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E:\Alabama ABC\2026\Delist\Business Development\"/>
    </mc:Choice>
  </mc:AlternateContent>
  <xr:revisionPtr revIDLastSave="0" documentId="8_{56AA317B-865B-4E30-B794-882A4D2B555A}" xr6:coauthVersionLast="47" xr6:coauthVersionMax="47" xr10:uidLastSave="{00000000-0000-0000-0000-000000000000}"/>
  <bookViews>
    <workbookView xWindow="-120" yWindow="-120" windowWidth="51840" windowHeight="21120" tabRatio="755" activeTab="4" xr2:uid="{00000000-000D-0000-FFFF-FFFF00000000}"/>
  </bookViews>
  <sheets>
    <sheet name="Pivot price tier" sheetId="3" r:id="rId1"/>
    <sheet name="Pivot price tier by size" sheetId="4" r:id="rId2"/>
    <sheet name="Pivot category" sheetId="54" r:id="rId3"/>
    <sheet name="Pivot Total Sales" sheetId="12" r:id="rId4"/>
    <sheet name="data rollup" sheetId="81" r:id="rId5"/>
    <sheet name="ALL OTHER CATEGORIES" sheetId="34" r:id="rId6"/>
  </sheets>
  <definedNames>
    <definedName name="_xlnm._FilterDatabase" localSheetId="5" hidden="1">'ALL OTHER CATEGORIES'!$A$34:$V$34</definedName>
    <definedName name="_xlnm._FilterDatabase" localSheetId="4" hidden="1">'data rollup'!$A$1:$AE$5401</definedName>
    <definedName name="_xlnm.Print_Titles" localSheetId="5">'ALL OTHER CATEGORIES'!$2:$2</definedName>
    <definedName name="Slicer_Classification">#N/A</definedName>
    <definedName name="Slicer_Classification1">#N/A</definedName>
    <definedName name="Slicer_Classification2">#N/A</definedName>
    <definedName name="Slicer_Classification3">#N/A</definedName>
    <definedName name="Slicer_Price_Tier">#N/A</definedName>
    <definedName name="Slicer_Price_Tier1">#N/A</definedName>
    <definedName name="Slicer_Size">#N/A</definedName>
    <definedName name="Slicer_Size1">#N/A</definedName>
    <definedName name="Slicer_Size2">#N/A</definedName>
    <definedName name="Slicer_Size21">#N/A</definedName>
    <definedName name="Slicer_Status1">#N/A</definedName>
    <definedName name="Slicer_Status11">#N/A</definedName>
    <definedName name="Slicer_Status12">#N/A</definedName>
    <definedName name="Slicer_Status121">#N/A</definedName>
  </definedNames>
  <calcPr calcId="191029"/>
  <pivotCaches>
    <pivotCache cacheId="10" r:id="rId7"/>
  </pivotCaches>
  <extLst>
    <ext xmlns:x14="http://schemas.microsoft.com/office/spreadsheetml/2009/9/main" uri="{BBE1A952-AA13-448e-AADC-164F8A28A991}">
      <x14:slicerCaches>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3" i="81" l="1"/>
  <c r="AB4" i="81"/>
  <c r="AB5" i="81"/>
  <c r="AB340" i="81"/>
  <c r="AB7" i="81"/>
  <c r="AB8" i="81"/>
  <c r="AB9" i="81"/>
  <c r="AB10" i="81"/>
  <c r="AB11" i="81"/>
  <c r="AB1357" i="81"/>
  <c r="AB13" i="81"/>
  <c r="AB14" i="81"/>
  <c r="AB4229" i="81"/>
  <c r="AB4329" i="81"/>
  <c r="AB1831" i="81"/>
  <c r="AB18" i="81"/>
  <c r="AB19" i="81"/>
  <c r="AB4331" i="81"/>
  <c r="AB4332" i="81"/>
  <c r="AB4333" i="81"/>
  <c r="AB23" i="81"/>
  <c r="AB24" i="81"/>
  <c r="AB25" i="81"/>
  <c r="AB4335" i="81"/>
  <c r="AB4231" i="81"/>
  <c r="AB4337" i="81"/>
  <c r="AB29" i="81"/>
  <c r="AB1434" i="81"/>
  <c r="AB4339" i="81"/>
  <c r="AB4199" i="81"/>
  <c r="AB277" i="81"/>
  <c r="AB34" i="81"/>
  <c r="AB35" i="81"/>
  <c r="AB36" i="81"/>
  <c r="AB4340" i="81"/>
  <c r="AB4341" i="81"/>
  <c r="AB4070" i="81"/>
  <c r="AB40" i="81"/>
  <c r="AB4348" i="81"/>
  <c r="AB4354" i="81"/>
  <c r="AB43" i="81"/>
  <c r="AB4356" i="81"/>
  <c r="AB45" i="81"/>
  <c r="AB46" i="81"/>
  <c r="AB4232" i="81"/>
  <c r="AB4071" i="81"/>
  <c r="AB4358" i="81"/>
  <c r="AB50" i="81"/>
  <c r="AB4360" i="81"/>
  <c r="AB4374" i="81"/>
  <c r="AB53" i="81"/>
  <c r="AB54" i="81"/>
  <c r="AB55" i="81"/>
  <c r="AB56" i="81"/>
  <c r="AB57" i="81"/>
  <c r="AB58" i="81"/>
  <c r="AB59" i="81"/>
  <c r="AB60" i="81"/>
  <c r="AB61" i="81"/>
  <c r="AB62" i="81"/>
  <c r="AB1865" i="81"/>
  <c r="AB64" i="81"/>
  <c r="AB65" i="81"/>
  <c r="AB66" i="81"/>
  <c r="AB67" i="81"/>
  <c r="AB68" i="81"/>
  <c r="AB69" i="81"/>
  <c r="AB70" i="81"/>
  <c r="AB71" i="81"/>
  <c r="AB1046" i="81"/>
  <c r="AB1358" i="81"/>
  <c r="AB1866" i="81"/>
  <c r="AB1867" i="81"/>
  <c r="AB76" i="81"/>
  <c r="AB77" i="81"/>
  <c r="AB78" i="81"/>
  <c r="AB79" i="81"/>
  <c r="AB80" i="81"/>
  <c r="AB81" i="81"/>
  <c r="AB82" i="81"/>
  <c r="AB83" i="81"/>
  <c r="AB84" i="81"/>
  <c r="AB85" i="81"/>
  <c r="AB1875" i="81"/>
  <c r="AB87" i="81"/>
  <c r="AB1877" i="81"/>
  <c r="AB1878" i="81"/>
  <c r="AB90" i="81"/>
  <c r="AB91" i="81"/>
  <c r="AB1879" i="81"/>
  <c r="AB4377" i="81"/>
  <c r="AB4380" i="81"/>
  <c r="AB1880" i="81"/>
  <c r="AB1885" i="81"/>
  <c r="AB97" i="81"/>
  <c r="AB98" i="81"/>
  <c r="AB99" i="81"/>
  <c r="AB1893" i="81"/>
  <c r="AB101" i="81"/>
  <c r="AB1898" i="81"/>
  <c r="AB1900" i="81"/>
  <c r="AB104" i="81"/>
  <c r="AB105" i="81"/>
  <c r="AB6" i="81"/>
  <c r="AB12" i="81"/>
  <c r="AB1901" i="81"/>
  <c r="AB109" i="81"/>
  <c r="AB110" i="81"/>
  <c r="AB1903" i="81"/>
  <c r="AB1905" i="81"/>
  <c r="AB113" i="81"/>
  <c r="AB3137" i="81"/>
  <c r="AB1497" i="81"/>
  <c r="AB116" i="81"/>
  <c r="AB1498" i="81"/>
  <c r="AB3138" i="81"/>
  <c r="AB3147" i="81"/>
  <c r="AB3150" i="81"/>
  <c r="AB3151" i="81"/>
  <c r="AB3154" i="81"/>
  <c r="AB123" i="81"/>
  <c r="AB3167" i="81"/>
  <c r="AB3180" i="81"/>
  <c r="AB1503" i="81"/>
  <c r="AB127" i="81"/>
  <c r="AB128" i="81"/>
  <c r="AB129" i="81"/>
  <c r="AB1447" i="81"/>
  <c r="AB341" i="81"/>
  <c r="AB1908" i="81"/>
  <c r="AB1921" i="81"/>
  <c r="AB4388" i="81"/>
  <c r="AB4392" i="81"/>
  <c r="AB1922" i="81"/>
  <c r="AB1923" i="81"/>
  <c r="AB32" i="81"/>
  <c r="AB935" i="81"/>
  <c r="AB1926" i="81"/>
  <c r="AB141" i="81"/>
  <c r="AB142" i="81"/>
  <c r="AB143" i="81"/>
  <c r="AB144" i="81"/>
  <c r="AB145" i="81"/>
  <c r="AB146" i="81"/>
  <c r="AB1504" i="81"/>
  <c r="AB148" i="81"/>
  <c r="AB149" i="81"/>
  <c r="AB789" i="81"/>
  <c r="AB151" i="81"/>
  <c r="AB650" i="81"/>
  <c r="AB37" i="81"/>
  <c r="AB154" i="81"/>
  <c r="AB155" i="81"/>
  <c r="AB1507" i="81"/>
  <c r="AB1527" i="81"/>
  <c r="AB158" i="81"/>
  <c r="AB1928" i="81"/>
  <c r="AB160" i="81"/>
  <c r="AB161" i="81"/>
  <c r="AB162" i="81"/>
  <c r="AB163" i="81"/>
  <c r="AB662" i="81"/>
  <c r="AB165" i="81"/>
  <c r="AB166" i="81"/>
  <c r="AB167" i="81"/>
  <c r="AB168" i="81"/>
  <c r="AB1929" i="81"/>
  <c r="AB170" i="81"/>
  <c r="AB171" i="81"/>
  <c r="AB664" i="81"/>
  <c r="AB173" i="81"/>
  <c r="AB342" i="81"/>
  <c r="AB175" i="81"/>
  <c r="AB1047" i="81"/>
  <c r="AB1932" i="81"/>
  <c r="AB178" i="81"/>
  <c r="AB1937" i="81"/>
  <c r="AB180" i="81"/>
  <c r="AB181" i="81"/>
  <c r="AB1940" i="81"/>
  <c r="AB1363" i="81"/>
  <c r="AB184" i="81"/>
  <c r="AB1448" i="81"/>
  <c r="AB186" i="81"/>
  <c r="AB187" i="81"/>
  <c r="AB1945" i="81"/>
  <c r="AB189" i="81"/>
  <c r="AB190" i="81"/>
  <c r="AB191" i="81"/>
  <c r="AB192" i="81"/>
  <c r="AB1528" i="81"/>
  <c r="AB343" i="81"/>
  <c r="AB195" i="81"/>
  <c r="AB196" i="81"/>
  <c r="AB197" i="81"/>
  <c r="AB198" i="81"/>
  <c r="AB199" i="81"/>
  <c r="AB200" i="81"/>
  <c r="AB201" i="81"/>
  <c r="AB202" i="81"/>
  <c r="AB203" i="81"/>
  <c r="AB204" i="81"/>
  <c r="AB205" i="81"/>
  <c r="AB206" i="81"/>
  <c r="AB3183" i="81"/>
  <c r="AB208" i="81"/>
  <c r="AB209" i="81"/>
  <c r="AB1948" i="81"/>
  <c r="AB1950" i="81"/>
  <c r="AB893" i="81"/>
  <c r="AB1953" i="81"/>
  <c r="AB1067" i="81"/>
  <c r="AB215" i="81"/>
  <c r="AB216" i="81"/>
  <c r="AB3193" i="81"/>
  <c r="AB218" i="81"/>
  <c r="AB3194" i="81"/>
  <c r="AB220" i="81"/>
  <c r="AB221" i="81"/>
  <c r="AB222" i="81"/>
  <c r="AB223" i="81"/>
  <c r="AB224" i="81"/>
  <c r="AB225" i="81"/>
  <c r="AB44" i="81"/>
  <c r="AB227" i="81"/>
  <c r="AB1954" i="81"/>
  <c r="AB1450" i="81"/>
  <c r="AB1956" i="81"/>
  <c r="AB231" i="81"/>
  <c r="AB232" i="81"/>
  <c r="AB233" i="81"/>
  <c r="AB234" i="81"/>
  <c r="AB235" i="81"/>
  <c r="AB236" i="81"/>
  <c r="AB237" i="81"/>
  <c r="AB1957" i="81"/>
  <c r="AB239" i="81"/>
  <c r="AB1958" i="81"/>
  <c r="AB1960" i="81"/>
  <c r="AB242" i="81"/>
  <c r="AB243" i="81"/>
  <c r="AB851" i="81"/>
  <c r="AB790" i="81"/>
  <c r="AB246" i="81"/>
  <c r="AB247" i="81"/>
  <c r="AB1075" i="81"/>
  <c r="AB1961" i="81"/>
  <c r="AB250" i="81"/>
  <c r="AB251" i="81"/>
  <c r="AB252" i="81"/>
  <c r="AB1455" i="81"/>
  <c r="AB1962" i="81"/>
  <c r="AB1456" i="81"/>
  <c r="AB1965" i="81"/>
  <c r="AB1079" i="81"/>
  <c r="AB258" i="81"/>
  <c r="AB259" i="81"/>
  <c r="AB260" i="81"/>
  <c r="AB261" i="81"/>
  <c r="AB262" i="81"/>
  <c r="AB263" i="81"/>
  <c r="AB264" i="81"/>
  <c r="AB265" i="81"/>
  <c r="AB1459" i="81"/>
  <c r="AB1462" i="81"/>
  <c r="AB268" i="81"/>
  <c r="AB288" i="81"/>
  <c r="AB289" i="81"/>
  <c r="AB1966" i="81"/>
  <c r="AB272" i="81"/>
  <c r="AB1967" i="81"/>
  <c r="AB1968" i="81"/>
  <c r="AB4394" i="81"/>
  <c r="AB1969" i="81"/>
  <c r="AB1970" i="81"/>
  <c r="AB1984" i="81"/>
  <c r="AB279" i="81"/>
  <c r="AB280" i="81"/>
  <c r="AB281" i="81"/>
  <c r="AB282" i="81"/>
  <c r="AB283" i="81"/>
  <c r="AB284" i="81"/>
  <c r="AB285" i="81"/>
  <c r="AB286" i="81"/>
  <c r="AB287" i="81"/>
  <c r="AB47" i="81"/>
  <c r="AB345" i="81"/>
  <c r="AB290" i="81"/>
  <c r="AB291" i="81"/>
  <c r="AB292" i="81"/>
  <c r="AB293" i="81"/>
  <c r="AB1987" i="81"/>
  <c r="AB295" i="81"/>
  <c r="AB346" i="81"/>
  <c r="AB297" i="81"/>
  <c r="AB270" i="81"/>
  <c r="AB1989" i="81"/>
  <c r="AB300" i="81"/>
  <c r="AB301" i="81"/>
  <c r="AB302" i="81"/>
  <c r="AB303" i="81"/>
  <c r="AB1998" i="81"/>
  <c r="AB305" i="81"/>
  <c r="AB278" i="81"/>
  <c r="AB1999" i="81"/>
  <c r="AB1463" i="81"/>
  <c r="AB937" i="81"/>
  <c r="AB2000" i="81"/>
  <c r="AB2001" i="81"/>
  <c r="AB2002" i="81"/>
  <c r="AB2003" i="81"/>
  <c r="AB2004" i="81"/>
  <c r="AB315" i="81"/>
  <c r="AB316" i="81"/>
  <c r="AB317" i="81"/>
  <c r="AB318" i="81"/>
  <c r="AB319" i="81"/>
  <c r="AB320" i="81"/>
  <c r="AB2005" i="81"/>
  <c r="AB696" i="81"/>
  <c r="AB323" i="81"/>
  <c r="AB324" i="81"/>
  <c r="AB325" i="81"/>
  <c r="AB326" i="81"/>
  <c r="AB327" i="81"/>
  <c r="AB2009" i="81"/>
  <c r="AB697" i="81"/>
  <c r="AB330" i="81"/>
  <c r="AB1465" i="81"/>
  <c r="AB1530" i="81"/>
  <c r="AB2013" i="81"/>
  <c r="AB938" i="81"/>
  <c r="AB2032" i="81"/>
  <c r="AB939" i="81"/>
  <c r="AB698" i="81"/>
  <c r="AB338" i="81"/>
  <c r="AB2034" i="81"/>
  <c r="AB2040" i="81"/>
  <c r="AB4395" i="81"/>
  <c r="AB4195" i="81"/>
  <c r="AB2069" i="81"/>
  <c r="AB2072" i="81"/>
  <c r="AB2073" i="81"/>
  <c r="AB2074" i="81"/>
  <c r="AB1532" i="81"/>
  <c r="AB348" i="81"/>
  <c r="AB349" i="81"/>
  <c r="AB350" i="81"/>
  <c r="AB351" i="81"/>
  <c r="AB352" i="81"/>
  <c r="AB353" i="81"/>
  <c r="AB2077" i="81"/>
  <c r="AB4072" i="81"/>
  <c r="AB1083" i="81"/>
  <c r="AB1466" i="81"/>
  <c r="AB358" i="81"/>
  <c r="AB359" i="81"/>
  <c r="AB2078" i="81"/>
  <c r="AB2079" i="81"/>
  <c r="AB2080" i="81"/>
  <c r="AB2082" i="81"/>
  <c r="AB364" i="81"/>
  <c r="AB365" i="81"/>
  <c r="AB366" i="81"/>
  <c r="AB367" i="81"/>
  <c r="AB2083" i="81"/>
  <c r="AB369" i="81"/>
  <c r="AB370" i="81"/>
  <c r="AB371" i="81"/>
  <c r="AB372" i="81"/>
  <c r="AB2084" i="81"/>
  <c r="AB2085" i="81"/>
  <c r="AB1097" i="81"/>
  <c r="AB376" i="81"/>
  <c r="AB377" i="81"/>
  <c r="AB378" i="81"/>
  <c r="AB379" i="81"/>
  <c r="AB48" i="81"/>
  <c r="AB381" i="81"/>
  <c r="AB382" i="81"/>
  <c r="AB383" i="81"/>
  <c r="AB384" i="81"/>
  <c r="AB385" i="81"/>
  <c r="AB386" i="81"/>
  <c r="AB387" i="81"/>
  <c r="AB388" i="81"/>
  <c r="AB2086" i="81"/>
  <c r="AB1098" i="81"/>
  <c r="AB391" i="81"/>
  <c r="AB392" i="81"/>
  <c r="AB393" i="81"/>
  <c r="AB394" i="81"/>
  <c r="AB395" i="81"/>
  <c r="AB396" i="81"/>
  <c r="AB397" i="81"/>
  <c r="AB398" i="81"/>
  <c r="AB356" i="81"/>
  <c r="AB400" i="81"/>
  <c r="AB401" i="81"/>
  <c r="AB402" i="81"/>
  <c r="AB403" i="81"/>
  <c r="AB404" i="81"/>
  <c r="AB405" i="81"/>
  <c r="AB406" i="81"/>
  <c r="AB407" i="81"/>
  <c r="AB408" i="81"/>
  <c r="AB409" i="81"/>
  <c r="AB410" i="81"/>
  <c r="AB411" i="81"/>
  <c r="AB412" i="81"/>
  <c r="AB2087" i="81"/>
  <c r="AB2089" i="81"/>
  <c r="AB415" i="81"/>
  <c r="AB357" i="81"/>
  <c r="AB2090" i="81"/>
  <c r="AB418" i="81"/>
  <c r="AB940" i="81"/>
  <c r="AB2094" i="81"/>
  <c r="AB4398" i="81"/>
  <c r="AB941" i="81"/>
  <c r="AB2095" i="81"/>
  <c r="AB1468" i="81"/>
  <c r="AB2097" i="81"/>
  <c r="AB700" i="81"/>
  <c r="AB2100" i="81"/>
  <c r="AB2102" i="81"/>
  <c r="AB429" i="81"/>
  <c r="AB430" i="81"/>
  <c r="AB1106" i="81"/>
  <c r="AB2110" i="81"/>
  <c r="AB2113" i="81"/>
  <c r="AB1470" i="81"/>
  <c r="AB435" i="81"/>
  <c r="AB2114" i="81"/>
  <c r="AB2115" i="81"/>
  <c r="AB2116" i="81"/>
  <c r="AB439" i="81"/>
  <c r="AB440" i="81"/>
  <c r="AB361" i="81"/>
  <c r="AB442" i="81"/>
  <c r="AB1129" i="81"/>
  <c r="AB15" i="81"/>
  <c r="AB445" i="81"/>
  <c r="AB446" i="81"/>
  <c r="AB447" i="81"/>
  <c r="AB448" i="81"/>
  <c r="AB449" i="81"/>
  <c r="AB2117" i="81"/>
  <c r="AB451" i="81"/>
  <c r="AB452" i="81"/>
  <c r="AB2118" i="81"/>
  <c r="AB2119" i="81"/>
  <c r="AB455" i="81"/>
  <c r="AB456" i="81"/>
  <c r="AB49" i="81"/>
  <c r="AB2121" i="81"/>
  <c r="AB2122" i="81"/>
  <c r="AB2124" i="81"/>
  <c r="AB2125" i="81"/>
  <c r="AB462" i="81"/>
  <c r="AB463" i="81"/>
  <c r="AB464" i="81"/>
  <c r="AB2127" i="81"/>
  <c r="AB2128" i="81"/>
  <c r="AB467" i="81"/>
  <c r="AB468" i="81"/>
  <c r="AB2129" i="81"/>
  <c r="AB470" i="81"/>
  <c r="AB2130" i="81"/>
  <c r="AB472" i="81"/>
  <c r="AB473" i="81"/>
  <c r="AB2135" i="81"/>
  <c r="AB475" i="81"/>
  <c r="AB476" i="81"/>
  <c r="AB477" i="81"/>
  <c r="AB478" i="81"/>
  <c r="AB479" i="81"/>
  <c r="AB480" i="81"/>
  <c r="AB481" i="81"/>
  <c r="AB482" i="81"/>
  <c r="AB483" i="81"/>
  <c r="AB484" i="81"/>
  <c r="AB363" i="81"/>
  <c r="AB368" i="81"/>
  <c r="AB373" i="81"/>
  <c r="AB488" i="81"/>
  <c r="AB489" i="81"/>
  <c r="AB705" i="81"/>
  <c r="AB943" i="81"/>
  <c r="AB492" i="81"/>
  <c r="AB2144" i="81"/>
  <c r="AB494" i="81"/>
  <c r="AB495" i="81"/>
  <c r="AB496" i="81"/>
  <c r="AB497" i="81"/>
  <c r="AB498" i="81"/>
  <c r="AB2155" i="81"/>
  <c r="AB2157" i="81"/>
  <c r="AB501" i="81"/>
  <c r="AB502" i="81"/>
  <c r="AB374" i="81"/>
  <c r="AB504" i="81"/>
  <c r="AB505" i="81"/>
  <c r="AB506" i="81"/>
  <c r="AB2160" i="81"/>
  <c r="AB508" i="81"/>
  <c r="AB509" i="81"/>
  <c r="AB510" i="81"/>
  <c r="AB511" i="81"/>
  <c r="AB512" i="81"/>
  <c r="AB1107" i="81"/>
  <c r="AB514" i="81"/>
  <c r="AB515" i="81"/>
  <c r="AB516" i="81"/>
  <c r="AB2161" i="81"/>
  <c r="AB51" i="81"/>
  <c r="AB1364" i="81"/>
  <c r="AB520" i="81"/>
  <c r="AB853" i="81"/>
  <c r="AB522" i="81"/>
  <c r="AB523" i="81"/>
  <c r="AB524" i="81"/>
  <c r="AB525" i="81"/>
  <c r="AB526" i="81"/>
  <c r="AB2172" i="81"/>
  <c r="AB528" i="81"/>
  <c r="AB529" i="81"/>
  <c r="AB530" i="81"/>
  <c r="AB531" i="81"/>
  <c r="AB532" i="81"/>
  <c r="AB533" i="81"/>
  <c r="AB534" i="81"/>
  <c r="AB535" i="81"/>
  <c r="AB536" i="81"/>
  <c r="AB707" i="81"/>
  <c r="AB1471" i="81"/>
  <c r="AB2174" i="81"/>
  <c r="AB52" i="81"/>
  <c r="AB541" i="81"/>
  <c r="AB542" i="81"/>
  <c r="AB543" i="81"/>
  <c r="AB375" i="81"/>
  <c r="AB63" i="81"/>
  <c r="AB546" i="81"/>
  <c r="AB547" i="81"/>
  <c r="AB548" i="81"/>
  <c r="AB549" i="81"/>
  <c r="AB1477" i="81"/>
  <c r="AB380" i="81"/>
  <c r="AB552" i="81"/>
  <c r="AB2184" i="81"/>
  <c r="AB2192" i="81"/>
  <c r="AB555" i="81"/>
  <c r="AB556" i="81"/>
  <c r="AB557" i="81"/>
  <c r="AB718" i="81"/>
  <c r="AB559" i="81"/>
  <c r="AB560" i="81"/>
  <c r="AB1482" i="81"/>
  <c r="AB562" i="81"/>
  <c r="AB563" i="81"/>
  <c r="AB564" i="81"/>
  <c r="AB565" i="81"/>
  <c r="AB566" i="81"/>
  <c r="AB567" i="81"/>
  <c r="AB568" i="81"/>
  <c r="AB569" i="81"/>
  <c r="AB570" i="81"/>
  <c r="AB571" i="81"/>
  <c r="AB572" i="81"/>
  <c r="AB72" i="81"/>
  <c r="AB574" i="81"/>
  <c r="AB575" i="81"/>
  <c r="AB576" i="81"/>
  <c r="AB577" i="81"/>
  <c r="AB578" i="81"/>
  <c r="AB579" i="81"/>
  <c r="AB580" i="81"/>
  <c r="AB581" i="81"/>
  <c r="AB582" i="81"/>
  <c r="AB583" i="81"/>
  <c r="AB584" i="81"/>
  <c r="AB585" i="81"/>
  <c r="AB586" i="81"/>
  <c r="AB587" i="81"/>
  <c r="AB73" i="81"/>
  <c r="AB589" i="81"/>
  <c r="AB590" i="81"/>
  <c r="AB591" i="81"/>
  <c r="AB592" i="81"/>
  <c r="AB593" i="81"/>
  <c r="AB594" i="81"/>
  <c r="AB74" i="81"/>
  <c r="AB596" i="81"/>
  <c r="AB597" i="81"/>
  <c r="AB598" i="81"/>
  <c r="AB944" i="81"/>
  <c r="AB2194" i="81"/>
  <c r="AB601" i="81"/>
  <c r="AB945" i="81"/>
  <c r="AB2198" i="81"/>
  <c r="AB604" i="81"/>
  <c r="AB947" i="81"/>
  <c r="AB2199" i="81"/>
  <c r="AB607" i="81"/>
  <c r="AB608" i="81"/>
  <c r="AB609" i="81"/>
  <c r="AB610" i="81"/>
  <c r="AB611" i="81"/>
  <c r="AB612" i="81"/>
  <c r="AB613" i="81"/>
  <c r="AB2200" i="81"/>
  <c r="AB615" i="81"/>
  <c r="AB616" i="81"/>
  <c r="AB617" i="81"/>
  <c r="AB618" i="81"/>
  <c r="AB619" i="81"/>
  <c r="AB620" i="81"/>
  <c r="AB621" i="81"/>
  <c r="AB622" i="81"/>
  <c r="AB623" i="81"/>
  <c r="AB624" i="81"/>
  <c r="AB625" i="81"/>
  <c r="AB626" i="81"/>
  <c r="AB1489" i="81"/>
  <c r="AB628" i="81"/>
  <c r="AB629" i="81"/>
  <c r="AB630" i="81"/>
  <c r="AB1108" i="81"/>
  <c r="AB632" i="81"/>
  <c r="AB633" i="81"/>
  <c r="AB634" i="81"/>
  <c r="AB1109" i="81"/>
  <c r="AB636" i="81"/>
  <c r="AB854" i="81"/>
  <c r="AB638" i="81"/>
  <c r="AB639" i="81"/>
  <c r="AB2201" i="81"/>
  <c r="AB1110" i="81"/>
  <c r="AB642" i="81"/>
  <c r="AB1111" i="81"/>
  <c r="AB644" i="81"/>
  <c r="AB645" i="81"/>
  <c r="AB646" i="81"/>
  <c r="AB647" i="81"/>
  <c r="AB2202" i="81"/>
  <c r="AB649" i="81"/>
  <c r="AB2203" i="81"/>
  <c r="AB651" i="81"/>
  <c r="AB652" i="81"/>
  <c r="AB653" i="81"/>
  <c r="AB654" i="81"/>
  <c r="AB655" i="81"/>
  <c r="AB656" i="81"/>
  <c r="AB657" i="81"/>
  <c r="AB658" i="81"/>
  <c r="AB659" i="81"/>
  <c r="AB660" i="81"/>
  <c r="AB661" i="81"/>
  <c r="AB2206" i="81"/>
  <c r="AB663" i="81"/>
  <c r="AB2207" i="81"/>
  <c r="AB1490" i="81"/>
  <c r="AB666" i="81"/>
  <c r="AB2208" i="81"/>
  <c r="AB948" i="81"/>
  <c r="AB2211" i="81"/>
  <c r="AB670" i="81"/>
  <c r="AB671" i="81"/>
  <c r="AB672" i="81"/>
  <c r="AB673" i="81"/>
  <c r="AB674" i="81"/>
  <c r="AB724" i="81"/>
  <c r="AB676" i="81"/>
  <c r="AB3196" i="81"/>
  <c r="AB2213" i="81"/>
  <c r="AB679" i="81"/>
  <c r="AB2215" i="81"/>
  <c r="AB2217" i="81"/>
  <c r="AB682" i="81"/>
  <c r="AB75" i="81"/>
  <c r="AB949" i="81"/>
  <c r="AB2218" i="81"/>
  <c r="AB686" i="81"/>
  <c r="AB687" i="81"/>
  <c r="AB856" i="81"/>
  <c r="AB2219" i="81"/>
  <c r="AB690" i="81"/>
  <c r="AB86" i="81"/>
  <c r="AB692" i="81"/>
  <c r="AB693" i="81"/>
  <c r="AB2223" i="81"/>
  <c r="AB695" i="81"/>
  <c r="AB791" i="81"/>
  <c r="AB792" i="81"/>
  <c r="AB2239" i="81"/>
  <c r="AB699" i="81"/>
  <c r="AB3219" i="81"/>
  <c r="AB701" i="81"/>
  <c r="AB702" i="81"/>
  <c r="AB703" i="81"/>
  <c r="AB704" i="81"/>
  <c r="AB3220" i="81"/>
  <c r="AB706" i="81"/>
  <c r="AB3221" i="81"/>
  <c r="AB708" i="81"/>
  <c r="AB709" i="81"/>
  <c r="AB710" i="81"/>
  <c r="AB711" i="81"/>
  <c r="AB712" i="81"/>
  <c r="AB713" i="81"/>
  <c r="AB714" i="81"/>
  <c r="AB715" i="81"/>
  <c r="AB716" i="81"/>
  <c r="AB717" i="81"/>
  <c r="AB2245" i="81"/>
  <c r="AB719" i="81"/>
  <c r="AB720" i="81"/>
  <c r="AB721" i="81"/>
  <c r="AB722" i="81"/>
  <c r="AB723" i="81"/>
  <c r="AB1113" i="81"/>
  <c r="AB725" i="81"/>
  <c r="AB726" i="81"/>
  <c r="AB727" i="81"/>
  <c r="AB728" i="81"/>
  <c r="AB729" i="81"/>
  <c r="AB730" i="81"/>
  <c r="AB731" i="81"/>
  <c r="AB732" i="81"/>
  <c r="AB733" i="81"/>
  <c r="AB734" i="81"/>
  <c r="AB735" i="81"/>
  <c r="AB736" i="81"/>
  <c r="AB4258" i="81"/>
  <c r="AB738" i="81"/>
  <c r="AB1116" i="81"/>
  <c r="AB2254" i="81"/>
  <c r="AB2256" i="81"/>
  <c r="AB742" i="81"/>
  <c r="AB1119" i="81"/>
  <c r="AB895" i="81"/>
  <c r="AB745" i="81"/>
  <c r="AB897" i="81"/>
  <c r="AB747" i="81"/>
  <c r="AB1365" i="81"/>
  <c r="AB1122" i="81"/>
  <c r="AB750" i="81"/>
  <c r="AB751" i="81"/>
  <c r="AB752" i="81"/>
  <c r="AB753" i="81"/>
  <c r="AB754" i="81"/>
  <c r="AB755" i="81"/>
  <c r="AB2258" i="81"/>
  <c r="AB757" i="81"/>
  <c r="AB758" i="81"/>
  <c r="AB2263" i="81"/>
  <c r="AB760" i="81"/>
  <c r="AB88" i="81"/>
  <c r="AB762" i="81"/>
  <c r="AB2264" i="81"/>
  <c r="AB764" i="81"/>
  <c r="AB765" i="81"/>
  <c r="AB1123" i="81"/>
  <c r="AB767" i="81"/>
  <c r="AB2265" i="81"/>
  <c r="AB769" i="81"/>
  <c r="AB2270" i="81"/>
  <c r="AB771" i="81"/>
  <c r="AB772" i="81"/>
  <c r="AB1124" i="81"/>
  <c r="AB774" i="81"/>
  <c r="AB775" i="81"/>
  <c r="AB1366" i="81"/>
  <c r="AB2271" i="81"/>
  <c r="AB389" i="81"/>
  <c r="AB1367" i="81"/>
  <c r="AB1369" i="81"/>
  <c r="AB2280" i="81"/>
  <c r="AB782" i="81"/>
  <c r="AB1372" i="81"/>
  <c r="AB1373" i="81"/>
  <c r="AB785" i="81"/>
  <c r="AB89" i="81"/>
  <c r="AB2281" i="81"/>
  <c r="AB4157" i="81"/>
  <c r="AB4073" i="81"/>
  <c r="AB2282" i="81"/>
  <c r="AB390" i="81"/>
  <c r="AB2283" i="81"/>
  <c r="AB2284" i="81"/>
  <c r="AB1125" i="81"/>
  <c r="AB2285" i="81"/>
  <c r="AB876" i="81"/>
  <c r="AB271" i="81"/>
  <c r="AB1379" i="81"/>
  <c r="AB2286" i="81"/>
  <c r="AB1381" i="81"/>
  <c r="AB2297" i="81"/>
  <c r="AB802" i="81"/>
  <c r="AB803" i="81"/>
  <c r="AB804" i="81"/>
  <c r="AB805" i="81"/>
  <c r="AB806" i="81"/>
  <c r="AB2298" i="81"/>
  <c r="AB808" i="81"/>
  <c r="AB809" i="81"/>
  <c r="AB3222" i="81"/>
  <c r="AB811" i="81"/>
  <c r="AB812" i="81"/>
  <c r="AB2299" i="81"/>
  <c r="AB2300" i="81"/>
  <c r="AB815" i="81"/>
  <c r="AB816" i="81"/>
  <c r="AB2301" i="81"/>
  <c r="AB2303" i="81"/>
  <c r="AB819" i="81"/>
  <c r="AB1491" i="81"/>
  <c r="AB2304" i="81"/>
  <c r="AB92" i="81"/>
  <c r="AB2311" i="81"/>
  <c r="AB2312" i="81"/>
  <c r="AB825" i="81"/>
  <c r="AB2317" i="81"/>
  <c r="AB2318" i="81"/>
  <c r="AB828" i="81"/>
  <c r="AB2319" i="81"/>
  <c r="AB830" i="81"/>
  <c r="AB831" i="81"/>
  <c r="AB832" i="81"/>
  <c r="AB833" i="81"/>
  <c r="AB2320" i="81"/>
  <c r="AB2321" i="81"/>
  <c r="AB836" i="81"/>
  <c r="AB837" i="81"/>
  <c r="AB743" i="81"/>
  <c r="AB839" i="81"/>
  <c r="AB840" i="81"/>
  <c r="AB841" i="81"/>
  <c r="AB842" i="81"/>
  <c r="AB1126" i="81"/>
  <c r="AB844" i="81"/>
  <c r="AB845" i="81"/>
  <c r="AB846" i="81"/>
  <c r="AB1127" i="81"/>
  <c r="AB848" i="81"/>
  <c r="AB399" i="81"/>
  <c r="AB93" i="81"/>
  <c r="AB2322" i="81"/>
  <c r="AB852" i="81"/>
  <c r="AB413" i="81"/>
  <c r="AB2323" i="81"/>
  <c r="AB855" i="81"/>
  <c r="AB4400" i="81"/>
  <c r="AB2324" i="81"/>
  <c r="AB2329" i="81"/>
  <c r="AB859" i="81"/>
  <c r="AB860" i="81"/>
  <c r="AB2332" i="81"/>
  <c r="AB862" i="81"/>
  <c r="AB665" i="81"/>
  <c r="AB864" i="81"/>
  <c r="AB880" i="81"/>
  <c r="AB4405" i="81"/>
  <c r="AB2333" i="81"/>
  <c r="AB2337" i="81"/>
  <c r="AB869" i="81"/>
  <c r="AB870" i="81"/>
  <c r="AB2338" i="81"/>
  <c r="AB872" i="81"/>
  <c r="AB294" i="81"/>
  <c r="AB2340" i="81"/>
  <c r="AB875" i="81"/>
  <c r="AB2342" i="81"/>
  <c r="AB877" i="81"/>
  <c r="AB878" i="81"/>
  <c r="AB879" i="81"/>
  <c r="AB94" i="81"/>
  <c r="AB881" i="81"/>
  <c r="AB882" i="81"/>
  <c r="AB883" i="81"/>
  <c r="AB884" i="81"/>
  <c r="AB2343" i="81"/>
  <c r="AB2344" i="81"/>
  <c r="AB887" i="81"/>
  <c r="AB95" i="81"/>
  <c r="AB889" i="81"/>
  <c r="AB890" i="81"/>
  <c r="AB891" i="81"/>
  <c r="AB892" i="81"/>
  <c r="AB744" i="81"/>
  <c r="AB894" i="81"/>
  <c r="AB950" i="81"/>
  <c r="AB896" i="81"/>
  <c r="AB2354" i="81"/>
  <c r="AB898" i="81"/>
  <c r="AB1535" i="81"/>
  <c r="AB900" i="81"/>
  <c r="AB901" i="81"/>
  <c r="AB902" i="81"/>
  <c r="AB903" i="81"/>
  <c r="AB904" i="81"/>
  <c r="AB2355" i="81"/>
  <c r="AB2356" i="81"/>
  <c r="AB907" i="81"/>
  <c r="AB908" i="81"/>
  <c r="AB909" i="81"/>
  <c r="AB910" i="81"/>
  <c r="AB911" i="81"/>
  <c r="AB912" i="81"/>
  <c r="AB3223" i="81"/>
  <c r="AB914" i="81"/>
  <c r="AB1540" i="81"/>
  <c r="AB1545" i="81"/>
  <c r="AB917" i="81"/>
  <c r="AB918" i="81"/>
  <c r="AB919" i="81"/>
  <c r="AB920" i="81"/>
  <c r="AB921" i="81"/>
  <c r="AB1128" i="81"/>
  <c r="AB923" i="81"/>
  <c r="AB924" i="81"/>
  <c r="AB296" i="81"/>
  <c r="AB2357" i="81"/>
  <c r="AB927" i="81"/>
  <c r="AB928" i="81"/>
  <c r="AB929" i="81"/>
  <c r="AB930" i="81"/>
  <c r="AB931" i="81"/>
  <c r="AB955" i="81"/>
  <c r="AB2358" i="81"/>
  <c r="AB298" i="81"/>
  <c r="AB2360" i="81"/>
  <c r="AB936" i="81"/>
  <c r="AB2361" i="81"/>
  <c r="AB1384" i="81"/>
  <c r="AB2371" i="81"/>
  <c r="AB1385" i="81"/>
  <c r="AB2373" i="81"/>
  <c r="AB942" i="81"/>
  <c r="AB1551" i="81"/>
  <c r="AB96" i="81"/>
  <c r="AB1130" i="81"/>
  <c r="AB946" i="81"/>
  <c r="AB1387" i="81"/>
  <c r="AB1131" i="81"/>
  <c r="AB2374" i="81"/>
  <c r="AB858" i="81"/>
  <c r="AB951" i="81"/>
  <c r="AB952" i="81"/>
  <c r="AB1132" i="81"/>
  <c r="AB4166" i="81"/>
  <c r="AB2377" i="81"/>
  <c r="AB2386" i="81"/>
  <c r="AB957" i="81"/>
  <c r="AB100" i="81"/>
  <c r="AB959" i="81"/>
  <c r="AB960" i="81"/>
  <c r="AB667" i="81"/>
  <c r="AB2387" i="81"/>
  <c r="AB963" i="81"/>
  <c r="AB964" i="81"/>
  <c r="AB965" i="81"/>
  <c r="AB2389" i="81"/>
  <c r="AB2390" i="81"/>
  <c r="AB2396" i="81"/>
  <c r="AB4177" i="81"/>
  <c r="AB970" i="81"/>
  <c r="AB2397" i="81"/>
  <c r="AB2400" i="81"/>
  <c r="AB2401" i="81"/>
  <c r="AB2403" i="81"/>
  <c r="AB975" i="81"/>
  <c r="AB885" i="81"/>
  <c r="AB313" i="81"/>
  <c r="AB2408" i="81"/>
  <c r="AB979" i="81"/>
  <c r="AB2412" i="81"/>
  <c r="AB956" i="81"/>
  <c r="AB982" i="81"/>
  <c r="AB2413" i="81"/>
  <c r="AB2414" i="81"/>
  <c r="AB985" i="81"/>
  <c r="AB986" i="81"/>
  <c r="AB2415" i="81"/>
  <c r="AB988" i="81"/>
  <c r="AB958" i="81"/>
  <c r="AB990" i="81"/>
  <c r="AB991" i="81"/>
  <c r="AB992" i="81"/>
  <c r="AB2416" i="81"/>
  <c r="AB994" i="81"/>
  <c r="AB995" i="81"/>
  <c r="AB996" i="81"/>
  <c r="AB997" i="81"/>
  <c r="AB998" i="81"/>
  <c r="AB2417" i="81"/>
  <c r="AB1000" i="81"/>
  <c r="AB1001" i="81"/>
  <c r="AB1002" i="81"/>
  <c r="AB1003" i="81"/>
  <c r="AB1133" i="81"/>
  <c r="AB1005" i="81"/>
  <c r="AB314" i="81"/>
  <c r="AB2418" i="81"/>
  <c r="AB961" i="81"/>
  <c r="AB321" i="81"/>
  <c r="AB1010" i="81"/>
  <c r="AB1011" i="81"/>
  <c r="AB1012" i="81"/>
  <c r="AB1013" i="81"/>
  <c r="AB2422" i="81"/>
  <c r="AB1015" i="81"/>
  <c r="AB1016" i="81"/>
  <c r="AB2423" i="81"/>
  <c r="AB4168" i="81"/>
  <c r="AB2424" i="81"/>
  <c r="AB1020" i="81"/>
  <c r="AB2425" i="81"/>
  <c r="AB1022" i="81"/>
  <c r="AB2426" i="81"/>
  <c r="AB962" i="81"/>
  <c r="AB1136" i="81"/>
  <c r="AB2430" i="81"/>
  <c r="AB1027" i="81"/>
  <c r="AB1141" i="81"/>
  <c r="AB1029" i="81"/>
  <c r="AB1143" i="81"/>
  <c r="AB1492" i="81"/>
  <c r="AB2431" i="81"/>
  <c r="AB1033" i="81"/>
  <c r="AB1034" i="81"/>
  <c r="AB2432" i="81"/>
  <c r="AB1036" i="81"/>
  <c r="AB414" i="81"/>
  <c r="AB1038" i="81"/>
  <c r="AB102" i="81"/>
  <c r="AB1040" i="81"/>
  <c r="AB1041" i="81"/>
  <c r="AB1042" i="81"/>
  <c r="AB1043" i="81"/>
  <c r="AB2433" i="81"/>
  <c r="AB2435" i="81"/>
  <c r="AB2436" i="81"/>
  <c r="AB416" i="81"/>
  <c r="AB1048" i="81"/>
  <c r="AB1049" i="81"/>
  <c r="AB1050" i="81"/>
  <c r="AB1051" i="81"/>
  <c r="AB1052" i="81"/>
  <c r="AB1053" i="81"/>
  <c r="AB1054" i="81"/>
  <c r="AB1055" i="81"/>
  <c r="AB1056" i="81"/>
  <c r="AB1057" i="81"/>
  <c r="AB1058" i="81"/>
  <c r="AB1059" i="81"/>
  <c r="AB1060" i="81"/>
  <c r="AB1061" i="81"/>
  <c r="AB1062" i="81"/>
  <c r="AB1063" i="81"/>
  <c r="AB1064" i="81"/>
  <c r="AB1065" i="81"/>
  <c r="AB1066" i="81"/>
  <c r="AB1493" i="81"/>
  <c r="AB1068" i="81"/>
  <c r="AB1069" i="81"/>
  <c r="AB1070" i="81"/>
  <c r="AB1071" i="81"/>
  <c r="AB1072" i="81"/>
  <c r="AB1073" i="81"/>
  <c r="AB1074" i="81"/>
  <c r="AB1391" i="81"/>
  <c r="AB1076" i="81"/>
  <c r="AB1077" i="81"/>
  <c r="AB1078" i="81"/>
  <c r="AB2437" i="81"/>
  <c r="AB1080" i="81"/>
  <c r="AB1081" i="81"/>
  <c r="AB1082" i="81"/>
  <c r="AB2438" i="81"/>
  <c r="AB1084" i="81"/>
  <c r="AB1085" i="81"/>
  <c r="AB1086" i="81"/>
  <c r="AB1087" i="81"/>
  <c r="AB1088" i="81"/>
  <c r="AB1089" i="81"/>
  <c r="AB1090" i="81"/>
  <c r="AB1091" i="81"/>
  <c r="AB1092" i="81"/>
  <c r="AB1093" i="81"/>
  <c r="AB1094" i="81"/>
  <c r="AB1095" i="81"/>
  <c r="AB1096" i="81"/>
  <c r="AB2439" i="81"/>
  <c r="AB668" i="81"/>
  <c r="AB1099" i="81"/>
  <c r="AB1100" i="81"/>
  <c r="AB1101" i="81"/>
  <c r="AB1102" i="81"/>
  <c r="AB1103" i="81"/>
  <c r="AB1104" i="81"/>
  <c r="AB1105" i="81"/>
  <c r="AB2440" i="81"/>
  <c r="AB2441" i="81"/>
  <c r="AB4194" i="81"/>
  <c r="AB4407" i="81"/>
  <c r="AB966" i="81"/>
  <c r="AB2442" i="81"/>
  <c r="AB1112" i="81"/>
  <c r="AB669" i="81"/>
  <c r="AB1114" i="81"/>
  <c r="AB1115" i="81"/>
  <c r="AB299" i="81"/>
  <c r="AB1117" i="81"/>
  <c r="AB1118" i="81"/>
  <c r="AB1145" i="81"/>
  <c r="AB1120" i="81"/>
  <c r="AB1121" i="81"/>
  <c r="AB2443" i="81"/>
  <c r="AB2445" i="81"/>
  <c r="AB4410" i="81"/>
  <c r="AB4412" i="81"/>
  <c r="AB2446" i="81"/>
  <c r="AB2447" i="81"/>
  <c r="AB967" i="81"/>
  <c r="AB2449" i="81"/>
  <c r="AB4233" i="81"/>
  <c r="AB4414" i="81"/>
  <c r="AB2450" i="81"/>
  <c r="AB2451" i="81"/>
  <c r="AB1134" i="81"/>
  <c r="AB1135" i="81"/>
  <c r="AB2452" i="81"/>
  <c r="AB1137" i="81"/>
  <c r="AB1138" i="81"/>
  <c r="AB1139" i="81"/>
  <c r="AB1140" i="81"/>
  <c r="AB1394" i="81"/>
  <c r="AB1142" i="81"/>
  <c r="AB1556" i="81"/>
  <c r="AB1144" i="81"/>
  <c r="AB1147" i="81"/>
  <c r="AB2453" i="81"/>
  <c r="AB4201" i="81"/>
  <c r="AB2455" i="81"/>
  <c r="AB2457" i="81"/>
  <c r="AB1150" i="81"/>
  <c r="AB1151" i="81"/>
  <c r="AB1152" i="81"/>
  <c r="AB2458" i="81"/>
  <c r="AB4416" i="81"/>
  <c r="AB4427" i="81"/>
  <c r="AB2459" i="81"/>
  <c r="AB2460" i="81"/>
  <c r="AB1158" i="81"/>
  <c r="AB273" i="81"/>
  <c r="AB1160" i="81"/>
  <c r="AB1161" i="81"/>
  <c r="AB1162" i="81"/>
  <c r="AB1163" i="81"/>
  <c r="AB1164" i="81"/>
  <c r="AB2462" i="81"/>
  <c r="AB4234" i="81"/>
  <c r="AB2478" i="81"/>
  <c r="AB2479" i="81"/>
  <c r="AB1169" i="81"/>
  <c r="AB1557" i="81"/>
  <c r="AB1564" i="81"/>
  <c r="AB3225" i="81"/>
  <c r="AB1565" i="81"/>
  <c r="AB794" i="81"/>
  <c r="AB1175" i="81"/>
  <c r="AB1176" i="81"/>
  <c r="AB1177" i="81"/>
  <c r="AB1178" i="81"/>
  <c r="AB1179" i="81"/>
  <c r="AB103" i="81"/>
  <c r="AB1181" i="81"/>
  <c r="AB1182" i="81"/>
  <c r="AB2480" i="81"/>
  <c r="AB1184" i="81"/>
  <c r="AB1494" i="81"/>
  <c r="AB2481" i="81"/>
  <c r="AB1187" i="81"/>
  <c r="AB746" i="81"/>
  <c r="AB417" i="81"/>
  <c r="AB1190" i="81"/>
  <c r="AB1191" i="81"/>
  <c r="AB1192" i="81"/>
  <c r="AB748" i="81"/>
  <c r="AB1194" i="81"/>
  <c r="AB1195" i="81"/>
  <c r="AB419" i="81"/>
  <c r="AB1197" i="81"/>
  <c r="AB1198" i="81"/>
  <c r="AB2484" i="81"/>
  <c r="AB749" i="81"/>
  <c r="AB1155" i="81"/>
  <c r="AB1202" i="81"/>
  <c r="AB1203" i="81"/>
  <c r="AB1204" i="81"/>
  <c r="AB3226" i="81"/>
  <c r="AB3227" i="81"/>
  <c r="AB4322" i="81"/>
  <c r="AB1574" i="81"/>
  <c r="AB3229" i="81"/>
  <c r="AB3236" i="81"/>
  <c r="AB1575" i="81"/>
  <c r="AB2488" i="81"/>
  <c r="AB2494" i="81"/>
  <c r="AB4433" i="81"/>
  <c r="AB4434" i="81"/>
  <c r="AB4439" i="81"/>
  <c r="AB2495" i="81"/>
  <c r="AB2497" i="81"/>
  <c r="AB1219" i="81"/>
  <c r="AB1220" i="81"/>
  <c r="AB1221" i="81"/>
  <c r="AB2498" i="81"/>
  <c r="AB2500" i="81"/>
  <c r="AB420" i="81"/>
  <c r="AB1225" i="81"/>
  <c r="AB2505" i="81"/>
  <c r="AB4440" i="81"/>
  <c r="AB1228" i="81"/>
  <c r="AB2506" i="81"/>
  <c r="AB2508" i="81"/>
  <c r="AB1399" i="81"/>
  <c r="AB2509" i="81"/>
  <c r="AB1233" i="81"/>
  <c r="AB1234" i="81"/>
  <c r="AB2510" i="81"/>
  <c r="AB1236" i="81"/>
  <c r="AB1237" i="81"/>
  <c r="AB1238" i="81"/>
  <c r="AB3237" i="81"/>
  <c r="AB1240" i="81"/>
  <c r="AB1241" i="81"/>
  <c r="AB1242" i="81"/>
  <c r="AB1243" i="81"/>
  <c r="AB1244" i="81"/>
  <c r="AB1245" i="81"/>
  <c r="AB1246" i="81"/>
  <c r="AB1247" i="81"/>
  <c r="AB3241" i="81"/>
  <c r="AB4259" i="81"/>
  <c r="AB1250" i="81"/>
  <c r="AB861" i="81"/>
  <c r="AB1252" i="81"/>
  <c r="AB4447" i="81"/>
  <c r="AB2512" i="81"/>
  <c r="AB2513" i="81"/>
  <c r="AB1256" i="81"/>
  <c r="AB1257" i="81"/>
  <c r="AB1258" i="81"/>
  <c r="AB1259" i="81"/>
  <c r="AB1260" i="81"/>
  <c r="AB1261" i="81"/>
  <c r="AB1262" i="81"/>
  <c r="AB1263" i="81"/>
  <c r="AB1264" i="81"/>
  <c r="AB1265" i="81"/>
  <c r="AB1266" i="81"/>
  <c r="AB1267" i="81"/>
  <c r="AB1268" i="81"/>
  <c r="AB1269" i="81"/>
  <c r="AB1270" i="81"/>
  <c r="AB1271" i="81"/>
  <c r="AB1272" i="81"/>
  <c r="AB1273" i="81"/>
  <c r="AB1274" i="81"/>
  <c r="AB1275" i="81"/>
  <c r="AB1276" i="81"/>
  <c r="AB1277" i="81"/>
  <c r="AB1278" i="81"/>
  <c r="AB1404" i="81"/>
  <c r="AB2514" i="81"/>
  <c r="AB4448" i="81"/>
  <c r="AB1282" i="81"/>
  <c r="AB2516" i="81"/>
  <c r="AB2517" i="81"/>
  <c r="AB1285" i="81"/>
  <c r="AB4205" i="81"/>
  <c r="AB1171" i="81"/>
  <c r="AB421" i="81"/>
  <c r="AB4209" i="81"/>
  <c r="AB1290" i="81"/>
  <c r="AB1291" i="81"/>
  <c r="AB2518" i="81"/>
  <c r="AB1293" i="81"/>
  <c r="AB2520" i="81"/>
  <c r="AB1295" i="81"/>
  <c r="AB1296" i="81"/>
  <c r="AB1297" i="81"/>
  <c r="AB1298" i="81"/>
  <c r="AB2521" i="81"/>
  <c r="AB1300" i="81"/>
  <c r="AB1405" i="81"/>
  <c r="AB1302" i="81"/>
  <c r="AB1303" i="81"/>
  <c r="AB1499" i="81"/>
  <c r="AB2523" i="81"/>
  <c r="AB2526" i="81"/>
  <c r="AB906" i="81"/>
  <c r="AB913" i="81"/>
  <c r="AB2527" i="81"/>
  <c r="AB1310" i="81"/>
  <c r="AB1500" i="81"/>
  <c r="AB1312" i="81"/>
  <c r="AB1501" i="81"/>
  <c r="AB1314" i="81"/>
  <c r="AB422" i="81"/>
  <c r="AB1316" i="81"/>
  <c r="AB1317" i="81"/>
  <c r="AB1318" i="81"/>
  <c r="AB1319" i="81"/>
  <c r="AB423" i="81"/>
  <c r="AB1321" i="81"/>
  <c r="AB424" i="81"/>
  <c r="AB2528" i="81"/>
  <c r="AB2529" i="81"/>
  <c r="AB1325" i="81"/>
  <c r="AB2530" i="81"/>
  <c r="AB2532" i="81"/>
  <c r="AB1328" i="81"/>
  <c r="AB1329" i="81"/>
  <c r="AB1330" i="81"/>
  <c r="AB1331" i="81"/>
  <c r="AB2533" i="81"/>
  <c r="AB1333" i="81"/>
  <c r="AB2534" i="81"/>
  <c r="AB968" i="81"/>
  <c r="AB1336" i="81"/>
  <c r="AB1337" i="81"/>
  <c r="AB1502" i="81"/>
  <c r="AB1172" i="81"/>
  <c r="AB2535" i="81"/>
  <c r="AB2536" i="81"/>
  <c r="AB2537" i="81"/>
  <c r="AB2540" i="81"/>
  <c r="AB2541" i="81"/>
  <c r="AB1345" i="81"/>
  <c r="AB1346" i="81"/>
  <c r="AB1347" i="81"/>
  <c r="AB3245" i="81"/>
  <c r="AB3268" i="81"/>
  <c r="AB1350" i="81"/>
  <c r="AB1351" i="81"/>
  <c r="AB1352" i="81"/>
  <c r="AB1353" i="81"/>
  <c r="AB1354" i="81"/>
  <c r="AB1355" i="81"/>
  <c r="AB1356" i="81"/>
  <c r="AB969" i="81"/>
  <c r="AB322" i="81"/>
  <c r="AB1359" i="81"/>
  <c r="AB1360" i="81"/>
  <c r="AB1361" i="81"/>
  <c r="AB1362" i="81"/>
  <c r="AB2542" i="81"/>
  <c r="AB2551" i="81"/>
  <c r="AB4158" i="81"/>
  <c r="AB971" i="81"/>
  <c r="AB2553" i="81"/>
  <c r="AB1368" i="81"/>
  <c r="AB972" i="81"/>
  <c r="AB1370" i="81"/>
  <c r="AB1371" i="81"/>
  <c r="AB2556" i="81"/>
  <c r="AB2570" i="81"/>
  <c r="AB1374" i="81"/>
  <c r="AB1375" i="81"/>
  <c r="AB1376" i="81"/>
  <c r="AB1377" i="81"/>
  <c r="AB1378" i="81"/>
  <c r="AB1173" i="81"/>
  <c r="AB1380" i="81"/>
  <c r="AB2580" i="81"/>
  <c r="AB1382" i="81"/>
  <c r="AB1383" i="81"/>
  <c r="AB4075" i="81"/>
  <c r="AB1174" i="81"/>
  <c r="AB1386" i="81"/>
  <c r="AB1180" i="81"/>
  <c r="AB1388" i="81"/>
  <c r="AB1389" i="81"/>
  <c r="AB1390" i="81"/>
  <c r="AB1576" i="81"/>
  <c r="AB1392" i="81"/>
  <c r="AB1393" i="81"/>
  <c r="AB425" i="81"/>
  <c r="AB1395" i="81"/>
  <c r="AB1396" i="81"/>
  <c r="AB1397" i="81"/>
  <c r="AB1398" i="81"/>
  <c r="AB1183" i="81"/>
  <c r="AB1400" i="81"/>
  <c r="AB1401" i="81"/>
  <c r="AB1402" i="81"/>
  <c r="AB1403" i="81"/>
  <c r="AB4453" i="81"/>
  <c r="AB973" i="81"/>
  <c r="AB1406" i="81"/>
  <c r="AB1407" i="81"/>
  <c r="AB1408" i="81"/>
  <c r="AB1409" i="81"/>
  <c r="AB2581" i="81"/>
  <c r="AB1411" i="81"/>
  <c r="AB1412" i="81"/>
  <c r="AB2582" i="81"/>
  <c r="AB2583" i="81"/>
  <c r="AB2584" i="81"/>
  <c r="AB4481" i="81"/>
  <c r="AB2585" i="81"/>
  <c r="AB2590" i="81"/>
  <c r="AB1419" i="81"/>
  <c r="AB1420" i="81"/>
  <c r="AB1421" i="81"/>
  <c r="AB1422" i="81"/>
  <c r="AB2591" i="81"/>
  <c r="AB1424" i="81"/>
  <c r="AB2593" i="81"/>
  <c r="AB2594" i="81"/>
  <c r="AB2596" i="81"/>
  <c r="AB1428" i="81"/>
  <c r="AB2597" i="81"/>
  <c r="AB1430" i="81"/>
  <c r="AB1431" i="81"/>
  <c r="AB1432" i="81"/>
  <c r="AB1433" i="81"/>
  <c r="AB1508" i="81"/>
  <c r="AB1435" i="81"/>
  <c r="AB1436" i="81"/>
  <c r="AB1437" i="81"/>
  <c r="AB1438" i="81"/>
  <c r="AB1439" i="81"/>
  <c r="AB1440" i="81"/>
  <c r="AB1441" i="81"/>
  <c r="AB1442" i="81"/>
  <c r="AB1443" i="81"/>
  <c r="AB1444" i="81"/>
  <c r="AB1445" i="81"/>
  <c r="AB1446" i="81"/>
  <c r="AB426" i="81"/>
  <c r="AB4101" i="81"/>
  <c r="AB1449" i="81"/>
  <c r="AB427" i="81"/>
  <c r="AB1451" i="81"/>
  <c r="AB1452" i="81"/>
  <c r="AB1453" i="81"/>
  <c r="AB1454" i="81"/>
  <c r="AB1185" i="81"/>
  <c r="AB2598" i="81"/>
  <c r="AB1457" i="81"/>
  <c r="AB1458" i="81"/>
  <c r="AB106" i="81"/>
  <c r="AB1460" i="81"/>
  <c r="AB1461" i="81"/>
  <c r="AB107" i="81"/>
  <c r="AB108" i="81"/>
  <c r="AB1464" i="81"/>
  <c r="AB428" i="81"/>
  <c r="AB111" i="81"/>
  <c r="AB1467" i="81"/>
  <c r="AB1512" i="81"/>
  <c r="AB1469" i="81"/>
  <c r="AB431" i="81"/>
  <c r="AB1513" i="81"/>
  <c r="AB1472" i="81"/>
  <c r="AB1473" i="81"/>
  <c r="AB1474" i="81"/>
  <c r="AB1475" i="81"/>
  <c r="AB1476" i="81"/>
  <c r="AB1186" i="81"/>
  <c r="AB1478" i="81"/>
  <c r="AB1479" i="81"/>
  <c r="AB1480" i="81"/>
  <c r="AB1481" i="81"/>
  <c r="AB675" i="81"/>
  <c r="AB1483" i="81"/>
  <c r="AB1484" i="81"/>
  <c r="AB1485" i="81"/>
  <c r="AB1486" i="81"/>
  <c r="AB1487" i="81"/>
  <c r="AB1488" i="81"/>
  <c r="AB112" i="81"/>
  <c r="AB974" i="81"/>
  <c r="AB4102" i="81"/>
  <c r="AB1410" i="81"/>
  <c r="AB114" i="81"/>
  <c r="AB1413" i="81"/>
  <c r="AB1495" i="81"/>
  <c r="AB1496" i="81"/>
  <c r="AB115" i="81"/>
  <c r="AB1414" i="81"/>
  <c r="AB976" i="81"/>
  <c r="AB2600" i="81"/>
  <c r="AB4178" i="81"/>
  <c r="AB4103" i="81"/>
  <c r="AB2601" i="81"/>
  <c r="AB2613" i="81"/>
  <c r="AB1505" i="81"/>
  <c r="AB1506" i="81"/>
  <c r="AB432" i="81"/>
  <c r="AB977" i="81"/>
  <c r="AB1509" i="81"/>
  <c r="AB1510" i="81"/>
  <c r="AB1511" i="81"/>
  <c r="AB274" i="81"/>
  <c r="AB978" i="81"/>
  <c r="AB117" i="81"/>
  <c r="AB118" i="81"/>
  <c r="AB1516" i="81"/>
  <c r="AB1517" i="81"/>
  <c r="AB1518" i="81"/>
  <c r="AB1519" i="81"/>
  <c r="AB1520" i="81"/>
  <c r="AB1521" i="81"/>
  <c r="AB1522" i="81"/>
  <c r="AB1523" i="81"/>
  <c r="AB1524" i="81"/>
  <c r="AB1525" i="81"/>
  <c r="AB433" i="81"/>
  <c r="AB2614" i="81"/>
  <c r="AB119" i="81"/>
  <c r="AB120" i="81"/>
  <c r="AB2621" i="81"/>
  <c r="AB1531" i="81"/>
  <c r="AB434" i="81"/>
  <c r="AB1533" i="81"/>
  <c r="AB1534" i="81"/>
  <c r="AB677" i="81"/>
  <c r="AB1536" i="81"/>
  <c r="AB1537" i="81"/>
  <c r="AB1538" i="81"/>
  <c r="AB1539" i="81"/>
  <c r="AB328" i="81"/>
  <c r="AB795" i="81"/>
  <c r="AB1542" i="81"/>
  <c r="AB980" i="81"/>
  <c r="AB1544" i="81"/>
  <c r="AB796" i="81"/>
  <c r="AB1546" i="81"/>
  <c r="AB1547" i="81"/>
  <c r="AB2623" i="81"/>
  <c r="AB1549" i="81"/>
  <c r="AB1550" i="81"/>
  <c r="AB2626" i="81"/>
  <c r="AB1552" i="81"/>
  <c r="AB1553" i="81"/>
  <c r="AB1554" i="81"/>
  <c r="AB1555" i="81"/>
  <c r="AB1188" i="81"/>
  <c r="AB1415" i="81"/>
  <c r="AB1558" i="81"/>
  <c r="AB1559" i="81"/>
  <c r="AB1560" i="81"/>
  <c r="AB1561" i="81"/>
  <c r="AB1562" i="81"/>
  <c r="AB1563" i="81"/>
  <c r="AB2628" i="81"/>
  <c r="AB2629" i="81"/>
  <c r="AB1566" i="81"/>
  <c r="AB1567" i="81"/>
  <c r="AB1568" i="81"/>
  <c r="AB1569" i="81"/>
  <c r="AB1570" i="81"/>
  <c r="AB1571" i="81"/>
  <c r="AB1572" i="81"/>
  <c r="AB1573" i="81"/>
  <c r="AB1189" i="81"/>
  <c r="AB2633" i="81"/>
  <c r="AB4212" i="81"/>
  <c r="AB2634" i="81"/>
  <c r="AB2635" i="81"/>
  <c r="AB1579" i="81"/>
  <c r="AB1580" i="81"/>
  <c r="AB981" i="81"/>
  <c r="AB2636" i="81"/>
  <c r="AB1583" i="81"/>
  <c r="AB1584" i="81"/>
  <c r="AB1585" i="81"/>
  <c r="AB1586" i="81"/>
  <c r="AB1587" i="81"/>
  <c r="AB121" i="81"/>
  <c r="AB983" i="81"/>
  <c r="AB1514" i="81"/>
  <c r="AB1193" i="81"/>
  <c r="AB1196" i="81"/>
  <c r="AB1593" i="81"/>
  <c r="AB863" i="81"/>
  <c r="AB2637" i="81"/>
  <c r="AB1596" i="81"/>
  <c r="AB1597" i="81"/>
  <c r="AB1598" i="81"/>
  <c r="AB2638" i="81"/>
  <c r="AB2647" i="81"/>
  <c r="AB2648" i="81"/>
  <c r="AB2654" i="81"/>
  <c r="AB122" i="81"/>
  <c r="AB1604" i="81"/>
  <c r="AB1199" i="81"/>
  <c r="AB2656" i="81"/>
  <c r="AB2657" i="81"/>
  <c r="AB2662" i="81"/>
  <c r="AB1609" i="81"/>
  <c r="AB2663" i="81"/>
  <c r="AB1611" i="81"/>
  <c r="AB756" i="81"/>
  <c r="AB2664" i="81"/>
  <c r="AB2669" i="81"/>
  <c r="AB4484" i="81"/>
  <c r="AB4106" i="81"/>
  <c r="AB2678" i="81"/>
  <c r="AB2683" i="81"/>
  <c r="AB2684" i="81"/>
  <c r="AB1620" i="81"/>
  <c r="AB1621" i="81"/>
  <c r="AB1622" i="81"/>
  <c r="AB1623" i="81"/>
  <c r="AB1624" i="81"/>
  <c r="AB1625" i="81"/>
  <c r="AB4490" i="81"/>
  <c r="AB1627" i="81"/>
  <c r="AB2685" i="81"/>
  <c r="AB1515" i="81"/>
  <c r="AB1630" i="81"/>
  <c r="AB1631" i="81"/>
  <c r="AB2686" i="81"/>
  <c r="AB1633" i="81"/>
  <c r="AB2696" i="81"/>
  <c r="AB2697" i="81"/>
  <c r="AB2698" i="81"/>
  <c r="AB984" i="81"/>
  <c r="AB124" i="81"/>
  <c r="AB2700" i="81"/>
  <c r="AB1640" i="81"/>
  <c r="AB1200" i="81"/>
  <c r="AB1201" i="81"/>
  <c r="AB1643" i="81"/>
  <c r="AB125" i="81"/>
  <c r="AB1645" i="81"/>
  <c r="AB1646" i="81"/>
  <c r="AB1526" i="81"/>
  <c r="AB1648" i="81"/>
  <c r="AB797" i="81"/>
  <c r="AB304" i="81"/>
  <c r="AB1651" i="81"/>
  <c r="AB1652" i="81"/>
  <c r="AB1653" i="81"/>
  <c r="AB1654" i="81"/>
  <c r="AB1655" i="81"/>
  <c r="AB1656" i="81"/>
  <c r="AB1657" i="81"/>
  <c r="AB1658" i="81"/>
  <c r="AB1659" i="81"/>
  <c r="AB1660" i="81"/>
  <c r="AB1661" i="81"/>
  <c r="AB329" i="81"/>
  <c r="AB2714" i="81"/>
  <c r="AB2717" i="81"/>
  <c r="AB331" i="81"/>
  <c r="AB2719" i="81"/>
  <c r="AB2721" i="81"/>
  <c r="AB759" i="81"/>
  <c r="AB1669" i="81"/>
  <c r="AB1670" i="81"/>
  <c r="AB1671" i="81"/>
  <c r="AB761" i="81"/>
  <c r="AB1673" i="81"/>
  <c r="AB1674" i="81"/>
  <c r="AB1675" i="81"/>
  <c r="AB1676" i="81"/>
  <c r="AB1677" i="81"/>
  <c r="AB1678" i="81"/>
  <c r="AB1679" i="81"/>
  <c r="AB1680" i="81"/>
  <c r="AB1681" i="81"/>
  <c r="AB1682" i="81"/>
  <c r="AB1683" i="81"/>
  <c r="AB436" i="81"/>
  <c r="AB1685" i="81"/>
  <c r="AB1577" i="81"/>
  <c r="AB3272" i="81"/>
  <c r="AB1688" i="81"/>
  <c r="AB126" i="81"/>
  <c r="AB1690" i="81"/>
  <c r="AB1691" i="81"/>
  <c r="AB1692" i="81"/>
  <c r="AB1693" i="81"/>
  <c r="AB1694" i="81"/>
  <c r="AB1695" i="81"/>
  <c r="AB1696" i="81"/>
  <c r="AB1697" i="81"/>
  <c r="AB1698" i="81"/>
  <c r="AB2722" i="81"/>
  <c r="AB2723" i="81"/>
  <c r="AB4491" i="81"/>
  <c r="AB4325" i="81"/>
  <c r="AB4492" i="81"/>
  <c r="AB2724" i="81"/>
  <c r="AB2731" i="81"/>
  <c r="AB2732" i="81"/>
  <c r="AB1707" i="81"/>
  <c r="AB1708" i="81"/>
  <c r="AB1709" i="81"/>
  <c r="AB1710" i="81"/>
  <c r="AB4493" i="81"/>
  <c r="AB1712" i="81"/>
  <c r="AB1713" i="81"/>
  <c r="AB1714" i="81"/>
  <c r="AB1715" i="81"/>
  <c r="AB1716" i="81"/>
  <c r="AB1717" i="81"/>
  <c r="AB1718" i="81"/>
  <c r="AB1719" i="81"/>
  <c r="AB1720" i="81"/>
  <c r="AB1721" i="81"/>
  <c r="AB1722" i="81"/>
  <c r="AB1723" i="81"/>
  <c r="AB1724" i="81"/>
  <c r="AB1725" i="81"/>
  <c r="AB1726" i="81"/>
  <c r="AB1727" i="81"/>
  <c r="AB1728" i="81"/>
  <c r="AB1729" i="81"/>
  <c r="AB1730" i="81"/>
  <c r="AB1731" i="81"/>
  <c r="AB865" i="81"/>
  <c r="AB1733" i="81"/>
  <c r="AB1734" i="81"/>
  <c r="AB1735" i="81"/>
  <c r="AB1736" i="81"/>
  <c r="AB1737" i="81"/>
  <c r="AB1738" i="81"/>
  <c r="AB1739" i="81"/>
  <c r="AB1740" i="81"/>
  <c r="AB1529" i="81"/>
  <c r="AB1742" i="81"/>
  <c r="AB1743" i="81"/>
  <c r="AB1744" i="81"/>
  <c r="AB1745" i="81"/>
  <c r="AB1746" i="81"/>
  <c r="AB1747" i="81"/>
  <c r="AB1748" i="81"/>
  <c r="AB1749" i="81"/>
  <c r="AB1750" i="81"/>
  <c r="AB1751" i="81"/>
  <c r="AB1205" i="81"/>
  <c r="AB1753" i="81"/>
  <c r="AB1754" i="81"/>
  <c r="AB437" i="81"/>
  <c r="AB1756" i="81"/>
  <c r="AB1757" i="81"/>
  <c r="AB1758" i="81"/>
  <c r="AB1759" i="81"/>
  <c r="AB1760" i="81"/>
  <c r="AB1761" i="81"/>
  <c r="AB1762" i="81"/>
  <c r="AB1763" i="81"/>
  <c r="AB1764" i="81"/>
  <c r="AB2733" i="81"/>
  <c r="AB2738" i="81"/>
  <c r="AB1767" i="81"/>
  <c r="AB2753" i="81"/>
  <c r="AB1769" i="81"/>
  <c r="AB1770" i="81"/>
  <c r="AB1771" i="81"/>
  <c r="AB1772" i="81"/>
  <c r="AB2757" i="81"/>
  <c r="AB1774" i="81"/>
  <c r="AB1775" i="81"/>
  <c r="AB2764" i="81"/>
  <c r="AB1777" i="81"/>
  <c r="AB1778" i="81"/>
  <c r="AB1779" i="81"/>
  <c r="AB1780" i="81"/>
  <c r="AB1781" i="81"/>
  <c r="AB2765" i="81"/>
  <c r="AB1783" i="81"/>
  <c r="AB1784" i="81"/>
  <c r="AB1785" i="81"/>
  <c r="AB1786" i="81"/>
  <c r="AB1578" i="81"/>
  <c r="AB1788" i="81"/>
  <c r="AB2767" i="81"/>
  <c r="AB130" i="81"/>
  <c r="AB2769" i="81"/>
  <c r="AB131" i="81"/>
  <c r="AB132" i="81"/>
  <c r="AB1794" i="81"/>
  <c r="AB1795" i="81"/>
  <c r="AB1796" i="81"/>
  <c r="AB1797" i="81"/>
  <c r="AB1798" i="81"/>
  <c r="AB1799" i="81"/>
  <c r="AB1800" i="81"/>
  <c r="AB1801" i="81"/>
  <c r="AB1802" i="81"/>
  <c r="AB1803" i="81"/>
  <c r="AB1804" i="81"/>
  <c r="AB1805" i="81"/>
  <c r="AB1806" i="81"/>
  <c r="AB1807" i="81"/>
  <c r="AB1808" i="81"/>
  <c r="AB1809" i="81"/>
  <c r="AB1810" i="81"/>
  <c r="AB2770" i="81"/>
  <c r="AB2771" i="81"/>
  <c r="AB4494" i="81"/>
  <c r="AB2773" i="81"/>
  <c r="AB2775" i="81"/>
  <c r="AB1816" i="81"/>
  <c r="AB1817" i="81"/>
  <c r="AB438" i="81"/>
  <c r="AB987" i="81"/>
  <c r="AB2776" i="81"/>
  <c r="AB1821" i="81"/>
  <c r="AB1822" i="81"/>
  <c r="AB133" i="81"/>
  <c r="AB1824" i="81"/>
  <c r="AB1825" i="81"/>
  <c r="AB1826" i="81"/>
  <c r="AB1827" i="81"/>
  <c r="AB2781" i="81"/>
  <c r="AB2789" i="81"/>
  <c r="AB1830" i="81"/>
  <c r="AB2790" i="81"/>
  <c r="AB1832" i="81"/>
  <c r="AB1833" i="81"/>
  <c r="AB1834" i="81"/>
  <c r="AB1835" i="81"/>
  <c r="AB1836" i="81"/>
  <c r="AB1837" i="81"/>
  <c r="AB1838" i="81"/>
  <c r="AB1839" i="81"/>
  <c r="AB1840" i="81"/>
  <c r="AB1841" i="81"/>
  <c r="AB1842" i="81"/>
  <c r="AB1843" i="81"/>
  <c r="AB1844" i="81"/>
  <c r="AB1845" i="81"/>
  <c r="AB1846" i="81"/>
  <c r="AB1847" i="81"/>
  <c r="AB1848" i="81"/>
  <c r="AB1849" i="81"/>
  <c r="AB1850" i="81"/>
  <c r="AB1851" i="81"/>
  <c r="AB1852" i="81"/>
  <c r="AB1853" i="81"/>
  <c r="AB1854" i="81"/>
  <c r="AB1855" i="81"/>
  <c r="AB1856" i="81"/>
  <c r="AB1857" i="81"/>
  <c r="AB1858" i="81"/>
  <c r="AB1859" i="81"/>
  <c r="AB1860" i="81"/>
  <c r="AB1861" i="81"/>
  <c r="AB1862" i="81"/>
  <c r="AB1863" i="81"/>
  <c r="AB1864" i="81"/>
  <c r="AB3274" i="81"/>
  <c r="AB1581" i="81"/>
  <c r="AB134" i="81"/>
  <c r="AB1868" i="81"/>
  <c r="AB1869" i="81"/>
  <c r="AB1870" i="81"/>
  <c r="AB1871" i="81"/>
  <c r="AB1872" i="81"/>
  <c r="AB1873" i="81"/>
  <c r="AB1874" i="81"/>
  <c r="AB2795" i="81"/>
  <c r="AB1876" i="81"/>
  <c r="AB2796" i="81"/>
  <c r="AB135" i="81"/>
  <c r="AB441" i="81"/>
  <c r="AB1206" i="81"/>
  <c r="AB1881" i="81"/>
  <c r="AB1882" i="81"/>
  <c r="AB1883" i="81"/>
  <c r="AB1884" i="81"/>
  <c r="AB16" i="81"/>
  <c r="AB1886" i="81"/>
  <c r="AB1887" i="81"/>
  <c r="AB1888" i="81"/>
  <c r="AB1889" i="81"/>
  <c r="AB1890" i="81"/>
  <c r="AB1891" i="81"/>
  <c r="AB1892" i="81"/>
  <c r="AB1207" i="81"/>
  <c r="AB1894" i="81"/>
  <c r="AB1895" i="81"/>
  <c r="AB1896" i="81"/>
  <c r="AB1897" i="81"/>
  <c r="AB1541" i="81"/>
  <c r="AB1899" i="81"/>
  <c r="AB306" i="81"/>
  <c r="AB2797" i="81"/>
  <c r="AB1902" i="81"/>
  <c r="AB2798" i="81"/>
  <c r="AB1904" i="81"/>
  <c r="AB1543" i="81"/>
  <c r="AB1906" i="81"/>
  <c r="AB1907" i="81"/>
  <c r="AB2799" i="81"/>
  <c r="AB1909" i="81"/>
  <c r="AB1910" i="81"/>
  <c r="AB1911" i="81"/>
  <c r="AB1912" i="81"/>
  <c r="AB1913" i="81"/>
  <c r="AB1914" i="81"/>
  <c r="AB1915" i="81"/>
  <c r="AB1916" i="81"/>
  <c r="AB1917" i="81"/>
  <c r="AB1918" i="81"/>
  <c r="AB1919" i="81"/>
  <c r="AB1920" i="81"/>
  <c r="AB2800" i="81"/>
  <c r="AB1208" i="81"/>
  <c r="AB2801" i="81"/>
  <c r="AB1924" i="81"/>
  <c r="AB1925" i="81"/>
  <c r="AB2802" i="81"/>
  <c r="AB1927" i="81"/>
  <c r="AB866" i="81"/>
  <c r="AB1209" i="81"/>
  <c r="AB1930" i="81"/>
  <c r="AB1931" i="81"/>
  <c r="AB1210" i="81"/>
  <c r="AB1933" i="81"/>
  <c r="AB1934" i="81"/>
  <c r="AB1935" i="81"/>
  <c r="AB1936" i="81"/>
  <c r="AB2803" i="81"/>
  <c r="AB1938" i="81"/>
  <c r="AB1939" i="81"/>
  <c r="AB3275" i="81"/>
  <c r="AB1941" i="81"/>
  <c r="AB1942" i="81"/>
  <c r="AB1943" i="81"/>
  <c r="AB1944" i="81"/>
  <c r="AB2805" i="81"/>
  <c r="AB1946" i="81"/>
  <c r="AB1947" i="81"/>
  <c r="AB1211" i="81"/>
  <c r="AB1949" i="81"/>
  <c r="AB1416" i="81"/>
  <c r="AB1951" i="81"/>
  <c r="AB1952" i="81"/>
  <c r="AB443" i="81"/>
  <c r="AB2806" i="81"/>
  <c r="AB1955" i="81"/>
  <c r="AB2818" i="81"/>
  <c r="AB2823" i="81"/>
  <c r="AB2826" i="81"/>
  <c r="AB1959" i="81"/>
  <c r="AB2828" i="81"/>
  <c r="AB2829" i="81"/>
  <c r="AB2830" i="81"/>
  <c r="AB1963" i="81"/>
  <c r="AB1964" i="81"/>
  <c r="AB2831" i="81"/>
  <c r="AB989" i="81"/>
  <c r="AB4495" i="81"/>
  <c r="AB4235" i="81"/>
  <c r="AB2834" i="81"/>
  <c r="AB2835" i="81"/>
  <c r="AB1971" i="81"/>
  <c r="AB1972" i="81"/>
  <c r="AB1973" i="81"/>
  <c r="AB1974" i="81"/>
  <c r="AB1975" i="81"/>
  <c r="AB1976" i="81"/>
  <c r="AB1977" i="81"/>
  <c r="AB1978" i="81"/>
  <c r="AB1979" i="81"/>
  <c r="AB1980" i="81"/>
  <c r="AB1981" i="81"/>
  <c r="AB1982" i="81"/>
  <c r="AB1983" i="81"/>
  <c r="AB1212" i="81"/>
  <c r="AB1985" i="81"/>
  <c r="AB1986" i="81"/>
  <c r="AB444" i="81"/>
  <c r="AB1988" i="81"/>
  <c r="AB2836" i="81"/>
  <c r="AB1990" i="81"/>
  <c r="AB1991" i="81"/>
  <c r="AB1992" i="81"/>
  <c r="AB1993" i="81"/>
  <c r="AB1994" i="81"/>
  <c r="AB1995" i="81"/>
  <c r="AB1996" i="81"/>
  <c r="AB1997" i="81"/>
  <c r="AB2837" i="81"/>
  <c r="AB2838" i="81"/>
  <c r="AB4508" i="81"/>
  <c r="AB4528" i="81"/>
  <c r="AB2839" i="81"/>
  <c r="AB2840" i="81"/>
  <c r="AB798" i="81"/>
  <c r="AB450" i="81"/>
  <c r="AB2006" i="81"/>
  <c r="AB2007" i="81"/>
  <c r="AB2008" i="81"/>
  <c r="AB453" i="81"/>
  <c r="AB2010" i="81"/>
  <c r="AB2011" i="81"/>
  <c r="AB2012" i="81"/>
  <c r="AB1213" i="81"/>
  <c r="AB2014" i="81"/>
  <c r="AB2015" i="81"/>
  <c r="AB2016" i="81"/>
  <c r="AB2017" i="81"/>
  <c r="AB2018" i="81"/>
  <c r="AB2019" i="81"/>
  <c r="AB2020" i="81"/>
  <c r="AB2021" i="81"/>
  <c r="AB2022" i="81"/>
  <c r="AB2023" i="81"/>
  <c r="AB2024" i="81"/>
  <c r="AB2025" i="81"/>
  <c r="AB2026" i="81"/>
  <c r="AB2027" i="81"/>
  <c r="AB2028" i="81"/>
  <c r="AB2029" i="81"/>
  <c r="AB2030" i="81"/>
  <c r="AB2031" i="81"/>
  <c r="AB1417" i="81"/>
  <c r="AB2033" i="81"/>
  <c r="AB1214" i="81"/>
  <c r="AB2035" i="81"/>
  <c r="AB2036" i="81"/>
  <c r="AB2037" i="81"/>
  <c r="AB2038" i="81"/>
  <c r="AB2039" i="81"/>
  <c r="AB2841" i="81"/>
  <c r="AB2041" i="81"/>
  <c r="AB2042" i="81"/>
  <c r="AB2043" i="81"/>
  <c r="AB2044" i="81"/>
  <c r="AB2045" i="81"/>
  <c r="AB2046" i="81"/>
  <c r="AB2047" i="81"/>
  <c r="AB2048" i="81"/>
  <c r="AB2049" i="81"/>
  <c r="AB2050" i="81"/>
  <c r="AB2051" i="81"/>
  <c r="AB2052" i="81"/>
  <c r="AB2053" i="81"/>
  <c r="AB2054" i="81"/>
  <c r="AB2055" i="81"/>
  <c r="AB2056" i="81"/>
  <c r="AB2057" i="81"/>
  <c r="AB2058" i="81"/>
  <c r="AB2059" i="81"/>
  <c r="AB2060" i="81"/>
  <c r="AB2061" i="81"/>
  <c r="AB2062" i="81"/>
  <c r="AB2063" i="81"/>
  <c r="AB2064" i="81"/>
  <c r="AB2065" i="81"/>
  <c r="AB2066" i="81"/>
  <c r="AB2067" i="81"/>
  <c r="AB2068" i="81"/>
  <c r="AB1548" i="81"/>
  <c r="AB2070" i="81"/>
  <c r="AB2071" i="81"/>
  <c r="AB993" i="81"/>
  <c r="AB867" i="81"/>
  <c r="AB2842" i="81"/>
  <c r="AB2075" i="81"/>
  <c r="AB2076" i="81"/>
  <c r="AB886" i="81"/>
  <c r="AB4213" i="81"/>
  <c r="AB2843" i="81"/>
  <c r="AB2844" i="81"/>
  <c r="AB2081" i="81"/>
  <c r="AB999" i="81"/>
  <c r="AB4531" i="81"/>
  <c r="AB4535" i="81"/>
  <c r="AB4543" i="81"/>
  <c r="AB2845" i="81"/>
  <c r="AB2851" i="81"/>
  <c r="AB2088" i="81"/>
  <c r="AB136" i="81"/>
  <c r="AB2852" i="81"/>
  <c r="AB2091" i="81"/>
  <c r="AB2092" i="81"/>
  <c r="AB2093" i="81"/>
  <c r="AB454" i="81"/>
  <c r="AB1215" i="81"/>
  <c r="AB2096" i="81"/>
  <c r="AB2855" i="81"/>
  <c r="AB2098" i="81"/>
  <c r="AB2099" i="81"/>
  <c r="AB799" i="81"/>
  <c r="AB2101" i="81"/>
  <c r="AB2856" i="81"/>
  <c r="AB2103" i="81"/>
  <c r="AB2104" i="81"/>
  <c r="AB2105" i="81"/>
  <c r="AB2106" i="81"/>
  <c r="AB2107" i="81"/>
  <c r="AB2108" i="81"/>
  <c r="AB2109" i="81"/>
  <c r="AB3286" i="81"/>
  <c r="AB2111" i="81"/>
  <c r="AB2112" i="81"/>
  <c r="AB3287" i="81"/>
  <c r="AB3290" i="81"/>
  <c r="AB3297" i="81"/>
  <c r="AB3298" i="81"/>
  <c r="AB1582" i="81"/>
  <c r="AB1588" i="81"/>
  <c r="AB3300" i="81"/>
  <c r="AB2120" i="81"/>
  <c r="AB857" i="81"/>
  <c r="AB3303" i="81"/>
  <c r="AB2123" i="81"/>
  <c r="AB1146" i="81"/>
  <c r="AB3305" i="81"/>
  <c r="AB2126" i="81"/>
  <c r="AB3310" i="81"/>
  <c r="AB3311" i="81"/>
  <c r="AB3345" i="81"/>
  <c r="AB3346" i="81"/>
  <c r="AB2131" i="81"/>
  <c r="AB2132" i="81"/>
  <c r="AB2133" i="81"/>
  <c r="AB2134" i="81"/>
  <c r="AB3347" i="81"/>
  <c r="AB2136" i="81"/>
  <c r="AB2137" i="81"/>
  <c r="AB2138" i="81"/>
  <c r="AB2139" i="81"/>
  <c r="AB2140" i="81"/>
  <c r="AB2141" i="81"/>
  <c r="AB2142" i="81"/>
  <c r="AB2143" i="81"/>
  <c r="AB763" i="81"/>
  <c r="AB2145" i="81"/>
  <c r="AB2146" i="81"/>
  <c r="AB2147" i="81"/>
  <c r="AB2148" i="81"/>
  <c r="AB2149" i="81"/>
  <c r="AB2150" i="81"/>
  <c r="AB2151" i="81"/>
  <c r="AB2152" i="81"/>
  <c r="AB2153" i="81"/>
  <c r="AB2154" i="81"/>
  <c r="AB1594" i="81"/>
  <c r="AB2156" i="81"/>
  <c r="AB1216" i="81"/>
  <c r="AB2158" i="81"/>
  <c r="AB2159" i="81"/>
  <c r="AB457" i="81"/>
  <c r="AB2859" i="81"/>
  <c r="AB2162" i="81"/>
  <c r="AB2163" i="81"/>
  <c r="AB2164" i="81"/>
  <c r="AB2165" i="81"/>
  <c r="AB2166" i="81"/>
  <c r="AB2167" i="81"/>
  <c r="AB2168" i="81"/>
  <c r="AB2169" i="81"/>
  <c r="AB2170" i="81"/>
  <c r="AB2171" i="81"/>
  <c r="AB458" i="81"/>
  <c r="AB2173" i="81"/>
  <c r="AB1595" i="81"/>
  <c r="AB2175" i="81"/>
  <c r="AB2176" i="81"/>
  <c r="AB2177" i="81"/>
  <c r="AB2178" i="81"/>
  <c r="AB2179" i="81"/>
  <c r="AB2180" i="81"/>
  <c r="AB2181" i="81"/>
  <c r="AB2182" i="81"/>
  <c r="AB2183" i="81"/>
  <c r="AB137" i="81"/>
  <c r="AB2185" i="81"/>
  <c r="AB2186" i="81"/>
  <c r="AB2187" i="81"/>
  <c r="AB2188" i="81"/>
  <c r="AB2189" i="81"/>
  <c r="AB2190" i="81"/>
  <c r="AB2191" i="81"/>
  <c r="AB2860" i="81"/>
  <c r="AB2193" i="81"/>
  <c r="AB138" i="81"/>
  <c r="AB2195" i="81"/>
  <c r="AB2196" i="81"/>
  <c r="AB2197" i="81"/>
  <c r="AB2864" i="81"/>
  <c r="AB2865" i="81"/>
  <c r="AB2866" i="81"/>
  <c r="AB2869" i="81"/>
  <c r="AB2870" i="81"/>
  <c r="AB2871" i="81"/>
  <c r="AB2204" i="81"/>
  <c r="AB2205" i="81"/>
  <c r="AB766" i="81"/>
  <c r="AB459" i="81"/>
  <c r="AB768" i="81"/>
  <c r="AB2209" i="81"/>
  <c r="AB2210" i="81"/>
  <c r="AB2872" i="81"/>
  <c r="AB2212" i="81"/>
  <c r="AB139" i="81"/>
  <c r="AB2214" i="81"/>
  <c r="AB1589" i="81"/>
  <c r="AB2216" i="81"/>
  <c r="AB4198" i="81"/>
  <c r="AB3349" i="81"/>
  <c r="AB3351" i="81"/>
  <c r="AB2220" i="81"/>
  <c r="AB2221" i="81"/>
  <c r="AB2222" i="81"/>
  <c r="AB2873" i="81"/>
  <c r="AB2224" i="81"/>
  <c r="AB2225" i="81"/>
  <c r="AB2226" i="81"/>
  <c r="AB2227" i="81"/>
  <c r="AB2228" i="81"/>
  <c r="AB2229" i="81"/>
  <c r="AB2230" i="81"/>
  <c r="AB2231" i="81"/>
  <c r="AB2232" i="81"/>
  <c r="AB2233" i="81"/>
  <c r="AB2234" i="81"/>
  <c r="AB2235" i="81"/>
  <c r="AB2236" i="81"/>
  <c r="AB2237" i="81"/>
  <c r="AB2238" i="81"/>
  <c r="AB2874" i="81"/>
  <c r="AB2240" i="81"/>
  <c r="AB2241" i="81"/>
  <c r="AB2242" i="81"/>
  <c r="AB2243" i="81"/>
  <c r="AB2244" i="81"/>
  <c r="AB2875" i="81"/>
  <c r="AB2246" i="81"/>
  <c r="AB2247" i="81"/>
  <c r="AB2248" i="81"/>
  <c r="AB2249" i="81"/>
  <c r="AB2250" i="81"/>
  <c r="AB2251" i="81"/>
  <c r="AB2252" i="81"/>
  <c r="AB2253" i="81"/>
  <c r="AB1004" i="81"/>
  <c r="AB2255" i="81"/>
  <c r="AB307" i="81"/>
  <c r="AB2257" i="81"/>
  <c r="AB1217" i="81"/>
  <c r="AB2259" i="81"/>
  <c r="AB2260" i="81"/>
  <c r="AB2261" i="81"/>
  <c r="AB2262" i="81"/>
  <c r="AB2876" i="81"/>
  <c r="AB140" i="81"/>
  <c r="AB915" i="81"/>
  <c r="AB2266" i="81"/>
  <c r="AB2267" i="81"/>
  <c r="AB2268" i="81"/>
  <c r="AB2269" i="81"/>
  <c r="AB1590" i="81"/>
  <c r="AB1591" i="81"/>
  <c r="AB2272" i="81"/>
  <c r="AB2273" i="81"/>
  <c r="AB2274" i="81"/>
  <c r="AB2275" i="81"/>
  <c r="AB2276" i="81"/>
  <c r="AB2277" i="81"/>
  <c r="AB2278" i="81"/>
  <c r="AB2279" i="81"/>
  <c r="AB2877" i="81"/>
  <c r="AB2878" i="81"/>
  <c r="AB4553" i="81"/>
  <c r="AB4557" i="81"/>
  <c r="AB4558" i="81"/>
  <c r="AB2879" i="81"/>
  <c r="AB2880" i="81"/>
  <c r="AB2287" i="81"/>
  <c r="AB2288" i="81"/>
  <c r="AB2289" i="81"/>
  <c r="AB2290" i="81"/>
  <c r="AB2291" i="81"/>
  <c r="AB2292" i="81"/>
  <c r="AB2293" i="81"/>
  <c r="AB2294" i="81"/>
  <c r="AB2295" i="81"/>
  <c r="AB2296" i="81"/>
  <c r="AB1006" i="81"/>
  <c r="AB2881" i="81"/>
  <c r="AB1007" i="81"/>
  <c r="AB2882" i="81"/>
  <c r="AB2883" i="81"/>
  <c r="AB2302" i="81"/>
  <c r="AB770" i="81"/>
  <c r="AB1606" i="81"/>
  <c r="AB2305" i="81"/>
  <c r="AB2306" i="81"/>
  <c r="AB2307" i="81"/>
  <c r="AB2308" i="81"/>
  <c r="AB2309" i="81"/>
  <c r="AB2310" i="81"/>
  <c r="AB2884" i="81"/>
  <c r="AB147" i="81"/>
  <c r="AB2313" i="81"/>
  <c r="AB2314" i="81"/>
  <c r="AB2315" i="81"/>
  <c r="AB2316" i="81"/>
  <c r="AB800" i="81"/>
  <c r="AB2885" i="81"/>
  <c r="AB2889" i="81"/>
  <c r="AB2890" i="81"/>
  <c r="AB4179" i="81"/>
  <c r="AB4237" i="81"/>
  <c r="AB2892" i="81"/>
  <c r="AB2896" i="81"/>
  <c r="AB2325" i="81"/>
  <c r="AB2326" i="81"/>
  <c r="AB2327" i="81"/>
  <c r="AB2328" i="81"/>
  <c r="AB3412" i="81"/>
  <c r="AB2330" i="81"/>
  <c r="AB2331" i="81"/>
  <c r="AB1608" i="81"/>
  <c r="AB460" i="81"/>
  <c r="AB2334" i="81"/>
  <c r="AB2335" i="81"/>
  <c r="AB2336" i="81"/>
  <c r="AB2898" i="81"/>
  <c r="AB2903" i="81"/>
  <c r="AB2339" i="81"/>
  <c r="AB4180" i="81"/>
  <c r="AB2341" i="81"/>
  <c r="AB4559" i="81"/>
  <c r="AB2904" i="81"/>
  <c r="AB2907" i="81"/>
  <c r="AB2345" i="81"/>
  <c r="AB2346" i="81"/>
  <c r="AB2347" i="81"/>
  <c r="AB2348" i="81"/>
  <c r="AB2349" i="81"/>
  <c r="AB2350" i="81"/>
  <c r="AB2351" i="81"/>
  <c r="AB2352" i="81"/>
  <c r="AB2353" i="81"/>
  <c r="AB953" i="81"/>
  <c r="AB3413" i="81"/>
  <c r="AB4318" i="81"/>
  <c r="AB3414" i="81"/>
  <c r="AB3415" i="81"/>
  <c r="AB2359" i="81"/>
  <c r="AB1592" i="81"/>
  <c r="AB3417" i="81"/>
  <c r="AB2362" i="81"/>
  <c r="AB2363" i="81"/>
  <c r="AB2364" i="81"/>
  <c r="AB2365" i="81"/>
  <c r="AB2366" i="81"/>
  <c r="AB2367" i="81"/>
  <c r="AB2368" i="81"/>
  <c r="AB2369" i="81"/>
  <c r="AB2370" i="81"/>
  <c r="AB3418" i="81"/>
  <c r="AB2372" i="81"/>
  <c r="AB3419" i="81"/>
  <c r="AB461" i="81"/>
  <c r="AB2375" i="81"/>
  <c r="AB2376" i="81"/>
  <c r="AB465" i="81"/>
  <c r="AB2378" i="81"/>
  <c r="AB2379" i="81"/>
  <c r="AB2380" i="81"/>
  <c r="AB2381" i="81"/>
  <c r="AB2382" i="81"/>
  <c r="AB2383" i="81"/>
  <c r="AB2384" i="81"/>
  <c r="AB2385" i="81"/>
  <c r="AB466" i="81"/>
  <c r="AB469" i="81"/>
  <c r="AB2388" i="81"/>
  <c r="AB4109" i="81"/>
  <c r="AB2913" i="81"/>
  <c r="AB2391" i="81"/>
  <c r="AB2392" i="81"/>
  <c r="AB2393" i="81"/>
  <c r="AB2394" i="81"/>
  <c r="AB2395" i="81"/>
  <c r="AB868" i="81"/>
  <c r="AB2916" i="81"/>
  <c r="AB2398" i="81"/>
  <c r="AB2399" i="81"/>
  <c r="AB2920" i="81"/>
  <c r="AB1626" i="81"/>
  <c r="AB2402" i="81"/>
  <c r="AB2922" i="81"/>
  <c r="AB2404" i="81"/>
  <c r="AB2405" i="81"/>
  <c r="AB2406" i="81"/>
  <c r="AB2407" i="81"/>
  <c r="AB471" i="81"/>
  <c r="AB2409" i="81"/>
  <c r="AB2410" i="81"/>
  <c r="AB2411" i="81"/>
  <c r="AB1008" i="81"/>
  <c r="AB2925" i="81"/>
  <c r="AB4565" i="81"/>
  <c r="AB4566" i="81"/>
  <c r="AB2933" i="81"/>
  <c r="AB2935" i="81"/>
  <c r="AB2939" i="81"/>
  <c r="AB2419" i="81"/>
  <c r="AB2420" i="81"/>
  <c r="AB2421" i="81"/>
  <c r="AB2940" i="81"/>
  <c r="AB4567" i="81"/>
  <c r="AB2941" i="81"/>
  <c r="AB2943" i="81"/>
  <c r="AB1628" i="81"/>
  <c r="AB2427" i="81"/>
  <c r="AB2428" i="81"/>
  <c r="AB2429" i="81"/>
  <c r="AB2944" i="81"/>
  <c r="AB4241" i="81"/>
  <c r="AB801" i="81"/>
  <c r="AB2951" i="81"/>
  <c r="AB2434" i="81"/>
  <c r="AB1009" i="81"/>
  <c r="AB4568" i="81"/>
  <c r="AB807" i="81"/>
  <c r="AB2952" i="81"/>
  <c r="AB773" i="81"/>
  <c r="AB2959" i="81"/>
  <c r="AB4571" i="81"/>
  <c r="AB2960" i="81"/>
  <c r="AB2961" i="81"/>
  <c r="AB2444" i="81"/>
  <c r="AB4572" i="81"/>
  <c r="AB150" i="81"/>
  <c r="AB2963" i="81"/>
  <c r="AB2448" i="81"/>
  <c r="AB2964" i="81"/>
  <c r="AB4573" i="81"/>
  <c r="AB2967" i="81"/>
  <c r="AB2969" i="81"/>
  <c r="AB2970" i="81"/>
  <c r="AB2454" i="81"/>
  <c r="AB2972" i="81"/>
  <c r="AB2456" i="81"/>
  <c r="AB2977" i="81"/>
  <c r="AB4172" i="81"/>
  <c r="AB776" i="81"/>
  <c r="AB2986" i="81"/>
  <c r="AB2461" i="81"/>
  <c r="AB1218" i="81"/>
  <c r="AB2463" i="81"/>
  <c r="AB2464" i="81"/>
  <c r="AB2465" i="81"/>
  <c r="AB2466" i="81"/>
  <c r="AB2467" i="81"/>
  <c r="AB2468" i="81"/>
  <c r="AB2469" i="81"/>
  <c r="AB2470" i="81"/>
  <c r="AB2471" i="81"/>
  <c r="AB2472" i="81"/>
  <c r="AB2473" i="81"/>
  <c r="AB2474" i="81"/>
  <c r="AB2475" i="81"/>
  <c r="AB2476" i="81"/>
  <c r="AB2477" i="81"/>
  <c r="AB2990" i="81"/>
  <c r="AB1014" i="81"/>
  <c r="AB2994" i="81"/>
  <c r="AB2995" i="81"/>
  <c r="AB2482" i="81"/>
  <c r="AB2483" i="81"/>
  <c r="AB2997" i="81"/>
  <c r="AB2485" i="81"/>
  <c r="AB2486" i="81"/>
  <c r="AB2487" i="81"/>
  <c r="AB2999" i="81"/>
  <c r="AB2489" i="81"/>
  <c r="AB2490" i="81"/>
  <c r="AB2491" i="81"/>
  <c r="AB2492" i="81"/>
  <c r="AB2493" i="81"/>
  <c r="AB1017" i="81"/>
  <c r="AB3000" i="81"/>
  <c r="AB2496" i="81"/>
  <c r="AB332" i="81"/>
  <c r="AB3002" i="81"/>
  <c r="AB2499" i="81"/>
  <c r="AB1222" i="81"/>
  <c r="AB2501" i="81"/>
  <c r="AB2502" i="81"/>
  <c r="AB2503" i="81"/>
  <c r="AB2504" i="81"/>
  <c r="AB899" i="81"/>
  <c r="AB3420" i="81"/>
  <c r="AB2507" i="81"/>
  <c r="AB3422" i="81"/>
  <c r="AB1599" i="81"/>
  <c r="AB4160" i="81"/>
  <c r="AB2511" i="81"/>
  <c r="AB4161" i="81"/>
  <c r="AB1600" i="81"/>
  <c r="AB1601" i="81"/>
  <c r="AB2515" i="81"/>
  <c r="AB1602" i="81"/>
  <c r="AB3423" i="81"/>
  <c r="AB4324" i="81"/>
  <c r="AB2519" i="81"/>
  <c r="AB152" i="81"/>
  <c r="AB4112" i="81"/>
  <c r="AB2522" i="81"/>
  <c r="AB3425" i="81"/>
  <c r="AB2524" i="81"/>
  <c r="AB2525" i="81"/>
  <c r="AB4218" i="81"/>
  <c r="AB3003" i="81"/>
  <c r="AB3004" i="81"/>
  <c r="AB4574" i="81"/>
  <c r="AB4220" i="81"/>
  <c r="AB2531" i="81"/>
  <c r="AB4575" i="81"/>
  <c r="AB3005" i="81"/>
  <c r="AB3006" i="81"/>
  <c r="AB3426" i="81"/>
  <c r="AB3427" i="81"/>
  <c r="AB1603" i="81"/>
  <c r="AB2538" i="81"/>
  <c r="AB2539" i="81"/>
  <c r="AB3430" i="81"/>
  <c r="AB3431" i="81"/>
  <c r="AB1605" i="81"/>
  <c r="AB2543" i="81"/>
  <c r="AB2544" i="81"/>
  <c r="AB2545" i="81"/>
  <c r="AB2546" i="81"/>
  <c r="AB2547" i="81"/>
  <c r="AB2548" i="81"/>
  <c r="AB2549" i="81"/>
  <c r="AB2550" i="81"/>
  <c r="AB1607" i="81"/>
  <c r="AB2552" i="81"/>
  <c r="AB1610" i="81"/>
  <c r="AB2554" i="81"/>
  <c r="AB2555" i="81"/>
  <c r="AB474" i="81"/>
  <c r="AB2557" i="81"/>
  <c r="AB2558" i="81"/>
  <c r="AB2559" i="81"/>
  <c r="AB2560" i="81"/>
  <c r="AB2561" i="81"/>
  <c r="AB2562" i="81"/>
  <c r="AB2563" i="81"/>
  <c r="AB2564" i="81"/>
  <c r="AB2565" i="81"/>
  <c r="AB2566" i="81"/>
  <c r="AB2567" i="81"/>
  <c r="AB2568" i="81"/>
  <c r="AB2569" i="81"/>
  <c r="AB485" i="81"/>
  <c r="AB2571" i="81"/>
  <c r="AB2572" i="81"/>
  <c r="AB2573" i="81"/>
  <c r="AB2574" i="81"/>
  <c r="AB2575" i="81"/>
  <c r="AB2576" i="81"/>
  <c r="AB2577" i="81"/>
  <c r="AB2578" i="81"/>
  <c r="AB2579" i="81"/>
  <c r="AB486" i="81"/>
  <c r="AB1223" i="81"/>
  <c r="AB153" i="81"/>
  <c r="AB156" i="81"/>
  <c r="AB1224" i="81"/>
  <c r="AB157" i="81"/>
  <c r="AB2586" i="81"/>
  <c r="AB2587" i="81"/>
  <c r="AB2588" i="81"/>
  <c r="AB2589" i="81"/>
  <c r="AB3007" i="81"/>
  <c r="AB3011" i="81"/>
  <c r="AB2592" i="81"/>
  <c r="AB3023" i="81"/>
  <c r="AB3025" i="81"/>
  <c r="AB2595" i="81"/>
  <c r="AB1612" i="81"/>
  <c r="AB3432" i="81"/>
  <c r="AB3046" i="81"/>
  <c r="AB2599" i="81"/>
  <c r="AB3047" i="81"/>
  <c r="AB487" i="81"/>
  <c r="AB2602" i="81"/>
  <c r="AB2603" i="81"/>
  <c r="AB2604" i="81"/>
  <c r="AB2605" i="81"/>
  <c r="AB2606" i="81"/>
  <c r="AB2607" i="81"/>
  <c r="AB2608" i="81"/>
  <c r="AB2609" i="81"/>
  <c r="AB2610" i="81"/>
  <c r="AB2611" i="81"/>
  <c r="AB2612" i="81"/>
  <c r="AB3050" i="81"/>
  <c r="AB3051" i="81"/>
  <c r="AB2615" i="81"/>
  <c r="AB2616" i="81"/>
  <c r="AB2617" i="81"/>
  <c r="AB2618" i="81"/>
  <c r="AB2619" i="81"/>
  <c r="AB2620" i="81"/>
  <c r="AB159" i="81"/>
  <c r="AB2622" i="81"/>
  <c r="AB3052" i="81"/>
  <c r="AB2624" i="81"/>
  <c r="AB2625" i="81"/>
  <c r="AB678" i="81"/>
  <c r="AB2627" i="81"/>
  <c r="AB680" i="81"/>
  <c r="AB3054" i="81"/>
  <c r="AB2630" i="81"/>
  <c r="AB2631" i="81"/>
  <c r="AB2632" i="81"/>
  <c r="AB1613" i="81"/>
  <c r="AB3055" i="81"/>
  <c r="AB3056" i="81"/>
  <c r="AB3064" i="81"/>
  <c r="AB3065" i="81"/>
  <c r="AB1614" i="81"/>
  <c r="AB2639" i="81"/>
  <c r="AB2640" i="81"/>
  <c r="AB2641" i="81"/>
  <c r="AB2642" i="81"/>
  <c r="AB2643" i="81"/>
  <c r="AB2644" i="81"/>
  <c r="AB2645" i="81"/>
  <c r="AB2646" i="81"/>
  <c r="AB4260" i="81"/>
  <c r="AB737" i="81"/>
  <c r="AB2649" i="81"/>
  <c r="AB2650" i="81"/>
  <c r="AB2651" i="81"/>
  <c r="AB2652" i="81"/>
  <c r="AB2653" i="81"/>
  <c r="AB4227" i="81"/>
  <c r="AB2655" i="81"/>
  <c r="AB4264" i="81"/>
  <c r="AB739" i="81"/>
  <c r="AB2658" i="81"/>
  <c r="AB2659" i="81"/>
  <c r="AB2660" i="81"/>
  <c r="AB2661" i="81"/>
  <c r="AB1226" i="81"/>
  <c r="AB1227" i="81"/>
  <c r="AB1229" i="81"/>
  <c r="AB2665" i="81"/>
  <c r="AB2666" i="81"/>
  <c r="AB2667" i="81"/>
  <c r="AB2668" i="81"/>
  <c r="AB3073" i="81"/>
  <c r="AB2670" i="81"/>
  <c r="AB2671" i="81"/>
  <c r="AB2672" i="81"/>
  <c r="AB2673" i="81"/>
  <c r="AB2674" i="81"/>
  <c r="AB2675" i="81"/>
  <c r="AB2676" i="81"/>
  <c r="AB2677" i="81"/>
  <c r="AB3079" i="81"/>
  <c r="AB2679" i="81"/>
  <c r="AB2680" i="81"/>
  <c r="AB2681" i="81"/>
  <c r="AB2682" i="81"/>
  <c r="AB1018" i="81"/>
  <c r="AB3088" i="81"/>
  <c r="AB3099" i="81"/>
  <c r="AB3100" i="81"/>
  <c r="AB2687" i="81"/>
  <c r="AB2688" i="81"/>
  <c r="AB2689" i="81"/>
  <c r="AB2690" i="81"/>
  <c r="AB2691" i="81"/>
  <c r="AB2692" i="81"/>
  <c r="AB2693" i="81"/>
  <c r="AB2694" i="81"/>
  <c r="AB2695" i="81"/>
  <c r="AB3102" i="81"/>
  <c r="AB1019" i="81"/>
  <c r="AB3103" i="81"/>
  <c r="AB2699" i="81"/>
  <c r="AB1230" i="81"/>
  <c r="AB2701" i="81"/>
  <c r="AB2702" i="81"/>
  <c r="AB2703" i="81"/>
  <c r="AB2704" i="81"/>
  <c r="AB2705" i="81"/>
  <c r="AB2706" i="81"/>
  <c r="AB2707" i="81"/>
  <c r="AB2708" i="81"/>
  <c r="AB2709" i="81"/>
  <c r="AB2710" i="81"/>
  <c r="AB2711" i="81"/>
  <c r="AB2712" i="81"/>
  <c r="AB2713" i="81"/>
  <c r="AB3104" i="81"/>
  <c r="AB2715" i="81"/>
  <c r="AB2716" i="81"/>
  <c r="AB308" i="81"/>
  <c r="AB2718" i="81"/>
  <c r="AB3106" i="81"/>
  <c r="AB2720" i="81"/>
  <c r="AB3107" i="81"/>
  <c r="AB4221" i="81"/>
  <c r="AB3109" i="81"/>
  <c r="AB3110" i="81"/>
  <c r="AB2725" i="81"/>
  <c r="AB2726" i="81"/>
  <c r="AB2727" i="81"/>
  <c r="AB2728" i="81"/>
  <c r="AB2729" i="81"/>
  <c r="AB2730" i="81"/>
  <c r="AB164" i="81"/>
  <c r="AB169" i="81"/>
  <c r="AB172" i="81"/>
  <c r="AB2734" i="81"/>
  <c r="AB2735" i="81"/>
  <c r="AB2736" i="81"/>
  <c r="AB2737" i="81"/>
  <c r="AB3113" i="81"/>
  <c r="AB2739" i="81"/>
  <c r="AB2740" i="81"/>
  <c r="AB2741" i="81"/>
  <c r="AB2742" i="81"/>
  <c r="AB2743" i="81"/>
  <c r="AB2744" i="81"/>
  <c r="AB2745" i="81"/>
  <c r="AB2746" i="81"/>
  <c r="AB2747" i="81"/>
  <c r="AB2748" i="81"/>
  <c r="AB2749" i="81"/>
  <c r="AB2750" i="81"/>
  <c r="AB2751" i="81"/>
  <c r="AB2752" i="81"/>
  <c r="AB3115" i="81"/>
  <c r="AB2754" i="81"/>
  <c r="AB2755" i="81"/>
  <c r="AB2756" i="81"/>
  <c r="AB309" i="81"/>
  <c r="AB2758" i="81"/>
  <c r="AB2759" i="81"/>
  <c r="AB2760" i="81"/>
  <c r="AB2761" i="81"/>
  <c r="AB2762" i="81"/>
  <c r="AB2763" i="81"/>
  <c r="AB3116" i="81"/>
  <c r="AB3117" i="81"/>
  <c r="AB2766" i="81"/>
  <c r="AB3118" i="81"/>
  <c r="AB2768" i="81"/>
  <c r="AB3119" i="81"/>
  <c r="AB3120" i="81"/>
  <c r="AB3121" i="81"/>
  <c r="AB2772" i="81"/>
  <c r="AB3122" i="81"/>
  <c r="AB2774" i="81"/>
  <c r="AB3123" i="81"/>
  <c r="AB3124" i="81"/>
  <c r="AB2777" i="81"/>
  <c r="AB2778" i="81"/>
  <c r="AB2779" i="81"/>
  <c r="AB2780" i="81"/>
  <c r="AB777" i="81"/>
  <c r="AB2782" i="81"/>
  <c r="AB2783" i="81"/>
  <c r="AB2784" i="81"/>
  <c r="AB2785" i="81"/>
  <c r="AB2786" i="81"/>
  <c r="AB2787" i="81"/>
  <c r="AB2788" i="81"/>
  <c r="AB3125" i="81"/>
  <c r="AB810" i="81"/>
  <c r="AB2791" i="81"/>
  <c r="AB2792" i="81"/>
  <c r="AB2793" i="81"/>
  <c r="AB2794" i="81"/>
  <c r="AB3126" i="81"/>
  <c r="AB3127" i="81"/>
  <c r="AB4576" i="81"/>
  <c r="AB4577" i="81"/>
  <c r="AB3128" i="81"/>
  <c r="AB3129" i="81"/>
  <c r="AB3130" i="81"/>
  <c r="AB3131" i="81"/>
  <c r="AB3132" i="81"/>
  <c r="AB2804" i="81"/>
  <c r="AB3133" i="81"/>
  <c r="AB3135" i="81"/>
  <c r="AB2807" i="81"/>
  <c r="AB2808" i="81"/>
  <c r="AB2809" i="81"/>
  <c r="AB2810" i="81"/>
  <c r="AB2811" i="81"/>
  <c r="AB2812" i="81"/>
  <c r="AB2813" i="81"/>
  <c r="AB2814" i="81"/>
  <c r="AB2815" i="81"/>
  <c r="AB2816" i="81"/>
  <c r="AB2817" i="81"/>
  <c r="AB3136" i="81"/>
  <c r="AB2819" i="81"/>
  <c r="AB2820" i="81"/>
  <c r="AB2821" i="81"/>
  <c r="AB2822" i="81"/>
  <c r="AB778" i="81"/>
  <c r="AB2824" i="81"/>
  <c r="AB2825" i="81"/>
  <c r="AB1702" i="81"/>
  <c r="AB2827" i="81"/>
  <c r="AB1615" i="81"/>
  <c r="AB1616" i="81"/>
  <c r="AB344" i="81"/>
  <c r="AB3139" i="81"/>
  <c r="AB2832" i="81"/>
  <c r="AB2833" i="81"/>
  <c r="AB3140" i="81"/>
  <c r="AB3141" i="81"/>
  <c r="AB4246" i="81"/>
  <c r="AB3142" i="81"/>
  <c r="AB3144" i="81"/>
  <c r="AB3146" i="81"/>
  <c r="AB17" i="81"/>
  <c r="AB740" i="81"/>
  <c r="AB20" i="81"/>
  <c r="AB3153" i="81"/>
  <c r="AB490" i="81"/>
  <c r="AB1617" i="81"/>
  <c r="AB2846" i="81"/>
  <c r="AB2847" i="81"/>
  <c r="AB2848" i="81"/>
  <c r="AB2849" i="81"/>
  <c r="AB2850" i="81"/>
  <c r="AB3158" i="81"/>
  <c r="AB3164" i="81"/>
  <c r="AB2853" i="81"/>
  <c r="AB2854" i="81"/>
  <c r="AB3165" i="81"/>
  <c r="AB3433" i="81"/>
  <c r="AB2857" i="81"/>
  <c r="AB2858" i="81"/>
  <c r="AB1231" i="81"/>
  <c r="AB3168" i="81"/>
  <c r="AB2861" i="81"/>
  <c r="AB2862" i="81"/>
  <c r="AB2863" i="81"/>
  <c r="AB174" i="81"/>
  <c r="AB3169" i="81"/>
  <c r="AB176" i="81"/>
  <c r="AB2867" i="81"/>
  <c r="AB2868" i="81"/>
  <c r="AB4289" i="81"/>
  <c r="AB21" i="81"/>
  <c r="AB954" i="81"/>
  <c r="AB3434" i="81"/>
  <c r="AB3438" i="81"/>
  <c r="AB3445" i="81"/>
  <c r="AB1618" i="81"/>
  <c r="AB1619" i="81"/>
  <c r="AB3446" i="81"/>
  <c r="AB1148" i="81"/>
  <c r="AB22" i="81"/>
  <c r="AB3447" i="81"/>
  <c r="AB1629" i="81"/>
  <c r="AB3448" i="81"/>
  <c r="AB3450" i="81"/>
  <c r="AB347" i="81"/>
  <c r="AB1632" i="81"/>
  <c r="AB2886" i="81"/>
  <c r="AB2887" i="81"/>
  <c r="AB2888" i="81"/>
  <c r="AB3242" i="81"/>
  <c r="AB26" i="81"/>
  <c r="AB2891" i="81"/>
  <c r="AB177" i="81"/>
  <c r="AB2893" i="81"/>
  <c r="AB2894" i="81"/>
  <c r="AB2895" i="81"/>
  <c r="AB1232" i="81"/>
  <c r="AB2897" i="81"/>
  <c r="AB491" i="81"/>
  <c r="AB2899" i="81"/>
  <c r="AB2900" i="81"/>
  <c r="AB2901" i="81"/>
  <c r="AB2902" i="81"/>
  <c r="AB493" i="81"/>
  <c r="AB179" i="81"/>
  <c r="AB2905" i="81"/>
  <c r="AB2906" i="81"/>
  <c r="AB779" i="81"/>
  <c r="AB2908" i="81"/>
  <c r="AB2909" i="81"/>
  <c r="AB2910" i="81"/>
  <c r="AB2911" i="81"/>
  <c r="AB2912" i="81"/>
  <c r="AB888" i="81"/>
  <c r="AB2914" i="81"/>
  <c r="AB2915" i="81"/>
  <c r="AB3247" i="81"/>
  <c r="AB2917" i="81"/>
  <c r="AB2918" i="81"/>
  <c r="AB2919" i="81"/>
  <c r="AB3259" i="81"/>
  <c r="AB2921" i="81"/>
  <c r="AB3266" i="81"/>
  <c r="AB2923" i="81"/>
  <c r="AB2924" i="81"/>
  <c r="AB3267" i="81"/>
  <c r="AB2926" i="81"/>
  <c r="AB2927" i="81"/>
  <c r="AB2928" i="81"/>
  <c r="AB2929" i="81"/>
  <c r="AB2930" i="81"/>
  <c r="AB2931" i="81"/>
  <c r="AB2932" i="81"/>
  <c r="AB3451" i="81"/>
  <c r="AB2934" i="81"/>
  <c r="AB4114" i="81"/>
  <c r="AB2936" i="81"/>
  <c r="AB2937" i="81"/>
  <c r="AB2938" i="81"/>
  <c r="AB1634" i="81"/>
  <c r="AB4249" i="81"/>
  <c r="AB1235" i="81"/>
  <c r="AB2942" i="81"/>
  <c r="AB4181" i="81"/>
  <c r="AB1239" i="81"/>
  <c r="AB2945" i="81"/>
  <c r="AB2946" i="81"/>
  <c r="AB2947" i="81"/>
  <c r="AB2948" i="81"/>
  <c r="AB2949" i="81"/>
  <c r="AB2950" i="81"/>
  <c r="AB1635" i="81"/>
  <c r="AB354" i="81"/>
  <c r="AB2953" i="81"/>
  <c r="AB2954" i="81"/>
  <c r="AB2955" i="81"/>
  <c r="AB2956" i="81"/>
  <c r="AB2957" i="81"/>
  <c r="AB2958" i="81"/>
  <c r="AB499" i="81"/>
  <c r="AB182" i="81"/>
  <c r="AB3277" i="81"/>
  <c r="AB2962" i="81"/>
  <c r="AB3279" i="81"/>
  <c r="AB3282" i="81"/>
  <c r="AB2965" i="81"/>
  <c r="AB2966" i="81"/>
  <c r="AB1021" i="81"/>
  <c r="AB2968" i="81"/>
  <c r="AB3283" i="81"/>
  <c r="AB3285" i="81"/>
  <c r="AB2971" i="81"/>
  <c r="AB1023" i="81"/>
  <c r="AB2973" i="81"/>
  <c r="AB2974" i="81"/>
  <c r="AB2975" i="81"/>
  <c r="AB2976" i="81"/>
  <c r="AB1248" i="81"/>
  <c r="AB2978" i="81"/>
  <c r="AB2979" i="81"/>
  <c r="AB2980" i="81"/>
  <c r="AB2981" i="81"/>
  <c r="AB2982" i="81"/>
  <c r="AB2983" i="81"/>
  <c r="AB2984" i="81"/>
  <c r="AB2985" i="81"/>
  <c r="AB1636" i="81"/>
  <c r="AB2987" i="81"/>
  <c r="AB2988" i="81"/>
  <c r="AB2989" i="81"/>
  <c r="AB1637" i="81"/>
  <c r="AB2991" i="81"/>
  <c r="AB2992" i="81"/>
  <c r="AB2993" i="81"/>
  <c r="AB3288" i="81"/>
  <c r="AB3289" i="81"/>
  <c r="AB2996" i="81"/>
  <c r="AB813" i="81"/>
  <c r="AB2998" i="81"/>
  <c r="AB1638" i="81"/>
  <c r="AB1249" i="81"/>
  <c r="AB3001" i="81"/>
  <c r="AB3291" i="81"/>
  <c r="AB3294" i="81"/>
  <c r="AB183" i="81"/>
  <c r="AB333" i="81"/>
  <c r="AB1024" i="81"/>
  <c r="AB1025" i="81"/>
  <c r="AB3008" i="81"/>
  <c r="AB3009" i="81"/>
  <c r="AB3010" i="81"/>
  <c r="AB3295" i="81"/>
  <c r="AB3012" i="81"/>
  <c r="AB3013" i="81"/>
  <c r="AB3014" i="81"/>
  <c r="AB3015" i="81"/>
  <c r="AB3016" i="81"/>
  <c r="AB3017" i="81"/>
  <c r="AB3018" i="81"/>
  <c r="AB3019" i="81"/>
  <c r="AB3020" i="81"/>
  <c r="AB3021" i="81"/>
  <c r="AB3022" i="81"/>
  <c r="AB1704" i="81"/>
  <c r="AB3024" i="81"/>
  <c r="AB1251" i="81"/>
  <c r="AB3026" i="81"/>
  <c r="AB3027" i="81"/>
  <c r="AB3028" i="81"/>
  <c r="AB3029" i="81"/>
  <c r="AB3030" i="81"/>
  <c r="AB3031" i="81"/>
  <c r="AB3032" i="81"/>
  <c r="AB3033" i="81"/>
  <c r="AB3034" i="81"/>
  <c r="AB3035" i="81"/>
  <c r="AB3036" i="81"/>
  <c r="AB3037" i="81"/>
  <c r="AB3038" i="81"/>
  <c r="AB3039" i="81"/>
  <c r="AB3040" i="81"/>
  <c r="AB3041" i="81"/>
  <c r="AB3042" i="81"/>
  <c r="AB3043" i="81"/>
  <c r="AB3044" i="81"/>
  <c r="AB3045" i="81"/>
  <c r="AB916" i="81"/>
  <c r="AB780" i="81"/>
  <c r="AB3048" i="81"/>
  <c r="AB3049" i="81"/>
  <c r="AB27" i="81"/>
  <c r="AB4115" i="81"/>
  <c r="AB355" i="81"/>
  <c r="AB3053" i="81"/>
  <c r="AB360" i="81"/>
  <c r="AB4228" i="81"/>
  <c r="AB1639" i="81"/>
  <c r="AB3057" i="81"/>
  <c r="AB3058" i="81"/>
  <c r="AB3059" i="81"/>
  <c r="AB3060" i="81"/>
  <c r="AB3061" i="81"/>
  <c r="AB3062" i="81"/>
  <c r="AB3063" i="81"/>
  <c r="AB4142" i="81"/>
  <c r="AB1149" i="81"/>
  <c r="AB3066" i="81"/>
  <c r="AB3067" i="81"/>
  <c r="AB3068" i="81"/>
  <c r="AB3069" i="81"/>
  <c r="AB3070" i="81"/>
  <c r="AB3071" i="81"/>
  <c r="AB3072" i="81"/>
  <c r="AB3312" i="81"/>
  <c r="AB3074" i="81"/>
  <c r="AB3075" i="81"/>
  <c r="AB3076" i="81"/>
  <c r="AB3077" i="81"/>
  <c r="AB3078" i="81"/>
  <c r="AB1253" i="81"/>
  <c r="AB3080" i="81"/>
  <c r="AB3081" i="81"/>
  <c r="AB3082" i="81"/>
  <c r="AB3083" i="81"/>
  <c r="AB3084" i="81"/>
  <c r="AB3085" i="81"/>
  <c r="AB3086" i="81"/>
  <c r="AB3087" i="81"/>
  <c r="AB3313" i="81"/>
  <c r="AB3089" i="81"/>
  <c r="AB3090" i="81"/>
  <c r="AB3091" i="81"/>
  <c r="AB3092" i="81"/>
  <c r="AB3093" i="81"/>
  <c r="AB3094" i="81"/>
  <c r="AB3095" i="81"/>
  <c r="AB3096" i="81"/>
  <c r="AB3097" i="81"/>
  <c r="AB3098" i="81"/>
  <c r="AB922" i="81"/>
  <c r="AB1026" i="81"/>
  <c r="AB3101" i="81"/>
  <c r="AB310" i="81"/>
  <c r="AB3315" i="81"/>
  <c r="AB4173" i="81"/>
  <c r="AB3105" i="81"/>
  <c r="AB185" i="81"/>
  <c r="AB681" i="81"/>
  <c r="AB3108" i="81"/>
  <c r="AB188" i="81"/>
  <c r="AB500" i="81"/>
  <c r="AB3111" i="81"/>
  <c r="AB3112" i="81"/>
  <c r="AB193" i="81"/>
  <c r="AB3114" i="81"/>
  <c r="AB3319" i="81"/>
  <c r="AB4579" i="81"/>
  <c r="AB4118" i="81"/>
  <c r="AB3320" i="81"/>
  <c r="AB3321" i="81"/>
  <c r="AB3323" i="81"/>
  <c r="AB4580" i="81"/>
  <c r="AB3324" i="81"/>
  <c r="AB3326" i="81"/>
  <c r="AB4581" i="81"/>
  <c r="AB4280" i="81"/>
  <c r="AB3328" i="81"/>
  <c r="AB4119" i="81"/>
  <c r="AB3329" i="81"/>
  <c r="AB3330" i="81"/>
  <c r="AB4250" i="81"/>
  <c r="AB503" i="81"/>
  <c r="AB871" i="81"/>
  <c r="AB194" i="81"/>
  <c r="AB3134" i="81"/>
  <c r="AB3332" i="81"/>
  <c r="AB3333" i="81"/>
  <c r="AB4583" i="81"/>
  <c r="AB4584" i="81"/>
  <c r="AB3334" i="81"/>
  <c r="AB1254" i="81"/>
  <c r="AB3335" i="81"/>
  <c r="AB3337" i="81"/>
  <c r="AB3143" i="81"/>
  <c r="AB507" i="81"/>
  <c r="AB3145" i="81"/>
  <c r="AB3341" i="81"/>
  <c r="AB513" i="81"/>
  <c r="AB3148" i="81"/>
  <c r="AB3149" i="81"/>
  <c r="AB1705" i="81"/>
  <c r="AB3343" i="81"/>
  <c r="AB3152" i="81"/>
  <c r="AB275" i="81"/>
  <c r="AB3344" i="81"/>
  <c r="AB3155" i="81"/>
  <c r="AB3156" i="81"/>
  <c r="AB3157" i="81"/>
  <c r="AB207" i="81"/>
  <c r="AB3159" i="81"/>
  <c r="AB3160" i="81"/>
  <c r="AB3161" i="81"/>
  <c r="AB3162" i="81"/>
  <c r="AB3163" i="81"/>
  <c r="AB1641" i="81"/>
  <c r="AB1642" i="81"/>
  <c r="AB3166" i="81"/>
  <c r="AB1644" i="81"/>
  <c r="AB3454" i="81"/>
  <c r="AB1647" i="81"/>
  <c r="AB3170" i="81"/>
  <c r="AB3171" i="81"/>
  <c r="AB3172" i="81"/>
  <c r="AB3173" i="81"/>
  <c r="AB3174" i="81"/>
  <c r="AB3175" i="81"/>
  <c r="AB3176" i="81"/>
  <c r="AB3177" i="81"/>
  <c r="AB3178" i="81"/>
  <c r="AB3179" i="81"/>
  <c r="AB1255" i="81"/>
  <c r="AB3181" i="81"/>
  <c r="AB3182" i="81"/>
  <c r="AB3354" i="81"/>
  <c r="AB3184" i="81"/>
  <c r="AB3185" i="81"/>
  <c r="AB3186" i="81"/>
  <c r="AB3187" i="81"/>
  <c r="AB3188" i="81"/>
  <c r="AB3189" i="81"/>
  <c r="AB3190" i="81"/>
  <c r="AB3191" i="81"/>
  <c r="AB3192" i="81"/>
  <c r="AB3358" i="81"/>
  <c r="AB1279" i="81"/>
  <c r="AB3195" i="81"/>
  <c r="AB210" i="81"/>
  <c r="AB3197" i="81"/>
  <c r="AB3198" i="81"/>
  <c r="AB3199" i="81"/>
  <c r="AB3200" i="81"/>
  <c r="AB3201" i="81"/>
  <c r="AB3202" i="81"/>
  <c r="AB3203" i="81"/>
  <c r="AB3204" i="81"/>
  <c r="AB3205" i="81"/>
  <c r="AB3206" i="81"/>
  <c r="AB3207" i="81"/>
  <c r="AB3208" i="81"/>
  <c r="AB3209" i="81"/>
  <c r="AB3210" i="81"/>
  <c r="AB3211" i="81"/>
  <c r="AB3212" i="81"/>
  <c r="AB3213" i="81"/>
  <c r="AB3214" i="81"/>
  <c r="AB3215" i="81"/>
  <c r="AB3216" i="81"/>
  <c r="AB3217" i="81"/>
  <c r="AB3218" i="81"/>
  <c r="AB3360" i="81"/>
  <c r="AB3362" i="81"/>
  <c r="AB4587" i="81"/>
  <c r="AB3363" i="81"/>
  <c r="AB3372" i="81"/>
  <c r="AB3224" i="81"/>
  <c r="AB781" i="81"/>
  <c r="AB3373" i="81"/>
  <c r="AB3378" i="81"/>
  <c r="AB3228" i="81"/>
  <c r="AB3385" i="81"/>
  <c r="AB3230" i="81"/>
  <c r="AB3231" i="81"/>
  <c r="AB3232" i="81"/>
  <c r="AB3233" i="81"/>
  <c r="AB3234" i="81"/>
  <c r="AB3235" i="81"/>
  <c r="AB3386" i="81"/>
  <c r="AB3395" i="81"/>
  <c r="AB3238" i="81"/>
  <c r="AB3239" i="81"/>
  <c r="AB3240" i="81"/>
  <c r="AB3396" i="81"/>
  <c r="AB3398" i="81"/>
  <c r="AB3243" i="81"/>
  <c r="AB3244" i="81"/>
  <c r="AB3406" i="81"/>
  <c r="AB3246" i="81"/>
  <c r="AB3407" i="81"/>
  <c r="AB3248" i="81"/>
  <c r="AB3249" i="81"/>
  <c r="AB3250" i="81"/>
  <c r="AB3251" i="81"/>
  <c r="AB3252" i="81"/>
  <c r="AB3253" i="81"/>
  <c r="AB3254" i="81"/>
  <c r="AB3255" i="81"/>
  <c r="AB3256" i="81"/>
  <c r="AB3257" i="81"/>
  <c r="AB3258" i="81"/>
  <c r="AB517" i="81"/>
  <c r="AB3260" i="81"/>
  <c r="AB3261" i="81"/>
  <c r="AB3262" i="81"/>
  <c r="AB3263" i="81"/>
  <c r="AB3264" i="81"/>
  <c r="AB3265" i="81"/>
  <c r="AB4591" i="81"/>
  <c r="AB3408" i="81"/>
  <c r="AB1649" i="81"/>
  <c r="AB3269" i="81"/>
  <c r="AB3270" i="81"/>
  <c r="AB3271" i="81"/>
  <c r="AB1650" i="81"/>
  <c r="AB3273" i="81"/>
  <c r="AB518" i="81"/>
  <c r="AB1706" i="81"/>
  <c r="AB3276" i="81"/>
  <c r="AB1711" i="81"/>
  <c r="AB3278" i="81"/>
  <c r="AB783" i="81"/>
  <c r="AB3280" i="81"/>
  <c r="AB3281" i="81"/>
  <c r="AB4700" i="81"/>
  <c r="AB3455" i="81"/>
  <c r="AB3284" i="81"/>
  <c r="AB4269" i="81"/>
  <c r="AB1662" i="81"/>
  <c r="AB4740" i="81"/>
  <c r="AB3460" i="81"/>
  <c r="AB3466" i="81"/>
  <c r="AB5076" i="81"/>
  <c r="AB3424" i="81"/>
  <c r="AB3292" i="81"/>
  <c r="AB3293" i="81"/>
  <c r="AB3468" i="81"/>
  <c r="AB3476" i="81"/>
  <c r="AB3296" i="81"/>
  <c r="AB814" i="81"/>
  <c r="AB3480" i="81"/>
  <c r="AB3299" i="81"/>
  <c r="AB3429" i="81"/>
  <c r="AB3301" i="81"/>
  <c r="AB3302" i="81"/>
  <c r="AB211" i="81"/>
  <c r="AB3304" i="81"/>
  <c r="AB1280" i="81"/>
  <c r="AB3306" i="81"/>
  <c r="AB3307" i="81"/>
  <c r="AB3308" i="81"/>
  <c r="AB3309" i="81"/>
  <c r="AB4270" i="81"/>
  <c r="AB3482" i="81"/>
  <c r="AB3490" i="81"/>
  <c r="AB1663" i="81"/>
  <c r="AB3314" i="81"/>
  <c r="AB3577" i="81"/>
  <c r="AB3316" i="81"/>
  <c r="AB3317" i="81"/>
  <c r="AB3318" i="81"/>
  <c r="AB817" i="81"/>
  <c r="AB3435" i="81"/>
  <c r="AB3436" i="81"/>
  <c r="AB3322" i="81"/>
  <c r="AB4592" i="81"/>
  <c r="AB3437" i="81"/>
  <c r="AB3325" i="81"/>
  <c r="AB1664" i="81"/>
  <c r="AB3327" i="81"/>
  <c r="AB3439" i="81"/>
  <c r="AB3440" i="81"/>
  <c r="AB3441" i="81"/>
  <c r="AB3331" i="81"/>
  <c r="AB3442" i="81"/>
  <c r="AB334" i="81"/>
  <c r="AB3444" i="81"/>
  <c r="AB1665" i="81"/>
  <c r="AB3336" i="81"/>
  <c r="AB3627" i="81"/>
  <c r="AB3338" i="81"/>
  <c r="AB3339" i="81"/>
  <c r="AB3340" i="81"/>
  <c r="AB1666" i="81"/>
  <c r="AB3342" i="81"/>
  <c r="AB3628" i="81"/>
  <c r="AB3639" i="81"/>
  <c r="AB1667" i="81"/>
  <c r="AB3670" i="81"/>
  <c r="AB3673" i="81"/>
  <c r="AB3348" i="81"/>
  <c r="AB3674" i="81"/>
  <c r="AB3350" i="81"/>
  <c r="AB1153" i="81"/>
  <c r="AB3352" i="81"/>
  <c r="AB3353" i="81"/>
  <c r="AB1668" i="81"/>
  <c r="AB3355" i="81"/>
  <c r="AB3356" i="81"/>
  <c r="AB3357" i="81"/>
  <c r="AB3680" i="81"/>
  <c r="AB3359" i="81"/>
  <c r="AB212" i="81"/>
  <c r="AB3361" i="81"/>
  <c r="AB28" i="81"/>
  <c r="AB30" i="81"/>
  <c r="AB3364" i="81"/>
  <c r="AB3365" i="81"/>
  <c r="AB3366" i="81"/>
  <c r="AB3367" i="81"/>
  <c r="AB3368" i="81"/>
  <c r="AB3369" i="81"/>
  <c r="AB3370" i="81"/>
  <c r="AB3371" i="81"/>
  <c r="AB1672" i="81"/>
  <c r="AB1281" i="81"/>
  <c r="AB3374" i="81"/>
  <c r="AB3375" i="81"/>
  <c r="AB3376" i="81"/>
  <c r="AB3377" i="81"/>
  <c r="AB784" i="81"/>
  <c r="AB3379" i="81"/>
  <c r="AB3380" i="81"/>
  <c r="AB3381" i="81"/>
  <c r="AB3382" i="81"/>
  <c r="AB3383" i="81"/>
  <c r="AB3384" i="81"/>
  <c r="AB1283" i="81"/>
  <c r="AB1284" i="81"/>
  <c r="AB3387" i="81"/>
  <c r="AB3388" i="81"/>
  <c r="AB3389" i="81"/>
  <c r="AB3390" i="81"/>
  <c r="AB3391" i="81"/>
  <c r="AB3392" i="81"/>
  <c r="AB3393" i="81"/>
  <c r="AB3394" i="81"/>
  <c r="AB3497" i="81"/>
  <c r="AB3515" i="81"/>
  <c r="AB3397" i="81"/>
  <c r="AB4251" i="81"/>
  <c r="AB3399" i="81"/>
  <c r="AB3400" i="81"/>
  <c r="AB3401" i="81"/>
  <c r="AB3402" i="81"/>
  <c r="AB3403" i="81"/>
  <c r="AB3404" i="81"/>
  <c r="AB3405" i="81"/>
  <c r="AB4125" i="81"/>
  <c r="AB3526" i="81"/>
  <c r="AB3531" i="81"/>
  <c r="AB3409" i="81"/>
  <c r="AB3410" i="81"/>
  <c r="AB3411" i="81"/>
  <c r="AB3533" i="81"/>
  <c r="AB3539" i="81"/>
  <c r="AB1286" i="81"/>
  <c r="AB873" i="81"/>
  <c r="AB3416" i="81"/>
  <c r="AB213" i="81"/>
  <c r="AB4252" i="81"/>
  <c r="AB3541" i="81"/>
  <c r="AB3542" i="81"/>
  <c r="AB3421" i="81"/>
  <c r="AB3543" i="81"/>
  <c r="AB4602" i="81"/>
  <c r="AB4610" i="81"/>
  <c r="AB4613" i="81"/>
  <c r="AB3548" i="81"/>
  <c r="AB3550" i="81"/>
  <c r="AB3428" i="81"/>
  <c r="AB3551" i="81"/>
  <c r="AB4622" i="81"/>
  <c r="AB3552" i="81"/>
  <c r="AB3553" i="81"/>
  <c r="AB3554" i="81"/>
  <c r="AB3555" i="81"/>
  <c r="AB4635" i="81"/>
  <c r="AB4222" i="81"/>
  <c r="AB4636" i="81"/>
  <c r="AB3556" i="81"/>
  <c r="AB3557" i="81"/>
  <c r="AB3558" i="81"/>
  <c r="AB519" i="81"/>
  <c r="AB3559" i="81"/>
  <c r="AB3443" i="81"/>
  <c r="AB1287" i="81"/>
  <c r="AB3560" i="81"/>
  <c r="AB4159" i="81"/>
  <c r="AB3561" i="81"/>
  <c r="AB3567" i="81"/>
  <c r="AB3449" i="81"/>
  <c r="AB214" i="81"/>
  <c r="AB521" i="81"/>
  <c r="AB3452" i="81"/>
  <c r="AB3453" i="81"/>
  <c r="AB1288" i="81"/>
  <c r="AB1289" i="81"/>
  <c r="AB3456" i="81"/>
  <c r="AB3457" i="81"/>
  <c r="AB3458" i="81"/>
  <c r="AB3459" i="81"/>
  <c r="AB1028" i="81"/>
  <c r="AB3461" i="81"/>
  <c r="AB3462" i="81"/>
  <c r="AB3463" i="81"/>
  <c r="AB3464" i="81"/>
  <c r="AB3465" i="81"/>
  <c r="AB1292" i="81"/>
  <c r="AB3467" i="81"/>
  <c r="AB335" i="81"/>
  <c r="AB3469" i="81"/>
  <c r="AB3470" i="81"/>
  <c r="AB3471" i="81"/>
  <c r="AB3472" i="81"/>
  <c r="AB3473" i="81"/>
  <c r="AB3474" i="81"/>
  <c r="AB3475" i="81"/>
  <c r="AB3571" i="81"/>
  <c r="AB3477" i="81"/>
  <c r="AB3478" i="81"/>
  <c r="AB3479" i="81"/>
  <c r="AB3572" i="81"/>
  <c r="AB3481" i="81"/>
  <c r="AB3573" i="81"/>
  <c r="AB3483" i="81"/>
  <c r="AB3484" i="81"/>
  <c r="AB3485" i="81"/>
  <c r="AB3486" i="81"/>
  <c r="AB3487" i="81"/>
  <c r="AB3488" i="81"/>
  <c r="AB3489" i="81"/>
  <c r="AB3576" i="81"/>
  <c r="AB3491" i="81"/>
  <c r="AB3492" i="81"/>
  <c r="AB3493" i="81"/>
  <c r="AB3494" i="81"/>
  <c r="AB3495" i="81"/>
  <c r="AB3496" i="81"/>
  <c r="AB1732" i="81"/>
  <c r="AB3498" i="81"/>
  <c r="AB3499" i="81"/>
  <c r="AB3500" i="81"/>
  <c r="AB3501" i="81"/>
  <c r="AB3502" i="81"/>
  <c r="AB3503" i="81"/>
  <c r="AB3504" i="81"/>
  <c r="AB3505" i="81"/>
  <c r="AB3506" i="81"/>
  <c r="AB3507" i="81"/>
  <c r="AB3508" i="81"/>
  <c r="AB3509" i="81"/>
  <c r="AB3510" i="81"/>
  <c r="AB3511" i="81"/>
  <c r="AB3512" i="81"/>
  <c r="AB3513" i="81"/>
  <c r="AB3514" i="81"/>
  <c r="AB4295" i="81"/>
  <c r="AB3516" i="81"/>
  <c r="AB3517" i="81"/>
  <c r="AB3518" i="81"/>
  <c r="AB3519" i="81"/>
  <c r="AB3520" i="81"/>
  <c r="AB3521" i="81"/>
  <c r="AB3522" i="81"/>
  <c r="AB3523" i="81"/>
  <c r="AB3524" i="81"/>
  <c r="AB3525" i="81"/>
  <c r="AB527" i="81"/>
  <c r="AB3527" i="81"/>
  <c r="AB3528" i="81"/>
  <c r="AB3529" i="81"/>
  <c r="AB3530" i="81"/>
  <c r="AB3578" i="81"/>
  <c r="AB3532" i="81"/>
  <c r="AB537" i="81"/>
  <c r="AB3534" i="81"/>
  <c r="AB3535" i="81"/>
  <c r="AB3536" i="81"/>
  <c r="AB3537" i="81"/>
  <c r="AB3538" i="81"/>
  <c r="AB3582" i="81"/>
  <c r="AB3540" i="81"/>
  <c r="AB217" i="81"/>
  <c r="AB3587" i="81"/>
  <c r="AB538" i="81"/>
  <c r="AB3544" i="81"/>
  <c r="AB3545" i="81"/>
  <c r="AB3546" i="81"/>
  <c r="AB3547" i="81"/>
  <c r="AB539" i="81"/>
  <c r="AB3549" i="81"/>
  <c r="AB3589" i="81"/>
  <c r="AB3591" i="81"/>
  <c r="AB4637" i="81"/>
  <c r="AB4638" i="81"/>
  <c r="AB3605" i="81"/>
  <c r="AB3606" i="81"/>
  <c r="AB3607" i="81"/>
  <c r="AB874" i="81"/>
  <c r="AB3608" i="81"/>
  <c r="AB4639" i="81"/>
  <c r="AB3610" i="81"/>
  <c r="AB3615" i="81"/>
  <c r="AB3562" i="81"/>
  <c r="AB3563" i="81"/>
  <c r="AB3564" i="81"/>
  <c r="AB3565" i="81"/>
  <c r="AB3566" i="81"/>
  <c r="AB1294" i="81"/>
  <c r="AB3568" i="81"/>
  <c r="AB3569" i="81"/>
  <c r="AB3570" i="81"/>
  <c r="AB1741" i="81"/>
  <c r="AB1299" i="81"/>
  <c r="AB3616" i="81"/>
  <c r="AB3574" i="81"/>
  <c r="AB3575" i="81"/>
  <c r="AB4640" i="81"/>
  <c r="AB3617" i="81"/>
  <c r="AB3618" i="81"/>
  <c r="AB3579" i="81"/>
  <c r="AB3580" i="81"/>
  <c r="AB3581" i="81"/>
  <c r="AB3623" i="81"/>
  <c r="AB3583" i="81"/>
  <c r="AB3584" i="81"/>
  <c r="AB3585" i="81"/>
  <c r="AB3586" i="81"/>
  <c r="AB3625" i="81"/>
  <c r="AB3588" i="81"/>
  <c r="AB3626" i="81"/>
  <c r="AB3590" i="81"/>
  <c r="AB1752" i="81"/>
  <c r="AB3592" i="81"/>
  <c r="AB3593" i="81"/>
  <c r="AB3594" i="81"/>
  <c r="AB3595" i="81"/>
  <c r="AB3596" i="81"/>
  <c r="AB3597" i="81"/>
  <c r="AB3598" i="81"/>
  <c r="AB3599" i="81"/>
  <c r="AB3600" i="81"/>
  <c r="AB3601" i="81"/>
  <c r="AB3602" i="81"/>
  <c r="AB3603" i="81"/>
  <c r="AB3604" i="81"/>
  <c r="AB1301" i="81"/>
  <c r="AB31" i="81"/>
  <c r="AB3687" i="81"/>
  <c r="AB33" i="81"/>
  <c r="AB3609" i="81"/>
  <c r="AB540" i="81"/>
  <c r="AB3611" i="81"/>
  <c r="AB3612" i="81"/>
  <c r="AB3613" i="81"/>
  <c r="AB3614" i="81"/>
  <c r="AB3641" i="81"/>
  <c r="AB3643" i="81"/>
  <c r="AB3644" i="81"/>
  <c r="AB3655" i="81"/>
  <c r="AB3619" i="81"/>
  <c r="AB3620" i="81"/>
  <c r="AB3621" i="81"/>
  <c r="AB3622" i="81"/>
  <c r="AB1755" i="81"/>
  <c r="AB3624" i="81"/>
  <c r="AB544" i="81"/>
  <c r="AB3656" i="81"/>
  <c r="AB1304" i="81"/>
  <c r="AB3657" i="81"/>
  <c r="AB3629" i="81"/>
  <c r="AB3630" i="81"/>
  <c r="AB3631" i="81"/>
  <c r="AB3632" i="81"/>
  <c r="AB3633" i="81"/>
  <c r="AB3634" i="81"/>
  <c r="AB3635" i="81"/>
  <c r="AB3636" i="81"/>
  <c r="AB3637" i="81"/>
  <c r="AB3638" i="81"/>
  <c r="AB3658" i="81"/>
  <c r="AB3640" i="81"/>
  <c r="AB3661" i="81"/>
  <c r="AB3642" i="81"/>
  <c r="AB219" i="81"/>
  <c r="AB1765" i="81"/>
  <c r="AB3645" i="81"/>
  <c r="AB3646" i="81"/>
  <c r="AB3647" i="81"/>
  <c r="AB3648" i="81"/>
  <c r="AB3649" i="81"/>
  <c r="AB3650" i="81"/>
  <c r="AB3651" i="81"/>
  <c r="AB3652" i="81"/>
  <c r="AB3653" i="81"/>
  <c r="AB3654" i="81"/>
  <c r="AB226" i="81"/>
  <c r="AB1766" i="81"/>
  <c r="AB3663" i="81"/>
  <c r="AB228" i="81"/>
  <c r="AB3659" i="81"/>
  <c r="AB3660" i="81"/>
  <c r="AB4641" i="81"/>
  <c r="AB3662" i="81"/>
  <c r="AB3668" i="81"/>
  <c r="AB3664" i="81"/>
  <c r="AB3665" i="81"/>
  <c r="AB3666" i="81"/>
  <c r="AB3667" i="81"/>
  <c r="AB3723" i="81"/>
  <c r="AB3669" i="81"/>
  <c r="AB545" i="81"/>
  <c r="AB3671" i="81"/>
  <c r="AB3672" i="81"/>
  <c r="AB1768" i="81"/>
  <c r="AB229" i="81"/>
  <c r="AB3675" i="81"/>
  <c r="AB38" i="81"/>
  <c r="AB39" i="81"/>
  <c r="AB3676" i="81"/>
  <c r="AB3679" i="81"/>
  <c r="AB4126" i="81"/>
  <c r="AB3677" i="81"/>
  <c r="AB3682" i="81"/>
  <c r="AB3683" i="81"/>
  <c r="AB3684" i="81"/>
  <c r="AB3678" i="81"/>
  <c r="AB3686" i="81"/>
  <c r="AB1305" i="81"/>
  <c r="AB4316" i="81"/>
  <c r="AB3689" i="81"/>
  <c r="AB3690" i="81"/>
  <c r="AB3691" i="81"/>
  <c r="AB3692" i="81"/>
  <c r="AB3693" i="81"/>
  <c r="AB3694" i="81"/>
  <c r="AB3695" i="81"/>
  <c r="AB550" i="81"/>
  <c r="AB3697" i="81"/>
  <c r="AB3681" i="81"/>
  <c r="AB3685" i="81"/>
  <c r="AB3700" i="81"/>
  <c r="AB3701" i="81"/>
  <c r="AB1306" i="81"/>
  <c r="AB683" i="81"/>
  <c r="AB818" i="81"/>
  <c r="AB336" i="81"/>
  <c r="AB3706" i="81"/>
  <c r="AB4642" i="81"/>
  <c r="AB337" i="81"/>
  <c r="AB1030" i="81"/>
  <c r="AB3710" i="81"/>
  <c r="AB1418" i="81"/>
  <c r="AB3712" i="81"/>
  <c r="AB3713" i="81"/>
  <c r="AB3714" i="81"/>
  <c r="AB230" i="81"/>
  <c r="AB3716" i="81"/>
  <c r="AB3717" i="81"/>
  <c r="AB3718" i="81"/>
  <c r="AB3719" i="81"/>
  <c r="AB41" i="81"/>
  <c r="AB3721" i="81"/>
  <c r="AB3688" i="81"/>
  <c r="AB3696" i="81"/>
  <c r="AB1773" i="81"/>
  <c r="AB3725" i="81"/>
  <c r="AB3726" i="81"/>
  <c r="AB820" i="81"/>
  <c r="AB3728" i="81"/>
  <c r="AB1776" i="81"/>
  <c r="AB3730" i="81"/>
  <c r="AB1782" i="81"/>
  <c r="AB3732" i="81"/>
  <c r="AB3733" i="81"/>
  <c r="AB1787" i="81"/>
  <c r="AB3735" i="81"/>
  <c r="AB1789" i="81"/>
  <c r="AB3737" i="81"/>
  <c r="AB3738" i="81"/>
  <c r="AB3739" i="81"/>
  <c r="AB3740" i="81"/>
  <c r="AB3741" i="81"/>
  <c r="AB3742" i="81"/>
  <c r="AB3743" i="81"/>
  <c r="AB3744" i="81"/>
  <c r="AB3745" i="81"/>
  <c r="AB3746" i="81"/>
  <c r="AB3747" i="81"/>
  <c r="AB3748" i="81"/>
  <c r="AB3698" i="81"/>
  <c r="AB3750" i="81"/>
  <c r="AB3751" i="81"/>
  <c r="AB3752" i="81"/>
  <c r="AB3753" i="81"/>
  <c r="AB3754" i="81"/>
  <c r="AB3755" i="81"/>
  <c r="AB3756" i="81"/>
  <c r="AB1790" i="81"/>
  <c r="AB3758" i="81"/>
  <c r="AB3759" i="81"/>
  <c r="AB925" i="81"/>
  <c r="AB4254" i="81"/>
  <c r="AB3699" i="81"/>
  <c r="AB3702" i="81"/>
  <c r="AB3764" i="81"/>
  <c r="AB3765" i="81"/>
  <c r="AB3766" i="81"/>
  <c r="AB3767" i="81"/>
  <c r="AB4225" i="81"/>
  <c r="AB1791" i="81"/>
  <c r="AB3770" i="81"/>
  <c r="AB3771" i="81"/>
  <c r="AB3772" i="81"/>
  <c r="AB3773" i="81"/>
  <c r="AB551" i="81"/>
  <c r="AB3775" i="81"/>
  <c r="AB3703" i="81"/>
  <c r="AB3777" i="81"/>
  <c r="AB3704" i="81"/>
  <c r="AB3705" i="81"/>
  <c r="AB1792" i="81"/>
  <c r="AB3707" i="81"/>
  <c r="AB3782" i="81"/>
  <c r="AB3783" i="81"/>
  <c r="AB3784" i="81"/>
  <c r="AB3785" i="81"/>
  <c r="AB3708" i="81"/>
  <c r="AB3787" i="81"/>
  <c r="AB3788" i="81"/>
  <c r="AB3789" i="81"/>
  <c r="AB3790" i="81"/>
  <c r="AB3791" i="81"/>
  <c r="AB3709" i="81"/>
  <c r="AB3793" i="81"/>
  <c r="AB3794" i="81"/>
  <c r="AB3795" i="81"/>
  <c r="AB3796" i="81"/>
  <c r="AB3797" i="81"/>
  <c r="AB926" i="81"/>
  <c r="AB3711" i="81"/>
  <c r="AB3715" i="81"/>
  <c r="AB3720" i="81"/>
  <c r="AB3802" i="81"/>
  <c r="AB3722" i="81"/>
  <c r="AB3804" i="81"/>
  <c r="AB3805" i="81"/>
  <c r="AB3781" i="81"/>
  <c r="AB3807" i="81"/>
  <c r="AB3808" i="81"/>
  <c r="AB3809" i="81"/>
  <c r="AB553" i="81"/>
  <c r="AB3811" i="81"/>
  <c r="AB3812" i="81"/>
  <c r="AB3813" i="81"/>
  <c r="AB3814" i="81"/>
  <c r="AB3815" i="81"/>
  <c r="AB3816" i="81"/>
  <c r="AB3817" i="81"/>
  <c r="AB238" i="81"/>
  <c r="AB240" i="81"/>
  <c r="AB3820" i="81"/>
  <c r="AB3821" i="81"/>
  <c r="AB3822" i="81"/>
  <c r="AB3823" i="81"/>
  <c r="AB3824" i="81"/>
  <c r="AB3825" i="81"/>
  <c r="AB821" i="81"/>
  <c r="AB3827" i="81"/>
  <c r="AB3828" i="81"/>
  <c r="AB822" i="81"/>
  <c r="AB3724" i="81"/>
  <c r="AB554" i="81"/>
  <c r="AB3727" i="81"/>
  <c r="AB3833" i="81"/>
  <c r="AB3729" i="81"/>
  <c r="AB3835" i="81"/>
  <c r="AB3836" i="81"/>
  <c r="AB3837" i="81"/>
  <c r="AB3731" i="81"/>
  <c r="AB3734" i="81"/>
  <c r="AB3840" i="81"/>
  <c r="AB3736" i="81"/>
  <c r="AB3749" i="81"/>
  <c r="AB311" i="81"/>
  <c r="AB823" i="81"/>
  <c r="AB4127" i="81"/>
  <c r="AB3757" i="81"/>
  <c r="AB1031" i="81"/>
  <c r="AB1032" i="81"/>
  <c r="AB3760" i="81"/>
  <c r="AB4326" i="81"/>
  <c r="AB4131" i="81"/>
  <c r="AB4328" i="81"/>
  <c r="AB3761" i="81"/>
  <c r="AB3762" i="81"/>
  <c r="AB3763" i="81"/>
  <c r="AB1423" i="81"/>
  <c r="AB3768" i="81"/>
  <c r="AB4226" i="81"/>
  <c r="AB3859" i="81"/>
  <c r="AB4643" i="81"/>
  <c r="AB3769" i="81"/>
  <c r="AB3774" i="81"/>
  <c r="AB3863" i="81"/>
  <c r="AB339" i="81"/>
  <c r="AB3865" i="81"/>
  <c r="AB3776" i="81"/>
  <c r="AB3778" i="81"/>
  <c r="AB824" i="81"/>
  <c r="AB3779" i="81"/>
  <c r="AB3870" i="81"/>
  <c r="AB3871" i="81"/>
  <c r="AB1307" i="81"/>
  <c r="AB3780" i="81"/>
  <c r="AB1425" i="81"/>
  <c r="AB3875" i="81"/>
  <c r="AB3876" i="81"/>
  <c r="AB3877" i="81"/>
  <c r="AB3878" i="81"/>
  <c r="AB826" i="81"/>
  <c r="AB3880" i="81"/>
  <c r="AB3881" i="81"/>
  <c r="AB3882" i="81"/>
  <c r="AB3883" i="81"/>
  <c r="AB3884" i="81"/>
  <c r="AB3885" i="81"/>
  <c r="AB3886" i="81"/>
  <c r="AB3887" i="81"/>
  <c r="AB3888" i="81"/>
  <c r="AB3889" i="81"/>
  <c r="AB1154" i="81"/>
  <c r="AB1793" i="81"/>
  <c r="AB3892" i="81"/>
  <c r="AB3893" i="81"/>
  <c r="AB3894" i="81"/>
  <c r="AB3895" i="81"/>
  <c r="AB3896" i="81"/>
  <c r="AB3897" i="81"/>
  <c r="AB3898" i="81"/>
  <c r="AB3899" i="81"/>
  <c r="AB3900" i="81"/>
  <c r="AB1308" i="81"/>
  <c r="AB3902" i="81"/>
  <c r="AB3903" i="81"/>
  <c r="AB3904" i="81"/>
  <c r="AB1684" i="81"/>
  <c r="AB3906" i="81"/>
  <c r="AB3792" i="81"/>
  <c r="AB3798" i="81"/>
  <c r="AB3799" i="81"/>
  <c r="AB3800" i="81"/>
  <c r="AB558" i="81"/>
  <c r="AB3801" i="81"/>
  <c r="AB3913" i="81"/>
  <c r="AB3914" i="81"/>
  <c r="AB3803" i="81"/>
  <c r="AB4255" i="81"/>
  <c r="AB3917" i="81"/>
  <c r="AB3806" i="81"/>
  <c r="AB3810" i="81"/>
  <c r="AB3920" i="81"/>
  <c r="AB3818" i="81"/>
  <c r="AB3819" i="81"/>
  <c r="AB3923" i="81"/>
  <c r="AB684" i="81"/>
  <c r="AB3826" i="81"/>
  <c r="AB3926" i="81"/>
  <c r="AB3927" i="81"/>
  <c r="AB3928" i="81"/>
  <c r="AB3929" i="81"/>
  <c r="AB3930" i="81"/>
  <c r="AB3931" i="81"/>
  <c r="AB3932" i="81"/>
  <c r="AB3933" i="81"/>
  <c r="AB3829" i="81"/>
  <c r="AB1426" i="81"/>
  <c r="AB3936" i="81"/>
  <c r="AB3830" i="81"/>
  <c r="AB4644" i="81"/>
  <c r="AB4645" i="81"/>
  <c r="AB4132" i="81"/>
  <c r="AB4647" i="81"/>
  <c r="AB3942" i="81"/>
  <c r="AB3831" i="81"/>
  <c r="AB3832" i="81"/>
  <c r="AB3834" i="81"/>
  <c r="AB3838" i="81"/>
  <c r="AB3839" i="81"/>
  <c r="AB3841" i="81"/>
  <c r="AB3949" i="81"/>
  <c r="AB561" i="81"/>
  <c r="AB3951" i="81"/>
  <c r="AB3952" i="81"/>
  <c r="AB3953" i="81"/>
  <c r="AB1035" i="81"/>
  <c r="AB3955" i="81"/>
  <c r="AB3956" i="81"/>
  <c r="AB3842" i="81"/>
  <c r="AB4653" i="81"/>
  <c r="AB241" i="81"/>
  <c r="AB3843" i="81"/>
  <c r="AB3844" i="81"/>
  <c r="AB3962" i="81"/>
  <c r="AB3845" i="81"/>
  <c r="AB244" i="81"/>
  <c r="AB685" i="81"/>
  <c r="AB573" i="81"/>
  <c r="AB3967" i="81"/>
  <c r="AB3968" i="81"/>
  <c r="AB588" i="81"/>
  <c r="AB3970" i="81"/>
  <c r="AB3971" i="81"/>
  <c r="AB4257" i="81"/>
  <c r="AB1427" i="81"/>
  <c r="AB3974" i="81"/>
  <c r="AB3975" i="81"/>
  <c r="AB3976" i="81"/>
  <c r="AB3977" i="81"/>
  <c r="AB3846" i="81"/>
  <c r="AB741" i="81"/>
  <c r="AB3980" i="81"/>
  <c r="AB3848" i="81"/>
  <c r="AB3849" i="81"/>
  <c r="AB595" i="81"/>
  <c r="AB3850" i="81"/>
  <c r="AB3851" i="81"/>
  <c r="AB1309" i="81"/>
  <c r="AB3987" i="81"/>
  <c r="AB3988" i="81"/>
  <c r="AB3989" i="81"/>
  <c r="AB3990" i="81"/>
  <c r="AB3991" i="81"/>
  <c r="AB3992" i="81"/>
  <c r="AB3993" i="81"/>
  <c r="AB1037" i="81"/>
  <c r="AB3995" i="81"/>
  <c r="AB3996" i="81"/>
  <c r="AB3997" i="81"/>
  <c r="AB3998" i="81"/>
  <c r="AB3999" i="81"/>
  <c r="AB4000" i="81"/>
  <c r="AB1156" i="81"/>
  <c r="AB1157" i="81"/>
  <c r="AB1159" i="81"/>
  <c r="AB4004" i="81"/>
  <c r="AB4005" i="81"/>
  <c r="AB245" i="81"/>
  <c r="AB3852" i="81"/>
  <c r="AB827" i="81"/>
  <c r="AB3853" i="81"/>
  <c r="AB4010" i="81"/>
  <c r="AB4011" i="81"/>
  <c r="AB3854" i="81"/>
  <c r="AB829" i="81"/>
  <c r="AB834" i="81"/>
  <c r="AB4015" i="81"/>
  <c r="AB4016" i="81"/>
  <c r="AB4017" i="81"/>
  <c r="AB4018" i="81"/>
  <c r="AB4019" i="81"/>
  <c r="AB4020" i="81"/>
  <c r="AB4021" i="81"/>
  <c r="AB4022" i="81"/>
  <c r="AB3855" i="81"/>
  <c r="AB4024" i="81"/>
  <c r="AB4025" i="81"/>
  <c r="AB4026" i="81"/>
  <c r="AB4027" i="81"/>
  <c r="AB4028" i="81"/>
  <c r="AB4029" i="81"/>
  <c r="AB4030" i="81"/>
  <c r="AB4031" i="81"/>
  <c r="AB3856" i="81"/>
  <c r="AB3857" i="81"/>
  <c r="AB3858" i="81"/>
  <c r="AB3860" i="81"/>
  <c r="AB4036" i="81"/>
  <c r="AB4037" i="81"/>
  <c r="AB4038" i="81"/>
  <c r="AB4039" i="81"/>
  <c r="AB4040" i="81"/>
  <c r="AB4041" i="81"/>
  <c r="AB4042" i="81"/>
  <c r="AB1311" i="81"/>
  <c r="AB4044" i="81"/>
  <c r="AB4045" i="81"/>
  <c r="AB4046" i="81"/>
  <c r="AB4047" i="81"/>
  <c r="AB3786" i="81"/>
  <c r="AB4049" i="81"/>
  <c r="AB4050" i="81"/>
  <c r="AB4051" i="81"/>
  <c r="AB4052" i="81"/>
  <c r="AB4053" i="81"/>
  <c r="AB3847" i="81"/>
  <c r="AB4055" i="81"/>
  <c r="AB4056" i="81"/>
  <c r="AB4057" i="81"/>
  <c r="AB4058" i="81"/>
  <c r="AB4059" i="81"/>
  <c r="AB4060" i="81"/>
  <c r="AB4061" i="81"/>
  <c r="AB4062" i="81"/>
  <c r="AB4063" i="81"/>
  <c r="AB4064" i="81"/>
  <c r="AB4065" i="81"/>
  <c r="AB4066" i="81"/>
  <c r="AB4067" i="81"/>
  <c r="AB4068" i="81"/>
  <c r="AB4069" i="81"/>
  <c r="AB276" i="81"/>
  <c r="AB3861" i="81"/>
  <c r="AB248" i="81"/>
  <c r="AB835" i="81"/>
  <c r="AB4074" i="81"/>
  <c r="AB249" i="81"/>
  <c r="AB4076" i="81"/>
  <c r="AB4077" i="81"/>
  <c r="AB4078" i="81"/>
  <c r="AB4079" i="81"/>
  <c r="AB4080" i="81"/>
  <c r="AB4081" i="81"/>
  <c r="AB4082" i="81"/>
  <c r="AB4083" i="81"/>
  <c r="AB4084" i="81"/>
  <c r="AB4085" i="81"/>
  <c r="AB4086" i="81"/>
  <c r="AB4087" i="81"/>
  <c r="AB4088" i="81"/>
  <c r="AB4089" i="81"/>
  <c r="AB4090" i="81"/>
  <c r="AB4091" i="81"/>
  <c r="AB4092" i="81"/>
  <c r="AB4093" i="81"/>
  <c r="AB4094" i="81"/>
  <c r="AB4095" i="81"/>
  <c r="AB4096" i="81"/>
  <c r="AB4097" i="81"/>
  <c r="AB4098" i="81"/>
  <c r="AB4099" i="81"/>
  <c r="AB4100" i="81"/>
  <c r="AB3862" i="81"/>
  <c r="AB4182" i="81"/>
  <c r="AB3864" i="81"/>
  <c r="AB4104" i="81"/>
  <c r="AB4105" i="81"/>
  <c r="AB1313" i="81"/>
  <c r="AB4107" i="81"/>
  <c r="AB4108" i="81"/>
  <c r="AB1686" i="81"/>
  <c r="AB4110" i="81"/>
  <c r="AB4111" i="81"/>
  <c r="AB1315" i="81"/>
  <c r="AB4113" i="81"/>
  <c r="AB1687" i="81"/>
  <c r="AB1689" i="81"/>
  <c r="AB4116" i="81"/>
  <c r="AB4117" i="81"/>
  <c r="AB1165" i="81"/>
  <c r="AB1811" i="81"/>
  <c r="AB4120" i="81"/>
  <c r="AB4121" i="81"/>
  <c r="AB4122" i="81"/>
  <c r="AB4123" i="81"/>
  <c r="AB4124" i="81"/>
  <c r="AB1699" i="81"/>
  <c r="AB1700" i="81"/>
  <c r="AB1701" i="81"/>
  <c r="AB4128" i="81"/>
  <c r="AB4129" i="81"/>
  <c r="AB4130" i="81"/>
  <c r="AB3866" i="81"/>
  <c r="AB1812" i="81"/>
  <c r="AB4133" i="81"/>
  <c r="AB4134" i="81"/>
  <c r="AB4135" i="81"/>
  <c r="AB4136" i="81"/>
  <c r="AB4137" i="81"/>
  <c r="AB4138" i="81"/>
  <c r="AB4139" i="81"/>
  <c r="AB4140" i="81"/>
  <c r="AB4141" i="81"/>
  <c r="AB1320" i="81"/>
  <c r="AB4143" i="81"/>
  <c r="AB1322" i="81"/>
  <c r="AB599" i="81"/>
  <c r="AB4146" i="81"/>
  <c r="AB4147" i="81"/>
  <c r="AB4148" i="81"/>
  <c r="AB4149" i="81"/>
  <c r="AB4150" i="81"/>
  <c r="AB3867" i="81"/>
  <c r="AB600" i="81"/>
  <c r="AB4153" i="81"/>
  <c r="AB4154" i="81"/>
  <c r="AB3868" i="81"/>
  <c r="AB3869" i="81"/>
  <c r="AB3872" i="81"/>
  <c r="AB4144" i="81"/>
  <c r="AB3873" i="81"/>
  <c r="AB3874" i="81"/>
  <c r="AB3879" i="81"/>
  <c r="AB4162" i="81"/>
  <c r="AB4163" i="81"/>
  <c r="AB4164" i="81"/>
  <c r="AB253" i="81"/>
  <c r="AB1323" i="81"/>
  <c r="AB4167" i="81"/>
  <c r="AB254" i="81"/>
  <c r="AB4169" i="81"/>
  <c r="AB4170" i="81"/>
  <c r="AB4171" i="81"/>
  <c r="AB602" i="81"/>
  <c r="AB603" i="81"/>
  <c r="AB1324" i="81"/>
  <c r="AB4175" i="81"/>
  <c r="AB1039" i="81"/>
  <c r="AB3890" i="81"/>
  <c r="AB4657" i="81"/>
  <c r="AB4670" i="81"/>
  <c r="AB3891" i="81"/>
  <c r="AB688" i="81"/>
  <c r="AB3901" i="81"/>
  <c r="AB4183" i="81"/>
  <c r="AB4184" i="81"/>
  <c r="AB689" i="81"/>
  <c r="AB4186" i="81"/>
  <c r="AB255" i="81"/>
  <c r="AB4188" i="81"/>
  <c r="AB4189" i="81"/>
  <c r="AB4190" i="81"/>
  <c r="AB4191" i="81"/>
  <c r="AB4192" i="81"/>
  <c r="AB1326" i="81"/>
  <c r="AB3905" i="81"/>
  <c r="AB3907" i="81"/>
  <c r="AB4196" i="81"/>
  <c r="AB4197" i="81"/>
  <c r="AB3908" i="81"/>
  <c r="AB3909" i="81"/>
  <c r="AB4200" i="81"/>
  <c r="AB3910" i="81"/>
  <c r="AB4202" i="81"/>
  <c r="AB4203" i="81"/>
  <c r="AB4204" i="81"/>
  <c r="AB256" i="81"/>
  <c r="AB4206" i="81"/>
  <c r="AB4207" i="81"/>
  <c r="AB4208" i="81"/>
  <c r="AB312" i="81"/>
  <c r="AB4210" i="81"/>
  <c r="AB4211" i="81"/>
  <c r="AB786" i="81"/>
  <c r="AB1044" i="81"/>
  <c r="AB4214" i="81"/>
  <c r="AB4215" i="81"/>
  <c r="AB4216" i="81"/>
  <c r="AB4217" i="81"/>
  <c r="AB3911" i="81"/>
  <c r="AB4219" i="81"/>
  <c r="AB3912" i="81"/>
  <c r="AB932" i="81"/>
  <c r="AB3915" i="81"/>
  <c r="AB4223" i="81"/>
  <c r="AB4224" i="81"/>
  <c r="AB605" i="81"/>
  <c r="AB3916" i="81"/>
  <c r="AB3918" i="81"/>
  <c r="AB3919" i="81"/>
  <c r="AB3921" i="81"/>
  <c r="AB4230" i="81"/>
  <c r="AB3922" i="81"/>
  <c r="AB3924" i="81"/>
  <c r="AB3925" i="81"/>
  <c r="AB4671" i="81"/>
  <c r="AB691" i="81"/>
  <c r="AB4236" i="81"/>
  <c r="AB3934" i="81"/>
  <c r="AB4238" i="81"/>
  <c r="AB4239" i="81"/>
  <c r="AB4240" i="81"/>
  <c r="AB1327" i="81"/>
  <c r="AB4242" i="81"/>
  <c r="AB4243" i="81"/>
  <c r="AB4244" i="81"/>
  <c r="AB4245" i="81"/>
  <c r="AB3935" i="81"/>
  <c r="AB4247" i="81"/>
  <c r="AB4248" i="81"/>
  <c r="AB1045" i="81"/>
  <c r="AB3937" i="81"/>
  <c r="AB838" i="81"/>
  <c r="AB3938" i="81"/>
  <c r="AB4253" i="81"/>
  <c r="AB1813" i="81"/>
  <c r="AB1332" i="81"/>
  <c r="AB4256" i="81"/>
  <c r="AB1814" i="81"/>
  <c r="AB3939" i="81"/>
  <c r="AB3940" i="81"/>
  <c r="AB1334" i="81"/>
  <c r="AB4261" i="81"/>
  <c r="AB4262" i="81"/>
  <c r="AB4263" i="81"/>
  <c r="AB3941" i="81"/>
  <c r="AB4265" i="81"/>
  <c r="AB4266" i="81"/>
  <c r="AB4267" i="81"/>
  <c r="AB4268" i="81"/>
  <c r="AB1335" i="81"/>
  <c r="AB3943" i="81"/>
  <c r="AB1815" i="81"/>
  <c r="AB4272" i="81"/>
  <c r="AB4273" i="81"/>
  <c r="AB4274" i="81"/>
  <c r="AB4275" i="81"/>
  <c r="AB4276" i="81"/>
  <c r="AB4277" i="81"/>
  <c r="AB4278" i="81"/>
  <c r="AB4279" i="81"/>
  <c r="AB1338" i="81"/>
  <c r="AB4281" i="81"/>
  <c r="AB4282" i="81"/>
  <c r="AB4283" i="81"/>
  <c r="AB4284" i="81"/>
  <c r="AB4285" i="81"/>
  <c r="AB4286" i="81"/>
  <c r="AB4287" i="81"/>
  <c r="AB4288" i="81"/>
  <c r="AB1166" i="81"/>
  <c r="AB4290" i="81"/>
  <c r="AB4291" i="81"/>
  <c r="AB4292" i="81"/>
  <c r="AB4293" i="81"/>
  <c r="AB4294" i="81"/>
  <c r="AB606" i="81"/>
  <c r="AB4296" i="81"/>
  <c r="AB4297" i="81"/>
  <c r="AB4298" i="81"/>
  <c r="AB4299" i="81"/>
  <c r="AB4300" i="81"/>
  <c r="AB4301" i="81"/>
  <c r="AB4302" i="81"/>
  <c r="AB4303" i="81"/>
  <c r="AB4304" i="81"/>
  <c r="AB4305" i="81"/>
  <c r="AB4306" i="81"/>
  <c r="AB4307" i="81"/>
  <c r="AB4308" i="81"/>
  <c r="AB4309" i="81"/>
  <c r="AB4310" i="81"/>
  <c r="AB4311" i="81"/>
  <c r="AB4312" i="81"/>
  <c r="AB4313" i="81"/>
  <c r="AB4314" i="81"/>
  <c r="AB4315" i="81"/>
  <c r="AB3944" i="81"/>
  <c r="AB4317" i="81"/>
  <c r="AB614" i="81"/>
  <c r="AB4319" i="81"/>
  <c r="AB4320" i="81"/>
  <c r="AB4321" i="81"/>
  <c r="AB1167" i="81"/>
  <c r="AB4323" i="81"/>
  <c r="AB933" i="81"/>
  <c r="AB843" i="81"/>
  <c r="AB1818" i="81"/>
  <c r="AB4327" i="81"/>
  <c r="AB3945" i="81"/>
  <c r="AB3946" i="81"/>
  <c r="AB4330" i="81"/>
  <c r="AB4673" i="81"/>
  <c r="AB4677" i="81"/>
  <c r="AB3947" i="81"/>
  <c r="AB4334" i="81"/>
  <c r="AB3948" i="81"/>
  <c r="AB4336" i="81"/>
  <c r="AB4688" i="81"/>
  <c r="AB4338" i="81"/>
  <c r="AB3950" i="81"/>
  <c r="AB1339" i="81"/>
  <c r="AB1703" i="81"/>
  <c r="AB4342" i="81"/>
  <c r="AB4343" i="81"/>
  <c r="AB4344" i="81"/>
  <c r="AB4345" i="81"/>
  <c r="AB4346" i="81"/>
  <c r="AB4347" i="81"/>
  <c r="AB627" i="81"/>
  <c r="AB4349" i="81"/>
  <c r="AB4350" i="81"/>
  <c r="AB4351" i="81"/>
  <c r="AB4352" i="81"/>
  <c r="AB4353" i="81"/>
  <c r="AB631" i="81"/>
  <c r="AB4355" i="81"/>
  <c r="AB1340" i="81"/>
  <c r="AB4357" i="81"/>
  <c r="AB3954" i="81"/>
  <c r="AB4359" i="81"/>
  <c r="AB3957" i="81"/>
  <c r="AB4361" i="81"/>
  <c r="AB4362" i="81"/>
  <c r="AB4363" i="81"/>
  <c r="AB4364" i="81"/>
  <c r="AB4365" i="81"/>
  <c r="AB4366" i="81"/>
  <c r="AB4367" i="81"/>
  <c r="AB4368" i="81"/>
  <c r="AB4369" i="81"/>
  <c r="AB4370" i="81"/>
  <c r="AB4371" i="81"/>
  <c r="AB4372" i="81"/>
  <c r="AB4373" i="81"/>
  <c r="AB257" i="81"/>
  <c r="AB4375" i="81"/>
  <c r="AB4376" i="81"/>
  <c r="AB905" i="81"/>
  <c r="AB4378" i="81"/>
  <c r="AB4379" i="81"/>
  <c r="AB793" i="81"/>
  <c r="AB4381" i="81"/>
  <c r="AB4382" i="81"/>
  <c r="AB4383" i="81"/>
  <c r="AB4384" i="81"/>
  <c r="AB4385" i="81"/>
  <c r="AB4386" i="81"/>
  <c r="AB4387" i="81"/>
  <c r="AB3958" i="81"/>
  <c r="AB4389" i="81"/>
  <c r="AB4390" i="81"/>
  <c r="AB4391" i="81"/>
  <c r="AB4185" i="81"/>
  <c r="AB4393" i="81"/>
  <c r="AB4165" i="81"/>
  <c r="AB4187" i="81"/>
  <c r="AB4396" i="81"/>
  <c r="AB4397" i="81"/>
  <c r="AB694" i="81"/>
  <c r="AB4399" i="81"/>
  <c r="AB3959" i="81"/>
  <c r="AB4401" i="81"/>
  <c r="AB4402" i="81"/>
  <c r="AB4403" i="81"/>
  <c r="AB4404" i="81"/>
  <c r="AB3960" i="81"/>
  <c r="AB4406" i="81"/>
  <c r="AB3961" i="81"/>
  <c r="AB4408" i="81"/>
  <c r="AB4409" i="81"/>
  <c r="AB1819" i="81"/>
  <c r="AB4411" i="81"/>
  <c r="AB787" i="81"/>
  <c r="AB4413" i="81"/>
  <c r="AB1341" i="81"/>
  <c r="AB4415" i="81"/>
  <c r="AB3963" i="81"/>
  <c r="AB4417" i="81"/>
  <c r="AB4418" i="81"/>
  <c r="AB4419" i="81"/>
  <c r="AB4420" i="81"/>
  <c r="AB4421" i="81"/>
  <c r="AB4422" i="81"/>
  <c r="AB4423" i="81"/>
  <c r="AB4424" i="81"/>
  <c r="AB4425" i="81"/>
  <c r="AB4426" i="81"/>
  <c r="AB635" i="81"/>
  <c r="AB4428" i="81"/>
  <c r="AB4429" i="81"/>
  <c r="AB4430" i="81"/>
  <c r="AB4431" i="81"/>
  <c r="AB4432" i="81"/>
  <c r="AB3964" i="81"/>
  <c r="AB1342" i="81"/>
  <c r="AB4435" i="81"/>
  <c r="AB4436" i="81"/>
  <c r="AB4437" i="81"/>
  <c r="AB4438" i="81"/>
  <c r="AB3965" i="81"/>
  <c r="AB847" i="81"/>
  <c r="AB4441" i="81"/>
  <c r="AB4442" i="81"/>
  <c r="AB4443" i="81"/>
  <c r="AB4444" i="81"/>
  <c r="AB4445" i="81"/>
  <c r="AB4446" i="81"/>
  <c r="AB637" i="81"/>
  <c r="AB640" i="81"/>
  <c r="AB4449" i="81"/>
  <c r="AB4450" i="81"/>
  <c r="AB4451" i="81"/>
  <c r="AB4452" i="81"/>
  <c r="AB641" i="81"/>
  <c r="AB4454" i="81"/>
  <c r="AB4455" i="81"/>
  <c r="AB4456" i="81"/>
  <c r="AB4457" i="81"/>
  <c r="AB4458" i="81"/>
  <c r="AB4459" i="81"/>
  <c r="AB4460" i="81"/>
  <c r="AB4461" i="81"/>
  <c r="AB4462" i="81"/>
  <c r="AB4463" i="81"/>
  <c r="AB4464" i="81"/>
  <c r="AB4465" i="81"/>
  <c r="AB4466" i="81"/>
  <c r="AB4467" i="81"/>
  <c r="AB4468" i="81"/>
  <c r="AB4469" i="81"/>
  <c r="AB4470" i="81"/>
  <c r="AB4471" i="81"/>
  <c r="AB4472" i="81"/>
  <c r="AB4473" i="81"/>
  <c r="AB4474" i="81"/>
  <c r="AB4475" i="81"/>
  <c r="AB4476" i="81"/>
  <c r="AB4477" i="81"/>
  <c r="AB4478" i="81"/>
  <c r="AB4479" i="81"/>
  <c r="AB4480" i="81"/>
  <c r="AB3966" i="81"/>
  <c r="AB4482" i="81"/>
  <c r="AB4483" i="81"/>
  <c r="AB3969" i="81"/>
  <c r="AB4485" i="81"/>
  <c r="AB4486" i="81"/>
  <c r="AB4487" i="81"/>
  <c r="AB4488" i="81"/>
  <c r="AB4489" i="81"/>
  <c r="AB4145" i="81"/>
  <c r="AB4174" i="81"/>
  <c r="AB4151" i="81"/>
  <c r="AB4152" i="81"/>
  <c r="AB4176" i="81"/>
  <c r="AB4193" i="81"/>
  <c r="AB4496" i="81"/>
  <c r="AB4497" i="81"/>
  <c r="AB4498" i="81"/>
  <c r="AB4499" i="81"/>
  <c r="AB4500" i="81"/>
  <c r="AB4501" i="81"/>
  <c r="AB4502" i="81"/>
  <c r="AB4503" i="81"/>
  <c r="AB4504" i="81"/>
  <c r="AB4505" i="81"/>
  <c r="AB4506" i="81"/>
  <c r="AB4507" i="81"/>
  <c r="AB1168" i="81"/>
  <c r="AB4509" i="81"/>
  <c r="AB4510" i="81"/>
  <c r="AB4511" i="81"/>
  <c r="AB4512" i="81"/>
  <c r="AB4513" i="81"/>
  <c r="AB4514" i="81"/>
  <c r="AB4515" i="81"/>
  <c r="AB4516" i="81"/>
  <c r="AB4517" i="81"/>
  <c r="AB4518" i="81"/>
  <c r="AB4519" i="81"/>
  <c r="AB4520" i="81"/>
  <c r="AB4521" i="81"/>
  <c r="AB4522" i="81"/>
  <c r="AB4523" i="81"/>
  <c r="AB4524" i="81"/>
  <c r="AB4525" i="81"/>
  <c r="AB4526" i="81"/>
  <c r="AB4527" i="81"/>
  <c r="AB788" i="81"/>
  <c r="AB4529" i="81"/>
  <c r="AB4530" i="81"/>
  <c r="AB3972" i="81"/>
  <c r="AB4532" i="81"/>
  <c r="AB4533" i="81"/>
  <c r="AB4534" i="81"/>
  <c r="AB3973" i="81"/>
  <c r="AB4536" i="81"/>
  <c r="AB4537" i="81"/>
  <c r="AB4538" i="81"/>
  <c r="AB4539" i="81"/>
  <c r="AB4540" i="81"/>
  <c r="AB4541" i="81"/>
  <c r="AB4542" i="81"/>
  <c r="AB3978" i="81"/>
  <c r="AB4544" i="81"/>
  <c r="AB4545" i="81"/>
  <c r="AB4546" i="81"/>
  <c r="AB4547" i="81"/>
  <c r="AB4548" i="81"/>
  <c r="AB4549" i="81"/>
  <c r="AB4550" i="81"/>
  <c r="AB4551" i="81"/>
  <c r="AB4552" i="81"/>
  <c r="AB1429" i="81"/>
  <c r="AB4554" i="81"/>
  <c r="AB4555" i="81"/>
  <c r="AB4556" i="81"/>
  <c r="AB3979" i="81"/>
  <c r="AB1820" i="81"/>
  <c r="AB1343" i="81"/>
  <c r="AB4560" i="81"/>
  <c r="AB4561" i="81"/>
  <c r="AB4562" i="81"/>
  <c r="AB4563" i="81"/>
  <c r="AB4564" i="81"/>
  <c r="AB3981" i="81"/>
  <c r="AB3982" i="81"/>
  <c r="AB849" i="81"/>
  <c r="AB3983" i="81"/>
  <c r="AB4569" i="81"/>
  <c r="AB4570" i="81"/>
  <c r="AB3984" i="81"/>
  <c r="AB3985" i="81"/>
  <c r="AB4697" i="81"/>
  <c r="AB4271" i="81"/>
  <c r="AB3986" i="81"/>
  <c r="AB3994" i="81"/>
  <c r="AB4001" i="81"/>
  <c r="AB4578" i="81"/>
  <c r="AB4002" i="81"/>
  <c r="AB4003" i="81"/>
  <c r="AB4006" i="81"/>
  <c r="AB4582" i="81"/>
  <c r="AB850" i="81"/>
  <c r="AB4007" i="81"/>
  <c r="AB4585" i="81"/>
  <c r="AB4586" i="81"/>
  <c r="AB4008" i="81"/>
  <c r="AB4588" i="81"/>
  <c r="AB4589" i="81"/>
  <c r="AB4590" i="81"/>
  <c r="AB4009" i="81"/>
  <c r="AB1823" i="81"/>
  <c r="AB4593" i="81"/>
  <c r="AB4594" i="81"/>
  <c r="AB4595" i="81"/>
  <c r="AB4596" i="81"/>
  <c r="AB4597" i="81"/>
  <c r="AB4598" i="81"/>
  <c r="AB4599" i="81"/>
  <c r="AB4600" i="81"/>
  <c r="AB4601" i="81"/>
  <c r="AB4012" i="81"/>
  <c r="AB4603" i="81"/>
  <c r="AB4604" i="81"/>
  <c r="AB4605" i="81"/>
  <c r="AB4606" i="81"/>
  <c r="AB4607" i="81"/>
  <c r="AB4608" i="81"/>
  <c r="AB4609" i="81"/>
  <c r="AB934" i="81"/>
  <c r="AB4611" i="81"/>
  <c r="AB4612" i="81"/>
  <c r="AB4013" i="81"/>
  <c r="AB4614" i="81"/>
  <c r="AB4615" i="81"/>
  <c r="AB4616" i="81"/>
  <c r="AB4617" i="81"/>
  <c r="AB4618" i="81"/>
  <c r="AB4619" i="81"/>
  <c r="AB4620" i="81"/>
  <c r="AB4621" i="81"/>
  <c r="AB4014" i="81"/>
  <c r="AB4623" i="81"/>
  <c r="AB4624" i="81"/>
  <c r="AB4625" i="81"/>
  <c r="AB4626" i="81"/>
  <c r="AB4627" i="81"/>
  <c r="AB4628" i="81"/>
  <c r="AB4629" i="81"/>
  <c r="AB4630" i="81"/>
  <c r="AB4631" i="81"/>
  <c r="AB4632" i="81"/>
  <c r="AB4633" i="81"/>
  <c r="AB4634" i="81"/>
  <c r="AB4023" i="81"/>
  <c r="AB4032" i="81"/>
  <c r="AB4033" i="81"/>
  <c r="AB4034" i="81"/>
  <c r="AB4698" i="81"/>
  <c r="AB4699" i="81"/>
  <c r="AB4035" i="81"/>
  <c r="AB4043" i="81"/>
  <c r="AB1344" i="81"/>
  <c r="AB1828" i="81"/>
  <c r="AB4048" i="81"/>
  <c r="AB4646" i="81"/>
  <c r="AB1348" i="81"/>
  <c r="AB4648" i="81"/>
  <c r="AB4649" i="81"/>
  <c r="AB4650" i="81"/>
  <c r="AB4651" i="81"/>
  <c r="AB4652" i="81"/>
  <c r="AB643" i="81"/>
  <c r="AB4654" i="81"/>
  <c r="AB4655" i="81"/>
  <c r="AB4656" i="81"/>
  <c r="AB42" i="81"/>
  <c r="AB4658" i="81"/>
  <c r="AB4659" i="81"/>
  <c r="AB4660" i="81"/>
  <c r="AB4661" i="81"/>
  <c r="AB4662" i="81"/>
  <c r="AB4663" i="81"/>
  <c r="AB4664" i="81"/>
  <c r="AB4665" i="81"/>
  <c r="AB4666" i="81"/>
  <c r="AB4667" i="81"/>
  <c r="AB4668" i="81"/>
  <c r="AB4669" i="81"/>
  <c r="AB266" i="81"/>
  <c r="AB267" i="81"/>
  <c r="AB4672" i="81"/>
  <c r="AB648" i="81"/>
  <c r="AB4674" i="81"/>
  <c r="AB4675" i="81"/>
  <c r="AB4676" i="81"/>
  <c r="AB4054" i="81"/>
  <c r="AB4678" i="81"/>
  <c r="AB4679" i="81"/>
  <c r="AB4680" i="81"/>
  <c r="AB4681" i="81"/>
  <c r="AB4682" i="81"/>
  <c r="AB4683" i="81"/>
  <c r="AB4684" i="81"/>
  <c r="AB4685" i="81"/>
  <c r="AB4686" i="81"/>
  <c r="AB4687" i="81"/>
  <c r="AB1829" i="81"/>
  <c r="AB4689" i="81"/>
  <c r="AB4690" i="81"/>
  <c r="AB4691" i="81"/>
  <c r="AB4692" i="81"/>
  <c r="AB4693" i="81"/>
  <c r="AB4694" i="81"/>
  <c r="AB4695" i="81"/>
  <c r="AB4696" i="81"/>
  <c r="AB269" i="81"/>
  <c r="AB1349" i="81"/>
  <c r="AB362" i="81"/>
  <c r="AB1170" i="81"/>
  <c r="AB4701" i="81"/>
  <c r="AB4702" i="81"/>
  <c r="AB4703" i="81"/>
  <c r="AB4704" i="81"/>
  <c r="AB4705" i="81"/>
  <c r="AB4706" i="81"/>
  <c r="AB4707" i="81"/>
  <c r="AB4708" i="81"/>
  <c r="AB4709" i="81"/>
  <c r="AB4710" i="81"/>
  <c r="AB4711" i="81"/>
  <c r="AB4712" i="81"/>
  <c r="AB4713" i="81"/>
  <c r="AB4714" i="81"/>
  <c r="AB4715" i="81"/>
  <c r="AB4716" i="81"/>
  <c r="AB4717" i="81"/>
  <c r="AB4718" i="81"/>
  <c r="AB4719" i="81"/>
  <c r="AB4720" i="81"/>
  <c r="AB4721" i="81"/>
  <c r="AB4722" i="81"/>
  <c r="AB4723" i="81"/>
  <c r="AB4724" i="81"/>
  <c r="AB4725" i="81"/>
  <c r="AB4726" i="81"/>
  <c r="AB4727" i="81"/>
  <c r="AB4728" i="81"/>
  <c r="AB4729" i="81"/>
  <c r="AB4730" i="81"/>
  <c r="AB4731" i="81"/>
  <c r="AB4732" i="81"/>
  <c r="AB4733" i="81"/>
  <c r="AB4734" i="81"/>
  <c r="AB4735" i="81"/>
  <c r="AB4736" i="81"/>
  <c r="AB4737" i="81"/>
  <c r="AB4738" i="81"/>
  <c r="AB4739" i="81"/>
  <c r="AB4155" i="81"/>
  <c r="AB4741" i="81"/>
  <c r="AB4742" i="81"/>
  <c r="AB4743" i="81"/>
  <c r="AB4744" i="81"/>
  <c r="AB4745" i="81"/>
  <c r="AB4746" i="81"/>
  <c r="AB4747" i="81"/>
  <c r="AB4748" i="81"/>
  <c r="AB4749" i="81"/>
  <c r="AB4750" i="81"/>
  <c r="AB4751" i="81"/>
  <c r="AB4752" i="81"/>
  <c r="AB4753" i="81"/>
  <c r="AB4754" i="81"/>
  <c r="AB4755" i="81"/>
  <c r="AB4756" i="81"/>
  <c r="AB4757" i="81"/>
  <c r="AB4758" i="81"/>
  <c r="AB4759" i="81"/>
  <c r="AB4760" i="81"/>
  <c r="AB4761" i="81"/>
  <c r="AB4762" i="81"/>
  <c r="AB4763" i="81"/>
  <c r="AB4764" i="81"/>
  <c r="AB4765" i="81"/>
  <c r="AB4766" i="81"/>
  <c r="AB4767" i="81"/>
  <c r="AB4768" i="81"/>
  <c r="AB4769" i="81"/>
  <c r="AB4770" i="81"/>
  <c r="AB4771" i="81"/>
  <c r="AB4772" i="81"/>
  <c r="AB4773" i="81"/>
  <c r="AB4774" i="81"/>
  <c r="AB4775" i="81"/>
  <c r="AB4776" i="81"/>
  <c r="AB4777" i="81"/>
  <c r="AB4778" i="81"/>
  <c r="AB4779" i="81"/>
  <c r="AB4780" i="81"/>
  <c r="AB4781" i="81"/>
  <c r="AB4782" i="81"/>
  <c r="AB4783" i="81"/>
  <c r="AB4784" i="81"/>
  <c r="AB4785" i="81"/>
  <c r="AB4786" i="81"/>
  <c r="AB4787" i="81"/>
  <c r="AB4788" i="81"/>
  <c r="AB4789" i="81"/>
  <c r="AB4790" i="81"/>
  <c r="AB4791" i="81"/>
  <c r="AB4792" i="81"/>
  <c r="AB4793" i="81"/>
  <c r="AB4794" i="81"/>
  <c r="AB4795" i="81"/>
  <c r="AB4796" i="81"/>
  <c r="AB4797" i="81"/>
  <c r="AB4798" i="81"/>
  <c r="AB4799" i="81"/>
  <c r="AB4800" i="81"/>
  <c r="AB4801" i="81"/>
  <c r="AB4802" i="81"/>
  <c r="AB4803" i="81"/>
  <c r="AB4804" i="81"/>
  <c r="AB4805" i="81"/>
  <c r="AB4806" i="81"/>
  <c r="AB4807" i="81"/>
  <c r="AB4808" i="81"/>
  <c r="AB4809" i="81"/>
  <c r="AB4810" i="81"/>
  <c r="AB4811" i="81"/>
  <c r="AB4812" i="81"/>
  <c r="AB4813" i="81"/>
  <c r="AB4814" i="81"/>
  <c r="AB4815" i="81"/>
  <c r="AB4816" i="81"/>
  <c r="AB4817" i="81"/>
  <c r="AB4818" i="81"/>
  <c r="AB4819" i="81"/>
  <c r="AB4820" i="81"/>
  <c r="AB4821" i="81"/>
  <c r="AB4822" i="81"/>
  <c r="AB4823" i="81"/>
  <c r="AB4824" i="81"/>
  <c r="AB4825" i="81"/>
  <c r="AB4826" i="81"/>
  <c r="AB4827" i="81"/>
  <c r="AB4828" i="81"/>
  <c r="AB4829" i="81"/>
  <c r="AB4830" i="81"/>
  <c r="AB4831" i="81"/>
  <c r="AB4832" i="81"/>
  <c r="AB4833" i="81"/>
  <c r="AB4834" i="81"/>
  <c r="AB4835" i="81"/>
  <c r="AB4836" i="81"/>
  <c r="AB4837" i="81"/>
  <c r="AB4838" i="81"/>
  <c r="AB4839" i="81"/>
  <c r="AB4840" i="81"/>
  <c r="AB4841" i="81"/>
  <c r="AB4842" i="81"/>
  <c r="AB4843" i="81"/>
  <c r="AB4844" i="81"/>
  <c r="AB4845" i="81"/>
  <c r="AB4846" i="81"/>
  <c r="AB4847" i="81"/>
  <c r="AB4848" i="81"/>
  <c r="AB4849" i="81"/>
  <c r="AB4850" i="81"/>
  <c r="AB4851" i="81"/>
  <c r="AB4852" i="81"/>
  <c r="AB4853" i="81"/>
  <c r="AB4854" i="81"/>
  <c r="AB4855" i="81"/>
  <c r="AB4856" i="81"/>
  <c r="AB4857" i="81"/>
  <c r="AB4858" i="81"/>
  <c r="AB4859" i="81"/>
  <c r="AB4860" i="81"/>
  <c r="AB4861" i="81"/>
  <c r="AB4862" i="81"/>
  <c r="AB4863" i="81"/>
  <c r="AB4864" i="81"/>
  <c r="AB4865" i="81"/>
  <c r="AB4866" i="81"/>
  <c r="AB4867" i="81"/>
  <c r="AB4868" i="81"/>
  <c r="AB4869" i="81"/>
  <c r="AB4870" i="81"/>
  <c r="AB4871" i="81"/>
  <c r="AB4872" i="81"/>
  <c r="AB4873" i="81"/>
  <c r="AB4874" i="81"/>
  <c r="AB4875" i="81"/>
  <c r="AB4876" i="81"/>
  <c r="AB4877" i="81"/>
  <c r="AB4878" i="81"/>
  <c r="AB4879" i="81"/>
  <c r="AB4880" i="81"/>
  <c r="AB4881" i="81"/>
  <c r="AB4882" i="81"/>
  <c r="AB4883" i="81"/>
  <c r="AB4884" i="81"/>
  <c r="AB4885" i="81"/>
  <c r="AB4886" i="81"/>
  <c r="AB4887" i="81"/>
  <c r="AB4888" i="81"/>
  <c r="AB4889" i="81"/>
  <c r="AB4890" i="81"/>
  <c r="AB4891" i="81"/>
  <c r="AB4892" i="81"/>
  <c r="AB4893" i="81"/>
  <c r="AB4894" i="81"/>
  <c r="AB4895" i="81"/>
  <c r="AB4896" i="81"/>
  <c r="AB4897" i="81"/>
  <c r="AB4898" i="81"/>
  <c r="AB4899" i="81"/>
  <c r="AB4900" i="81"/>
  <c r="AB4901" i="81"/>
  <c r="AB4902" i="81"/>
  <c r="AB4903" i="81"/>
  <c r="AB4904" i="81"/>
  <c r="AB4905" i="81"/>
  <c r="AB4906" i="81"/>
  <c r="AB4907" i="81"/>
  <c r="AB4908" i="81"/>
  <c r="AB4909" i="81"/>
  <c r="AB4910" i="81"/>
  <c r="AB4911" i="81"/>
  <c r="AB4912" i="81"/>
  <c r="AB4913" i="81"/>
  <c r="AB4914" i="81"/>
  <c r="AB4915" i="81"/>
  <c r="AB4916" i="81"/>
  <c r="AB4917" i="81"/>
  <c r="AB4918" i="81"/>
  <c r="AB4919" i="81"/>
  <c r="AB4920" i="81"/>
  <c r="AB4921" i="81"/>
  <c r="AB4922" i="81"/>
  <c r="AB4923" i="81"/>
  <c r="AB4924" i="81"/>
  <c r="AB4925" i="81"/>
  <c r="AB4926" i="81"/>
  <c r="AB4927" i="81"/>
  <c r="AB4928" i="81"/>
  <c r="AB4929" i="81"/>
  <c r="AB4930" i="81"/>
  <c r="AB4931" i="81"/>
  <c r="AB4932" i="81"/>
  <c r="AB4933" i="81"/>
  <c r="AB4934" i="81"/>
  <c r="AB4935" i="81"/>
  <c r="AB4936" i="81"/>
  <c r="AB4937" i="81"/>
  <c r="AB4938" i="81"/>
  <c r="AB4939" i="81"/>
  <c r="AB4940" i="81"/>
  <c r="AB4941" i="81"/>
  <c r="AB4942" i="81"/>
  <c r="AB4943" i="81"/>
  <c r="AB4944" i="81"/>
  <c r="AB4945" i="81"/>
  <c r="AB4946" i="81"/>
  <c r="AB4947" i="81"/>
  <c r="AB4948" i="81"/>
  <c r="AB4949" i="81"/>
  <c r="AB4950" i="81"/>
  <c r="AB4951" i="81"/>
  <c r="AB4952" i="81"/>
  <c r="AB4953" i="81"/>
  <c r="AB4954" i="81"/>
  <c r="AB4955" i="81"/>
  <c r="AB4956" i="81"/>
  <c r="AB4957" i="81"/>
  <c r="AB4958" i="81"/>
  <c r="AB4959" i="81"/>
  <c r="AB4960" i="81"/>
  <c r="AB4961" i="81"/>
  <c r="AB4962" i="81"/>
  <c r="AB4963" i="81"/>
  <c r="AB4964" i="81"/>
  <c r="AB4965" i="81"/>
  <c r="AB4966" i="81"/>
  <c r="AB4967" i="81"/>
  <c r="AB4968" i="81"/>
  <c r="AB4969" i="81"/>
  <c r="AB4970" i="81"/>
  <c r="AB4971" i="81"/>
  <c r="AB4972" i="81"/>
  <c r="AB4973" i="81"/>
  <c r="AB4974" i="81"/>
  <c r="AB4975" i="81"/>
  <c r="AB4976" i="81"/>
  <c r="AB4977" i="81"/>
  <c r="AB4978" i="81"/>
  <c r="AB4979" i="81"/>
  <c r="AB4980" i="81"/>
  <c r="AB4981" i="81"/>
  <c r="AB4982" i="81"/>
  <c r="AB4983" i="81"/>
  <c r="AB4984" i="81"/>
  <c r="AB4985" i="81"/>
  <c r="AB4986" i="81"/>
  <c r="AB4987" i="81"/>
  <c r="AB4988" i="81"/>
  <c r="AB4989" i="81"/>
  <c r="AB4990" i="81"/>
  <c r="AB4991" i="81"/>
  <c r="AB4992" i="81"/>
  <c r="AB4993" i="81"/>
  <c r="AB4994" i="81"/>
  <c r="AB4995" i="81"/>
  <c r="AB4996" i="81"/>
  <c r="AB4997" i="81"/>
  <c r="AB4998" i="81"/>
  <c r="AB4999" i="81"/>
  <c r="AB5000" i="81"/>
  <c r="AB5001" i="81"/>
  <c r="AB5002" i="81"/>
  <c r="AB5003" i="81"/>
  <c r="AB5004" i="81"/>
  <c r="AB5005" i="81"/>
  <c r="AB5006" i="81"/>
  <c r="AB5007" i="81"/>
  <c r="AB5008" i="81"/>
  <c r="AB5009" i="81"/>
  <c r="AB5010" i="81"/>
  <c r="AB5011" i="81"/>
  <c r="AB5012" i="81"/>
  <c r="AB5013" i="81"/>
  <c r="AB5014" i="81"/>
  <c r="AB5015" i="81"/>
  <c r="AB5016" i="81"/>
  <c r="AB5017" i="81"/>
  <c r="AB5018" i="81"/>
  <c r="AB5019" i="81"/>
  <c r="AB5020" i="81"/>
  <c r="AB5021" i="81"/>
  <c r="AB5022" i="81"/>
  <c r="AB5023" i="81"/>
  <c r="AB5024" i="81"/>
  <c r="AB5025" i="81"/>
  <c r="AB5026" i="81"/>
  <c r="AB5027" i="81"/>
  <c r="AB5028" i="81"/>
  <c r="AB5029" i="81"/>
  <c r="AB5030" i="81"/>
  <c r="AB5031" i="81"/>
  <c r="AB5032" i="81"/>
  <c r="AB5033" i="81"/>
  <c r="AB5034" i="81"/>
  <c r="AB5035" i="81"/>
  <c r="AB5036" i="81"/>
  <c r="AB5037" i="81"/>
  <c r="AB5038" i="81"/>
  <c r="AB5039" i="81"/>
  <c r="AB5040" i="81"/>
  <c r="AB5041" i="81"/>
  <c r="AB5042" i="81"/>
  <c r="AB5043" i="81"/>
  <c r="AB5044" i="81"/>
  <c r="AB5045" i="81"/>
  <c r="AB5046" i="81"/>
  <c r="AB5047" i="81"/>
  <c r="AB5048" i="81"/>
  <c r="AB5049" i="81"/>
  <c r="AB5050" i="81"/>
  <c r="AB5051" i="81"/>
  <c r="AB5052" i="81"/>
  <c r="AB5053" i="81"/>
  <c r="AB5054" i="81"/>
  <c r="AB5055" i="81"/>
  <c r="AB5056" i="81"/>
  <c r="AB5057" i="81"/>
  <c r="AB5058" i="81"/>
  <c r="AB5059" i="81"/>
  <c r="AB5060" i="81"/>
  <c r="AB5061" i="81"/>
  <c r="AB5062" i="81"/>
  <c r="AB5063" i="81"/>
  <c r="AB5064" i="81"/>
  <c r="AB5065" i="81"/>
  <c r="AB5066" i="81"/>
  <c r="AB5067" i="81"/>
  <c r="AB5068" i="81"/>
  <c r="AB5069" i="81"/>
  <c r="AB5070" i="81"/>
  <c r="AB5071" i="81"/>
  <c r="AB5072" i="81"/>
  <c r="AB5073" i="81"/>
  <c r="AB5074" i="81"/>
  <c r="AB5075" i="81"/>
  <c r="AB4156" i="81"/>
  <c r="AB5077" i="81"/>
  <c r="AB5078" i="81"/>
  <c r="AB5079" i="81"/>
  <c r="AB5080" i="81"/>
  <c r="AB5081" i="81"/>
  <c r="AB5082" i="81"/>
  <c r="AB5083" i="81"/>
  <c r="AB5084" i="81"/>
  <c r="AB5085" i="81"/>
  <c r="AB5086" i="81"/>
  <c r="AB5087" i="81"/>
  <c r="AB5088" i="81"/>
  <c r="AB5089" i="81"/>
  <c r="AB5090" i="81"/>
  <c r="AB5091" i="81"/>
  <c r="AB5092" i="81"/>
  <c r="AB5093" i="81"/>
  <c r="AB5094" i="81"/>
  <c r="AB5095" i="81"/>
  <c r="AB5096" i="81"/>
  <c r="AB5097" i="81"/>
  <c r="AB5098" i="81"/>
  <c r="AB5099" i="81"/>
  <c r="AB5100" i="81"/>
  <c r="AB5101" i="81"/>
  <c r="AB5102" i="81"/>
  <c r="AB5103" i="81"/>
  <c r="AB5104" i="81"/>
  <c r="AB5105" i="81"/>
  <c r="AB5106" i="81"/>
  <c r="AB5107" i="81"/>
  <c r="AB5108" i="81"/>
  <c r="AB5109" i="81"/>
  <c r="AB5110" i="81"/>
  <c r="AB5111" i="81"/>
  <c r="AB5112" i="81"/>
  <c r="AB5113" i="81"/>
  <c r="AB5114" i="81"/>
  <c r="AB5115" i="81"/>
  <c r="AB5116" i="81"/>
  <c r="AB5117" i="81"/>
  <c r="AB5118" i="81"/>
  <c r="AB5119" i="81"/>
  <c r="AB5120" i="81"/>
  <c r="AB5121" i="81"/>
  <c r="AB5122" i="81"/>
  <c r="AB5123" i="81"/>
  <c r="AB5124" i="81"/>
  <c r="AB5125" i="81"/>
  <c r="AB5126" i="81"/>
  <c r="AB5127" i="81"/>
  <c r="AB5128" i="81"/>
  <c r="AB5129" i="81"/>
  <c r="AB5130" i="81"/>
  <c r="AB5131" i="81"/>
  <c r="AB5132" i="81"/>
  <c r="AB5133" i="81"/>
  <c r="AB5134" i="81"/>
  <c r="AB5135" i="81"/>
  <c r="AB5136" i="81"/>
  <c r="AB5137" i="81"/>
  <c r="AB5138" i="81"/>
  <c r="AB5139" i="81"/>
  <c r="AB5140" i="81"/>
  <c r="AB5141" i="81"/>
  <c r="AB5142" i="81"/>
  <c r="AB5143" i="81"/>
  <c r="AB5144" i="81"/>
  <c r="AB5145" i="81"/>
  <c r="AB5146" i="81"/>
  <c r="AB5147" i="81"/>
  <c r="AB5148" i="81"/>
  <c r="AB5149" i="81"/>
  <c r="AB5150" i="81"/>
  <c r="AB5151" i="81"/>
  <c r="AB5152" i="81"/>
  <c r="AB5153" i="81"/>
  <c r="AB5154" i="81"/>
  <c r="AB5155" i="81"/>
  <c r="AB5156" i="81"/>
  <c r="AB5157" i="81"/>
  <c r="AB5158" i="81"/>
  <c r="AB5159" i="81"/>
  <c r="AB5160" i="81"/>
  <c r="AB5161" i="81"/>
  <c r="AB5162" i="81"/>
  <c r="AB5163" i="81"/>
  <c r="AB5164" i="81"/>
  <c r="AB5165" i="81"/>
  <c r="AB5166" i="81"/>
  <c r="AB5167" i="81"/>
  <c r="AB5168" i="81"/>
  <c r="AB5169" i="81"/>
  <c r="AB5170" i="81"/>
  <c r="AB5171" i="81"/>
  <c r="AB5172" i="81"/>
  <c r="AB5173" i="81"/>
  <c r="AB5174" i="81"/>
  <c r="AB5175" i="81"/>
  <c r="AB5176" i="81"/>
  <c r="AB5177" i="81"/>
  <c r="AB5178" i="81"/>
  <c r="AB5179" i="81"/>
  <c r="AB5180" i="81"/>
  <c r="AB5181" i="81"/>
  <c r="AB5182" i="81"/>
  <c r="AB5183" i="81"/>
  <c r="AB5184" i="81"/>
  <c r="AB5185" i="81"/>
  <c r="AB5186" i="81"/>
  <c r="AB5187" i="81"/>
  <c r="AB5188" i="81"/>
  <c r="AB5189" i="81"/>
  <c r="AB5190" i="81"/>
  <c r="AB5191" i="81"/>
  <c r="AB5192" i="81"/>
  <c r="AB5193" i="81"/>
  <c r="AB5194" i="81"/>
  <c r="AB5195" i="81"/>
  <c r="AB5196" i="81"/>
  <c r="AB5197" i="81"/>
  <c r="AB5198" i="81"/>
  <c r="AB5199" i="81"/>
  <c r="AB5200" i="81"/>
  <c r="AB5201" i="81"/>
  <c r="AB5202" i="81"/>
  <c r="AB5203" i="81"/>
  <c r="AB5204" i="81"/>
  <c r="AB5205" i="81"/>
  <c r="AB5206" i="81"/>
  <c r="AB5207" i="81"/>
  <c r="AB5208" i="81"/>
  <c r="AB5209" i="81"/>
  <c r="AB5210" i="81"/>
  <c r="AB5211" i="81"/>
  <c r="AB5212" i="81"/>
  <c r="AB5213" i="81"/>
  <c r="AB5214" i="81"/>
  <c r="AB5215" i="81"/>
  <c r="AB5216" i="81"/>
  <c r="AB5217" i="81"/>
  <c r="AB5218" i="81"/>
  <c r="AB5219" i="81"/>
  <c r="AB5220" i="81"/>
  <c r="AB5221" i="81"/>
  <c r="AB5222" i="81"/>
  <c r="AB5223" i="81"/>
  <c r="AB5224" i="81"/>
  <c r="AB5225" i="81"/>
  <c r="AB5226" i="81"/>
  <c r="AB5227" i="81"/>
  <c r="AB5228" i="81"/>
  <c r="AB5229" i="81"/>
  <c r="AB5230" i="81"/>
  <c r="AB5231" i="81"/>
  <c r="AB5232" i="81"/>
  <c r="AB5233" i="81"/>
  <c r="AB5234" i="81"/>
  <c r="AB5235" i="81"/>
  <c r="AB5236" i="81"/>
  <c r="AB5237" i="81"/>
  <c r="AB5238" i="81"/>
  <c r="AB5239" i="81"/>
  <c r="AB5240" i="81"/>
  <c r="AB5241" i="81"/>
  <c r="AB5242" i="81"/>
  <c r="AB5243" i="81"/>
  <c r="AB5244" i="81"/>
  <c r="AB5245" i="81"/>
  <c r="AB5246" i="81"/>
  <c r="AB5247" i="81"/>
  <c r="AB5248" i="81"/>
  <c r="AB5249" i="81"/>
  <c r="AB5250" i="81"/>
  <c r="AB5251" i="81"/>
  <c r="AB5252" i="81"/>
  <c r="AB5253" i="81"/>
  <c r="AB5254" i="81"/>
  <c r="AB5255" i="81"/>
  <c r="AB5256" i="81"/>
  <c r="AB5257" i="81"/>
  <c r="AB5258" i="81"/>
  <c r="AB5259" i="81"/>
  <c r="AB5260" i="81"/>
  <c r="AB5261" i="81"/>
  <c r="AB5262" i="81"/>
  <c r="AB5263" i="81"/>
  <c r="AB5264" i="81"/>
  <c r="AB5265" i="81"/>
  <c r="AB5266" i="81"/>
  <c r="AB5267" i="81"/>
  <c r="AB5268" i="81"/>
  <c r="AB5269" i="81"/>
  <c r="AB5270" i="81"/>
  <c r="AB5271" i="81"/>
  <c r="AB5272" i="81"/>
  <c r="AB5273" i="81"/>
  <c r="AB5274" i="81"/>
  <c r="AB5275" i="81"/>
  <c r="AB5276" i="81"/>
  <c r="AB5277" i="81"/>
  <c r="AB5278" i="81"/>
  <c r="AB5279" i="81"/>
  <c r="AB5280" i="81"/>
  <c r="AB5281" i="81"/>
  <c r="AB5282" i="81"/>
  <c r="AB5283" i="81"/>
  <c r="AB5284" i="81"/>
  <c r="AB5285" i="81"/>
  <c r="AB5286" i="81"/>
  <c r="AB5287" i="81"/>
  <c r="AB5288" i="81"/>
  <c r="AB5289" i="81"/>
  <c r="AB5290" i="81"/>
  <c r="AB5291" i="81"/>
  <c r="AB5292" i="81"/>
  <c r="AB5293" i="81"/>
  <c r="AB5294" i="81"/>
  <c r="AB5295" i="81"/>
  <c r="AB5296" i="81"/>
  <c r="AB5297" i="81"/>
  <c r="AB5298" i="81"/>
  <c r="AB5299" i="81"/>
  <c r="AB5300" i="81"/>
  <c r="AB5301" i="81"/>
  <c r="AB5302" i="81"/>
  <c r="AB5303" i="81"/>
  <c r="AB5304" i="81"/>
  <c r="AB5305" i="81"/>
  <c r="AB5306" i="81"/>
  <c r="AB5307" i="81"/>
  <c r="AB5308" i="81"/>
  <c r="AB5309" i="81"/>
  <c r="AB5310" i="81"/>
  <c r="AB5311" i="81"/>
  <c r="AB5312" i="81"/>
  <c r="AB5313" i="81"/>
  <c r="AB5314" i="81"/>
  <c r="AB5315" i="81"/>
  <c r="AB5316" i="81"/>
  <c r="AB5317" i="81"/>
  <c r="AB5318" i="81"/>
  <c r="AB5319" i="81"/>
  <c r="AB5320" i="81"/>
  <c r="AB5321" i="81"/>
  <c r="AB5322" i="81"/>
  <c r="AB5323" i="81"/>
  <c r="AB5324" i="81"/>
  <c r="AB5325" i="81"/>
  <c r="AB5326" i="81"/>
  <c r="AB5327" i="81"/>
  <c r="AB5328" i="81"/>
  <c r="AB5329" i="81"/>
  <c r="AB5330" i="81"/>
  <c r="AB5331" i="81"/>
  <c r="AB5332" i="81"/>
  <c r="AB5333" i="81"/>
  <c r="AB5334" i="81"/>
  <c r="AB5335" i="81"/>
  <c r="AB5336" i="81"/>
  <c r="AB5337" i="81"/>
  <c r="AB5338" i="81"/>
  <c r="AB5339" i="81"/>
  <c r="AB5340" i="81"/>
  <c r="AB5341" i="81"/>
  <c r="AB5342" i="81"/>
  <c r="AB5343" i="81"/>
  <c r="AB5344" i="81"/>
  <c r="AB5345" i="81"/>
  <c r="AB5346" i="81"/>
  <c r="AB5347" i="81"/>
  <c r="AB5348" i="81"/>
  <c r="AB5349" i="81"/>
  <c r="AB5350" i="81"/>
  <c r="AB5351" i="81"/>
  <c r="AB5352" i="81"/>
  <c r="AB5353" i="81"/>
  <c r="AB5354" i="81"/>
  <c r="AB5355" i="81"/>
  <c r="AB5356" i="81"/>
  <c r="AB5357" i="81"/>
  <c r="AB5358" i="81"/>
  <c r="AB5359" i="81"/>
  <c r="AB5360" i="81"/>
  <c r="AB5361" i="81"/>
  <c r="AB5362" i="81"/>
  <c r="AB5363" i="81"/>
  <c r="AB5364" i="81"/>
  <c r="AB5365" i="81"/>
  <c r="AB5366" i="81"/>
  <c r="AB5367" i="81"/>
  <c r="AB5368" i="81"/>
  <c r="AB5369" i="81"/>
  <c r="AB5370" i="81"/>
  <c r="AB5371" i="81"/>
  <c r="AB5372" i="81"/>
  <c r="AB5373" i="81"/>
  <c r="AB5374" i="81"/>
  <c r="AB5375" i="81"/>
  <c r="AB5376" i="81"/>
  <c r="AB5377" i="81"/>
  <c r="AB5378" i="81"/>
  <c r="AB5379" i="81"/>
  <c r="AB5380" i="81"/>
  <c r="AB5381" i="81"/>
  <c r="AB5382" i="81"/>
  <c r="AB5383" i="81"/>
  <c r="AB5384" i="81"/>
  <c r="AB5385" i="81"/>
  <c r="AB5386" i="81"/>
  <c r="AB5387" i="81"/>
  <c r="AB5388" i="81"/>
  <c r="AB5389" i="81"/>
  <c r="AB5390" i="81"/>
  <c r="AB5391" i="81"/>
  <c r="AB5392" i="81"/>
  <c r="AB5393" i="81"/>
  <c r="AB5394" i="81"/>
  <c r="AB5395" i="81"/>
  <c r="AB5396" i="81"/>
  <c r="AB5397" i="81"/>
  <c r="AB5398" i="81"/>
  <c r="AB5399" i="81"/>
  <c r="AB5400" i="81"/>
  <c r="AB5401" i="81"/>
  <c r="AB2" i="81"/>
  <c r="AA4" i="81"/>
  <c r="AA10" i="81"/>
  <c r="AA11" i="81"/>
  <c r="AA13" i="81"/>
  <c r="AA14" i="81"/>
  <c r="AA18" i="81"/>
  <c r="AA19" i="81"/>
  <c r="AA23" i="81"/>
  <c r="AA24" i="81"/>
  <c r="AA25" i="81"/>
  <c r="AA29" i="81"/>
  <c r="AA34" i="81"/>
  <c r="AA35" i="81"/>
  <c r="AA40" i="81"/>
  <c r="AA43" i="81"/>
  <c r="AA45" i="81"/>
  <c r="AA46" i="81"/>
  <c r="AA50" i="81"/>
  <c r="AA53" i="81"/>
  <c r="AA54" i="81"/>
  <c r="AA55" i="81"/>
  <c r="AA56" i="81"/>
  <c r="AA57" i="81"/>
  <c r="AA59" i="81"/>
  <c r="AA60" i="81"/>
  <c r="AA61" i="81"/>
  <c r="AA62" i="81"/>
  <c r="AA64" i="81"/>
  <c r="AA65" i="81"/>
  <c r="AA66" i="81"/>
  <c r="AA67" i="81"/>
  <c r="AA68" i="81"/>
  <c r="AA69" i="81"/>
  <c r="AA70" i="81"/>
  <c r="AA71" i="81"/>
  <c r="AA76" i="81"/>
  <c r="AA77" i="81"/>
  <c r="AA78" i="81"/>
  <c r="AA79" i="81"/>
  <c r="AA80" i="81"/>
  <c r="AA82" i="81"/>
  <c r="AA83" i="81"/>
  <c r="AA87" i="81"/>
  <c r="AA90" i="81"/>
  <c r="AA91" i="81"/>
  <c r="AA97" i="81"/>
  <c r="AA98" i="81"/>
  <c r="AA99" i="81"/>
  <c r="AA101" i="81"/>
  <c r="AA109" i="81"/>
  <c r="AA113" i="81"/>
  <c r="AA116" i="81"/>
  <c r="AA123" i="81"/>
  <c r="AA127" i="81"/>
  <c r="AA128" i="81"/>
  <c r="AA129" i="81"/>
  <c r="AA144" i="81"/>
  <c r="AA146" i="81"/>
  <c r="AA148" i="81"/>
  <c r="AA149" i="81"/>
  <c r="AA151" i="81"/>
  <c r="AA154" i="81"/>
  <c r="AA158" i="81"/>
  <c r="AA160" i="81"/>
  <c r="AA161" i="81"/>
  <c r="AA162" i="81"/>
  <c r="AA163" i="81"/>
  <c r="AA166" i="81"/>
  <c r="AA168" i="81"/>
  <c r="AA170" i="81"/>
  <c r="AA171" i="81"/>
  <c r="AA173" i="81"/>
  <c r="AA175" i="81"/>
  <c r="AA181" i="81"/>
  <c r="AA184" i="81"/>
  <c r="AA186" i="81"/>
  <c r="AA187" i="81"/>
  <c r="AA189" i="81"/>
  <c r="AA190" i="81"/>
  <c r="AA191" i="81"/>
  <c r="AA192" i="81"/>
  <c r="AA195" i="81"/>
  <c r="AA196" i="81"/>
  <c r="AA197" i="81"/>
  <c r="AA198" i="81"/>
  <c r="AA199" i="81"/>
  <c r="AA200" i="81"/>
  <c r="AA201" i="81"/>
  <c r="AA202" i="81"/>
  <c r="AA203" i="81"/>
  <c r="AA204" i="81"/>
  <c r="AA205" i="81"/>
  <c r="AA206" i="81"/>
  <c r="AA208" i="81"/>
  <c r="AA209" i="81"/>
  <c r="AA215" i="81"/>
  <c r="AA216" i="81"/>
  <c r="AA218" i="81"/>
  <c r="AA220" i="81"/>
  <c r="AA221" i="81"/>
  <c r="AA222" i="81"/>
  <c r="AA225" i="81"/>
  <c r="AA227" i="81"/>
  <c r="AA232" i="81"/>
  <c r="AA234" i="81"/>
  <c r="AA237" i="81"/>
  <c r="AA243" i="81"/>
  <c r="AA246" i="81"/>
  <c r="AA247" i="81"/>
  <c r="AA251" i="81"/>
  <c r="AA252" i="81"/>
  <c r="AA258" i="81"/>
  <c r="AA260" i="81"/>
  <c r="AA262" i="81"/>
  <c r="AA268" i="81"/>
  <c r="AA272" i="81"/>
  <c r="AA280" i="81"/>
  <c r="AA281" i="81"/>
  <c r="AA282" i="81"/>
  <c r="AA283" i="81"/>
  <c r="AA287" i="81"/>
  <c r="AA290" i="81"/>
  <c r="AA291" i="81"/>
  <c r="AA292" i="81"/>
  <c r="AA293" i="81"/>
  <c r="AA295" i="81"/>
  <c r="AA297" i="81"/>
  <c r="AA300" i="81"/>
  <c r="AA301" i="81"/>
  <c r="AA302" i="81"/>
  <c r="AA303" i="81"/>
  <c r="AA305" i="81"/>
  <c r="AA315" i="81"/>
  <c r="AA316" i="81"/>
  <c r="AA317" i="81"/>
  <c r="AA318" i="81"/>
  <c r="AA319" i="81"/>
  <c r="AA320" i="81"/>
  <c r="AA323" i="81"/>
  <c r="AA324" i="81"/>
  <c r="AA325" i="81"/>
  <c r="AA326" i="81"/>
  <c r="AA327" i="81"/>
  <c r="AA330" i="81"/>
  <c r="AA338" i="81"/>
  <c r="AA348" i="81"/>
  <c r="AA352" i="81"/>
  <c r="AA353" i="81"/>
  <c r="AA358" i="81"/>
  <c r="AA359" i="81"/>
  <c r="AA364" i="81"/>
  <c r="AA369" i="81"/>
  <c r="AA370" i="81"/>
  <c r="AA371" i="81"/>
  <c r="AA372" i="81"/>
  <c r="AA376" i="81"/>
  <c r="AA377" i="81"/>
  <c r="AA379" i="81"/>
  <c r="AA381" i="81"/>
  <c r="AA384" i="81"/>
  <c r="AA385" i="81"/>
  <c r="AA388" i="81"/>
  <c r="AA394" i="81"/>
  <c r="AA401" i="81"/>
  <c r="AA402" i="81"/>
  <c r="AA406" i="81"/>
  <c r="AA407" i="81"/>
  <c r="AA408" i="81"/>
  <c r="AA410" i="81"/>
  <c r="AA411" i="81"/>
  <c r="AA412" i="81"/>
  <c r="AA415" i="81"/>
  <c r="AA435" i="81"/>
  <c r="AA439" i="81"/>
  <c r="AA440" i="81"/>
  <c r="AA442" i="81"/>
  <c r="AA445" i="81"/>
  <c r="AA446" i="81"/>
  <c r="AA447" i="81"/>
  <c r="AA448" i="81"/>
  <c r="AA449" i="81"/>
  <c r="AA451" i="81"/>
  <c r="AA452" i="81"/>
  <c r="AA455" i="81"/>
  <c r="AA456" i="81"/>
  <c r="AA462" i="81"/>
  <c r="AA464" i="81"/>
  <c r="AA468" i="81"/>
  <c r="AA470" i="81"/>
  <c r="AA472" i="81"/>
  <c r="AA473" i="81"/>
  <c r="AA475" i="81"/>
  <c r="AA476" i="81"/>
  <c r="AA477" i="81"/>
  <c r="AA478" i="81"/>
  <c r="AA479" i="81"/>
  <c r="AA480" i="81"/>
  <c r="AA488" i="81"/>
  <c r="AA489" i="81"/>
  <c r="AA492" i="81"/>
  <c r="AA494" i="81"/>
  <c r="AA497" i="81"/>
  <c r="AA498" i="81"/>
  <c r="AA501" i="81"/>
  <c r="AA502" i="81"/>
  <c r="AA504" i="81"/>
  <c r="AA505" i="81"/>
  <c r="AA506" i="81"/>
  <c r="AA508" i="81"/>
  <c r="AA509" i="81"/>
  <c r="AA510" i="81"/>
  <c r="AA511" i="81"/>
  <c r="AA512" i="81"/>
  <c r="AA514" i="81"/>
  <c r="AA515" i="81"/>
  <c r="AA516" i="81"/>
  <c r="AA520" i="81"/>
  <c r="AA524" i="81"/>
  <c r="AA525" i="81"/>
  <c r="AA526" i="81"/>
  <c r="AA528" i="81"/>
  <c r="AA530" i="81"/>
  <c r="AA531" i="81"/>
  <c r="AA532" i="81"/>
  <c r="AA534" i="81"/>
  <c r="AA535" i="81"/>
  <c r="AA536" i="81"/>
  <c r="AA541" i="81"/>
  <c r="AA542" i="81"/>
  <c r="AA543" i="81"/>
  <c r="AA546" i="81"/>
  <c r="AA547" i="81"/>
  <c r="AA548" i="81"/>
  <c r="AA549" i="81"/>
  <c r="AA555" i="81"/>
  <c r="AA556" i="81"/>
  <c r="AA560" i="81"/>
  <c r="AA563" i="81"/>
  <c r="AA564" i="81"/>
  <c r="AA566" i="81"/>
  <c r="AA567" i="81"/>
  <c r="AA568" i="81"/>
  <c r="AA569" i="81"/>
  <c r="AA570" i="81"/>
  <c r="AA571" i="81"/>
  <c r="AA572" i="81"/>
  <c r="AA574" i="81"/>
  <c r="AA575" i="81"/>
  <c r="AA576" i="81"/>
  <c r="AA577" i="81"/>
  <c r="AA578" i="81"/>
  <c r="AA579" i="81"/>
  <c r="AA580" i="81"/>
  <c r="AA581" i="81"/>
  <c r="AA582" i="81"/>
  <c r="AA583" i="81"/>
  <c r="AA584" i="81"/>
  <c r="AA585" i="81"/>
  <c r="AA586" i="81"/>
  <c r="AA587" i="81"/>
  <c r="AA589" i="81"/>
  <c r="AA590" i="81"/>
  <c r="AA591" i="81"/>
  <c r="AA592" i="81"/>
  <c r="AA593" i="81"/>
  <c r="AA594" i="81"/>
  <c r="AA596" i="81"/>
  <c r="AA597" i="81"/>
  <c r="AA598" i="81"/>
  <c r="AA601" i="81"/>
  <c r="AA604" i="81"/>
  <c r="AA607" i="81"/>
  <c r="AA608" i="81"/>
  <c r="AA609" i="81"/>
  <c r="AA610" i="81"/>
  <c r="AA611" i="81"/>
  <c r="AA612" i="81"/>
  <c r="AA613" i="81"/>
  <c r="AA615" i="81"/>
  <c r="AA616" i="81"/>
  <c r="AA617" i="81"/>
  <c r="AA618" i="81"/>
  <c r="AA619" i="81"/>
  <c r="AA620" i="81"/>
  <c r="AA621" i="81"/>
  <c r="AA622" i="81"/>
  <c r="AA623" i="81"/>
  <c r="AA624" i="81"/>
  <c r="AA625" i="81"/>
  <c r="AA626" i="81"/>
  <c r="AA628" i="81"/>
  <c r="AA629" i="81"/>
  <c r="AA630" i="81"/>
  <c r="AA632" i="81"/>
  <c r="AA633" i="81"/>
  <c r="AA634" i="81"/>
  <c r="AA636" i="81"/>
  <c r="AA642" i="81"/>
  <c r="AA645" i="81"/>
  <c r="AA646" i="81"/>
  <c r="AA651" i="81"/>
  <c r="AA652" i="81"/>
  <c r="AA653" i="81"/>
  <c r="AA660" i="81"/>
  <c r="AA663" i="81"/>
  <c r="AA670" i="81"/>
  <c r="AA673" i="81"/>
  <c r="AA674" i="81"/>
  <c r="AA676" i="81"/>
  <c r="AA679" i="81"/>
  <c r="AA686" i="81"/>
  <c r="AA687" i="81"/>
  <c r="AA690" i="81"/>
  <c r="AA692" i="81"/>
  <c r="AA693" i="81"/>
  <c r="AA695" i="81"/>
  <c r="AA699" i="81"/>
  <c r="AA701" i="81"/>
  <c r="AA702" i="81"/>
  <c r="AA703" i="81"/>
  <c r="AA706" i="81"/>
  <c r="AA708" i="81"/>
  <c r="AA709" i="81"/>
  <c r="AA710" i="81"/>
  <c r="AA711" i="81"/>
  <c r="AA712" i="81"/>
  <c r="AA713" i="81"/>
  <c r="AA714" i="81"/>
  <c r="AA715" i="81"/>
  <c r="AA716" i="81"/>
  <c r="AA719" i="81"/>
  <c r="AA720" i="81"/>
  <c r="AA721" i="81"/>
  <c r="AA722" i="81"/>
  <c r="AA723" i="81"/>
  <c r="AA727" i="81"/>
  <c r="AA729" i="81"/>
  <c r="AA730" i="81"/>
  <c r="AA731" i="81"/>
  <c r="AA732" i="81"/>
  <c r="AA733" i="81"/>
  <c r="AA734" i="81"/>
  <c r="AA735" i="81"/>
  <c r="AA736" i="81"/>
  <c r="AA738" i="81"/>
  <c r="AA742" i="81"/>
  <c r="AA745" i="81"/>
  <c r="AA747" i="81"/>
  <c r="AA751" i="81"/>
  <c r="AA752" i="81"/>
  <c r="AA753" i="81"/>
  <c r="AA754" i="81"/>
  <c r="AA755" i="81"/>
  <c r="AA757" i="81"/>
  <c r="AA758" i="81"/>
  <c r="AA760" i="81"/>
  <c r="AA765" i="81"/>
  <c r="AA767" i="81"/>
  <c r="AA769" i="81"/>
  <c r="AA771" i="81"/>
  <c r="AA782" i="81"/>
  <c r="AA785" i="81"/>
  <c r="AA802" i="81"/>
  <c r="AA803" i="81"/>
  <c r="AA804" i="81"/>
  <c r="AA805" i="81"/>
  <c r="AA806" i="81"/>
  <c r="AA808" i="81"/>
  <c r="AA809" i="81"/>
  <c r="AA811" i="81"/>
  <c r="AA812" i="81"/>
  <c r="AA815" i="81"/>
  <c r="AA816" i="81"/>
  <c r="AA819" i="81"/>
  <c r="AA825" i="81"/>
  <c r="AA830" i="81"/>
  <c r="AA832" i="81"/>
  <c r="AA833" i="81"/>
  <c r="AA836" i="81"/>
  <c r="AA837" i="81"/>
  <c r="AA841" i="81"/>
  <c r="AA842" i="81"/>
  <c r="AA845" i="81"/>
  <c r="AA846" i="81"/>
  <c r="AA848" i="81"/>
  <c r="AA852" i="81"/>
  <c r="AA855" i="81"/>
  <c r="AA859" i="81"/>
  <c r="AA864" i="81"/>
  <c r="AA869" i="81"/>
  <c r="AA872" i="81"/>
  <c r="AA875" i="81"/>
  <c r="AA877" i="81"/>
  <c r="AA878" i="81"/>
  <c r="AA879" i="81"/>
  <c r="AA881" i="81"/>
  <c r="AA882" i="81"/>
  <c r="AA883" i="81"/>
  <c r="AA887" i="81"/>
  <c r="AA889" i="81"/>
  <c r="AA890" i="81"/>
  <c r="AA891" i="81"/>
  <c r="AA892" i="81"/>
  <c r="AA894" i="81"/>
  <c r="AA896" i="81"/>
  <c r="AA898" i="81"/>
  <c r="AA900" i="81"/>
  <c r="AA901" i="81"/>
  <c r="AA902" i="81"/>
  <c r="AA904" i="81"/>
  <c r="AA907" i="81"/>
  <c r="AA909" i="81"/>
  <c r="AA910" i="81"/>
  <c r="AA911" i="81"/>
  <c r="AA912" i="81"/>
  <c r="AA914" i="81"/>
  <c r="AA917" i="81"/>
  <c r="AA918" i="81"/>
  <c r="AA919" i="81"/>
  <c r="AA920" i="81"/>
  <c r="AA921" i="81"/>
  <c r="AA924" i="81"/>
  <c r="AA931" i="81"/>
  <c r="AA936" i="81"/>
  <c r="AA942" i="81"/>
  <c r="AA946" i="81"/>
  <c r="AA951" i="81"/>
  <c r="AA952" i="81"/>
  <c r="AA957" i="81"/>
  <c r="AA959" i="81"/>
  <c r="AA960" i="81"/>
  <c r="AA963" i="81"/>
  <c r="AA964" i="81"/>
  <c r="AA965" i="81"/>
  <c r="AA970" i="81"/>
  <c r="AA975" i="81"/>
  <c r="AA982" i="81"/>
  <c r="AA985" i="81"/>
  <c r="AA986" i="81"/>
  <c r="AA988" i="81"/>
  <c r="AA990" i="81"/>
  <c r="AA991" i="81"/>
  <c r="AA992" i="81"/>
  <c r="AA994" i="81"/>
  <c r="AA995" i="81"/>
  <c r="AA996" i="81"/>
  <c r="AA997" i="81"/>
  <c r="AA998" i="81"/>
  <c r="AA1000" i="81"/>
  <c r="AA1001" i="81"/>
  <c r="AA1002" i="81"/>
  <c r="AA1003" i="81"/>
  <c r="AA1005" i="81"/>
  <c r="AA1010" i="81"/>
  <c r="AA1011" i="81"/>
  <c r="AA1012" i="81"/>
  <c r="AA1013" i="81"/>
  <c r="AA1015" i="81"/>
  <c r="AA1016" i="81"/>
  <c r="AA1020" i="81"/>
  <c r="AA1022" i="81"/>
  <c r="AA1027" i="81"/>
  <c r="AA1029" i="81"/>
  <c r="AA1033" i="81"/>
  <c r="AA1034" i="81"/>
  <c r="AA1036" i="81"/>
  <c r="AA1038" i="81"/>
  <c r="AA1040" i="81"/>
  <c r="AA1041" i="81"/>
  <c r="AA1042" i="81"/>
  <c r="AA1043" i="81"/>
  <c r="AA1048" i="81"/>
  <c r="AA1051" i="81"/>
  <c r="AA1052" i="81"/>
  <c r="AA1053" i="81"/>
  <c r="AA1054" i="81"/>
  <c r="AA1055" i="81"/>
  <c r="AA1056" i="81"/>
  <c r="AA1057" i="81"/>
  <c r="AA1058" i="81"/>
  <c r="AA1059" i="81"/>
  <c r="AA1060" i="81"/>
  <c r="AA1061" i="81"/>
  <c r="AA1062" i="81"/>
  <c r="AA1063" i="81"/>
  <c r="AA1064" i="81"/>
  <c r="AA1065" i="81"/>
  <c r="AA1066" i="81"/>
  <c r="AA1068" i="81"/>
  <c r="AA1069" i="81"/>
  <c r="AA1070" i="81"/>
  <c r="AA1072" i="81"/>
  <c r="AA1073" i="81"/>
  <c r="AA1074" i="81"/>
  <c r="AA1080" i="81"/>
  <c r="AA1085" i="81"/>
  <c r="AA1088" i="81"/>
  <c r="AA1089" i="81"/>
  <c r="AA1091" i="81"/>
  <c r="AA1094" i="81"/>
  <c r="AA1095" i="81"/>
  <c r="AA1099" i="81"/>
  <c r="AA1100" i="81"/>
  <c r="AA1101" i="81"/>
  <c r="AA1102" i="81"/>
  <c r="AA1103" i="81"/>
  <c r="AA1104" i="81"/>
  <c r="AA1105" i="81"/>
  <c r="AA1112" i="81"/>
  <c r="AA1114" i="81"/>
  <c r="AA1115" i="81"/>
  <c r="AA1117" i="81"/>
  <c r="AA1118" i="81"/>
  <c r="AA1120" i="81"/>
  <c r="AA1140" i="81"/>
  <c r="AA1150" i="81"/>
  <c r="AA1151" i="81"/>
  <c r="AA1152" i="81"/>
  <c r="AA1158" i="81"/>
  <c r="AA1160" i="81"/>
  <c r="AA1169" i="81"/>
  <c r="AA1175" i="81"/>
  <c r="AA1176" i="81"/>
  <c r="AA1177" i="81"/>
  <c r="AA1178" i="81"/>
  <c r="AA1179" i="81"/>
  <c r="AA1181" i="81"/>
  <c r="AA1182" i="81"/>
  <c r="AA1184" i="81"/>
  <c r="AA1187" i="81"/>
  <c r="AA1190" i="81"/>
  <c r="AA1192" i="81"/>
  <c r="AA1194" i="81"/>
  <c r="AA1195" i="81"/>
  <c r="AA1197" i="81"/>
  <c r="AA1198" i="81"/>
  <c r="AA1203" i="81"/>
  <c r="AA1204" i="81"/>
  <c r="AA1219" i="81"/>
  <c r="AA1220" i="81"/>
  <c r="AA1221" i="81"/>
  <c r="AA1225" i="81"/>
  <c r="AA1228" i="81"/>
  <c r="AA1233" i="81"/>
  <c r="AA1234" i="81"/>
  <c r="AA1236" i="81"/>
  <c r="AA1237" i="81"/>
  <c r="AA1241" i="81"/>
  <c r="AA1242" i="81"/>
  <c r="AA1245" i="81"/>
  <c r="AA1247" i="81"/>
  <c r="AA1250" i="81"/>
  <c r="AA1256" i="81"/>
  <c r="AA1257" i="81"/>
  <c r="AA1258" i="81"/>
  <c r="AA1259" i="81"/>
  <c r="AA1260" i="81"/>
  <c r="AA1261" i="81"/>
  <c r="AA1262" i="81"/>
  <c r="AA1263" i="81"/>
  <c r="AA1264" i="81"/>
  <c r="AA1265" i="81"/>
  <c r="AA1266" i="81"/>
  <c r="AA1267" i="81"/>
  <c r="AA1268" i="81"/>
  <c r="AA1269" i="81"/>
  <c r="AA1270" i="81"/>
  <c r="AA1271" i="81"/>
  <c r="AA1272" i="81"/>
  <c r="AA1273" i="81"/>
  <c r="AA1275" i="81"/>
  <c r="AA1276" i="81"/>
  <c r="AA1277" i="81"/>
  <c r="AA1278" i="81"/>
  <c r="AA1282" i="81"/>
  <c r="AA1285" i="81"/>
  <c r="AA1293" i="81"/>
  <c r="AA1295" i="81"/>
  <c r="AA1296" i="81"/>
  <c r="AA1298" i="81"/>
  <c r="AA1300" i="81"/>
  <c r="AA1302" i="81"/>
  <c r="AA1303" i="81"/>
  <c r="AA1310" i="81"/>
  <c r="AA1312" i="81"/>
  <c r="AA1314" i="81"/>
  <c r="AA1316" i="81"/>
  <c r="AA1317" i="81"/>
  <c r="AA1318" i="81"/>
  <c r="AA1319" i="81"/>
  <c r="AA1321" i="81"/>
  <c r="AA1325" i="81"/>
  <c r="AA1328" i="81"/>
  <c r="AA1329" i="81"/>
  <c r="AA1330" i="81"/>
  <c r="AA1331" i="81"/>
  <c r="AA1333" i="81"/>
  <c r="AA1336" i="81"/>
  <c r="AA1337" i="81"/>
  <c r="AA1345" i="81"/>
  <c r="AA1346" i="81"/>
  <c r="AA1347" i="81"/>
  <c r="AA1352" i="81"/>
  <c r="AA1353" i="81"/>
  <c r="AA1354" i="81"/>
  <c r="AA1355" i="81"/>
  <c r="AA1356" i="81"/>
  <c r="AA1359" i="81"/>
  <c r="AA1362" i="81"/>
  <c r="AA1368" i="81"/>
  <c r="AA1370" i="81"/>
  <c r="AA1371" i="81"/>
  <c r="AA1374" i="81"/>
  <c r="AA1375" i="81"/>
  <c r="AA1376" i="81"/>
  <c r="AA1377" i="81"/>
  <c r="AA1378" i="81"/>
  <c r="AA1380" i="81"/>
  <c r="AA1382" i="81"/>
  <c r="AA1383" i="81"/>
  <c r="AA1386" i="81"/>
  <c r="AA1388" i="81"/>
  <c r="AA1390" i="81"/>
  <c r="AA1393" i="81"/>
  <c r="AA1395" i="81"/>
  <c r="AA1396" i="81"/>
  <c r="AA1397" i="81"/>
  <c r="AA1398" i="81"/>
  <c r="AA1400" i="81"/>
  <c r="AA1401" i="81"/>
  <c r="AA1403" i="81"/>
  <c r="AA1406" i="81"/>
  <c r="AA1411" i="81"/>
  <c r="AA1422" i="81"/>
  <c r="AA1428" i="81"/>
  <c r="AA1430" i="81"/>
  <c r="AA1431" i="81"/>
  <c r="AA1432" i="81"/>
  <c r="AA1433" i="81"/>
  <c r="AA1435" i="81"/>
  <c r="AA1436" i="81"/>
  <c r="AA1437" i="81"/>
  <c r="AA1440" i="81"/>
  <c r="AA1441" i="81"/>
  <c r="AA1442" i="81"/>
  <c r="AA1443" i="81"/>
  <c r="AA1444" i="81"/>
  <c r="AA1445" i="81"/>
  <c r="AA1446" i="81"/>
  <c r="AA1451" i="81"/>
  <c r="AA1452" i="81"/>
  <c r="AA1453" i="81"/>
  <c r="AA1454" i="81"/>
  <c r="AA1457" i="81"/>
  <c r="AA1458" i="81"/>
  <c r="AA1460" i="81"/>
  <c r="AA1461" i="81"/>
  <c r="AA1464" i="81"/>
  <c r="AA1467" i="81"/>
  <c r="AA1469" i="81"/>
  <c r="AA1473" i="81"/>
  <c r="AA1474" i="81"/>
  <c r="AA1475" i="81"/>
  <c r="AA1476" i="81"/>
  <c r="AA1478" i="81"/>
  <c r="AA1479" i="81"/>
  <c r="AA1480" i="81"/>
  <c r="AA1481" i="81"/>
  <c r="AA1483" i="81"/>
  <c r="AA1484" i="81"/>
  <c r="AA1485" i="81"/>
  <c r="AA1486" i="81"/>
  <c r="AA1487" i="81"/>
  <c r="AA1488" i="81"/>
  <c r="AA1495" i="81"/>
  <c r="AA1496" i="81"/>
  <c r="AA1505" i="81"/>
  <c r="AA1506" i="81"/>
  <c r="AA1509" i="81"/>
  <c r="AA1510" i="81"/>
  <c r="AA1511" i="81"/>
  <c r="AA1516" i="81"/>
  <c r="AA1517" i="81"/>
  <c r="AA1518" i="81"/>
  <c r="AA1519" i="81"/>
  <c r="AA1521" i="81"/>
  <c r="AA1523" i="81"/>
  <c r="AA1524" i="81"/>
  <c r="AA1525" i="81"/>
  <c r="AA1531" i="81"/>
  <c r="AA1533" i="81"/>
  <c r="AA1534" i="81"/>
  <c r="AA1536" i="81"/>
  <c r="AA1537" i="81"/>
  <c r="AA1538" i="81"/>
  <c r="AA1539" i="81"/>
  <c r="AA1542" i="81"/>
  <c r="AA1544" i="81"/>
  <c r="AA1549" i="81"/>
  <c r="AA1555" i="81"/>
  <c r="AA1560" i="81"/>
  <c r="AA1561" i="81"/>
  <c r="AA1562" i="81"/>
  <c r="AA1563" i="81"/>
  <c r="AA1567" i="81"/>
  <c r="AA1568" i="81"/>
  <c r="AA1571" i="81"/>
  <c r="AA1573" i="81"/>
  <c r="AA1580" i="81"/>
  <c r="AA1584" i="81"/>
  <c r="AA1585" i="81"/>
  <c r="AA1586" i="81"/>
  <c r="AA1593" i="81"/>
  <c r="AA1596" i="81"/>
  <c r="AA1604" i="81"/>
  <c r="AA1611" i="81"/>
  <c r="AA1621" i="81"/>
  <c r="AA1622" i="81"/>
  <c r="AA1627" i="81"/>
  <c r="AA1640" i="81"/>
  <c r="AA1643" i="81"/>
  <c r="AA1645" i="81"/>
  <c r="AA1646" i="81"/>
  <c r="AA1648" i="81"/>
  <c r="AA1651" i="81"/>
  <c r="AA1652" i="81"/>
  <c r="AA1653" i="81"/>
  <c r="AA1654" i="81"/>
  <c r="AA1656" i="81"/>
  <c r="AA1657" i="81"/>
  <c r="AA1658" i="81"/>
  <c r="AA1659" i="81"/>
  <c r="AA1660" i="81"/>
  <c r="AA1661" i="81"/>
  <c r="AA1669" i="81"/>
  <c r="AA1673" i="81"/>
  <c r="AA1674" i="81"/>
  <c r="AA1675" i="81"/>
  <c r="AA1676" i="81"/>
  <c r="AA1677" i="81"/>
  <c r="AA1678" i="81"/>
  <c r="AA1679" i="81"/>
  <c r="AA1680" i="81"/>
  <c r="AA1681" i="81"/>
  <c r="AA1682" i="81"/>
  <c r="AA1685" i="81"/>
  <c r="AA1688" i="81"/>
  <c r="AA1690" i="81"/>
  <c r="AA1691" i="81"/>
  <c r="AA1692" i="81"/>
  <c r="AA1707" i="81"/>
  <c r="AA1708" i="81"/>
  <c r="AA1710" i="81"/>
  <c r="AA1712" i="81"/>
  <c r="AA1713" i="81"/>
  <c r="AA1715" i="81"/>
  <c r="AA1718" i="81"/>
  <c r="AA1719" i="81"/>
  <c r="AA1720" i="81"/>
  <c r="AA1721" i="81"/>
  <c r="AA1722" i="81"/>
  <c r="AA1723" i="81"/>
  <c r="AA1724" i="81"/>
  <c r="AA1725" i="81"/>
  <c r="AA1726" i="81"/>
  <c r="AA1727" i="81"/>
  <c r="AA1728" i="81"/>
  <c r="AA1729" i="81"/>
  <c r="AA1730" i="81"/>
  <c r="AA1731" i="81"/>
  <c r="AA1733" i="81"/>
  <c r="AA1734" i="81"/>
  <c r="AA1735" i="81"/>
  <c r="AA1736" i="81"/>
  <c r="AA1737" i="81"/>
  <c r="AA1738" i="81"/>
  <c r="AA1739" i="81"/>
  <c r="AA1740" i="81"/>
  <c r="AA1744" i="81"/>
  <c r="AA1746" i="81"/>
  <c r="AA1747" i="81"/>
  <c r="AA1748" i="81"/>
  <c r="AA1749" i="81"/>
  <c r="AA1750" i="81"/>
  <c r="AA1751" i="81"/>
  <c r="AA1753" i="81"/>
  <c r="AA1756" i="81"/>
  <c r="AA1757" i="81"/>
  <c r="AA1758" i="81"/>
  <c r="AA1759" i="81"/>
  <c r="AA1760" i="81"/>
  <c r="AA1761" i="81"/>
  <c r="AA1762" i="81"/>
  <c r="AA1763" i="81"/>
  <c r="AA1764" i="81"/>
  <c r="AA1777" i="81"/>
  <c r="AA1778" i="81"/>
  <c r="AA1779" i="81"/>
  <c r="AA1781" i="81"/>
  <c r="AA1783" i="81"/>
  <c r="AA1784" i="81"/>
  <c r="AA1785" i="81"/>
  <c r="AA1786" i="81"/>
  <c r="AA1794" i="81"/>
  <c r="AA1795" i="81"/>
  <c r="AA1796" i="81"/>
  <c r="AA1799" i="81"/>
  <c r="AA1801" i="81"/>
  <c r="AA1803" i="81"/>
  <c r="AA1804" i="81"/>
  <c r="AA1805" i="81"/>
  <c r="AA1806" i="81"/>
  <c r="AA1807" i="81"/>
  <c r="AA1808" i="81"/>
  <c r="AA1809" i="81"/>
  <c r="AA1810" i="81"/>
  <c r="AA1816" i="81"/>
  <c r="AA1817" i="81"/>
  <c r="AA1821" i="81"/>
  <c r="AA1822" i="81"/>
  <c r="AA1824" i="81"/>
  <c r="AA1825" i="81"/>
  <c r="AA1827" i="81"/>
  <c r="AA1830" i="81"/>
  <c r="AA1832" i="81"/>
  <c r="AA1833" i="81"/>
  <c r="AA1834" i="81"/>
  <c r="AA1835" i="81"/>
  <c r="AA1836" i="81"/>
  <c r="AA1837" i="81"/>
  <c r="AA1838" i="81"/>
  <c r="AA1839" i="81"/>
  <c r="AA1840" i="81"/>
  <c r="AA1841" i="81"/>
  <c r="AA1842" i="81"/>
  <c r="AA1843" i="81"/>
  <c r="AA1844" i="81"/>
  <c r="AA1845" i="81"/>
  <c r="AA1846" i="81"/>
  <c r="AA1847" i="81"/>
  <c r="AA1848" i="81"/>
  <c r="AA1849" i="81"/>
  <c r="AA1850" i="81"/>
  <c r="AA1851" i="81"/>
  <c r="AA1852" i="81"/>
  <c r="AA1853" i="81"/>
  <c r="AA1854" i="81"/>
  <c r="AA1855" i="81"/>
  <c r="AA1856" i="81"/>
  <c r="AA1857" i="81"/>
  <c r="AA1858" i="81"/>
  <c r="AA1859" i="81"/>
  <c r="AA1860" i="81"/>
  <c r="AA1861" i="81"/>
  <c r="AA1862" i="81"/>
  <c r="AA1863" i="81"/>
  <c r="AA1864" i="81"/>
  <c r="AA1868" i="81"/>
  <c r="AA1869" i="81"/>
  <c r="AA1870" i="81"/>
  <c r="AA1871" i="81"/>
  <c r="AA1872" i="81"/>
  <c r="AA1873" i="81"/>
  <c r="AA1874" i="81"/>
  <c r="AA1876" i="81"/>
  <c r="AA1881" i="81"/>
  <c r="AA1882" i="81"/>
  <c r="AA1883" i="81"/>
  <c r="AA1884" i="81"/>
  <c r="AA1886" i="81"/>
  <c r="AA1887" i="81"/>
  <c r="AA1888" i="81"/>
  <c r="AA1889" i="81"/>
  <c r="AA1890" i="81"/>
  <c r="AA1891" i="81"/>
  <c r="AA1892" i="81"/>
  <c r="AA1894" i="81"/>
  <c r="AA1895" i="81"/>
  <c r="AA1896" i="81"/>
  <c r="AA1897" i="81"/>
  <c r="AA1899" i="81"/>
  <c r="AA1904" i="81"/>
  <c r="AA1907" i="81"/>
  <c r="AA1909" i="81"/>
  <c r="AA1911" i="81"/>
  <c r="AA1912" i="81"/>
  <c r="AA1913" i="81"/>
  <c r="AA1914" i="81"/>
  <c r="AA1915" i="81"/>
  <c r="AA1918" i="81"/>
  <c r="AA1919" i="81"/>
  <c r="AA1920" i="81"/>
  <c r="AA1924" i="81"/>
  <c r="AA1925" i="81"/>
  <c r="AA1927" i="81"/>
  <c r="AA1930" i="81"/>
  <c r="AA1931" i="81"/>
  <c r="AA1933" i="81"/>
  <c r="AA1934" i="81"/>
  <c r="AA1936" i="81"/>
  <c r="AA1938" i="81"/>
  <c r="AA1939" i="81"/>
  <c r="AA1942" i="81"/>
  <c r="AA1943" i="81"/>
  <c r="AA1944" i="81"/>
  <c r="AA1946" i="81"/>
  <c r="AA1947" i="81"/>
  <c r="AA1949" i="81"/>
  <c r="AA1951" i="81"/>
  <c r="AA1952" i="81"/>
  <c r="AA1963" i="81"/>
  <c r="AA1964" i="81"/>
  <c r="AA1971" i="81"/>
  <c r="AA1972" i="81"/>
  <c r="AA1973" i="81"/>
  <c r="AA1974" i="81"/>
  <c r="AA1975" i="81"/>
  <c r="AA1976" i="81"/>
  <c r="AA1977" i="81"/>
  <c r="AA1978" i="81"/>
  <c r="AA1979" i="81"/>
  <c r="AA1980" i="81"/>
  <c r="AA1982" i="81"/>
  <c r="AA1983" i="81"/>
  <c r="AA1985" i="81"/>
  <c r="AA1986" i="81"/>
  <c r="AA1991" i="81"/>
  <c r="AA1992" i="81"/>
  <c r="AA1993" i="81"/>
  <c r="AA1996" i="81"/>
  <c r="AA1997" i="81"/>
  <c r="AA2006" i="81"/>
  <c r="AA2007" i="81"/>
  <c r="AA2008" i="81"/>
  <c r="AA2010" i="81"/>
  <c r="AA2011" i="81"/>
  <c r="AA2012" i="81"/>
  <c r="AA2014" i="81"/>
  <c r="AA2017" i="81"/>
  <c r="AA2018" i="81"/>
  <c r="AA2019" i="81"/>
  <c r="AA2020" i="81"/>
  <c r="AA2021" i="81"/>
  <c r="AA2022" i="81"/>
  <c r="AA2023" i="81"/>
  <c r="AA2024" i="81"/>
  <c r="AA2025" i="81"/>
  <c r="AA2026" i="81"/>
  <c r="AA2027" i="81"/>
  <c r="AA2028" i="81"/>
  <c r="AA2033" i="81"/>
  <c r="AA2035" i="81"/>
  <c r="AA2038" i="81"/>
  <c r="AA2048" i="81"/>
  <c r="AA2052" i="81"/>
  <c r="AA2053" i="81"/>
  <c r="AA2054" i="81"/>
  <c r="AA2055" i="81"/>
  <c r="AA2056" i="81"/>
  <c r="AA2057" i="81"/>
  <c r="AA2058" i="81"/>
  <c r="AA2059" i="81"/>
  <c r="AA2060" i="81"/>
  <c r="AA2061" i="81"/>
  <c r="AA2062" i="81"/>
  <c r="AA2063" i="81"/>
  <c r="AA2064" i="81"/>
  <c r="AA2065" i="81"/>
  <c r="AA2066" i="81"/>
  <c r="AA2068" i="81"/>
  <c r="AA2070" i="81"/>
  <c r="AA2075" i="81"/>
  <c r="AA2081" i="81"/>
  <c r="AA2088" i="81"/>
  <c r="AA2091" i="81"/>
  <c r="AA2092" i="81"/>
  <c r="AA2093" i="81"/>
  <c r="AA2098" i="81"/>
  <c r="AA2101" i="81"/>
  <c r="AA2103" i="81"/>
  <c r="AA2104" i="81"/>
  <c r="AA2105" i="81"/>
  <c r="AA2106" i="81"/>
  <c r="AA2107" i="81"/>
  <c r="AA2109" i="81"/>
  <c r="AA2112" i="81"/>
  <c r="AA2120" i="81"/>
  <c r="AA2123" i="81"/>
  <c r="AA2126" i="81"/>
  <c r="AA2131" i="81"/>
  <c r="AA2140" i="81"/>
  <c r="AA2141" i="81"/>
  <c r="AA2148" i="81"/>
  <c r="AA2150" i="81"/>
  <c r="AA2151" i="81"/>
  <c r="AA2152" i="81"/>
  <c r="AA2156" i="81"/>
  <c r="AA2158" i="81"/>
  <c r="AA2159" i="81"/>
  <c r="AA2162" i="81"/>
  <c r="AA2163" i="81"/>
  <c r="AA2164" i="81"/>
  <c r="AA2165" i="81"/>
  <c r="AA2166" i="81"/>
  <c r="AA2167" i="81"/>
  <c r="AA2168" i="81"/>
  <c r="AA2169" i="81"/>
  <c r="AA2170" i="81"/>
  <c r="AA2171" i="81"/>
  <c r="AA2173" i="81"/>
  <c r="AA2175" i="81"/>
  <c r="AA2176" i="81"/>
  <c r="AA2177" i="81"/>
  <c r="AA2178" i="81"/>
  <c r="AA2179" i="81"/>
  <c r="AA2180" i="81"/>
  <c r="AA2181" i="81"/>
  <c r="AA2182" i="81"/>
  <c r="AA2183" i="81"/>
  <c r="AA2185" i="81"/>
  <c r="AA2186" i="81"/>
  <c r="AA2187" i="81"/>
  <c r="AA2190" i="81"/>
  <c r="AA2191" i="81"/>
  <c r="AA2193" i="81"/>
  <c r="AA2196" i="81"/>
  <c r="AA2197" i="81"/>
  <c r="AA2204" i="81"/>
  <c r="AA2209" i="81"/>
  <c r="AA2210" i="81"/>
  <c r="AA2212" i="81"/>
  <c r="AA2214" i="81"/>
  <c r="AA2216" i="81"/>
  <c r="AA2220" i="81"/>
  <c r="AA2221" i="81"/>
  <c r="AA2222" i="81"/>
  <c r="AA2224" i="81"/>
  <c r="AA2225" i="81"/>
  <c r="AA2226" i="81"/>
  <c r="AA2227" i="81"/>
  <c r="AA2228" i="81"/>
  <c r="AA2229" i="81"/>
  <c r="AA2230" i="81"/>
  <c r="AA2231" i="81"/>
  <c r="AA2232" i="81"/>
  <c r="AA2233" i="81"/>
  <c r="AA2234" i="81"/>
  <c r="AA2235" i="81"/>
  <c r="AA2236" i="81"/>
  <c r="AA2237" i="81"/>
  <c r="AA2240" i="81"/>
  <c r="AA2241" i="81"/>
  <c r="AA2242" i="81"/>
  <c r="AA2243" i="81"/>
  <c r="AA2244" i="81"/>
  <c r="AA2246" i="81"/>
  <c r="AA2247" i="81"/>
  <c r="AA2248" i="81"/>
  <c r="AA2249" i="81"/>
  <c r="AA2250" i="81"/>
  <c r="AA2251" i="81"/>
  <c r="AA2252" i="81"/>
  <c r="AA2253" i="81"/>
  <c r="AA2255" i="81"/>
  <c r="AA2257" i="81"/>
  <c r="AA2259" i="81"/>
  <c r="AA2260" i="81"/>
  <c r="AA2261" i="81"/>
  <c r="AA2262" i="81"/>
  <c r="AA2267" i="81"/>
  <c r="AA2268" i="81"/>
  <c r="AA2269" i="81"/>
  <c r="AA2273" i="81"/>
  <c r="AA2274" i="81"/>
  <c r="AA2275" i="81"/>
  <c r="AA2276" i="81"/>
  <c r="AA2288" i="81"/>
  <c r="AA2289" i="81"/>
  <c r="AA2291" i="81"/>
  <c r="AA2292" i="81"/>
  <c r="AA2293" i="81"/>
  <c r="AA2294" i="81"/>
  <c r="AA2295" i="81"/>
  <c r="AA2296" i="81"/>
  <c r="AA2302" i="81"/>
  <c r="AA2305" i="81"/>
  <c r="AA2309" i="81"/>
  <c r="AA2310" i="81"/>
  <c r="AA2313" i="81"/>
  <c r="AA2314" i="81"/>
  <c r="AA2315" i="81"/>
  <c r="AA2316" i="81"/>
  <c r="AA2325" i="81"/>
  <c r="AA2326" i="81"/>
  <c r="AA2327" i="81"/>
  <c r="AA2330" i="81"/>
  <c r="AA2331" i="81"/>
  <c r="AA2334" i="81"/>
  <c r="AA2335" i="81"/>
  <c r="AA2336" i="81"/>
  <c r="AA2339" i="81"/>
  <c r="AA2341" i="81"/>
  <c r="AA2345" i="81"/>
  <c r="AA2346" i="81"/>
  <c r="AA2347" i="81"/>
  <c r="AA2348" i="81"/>
  <c r="AA2349" i="81"/>
  <c r="AA2350" i="81"/>
  <c r="AA2351" i="81"/>
  <c r="AA2352" i="81"/>
  <c r="AA2353" i="81"/>
  <c r="AA2359" i="81"/>
  <c r="AA2362" i="81"/>
  <c r="AA2363" i="81"/>
  <c r="AA2364" i="81"/>
  <c r="AA2365" i="81"/>
  <c r="AA2366" i="81"/>
  <c r="AA2367" i="81"/>
  <c r="AA2368" i="81"/>
  <c r="AA2369" i="81"/>
  <c r="AA2372" i="81"/>
  <c r="AA2375" i="81"/>
  <c r="AA2376" i="81"/>
  <c r="AA2378" i="81"/>
  <c r="AA2379" i="81"/>
  <c r="AA2380" i="81"/>
  <c r="AA2381" i="81"/>
  <c r="AA2382" i="81"/>
  <c r="AA2383" i="81"/>
  <c r="AA2384" i="81"/>
  <c r="AA2385" i="81"/>
  <c r="AA2388" i="81"/>
  <c r="AA2391" i="81"/>
  <c r="AA2392" i="81"/>
  <c r="AA2393" i="81"/>
  <c r="AA2394" i="81"/>
  <c r="AA2395" i="81"/>
  <c r="AA2398" i="81"/>
  <c r="AA2399" i="81"/>
  <c r="AA2402" i="81"/>
  <c r="AA2404" i="81"/>
  <c r="AA2405" i="81"/>
  <c r="AA2407" i="81"/>
  <c r="AA2409" i="81"/>
  <c r="AA2410" i="81"/>
  <c r="AA2411" i="81"/>
  <c r="AA2421" i="81"/>
  <c r="AA2427" i="81"/>
  <c r="AA2428" i="81"/>
  <c r="AA2429" i="81"/>
  <c r="AA2434" i="81"/>
  <c r="AA2444" i="81"/>
  <c r="AA2448" i="81"/>
  <c r="AA2461" i="81"/>
  <c r="AA2463" i="81"/>
  <c r="AA2464" i="81"/>
  <c r="AA2465" i="81"/>
  <c r="AA2467" i="81"/>
  <c r="AA2468" i="81"/>
  <c r="AA2470" i="81"/>
  <c r="AA2472" i="81"/>
  <c r="AA2473" i="81"/>
  <c r="AA2474" i="81"/>
  <c r="AA2475" i="81"/>
  <c r="AA2476" i="81"/>
  <c r="AA2482" i="81"/>
  <c r="AA2486" i="81"/>
  <c r="AA2489" i="81"/>
  <c r="AA2490" i="81"/>
  <c r="AA2491" i="81"/>
  <c r="AA2492" i="81"/>
  <c r="AA2493" i="81"/>
  <c r="AA2496" i="81"/>
  <c r="AA2499" i="81"/>
  <c r="AA2501" i="81"/>
  <c r="AA2502" i="81"/>
  <c r="AA2503" i="81"/>
  <c r="AA2504" i="81"/>
  <c r="AA2507" i="81"/>
  <c r="AA2511" i="81"/>
  <c r="AA2515" i="81"/>
  <c r="AA2519" i="81"/>
  <c r="AA2524" i="81"/>
  <c r="AA2525" i="81"/>
  <c r="AA2531" i="81"/>
  <c r="AA2538" i="81"/>
  <c r="AA2539" i="81"/>
  <c r="AA2543" i="81"/>
  <c r="AA2544" i="81"/>
  <c r="AA2545" i="81"/>
  <c r="AA2546" i="81"/>
  <c r="AA2547" i="81"/>
  <c r="AA2548" i="81"/>
  <c r="AA2549" i="81"/>
  <c r="AA2552" i="81"/>
  <c r="AA2554" i="81"/>
  <c r="AA2555" i="81"/>
  <c r="AA2557" i="81"/>
  <c r="AA2558" i="81"/>
  <c r="AA2559" i="81"/>
  <c r="AA2560" i="81"/>
  <c r="AA2561" i="81"/>
  <c r="AA2562" i="81"/>
  <c r="AA2563" i="81"/>
  <c r="AA2564" i="81"/>
  <c r="AA2565" i="81"/>
  <c r="AA2566" i="81"/>
  <c r="AA2567" i="81"/>
  <c r="AA2568" i="81"/>
  <c r="AA2571" i="81"/>
  <c r="AA2577" i="81"/>
  <c r="AA2578" i="81"/>
  <c r="AA2579" i="81"/>
  <c r="AA2586" i="81"/>
  <c r="AA2589" i="81"/>
  <c r="AA2592" i="81"/>
  <c r="AA2595" i="81"/>
  <c r="AA2599" i="81"/>
  <c r="AA2602" i="81"/>
  <c r="AA2603" i="81"/>
  <c r="AA2604" i="81"/>
  <c r="AA2605" i="81"/>
  <c r="AA2606" i="81"/>
  <c r="AA2607" i="81"/>
  <c r="AA2608" i="81"/>
  <c r="AA2609" i="81"/>
  <c r="AA2610" i="81"/>
  <c r="AA2611" i="81"/>
  <c r="AA2612" i="81"/>
  <c r="AA2617" i="81"/>
  <c r="AA2618" i="81"/>
  <c r="AA2619" i="81"/>
  <c r="AA2622" i="81"/>
  <c r="AA2624" i="81"/>
  <c r="AA2625" i="81"/>
  <c r="AA2627" i="81"/>
  <c r="AA2630" i="81"/>
  <c r="AA2631" i="81"/>
  <c r="AA2639" i="81"/>
  <c r="AA2640" i="81"/>
  <c r="AA2642" i="81"/>
  <c r="AA2644" i="81"/>
  <c r="AA2645" i="81"/>
  <c r="AA2646" i="81"/>
  <c r="AA2649" i="81"/>
  <c r="AA2650" i="81"/>
  <c r="AA2651" i="81"/>
  <c r="AA2652" i="81"/>
  <c r="AA2655" i="81"/>
  <c r="AA2658" i="81"/>
  <c r="AA2661" i="81"/>
  <c r="AA2665" i="81"/>
  <c r="AA2666" i="81"/>
  <c r="AA2667" i="81"/>
  <c r="AA2668" i="81"/>
  <c r="AA2670" i="81"/>
  <c r="AA2671" i="81"/>
  <c r="AA2673" i="81"/>
  <c r="AA2677" i="81"/>
  <c r="AA2682" i="81"/>
  <c r="AA2687" i="81"/>
  <c r="AA2689" i="81"/>
  <c r="AA2690" i="81"/>
  <c r="AA2691" i="81"/>
  <c r="AA2692" i="81"/>
  <c r="AA2693" i="81"/>
  <c r="AA2694" i="81"/>
  <c r="AA2695" i="81"/>
  <c r="AA2699" i="81"/>
  <c r="AA2701" i="81"/>
  <c r="AA2702" i="81"/>
  <c r="AA2705" i="81"/>
  <c r="AA2706" i="81"/>
  <c r="AA2708" i="81"/>
  <c r="AA2709" i="81"/>
  <c r="AA2710" i="81"/>
  <c r="AA2711" i="81"/>
  <c r="AA2715" i="81"/>
  <c r="AA2716" i="81"/>
  <c r="AA2718" i="81"/>
  <c r="AA2720" i="81"/>
  <c r="AA2726" i="81"/>
  <c r="AA2727" i="81"/>
  <c r="AA2728" i="81"/>
  <c r="AA2729" i="81"/>
  <c r="AA2730" i="81"/>
  <c r="AA2734" i="81"/>
  <c r="AA2739" i="81"/>
  <c r="AA2740" i="81"/>
  <c r="AA2741" i="81"/>
  <c r="AA2742" i="81"/>
  <c r="AA2743" i="81"/>
  <c r="AA2744" i="81"/>
  <c r="AA2745" i="81"/>
  <c r="AA2746" i="81"/>
  <c r="AA2749" i="81"/>
  <c r="AA2751" i="81"/>
  <c r="AA2752" i="81"/>
  <c r="AA2754" i="81"/>
  <c r="AA2755" i="81"/>
  <c r="AA2756" i="81"/>
  <c r="AA2766" i="81"/>
  <c r="AA2772" i="81"/>
  <c r="AA2779" i="81"/>
  <c r="AA2782" i="81"/>
  <c r="AA2784" i="81"/>
  <c r="AA2785" i="81"/>
  <c r="AA2786" i="81"/>
  <c r="AA2788" i="81"/>
  <c r="AA2791" i="81"/>
  <c r="AA2792" i="81"/>
  <c r="AA2793" i="81"/>
  <c r="AA2794" i="81"/>
  <c r="AA2804" i="81"/>
  <c r="AA2807" i="81"/>
  <c r="AA2809" i="81"/>
  <c r="AA2810" i="81"/>
  <c r="AA2811" i="81"/>
  <c r="AA2812" i="81"/>
  <c r="AA2814" i="81"/>
  <c r="AA2815" i="81"/>
  <c r="AA2816" i="81"/>
  <c r="AA2817" i="81"/>
  <c r="AA2821" i="81"/>
  <c r="AA2822" i="81"/>
  <c r="AA2824" i="81"/>
  <c r="AA2825" i="81"/>
  <c r="AA2827" i="81"/>
  <c r="AA2846" i="81"/>
  <c r="AA2847" i="81"/>
  <c r="AA2848" i="81"/>
  <c r="AA2849" i="81"/>
  <c r="AA2850" i="81"/>
  <c r="AA2853" i="81"/>
  <c r="AA2854" i="81"/>
  <c r="AA2857" i="81"/>
  <c r="AA2858" i="81"/>
  <c r="AA2861" i="81"/>
  <c r="AA2862" i="81"/>
  <c r="AA2863" i="81"/>
  <c r="AA2867" i="81"/>
  <c r="AA2868" i="81"/>
  <c r="AA4289" i="81"/>
  <c r="AA2887" i="81"/>
  <c r="AA2888" i="81"/>
  <c r="AA2891" i="81"/>
  <c r="AA2893" i="81"/>
  <c r="AA2894" i="81"/>
  <c r="AA2895" i="81"/>
  <c r="AA2897" i="81"/>
  <c r="AA2899" i="81"/>
  <c r="AA2900" i="81"/>
  <c r="AA2902" i="81"/>
  <c r="AA2905" i="81"/>
  <c r="AA2906" i="81"/>
  <c r="AA2908" i="81"/>
  <c r="AA2909" i="81"/>
  <c r="AA2910" i="81"/>
  <c r="AA2911" i="81"/>
  <c r="AA2912" i="81"/>
  <c r="AA2914" i="81"/>
  <c r="AA2915" i="81"/>
  <c r="AA2919" i="81"/>
  <c r="AA2923" i="81"/>
  <c r="AA2926" i="81"/>
  <c r="AA2928" i="81"/>
  <c r="AA2929" i="81"/>
  <c r="AA2930" i="81"/>
  <c r="AA2931" i="81"/>
  <c r="AA2932" i="81"/>
  <c r="AA2934" i="81"/>
  <c r="AA2936" i="81"/>
  <c r="AA2937" i="81"/>
  <c r="AA2938" i="81"/>
  <c r="AA2942" i="81"/>
  <c r="AA2945" i="81"/>
  <c r="AA2946" i="81"/>
  <c r="AA2947" i="81"/>
  <c r="AA2948" i="81"/>
  <c r="AA2949" i="81"/>
  <c r="AA2950" i="81"/>
  <c r="AA2953" i="81"/>
  <c r="AA2954" i="81"/>
  <c r="AA2955" i="81"/>
  <c r="AA2956" i="81"/>
  <c r="AA2957" i="81"/>
  <c r="AA2958" i="81"/>
  <c r="AA2965" i="81"/>
  <c r="AA2966" i="81"/>
  <c r="AA2971" i="81"/>
  <c r="AA2973" i="81"/>
  <c r="AA2974" i="81"/>
  <c r="AA2975" i="81"/>
  <c r="AA2976" i="81"/>
  <c r="AA2979" i="81"/>
  <c r="AA2980" i="81"/>
  <c r="AA2985" i="81"/>
  <c r="AA2987" i="81"/>
  <c r="AA2988" i="81"/>
  <c r="AA2989" i="81"/>
  <c r="AA2991" i="81"/>
  <c r="AA2992" i="81"/>
  <c r="AA2993" i="81"/>
  <c r="AA2996" i="81"/>
  <c r="AA2998" i="81"/>
  <c r="AA3001" i="81"/>
  <c r="AA3008" i="81"/>
  <c r="AA3009" i="81"/>
  <c r="AA3010" i="81"/>
  <c r="AA3012" i="81"/>
  <c r="AA3013" i="81"/>
  <c r="AA3014" i="81"/>
  <c r="AA3015" i="81"/>
  <c r="AA3016" i="81"/>
  <c r="AA3017" i="81"/>
  <c r="AA3018" i="81"/>
  <c r="AA3019" i="81"/>
  <c r="AA3020" i="81"/>
  <c r="AA3021" i="81"/>
  <c r="AA3022" i="81"/>
  <c r="AA3024" i="81"/>
  <c r="AA3027" i="81"/>
  <c r="AA3028" i="81"/>
  <c r="AA3029" i="81"/>
  <c r="AA3030" i="81"/>
  <c r="AA3031" i="81"/>
  <c r="AA3032" i="81"/>
  <c r="AA3033" i="81"/>
  <c r="AA3034" i="81"/>
  <c r="AA3035" i="81"/>
  <c r="AA3036" i="81"/>
  <c r="AA3037" i="81"/>
  <c r="AA3038" i="81"/>
  <c r="AA3039" i="81"/>
  <c r="AA3040" i="81"/>
  <c r="AA3041" i="81"/>
  <c r="AA3042" i="81"/>
  <c r="AA3044" i="81"/>
  <c r="AA3045" i="81"/>
  <c r="AA3048" i="81"/>
  <c r="AA3049" i="81"/>
  <c r="AA3053" i="81"/>
  <c r="AA3057" i="81"/>
  <c r="AA3058" i="81"/>
  <c r="AA3059" i="81"/>
  <c r="AA3060" i="81"/>
  <c r="AA3061" i="81"/>
  <c r="AA3062" i="81"/>
  <c r="AA3063" i="81"/>
  <c r="AA3067" i="81"/>
  <c r="AA3068" i="81"/>
  <c r="AA3069" i="81"/>
  <c r="AA3070" i="81"/>
  <c r="AA3071" i="81"/>
  <c r="AA3072" i="81"/>
  <c r="AA3078" i="81"/>
  <c r="AA3080" i="81"/>
  <c r="AA3081" i="81"/>
  <c r="AA3082" i="81"/>
  <c r="AA3083" i="81"/>
  <c r="AA3084" i="81"/>
  <c r="AA3085" i="81"/>
  <c r="AA3086" i="81"/>
  <c r="AA3087" i="81"/>
  <c r="AA3089" i="81"/>
  <c r="AA3090" i="81"/>
  <c r="AA3091" i="81"/>
  <c r="AA3093" i="81"/>
  <c r="AA3094" i="81"/>
  <c r="AA3095" i="81"/>
  <c r="AA3096" i="81"/>
  <c r="AA3097" i="81"/>
  <c r="AA3098" i="81"/>
  <c r="AA3101" i="81"/>
  <c r="AA3105" i="81"/>
  <c r="AA3108" i="81"/>
  <c r="AA3111" i="81"/>
  <c r="AA3112" i="81"/>
  <c r="AA3114" i="81"/>
  <c r="AA4280" i="81"/>
  <c r="AA3134" i="81"/>
  <c r="AA3143" i="81"/>
  <c r="AA3148" i="81"/>
  <c r="AA3149" i="81"/>
  <c r="AA3152" i="81"/>
  <c r="AA3155" i="81"/>
  <c r="AA3156" i="81"/>
  <c r="AA3157" i="81"/>
  <c r="AA3159" i="81"/>
  <c r="AA3160" i="81"/>
  <c r="AA3161" i="81"/>
  <c r="AA3162" i="81"/>
  <c r="AA3166" i="81"/>
  <c r="AA3170" i="81"/>
  <c r="AA3171" i="81"/>
  <c r="AA3172" i="81"/>
  <c r="AA3174" i="81"/>
  <c r="AA3175" i="81"/>
  <c r="AA3176" i="81"/>
  <c r="AA3177" i="81"/>
  <c r="AA3178" i="81"/>
  <c r="AA3179" i="81"/>
  <c r="AA3181" i="81"/>
  <c r="AA3182" i="81"/>
  <c r="AA3184" i="81"/>
  <c r="AA3185" i="81"/>
  <c r="AA3188" i="81"/>
  <c r="AA3189" i="81"/>
  <c r="AA3190" i="81"/>
  <c r="AA3192" i="81"/>
  <c r="AA3197" i="81"/>
  <c r="AA3199" i="81"/>
  <c r="AA3200" i="81"/>
  <c r="AA3201" i="81"/>
  <c r="AA3202" i="81"/>
  <c r="AA3203" i="81"/>
  <c r="AA3204" i="81"/>
  <c r="AA3205" i="81"/>
  <c r="AA3206" i="81"/>
  <c r="AA3207" i="81"/>
  <c r="AA3209" i="81"/>
  <c r="AA3210" i="81"/>
  <c r="AA3212" i="81"/>
  <c r="AA3218" i="81"/>
  <c r="AA3224" i="81"/>
  <c r="AA3230" i="81"/>
  <c r="AA3231" i="81"/>
  <c r="AA3234" i="81"/>
  <c r="AA3238" i="81"/>
  <c r="AA3239" i="81"/>
  <c r="AA3240" i="81"/>
  <c r="AA3244" i="81"/>
  <c r="AA3251" i="81"/>
  <c r="AA3253" i="81"/>
  <c r="AA3254" i="81"/>
  <c r="AA3255" i="81"/>
  <c r="AA3257" i="81"/>
  <c r="AA3258" i="81"/>
  <c r="AA3260" i="81"/>
  <c r="AA3261" i="81"/>
  <c r="AA3263" i="81"/>
  <c r="AA3264" i="81"/>
  <c r="AA3265" i="81"/>
  <c r="AA3269" i="81"/>
  <c r="AA3271" i="81"/>
  <c r="AA3273" i="81"/>
  <c r="AA3278" i="81"/>
  <c r="AA3280" i="81"/>
  <c r="AA3284" i="81"/>
  <c r="AA3292" i="81"/>
  <c r="AA3293" i="81"/>
  <c r="AA3296" i="81"/>
  <c r="AA3299" i="81"/>
  <c r="AA3301" i="81"/>
  <c r="AA3302" i="81"/>
  <c r="AA3306" i="81"/>
  <c r="AA3307" i="81"/>
  <c r="AA3308" i="81"/>
  <c r="AA3309" i="81"/>
  <c r="AA3314" i="81"/>
  <c r="AA3316" i="81"/>
  <c r="AA3317" i="81"/>
  <c r="AA3322" i="81"/>
  <c r="AA3325" i="81"/>
  <c r="AA3327" i="81"/>
  <c r="AA3331" i="81"/>
  <c r="AA3336" i="81"/>
  <c r="AA3339" i="81"/>
  <c r="AA3340" i="81"/>
  <c r="AA3348" i="81"/>
  <c r="AA3352" i="81"/>
  <c r="AA3357" i="81"/>
  <c r="AA3359" i="81"/>
  <c r="AA3361" i="81"/>
  <c r="AA3364" i="81"/>
  <c r="AA3365" i="81"/>
  <c r="AA3366" i="81"/>
  <c r="AA3367" i="81"/>
  <c r="AA3368" i="81"/>
  <c r="AA3369" i="81"/>
  <c r="AA3370" i="81"/>
  <c r="AA3374" i="81"/>
  <c r="AA3375" i="81"/>
  <c r="AA3376" i="81"/>
  <c r="AA3377" i="81"/>
  <c r="AA3379" i="81"/>
  <c r="AA3380" i="81"/>
  <c r="AA3381" i="81"/>
  <c r="AA3387" i="81"/>
  <c r="AA3388" i="81"/>
  <c r="AA3389" i="81"/>
  <c r="AA3391" i="81"/>
  <c r="AA3392" i="81"/>
  <c r="AA3393" i="81"/>
  <c r="AA3397" i="81"/>
  <c r="AA3399" i="81"/>
  <c r="AA3400" i="81"/>
  <c r="AA3401" i="81"/>
  <c r="AA3402" i="81"/>
  <c r="AA3403" i="81"/>
  <c r="AA3404" i="81"/>
  <c r="AA3405" i="81"/>
  <c r="AA3409" i="81"/>
  <c r="AA3416" i="81"/>
  <c r="AA3421" i="81"/>
  <c r="AA3428" i="81"/>
  <c r="AA3443" i="81"/>
  <c r="AA3449" i="81"/>
  <c r="AA3452" i="81"/>
  <c r="AA3453" i="81"/>
  <c r="AA3458" i="81"/>
  <c r="AA3459" i="81"/>
  <c r="AA3461" i="81"/>
  <c r="AA3462" i="81"/>
  <c r="AA3463" i="81"/>
  <c r="AA3467" i="81"/>
  <c r="AA3470" i="81"/>
  <c r="AA3471" i="81"/>
  <c r="AA3472" i="81"/>
  <c r="AA3473" i="81"/>
  <c r="AA3474" i="81"/>
  <c r="AA3477" i="81"/>
  <c r="AA3478" i="81"/>
  <c r="AA3479" i="81"/>
  <c r="AA3483" i="81"/>
  <c r="AA3484" i="81"/>
  <c r="AA3492" i="81"/>
  <c r="AA3493" i="81"/>
  <c r="AA3494" i="81"/>
  <c r="AA3495" i="81"/>
  <c r="AA3500" i="81"/>
  <c r="AA3501" i="81"/>
  <c r="AA3502" i="81"/>
  <c r="AA3503" i="81"/>
  <c r="AA3504" i="81"/>
  <c r="AA3505" i="81"/>
  <c r="AA3506" i="81"/>
  <c r="AA3507" i="81"/>
  <c r="AA3508" i="81"/>
  <c r="AA3509" i="81"/>
  <c r="AA3510" i="81"/>
  <c r="AA3511" i="81"/>
  <c r="AA3512" i="81"/>
  <c r="AA3514" i="81"/>
  <c r="AA4295" i="81"/>
  <c r="AA3516" i="81"/>
  <c r="AA3517" i="81"/>
  <c r="AA3518" i="81"/>
  <c r="AA3519" i="81"/>
  <c r="AA3520" i="81"/>
  <c r="AA3521" i="81"/>
  <c r="AA3522" i="81"/>
  <c r="AA3523" i="81"/>
  <c r="AA3524" i="81"/>
  <c r="AA3525" i="81"/>
  <c r="AA3529" i="81"/>
  <c r="AA3530" i="81"/>
  <c r="AA3532" i="81"/>
  <c r="AA3534" i="81"/>
  <c r="AA3535" i="81"/>
  <c r="AA3536" i="81"/>
  <c r="AA3537" i="81"/>
  <c r="AA3538" i="81"/>
  <c r="AA3540" i="81"/>
  <c r="AA3544" i="81"/>
  <c r="AA3545" i="81"/>
  <c r="AA3547" i="81"/>
  <c r="AA3549" i="81"/>
  <c r="AA3562" i="81"/>
  <c r="AA3563" i="81"/>
  <c r="AA3564" i="81"/>
  <c r="AA3565" i="81"/>
  <c r="AA3566" i="81"/>
  <c r="AA3568" i="81"/>
  <c r="AA3570" i="81"/>
  <c r="AA3574" i="81"/>
  <c r="AA3575" i="81"/>
  <c r="AA3579" i="81"/>
  <c r="AA3580" i="81"/>
  <c r="AA3581" i="81"/>
  <c r="AA3583" i="81"/>
  <c r="AA3584" i="81"/>
  <c r="AA3585" i="81"/>
  <c r="AA3586" i="81"/>
  <c r="AA3588" i="81"/>
  <c r="AA3590" i="81"/>
  <c r="AA3596" i="81"/>
  <c r="AA3597" i="81"/>
  <c r="AA3598" i="81"/>
  <c r="AA3599" i="81"/>
  <c r="AA3600" i="81"/>
  <c r="AA3601" i="81"/>
  <c r="AA3602" i="81"/>
  <c r="AA3603" i="81"/>
  <c r="AA3604" i="81"/>
  <c r="AA3609" i="81"/>
  <c r="AA3611" i="81"/>
  <c r="AA3612" i="81"/>
  <c r="AA3613" i="81"/>
  <c r="AA3614" i="81"/>
  <c r="AA3619" i="81"/>
  <c r="AA3620" i="81"/>
  <c r="AA3621" i="81"/>
  <c r="AA3622" i="81"/>
  <c r="AA3624" i="81"/>
  <c r="AA3629" i="81"/>
  <c r="AA3630" i="81"/>
  <c r="AA3631" i="81"/>
  <c r="AA3632" i="81"/>
  <c r="AA3635" i="81"/>
  <c r="AA3636" i="81"/>
  <c r="AA3637" i="81"/>
  <c r="AA3645" i="81"/>
  <c r="AA3646" i="81"/>
  <c r="AA3649" i="81"/>
  <c r="AA3651" i="81"/>
  <c r="AA3652" i="81"/>
  <c r="AA3653" i="81"/>
  <c r="AA3659" i="81"/>
  <c r="AA3660" i="81"/>
  <c r="AA3664" i="81"/>
  <c r="AA3665" i="81"/>
  <c r="AA3666" i="81"/>
  <c r="AA3667" i="81"/>
  <c r="AA3669" i="81"/>
  <c r="AA3672" i="81"/>
  <c r="AA3675" i="81"/>
  <c r="AA3679" i="81"/>
  <c r="AA3682" i="81"/>
  <c r="AA3683" i="81"/>
  <c r="AA3684" i="81"/>
  <c r="AA3686" i="81"/>
  <c r="AA4316" i="81"/>
  <c r="AA3689" i="81"/>
  <c r="AA3690" i="81"/>
  <c r="AA3691" i="81"/>
  <c r="AA3694" i="81"/>
  <c r="AA3700" i="81"/>
  <c r="AA3701" i="81"/>
  <c r="AA3706" i="81"/>
  <c r="AA3710" i="81"/>
  <c r="AA3713" i="81"/>
  <c r="AA3714" i="81"/>
  <c r="AA3716" i="81"/>
  <c r="AA3717" i="81"/>
  <c r="AA3718" i="81"/>
  <c r="AA3719" i="81"/>
  <c r="AA3725" i="81"/>
  <c r="AA3726" i="81"/>
  <c r="AA3728" i="81"/>
  <c r="AA3730" i="81"/>
  <c r="AA3732" i="81"/>
  <c r="AA3733" i="81"/>
  <c r="AA3735" i="81"/>
  <c r="AA3737" i="81"/>
  <c r="AA3738" i="81"/>
  <c r="AA3739" i="81"/>
  <c r="AA3740" i="81"/>
  <c r="AA3741" i="81"/>
  <c r="AA3742" i="81"/>
  <c r="AA3743" i="81"/>
  <c r="AA3744" i="81"/>
  <c r="AA3745" i="81"/>
  <c r="AA3746" i="81"/>
  <c r="AA3747" i="81"/>
  <c r="AA3748" i="81"/>
  <c r="AA3750" i="81"/>
  <c r="AA3751" i="81"/>
  <c r="AA3753" i="81"/>
  <c r="AA3754" i="81"/>
  <c r="AA3755" i="81"/>
  <c r="AA3758" i="81"/>
  <c r="AA3759" i="81"/>
  <c r="AA3764" i="81"/>
  <c r="AA3765" i="81"/>
  <c r="AA3766" i="81"/>
  <c r="AA3767" i="81"/>
  <c r="AA3770" i="81"/>
  <c r="AA3771" i="81"/>
  <c r="AA3772" i="81"/>
  <c r="AA3773" i="81"/>
  <c r="AA3775" i="81"/>
  <c r="AA3777" i="81"/>
  <c r="AA3782" i="81"/>
  <c r="AA3783" i="81"/>
  <c r="AA3784" i="81"/>
  <c r="AA3785" i="81"/>
  <c r="AA3787" i="81"/>
  <c r="AA3788" i="81"/>
  <c r="AA3789" i="81"/>
  <c r="AA3790" i="81"/>
  <c r="AA3791" i="81"/>
  <c r="AA3793" i="81"/>
  <c r="AA3794" i="81"/>
  <c r="AA3795" i="81"/>
  <c r="AA3797" i="81"/>
  <c r="AA3802" i="81"/>
  <c r="AA3804" i="81"/>
  <c r="AA3805" i="81"/>
  <c r="AA3807" i="81"/>
  <c r="AA3808" i="81"/>
  <c r="AA3809" i="81"/>
  <c r="AA3811" i="81"/>
  <c r="AA3812" i="81"/>
  <c r="AA3813" i="81"/>
  <c r="AA3815" i="81"/>
  <c r="AA3816" i="81"/>
  <c r="AA3817" i="81"/>
  <c r="AA3820" i="81"/>
  <c r="AA3821" i="81"/>
  <c r="AA3822" i="81"/>
  <c r="AA3823" i="81"/>
  <c r="AA3824" i="81"/>
  <c r="AA3825" i="81"/>
  <c r="AA3827" i="81"/>
  <c r="AA3828" i="81"/>
  <c r="AA3833" i="81"/>
  <c r="AA3835" i="81"/>
  <c r="AA3836" i="81"/>
  <c r="AA3837" i="81"/>
  <c r="AA3840" i="81"/>
  <c r="AA3859" i="81"/>
  <c r="AA3863" i="81"/>
  <c r="AA3865" i="81"/>
  <c r="AA3870" i="81"/>
  <c r="AA3871" i="81"/>
  <c r="AA3875" i="81"/>
  <c r="AA3876" i="81"/>
  <c r="AA3877" i="81"/>
  <c r="AA3878" i="81"/>
  <c r="AA3880" i="81"/>
  <c r="AA3881" i="81"/>
  <c r="AA3882" i="81"/>
  <c r="AA3883" i="81"/>
  <c r="AA3884" i="81"/>
  <c r="AA3885" i="81"/>
  <c r="AA3886" i="81"/>
  <c r="AA3887" i="81"/>
  <c r="AA3888" i="81"/>
  <c r="AA3889" i="81"/>
  <c r="AA3892" i="81"/>
  <c r="AA3893" i="81"/>
  <c r="AA3894" i="81"/>
  <c r="AA3895" i="81"/>
  <c r="AA3896" i="81"/>
  <c r="AA3897" i="81"/>
  <c r="AA3898" i="81"/>
  <c r="AA3899" i="81"/>
  <c r="AA3902" i="81"/>
  <c r="AA3903" i="81"/>
  <c r="AA3904" i="81"/>
  <c r="AA3906" i="81"/>
  <c r="AA3914" i="81"/>
  <c r="AA3920" i="81"/>
  <c r="AA3923" i="81"/>
  <c r="AA3926" i="81"/>
  <c r="AA3927" i="81"/>
  <c r="AA3928" i="81"/>
  <c r="AA3929" i="81"/>
  <c r="AA3930" i="81"/>
  <c r="AA3931" i="81"/>
  <c r="AA3932" i="81"/>
  <c r="AA3933" i="81"/>
  <c r="AA3936" i="81"/>
  <c r="AA3942" i="81"/>
  <c r="AA3949" i="81"/>
  <c r="AA3951" i="81"/>
  <c r="AA3952" i="81"/>
  <c r="AA3953" i="81"/>
  <c r="AA3955" i="81"/>
  <c r="AA3956" i="81"/>
  <c r="AA3962" i="81"/>
  <c r="AA3968" i="81"/>
  <c r="AA3970" i="81"/>
  <c r="AA3971" i="81"/>
  <c r="AA3974" i="81"/>
  <c r="AA3975" i="81"/>
  <c r="AA3977" i="81"/>
  <c r="AA3980" i="81"/>
  <c r="AA3993" i="81"/>
  <c r="AA3995" i="81"/>
  <c r="AA3996" i="81"/>
  <c r="AA3997" i="81"/>
  <c r="AA3998" i="81"/>
  <c r="AA3999" i="81"/>
  <c r="AA4000" i="81"/>
  <c r="AA4004" i="81"/>
  <c r="AA4005" i="81"/>
  <c r="AA4010" i="81"/>
  <c r="AA4011" i="81"/>
  <c r="AA4015" i="81"/>
  <c r="AA4016" i="81"/>
  <c r="AA4017" i="81"/>
  <c r="AA4018" i="81"/>
  <c r="AA4019" i="81"/>
  <c r="AA4020" i="81"/>
  <c r="AA4021" i="81"/>
  <c r="AA4022" i="81"/>
  <c r="AA4024" i="81"/>
  <c r="AA4025" i="81"/>
  <c r="AA4026" i="81"/>
  <c r="AA4027" i="81"/>
  <c r="AA4028" i="81"/>
  <c r="AA4029" i="81"/>
  <c r="AA4030" i="81"/>
  <c r="AA4031" i="81"/>
  <c r="AA4036" i="81"/>
  <c r="AA4037" i="81"/>
  <c r="AA4038" i="81"/>
  <c r="AA4039" i="81"/>
  <c r="AA4041" i="81"/>
  <c r="AA4046" i="81"/>
  <c r="AA4050" i="81"/>
  <c r="AA4051" i="81"/>
  <c r="AA4053" i="81"/>
  <c r="AA4057" i="81"/>
  <c r="AA4058" i="81"/>
  <c r="AA4065" i="81"/>
  <c r="AA4066" i="81"/>
  <c r="AA4067" i="81"/>
  <c r="AA4068" i="81"/>
  <c r="AA4069" i="81"/>
  <c r="AA4074" i="81"/>
  <c r="AA4076" i="81"/>
  <c r="AA4077" i="81"/>
  <c r="AA4078" i="81"/>
  <c r="AA4079" i="81"/>
  <c r="AA4080" i="81"/>
  <c r="AA4081" i="81"/>
  <c r="AA4082" i="81"/>
  <c r="AA4083" i="81"/>
  <c r="AA4084" i="81"/>
  <c r="AA4085" i="81"/>
  <c r="AA4086" i="81"/>
  <c r="AA4087" i="81"/>
  <c r="AA4088" i="81"/>
  <c r="AA4090" i="81"/>
  <c r="AA4091" i="81"/>
  <c r="AA4092" i="81"/>
  <c r="AA4093" i="81"/>
  <c r="AA4094" i="81"/>
  <c r="AA4095" i="81"/>
  <c r="AA4096" i="81"/>
  <c r="AA4097" i="81"/>
  <c r="AA4098" i="81"/>
  <c r="AA4099" i="81"/>
  <c r="AA4100" i="81"/>
  <c r="AA4104" i="81"/>
  <c r="AA4105" i="81"/>
  <c r="AA4107" i="81"/>
  <c r="AA4108" i="81"/>
  <c r="AA4110" i="81"/>
  <c r="AA4111" i="81"/>
  <c r="AA4113" i="81"/>
  <c r="AA4117" i="81"/>
  <c r="AA4120" i="81"/>
  <c r="AA4121" i="81"/>
  <c r="AA4122" i="81"/>
  <c r="AA4130" i="81"/>
  <c r="AA4133" i="81"/>
  <c r="AA4135" i="81"/>
  <c r="AA4141" i="81"/>
  <c r="AA4143" i="81"/>
  <c r="AA4148" i="81"/>
  <c r="AA4150" i="81"/>
  <c r="AA4154" i="81"/>
  <c r="AA4162" i="81"/>
  <c r="AA4163" i="81"/>
  <c r="AA4164" i="81"/>
  <c r="AA4169" i="81"/>
  <c r="AA4170" i="81"/>
  <c r="AA4171" i="81"/>
  <c r="AA4175" i="81"/>
  <c r="AA4183" i="81"/>
  <c r="AA4184" i="81"/>
  <c r="AA4186" i="81"/>
  <c r="AA4188" i="81"/>
  <c r="AA4189" i="81"/>
  <c r="AA4190" i="81"/>
  <c r="AA4191" i="81"/>
  <c r="AA4192" i="81"/>
  <c r="AA4196" i="81"/>
  <c r="AA4197" i="81"/>
  <c r="AA4200" i="81"/>
  <c r="AA4202" i="81"/>
  <c r="AA4203" i="81"/>
  <c r="AA4204" i="81"/>
  <c r="AA4206" i="81"/>
  <c r="AA4207" i="81"/>
  <c r="AA4208" i="81"/>
  <c r="AA4210" i="81"/>
  <c r="AA4211" i="81"/>
  <c r="AA4214" i="81"/>
  <c r="AA4215" i="81"/>
  <c r="AA4223" i="81"/>
  <c r="AA4230" i="81"/>
  <c r="AA4236" i="81"/>
  <c r="AA4238" i="81"/>
  <c r="AA4239" i="81"/>
  <c r="AA4240" i="81"/>
  <c r="AA4242" i="81"/>
  <c r="AA4243" i="81"/>
  <c r="AA4244" i="81"/>
  <c r="AA4245" i="81"/>
  <c r="AA4248" i="81"/>
  <c r="AA4256" i="81"/>
  <c r="AA4261" i="81"/>
  <c r="AA4262" i="81"/>
  <c r="AA4263" i="81"/>
  <c r="AA4266" i="81"/>
  <c r="AA4272" i="81"/>
  <c r="AA4273" i="81"/>
  <c r="AA4274" i="81"/>
  <c r="AA4279" i="81"/>
  <c r="AA4281" i="81"/>
  <c r="AA4282" i="81"/>
  <c r="AA4286" i="81"/>
  <c r="AA4287" i="81"/>
  <c r="AA4290" i="81"/>
  <c r="AA4291" i="81"/>
  <c r="AA4292" i="81"/>
  <c r="AA4293" i="81"/>
  <c r="AA4294" i="81"/>
  <c r="AA4296" i="81"/>
  <c r="AA4297" i="81"/>
  <c r="AA4298" i="81"/>
  <c r="AA4299" i="81"/>
  <c r="AA4300" i="81"/>
  <c r="AA4301" i="81"/>
  <c r="AA4302" i="81"/>
  <c r="AA4304" i="81"/>
  <c r="AA4305" i="81"/>
  <c r="AA4306" i="81"/>
  <c r="AA4307" i="81"/>
  <c r="AA4308" i="81"/>
  <c r="AA4309" i="81"/>
  <c r="AA4310" i="81"/>
  <c r="AA4311" i="81"/>
  <c r="AA4312" i="81"/>
  <c r="AA4313" i="81"/>
  <c r="AA4314" i="81"/>
  <c r="AA4315" i="81"/>
  <c r="AA4317" i="81"/>
  <c r="AA4319" i="81"/>
  <c r="AA4320" i="81"/>
  <c r="AA4321" i="81"/>
  <c r="AA4323" i="81"/>
  <c r="AA4330" i="81"/>
  <c r="AA4334" i="81"/>
  <c r="AA4342" i="81"/>
  <c r="AA4343" i="81"/>
  <c r="AA4344" i="81"/>
  <c r="AA4349" i="81"/>
  <c r="AA4350" i="81"/>
  <c r="AA4351" i="81"/>
  <c r="AA4352" i="81"/>
  <c r="AA4353" i="81"/>
  <c r="AA4355" i="81"/>
  <c r="AA4361" i="81"/>
  <c r="AA4363" i="81"/>
  <c r="AA4364" i="81"/>
  <c r="AA4365" i="81"/>
  <c r="AA4366" i="81"/>
  <c r="AA4367" i="81"/>
  <c r="AA4368" i="81"/>
  <c r="AA4369" i="81"/>
  <c r="AA4370" i="81"/>
  <c r="AA4371" i="81"/>
  <c r="AA4372" i="81"/>
  <c r="AA4373" i="81"/>
  <c r="AA4376" i="81"/>
  <c r="AA4378" i="81"/>
  <c r="AA4379" i="81"/>
  <c r="AA4381" i="81"/>
  <c r="AA4382" i="81"/>
  <c r="AA4383" i="81"/>
  <c r="AA4384" i="81"/>
  <c r="AA4385" i="81"/>
  <c r="AA4386" i="81"/>
  <c r="AA4387" i="81"/>
  <c r="AA4389" i="81"/>
  <c r="AA4390" i="81"/>
  <c r="AA4396" i="81"/>
  <c r="AA4397" i="81"/>
  <c r="AA4399" i="81"/>
  <c r="AA4401" i="81"/>
  <c r="AA4402" i="81"/>
  <c r="AA4403" i="81"/>
  <c r="AA4404" i="81"/>
  <c r="AA4409" i="81"/>
  <c r="AA4411" i="81"/>
  <c r="AA4415" i="81"/>
  <c r="AA4417" i="81"/>
  <c r="AA4418" i="81"/>
  <c r="AA4419" i="81"/>
  <c r="AA4420" i="81"/>
  <c r="AA4421" i="81"/>
  <c r="AA4422" i="81"/>
  <c r="AA4423" i="81"/>
  <c r="AA4424" i="81"/>
  <c r="AA4425" i="81"/>
  <c r="AA4426" i="81"/>
  <c r="AA4428" i="81"/>
  <c r="AA4429" i="81"/>
  <c r="AA4430" i="81"/>
  <c r="AA4431" i="81"/>
  <c r="AA4432" i="81"/>
  <c r="AA4435" i="81"/>
  <c r="AA4436" i="81"/>
  <c r="AA4437" i="81"/>
  <c r="AA4438" i="81"/>
  <c r="AA4441" i="81"/>
  <c r="AA4442" i="81"/>
  <c r="AA4443" i="81"/>
  <c r="AA4444" i="81"/>
  <c r="AA4445" i="81"/>
  <c r="AA4446" i="81"/>
  <c r="AA4450" i="81"/>
  <c r="AA4451" i="81"/>
  <c r="AA4454" i="81"/>
  <c r="AA4455" i="81"/>
  <c r="AA4456" i="81"/>
  <c r="AA4457" i="81"/>
  <c r="AA4458" i="81"/>
  <c r="AA4460" i="81"/>
  <c r="AA4462" i="81"/>
  <c r="AA4464" i="81"/>
  <c r="AA4465" i="81"/>
  <c r="AA4466" i="81"/>
  <c r="AA4467" i="81"/>
  <c r="AA4468" i="81"/>
  <c r="AA4469" i="81"/>
  <c r="AA4470" i="81"/>
  <c r="AA4471" i="81"/>
  <c r="AA4472" i="81"/>
  <c r="AA4473" i="81"/>
  <c r="AA4474" i="81"/>
  <c r="AA4475" i="81"/>
  <c r="AA4476" i="81"/>
  <c r="AA4477" i="81"/>
  <c r="AA4478" i="81"/>
  <c r="AA4479" i="81"/>
  <c r="AA4480" i="81"/>
  <c r="AA4482" i="81"/>
  <c r="AA4483" i="81"/>
  <c r="AA4485" i="81"/>
  <c r="AA4486" i="81"/>
  <c r="AA4487" i="81"/>
  <c r="AA4488" i="81"/>
  <c r="AA4489" i="81"/>
  <c r="AA4497" i="81"/>
  <c r="AA4498" i="81"/>
  <c r="AA4499" i="81"/>
  <c r="AA4500" i="81"/>
  <c r="AA4501" i="81"/>
  <c r="AA4502" i="81"/>
  <c r="AA4503" i="81"/>
  <c r="AA4506" i="81"/>
  <c r="AA4507" i="81"/>
  <c r="AA4509" i="81"/>
  <c r="AA4510" i="81"/>
  <c r="AA4511" i="81"/>
  <c r="AA4512" i="81"/>
  <c r="AA4513" i="81"/>
  <c r="AA4514" i="81"/>
  <c r="AA4515" i="81"/>
  <c r="AA4518" i="81"/>
  <c r="AA4519" i="81"/>
  <c r="AA4520" i="81"/>
  <c r="AA4521" i="81"/>
  <c r="AA4522" i="81"/>
  <c r="AA4524" i="81"/>
  <c r="AA4526" i="81"/>
  <c r="AA4527" i="81"/>
  <c r="AA4529" i="81"/>
  <c r="AA4530" i="81"/>
  <c r="AA4534" i="81"/>
  <c r="AA4537" i="81"/>
  <c r="AA4538" i="81"/>
  <c r="AA4541" i="81"/>
  <c r="AA4545" i="81"/>
  <c r="AA4547" i="81"/>
  <c r="AA4548" i="81"/>
  <c r="AA4549" i="81"/>
  <c r="AA4550" i="81"/>
  <c r="AA4551" i="81"/>
  <c r="AA4552" i="81"/>
  <c r="AA4554" i="81"/>
  <c r="AA4555" i="81"/>
  <c r="AA4556" i="81"/>
  <c r="AA4560" i="81"/>
  <c r="AA4563" i="81"/>
  <c r="AA4564" i="81"/>
  <c r="AA4569" i="81"/>
  <c r="AA4578" i="81"/>
  <c r="AA4582" i="81"/>
  <c r="AA4585" i="81"/>
  <c r="AA4586" i="81"/>
  <c r="AA4588" i="81"/>
  <c r="AA4593" i="81"/>
  <c r="AA4594" i="81"/>
  <c r="AA4595" i="81"/>
  <c r="AA4596" i="81"/>
  <c r="AA4597" i="81"/>
  <c r="AA4598" i="81"/>
  <c r="AA4599" i="81"/>
  <c r="AA4601" i="81"/>
  <c r="AA4603" i="81"/>
  <c r="AA4604" i="81"/>
  <c r="AA4605" i="81"/>
  <c r="AA4606" i="81"/>
  <c r="AA4607" i="81"/>
  <c r="AA4608" i="81"/>
  <c r="AA4609" i="81"/>
  <c r="AA4611" i="81"/>
  <c r="AA4612" i="81"/>
  <c r="AA4614" i="81"/>
  <c r="AA4615" i="81"/>
  <c r="AA4616" i="81"/>
  <c r="AA4617" i="81"/>
  <c r="AA4618" i="81"/>
  <c r="AA4619" i="81"/>
  <c r="AA4620" i="81"/>
  <c r="AA4621" i="81"/>
  <c r="AA4623" i="81"/>
  <c r="AA4624" i="81"/>
  <c r="AA4625" i="81"/>
  <c r="AA4626" i="81"/>
  <c r="AA4627" i="81"/>
  <c r="AA4630" i="81"/>
  <c r="AA4634" i="81"/>
  <c r="AA4650" i="81"/>
  <c r="AA4652" i="81"/>
  <c r="AA4654" i="81"/>
  <c r="AA4655" i="81"/>
  <c r="AA4656" i="81"/>
  <c r="AA4658" i="81"/>
  <c r="AA4662" i="81"/>
  <c r="AA4663" i="81"/>
  <c r="AA4666" i="81"/>
  <c r="AA4669" i="81"/>
  <c r="AA4674" i="81"/>
  <c r="AA4675" i="81"/>
  <c r="AA4676" i="81"/>
  <c r="AA4678" i="81"/>
  <c r="AA4681" i="81"/>
  <c r="AA4682" i="81"/>
  <c r="AA4683" i="81"/>
  <c r="AA4684" i="81"/>
  <c r="AA4685" i="81"/>
  <c r="AA4690" i="81"/>
  <c r="AA4691" i="81"/>
  <c r="AA4692" i="81"/>
  <c r="AA4693" i="81"/>
  <c r="AA4694" i="81"/>
  <c r="AA4695" i="81"/>
  <c r="AA4696" i="81"/>
  <c r="AA4701" i="81"/>
  <c r="AA4702" i="81"/>
  <c r="AA4703" i="81"/>
  <c r="AA4704" i="81"/>
  <c r="AA4705" i="81"/>
  <c r="AA4706" i="81"/>
  <c r="AA4708" i="81"/>
  <c r="AA4709" i="81"/>
  <c r="AA4710" i="81"/>
  <c r="AA4711" i="81"/>
  <c r="AA4712" i="81"/>
  <c r="AA4713" i="81"/>
  <c r="AA4714" i="81"/>
  <c r="AA4715" i="81"/>
  <c r="AA4716" i="81"/>
  <c r="AA4717" i="81"/>
  <c r="AA4718" i="81"/>
  <c r="AA4719" i="81"/>
  <c r="AA4720" i="81"/>
  <c r="AA4721" i="81"/>
  <c r="AA4722" i="81"/>
  <c r="AA4723" i="81"/>
  <c r="AA4724" i="81"/>
  <c r="AA4725" i="81"/>
  <c r="AA4726" i="81"/>
  <c r="AA4727" i="81"/>
  <c r="AA4728" i="81"/>
  <c r="AA4729" i="81"/>
  <c r="AA4730" i="81"/>
  <c r="AA4731" i="81"/>
  <c r="AA4732" i="81"/>
  <c r="AA4733" i="81"/>
  <c r="AA4734" i="81"/>
  <c r="AA4735" i="81"/>
  <c r="AA4736" i="81"/>
  <c r="AA4737" i="81"/>
  <c r="AA4738" i="81"/>
  <c r="AA4739" i="81"/>
  <c r="AA4741" i="81"/>
  <c r="AA4742" i="81"/>
  <c r="AA4743" i="81"/>
  <c r="AA4744" i="81"/>
  <c r="AA4745" i="81"/>
  <c r="AA4746" i="81"/>
  <c r="AA4747" i="81"/>
  <c r="AA4748" i="81"/>
  <c r="AA4749" i="81"/>
  <c r="AA4750" i="81"/>
  <c r="AA4751" i="81"/>
  <c r="AA4752" i="81"/>
  <c r="AA4753" i="81"/>
  <c r="AA4754" i="81"/>
  <c r="AA4755" i="81"/>
  <c r="AA4756" i="81"/>
  <c r="AA4757" i="81"/>
  <c r="AA4758" i="81"/>
  <c r="AA4759" i="81"/>
  <c r="AA4760" i="81"/>
  <c r="AA4761" i="81"/>
  <c r="AA4762" i="81"/>
  <c r="AA4763" i="81"/>
  <c r="AA4764" i="81"/>
  <c r="AA4765" i="81"/>
  <c r="AA4766" i="81"/>
  <c r="AA4767" i="81"/>
  <c r="AA4768" i="81"/>
  <c r="AA4769" i="81"/>
  <c r="AA4770" i="81"/>
  <c r="AA4771" i="81"/>
  <c r="AA4772" i="81"/>
  <c r="AA4773" i="81"/>
  <c r="AA4774" i="81"/>
  <c r="AA4775" i="81"/>
  <c r="AA4776" i="81"/>
  <c r="AA4777" i="81"/>
  <c r="AA4778" i="81"/>
  <c r="AA4779" i="81"/>
  <c r="AA4780" i="81"/>
  <c r="AA4781" i="81"/>
  <c r="AA4782" i="81"/>
  <c r="AA4783" i="81"/>
  <c r="AA4784" i="81"/>
  <c r="AA4785" i="81"/>
  <c r="AA4786" i="81"/>
  <c r="AA4787" i="81"/>
  <c r="AA4788" i="81"/>
  <c r="AA4789" i="81"/>
  <c r="AA4790" i="81"/>
  <c r="AA4791" i="81"/>
  <c r="AA4792" i="81"/>
  <c r="AA4793" i="81"/>
  <c r="AA4794" i="81"/>
  <c r="AA4795" i="81"/>
  <c r="AA4796" i="81"/>
  <c r="AA4797" i="81"/>
  <c r="AA4798" i="81"/>
  <c r="AA4799" i="81"/>
  <c r="AA4800" i="81"/>
  <c r="AA4801" i="81"/>
  <c r="AA4802" i="81"/>
  <c r="AA4803" i="81"/>
  <c r="AA4804" i="81"/>
  <c r="AA4805" i="81"/>
  <c r="AA4806" i="81"/>
  <c r="AA4807" i="81"/>
  <c r="AA4808" i="81"/>
  <c r="AA4809" i="81"/>
  <c r="AA4810" i="81"/>
  <c r="AA4811" i="81"/>
  <c r="AA4812" i="81"/>
  <c r="AA4813" i="81"/>
  <c r="AA4814" i="81"/>
  <c r="AA4815" i="81"/>
  <c r="AA4816" i="81"/>
  <c r="AA4817" i="81"/>
  <c r="AA4818" i="81"/>
  <c r="AA4819" i="81"/>
  <c r="AA4820" i="81"/>
  <c r="AA4821" i="81"/>
  <c r="AA4823" i="81"/>
  <c r="AA4824" i="81"/>
  <c r="AA4825" i="81"/>
  <c r="AA4826" i="81"/>
  <c r="AA4827" i="81"/>
  <c r="AA4828" i="81"/>
  <c r="AA4829" i="81"/>
  <c r="AA4830" i="81"/>
  <c r="AA4831" i="81"/>
  <c r="AA4832" i="81"/>
  <c r="AA4833" i="81"/>
  <c r="AA4834" i="81"/>
  <c r="AA4836" i="81"/>
  <c r="AA4837" i="81"/>
  <c r="AA4838" i="81"/>
  <c r="AA4839" i="81"/>
  <c r="AA4840" i="81"/>
  <c r="AA4841" i="81"/>
  <c r="AA4842" i="81"/>
  <c r="AA4843" i="81"/>
  <c r="AA4844" i="81"/>
  <c r="AA4845" i="81"/>
  <c r="AA4846" i="81"/>
  <c r="AA4847" i="81"/>
  <c r="AA4848" i="81"/>
  <c r="AA4849" i="81"/>
  <c r="AA4850" i="81"/>
  <c r="AA4851" i="81"/>
  <c r="AA4852" i="81"/>
  <c r="AA4853" i="81"/>
  <c r="AA4854" i="81"/>
  <c r="AA4855" i="81"/>
  <c r="AA4856" i="81"/>
  <c r="AA4857" i="81"/>
  <c r="AA4858" i="81"/>
  <c r="AA4859" i="81"/>
  <c r="AA4860" i="81"/>
  <c r="AA4861" i="81"/>
  <c r="AA4862" i="81"/>
  <c r="AA4863" i="81"/>
  <c r="AA4864" i="81"/>
  <c r="AA4865" i="81"/>
  <c r="AA4866" i="81"/>
  <c r="AA4867" i="81"/>
  <c r="AA4868" i="81"/>
  <c r="AA4869" i="81"/>
  <c r="AA4871" i="81"/>
  <c r="AA4872" i="81"/>
  <c r="AA4873" i="81"/>
  <c r="AA4874" i="81"/>
  <c r="AA4875" i="81"/>
  <c r="AA4876" i="81"/>
  <c r="AA4877" i="81"/>
  <c r="AA4878" i="81"/>
  <c r="AA4879" i="81"/>
  <c r="AA4880" i="81"/>
  <c r="AA4881" i="81"/>
  <c r="AA4882" i="81"/>
  <c r="AA4883" i="81"/>
  <c r="AA4884" i="81"/>
  <c r="AA4885" i="81"/>
  <c r="AA4886" i="81"/>
  <c r="AA4887" i="81"/>
  <c r="AA4888" i="81"/>
  <c r="AA4889" i="81"/>
  <c r="AA4890" i="81"/>
  <c r="AA4891" i="81"/>
  <c r="AA4892" i="81"/>
  <c r="AA4893" i="81"/>
  <c r="AA4894" i="81"/>
  <c r="AA4895" i="81"/>
  <c r="AA4896" i="81"/>
  <c r="AA4897" i="81"/>
  <c r="AA4898" i="81"/>
  <c r="AA4899" i="81"/>
  <c r="AA4900" i="81"/>
  <c r="AA4901" i="81"/>
  <c r="AA4902" i="81"/>
  <c r="AA4903" i="81"/>
  <c r="AA4904" i="81"/>
  <c r="AA4905" i="81"/>
  <c r="AA4906" i="81"/>
  <c r="AA4907" i="81"/>
  <c r="AA4908" i="81"/>
  <c r="AA4909" i="81"/>
  <c r="AA4910" i="81"/>
  <c r="AA4911" i="81"/>
  <c r="AA4912" i="81"/>
  <c r="AA4913" i="81"/>
  <c r="AA4914" i="81"/>
  <c r="AA4915" i="81"/>
  <c r="AA4916" i="81"/>
  <c r="AA4917" i="81"/>
  <c r="AA4918" i="81"/>
  <c r="AA4919" i="81"/>
  <c r="AA4920" i="81"/>
  <c r="AA4921" i="81"/>
  <c r="AA4922" i="81"/>
  <c r="AA4923" i="81"/>
  <c r="AA4924" i="81"/>
  <c r="AA4925" i="81"/>
  <c r="AA4926" i="81"/>
  <c r="AA4927" i="81"/>
  <c r="AA4928" i="81"/>
  <c r="AA4929" i="81"/>
  <c r="AA4930" i="81"/>
  <c r="AA4931" i="81"/>
  <c r="AA4932" i="81"/>
  <c r="AA4933" i="81"/>
  <c r="AA4934" i="81"/>
  <c r="AA4935" i="81"/>
  <c r="AA4936" i="81"/>
  <c r="AA4937" i="81"/>
  <c r="AA4938" i="81"/>
  <c r="AA4939" i="81"/>
  <c r="AA4940" i="81"/>
  <c r="AA4941" i="81"/>
  <c r="AA4942" i="81"/>
  <c r="AA4943" i="81"/>
  <c r="AA4944" i="81"/>
  <c r="AA4945" i="81"/>
  <c r="AA4946" i="81"/>
  <c r="AA4948" i="81"/>
  <c r="AA4949" i="81"/>
  <c r="AA4950" i="81"/>
  <c r="AA4951" i="81"/>
  <c r="AA4953" i="81"/>
  <c r="AA4954" i="81"/>
  <c r="AA4955" i="81"/>
  <c r="AA4956" i="81"/>
  <c r="AA4957" i="81"/>
  <c r="AA4958" i="81"/>
  <c r="AA4959" i="81"/>
  <c r="AA4960" i="81"/>
  <c r="AA4961" i="81"/>
  <c r="AA4962" i="81"/>
  <c r="AA4963" i="81"/>
  <c r="AA4964" i="81"/>
  <c r="AA4965" i="81"/>
  <c r="AA4966" i="81"/>
  <c r="AA4967" i="81"/>
  <c r="AA4968" i="81"/>
  <c r="AA4969" i="81"/>
  <c r="AA4970" i="81"/>
  <c r="AA4971" i="81"/>
  <c r="AA4972" i="81"/>
  <c r="AA4973" i="81"/>
  <c r="AA4974" i="81"/>
  <c r="AA4975" i="81"/>
  <c r="AA4976" i="81"/>
  <c r="AA4977" i="81"/>
  <c r="AA4978" i="81"/>
  <c r="AA4979" i="81"/>
  <c r="AA4980" i="81"/>
  <c r="AA4981" i="81"/>
  <c r="AA4982" i="81"/>
  <c r="AA4983" i="81"/>
  <c r="AA4984" i="81"/>
  <c r="AA4985" i="81"/>
  <c r="AA4986" i="81"/>
  <c r="AA4987" i="81"/>
  <c r="AA4988" i="81"/>
  <c r="AA4989" i="81"/>
  <c r="AA4990" i="81"/>
  <c r="AA4991" i="81"/>
  <c r="AA4992" i="81"/>
  <c r="AA4993" i="81"/>
  <c r="AA4994" i="81"/>
  <c r="AA4995" i="81"/>
  <c r="AA4996" i="81"/>
  <c r="AA4997" i="81"/>
  <c r="AA4998" i="81"/>
  <c r="AA4999" i="81"/>
  <c r="AA5000" i="81"/>
  <c r="AA5001" i="81"/>
  <c r="AA5002" i="81"/>
  <c r="AA5003" i="81"/>
  <c r="AA5004" i="81"/>
  <c r="AA5005" i="81"/>
  <c r="AA5006" i="81"/>
  <c r="AA5007" i="81"/>
  <c r="AA5008" i="81"/>
  <c r="AA5009" i="81"/>
  <c r="AA5010" i="81"/>
  <c r="AA5011" i="81"/>
  <c r="AA5012" i="81"/>
  <c r="AA5013" i="81"/>
  <c r="AA5014" i="81"/>
  <c r="AA5015" i="81"/>
  <c r="AA5016" i="81"/>
  <c r="AA5017" i="81"/>
  <c r="AA5018" i="81"/>
  <c r="AA5019" i="81"/>
  <c r="AA5020" i="81"/>
  <c r="AA5022" i="81"/>
  <c r="AA5023" i="81"/>
  <c r="AA5024" i="81"/>
  <c r="AA5026" i="81"/>
  <c r="AA5027" i="81"/>
  <c r="AA5028" i="81"/>
  <c r="AA5029" i="81"/>
  <c r="AA5030" i="81"/>
  <c r="AA5031" i="81"/>
  <c r="AA5032" i="81"/>
  <c r="AA5033" i="81"/>
  <c r="AA5034" i="81"/>
  <c r="AA5035" i="81"/>
  <c r="AA5036" i="81"/>
  <c r="AA5037" i="81"/>
  <c r="AA5038" i="81"/>
  <c r="AA5039" i="81"/>
  <c r="AA5040" i="81"/>
  <c r="AA5041" i="81"/>
  <c r="AA5042" i="81"/>
  <c r="AA5043" i="81"/>
  <c r="AA5044" i="81"/>
  <c r="AA5045" i="81"/>
  <c r="AA5046" i="81"/>
  <c r="AA5047" i="81"/>
  <c r="AA5048" i="81"/>
  <c r="AA5049" i="81"/>
  <c r="AA5050" i="81"/>
  <c r="AA5051" i="81"/>
  <c r="AA5052" i="81"/>
  <c r="AA5053" i="81"/>
  <c r="AA5054" i="81"/>
  <c r="AA5055" i="81"/>
  <c r="AA5056" i="81"/>
  <c r="AA5057" i="81"/>
  <c r="AA5058" i="81"/>
  <c r="AA5059" i="81"/>
  <c r="AA5061" i="81"/>
  <c r="AA5062" i="81"/>
  <c r="AA5063" i="81"/>
  <c r="AA5064" i="81"/>
  <c r="AA5065" i="81"/>
  <c r="AA5066" i="81"/>
  <c r="AA5067" i="81"/>
  <c r="AA5068" i="81"/>
  <c r="AA5069" i="81"/>
  <c r="AA5070" i="81"/>
  <c r="AA5071" i="81"/>
  <c r="AA5072" i="81"/>
  <c r="AA5073" i="81"/>
  <c r="AA5074" i="81"/>
  <c r="AA5075" i="81"/>
  <c r="AA5077" i="81"/>
  <c r="AA5078" i="81"/>
  <c r="AA5079" i="81"/>
  <c r="AA5080" i="81"/>
  <c r="AA5081" i="81"/>
  <c r="AA5082" i="81"/>
  <c r="AA5083" i="81"/>
  <c r="AA5084" i="81"/>
  <c r="AA5085" i="81"/>
  <c r="AA5086" i="81"/>
  <c r="AA5087" i="81"/>
  <c r="AA5088" i="81"/>
  <c r="AA5089" i="81"/>
  <c r="AA5090" i="81"/>
  <c r="AA5091" i="81"/>
  <c r="AA5092" i="81"/>
  <c r="AA5093" i="81"/>
  <c r="AA5094" i="81"/>
  <c r="AA5095" i="81"/>
  <c r="AA5096" i="81"/>
  <c r="AA5098" i="81"/>
  <c r="AA5099" i="81"/>
  <c r="AA5100" i="81"/>
  <c r="AA5101" i="81"/>
  <c r="AA5102" i="81"/>
  <c r="AA5103" i="81"/>
  <c r="AA5104" i="81"/>
  <c r="AA5105" i="81"/>
  <c r="AA5106" i="81"/>
  <c r="AA5107" i="81"/>
  <c r="AA5108" i="81"/>
  <c r="AA5109" i="81"/>
  <c r="AA5110" i="81"/>
  <c r="AA5111" i="81"/>
  <c r="AA5112" i="81"/>
  <c r="AA5113" i="81"/>
  <c r="AA5114" i="81"/>
  <c r="AA5115" i="81"/>
  <c r="AA5116" i="81"/>
  <c r="AA5117" i="81"/>
  <c r="AA5118" i="81"/>
  <c r="AA5119" i="81"/>
  <c r="AA5120" i="81"/>
  <c r="AA5121" i="81"/>
  <c r="AA5122" i="81"/>
  <c r="AA5123" i="81"/>
  <c r="AA5124" i="81"/>
  <c r="AA5125" i="81"/>
  <c r="AA5126" i="81"/>
  <c r="AA5127" i="81"/>
  <c r="AA5128" i="81"/>
  <c r="AA5129" i="81"/>
  <c r="AA5130" i="81"/>
  <c r="AA5131" i="81"/>
  <c r="AA5132" i="81"/>
  <c r="AA5133" i="81"/>
  <c r="AA5134" i="81"/>
  <c r="AA5135" i="81"/>
  <c r="AA5136" i="81"/>
  <c r="AA5137" i="81"/>
  <c r="AA5138" i="81"/>
  <c r="AA5139" i="81"/>
  <c r="AA5140" i="81"/>
  <c r="AA5141" i="81"/>
  <c r="AA5142" i="81"/>
  <c r="AA5143" i="81"/>
  <c r="AA5144" i="81"/>
  <c r="AA5145" i="81"/>
  <c r="AA5146" i="81"/>
  <c r="AA5147" i="81"/>
  <c r="AA5148" i="81"/>
  <c r="AA5149" i="81"/>
  <c r="AA5150" i="81"/>
  <c r="AA5151" i="81"/>
  <c r="AA5152" i="81"/>
  <c r="AA5153" i="81"/>
  <c r="AA5154" i="81"/>
  <c r="AA5155" i="81"/>
  <c r="AA5156" i="81"/>
  <c r="AA5157" i="81"/>
  <c r="AA5158" i="81"/>
  <c r="AA5159" i="81"/>
  <c r="AA5160" i="81"/>
  <c r="AA5161" i="81"/>
  <c r="AA5162" i="81"/>
  <c r="AA5163" i="81"/>
  <c r="AA5164" i="81"/>
  <c r="AA5165" i="81"/>
  <c r="AA5166" i="81"/>
  <c r="AA5168" i="81"/>
  <c r="AA5169" i="81"/>
  <c r="AA5170" i="81"/>
  <c r="AA5171" i="81"/>
  <c r="AA5172" i="81"/>
  <c r="AA5173" i="81"/>
  <c r="AA5176" i="81"/>
  <c r="AA5177" i="81"/>
  <c r="AA5178" i="81"/>
  <c r="AA5179" i="81"/>
  <c r="AA5180" i="81"/>
  <c r="AA5181" i="81"/>
  <c r="AA5182" i="81"/>
  <c r="AA5183" i="81"/>
  <c r="AA5184" i="81"/>
  <c r="AA5185" i="81"/>
  <c r="AA5186" i="81"/>
  <c r="AA5187" i="81"/>
  <c r="AA5188" i="81"/>
  <c r="AA5189" i="81"/>
  <c r="AA5190" i="81"/>
  <c r="AA5191" i="81"/>
  <c r="AA5192" i="81"/>
  <c r="AA5193" i="81"/>
  <c r="AA5194" i="81"/>
  <c r="AA5195" i="81"/>
  <c r="AA5196" i="81"/>
  <c r="AA5197" i="81"/>
  <c r="AA5198" i="81"/>
  <c r="AA5199" i="81"/>
  <c r="AA5200" i="81"/>
  <c r="AA5201" i="81"/>
  <c r="AA5202" i="81"/>
  <c r="AA5203" i="81"/>
  <c r="AA5204" i="81"/>
  <c r="AA5205" i="81"/>
  <c r="AA5206" i="81"/>
  <c r="AA5207" i="81"/>
  <c r="AA5208" i="81"/>
  <c r="AA5209" i="81"/>
  <c r="AA5210" i="81"/>
  <c r="AA5211" i="81"/>
  <c r="AA5212" i="81"/>
  <c r="AA5213" i="81"/>
  <c r="AA5214" i="81"/>
  <c r="AA5215" i="81"/>
  <c r="AA5216" i="81"/>
  <c r="AA5217" i="81"/>
  <c r="AA5218" i="81"/>
  <c r="AA5219" i="81"/>
  <c r="AA5220" i="81"/>
  <c r="AA5221" i="81"/>
  <c r="AA5222" i="81"/>
  <c r="AA5223" i="81"/>
  <c r="AA5224" i="81"/>
  <c r="AA5225" i="81"/>
  <c r="AA5226" i="81"/>
  <c r="AA5227" i="81"/>
  <c r="AA5228" i="81"/>
  <c r="AA5229" i="81"/>
  <c r="AA5230" i="81"/>
  <c r="AA5231" i="81"/>
  <c r="AA5232" i="81"/>
  <c r="AA5233" i="81"/>
  <c r="AA5234" i="81"/>
  <c r="AA5235" i="81"/>
  <c r="AA5236" i="81"/>
  <c r="AA5237" i="81"/>
  <c r="AA5238" i="81"/>
  <c r="AA5239" i="81"/>
  <c r="AA5240" i="81"/>
  <c r="AA5241" i="81"/>
  <c r="AA5242" i="81"/>
  <c r="AA5243" i="81"/>
  <c r="AA5244" i="81"/>
  <c r="AA5245" i="81"/>
  <c r="AA5246" i="81"/>
  <c r="AA5247" i="81"/>
  <c r="AA5248" i="81"/>
  <c r="AA5249" i="81"/>
  <c r="AA5250" i="81"/>
  <c r="AA5251" i="81"/>
  <c r="AA5252" i="81"/>
  <c r="AA5253" i="81"/>
  <c r="AA5254" i="81"/>
  <c r="AA5255" i="81"/>
  <c r="AA5256" i="81"/>
  <c r="AA5257" i="81"/>
  <c r="AA5258" i="81"/>
  <c r="AA5259" i="81"/>
  <c r="AA5260" i="81"/>
  <c r="AA5261" i="81"/>
  <c r="AA5262" i="81"/>
  <c r="AA5263" i="81"/>
  <c r="AA5264" i="81"/>
  <c r="AA5265" i="81"/>
  <c r="AA5266" i="81"/>
  <c r="AA5267" i="81"/>
  <c r="AA5268" i="81"/>
  <c r="AA5269" i="81"/>
  <c r="AA5270" i="81"/>
  <c r="AA5271" i="81"/>
  <c r="AA5272" i="81"/>
  <c r="AA5273" i="81"/>
  <c r="AA5274" i="81"/>
  <c r="AA5275" i="81"/>
  <c r="AA5276" i="81"/>
  <c r="AA5277" i="81"/>
  <c r="AA5278" i="81"/>
  <c r="AA5279" i="81"/>
  <c r="AA5280" i="81"/>
  <c r="AA5281" i="81"/>
  <c r="AA5282" i="81"/>
  <c r="AA5283" i="81"/>
  <c r="AA5284" i="81"/>
  <c r="AA5285" i="81"/>
  <c r="AA5286" i="81"/>
  <c r="AA5287" i="81"/>
  <c r="AA5288" i="81"/>
  <c r="AA5289" i="81"/>
  <c r="AA5290" i="81"/>
  <c r="AA5291" i="81"/>
  <c r="AA5292" i="81"/>
  <c r="AA5293" i="81"/>
  <c r="AA5294" i="81"/>
  <c r="AA5295" i="81"/>
  <c r="AA5296" i="81"/>
  <c r="AA5297" i="81"/>
  <c r="AA5298" i="81"/>
  <c r="AA5299" i="81"/>
  <c r="AA5300" i="81"/>
  <c r="AA5301" i="81"/>
  <c r="AA5302" i="81"/>
  <c r="AA5303" i="81"/>
  <c r="AA5304" i="81"/>
  <c r="AA5305" i="81"/>
  <c r="AA5306" i="81"/>
  <c r="AA5307" i="81"/>
  <c r="AA5308" i="81"/>
  <c r="AA5309" i="81"/>
  <c r="AA5310" i="81"/>
  <c r="AA5311" i="81"/>
  <c r="AA5312" i="81"/>
  <c r="AA5313" i="81"/>
  <c r="AA5314" i="81"/>
  <c r="AA5315" i="81"/>
  <c r="AA5316" i="81"/>
  <c r="AA5318" i="81"/>
  <c r="AA5319" i="81"/>
  <c r="AA5320" i="81"/>
  <c r="AA5321" i="81"/>
  <c r="AA5322" i="81"/>
  <c r="AA5323" i="81"/>
  <c r="AA5324" i="81"/>
  <c r="AA5325" i="81"/>
  <c r="AA5326" i="81"/>
  <c r="AA5327" i="81"/>
  <c r="AA5328" i="81"/>
  <c r="AA5329" i="81"/>
  <c r="AA5330" i="81"/>
  <c r="AA5331" i="81"/>
  <c r="AA5332" i="81"/>
  <c r="AA5333" i="81"/>
  <c r="AA5334" i="81"/>
  <c r="AA5335" i="81"/>
  <c r="AA5336" i="81"/>
  <c r="AA5337" i="81"/>
  <c r="AA5338" i="81"/>
  <c r="AA5339" i="81"/>
  <c r="AA5340" i="81"/>
  <c r="AA5341" i="81"/>
  <c r="AA5342" i="81"/>
  <c r="AA5343" i="81"/>
  <c r="AA5344" i="81"/>
  <c r="AA5345" i="81"/>
  <c r="AA5346" i="81"/>
  <c r="AA5347" i="81"/>
  <c r="AA5348" i="81"/>
  <c r="AA5349" i="81"/>
  <c r="AA5350" i="81"/>
  <c r="AA5351" i="81"/>
  <c r="AA5352" i="81"/>
  <c r="AA5353" i="81"/>
  <c r="AA5354" i="81"/>
  <c r="AA5355" i="81"/>
  <c r="AA5356" i="81"/>
  <c r="AA5357" i="81"/>
  <c r="AA5358" i="81"/>
  <c r="AA5359" i="81"/>
  <c r="AA5360" i="81"/>
  <c r="AA5361" i="81"/>
  <c r="AA5362" i="81"/>
  <c r="AA5363" i="81"/>
  <c r="AA5364" i="81"/>
  <c r="AA5365" i="81"/>
  <c r="AA5366" i="81"/>
  <c r="AA5367" i="81"/>
  <c r="AA5368" i="81"/>
  <c r="AA5369" i="81"/>
  <c r="AA5370" i="81"/>
  <c r="AA5371" i="81"/>
  <c r="AA5372" i="81"/>
  <c r="AA5373" i="81"/>
  <c r="AA5374" i="81"/>
  <c r="AA5375" i="81"/>
  <c r="AA5376" i="81"/>
  <c r="AA5377" i="81"/>
  <c r="AA5378" i="81"/>
  <c r="AA5379" i="81"/>
  <c r="AA5380" i="81"/>
  <c r="AA5381" i="81"/>
  <c r="AA5382" i="81"/>
  <c r="AA5383" i="81"/>
  <c r="AA5384" i="81"/>
  <c r="AA5385" i="81"/>
  <c r="AA5387" i="81"/>
  <c r="AA5389" i="81"/>
  <c r="AA5390" i="81"/>
  <c r="AA5391" i="81"/>
  <c r="AA5392" i="81"/>
  <c r="AA5393" i="81"/>
  <c r="AA5394" i="81"/>
  <c r="AA5396" i="81"/>
  <c r="AA5397" i="81"/>
  <c r="AA5398" i="81"/>
  <c r="AA5399" i="81"/>
  <c r="AA5400" i="81"/>
  <c r="AA5401" i="81"/>
  <c r="AA2" i="81"/>
  <c r="Z4" i="81"/>
  <c r="Z10" i="81"/>
  <c r="Z11" i="81"/>
  <c r="Z13" i="81"/>
  <c r="Z14" i="81"/>
  <c r="Z18" i="81"/>
  <c r="Z19" i="81"/>
  <c r="Z23" i="81"/>
  <c r="Z24" i="81"/>
  <c r="Z25" i="81"/>
  <c r="Z29" i="81"/>
  <c r="Z34" i="81"/>
  <c r="Z35" i="81"/>
  <c r="Z40" i="81"/>
  <c r="Z43" i="81"/>
  <c r="Z45" i="81"/>
  <c r="Z46" i="81"/>
  <c r="Z50" i="81"/>
  <c r="Z53" i="81"/>
  <c r="Z54" i="81"/>
  <c r="Z55" i="81"/>
  <c r="Z56" i="81"/>
  <c r="Z57" i="81"/>
  <c r="Z59" i="81"/>
  <c r="Z60" i="81"/>
  <c r="Z61" i="81"/>
  <c r="Z62" i="81"/>
  <c r="Z64" i="81"/>
  <c r="Z65" i="81"/>
  <c r="Z66" i="81"/>
  <c r="Z67" i="81"/>
  <c r="Z68" i="81"/>
  <c r="Z69" i="81"/>
  <c r="Z70" i="81"/>
  <c r="Z71" i="81"/>
  <c r="Z76" i="81"/>
  <c r="Z77" i="81"/>
  <c r="Z78" i="81"/>
  <c r="Z79" i="81"/>
  <c r="Z80" i="81"/>
  <c r="Z82" i="81"/>
  <c r="Z83" i="81"/>
  <c r="Z87" i="81"/>
  <c r="Z90" i="81"/>
  <c r="Z91" i="81"/>
  <c r="Z97" i="81"/>
  <c r="Z98" i="81"/>
  <c r="Z99" i="81"/>
  <c r="Z101" i="81"/>
  <c r="Z109" i="81"/>
  <c r="Z113" i="81"/>
  <c r="Z116" i="81"/>
  <c r="Z123" i="81"/>
  <c r="Z127" i="81"/>
  <c r="Z128" i="81"/>
  <c r="Z129" i="81"/>
  <c r="Z144" i="81"/>
  <c r="Z146" i="81"/>
  <c r="Z148" i="81"/>
  <c r="Z149" i="81"/>
  <c r="Z151" i="81"/>
  <c r="Z154" i="81"/>
  <c r="Z158" i="81"/>
  <c r="Z160" i="81"/>
  <c r="Z161" i="81"/>
  <c r="Z162" i="81"/>
  <c r="Z163" i="81"/>
  <c r="Z166" i="81"/>
  <c r="Z168" i="81"/>
  <c r="Z170" i="81"/>
  <c r="Z171" i="81"/>
  <c r="Z173" i="81"/>
  <c r="Z175" i="81"/>
  <c r="Z181" i="81"/>
  <c r="Z184" i="81"/>
  <c r="Z186" i="81"/>
  <c r="Z187" i="81"/>
  <c r="Z189" i="81"/>
  <c r="Z190" i="81"/>
  <c r="Z191" i="81"/>
  <c r="Z192" i="81"/>
  <c r="Z195" i="81"/>
  <c r="Z196" i="81"/>
  <c r="Z197" i="81"/>
  <c r="Z198" i="81"/>
  <c r="Z199" i="81"/>
  <c r="Z200" i="81"/>
  <c r="Z201" i="81"/>
  <c r="Z202" i="81"/>
  <c r="Z203" i="81"/>
  <c r="Z204" i="81"/>
  <c r="Z205" i="81"/>
  <c r="Z206" i="81"/>
  <c r="Z208" i="81"/>
  <c r="Z209" i="81"/>
  <c r="Z215" i="81"/>
  <c r="Z216" i="81"/>
  <c r="Z218" i="81"/>
  <c r="Z220" i="81"/>
  <c r="Z221" i="81"/>
  <c r="Z222" i="81"/>
  <c r="Z225" i="81"/>
  <c r="Z227" i="81"/>
  <c r="Z232" i="81"/>
  <c r="Z234" i="81"/>
  <c r="Z237" i="81"/>
  <c r="Z243" i="81"/>
  <c r="Z246" i="81"/>
  <c r="Z247" i="81"/>
  <c r="Z251" i="81"/>
  <c r="Z252" i="81"/>
  <c r="Z258" i="81"/>
  <c r="Z260" i="81"/>
  <c r="Z262" i="81"/>
  <c r="Z268" i="81"/>
  <c r="Z272" i="81"/>
  <c r="Z280" i="81"/>
  <c r="Z281" i="81"/>
  <c r="Z282" i="81"/>
  <c r="Z283" i="81"/>
  <c r="Z287" i="81"/>
  <c r="Z290" i="81"/>
  <c r="Z291" i="81"/>
  <c r="Z292" i="81"/>
  <c r="Z293" i="81"/>
  <c r="Z295" i="81"/>
  <c r="Z297" i="81"/>
  <c r="Z300" i="81"/>
  <c r="Z301" i="81"/>
  <c r="Z302" i="81"/>
  <c r="Z303" i="81"/>
  <c r="Z305" i="81"/>
  <c r="Z315" i="81"/>
  <c r="Z316" i="81"/>
  <c r="Z317" i="81"/>
  <c r="Z318" i="81"/>
  <c r="Z319" i="81"/>
  <c r="Z320" i="81"/>
  <c r="Z323" i="81"/>
  <c r="Z324" i="81"/>
  <c r="Z325" i="81"/>
  <c r="Z326" i="81"/>
  <c r="Z327" i="81"/>
  <c r="Z330" i="81"/>
  <c r="Z338" i="81"/>
  <c r="Z348" i="81"/>
  <c r="Z352" i="81"/>
  <c r="Z353" i="81"/>
  <c r="Z358" i="81"/>
  <c r="Z359" i="81"/>
  <c r="Z364" i="81"/>
  <c r="Z369" i="81"/>
  <c r="Z370" i="81"/>
  <c r="Z371" i="81"/>
  <c r="Z372" i="81"/>
  <c r="Z376" i="81"/>
  <c r="Z377" i="81"/>
  <c r="Z379" i="81"/>
  <c r="Z381" i="81"/>
  <c r="Z384" i="81"/>
  <c r="Z385" i="81"/>
  <c r="Z388" i="81"/>
  <c r="Z394" i="81"/>
  <c r="Z401" i="81"/>
  <c r="Z402" i="81"/>
  <c r="Z406" i="81"/>
  <c r="Z407" i="81"/>
  <c r="Z408" i="81"/>
  <c r="Z410" i="81"/>
  <c r="Z411" i="81"/>
  <c r="Z412" i="81"/>
  <c r="Z415" i="81"/>
  <c r="Z435" i="81"/>
  <c r="Z439" i="81"/>
  <c r="Z440" i="81"/>
  <c r="Z442" i="81"/>
  <c r="Z445" i="81"/>
  <c r="Z446" i="81"/>
  <c r="Z447" i="81"/>
  <c r="Z448" i="81"/>
  <c r="Z449" i="81"/>
  <c r="Z451" i="81"/>
  <c r="Z452" i="81"/>
  <c r="Z455" i="81"/>
  <c r="Z456" i="81"/>
  <c r="Z462" i="81"/>
  <c r="Z464" i="81"/>
  <c r="Z468" i="81"/>
  <c r="Z470" i="81"/>
  <c r="Z472" i="81"/>
  <c r="Z473" i="81"/>
  <c r="Z475" i="81"/>
  <c r="Z476" i="81"/>
  <c r="Z477" i="81"/>
  <c r="Z478" i="81"/>
  <c r="Z479" i="81"/>
  <c r="Z480" i="81"/>
  <c r="Z488" i="81"/>
  <c r="Z489" i="81"/>
  <c r="Z492" i="81"/>
  <c r="Z494" i="81"/>
  <c r="Z497" i="81"/>
  <c r="Z498" i="81"/>
  <c r="Z501" i="81"/>
  <c r="Z502" i="81"/>
  <c r="Z504" i="81"/>
  <c r="Z505" i="81"/>
  <c r="Z506" i="81"/>
  <c r="Z508" i="81"/>
  <c r="Z509" i="81"/>
  <c r="Z510" i="81"/>
  <c r="Z511" i="81"/>
  <c r="Z512" i="81"/>
  <c r="Z514" i="81"/>
  <c r="Z515" i="81"/>
  <c r="Z516" i="81"/>
  <c r="Z520" i="81"/>
  <c r="Z524" i="81"/>
  <c r="Z525" i="81"/>
  <c r="Z526" i="81"/>
  <c r="Z528" i="81"/>
  <c r="Z530" i="81"/>
  <c r="Z531" i="81"/>
  <c r="Z532" i="81"/>
  <c r="Z534" i="81"/>
  <c r="Z535" i="81"/>
  <c r="Z536" i="81"/>
  <c r="Z541" i="81"/>
  <c r="Z542" i="81"/>
  <c r="Z543" i="81"/>
  <c r="Z546" i="81"/>
  <c r="Z547" i="81"/>
  <c r="Z548" i="81"/>
  <c r="Z549" i="81"/>
  <c r="Z555" i="81"/>
  <c r="Z556" i="81"/>
  <c r="Z560" i="81"/>
  <c r="Z563" i="81"/>
  <c r="Z564" i="81"/>
  <c r="Z566" i="81"/>
  <c r="Z567" i="81"/>
  <c r="Z568" i="81"/>
  <c r="Z569" i="81"/>
  <c r="Z570" i="81"/>
  <c r="Z571" i="81"/>
  <c r="Z572" i="81"/>
  <c r="Z574" i="81"/>
  <c r="Z575" i="81"/>
  <c r="Z576" i="81"/>
  <c r="Z577" i="81"/>
  <c r="Z578" i="81"/>
  <c r="Z579" i="81"/>
  <c r="Z580" i="81"/>
  <c r="Z581" i="81"/>
  <c r="Z582" i="81"/>
  <c r="Z583" i="81"/>
  <c r="Z584" i="81"/>
  <c r="Z585" i="81"/>
  <c r="Z586" i="81"/>
  <c r="Z587" i="81"/>
  <c r="Z589" i="81"/>
  <c r="Z590" i="81"/>
  <c r="Z591" i="81"/>
  <c r="Z592" i="81"/>
  <c r="Z593" i="81"/>
  <c r="Z594" i="81"/>
  <c r="Z596" i="81"/>
  <c r="Z597" i="81"/>
  <c r="Z598" i="81"/>
  <c r="Z601" i="81"/>
  <c r="Z604" i="81"/>
  <c r="Z607" i="81"/>
  <c r="Z608" i="81"/>
  <c r="Z609" i="81"/>
  <c r="Z610" i="81"/>
  <c r="Z611" i="81"/>
  <c r="Z612" i="81"/>
  <c r="Z613" i="81"/>
  <c r="Z615" i="81"/>
  <c r="Z616" i="81"/>
  <c r="Z617" i="81"/>
  <c r="Z618" i="81"/>
  <c r="Z619" i="81"/>
  <c r="Z620" i="81"/>
  <c r="Z621" i="81"/>
  <c r="Z622" i="81"/>
  <c r="Z623" i="81"/>
  <c r="Z624" i="81"/>
  <c r="Z625" i="81"/>
  <c r="Z626" i="81"/>
  <c r="Z628" i="81"/>
  <c r="Z629" i="81"/>
  <c r="Z630" i="81"/>
  <c r="Z632" i="81"/>
  <c r="Z633" i="81"/>
  <c r="Z634" i="81"/>
  <c r="Z636" i="81"/>
  <c r="Z642" i="81"/>
  <c r="Z645" i="81"/>
  <c r="Z646" i="81"/>
  <c r="Z651" i="81"/>
  <c r="Z652" i="81"/>
  <c r="Z653" i="81"/>
  <c r="Z660" i="81"/>
  <c r="Z663" i="81"/>
  <c r="Z670" i="81"/>
  <c r="Z673" i="81"/>
  <c r="Z674" i="81"/>
  <c r="Z676" i="81"/>
  <c r="Z679" i="81"/>
  <c r="Z686" i="81"/>
  <c r="Z687" i="81"/>
  <c r="Z690" i="81"/>
  <c r="Z692" i="81"/>
  <c r="Z693" i="81"/>
  <c r="Z695" i="81"/>
  <c r="Z699" i="81"/>
  <c r="Z701" i="81"/>
  <c r="Z702" i="81"/>
  <c r="Z703" i="81"/>
  <c r="Z706" i="81"/>
  <c r="Z708" i="81"/>
  <c r="Z709" i="81"/>
  <c r="Z710" i="81"/>
  <c r="Z711" i="81"/>
  <c r="Z712" i="81"/>
  <c r="Z713" i="81"/>
  <c r="Z714" i="81"/>
  <c r="Z715" i="81"/>
  <c r="Z716" i="81"/>
  <c r="Z719" i="81"/>
  <c r="Z720" i="81"/>
  <c r="Z721" i="81"/>
  <c r="Z722" i="81"/>
  <c r="Z723" i="81"/>
  <c r="Z727" i="81"/>
  <c r="Z729" i="81"/>
  <c r="Z730" i="81"/>
  <c r="Z731" i="81"/>
  <c r="Z732" i="81"/>
  <c r="Z733" i="81"/>
  <c r="Z734" i="81"/>
  <c r="Z735" i="81"/>
  <c r="Z736" i="81"/>
  <c r="Z738" i="81"/>
  <c r="Z742" i="81"/>
  <c r="Z745" i="81"/>
  <c r="Z747" i="81"/>
  <c r="Z751" i="81"/>
  <c r="Z752" i="81"/>
  <c r="Z753" i="81"/>
  <c r="Z754" i="81"/>
  <c r="Z755" i="81"/>
  <c r="Z757" i="81"/>
  <c r="Z758" i="81"/>
  <c r="Z760" i="81"/>
  <c r="Z765" i="81"/>
  <c r="Z767" i="81"/>
  <c r="Z769" i="81"/>
  <c r="Z771" i="81"/>
  <c r="Z782" i="81"/>
  <c r="Z785" i="81"/>
  <c r="Z802" i="81"/>
  <c r="Z803" i="81"/>
  <c r="Z804" i="81"/>
  <c r="Z805" i="81"/>
  <c r="Z806" i="81"/>
  <c r="Z808" i="81"/>
  <c r="Z809" i="81"/>
  <c r="Z811" i="81"/>
  <c r="Z812" i="81"/>
  <c r="Z815" i="81"/>
  <c r="Z816" i="81"/>
  <c r="Z819" i="81"/>
  <c r="Z825" i="81"/>
  <c r="Z830" i="81"/>
  <c r="Z832" i="81"/>
  <c r="Z833" i="81"/>
  <c r="Z836" i="81"/>
  <c r="Z837" i="81"/>
  <c r="Z841" i="81"/>
  <c r="Z842" i="81"/>
  <c r="Z845" i="81"/>
  <c r="Z846" i="81"/>
  <c r="Z848" i="81"/>
  <c r="Z852" i="81"/>
  <c r="Z855" i="81"/>
  <c r="Z859" i="81"/>
  <c r="Z864" i="81"/>
  <c r="Z869" i="81"/>
  <c r="Z872" i="81"/>
  <c r="Z875" i="81"/>
  <c r="Z877" i="81"/>
  <c r="Z878" i="81"/>
  <c r="Z879" i="81"/>
  <c r="Z881" i="81"/>
  <c r="Z882" i="81"/>
  <c r="Z883" i="81"/>
  <c r="Z887" i="81"/>
  <c r="Z889" i="81"/>
  <c r="Z890" i="81"/>
  <c r="Z891" i="81"/>
  <c r="Z892" i="81"/>
  <c r="Z894" i="81"/>
  <c r="Z896" i="81"/>
  <c r="Z898" i="81"/>
  <c r="Z900" i="81"/>
  <c r="Z901" i="81"/>
  <c r="Z902" i="81"/>
  <c r="Z904" i="81"/>
  <c r="Z907" i="81"/>
  <c r="Z909" i="81"/>
  <c r="Z910" i="81"/>
  <c r="Z911" i="81"/>
  <c r="Z912" i="81"/>
  <c r="Z914" i="81"/>
  <c r="Z917" i="81"/>
  <c r="Z918" i="81"/>
  <c r="Z919" i="81"/>
  <c r="Z920" i="81"/>
  <c r="Z921" i="81"/>
  <c r="Z924" i="81"/>
  <c r="Z931" i="81"/>
  <c r="Z936" i="81"/>
  <c r="Z942" i="81"/>
  <c r="Z946" i="81"/>
  <c r="Z951" i="81"/>
  <c r="Z952" i="81"/>
  <c r="Z957" i="81"/>
  <c r="Z959" i="81"/>
  <c r="Z960" i="81"/>
  <c r="Z963" i="81"/>
  <c r="Z964" i="81"/>
  <c r="Z965" i="81"/>
  <c r="Z970" i="81"/>
  <c r="Z975" i="81"/>
  <c r="Z982" i="81"/>
  <c r="Z985" i="81"/>
  <c r="Z986" i="81"/>
  <c r="Z988" i="81"/>
  <c r="Z990" i="81"/>
  <c r="Z991" i="81"/>
  <c r="Z992" i="81"/>
  <c r="Z994" i="81"/>
  <c r="Z995" i="81"/>
  <c r="Z996" i="81"/>
  <c r="Z997" i="81"/>
  <c r="Z998" i="81"/>
  <c r="Z1000" i="81"/>
  <c r="Z1001" i="81"/>
  <c r="Z1002" i="81"/>
  <c r="Z1003" i="81"/>
  <c r="Z1005" i="81"/>
  <c r="Z1010" i="81"/>
  <c r="Z1011" i="81"/>
  <c r="Z1012" i="81"/>
  <c r="Z1013" i="81"/>
  <c r="Z1015" i="81"/>
  <c r="Z1016" i="81"/>
  <c r="Z1020" i="81"/>
  <c r="Z1022" i="81"/>
  <c r="Z1027" i="81"/>
  <c r="Z1029" i="81"/>
  <c r="Z1033" i="81"/>
  <c r="Z1034" i="81"/>
  <c r="Z1036" i="81"/>
  <c r="Z1038" i="81"/>
  <c r="Z1040" i="81"/>
  <c r="Z1041" i="81"/>
  <c r="Z1042" i="81"/>
  <c r="Z1043" i="81"/>
  <c r="Z1048" i="81"/>
  <c r="Z1051" i="81"/>
  <c r="Z1052" i="81"/>
  <c r="Z1053" i="81"/>
  <c r="Z1054" i="81"/>
  <c r="Z1055" i="81"/>
  <c r="Z1056" i="81"/>
  <c r="Z1057" i="81"/>
  <c r="Z1058" i="81"/>
  <c r="Z1059" i="81"/>
  <c r="Z1060" i="81"/>
  <c r="Z1061" i="81"/>
  <c r="Z1062" i="81"/>
  <c r="Z1063" i="81"/>
  <c r="Z1064" i="81"/>
  <c r="Z1065" i="81"/>
  <c r="Z1066" i="81"/>
  <c r="Z1068" i="81"/>
  <c r="Z1069" i="81"/>
  <c r="Z1070" i="81"/>
  <c r="Z1072" i="81"/>
  <c r="Z1073" i="81"/>
  <c r="Z1074" i="81"/>
  <c r="Z1080" i="81"/>
  <c r="Z1085" i="81"/>
  <c r="Z1088" i="81"/>
  <c r="Z1089" i="81"/>
  <c r="Z1091" i="81"/>
  <c r="Z1094" i="81"/>
  <c r="Z1095" i="81"/>
  <c r="Z1099" i="81"/>
  <c r="Z1100" i="81"/>
  <c r="Z1101" i="81"/>
  <c r="Z1102" i="81"/>
  <c r="Z1103" i="81"/>
  <c r="Z1104" i="81"/>
  <c r="Z1105" i="81"/>
  <c r="Z1112" i="81"/>
  <c r="Z1114" i="81"/>
  <c r="Z1115" i="81"/>
  <c r="Z1117" i="81"/>
  <c r="Z1118" i="81"/>
  <c r="Z1120" i="81"/>
  <c r="Z1140" i="81"/>
  <c r="Z1150" i="81"/>
  <c r="Z1151" i="81"/>
  <c r="Z1152" i="81"/>
  <c r="Z1158" i="81"/>
  <c r="Z1160" i="81"/>
  <c r="Z1169" i="81"/>
  <c r="Z1175" i="81"/>
  <c r="Z1176" i="81"/>
  <c r="Z1177" i="81"/>
  <c r="Z1178" i="81"/>
  <c r="Z1179" i="81"/>
  <c r="Z1181" i="81"/>
  <c r="Z1182" i="81"/>
  <c r="Z1184" i="81"/>
  <c r="Z1187" i="81"/>
  <c r="Z1190" i="81"/>
  <c r="Z1192" i="81"/>
  <c r="Z1194" i="81"/>
  <c r="Z1195" i="81"/>
  <c r="Z1197" i="81"/>
  <c r="Z1198" i="81"/>
  <c r="Z1203" i="81"/>
  <c r="Z1204" i="81"/>
  <c r="Z1219" i="81"/>
  <c r="Z1220" i="81"/>
  <c r="Z1221" i="81"/>
  <c r="Z1225" i="81"/>
  <c r="Z1228" i="81"/>
  <c r="Z1233" i="81"/>
  <c r="Z1234" i="81"/>
  <c r="Z1236" i="81"/>
  <c r="Z1237" i="81"/>
  <c r="Z1241" i="81"/>
  <c r="Z1242" i="81"/>
  <c r="Z1245" i="81"/>
  <c r="Z1247" i="81"/>
  <c r="Z1250" i="81"/>
  <c r="Z1256" i="81"/>
  <c r="Z1257" i="81"/>
  <c r="Z1258" i="81"/>
  <c r="Z1259" i="81"/>
  <c r="Z1260" i="81"/>
  <c r="Z1261" i="81"/>
  <c r="Z1262" i="81"/>
  <c r="Z1263" i="81"/>
  <c r="Z1264" i="81"/>
  <c r="Z1265" i="81"/>
  <c r="Z1266" i="81"/>
  <c r="Z1267" i="81"/>
  <c r="Z1268" i="81"/>
  <c r="Z1269" i="81"/>
  <c r="Z1270" i="81"/>
  <c r="Z1271" i="81"/>
  <c r="Z1272" i="81"/>
  <c r="Z1273" i="81"/>
  <c r="Z1275" i="81"/>
  <c r="Z1276" i="81"/>
  <c r="Z1277" i="81"/>
  <c r="Z1278" i="81"/>
  <c r="Z1282" i="81"/>
  <c r="Z1285" i="81"/>
  <c r="Z1293" i="81"/>
  <c r="Z1295" i="81"/>
  <c r="Z1296" i="81"/>
  <c r="Z1298" i="81"/>
  <c r="Z1300" i="81"/>
  <c r="Z1302" i="81"/>
  <c r="Z1303" i="81"/>
  <c r="Z1310" i="81"/>
  <c r="Z1312" i="81"/>
  <c r="Z1314" i="81"/>
  <c r="Z1316" i="81"/>
  <c r="Z1317" i="81"/>
  <c r="Z1318" i="81"/>
  <c r="Z1319" i="81"/>
  <c r="Z1321" i="81"/>
  <c r="Z1325" i="81"/>
  <c r="Z1328" i="81"/>
  <c r="Z1329" i="81"/>
  <c r="Z1330" i="81"/>
  <c r="Z1331" i="81"/>
  <c r="Z1333" i="81"/>
  <c r="Z1336" i="81"/>
  <c r="Z1337" i="81"/>
  <c r="Z1345" i="81"/>
  <c r="Z1346" i="81"/>
  <c r="Z1347" i="81"/>
  <c r="Z1352" i="81"/>
  <c r="Z1353" i="81"/>
  <c r="Z1354" i="81"/>
  <c r="Z1355" i="81"/>
  <c r="Z1356" i="81"/>
  <c r="Z1359" i="81"/>
  <c r="Z1362" i="81"/>
  <c r="Z1368" i="81"/>
  <c r="Z1370" i="81"/>
  <c r="Z1371" i="81"/>
  <c r="Z1374" i="81"/>
  <c r="Z1375" i="81"/>
  <c r="Z1376" i="81"/>
  <c r="Z1377" i="81"/>
  <c r="Z1378" i="81"/>
  <c r="Z1380" i="81"/>
  <c r="Z1382" i="81"/>
  <c r="Z1383" i="81"/>
  <c r="Z1386" i="81"/>
  <c r="Z1388" i="81"/>
  <c r="Z1390" i="81"/>
  <c r="Z1393" i="81"/>
  <c r="Z1395" i="81"/>
  <c r="Z1396" i="81"/>
  <c r="Z1397" i="81"/>
  <c r="Z1398" i="81"/>
  <c r="Z1400" i="81"/>
  <c r="Z1401" i="81"/>
  <c r="Z1403" i="81"/>
  <c r="Z1406" i="81"/>
  <c r="Z1411" i="81"/>
  <c r="Z1422" i="81"/>
  <c r="Z1428" i="81"/>
  <c r="Z1430" i="81"/>
  <c r="Z1431" i="81"/>
  <c r="Z1432" i="81"/>
  <c r="Z1433" i="81"/>
  <c r="Z1435" i="81"/>
  <c r="Z1436" i="81"/>
  <c r="Z1437" i="81"/>
  <c r="Z1440" i="81"/>
  <c r="Z1441" i="81"/>
  <c r="Z1442" i="81"/>
  <c r="Z1443" i="81"/>
  <c r="Z1444" i="81"/>
  <c r="Z1445" i="81"/>
  <c r="Z1446" i="81"/>
  <c r="Z1451" i="81"/>
  <c r="Z1452" i="81"/>
  <c r="Z1453" i="81"/>
  <c r="Z1454" i="81"/>
  <c r="Z1457" i="81"/>
  <c r="Z1458" i="81"/>
  <c r="Z1460" i="81"/>
  <c r="Z1461" i="81"/>
  <c r="Z1464" i="81"/>
  <c r="Z1467" i="81"/>
  <c r="Z1469" i="81"/>
  <c r="Z1473" i="81"/>
  <c r="Z1474" i="81"/>
  <c r="Z1475" i="81"/>
  <c r="Z1476" i="81"/>
  <c r="Z1478" i="81"/>
  <c r="Z1479" i="81"/>
  <c r="Z1480" i="81"/>
  <c r="Z1481" i="81"/>
  <c r="Z1483" i="81"/>
  <c r="Z1484" i="81"/>
  <c r="Z1485" i="81"/>
  <c r="Z1486" i="81"/>
  <c r="Z1487" i="81"/>
  <c r="Z1488" i="81"/>
  <c r="Z1495" i="81"/>
  <c r="Z1496" i="81"/>
  <c r="Z1505" i="81"/>
  <c r="Z1506" i="81"/>
  <c r="Z1509" i="81"/>
  <c r="Z1510" i="81"/>
  <c r="Z1511" i="81"/>
  <c r="Z1516" i="81"/>
  <c r="Z1517" i="81"/>
  <c r="Z1518" i="81"/>
  <c r="Z1519" i="81"/>
  <c r="Z1521" i="81"/>
  <c r="Z1523" i="81"/>
  <c r="Z1524" i="81"/>
  <c r="Z1525" i="81"/>
  <c r="Z1531" i="81"/>
  <c r="Z1533" i="81"/>
  <c r="Z1534" i="81"/>
  <c r="Z1536" i="81"/>
  <c r="Z1537" i="81"/>
  <c r="Z1538" i="81"/>
  <c r="Z1539" i="81"/>
  <c r="Z1542" i="81"/>
  <c r="Z1544" i="81"/>
  <c r="Z1549" i="81"/>
  <c r="Z1555" i="81"/>
  <c r="Z1560" i="81"/>
  <c r="Z1561" i="81"/>
  <c r="Z1562" i="81"/>
  <c r="Z1563" i="81"/>
  <c r="Z1567" i="81"/>
  <c r="Z1568" i="81"/>
  <c r="Z1571" i="81"/>
  <c r="Z1573" i="81"/>
  <c r="Z1580" i="81"/>
  <c r="Z1584" i="81"/>
  <c r="Z1585" i="81"/>
  <c r="Z1586" i="81"/>
  <c r="Z1593" i="81"/>
  <c r="Z1596" i="81"/>
  <c r="Z1604" i="81"/>
  <c r="Z1611" i="81"/>
  <c r="Z1621" i="81"/>
  <c r="Z1622" i="81"/>
  <c r="Z1627" i="81"/>
  <c r="Z1640" i="81"/>
  <c r="Z1643" i="81"/>
  <c r="Z1645" i="81"/>
  <c r="Z1646" i="81"/>
  <c r="Z1648" i="81"/>
  <c r="Z1651" i="81"/>
  <c r="Z1652" i="81"/>
  <c r="Z1653" i="81"/>
  <c r="Z1654" i="81"/>
  <c r="Z1656" i="81"/>
  <c r="Z1657" i="81"/>
  <c r="Z1658" i="81"/>
  <c r="Z1659" i="81"/>
  <c r="Z1660" i="81"/>
  <c r="Z1661" i="81"/>
  <c r="Z1669" i="81"/>
  <c r="Z1673" i="81"/>
  <c r="Z1674" i="81"/>
  <c r="Z1675" i="81"/>
  <c r="Z1676" i="81"/>
  <c r="Z1677" i="81"/>
  <c r="Z1678" i="81"/>
  <c r="Z1679" i="81"/>
  <c r="Z1680" i="81"/>
  <c r="Z1681" i="81"/>
  <c r="Z1682" i="81"/>
  <c r="Z1685" i="81"/>
  <c r="Z1688" i="81"/>
  <c r="Z1690" i="81"/>
  <c r="Z1691" i="81"/>
  <c r="Z1692" i="81"/>
  <c r="Z1707" i="81"/>
  <c r="Z1708" i="81"/>
  <c r="Z1710" i="81"/>
  <c r="Z1712" i="81"/>
  <c r="Z1713" i="81"/>
  <c r="Z1715" i="81"/>
  <c r="Z1718" i="81"/>
  <c r="Z1719" i="81"/>
  <c r="Z1720" i="81"/>
  <c r="Z1721" i="81"/>
  <c r="Z1722" i="81"/>
  <c r="Z1723" i="81"/>
  <c r="Z1724" i="81"/>
  <c r="Z1725" i="81"/>
  <c r="Z1726" i="81"/>
  <c r="Z1727" i="81"/>
  <c r="Z1728" i="81"/>
  <c r="Z1729" i="81"/>
  <c r="Z1730" i="81"/>
  <c r="Z1731" i="81"/>
  <c r="Z1733" i="81"/>
  <c r="Z1734" i="81"/>
  <c r="Z1735" i="81"/>
  <c r="Z1736" i="81"/>
  <c r="Z1737" i="81"/>
  <c r="Z1738" i="81"/>
  <c r="Z1739" i="81"/>
  <c r="Z1740" i="81"/>
  <c r="Z1744" i="81"/>
  <c r="Z1746" i="81"/>
  <c r="Z1747" i="81"/>
  <c r="Z1748" i="81"/>
  <c r="Z1749" i="81"/>
  <c r="Z1750" i="81"/>
  <c r="Z1751" i="81"/>
  <c r="Z1753" i="81"/>
  <c r="Z1756" i="81"/>
  <c r="Z1757" i="81"/>
  <c r="Z1758" i="81"/>
  <c r="Z1759" i="81"/>
  <c r="Z1760" i="81"/>
  <c r="Z1761" i="81"/>
  <c r="Z1762" i="81"/>
  <c r="Z1763" i="81"/>
  <c r="Z1764" i="81"/>
  <c r="Z1777" i="81"/>
  <c r="Z1778" i="81"/>
  <c r="Z1779" i="81"/>
  <c r="Z1781" i="81"/>
  <c r="Z1783" i="81"/>
  <c r="Z1784" i="81"/>
  <c r="Z1785" i="81"/>
  <c r="Z1786" i="81"/>
  <c r="Z1794" i="81"/>
  <c r="Z1795" i="81"/>
  <c r="Z1796" i="81"/>
  <c r="Z1799" i="81"/>
  <c r="Z1801" i="81"/>
  <c r="Z1803" i="81"/>
  <c r="Z1804" i="81"/>
  <c r="Z1805" i="81"/>
  <c r="Z1806" i="81"/>
  <c r="Z1807" i="81"/>
  <c r="Z1808" i="81"/>
  <c r="Z1809" i="81"/>
  <c r="Z1810" i="81"/>
  <c r="Z1816" i="81"/>
  <c r="Z1817" i="81"/>
  <c r="Z1821" i="81"/>
  <c r="Z1822" i="81"/>
  <c r="Z1824" i="81"/>
  <c r="Z1825" i="81"/>
  <c r="Z1827" i="81"/>
  <c r="Z1830" i="81"/>
  <c r="Z1832" i="81"/>
  <c r="Z1833" i="81"/>
  <c r="Z1834" i="81"/>
  <c r="Z1835" i="81"/>
  <c r="Z1836" i="81"/>
  <c r="Z1837" i="81"/>
  <c r="Z1838" i="81"/>
  <c r="Z1839" i="81"/>
  <c r="Z1840" i="81"/>
  <c r="Z1841" i="81"/>
  <c r="Z1842" i="81"/>
  <c r="Z1843" i="81"/>
  <c r="Z1844" i="81"/>
  <c r="Z1845" i="81"/>
  <c r="Z1846" i="81"/>
  <c r="Z1847" i="81"/>
  <c r="Z1848" i="81"/>
  <c r="Z1849" i="81"/>
  <c r="Z1850" i="81"/>
  <c r="Z1851" i="81"/>
  <c r="Z1852" i="81"/>
  <c r="Z1853" i="81"/>
  <c r="Z1854" i="81"/>
  <c r="Z1855" i="81"/>
  <c r="Z1856" i="81"/>
  <c r="Z1857" i="81"/>
  <c r="Z1858" i="81"/>
  <c r="Z1859" i="81"/>
  <c r="Z1860" i="81"/>
  <c r="Z1861" i="81"/>
  <c r="Z1862" i="81"/>
  <c r="Z1863" i="81"/>
  <c r="Z1864" i="81"/>
  <c r="Z1868" i="81"/>
  <c r="Z1869" i="81"/>
  <c r="Z1870" i="81"/>
  <c r="Z1871" i="81"/>
  <c r="Z1872" i="81"/>
  <c r="Z1873" i="81"/>
  <c r="Z1874" i="81"/>
  <c r="Z1876" i="81"/>
  <c r="Z1881" i="81"/>
  <c r="Z1882" i="81"/>
  <c r="Z1883" i="81"/>
  <c r="Z1884" i="81"/>
  <c r="Z1886" i="81"/>
  <c r="Z1887" i="81"/>
  <c r="Z1888" i="81"/>
  <c r="Z1889" i="81"/>
  <c r="Z1890" i="81"/>
  <c r="Z1891" i="81"/>
  <c r="Z1892" i="81"/>
  <c r="Z1894" i="81"/>
  <c r="Z1895" i="81"/>
  <c r="Z1896" i="81"/>
  <c r="Z1897" i="81"/>
  <c r="Z1899" i="81"/>
  <c r="Z1904" i="81"/>
  <c r="Z1907" i="81"/>
  <c r="Z1909" i="81"/>
  <c r="Z1911" i="81"/>
  <c r="Z1912" i="81"/>
  <c r="Z1913" i="81"/>
  <c r="Z1914" i="81"/>
  <c r="Z1915" i="81"/>
  <c r="Z1918" i="81"/>
  <c r="Z1919" i="81"/>
  <c r="Z1920" i="81"/>
  <c r="Z1924" i="81"/>
  <c r="Z1925" i="81"/>
  <c r="Z1927" i="81"/>
  <c r="Z1930" i="81"/>
  <c r="Z1931" i="81"/>
  <c r="Z1933" i="81"/>
  <c r="Z1934" i="81"/>
  <c r="Z1936" i="81"/>
  <c r="Z1938" i="81"/>
  <c r="Z1939" i="81"/>
  <c r="Z1942" i="81"/>
  <c r="Z1943" i="81"/>
  <c r="Z1944" i="81"/>
  <c r="Z1946" i="81"/>
  <c r="Z1947" i="81"/>
  <c r="Z1949" i="81"/>
  <c r="Z1951" i="81"/>
  <c r="Z1952" i="81"/>
  <c r="Z1963" i="81"/>
  <c r="Z1964" i="81"/>
  <c r="Z1971" i="81"/>
  <c r="Z1972" i="81"/>
  <c r="Z1973" i="81"/>
  <c r="Z1974" i="81"/>
  <c r="Z1975" i="81"/>
  <c r="Z1976" i="81"/>
  <c r="Z1977" i="81"/>
  <c r="Z1978" i="81"/>
  <c r="Z1979" i="81"/>
  <c r="Z1980" i="81"/>
  <c r="Z1982" i="81"/>
  <c r="Z1983" i="81"/>
  <c r="Z1985" i="81"/>
  <c r="Z1986" i="81"/>
  <c r="Z1991" i="81"/>
  <c r="Z1992" i="81"/>
  <c r="Z1993" i="81"/>
  <c r="Z1996" i="81"/>
  <c r="Z1997" i="81"/>
  <c r="Z2006" i="81"/>
  <c r="Z2007" i="81"/>
  <c r="Z2008" i="81"/>
  <c r="Z2010" i="81"/>
  <c r="Z2011" i="81"/>
  <c r="Z2012" i="81"/>
  <c r="Z2014" i="81"/>
  <c r="Z2017" i="81"/>
  <c r="Z2018" i="81"/>
  <c r="Z2019" i="81"/>
  <c r="Z2020" i="81"/>
  <c r="Z2021" i="81"/>
  <c r="Z2022" i="81"/>
  <c r="Z2023" i="81"/>
  <c r="Z2024" i="81"/>
  <c r="Z2025" i="81"/>
  <c r="Z2026" i="81"/>
  <c r="Z2027" i="81"/>
  <c r="Z2028" i="81"/>
  <c r="Z2033" i="81"/>
  <c r="Z2035" i="81"/>
  <c r="Z2038" i="81"/>
  <c r="Z2048" i="81"/>
  <c r="Z2052" i="81"/>
  <c r="Z2053" i="81"/>
  <c r="Z2054" i="81"/>
  <c r="Z2055" i="81"/>
  <c r="Z2056" i="81"/>
  <c r="Z2057" i="81"/>
  <c r="Z2058" i="81"/>
  <c r="Z2059" i="81"/>
  <c r="Z2060" i="81"/>
  <c r="Z2061" i="81"/>
  <c r="Z2062" i="81"/>
  <c r="Z2063" i="81"/>
  <c r="Z2064" i="81"/>
  <c r="Z2065" i="81"/>
  <c r="Z2066" i="81"/>
  <c r="Z2068" i="81"/>
  <c r="Z2070" i="81"/>
  <c r="Z2075" i="81"/>
  <c r="Z2081" i="81"/>
  <c r="Z2088" i="81"/>
  <c r="Z2091" i="81"/>
  <c r="Z2092" i="81"/>
  <c r="Z2093" i="81"/>
  <c r="Z2098" i="81"/>
  <c r="Z2101" i="81"/>
  <c r="Z2103" i="81"/>
  <c r="Z2104" i="81"/>
  <c r="Z2105" i="81"/>
  <c r="Z2106" i="81"/>
  <c r="Z2107" i="81"/>
  <c r="Z2109" i="81"/>
  <c r="Z2112" i="81"/>
  <c r="Z2120" i="81"/>
  <c r="Z2123" i="81"/>
  <c r="Z2126" i="81"/>
  <c r="Z2131" i="81"/>
  <c r="Z2140" i="81"/>
  <c r="Z2141" i="81"/>
  <c r="Z2148" i="81"/>
  <c r="Z2150" i="81"/>
  <c r="Z2151" i="81"/>
  <c r="Z2152" i="81"/>
  <c r="Z2156" i="81"/>
  <c r="Z2158" i="81"/>
  <c r="Z2159" i="81"/>
  <c r="Z2162" i="81"/>
  <c r="Z2163" i="81"/>
  <c r="Z2164" i="81"/>
  <c r="Z2165" i="81"/>
  <c r="Z2166" i="81"/>
  <c r="Z2167" i="81"/>
  <c r="Z2168" i="81"/>
  <c r="Z2169" i="81"/>
  <c r="Z2170" i="81"/>
  <c r="Z2171" i="81"/>
  <c r="Z2173" i="81"/>
  <c r="Z2175" i="81"/>
  <c r="Z2176" i="81"/>
  <c r="Z2177" i="81"/>
  <c r="Z2178" i="81"/>
  <c r="Z2179" i="81"/>
  <c r="Z2180" i="81"/>
  <c r="Z2181" i="81"/>
  <c r="Z2182" i="81"/>
  <c r="Z2183" i="81"/>
  <c r="Z2185" i="81"/>
  <c r="Z2186" i="81"/>
  <c r="Z2187" i="81"/>
  <c r="Z2190" i="81"/>
  <c r="Z2191" i="81"/>
  <c r="Z2193" i="81"/>
  <c r="Z2196" i="81"/>
  <c r="Z2197" i="81"/>
  <c r="Z2204" i="81"/>
  <c r="Z2209" i="81"/>
  <c r="Z2210" i="81"/>
  <c r="Z2212" i="81"/>
  <c r="Z2214" i="81"/>
  <c r="Z2216" i="81"/>
  <c r="Z2220" i="81"/>
  <c r="Z2221" i="81"/>
  <c r="Z2222" i="81"/>
  <c r="Z2224" i="81"/>
  <c r="Z2225" i="81"/>
  <c r="Z2226" i="81"/>
  <c r="Z2227" i="81"/>
  <c r="Z2228" i="81"/>
  <c r="Z2229" i="81"/>
  <c r="Z2230" i="81"/>
  <c r="Z2231" i="81"/>
  <c r="Z2232" i="81"/>
  <c r="Z2233" i="81"/>
  <c r="Z2234" i="81"/>
  <c r="Z2235" i="81"/>
  <c r="Z2236" i="81"/>
  <c r="Z2237" i="81"/>
  <c r="Z2240" i="81"/>
  <c r="Z2241" i="81"/>
  <c r="Z2242" i="81"/>
  <c r="Z2243" i="81"/>
  <c r="Z2244" i="81"/>
  <c r="Z2246" i="81"/>
  <c r="Z2247" i="81"/>
  <c r="Z2248" i="81"/>
  <c r="Z2249" i="81"/>
  <c r="Z2250" i="81"/>
  <c r="Z2251" i="81"/>
  <c r="Z2252" i="81"/>
  <c r="Z2253" i="81"/>
  <c r="Z2255" i="81"/>
  <c r="Z2257" i="81"/>
  <c r="Z2259" i="81"/>
  <c r="Z2260" i="81"/>
  <c r="Z2261" i="81"/>
  <c r="Z2262" i="81"/>
  <c r="Z2267" i="81"/>
  <c r="Z2268" i="81"/>
  <c r="Z2269" i="81"/>
  <c r="Z2273" i="81"/>
  <c r="Z2274" i="81"/>
  <c r="Z2275" i="81"/>
  <c r="Z2276" i="81"/>
  <c r="Z2288" i="81"/>
  <c r="Z2289" i="81"/>
  <c r="Z2291" i="81"/>
  <c r="Z2292" i="81"/>
  <c r="Z2293" i="81"/>
  <c r="Z2294" i="81"/>
  <c r="Z2295" i="81"/>
  <c r="Z2296" i="81"/>
  <c r="Z2302" i="81"/>
  <c r="Z2305" i="81"/>
  <c r="Z2309" i="81"/>
  <c r="Z2310" i="81"/>
  <c r="Z2313" i="81"/>
  <c r="Z2314" i="81"/>
  <c r="Z2315" i="81"/>
  <c r="Z2316" i="81"/>
  <c r="Z2325" i="81"/>
  <c r="Z2326" i="81"/>
  <c r="Z2327" i="81"/>
  <c r="Z2330" i="81"/>
  <c r="Z2331" i="81"/>
  <c r="Z2334" i="81"/>
  <c r="Z2335" i="81"/>
  <c r="Z2336" i="81"/>
  <c r="Z2339" i="81"/>
  <c r="Z2341" i="81"/>
  <c r="Z2345" i="81"/>
  <c r="Z2346" i="81"/>
  <c r="Z2347" i="81"/>
  <c r="Z2348" i="81"/>
  <c r="Z2349" i="81"/>
  <c r="Z2350" i="81"/>
  <c r="Z2351" i="81"/>
  <c r="Z2352" i="81"/>
  <c r="Z2353" i="81"/>
  <c r="Z2359" i="81"/>
  <c r="Z2362" i="81"/>
  <c r="Z2363" i="81"/>
  <c r="Z2364" i="81"/>
  <c r="Z2365" i="81"/>
  <c r="Z2366" i="81"/>
  <c r="Z2367" i="81"/>
  <c r="Z2368" i="81"/>
  <c r="Z2369" i="81"/>
  <c r="Z2372" i="81"/>
  <c r="Z2375" i="81"/>
  <c r="Z2376" i="81"/>
  <c r="Z2378" i="81"/>
  <c r="Z2379" i="81"/>
  <c r="Z2380" i="81"/>
  <c r="Z2381" i="81"/>
  <c r="Z2382" i="81"/>
  <c r="Z2383" i="81"/>
  <c r="Z2384" i="81"/>
  <c r="Z2385" i="81"/>
  <c r="Z2388" i="81"/>
  <c r="Z2391" i="81"/>
  <c r="Z2392" i="81"/>
  <c r="Z2393" i="81"/>
  <c r="Z2394" i="81"/>
  <c r="Z2395" i="81"/>
  <c r="Z2398" i="81"/>
  <c r="Z2399" i="81"/>
  <c r="Z2402" i="81"/>
  <c r="Z2404" i="81"/>
  <c r="Z2405" i="81"/>
  <c r="Z2407" i="81"/>
  <c r="Z2409" i="81"/>
  <c r="Z2410" i="81"/>
  <c r="Z2411" i="81"/>
  <c r="Z2421" i="81"/>
  <c r="Z2427" i="81"/>
  <c r="Z2428" i="81"/>
  <c r="Z2429" i="81"/>
  <c r="Z2434" i="81"/>
  <c r="Z2444" i="81"/>
  <c r="Z2448" i="81"/>
  <c r="Z2461" i="81"/>
  <c r="Z2463" i="81"/>
  <c r="Z2464" i="81"/>
  <c r="Z2465" i="81"/>
  <c r="Z2467" i="81"/>
  <c r="Z2468" i="81"/>
  <c r="Z2470" i="81"/>
  <c r="Z2472" i="81"/>
  <c r="Z2473" i="81"/>
  <c r="Z2474" i="81"/>
  <c r="Z2475" i="81"/>
  <c r="Z2476" i="81"/>
  <c r="Z2482" i="81"/>
  <c r="Z2486" i="81"/>
  <c r="Z2489" i="81"/>
  <c r="Z2490" i="81"/>
  <c r="Z2491" i="81"/>
  <c r="Z2492" i="81"/>
  <c r="Z2493" i="81"/>
  <c r="Z2496" i="81"/>
  <c r="Z2499" i="81"/>
  <c r="Z2501" i="81"/>
  <c r="Z2502" i="81"/>
  <c r="Z2503" i="81"/>
  <c r="Z2504" i="81"/>
  <c r="Z2507" i="81"/>
  <c r="Z2511" i="81"/>
  <c r="Z2515" i="81"/>
  <c r="Z2519" i="81"/>
  <c r="Z2524" i="81"/>
  <c r="Z2525" i="81"/>
  <c r="Z2531" i="81"/>
  <c r="Z2538" i="81"/>
  <c r="Z2539" i="81"/>
  <c r="Z2543" i="81"/>
  <c r="Z2544" i="81"/>
  <c r="Z2545" i="81"/>
  <c r="Z2546" i="81"/>
  <c r="Z2547" i="81"/>
  <c r="Z2548" i="81"/>
  <c r="Z2549" i="81"/>
  <c r="Z2552" i="81"/>
  <c r="Z2554" i="81"/>
  <c r="Z2555" i="81"/>
  <c r="Z2557" i="81"/>
  <c r="Z2558" i="81"/>
  <c r="Z2559" i="81"/>
  <c r="Z2560" i="81"/>
  <c r="Z2561" i="81"/>
  <c r="Z2562" i="81"/>
  <c r="Z2563" i="81"/>
  <c r="Z2564" i="81"/>
  <c r="Z2565" i="81"/>
  <c r="Z2566" i="81"/>
  <c r="Z2567" i="81"/>
  <c r="Z2568" i="81"/>
  <c r="Z2571" i="81"/>
  <c r="Z2577" i="81"/>
  <c r="Z2578" i="81"/>
  <c r="Z2579" i="81"/>
  <c r="Z2586" i="81"/>
  <c r="Z2589" i="81"/>
  <c r="Z2592" i="81"/>
  <c r="Z2595" i="81"/>
  <c r="Z2599" i="81"/>
  <c r="Z2602" i="81"/>
  <c r="Z2603" i="81"/>
  <c r="Z2604" i="81"/>
  <c r="Z2605" i="81"/>
  <c r="Z2606" i="81"/>
  <c r="Z2607" i="81"/>
  <c r="Z2608" i="81"/>
  <c r="Z2609" i="81"/>
  <c r="Z2610" i="81"/>
  <c r="Z2611" i="81"/>
  <c r="Z2612" i="81"/>
  <c r="Z2617" i="81"/>
  <c r="Z2618" i="81"/>
  <c r="Z2619" i="81"/>
  <c r="Z2622" i="81"/>
  <c r="Z2624" i="81"/>
  <c r="Z2625" i="81"/>
  <c r="Z2627" i="81"/>
  <c r="Z2630" i="81"/>
  <c r="Z2631" i="81"/>
  <c r="Z2639" i="81"/>
  <c r="Z2640" i="81"/>
  <c r="Z2642" i="81"/>
  <c r="Z2644" i="81"/>
  <c r="Z2645" i="81"/>
  <c r="Z2646" i="81"/>
  <c r="Z2649" i="81"/>
  <c r="Z2650" i="81"/>
  <c r="Z2651" i="81"/>
  <c r="Z2652" i="81"/>
  <c r="Z2655" i="81"/>
  <c r="Z2658" i="81"/>
  <c r="Z2661" i="81"/>
  <c r="Z2665" i="81"/>
  <c r="Z2666" i="81"/>
  <c r="Z2667" i="81"/>
  <c r="Z2668" i="81"/>
  <c r="Z2670" i="81"/>
  <c r="Z2671" i="81"/>
  <c r="Z2673" i="81"/>
  <c r="Z2677" i="81"/>
  <c r="Z2682" i="81"/>
  <c r="Z2687" i="81"/>
  <c r="Z2689" i="81"/>
  <c r="Z2690" i="81"/>
  <c r="Z2691" i="81"/>
  <c r="Z2692" i="81"/>
  <c r="Z2693" i="81"/>
  <c r="Z2694" i="81"/>
  <c r="Z2695" i="81"/>
  <c r="Z2699" i="81"/>
  <c r="Z2701" i="81"/>
  <c r="Z2702" i="81"/>
  <c r="Z2705" i="81"/>
  <c r="Z2706" i="81"/>
  <c r="Z2708" i="81"/>
  <c r="Z2709" i="81"/>
  <c r="Z2710" i="81"/>
  <c r="Z2711" i="81"/>
  <c r="Z2715" i="81"/>
  <c r="Z2716" i="81"/>
  <c r="Z2718" i="81"/>
  <c r="Z2720" i="81"/>
  <c r="Z2726" i="81"/>
  <c r="Z2727" i="81"/>
  <c r="Z2728" i="81"/>
  <c r="Z2729" i="81"/>
  <c r="Z2730" i="81"/>
  <c r="Z2734" i="81"/>
  <c r="Z2739" i="81"/>
  <c r="Z2740" i="81"/>
  <c r="Z2741" i="81"/>
  <c r="Z2742" i="81"/>
  <c r="Z2743" i="81"/>
  <c r="Z2744" i="81"/>
  <c r="Z2745" i="81"/>
  <c r="Z2746" i="81"/>
  <c r="Z2749" i="81"/>
  <c r="Z2751" i="81"/>
  <c r="Z2752" i="81"/>
  <c r="Z2754" i="81"/>
  <c r="Z2755" i="81"/>
  <c r="Z2756" i="81"/>
  <c r="Z2766" i="81"/>
  <c r="Z2772" i="81"/>
  <c r="Z2779" i="81"/>
  <c r="Z2782" i="81"/>
  <c r="Z2784" i="81"/>
  <c r="Z2785" i="81"/>
  <c r="Z2786" i="81"/>
  <c r="Z2788" i="81"/>
  <c r="Z2791" i="81"/>
  <c r="Z2792" i="81"/>
  <c r="Z2793" i="81"/>
  <c r="Z2794" i="81"/>
  <c r="Z2804" i="81"/>
  <c r="Z2807" i="81"/>
  <c r="Z2809" i="81"/>
  <c r="Z2810" i="81"/>
  <c r="Z2811" i="81"/>
  <c r="Z2812" i="81"/>
  <c r="Z2814" i="81"/>
  <c r="Z2815" i="81"/>
  <c r="Z2816" i="81"/>
  <c r="Z2817" i="81"/>
  <c r="Z2821" i="81"/>
  <c r="Z2822" i="81"/>
  <c r="Z2824" i="81"/>
  <c r="Z2825" i="81"/>
  <c r="Z2827" i="81"/>
  <c r="Z2846" i="81"/>
  <c r="Z2847" i="81"/>
  <c r="Z2848" i="81"/>
  <c r="Z2849" i="81"/>
  <c r="Z2850" i="81"/>
  <c r="Z2853" i="81"/>
  <c r="Z2854" i="81"/>
  <c r="Z2857" i="81"/>
  <c r="Z2858" i="81"/>
  <c r="Z2861" i="81"/>
  <c r="Z2862" i="81"/>
  <c r="Z2863" i="81"/>
  <c r="Z2867" i="81"/>
  <c r="Z2868" i="81"/>
  <c r="Z4289" i="81"/>
  <c r="Z2887" i="81"/>
  <c r="Z2888" i="81"/>
  <c r="Z2891" i="81"/>
  <c r="Z2893" i="81"/>
  <c r="Z2894" i="81"/>
  <c r="Z2895" i="81"/>
  <c r="Z2897" i="81"/>
  <c r="Z2899" i="81"/>
  <c r="Z2900" i="81"/>
  <c r="Z2902" i="81"/>
  <c r="Z2905" i="81"/>
  <c r="Z2906" i="81"/>
  <c r="Z2908" i="81"/>
  <c r="Z2909" i="81"/>
  <c r="Z2910" i="81"/>
  <c r="Z2911" i="81"/>
  <c r="Z2912" i="81"/>
  <c r="Z2914" i="81"/>
  <c r="Z2915" i="81"/>
  <c r="Z2919" i="81"/>
  <c r="Z2923" i="81"/>
  <c r="Z2926" i="81"/>
  <c r="Z2928" i="81"/>
  <c r="Z2929" i="81"/>
  <c r="Z2930" i="81"/>
  <c r="Z2931" i="81"/>
  <c r="Z2932" i="81"/>
  <c r="Z2934" i="81"/>
  <c r="Z2936" i="81"/>
  <c r="Z2937" i="81"/>
  <c r="Z2938" i="81"/>
  <c r="Z2942" i="81"/>
  <c r="Z2945" i="81"/>
  <c r="Z2946" i="81"/>
  <c r="Z2947" i="81"/>
  <c r="Z2948" i="81"/>
  <c r="Z2949" i="81"/>
  <c r="Z2950" i="81"/>
  <c r="Z2953" i="81"/>
  <c r="Z2954" i="81"/>
  <c r="Z2955" i="81"/>
  <c r="Z2956" i="81"/>
  <c r="Z2957" i="81"/>
  <c r="Z2958" i="81"/>
  <c r="Z2965" i="81"/>
  <c r="Z2966" i="81"/>
  <c r="Z2971" i="81"/>
  <c r="Z2973" i="81"/>
  <c r="Z2974" i="81"/>
  <c r="Z2975" i="81"/>
  <c r="Z2976" i="81"/>
  <c r="Z2979" i="81"/>
  <c r="Z2980" i="81"/>
  <c r="Z2985" i="81"/>
  <c r="Z2987" i="81"/>
  <c r="Z2988" i="81"/>
  <c r="Z2989" i="81"/>
  <c r="Z2991" i="81"/>
  <c r="Z2992" i="81"/>
  <c r="Z2993" i="81"/>
  <c r="Z2996" i="81"/>
  <c r="Z2998" i="81"/>
  <c r="Z3001" i="81"/>
  <c r="Z3008" i="81"/>
  <c r="Z3009" i="81"/>
  <c r="Z3010" i="81"/>
  <c r="Z3012" i="81"/>
  <c r="Z3013" i="81"/>
  <c r="Z3014" i="81"/>
  <c r="Z3015" i="81"/>
  <c r="Z3016" i="81"/>
  <c r="Z3017" i="81"/>
  <c r="Z3018" i="81"/>
  <c r="Z3019" i="81"/>
  <c r="Z3020" i="81"/>
  <c r="Z3021" i="81"/>
  <c r="Z3022" i="81"/>
  <c r="Z3024" i="81"/>
  <c r="Z3027" i="81"/>
  <c r="Z3028" i="81"/>
  <c r="Z3029" i="81"/>
  <c r="Z3030" i="81"/>
  <c r="Z3031" i="81"/>
  <c r="Z3032" i="81"/>
  <c r="Z3033" i="81"/>
  <c r="Z3034" i="81"/>
  <c r="Z3035" i="81"/>
  <c r="Z3036" i="81"/>
  <c r="Z3037" i="81"/>
  <c r="Z3038" i="81"/>
  <c r="Z3039" i="81"/>
  <c r="Z3040" i="81"/>
  <c r="Z3041" i="81"/>
  <c r="Z3042" i="81"/>
  <c r="Z3044" i="81"/>
  <c r="Z3045" i="81"/>
  <c r="Z3048" i="81"/>
  <c r="Z3049" i="81"/>
  <c r="Z3053" i="81"/>
  <c r="Z3057" i="81"/>
  <c r="Z3058" i="81"/>
  <c r="Z3059" i="81"/>
  <c r="Z3060" i="81"/>
  <c r="Z3061" i="81"/>
  <c r="Z3062" i="81"/>
  <c r="Z3063" i="81"/>
  <c r="Z3067" i="81"/>
  <c r="Z3068" i="81"/>
  <c r="Z3069" i="81"/>
  <c r="Z3070" i="81"/>
  <c r="Z3071" i="81"/>
  <c r="Z3072" i="81"/>
  <c r="Z3078" i="81"/>
  <c r="Z3080" i="81"/>
  <c r="Z3081" i="81"/>
  <c r="Z3082" i="81"/>
  <c r="Z3083" i="81"/>
  <c r="Z3084" i="81"/>
  <c r="Z3085" i="81"/>
  <c r="Z3086" i="81"/>
  <c r="Z3087" i="81"/>
  <c r="Z3089" i="81"/>
  <c r="Z3090" i="81"/>
  <c r="Z3091" i="81"/>
  <c r="Z3093" i="81"/>
  <c r="Z3094" i="81"/>
  <c r="Z3095" i="81"/>
  <c r="Z3096" i="81"/>
  <c r="Z3097" i="81"/>
  <c r="Z3098" i="81"/>
  <c r="Z3101" i="81"/>
  <c r="Z3105" i="81"/>
  <c r="Z3108" i="81"/>
  <c r="Z3111" i="81"/>
  <c r="Z3112" i="81"/>
  <c r="Z3114" i="81"/>
  <c r="Z4280" i="81"/>
  <c r="Z3134" i="81"/>
  <c r="Z3143" i="81"/>
  <c r="Z3148" i="81"/>
  <c r="Z3149" i="81"/>
  <c r="Z3152" i="81"/>
  <c r="Z3155" i="81"/>
  <c r="Z3156" i="81"/>
  <c r="Z3157" i="81"/>
  <c r="Z3159" i="81"/>
  <c r="Z3160" i="81"/>
  <c r="Z3161" i="81"/>
  <c r="Z3162" i="81"/>
  <c r="Z3166" i="81"/>
  <c r="Z3170" i="81"/>
  <c r="Z3171" i="81"/>
  <c r="Z3172" i="81"/>
  <c r="Z3174" i="81"/>
  <c r="Z3175" i="81"/>
  <c r="Z3176" i="81"/>
  <c r="Z3177" i="81"/>
  <c r="Z3178" i="81"/>
  <c r="Z3179" i="81"/>
  <c r="Z3181" i="81"/>
  <c r="Z3182" i="81"/>
  <c r="Z3184" i="81"/>
  <c r="Z3185" i="81"/>
  <c r="Z3188" i="81"/>
  <c r="Z3189" i="81"/>
  <c r="Z3190" i="81"/>
  <c r="Z3192" i="81"/>
  <c r="Z3197" i="81"/>
  <c r="Z3199" i="81"/>
  <c r="Z3200" i="81"/>
  <c r="Z3201" i="81"/>
  <c r="Z3202" i="81"/>
  <c r="Z3203" i="81"/>
  <c r="Z3204" i="81"/>
  <c r="Z3205" i="81"/>
  <c r="Z3206" i="81"/>
  <c r="Z3207" i="81"/>
  <c r="Z3209" i="81"/>
  <c r="Z3210" i="81"/>
  <c r="Z3212" i="81"/>
  <c r="Z3218" i="81"/>
  <c r="Z3224" i="81"/>
  <c r="Z3230" i="81"/>
  <c r="Z3231" i="81"/>
  <c r="Z3234" i="81"/>
  <c r="Z3238" i="81"/>
  <c r="Z3239" i="81"/>
  <c r="Z3240" i="81"/>
  <c r="Z3244" i="81"/>
  <c r="Z3251" i="81"/>
  <c r="Z3253" i="81"/>
  <c r="Z3254" i="81"/>
  <c r="Z3255" i="81"/>
  <c r="Z3257" i="81"/>
  <c r="Z3258" i="81"/>
  <c r="Z3260" i="81"/>
  <c r="Z3261" i="81"/>
  <c r="Z3263" i="81"/>
  <c r="Z3264" i="81"/>
  <c r="Z3265" i="81"/>
  <c r="Z3269" i="81"/>
  <c r="Z3271" i="81"/>
  <c r="Z3273" i="81"/>
  <c r="Z3278" i="81"/>
  <c r="Z3280" i="81"/>
  <c r="Z3284" i="81"/>
  <c r="Z3292" i="81"/>
  <c r="Z3293" i="81"/>
  <c r="Z3296" i="81"/>
  <c r="Z3299" i="81"/>
  <c r="Z3301" i="81"/>
  <c r="Z3302" i="81"/>
  <c r="Z3306" i="81"/>
  <c r="Z3307" i="81"/>
  <c r="Z3308" i="81"/>
  <c r="Z3309" i="81"/>
  <c r="Z3314" i="81"/>
  <c r="Z3316" i="81"/>
  <c r="Z3317" i="81"/>
  <c r="Z3322" i="81"/>
  <c r="Z3325" i="81"/>
  <c r="Z3327" i="81"/>
  <c r="Z3331" i="81"/>
  <c r="Z3336" i="81"/>
  <c r="Z3339" i="81"/>
  <c r="Z3340" i="81"/>
  <c r="Z3348" i="81"/>
  <c r="Z3352" i="81"/>
  <c r="Z3357" i="81"/>
  <c r="Z3359" i="81"/>
  <c r="Z3361" i="81"/>
  <c r="Z3364" i="81"/>
  <c r="Z3365" i="81"/>
  <c r="Z3366" i="81"/>
  <c r="Z3367" i="81"/>
  <c r="Z3368" i="81"/>
  <c r="Z3369" i="81"/>
  <c r="Z3370" i="81"/>
  <c r="Z3374" i="81"/>
  <c r="Z3375" i="81"/>
  <c r="Z3376" i="81"/>
  <c r="Z3377" i="81"/>
  <c r="Z3379" i="81"/>
  <c r="Z3380" i="81"/>
  <c r="Z3381" i="81"/>
  <c r="Z3387" i="81"/>
  <c r="Z3388" i="81"/>
  <c r="Z3389" i="81"/>
  <c r="Z3391" i="81"/>
  <c r="Z3392" i="81"/>
  <c r="Z3393" i="81"/>
  <c r="Z3397" i="81"/>
  <c r="Z3399" i="81"/>
  <c r="Z3400" i="81"/>
  <c r="Z3401" i="81"/>
  <c r="Z3402" i="81"/>
  <c r="Z3403" i="81"/>
  <c r="Z3404" i="81"/>
  <c r="Z3405" i="81"/>
  <c r="Z3409" i="81"/>
  <c r="Z3416" i="81"/>
  <c r="Z3421" i="81"/>
  <c r="Z3428" i="81"/>
  <c r="Z3443" i="81"/>
  <c r="Z3449" i="81"/>
  <c r="Z3452" i="81"/>
  <c r="Z3453" i="81"/>
  <c r="Z3458" i="81"/>
  <c r="Z3459" i="81"/>
  <c r="Z3461" i="81"/>
  <c r="Z3462" i="81"/>
  <c r="Z3463" i="81"/>
  <c r="Z3467" i="81"/>
  <c r="Z3470" i="81"/>
  <c r="Z3471" i="81"/>
  <c r="Z3472" i="81"/>
  <c r="Z3473" i="81"/>
  <c r="Z3474" i="81"/>
  <c r="Z3477" i="81"/>
  <c r="Z3478" i="81"/>
  <c r="Z3479" i="81"/>
  <c r="Z3483" i="81"/>
  <c r="Z3484" i="81"/>
  <c r="Z3492" i="81"/>
  <c r="Z3493" i="81"/>
  <c r="Z3494" i="81"/>
  <c r="Z3495" i="81"/>
  <c r="Z3500" i="81"/>
  <c r="Z3501" i="81"/>
  <c r="Z3502" i="81"/>
  <c r="Z3503" i="81"/>
  <c r="Z3504" i="81"/>
  <c r="Z3505" i="81"/>
  <c r="Z3506" i="81"/>
  <c r="Z3507" i="81"/>
  <c r="Z3508" i="81"/>
  <c r="Z3509" i="81"/>
  <c r="Z3510" i="81"/>
  <c r="Z3511" i="81"/>
  <c r="Z3512" i="81"/>
  <c r="Z3514" i="81"/>
  <c r="Z4295" i="81"/>
  <c r="Z3516" i="81"/>
  <c r="Z3517" i="81"/>
  <c r="Z3518" i="81"/>
  <c r="Z3519" i="81"/>
  <c r="Z3520" i="81"/>
  <c r="Z3521" i="81"/>
  <c r="Z3522" i="81"/>
  <c r="Z3523" i="81"/>
  <c r="Z3524" i="81"/>
  <c r="Z3525" i="81"/>
  <c r="Z3529" i="81"/>
  <c r="Z3530" i="81"/>
  <c r="Z3532" i="81"/>
  <c r="Z3534" i="81"/>
  <c r="Z3535" i="81"/>
  <c r="Z3536" i="81"/>
  <c r="Z3537" i="81"/>
  <c r="Z3538" i="81"/>
  <c r="Z3540" i="81"/>
  <c r="Z3544" i="81"/>
  <c r="Z3545" i="81"/>
  <c r="Z3547" i="81"/>
  <c r="Z3549" i="81"/>
  <c r="Z3562" i="81"/>
  <c r="Z3563" i="81"/>
  <c r="Z3564" i="81"/>
  <c r="Z3565" i="81"/>
  <c r="Z3566" i="81"/>
  <c r="Z3568" i="81"/>
  <c r="Z3570" i="81"/>
  <c r="Z3574" i="81"/>
  <c r="Z3575" i="81"/>
  <c r="Z3579" i="81"/>
  <c r="Z3580" i="81"/>
  <c r="Z3581" i="81"/>
  <c r="Z3583" i="81"/>
  <c r="Z3584" i="81"/>
  <c r="Z3585" i="81"/>
  <c r="Z3586" i="81"/>
  <c r="Z3588" i="81"/>
  <c r="Z3590" i="81"/>
  <c r="Z3596" i="81"/>
  <c r="Z3597" i="81"/>
  <c r="Z3598" i="81"/>
  <c r="Z3599" i="81"/>
  <c r="Z3600" i="81"/>
  <c r="Z3601" i="81"/>
  <c r="Z3602" i="81"/>
  <c r="Z3603" i="81"/>
  <c r="Z3604" i="81"/>
  <c r="Z3609" i="81"/>
  <c r="Z3611" i="81"/>
  <c r="Z3612" i="81"/>
  <c r="Z3613" i="81"/>
  <c r="Z3614" i="81"/>
  <c r="Z3619" i="81"/>
  <c r="Z3620" i="81"/>
  <c r="Z3621" i="81"/>
  <c r="Z3622" i="81"/>
  <c r="Z3624" i="81"/>
  <c r="Z3629" i="81"/>
  <c r="Z3630" i="81"/>
  <c r="Z3631" i="81"/>
  <c r="Z3632" i="81"/>
  <c r="Z3635" i="81"/>
  <c r="Z3636" i="81"/>
  <c r="Z3637" i="81"/>
  <c r="Z3645" i="81"/>
  <c r="Z3646" i="81"/>
  <c r="Z3649" i="81"/>
  <c r="Z3651" i="81"/>
  <c r="Z3652" i="81"/>
  <c r="Z3653" i="81"/>
  <c r="Z3659" i="81"/>
  <c r="Z3660" i="81"/>
  <c r="Z3664" i="81"/>
  <c r="Z3665" i="81"/>
  <c r="Z3666" i="81"/>
  <c r="Z3667" i="81"/>
  <c r="Z3669" i="81"/>
  <c r="Z3672" i="81"/>
  <c r="Z3675" i="81"/>
  <c r="Z3679" i="81"/>
  <c r="Z3682" i="81"/>
  <c r="Z3683" i="81"/>
  <c r="Z3684" i="81"/>
  <c r="Z3686" i="81"/>
  <c r="Z4316" i="81"/>
  <c r="Z3689" i="81"/>
  <c r="Z3690" i="81"/>
  <c r="Z3691" i="81"/>
  <c r="Z3694" i="81"/>
  <c r="Z3700" i="81"/>
  <c r="Z3701" i="81"/>
  <c r="Z3706" i="81"/>
  <c r="Z3710" i="81"/>
  <c r="Z3713" i="81"/>
  <c r="Z3714" i="81"/>
  <c r="Z3716" i="81"/>
  <c r="Z3717" i="81"/>
  <c r="Z3718" i="81"/>
  <c r="Z3719" i="81"/>
  <c r="Z3725" i="81"/>
  <c r="Z3726" i="81"/>
  <c r="Z3728" i="81"/>
  <c r="Z3730" i="81"/>
  <c r="Z3732" i="81"/>
  <c r="Z3733" i="81"/>
  <c r="Z3735" i="81"/>
  <c r="Z3737" i="81"/>
  <c r="Z3738" i="81"/>
  <c r="Z3739" i="81"/>
  <c r="Z3740" i="81"/>
  <c r="Z3741" i="81"/>
  <c r="Z3742" i="81"/>
  <c r="Z3743" i="81"/>
  <c r="Z3744" i="81"/>
  <c r="Z3745" i="81"/>
  <c r="Z3746" i="81"/>
  <c r="Z3747" i="81"/>
  <c r="Z3748" i="81"/>
  <c r="Z3750" i="81"/>
  <c r="Z3751" i="81"/>
  <c r="Z3753" i="81"/>
  <c r="Z3754" i="81"/>
  <c r="Z3755" i="81"/>
  <c r="Z3758" i="81"/>
  <c r="Z3759" i="81"/>
  <c r="Z3764" i="81"/>
  <c r="Z3765" i="81"/>
  <c r="Z3766" i="81"/>
  <c r="Z3767" i="81"/>
  <c r="Z3770" i="81"/>
  <c r="Z3771" i="81"/>
  <c r="Z3772" i="81"/>
  <c r="Z3773" i="81"/>
  <c r="Z3775" i="81"/>
  <c r="Z3777" i="81"/>
  <c r="Z3782" i="81"/>
  <c r="Z3783" i="81"/>
  <c r="Z3784" i="81"/>
  <c r="Z3785" i="81"/>
  <c r="Z3787" i="81"/>
  <c r="Z3788" i="81"/>
  <c r="Z3789" i="81"/>
  <c r="Z3790" i="81"/>
  <c r="Z3791" i="81"/>
  <c r="Z3793" i="81"/>
  <c r="Z3794" i="81"/>
  <c r="Z3795" i="81"/>
  <c r="Z3797" i="81"/>
  <c r="Z3802" i="81"/>
  <c r="Z3804" i="81"/>
  <c r="Z3805" i="81"/>
  <c r="Z3807" i="81"/>
  <c r="Z3808" i="81"/>
  <c r="Z3809" i="81"/>
  <c r="Z3811" i="81"/>
  <c r="Z3812" i="81"/>
  <c r="Z3813" i="81"/>
  <c r="Z3815" i="81"/>
  <c r="Z3816" i="81"/>
  <c r="Z3817" i="81"/>
  <c r="Z3820" i="81"/>
  <c r="Z3821" i="81"/>
  <c r="Z3822" i="81"/>
  <c r="Z3823" i="81"/>
  <c r="Z3824" i="81"/>
  <c r="Z3825" i="81"/>
  <c r="Z3827" i="81"/>
  <c r="Z3828" i="81"/>
  <c r="Z3833" i="81"/>
  <c r="Z3835" i="81"/>
  <c r="Z3836" i="81"/>
  <c r="Z3837" i="81"/>
  <c r="Z3840" i="81"/>
  <c r="Z3859" i="81"/>
  <c r="Z3863" i="81"/>
  <c r="Z3865" i="81"/>
  <c r="Z3870" i="81"/>
  <c r="Z3871" i="81"/>
  <c r="Z3875" i="81"/>
  <c r="Z3876" i="81"/>
  <c r="Z3877" i="81"/>
  <c r="Z3878" i="81"/>
  <c r="Z3880" i="81"/>
  <c r="Z3881" i="81"/>
  <c r="Z3882" i="81"/>
  <c r="Z3883" i="81"/>
  <c r="Z3884" i="81"/>
  <c r="Z3885" i="81"/>
  <c r="Z3886" i="81"/>
  <c r="Z3887" i="81"/>
  <c r="Z3888" i="81"/>
  <c r="Z3889" i="81"/>
  <c r="Z3892" i="81"/>
  <c r="Z3893" i="81"/>
  <c r="Z3894" i="81"/>
  <c r="Z3895" i="81"/>
  <c r="Z3896" i="81"/>
  <c r="Z3897" i="81"/>
  <c r="Z3898" i="81"/>
  <c r="Z3899" i="81"/>
  <c r="Z3902" i="81"/>
  <c r="Z3903" i="81"/>
  <c r="Z3904" i="81"/>
  <c r="Z3906" i="81"/>
  <c r="Z3914" i="81"/>
  <c r="Z3920" i="81"/>
  <c r="Z3923" i="81"/>
  <c r="Z3926" i="81"/>
  <c r="Z3927" i="81"/>
  <c r="Z3928" i="81"/>
  <c r="Z3929" i="81"/>
  <c r="Z3930" i="81"/>
  <c r="Z3931" i="81"/>
  <c r="Z3932" i="81"/>
  <c r="Z3933" i="81"/>
  <c r="Z3936" i="81"/>
  <c r="Z3942" i="81"/>
  <c r="Z3949" i="81"/>
  <c r="Z3951" i="81"/>
  <c r="Z3952" i="81"/>
  <c r="Z3953" i="81"/>
  <c r="Z3955" i="81"/>
  <c r="Z3956" i="81"/>
  <c r="Z3962" i="81"/>
  <c r="Z3968" i="81"/>
  <c r="Z3970" i="81"/>
  <c r="Z3971" i="81"/>
  <c r="Z3974" i="81"/>
  <c r="Z3975" i="81"/>
  <c r="Z3977" i="81"/>
  <c r="Z3980" i="81"/>
  <c r="Z3993" i="81"/>
  <c r="Z3995" i="81"/>
  <c r="Z3996" i="81"/>
  <c r="Z3997" i="81"/>
  <c r="Z3998" i="81"/>
  <c r="Z3999" i="81"/>
  <c r="Z4000" i="81"/>
  <c r="Z4004" i="81"/>
  <c r="Z4005" i="81"/>
  <c r="Z4010" i="81"/>
  <c r="Z4011" i="81"/>
  <c r="Z4015" i="81"/>
  <c r="Z4016" i="81"/>
  <c r="Z4017" i="81"/>
  <c r="Z4018" i="81"/>
  <c r="Z4019" i="81"/>
  <c r="Z4020" i="81"/>
  <c r="Z4021" i="81"/>
  <c r="Z4022" i="81"/>
  <c r="Z4024" i="81"/>
  <c r="Z4025" i="81"/>
  <c r="Z4026" i="81"/>
  <c r="Z4027" i="81"/>
  <c r="Z4028" i="81"/>
  <c r="Z4029" i="81"/>
  <c r="Z4030" i="81"/>
  <c r="Z4031" i="81"/>
  <c r="Z4036" i="81"/>
  <c r="Z4037" i="81"/>
  <c r="Z4038" i="81"/>
  <c r="Z4039" i="81"/>
  <c r="Z4041" i="81"/>
  <c r="Z4046" i="81"/>
  <c r="Z4050" i="81"/>
  <c r="Z4051" i="81"/>
  <c r="Z4053" i="81"/>
  <c r="Z4057" i="81"/>
  <c r="Z4058" i="81"/>
  <c r="Z4065" i="81"/>
  <c r="Z4066" i="81"/>
  <c r="Z4067" i="81"/>
  <c r="Z4068" i="81"/>
  <c r="Z4069" i="81"/>
  <c r="Z4074" i="81"/>
  <c r="Z4076" i="81"/>
  <c r="Z4077" i="81"/>
  <c r="Z4078" i="81"/>
  <c r="Z4079" i="81"/>
  <c r="Z4080" i="81"/>
  <c r="Z4081" i="81"/>
  <c r="Z4082" i="81"/>
  <c r="Z4083" i="81"/>
  <c r="Z4084" i="81"/>
  <c r="Z4085" i="81"/>
  <c r="Z4086" i="81"/>
  <c r="Z4087" i="81"/>
  <c r="Z4088" i="81"/>
  <c r="Z4090" i="81"/>
  <c r="Z4091" i="81"/>
  <c r="Z4092" i="81"/>
  <c r="Z4093" i="81"/>
  <c r="Z4094" i="81"/>
  <c r="Z4095" i="81"/>
  <c r="Z4096" i="81"/>
  <c r="Z4097" i="81"/>
  <c r="Z4098" i="81"/>
  <c r="Z4099" i="81"/>
  <c r="Z4100" i="81"/>
  <c r="Z4104" i="81"/>
  <c r="Z4105" i="81"/>
  <c r="Z4107" i="81"/>
  <c r="Z4108" i="81"/>
  <c r="Z4110" i="81"/>
  <c r="Z4111" i="81"/>
  <c r="Z4113" i="81"/>
  <c r="Z4117" i="81"/>
  <c r="Z4120" i="81"/>
  <c r="Z4121" i="81"/>
  <c r="Z4122" i="81"/>
  <c r="Z4130" i="81"/>
  <c r="Z4133" i="81"/>
  <c r="Z4135" i="81"/>
  <c r="Z4141" i="81"/>
  <c r="Z4143" i="81"/>
  <c r="Z4148" i="81"/>
  <c r="Z4150" i="81"/>
  <c r="Z4154" i="81"/>
  <c r="Z4162" i="81"/>
  <c r="Z4163" i="81"/>
  <c r="Z4164" i="81"/>
  <c r="Z4169" i="81"/>
  <c r="Z4170" i="81"/>
  <c r="Z4171" i="81"/>
  <c r="Z4175" i="81"/>
  <c r="Z4183" i="81"/>
  <c r="Z4184" i="81"/>
  <c r="Z4186" i="81"/>
  <c r="Z4188" i="81"/>
  <c r="Z4189" i="81"/>
  <c r="Z4190" i="81"/>
  <c r="Z4191" i="81"/>
  <c r="Z4192" i="81"/>
  <c r="Z4196" i="81"/>
  <c r="Z4197" i="81"/>
  <c r="Z4200" i="81"/>
  <c r="Z4202" i="81"/>
  <c r="Z4203" i="81"/>
  <c r="Z4204" i="81"/>
  <c r="Z4206" i="81"/>
  <c r="Z4207" i="81"/>
  <c r="Z4208" i="81"/>
  <c r="Z4210" i="81"/>
  <c r="Z4211" i="81"/>
  <c r="Z4214" i="81"/>
  <c r="Z4215" i="81"/>
  <c r="Z4223" i="81"/>
  <c r="Z4230" i="81"/>
  <c r="Z4236" i="81"/>
  <c r="Z4238" i="81"/>
  <c r="Z4239" i="81"/>
  <c r="Z4240" i="81"/>
  <c r="Z4242" i="81"/>
  <c r="Z4243" i="81"/>
  <c r="Z4244" i="81"/>
  <c r="Z4245" i="81"/>
  <c r="Z4248" i="81"/>
  <c r="Z4256" i="81"/>
  <c r="Z4261" i="81"/>
  <c r="Z4262" i="81"/>
  <c r="Z4263" i="81"/>
  <c r="Z4266" i="81"/>
  <c r="Z4272" i="81"/>
  <c r="Z4273" i="81"/>
  <c r="Z4274" i="81"/>
  <c r="Z4279" i="81"/>
  <c r="Z4281" i="81"/>
  <c r="Z4282" i="81"/>
  <c r="Z4286" i="81"/>
  <c r="Z4287" i="81"/>
  <c r="Z4290" i="81"/>
  <c r="Z4291" i="81"/>
  <c r="Z4292" i="81"/>
  <c r="Z4293" i="81"/>
  <c r="Z4294" i="81"/>
  <c r="Z4296" i="81"/>
  <c r="Z4297" i="81"/>
  <c r="Z4298" i="81"/>
  <c r="Z4299" i="81"/>
  <c r="Z4300" i="81"/>
  <c r="Z4301" i="81"/>
  <c r="Z4302" i="81"/>
  <c r="Z4304" i="81"/>
  <c r="Z4305" i="81"/>
  <c r="Z4306" i="81"/>
  <c r="Z4307" i="81"/>
  <c r="Z4308" i="81"/>
  <c r="Z4309" i="81"/>
  <c r="Z4310" i="81"/>
  <c r="Z4311" i="81"/>
  <c r="Z4312" i="81"/>
  <c r="Z4313" i="81"/>
  <c r="Z4314" i="81"/>
  <c r="Z4315" i="81"/>
  <c r="Z4317" i="81"/>
  <c r="Z4319" i="81"/>
  <c r="Z4320" i="81"/>
  <c r="Z4321" i="81"/>
  <c r="Z4323" i="81"/>
  <c r="Z4330" i="81"/>
  <c r="Z4334" i="81"/>
  <c r="Z4342" i="81"/>
  <c r="Z4343" i="81"/>
  <c r="Z4344" i="81"/>
  <c r="Z4349" i="81"/>
  <c r="Z4350" i="81"/>
  <c r="Z4351" i="81"/>
  <c r="Z4352" i="81"/>
  <c r="Z4353" i="81"/>
  <c r="Z4355" i="81"/>
  <c r="Z4361" i="81"/>
  <c r="Z4363" i="81"/>
  <c r="Z4364" i="81"/>
  <c r="Z4365" i="81"/>
  <c r="Z4366" i="81"/>
  <c r="Z4367" i="81"/>
  <c r="Z4368" i="81"/>
  <c r="Z4369" i="81"/>
  <c r="Z4370" i="81"/>
  <c r="Z4371" i="81"/>
  <c r="Z4372" i="81"/>
  <c r="Z4373" i="81"/>
  <c r="Z4376" i="81"/>
  <c r="Z4378" i="81"/>
  <c r="Z4379" i="81"/>
  <c r="Z4381" i="81"/>
  <c r="Z4382" i="81"/>
  <c r="Z4383" i="81"/>
  <c r="Z4384" i="81"/>
  <c r="Z4385" i="81"/>
  <c r="Z4386" i="81"/>
  <c r="Z4387" i="81"/>
  <c r="Z4389" i="81"/>
  <c r="Z4390" i="81"/>
  <c r="Z4396" i="81"/>
  <c r="Z4397" i="81"/>
  <c r="Z4399" i="81"/>
  <c r="Z4401" i="81"/>
  <c r="Z4402" i="81"/>
  <c r="Z4403" i="81"/>
  <c r="Z4404" i="81"/>
  <c r="Z4409" i="81"/>
  <c r="Z4411" i="81"/>
  <c r="Z4415" i="81"/>
  <c r="Z4417" i="81"/>
  <c r="Z4418" i="81"/>
  <c r="Z4419" i="81"/>
  <c r="Z4420" i="81"/>
  <c r="Z4421" i="81"/>
  <c r="Z4422" i="81"/>
  <c r="Z4423" i="81"/>
  <c r="Z4424" i="81"/>
  <c r="Z4425" i="81"/>
  <c r="Z4426" i="81"/>
  <c r="Z4428" i="81"/>
  <c r="Z4429" i="81"/>
  <c r="Z4430" i="81"/>
  <c r="Z4431" i="81"/>
  <c r="Z4432" i="81"/>
  <c r="Z4435" i="81"/>
  <c r="Z4436" i="81"/>
  <c r="Z4437" i="81"/>
  <c r="Z4438" i="81"/>
  <c r="Z4441" i="81"/>
  <c r="Z4442" i="81"/>
  <c r="Z4443" i="81"/>
  <c r="Z4444" i="81"/>
  <c r="Z4445" i="81"/>
  <c r="Z4446" i="81"/>
  <c r="Z4450" i="81"/>
  <c r="Z4451" i="81"/>
  <c r="Z4454" i="81"/>
  <c r="Z4455" i="81"/>
  <c r="Z4456" i="81"/>
  <c r="Z4457" i="81"/>
  <c r="Z4458" i="81"/>
  <c r="Z4460" i="81"/>
  <c r="Z4462" i="81"/>
  <c r="Z4464" i="81"/>
  <c r="Z4465" i="81"/>
  <c r="Z4466" i="81"/>
  <c r="Z4467" i="81"/>
  <c r="Z4468" i="81"/>
  <c r="Z4469" i="81"/>
  <c r="Z4470" i="81"/>
  <c r="Z4471" i="81"/>
  <c r="Z4472" i="81"/>
  <c r="Z4473" i="81"/>
  <c r="Z4474" i="81"/>
  <c r="Z4475" i="81"/>
  <c r="Z4476" i="81"/>
  <c r="Z4477" i="81"/>
  <c r="Z4478" i="81"/>
  <c r="Z4479" i="81"/>
  <c r="Z4480" i="81"/>
  <c r="Z4482" i="81"/>
  <c r="Z4483" i="81"/>
  <c r="Z4485" i="81"/>
  <c r="Z4486" i="81"/>
  <c r="Z4487" i="81"/>
  <c r="Z4488" i="81"/>
  <c r="Z4489" i="81"/>
  <c r="Z4497" i="81"/>
  <c r="Z4498" i="81"/>
  <c r="Z4499" i="81"/>
  <c r="Z4500" i="81"/>
  <c r="Z4501" i="81"/>
  <c r="Z4502" i="81"/>
  <c r="Z4503" i="81"/>
  <c r="Z4506" i="81"/>
  <c r="Z4507" i="81"/>
  <c r="Z4509" i="81"/>
  <c r="Z4510" i="81"/>
  <c r="Z4511" i="81"/>
  <c r="Z4512" i="81"/>
  <c r="Z4513" i="81"/>
  <c r="Z4514" i="81"/>
  <c r="Z4515" i="81"/>
  <c r="Z4518" i="81"/>
  <c r="Z4519" i="81"/>
  <c r="Z4520" i="81"/>
  <c r="Z4521" i="81"/>
  <c r="Z4522" i="81"/>
  <c r="Z4524" i="81"/>
  <c r="Z4526" i="81"/>
  <c r="Z4527" i="81"/>
  <c r="Z4529" i="81"/>
  <c r="Z4530" i="81"/>
  <c r="Z4534" i="81"/>
  <c r="Z4537" i="81"/>
  <c r="Z4538" i="81"/>
  <c r="Z4541" i="81"/>
  <c r="Z4545" i="81"/>
  <c r="Z4547" i="81"/>
  <c r="Z4548" i="81"/>
  <c r="Z4549" i="81"/>
  <c r="Z4550" i="81"/>
  <c r="Z4551" i="81"/>
  <c r="Z4552" i="81"/>
  <c r="Z4554" i="81"/>
  <c r="Z4555" i="81"/>
  <c r="Z4556" i="81"/>
  <c r="Z4560" i="81"/>
  <c r="Z4563" i="81"/>
  <c r="Z4564" i="81"/>
  <c r="Z4569" i="81"/>
  <c r="Z4578" i="81"/>
  <c r="Z4582" i="81"/>
  <c r="Z4585" i="81"/>
  <c r="Z4586" i="81"/>
  <c r="Z4588" i="81"/>
  <c r="Z4593" i="81"/>
  <c r="Z4594" i="81"/>
  <c r="Z4595" i="81"/>
  <c r="Z4596" i="81"/>
  <c r="Z4597" i="81"/>
  <c r="Z4598" i="81"/>
  <c r="Z4599" i="81"/>
  <c r="Z4601" i="81"/>
  <c r="Z4603" i="81"/>
  <c r="Z4604" i="81"/>
  <c r="Z4605" i="81"/>
  <c r="Z4606" i="81"/>
  <c r="Z4607" i="81"/>
  <c r="Z4608" i="81"/>
  <c r="Z4609" i="81"/>
  <c r="Z4611" i="81"/>
  <c r="Z4612" i="81"/>
  <c r="Z4614" i="81"/>
  <c r="Z4615" i="81"/>
  <c r="Z4616" i="81"/>
  <c r="Z4617" i="81"/>
  <c r="Z4618" i="81"/>
  <c r="Z4619" i="81"/>
  <c r="Z4620" i="81"/>
  <c r="Z4621" i="81"/>
  <c r="Z4623" i="81"/>
  <c r="Z4624" i="81"/>
  <c r="Z4625" i="81"/>
  <c r="Z4626" i="81"/>
  <c r="Z4627" i="81"/>
  <c r="Z4630" i="81"/>
  <c r="Z4634" i="81"/>
  <c r="Z4650" i="81"/>
  <c r="Z4652" i="81"/>
  <c r="Z4654" i="81"/>
  <c r="Z4655" i="81"/>
  <c r="Z4656" i="81"/>
  <c r="Z4658" i="81"/>
  <c r="Z4662" i="81"/>
  <c r="Z4663" i="81"/>
  <c r="Z4666" i="81"/>
  <c r="Z4669" i="81"/>
  <c r="Z4674" i="81"/>
  <c r="Z4675" i="81"/>
  <c r="Z4676" i="81"/>
  <c r="Z4678" i="81"/>
  <c r="Z4681" i="81"/>
  <c r="Z4682" i="81"/>
  <c r="Z4683" i="81"/>
  <c r="Z4684" i="81"/>
  <c r="Z4685" i="81"/>
  <c r="Z4690" i="81"/>
  <c r="Z4691" i="81"/>
  <c r="Z4692" i="81"/>
  <c r="Z4693" i="81"/>
  <c r="Z4694" i="81"/>
  <c r="Z4695" i="81"/>
  <c r="Z4696" i="81"/>
  <c r="Z4701" i="81"/>
  <c r="Z4702" i="81"/>
  <c r="Z4703" i="81"/>
  <c r="Z4704" i="81"/>
  <c r="Z4705" i="81"/>
  <c r="Z4706" i="81"/>
  <c r="Z4708" i="81"/>
  <c r="Z4709" i="81"/>
  <c r="Z4710" i="81"/>
  <c r="Z4711" i="81"/>
  <c r="Z4712" i="81"/>
  <c r="Z4713" i="81"/>
  <c r="Z4714" i="81"/>
  <c r="Z4715" i="81"/>
  <c r="Z4716" i="81"/>
  <c r="Z4717" i="81"/>
  <c r="Z4718" i="81"/>
  <c r="Z4719" i="81"/>
  <c r="Z4720" i="81"/>
  <c r="Z4721" i="81"/>
  <c r="Z4722" i="81"/>
  <c r="Z4723" i="81"/>
  <c r="Z4724" i="81"/>
  <c r="Z4725" i="81"/>
  <c r="Z4726" i="81"/>
  <c r="Z4727" i="81"/>
  <c r="Z4728" i="81"/>
  <c r="Z4729" i="81"/>
  <c r="Z4730" i="81"/>
  <c r="Z4731" i="81"/>
  <c r="Z4732" i="81"/>
  <c r="Z4733" i="81"/>
  <c r="Z4734" i="81"/>
  <c r="Z4735" i="81"/>
  <c r="Z4736" i="81"/>
  <c r="Z4737" i="81"/>
  <c r="Z4738" i="81"/>
  <c r="Z4739" i="81"/>
  <c r="Z4741" i="81"/>
  <c r="Z4742" i="81"/>
  <c r="Z4743" i="81"/>
  <c r="Z4744" i="81"/>
  <c r="Z4745" i="81"/>
  <c r="Z4746" i="81"/>
  <c r="Z4747" i="81"/>
  <c r="Z4748" i="81"/>
  <c r="Z4749" i="81"/>
  <c r="Z4750" i="81"/>
  <c r="Z4751" i="81"/>
  <c r="Z4752" i="81"/>
  <c r="Z4753" i="81"/>
  <c r="Z4754" i="81"/>
  <c r="Z4755" i="81"/>
  <c r="Z4756" i="81"/>
  <c r="Z4757" i="81"/>
  <c r="Z4758" i="81"/>
  <c r="Z4759" i="81"/>
  <c r="Z4760" i="81"/>
  <c r="Z4761" i="81"/>
  <c r="Z4762" i="81"/>
  <c r="Z4763" i="81"/>
  <c r="Z4764" i="81"/>
  <c r="Z4765" i="81"/>
  <c r="Z4766" i="81"/>
  <c r="Z4767" i="81"/>
  <c r="Z4768" i="81"/>
  <c r="Z4769" i="81"/>
  <c r="Z4770" i="81"/>
  <c r="Z4771" i="81"/>
  <c r="Z4772" i="81"/>
  <c r="Z4773" i="81"/>
  <c r="Z4774" i="81"/>
  <c r="Z4775" i="81"/>
  <c r="Z4776" i="81"/>
  <c r="Z4777" i="81"/>
  <c r="Z4778" i="81"/>
  <c r="Z4779" i="81"/>
  <c r="Z4780" i="81"/>
  <c r="Z4781" i="81"/>
  <c r="Z4782" i="81"/>
  <c r="Z4783" i="81"/>
  <c r="Z4784" i="81"/>
  <c r="Z4785" i="81"/>
  <c r="Z4786" i="81"/>
  <c r="Z4787" i="81"/>
  <c r="Z4788" i="81"/>
  <c r="Z4789" i="81"/>
  <c r="Z4790" i="81"/>
  <c r="Z4791" i="81"/>
  <c r="Z4792" i="81"/>
  <c r="Z4793" i="81"/>
  <c r="Z4794" i="81"/>
  <c r="Z4795" i="81"/>
  <c r="Z4796" i="81"/>
  <c r="Z4797" i="81"/>
  <c r="Z4798" i="81"/>
  <c r="Z4799" i="81"/>
  <c r="Z4800" i="81"/>
  <c r="Z4801" i="81"/>
  <c r="Z4802" i="81"/>
  <c r="Z4803" i="81"/>
  <c r="Z4804" i="81"/>
  <c r="Z4805" i="81"/>
  <c r="Z4806" i="81"/>
  <c r="Z4807" i="81"/>
  <c r="Z4808" i="81"/>
  <c r="Z4809" i="81"/>
  <c r="Z4810" i="81"/>
  <c r="Z4811" i="81"/>
  <c r="Z4812" i="81"/>
  <c r="Z4813" i="81"/>
  <c r="Z4814" i="81"/>
  <c r="Z4815" i="81"/>
  <c r="Z4816" i="81"/>
  <c r="Z4817" i="81"/>
  <c r="Z4818" i="81"/>
  <c r="Z4819" i="81"/>
  <c r="Z4820" i="81"/>
  <c r="Z4821" i="81"/>
  <c r="Z4823" i="81"/>
  <c r="Z4824" i="81"/>
  <c r="Z4825" i="81"/>
  <c r="Z4826" i="81"/>
  <c r="Z4827" i="81"/>
  <c r="Z4828" i="81"/>
  <c r="Z4829" i="81"/>
  <c r="Z4830" i="81"/>
  <c r="Z4831" i="81"/>
  <c r="Z4832" i="81"/>
  <c r="Z4833" i="81"/>
  <c r="Z4834" i="81"/>
  <c r="Z4836" i="81"/>
  <c r="Z4837" i="81"/>
  <c r="Z4838" i="81"/>
  <c r="Z4839" i="81"/>
  <c r="Z4840" i="81"/>
  <c r="Z4841" i="81"/>
  <c r="Z4842" i="81"/>
  <c r="Z4843" i="81"/>
  <c r="Z4844" i="81"/>
  <c r="Z4845" i="81"/>
  <c r="Z4846" i="81"/>
  <c r="Z4847" i="81"/>
  <c r="Z4848" i="81"/>
  <c r="Z4849" i="81"/>
  <c r="Z4850" i="81"/>
  <c r="Z4851" i="81"/>
  <c r="Z4852" i="81"/>
  <c r="Z4853" i="81"/>
  <c r="Z4854" i="81"/>
  <c r="Z4855" i="81"/>
  <c r="Z4856" i="81"/>
  <c r="Z4857" i="81"/>
  <c r="Z4858" i="81"/>
  <c r="Z4859" i="81"/>
  <c r="Z4860" i="81"/>
  <c r="Z4861" i="81"/>
  <c r="Z4862" i="81"/>
  <c r="Z4863" i="81"/>
  <c r="Z4864" i="81"/>
  <c r="Z4865" i="81"/>
  <c r="Z4866" i="81"/>
  <c r="Z4867" i="81"/>
  <c r="Z4868" i="81"/>
  <c r="Z4869" i="81"/>
  <c r="Z4871" i="81"/>
  <c r="Z4872" i="81"/>
  <c r="Z4873" i="81"/>
  <c r="Z4874" i="81"/>
  <c r="Z4875" i="81"/>
  <c r="Z4876" i="81"/>
  <c r="Z4877" i="81"/>
  <c r="Z4878" i="81"/>
  <c r="Z4879" i="81"/>
  <c r="Z4880" i="81"/>
  <c r="Z4881" i="81"/>
  <c r="Z4882" i="81"/>
  <c r="Z4883" i="81"/>
  <c r="Z4884" i="81"/>
  <c r="Z4885" i="81"/>
  <c r="Z4886" i="81"/>
  <c r="Z4887" i="81"/>
  <c r="Z4888" i="81"/>
  <c r="Z4889" i="81"/>
  <c r="Z4890" i="81"/>
  <c r="Z4891" i="81"/>
  <c r="Z4892" i="81"/>
  <c r="Z4893" i="81"/>
  <c r="Z4894" i="81"/>
  <c r="Z4895" i="81"/>
  <c r="Z4896" i="81"/>
  <c r="Z4897" i="81"/>
  <c r="Z4898" i="81"/>
  <c r="Z4899" i="81"/>
  <c r="Z4900" i="81"/>
  <c r="Z4901" i="81"/>
  <c r="Z4902" i="81"/>
  <c r="Z4903" i="81"/>
  <c r="Z4904" i="81"/>
  <c r="Z4905" i="81"/>
  <c r="Z4906" i="81"/>
  <c r="Z4907" i="81"/>
  <c r="Z4908" i="81"/>
  <c r="Z4909" i="81"/>
  <c r="Z4910" i="81"/>
  <c r="Z4911" i="81"/>
  <c r="Z4912" i="81"/>
  <c r="Z4913" i="81"/>
  <c r="Z4914" i="81"/>
  <c r="Z4915" i="81"/>
  <c r="Z4916" i="81"/>
  <c r="Z4917" i="81"/>
  <c r="Z4918" i="81"/>
  <c r="Z4919" i="81"/>
  <c r="Z4920" i="81"/>
  <c r="Z4921" i="81"/>
  <c r="Z4922" i="81"/>
  <c r="Z4923" i="81"/>
  <c r="Z4924" i="81"/>
  <c r="Z4925" i="81"/>
  <c r="Z4926" i="81"/>
  <c r="Z4927" i="81"/>
  <c r="Z4928" i="81"/>
  <c r="Z4929" i="81"/>
  <c r="Z4930" i="81"/>
  <c r="Z4931" i="81"/>
  <c r="Z4932" i="81"/>
  <c r="Z4933" i="81"/>
  <c r="Z4934" i="81"/>
  <c r="Z4935" i="81"/>
  <c r="Z4936" i="81"/>
  <c r="Z4937" i="81"/>
  <c r="Z4938" i="81"/>
  <c r="Z4939" i="81"/>
  <c r="Z4940" i="81"/>
  <c r="Z4941" i="81"/>
  <c r="Z4942" i="81"/>
  <c r="Z4943" i="81"/>
  <c r="Z4944" i="81"/>
  <c r="Z4945" i="81"/>
  <c r="Z4946" i="81"/>
  <c r="Z4948" i="81"/>
  <c r="Z4949" i="81"/>
  <c r="Z4950" i="81"/>
  <c r="Z4951" i="81"/>
  <c r="Z4953" i="81"/>
  <c r="Z4954" i="81"/>
  <c r="Z4955" i="81"/>
  <c r="Z4956" i="81"/>
  <c r="Z4957" i="81"/>
  <c r="Z4958" i="81"/>
  <c r="Z4959" i="81"/>
  <c r="Z4960" i="81"/>
  <c r="Z4961" i="81"/>
  <c r="Z4962" i="81"/>
  <c r="Z4963" i="81"/>
  <c r="Z4964" i="81"/>
  <c r="Z4965" i="81"/>
  <c r="Z4966" i="81"/>
  <c r="Z4967" i="81"/>
  <c r="Z4968" i="81"/>
  <c r="Z4969" i="81"/>
  <c r="Z4970" i="81"/>
  <c r="Z4971" i="81"/>
  <c r="Z4972" i="81"/>
  <c r="Z4973" i="81"/>
  <c r="Z4974" i="81"/>
  <c r="Z4975" i="81"/>
  <c r="Z4976" i="81"/>
  <c r="Z4977" i="81"/>
  <c r="Z4978" i="81"/>
  <c r="Z4979" i="81"/>
  <c r="Z4980" i="81"/>
  <c r="Z4981" i="81"/>
  <c r="Z4982" i="81"/>
  <c r="Z4983" i="81"/>
  <c r="Z4984" i="81"/>
  <c r="Z4985" i="81"/>
  <c r="Z4986" i="81"/>
  <c r="Z4987" i="81"/>
  <c r="Z4988" i="81"/>
  <c r="Z4989" i="81"/>
  <c r="Z4990" i="81"/>
  <c r="Z4991" i="81"/>
  <c r="Z4992" i="81"/>
  <c r="Z4993" i="81"/>
  <c r="Z4994" i="81"/>
  <c r="Z4995" i="81"/>
  <c r="Z4996" i="81"/>
  <c r="Z4997" i="81"/>
  <c r="Z4998" i="81"/>
  <c r="Z4999" i="81"/>
  <c r="Z5000" i="81"/>
  <c r="Z5001" i="81"/>
  <c r="Z5002" i="81"/>
  <c r="Z5003" i="81"/>
  <c r="Z5004" i="81"/>
  <c r="Z5005" i="81"/>
  <c r="Z5006" i="81"/>
  <c r="Z5007" i="81"/>
  <c r="Z5008" i="81"/>
  <c r="Z5009" i="81"/>
  <c r="Z5010" i="81"/>
  <c r="Z5011" i="81"/>
  <c r="Z5012" i="81"/>
  <c r="Z5013" i="81"/>
  <c r="Z5014" i="81"/>
  <c r="Z5015" i="81"/>
  <c r="Z5016" i="81"/>
  <c r="Z5017" i="81"/>
  <c r="Z5018" i="81"/>
  <c r="Z5019" i="81"/>
  <c r="Z5020" i="81"/>
  <c r="Z5022" i="81"/>
  <c r="Z5023" i="81"/>
  <c r="Z5024" i="81"/>
  <c r="Z5026" i="81"/>
  <c r="Z5027" i="81"/>
  <c r="Z5028" i="81"/>
  <c r="Z5029" i="81"/>
  <c r="Z5030" i="81"/>
  <c r="Z5031" i="81"/>
  <c r="Z5032" i="81"/>
  <c r="Z5033" i="81"/>
  <c r="Z5034" i="81"/>
  <c r="Z5035" i="81"/>
  <c r="Z5036" i="81"/>
  <c r="Z5037" i="81"/>
  <c r="Z5038" i="81"/>
  <c r="Z5039" i="81"/>
  <c r="Z5040" i="81"/>
  <c r="Z5041" i="81"/>
  <c r="Z5042" i="81"/>
  <c r="Z5043" i="81"/>
  <c r="Z5044" i="81"/>
  <c r="Z5045" i="81"/>
  <c r="Z5046" i="81"/>
  <c r="Z5047" i="81"/>
  <c r="Z5048" i="81"/>
  <c r="Z5049" i="81"/>
  <c r="Z5050" i="81"/>
  <c r="Z5051" i="81"/>
  <c r="Z5052" i="81"/>
  <c r="Z5053" i="81"/>
  <c r="Z5054" i="81"/>
  <c r="Z5055" i="81"/>
  <c r="Z5056" i="81"/>
  <c r="Z5057" i="81"/>
  <c r="Z5058" i="81"/>
  <c r="Z5059" i="81"/>
  <c r="Z5061" i="81"/>
  <c r="Z5062" i="81"/>
  <c r="Z5063" i="81"/>
  <c r="Z5064" i="81"/>
  <c r="Z5065" i="81"/>
  <c r="Z5066" i="81"/>
  <c r="Z5067" i="81"/>
  <c r="Z5068" i="81"/>
  <c r="Z5069" i="81"/>
  <c r="Z5070" i="81"/>
  <c r="Z5071" i="81"/>
  <c r="Z5072" i="81"/>
  <c r="Z5073" i="81"/>
  <c r="Z5074" i="81"/>
  <c r="Z5075" i="81"/>
  <c r="Z5077" i="81"/>
  <c r="Z5078" i="81"/>
  <c r="Z5079" i="81"/>
  <c r="Z5080" i="81"/>
  <c r="Z5081" i="81"/>
  <c r="Z5082" i="81"/>
  <c r="Z5083" i="81"/>
  <c r="Z5084" i="81"/>
  <c r="Z5085" i="81"/>
  <c r="Z5086" i="81"/>
  <c r="Z5087" i="81"/>
  <c r="Z5088" i="81"/>
  <c r="Z5089" i="81"/>
  <c r="Z5090" i="81"/>
  <c r="Z5091" i="81"/>
  <c r="Z5092" i="81"/>
  <c r="Z5093" i="81"/>
  <c r="Z5094" i="81"/>
  <c r="Z5095" i="81"/>
  <c r="Z5096" i="81"/>
  <c r="Z5098" i="81"/>
  <c r="Z5099" i="81"/>
  <c r="Z5100" i="81"/>
  <c r="Z5101" i="81"/>
  <c r="Z5102" i="81"/>
  <c r="Z5103" i="81"/>
  <c r="Z5104" i="81"/>
  <c r="Z5105" i="81"/>
  <c r="Z5106" i="81"/>
  <c r="Z5107" i="81"/>
  <c r="Z5108" i="81"/>
  <c r="Z5109" i="81"/>
  <c r="Z5110" i="81"/>
  <c r="Z5111" i="81"/>
  <c r="Z5112" i="81"/>
  <c r="Z5113" i="81"/>
  <c r="Z5114" i="81"/>
  <c r="Z5115" i="81"/>
  <c r="Z5116" i="81"/>
  <c r="Z5117" i="81"/>
  <c r="Z5118" i="81"/>
  <c r="Z5119" i="81"/>
  <c r="Z5120" i="81"/>
  <c r="Z5121" i="81"/>
  <c r="Z5122" i="81"/>
  <c r="Z5123" i="81"/>
  <c r="Z5124" i="81"/>
  <c r="Z5125" i="81"/>
  <c r="Z5126" i="81"/>
  <c r="Z5127" i="81"/>
  <c r="Z5128" i="81"/>
  <c r="Z5129" i="81"/>
  <c r="Z5130" i="81"/>
  <c r="Z5131" i="81"/>
  <c r="Z5132" i="81"/>
  <c r="Z5133" i="81"/>
  <c r="Z5134" i="81"/>
  <c r="Z5135" i="81"/>
  <c r="Z5136" i="81"/>
  <c r="Z5137" i="81"/>
  <c r="Z5138" i="81"/>
  <c r="Z5139" i="81"/>
  <c r="Z5140" i="81"/>
  <c r="Z5141" i="81"/>
  <c r="Z5142" i="81"/>
  <c r="Z5143" i="81"/>
  <c r="Z5144" i="81"/>
  <c r="Z5145" i="81"/>
  <c r="Z5146" i="81"/>
  <c r="Z5147" i="81"/>
  <c r="Z5148" i="81"/>
  <c r="Z5149" i="81"/>
  <c r="Z5150" i="81"/>
  <c r="Z5151" i="81"/>
  <c r="Z5152" i="81"/>
  <c r="Z5153" i="81"/>
  <c r="Z5154" i="81"/>
  <c r="Z5155" i="81"/>
  <c r="Z5156" i="81"/>
  <c r="Z5157" i="81"/>
  <c r="Z5158" i="81"/>
  <c r="Z5159" i="81"/>
  <c r="Z5160" i="81"/>
  <c r="Z5161" i="81"/>
  <c r="Z5162" i="81"/>
  <c r="Z5163" i="81"/>
  <c r="Z5164" i="81"/>
  <c r="Z5165" i="81"/>
  <c r="Z5166" i="81"/>
  <c r="Z5168" i="81"/>
  <c r="Z5169" i="81"/>
  <c r="Z5170" i="81"/>
  <c r="Z5171" i="81"/>
  <c r="Z5172" i="81"/>
  <c r="Z5173" i="81"/>
  <c r="Z5176" i="81"/>
  <c r="Z5177" i="81"/>
  <c r="Z5178" i="81"/>
  <c r="Z5179" i="81"/>
  <c r="Z5180" i="81"/>
  <c r="Z5181" i="81"/>
  <c r="Z5182" i="81"/>
  <c r="Z5183" i="81"/>
  <c r="Z5184" i="81"/>
  <c r="Z5185" i="81"/>
  <c r="Z5186" i="81"/>
  <c r="Z5187" i="81"/>
  <c r="Z5188" i="81"/>
  <c r="Z5189" i="81"/>
  <c r="Z5190" i="81"/>
  <c r="Z5191" i="81"/>
  <c r="Z5192" i="81"/>
  <c r="Z5193" i="81"/>
  <c r="Z5194" i="81"/>
  <c r="Z5195" i="81"/>
  <c r="Z5196" i="81"/>
  <c r="Z5197" i="81"/>
  <c r="Z5198" i="81"/>
  <c r="Z5199" i="81"/>
  <c r="Z5200" i="81"/>
  <c r="Z5201" i="81"/>
  <c r="Z5202" i="81"/>
  <c r="Z5203" i="81"/>
  <c r="Z5204" i="81"/>
  <c r="Z5205" i="81"/>
  <c r="Z5206" i="81"/>
  <c r="Z5207" i="81"/>
  <c r="Z5208" i="81"/>
  <c r="Z5209" i="81"/>
  <c r="Z5210" i="81"/>
  <c r="Z5211" i="81"/>
  <c r="Z5212" i="81"/>
  <c r="Z5213" i="81"/>
  <c r="Z5214" i="81"/>
  <c r="Z5215" i="81"/>
  <c r="Z5216" i="81"/>
  <c r="Z5217" i="81"/>
  <c r="Z5218" i="81"/>
  <c r="Z5219" i="81"/>
  <c r="Z5220" i="81"/>
  <c r="Z5221" i="81"/>
  <c r="Z5222" i="81"/>
  <c r="Z5223" i="81"/>
  <c r="Z5224" i="81"/>
  <c r="Z5225" i="81"/>
  <c r="Z5226" i="81"/>
  <c r="Z5227" i="81"/>
  <c r="Z5228" i="81"/>
  <c r="Z5229" i="81"/>
  <c r="Z5230" i="81"/>
  <c r="Z5231" i="81"/>
  <c r="Z5232" i="81"/>
  <c r="Z5233" i="81"/>
  <c r="Z5234" i="81"/>
  <c r="Z5235" i="81"/>
  <c r="Z5236" i="81"/>
  <c r="Z5237" i="81"/>
  <c r="Z5238" i="81"/>
  <c r="Z5239" i="81"/>
  <c r="Z5240" i="81"/>
  <c r="Z5241" i="81"/>
  <c r="Z5242" i="81"/>
  <c r="Z5243" i="81"/>
  <c r="Z5244" i="81"/>
  <c r="Z5245" i="81"/>
  <c r="Z5246" i="81"/>
  <c r="Z5247" i="81"/>
  <c r="Z5248" i="81"/>
  <c r="Z5249" i="81"/>
  <c r="Z5250" i="81"/>
  <c r="Z5251" i="81"/>
  <c r="Z5252" i="81"/>
  <c r="Z5253" i="81"/>
  <c r="Z5254" i="81"/>
  <c r="Z5255" i="81"/>
  <c r="Z5256" i="81"/>
  <c r="Z5257" i="81"/>
  <c r="Z5258" i="81"/>
  <c r="Z5259" i="81"/>
  <c r="Z5260" i="81"/>
  <c r="Z5261" i="81"/>
  <c r="Z5262" i="81"/>
  <c r="Z5263" i="81"/>
  <c r="Z5264" i="81"/>
  <c r="Z5265" i="81"/>
  <c r="Z5266" i="81"/>
  <c r="Z5267" i="81"/>
  <c r="Z5268" i="81"/>
  <c r="Z5269" i="81"/>
  <c r="Z5270" i="81"/>
  <c r="Z5271" i="81"/>
  <c r="Z5272" i="81"/>
  <c r="Z5273" i="81"/>
  <c r="Z5274" i="81"/>
  <c r="Z5275" i="81"/>
  <c r="Z5276" i="81"/>
  <c r="Z5277" i="81"/>
  <c r="Z5278" i="81"/>
  <c r="Z5279" i="81"/>
  <c r="Z5280" i="81"/>
  <c r="Z5281" i="81"/>
  <c r="Z5282" i="81"/>
  <c r="Z5283" i="81"/>
  <c r="Z5284" i="81"/>
  <c r="Z5285" i="81"/>
  <c r="Z5286" i="81"/>
  <c r="Z5287" i="81"/>
  <c r="Z5288" i="81"/>
  <c r="Z5289" i="81"/>
  <c r="Z5290" i="81"/>
  <c r="Z5291" i="81"/>
  <c r="Z5292" i="81"/>
  <c r="Z5293" i="81"/>
  <c r="Z5294" i="81"/>
  <c r="Z5295" i="81"/>
  <c r="Z5296" i="81"/>
  <c r="Z5297" i="81"/>
  <c r="Z5298" i="81"/>
  <c r="Z5299" i="81"/>
  <c r="Z5300" i="81"/>
  <c r="Z5301" i="81"/>
  <c r="Z5302" i="81"/>
  <c r="Z5303" i="81"/>
  <c r="Z5304" i="81"/>
  <c r="Z5305" i="81"/>
  <c r="Z5306" i="81"/>
  <c r="Z5307" i="81"/>
  <c r="Z5308" i="81"/>
  <c r="Z5309" i="81"/>
  <c r="Z5310" i="81"/>
  <c r="Z5311" i="81"/>
  <c r="Z5312" i="81"/>
  <c r="Z5313" i="81"/>
  <c r="Z5314" i="81"/>
  <c r="Z5315" i="81"/>
  <c r="Z5316" i="81"/>
  <c r="Z5318" i="81"/>
  <c r="Z5319" i="81"/>
  <c r="Z5320" i="81"/>
  <c r="Z5321" i="81"/>
  <c r="Z5322" i="81"/>
  <c r="Z5323" i="81"/>
  <c r="Z5324" i="81"/>
  <c r="Z5325" i="81"/>
  <c r="Z5326" i="81"/>
  <c r="Z5327" i="81"/>
  <c r="Z5328" i="81"/>
  <c r="Z5329" i="81"/>
  <c r="Z5330" i="81"/>
  <c r="Z5331" i="81"/>
  <c r="Z5332" i="81"/>
  <c r="Z5333" i="81"/>
  <c r="Z5334" i="81"/>
  <c r="Z5335" i="81"/>
  <c r="Z5336" i="81"/>
  <c r="Z5337" i="81"/>
  <c r="Z5338" i="81"/>
  <c r="Z5339" i="81"/>
  <c r="Z5340" i="81"/>
  <c r="Z5341" i="81"/>
  <c r="Z5342" i="81"/>
  <c r="Z5343" i="81"/>
  <c r="Z5344" i="81"/>
  <c r="Z5345" i="81"/>
  <c r="Z5346" i="81"/>
  <c r="Z5347" i="81"/>
  <c r="Z5348" i="81"/>
  <c r="Z5349" i="81"/>
  <c r="Z5350" i="81"/>
  <c r="Z5351" i="81"/>
  <c r="Z5352" i="81"/>
  <c r="Z5353" i="81"/>
  <c r="Z5354" i="81"/>
  <c r="Z5355" i="81"/>
  <c r="Z5356" i="81"/>
  <c r="Z5357" i="81"/>
  <c r="Z5358" i="81"/>
  <c r="Z5359" i="81"/>
  <c r="Z5360" i="81"/>
  <c r="Z5361" i="81"/>
  <c r="Z5362" i="81"/>
  <c r="Z5363" i="81"/>
  <c r="Z5364" i="81"/>
  <c r="Z5365" i="81"/>
  <c r="Z5366" i="81"/>
  <c r="Z5367" i="81"/>
  <c r="Z5368" i="81"/>
  <c r="Z5369" i="81"/>
  <c r="Z5370" i="81"/>
  <c r="Z5371" i="81"/>
  <c r="Z5372" i="81"/>
  <c r="Z5373" i="81"/>
  <c r="Z5374" i="81"/>
  <c r="Z5375" i="81"/>
  <c r="Z5376" i="81"/>
  <c r="Z5377" i="81"/>
  <c r="Z5378" i="81"/>
  <c r="Z5379" i="81"/>
  <c r="Z5380" i="81"/>
  <c r="Z5381" i="81"/>
  <c r="Z5382" i="81"/>
  <c r="Z5383" i="81"/>
  <c r="Z5384" i="81"/>
  <c r="Z5385" i="81"/>
  <c r="Z5387" i="81"/>
  <c r="Z5389" i="81"/>
  <c r="Z5390" i="81"/>
  <c r="Z5391" i="81"/>
  <c r="Z5392" i="81"/>
  <c r="Z5393" i="81"/>
  <c r="Z5394" i="81"/>
  <c r="Z5396" i="81"/>
  <c r="Z5397" i="81"/>
  <c r="Z5398" i="81"/>
  <c r="Z5399" i="81"/>
  <c r="Z5400" i="81"/>
  <c r="Z5401" i="81"/>
  <c r="Z2" i="81"/>
  <c r="Y4" i="81"/>
  <c r="Y10" i="81"/>
  <c r="Y11" i="81"/>
  <c r="Y13" i="81"/>
  <c r="Y14" i="81"/>
  <c r="Y18" i="81"/>
  <c r="Y19" i="81"/>
  <c r="Y23" i="81"/>
  <c r="Y24" i="81"/>
  <c r="Y25" i="81"/>
  <c r="Y29" i="81"/>
  <c r="Y34" i="81"/>
  <c r="Y35" i="81"/>
  <c r="Y40" i="81"/>
  <c r="Y43" i="81"/>
  <c r="Y45" i="81"/>
  <c r="Y46" i="81"/>
  <c r="Y50" i="81"/>
  <c r="Y53" i="81"/>
  <c r="Y54" i="81"/>
  <c r="Y55" i="81"/>
  <c r="Y56" i="81"/>
  <c r="Y57" i="81"/>
  <c r="Y59" i="81"/>
  <c r="Y60" i="81"/>
  <c r="Y61" i="81"/>
  <c r="Y62" i="81"/>
  <c r="Y64" i="81"/>
  <c r="Y65" i="81"/>
  <c r="Y66" i="81"/>
  <c r="Y67" i="81"/>
  <c r="Y68" i="81"/>
  <c r="Y69" i="81"/>
  <c r="Y70" i="81"/>
  <c r="Y71" i="81"/>
  <c r="Y76" i="81"/>
  <c r="Y77" i="81"/>
  <c r="Y78" i="81"/>
  <c r="Y79" i="81"/>
  <c r="Y80" i="81"/>
  <c r="Y82" i="81"/>
  <c r="Y83" i="81"/>
  <c r="Y87" i="81"/>
  <c r="Y90" i="81"/>
  <c r="Y91" i="81"/>
  <c r="Y97" i="81"/>
  <c r="Y98" i="81"/>
  <c r="Y99" i="81"/>
  <c r="Y101" i="81"/>
  <c r="Y109" i="81"/>
  <c r="Y113" i="81"/>
  <c r="Y116" i="81"/>
  <c r="Y123" i="81"/>
  <c r="Y127" i="81"/>
  <c r="Y128" i="81"/>
  <c r="Y129" i="81"/>
  <c r="Y144" i="81"/>
  <c r="Y146" i="81"/>
  <c r="Y148" i="81"/>
  <c r="Y149" i="81"/>
  <c r="Y151" i="81"/>
  <c r="Y154" i="81"/>
  <c r="Y158" i="81"/>
  <c r="Y160" i="81"/>
  <c r="Y161" i="81"/>
  <c r="Y162" i="81"/>
  <c r="Y163" i="81"/>
  <c r="Y166" i="81"/>
  <c r="Y168" i="81"/>
  <c r="Y170" i="81"/>
  <c r="Y171" i="81"/>
  <c r="Y173" i="81"/>
  <c r="Y175" i="81"/>
  <c r="Y181" i="81"/>
  <c r="Y184" i="81"/>
  <c r="Y186" i="81"/>
  <c r="Y187" i="81"/>
  <c r="Y189" i="81"/>
  <c r="Y190" i="81"/>
  <c r="Y191" i="81"/>
  <c r="Y192" i="81"/>
  <c r="Y195" i="81"/>
  <c r="Y196" i="81"/>
  <c r="Y197" i="81"/>
  <c r="Y198" i="81"/>
  <c r="Y199" i="81"/>
  <c r="Y200" i="81"/>
  <c r="Y201" i="81"/>
  <c r="Y202" i="81"/>
  <c r="Y203" i="81"/>
  <c r="Y204" i="81"/>
  <c r="Y205" i="81"/>
  <c r="Y206" i="81"/>
  <c r="Y208" i="81"/>
  <c r="Y209" i="81"/>
  <c r="Y215" i="81"/>
  <c r="Y216" i="81"/>
  <c r="Y218" i="81"/>
  <c r="Y220" i="81"/>
  <c r="Y221" i="81"/>
  <c r="Y222" i="81"/>
  <c r="Y225" i="81"/>
  <c r="Y227" i="81"/>
  <c r="Y232" i="81"/>
  <c r="Y234" i="81"/>
  <c r="Y237" i="81"/>
  <c r="Y243" i="81"/>
  <c r="Y246" i="81"/>
  <c r="Y247" i="81"/>
  <c r="Y251" i="81"/>
  <c r="Y252" i="81"/>
  <c r="Y258" i="81"/>
  <c r="Y260" i="81"/>
  <c r="Y262" i="81"/>
  <c r="Y268" i="81"/>
  <c r="Y272" i="81"/>
  <c r="Y280" i="81"/>
  <c r="Y281" i="81"/>
  <c r="Y282" i="81"/>
  <c r="Y283" i="81"/>
  <c r="Y287" i="81"/>
  <c r="Y290" i="81"/>
  <c r="Y291" i="81"/>
  <c r="Y292" i="81"/>
  <c r="Y293" i="81"/>
  <c r="Y295" i="81"/>
  <c r="Y297" i="81"/>
  <c r="Y300" i="81"/>
  <c r="Y301" i="81"/>
  <c r="Y302" i="81"/>
  <c r="Y303" i="81"/>
  <c r="Y305" i="81"/>
  <c r="Y315" i="81"/>
  <c r="Y316" i="81"/>
  <c r="Y317" i="81"/>
  <c r="Y318" i="81"/>
  <c r="Y319" i="81"/>
  <c r="Y320" i="81"/>
  <c r="Y323" i="81"/>
  <c r="Y324" i="81"/>
  <c r="Y325" i="81"/>
  <c r="Y326" i="81"/>
  <c r="Y327" i="81"/>
  <c r="Y330" i="81"/>
  <c r="Y338" i="81"/>
  <c r="Y348" i="81"/>
  <c r="Y352" i="81"/>
  <c r="Y353" i="81"/>
  <c r="Y358" i="81"/>
  <c r="Y359" i="81"/>
  <c r="Y364" i="81"/>
  <c r="Y369" i="81"/>
  <c r="Y370" i="81"/>
  <c r="Y371" i="81"/>
  <c r="Y372" i="81"/>
  <c r="Y376" i="81"/>
  <c r="Y377" i="81"/>
  <c r="Y379" i="81"/>
  <c r="Y381" i="81"/>
  <c r="Y384" i="81"/>
  <c r="Y385" i="81"/>
  <c r="Y388" i="81"/>
  <c r="Y394" i="81"/>
  <c r="Y401" i="81"/>
  <c r="Y402" i="81"/>
  <c r="Y406" i="81"/>
  <c r="Y407" i="81"/>
  <c r="Y408" i="81"/>
  <c r="Y410" i="81"/>
  <c r="Y411" i="81"/>
  <c r="Y412" i="81"/>
  <c r="Y415" i="81"/>
  <c r="Y435" i="81"/>
  <c r="Y439" i="81"/>
  <c r="Y440" i="81"/>
  <c r="Y442" i="81"/>
  <c r="Y445" i="81"/>
  <c r="Y446" i="81"/>
  <c r="Y447" i="81"/>
  <c r="Y448" i="81"/>
  <c r="Y449" i="81"/>
  <c r="Y451" i="81"/>
  <c r="Y452" i="81"/>
  <c r="Y455" i="81"/>
  <c r="Y456" i="81"/>
  <c r="Y462" i="81"/>
  <c r="Y464" i="81"/>
  <c r="Y468" i="81"/>
  <c r="Y470" i="81"/>
  <c r="Y472" i="81"/>
  <c r="Y473" i="81"/>
  <c r="Y475" i="81"/>
  <c r="Y476" i="81"/>
  <c r="Y477" i="81"/>
  <c r="Y478" i="81"/>
  <c r="Y479" i="81"/>
  <c r="Y480" i="81"/>
  <c r="Y488" i="81"/>
  <c r="Y489" i="81"/>
  <c r="Y492" i="81"/>
  <c r="Y494" i="81"/>
  <c r="Y497" i="81"/>
  <c r="Y498" i="81"/>
  <c r="Y501" i="81"/>
  <c r="Y502" i="81"/>
  <c r="Y504" i="81"/>
  <c r="Y505" i="81"/>
  <c r="Y506" i="81"/>
  <c r="Y508" i="81"/>
  <c r="Y509" i="81"/>
  <c r="Y510" i="81"/>
  <c r="Y511" i="81"/>
  <c r="Y512" i="81"/>
  <c r="Y514" i="81"/>
  <c r="Y515" i="81"/>
  <c r="Y516" i="81"/>
  <c r="Y520" i="81"/>
  <c r="Y524" i="81"/>
  <c r="Y525" i="81"/>
  <c r="Y526" i="81"/>
  <c r="Y528" i="81"/>
  <c r="Y530" i="81"/>
  <c r="Y531" i="81"/>
  <c r="Y532" i="81"/>
  <c r="Y534" i="81"/>
  <c r="Y535" i="81"/>
  <c r="Y536" i="81"/>
  <c r="Y541" i="81"/>
  <c r="Y542" i="81"/>
  <c r="Y543" i="81"/>
  <c r="Y546" i="81"/>
  <c r="Y547" i="81"/>
  <c r="Y548" i="81"/>
  <c r="Y549" i="81"/>
  <c r="Y555" i="81"/>
  <c r="Y556" i="81"/>
  <c r="Y560" i="81"/>
  <c r="Y563" i="81"/>
  <c r="Y564" i="81"/>
  <c r="Y566" i="81"/>
  <c r="Y567" i="81"/>
  <c r="Y568" i="81"/>
  <c r="Y569" i="81"/>
  <c r="Y570" i="81"/>
  <c r="Y571" i="81"/>
  <c r="Y572" i="81"/>
  <c r="Y574" i="81"/>
  <c r="Y575" i="81"/>
  <c r="Y576" i="81"/>
  <c r="Y577" i="81"/>
  <c r="Y578" i="81"/>
  <c r="Y579" i="81"/>
  <c r="Y580" i="81"/>
  <c r="Y581" i="81"/>
  <c r="Y582" i="81"/>
  <c r="Y583" i="81"/>
  <c r="Y584" i="81"/>
  <c r="Y585" i="81"/>
  <c r="Y586" i="81"/>
  <c r="Y587" i="81"/>
  <c r="Y589" i="81"/>
  <c r="Y590" i="81"/>
  <c r="Y591" i="81"/>
  <c r="Y592" i="81"/>
  <c r="Y593" i="81"/>
  <c r="Y594" i="81"/>
  <c r="Y596" i="81"/>
  <c r="Y597" i="81"/>
  <c r="Y598" i="81"/>
  <c r="Y601" i="81"/>
  <c r="Y604" i="81"/>
  <c r="Y607" i="81"/>
  <c r="Y608" i="81"/>
  <c r="Y609" i="81"/>
  <c r="Y610" i="81"/>
  <c r="Y611" i="81"/>
  <c r="Y612" i="81"/>
  <c r="Y613" i="81"/>
  <c r="Y615" i="81"/>
  <c r="Y616" i="81"/>
  <c r="Y617" i="81"/>
  <c r="Y618" i="81"/>
  <c r="Y619" i="81"/>
  <c r="Y620" i="81"/>
  <c r="Y621" i="81"/>
  <c r="Y622" i="81"/>
  <c r="Y623" i="81"/>
  <c r="Y624" i="81"/>
  <c r="Y625" i="81"/>
  <c r="Y626" i="81"/>
  <c r="Y628" i="81"/>
  <c r="Y629" i="81"/>
  <c r="Y630" i="81"/>
  <c r="Y632" i="81"/>
  <c r="Y633" i="81"/>
  <c r="Y634" i="81"/>
  <c r="Y636" i="81"/>
  <c r="Y642" i="81"/>
  <c r="Y645" i="81"/>
  <c r="Y646" i="81"/>
  <c r="Y651" i="81"/>
  <c r="Y652" i="81"/>
  <c r="Y653" i="81"/>
  <c r="Y660" i="81"/>
  <c r="Y663" i="81"/>
  <c r="Y670" i="81"/>
  <c r="Y673" i="81"/>
  <c r="Y674" i="81"/>
  <c r="Y676" i="81"/>
  <c r="Y679" i="81"/>
  <c r="Y686" i="81"/>
  <c r="Y687" i="81"/>
  <c r="Y690" i="81"/>
  <c r="Y692" i="81"/>
  <c r="Y693" i="81"/>
  <c r="Y695" i="81"/>
  <c r="Y699" i="81"/>
  <c r="Y701" i="81"/>
  <c r="Y702" i="81"/>
  <c r="Y703" i="81"/>
  <c r="Y706" i="81"/>
  <c r="Y708" i="81"/>
  <c r="Y709" i="81"/>
  <c r="Y710" i="81"/>
  <c r="Y711" i="81"/>
  <c r="Y712" i="81"/>
  <c r="Y713" i="81"/>
  <c r="Y714" i="81"/>
  <c r="Y715" i="81"/>
  <c r="Y716" i="81"/>
  <c r="Y719" i="81"/>
  <c r="Y720" i="81"/>
  <c r="Y721" i="81"/>
  <c r="Y722" i="81"/>
  <c r="Y723" i="81"/>
  <c r="Y727" i="81"/>
  <c r="Y729" i="81"/>
  <c r="Y730" i="81"/>
  <c r="Y731" i="81"/>
  <c r="Y732" i="81"/>
  <c r="Y733" i="81"/>
  <c r="Y734" i="81"/>
  <c r="Y735" i="81"/>
  <c r="Y736" i="81"/>
  <c r="Y738" i="81"/>
  <c r="Y742" i="81"/>
  <c r="Y745" i="81"/>
  <c r="Y747" i="81"/>
  <c r="Y751" i="81"/>
  <c r="Y752" i="81"/>
  <c r="Y753" i="81"/>
  <c r="Y754" i="81"/>
  <c r="Y755" i="81"/>
  <c r="Y757" i="81"/>
  <c r="Y758" i="81"/>
  <c r="Y760" i="81"/>
  <c r="Y765" i="81"/>
  <c r="Y767" i="81"/>
  <c r="Y769" i="81"/>
  <c r="Y771" i="81"/>
  <c r="Y782" i="81"/>
  <c r="Y785" i="81"/>
  <c r="Y802" i="81"/>
  <c r="Y803" i="81"/>
  <c r="Y804" i="81"/>
  <c r="Y805" i="81"/>
  <c r="Y806" i="81"/>
  <c r="Y808" i="81"/>
  <c r="Y809" i="81"/>
  <c r="Y811" i="81"/>
  <c r="Y812" i="81"/>
  <c r="Y815" i="81"/>
  <c r="Y816" i="81"/>
  <c r="Y819" i="81"/>
  <c r="Y825" i="81"/>
  <c r="Y830" i="81"/>
  <c r="Y832" i="81"/>
  <c r="Y833" i="81"/>
  <c r="Y836" i="81"/>
  <c r="Y837" i="81"/>
  <c r="Y841" i="81"/>
  <c r="Y842" i="81"/>
  <c r="Y845" i="81"/>
  <c r="Y846" i="81"/>
  <c r="Y848" i="81"/>
  <c r="Y852" i="81"/>
  <c r="Y855" i="81"/>
  <c r="Y859" i="81"/>
  <c r="Y864" i="81"/>
  <c r="Y869" i="81"/>
  <c r="Y872" i="81"/>
  <c r="Y875" i="81"/>
  <c r="Y877" i="81"/>
  <c r="Y878" i="81"/>
  <c r="Y879" i="81"/>
  <c r="Y881" i="81"/>
  <c r="Y882" i="81"/>
  <c r="Y883" i="81"/>
  <c r="Y887" i="81"/>
  <c r="Y889" i="81"/>
  <c r="Y890" i="81"/>
  <c r="Y891" i="81"/>
  <c r="Y892" i="81"/>
  <c r="Y894" i="81"/>
  <c r="Y896" i="81"/>
  <c r="Y898" i="81"/>
  <c r="Y900" i="81"/>
  <c r="Y901" i="81"/>
  <c r="Y902" i="81"/>
  <c r="Y904" i="81"/>
  <c r="Y907" i="81"/>
  <c r="Y909" i="81"/>
  <c r="Y910" i="81"/>
  <c r="Y911" i="81"/>
  <c r="Y912" i="81"/>
  <c r="Y914" i="81"/>
  <c r="Y917" i="81"/>
  <c r="Y918" i="81"/>
  <c r="Y919" i="81"/>
  <c r="Y920" i="81"/>
  <c r="Y921" i="81"/>
  <c r="Y924" i="81"/>
  <c r="Y931" i="81"/>
  <c r="Y936" i="81"/>
  <c r="Y942" i="81"/>
  <c r="Y946" i="81"/>
  <c r="Y951" i="81"/>
  <c r="Y952" i="81"/>
  <c r="Y957" i="81"/>
  <c r="Y959" i="81"/>
  <c r="Y960" i="81"/>
  <c r="Y963" i="81"/>
  <c r="Y964" i="81"/>
  <c r="Y965" i="81"/>
  <c r="Y970" i="81"/>
  <c r="Y975" i="81"/>
  <c r="Y982" i="81"/>
  <c r="Y985" i="81"/>
  <c r="Y986" i="81"/>
  <c r="Y988" i="81"/>
  <c r="Y990" i="81"/>
  <c r="Y991" i="81"/>
  <c r="Y992" i="81"/>
  <c r="Y994" i="81"/>
  <c r="Y995" i="81"/>
  <c r="Y996" i="81"/>
  <c r="Y997" i="81"/>
  <c r="Y998" i="81"/>
  <c r="Y1000" i="81"/>
  <c r="Y1001" i="81"/>
  <c r="Y1002" i="81"/>
  <c r="Y1003" i="81"/>
  <c r="Y1005" i="81"/>
  <c r="Y1010" i="81"/>
  <c r="Y1011" i="81"/>
  <c r="Y1012" i="81"/>
  <c r="Y1013" i="81"/>
  <c r="Y1015" i="81"/>
  <c r="Y1016" i="81"/>
  <c r="Y1020" i="81"/>
  <c r="Y1022" i="81"/>
  <c r="Y1027" i="81"/>
  <c r="Y1029" i="81"/>
  <c r="Y1033" i="81"/>
  <c r="Y1034" i="81"/>
  <c r="Y1036" i="81"/>
  <c r="Y1038" i="81"/>
  <c r="Y1040" i="81"/>
  <c r="Y1041" i="81"/>
  <c r="Y1042" i="81"/>
  <c r="Y1043" i="81"/>
  <c r="Y1048" i="81"/>
  <c r="Y1051" i="81"/>
  <c r="Y1052" i="81"/>
  <c r="Y1053" i="81"/>
  <c r="Y1054" i="81"/>
  <c r="Y1055" i="81"/>
  <c r="Y1056" i="81"/>
  <c r="Y1057" i="81"/>
  <c r="Y1058" i="81"/>
  <c r="Y1059" i="81"/>
  <c r="Y1060" i="81"/>
  <c r="Y1061" i="81"/>
  <c r="Y1062" i="81"/>
  <c r="Y1063" i="81"/>
  <c r="Y1064" i="81"/>
  <c r="Y1065" i="81"/>
  <c r="Y1066" i="81"/>
  <c r="Y1068" i="81"/>
  <c r="Y1069" i="81"/>
  <c r="Y1070" i="81"/>
  <c r="Y1072" i="81"/>
  <c r="Y1073" i="81"/>
  <c r="Y1074" i="81"/>
  <c r="Y1080" i="81"/>
  <c r="Y1085" i="81"/>
  <c r="Y1088" i="81"/>
  <c r="Y1089" i="81"/>
  <c r="Y1091" i="81"/>
  <c r="Y1094" i="81"/>
  <c r="Y1095" i="81"/>
  <c r="Y1099" i="81"/>
  <c r="Y1100" i="81"/>
  <c r="Y1101" i="81"/>
  <c r="Y1102" i="81"/>
  <c r="Y1103" i="81"/>
  <c r="Y1104" i="81"/>
  <c r="Y1105" i="81"/>
  <c r="Y1112" i="81"/>
  <c r="Y1114" i="81"/>
  <c r="Y1115" i="81"/>
  <c r="Y1117" i="81"/>
  <c r="Y1118" i="81"/>
  <c r="Y1120" i="81"/>
  <c r="Y1140" i="81"/>
  <c r="Y1150" i="81"/>
  <c r="Y1151" i="81"/>
  <c r="Y1152" i="81"/>
  <c r="Y1158" i="81"/>
  <c r="Y1160" i="81"/>
  <c r="Y1169" i="81"/>
  <c r="Y1175" i="81"/>
  <c r="Y1176" i="81"/>
  <c r="Y1177" i="81"/>
  <c r="Y1178" i="81"/>
  <c r="Y1179" i="81"/>
  <c r="Y1181" i="81"/>
  <c r="Y1182" i="81"/>
  <c r="Y1184" i="81"/>
  <c r="Y1187" i="81"/>
  <c r="Y1190" i="81"/>
  <c r="Y1192" i="81"/>
  <c r="Y1194" i="81"/>
  <c r="Y1195" i="81"/>
  <c r="Y1197" i="81"/>
  <c r="Y1198" i="81"/>
  <c r="Y1203" i="81"/>
  <c r="Y1204" i="81"/>
  <c r="Y1219" i="81"/>
  <c r="Y1220" i="81"/>
  <c r="Y1221" i="81"/>
  <c r="Y1225" i="81"/>
  <c r="Y1228" i="81"/>
  <c r="Y1233" i="81"/>
  <c r="Y1234" i="81"/>
  <c r="Y1236" i="81"/>
  <c r="Y1237" i="81"/>
  <c r="Y1241" i="81"/>
  <c r="Y1242" i="81"/>
  <c r="Y1245" i="81"/>
  <c r="Y1247" i="81"/>
  <c r="Y1250" i="81"/>
  <c r="Y1256" i="81"/>
  <c r="Y1257" i="81"/>
  <c r="Y1258" i="81"/>
  <c r="Y1259" i="81"/>
  <c r="Y1260" i="81"/>
  <c r="Y1261" i="81"/>
  <c r="Y1262" i="81"/>
  <c r="Y1263" i="81"/>
  <c r="Y1264" i="81"/>
  <c r="Y1265" i="81"/>
  <c r="Y1266" i="81"/>
  <c r="Y1267" i="81"/>
  <c r="Y1268" i="81"/>
  <c r="Y1269" i="81"/>
  <c r="Y1270" i="81"/>
  <c r="Y1271" i="81"/>
  <c r="Y1272" i="81"/>
  <c r="Y1273" i="81"/>
  <c r="Y1275" i="81"/>
  <c r="Y1276" i="81"/>
  <c r="Y1277" i="81"/>
  <c r="Y1278" i="81"/>
  <c r="Y1282" i="81"/>
  <c r="Y1285" i="81"/>
  <c r="Y1293" i="81"/>
  <c r="Y1295" i="81"/>
  <c r="Y1296" i="81"/>
  <c r="Y1298" i="81"/>
  <c r="Y1300" i="81"/>
  <c r="Y1302" i="81"/>
  <c r="Y1303" i="81"/>
  <c r="Y1310" i="81"/>
  <c r="Y1312" i="81"/>
  <c r="Y1314" i="81"/>
  <c r="Y1316" i="81"/>
  <c r="Y1317" i="81"/>
  <c r="Y1318" i="81"/>
  <c r="Y1319" i="81"/>
  <c r="Y1321" i="81"/>
  <c r="Y1325" i="81"/>
  <c r="Y1328" i="81"/>
  <c r="Y1329" i="81"/>
  <c r="Y1330" i="81"/>
  <c r="Y1331" i="81"/>
  <c r="Y1333" i="81"/>
  <c r="Y1336" i="81"/>
  <c r="Y1337" i="81"/>
  <c r="Y1345" i="81"/>
  <c r="Y1346" i="81"/>
  <c r="Y1347" i="81"/>
  <c r="Y1352" i="81"/>
  <c r="Y1353" i="81"/>
  <c r="Y1354" i="81"/>
  <c r="Y1355" i="81"/>
  <c r="Y1356" i="81"/>
  <c r="Y1359" i="81"/>
  <c r="Y1362" i="81"/>
  <c r="Y1368" i="81"/>
  <c r="Y1370" i="81"/>
  <c r="Y1371" i="81"/>
  <c r="Y1374" i="81"/>
  <c r="Y1375" i="81"/>
  <c r="Y1376" i="81"/>
  <c r="Y1377" i="81"/>
  <c r="Y1378" i="81"/>
  <c r="Y1380" i="81"/>
  <c r="Y1382" i="81"/>
  <c r="Y1383" i="81"/>
  <c r="Y1386" i="81"/>
  <c r="Y1388" i="81"/>
  <c r="Y1390" i="81"/>
  <c r="Y1393" i="81"/>
  <c r="Y1395" i="81"/>
  <c r="Y1396" i="81"/>
  <c r="Y1397" i="81"/>
  <c r="Y1398" i="81"/>
  <c r="Y1400" i="81"/>
  <c r="Y1401" i="81"/>
  <c r="Y1403" i="81"/>
  <c r="Y1406" i="81"/>
  <c r="Y1411" i="81"/>
  <c r="Y1422" i="81"/>
  <c r="Y1428" i="81"/>
  <c r="Y1430" i="81"/>
  <c r="Y1431" i="81"/>
  <c r="Y1432" i="81"/>
  <c r="Y1433" i="81"/>
  <c r="Y1435" i="81"/>
  <c r="Y1436" i="81"/>
  <c r="Y1437" i="81"/>
  <c r="Y1440" i="81"/>
  <c r="Y1441" i="81"/>
  <c r="Y1442" i="81"/>
  <c r="Y1443" i="81"/>
  <c r="Y1444" i="81"/>
  <c r="Y1445" i="81"/>
  <c r="Y1446" i="81"/>
  <c r="Y1451" i="81"/>
  <c r="Y1452" i="81"/>
  <c r="Y1453" i="81"/>
  <c r="Y1454" i="81"/>
  <c r="Y1457" i="81"/>
  <c r="Y1458" i="81"/>
  <c r="Y1460" i="81"/>
  <c r="Y1461" i="81"/>
  <c r="Y1464" i="81"/>
  <c r="Y1467" i="81"/>
  <c r="Y1469" i="81"/>
  <c r="Y1473" i="81"/>
  <c r="Y1474" i="81"/>
  <c r="Y1475" i="81"/>
  <c r="Y1476" i="81"/>
  <c r="Y1478" i="81"/>
  <c r="Y1479" i="81"/>
  <c r="Y1480" i="81"/>
  <c r="Y1481" i="81"/>
  <c r="Y1483" i="81"/>
  <c r="Y1484" i="81"/>
  <c r="Y1485" i="81"/>
  <c r="Y1486" i="81"/>
  <c r="Y1487" i="81"/>
  <c r="Y1488" i="81"/>
  <c r="Y1495" i="81"/>
  <c r="Y1496" i="81"/>
  <c r="Y1505" i="81"/>
  <c r="Y1506" i="81"/>
  <c r="Y1509" i="81"/>
  <c r="Y1510" i="81"/>
  <c r="Y1511" i="81"/>
  <c r="Y1516" i="81"/>
  <c r="Y1517" i="81"/>
  <c r="Y1518" i="81"/>
  <c r="Y1519" i="81"/>
  <c r="Y1521" i="81"/>
  <c r="Y1523" i="81"/>
  <c r="Y1524" i="81"/>
  <c r="Y1525" i="81"/>
  <c r="Y1531" i="81"/>
  <c r="Y1533" i="81"/>
  <c r="Y1534" i="81"/>
  <c r="Y1536" i="81"/>
  <c r="Y1537" i="81"/>
  <c r="Y1538" i="81"/>
  <c r="Y1539" i="81"/>
  <c r="Y1542" i="81"/>
  <c r="Y1544" i="81"/>
  <c r="Y1549" i="81"/>
  <c r="Y1555" i="81"/>
  <c r="Y1560" i="81"/>
  <c r="Y1561" i="81"/>
  <c r="Y1562" i="81"/>
  <c r="Y1563" i="81"/>
  <c r="Y1567" i="81"/>
  <c r="Y1568" i="81"/>
  <c r="Y1571" i="81"/>
  <c r="Y1573" i="81"/>
  <c r="Y1580" i="81"/>
  <c r="Y1584" i="81"/>
  <c r="Y1585" i="81"/>
  <c r="Y1586" i="81"/>
  <c r="Y1593" i="81"/>
  <c r="Y1596" i="81"/>
  <c r="Y1604" i="81"/>
  <c r="Y1611" i="81"/>
  <c r="Y1621" i="81"/>
  <c r="Y1622" i="81"/>
  <c r="Y1627" i="81"/>
  <c r="Y1640" i="81"/>
  <c r="Y1643" i="81"/>
  <c r="Y1645" i="81"/>
  <c r="Y1646" i="81"/>
  <c r="Y1648" i="81"/>
  <c r="Y1651" i="81"/>
  <c r="Y1652" i="81"/>
  <c r="Y1653" i="81"/>
  <c r="Y1654" i="81"/>
  <c r="Y1656" i="81"/>
  <c r="Y1657" i="81"/>
  <c r="Y1658" i="81"/>
  <c r="Y1659" i="81"/>
  <c r="Y1660" i="81"/>
  <c r="Y1661" i="81"/>
  <c r="Y1669" i="81"/>
  <c r="Y1673" i="81"/>
  <c r="Y1674" i="81"/>
  <c r="Y1675" i="81"/>
  <c r="Y1676" i="81"/>
  <c r="Y1677" i="81"/>
  <c r="Y1678" i="81"/>
  <c r="Y1679" i="81"/>
  <c r="Y1680" i="81"/>
  <c r="Y1681" i="81"/>
  <c r="Y1682" i="81"/>
  <c r="Y1685" i="81"/>
  <c r="Y1688" i="81"/>
  <c r="Y1690" i="81"/>
  <c r="Y1691" i="81"/>
  <c r="Y1692" i="81"/>
  <c r="Y1707" i="81"/>
  <c r="Y1708" i="81"/>
  <c r="Y1710" i="81"/>
  <c r="Y1712" i="81"/>
  <c r="Y1713" i="81"/>
  <c r="Y1715" i="81"/>
  <c r="Y1718" i="81"/>
  <c r="Y1719" i="81"/>
  <c r="Y1720" i="81"/>
  <c r="Y1721" i="81"/>
  <c r="Y1722" i="81"/>
  <c r="Y1723" i="81"/>
  <c r="Y1724" i="81"/>
  <c r="Y1725" i="81"/>
  <c r="Y1726" i="81"/>
  <c r="Y1727" i="81"/>
  <c r="Y1728" i="81"/>
  <c r="Y1729" i="81"/>
  <c r="Y1730" i="81"/>
  <c r="Y1731" i="81"/>
  <c r="Y1733" i="81"/>
  <c r="Y1734" i="81"/>
  <c r="Y1735" i="81"/>
  <c r="Y1736" i="81"/>
  <c r="Y1737" i="81"/>
  <c r="Y1738" i="81"/>
  <c r="Y1739" i="81"/>
  <c r="Y1740" i="81"/>
  <c r="Y1744" i="81"/>
  <c r="Y1746" i="81"/>
  <c r="Y1747" i="81"/>
  <c r="Y1748" i="81"/>
  <c r="Y1749" i="81"/>
  <c r="Y1750" i="81"/>
  <c r="Y1751" i="81"/>
  <c r="Y1753" i="81"/>
  <c r="Y1756" i="81"/>
  <c r="Y1757" i="81"/>
  <c r="Y1758" i="81"/>
  <c r="Y1759" i="81"/>
  <c r="Y1760" i="81"/>
  <c r="Y1761" i="81"/>
  <c r="Y1762" i="81"/>
  <c r="Y1763" i="81"/>
  <c r="Y1764" i="81"/>
  <c r="Y1777" i="81"/>
  <c r="Y1778" i="81"/>
  <c r="Y1779" i="81"/>
  <c r="Y1781" i="81"/>
  <c r="Y1783" i="81"/>
  <c r="Y1784" i="81"/>
  <c r="Y1785" i="81"/>
  <c r="Y1786" i="81"/>
  <c r="Y1794" i="81"/>
  <c r="Y1795" i="81"/>
  <c r="Y1796" i="81"/>
  <c r="Y1799" i="81"/>
  <c r="Y1801" i="81"/>
  <c r="Y1803" i="81"/>
  <c r="Y1804" i="81"/>
  <c r="Y1805" i="81"/>
  <c r="Y1806" i="81"/>
  <c r="Y1807" i="81"/>
  <c r="Y1808" i="81"/>
  <c r="Y1809" i="81"/>
  <c r="Y1810" i="81"/>
  <c r="Y1816" i="81"/>
  <c r="Y1817" i="81"/>
  <c r="Y1821" i="81"/>
  <c r="Y1822" i="81"/>
  <c r="Y1824" i="81"/>
  <c r="Y1825" i="81"/>
  <c r="Y1827" i="81"/>
  <c r="Y1830" i="81"/>
  <c r="Y1832" i="81"/>
  <c r="Y1833" i="81"/>
  <c r="Y1834" i="81"/>
  <c r="Y1835" i="81"/>
  <c r="Y1836" i="81"/>
  <c r="Y1837" i="81"/>
  <c r="Y1838" i="81"/>
  <c r="Y1839" i="81"/>
  <c r="Y1840" i="81"/>
  <c r="Y1841" i="81"/>
  <c r="Y1842" i="81"/>
  <c r="Y1843" i="81"/>
  <c r="Y1844" i="81"/>
  <c r="Y1845" i="81"/>
  <c r="Y1846" i="81"/>
  <c r="Y1847" i="81"/>
  <c r="Y1848" i="81"/>
  <c r="Y1849" i="81"/>
  <c r="Y1850" i="81"/>
  <c r="Y1851" i="81"/>
  <c r="Y1852" i="81"/>
  <c r="Y1853" i="81"/>
  <c r="Y1854" i="81"/>
  <c r="Y1855" i="81"/>
  <c r="Y1856" i="81"/>
  <c r="Y1857" i="81"/>
  <c r="Y1858" i="81"/>
  <c r="Y1859" i="81"/>
  <c r="Y1860" i="81"/>
  <c r="Y1861" i="81"/>
  <c r="Y1862" i="81"/>
  <c r="Y1863" i="81"/>
  <c r="Y1864" i="81"/>
  <c r="Y1868" i="81"/>
  <c r="Y1869" i="81"/>
  <c r="Y1870" i="81"/>
  <c r="Y1871" i="81"/>
  <c r="Y1872" i="81"/>
  <c r="Y1873" i="81"/>
  <c r="Y1874" i="81"/>
  <c r="Y1876" i="81"/>
  <c r="Y1881" i="81"/>
  <c r="Y1882" i="81"/>
  <c r="Y1883" i="81"/>
  <c r="Y1884" i="81"/>
  <c r="Y1886" i="81"/>
  <c r="Y1887" i="81"/>
  <c r="Y1888" i="81"/>
  <c r="Y1889" i="81"/>
  <c r="Y1890" i="81"/>
  <c r="Y1891" i="81"/>
  <c r="Y1892" i="81"/>
  <c r="Y1894" i="81"/>
  <c r="Y1895" i="81"/>
  <c r="Y1896" i="81"/>
  <c r="Y1897" i="81"/>
  <c r="Y1899" i="81"/>
  <c r="Y1904" i="81"/>
  <c r="Y1907" i="81"/>
  <c r="Y1909" i="81"/>
  <c r="Y1911" i="81"/>
  <c r="Y1912" i="81"/>
  <c r="Y1913" i="81"/>
  <c r="Y1914" i="81"/>
  <c r="Y1915" i="81"/>
  <c r="Y1918" i="81"/>
  <c r="Y1919" i="81"/>
  <c r="Y1920" i="81"/>
  <c r="Y1924" i="81"/>
  <c r="Y1925" i="81"/>
  <c r="Y1927" i="81"/>
  <c r="Y1930" i="81"/>
  <c r="Y1931" i="81"/>
  <c r="Y1933" i="81"/>
  <c r="Y1934" i="81"/>
  <c r="Y1936" i="81"/>
  <c r="Y1938" i="81"/>
  <c r="Y1939" i="81"/>
  <c r="Y1942" i="81"/>
  <c r="Y1943" i="81"/>
  <c r="Y1944" i="81"/>
  <c r="Y1946" i="81"/>
  <c r="Y1947" i="81"/>
  <c r="Y1949" i="81"/>
  <c r="Y1951" i="81"/>
  <c r="Y1952" i="81"/>
  <c r="Y1963" i="81"/>
  <c r="Y1964" i="81"/>
  <c r="Y1971" i="81"/>
  <c r="Y1972" i="81"/>
  <c r="Y1973" i="81"/>
  <c r="Y1974" i="81"/>
  <c r="Y1975" i="81"/>
  <c r="Y1976" i="81"/>
  <c r="Y1977" i="81"/>
  <c r="Y1978" i="81"/>
  <c r="Y1979" i="81"/>
  <c r="Y1980" i="81"/>
  <c r="Y1982" i="81"/>
  <c r="Y1983" i="81"/>
  <c r="Y1985" i="81"/>
  <c r="Y1986" i="81"/>
  <c r="Y1991" i="81"/>
  <c r="Y1992" i="81"/>
  <c r="Y1993" i="81"/>
  <c r="Y1996" i="81"/>
  <c r="Y1997" i="81"/>
  <c r="Y2006" i="81"/>
  <c r="Y2007" i="81"/>
  <c r="Y2008" i="81"/>
  <c r="Y2010" i="81"/>
  <c r="Y2011" i="81"/>
  <c r="Y2012" i="81"/>
  <c r="Y2014" i="81"/>
  <c r="Y2017" i="81"/>
  <c r="Y2018" i="81"/>
  <c r="Y2019" i="81"/>
  <c r="Y2020" i="81"/>
  <c r="Y2021" i="81"/>
  <c r="Y2022" i="81"/>
  <c r="Y2023" i="81"/>
  <c r="Y2024" i="81"/>
  <c r="Y2025" i="81"/>
  <c r="Y2026" i="81"/>
  <c r="Y2027" i="81"/>
  <c r="Y2028" i="81"/>
  <c r="Y2033" i="81"/>
  <c r="Y2035" i="81"/>
  <c r="Y2038" i="81"/>
  <c r="Y2048" i="81"/>
  <c r="Y2052" i="81"/>
  <c r="Y2053" i="81"/>
  <c r="Y2054" i="81"/>
  <c r="Y2055" i="81"/>
  <c r="Y2056" i="81"/>
  <c r="Y2057" i="81"/>
  <c r="Y2058" i="81"/>
  <c r="Y2059" i="81"/>
  <c r="Y2060" i="81"/>
  <c r="Y2061" i="81"/>
  <c r="Y2062" i="81"/>
  <c r="Y2063" i="81"/>
  <c r="Y2064" i="81"/>
  <c r="Y2065" i="81"/>
  <c r="Y2066" i="81"/>
  <c r="Y2068" i="81"/>
  <c r="Y2070" i="81"/>
  <c r="Y2075" i="81"/>
  <c r="Y2081" i="81"/>
  <c r="Y2088" i="81"/>
  <c r="Y2091" i="81"/>
  <c r="Y2092" i="81"/>
  <c r="Y2093" i="81"/>
  <c r="Y2098" i="81"/>
  <c r="Y2101" i="81"/>
  <c r="Y2103" i="81"/>
  <c r="Y2104" i="81"/>
  <c r="Y2105" i="81"/>
  <c r="Y2106" i="81"/>
  <c r="Y2107" i="81"/>
  <c r="Y2109" i="81"/>
  <c r="Y2112" i="81"/>
  <c r="Y2120" i="81"/>
  <c r="Y2123" i="81"/>
  <c r="Y2126" i="81"/>
  <c r="Y2131" i="81"/>
  <c r="Y2140" i="81"/>
  <c r="Y2141" i="81"/>
  <c r="Y2148" i="81"/>
  <c r="Y2150" i="81"/>
  <c r="Y2151" i="81"/>
  <c r="Y2152" i="81"/>
  <c r="Y2156" i="81"/>
  <c r="Y2158" i="81"/>
  <c r="Y2159" i="81"/>
  <c r="Y2162" i="81"/>
  <c r="Y2163" i="81"/>
  <c r="Y2164" i="81"/>
  <c r="Y2165" i="81"/>
  <c r="Y2166" i="81"/>
  <c r="Y2167" i="81"/>
  <c r="Y2168" i="81"/>
  <c r="Y2169" i="81"/>
  <c r="Y2170" i="81"/>
  <c r="Y2171" i="81"/>
  <c r="Y2173" i="81"/>
  <c r="Y2175" i="81"/>
  <c r="Y2176" i="81"/>
  <c r="Y2177" i="81"/>
  <c r="Y2178" i="81"/>
  <c r="Y2179" i="81"/>
  <c r="Y2180" i="81"/>
  <c r="Y2181" i="81"/>
  <c r="Y2182" i="81"/>
  <c r="Y2183" i="81"/>
  <c r="Y2185" i="81"/>
  <c r="Y2186" i="81"/>
  <c r="Y2187" i="81"/>
  <c r="Y2190" i="81"/>
  <c r="Y2191" i="81"/>
  <c r="Y2193" i="81"/>
  <c r="Y2196" i="81"/>
  <c r="Y2197" i="81"/>
  <c r="Y2204" i="81"/>
  <c r="Y2209" i="81"/>
  <c r="Y2210" i="81"/>
  <c r="Y2212" i="81"/>
  <c r="Y2214" i="81"/>
  <c r="Y2216" i="81"/>
  <c r="Y2220" i="81"/>
  <c r="Y2221" i="81"/>
  <c r="Y2222" i="81"/>
  <c r="Y2224" i="81"/>
  <c r="Y2225" i="81"/>
  <c r="Y2226" i="81"/>
  <c r="Y2227" i="81"/>
  <c r="Y2228" i="81"/>
  <c r="Y2229" i="81"/>
  <c r="Y2230" i="81"/>
  <c r="Y2231" i="81"/>
  <c r="Y2232" i="81"/>
  <c r="Y2233" i="81"/>
  <c r="Y2234" i="81"/>
  <c r="Y2235" i="81"/>
  <c r="Y2236" i="81"/>
  <c r="Y2237" i="81"/>
  <c r="Y2240" i="81"/>
  <c r="Y2241" i="81"/>
  <c r="Y2242" i="81"/>
  <c r="Y2243" i="81"/>
  <c r="Y2244" i="81"/>
  <c r="Y2246" i="81"/>
  <c r="Y2247" i="81"/>
  <c r="Y2248" i="81"/>
  <c r="Y2249" i="81"/>
  <c r="Y2250" i="81"/>
  <c r="Y2251" i="81"/>
  <c r="Y2252" i="81"/>
  <c r="Y2253" i="81"/>
  <c r="Y2255" i="81"/>
  <c r="Y2257" i="81"/>
  <c r="Y2259" i="81"/>
  <c r="Y2260" i="81"/>
  <c r="Y2261" i="81"/>
  <c r="Y2262" i="81"/>
  <c r="Y2267" i="81"/>
  <c r="Y2268" i="81"/>
  <c r="Y2269" i="81"/>
  <c r="Y2273" i="81"/>
  <c r="Y2274" i="81"/>
  <c r="Y2275" i="81"/>
  <c r="Y2276" i="81"/>
  <c r="Y2288" i="81"/>
  <c r="Y2289" i="81"/>
  <c r="Y2291" i="81"/>
  <c r="Y2292" i="81"/>
  <c r="Y2293" i="81"/>
  <c r="Y2294" i="81"/>
  <c r="Y2295" i="81"/>
  <c r="Y2296" i="81"/>
  <c r="Y2302" i="81"/>
  <c r="Y2305" i="81"/>
  <c r="Y2309" i="81"/>
  <c r="Y2310" i="81"/>
  <c r="Y2313" i="81"/>
  <c r="Y2314" i="81"/>
  <c r="Y2315" i="81"/>
  <c r="Y2316" i="81"/>
  <c r="Y2325" i="81"/>
  <c r="Y2326" i="81"/>
  <c r="Y2327" i="81"/>
  <c r="Y2330" i="81"/>
  <c r="Y2331" i="81"/>
  <c r="Y2334" i="81"/>
  <c r="Y2335" i="81"/>
  <c r="Y2336" i="81"/>
  <c r="Y2339" i="81"/>
  <c r="Y2341" i="81"/>
  <c r="Y2345" i="81"/>
  <c r="Y2346" i="81"/>
  <c r="Y2347" i="81"/>
  <c r="Y2348" i="81"/>
  <c r="Y2349" i="81"/>
  <c r="Y2350" i="81"/>
  <c r="Y2351" i="81"/>
  <c r="Y2352" i="81"/>
  <c r="Y2353" i="81"/>
  <c r="Y2359" i="81"/>
  <c r="Y2362" i="81"/>
  <c r="Y2363" i="81"/>
  <c r="Y2364" i="81"/>
  <c r="Y2365" i="81"/>
  <c r="Y2366" i="81"/>
  <c r="Y2367" i="81"/>
  <c r="Y2368" i="81"/>
  <c r="Y2369" i="81"/>
  <c r="Y2372" i="81"/>
  <c r="Y2375" i="81"/>
  <c r="Y2376" i="81"/>
  <c r="Y2378" i="81"/>
  <c r="Y2379" i="81"/>
  <c r="Y2380" i="81"/>
  <c r="Y2381" i="81"/>
  <c r="Y2382" i="81"/>
  <c r="Y2383" i="81"/>
  <c r="Y2384" i="81"/>
  <c r="Y2385" i="81"/>
  <c r="Y2388" i="81"/>
  <c r="Y2391" i="81"/>
  <c r="Y2392" i="81"/>
  <c r="Y2393" i="81"/>
  <c r="Y2394" i="81"/>
  <c r="Y2395" i="81"/>
  <c r="Y2398" i="81"/>
  <c r="Y2399" i="81"/>
  <c r="Y2402" i="81"/>
  <c r="Y2404" i="81"/>
  <c r="Y2405" i="81"/>
  <c r="Y2407" i="81"/>
  <c r="Y2409" i="81"/>
  <c r="Y2410" i="81"/>
  <c r="Y2411" i="81"/>
  <c r="Y2421" i="81"/>
  <c r="Y2427" i="81"/>
  <c r="Y2428" i="81"/>
  <c r="Y2429" i="81"/>
  <c r="Y2434" i="81"/>
  <c r="Y2444" i="81"/>
  <c r="Y2448" i="81"/>
  <c r="Y2461" i="81"/>
  <c r="Y2463" i="81"/>
  <c r="Y2464" i="81"/>
  <c r="Y2465" i="81"/>
  <c r="Y2467" i="81"/>
  <c r="Y2468" i="81"/>
  <c r="Y2470" i="81"/>
  <c r="Y2472" i="81"/>
  <c r="Y2473" i="81"/>
  <c r="Y2474" i="81"/>
  <c r="Y2475" i="81"/>
  <c r="Y2476" i="81"/>
  <c r="Y2482" i="81"/>
  <c r="Y2486" i="81"/>
  <c r="Y2489" i="81"/>
  <c r="Y2490" i="81"/>
  <c r="Y2491" i="81"/>
  <c r="Y2492" i="81"/>
  <c r="Y2493" i="81"/>
  <c r="Y2496" i="81"/>
  <c r="Y2499" i="81"/>
  <c r="Y2501" i="81"/>
  <c r="Y2502" i="81"/>
  <c r="Y2503" i="81"/>
  <c r="Y2504" i="81"/>
  <c r="Y2507" i="81"/>
  <c r="Y2511" i="81"/>
  <c r="Y2515" i="81"/>
  <c r="Y2519" i="81"/>
  <c r="Y2524" i="81"/>
  <c r="Y2525" i="81"/>
  <c r="Y2531" i="81"/>
  <c r="Y2538" i="81"/>
  <c r="Y2539" i="81"/>
  <c r="Y2543" i="81"/>
  <c r="Y2544" i="81"/>
  <c r="Y2545" i="81"/>
  <c r="Y2546" i="81"/>
  <c r="Y2547" i="81"/>
  <c r="Y2548" i="81"/>
  <c r="Y2549" i="81"/>
  <c r="Y2552" i="81"/>
  <c r="Y2554" i="81"/>
  <c r="Y2555" i="81"/>
  <c r="Y2557" i="81"/>
  <c r="Y2558" i="81"/>
  <c r="Y2559" i="81"/>
  <c r="Y2560" i="81"/>
  <c r="Y2561" i="81"/>
  <c r="Y2562" i="81"/>
  <c r="Y2563" i="81"/>
  <c r="Y2564" i="81"/>
  <c r="Y2565" i="81"/>
  <c r="Y2566" i="81"/>
  <c r="Y2567" i="81"/>
  <c r="Y2568" i="81"/>
  <c r="Y2571" i="81"/>
  <c r="Y2577" i="81"/>
  <c r="Y2578" i="81"/>
  <c r="Y2579" i="81"/>
  <c r="Y2586" i="81"/>
  <c r="Y2589" i="81"/>
  <c r="Y2592" i="81"/>
  <c r="Y2595" i="81"/>
  <c r="Y2599" i="81"/>
  <c r="Y2602" i="81"/>
  <c r="Y2603" i="81"/>
  <c r="Y2604" i="81"/>
  <c r="Y2605" i="81"/>
  <c r="Y2606" i="81"/>
  <c r="Y2607" i="81"/>
  <c r="Y2608" i="81"/>
  <c r="Y2609" i="81"/>
  <c r="Y2610" i="81"/>
  <c r="Y2611" i="81"/>
  <c r="Y2612" i="81"/>
  <c r="Y2617" i="81"/>
  <c r="Y2618" i="81"/>
  <c r="Y2619" i="81"/>
  <c r="Y2622" i="81"/>
  <c r="Y2624" i="81"/>
  <c r="Y2625" i="81"/>
  <c r="Y2627" i="81"/>
  <c r="Y2630" i="81"/>
  <c r="Y2631" i="81"/>
  <c r="Y2639" i="81"/>
  <c r="Y2640" i="81"/>
  <c r="Y2642" i="81"/>
  <c r="Y2644" i="81"/>
  <c r="Y2645" i="81"/>
  <c r="Y2646" i="81"/>
  <c r="Y2649" i="81"/>
  <c r="Y2650" i="81"/>
  <c r="Y2651" i="81"/>
  <c r="Y2652" i="81"/>
  <c r="Y2655" i="81"/>
  <c r="Y2658" i="81"/>
  <c r="Y2661" i="81"/>
  <c r="Y2665" i="81"/>
  <c r="Y2666" i="81"/>
  <c r="Y2667" i="81"/>
  <c r="Y2668" i="81"/>
  <c r="Y2670" i="81"/>
  <c r="Y2671" i="81"/>
  <c r="Y2673" i="81"/>
  <c r="Y2677" i="81"/>
  <c r="Y2682" i="81"/>
  <c r="Y2687" i="81"/>
  <c r="Y2689" i="81"/>
  <c r="Y2690" i="81"/>
  <c r="Y2691" i="81"/>
  <c r="Y2692" i="81"/>
  <c r="Y2693" i="81"/>
  <c r="Y2694" i="81"/>
  <c r="Y2695" i="81"/>
  <c r="Y2699" i="81"/>
  <c r="Y2701" i="81"/>
  <c r="Y2702" i="81"/>
  <c r="Y2705" i="81"/>
  <c r="Y2706" i="81"/>
  <c r="Y2708" i="81"/>
  <c r="Y2709" i="81"/>
  <c r="Y2710" i="81"/>
  <c r="Y2711" i="81"/>
  <c r="Y2715" i="81"/>
  <c r="Y2716" i="81"/>
  <c r="Y2718" i="81"/>
  <c r="Y2720" i="81"/>
  <c r="Y2726" i="81"/>
  <c r="Y2727" i="81"/>
  <c r="Y2728" i="81"/>
  <c r="Y2729" i="81"/>
  <c r="Y2730" i="81"/>
  <c r="Y2734" i="81"/>
  <c r="Y2739" i="81"/>
  <c r="Y2740" i="81"/>
  <c r="Y2741" i="81"/>
  <c r="Y2742" i="81"/>
  <c r="Y2743" i="81"/>
  <c r="Y2744" i="81"/>
  <c r="Y2745" i="81"/>
  <c r="Y2746" i="81"/>
  <c r="Y2749" i="81"/>
  <c r="Y2751" i="81"/>
  <c r="Y2752" i="81"/>
  <c r="Y2754" i="81"/>
  <c r="Y2755" i="81"/>
  <c r="Y2756" i="81"/>
  <c r="Y2766" i="81"/>
  <c r="Y2772" i="81"/>
  <c r="Y2779" i="81"/>
  <c r="Y2782" i="81"/>
  <c r="Y2784" i="81"/>
  <c r="Y2785" i="81"/>
  <c r="Y2786" i="81"/>
  <c r="Y2788" i="81"/>
  <c r="Y2791" i="81"/>
  <c r="Y2792" i="81"/>
  <c r="Y2793" i="81"/>
  <c r="Y2794" i="81"/>
  <c r="Y2804" i="81"/>
  <c r="Y2807" i="81"/>
  <c r="Y2809" i="81"/>
  <c r="Y2810" i="81"/>
  <c r="Y2811" i="81"/>
  <c r="Y2812" i="81"/>
  <c r="Y2814" i="81"/>
  <c r="Y2815" i="81"/>
  <c r="Y2816" i="81"/>
  <c r="Y2817" i="81"/>
  <c r="Y2821" i="81"/>
  <c r="Y2822" i="81"/>
  <c r="Y2824" i="81"/>
  <c r="Y2825" i="81"/>
  <c r="Y2827" i="81"/>
  <c r="Y2846" i="81"/>
  <c r="Y2847" i="81"/>
  <c r="Y2848" i="81"/>
  <c r="Y2849" i="81"/>
  <c r="Y2850" i="81"/>
  <c r="Y2853" i="81"/>
  <c r="Y2854" i="81"/>
  <c r="Y2857" i="81"/>
  <c r="Y2858" i="81"/>
  <c r="Y2861" i="81"/>
  <c r="Y2862" i="81"/>
  <c r="Y2863" i="81"/>
  <c r="Y2867" i="81"/>
  <c r="Y2868" i="81"/>
  <c r="Y4289" i="81"/>
  <c r="Y2887" i="81"/>
  <c r="Y2888" i="81"/>
  <c r="Y2891" i="81"/>
  <c r="Y2893" i="81"/>
  <c r="Y2894" i="81"/>
  <c r="Y2895" i="81"/>
  <c r="Y2897" i="81"/>
  <c r="Y2899" i="81"/>
  <c r="Y2900" i="81"/>
  <c r="Y2902" i="81"/>
  <c r="Y2905" i="81"/>
  <c r="Y2906" i="81"/>
  <c r="Y2908" i="81"/>
  <c r="Y2909" i="81"/>
  <c r="Y2910" i="81"/>
  <c r="Y2911" i="81"/>
  <c r="Y2912" i="81"/>
  <c r="Y2914" i="81"/>
  <c r="Y2915" i="81"/>
  <c r="Y2919" i="81"/>
  <c r="Y2923" i="81"/>
  <c r="Y2926" i="81"/>
  <c r="Y2928" i="81"/>
  <c r="Y2929" i="81"/>
  <c r="Y2930" i="81"/>
  <c r="Y2931" i="81"/>
  <c r="Y2932" i="81"/>
  <c r="Y2934" i="81"/>
  <c r="Y2936" i="81"/>
  <c r="Y2937" i="81"/>
  <c r="Y2938" i="81"/>
  <c r="Y2942" i="81"/>
  <c r="Y2945" i="81"/>
  <c r="Y2946" i="81"/>
  <c r="Y2947" i="81"/>
  <c r="Y2948" i="81"/>
  <c r="Y2949" i="81"/>
  <c r="Y2950" i="81"/>
  <c r="Y2953" i="81"/>
  <c r="Y2954" i="81"/>
  <c r="Y2955" i="81"/>
  <c r="Y2956" i="81"/>
  <c r="Y2957" i="81"/>
  <c r="Y2958" i="81"/>
  <c r="Y2965" i="81"/>
  <c r="Y2966" i="81"/>
  <c r="Y2971" i="81"/>
  <c r="Y2973" i="81"/>
  <c r="Y2974" i="81"/>
  <c r="Y2975" i="81"/>
  <c r="Y2976" i="81"/>
  <c r="Y2979" i="81"/>
  <c r="Y2980" i="81"/>
  <c r="Y2985" i="81"/>
  <c r="Y2987" i="81"/>
  <c r="Y2988" i="81"/>
  <c r="Y2989" i="81"/>
  <c r="Y2991" i="81"/>
  <c r="Y2992" i="81"/>
  <c r="Y2993" i="81"/>
  <c r="Y2996" i="81"/>
  <c r="Y2998" i="81"/>
  <c r="Y3001" i="81"/>
  <c r="Y3008" i="81"/>
  <c r="Y3009" i="81"/>
  <c r="Y3010" i="81"/>
  <c r="Y3012" i="81"/>
  <c r="Y3013" i="81"/>
  <c r="Y3014" i="81"/>
  <c r="Y3015" i="81"/>
  <c r="Y3016" i="81"/>
  <c r="Y3017" i="81"/>
  <c r="Y3018" i="81"/>
  <c r="Y3019" i="81"/>
  <c r="Y3020" i="81"/>
  <c r="Y3021" i="81"/>
  <c r="Y3022" i="81"/>
  <c r="Y3024" i="81"/>
  <c r="Y3027" i="81"/>
  <c r="Y3028" i="81"/>
  <c r="Y3029" i="81"/>
  <c r="Y3030" i="81"/>
  <c r="Y3031" i="81"/>
  <c r="Y3032" i="81"/>
  <c r="Y3033" i="81"/>
  <c r="Y3034" i="81"/>
  <c r="Y3035" i="81"/>
  <c r="Y3036" i="81"/>
  <c r="Y3037" i="81"/>
  <c r="Y3038" i="81"/>
  <c r="Y3039" i="81"/>
  <c r="Y3040" i="81"/>
  <c r="Y3041" i="81"/>
  <c r="Y3042" i="81"/>
  <c r="Y3044" i="81"/>
  <c r="Y3045" i="81"/>
  <c r="Y3048" i="81"/>
  <c r="Y3049" i="81"/>
  <c r="Y3053" i="81"/>
  <c r="Y3057" i="81"/>
  <c r="Y3058" i="81"/>
  <c r="Y3059" i="81"/>
  <c r="Y3060" i="81"/>
  <c r="Y3061" i="81"/>
  <c r="Y3062" i="81"/>
  <c r="Y3063" i="81"/>
  <c r="Y3067" i="81"/>
  <c r="Y3068" i="81"/>
  <c r="Y3069" i="81"/>
  <c r="Y3070" i="81"/>
  <c r="Y3071" i="81"/>
  <c r="Y3072" i="81"/>
  <c r="Y3078" i="81"/>
  <c r="Y3080" i="81"/>
  <c r="Y3081" i="81"/>
  <c r="Y3082" i="81"/>
  <c r="Y3083" i="81"/>
  <c r="Y3084" i="81"/>
  <c r="Y3085" i="81"/>
  <c r="Y3086" i="81"/>
  <c r="Y3087" i="81"/>
  <c r="Y3089" i="81"/>
  <c r="Y3090" i="81"/>
  <c r="Y3091" i="81"/>
  <c r="Y3093" i="81"/>
  <c r="Y3094" i="81"/>
  <c r="Y3095" i="81"/>
  <c r="Y3096" i="81"/>
  <c r="Y3097" i="81"/>
  <c r="Y3098" i="81"/>
  <c r="Y3101" i="81"/>
  <c r="Y3105" i="81"/>
  <c r="Y3108" i="81"/>
  <c r="Y3111" i="81"/>
  <c r="Y3112" i="81"/>
  <c r="Y3114" i="81"/>
  <c r="Y4280" i="81"/>
  <c r="Y3134" i="81"/>
  <c r="Y3143" i="81"/>
  <c r="Y3148" i="81"/>
  <c r="Y3149" i="81"/>
  <c r="Y3152" i="81"/>
  <c r="Y3155" i="81"/>
  <c r="Y3156" i="81"/>
  <c r="Y3157" i="81"/>
  <c r="Y3159" i="81"/>
  <c r="Y3160" i="81"/>
  <c r="Y3161" i="81"/>
  <c r="Y3162" i="81"/>
  <c r="Y3166" i="81"/>
  <c r="Y3170" i="81"/>
  <c r="Y3171" i="81"/>
  <c r="Y3172" i="81"/>
  <c r="Y3174" i="81"/>
  <c r="Y3175" i="81"/>
  <c r="Y3176" i="81"/>
  <c r="Y3177" i="81"/>
  <c r="Y3178" i="81"/>
  <c r="Y3179" i="81"/>
  <c r="Y3181" i="81"/>
  <c r="Y3182" i="81"/>
  <c r="Y3184" i="81"/>
  <c r="Y3185" i="81"/>
  <c r="Y3188" i="81"/>
  <c r="Y3189" i="81"/>
  <c r="Y3190" i="81"/>
  <c r="Y3192" i="81"/>
  <c r="Y3197" i="81"/>
  <c r="Y3199" i="81"/>
  <c r="Y3200" i="81"/>
  <c r="Y3201" i="81"/>
  <c r="Y3202" i="81"/>
  <c r="Y3203" i="81"/>
  <c r="Y3204" i="81"/>
  <c r="Y3205" i="81"/>
  <c r="Y3206" i="81"/>
  <c r="Y3207" i="81"/>
  <c r="Y3209" i="81"/>
  <c r="Y3210" i="81"/>
  <c r="Y3212" i="81"/>
  <c r="Y3218" i="81"/>
  <c r="Y3224" i="81"/>
  <c r="Y3230" i="81"/>
  <c r="Y3231" i="81"/>
  <c r="Y3234" i="81"/>
  <c r="Y3238" i="81"/>
  <c r="Y3239" i="81"/>
  <c r="Y3240" i="81"/>
  <c r="Y3244" i="81"/>
  <c r="Y3251" i="81"/>
  <c r="Y3253" i="81"/>
  <c r="Y3254" i="81"/>
  <c r="Y3255" i="81"/>
  <c r="Y3257" i="81"/>
  <c r="Y3258" i="81"/>
  <c r="Y3260" i="81"/>
  <c r="Y3261" i="81"/>
  <c r="Y3263" i="81"/>
  <c r="Y3264" i="81"/>
  <c r="Y3265" i="81"/>
  <c r="Y3269" i="81"/>
  <c r="Y3271" i="81"/>
  <c r="Y3273" i="81"/>
  <c r="Y3278" i="81"/>
  <c r="Y3280" i="81"/>
  <c r="Y3284" i="81"/>
  <c r="Y3292" i="81"/>
  <c r="Y3293" i="81"/>
  <c r="Y3296" i="81"/>
  <c r="Y3299" i="81"/>
  <c r="Y3301" i="81"/>
  <c r="Y3302" i="81"/>
  <c r="Y3306" i="81"/>
  <c r="Y3307" i="81"/>
  <c r="Y3308" i="81"/>
  <c r="Y3309" i="81"/>
  <c r="Y3314" i="81"/>
  <c r="Y3316" i="81"/>
  <c r="Y3317" i="81"/>
  <c r="Y3322" i="81"/>
  <c r="Y3325" i="81"/>
  <c r="Y3327" i="81"/>
  <c r="Y3331" i="81"/>
  <c r="Y3336" i="81"/>
  <c r="Y3339" i="81"/>
  <c r="Y3340" i="81"/>
  <c r="Y3348" i="81"/>
  <c r="Y3352" i="81"/>
  <c r="Y3357" i="81"/>
  <c r="Y3359" i="81"/>
  <c r="Y3361" i="81"/>
  <c r="Y3364" i="81"/>
  <c r="Y3365" i="81"/>
  <c r="Y3366" i="81"/>
  <c r="Y3367" i="81"/>
  <c r="Y3368" i="81"/>
  <c r="Y3369" i="81"/>
  <c r="Y3370" i="81"/>
  <c r="Y3374" i="81"/>
  <c r="Y3375" i="81"/>
  <c r="Y3376" i="81"/>
  <c r="Y3377" i="81"/>
  <c r="Y3379" i="81"/>
  <c r="Y3380" i="81"/>
  <c r="Y3381" i="81"/>
  <c r="Y3387" i="81"/>
  <c r="Y3388" i="81"/>
  <c r="Y3389" i="81"/>
  <c r="Y3391" i="81"/>
  <c r="Y3392" i="81"/>
  <c r="Y3393" i="81"/>
  <c r="Y3397" i="81"/>
  <c r="Y3399" i="81"/>
  <c r="Y3400" i="81"/>
  <c r="Y3401" i="81"/>
  <c r="Y3402" i="81"/>
  <c r="Y3403" i="81"/>
  <c r="Y3404" i="81"/>
  <c r="Y3405" i="81"/>
  <c r="Y3409" i="81"/>
  <c r="Y3416" i="81"/>
  <c r="Y3421" i="81"/>
  <c r="Y3428" i="81"/>
  <c r="Y3443" i="81"/>
  <c r="Y3449" i="81"/>
  <c r="Y3452" i="81"/>
  <c r="Y3453" i="81"/>
  <c r="Y3458" i="81"/>
  <c r="Y3459" i="81"/>
  <c r="Y3461" i="81"/>
  <c r="Y3462" i="81"/>
  <c r="Y3463" i="81"/>
  <c r="Y3467" i="81"/>
  <c r="Y3470" i="81"/>
  <c r="Y3471" i="81"/>
  <c r="Y3472" i="81"/>
  <c r="Y3473" i="81"/>
  <c r="Y3474" i="81"/>
  <c r="Y3477" i="81"/>
  <c r="Y3478" i="81"/>
  <c r="Y3479" i="81"/>
  <c r="Y3483" i="81"/>
  <c r="Y3484" i="81"/>
  <c r="Y3492" i="81"/>
  <c r="Y3493" i="81"/>
  <c r="Y3494" i="81"/>
  <c r="Y3495" i="81"/>
  <c r="Y3500" i="81"/>
  <c r="Y3501" i="81"/>
  <c r="Y3502" i="81"/>
  <c r="Y3503" i="81"/>
  <c r="Y3504" i="81"/>
  <c r="Y3505" i="81"/>
  <c r="Y3506" i="81"/>
  <c r="Y3507" i="81"/>
  <c r="Y3508" i="81"/>
  <c r="Y3509" i="81"/>
  <c r="Y3510" i="81"/>
  <c r="Y3511" i="81"/>
  <c r="Y3512" i="81"/>
  <c r="Y3514" i="81"/>
  <c r="Y4295" i="81"/>
  <c r="Y3516" i="81"/>
  <c r="Y3517" i="81"/>
  <c r="Y3518" i="81"/>
  <c r="Y3519" i="81"/>
  <c r="Y3520" i="81"/>
  <c r="Y3521" i="81"/>
  <c r="Y3522" i="81"/>
  <c r="Y3523" i="81"/>
  <c r="Y3524" i="81"/>
  <c r="Y3525" i="81"/>
  <c r="Y3529" i="81"/>
  <c r="Y3530" i="81"/>
  <c r="Y3532" i="81"/>
  <c r="Y3534" i="81"/>
  <c r="Y3535" i="81"/>
  <c r="Y3536" i="81"/>
  <c r="Y3537" i="81"/>
  <c r="Y3538" i="81"/>
  <c r="Y3540" i="81"/>
  <c r="Y3544" i="81"/>
  <c r="Y3545" i="81"/>
  <c r="Y3547" i="81"/>
  <c r="Y3549" i="81"/>
  <c r="Y3562" i="81"/>
  <c r="Y3563" i="81"/>
  <c r="Y3564" i="81"/>
  <c r="Y3565" i="81"/>
  <c r="Y3566" i="81"/>
  <c r="Y3568" i="81"/>
  <c r="Y3570" i="81"/>
  <c r="Y3574" i="81"/>
  <c r="Y3575" i="81"/>
  <c r="Y3579" i="81"/>
  <c r="Y3580" i="81"/>
  <c r="Y3581" i="81"/>
  <c r="Y3583" i="81"/>
  <c r="Y3584" i="81"/>
  <c r="Y3585" i="81"/>
  <c r="Y3586" i="81"/>
  <c r="Y3588" i="81"/>
  <c r="Y3590" i="81"/>
  <c r="Y3596" i="81"/>
  <c r="Y3597" i="81"/>
  <c r="Y3598" i="81"/>
  <c r="Y3599" i="81"/>
  <c r="Y3600" i="81"/>
  <c r="Y3601" i="81"/>
  <c r="Y3602" i="81"/>
  <c r="Y3603" i="81"/>
  <c r="Y3604" i="81"/>
  <c r="Y3609" i="81"/>
  <c r="Y3611" i="81"/>
  <c r="Y3612" i="81"/>
  <c r="Y3613" i="81"/>
  <c r="Y3614" i="81"/>
  <c r="Y3619" i="81"/>
  <c r="Y3620" i="81"/>
  <c r="Y3621" i="81"/>
  <c r="Y3622" i="81"/>
  <c r="Y3624" i="81"/>
  <c r="Y3629" i="81"/>
  <c r="Y3630" i="81"/>
  <c r="Y3631" i="81"/>
  <c r="Y3632" i="81"/>
  <c r="Y3635" i="81"/>
  <c r="Y3636" i="81"/>
  <c r="Y3637" i="81"/>
  <c r="Y3645" i="81"/>
  <c r="Y3646" i="81"/>
  <c r="Y3649" i="81"/>
  <c r="Y3651" i="81"/>
  <c r="Y3652" i="81"/>
  <c r="Y3653" i="81"/>
  <c r="Y3659" i="81"/>
  <c r="Y3660" i="81"/>
  <c r="Y3664" i="81"/>
  <c r="Y3665" i="81"/>
  <c r="Y3666" i="81"/>
  <c r="Y3667" i="81"/>
  <c r="Y3669" i="81"/>
  <c r="Y3672" i="81"/>
  <c r="Y3675" i="81"/>
  <c r="Y3679" i="81"/>
  <c r="Y3682" i="81"/>
  <c r="Y3683" i="81"/>
  <c r="Y3684" i="81"/>
  <c r="Y3686" i="81"/>
  <c r="Y4316" i="81"/>
  <c r="Y3689" i="81"/>
  <c r="Y3690" i="81"/>
  <c r="Y3691" i="81"/>
  <c r="Y3694" i="81"/>
  <c r="Y3700" i="81"/>
  <c r="Y3701" i="81"/>
  <c r="Y3706" i="81"/>
  <c r="Y3710" i="81"/>
  <c r="Y3713" i="81"/>
  <c r="Y3714" i="81"/>
  <c r="Y3716" i="81"/>
  <c r="Y3717" i="81"/>
  <c r="Y3718" i="81"/>
  <c r="Y3719" i="81"/>
  <c r="Y3725" i="81"/>
  <c r="Y3726" i="81"/>
  <c r="Y3728" i="81"/>
  <c r="Y3730" i="81"/>
  <c r="Y3732" i="81"/>
  <c r="Y3733" i="81"/>
  <c r="Y3735" i="81"/>
  <c r="Y3737" i="81"/>
  <c r="Y3738" i="81"/>
  <c r="Y3739" i="81"/>
  <c r="Y3740" i="81"/>
  <c r="Y3741" i="81"/>
  <c r="Y3742" i="81"/>
  <c r="Y3743" i="81"/>
  <c r="Y3744" i="81"/>
  <c r="Y3745" i="81"/>
  <c r="Y3746" i="81"/>
  <c r="Y3747" i="81"/>
  <c r="Y3748" i="81"/>
  <c r="Y3750" i="81"/>
  <c r="Y3751" i="81"/>
  <c r="Y3753" i="81"/>
  <c r="Y3754" i="81"/>
  <c r="Y3755" i="81"/>
  <c r="Y3758" i="81"/>
  <c r="Y3759" i="81"/>
  <c r="Y3764" i="81"/>
  <c r="Y3765" i="81"/>
  <c r="Y3766" i="81"/>
  <c r="Y3767" i="81"/>
  <c r="Y3770" i="81"/>
  <c r="Y3771" i="81"/>
  <c r="Y3772" i="81"/>
  <c r="Y3773" i="81"/>
  <c r="Y3775" i="81"/>
  <c r="Y3777" i="81"/>
  <c r="Y3782" i="81"/>
  <c r="Y3783" i="81"/>
  <c r="Y3784" i="81"/>
  <c r="Y3785" i="81"/>
  <c r="Y3787" i="81"/>
  <c r="Y3788" i="81"/>
  <c r="Y3789" i="81"/>
  <c r="Y3790" i="81"/>
  <c r="Y3791" i="81"/>
  <c r="Y3793" i="81"/>
  <c r="Y3794" i="81"/>
  <c r="Y3795" i="81"/>
  <c r="Y3797" i="81"/>
  <c r="Y3802" i="81"/>
  <c r="Y3804" i="81"/>
  <c r="Y3805" i="81"/>
  <c r="Y3807" i="81"/>
  <c r="Y3808" i="81"/>
  <c r="Y3809" i="81"/>
  <c r="Y3811" i="81"/>
  <c r="Y3812" i="81"/>
  <c r="Y3813" i="81"/>
  <c r="Y3815" i="81"/>
  <c r="Y3816" i="81"/>
  <c r="Y3817" i="81"/>
  <c r="Y3820" i="81"/>
  <c r="Y3821" i="81"/>
  <c r="Y3822" i="81"/>
  <c r="Y3823" i="81"/>
  <c r="Y3824" i="81"/>
  <c r="Y3825" i="81"/>
  <c r="Y3827" i="81"/>
  <c r="Y3828" i="81"/>
  <c r="Y3833" i="81"/>
  <c r="Y3835" i="81"/>
  <c r="Y3836" i="81"/>
  <c r="Y3837" i="81"/>
  <c r="Y3840" i="81"/>
  <c r="Y3859" i="81"/>
  <c r="Y3863" i="81"/>
  <c r="Y3865" i="81"/>
  <c r="Y3870" i="81"/>
  <c r="Y3871" i="81"/>
  <c r="Y3875" i="81"/>
  <c r="Y3876" i="81"/>
  <c r="Y3877" i="81"/>
  <c r="Y3878" i="81"/>
  <c r="Y3880" i="81"/>
  <c r="Y3881" i="81"/>
  <c r="Y3882" i="81"/>
  <c r="Y3883" i="81"/>
  <c r="Y3884" i="81"/>
  <c r="Y3885" i="81"/>
  <c r="Y3886" i="81"/>
  <c r="Y3887" i="81"/>
  <c r="Y3888" i="81"/>
  <c r="Y3889" i="81"/>
  <c r="Y3892" i="81"/>
  <c r="Y3893" i="81"/>
  <c r="Y3894" i="81"/>
  <c r="Y3895" i="81"/>
  <c r="Y3896" i="81"/>
  <c r="Y3897" i="81"/>
  <c r="Y3898" i="81"/>
  <c r="Y3899" i="81"/>
  <c r="Y3902" i="81"/>
  <c r="Y3903" i="81"/>
  <c r="Y3904" i="81"/>
  <c r="Y3906" i="81"/>
  <c r="Y3914" i="81"/>
  <c r="Y3920" i="81"/>
  <c r="Y3923" i="81"/>
  <c r="Y3926" i="81"/>
  <c r="Y3927" i="81"/>
  <c r="Y3928" i="81"/>
  <c r="Y3929" i="81"/>
  <c r="Y3930" i="81"/>
  <c r="Y3931" i="81"/>
  <c r="Y3932" i="81"/>
  <c r="Y3933" i="81"/>
  <c r="Y3936" i="81"/>
  <c r="Y3942" i="81"/>
  <c r="Y3949" i="81"/>
  <c r="Y3951" i="81"/>
  <c r="Y3952" i="81"/>
  <c r="Y3953" i="81"/>
  <c r="Y3955" i="81"/>
  <c r="Y3956" i="81"/>
  <c r="Y3962" i="81"/>
  <c r="Y3968" i="81"/>
  <c r="Y3970" i="81"/>
  <c r="Y3971" i="81"/>
  <c r="Y3974" i="81"/>
  <c r="Y3975" i="81"/>
  <c r="Y3977" i="81"/>
  <c r="Y3980" i="81"/>
  <c r="Y3993" i="81"/>
  <c r="Y3995" i="81"/>
  <c r="Y3996" i="81"/>
  <c r="Y3997" i="81"/>
  <c r="Y3998" i="81"/>
  <c r="Y3999" i="81"/>
  <c r="Y4000" i="81"/>
  <c r="Y4004" i="81"/>
  <c r="Y4005" i="81"/>
  <c r="Y4010" i="81"/>
  <c r="Y4011" i="81"/>
  <c r="Y4015" i="81"/>
  <c r="Y4016" i="81"/>
  <c r="Y4017" i="81"/>
  <c r="Y4018" i="81"/>
  <c r="Y4019" i="81"/>
  <c r="Y4020" i="81"/>
  <c r="Y4021" i="81"/>
  <c r="Y4022" i="81"/>
  <c r="Y4024" i="81"/>
  <c r="Y4025" i="81"/>
  <c r="Y4026" i="81"/>
  <c r="Y4027" i="81"/>
  <c r="Y4028" i="81"/>
  <c r="Y4029" i="81"/>
  <c r="Y4030" i="81"/>
  <c r="Y4031" i="81"/>
  <c r="Y4036" i="81"/>
  <c r="Y4037" i="81"/>
  <c r="Y4038" i="81"/>
  <c r="Y4039" i="81"/>
  <c r="Y4041" i="81"/>
  <c r="Y4046" i="81"/>
  <c r="Y4050" i="81"/>
  <c r="Y4051" i="81"/>
  <c r="Y4053" i="81"/>
  <c r="Y4057" i="81"/>
  <c r="Y4058" i="81"/>
  <c r="Y4065" i="81"/>
  <c r="Y4066" i="81"/>
  <c r="Y4067" i="81"/>
  <c r="Y4068" i="81"/>
  <c r="Y4069" i="81"/>
  <c r="Y4074" i="81"/>
  <c r="Y4076" i="81"/>
  <c r="Y4077" i="81"/>
  <c r="Y4078" i="81"/>
  <c r="Y4079" i="81"/>
  <c r="Y4080" i="81"/>
  <c r="Y4081" i="81"/>
  <c r="Y4082" i="81"/>
  <c r="Y4083" i="81"/>
  <c r="Y4084" i="81"/>
  <c r="Y4085" i="81"/>
  <c r="Y4086" i="81"/>
  <c r="Y4087" i="81"/>
  <c r="Y4088" i="81"/>
  <c r="Y4090" i="81"/>
  <c r="Y4091" i="81"/>
  <c r="Y4092" i="81"/>
  <c r="Y4093" i="81"/>
  <c r="Y4094" i="81"/>
  <c r="Y4095" i="81"/>
  <c r="Y4096" i="81"/>
  <c r="Y4097" i="81"/>
  <c r="Y4098" i="81"/>
  <c r="Y4099" i="81"/>
  <c r="Y4100" i="81"/>
  <c r="Y4104" i="81"/>
  <c r="Y4105" i="81"/>
  <c r="Y4107" i="81"/>
  <c r="Y4108" i="81"/>
  <c r="Y4110" i="81"/>
  <c r="Y4111" i="81"/>
  <c r="Y4113" i="81"/>
  <c r="Y4117" i="81"/>
  <c r="Y4120" i="81"/>
  <c r="Y4121" i="81"/>
  <c r="Y4122" i="81"/>
  <c r="Y4130" i="81"/>
  <c r="Y4133" i="81"/>
  <c r="Y4135" i="81"/>
  <c r="Y4141" i="81"/>
  <c r="Y4143" i="81"/>
  <c r="Y4148" i="81"/>
  <c r="Y4150" i="81"/>
  <c r="Y4154" i="81"/>
  <c r="Y4162" i="81"/>
  <c r="Y4163" i="81"/>
  <c r="Y4164" i="81"/>
  <c r="Y4169" i="81"/>
  <c r="Y4170" i="81"/>
  <c r="Y4171" i="81"/>
  <c r="Y4175" i="81"/>
  <c r="Y4183" i="81"/>
  <c r="Y4184" i="81"/>
  <c r="Y4186" i="81"/>
  <c r="Y4188" i="81"/>
  <c r="Y4189" i="81"/>
  <c r="Y4190" i="81"/>
  <c r="Y4191" i="81"/>
  <c r="Y4192" i="81"/>
  <c r="Y4196" i="81"/>
  <c r="Y4197" i="81"/>
  <c r="Y4200" i="81"/>
  <c r="Y4202" i="81"/>
  <c r="Y4203" i="81"/>
  <c r="Y4204" i="81"/>
  <c r="Y4206" i="81"/>
  <c r="Y4207" i="81"/>
  <c r="Y4208" i="81"/>
  <c r="Y4210" i="81"/>
  <c r="Y4211" i="81"/>
  <c r="Y4214" i="81"/>
  <c r="Y4215" i="81"/>
  <c r="Y4223" i="81"/>
  <c r="Y4230" i="81"/>
  <c r="Y4236" i="81"/>
  <c r="Y4238" i="81"/>
  <c r="Y4239" i="81"/>
  <c r="Y4240" i="81"/>
  <c r="Y4242" i="81"/>
  <c r="Y4243" i="81"/>
  <c r="Y4244" i="81"/>
  <c r="Y4245" i="81"/>
  <c r="Y4248" i="81"/>
  <c r="Y4256" i="81"/>
  <c r="Y4261" i="81"/>
  <c r="Y4262" i="81"/>
  <c r="Y4263" i="81"/>
  <c r="Y4266" i="81"/>
  <c r="Y4272" i="81"/>
  <c r="Y4273" i="81"/>
  <c r="Y4274" i="81"/>
  <c r="Y4279" i="81"/>
  <c r="Y4281" i="81"/>
  <c r="Y4282" i="81"/>
  <c r="Y4286" i="81"/>
  <c r="Y4287" i="81"/>
  <c r="Y4290" i="81"/>
  <c r="Y4291" i="81"/>
  <c r="Y4292" i="81"/>
  <c r="Y4293" i="81"/>
  <c r="Y4294" i="81"/>
  <c r="Y4296" i="81"/>
  <c r="Y4297" i="81"/>
  <c r="Y4298" i="81"/>
  <c r="Y4299" i="81"/>
  <c r="Y4300" i="81"/>
  <c r="Y4301" i="81"/>
  <c r="Y4302" i="81"/>
  <c r="Y4304" i="81"/>
  <c r="Y4305" i="81"/>
  <c r="Y4306" i="81"/>
  <c r="Y4307" i="81"/>
  <c r="Y4308" i="81"/>
  <c r="Y4309" i="81"/>
  <c r="Y4310" i="81"/>
  <c r="Y4311" i="81"/>
  <c r="Y4312" i="81"/>
  <c r="Y4313" i="81"/>
  <c r="Y4314" i="81"/>
  <c r="Y4315" i="81"/>
  <c r="Y4317" i="81"/>
  <c r="Y4319" i="81"/>
  <c r="Y4320" i="81"/>
  <c r="Y4321" i="81"/>
  <c r="Y4323" i="81"/>
  <c r="Y4330" i="81"/>
  <c r="Y4334" i="81"/>
  <c r="Y4342" i="81"/>
  <c r="Y4343" i="81"/>
  <c r="Y4344" i="81"/>
  <c r="Y4349" i="81"/>
  <c r="Y4350" i="81"/>
  <c r="Y4351" i="81"/>
  <c r="Y4352" i="81"/>
  <c r="Y4353" i="81"/>
  <c r="Y4355" i="81"/>
  <c r="Y4361" i="81"/>
  <c r="Y4363" i="81"/>
  <c r="Y4364" i="81"/>
  <c r="Y4365" i="81"/>
  <c r="Y4366" i="81"/>
  <c r="Y4367" i="81"/>
  <c r="Y4368" i="81"/>
  <c r="Y4369" i="81"/>
  <c r="Y4370" i="81"/>
  <c r="Y4371" i="81"/>
  <c r="Y4372" i="81"/>
  <c r="Y4373" i="81"/>
  <c r="Y4376" i="81"/>
  <c r="Y4378" i="81"/>
  <c r="Y4379" i="81"/>
  <c r="Y4381" i="81"/>
  <c r="Y4382" i="81"/>
  <c r="Y4383" i="81"/>
  <c r="Y4384" i="81"/>
  <c r="Y4385" i="81"/>
  <c r="Y4386" i="81"/>
  <c r="Y4387" i="81"/>
  <c r="Y4389" i="81"/>
  <c r="Y4390" i="81"/>
  <c r="Y4396" i="81"/>
  <c r="Y4397" i="81"/>
  <c r="Y4399" i="81"/>
  <c r="Y4401" i="81"/>
  <c r="Y4402" i="81"/>
  <c r="Y4403" i="81"/>
  <c r="Y4404" i="81"/>
  <c r="Y4409" i="81"/>
  <c r="Y4411" i="81"/>
  <c r="Y4415" i="81"/>
  <c r="Y4417" i="81"/>
  <c r="Y4418" i="81"/>
  <c r="Y4419" i="81"/>
  <c r="Y4420" i="81"/>
  <c r="Y4421" i="81"/>
  <c r="Y4422" i="81"/>
  <c r="Y4423" i="81"/>
  <c r="Y4424" i="81"/>
  <c r="Y4425" i="81"/>
  <c r="Y4426" i="81"/>
  <c r="Y4428" i="81"/>
  <c r="Y4429" i="81"/>
  <c r="Y4430" i="81"/>
  <c r="Y4431" i="81"/>
  <c r="Y4432" i="81"/>
  <c r="Y4435" i="81"/>
  <c r="Y4436" i="81"/>
  <c r="Y4437" i="81"/>
  <c r="Y4438" i="81"/>
  <c r="Y4441" i="81"/>
  <c r="Y4442" i="81"/>
  <c r="Y4443" i="81"/>
  <c r="Y4444" i="81"/>
  <c r="Y4445" i="81"/>
  <c r="Y4446" i="81"/>
  <c r="Y4450" i="81"/>
  <c r="Y4451" i="81"/>
  <c r="Y4454" i="81"/>
  <c r="Y4455" i="81"/>
  <c r="Y4456" i="81"/>
  <c r="Y4457" i="81"/>
  <c r="Y4458" i="81"/>
  <c r="Y4460" i="81"/>
  <c r="Y4462" i="81"/>
  <c r="Y4464" i="81"/>
  <c r="Y4465" i="81"/>
  <c r="Y4466" i="81"/>
  <c r="Y4467" i="81"/>
  <c r="Y4468" i="81"/>
  <c r="Y4469" i="81"/>
  <c r="Y4470" i="81"/>
  <c r="Y4471" i="81"/>
  <c r="Y4472" i="81"/>
  <c r="Y4473" i="81"/>
  <c r="Y4474" i="81"/>
  <c r="Y4475" i="81"/>
  <c r="Y4476" i="81"/>
  <c r="Y4477" i="81"/>
  <c r="Y4478" i="81"/>
  <c r="Y4479" i="81"/>
  <c r="Y4480" i="81"/>
  <c r="Y4482" i="81"/>
  <c r="Y4483" i="81"/>
  <c r="Y4485" i="81"/>
  <c r="Y4486" i="81"/>
  <c r="Y4487" i="81"/>
  <c r="Y4488" i="81"/>
  <c r="Y4489" i="81"/>
  <c r="Y4497" i="81"/>
  <c r="Y4498" i="81"/>
  <c r="Y4499" i="81"/>
  <c r="Y4500" i="81"/>
  <c r="Y4501" i="81"/>
  <c r="Y4502" i="81"/>
  <c r="Y4503" i="81"/>
  <c r="Y4506" i="81"/>
  <c r="Y4507" i="81"/>
  <c r="Y4509" i="81"/>
  <c r="Y4510" i="81"/>
  <c r="Y4511" i="81"/>
  <c r="Y4512" i="81"/>
  <c r="Y4513" i="81"/>
  <c r="Y4514" i="81"/>
  <c r="Y4515" i="81"/>
  <c r="Y4518" i="81"/>
  <c r="Y4519" i="81"/>
  <c r="Y4520" i="81"/>
  <c r="Y4521" i="81"/>
  <c r="Y4522" i="81"/>
  <c r="Y4524" i="81"/>
  <c r="Y4526" i="81"/>
  <c r="Y4527" i="81"/>
  <c r="Y4529" i="81"/>
  <c r="Y4530" i="81"/>
  <c r="Y4534" i="81"/>
  <c r="Y4537" i="81"/>
  <c r="Y4538" i="81"/>
  <c r="Y4541" i="81"/>
  <c r="Y4545" i="81"/>
  <c r="Y4547" i="81"/>
  <c r="Y4548" i="81"/>
  <c r="Y4549" i="81"/>
  <c r="Y4550" i="81"/>
  <c r="Y4551" i="81"/>
  <c r="Y4552" i="81"/>
  <c r="Y4554" i="81"/>
  <c r="Y4555" i="81"/>
  <c r="Y4556" i="81"/>
  <c r="Y4560" i="81"/>
  <c r="Y4563" i="81"/>
  <c r="Y4564" i="81"/>
  <c r="Y4569" i="81"/>
  <c r="Y4578" i="81"/>
  <c r="Y4582" i="81"/>
  <c r="Y4585" i="81"/>
  <c r="Y4586" i="81"/>
  <c r="Y4588" i="81"/>
  <c r="Y4593" i="81"/>
  <c r="Y4594" i="81"/>
  <c r="Y4595" i="81"/>
  <c r="Y4596" i="81"/>
  <c r="Y4597" i="81"/>
  <c r="Y4598" i="81"/>
  <c r="Y4599" i="81"/>
  <c r="Y4601" i="81"/>
  <c r="Y4603" i="81"/>
  <c r="Y4604" i="81"/>
  <c r="Y4605" i="81"/>
  <c r="Y4606" i="81"/>
  <c r="Y4607" i="81"/>
  <c r="Y4608" i="81"/>
  <c r="Y4609" i="81"/>
  <c r="Y4611" i="81"/>
  <c r="Y4612" i="81"/>
  <c r="Y4614" i="81"/>
  <c r="Y4615" i="81"/>
  <c r="Y4616" i="81"/>
  <c r="Y4617" i="81"/>
  <c r="Y4618" i="81"/>
  <c r="Y4619" i="81"/>
  <c r="Y4620" i="81"/>
  <c r="Y4621" i="81"/>
  <c r="Y4623" i="81"/>
  <c r="Y4624" i="81"/>
  <c r="Y4625" i="81"/>
  <c r="Y4626" i="81"/>
  <c r="Y4627" i="81"/>
  <c r="Y4630" i="81"/>
  <c r="Y4634" i="81"/>
  <c r="Y4650" i="81"/>
  <c r="Y4652" i="81"/>
  <c r="Y4654" i="81"/>
  <c r="Y4655" i="81"/>
  <c r="Y4656" i="81"/>
  <c r="Y4658" i="81"/>
  <c r="Y4662" i="81"/>
  <c r="Y4663" i="81"/>
  <c r="Y4666" i="81"/>
  <c r="Y4669" i="81"/>
  <c r="Y4674" i="81"/>
  <c r="Y4675" i="81"/>
  <c r="Y4676" i="81"/>
  <c r="Y4678" i="81"/>
  <c r="Y4681" i="81"/>
  <c r="Y4682" i="81"/>
  <c r="Y4683" i="81"/>
  <c r="Y4684" i="81"/>
  <c r="Y4685" i="81"/>
  <c r="Y4690" i="81"/>
  <c r="Y4691" i="81"/>
  <c r="Y4692" i="81"/>
  <c r="Y4693" i="81"/>
  <c r="Y4694" i="81"/>
  <c r="Y4695" i="81"/>
  <c r="Y4696" i="81"/>
  <c r="Y4701" i="81"/>
  <c r="Y4702" i="81"/>
  <c r="Y4703" i="81"/>
  <c r="Y4704" i="81"/>
  <c r="Y4705" i="81"/>
  <c r="Y4706" i="81"/>
  <c r="Y4708" i="81"/>
  <c r="Y4709" i="81"/>
  <c r="Y4710" i="81"/>
  <c r="Y4711" i="81"/>
  <c r="Y4712" i="81"/>
  <c r="Y4713" i="81"/>
  <c r="Y4714" i="81"/>
  <c r="Y4715" i="81"/>
  <c r="Y4716" i="81"/>
  <c r="Y4717" i="81"/>
  <c r="Y4718" i="81"/>
  <c r="Y4719" i="81"/>
  <c r="Y4720" i="81"/>
  <c r="Y4721" i="81"/>
  <c r="Y4722" i="81"/>
  <c r="Y4723" i="81"/>
  <c r="Y4724" i="81"/>
  <c r="Y4725" i="81"/>
  <c r="Y4726" i="81"/>
  <c r="Y4727" i="81"/>
  <c r="Y4728" i="81"/>
  <c r="Y4729" i="81"/>
  <c r="Y4730" i="81"/>
  <c r="Y4731" i="81"/>
  <c r="Y4732" i="81"/>
  <c r="Y4733" i="81"/>
  <c r="Y4734" i="81"/>
  <c r="Y4735" i="81"/>
  <c r="Y4736" i="81"/>
  <c r="Y4737" i="81"/>
  <c r="Y4738" i="81"/>
  <c r="Y4739" i="81"/>
  <c r="Y4741" i="81"/>
  <c r="Y4742" i="81"/>
  <c r="Y4743" i="81"/>
  <c r="Y4744" i="81"/>
  <c r="Y4745" i="81"/>
  <c r="Y4746" i="81"/>
  <c r="Y4747" i="81"/>
  <c r="Y4748" i="81"/>
  <c r="Y4749" i="81"/>
  <c r="Y4750" i="81"/>
  <c r="Y4751" i="81"/>
  <c r="Y4752" i="81"/>
  <c r="Y4753" i="81"/>
  <c r="Y4754" i="81"/>
  <c r="Y4755" i="81"/>
  <c r="Y4756" i="81"/>
  <c r="Y4757" i="81"/>
  <c r="Y4758" i="81"/>
  <c r="Y4759" i="81"/>
  <c r="Y4760" i="81"/>
  <c r="Y4761" i="81"/>
  <c r="Y4762" i="81"/>
  <c r="Y4763" i="81"/>
  <c r="Y4764" i="81"/>
  <c r="Y4765" i="81"/>
  <c r="Y4766" i="81"/>
  <c r="Y4767" i="81"/>
  <c r="Y4768" i="81"/>
  <c r="Y4769" i="81"/>
  <c r="Y4770" i="81"/>
  <c r="Y4771" i="81"/>
  <c r="Y4772" i="81"/>
  <c r="Y4773" i="81"/>
  <c r="Y4774" i="81"/>
  <c r="Y4775" i="81"/>
  <c r="Y4776" i="81"/>
  <c r="Y4777" i="81"/>
  <c r="Y4778" i="81"/>
  <c r="Y4779" i="81"/>
  <c r="Y4780" i="81"/>
  <c r="Y4781" i="81"/>
  <c r="Y4782" i="81"/>
  <c r="Y4783" i="81"/>
  <c r="Y4784" i="81"/>
  <c r="Y4785" i="81"/>
  <c r="Y4786" i="81"/>
  <c r="Y4787" i="81"/>
  <c r="Y4788" i="81"/>
  <c r="Y4789" i="81"/>
  <c r="Y4790" i="81"/>
  <c r="Y4791" i="81"/>
  <c r="Y4792" i="81"/>
  <c r="Y4793" i="81"/>
  <c r="Y4794" i="81"/>
  <c r="Y4795" i="81"/>
  <c r="Y4796" i="81"/>
  <c r="Y4797" i="81"/>
  <c r="Y4798" i="81"/>
  <c r="Y4799" i="81"/>
  <c r="Y4800" i="81"/>
  <c r="Y4801" i="81"/>
  <c r="Y4802" i="81"/>
  <c r="Y4803" i="81"/>
  <c r="Y4804" i="81"/>
  <c r="Y4805" i="81"/>
  <c r="Y4806" i="81"/>
  <c r="Y4807" i="81"/>
  <c r="Y4808" i="81"/>
  <c r="Y4809" i="81"/>
  <c r="Y4810" i="81"/>
  <c r="Y4811" i="81"/>
  <c r="Y4812" i="81"/>
  <c r="Y4813" i="81"/>
  <c r="Y4814" i="81"/>
  <c r="Y4815" i="81"/>
  <c r="Y4816" i="81"/>
  <c r="Y4817" i="81"/>
  <c r="Y4818" i="81"/>
  <c r="Y4819" i="81"/>
  <c r="Y4820" i="81"/>
  <c r="Y4821" i="81"/>
  <c r="Y4823" i="81"/>
  <c r="Y4824" i="81"/>
  <c r="Y4825" i="81"/>
  <c r="Y4826" i="81"/>
  <c r="Y4827" i="81"/>
  <c r="Y4828" i="81"/>
  <c r="Y4829" i="81"/>
  <c r="Y4830" i="81"/>
  <c r="Y4831" i="81"/>
  <c r="Y4832" i="81"/>
  <c r="Y4833" i="81"/>
  <c r="Y4834" i="81"/>
  <c r="Y4836" i="81"/>
  <c r="Y4837" i="81"/>
  <c r="Y4838" i="81"/>
  <c r="Y4839" i="81"/>
  <c r="Y4840" i="81"/>
  <c r="Y4841" i="81"/>
  <c r="Y4842" i="81"/>
  <c r="Y4843" i="81"/>
  <c r="Y4844" i="81"/>
  <c r="Y4845" i="81"/>
  <c r="Y4846" i="81"/>
  <c r="Y4847" i="81"/>
  <c r="Y4848" i="81"/>
  <c r="Y4849" i="81"/>
  <c r="Y4850" i="81"/>
  <c r="Y4851" i="81"/>
  <c r="Y4852" i="81"/>
  <c r="Y4853" i="81"/>
  <c r="Y4854" i="81"/>
  <c r="Y4855" i="81"/>
  <c r="Y4856" i="81"/>
  <c r="Y4857" i="81"/>
  <c r="Y4858" i="81"/>
  <c r="Y4859" i="81"/>
  <c r="Y4860" i="81"/>
  <c r="Y4861" i="81"/>
  <c r="Y4862" i="81"/>
  <c r="Y4863" i="81"/>
  <c r="Y4864" i="81"/>
  <c r="Y4865" i="81"/>
  <c r="Y4866" i="81"/>
  <c r="Y4867" i="81"/>
  <c r="Y4868" i="81"/>
  <c r="Y4869" i="81"/>
  <c r="Y4871" i="81"/>
  <c r="Y4872" i="81"/>
  <c r="Y4873" i="81"/>
  <c r="Y4874" i="81"/>
  <c r="Y4875" i="81"/>
  <c r="Y4876" i="81"/>
  <c r="Y4877" i="81"/>
  <c r="Y4878" i="81"/>
  <c r="Y4879" i="81"/>
  <c r="Y4880" i="81"/>
  <c r="Y4881" i="81"/>
  <c r="Y4882" i="81"/>
  <c r="Y4883" i="81"/>
  <c r="Y4884" i="81"/>
  <c r="Y4885" i="81"/>
  <c r="Y4886" i="81"/>
  <c r="Y4887" i="81"/>
  <c r="Y4888" i="81"/>
  <c r="Y4889" i="81"/>
  <c r="Y4890" i="81"/>
  <c r="Y4891" i="81"/>
  <c r="Y4892" i="81"/>
  <c r="Y4893" i="81"/>
  <c r="Y4894" i="81"/>
  <c r="Y4895" i="81"/>
  <c r="Y4896" i="81"/>
  <c r="Y4897" i="81"/>
  <c r="Y4898" i="81"/>
  <c r="Y4899" i="81"/>
  <c r="Y4900" i="81"/>
  <c r="Y4901" i="81"/>
  <c r="Y4902" i="81"/>
  <c r="Y4903" i="81"/>
  <c r="Y4904" i="81"/>
  <c r="Y4905" i="81"/>
  <c r="Y4906" i="81"/>
  <c r="Y4907" i="81"/>
  <c r="Y4908" i="81"/>
  <c r="Y4909" i="81"/>
  <c r="Y4910" i="81"/>
  <c r="Y4911" i="81"/>
  <c r="Y4912" i="81"/>
  <c r="Y4913" i="81"/>
  <c r="Y4914" i="81"/>
  <c r="Y4915" i="81"/>
  <c r="Y4916" i="81"/>
  <c r="Y4917" i="81"/>
  <c r="Y4918" i="81"/>
  <c r="Y4919" i="81"/>
  <c r="Y4920" i="81"/>
  <c r="Y4921" i="81"/>
  <c r="Y4922" i="81"/>
  <c r="Y4923" i="81"/>
  <c r="Y4924" i="81"/>
  <c r="Y4925" i="81"/>
  <c r="Y4926" i="81"/>
  <c r="Y4927" i="81"/>
  <c r="Y4928" i="81"/>
  <c r="Y4929" i="81"/>
  <c r="Y4930" i="81"/>
  <c r="Y4931" i="81"/>
  <c r="Y4932" i="81"/>
  <c r="Y4933" i="81"/>
  <c r="Y4934" i="81"/>
  <c r="Y4935" i="81"/>
  <c r="Y4936" i="81"/>
  <c r="Y4937" i="81"/>
  <c r="Y4938" i="81"/>
  <c r="Y4939" i="81"/>
  <c r="Y4940" i="81"/>
  <c r="Y4941" i="81"/>
  <c r="Y4942" i="81"/>
  <c r="Y4943" i="81"/>
  <c r="Y4944" i="81"/>
  <c r="Y4945" i="81"/>
  <c r="Y4946" i="81"/>
  <c r="Y4948" i="81"/>
  <c r="Y4949" i="81"/>
  <c r="Y4950" i="81"/>
  <c r="Y4951" i="81"/>
  <c r="Y4953" i="81"/>
  <c r="Y4954" i="81"/>
  <c r="Y4955" i="81"/>
  <c r="Y4956" i="81"/>
  <c r="Y4957" i="81"/>
  <c r="Y4958" i="81"/>
  <c r="Y4959" i="81"/>
  <c r="Y4960" i="81"/>
  <c r="Y4961" i="81"/>
  <c r="Y4962" i="81"/>
  <c r="Y4963" i="81"/>
  <c r="Y4964" i="81"/>
  <c r="Y4965" i="81"/>
  <c r="Y4966" i="81"/>
  <c r="Y4967" i="81"/>
  <c r="Y4968" i="81"/>
  <c r="Y4969" i="81"/>
  <c r="Y4970" i="81"/>
  <c r="Y4971" i="81"/>
  <c r="Y4972" i="81"/>
  <c r="Y4973" i="81"/>
  <c r="Y4974" i="81"/>
  <c r="Y4975" i="81"/>
  <c r="Y4976" i="81"/>
  <c r="Y4977" i="81"/>
  <c r="Y4978" i="81"/>
  <c r="Y4979" i="81"/>
  <c r="Y4980" i="81"/>
  <c r="Y4981" i="81"/>
  <c r="Y4982" i="81"/>
  <c r="Y4983" i="81"/>
  <c r="Y4984" i="81"/>
  <c r="Y4985" i="81"/>
  <c r="Y4986" i="81"/>
  <c r="Y4987" i="81"/>
  <c r="Y4988" i="81"/>
  <c r="Y4989" i="81"/>
  <c r="Y4990" i="81"/>
  <c r="Y4991" i="81"/>
  <c r="Y4992" i="81"/>
  <c r="Y4993" i="81"/>
  <c r="Y4994" i="81"/>
  <c r="Y4995" i="81"/>
  <c r="Y4996" i="81"/>
  <c r="Y4997" i="81"/>
  <c r="Y4998" i="81"/>
  <c r="Y4999" i="81"/>
  <c r="Y5000" i="81"/>
  <c r="Y5001" i="81"/>
  <c r="Y5002" i="81"/>
  <c r="Y5003" i="81"/>
  <c r="Y5004" i="81"/>
  <c r="Y5005" i="81"/>
  <c r="Y5006" i="81"/>
  <c r="Y5007" i="81"/>
  <c r="Y5008" i="81"/>
  <c r="Y5009" i="81"/>
  <c r="Y5010" i="81"/>
  <c r="Y5011" i="81"/>
  <c r="Y5012" i="81"/>
  <c r="Y5013" i="81"/>
  <c r="Y5014" i="81"/>
  <c r="Y5015" i="81"/>
  <c r="Y5016" i="81"/>
  <c r="Y5017" i="81"/>
  <c r="Y5018" i="81"/>
  <c r="Y5019" i="81"/>
  <c r="Y5020" i="81"/>
  <c r="Y5022" i="81"/>
  <c r="Y5023" i="81"/>
  <c r="Y5024" i="81"/>
  <c r="Y5026" i="81"/>
  <c r="Y5027" i="81"/>
  <c r="Y5028" i="81"/>
  <c r="Y5029" i="81"/>
  <c r="Y5030" i="81"/>
  <c r="Y5031" i="81"/>
  <c r="Y5032" i="81"/>
  <c r="Y5033" i="81"/>
  <c r="Y5034" i="81"/>
  <c r="Y5035" i="81"/>
  <c r="Y5036" i="81"/>
  <c r="Y5037" i="81"/>
  <c r="Y5038" i="81"/>
  <c r="Y5039" i="81"/>
  <c r="Y5040" i="81"/>
  <c r="Y5041" i="81"/>
  <c r="Y5042" i="81"/>
  <c r="Y5043" i="81"/>
  <c r="Y5044" i="81"/>
  <c r="Y5045" i="81"/>
  <c r="Y5046" i="81"/>
  <c r="Y5047" i="81"/>
  <c r="Y5048" i="81"/>
  <c r="Y5049" i="81"/>
  <c r="Y5050" i="81"/>
  <c r="Y5051" i="81"/>
  <c r="Y5052" i="81"/>
  <c r="Y5053" i="81"/>
  <c r="Y5054" i="81"/>
  <c r="Y5055" i="81"/>
  <c r="Y5056" i="81"/>
  <c r="Y5057" i="81"/>
  <c r="Y5058" i="81"/>
  <c r="Y5059" i="81"/>
  <c r="Y5061" i="81"/>
  <c r="Y5062" i="81"/>
  <c r="Y5063" i="81"/>
  <c r="Y5064" i="81"/>
  <c r="Y5065" i="81"/>
  <c r="Y5066" i="81"/>
  <c r="Y5067" i="81"/>
  <c r="Y5068" i="81"/>
  <c r="Y5069" i="81"/>
  <c r="Y5070" i="81"/>
  <c r="Y5071" i="81"/>
  <c r="Y5072" i="81"/>
  <c r="Y5073" i="81"/>
  <c r="Y5074" i="81"/>
  <c r="Y5075" i="81"/>
  <c r="Y5077" i="81"/>
  <c r="Y5078" i="81"/>
  <c r="Y5079" i="81"/>
  <c r="Y5080" i="81"/>
  <c r="Y5081" i="81"/>
  <c r="Y5082" i="81"/>
  <c r="Y5083" i="81"/>
  <c r="Y5084" i="81"/>
  <c r="Y5085" i="81"/>
  <c r="Y5086" i="81"/>
  <c r="Y5087" i="81"/>
  <c r="Y5088" i="81"/>
  <c r="Y5089" i="81"/>
  <c r="Y5090" i="81"/>
  <c r="Y5091" i="81"/>
  <c r="Y5092" i="81"/>
  <c r="Y5093" i="81"/>
  <c r="Y5094" i="81"/>
  <c r="Y5095" i="81"/>
  <c r="Y5096" i="81"/>
  <c r="Y5098" i="81"/>
  <c r="Y5099" i="81"/>
  <c r="Y5100" i="81"/>
  <c r="Y5101" i="81"/>
  <c r="Y5102" i="81"/>
  <c r="Y5103" i="81"/>
  <c r="Y5104" i="81"/>
  <c r="Y5105" i="81"/>
  <c r="Y5106" i="81"/>
  <c r="Y5107" i="81"/>
  <c r="Y5108" i="81"/>
  <c r="Y5109" i="81"/>
  <c r="Y5110" i="81"/>
  <c r="Y5111" i="81"/>
  <c r="Y5112" i="81"/>
  <c r="Y5113" i="81"/>
  <c r="Y5114" i="81"/>
  <c r="Y5115" i="81"/>
  <c r="Y5116" i="81"/>
  <c r="Y5117" i="81"/>
  <c r="Y5118" i="81"/>
  <c r="Y5119" i="81"/>
  <c r="Y5120" i="81"/>
  <c r="Y5121" i="81"/>
  <c r="Y5122" i="81"/>
  <c r="Y5123" i="81"/>
  <c r="Y5124" i="81"/>
  <c r="Y5125" i="81"/>
  <c r="Y5126" i="81"/>
  <c r="Y5127" i="81"/>
  <c r="Y5128" i="81"/>
  <c r="Y5129" i="81"/>
  <c r="Y5130" i="81"/>
  <c r="Y5131" i="81"/>
  <c r="Y5132" i="81"/>
  <c r="Y5133" i="81"/>
  <c r="Y5134" i="81"/>
  <c r="Y5135" i="81"/>
  <c r="Y5136" i="81"/>
  <c r="Y5137" i="81"/>
  <c r="Y5138" i="81"/>
  <c r="Y5139" i="81"/>
  <c r="Y5140" i="81"/>
  <c r="Y5141" i="81"/>
  <c r="Y5142" i="81"/>
  <c r="Y5143" i="81"/>
  <c r="Y5144" i="81"/>
  <c r="Y5145" i="81"/>
  <c r="Y5146" i="81"/>
  <c r="Y5147" i="81"/>
  <c r="Y5148" i="81"/>
  <c r="Y5149" i="81"/>
  <c r="Y5150" i="81"/>
  <c r="Y5151" i="81"/>
  <c r="Y5152" i="81"/>
  <c r="Y5153" i="81"/>
  <c r="Y5154" i="81"/>
  <c r="Y5155" i="81"/>
  <c r="Y5156" i="81"/>
  <c r="Y5157" i="81"/>
  <c r="Y5158" i="81"/>
  <c r="Y5159" i="81"/>
  <c r="Y5160" i="81"/>
  <c r="Y5161" i="81"/>
  <c r="Y5162" i="81"/>
  <c r="Y5163" i="81"/>
  <c r="Y5164" i="81"/>
  <c r="Y5165" i="81"/>
  <c r="Y5166" i="81"/>
  <c r="Y5168" i="81"/>
  <c r="Y5169" i="81"/>
  <c r="Y5170" i="81"/>
  <c r="Y5171" i="81"/>
  <c r="Y5172" i="81"/>
  <c r="Y5173" i="81"/>
  <c r="Y5176" i="81"/>
  <c r="Y5177" i="81"/>
  <c r="Y5178" i="81"/>
  <c r="Y5179" i="81"/>
  <c r="Y5180" i="81"/>
  <c r="Y5181" i="81"/>
  <c r="Y5182" i="81"/>
  <c r="Y5183" i="81"/>
  <c r="Y5184" i="81"/>
  <c r="Y5185" i="81"/>
  <c r="Y5186" i="81"/>
  <c r="Y5187" i="81"/>
  <c r="Y5188" i="81"/>
  <c r="Y5189" i="81"/>
  <c r="Y5190" i="81"/>
  <c r="Y5191" i="81"/>
  <c r="Y5192" i="81"/>
  <c r="Y5193" i="81"/>
  <c r="Y5194" i="81"/>
  <c r="Y5195" i="81"/>
  <c r="Y5196" i="81"/>
  <c r="Y5197" i="81"/>
  <c r="Y5198" i="81"/>
  <c r="Y5199" i="81"/>
  <c r="Y5200" i="81"/>
  <c r="Y5201" i="81"/>
  <c r="Y5202" i="81"/>
  <c r="Y5203" i="81"/>
  <c r="Y5204" i="81"/>
  <c r="Y5205" i="81"/>
  <c r="Y5206" i="81"/>
  <c r="Y5207" i="81"/>
  <c r="Y5208" i="81"/>
  <c r="Y5209" i="81"/>
  <c r="Y5210" i="81"/>
  <c r="Y5211" i="81"/>
  <c r="Y5212" i="81"/>
  <c r="Y5213" i="81"/>
  <c r="Y5214" i="81"/>
  <c r="Y5215" i="81"/>
  <c r="Y5216" i="81"/>
  <c r="Y5217" i="81"/>
  <c r="Y5218" i="81"/>
  <c r="Y5219" i="81"/>
  <c r="Y5220" i="81"/>
  <c r="Y5221" i="81"/>
  <c r="Y5222" i="81"/>
  <c r="Y5223" i="81"/>
  <c r="Y5224" i="81"/>
  <c r="Y5225" i="81"/>
  <c r="Y5226" i="81"/>
  <c r="Y5227" i="81"/>
  <c r="Y5228" i="81"/>
  <c r="Y5229" i="81"/>
  <c r="Y5230" i="81"/>
  <c r="Y5231" i="81"/>
  <c r="Y5232" i="81"/>
  <c r="Y5233" i="81"/>
  <c r="Y5234" i="81"/>
  <c r="Y5235" i="81"/>
  <c r="Y5236" i="81"/>
  <c r="Y5237" i="81"/>
  <c r="Y5238" i="81"/>
  <c r="Y5239" i="81"/>
  <c r="Y5240" i="81"/>
  <c r="Y5241" i="81"/>
  <c r="Y5242" i="81"/>
  <c r="Y5243" i="81"/>
  <c r="Y5244" i="81"/>
  <c r="Y5245" i="81"/>
  <c r="Y5246" i="81"/>
  <c r="Y5247" i="81"/>
  <c r="Y5248" i="81"/>
  <c r="Y5249" i="81"/>
  <c r="Y5250" i="81"/>
  <c r="Y5251" i="81"/>
  <c r="Y5252" i="81"/>
  <c r="Y5253" i="81"/>
  <c r="Y5254" i="81"/>
  <c r="Y5255" i="81"/>
  <c r="Y5256" i="81"/>
  <c r="Y5257" i="81"/>
  <c r="Y5258" i="81"/>
  <c r="Y5259" i="81"/>
  <c r="Y5260" i="81"/>
  <c r="Y5261" i="81"/>
  <c r="Y5262" i="81"/>
  <c r="Y5263" i="81"/>
  <c r="Y5264" i="81"/>
  <c r="Y5265" i="81"/>
  <c r="Y5266" i="81"/>
  <c r="Y5267" i="81"/>
  <c r="Y5268" i="81"/>
  <c r="Y5269" i="81"/>
  <c r="Y5270" i="81"/>
  <c r="Y5271" i="81"/>
  <c r="Y5272" i="81"/>
  <c r="Y5273" i="81"/>
  <c r="Y5274" i="81"/>
  <c r="Y5275" i="81"/>
  <c r="Y5276" i="81"/>
  <c r="Y5277" i="81"/>
  <c r="Y5278" i="81"/>
  <c r="Y5279" i="81"/>
  <c r="Y5280" i="81"/>
  <c r="Y5281" i="81"/>
  <c r="Y5282" i="81"/>
  <c r="Y5283" i="81"/>
  <c r="Y5284" i="81"/>
  <c r="Y5285" i="81"/>
  <c r="Y5286" i="81"/>
  <c r="Y5287" i="81"/>
  <c r="Y5288" i="81"/>
  <c r="Y5289" i="81"/>
  <c r="Y5290" i="81"/>
  <c r="Y5291" i="81"/>
  <c r="Y5292" i="81"/>
  <c r="Y5293" i="81"/>
  <c r="Y5294" i="81"/>
  <c r="Y5295" i="81"/>
  <c r="Y5296" i="81"/>
  <c r="Y5297" i="81"/>
  <c r="Y5298" i="81"/>
  <c r="Y5299" i="81"/>
  <c r="Y5300" i="81"/>
  <c r="Y5301" i="81"/>
  <c r="Y5302" i="81"/>
  <c r="Y5303" i="81"/>
  <c r="Y5304" i="81"/>
  <c r="Y5305" i="81"/>
  <c r="Y5306" i="81"/>
  <c r="Y5307" i="81"/>
  <c r="Y5308" i="81"/>
  <c r="Y5309" i="81"/>
  <c r="Y5310" i="81"/>
  <c r="Y5311" i="81"/>
  <c r="Y5312" i="81"/>
  <c r="Y5313" i="81"/>
  <c r="Y5314" i="81"/>
  <c r="Y5315" i="81"/>
  <c r="Y5316" i="81"/>
  <c r="Y5318" i="81"/>
  <c r="Y5319" i="81"/>
  <c r="Y5320" i="81"/>
  <c r="Y5321" i="81"/>
  <c r="Y5322" i="81"/>
  <c r="Y5323" i="81"/>
  <c r="Y5324" i="81"/>
  <c r="Y5325" i="81"/>
  <c r="Y5326" i="81"/>
  <c r="Y5327" i="81"/>
  <c r="Y5328" i="81"/>
  <c r="Y5329" i="81"/>
  <c r="Y5330" i="81"/>
  <c r="Y5331" i="81"/>
  <c r="Y5332" i="81"/>
  <c r="Y5333" i="81"/>
  <c r="Y5334" i="81"/>
  <c r="Y5335" i="81"/>
  <c r="Y5336" i="81"/>
  <c r="Y5337" i="81"/>
  <c r="Y5338" i="81"/>
  <c r="Y5339" i="81"/>
  <c r="Y5340" i="81"/>
  <c r="Y5341" i="81"/>
  <c r="Y5342" i="81"/>
  <c r="Y5343" i="81"/>
  <c r="Y5344" i="81"/>
  <c r="Y5345" i="81"/>
  <c r="Y5346" i="81"/>
  <c r="Y5347" i="81"/>
  <c r="Y5348" i="81"/>
  <c r="Y5349" i="81"/>
  <c r="Y5350" i="81"/>
  <c r="Y5351" i="81"/>
  <c r="Y5352" i="81"/>
  <c r="Y5353" i="81"/>
  <c r="Y5354" i="81"/>
  <c r="Y5355" i="81"/>
  <c r="Y5356" i="81"/>
  <c r="Y5357" i="81"/>
  <c r="Y5358" i="81"/>
  <c r="Y5359" i="81"/>
  <c r="Y5360" i="81"/>
  <c r="Y5361" i="81"/>
  <c r="Y5362" i="81"/>
  <c r="Y5363" i="81"/>
  <c r="Y5364" i="81"/>
  <c r="Y5365" i="81"/>
  <c r="Y5366" i="81"/>
  <c r="Y5367" i="81"/>
  <c r="Y5368" i="81"/>
  <c r="Y5369" i="81"/>
  <c r="Y5370" i="81"/>
  <c r="Y5371" i="81"/>
  <c r="Y5372" i="81"/>
  <c r="Y5373" i="81"/>
  <c r="Y5374" i="81"/>
  <c r="Y5375" i="81"/>
  <c r="Y5376" i="81"/>
  <c r="Y5377" i="81"/>
  <c r="Y5378" i="81"/>
  <c r="Y5379" i="81"/>
  <c r="Y5380" i="81"/>
  <c r="Y5381" i="81"/>
  <c r="Y5382" i="81"/>
  <c r="Y5383" i="81"/>
  <c r="Y5384" i="81"/>
  <c r="Y5385" i="81"/>
  <c r="Y5387" i="81"/>
  <c r="Y5389" i="81"/>
  <c r="Y5390" i="81"/>
  <c r="Y5391" i="81"/>
  <c r="Y5392" i="81"/>
  <c r="Y5393" i="81"/>
  <c r="Y5394" i="81"/>
  <c r="Y5396" i="81"/>
  <c r="Y5397" i="81"/>
  <c r="Y5398" i="81"/>
  <c r="Y5399" i="81"/>
  <c r="Y5400" i="81"/>
  <c r="Y5401" i="81"/>
  <c r="Y2" i="81"/>
  <c r="L2573" i="3" l="1"/>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M2625" i="4" l="1"/>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2614" i="4"/>
  <c r="M2615" i="4"/>
  <c r="M2616" i="4"/>
  <c r="M2617" i="4"/>
  <c r="M2618" i="4"/>
  <c r="M2619" i="4"/>
  <c r="M2620" i="4"/>
  <c r="M2621" i="4"/>
  <c r="M2622" i="4"/>
  <c r="M2623" i="4"/>
  <c r="M262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L9" i="3" l="1"/>
  <c r="L10" i="3"/>
  <c r="L11" i="3"/>
  <c r="L12" i="3"/>
  <c r="L13" i="3"/>
  <c r="L14" i="3"/>
  <c r="L15" i="3"/>
  <c r="L16" i="3"/>
  <c r="L17" i="3"/>
  <c r="L18" i="3"/>
  <c r="Y3655" i="81" s="1"/>
  <c r="L19" i="3"/>
  <c r="L20" i="3"/>
  <c r="L21" i="3"/>
  <c r="Y321" i="81" s="1"/>
  <c r="L22" i="3"/>
  <c r="L23" i="3"/>
  <c r="L24" i="3"/>
  <c r="L25" i="3"/>
  <c r="Y3499" i="81" s="1"/>
  <c r="L26" i="3"/>
  <c r="Y2266" i="81" s="1"/>
  <c r="L27" i="3"/>
  <c r="L28" i="3"/>
  <c r="L29" i="3"/>
  <c r="L30" i="3"/>
  <c r="L31" i="3"/>
  <c r="Y4631" i="81" s="1"/>
  <c r="L32" i="3"/>
  <c r="L33" i="3"/>
  <c r="L34" i="3"/>
  <c r="L35" i="3"/>
  <c r="Y2277" i="81" s="1"/>
  <c r="L36" i="3"/>
  <c r="L37" i="3"/>
  <c r="L38" i="3"/>
  <c r="L39" i="3"/>
  <c r="L40" i="3"/>
  <c r="L41" i="3"/>
  <c r="L42" i="3"/>
  <c r="L43" i="3"/>
  <c r="Y2200" i="81" s="1"/>
  <c r="L44" i="3"/>
  <c r="L45" i="3"/>
  <c r="L46" i="3"/>
  <c r="L47" i="3"/>
  <c r="L48" i="3"/>
  <c r="L49" i="3"/>
  <c r="L50" i="3"/>
  <c r="L51" i="3"/>
  <c r="L52" i="3"/>
  <c r="Y2629" i="81" s="1"/>
  <c r="L53" i="3"/>
  <c r="Y2881" i="81" s="1"/>
  <c r="L54" i="3"/>
  <c r="L55" i="3"/>
  <c r="L56" i="3"/>
  <c r="L57" i="3"/>
  <c r="L58" i="3"/>
  <c r="Y930" i="81" s="1"/>
  <c r="L59" i="3"/>
  <c r="L60" i="3"/>
  <c r="L61" i="3"/>
  <c r="L62" i="3"/>
  <c r="L63" i="3"/>
  <c r="Y242" i="81" s="1"/>
  <c r="L64" i="3"/>
  <c r="L65" i="3"/>
  <c r="L66" i="3"/>
  <c r="L67" i="3"/>
  <c r="L68" i="3"/>
  <c r="Y2037" i="81" s="1"/>
  <c r="L69" i="3"/>
  <c r="L70" i="3"/>
  <c r="Y2920" i="81" s="1"/>
  <c r="L71" i="3"/>
  <c r="L72" i="3"/>
  <c r="L73" i="3"/>
  <c r="L74" i="3"/>
  <c r="L75" i="3"/>
  <c r="L76" i="3"/>
  <c r="Y3378" i="81" s="1"/>
  <c r="L77" i="3"/>
  <c r="Y3756" i="81" s="1"/>
  <c r="L78" i="3"/>
  <c r="L79" i="3"/>
  <c r="L80" i="3"/>
  <c r="L81" i="3"/>
  <c r="Y3079" i="81" s="1"/>
  <c r="L82" i="3"/>
  <c r="Y3960" i="81" s="1"/>
  <c r="L83" i="3"/>
  <c r="Y2777" i="81" s="1"/>
  <c r="L84" i="3"/>
  <c r="Y1255" i="81" s="1"/>
  <c r="L85" i="3"/>
  <c r="Y1683" i="81" s="1"/>
  <c r="L86" i="3"/>
  <c r="Y3132" i="81" s="1"/>
  <c r="L87" i="3"/>
  <c r="Y3456" i="81" s="1"/>
  <c r="L88" i="3"/>
  <c r="Y1958" i="81" s="1"/>
  <c r="L89" i="3"/>
  <c r="L90" i="3"/>
  <c r="Y2083" i="81" s="1"/>
  <c r="L91" i="3"/>
  <c r="Y2357" i="81" s="1"/>
  <c r="L92" i="3"/>
  <c r="L93" i="3"/>
  <c r="Y4167" i="81" s="1"/>
  <c r="L94" i="3"/>
  <c r="Y483" i="81" s="1"/>
  <c r="L95" i="3"/>
  <c r="Y1705" i="81" s="1"/>
  <c r="L96" i="3"/>
  <c r="Y3571" i="81" s="1"/>
  <c r="L97" i="3"/>
  <c r="Y2145" i="81" s="1"/>
  <c r="L98" i="3"/>
  <c r="L99" i="3"/>
  <c r="Y3671" i="81" s="1"/>
  <c r="L100" i="3"/>
  <c r="L101" i="3"/>
  <c r="Y4659" i="81" s="1"/>
  <c r="L102" i="3"/>
  <c r="L103" i="3"/>
  <c r="Y3396" i="81" s="1"/>
  <c r="L104" i="3"/>
  <c r="Y1819" i="81" s="1"/>
  <c r="L105" i="3"/>
  <c r="L106" i="3"/>
  <c r="Y3979" i="81" s="1"/>
  <c r="L107" i="3"/>
  <c r="L108" i="3"/>
  <c r="Y562" i="81" s="1"/>
  <c r="L109" i="3"/>
  <c r="Y2146" i="81" s="1"/>
  <c r="L110" i="3"/>
  <c r="L111" i="3"/>
  <c r="L112" i="3"/>
  <c r="Y9" i="81" s="1"/>
  <c r="L113" i="3"/>
  <c r="Y929" i="81" s="1"/>
  <c r="L114" i="3"/>
  <c r="Y3457" i="81" s="1"/>
  <c r="L115" i="3"/>
  <c r="L116" i="3"/>
  <c r="L117" i="3"/>
  <c r="L118" i="3"/>
  <c r="L119" i="3"/>
  <c r="L120" i="3"/>
  <c r="L121" i="3"/>
  <c r="L122" i="3"/>
  <c r="Y1279" i="81" s="1"/>
  <c r="L123" i="3"/>
  <c r="Y368" i="81" s="1"/>
  <c r="L124" i="3"/>
  <c r="L125" i="3"/>
  <c r="L126" i="3"/>
  <c r="L127" i="3"/>
  <c r="L128" i="3"/>
  <c r="L129" i="3"/>
  <c r="L130" i="3"/>
  <c r="L131" i="3"/>
  <c r="L132" i="3"/>
  <c r="L133" i="3"/>
  <c r="L134" i="3"/>
  <c r="L135" i="3"/>
  <c r="L136" i="3"/>
  <c r="Y3634" i="81" s="1"/>
  <c r="L137" i="3"/>
  <c r="L138" i="3"/>
  <c r="L139" i="3"/>
  <c r="L140" i="3"/>
  <c r="L141" i="3"/>
  <c r="Y3642" i="81" s="1"/>
  <c r="L142" i="3"/>
  <c r="L143" i="3"/>
  <c r="L144" i="3"/>
  <c r="L145" i="3"/>
  <c r="L146" i="3"/>
  <c r="L147" i="3"/>
  <c r="Y235" i="81" s="1"/>
  <c r="L148" i="3"/>
  <c r="L149" i="3"/>
  <c r="L150" i="3"/>
  <c r="L151" i="3"/>
  <c r="L152" i="3"/>
  <c r="L153" i="3"/>
  <c r="L154" i="3"/>
  <c r="L155" i="3"/>
  <c r="Y4680" i="81" s="1"/>
  <c r="L156" i="3"/>
  <c r="L157" i="3"/>
  <c r="L158" i="3"/>
  <c r="L159" i="3"/>
  <c r="L160" i="3"/>
  <c r="L161" i="3"/>
  <c r="Y4413" i="81" s="1"/>
  <c r="L162" i="3"/>
  <c r="L163" i="3"/>
  <c r="L164" i="3"/>
  <c r="L165" i="3"/>
  <c r="L166" i="3"/>
  <c r="L167" i="3"/>
  <c r="L168" i="3"/>
  <c r="L169" i="3"/>
  <c r="L170" i="3"/>
  <c r="L171" i="3"/>
  <c r="L172" i="3"/>
  <c r="L173" i="3"/>
  <c r="L174" i="3"/>
  <c r="L175" i="3"/>
  <c r="Y908" i="81" s="1"/>
  <c r="L176" i="3"/>
  <c r="L177" i="3"/>
  <c r="L178" i="3"/>
  <c r="L179" i="3"/>
  <c r="L180" i="3"/>
  <c r="L181" i="3"/>
  <c r="Y4040" i="81" s="1"/>
  <c r="L182" i="3"/>
  <c r="L183" i="3"/>
  <c r="L184" i="3"/>
  <c r="L185" i="3"/>
  <c r="L186" i="3"/>
  <c r="L187" i="3"/>
  <c r="Y3489" i="81" s="1"/>
  <c r="L188" i="3"/>
  <c r="L189" i="3"/>
  <c r="Y3475" i="81" s="1"/>
  <c r="L190" i="3"/>
  <c r="L191" i="3"/>
  <c r="L192" i="3"/>
  <c r="L193" i="3"/>
  <c r="L194" i="3"/>
  <c r="Y4254" i="81" s="1"/>
  <c r="L195" i="3"/>
  <c r="L196" i="3"/>
  <c r="L197" i="3"/>
  <c r="L198" i="3"/>
  <c r="L199" i="3"/>
  <c r="Y2614" i="81" s="1"/>
  <c r="L200" i="3"/>
  <c r="L201" i="3"/>
  <c r="L202" i="3"/>
  <c r="Y2678" i="81" s="1"/>
  <c r="L203" i="3"/>
  <c r="L204" i="3"/>
  <c r="L205" i="3"/>
  <c r="L206" i="3"/>
  <c r="L207" i="3"/>
  <c r="L208" i="3"/>
  <c r="L209" i="3"/>
  <c r="L210" i="3"/>
  <c r="L211" i="3"/>
  <c r="L212" i="3"/>
  <c r="Y3779" i="81" s="1"/>
  <c r="L213" i="3"/>
  <c r="L214" i="3"/>
  <c r="L215" i="3"/>
  <c r="L216" i="3"/>
  <c r="L217" i="3"/>
  <c r="L218" i="3"/>
  <c r="L219" i="3"/>
  <c r="L220" i="3"/>
  <c r="Y3853" i="81" s="1"/>
  <c r="L221" i="3"/>
  <c r="Y1624" i="81" s="1"/>
  <c r="L222" i="3"/>
  <c r="L223" i="3"/>
  <c r="Y824" i="81" s="1"/>
  <c r="L224" i="3"/>
  <c r="Y827" i="81" s="1"/>
  <c r="L225" i="3"/>
  <c r="Y433" i="81" s="1"/>
  <c r="L226" i="3"/>
  <c r="L227" i="3"/>
  <c r="Y120" i="81" s="1"/>
  <c r="L228" i="3"/>
  <c r="Y119" i="81" s="1"/>
  <c r="L229" i="3"/>
  <c r="L230" i="3"/>
  <c r="Y4222" i="81" s="1"/>
  <c r="L231" i="3"/>
  <c r="L232" i="3"/>
  <c r="Y2969" i="81" s="1"/>
  <c r="L233" i="3"/>
  <c r="Y2696" i="81" s="1"/>
  <c r="L234" i="3"/>
  <c r="L235" i="3"/>
  <c r="L236" i="3"/>
  <c r="Y2935" i="81" s="1"/>
  <c r="L237" i="3"/>
  <c r="Y2933" i="81" s="1"/>
  <c r="L238" i="3"/>
  <c r="Y2959" i="81" s="1"/>
  <c r="L239" i="3"/>
  <c r="Y2940" i="81" s="1"/>
  <c r="L240" i="3"/>
  <c r="Y2977" i="81" s="1"/>
  <c r="L241" i="3"/>
  <c r="L242" i="3"/>
  <c r="L243" i="3"/>
  <c r="Y3668" i="81" s="1"/>
  <c r="L244" i="3"/>
  <c r="L245" i="3"/>
  <c r="L246" i="3"/>
  <c r="L247" i="3"/>
  <c r="L248" i="3"/>
  <c r="L249" i="3"/>
  <c r="L250" i="3"/>
  <c r="Y2963" i="81" s="1"/>
  <c r="L251" i="3"/>
  <c r="L252" i="3"/>
  <c r="Y2943" i="81" s="1"/>
  <c r="L253" i="3"/>
  <c r="L254" i="3"/>
  <c r="Y943" i="81" s="1"/>
  <c r="L255" i="3"/>
  <c r="L256" i="3"/>
  <c r="L257" i="3"/>
  <c r="Y2160" i="81" s="1"/>
  <c r="L258" i="3"/>
  <c r="Y3661" i="81" s="1"/>
  <c r="L259" i="3"/>
  <c r="L260" i="3"/>
  <c r="L261" i="3"/>
  <c r="L262" i="3"/>
  <c r="L263" i="3"/>
  <c r="L264" i="3"/>
  <c r="L265" i="3"/>
  <c r="Y3406" i="81" s="1"/>
  <c r="L266" i="3"/>
  <c r="Y1609" i="81" s="1"/>
  <c r="L267" i="3"/>
  <c r="Y1628" i="81" s="1"/>
  <c r="L268" i="3"/>
  <c r="L269" i="3"/>
  <c r="L270" i="3"/>
  <c r="Y847" i="81" s="1"/>
  <c r="L271" i="3"/>
  <c r="Y3662" i="81" s="1"/>
  <c r="L272" i="3"/>
  <c r="Y829" i="81" s="1"/>
  <c r="L273" i="3"/>
  <c r="L274" i="3"/>
  <c r="Y705" i="81" s="1"/>
  <c r="L275" i="3"/>
  <c r="L276" i="3"/>
  <c r="L277" i="3"/>
  <c r="L278" i="3"/>
  <c r="L279" i="3"/>
  <c r="Y656" i="81" s="1"/>
  <c r="L280" i="3"/>
  <c r="L281" i="3"/>
  <c r="Y4345" i="81" s="1"/>
  <c r="L282" i="3"/>
  <c r="Y2878" i="81" s="1"/>
  <c r="L283" i="3"/>
  <c r="L284" i="3"/>
  <c r="Y2880" i="81" s="1"/>
  <c r="L285" i="3"/>
  <c r="L286" i="3"/>
  <c r="L287" i="3"/>
  <c r="Y3985" i="81" s="1"/>
  <c r="L288" i="3"/>
  <c r="L289" i="3"/>
  <c r="Y3386" i="81" s="1"/>
  <c r="L290" i="3"/>
  <c r="Y2733" i="81" s="1"/>
  <c r="L291" i="3"/>
  <c r="Y3994" i="81" s="1"/>
  <c r="L292" i="3"/>
  <c r="Y3982" i="81" s="1"/>
  <c r="L293" i="3"/>
  <c r="Y2944" i="81" s="1"/>
  <c r="L294" i="3"/>
  <c r="Y2789" i="81" s="1"/>
  <c r="L295" i="3"/>
  <c r="Y3360" i="81" s="1"/>
  <c r="L296" i="3"/>
  <c r="Y2307" i="81" s="1"/>
  <c r="L297" i="3"/>
  <c r="Y1875" i="81" s="1"/>
  <c r="L298" i="3"/>
  <c r="Y2896" i="81" s="1"/>
  <c r="L299" i="3"/>
  <c r="Y3372" i="81" s="1"/>
  <c r="L300" i="3"/>
  <c r="Y3107" i="81" s="1"/>
  <c r="L301" i="3"/>
  <c r="Y3984" i="81" s="1"/>
  <c r="L302" i="3"/>
  <c r="Y2738" i="81" s="1"/>
  <c r="L303" i="3"/>
  <c r="Y2890" i="81" s="1"/>
  <c r="L304" i="3"/>
  <c r="Y84" i="81" s="1"/>
  <c r="L305" i="3"/>
  <c r="Y4001" i="81" s="1"/>
  <c r="L306" i="3"/>
  <c r="Y2776" i="81" s="1"/>
  <c r="L307" i="3"/>
  <c r="Y3395" i="81" s="1"/>
  <c r="L308" i="3"/>
  <c r="Y2889" i="81" s="1"/>
  <c r="L309" i="3"/>
  <c r="Y3986" i="81" s="1"/>
  <c r="L310" i="3"/>
  <c r="Y2128" i="81" s="1"/>
  <c r="L311" i="3"/>
  <c r="Y4006" i="81" s="1"/>
  <c r="L312" i="3"/>
  <c r="Y3983" i="81" s="1"/>
  <c r="L313" i="3"/>
  <c r="Y3109" i="81" s="1"/>
  <c r="L314" i="3"/>
  <c r="Y3313" i="81" s="1"/>
  <c r="L315" i="3"/>
  <c r="Y4007" i="81" s="1"/>
  <c r="L316" i="3"/>
  <c r="Y3436" i="81" s="1"/>
  <c r="L317" i="3"/>
  <c r="Y2892" i="81" s="1"/>
  <c r="L318" i="3"/>
  <c r="Y2781" i="81" s="1"/>
  <c r="L319" i="3"/>
  <c r="Y962" i="81" s="1"/>
  <c r="L320" i="3"/>
  <c r="Y2951" i="81" s="1"/>
  <c r="L321" i="3"/>
  <c r="Y4003" i="81" s="1"/>
  <c r="L322" i="3"/>
  <c r="Y1009" i="81" s="1"/>
  <c r="L323" i="3"/>
  <c r="Y2885" i="81" s="1"/>
  <c r="L324" i="3"/>
  <c r="Y3363" i="81" s="1"/>
  <c r="L325" i="3"/>
  <c r="Y2135" i="81" s="1"/>
  <c r="L326" i="3"/>
  <c r="Y3981" i="81" s="1"/>
  <c r="L327" i="3"/>
  <c r="Y2884" i="81" s="1"/>
  <c r="L328" i="3"/>
  <c r="Y3429" i="81" s="1"/>
  <c r="L329" i="3"/>
  <c r="Y2663" i="81" s="1"/>
  <c r="L330" i="3"/>
  <c r="Y3678" i="81" s="1"/>
  <c r="L331" i="3"/>
  <c r="Y987" i="81" s="1"/>
  <c r="L332" i="3"/>
  <c r="Y2952" i="81" s="1"/>
  <c r="L333" i="3"/>
  <c r="Y3186" i="81" s="1"/>
  <c r="L334" i="3"/>
  <c r="Y4327" i="81" s="1"/>
  <c r="L335" i="3"/>
  <c r="Y2790" i="81" s="1"/>
  <c r="L336" i="3"/>
  <c r="Y797" i="81" s="1"/>
  <c r="L337" i="3"/>
  <c r="Y817" i="81" s="1"/>
  <c r="L338" i="3"/>
  <c r="Y2328" i="81" s="1"/>
  <c r="L339" i="3"/>
  <c r="Y85" i="81" s="1"/>
  <c r="L340" i="3"/>
  <c r="Y807" i="81" s="1"/>
  <c r="L341" i="3"/>
  <c r="Y814" i="81" s="1"/>
  <c r="L342" i="3"/>
  <c r="Y801" i="81" s="1"/>
  <c r="L343" i="3"/>
  <c r="Y773" i="81" s="1"/>
  <c r="L344" i="3"/>
  <c r="Y850" i="81" s="1"/>
  <c r="L345" i="3"/>
  <c r="Y783" i="81" s="1"/>
  <c r="L346" i="3"/>
  <c r="Y427" i="81" s="1"/>
  <c r="L347" i="3"/>
  <c r="Y139" i="81" s="1"/>
  <c r="L348" i="3"/>
  <c r="Y849" i="81" s="1"/>
  <c r="L349" i="3"/>
  <c r="Y800" i="81" s="1"/>
  <c r="L350" i="3"/>
  <c r="Y121" i="81" s="1"/>
  <c r="L351" i="3"/>
  <c r="Y147" i="81" s="1"/>
  <c r="L352" i="3"/>
  <c r="Y267" i="81" s="1"/>
  <c r="L353" i="3"/>
  <c r="Y133" i="81" s="1"/>
  <c r="L354" i="3"/>
  <c r="Y3650" i="81" s="1"/>
  <c r="L355" i="3"/>
  <c r="Y4496" i="81" s="1"/>
  <c r="L356" i="3"/>
  <c r="Y647" i="81" s="1"/>
  <c r="L357" i="3"/>
  <c r="Y658" i="81" s="1"/>
  <c r="L358" i="3"/>
  <c r="L359" i="3"/>
  <c r="Y3127" i="81" s="1"/>
  <c r="L360" i="3"/>
  <c r="Y4034" i="81" s="1"/>
  <c r="L361" i="3"/>
  <c r="Y1579" i="81" s="1"/>
  <c r="L362" i="3"/>
  <c r="Y1771" i="81" s="1"/>
  <c r="L363" i="3"/>
  <c r="Y1522" i="81" s="1"/>
  <c r="L364" i="3"/>
  <c r="Y2633" i="81" s="1"/>
  <c r="L365" i="3"/>
  <c r="Y3126" i="81" s="1"/>
  <c r="L366" i="3"/>
  <c r="Y4043" i="81" s="1"/>
  <c r="L367" i="3"/>
  <c r="Y4033" i="81" s="1"/>
  <c r="L368" i="3"/>
  <c r="Y2635" i="81" s="1"/>
  <c r="L369" i="3"/>
  <c r="Y3129" i="81" s="1"/>
  <c r="L370" i="3"/>
  <c r="Y2675" i="81" s="1"/>
  <c r="L371" i="3"/>
  <c r="Y3498" i="81" s="1"/>
  <c r="L372" i="3"/>
  <c r="Y2778" i="81" s="1"/>
  <c r="L373" i="3"/>
  <c r="Y2213" i="81" s="1"/>
  <c r="L374" i="3"/>
  <c r="Y3954" i="81" s="1"/>
  <c r="L375" i="3"/>
  <c r="Y2771" i="81" s="1"/>
  <c r="L376" i="3"/>
  <c r="Y2116" i="81" s="1"/>
  <c r="L377" i="3"/>
  <c r="Y4357" i="81" s="1"/>
  <c r="L378" i="3"/>
  <c r="Y2217" i="81" s="1"/>
  <c r="L379" i="3"/>
  <c r="Y1189" i="81" s="1"/>
  <c r="L380" i="3"/>
  <c r="Y2775" i="81" s="1"/>
  <c r="L381" i="3"/>
  <c r="Y2841" i="81" s="1"/>
  <c r="L382" i="3"/>
  <c r="Y1960" i="81" s="1"/>
  <c r="L383" i="3"/>
  <c r="Y3088" i="81" s="1"/>
  <c r="L384" i="3"/>
  <c r="Y1769" i="81" s="1"/>
  <c r="L385" i="3"/>
  <c r="Y3100" i="81" s="1"/>
  <c r="L386" i="3"/>
  <c r="Y2757" i="81" s="1"/>
  <c r="L387" i="3"/>
  <c r="Y3989" i="81" s="1"/>
  <c r="L388" i="3"/>
  <c r="Y2770" i="81" s="1"/>
  <c r="L389" i="3"/>
  <c r="Y2114" i="81" s="1"/>
  <c r="L390" i="3"/>
  <c r="Y2753" i="81" s="1"/>
  <c r="L391" i="3"/>
  <c r="Y4633" i="81" s="1"/>
  <c r="L392" i="3"/>
  <c r="Y3128" i="81" s="1"/>
  <c r="L393" i="3"/>
  <c r="Y1018" i="81" s="1"/>
  <c r="L394" i="3"/>
  <c r="Y1631" i="81" s="1"/>
  <c r="L395" i="3"/>
  <c r="Y3135" i="81" s="1"/>
  <c r="L396" i="3"/>
  <c r="Y4035" i="81" s="1"/>
  <c r="L397" i="3"/>
  <c r="Y3266" i="81" s="1"/>
  <c r="L398" i="3"/>
  <c r="Y2423" i="81" s="1"/>
  <c r="L399" i="3"/>
  <c r="Y4009" i="81" s="1"/>
  <c r="L400" i="3"/>
  <c r="Y3131" i="81" s="1"/>
  <c r="L401" i="3"/>
  <c r="Y3707" i="81" s="1"/>
  <c r="L402" i="3"/>
  <c r="Y3481" i="81" s="1"/>
  <c r="L403" i="3"/>
  <c r="Y2086" i="81" s="1"/>
  <c r="L404" i="3"/>
  <c r="Y3991" i="81" s="1"/>
  <c r="L405" i="3"/>
  <c r="Y2425" i="81" s="1"/>
  <c r="L406" i="3"/>
  <c r="Y1145" i="81" s="1"/>
  <c r="L407" i="3"/>
  <c r="Y3341" i="81" s="1"/>
  <c r="L408" i="3"/>
  <c r="Y2172" i="81" s="1"/>
  <c r="L409" i="3"/>
  <c r="Y3246" i="81" s="1"/>
  <c r="L410" i="3"/>
  <c r="Y2773" i="81" s="1"/>
  <c r="L411" i="3"/>
  <c r="Y3407" i="81" s="1"/>
  <c r="L412" i="3"/>
  <c r="Y3972" i="81" s="1"/>
  <c r="L413" i="3"/>
  <c r="Y2836" i="81" s="1"/>
  <c r="L414" i="3"/>
  <c r="Y3133" i="81" s="1"/>
  <c r="L415" i="3"/>
  <c r="Y3961" i="81" s="1"/>
  <c r="L416" i="3"/>
  <c r="Y3343" i="81" s="1"/>
  <c r="L417" i="3"/>
  <c r="Y2634" i="81" s="1"/>
  <c r="L418" i="3"/>
  <c r="Y2430" i="81" s="1"/>
  <c r="L419" i="3"/>
  <c r="Y2686" i="81" s="1"/>
  <c r="L420" i="3"/>
  <c r="Y1098" i="81" s="1"/>
  <c r="L421" i="3"/>
  <c r="Y3099" i="81" s="1"/>
  <c r="L422" i="3"/>
  <c r="Y4008" i="81" s="1"/>
  <c r="L423" i="3"/>
  <c r="Y3576" i="81" s="1"/>
  <c r="L424" i="3"/>
  <c r="Y2215" i="81" s="1"/>
  <c r="L425" i="3"/>
  <c r="Y4062" i="81" s="1"/>
  <c r="L426" i="3"/>
  <c r="Y4570" i="81" s="1"/>
  <c r="L427" i="3"/>
  <c r="Y1732" i="81" s="1"/>
  <c r="L428" i="3"/>
  <c r="Y1512" i="81" s="1"/>
  <c r="L429" i="3"/>
  <c r="Y3469" i="81" s="1"/>
  <c r="L430" i="3"/>
  <c r="Y2916" i="81" s="1"/>
  <c r="L431" i="3"/>
  <c r="Y1343" i="81" s="1"/>
  <c r="L432" i="3"/>
  <c r="Y1305" i="81" s="1"/>
  <c r="L433" i="3"/>
  <c r="Y2876" i="81" s="1"/>
  <c r="L434" i="3"/>
  <c r="Y1348" i="81" s="1"/>
  <c r="L435" i="3"/>
  <c r="Y3259" i="81" s="1"/>
  <c r="L436" i="3"/>
  <c r="Y2115" i="81" s="1"/>
  <c r="L437" i="3"/>
  <c r="Y4054" i="81" s="1"/>
  <c r="L438" i="3"/>
  <c r="Y1344" i="81" s="1"/>
  <c r="L439" i="3"/>
  <c r="Y3959" i="81" s="1"/>
  <c r="L440" i="3"/>
  <c r="Y1122" i="81" s="1"/>
  <c r="L441" i="3"/>
  <c r="Y2422" i="81" s="1"/>
  <c r="L442" i="3"/>
  <c r="Y2355" i="81" s="1"/>
  <c r="L443" i="3"/>
  <c r="Y1339" i="81" s="1"/>
  <c r="L444" i="3"/>
  <c r="Y1049" i="81" s="1"/>
  <c r="L445" i="3"/>
  <c r="Y3647" i="81" s="1"/>
  <c r="L446" i="3"/>
  <c r="Y2913" i="81" s="1"/>
  <c r="L447" i="3"/>
  <c r="Y868" i="81" s="1"/>
  <c r="L448" i="3"/>
  <c r="Y3130" i="81" s="1"/>
  <c r="L449" i="3"/>
  <c r="Y2356" i="81" s="1"/>
  <c r="L450" i="3"/>
  <c r="Y2207" i="81" s="1"/>
  <c r="L451" i="3"/>
  <c r="Y933" i="81" s="1"/>
  <c r="L452" i="3"/>
  <c r="Y1829" i="81" s="1"/>
  <c r="L453" i="3"/>
  <c r="Y1217" i="81" s="1"/>
  <c r="L454" i="3"/>
  <c r="Y2201" i="81" s="1"/>
  <c r="L455" i="3"/>
  <c r="Y3648" i="81" s="1"/>
  <c r="L456" i="3"/>
  <c r="Y1489" i="81" s="1"/>
  <c r="L457" i="3"/>
  <c r="Y1324" i="81" s="1"/>
  <c r="L458" i="3"/>
  <c r="Y1755" i="81" s="1"/>
  <c r="L459" i="3"/>
  <c r="Y1186" i="81" s="1"/>
  <c r="L460" i="3"/>
  <c r="Y1655" i="81" s="1"/>
  <c r="L461" i="3"/>
  <c r="Y1050" i="81" s="1"/>
  <c r="L462" i="3"/>
  <c r="Y1323" i="81" s="1"/>
  <c r="L463" i="3"/>
  <c r="Y1311" i="81" s="1"/>
  <c r="L464" i="3"/>
  <c r="Y2424" i="81" s="1"/>
  <c r="L465" i="3"/>
  <c r="Y1136" i="81" s="1"/>
  <c r="L466" i="3"/>
  <c r="Y1107" i="81" s="1"/>
  <c r="L467" i="3"/>
  <c r="Y763" i="81" s="1"/>
  <c r="L468" i="3"/>
  <c r="Y513" i="81" s="1"/>
  <c r="L469" i="3"/>
  <c r="Y843" i="81" s="1"/>
  <c r="L470" i="3"/>
  <c r="Y718" i="81" s="1"/>
  <c r="L471" i="3"/>
  <c r="Y340" i="81" s="1"/>
  <c r="L472" i="3"/>
  <c r="Y444" i="81" s="1"/>
  <c r="L473" i="3"/>
  <c r="Y356" i="81" s="1"/>
  <c r="L474" i="3"/>
  <c r="Y438" i="81" s="1"/>
  <c r="L475" i="3"/>
  <c r="Y550" i="81" s="1"/>
  <c r="L476" i="3"/>
  <c r="Y545" i="81" s="1"/>
  <c r="L477" i="3"/>
  <c r="Y781" i="81" s="1"/>
  <c r="L478" i="3"/>
  <c r="Y363" i="81" s="1"/>
  <c r="L479" i="3"/>
  <c r="Y523" i="81" s="1"/>
  <c r="L480" i="3"/>
  <c r="Y436" i="81" s="1"/>
  <c r="L481" i="3"/>
  <c r="Y517" i="81" s="1"/>
  <c r="L482" i="3"/>
  <c r="Y458" i="81" s="1"/>
  <c r="L483" i="3"/>
  <c r="Y627" i="81" s="1"/>
  <c r="L484" i="3"/>
  <c r="Y643" i="81" s="1"/>
  <c r="L485" i="3"/>
  <c r="Y3249" i="81" s="1"/>
  <c r="L486" i="3"/>
  <c r="Y4689" i="81" s="1"/>
  <c r="L487" i="3"/>
  <c r="Y2569" i="81" s="1"/>
  <c r="L488" i="3"/>
  <c r="Y140" i="81" s="1"/>
  <c r="L489" i="3"/>
  <c r="Y179" i="81" s="1"/>
  <c r="L490" i="3"/>
  <c r="Y4044" i="81" s="1"/>
  <c r="L491" i="3"/>
  <c r="Y4687" i="81" s="1"/>
  <c r="L492" i="3"/>
  <c r="Y7" i="81" s="1"/>
  <c r="L493" i="3"/>
  <c r="Y1902" i="81" s="1"/>
  <c r="L494" i="3"/>
  <c r="Y4505" i="81" s="1"/>
  <c r="L495" i="3"/>
  <c r="Y1788" i="81" s="1"/>
  <c r="L496" i="3"/>
  <c r="Y672" i="81" s="1"/>
  <c r="L497" i="3"/>
  <c r="Y2924" i="81" s="1"/>
  <c r="L498" i="3"/>
  <c r="Y210" i="81" s="1"/>
  <c r="L499" i="3"/>
  <c r="Y3092" i="81" s="1"/>
  <c r="L500" i="3"/>
  <c r="Y107" i="81" s="1"/>
  <c r="L501" i="3"/>
  <c r="Y219" i="81" s="1"/>
  <c r="L502" i="3"/>
  <c r="Y253" i="81" s="1"/>
  <c r="L503" i="3"/>
  <c r="Y1093" i="81" s="1"/>
  <c r="L504" i="3"/>
  <c r="Y1772" i="81" s="1"/>
  <c r="L505" i="3"/>
  <c r="Y117" i="81" s="1"/>
  <c r="L506" i="3"/>
  <c r="Y169" i="81" s="1"/>
  <c r="L507" i="3"/>
  <c r="Y1770" i="81" s="1"/>
  <c r="L508" i="3"/>
  <c r="Y3988" i="81" s="1"/>
  <c r="L509" i="3"/>
  <c r="Y81" i="81" s="1"/>
  <c r="L510" i="3"/>
  <c r="L511" i="3"/>
  <c r="Y4649" i="81" s="1"/>
  <c r="L512" i="3"/>
  <c r="Y2039" i="81" s="1"/>
  <c r="L513" i="3"/>
  <c r="Y1774" i="81" s="1"/>
  <c r="L514" i="3"/>
  <c r="Y1572" i="81" s="1"/>
  <c r="L515" i="3"/>
  <c r="Y3233" i="81" s="1"/>
  <c r="L516" i="3"/>
  <c r="Y2643" i="81" s="1"/>
  <c r="L517" i="3"/>
  <c r="Y2046" i="81" s="1"/>
  <c r="L518" i="3"/>
  <c r="Y3217" i="81" s="1"/>
  <c r="L519" i="3"/>
  <c r="Y2154" i="81" s="1"/>
  <c r="L520" i="3"/>
  <c r="Y2279" i="81" s="1"/>
  <c r="L521" i="3"/>
  <c r="Y2278" i="81" s="1"/>
  <c r="L522" i="3"/>
  <c r="Y2736" i="81" s="1"/>
  <c r="L523" i="3"/>
  <c r="Y3465" i="81" s="1"/>
  <c r="L524" i="3"/>
  <c r="Y4686" i="81" s="1"/>
  <c r="L525" i="3"/>
  <c r="Y2041" i="81" s="1"/>
  <c r="L526" i="3"/>
  <c r="Y1223" i="81" s="1"/>
  <c r="L527" i="3"/>
  <c r="Y387" i="81" s="1"/>
  <c r="L528" i="3"/>
  <c r="Y1670" i="81" s="1"/>
  <c r="L529" i="3"/>
  <c r="Y4408" i="81" s="1"/>
  <c r="L530" i="3"/>
  <c r="Y4628" i="81" s="1"/>
  <c r="L531" i="3"/>
  <c r="Y3638" i="81" s="1"/>
  <c r="L532" i="3"/>
  <c r="Y2704" i="81" s="1"/>
  <c r="L533" i="3"/>
  <c r="Y386" i="81" s="1"/>
  <c r="L534" i="3"/>
  <c r="Y4648" i="81" s="1"/>
  <c r="L535" i="3"/>
  <c r="Y1006" i="81" s="1"/>
  <c r="L536" i="3"/>
  <c r="Y2051" i="81" s="1"/>
  <c r="L537" i="3"/>
  <c r="Y403" i="81" s="1"/>
  <c r="L538" i="3"/>
  <c r="Y393" i="81" s="1"/>
  <c r="L539" i="3"/>
  <c r="Y1826" i="81" s="1"/>
  <c r="L540" i="3"/>
  <c r="Y4544" i="81" s="1"/>
  <c r="L541" i="3"/>
  <c r="Y1389" i="81" s="1"/>
  <c r="L542" i="3"/>
  <c r="Y2189" i="81" s="1"/>
  <c r="L543" i="3"/>
  <c r="Y2747" i="81" s="1"/>
  <c r="L544" i="3"/>
  <c r="Y383" i="81" s="1"/>
  <c r="L545" i="3"/>
  <c r="Y4561" i="81" s="1"/>
  <c r="L546" i="3"/>
  <c r="Y5" i="81" s="1"/>
  <c r="L547" i="3"/>
  <c r="Y486" i="81" s="1"/>
  <c r="L548" i="3"/>
  <c r="Y2050" i="81" s="1"/>
  <c r="L549" i="3"/>
  <c r="Y4042" i="81" s="1"/>
  <c r="L550" i="3"/>
  <c r="Y382" i="81" s="1"/>
  <c r="L551" i="3"/>
  <c r="Y2616" i="81" s="1"/>
  <c r="L552" i="3"/>
  <c r="Y231" i="81" s="1"/>
  <c r="L553" i="3"/>
  <c r="Y927" i="81" s="1"/>
  <c r="L554" i="3"/>
  <c r="Y396" i="81" s="1"/>
  <c r="L555" i="3"/>
  <c r="Y404" i="81" s="1"/>
  <c r="L556" i="3"/>
  <c r="Y397" i="81" s="1"/>
  <c r="L557" i="3"/>
  <c r="Y1092" i="81" s="1"/>
  <c r="L558" i="3"/>
  <c r="Y1802" i="81" s="1"/>
  <c r="L559" i="3"/>
  <c r="Y400" i="81" s="1"/>
  <c r="L560" i="3"/>
  <c r="Y3262" i="81" s="1"/>
  <c r="L561" i="3"/>
  <c r="Y156" i="81" s="1"/>
  <c r="L562" i="3"/>
  <c r="Y3232" i="81" s="1"/>
  <c r="L563" i="3"/>
  <c r="Y398" i="81" s="1"/>
  <c r="L564" i="3"/>
  <c r="Y533" i="81" s="1"/>
  <c r="L565" i="3"/>
  <c r="Y5395" i="81" s="1"/>
  <c r="L566" i="3"/>
  <c r="Y2044" i="81" s="1"/>
  <c r="L567" i="3"/>
  <c r="Y1351" i="81" s="1"/>
  <c r="L568" i="3"/>
  <c r="Y3214" i="81" s="1"/>
  <c r="L569" i="3"/>
  <c r="Y2030" i="81" s="1"/>
  <c r="L570" i="3"/>
  <c r="Y2042" i="81" s="1"/>
  <c r="L571" i="3"/>
  <c r="Y2031" i="81" s="1"/>
  <c r="L572" i="3"/>
  <c r="Y5060" i="81" s="1"/>
  <c r="L573" i="3"/>
  <c r="Y2029" i="81" s="1"/>
  <c r="L574" i="3"/>
  <c r="Y5388" i="81" s="1"/>
  <c r="L575" i="3"/>
  <c r="Y4835" i="81" s="1"/>
  <c r="L576" i="3"/>
  <c r="Y5174" i="81" s="1"/>
  <c r="L577" i="3"/>
  <c r="Y3173" i="81" s="1"/>
  <c r="L578" i="3"/>
  <c r="Y3216" i="81" s="1"/>
  <c r="L579" i="3"/>
  <c r="Y4822" i="81" s="1"/>
  <c r="L580" i="3"/>
  <c r="Y5021" i="81" s="1"/>
  <c r="L581" i="3"/>
  <c r="Y5175" i="81" s="1"/>
  <c r="L582" i="3"/>
  <c r="Y4589" i="81" s="1"/>
  <c r="L583" i="3"/>
  <c r="Y2047" i="81" s="1"/>
  <c r="L584" i="3"/>
  <c r="Y3394" i="81" s="1"/>
  <c r="L585" i="3"/>
  <c r="Y2748" i="81" s="1"/>
  <c r="L586" i="3"/>
  <c r="Y2205" i="81" s="1"/>
  <c r="L587" i="3"/>
  <c r="Y366" i="81" s="1"/>
  <c r="L588" i="3"/>
  <c r="Y923" i="81" s="1"/>
  <c r="L589" i="3"/>
  <c r="Y2681" i="81" s="1"/>
  <c r="L590" i="3"/>
  <c r="Y2674" i="81" s="1"/>
  <c r="L591" i="3"/>
  <c r="Y2918" i="81" s="1"/>
  <c r="L592" i="3"/>
  <c r="Y2615" i="81" s="1"/>
  <c r="L593" i="3"/>
  <c r="Y2620" i="81" s="1"/>
  <c r="L594" i="3"/>
  <c r="Y4870" i="81" s="1"/>
  <c r="L595" i="3"/>
  <c r="L596" i="3"/>
  <c r="Y2094" i="81" s="1"/>
  <c r="L597" i="3"/>
  <c r="Y2095" i="81" s="1"/>
  <c r="L598" i="3"/>
  <c r="Y1023" i="81" s="1"/>
  <c r="L599" i="3"/>
  <c r="Y941" i="81" s="1"/>
  <c r="L600" i="3"/>
  <c r="Y940" i="81" s="1"/>
  <c r="L601" i="3"/>
  <c r="Y1133" i="81" s="1"/>
  <c r="L602" i="3"/>
  <c r="Y288" i="81" s="1"/>
  <c r="L603" i="3"/>
  <c r="L604" i="3"/>
  <c r="Y2637" i="81" s="1"/>
  <c r="L605" i="3"/>
  <c r="Y1196" i="81" s="1"/>
  <c r="L606" i="3"/>
  <c r="Y1548" i="81" s="1"/>
  <c r="L607" i="3"/>
  <c r="Y863" i="81" s="1"/>
  <c r="L608" i="3"/>
  <c r="Y1193" i="81" s="1"/>
  <c r="L609" i="3"/>
  <c r="Y2071" i="81" s="1"/>
  <c r="L610" i="3"/>
  <c r="Y4452" i="81" s="1"/>
  <c r="L611" i="3"/>
  <c r="L612" i="3"/>
  <c r="Y3760" i="81" s="1"/>
  <c r="L613" i="3"/>
  <c r="Y3761" i="81" s="1"/>
  <c r="L614" i="3"/>
  <c r="Y3763" i="81" s="1"/>
  <c r="L615" i="3"/>
  <c r="Y3762" i="81" s="1"/>
  <c r="L616" i="3"/>
  <c r="Y3749" i="81" s="1"/>
  <c r="L617" i="3"/>
  <c r="Y2795" i="81" s="1"/>
  <c r="L618" i="3"/>
  <c r="Y2805" i="81" s="1"/>
  <c r="L619" i="3"/>
  <c r="Y1032" i="81" s="1"/>
  <c r="L620" i="3"/>
  <c r="Y1031" i="81" s="1"/>
  <c r="L621" i="3"/>
  <c r="Y823" i="81" s="1"/>
  <c r="L622" i="3"/>
  <c r="Y339" i="81" s="1"/>
  <c r="L623" i="3"/>
  <c r="Y311" i="81" s="1"/>
  <c r="L624" i="3"/>
  <c r="L625" i="3"/>
  <c r="Y1026" i="81" s="1"/>
  <c r="L626" i="3"/>
  <c r="Y3315" i="81" s="1"/>
  <c r="L627" i="3"/>
  <c r="Y922" i="81" s="1"/>
  <c r="L628" i="3"/>
  <c r="Y854" i="81" s="1"/>
  <c r="L629" i="3"/>
  <c r="Y310" i="81" s="1"/>
  <c r="L630" i="3"/>
  <c r="L631" i="3"/>
  <c r="Y3907" i="81" s="1"/>
  <c r="L632" i="3"/>
  <c r="Y2198" i="81" s="1"/>
  <c r="L633" i="3"/>
  <c r="Y3905" i="81" s="1"/>
  <c r="L634" i="3"/>
  <c r="Y3909" i="81" s="1"/>
  <c r="L635" i="3"/>
  <c r="Y2199" i="81" s="1"/>
  <c r="L636" i="3"/>
  <c r="Y3908" i="81" s="1"/>
  <c r="L637" i="3"/>
  <c r="Y2118" i="81" s="1"/>
  <c r="L638" i="3"/>
  <c r="Y945" i="81" s="1"/>
  <c r="L639" i="3"/>
  <c r="Y944" i="81" s="1"/>
  <c r="L640" i="3"/>
  <c r="Y2119" i="81" s="1"/>
  <c r="L641" i="3"/>
  <c r="Y947" i="81" s="1"/>
  <c r="L642" i="3"/>
  <c r="Y2194" i="81" s="1"/>
  <c r="L643" i="3"/>
  <c r="Y1987" i="81" s="1"/>
  <c r="L644" i="3"/>
  <c r="Y3910" i="81" s="1"/>
  <c r="L645" i="3"/>
  <c r="Y437" i="81" s="1"/>
  <c r="L646" i="3"/>
  <c r="Y465" i="81" s="1"/>
  <c r="L647" i="3"/>
  <c r="Y641" i="81" s="1"/>
  <c r="L648" i="3"/>
  <c r="Y648" i="81" s="1"/>
  <c r="L649" i="3"/>
  <c r="Y108" i="81" s="1"/>
  <c r="L650" i="3"/>
  <c r="L651" i="3"/>
  <c r="Y2842" i="81" s="1"/>
  <c r="L652" i="3"/>
  <c r="Y993" i="81" s="1"/>
  <c r="L653" i="3"/>
  <c r="Y3934" i="81" s="1"/>
  <c r="L654" i="3"/>
  <c r="Y1787" i="81" s="1"/>
  <c r="L655" i="3"/>
  <c r="Y1513" i="81" s="1"/>
  <c r="L656" i="3"/>
  <c r="Y1212" i="81" s="1"/>
  <c r="L657" i="3"/>
  <c r="Y1341" i="81" s="1"/>
  <c r="L658" i="3"/>
  <c r="Y3625" i="81" s="1"/>
  <c r="L659" i="3"/>
  <c r="Y1206" i="81" s="1"/>
  <c r="L660" i="3"/>
  <c r="Y867" i="81" s="1"/>
  <c r="L661" i="3"/>
  <c r="Y1232" i="81" s="1"/>
  <c r="L662" i="3"/>
  <c r="Y3043" i="81" s="1"/>
  <c r="L663" i="3"/>
  <c r="Y1472" i="81" s="1"/>
  <c r="L664" i="3"/>
  <c r="Y2067" i="81" s="1"/>
  <c r="L665" i="3"/>
  <c r="L666" i="3"/>
  <c r="Y2263" i="81" s="1"/>
  <c r="L667" i="3"/>
  <c r="Y2340" i="81" s="1"/>
  <c r="L668" i="3"/>
  <c r="Y2097" i="81" s="1"/>
  <c r="L669" i="3"/>
  <c r="Y1966" i="81" s="1"/>
  <c r="L670" i="3"/>
  <c r="Y3698" i="81" s="1"/>
  <c r="L671" i="3"/>
  <c r="Y3736" i="81" s="1"/>
  <c r="L672" i="3"/>
  <c r="Y2338" i="81" s="1"/>
  <c r="L673" i="3"/>
  <c r="Y3734" i="81" s="1"/>
  <c r="L674" i="3"/>
  <c r="Y1752" i="81" s="1"/>
  <c r="L675" i="3"/>
  <c r="Y897" i="81" s="1"/>
  <c r="L676" i="3"/>
  <c r="Y1468" i="81" s="1"/>
  <c r="L677" i="3"/>
  <c r="Y294" i="81" s="1"/>
  <c r="L678" i="3"/>
  <c r="Y289" i="81" s="1"/>
  <c r="L679" i="3"/>
  <c r="L680" i="3"/>
  <c r="Y2218" i="81" s="1"/>
  <c r="L681" i="3"/>
  <c r="Y949" i="81" s="1"/>
  <c r="L682" i="3"/>
  <c r="Y2580" i="81" s="1"/>
  <c r="L683" i="3"/>
  <c r="Y1456" i="81" s="1"/>
  <c r="L684" i="3"/>
  <c r="Y2219" i="81" s="1"/>
  <c r="L685" i="3"/>
  <c r="Y1455" i="81" s="1"/>
  <c r="L686" i="3"/>
  <c r="Y1110" i="81" s="1"/>
  <c r="L687" i="3"/>
  <c r="Y1191" i="81" s="1"/>
  <c r="L688" i="3"/>
  <c r="Y1283" i="81" s="1"/>
  <c r="L689" i="3"/>
  <c r="Y1299" i="81" s="1"/>
  <c r="L690" i="3"/>
  <c r="Y1227" i="81" s="1"/>
  <c r="L691" i="3"/>
  <c r="Y469" i="81" s="1"/>
  <c r="L692" i="3"/>
  <c r="Y3569" i="81" s="1"/>
  <c r="L693" i="3"/>
  <c r="L694" i="3"/>
  <c r="Y2481" i="81" s="1"/>
  <c r="L695" i="3"/>
  <c r="Y1945" i="81" s="1"/>
  <c r="L696" i="3"/>
  <c r="Y2484" i="81" s="1"/>
  <c r="L697" i="3"/>
  <c r="Y1448" i="81" s="1"/>
  <c r="L698" i="3"/>
  <c r="Y1508" i="81" s="1"/>
  <c r="L699" i="3"/>
  <c r="Y895" i="81" s="1"/>
  <c r="L700" i="3"/>
  <c r="Y746" i="81" s="1"/>
  <c r="L701" i="3"/>
  <c r="Y88" i="81" s="1"/>
  <c r="L702" i="3"/>
  <c r="L703" i="3"/>
  <c r="Y2074" i="81" s="1"/>
  <c r="L704" i="3"/>
  <c r="Y3141" i="81" s="1"/>
  <c r="L705" i="3"/>
  <c r="Y2040" i="81" s="1"/>
  <c r="L706" i="3"/>
  <c r="Y2004" i="81" s="1"/>
  <c r="L707" i="3"/>
  <c r="Y2073" i="81" s="1"/>
  <c r="L708" i="3"/>
  <c r="Y3140" i="81" s="1"/>
  <c r="L709" i="3"/>
  <c r="Y2069" i="81" s="1"/>
  <c r="L710" i="3"/>
  <c r="Y3144" i="81" s="1"/>
  <c r="L711" i="3"/>
  <c r="Y2072" i="81" s="1"/>
  <c r="L712" i="3"/>
  <c r="Y2034" i="81" s="1"/>
  <c r="L713" i="3"/>
  <c r="Y3146" i="81" s="1"/>
  <c r="L714" i="3"/>
  <c r="Y2000" i="81" s="1"/>
  <c r="L715" i="3"/>
  <c r="Y3142" i="81" s="1"/>
  <c r="L716" i="3"/>
  <c r="Y2317" i="81" s="1"/>
  <c r="L717" i="3"/>
  <c r="Y2013" i="81" s="1"/>
  <c r="L718" i="3"/>
  <c r="Y2001" i="81" s="1"/>
  <c r="L719" i="3"/>
  <c r="Y2009" i="81" s="1"/>
  <c r="L720" i="3"/>
  <c r="Y2005" i="81" s="1"/>
  <c r="L721" i="3"/>
  <c r="Y3139" i="81" s="1"/>
  <c r="L722" i="3"/>
  <c r="Y1471" i="81" s="1"/>
  <c r="L723" i="3"/>
  <c r="Y2480" i="81" s="1"/>
  <c r="L724" i="3"/>
  <c r="Y939" i="81" s="1"/>
  <c r="L725" i="3"/>
  <c r="Y3136" i="81" s="1"/>
  <c r="L726" i="3"/>
  <c r="Y2002" i="81" s="1"/>
  <c r="L727" i="3"/>
  <c r="Y2003" i="81" s="1"/>
  <c r="L728" i="3"/>
  <c r="Y2298" i="81" s="1"/>
  <c r="L729" i="3"/>
  <c r="Y2174" i="81" s="1"/>
  <c r="L730" i="3"/>
  <c r="Y937" i="81" s="1"/>
  <c r="L731" i="3"/>
  <c r="Y2832" i="81" s="1"/>
  <c r="L732" i="3"/>
  <c r="Y1999" i="81" s="1"/>
  <c r="L733" i="3"/>
  <c r="Y2318" i="81" s="1"/>
  <c r="L734" i="3"/>
  <c r="Y3153" i="81" s="1"/>
  <c r="L735" i="3"/>
  <c r="Y2032" i="81" s="1"/>
  <c r="L736" i="3"/>
  <c r="Y938" i="81" s="1"/>
  <c r="L737" i="3"/>
  <c r="Y3497" i="81" s="1"/>
  <c r="L738" i="3"/>
  <c r="Y1463" i="81" s="1"/>
  <c r="L739" i="3"/>
  <c r="Y1494" i="81" s="1"/>
  <c r="L740" i="3"/>
  <c r="Y1491" i="81" s="1"/>
  <c r="L741" i="3"/>
  <c r="Y1702" i="81" s="1"/>
  <c r="L742" i="3"/>
  <c r="Y551" i="81" s="1"/>
  <c r="L743" i="3"/>
  <c r="Y697" i="81" s="1"/>
  <c r="L744" i="3"/>
  <c r="Y778" i="81" s="1"/>
  <c r="L745" i="3"/>
  <c r="Y698" i="81" s="1"/>
  <c r="L746" i="3"/>
  <c r="Y696" i="81" s="1"/>
  <c r="L747" i="3"/>
  <c r="Y748" i="81" s="1"/>
  <c r="L748" i="3"/>
  <c r="Y749" i="81" s="1"/>
  <c r="L749" i="3"/>
  <c r="Y419" i="81" s="1"/>
  <c r="L750" i="3"/>
  <c r="Y490" i="81" s="1"/>
  <c r="L751" i="3"/>
  <c r="Y103" i="81" s="1"/>
  <c r="L752" i="3"/>
  <c r="Y63" i="81" s="1"/>
  <c r="L753" i="3"/>
  <c r="Y52" i="81" s="1"/>
  <c r="L754" i="3"/>
  <c r="L755" i="3"/>
  <c r="Y2299" i="81" s="1"/>
  <c r="L756" i="3"/>
  <c r="Y3102" i="81" s="1"/>
  <c r="L757" i="3"/>
  <c r="Y2311" i="81" s="1"/>
  <c r="L758" i="3"/>
  <c r="Y2303" i="81" s="1"/>
  <c r="L759" i="3"/>
  <c r="Y3711" i="81" s="1"/>
  <c r="L760" i="3"/>
  <c r="Y3103" i="81" s="1"/>
  <c r="L761" i="3"/>
  <c r="Y2300" i="81" s="1"/>
  <c r="L762" i="3"/>
  <c r="Y2301" i="81" s="1"/>
  <c r="L763" i="3"/>
  <c r="Y2312" i="81" s="1"/>
  <c r="L764" i="3"/>
  <c r="Y3515" i="81" s="1"/>
  <c r="L765" i="3"/>
  <c r="Y916" i="81" s="1"/>
  <c r="L766" i="3"/>
  <c r="Y3312" i="81" s="1"/>
  <c r="L767" i="3"/>
  <c r="Y3715" i="81" s="1"/>
  <c r="L768" i="3"/>
  <c r="Y1019" i="81" s="1"/>
  <c r="L769" i="3"/>
  <c r="Y1211" i="81" s="1"/>
  <c r="L770" i="3"/>
  <c r="Y1214" i="81" s="1"/>
  <c r="L771" i="3"/>
  <c r="Y3720" i="81" s="1"/>
  <c r="L772" i="3"/>
  <c r="Y926" i="81" s="1"/>
  <c r="L773" i="3"/>
  <c r="Y1230" i="81" s="1"/>
  <c r="L774" i="3"/>
  <c r="Y453" i="81" s="1"/>
  <c r="L775" i="3"/>
  <c r="Y780" i="81" s="1"/>
  <c r="L776" i="3"/>
  <c r="Y707" i="81" s="1"/>
  <c r="L777" i="3"/>
  <c r="Y92" i="81" s="1"/>
  <c r="L778" i="3"/>
  <c r="Y2819" i="81" s="1"/>
  <c r="L779" i="3"/>
  <c r="L780" i="3"/>
  <c r="Y1301" i="81" s="1"/>
  <c r="L781" i="3"/>
  <c r="Y1773" i="81" s="1"/>
  <c r="L782" i="3"/>
  <c r="Y1962" i="81" s="1"/>
  <c r="L783" i="3"/>
  <c r="Y2304" i="81" s="1"/>
  <c r="L784" i="3"/>
  <c r="Y1741" i="81" s="1"/>
  <c r="L785" i="3"/>
  <c r="Y1205" i="81" s="1"/>
  <c r="L786" i="3"/>
  <c r="Y2597" i="81" s="1"/>
  <c r="L787" i="3"/>
  <c r="Y1349" i="81" s="1"/>
  <c r="L788" i="3"/>
  <c r="Y1294" i="81" s="1"/>
  <c r="L789" i="3"/>
  <c r="Y1111" i="81" s="1"/>
  <c r="L790" i="3"/>
  <c r="Y1108" i="81" s="1"/>
  <c r="L791" i="3"/>
  <c r="Y1465" i="81" s="1"/>
  <c r="L792" i="3"/>
  <c r="Y1173" i="81" s="1"/>
  <c r="L793" i="3"/>
  <c r="Y1123" i="81" s="1"/>
  <c r="L794" i="3"/>
  <c r="Y1226" i="81" s="1"/>
  <c r="L795" i="3"/>
  <c r="Y417" i="81" s="1"/>
  <c r="L796" i="3"/>
  <c r="Y428" i="81" s="1"/>
  <c r="L797" i="3"/>
  <c r="Y269" i="81" s="1"/>
  <c r="L798" i="3"/>
  <c r="Y3712" i="81" s="1"/>
  <c r="L799" i="3"/>
  <c r="L800" i="3"/>
  <c r="Y1780" i="81" s="1"/>
  <c r="L801" i="3"/>
  <c r="Y3075" i="81" s="1"/>
  <c r="L802" i="3"/>
  <c r="Y1284" i="81" s="1"/>
  <c r="L803" i="3"/>
  <c r="Y1229" i="81" s="1"/>
  <c r="L804" i="3"/>
  <c r="Y3076" i="81" s="1"/>
  <c r="L805" i="3"/>
  <c r="Y3390" i="81" s="1"/>
  <c r="L806" i="3"/>
  <c r="Y856" i="81" s="1"/>
  <c r="L807" i="3"/>
  <c r="Y3074" i="81" s="1"/>
  <c r="L808" i="3"/>
  <c r="Y644" i="81" s="1"/>
  <c r="L809" i="3"/>
  <c r="Y3077" i="81" s="1"/>
  <c r="L810" i="3"/>
  <c r="L811" i="3"/>
  <c r="Y2596" i="81" s="1"/>
  <c r="L812" i="3"/>
  <c r="Y2594" i="81" s="1"/>
  <c r="L813" i="3"/>
  <c r="Y3550" i="81" s="1"/>
  <c r="L814" i="3"/>
  <c r="Y2593" i="81" s="1"/>
  <c r="L815" i="3"/>
  <c r="Y3548" i="81" s="1"/>
  <c r="L816" i="3"/>
  <c r="Y1421" i="81" s="1"/>
  <c r="L817" i="3"/>
  <c r="Y2583" i="81" s="1"/>
  <c r="L818" i="3"/>
  <c r="Y2591" i="81" s="1"/>
  <c r="L819" i="3"/>
  <c r="Y2590" i="81" s="1"/>
  <c r="L820" i="3"/>
  <c r="Y4217" i="81" s="1"/>
  <c r="L821" i="3"/>
  <c r="Y2329" i="81" s="1"/>
  <c r="L822" i="3"/>
  <c r="Y2582" i="81" s="1"/>
  <c r="L823" i="3"/>
  <c r="Y3543" i="81" s="1"/>
  <c r="L824" i="3"/>
  <c r="Y3912" i="81" s="1"/>
  <c r="L825" i="3"/>
  <c r="Y3542" i="81" s="1"/>
  <c r="L826" i="3"/>
  <c r="Y2585" i="81" s="1"/>
  <c r="L827" i="3"/>
  <c r="Y1087" i="81" s="1"/>
  <c r="L828" i="3"/>
  <c r="Y2337" i="81" s="1"/>
  <c r="L829" i="3"/>
  <c r="Y1932" i="81" s="1"/>
  <c r="L830" i="3"/>
  <c r="Y2818" i="81" s="1"/>
  <c r="L831" i="3"/>
  <c r="Y3541" i="81" s="1"/>
  <c r="L832" i="3"/>
  <c r="Y2584" i="81" s="1"/>
  <c r="L833" i="3"/>
  <c r="Y2712" i="81" s="1"/>
  <c r="L834" i="3"/>
  <c r="Y1798" i="81" s="1"/>
  <c r="L835" i="3"/>
  <c r="Y2823" i="81" s="1"/>
  <c r="L836" i="3"/>
  <c r="Y2323" i="81" s="1"/>
  <c r="L837" i="3"/>
  <c r="Y1937" i="81" s="1"/>
  <c r="L838" i="3"/>
  <c r="Y2826" i="81" s="1"/>
  <c r="L839" i="3"/>
  <c r="Y2324" i="81" s="1"/>
  <c r="L840" i="3"/>
  <c r="Y3531" i="81" s="1"/>
  <c r="L841" i="3"/>
  <c r="Y4216" i="81" s="1"/>
  <c r="L842" i="3"/>
  <c r="Y1387" i="81" s="1"/>
  <c r="L843" i="3"/>
  <c r="Y1047" i="81" s="1"/>
  <c r="L844" i="3"/>
  <c r="Y880" i="81" s="1"/>
  <c r="L845" i="3"/>
  <c r="Y3125" i="81" s="1"/>
  <c r="L846" i="3"/>
  <c r="Y1084" i="81" s="1"/>
  <c r="L847" i="3"/>
  <c r="Y3539" i="81" s="1"/>
  <c r="L848" i="3"/>
  <c r="Y3526" i="81" s="1"/>
  <c r="L849" i="3"/>
  <c r="Y2333" i="81" s="1"/>
  <c r="L850" i="3"/>
  <c r="Y2581" i="81" s="1"/>
  <c r="L851" i="3"/>
  <c r="Y1797" i="81" s="1"/>
  <c r="L852" i="3"/>
  <c r="Y2856" i="81" s="1"/>
  <c r="L853" i="3"/>
  <c r="Y1127" i="81" s="1"/>
  <c r="L854" i="3"/>
  <c r="Y2322" i="81" s="1"/>
  <c r="L855" i="3"/>
  <c r="Y1188" i="81" s="1"/>
  <c r="L856" i="3"/>
  <c r="Y840" i="81" s="1"/>
  <c r="L857" i="3"/>
  <c r="Y3724" i="81" s="1"/>
  <c r="L858" i="3"/>
  <c r="Y1559" i="81" s="1"/>
  <c r="L859" i="3"/>
  <c r="Y1363" i="81" s="1"/>
  <c r="L860" i="3"/>
  <c r="Y1215" i="81" s="1"/>
  <c r="L861" i="3"/>
  <c r="Y2332" i="81" s="1"/>
  <c r="L862" i="3"/>
  <c r="Y1554" i="81" s="1"/>
  <c r="L863" i="3"/>
  <c r="Y1415" i="81" s="1"/>
  <c r="L864" i="3"/>
  <c r="Y2855" i="81" s="1"/>
  <c r="L865" i="3"/>
  <c r="Y3410" i="81" s="1"/>
  <c r="L866" i="3"/>
  <c r="Y1183" i="81" s="1"/>
  <c r="L867" i="3"/>
  <c r="Y1940" i="81" s="1"/>
  <c r="L868" i="3"/>
  <c r="Y1878" i="81" s="1"/>
  <c r="L869" i="3"/>
  <c r="Y1552" i="81" s="1"/>
  <c r="L870" i="3"/>
  <c r="Y454" i="81" s="1"/>
  <c r="L871" i="3"/>
  <c r="Y605" i="81" s="1"/>
  <c r="L872" i="3"/>
  <c r="Y665" i="81" s="1"/>
  <c r="L873" i="3"/>
  <c r="Y839" i="81" s="1"/>
  <c r="L874" i="3"/>
  <c r="Y414" i="81" s="1"/>
  <c r="L875" i="3"/>
  <c r="Y413" i="81" s="1"/>
  <c r="L876" i="3"/>
  <c r="Y810" i="81" s="1"/>
  <c r="L877" i="3"/>
  <c r="Y553" i="81" s="1"/>
  <c r="L878" i="3"/>
  <c r="Y799" i="81" s="1"/>
  <c r="L879" i="3"/>
  <c r="Y640" i="81" s="1"/>
  <c r="L880" i="3"/>
  <c r="Y102" i="81" s="1"/>
  <c r="L881" i="3"/>
  <c r="Y4224" i="81" s="1"/>
  <c r="L882" i="3"/>
  <c r="Y213" i="81" s="1"/>
  <c r="L883" i="3"/>
  <c r="Y93" i="81" s="1"/>
  <c r="L884" i="3"/>
  <c r="Y224" i="81" s="1"/>
  <c r="L885" i="3"/>
  <c r="Y3382" i="81" s="1"/>
  <c r="L886" i="3"/>
  <c r="Y122" i="81" s="1"/>
  <c r="L887" i="3"/>
  <c r="Y182" i="81" s="1"/>
  <c r="L888" i="3"/>
  <c r="Y178" i="81" s="1"/>
  <c r="L889" i="3"/>
  <c r="Y96" i="81" s="1"/>
  <c r="L890" i="3"/>
  <c r="Y1412" i="81" s="1"/>
  <c r="L891" i="3"/>
  <c r="Y285" i="81" s="1"/>
  <c r="L892" i="3"/>
  <c r="Y1419" i="81" s="1"/>
  <c r="L893" i="3"/>
  <c r="Y284" i="81" s="1"/>
  <c r="L894" i="3"/>
  <c r="Y1402" i="81" s="1"/>
  <c r="L895" i="3"/>
  <c r="Y1086" i="81" s="1"/>
  <c r="L896" i="3"/>
  <c r="Y4219" i="81" s="1"/>
  <c r="L897" i="3"/>
  <c r="Y1090" i="81" s="1"/>
  <c r="L898" i="3"/>
  <c r="L899" i="3"/>
  <c r="Y3158" i="81" s="1"/>
  <c r="L900" i="3"/>
  <c r="Y3294" i="81" s="1"/>
  <c r="L901" i="3"/>
  <c r="Y3291" i="81" s="1"/>
  <c r="L902" i="3"/>
  <c r="Y1025" i="81" s="1"/>
  <c r="L903" i="3"/>
  <c r="Y3165" i="81" s="1"/>
  <c r="L904" i="3"/>
  <c r="Y1024" i="81" s="1"/>
  <c r="L905" i="3"/>
  <c r="Y3164" i="81" s="1"/>
  <c r="L906" i="3"/>
  <c r="Y333" i="81" s="1"/>
  <c r="L907" i="3"/>
  <c r="Y183" i="81" s="1"/>
  <c r="L908" i="3"/>
  <c r="L909" i="3"/>
  <c r="Y2497" i="81" s="1"/>
  <c r="L910" i="3"/>
  <c r="Y3120" i="81" s="1"/>
  <c r="L911" i="3"/>
  <c r="Y3006" i="81" s="1"/>
  <c r="L912" i="3"/>
  <c r="Y2494" i="81" s="1"/>
  <c r="L913" i="3"/>
  <c r="Y3118" i="81" s="1"/>
  <c r="L914" i="3"/>
  <c r="Y2488" i="81" s="1"/>
  <c r="L915" i="3"/>
  <c r="Y3004" i="81" s="1"/>
  <c r="L916" i="3"/>
  <c r="Y2495" i="81" s="1"/>
  <c r="L917" i="3"/>
  <c r="Y3003" i="81" s="1"/>
  <c r="L918" i="3"/>
  <c r="Y3119" i="81" s="1"/>
  <c r="L919" i="3"/>
  <c r="Y3005" i="81" s="1"/>
  <c r="L920" i="3"/>
  <c r="Y2270" i="81" s="1"/>
  <c r="L921" i="3"/>
  <c r="Y2437" i="81" s="1"/>
  <c r="L922" i="3"/>
  <c r="Y3247" i="81" s="1"/>
  <c r="L923" i="3"/>
  <c r="Y1076" i="81" s="1"/>
  <c r="L924" i="3"/>
  <c r="Y2265" i="81" s="1"/>
  <c r="L925" i="3"/>
  <c r="Y2717" i="81" s="1"/>
  <c r="L926" i="3"/>
  <c r="Y2714" i="81" s="1"/>
  <c r="L927" i="3"/>
  <c r="Y2719" i="81" s="1"/>
  <c r="L928" i="3"/>
  <c r="Y888" i="81" s="1"/>
  <c r="L929" i="3"/>
  <c r="Y1078" i="81" s="1"/>
  <c r="L930" i="3"/>
  <c r="Y331" i="81" s="1"/>
  <c r="L931" i="3"/>
  <c r="Y329" i="81" s="1"/>
  <c r="L932" i="3"/>
  <c r="Y822" i="81" s="1"/>
  <c r="L933" i="3"/>
  <c r="Y813" i="81" s="1"/>
  <c r="L934" i="3"/>
  <c r="Y694" i="81" s="1"/>
  <c r="L935" i="3"/>
  <c r="Y821" i="81" s="1"/>
  <c r="L936" i="3"/>
  <c r="Y152" i="81" s="1"/>
  <c r="L937" i="3"/>
  <c r="Y240" i="81" s="1"/>
  <c r="L938" i="3"/>
  <c r="Y238" i="81" s="1"/>
  <c r="L939" i="3"/>
  <c r="L940" i="3"/>
  <c r="Y3124" i="81" s="1"/>
  <c r="L941" i="3"/>
  <c r="Y3122" i="81" s="1"/>
  <c r="L942" i="3"/>
  <c r="Y3921" i="81" s="1"/>
  <c r="L943" i="3"/>
  <c r="Y1879" i="81" s="1"/>
  <c r="L944" i="3"/>
  <c r="Y3123" i="81" s="1"/>
  <c r="L945" i="3"/>
  <c r="Y2537" i="81" s="1"/>
  <c r="L946" i="3"/>
  <c r="Y1885" i="81" s="1"/>
  <c r="L947" i="3"/>
  <c r="Y2647" i="81" s="1"/>
  <c r="L948" i="3"/>
  <c r="Y2864" i="81" s="1"/>
  <c r="L949" i="3"/>
  <c r="Y2498" i="81" s="1"/>
  <c r="L950" i="3"/>
  <c r="Y3918" i="81" s="1"/>
  <c r="L951" i="3"/>
  <c r="Y2654" i="81" s="1"/>
  <c r="L952" i="3"/>
  <c r="Y3919" i="81" s="1"/>
  <c r="L953" i="3"/>
  <c r="Y3439" i="81" s="1"/>
  <c r="L954" i="3"/>
  <c r="Y2536" i="81" s="1"/>
  <c r="L955" i="3"/>
  <c r="Y1901" i="81" s="1"/>
  <c r="L956" i="3"/>
  <c r="Y2500" i="81" s="1"/>
  <c r="L957" i="3"/>
  <c r="Y1880" i="81" s="1"/>
  <c r="L958" i="3"/>
  <c r="Y1905" i="81" s="1"/>
  <c r="L959" i="3"/>
  <c r="Y2866" i="81" s="1"/>
  <c r="L960" i="3"/>
  <c r="Y2869" i="81" s="1"/>
  <c r="L961" i="3"/>
  <c r="Y2505" i="81" s="1"/>
  <c r="L962" i="3"/>
  <c r="Y2506" i="81" s="1"/>
  <c r="L963" i="3"/>
  <c r="Y3441" i="81" s="1"/>
  <c r="L964" i="3"/>
  <c r="Y2509" i="81" s="1"/>
  <c r="L965" i="3"/>
  <c r="Y2508" i="81" s="1"/>
  <c r="L966" i="3"/>
  <c r="Y2438" i="81" s="1"/>
  <c r="L967" i="3"/>
  <c r="Y2871" i="81" s="1"/>
  <c r="L968" i="3"/>
  <c r="Y3442" i="81" s="1"/>
  <c r="L969" i="3"/>
  <c r="Y2343" i="81" s="1"/>
  <c r="L970" i="3"/>
  <c r="Y1096" i="81" s="1"/>
  <c r="L971" i="3"/>
  <c r="Y1900" i="81" s="1"/>
  <c r="L972" i="3"/>
  <c r="Y2439" i="81" s="1"/>
  <c r="L973" i="3"/>
  <c r="Y2865" i="81" s="1"/>
  <c r="L974" i="3"/>
  <c r="Y2870" i="81" s="1"/>
  <c r="L975" i="3"/>
  <c r="Y2648" i="81" s="1"/>
  <c r="L976" i="3"/>
  <c r="Y3117" i="81" s="1"/>
  <c r="L977" i="3"/>
  <c r="Y1893" i="81" s="1"/>
  <c r="L978" i="3"/>
  <c r="Y1903" i="81" s="1"/>
  <c r="L979" i="3"/>
  <c r="Y1547" i="81" s="1"/>
  <c r="L980" i="3"/>
  <c r="Y3444" i="81" s="1"/>
  <c r="L981" i="3"/>
  <c r="Y1955" i="81" s="1"/>
  <c r="L982" i="3"/>
  <c r="Y980" i="81" s="1"/>
  <c r="L983" i="3"/>
  <c r="Y2806" i="81" s="1"/>
  <c r="L984" i="3"/>
  <c r="Y2344" i="81" s="1"/>
  <c r="L985" i="3"/>
  <c r="Y3440" i="81" s="1"/>
  <c r="L986" i="3"/>
  <c r="Y2623" i="81" s="1"/>
  <c r="L987" i="3"/>
  <c r="Y1439" i="81" s="1"/>
  <c r="L988" i="3"/>
  <c r="Y1046" i="81" s="1"/>
  <c r="L989" i="3"/>
  <c r="Y1898" i="81" s="1"/>
  <c r="L990" i="3"/>
  <c r="Y540" i="81" s="1"/>
  <c r="L991" i="3"/>
  <c r="Y334" i="81" s="1"/>
  <c r="L992" i="3"/>
  <c r="Y675" i="81" s="1"/>
  <c r="L993" i="3"/>
  <c r="Y668" i="81" s="1"/>
  <c r="L994" i="3"/>
  <c r="Y48" i="81" s="1"/>
  <c r="L995" i="3"/>
  <c r="Y796" i="81" s="1"/>
  <c r="L996" i="3"/>
  <c r="Y328" i="81" s="1"/>
  <c r="L997" i="3"/>
  <c r="Y2195" i="81" s="1"/>
  <c r="L998" i="3"/>
  <c r="Y795" i="81" s="1"/>
  <c r="L999" i="3"/>
  <c r="Y6" i="81" s="1"/>
  <c r="L1000" i="3"/>
  <c r="Y125" i="81" s="1"/>
  <c r="L1001" i="3"/>
  <c r="Y1438" i="81" s="1"/>
  <c r="L1002" i="3"/>
  <c r="Y138" i="81" s="1"/>
  <c r="L1003" i="3"/>
  <c r="Y884" i="81" s="1"/>
  <c r="L1004" i="3"/>
  <c r="L1005" i="3"/>
  <c r="Y2828" i="81" s="1"/>
  <c r="L1006" i="3"/>
  <c r="Y3925" i="81" s="1"/>
  <c r="L1007" i="3"/>
  <c r="Y1959" i="81" s="1"/>
  <c r="L1008" i="3"/>
  <c r="Y1199" i="81" s="1"/>
  <c r="L1009" i="3"/>
  <c r="Y3104" i="81" s="1"/>
  <c r="L1010" i="3"/>
  <c r="Y2541" i="81" s="1"/>
  <c r="L1011" i="3"/>
  <c r="Y3922" i="81" s="1"/>
  <c r="L1012" i="3"/>
  <c r="Y3924" i="81" s="1"/>
  <c r="L1013" i="3"/>
  <c r="Y2540" i="81" s="1"/>
  <c r="L1014" i="3"/>
  <c r="Y2662" i="81" s="1"/>
  <c r="L1015" i="3"/>
  <c r="Y2656" i="81" s="1"/>
  <c r="L1016" i="3"/>
  <c r="Y3282" i="81" s="1"/>
  <c r="L1017" i="3"/>
  <c r="Y3911" i="81" s="1"/>
  <c r="L1018" i="3"/>
  <c r="Y2657" i="81" s="1"/>
  <c r="L1019" i="3"/>
  <c r="Y3277" i="81" s="1"/>
  <c r="L1020" i="3"/>
  <c r="Y3916" i="81" s="1"/>
  <c r="L1021" i="3"/>
  <c r="Y3279" i="81" s="1"/>
  <c r="L1022" i="3"/>
  <c r="Y2713" i="81" s="1"/>
  <c r="L1023" i="3"/>
  <c r="Y2535" i="81" s="1"/>
  <c r="L1024" i="3"/>
  <c r="Y3957" i="81" s="1"/>
  <c r="L1025" i="3"/>
  <c r="Y2254" i="81" s="1"/>
  <c r="L1026" i="3"/>
  <c r="Y2626" i="81" s="1"/>
  <c r="L1027" i="3"/>
  <c r="Y4362" i="81" s="1"/>
  <c r="L1028" i="3"/>
  <c r="Y1867" i="81" s="1"/>
  <c r="L1029" i="3"/>
  <c r="Y3121" i="81" s="1"/>
  <c r="L1030" i="3"/>
  <c r="Y1113" i="81" s="1"/>
  <c r="L1031" i="3"/>
  <c r="Y2256" i="81" s="1"/>
  <c r="L1032" i="3"/>
  <c r="Y3285" i="81" s="1"/>
  <c r="L1033" i="3"/>
  <c r="Y1365" i="81" s="1"/>
  <c r="L1034" i="3"/>
  <c r="Y1358" i="81" s="1"/>
  <c r="L1035" i="3"/>
  <c r="Y2432" i="81" s="1"/>
  <c r="L1036" i="3"/>
  <c r="Y3727" i="81" s="1"/>
  <c r="L1037" i="3"/>
  <c r="Y1866" i="81" s="1"/>
  <c r="L1038" i="3"/>
  <c r="Y1357" i="81" s="1"/>
  <c r="L1039" i="3"/>
  <c r="Y1416" i="81" s="1"/>
  <c r="L1040" i="3"/>
  <c r="Y105" i="81" s="1"/>
  <c r="L1041" i="3"/>
  <c r="Y2873" i="81" s="1"/>
  <c r="L1042" i="3"/>
  <c r="Y2860" i="81" s="1"/>
  <c r="L1043" i="3"/>
  <c r="Y1877" i="81" s="1"/>
  <c r="L1044" i="3"/>
  <c r="Y1021" i="81" s="1"/>
  <c r="L1045" i="3"/>
  <c r="Y1249" i="81" s="1"/>
  <c r="L1046" i="3"/>
  <c r="Y1116" i="81" s="1"/>
  <c r="L1047" i="3"/>
  <c r="Y2638" i="81" s="1"/>
  <c r="L1048" i="3"/>
  <c r="Y1391" i="81" s="1"/>
  <c r="L1049" i="3"/>
  <c r="Y378" i="81" s="1"/>
  <c r="L1050" i="3"/>
  <c r="Y3384" i="81" s="1"/>
  <c r="L1051" i="3"/>
  <c r="Y1989" i="81" s="1"/>
  <c r="L1052" i="3"/>
  <c r="Y1253" i="81" s="1"/>
  <c r="L1053" i="3"/>
  <c r="Y3283" i="81" s="1"/>
  <c r="L1054" i="3"/>
  <c r="Y1185" i="81" s="1"/>
  <c r="L1055" i="3"/>
  <c r="Y1172" i="81" s="1"/>
  <c r="L1056" i="3"/>
  <c r="Y1553" i="81" s="1"/>
  <c r="L1057" i="3"/>
  <c r="Y1308" i="81" s="1"/>
  <c r="L1058" i="3"/>
  <c r="Y104" i="81" s="1"/>
  <c r="L1059" i="3"/>
  <c r="Y1399" i="81" s="1"/>
  <c r="L1060" i="3"/>
  <c r="Y346" i="81" s="1"/>
  <c r="L1061" i="3"/>
  <c r="Y554" i="81" s="1"/>
  <c r="L1062" i="3"/>
  <c r="Y3383" i="81" s="1"/>
  <c r="L1063" i="3"/>
  <c r="Y499" i="81" s="1"/>
  <c r="L1064" i="3"/>
  <c r="Y416" i="81" s="1"/>
  <c r="L1065" i="3"/>
  <c r="Y399" i="81" s="1"/>
  <c r="L1066" i="3"/>
  <c r="Y420" i="81" s="1"/>
  <c r="L1067" i="3"/>
  <c r="Y270" i="81" s="1"/>
  <c r="L1068" i="3"/>
  <c r="Y637" i="81" s="1"/>
  <c r="L1069" i="3"/>
  <c r="Y95" i="81" s="1"/>
  <c r="L1070" i="3"/>
  <c r="Y134" i="81" s="1"/>
  <c r="L1071" i="3"/>
  <c r="Y256" i="81" s="1"/>
  <c r="L1072" i="3"/>
  <c r="Y106" i="81" s="1"/>
  <c r="L1073" i="3"/>
  <c r="Y226" i="81" s="1"/>
  <c r="L1074" i="3"/>
  <c r="Y1598" i="81" s="1"/>
  <c r="L1075" i="3"/>
  <c r="Y212" i="81" s="1"/>
  <c r="L1076" i="3"/>
  <c r="Y1597" i="81" s="1"/>
  <c r="L1077" i="3"/>
  <c r="Y1546" i="81" s="1"/>
  <c r="L1078" i="3"/>
  <c r="Y1081" i="81" s="1"/>
  <c r="L1079" i="3"/>
  <c r="L1080" i="3"/>
  <c r="Y1550" i="81" s="1"/>
  <c r="L1081" i="3"/>
  <c r="Y844" i="81" s="1"/>
  <c r="L1082" i="3"/>
  <c r="Y973" i="81" s="1"/>
  <c r="L1083" i="3"/>
  <c r="Y1407" i="81" s="1"/>
  <c r="L1084" i="3"/>
  <c r="Y1131" i="81" s="1"/>
  <c r="L1085" i="3"/>
  <c r="Y1126" i="81" s="1"/>
  <c r="L1086" i="3"/>
  <c r="Y1558" i="81" s="1"/>
  <c r="L1087" i="3"/>
  <c r="Y1281" i="81" s="1"/>
  <c r="L1088" i="3"/>
  <c r="Y223" i="81" s="1"/>
  <c r="L1089" i="3"/>
  <c r="Y1286" i="81" s="1"/>
  <c r="L1090" i="3"/>
  <c r="Y3721" i="81" s="1"/>
  <c r="L1091" i="3"/>
  <c r="Y1130" i="81" s="1"/>
  <c r="L1092" i="3"/>
  <c r="Y2787" i="81" s="1"/>
  <c r="L1093" i="3"/>
  <c r="Y873" i="81" s="1"/>
  <c r="L1094" i="3"/>
  <c r="Y180" i="81" s="1"/>
  <c r="L1095" i="3"/>
  <c r="Y443" i="81" s="1"/>
  <c r="L1096" i="3"/>
  <c r="Y3814" i="81" s="1"/>
  <c r="L1097" i="3"/>
  <c r="Y2688" i="81" s="1"/>
  <c r="L1098" i="3"/>
  <c r="Y12" i="81" s="1"/>
  <c r="L1099" i="3"/>
  <c r="Y4449" i="81" s="1"/>
  <c r="L1100" i="3"/>
  <c r="Y1409" i="81" s="1"/>
  <c r="L1101" i="3"/>
  <c r="Y1420" i="81" s="1"/>
  <c r="L1102" i="3"/>
  <c r="Y4952" i="81" s="1"/>
  <c r="L1103" i="3"/>
  <c r="L1104" i="3"/>
  <c r="Y1968" i="81" s="1"/>
  <c r="L1105" i="3"/>
  <c r="Y2089" i="81" s="1"/>
  <c r="L1106" i="3"/>
  <c r="Y3798" i="81" s="1"/>
  <c r="L1107" i="3"/>
  <c r="Y3890" i="81" s="1"/>
  <c r="L1108" i="3"/>
  <c r="Y1984" i="81" s="1"/>
  <c r="L1109" i="3"/>
  <c r="Y1969" i="81" s="1"/>
  <c r="L1110" i="3"/>
  <c r="Y3626" i="81" s="1"/>
  <c r="L1111" i="3"/>
  <c r="Y3799" i="81" s="1"/>
  <c r="L1112" i="3"/>
  <c r="Y2090" i="81" s="1"/>
  <c r="L1113" i="3"/>
  <c r="Y3901" i="81" s="1"/>
  <c r="L1114" i="3"/>
  <c r="Y3801" i="81" s="1"/>
  <c r="L1115" i="3"/>
  <c r="Y3891" i="81" s="1"/>
  <c r="L1116" i="3"/>
  <c r="Y3800" i="81" s="1"/>
  <c r="L1117" i="3"/>
  <c r="Y2100" i="81" s="1"/>
  <c r="L1118" i="3"/>
  <c r="Y1967" i="81" s="1"/>
  <c r="L1119" i="3"/>
  <c r="Y2796" i="81" s="1"/>
  <c r="L1120" i="3"/>
  <c r="Y1028" i="81" s="1"/>
  <c r="L1121" i="3"/>
  <c r="Y2087" i="81" s="1"/>
  <c r="L1122" i="3"/>
  <c r="Y3792" i="81" s="1"/>
  <c r="L1123" i="3"/>
  <c r="Y1039" i="81" s="1"/>
  <c r="L1124" i="3"/>
  <c r="Y1970" i="81" s="1"/>
  <c r="L1125" i="3"/>
  <c r="Y688" i="81" s="1"/>
  <c r="L1126" i="3"/>
  <c r="Y177" i="81" s="1"/>
  <c r="L1127" i="3"/>
  <c r="Y689" i="81" s="1"/>
  <c r="L1128" i="3"/>
  <c r="Y357" i="81" s="1"/>
  <c r="L1129" i="3"/>
  <c r="Y558" i="81" s="1"/>
  <c r="L1130" i="3"/>
  <c r="Y441" i="81" s="1"/>
  <c r="L1131" i="3"/>
  <c r="Y255" i="81" s="1"/>
  <c r="L1132" i="3"/>
  <c r="Y135" i="81" s="1"/>
  <c r="L1133" i="3"/>
  <c r="L1134" i="3"/>
  <c r="Y1155" i="81" s="1"/>
  <c r="L1135" i="3"/>
  <c r="Y2036" i="81" s="1"/>
  <c r="L1136" i="3"/>
  <c r="Y1202" i="81" s="1"/>
  <c r="L1137" i="3"/>
  <c r="L1138" i="3"/>
  <c r="Y3616" i="81" s="1"/>
  <c r="L1139" i="3"/>
  <c r="Y2767" i="81" s="1"/>
  <c r="L1140" i="3"/>
  <c r="Y3656" i="81" s="1"/>
  <c r="L1141" i="3"/>
  <c r="Y2223" i="81" s="1"/>
  <c r="L1142" i="3"/>
  <c r="Y3618" i="81" s="1"/>
  <c r="L1143" i="3"/>
  <c r="Y3617" i="81" s="1"/>
  <c r="L1144" i="3"/>
  <c r="Y2769" i="81" s="1"/>
  <c r="L1145" i="3"/>
  <c r="Y1200" i="81" s="1"/>
  <c r="L1146" i="3"/>
  <c r="Y2239" i="81" s="1"/>
  <c r="L1147" i="3"/>
  <c r="Y1180" i="81" s="1"/>
  <c r="L1148" i="3"/>
  <c r="Y1037" i="81" s="1"/>
  <c r="L1149" i="3"/>
  <c r="Y791" i="81" s="1"/>
  <c r="L1150" i="3"/>
  <c r="Y792" i="81" s="1"/>
  <c r="L1151" i="3"/>
  <c r="Y86" i="81" s="1"/>
  <c r="L1152" i="3"/>
  <c r="Y130" i="81" s="1"/>
  <c r="L1153" i="3"/>
  <c r="Y229" i="81" s="1"/>
  <c r="L1154" i="3"/>
  <c r="L1155" i="3"/>
  <c r="Y3841" i="81" s="1"/>
  <c r="L1156" i="3"/>
  <c r="Y3591" i="81" s="1"/>
  <c r="L1157" i="3"/>
  <c r="Y3768" i="81" s="1"/>
  <c r="L1158" i="3"/>
  <c r="Y3872" i="81" s="1"/>
  <c r="L1159" i="3"/>
  <c r="Y3839" i="81" s="1"/>
  <c r="L1160" i="3"/>
  <c r="Y3819" i="81" s="1"/>
  <c r="L1161" i="3"/>
  <c r="Y3831" i="81" s="1"/>
  <c r="L1162" i="3"/>
  <c r="Y3333" i="81" s="1"/>
  <c r="L1163" i="3"/>
  <c r="Y3967" i="81" s="1"/>
  <c r="L1164" i="3"/>
  <c r="Y1320" i="81" s="1"/>
  <c r="L1165" i="3"/>
  <c r="Y3608" i="81" s="1"/>
  <c r="L1166" i="3"/>
  <c r="Y2184" i="81" s="1"/>
  <c r="L1167" i="3"/>
  <c r="Y3607" i="81" s="1"/>
  <c r="L1168" i="3"/>
  <c r="Y3676" i="81" s="1"/>
  <c r="L1169" i="3"/>
  <c r="Y3830" i="81" s="1"/>
  <c r="L1170" i="3"/>
  <c r="Y2514" i="81" s="1"/>
  <c r="L1171" i="3"/>
  <c r="Y3834" i="81" s="1"/>
  <c r="L1172" i="3"/>
  <c r="Y3578" i="81" s="1"/>
  <c r="L1173" i="3"/>
  <c r="Y2517" i="81" s="1"/>
  <c r="L1174" i="3"/>
  <c r="Y2521" i="81" s="1"/>
  <c r="L1175" i="3"/>
  <c r="Y3966" i="81" s="1"/>
  <c r="L1176" i="3"/>
  <c r="Y4137" i="81" s="1"/>
  <c r="L1177" i="3"/>
  <c r="Y3605" i="81" s="1"/>
  <c r="L1178" i="3"/>
  <c r="Y3829" i="81" s="1"/>
  <c r="L1179" i="3"/>
  <c r="Y3944" i="81" s="1"/>
  <c r="L1180" i="3"/>
  <c r="Y3337" i="81" s="1"/>
  <c r="L1181" i="3"/>
  <c r="Y3587" i="81" s="1"/>
  <c r="L1182" i="3"/>
  <c r="Y3335" i="81" s="1"/>
  <c r="L1183" i="3"/>
  <c r="Y3332" i="81" s="1"/>
  <c r="L1184" i="3"/>
  <c r="Y1201" i="81" s="1"/>
  <c r="L1185" i="3"/>
  <c r="Y3832" i="81" s="1"/>
  <c r="L1186" i="3"/>
  <c r="Y3116" i="81" s="1"/>
  <c r="L1187" i="3"/>
  <c r="Y3328" i="81" s="1"/>
  <c r="L1188" i="3"/>
  <c r="Y3334" i="81" s="1"/>
  <c r="L1189" i="3"/>
  <c r="Y3330" i="81" s="1"/>
  <c r="L1190" i="3"/>
  <c r="Y1426" i="81" s="1"/>
  <c r="L1191" i="3"/>
  <c r="Y3774" i="81" s="1"/>
  <c r="L1192" i="3"/>
  <c r="Y3842" i="81" s="1"/>
  <c r="L1193" i="3"/>
  <c r="Y3879" i="81" s="1"/>
  <c r="L1194" i="3"/>
  <c r="Y3844" i="81" s="1"/>
  <c r="L1195" i="3"/>
  <c r="Y3319" i="81" s="1"/>
  <c r="L1196" i="3"/>
  <c r="Y3323" i="81" s="1"/>
  <c r="L1197" i="3"/>
  <c r="Y3769" i="81" s="1"/>
  <c r="L1198" i="3"/>
  <c r="Y3582" i="81" s="1"/>
  <c r="L1199" i="3"/>
  <c r="Y3838" i="81" s="1"/>
  <c r="L1200" i="3"/>
  <c r="Y3846" i="81" s="1"/>
  <c r="L1201" i="3"/>
  <c r="Y2516" i="81" s="1"/>
  <c r="L1202" i="3"/>
  <c r="Y3869" i="81" s="1"/>
  <c r="L1203" i="3"/>
  <c r="Y3826" i="81" s="1"/>
  <c r="L1204" i="3"/>
  <c r="Y3615" i="81" s="1"/>
  <c r="L1205" i="3"/>
  <c r="Y3969" i="81" s="1"/>
  <c r="L1206" i="3"/>
  <c r="Y1304" i="81" s="1"/>
  <c r="L1207" i="3"/>
  <c r="Y3606" i="81" s="1"/>
  <c r="L1208" i="3"/>
  <c r="Y2518" i="81" s="1"/>
  <c r="L1209" i="3"/>
  <c r="Y3976" i="81" s="1"/>
  <c r="L1210" i="3"/>
  <c r="Y3321" i="81" s="1"/>
  <c r="L1211" i="3"/>
  <c r="Y2192" i="81" s="1"/>
  <c r="L1212" i="3"/>
  <c r="Y1309" i="81" s="1"/>
  <c r="L1213" i="3"/>
  <c r="Y3845" i="81" s="1"/>
  <c r="L1214" i="3"/>
  <c r="Y3873" i="81" s="1"/>
  <c r="L1215" i="3"/>
  <c r="Y1291" i="81" s="1"/>
  <c r="L1216" i="3"/>
  <c r="Y1035" i="81" s="1"/>
  <c r="L1217" i="3"/>
  <c r="Y3610" i="81" s="1"/>
  <c r="L1218" i="3"/>
  <c r="Y3874" i="81" s="1"/>
  <c r="L1219" i="3"/>
  <c r="Y3589" i="81" s="1"/>
  <c r="L1220" i="3"/>
  <c r="Y3849" i="81" s="1"/>
  <c r="L1221" i="3"/>
  <c r="Y3851" i="81" s="1"/>
  <c r="L1222" i="3"/>
  <c r="Y3329" i="81" s="1"/>
  <c r="L1223" i="3"/>
  <c r="Y3326" i="81" s="1"/>
  <c r="L1224" i="3"/>
  <c r="Y3818" i="81" s="1"/>
  <c r="L1225" i="3"/>
  <c r="Y3623" i="81" s="1"/>
  <c r="L1226" i="3"/>
  <c r="Y1423" i="81" s="1"/>
  <c r="L1227" i="3"/>
  <c r="Y3867" i="81" s="1"/>
  <c r="L1228" i="3"/>
  <c r="Y3320" i="81" s="1"/>
  <c r="L1229" i="3"/>
  <c r="Y4138" i="81" s="1"/>
  <c r="L1230" i="3"/>
  <c r="Y874" i="81" s="1"/>
  <c r="L1231" i="3"/>
  <c r="Y3843" i="81" s="1"/>
  <c r="L1232" i="3"/>
  <c r="Y3848" i="81" s="1"/>
  <c r="L1233" i="3"/>
  <c r="Y1322" i="81" s="1"/>
  <c r="L1234" i="3"/>
  <c r="Y1171" i="81" s="1"/>
  <c r="L1235" i="3"/>
  <c r="Y1865" i="81" s="1"/>
  <c r="L1236" i="3"/>
  <c r="Y871" i="81" s="1"/>
  <c r="L1237" i="3"/>
  <c r="Y3850" i="81" s="1"/>
  <c r="L1238" i="3"/>
  <c r="Y865" i="81" s="1"/>
  <c r="L1239" i="3"/>
  <c r="Y2520" i="81" s="1"/>
  <c r="L1240" i="3"/>
  <c r="Y3324" i="81" s="1"/>
  <c r="L1241" i="3"/>
  <c r="Y1404" i="81" s="1"/>
  <c r="L1242" i="3"/>
  <c r="Y1405" i="81" s="1"/>
  <c r="L1243" i="3"/>
  <c r="Y3868" i="81" s="1"/>
  <c r="L1244" i="3"/>
  <c r="Y1254" i="81" s="1"/>
  <c r="L1245" i="3"/>
  <c r="Y1427" i="81" s="1"/>
  <c r="L1246" i="3"/>
  <c r="Y681" i="81" s="1"/>
  <c r="L1247" i="3"/>
  <c r="Y561" i="81" s="1"/>
  <c r="L1248" i="3"/>
  <c r="Y421" i="81" s="1"/>
  <c r="L1249" i="3"/>
  <c r="Y684" i="81" s="1"/>
  <c r="L1250" i="3"/>
  <c r="Y685" i="81" s="1"/>
  <c r="L1251" i="3"/>
  <c r="Y503" i="81" s="1"/>
  <c r="L1252" i="3"/>
  <c r="Y507" i="81" s="1"/>
  <c r="L1253" i="3"/>
  <c r="Y599" i="81" s="1"/>
  <c r="L1254" i="3"/>
  <c r="Y241" i="81" s="1"/>
  <c r="L1255" i="3"/>
  <c r="Y539" i="81" s="1"/>
  <c r="L1256" i="3"/>
  <c r="Y544" i="81" s="1"/>
  <c r="L1257" i="3"/>
  <c r="Y537" i="81" s="1"/>
  <c r="L1258" i="3"/>
  <c r="Y573" i="81" s="1"/>
  <c r="L1259" i="3"/>
  <c r="Y4140" i="81" s="1"/>
  <c r="L1260" i="3"/>
  <c r="Y600" i="81" s="1"/>
  <c r="L1261" i="3"/>
  <c r="Y595" i="81" s="1"/>
  <c r="L1262" i="3"/>
  <c r="Y500" i="81" s="1"/>
  <c r="L1263" i="3"/>
  <c r="Y588" i="81" s="1"/>
  <c r="L1264" i="3"/>
  <c r="Y185" i="81" s="1"/>
  <c r="L1265" i="3"/>
  <c r="Y126" i="81" s="1"/>
  <c r="L1266" i="3"/>
  <c r="Y4149" i="81" s="1"/>
  <c r="L1267" i="3"/>
  <c r="Y538" i="81" s="1"/>
  <c r="L1268" i="3"/>
  <c r="Y614" i="81" s="1"/>
  <c r="L1269" i="3"/>
  <c r="Y193" i="81" s="1"/>
  <c r="L1270" i="3"/>
  <c r="Y194" i="81" s="1"/>
  <c r="L1271" i="3"/>
  <c r="Y244" i="81" s="1"/>
  <c r="L1272" i="3"/>
  <c r="Y217" i="81" s="1"/>
  <c r="L1273" i="3"/>
  <c r="Y3546" i="81" s="1"/>
  <c r="L1274" i="3"/>
  <c r="Y4153" i="81" s="1"/>
  <c r="L1275" i="3"/>
  <c r="Y188" i="81" s="1"/>
  <c r="L1276" i="3"/>
  <c r="Y4147" i="81" s="1"/>
  <c r="L1277" i="3"/>
  <c r="L1278" i="3"/>
  <c r="Y3946" i="81" s="1"/>
  <c r="L1279" i="3"/>
  <c r="Y3948" i="81" s="1"/>
  <c r="L1280" i="3"/>
  <c r="Y3945" i="81" s="1"/>
  <c r="L1281" i="3"/>
  <c r="Y1921" i="81" s="1"/>
  <c r="L1282" i="3"/>
  <c r="Y3947" i="81" s="1"/>
  <c r="L1283" i="3"/>
  <c r="Y2838" i="81" s="1"/>
  <c r="L1284" i="3"/>
  <c r="Y3056" i="81" s="1"/>
  <c r="L1285" i="3"/>
  <c r="Y1923" i="81" s="1"/>
  <c r="L1286" i="3"/>
  <c r="Y2840" i="81" s="1"/>
  <c r="L1287" i="3"/>
  <c r="Y1922" i="81" s="1"/>
  <c r="L1288" i="3"/>
  <c r="Y2837" i="81" s="1"/>
  <c r="L1289" i="3"/>
  <c r="Y1908" i="81" s="1"/>
  <c r="L1290" i="3"/>
  <c r="Y3065" i="81" s="1"/>
  <c r="L1291" i="3"/>
  <c r="Y2839" i="81" s="1"/>
  <c r="L1292" i="3"/>
  <c r="Y3055" i="81" s="1"/>
  <c r="L1293" i="3"/>
  <c r="Y3861" i="81" s="1"/>
  <c r="L1294" i="3"/>
  <c r="Y3688" i="81" s="1"/>
  <c r="L1295" i="3"/>
  <c r="Y984" i="81" s="1"/>
  <c r="L1296" i="3"/>
  <c r="Y3064" i="81" s="1"/>
  <c r="L1297" i="3"/>
  <c r="Y2700" i="81" s="1"/>
  <c r="L1298" i="3"/>
  <c r="Y3677" i="81" s="1"/>
  <c r="L1299" i="3"/>
  <c r="Y935" i="81" s="1"/>
  <c r="L1300" i="3"/>
  <c r="Y3696" i="81" s="1"/>
  <c r="L1301" i="3"/>
  <c r="Y2361" i="81" s="1"/>
  <c r="L1302" i="3"/>
  <c r="Y1929" i="81" s="1"/>
  <c r="L1303" i="3"/>
  <c r="Y2342" i="81" s="1"/>
  <c r="L1304" i="3"/>
  <c r="Y1109" i="81" s="1"/>
  <c r="L1305" i="3"/>
  <c r="Y3054" i="81" s="1"/>
  <c r="L1306" i="3"/>
  <c r="Y1926" i="81" s="1"/>
  <c r="L1307" i="3"/>
  <c r="Y1928" i="81" s="1"/>
  <c r="L1308" i="3"/>
  <c r="Y2417" i="81" s="1"/>
  <c r="L1309" i="3"/>
  <c r="Y276" i="81" s="1"/>
  <c r="L1310" i="3"/>
  <c r="Y691" i="81" s="1"/>
  <c r="L1311" i="3"/>
  <c r="Y678" i="81" s="1"/>
  <c r="L1312" i="3"/>
  <c r="Y789" i="81" s="1"/>
  <c r="L1313" i="3"/>
  <c r="Y431" i="81" s="1"/>
  <c r="L1314" i="3"/>
  <c r="Y798" i="81" s="1"/>
  <c r="L1315" i="3"/>
  <c r="Y835" i="81" s="1"/>
  <c r="L1316" i="3"/>
  <c r="Y677" i="81" s="1"/>
  <c r="L1317" i="3"/>
  <c r="Y662" i="81" s="1"/>
  <c r="L1318" i="3"/>
  <c r="Y680" i="81" s="1"/>
  <c r="L1319" i="3"/>
  <c r="Y664" i="81" s="1"/>
  <c r="L1320" i="3"/>
  <c r="Y491" i="81" s="1"/>
  <c r="L1321" i="3"/>
  <c r="Y124" i="81" s="1"/>
  <c r="L1322" i="3"/>
  <c r="Y650" i="81" s="1"/>
  <c r="L1323" i="3"/>
  <c r="Y248" i="81" s="1"/>
  <c r="L1324" i="3"/>
  <c r="Y32" i="81" s="1"/>
  <c r="L1325" i="3"/>
  <c r="Y635" i="81" s="1"/>
  <c r="L1326" i="3"/>
  <c r="Y450" i="81" s="1"/>
  <c r="L1327" i="3"/>
  <c r="Y342" i="81" s="1"/>
  <c r="L1328" i="3"/>
  <c r="Y1994" i="81" s="1"/>
  <c r="L1329" i="3"/>
  <c r="Y434" i="81" s="1"/>
  <c r="L1330" i="3"/>
  <c r="Y4285" i="81" s="1"/>
  <c r="L1331" i="3"/>
  <c r="Y343" i="81" s="1"/>
  <c r="L1332" i="3"/>
  <c r="Y466" i="81" s="1"/>
  <c r="L1333" i="3"/>
  <c r="Y603" i="81" s="1"/>
  <c r="L1334" i="3"/>
  <c r="Y249" i="81" s="1"/>
  <c r="L1335" i="3"/>
  <c r="Y552" i="81" s="1"/>
  <c r="L1336" i="3"/>
  <c r="Y94" i="81" s="1"/>
  <c r="L1337" i="3"/>
  <c r="Y37" i="81" s="1"/>
  <c r="L1338" i="3"/>
  <c r="Y266" i="81" s="1"/>
  <c r="L1339" i="3"/>
  <c r="Y286" i="81" s="1"/>
  <c r="L1340" i="3"/>
  <c r="Y172" i="81" s="1"/>
  <c r="L1341" i="3"/>
  <c r="Y167" i="81" s="1"/>
  <c r="L1342" i="3"/>
  <c r="Y132" i="81" s="1"/>
  <c r="L1343" i="3"/>
  <c r="Y131" i="81" s="1"/>
  <c r="L1344" i="3"/>
  <c r="L1345" i="3"/>
  <c r="Y979" i="81" s="1"/>
  <c r="L1346" i="3"/>
  <c r="Y2389" i="81" s="1"/>
  <c r="L1347" i="3"/>
  <c r="Y2122" i="81" s="1"/>
  <c r="L1348" i="3"/>
  <c r="Y2396" i="81" s="1"/>
  <c r="L1349" i="3"/>
  <c r="Y2400" i="81" s="1"/>
  <c r="L1350" i="3"/>
  <c r="Y2387" i="81" s="1"/>
  <c r="L1351" i="3"/>
  <c r="Y2403" i="81" s="1"/>
  <c r="L1352" i="3"/>
  <c r="Y2386" i="81" s="1"/>
  <c r="L1353" i="3"/>
  <c r="Y2414" i="81" s="1"/>
  <c r="L1354" i="3"/>
  <c r="Y2125" i="81" s="1"/>
  <c r="L1355" i="3"/>
  <c r="Y956" i="81" s="1"/>
  <c r="L1356" i="3"/>
  <c r="Y2121" i="81" s="1"/>
  <c r="L1357" i="3"/>
  <c r="Y2413" i="81" s="1"/>
  <c r="L1358" i="3"/>
  <c r="Y2397" i="81" s="1"/>
  <c r="L1359" i="3"/>
  <c r="Y2390" i="81" s="1"/>
  <c r="L1360" i="3"/>
  <c r="Y2415" i="81" s="1"/>
  <c r="L1361" i="3"/>
  <c r="Y2401" i="81" s="1"/>
  <c r="L1362" i="3"/>
  <c r="Y2377" i="81" s="1"/>
  <c r="L1363" i="3"/>
  <c r="Y2412" i="81" s="1"/>
  <c r="L1364" i="3"/>
  <c r="Y2408" i="81" s="1"/>
  <c r="L1365" i="3"/>
  <c r="Y885" i="81" s="1"/>
  <c r="L1366" i="3"/>
  <c r="Y2124" i="81" s="1"/>
  <c r="L1367" i="3"/>
  <c r="Y1213" i="81" s="1"/>
  <c r="L1368" i="3"/>
  <c r="Y667" i="81" s="1"/>
  <c r="L1369" i="3"/>
  <c r="Y313" i="81" s="1"/>
  <c r="L1370" i="3"/>
  <c r="Y345" i="81" s="1"/>
  <c r="L1371" i="3"/>
  <c r="Y100" i="81" s="1"/>
  <c r="L1372" i="3"/>
  <c r="Y47" i="81" s="1"/>
  <c r="L1373" i="3"/>
  <c r="Y49" i="81" s="1"/>
  <c r="L1374" i="3"/>
  <c r="L1375" i="3"/>
  <c r="Y1663" i="81" s="1"/>
  <c r="L1376" i="3"/>
  <c r="Y1650" i="81" s="1"/>
  <c r="L1377" i="3"/>
  <c r="Y3460" i="81" s="1"/>
  <c r="L1378" i="3"/>
  <c r="Y3281" i="81" s="1"/>
  <c r="L1379" i="3"/>
  <c r="Y3194" i="81" s="1"/>
  <c r="L1380" i="3"/>
  <c r="Y1167" i="81" s="1"/>
  <c r="L1381" i="3"/>
  <c r="Y3451" i="81" s="1"/>
  <c r="L1382" i="3"/>
  <c r="Y3455" i="81" s="1"/>
  <c r="L1383" i="3"/>
  <c r="Y3466" i="81" s="1"/>
  <c r="L1384" i="3"/>
  <c r="Y3476" i="81" s="1"/>
  <c r="L1385" i="3"/>
  <c r="Y3193" i="81" s="1"/>
  <c r="L1386" i="3"/>
  <c r="Y3480" i="81" s="1"/>
  <c r="L1387" i="3"/>
  <c r="Y3482" i="81" s="1"/>
  <c r="L1388" i="3"/>
  <c r="Y1662" i="81" s="1"/>
  <c r="L1389" i="3"/>
  <c r="Y3577" i="81" s="1"/>
  <c r="L1390" i="3"/>
  <c r="Y1687" i="81" s="1"/>
  <c r="L1391" i="3"/>
  <c r="Y3490" i="81" s="1"/>
  <c r="L1392" i="3"/>
  <c r="Y3468" i="81" s="1"/>
  <c r="L1393" i="3"/>
  <c r="Y1686" i="81" s="1"/>
  <c r="L1394" i="3"/>
  <c r="Y1581" i="81" s="1"/>
  <c r="L1395" i="3"/>
  <c r="Y1639" i="81" s="1"/>
  <c r="L1396" i="3"/>
  <c r="Y3318" i="81" s="1"/>
  <c r="L1397" i="3"/>
  <c r="Y3274" i="81" s="1"/>
  <c r="L1398" i="3"/>
  <c r="Y1635" i="81" s="1"/>
  <c r="L1399" i="3"/>
  <c r="Y1634" i="81" s="1"/>
  <c r="L1400" i="3"/>
  <c r="Y1689" i="81" s="1"/>
  <c r="L1401" i="3"/>
  <c r="Y1165" i="81" s="1"/>
  <c r="L1402" i="3"/>
  <c r="Y1149" i="81" s="1"/>
  <c r="L1403" i="3"/>
  <c r="Y354" i="81" s="1"/>
  <c r="L1404" i="3"/>
  <c r="Y355" i="81" s="1"/>
  <c r="L1405" i="3"/>
  <c r="Y360" i="81" s="1"/>
  <c r="L1406" i="3"/>
  <c r="Y4116" i="81" s="1"/>
  <c r="L1407" i="3"/>
  <c r="Y27" i="81" s="1"/>
  <c r="L1408" i="3"/>
  <c r="Y3066" i="81" s="1"/>
  <c r="L1409" i="3"/>
  <c r="Y41" i="81" s="1"/>
  <c r="L1410" i="3"/>
  <c r="L1411" i="3"/>
  <c r="Y3431" i="81" s="1"/>
  <c r="L1412" i="3"/>
  <c r="Y3446" i="81" s="1"/>
  <c r="L1413" i="3"/>
  <c r="Y3430" i="81" s="1"/>
  <c r="L1414" i="3"/>
  <c r="Y3445" i="81" s="1"/>
  <c r="L1415" i="3"/>
  <c r="Y3450" i="81" s="1"/>
  <c r="L1416" i="3"/>
  <c r="Y3272" i="81" s="1"/>
  <c r="L1417" i="3"/>
  <c r="Y3434" i="81" s="1"/>
  <c r="L1418" i="3"/>
  <c r="Y3448" i="81" s="1"/>
  <c r="L1419" i="3"/>
  <c r="Y954" i="81" s="1"/>
  <c r="L1420" i="3"/>
  <c r="Y1535" i="81" s="1"/>
  <c r="L1421" i="3"/>
  <c r="Y3447" i="81" s="1"/>
  <c r="L1422" i="3"/>
  <c r="Y3438" i="81" s="1"/>
  <c r="L1423" i="3"/>
  <c r="Y1629" i="81" s="1"/>
  <c r="L1424" i="3"/>
  <c r="Y1168" i="81" s="1"/>
  <c r="L1425" i="3"/>
  <c r="Y1632" i="81" s="1"/>
  <c r="L1426" i="3"/>
  <c r="Y1618" i="81" s="1"/>
  <c r="L1427" i="3"/>
  <c r="Y1577" i="81" s="1"/>
  <c r="L1428" i="3"/>
  <c r="Y1619" i="81" s="1"/>
  <c r="L1429" i="3"/>
  <c r="Y1148" i="81" s="1"/>
  <c r="L1430" i="3"/>
  <c r="Y21" i="81" s="1"/>
  <c r="L1431" i="3"/>
  <c r="Y347" i="81" s="1"/>
  <c r="L1432" i="3"/>
  <c r="Y22" i="81" s="1"/>
  <c r="L1433" i="3"/>
  <c r="L1434" i="3"/>
  <c r="Y309" i="81" s="1"/>
  <c r="L1435" i="3"/>
  <c r="L1436" i="3"/>
  <c r="Y1981" i="81" s="1"/>
  <c r="L1437" i="3"/>
  <c r="Y3046" i="81" s="1"/>
  <c r="L1438" i="3"/>
  <c r="Y2534" i="81" s="1"/>
  <c r="L1439" i="3"/>
  <c r="Y2526" i="81" s="1"/>
  <c r="L1440" i="3"/>
  <c r="Y2529" i="81" s="1"/>
  <c r="L1441" i="3"/>
  <c r="Y3709" i="81" s="1"/>
  <c r="L1442" i="3"/>
  <c r="Y968" i="81" s="1"/>
  <c r="L1443" i="3"/>
  <c r="Y2354" i="81" s="1"/>
  <c r="L1444" i="3"/>
  <c r="Y2528" i="81" s="1"/>
  <c r="L1445" i="3"/>
  <c r="Y2523" i="81" s="1"/>
  <c r="L1446" i="3"/>
  <c r="Y2532" i="81" s="1"/>
  <c r="L1447" i="3"/>
  <c r="Y2527" i="81" s="1"/>
  <c r="L1448" i="3"/>
  <c r="Y3047" i="81" s="1"/>
  <c r="L1449" i="3"/>
  <c r="Y2533" i="81" s="1"/>
  <c r="L1450" i="3"/>
  <c r="Y1501" i="81" s="1"/>
  <c r="L1451" i="3"/>
  <c r="Y3295" i="81" s="1"/>
  <c r="L1452" i="3"/>
  <c r="Y2530" i="81" s="1"/>
  <c r="L1453" i="3"/>
  <c r="Y1493" i="81" s="1"/>
  <c r="L1454" i="3"/>
  <c r="Y1499" i="81" s="1"/>
  <c r="L1455" i="3"/>
  <c r="Y1500" i="81" s="1"/>
  <c r="L1456" i="3"/>
  <c r="Y1502" i="81" s="1"/>
  <c r="L1457" i="3"/>
  <c r="Y913" i="81" s="1"/>
  <c r="L1458" i="3"/>
  <c r="Y906" i="81" s="1"/>
  <c r="L1459" i="3"/>
  <c r="Y424" i="81" s="1"/>
  <c r="L1460" i="3"/>
  <c r="Y423" i="81" s="1"/>
  <c r="L1461" i="3"/>
  <c r="Y422" i="81" s="1"/>
  <c r="L1462" i="3"/>
  <c r="Y74" i="81" s="1"/>
  <c r="L1463" i="3"/>
  <c r="Y72" i="81" s="1"/>
  <c r="L1464" i="3"/>
  <c r="Y73" i="81" s="1"/>
  <c r="L1465" i="3"/>
  <c r="L1466" i="3"/>
  <c r="Y2723" i="81" s="1"/>
  <c r="L1467" i="3"/>
  <c r="Y2724" i="81" s="1"/>
  <c r="L1468" i="3"/>
  <c r="Y2732" i="81" s="1"/>
  <c r="L1469" i="3"/>
  <c r="Y2731" i="81" s="1"/>
  <c r="L1470" i="3"/>
  <c r="Y2722" i="81" s="1"/>
  <c r="L1471" i="3"/>
  <c r="Y2320" i="81" s="1"/>
  <c r="L1472" i="3"/>
  <c r="Y1950" i="81" s="1"/>
  <c r="L1473" i="3"/>
  <c r="Y2321" i="81" s="1"/>
  <c r="L1474" i="3"/>
  <c r="Y1694" i="81" s="1"/>
  <c r="L1475" i="3"/>
  <c r="Y983" i="81" s="1"/>
  <c r="L1476" i="3"/>
  <c r="Y1697" i="81" s="1"/>
  <c r="L1477" i="3"/>
  <c r="Y3860" i="81" s="1"/>
  <c r="L1478" i="3"/>
  <c r="Y1831" i="81" s="1"/>
  <c r="L1479" i="3"/>
  <c r="Y1948" i="81" s="1"/>
  <c r="L1480" i="3"/>
  <c r="Y2374" i="81" s="1"/>
  <c r="L1481" i="3"/>
  <c r="Y1953" i="81" s="1"/>
  <c r="L1482" i="3"/>
  <c r="Y1693" i="81" s="1"/>
  <c r="L1483" i="3"/>
  <c r="Y893" i="81" s="1"/>
  <c r="L1484" i="3"/>
  <c r="Y1434" i="81" s="1"/>
  <c r="L1485" i="3"/>
  <c r="Y1514" i="81" s="1"/>
  <c r="L1486" i="3"/>
  <c r="Y743" i="81" s="1"/>
  <c r="L1487" i="3"/>
  <c r="Y380" i="81" s="1"/>
  <c r="L1488" i="3"/>
  <c r="Y487" i="81" s="1"/>
  <c r="L1489" i="3"/>
  <c r="Y277" i="81" s="1"/>
  <c r="L1490" i="3"/>
  <c r="Y418" i="81" s="1"/>
  <c r="L1491" i="3"/>
  <c r="Y3513" i="81" s="1"/>
  <c r="L1492" i="3"/>
  <c r="L1493" i="3"/>
  <c r="Y2245" i="81" s="1"/>
  <c r="L1494" i="3"/>
  <c r="Y2903" i="81" s="1"/>
  <c r="L1495" i="3"/>
  <c r="Y2907" i="81" s="1"/>
  <c r="L1496" i="3"/>
  <c r="Y3011" i="81" s="1"/>
  <c r="L1497" i="3"/>
  <c r="Y3810" i="81" s="1"/>
  <c r="L1498" i="3"/>
  <c r="Y2898" i="81" s="1"/>
  <c r="L1499" i="3"/>
  <c r="Y1961" i="81" s="1"/>
  <c r="L1500" i="3"/>
  <c r="Y3025" i="81" s="1"/>
  <c r="L1501" i="3"/>
  <c r="Y3803" i="81" s="1"/>
  <c r="L1502" i="3"/>
  <c r="Y2206" i="81" s="1"/>
  <c r="L1503" i="3"/>
  <c r="Y3270" i="81" s="1"/>
  <c r="L1504" i="3"/>
  <c r="Y2904" i="81" s="1"/>
  <c r="L1505" i="3"/>
  <c r="Y3703" i="81" s="1"/>
  <c r="L1506" i="3"/>
  <c r="Y3424" i="81" s="1"/>
  <c r="L1507" i="3"/>
  <c r="Y2874" i="81" s="1"/>
  <c r="L1508" i="3"/>
  <c r="Y3023" i="81" s="1"/>
  <c r="L1509" i="3"/>
  <c r="Y3007" i="81" s="1"/>
  <c r="L1510" i="3"/>
  <c r="Y3806" i="81" s="1"/>
  <c r="L1511" i="3"/>
  <c r="Y3702" i="81" s="1"/>
  <c r="L1512" i="3"/>
  <c r="Y3408" i="81" s="1"/>
  <c r="L1513" i="3"/>
  <c r="Y3437" i="81" s="1"/>
  <c r="L1514" i="3"/>
  <c r="Y3864" i="81" s="1"/>
  <c r="L1515" i="3"/>
  <c r="Y925" i="81" s="1"/>
  <c r="L1516" i="3"/>
  <c r="Y3113" i="81" s="1"/>
  <c r="L1517" i="3"/>
  <c r="Y2319" i="81" s="1"/>
  <c r="L1518" i="3"/>
  <c r="Y2829" i="81" s="1"/>
  <c r="L1519" i="3"/>
  <c r="Y3533" i="81" s="1"/>
  <c r="L1520" i="3"/>
  <c r="Y3705" i="81" s="1"/>
  <c r="L1521" i="3"/>
  <c r="Y3699" i="81" s="1"/>
  <c r="L1522" i="3"/>
  <c r="Y3915" i="81" s="1"/>
  <c r="L1523" i="3"/>
  <c r="Y2830" i="81" s="1"/>
  <c r="L1524" i="3"/>
  <c r="Y3862" i="81" s="1"/>
  <c r="L1525" i="3"/>
  <c r="Y1706" i="81" s="1"/>
  <c r="L1526" i="3"/>
  <c r="Y3704" i="81" s="1"/>
  <c r="L1527" i="3"/>
  <c r="Y1608" i="81" s="1"/>
  <c r="L1528" i="3"/>
  <c r="Y1790" i="81" s="1"/>
  <c r="L1529" i="3"/>
  <c r="Y1793" i="81" s="1"/>
  <c r="L1530" i="3"/>
  <c r="Y1119" i="81" s="1"/>
  <c r="L1531" i="3"/>
  <c r="Y1811" i="81" s="1"/>
  <c r="L1532" i="3"/>
  <c r="Y1714" i="81" s="1"/>
  <c r="L1533" i="3"/>
  <c r="Y2803" i="81" s="1"/>
  <c r="L1534" i="3"/>
  <c r="Y3663" i="81" s="1"/>
  <c r="L1535" i="3"/>
  <c r="Y1224" i="81" s="1"/>
  <c r="L1536" i="3"/>
  <c r="Y3528" i="81" s="1"/>
  <c r="L1537" i="3"/>
  <c r="Y1789" i="81" s="1"/>
  <c r="L1538" i="3"/>
  <c r="Y1174" i="81" s="1"/>
  <c r="L1539" i="3"/>
  <c r="Y3527" i="81" s="1"/>
  <c r="L1540" i="3"/>
  <c r="Y1067" i="81" s="1"/>
  <c r="L1541" i="3"/>
  <c r="Y2587" i="81" s="1"/>
  <c r="L1542" i="3"/>
  <c r="Y1766" i="81" s="1"/>
  <c r="L1543" i="3"/>
  <c r="Y1791" i="81" s="1"/>
  <c r="L1544" i="3"/>
  <c r="Y1239" i="81" s="1"/>
  <c r="L1545" i="3"/>
  <c r="Y1711" i="81" s="1"/>
  <c r="L1546" i="3"/>
  <c r="Y1235" i="81" s="1"/>
  <c r="L1547" i="3"/>
  <c r="Y1812" i="81" s="1"/>
  <c r="L1548" i="3"/>
  <c r="Y1704" i="81" s="1"/>
  <c r="L1549" i="3"/>
  <c r="Y1477" i="81" s="1"/>
  <c r="L1550" i="3"/>
  <c r="Y932" i="81" s="1"/>
  <c r="L1551" i="3"/>
  <c r="Y1280" i="81" s="1"/>
  <c r="L1552" i="3"/>
  <c r="Y861" i="81" s="1"/>
  <c r="L1553" i="3"/>
  <c r="Y1315" i="81" s="1"/>
  <c r="L1554" i="3"/>
  <c r="Y1313" i="81" s="1"/>
  <c r="L1555" i="3"/>
  <c r="Y1251" i="81" s="1"/>
  <c r="L1556" i="3"/>
  <c r="Y1340" i="81" s="1"/>
  <c r="L1557" i="3"/>
  <c r="Y784" i="81" s="1"/>
  <c r="L1558" i="3"/>
  <c r="Y631" i="81" s="1"/>
  <c r="L1559" i="3"/>
  <c r="Y426" i="81" s="1"/>
  <c r="L1560" i="3"/>
  <c r="Y375" i="81" s="1"/>
  <c r="L1561" i="3"/>
  <c r="Y527" i="81" s="1"/>
  <c r="L1562" i="3"/>
  <c r="Y518" i="81" s="1"/>
  <c r="L1563" i="3"/>
  <c r="Y602" i="81" s="1"/>
  <c r="L1564" i="3"/>
  <c r="Y460" i="81" s="1"/>
  <c r="L1565" i="3"/>
  <c r="Y361" i="81" s="1"/>
  <c r="L1566" i="3"/>
  <c r="Y157" i="81" s="1"/>
  <c r="L1567" i="3"/>
  <c r="Y257" i="81" s="1"/>
  <c r="L1568" i="3"/>
  <c r="Y211" i="81" s="1"/>
  <c r="L1569" i="3"/>
  <c r="Y3411" i="81" s="1"/>
  <c r="L1570" i="3"/>
  <c r="Y1800" i="81" s="1"/>
  <c r="L1571" i="3"/>
  <c r="Y3654" i="81" s="1"/>
  <c r="L1572" i="3"/>
  <c r="Y2780" i="81" s="1"/>
  <c r="L1573" i="3"/>
  <c r="Y365" i="81" s="1"/>
  <c r="L1574" i="3"/>
  <c r="Y351" i="81" s="1"/>
  <c r="L1575" i="3"/>
  <c r="L1576" i="3"/>
  <c r="Y1083" i="81" s="1"/>
  <c r="L1577" i="3"/>
  <c r="Y2082" i="81" s="1"/>
  <c r="L1578" i="3"/>
  <c r="Y2079" i="81" s="1"/>
  <c r="L1579" i="3"/>
  <c r="Y2835" i="81" s="1"/>
  <c r="L1580" i="3"/>
  <c r="Y2436" i="81" s="1"/>
  <c r="L1581" i="3"/>
  <c r="Y2078" i="81" s="1"/>
  <c r="L1582" i="3"/>
  <c r="Y2433" i="81" s="1"/>
  <c r="L1583" i="3"/>
  <c r="Y3857" i="81" s="1"/>
  <c r="L1584" i="3"/>
  <c r="Y2834" i="81" s="1"/>
  <c r="L1585" i="3"/>
  <c r="Y989" i="81" s="1"/>
  <c r="L1586" i="3"/>
  <c r="Y2831" i="81" s="1"/>
  <c r="L1587" i="3"/>
  <c r="Y3856" i="81" s="1"/>
  <c r="L1588" i="3"/>
  <c r="Y2264" i="81" s="1"/>
  <c r="L1589" i="3"/>
  <c r="Y2435" i="81" s="1"/>
  <c r="L1590" i="3"/>
  <c r="Y762" i="81" s="1"/>
  <c r="L1591" i="3"/>
  <c r="Y972" i="81" s="1"/>
  <c r="L1592" i="3"/>
  <c r="Y764" i="81" s="1"/>
  <c r="L1593" i="3"/>
  <c r="Y2080" i="81" s="1"/>
  <c r="L1594" i="3"/>
  <c r="Y2570" i="81" s="1"/>
  <c r="L1595" i="3"/>
  <c r="Y2077" i="81" s="1"/>
  <c r="L1596" i="3"/>
  <c r="Y2598" i="81" s="1"/>
  <c r="L1597" i="3"/>
  <c r="Y950" i="81" s="1"/>
  <c r="L1598" i="3"/>
  <c r="Y1466" i="81" s="1"/>
  <c r="L1599" i="3"/>
  <c r="Y2556" i="81" s="1"/>
  <c r="L1600" i="3"/>
  <c r="Y2765" i="81" s="1"/>
  <c r="L1601" i="3"/>
  <c r="Y1075" i="81" s="1"/>
  <c r="L1602" i="3"/>
  <c r="Y1529" i="81" s="1"/>
  <c r="L1603" i="3"/>
  <c r="Y1998" i="81" s="1"/>
  <c r="L1604" i="3"/>
  <c r="Y350" i="81" s="1"/>
  <c r="L1605" i="3"/>
  <c r="Y1782" i="81" s="1"/>
  <c r="L1606" i="3"/>
  <c r="Y761" i="81" s="1"/>
  <c r="L1607" i="3"/>
  <c r="Y777" i="81" s="1"/>
  <c r="L1608" i="3"/>
  <c r="Y744" i="81" s="1"/>
  <c r="L1609" i="3"/>
  <c r="Y341" i="81" s="1"/>
  <c r="L1610" i="3"/>
  <c r="Y461" i="81" s="1"/>
  <c r="L1611" i="3"/>
  <c r="Y425" i="81" s="1"/>
  <c r="L1612" i="3"/>
  <c r="Y565" i="81" s="1"/>
  <c r="L1613" i="3"/>
  <c r="Y228" i="81" s="1"/>
  <c r="L1614" i="3"/>
  <c r="Y1671" i="81" s="1"/>
  <c r="L1615" i="3"/>
  <c r="Y75" i="81" s="1"/>
  <c r="L1616" i="3"/>
  <c r="Y1392" i="81" s="1"/>
  <c r="L1617" i="3"/>
  <c r="Y44" i="81" s="1"/>
  <c r="L1618" i="3"/>
  <c r="Y3026" i="81" s="1"/>
  <c r="L1619" i="3"/>
  <c r="L1620" i="3"/>
  <c r="Y858" i="81" s="1"/>
  <c r="L1621" i="3"/>
  <c r="Y3344" i="81" s="1"/>
  <c r="L1622" i="3"/>
  <c r="Y1132" i="81" s="1"/>
  <c r="L1623" i="3"/>
  <c r="Y275" i="81" s="1"/>
  <c r="L1624" i="3"/>
  <c r="L1625" i="3"/>
  <c r="Y2513" i="81" s="1"/>
  <c r="L1626" i="3"/>
  <c r="Y3685" i="81" s="1"/>
  <c r="L1627" i="3"/>
  <c r="Y1030" i="81" s="1"/>
  <c r="L1628" i="3"/>
  <c r="Y2512" i="81" s="1"/>
  <c r="L1629" i="3"/>
  <c r="Y3681" i="81" s="1"/>
  <c r="L1630" i="3"/>
  <c r="Y1252" i="81" s="1"/>
  <c r="L1631" i="3"/>
  <c r="Y337" i="81" s="1"/>
  <c r="L1632" i="3"/>
  <c r="Y336" i="81" s="1"/>
  <c r="L1633" i="3"/>
  <c r="L1634" i="3"/>
  <c r="Y3555" i="81" s="1"/>
  <c r="L1635" i="3"/>
  <c r="Y3556" i="81" s="1"/>
  <c r="L1636" i="3"/>
  <c r="Y3557" i="81" s="1"/>
  <c r="L1637" i="3"/>
  <c r="Y3558" i="81" s="1"/>
  <c r="L1638" i="3"/>
  <c r="Y3553" i="81" s="1"/>
  <c r="L1639" i="3"/>
  <c r="Y3552" i="81" s="1"/>
  <c r="L1640" i="3"/>
  <c r="Y3554" i="81" s="1"/>
  <c r="L1641" i="3"/>
  <c r="Y3551" i="81" s="1"/>
  <c r="L1642" i="3"/>
  <c r="Y3567" i="81" s="1"/>
  <c r="L1643" i="3"/>
  <c r="Y2371" i="81" s="1"/>
  <c r="L1644" i="3"/>
  <c r="Y3560" i="81" s="1"/>
  <c r="L1645" i="3"/>
  <c r="Y1417" i="81" s="1"/>
  <c r="L1646" i="3"/>
  <c r="Y3561" i="81" s="1"/>
  <c r="L1647" i="3"/>
  <c r="Y974" i="81" s="1"/>
  <c r="L1648" i="3"/>
  <c r="Y3559" i="81" s="1"/>
  <c r="L1649" i="3"/>
  <c r="Y1289" i="81" s="1"/>
  <c r="L1650" i="3"/>
  <c r="Y1384" i="81" s="1"/>
  <c r="L1651" i="3"/>
  <c r="Y1288" i="81" s="1"/>
  <c r="L1652" i="3"/>
  <c r="Y2373" i="81" s="1"/>
  <c r="L1653" i="3"/>
  <c r="Y1413" i="81" s="1"/>
  <c r="L1654" i="3"/>
  <c r="Y1410" i="81" s="1"/>
  <c r="L1655" i="3"/>
  <c r="Y1414" i="81" s="1"/>
  <c r="L1656" i="3"/>
  <c r="Y1287" i="81" s="1"/>
  <c r="L1657" i="3"/>
  <c r="Y1385" i="81" s="1"/>
  <c r="L1658" i="3"/>
  <c r="Y112" i="81" s="1"/>
  <c r="L1659" i="3"/>
  <c r="Y519" i="81" s="1"/>
  <c r="L1660" i="3"/>
  <c r="Y521" i="81" s="1"/>
  <c r="L1661" i="3"/>
  <c r="Y432" i="81" s="1"/>
  <c r="L1662" i="3"/>
  <c r="Y214" i="81" s="1"/>
  <c r="L1663" i="3"/>
  <c r="Y114" i="81" s="1"/>
  <c r="L1664" i="3"/>
  <c r="Y115" i="81" s="1"/>
  <c r="L1665" i="3"/>
  <c r="L1666" i="3"/>
  <c r="Y2600" i="81" s="1"/>
  <c r="L1667" i="3"/>
  <c r="Y2601" i="81" s="1"/>
  <c r="L1668" i="3"/>
  <c r="Y3858" i="81" s="1"/>
  <c r="L1669" i="3"/>
  <c r="Y2613" i="81" s="1"/>
  <c r="L1670" i="3"/>
  <c r="Y976" i="81" s="1"/>
  <c r="L1671" i="3"/>
  <c r="Y977" i="81" s="1"/>
  <c r="L1672" i="3"/>
  <c r="Y978" i="81" s="1"/>
  <c r="L1673" i="3"/>
  <c r="Y274" i="81" s="1"/>
  <c r="L1674" i="3"/>
  <c r="L1675" i="3"/>
  <c r="Y2442" i="81" s="1"/>
  <c r="L1676" i="3"/>
  <c r="Y2440" i="81" s="1"/>
  <c r="L1677" i="3"/>
  <c r="Y2441" i="81" s="1"/>
  <c r="L1678" i="3"/>
  <c r="Y966" i="81" s="1"/>
  <c r="L1679" i="3"/>
  <c r="Y3722" i="81" s="1"/>
  <c r="L1680" i="3"/>
  <c r="Y958" i="81" s="1"/>
  <c r="L1681" i="3"/>
  <c r="Y3958" i="81" s="1"/>
  <c r="L1682" i="3"/>
  <c r="Y851" i="81" s="1"/>
  <c r="L1683" i="3"/>
  <c r="Y790" i="81" s="1"/>
  <c r="L1684" i="3"/>
  <c r="Y4056" i="81" s="1"/>
  <c r="L1685" i="3"/>
  <c r="Y4665" i="81" s="1"/>
  <c r="L1686" i="3"/>
  <c r="Y4664" i="81" s="1"/>
  <c r="L1687" i="3"/>
  <c r="Y4055" i="81" s="1"/>
  <c r="L1688" i="3"/>
  <c r="L1689" i="3"/>
  <c r="Y2851" i="81" s="1"/>
  <c r="L1690" i="3"/>
  <c r="Y2845" i="81" s="1"/>
  <c r="L1691" i="3"/>
  <c r="Y999" i="81" s="1"/>
  <c r="L1692" i="3"/>
  <c r="Y3169" i="81" s="1"/>
  <c r="L1693" i="3"/>
  <c r="Y1231" i="81" s="1"/>
  <c r="L1694" i="3"/>
  <c r="Y3168" i="81" s="1"/>
  <c r="L1695" i="3"/>
  <c r="Y1429" i="81" s="1"/>
  <c r="L1696" i="3"/>
  <c r="Y818" i="81" s="1"/>
  <c r="L1697" i="3"/>
  <c r="Y683" i="81" s="1"/>
  <c r="L1698" i="3"/>
  <c r="Y669" i="81" s="1"/>
  <c r="L1699" i="3"/>
  <c r="Y176" i="81" s="1"/>
  <c r="L1700" i="3"/>
  <c r="Y174" i="81" s="1"/>
  <c r="L1701" i="3"/>
  <c r="Y230" i="81" s="1"/>
  <c r="L1702" i="3"/>
  <c r="Y2901" i="81" s="1"/>
  <c r="L1703" i="3"/>
  <c r="L1704" i="3"/>
  <c r="Y2844" i="81" s="1"/>
  <c r="L1705" i="3"/>
  <c r="Y2852" i="81" s="1"/>
  <c r="L1706" i="3"/>
  <c r="Y886" i="81" s="1"/>
  <c r="L1707" i="3"/>
  <c r="Y2843" i="81" s="1"/>
  <c r="L1708" i="3"/>
  <c r="Y1306" i="81" s="1"/>
  <c r="L1709" i="3"/>
  <c r="Y1418" i="81" s="1"/>
  <c r="L1710" i="3"/>
  <c r="Y2076" i="81" s="1"/>
  <c r="L1711" i="3"/>
  <c r="Y136" i="81" s="1"/>
  <c r="L1712" i="3"/>
  <c r="Y5025" i="81" s="1"/>
  <c r="L1713" i="3"/>
  <c r="L1714" i="3"/>
  <c r="Y2575" i="81" s="1"/>
  <c r="L1715" i="3"/>
  <c r="Y2574" i="81" s="1"/>
  <c r="L1716" i="3"/>
  <c r="Y2572" i="81" s="1"/>
  <c r="L1717" i="3"/>
  <c r="Y2576" i="81" s="1"/>
  <c r="L1718" i="3"/>
  <c r="Y2573" i="81" s="1"/>
  <c r="L1719" i="3"/>
  <c r="Y820" i="81" s="1"/>
  <c r="L1720" i="3"/>
  <c r="Y3371" i="81" s="1"/>
  <c r="L1721" i="3"/>
  <c r="L1722" i="3"/>
  <c r="Y831" i="81" s="1"/>
  <c r="L1723" i="3"/>
  <c r="Y1162" i="81" s="1"/>
  <c r="L1724" i="3"/>
  <c r="L1725" i="3"/>
  <c r="Y2285" i="81" s="1"/>
  <c r="L1726" i="3"/>
  <c r="Y2280" i="81" s="1"/>
  <c r="L1727" i="3"/>
  <c r="Y3115" i="81" s="1"/>
  <c r="L1728" i="3"/>
  <c r="Y4014" i="81" s="1"/>
  <c r="L1729" i="3"/>
  <c r="Y2284" i="81" s="1"/>
  <c r="L1730" i="3"/>
  <c r="Y2102" i="81" s="1"/>
  <c r="L1731" i="3"/>
  <c r="Y1379" i="81" s="1"/>
  <c r="L1732" i="3"/>
  <c r="Y876" i="81" s="1"/>
  <c r="L1733" i="3"/>
  <c r="Y1373" i="81" s="1"/>
  <c r="L1734" i="3"/>
  <c r="Y1372" i="81" s="1"/>
  <c r="L1735" i="3"/>
  <c r="Y1125" i="81" s="1"/>
  <c r="L1736" i="3"/>
  <c r="Y207" i="81" s="1"/>
  <c r="L1737" i="3"/>
  <c r="Y271" i="81" s="1"/>
  <c r="L1738" i="3"/>
  <c r="L1739" i="3"/>
  <c r="Y2281" i="81" s="1"/>
  <c r="L1740" i="3"/>
  <c r="Y2271" i="81" s="1"/>
  <c r="L1741" i="3"/>
  <c r="Y2286" i="81" s="1"/>
  <c r="L1742" i="3"/>
  <c r="Y3780" i="81" s="1"/>
  <c r="L1743" i="3"/>
  <c r="Y2161" i="81" s="1"/>
  <c r="L1744" i="3"/>
  <c r="Y2283" i="81" s="1"/>
  <c r="L1745" i="3"/>
  <c r="Y2297" i="81" s="1"/>
  <c r="L1746" i="3"/>
  <c r="Y1369" i="81" s="1"/>
  <c r="L1747" i="3"/>
  <c r="Y2282" i="81" s="1"/>
  <c r="L1748" i="3"/>
  <c r="Y1381" i="81" s="1"/>
  <c r="L1749" i="3"/>
  <c r="Y853" i="81" s="1"/>
  <c r="L1750" i="3"/>
  <c r="Y1124" i="81" s="1"/>
  <c r="L1751" i="3"/>
  <c r="Y1366" i="81" s="1"/>
  <c r="L1752" i="3"/>
  <c r="Y1425" i="81" s="1"/>
  <c r="L1753" i="3"/>
  <c r="Y1307" i="81" s="1"/>
  <c r="L1754" i="3"/>
  <c r="Y1364" i="81" s="1"/>
  <c r="L1755" i="3"/>
  <c r="Y1367" i="81" s="1"/>
  <c r="L1756" i="3"/>
  <c r="Y89" i="81" s="1"/>
  <c r="L1757" i="3"/>
  <c r="Y390" i="81" s="1"/>
  <c r="L1758" i="3"/>
  <c r="Y389" i="81" s="1"/>
  <c r="L1759" i="3"/>
  <c r="Y51" i="81" s="1"/>
  <c r="L1760" i="3"/>
  <c r="Y775" i="81" s="1"/>
  <c r="L1761" i="3"/>
  <c r="L1762" i="3"/>
  <c r="Y164" i="81" s="1"/>
  <c r="L1763" i="3"/>
  <c r="L1764" i="3"/>
  <c r="Y2445" i="81" s="1"/>
  <c r="L1765" i="3"/>
  <c r="Y2447" i="81" s="1"/>
  <c r="L1766" i="3"/>
  <c r="Y2460" i="81" s="1"/>
  <c r="L1767" i="3"/>
  <c r="Y2452" i="81" s="1"/>
  <c r="L1768" i="3"/>
  <c r="Y2446" i="81" s="1"/>
  <c r="L1769" i="3"/>
  <c r="Y2458" i="81" s="1"/>
  <c r="L1770" i="3"/>
  <c r="Y2443" i="81" s="1"/>
  <c r="L1771" i="3"/>
  <c r="Y2457" i="81" s="1"/>
  <c r="L1772" i="3"/>
  <c r="Y2459" i="81" s="1"/>
  <c r="L1773" i="3"/>
  <c r="Y1137" i="81" s="1"/>
  <c r="L1774" i="3"/>
  <c r="Y2453" i="81" s="1"/>
  <c r="L1775" i="3"/>
  <c r="Y2449" i="81" s="1"/>
  <c r="L1776" i="3"/>
  <c r="Y1135" i="81" s="1"/>
  <c r="L1777" i="3"/>
  <c r="Y2455" i="81" s="1"/>
  <c r="L1778" i="3"/>
  <c r="Y2479" i="81" s="1"/>
  <c r="L1779" i="3"/>
  <c r="Y2450" i="81" s="1"/>
  <c r="L1780" i="3"/>
  <c r="Y2462" i="81" s="1"/>
  <c r="L1781" i="3"/>
  <c r="Y2451" i="81" s="1"/>
  <c r="L1782" i="3"/>
  <c r="Y2478" i="81" s="1"/>
  <c r="L1783" i="3"/>
  <c r="Y1164" i="81" s="1"/>
  <c r="L1784" i="3"/>
  <c r="Y967" i="81" s="1"/>
  <c r="L1785" i="3"/>
  <c r="Y826" i="81" s="1"/>
  <c r="L1786" i="3"/>
  <c r="Y1163" i="81" s="1"/>
  <c r="L1787" i="3"/>
  <c r="Y273" i="81" s="1"/>
  <c r="L1788" i="3"/>
  <c r="Y794" i="81" s="1"/>
  <c r="L1789" i="3"/>
  <c r="Y1144" i="81" s="1"/>
  <c r="L1790" i="3"/>
  <c r="Y1161" i="81" s="1"/>
  <c r="L1791" i="3"/>
  <c r="Y335" i="81" s="1"/>
  <c r="L1792" i="3"/>
  <c r="Y1139" i="81" s="1"/>
  <c r="L1793" i="3"/>
  <c r="L1794" i="3"/>
  <c r="Y1394" i="81" s="1"/>
  <c r="L1795" i="3"/>
  <c r="Y1142" i="81" s="1"/>
  <c r="L1796" i="3"/>
  <c r="Y2886" i="81" s="1"/>
  <c r="L1797" i="3"/>
  <c r="Y1147" i="81" s="1"/>
  <c r="L1798" i="3"/>
  <c r="Y772" i="81" s="1"/>
  <c r="L1799" i="3"/>
  <c r="L1800" i="3"/>
  <c r="Y42" i="81" s="1"/>
  <c r="L1801" i="3"/>
  <c r="L1802" i="3"/>
  <c r="Y3413" i="81" s="1"/>
  <c r="L1803" i="3"/>
  <c r="Y3415" i="81" s="1"/>
  <c r="L1804" i="3"/>
  <c r="Y953" i="81" s="1"/>
  <c r="L1805" i="3"/>
  <c r="Y3414" i="81" s="1"/>
  <c r="L1806" i="3"/>
  <c r="Y3220" i="81" s="1"/>
  <c r="L1807" i="3"/>
  <c r="Y3418" i="81" s="1"/>
  <c r="L1808" i="3"/>
  <c r="Y1672" i="81" s="1"/>
  <c r="L1809" i="3"/>
  <c r="Y3221" i="81" s="1"/>
  <c r="L1810" i="3"/>
  <c r="Y905" i="81" s="1"/>
  <c r="L1811" i="3"/>
  <c r="Y793" i="81" s="1"/>
  <c r="L1812" i="3"/>
  <c r="Y33" i="81" s="1"/>
  <c r="L1813" i="3"/>
  <c r="Y2370" i="81" s="1"/>
  <c r="L1814" i="3"/>
  <c r="Y4375" i="81" s="1"/>
  <c r="L1815" i="3"/>
  <c r="L1816" i="3"/>
  <c r="Y3417" i="81" s="1"/>
  <c r="L1817" i="3"/>
  <c r="Y3419" i="81" s="1"/>
  <c r="L1818" i="3"/>
  <c r="Y3687" i="81" s="1"/>
  <c r="L1819" i="3"/>
  <c r="Y1592" i="81" s="1"/>
  <c r="L1820" i="3"/>
  <c r="Y1154" i="81" s="1"/>
  <c r="L1821" i="3"/>
  <c r="Y3219" i="81" s="1"/>
  <c r="L1822" i="3"/>
  <c r="Y1166" i="81" s="1"/>
  <c r="L1823" i="3"/>
  <c r="Y26" i="81" s="1"/>
  <c r="L1824" i="3"/>
  <c r="Y31" i="81" s="1"/>
  <c r="L1825" i="3"/>
  <c r="L1826" i="3"/>
  <c r="Y3723" i="81" s="1"/>
  <c r="L1827" i="3"/>
  <c r="Y4288" i="81" s="1"/>
  <c r="L1828" i="3"/>
  <c r="Y704" i="81" s="1"/>
  <c r="L1829" i="3"/>
  <c r="Y1935" i="81" s="1"/>
  <c r="L1830" i="3"/>
  <c r="Y2927" i="81" s="1"/>
  <c r="L1831" i="3"/>
  <c r="L1832" i="3"/>
  <c r="Y3937" i="81" s="1"/>
  <c r="L1833" i="3"/>
  <c r="Y3943" i="81" s="1"/>
  <c r="L1834" i="3"/>
  <c r="Y2085" i="81" s="1"/>
  <c r="L1835" i="3"/>
  <c r="Y1541" i="81" s="1"/>
  <c r="L1836" i="3"/>
  <c r="Y3938" i="81" s="1"/>
  <c r="L1837" i="3"/>
  <c r="Y1447" i="81" s="1"/>
  <c r="L1838" i="3"/>
  <c r="Y2990" i="81" s="1"/>
  <c r="L1839" i="3"/>
  <c r="Y3866" i="81" s="1"/>
  <c r="L1840" i="3"/>
  <c r="Y3354" i="81" s="1"/>
  <c r="L1841" i="3"/>
  <c r="Y1045" i="81" s="1"/>
  <c r="L1842" i="3"/>
  <c r="Y1335" i="81" s="1"/>
  <c r="L1843" i="3"/>
  <c r="Y2797" i="81" s="1"/>
  <c r="L1844" i="3"/>
  <c r="Y3940" i="81" s="1"/>
  <c r="L1845" i="3"/>
  <c r="Y2477" i="81" s="1"/>
  <c r="L1846" i="3"/>
  <c r="Y2802" i="81" s="1"/>
  <c r="L1847" i="3"/>
  <c r="Y3106" i="81" s="1"/>
  <c r="L1848" i="3"/>
  <c r="Y2800" i="81" s="1"/>
  <c r="L1849" i="3"/>
  <c r="Y1361" i="81" s="1"/>
  <c r="L1850" i="3"/>
  <c r="Y1965" i="81" s="1"/>
  <c r="L1851" i="3"/>
  <c r="Y2707" i="81" s="1"/>
  <c r="L1852" i="3"/>
  <c r="Y1207" i="81" s="1"/>
  <c r="L1853" i="3"/>
  <c r="Y2798" i="81" s="1"/>
  <c r="L1854" i="3"/>
  <c r="Y1208" i="81" s="1"/>
  <c r="L1855" i="3"/>
  <c r="Y2799" i="81" s="1"/>
  <c r="L1856" i="3"/>
  <c r="Y261" i="81" s="1"/>
  <c r="L1857" i="3"/>
  <c r="Y2859" i="81" s="1"/>
  <c r="L1858" i="3"/>
  <c r="Y1917" i="81" s="1"/>
  <c r="L1859" i="3"/>
  <c r="Y1813" i="81" s="1"/>
  <c r="L1860" i="3"/>
  <c r="Y1327" i="81" s="1"/>
  <c r="L1861" i="3"/>
  <c r="Y1459" i="81" s="1"/>
  <c r="L1862" i="3"/>
  <c r="Y1079" i="81" s="1"/>
  <c r="L1863" i="3"/>
  <c r="Y4253" i="81" s="1"/>
  <c r="L1864" i="3"/>
  <c r="Y3935" i="81" s="1"/>
  <c r="L1865" i="3"/>
  <c r="Y1334" i="81" s="1"/>
  <c r="L1866" i="3"/>
  <c r="Y1906" i="81" s="1"/>
  <c r="L1867" i="3"/>
  <c r="Y838" i="81" s="1"/>
  <c r="L1868" i="3"/>
  <c r="Y308" i="81" s="1"/>
  <c r="L1869" i="3"/>
  <c r="Y1910" i="81" s="1"/>
  <c r="L1870" i="3"/>
  <c r="Y306" i="81" s="1"/>
  <c r="L1871" i="3"/>
  <c r="Y1916" i="81" s="1"/>
  <c r="L1872" i="3"/>
  <c r="Y4134" i="81" s="1"/>
  <c r="L1873" i="3"/>
  <c r="Y5097" i="81" s="1"/>
  <c r="L1874" i="3"/>
  <c r="L1875" i="3"/>
  <c r="Y2416" i="81" s="1"/>
  <c r="L1876" i="3"/>
  <c r="Y2872" i="81" s="1"/>
  <c r="L1877" i="3"/>
  <c r="Y3731" i="81" s="1"/>
  <c r="L1878" i="3"/>
  <c r="Y2875" i="81" s="1"/>
  <c r="L1879" i="3"/>
  <c r="Y2510" i="81" s="1"/>
  <c r="L1880" i="3"/>
  <c r="Y3963" i="81" s="1"/>
  <c r="L1881" i="3"/>
  <c r="Y299" i="81" s="1"/>
  <c r="L1882" i="3"/>
  <c r="L1883" i="3"/>
  <c r="Y2551" i="81" s="1"/>
  <c r="L1884" i="3"/>
  <c r="Y3000" i="81" s="1"/>
  <c r="L1885" i="3"/>
  <c r="Y2721" i="81" s="1"/>
  <c r="L1886" i="3"/>
  <c r="Y2542" i="81" s="1"/>
  <c r="L1887" i="3"/>
  <c r="Y3002" i="81" s="1"/>
  <c r="L1888" i="3"/>
  <c r="Y1004" i="81" s="1"/>
  <c r="L1889" i="3"/>
  <c r="Y3855" i="81" s="1"/>
  <c r="L1890" i="3"/>
  <c r="Y1017" i="81" s="1"/>
  <c r="L1891" i="3"/>
  <c r="Y2553" i="81" s="1"/>
  <c r="L1892" i="3"/>
  <c r="Y3242" i="81" s="1"/>
  <c r="L1893" i="3"/>
  <c r="Y971" i="81" s="1"/>
  <c r="L1894" i="3"/>
  <c r="Y759" i="81" s="1"/>
  <c r="L1895" i="3"/>
  <c r="Y307" i="81" s="1"/>
  <c r="L1896" i="3"/>
  <c r="L1897" i="3"/>
  <c r="Y2994" i="81" s="1"/>
  <c r="L1898" i="3"/>
  <c r="Y1014" i="81" s="1"/>
  <c r="L1899" i="3"/>
  <c r="Y2995" i="81" s="1"/>
  <c r="L1900" i="3"/>
  <c r="Y3288" i="81" s="1"/>
  <c r="L1901" i="3"/>
  <c r="Y3289" i="81" s="1"/>
  <c r="L1902" i="3"/>
  <c r="Y969" i="81" s="1"/>
  <c r="L1903" i="3"/>
  <c r="Y3950" i="81" s="1"/>
  <c r="L1904" i="3"/>
  <c r="Y1326" i="81" s="1"/>
  <c r="L1905" i="3"/>
  <c r="Y332" i="81" s="1"/>
  <c r="L1906" i="3"/>
  <c r="Y322" i="81" s="1"/>
  <c r="L1907" i="3"/>
  <c r="L1908" i="3"/>
  <c r="Y2202" i="81" s="1"/>
  <c r="L1909" i="3"/>
  <c r="Y1462" i="81" s="1"/>
  <c r="L1910" i="3"/>
  <c r="Y2358" i="81" s="1"/>
  <c r="L1911" i="3"/>
  <c r="Y2999" i="81" s="1"/>
  <c r="L1912" i="3"/>
  <c r="Y2203" i="81" s="1"/>
  <c r="L1913" i="3"/>
  <c r="Y3939" i="81" s="1"/>
  <c r="L1914" i="3"/>
  <c r="Y1814" i="81" s="1"/>
  <c r="L1915" i="3"/>
  <c r="Y1210" i="81" s="1"/>
  <c r="L1916" i="3"/>
  <c r="Y955" i="81" s="1"/>
  <c r="L1917" i="3"/>
  <c r="Y1360" i="81" s="1"/>
  <c r="L1918" i="3"/>
  <c r="Y2360" i="81" s="1"/>
  <c r="L1919" i="3"/>
  <c r="Y866" i="81" s="1"/>
  <c r="L1920" i="3"/>
  <c r="Y1209" i="81" s="1"/>
  <c r="L1921" i="3"/>
  <c r="Y298" i="81" s="1"/>
  <c r="L1922" i="3"/>
  <c r="Y4338" i="81" s="1"/>
  <c r="L1923" i="3"/>
  <c r="Y649" i="81" s="1"/>
  <c r="L1924" i="3"/>
  <c r="L1925" i="3"/>
  <c r="Y2997" i="81" s="1"/>
  <c r="L1926" i="3"/>
  <c r="Y3941" i="81" s="1"/>
  <c r="L1927" i="3"/>
  <c r="Y481" i="81" s="1"/>
  <c r="L1928" i="3"/>
  <c r="Y1815" i="81" s="1"/>
  <c r="L1929" i="3"/>
  <c r="Y2084" i="81" s="1"/>
  <c r="L1930" i="3"/>
  <c r="Y1338" i="81" s="1"/>
  <c r="L1931" i="3"/>
  <c r="Y4283" i="81" s="1"/>
  <c r="L1932" i="3"/>
  <c r="Y2801" i="81" s="1"/>
  <c r="L1933" i="3"/>
  <c r="Y4276" i="81" s="1"/>
  <c r="L1934" i="3"/>
  <c r="Y1097" i="81" s="1"/>
  <c r="L1935" i="3"/>
  <c r="Y4267" i="81" s="1"/>
  <c r="L1936" i="3"/>
  <c r="Y2487" i="81" s="1"/>
  <c r="L1937" i="3"/>
  <c r="Y1332" i="81" s="1"/>
  <c r="L1938" i="3"/>
  <c r="Y259" i="81" s="1"/>
  <c r="L1939" i="3"/>
  <c r="Y1543" i="81" s="1"/>
  <c r="L1940" i="3"/>
  <c r="Y482" i="81" s="1"/>
  <c r="L1941" i="3"/>
  <c r="Y4247" i="81" s="1"/>
  <c r="L1942" i="3"/>
  <c r="Y1216" i="81" s="1"/>
  <c r="L1943" i="3"/>
  <c r="Y265" i="81" s="1"/>
  <c r="L1944" i="3"/>
  <c r="Y457" i="81" s="1"/>
  <c r="L1945" i="3"/>
  <c r="Y4277" i="81" s="1"/>
  <c r="L1946" i="3"/>
  <c r="Y2750" i="81" s="1"/>
  <c r="L1947" i="3"/>
  <c r="Y264" i="81" s="1"/>
  <c r="L1948" i="3"/>
  <c r="Y263" i="81" s="1"/>
  <c r="L1949" i="3"/>
  <c r="Y2485" i="81" s="1"/>
  <c r="L1950" i="3"/>
  <c r="L1951" i="3"/>
  <c r="Y1630" i="81" s="1"/>
  <c r="L1952" i="3"/>
  <c r="Y3426" i="81" s="1"/>
  <c r="L1953" i="3"/>
  <c r="Y3674" i="81" s="1"/>
  <c r="L1954" i="3"/>
  <c r="Y3227" i="81" s="1"/>
  <c r="L1955" i="3"/>
  <c r="Y3425" i="81" s="1"/>
  <c r="L1956" i="3"/>
  <c r="Y3154" i="81" s="1"/>
  <c r="L1957" i="3"/>
  <c r="Y3268" i="81" s="1"/>
  <c r="L1958" i="3"/>
  <c r="Y3147" i="81" s="1"/>
  <c r="L1959" i="3"/>
  <c r="Y1497" i="81" s="1"/>
  <c r="L1960" i="3"/>
  <c r="Y2016" i="81" s="1"/>
  <c r="L1961" i="3"/>
  <c r="Y3151" i="81" s="1"/>
  <c r="L1962" i="3"/>
  <c r="Y3196" i="81" s="1"/>
  <c r="L1963" i="3"/>
  <c r="Y3351" i="81" s="1"/>
  <c r="L1964" i="3"/>
  <c r="Y3226" i="81" s="1"/>
  <c r="L1965" i="3"/>
  <c r="Y3412" i="81" s="1"/>
  <c r="L1966" i="3"/>
  <c r="Y3222" i="81" s="1"/>
  <c r="L1967" i="3"/>
  <c r="Y3235" i="81" s="1"/>
  <c r="L1968" i="3"/>
  <c r="Y3639" i="81" s="1"/>
  <c r="L1969" i="3"/>
  <c r="Y3167" i="81" s="1"/>
  <c r="L1970" i="3"/>
  <c r="Y3781" i="81" s="1"/>
  <c r="L1971" i="3"/>
  <c r="Y3349" i="81" s="1"/>
  <c r="L1972" i="3"/>
  <c r="Y3627" i="81" s="1"/>
  <c r="L1973" i="3"/>
  <c r="Y3680" i="81" s="1"/>
  <c r="L1974" i="3"/>
  <c r="Y3150" i="81" s="1"/>
  <c r="L1975" i="3"/>
  <c r="Y3673" i="81" s="1"/>
  <c r="L1976" i="3"/>
  <c r="Y2632" i="81" s="1"/>
  <c r="L1977" i="3"/>
  <c r="Y3420" i="81" s="1"/>
  <c r="L1978" i="3"/>
  <c r="Y3223" i="81" s="1"/>
  <c r="L1979" i="3"/>
  <c r="Y3487" i="81" s="1"/>
  <c r="L1980" i="3"/>
  <c r="Y3628" i="81" s="1"/>
  <c r="L1981" i="3"/>
  <c r="Y3422" i="81" s="1"/>
  <c r="L1982" i="3"/>
  <c r="Y3432" i="81" s="1"/>
  <c r="L1983" i="3"/>
  <c r="Y1605" i="81" s="1"/>
  <c r="L1984" i="3"/>
  <c r="Y3225" i="81" s="1"/>
  <c r="L1985" i="3"/>
  <c r="Y3138" i="81" s="1"/>
  <c r="L1986" i="3"/>
  <c r="Y1599" i="81" s="1"/>
  <c r="L1987" i="3"/>
  <c r="Y1503" i="81" s="1"/>
  <c r="L1988" i="3"/>
  <c r="Y3433" i="81" s="1"/>
  <c r="L1989" i="3"/>
  <c r="Y1551" i="81" s="1"/>
  <c r="L1990" i="3"/>
  <c r="Y3183" i="81" s="1"/>
  <c r="L1991" i="3"/>
  <c r="Y1612" i="81" s="1"/>
  <c r="L1992" i="3"/>
  <c r="Y1614" i="81" s="1"/>
  <c r="L1993" i="3"/>
  <c r="Y3486" i="81" s="1"/>
  <c r="L1994" i="3"/>
  <c r="Y3180" i="81" s="1"/>
  <c r="L1995" i="3"/>
  <c r="Y3423" i="81" s="1"/>
  <c r="L1996" i="3"/>
  <c r="Y3670" i="81" s="1"/>
  <c r="L1997" i="3"/>
  <c r="Y1668" i="81" s="1"/>
  <c r="L1998" i="3"/>
  <c r="Y3229" i="81" s="1"/>
  <c r="L1999" i="3"/>
  <c r="Y3427" i="81" s="1"/>
  <c r="L2000" i="3"/>
  <c r="Y1153" i="81" s="1"/>
  <c r="L2001" i="3"/>
  <c r="Y1666" i="81" s="1"/>
  <c r="L2002" i="3"/>
  <c r="Y1613" i="81" s="1"/>
  <c r="L2003" i="3"/>
  <c r="Y3137" i="81" s="1"/>
  <c r="L2004" i="3"/>
  <c r="Y1665" i="81" s="1"/>
  <c r="L2005" i="3"/>
  <c r="Y1684" i="81" s="1"/>
  <c r="L2006" i="3"/>
  <c r="Y1603" i="81" s="1"/>
  <c r="L2007" i="3"/>
  <c r="Y1498" i="81" s="1"/>
  <c r="L2008" i="3"/>
  <c r="Y725" i="81" s="1"/>
  <c r="L2009" i="3"/>
  <c r="Y3350" i="81" s="1"/>
  <c r="L2010" i="3"/>
  <c r="Y1667" i="81" s="1"/>
  <c r="L2011" i="3"/>
  <c r="Y145" i="81" s="1"/>
  <c r="L2012" i="3"/>
  <c r="Y1589" i="81" s="1"/>
  <c r="L2013" i="3"/>
  <c r="Y3245" i="81" s="1"/>
  <c r="L2014" i="3"/>
  <c r="Y1545" i="81" s="1"/>
  <c r="L2015" i="3"/>
  <c r="Y3236" i="81" s="1"/>
  <c r="L2016" i="3"/>
  <c r="Y1600" i="81" s="1"/>
  <c r="L2017" i="3"/>
  <c r="Y4393" i="81" s="1"/>
  <c r="L2018" i="3"/>
  <c r="Y1575" i="81" s="1"/>
  <c r="L2019" i="3"/>
  <c r="Y1601" i="81" s="1"/>
  <c r="L2020" i="3"/>
  <c r="Y141" i="81" s="1"/>
  <c r="L2021" i="3"/>
  <c r="Y1129" i="81" s="1"/>
  <c r="L2022" i="3"/>
  <c r="Y1159" i="81" s="1"/>
  <c r="L2023" i="3"/>
  <c r="Y1540" i="81" s="1"/>
  <c r="L2024" i="3"/>
  <c r="Y1638" i="81" s="1"/>
  <c r="L2025" i="3"/>
  <c r="Y142" i="81" s="1"/>
  <c r="L2026" i="3"/>
  <c r="Y1664" i="81" s="1"/>
  <c r="L2027" i="3"/>
  <c r="Y2522" i="81" s="1"/>
  <c r="L2028" i="3"/>
  <c r="Y1157" i="81" s="1"/>
  <c r="L2029" i="3"/>
  <c r="Y1610" i="81" s="1"/>
  <c r="L2030" i="3"/>
  <c r="Y728" i="81" s="1"/>
  <c r="L2031" i="3"/>
  <c r="Y1530" i="81" s="1"/>
  <c r="L2032" i="3"/>
  <c r="Y1602" i="81" s="1"/>
  <c r="L2033" i="3"/>
  <c r="Y1156" i="81" s="1"/>
  <c r="L2034" i="3"/>
  <c r="Y1574" i="81" s="1"/>
  <c r="L2035" i="3"/>
  <c r="Y1528" i="81" s="1"/>
  <c r="L2036" i="3"/>
  <c r="Y1532" i="81" s="1"/>
  <c r="L2037" i="3"/>
  <c r="Y1703" i="81" s="1"/>
  <c r="L2038" i="3"/>
  <c r="Y899" i="81" s="1"/>
  <c r="L2039" i="3"/>
  <c r="Y682" i="81" s="1"/>
  <c r="L2040" i="3"/>
  <c r="Y700" i="81" s="1"/>
  <c r="L2041" i="3"/>
  <c r="Y278" i="81" s="1"/>
  <c r="L2042" i="3"/>
  <c r="Y344" i="81" s="1"/>
  <c r="L2043" i="3"/>
  <c r="Y724" i="81" s="1"/>
  <c r="L2044" i="3"/>
  <c r="Y20" i="81" s="1"/>
  <c r="L2045" i="3"/>
  <c r="Y739" i="81" s="1"/>
  <c r="L2046" i="3"/>
  <c r="Y2469" i="81" s="1"/>
  <c r="L2047" i="3"/>
  <c r="Y2466" i="81" s="1"/>
  <c r="L2048" i="3"/>
  <c r="Y726" i="81" s="1"/>
  <c r="L2049" i="3"/>
  <c r="Y737" i="81" s="1"/>
  <c r="L2050" i="3"/>
  <c r="Y143" i="81" s="1"/>
  <c r="L2051" i="3"/>
  <c r="Y15" i="81" s="1"/>
  <c r="L2052" i="3"/>
  <c r="Y2015" i="81" s="1"/>
  <c r="L2053" i="3"/>
  <c r="Y28" i="81" s="1"/>
  <c r="L2054" i="3"/>
  <c r="Y2471" i="81" s="1"/>
  <c r="L2055" i="3"/>
  <c r="Y3338" i="81" s="1"/>
  <c r="L2056" i="3"/>
  <c r="Y30" i="81" s="1"/>
  <c r="L2057" i="3"/>
  <c r="Y860" i="81" s="1"/>
  <c r="L2058" i="3"/>
  <c r="Y870" i="81" s="1"/>
  <c r="L2059" i="3"/>
  <c r="Y3485" i="81" s="1"/>
  <c r="L2060" i="3"/>
  <c r="Y17" i="81" s="1"/>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Y1146" i="81" s="1"/>
  <c r="L2100" i="3"/>
  <c r="L2101" i="3"/>
  <c r="L2102" i="3"/>
  <c r="L2103" i="3"/>
  <c r="L2104" i="3"/>
  <c r="Y857" i="81" s="1"/>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Y559" i="81" s="1"/>
  <c r="L2172" i="3"/>
  <c r="Y1570" i="81" s="1"/>
  <c r="L2173" i="3"/>
  <c r="Y4629" i="81" s="1"/>
  <c r="L2174" i="3"/>
  <c r="Y4590" i="81" s="1"/>
  <c r="L2175" i="3"/>
  <c r="Y666" i="81" s="1"/>
  <c r="L2176" i="3"/>
  <c r="Y395" i="81" s="1"/>
  <c r="L2177" i="3"/>
  <c r="Y4012" i="81" s="1"/>
  <c r="L2178" i="3"/>
  <c r="Y1520" i="81" s="1"/>
  <c r="L2179" i="3"/>
  <c r="Y1606" i="81" s="1"/>
  <c r="L2180" i="3"/>
  <c r="Y2628" i="81" s="1"/>
  <c r="L2181" i="3"/>
  <c r="Y3252" i="81" s="1"/>
  <c r="L2182" i="3"/>
  <c r="Y3978" i="81" s="1"/>
  <c r="L2183" i="3"/>
  <c r="Y1470" i="81" s="1"/>
  <c r="L2184" i="3"/>
  <c r="Y3987" i="81" s="1"/>
  <c r="L2185" i="3"/>
  <c r="Y1141" i="81" s="1"/>
  <c r="L2186" i="3"/>
  <c r="Y1482" i="81" s="1"/>
  <c r="L2187" i="3"/>
  <c r="Y391" i="81" s="1"/>
  <c r="L2188" i="3"/>
  <c r="Y4539" i="81" s="1"/>
  <c r="L2189" i="3"/>
  <c r="Y1626" i="81" s="1"/>
  <c r="L2190" i="3"/>
  <c r="Y4536" i="81" s="1"/>
  <c r="L2191" i="3"/>
  <c r="Y4533" i="81" s="1"/>
  <c r="L2192" i="3"/>
  <c r="Y1492" i="81" s="1"/>
  <c r="L2193" i="3"/>
  <c r="Y1823" i="81" s="1"/>
  <c r="L2194" i="3"/>
  <c r="Y2153" i="81" s="1"/>
  <c r="L2195" i="3"/>
  <c r="Y779" i="81" s="1"/>
  <c r="L2196" i="3"/>
  <c r="Y770" i="81" s="1"/>
  <c r="L2197" i="3"/>
  <c r="Y787" i="81" s="1"/>
  <c r="L2198" i="3"/>
  <c r="Y788" i="81" s="1"/>
  <c r="L2199" i="3"/>
  <c r="Y493" i="81" s="1"/>
  <c r="L2200" i="3"/>
  <c r="Y296" i="81" s="1"/>
  <c r="L2201" i="3"/>
  <c r="Y159" i="81" s="1"/>
  <c r="L2202" i="3"/>
  <c r="Y2143" i="81" s="1"/>
  <c r="L2203" i="3"/>
  <c r="Y4542" i="81" s="1"/>
  <c r="L2204" i="3"/>
  <c r="Y111" i="81" s="1"/>
  <c r="L2205" i="3"/>
  <c r="Y4059" i="81" s="1"/>
  <c r="L2206" i="3"/>
  <c r="Y4947" i="81" s="1"/>
  <c r="L2207" i="3"/>
  <c r="Y2308" i="81" s="1"/>
  <c r="L2208" i="3"/>
  <c r="L2209" i="3"/>
  <c r="Y2972" i="81" s="1"/>
  <c r="L2210" i="3"/>
  <c r="Y467" i="81" s="1"/>
  <c r="L2211" i="3"/>
  <c r="L2212" i="3"/>
  <c r="Y3729" i="81" s="1"/>
  <c r="L2213" i="3"/>
  <c r="Y4002" i="81" s="1"/>
  <c r="L2214" i="3"/>
  <c r="Y3398" i="81" s="1"/>
  <c r="L2215" i="3"/>
  <c r="Y1595" i="81" s="1"/>
  <c r="L2216" i="3"/>
  <c r="Y1776" i="81" s="1"/>
  <c r="L2217" i="3"/>
  <c r="Y4562" i="81" s="1"/>
  <c r="L2218" i="3"/>
  <c r="Y1765" i="81" s="1"/>
  <c r="L2219" i="3"/>
  <c r="Y1818" i="81" s="1"/>
  <c r="L2220" i="3"/>
  <c r="Y304" i="81" s="1"/>
  <c r="L2221" i="3"/>
  <c r="L2222" i="3"/>
  <c r="Y2208" i="81" s="1"/>
  <c r="L2223" i="3"/>
  <c r="Y4646" i="81" s="1"/>
  <c r="L2224" i="3"/>
  <c r="Y2211" i="81" s="1"/>
  <c r="L2225" i="3"/>
  <c r="Y981" i="81" s="1"/>
  <c r="L2226" i="3"/>
  <c r="Y2676" i="81" s="1"/>
  <c r="L2227" i="3"/>
  <c r="Y4048" i="81" s="1"/>
  <c r="L2228" i="3"/>
  <c r="Y2113" i="81" s="1"/>
  <c r="L2229" i="3"/>
  <c r="Y3267" i="81" s="1"/>
  <c r="L2230" i="3"/>
  <c r="Y2636" i="81" s="1"/>
  <c r="L2231" i="3"/>
  <c r="Y3973" i="81" s="1"/>
  <c r="L2232" i="3"/>
  <c r="Y3073" i="81" s="1"/>
  <c r="L2233" i="3"/>
  <c r="Y1828" i="81" s="1"/>
  <c r="L2234" i="3"/>
  <c r="Y1594" i="81" s="1"/>
  <c r="L2235" i="3"/>
  <c r="Y948" i="81" s="1"/>
  <c r="L2236" i="3"/>
  <c r="Y1820" i="81" s="1"/>
  <c r="L2237" i="3"/>
  <c r="Y2426" i="81" s="1"/>
  <c r="L2238" i="3"/>
  <c r="Y1490" i="81" s="1"/>
  <c r="L2239" i="3"/>
  <c r="Y3796" i="81" s="1"/>
  <c r="L2240" i="3"/>
  <c r="Y1792" i="81" s="1"/>
  <c r="L2241" i="3"/>
  <c r="Y1248" i="81" s="1"/>
  <c r="L2242" i="3"/>
  <c r="Y915" i="81" s="1"/>
  <c r="L2243" i="3"/>
  <c r="Y1768" i="81" s="1"/>
  <c r="L2244" i="3"/>
  <c r="Y2406" i="81" s="1"/>
  <c r="L2245" i="3"/>
  <c r="Y786" i="81" s="1"/>
  <c r="L2246" i="3"/>
  <c r="Y312" i="81" s="1"/>
  <c r="L2247" i="3"/>
  <c r="Y638" i="81" s="1"/>
  <c r="L2248" i="3"/>
  <c r="Y430" i="81" s="1"/>
  <c r="L2249" i="3"/>
  <c r="Y118" i="81" s="1"/>
  <c r="L2250" i="3"/>
  <c r="Y4064" i="81" s="1"/>
  <c r="L2251" i="3"/>
  <c r="Y5317" i="81" s="1"/>
  <c r="L2252" i="3"/>
  <c r="L2253" i="3"/>
  <c r="Y2917" i="81" s="1"/>
  <c r="L2254" i="3"/>
  <c r="Y233" i="81" s="1"/>
  <c r="L2255" i="3"/>
  <c r="Y4523" i="81" s="1"/>
  <c r="L2256" i="3"/>
  <c r="Y3464" i="81" s="1"/>
  <c r="L2257" i="3"/>
  <c r="Y2043" i="81" s="1"/>
  <c r="L2258" i="3"/>
  <c r="Y2045" i="81" s="1"/>
  <c r="L2259" i="3"/>
  <c r="Y2703" i="81" s="1"/>
  <c r="L2260" i="3"/>
  <c r="Y4517" i="81" s="1"/>
  <c r="L2261" i="3"/>
  <c r="Y4516" i="81" s="1"/>
  <c r="L2262" i="3"/>
  <c r="Y153" i="81" s="1"/>
  <c r="L2263" i="3"/>
  <c r="Y2049" i="81" s="1"/>
  <c r="L2264" i="3"/>
  <c r="Y2921" i="81" s="1"/>
  <c r="L2265" i="3"/>
  <c r="L2266" i="3"/>
  <c r="Y4265" i="81" s="1"/>
  <c r="L2267" i="3"/>
  <c r="Y4278" i="81" s="1"/>
  <c r="L2268" i="3"/>
  <c r="Y4275" i="81" s="1"/>
  <c r="L2269" i="3"/>
  <c r="Y4268" i="81" s="1"/>
  <c r="L2270" i="3"/>
  <c r="Y2783" i="81" s="1"/>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8" i="3"/>
  <c r="Y3051" i="81" s="1"/>
  <c r="M9" i="4"/>
  <c r="Z3655" i="81" s="1"/>
  <c r="M10" i="4"/>
  <c r="Z321" i="81" s="1"/>
  <c r="M11" i="4"/>
  <c r="Z4566" i="81" s="1"/>
  <c r="M12" i="4"/>
  <c r="M13" i="4"/>
  <c r="M14" i="4"/>
  <c r="Z3499" i="81" s="1"/>
  <c r="M15" i="4"/>
  <c r="Z3641" i="81" s="1"/>
  <c r="M16" i="4"/>
  <c r="Z3050" i="81" s="1"/>
  <c r="M17" i="4"/>
  <c r="M18" i="4"/>
  <c r="Z3496" i="81" s="1"/>
  <c r="M19" i="4"/>
  <c r="M20" i="4"/>
  <c r="M21" i="4"/>
  <c r="M22" i="4"/>
  <c r="M23" i="4"/>
  <c r="M24" i="4"/>
  <c r="Z2117" i="81" s="1"/>
  <c r="M25" i="4"/>
  <c r="Z1044" i="81" s="1"/>
  <c r="M26" i="4"/>
  <c r="Z1988" i="81" s="1"/>
  <c r="M27" i="4"/>
  <c r="M28" i="4"/>
  <c r="Z3191" i="81" s="1"/>
  <c r="M29" i="4"/>
  <c r="Z2672" i="81" s="1"/>
  <c r="M30" i="4"/>
  <c r="M31" i="4"/>
  <c r="M32" i="4"/>
  <c r="M33" i="4"/>
  <c r="M34" i="4"/>
  <c r="M35" i="4"/>
  <c r="M36" i="4"/>
  <c r="M37" i="4"/>
  <c r="M38" i="4"/>
  <c r="M39" i="4"/>
  <c r="M40" i="4"/>
  <c r="M41" i="4"/>
  <c r="M42" i="4"/>
  <c r="M43" i="4"/>
  <c r="M44" i="4"/>
  <c r="M45" i="4"/>
  <c r="Z429" i="81" s="1"/>
  <c r="M46" i="4"/>
  <c r="Z3110" i="81" s="1"/>
  <c r="M47" i="4"/>
  <c r="Z3695" i="81" s="1"/>
  <c r="M48" i="4"/>
  <c r="M49" i="4"/>
  <c r="M50" i="4"/>
  <c r="M51" i="4"/>
  <c r="Z2110" i="81" s="1"/>
  <c r="M52" i="4"/>
  <c r="Z4540" i="81" s="1"/>
  <c r="M53" i="4"/>
  <c r="Z3708" i="81" s="1"/>
  <c r="M54" i="4"/>
  <c r="Z2037" i="81" s="1"/>
  <c r="M55" i="4"/>
  <c r="Z3385" i="81" s="1"/>
  <c r="M56" i="4"/>
  <c r="Z2920" i="81" s="1"/>
  <c r="M57" i="4"/>
  <c r="M58" i="4"/>
  <c r="M59" i="4"/>
  <c r="M60" i="4"/>
  <c r="M61" i="4"/>
  <c r="M62" i="4"/>
  <c r="M63" i="4"/>
  <c r="M64" i="4"/>
  <c r="M65" i="4"/>
  <c r="M66" i="4"/>
  <c r="M67" i="4"/>
  <c r="M68" i="4"/>
  <c r="M69" i="4"/>
  <c r="M70" i="4"/>
  <c r="M71" i="4"/>
  <c r="M72" i="4"/>
  <c r="M73" i="4"/>
  <c r="M74" i="4"/>
  <c r="M75" i="4"/>
  <c r="M76" i="4"/>
  <c r="Z4167" i="81" s="1"/>
  <c r="M77" i="4"/>
  <c r="Z483" i="81" s="1"/>
  <c r="M78" i="4"/>
  <c r="M79" i="4"/>
  <c r="M80" i="4"/>
  <c r="M81" i="4"/>
  <c r="M82" i="4"/>
  <c r="Z3671" i="81" s="1"/>
  <c r="M83" i="4"/>
  <c r="M84" i="4"/>
  <c r="M85" i="4"/>
  <c r="M86" i="4"/>
  <c r="M87" i="4"/>
  <c r="M88" i="4"/>
  <c r="M89" i="4"/>
  <c r="M90" i="4"/>
  <c r="M91" i="4"/>
  <c r="M92" i="4"/>
  <c r="Z3572" i="81" s="1"/>
  <c r="M93" i="4"/>
  <c r="Z9" i="81" s="1"/>
  <c r="M94" i="4"/>
  <c r="M95" i="4"/>
  <c r="M96" i="4"/>
  <c r="M97" i="4"/>
  <c r="M98" i="4"/>
  <c r="M99" i="4"/>
  <c r="M100" i="4"/>
  <c r="M101" i="4"/>
  <c r="M102" i="4"/>
  <c r="M103" i="4"/>
  <c r="M104" i="4"/>
  <c r="M105" i="4"/>
  <c r="M106" i="4"/>
  <c r="M107" i="4"/>
  <c r="M108" i="4"/>
  <c r="M109" i="4"/>
  <c r="M110" i="4"/>
  <c r="Z471" i="81" s="1"/>
  <c r="M111" i="4"/>
  <c r="Z484" i="81" s="1"/>
  <c r="M112" i="4"/>
  <c r="Z766" i="81" s="1"/>
  <c r="M113" i="4"/>
  <c r="Z459" i="81" s="1"/>
  <c r="M114" i="4"/>
  <c r="Z4679" i="81" s="1"/>
  <c r="M115" i="4"/>
  <c r="Z463" i="81" s="1"/>
  <c r="M116" i="4"/>
  <c r="Z409" i="81" s="1"/>
  <c r="M117" i="4"/>
  <c r="Z3634" i="81" s="1"/>
  <c r="M118" i="4"/>
  <c r="Z4660" i="81" s="1"/>
  <c r="M119" i="4"/>
  <c r="Z485" i="81" s="1"/>
  <c r="M120" i="4"/>
  <c r="M121" i="4"/>
  <c r="M122" i="4"/>
  <c r="Z2149" i="81" s="1"/>
  <c r="M123" i="4"/>
  <c r="M124" i="4"/>
  <c r="Z137" i="81" s="1"/>
  <c r="M125" i="4"/>
  <c r="Z1071" i="81" s="1"/>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Z4225" i="81" s="1"/>
  <c r="M170" i="4"/>
  <c r="Z4232" i="81" s="1"/>
  <c r="M171" i="4"/>
  <c r="M172" i="4"/>
  <c r="M173" i="4"/>
  <c r="M174" i="4"/>
  <c r="M175" i="4"/>
  <c r="M176" i="4"/>
  <c r="M177" i="4"/>
  <c r="M178" i="4"/>
  <c r="M179" i="4"/>
  <c r="M180" i="4"/>
  <c r="M181" i="4"/>
  <c r="M182" i="4"/>
  <c r="M183" i="4"/>
  <c r="M184" i="4"/>
  <c r="M185" i="4"/>
  <c r="Z4023" i="81" s="1"/>
  <c r="M186" i="4"/>
  <c r="M187" i="4"/>
  <c r="M188" i="4"/>
  <c r="Z4406" i="81" s="1"/>
  <c r="M189" i="4"/>
  <c r="Z1775" i="81" s="1"/>
  <c r="M190" i="4"/>
  <c r="Z3243" i="81" s="1"/>
  <c r="M191" i="4"/>
  <c r="Z3228" i="81" s="1"/>
  <c r="M192" i="4"/>
  <c r="M193" i="4"/>
  <c r="Z1007" i="81" s="1"/>
  <c r="M194" i="4"/>
  <c r="M195" i="4"/>
  <c r="M196" i="4"/>
  <c r="M197" i="4"/>
  <c r="M198" i="4"/>
  <c r="M199" i="4"/>
  <c r="Z2735" i="81" s="1"/>
  <c r="M200" i="4"/>
  <c r="Z2737" i="81" s="1"/>
  <c r="M201" i="4"/>
  <c r="M202" i="4"/>
  <c r="M203" i="4"/>
  <c r="Z2157" i="81" s="1"/>
  <c r="M204" i="4"/>
  <c r="Z3406" i="81" s="1"/>
  <c r="M205" i="4"/>
  <c r="Z1628" i="81" s="1"/>
  <c r="M206" i="4"/>
  <c r="Z834" i="81" s="1"/>
  <c r="M207" i="4"/>
  <c r="M208" i="4"/>
  <c r="Z374" i="81" s="1"/>
  <c r="M209" i="4"/>
  <c r="Z705" i="81" s="1"/>
  <c r="M210" i="4"/>
  <c r="M211" i="4"/>
  <c r="M212" i="4"/>
  <c r="M213" i="4"/>
  <c r="M214" i="4"/>
  <c r="M215" i="4"/>
  <c r="Z4270" i="81" s="1"/>
  <c r="M216" i="4"/>
  <c r="Z4142" i="81" s="1"/>
  <c r="M217" i="4"/>
  <c r="Z2880" i="81" s="1"/>
  <c r="M218" i="4"/>
  <c r="Z659" i="81" s="1"/>
  <c r="M219" i="4"/>
  <c r="M220" i="4"/>
  <c r="M221" i="4"/>
  <c r="Z3757" i="81" s="1"/>
  <c r="M222" i="4"/>
  <c r="Z827" i="81" s="1"/>
  <c r="M223" i="4"/>
  <c r="Z119" i="81" s="1"/>
  <c r="M224" i="4"/>
  <c r="M225" i="4"/>
  <c r="Z2664" i="81" s="1"/>
  <c r="M226" i="4"/>
  <c r="M227" i="4"/>
  <c r="M228" i="4"/>
  <c r="Z245" i="81" s="1"/>
  <c r="M229" i="4"/>
  <c r="M230" i="4"/>
  <c r="M231" i="4"/>
  <c r="Z3778" i="81" s="1"/>
  <c r="M232" i="4"/>
  <c r="Z2129" i="81" s="1"/>
  <c r="M233" i="4"/>
  <c r="M234" i="4"/>
  <c r="M235" i="4"/>
  <c r="Z3852" i="81" s="1"/>
  <c r="M236" i="4"/>
  <c r="Z3964" i="81" s="1"/>
  <c r="M237" i="4"/>
  <c r="Z1342" i="81" s="1"/>
  <c r="M238" i="4"/>
  <c r="Z1954" i="81" s="1"/>
  <c r="M239" i="4"/>
  <c r="Z1526" i="81" s="1"/>
  <c r="M240" i="4"/>
  <c r="Z1623" i="81" s="1"/>
  <c r="M241" i="4"/>
  <c r="Z1625" i="81" s="1"/>
  <c r="M242" i="4"/>
  <c r="Z4327" i="81" s="1"/>
  <c r="M243" i="4"/>
  <c r="M244" i="4"/>
  <c r="M245" i="4"/>
  <c r="M246" i="4"/>
  <c r="M247" i="4"/>
  <c r="M248" i="4"/>
  <c r="M249" i="4"/>
  <c r="M250" i="4"/>
  <c r="M251" i="4"/>
  <c r="M252" i="4"/>
  <c r="M253" i="4"/>
  <c r="M254" i="4"/>
  <c r="M255" i="4"/>
  <c r="M256" i="4"/>
  <c r="M257" i="4"/>
  <c r="M258" i="4"/>
  <c r="Z2099" i="81" s="1"/>
  <c r="M259" i="4"/>
  <c r="Z4112" i="81" s="1"/>
  <c r="M260" i="4"/>
  <c r="M261" i="4"/>
  <c r="M262" i="4"/>
  <c r="M263" i="4"/>
  <c r="Z4043" i="81" s="1"/>
  <c r="M264" i="4"/>
  <c r="Z2635" i="81" s="1"/>
  <c r="M265" i="4"/>
  <c r="Z3129" i="81" s="1"/>
  <c r="M266" i="4"/>
  <c r="Z2675" i="81" s="1"/>
  <c r="M267" i="4"/>
  <c r="Z3498" i="81" s="1"/>
  <c r="M268" i="4"/>
  <c r="Z2778" i="81" s="1"/>
  <c r="M269" i="4"/>
  <c r="Z3954" i="81" s="1"/>
  <c r="M270" i="4"/>
  <c r="Z2116" i="81" s="1"/>
  <c r="M271" i="4"/>
  <c r="M272" i="4"/>
  <c r="Z2933" i="81" s="1"/>
  <c r="M273" i="4"/>
  <c r="Z2697" i="81" s="1"/>
  <c r="M274" i="4"/>
  <c r="Z2960" i="81" s="1"/>
  <c r="M275" i="4"/>
  <c r="Z2941" i="81" s="1"/>
  <c r="M276" i="4"/>
  <c r="Z776" i="81" s="1"/>
  <c r="M277" i="4"/>
  <c r="Z3662" i="81" s="1"/>
  <c r="M278" i="4"/>
  <c r="Z829" i="81" s="1"/>
  <c r="M279" i="4"/>
  <c r="Z150" i="81" s="1"/>
  <c r="M280" i="4"/>
  <c r="M281" i="4"/>
  <c r="Z1008" i="81" s="1"/>
  <c r="M282" i="4"/>
  <c r="Z3266" i="81" s="1"/>
  <c r="M283" i="4"/>
  <c r="Z2925" i="81" s="1"/>
  <c r="M284" i="4"/>
  <c r="Z2969" i="81" s="1"/>
  <c r="M285" i="4"/>
  <c r="Z2696" i="81" s="1"/>
  <c r="M286" i="4"/>
  <c r="Z2959" i="81" s="1"/>
  <c r="M287" i="4"/>
  <c r="Z2940" i="81" s="1"/>
  <c r="M288" i="4"/>
  <c r="Z2977" i="81" s="1"/>
  <c r="M289" i="4"/>
  <c r="Z3435" i="81" s="1"/>
  <c r="M290" i="4"/>
  <c r="Z3658" i="81" s="1"/>
  <c r="M291" i="4"/>
  <c r="Z2964" i="81" s="1"/>
  <c r="M292" i="4"/>
  <c r="Z2155" i="81" s="1"/>
  <c r="M293" i="4"/>
  <c r="Z3854" i="81" s="1"/>
  <c r="M294" i="4"/>
  <c r="Z3965" i="81" s="1"/>
  <c r="M295" i="4"/>
  <c r="Z943" i="81" s="1"/>
  <c r="M296" i="4"/>
  <c r="Z1609" i="81" s="1"/>
  <c r="M297" i="4"/>
  <c r="M298" i="4"/>
  <c r="M299" i="4"/>
  <c r="M300" i="4"/>
  <c r="M301" i="4"/>
  <c r="M302" i="4"/>
  <c r="M303" i="4"/>
  <c r="M304" i="4"/>
  <c r="M305" i="4"/>
  <c r="M306" i="4"/>
  <c r="M307" i="4"/>
  <c r="M308" i="4"/>
  <c r="M309" i="4"/>
  <c r="M310" i="4"/>
  <c r="M311" i="4"/>
  <c r="M312" i="4"/>
  <c r="M313" i="4"/>
  <c r="M314" i="4"/>
  <c r="M315" i="4"/>
  <c r="M316" i="4"/>
  <c r="M317" i="4"/>
  <c r="M318" i="4"/>
  <c r="M319" i="4"/>
  <c r="M320" i="4"/>
  <c r="M321" i="4"/>
  <c r="M322" i="4"/>
  <c r="M323" i="4"/>
  <c r="M324" i="4"/>
  <c r="M325" i="4"/>
  <c r="M326" i="4"/>
  <c r="Z2207" i="81" s="1"/>
  <c r="M327" i="4"/>
  <c r="Z1829" i="81" s="1"/>
  <c r="M328" i="4"/>
  <c r="Z1217" i="81" s="1"/>
  <c r="M329" i="4"/>
  <c r="Z2201" i="81" s="1"/>
  <c r="M330" i="4"/>
  <c r="Z3648" i="81" s="1"/>
  <c r="M331" i="4"/>
  <c r="Z1489" i="81" s="1"/>
  <c r="M332" i="4"/>
  <c r="Z1324" i="81" s="1"/>
  <c r="M333" i="4"/>
  <c r="Z1755" i="81" s="1"/>
  <c r="M334" i="4"/>
  <c r="Z1186" i="81" s="1"/>
  <c r="M335" i="4"/>
  <c r="Z1655" i="81" s="1"/>
  <c r="M336" i="4"/>
  <c r="Z1050" i="81" s="1"/>
  <c r="M337" i="4"/>
  <c r="Z1323" i="81" s="1"/>
  <c r="M338" i="4"/>
  <c r="M339" i="4"/>
  <c r="M340" i="4"/>
  <c r="Z763" i="81" s="1"/>
  <c r="M341" i="4"/>
  <c r="M342" i="4"/>
  <c r="M343" i="4"/>
  <c r="M344" i="4"/>
  <c r="M345" i="4"/>
  <c r="M346" i="4"/>
  <c r="M347" i="4"/>
  <c r="M348" i="4"/>
  <c r="M349" i="4"/>
  <c r="M350" i="4"/>
  <c r="M351" i="4"/>
  <c r="M352" i="4"/>
  <c r="M353" i="4"/>
  <c r="M354" i="4"/>
  <c r="M355" i="4"/>
  <c r="M356" i="4"/>
  <c r="M357" i="4"/>
  <c r="M358" i="4"/>
  <c r="M359" i="4"/>
  <c r="M360" i="4"/>
  <c r="M361" i="4"/>
  <c r="M362" i="4"/>
  <c r="Z4044" i="81" s="1"/>
  <c r="M363" i="4"/>
  <c r="M364" i="4"/>
  <c r="M365" i="4"/>
  <c r="M366" i="4"/>
  <c r="M367" i="4"/>
  <c r="M368" i="4"/>
  <c r="M369" i="4"/>
  <c r="M370" i="4"/>
  <c r="M371" i="4"/>
  <c r="M372" i="4"/>
  <c r="M373" i="4"/>
  <c r="M374" i="4"/>
  <c r="M375" i="4"/>
  <c r="M376" i="4"/>
  <c r="M377" i="4"/>
  <c r="M378" i="4"/>
  <c r="Z81" i="81" s="1"/>
  <c r="M379" i="4"/>
  <c r="M380" i="4"/>
  <c r="M381" i="4"/>
  <c r="M382" i="4"/>
  <c r="M383" i="4"/>
  <c r="M384" i="4"/>
  <c r="M385" i="4"/>
  <c r="M386" i="4"/>
  <c r="M387" i="4"/>
  <c r="M388" i="4"/>
  <c r="M389" i="4"/>
  <c r="M390" i="4"/>
  <c r="Z387" i="81" s="1"/>
  <c r="M391" i="4"/>
  <c r="Z1670" i="81" s="1"/>
  <c r="M392" i="4"/>
  <c r="Z4408" i="81" s="1"/>
  <c r="M393" i="4"/>
  <c r="Z3638" i="81" s="1"/>
  <c r="M394" i="4"/>
  <c r="Z2704" i="81" s="1"/>
  <c r="M395" i="4"/>
  <c r="Z386" i="81" s="1"/>
  <c r="M396" i="4"/>
  <c r="M397" i="4"/>
  <c r="Z393" i="81" s="1"/>
  <c r="M398" i="4"/>
  <c r="Z1826" i="81" s="1"/>
  <c r="M399" i="4"/>
  <c r="Z4544" i="81" s="1"/>
  <c r="M400" i="4"/>
  <c r="Z1389" i="81" s="1"/>
  <c r="M401" i="4"/>
  <c r="Z2189" i="81" s="1"/>
  <c r="M402" i="4"/>
  <c r="M403" i="4"/>
  <c r="M404" i="4"/>
  <c r="M405" i="4"/>
  <c r="M406" i="4"/>
  <c r="M407" i="4"/>
  <c r="Z4042" i="81" s="1"/>
  <c r="M408" i="4"/>
  <c r="Z382" i="81" s="1"/>
  <c r="M409" i="4"/>
  <c r="Z2616" i="81" s="1"/>
  <c r="M410" i="4"/>
  <c r="Z927" i="81" s="1"/>
  <c r="M411" i="4"/>
  <c r="M412" i="4"/>
  <c r="M413" i="4"/>
  <c r="M414" i="4"/>
  <c r="M415" i="4"/>
  <c r="M416" i="4"/>
  <c r="M417" i="4"/>
  <c r="M418" i="4"/>
  <c r="M419" i="4"/>
  <c r="M420" i="4"/>
  <c r="M421" i="4"/>
  <c r="M422" i="4"/>
  <c r="Z3214" i="81" s="1"/>
  <c r="M423" i="4"/>
  <c r="Z2047" i="81" s="1"/>
  <c r="M424" i="4"/>
  <c r="Z5060" i="81" s="1"/>
  <c r="M425" i="4"/>
  <c r="Z923" i="81" s="1"/>
  <c r="M426" i="4"/>
  <c r="Z3173" i="81" s="1"/>
  <c r="M427" i="4"/>
  <c r="Z5175" i="81" s="1"/>
  <c r="M428" i="4"/>
  <c r="M429" i="4"/>
  <c r="Z5388" i="81" s="1"/>
  <c r="M430" i="4"/>
  <c r="Z4835" i="81" s="1"/>
  <c r="M431" i="4"/>
  <c r="Z5021" i="81" s="1"/>
  <c r="M432" i="4"/>
  <c r="Z3216" i="81" s="1"/>
  <c r="M433" i="4"/>
  <c r="Z2681" i="81" s="1"/>
  <c r="M434" i="4"/>
  <c r="M435" i="4"/>
  <c r="M436" i="4"/>
  <c r="M437" i="4"/>
  <c r="M438" i="4"/>
  <c r="M439" i="4"/>
  <c r="Z2748" i="81" s="1"/>
  <c r="M440" i="4"/>
  <c r="Z2620" i="81" s="1"/>
  <c r="M441" i="4"/>
  <c r="Z366" i="81" s="1"/>
  <c r="M442" i="4"/>
  <c r="Z2674" i="81" s="1"/>
  <c r="M443" i="4"/>
  <c r="M444" i="4"/>
  <c r="M445" i="4"/>
  <c r="M446" i="4"/>
  <c r="M447" i="4"/>
  <c r="M448" i="4"/>
  <c r="M449" i="4"/>
  <c r="M450" i="4"/>
  <c r="M451" i="4"/>
  <c r="M452" i="4"/>
  <c r="M453" i="4"/>
  <c r="M454" i="4"/>
  <c r="Z3553" i="81" s="1"/>
  <c r="M455" i="4"/>
  <c r="Z3567" i="81" s="1"/>
  <c r="M456" i="4"/>
  <c r="Z1417" i="81" s="1"/>
  <c r="M457" i="4"/>
  <c r="Z3559" i="81" s="1"/>
  <c r="M458" i="4"/>
  <c r="Z1289" i="81" s="1"/>
  <c r="M459" i="4"/>
  <c r="Z2373" i="81" s="1"/>
  <c r="M460" i="4"/>
  <c r="Z1413" i="81" s="1"/>
  <c r="M461" i="4"/>
  <c r="Z1414" i="81" s="1"/>
  <c r="M462" i="4"/>
  <c r="Z1287" i="81" s="1"/>
  <c r="M463" i="4"/>
  <c r="Z521" i="81" s="1"/>
  <c r="M464" i="4"/>
  <c r="Z432" i="81" s="1"/>
  <c r="M465" i="4"/>
  <c r="Z214" i="81" s="1"/>
  <c r="M466" i="4"/>
  <c r="M467" i="4"/>
  <c r="M468" i="4"/>
  <c r="M469" i="4"/>
  <c r="Z3858" i="81" s="1"/>
  <c r="M470" i="4"/>
  <c r="Z2613" i="81" s="1"/>
  <c r="M471" i="4"/>
  <c r="Z978" i="81" s="1"/>
  <c r="M472" i="4"/>
  <c r="M473" i="4"/>
  <c r="M474" i="4"/>
  <c r="Z2442" i="81" s="1"/>
  <c r="M475" i="4"/>
  <c r="M476" i="4"/>
  <c r="M477" i="4"/>
  <c r="Z790" i="81" s="1"/>
  <c r="M478" i="4"/>
  <c r="M479" i="4"/>
  <c r="M480" i="4"/>
  <c r="M481" i="4"/>
  <c r="M482" i="4"/>
  <c r="M483" i="4"/>
  <c r="M484" i="4"/>
  <c r="Z2851" i="81" s="1"/>
  <c r="M485" i="4"/>
  <c r="M486" i="4"/>
  <c r="Z3168" i="81" s="1"/>
  <c r="M487" i="4"/>
  <c r="Z1429" i="81" s="1"/>
  <c r="M488" i="4"/>
  <c r="Z818" i="81" s="1"/>
  <c r="M489" i="4"/>
  <c r="Z669" i="81" s="1"/>
  <c r="M490" i="4"/>
  <c r="Z176" i="81" s="1"/>
  <c r="M491" i="4"/>
  <c r="Z230" i="81" s="1"/>
  <c r="M492" i="4"/>
  <c r="M493" i="4"/>
  <c r="M494" i="4"/>
  <c r="M495" i="4"/>
  <c r="Z2844" i="81" s="1"/>
  <c r="M496" i="4"/>
  <c r="Z2852" i="81" s="1"/>
  <c r="M497" i="4"/>
  <c r="Z1306" i="81" s="1"/>
  <c r="M498" i="4"/>
  <c r="M499" i="4"/>
  <c r="M500" i="4"/>
  <c r="M501" i="4"/>
  <c r="Z3128" i="81" s="1"/>
  <c r="M502" i="4"/>
  <c r="M503" i="4"/>
  <c r="Z2773" i="81" s="1"/>
  <c r="M504" i="4"/>
  <c r="Z2634" i="81" s="1"/>
  <c r="M505" i="4"/>
  <c r="M506" i="4"/>
  <c r="M507" i="4"/>
  <c r="M508" i="4"/>
  <c r="M509" i="4"/>
  <c r="M510" i="4"/>
  <c r="Z1136" i="81" s="1"/>
  <c r="M511" i="4"/>
  <c r="Z1902" i="81" s="1"/>
  <c r="M512" i="4"/>
  <c r="M513" i="4"/>
  <c r="M514" i="4"/>
  <c r="M515" i="4"/>
  <c r="M516" i="4"/>
  <c r="M517" i="4"/>
  <c r="M518" i="4"/>
  <c r="M519" i="4"/>
  <c r="M520" i="4"/>
  <c r="M521" i="4"/>
  <c r="Z3127" i="81" s="1"/>
  <c r="M522" i="4"/>
  <c r="M523" i="4"/>
  <c r="Z2633" i="81" s="1"/>
  <c r="M524" i="4"/>
  <c r="Z2213" i="81" s="1"/>
  <c r="M525" i="4"/>
  <c r="M526" i="4"/>
  <c r="M527" i="4"/>
  <c r="M528" i="4"/>
  <c r="M529" i="4"/>
  <c r="M530" i="4"/>
  <c r="M531" i="4"/>
  <c r="M532" i="4"/>
  <c r="Z1164" i="81" s="1"/>
  <c r="M533" i="4"/>
  <c r="M534" i="4"/>
  <c r="M535" i="4"/>
  <c r="Z794" i="81" s="1"/>
  <c r="M536" i="4"/>
  <c r="Z1144" i="81" s="1"/>
  <c r="M537" i="4"/>
  <c r="Z335" i="81" s="1"/>
  <c r="M538" i="4"/>
  <c r="Z1139" i="81" s="1"/>
  <c r="M539" i="4"/>
  <c r="M540" i="4"/>
  <c r="M541" i="4"/>
  <c r="M542" i="4"/>
  <c r="M543" i="4"/>
  <c r="M544" i="4"/>
  <c r="M545" i="4"/>
  <c r="M546" i="4"/>
  <c r="M547" i="4"/>
  <c r="M548" i="4"/>
  <c r="Z1630" i="81" s="1"/>
  <c r="M549" i="4"/>
  <c r="M550" i="4"/>
  <c r="Z3351" i="81" s="1"/>
  <c r="M551" i="4"/>
  <c r="Z3412" i="81" s="1"/>
  <c r="M552" i="4"/>
  <c r="Z3639" i="81" s="1"/>
  <c r="M553" i="4"/>
  <c r="Z3673" i="81" s="1"/>
  <c r="M554" i="4"/>
  <c r="Z3487" i="81" s="1"/>
  <c r="M555" i="4"/>
  <c r="Z3183" i="81" s="1"/>
  <c r="M556" i="4"/>
  <c r="Z3486" i="81" s="1"/>
  <c r="M557" i="4"/>
  <c r="Z3229" i="81" s="1"/>
  <c r="M558" i="4"/>
  <c r="Z3427" i="81" s="1"/>
  <c r="M559" i="4"/>
  <c r="Z1665" i="81" s="1"/>
  <c r="M560" i="4"/>
  <c r="Z1684" i="81" s="1"/>
  <c r="M561" i="4"/>
  <c r="Z3350" i="81" s="1"/>
  <c r="M562" i="4"/>
  <c r="M563" i="4"/>
  <c r="M564" i="4"/>
  <c r="M565" i="4"/>
  <c r="M566" i="4"/>
  <c r="M567" i="4"/>
  <c r="Z739" i="81" s="1"/>
  <c r="M568" i="4"/>
  <c r="Z737" i="81" s="1"/>
  <c r="M569" i="4"/>
  <c r="Z143" i="81" s="1"/>
  <c r="M570" i="4"/>
  <c r="Z15" i="81" s="1"/>
  <c r="M571" i="4"/>
  <c r="M572" i="4"/>
  <c r="M573" i="4"/>
  <c r="M574" i="4"/>
  <c r="M575" i="4"/>
  <c r="M576" i="4"/>
  <c r="M577" i="4"/>
  <c r="M578" i="4"/>
  <c r="M579" i="4"/>
  <c r="M580" i="4"/>
  <c r="Z3709" i="81" s="1"/>
  <c r="M581" i="4"/>
  <c r="M582" i="4"/>
  <c r="M583" i="4"/>
  <c r="M584" i="4"/>
  <c r="M585" i="4"/>
  <c r="M586" i="4"/>
  <c r="M587" i="4"/>
  <c r="Z2732" i="81" s="1"/>
  <c r="M588" i="4"/>
  <c r="Z2731" i="81" s="1"/>
  <c r="M589" i="4"/>
  <c r="Z2321" i="81" s="1"/>
  <c r="M590" i="4"/>
  <c r="Z1694" i="81" s="1"/>
  <c r="M591" i="4"/>
  <c r="Z1697" i="81" s="1"/>
  <c r="M592" i="4"/>
  <c r="Z3860" i="81" s="1"/>
  <c r="M593" i="4"/>
  <c r="Z1831" i="81" s="1"/>
  <c r="M594" i="4"/>
  <c r="M595" i="4"/>
  <c r="M596" i="4"/>
  <c r="M597" i="4"/>
  <c r="M598" i="4"/>
  <c r="M599" i="4"/>
  <c r="Z380" i="81" s="1"/>
  <c r="M600" i="4"/>
  <c r="Z487" i="81" s="1"/>
  <c r="M601" i="4"/>
  <c r="M602" i="4"/>
  <c r="M603" i="4"/>
  <c r="M604" i="4"/>
  <c r="Z1006" i="81" s="1"/>
  <c r="M605" i="4"/>
  <c r="M606" i="4"/>
  <c r="M607" i="4"/>
  <c r="M608" i="4"/>
  <c r="M609" i="4"/>
  <c r="M610" i="4"/>
  <c r="M611" i="4"/>
  <c r="M612" i="4"/>
  <c r="M613" i="4"/>
  <c r="M614" i="4"/>
  <c r="M615" i="4"/>
  <c r="M616" i="4"/>
  <c r="M617" i="4"/>
  <c r="M618" i="4"/>
  <c r="M619" i="4"/>
  <c r="M620" i="4"/>
  <c r="M621" i="4"/>
  <c r="M622" i="4"/>
  <c r="M623" i="4"/>
  <c r="M624" i="4"/>
  <c r="Z3862" i="81" s="1"/>
  <c r="M625" i="4"/>
  <c r="M626" i="4"/>
  <c r="M627" i="4"/>
  <c r="M628" i="4"/>
  <c r="M629" i="4"/>
  <c r="Z1119" i="81" s="1"/>
  <c r="M630" i="4"/>
  <c r="M631" i="4"/>
  <c r="M632" i="4"/>
  <c r="M633" i="4"/>
  <c r="Z3663" i="81" s="1"/>
  <c r="M634" i="4"/>
  <c r="M635" i="4"/>
  <c r="M636" i="4"/>
  <c r="Z1789" i="81" s="1"/>
  <c r="M637" i="4"/>
  <c r="Z1174" i="81" s="1"/>
  <c r="M638" i="4"/>
  <c r="M639" i="4"/>
  <c r="M640" i="4"/>
  <c r="M641" i="4"/>
  <c r="M642" i="4"/>
  <c r="M643" i="4"/>
  <c r="M644" i="4"/>
  <c r="M645" i="4"/>
  <c r="M646" i="4"/>
  <c r="M647" i="4"/>
  <c r="M648" i="4"/>
  <c r="M649" i="4"/>
  <c r="M650" i="4"/>
  <c r="M651" i="4"/>
  <c r="M652" i="4"/>
  <c r="Z1251" i="81" s="1"/>
  <c r="M653" i="4"/>
  <c r="Z1340" i="81" s="1"/>
  <c r="M654" i="4"/>
  <c r="M655" i="4"/>
  <c r="M656" i="4"/>
  <c r="M657" i="4"/>
  <c r="M658" i="4"/>
  <c r="M659" i="4"/>
  <c r="M660" i="4"/>
  <c r="M661" i="4"/>
  <c r="M662" i="4"/>
  <c r="Z361" i="81" s="1"/>
  <c r="M663" i="4"/>
  <c r="M664" i="4"/>
  <c r="M665" i="4"/>
  <c r="M666" i="4"/>
  <c r="Z3411" i="81" s="1"/>
  <c r="M667" i="4"/>
  <c r="M668" i="4"/>
  <c r="M669" i="4"/>
  <c r="M670" i="4"/>
  <c r="M671" i="4"/>
  <c r="M672" i="4"/>
  <c r="M673" i="4"/>
  <c r="M674" i="4"/>
  <c r="M675" i="4"/>
  <c r="M676" i="4"/>
  <c r="M677" i="4"/>
  <c r="M678" i="4"/>
  <c r="M679" i="4"/>
  <c r="M680" i="4"/>
  <c r="Z764" i="81" s="1"/>
  <c r="M681" i="4"/>
  <c r="M682" i="4"/>
  <c r="Z2077" i="81" s="1"/>
  <c r="M683" i="4"/>
  <c r="M684" i="4"/>
  <c r="M685" i="4"/>
  <c r="Z2765" i="81" s="1"/>
  <c r="M686" i="4"/>
  <c r="Z1529" i="81" s="1"/>
  <c r="M687" i="4"/>
  <c r="Z1998" i="81" s="1"/>
  <c r="M688" i="4"/>
  <c r="Z350" i="81" s="1"/>
  <c r="M689" i="4"/>
  <c r="Z1782" i="81" s="1"/>
  <c r="M690" i="4"/>
  <c r="M691" i="4"/>
  <c r="M692" i="4"/>
  <c r="M693" i="4"/>
  <c r="M694" i="4"/>
  <c r="Z425" i="81" s="1"/>
  <c r="M695" i="4"/>
  <c r="Z228" i="81" s="1"/>
  <c r="M696" i="4"/>
  <c r="M697" i="4"/>
  <c r="Z75" i="81" s="1"/>
  <c r="M698" i="4"/>
  <c r="M699" i="4"/>
  <c r="M700" i="4"/>
  <c r="M701" i="4"/>
  <c r="Z2441" i="81" s="1"/>
  <c r="M702" i="4"/>
  <c r="Z851" i="81" s="1"/>
  <c r="M703" i="4"/>
  <c r="M704" i="4"/>
  <c r="M705" i="4"/>
  <c r="M706" i="4"/>
  <c r="M707" i="4"/>
  <c r="M708" i="4"/>
  <c r="M709" i="4"/>
  <c r="M710" i="4"/>
  <c r="M711" i="4"/>
  <c r="M712" i="4"/>
  <c r="Z4452" i="81" s="1"/>
  <c r="M713" i="4"/>
  <c r="M714" i="4"/>
  <c r="M715" i="4"/>
  <c r="M716" i="4"/>
  <c r="M717" i="4"/>
  <c r="M718" i="4"/>
  <c r="M719" i="4"/>
  <c r="M720" i="4"/>
  <c r="Z999" i="81" s="1"/>
  <c r="M721" i="4"/>
  <c r="Z3315" i="81" s="1"/>
  <c r="M722" i="4"/>
  <c r="M723" i="4"/>
  <c r="M724" i="4"/>
  <c r="M725" i="4"/>
  <c r="Z3909" i="81" s="1"/>
  <c r="M726" i="4"/>
  <c r="Z2199" i="81" s="1"/>
  <c r="M727" i="4"/>
  <c r="Z2119" i="81" s="1"/>
  <c r="M728" i="4"/>
  <c r="Z2194" i="81" s="1"/>
  <c r="M729" i="4"/>
  <c r="M730" i="4"/>
  <c r="M731" i="4"/>
  <c r="Z437" i="81" s="1"/>
  <c r="M732" i="4"/>
  <c r="M733" i="4"/>
  <c r="Z641" i="81" s="1"/>
  <c r="M734" i="4"/>
  <c r="M735" i="4"/>
  <c r="M736" i="4"/>
  <c r="M737" i="4"/>
  <c r="M738" i="4"/>
  <c r="M739" i="4"/>
  <c r="M740" i="4"/>
  <c r="M741" i="4"/>
  <c r="M742" i="4"/>
  <c r="M743" i="4"/>
  <c r="M744" i="4"/>
  <c r="Z3625" i="81" s="1"/>
  <c r="M745" i="4"/>
  <c r="M746" i="4"/>
  <c r="Z1232" i="81" s="1"/>
  <c r="M747" i="4"/>
  <c r="Z3043" i="81" s="1"/>
  <c r="M748" i="4"/>
  <c r="M749" i="4"/>
  <c r="Z2067" i="81" s="1"/>
  <c r="M750" i="4"/>
  <c r="Z2285" i="81" s="1"/>
  <c r="M751" i="4"/>
  <c r="Z2280" i="81" s="1"/>
  <c r="M752" i="4"/>
  <c r="M753" i="4"/>
  <c r="Z4014" i="81" s="1"/>
  <c r="M754" i="4"/>
  <c r="Z2102" i="81" s="1"/>
  <c r="M755" i="4"/>
  <c r="M756" i="4"/>
  <c r="M757" i="4"/>
  <c r="Z1672" i="81" s="1"/>
  <c r="M758" i="4"/>
  <c r="Z3221" i="81" s="1"/>
  <c r="M759" i="4"/>
  <c r="Z793" i="81" s="1"/>
  <c r="M760" i="4"/>
  <c r="Z33" i="81" s="1"/>
  <c r="M761" i="4"/>
  <c r="Z4375" i="81" s="1"/>
  <c r="M762" i="4"/>
  <c r="M763" i="4"/>
  <c r="M764" i="4"/>
  <c r="M765" i="4"/>
  <c r="M766" i="4"/>
  <c r="M767" i="4"/>
  <c r="M768" i="4"/>
  <c r="M769" i="4"/>
  <c r="M770" i="4"/>
  <c r="M771" i="4"/>
  <c r="Z51" i="81" s="1"/>
  <c r="M772" i="4"/>
  <c r="M773" i="4"/>
  <c r="M774" i="4"/>
  <c r="M775" i="4"/>
  <c r="Z89" i="81" s="1"/>
  <c r="M776" i="4"/>
  <c r="M777" i="4"/>
  <c r="M778" i="4"/>
  <c r="M779" i="4"/>
  <c r="M780" i="4"/>
  <c r="M781" i="4"/>
  <c r="M782" i="4"/>
  <c r="M783" i="4"/>
  <c r="M784" i="4"/>
  <c r="M785" i="4"/>
  <c r="M786" i="4"/>
  <c r="M787" i="4"/>
  <c r="M788" i="4"/>
  <c r="Z3480" i="81" s="1"/>
  <c r="M789" i="4"/>
  <c r="Z3482" i="81" s="1"/>
  <c r="M790" i="4"/>
  <c r="Z1662" i="81" s="1"/>
  <c r="M791" i="4"/>
  <c r="Z3577" i="81" s="1"/>
  <c r="M792" i="4"/>
  <c r="Z1687" i="81" s="1"/>
  <c r="M793" i="4"/>
  <c r="Z3490" i="81" s="1"/>
  <c r="M794" i="4"/>
  <c r="Z3468" i="81" s="1"/>
  <c r="M795" i="4"/>
  <c r="Z1686" i="81" s="1"/>
  <c r="M796" i="4"/>
  <c r="Z1581" i="81" s="1"/>
  <c r="M797" i="4"/>
  <c r="Z1639" i="81" s="1"/>
  <c r="M798" i="4"/>
  <c r="M799" i="4"/>
  <c r="M800" i="4"/>
  <c r="M801" i="4"/>
  <c r="M802" i="4"/>
  <c r="M803" i="4"/>
  <c r="M804" i="4"/>
  <c r="M805" i="4"/>
  <c r="M806" i="4"/>
  <c r="M807" i="4"/>
  <c r="M808" i="4"/>
  <c r="M809" i="4"/>
  <c r="M810" i="4"/>
  <c r="M811" i="4"/>
  <c r="Z41" i="81" s="1"/>
  <c r="M812" i="4"/>
  <c r="Z2443" i="81" s="1"/>
  <c r="M813" i="4"/>
  <c r="Z967" i="81" s="1"/>
  <c r="M814" i="4"/>
  <c r="M815" i="4"/>
  <c r="Z2445" i="81" s="1"/>
  <c r="M816" i="4"/>
  <c r="Z2458" i="81" s="1"/>
  <c r="M817" i="4"/>
  <c r="M818" i="4"/>
  <c r="M819" i="4"/>
  <c r="M820" i="4"/>
  <c r="M821" i="4"/>
  <c r="Z1455" i="81" s="1"/>
  <c r="M822" i="4"/>
  <c r="Z1110" i="81" s="1"/>
  <c r="M823" i="4"/>
  <c r="Z1191" i="81" s="1"/>
  <c r="M824" i="4"/>
  <c r="Z1283" i="81" s="1"/>
  <c r="M825" i="4"/>
  <c r="Z1299" i="81" s="1"/>
  <c r="M826" i="4"/>
  <c r="Z1227" i="81" s="1"/>
  <c r="M827" i="4"/>
  <c r="M828" i="4"/>
  <c r="M829" i="4"/>
  <c r="M830" i="4"/>
  <c r="M831" i="4"/>
  <c r="M832" i="4"/>
  <c r="M833" i="4"/>
  <c r="M834" i="4"/>
  <c r="M835" i="4"/>
  <c r="M836" i="4"/>
  <c r="M837" i="4"/>
  <c r="M838" i="4"/>
  <c r="Z3146" i="81" s="1"/>
  <c r="M839" i="4"/>
  <c r="Z3139" i="81" s="1"/>
  <c r="M840" i="4"/>
  <c r="Z3136" i="81" s="1"/>
  <c r="M841" i="4"/>
  <c r="Z2002" i="81" s="1"/>
  <c r="M842" i="4"/>
  <c r="Z2003" i="81" s="1"/>
  <c r="M843" i="4"/>
  <c r="Z2298" i="81" s="1"/>
  <c r="M844" i="4"/>
  <c r="Z2174" i="81" s="1"/>
  <c r="M845" i="4"/>
  <c r="Z2832" i="81" s="1"/>
  <c r="M846" i="4"/>
  <c r="Z1999" i="81" s="1"/>
  <c r="M847" i="4"/>
  <c r="Z2318" i="81" s="1"/>
  <c r="M848" i="4"/>
  <c r="Z3153" i="81" s="1"/>
  <c r="M849" i="4"/>
  <c r="Z2032" i="81" s="1"/>
  <c r="M850" i="4"/>
  <c r="M851" i="4"/>
  <c r="M852" i="4"/>
  <c r="M853" i="4"/>
  <c r="Z1491" i="81" s="1"/>
  <c r="M854" i="4"/>
  <c r="Z1702" i="81" s="1"/>
  <c r="M855" i="4"/>
  <c r="Z551" i="81" s="1"/>
  <c r="M856" i="4"/>
  <c r="Z697" i="81" s="1"/>
  <c r="M857" i="4"/>
  <c r="M858" i="4"/>
  <c r="M859" i="4"/>
  <c r="M860" i="4"/>
  <c r="M861" i="4"/>
  <c r="M862" i="4"/>
  <c r="M863" i="4"/>
  <c r="M864" i="4"/>
  <c r="M865" i="4"/>
  <c r="M866" i="4"/>
  <c r="M867" i="4"/>
  <c r="Z3670" i="81" s="1"/>
  <c r="M868" i="4"/>
  <c r="Z1668" i="81" s="1"/>
  <c r="M869" i="4"/>
  <c r="M870" i="4"/>
  <c r="M871" i="4"/>
  <c r="M872" i="4"/>
  <c r="M873" i="4"/>
  <c r="M874" i="4"/>
  <c r="M875" i="4"/>
  <c r="M876" i="4"/>
  <c r="M877" i="4"/>
  <c r="M878" i="4"/>
  <c r="M879" i="4"/>
  <c r="M880" i="4"/>
  <c r="M881" i="4"/>
  <c r="M882" i="4"/>
  <c r="Z724" i="81" s="1"/>
  <c r="M883" i="4"/>
  <c r="Z2469" i="81" s="1"/>
  <c r="M884" i="4"/>
  <c r="M885" i="4"/>
  <c r="M886" i="4"/>
  <c r="M887" i="4"/>
  <c r="M888" i="4"/>
  <c r="M889" i="4"/>
  <c r="M890" i="4"/>
  <c r="Z2597" i="81" s="1"/>
  <c r="M891" i="4"/>
  <c r="M892" i="4"/>
  <c r="M893" i="4"/>
  <c r="M894" i="4"/>
  <c r="M895" i="4"/>
  <c r="M896" i="4"/>
  <c r="M897" i="4"/>
  <c r="M898" i="4"/>
  <c r="M899" i="4"/>
  <c r="M900" i="4"/>
  <c r="M901" i="4"/>
  <c r="M902" i="4"/>
  <c r="M903" i="4"/>
  <c r="Z1497" i="81" s="1"/>
  <c r="M904" i="4"/>
  <c r="Z3151" i="81" s="1"/>
  <c r="M905" i="4"/>
  <c r="M906" i="4"/>
  <c r="M907" i="4"/>
  <c r="M908" i="4"/>
  <c r="M909" i="4"/>
  <c r="M910" i="4"/>
  <c r="M911" i="4"/>
  <c r="M912" i="4"/>
  <c r="M913" i="4"/>
  <c r="Z3432" i="81" s="1"/>
  <c r="M914" i="4"/>
  <c r="Z1605" i="81" s="1"/>
  <c r="M915" i="4"/>
  <c r="M916" i="4"/>
  <c r="M917" i="4"/>
  <c r="M918" i="4"/>
  <c r="M919" i="4"/>
  <c r="M920" i="4"/>
  <c r="M921" i="4"/>
  <c r="M922" i="4"/>
  <c r="M923" i="4"/>
  <c r="M924" i="4"/>
  <c r="M925" i="4"/>
  <c r="M926" i="4"/>
  <c r="M927" i="4"/>
  <c r="M928" i="4"/>
  <c r="M929" i="4"/>
  <c r="M930" i="4"/>
  <c r="M931" i="4"/>
  <c r="M932" i="4"/>
  <c r="M933" i="4"/>
  <c r="M934" i="4"/>
  <c r="M935" i="4"/>
  <c r="M936" i="4"/>
  <c r="M937" i="4"/>
  <c r="M938" i="4"/>
  <c r="M939" i="4"/>
  <c r="M940" i="4"/>
  <c r="M941" i="4"/>
  <c r="M942" i="4"/>
  <c r="M943" i="4"/>
  <c r="M944" i="4"/>
  <c r="M945" i="4"/>
  <c r="M946" i="4"/>
  <c r="M947" i="4"/>
  <c r="M948" i="4"/>
  <c r="M949" i="4"/>
  <c r="Z2137" i="81" s="1"/>
  <c r="M950" i="4"/>
  <c r="Z3847" i="81" s="1"/>
  <c r="M951" i="4"/>
  <c r="M952" i="4"/>
  <c r="M953" i="4"/>
  <c r="Z3300" i="81" s="1"/>
  <c r="M954" i="4"/>
  <c r="Z3286" i="81" s="1"/>
  <c r="M955" i="4"/>
  <c r="M956" i="4"/>
  <c r="M957" i="4"/>
  <c r="M958" i="4"/>
  <c r="M959" i="4"/>
  <c r="M960" i="4"/>
  <c r="M961" i="4"/>
  <c r="M962" i="4"/>
  <c r="M963" i="4"/>
  <c r="M964" i="4"/>
  <c r="Z3275" i="81" s="1"/>
  <c r="M965" i="4"/>
  <c r="Z1647" i="81" s="1"/>
  <c r="M966" i="4"/>
  <c r="M967" i="4"/>
  <c r="M968" i="4"/>
  <c r="M969" i="4"/>
  <c r="M970" i="4"/>
  <c r="M971" i="4"/>
  <c r="M972" i="4"/>
  <c r="M973" i="4"/>
  <c r="M974" i="4"/>
  <c r="M975" i="4"/>
  <c r="M976" i="4"/>
  <c r="M977" i="4"/>
  <c r="M978" i="4"/>
  <c r="M979" i="4"/>
  <c r="M980" i="4"/>
  <c r="M981" i="4"/>
  <c r="M982" i="4"/>
  <c r="M983" i="4"/>
  <c r="M984" i="4"/>
  <c r="M985" i="4"/>
  <c r="M986" i="4"/>
  <c r="M987" i="4"/>
  <c r="M988" i="4"/>
  <c r="M989" i="4"/>
  <c r="M990" i="4"/>
  <c r="M991" i="4"/>
  <c r="Z2983" i="81" s="1"/>
  <c r="M992" i="4"/>
  <c r="Z1700" i="81" s="1"/>
  <c r="M993" i="4"/>
  <c r="M994" i="4"/>
  <c r="M995" i="4"/>
  <c r="M996" i="4"/>
  <c r="M997" i="4"/>
  <c r="M998" i="4"/>
  <c r="M999" i="4"/>
  <c r="M1000" i="4"/>
  <c r="M1001" i="4"/>
  <c r="M1002" i="4"/>
  <c r="Z2138" i="81" s="1"/>
  <c r="M1003" i="4"/>
  <c r="Z1170" i="81" s="1"/>
  <c r="M1004" i="4"/>
  <c r="M1005" i="4"/>
  <c r="M1006" i="4"/>
  <c r="M1007" i="4"/>
  <c r="M1008" i="4"/>
  <c r="Z3163" i="81" s="1"/>
  <c r="M1009" i="4"/>
  <c r="Z155" i="81" s="1"/>
  <c r="M1010" i="4"/>
  <c r="M1011" i="4"/>
  <c r="M1012" i="4"/>
  <c r="M1013" i="4"/>
  <c r="M1014" i="4"/>
  <c r="M1015" i="4"/>
  <c r="M1016" i="4"/>
  <c r="M1017" i="4"/>
  <c r="M1018" i="4"/>
  <c r="M1019" i="4"/>
  <c r="M1020" i="4"/>
  <c r="M1021" i="4"/>
  <c r="M1022" i="4"/>
  <c r="M1023" i="4"/>
  <c r="M1024" i="4"/>
  <c r="M1025" i="4"/>
  <c r="M1026" i="4"/>
  <c r="M1027" i="4"/>
  <c r="M1028" i="4"/>
  <c r="M1029" i="4"/>
  <c r="M1030" i="4"/>
  <c r="M1031" i="4"/>
  <c r="M1032" i="4"/>
  <c r="M1033" i="4"/>
  <c r="M1034" i="4"/>
  <c r="M1035" i="4"/>
  <c r="M1036" i="4"/>
  <c r="M1037" i="4"/>
  <c r="M1038" i="4"/>
  <c r="M1039" i="4"/>
  <c r="M1040" i="4"/>
  <c r="M1041" i="4"/>
  <c r="M1042" i="4"/>
  <c r="M1043" i="4"/>
  <c r="M1044" i="4"/>
  <c r="Z279" i="81" s="1"/>
  <c r="M1045" i="4"/>
  <c r="Z39" i="81" s="1"/>
  <c r="M1046" i="4"/>
  <c r="M1047" i="4"/>
  <c r="M1048" i="4"/>
  <c r="M1049" i="4"/>
  <c r="M1050" i="4"/>
  <c r="M1051" i="4"/>
  <c r="Z307" i="81" s="1"/>
  <c r="M1052" i="4"/>
  <c r="Z1146" i="81" s="1"/>
  <c r="M1053" i="4"/>
  <c r="Z857" i="81" s="1"/>
  <c r="M1054" i="4"/>
  <c r="M1055" i="4"/>
  <c r="M1056" i="4"/>
  <c r="M1057" i="4"/>
  <c r="M1058" i="4"/>
  <c r="M1059" i="4"/>
  <c r="M1060" i="4"/>
  <c r="M1061" i="4"/>
  <c r="M1062" i="4"/>
  <c r="Z1462" i="81" s="1"/>
  <c r="M1063" i="4"/>
  <c r="Z2999" i="81" s="1"/>
  <c r="M1064" i="4"/>
  <c r="Z2203" i="81" s="1"/>
  <c r="M1065" i="4"/>
  <c r="Z3939" i="81" s="1"/>
  <c r="M1066" i="4"/>
  <c r="M1067" i="4"/>
  <c r="M1068" i="4"/>
  <c r="Z1360" i="81" s="1"/>
  <c r="M1069" i="4"/>
  <c r="M1070" i="4"/>
  <c r="M1071" i="4"/>
  <c r="M1072" i="4"/>
  <c r="M1073" i="4"/>
  <c r="Z2523" i="81" s="1"/>
  <c r="M1074" i="4"/>
  <c r="Z2527" i="81" s="1"/>
  <c r="M1075" i="4"/>
  <c r="M1076" i="4"/>
  <c r="M1077" i="4"/>
  <c r="M1078" i="4"/>
  <c r="M1079" i="4"/>
  <c r="M1080" i="4"/>
  <c r="M1081" i="4"/>
  <c r="M1082" i="4"/>
  <c r="M1083" i="4"/>
  <c r="M1084" i="4"/>
  <c r="M1085" i="4"/>
  <c r="M1086" i="4"/>
  <c r="M1087" i="4"/>
  <c r="M1088" i="4"/>
  <c r="M1089" i="4"/>
  <c r="M1090" i="4"/>
  <c r="M1091" i="4"/>
  <c r="M1092" i="4"/>
  <c r="Z457" i="81" s="1"/>
  <c r="M1093" i="4"/>
  <c r="M1094" i="4"/>
  <c r="M1095" i="4"/>
  <c r="M1096" i="4"/>
  <c r="M1097" i="4"/>
  <c r="M1098" i="4"/>
  <c r="M1099" i="4"/>
  <c r="M1100" i="4"/>
  <c r="M1101" i="4"/>
  <c r="M1102" i="4"/>
  <c r="Z3550" i="81" s="1"/>
  <c r="M1103" i="4"/>
  <c r="Z1421" i="81" s="1"/>
  <c r="M1104" i="4"/>
  <c r="Z2583" i="81" s="1"/>
  <c r="M1105" i="4"/>
  <c r="Z2590" i="81" s="1"/>
  <c r="M1106" i="4"/>
  <c r="M1107" i="4"/>
  <c r="M1108" i="4"/>
  <c r="M1109" i="4"/>
  <c r="M1110" i="4"/>
  <c r="M1111" i="4"/>
  <c r="M1112" i="4"/>
  <c r="M1113" i="4"/>
  <c r="Z2818" i="81" s="1"/>
  <c r="M1114" i="4"/>
  <c r="M1115" i="4"/>
  <c r="M1116" i="4"/>
  <c r="M1117" i="4"/>
  <c r="Z2826" i="81" s="1"/>
  <c r="M1118" i="4"/>
  <c r="M1119" i="4"/>
  <c r="M1120" i="4"/>
  <c r="M1121" i="4"/>
  <c r="M1122" i="4"/>
  <c r="M1123" i="4"/>
  <c r="M1124" i="4"/>
  <c r="M1125" i="4"/>
  <c r="M1126" i="4"/>
  <c r="M1127" i="4"/>
  <c r="M1128" i="4"/>
  <c r="M1129" i="4"/>
  <c r="M1130" i="4"/>
  <c r="M1131" i="4"/>
  <c r="M1132" i="4"/>
  <c r="M1133" i="4"/>
  <c r="M1134" i="4"/>
  <c r="Z2332" i="81" s="1"/>
  <c r="M1135" i="4"/>
  <c r="Z1554" i="81" s="1"/>
  <c r="M1136" i="4"/>
  <c r="Z1415" i="81" s="1"/>
  <c r="M1137" i="4"/>
  <c r="Z2855" i="81" s="1"/>
  <c r="M1138" i="4"/>
  <c r="M1139" i="4"/>
  <c r="M1140" i="4"/>
  <c r="M1141" i="4"/>
  <c r="M1142" i="4"/>
  <c r="M1143" i="4"/>
  <c r="Z454" i="81" s="1"/>
  <c r="M1144" i="4"/>
  <c r="Z665" i="81" s="1"/>
  <c r="M1145" i="4"/>
  <c r="Z839" i="81" s="1"/>
  <c r="M1146" i="4"/>
  <c r="Z414" i="81" s="1"/>
  <c r="M1147" i="4"/>
  <c r="Z413" i="81" s="1"/>
  <c r="M1148" i="4"/>
  <c r="Z810" i="81" s="1"/>
  <c r="M1149" i="4"/>
  <c r="Z553" i="81" s="1"/>
  <c r="M1150" i="4"/>
  <c r="M1151" i="4"/>
  <c r="M1152" i="4"/>
  <c r="M1153" i="4"/>
  <c r="M1154" i="4"/>
  <c r="M1155" i="4"/>
  <c r="M1156" i="4"/>
  <c r="M1157" i="4"/>
  <c r="M1158" i="4"/>
  <c r="M1159" i="4"/>
  <c r="M1160" i="4"/>
  <c r="M1161" i="4"/>
  <c r="M1162" i="4"/>
  <c r="M1163" i="4"/>
  <c r="M1164" i="4"/>
  <c r="M1165" i="4"/>
  <c r="M1166" i="4"/>
  <c r="Z1086" i="81" s="1"/>
  <c r="M1167" i="4"/>
  <c r="M1168" i="4"/>
  <c r="M1169" i="4"/>
  <c r="Z3165" i="81" s="1"/>
  <c r="M1170" i="4"/>
  <c r="M1171" i="4"/>
  <c r="M1172" i="4"/>
  <c r="M1173" i="4"/>
  <c r="M1174" i="4"/>
  <c r="M1175" i="4"/>
  <c r="Z3120" i="81" s="1"/>
  <c r="M1176" i="4"/>
  <c r="Z3006" i="81" s="1"/>
  <c r="M1177" i="4"/>
  <c r="Z2437" i="81" s="1"/>
  <c r="M1178" i="4"/>
  <c r="Z2714" i="81" s="1"/>
  <c r="M1179" i="4"/>
  <c r="Z2719" i="81" s="1"/>
  <c r="M1180" i="4"/>
  <c r="Z822" i="81" s="1"/>
  <c r="M1181" i="4"/>
  <c r="Z813" i="81" s="1"/>
  <c r="M1182" i="4"/>
  <c r="M1183" i="4"/>
  <c r="M1184" i="4"/>
  <c r="M1185" i="4"/>
  <c r="M1186" i="4"/>
  <c r="M1187" i="4"/>
  <c r="M1188" i="4"/>
  <c r="M1189" i="4"/>
  <c r="M1190" i="4"/>
  <c r="Z3921" i="81" s="1"/>
  <c r="M1191" i="4"/>
  <c r="M1192" i="4"/>
  <c r="M1193" i="4"/>
  <c r="M1194" i="4"/>
  <c r="M1195" i="4"/>
  <c r="M1196" i="4"/>
  <c r="M1197" i="4"/>
  <c r="Z3441" i="81" s="1"/>
  <c r="M1198" i="4"/>
  <c r="M1199" i="4"/>
  <c r="M1200" i="4"/>
  <c r="M1201" i="4"/>
  <c r="M1202" i="4"/>
  <c r="M1203" i="4"/>
  <c r="M1204" i="4"/>
  <c r="M1205" i="4"/>
  <c r="M1206" i="4"/>
  <c r="M1207" i="4"/>
  <c r="M1208" i="4"/>
  <c r="M1209" i="4"/>
  <c r="Z1439" i="81" s="1"/>
  <c r="M1210" i="4"/>
  <c r="Z1046" i="81" s="1"/>
  <c r="M1211" i="4"/>
  <c r="M1212" i="4"/>
  <c r="M1213" i="4"/>
  <c r="M1214" i="4"/>
  <c r="M1215" i="4"/>
  <c r="M1216" i="4"/>
  <c r="M1217" i="4"/>
  <c r="M1218" i="4"/>
  <c r="M1219" i="4"/>
  <c r="M1220" i="4"/>
  <c r="Z138" i="81" s="1"/>
  <c r="M1221" i="4"/>
  <c r="M1222" i="4"/>
  <c r="M1223" i="4"/>
  <c r="M1224" i="4"/>
  <c r="Z2828" i="81" s="1"/>
  <c r="M1225" i="4"/>
  <c r="Z3925" i="81" s="1"/>
  <c r="M1226" i="4"/>
  <c r="Z1199" i="81" s="1"/>
  <c r="M1227" i="4"/>
  <c r="Z3104" i="81" s="1"/>
  <c r="M1228" i="4"/>
  <c r="Z2541" i="81" s="1"/>
  <c r="M1229" i="4"/>
  <c r="Z2662" i="81" s="1"/>
  <c r="M1230" i="4"/>
  <c r="Z3282" i="81" s="1"/>
  <c r="M1231" i="4"/>
  <c r="Z3911" i="81" s="1"/>
  <c r="M1232" i="4"/>
  <c r="Z3916" i="81" s="1"/>
  <c r="M1233" i="4"/>
  <c r="Z2535" i="81" s="1"/>
  <c r="M1234" i="4"/>
  <c r="M1235" i="4"/>
  <c r="M1236" i="4"/>
  <c r="M1237" i="4"/>
  <c r="M1238" i="4"/>
  <c r="M1239" i="4"/>
  <c r="M1240" i="4"/>
  <c r="M1241" i="4"/>
  <c r="M1242" i="4"/>
  <c r="M1243" i="4"/>
  <c r="M1244" i="4"/>
  <c r="M1245" i="4"/>
  <c r="M1246" i="4"/>
  <c r="M1247" i="4"/>
  <c r="M1248" i="4"/>
  <c r="M1249" i="4"/>
  <c r="M1250" i="4"/>
  <c r="M1251" i="4"/>
  <c r="M1252" i="4"/>
  <c r="Z1877" i="81" s="1"/>
  <c r="M1253" i="4"/>
  <c r="M1254" i="4"/>
  <c r="M1255" i="4"/>
  <c r="M1256" i="4"/>
  <c r="Z1391" i="81" s="1"/>
  <c r="M1257" i="4"/>
  <c r="M1258" i="4"/>
  <c r="Z3384" i="81" s="1"/>
  <c r="M1259" i="4"/>
  <c r="Z1989" i="81" s="1"/>
  <c r="M1260" i="4"/>
  <c r="Z1253" i="81" s="1"/>
  <c r="M1261" i="4"/>
  <c r="Z1185" i="81" s="1"/>
  <c r="M1262" i="4"/>
  <c r="Z1172" i="81" s="1"/>
  <c r="M1263" i="4"/>
  <c r="M1264" i="4"/>
  <c r="Z1308" i="81" s="1"/>
  <c r="M1265" i="4"/>
  <c r="M1266" i="4"/>
  <c r="M1267" i="4"/>
  <c r="M1268" i="4"/>
  <c r="M1269" i="4"/>
  <c r="M1270" i="4"/>
  <c r="M1271" i="4"/>
  <c r="Z399" i="81" s="1"/>
  <c r="M1272" i="4"/>
  <c r="Z420" i="81" s="1"/>
  <c r="M1273" i="4"/>
  <c r="Z637" i="81" s="1"/>
  <c r="M1274" i="4"/>
  <c r="Z95" i="81" s="1"/>
  <c r="M1275" i="4"/>
  <c r="M1276" i="4"/>
  <c r="M1277" i="4"/>
  <c r="M1278" i="4"/>
  <c r="M1279" i="4"/>
  <c r="M1280" i="4"/>
  <c r="M1281" i="4"/>
  <c r="M1282" i="4"/>
  <c r="M1283" i="4"/>
  <c r="M1284" i="4"/>
  <c r="M1285" i="4"/>
  <c r="M1286" i="4"/>
  <c r="M1287" i="4"/>
  <c r="M1288" i="4"/>
  <c r="M1289" i="4"/>
  <c r="M1290" i="4"/>
  <c r="M1291" i="4"/>
  <c r="M1292" i="4"/>
  <c r="M1293" i="4"/>
  <c r="M1294" i="4"/>
  <c r="M1295" i="4"/>
  <c r="M1296" i="4"/>
  <c r="M1297" i="4"/>
  <c r="Z2787" i="81" s="1"/>
  <c r="M1298" i="4"/>
  <c r="M1299" i="4"/>
  <c r="Z443" i="81" s="1"/>
  <c r="M1300" i="4"/>
  <c r="Z3814" i="81" s="1"/>
  <c r="M1301" i="4"/>
  <c r="Z2688" i="81" s="1"/>
  <c r="M1302" i="4"/>
  <c r="M1303" i="4"/>
  <c r="Z4449" i="81" s="1"/>
  <c r="M1304" i="4"/>
  <c r="M1305" i="4"/>
  <c r="Z4952" i="81" s="1"/>
  <c r="M1306" i="4"/>
  <c r="Z1026" i="81" s="1"/>
  <c r="M1307" i="4"/>
  <c r="M1308" i="4"/>
  <c r="M1309" i="4"/>
  <c r="M1310" i="4"/>
  <c r="M1311" i="4"/>
  <c r="M1312" i="4"/>
  <c r="M1313" i="4"/>
  <c r="M1314" i="4"/>
  <c r="M1315" i="4"/>
  <c r="M1316" i="4"/>
  <c r="M1317" i="4"/>
  <c r="M1318" i="4"/>
  <c r="M1319" i="4"/>
  <c r="M1320" i="4"/>
  <c r="M1321" i="4"/>
  <c r="M1322" i="4"/>
  <c r="M1323" i="4"/>
  <c r="Z255" i="81" s="1"/>
  <c r="M1324" i="4"/>
  <c r="Z3905" i="81" s="1"/>
  <c r="M1325" i="4"/>
  <c r="Z945" i="81" s="1"/>
  <c r="M1326" i="4"/>
  <c r="Z1155" i="81" s="1"/>
  <c r="M1327" i="4"/>
  <c r="M1328" i="4"/>
  <c r="M1329" i="4"/>
  <c r="Z2118" i="81" s="1"/>
  <c r="M1330" i="4"/>
  <c r="Z944" i="81" s="1"/>
  <c r="M1331" i="4"/>
  <c r="M1332" i="4"/>
  <c r="M1333" i="4"/>
  <c r="Z2239" i="81" s="1"/>
  <c r="M1334" i="4"/>
  <c r="Z792" i="81" s="1"/>
  <c r="M1335" i="4"/>
  <c r="Z229" i="81" s="1"/>
  <c r="M1336" i="4"/>
  <c r="M1337" i="4"/>
  <c r="M1338" i="4"/>
  <c r="Z3839" i="81" s="1"/>
  <c r="M1339" i="4"/>
  <c r="M1340" i="4"/>
  <c r="M1341" i="4"/>
  <c r="M1342" i="4"/>
  <c r="M1343" i="4"/>
  <c r="M1344" i="4"/>
  <c r="M1345" i="4"/>
  <c r="M1346" i="4"/>
  <c r="M1347" i="4"/>
  <c r="M1348" i="4"/>
  <c r="M1349" i="4"/>
  <c r="M1350" i="4"/>
  <c r="M1351" i="4"/>
  <c r="M1352" i="4"/>
  <c r="Z3615" i="81" s="1"/>
  <c r="M1353" i="4"/>
  <c r="M1354" i="4"/>
  <c r="Z1304" i="81" s="1"/>
  <c r="M1355" i="4"/>
  <c r="Z3606" i="81" s="1"/>
  <c r="M1356" i="4"/>
  <c r="Z3976" i="81" s="1"/>
  <c r="M1357" i="4"/>
  <c r="Z3321" i="81" s="1"/>
  <c r="M1358" i="4"/>
  <c r="Z2192" i="81" s="1"/>
  <c r="M1359" i="4"/>
  <c r="Z1309" i="81" s="1"/>
  <c r="M1360" i="4"/>
  <c r="Z1291" i="81" s="1"/>
  <c r="M1361" i="4"/>
  <c r="Z3874" i="81" s="1"/>
  <c r="M1362" i="4"/>
  <c r="M1363" i="4"/>
  <c r="M1364" i="4"/>
  <c r="Z3326" i="81" s="1"/>
  <c r="M1365" i="4"/>
  <c r="M1366" i="4"/>
  <c r="Z3867" i="81" s="1"/>
  <c r="M1367" i="4"/>
  <c r="M1368" i="4"/>
  <c r="M1369" i="4"/>
  <c r="M1370" i="4"/>
  <c r="Z1322" i="81" s="1"/>
  <c r="M1371" i="4"/>
  <c r="M1372" i="4"/>
  <c r="M1373" i="4"/>
  <c r="M1374" i="4"/>
  <c r="M1375" i="4"/>
  <c r="M1376" i="4"/>
  <c r="M1377" i="4"/>
  <c r="M1378" i="4"/>
  <c r="M1379" i="4"/>
  <c r="M1380" i="4"/>
  <c r="M1381" i="4"/>
  <c r="M1382" i="4"/>
  <c r="M1383" i="4"/>
  <c r="M1384" i="4"/>
  <c r="Z503" i="81" s="1"/>
  <c r="M1385" i="4"/>
  <c r="M1386" i="4"/>
  <c r="Z599" i="81" s="1"/>
  <c r="M1387" i="4"/>
  <c r="M1388" i="4"/>
  <c r="M1389" i="4"/>
  <c r="M1390" i="4"/>
  <c r="Z573" i="81" s="1"/>
  <c r="M1391" i="4"/>
  <c r="Z4140" i="81" s="1"/>
  <c r="M1392" i="4"/>
  <c r="Z600" i="81" s="1"/>
  <c r="M1393" i="4"/>
  <c r="Z595" i="81" s="1"/>
  <c r="M1394" i="4"/>
  <c r="Z500" i="81" s="1"/>
  <c r="M1395" i="4"/>
  <c r="Z588" i="81" s="1"/>
  <c r="M1396" i="4"/>
  <c r="Z538" i="81" s="1"/>
  <c r="M1397" i="4"/>
  <c r="Z614" i="81" s="1"/>
  <c r="M1398" i="4"/>
  <c r="Z193" i="81" s="1"/>
  <c r="M1399" i="4"/>
  <c r="Z194" i="81" s="1"/>
  <c r="M1400" i="4"/>
  <c r="Z244" i="81" s="1"/>
  <c r="M1401" i="4"/>
  <c r="Z217" i="81" s="1"/>
  <c r="M1402" i="4"/>
  <c r="Z3546" i="81" s="1"/>
  <c r="M1403" i="4"/>
  <c r="M1404" i="4"/>
  <c r="M1405" i="4"/>
  <c r="M1406" i="4"/>
  <c r="M1407" i="4"/>
  <c r="M1408" i="4"/>
  <c r="M1409" i="4"/>
  <c r="M1410" i="4"/>
  <c r="M1411" i="4"/>
  <c r="M1412" i="4"/>
  <c r="M1413" i="4"/>
  <c r="M1414" i="4"/>
  <c r="M1415" i="4"/>
  <c r="M1416" i="4"/>
  <c r="M1417" i="4"/>
  <c r="M1418" i="4"/>
  <c r="M1419" i="4"/>
  <c r="M1420" i="4"/>
  <c r="M1421" i="4"/>
  <c r="M1422" i="4"/>
  <c r="Z691" i="81" s="1"/>
  <c r="M1423" i="4"/>
  <c r="Z678" i="81" s="1"/>
  <c r="M1424" i="4"/>
  <c r="Z789" i="81" s="1"/>
  <c r="M1425" i="4"/>
  <c r="Z431" i="81" s="1"/>
  <c r="M1426" i="4"/>
  <c r="Z798" i="81" s="1"/>
  <c r="M1427" i="4"/>
  <c r="Z835" i="81" s="1"/>
  <c r="M1428" i="4"/>
  <c r="Z677" i="81" s="1"/>
  <c r="M1429" i="4"/>
  <c r="M1430" i="4"/>
  <c r="M1431" i="4"/>
  <c r="M1432" i="4"/>
  <c r="Z491" i="81" s="1"/>
  <c r="M1433" i="4"/>
  <c r="M1434" i="4"/>
  <c r="M1435" i="4"/>
  <c r="M1436" i="4"/>
  <c r="M1437" i="4"/>
  <c r="M1438" i="4"/>
  <c r="M1439" i="4"/>
  <c r="M1440" i="4"/>
  <c r="M1441" i="4"/>
  <c r="M1442" i="4"/>
  <c r="M1443" i="4"/>
  <c r="M1444" i="4"/>
  <c r="M1445" i="4"/>
  <c r="M1446" i="4"/>
  <c r="M1447" i="4"/>
  <c r="M1448" i="4"/>
  <c r="M1449" i="4"/>
  <c r="M1450" i="4"/>
  <c r="M1451" i="4"/>
  <c r="M1452" i="4"/>
  <c r="M1453" i="4"/>
  <c r="M1454" i="4"/>
  <c r="M1455" i="4"/>
  <c r="Z979" i="81" s="1"/>
  <c r="M1456" i="4"/>
  <c r="Z2389" i="81" s="1"/>
  <c r="M1457" i="4"/>
  <c r="M1458" i="4"/>
  <c r="M1459" i="4"/>
  <c r="M1460" i="4"/>
  <c r="M1461" i="4"/>
  <c r="M1462" i="4"/>
  <c r="M1463" i="4"/>
  <c r="M1464" i="4"/>
  <c r="M1465" i="4"/>
  <c r="M1466" i="4"/>
  <c r="M1467" i="4"/>
  <c r="M1468" i="4"/>
  <c r="M1469" i="4"/>
  <c r="M1470" i="4"/>
  <c r="M1471" i="4"/>
  <c r="M1472" i="4"/>
  <c r="M1473" i="4"/>
  <c r="M1474" i="4"/>
  <c r="M1475" i="4"/>
  <c r="M1476" i="4"/>
  <c r="M1477" i="4"/>
  <c r="M1478" i="4"/>
  <c r="M1479" i="4"/>
  <c r="M1480" i="4"/>
  <c r="M1481" i="4"/>
  <c r="M1482" i="4"/>
  <c r="M1483" i="4"/>
  <c r="M1484" i="4"/>
  <c r="M1485" i="4"/>
  <c r="Z949" i="81" s="1"/>
  <c r="M1486" i="4"/>
  <c r="M1487" i="4"/>
  <c r="M1488" i="4"/>
  <c r="M1489" i="4"/>
  <c r="M1490" i="4"/>
  <c r="M1491" i="4"/>
  <c r="Z2481" i="81" s="1"/>
  <c r="M1492" i="4"/>
  <c r="Z1945" i="81" s="1"/>
  <c r="M1493" i="4"/>
  <c r="Z2484" i="81" s="1"/>
  <c r="M1494" i="4"/>
  <c r="Z1448" i="81" s="1"/>
  <c r="M1495" i="4"/>
  <c r="Z1508" i="81" s="1"/>
  <c r="M1496" i="4"/>
  <c r="Z895" i="81" s="1"/>
  <c r="M1497" i="4"/>
  <c r="M1498" i="4"/>
  <c r="M1499" i="4"/>
  <c r="M1500" i="4"/>
  <c r="M1501" i="4"/>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M1526" i="4"/>
  <c r="M1527" i="4"/>
  <c r="M1528" i="4"/>
  <c r="M1529" i="4"/>
  <c r="M1530" i="4"/>
  <c r="M1531" i="4"/>
  <c r="M1532" i="4"/>
  <c r="Z2069" i="81" s="1"/>
  <c r="M1533" i="4"/>
  <c r="Z3142" i="81" s="1"/>
  <c r="M1534" i="4"/>
  <c r="Z2001" i="81" s="1"/>
  <c r="M1535" i="4"/>
  <c r="Z938" i="81" s="1"/>
  <c r="M1536" i="4"/>
  <c r="M1537" i="4"/>
  <c r="Z3140" i="81" s="1"/>
  <c r="M1538" i="4"/>
  <c r="Z2034" i="81" s="1"/>
  <c r="M1539" i="4"/>
  <c r="Z937" i="81" s="1"/>
  <c r="M1540" i="4"/>
  <c r="M1541" i="4"/>
  <c r="Z2074" i="81" s="1"/>
  <c r="M1542" i="4"/>
  <c r="Z3141" i="81" s="1"/>
  <c r="M1543" i="4"/>
  <c r="Z2040" i="81" s="1"/>
  <c r="M1544" i="4"/>
  <c r="Z2004" i="81" s="1"/>
  <c r="M1545" i="4"/>
  <c r="Z2000" i="81" s="1"/>
  <c r="M1546" i="4"/>
  <c r="Z2317" i="81" s="1"/>
  <c r="M1547" i="4"/>
  <c r="Z2013" i="81" s="1"/>
  <c r="M1548" i="4"/>
  <c r="Z2009" i="81" s="1"/>
  <c r="M1549" i="4"/>
  <c r="Z2005" i="81" s="1"/>
  <c r="M1550" i="4"/>
  <c r="Z1471" i="81" s="1"/>
  <c r="M1551" i="4"/>
  <c r="Z2480" i="81" s="1"/>
  <c r="M1552" i="4"/>
  <c r="Z939" i="81" s="1"/>
  <c r="M1553" i="4"/>
  <c r="M1554" i="4"/>
  <c r="M1555" i="4"/>
  <c r="M1556" i="4"/>
  <c r="M1557" i="4"/>
  <c r="M1558" i="4"/>
  <c r="M1559" i="4"/>
  <c r="M1560" i="4"/>
  <c r="M1561" i="4"/>
  <c r="M1562" i="4"/>
  <c r="M1563" i="4"/>
  <c r="M1564" i="4"/>
  <c r="M1565" i="4"/>
  <c r="M1566" i="4"/>
  <c r="M1567" i="4"/>
  <c r="M1568" i="4"/>
  <c r="M1569" i="4"/>
  <c r="Z2301" i="81" s="1"/>
  <c r="M1570" i="4"/>
  <c r="Z3715" i="81" s="1"/>
  <c r="M1571" i="4"/>
  <c r="Z1019" i="81" s="1"/>
  <c r="M1572" i="4"/>
  <c r="M1573" i="4"/>
  <c r="Z2300" i="81" s="1"/>
  <c r="M1574" i="4"/>
  <c r="Z926" i="81" s="1"/>
  <c r="M1575" i="4"/>
  <c r="M1576" i="4"/>
  <c r="Z2299" i="81" s="1"/>
  <c r="M1577" i="4"/>
  <c r="Z3102" i="81" s="1"/>
  <c r="M1578" i="4"/>
  <c r="Z2311" i="81" s="1"/>
  <c r="M1579" i="4"/>
  <c r="Z3711" i="81" s="1"/>
  <c r="M1580" i="4"/>
  <c r="Z916" i="81" s="1"/>
  <c r="M1581" i="4"/>
  <c r="Z2819" i="81" s="1"/>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Z856" i="81" s="1"/>
  <c r="M1615" i="4"/>
  <c r="M1616" i="4"/>
  <c r="Z644" i="81" s="1"/>
  <c r="M1617" i="4"/>
  <c r="M1618" i="4"/>
  <c r="M1619" i="4"/>
  <c r="M1620" i="4"/>
  <c r="M1621" i="4"/>
  <c r="M1622" i="4"/>
  <c r="M1623" i="4"/>
  <c r="M1624" i="4"/>
  <c r="M1625" i="4"/>
  <c r="M1626" i="4"/>
  <c r="M1627" i="4"/>
  <c r="M1628" i="4"/>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Z4542" i="81" s="1"/>
  <c r="M1655" i="4"/>
  <c r="M1656" i="4"/>
  <c r="Z4629" i="81" s="1"/>
  <c r="M1657" i="4"/>
  <c r="Z2308" i="81" s="1"/>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Z1828" i="81" s="1"/>
  <c r="M1702" i="4"/>
  <c r="Z948" i="81" s="1"/>
  <c r="M1703" i="4"/>
  <c r="M1704" i="4"/>
  <c r="Z2208" i="81" s="1"/>
  <c r="M1705" i="4"/>
  <c r="Z981" i="81" s="1"/>
  <c r="M1706" i="4"/>
  <c r="M1707" i="4"/>
  <c r="Z915" i="81" s="1"/>
  <c r="M1708" i="4"/>
  <c r="M1709" i="4"/>
  <c r="M1710" i="4"/>
  <c r="M1711" i="4"/>
  <c r="M1712" i="4"/>
  <c r="M1713" i="4"/>
  <c r="M1714" i="4"/>
  <c r="M1715" i="4"/>
  <c r="M1716" i="4"/>
  <c r="M1717" i="4"/>
  <c r="M1718" i="4"/>
  <c r="M1719" i="4"/>
  <c r="M1720" i="4"/>
  <c r="Z2043" i="81" s="1"/>
  <c r="M1721" i="4"/>
  <c r="Z2045" i="81" s="1"/>
  <c r="M1722" i="4"/>
  <c r="Z2049" i="81" s="1"/>
  <c r="M1723" i="4"/>
  <c r="M1724" i="4"/>
  <c r="M1725" i="4"/>
  <c r="M1726" i="4"/>
  <c r="M1727" i="4"/>
  <c r="M1728" i="4"/>
  <c r="M1729" i="4"/>
  <c r="M1730" i="4"/>
  <c r="Z2783" i="81" s="1"/>
  <c r="M1731" i="4"/>
  <c r="M1732" i="4"/>
  <c r="M1733" i="4"/>
  <c r="M1734" i="4"/>
  <c r="M1735" i="4"/>
  <c r="M1736" i="4"/>
  <c r="M1737" i="4"/>
  <c r="M1738" i="4"/>
  <c r="M1739" i="4"/>
  <c r="M1740" i="4"/>
  <c r="M1741" i="4"/>
  <c r="M1742" i="4"/>
  <c r="M1743" i="4"/>
  <c r="M1744" i="4"/>
  <c r="M1745" i="4"/>
  <c r="M1746" i="4"/>
  <c r="M1747" i="4"/>
  <c r="M1748" i="4"/>
  <c r="M1749" i="4"/>
  <c r="M1750" i="4"/>
  <c r="M1751" i="4"/>
  <c r="M1752" i="4"/>
  <c r="M1753" i="4"/>
  <c r="M1754" i="4"/>
  <c r="M1755" i="4"/>
  <c r="M1756" i="4"/>
  <c r="M1757" i="4"/>
  <c r="M1758" i="4"/>
  <c r="M1759" i="4"/>
  <c r="M1760" i="4"/>
  <c r="M1761" i="4"/>
  <c r="M1762" i="4"/>
  <c r="M1763" i="4"/>
  <c r="M1764" i="4"/>
  <c r="M1765" i="4"/>
  <c r="M1766" i="4"/>
  <c r="M1767" i="4"/>
  <c r="M1768" i="4"/>
  <c r="Z1335" i="81" s="1"/>
  <c r="M1769" i="4"/>
  <c r="Z838" i="81" s="1"/>
  <c r="M1770" i="4"/>
  <c r="Z306" i="81" s="1"/>
  <c r="M1771" i="4"/>
  <c r="M1772" i="4"/>
  <c r="Z1045" i="81" s="1"/>
  <c r="M1773" i="4"/>
  <c r="M1774" i="4"/>
  <c r="Z3937" i="81" s="1"/>
  <c r="M1775" i="4"/>
  <c r="Z1541" i="81" s="1"/>
  <c r="M1776" i="4"/>
  <c r="Z1916" i="81" s="1"/>
  <c r="M1777" i="4"/>
  <c r="M1778" i="4"/>
  <c r="Z1910" i="81" s="1"/>
  <c r="M1779" i="4"/>
  <c r="M1780" i="4"/>
  <c r="M1781" i="4"/>
  <c r="Z2416" i="81" s="1"/>
  <c r="M1782" i="4"/>
  <c r="Z2872" i="81" s="1"/>
  <c r="M1783" i="4"/>
  <c r="Z3731" i="81" s="1"/>
  <c r="M1784" i="4"/>
  <c r="Z2875" i="81" s="1"/>
  <c r="M1785" i="4"/>
  <c r="Z2510" i="81" s="1"/>
  <c r="M1786" i="4"/>
  <c r="Z3963" i="81" s="1"/>
  <c r="M1787" i="4"/>
  <c r="Z299" i="81" s="1"/>
  <c r="M1788" i="4"/>
  <c r="M1789" i="4"/>
  <c r="M1790" i="4"/>
  <c r="M1791" i="4"/>
  <c r="M1792" i="4"/>
  <c r="M1793" i="4"/>
  <c r="M1794" i="4"/>
  <c r="M1795" i="4"/>
  <c r="M1796" i="4"/>
  <c r="M1797" i="4"/>
  <c r="Z971" i="81" s="1"/>
  <c r="M1798" i="4"/>
  <c r="M1799" i="4"/>
  <c r="Z2542" i="81" s="1"/>
  <c r="M1800" i="4"/>
  <c r="Z1017" i="81" s="1"/>
  <c r="M1801" i="4"/>
  <c r="M1802" i="4"/>
  <c r="Z2551" i="81" s="1"/>
  <c r="M1803" i="4"/>
  <c r="Z3000" i="81" s="1"/>
  <c r="M1804" i="4"/>
  <c r="Z2721" i="81" s="1"/>
  <c r="M1805" i="4"/>
  <c r="Z1004" i="81" s="1"/>
  <c r="M1806" i="4"/>
  <c r="M1807" i="4"/>
  <c r="M1808" i="4"/>
  <c r="M1809" i="4"/>
  <c r="M1810" i="4"/>
  <c r="M1811" i="4"/>
  <c r="M1812" i="4"/>
  <c r="M1813" i="4"/>
  <c r="M1814" i="4"/>
  <c r="Z332" i="81" s="1"/>
  <c r="M1815" i="4"/>
  <c r="M1816" i="4"/>
  <c r="Z1014" i="81" s="1"/>
  <c r="M1817" i="4"/>
  <c r="M1818" i="4"/>
  <c r="Z2994" i="81" s="1"/>
  <c r="M1819" i="4"/>
  <c r="Z3288" i="81" s="1"/>
  <c r="M1820" i="4"/>
  <c r="Z969" i="81" s="1"/>
  <c r="M1821" i="4"/>
  <c r="M1822" i="4"/>
  <c r="M1823" i="4"/>
  <c r="M1824" i="4"/>
  <c r="M1825" i="4"/>
  <c r="M1826" i="4"/>
  <c r="M1827" i="4"/>
  <c r="M1828" i="4"/>
  <c r="M1829" i="4"/>
  <c r="M1830" i="4"/>
  <c r="M1831" i="4"/>
  <c r="M1832" i="4"/>
  <c r="M1833" i="4"/>
  <c r="M1834" i="4"/>
  <c r="M1835" i="4"/>
  <c r="M1836" i="4"/>
  <c r="Z298" i="81" s="1"/>
  <c r="M1837" i="4"/>
  <c r="M1838" i="4"/>
  <c r="Z955" i="81" s="1"/>
  <c r="M1839" i="4"/>
  <c r="M1840" i="4"/>
  <c r="Z2358" i="81" s="1"/>
  <c r="M1841" i="4"/>
  <c r="Z866" i="81" s="1"/>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Z4283" i="81" s="1"/>
  <c r="M1869" i="4"/>
  <c r="Z482" i="81" s="1"/>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Z2593" i="81" s="1"/>
  <c r="M1941" i="4"/>
  <c r="Z3548" i="81" s="1"/>
  <c r="M1942" i="4"/>
  <c r="Z2582" i="81" s="1"/>
  <c r="M1943" i="4"/>
  <c r="Z2585" i="81" s="1"/>
  <c r="M1944" i="4"/>
  <c r="Z3541" i="81" s="1"/>
  <c r="M1945" i="4"/>
  <c r="Z2823" i="81" s="1"/>
  <c r="M1946" i="4"/>
  <c r="Z2324" i="81" s="1"/>
  <c r="M1947" i="4"/>
  <c r="Z1047" i="81" s="1"/>
  <c r="M1948" i="4"/>
  <c r="Z3125" i="81" s="1"/>
  <c r="M1949" i="4"/>
  <c r="Z3526" i="81" s="1"/>
  <c r="M1950" i="4"/>
  <c r="Z2333" i="81" s="1"/>
  <c r="M1951" i="4"/>
  <c r="Z93" i="81" s="1"/>
  <c r="M1952" i="4"/>
  <c r="Z178" i="81" s="1"/>
  <c r="M1953" i="4"/>
  <c r="M1954" i="4"/>
  <c r="Z2591" i="81" s="1"/>
  <c r="M1955" i="4"/>
  <c r="Z3543" i="81" s="1"/>
  <c r="M1956" i="4"/>
  <c r="Z2584" i="81" s="1"/>
  <c r="M1957" i="4"/>
  <c r="Z2323" i="81" s="1"/>
  <c r="M1958" i="4"/>
  <c r="Z880" i="81" s="1"/>
  <c r="M1959" i="4"/>
  <c r="M1960" i="4"/>
  <c r="Z605" i="81" s="1"/>
  <c r="M1961" i="4"/>
  <c r="Z4224" i="81" s="1"/>
  <c r="M1962" i="4"/>
  <c r="M1963" i="4"/>
  <c r="M1964" i="4"/>
  <c r="M1965" i="4"/>
  <c r="M1966" i="4"/>
  <c r="M1967" i="4"/>
  <c r="M1968" i="4"/>
  <c r="Z183" i="81" s="1"/>
  <c r="M1969" i="4"/>
  <c r="M1970" i="4"/>
  <c r="Z3291" i="81" s="1"/>
  <c r="M1971" i="4"/>
  <c r="Z1024" i="81" s="1"/>
  <c r="M1972" i="4"/>
  <c r="M1973" i="4"/>
  <c r="Z3158" i="81" s="1"/>
  <c r="M1974" i="4"/>
  <c r="Z3294" i="81" s="1"/>
  <c r="M1975" i="4"/>
  <c r="Z1025" i="81" s="1"/>
  <c r="M1976" i="4"/>
  <c r="M1977" i="4"/>
  <c r="M1978" i="4"/>
  <c r="M1979" i="4"/>
  <c r="M1980" i="4"/>
  <c r="M1981" i="4"/>
  <c r="M1982" i="4"/>
  <c r="M1983" i="4"/>
  <c r="M1984" i="4"/>
  <c r="M1985" i="4"/>
  <c r="M1986" i="4"/>
  <c r="M1987" i="4"/>
  <c r="M1988" i="4"/>
  <c r="M1989" i="4"/>
  <c r="M1990" i="4"/>
  <c r="M1991" i="4"/>
  <c r="M1992" i="4"/>
  <c r="Z2495" i="81" s="1"/>
  <c r="M1993" i="4"/>
  <c r="Z3119" i="81" s="1"/>
  <c r="M1994" i="4"/>
  <c r="Z3005" i="81" s="1"/>
  <c r="M1995" i="4"/>
  <c r="Z1078" i="81" s="1"/>
  <c r="M1996" i="4"/>
  <c r="Z331" i="81" s="1"/>
  <c r="M1997" i="4"/>
  <c r="M1998" i="4"/>
  <c r="Z2488" i="81" s="1"/>
  <c r="M1999" i="4"/>
  <c r="Z3003" i="81" s="1"/>
  <c r="M2000" i="4"/>
  <c r="Z2270" i="81" s="1"/>
  <c r="M2001" i="4"/>
  <c r="Z3247" i="81" s="1"/>
  <c r="M2002" i="4"/>
  <c r="Z2265" i="81" s="1"/>
  <c r="M2003" i="4"/>
  <c r="Z888" i="81" s="1"/>
  <c r="M2004" i="4"/>
  <c r="M2005" i="4"/>
  <c r="Z2494" i="81" s="1"/>
  <c r="M2006" i="4"/>
  <c r="Z3118" i="81" s="1"/>
  <c r="M2007" i="4"/>
  <c r="Z3004" i="81" s="1"/>
  <c r="M2008" i="4"/>
  <c r="Z1076" i="81" s="1"/>
  <c r="M2009" i="4"/>
  <c r="Z2717" i="81" s="1"/>
  <c r="M2010" i="4"/>
  <c r="Z329" i="81" s="1"/>
  <c r="M2011" i="4"/>
  <c r="M2012" i="4"/>
  <c r="M2013" i="4"/>
  <c r="M2014" i="4"/>
  <c r="M2015" i="4"/>
  <c r="M2016" i="4"/>
  <c r="M2017" i="4"/>
  <c r="M2018" i="4"/>
  <c r="M2019" i="4"/>
  <c r="M2020" i="4"/>
  <c r="M2021" i="4"/>
  <c r="M2022" i="4"/>
  <c r="M2023" i="4"/>
  <c r="M2024" i="4"/>
  <c r="M2025" i="4"/>
  <c r="M2026" i="4"/>
  <c r="M2027" i="4"/>
  <c r="M2028" i="4"/>
  <c r="M2029" i="4"/>
  <c r="M2030" i="4"/>
  <c r="M2031" i="4"/>
  <c r="M2032" i="4"/>
  <c r="M2033" i="4"/>
  <c r="M2034" i="4"/>
  <c r="M2035" i="4"/>
  <c r="M2036" i="4"/>
  <c r="M2037" i="4"/>
  <c r="M2038" i="4"/>
  <c r="M2039" i="4"/>
  <c r="M2040" i="4"/>
  <c r="M2041" i="4"/>
  <c r="M2042" i="4"/>
  <c r="M2043" i="4"/>
  <c r="M2044" i="4"/>
  <c r="M2045" i="4"/>
  <c r="M2046" i="4"/>
  <c r="M2047" i="4"/>
  <c r="Z3123" i="81" s="1"/>
  <c r="M2048" i="4"/>
  <c r="Z2498" i="81" s="1"/>
  <c r="M2049" i="4"/>
  <c r="Z3919" i="81" s="1"/>
  <c r="M2050" i="4"/>
  <c r="Z2536" i="81" s="1"/>
  <c r="M2051" i="4"/>
  <c r="Z1880" i="81" s="1"/>
  <c r="M2052" i="4"/>
  <c r="Z2506" i="81" s="1"/>
  <c r="M2053" i="4"/>
  <c r="Z2865" i="81" s="1"/>
  <c r="M2054" i="4"/>
  <c r="Z2870" i="81" s="1"/>
  <c r="M2055" i="4"/>
  <c r="Z2648" i="81" s="1"/>
  <c r="M2056" i="4"/>
  <c r="Z1903" i="81" s="1"/>
  <c r="M2057" i="4"/>
  <c r="Z3440" i="81" s="1"/>
  <c r="M2058" i="4"/>
  <c r="Z1898" i="81" s="1"/>
  <c r="M2059" i="4"/>
  <c r="Z334" i="81" s="1"/>
  <c r="M2060" i="4"/>
  <c r="M2061" i="4"/>
  <c r="Z48" i="81" s="1"/>
  <c r="M2062" i="4"/>
  <c r="M2063" i="4"/>
  <c r="Z3122" i="81" s="1"/>
  <c r="M2064" i="4"/>
  <c r="Z1879" i="81" s="1"/>
  <c r="M2065" i="4"/>
  <c r="Z2647" i="81" s="1"/>
  <c r="M2066" i="4"/>
  <c r="Z2864" i="81" s="1"/>
  <c r="M2067" i="4"/>
  <c r="Z3918" i="81" s="1"/>
  <c r="M2068" i="4"/>
  <c r="Z3439" i="81" s="1"/>
  <c r="M2069" i="4"/>
  <c r="Z1901" i="81" s="1"/>
  <c r="M2070" i="4"/>
  <c r="Z2869" i="81" s="1"/>
  <c r="M2071" i="4"/>
  <c r="Z2505" i="81" s="1"/>
  <c r="M2072" i="4"/>
  <c r="Z2509" i="81" s="1"/>
  <c r="M2073" i="4"/>
  <c r="Z3442" i="81" s="1"/>
  <c r="M2074" i="4"/>
  <c r="Z2343" i="81" s="1"/>
  <c r="M2075" i="4"/>
  <c r="Z1096" i="81" s="1"/>
  <c r="M2076" i="4"/>
  <c r="Z1893" i="81" s="1"/>
  <c r="M2077" i="4"/>
  <c r="Z1547" i="81" s="1"/>
  <c r="M2078" i="4"/>
  <c r="Z980" i="81" s="1"/>
  <c r="M2079" i="4"/>
  <c r="Z328" i="81" s="1"/>
  <c r="M2080" i="4"/>
  <c r="M2081" i="4"/>
  <c r="M2082" i="4"/>
  <c r="M2083" i="4"/>
  <c r="M2084" i="4"/>
  <c r="M2085" i="4"/>
  <c r="M2086" i="4"/>
  <c r="M2087" i="4"/>
  <c r="M2088" i="4"/>
  <c r="M2089" i="4"/>
  <c r="M2090" i="4"/>
  <c r="M2091" i="4"/>
  <c r="M2092" i="4"/>
  <c r="M2093" i="4"/>
  <c r="M2094" i="4"/>
  <c r="M2095" i="4"/>
  <c r="M2096" i="4"/>
  <c r="M2097" i="4"/>
  <c r="M2098" i="4"/>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M2129" i="4"/>
  <c r="M2130" i="4"/>
  <c r="M2131" i="4"/>
  <c r="M2132" i="4"/>
  <c r="M2133" i="4"/>
  <c r="M2134" i="4"/>
  <c r="M2135" i="4"/>
  <c r="M2136" i="4"/>
  <c r="M2137" i="4"/>
  <c r="M2138" i="4"/>
  <c r="M2139" i="4"/>
  <c r="M2140" i="4"/>
  <c r="M2141" i="4"/>
  <c r="M2142" i="4"/>
  <c r="M2143" i="4"/>
  <c r="Z1959" i="81" s="1"/>
  <c r="M2144" i="4"/>
  <c r="Z3924" i="81" s="1"/>
  <c r="M2145" i="4"/>
  <c r="Z2540" i="81" s="1"/>
  <c r="M2146" i="4"/>
  <c r="Z2657" i="81" s="1"/>
  <c r="M2147" i="4"/>
  <c r="Z3279" i="81" s="1"/>
  <c r="M2148" i="4"/>
  <c r="Z2713" i="81" s="1"/>
  <c r="M2149" i="4"/>
  <c r="Z105" i="81" s="1"/>
  <c r="M2150" i="4"/>
  <c r="Z3283" i="81" s="1"/>
  <c r="M2151" i="4"/>
  <c r="Z104" i="81" s="1"/>
  <c r="M2152" i="4"/>
  <c r="Z270" i="81" s="1"/>
  <c r="M2153" i="4"/>
  <c r="M2154" i="4"/>
  <c r="Z3922" i="81" s="1"/>
  <c r="M2155" i="4"/>
  <c r="Z2656" i="81" s="1"/>
  <c r="M2156" i="4"/>
  <c r="Z3277" i="81" s="1"/>
  <c r="M2157" i="4"/>
  <c r="Z1021" i="81" s="1"/>
  <c r="M2158" i="4"/>
  <c r="M2159" i="4"/>
  <c r="M2160" i="4"/>
  <c r="M2161" i="4"/>
  <c r="M2162" i="4"/>
  <c r="M2163" i="4"/>
  <c r="M2164" i="4"/>
  <c r="M2165" i="4"/>
  <c r="M2166" i="4"/>
  <c r="M2167" i="4"/>
  <c r="M2168" i="4"/>
  <c r="M2169" i="4"/>
  <c r="M2170" i="4"/>
  <c r="M2171" i="4"/>
  <c r="M2172" i="4"/>
  <c r="M2173" i="4"/>
  <c r="M2174" i="4"/>
  <c r="M2175" i="4"/>
  <c r="M2176" i="4"/>
  <c r="M2177" i="4"/>
  <c r="M2178" i="4"/>
  <c r="M2179" i="4"/>
  <c r="M2180" i="4"/>
  <c r="M2181" i="4"/>
  <c r="Z973" i="81" s="1"/>
  <c r="M2182" i="4"/>
  <c r="Z1420" i="81" s="1"/>
  <c r="M2183" i="4"/>
  <c r="M2184" i="4"/>
  <c r="Z873" i="81" s="1"/>
  <c r="M2185" i="4"/>
  <c r="M2186" i="4"/>
  <c r="M2187" i="4"/>
  <c r="M2188" i="4"/>
  <c r="M2189" i="4"/>
  <c r="M2190" i="4"/>
  <c r="M2191" i="4"/>
  <c r="Z858" i="81" s="1"/>
  <c r="M2192" i="4"/>
  <c r="M2193" i="4"/>
  <c r="M2194" i="4"/>
  <c r="M2195" i="4"/>
  <c r="M2196" i="4"/>
  <c r="M2197" i="4"/>
  <c r="M2198" i="4"/>
  <c r="M2199" i="4"/>
  <c r="M2200" i="4"/>
  <c r="M2201" i="4"/>
  <c r="M2202" i="4"/>
  <c r="M2203" i="4"/>
  <c r="M2204" i="4"/>
  <c r="M2205" i="4"/>
  <c r="M2206" i="4"/>
  <c r="Z1969" i="81" s="1"/>
  <c r="M2207" i="4"/>
  <c r="Z3891" i="81" s="1"/>
  <c r="M2208" i="4"/>
  <c r="Z3800" i="81" s="1"/>
  <c r="M2209" i="4"/>
  <c r="Z2100" i="81" s="1"/>
  <c r="M2210" i="4"/>
  <c r="Z135" i="81" s="1"/>
  <c r="M2211" i="4"/>
  <c r="M2212" i="4"/>
  <c r="Z1967" i="81" s="1"/>
  <c r="M2213" i="4"/>
  <c r="Z2087" i="81" s="1"/>
  <c r="M2214" i="4"/>
  <c r="Z3792" i="81" s="1"/>
  <c r="M2215" i="4"/>
  <c r="Z1039" i="81" s="1"/>
  <c r="M2216" i="4"/>
  <c r="M2217" i="4"/>
  <c r="Z1968" i="81" s="1"/>
  <c r="M2218" i="4"/>
  <c r="Z2089" i="81" s="1"/>
  <c r="M2219" i="4"/>
  <c r="Z3798" i="81" s="1"/>
  <c r="M2220" i="4"/>
  <c r="Z3890" i="81" s="1"/>
  <c r="M2221" i="4"/>
  <c r="Z3626" i="81" s="1"/>
  <c r="M2222" i="4"/>
  <c r="Z3799" i="81" s="1"/>
  <c r="M2223" i="4"/>
  <c r="Z2796" i="81" s="1"/>
  <c r="M2224" i="4"/>
  <c r="Z1028" i="81" s="1"/>
  <c r="M2225" i="4"/>
  <c r="Z177" i="81" s="1"/>
  <c r="M2226" i="4"/>
  <c r="M2227" i="4"/>
  <c r="M2228" i="4"/>
  <c r="M2229" i="4"/>
  <c r="M2230" i="4"/>
  <c r="M2231" i="4"/>
  <c r="M2232" i="4"/>
  <c r="M2233" i="4"/>
  <c r="M2234" i="4"/>
  <c r="M2235" i="4"/>
  <c r="M2236" i="4"/>
  <c r="M2237" i="4"/>
  <c r="M2238" i="4"/>
  <c r="M2239" i="4"/>
  <c r="Z3617" i="81" s="1"/>
  <c r="M2240" i="4"/>
  <c r="Z791" i="81" s="1"/>
  <c r="M2241" i="4"/>
  <c r="Z130" i="81" s="1"/>
  <c r="M2242" i="4"/>
  <c r="M2243" i="4"/>
  <c r="Z3616" i="81" s="1"/>
  <c r="M2244" i="4"/>
  <c r="Z2767" i="81" s="1"/>
  <c r="M2245" i="4"/>
  <c r="Z3656" i="81" s="1"/>
  <c r="M2246" i="4"/>
  <c r="Z2223" i="81" s="1"/>
  <c r="M2247" i="4"/>
  <c r="Z1200" i="81" s="1"/>
  <c r="M2248" i="4"/>
  <c r="Z1180" i="81" s="1"/>
  <c r="M2249" i="4"/>
  <c r="Z1037" i="81" s="1"/>
  <c r="M2250" i="4"/>
  <c r="Z86" i="81" s="1"/>
  <c r="M2251" i="4"/>
  <c r="M2252" i="4"/>
  <c r="M2253" i="4"/>
  <c r="M2254" i="4"/>
  <c r="M2255" i="4"/>
  <c r="M2256" i="4"/>
  <c r="M2257" i="4"/>
  <c r="M2258" i="4"/>
  <c r="M2259" i="4"/>
  <c r="M2260" i="4"/>
  <c r="M2261" i="4"/>
  <c r="M2262" i="4"/>
  <c r="M2263" i="4"/>
  <c r="M2264" i="4"/>
  <c r="M2265" i="4"/>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M2289" i="4"/>
  <c r="M2290" i="4"/>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M2321" i="4"/>
  <c r="Z3831" i="81" s="1"/>
  <c r="M2322" i="4"/>
  <c r="Z3605" i="81" s="1"/>
  <c r="M2323" i="4"/>
  <c r="Z3337" i="81" s="1"/>
  <c r="M2324" i="4"/>
  <c r="Z3832" i="81" s="1"/>
  <c r="M2325" i="4"/>
  <c r="Z3769" i="81" s="1"/>
  <c r="M2326" i="4"/>
  <c r="Z2516" i="81" s="1"/>
  <c r="M2327" i="4"/>
  <c r="Z3873" i="81" s="1"/>
  <c r="M2328" i="4"/>
  <c r="Z3610" i="81" s="1"/>
  <c r="M2329" i="4"/>
  <c r="Z3329" i="81" s="1"/>
  <c r="M2330" i="4"/>
  <c r="Z3320" i="81" s="1"/>
  <c r="M2331" i="4"/>
  <c r="Z3324" i="81" s="1"/>
  <c r="M2332" i="4"/>
  <c r="Z684" i="81" s="1"/>
  <c r="M2333" i="4"/>
  <c r="Z241" i="81" s="1"/>
  <c r="M2334" i="4"/>
  <c r="Z185" i="81" s="1"/>
  <c r="M2335" i="4"/>
  <c r="M2336" i="4"/>
  <c r="Z3829" i="81" s="1"/>
  <c r="M2337" i="4"/>
  <c r="Z3332" i="81" s="1"/>
  <c r="M2338" i="4"/>
  <c r="Z1426" i="81" s="1"/>
  <c r="M2339" i="4"/>
  <c r="Z3869" i="81" s="1"/>
  <c r="M2340" i="4"/>
  <c r="Z3589" i="81" s="1"/>
  <c r="M2341" i="4"/>
  <c r="Z3818" i="81" s="1"/>
  <c r="M2342" i="4"/>
  <c r="Z1423" i="81" s="1"/>
  <c r="M2343" i="4"/>
  <c r="Z874" i="81" s="1"/>
  <c r="M2344" i="4"/>
  <c r="M2345" i="4"/>
  <c r="Z3841" i="81" s="1"/>
  <c r="M2346" i="4"/>
  <c r="Z3591" i="81" s="1"/>
  <c r="M2347" i="4"/>
  <c r="Z3768" i="81" s="1"/>
  <c r="M2348" i="4"/>
  <c r="Z3872" i="81" s="1"/>
  <c r="M2349" i="4"/>
  <c r="Z3819" i="81" s="1"/>
  <c r="M2350" i="4"/>
  <c r="Z3333" i="81" s="1"/>
  <c r="M2351" i="4"/>
  <c r="Z1320" i="81" s="1"/>
  <c r="M2352" i="4"/>
  <c r="Z3608" i="81" s="1"/>
  <c r="M2353" i="4"/>
  <c r="Z2184" i="81" s="1"/>
  <c r="M2354" i="4"/>
  <c r="Z3676" i="81" s="1"/>
  <c r="M2355" i="4"/>
  <c r="Z3830" i="81" s="1"/>
  <c r="M2356" i="4"/>
  <c r="Z2514" i="81" s="1"/>
  <c r="M2357" i="4"/>
  <c r="Z3578" i="81" s="1"/>
  <c r="M2358" i="4"/>
  <c r="Z2521" i="81" s="1"/>
  <c r="M2359" i="4"/>
  <c r="Z3966" i="81" s="1"/>
  <c r="M2360" i="4"/>
  <c r="Z4137" i="81" s="1"/>
  <c r="M2361" i="4"/>
  <c r="Z3944" i="81" s="1"/>
  <c r="M2362" i="4"/>
  <c r="Z3587" i="81" s="1"/>
  <c r="M2363" i="4"/>
  <c r="Z3116" i="81" s="1"/>
  <c r="M2364" i="4"/>
  <c r="Z3328" i="81" s="1"/>
  <c r="M2365" i="4"/>
  <c r="Z3842" i="81" s="1"/>
  <c r="M2366" i="4"/>
  <c r="Z3319" i="81" s="1"/>
  <c r="M2367" i="4"/>
  <c r="Z3323" i="81" s="1"/>
  <c r="M2368" i="4"/>
  <c r="Z3582" i="81" s="1"/>
  <c r="M2369" i="4"/>
  <c r="Z3846" i="81" s="1"/>
  <c r="M2370" i="4"/>
  <c r="Z2518" i="81" s="1"/>
  <c r="M2371" i="4"/>
  <c r="Z3845" i="81" s="1"/>
  <c r="M2372" i="4"/>
  <c r="Z1035" i="81" s="1"/>
  <c r="M2373" i="4"/>
  <c r="Z871" i="81" s="1"/>
  <c r="M2374" i="4"/>
  <c r="Z865" i="81" s="1"/>
  <c r="M2375" i="4"/>
  <c r="Z126" i="81" s="1"/>
  <c r="M2376" i="4"/>
  <c r="Z4149" i="81" s="1"/>
  <c r="M2377" i="4"/>
  <c r="Z4153" i="81" s="1"/>
  <c r="M2378" i="4"/>
  <c r="M2379" i="4"/>
  <c r="M2380" i="4"/>
  <c r="M2381" i="4"/>
  <c r="M2382" i="4"/>
  <c r="M2383" i="4"/>
  <c r="M2384" i="4"/>
  <c r="M2385" i="4"/>
  <c r="M2386" i="4"/>
  <c r="M2387" i="4"/>
  <c r="M2388" i="4"/>
  <c r="M2389" i="4"/>
  <c r="M2390" i="4"/>
  <c r="M2391" i="4"/>
  <c r="M2392" i="4"/>
  <c r="M2393" i="4"/>
  <c r="M2394" i="4"/>
  <c r="M2395" i="4"/>
  <c r="M2396" i="4"/>
  <c r="M2397" i="4"/>
  <c r="M2398" i="4"/>
  <c r="M2399" i="4"/>
  <c r="M2400" i="4"/>
  <c r="M2401" i="4"/>
  <c r="M2402" i="4"/>
  <c r="M2403" i="4"/>
  <c r="M2404" i="4"/>
  <c r="M2405" i="4"/>
  <c r="M2406" i="4"/>
  <c r="M2407" i="4"/>
  <c r="M2408" i="4"/>
  <c r="M2409" i="4"/>
  <c r="M2410" i="4"/>
  <c r="M2411" i="4"/>
  <c r="M2412" i="4"/>
  <c r="M2413" i="4"/>
  <c r="M2414" i="4"/>
  <c r="M2415" i="4"/>
  <c r="M2416" i="4"/>
  <c r="M2417" i="4"/>
  <c r="M2418" i="4"/>
  <c r="M2419" i="4"/>
  <c r="M2420" i="4"/>
  <c r="M2421" i="4"/>
  <c r="M2422" i="4"/>
  <c r="M2423" i="4"/>
  <c r="M2424" i="4"/>
  <c r="M2425" i="4"/>
  <c r="M2426" i="4"/>
  <c r="M2427" i="4"/>
  <c r="Z3947" i="81" s="1"/>
  <c r="M2428" i="4"/>
  <c r="Z1922" i="81" s="1"/>
  <c r="M2429" i="4"/>
  <c r="Z2839" i="81" s="1"/>
  <c r="M2430" i="4"/>
  <c r="Z3064" i="81" s="1"/>
  <c r="M2431" i="4"/>
  <c r="Z124" i="81" s="1"/>
  <c r="M2432" i="4"/>
  <c r="Z248" i="81" s="1"/>
  <c r="M2433" i="4"/>
  <c r="M2434" i="4"/>
  <c r="Z3945" i="81" s="1"/>
  <c r="M2435" i="4"/>
  <c r="Z2837" i="81" s="1"/>
  <c r="M2436" i="4"/>
  <c r="Z1908" i="81" s="1"/>
  <c r="M2437" i="4"/>
  <c r="Z3055" i="81" s="1"/>
  <c r="M2438" i="4"/>
  <c r="Z276" i="81" s="1"/>
  <c r="M2439" i="4"/>
  <c r="Z32" i="81" s="1"/>
  <c r="M2440" i="4"/>
  <c r="M2441" i="4"/>
  <c r="Z3946" i="81" s="1"/>
  <c r="M2442" i="4"/>
  <c r="Z1921" i="81" s="1"/>
  <c r="M2443" i="4"/>
  <c r="Z2838" i="81" s="1"/>
  <c r="M2444" i="4"/>
  <c r="Z3056" i="81" s="1"/>
  <c r="M2445" i="4"/>
  <c r="Z3861" i="81" s="1"/>
  <c r="M2446" i="4"/>
  <c r="Z3688" i="81" s="1"/>
  <c r="M2447" i="4"/>
  <c r="Z984" i="81" s="1"/>
  <c r="M2448" i="4"/>
  <c r="Z935" i="81" s="1"/>
  <c r="M2449" i="4"/>
  <c r="M2450" i="4"/>
  <c r="M2451" i="4"/>
  <c r="M2452" i="4"/>
  <c r="M2453" i="4"/>
  <c r="M2454" i="4"/>
  <c r="M2455" i="4"/>
  <c r="M2456" i="4"/>
  <c r="M2457" i="4"/>
  <c r="M2458" i="4"/>
  <c r="M2459" i="4"/>
  <c r="M2460" i="4"/>
  <c r="M2461" i="4"/>
  <c r="M2462" i="4"/>
  <c r="M2463" i="4"/>
  <c r="M2464" i="4"/>
  <c r="M2465" i="4"/>
  <c r="M2466" i="4"/>
  <c r="M2467" i="4"/>
  <c r="M2468" i="4"/>
  <c r="Z2413" i="81" s="1"/>
  <c r="M2469" i="4"/>
  <c r="Z2397" i="81" s="1"/>
  <c r="M2470" i="4"/>
  <c r="Z2401" i="81" s="1"/>
  <c r="M2471" i="4"/>
  <c r="Z2377" i="81" s="1"/>
  <c r="M2472" i="4"/>
  <c r="Z2124" i="81" s="1"/>
  <c r="M2473" i="4"/>
  <c r="Z313" i="81" s="1"/>
  <c r="M2474" i="4"/>
  <c r="M2475" i="4"/>
  <c r="Z2121" i="81" s="1"/>
  <c r="M2476" i="4"/>
  <c r="Z2390" i="81" s="1"/>
  <c r="M2477" i="4"/>
  <c r="Z2412" i="81" s="1"/>
  <c r="M2478" i="4"/>
  <c r="Z885" i="81" s="1"/>
  <c r="M2479" i="4"/>
  <c r="M2480" i="4"/>
  <c r="Z2122" i="81" s="1"/>
  <c r="M2481" i="4"/>
  <c r="Z2396" i="81" s="1"/>
  <c r="M2482" i="4"/>
  <c r="Z956" i="81" s="1"/>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8" i="4"/>
  <c r="Z1633" i="81" s="1"/>
  <c r="I9" i="54"/>
  <c r="I10" i="54"/>
  <c r="I11" i="54"/>
  <c r="AA2925" i="81" s="1"/>
  <c r="I12" i="54"/>
  <c r="I13" i="54"/>
  <c r="I14" i="54"/>
  <c r="I15" i="54"/>
  <c r="I16" i="54"/>
  <c r="I17" i="54"/>
  <c r="I18" i="54"/>
  <c r="I19" i="54"/>
  <c r="I20" i="54"/>
  <c r="I21" i="54"/>
  <c r="I22" i="54"/>
  <c r="I23" i="54"/>
  <c r="I24" i="54"/>
  <c r="AA2307" i="81" s="1"/>
  <c r="I25" i="54"/>
  <c r="I26" i="54"/>
  <c r="I27" i="54"/>
  <c r="I28" i="54"/>
  <c r="AA4033" i="81" s="1"/>
  <c r="I29" i="54"/>
  <c r="I30" i="54"/>
  <c r="I31" i="54"/>
  <c r="I32" i="54"/>
  <c r="I33" i="54"/>
  <c r="I34" i="54"/>
  <c r="AA2200" i="81" s="1"/>
  <c r="I35" i="54"/>
  <c r="I36" i="54"/>
  <c r="AA2213" i="81" s="1"/>
  <c r="I37" i="54"/>
  <c r="I38" i="54"/>
  <c r="I39" i="54"/>
  <c r="I40" i="54"/>
  <c r="I41" i="54"/>
  <c r="I42" i="54"/>
  <c r="AA2733" i="81" s="1"/>
  <c r="I43" i="54"/>
  <c r="AA3668" i="81" s="1"/>
  <c r="I44" i="54"/>
  <c r="AA2944" i="81" s="1"/>
  <c r="I45" i="54"/>
  <c r="I46" i="54"/>
  <c r="AA2789" i="81" s="1"/>
  <c r="I47" i="54"/>
  <c r="I48" i="54"/>
  <c r="I49" i="54"/>
  <c r="AA2129" i="81" s="1"/>
  <c r="I50" i="54"/>
  <c r="AA3360" i="81" s="1"/>
  <c r="I51" i="54"/>
  <c r="AA3088" i="81" s="1"/>
  <c r="I52" i="54"/>
  <c r="I53" i="54"/>
  <c r="I54" i="54"/>
  <c r="AA2418" i="81" s="1"/>
  <c r="I55" i="54"/>
  <c r="I56" i="54"/>
  <c r="I57" i="54"/>
  <c r="AA2933" i="81" s="1"/>
  <c r="I58" i="54"/>
  <c r="I59" i="54"/>
  <c r="AA2664" i="81" s="1"/>
  <c r="I60" i="54"/>
  <c r="I61" i="54"/>
  <c r="I62" i="54"/>
  <c r="AA3128" i="81" s="1"/>
  <c r="I63" i="54"/>
  <c r="AA3984" i="81" s="1"/>
  <c r="I64" i="54"/>
  <c r="I65" i="54"/>
  <c r="AA4035" i="81" s="1"/>
  <c r="I66" i="54"/>
  <c r="I67" i="54"/>
  <c r="I68" i="54"/>
  <c r="AA2890" i="81" s="1"/>
  <c r="I69" i="54"/>
  <c r="I70" i="54"/>
  <c r="AA2770" i="81" s="1"/>
  <c r="I71" i="54"/>
  <c r="I72" i="54"/>
  <c r="I73" i="54"/>
  <c r="I74" i="54"/>
  <c r="AA3358" i="81" s="1"/>
  <c r="I75" i="54"/>
  <c r="AA2959" i="81" s="1"/>
  <c r="I76" i="54"/>
  <c r="I77" i="54"/>
  <c r="I78" i="54"/>
  <c r="I79" i="54"/>
  <c r="I80" i="54"/>
  <c r="I81" i="54"/>
  <c r="I82" i="54"/>
  <c r="I83" i="54"/>
  <c r="I84" i="54"/>
  <c r="AA3986" i="81" s="1"/>
  <c r="I85" i="54"/>
  <c r="I86" i="54"/>
  <c r="I87" i="54"/>
  <c r="I88" i="54"/>
  <c r="I89" i="54"/>
  <c r="I90" i="54"/>
  <c r="I91" i="54"/>
  <c r="I92" i="54"/>
  <c r="AA2773" i="81" s="1"/>
  <c r="I93" i="54"/>
  <c r="I94" i="54"/>
  <c r="I95" i="54"/>
  <c r="I96" i="54"/>
  <c r="I97" i="54"/>
  <c r="I98" i="54"/>
  <c r="I99" i="54"/>
  <c r="AA2128" i="81" s="1"/>
  <c r="I100" i="54"/>
  <c r="I101" i="54"/>
  <c r="AA2157" i="81" s="1"/>
  <c r="I102" i="54"/>
  <c r="AA4540" i="81" s="1"/>
  <c r="I103" i="54"/>
  <c r="I104" i="54"/>
  <c r="I105" i="54"/>
  <c r="I106" i="54"/>
  <c r="I107" i="54"/>
  <c r="I108" i="54"/>
  <c r="I109" i="54"/>
  <c r="I110" i="54"/>
  <c r="I111" i="54"/>
  <c r="I112" i="54"/>
  <c r="I113" i="54"/>
  <c r="I114" i="54"/>
  <c r="I115" i="54"/>
  <c r="I116" i="54"/>
  <c r="AA3099" i="81" s="1"/>
  <c r="I117" i="54"/>
  <c r="I118" i="54"/>
  <c r="I119" i="54"/>
  <c r="I120" i="54"/>
  <c r="I121" i="54"/>
  <c r="I122" i="54"/>
  <c r="I123" i="54"/>
  <c r="I124" i="54"/>
  <c r="AA3363" i="81" s="1"/>
  <c r="I125" i="54"/>
  <c r="I126" i="54"/>
  <c r="AA3052" i="81" s="1"/>
  <c r="I127" i="54"/>
  <c r="I128" i="54"/>
  <c r="I129" i="54"/>
  <c r="I130" i="54"/>
  <c r="I131" i="54"/>
  <c r="I132" i="54"/>
  <c r="I133" i="54"/>
  <c r="I134" i="54"/>
  <c r="AA2117" i="81" s="1"/>
  <c r="I135" i="54"/>
  <c r="I136" i="54"/>
  <c r="I137" i="54"/>
  <c r="I138" i="54"/>
  <c r="I139" i="54"/>
  <c r="I140" i="54"/>
  <c r="I141" i="54"/>
  <c r="I142" i="54"/>
  <c r="I143" i="54"/>
  <c r="I144" i="54"/>
  <c r="I145" i="54"/>
  <c r="I146" i="54"/>
  <c r="I147" i="54"/>
  <c r="I148" i="54"/>
  <c r="I149" i="54"/>
  <c r="I150" i="54"/>
  <c r="AA2781" i="81" s="1"/>
  <c r="I151" i="54"/>
  <c r="I152" i="54"/>
  <c r="AA84" i="81" s="1"/>
  <c r="I153" i="54"/>
  <c r="I154" i="54"/>
  <c r="I155" i="54"/>
  <c r="I156" i="54"/>
  <c r="I157" i="54"/>
  <c r="AA1954" i="81" s="1"/>
  <c r="I158" i="54"/>
  <c r="I159" i="54"/>
  <c r="I160" i="54"/>
  <c r="AA1009" i="81" s="1"/>
  <c r="I161" i="54"/>
  <c r="I162" i="54"/>
  <c r="I163" i="54"/>
  <c r="I164" i="54"/>
  <c r="I165" i="54"/>
  <c r="I166" i="54"/>
  <c r="AA2876" i="81" s="1"/>
  <c r="I167" i="54"/>
  <c r="I168" i="54"/>
  <c r="I169" i="54"/>
  <c r="I170" i="54"/>
  <c r="I171" i="54"/>
  <c r="I172" i="54"/>
  <c r="I173" i="54"/>
  <c r="I174" i="54"/>
  <c r="I175" i="54"/>
  <c r="I176" i="54"/>
  <c r="I177" i="54"/>
  <c r="I178" i="54"/>
  <c r="I179" i="54"/>
  <c r="I180" i="54"/>
  <c r="I181" i="54"/>
  <c r="I182" i="54"/>
  <c r="I183" i="54"/>
  <c r="I184" i="54"/>
  <c r="AA2643" i="81" s="1"/>
  <c r="I185" i="54"/>
  <c r="I186" i="54"/>
  <c r="I187" i="54"/>
  <c r="I188" i="54"/>
  <c r="I189" i="54"/>
  <c r="I190" i="54"/>
  <c r="I191" i="54"/>
  <c r="I192" i="54"/>
  <c r="AA962" i="81" s="1"/>
  <c r="I193" i="54"/>
  <c r="I194" i="54"/>
  <c r="I195" i="54"/>
  <c r="I196" i="54"/>
  <c r="AA2941" i="81" s="1"/>
  <c r="I197" i="54"/>
  <c r="I198" i="54"/>
  <c r="I199" i="54"/>
  <c r="I200" i="54"/>
  <c r="AA1122" i="81" s="1"/>
  <c r="I201" i="54"/>
  <c r="AA3233" i="81" s="1"/>
  <c r="I202" i="54"/>
  <c r="I203" i="54"/>
  <c r="I204" i="54"/>
  <c r="I205" i="54"/>
  <c r="AA438" i="81" s="1"/>
  <c r="I206" i="54"/>
  <c r="I207" i="54"/>
  <c r="AA1956" i="81" s="1"/>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AA2041" i="81" s="1"/>
  <c r="I231" i="54"/>
  <c r="I232" i="54"/>
  <c r="I233" i="54"/>
  <c r="I234" i="54"/>
  <c r="I235" i="54"/>
  <c r="AA2697" i="81" s="1"/>
  <c r="I236" i="54"/>
  <c r="I237" i="54"/>
  <c r="I238" i="54"/>
  <c r="AA750" i="81" s="1"/>
  <c r="I239" i="54"/>
  <c r="I240" i="54"/>
  <c r="I241" i="54"/>
  <c r="I242" i="54"/>
  <c r="I243" i="54"/>
  <c r="I244" i="54"/>
  <c r="I245" i="54"/>
  <c r="I246" i="54"/>
  <c r="I247" i="54"/>
  <c r="I248" i="54"/>
  <c r="AA2882" i="81" s="1"/>
  <c r="I249" i="54"/>
  <c r="I250" i="54"/>
  <c r="I251" i="54"/>
  <c r="I252" i="54"/>
  <c r="I253" i="54"/>
  <c r="I254" i="54"/>
  <c r="I255" i="54"/>
  <c r="I256" i="54"/>
  <c r="AA849" i="81" s="1"/>
  <c r="I257" i="54"/>
  <c r="I258" i="54"/>
  <c r="I259" i="54"/>
  <c r="I260" i="54"/>
  <c r="I261" i="54"/>
  <c r="I262" i="54"/>
  <c r="I263" i="54"/>
  <c r="I264" i="54"/>
  <c r="I265" i="54"/>
  <c r="I266" i="54"/>
  <c r="I267" i="54"/>
  <c r="I268" i="54"/>
  <c r="I269" i="54"/>
  <c r="I270" i="54"/>
  <c r="I271" i="54"/>
  <c r="I272" i="54"/>
  <c r="I273" i="54"/>
  <c r="I274" i="54"/>
  <c r="I275" i="54"/>
  <c r="I276" i="54"/>
  <c r="I277" i="54"/>
  <c r="I278" i="54"/>
  <c r="AA1526" i="81" s="1"/>
  <c r="I279" i="54"/>
  <c r="I280" i="54"/>
  <c r="I281" i="54"/>
  <c r="I282" i="54"/>
  <c r="I283" i="54"/>
  <c r="I284" i="54"/>
  <c r="I285" i="54"/>
  <c r="I286" i="54"/>
  <c r="I287" i="54"/>
  <c r="I288" i="54"/>
  <c r="I289" i="54"/>
  <c r="I290" i="54"/>
  <c r="I291" i="54"/>
  <c r="I292" i="54"/>
  <c r="I293" i="54"/>
  <c r="I294" i="54"/>
  <c r="I295" i="54"/>
  <c r="I296" i="54"/>
  <c r="I297" i="54"/>
  <c r="I298" i="54"/>
  <c r="AA1988" i="81" s="1"/>
  <c r="I299" i="54"/>
  <c r="AA405" i="81" s="1"/>
  <c r="I300" i="54"/>
  <c r="AA643" i="81" s="1"/>
  <c r="I301" i="54"/>
  <c r="AA1579" i="81" s="1"/>
  <c r="I302" i="54"/>
  <c r="AA2778" i="81" s="1"/>
  <c r="I303" i="54"/>
  <c r="I304" i="54"/>
  <c r="I305" i="54"/>
  <c r="I306" i="54"/>
  <c r="I307" i="54"/>
  <c r="I308" i="54"/>
  <c r="I309" i="54"/>
  <c r="I310" i="54"/>
  <c r="AA2279" i="81" s="1"/>
  <c r="I311" i="54"/>
  <c r="I312" i="54"/>
  <c r="I313" i="54"/>
  <c r="I314" i="54"/>
  <c r="I315" i="54"/>
  <c r="I316" i="54"/>
  <c r="AA107" i="81" s="1"/>
  <c r="I317" i="54"/>
  <c r="I318" i="54"/>
  <c r="I319" i="54"/>
  <c r="I320" i="54"/>
  <c r="I321" i="54"/>
  <c r="I322" i="54"/>
  <c r="I323" i="54"/>
  <c r="I324" i="54"/>
  <c r="I325" i="54"/>
  <c r="AA3198" i="81" s="1"/>
  <c r="I326" i="54"/>
  <c r="I327" i="54"/>
  <c r="I328" i="54"/>
  <c r="I329" i="54"/>
  <c r="I330" i="54"/>
  <c r="AA386" i="81" s="1"/>
  <c r="I331" i="54"/>
  <c r="AA2154" i="81" s="1"/>
  <c r="I332" i="54"/>
  <c r="AA4687" i="81" s="1"/>
  <c r="I333" i="54"/>
  <c r="AA3991" i="81" s="1"/>
  <c r="I334" i="54"/>
  <c r="AA210" i="81" s="1"/>
  <c r="I335" i="54"/>
  <c r="I336" i="54"/>
  <c r="I337" i="54"/>
  <c r="I338" i="54"/>
  <c r="I339" i="54"/>
  <c r="I340" i="54"/>
  <c r="I341" i="54"/>
  <c r="I342" i="54"/>
  <c r="AA2046" i="81" s="1"/>
  <c r="I343" i="54"/>
  <c r="AA2051" i="81" s="1"/>
  <c r="I344" i="54"/>
  <c r="I345" i="54"/>
  <c r="I346" i="54"/>
  <c r="I347" i="54"/>
  <c r="I348" i="54"/>
  <c r="I349" i="54"/>
  <c r="I350" i="54"/>
  <c r="I351" i="54"/>
  <c r="I352" i="54"/>
  <c r="I353" i="54"/>
  <c r="I354" i="54"/>
  <c r="I355" i="54"/>
  <c r="AA1633" i="81" s="1"/>
  <c r="I356" i="54"/>
  <c r="AA1071" i="81" s="1"/>
  <c r="I357" i="54"/>
  <c r="AA1655" i="81" s="1"/>
  <c r="I358" i="54"/>
  <c r="AA4496" i="81" s="1"/>
  <c r="I359" i="54"/>
  <c r="I360" i="54"/>
  <c r="I361" i="54"/>
  <c r="AA3650" i="81" s="1"/>
  <c r="I362" i="54"/>
  <c r="AA3489" i="81" s="1"/>
  <c r="I363" i="54"/>
  <c r="AA404" i="81" s="1"/>
  <c r="I364" i="54"/>
  <c r="AA2569" i="81" s="1"/>
  <c r="I365" i="54"/>
  <c r="AA3262" i="81" s="1"/>
  <c r="I366" i="54"/>
  <c r="I367" i="54"/>
  <c r="AA647" i="81" s="1"/>
  <c r="I368" i="54"/>
  <c r="I369" i="54"/>
  <c r="I370" i="54"/>
  <c r="I371" i="54"/>
  <c r="I372" i="54"/>
  <c r="I373" i="54"/>
  <c r="I374" i="54"/>
  <c r="I375" i="54"/>
  <c r="I376" i="54"/>
  <c r="I377" i="54"/>
  <c r="I378" i="54"/>
  <c r="I379" i="54"/>
  <c r="I380" i="54"/>
  <c r="I381" i="54"/>
  <c r="I382" i="54"/>
  <c r="AA3647" i="81" s="1"/>
  <c r="I383" i="54"/>
  <c r="I384" i="54"/>
  <c r="I385" i="54"/>
  <c r="I386" i="54"/>
  <c r="I387" i="54"/>
  <c r="I388" i="54"/>
  <c r="I389" i="54"/>
  <c r="I390" i="54"/>
  <c r="I391" i="54"/>
  <c r="I392" i="54"/>
  <c r="I393" i="54"/>
  <c r="I394" i="54"/>
  <c r="I395" i="54"/>
  <c r="I396" i="54"/>
  <c r="I397" i="54"/>
  <c r="I398" i="54"/>
  <c r="I399" i="54"/>
  <c r="I400" i="54"/>
  <c r="AA2050" i="81" s="1"/>
  <c r="I401" i="54"/>
  <c r="I402" i="54"/>
  <c r="AA2147" i="81" s="1"/>
  <c r="I403" i="54"/>
  <c r="I404" i="54"/>
  <c r="I405" i="54"/>
  <c r="I406" i="54"/>
  <c r="I407" i="54"/>
  <c r="AA3232" i="81" s="1"/>
  <c r="I408" i="54"/>
  <c r="I409" i="54"/>
  <c r="I410" i="54"/>
  <c r="I411" i="54"/>
  <c r="I412" i="54"/>
  <c r="I413" i="54"/>
  <c r="I414" i="54"/>
  <c r="AA3208" i="81" s="1"/>
  <c r="I415" i="54"/>
  <c r="I416" i="54"/>
  <c r="I417" i="54"/>
  <c r="I418" i="54"/>
  <c r="I419" i="54"/>
  <c r="I420" i="54"/>
  <c r="I421" i="54"/>
  <c r="AA3988" i="81" s="1"/>
  <c r="I422" i="54"/>
  <c r="AA1620" i="81" s="1"/>
  <c r="I423" i="54"/>
  <c r="I424" i="54"/>
  <c r="I425" i="54"/>
  <c r="I426" i="54"/>
  <c r="I427" i="54"/>
  <c r="I428" i="54"/>
  <c r="I429" i="54"/>
  <c r="I430" i="54"/>
  <c r="AA5021" i="81" s="1"/>
  <c r="I431" i="54"/>
  <c r="AA4707" i="81" s="1"/>
  <c r="I432" i="54"/>
  <c r="I433" i="54"/>
  <c r="I434" i="54"/>
  <c r="AA2851" i="81" s="1"/>
  <c r="I435" i="54"/>
  <c r="I436" i="54"/>
  <c r="I437" i="54"/>
  <c r="I438" i="54"/>
  <c r="I439" i="54"/>
  <c r="I440" i="54"/>
  <c r="I441" i="54"/>
  <c r="I442" i="54"/>
  <c r="I443" i="54"/>
  <c r="I444" i="54"/>
  <c r="I445" i="54"/>
  <c r="I446" i="54"/>
  <c r="I447" i="54"/>
  <c r="I448" i="54"/>
  <c r="I449" i="54"/>
  <c r="I450" i="54"/>
  <c r="AA2613" i="81" s="1"/>
  <c r="I451" i="54"/>
  <c r="AA3559" i="81" s="1"/>
  <c r="I452" i="54"/>
  <c r="I453" i="54"/>
  <c r="AA790" i="81" s="1"/>
  <c r="I454" i="54"/>
  <c r="I455" i="54"/>
  <c r="I456" i="54"/>
  <c r="I457" i="54"/>
  <c r="AA669" i="81" s="1"/>
  <c r="I458" i="54"/>
  <c r="AA1417" i="81" s="1"/>
  <c r="I459" i="54"/>
  <c r="AA1414" i="81" s="1"/>
  <c r="I460" i="54"/>
  <c r="I461" i="54"/>
  <c r="AA1418" i="81" s="1"/>
  <c r="I462" i="54"/>
  <c r="AA1306" i="81" s="1"/>
  <c r="I463" i="54"/>
  <c r="AA1287" i="81" s="1"/>
  <c r="I464" i="54"/>
  <c r="I465" i="54"/>
  <c r="AA1289" i="81" s="1"/>
  <c r="I466" i="54"/>
  <c r="AA214" i="81" s="1"/>
  <c r="I467" i="54"/>
  <c r="I468" i="54"/>
  <c r="I469" i="54"/>
  <c r="I470" i="54"/>
  <c r="I471" i="54"/>
  <c r="I472" i="54"/>
  <c r="I473" i="54"/>
  <c r="I474" i="54"/>
  <c r="I475" i="54"/>
  <c r="I476" i="54"/>
  <c r="AA2042" i="81" s="1"/>
  <c r="I477" i="54"/>
  <c r="I478" i="54"/>
  <c r="I479" i="54"/>
  <c r="I480" i="54"/>
  <c r="I481" i="54"/>
  <c r="I482" i="54"/>
  <c r="I483" i="54"/>
  <c r="AA2479" i="81" s="1"/>
  <c r="I484" i="54"/>
  <c r="I485" i="54"/>
  <c r="AA1164" i="81" s="1"/>
  <c r="I486" i="54"/>
  <c r="AA2283" i="81" s="1"/>
  <c r="I487" i="54"/>
  <c r="AA2030" i="81" s="1"/>
  <c r="I488" i="54"/>
  <c r="I489" i="54"/>
  <c r="AA1163" i="81" s="1"/>
  <c r="I490" i="54"/>
  <c r="I491" i="54"/>
  <c r="I492" i="54"/>
  <c r="I493" i="54"/>
  <c r="AA335" i="81" s="1"/>
  <c r="I494" i="54"/>
  <c r="AA1379" i="81" s="1"/>
  <c r="I495" i="54"/>
  <c r="I496" i="54"/>
  <c r="I497" i="54"/>
  <c r="I498" i="54"/>
  <c r="AA1367" i="81" s="1"/>
  <c r="I499" i="54"/>
  <c r="I500" i="54"/>
  <c r="I501" i="54"/>
  <c r="I502" i="54"/>
  <c r="I503" i="54"/>
  <c r="I504" i="54"/>
  <c r="I505" i="54"/>
  <c r="I506" i="54"/>
  <c r="AA4628" i="81" s="1"/>
  <c r="I507" i="54"/>
  <c r="I508" i="54"/>
  <c r="I509" i="54"/>
  <c r="I510" i="54"/>
  <c r="I511" i="54"/>
  <c r="I512" i="54"/>
  <c r="I513" i="54"/>
  <c r="AA3351" i="81" s="1"/>
  <c r="I514" i="54"/>
  <c r="I515" i="54"/>
  <c r="I516" i="54"/>
  <c r="I517" i="54"/>
  <c r="AA4648" i="81" s="1"/>
  <c r="I518" i="54"/>
  <c r="I519" i="54"/>
  <c r="I520" i="54"/>
  <c r="I521" i="54"/>
  <c r="I522" i="54"/>
  <c r="AA1684" i="81" s="1"/>
  <c r="I523" i="54"/>
  <c r="AA1665" i="81" s="1"/>
  <c r="I524" i="54"/>
  <c r="AA1630" i="81" s="1"/>
  <c r="I525" i="54"/>
  <c r="AA3486" i="81" s="1"/>
  <c r="I526" i="54"/>
  <c r="AA739" i="81" s="1"/>
  <c r="I527" i="54"/>
  <c r="AA1664" i="81" s="1"/>
  <c r="I528" i="54"/>
  <c r="I529" i="54"/>
  <c r="I530" i="54"/>
  <c r="I531" i="54"/>
  <c r="I532" i="54"/>
  <c r="I533" i="54"/>
  <c r="I534" i="54"/>
  <c r="I535" i="54"/>
  <c r="I536" i="54"/>
  <c r="AA3752" i="81" s="1"/>
  <c r="I537" i="54"/>
  <c r="I538" i="54"/>
  <c r="I539" i="54"/>
  <c r="I540" i="54"/>
  <c r="I541" i="54"/>
  <c r="I542" i="54"/>
  <c r="I543" i="54"/>
  <c r="I544" i="54"/>
  <c r="I545" i="54"/>
  <c r="I546" i="54"/>
  <c r="I547" i="54"/>
  <c r="I548" i="54"/>
  <c r="I549" i="54"/>
  <c r="AA3857" i="81" s="1"/>
  <c r="I550" i="54"/>
  <c r="AA3424" i="81" s="1"/>
  <c r="I551" i="54"/>
  <c r="I552" i="54"/>
  <c r="AA2570" i="81" s="1"/>
  <c r="I553" i="54"/>
  <c r="I554" i="54"/>
  <c r="AA3702" i="81" s="1"/>
  <c r="I555" i="54"/>
  <c r="AA3408" i="81" s="1"/>
  <c r="I556" i="54"/>
  <c r="I557" i="54"/>
  <c r="I558" i="54"/>
  <c r="AA2598" i="81" s="1"/>
  <c r="I559" i="54"/>
  <c r="I560" i="54"/>
  <c r="I561" i="54"/>
  <c r="I562" i="54"/>
  <c r="AA1831" i="81" s="1"/>
  <c r="I563" i="54"/>
  <c r="I564" i="54"/>
  <c r="I565" i="54"/>
  <c r="I566" i="54"/>
  <c r="I567" i="54"/>
  <c r="I568" i="54"/>
  <c r="AA2044" i="81" s="1"/>
  <c r="I569" i="54"/>
  <c r="I570" i="54"/>
  <c r="I571" i="54"/>
  <c r="I572" i="54"/>
  <c r="I573" i="54"/>
  <c r="I574" i="54"/>
  <c r="I575" i="54"/>
  <c r="I576" i="54"/>
  <c r="I577" i="54"/>
  <c r="AA5395" i="81" s="1"/>
  <c r="I578" i="54"/>
  <c r="I579" i="54"/>
  <c r="AA2803" i="81" s="1"/>
  <c r="I580" i="54"/>
  <c r="AA3663" i="81" s="1"/>
  <c r="I581" i="54"/>
  <c r="AA1608" i="81" s="1"/>
  <c r="I582" i="54"/>
  <c r="I583" i="54"/>
  <c r="I584" i="54"/>
  <c r="I585" i="54"/>
  <c r="I586" i="54"/>
  <c r="I587" i="54"/>
  <c r="I588" i="54"/>
  <c r="AA1500" i="81" s="1"/>
  <c r="I589" i="54"/>
  <c r="AA1529" i="81" s="1"/>
  <c r="I590" i="54"/>
  <c r="I591" i="54"/>
  <c r="AA1790" i="81" s="1"/>
  <c r="I592" i="54"/>
  <c r="I593" i="54"/>
  <c r="I594" i="54"/>
  <c r="I595" i="54"/>
  <c r="I596" i="54"/>
  <c r="I597" i="54"/>
  <c r="I598" i="54"/>
  <c r="I599" i="54"/>
  <c r="I600" i="54"/>
  <c r="I601" i="54"/>
  <c r="I602" i="54"/>
  <c r="I603" i="54"/>
  <c r="I604" i="54"/>
  <c r="I605" i="54"/>
  <c r="I606" i="54"/>
  <c r="I607" i="54"/>
  <c r="I608" i="54"/>
  <c r="I609" i="54"/>
  <c r="I610" i="54"/>
  <c r="I611" i="54"/>
  <c r="I612" i="54"/>
  <c r="I613" i="54"/>
  <c r="I614" i="54"/>
  <c r="I615" i="54"/>
  <c r="I616" i="54"/>
  <c r="I617" i="54"/>
  <c r="I618" i="54"/>
  <c r="I619" i="54"/>
  <c r="I620" i="54"/>
  <c r="I621" i="54"/>
  <c r="I622" i="54"/>
  <c r="I623" i="54"/>
  <c r="I624" i="54"/>
  <c r="I625" i="54"/>
  <c r="I626" i="54"/>
  <c r="I627" i="54"/>
  <c r="I628" i="54"/>
  <c r="I629" i="54"/>
  <c r="I630" i="54"/>
  <c r="I631" i="54"/>
  <c r="I632" i="54"/>
  <c r="I633" i="54"/>
  <c r="I634" i="54"/>
  <c r="I635" i="54"/>
  <c r="I636" i="54"/>
  <c r="I637" i="54"/>
  <c r="I638" i="54"/>
  <c r="I639" i="54"/>
  <c r="I640" i="54"/>
  <c r="I641" i="54"/>
  <c r="AA1981" i="81" s="1"/>
  <c r="I642" i="54"/>
  <c r="I643" i="54"/>
  <c r="AA44" i="81" s="1"/>
  <c r="I644" i="54"/>
  <c r="I645" i="54"/>
  <c r="I646" i="54"/>
  <c r="I647" i="54"/>
  <c r="I648" i="54"/>
  <c r="I649" i="54"/>
  <c r="I650" i="54"/>
  <c r="I651" i="54"/>
  <c r="I652" i="54"/>
  <c r="I653" i="54"/>
  <c r="I654" i="54"/>
  <c r="I655" i="54"/>
  <c r="AA351" i="81" s="1"/>
  <c r="I656" i="54"/>
  <c r="I657" i="54"/>
  <c r="AA2281" i="81" s="1"/>
  <c r="I658" i="54"/>
  <c r="AA3762" i="81" s="1"/>
  <c r="I659" i="54"/>
  <c r="I660" i="54"/>
  <c r="I661" i="54"/>
  <c r="I662" i="54"/>
  <c r="I663" i="54"/>
  <c r="I664" i="54"/>
  <c r="I665" i="54"/>
  <c r="I666" i="54"/>
  <c r="I667" i="54"/>
  <c r="I668" i="54"/>
  <c r="I669" i="54"/>
  <c r="I670" i="54"/>
  <c r="I671" i="54"/>
  <c r="I672" i="54"/>
  <c r="AA5025" i="81" s="1"/>
  <c r="I673" i="54"/>
  <c r="AA1987" i="81" s="1"/>
  <c r="I674" i="54"/>
  <c r="I675" i="54"/>
  <c r="AA1787" i="81" s="1"/>
  <c r="I676" i="54"/>
  <c r="I677" i="54"/>
  <c r="I678" i="54"/>
  <c r="I679" i="54"/>
  <c r="I680" i="54"/>
  <c r="I681" i="54"/>
  <c r="I682" i="54"/>
  <c r="I683" i="54"/>
  <c r="I684" i="54"/>
  <c r="I685" i="54"/>
  <c r="I686" i="54"/>
  <c r="I687" i="54"/>
  <c r="AA465" i="81" s="1"/>
  <c r="I688" i="54"/>
  <c r="I689" i="54"/>
  <c r="I690" i="54"/>
  <c r="I691" i="54"/>
  <c r="I692" i="54"/>
  <c r="I693" i="54"/>
  <c r="I694" i="54"/>
  <c r="I695" i="54"/>
  <c r="I696" i="54"/>
  <c r="I697" i="54"/>
  <c r="I698" i="54"/>
  <c r="I699" i="54"/>
  <c r="I700" i="54"/>
  <c r="I701" i="54"/>
  <c r="I702" i="54"/>
  <c r="I703" i="54"/>
  <c r="I704" i="54"/>
  <c r="I705" i="54"/>
  <c r="I706" i="54"/>
  <c r="I707" i="54"/>
  <c r="I708" i="54"/>
  <c r="I709" i="54"/>
  <c r="AA26" i="81" s="1"/>
  <c r="I710" i="54"/>
  <c r="I711" i="54"/>
  <c r="I712" i="54"/>
  <c r="I713" i="54"/>
  <c r="AA853" i="81" s="1"/>
  <c r="I714" i="54"/>
  <c r="AA3460" i="81" s="1"/>
  <c r="I715" i="54"/>
  <c r="AA3194" i="81" s="1"/>
  <c r="I716" i="54"/>
  <c r="AA3455" i="81" s="1"/>
  <c r="I717" i="54"/>
  <c r="AA3451" i="81" s="1"/>
  <c r="I718" i="54"/>
  <c r="AA3466" i="81" s="1"/>
  <c r="I719" i="54"/>
  <c r="AA3480" i="81" s="1"/>
  <c r="I720" i="54"/>
  <c r="I721" i="54"/>
  <c r="I722" i="54"/>
  <c r="I723" i="54"/>
  <c r="I724" i="54"/>
  <c r="I725" i="54"/>
  <c r="I726" i="54"/>
  <c r="I727" i="54"/>
  <c r="I728" i="54"/>
  <c r="I729" i="54"/>
  <c r="I730" i="54"/>
  <c r="I731" i="54"/>
  <c r="I732" i="54"/>
  <c r="I733" i="54"/>
  <c r="I734" i="54"/>
  <c r="I735" i="54"/>
  <c r="I736" i="54"/>
  <c r="I737" i="54"/>
  <c r="I738" i="54"/>
  <c r="I739" i="54"/>
  <c r="I740" i="54"/>
  <c r="I741" i="54"/>
  <c r="I742" i="54"/>
  <c r="I743" i="54"/>
  <c r="I744" i="54"/>
  <c r="I745" i="54"/>
  <c r="I746" i="54"/>
  <c r="I747" i="54"/>
  <c r="I748" i="54"/>
  <c r="AA2134" i="81" s="1"/>
  <c r="I749" i="54"/>
  <c r="I750" i="54"/>
  <c r="AA2137" i="81" s="1"/>
  <c r="I751" i="54"/>
  <c r="I752" i="54"/>
  <c r="I753" i="54"/>
  <c r="AA3300" i="81" s="1"/>
  <c r="I754" i="54"/>
  <c r="AA3310" i="81" s="1"/>
  <c r="I755" i="54"/>
  <c r="I756" i="54"/>
  <c r="I757" i="54"/>
  <c r="AA3311" i="81" s="1"/>
  <c r="I758" i="54"/>
  <c r="AA2982" i="81" s="1"/>
  <c r="I759" i="54"/>
  <c r="AA3290" i="81" s="1"/>
  <c r="I760" i="54"/>
  <c r="AA3346" i="81" s="1"/>
  <c r="I761" i="54"/>
  <c r="I762" i="54"/>
  <c r="AA3241" i="81" s="1"/>
  <c r="I763" i="54"/>
  <c r="AA3305" i="81" s="1"/>
  <c r="I764" i="54"/>
  <c r="I765" i="54"/>
  <c r="I766" i="54"/>
  <c r="I767" i="54"/>
  <c r="I768" i="54"/>
  <c r="I769" i="54"/>
  <c r="AA3237" i="81" s="1"/>
  <c r="I770" i="54"/>
  <c r="I771" i="54"/>
  <c r="I772" i="54"/>
  <c r="AA2762" i="81" s="1"/>
  <c r="I773" i="54"/>
  <c r="AA3786" i="81" s="1"/>
  <c r="I774" i="54"/>
  <c r="I775" i="54"/>
  <c r="I776" i="54"/>
  <c r="AA3287" i="81" s="1"/>
  <c r="I777" i="54"/>
  <c r="AA3286" i="81" s="1"/>
  <c r="I778" i="54"/>
  <c r="I779" i="54"/>
  <c r="I780" i="54"/>
  <c r="I781" i="54"/>
  <c r="I782" i="54"/>
  <c r="I783" i="54"/>
  <c r="I784" i="54"/>
  <c r="I785" i="54"/>
  <c r="AA1456" i="81" s="1"/>
  <c r="I786" i="54"/>
  <c r="I787" i="54"/>
  <c r="I788" i="54"/>
  <c r="AA3297" i="81" s="1"/>
  <c r="I789" i="54"/>
  <c r="I790" i="54"/>
  <c r="I791" i="54"/>
  <c r="AA3347" i="81" s="1"/>
  <c r="I792" i="54"/>
  <c r="I793" i="54"/>
  <c r="I794" i="54"/>
  <c r="AA1246" i="81" s="1"/>
  <c r="I795" i="54"/>
  <c r="I796" i="54"/>
  <c r="I797" i="54"/>
  <c r="AA3454" i="81" s="1"/>
  <c r="I798" i="54"/>
  <c r="I799" i="54"/>
  <c r="I800" i="54"/>
  <c r="I801" i="54"/>
  <c r="I802" i="54"/>
  <c r="I803" i="54"/>
  <c r="AA4123" i="81" s="1"/>
  <c r="I804" i="54"/>
  <c r="AA1173" i="81" s="1"/>
  <c r="I805" i="54"/>
  <c r="AA1230" i="81" s="1"/>
  <c r="I806" i="54"/>
  <c r="I807" i="54"/>
  <c r="I808" i="54"/>
  <c r="AA1214" i="81" s="1"/>
  <c r="I809" i="54"/>
  <c r="AA3275" i="81" s="1"/>
  <c r="I810" i="54"/>
  <c r="I811" i="54"/>
  <c r="I812" i="54"/>
  <c r="I813" i="54"/>
  <c r="I814" i="54"/>
  <c r="I815" i="54"/>
  <c r="I816" i="54"/>
  <c r="I817" i="54"/>
  <c r="I818" i="54"/>
  <c r="AA1110" i="81" s="1"/>
  <c r="I819" i="54"/>
  <c r="I820" i="54"/>
  <c r="I821" i="54"/>
  <c r="I822" i="54"/>
  <c r="AA1582" i="81" s="1"/>
  <c r="I823" i="54"/>
  <c r="I824" i="54"/>
  <c r="I825" i="54"/>
  <c r="I826" i="54"/>
  <c r="I827" i="54"/>
  <c r="AA1564" i="81" s="1"/>
  <c r="I828" i="54"/>
  <c r="AA2759" i="81" s="1"/>
  <c r="I829" i="54"/>
  <c r="AA1556" i="81" s="1"/>
  <c r="I830" i="54"/>
  <c r="AA1617" i="81" s="1"/>
  <c r="I831" i="54"/>
  <c r="I832" i="54"/>
  <c r="I833" i="54"/>
  <c r="AA1557" i="81" s="1"/>
  <c r="I834" i="54"/>
  <c r="I835" i="54"/>
  <c r="I836" i="54"/>
  <c r="I837" i="54"/>
  <c r="I838" i="54"/>
  <c r="I839" i="54"/>
  <c r="I840" i="54"/>
  <c r="AA4002" i="81" s="1"/>
  <c r="I841" i="54"/>
  <c r="AA3073" i="81" s="1"/>
  <c r="I842" i="54"/>
  <c r="I843" i="54"/>
  <c r="I844" i="54"/>
  <c r="AA4012" i="81" s="1"/>
  <c r="I845" i="54"/>
  <c r="AA1527" i="81" s="1"/>
  <c r="I846" i="54"/>
  <c r="I847" i="54"/>
  <c r="I848" i="54"/>
  <c r="I849" i="54"/>
  <c r="I850" i="54"/>
  <c r="I851" i="54"/>
  <c r="AA1649" i="81" s="1"/>
  <c r="I852" i="54"/>
  <c r="I853" i="54"/>
  <c r="AA1642" i="81" s="1"/>
  <c r="I854" i="54"/>
  <c r="I855" i="54"/>
  <c r="AA2111" i="81" s="1"/>
  <c r="I856" i="54"/>
  <c r="I857" i="54"/>
  <c r="I858" i="54"/>
  <c r="AA1647" i="81" s="1"/>
  <c r="I859" i="54"/>
  <c r="AA1590" i="81" s="1"/>
  <c r="I860" i="54"/>
  <c r="AA1700" i="81" s="1"/>
  <c r="I861" i="54"/>
  <c r="I862" i="54"/>
  <c r="AA1616" i="81" s="1"/>
  <c r="I863" i="54"/>
  <c r="I864" i="54"/>
  <c r="I865" i="54"/>
  <c r="AA1637" i="81" s="1"/>
  <c r="I866" i="54"/>
  <c r="I867" i="54"/>
  <c r="AA1792" i="81" s="1"/>
  <c r="I868" i="54"/>
  <c r="I869" i="54"/>
  <c r="I870" i="54"/>
  <c r="AA1504" i="81" s="1"/>
  <c r="I871" i="54"/>
  <c r="AA1588" i="81" s="1"/>
  <c r="I872" i="54"/>
  <c r="I873" i="54"/>
  <c r="I874" i="54"/>
  <c r="I875" i="54"/>
  <c r="I876" i="54"/>
  <c r="AA1578" i="81" s="1"/>
  <c r="I877" i="54"/>
  <c r="I878" i="54"/>
  <c r="I879" i="54"/>
  <c r="I880" i="54"/>
  <c r="AA1576" i="81" s="1"/>
  <c r="I881" i="54"/>
  <c r="AA741" i="81" s="1"/>
  <c r="I882" i="54"/>
  <c r="I883" i="54"/>
  <c r="AA2760" i="81" s="1"/>
  <c r="I884" i="54"/>
  <c r="I885" i="54"/>
  <c r="I886" i="54"/>
  <c r="I887" i="54"/>
  <c r="I888" i="54"/>
  <c r="I889" i="54"/>
  <c r="AA2758" i="81" s="1"/>
  <c r="I890" i="54"/>
  <c r="AA1615" i="81" s="1"/>
  <c r="I891" i="54"/>
  <c r="AA2132" i="81" s="1"/>
  <c r="I892" i="54"/>
  <c r="I893" i="54"/>
  <c r="AA1244" i="81" s="1"/>
  <c r="I894" i="54"/>
  <c r="I895" i="54"/>
  <c r="AA2138" i="81" s="1"/>
  <c r="I896" i="54"/>
  <c r="AA2983" i="81" s="1"/>
  <c r="I897" i="54"/>
  <c r="I898" i="54"/>
  <c r="AA1243" i="81" s="1"/>
  <c r="I899" i="54"/>
  <c r="I900" i="54"/>
  <c r="I901" i="54"/>
  <c r="I902" i="54"/>
  <c r="I903" i="54"/>
  <c r="AA3" i="81" s="1"/>
  <c r="I904" i="54"/>
  <c r="I905" i="54"/>
  <c r="AA857" i="81" s="1"/>
  <c r="I906" i="54"/>
  <c r="I907" i="54"/>
  <c r="AA2272" i="81" s="1"/>
  <c r="I908" i="54"/>
  <c r="AA4463" i="81" s="1"/>
  <c r="I909" i="54"/>
  <c r="AA4459" i="81" s="1"/>
  <c r="I910" i="54"/>
  <c r="AA3342" i="81" s="1"/>
  <c r="I911" i="54"/>
  <c r="I912" i="54"/>
  <c r="I913" i="54"/>
  <c r="AA2139" i="81" s="1"/>
  <c r="I914" i="54"/>
  <c r="I915" i="54"/>
  <c r="I916" i="54"/>
  <c r="AA1170" i="81" s="1"/>
  <c r="I917" i="54"/>
  <c r="AA4047" i="81" s="1"/>
  <c r="I918" i="54"/>
  <c r="I919" i="54"/>
  <c r="I920" i="54"/>
  <c r="AA4129" i="81" s="1"/>
  <c r="I921" i="54"/>
  <c r="AA3163" i="81" s="1"/>
  <c r="I922" i="54"/>
  <c r="I923" i="54"/>
  <c r="AA58" i="81" s="1"/>
  <c r="I924" i="54"/>
  <c r="I925" i="54"/>
  <c r="I926" i="54"/>
  <c r="AA2981" i="81" s="1"/>
  <c r="I927" i="54"/>
  <c r="I928" i="54"/>
  <c r="AA4672" i="81" s="1"/>
  <c r="I929" i="54"/>
  <c r="I930" i="54"/>
  <c r="I931" i="54"/>
  <c r="AA2133" i="81" s="1"/>
  <c r="I932" i="54"/>
  <c r="I933" i="54"/>
  <c r="AA3106" i="81" s="1"/>
  <c r="I934" i="54"/>
  <c r="I935" i="54"/>
  <c r="AA4052" i="81" s="1"/>
  <c r="I936" i="54"/>
  <c r="AA4124" i="81" s="1"/>
  <c r="I937" i="54"/>
  <c r="AA2820" i="81" s="1"/>
  <c r="I938" i="54"/>
  <c r="I939" i="54"/>
  <c r="AA2360" i="81" s="1"/>
  <c r="I940" i="54"/>
  <c r="AA4461" i="81" s="1"/>
  <c r="I941" i="54"/>
  <c r="AA165" i="81" s="1"/>
  <c r="I942" i="54"/>
  <c r="AA1965" i="81" s="1"/>
  <c r="I943" i="54"/>
  <c r="I944" i="54"/>
  <c r="I945" i="54"/>
  <c r="AA2990" i="81" s="1"/>
  <c r="I946" i="54"/>
  <c r="I947" i="54"/>
  <c r="AA2136" i="81" s="1"/>
  <c r="I948" i="54"/>
  <c r="AA2419" i="81" s="1"/>
  <c r="I949" i="54"/>
  <c r="AA2641" i="81" s="1"/>
  <c r="I950" i="54"/>
  <c r="AA38" i="81" s="1"/>
  <c r="I951" i="54"/>
  <c r="AA279" i="81" s="1"/>
  <c r="I952" i="54"/>
  <c r="AA39" i="81" s="1"/>
  <c r="I953" i="54"/>
  <c r="AA16" i="81" s="1"/>
  <c r="I954" i="54"/>
  <c r="AA4049" i="81" s="1"/>
  <c r="I955" i="54"/>
  <c r="I956" i="54"/>
  <c r="AA1917" i="81" s="1"/>
  <c r="I957" i="54"/>
  <c r="I958" i="54"/>
  <c r="I959" i="54"/>
  <c r="I960" i="54"/>
  <c r="AA3355" i="81" s="1"/>
  <c r="I961" i="54"/>
  <c r="AA3356" i="81" s="1"/>
  <c r="I962" i="54"/>
  <c r="I963" i="54"/>
  <c r="I964" i="54"/>
  <c r="I965" i="54"/>
  <c r="I966" i="54"/>
  <c r="I967" i="54"/>
  <c r="I968" i="54"/>
  <c r="I969" i="54"/>
  <c r="I970" i="54"/>
  <c r="I971" i="54"/>
  <c r="I972" i="54"/>
  <c r="I973" i="54"/>
  <c r="I974" i="54"/>
  <c r="I975" i="54"/>
  <c r="I976" i="54"/>
  <c r="I977" i="54"/>
  <c r="I978" i="54"/>
  <c r="I979" i="54"/>
  <c r="I980" i="54"/>
  <c r="I981" i="54"/>
  <c r="I982" i="54"/>
  <c r="I983" i="54"/>
  <c r="I984" i="54"/>
  <c r="I985" i="54"/>
  <c r="I986" i="54"/>
  <c r="I987" i="54"/>
  <c r="I988" i="54"/>
  <c r="I989" i="54"/>
  <c r="I990" i="54"/>
  <c r="I991" i="54"/>
  <c r="I992" i="54"/>
  <c r="I993" i="54"/>
  <c r="I994" i="54"/>
  <c r="AA481" i="81" s="1"/>
  <c r="I995" i="54"/>
  <c r="I996" i="54"/>
  <c r="I997" i="54"/>
  <c r="I998" i="54"/>
  <c r="I999" i="54"/>
  <c r="I1000" i="54"/>
  <c r="I1001" i="54"/>
  <c r="I1002" i="54"/>
  <c r="I1003" i="54"/>
  <c r="I1004" i="54"/>
  <c r="AA2594" i="81" s="1"/>
  <c r="I1005" i="54"/>
  <c r="AA3124" i="81" s="1"/>
  <c r="I1006" i="54"/>
  <c r="I1007" i="54"/>
  <c r="AA2497" i="81" s="1"/>
  <c r="I1008" i="54"/>
  <c r="I1009" i="54"/>
  <c r="I1010" i="54"/>
  <c r="I1011" i="54"/>
  <c r="I1012" i="54"/>
  <c r="I1013" i="54"/>
  <c r="I1014" i="54"/>
  <c r="I1015" i="54"/>
  <c r="I1016" i="54"/>
  <c r="I1017" i="54"/>
  <c r="I1018" i="54"/>
  <c r="I1019" i="54"/>
  <c r="I1020" i="54"/>
  <c r="I1021" i="54"/>
  <c r="AA2654" i="81" s="1"/>
  <c r="I1022" i="54"/>
  <c r="I1023" i="54"/>
  <c r="I1024" i="54"/>
  <c r="I1025" i="54"/>
  <c r="I1026" i="54"/>
  <c r="I1027" i="54"/>
  <c r="I1028" i="54"/>
  <c r="I1029" i="54"/>
  <c r="I1030" i="54"/>
  <c r="I1031" i="54"/>
  <c r="I1032" i="54"/>
  <c r="I1033" i="54"/>
  <c r="I1034" i="54"/>
  <c r="I1035" i="54"/>
  <c r="AA2826" i="81" s="1"/>
  <c r="I1036" i="54"/>
  <c r="AA1900" i="81" s="1"/>
  <c r="I1037" i="54"/>
  <c r="I1038" i="54"/>
  <c r="AA3916" i="81" s="1"/>
  <c r="I1039" i="54"/>
  <c r="I1040" i="54"/>
  <c r="I1041" i="54"/>
  <c r="AA3911" i="81" s="1"/>
  <c r="I1042" i="54"/>
  <c r="AA2439" i="81" s="1"/>
  <c r="I1043" i="54"/>
  <c r="I1044" i="54"/>
  <c r="I1045" i="54"/>
  <c r="I1046" i="54"/>
  <c r="I1047" i="54"/>
  <c r="AA2714" i="81" s="1"/>
  <c r="I1048" i="54"/>
  <c r="I1049" i="54"/>
  <c r="I1050" i="54"/>
  <c r="I1051" i="54"/>
  <c r="I1052" i="54"/>
  <c r="I1053" i="54"/>
  <c r="I1054" i="54"/>
  <c r="I1055" i="54"/>
  <c r="I1056" i="54"/>
  <c r="I1057" i="54"/>
  <c r="I1058" i="54"/>
  <c r="I1059" i="54"/>
  <c r="I1060" i="54"/>
  <c r="I1061" i="54"/>
  <c r="I1062" i="54"/>
  <c r="I1063" i="54"/>
  <c r="I1064" i="54"/>
  <c r="I1065" i="54"/>
  <c r="I1066" i="54"/>
  <c r="AA1797" i="81" s="1"/>
  <c r="I1067" i="54"/>
  <c r="AA3539" i="81" s="1"/>
  <c r="I1068" i="54"/>
  <c r="AA3727" i="81" s="1"/>
  <c r="I1069" i="54"/>
  <c r="AA810" i="81" s="1"/>
  <c r="I1070" i="54"/>
  <c r="AA2581" i="81" s="1"/>
  <c r="I1071" i="54"/>
  <c r="AA2638" i="81" s="1"/>
  <c r="I1072" i="54"/>
  <c r="I1073" i="54"/>
  <c r="I1074" i="54"/>
  <c r="I1075" i="54"/>
  <c r="I1076" i="54"/>
  <c r="I1077" i="54"/>
  <c r="I1078" i="54"/>
  <c r="I1079" i="54"/>
  <c r="I1080" i="54"/>
  <c r="I1081" i="54"/>
  <c r="I1082" i="54"/>
  <c r="I1083" i="54"/>
  <c r="I1084" i="54"/>
  <c r="I1085" i="54"/>
  <c r="I1086" i="54"/>
  <c r="I1087" i="54"/>
  <c r="I1088" i="54"/>
  <c r="I1089" i="54"/>
  <c r="I1090" i="54"/>
  <c r="AA665" i="81" s="1"/>
  <c r="I1091" i="54"/>
  <c r="AA1357" i="81" s="1"/>
  <c r="I1092" i="54"/>
  <c r="I1093" i="54"/>
  <c r="I1094" i="54"/>
  <c r="AA1399" i="81" s="1"/>
  <c r="I1095" i="54"/>
  <c r="I1096" i="54"/>
  <c r="I1097" i="54"/>
  <c r="I1098" i="54"/>
  <c r="I1099" i="54"/>
  <c r="I1100" i="54"/>
  <c r="I1101" i="54"/>
  <c r="I1102" i="54"/>
  <c r="I1103" i="54"/>
  <c r="AA1955" i="81" s="1"/>
  <c r="I1104" i="54"/>
  <c r="I1105" i="54"/>
  <c r="AA1183" i="81" s="1"/>
  <c r="I1106" i="54"/>
  <c r="AA1439" i="81" s="1"/>
  <c r="I1107" i="54"/>
  <c r="I1108" i="54"/>
  <c r="I1109" i="54"/>
  <c r="I1110" i="54"/>
  <c r="I1111" i="54"/>
  <c r="I1112" i="54"/>
  <c r="I1113" i="54"/>
  <c r="I1114" i="54"/>
  <c r="I1115" i="54"/>
  <c r="I1116" i="54"/>
  <c r="AA1116" i="81" s="1"/>
  <c r="I1117" i="54"/>
  <c r="AA1552" i="81" s="1"/>
  <c r="I1118" i="54"/>
  <c r="AA1131" i="81" s="1"/>
  <c r="I1119" i="54"/>
  <c r="I1120" i="54"/>
  <c r="I1121" i="54"/>
  <c r="I1122" i="54"/>
  <c r="I1123" i="54"/>
  <c r="AA454" i="81" s="1"/>
  <c r="I1124" i="54"/>
  <c r="I1125" i="54"/>
  <c r="I1126" i="54"/>
  <c r="I1127" i="54"/>
  <c r="I1128" i="54"/>
  <c r="I1129" i="54"/>
  <c r="AA413" i="81" s="1"/>
  <c r="I1130" i="54"/>
  <c r="AA399" i="81" s="1"/>
  <c r="I1131" i="54"/>
  <c r="AA3383" i="81" s="1"/>
  <c r="I1132" i="54"/>
  <c r="AA102" i="81" s="1"/>
  <c r="I1133" i="54"/>
  <c r="AA1188" i="81" s="1"/>
  <c r="I1134" i="54"/>
  <c r="AA6" i="81" s="1"/>
  <c r="I1135" i="54"/>
  <c r="AA540" i="81" s="1"/>
  <c r="I1136" i="54"/>
  <c r="I1137" i="54"/>
  <c r="AA1281" i="81" s="1"/>
  <c r="I1138" i="54"/>
  <c r="AA1172" i="81" s="1"/>
  <c r="I1139" i="54"/>
  <c r="I1140" i="54"/>
  <c r="I1141" i="54"/>
  <c r="I1142" i="54"/>
  <c r="I1143" i="54"/>
  <c r="I1144" i="54"/>
  <c r="I1145" i="54"/>
  <c r="I1146" i="54"/>
  <c r="I1147" i="54"/>
  <c r="I1148" i="54"/>
  <c r="I1149" i="54"/>
  <c r="I1150" i="54"/>
  <c r="I1151" i="54"/>
  <c r="I1152" i="54"/>
  <c r="I1153" i="54"/>
  <c r="I1154" i="54"/>
  <c r="I1155" i="54"/>
  <c r="I1156" i="54"/>
  <c r="I1157" i="54"/>
  <c r="I1158" i="54"/>
  <c r="I1159" i="54"/>
  <c r="I1160" i="54"/>
  <c r="I1161" i="54"/>
  <c r="I1162" i="54"/>
  <c r="I1163" i="54"/>
  <c r="I1164" i="54"/>
  <c r="I1165" i="54"/>
  <c r="I1166" i="54"/>
  <c r="I1167" i="54"/>
  <c r="I1168" i="54"/>
  <c r="I1169" i="54"/>
  <c r="I1170" i="54"/>
  <c r="I1171" i="54"/>
  <c r="I1172" i="54"/>
  <c r="I1173" i="54"/>
  <c r="I1174" i="54"/>
  <c r="I1175" i="54"/>
  <c r="I1176" i="54"/>
  <c r="I1177" i="54"/>
  <c r="I1178" i="54"/>
  <c r="I1179" i="54"/>
  <c r="I1180" i="54"/>
  <c r="I1181" i="54"/>
  <c r="I1182" i="54"/>
  <c r="I1183" i="54"/>
  <c r="I1184" i="54"/>
  <c r="I1185" i="54"/>
  <c r="I1186" i="54"/>
  <c r="I1187" i="54"/>
  <c r="I1188" i="54"/>
  <c r="I1189" i="54"/>
  <c r="I1190" i="54"/>
  <c r="I1191" i="54"/>
  <c r="I1192" i="54"/>
  <c r="I1193" i="54"/>
  <c r="I1194" i="54"/>
  <c r="I1195" i="54"/>
  <c r="I1196" i="54"/>
  <c r="I1197" i="54"/>
  <c r="I1198" i="54"/>
  <c r="I1199" i="54"/>
  <c r="I1200" i="54"/>
  <c r="AA3698" i="81" s="1"/>
  <c r="I1201" i="54"/>
  <c r="I1202" i="54"/>
  <c r="AA275" i="81" s="1"/>
  <c r="I1203" i="54"/>
  <c r="I1204" i="54"/>
  <c r="I1205" i="54"/>
  <c r="I1206" i="54"/>
  <c r="I1207" i="54"/>
  <c r="I1208" i="54"/>
  <c r="I1209" i="54"/>
  <c r="I1210" i="54"/>
  <c r="I1211" i="54"/>
  <c r="I1212" i="54"/>
  <c r="I1213" i="54"/>
  <c r="I1214" i="54"/>
  <c r="I1215" i="54"/>
  <c r="I1216" i="54"/>
  <c r="I1217" i="54"/>
  <c r="I1218" i="54"/>
  <c r="I1219" i="54"/>
  <c r="I1220" i="54"/>
  <c r="I1221" i="54"/>
  <c r="I1222" i="54"/>
  <c r="AA2387" i="81" s="1"/>
  <c r="I1223" i="54"/>
  <c r="I1224" i="54"/>
  <c r="AA2386" i="81" s="1"/>
  <c r="I1225" i="54"/>
  <c r="AA2403" i="81" s="1"/>
  <c r="I1226" i="54"/>
  <c r="I1227" i="54"/>
  <c r="I1228" i="54"/>
  <c r="I1229" i="54"/>
  <c r="I1230" i="54"/>
  <c r="I1231" i="54"/>
  <c r="I1232" i="54"/>
  <c r="I1233" i="54"/>
  <c r="AA3335" i="81" s="1"/>
  <c r="I1234" i="54"/>
  <c r="AA3826" i="81" s="1"/>
  <c r="I1235" i="54"/>
  <c r="I1236" i="54"/>
  <c r="AA1935" i="81" s="1"/>
  <c r="I1237" i="54"/>
  <c r="I1238" i="54"/>
  <c r="I1239" i="54"/>
  <c r="AA2927" i="81" s="1"/>
  <c r="I1240" i="54"/>
  <c r="AA4288" i="81" s="1"/>
  <c r="I1241" i="54"/>
  <c r="I1242" i="54"/>
  <c r="I1243" i="54"/>
  <c r="I1244" i="54"/>
  <c r="I1245" i="54"/>
  <c r="I1246" i="54"/>
  <c r="I1247" i="54"/>
  <c r="I1248" i="54"/>
  <c r="I1249" i="54"/>
  <c r="I1250" i="54"/>
  <c r="AA3054" i="81" s="1"/>
  <c r="I1251" i="54"/>
  <c r="AA2239" i="81" s="1"/>
  <c r="I1252" i="54"/>
  <c r="I1253" i="54"/>
  <c r="AA3843" i="81" s="1"/>
  <c r="I1254" i="54"/>
  <c r="AA3623" i="81" s="1"/>
  <c r="I1255" i="54"/>
  <c r="I1256" i="54"/>
  <c r="I1257" i="54"/>
  <c r="I1258" i="54"/>
  <c r="I1259" i="54"/>
  <c r="AA1970" i="81" s="1"/>
  <c r="I1260" i="54"/>
  <c r="AA1865" i="81" s="1"/>
  <c r="I1261" i="54"/>
  <c r="AA3850" i="81" s="1"/>
  <c r="I1262" i="54"/>
  <c r="AA2417" i="81" s="1"/>
  <c r="I1263" i="54"/>
  <c r="I1264" i="54"/>
  <c r="I1265" i="54"/>
  <c r="I1266" i="54"/>
  <c r="AA3868" i="81" s="1"/>
  <c r="I1267" i="54"/>
  <c r="I1268" i="54"/>
  <c r="I1269" i="54"/>
  <c r="I1270" i="54"/>
  <c r="I1271" i="54"/>
  <c r="I1272" i="54"/>
  <c r="I1273" i="54"/>
  <c r="I1274" i="54"/>
  <c r="I1275" i="54"/>
  <c r="I1276" i="54"/>
  <c r="I1277" i="54"/>
  <c r="I1278" i="54"/>
  <c r="I1279" i="54"/>
  <c r="I1280" i="54"/>
  <c r="I1281" i="54"/>
  <c r="I1282" i="54"/>
  <c r="I1283" i="54"/>
  <c r="I1284" i="54"/>
  <c r="I1285" i="54"/>
  <c r="I1286" i="54"/>
  <c r="I1287" i="54"/>
  <c r="I1288" i="54"/>
  <c r="I1289" i="54"/>
  <c r="I1290" i="54"/>
  <c r="I1291" i="54"/>
  <c r="AA558" i="81" s="1"/>
  <c r="I1292" i="54"/>
  <c r="AA421" i="81" s="1"/>
  <c r="I1293" i="54"/>
  <c r="AA561" i="81" s="1"/>
  <c r="I1294" i="54"/>
  <c r="AA100" i="81" s="1"/>
  <c r="I1295" i="54"/>
  <c r="AA1171" i="81" s="1"/>
  <c r="I1296" i="54"/>
  <c r="I1297" i="54"/>
  <c r="I1298" i="54"/>
  <c r="I1299" i="54"/>
  <c r="I1300" i="54"/>
  <c r="I1301" i="54"/>
  <c r="I1302" i="54"/>
  <c r="I1303" i="54"/>
  <c r="I1304" i="54"/>
  <c r="I1305" i="54"/>
  <c r="I1306" i="54"/>
  <c r="I1307" i="54"/>
  <c r="I1308" i="54"/>
  <c r="I1309" i="54"/>
  <c r="I1310" i="54"/>
  <c r="AA599" i="81" s="1"/>
  <c r="I1311" i="54"/>
  <c r="I1312" i="54"/>
  <c r="I1313" i="54"/>
  <c r="I1314" i="54"/>
  <c r="I1315" i="54"/>
  <c r="AA1322" i="81" s="1"/>
  <c r="I1316" i="54"/>
  <c r="AA37" i="81" s="1"/>
  <c r="I1317" i="54"/>
  <c r="I1318" i="54"/>
  <c r="AA1213" i="81" s="1"/>
  <c r="I1319" i="54"/>
  <c r="I1320" i="54"/>
  <c r="I1321" i="54"/>
  <c r="AA244" i="81" s="1"/>
  <c r="I1322" i="54"/>
  <c r="AA217" i="81" s="1"/>
  <c r="I1323" i="54"/>
  <c r="AA431" i="81" s="1"/>
  <c r="I1324" i="54"/>
  <c r="AA342" i="81" s="1"/>
  <c r="I1325" i="54"/>
  <c r="AA491" i="81" s="1"/>
  <c r="I1326" i="54"/>
  <c r="AA1994" i="81" s="1"/>
  <c r="I1327" i="54"/>
  <c r="AA466" i="81" s="1"/>
  <c r="I1328" i="54"/>
  <c r="I1329" i="54"/>
  <c r="I1330" i="54"/>
  <c r="I1331" i="54"/>
  <c r="I1332" i="54"/>
  <c r="I1333" i="54"/>
  <c r="I1334" i="54"/>
  <c r="I1335" i="54"/>
  <c r="I1336" i="54"/>
  <c r="I1337" i="54"/>
  <c r="I1338" i="54"/>
  <c r="I1339" i="54"/>
  <c r="I1340" i="54"/>
  <c r="AA229" i="81" s="1"/>
  <c r="I1341" i="54"/>
  <c r="AA3546" i="81" s="1"/>
  <c r="I1342" i="54"/>
  <c r="AA343" i="81" s="1"/>
  <c r="I1343" i="54"/>
  <c r="I1344" i="54"/>
  <c r="I1345" i="54"/>
  <c r="AA172" i="81" s="1"/>
  <c r="I1346" i="54"/>
  <c r="AA188" i="81" s="1"/>
  <c r="I1347" i="54"/>
  <c r="AA132" i="81" s="1"/>
  <c r="I1348" i="54"/>
  <c r="AA167" i="81" s="1"/>
  <c r="I1349" i="54"/>
  <c r="AA131" i="81" s="1"/>
  <c r="I1350" i="54"/>
  <c r="AA49" i="81" s="1"/>
  <c r="I1351" i="54"/>
  <c r="I1352" i="54"/>
  <c r="I1353" i="54"/>
  <c r="I1354" i="54"/>
  <c r="I1355" i="54"/>
  <c r="I1356" i="54"/>
  <c r="I1357" i="54"/>
  <c r="I1358" i="54"/>
  <c r="I1359" i="54"/>
  <c r="AA2573" i="81" s="1"/>
  <c r="I1360" i="54"/>
  <c r="I1361" i="54"/>
  <c r="I1362" i="54"/>
  <c r="AA4542" i="81" s="1"/>
  <c r="I1363" i="54"/>
  <c r="I1364" i="54"/>
  <c r="I1365" i="54"/>
  <c r="I1366" i="54"/>
  <c r="I1367" i="54"/>
  <c r="I1368" i="54"/>
  <c r="I1369" i="54"/>
  <c r="I1370" i="54"/>
  <c r="I1371" i="54"/>
  <c r="I1372" i="54"/>
  <c r="I1373" i="54"/>
  <c r="I1374" i="54"/>
  <c r="I1375" i="54"/>
  <c r="I1376" i="54"/>
  <c r="I1377" i="54"/>
  <c r="I1378" i="54"/>
  <c r="I1379" i="54"/>
  <c r="I1380" i="54"/>
  <c r="I1381" i="54"/>
  <c r="I1382" i="54"/>
  <c r="I1383" i="54"/>
  <c r="I1384" i="54"/>
  <c r="I1385" i="54"/>
  <c r="I1386" i="54"/>
  <c r="I1387" i="54"/>
  <c r="I1388" i="54"/>
  <c r="I1389" i="54"/>
  <c r="I1390" i="54"/>
  <c r="I1391" i="54"/>
  <c r="AA2551" i="81" s="1"/>
  <c r="I1392" i="54"/>
  <c r="AA3937" i="81" s="1"/>
  <c r="I1393" i="54"/>
  <c r="AA2994" i="81" s="1"/>
  <c r="I1394" i="54"/>
  <c r="I1395" i="54"/>
  <c r="I1396" i="54"/>
  <c r="I1397" i="54"/>
  <c r="I1398" i="54"/>
  <c r="I1399" i="54"/>
  <c r="I1400" i="54"/>
  <c r="I1401" i="54"/>
  <c r="I1402" i="54"/>
  <c r="I1403" i="54"/>
  <c r="I1404" i="54"/>
  <c r="I1405" i="54"/>
  <c r="I1406" i="54"/>
  <c r="I1407" i="54"/>
  <c r="I1408" i="54"/>
  <c r="I1409" i="54"/>
  <c r="AA1045" i="81" s="1"/>
  <c r="I1410" i="54"/>
  <c r="I1411" i="54"/>
  <c r="AA2358" i="81" s="1"/>
  <c r="I1412" i="54"/>
  <c r="I1413" i="54"/>
  <c r="AA2872" i="81" s="1"/>
  <c r="I1414" i="54"/>
  <c r="AA3288" i="81" s="1"/>
  <c r="I1415" i="54"/>
  <c r="I1416" i="54"/>
  <c r="I1417" i="54"/>
  <c r="I1418" i="54"/>
  <c r="I1419" i="54"/>
  <c r="AA3731" i="81" s="1"/>
  <c r="I1420" i="54"/>
  <c r="AA2875" i="81" s="1"/>
  <c r="I1421" i="54"/>
  <c r="AA969" i="81" s="1"/>
  <c r="I1422" i="54"/>
  <c r="AA3963" i="81" s="1"/>
  <c r="I1423" i="54"/>
  <c r="AA2510" i="81" s="1"/>
  <c r="I1424" i="54"/>
  <c r="I1425" i="54"/>
  <c r="AA1017" i="81" s="1"/>
  <c r="I1426" i="54"/>
  <c r="AA332" i="81" s="1"/>
  <c r="I1427" i="54"/>
  <c r="I1428" i="54"/>
  <c r="I1429" i="54"/>
  <c r="I1430" i="54"/>
  <c r="I1431" i="54"/>
  <c r="I1432" i="54"/>
  <c r="I1433" i="54"/>
  <c r="AA644" i="81" s="1"/>
  <c r="I1434" i="54"/>
  <c r="I1435" i="54"/>
  <c r="I1436" i="54"/>
  <c r="I1437" i="54"/>
  <c r="I1438" i="54"/>
  <c r="I1439" i="54"/>
  <c r="I1440" i="54"/>
  <c r="I1441" i="54"/>
  <c r="I1442" i="54"/>
  <c r="I1443" i="54"/>
  <c r="I1444" i="54"/>
  <c r="AA838" i="81" s="1"/>
  <c r="I1445" i="54"/>
  <c r="I1446" i="54"/>
  <c r="I1447" i="54"/>
  <c r="I1448" i="54"/>
  <c r="I1449" i="54"/>
  <c r="I1450" i="54"/>
  <c r="I1451" i="54"/>
  <c r="AA1541" i="81" s="1"/>
  <c r="I1452" i="54"/>
  <c r="AA299" i="81" s="1"/>
  <c r="I1453" i="54"/>
  <c r="I1454" i="54"/>
  <c r="AA298" i="81" s="1"/>
  <c r="I1455" i="54"/>
  <c r="I1456" i="54"/>
  <c r="I1457" i="54"/>
  <c r="I1458" i="54"/>
  <c r="I1459" i="54"/>
  <c r="I1460" i="54"/>
  <c r="I1461" i="54"/>
  <c r="I1462" i="54"/>
  <c r="I1463" i="54"/>
  <c r="I1464" i="54"/>
  <c r="I1465" i="54"/>
  <c r="I1466" i="54"/>
  <c r="I1467" i="54"/>
  <c r="AA915" i="81" s="1"/>
  <c r="I1468" i="54"/>
  <c r="I1469" i="54"/>
  <c r="I1470" i="54"/>
  <c r="I1471" i="54"/>
  <c r="I1472" i="54"/>
  <c r="I1473" i="54"/>
  <c r="I1474" i="54"/>
  <c r="I1475" i="54"/>
  <c r="I1476" i="54"/>
  <c r="I1477" i="54"/>
  <c r="I1478" i="54"/>
  <c r="AA1916" i="81" s="1"/>
  <c r="I1479" i="54"/>
  <c r="I1480" i="54"/>
  <c r="I1481" i="54"/>
  <c r="I1482" i="54"/>
  <c r="I1483" i="54"/>
  <c r="I1484" i="54"/>
  <c r="I1485" i="54"/>
  <c r="I1486" i="54"/>
  <c r="AA866" i="81" s="1"/>
  <c r="I1487" i="54"/>
  <c r="I1488" i="54"/>
  <c r="I1489" i="54"/>
  <c r="I1490" i="54"/>
  <c r="I1491" i="54"/>
  <c r="I1492" i="54"/>
  <c r="I1493" i="54"/>
  <c r="AA2308" i="81" s="1"/>
  <c r="I1494" i="54"/>
  <c r="I1495" i="54"/>
  <c r="AA2043" i="81" s="1"/>
  <c r="I1496" i="54"/>
  <c r="AA2049" i="81" s="1"/>
  <c r="I1497" i="54"/>
  <c r="AA2045" i="81" s="1"/>
  <c r="I1498" i="54"/>
  <c r="I1499" i="54"/>
  <c r="I1500" i="54"/>
  <c r="I1501" i="54"/>
  <c r="I1502" i="54"/>
  <c r="I1503" i="54"/>
  <c r="I1504" i="54"/>
  <c r="I1505" i="54"/>
  <c r="I1506" i="54"/>
  <c r="AA2593" i="81" s="1"/>
  <c r="I1507" i="54"/>
  <c r="I1508" i="54"/>
  <c r="I1509" i="54"/>
  <c r="I1510" i="54"/>
  <c r="AA3548" i="81" s="1"/>
  <c r="I1511" i="54"/>
  <c r="I1512" i="54"/>
  <c r="AA3122" i="81" s="1"/>
  <c r="I1513" i="54"/>
  <c r="I1514" i="54"/>
  <c r="AA3118" i="81" s="1"/>
  <c r="I1515" i="54"/>
  <c r="I1516" i="54"/>
  <c r="AA1879" i="81" s="1"/>
  <c r="I1517" i="54"/>
  <c r="I1518" i="54"/>
  <c r="AA3004" i="81" s="1"/>
  <c r="I1519" i="54"/>
  <c r="AA2488" i="81" s="1"/>
  <c r="I1520" i="54"/>
  <c r="AA2495" i="81" s="1"/>
  <c r="I1521" i="54"/>
  <c r="I1522" i="54"/>
  <c r="AA3003" i="81" s="1"/>
  <c r="I1523" i="54"/>
  <c r="I1524" i="54"/>
  <c r="I1525" i="54"/>
  <c r="I1526" i="54"/>
  <c r="I1527" i="54"/>
  <c r="I1528" i="54"/>
  <c r="I1529" i="54"/>
  <c r="I1530" i="54"/>
  <c r="I1531" i="54"/>
  <c r="I1532" i="54"/>
  <c r="I1533" i="54"/>
  <c r="I1534" i="54"/>
  <c r="AA1959" i="81" s="1"/>
  <c r="I1535" i="54"/>
  <c r="I1536" i="54"/>
  <c r="AA2498" i="81" s="1"/>
  <c r="I1537" i="54"/>
  <c r="I1538" i="54"/>
  <c r="AA2591" i="81" s="1"/>
  <c r="I1539" i="54"/>
  <c r="I1540" i="54"/>
  <c r="AA2864" i="81" s="1"/>
  <c r="I1541" i="54"/>
  <c r="I1542" i="54"/>
  <c r="AA1901" i="81" s="1"/>
  <c r="I1543" i="54"/>
  <c r="AA3439" i="81" s="1"/>
  <c r="I1544" i="54"/>
  <c r="AA3924" i="81" s="1"/>
  <c r="I1545" i="54"/>
  <c r="I1546" i="54"/>
  <c r="AA3541" i="81" s="1"/>
  <c r="I1547" i="54"/>
  <c r="AA3919" i="81" s="1"/>
  <c r="I1548" i="54"/>
  <c r="I1549" i="54"/>
  <c r="AA2647" i="81" s="1"/>
  <c r="I1550" i="54"/>
  <c r="AA1880" i="81" s="1"/>
  <c r="I1551" i="54"/>
  <c r="I1552" i="54"/>
  <c r="I1553" i="54"/>
  <c r="AA3294" i="81" s="1"/>
  <c r="I1554" i="54"/>
  <c r="I1555" i="54"/>
  <c r="I1556" i="54"/>
  <c r="I1557" i="54"/>
  <c r="I1558" i="54"/>
  <c r="I1559" i="54"/>
  <c r="I1560" i="54"/>
  <c r="I1561" i="54"/>
  <c r="I1562" i="54"/>
  <c r="I1563" i="54"/>
  <c r="I1564" i="54"/>
  <c r="I1565" i="54"/>
  <c r="I1566" i="54"/>
  <c r="AA2869" i="81" s="1"/>
  <c r="I1567" i="54"/>
  <c r="I1568" i="54"/>
  <c r="AA2324" i="81" s="1"/>
  <c r="I1569" i="54"/>
  <c r="I1570" i="54"/>
  <c r="AA2536" i="81" s="1"/>
  <c r="I1571" i="54"/>
  <c r="I1572" i="54"/>
  <c r="AA2656" i="81" s="1"/>
  <c r="I1573" i="54"/>
  <c r="AA2540" i="81" s="1"/>
  <c r="I1574" i="54"/>
  <c r="I1575" i="54"/>
  <c r="AA2270" i="81" s="1"/>
  <c r="I1576" i="54"/>
  <c r="AA2323" i="81" s="1"/>
  <c r="I1577" i="54"/>
  <c r="AA3291" i="81" s="1"/>
  <c r="I1578" i="54"/>
  <c r="I1579" i="54"/>
  <c r="AA1903" i="81" s="1"/>
  <c r="I1580" i="54"/>
  <c r="AA2505" i="81" s="1"/>
  <c r="I1581" i="54"/>
  <c r="AA2509" i="81" s="1"/>
  <c r="I1582" i="54"/>
  <c r="I1583" i="54"/>
  <c r="AA2865" i="81" s="1"/>
  <c r="I1584" i="54"/>
  <c r="I1585" i="54"/>
  <c r="I1586" i="54"/>
  <c r="AA3442" i="81" s="1"/>
  <c r="I1587" i="54"/>
  <c r="I1588" i="54"/>
  <c r="I1589" i="54"/>
  <c r="I1590" i="54"/>
  <c r="I1591" i="54"/>
  <c r="I1592" i="54"/>
  <c r="I1593" i="54"/>
  <c r="I1594" i="54"/>
  <c r="I1595" i="54"/>
  <c r="I1596" i="54"/>
  <c r="I1597" i="54"/>
  <c r="I1598" i="54"/>
  <c r="AA1025" i="81" s="1"/>
  <c r="I1599" i="54"/>
  <c r="AA2657" i="81" s="1"/>
  <c r="I1600" i="54"/>
  <c r="I1601" i="54"/>
  <c r="AA2717" i="81" s="1"/>
  <c r="I1602" i="54"/>
  <c r="I1603" i="54"/>
  <c r="I1604" i="54"/>
  <c r="AA3247" i="81" s="1"/>
  <c r="I1605" i="54"/>
  <c r="I1606" i="54"/>
  <c r="I1607" i="54"/>
  <c r="I1608" i="54"/>
  <c r="I1609" i="54"/>
  <c r="AA3125" i="81" s="1"/>
  <c r="I1610" i="54"/>
  <c r="I1611" i="54"/>
  <c r="I1612" i="54"/>
  <c r="I1613" i="54"/>
  <c r="I1614" i="54"/>
  <c r="AA2713" i="81" s="1"/>
  <c r="I1615" i="54"/>
  <c r="I1616" i="54"/>
  <c r="AA3440" i="81" s="1"/>
  <c r="I1617" i="54"/>
  <c r="I1618" i="54"/>
  <c r="AA1024" i="81" s="1"/>
  <c r="I1619" i="54"/>
  <c r="I1620" i="54"/>
  <c r="I1621" i="54"/>
  <c r="I1622" i="54"/>
  <c r="I1623" i="54"/>
  <c r="I1624" i="54"/>
  <c r="I1625" i="54"/>
  <c r="I1626" i="54"/>
  <c r="I1627" i="54"/>
  <c r="I1628" i="54"/>
  <c r="I1629" i="54"/>
  <c r="I1630" i="54"/>
  <c r="AA1898" i="81" s="1"/>
  <c r="I1631" i="54"/>
  <c r="AA1893" i="81" s="1"/>
  <c r="I1632" i="54"/>
  <c r="I1633" i="54"/>
  <c r="AA329" i="81" s="1"/>
  <c r="I1634" i="54"/>
  <c r="I1635" i="54"/>
  <c r="AA3283" i="81" s="1"/>
  <c r="I1636" i="54"/>
  <c r="AA1910" i="81" s="1"/>
  <c r="I1637" i="54"/>
  <c r="I1638" i="54"/>
  <c r="I1639" i="54"/>
  <c r="I1640" i="54"/>
  <c r="AA4283" i="81" s="1"/>
  <c r="I1641" i="54"/>
  <c r="I1642" i="54"/>
  <c r="I1643" i="54"/>
  <c r="I1644" i="54"/>
  <c r="I1645" i="54"/>
  <c r="AA334" i="81" s="1"/>
  <c r="I1646" i="54"/>
  <c r="I1647" i="54"/>
  <c r="I1648" i="54"/>
  <c r="I1649" i="54"/>
  <c r="I1650" i="54"/>
  <c r="I1651" i="54"/>
  <c r="I1652" i="54"/>
  <c r="I1653" i="54"/>
  <c r="I1654" i="54"/>
  <c r="I1655" i="54"/>
  <c r="I1656" i="54"/>
  <c r="I1657" i="54"/>
  <c r="I1658" i="54"/>
  <c r="I1659" i="54"/>
  <c r="I1660" i="54"/>
  <c r="I1661" i="54"/>
  <c r="I1662" i="54"/>
  <c r="I1663" i="54"/>
  <c r="I1664" i="54"/>
  <c r="I1665" i="54"/>
  <c r="AA1078" i="81" s="1"/>
  <c r="I1666" i="54"/>
  <c r="I1667" i="54"/>
  <c r="I1668" i="54"/>
  <c r="I1669" i="54"/>
  <c r="AA888" i="81" s="1"/>
  <c r="I1670" i="54"/>
  <c r="I1671" i="54"/>
  <c r="AA880" i="81" s="1"/>
  <c r="I1672" i="54"/>
  <c r="I1673" i="54"/>
  <c r="AA105" i="81" s="1"/>
  <c r="I1674" i="54"/>
  <c r="I1675" i="54"/>
  <c r="I1676" i="54"/>
  <c r="I1677" i="54"/>
  <c r="I1678" i="54"/>
  <c r="I1679" i="54"/>
  <c r="I1680" i="54"/>
  <c r="AA270" i="81" s="1"/>
  <c r="I1681" i="54"/>
  <c r="I1682" i="54"/>
  <c r="I1683" i="54"/>
  <c r="I1684" i="54"/>
  <c r="I1685" i="54"/>
  <c r="I1686" i="54"/>
  <c r="I1687" i="54"/>
  <c r="I1688" i="54"/>
  <c r="I1689" i="54"/>
  <c r="I1690" i="54"/>
  <c r="I1691" i="54"/>
  <c r="I1692" i="54"/>
  <c r="I1693" i="54"/>
  <c r="I1694" i="54"/>
  <c r="I1695" i="54"/>
  <c r="I1696" i="54"/>
  <c r="AA183" i="81" s="1"/>
  <c r="I1697" i="54"/>
  <c r="I1698" i="54"/>
  <c r="I1699" i="54"/>
  <c r="I1700" i="54"/>
  <c r="I1701" i="54"/>
  <c r="I1702" i="54"/>
  <c r="I1703" i="54"/>
  <c r="AA93" i="81" s="1"/>
  <c r="I1704" i="54"/>
  <c r="I1705" i="54"/>
  <c r="I1706" i="54"/>
  <c r="AA104" i="81" s="1"/>
  <c r="I1707" i="54"/>
  <c r="I1708" i="54"/>
  <c r="I1709" i="54"/>
  <c r="I1710" i="54"/>
  <c r="I1711" i="54"/>
  <c r="AA1047" i="81" s="1"/>
  <c r="I1712" i="54"/>
  <c r="I1713" i="54"/>
  <c r="I1714" i="54"/>
  <c r="I1715" i="54"/>
  <c r="I1716" i="54"/>
  <c r="I1717" i="54"/>
  <c r="I1718" i="54"/>
  <c r="I1719" i="54"/>
  <c r="I1720" i="54"/>
  <c r="I1721" i="54"/>
  <c r="I1722" i="54"/>
  <c r="I1723" i="54"/>
  <c r="I1724" i="54"/>
  <c r="I1725" i="54"/>
  <c r="I1726" i="54"/>
  <c r="I1727" i="54"/>
  <c r="I1728" i="54"/>
  <c r="I1729" i="54"/>
  <c r="I1730" i="54"/>
  <c r="I1731" i="54"/>
  <c r="I1732" i="54"/>
  <c r="I1733" i="54"/>
  <c r="I1734" i="54"/>
  <c r="I1735" i="54"/>
  <c r="I1736" i="54"/>
  <c r="I1737" i="54"/>
  <c r="I1738" i="54"/>
  <c r="I1739" i="54"/>
  <c r="I1740" i="54"/>
  <c r="I1741" i="54"/>
  <c r="I1742" i="54"/>
  <c r="I1743" i="54"/>
  <c r="I1744" i="54"/>
  <c r="AA48" i="81" s="1"/>
  <c r="I1745" i="54"/>
  <c r="I1746" i="54"/>
  <c r="AA178" i="81" s="1"/>
  <c r="I1747" i="54"/>
  <c r="I1748" i="54"/>
  <c r="I1749" i="54"/>
  <c r="I1750" i="54"/>
  <c r="I1751" i="54"/>
  <c r="I1752" i="54"/>
  <c r="I1753" i="54"/>
  <c r="I1754" i="54"/>
  <c r="I1755" i="54"/>
  <c r="I1756" i="54"/>
  <c r="I1757" i="54"/>
  <c r="I1758" i="54"/>
  <c r="I1759" i="54"/>
  <c r="I1760" i="54"/>
  <c r="I1761" i="54"/>
  <c r="I1762" i="54"/>
  <c r="I1763" i="54"/>
  <c r="I1764" i="54"/>
  <c r="I1765" i="54"/>
  <c r="I1766" i="54"/>
  <c r="I1767" i="54"/>
  <c r="I1768" i="54"/>
  <c r="I1769" i="54"/>
  <c r="I1770" i="54"/>
  <c r="I1771" i="54"/>
  <c r="I1772" i="54"/>
  <c r="I1773" i="54"/>
  <c r="I1774" i="54"/>
  <c r="I1775" i="54"/>
  <c r="I1776" i="54"/>
  <c r="I1777" i="54"/>
  <c r="I1778" i="54"/>
  <c r="I1779" i="54"/>
  <c r="I1780" i="54"/>
  <c r="I1781" i="54"/>
  <c r="I1782" i="54"/>
  <c r="I1783" i="54"/>
  <c r="I1784" i="54"/>
  <c r="I1785" i="54"/>
  <c r="I1786" i="54"/>
  <c r="I1787" i="54"/>
  <c r="I1788" i="54"/>
  <c r="I1789" i="54"/>
  <c r="I1790" i="54"/>
  <c r="AA858" i="81" s="1"/>
  <c r="I1791" i="54"/>
  <c r="I1792" i="54"/>
  <c r="AA3946" i="81" s="1"/>
  <c r="I1793" i="54"/>
  <c r="I1794" i="54"/>
  <c r="AA3841" i="81" s="1"/>
  <c r="I1795" i="54"/>
  <c r="AA3945" i="81" s="1"/>
  <c r="I1796" i="54"/>
  <c r="AA3591" i="81" s="1"/>
  <c r="I1797" i="54"/>
  <c r="AA3616" i="81" s="1"/>
  <c r="I1798" i="54"/>
  <c r="AA1921" i="81" s="1"/>
  <c r="I1799" i="54"/>
  <c r="AA3947" i="81" s="1"/>
  <c r="I1800" i="54"/>
  <c r="AA2838" i="81" s="1"/>
  <c r="I1801" i="54"/>
  <c r="AA3056" i="81" s="1"/>
  <c r="I1802" i="54"/>
  <c r="AA1968" i="81" s="1"/>
  <c r="I1803" i="54"/>
  <c r="I1804" i="54"/>
  <c r="I1805" i="54"/>
  <c r="AA3768" i="81" s="1"/>
  <c r="I1806" i="54"/>
  <c r="AA2089" i="81" s="1"/>
  <c r="I1807" i="54"/>
  <c r="AA3798" i="81" s="1"/>
  <c r="I1808" i="54"/>
  <c r="AA3872" i="81" s="1"/>
  <c r="I1809" i="54"/>
  <c r="I1810" i="54"/>
  <c r="AA2767" i="81" s="1"/>
  <c r="I1811" i="54"/>
  <c r="I1812" i="54"/>
  <c r="I1813" i="54"/>
  <c r="I1814" i="54"/>
  <c r="I1815" i="54"/>
  <c r="I1816" i="54"/>
  <c r="I1817" i="54"/>
  <c r="I1818" i="54"/>
  <c r="I1819" i="54"/>
  <c r="AA2223" i="81" s="1"/>
  <c r="I1820" i="54"/>
  <c r="I1821" i="54"/>
  <c r="I1822" i="54"/>
  <c r="AA3617" i="81" s="1"/>
  <c r="I1823" i="54"/>
  <c r="I1824" i="54"/>
  <c r="AA2839" i="81" s="1"/>
  <c r="I1825" i="54"/>
  <c r="I1826" i="54"/>
  <c r="AA1969" i="81" s="1"/>
  <c r="I1827" i="54"/>
  <c r="I1828" i="54"/>
  <c r="I1829" i="54"/>
  <c r="AA3626" i="81" s="1"/>
  <c r="I1830" i="54"/>
  <c r="AA3799" i="81" s="1"/>
  <c r="I1831" i="54"/>
  <c r="AA3830" i="81" s="1"/>
  <c r="I1832" i="54"/>
  <c r="I1833" i="54"/>
  <c r="AA3055" i="81" s="1"/>
  <c r="I1834" i="54"/>
  <c r="I1835" i="54"/>
  <c r="AA2122" i="81" s="1"/>
  <c r="I1836" i="54"/>
  <c r="I1837" i="54"/>
  <c r="AA3578" i="81" s="1"/>
  <c r="I1838" i="54"/>
  <c r="AA3861" i="81" s="1"/>
  <c r="I1839" i="54"/>
  <c r="I1840" i="54"/>
  <c r="AA2184" i="81" s="1"/>
  <c r="I1841" i="54"/>
  <c r="AA2514" i="81" s="1"/>
  <c r="I1842" i="54"/>
  <c r="I1843" i="54"/>
  <c r="I1844" i="54"/>
  <c r="I1845" i="54"/>
  <c r="I1846" i="54"/>
  <c r="I1847" i="54"/>
  <c r="I1848" i="54"/>
  <c r="I1849" i="54"/>
  <c r="I1850" i="54"/>
  <c r="I1851" i="54"/>
  <c r="AA3829" i="81" s="1"/>
  <c r="I1852" i="54"/>
  <c r="I1853" i="54"/>
  <c r="AA3944" i="81" s="1"/>
  <c r="I1854" i="54"/>
  <c r="I1855" i="54"/>
  <c r="I1856" i="54"/>
  <c r="I1857" i="54"/>
  <c r="AA605" i="81" s="1"/>
  <c r="I1858" i="54"/>
  <c r="AA3891" i="81" s="1"/>
  <c r="I1859" i="54"/>
  <c r="AA3800" i="81" s="1"/>
  <c r="I1860" i="54"/>
  <c r="AA3832" i="81" s="1"/>
  <c r="I1861" i="54"/>
  <c r="AA956" i="81" s="1"/>
  <c r="I1862" i="54"/>
  <c r="AA3587" i="81" s="1"/>
  <c r="I1863" i="54"/>
  <c r="AA2396" i="81" s="1"/>
  <c r="I1864" i="54"/>
  <c r="AA2100" i="81" s="1"/>
  <c r="I1865" i="54"/>
  <c r="I1866" i="54"/>
  <c r="AA3688" i="81" s="1"/>
  <c r="I1867" i="54"/>
  <c r="I1868" i="54"/>
  <c r="I1869" i="54"/>
  <c r="I1870" i="54"/>
  <c r="I1871" i="54"/>
  <c r="AA3769" i="81" s="1"/>
  <c r="I1872" i="54"/>
  <c r="I1873" i="54"/>
  <c r="AA2397" i="81" s="1"/>
  <c r="I1874" i="54"/>
  <c r="AA3842" i="81" s="1"/>
  <c r="I1875" i="54"/>
  <c r="I1876" i="54"/>
  <c r="I1877" i="54"/>
  <c r="I1878" i="54"/>
  <c r="AA873" i="81" s="1"/>
  <c r="I1879" i="54"/>
  <c r="I1880" i="54"/>
  <c r="I1881" i="54"/>
  <c r="I1882" i="54"/>
  <c r="I1883" i="54"/>
  <c r="I1884" i="54"/>
  <c r="AA3582" i="81" s="1"/>
  <c r="I1885" i="54"/>
  <c r="AA2796" i="81" s="1"/>
  <c r="I1886" i="54"/>
  <c r="I1887" i="54"/>
  <c r="AA3966" i="81" s="1"/>
  <c r="I1888" i="54"/>
  <c r="AA3869" i="81" s="1"/>
  <c r="I1889" i="54"/>
  <c r="I1890" i="54"/>
  <c r="AA2377" i="81" s="1"/>
  <c r="I1891" i="54"/>
  <c r="I1892" i="54"/>
  <c r="AA1967" i="81" s="1"/>
  <c r="I1893" i="54"/>
  <c r="AA2087" i="81" s="1"/>
  <c r="I1894" i="54"/>
  <c r="AA3846" i="81" s="1"/>
  <c r="I1895" i="54"/>
  <c r="AA3332" i="81" s="1"/>
  <c r="I1896" i="54"/>
  <c r="I1897" i="54"/>
  <c r="I1898" i="54"/>
  <c r="AA3792" i="81" s="1"/>
  <c r="I1899" i="54"/>
  <c r="AA2401" i="81" s="1"/>
  <c r="I1900" i="54"/>
  <c r="I1901" i="54"/>
  <c r="AA3873" i="81" s="1"/>
  <c r="I1902" i="54"/>
  <c r="AA935" i="81" s="1"/>
  <c r="I1903" i="54"/>
  <c r="AA3610" i="81" s="1"/>
  <c r="I1904" i="54"/>
  <c r="I1905" i="54"/>
  <c r="AA3328" i="81" s="1"/>
  <c r="I1906" i="54"/>
  <c r="I1907" i="54"/>
  <c r="I1908" i="54"/>
  <c r="I1909" i="54"/>
  <c r="I1910" i="54"/>
  <c r="I1911" i="54"/>
  <c r="I1912" i="54"/>
  <c r="I1913" i="54"/>
  <c r="I1914" i="54"/>
  <c r="I1915" i="54"/>
  <c r="AA1037" i="81" s="1"/>
  <c r="I1916" i="54"/>
  <c r="I1917" i="54"/>
  <c r="I1918" i="54"/>
  <c r="AA1035" i="81" s="1"/>
  <c r="I1919" i="54"/>
  <c r="I1920" i="54"/>
  <c r="I1921" i="54"/>
  <c r="I1922" i="54"/>
  <c r="AA3320" i="81" s="1"/>
  <c r="I1923" i="54"/>
  <c r="AA3329" i="81" s="1"/>
  <c r="I1924" i="54"/>
  <c r="AA3818" i="81" s="1"/>
  <c r="I1925" i="54"/>
  <c r="AA3845" i="81" s="1"/>
  <c r="I1926" i="54"/>
  <c r="I1927" i="54"/>
  <c r="I1928" i="54"/>
  <c r="AA791" i="81" s="1"/>
  <c r="I1929" i="54"/>
  <c r="AA4224" i="81" s="1"/>
  <c r="I1930" i="54"/>
  <c r="AA2518" i="81" s="1"/>
  <c r="I1931" i="54"/>
  <c r="I1932" i="54"/>
  <c r="I1933" i="54"/>
  <c r="I1934" i="54"/>
  <c r="I1935" i="54"/>
  <c r="AA2516" i="81" s="1"/>
  <c r="I1936" i="54"/>
  <c r="AA1039" i="81" s="1"/>
  <c r="I1937" i="54"/>
  <c r="I1938" i="54"/>
  <c r="I1939" i="54"/>
  <c r="I1940" i="54"/>
  <c r="I1941" i="54"/>
  <c r="I1942" i="54"/>
  <c r="I1943" i="54"/>
  <c r="I1944" i="54"/>
  <c r="I1945" i="54"/>
  <c r="I1946" i="54"/>
  <c r="I1947" i="54"/>
  <c r="I1948" i="54"/>
  <c r="I1949" i="54"/>
  <c r="I1950" i="54"/>
  <c r="I1951" i="54"/>
  <c r="I1952" i="54"/>
  <c r="I1953" i="54"/>
  <c r="I1954" i="54"/>
  <c r="I1955" i="54"/>
  <c r="I1956" i="54"/>
  <c r="I1957" i="54"/>
  <c r="I1958" i="54"/>
  <c r="I1959" i="54"/>
  <c r="AA1423" i="81" s="1"/>
  <c r="I1960" i="54"/>
  <c r="I1961" i="54"/>
  <c r="AA1426" i="81" s="1"/>
  <c r="I1962" i="54"/>
  <c r="I1963" i="54"/>
  <c r="AA276" i="81" s="1"/>
  <c r="I1964" i="54"/>
  <c r="I1965" i="54"/>
  <c r="I1966" i="54"/>
  <c r="AA684" i="81" s="1"/>
  <c r="I1967" i="54"/>
  <c r="I1968" i="54"/>
  <c r="I1969" i="54"/>
  <c r="I1970" i="54"/>
  <c r="AA885" i="81" s="1"/>
  <c r="I1971" i="54"/>
  <c r="I1972" i="54"/>
  <c r="I1973" i="54"/>
  <c r="I1974" i="54"/>
  <c r="I1975" i="54"/>
  <c r="I1976" i="54"/>
  <c r="I1977" i="54"/>
  <c r="I1978" i="54"/>
  <c r="I1979" i="54"/>
  <c r="AA871" i="81" s="1"/>
  <c r="I1980" i="54"/>
  <c r="I1981" i="54"/>
  <c r="I1982" i="54"/>
  <c r="I1983" i="54"/>
  <c r="I1984" i="54"/>
  <c r="I1985" i="54"/>
  <c r="I1986" i="54"/>
  <c r="AA135" i="81" s="1"/>
  <c r="I1987" i="54"/>
  <c r="I1988" i="54"/>
  <c r="I1989" i="54"/>
  <c r="AA241" i="81" s="1"/>
  <c r="I1990" i="54"/>
  <c r="I1991" i="54"/>
  <c r="I1992" i="54"/>
  <c r="I1993" i="54"/>
  <c r="I1994" i="54"/>
  <c r="AA1180" i="81" s="1"/>
  <c r="I1995" i="54"/>
  <c r="AA874" i="81" s="1"/>
  <c r="I1996" i="54"/>
  <c r="I1997" i="54"/>
  <c r="I1998" i="54"/>
  <c r="I1999" i="54"/>
  <c r="AA185" i="81" s="1"/>
  <c r="I2000" i="54"/>
  <c r="I2001" i="54"/>
  <c r="I2002" i="54"/>
  <c r="I2003" i="54"/>
  <c r="I2004" i="54"/>
  <c r="I2005" i="54"/>
  <c r="I2006" i="54"/>
  <c r="I2007" i="54"/>
  <c r="I2008" i="54"/>
  <c r="I2009" i="54"/>
  <c r="I2010" i="54"/>
  <c r="I2011" i="54"/>
  <c r="AA248" i="81" s="1"/>
  <c r="I2012" i="54"/>
  <c r="I2013" i="54"/>
  <c r="I2014" i="54"/>
  <c r="I2015" i="54"/>
  <c r="AA32" i="81" s="1"/>
  <c r="I2016" i="54"/>
  <c r="I2017" i="54"/>
  <c r="I2018" i="54"/>
  <c r="I2019" i="54"/>
  <c r="I2020" i="54"/>
  <c r="I2021" i="54"/>
  <c r="I2022" i="54"/>
  <c r="AA86" i="81" s="1"/>
  <c r="I2023" i="54"/>
  <c r="I2024" i="54"/>
  <c r="I2025" i="54"/>
  <c r="I2026" i="54"/>
  <c r="I2027" i="54"/>
  <c r="I2028" i="54"/>
  <c r="I2029" i="54"/>
  <c r="I2030" i="54"/>
  <c r="I2031" i="54"/>
  <c r="AA130" i="81" s="1"/>
  <c r="I2032" i="54"/>
  <c r="AA1200" i="81" s="1"/>
  <c r="I2033" i="54"/>
  <c r="AA1320" i="81" s="1"/>
  <c r="I2034" i="54"/>
  <c r="I2035" i="54"/>
  <c r="I2036" i="54"/>
  <c r="I2037" i="54"/>
  <c r="I2038" i="54"/>
  <c r="I2039" i="54"/>
  <c r="I2040" i="54"/>
  <c r="I2041" i="54"/>
  <c r="I2042" i="54"/>
  <c r="I2043" i="54"/>
  <c r="I2044" i="54"/>
  <c r="I2045" i="54"/>
  <c r="I2046" i="54"/>
  <c r="I2047" i="54"/>
  <c r="AA4149" i="81" s="1"/>
  <c r="I2048" i="54"/>
  <c r="I2049" i="54"/>
  <c r="I2050" i="54"/>
  <c r="I2051" i="54"/>
  <c r="I2052" i="54"/>
  <c r="I2053" i="54"/>
  <c r="AA4153" i="81" s="1"/>
  <c r="I2054" i="54"/>
  <c r="I2055" i="54"/>
  <c r="I2056" i="54"/>
  <c r="I2057" i="54"/>
  <c r="I2058" i="54"/>
  <c r="I2059" i="54"/>
  <c r="I2060" i="54"/>
  <c r="I2061" i="54"/>
  <c r="I2062" i="54"/>
  <c r="I2063" i="54"/>
  <c r="I2064" i="54"/>
  <c r="I2065" i="54"/>
  <c r="I2066" i="54"/>
  <c r="I2067" i="54"/>
  <c r="I2068" i="54"/>
  <c r="I2069" i="54"/>
  <c r="I2070" i="54"/>
  <c r="I2071" i="54"/>
  <c r="I2072" i="54"/>
  <c r="I2073" i="54"/>
  <c r="I2074" i="54"/>
  <c r="I2075" i="54"/>
  <c r="I2076" i="54"/>
  <c r="I2077" i="54"/>
  <c r="I2078" i="54"/>
  <c r="I2079" i="54"/>
  <c r="I2080" i="54"/>
  <c r="I2081" i="54"/>
  <c r="I2082" i="54"/>
  <c r="I2083" i="54"/>
  <c r="I2084" i="54"/>
  <c r="I2085" i="54"/>
  <c r="I2086" i="54"/>
  <c r="I2087" i="54"/>
  <c r="I2088" i="54"/>
  <c r="I2089" i="54"/>
  <c r="I2090" i="54"/>
  <c r="I2091" i="54"/>
  <c r="I2092" i="54"/>
  <c r="I2093" i="54"/>
  <c r="I2094" i="54"/>
  <c r="I2095" i="54"/>
  <c r="I2096" i="54"/>
  <c r="I2097" i="54"/>
  <c r="I2098" i="54"/>
  <c r="I2099" i="54"/>
  <c r="I2100" i="54"/>
  <c r="I2101" i="54"/>
  <c r="I2102" i="54"/>
  <c r="I2103" i="54"/>
  <c r="I2104" i="54"/>
  <c r="I2105" i="54"/>
  <c r="I2106" i="54"/>
  <c r="I2107" i="54"/>
  <c r="I2108" i="54"/>
  <c r="I2109" i="54"/>
  <c r="I2110" i="54"/>
  <c r="I2111" i="54"/>
  <c r="I2112" i="54"/>
  <c r="I2113" i="54"/>
  <c r="I2114" i="54"/>
  <c r="I2115" i="54"/>
  <c r="I2116" i="54"/>
  <c r="I2117" i="54"/>
  <c r="I2118" i="54"/>
  <c r="I2119" i="54"/>
  <c r="I2120" i="54"/>
  <c r="I2121" i="54"/>
  <c r="I2122" i="54"/>
  <c r="I2123" i="54"/>
  <c r="I2124" i="54"/>
  <c r="I2125" i="54"/>
  <c r="I2126" i="54"/>
  <c r="I2127" i="54"/>
  <c r="I2128" i="54"/>
  <c r="I2129" i="54"/>
  <c r="I2130" i="54"/>
  <c r="I2131" i="54"/>
  <c r="I2132" i="54"/>
  <c r="I2133" i="54"/>
  <c r="I2134" i="54"/>
  <c r="I2135" i="54"/>
  <c r="I2136" i="54"/>
  <c r="I2137" i="54"/>
  <c r="I2138" i="54"/>
  <c r="I2139" i="54"/>
  <c r="I2140" i="54"/>
  <c r="I2141" i="54"/>
  <c r="I2142" i="54"/>
  <c r="I2143" i="54"/>
  <c r="I2144" i="54"/>
  <c r="I2145" i="54"/>
  <c r="I2146" i="54"/>
  <c r="I2147" i="54"/>
  <c r="I2148" i="54"/>
  <c r="I2149" i="54"/>
  <c r="I2150" i="54"/>
  <c r="I2151" i="54"/>
  <c r="I2152" i="54"/>
  <c r="I2153" i="54"/>
  <c r="I2154" i="54"/>
  <c r="I2155" i="54"/>
  <c r="I2156" i="54"/>
  <c r="I2157" i="54"/>
  <c r="I2158" i="54"/>
  <c r="I2159" i="54"/>
  <c r="I2160" i="54"/>
  <c r="I2161" i="54"/>
  <c r="I2162" i="54"/>
  <c r="I2163" i="54"/>
  <c r="I2164" i="54"/>
  <c r="I2165" i="54"/>
  <c r="I2166" i="54"/>
  <c r="I2167" i="54"/>
  <c r="I2168" i="54"/>
  <c r="I2169" i="54"/>
  <c r="I2170" i="54"/>
  <c r="I2171" i="54"/>
  <c r="I2172" i="54"/>
  <c r="I2173" i="54"/>
  <c r="I2174" i="54"/>
  <c r="I2175" i="54"/>
  <c r="I2176" i="54"/>
  <c r="I2177" i="54"/>
  <c r="I2178" i="54"/>
  <c r="I2179" i="54"/>
  <c r="I2180" i="54"/>
  <c r="I2181" i="54"/>
  <c r="I2182" i="54"/>
  <c r="I2183" i="54"/>
  <c r="I2184" i="54"/>
  <c r="I2185" i="54"/>
  <c r="I2186" i="54"/>
  <c r="I2187" i="54"/>
  <c r="I2188" i="54"/>
  <c r="I2189" i="54"/>
  <c r="I2190" i="54"/>
  <c r="I2191" i="54"/>
  <c r="I2192" i="54"/>
  <c r="I2193" i="54"/>
  <c r="I2194" i="54"/>
  <c r="I2195" i="54"/>
  <c r="I2196" i="54"/>
  <c r="I2197" i="54"/>
  <c r="I2198" i="54"/>
  <c r="I2199" i="54"/>
  <c r="I2200" i="54"/>
  <c r="I2201" i="54"/>
  <c r="I2202" i="54"/>
  <c r="I2203" i="54"/>
  <c r="I2204" i="54"/>
  <c r="I2205" i="54"/>
  <c r="I2206" i="54"/>
  <c r="I2207" i="54"/>
  <c r="I2208" i="54"/>
  <c r="I2209" i="54"/>
  <c r="I2210" i="54"/>
  <c r="I2211" i="54"/>
  <c r="I2212" i="54"/>
  <c r="I2213" i="54"/>
  <c r="I2214" i="54"/>
  <c r="I2215" i="54"/>
  <c r="I2216" i="54"/>
  <c r="I2217" i="54"/>
  <c r="I2218" i="54"/>
  <c r="I2219" i="54"/>
  <c r="I2220" i="54"/>
  <c r="I2221" i="54"/>
  <c r="I2222" i="54"/>
  <c r="I2223" i="54"/>
  <c r="I2224" i="54"/>
  <c r="I2225" i="54"/>
  <c r="I2226" i="54"/>
  <c r="I2227" i="54"/>
  <c r="I2228" i="54"/>
  <c r="I2229" i="54"/>
  <c r="I2230" i="54"/>
  <c r="I2231" i="54"/>
  <c r="I2232" i="54"/>
  <c r="I2233" i="54"/>
  <c r="I2234" i="54"/>
  <c r="I2235" i="54"/>
  <c r="I2236" i="54"/>
  <c r="I2237" i="54"/>
  <c r="I2238" i="54"/>
  <c r="I2239" i="54"/>
  <c r="I2240" i="54"/>
  <c r="I2241" i="54"/>
  <c r="I2242" i="54"/>
  <c r="I2243" i="54"/>
  <c r="I2244" i="54"/>
  <c r="I2245" i="54"/>
  <c r="I2246" i="54"/>
  <c r="I2247" i="54"/>
  <c r="I2248" i="54"/>
  <c r="I2249" i="54"/>
  <c r="I2250" i="54"/>
  <c r="I2251" i="54"/>
  <c r="I2252" i="54"/>
  <c r="I2253" i="54"/>
  <c r="I2254" i="54"/>
  <c r="I2255" i="54"/>
  <c r="I2256" i="54"/>
  <c r="I2257" i="54"/>
  <c r="I2258" i="54"/>
  <c r="I2259" i="54"/>
  <c r="I2260" i="54"/>
  <c r="I2261" i="54"/>
  <c r="I2262" i="54"/>
  <c r="I2263" i="54"/>
  <c r="I2264" i="54"/>
  <c r="I2265" i="54"/>
  <c r="I2266" i="54"/>
  <c r="I2267" i="54"/>
  <c r="I2268" i="54"/>
  <c r="I2269" i="54"/>
  <c r="I2270" i="54"/>
  <c r="I2271" i="54"/>
  <c r="I2272" i="54"/>
  <c r="I2273" i="54"/>
  <c r="I2274" i="54"/>
  <c r="I2275" i="54"/>
  <c r="I2276" i="54"/>
  <c r="I2277" i="54"/>
  <c r="I2278" i="54"/>
  <c r="I2279" i="54"/>
  <c r="I2280" i="54"/>
  <c r="I2281" i="54"/>
  <c r="I2282" i="54"/>
  <c r="I2283" i="54"/>
  <c r="I2284" i="54"/>
  <c r="I2285" i="54"/>
  <c r="I2286" i="54"/>
  <c r="I2287" i="54"/>
  <c r="I2288" i="54"/>
  <c r="I2289" i="54"/>
  <c r="I2290" i="54"/>
  <c r="I2291" i="54"/>
  <c r="I2292" i="54"/>
  <c r="I2293" i="54"/>
  <c r="I2294" i="54"/>
  <c r="I2295" i="54"/>
  <c r="I2296" i="54"/>
  <c r="I2297" i="54"/>
  <c r="I2298" i="54"/>
  <c r="I2299" i="54"/>
  <c r="I2300" i="54"/>
  <c r="I2301" i="54"/>
  <c r="I2302" i="54"/>
  <c r="I2303" i="54"/>
  <c r="I2304" i="54"/>
  <c r="I2305" i="54"/>
  <c r="I2306" i="54"/>
  <c r="I2307" i="54"/>
  <c r="I2308" i="54"/>
  <c r="I2309" i="54"/>
  <c r="I2310" i="54"/>
  <c r="I2311" i="54"/>
  <c r="I2312" i="54"/>
  <c r="I2313" i="54"/>
  <c r="I2314" i="54"/>
  <c r="I2315" i="54"/>
  <c r="I2316" i="54"/>
  <c r="I2317" i="54"/>
  <c r="I2318" i="54"/>
  <c r="I2319" i="54"/>
  <c r="I2320" i="54"/>
  <c r="I2321" i="54"/>
  <c r="I2322" i="54"/>
  <c r="I2323" i="54"/>
  <c r="I2324" i="54"/>
  <c r="I2325" i="54"/>
  <c r="I2326" i="54"/>
  <c r="I2327" i="54"/>
  <c r="I2328" i="54"/>
  <c r="I2329" i="54"/>
  <c r="I2330" i="54"/>
  <c r="I2331" i="54"/>
  <c r="I2332" i="54"/>
  <c r="I2333" i="54"/>
  <c r="I2334" i="54"/>
  <c r="I2335" i="54"/>
  <c r="I2336" i="54"/>
  <c r="I2337" i="54"/>
  <c r="I2338" i="54"/>
  <c r="I2339" i="54"/>
  <c r="I2340" i="54"/>
  <c r="I2341" i="54"/>
  <c r="I2342" i="54"/>
  <c r="I2343" i="54"/>
  <c r="I2344" i="54"/>
  <c r="I2345" i="54"/>
  <c r="I2346" i="54"/>
  <c r="I2347" i="54"/>
  <c r="I2348" i="54"/>
  <c r="I2349" i="54"/>
  <c r="I2350" i="54"/>
  <c r="I2351" i="54"/>
  <c r="I2352" i="54"/>
  <c r="I2353" i="54"/>
  <c r="I2354" i="54"/>
  <c r="I2355" i="54"/>
  <c r="I2356" i="54"/>
  <c r="I2357" i="54"/>
  <c r="I2358" i="54"/>
  <c r="I2359" i="54"/>
  <c r="I2360" i="54"/>
  <c r="I2361" i="54"/>
  <c r="I2362" i="54"/>
  <c r="I2363" i="54"/>
  <c r="I2364" i="54"/>
  <c r="I2365" i="54"/>
  <c r="I2366" i="54"/>
  <c r="I2367" i="54"/>
  <c r="I2368" i="54"/>
  <c r="I2369" i="54"/>
  <c r="I2370" i="54"/>
  <c r="I2371" i="54"/>
  <c r="I2372" i="54"/>
  <c r="I2373" i="54"/>
  <c r="I2374" i="54"/>
  <c r="I2375" i="54"/>
  <c r="I2376" i="54"/>
  <c r="I2377" i="54"/>
  <c r="I2378" i="54"/>
  <c r="I2379" i="54"/>
  <c r="I2380" i="54"/>
  <c r="I2381" i="54"/>
  <c r="I2382" i="54"/>
  <c r="I2383" i="54"/>
  <c r="I2384" i="54"/>
  <c r="I2385" i="54"/>
  <c r="I2386" i="54"/>
  <c r="I2387" i="54"/>
  <c r="I2388" i="54"/>
  <c r="I2389" i="54"/>
  <c r="I2390" i="54"/>
  <c r="I2391" i="54"/>
  <c r="I2392" i="54"/>
  <c r="I2393" i="54"/>
  <c r="I2394" i="54"/>
  <c r="I2395" i="54"/>
  <c r="I2396" i="54"/>
  <c r="I2397" i="54"/>
  <c r="I2398" i="54"/>
  <c r="I2399" i="54"/>
  <c r="I2400" i="54"/>
  <c r="I2401" i="54"/>
  <c r="I2402" i="54"/>
  <c r="I2403" i="54"/>
  <c r="I2404" i="54"/>
  <c r="I2405" i="54"/>
  <c r="I2406" i="54"/>
  <c r="I2407" i="54"/>
  <c r="I2408" i="54"/>
  <c r="I2409" i="54"/>
  <c r="I2410" i="54"/>
  <c r="I2411" i="54"/>
  <c r="I2412" i="54"/>
  <c r="I2413" i="54"/>
  <c r="I2414" i="54"/>
  <c r="I2415" i="54"/>
  <c r="I2416" i="54"/>
  <c r="I2417" i="54"/>
  <c r="I2418" i="54"/>
  <c r="I2419" i="54"/>
  <c r="I2420" i="54"/>
  <c r="I2421" i="54"/>
  <c r="I2422" i="54"/>
  <c r="I2423" i="54"/>
  <c r="I2424" i="54"/>
  <c r="I2425" i="54"/>
  <c r="I2426" i="54"/>
  <c r="I2427" i="54"/>
  <c r="I2428" i="54"/>
  <c r="I2429" i="54"/>
  <c r="I2430" i="54"/>
  <c r="I2431" i="54"/>
  <c r="I2432" i="54"/>
  <c r="I2433" i="54"/>
  <c r="I2434" i="54"/>
  <c r="I2435" i="54"/>
  <c r="I2436" i="54"/>
  <c r="I2437" i="54"/>
  <c r="I2438" i="54"/>
  <c r="I2439" i="54"/>
  <c r="I2440" i="54"/>
  <c r="I2441" i="54"/>
  <c r="I2442" i="54"/>
  <c r="I2443" i="54"/>
  <c r="I2444" i="54"/>
  <c r="I2445" i="54"/>
  <c r="I2446" i="54"/>
  <c r="I2447" i="54"/>
  <c r="I2448" i="54"/>
  <c r="I2449" i="54"/>
  <c r="I2450" i="54"/>
  <c r="I2451" i="54"/>
  <c r="I2452" i="54"/>
  <c r="I2453" i="54"/>
  <c r="I2454" i="54"/>
  <c r="I2455" i="54"/>
  <c r="I2456" i="54"/>
  <c r="I2457" i="54"/>
  <c r="I2458" i="54"/>
  <c r="I2459" i="54"/>
  <c r="I2460" i="54"/>
  <c r="I2461" i="54"/>
  <c r="I2462" i="54"/>
  <c r="I2463" i="54"/>
  <c r="I2464" i="54"/>
  <c r="I2465" i="54"/>
  <c r="I2466" i="54"/>
  <c r="I2467" i="54"/>
  <c r="I2468" i="54"/>
  <c r="I2469" i="54"/>
  <c r="I2470" i="54"/>
  <c r="I2471" i="54"/>
  <c r="I2472" i="54"/>
  <c r="I2473" i="54"/>
  <c r="I2474" i="54"/>
  <c r="I2475" i="54"/>
  <c r="I2476" i="54"/>
  <c r="I2477" i="54"/>
  <c r="I2478" i="54"/>
  <c r="I2479" i="54"/>
  <c r="I2480" i="54"/>
  <c r="I2481" i="54"/>
  <c r="I2482" i="54"/>
  <c r="I2483" i="54"/>
  <c r="I2484" i="54"/>
  <c r="I2485" i="54"/>
  <c r="I2486" i="54"/>
  <c r="I2487" i="54"/>
  <c r="I2488" i="54"/>
  <c r="I2489" i="54"/>
  <c r="I2490" i="54"/>
  <c r="I2491" i="54"/>
  <c r="I2492" i="54"/>
  <c r="I2493" i="54"/>
  <c r="I2494" i="54"/>
  <c r="I2495" i="54"/>
  <c r="I2496" i="54"/>
  <c r="I2497" i="54"/>
  <c r="I2498" i="54"/>
  <c r="I2499" i="54"/>
  <c r="I2500" i="54"/>
  <c r="I2501" i="54"/>
  <c r="I2502" i="54"/>
  <c r="I2503" i="54"/>
  <c r="I2504" i="54"/>
  <c r="I2505" i="54"/>
  <c r="I2506" i="54"/>
  <c r="I2507" i="54"/>
  <c r="I2508" i="54"/>
  <c r="I2509" i="54"/>
  <c r="I2510" i="54"/>
  <c r="I2511" i="54"/>
  <c r="I2512" i="54"/>
  <c r="I2513" i="54"/>
  <c r="I2514" i="54"/>
  <c r="I2515" i="54"/>
  <c r="I2516" i="54"/>
  <c r="I2517" i="54"/>
  <c r="I2518" i="54"/>
  <c r="I2519" i="54"/>
  <c r="I2520" i="54"/>
  <c r="I2521" i="54"/>
  <c r="I2522" i="54"/>
  <c r="I2523" i="54"/>
  <c r="I2524" i="54"/>
  <c r="I2525" i="54"/>
  <c r="I2526" i="54"/>
  <c r="I2527" i="54"/>
  <c r="I2528" i="54"/>
  <c r="I2529" i="54"/>
  <c r="I2530" i="54"/>
  <c r="I2531" i="54"/>
  <c r="I2532" i="54"/>
  <c r="I2533" i="54"/>
  <c r="I2534" i="54"/>
  <c r="I2535" i="54"/>
  <c r="I2536" i="54"/>
  <c r="I2537" i="54"/>
  <c r="I2538" i="54"/>
  <c r="I2539" i="54"/>
  <c r="I2540" i="54"/>
  <c r="I2541" i="54"/>
  <c r="I2542" i="54"/>
  <c r="I2543" i="54"/>
  <c r="I2544" i="54"/>
  <c r="I2545" i="54"/>
  <c r="I2546" i="54"/>
  <c r="I2547" i="54"/>
  <c r="I2548" i="54"/>
  <c r="I2549" i="54"/>
  <c r="I2550" i="54"/>
  <c r="I2551" i="54"/>
  <c r="I2552" i="54"/>
  <c r="I2553" i="54"/>
  <c r="I2554" i="54"/>
  <c r="I2555" i="54"/>
  <c r="I2556" i="54"/>
  <c r="I2557" i="54"/>
  <c r="I2558" i="54"/>
  <c r="I2559" i="54"/>
  <c r="I2560" i="54"/>
  <c r="I2561" i="54"/>
  <c r="I2562" i="54"/>
  <c r="I2563" i="54"/>
  <c r="I2564" i="54"/>
  <c r="I2565" i="54"/>
  <c r="I2566" i="54"/>
  <c r="I2567" i="54"/>
  <c r="I2568" i="54"/>
  <c r="I2569" i="54"/>
  <c r="I2570" i="54"/>
  <c r="I2571" i="54"/>
  <c r="I2572" i="54"/>
  <c r="I2573" i="54"/>
  <c r="I2574" i="54"/>
  <c r="I2575" i="54"/>
  <c r="I2576" i="54"/>
  <c r="I2577" i="54"/>
  <c r="I2578" i="54"/>
  <c r="I2579" i="54"/>
  <c r="I2580" i="54"/>
  <c r="I2581" i="54"/>
  <c r="I2582" i="54"/>
  <c r="I2583" i="54"/>
  <c r="I2584" i="54"/>
  <c r="I2585" i="54"/>
  <c r="I2586" i="54"/>
  <c r="I2587" i="54"/>
  <c r="I2588" i="54"/>
  <c r="I2589" i="54"/>
  <c r="I2590" i="54"/>
  <c r="I2591" i="54"/>
  <c r="I2592" i="54"/>
  <c r="I2593" i="54"/>
  <c r="I2594" i="54"/>
  <c r="I2595" i="54"/>
  <c r="I2596" i="54"/>
  <c r="I2597" i="54"/>
  <c r="I2598" i="54"/>
  <c r="I2599" i="54"/>
  <c r="I2600" i="54"/>
  <c r="I2601" i="54"/>
  <c r="I2602" i="54"/>
  <c r="I2603" i="54"/>
  <c r="I2604" i="54"/>
  <c r="I2605" i="54"/>
  <c r="I2606" i="54"/>
  <c r="I2607" i="54"/>
  <c r="I2608" i="54"/>
  <c r="I2609" i="54"/>
  <c r="I2610" i="54"/>
  <c r="I2611" i="54"/>
  <c r="I2612" i="54"/>
  <c r="I2613" i="54"/>
  <c r="I2614" i="54"/>
  <c r="I2615" i="54"/>
  <c r="I2616" i="54"/>
  <c r="I2617" i="54"/>
  <c r="I2618" i="54"/>
  <c r="I2619" i="54"/>
  <c r="I2620" i="54"/>
  <c r="I2621" i="54"/>
  <c r="I2622" i="54"/>
  <c r="I2623" i="54"/>
  <c r="I2624" i="54"/>
  <c r="I2625" i="54"/>
  <c r="I2626" i="54"/>
  <c r="I2627" i="54"/>
  <c r="I2628" i="54"/>
  <c r="I2629" i="54"/>
  <c r="I2630" i="54"/>
  <c r="I2631" i="54"/>
  <c r="I2632" i="54"/>
  <c r="I2633" i="54"/>
  <c r="I2634" i="54"/>
  <c r="I2635" i="54"/>
  <c r="I2636" i="54"/>
  <c r="I2637" i="54"/>
  <c r="I2638" i="54"/>
  <c r="I2639" i="54"/>
  <c r="I2640" i="54"/>
  <c r="I2641" i="54"/>
  <c r="I2642" i="54"/>
  <c r="I2643" i="54"/>
  <c r="I2644" i="54"/>
  <c r="I2645" i="54"/>
  <c r="I2646" i="54"/>
  <c r="I2647" i="54"/>
  <c r="I2648" i="54"/>
  <c r="I2649" i="54"/>
  <c r="I2650" i="54"/>
  <c r="I2651" i="54"/>
  <c r="I2652" i="54"/>
  <c r="I2653" i="54"/>
  <c r="I2654" i="54"/>
  <c r="I2655" i="54"/>
  <c r="I2656" i="54"/>
  <c r="I2657" i="54"/>
  <c r="I2658" i="54"/>
  <c r="I2659" i="54"/>
  <c r="I2660" i="54"/>
  <c r="I2661" i="54"/>
  <c r="I2662" i="54"/>
  <c r="I2663" i="54"/>
  <c r="I2664" i="54"/>
  <c r="I2665" i="54"/>
  <c r="I2666" i="54"/>
  <c r="I2667" i="54"/>
  <c r="I2668" i="54"/>
  <c r="I2669" i="54"/>
  <c r="I2670" i="54"/>
  <c r="I2671" i="54"/>
  <c r="I2672" i="54"/>
  <c r="I2673" i="54"/>
  <c r="I2674" i="54"/>
  <c r="I2675" i="54"/>
  <c r="I2676" i="54"/>
  <c r="I2677" i="54"/>
  <c r="I2678" i="54"/>
  <c r="I2679" i="54"/>
  <c r="I2680" i="54"/>
  <c r="I2681" i="54"/>
  <c r="I2682" i="54"/>
  <c r="I2683" i="54"/>
  <c r="I2684" i="54"/>
  <c r="I2685" i="54"/>
  <c r="I2686" i="54"/>
  <c r="I2687" i="54"/>
  <c r="I2688" i="54"/>
  <c r="I2689" i="54"/>
  <c r="I2690" i="54"/>
  <c r="I2691" i="54"/>
  <c r="I2692" i="54"/>
  <c r="I2693" i="54"/>
  <c r="I2694" i="54"/>
  <c r="I2695" i="54"/>
  <c r="I2696" i="54"/>
  <c r="I2697" i="54"/>
  <c r="I2698" i="54"/>
  <c r="I2699" i="54"/>
  <c r="I2700" i="54"/>
  <c r="I2701" i="54"/>
  <c r="I2702" i="54"/>
  <c r="I2703" i="54"/>
  <c r="I2704" i="54"/>
  <c r="I2705" i="54"/>
  <c r="I2706" i="54"/>
  <c r="I2707" i="54"/>
  <c r="I2708" i="54"/>
  <c r="I2709" i="54"/>
  <c r="I2710" i="54"/>
  <c r="I2711" i="54"/>
  <c r="I2712" i="54"/>
  <c r="I2713" i="54"/>
  <c r="I2714" i="54"/>
  <c r="I2715" i="54"/>
  <c r="I2716" i="54"/>
  <c r="I2717" i="54"/>
  <c r="I2718" i="54"/>
  <c r="I2719" i="54"/>
  <c r="I2720" i="54"/>
  <c r="I2721" i="54"/>
  <c r="I2722" i="54"/>
  <c r="I2723" i="54"/>
  <c r="I2724" i="54"/>
  <c r="I2725" i="54"/>
  <c r="I2726" i="54"/>
  <c r="I2727" i="54"/>
  <c r="I2728" i="54"/>
  <c r="I2729" i="54"/>
  <c r="I2730" i="54"/>
  <c r="I2731" i="54"/>
  <c r="I2732" i="54"/>
  <c r="I2733" i="54"/>
  <c r="I2734" i="54"/>
  <c r="I2735" i="54"/>
  <c r="I2736" i="54"/>
  <c r="I2737" i="54"/>
  <c r="I2738" i="54"/>
  <c r="I2739" i="54"/>
  <c r="I2740" i="54"/>
  <c r="I2741" i="54"/>
  <c r="I2742" i="54"/>
  <c r="I2743" i="54"/>
  <c r="I2744" i="54"/>
  <c r="I2745" i="54"/>
  <c r="I2746" i="54"/>
  <c r="I2747" i="54"/>
  <c r="I2748" i="54"/>
  <c r="I2749" i="54"/>
  <c r="I2750" i="54"/>
  <c r="I2751" i="54"/>
  <c r="I2752" i="54"/>
  <c r="I2753" i="54"/>
  <c r="I2754" i="54"/>
  <c r="I2755" i="54"/>
  <c r="I2756" i="54"/>
  <c r="I2757" i="54"/>
  <c r="I2758" i="54"/>
  <c r="I2759" i="54"/>
  <c r="I2760" i="54"/>
  <c r="I2761" i="54"/>
  <c r="I2762" i="54"/>
  <c r="I2763" i="54"/>
  <c r="I2764" i="54"/>
  <c r="I2765" i="54"/>
  <c r="I2766" i="54"/>
  <c r="I2767" i="54"/>
  <c r="I2768" i="54"/>
  <c r="I2769" i="54"/>
  <c r="I2770" i="54"/>
  <c r="I2771" i="54"/>
  <c r="I2772" i="54"/>
  <c r="I2773" i="54"/>
  <c r="I2774" i="54"/>
  <c r="I2775" i="54"/>
  <c r="I2776" i="54"/>
  <c r="I2777" i="54"/>
  <c r="I2778" i="54"/>
  <c r="I2779" i="54"/>
  <c r="I2780" i="54"/>
  <c r="I2781" i="54"/>
  <c r="I2782" i="54"/>
  <c r="I2783" i="54"/>
  <c r="I2784" i="54"/>
  <c r="I2785" i="54"/>
  <c r="I2786" i="54"/>
  <c r="I2787" i="54"/>
  <c r="I2788" i="54"/>
  <c r="I2789" i="54"/>
  <c r="I2790" i="54"/>
  <c r="I2791" i="54"/>
  <c r="I2792" i="54"/>
  <c r="I2793" i="54"/>
  <c r="I2794" i="54"/>
  <c r="I2795" i="54"/>
  <c r="I2796" i="54"/>
  <c r="I2797" i="54"/>
  <c r="I2798" i="54"/>
  <c r="I2799" i="54"/>
  <c r="I2800" i="54"/>
  <c r="I2801" i="54"/>
  <c r="I2802" i="54"/>
  <c r="I2803" i="54"/>
  <c r="I2804" i="54"/>
  <c r="I2805" i="54"/>
  <c r="I2806" i="54"/>
  <c r="I2807" i="54"/>
  <c r="I2808" i="54"/>
  <c r="I2809" i="54"/>
  <c r="I2810" i="54"/>
  <c r="I2811" i="54"/>
  <c r="I2812" i="54"/>
  <c r="I2813" i="54"/>
  <c r="I2814" i="54"/>
  <c r="I2815" i="54"/>
  <c r="I2816" i="54"/>
  <c r="I2817" i="54"/>
  <c r="I2818" i="54"/>
  <c r="I2819" i="54"/>
  <c r="I2820" i="54"/>
  <c r="I2821" i="54"/>
  <c r="I2822" i="54"/>
  <c r="I2823" i="54"/>
  <c r="I2824" i="54"/>
  <c r="I2825" i="54"/>
  <c r="I2826" i="54"/>
  <c r="I2827" i="54"/>
  <c r="I2828" i="54"/>
  <c r="I2829" i="54"/>
  <c r="I2830" i="54"/>
  <c r="I2831" i="54"/>
  <c r="I2832" i="54"/>
  <c r="I2833" i="54"/>
  <c r="I2834" i="54"/>
  <c r="I2835" i="54"/>
  <c r="I2836" i="54"/>
  <c r="I2837" i="54"/>
  <c r="I2838" i="54"/>
  <c r="I2839" i="54"/>
  <c r="I2840" i="54"/>
  <c r="I2841" i="54"/>
  <c r="I2842" i="54"/>
  <c r="I2843" i="54"/>
  <c r="I2844" i="54"/>
  <c r="I2845" i="54"/>
  <c r="I2846" i="54"/>
  <c r="I2847" i="54"/>
  <c r="I2848" i="54"/>
  <c r="I2849" i="54"/>
  <c r="I2850" i="54"/>
  <c r="I2851" i="54"/>
  <c r="I2852" i="54"/>
  <c r="I2853" i="54"/>
  <c r="I2854" i="54"/>
  <c r="I2855" i="54"/>
  <c r="I2856" i="54"/>
  <c r="I2857" i="54"/>
  <c r="I2858" i="54"/>
  <c r="I2859" i="54"/>
  <c r="I2860" i="54"/>
  <c r="I2861" i="54"/>
  <c r="I2862" i="54"/>
  <c r="I2863" i="54"/>
  <c r="I2864" i="54"/>
  <c r="I2865" i="54"/>
  <c r="I2866" i="54"/>
  <c r="I2867" i="54"/>
  <c r="I2868" i="54"/>
  <c r="I2869" i="54"/>
  <c r="I2870" i="54"/>
  <c r="I2871" i="54"/>
  <c r="I2872" i="54"/>
  <c r="I2873" i="54"/>
  <c r="I2874" i="54"/>
  <c r="I2875" i="54"/>
  <c r="I2876" i="54"/>
  <c r="I2877" i="54"/>
  <c r="I2878" i="54"/>
  <c r="I2879" i="54"/>
  <c r="I2880" i="54"/>
  <c r="I2881" i="54"/>
  <c r="I2882" i="54"/>
  <c r="I2883" i="54"/>
  <c r="I2884" i="54"/>
  <c r="I2885" i="54"/>
  <c r="I2886" i="54"/>
  <c r="I2887" i="54"/>
  <c r="I2888" i="54"/>
  <c r="I2889" i="54"/>
  <c r="I2890" i="54"/>
  <c r="I2891" i="54"/>
  <c r="I2892" i="54"/>
  <c r="I2893" i="54"/>
  <c r="I2894" i="54"/>
  <c r="I2895" i="54"/>
  <c r="I2896" i="54"/>
  <c r="I2897" i="54"/>
  <c r="I2898" i="54"/>
  <c r="I2899" i="54"/>
  <c r="I2900" i="54"/>
  <c r="I2901" i="54"/>
  <c r="I2902" i="54"/>
  <c r="I2903" i="54"/>
  <c r="I2904" i="54"/>
  <c r="I2905" i="54"/>
  <c r="I2906" i="54"/>
  <c r="I2907" i="54"/>
  <c r="I2908" i="54"/>
  <c r="I2909" i="54"/>
  <c r="I2910" i="54"/>
  <c r="I2911" i="54"/>
  <c r="I2912" i="54"/>
  <c r="I2913" i="54"/>
  <c r="I2914" i="54"/>
  <c r="I2915" i="54"/>
  <c r="I2916" i="54"/>
  <c r="I2917" i="54"/>
  <c r="I2918" i="54"/>
  <c r="I2919" i="54"/>
  <c r="I2920" i="54"/>
  <c r="I2921" i="54"/>
  <c r="I2922" i="54"/>
  <c r="I2923" i="54"/>
  <c r="I2924" i="54"/>
  <c r="I2925" i="54"/>
  <c r="I2926" i="54"/>
  <c r="I2927" i="54"/>
  <c r="I2928" i="54"/>
  <c r="I2929" i="54"/>
  <c r="I2930" i="54"/>
  <c r="I2931" i="54"/>
  <c r="I2932" i="54"/>
  <c r="I2933" i="54"/>
  <c r="I2934" i="54"/>
  <c r="I2935" i="54"/>
  <c r="I2936" i="54"/>
  <c r="I2937" i="54"/>
  <c r="I2938" i="54"/>
  <c r="I2939" i="54"/>
  <c r="I2940" i="54"/>
  <c r="I2941" i="54"/>
  <c r="I2942" i="54"/>
  <c r="I2943" i="54"/>
  <c r="I2944" i="54"/>
  <c r="I2945" i="54"/>
  <c r="I2946" i="54"/>
  <c r="I2947" i="54"/>
  <c r="I2948" i="54"/>
  <c r="I2949" i="54"/>
  <c r="I2950" i="54"/>
  <c r="I2951" i="54"/>
  <c r="I2952" i="54"/>
  <c r="I2953" i="54"/>
  <c r="I2954" i="54"/>
  <c r="I2955" i="54"/>
  <c r="I2956" i="54"/>
  <c r="I2957" i="54"/>
  <c r="I2958" i="54"/>
  <c r="I2959" i="54"/>
  <c r="I2960" i="54"/>
  <c r="I2961" i="54"/>
  <c r="I2962" i="54"/>
  <c r="I2963" i="54"/>
  <c r="I2964" i="54"/>
  <c r="I2965" i="54"/>
  <c r="I2966" i="54"/>
  <c r="I2967" i="54"/>
  <c r="I2968" i="54"/>
  <c r="I2969" i="54"/>
  <c r="I2970" i="54"/>
  <c r="I2971" i="54"/>
  <c r="I2972" i="54"/>
  <c r="I2973" i="54"/>
  <c r="I2974" i="54"/>
  <c r="I2975" i="54"/>
  <c r="I2976" i="54"/>
  <c r="I2977" i="54"/>
  <c r="I2978" i="54"/>
  <c r="I2979" i="54"/>
  <c r="I2980" i="54"/>
  <c r="I2981" i="54"/>
  <c r="I2982" i="54"/>
  <c r="I2983" i="54"/>
  <c r="I2984" i="54"/>
  <c r="I2985" i="54"/>
  <c r="I2986" i="54"/>
  <c r="I2987" i="54"/>
  <c r="I2988" i="54"/>
  <c r="I2989" i="54"/>
  <c r="I2990" i="54"/>
  <c r="I2991" i="54"/>
  <c r="I2992" i="54"/>
  <c r="I2993" i="54"/>
  <c r="I2994" i="54"/>
  <c r="I2995" i="54"/>
  <c r="I2996" i="54"/>
  <c r="I2997" i="54"/>
  <c r="I2998" i="54"/>
  <c r="I2999" i="54"/>
  <c r="I3000" i="54"/>
  <c r="I3001" i="54"/>
  <c r="I3002" i="54"/>
  <c r="I3003" i="54"/>
  <c r="I3004" i="54"/>
  <c r="I3005" i="54"/>
  <c r="I3006" i="54"/>
  <c r="I3007" i="54"/>
  <c r="I3008" i="54"/>
  <c r="I3009" i="54"/>
  <c r="I3010" i="54"/>
  <c r="I3011" i="54"/>
  <c r="I3012" i="54"/>
  <c r="I3013" i="54"/>
  <c r="I3014" i="54"/>
  <c r="I3015" i="54"/>
  <c r="I3016" i="54"/>
  <c r="I3017" i="54"/>
  <c r="I3018" i="54"/>
  <c r="I3019" i="54"/>
  <c r="I3020" i="54"/>
  <c r="I3021" i="54"/>
  <c r="I3022" i="54"/>
  <c r="I3023" i="54"/>
  <c r="I3024" i="54"/>
  <c r="I3025" i="54"/>
  <c r="I3026" i="54"/>
  <c r="I3027" i="54"/>
  <c r="I3028" i="54"/>
  <c r="I3029" i="54"/>
  <c r="I3030" i="54"/>
  <c r="I3031" i="54"/>
  <c r="I3032" i="54"/>
  <c r="I3033" i="54"/>
  <c r="I3034" i="54"/>
  <c r="I3035" i="54"/>
  <c r="I3036" i="54"/>
  <c r="I3037" i="54"/>
  <c r="I3038" i="54"/>
  <c r="I3039" i="54"/>
  <c r="I3040" i="54"/>
  <c r="I3041" i="54"/>
  <c r="I3042" i="54"/>
  <c r="I3043" i="54"/>
  <c r="I3044" i="54"/>
  <c r="I3045" i="54"/>
  <c r="I3046" i="54"/>
  <c r="I3047" i="54"/>
  <c r="I3048" i="54"/>
  <c r="I3049" i="54"/>
  <c r="I3050" i="54"/>
  <c r="I3051" i="54"/>
  <c r="I3052" i="54"/>
  <c r="I3053" i="54"/>
  <c r="I3054" i="54"/>
  <c r="I3055" i="54"/>
  <c r="I3056" i="54"/>
  <c r="I3057" i="54"/>
  <c r="I3058" i="54"/>
  <c r="I3059" i="54"/>
  <c r="I3060" i="54"/>
  <c r="I3061" i="54"/>
  <c r="I3062" i="54"/>
  <c r="I3063" i="54"/>
  <c r="I3064" i="54"/>
  <c r="I3065" i="54"/>
  <c r="I3066" i="54"/>
  <c r="I3067" i="54"/>
  <c r="I3068" i="54"/>
  <c r="I3069" i="54"/>
  <c r="I3070" i="54"/>
  <c r="I3071" i="54"/>
  <c r="I3072" i="54"/>
  <c r="I3073" i="54"/>
  <c r="I3074" i="54"/>
  <c r="I3075" i="54"/>
  <c r="I3076" i="54"/>
  <c r="I3077" i="54"/>
  <c r="I3078" i="54"/>
  <c r="I3079" i="54"/>
  <c r="I3080" i="54"/>
  <c r="I3081" i="54"/>
  <c r="I3082" i="54"/>
  <c r="I3083" i="54"/>
  <c r="I3084" i="54"/>
  <c r="I3085" i="54"/>
  <c r="I3086" i="54"/>
  <c r="I3087" i="54"/>
  <c r="I3088" i="54"/>
  <c r="I3089" i="54"/>
  <c r="I3090" i="54"/>
  <c r="I3091" i="54"/>
  <c r="I3092" i="54"/>
  <c r="I3093" i="54"/>
  <c r="I3094" i="54"/>
  <c r="I3095" i="54"/>
  <c r="I3096" i="54"/>
  <c r="I3097" i="54"/>
  <c r="I3098" i="54"/>
  <c r="I3099" i="54"/>
  <c r="I3100" i="54"/>
  <c r="I3101" i="54"/>
  <c r="I3102" i="54"/>
  <c r="I3103" i="54"/>
  <c r="I3104" i="54"/>
  <c r="I3105" i="54"/>
  <c r="I3106" i="54"/>
  <c r="I3107" i="54"/>
  <c r="I3108" i="54"/>
  <c r="I3109" i="54"/>
  <c r="I3110" i="54"/>
  <c r="I3111" i="54"/>
  <c r="I3112" i="54"/>
  <c r="I3113" i="54"/>
  <c r="I3114" i="54"/>
  <c r="I3115" i="54"/>
  <c r="I3116" i="54"/>
  <c r="I3117" i="54"/>
  <c r="I3118" i="54"/>
  <c r="I3119" i="54"/>
  <c r="I3120" i="54"/>
  <c r="I3121" i="54"/>
  <c r="I3122" i="54"/>
  <c r="I3123" i="54"/>
  <c r="I3124" i="54"/>
  <c r="I3125" i="54"/>
  <c r="I3126" i="54"/>
  <c r="I3127" i="54"/>
  <c r="I3128" i="54"/>
  <c r="I3129" i="54"/>
  <c r="I3130" i="54"/>
  <c r="I3131" i="54"/>
  <c r="I3132" i="54"/>
  <c r="I3133" i="54"/>
  <c r="I3134" i="54"/>
  <c r="I3135" i="54"/>
  <c r="I3136" i="54"/>
  <c r="I3137" i="54"/>
  <c r="I3138" i="54"/>
  <c r="I3139" i="54"/>
  <c r="I3140" i="54"/>
  <c r="I3141" i="54"/>
  <c r="I3142" i="54"/>
  <c r="I3143" i="54"/>
  <c r="I3144" i="54"/>
  <c r="I3145" i="54"/>
  <c r="I3146" i="54"/>
  <c r="I3147" i="54"/>
  <c r="I3148" i="54"/>
  <c r="I3149" i="54"/>
  <c r="I3150" i="54"/>
  <c r="I3151" i="54"/>
  <c r="I3152" i="54"/>
  <c r="I3153" i="54"/>
  <c r="I3154" i="54"/>
  <c r="I3155" i="54"/>
  <c r="I3156" i="54"/>
  <c r="I3157" i="54"/>
  <c r="I3158" i="54"/>
  <c r="I3159" i="54"/>
  <c r="I3160" i="54"/>
  <c r="I3161" i="54"/>
  <c r="I3162" i="54"/>
  <c r="I3163" i="54"/>
  <c r="I3164" i="54"/>
  <c r="I3165" i="54"/>
  <c r="I3166" i="54"/>
  <c r="I3167" i="54"/>
  <c r="I3168" i="54"/>
  <c r="I3169" i="54"/>
  <c r="I3170" i="54"/>
  <c r="I3171" i="54"/>
  <c r="I3172" i="54"/>
  <c r="I3173" i="54"/>
  <c r="I3174" i="54"/>
  <c r="I3175" i="54"/>
  <c r="I3176" i="54"/>
  <c r="I3177" i="54"/>
  <c r="I3178" i="54"/>
  <c r="I3179" i="54"/>
  <c r="I3180" i="54"/>
  <c r="I3181" i="54"/>
  <c r="I3182" i="54"/>
  <c r="I3183" i="54"/>
  <c r="I3184" i="54"/>
  <c r="I3185" i="54"/>
  <c r="I3186" i="54"/>
  <c r="I3187" i="54"/>
  <c r="I3188" i="54"/>
  <c r="I3189" i="54"/>
  <c r="I3190" i="54"/>
  <c r="I3191" i="54"/>
  <c r="I3192" i="54"/>
  <c r="I3193" i="54"/>
  <c r="I3194" i="54"/>
  <c r="I3195" i="54"/>
  <c r="I3196" i="54"/>
  <c r="I3197" i="54"/>
  <c r="I3198" i="54"/>
  <c r="I3199" i="54"/>
  <c r="I3200" i="54"/>
  <c r="I3201" i="54"/>
  <c r="I3202" i="54"/>
  <c r="I3203" i="54"/>
  <c r="I3204" i="54"/>
  <c r="I3205" i="54"/>
  <c r="I3206" i="54"/>
  <c r="I3207" i="54"/>
  <c r="I3208" i="54"/>
  <c r="I3209" i="54"/>
  <c r="I3210" i="54"/>
  <c r="I3211" i="54"/>
  <c r="I3212" i="54"/>
  <c r="I3213" i="54"/>
  <c r="I3214" i="54"/>
  <c r="I3215" i="54"/>
  <c r="I3216" i="54"/>
  <c r="I3217" i="54"/>
  <c r="I3218" i="54"/>
  <c r="I3219" i="54"/>
  <c r="I3220" i="54"/>
  <c r="I3221" i="54"/>
  <c r="I3222" i="54"/>
  <c r="I3223" i="54"/>
  <c r="I3224" i="54"/>
  <c r="I3225" i="54"/>
  <c r="I3226" i="54"/>
  <c r="I3227" i="54"/>
  <c r="I3228" i="54"/>
  <c r="I3229" i="54"/>
  <c r="I3230" i="54"/>
  <c r="I3231" i="54"/>
  <c r="I3232" i="54"/>
  <c r="I3233" i="54"/>
  <c r="I3234" i="54"/>
  <c r="I3235" i="54"/>
  <c r="I3236" i="54"/>
  <c r="I3237" i="54"/>
  <c r="I3238" i="54"/>
  <c r="I3239" i="54"/>
  <c r="I3240" i="54"/>
  <c r="I3241" i="54"/>
  <c r="I3242" i="54"/>
  <c r="I3243" i="54"/>
  <c r="I3244" i="54"/>
  <c r="I3245" i="54"/>
  <c r="I3246" i="54"/>
  <c r="I3247" i="54"/>
  <c r="I3248" i="54"/>
  <c r="I3249" i="54"/>
  <c r="I3250" i="54"/>
  <c r="I3251" i="54"/>
  <c r="I3252" i="54"/>
  <c r="I3253" i="54"/>
  <c r="I3254" i="54"/>
  <c r="I3255" i="54"/>
  <c r="I3256" i="54"/>
  <c r="I3257" i="54"/>
  <c r="I3258" i="54"/>
  <c r="I3259" i="54"/>
  <c r="I3260" i="54"/>
  <c r="I3261" i="54"/>
  <c r="I3262" i="54"/>
  <c r="I3263" i="54"/>
  <c r="I3264" i="54"/>
  <c r="I3265" i="54"/>
  <c r="I3266" i="54"/>
  <c r="I3267" i="54"/>
  <c r="I3268" i="54"/>
  <c r="I3269" i="54"/>
  <c r="I3270" i="54"/>
  <c r="I3271" i="54"/>
  <c r="I3272" i="54"/>
  <c r="I3273" i="54"/>
  <c r="I3274" i="54"/>
  <c r="I3275" i="54"/>
  <c r="I3276" i="54"/>
  <c r="I3277" i="54"/>
  <c r="I3278" i="54"/>
  <c r="I3279" i="54"/>
  <c r="I3280" i="54"/>
  <c r="I3281" i="54"/>
  <c r="I3282" i="54"/>
  <c r="I3283" i="54"/>
  <c r="I3284" i="54"/>
  <c r="I3285" i="54"/>
  <c r="I3286" i="54"/>
  <c r="I3287" i="54"/>
  <c r="I3288" i="54"/>
  <c r="I3289" i="54"/>
  <c r="I3290" i="54"/>
  <c r="I3291" i="54"/>
  <c r="I3292" i="54"/>
  <c r="I3293" i="54"/>
  <c r="I3294" i="54"/>
  <c r="I3295" i="54"/>
  <c r="I3296" i="54"/>
  <c r="I3297" i="54"/>
  <c r="I3298" i="54"/>
  <c r="I3299" i="54"/>
  <c r="I3300" i="54"/>
  <c r="I3301" i="54"/>
  <c r="I3302" i="54"/>
  <c r="I3303" i="54"/>
  <c r="I3304" i="54"/>
  <c r="I3305" i="54"/>
  <c r="I3306" i="54"/>
  <c r="I3307" i="54"/>
  <c r="I3308" i="54"/>
  <c r="I3309" i="54"/>
  <c r="I3310" i="54"/>
  <c r="I3311" i="54"/>
  <c r="I3312" i="54"/>
  <c r="I3313" i="54"/>
  <c r="I3314" i="54"/>
  <c r="I3315" i="54"/>
  <c r="I3316" i="54"/>
  <c r="I3317" i="54"/>
  <c r="I3318" i="54"/>
  <c r="I3319" i="54"/>
  <c r="I3320" i="54"/>
  <c r="I3321" i="54"/>
  <c r="I3322" i="54"/>
  <c r="I3323" i="54"/>
  <c r="I3324" i="54"/>
  <c r="I3325" i="54"/>
  <c r="I3326" i="54"/>
  <c r="I3327" i="54"/>
  <c r="I3328" i="54"/>
  <c r="I3329" i="54"/>
  <c r="I3330" i="54"/>
  <c r="I3331" i="54"/>
  <c r="I3332" i="54"/>
  <c r="I3333" i="54"/>
  <c r="I3334" i="54"/>
  <c r="I3335" i="54"/>
  <c r="I3336" i="54"/>
  <c r="I3337" i="54"/>
  <c r="I3338" i="54"/>
  <c r="I3339" i="54"/>
  <c r="I3340" i="54"/>
  <c r="I3341" i="54"/>
  <c r="I3342" i="54"/>
  <c r="I3343" i="54"/>
  <c r="I3344" i="54"/>
  <c r="I3345" i="54"/>
  <c r="I3346" i="54"/>
  <c r="I3347" i="54"/>
  <c r="I3348" i="54"/>
  <c r="I3349" i="54"/>
  <c r="I3350" i="54"/>
  <c r="I3351" i="54"/>
  <c r="I3352" i="54"/>
  <c r="I3353" i="54"/>
  <c r="I3354" i="54"/>
  <c r="I3355" i="54"/>
  <c r="I3356" i="54"/>
  <c r="I3357" i="54"/>
  <c r="I3358" i="54"/>
  <c r="I3359" i="54"/>
  <c r="I3360" i="54"/>
  <c r="I3361" i="54"/>
  <c r="I3362" i="54"/>
  <c r="I3363" i="54"/>
  <c r="I3364" i="54"/>
  <c r="I3365" i="54"/>
  <c r="I3366" i="54"/>
  <c r="I3367" i="54"/>
  <c r="I3368" i="54"/>
  <c r="I3369" i="54"/>
  <c r="I3370" i="54"/>
  <c r="I3371" i="54"/>
  <c r="I3372" i="54"/>
  <c r="I3373" i="54"/>
  <c r="I3374" i="54"/>
  <c r="I3375" i="54"/>
  <c r="I3376" i="54"/>
  <c r="I3377" i="54"/>
  <c r="I3378" i="54"/>
  <c r="I3379" i="54"/>
  <c r="I3380" i="54"/>
  <c r="I3381" i="54"/>
  <c r="I3382" i="54"/>
  <c r="I3383" i="54"/>
  <c r="I3384" i="54"/>
  <c r="I3385" i="54"/>
  <c r="I3386" i="54"/>
  <c r="I3387" i="54"/>
  <c r="I3388" i="54"/>
  <c r="I3389" i="54"/>
  <c r="I3390" i="54"/>
  <c r="I3391" i="54"/>
  <c r="I3392" i="54"/>
  <c r="I3393" i="54"/>
  <c r="I3394" i="54"/>
  <c r="I3395" i="54"/>
  <c r="I3396" i="54"/>
  <c r="I3397" i="54"/>
  <c r="I3398" i="54"/>
  <c r="I3399" i="54"/>
  <c r="I3400" i="54"/>
  <c r="I3401" i="54"/>
  <c r="I3402" i="54"/>
  <c r="I3403" i="54"/>
  <c r="I3404" i="54"/>
  <c r="I3405" i="54"/>
  <c r="I3406" i="54"/>
  <c r="I3407" i="54"/>
  <c r="I3408" i="54"/>
  <c r="I3409" i="54"/>
  <c r="I3410" i="54"/>
  <c r="I3411" i="54"/>
  <c r="I3412" i="54"/>
  <c r="I3413" i="54"/>
  <c r="I3414" i="54"/>
  <c r="I3415" i="54"/>
  <c r="I3416" i="54"/>
  <c r="I3417" i="54"/>
  <c r="I3418" i="54"/>
  <c r="I3419" i="54"/>
  <c r="I3420" i="54"/>
  <c r="I3421" i="54"/>
  <c r="I3422" i="54"/>
  <c r="I3423" i="54"/>
  <c r="I3424" i="54"/>
  <c r="I3425" i="54"/>
  <c r="I3426" i="54"/>
  <c r="I3427" i="54"/>
  <c r="I3428" i="54"/>
  <c r="I3429" i="54"/>
  <c r="I3430" i="54"/>
  <c r="I3431" i="54"/>
  <c r="I3432" i="54"/>
  <c r="I3433" i="54"/>
  <c r="I3434" i="54"/>
  <c r="I3435" i="54"/>
  <c r="I3436" i="54"/>
  <c r="I3437" i="54"/>
  <c r="I3438" i="54"/>
  <c r="I3439" i="54"/>
  <c r="I3440" i="54"/>
  <c r="I3441" i="54"/>
  <c r="I3442" i="54"/>
  <c r="I3443" i="54"/>
  <c r="I3444" i="54"/>
  <c r="I3445" i="54"/>
  <c r="I3446" i="54"/>
  <c r="I3447" i="54"/>
  <c r="I3448" i="54"/>
  <c r="I3449" i="54"/>
  <c r="I3450" i="54"/>
  <c r="I3451" i="54"/>
  <c r="I3452" i="54"/>
  <c r="I3453" i="54"/>
  <c r="I3454" i="54"/>
  <c r="I3455" i="54"/>
  <c r="I3456" i="54"/>
  <c r="I3457" i="54"/>
  <c r="I3458" i="54"/>
  <c r="I3459" i="54"/>
  <c r="I3460" i="54"/>
  <c r="I3461" i="54"/>
  <c r="I3462" i="54"/>
  <c r="I3463" i="54"/>
  <c r="I3464" i="54"/>
  <c r="I3465" i="54"/>
  <c r="I3466" i="54"/>
  <c r="I3467" i="54"/>
  <c r="I3468" i="54"/>
  <c r="I3469" i="54"/>
  <c r="I3470" i="54"/>
  <c r="I3471" i="54"/>
  <c r="I3472" i="54"/>
  <c r="I3473" i="54"/>
  <c r="I3474" i="54"/>
  <c r="I3475" i="54"/>
  <c r="I3476" i="54"/>
  <c r="I3477" i="54"/>
  <c r="I3478" i="54"/>
  <c r="I3479" i="54"/>
  <c r="I3480" i="54"/>
  <c r="I3481" i="54"/>
  <c r="I3482" i="54"/>
  <c r="I3483" i="54"/>
  <c r="I3484" i="54"/>
  <c r="I3485" i="54"/>
  <c r="I3486" i="54"/>
  <c r="I3487" i="54"/>
  <c r="I3488" i="54"/>
  <c r="I3489" i="54"/>
  <c r="I3490" i="54"/>
  <c r="I3491" i="54"/>
  <c r="I3492" i="54"/>
  <c r="I3493" i="54"/>
  <c r="I3494" i="54"/>
  <c r="I3495" i="54"/>
  <c r="I3496" i="54"/>
  <c r="I3497" i="54"/>
  <c r="I3498" i="54"/>
  <c r="I3499" i="54"/>
  <c r="I3500" i="54"/>
  <c r="I3501" i="54"/>
  <c r="I3502" i="54"/>
  <c r="I3503" i="54"/>
  <c r="I3504" i="54"/>
  <c r="I3505" i="54"/>
  <c r="I3506" i="54"/>
  <c r="I3507" i="54"/>
  <c r="I3508" i="54"/>
  <c r="I3509" i="54"/>
  <c r="I3510" i="54"/>
  <c r="I3511" i="54"/>
  <c r="I3512" i="54"/>
  <c r="I3513" i="54"/>
  <c r="I3514" i="54"/>
  <c r="I3515" i="54"/>
  <c r="I3516" i="54"/>
  <c r="I3517" i="54"/>
  <c r="I3518" i="54"/>
  <c r="I3519" i="54"/>
  <c r="I3520" i="54"/>
  <c r="I3521" i="54"/>
  <c r="I3522" i="54"/>
  <c r="I3523" i="54"/>
  <c r="I3524" i="54"/>
  <c r="I3525" i="54"/>
  <c r="I3526" i="54"/>
  <c r="I3527" i="54"/>
  <c r="I3528" i="54"/>
  <c r="I3529" i="54"/>
  <c r="I3530" i="54"/>
  <c r="I3531" i="54"/>
  <c r="I3532" i="54"/>
  <c r="I3533" i="54"/>
  <c r="I3534" i="54"/>
  <c r="I3535" i="54"/>
  <c r="I3536" i="54"/>
  <c r="I3537" i="54"/>
  <c r="I3538" i="54"/>
  <c r="I3539" i="54"/>
  <c r="I3540" i="54"/>
  <c r="I3541" i="54"/>
  <c r="I3542" i="54"/>
  <c r="I3543" i="54"/>
  <c r="I3544" i="54"/>
  <c r="I3545" i="54"/>
  <c r="I3546" i="54"/>
  <c r="I3547" i="54"/>
  <c r="I3548" i="54"/>
  <c r="I3549" i="54"/>
  <c r="I3550" i="54"/>
  <c r="I3551" i="54"/>
  <c r="I3552" i="54"/>
  <c r="I3553" i="54"/>
  <c r="I3554" i="54"/>
  <c r="I3555" i="54"/>
  <c r="I3556" i="54"/>
  <c r="I3557" i="54"/>
  <c r="I3558" i="54"/>
  <c r="I3559" i="54"/>
  <c r="I3560" i="54"/>
  <c r="I3561" i="54"/>
  <c r="I3562" i="54"/>
  <c r="I3563" i="54"/>
  <c r="I3564" i="54"/>
  <c r="I3565" i="54"/>
  <c r="I3566" i="54"/>
  <c r="I3567" i="54"/>
  <c r="I3568" i="54"/>
  <c r="I3569" i="54"/>
  <c r="I3570" i="54"/>
  <c r="I3571" i="54"/>
  <c r="I3572" i="54"/>
  <c r="I3573" i="54"/>
  <c r="I3574" i="54"/>
  <c r="I3575" i="54"/>
  <c r="I3576" i="54"/>
  <c r="I3577" i="54"/>
  <c r="I3578" i="54"/>
  <c r="I3579" i="54"/>
  <c r="I3580" i="54"/>
  <c r="I3581" i="54"/>
  <c r="I3582" i="54"/>
  <c r="I3583" i="54"/>
  <c r="I3584" i="54"/>
  <c r="I3585" i="54"/>
  <c r="I3586" i="54"/>
  <c r="I3587" i="54"/>
  <c r="I3588" i="54"/>
  <c r="I3589" i="54"/>
  <c r="I3590" i="54"/>
  <c r="I3591" i="54"/>
  <c r="I3592" i="54"/>
  <c r="I3593" i="54"/>
  <c r="I3594" i="54"/>
  <c r="I3595" i="54"/>
  <c r="I3596" i="54"/>
  <c r="I3597" i="54"/>
  <c r="I3598" i="54"/>
  <c r="I3599" i="54"/>
  <c r="I3600" i="54"/>
  <c r="I3601" i="54"/>
  <c r="I3602" i="54"/>
  <c r="I3603" i="54"/>
  <c r="I3604" i="54"/>
  <c r="I3605" i="54"/>
  <c r="I3606" i="54"/>
  <c r="I3607" i="54"/>
  <c r="I3608" i="54"/>
  <c r="I3609" i="54"/>
  <c r="I3610" i="54"/>
  <c r="I3611" i="54"/>
  <c r="I3612" i="54"/>
  <c r="I3613" i="54"/>
  <c r="I3614" i="54"/>
  <c r="I3615" i="54"/>
  <c r="I3616" i="54"/>
  <c r="I3617" i="54"/>
  <c r="I3618" i="54"/>
  <c r="I3619" i="54"/>
  <c r="I3620" i="54"/>
  <c r="I3621" i="54"/>
  <c r="I3622" i="54"/>
  <c r="I3623" i="54"/>
  <c r="I3624" i="54"/>
  <c r="I3625" i="54"/>
  <c r="I3626" i="54"/>
  <c r="I3627" i="54"/>
  <c r="I3628" i="54"/>
  <c r="I3629" i="54"/>
  <c r="I3630" i="54"/>
  <c r="I3631" i="54"/>
  <c r="I3632" i="54"/>
  <c r="I3633" i="54"/>
  <c r="I3634" i="54"/>
  <c r="I3635" i="54"/>
  <c r="I3636" i="54"/>
  <c r="I3637" i="54"/>
  <c r="I3638" i="54"/>
  <c r="I3639" i="54"/>
  <c r="I3640" i="54"/>
  <c r="I3641" i="54"/>
  <c r="I3642" i="54"/>
  <c r="I3643" i="54"/>
  <c r="I3644" i="54"/>
  <c r="I3645" i="54"/>
  <c r="I3646" i="54"/>
  <c r="I3647" i="54"/>
  <c r="I3648" i="54"/>
  <c r="I3649" i="54"/>
  <c r="I3650" i="54"/>
  <c r="I3651" i="54"/>
  <c r="I3652" i="54"/>
  <c r="I3653" i="54"/>
  <c r="I3654" i="54"/>
  <c r="I3655" i="54"/>
  <c r="I3656" i="54"/>
  <c r="I3657" i="54"/>
  <c r="I3658" i="54"/>
  <c r="I3659" i="54"/>
  <c r="I3660" i="54"/>
  <c r="I3661" i="54"/>
  <c r="I3662" i="54"/>
  <c r="I3663" i="54"/>
  <c r="I3664" i="54"/>
  <c r="I3665" i="54"/>
  <c r="I3666" i="54"/>
  <c r="I3667" i="54"/>
  <c r="I3668" i="54"/>
  <c r="I3669" i="54"/>
  <c r="I3670" i="54"/>
  <c r="I3671" i="54"/>
  <c r="I3672" i="54"/>
  <c r="I3673" i="54"/>
  <c r="I3674" i="54"/>
  <c r="I3675" i="54"/>
  <c r="I3676" i="54"/>
  <c r="I3677" i="54"/>
  <c r="I3678" i="54"/>
  <c r="I3679" i="54"/>
  <c r="I3680" i="54"/>
  <c r="I3681" i="54"/>
  <c r="I3682" i="54"/>
  <c r="I3683" i="54"/>
  <c r="I3684" i="54"/>
  <c r="I3685" i="54"/>
  <c r="I3686" i="54"/>
  <c r="I3687" i="54"/>
  <c r="I3688" i="54"/>
  <c r="I3689" i="54"/>
  <c r="I3690" i="54"/>
  <c r="I3691" i="54"/>
  <c r="I3692" i="54"/>
  <c r="I3693" i="54"/>
  <c r="I3694" i="54"/>
  <c r="I3695" i="54"/>
  <c r="I3696" i="54"/>
  <c r="I3697" i="54"/>
  <c r="I3698" i="54"/>
  <c r="I3699" i="54"/>
  <c r="I3700" i="54"/>
  <c r="I3701" i="54"/>
  <c r="I3702" i="54"/>
  <c r="I3703" i="54"/>
  <c r="I3704" i="54"/>
  <c r="I3705" i="54"/>
  <c r="I3706" i="54"/>
  <c r="I3707" i="54"/>
  <c r="I3708" i="54"/>
  <c r="I3709" i="54"/>
  <c r="I3710" i="54"/>
  <c r="I3711" i="54"/>
  <c r="I3712" i="54"/>
  <c r="I3713" i="54"/>
  <c r="I3714" i="54"/>
  <c r="I3715" i="54"/>
  <c r="I3716" i="54"/>
  <c r="I3717" i="54"/>
  <c r="I3718" i="54"/>
  <c r="I3719" i="54"/>
  <c r="I3720" i="54"/>
  <c r="I3721" i="54"/>
  <c r="I3722" i="54"/>
  <c r="I3723" i="54"/>
  <c r="I3724" i="54"/>
  <c r="I3725" i="54"/>
  <c r="I3726" i="54"/>
  <c r="I3727" i="54"/>
  <c r="I3728" i="54"/>
  <c r="I3729" i="54"/>
  <c r="I3730" i="54"/>
  <c r="I3731" i="54"/>
  <c r="I3732" i="54"/>
  <c r="I3733" i="54"/>
  <c r="I3734" i="54"/>
  <c r="I3735" i="54"/>
  <c r="I3736" i="54"/>
  <c r="I3737" i="54"/>
  <c r="I3738" i="54"/>
  <c r="I3739" i="54"/>
  <c r="I3740" i="54"/>
  <c r="I3741" i="54"/>
  <c r="I3742" i="54"/>
  <c r="I3743" i="54"/>
  <c r="I3744" i="54"/>
  <c r="I3745" i="54"/>
  <c r="I3746" i="54"/>
  <c r="I3747" i="54"/>
  <c r="I3748" i="54"/>
  <c r="I3749" i="54"/>
  <c r="I3750" i="54"/>
  <c r="I3751" i="54"/>
  <c r="I3752" i="54"/>
  <c r="I3753" i="54"/>
  <c r="I3754" i="54"/>
  <c r="I3755" i="54"/>
  <c r="I3756" i="54"/>
  <c r="I3757" i="54"/>
  <c r="I3758" i="54"/>
  <c r="I3759" i="54"/>
  <c r="I3760" i="54"/>
  <c r="I3761" i="54"/>
  <c r="I3762" i="54"/>
  <c r="I3763" i="54"/>
  <c r="I3764" i="54"/>
  <c r="I3765" i="54"/>
  <c r="I3766" i="54"/>
  <c r="I3767" i="54"/>
  <c r="I3768" i="54"/>
  <c r="I3769" i="54"/>
  <c r="I3770" i="54"/>
  <c r="I3771" i="54"/>
  <c r="I3772" i="54"/>
  <c r="I3773" i="54"/>
  <c r="I3774" i="54"/>
  <c r="I3775" i="54"/>
  <c r="I3776" i="54"/>
  <c r="I3777" i="54"/>
  <c r="I3778" i="54"/>
  <c r="I3779" i="54"/>
  <c r="I3780" i="54"/>
  <c r="I3781" i="54"/>
  <c r="I3782" i="54"/>
  <c r="I3783" i="54"/>
  <c r="I3784" i="54"/>
  <c r="I3785" i="54"/>
  <c r="I3786" i="54"/>
  <c r="I3787" i="54"/>
  <c r="I3788" i="54"/>
  <c r="I3789" i="54"/>
  <c r="I3790" i="54"/>
  <c r="I3791" i="54"/>
  <c r="I3792" i="54"/>
  <c r="I3793" i="54"/>
  <c r="I3794" i="54"/>
  <c r="I3795" i="54"/>
  <c r="I3796" i="54"/>
  <c r="I3797" i="54"/>
  <c r="I3798" i="54"/>
  <c r="I3799" i="54"/>
  <c r="I3800" i="54"/>
  <c r="I3801" i="54"/>
  <c r="I3802" i="54"/>
  <c r="I3803" i="54"/>
  <c r="I3804" i="54"/>
  <c r="I3805" i="54"/>
  <c r="I3806" i="54"/>
  <c r="I3807" i="54"/>
  <c r="I3808" i="54"/>
  <c r="I3809" i="54"/>
  <c r="I3810" i="54"/>
  <c r="I3811" i="54"/>
  <c r="I3812" i="54"/>
  <c r="I3813" i="54"/>
  <c r="I3814" i="54"/>
  <c r="I3815" i="54"/>
  <c r="I3816" i="54"/>
  <c r="I3817" i="54"/>
  <c r="I3818" i="54"/>
  <c r="I3819" i="54"/>
  <c r="I3820" i="54"/>
  <c r="I3821" i="54"/>
  <c r="I3822" i="54"/>
  <c r="I3823" i="54"/>
  <c r="I3824" i="54"/>
  <c r="I3825" i="54"/>
  <c r="I3826" i="54"/>
  <c r="I3827" i="54"/>
  <c r="I3828" i="54"/>
  <c r="I3829" i="54"/>
  <c r="I3830" i="54"/>
  <c r="I3831" i="54"/>
  <c r="I3832" i="54"/>
  <c r="I3833" i="54"/>
  <c r="I3834" i="54"/>
  <c r="I3835" i="54"/>
  <c r="I3836" i="54"/>
  <c r="I3837" i="54"/>
  <c r="I3838" i="54"/>
  <c r="I3839" i="54"/>
  <c r="I3840" i="54"/>
  <c r="I3841" i="54"/>
  <c r="I3842" i="54"/>
  <c r="I3843" i="54"/>
  <c r="I3844" i="54"/>
  <c r="I3845" i="54"/>
  <c r="I3846" i="54"/>
  <c r="I3847" i="54"/>
  <c r="I3848" i="54"/>
  <c r="I3849" i="54"/>
  <c r="I3850" i="54"/>
  <c r="I3851" i="54"/>
  <c r="I3852" i="54"/>
  <c r="I3853" i="54"/>
  <c r="I3854" i="54"/>
  <c r="I3855" i="54"/>
  <c r="I3856" i="54"/>
  <c r="I3857" i="54"/>
  <c r="I3858" i="54"/>
  <c r="I3859" i="54"/>
  <c r="I3860" i="54"/>
  <c r="I3861" i="54"/>
  <c r="I3862" i="54"/>
  <c r="I3863" i="54"/>
  <c r="I3864" i="54"/>
  <c r="I3865" i="54"/>
  <c r="I3866" i="54"/>
  <c r="I3867" i="54"/>
  <c r="I3868" i="54"/>
  <c r="I3869" i="54"/>
  <c r="I3870" i="54"/>
  <c r="I3871" i="54"/>
  <c r="I3872" i="54"/>
  <c r="I3873" i="54"/>
  <c r="I3874" i="54"/>
  <c r="I3875" i="54"/>
  <c r="I3876" i="54"/>
  <c r="I3877" i="54"/>
  <c r="I3878" i="54"/>
  <c r="I3879" i="54"/>
  <c r="I3880" i="54"/>
  <c r="I3881" i="54"/>
  <c r="I3882" i="54"/>
  <c r="I3883" i="54"/>
  <c r="I3884" i="54"/>
  <c r="I3885" i="54"/>
  <c r="I3886" i="54"/>
  <c r="I3887" i="54"/>
  <c r="I3888" i="54"/>
  <c r="I3889" i="54"/>
  <c r="I3890" i="54"/>
  <c r="I3891" i="54"/>
  <c r="I3892" i="54"/>
  <c r="I3893" i="54"/>
  <c r="I3894" i="54"/>
  <c r="I3895" i="54"/>
  <c r="I3896" i="54"/>
  <c r="I3897" i="54"/>
  <c r="I3898" i="54"/>
  <c r="I3899" i="54"/>
  <c r="I3900" i="54"/>
  <c r="I3901" i="54"/>
  <c r="I3902" i="54"/>
  <c r="I3903" i="54"/>
  <c r="I3904" i="54"/>
  <c r="I3905" i="54"/>
  <c r="I3906" i="54"/>
  <c r="I3907" i="54"/>
  <c r="I3908" i="54"/>
  <c r="I3909" i="54"/>
  <c r="I3910" i="54"/>
  <c r="I3911" i="54"/>
  <c r="I3912" i="54"/>
  <c r="I3913" i="54"/>
  <c r="I3914" i="54"/>
  <c r="I3915" i="54"/>
  <c r="I3916" i="54"/>
  <c r="I3917" i="54"/>
  <c r="I3918" i="54"/>
  <c r="I3919" i="54"/>
  <c r="I3920" i="54"/>
  <c r="I3921" i="54"/>
  <c r="I3922" i="54"/>
  <c r="I3923" i="54"/>
  <c r="I3924" i="54"/>
  <c r="I3925" i="54"/>
  <c r="I3926" i="54"/>
  <c r="I3927" i="54"/>
  <c r="I3928" i="54"/>
  <c r="I3929" i="54"/>
  <c r="I3930" i="54"/>
  <c r="I3931" i="54"/>
  <c r="I3932" i="54"/>
  <c r="I3933" i="54"/>
  <c r="I3934" i="54"/>
  <c r="I3935" i="54"/>
  <c r="I3936" i="54"/>
  <c r="I3937" i="54"/>
  <c r="I3938" i="54"/>
  <c r="I3939" i="54"/>
  <c r="I3940" i="54"/>
  <c r="I3941" i="54"/>
  <c r="I3942" i="54"/>
  <c r="I3943" i="54"/>
  <c r="I3944" i="54"/>
  <c r="I3945" i="54"/>
  <c r="I3946" i="54"/>
  <c r="I3947" i="54"/>
  <c r="I3948" i="54"/>
  <c r="I3949" i="54"/>
  <c r="I3950" i="54"/>
  <c r="I3951" i="54"/>
  <c r="I3952" i="54"/>
  <c r="I3953" i="54"/>
  <c r="I3954" i="54"/>
  <c r="I3955" i="54"/>
  <c r="I3956" i="54"/>
  <c r="I3957" i="54"/>
  <c r="I3958" i="54"/>
  <c r="I3959" i="54"/>
  <c r="I3960" i="54"/>
  <c r="I3961" i="54"/>
  <c r="I3962" i="54"/>
  <c r="I3963" i="54"/>
  <c r="I3964" i="54"/>
  <c r="I3965" i="54"/>
  <c r="I3966" i="54"/>
  <c r="I3967" i="54"/>
  <c r="I3968" i="54"/>
  <c r="I3969" i="54"/>
  <c r="I3970" i="54"/>
  <c r="I3971" i="54"/>
  <c r="I3972" i="54"/>
  <c r="I3973" i="54"/>
  <c r="I3974" i="54"/>
  <c r="I3975" i="54"/>
  <c r="I3976" i="54"/>
  <c r="I3977" i="54"/>
  <c r="I3978" i="54"/>
  <c r="I3979" i="54"/>
  <c r="I3980" i="54"/>
  <c r="I3981" i="54"/>
  <c r="I3982" i="54"/>
  <c r="I3983" i="54"/>
  <c r="I3984" i="54"/>
  <c r="I3985" i="54"/>
  <c r="I3986" i="54"/>
  <c r="I3987" i="54"/>
  <c r="I3988" i="54"/>
  <c r="I3989" i="54"/>
  <c r="I3990" i="54"/>
  <c r="I3991" i="54"/>
  <c r="I3992" i="54"/>
  <c r="I3993" i="54"/>
  <c r="I3994" i="54"/>
  <c r="I3995" i="54"/>
  <c r="I3996" i="54"/>
  <c r="I3997" i="54"/>
  <c r="I3998" i="54"/>
  <c r="I3999" i="54"/>
  <c r="I4000" i="54"/>
  <c r="I4001" i="54"/>
  <c r="I4002" i="54"/>
  <c r="I4003" i="54"/>
  <c r="I4004" i="54"/>
  <c r="I4005" i="54"/>
  <c r="I4006" i="54"/>
  <c r="I4007" i="54"/>
  <c r="I4008" i="54"/>
  <c r="I4009" i="54"/>
  <c r="I4010" i="54"/>
  <c r="I4011" i="54"/>
  <c r="I4012" i="54"/>
  <c r="I4013" i="54"/>
  <c r="I4014" i="54"/>
  <c r="I4015" i="54"/>
  <c r="I4016" i="54"/>
  <c r="I4017" i="54"/>
  <c r="I4018" i="54"/>
  <c r="I4019" i="54"/>
  <c r="I4020" i="54"/>
  <c r="I4021" i="54"/>
  <c r="I4022" i="54"/>
  <c r="I4023" i="54"/>
  <c r="I4024" i="54"/>
  <c r="I4025" i="54"/>
  <c r="I4026" i="54"/>
  <c r="I4027" i="54"/>
  <c r="I4028" i="54"/>
  <c r="I4029" i="54"/>
  <c r="I4030" i="54"/>
  <c r="I4031" i="54"/>
  <c r="I4032" i="54"/>
  <c r="I4033" i="54"/>
  <c r="I4034" i="54"/>
  <c r="I4035" i="54"/>
  <c r="I4036" i="54"/>
  <c r="I4037" i="54"/>
  <c r="I4038" i="54"/>
  <c r="I4039" i="54"/>
  <c r="I4040" i="54"/>
  <c r="I4041" i="54"/>
  <c r="I4042" i="54"/>
  <c r="I4043" i="54"/>
  <c r="I4044" i="54"/>
  <c r="I4045" i="54"/>
  <c r="I4046" i="54"/>
  <c r="I4047" i="54"/>
  <c r="I4048" i="54"/>
  <c r="I4049" i="54"/>
  <c r="I4050" i="54"/>
  <c r="I4051" i="54"/>
  <c r="I4052" i="54"/>
  <c r="I4053" i="54"/>
  <c r="I4054" i="54"/>
  <c r="I4055" i="54"/>
  <c r="I4056" i="54"/>
  <c r="I4057" i="54"/>
  <c r="I4058" i="54"/>
  <c r="I4059" i="54"/>
  <c r="I4060" i="54"/>
  <c r="I4061" i="54"/>
  <c r="I4062" i="54"/>
  <c r="I4063" i="54"/>
  <c r="I4064" i="54"/>
  <c r="I4065" i="54"/>
  <c r="I4066" i="54"/>
  <c r="I4067" i="54"/>
  <c r="I4068" i="54"/>
  <c r="I4069" i="54"/>
  <c r="I4070" i="54"/>
  <c r="I4071" i="54"/>
  <c r="I4072" i="54"/>
  <c r="I4073" i="54"/>
  <c r="I4074" i="54"/>
  <c r="I4075" i="54"/>
  <c r="I4076" i="54"/>
  <c r="I4077" i="54"/>
  <c r="I4078" i="54"/>
  <c r="I4079" i="54"/>
  <c r="I4080" i="54"/>
  <c r="I4081" i="54"/>
  <c r="I4082" i="54"/>
  <c r="I4083" i="54"/>
  <c r="I4084" i="54"/>
  <c r="I4085" i="54"/>
  <c r="I4086" i="54"/>
  <c r="I4087" i="54"/>
  <c r="I4088" i="54"/>
  <c r="I4089" i="54"/>
  <c r="I4090" i="54"/>
  <c r="I4091" i="54"/>
  <c r="I4092" i="54"/>
  <c r="I4093" i="54"/>
  <c r="I4094" i="54"/>
  <c r="I4095" i="54"/>
  <c r="I4096" i="54"/>
  <c r="I4097" i="54"/>
  <c r="I4098" i="54"/>
  <c r="I4099" i="54"/>
  <c r="I4100" i="54"/>
  <c r="I4101" i="54"/>
  <c r="I4102" i="54"/>
  <c r="I4103" i="54"/>
  <c r="I4104" i="54"/>
  <c r="I4105" i="54"/>
  <c r="I4106" i="54"/>
  <c r="I4107" i="54"/>
  <c r="I4108" i="54"/>
  <c r="I4109" i="54"/>
  <c r="I4110" i="54"/>
  <c r="I4111" i="54"/>
  <c r="I4112" i="54"/>
  <c r="I4113" i="54"/>
  <c r="I4114" i="54"/>
  <c r="I4115" i="54"/>
  <c r="I4116" i="54"/>
  <c r="I4117" i="54"/>
  <c r="I4118" i="54"/>
  <c r="I4119" i="54"/>
  <c r="I4120" i="54"/>
  <c r="I4121" i="54"/>
  <c r="I4122" i="54"/>
  <c r="I4123" i="54"/>
  <c r="I4124" i="54"/>
  <c r="I4125" i="54"/>
  <c r="I4126" i="54"/>
  <c r="I4127" i="54"/>
  <c r="I4128" i="54"/>
  <c r="I4129" i="54"/>
  <c r="I4130" i="54"/>
  <c r="I4131" i="54"/>
  <c r="I4132" i="54"/>
  <c r="I4133" i="54"/>
  <c r="I4134" i="54"/>
  <c r="I4135" i="54"/>
  <c r="I4136" i="54"/>
  <c r="I4137" i="54"/>
  <c r="I4138" i="54"/>
  <c r="I4139" i="54"/>
  <c r="I4140" i="54"/>
  <c r="I4141" i="54"/>
  <c r="I4142" i="54"/>
  <c r="I4143" i="54"/>
  <c r="I4144" i="54"/>
  <c r="I4145" i="54"/>
  <c r="I4146" i="54"/>
  <c r="I4147" i="54"/>
  <c r="I4148" i="54"/>
  <c r="I4149" i="54"/>
  <c r="I4150" i="54"/>
  <c r="I4151" i="54"/>
  <c r="I4152" i="54"/>
  <c r="I4153" i="54"/>
  <c r="I4154" i="54"/>
  <c r="I4155" i="54"/>
  <c r="I4156" i="54"/>
  <c r="I4157" i="54"/>
  <c r="I4158" i="54"/>
  <c r="I4159" i="54"/>
  <c r="I4160" i="54"/>
  <c r="I4161" i="54"/>
  <c r="I4162" i="54"/>
  <c r="I4163" i="54"/>
  <c r="I4164" i="54"/>
  <c r="I4165" i="54"/>
  <c r="I4166" i="54"/>
  <c r="I4167" i="54"/>
  <c r="I4168" i="54"/>
  <c r="I4169" i="54"/>
  <c r="I4170" i="54"/>
  <c r="I4171" i="54"/>
  <c r="I4172" i="54"/>
  <c r="I4173" i="54"/>
  <c r="I4174" i="54"/>
  <c r="I4175" i="54"/>
  <c r="I4176" i="54"/>
  <c r="I4177" i="54"/>
  <c r="I4178" i="54"/>
  <c r="I4179" i="54"/>
  <c r="I4180" i="54"/>
  <c r="I4181" i="54"/>
  <c r="I4182" i="54"/>
  <c r="I4183" i="54"/>
  <c r="I4184" i="54"/>
  <c r="I4185" i="54"/>
  <c r="I4186" i="54"/>
  <c r="I4187" i="54"/>
  <c r="I4188" i="54"/>
  <c r="I4189" i="54"/>
  <c r="I4190" i="54"/>
  <c r="I4191" i="54"/>
  <c r="I4192" i="54"/>
  <c r="I4193" i="54"/>
  <c r="I4194" i="54"/>
  <c r="I4195" i="54"/>
  <c r="I4196" i="54"/>
  <c r="I4197" i="54"/>
  <c r="I4198" i="54"/>
  <c r="I4199" i="54"/>
  <c r="I4200" i="54"/>
  <c r="I4201" i="54"/>
  <c r="I4202" i="54"/>
  <c r="I4203" i="54"/>
  <c r="I4204" i="54"/>
  <c r="I4205" i="54"/>
  <c r="I4206" i="54"/>
  <c r="I4207" i="54"/>
  <c r="I4208" i="54"/>
  <c r="I4209" i="54"/>
  <c r="I4210" i="54"/>
  <c r="I4211" i="54"/>
  <c r="I4212" i="54"/>
  <c r="I4213" i="54"/>
  <c r="I4214" i="54"/>
  <c r="I4215" i="54"/>
  <c r="I4216" i="54"/>
  <c r="I4217" i="54"/>
  <c r="I4218" i="54"/>
  <c r="I4219" i="54"/>
  <c r="I4220" i="54"/>
  <c r="I4221" i="54"/>
  <c r="I4222" i="54"/>
  <c r="I4223" i="54"/>
  <c r="I4224" i="54"/>
  <c r="I4225" i="54"/>
  <c r="I4226" i="54"/>
  <c r="I4227" i="54"/>
  <c r="I4228" i="54"/>
  <c r="I4229" i="54"/>
  <c r="I4230" i="54"/>
  <c r="I4231" i="54"/>
  <c r="I4232" i="54"/>
  <c r="I4233" i="54"/>
  <c r="I4234" i="54"/>
  <c r="I4235" i="54"/>
  <c r="I4236" i="54"/>
  <c r="I4237" i="54"/>
  <c r="I4238" i="54"/>
  <c r="I4239" i="54"/>
  <c r="I4240" i="54"/>
  <c r="I4241" i="54"/>
  <c r="I4242" i="54"/>
  <c r="I4243" i="54"/>
  <c r="I4244" i="54"/>
  <c r="I4245" i="54"/>
  <c r="I4246" i="54"/>
  <c r="I4247" i="54"/>
  <c r="I4248" i="54"/>
  <c r="I4249" i="54"/>
  <c r="I4250" i="54"/>
  <c r="I4251" i="54"/>
  <c r="I4252" i="54"/>
  <c r="I4253" i="54"/>
  <c r="I4254" i="54"/>
  <c r="I4255" i="54"/>
  <c r="I4256" i="54"/>
  <c r="I4257" i="54"/>
  <c r="I4258" i="54"/>
  <c r="I4259" i="54"/>
  <c r="I4260" i="54"/>
  <c r="I4261" i="54"/>
  <c r="I4262" i="54"/>
  <c r="I4263" i="54"/>
  <c r="I4264" i="54"/>
  <c r="I4265" i="54"/>
  <c r="I4266" i="54"/>
  <c r="I4267" i="54"/>
  <c r="I4268" i="54"/>
  <c r="I4269" i="54"/>
  <c r="I4270" i="54"/>
  <c r="I4271" i="54"/>
  <c r="I4272" i="54"/>
  <c r="I4273" i="54"/>
  <c r="I4274" i="54"/>
  <c r="I4275" i="54"/>
  <c r="I4276" i="54"/>
  <c r="I4277" i="54"/>
  <c r="I4278" i="54"/>
  <c r="I4279" i="54"/>
  <c r="I4280" i="54"/>
  <c r="I4281" i="54"/>
  <c r="I4282" i="54"/>
  <c r="I4283" i="54"/>
  <c r="I4284" i="54"/>
  <c r="I4285" i="54"/>
  <c r="I4286" i="54"/>
  <c r="I4287" i="54"/>
  <c r="I4288" i="54"/>
  <c r="I4289" i="54"/>
  <c r="I4290" i="54"/>
  <c r="I4291" i="54"/>
  <c r="I4292" i="54"/>
  <c r="I4293" i="54"/>
  <c r="I4294" i="54"/>
  <c r="I4295" i="54"/>
  <c r="I4296" i="54"/>
  <c r="I4297" i="54"/>
  <c r="I4298" i="54"/>
  <c r="I4299" i="54"/>
  <c r="I4300" i="54"/>
  <c r="I4301" i="54"/>
  <c r="I4302" i="54"/>
  <c r="I4303" i="54"/>
  <c r="I4304" i="54"/>
  <c r="I4305" i="54"/>
  <c r="I4306" i="54"/>
  <c r="I4307" i="54"/>
  <c r="I4308" i="54"/>
  <c r="I4309" i="54"/>
  <c r="I4310" i="54"/>
  <c r="I4311" i="54"/>
  <c r="I4312" i="54"/>
  <c r="I4313" i="54"/>
  <c r="I4314" i="54"/>
  <c r="I4315" i="54"/>
  <c r="I4316" i="54"/>
  <c r="I4317" i="54"/>
  <c r="I4318" i="54"/>
  <c r="I4319" i="54"/>
  <c r="I4320" i="54"/>
  <c r="I4321" i="54"/>
  <c r="I4322" i="54"/>
  <c r="I4323" i="54"/>
  <c r="I4324" i="54"/>
  <c r="I4325" i="54"/>
  <c r="I4326" i="54"/>
  <c r="I4327" i="54"/>
  <c r="I4328" i="54"/>
  <c r="I4329" i="54"/>
  <c r="I4330" i="54"/>
  <c r="I4331" i="54"/>
  <c r="I4332" i="54"/>
  <c r="I4333" i="54"/>
  <c r="I4334" i="54"/>
  <c r="I4335" i="54"/>
  <c r="I4336" i="54"/>
  <c r="I4337" i="54"/>
  <c r="I4338" i="54"/>
  <c r="I4339" i="54"/>
  <c r="I4340" i="54"/>
  <c r="I4341" i="54"/>
  <c r="I4342" i="54"/>
  <c r="I4343" i="54"/>
  <c r="I4344" i="54"/>
  <c r="I4345" i="54"/>
  <c r="I4346" i="54"/>
  <c r="I4347" i="54"/>
  <c r="I4348" i="54"/>
  <c r="I4349" i="54"/>
  <c r="I4350" i="54"/>
  <c r="I4351" i="54"/>
  <c r="I4352" i="54"/>
  <c r="I4353" i="54"/>
  <c r="I4354" i="54"/>
  <c r="I4355" i="54"/>
  <c r="I4356" i="54"/>
  <c r="I4357" i="54"/>
  <c r="I4358" i="54"/>
  <c r="I4359" i="54"/>
  <c r="I4360" i="54"/>
  <c r="I4361" i="54"/>
  <c r="I4362" i="54"/>
  <c r="I4363" i="54"/>
  <c r="I4364" i="54"/>
  <c r="I4365" i="54"/>
  <c r="I4366" i="54"/>
  <c r="I4367" i="54"/>
  <c r="I4368" i="54"/>
  <c r="I4369" i="54"/>
  <c r="I4370" i="54"/>
  <c r="I4371" i="54"/>
  <c r="I4372" i="54"/>
  <c r="I4373" i="54"/>
  <c r="I4374" i="54"/>
  <c r="I4375" i="54"/>
  <c r="I4376" i="54"/>
  <c r="I4377" i="54"/>
  <c r="I4378" i="54"/>
  <c r="I4379" i="54"/>
  <c r="I4380" i="54"/>
  <c r="I4381" i="54"/>
  <c r="I4382" i="54"/>
  <c r="I4383" i="54"/>
  <c r="I4384" i="54"/>
  <c r="I4385" i="54"/>
  <c r="I4386" i="54"/>
  <c r="I4387" i="54"/>
  <c r="I4388" i="54"/>
  <c r="I4389" i="54"/>
  <c r="I4390" i="54"/>
  <c r="I4391" i="54"/>
  <c r="I4392" i="54"/>
  <c r="I4393" i="54"/>
  <c r="I4394" i="54"/>
  <c r="I4395" i="54"/>
  <c r="I4396" i="54"/>
  <c r="I4397" i="54"/>
  <c r="I4398" i="54"/>
  <c r="I4399" i="54"/>
  <c r="I4400" i="54"/>
  <c r="I4401" i="54"/>
  <c r="I4402" i="54"/>
  <c r="I4403" i="54"/>
  <c r="I4404" i="54"/>
  <c r="I4405" i="54"/>
  <c r="I4406" i="54"/>
  <c r="I4407" i="54"/>
  <c r="I4408" i="54"/>
  <c r="I4409" i="54"/>
  <c r="I4410" i="54"/>
  <c r="I4411" i="54"/>
  <c r="I4412" i="54"/>
  <c r="I4413" i="54"/>
  <c r="I4414" i="54"/>
  <c r="I4415" i="54"/>
  <c r="I4416" i="54"/>
  <c r="I4417" i="54"/>
  <c r="I4418" i="54"/>
  <c r="I4419" i="54"/>
  <c r="I4420" i="54"/>
  <c r="I4421" i="54"/>
  <c r="I4422" i="54"/>
  <c r="I4423" i="54"/>
  <c r="I4424" i="54"/>
  <c r="I4425" i="54"/>
  <c r="I4426" i="54"/>
  <c r="I4427" i="54"/>
  <c r="I4428" i="54"/>
  <c r="I4429" i="54"/>
  <c r="I4430" i="54"/>
  <c r="I4431" i="54"/>
  <c r="I4432" i="54"/>
  <c r="I4433" i="54"/>
  <c r="I4434" i="54"/>
  <c r="I4435" i="54"/>
  <c r="I4436" i="54"/>
  <c r="I4437" i="54"/>
  <c r="I4438" i="54"/>
  <c r="I4439" i="54"/>
  <c r="I4440" i="54"/>
  <c r="I4441" i="54"/>
  <c r="I4442" i="54"/>
  <c r="I4443" i="54"/>
  <c r="I4444" i="54"/>
  <c r="I4445" i="54"/>
  <c r="I4446" i="54"/>
  <c r="I4447" i="54"/>
  <c r="I4448" i="54"/>
  <c r="I4449" i="54"/>
  <c r="I4450" i="54"/>
  <c r="I4451" i="54"/>
  <c r="I4452" i="54"/>
  <c r="I4453" i="54"/>
  <c r="I4454" i="54"/>
  <c r="I4455" i="54"/>
  <c r="I4456" i="54"/>
  <c r="I4457" i="54"/>
  <c r="I4458" i="54"/>
  <c r="I4459" i="54"/>
  <c r="I4460" i="54"/>
  <c r="I4461" i="54"/>
  <c r="I4462" i="54"/>
  <c r="I4463" i="54"/>
  <c r="I4464" i="54"/>
  <c r="I4465" i="54"/>
  <c r="I4466" i="54"/>
  <c r="I4467" i="54"/>
  <c r="I4468" i="54"/>
  <c r="I4469" i="54"/>
  <c r="I4470" i="54"/>
  <c r="I4471" i="54"/>
  <c r="I4472" i="54"/>
  <c r="I4473" i="54"/>
  <c r="I4474" i="54"/>
  <c r="I4475" i="54"/>
  <c r="I4476" i="54"/>
  <c r="I4477" i="54"/>
  <c r="I4478" i="54"/>
  <c r="I4479" i="54"/>
  <c r="I4480" i="54"/>
  <c r="I4481" i="54"/>
  <c r="I4482" i="54"/>
  <c r="I4483" i="54"/>
  <c r="I4484" i="54"/>
  <c r="I4485" i="54"/>
  <c r="I4486" i="54"/>
  <c r="I4487" i="54"/>
  <c r="I4488" i="54"/>
  <c r="I4489" i="54"/>
  <c r="I4490" i="54"/>
  <c r="I4491" i="54"/>
  <c r="I4492" i="54"/>
  <c r="I4493" i="54"/>
  <c r="I4494" i="54"/>
  <c r="I4495" i="54"/>
  <c r="I4496" i="54"/>
  <c r="I4497" i="54"/>
  <c r="I4498" i="54"/>
  <c r="I4499" i="54"/>
  <c r="I4500" i="54"/>
  <c r="I4501" i="54"/>
  <c r="I4502" i="54"/>
  <c r="I4503" i="54"/>
  <c r="I4504" i="54"/>
  <c r="I4505" i="54"/>
  <c r="I4506" i="54"/>
  <c r="I4507" i="54"/>
  <c r="I4508" i="54"/>
  <c r="I4509" i="54"/>
  <c r="I4510" i="54"/>
  <c r="I4511" i="54"/>
  <c r="I4512" i="54"/>
  <c r="I4513" i="54"/>
  <c r="I4514" i="54"/>
  <c r="I4515" i="54"/>
  <c r="I4516" i="54"/>
  <c r="I4517" i="54"/>
  <c r="I4518" i="54"/>
  <c r="I4519" i="54"/>
  <c r="I4520" i="54"/>
  <c r="I4521" i="54"/>
  <c r="I4522" i="54"/>
  <c r="I4523" i="54"/>
  <c r="I4524" i="54"/>
  <c r="I4525" i="54"/>
  <c r="I4526" i="54"/>
  <c r="I4527" i="54"/>
  <c r="I4528" i="54"/>
  <c r="I4529" i="54"/>
  <c r="I4530" i="54"/>
  <c r="I4531" i="54"/>
  <c r="I4532" i="54"/>
  <c r="I4533" i="54"/>
  <c r="I4534" i="54"/>
  <c r="I4535" i="54"/>
  <c r="I4536" i="54"/>
  <c r="I4537" i="54"/>
  <c r="I4538" i="54"/>
  <c r="I4539" i="54"/>
  <c r="I4540" i="54"/>
  <c r="I4541" i="54"/>
  <c r="I4542" i="54"/>
  <c r="I4543" i="54"/>
  <c r="I4544" i="54"/>
  <c r="I4545" i="54"/>
  <c r="I4546" i="54"/>
  <c r="I4547" i="54"/>
  <c r="I4548" i="54"/>
  <c r="I4549" i="54"/>
  <c r="I4550" i="54"/>
  <c r="I4551" i="54"/>
  <c r="I4552" i="54"/>
  <c r="I4553" i="54"/>
  <c r="I4554" i="54"/>
  <c r="I4555" i="54"/>
  <c r="I4556" i="54"/>
  <c r="I4557" i="54"/>
  <c r="I4558" i="54"/>
  <c r="I4559" i="54"/>
  <c r="I4560" i="54"/>
  <c r="I4561" i="54"/>
  <c r="I4562" i="54"/>
  <c r="I4563" i="54"/>
  <c r="I4564" i="54"/>
  <c r="I4565" i="54"/>
  <c r="I4566" i="54"/>
  <c r="I4567" i="54"/>
  <c r="I4568" i="54"/>
  <c r="I4569" i="54"/>
  <c r="I4570" i="54"/>
  <c r="I4571" i="54"/>
  <c r="I4572" i="54"/>
  <c r="I4573" i="54"/>
  <c r="I4574" i="54"/>
  <c r="I4575" i="54"/>
  <c r="I4576" i="54"/>
  <c r="I4577" i="54"/>
  <c r="I4578" i="54"/>
  <c r="I4579" i="54"/>
  <c r="I4580" i="54"/>
  <c r="I4581" i="54"/>
  <c r="I4582" i="54"/>
  <c r="I4583" i="54"/>
  <c r="I4584" i="54"/>
  <c r="I4585" i="54"/>
  <c r="I4586" i="54"/>
  <c r="I4587" i="54"/>
  <c r="I4588" i="54"/>
  <c r="I4589" i="54"/>
  <c r="I4590" i="54"/>
  <c r="I4591" i="54"/>
  <c r="I4592" i="54"/>
  <c r="I4593" i="54"/>
  <c r="I4594" i="54"/>
  <c r="I4595" i="54"/>
  <c r="I4596" i="54"/>
  <c r="I4597" i="54"/>
  <c r="I4598" i="54"/>
  <c r="I4599" i="54"/>
  <c r="I4600" i="54"/>
  <c r="I4601" i="54"/>
  <c r="I4602" i="54"/>
  <c r="I4603" i="54"/>
  <c r="I4604" i="54"/>
  <c r="I4605" i="54"/>
  <c r="I4606" i="54"/>
  <c r="I4607" i="54"/>
  <c r="I4608" i="54"/>
  <c r="I4609" i="54"/>
  <c r="I4610" i="54"/>
  <c r="I4611" i="54"/>
  <c r="I4612" i="54"/>
  <c r="I4613" i="54"/>
  <c r="I4614" i="54"/>
  <c r="I4615" i="54"/>
  <c r="I4616" i="54"/>
  <c r="I4617" i="54"/>
  <c r="I4618" i="54"/>
  <c r="I4619" i="54"/>
  <c r="I4620" i="54"/>
  <c r="I4621" i="54"/>
  <c r="I4622" i="54"/>
  <c r="I4623" i="54"/>
  <c r="I4624" i="54"/>
  <c r="I4625" i="54"/>
  <c r="I4626" i="54"/>
  <c r="I4627" i="54"/>
  <c r="I4628" i="54"/>
  <c r="I4629" i="54"/>
  <c r="I4630" i="54"/>
  <c r="I4631" i="54"/>
  <c r="I4632" i="54"/>
  <c r="I4633" i="54"/>
  <c r="I4634" i="54"/>
  <c r="I4635" i="54"/>
  <c r="I4636" i="54"/>
  <c r="I4637" i="54"/>
  <c r="I4638" i="54"/>
  <c r="I4639" i="54"/>
  <c r="I4640" i="54"/>
  <c r="I4641" i="54"/>
  <c r="I4642" i="54"/>
  <c r="I4643" i="54"/>
  <c r="I4644" i="54"/>
  <c r="I4645" i="54"/>
  <c r="I4646" i="54"/>
  <c r="I4647" i="54"/>
  <c r="I4648" i="54"/>
  <c r="I4649" i="54"/>
  <c r="I4650" i="54"/>
  <c r="I4651" i="54"/>
  <c r="I4652" i="54"/>
  <c r="I4653" i="54"/>
  <c r="I4654" i="54"/>
  <c r="I4655" i="54"/>
  <c r="I4656" i="54"/>
  <c r="I4657" i="54"/>
  <c r="I4658" i="54"/>
  <c r="I4659" i="54"/>
  <c r="I4660" i="54"/>
  <c r="I4661" i="54"/>
  <c r="I4662" i="54"/>
  <c r="I4663" i="54"/>
  <c r="I4664" i="54"/>
  <c r="I4665" i="54"/>
  <c r="I4666" i="54"/>
  <c r="I4667" i="54"/>
  <c r="I4668" i="54"/>
  <c r="I4669" i="54"/>
  <c r="I4670" i="54"/>
  <c r="I4671" i="54"/>
  <c r="I4672" i="54"/>
  <c r="I4673" i="54"/>
  <c r="I4674" i="54"/>
  <c r="I4675" i="54"/>
  <c r="I4676" i="54"/>
  <c r="I4677" i="54"/>
  <c r="I4678" i="54"/>
  <c r="I4679" i="54"/>
  <c r="I4680" i="54"/>
  <c r="I4681" i="54"/>
  <c r="I4682" i="54"/>
  <c r="I4683" i="54"/>
  <c r="I4684" i="54"/>
  <c r="I4685" i="54"/>
  <c r="I4686" i="54"/>
  <c r="I4687" i="54"/>
  <c r="I4688" i="54"/>
  <c r="I4689" i="54"/>
  <c r="I4690" i="54"/>
  <c r="I4691" i="54"/>
  <c r="I4692" i="54"/>
  <c r="I4693" i="54"/>
  <c r="I4694" i="54"/>
  <c r="I4695" i="54"/>
  <c r="I4696" i="54"/>
  <c r="I4697" i="54"/>
  <c r="I4698" i="54"/>
  <c r="I4699" i="54"/>
  <c r="I4700" i="54"/>
  <c r="I4701" i="54"/>
  <c r="I4702" i="54"/>
  <c r="I4703" i="54"/>
  <c r="I4704" i="54"/>
  <c r="I4705" i="54"/>
  <c r="I4706" i="54"/>
  <c r="I4707" i="54"/>
  <c r="I4708" i="54"/>
  <c r="I4709" i="54"/>
  <c r="I4710" i="54"/>
  <c r="I4711" i="54"/>
  <c r="I4712" i="54"/>
  <c r="I4713" i="54"/>
  <c r="I4714" i="54"/>
  <c r="I4715" i="54"/>
  <c r="I4716" i="54"/>
  <c r="I4717" i="54"/>
  <c r="I4718" i="54"/>
  <c r="I4719" i="54"/>
  <c r="I4720" i="54"/>
  <c r="I4721" i="54"/>
  <c r="I4722" i="54"/>
  <c r="I4723" i="54"/>
  <c r="I4724" i="54"/>
  <c r="I4725" i="54"/>
  <c r="I4726" i="54"/>
  <c r="I4727" i="54"/>
  <c r="I4728" i="54"/>
  <c r="I4729" i="54"/>
  <c r="I4730" i="54"/>
  <c r="I4731" i="54"/>
  <c r="I4732" i="54"/>
  <c r="I4733" i="54"/>
  <c r="I4734" i="54"/>
  <c r="I4735" i="54"/>
  <c r="I4736" i="54"/>
  <c r="I4737" i="54"/>
  <c r="I4738" i="54"/>
  <c r="I4739" i="54"/>
  <c r="I4740" i="54"/>
  <c r="I4741" i="54"/>
  <c r="I4742" i="54"/>
  <c r="I4743" i="54"/>
  <c r="I4744" i="54"/>
  <c r="I4745" i="54"/>
  <c r="I4746" i="54"/>
  <c r="I4747" i="54"/>
  <c r="I4748" i="54"/>
  <c r="I4749" i="54"/>
  <c r="I4750" i="54"/>
  <c r="I4751" i="54"/>
  <c r="I4752" i="54"/>
  <c r="I4753" i="54"/>
  <c r="I4754" i="54"/>
  <c r="I4755" i="54"/>
  <c r="I4756" i="54"/>
  <c r="I4757" i="54"/>
  <c r="I4758" i="54"/>
  <c r="I4759" i="54"/>
  <c r="I4760" i="54"/>
  <c r="I4761" i="54"/>
  <c r="I4762" i="54"/>
  <c r="I4763" i="54"/>
  <c r="I4764" i="54"/>
  <c r="I4765" i="54"/>
  <c r="I4766" i="54"/>
  <c r="I4767" i="54"/>
  <c r="I4768" i="54"/>
  <c r="I4769" i="54"/>
  <c r="I4770" i="54"/>
  <c r="I4771" i="54"/>
  <c r="I4772" i="54"/>
  <c r="I4773" i="54"/>
  <c r="I4774" i="54"/>
  <c r="I4775" i="54"/>
  <c r="I4776" i="54"/>
  <c r="I4777" i="54"/>
  <c r="I4778" i="54"/>
  <c r="I4779" i="54"/>
  <c r="I4780" i="54"/>
  <c r="I4781" i="54"/>
  <c r="I4782" i="54"/>
  <c r="I4783" i="54"/>
  <c r="I4784" i="54"/>
  <c r="I4785" i="54"/>
  <c r="I4786" i="54"/>
  <c r="I4787" i="54"/>
  <c r="I4788" i="54"/>
  <c r="I4789" i="54"/>
  <c r="I4790" i="54"/>
  <c r="I4791" i="54"/>
  <c r="I4792" i="54"/>
  <c r="I4793" i="54"/>
  <c r="I4794" i="54"/>
  <c r="I4795" i="54"/>
  <c r="I4796" i="54"/>
  <c r="I4797" i="54"/>
  <c r="I4798" i="54"/>
  <c r="I4799" i="54"/>
  <c r="I4800" i="54"/>
  <c r="I4801" i="54"/>
  <c r="I4802" i="54"/>
  <c r="I4803" i="54"/>
  <c r="I4804" i="54"/>
  <c r="I4805" i="54"/>
  <c r="I4806" i="54"/>
  <c r="I4807" i="54"/>
  <c r="I4808" i="54"/>
  <c r="I4809" i="54"/>
  <c r="I4810" i="54"/>
  <c r="I4811" i="54"/>
  <c r="I4812" i="54"/>
  <c r="I4813" i="54"/>
  <c r="I4814" i="54"/>
  <c r="I4815" i="54"/>
  <c r="I4816" i="54"/>
  <c r="I4817" i="54"/>
  <c r="I4818" i="54"/>
  <c r="I4819" i="54"/>
  <c r="I4820" i="54"/>
  <c r="I4821" i="54"/>
  <c r="I4822" i="54"/>
  <c r="I4823" i="54"/>
  <c r="I4824" i="54"/>
  <c r="I4825" i="54"/>
  <c r="I4826" i="54"/>
  <c r="I4827" i="54"/>
  <c r="I4828" i="54"/>
  <c r="I4829" i="54"/>
  <c r="I4830" i="54"/>
  <c r="I4831" i="54"/>
  <c r="I4832" i="54"/>
  <c r="I4833" i="54"/>
  <c r="I4834" i="54"/>
  <c r="I4835" i="54"/>
  <c r="I4836" i="54"/>
  <c r="I4837" i="54"/>
  <c r="I4838" i="54"/>
  <c r="I4839" i="54"/>
  <c r="I4840" i="54"/>
  <c r="I4841" i="54"/>
  <c r="I4842" i="54"/>
  <c r="I4843" i="54"/>
  <c r="I4844" i="54"/>
  <c r="I4845" i="54"/>
  <c r="I4846" i="54"/>
  <c r="I4847" i="54"/>
  <c r="I4848" i="54"/>
  <c r="I4849" i="54"/>
  <c r="I4850" i="54"/>
  <c r="I4851" i="54"/>
  <c r="I4852" i="54"/>
  <c r="I4853" i="54"/>
  <c r="I4854" i="54"/>
  <c r="I4855" i="54"/>
  <c r="I4856" i="54"/>
  <c r="I4857" i="54"/>
  <c r="I4858" i="54"/>
  <c r="I4859" i="54"/>
  <c r="I4860" i="54"/>
  <c r="I4861" i="54"/>
  <c r="I4862" i="54"/>
  <c r="I4863" i="54"/>
  <c r="I4864" i="54"/>
  <c r="I4865" i="54"/>
  <c r="I4866" i="54"/>
  <c r="I4867" i="54"/>
  <c r="I4868" i="54"/>
  <c r="I4869" i="54"/>
  <c r="I4870" i="54"/>
  <c r="I4871" i="54"/>
  <c r="I4872" i="54"/>
  <c r="I4873" i="54"/>
  <c r="I4874" i="54"/>
  <c r="I4875" i="54"/>
  <c r="I4876" i="54"/>
  <c r="I4877" i="54"/>
  <c r="I4878" i="54"/>
  <c r="I4879" i="54"/>
  <c r="I4880" i="54"/>
  <c r="I4881" i="54"/>
  <c r="I4882" i="54"/>
  <c r="I4883" i="54"/>
  <c r="I4884" i="54"/>
  <c r="I4885" i="54"/>
  <c r="I4886" i="54"/>
  <c r="I4887" i="54"/>
  <c r="I4888" i="54"/>
  <c r="I4889" i="54"/>
  <c r="I4890" i="54"/>
  <c r="I4891" i="54"/>
  <c r="I4892" i="54"/>
  <c r="I4893" i="54"/>
  <c r="I4894" i="54"/>
  <c r="I4895" i="54"/>
  <c r="I4896" i="54"/>
  <c r="I4897" i="54"/>
  <c r="I4898" i="54"/>
  <c r="I4899" i="54"/>
  <c r="I4900" i="54"/>
  <c r="I4901" i="54"/>
  <c r="I4902" i="54"/>
  <c r="I4903" i="54"/>
  <c r="I4904" i="54"/>
  <c r="I4905" i="54"/>
  <c r="I4906" i="54"/>
  <c r="I4907" i="54"/>
  <c r="I4908" i="54"/>
  <c r="I4909" i="54"/>
  <c r="I4910" i="54"/>
  <c r="I4911" i="54"/>
  <c r="I4912" i="54"/>
  <c r="I4913" i="54"/>
  <c r="I4914" i="54"/>
  <c r="I4915" i="54"/>
  <c r="I4916" i="54"/>
  <c r="I4917" i="54"/>
  <c r="I4918" i="54"/>
  <c r="I4919" i="54"/>
  <c r="I4920" i="54"/>
  <c r="I4921" i="54"/>
  <c r="I4922" i="54"/>
  <c r="I4923" i="54"/>
  <c r="I4924" i="54"/>
  <c r="I4925" i="54"/>
  <c r="I4926" i="54"/>
  <c r="I4927" i="54"/>
  <c r="I4928" i="54"/>
  <c r="I4929" i="54"/>
  <c r="I4930" i="54"/>
  <c r="I4931" i="54"/>
  <c r="I4932" i="54"/>
  <c r="I4933" i="54"/>
  <c r="I4934" i="54"/>
  <c r="I4935" i="54"/>
  <c r="I4936" i="54"/>
  <c r="I4937" i="54"/>
  <c r="I4938" i="54"/>
  <c r="I4939" i="54"/>
  <c r="I4940" i="54"/>
  <c r="I4941" i="54"/>
  <c r="I4942" i="54"/>
  <c r="I4943" i="54"/>
  <c r="I4944" i="54"/>
  <c r="I4945" i="54"/>
  <c r="I4946" i="54"/>
  <c r="I4947" i="54"/>
  <c r="I4948" i="54"/>
  <c r="I4949" i="54"/>
  <c r="I4950" i="54"/>
  <c r="I4951" i="54"/>
  <c r="I4952" i="54"/>
  <c r="I4953" i="54"/>
  <c r="I4954" i="54"/>
  <c r="I4955" i="54"/>
  <c r="I4956" i="54"/>
  <c r="I4957" i="54"/>
  <c r="I4958" i="54"/>
  <c r="I4959" i="54"/>
  <c r="I4960" i="54"/>
  <c r="I4961" i="54"/>
  <c r="I4962" i="54"/>
  <c r="I4963" i="54"/>
  <c r="I4964" i="54"/>
  <c r="I4965" i="54"/>
  <c r="I4966" i="54"/>
  <c r="I4967" i="54"/>
  <c r="I4968" i="54"/>
  <c r="I4969" i="54"/>
  <c r="I4970" i="54"/>
  <c r="I4971" i="54"/>
  <c r="I4972" i="54"/>
  <c r="I4973" i="54"/>
  <c r="I4974" i="54"/>
  <c r="I4975" i="54"/>
  <c r="I4976" i="54"/>
  <c r="I4977" i="54"/>
  <c r="I4978" i="54"/>
  <c r="I4979" i="54"/>
  <c r="I4980" i="54"/>
  <c r="I4981" i="54"/>
  <c r="I4982" i="54"/>
  <c r="I4983" i="54"/>
  <c r="I4984" i="54"/>
  <c r="I4985" i="54"/>
  <c r="I4986" i="54"/>
  <c r="I4987" i="54"/>
  <c r="I4988" i="54"/>
  <c r="I4989" i="54"/>
  <c r="I4990" i="54"/>
  <c r="I4991" i="54"/>
  <c r="I4992" i="54"/>
  <c r="I4993" i="54"/>
  <c r="I4994" i="54"/>
  <c r="I4995" i="54"/>
  <c r="I4996" i="54"/>
  <c r="I4997" i="54"/>
  <c r="I4998" i="54"/>
  <c r="I4999" i="54"/>
  <c r="I5000" i="54"/>
  <c r="I5001" i="54"/>
  <c r="I5002" i="54"/>
  <c r="I5003" i="54"/>
  <c r="I5004" i="54"/>
  <c r="I5005" i="54"/>
  <c r="I5006" i="54"/>
  <c r="I5007" i="54"/>
  <c r="I5008" i="54"/>
  <c r="I5009" i="54"/>
  <c r="I5010" i="54"/>
  <c r="I5011" i="54"/>
  <c r="I5012" i="54"/>
  <c r="I5013" i="54"/>
  <c r="I5014" i="54"/>
  <c r="I5015" i="54"/>
  <c r="I5016" i="54"/>
  <c r="I5017" i="54"/>
  <c r="I5018" i="54"/>
  <c r="I5019" i="54"/>
  <c r="I5020" i="54"/>
  <c r="I5021" i="54"/>
  <c r="I5022" i="54"/>
  <c r="I5023" i="54"/>
  <c r="I5024" i="54"/>
  <c r="I5025" i="54"/>
  <c r="I5026" i="54"/>
  <c r="I5027" i="54"/>
  <c r="I5028" i="54"/>
  <c r="I5029" i="54"/>
  <c r="I5030" i="54"/>
  <c r="I5031" i="54"/>
  <c r="I5032" i="54"/>
  <c r="I5033" i="54"/>
  <c r="I5034" i="54"/>
  <c r="I5035" i="54"/>
  <c r="I5036" i="54"/>
  <c r="I5037" i="54"/>
  <c r="I5038" i="54"/>
  <c r="I5039" i="54"/>
  <c r="I5040" i="54"/>
  <c r="I5041" i="54"/>
  <c r="I5042" i="54"/>
  <c r="I5043" i="54"/>
  <c r="I5044" i="54"/>
  <c r="I5045" i="54"/>
  <c r="I5046" i="54"/>
  <c r="I5047" i="54"/>
  <c r="I5048" i="54"/>
  <c r="I5049" i="54"/>
  <c r="I5050" i="54"/>
  <c r="I5051" i="54"/>
  <c r="I5052" i="54"/>
  <c r="I5053" i="54"/>
  <c r="I5054" i="54"/>
  <c r="I5055" i="54"/>
  <c r="I5056" i="54"/>
  <c r="I5057" i="54"/>
  <c r="I5058" i="54"/>
  <c r="I5059" i="54"/>
  <c r="I5060" i="54"/>
  <c r="I5061" i="54"/>
  <c r="I5062" i="54"/>
  <c r="I5063" i="54"/>
  <c r="I5064" i="54"/>
  <c r="I5065" i="54"/>
  <c r="I5066" i="54"/>
  <c r="I5067" i="54"/>
  <c r="I5068" i="54"/>
  <c r="I5069" i="54"/>
  <c r="I5070" i="54"/>
  <c r="I5071" i="54"/>
  <c r="I5072" i="54"/>
  <c r="I5073" i="54"/>
  <c r="I5074" i="54"/>
  <c r="I5075" i="54"/>
  <c r="I5076" i="54"/>
  <c r="I5077" i="54"/>
  <c r="I5078" i="54"/>
  <c r="I5079" i="54"/>
  <c r="I5080" i="54"/>
  <c r="I5081" i="54"/>
  <c r="I5082" i="54"/>
  <c r="I5083" i="54"/>
  <c r="I5084" i="54"/>
  <c r="I5085" i="54"/>
  <c r="I5086" i="54"/>
  <c r="I5087" i="54"/>
  <c r="I5088" i="54"/>
  <c r="I5089" i="54"/>
  <c r="I5090" i="54"/>
  <c r="I5091" i="54"/>
  <c r="I5092" i="54"/>
  <c r="I5093" i="54"/>
  <c r="I5094" i="54"/>
  <c r="I5095" i="54"/>
  <c r="I5096" i="54"/>
  <c r="I5097" i="54"/>
  <c r="I5098" i="54"/>
  <c r="I5099" i="54"/>
  <c r="I5100" i="54"/>
  <c r="I5101" i="54"/>
  <c r="I5102" i="54"/>
  <c r="I5103" i="54"/>
  <c r="I5104" i="54"/>
  <c r="I5105" i="54"/>
  <c r="I5106" i="54"/>
  <c r="I5107" i="54"/>
  <c r="I5108" i="54"/>
  <c r="I5109" i="54"/>
  <c r="I5110" i="54"/>
  <c r="I5111" i="54"/>
  <c r="I5112" i="54"/>
  <c r="I5113" i="54"/>
  <c r="I5114" i="54"/>
  <c r="I5115" i="54"/>
  <c r="I5116" i="54"/>
  <c r="I5117" i="54"/>
  <c r="I5118" i="54"/>
  <c r="I5119" i="54"/>
  <c r="I5120" i="54"/>
  <c r="I5121" i="54"/>
  <c r="I5122" i="54"/>
  <c r="I5123" i="54"/>
  <c r="I5124" i="54"/>
  <c r="I5125" i="54"/>
  <c r="I5126" i="54"/>
  <c r="I5127" i="54"/>
  <c r="I5128" i="54"/>
  <c r="I5129" i="54"/>
  <c r="I5130" i="54"/>
  <c r="I5131" i="54"/>
  <c r="I5132" i="54"/>
  <c r="I5133" i="54"/>
  <c r="I5134" i="54"/>
  <c r="I5135" i="54"/>
  <c r="I5136" i="54"/>
  <c r="I5137" i="54"/>
  <c r="I5138" i="54"/>
  <c r="I5139" i="54"/>
  <c r="I5140" i="54"/>
  <c r="I5141" i="54"/>
  <c r="I5142" i="54"/>
  <c r="I5143" i="54"/>
  <c r="I5144" i="54"/>
  <c r="I5145" i="54"/>
  <c r="I5146" i="54"/>
  <c r="I5147" i="54"/>
  <c r="I5148" i="54"/>
  <c r="I5149" i="54"/>
  <c r="I5150" i="54"/>
  <c r="I5151" i="54"/>
  <c r="I5152" i="54"/>
  <c r="I5153" i="54"/>
  <c r="I5154" i="54"/>
  <c r="I5155" i="54"/>
  <c r="I5156" i="54"/>
  <c r="I5157" i="54"/>
  <c r="I5158" i="54"/>
  <c r="I5159" i="54"/>
  <c r="I5160" i="54"/>
  <c r="I5161" i="54"/>
  <c r="I5162" i="54"/>
  <c r="I5163" i="54"/>
  <c r="I5164" i="54"/>
  <c r="I5165" i="54"/>
  <c r="I5166" i="54"/>
  <c r="I5167" i="54"/>
  <c r="I5168" i="54"/>
  <c r="I5169" i="54"/>
  <c r="I5170" i="54"/>
  <c r="I5171" i="54"/>
  <c r="I5172" i="54"/>
  <c r="I5173" i="54"/>
  <c r="I5174" i="54"/>
  <c r="I5175" i="54"/>
  <c r="I5176" i="54"/>
  <c r="I5177" i="54"/>
  <c r="I5178" i="54"/>
  <c r="I5179" i="54"/>
  <c r="I5180" i="54"/>
  <c r="I5181" i="54"/>
  <c r="I5182" i="54"/>
  <c r="I5183" i="54"/>
  <c r="I5184" i="54"/>
  <c r="I5185" i="54"/>
  <c r="I5186" i="54"/>
  <c r="I5187" i="54"/>
  <c r="I5188" i="54"/>
  <c r="I5189" i="54"/>
  <c r="I5190" i="54"/>
  <c r="I5191" i="54"/>
  <c r="I5192" i="54"/>
  <c r="I5193" i="54"/>
  <c r="I5194" i="54"/>
  <c r="I5195" i="54"/>
  <c r="I5196" i="54"/>
  <c r="I5197" i="54"/>
  <c r="I5198" i="54"/>
  <c r="I5199" i="54"/>
  <c r="I5200" i="54"/>
  <c r="I5201" i="54"/>
  <c r="I5202" i="54"/>
  <c r="I5203" i="54"/>
  <c r="I5204" i="54"/>
  <c r="I5205" i="54"/>
  <c r="I5206" i="54"/>
  <c r="I5207" i="54"/>
  <c r="I5208" i="54"/>
  <c r="I5209" i="54"/>
  <c r="I5210" i="54"/>
  <c r="I5211" i="54"/>
  <c r="I5212" i="54"/>
  <c r="I5213" i="54"/>
  <c r="I5214" i="54"/>
  <c r="I5215" i="54"/>
  <c r="I5216" i="54"/>
  <c r="I5217" i="54"/>
  <c r="I5218" i="54"/>
  <c r="I5219" i="54"/>
  <c r="I5220" i="54"/>
  <c r="I5221" i="54"/>
  <c r="I5222" i="54"/>
  <c r="I5223" i="54"/>
  <c r="I5224" i="54"/>
  <c r="I5225" i="54"/>
  <c r="I5226" i="54"/>
  <c r="I5227" i="54"/>
  <c r="I5228" i="54"/>
  <c r="I5229" i="54"/>
  <c r="I5230" i="54"/>
  <c r="I5231" i="54"/>
  <c r="I5232" i="54"/>
  <c r="I5233" i="54"/>
  <c r="I5234" i="54"/>
  <c r="I5235" i="54"/>
  <c r="I5236" i="54"/>
  <c r="I5237" i="54"/>
  <c r="I5238" i="54"/>
  <c r="I5239" i="54"/>
  <c r="I5240" i="54"/>
  <c r="I5241" i="54"/>
  <c r="I5242" i="54"/>
  <c r="I5243" i="54"/>
  <c r="I5244" i="54"/>
  <c r="I5245" i="54"/>
  <c r="I5246" i="54"/>
  <c r="I5247" i="54"/>
  <c r="I5248" i="54"/>
  <c r="I5249" i="54"/>
  <c r="I5250" i="54"/>
  <c r="I5251" i="54"/>
  <c r="I5252" i="54"/>
  <c r="I5253" i="54"/>
  <c r="I5254" i="54"/>
  <c r="I5255" i="54"/>
  <c r="I5256" i="54"/>
  <c r="I5257" i="54"/>
  <c r="I5258" i="54"/>
  <c r="I5259" i="54"/>
  <c r="I5260" i="54"/>
  <c r="I5261" i="54"/>
  <c r="I5262" i="54"/>
  <c r="I5263" i="54"/>
  <c r="I5264" i="54"/>
  <c r="I5265" i="54"/>
  <c r="I5266" i="54"/>
  <c r="I5267" i="54"/>
  <c r="I5268" i="54"/>
  <c r="I5269" i="54"/>
  <c r="I5270" i="54"/>
  <c r="I5271" i="54"/>
  <c r="I5272" i="54"/>
  <c r="I5273" i="54"/>
  <c r="I5274" i="54"/>
  <c r="I5275" i="54"/>
  <c r="I5276" i="54"/>
  <c r="I5277" i="54"/>
  <c r="I5278" i="54"/>
  <c r="I5279" i="54"/>
  <c r="I5280" i="54"/>
  <c r="I5281" i="54"/>
  <c r="I5282" i="54"/>
  <c r="I5283" i="54"/>
  <c r="I5284" i="54"/>
  <c r="I5285" i="54"/>
  <c r="I5286" i="54"/>
  <c r="I5287" i="54"/>
  <c r="I5288" i="54"/>
  <c r="I5289" i="54"/>
  <c r="I5290" i="54"/>
  <c r="I5291" i="54"/>
  <c r="I5292" i="54"/>
  <c r="I5293" i="54"/>
  <c r="I5294" i="54"/>
  <c r="I5295" i="54"/>
  <c r="I5296" i="54"/>
  <c r="I5297" i="54"/>
  <c r="I5298" i="54"/>
  <c r="I5299" i="54"/>
  <c r="I5300" i="54"/>
  <c r="I5301" i="54"/>
  <c r="I5302" i="54"/>
  <c r="I5303" i="54"/>
  <c r="I5304" i="54"/>
  <c r="I5305" i="54"/>
  <c r="I5306" i="54"/>
  <c r="I5307" i="54"/>
  <c r="I8" i="54"/>
  <c r="AA792" i="81" l="1"/>
  <c r="AA2700" i="81"/>
  <c r="AA1086" i="81"/>
  <c r="AA1215" i="81"/>
  <c r="AA1209" i="81"/>
  <c r="AA2802" i="81"/>
  <c r="AA3144" i="81"/>
  <c r="AA3847" i="81"/>
  <c r="AA3193" i="81"/>
  <c r="AA3350" i="81"/>
  <c r="AA1425" i="81"/>
  <c r="AA521" i="81"/>
  <c r="AA4357" i="81"/>
  <c r="AA2217" i="81"/>
  <c r="AA2494" i="81"/>
  <c r="AA1304" i="81"/>
  <c r="AA4253" i="81"/>
  <c r="AA3729" i="81"/>
  <c r="AA2206" i="81"/>
  <c r="AA801" i="81"/>
  <c r="AA2634" i="81"/>
  <c r="AA3341" i="81"/>
  <c r="AA1702" i="81"/>
  <c r="AA1238" i="81"/>
  <c r="AA2707" i="81"/>
  <c r="AA341" i="81"/>
  <c r="AA2889" i="81"/>
  <c r="AA2321" i="81"/>
  <c r="AA2776" i="81"/>
  <c r="AA3215" i="81"/>
  <c r="AA1079" i="81"/>
  <c r="AA1327" i="81"/>
  <c r="AA794" i="81"/>
  <c r="AA2031" i="81"/>
  <c r="AA2521" i="81"/>
  <c r="AA3608" i="81"/>
  <c r="AA2585" i="81"/>
  <c r="AA2783" i="81"/>
  <c r="AA4138" i="81"/>
  <c r="AA2997" i="81"/>
  <c r="AA362" i="81"/>
  <c r="AA3419" i="81"/>
  <c r="AA1811" i="81"/>
  <c r="AA2907" i="81"/>
  <c r="AA463" i="81"/>
  <c r="AA314" i="81"/>
  <c r="AA3981" i="81"/>
  <c r="AA3849" i="81"/>
  <c r="AA821" i="81"/>
  <c r="AA111" i="81"/>
  <c r="AA2761" i="81"/>
  <c r="AA793" i="81"/>
  <c r="AA339" i="81"/>
  <c r="AA309" i="81"/>
  <c r="AA3168" i="81"/>
  <c r="AA1683" i="81"/>
  <c r="AA4167" i="81"/>
  <c r="AA2735" i="81"/>
  <c r="AA3279" i="81"/>
  <c r="AA544" i="81"/>
  <c r="AA1929" i="81"/>
  <c r="AA799" i="81"/>
  <c r="AA3943" i="81"/>
  <c r="AA155" i="81"/>
  <c r="AA903" i="81"/>
  <c r="AA1826" i="81"/>
  <c r="AA800" i="81"/>
  <c r="AA4649" i="81"/>
  <c r="AA1006" i="81"/>
  <c r="AA4054" i="81"/>
  <c r="AA1875" i="81"/>
  <c r="AA2332" i="81"/>
  <c r="AA2202" i="81"/>
  <c r="AA2978" i="81"/>
  <c r="AA749" i="81"/>
  <c r="AA1389" i="81"/>
  <c r="AA219" i="81"/>
  <c r="AA934" i="81"/>
  <c r="AA827" i="81"/>
  <c r="AA266" i="81"/>
  <c r="AA813" i="81"/>
  <c r="AA3542" i="81"/>
  <c r="AA487" i="81"/>
  <c r="AA3216" i="81"/>
  <c r="AA1990" i="81"/>
  <c r="AA943" i="81"/>
  <c r="AA1044" i="81"/>
  <c r="AA2582" i="81"/>
  <c r="AA3277" i="81"/>
  <c r="AA47" i="81"/>
  <c r="AA1501" i="81"/>
  <c r="AA1941" i="81"/>
  <c r="AA1340" i="81"/>
  <c r="AA3248" i="81"/>
  <c r="AA3648" i="81"/>
  <c r="AA2146" i="81"/>
  <c r="AA2278" i="81"/>
  <c r="AA2115" i="81"/>
  <c r="AA1007" i="81"/>
  <c r="AA331" i="81"/>
  <c r="AA482" i="81"/>
  <c r="AA2416" i="81"/>
  <c r="AA124" i="81"/>
  <c r="AA3333" i="81"/>
  <c r="AA1021" i="81"/>
  <c r="AA3158" i="81"/>
  <c r="AA3543" i="81"/>
  <c r="AA1014" i="81"/>
  <c r="AA2798" i="81"/>
  <c r="AA2420" i="81"/>
  <c r="AA1299" i="81"/>
  <c r="AA1507" i="81"/>
  <c r="AA1820" i="81"/>
  <c r="AA1641" i="81"/>
  <c r="AA2073" i="81"/>
  <c r="AA2984" i="81"/>
  <c r="AA391" i="81"/>
  <c r="AA740" i="81"/>
  <c r="AA3776" i="81"/>
  <c r="AA3641" i="81"/>
  <c r="AA1463" i="81"/>
  <c r="AA3298" i="81"/>
  <c r="AA3589" i="81"/>
  <c r="AA1076" i="81"/>
  <c r="AA3918" i="81"/>
  <c r="AA1335" i="81"/>
  <c r="AA1372" i="81"/>
  <c r="AA2859" i="81"/>
  <c r="AA4128" i="81"/>
  <c r="AA1235" i="81"/>
  <c r="AA3644" i="81"/>
  <c r="AA1210" i="81"/>
  <c r="AA2542" i="81"/>
  <c r="AA1547" i="81"/>
  <c r="AA2412" i="81"/>
  <c r="AA3890" i="81"/>
  <c r="AA1697" i="81"/>
  <c r="AA3186" i="81"/>
  <c r="AA2520" i="81"/>
  <c r="AA835" i="81"/>
  <c r="AA1332" i="81"/>
  <c r="AA437" i="81"/>
  <c r="AA4633" i="81"/>
  <c r="AA1546" i="81"/>
  <c r="AA2636" i="81"/>
  <c r="AA1636" i="81"/>
  <c r="AA4116" i="81"/>
  <c r="AA3345" i="81"/>
  <c r="AA826" i="81"/>
  <c r="AA2029" i="81"/>
  <c r="AA380" i="81"/>
  <c r="AA1877" i="81"/>
  <c r="AA1207" i="81"/>
  <c r="AA2960" i="81"/>
  <c r="AA72" i="81"/>
  <c r="AA5175" i="81"/>
  <c r="AA2737" i="81"/>
  <c r="AA3814" i="81"/>
  <c r="AA4516" i="81"/>
  <c r="AA2550" i="81"/>
  <c r="AA1206" i="81"/>
  <c r="AA1109" i="81"/>
  <c r="AA263" i="81"/>
  <c r="AA3673" i="81"/>
  <c r="AA357" i="81"/>
  <c r="AA493" i="81"/>
  <c r="AA3487" i="81"/>
  <c r="AA3658" i="81"/>
  <c r="AA1404" i="81"/>
  <c r="AA1989" i="81"/>
  <c r="AA1196" i="81"/>
  <c r="AA2855" i="81"/>
  <c r="AA2079" i="81"/>
  <c r="AA1591" i="81"/>
  <c r="AA1513" i="81"/>
  <c r="AA664" i="81"/>
  <c r="AA818" i="81"/>
  <c r="AA2736" i="81"/>
  <c r="AA1311" i="81"/>
  <c r="AA2090" i="81"/>
  <c r="AA2750" i="81"/>
  <c r="AA2143" i="81"/>
  <c r="AA254" i="81"/>
  <c r="AA140" i="81"/>
  <c r="AA403" i="81"/>
  <c r="AA307" i="81"/>
  <c r="AA2797" i="81"/>
  <c r="AA2290" i="81"/>
  <c r="AA361" i="81"/>
  <c r="AA1050" i="81"/>
  <c r="AA265" i="81"/>
  <c r="AA2852" i="81"/>
  <c r="AA3852" i="81"/>
  <c r="AA1908" i="81"/>
  <c r="AA3324" i="81"/>
  <c r="AA328" i="81"/>
  <c r="AA1096" i="81"/>
  <c r="AA1291" i="81"/>
  <c r="AA1028" i="81"/>
  <c r="AA3676" i="81"/>
  <c r="AA980" i="81"/>
  <c r="AA2506" i="81"/>
  <c r="AA313" i="81"/>
  <c r="AA2837" i="81"/>
  <c r="AA3922" i="81"/>
  <c r="AA3123" i="81"/>
  <c r="AA955" i="81"/>
  <c r="AA3000" i="81"/>
  <c r="AA3384" i="81"/>
  <c r="AA2596" i="81"/>
  <c r="AA3854" i="81"/>
  <c r="AA306" i="81"/>
  <c r="AA4629" i="81"/>
  <c r="AA4952" i="81"/>
  <c r="AA3978" i="81"/>
  <c r="AA3353" i="81"/>
  <c r="AA1394" i="81"/>
  <c r="AA4023" i="81"/>
  <c r="AA3150" i="81"/>
  <c r="AA3303" i="81"/>
  <c r="AA1623" i="81"/>
  <c r="AA1208" i="81"/>
  <c r="AA3107" i="81"/>
  <c r="AA1254" i="81"/>
  <c r="AA224" i="81"/>
  <c r="AA2818" i="81"/>
  <c r="AA950" i="81"/>
  <c r="AA2787" i="81"/>
  <c r="AA3796" i="81"/>
  <c r="AA1701" i="81"/>
  <c r="AA1224" i="81"/>
  <c r="AA5386" i="81"/>
  <c r="AA2587" i="81"/>
  <c r="AA264" i="81"/>
  <c r="AA467" i="81"/>
  <c r="AA1240" i="81"/>
  <c r="AA2211" i="81"/>
  <c r="AA1565" i="81"/>
  <c r="AA3654" i="81"/>
  <c r="AA9" i="81"/>
  <c r="AA776" i="81"/>
  <c r="AA1459" i="81"/>
  <c r="AA1714" i="81"/>
  <c r="AA2414" i="81"/>
  <c r="AA2623" i="81"/>
  <c r="AA2485" i="81"/>
  <c r="AA308" i="81"/>
  <c r="AA2763" i="81"/>
  <c r="AA3941" i="81"/>
  <c r="AA269" i="81"/>
  <c r="AA1699" i="81"/>
  <c r="AA3411" i="81"/>
  <c r="AA2215" i="81"/>
  <c r="AA680" i="81"/>
  <c r="AA807" i="81"/>
  <c r="AA194" i="81"/>
  <c r="AA3390" i="81"/>
  <c r="AA1644" i="81"/>
  <c r="AA425" i="81"/>
  <c r="AA2142" i="81"/>
  <c r="AA2277" i="81"/>
  <c r="AA3757" i="81"/>
  <c r="AA2892" i="81"/>
  <c r="AA971" i="81"/>
  <c r="AA2870" i="81"/>
  <c r="AA865" i="81"/>
  <c r="AA2413" i="81"/>
  <c r="AA126" i="81"/>
  <c r="AA3605" i="81"/>
  <c r="AA2124" i="81"/>
  <c r="AA3831" i="81"/>
  <c r="AA973" i="81"/>
  <c r="AA2333" i="81"/>
  <c r="AA2121" i="81"/>
  <c r="AA3819" i="81"/>
  <c r="AA2343" i="81"/>
  <c r="AA850" i="81"/>
  <c r="AA443" i="81"/>
  <c r="AA1018" i="81"/>
  <c r="AA1409" i="81"/>
  <c r="AA770" i="81"/>
  <c r="AA3709" i="81"/>
  <c r="AA3964" i="81"/>
  <c r="AA961" i="81"/>
  <c r="AA312" i="81"/>
  <c r="AA1607" i="81"/>
  <c r="AA829" i="81"/>
  <c r="AA261" i="81"/>
  <c r="AA1631" i="81"/>
  <c r="AA4651" i="81"/>
  <c r="AA689" i="81"/>
  <c r="AA2125" i="81"/>
  <c r="AA2477" i="81"/>
  <c r="AA4536" i="81"/>
  <c r="AA1146" i="81"/>
  <c r="AA1119" i="81"/>
  <c r="AA3965" i="81"/>
  <c r="AA2145" i="81"/>
  <c r="AA4003" i="81"/>
  <c r="AA1543" i="81"/>
  <c r="AA33" i="81"/>
  <c r="AA2424" i="81"/>
  <c r="AA1137" i="81"/>
  <c r="AA3213" i="81"/>
  <c r="AA614" i="81"/>
  <c r="AA2721" i="81"/>
  <c r="AA3337" i="81"/>
  <c r="AA2265" i="81"/>
  <c r="AA2390" i="81"/>
  <c r="AA3323" i="81"/>
  <c r="AA177" i="81"/>
  <c r="AA3119" i="81"/>
  <c r="AA554" i="81"/>
  <c r="AA3116" i="81"/>
  <c r="AA3656" i="81"/>
  <c r="AA3005" i="81"/>
  <c r="AA984" i="81"/>
  <c r="AA1420" i="81"/>
  <c r="AA2823" i="81"/>
  <c r="AA4137" i="81"/>
  <c r="AA3319" i="81"/>
  <c r="AA3064" i="81"/>
  <c r="AA1922" i="81"/>
  <c r="AA2648" i="81"/>
  <c r="AA3526" i="81"/>
  <c r="AA2584" i="81"/>
  <c r="AA1004" i="81"/>
  <c r="AA2977" i="81"/>
  <c r="AA2940" i="81"/>
  <c r="AA322" i="81"/>
  <c r="AA1493" i="81"/>
  <c r="AA365" i="81"/>
  <c r="AA2458" i="81"/>
  <c r="AA527" i="81"/>
  <c r="AA1385" i="81"/>
  <c r="AA4562" i="81"/>
  <c r="AA3113" i="81"/>
  <c r="AA4048" i="81"/>
  <c r="AA2898" i="81"/>
  <c r="AA1349" i="81"/>
  <c r="AA726" i="81"/>
  <c r="AA780" i="81"/>
  <c r="AA1540" i="81"/>
  <c r="AA3838" i="81"/>
  <c r="AA916" i="81"/>
  <c r="AA2254" i="81"/>
  <c r="AA941" i="81"/>
  <c r="AA638" i="81"/>
  <c r="AA2533" i="81"/>
  <c r="AA3437" i="81"/>
  <c r="AA383" i="81"/>
  <c r="AA4089" i="81"/>
  <c r="AA147" i="81"/>
  <c r="AA4505" i="81"/>
  <c r="AA1625" i="81"/>
  <c r="AA2116" i="81"/>
  <c r="AA2969" i="81"/>
  <c r="AA2576" i="81"/>
  <c r="AA3879" i="81"/>
  <c r="AA895" i="81"/>
  <c r="AA3721" i="81"/>
  <c r="AA3736" i="81"/>
  <c r="AA106" i="81"/>
  <c r="AA2040" i="81"/>
  <c r="AA675" i="81"/>
  <c r="AA3550" i="81"/>
  <c r="AA73" i="81"/>
  <c r="AA2676" i="81"/>
  <c r="AA2078" i="81"/>
  <c r="AA1226" i="81"/>
  <c r="AA1156" i="81"/>
  <c r="AA1465" i="81"/>
  <c r="AA899" i="81"/>
  <c r="AA2218" i="81"/>
  <c r="AA2632" i="81"/>
  <c r="AA854" i="81"/>
  <c r="AA1161" i="81"/>
  <c r="AA761" i="81"/>
  <c r="AA336" i="81"/>
  <c r="AA1092" i="81"/>
  <c r="AA253" i="81"/>
  <c r="AA2572" i="81"/>
  <c r="AA3844" i="81"/>
  <c r="AA1391" i="81"/>
  <c r="AA3912" i="81"/>
  <c r="AA944" i="81"/>
  <c r="AA453" i="81"/>
  <c r="AA3235" i="81"/>
  <c r="AA430" i="81"/>
  <c r="AA3704" i="81"/>
  <c r="AA746" i="81"/>
  <c r="AA1528" i="81"/>
  <c r="AA1671" i="81"/>
  <c r="AA2443" i="81"/>
  <c r="AA1081" i="81"/>
  <c r="AA3141" i="81"/>
  <c r="AA2284" i="81"/>
  <c r="AA1772" i="81"/>
  <c r="AA789" i="81"/>
  <c r="AA3026" i="81"/>
  <c r="AA3441" i="81"/>
  <c r="AA2118" i="81"/>
  <c r="AA2451" i="81"/>
  <c r="AA1775" i="81"/>
  <c r="AA94" i="81"/>
  <c r="AA486" i="81"/>
  <c r="AA4406" i="81"/>
  <c r="AA1754" i="81"/>
  <c r="AA496" i="81"/>
  <c r="AA150" i="81"/>
  <c r="AA4632" i="81"/>
  <c r="AA3435" i="81"/>
  <c r="AA3994" i="81"/>
  <c r="AA3985" i="81"/>
  <c r="AA3774" i="81"/>
  <c r="AA1413" i="81"/>
  <c r="AA1502" i="81"/>
  <c r="AA1252" i="81"/>
  <c r="AA1239" i="81"/>
  <c r="AA1410" i="81"/>
  <c r="AA500" i="81"/>
  <c r="AA948" i="81"/>
  <c r="AA3195" i="81"/>
  <c r="AA1342" i="81"/>
  <c r="AA2447" i="81"/>
  <c r="AA1550" i="81"/>
  <c r="AA2069" i="81"/>
  <c r="AA3398" i="81"/>
  <c r="AA2303" i="81"/>
  <c r="AA3433" i="81"/>
  <c r="AA3043" i="81"/>
  <c r="AA1381" i="81"/>
  <c r="AA249" i="81"/>
  <c r="AA441" i="81"/>
  <c r="AA3344" i="81"/>
  <c r="AA2005" i="81"/>
  <c r="AA223" i="81"/>
  <c r="AA2004" i="81"/>
  <c r="AA3164" i="81"/>
  <c r="AA2828" i="81"/>
  <c r="AA4276" i="81"/>
  <c r="AA4539" i="81"/>
  <c r="AA2530" i="81"/>
  <c r="AA304" i="81"/>
  <c r="AA3973" i="81"/>
  <c r="AA2722" i="81"/>
  <c r="AA2072" i="81"/>
  <c r="AA3137" i="81"/>
  <c r="AA3476" i="81"/>
  <c r="AA3426" i="81"/>
  <c r="AA648" i="81"/>
  <c r="AA876" i="81"/>
  <c r="AA75" i="81"/>
  <c r="AA112" i="81"/>
  <c r="AA1793" i="81"/>
  <c r="AA2319" i="81"/>
  <c r="AA737" i="81"/>
  <c r="AA8" i="81"/>
  <c r="AA4303" i="81"/>
  <c r="AA930" i="81"/>
  <c r="AA3989" i="81"/>
  <c r="AA2686" i="81"/>
  <c r="AA3954" i="81"/>
  <c r="AA2877" i="81"/>
  <c r="AA3334" i="81"/>
  <c r="AA939" i="81"/>
  <c r="AA694" i="81"/>
  <c r="AA1592" i="81"/>
  <c r="AA2361" i="81"/>
  <c r="AA926" i="81"/>
  <c r="AA539" i="81"/>
  <c r="AA796" i="81"/>
  <c r="AA3006" i="81"/>
  <c r="AA1334" i="81"/>
  <c r="AA4064" i="81"/>
  <c r="AA1768" i="81"/>
  <c r="AA2523" i="81"/>
  <c r="AA3482" i="81"/>
  <c r="AA3227" i="81"/>
  <c r="AA518" i="81"/>
  <c r="AA851" i="81"/>
  <c r="AA913" i="81"/>
  <c r="AA2371" i="81"/>
  <c r="AA145" i="81"/>
  <c r="AA3228" i="81"/>
  <c r="AA3371" i="81"/>
  <c r="AA4140" i="81"/>
  <c r="AA450" i="81"/>
  <c r="AA1127" i="81"/>
  <c r="AA2432" i="81"/>
  <c r="AA2438" i="81"/>
  <c r="AA947" i="81"/>
  <c r="AA3120" i="81"/>
  <c r="AA118" i="81"/>
  <c r="AA3047" i="81"/>
  <c r="AA395" i="81"/>
  <c r="AA2628" i="81"/>
  <c r="AA2834" i="81"/>
  <c r="AA88" i="81"/>
  <c r="AA28" i="81"/>
  <c r="AA1491" i="81"/>
  <c r="AA1497" i="81"/>
  <c r="AA2071" i="81"/>
  <c r="AA2102" i="81"/>
  <c r="AA3513" i="81"/>
  <c r="AA2459" i="81"/>
  <c r="AA3528" i="81"/>
  <c r="AA1477" i="81"/>
  <c r="AA2874" i="81"/>
  <c r="AA4835" i="81"/>
  <c r="AA396" i="81"/>
  <c r="AA868" i="81"/>
  <c r="AA557" i="81"/>
  <c r="AA433" i="81"/>
  <c r="AA3187" i="81"/>
  <c r="AA245" i="81"/>
  <c r="AA3990" i="81"/>
  <c r="AA3396" i="81"/>
  <c r="AA3330" i="81"/>
  <c r="AA938" i="81"/>
  <c r="AA5060" i="81"/>
  <c r="AA3092" i="81"/>
  <c r="AA4561" i="81"/>
  <c r="AA3130" i="81"/>
  <c r="AA3133" i="81"/>
  <c r="AA2423" i="81"/>
  <c r="AA659" i="81"/>
  <c r="AA2669" i="81"/>
  <c r="AA3851" i="81"/>
  <c r="AA1508" i="81"/>
  <c r="AA238" i="81"/>
  <c r="AA1168" i="81"/>
  <c r="AA1358" i="81"/>
  <c r="AA2871" i="81"/>
  <c r="AA1031" i="81"/>
  <c r="AA1097" i="81"/>
  <c r="AA424" i="81"/>
  <c r="AA2084" i="81"/>
  <c r="AA4646" i="81"/>
  <c r="AA983" i="81"/>
  <c r="AA1108" i="81"/>
  <c r="AA20" i="81"/>
  <c r="AA1494" i="81"/>
  <c r="AA1668" i="81"/>
  <c r="AA27" i="81"/>
  <c r="AA1232" i="81"/>
  <c r="AA3115" i="81"/>
  <c r="AA1392" i="81"/>
  <c r="AA1812" i="81"/>
  <c r="AA3554" i="81"/>
  <c r="AA2264" i="81"/>
  <c r="AA4822" i="81"/>
  <c r="AA1743" i="81"/>
  <c r="AA3638" i="81"/>
  <c r="AA4408" i="81"/>
  <c r="AA85" i="81"/>
  <c r="AA2922" i="81"/>
  <c r="AA2114" i="81"/>
  <c r="AA529" i="81"/>
  <c r="AA3127" i="81"/>
  <c r="AA1202" i="81"/>
  <c r="AA193" i="81"/>
  <c r="AA3969" i="81"/>
  <c r="AA289" i="81"/>
  <c r="AA1084" i="81"/>
  <c r="AA2001" i="81"/>
  <c r="AA134" i="81"/>
  <c r="AA22" i="81"/>
  <c r="AA1553" i="81"/>
  <c r="AA1363" i="81"/>
  <c r="AA1866" i="81"/>
  <c r="AA863" i="81"/>
  <c r="AA3531" i="81"/>
  <c r="AA2805" i="81"/>
  <c r="AA3940" i="81"/>
  <c r="AA2703" i="81"/>
  <c r="AA1950" i="81"/>
  <c r="AA3153" i="81"/>
  <c r="AA1589" i="81"/>
  <c r="AA1165" i="81"/>
  <c r="AA3180" i="81"/>
  <c r="AA704" i="81"/>
  <c r="AA1341" i="81"/>
  <c r="AA2780" i="81"/>
  <c r="AA2445" i="81"/>
  <c r="AA1514" i="81"/>
  <c r="AA2440" i="81"/>
  <c r="AA1144" i="81"/>
  <c r="AA1429" i="81"/>
  <c r="AA5388" i="81"/>
  <c r="AA2108" i="81"/>
  <c r="AA4413" i="81"/>
  <c r="AA387" i="81"/>
  <c r="AA7" i="81"/>
  <c r="AA2036" i="81"/>
  <c r="AA345" i="81"/>
  <c r="AA3848" i="81"/>
  <c r="AA3901" i="81"/>
  <c r="AA212" i="81"/>
  <c r="AA2481" i="81"/>
  <c r="AA1419" i="81"/>
  <c r="AA347" i="81"/>
  <c r="AA420" i="81"/>
  <c r="AA1365" i="81"/>
  <c r="AA1867" i="81"/>
  <c r="AA2508" i="81"/>
  <c r="AA2795" i="81"/>
  <c r="AA649" i="81"/>
  <c r="AA1693" i="81"/>
  <c r="AA2203" i="81"/>
  <c r="AA666" i="81"/>
  <c r="AA2433" i="81"/>
  <c r="AA1470" i="81"/>
  <c r="AA103" i="81"/>
  <c r="AA344" i="81"/>
  <c r="AA3497" i="81"/>
  <c r="AA1610" i="81"/>
  <c r="AA41" i="81"/>
  <c r="AA3628" i="81"/>
  <c r="AA4375" i="81"/>
  <c r="AA207" i="81"/>
  <c r="AA1212" i="81"/>
  <c r="AA418" i="81"/>
  <c r="AA1083" i="81"/>
  <c r="AA886" i="81"/>
  <c r="AA1706" i="81"/>
  <c r="AA3552" i="81"/>
  <c r="AA3639" i="81"/>
  <c r="AA2297" i="81"/>
  <c r="AA978" i="81"/>
  <c r="AA4870" i="81"/>
  <c r="AA927" i="81"/>
  <c r="AA4659" i="81"/>
  <c r="AA235" i="81"/>
  <c r="AA1351" i="81"/>
  <c r="AA2885" i="81"/>
  <c r="AA2425" i="81"/>
  <c r="AA3643" i="81"/>
  <c r="AA3987" i="81"/>
  <c r="AA2527" i="81"/>
  <c r="AA1932" i="81"/>
  <c r="AA1032" i="81"/>
  <c r="AA1462" i="81"/>
  <c r="AA1075" i="81"/>
  <c r="AA2553" i="81"/>
  <c r="AA906" i="81"/>
  <c r="AA233" i="81"/>
  <c r="AA2529" i="81"/>
  <c r="AA1999" i="81"/>
  <c r="AA42" i="81"/>
  <c r="AA1307" i="81"/>
  <c r="AA4044" i="81"/>
  <c r="AA1136" i="81"/>
  <c r="AA1167" i="81"/>
  <c r="AA3627" i="81"/>
  <c r="AA3412" i="81"/>
  <c r="AA3976" i="81"/>
  <c r="AA1928" i="81"/>
  <c r="AA398" i="81"/>
  <c r="AA3211" i="81"/>
  <c r="AA1769" i="81"/>
  <c r="AA1958" i="81"/>
  <c r="AA459" i="81"/>
  <c r="AA987" i="81"/>
  <c r="AA814" i="81"/>
  <c r="AA2738" i="81"/>
  <c r="AA5167" i="81"/>
  <c r="AA1093" i="81"/>
  <c r="AA3983" i="81"/>
  <c r="AA3982" i="81"/>
  <c r="AA3129" i="81"/>
  <c r="AA1415" i="81"/>
  <c r="AA3950" i="81"/>
  <c r="AA744" i="81"/>
  <c r="AA788" i="81"/>
  <c r="AA3046" i="81"/>
  <c r="AA469" i="81"/>
  <c r="AA1157" i="81"/>
  <c r="AA2832" i="81"/>
  <c r="AA1574" i="81"/>
  <c r="AA3066" i="81"/>
  <c r="AA3225" i="81"/>
  <c r="AA641" i="81"/>
  <c r="AA2282" i="81"/>
  <c r="AA1800" i="81"/>
  <c r="AA2446" i="81"/>
  <c r="AA1251" i="81"/>
  <c r="AA683" i="81"/>
  <c r="AA5174" i="81"/>
  <c r="AA4040" i="81"/>
  <c r="AA2635" i="81"/>
  <c r="AA3362" i="81"/>
  <c r="AA2575" i="81"/>
  <c r="AA844" i="81"/>
  <c r="AA2074" i="81"/>
  <c r="AA668" i="81"/>
  <c r="AA2370" i="81"/>
  <c r="AA153" i="81"/>
  <c r="AA2829" i="81"/>
  <c r="AA787" i="81"/>
  <c r="AA968" i="81"/>
  <c r="AA1123" i="81"/>
  <c r="AA1159" i="81"/>
  <c r="AA764" i="81"/>
  <c r="AA460" i="81"/>
  <c r="AA274" i="81"/>
  <c r="AA1466" i="81"/>
  <c r="AA3551" i="81"/>
  <c r="AA382" i="81"/>
  <c r="AA820" i="81"/>
  <c r="AA1387" i="81"/>
  <c r="AA31" i="81"/>
  <c r="AA5097" i="81"/>
  <c r="AA74" i="81"/>
  <c r="AA2113" i="81"/>
  <c r="AA3011" i="81"/>
  <c r="AA1773" i="81"/>
  <c r="AA1599" i="81"/>
  <c r="AA4449" i="81"/>
  <c r="AA2317" i="81"/>
  <c r="AA92" i="81"/>
  <c r="AA728" i="81"/>
  <c r="AA3720" i="81"/>
  <c r="AA1613" i="81"/>
  <c r="AA355" i="81"/>
  <c r="AA3423" i="81"/>
  <c r="AA1154" i="81"/>
  <c r="AA51" i="81"/>
  <c r="AA1782" i="81"/>
  <c r="AA2441" i="81"/>
  <c r="AA3183" i="81"/>
  <c r="AA2373" i="81"/>
  <c r="AA231" i="81"/>
  <c r="AA397" i="81"/>
  <c r="AA119" i="81"/>
  <c r="AA2629" i="81"/>
  <c r="AA3051" i="81"/>
  <c r="AA125" i="81"/>
  <c r="AA1626" i="81"/>
  <c r="AA972" i="81"/>
  <c r="AA2219" i="81"/>
  <c r="AA1603" i="81"/>
  <c r="AA3229" i="81"/>
  <c r="AA1802" i="81"/>
  <c r="AA654" i="81"/>
  <c r="AA933" i="81"/>
  <c r="AA3135" i="81"/>
  <c r="AA2688" i="81"/>
  <c r="AA2300" i="81"/>
  <c r="AA637" i="81"/>
  <c r="AA1618" i="81"/>
  <c r="AA4533" i="81"/>
  <c r="AA1948" i="81"/>
  <c r="AA1149" i="81"/>
  <c r="AA1548" i="81"/>
  <c r="AA967" i="81"/>
  <c r="AA1067" i="81"/>
  <c r="AA1384" i="81"/>
  <c r="AA1961" i="81"/>
  <c r="AA3427" i="81"/>
  <c r="AA4525" i="81"/>
  <c r="AA1402" i="81"/>
  <c r="AA1966" i="81"/>
  <c r="AA1421" i="81"/>
  <c r="AA1619" i="81"/>
  <c r="AA3077" i="81"/>
  <c r="AA2903" i="81"/>
  <c r="AA1313" i="81"/>
  <c r="AA977" i="81"/>
  <c r="AA2016" i="81"/>
  <c r="AA908" i="81"/>
  <c r="AA2189" i="81"/>
  <c r="AA3131" i="81"/>
  <c r="AA1008" i="81"/>
  <c r="AA685" i="81"/>
  <c r="AA2400" i="81"/>
  <c r="AA937" i="81"/>
  <c r="AA284" i="81"/>
  <c r="AA2301" i="81"/>
  <c r="AA1286" i="81"/>
  <c r="AA1577" i="81"/>
  <c r="AA2195" i="81"/>
  <c r="AA3724" i="81"/>
  <c r="AA2437" i="81"/>
  <c r="AA3749" i="81"/>
  <c r="AA2921" i="81"/>
  <c r="AA3856" i="81"/>
  <c r="AA2917" i="81"/>
  <c r="AA3806" i="81"/>
  <c r="AA551" i="81"/>
  <c r="AA1551" i="81"/>
  <c r="AA2580" i="81"/>
  <c r="AA1612" i="81"/>
  <c r="AA354" i="81"/>
  <c r="AA3420" i="81"/>
  <c r="AA1166" i="81"/>
  <c r="AA389" i="81"/>
  <c r="AA3625" i="81"/>
  <c r="AA2280" i="81"/>
  <c r="AA3862" i="81"/>
  <c r="AA923" i="81"/>
  <c r="AA2769" i="81"/>
  <c r="AA1087" i="81"/>
  <c r="AA1945" i="81"/>
  <c r="AA1407" i="81"/>
  <c r="AA1632" i="81"/>
  <c r="AA1185" i="81"/>
  <c r="AA4362" i="81"/>
  <c r="AA3220" i="81"/>
  <c r="AA1937" i="81"/>
  <c r="AA1133" i="81"/>
  <c r="AA3282" i="81"/>
  <c r="AA1026" i="81"/>
  <c r="AA1813" i="81"/>
  <c r="AA3289" i="81"/>
  <c r="AA159" i="81"/>
  <c r="AA3699" i="81"/>
  <c r="AA4523" i="81"/>
  <c r="AA3007" i="81"/>
  <c r="AA3712" i="81"/>
  <c r="AA2724" i="81"/>
  <c r="AA490" i="81"/>
  <c r="AA2522" i="81"/>
  <c r="AA2032" i="81"/>
  <c r="AA3281" i="81"/>
  <c r="AA3196" i="81"/>
  <c r="AA1672" i="81"/>
  <c r="AA89" i="81"/>
  <c r="AA1280" i="81"/>
  <c r="AA1998" i="81"/>
  <c r="AA966" i="81"/>
  <c r="AA3810" i="81"/>
  <c r="AA2457" i="81"/>
  <c r="AA4661" i="81"/>
  <c r="AA3256" i="81"/>
  <c r="AA656" i="81"/>
  <c r="AA4147" i="81"/>
  <c r="AA538" i="81"/>
  <c r="AA650" i="81"/>
  <c r="AA3867" i="81"/>
  <c r="AA2517" i="81"/>
  <c r="AA3715" i="81"/>
  <c r="AA1113" i="81"/>
  <c r="AA2013" i="81"/>
  <c r="AA346" i="81"/>
  <c r="AA1535" i="81"/>
  <c r="AA378" i="81"/>
  <c r="AA2873" i="81"/>
  <c r="AA3957" i="81"/>
  <c r="AA310" i="81"/>
  <c r="AA2500" i="81"/>
  <c r="AA2487" i="81"/>
  <c r="AA1815" i="81"/>
  <c r="AA3938" i="81"/>
  <c r="AA4517" i="81"/>
  <c r="AA1490" i="81"/>
  <c r="AA3703" i="81"/>
  <c r="AA3074" i="81"/>
  <c r="AA2723" i="81"/>
  <c r="AA1111" i="81"/>
  <c r="AA1703" i="81"/>
  <c r="AA2597" i="81"/>
  <c r="AA1503" i="81"/>
  <c r="AA1639" i="81"/>
  <c r="AA3167" i="81"/>
  <c r="AA3219" i="81"/>
  <c r="AA1162" i="81"/>
  <c r="AA3910" i="81"/>
  <c r="AA2161" i="81"/>
  <c r="AA157" i="81"/>
  <c r="AA1231" i="81"/>
  <c r="AA375" i="81"/>
  <c r="AA2830" i="81"/>
  <c r="AA3556" i="81"/>
  <c r="AA2436" i="81"/>
  <c r="AA2452" i="81"/>
  <c r="AA3858" i="81"/>
  <c r="AA1274" i="81"/>
  <c r="AA117" i="81"/>
  <c r="AA1121" i="81"/>
  <c r="AA2456" i="81"/>
  <c r="AA471" i="81"/>
  <c r="AA2753" i="81"/>
  <c r="AA3386" i="81"/>
  <c r="AA3025" i="81"/>
  <c r="AA3250" i="81"/>
  <c r="AA179" i="81"/>
  <c r="AA2883" i="81"/>
  <c r="AA286" i="81"/>
  <c r="AA691" i="81"/>
  <c r="AA1926" i="81"/>
  <c r="AA1468" i="81"/>
  <c r="AA3834" i="81"/>
  <c r="AA1019" i="81"/>
  <c r="AA1253" i="81"/>
  <c r="AA138" i="81"/>
  <c r="AA1629" i="81"/>
  <c r="AA152" i="81"/>
  <c r="AA840" i="81"/>
  <c r="AA2344" i="81"/>
  <c r="AA288" i="81"/>
  <c r="AA2662" i="81"/>
  <c r="AA993" i="81"/>
  <c r="AA259" i="81"/>
  <c r="AA1814" i="81"/>
  <c r="AA4059" i="81"/>
  <c r="AA2528" i="81"/>
  <c r="AA3252" i="81"/>
  <c r="AA3075" i="81"/>
  <c r="AA1294" i="81"/>
  <c r="AA1530" i="81"/>
  <c r="AA2318" i="81"/>
  <c r="AA1666" i="81"/>
  <c r="AA1686" i="81"/>
  <c r="AA3223" i="81"/>
  <c r="AA3315" i="81"/>
  <c r="AA2478" i="81"/>
  <c r="AA211" i="81"/>
  <c r="AA115" i="81"/>
  <c r="AA2374" i="81"/>
  <c r="AA337" i="81"/>
  <c r="AA1139" i="81"/>
  <c r="AA2460" i="81"/>
  <c r="AA3958" i="81"/>
  <c r="AA1350" i="81"/>
  <c r="AA169" i="81"/>
  <c r="AA4689" i="81"/>
  <c r="AA2924" i="81"/>
  <c r="AA2663" i="81"/>
  <c r="AA4006" i="81"/>
  <c r="AA2841" i="81"/>
  <c r="AA2771" i="81"/>
  <c r="AA2732" i="81"/>
  <c r="AA775" i="81"/>
  <c r="AA3243" i="81"/>
  <c r="AA4055" i="81"/>
  <c r="AA1902" i="81"/>
  <c r="AA2256" i="81"/>
  <c r="AA1248" i="81"/>
  <c r="AA1823" i="81"/>
  <c r="AA2320" i="81"/>
  <c r="AA3569" i="81"/>
  <c r="AA870" i="81"/>
  <c r="AA748" i="81"/>
  <c r="AA1638" i="81"/>
  <c r="AA2002" i="81"/>
  <c r="AA1605" i="81"/>
  <c r="AA1634" i="81"/>
  <c r="AA3425" i="81"/>
  <c r="AA3687" i="81"/>
  <c r="AA1373" i="81"/>
  <c r="AA823" i="81"/>
  <c r="AA2450" i="81"/>
  <c r="AA277" i="81"/>
  <c r="AA3561" i="81"/>
  <c r="AA2077" i="81"/>
  <c r="AA2512" i="81"/>
  <c r="AA1142" i="81"/>
  <c r="AA2076" i="81"/>
  <c r="AA3169" i="81"/>
  <c r="AA1742" i="81"/>
  <c r="AA4544" i="81"/>
  <c r="AA3372" i="81"/>
  <c r="AA2633" i="81"/>
  <c r="AA884" i="81"/>
  <c r="AA2263" i="81"/>
  <c r="AA360" i="81"/>
  <c r="AA3138" i="81"/>
  <c r="AA2389" i="81"/>
  <c r="AA3121" i="81"/>
  <c r="AA2337" i="81"/>
  <c r="AA3905" i="81"/>
  <c r="AA2085" i="81"/>
  <c r="AA893" i="81"/>
  <c r="AA3076" i="81"/>
  <c r="AA419" i="81"/>
  <c r="AA724" i="81"/>
  <c r="AA1650" i="81"/>
  <c r="AA426" i="81"/>
  <c r="AA136" i="81"/>
  <c r="AA772" i="81"/>
  <c r="AA2082" i="81"/>
  <c r="AA3326" i="81"/>
  <c r="AA1752" i="81"/>
  <c r="AA3696" i="81"/>
  <c r="AA3065" i="81"/>
  <c r="AA3734" i="81"/>
  <c r="AA12" i="81"/>
  <c r="AA2340" i="81"/>
  <c r="AA1046" i="81"/>
  <c r="AA795" i="81"/>
  <c r="AA2719" i="81"/>
  <c r="AA311" i="81"/>
  <c r="AA2541" i="81"/>
  <c r="AA2198" i="81"/>
  <c r="AA1906" i="81"/>
  <c r="AA565" i="81"/>
  <c r="AA3855" i="81"/>
  <c r="AA4590" i="81"/>
  <c r="AA1818" i="81"/>
  <c r="AA2080" i="81"/>
  <c r="AA52" i="81"/>
  <c r="AA2469" i="81"/>
  <c r="AA294" i="81"/>
  <c r="AA700" i="81"/>
  <c r="AA3136" i="81"/>
  <c r="AA1601" i="81"/>
  <c r="AA1581" i="81"/>
  <c r="AA3222" i="81"/>
  <c r="AA2095" i="81"/>
  <c r="AA3864" i="81"/>
  <c r="AA2844" i="81"/>
  <c r="AA552" i="81"/>
  <c r="AA588" i="81"/>
  <c r="AA981" i="81"/>
  <c r="AA1427" i="81"/>
  <c r="AA2408" i="81"/>
  <c r="AA3618" i="81"/>
  <c r="AA1130" i="81"/>
  <c r="AA2311" i="81"/>
  <c r="AA1438" i="81"/>
  <c r="AA3272" i="81"/>
  <c r="AA3410" i="81"/>
  <c r="AA822" i="81"/>
  <c r="AA3414" i="81"/>
  <c r="AA3444" i="81"/>
  <c r="AA940" i="81"/>
  <c r="AA1885" i="81"/>
  <c r="AA1326" i="81"/>
  <c r="AA2800" i="81"/>
  <c r="AA423" i="81"/>
  <c r="AA4268" i="81"/>
  <c r="AA3464" i="81"/>
  <c r="AA2354" i="81"/>
  <c r="AA1595" i="81"/>
  <c r="AA1191" i="81"/>
  <c r="AA860" i="81"/>
  <c r="AA698" i="81"/>
  <c r="AA1667" i="81"/>
  <c r="AA3515" i="81"/>
  <c r="AA1635" i="81"/>
  <c r="AA3226" i="81"/>
  <c r="AA3417" i="81"/>
  <c r="AA1366" i="81"/>
  <c r="AA2637" i="81"/>
  <c r="AA2285" i="81"/>
  <c r="AA602" i="81"/>
  <c r="AA1711" i="81"/>
  <c r="AA2843" i="81"/>
  <c r="AA2765" i="81"/>
  <c r="AA999" i="81"/>
  <c r="AA143" i="81"/>
  <c r="AA1124" i="81"/>
  <c r="AA4664" i="81"/>
  <c r="AA3558" i="81"/>
  <c r="AA522" i="81"/>
  <c r="AA3671" i="81"/>
  <c r="AA1609" i="81"/>
  <c r="AA4679" i="81"/>
  <c r="AA3457" i="81"/>
  <c r="AA2616" i="81"/>
  <c r="AA1279" i="81"/>
  <c r="AA3050" i="81"/>
  <c r="AA1705" i="81"/>
  <c r="AA2155" i="81"/>
  <c r="AA3481" i="81"/>
  <c r="AA1960" i="81"/>
  <c r="AA2696" i="81"/>
  <c r="AA180" i="81"/>
  <c r="AA2299" i="81"/>
  <c r="AA1126" i="81"/>
  <c r="AA1360" i="81"/>
  <c r="AA762" i="81"/>
  <c r="AA1447" i="81"/>
  <c r="AA1765" i="81"/>
  <c r="AA1780" i="81"/>
  <c r="AA17" i="81"/>
  <c r="AA2003" i="81"/>
  <c r="AA1575" i="81"/>
  <c r="AA1689" i="81"/>
  <c r="AA3781" i="81"/>
  <c r="AA2194" i="81"/>
  <c r="AA3780" i="81"/>
  <c r="AA1791" i="81"/>
  <c r="AA976" i="81"/>
  <c r="AA2430" i="81"/>
  <c r="AA2614" i="81"/>
  <c r="AA2880" i="81"/>
  <c r="AA2878" i="81"/>
  <c r="AA3705" i="81"/>
  <c r="AA523" i="81"/>
  <c r="AA1405" i="81"/>
  <c r="AA1558" i="81"/>
  <c r="AA553" i="81"/>
  <c r="AA3448" i="81"/>
  <c r="AA2995" i="81"/>
  <c r="AA925" i="81"/>
  <c r="AA677" i="81"/>
  <c r="AA182" i="81"/>
  <c r="AA3434" i="81"/>
  <c r="AA1704" i="81"/>
  <c r="AA1147" i="81"/>
  <c r="AA3378" i="81"/>
  <c r="AA603" i="81"/>
  <c r="AA1828" i="81"/>
  <c r="AA503" i="81"/>
  <c r="AA681" i="81"/>
  <c r="AA2415" i="81"/>
  <c r="AA897" i="81"/>
  <c r="AA3839" i="81"/>
  <c r="AA949" i="81"/>
  <c r="AA1199" i="81"/>
  <c r="AA240" i="81"/>
  <c r="AA3450" i="81"/>
  <c r="AA499" i="81"/>
  <c r="AA1940" i="81"/>
  <c r="AA953" i="81"/>
  <c r="AA2626" i="81"/>
  <c r="AA2537" i="81"/>
  <c r="AA3907" i="81"/>
  <c r="AA4267" i="81"/>
  <c r="AA3866" i="81"/>
  <c r="AA4275" i="81"/>
  <c r="AA786" i="81"/>
  <c r="AA2526" i="81"/>
  <c r="AA1594" i="81"/>
  <c r="AA3023" i="81"/>
  <c r="AA417" i="81"/>
  <c r="AA2466" i="81"/>
  <c r="AA1455" i="81"/>
  <c r="AA1602" i="81"/>
  <c r="AA3139" i="81"/>
  <c r="AA3670" i="81"/>
  <c r="AA1687" i="81"/>
  <c r="AA3415" i="81"/>
  <c r="AA3934" i="81"/>
  <c r="AA2455" i="81"/>
  <c r="AA350" i="81"/>
  <c r="AA743" i="81"/>
  <c r="AA1953" i="81"/>
  <c r="AA2015" i="81"/>
  <c r="AA1125" i="81"/>
  <c r="AA176" i="81"/>
  <c r="AA3553" i="81"/>
  <c r="AA928" i="81"/>
  <c r="AA156" i="81"/>
  <c r="AA2149" i="81"/>
  <c r="AA2918" i="81"/>
  <c r="AA1339" i="81"/>
  <c r="AA1205" i="81"/>
  <c r="AA682" i="81"/>
  <c r="AA1416" i="81"/>
  <c r="AA905" i="81"/>
  <c r="AA1597" i="81"/>
  <c r="AA3142" i="81"/>
  <c r="AA2835" i="81"/>
  <c r="AA3117" i="81"/>
  <c r="AA3915" i="81"/>
  <c r="AA3681" i="81"/>
  <c r="AA979" i="81"/>
  <c r="AA122" i="81"/>
  <c r="AA954" i="81"/>
  <c r="AA3104" i="81"/>
  <c r="AA2094" i="81"/>
  <c r="AA3221" i="81"/>
  <c r="AA3874" i="81"/>
  <c r="AA4338" i="81"/>
  <c r="AA3485" i="81"/>
  <c r="AA635" i="81"/>
  <c r="AA3677" i="81"/>
  <c r="AA2840" i="81"/>
  <c r="AA2480" i="81"/>
  <c r="AA4217" i="81"/>
  <c r="AA2034" i="81"/>
  <c r="AA640" i="81"/>
  <c r="AA3445" i="81"/>
  <c r="AA2329" i="81"/>
  <c r="AA1361" i="81"/>
  <c r="AA3939" i="81"/>
  <c r="AA4265" i="81"/>
  <c r="AA2153" i="81"/>
  <c r="AA1570" i="81"/>
  <c r="AA989" i="81"/>
  <c r="AA63" i="81"/>
  <c r="AA696" i="81"/>
  <c r="AA2312" i="81"/>
  <c r="AA3236" i="81"/>
  <c r="AA1662" i="81"/>
  <c r="AA3151" i="81"/>
  <c r="AA2119" i="81"/>
  <c r="AA1135" i="81"/>
  <c r="AA257" i="81"/>
  <c r="AA3270" i="81"/>
  <c r="AA15" i="81"/>
  <c r="AA658" i="81"/>
  <c r="AA390" i="81"/>
  <c r="AA4665" i="81"/>
  <c r="AA3557" i="81"/>
  <c r="AA2205" i="81"/>
  <c r="AA3145" i="81"/>
  <c r="AA4668" i="81"/>
  <c r="AA3100" i="81"/>
  <c r="AA3126" i="81"/>
  <c r="AA1193" i="81"/>
  <c r="AA4014" i="81"/>
  <c r="AA2322" i="81"/>
  <c r="AA867" i="81"/>
  <c r="AA662" i="81"/>
  <c r="AA759" i="81"/>
  <c r="AA3418" i="81"/>
  <c r="AA3249" i="81"/>
  <c r="AA96" i="81"/>
  <c r="AA2000" i="81"/>
  <c r="AA3165" i="81"/>
  <c r="AA922" i="81"/>
  <c r="AA4247" i="81"/>
  <c r="AA861" i="81"/>
  <c r="AA1023" i="81"/>
  <c r="AA2462" i="81"/>
  <c r="AA573" i="81"/>
  <c r="AA3723" i="81"/>
  <c r="AA2901" i="81"/>
  <c r="AA3692" i="81"/>
  <c r="AA595" i="81"/>
  <c r="AA333" i="81"/>
  <c r="AA600" i="81"/>
  <c r="AA434" i="81"/>
  <c r="AA2208" i="81"/>
  <c r="AA678" i="81"/>
  <c r="AA3606" i="81"/>
  <c r="AA1471" i="81"/>
  <c r="AA1923" i="81"/>
  <c r="AA2484" i="81"/>
  <c r="AA1598" i="81"/>
  <c r="AA3382" i="81"/>
  <c r="AA3430" i="81"/>
  <c r="AA839" i="81"/>
  <c r="AA2860" i="81"/>
  <c r="AA3413" i="81"/>
  <c r="AA2535" i="81"/>
  <c r="AA2590" i="81"/>
  <c r="AA3761" i="81"/>
  <c r="AA4134" i="81"/>
  <c r="AA3242" i="81"/>
  <c r="AA4278" i="81"/>
  <c r="AA779" i="81"/>
  <c r="AA1776" i="81"/>
  <c r="AA428" i="81"/>
  <c r="AA1153" i="81"/>
  <c r="AA1741" i="81"/>
  <c r="AA1498" i="81"/>
  <c r="AA1962" i="81"/>
  <c r="AA3245" i="81"/>
  <c r="AA3274" i="81"/>
  <c r="AA3268" i="81"/>
  <c r="AA4452" i="81"/>
  <c r="AA273" i="81"/>
  <c r="AA2199" i="81"/>
  <c r="AA2286" i="81"/>
  <c r="AA1315" i="81"/>
  <c r="AA174" i="81"/>
  <c r="AA1766" i="81"/>
  <c r="AA3560" i="81"/>
  <c r="AA3533" i="81"/>
  <c r="AA2845" i="81"/>
  <c r="AA142" i="81"/>
  <c r="AA831" i="81"/>
  <c r="AA432" i="81"/>
  <c r="AA2442" i="81"/>
  <c r="AA4042" i="81"/>
  <c r="AA400" i="81"/>
  <c r="AA1670" i="81"/>
  <c r="AA3695" i="81"/>
  <c r="AA1732" i="81"/>
  <c r="AA2964" i="81"/>
  <c r="AA2935" i="81"/>
  <c r="AA2879" i="81"/>
  <c r="AA3354" i="81"/>
  <c r="AA1499" i="81"/>
  <c r="AA1559" i="81"/>
  <c r="AA1148" i="81"/>
  <c r="AA2866" i="81"/>
  <c r="AA945" i="81"/>
  <c r="AA1905" i="81"/>
  <c r="AA3908" i="81"/>
  <c r="AA3002" i="81"/>
  <c r="AA932" i="81"/>
  <c r="AA1211" i="81"/>
  <c r="AA4393" i="81"/>
  <c r="AA2731" i="81"/>
  <c r="AA95" i="81"/>
  <c r="AA3438" i="81"/>
  <c r="AA2174" i="81"/>
  <c r="AA1545" i="81"/>
  <c r="AA2532" i="81"/>
  <c r="AA3555" i="81"/>
  <c r="AA667" i="81"/>
  <c r="AA1412" i="81"/>
  <c r="AA3711" i="81"/>
  <c r="AA4277" i="81"/>
  <c r="AA631" i="81"/>
  <c r="AA1288" i="81"/>
  <c r="AA3567" i="81"/>
  <c r="AA436" i="81"/>
  <c r="AA1189" i="81"/>
  <c r="AA688" i="81"/>
  <c r="AA856" i="81"/>
  <c r="AA1520" i="81"/>
  <c r="AA1301" i="81"/>
  <c r="AA2471" i="81"/>
  <c r="AA1663" i="81"/>
  <c r="AA3349" i="81"/>
  <c r="AA537" i="81"/>
  <c r="AA1984" i="81"/>
  <c r="AA2009" i="81"/>
  <c r="AA414" i="81"/>
  <c r="AA2999" i="81"/>
  <c r="AA1201" i="81"/>
  <c r="AA255" i="81"/>
  <c r="AA798" i="81"/>
  <c r="AA3321" i="81"/>
  <c r="AA3948" i="81"/>
  <c r="AA285" i="81"/>
  <c r="AA256" i="81"/>
  <c r="AA3446" i="81"/>
  <c r="AA2856" i="81"/>
  <c r="AA2583" i="81"/>
  <c r="AA3760" i="81"/>
  <c r="AA457" i="81"/>
  <c r="AA2801" i="81"/>
  <c r="AA2406" i="81"/>
  <c r="AA2426" i="81"/>
  <c r="AA1229" i="81"/>
  <c r="AA30" i="81"/>
  <c r="AA778" i="81"/>
  <c r="AA725" i="81"/>
  <c r="AA2304" i="81"/>
  <c r="AA3490" i="81"/>
  <c r="AA3674" i="81"/>
  <c r="AA1472" i="81"/>
  <c r="AA3909" i="81"/>
  <c r="AA2449" i="81"/>
  <c r="AA3527" i="81"/>
  <c r="AA784" i="81"/>
  <c r="AA2600" i="81"/>
  <c r="AA1694" i="81"/>
  <c r="AA3338" i="81"/>
  <c r="AA164" i="81"/>
  <c r="AA4056" i="81"/>
  <c r="AA1030" i="81"/>
  <c r="AA1745" i="81"/>
  <c r="AA4660" i="81"/>
  <c r="AA672" i="81"/>
  <c r="AA137" i="81"/>
  <c r="AA3662" i="81"/>
  <c r="AA3217" i="81"/>
  <c r="AA2967" i="81"/>
  <c r="AA2678" i="81"/>
  <c r="AA2683" i="81"/>
  <c r="AA1522" i="81"/>
  <c r="AA1554" i="81"/>
  <c r="AA21" i="81"/>
  <c r="AA1482" i="81"/>
  <c r="AA2534" i="81"/>
  <c r="AA3607" i="81"/>
  <c r="AA1141" i="81"/>
  <c r="AA2556" i="81"/>
  <c r="AA1284" i="81"/>
  <c r="AA1600" i="81"/>
  <c r="AA228" i="81"/>
  <c r="AA519" i="81"/>
  <c r="AA3722" i="81"/>
  <c r="AA4285" i="81"/>
  <c r="AA507" i="81"/>
  <c r="AA2342" i="81"/>
  <c r="AA3615" i="81"/>
  <c r="AA1448" i="81"/>
  <c r="AA1090" i="81"/>
  <c r="AA3102" i="81"/>
  <c r="AA416" i="81"/>
  <c r="AA3431" i="81"/>
  <c r="AA213" i="81"/>
  <c r="AA2806" i="81"/>
  <c r="AA3285" i="81"/>
  <c r="AA3921" i="81"/>
  <c r="AA1216" i="81"/>
  <c r="AA3935" i="81"/>
  <c r="AA5317" i="81"/>
  <c r="AA3295" i="81"/>
  <c r="AA559" i="81"/>
  <c r="AA3267" i="81"/>
  <c r="AA2831" i="81"/>
  <c r="AA1227" i="81"/>
  <c r="AA707" i="81"/>
  <c r="AA278" i="81"/>
  <c r="AA3103" i="81"/>
  <c r="AA3680" i="81"/>
  <c r="AA3577" i="81"/>
  <c r="AA3147" i="81"/>
  <c r="AA2067" i="81"/>
  <c r="AA1369" i="81"/>
  <c r="AA2842" i="81"/>
  <c r="AA2453" i="81"/>
  <c r="AA1174" i="81"/>
  <c r="AA1789" i="81"/>
  <c r="AA2601" i="81"/>
  <c r="AA2245" i="81"/>
  <c r="AA141" i="81"/>
  <c r="AA271" i="81"/>
  <c r="AA114" i="81"/>
  <c r="AA3685" i="81"/>
  <c r="AA3693" i="81"/>
  <c r="AA5" i="81"/>
  <c r="AA4680" i="81"/>
  <c r="AA3633" i="81"/>
  <c r="AA2775" i="81"/>
  <c r="AA3778" i="81"/>
  <c r="AA2574" i="81"/>
  <c r="AA4219" i="81"/>
  <c r="AA2097" i="81"/>
  <c r="AA3318" i="81"/>
  <c r="AA3422" i="81"/>
  <c r="AA1308" i="81"/>
  <c r="AA1492" i="81"/>
  <c r="AA3803" i="81"/>
  <c r="AA2298" i="81"/>
  <c r="AA2712" i="81"/>
  <c r="AA3447" i="81"/>
  <c r="AA2886" i="81"/>
  <c r="AA1155" i="81"/>
  <c r="AA1606" i="81"/>
  <c r="AA2435" i="81"/>
  <c r="AA3312" i="81"/>
  <c r="AA1614" i="81"/>
  <c r="AA777" i="81"/>
  <c r="AA974" i="81"/>
  <c r="AA3967" i="81"/>
  <c r="AA1309" i="81"/>
  <c r="AA2819" i="81"/>
  <c r="AA2192" i="81"/>
  <c r="AA3801" i="81"/>
  <c r="AA1132" i="81"/>
  <c r="AA2338" i="81"/>
  <c r="AA226" i="81"/>
  <c r="AA3140" i="81"/>
  <c r="AA4216" i="81"/>
  <c r="AA1249" i="81"/>
  <c r="AA1878" i="81"/>
  <c r="AA1798" i="81"/>
  <c r="AA3925" i="81"/>
  <c r="AA1338" i="81"/>
  <c r="AA422" i="81"/>
  <c r="AA2799" i="81"/>
  <c r="AA4947" i="81"/>
  <c r="AA296" i="81"/>
  <c r="AA2972" i="81"/>
  <c r="AA2904" i="81"/>
  <c r="AA1283" i="81"/>
  <c r="AA697" i="81"/>
  <c r="AA1532" i="81"/>
  <c r="AA3146" i="81"/>
  <c r="AA3432" i="81"/>
  <c r="AA3468" i="81"/>
  <c r="AA3154" i="81"/>
  <c r="AA108" i="81"/>
  <c r="AA3763" i="81"/>
  <c r="AA2271" i="81"/>
  <c r="AA461" i="81"/>
  <c r="AA1434" i="81"/>
  <c r="AA958" i="81"/>
  <c r="AA3860" i="81"/>
  <c r="AA1129" i="81"/>
  <c r="AA1364" i="81"/>
  <c r="AA230" i="81"/>
  <c r="AA2513" i="81"/>
  <c r="AA2620" i="81"/>
  <c r="AA639" i="81"/>
  <c r="AA1106" i="81"/>
  <c r="AA1788" i="81"/>
  <c r="AA2939" i="81"/>
  <c r="AA4034" i="81"/>
  <c r="AA1290" i="81"/>
  <c r="AA393" i="81"/>
  <c r="AA4670" i="81"/>
  <c r="AA1255" i="81"/>
  <c r="AA4613" i="81"/>
  <c r="AA2615" i="81"/>
  <c r="AA1698" i="81"/>
  <c r="AA2135" i="81"/>
  <c r="AA4491" i="81"/>
  <c r="AA2355" i="81"/>
  <c r="AA4201" i="81"/>
  <c r="AA1957" i="81"/>
  <c r="AA1449" i="81"/>
  <c r="AA3436" i="81"/>
  <c r="AA4284" i="81"/>
  <c r="AA267" i="81"/>
  <c r="AA4673" i="81"/>
  <c r="AA1049" i="81"/>
  <c r="AA4575" i="81"/>
  <c r="AA1771" i="81"/>
  <c r="AA1716" i="81"/>
  <c r="AA1450" i="81"/>
  <c r="AA4229" i="81"/>
  <c r="AA1587" i="81"/>
  <c r="AA4073" i="81"/>
  <c r="AA4600" i="81"/>
  <c r="AA657" i="81"/>
  <c r="AA3266" i="81"/>
  <c r="AA4205" i="81"/>
  <c r="AA392" i="81"/>
  <c r="AA4677" i="81"/>
  <c r="AA356" i="81"/>
  <c r="AA4453" i="81"/>
  <c r="AA133" i="81"/>
  <c r="AA3304" i="81"/>
  <c r="AA3475" i="81"/>
  <c r="AA4254" i="81"/>
  <c r="AA2047" i="81"/>
  <c r="AA4157" i="81"/>
  <c r="AA2621" i="81"/>
  <c r="AA4532" i="81"/>
  <c r="AA4007" i="81"/>
  <c r="AA4166" i="81"/>
  <c r="AA671" i="81"/>
  <c r="AA4644" i="81"/>
  <c r="AA2188" i="81"/>
  <c r="AA1424" i="81"/>
  <c r="AA368" i="81"/>
  <c r="AA1709" i="81"/>
  <c r="AA3491" i="81"/>
  <c r="AA36" i="81"/>
  <c r="AA2422" i="81"/>
  <c r="AA3900" i="81"/>
  <c r="AA321" i="81"/>
  <c r="AA4233" i="81"/>
  <c r="AA2970" i="81"/>
  <c r="AA655" i="81"/>
  <c r="AA2764" i="81"/>
  <c r="AA4118" i="81"/>
  <c r="AA3992" i="81"/>
  <c r="AA4439" i="81"/>
  <c r="AA374" i="81"/>
  <c r="AA661" i="81"/>
  <c r="AA1770" i="81"/>
  <c r="AA4255" i="81"/>
  <c r="AA847" i="81"/>
  <c r="AA4227" i="81"/>
  <c r="AA817" i="81"/>
  <c r="AA4234" i="81"/>
  <c r="AA3110" i="81"/>
  <c r="AA3640" i="81"/>
  <c r="AA2266" i="81"/>
  <c r="AA4572" i="81"/>
  <c r="AA4032" i="81"/>
  <c r="AA4173" i="81"/>
  <c r="AA458" i="81"/>
  <c r="AA4156" i="81"/>
  <c r="AA1128" i="81"/>
  <c r="AA4072" i="81"/>
  <c r="AA3469" i="81"/>
  <c r="AA4180" i="81"/>
  <c r="AA3708" i="81"/>
  <c r="AA250" i="81"/>
  <c r="AA3572" i="81"/>
  <c r="AA1134" i="81"/>
  <c r="AA2884" i="81"/>
  <c r="AA4250" i="81"/>
  <c r="AA3465" i="81"/>
  <c r="AA1082" i="81"/>
  <c r="AA1222" i="81"/>
  <c r="AA2483" i="81"/>
  <c r="AA1344" i="81"/>
  <c r="AA4075" i="81"/>
  <c r="AA1755" i="81"/>
  <c r="AA4231" i="81"/>
  <c r="AA3429" i="81"/>
  <c r="AA2660" i="81"/>
  <c r="AA3678" i="81"/>
  <c r="AA4414" i="81"/>
  <c r="AA3779" i="81"/>
  <c r="AA4061" i="81"/>
  <c r="AA2698" i="81"/>
  <c r="AA4177" i="81"/>
  <c r="AA4045" i="81"/>
  <c r="AA1077" i="81"/>
  <c r="AA1107" i="81"/>
  <c r="AA4158" i="81"/>
  <c r="AA1583" i="81"/>
  <c r="AA4504" i="81"/>
  <c r="AA4570" i="81"/>
  <c r="AA1696" i="81"/>
  <c r="AA3853" i="81"/>
  <c r="AA2659" i="81"/>
  <c r="AA2679" i="81"/>
  <c r="AA4416" i="81"/>
  <c r="AA4008" i="81"/>
  <c r="AA4558" i="81"/>
  <c r="AA4043" i="81"/>
  <c r="AA4257" i="81"/>
  <c r="AA484" i="81"/>
  <c r="AA4218" i="81"/>
  <c r="AA3756" i="81"/>
  <c r="AA4114" i="81"/>
  <c r="AA3496" i="81"/>
  <c r="AA4235" i="81"/>
  <c r="AA2207" i="81"/>
  <c r="AA4410" i="81"/>
  <c r="AA2881" i="81"/>
  <c r="AA4359" i="81"/>
  <c r="AA2961" i="81"/>
  <c r="AA4584" i="81"/>
  <c r="AA1223" i="81"/>
  <c r="AA4112" i="81"/>
  <c r="AA929" i="81"/>
  <c r="AA4063" i="81"/>
  <c r="AA373" i="81"/>
  <c r="AA349" i="81"/>
  <c r="AA1512" i="81"/>
  <c r="AA4339" i="81"/>
  <c r="AA367" i="81"/>
  <c r="AA4427" i="81"/>
  <c r="AA3972" i="81"/>
  <c r="AA4168" i="81"/>
  <c r="AA4001" i="81"/>
  <c r="AA2099" i="81"/>
  <c r="AA1774" i="81"/>
  <c r="AA4101" i="81"/>
  <c r="AA756" i="81"/>
  <c r="AA4559" i="81"/>
  <c r="AA2083" i="81"/>
  <c r="AA2653" i="81"/>
  <c r="AA2808" i="81"/>
  <c r="AA4412" i="81"/>
  <c r="AA2920" i="81"/>
  <c r="AA1566" i="81"/>
  <c r="AA4009" i="81"/>
  <c r="AA4579" i="81"/>
  <c r="AA1186" i="81"/>
  <c r="AA2096" i="81"/>
  <c r="AA139" i="81"/>
  <c r="AA828" i="81"/>
  <c r="AA1218" i="81"/>
  <c r="AA4115" i="81"/>
  <c r="AA3394" i="81"/>
  <c r="AA4591" i="81"/>
  <c r="AA2258" i="81"/>
  <c r="AA4657" i="81"/>
  <c r="AA427" i="81"/>
  <c r="AA2968" i="81"/>
  <c r="AA2037" i="81"/>
  <c r="AA2833" i="81"/>
  <c r="AA2675" i="81"/>
  <c r="AA2238" i="81"/>
  <c r="AA1829" i="81"/>
  <c r="AA4335" i="81"/>
  <c r="AA797" i="81"/>
  <c r="AA4213" i="81"/>
  <c r="AA3079" i="81"/>
  <c r="AA4580" i="81"/>
  <c r="AA242" i="81"/>
  <c r="AA1408" i="81"/>
  <c r="AA4631" i="81"/>
  <c r="AA4251" i="81"/>
  <c r="AA1343" i="81"/>
  <c r="AA3276" i="81"/>
  <c r="AA483" i="81"/>
  <c r="AA4332" i="81"/>
  <c r="AA2127" i="81"/>
  <c r="AA4102" i="81"/>
  <c r="AA3573" i="81"/>
  <c r="AA4671" i="81"/>
  <c r="AA3456" i="81"/>
  <c r="AA4195" i="81"/>
  <c r="AA1324" i="81"/>
  <c r="AA4151" i="81"/>
  <c r="AA4062" i="81"/>
  <c r="AA4592" i="81"/>
  <c r="AA3343" i="81"/>
  <c r="AA4260" i="81"/>
  <c r="AA1572" i="81"/>
  <c r="AA4222" i="81"/>
  <c r="AA1767" i="81"/>
  <c r="AA4212" i="81"/>
  <c r="AA3395" i="81"/>
  <c r="AA4638" i="81"/>
  <c r="AA1143" i="81"/>
  <c r="AA2962" i="81"/>
  <c r="AA3488" i="81"/>
  <c r="AA4246" i="81"/>
  <c r="AA1348" i="81"/>
  <c r="AA4145" i="81"/>
  <c r="AA1515" i="81"/>
  <c r="AA4495" i="81"/>
  <c r="AA2813" i="81"/>
  <c r="AA4103" i="81"/>
  <c r="AA429" i="81"/>
  <c r="AA4639" i="81"/>
  <c r="AA409" i="81"/>
  <c r="AA4395" i="81"/>
  <c r="AA1098" i="81"/>
  <c r="AA4152" i="81"/>
  <c r="AA783" i="81"/>
  <c r="AA4331" i="81"/>
  <c r="AA843" i="81"/>
  <c r="AA4264" i="81"/>
  <c r="AA2790" i="81"/>
  <c r="AA4653" i="81"/>
  <c r="AA474" i="81"/>
  <c r="AA2588" i="81"/>
  <c r="AA773" i="81"/>
  <c r="AA4161" i="81"/>
  <c r="AA2130" i="81"/>
  <c r="AA4159" i="81"/>
  <c r="AA2672" i="81"/>
  <c r="AA4643" i="81"/>
  <c r="AA1292" i="81"/>
  <c r="AA110" i="81"/>
  <c r="AA2777" i="81"/>
  <c r="AA4142" i="81"/>
  <c r="AA718" i="81"/>
  <c r="AA717" i="81"/>
  <c r="AA2725" i="81"/>
  <c r="AA4354" i="81"/>
  <c r="AA3259" i="81"/>
  <c r="AA4258" i="81"/>
  <c r="AA4013" i="81"/>
  <c r="AA4178" i="81"/>
  <c r="AA3385" i="81"/>
  <c r="AA4508" i="81"/>
  <c r="AA545" i="81"/>
  <c r="AA4405" i="81"/>
  <c r="AA81" i="81"/>
  <c r="AA4228" i="81"/>
  <c r="AA781" i="81"/>
  <c r="AA4071" i="81"/>
  <c r="AA1819" i="81"/>
  <c r="AA4360" i="81"/>
  <c r="AA4060" i="81"/>
  <c r="AA4622" i="81"/>
  <c r="AA2963" i="81"/>
  <c r="AA4155" i="81"/>
  <c r="AA4686" i="81"/>
  <c r="AA4581" i="81"/>
  <c r="AA3498" i="81"/>
  <c r="AA4400" i="81"/>
  <c r="AA562" i="81"/>
  <c r="AA4270" i="81"/>
  <c r="AA766" i="81"/>
  <c r="AA4070" i="81"/>
  <c r="AA2039" i="81"/>
  <c r="AA4333" i="81"/>
  <c r="AA834" i="81"/>
  <c r="AA4259" i="81"/>
  <c r="AA2685" i="81"/>
  <c r="AA3697" i="81"/>
  <c r="AA236" i="81"/>
  <c r="AA4271" i="81"/>
  <c r="AA2684" i="81"/>
  <c r="AA4136" i="81"/>
  <c r="AA2748" i="81"/>
  <c r="AA4688" i="81"/>
  <c r="AA1145" i="81"/>
  <c r="AA2768" i="81"/>
  <c r="AA1305" i="81"/>
  <c r="AA4269" i="81"/>
  <c r="AA4667" i="81"/>
  <c r="AA4176" i="81"/>
  <c r="AA2681" i="81"/>
  <c r="AA4356" i="81"/>
  <c r="AA3313" i="81"/>
  <c r="AA4139" i="81"/>
  <c r="AA366" i="81"/>
  <c r="AA4637" i="81"/>
  <c r="AA3173" i="81"/>
  <c r="AA2774" i="81"/>
  <c r="AA550" i="81"/>
  <c r="AA4740" i="81"/>
  <c r="AA705" i="81"/>
  <c r="AA4199" i="81"/>
  <c r="AA2913" i="81"/>
  <c r="AA4340" i="81"/>
  <c r="AA2357" i="81"/>
  <c r="AA4198" i="81"/>
  <c r="AA2952" i="81"/>
  <c r="AA4642" i="81"/>
  <c r="AA3960" i="81"/>
  <c r="AA4494" i="81"/>
  <c r="AA2757" i="81"/>
  <c r="AA4146" i="81"/>
  <c r="AA4546" i="81"/>
  <c r="AA4583" i="81"/>
  <c r="AA3634" i="81"/>
  <c r="AA4440" i="81"/>
  <c r="AA363" i="81"/>
  <c r="AA4700" i="81"/>
  <c r="AA763" i="81"/>
  <c r="AA1695" i="81"/>
  <c r="AA2674" i="81"/>
  <c r="AA1717" i="81"/>
  <c r="AA3214" i="81"/>
  <c r="AA4160" i="81"/>
  <c r="AA2916" i="81"/>
  <c r="AA4531" i="81"/>
  <c r="AA2943" i="81"/>
  <c r="AA4209" i="81"/>
  <c r="AA4589" i="81"/>
  <c r="AA4394" i="81"/>
  <c r="AA485" i="81"/>
  <c r="AA4602" i="81"/>
  <c r="AA1624" i="81"/>
  <c r="AA5076" i="81"/>
  <c r="AA4327" i="81"/>
  <c r="AA4225" i="81"/>
  <c r="AA1569" i="81"/>
  <c r="AA4341" i="81"/>
  <c r="AA3959" i="81"/>
  <c r="AA4447" i="81"/>
  <c r="AA2110" i="81"/>
  <c r="AA4577" i="81"/>
  <c r="AA2896" i="81"/>
  <c r="AA4388" i="81"/>
  <c r="AA3499" i="81"/>
  <c r="AA4174" i="81"/>
  <c r="AA824" i="81"/>
  <c r="AA4348" i="81"/>
  <c r="AA3657" i="81"/>
  <c r="AA4407" i="81"/>
  <c r="AA2172" i="81"/>
  <c r="AA1995" i="81"/>
  <c r="AA3642" i="81"/>
  <c r="AA4528" i="81"/>
  <c r="AA340" i="81"/>
  <c r="AA4318" i="81"/>
  <c r="AA2704" i="81"/>
  <c r="AA4182" i="81"/>
  <c r="AA2836" i="81"/>
  <c r="AA4337" i="81"/>
  <c r="AA3246" i="81"/>
  <c r="AA4322" i="81"/>
  <c r="AA3576" i="81"/>
  <c r="AA4636" i="81"/>
  <c r="AA3961" i="81"/>
  <c r="AA1297" i="81"/>
  <c r="AA517" i="81"/>
  <c r="AA4448" i="81"/>
  <c r="AA121" i="81"/>
  <c r="AA4433" i="81"/>
  <c r="AA2328" i="81"/>
  <c r="AA3913" i="81"/>
  <c r="AA2431" i="81"/>
  <c r="AA4329" i="81"/>
  <c r="AA3132" i="81"/>
  <c r="AA4324" i="81"/>
  <c r="AA2160" i="81"/>
  <c r="AA4635" i="81"/>
  <c r="AA2986" i="81"/>
  <c r="AA4226" i="81"/>
  <c r="AA3191" i="81"/>
  <c r="AA4647" i="81"/>
  <c r="AA533" i="81"/>
  <c r="AA4380" i="81"/>
  <c r="AA1323" i="81"/>
  <c r="AA4193" i="81"/>
  <c r="AA2356" i="81"/>
  <c r="AA4358" i="81"/>
  <c r="AA3979" i="81"/>
  <c r="AA862" i="81"/>
  <c r="AA3655" i="81"/>
  <c r="AA4543" i="81"/>
  <c r="AA3707" i="81"/>
  <c r="AA4119" i="81"/>
  <c r="AA627" i="81"/>
  <c r="AA4377" i="81"/>
  <c r="AA2680" i="81"/>
  <c r="AA4326" i="81"/>
  <c r="AA768" i="81"/>
  <c r="AA4249" i="81"/>
  <c r="AA2201" i="81"/>
  <c r="AA4374" i="81"/>
  <c r="AA3407" i="81"/>
  <c r="AA4144" i="81"/>
  <c r="AA2747" i="81"/>
  <c r="AA4645" i="81"/>
  <c r="AA444" i="81"/>
  <c r="AA4574" i="81"/>
  <c r="AA1217" i="81"/>
  <c r="AA4328" i="81"/>
  <c r="AA1489" i="81"/>
  <c r="AA4181" i="81"/>
  <c r="AA3373" i="81"/>
  <c r="AA4492" i="81"/>
  <c r="AA3406" i="81"/>
  <c r="AA1138" i="81"/>
  <c r="AA2144" i="81"/>
  <c r="AA495" i="81"/>
  <c r="AA3109" i="81"/>
  <c r="AA4126" i="81"/>
  <c r="AA606" i="81"/>
  <c r="AA4392" i="81"/>
  <c r="AA513" i="81"/>
  <c r="AA4481" i="81"/>
  <c r="AA120" i="81"/>
  <c r="AA4398" i="81"/>
  <c r="AA1628" i="81"/>
  <c r="AA4232" i="81"/>
  <c r="AA2086" i="81"/>
  <c r="AA4493" i="81"/>
  <c r="AA3571" i="81"/>
  <c r="AA774" i="81"/>
  <c r="AA3661" i="81"/>
  <c r="AA4109" i="81"/>
  <c r="AA2951" i="81"/>
  <c r="Z2457" i="81"/>
  <c r="Z2114" i="81"/>
  <c r="Z2712" i="81"/>
  <c r="Z2722" i="81"/>
  <c r="Z4276" i="81"/>
  <c r="Z423" i="81"/>
  <c r="Z759" i="81"/>
  <c r="Z2763" i="81"/>
  <c r="Z3940" i="81"/>
  <c r="Z741" i="81"/>
  <c r="Z638" i="81"/>
  <c r="Z3353" i="81"/>
  <c r="Z698" i="81"/>
  <c r="Z3196" i="81"/>
  <c r="Z1392" i="81"/>
  <c r="Z2440" i="81"/>
  <c r="Z356" i="81"/>
  <c r="Z807" i="81"/>
  <c r="Z650" i="81"/>
  <c r="Z3430" i="81"/>
  <c r="Z2284" i="81"/>
  <c r="Z3099" i="81"/>
  <c r="Z3988" i="81"/>
  <c r="Z1009" i="81"/>
  <c r="Z340" i="81"/>
  <c r="Z3363" i="81"/>
  <c r="Z2415" i="81"/>
  <c r="Z1966" i="81"/>
  <c r="Z2344" i="81"/>
  <c r="Z3803" i="81"/>
  <c r="Z680" i="81"/>
  <c r="Z3434" i="81"/>
  <c r="Z444" i="81"/>
  <c r="Z85" i="81"/>
  <c r="Z12" i="81"/>
  <c r="Z310" i="81"/>
  <c r="Z2924" i="81"/>
  <c r="Z3982" i="81"/>
  <c r="Z1224" i="81"/>
  <c r="Z1252" i="81"/>
  <c r="Z2408" i="81"/>
  <c r="Z3698" i="81"/>
  <c r="Z169" i="81"/>
  <c r="Z962" i="81"/>
  <c r="Z236" i="81"/>
  <c r="Z418" i="81"/>
  <c r="Z4822" i="81"/>
  <c r="Z2256" i="81"/>
  <c r="Z2435" i="81"/>
  <c r="Z3843" i="81"/>
  <c r="Z3220" i="81"/>
  <c r="Z1932" i="81"/>
  <c r="Z893" i="81"/>
  <c r="Z1338" i="81"/>
  <c r="Z1499" i="81"/>
  <c r="Z786" i="81"/>
  <c r="Z1641" i="81"/>
  <c r="Z467" i="81"/>
  <c r="Z3303" i="81"/>
  <c r="Z4012" i="81"/>
  <c r="Z3180" i="81"/>
  <c r="Z1741" i="81"/>
  <c r="Z860" i="81"/>
  <c r="Z257" i="81"/>
  <c r="Z1384" i="81"/>
  <c r="Z2801" i="81"/>
  <c r="Z424" i="81"/>
  <c r="Z2797" i="81"/>
  <c r="Z4459" i="81"/>
  <c r="Z1205" i="81"/>
  <c r="Z870" i="81"/>
  <c r="Z211" i="81"/>
  <c r="Z112" i="81"/>
  <c r="Z3910" i="81"/>
  <c r="Z136" i="81"/>
  <c r="Z4114" i="81"/>
  <c r="Z1958" i="81"/>
  <c r="Z1213" i="81"/>
  <c r="Z3736" i="81"/>
  <c r="Z3848" i="81"/>
  <c r="Z905" i="81"/>
  <c r="Z1987" i="81"/>
  <c r="Z2843" i="81"/>
  <c r="Z277" i="81"/>
  <c r="Z231" i="81"/>
  <c r="Z1520" i="81"/>
  <c r="Z3423" i="81"/>
  <c r="Z2623" i="81"/>
  <c r="Z925" i="81"/>
  <c r="Z2803" i="81"/>
  <c r="Z337" i="81"/>
  <c r="Z4138" i="81"/>
  <c r="Z3413" i="81"/>
  <c r="Z2972" i="81"/>
  <c r="Z2984" i="81"/>
  <c r="Z1399" i="81"/>
  <c r="Z940" i="81"/>
  <c r="Z2143" i="81"/>
  <c r="Z3345" i="81"/>
  <c r="Z92" i="81"/>
  <c r="Z682" i="81"/>
  <c r="Z3466" i="81"/>
  <c r="Z1706" i="81"/>
  <c r="Z1137" i="81"/>
  <c r="Z2423" i="81"/>
  <c r="Z210" i="81"/>
  <c r="Z2944" i="81"/>
  <c r="Z1569" i="81"/>
  <c r="Z314" i="81"/>
  <c r="Z1202" i="81"/>
  <c r="Z2198" i="81"/>
  <c r="Z1130" i="81"/>
  <c r="Z1031" i="81"/>
  <c r="Z2871" i="81"/>
  <c r="Z3007" i="81"/>
  <c r="Z649" i="81"/>
  <c r="Z2528" i="81"/>
  <c r="Z1906" i="81"/>
  <c r="Z4461" i="81"/>
  <c r="Z1820" i="81"/>
  <c r="Z1644" i="81"/>
  <c r="Z159" i="81"/>
  <c r="Z3077" i="81"/>
  <c r="Z3422" i="81"/>
  <c r="Z707" i="81"/>
  <c r="Z1703" i="81"/>
  <c r="Z426" i="81"/>
  <c r="Z3561" i="81"/>
  <c r="Z667" i="81"/>
  <c r="Z2338" i="81"/>
  <c r="Z635" i="81"/>
  <c r="Z3272" i="81"/>
  <c r="Z3285" i="81"/>
  <c r="Z762" i="81"/>
  <c r="Z1379" i="81"/>
  <c r="Z2215" i="81"/>
  <c r="Z3242" i="81"/>
  <c r="Z3356" i="81"/>
  <c r="Z2084" i="81"/>
  <c r="Z1493" i="81"/>
  <c r="Z1714" i="81"/>
  <c r="Z3681" i="81"/>
  <c r="Z42" i="81"/>
  <c r="Z3115" i="81"/>
  <c r="Z1606" i="81"/>
  <c r="Z3137" i="81"/>
  <c r="Z2337" i="81"/>
  <c r="Z2724" i="81"/>
  <c r="Z3855" i="81"/>
  <c r="Z4049" i="81"/>
  <c r="Z3866" i="81"/>
  <c r="Z2758" i="81"/>
  <c r="Z2406" i="81"/>
  <c r="Z2132" i="81"/>
  <c r="Z2304" i="81"/>
  <c r="Z30" i="81"/>
  <c r="Z157" i="81"/>
  <c r="Z3554" i="81"/>
  <c r="Z718" i="81"/>
  <c r="Z2892" i="81"/>
  <c r="Z2679" i="81"/>
  <c r="Z3052" i="81"/>
  <c r="Z3455" i="81"/>
  <c r="Z1113" i="81"/>
  <c r="Z3856" i="81"/>
  <c r="Z3121" i="81"/>
  <c r="Z2834" i="81"/>
  <c r="Z117" i="81"/>
  <c r="Z4006" i="81"/>
  <c r="Z312" i="81"/>
  <c r="Z1582" i="81"/>
  <c r="Z2553" i="81"/>
  <c r="Z3355" i="81"/>
  <c r="Z664" i="81"/>
  <c r="Z954" i="81"/>
  <c r="Z395" i="81"/>
  <c r="Z1612" i="81"/>
  <c r="Z3354" i="81"/>
  <c r="Z1244" i="81"/>
  <c r="Z2125" i="81"/>
  <c r="Z2097" i="81"/>
  <c r="Z1900" i="81"/>
  <c r="Z3113" i="81"/>
  <c r="Z308" i="81"/>
  <c r="Z4052" i="81"/>
  <c r="Z2426" i="81"/>
  <c r="Z1238" i="81"/>
  <c r="Z2218" i="81"/>
  <c r="Z2453" i="81"/>
  <c r="Z375" i="81"/>
  <c r="Z1288" i="81"/>
  <c r="Z1409" i="81"/>
  <c r="Z922" i="81"/>
  <c r="Z1671" i="81"/>
  <c r="Z966" i="81"/>
  <c r="Z2400" i="81"/>
  <c r="Z1468" i="81"/>
  <c r="Z778" i="81"/>
  <c r="Z3674" i="81"/>
  <c r="Z4338" i="81"/>
  <c r="Z2354" i="81"/>
  <c r="Z1334" i="81"/>
  <c r="Z165" i="81"/>
  <c r="Z1594" i="81"/>
  <c r="Z1246" i="81"/>
  <c r="Z3074" i="81"/>
  <c r="Z3223" i="81"/>
  <c r="Z3451" i="81"/>
  <c r="Z853" i="81"/>
  <c r="Z631" i="81"/>
  <c r="Z3552" i="81"/>
  <c r="Z672" i="81"/>
  <c r="Z2733" i="81"/>
  <c r="Z1209" i="81"/>
  <c r="Z2526" i="81"/>
  <c r="Z3935" i="81"/>
  <c r="Z2820" i="81"/>
  <c r="Z3073" i="81"/>
  <c r="Z1576" i="81"/>
  <c r="Z493" i="81"/>
  <c r="Z17" i="81"/>
  <c r="Z3390" i="81"/>
  <c r="Z3420" i="81"/>
  <c r="Z453" i="81"/>
  <c r="Z1574" i="81"/>
  <c r="Z1167" i="81"/>
  <c r="Z1369" i="81"/>
  <c r="Z784" i="81"/>
  <c r="Z3556" i="81"/>
  <c r="Z3915" i="81"/>
  <c r="Z2044" i="81"/>
  <c r="Z3973" i="81"/>
  <c r="Z2978" i="81"/>
  <c r="Z1281" i="81"/>
  <c r="Z3760" i="81"/>
  <c r="Z4219" i="81"/>
  <c r="Z3720" i="81"/>
  <c r="Z1610" i="81"/>
  <c r="Z1559" i="81"/>
  <c r="Z1210" i="81"/>
  <c r="Z906" i="81"/>
  <c r="Z1459" i="81"/>
  <c r="Z4128" i="81"/>
  <c r="Z1284" i="81"/>
  <c r="Z3167" i="81"/>
  <c r="Z2598" i="81"/>
  <c r="Z2600" i="81"/>
  <c r="Z779" i="81"/>
  <c r="Z1532" i="81"/>
  <c r="Z2357" i="81"/>
  <c r="Z172" i="81"/>
  <c r="Z1629" i="81"/>
  <c r="Z558" i="81"/>
  <c r="Z3908" i="81"/>
  <c r="Z4048" i="81"/>
  <c r="Z3454" i="81"/>
  <c r="Z47" i="81"/>
  <c r="Z897" i="81"/>
  <c r="Z1994" i="81"/>
  <c r="Z3447" i="81"/>
  <c r="Z3850" i="81"/>
  <c r="Z3834" i="81"/>
  <c r="Z1132" i="81"/>
  <c r="Z106" i="81"/>
  <c r="Z2432" i="81"/>
  <c r="Z1075" i="81"/>
  <c r="Z668" i="81"/>
  <c r="Z2487" i="81"/>
  <c r="Z72" i="81"/>
  <c r="Z3106" i="81"/>
  <c r="Z740" i="81"/>
  <c r="Z4064" i="81"/>
  <c r="Z1649" i="81"/>
  <c r="Z3398" i="81"/>
  <c r="Z3241" i="81"/>
  <c r="Z3978" i="81"/>
  <c r="Z725" i="81"/>
  <c r="Z1111" i="81"/>
  <c r="Z700" i="81"/>
  <c r="Z749" i="81"/>
  <c r="Z3680" i="81"/>
  <c r="Z3419" i="81"/>
  <c r="Z2780" i="81"/>
  <c r="Z2371" i="81"/>
  <c r="Z3485" i="81"/>
  <c r="Z1394" i="81"/>
  <c r="Z271" i="81"/>
  <c r="Z2424" i="81"/>
  <c r="Z397" i="81"/>
  <c r="Z545" i="81"/>
  <c r="Z849" i="81"/>
  <c r="Z3959" i="81"/>
  <c r="Z296" i="81"/>
  <c r="Z4275" i="81"/>
  <c r="Z1557" i="81"/>
  <c r="Z339" i="81"/>
  <c r="Z174" i="81"/>
  <c r="Z2594" i="81"/>
  <c r="Z4253" i="81"/>
  <c r="Z2420" i="81"/>
  <c r="Z3076" i="81"/>
  <c r="Z3150" i="81"/>
  <c r="Z3194" i="81"/>
  <c r="Z2161" i="81"/>
  <c r="Z823" i="81"/>
  <c r="Z683" i="81"/>
  <c r="Z1767" i="81"/>
  <c r="Z961" i="81"/>
  <c r="Z131" i="81"/>
  <c r="Z21" i="81"/>
  <c r="Z2866" i="81"/>
  <c r="Z932" i="81"/>
  <c r="Z1363" i="81"/>
  <c r="Z3267" i="81"/>
  <c r="Z3297" i="81"/>
  <c r="Z770" i="81"/>
  <c r="Z899" i="81"/>
  <c r="Z1214" i="81"/>
  <c r="Z1157" i="81"/>
  <c r="Z3460" i="81"/>
  <c r="Z2286" i="81"/>
  <c r="Z3763" i="81"/>
  <c r="Z2845" i="81"/>
  <c r="Z4687" i="81"/>
  <c r="Z2878" i="81"/>
  <c r="Z100" i="81"/>
  <c r="Z1752" i="81"/>
  <c r="Z342" i="81"/>
  <c r="Z1535" i="81"/>
  <c r="Z4147" i="81"/>
  <c r="Z1865" i="81"/>
  <c r="Z3607" i="81"/>
  <c r="Z3344" i="81"/>
  <c r="Z256" i="81"/>
  <c r="Z1358" i="81"/>
  <c r="Z2556" i="81"/>
  <c r="Z675" i="81"/>
  <c r="Z1937" i="81"/>
  <c r="Z1693" i="81"/>
  <c r="Z4267" i="81"/>
  <c r="Z74" i="81"/>
  <c r="Z2802" i="81"/>
  <c r="Z4672" i="81"/>
  <c r="Z118" i="81"/>
  <c r="Z1507" i="81"/>
  <c r="Z4002" i="81"/>
  <c r="Z3311" i="81"/>
  <c r="Z3252" i="81"/>
  <c r="Z1498" i="81"/>
  <c r="Z1294" i="81"/>
  <c r="Z3245" i="81"/>
  <c r="Z748" i="81"/>
  <c r="Z3627" i="81"/>
  <c r="Z3569" i="81"/>
  <c r="Z3417" i="81"/>
  <c r="Z465" i="81"/>
  <c r="Z886" i="81"/>
  <c r="Z3026" i="81"/>
  <c r="Z3654" i="81"/>
  <c r="Z3551" i="81"/>
  <c r="Z3338" i="81"/>
  <c r="Z1125" i="81"/>
  <c r="Z3130" i="81"/>
  <c r="Z3958" i="81"/>
  <c r="Z533" i="81"/>
  <c r="Z404" i="81"/>
  <c r="Z550" i="81"/>
  <c r="Z850" i="81"/>
  <c r="Z2307" i="81"/>
  <c r="Z2678" i="81"/>
  <c r="Z345" i="81"/>
  <c r="Z3734" i="81"/>
  <c r="Z450" i="81"/>
  <c r="Z3448" i="81"/>
  <c r="Z188" i="81"/>
  <c r="Z1171" i="81"/>
  <c r="Z3967" i="81"/>
  <c r="Z134" i="81"/>
  <c r="Z1365" i="81"/>
  <c r="Z2080" i="81"/>
  <c r="Z540" i="81"/>
  <c r="Z1798" i="81"/>
  <c r="Z1948" i="81"/>
  <c r="Z1097" i="81"/>
  <c r="Z422" i="81"/>
  <c r="Z2477" i="81"/>
  <c r="Z2139" i="81"/>
  <c r="Z430" i="81"/>
  <c r="Z1617" i="81"/>
  <c r="Z3729" i="81"/>
  <c r="Z3310" i="81"/>
  <c r="Z2628" i="81"/>
  <c r="Z1603" i="81"/>
  <c r="Z1349" i="81"/>
  <c r="Z3235" i="81"/>
  <c r="Z696" i="81"/>
  <c r="Z3349" i="81"/>
  <c r="Z469" i="81"/>
  <c r="Z44" i="81"/>
  <c r="Z958" i="81"/>
  <c r="Z1800" i="81"/>
  <c r="Z3555" i="81"/>
  <c r="Z3528" i="81"/>
  <c r="Z336" i="81"/>
  <c r="Z3513" i="81"/>
  <c r="Z2015" i="81"/>
  <c r="Z1372" i="81"/>
  <c r="Z2115" i="81"/>
  <c r="Z3722" i="81"/>
  <c r="Z2615" i="81"/>
  <c r="Z396" i="81"/>
  <c r="Z1770" i="81"/>
  <c r="Z438" i="81"/>
  <c r="Z801" i="81"/>
  <c r="Z4115" i="81"/>
  <c r="Z2882" i="81"/>
  <c r="Z3992" i="81"/>
  <c r="Z416" i="81"/>
  <c r="Z1867" i="81"/>
  <c r="Z2806" i="81"/>
  <c r="Z3011" i="81"/>
  <c r="Z2497" i="81"/>
  <c r="Z1552" i="81"/>
  <c r="Z1087" i="81"/>
  <c r="Z1815" i="81"/>
  <c r="Z3295" i="81"/>
  <c r="Z3002" i="81"/>
  <c r="Z2136" i="81"/>
  <c r="Z2990" i="81"/>
  <c r="Z1615" i="81"/>
  <c r="Z1768" i="81"/>
  <c r="Z2111" i="81"/>
  <c r="Z666" i="81"/>
  <c r="Z3433" i="81"/>
  <c r="Z1962" i="81"/>
  <c r="Z2471" i="81"/>
  <c r="Z1811" i="81"/>
  <c r="Z2512" i="81"/>
  <c r="Z743" i="81"/>
  <c r="Z1664" i="81"/>
  <c r="Z1163" i="81"/>
  <c r="Z140" i="81"/>
  <c r="Z831" i="81"/>
  <c r="Z4035" i="81"/>
  <c r="Z2205" i="81"/>
  <c r="Z486" i="81"/>
  <c r="Z1093" i="81"/>
  <c r="Z2776" i="81"/>
  <c r="Z843" i="81"/>
  <c r="Z3986" i="81"/>
  <c r="Z4032" i="81"/>
  <c r="Z3358" i="81"/>
  <c r="Z2414" i="81"/>
  <c r="Z2340" i="81"/>
  <c r="Z662" i="81"/>
  <c r="Z3446" i="81"/>
  <c r="Z3623" i="81"/>
  <c r="Z953" i="81"/>
  <c r="Z499" i="81"/>
  <c r="Z288" i="81"/>
  <c r="Z4362" i="81"/>
  <c r="Z1955" i="81"/>
  <c r="Z2903" i="81"/>
  <c r="Z1878" i="81"/>
  <c r="Z3542" i="81"/>
  <c r="Z481" i="81"/>
  <c r="Z1501" i="81"/>
  <c r="Z1447" i="81"/>
  <c r="Z1565" i="81"/>
  <c r="Z1248" i="81"/>
  <c r="Z1578" i="81"/>
  <c r="Z4590" i="81"/>
  <c r="Z1503" i="81"/>
  <c r="Z1773" i="81"/>
  <c r="Z28" i="81"/>
  <c r="Z461" i="81"/>
  <c r="Z460" i="81"/>
  <c r="Z115" i="81"/>
  <c r="Z1514" i="81"/>
  <c r="Z142" i="81"/>
  <c r="Z826" i="81"/>
  <c r="Z2876" i="81"/>
  <c r="Z1351" i="81"/>
  <c r="Z5" i="81"/>
  <c r="Z253" i="81"/>
  <c r="Z84" i="81"/>
  <c r="Z513" i="81"/>
  <c r="Z2879" i="81"/>
  <c r="Z1583" i="81"/>
  <c r="Z2418" i="81"/>
  <c r="Z2386" i="81"/>
  <c r="Z2263" i="81"/>
  <c r="Z2769" i="81"/>
  <c r="Z3383" i="81"/>
  <c r="Z1133" i="81"/>
  <c r="Z2626" i="81"/>
  <c r="Z3444" i="81"/>
  <c r="Z1940" i="81"/>
  <c r="Z3912" i="81"/>
  <c r="Z3941" i="81"/>
  <c r="Z2533" i="81"/>
  <c r="Z3938" i="81"/>
  <c r="Z1616" i="81"/>
  <c r="Z1792" i="81"/>
  <c r="Z1699" i="81"/>
  <c r="Z4947" i="81"/>
  <c r="Z2134" i="81"/>
  <c r="Z1570" i="81"/>
  <c r="Z1599" i="81"/>
  <c r="Z1301" i="81"/>
  <c r="Z2466" i="81"/>
  <c r="Z1494" i="81"/>
  <c r="Z2219" i="81"/>
  <c r="Z1161" i="81"/>
  <c r="Z3418" i="81"/>
  <c r="Z207" i="81"/>
  <c r="Z341" i="81"/>
  <c r="Z602" i="81"/>
  <c r="Z519" i="81"/>
  <c r="Z1793" i="81"/>
  <c r="Z1434" i="81"/>
  <c r="Z1129" i="81"/>
  <c r="Z3394" i="81"/>
  <c r="Z4561" i="81"/>
  <c r="Z219" i="81"/>
  <c r="Z2890" i="81"/>
  <c r="Z1587" i="81"/>
  <c r="Z3643" i="81"/>
  <c r="Z2403" i="81"/>
  <c r="Z3851" i="81"/>
  <c r="Z2370" i="81"/>
  <c r="Z3618" i="81"/>
  <c r="Z554" i="81"/>
  <c r="Z2094" i="81"/>
  <c r="Z2254" i="81"/>
  <c r="Z3117" i="81"/>
  <c r="Z861" i="81"/>
  <c r="Z333" i="81"/>
  <c r="Z1183" i="81"/>
  <c r="Z2329" i="81"/>
  <c r="Z2997" i="81"/>
  <c r="Z3047" i="81"/>
  <c r="Z5097" i="81"/>
  <c r="Z2641" i="81"/>
  <c r="Z2085" i="81"/>
  <c r="Z1588" i="81"/>
  <c r="Z3796" i="81"/>
  <c r="Z1642" i="81"/>
  <c r="Z4059" i="81"/>
  <c r="Z58" i="81"/>
  <c r="Z559" i="81"/>
  <c r="Z3138" i="81"/>
  <c r="Z1463" i="81"/>
  <c r="Z1456" i="81"/>
  <c r="Z2462" i="81"/>
  <c r="Z3193" i="81"/>
  <c r="Z3415" i="81"/>
  <c r="Z1373" i="81"/>
  <c r="Z777" i="81"/>
  <c r="Z518" i="81"/>
  <c r="Z1385" i="81"/>
  <c r="Z1790" i="81"/>
  <c r="Z1953" i="81"/>
  <c r="Z141" i="81"/>
  <c r="Z2451" i="81"/>
  <c r="Z933" i="81"/>
  <c r="Z2076" i="81"/>
  <c r="Z4870" i="81"/>
  <c r="Z383" i="81"/>
  <c r="Z107" i="81"/>
  <c r="Z3107" i="81"/>
  <c r="Z1107" i="81"/>
  <c r="Z4631" i="81"/>
  <c r="Z3051" i="81"/>
  <c r="Z2387" i="81"/>
  <c r="Z289" i="81"/>
  <c r="Z3849" i="81"/>
  <c r="Z3414" i="81"/>
  <c r="Z180" i="81"/>
  <c r="Z346" i="81"/>
  <c r="Z3957" i="81"/>
  <c r="Z2439" i="81"/>
  <c r="Z2829" i="81"/>
  <c r="Z3164" i="81"/>
  <c r="Z3410" i="81"/>
  <c r="Z4217" i="81"/>
  <c r="Z4134" i="81"/>
  <c r="Z38" i="81"/>
  <c r="Z3943" i="81"/>
  <c r="Z1590" i="81"/>
  <c r="Z1490" i="81"/>
  <c r="Z3347" i="81"/>
  <c r="Z111" i="81"/>
  <c r="Z1243" i="81"/>
  <c r="Z3497" i="81"/>
  <c r="Z2580" i="81"/>
  <c r="Z2449" i="81"/>
  <c r="Z3476" i="81"/>
  <c r="Z854" i="81"/>
  <c r="Z761" i="81"/>
  <c r="Z527" i="81"/>
  <c r="Z1410" i="81"/>
  <c r="Z1608" i="81"/>
  <c r="Z2374" i="81"/>
  <c r="Z145" i="81"/>
  <c r="Z2479" i="81"/>
  <c r="Z868" i="81"/>
  <c r="Z1418" i="81"/>
  <c r="Z114" i="81"/>
  <c r="Z4589" i="81"/>
  <c r="Z2747" i="81"/>
  <c r="Z3092" i="81"/>
  <c r="Z2789" i="81"/>
  <c r="Z1311" i="81"/>
  <c r="Z3281" i="81"/>
  <c r="Z3780" i="81"/>
  <c r="Z1472" i="81"/>
  <c r="Z876" i="81"/>
  <c r="Z3762" i="81"/>
  <c r="Z1231" i="81"/>
  <c r="Z1466" i="81"/>
  <c r="Z977" i="81"/>
  <c r="Z3533" i="81"/>
  <c r="Z2029" i="81"/>
  <c r="Z2901" i="81"/>
  <c r="Z2918" i="81"/>
  <c r="Z403" i="81"/>
  <c r="Z7" i="81"/>
  <c r="Z3362" i="81"/>
  <c r="Z4577" i="81"/>
  <c r="Z3644" i="81"/>
  <c r="Z1745" i="81"/>
  <c r="Z1222" i="81"/>
  <c r="Z179" i="81"/>
  <c r="Z658" i="81"/>
  <c r="Z2951" i="81"/>
  <c r="Z2614" i="81"/>
  <c r="Z2144" i="81"/>
  <c r="Z3752" i="81"/>
  <c r="Z2083" i="81"/>
  <c r="Z3187" i="81"/>
  <c r="Z2881" i="81"/>
  <c r="Z1341" i="81"/>
  <c r="Z1279" i="81"/>
  <c r="Z2629" i="81"/>
  <c r="Z1286" i="81"/>
  <c r="Z2795" i="81"/>
  <c r="Z1313" i="81"/>
  <c r="Z2319" i="81"/>
  <c r="Z2042" i="81"/>
  <c r="Z27" i="81"/>
  <c r="Z2478" i="81"/>
  <c r="Z1188" i="81"/>
  <c r="Z2569" i="81"/>
  <c r="Z987" i="81"/>
  <c r="Z3313" i="81"/>
  <c r="Z2669" i="81"/>
  <c r="Z2160" i="81"/>
  <c r="Z2277" i="81"/>
  <c r="Z750" i="81"/>
  <c r="Z3990" i="81"/>
  <c r="Z780" i="81"/>
  <c r="Z1528" i="81"/>
  <c r="Z1788" i="81"/>
  <c r="Z3386" i="81"/>
  <c r="Z2417" i="81"/>
  <c r="Z223" i="81"/>
  <c r="Z3749" i="81"/>
  <c r="Z1215" i="81"/>
  <c r="Z2360" i="81"/>
  <c r="Z2534" i="81"/>
  <c r="Z4278" i="81"/>
  <c r="Z1701" i="81"/>
  <c r="Z788" i="81"/>
  <c r="Z726" i="81"/>
  <c r="Z1230" i="81"/>
  <c r="Z1156" i="81"/>
  <c r="Z4505" i="81"/>
  <c r="Z3985" i="81"/>
  <c r="Z1928" i="81"/>
  <c r="Z544" i="81"/>
  <c r="Z1935" i="81"/>
  <c r="Z1229" i="81"/>
  <c r="Z3781" i="81"/>
  <c r="Z1558" i="81"/>
  <c r="Z1126" i="81"/>
  <c r="Z1032" i="81"/>
  <c r="Z1814" i="81"/>
  <c r="Z2530" i="81"/>
  <c r="Z840" i="81"/>
  <c r="Z1206" i="81"/>
  <c r="Z357" i="81"/>
  <c r="Z2071" i="81"/>
  <c r="Z1502" i="81"/>
  <c r="Z3249" i="81"/>
  <c r="Z3981" i="81"/>
  <c r="Z820" i="81"/>
  <c r="Z2361" i="81"/>
  <c r="Z421" i="81"/>
  <c r="Z3838" i="81"/>
  <c r="Z1550" i="81"/>
  <c r="Z1116" i="81"/>
  <c r="Z2433" i="81"/>
  <c r="Z96" i="81"/>
  <c r="Z261" i="81"/>
  <c r="Z2550" i="81"/>
  <c r="Z4517" i="81"/>
  <c r="Z1607" i="81"/>
  <c r="Z4646" i="81"/>
  <c r="Z3786" i="81"/>
  <c r="Z4533" i="81"/>
  <c r="Z2522" i="81"/>
  <c r="Z3712" i="81"/>
  <c r="Z3147" i="81"/>
  <c r="Z3103" i="81"/>
  <c r="Z1666" i="81"/>
  <c r="Z355" i="81"/>
  <c r="Z1135" i="81"/>
  <c r="Z704" i="81"/>
  <c r="Z1307" i="81"/>
  <c r="Z1212" i="81"/>
  <c r="Z1193" i="81"/>
  <c r="Z3857" i="81"/>
  <c r="Z2601" i="81"/>
  <c r="Z1812" i="81"/>
  <c r="Z2874" i="81"/>
  <c r="Z4628" i="81"/>
  <c r="Z1500" i="81"/>
  <c r="Z390" i="81"/>
  <c r="Z4633" i="81"/>
  <c r="Z4689" i="81"/>
  <c r="Z4003" i="81"/>
  <c r="Z2573" i="81"/>
  <c r="Z94" i="81"/>
  <c r="Z3696" i="81"/>
  <c r="Z561" i="81"/>
  <c r="Z31" i="81"/>
  <c r="Z3844" i="81"/>
  <c r="Z1970" i="81"/>
  <c r="Z1249" i="81"/>
  <c r="Z2079" i="81"/>
  <c r="Z884" i="81"/>
  <c r="Z3124" i="81"/>
  <c r="Z182" i="81"/>
  <c r="Z2856" i="81"/>
  <c r="Z4277" i="81"/>
  <c r="Z2202" i="81"/>
  <c r="Z2799" i="81"/>
  <c r="Z1941" i="81"/>
  <c r="Z2703" i="81"/>
  <c r="Z1636" i="81"/>
  <c r="Z4536" i="81"/>
  <c r="Z1638" i="81"/>
  <c r="Z269" i="81"/>
  <c r="Z3268" i="81"/>
  <c r="Z2303" i="81"/>
  <c r="Z1153" i="81"/>
  <c r="Z2072" i="81"/>
  <c r="Z354" i="81"/>
  <c r="Z2459" i="81"/>
  <c r="Z3723" i="81"/>
  <c r="Z1366" i="81"/>
  <c r="Z1513" i="81"/>
  <c r="Z1548" i="81"/>
  <c r="Z2436" i="81"/>
  <c r="Z1235" i="81"/>
  <c r="Z3424" i="81"/>
  <c r="Z2041" i="81"/>
  <c r="Z2532" i="81"/>
  <c r="Z2016" i="81"/>
  <c r="Z1367" i="81"/>
  <c r="Z2770" i="81"/>
  <c r="Z3169" i="81"/>
  <c r="Z3558" i="81"/>
  <c r="Z5174" i="81"/>
  <c r="Z1223" i="81"/>
  <c r="Z643" i="81"/>
  <c r="Z2781" i="81"/>
  <c r="Z2356" i="81"/>
  <c r="Z3109" i="81"/>
  <c r="Z2970" i="81"/>
  <c r="Z3215" i="81"/>
  <c r="Z294" i="81"/>
  <c r="Z1090" i="81"/>
  <c r="Z2636" i="81"/>
  <c r="Z4123" i="81"/>
  <c r="Z132" i="81"/>
  <c r="Z1619" i="81"/>
  <c r="Z2500" i="81"/>
  <c r="Z3699" i="81"/>
  <c r="Z1131" i="81"/>
  <c r="Z1663" i="81"/>
  <c r="Z2281" i="81"/>
  <c r="Z2576" i="81"/>
  <c r="Z552" i="81"/>
  <c r="Z22" i="81"/>
  <c r="Z1797" i="81"/>
  <c r="Z1208" i="81"/>
  <c r="Z362" i="81"/>
  <c r="Z1787" i="81"/>
  <c r="Z2835" i="81"/>
  <c r="Z1711" i="81"/>
  <c r="Z3270" i="81"/>
  <c r="Z2736" i="81"/>
  <c r="Z3557" i="81"/>
  <c r="Z398" i="81"/>
  <c r="Z4686" i="81"/>
  <c r="Z627" i="81"/>
  <c r="Z2889" i="81"/>
  <c r="Z2913" i="81"/>
  <c r="Z2943" i="81"/>
  <c r="Z2508" i="81"/>
  <c r="Z2898" i="81"/>
  <c r="Z2460" i="81"/>
  <c r="Z4357" i="81"/>
  <c r="Z2447" i="81"/>
  <c r="Z2771" i="81"/>
  <c r="Z1402" i="81"/>
  <c r="Z441" i="81"/>
  <c r="Z947" i="81"/>
  <c r="Z284" i="81"/>
  <c r="Z1327" i="81"/>
  <c r="Z2133" i="81"/>
  <c r="Z2113" i="81"/>
  <c r="Z3342" i="81"/>
  <c r="Z3075" i="81"/>
  <c r="Z3222" i="81"/>
  <c r="Z1211" i="81"/>
  <c r="Z1159" i="81"/>
  <c r="Z3066" i="81"/>
  <c r="Z273" i="81"/>
  <c r="Z1315" i="81"/>
  <c r="Z3864" i="81"/>
  <c r="Z5395" i="81"/>
  <c r="Z164" i="81"/>
  <c r="Z4034" i="81"/>
  <c r="Z2654" i="81"/>
  <c r="Z3806" i="81"/>
  <c r="Z286" i="81"/>
  <c r="Z3450" i="81"/>
  <c r="Z1407" i="81"/>
  <c r="Z311" i="81"/>
  <c r="Z1885" i="81"/>
  <c r="Z3023" i="81"/>
  <c r="Z1917" i="81"/>
  <c r="Z16" i="81"/>
  <c r="Z153" i="81"/>
  <c r="Z1637" i="81"/>
  <c r="Z2676" i="81"/>
  <c r="Z3287" i="81"/>
  <c r="Z1823" i="81"/>
  <c r="Z1530" i="81"/>
  <c r="Z3515" i="81"/>
  <c r="Z1667" i="81"/>
  <c r="Z685" i="81"/>
  <c r="Z844" i="81"/>
  <c r="Z3761" i="81"/>
  <c r="Z2322" i="81"/>
  <c r="Z2264" i="81"/>
  <c r="Z274" i="81"/>
  <c r="Z37" i="81"/>
  <c r="Z3431" i="81"/>
  <c r="Z3677" i="81"/>
  <c r="Z681" i="81"/>
  <c r="Z1592" i="81"/>
  <c r="Z122" i="81"/>
  <c r="Z3464" i="81"/>
  <c r="Z2272" i="81"/>
  <c r="Z1626" i="81"/>
  <c r="Z1540" i="81"/>
  <c r="Z428" i="81"/>
  <c r="Z3154" i="81"/>
  <c r="Z3144" i="81"/>
  <c r="Z1196" i="81"/>
  <c r="Z1364" i="81"/>
  <c r="Z1189" i="81"/>
  <c r="Z2572" i="81"/>
  <c r="Z249" i="81"/>
  <c r="Z347" i="81"/>
  <c r="Z2700" i="81"/>
  <c r="Z1427" i="81"/>
  <c r="Z3774" i="81"/>
  <c r="Z3901" i="81"/>
  <c r="Z1081" i="81"/>
  <c r="Z2860" i="81"/>
  <c r="Z972" i="81"/>
  <c r="Z1438" i="81"/>
  <c r="Z3382" i="81"/>
  <c r="Z2581" i="81"/>
  <c r="Z265" i="81"/>
  <c r="Z2798" i="81"/>
  <c r="Z1240" i="81"/>
  <c r="Z4523" i="81"/>
  <c r="Z2759" i="81"/>
  <c r="Z304" i="81"/>
  <c r="Z3237" i="81"/>
  <c r="Z4539" i="81"/>
  <c r="Z1601" i="81"/>
  <c r="Z417" i="81"/>
  <c r="Z3425" i="81"/>
  <c r="Z2073" i="81"/>
  <c r="Z1165" i="81"/>
  <c r="Z3934" i="81"/>
  <c r="Z1162" i="81"/>
  <c r="Z2637" i="81"/>
  <c r="Z2082" i="81"/>
  <c r="Z1239" i="81"/>
  <c r="Z2206" i="81"/>
  <c r="Z2278" i="81"/>
  <c r="Z1981" i="81"/>
  <c r="Z1425" i="81"/>
  <c r="Z4033" i="81"/>
  <c r="Z3232" i="81"/>
  <c r="Z3465" i="81"/>
  <c r="Z458" i="81"/>
  <c r="Z3984" i="81"/>
  <c r="Z3647" i="81"/>
  <c r="Z2128" i="81"/>
  <c r="Z433" i="81"/>
  <c r="Z2127" i="81"/>
  <c r="Z934" i="81"/>
  <c r="Z2777" i="81"/>
  <c r="Z4045" i="81"/>
  <c r="Z2574" i="81"/>
  <c r="Z603" i="81"/>
  <c r="Z1148" i="81"/>
  <c r="Z3065" i="81"/>
  <c r="Z1254" i="81"/>
  <c r="Z3330" i="81"/>
  <c r="Z867" i="81"/>
  <c r="Z2090" i="81"/>
  <c r="Z1546" i="81"/>
  <c r="Z2873" i="81"/>
  <c r="Z2831" i="81"/>
  <c r="Z125" i="81"/>
  <c r="Z238" i="81"/>
  <c r="Z224" i="81"/>
  <c r="Z3539" i="81"/>
  <c r="Z1216" i="81"/>
  <c r="Z968" i="81"/>
  <c r="Z322" i="81"/>
  <c r="Z1207" i="81"/>
  <c r="Z4463" i="81"/>
  <c r="Z233" i="81"/>
  <c r="Z1504" i="81"/>
  <c r="Z1818" i="81"/>
  <c r="Z2762" i="81"/>
  <c r="Z391" i="81"/>
  <c r="Z1575" i="81"/>
  <c r="Z1226" i="81"/>
  <c r="Z3227" i="81"/>
  <c r="Z52" i="81"/>
  <c r="Z1614" i="81"/>
  <c r="Z1689" i="81"/>
  <c r="Z26" i="81"/>
  <c r="Z389" i="81"/>
  <c r="Z2842" i="81"/>
  <c r="Z1083" i="81"/>
  <c r="Z1791" i="81"/>
  <c r="Z3025" i="81"/>
  <c r="Z2279" i="81"/>
  <c r="Z1124" i="81"/>
  <c r="Z3126" i="81"/>
  <c r="Z156" i="81"/>
  <c r="Z2154" i="81"/>
  <c r="Z517" i="81"/>
  <c r="Z3360" i="81"/>
  <c r="Z1049" i="81"/>
  <c r="Z3395" i="81"/>
  <c r="Z3776" i="81"/>
  <c r="Z254" i="81"/>
  <c r="Z537" i="81"/>
  <c r="Z2927" i="81"/>
  <c r="Z787" i="81"/>
  <c r="Z278" i="81"/>
  <c r="Z539" i="81"/>
  <c r="Z4288" i="81"/>
  <c r="Z167" i="81"/>
  <c r="Z1618" i="81"/>
  <c r="Z1650" i="81"/>
  <c r="Z2271" i="81"/>
  <c r="Z2570" i="81"/>
  <c r="Z976" i="81"/>
  <c r="Z3371" i="81"/>
  <c r="Z1127" i="81"/>
  <c r="Z2575" i="81"/>
  <c r="Z466" i="81"/>
  <c r="Z1577" i="81"/>
  <c r="Z2840" i="81"/>
  <c r="Z3868" i="81"/>
  <c r="Z3334" i="81"/>
  <c r="Z1984" i="81"/>
  <c r="Z1597" i="81"/>
  <c r="Z1416" i="81"/>
  <c r="Z2078" i="81"/>
  <c r="Z6" i="81"/>
  <c r="Z240" i="81"/>
  <c r="Z213" i="81"/>
  <c r="Z1084" i="81"/>
  <c r="Z983" i="81"/>
  <c r="Z4247" i="81"/>
  <c r="Z2529" i="81"/>
  <c r="Z1326" i="81"/>
  <c r="Z2707" i="81"/>
  <c r="Z2761" i="81"/>
  <c r="Z2917" i="81"/>
  <c r="Z4129" i="81"/>
  <c r="Z1765" i="81"/>
  <c r="Z3305" i="81"/>
  <c r="Z1482" i="81"/>
  <c r="Z1600" i="81"/>
  <c r="Z1123" i="81"/>
  <c r="Z3426" i="81"/>
  <c r="Z63" i="81"/>
  <c r="Z1551" i="81"/>
  <c r="Z1634" i="81"/>
  <c r="Z1166" i="81"/>
  <c r="Z1381" i="81"/>
  <c r="Z1766" i="81"/>
  <c r="Z1961" i="81"/>
  <c r="Z2046" i="81"/>
  <c r="Z772" i="81"/>
  <c r="Z2297" i="81"/>
  <c r="Z4055" i="81"/>
  <c r="Z1030" i="81"/>
  <c r="Z3262" i="81"/>
  <c r="Z3217" i="81"/>
  <c r="Z436" i="81"/>
  <c r="Z2877" i="81"/>
  <c r="Z1339" i="81"/>
  <c r="Z1754" i="81"/>
  <c r="Z2036" i="81"/>
  <c r="Z3907" i="81"/>
  <c r="Z3721" i="81"/>
  <c r="Z2805" i="81"/>
  <c r="Z1553" i="81"/>
  <c r="Z941" i="81"/>
  <c r="Z2438" i="81"/>
  <c r="Z3703" i="81"/>
  <c r="Z4268" i="81"/>
  <c r="Z3" i="81"/>
  <c r="Z2452" i="81"/>
  <c r="Z3088" i="81"/>
  <c r="Z4265" i="81"/>
  <c r="Z1527" i="81"/>
  <c r="Z1926" i="81"/>
  <c r="Z1905" i="81"/>
  <c r="Z3704" i="81"/>
  <c r="Z507" i="81"/>
  <c r="Z378" i="81"/>
  <c r="Z950" i="81"/>
  <c r="Z3437" i="81"/>
  <c r="Z2050" i="81"/>
  <c r="Z263" i="81"/>
  <c r="Z1929" i="81"/>
  <c r="Z2537" i="81"/>
  <c r="Z2904" i="81"/>
  <c r="Z1149" i="81"/>
  <c r="Z2446" i="81"/>
  <c r="Z343" i="81"/>
  <c r="Z1632" i="81"/>
  <c r="Z1923" i="81"/>
  <c r="Z1405" i="81"/>
  <c r="Z1201" i="81"/>
  <c r="Z212" i="81"/>
  <c r="Z1357" i="81"/>
  <c r="Z795" i="81"/>
  <c r="Z152" i="81"/>
  <c r="Z102" i="81"/>
  <c r="Z1387" i="81"/>
  <c r="Z1950" i="81"/>
  <c r="Z1543" i="81"/>
  <c r="Z3046" i="81"/>
  <c r="Z3950" i="81"/>
  <c r="Z1965" i="81"/>
  <c r="Z4047" i="81"/>
  <c r="Z4562" i="81"/>
  <c r="Z3346" i="81"/>
  <c r="Z1141" i="81"/>
  <c r="Z3236" i="81"/>
  <c r="Z1173" i="81"/>
  <c r="Z103" i="81"/>
  <c r="Z3225" i="81"/>
  <c r="Z88" i="81"/>
  <c r="Z1635" i="81"/>
  <c r="Z3219" i="81"/>
  <c r="Z2282" i="81"/>
  <c r="Z1023" i="81"/>
  <c r="Z2587" i="81"/>
  <c r="Z3810" i="81"/>
  <c r="Z2643" i="81"/>
  <c r="Z309" i="81"/>
  <c r="Z1147" i="81"/>
  <c r="Z2283" i="81"/>
  <c r="Z1772" i="81"/>
  <c r="Z4664" i="81"/>
  <c r="Z3685" i="81"/>
  <c r="Z400" i="81"/>
  <c r="Z1572" i="81"/>
  <c r="Z523" i="81"/>
  <c r="Z2355" i="81"/>
  <c r="Z3198" i="81"/>
  <c r="Z4546" i="81"/>
  <c r="Z1079" i="81"/>
  <c r="Z4124" i="81"/>
  <c r="Z3054" i="81"/>
  <c r="Z2885" i="81"/>
  <c r="Z1956" i="81"/>
  <c r="Z1109" i="81"/>
  <c r="Z1419" i="81"/>
  <c r="Z2485" i="81"/>
  <c r="Z1813" i="81"/>
  <c r="Z2290" i="81"/>
  <c r="Z2921" i="81"/>
  <c r="Z1564" i="81"/>
  <c r="Z2153" i="81"/>
  <c r="Z1602" i="81"/>
  <c r="Z1780" i="81"/>
  <c r="Z3226" i="81"/>
  <c r="Z3312" i="81"/>
  <c r="Z4393" i="81"/>
  <c r="Z2342" i="81"/>
  <c r="Z285" i="81"/>
  <c r="Z4116" i="81"/>
  <c r="Z2450" i="81"/>
  <c r="Z1477" i="81"/>
  <c r="Z3408" i="81"/>
  <c r="Z2051" i="81"/>
  <c r="Z913" i="81"/>
  <c r="Z266" i="81"/>
  <c r="Z3445" i="81"/>
  <c r="Z3826" i="81"/>
  <c r="Z2638" i="81"/>
  <c r="Z989" i="81"/>
  <c r="Z264" i="81"/>
  <c r="Z360" i="81"/>
  <c r="Z2455" i="81"/>
  <c r="Z688" i="81"/>
  <c r="Z3801" i="81"/>
  <c r="Z4285" i="81"/>
  <c r="Z1168" i="81"/>
  <c r="Z3948" i="81"/>
  <c r="Z1404" i="81"/>
  <c r="Z3335" i="81"/>
  <c r="Z1598" i="81"/>
  <c r="Z863" i="81"/>
  <c r="Z1866" i="81"/>
  <c r="Z565" i="81"/>
  <c r="Z2195" i="81"/>
  <c r="Z821" i="81"/>
  <c r="Z640" i="81"/>
  <c r="Z4216" i="81"/>
  <c r="Z2320" i="81"/>
  <c r="Z259" i="81"/>
  <c r="Z3289" i="81"/>
  <c r="Z1361" i="81"/>
  <c r="Z2760" i="81"/>
  <c r="Z1776" i="81"/>
  <c r="Z3290" i="81"/>
  <c r="Z3987" i="81"/>
  <c r="Z1545" i="81"/>
  <c r="Z1465" i="81"/>
  <c r="Z20" i="81"/>
  <c r="Z490" i="81"/>
  <c r="Z3628" i="81"/>
  <c r="Z746" i="81"/>
  <c r="Z3274" i="81"/>
  <c r="Z1154" i="81"/>
  <c r="Z108" i="81"/>
  <c r="Z2095" i="81"/>
  <c r="Z351" i="81"/>
  <c r="Z974" i="81"/>
  <c r="Z1067" i="81"/>
  <c r="Z2907" i="81"/>
  <c r="Z3233" i="81"/>
  <c r="Z2886" i="81"/>
  <c r="Z4665" i="81"/>
  <c r="Z2513" i="81"/>
  <c r="Z1802" i="81"/>
  <c r="Z1774" i="81"/>
  <c r="Z363" i="81"/>
  <c r="Z147" i="81"/>
  <c r="Z2422" i="81"/>
  <c r="Z903" i="81"/>
  <c r="Z3457" i="81"/>
  <c r="Z2830" i="81"/>
  <c r="Z2031" i="81"/>
  <c r="Z3705" i="81"/>
  <c r="Z2030" i="81"/>
  <c r="Z2596" i="81"/>
  <c r="Z3724" i="81"/>
  <c r="Z3969" i="81"/>
  <c r="Z1280" i="81"/>
  <c r="Z689" i="81"/>
  <c r="Z1412" i="81"/>
  <c r="Z2859" i="81"/>
  <c r="Z2419" i="81"/>
  <c r="Z4516" i="81"/>
  <c r="Z1591" i="81"/>
  <c r="Z2211" i="81"/>
  <c r="Z3298" i="81"/>
  <c r="Z1492" i="81"/>
  <c r="Z728" i="81"/>
  <c r="Z2312" i="81"/>
  <c r="Z1613" i="81"/>
  <c r="Z1704" i="81"/>
  <c r="Z3702" i="81"/>
  <c r="Z4648" i="81"/>
  <c r="Z775" i="81"/>
  <c r="Z1018" i="81"/>
  <c r="Z2750" i="81"/>
  <c r="Z3879" i="81"/>
  <c r="Z993" i="81"/>
  <c r="Z49" i="81"/>
  <c r="Z434" i="81"/>
  <c r="Z3438" i="81"/>
  <c r="Z2520" i="81"/>
  <c r="Z2517" i="81"/>
  <c r="Z275" i="81"/>
  <c r="Z226" i="81"/>
  <c r="Z3727" i="81"/>
  <c r="Z744" i="81"/>
  <c r="Z796" i="81"/>
  <c r="Z694" i="81"/>
  <c r="Z799" i="81"/>
  <c r="Z3531" i="81"/>
  <c r="Z2723" i="81"/>
  <c r="Z1332" i="81"/>
  <c r="Z73" i="81"/>
  <c r="Z2995" i="81"/>
  <c r="Z2800" i="81"/>
  <c r="Z2981" i="81"/>
  <c r="Z5317" i="81"/>
  <c r="Z1556" i="81"/>
  <c r="Z1595" i="81"/>
  <c r="Z2982" i="81"/>
  <c r="Z1470" i="81"/>
  <c r="Z1589" i="81"/>
  <c r="Z1108" i="81"/>
  <c r="Z344" i="81"/>
  <c r="Z419" i="81"/>
  <c r="Z2632" i="81"/>
  <c r="Z3318" i="81"/>
  <c r="Z3687" i="81"/>
  <c r="Z648" i="81"/>
  <c r="Z5025" i="81"/>
  <c r="Z365" i="81"/>
  <c r="Z3560" i="81"/>
  <c r="Z3527" i="81"/>
  <c r="Z2245" i="81"/>
  <c r="Z4649" i="81"/>
  <c r="Z1142" i="81"/>
  <c r="Z4056" i="81"/>
  <c r="Z1092" i="81"/>
  <c r="Z2039" i="81"/>
  <c r="Z781" i="81"/>
  <c r="Z800" i="81"/>
  <c r="Z1122" i="81"/>
  <c r="Z235" i="81"/>
  <c r="Z4688" i="81"/>
  <c r="Z3707" i="81"/>
  <c r="Z4405" i="81"/>
  <c r="Z267" i="81"/>
  <c r="Z4251" i="81"/>
  <c r="Z1875" i="81"/>
  <c r="Z4075" i="81"/>
  <c r="Z2935" i="81"/>
  <c r="Z4229" i="81"/>
  <c r="Z4040" i="81"/>
  <c r="Z3697" i="81"/>
  <c r="Z3756" i="81"/>
  <c r="Z4155" i="81"/>
  <c r="Z1344" i="81"/>
  <c r="Z4673" i="81"/>
  <c r="Z3131" i="81"/>
  <c r="Z2768" i="81"/>
  <c r="Z121" i="81"/>
  <c r="Z4151" i="81"/>
  <c r="Z2939" i="81"/>
  <c r="Z4360" i="81"/>
  <c r="Z3491" i="81"/>
  <c r="Z4407" i="81"/>
  <c r="Z3378" i="81"/>
  <c r="Z4136" i="81"/>
  <c r="Z4054" i="81"/>
  <c r="Z4644" i="81"/>
  <c r="Z4009" i="81"/>
  <c r="Z2774" i="81"/>
  <c r="Z139" i="81"/>
  <c r="Z4195" i="81"/>
  <c r="Z3994" i="81"/>
  <c r="Z4332" i="81"/>
  <c r="Z3145" i="81"/>
  <c r="Z3900" i="81"/>
  <c r="Z1742" i="81"/>
  <c r="Z774" i="81"/>
  <c r="Z2146" i="81"/>
  <c r="Z4447" i="81"/>
  <c r="Z4632" i="81"/>
  <c r="Z4146" i="81"/>
  <c r="Z3259" i="81"/>
  <c r="Z4440" i="81"/>
  <c r="Z427" i="81"/>
  <c r="Z4340" i="81"/>
  <c r="Z3488" i="81"/>
  <c r="Z4157" i="81"/>
  <c r="Z562" i="81"/>
  <c r="Z4636" i="81"/>
  <c r="Z2142" i="81"/>
  <c r="Z4139" i="81"/>
  <c r="Z1348" i="81"/>
  <c r="Z4119" i="81"/>
  <c r="Z3135" i="81"/>
  <c r="Z4433" i="81"/>
  <c r="Z783" i="81"/>
  <c r="Z4101" i="81"/>
  <c r="Z1121" i="81"/>
  <c r="Z4356" i="81"/>
  <c r="Z3489" i="81"/>
  <c r="Z250" i="81"/>
  <c r="Z3642" i="81"/>
  <c r="Z4233" i="81"/>
  <c r="Z3979" i="81"/>
  <c r="Z4543" i="81"/>
  <c r="Z2680" i="81"/>
  <c r="Z2454" i="81"/>
  <c r="Z1106" i="81"/>
  <c r="Z4126" i="81"/>
  <c r="Z1305" i="81"/>
  <c r="Z4118" i="81"/>
  <c r="Z1631" i="81"/>
  <c r="Z4574" i="81"/>
  <c r="Z773" i="81"/>
  <c r="Z3276" i="81"/>
  <c r="Z120" i="81"/>
  <c r="Z4354" i="81"/>
  <c r="Z5386" i="81"/>
  <c r="Z4258" i="81"/>
  <c r="Z606" i="81"/>
  <c r="Z4234" i="81"/>
  <c r="Z4668" i="81"/>
  <c r="Z4572" i="81"/>
  <c r="Z4600" i="81"/>
  <c r="Z4144" i="81"/>
  <c r="Z1343" i="81"/>
  <c r="Z4584" i="81"/>
  <c r="Z2753" i="81"/>
  <c r="Z4377" i="81"/>
  <c r="Z814" i="81"/>
  <c r="Z4071" i="81"/>
  <c r="Z824" i="81"/>
  <c r="Z4333" i="81"/>
  <c r="Z3195" i="81"/>
  <c r="Z4201" i="81"/>
  <c r="Z1819" i="81"/>
  <c r="Z1995" i="81"/>
  <c r="Z2916" i="81"/>
  <c r="Z4638" i="81"/>
  <c r="Z3989" i="81"/>
  <c r="Z4602" i="81"/>
  <c r="Z2328" i="81"/>
  <c r="Z4269" i="81"/>
  <c r="Z1620" i="81"/>
  <c r="Z4145" i="81"/>
  <c r="Z756" i="81"/>
  <c r="Z4348" i="81"/>
  <c r="Z908" i="81"/>
  <c r="Z1134" i="81"/>
  <c r="Z3396" i="81"/>
  <c r="Z4166" i="81"/>
  <c r="Z3469" i="81"/>
  <c r="Z4643" i="81"/>
  <c r="Z2757" i="81"/>
  <c r="Z4481" i="81"/>
  <c r="Z817" i="81"/>
  <c r="Z4228" i="81"/>
  <c r="Z656" i="81"/>
  <c r="Z2588" i="81"/>
  <c r="Z1624" i="81"/>
  <c r="Z4341" i="81"/>
  <c r="Z928" i="81"/>
  <c r="Z1138" i="81"/>
  <c r="Z2258" i="81"/>
  <c r="Z4177" i="81"/>
  <c r="Z1512" i="81"/>
  <c r="Z4394" i="81"/>
  <c r="Z3100" i="81"/>
  <c r="Z4453" i="81"/>
  <c r="Z797" i="81"/>
  <c r="Z4740" i="81"/>
  <c r="Z654" i="81"/>
  <c r="Z4070" i="81"/>
  <c r="Z3853" i="81"/>
  <c r="Z4335" i="81"/>
  <c r="Z3208" i="81"/>
  <c r="Z4416" i="81"/>
  <c r="Z4659" i="81"/>
  <c r="Z1290" i="81"/>
  <c r="Z1732" i="81"/>
  <c r="Z4528" i="81"/>
  <c r="Z1769" i="81"/>
  <c r="Z1424" i="81"/>
  <c r="Z2790" i="81"/>
  <c r="Z4700" i="81"/>
  <c r="Z496" i="81"/>
  <c r="Z1695" i="81"/>
  <c r="Z1515" i="81"/>
  <c r="Z4337" i="81"/>
  <c r="Z522" i="81"/>
  <c r="Z4410" i="81"/>
  <c r="Z2922" i="81"/>
  <c r="Z4173" i="81"/>
  <c r="Z4570" i="81"/>
  <c r="Z4647" i="81"/>
  <c r="Z1960" i="81"/>
  <c r="Z5076" i="81"/>
  <c r="Z2456" i="81"/>
  <c r="Z4176" i="81"/>
  <c r="Z1450" i="81"/>
  <c r="Z4329" i="81"/>
  <c r="Z1274" i="81"/>
  <c r="Z657" i="81"/>
  <c r="Z3573" i="81"/>
  <c r="Z4209" i="81"/>
  <c r="Z4062" i="81"/>
  <c r="Z4392" i="81"/>
  <c r="Z2841" i="81"/>
  <c r="Z2968" i="81"/>
  <c r="Z3186" i="81"/>
  <c r="Z2238" i="81"/>
  <c r="Z1218" i="81"/>
  <c r="Z4358" i="81"/>
  <c r="Z3692" i="81"/>
  <c r="Z4073" i="81"/>
  <c r="Z2813" i="81"/>
  <c r="Z655" i="81"/>
  <c r="Z242" i="81"/>
  <c r="Z1297" i="81"/>
  <c r="Z3576" i="81"/>
  <c r="Z4670" i="81"/>
  <c r="Z2775" i="81"/>
  <c r="Z2962" i="81"/>
  <c r="Z2952" i="81"/>
  <c r="Z4182" i="81"/>
  <c r="Z2685" i="81"/>
  <c r="Z4374" i="81"/>
  <c r="Z8" i="81"/>
  <c r="Z4414" i="81"/>
  <c r="Z2145" i="81"/>
  <c r="Z4109" i="81"/>
  <c r="Z3213" i="81"/>
  <c r="Z4106" i="81"/>
  <c r="Z529" i="81"/>
  <c r="Z4257" i="81"/>
  <c r="Z4008" i="81"/>
  <c r="Z4677" i="81"/>
  <c r="Z2217" i="81"/>
  <c r="Z110" i="81"/>
  <c r="Z3678" i="81"/>
  <c r="Z4318" i="81"/>
  <c r="Z847" i="81"/>
  <c r="Z349" i="81"/>
  <c r="Z3779" i="81"/>
  <c r="Z1717" i="81"/>
  <c r="Z2147" i="81"/>
  <c r="Z4427" i="81"/>
  <c r="Z3571" i="81"/>
  <c r="Z4237" i="81"/>
  <c r="Z2266" i="81"/>
  <c r="Z4657" i="81"/>
  <c r="Z1098" i="81"/>
  <c r="Z4380" i="81"/>
  <c r="Z2663" i="81"/>
  <c r="Z4180" i="81"/>
  <c r="Z2130" i="81"/>
  <c r="Z4493" i="81"/>
  <c r="Z3248" i="81"/>
  <c r="Z4412" i="81"/>
  <c r="Z1705" i="81"/>
  <c r="Z4205" i="81"/>
  <c r="Z2686" i="81"/>
  <c r="Z4575" i="81"/>
  <c r="Z3429" i="81"/>
  <c r="Z4181" i="81"/>
  <c r="Z2621" i="81"/>
  <c r="Z4491" i="81"/>
  <c r="Z4089" i="81"/>
  <c r="Z4160" i="81"/>
  <c r="Z373" i="81"/>
  <c r="Z4226" i="81"/>
  <c r="Z2430" i="81"/>
  <c r="Z4613" i="81"/>
  <c r="Z2884" i="81"/>
  <c r="Z4254" i="81"/>
  <c r="Z2683" i="81"/>
  <c r="Z1698" i="81"/>
  <c r="Z4413" i="81"/>
  <c r="Z4322" i="81"/>
  <c r="Z768" i="81"/>
  <c r="Z1449" i="81"/>
  <c r="Z930" i="81"/>
  <c r="Z4250" i="81"/>
  <c r="Z3343" i="81"/>
  <c r="Z4439" i="81"/>
  <c r="Z2135" i="81"/>
  <c r="Z4249" i="81"/>
  <c r="Z2684" i="81"/>
  <c r="Z4161" i="81"/>
  <c r="Z3211" i="81"/>
  <c r="Z4168" i="81"/>
  <c r="Z1957" i="81"/>
  <c r="Z4579" i="81"/>
  <c r="Z3961" i="81"/>
  <c r="Z4326" i="81"/>
  <c r="Z2967" i="81"/>
  <c r="Z4152" i="81"/>
  <c r="Z1743" i="81"/>
  <c r="Z4324" i="81"/>
  <c r="Z474" i="81"/>
  <c r="Z4580" i="81"/>
  <c r="Z3133" i="81"/>
  <c r="Z4174" i="81"/>
  <c r="Z4661" i="81"/>
  <c r="Z862" i="81"/>
  <c r="Z2188" i="81"/>
  <c r="Z4639" i="81"/>
  <c r="Z2836" i="81"/>
  <c r="Z4158" i="81"/>
  <c r="Z3436" i="81"/>
  <c r="Z4328" i="81"/>
  <c r="Z3657" i="81"/>
  <c r="Z4255" i="81"/>
  <c r="Z1990" i="81"/>
  <c r="Z4193" i="81"/>
  <c r="Z3250" i="81"/>
  <c r="Z4259" i="81"/>
  <c r="Z368" i="81"/>
  <c r="Z4159" i="81"/>
  <c r="Z2883" i="81"/>
  <c r="Z4284" i="81"/>
  <c r="Z3972" i="81"/>
  <c r="Z2483" i="81"/>
  <c r="Z4007" i="81"/>
  <c r="Z4398" i="81"/>
  <c r="Z3661" i="81"/>
  <c r="Z4199" i="81"/>
  <c r="Z4707" i="81"/>
  <c r="Z4559" i="81"/>
  <c r="Z639" i="81"/>
  <c r="Z4178" i="81"/>
  <c r="Z3456" i="81"/>
  <c r="Z4653" i="81"/>
  <c r="Z3407" i="81"/>
  <c r="Z4156" i="81"/>
  <c r="Z1522" i="81"/>
  <c r="Z4339" i="81"/>
  <c r="Z392" i="81"/>
  <c r="Z1696" i="81"/>
  <c r="Z4680" i="81"/>
  <c r="Z4222" i="81"/>
  <c r="Z3132" i="81"/>
  <c r="Z4508" i="81"/>
  <c r="Z3246" i="81"/>
  <c r="Z1077" i="81"/>
  <c r="Z1771" i="81"/>
  <c r="Z4231" i="81"/>
  <c r="Z557" i="81"/>
  <c r="Z4504" i="81"/>
  <c r="Z3633" i="81"/>
  <c r="Z2660" i="81"/>
  <c r="Z3373" i="81"/>
  <c r="Z4531" i="81"/>
  <c r="Z1683" i="81"/>
  <c r="Z4587" i="81"/>
  <c r="Z2725" i="81"/>
  <c r="Z4671" i="81"/>
  <c r="Z2172" i="81"/>
  <c r="Z1082" i="81"/>
  <c r="Z1579" i="81"/>
  <c r="Z4063" i="81"/>
  <c r="Z3983" i="81"/>
  <c r="Z4591" i="81"/>
  <c r="Z4525" i="81"/>
  <c r="Z4235" i="81"/>
  <c r="Z3256" i="81"/>
  <c r="Z2659" i="81"/>
  <c r="Z405" i="81"/>
  <c r="Z4635" i="81"/>
  <c r="Z1255" i="81"/>
  <c r="Z2287" i="81"/>
  <c r="Z2764" i="81"/>
  <c r="Z4637" i="81"/>
  <c r="Z3341" i="81"/>
  <c r="Z717" i="81"/>
  <c r="Z5167" i="81"/>
  <c r="Z4492" i="81"/>
  <c r="Z671" i="81"/>
  <c r="Z4227" i="81"/>
  <c r="Z4303" i="81"/>
  <c r="Z4583" i="81"/>
  <c r="Z1145" i="81"/>
  <c r="Z1709" i="81"/>
  <c r="Z2963" i="81"/>
  <c r="Z36" i="81"/>
  <c r="Z3475" i="81"/>
  <c r="Z4260" i="81"/>
  <c r="Z2431" i="81"/>
  <c r="Z4102" i="81"/>
  <c r="Z3960" i="81"/>
  <c r="Z4568" i="81"/>
  <c r="Z4013" i="81"/>
  <c r="Z4388" i="81"/>
  <c r="Z2425" i="81"/>
  <c r="Z2096" i="81"/>
  <c r="Z647" i="81"/>
  <c r="Z828" i="81"/>
  <c r="Z4001" i="81"/>
  <c r="Z4072" i="81"/>
  <c r="Z2986" i="81"/>
  <c r="Z4495" i="81"/>
  <c r="Z3693" i="81"/>
  <c r="Z2653" i="81"/>
  <c r="Z1292" i="81"/>
  <c r="Z4103" i="81"/>
  <c r="Z3079" i="81"/>
  <c r="Z4241" i="81"/>
  <c r="Z1143" i="81"/>
  <c r="Z4581" i="81"/>
  <c r="Z3991" i="81"/>
  <c r="Z1408" i="81"/>
  <c r="Z4496" i="81"/>
  <c r="Z2833" i="81"/>
  <c r="Z2738" i="81"/>
  <c r="Z1716" i="81"/>
  <c r="Z3668" i="81"/>
  <c r="Z4592" i="81"/>
  <c r="Z4651" i="81"/>
  <c r="Z4264" i="81"/>
  <c r="Z1128" i="81"/>
  <c r="Z4213" i="81"/>
  <c r="Z367" i="81"/>
  <c r="Z4697" i="81"/>
  <c r="Z2808" i="81"/>
  <c r="Z4448" i="81"/>
  <c r="Z2086" i="81"/>
  <c r="Z4218" i="81"/>
  <c r="Z3650" i="81"/>
  <c r="Z4246" i="81"/>
  <c r="Z3372" i="81"/>
  <c r="Z3304" i="81"/>
  <c r="Z2961" i="81"/>
  <c r="Z4331" i="81"/>
  <c r="Z2108" i="81"/>
  <c r="Z4622" i="81"/>
  <c r="Z4667" i="81"/>
  <c r="Z4645" i="81"/>
  <c r="Z3481" i="81"/>
  <c r="Z4400" i="81"/>
  <c r="Z133" i="81"/>
  <c r="Z4395" i="81"/>
  <c r="Z2896" i="81"/>
  <c r="Z661" i="81"/>
  <c r="Z2698" i="81"/>
  <c r="Z3913" i="81"/>
  <c r="Z1350" i="81"/>
  <c r="Z4198" i="81"/>
  <c r="Z929" i="81"/>
  <c r="Z4642" i="81"/>
  <c r="Z4060" i="81"/>
  <c r="Z4573" i="81"/>
  <c r="Z2200" i="81"/>
  <c r="Y2660" i="81"/>
  <c r="Y2941" i="81"/>
  <c r="Y2238" i="81"/>
  <c r="Y2684" i="81"/>
  <c r="Y4333" i="81"/>
  <c r="Y1274" i="81"/>
  <c r="Y155" i="81"/>
  <c r="Y2680" i="81"/>
  <c r="Y1238" i="81"/>
  <c r="Y3992" i="81"/>
  <c r="Y2659" i="81"/>
  <c r="Y2157" i="81"/>
  <c r="Y4194" i="81"/>
  <c r="Y2925" i="81"/>
  <c r="Y4348" i="81"/>
  <c r="Y1775" i="81"/>
  <c r="Y4177" i="81"/>
  <c r="Y409" i="81"/>
  <c r="Y3163" i="81"/>
  <c r="Y4023" i="81"/>
  <c r="Y1644" i="81"/>
  <c r="Y1988" i="81"/>
  <c r="Y4227" i="81"/>
  <c r="Y2960" i="81"/>
  <c r="Y4182" i="81"/>
  <c r="Y2664" i="81"/>
  <c r="Y4341" i="81"/>
  <c r="Y3692" i="81"/>
  <c r="Y1290" i="81"/>
  <c r="Y463" i="81"/>
  <c r="Y165" i="81"/>
  <c r="Y2258" i="81"/>
  <c r="Y1246" i="81"/>
  <c r="Y1106" i="81"/>
  <c r="Y4260" i="81"/>
  <c r="Y2967" i="81"/>
  <c r="Y4531" i="81"/>
  <c r="Y1121" i="81"/>
  <c r="Y349" i="81"/>
  <c r="Y2129" i="81"/>
  <c r="Y4335" i="81"/>
  <c r="Y8" i="81"/>
  <c r="Y4173" i="81"/>
  <c r="Y4679" i="81"/>
  <c r="Y1557" i="81"/>
  <c r="Y3385" i="81"/>
  <c r="Y1576" i="81"/>
  <c r="Y4600" i="81"/>
  <c r="Y2653" i="81"/>
  <c r="Y2144" i="81"/>
  <c r="Y4180" i="81"/>
  <c r="Y3778" i="81"/>
  <c r="Y4337" i="81"/>
  <c r="Y2147" i="81"/>
  <c r="Y4209" i="81"/>
  <c r="Y459" i="81"/>
  <c r="Y2420" i="81"/>
  <c r="Y2922" i="81"/>
  <c r="Y2978" i="81"/>
  <c r="Y2679" i="81"/>
  <c r="Y4264" i="81"/>
  <c r="Y3657" i="81"/>
  <c r="Y4181" i="81"/>
  <c r="Y2669" i="81"/>
  <c r="Y4329" i="81"/>
  <c r="Y3248" i="81"/>
  <c r="Y1297" i="81"/>
  <c r="Y766" i="81"/>
  <c r="Y1527" i="81"/>
  <c r="Y3708" i="81"/>
  <c r="Y4535" i="81"/>
  <c r="Y245" i="81"/>
  <c r="Y4358" i="81"/>
  <c r="Y4089" i="81"/>
  <c r="Y4257" i="81"/>
  <c r="Y484" i="81"/>
  <c r="Y4128" i="81"/>
  <c r="Y2813" i="81"/>
  <c r="Y1170" i="81"/>
  <c r="Y4540" i="81"/>
  <c r="Y3297" i="81"/>
  <c r="Y4032" i="81"/>
  <c r="Y4249" i="81"/>
  <c r="Y1990" i="81"/>
  <c r="Y4336" i="81"/>
  <c r="Y471" i="81"/>
  <c r="Y2138" i="81"/>
  <c r="Y2110" i="81"/>
  <c r="Y3342" i="81"/>
  <c r="Y1583" i="81"/>
  <c r="Y4063" i="81"/>
  <c r="Y2879" i="81"/>
  <c r="Y4158" i="81"/>
  <c r="Y2697" i="81"/>
  <c r="Y4232" i="81"/>
  <c r="Y4525" i="81"/>
  <c r="Y4374" i="81"/>
  <c r="Y1745" i="81"/>
  <c r="Y4657" i="81"/>
  <c r="Y373" i="81"/>
  <c r="Y1564" i="81"/>
  <c r="Y3573" i="81"/>
  <c r="Y3454" i="81"/>
  <c r="Y1587" i="81"/>
  <c r="Y2483" i="81"/>
  <c r="Y2970" i="81"/>
  <c r="Y4225" i="81"/>
  <c r="Y4707" i="81"/>
  <c r="Y1717" i="81"/>
  <c r="Y1743" i="81"/>
  <c r="Y4205" i="81"/>
  <c r="Y768" i="81"/>
  <c r="Y4391" i="81"/>
  <c r="Y2877" i="81"/>
  <c r="Y4635" i="81"/>
  <c r="Y756" i="81"/>
  <c r="Y4255" i="81"/>
  <c r="Y5386" i="81"/>
  <c r="Y4493" i="81"/>
  <c r="Y4661" i="81"/>
  <c r="Y4226" i="81"/>
  <c r="Y3211" i="81"/>
  <c r="Y1591" i="81"/>
  <c r="Y3213" i="81"/>
  <c r="Y3298" i="81"/>
  <c r="Y3496" i="81"/>
  <c r="Y3900" i="81"/>
  <c r="Y659" i="81"/>
  <c r="Y4318" i="81"/>
  <c r="Y3965" i="81"/>
  <c r="Y4491" i="81"/>
  <c r="Y3250" i="81"/>
  <c r="Y4250" i="81"/>
  <c r="Y474" i="81"/>
  <c r="Y1607" i="81"/>
  <c r="Y3695" i="81"/>
  <c r="Y3786" i="81"/>
  <c r="Y1569" i="81"/>
  <c r="Y4199" i="81"/>
  <c r="Y1350" i="81"/>
  <c r="Y1698" i="81"/>
  <c r="Y639" i="81"/>
  <c r="Y4579" i="81"/>
  <c r="Y2188" i="81"/>
  <c r="Y1941" i="81"/>
  <c r="Y1222" i="81"/>
  <c r="Y1636" i="81"/>
  <c r="Y3110" i="81"/>
  <c r="Y1647" i="81"/>
  <c r="Y529" i="81"/>
  <c r="Y4346" i="81"/>
  <c r="Y3362" i="81"/>
  <c r="Y774" i="81"/>
  <c r="Y2127" i="81"/>
  <c r="Y1716" i="81"/>
  <c r="Y1515" i="81"/>
  <c r="Y2272" i="81"/>
  <c r="Y429" i="81"/>
  <c r="Y3275" i="81"/>
  <c r="Y3215" i="81"/>
  <c r="Y4072" i="81"/>
  <c r="Y1450" i="81"/>
  <c r="Y4339" i="81"/>
  <c r="Y3693" i="81"/>
  <c r="Y4142" i="81"/>
  <c r="Y3633" i="81"/>
  <c r="Y4157" i="81"/>
  <c r="Y2986" i="81"/>
  <c r="Y1709" i="81"/>
  <c r="Y1218" i="81"/>
  <c r="Y4231" i="81"/>
  <c r="Y392" i="81"/>
  <c r="Y4270" i="81"/>
  <c r="Y3256" i="81"/>
  <c r="Y4580" i="81"/>
  <c r="Y750" i="81"/>
  <c r="Y4463" i="81"/>
  <c r="Y2883" i="81"/>
  <c r="Y1504" i="81"/>
  <c r="Y1957" i="81"/>
  <c r="Y4347" i="81"/>
  <c r="Y1620" i="81"/>
  <c r="Y4233" i="81"/>
  <c r="Y3854" i="81"/>
  <c r="Y3304" i="81"/>
  <c r="Y2685" i="81"/>
  <c r="Y4591" i="81"/>
  <c r="Y557" i="81"/>
  <c r="Y4269" i="81"/>
  <c r="Y671" i="81"/>
  <c r="Y4639" i="81"/>
  <c r="Y3373" i="81"/>
  <c r="Y4129" i="81"/>
  <c r="Y236" i="81"/>
  <c r="Y3305" i="81"/>
  <c r="Y1767" i="81"/>
  <c r="Y4234" i="81"/>
  <c r="Y2155" i="81"/>
  <c r="Y661" i="81"/>
  <c r="Y3757" i="81"/>
  <c r="Y717" i="81"/>
  <c r="Y3491" i="81"/>
  <c r="Y4228" i="81"/>
  <c r="Y254" i="81"/>
  <c r="Y4284" i="81"/>
  <c r="Y405" i="81"/>
  <c r="Y1700" i="81"/>
  <c r="Y3187" i="81"/>
  <c r="Y4165" i="81"/>
  <c r="Y654" i="81"/>
  <c r="Y4201" i="81"/>
  <c r="Y2964" i="81"/>
  <c r="Y4075" i="81"/>
  <c r="Y1625" i="81"/>
  <c r="Y36" i="81"/>
  <c r="Y4651" i="81"/>
  <c r="Y4740" i="81"/>
  <c r="Y1754" i="81"/>
  <c r="Y4653" i="81"/>
  <c r="Y4303" i="81"/>
  <c r="Y2983" i="81"/>
  <c r="Y934" i="81"/>
  <c r="Y3290" i="81"/>
  <c r="Y314" i="81"/>
  <c r="Y3592" i="81"/>
  <c r="Y496" i="81"/>
  <c r="Y1134" i="81"/>
  <c r="Y3658" i="81"/>
  <c r="Y4151" i="81"/>
  <c r="Y1623" i="81"/>
  <c r="Y4700" i="81"/>
  <c r="Y3198" i="81"/>
  <c r="Y4508" i="81"/>
  <c r="Y2431" i="81"/>
  <c r="Y4185" i="81"/>
  <c r="Y2456" i="81"/>
  <c r="Y1138" i="81"/>
  <c r="Y3435" i="81"/>
  <c r="Y4495" i="81"/>
  <c r="Y3488" i="81"/>
  <c r="Y5076" i="81"/>
  <c r="Y903" i="81"/>
  <c r="Y4671" i="81"/>
  <c r="Y1292" i="81"/>
  <c r="Y3241" i="81"/>
  <c r="Y3050" i="81"/>
  <c r="Y3595" i="81"/>
  <c r="Y150" i="81"/>
  <c r="Y4115" i="81"/>
  <c r="Y2130" i="81"/>
  <c r="Y4592" i="81"/>
  <c r="Y5167" i="81"/>
  <c r="Y4637" i="81"/>
  <c r="Y1128" i="81"/>
  <c r="Y1507" i="81"/>
  <c r="Y3990" i="81"/>
  <c r="Y3311" i="81"/>
  <c r="Y961" i="81"/>
  <c r="Y4416" i="81"/>
  <c r="Y2961" i="81"/>
  <c r="Y4114" i="81"/>
  <c r="Y2621" i="81"/>
  <c r="Y4331" i="81"/>
  <c r="Y3145" i="81"/>
  <c r="Y4155" i="81"/>
  <c r="Y1071" i="81"/>
  <c r="Y1617" i="81"/>
  <c r="Y2725" i="81"/>
  <c r="Y4187" i="81"/>
  <c r="Y374" i="81"/>
  <c r="Y4410" i="81"/>
  <c r="Y2698" i="81"/>
  <c r="Y4101" i="81"/>
  <c r="Y3776" i="81"/>
  <c r="Y3913" i="81"/>
  <c r="Y2108" i="81"/>
  <c r="Y4136" i="81"/>
  <c r="Y137" i="81"/>
  <c r="Y3353" i="81"/>
  <c r="Y2764" i="81"/>
  <c r="Y3286" i="81"/>
  <c r="Y1044" i="81"/>
  <c r="Y3276" i="81"/>
  <c r="Y1526" i="81"/>
  <c r="Y4229" i="81"/>
  <c r="Y3195" i="81"/>
  <c r="Y4146" i="81"/>
  <c r="Y2737" i="81"/>
  <c r="Y4459" i="81"/>
  <c r="Y367" i="81"/>
  <c r="Y1582" i="81"/>
  <c r="Y4045" i="81"/>
  <c r="Y3300" i="81"/>
  <c r="Y3641" i="81"/>
  <c r="Y4071" i="81"/>
  <c r="Y1954" i="81"/>
  <c r="Y4139" i="81"/>
  <c r="Y1742" i="81"/>
  <c r="Y3355" i="81"/>
  <c r="Y2882" i="81"/>
  <c r="Y1244" i="81"/>
  <c r="Y4667" i="81"/>
  <c r="Y1641" i="81"/>
  <c r="Y4013" i="81"/>
  <c r="Y3303" i="81"/>
  <c r="Y2117" i="81"/>
  <c r="Y4145" i="81"/>
  <c r="Y1342" i="81"/>
  <c r="Y4325" i="81"/>
  <c r="Y928" i="81"/>
  <c r="Y4132" i="81"/>
  <c r="Y2149" i="81"/>
  <c r="Y4049" i="81"/>
  <c r="Y3572" i="81"/>
  <c r="Y2758" i="81"/>
  <c r="Y4060" i="81"/>
  <c r="Y2132" i="81"/>
  <c r="Y1143" i="81"/>
  <c r="Y2984" i="81"/>
  <c r="Y3644" i="81"/>
  <c r="Y3593" i="81"/>
  <c r="Y834" i="81"/>
  <c r="Y2588" i="81"/>
  <c r="Y2683" i="81"/>
  <c r="Y4360" i="81"/>
  <c r="Y3228" i="81"/>
  <c r="Y2111" i="81"/>
  <c r="Y4546" i="81"/>
  <c r="Y3847" i="81"/>
  <c r="Y3052" i="81"/>
  <c r="Y3594" i="81"/>
  <c r="Y776" i="81"/>
  <c r="Y4070" i="81"/>
  <c r="Y3964" i="81"/>
  <c r="Y4332" i="81"/>
  <c r="Y3208" i="81"/>
  <c r="Y4126" i="81"/>
  <c r="Y4406" i="81"/>
  <c r="Y1578" i="81"/>
  <c r="Y2808" i="81"/>
  <c r="Y2137" i="81"/>
  <c r="Y1633" i="81"/>
  <c r="Y4159" i="81"/>
  <c r="Y2939" i="81"/>
  <c r="Y1695" i="81"/>
  <c r="Y3852" i="81"/>
  <c r="Y4340" i="81"/>
  <c r="Y3243" i="81"/>
  <c r="Y4144" i="81"/>
  <c r="Y606" i="81"/>
  <c r="Y279" i="81"/>
  <c r="Y2735" i="81"/>
  <c r="Y1616" i="81"/>
  <c r="Y4632" i="81"/>
  <c r="Y2134" i="81"/>
  <c r="Y3358" i="81"/>
  <c r="Y4178" i="81"/>
  <c r="Y1008" i="81"/>
  <c r="Y4356" i="81"/>
  <c r="Y3752" i="81"/>
  <c r="Y1588" i="81"/>
  <c r="Y1007" i="81"/>
  <c r="Y1642" i="81"/>
  <c r="Y2672" i="81"/>
  <c r="Y58" i="81"/>
  <c r="Y2418" i="81"/>
  <c r="Y1995" i="81"/>
  <c r="Y485" i="81"/>
  <c r="Y4176" i="81"/>
  <c r="Y1956" i="81"/>
  <c r="Y4354" i="81"/>
  <c r="Y522" i="81"/>
  <c r="Y4166" i="81"/>
  <c r="Y4660" i="81"/>
  <c r="Y38" i="81"/>
  <c r="Y4668" i="81"/>
  <c r="Y1590" i="81"/>
  <c r="Y2142" i="81"/>
  <c r="Y3347" i="81"/>
  <c r="Y3191" i="81"/>
  <c r="Y1243" i="81"/>
  <c r="Y3643" i="81"/>
  <c r="Y4400" i="81"/>
  <c r="Y740" i="81"/>
  <c r="Y1566" i="81"/>
  <c r="Y3345" i="81"/>
  <c r="Y4405" i="81"/>
  <c r="Y4672" i="81"/>
  <c r="Y4583" i="81"/>
  <c r="Y2763" i="81"/>
  <c r="Y4688" i="81"/>
  <c r="Y4052" i="81"/>
  <c r="Y4640" i="81"/>
  <c r="Y4461" i="81"/>
  <c r="Y4481" i="81"/>
  <c r="Y3" i="81"/>
  <c r="Y4156" i="81"/>
  <c r="Y2133" i="81"/>
  <c r="Y4453" i="81"/>
  <c r="Y1701" i="81"/>
  <c r="Y4644" i="81"/>
  <c r="Y4124" i="81"/>
  <c r="Y4647" i="81"/>
  <c r="Y4123" i="81"/>
  <c r="Y1077" i="81"/>
  <c r="Y2290" i="81"/>
  <c r="Y1082" i="81"/>
  <c r="Y16" i="81"/>
  <c r="Y239" i="81"/>
  <c r="Y3287" i="81"/>
  <c r="Y2833" i="81"/>
  <c r="Y1637" i="81"/>
  <c r="Y4112" i="81"/>
  <c r="Y2419" i="81"/>
  <c r="Y2099" i="81"/>
  <c r="Y2550" i="81"/>
  <c r="Y2096" i="81"/>
  <c r="Y362" i="81"/>
  <c r="Y4125" i="81"/>
  <c r="Y1240" i="81"/>
  <c r="Y4642" i="81"/>
  <c r="Y2759" i="81"/>
  <c r="Y4575" i="81"/>
  <c r="Y3237" i="81"/>
  <c r="Y4613" i="81"/>
  <c r="Y2762" i="81"/>
  <c r="Y1408" i="81"/>
  <c r="Y2761" i="81"/>
  <c r="Y4697" i="81"/>
  <c r="Y3346" i="81"/>
  <c r="Y4218" i="81"/>
  <c r="Y4047" i="81"/>
  <c r="Y4220" i="81"/>
  <c r="Y2760" i="81"/>
  <c r="Y4252" i="81"/>
  <c r="Y2981" i="81"/>
  <c r="Y4543" i="81"/>
  <c r="Y1556" i="81"/>
  <c r="Y4484" i="81"/>
  <c r="Y2982" i="81"/>
  <c r="Y4673" i="81"/>
  <c r="Y2820" i="81"/>
  <c r="Y2768" i="81"/>
  <c r="Y2139" i="81"/>
  <c r="Y4576" i="81"/>
  <c r="Y3310" i="81"/>
  <c r="Y2774" i="81"/>
  <c r="Y741" i="81"/>
  <c r="Y4388" i="81"/>
  <c r="Y3356" i="81"/>
  <c r="Y657" i="81"/>
  <c r="Y1649" i="81"/>
  <c r="Y4581" i="81"/>
  <c r="Y2136" i="81"/>
  <c r="Y4434" i="81"/>
  <c r="Y1615" i="81"/>
  <c r="Y4448" i="81"/>
  <c r="Y39" i="81"/>
  <c r="Y4160" i="81"/>
  <c r="Y1565" i="81"/>
  <c r="Y495" i="81"/>
  <c r="Y1699" i="81"/>
  <c r="Y4645" i="81"/>
  <c r="Y2641" i="81"/>
  <c r="AA4345" i="81"/>
  <c r="AA4697" i="81"/>
  <c r="AA4347" i="81"/>
  <c r="AA2306" i="81"/>
  <c r="AA4187" i="81"/>
  <c r="AA4573" i="81"/>
  <c r="AA4132" i="81"/>
  <c r="AA4221" i="81"/>
  <c r="AA3594" i="81"/>
  <c r="AA4576" i="81"/>
  <c r="AA4194" i="81"/>
  <c r="AA4567" i="81"/>
  <c r="AA4535" i="81"/>
  <c r="AA4641" i="81"/>
  <c r="AA239" i="81"/>
  <c r="AA4553" i="81"/>
  <c r="AA3917" i="81"/>
  <c r="AA4571" i="81"/>
  <c r="AA4336" i="81"/>
  <c r="AA4106" i="81"/>
  <c r="AA4640" i="81"/>
  <c r="AA4127" i="81"/>
  <c r="AA4125" i="81"/>
  <c r="AA4172" i="81"/>
  <c r="AA4220" i="81"/>
  <c r="AA4179" i="81"/>
  <c r="AA4252" i="81"/>
  <c r="AA2287" i="81"/>
  <c r="AA4610" i="81"/>
  <c r="AA4237" i="81"/>
  <c r="AA4434" i="81"/>
  <c r="AA4241" i="81"/>
  <c r="AA4131" i="81"/>
  <c r="AA4587" i="81"/>
  <c r="AA4557" i="81"/>
  <c r="AA4565" i="81"/>
  <c r="AA4325" i="81"/>
  <c r="AA4568" i="81"/>
  <c r="AA4391" i="81"/>
  <c r="AA4699" i="81"/>
  <c r="AA3595" i="81"/>
  <c r="AA4490" i="81"/>
  <c r="AA3592" i="81"/>
  <c r="AA2454" i="81"/>
  <c r="AA4346" i="81"/>
  <c r="AA3593" i="81"/>
  <c r="AA4484" i="81"/>
  <c r="AA4185" i="81"/>
  <c r="AA4566" i="81"/>
  <c r="AA4165" i="81"/>
  <c r="AA4698" i="81"/>
  <c r="Z4391" i="81"/>
  <c r="Z4484" i="81"/>
  <c r="Z4346" i="81"/>
  <c r="Z2306" i="81"/>
  <c r="Z4345" i="81"/>
  <c r="Z4576" i="81"/>
  <c r="Z4347" i="81"/>
  <c r="Z4698" i="81"/>
  <c r="Z4165" i="81"/>
  <c r="Z4567" i="81"/>
  <c r="Z3592" i="81"/>
  <c r="Z4641" i="81"/>
  <c r="Z4185" i="81"/>
  <c r="Z4553" i="81"/>
  <c r="Z3595" i="81"/>
  <c r="Z4571" i="81"/>
  <c r="Z4557" i="81"/>
  <c r="Z1566" i="81"/>
  <c r="Z4187" i="81"/>
  <c r="Z4565" i="81"/>
  <c r="Z3593" i="81"/>
  <c r="Z3594" i="81"/>
  <c r="Z4127" i="81"/>
  <c r="Z4132" i="81"/>
  <c r="Z4532" i="81"/>
  <c r="Z4336" i="81"/>
  <c r="Z4359" i="81"/>
  <c r="Z4194" i="81"/>
  <c r="Z4271" i="81"/>
  <c r="Z4640" i="81"/>
  <c r="Z3640" i="81"/>
  <c r="Z4535" i="81"/>
  <c r="Z4494" i="81"/>
  <c r="Z4125" i="81"/>
  <c r="Z495" i="81"/>
  <c r="Z3917" i="81"/>
  <c r="Z4699" i="81"/>
  <c r="Z4220" i="81"/>
  <c r="Z4172" i="81"/>
  <c r="Z239" i="81"/>
  <c r="Z4558" i="81"/>
  <c r="Z4252" i="81"/>
  <c r="Z4179" i="81"/>
  <c r="Z4434" i="81"/>
  <c r="Z4061" i="81"/>
  <c r="Z4610" i="81"/>
  <c r="Z4212" i="81"/>
  <c r="Z4131" i="81"/>
  <c r="Z4221" i="81"/>
  <c r="Z4325" i="81"/>
  <c r="Z4490" i="81"/>
  <c r="Y862" i="81"/>
  <c r="Y4602" i="81"/>
  <c r="Y4584" i="81"/>
  <c r="Y4259" i="81"/>
  <c r="Y4638" i="81"/>
  <c r="Y4061" i="81"/>
  <c r="Y4643" i="81"/>
  <c r="Y3917" i="81"/>
  <c r="Y4198" i="81"/>
  <c r="Y4394" i="81"/>
  <c r="Y4212" i="81"/>
  <c r="Y4528" i="81"/>
  <c r="Y4587" i="81"/>
  <c r="Y4073" i="81"/>
  <c r="Y4414" i="81"/>
  <c r="Y1424" i="81"/>
  <c r="Y4392" i="81"/>
  <c r="Y2287" i="81"/>
  <c r="Y4427" i="81"/>
  <c r="Y4670" i="81"/>
  <c r="Y4221" i="81"/>
  <c r="Y4412" i="81"/>
  <c r="Y828" i="81"/>
  <c r="Y4677" i="81"/>
  <c r="Y4102" i="81"/>
  <c r="Y2968" i="81"/>
  <c r="Y4103" i="81"/>
  <c r="Y4246" i="81"/>
  <c r="Y2962" i="81"/>
  <c r="Y4568" i="81"/>
  <c r="Y4213" i="81"/>
  <c r="Y4395" i="81"/>
  <c r="Y110" i="81"/>
  <c r="Y4241" i="81"/>
  <c r="Y4622" i="81"/>
  <c r="Y4251" i="81"/>
  <c r="Y4380" i="81"/>
  <c r="Y4490" i="81"/>
  <c r="Y3697" i="81"/>
  <c r="Y4131" i="81"/>
  <c r="Y4407" i="81"/>
  <c r="Y4326" i="81"/>
  <c r="Y4439" i="81"/>
  <c r="Y4447" i="81"/>
  <c r="Y4636" i="81"/>
  <c r="Y4195" i="81"/>
  <c r="Y4573" i="81"/>
  <c r="Y4328" i="81"/>
  <c r="Y4557" i="81"/>
  <c r="Y4152" i="81"/>
  <c r="Y655" i="81"/>
  <c r="Y4398" i="81"/>
  <c r="Y2306" i="81"/>
  <c r="Y4174" i="81"/>
  <c r="Y4109" i="81"/>
  <c r="Y4193" i="81"/>
  <c r="Y4532" i="81"/>
  <c r="Y4127" i="81"/>
  <c r="Y4698" i="81"/>
  <c r="Y4559" i="81"/>
  <c r="Y4359" i="81"/>
  <c r="Y4106" i="81"/>
  <c r="Y2454" i="81"/>
  <c r="Y250" i="81"/>
  <c r="Y4440" i="81"/>
  <c r="Y1696" i="81"/>
  <c r="Y3640" i="81"/>
  <c r="Y4237" i="81"/>
  <c r="Y4572" i="81"/>
  <c r="Y4258" i="81"/>
  <c r="Y4433" i="81"/>
  <c r="Y4504" i="81"/>
  <c r="Y1449" i="81"/>
  <c r="Y4271" i="81"/>
  <c r="Y4567" i="81"/>
  <c r="Y4235" i="81"/>
  <c r="Y4168" i="81"/>
  <c r="Y4494" i="81"/>
  <c r="Y4641" i="81"/>
  <c r="Y4492" i="81"/>
  <c r="Y4577" i="81"/>
  <c r="Y4322" i="81"/>
  <c r="Y4610" i="81"/>
  <c r="Y4566" i="81"/>
  <c r="Y4553" i="81"/>
  <c r="Y4161" i="81"/>
  <c r="Y4574" i="81"/>
  <c r="Y4119" i="81"/>
  <c r="Y4172" i="81"/>
  <c r="Y4699" i="81"/>
  <c r="Y4571" i="81"/>
  <c r="Y4324" i="81"/>
  <c r="Y4377" i="81"/>
  <c r="Y4118" i="81"/>
  <c r="Y4179" i="81"/>
  <c r="Y4558" i="81"/>
  <c r="Y4565" i="81"/>
</calcChain>
</file>

<file path=xl/sharedStrings.xml><?xml version="1.0" encoding="utf-8"?>
<sst xmlns="http://schemas.openxmlformats.org/spreadsheetml/2006/main" count="98366" uniqueCount="16636">
  <si>
    <t>State Product Name</t>
  </si>
  <si>
    <t>Month Selling</t>
  </si>
  <si>
    <t>State Product Code</t>
  </si>
  <si>
    <t>Values</t>
  </si>
  <si>
    <t>Category</t>
  </si>
  <si>
    <t>Price Tier</t>
  </si>
  <si>
    <t xml:space="preserve"> Accounts with Inventory</t>
  </si>
  <si>
    <t xml:space="preserve"> Dollar Retail R12TY</t>
  </si>
  <si>
    <t xml:space="preserve"> Dollar Sales per Distribtuion</t>
  </si>
  <si>
    <t>Accum % Dollar Sales per Distribtuion</t>
  </si>
  <si>
    <t>Broker</t>
  </si>
  <si>
    <t>Recommended Deletion</t>
  </si>
  <si>
    <t>AMERICAN WHISKEY</t>
  </si>
  <si>
    <t>ECONOMY</t>
  </si>
  <si>
    <t>ECONOMY Total</t>
  </si>
  <si>
    <t>LUXURY</t>
  </si>
  <si>
    <t>LUXURY Total</t>
  </si>
  <si>
    <t>POPULAR</t>
  </si>
  <si>
    <t>POPULAR Total</t>
  </si>
  <si>
    <t>PREMIUM</t>
  </si>
  <si>
    <t>PREMIUM Total</t>
  </si>
  <si>
    <t>SUPER PREMIUM</t>
  </si>
  <si>
    <t>SUPER PREMIUM Total</t>
  </si>
  <si>
    <t>ULTRA PREMIUM</t>
  </si>
  <si>
    <t>ULTRA PREMIUM Total</t>
  </si>
  <si>
    <t>GIN</t>
  </si>
  <si>
    <t>RUM</t>
  </si>
  <si>
    <t>TEQUILA</t>
  </si>
  <si>
    <t>VODKA</t>
  </si>
  <si>
    <t>CORDIALS / SPECIALTIES</t>
  </si>
  <si>
    <t>BRANDY / COGNAC</t>
  </si>
  <si>
    <t>Size</t>
  </si>
  <si>
    <t>A</t>
  </si>
  <si>
    <t>A Total</t>
  </si>
  <si>
    <t>B</t>
  </si>
  <si>
    <t>B Total</t>
  </si>
  <si>
    <t>E</t>
  </si>
  <si>
    <t>E Total</t>
  </si>
  <si>
    <t>F</t>
  </si>
  <si>
    <t>F Total</t>
  </si>
  <si>
    <t>Accum % Dollar Retail R12TY</t>
  </si>
  <si>
    <t>AMERICAN WHISKEY Total</t>
  </si>
  <si>
    <t>GIN Total</t>
  </si>
  <si>
    <t>RUM Total</t>
  </si>
  <si>
    <t>TEQUILA Total</t>
  </si>
  <si>
    <t>VODKA Total</t>
  </si>
  <si>
    <t>MOONSHINE</t>
  </si>
  <si>
    <t>MOONSHINE Total</t>
  </si>
  <si>
    <t>NON-ALCOHOLIC MIXERS</t>
  </si>
  <si>
    <t>NON-ALCOHOLIC MIXERS Total</t>
  </si>
  <si>
    <t>CORDIALS / SPECIALTIES Total</t>
  </si>
  <si>
    <t>VERMOUTH</t>
  </si>
  <si>
    <t>VERMOUTH Total</t>
  </si>
  <si>
    <t>BRANDY / COGNAC Total</t>
  </si>
  <si>
    <t>WINE</t>
  </si>
  <si>
    <t>WINE Total</t>
  </si>
  <si>
    <t>ID</t>
  </si>
  <si>
    <t>Status</t>
  </si>
  <si>
    <t>New Item Date</t>
  </si>
  <si>
    <t>Accounts with Inventory</t>
  </si>
  <si>
    <t>Dollar Retail R12TY</t>
  </si>
  <si>
    <t>Dollar Retail R12LY</t>
  </si>
  <si>
    <t>Dollar Sales per Distribtuion</t>
  </si>
  <si>
    <t>Dollar Retail % Chng R12</t>
  </si>
  <si>
    <t>Price Segment Bottom 5%</t>
  </si>
  <si>
    <t>Price Segment &amp; Size 2%</t>
  </si>
  <si>
    <t>Category Bottom 5%</t>
  </si>
  <si>
    <t>Total Spirit Category Bottom 5%</t>
  </si>
  <si>
    <t>Active</t>
  </si>
  <si>
    <t>D</t>
  </si>
  <si>
    <t>SMALL SIZES</t>
  </si>
  <si>
    <t>G</t>
  </si>
  <si>
    <t>C</t>
  </si>
  <si>
    <t>J</t>
  </si>
  <si>
    <t>PLATINUM</t>
  </si>
  <si>
    <t>H</t>
  </si>
  <si>
    <t>Y</t>
  </si>
  <si>
    <t>U</t>
  </si>
  <si>
    <t/>
  </si>
  <si>
    <t>PLATINUM Total</t>
  </si>
  <si>
    <t>Shelf Retail</t>
  </si>
  <si>
    <t xml:space="preserve"> Shelf Retail</t>
  </si>
  <si>
    <t xml:space="preserve"> Month Selling</t>
  </si>
  <si>
    <t>Supplier</t>
  </si>
  <si>
    <t>K</t>
  </si>
  <si>
    <t>Retail Dollar % Ch R12</t>
  </si>
  <si>
    <t>AL-A004804</t>
  </si>
  <si>
    <t>AL-E000015</t>
  </si>
  <si>
    <t>AL-F000015</t>
  </si>
  <si>
    <t>AL-A009337</t>
  </si>
  <si>
    <t>AL-A005432</t>
  </si>
  <si>
    <t>AL-A005981</t>
  </si>
  <si>
    <t>AL-F005038</t>
  </si>
  <si>
    <t>AL-A001110</t>
  </si>
  <si>
    <t>AL-A004853</t>
  </si>
  <si>
    <t>AL-B000719</t>
  </si>
  <si>
    <t>AL-D005185</t>
  </si>
  <si>
    <t>AL-A000719</t>
  </si>
  <si>
    <t>AL-F000383</t>
  </si>
  <si>
    <t>AL-C004115</t>
  </si>
  <si>
    <t>AL-B000383</t>
  </si>
  <si>
    <t>AL-D004115</t>
  </si>
  <si>
    <t>AL-A000383</t>
  </si>
  <si>
    <t>AL-F001838</t>
  </si>
  <si>
    <t>AL-C001838</t>
  </si>
  <si>
    <t>AL-B001838</t>
  </si>
  <si>
    <t>AL-D001838</t>
  </si>
  <si>
    <t>AL-A001838</t>
  </si>
  <si>
    <t>AL-F001814</t>
  </si>
  <si>
    <t>AL-F001485</t>
  </si>
  <si>
    <t>AL-F001451</t>
  </si>
  <si>
    <t>AL-F000799</t>
  </si>
  <si>
    <t>AL-F001618</t>
  </si>
  <si>
    <t>AL-F001968</t>
  </si>
  <si>
    <t>AL-A005777</t>
  </si>
  <si>
    <t>AL-A005296</t>
  </si>
  <si>
    <t>AL-E004607</t>
  </si>
  <si>
    <t>AL-F000844</t>
  </si>
  <si>
    <t>AL-A000844</t>
  </si>
  <si>
    <t>AL-A004632</t>
  </si>
  <si>
    <t>AL-E004239</t>
  </si>
  <si>
    <t>AL-E004698</t>
  </si>
  <si>
    <t>AL-A004698</t>
  </si>
  <si>
    <t>AL-E004691</t>
  </si>
  <si>
    <t>AL-E004873</t>
  </si>
  <si>
    <t>AL-D005182</t>
  </si>
  <si>
    <t>AL-E009063</t>
  </si>
  <si>
    <t>AL-A001335</t>
  </si>
  <si>
    <t>AL-D000399</t>
  </si>
  <si>
    <t>AL-A000399</t>
  </si>
  <si>
    <t>AL-A001996</t>
  </si>
  <si>
    <t>AL-D005946</t>
  </si>
  <si>
    <t>AL-D001933</t>
  </si>
  <si>
    <t>AL-D005533</t>
  </si>
  <si>
    <t>AL-A001924</t>
  </si>
  <si>
    <t>AL-A001914</t>
  </si>
  <si>
    <t>AL-E000675</t>
  </si>
  <si>
    <t>AL-F000675</t>
  </si>
  <si>
    <t>AL-C000675</t>
  </si>
  <si>
    <t>AL-B000675</t>
  </si>
  <si>
    <t>AL-D000675</t>
  </si>
  <si>
    <t>AL-A000675</t>
  </si>
  <si>
    <t>AL-E008006</t>
  </si>
  <si>
    <t>AL-A001193</t>
  </si>
  <si>
    <t>AL-E000691</t>
  </si>
  <si>
    <t>AL-F000691</t>
  </si>
  <si>
    <t>AL-A000691</t>
  </si>
  <si>
    <t>AL-E008098</t>
  </si>
  <si>
    <t>AL-D001765</t>
  </si>
  <si>
    <t>AL-A001765</t>
  </si>
  <si>
    <t>AL-E008008</t>
  </si>
  <si>
    <t>AL-B008008</t>
  </si>
  <si>
    <t>AL-A000680</t>
  </si>
  <si>
    <t>AL-A000676</t>
  </si>
  <si>
    <t>AL-E008680</t>
  </si>
  <si>
    <t>AL-A000681</t>
  </si>
  <si>
    <t>AL-E008009</t>
  </si>
  <si>
    <t>AL-A000755</t>
  </si>
  <si>
    <t>AL-E008010</t>
  </si>
  <si>
    <t>AL-A000705</t>
  </si>
  <si>
    <t>AL-D001942</t>
  </si>
  <si>
    <t>AL-F000063</t>
  </si>
  <si>
    <t>AL-D004034</t>
  </si>
  <si>
    <t>AL-A009386</t>
  </si>
  <si>
    <t>AL-A004793</t>
  </si>
  <si>
    <t>AL-A008046</t>
  </si>
  <si>
    <t>AL-B001805</t>
  </si>
  <si>
    <t>AL-A000430</t>
  </si>
  <si>
    <t>AL-A004488</t>
  </si>
  <si>
    <t>AL-E000223</t>
  </si>
  <si>
    <t>AL-F000223</t>
  </si>
  <si>
    <t>AL-B000223</t>
  </si>
  <si>
    <t>AL-A000223</t>
  </si>
  <si>
    <t>AL-E004560</t>
  </si>
  <si>
    <t>AL-A001976</t>
  </si>
  <si>
    <t>AL-A001388</t>
  </si>
  <si>
    <t>AL-A001387</t>
  </si>
  <si>
    <t>AL-A001386</t>
  </si>
  <si>
    <t>AL-F000153</t>
  </si>
  <si>
    <t>AL-B000153</t>
  </si>
  <si>
    <t>AL-A000153</t>
  </si>
  <si>
    <t>AL-F000210</t>
  </si>
  <si>
    <t>AL-A004132</t>
  </si>
  <si>
    <t>AL-A001237</t>
  </si>
  <si>
    <t>AL-A000147</t>
  </si>
  <si>
    <t>AL-A005859</t>
  </si>
  <si>
    <t>AL-A001799</t>
  </si>
  <si>
    <t>AL-A004427</t>
  </si>
  <si>
    <t>AL-A001697</t>
  </si>
  <si>
    <t>AL-A000787</t>
  </si>
  <si>
    <t>AL-A000611</t>
  </si>
  <si>
    <t>AL-A007732</t>
  </si>
  <si>
    <t>AL-A000732</t>
  </si>
  <si>
    <t>AL-A001922</t>
  </si>
  <si>
    <t>AL-A001747</t>
  </si>
  <si>
    <t>AL-A009080</t>
  </si>
  <si>
    <t>AL-F000404</t>
  </si>
  <si>
    <t>AL-E000137</t>
  </si>
  <si>
    <t>AL-F000137</t>
  </si>
  <si>
    <t>AL-E008012</t>
  </si>
  <si>
    <t>AL-E000152</t>
  </si>
  <si>
    <t>AL-F000152</t>
  </si>
  <si>
    <t>AL-C000152</t>
  </si>
  <si>
    <t>AL-B000152</t>
  </si>
  <si>
    <t>AL-A000152</t>
  </si>
  <si>
    <t>AL-A001152</t>
  </si>
  <si>
    <t>AL-A004536</t>
  </si>
  <si>
    <t>AL-A004188</t>
  </si>
  <si>
    <t>AL-A004688</t>
  </si>
  <si>
    <t>AL-A001915</t>
  </si>
  <si>
    <t>AL-A005463</t>
  </si>
  <si>
    <t>AL-A009078</t>
  </si>
  <si>
    <t>AL-A009079</t>
  </si>
  <si>
    <t>AL-A005143</t>
  </si>
  <si>
    <t>AL-A005858</t>
  </si>
  <si>
    <t>AL-A004195</t>
  </si>
  <si>
    <t>AL-B000613</t>
  </si>
  <si>
    <t>AL-A000613</t>
  </si>
  <si>
    <t>AL-A000248</t>
  </si>
  <si>
    <t>AL-A001634</t>
  </si>
  <si>
    <t>AL-A000995</t>
  </si>
  <si>
    <t>AL-E000265</t>
  </si>
  <si>
    <t>AL-F000265</t>
  </si>
  <si>
    <t>AL-B000265</t>
  </si>
  <si>
    <t>AL-A000265</t>
  </si>
  <si>
    <t>AL-A001265</t>
  </si>
  <si>
    <t>AL-F001265</t>
  </si>
  <si>
    <t>AL-A001664</t>
  </si>
  <si>
    <t>AL-E000250</t>
  </si>
  <si>
    <t>AL-F000250</t>
  </si>
  <si>
    <t>AL-C000250</t>
  </si>
  <si>
    <t>AL-B000250</t>
  </si>
  <si>
    <t>AL-D000250</t>
  </si>
  <si>
    <t>AL-A000250</t>
  </si>
  <si>
    <t>AL-A001850</t>
  </si>
  <si>
    <t>AL-F001850</t>
  </si>
  <si>
    <t>AL-E008013</t>
  </si>
  <si>
    <t>AL-F001044</t>
  </si>
  <si>
    <t>AL-A001044</t>
  </si>
  <si>
    <t>AL-D004859</t>
  </si>
  <si>
    <t>AL-F001640</t>
  </si>
  <si>
    <t>AL-F001643</t>
  </si>
  <si>
    <t>AL-F001642</t>
  </si>
  <si>
    <t>AL-F001190</t>
  </si>
  <si>
    <t>AL-F001645</t>
  </si>
  <si>
    <t>AL-F000910</t>
  </si>
  <si>
    <t>AL-A000910</t>
  </si>
  <si>
    <t>AL-A001259</t>
  </si>
  <si>
    <t>AL-F000268</t>
  </si>
  <si>
    <t>AL-B000268</t>
  </si>
  <si>
    <t>AL-A000268</t>
  </si>
  <si>
    <t>AL-D001766</t>
  </si>
  <si>
    <t>AL-A001766</t>
  </si>
  <si>
    <t>AL-A000927</t>
  </si>
  <si>
    <t>AL-E000646</t>
  </si>
  <si>
    <t>AL-F000646</t>
  </si>
  <si>
    <t>AL-B000646</t>
  </si>
  <si>
    <t>AL-D004646</t>
  </si>
  <si>
    <t>AL-A000646</t>
  </si>
  <si>
    <t>AL-A001595</t>
  </si>
  <si>
    <t>AL-A000812</t>
  </si>
  <si>
    <t>AL-A000997</t>
  </si>
  <si>
    <t>AL-A000994</t>
  </si>
  <si>
    <t>AL-E000364</t>
  </si>
  <si>
    <t>AL-F000364</t>
  </si>
  <si>
    <t>AL-C009023</t>
  </si>
  <si>
    <t>AL-B000364</t>
  </si>
  <si>
    <t>AL-A000364</t>
  </si>
  <si>
    <t>AL-A000764</t>
  </si>
  <si>
    <t>AL-E000039</t>
  </si>
  <si>
    <t>AL-F000039</t>
  </si>
  <si>
    <t>AL-C000039</t>
  </si>
  <si>
    <t>AL-B000039</t>
  </si>
  <si>
    <t>AL-A000539</t>
  </si>
  <si>
    <t>AL-E000010</t>
  </si>
  <si>
    <t>AL-F000010</t>
  </si>
  <si>
    <t>AL-E001364</t>
  </si>
  <si>
    <t>AL-E000007</t>
  </si>
  <si>
    <t>AL-F000007</t>
  </si>
  <si>
    <t>AL-A001860</t>
  </si>
  <si>
    <t>AL-B000194</t>
  </si>
  <si>
    <t>AL-A000194</t>
  </si>
  <si>
    <t>AL-C005699</t>
  </si>
  <si>
    <t>AL-E000657</t>
  </si>
  <si>
    <t>AL-F000657</t>
  </si>
  <si>
    <t>AL-E008014</t>
  </si>
  <si>
    <t>AL-F000545</t>
  </si>
  <si>
    <t>AL-A000545</t>
  </si>
  <si>
    <t>AL-A009265</t>
  </si>
  <si>
    <t>AL-A000370</t>
  </si>
  <si>
    <t>AL-A009352</t>
  </si>
  <si>
    <t>AL-E001000</t>
  </si>
  <si>
    <t>AL-F001000</t>
  </si>
  <si>
    <t>AL-B001000</t>
  </si>
  <si>
    <t>AL-D009026</t>
  </si>
  <si>
    <t>AL-A001000</t>
  </si>
  <si>
    <t>AL-E005065</t>
  </si>
  <si>
    <t>AL-F000266</t>
  </si>
  <si>
    <t>AL-G005065</t>
  </si>
  <si>
    <t>AL-A000266</t>
  </si>
  <si>
    <t>AL-F000882</t>
  </si>
  <si>
    <t>AL-A000882</t>
  </si>
  <si>
    <t>AL-A005275</t>
  </si>
  <si>
    <t>AL-A001832</t>
  </si>
  <si>
    <t>AL-A000937</t>
  </si>
  <si>
    <t>AL-A001748</t>
  </si>
  <si>
    <t>AL-D004009</t>
  </si>
  <si>
    <t>AL-A001498</t>
  </si>
  <si>
    <t>AL-D004012</t>
  </si>
  <si>
    <t>AL-A000621</t>
  </si>
  <si>
    <t>AL-A001801</t>
  </si>
  <si>
    <t>AL-A001077</t>
  </si>
  <si>
    <t>AL-A001877</t>
  </si>
  <si>
    <t>AL-A001717</t>
  </si>
  <si>
    <t>AL-D001849</t>
  </si>
  <si>
    <t>AL-A001718</t>
  </si>
  <si>
    <t>AL-F000123</t>
  </si>
  <si>
    <t>AL-B000123</t>
  </si>
  <si>
    <t>AL-D004123</t>
  </si>
  <si>
    <t>AL-A000123</t>
  </si>
  <si>
    <t>AL-A005839</t>
  </si>
  <si>
    <t>AL-D004266</t>
  </si>
  <si>
    <t>AL-A000249</t>
  </si>
  <si>
    <t>AL-A001533</t>
  </si>
  <si>
    <t>AL-D009194</t>
  </si>
  <si>
    <t>AL-A001534</t>
  </si>
  <si>
    <t>AL-D005405</t>
  </si>
  <si>
    <t>AL-A000993</t>
  </si>
  <si>
    <t>AL-D005408</t>
  </si>
  <si>
    <t>AL-A005408</t>
  </si>
  <si>
    <t>AL-A009334</t>
  </si>
  <si>
    <t>AL-D004915</t>
  </si>
  <si>
    <t>AL-A004915</t>
  </si>
  <si>
    <t>AL-A001818</t>
  </si>
  <si>
    <t>AL-A001934</t>
  </si>
  <si>
    <t>AL-A008125</t>
  </si>
  <si>
    <t>AL-E004335</t>
  </si>
  <si>
    <t>AL-E004836</t>
  </si>
  <si>
    <t>AL-E008015</t>
  </si>
  <si>
    <t>AL-E004003</t>
  </si>
  <si>
    <t>AL-E008016</t>
  </si>
  <si>
    <t>AL-E008017</t>
  </si>
  <si>
    <t>AL-E000038</t>
  </si>
  <si>
    <t>AL-E008042</t>
  </si>
  <si>
    <t>AL-E008041</t>
  </si>
  <si>
    <t>AL-E004973</t>
  </si>
  <si>
    <t>AL-E004339</t>
  </si>
  <si>
    <t>AL-A008160</t>
  </si>
  <si>
    <t>AL-A005760</t>
  </si>
  <si>
    <t>AL-E008151</t>
  </si>
  <si>
    <t>AL-A005991</t>
  </si>
  <si>
    <t>AL-E008018</t>
  </si>
  <si>
    <t>AL-E001693</t>
  </si>
  <si>
    <t>AL-A001694</t>
  </si>
  <si>
    <t>AL-E004381</t>
  </si>
  <si>
    <t>AL-E001687</t>
  </si>
  <si>
    <t>AL-E004149</t>
  </si>
  <si>
    <t>AL-E001173</t>
  </si>
  <si>
    <t>AL-E005860</t>
  </si>
  <si>
    <t>AL-E008019</t>
  </si>
  <si>
    <t>AL-F000695</t>
  </si>
  <si>
    <t>AL-A000695</t>
  </si>
  <si>
    <t>AL-E000641</t>
  </si>
  <si>
    <t>AL-F000641</t>
  </si>
  <si>
    <t>AL-B000641</t>
  </si>
  <si>
    <t>AL-D004841</t>
  </si>
  <si>
    <t>AL-A000641</t>
  </si>
  <si>
    <t>AL-A001509</t>
  </si>
  <si>
    <t>AL-A001510</t>
  </si>
  <si>
    <t>AL-D004074</t>
  </si>
  <si>
    <t>AL-A004074</t>
  </si>
  <si>
    <t>AL-A000199</t>
  </si>
  <si>
    <t>AL-A001559</t>
  </si>
  <si>
    <t>AL-F000187</t>
  </si>
  <si>
    <t>AL-A005920</t>
  </si>
  <si>
    <t>AL-A005612</t>
  </si>
  <si>
    <t>AL-A005613</t>
  </si>
  <si>
    <t>AL-A009081</t>
  </si>
  <si>
    <t>AL-A004040</t>
  </si>
  <si>
    <t>AL-A001205</t>
  </si>
  <si>
    <t>AL-A000913</t>
  </si>
  <si>
    <t>AL-A001980</t>
  </si>
  <si>
    <t>AL-A004631</t>
  </si>
  <si>
    <t>AL-A005058</t>
  </si>
  <si>
    <t>AL-A000096</t>
  </si>
  <si>
    <t>AL-A005669</t>
  </si>
  <si>
    <t>AL-A004233</t>
  </si>
  <si>
    <t>AL-A005775</t>
  </si>
  <si>
    <t>AL-A000101</t>
  </si>
  <si>
    <t>AL-A000881</t>
  </si>
  <si>
    <t>AL-A000917</t>
  </si>
  <si>
    <t>AL-F000751</t>
  </si>
  <si>
    <t>AL-B000751</t>
  </si>
  <si>
    <t>AL-A000751</t>
  </si>
  <si>
    <t>AL-F001644</t>
  </si>
  <si>
    <t>AL-B001644</t>
  </si>
  <si>
    <t>AL-D004182</t>
  </si>
  <si>
    <t>AL-A001644</t>
  </si>
  <si>
    <t>AL-A001935</t>
  </si>
  <si>
    <t>AL-A005012</t>
  </si>
  <si>
    <t>AL-A004765</t>
  </si>
  <si>
    <t>AL-A005114</t>
  </si>
  <si>
    <t>AL-A005002</t>
  </si>
  <si>
    <t>AL-A001578</t>
  </si>
  <si>
    <t>AL-A005006</t>
  </si>
  <si>
    <t>AL-E000297</t>
  </si>
  <si>
    <t>AL-F000297</t>
  </si>
  <si>
    <t>AL-B000297</t>
  </si>
  <si>
    <t>AL-A000297</t>
  </si>
  <si>
    <t>AL-A001594</t>
  </si>
  <si>
    <t>AL-A005010</t>
  </si>
  <si>
    <t>AL-A005116</t>
  </si>
  <si>
    <t>AL-B009019</t>
  </si>
  <si>
    <t>AL-A001630</t>
  </si>
  <si>
    <t>AL-A004928</t>
  </si>
  <si>
    <t>AL-F000633</t>
  </si>
  <si>
    <t>AL-B005810</t>
  </si>
  <si>
    <t>AL-D005810</t>
  </si>
  <si>
    <t>AL-A000633</t>
  </si>
  <si>
    <t>AL-A004483</t>
  </si>
  <si>
    <t>AL-A000855</t>
  </si>
  <si>
    <t>AL-A001813</t>
  </si>
  <si>
    <t>AL-A004931</t>
  </si>
  <si>
    <t>AL-C005718</t>
  </si>
  <si>
    <t>AL-C005318</t>
  </si>
  <si>
    <t>AL-C000986</t>
  </si>
  <si>
    <t>AL-A001153</t>
  </si>
  <si>
    <t>AL-A001940</t>
  </si>
  <si>
    <t>AL-E004683</t>
  </si>
  <si>
    <t>AL-F000451</t>
  </si>
  <si>
    <t>AL-A000451</t>
  </si>
  <si>
    <t>AL-F000540</t>
  </si>
  <si>
    <t>AL-E009035</t>
  </si>
  <si>
    <t>AL-A009035</t>
  </si>
  <si>
    <t>AL-D005474</t>
  </si>
  <si>
    <t>AL-F000714</t>
  </si>
  <si>
    <t>AL-D005473</t>
  </si>
  <si>
    <t>AL-A000714</t>
  </si>
  <si>
    <t>AL-A000131</t>
  </si>
  <si>
    <t>AL-A001156</t>
  </si>
  <si>
    <t>AL-A001982</t>
  </si>
  <si>
    <t>AL-E000118</t>
  </si>
  <si>
    <t>AL-F000118</t>
  </si>
  <si>
    <t>AL-B000118</t>
  </si>
  <si>
    <t>AL-A000118</t>
  </si>
  <si>
    <t>AL-F000117</t>
  </si>
  <si>
    <t>AL-F000120</t>
  </si>
  <si>
    <t>AL-B000120</t>
  </si>
  <si>
    <t>AL-A000120</t>
  </si>
  <si>
    <t>AL-F000576</t>
  </si>
  <si>
    <t>AL-F000222</t>
  </si>
  <si>
    <t>AL-E000495</t>
  </si>
  <si>
    <t>AL-F000495</t>
  </si>
  <si>
    <t>AL-C000495</t>
  </si>
  <si>
    <t>AL-B000495</t>
  </si>
  <si>
    <t>AL-D000495</t>
  </si>
  <si>
    <t>AL-A000495</t>
  </si>
  <si>
    <t>AL-A000431</t>
  </si>
  <si>
    <t>AL-A001569</t>
  </si>
  <si>
    <t>AL-F000155</t>
  </si>
  <si>
    <t>AL-B000155</t>
  </si>
  <si>
    <t>AL-A000155</t>
  </si>
  <si>
    <t>AL-A000555</t>
  </si>
  <si>
    <t>AL-F000389</t>
  </si>
  <si>
    <t>AL-B000389</t>
  </si>
  <si>
    <t>AL-A000389</t>
  </si>
  <si>
    <t>AL-E005519</t>
  </si>
  <si>
    <t>AL-A005399</t>
  </si>
  <si>
    <t>AL-A005668</t>
  </si>
  <si>
    <t>AL-A001402</t>
  </si>
  <si>
    <t>AL-A000746</t>
  </si>
  <si>
    <t>AL-A001463</t>
  </si>
  <si>
    <t>AL-A001769</t>
  </si>
  <si>
    <t>AL-F001423</t>
  </si>
  <si>
    <t>AL-A001423</t>
  </si>
  <si>
    <t>AL-F000138</t>
  </si>
  <si>
    <t>AL-E000104</t>
  </si>
  <si>
    <t>AL-F000104</t>
  </si>
  <si>
    <t>AL-B000104</t>
  </si>
  <si>
    <t>AL-A000104</t>
  </si>
  <si>
    <t>AL-A000181</t>
  </si>
  <si>
    <t>AL-D004516</t>
  </si>
  <si>
    <t>AL-D004517</t>
  </si>
  <si>
    <t>AL-A001161</t>
  </si>
  <si>
    <t>AL-A001469</t>
  </si>
  <si>
    <t>AL-A000854</t>
  </si>
  <si>
    <t>AL-A004102</t>
  </si>
  <si>
    <t>AL-F000401</t>
  </si>
  <si>
    <t>AL-A000401</t>
  </si>
  <si>
    <t>AL-F001262</t>
  </si>
  <si>
    <t>AL-A001262</t>
  </si>
  <si>
    <t>AL-D004231</t>
  </si>
  <si>
    <t>AL-A000001</t>
  </si>
  <si>
    <t>AL-F000029</t>
  </si>
  <si>
    <t>AL-A000029</t>
  </si>
  <si>
    <t>AL-A004701</t>
  </si>
  <si>
    <t>AL-A009282</t>
  </si>
  <si>
    <t>AL-A001984</t>
  </si>
  <si>
    <t>AL-B004697</t>
  </si>
  <si>
    <t>AL-A001946</t>
  </si>
  <si>
    <t>AL-B001059</t>
  </si>
  <si>
    <t>AL-D005925</t>
  </si>
  <si>
    <t>AL-A001059</t>
  </si>
  <si>
    <t>AL-A001881</t>
  </si>
  <si>
    <t>AL-F000252</t>
  </si>
  <si>
    <t>AL-A008001</t>
  </si>
  <si>
    <t>AL-E008164</t>
  </si>
  <si>
    <t>AL-A001251</t>
  </si>
  <si>
    <t>AL-F000251</t>
  </si>
  <si>
    <t>AL-A000836</t>
  </si>
  <si>
    <t>AL-A005578</t>
  </si>
  <si>
    <t>AL-F005226</t>
  </si>
  <si>
    <t>AL-A000558</t>
  </si>
  <si>
    <t>AL-A000088</t>
  </si>
  <si>
    <t>AL-A009373</t>
  </si>
  <si>
    <t>AL-F001240</t>
  </si>
  <si>
    <t>AL-D004056</t>
  </si>
  <si>
    <t>AL-A001240</t>
  </si>
  <si>
    <t>AL-A001307</t>
  </si>
  <si>
    <t>AL-A001985</t>
  </si>
  <si>
    <t>AL-B000167</t>
  </si>
  <si>
    <t>AL-D005066</t>
  </si>
  <si>
    <t>AL-A000167</t>
  </si>
  <si>
    <t>AL-E000535</t>
  </si>
  <si>
    <t>AL-E003990</t>
  </si>
  <si>
    <t>AL-E003991</t>
  </si>
  <si>
    <t>AL-A004941</t>
  </si>
  <si>
    <t>AL-A004943</t>
  </si>
  <si>
    <t>AL-F004144</t>
  </si>
  <si>
    <t>AL-F004180</t>
  </si>
  <si>
    <t>AL-F000219</t>
  </si>
  <si>
    <t>AL-F001807</t>
  </si>
  <si>
    <t>AL-C009199</t>
  </si>
  <si>
    <t>AL-F001611</t>
  </si>
  <si>
    <t>AL-C001611</t>
  </si>
  <si>
    <t>AL-F001495</t>
  </si>
  <si>
    <t>AL-C001495</t>
  </si>
  <si>
    <t>AL-F004006</t>
  </si>
  <si>
    <t>AL-E000110</t>
  </si>
  <si>
    <t>AL-F000110</t>
  </si>
  <si>
    <t>AL-B000110</t>
  </si>
  <si>
    <t>AL-A000110</t>
  </si>
  <si>
    <t>AL-A008169</t>
  </si>
  <si>
    <t>AL-A005072</t>
  </si>
  <si>
    <t>AL-A001101</t>
  </si>
  <si>
    <t>AL-E000422</t>
  </si>
  <si>
    <t>AL-F000422</t>
  </si>
  <si>
    <t>AL-B000422</t>
  </si>
  <si>
    <t>AL-A000422</t>
  </si>
  <si>
    <t>AL-A001008</t>
  </si>
  <si>
    <t>AL-A001197</t>
  </si>
  <si>
    <t>AL-A003010</t>
  </si>
  <si>
    <t>AL-A003011</t>
  </si>
  <si>
    <t>AL-A003012</t>
  </si>
  <si>
    <t>AL-B001576</t>
  </si>
  <si>
    <t>AL-D001576</t>
  </si>
  <si>
    <t>AL-A001576</t>
  </si>
  <si>
    <t>AL-B000461</t>
  </si>
  <si>
    <t>AL-A000461</t>
  </si>
  <si>
    <t>AL-B001857</t>
  </si>
  <si>
    <t>AL-D001857</t>
  </si>
  <si>
    <t>AL-A001857</t>
  </si>
  <si>
    <t>AL-B001742</t>
  </si>
  <si>
    <t>AL-A001742</t>
  </si>
  <si>
    <t>AL-E000748</t>
  </si>
  <si>
    <t>AL-F000748</t>
  </si>
  <si>
    <t>AL-C000748</t>
  </si>
  <si>
    <t>AL-B000748</t>
  </si>
  <si>
    <t>AL-D000748</t>
  </si>
  <si>
    <t>AL-A000748</t>
  </si>
  <si>
    <t>AL-B001352</t>
  </si>
  <si>
    <t>AL-A001352</t>
  </si>
  <si>
    <t>AL-E000457</t>
  </si>
  <si>
    <t>AL-B000457</t>
  </si>
  <si>
    <t>AL-A000457</t>
  </si>
  <si>
    <t>AL-E000729</t>
  </si>
  <si>
    <t>AL-F000729</t>
  </si>
  <si>
    <t>AL-C000729</t>
  </si>
  <si>
    <t>AL-B000729</t>
  </si>
  <si>
    <t>AL-A000729</t>
  </si>
  <si>
    <t>AL-A004801</t>
  </si>
  <si>
    <t>AL-A001172</t>
  </si>
  <si>
    <t>AL-E000094</t>
  </si>
  <si>
    <t>AL-F000094</t>
  </si>
  <si>
    <t>AL-A005289</t>
  </si>
  <si>
    <t>AL-A005291</t>
  </si>
  <si>
    <t>AL-B004643</t>
  </si>
  <si>
    <t>AL-A000643</t>
  </si>
  <si>
    <t>AL-A008166</t>
  </si>
  <si>
    <t>AL-A008165</t>
  </si>
  <si>
    <t>AL-F000561</t>
  </si>
  <si>
    <t>AL-B000561</t>
  </si>
  <si>
    <t>AL-E000570</t>
  </si>
  <si>
    <t>AL-F000570</t>
  </si>
  <si>
    <t>AL-B000570</t>
  </si>
  <si>
    <t>AL-A000570</t>
  </si>
  <si>
    <t>AL-F005490</t>
  </si>
  <si>
    <t>AL-C004320</t>
  </si>
  <si>
    <t>AL-F004312</t>
  </si>
  <si>
    <t>AL-C004309</t>
  </si>
  <si>
    <t>AL-B001866</t>
  </si>
  <si>
    <t>AL-A001410</t>
  </si>
  <si>
    <t>AL-B000918</t>
  </si>
  <si>
    <t>AL-A000918</t>
  </si>
  <si>
    <t>AL-B001700</t>
  </si>
  <si>
    <t>AL-A001700</t>
  </si>
  <si>
    <t>AL-A004592</t>
  </si>
  <si>
    <t>AL-A001986</t>
  </si>
  <si>
    <t>AL-E004402</t>
  </si>
  <si>
    <t>AL-B000013</t>
  </si>
  <si>
    <t>AL-A000013</t>
  </si>
  <si>
    <t>AL-B004028</t>
  </si>
  <si>
    <t>AL-A001672</t>
  </si>
  <si>
    <t>AL-D001672</t>
  </si>
  <si>
    <t>AL-E000424</t>
  </si>
  <si>
    <t>AL-A001522</t>
  </si>
  <si>
    <t>AL-A005677</t>
  </si>
  <si>
    <t>AL-A004383</t>
  </si>
  <si>
    <t>AL-A000281</t>
  </si>
  <si>
    <t>AL-A001544</t>
  </si>
  <si>
    <t>AL-A001749</t>
  </si>
  <si>
    <t>AL-E000549</t>
  </si>
  <si>
    <t>AL-F000549</t>
  </si>
  <si>
    <t>AL-G000549</t>
  </si>
  <si>
    <t>AL-C000549</t>
  </si>
  <si>
    <t>AL-B000549</t>
  </si>
  <si>
    <t>AL-A000549</t>
  </si>
  <si>
    <t>AL-B000548</t>
  </si>
  <si>
    <t>AL-A000548</t>
  </si>
  <si>
    <t>AL-A004687</t>
  </si>
  <si>
    <t>AL-F000157</t>
  </si>
  <si>
    <t>AL-A008083</t>
  </si>
  <si>
    <t>AL-E000214</t>
  </si>
  <si>
    <t>AL-F000214</t>
  </si>
  <si>
    <t>AL-C000214</t>
  </si>
  <si>
    <t>AL-B000214</t>
  </si>
  <si>
    <t>AL-D000214</t>
  </si>
  <si>
    <t>AL-A000214</t>
  </si>
  <si>
    <t>AL-E009013</t>
  </si>
  <si>
    <t>AL-F001408</t>
  </si>
  <si>
    <t>AL-C001408</t>
  </si>
  <si>
    <t>AL-B001408</t>
  </si>
  <si>
    <t>AL-D001408</t>
  </si>
  <si>
    <t>AL-A001408</t>
  </si>
  <si>
    <t>AL-A001856</t>
  </si>
  <si>
    <t>AL-F001701</t>
  </si>
  <si>
    <t>AL-B001701</t>
  </si>
  <si>
    <t>AL-D001701</t>
  </si>
  <si>
    <t>AL-A001701</t>
  </si>
  <si>
    <t>AL-A001314</t>
  </si>
  <si>
    <t>AL-A001181</t>
  </si>
  <si>
    <t>AL-B005496</t>
  </si>
  <si>
    <t>AL-B005489</t>
  </si>
  <si>
    <t>AL-B005495</t>
  </si>
  <si>
    <t>AL-E008022</t>
  </si>
  <si>
    <t>AL-B001432</t>
  </si>
  <si>
    <t>AL-A001432</t>
  </si>
  <si>
    <t>AL-A000900</t>
  </si>
  <si>
    <t>AL-A008079</t>
  </si>
  <si>
    <t>AL-E004556</t>
  </si>
  <si>
    <t>AL-F000898</t>
  </si>
  <si>
    <t>AL-D004556</t>
  </si>
  <si>
    <t>AL-A000898</t>
  </si>
  <si>
    <t>AL-E004900</t>
  </si>
  <si>
    <t>AL-F000408</t>
  </si>
  <si>
    <t>AL-B000408</t>
  </si>
  <si>
    <t>AL-A000408</t>
  </si>
  <si>
    <t>AL-A001905</t>
  </si>
  <si>
    <t>AL-E004002</t>
  </si>
  <si>
    <t>AL-D004555</t>
  </si>
  <si>
    <t>AL-A000926</t>
  </si>
  <si>
    <t>AL-A008077</t>
  </si>
  <si>
    <t>AL-A008118</t>
  </si>
  <si>
    <t>AL-A000899</t>
  </si>
  <si>
    <t>AL-A008095</t>
  </si>
  <si>
    <t>AL-E004622</t>
  </si>
  <si>
    <t>AL-F000906</t>
  </si>
  <si>
    <t>AL-A000906</t>
  </si>
  <si>
    <t>AL-A001482</t>
  </si>
  <si>
    <t>AL-A000315</t>
  </si>
  <si>
    <t>AL-F000749</t>
  </si>
  <si>
    <t>AL-F001005</t>
  </si>
  <si>
    <t>AL-F001004</t>
  </si>
  <si>
    <t>AL-C001004</t>
  </si>
  <si>
    <t>AL-B001004</t>
  </si>
  <si>
    <t>AL-A001004</t>
  </si>
  <si>
    <t>AL-F000289</t>
  </si>
  <si>
    <t>AL-F000502</t>
  </si>
  <si>
    <t>AL-E000393</t>
  </si>
  <si>
    <t>AL-F000393</t>
  </si>
  <si>
    <t>AL-C000393</t>
  </si>
  <si>
    <t>AL-B000393</t>
  </si>
  <si>
    <t>AL-D000393</t>
  </si>
  <si>
    <t>AL-A000393</t>
  </si>
  <si>
    <t>AL-E004654</t>
  </si>
  <si>
    <t>AL-F000654</t>
  </si>
  <si>
    <t>AL-A000654</t>
  </si>
  <si>
    <t>AL-C001394</t>
  </si>
  <si>
    <t>AL-B001394</t>
  </si>
  <si>
    <t>AL-A001394</t>
  </si>
  <si>
    <t>AL-A009054</t>
  </si>
  <si>
    <t>AL-A005363</t>
  </si>
  <si>
    <t>AL-A000781</t>
  </si>
  <si>
    <t>AL-A009007</t>
  </si>
  <si>
    <t>AL-A005350</t>
  </si>
  <si>
    <t>AL-A004358</t>
  </si>
  <si>
    <t>AL-A009012</t>
  </si>
  <si>
    <t>AL-A005365</t>
  </si>
  <si>
    <t>AL-A005485</t>
  </si>
  <si>
    <t>AL-A005488</t>
  </si>
  <si>
    <t>AL-B001987</t>
  </si>
  <si>
    <t>AL-A001987</t>
  </si>
  <si>
    <t>AL-A001936</t>
  </si>
  <si>
    <t>AL-A005497</t>
  </si>
  <si>
    <t>AL-D005893</t>
  </si>
  <si>
    <t>AL-A001493</t>
  </si>
  <si>
    <t>AL-F001492</t>
  </si>
  <si>
    <t>AL-D004253</t>
  </si>
  <si>
    <t>AL-A001492</t>
  </si>
  <si>
    <t>AL-A001808</t>
  </si>
  <si>
    <t>AL-D004952</t>
  </si>
  <si>
    <t>AL-A001591</t>
  </si>
  <si>
    <t>AL-A001728</t>
  </si>
  <si>
    <t>AL-E005439</t>
  </si>
  <si>
    <t>AL-F001248</t>
  </si>
  <si>
    <t>AL-D005439</t>
  </si>
  <si>
    <t>AL-A001248</t>
  </si>
  <si>
    <t>AL-E005294</t>
  </si>
  <si>
    <t>AL-D005294</t>
  </si>
  <si>
    <t>AL-A005294</t>
  </si>
  <si>
    <t>AL-E005293</t>
  </si>
  <si>
    <t>AL-F001590</t>
  </si>
  <si>
    <t>AL-A001590</t>
  </si>
  <si>
    <t>AL-E001188</t>
  </si>
  <si>
    <t>AL-A000071</t>
  </si>
  <si>
    <t>AL-E000823</t>
  </si>
  <si>
    <t>AL-E005281</t>
  </si>
  <si>
    <t>AL-E000216</t>
  </si>
  <si>
    <t>AL-E000086</t>
  </si>
  <si>
    <t>AL-B000086</t>
  </si>
  <si>
    <t>AL-A000086</t>
  </si>
  <si>
    <t>AL-E000254</t>
  </si>
  <si>
    <t>AL-B000254</t>
  </si>
  <si>
    <t>AL-A000254</t>
  </si>
  <si>
    <t>AL-E001186</t>
  </si>
  <si>
    <t>AL-E005216</t>
  </si>
  <si>
    <t>AL-E001187</t>
  </si>
  <si>
    <t>AL-E004620</t>
  </si>
  <si>
    <t>AL-E001379</t>
  </si>
  <si>
    <t>AL-E001380</t>
  </si>
  <si>
    <t>AL-E005280</t>
  </si>
  <si>
    <t>AL-A004011</t>
  </si>
  <si>
    <t>AL-A008161</t>
  </si>
  <si>
    <t>AL-E000072</t>
  </si>
  <si>
    <t>AL-A005708</t>
  </si>
  <si>
    <t>AL-E008054</t>
  </si>
  <si>
    <t>AL-E001760</t>
  </si>
  <si>
    <t>AL-E000067</t>
  </si>
  <si>
    <t>AL-F000067</t>
  </si>
  <si>
    <t>AL-C004067</t>
  </si>
  <si>
    <t>AL-B000067</t>
  </si>
  <si>
    <t>AL-A000067</t>
  </si>
  <si>
    <t>AL-A004532</t>
  </si>
  <si>
    <t>AL-E000256</t>
  </si>
  <si>
    <t>AL-E008156</t>
  </si>
  <si>
    <t>AL-D000311</t>
  </si>
  <si>
    <t>AL-E001381</t>
  </si>
  <si>
    <t>AL-E001228</t>
  </si>
  <si>
    <t>AL-A004953</t>
  </si>
  <si>
    <t>AL-E000257</t>
  </si>
  <si>
    <t>AL-F000257</t>
  </si>
  <si>
    <t>AL-E004130</t>
  </si>
  <si>
    <t>AL-E004541</t>
  </si>
  <si>
    <t>AL-A001229</t>
  </si>
  <si>
    <t>AL-A004893</t>
  </si>
  <si>
    <t>AL-A001321</t>
  </si>
  <si>
    <t>AL-E000462</t>
  </si>
  <si>
    <t>AL-F000462</t>
  </si>
  <si>
    <t>AL-A001906</t>
  </si>
  <si>
    <t>AL-A008096</t>
  </si>
  <si>
    <t>AL-F001095</t>
  </si>
  <si>
    <t>AL-A001095</t>
  </si>
  <si>
    <t>AL-A000285</t>
  </si>
  <si>
    <t>AL-A007285</t>
  </si>
  <si>
    <t>AL-E000095</t>
  </si>
  <si>
    <t>AL-F000095</t>
  </si>
  <si>
    <t>AL-B000095</t>
  </si>
  <si>
    <t>AL-D000095</t>
  </si>
  <si>
    <t>AL-A000095</t>
  </si>
  <si>
    <t>AL-E005204</t>
  </si>
  <si>
    <t>AL-E000089</t>
  </si>
  <si>
    <t>AL-F004789</t>
  </si>
  <si>
    <t>AL-B000089</t>
  </si>
  <si>
    <t>AL-D004789</t>
  </si>
  <si>
    <t>AL-A000089</t>
  </si>
  <si>
    <t>AL-E004338</t>
  </si>
  <si>
    <t>AL-A000513</t>
  </si>
  <si>
    <t>AL-E008023</t>
  </si>
  <si>
    <t>AL-E008024</t>
  </si>
  <si>
    <t>AL-A004639</t>
  </si>
  <si>
    <t>AL-F000458</t>
  </si>
  <si>
    <t>AL-A004064</t>
  </si>
  <si>
    <t>AL-A001669</t>
  </si>
  <si>
    <t>AL-A001988</t>
  </si>
  <si>
    <t>AL-B000111</t>
  </si>
  <si>
    <t>AL-A000111</t>
  </si>
  <si>
    <t>AL-A001771</t>
  </si>
  <si>
    <t>AL-E004183</t>
  </si>
  <si>
    <t>AL-E004840</t>
  </si>
  <si>
    <t>AL-E004754</t>
  </si>
  <si>
    <t>AL-F004754</t>
  </si>
  <si>
    <t>AL-E004184</t>
  </si>
  <si>
    <t>AL-D005990</t>
  </si>
  <si>
    <t>AL-D009106</t>
  </si>
  <si>
    <t>AL-A009379</t>
  </si>
  <si>
    <t>AL-D004653</t>
  </si>
  <si>
    <t>AL-A004572</t>
  </si>
  <si>
    <t>AL-A000550</t>
  </si>
  <si>
    <t>AL-A007330</t>
  </si>
  <si>
    <t>AL-A001930</t>
  </si>
  <si>
    <t>AL-A001992</t>
  </si>
  <si>
    <t>AL-A001990</t>
  </si>
  <si>
    <t>AL-E000690</t>
  </si>
  <si>
    <t>AL-F000690</t>
  </si>
  <si>
    <t>AL-C000690</t>
  </si>
  <si>
    <t>AL-B000690</t>
  </si>
  <si>
    <t>AL-A000690</t>
  </si>
  <si>
    <t>AL-A001692</t>
  </si>
  <si>
    <t>AL-F001560</t>
  </si>
  <si>
    <t>AL-B001560</t>
  </si>
  <si>
    <t>AL-D005449</t>
  </si>
  <si>
    <t>AL-A001560</t>
  </si>
  <si>
    <t>AL-E001690</t>
  </si>
  <si>
    <t>AL-F001690</t>
  </si>
  <si>
    <t>AL-C001690</t>
  </si>
  <si>
    <t>AL-B001690</t>
  </si>
  <si>
    <t>AL-D001690</t>
  </si>
  <si>
    <t>AL-A001690</t>
  </si>
  <si>
    <t>AL-D005458</t>
  </si>
  <si>
    <t>AL-B001816</t>
  </si>
  <si>
    <t>AL-A001816</t>
  </si>
  <si>
    <t>AL-F001689</t>
  </si>
  <si>
    <t>AL-C004927</t>
  </si>
  <si>
    <t>AL-B001689</t>
  </si>
  <si>
    <t>AL-A001689</t>
  </si>
  <si>
    <t>AL-A005614</t>
  </si>
  <si>
    <t>AL-A005165</t>
  </si>
  <si>
    <t>AL-A005346</t>
  </si>
  <si>
    <t>AL-A000186</t>
  </si>
  <si>
    <t>AL-A005106</t>
  </si>
  <si>
    <t>AL-D004924</t>
  </si>
  <si>
    <t>AL-E000024</t>
  </si>
  <si>
    <t>AL-F000024</t>
  </si>
  <si>
    <t>AL-B000024</t>
  </si>
  <si>
    <t>AL-A000024</t>
  </si>
  <si>
    <t>AL-A000441</t>
  </si>
  <si>
    <t>AL-D001679</t>
  </si>
  <si>
    <t>AL-A001679</t>
  </si>
  <si>
    <t>AL-D004808</t>
  </si>
  <si>
    <t>AL-D001596</t>
  </si>
  <si>
    <t>AL-A001596</t>
  </si>
  <si>
    <t>AL-D001680</t>
  </si>
  <si>
    <t>AL-D004550</t>
  </si>
  <si>
    <t>AL-A000736</t>
  </si>
  <si>
    <t>AL-E008737</t>
  </si>
  <si>
    <t>AL-F000737</t>
  </si>
  <si>
    <t>AL-A000737</t>
  </si>
  <si>
    <t>AL-E008072</t>
  </si>
  <si>
    <t>AL-F000725</t>
  </si>
  <si>
    <t>AL-D005759</t>
  </si>
  <si>
    <t>AL-A000725</t>
  </si>
  <si>
    <t>AL-A004666</t>
  </si>
  <si>
    <t>AL-E005175</t>
  </si>
  <si>
    <t>AL-E005174</t>
  </si>
  <si>
    <t>AL-A004255</t>
  </si>
  <si>
    <t>AL-F000405</t>
  </si>
  <si>
    <t>AL-A000405</t>
  </si>
  <si>
    <t>AL-A001104</t>
  </si>
  <si>
    <t>AL-F000165</t>
  </si>
  <si>
    <t>AL-A000165</t>
  </si>
  <si>
    <t>AL-A001938</t>
  </si>
  <si>
    <t>AL-F000617</t>
  </si>
  <si>
    <t>AL-A000617</t>
  </si>
  <si>
    <t>AL-A001584</t>
  </si>
  <si>
    <t>AL-F004758</t>
  </si>
  <si>
    <t>AL-A001773</t>
  </si>
  <si>
    <t>AL-E000149</t>
  </si>
  <si>
    <t>AL-F000149</t>
  </si>
  <si>
    <t>AL-B000149</t>
  </si>
  <si>
    <t>AL-A000149</t>
  </si>
  <si>
    <t>AL-A001149</t>
  </si>
  <si>
    <t>AL-F001013</t>
  </si>
  <si>
    <t>AL-A001013</t>
  </si>
  <si>
    <t>AL-F000148</t>
  </si>
  <si>
    <t>AL-D000443</t>
  </si>
  <si>
    <t>AL-A000443</t>
  </si>
  <si>
    <t>AL-A001704</t>
  </si>
  <si>
    <t>AL-A001592</t>
  </si>
  <si>
    <t>AL-A001819</t>
  </si>
  <si>
    <t>AL-E004709</t>
  </si>
  <si>
    <t>AL-F001184</t>
  </si>
  <si>
    <t>AL-B001184</t>
  </si>
  <si>
    <t>AL-D004709</t>
  </si>
  <si>
    <t>AL-A001184</t>
  </si>
  <si>
    <t>AL-F001318</t>
  </si>
  <si>
    <t>AL-A001318</t>
  </si>
  <si>
    <t>AL-E005840</t>
  </si>
  <si>
    <t>AL-E005615</t>
  </si>
  <si>
    <t>AL-F001671</t>
  </si>
  <si>
    <t>AL-A001671</t>
  </si>
  <si>
    <t>AL-F000672</t>
  </si>
  <si>
    <t>AL-E005372</t>
  </si>
  <si>
    <t>AL-F000345</t>
  </si>
  <si>
    <t>AL-C005372</t>
  </si>
  <si>
    <t>AL-A000345</t>
  </si>
  <si>
    <t>AL-E005369</t>
  </si>
  <si>
    <t>AL-F000346</t>
  </si>
  <si>
    <t>AL-C005369</t>
  </si>
  <si>
    <t>AL-B000346</t>
  </si>
  <si>
    <t>AL-A000346</t>
  </si>
  <si>
    <t>AL-F000475</t>
  </si>
  <si>
    <t>AL-A000475</t>
  </si>
  <si>
    <t>AL-A005261</t>
  </si>
  <si>
    <t>AL-A000921</t>
  </si>
  <si>
    <t>AL-E003618</t>
  </si>
  <si>
    <t>AL-E003616</t>
  </si>
  <si>
    <t>AL-E003615</t>
  </si>
  <si>
    <t>AL-E008065</t>
  </si>
  <si>
    <t>AL-F001448</t>
  </si>
  <si>
    <t>AL-A004408</t>
  </si>
  <si>
    <t>AL-E005173</t>
  </si>
  <si>
    <t>AL-E000327</t>
  </si>
  <si>
    <t>AL-F000327</t>
  </si>
  <si>
    <t>AL-G000327</t>
  </si>
  <si>
    <t>AL-C000327</t>
  </si>
  <si>
    <t>AL-B000327</t>
  </si>
  <si>
    <t>AL-D000327</t>
  </si>
  <si>
    <t>AL-A000327</t>
  </si>
  <si>
    <t>AL-A001102</t>
  </si>
  <si>
    <t>AL-D001279</t>
  </si>
  <si>
    <t>AL-A000942</t>
  </si>
  <si>
    <t>AL-A001081</t>
  </si>
  <si>
    <t>AL-A000941</t>
  </si>
  <si>
    <t>AL-A005191</t>
  </si>
  <si>
    <t>AL-E008523</t>
  </si>
  <si>
    <t>AL-F000523</t>
  </si>
  <si>
    <t>AL-A000523</t>
  </si>
  <si>
    <t>AL-A001245</t>
  </si>
  <si>
    <t>AL-A001446</t>
  </si>
  <si>
    <t>AL-A004345</t>
  </si>
  <si>
    <t>AL-A005320</t>
  </si>
  <si>
    <t>AL-A004472</t>
  </si>
  <si>
    <t>AL-A004460</t>
  </si>
  <si>
    <t>AL-A004215</t>
  </si>
  <si>
    <t>AL-F004662</t>
  </si>
  <si>
    <t>AL-D004662</t>
  </si>
  <si>
    <t>AL-A001557</t>
  </si>
  <si>
    <t>AL-A004512</t>
  </si>
  <si>
    <t>AL-A004505</t>
  </si>
  <si>
    <t>AL-B003791</t>
  </si>
  <si>
    <t>AL-F000556</t>
  </si>
  <si>
    <t>AL-A000556</t>
  </si>
  <si>
    <t>AL-A001100</t>
  </si>
  <si>
    <t>AL-A000557</t>
  </si>
  <si>
    <t>AL-A001075</t>
  </si>
  <si>
    <t>AL-D004091</t>
  </si>
  <si>
    <t>AL-A000091</t>
  </si>
  <si>
    <t>AL-A000051</t>
  </si>
  <si>
    <t>AL-A001377</t>
  </si>
  <si>
    <t>AL-F001127</t>
  </si>
  <si>
    <t>AL-B001127</t>
  </si>
  <si>
    <t>AL-A001127</t>
  </si>
  <si>
    <t>AL-A001524</t>
  </si>
  <si>
    <t>AL-A001525</t>
  </si>
  <si>
    <t>AL-A004990</t>
  </si>
  <si>
    <t>AL-B009173</t>
  </si>
  <si>
    <t>AL-D001002</t>
  </si>
  <si>
    <t>AL-E000419</t>
  </si>
  <si>
    <t>AL-F000419</t>
  </si>
  <si>
    <t>AL-C000419</t>
  </si>
  <si>
    <t>AL-B000419</t>
  </si>
  <si>
    <t>AL-A000419</t>
  </si>
  <si>
    <t>AL-E000184</t>
  </si>
  <si>
    <t>AL-F000184</t>
  </si>
  <si>
    <t>AL-B000184</t>
  </si>
  <si>
    <t>AL-A000184</t>
  </si>
  <si>
    <t>AL-A005572</t>
  </si>
  <si>
    <t>AL-E000161</t>
  </si>
  <si>
    <t>AL-F000161</t>
  </si>
  <si>
    <t>AL-B000161</t>
  </si>
  <si>
    <t>AL-D004161</t>
  </si>
  <si>
    <t>AL-A000161</t>
  </si>
  <si>
    <t>AL-A004634</t>
  </si>
  <si>
    <t>AL-A005102</t>
  </si>
  <si>
    <t>AL-A000073</t>
  </si>
  <si>
    <t>AL-A001045</t>
  </si>
  <si>
    <t>AL-A005148</t>
  </si>
  <si>
    <t>AL-E008202</t>
  </si>
  <si>
    <t>AL-F000202</t>
  </si>
  <si>
    <t>AL-E008057</t>
  </si>
  <si>
    <t>AL-F000310</t>
  </si>
  <si>
    <t>AL-B000310</t>
  </si>
  <si>
    <t>AL-A000197</t>
  </si>
  <si>
    <t>AL-F008116</t>
  </si>
  <si>
    <t>AL-A009082</t>
  </si>
  <si>
    <t>AL-A009085</t>
  </si>
  <si>
    <t>AL-A009084</t>
  </si>
  <si>
    <t>AL-A009088</t>
  </si>
  <si>
    <t>AL-A009083</t>
  </si>
  <si>
    <t>AL-A009086</t>
  </si>
  <si>
    <t>AL-A009096</t>
  </si>
  <si>
    <t>AL-A001833</t>
  </si>
  <si>
    <t>AL-A004619</t>
  </si>
  <si>
    <t>AL-A004657</t>
  </si>
  <si>
    <t>AL-B000068</t>
  </si>
  <si>
    <t>AL-D004148</t>
  </si>
  <si>
    <t>AL-A000068</t>
  </si>
  <si>
    <t>AL-A001612</t>
  </si>
  <si>
    <t>AL-A005944</t>
  </si>
  <si>
    <t>AL-A000168</t>
  </si>
  <si>
    <t>AL-A009259</t>
  </si>
  <si>
    <t>AL-A004168</t>
  </si>
  <si>
    <t>AL-A000169</t>
  </si>
  <si>
    <t>AL-A005876</t>
  </si>
  <si>
    <t>AL-A005694</t>
  </si>
  <si>
    <t>AL-A009005</t>
  </si>
  <si>
    <t>AL-A005727</t>
  </si>
  <si>
    <t>AL-E000106</t>
  </si>
  <si>
    <t>AL-F000106</t>
  </si>
  <si>
    <t>AL-B000106</t>
  </si>
  <si>
    <t>AL-A000106</t>
  </si>
  <si>
    <t>AL-A007166</t>
  </si>
  <si>
    <t>AL-A000166</t>
  </si>
  <si>
    <t>AL-A000105</t>
  </si>
  <si>
    <t>AL-A004106</t>
  </si>
  <si>
    <t>AL-A001757</t>
  </si>
  <si>
    <t>AL-A000154</t>
  </si>
  <si>
    <t>AL-A005200</t>
  </si>
  <si>
    <t>AL-A000464</t>
  </si>
  <si>
    <t>AL-A000813</t>
  </si>
  <si>
    <t>AL-A000371</t>
  </si>
  <si>
    <t>AL-A000060</t>
  </si>
  <si>
    <t>AL-A000074</t>
  </si>
  <si>
    <t>AL-A000373</t>
  </si>
  <si>
    <t>AL-A005202</t>
  </si>
  <si>
    <t>AL-F000420</t>
  </si>
  <si>
    <t>AL-A000420</t>
  </si>
  <si>
    <t>AL-G007784</t>
  </si>
  <si>
    <t>AL-A000770</t>
  </si>
  <si>
    <t>AL-E008628</t>
  </si>
  <si>
    <t>AL-A000628</t>
  </si>
  <si>
    <t>AL-F000649</t>
  </si>
  <si>
    <t>AL-E005529</t>
  </si>
  <si>
    <t>AL-A004534</t>
  </si>
  <si>
    <t>AL-A004791</t>
  </si>
  <si>
    <t>AL-A001025</t>
  </si>
  <si>
    <t>AL-A005781</t>
  </si>
  <si>
    <t>AL-B004790</t>
  </si>
  <si>
    <t>AL-A004790</t>
  </si>
  <si>
    <t>AL-E000692</t>
  </si>
  <si>
    <t>AL-F000692</t>
  </si>
  <si>
    <t>AL-B000692</t>
  </si>
  <si>
    <t>AL-D000692</t>
  </si>
  <si>
    <t>AL-A000692</t>
  </si>
  <si>
    <t>AL-A005712</t>
  </si>
  <si>
    <t>AL-A004708</t>
  </si>
  <si>
    <t>AL-A000698</t>
  </si>
  <si>
    <t>AL-A005445</t>
  </si>
  <si>
    <t>AL-A001848</t>
  </si>
  <si>
    <t>AL-A004772</t>
  </si>
  <si>
    <t>AL-E001174</t>
  </si>
  <si>
    <t>AL-A001174</t>
  </si>
  <si>
    <t>AL-F001094</t>
  </si>
  <si>
    <t>AL-E001400</t>
  </si>
  <si>
    <t>AL-F001400</t>
  </si>
  <si>
    <t>AL-C001400</t>
  </si>
  <si>
    <t>AL-B001400</t>
  </si>
  <si>
    <t>AL-D001400</t>
  </si>
  <si>
    <t>AL-A001400</t>
  </si>
  <si>
    <t>AL-A000790</t>
  </si>
  <si>
    <t>AL-A001401</t>
  </si>
  <si>
    <t>AL-F001445</t>
  </si>
  <si>
    <t>AL-A001445</t>
  </si>
  <si>
    <t>AL-A004152</t>
  </si>
  <si>
    <t>AL-F004289</t>
  </si>
  <si>
    <t>AL-A008025</t>
  </si>
  <si>
    <t>AL-A004845</t>
  </si>
  <si>
    <t>AL-A004778</t>
  </si>
  <si>
    <t>AL-A004842</t>
  </si>
  <si>
    <t>AL-A004105</t>
  </si>
  <si>
    <t>AL-A001775</t>
  </si>
  <si>
    <t>AL-F004908</t>
  </si>
  <si>
    <t>AL-A001676</t>
  </si>
  <si>
    <t>AL-E000413</t>
  </si>
  <si>
    <t>AL-F000413</t>
  </si>
  <si>
    <t>AL-B000413</t>
  </si>
  <si>
    <t>AL-A000413</t>
  </si>
  <si>
    <t>AL-K001858</t>
  </si>
  <si>
    <t>AL-F000723</t>
  </si>
  <si>
    <t>AL-B000723</t>
  </si>
  <si>
    <t>AL-A000723</t>
  </si>
  <si>
    <t>AL-F000622</t>
  </si>
  <si>
    <t>AL-C000622</t>
  </si>
  <si>
    <t>AL-B000622</t>
  </si>
  <si>
    <t>AL-A000622</t>
  </si>
  <si>
    <t>AL-F000322</t>
  </si>
  <si>
    <t>AL-C000322</t>
  </si>
  <si>
    <t>AL-B000322</t>
  </si>
  <si>
    <t>AL-D000322</t>
  </si>
  <si>
    <t>AL-A000322</t>
  </si>
  <si>
    <t>AL-A007583</t>
  </si>
  <si>
    <t>AL-A007622</t>
  </si>
  <si>
    <t>AL-A001776</t>
  </si>
  <si>
    <t>AL-A004764</t>
  </si>
  <si>
    <t>AL-A009281</t>
  </si>
  <si>
    <t>AL-A008175</t>
  </si>
  <si>
    <t>AL-A000271</t>
  </si>
  <si>
    <t>AL-A008091</t>
  </si>
  <si>
    <t>AL-A000272</t>
  </si>
  <si>
    <t>AL-A003754</t>
  </si>
  <si>
    <t>AL-A003753</t>
  </si>
  <si>
    <t>AL-A003752</t>
  </si>
  <si>
    <t>AL-A003755</t>
  </si>
  <si>
    <t>AL-A001839</t>
  </si>
  <si>
    <t>AL-A009218</t>
  </si>
  <si>
    <t>AL-A009340</t>
  </si>
  <si>
    <t>AL-A009220</t>
  </si>
  <si>
    <t>AL-A001837</t>
  </si>
  <si>
    <t>AL-A000434</t>
  </si>
  <si>
    <t>AL-A009276</t>
  </si>
  <si>
    <t>AL-A000914</t>
  </si>
  <si>
    <t>AL-E004617</t>
  </si>
  <si>
    <t>AL-E004652</t>
  </si>
  <si>
    <t>AL-E004146</t>
  </si>
  <si>
    <t>AL-E004200</t>
  </si>
  <si>
    <t>AL-A004606</t>
  </si>
  <si>
    <t>AL-E004226</t>
  </si>
  <si>
    <t>AL-A005847</t>
  </si>
  <si>
    <t>AL-A003788</t>
  </si>
  <si>
    <t>AL-A003784</t>
  </si>
  <si>
    <t>AL-A003782</t>
  </si>
  <si>
    <t>AL-A003783</t>
  </si>
  <si>
    <t>AL-A003785</t>
  </si>
  <si>
    <t>AL-B005327</t>
  </si>
  <si>
    <t>AL-A008038</t>
  </si>
  <si>
    <t>AL-D001382</t>
  </si>
  <si>
    <t>AL-A001382</t>
  </si>
  <si>
    <t>AL-A000309</t>
  </si>
  <si>
    <t>AL-F001420</t>
  </si>
  <si>
    <t>AL-B001420</t>
  </si>
  <si>
    <t>AL-A001420</t>
  </si>
  <si>
    <t>AL-F000237</t>
  </si>
  <si>
    <t>AL-B000237</t>
  </si>
  <si>
    <t>AL-A000237</t>
  </si>
  <si>
    <t>AL-A001970</t>
  </si>
  <si>
    <t>AL-E008141</t>
  </si>
  <si>
    <t>AL-F000041</t>
  </si>
  <si>
    <t>AL-F001637</t>
  </si>
  <si>
    <t>AL-C001637</t>
  </si>
  <si>
    <t>AL-B001637</t>
  </si>
  <si>
    <t>AL-D004112</t>
  </si>
  <si>
    <t>AL-A001637</t>
  </si>
  <si>
    <t>AL-A000953</t>
  </si>
  <si>
    <t>AL-A005245</t>
  </si>
  <si>
    <t>AL-A004563</t>
  </si>
  <si>
    <t>AL-A001675</t>
  </si>
  <si>
    <t>AL-A001674</t>
  </si>
  <si>
    <t>AL-A001888</t>
  </si>
  <si>
    <t>AL-A001226</t>
  </si>
  <si>
    <t>AL-A005530</t>
  </si>
  <si>
    <t>AL-A005531</t>
  </si>
  <si>
    <t>AL-A005515</t>
  </si>
  <si>
    <t>AL-F000255</t>
  </si>
  <si>
    <t>AL-A004370</t>
  </si>
  <si>
    <t>AL-A005355</t>
  </si>
  <si>
    <t>AL-A009353</t>
  </si>
  <si>
    <t>AL-A005258</t>
  </si>
  <si>
    <t>AL-F004043</t>
  </si>
  <si>
    <t>AL-E000670</t>
  </si>
  <si>
    <t>AL-F000670</t>
  </si>
  <si>
    <t>AL-C004818</t>
  </si>
  <si>
    <t>AL-A000670</t>
  </si>
  <si>
    <t>AL-A001878</t>
  </si>
  <si>
    <t>AL-D000306</t>
  </si>
  <si>
    <t>AL-E000305</t>
  </si>
  <si>
    <t>AL-F000305</t>
  </si>
  <si>
    <t>AL-G000305</t>
  </si>
  <si>
    <t>AL-C000305</t>
  </si>
  <si>
    <t>AL-B000305</t>
  </si>
  <si>
    <t>AL-D000305</t>
  </si>
  <si>
    <t>AL-A000305</t>
  </si>
  <si>
    <t>AL-A004217</t>
  </si>
  <si>
    <t>AL-A001511</t>
  </si>
  <si>
    <t>AL-E001327</t>
  </si>
  <si>
    <t>AL-A001513</t>
  </si>
  <si>
    <t>AL-E000205</t>
  </si>
  <si>
    <t>AL-B000205</t>
  </si>
  <si>
    <t>AL-A000205</t>
  </si>
  <si>
    <t>AL-A007205</t>
  </si>
  <si>
    <t>AL-A001581</t>
  </si>
  <si>
    <t>AL-A000332</t>
  </si>
  <si>
    <t>AL-E008060</t>
  </si>
  <si>
    <t>AL-C004238</t>
  </si>
  <si>
    <t>AL-B001453</t>
  </si>
  <si>
    <t>AL-D004238</t>
  </si>
  <si>
    <t>AL-A001453</t>
  </si>
  <si>
    <t>AL-E000361</t>
  </si>
  <si>
    <t>AL-F000361</t>
  </si>
  <si>
    <t>AL-C000361</t>
  </si>
  <si>
    <t>AL-B000361</t>
  </si>
  <si>
    <t>AL-D000361</t>
  </si>
  <si>
    <t>AL-A000361</t>
  </si>
  <si>
    <t>AL-D001834</t>
  </si>
  <si>
    <t>AL-A001834</t>
  </si>
  <si>
    <t>AL-A001396</t>
  </si>
  <si>
    <t>AL-A007511</t>
  </si>
  <si>
    <t>AL-A001654</t>
  </si>
  <si>
    <t>AL-D001763</t>
  </si>
  <si>
    <t>AL-A001763</t>
  </si>
  <si>
    <t>AL-E000396</t>
  </si>
  <si>
    <t>AL-F000396</t>
  </si>
  <si>
    <t>AL-G004401</t>
  </si>
  <si>
    <t>AL-C000396</t>
  </si>
  <si>
    <t>AL-B000396</t>
  </si>
  <si>
    <t>AL-D000396</t>
  </si>
  <si>
    <t>AL-A000396</t>
  </si>
  <si>
    <t>AL-C001035</t>
  </si>
  <si>
    <t>AL-A000347</t>
  </si>
  <si>
    <t>AL-E000547</t>
  </si>
  <si>
    <t>AL-F000547</t>
  </si>
  <si>
    <t>AL-B000547</t>
  </si>
  <si>
    <t>AL-D000547</t>
  </si>
  <si>
    <t>AL-A000547</t>
  </si>
  <si>
    <t>AL-A004230</t>
  </si>
  <si>
    <t>AL-A001926</t>
  </si>
  <si>
    <t>AL-A001535</t>
  </si>
  <si>
    <t>AL-A001297</t>
  </si>
  <si>
    <t>AL-A000526</t>
  </si>
  <si>
    <t>AL-A001502</t>
  </si>
  <si>
    <t>AL-E009343</t>
  </si>
  <si>
    <t>AL-A001598</t>
  </si>
  <si>
    <t>AL-A001501</t>
  </si>
  <si>
    <t>AL-B005995</t>
  </si>
  <si>
    <t>AL-A001721</t>
  </si>
  <si>
    <t>AL-A000052</t>
  </si>
  <si>
    <t>AL-A001663</t>
  </si>
  <si>
    <t>AL-A000936</t>
  </si>
  <si>
    <t>AL-A008107</t>
  </si>
  <si>
    <t>AL-E004775</t>
  </si>
  <si>
    <t>AL-E008026</t>
  </si>
  <si>
    <t>AL-E000664</t>
  </si>
  <si>
    <t>AL-F000664</t>
  </si>
  <si>
    <t>AL-C000664</t>
  </si>
  <si>
    <t>AL-B000664</t>
  </si>
  <si>
    <t>AL-D000664</t>
  </si>
  <si>
    <t>AL-A000664</t>
  </si>
  <si>
    <t>AL-A000198</t>
  </si>
  <si>
    <t>AL-E008074</t>
  </si>
  <si>
    <t>AL-F001528</t>
  </si>
  <si>
    <t>AL-B001528</t>
  </si>
  <si>
    <t>AL-D001528</t>
  </si>
  <si>
    <t>AL-A001528</t>
  </si>
  <si>
    <t>AL-A001761</t>
  </si>
  <si>
    <t>AL-F000662</t>
  </si>
  <si>
    <t>AL-B000662</t>
  </si>
  <si>
    <t>AL-D000662</t>
  </si>
  <si>
    <t>AL-A000662</t>
  </si>
  <si>
    <t>AL-A000661</t>
  </si>
  <si>
    <t>AL-F000660</t>
  </si>
  <si>
    <t>AL-B000660</t>
  </si>
  <si>
    <t>AL-D000660</t>
  </si>
  <si>
    <t>AL-A000660</t>
  </si>
  <si>
    <t>AL-A001682</t>
  </si>
  <si>
    <t>AL-F000922</t>
  </si>
  <si>
    <t>AL-B000922</t>
  </si>
  <si>
    <t>AL-D000922</t>
  </si>
  <si>
    <t>AL-A000922</t>
  </si>
  <si>
    <t>AL-A001347</t>
  </si>
  <si>
    <t>AL-B001337</t>
  </si>
  <si>
    <t>AL-D001337</t>
  </si>
  <si>
    <t>AL-A001337</t>
  </si>
  <si>
    <t>AL-A000634</t>
  </si>
  <si>
    <t>AL-F001880</t>
  </si>
  <si>
    <t>AL-B001880</t>
  </si>
  <si>
    <t>AL-D001880</t>
  </si>
  <si>
    <t>AL-A001880</t>
  </si>
  <si>
    <t>AL-A000192</t>
  </si>
  <si>
    <t>AL-A001885</t>
  </si>
  <si>
    <t>AL-A001884</t>
  </si>
  <si>
    <t>AL-B004577</t>
  </si>
  <si>
    <t>AL-A004577</t>
  </si>
  <si>
    <t>AL-B004575</t>
  </si>
  <si>
    <t>AL-E008094</t>
  </si>
  <si>
    <t>AL-F001810</t>
  </si>
  <si>
    <t>AL-D001810</t>
  </si>
  <si>
    <t>AL-A001810</t>
  </si>
  <si>
    <t>AL-A005921</t>
  </si>
  <si>
    <t>AL-E000686</t>
  </si>
  <si>
    <t>AL-F000686</t>
  </si>
  <si>
    <t>AL-D004686</t>
  </si>
  <si>
    <t>AL-A000686</t>
  </si>
  <si>
    <t>AL-A000785</t>
  </si>
  <si>
    <t>AL-A001688</t>
  </si>
  <si>
    <t>AL-A000589</t>
  </si>
  <si>
    <t>AL-E000688</t>
  </si>
  <si>
    <t>AL-F000688</t>
  </si>
  <si>
    <t>AL-B000688</t>
  </si>
  <si>
    <t>AL-D004685</t>
  </si>
  <si>
    <t>AL-A000688</t>
  </si>
  <si>
    <t>AL-A005789</t>
  </si>
  <si>
    <t>AL-F001427</t>
  </si>
  <si>
    <t>AL-F001223</t>
  </si>
  <si>
    <t>AL-F001609</t>
  </si>
  <si>
    <t>AL-F001204</t>
  </si>
  <si>
    <t>AL-A001983</t>
  </si>
  <si>
    <t>AL-A001975</t>
  </si>
  <si>
    <t>AL-A001735</t>
  </si>
  <si>
    <t>AL-E000395</t>
  </si>
  <si>
    <t>AL-F000395</t>
  </si>
  <si>
    <t>AL-C000395</t>
  </si>
  <si>
    <t>AL-B000395</t>
  </si>
  <si>
    <t>AL-D000395</t>
  </si>
  <si>
    <t>AL-A000395</t>
  </si>
  <si>
    <t>AL-F001206</t>
  </si>
  <si>
    <t>AL-A001206</t>
  </si>
  <si>
    <t>AL-F001568</t>
  </si>
  <si>
    <t>AL-C001302</t>
  </si>
  <si>
    <t>AL-E003730</t>
  </si>
  <si>
    <t>AL-F003730</t>
  </si>
  <si>
    <t>AL-C001503</t>
  </si>
  <si>
    <t>AL-A005319</t>
  </si>
  <si>
    <t>AL-A004390</t>
  </si>
  <si>
    <t>AL-C001204</t>
  </si>
  <si>
    <t>AL-B001204</t>
  </si>
  <si>
    <t>AL-A001003</t>
  </si>
  <si>
    <t>AL-B000264</t>
  </si>
  <si>
    <t>AL-A000264</t>
  </si>
  <si>
    <t>AL-E004696</t>
  </si>
  <si>
    <t>AL-F004796</t>
  </si>
  <si>
    <t>AL-E008027</t>
  </si>
  <si>
    <t>AL-F008027</t>
  </si>
  <si>
    <t>AL-A003766</t>
  </si>
  <si>
    <t>AL-A003762</t>
  </si>
  <si>
    <t>AL-A003765</t>
  </si>
  <si>
    <t>AL-A003763</t>
  </si>
  <si>
    <t>AL-A003764</t>
  </si>
  <si>
    <t>AL-E000425</t>
  </si>
  <si>
    <t>AL-F000425</t>
  </si>
  <si>
    <t>AL-B000425</t>
  </si>
  <si>
    <t>AL-D004021</t>
  </si>
  <si>
    <t>AL-A000425</t>
  </si>
  <si>
    <t>AL-C001122</t>
  </si>
  <si>
    <t>AL-F001417</t>
  </si>
  <si>
    <t>AL-A001425</t>
  </si>
  <si>
    <t>AL-F001418</t>
  </si>
  <si>
    <t>AL-F005368</t>
  </si>
  <si>
    <t>AL-A005151</t>
  </si>
  <si>
    <t>AL-F000663</t>
  </si>
  <si>
    <t>AL-A000663</t>
  </si>
  <si>
    <t>AL-E000663</t>
  </si>
  <si>
    <t>AL-A005357</t>
  </si>
  <si>
    <t>AL-A004059</t>
  </si>
  <si>
    <t>AL-A001887</t>
  </si>
  <si>
    <t>AL-E000034</t>
  </si>
  <si>
    <t>AL-F000034</t>
  </si>
  <si>
    <t>AL-E008028</t>
  </si>
  <si>
    <t>AL-F000026</t>
  </si>
  <si>
    <t>AL-A001963</t>
  </si>
  <si>
    <t>AL-A001962</t>
  </si>
  <si>
    <t>AL-A001961</t>
  </si>
  <si>
    <t>AL-E008073</t>
  </si>
  <si>
    <t>AL-D004127</t>
  </si>
  <si>
    <t>AL-E000598</t>
  </si>
  <si>
    <t>AL-F000598</t>
  </si>
  <si>
    <t>AL-B000598</t>
  </si>
  <si>
    <t>AL-A000598</t>
  </si>
  <si>
    <t>AL-A008029</t>
  </si>
  <si>
    <t>AL-A001947</t>
  </si>
  <si>
    <t>AL-A001042</t>
  </si>
  <si>
    <t>AL-D001001</t>
  </si>
  <si>
    <t>AL-A001001</t>
  </si>
  <si>
    <t>AL-A005142</t>
  </si>
  <si>
    <t>AL-A001353</t>
  </si>
  <si>
    <t>AL-D000826</t>
  </si>
  <si>
    <t>AL-A000826</t>
  </si>
  <si>
    <t>AL-A001707</t>
  </si>
  <si>
    <t>AL-A001753</t>
  </si>
  <si>
    <t>AL-A001754</t>
  </si>
  <si>
    <t>AL-A001755</t>
  </si>
  <si>
    <t>AL-A005619</t>
  </si>
  <si>
    <t>AL-A000742</t>
  </si>
  <si>
    <t>AL-A000412</t>
  </si>
  <si>
    <t>AL-A009031</t>
  </si>
  <si>
    <t>AL-E000195</t>
  </si>
  <si>
    <t>AL-F000195</t>
  </si>
  <si>
    <t>AL-B000195</t>
  </si>
  <si>
    <t>AL-A000195</t>
  </si>
  <si>
    <t>AL-A008049</t>
  </si>
  <si>
    <t>AL-A005021</t>
  </si>
  <si>
    <t>AL-A005321</t>
  </si>
  <si>
    <t>AL-A005026</t>
  </si>
  <si>
    <t>AL-E009020</t>
  </si>
  <si>
    <t>AL-A001708</t>
  </si>
  <si>
    <t>AL-F000246</t>
  </si>
  <si>
    <t>AL-B000246</t>
  </si>
  <si>
    <t>AL-D000246</t>
  </si>
  <si>
    <t>AL-A000246</t>
  </si>
  <si>
    <t>AL-A001928</t>
  </si>
  <si>
    <t>AL-A005351</t>
  </si>
  <si>
    <t>AL-A009053</t>
  </si>
  <si>
    <t>AL-A004030</t>
  </si>
  <si>
    <t>AL-A001916</t>
  </si>
  <si>
    <t>AL-A005730</t>
  </si>
  <si>
    <t>AL-A000971</t>
  </si>
  <si>
    <t>AL-A004461</t>
  </si>
  <si>
    <t>AL-A000324</t>
  </si>
  <si>
    <t>AL-A005729</t>
  </si>
  <si>
    <t>AL-F000135</t>
  </si>
  <si>
    <t>AL-E004864</t>
  </si>
  <si>
    <t>AL-A004542</t>
  </si>
  <si>
    <t>AL-A005544</t>
  </si>
  <si>
    <t>AL-F000573</t>
  </si>
  <si>
    <t>AL-F000115</t>
  </si>
  <si>
    <t>AL-B009345</t>
  </si>
  <si>
    <t>AL-A000115</t>
  </si>
  <si>
    <t>AL-A000342</t>
  </si>
  <si>
    <t>AL-A004068</t>
  </si>
  <si>
    <t>AL-A001778</t>
  </si>
  <si>
    <t>AL-E005741</t>
  </si>
  <si>
    <t>AL-A000126</t>
  </si>
  <si>
    <t>AL-A005693</t>
  </si>
  <si>
    <t>AL-A004567</t>
  </si>
  <si>
    <t>AL-F000159</t>
  </si>
  <si>
    <t>AL-B000722</t>
  </si>
  <si>
    <t>AL-A000722</t>
  </si>
  <si>
    <t>AL-A001046</t>
  </si>
  <si>
    <t>AL-E000156</t>
  </si>
  <si>
    <t>AL-F000156</t>
  </si>
  <si>
    <t>AL-C000156</t>
  </si>
  <si>
    <t>AL-B000156</t>
  </si>
  <si>
    <t>AL-D000156</t>
  </si>
  <si>
    <t>AL-A000156</t>
  </si>
  <si>
    <t>AL-B000240</t>
  </si>
  <si>
    <t>AL-A000240</t>
  </si>
  <si>
    <t>AL-A001436</t>
  </si>
  <si>
    <t>AL-A008111</t>
  </si>
  <si>
    <t>AL-A000658</t>
  </si>
  <si>
    <t>AL-C001796</t>
  </si>
  <si>
    <t>AL-A001923</t>
  </si>
  <si>
    <t>AL-A001658</t>
  </si>
  <si>
    <t>AL-A001659</t>
  </si>
  <si>
    <t>AL-A000717</t>
  </si>
  <si>
    <t>AL-E000659</t>
  </si>
  <si>
    <t>AL-F000659</t>
  </si>
  <si>
    <t>AL-B000659</t>
  </si>
  <si>
    <t>AL-D000659</t>
  </si>
  <si>
    <t>AL-A000659</t>
  </si>
  <si>
    <t>AL-A000652</t>
  </si>
  <si>
    <t>AL-F000284</t>
  </si>
  <si>
    <t>AL-A003761</t>
  </si>
  <si>
    <t>AL-A003745</t>
  </si>
  <si>
    <t>AL-A003746</t>
  </si>
  <si>
    <t>AL-A003789</t>
  </si>
  <si>
    <t>AL-A003790</t>
  </si>
  <si>
    <t>AL-E004831</t>
  </si>
  <si>
    <t>AL-A001140</t>
  </si>
  <si>
    <t>AL-A004815</t>
  </si>
  <si>
    <t>AL-F001141</t>
  </si>
  <si>
    <t>AL-A001141</t>
  </si>
  <si>
    <t>AL-A004813</t>
  </si>
  <si>
    <t>AL-A004816</t>
  </si>
  <si>
    <t>AL-E004903</t>
  </si>
  <si>
    <t>AL-E004896</t>
  </si>
  <si>
    <t>AL-F004896</t>
  </si>
  <si>
    <t>AL-A004896</t>
  </si>
  <si>
    <t>AL-F000568</t>
  </si>
  <si>
    <t>AL-A001925</t>
  </si>
  <si>
    <t>AL-B000022</t>
  </si>
  <si>
    <t>AL-A000022</t>
  </si>
  <si>
    <t>AL-A001904</t>
  </si>
  <si>
    <t>AL-F003898</t>
  </si>
  <si>
    <t>AL-B003618</t>
  </si>
  <si>
    <t>AL-B003719</t>
  </si>
  <si>
    <t>AL-E003911</t>
  </si>
  <si>
    <t>AL-F003911</t>
  </si>
  <si>
    <t>AL-F003008</t>
  </si>
  <si>
    <t>AL-F003922</t>
  </si>
  <si>
    <t>AL-B003720</t>
  </si>
  <si>
    <t>AL-E003988</t>
  </si>
  <si>
    <t>AL-E003717</t>
  </si>
  <si>
    <t>AL-F003717</t>
  </si>
  <si>
    <t>AL-E003926</t>
  </si>
  <si>
    <t>AL-F003926</t>
  </si>
  <si>
    <t>AL-E003936</t>
  </si>
  <si>
    <t>AL-E003981</t>
  </si>
  <si>
    <t>AL-A005456</t>
  </si>
  <si>
    <t>AL-A009032</t>
  </si>
  <si>
    <t>AL-A009092</t>
  </si>
  <si>
    <t>AL-F001460</t>
  </si>
  <si>
    <t>AL-A004863</t>
  </si>
  <si>
    <t>AL-A001684</t>
  </si>
  <si>
    <t>AL-A009091</t>
  </si>
  <si>
    <t>AL-A004317</t>
  </si>
  <si>
    <t>AL-A005584</t>
  </si>
  <si>
    <t>AL-A004747</t>
  </si>
  <si>
    <t>AL-A004782</t>
  </si>
  <si>
    <t>AL-A005672</t>
  </si>
  <si>
    <t>AL-A001315</t>
  </si>
  <si>
    <t>AL-A001956</t>
  </si>
  <si>
    <t>AL-A001744</t>
  </si>
  <si>
    <t>AL-A005834</t>
  </si>
  <si>
    <t>AL-A004159</t>
  </si>
  <si>
    <t>AL-A001215</t>
  </si>
  <si>
    <t>AL-A001351</t>
  </si>
  <si>
    <t>AL-A007521</t>
  </si>
  <si>
    <t>AL-A000258</t>
  </si>
  <si>
    <t>AL-B000521</t>
  </si>
  <si>
    <t>AL-A000521</t>
  </si>
  <si>
    <t>AL-A000958</t>
  </si>
  <si>
    <t>AL-B000618</t>
  </si>
  <si>
    <t>AL-A000618</t>
  </si>
  <si>
    <t>AL-A000520</t>
  </si>
  <si>
    <t>AL-A004172</t>
  </si>
  <si>
    <t>AL-A004157</t>
  </si>
  <si>
    <t>AL-A001638</t>
  </si>
  <si>
    <t>AL-F004509</t>
  </si>
  <si>
    <t>AL-B005951</t>
  </si>
  <si>
    <t>AL-A001373</t>
  </si>
  <si>
    <t>AL-D004128</t>
  </si>
  <si>
    <t>AL-A000360</t>
  </si>
  <si>
    <t>AL-A001998</t>
  </si>
  <si>
    <t>AL-E000410</t>
  </si>
  <si>
    <t>AL-F000410</t>
  </si>
  <si>
    <t>AL-A008030</t>
  </si>
  <si>
    <t>AL-E000411</t>
  </si>
  <si>
    <t>AL-F000411</t>
  </si>
  <si>
    <t>AL-B000411</t>
  </si>
  <si>
    <t>AL-A000411</t>
  </si>
  <si>
    <t>AL-E008031</t>
  </si>
  <si>
    <t>AL-F004007</t>
  </si>
  <si>
    <t>AL-E000414</t>
  </si>
  <si>
    <t>AL-A003768</t>
  </si>
  <si>
    <t>AL-A003767</t>
  </si>
  <si>
    <t>AL-A003770</t>
  </si>
  <si>
    <t>AL-A003769</t>
  </si>
  <si>
    <t>AL-A003771</t>
  </si>
  <si>
    <t>AL-A009009</t>
  </si>
  <si>
    <t>AL-A005282</t>
  </si>
  <si>
    <t>AL-E004014</t>
  </si>
  <si>
    <t>AL-C004014</t>
  </si>
  <si>
    <t>AL-B004014</t>
  </si>
  <si>
    <t>AL-A004014</t>
  </si>
  <si>
    <t>AL-E004490</t>
  </si>
  <si>
    <t>AL-E004515</t>
  </si>
  <si>
    <t>AL-E004499</t>
  </si>
  <si>
    <t>AL-E004511</t>
  </si>
  <si>
    <t>AL-E004497</t>
  </si>
  <si>
    <t>AL-E004494</t>
  </si>
  <si>
    <t>AL-E004492</t>
  </si>
  <si>
    <t>AL-E004484</t>
  </si>
  <si>
    <t>AL-E005195</t>
  </si>
  <si>
    <t>AL-E004491</t>
  </si>
  <si>
    <t>AL-E004486</t>
  </si>
  <si>
    <t>AL-E005196</t>
  </si>
  <si>
    <t>AL-A004597</t>
  </si>
  <si>
    <t>AL-F000160</t>
  </si>
  <si>
    <t>AL-A000160</t>
  </si>
  <si>
    <t>AL-A000460</t>
  </si>
  <si>
    <t>AL-B005379</t>
  </si>
  <si>
    <t>AL-A001913</t>
  </si>
  <si>
    <t>AL-A001912</t>
  </si>
  <si>
    <t>AL-E000081</t>
  </si>
  <si>
    <t>AL-F000081</t>
  </si>
  <si>
    <t>AL-B000081</t>
  </si>
  <si>
    <t>AL-A000081</t>
  </si>
  <si>
    <t>AL-B001703</t>
  </si>
  <si>
    <t>AL-D001703</t>
  </si>
  <si>
    <t>AL-A001703</t>
  </si>
  <si>
    <t>AL-D005603</t>
  </si>
  <si>
    <t>AL-F001473</t>
  </si>
  <si>
    <t>AL-C009033</t>
  </si>
  <si>
    <t>AL-A001473</t>
  </si>
  <si>
    <t>AL-F000832</t>
  </si>
  <si>
    <t>AL-C000832</t>
  </si>
  <si>
    <t>AL-B000832</t>
  </si>
  <si>
    <t>AL-D000832</t>
  </si>
  <si>
    <t>AL-A000832</t>
  </si>
  <si>
    <t>AL-F001344</t>
  </si>
  <si>
    <t>AL-B001344</t>
  </si>
  <si>
    <t>AL-D001344</t>
  </si>
  <si>
    <t>AL-A001344</t>
  </si>
  <si>
    <t>AL-D001917</t>
  </si>
  <si>
    <t>AL-A001917</t>
  </si>
  <si>
    <t>AL-F000833</t>
  </si>
  <si>
    <t>AL-C005371</t>
  </si>
  <si>
    <t>AL-B000833</t>
  </si>
  <si>
    <t>AL-A000833</t>
  </si>
  <si>
    <t>AL-A001626</t>
  </si>
  <si>
    <t>AL-E000496</t>
  </si>
  <si>
    <t>AL-F000496</t>
  </si>
  <si>
    <t>AL-C000496</t>
  </si>
  <si>
    <t>AL-B000496</t>
  </si>
  <si>
    <t>AL-D000496</t>
  </si>
  <si>
    <t>AL-A000496</t>
  </si>
  <si>
    <t>AL-A001902</t>
  </si>
  <si>
    <t>AL-A001883</t>
  </si>
  <si>
    <t>AL-A005787</t>
  </si>
  <si>
    <t>AL-A003014</t>
  </si>
  <si>
    <t>AL-A003013</t>
  </si>
  <si>
    <t>AL-A008173</t>
  </si>
  <si>
    <t>AL-F000144</t>
  </si>
  <si>
    <t>AL-A000923</t>
  </si>
  <si>
    <t>AL-F000571</t>
  </si>
  <si>
    <t>AL-A000571</t>
  </si>
  <si>
    <t>AL-A005975</t>
  </si>
  <si>
    <t>AL-A004827</t>
  </si>
  <si>
    <t>AL-A009327</t>
  </si>
  <si>
    <t>AL-A001599</t>
  </si>
  <si>
    <t>AL-A001919</t>
  </si>
  <si>
    <t>AL-A001764</t>
  </si>
  <si>
    <t>AL-G001709</t>
  </si>
  <si>
    <t>AL-A001709</t>
  </si>
  <si>
    <t>AL-E008004</t>
  </si>
  <si>
    <t>AL-F000232</t>
  </si>
  <si>
    <t>AL-E000017</t>
  </si>
  <si>
    <t>AL-F000017</t>
  </si>
  <si>
    <t>AL-B000017</t>
  </si>
  <si>
    <t>AL-D000017</t>
  </si>
  <si>
    <t>AL-A000017</t>
  </si>
  <si>
    <t>AL-A001500</t>
  </si>
  <si>
    <t>AL-A001512</t>
  </si>
  <si>
    <t>AL-A001699</t>
  </si>
  <si>
    <t>AL-A001151</t>
  </si>
  <si>
    <t>AL-A001217</t>
  </si>
  <si>
    <t>AL-E001582</t>
  </si>
  <si>
    <t>AL-F000253</t>
  </si>
  <si>
    <t>AL-A000253</t>
  </si>
  <si>
    <t>AL-A001835</t>
  </si>
  <si>
    <t>AL-A000234</t>
  </si>
  <si>
    <t>AL-A001050</t>
  </si>
  <si>
    <t>AL-A001480</t>
  </si>
  <si>
    <t>AL-A005749</t>
  </si>
  <si>
    <t>AL-A005647</t>
  </si>
  <si>
    <t>AL-A001553</t>
  </si>
  <si>
    <t>AL-F000188</t>
  </si>
  <si>
    <t>AL-A001867</t>
  </si>
  <si>
    <t>AL-A001781</t>
  </si>
  <si>
    <t>AL-D001780</t>
  </si>
  <si>
    <t>AL-A001780</t>
  </si>
  <si>
    <t>AL-D001646</t>
  </si>
  <si>
    <t>AL-A001646</t>
  </si>
  <si>
    <t>AL-A001055</t>
  </si>
  <si>
    <t>AL-A005662</t>
  </si>
  <si>
    <t>AL-A005661</t>
  </si>
  <si>
    <t>AL-A001779</t>
  </si>
  <si>
    <t>AL-A008139</t>
  </si>
  <si>
    <t>AL-A001732</t>
  </si>
  <si>
    <t>AL-A005126</t>
  </si>
  <si>
    <t>AL-A001602</t>
  </si>
  <si>
    <t>AL-A001601</t>
  </si>
  <si>
    <t>AL-A001385</t>
  </si>
  <si>
    <t>AL-A005338</t>
  </si>
  <si>
    <t>AL-A001641</t>
  </si>
  <si>
    <t>AL-E008447</t>
  </si>
  <si>
    <t>AL-F001089</t>
  </si>
  <si>
    <t>AL-B001089</t>
  </si>
  <si>
    <t>AL-A001089</t>
  </si>
  <si>
    <t>AL-E008445</t>
  </si>
  <si>
    <t>AL-F001090</t>
  </si>
  <si>
    <t>AL-B001090</t>
  </si>
  <si>
    <t>AL-A001090</t>
  </si>
  <si>
    <t>AL-A004346</t>
  </si>
  <si>
    <t>AL-B003757</t>
  </si>
  <si>
    <t>AL-A003756</t>
  </si>
  <si>
    <t>AL-A003758</t>
  </si>
  <si>
    <t>AL-A003759</t>
  </si>
  <si>
    <t>AL-D004991</t>
  </si>
  <si>
    <t>AL-A001483</t>
  </si>
  <si>
    <t>AL-A004260</t>
  </si>
  <si>
    <t>AL-E009210</t>
  </si>
  <si>
    <t>AL-E009211</t>
  </si>
  <si>
    <t>AL-A004676</t>
  </si>
  <si>
    <t>AL-A004679</t>
  </si>
  <si>
    <t>AL-A004672</t>
  </si>
  <si>
    <t>AL-A005451</t>
  </si>
  <si>
    <t>AL-A004118</t>
  </si>
  <si>
    <t>AL-B001871</t>
  </si>
  <si>
    <t>AL-D004731</t>
  </si>
  <si>
    <t>AL-A001871</t>
  </si>
  <si>
    <t>AL-B001870</t>
  </si>
  <si>
    <t>AL-D004733</t>
  </si>
  <si>
    <t>AL-A001870</t>
  </si>
  <si>
    <t>AL-A001080</t>
  </si>
  <si>
    <t>AL-F001872</t>
  </si>
  <si>
    <t>AL-C001872</t>
  </si>
  <si>
    <t>AL-B001872</t>
  </si>
  <si>
    <t>AL-D001872</t>
  </si>
  <si>
    <t>AL-A001872</t>
  </si>
  <si>
    <t>AL-F000777</t>
  </si>
  <si>
    <t>AL-C000777</t>
  </si>
  <si>
    <t>AL-B000777</t>
  </si>
  <si>
    <t>AL-D004677</t>
  </si>
  <si>
    <t>AL-A000777</t>
  </si>
  <si>
    <t>AL-E000467</t>
  </si>
  <si>
    <t>AL-F000467</t>
  </si>
  <si>
    <t>AL-C000467</t>
  </si>
  <si>
    <t>AL-B000467</t>
  </si>
  <si>
    <t>AL-D000467</t>
  </si>
  <si>
    <t>AL-A000467</t>
  </si>
  <si>
    <t>AL-A001466</t>
  </si>
  <si>
    <t>AL-B001740</t>
  </si>
  <si>
    <t>AL-A001740</t>
  </si>
  <si>
    <t>AL-B001836</t>
  </si>
  <si>
    <t>AL-A001836</t>
  </si>
  <si>
    <t>AL-F001317</t>
  </si>
  <si>
    <t>AL-B001317</t>
  </si>
  <si>
    <t>AL-D001317</t>
  </si>
  <si>
    <t>AL-A001317</t>
  </si>
  <si>
    <t>AL-B001741</t>
  </si>
  <si>
    <t>AL-A001741</t>
  </si>
  <si>
    <t>AL-A001520</t>
  </si>
  <si>
    <t>AL-A004819</t>
  </si>
  <si>
    <t>AL-D004980</t>
  </si>
  <si>
    <t>AL-A004850</t>
  </si>
  <si>
    <t>AL-F001855</t>
  </si>
  <si>
    <t>AL-A009030</t>
  </si>
  <si>
    <t>AL-E004054</t>
  </si>
  <si>
    <t>AL-A008000</t>
  </si>
  <si>
    <t>AL-A000707</t>
  </si>
  <si>
    <t>AL-A005868</t>
  </si>
  <si>
    <t>AL-A009016</t>
  </si>
  <si>
    <t>AL-A005295</t>
  </si>
  <si>
    <t>AL-E000025</t>
  </si>
  <si>
    <t>AL-E000023</t>
  </si>
  <si>
    <t>AL-F000023</t>
  </si>
  <si>
    <t>AL-A003779</t>
  </si>
  <si>
    <t>AL-A003780</t>
  </si>
  <si>
    <t>AL-A003778</t>
  </si>
  <si>
    <t>AL-A003777</t>
  </si>
  <si>
    <t>AL-A003781</t>
  </si>
  <si>
    <t>AL-A004721</t>
  </si>
  <si>
    <t>AL-Y005370</t>
  </si>
  <si>
    <t>AL-Y002006</t>
  </si>
  <si>
    <t>AL-A008099</t>
  </si>
  <si>
    <t>AL-D009234</t>
  </si>
  <si>
    <t>AL-A008100</t>
  </si>
  <si>
    <t>AL-D009233</t>
  </si>
  <si>
    <t>AL-A008101</t>
  </si>
  <si>
    <t>AL-A008102</t>
  </si>
  <si>
    <t>AL-A004354</t>
  </si>
  <si>
    <t>AL-A005337</t>
  </si>
  <si>
    <t>AL-A004328</t>
  </si>
  <si>
    <t>AL-A005780</t>
  </si>
  <si>
    <t>AL-A001322</t>
  </si>
  <si>
    <t>AL-A004177</t>
  </si>
  <si>
    <t>AL-F000469</t>
  </si>
  <si>
    <t>AL-A000469</t>
  </si>
  <si>
    <t>AL-A000762</t>
  </si>
  <si>
    <t>AL-C004114</t>
  </si>
  <si>
    <t>AL-F000044</t>
  </si>
  <si>
    <t>AL-A008070</t>
  </si>
  <si>
    <t>AL-E004057</t>
  </si>
  <si>
    <t>AL-F000793</t>
  </si>
  <si>
    <t>AL-C009177</t>
  </si>
  <si>
    <t>AL-A000793</t>
  </si>
  <si>
    <t>AL-F001338</t>
  </si>
  <si>
    <t>AL-C009175</t>
  </si>
  <si>
    <t>AL-B001338</t>
  </si>
  <si>
    <t>AL-A001338</t>
  </si>
  <si>
    <t>AL-A004318</t>
  </si>
  <si>
    <t>AL-A001681</t>
  </si>
  <si>
    <t>AL-F000196</t>
  </si>
  <si>
    <t>AL-A000196</t>
  </si>
  <si>
    <t>AL-E000136</t>
  </si>
  <si>
    <t>AL-F000136</t>
  </si>
  <si>
    <t>AL-C000136</t>
  </si>
  <si>
    <t>AL-B000136</t>
  </si>
  <si>
    <t>AL-D000136</t>
  </si>
  <si>
    <t>AL-A000136</t>
  </si>
  <si>
    <t>AL-A000012</t>
  </si>
  <si>
    <t>AL-E000275</t>
  </si>
  <si>
    <t>AL-F000275</t>
  </si>
  <si>
    <t>AL-C009176</t>
  </si>
  <si>
    <t>AL-B000275</t>
  </si>
  <si>
    <t>AL-D000275</t>
  </si>
  <si>
    <t>AL-A000275</t>
  </si>
  <si>
    <t>AL-A005948</t>
  </si>
  <si>
    <t>AL-E009164</t>
  </si>
  <si>
    <t>AL-F001467</t>
  </si>
  <si>
    <t>AL-B001467</t>
  </si>
  <si>
    <t>AL-A001467</t>
  </si>
  <si>
    <t>AL-A001340</t>
  </si>
  <si>
    <t>AL-A000903</t>
  </si>
  <si>
    <t>AL-A005237</t>
  </si>
  <si>
    <t>AL-A005506</t>
  </si>
  <si>
    <t>AL-F000201</t>
  </si>
  <si>
    <t>AL-B005201</t>
  </si>
  <si>
    <t>AL-A000564</t>
  </si>
  <si>
    <t>AL-F000043</t>
  </si>
  <si>
    <t>AL-B005791</t>
  </si>
  <si>
    <t>AL-A004994</t>
  </si>
  <si>
    <t>AL-A004965</t>
  </si>
  <si>
    <t>AL-A001236</t>
  </si>
  <si>
    <t>AL-A008225</t>
  </si>
  <si>
    <t>AL-F004423</t>
  </si>
  <si>
    <t>AL-A001886</t>
  </si>
  <si>
    <t>AL-A001782</t>
  </si>
  <si>
    <t>AL-A000956</t>
  </si>
  <si>
    <t>AL-D001889</t>
  </si>
  <si>
    <t>AL-A001889</t>
  </si>
  <si>
    <t>AL-A005326</t>
  </si>
  <si>
    <t>AL-A000824</t>
  </si>
  <si>
    <t>AL-A001846</t>
  </si>
  <si>
    <t>AL-A001750</t>
  </si>
  <si>
    <t>AL-A001751</t>
  </si>
  <si>
    <t>AL-A001958</t>
  </si>
  <si>
    <t>AL-Y002007</t>
  </si>
  <si>
    <t>AL-A004299</t>
  </si>
  <si>
    <t>AL-C000792</t>
  </si>
  <si>
    <t>AL-B000792</t>
  </si>
  <si>
    <t>AL-A000792</t>
  </si>
  <si>
    <t>AL-D004615</t>
  </si>
  <si>
    <t>AL-A004100</t>
  </si>
  <si>
    <t>AL-B000774</t>
  </si>
  <si>
    <t>AL-A000774</t>
  </si>
  <si>
    <t>AL-E000669</t>
  </si>
  <si>
    <t>AL-F000669</t>
  </si>
  <si>
    <t>AL-G000669</t>
  </si>
  <si>
    <t>AL-C000669</t>
  </si>
  <si>
    <t>AL-B000669</t>
  </si>
  <si>
    <t>AL-A000669</t>
  </si>
  <si>
    <t>AL-A007668</t>
  </si>
  <si>
    <t>AL-A001082</t>
  </si>
  <si>
    <t>AL-A001564</t>
  </si>
  <si>
    <t>AL-A001555</t>
  </si>
  <si>
    <t>AL-A005088</t>
  </si>
  <si>
    <t>AL-A001039</t>
  </si>
  <si>
    <t>AL-A004465</t>
  </si>
  <si>
    <t>AL-E002853</t>
  </si>
  <si>
    <t>AL-U002853</t>
  </si>
  <si>
    <t>AL-B002853</t>
  </si>
  <si>
    <t>AL-A002853</t>
  </si>
  <si>
    <t>AL-A001393</t>
  </si>
  <si>
    <t>AL-A004353</t>
  </si>
  <si>
    <t>AL-A004476</t>
  </si>
  <si>
    <t>AL-A000973</t>
  </si>
  <si>
    <t>AL-A004936</t>
  </si>
  <si>
    <t>AL-A004243</t>
  </si>
  <si>
    <t>AL-A004933</t>
  </si>
  <si>
    <t>AL-A004932</t>
  </si>
  <si>
    <t>AL-A005251</t>
  </si>
  <si>
    <t>AL-A005823</t>
  </si>
  <si>
    <t>AL-E004119</t>
  </si>
  <si>
    <t>AL-F004120</t>
  </si>
  <si>
    <t>AL-F000054</t>
  </si>
  <si>
    <t>AL-A005335</t>
  </si>
  <si>
    <t>AL-G005618</t>
  </si>
  <si>
    <t>AL-B000217</t>
  </si>
  <si>
    <t>AL-D000217</t>
  </si>
  <si>
    <t>AL-A000217</t>
  </si>
  <si>
    <t>AL-B001853</t>
  </si>
  <si>
    <t>AL-E008084</t>
  </si>
  <si>
    <t>AL-E000605</t>
  </si>
  <si>
    <t>AL-B000605</t>
  </si>
  <si>
    <t>AL-D004605</t>
  </si>
  <si>
    <t>AL-A000605</t>
  </si>
  <si>
    <t>AL-A001088</t>
  </si>
  <si>
    <t>AL-A005395</t>
  </si>
  <si>
    <t>AL-A004154</t>
  </si>
  <si>
    <t>AL-D005551</t>
  </si>
  <si>
    <t>AL-A000302</t>
  </si>
  <si>
    <t>AL-A001093</t>
  </si>
  <si>
    <t>AL-E000727</t>
  </si>
  <si>
    <t>AL-F000727</t>
  </si>
  <si>
    <t>AL-B000727</t>
  </si>
  <si>
    <t>AL-A000727</t>
  </si>
  <si>
    <t>AL-A001719</t>
  </si>
  <si>
    <t>AL-A001632</t>
  </si>
  <si>
    <t>AL-F000280</t>
  </si>
  <si>
    <t>AL-A005279</t>
  </si>
  <si>
    <t>AL-J009395</t>
  </si>
  <si>
    <t>AL-J009394</t>
  </si>
  <si>
    <t>AL-J009396</t>
  </si>
  <si>
    <t>AL-A000348</t>
  </si>
  <si>
    <t>AL-A008056</t>
  </si>
  <si>
    <t>AL-E008168</t>
  </si>
  <si>
    <t>AL-F000968</t>
  </si>
  <si>
    <t>AL-A000968</t>
  </si>
  <si>
    <t>AL-E008058</t>
  </si>
  <si>
    <t>AL-E008032</t>
  </si>
  <si>
    <t>AL-E008033</t>
  </si>
  <si>
    <t>AL-F000969</t>
  </si>
  <si>
    <t>AL-A000969</t>
  </si>
  <si>
    <t>AL-A001029</t>
  </si>
  <si>
    <t>AL-A001079</t>
  </si>
  <si>
    <t>AL-A001120</t>
  </si>
  <si>
    <t>AL-A005100</t>
  </si>
  <si>
    <t>AL-E008171</t>
  </si>
  <si>
    <t>AL-F000171</t>
  </si>
  <si>
    <t>AL-F000508</t>
  </si>
  <si>
    <t>AL-E008578</t>
  </si>
  <si>
    <t>AL-F000578</t>
  </si>
  <si>
    <t>AL-A000121</t>
  </si>
  <si>
    <t>AL-F000141</t>
  </si>
  <si>
    <t>AL-B000141</t>
  </si>
  <si>
    <t>AL-A000141</t>
  </si>
  <si>
    <t>AL-F000113</t>
  </si>
  <si>
    <t>AL-B000113</t>
  </si>
  <si>
    <t>AL-A000113</t>
  </si>
  <si>
    <t>AL-E000114</t>
  </si>
  <si>
    <t>AL-F000114</t>
  </si>
  <si>
    <t>AL-C000114</t>
  </si>
  <si>
    <t>AL-B000114</t>
  </si>
  <si>
    <t>AL-B000116</t>
  </si>
  <si>
    <t>AL-D000114</t>
  </si>
  <si>
    <t>AL-A000114</t>
  </si>
  <si>
    <t>AL-F001468</t>
  </si>
  <si>
    <t>AL-E000112</t>
  </si>
  <si>
    <t>AL-F000112</t>
  </si>
  <si>
    <t>AL-G000112</t>
  </si>
  <si>
    <t>AL-C000112</t>
  </si>
  <si>
    <t>AL-B000112</t>
  </si>
  <si>
    <t>AL-D000112</t>
  </si>
  <si>
    <t>AL-A000112</t>
  </si>
  <si>
    <t>AL-A001312</t>
  </si>
  <si>
    <t>AL-E000726</t>
  </si>
  <si>
    <t>AL-F000726</t>
  </si>
  <si>
    <t>AL-G004084</t>
  </si>
  <si>
    <t>AL-C000726</t>
  </si>
  <si>
    <t>AL-B000726</t>
  </si>
  <si>
    <t>AL-A000726</t>
  </si>
  <si>
    <t>AL-A001145</t>
  </si>
  <si>
    <t>AL-B000842</t>
  </si>
  <si>
    <t>AL-A000842</t>
  </si>
  <si>
    <t>AL-B005520</t>
  </si>
  <si>
    <t>AL-A001783</t>
  </si>
  <si>
    <t>AL-E000108</t>
  </si>
  <si>
    <t>AL-F000108</t>
  </si>
  <si>
    <t>AL-C000108</t>
  </si>
  <si>
    <t>AL-B000108</t>
  </si>
  <si>
    <t>AL-D004867</t>
  </si>
  <si>
    <t>AL-A000108</t>
  </si>
  <si>
    <t>AL-A000143</t>
  </si>
  <si>
    <t>AL-E000109</t>
  </si>
  <si>
    <t>AL-F000109</t>
  </si>
  <si>
    <t>AL-B000109</t>
  </si>
  <si>
    <t>AL-A000109</t>
  </si>
  <si>
    <t>AL-A001903</t>
  </si>
  <si>
    <t>AL-A004373</t>
  </si>
  <si>
    <t>AL-A001876</t>
  </si>
  <si>
    <t>AL-A001931</t>
  </si>
  <si>
    <t>AL-A001941</t>
  </si>
  <si>
    <t>AL-A004753</t>
  </si>
  <si>
    <t>AL-A001146</t>
  </si>
  <si>
    <t>AL-A001147</t>
  </si>
  <si>
    <t>AL-A001824</t>
  </si>
  <si>
    <t>AL-A000562</t>
  </si>
  <si>
    <t>AL-A000744</t>
  </si>
  <si>
    <t>AL-F000584</t>
  </si>
  <si>
    <t>AL-E000084</t>
  </si>
  <si>
    <t>AL-F000084</t>
  </si>
  <si>
    <t>AL-B000084</t>
  </si>
  <si>
    <t>AL-A000084</t>
  </si>
  <si>
    <t>AL-A001787</t>
  </si>
  <si>
    <t>AL-E000962</t>
  </si>
  <si>
    <t>AL-F000962</t>
  </si>
  <si>
    <t>AL-B000962</t>
  </si>
  <si>
    <t>AL-D009962</t>
  </si>
  <si>
    <t>AL-A000962</t>
  </si>
  <si>
    <t>AL-A001157</t>
  </si>
  <si>
    <t>AL-A008047</t>
  </si>
  <si>
    <t>AL-A005001</t>
  </si>
  <si>
    <t>AL-E000391</t>
  </si>
  <si>
    <t>AL-F000391</t>
  </si>
  <si>
    <t>AL-B000391</t>
  </si>
  <si>
    <t>AL-D000391</t>
  </si>
  <si>
    <t>AL-A000391</t>
  </si>
  <si>
    <t>AL-E000363</t>
  </si>
  <si>
    <t>AL-F000363</t>
  </si>
  <si>
    <t>AL-F001363</t>
  </si>
  <si>
    <t>AL-G000363</t>
  </si>
  <si>
    <t>AL-C000363</t>
  </si>
  <si>
    <t>AL-B000363</t>
  </si>
  <si>
    <t>AL-D000363</t>
  </si>
  <si>
    <t>AL-A000363</t>
  </si>
  <si>
    <t>AL-A001363</t>
  </si>
  <si>
    <t>AL-A008085</t>
  </si>
  <si>
    <t>AL-A008034</t>
  </si>
  <si>
    <t>AL-E008003</t>
  </si>
  <si>
    <t>AL-F000369</t>
  </si>
  <si>
    <t>AL-D004369</t>
  </si>
  <si>
    <t>AL-D004939</t>
  </si>
  <si>
    <t>AL-F001369</t>
  </si>
  <si>
    <t>AL-B001369</t>
  </si>
  <si>
    <t>AL-D001369</t>
  </si>
  <si>
    <t>AL-A001369</t>
  </si>
  <si>
    <t>AL-F005501</t>
  </si>
  <si>
    <t>AL-A000848</t>
  </si>
  <si>
    <t>AL-A008035</t>
  </si>
  <si>
    <t>AL-A001964</t>
  </si>
  <si>
    <t>AL-F001365</t>
  </si>
  <si>
    <t>AL-A001365</t>
  </si>
  <si>
    <t>AL-A001357</t>
  </si>
  <si>
    <t>AL-A000450</t>
  </si>
  <si>
    <t>AL-A001623</t>
  </si>
  <si>
    <t>AL-A004434</t>
  </si>
  <si>
    <t>AL-B008036</t>
  </si>
  <si>
    <t>AL-D001366</t>
  </si>
  <si>
    <t>AL-A001366</t>
  </si>
  <si>
    <t>AL-A001825</t>
  </si>
  <si>
    <t>AL-F000421</t>
  </si>
  <si>
    <t>AL-A001359</t>
  </si>
  <si>
    <t>AL-A001368</t>
  </si>
  <si>
    <t>AL-A001361</t>
  </si>
  <si>
    <t>AL-A000585</t>
  </si>
  <si>
    <t>AL-A008129</t>
  </si>
  <si>
    <t>AL-F001105</t>
  </si>
  <si>
    <t>AL-D004181</t>
  </si>
  <si>
    <t>AL-A004164</t>
  </si>
  <si>
    <t>AL-A008069</t>
  </si>
  <si>
    <t>AL-F000428</t>
  </si>
  <si>
    <t>AL-B000428</t>
  </si>
  <si>
    <t>AL-A000428</t>
  </si>
  <si>
    <t>AL-E000418</t>
  </si>
  <si>
    <t>AL-F000418</t>
  </si>
  <si>
    <t>AL-C004418</t>
  </si>
  <si>
    <t>AL-B000418</t>
  </si>
  <si>
    <t>AL-A000418</t>
  </si>
  <si>
    <t>AL-A000473</t>
  </si>
  <si>
    <t>AL-A001843</t>
  </si>
  <si>
    <t>AL-A005299</t>
  </si>
  <si>
    <t>AL-A001759</t>
  </si>
  <si>
    <t>AL-A004514</t>
  </si>
  <si>
    <t>AL-A005239</t>
  </si>
  <si>
    <t>AL-C000817</t>
  </si>
  <si>
    <t>AL-B000817</t>
  </si>
  <si>
    <t>AL-A000817</t>
  </si>
  <si>
    <t>AL-A001817</t>
  </si>
  <si>
    <t>AL-A000061</t>
  </si>
  <si>
    <t>AL-A000260</t>
  </si>
  <si>
    <t>AL-A005558</t>
  </si>
  <si>
    <t>AL-A001299</t>
  </si>
  <si>
    <t>AL-A001298</t>
  </si>
  <si>
    <t>AL-F000679</t>
  </si>
  <si>
    <t>AL-A009197</t>
  </si>
  <si>
    <t>AL-A009198</t>
  </si>
  <si>
    <t>AL-D000397</t>
  </si>
  <si>
    <t>AL-E000392</t>
  </si>
  <si>
    <t>AL-F000392</t>
  </si>
  <si>
    <t>AL-B000392</t>
  </si>
  <si>
    <t>AL-D004992</t>
  </si>
  <si>
    <t>AL-A000392</t>
  </si>
  <si>
    <t>AL-E004301</t>
  </si>
  <si>
    <t>AL-A000011</t>
  </si>
  <si>
    <t>AL-D005108</t>
  </si>
  <si>
    <t>AL-E004379</t>
  </si>
  <si>
    <t>AL-A001656</t>
  </si>
  <si>
    <t>AL-A008002</t>
  </si>
  <si>
    <t>AL-E009248</t>
  </si>
  <si>
    <t>AL-A008204</t>
  </si>
  <si>
    <t>AL-A005652</t>
  </si>
  <si>
    <t>AL-A004998</t>
  </si>
  <si>
    <t>AL-A001550</t>
  </si>
  <si>
    <t>AL-A001551</t>
  </si>
  <si>
    <t>AL-A001563</t>
  </si>
  <si>
    <t>AL-A001438</t>
  </si>
  <si>
    <t>AL-A001439</t>
  </si>
  <si>
    <t>AL-A001529</t>
  </si>
  <si>
    <t>AL-A000027</t>
  </si>
  <si>
    <t>AL-B001882</t>
  </si>
  <si>
    <t>AL-A001882</t>
  </si>
  <si>
    <t>AL-A001241</t>
  </si>
  <si>
    <t>AL-A001458</t>
  </si>
  <si>
    <t>AL-B001429</t>
  </si>
  <si>
    <t>AL-A001429</t>
  </si>
  <si>
    <t>AL-D005958</t>
  </si>
  <si>
    <t>AL-B001230</t>
  </si>
  <si>
    <t>AL-A001230</t>
  </si>
  <si>
    <t>AL-E000990</t>
  </si>
  <si>
    <t>AL-F000990</t>
  </si>
  <si>
    <t>AL-B000990</t>
  </si>
  <si>
    <t>AL-D000990</t>
  </si>
  <si>
    <t>AL-A000990</t>
  </si>
  <si>
    <t>AL-A001901</t>
  </si>
  <si>
    <t>AL-C009186</t>
  </si>
  <si>
    <t>AL-E000367</t>
  </si>
  <si>
    <t>AL-F000367</t>
  </si>
  <si>
    <t>AL-C000367</t>
  </si>
  <si>
    <t>AL-B000367</t>
  </si>
  <si>
    <t>AL-D000367</t>
  </si>
  <si>
    <t>AL-A000367</t>
  </si>
  <si>
    <t>AL-A000560</t>
  </si>
  <si>
    <t>AL-A009134</t>
  </si>
  <si>
    <t>AL-D005895</t>
  </si>
  <si>
    <t>AL-A000806</t>
  </si>
  <si>
    <t>AL-D005989</t>
  </si>
  <si>
    <t>AL-B005898</t>
  </si>
  <si>
    <t>AL-D005897</t>
  </si>
  <si>
    <t>AL-A000534</t>
  </si>
  <si>
    <t>AL-A005352</t>
  </si>
  <si>
    <t>AL-A004357</t>
  </si>
  <si>
    <t>AL-A004783</t>
  </si>
  <si>
    <t>AL-A005976</t>
  </si>
  <si>
    <t>AL-E000689</t>
  </si>
  <si>
    <t>AL-F000689</t>
  </si>
  <si>
    <t>AL-C000689</t>
  </si>
  <si>
    <t>AL-B000689</t>
  </si>
  <si>
    <t>AL-D004919</t>
  </si>
  <si>
    <t>AL-A000689</t>
  </si>
  <si>
    <t>AL-A004886</t>
  </si>
  <si>
    <t>AL-A000687</t>
  </si>
  <si>
    <t>AL-A001570</t>
  </si>
  <si>
    <t>AL-A000976</t>
  </si>
  <si>
    <t>AL-A001720</t>
  </si>
  <si>
    <t>AL-F000128</t>
  </si>
  <si>
    <t>AL-B001210</t>
  </si>
  <si>
    <t>AL-A001210</t>
  </si>
  <si>
    <t>AL-A001208</t>
  </si>
  <si>
    <t>AL-A007208</t>
  </si>
  <si>
    <t>AL-A008097</t>
  </si>
  <si>
    <t>AL-A001710</t>
  </si>
  <si>
    <t>AL-A005435</t>
  </si>
  <si>
    <t>AL-A005953</t>
  </si>
  <si>
    <t>AL-A005954</t>
  </si>
  <si>
    <t>AL-A009067</t>
  </si>
  <si>
    <t>AL-A001739</t>
  </si>
  <si>
    <t>AL-D000656</t>
  </si>
  <si>
    <t>AL-A000656</t>
  </si>
  <si>
    <t>AL-A001702</t>
  </si>
  <si>
    <t>AL-A001378</t>
  </si>
  <si>
    <t>AL-A004656</t>
  </si>
  <si>
    <t>AL-A004280</t>
  </si>
  <si>
    <t>AL-A005875</t>
  </si>
  <si>
    <t>AL-A001617</t>
  </si>
  <si>
    <t>AL-A005105</t>
  </si>
  <si>
    <t>AL-A008037</t>
  </si>
  <si>
    <t>AL-A001476</t>
  </si>
  <si>
    <t>AL-E004191</t>
  </si>
  <si>
    <t>AL-A008478</t>
  </si>
  <si>
    <t>AL-A000885</t>
  </si>
  <si>
    <t>AL-E004613</t>
  </si>
  <si>
    <t>AL-E004187</t>
  </si>
  <si>
    <t>AL-A005583</t>
  </si>
  <si>
    <t>AL-E005685</t>
  </si>
  <si>
    <t>AL-F001470</t>
  </si>
  <si>
    <t>AL-D005685</t>
  </si>
  <si>
    <t>AL-A001470</t>
  </si>
  <si>
    <t>AL-A008059</t>
  </si>
  <si>
    <t>AL-B001440</t>
  </si>
  <si>
    <t>AL-A001440</t>
  </si>
  <si>
    <t>AL-A001900</t>
  </si>
  <si>
    <t>AL-A001256</t>
  </si>
  <si>
    <t>AL-F001342</t>
  </si>
  <si>
    <t>AL-A001342</t>
  </si>
  <si>
    <t>AL-E000146</t>
  </si>
  <si>
    <t>AL-F000146</t>
  </si>
  <si>
    <t>AL-C000146</t>
  </si>
  <si>
    <t>AL-B000146</t>
  </si>
  <si>
    <t>AL-D000146</t>
  </si>
  <si>
    <t>AL-A000146</t>
  </si>
  <si>
    <t>AL-A001235</t>
  </si>
  <si>
    <t>AL-B001788</t>
  </si>
  <si>
    <t>AL-E008039</t>
  </si>
  <si>
    <t>AL-A009028</t>
  </si>
  <si>
    <t>AL-A005147</t>
  </si>
  <si>
    <t>AL-A004169</t>
  </si>
  <si>
    <t>AL-A000909</t>
  </si>
  <si>
    <t>AL-E005838</t>
  </si>
  <si>
    <t>AL-D005838</t>
  </si>
  <si>
    <t>AL-A001952</t>
  </si>
  <si>
    <t>AL-A004946</t>
  </si>
  <si>
    <t>AL-A005879</t>
  </si>
  <si>
    <t>AL-A009362</t>
  </si>
  <si>
    <t>AL-A005475</t>
  </si>
  <si>
    <t>AL-F005472</t>
  </si>
  <si>
    <t>AL-B000939</t>
  </si>
  <si>
    <t>AL-A000939</t>
  </si>
  <si>
    <t>AL-A001939</t>
  </si>
  <si>
    <t>AL-G001009</t>
  </si>
  <si>
    <t>AL-G001937</t>
  </si>
  <si>
    <t>AL-G001306</t>
  </si>
  <si>
    <t>AL-G001011</t>
  </si>
  <si>
    <t>AL-G001714</t>
  </si>
  <si>
    <t>AL-A008145</t>
  </si>
  <si>
    <t>AL-A000139</t>
  </si>
  <si>
    <t>AL-A005622</t>
  </si>
  <si>
    <t>AL-B004914</t>
  </si>
  <si>
    <t>AL-A001752</t>
  </si>
  <si>
    <t>AL-F000014</t>
  </si>
  <si>
    <t>AL-A001921</t>
  </si>
  <si>
    <t>AL-D005068</t>
  </si>
  <si>
    <t>AL-A000466</t>
  </si>
  <si>
    <t>AL-A007466</t>
  </si>
  <si>
    <t>AL-A004452</t>
  </si>
  <si>
    <t>AL-A005985</t>
  </si>
  <si>
    <t>AL-D004466</t>
  </si>
  <si>
    <t>AL-A001507</t>
  </si>
  <si>
    <t>AL-A007069</t>
  </si>
  <si>
    <t>AL-E004458</t>
  </si>
  <si>
    <t>AL-D004904</t>
  </si>
  <si>
    <t>AL-A004904</t>
  </si>
  <si>
    <t>AL-A004675</t>
  </si>
  <si>
    <t>AL-F000009</t>
  </si>
  <si>
    <t>AL-F001063</t>
  </si>
  <si>
    <t>AL-A001804</t>
  </si>
  <si>
    <t>AL-A001628</t>
  </si>
  <si>
    <t>AL-A000300</t>
  </si>
  <si>
    <t>AL-A008082</t>
  </si>
  <si>
    <t>AL-A004384</t>
  </si>
  <si>
    <t>AL-A003751</t>
  </si>
  <si>
    <t>AL-A003750</t>
  </si>
  <si>
    <t>AL-A003748</t>
  </si>
  <si>
    <t>AL-A003749</t>
  </si>
  <si>
    <t>AL-A005125</t>
  </si>
  <si>
    <t>AL-A005986</t>
  </si>
  <si>
    <t>AL-E004155</t>
  </si>
  <si>
    <t>AL-A004271</t>
  </si>
  <si>
    <t>AL-F005560</t>
  </si>
  <si>
    <t>AL-A004598</t>
  </si>
  <si>
    <t>AL-A005605</t>
  </si>
  <si>
    <t>AL-A005910</t>
  </si>
  <si>
    <t>AL-A008227</t>
  </si>
  <si>
    <t>AL-A003733</t>
  </si>
  <si>
    <t>AL-A003734</t>
  </si>
  <si>
    <t>AL-A003735</t>
  </si>
  <si>
    <t>AL-A003737</t>
  </si>
  <si>
    <t>AL-A003738</t>
  </si>
  <si>
    <t>AL-A003741</t>
  </si>
  <si>
    <t>AL-A003739</t>
  </si>
  <si>
    <t>AL-A003740</t>
  </si>
  <si>
    <t>AL-E003006</t>
  </si>
  <si>
    <t>AL-E000453</t>
  </si>
  <si>
    <t>AL-F000453</t>
  </si>
  <si>
    <t>AL-C000453</t>
  </si>
  <si>
    <t>AL-B000453</t>
  </si>
  <si>
    <t>AL-D000453</t>
  </si>
  <si>
    <t>AL-A000453</t>
  </si>
  <si>
    <t>AL-A000454</t>
  </si>
  <si>
    <t>AL-E000055</t>
  </si>
  <si>
    <t>AL-F000055</t>
  </si>
  <si>
    <t>AL-B000055</t>
  </si>
  <si>
    <t>AL-A000055</t>
  </si>
  <si>
    <t>AL-A001309</t>
  </si>
  <si>
    <t>AL-E000107</t>
  </si>
  <si>
    <t>AL-F000107</t>
  </si>
  <si>
    <t>AL-B000107</t>
  </si>
  <si>
    <t>AL-D009107</t>
  </si>
  <si>
    <t>AL-A000107</t>
  </si>
  <si>
    <t>AL-A005731</t>
  </si>
  <si>
    <t>AL-A000489</t>
  </si>
  <si>
    <t>AL-A005459</t>
  </si>
  <si>
    <t>AL-A005101</t>
  </si>
  <si>
    <t>AL-A003775</t>
  </si>
  <si>
    <t>AL-A003772</t>
  </si>
  <si>
    <t>AL-A003774</t>
  </si>
  <si>
    <t>AL-A003773</t>
  </si>
  <si>
    <t>AL-C004911</t>
  </si>
  <si>
    <t>AL-D004611</t>
  </si>
  <si>
    <t>AL-F000235</t>
  </si>
  <si>
    <t>AL-D004235</t>
  </si>
  <si>
    <t>AL-E000343</t>
  </si>
  <si>
    <t>AL-A001516</t>
  </si>
  <si>
    <t>AL-A001785</t>
  </si>
  <si>
    <t>AL-E001515</t>
  </si>
  <si>
    <t>AL-F001515</t>
  </si>
  <si>
    <t>AL-C001515</t>
  </si>
  <si>
    <t>AL-B001515</t>
  </si>
  <si>
    <t>AL-D001515</t>
  </si>
  <si>
    <t>AL-A001515</t>
  </si>
  <si>
    <t>AL-E005361</t>
  </si>
  <si>
    <t>AL-A000177</t>
  </si>
  <si>
    <t>AL-A004459</t>
  </si>
  <si>
    <t>AL-A001270</t>
  </si>
  <si>
    <t>AL-A009212</t>
  </si>
  <si>
    <t>AL-A004830</t>
  </si>
  <si>
    <t>AL-A007004</t>
  </si>
  <si>
    <t>AL-A009099</t>
  </si>
  <si>
    <t>AL-A009097</t>
  </si>
  <si>
    <t>AL-A005877</t>
  </si>
  <si>
    <t>AL-A004377</t>
  </si>
  <si>
    <t>AL-A005378</t>
  </si>
  <si>
    <t>AL-A004788</t>
  </si>
  <si>
    <t>AL-A000380</t>
  </si>
  <si>
    <t>AL-A004982</t>
  </si>
  <si>
    <t>A004804</t>
  </si>
  <si>
    <t>E000015</t>
  </si>
  <si>
    <t>F000015</t>
  </si>
  <si>
    <t>A009337</t>
  </si>
  <si>
    <t>A005432</t>
  </si>
  <si>
    <t>A005981</t>
  </si>
  <si>
    <t>F005038</t>
  </si>
  <si>
    <t>A001110</t>
  </si>
  <si>
    <t>A004853</t>
  </si>
  <si>
    <t>B000719</t>
  </si>
  <si>
    <t>D005185</t>
  </si>
  <si>
    <t>A000719</t>
  </si>
  <si>
    <t>A000319</t>
  </si>
  <si>
    <t>F000383</t>
  </si>
  <si>
    <t>C004115</t>
  </si>
  <si>
    <t>B000383</t>
  </si>
  <si>
    <t>D004115</t>
  </si>
  <si>
    <t>A000383</t>
  </si>
  <si>
    <t>F001838</t>
  </si>
  <si>
    <t>C001838</t>
  </si>
  <si>
    <t>B001838</t>
  </si>
  <si>
    <t>D001838</t>
  </si>
  <si>
    <t>A001838</t>
  </si>
  <si>
    <t>A006013</t>
  </si>
  <si>
    <t>A001162</t>
  </si>
  <si>
    <t>A007838</t>
  </si>
  <si>
    <t>F001814</t>
  </si>
  <si>
    <t>F001485</t>
  </si>
  <si>
    <t>F001451</t>
  </si>
  <si>
    <t>F000799</t>
  </si>
  <si>
    <t>F001618</t>
  </si>
  <si>
    <t>F001968</t>
  </si>
  <si>
    <t>A005777</t>
  </si>
  <si>
    <t>A005987</t>
  </si>
  <si>
    <t>A004595</t>
  </si>
  <si>
    <t>A005296</t>
  </si>
  <si>
    <t>E004607</t>
  </si>
  <si>
    <t>E009064</t>
  </si>
  <si>
    <t>F000844</t>
  </si>
  <si>
    <t>A000844</t>
  </si>
  <si>
    <t>A004632</t>
  </si>
  <si>
    <t>E004239</t>
  </si>
  <si>
    <t>E004698</t>
  </si>
  <si>
    <t>A004698</t>
  </si>
  <si>
    <t>E004691</t>
  </si>
  <si>
    <t>E004873</t>
  </si>
  <si>
    <t>E005182</t>
  </si>
  <si>
    <t>D005182</t>
  </si>
  <si>
    <t>E009063</t>
  </si>
  <si>
    <t>E004385</t>
  </si>
  <si>
    <t>A001335</t>
  </si>
  <si>
    <t>D000399</t>
  </si>
  <si>
    <t>A000399</t>
  </si>
  <si>
    <t>A001996</t>
  </si>
  <si>
    <t>D005946</t>
  </si>
  <si>
    <t>D001933</t>
  </si>
  <si>
    <t>D005533</t>
  </si>
  <si>
    <t>A001924</t>
  </si>
  <si>
    <t>A001914</t>
  </si>
  <si>
    <t>E000675</t>
  </si>
  <si>
    <t>F000675</t>
  </si>
  <si>
    <t>C000675</t>
  </si>
  <si>
    <t>B000675</t>
  </si>
  <si>
    <t>D000675</t>
  </si>
  <si>
    <t>A000675</t>
  </si>
  <si>
    <t>E008006</t>
  </si>
  <si>
    <t>A001193</t>
  </si>
  <si>
    <t>A007675</t>
  </si>
  <si>
    <t>E000691</t>
  </si>
  <si>
    <t>F000691</t>
  </si>
  <si>
    <t>A000691</t>
  </si>
  <si>
    <t>E008098</t>
  </si>
  <si>
    <t>D001765</t>
  </si>
  <si>
    <t>A001765</t>
  </si>
  <si>
    <t>E008008</t>
  </si>
  <si>
    <t>B008008</t>
  </si>
  <si>
    <t>A000680</t>
  </si>
  <si>
    <t>A000676</t>
  </si>
  <si>
    <t>E008680</t>
  </si>
  <si>
    <t>A000681</t>
  </si>
  <si>
    <t>E008009</t>
  </si>
  <si>
    <t>A000755</t>
  </si>
  <si>
    <t>A008278</t>
  </si>
  <si>
    <t>E008010</t>
  </si>
  <si>
    <t>A000705</t>
  </si>
  <si>
    <t>A000671</t>
  </si>
  <si>
    <t>A007580</t>
  </si>
  <si>
    <t>D001372</t>
  </si>
  <si>
    <t>D001942</t>
  </si>
  <si>
    <t>F000063</t>
  </si>
  <si>
    <t>D004034</t>
  </si>
  <si>
    <t>A009386</t>
  </si>
  <si>
    <t>A004407</t>
  </si>
  <si>
    <t>A004793</t>
  </si>
  <si>
    <t>A008046</t>
  </si>
  <si>
    <t>E004674</t>
  </si>
  <si>
    <t>B001805</t>
  </si>
  <si>
    <t>A000430</t>
  </si>
  <si>
    <t>A004488</t>
  </si>
  <si>
    <t>E000223</t>
  </si>
  <si>
    <t>F000223</t>
  </si>
  <si>
    <t>B000223</t>
  </si>
  <si>
    <t>A000223</t>
  </si>
  <si>
    <t>E004560</t>
  </si>
  <si>
    <t>A001976</t>
  </si>
  <si>
    <t>A001388</t>
  </si>
  <si>
    <t>A001387</t>
  </si>
  <si>
    <t>A001386</t>
  </si>
  <si>
    <t>F000153</t>
  </si>
  <si>
    <t>B000153</t>
  </si>
  <si>
    <t>A000153</t>
  </si>
  <si>
    <t>F000210</t>
  </si>
  <si>
    <t>A004132</t>
  </si>
  <si>
    <t>A001237</t>
  </si>
  <si>
    <t>A000147</t>
  </si>
  <si>
    <t>A005859</t>
  </si>
  <si>
    <t>A001799</t>
  </si>
  <si>
    <t>A004427</t>
  </si>
  <si>
    <t>A001697</t>
  </si>
  <si>
    <t>A000787</t>
  </si>
  <si>
    <t>A000611</t>
  </si>
  <si>
    <t>A007732</t>
  </si>
  <si>
    <t>A000732</t>
  </si>
  <si>
    <t>A001922</t>
  </si>
  <si>
    <t>A001747</t>
  </si>
  <si>
    <t>A009080</t>
  </si>
  <si>
    <t>A004294</t>
  </si>
  <si>
    <t>F000404</t>
  </si>
  <si>
    <t>E000137</t>
  </si>
  <si>
    <t>F000137</t>
  </si>
  <si>
    <t>E008012</t>
  </si>
  <si>
    <t>E000152</t>
  </si>
  <si>
    <t>F000152</t>
  </si>
  <si>
    <t>C000152</t>
  </si>
  <si>
    <t>B000152</t>
  </si>
  <si>
    <t>A000152</t>
  </si>
  <si>
    <t>A001152</t>
  </si>
  <si>
    <t>A004371</t>
  </si>
  <si>
    <t>A004372</t>
  </si>
  <si>
    <t>A004536</t>
  </si>
  <si>
    <t>A004188</t>
  </si>
  <si>
    <t>A004688</t>
  </si>
  <si>
    <t>A001915</t>
  </si>
  <si>
    <t>A005463</t>
  </si>
  <si>
    <t>A009078</t>
  </si>
  <si>
    <t>A009079</t>
  </si>
  <si>
    <t>A005143</t>
  </si>
  <si>
    <t>A005858</t>
  </si>
  <si>
    <t>A004195</t>
  </si>
  <si>
    <t>B000613</t>
  </si>
  <si>
    <t>A000613</t>
  </si>
  <si>
    <t>A004311</t>
  </si>
  <si>
    <t>A000248</t>
  </si>
  <si>
    <t>A000262</t>
  </si>
  <si>
    <t>A001634</t>
  </si>
  <si>
    <t>A000995</t>
  </si>
  <si>
    <t>E000265</t>
  </si>
  <si>
    <t>F000265</t>
  </si>
  <si>
    <t>B000265</t>
  </si>
  <si>
    <t>A000265</t>
  </si>
  <si>
    <t>A001265</t>
  </si>
  <si>
    <t>F001265</t>
  </si>
  <si>
    <t>A001664</t>
  </si>
  <si>
    <t>E000250</t>
  </si>
  <si>
    <t>F000250</t>
  </si>
  <si>
    <t>C000250</t>
  </si>
  <si>
    <t>B000250</t>
  </si>
  <si>
    <t>D000250</t>
  </si>
  <si>
    <t>A000250</t>
  </si>
  <si>
    <t>A001850</t>
  </si>
  <si>
    <t>F001850</t>
  </si>
  <si>
    <t>E008013</t>
  </si>
  <si>
    <t>F001044</t>
  </si>
  <si>
    <t>D004044</t>
  </si>
  <si>
    <t>A001044</t>
  </si>
  <si>
    <t>D004859</t>
  </si>
  <si>
    <t>F001640</t>
  </si>
  <si>
    <t>F001643</t>
  </si>
  <si>
    <t>F001642</t>
  </si>
  <si>
    <t>F001190</t>
  </si>
  <si>
    <t>F001645</t>
  </si>
  <si>
    <t>D004268</t>
  </si>
  <si>
    <t>A008632</t>
  </si>
  <si>
    <t>F000910</t>
  </si>
  <si>
    <t>A000910</t>
  </si>
  <si>
    <t>A001259</t>
  </si>
  <si>
    <t>F000268</t>
  </si>
  <si>
    <t>B000268</t>
  </si>
  <si>
    <t>A000268</t>
  </si>
  <si>
    <t>D001766</t>
  </si>
  <si>
    <t>A001766</t>
  </si>
  <si>
    <t>A000927</t>
  </si>
  <si>
    <t>E000646</t>
  </si>
  <si>
    <t>F000646</t>
  </si>
  <si>
    <t>B000646</t>
  </si>
  <si>
    <t>D004646</t>
  </si>
  <si>
    <t>A000646</t>
  </si>
  <si>
    <t>A001949</t>
  </si>
  <si>
    <t>A001595</t>
  </si>
  <si>
    <t>A005132</t>
  </si>
  <si>
    <t>A000812</t>
  </si>
  <si>
    <t>A000997</t>
  </si>
  <si>
    <t>A000994</t>
  </si>
  <si>
    <t>E000364</t>
  </si>
  <si>
    <t>F000364</t>
  </si>
  <si>
    <t>C009023</t>
  </si>
  <si>
    <t>B000364</t>
  </si>
  <si>
    <t>A000364</t>
  </si>
  <si>
    <t>A000764</t>
  </si>
  <si>
    <t>E000039</t>
  </si>
  <si>
    <t>F000039</t>
  </si>
  <si>
    <t>C000039</t>
  </si>
  <si>
    <t>B000039</t>
  </si>
  <si>
    <t>A000539</t>
  </si>
  <si>
    <t>E000010</t>
  </si>
  <si>
    <t>F000010</t>
  </si>
  <si>
    <t>E001364</t>
  </si>
  <si>
    <t>E000007</t>
  </si>
  <si>
    <t>F000007</t>
  </si>
  <si>
    <t>A001860</t>
  </si>
  <si>
    <t>B000194</t>
  </si>
  <si>
    <t>A000194</t>
  </si>
  <si>
    <t>C005699</t>
  </si>
  <si>
    <t>C005700</t>
  </si>
  <si>
    <t>E000657</t>
  </si>
  <si>
    <t>F000657</t>
  </si>
  <si>
    <t>E008014</t>
  </si>
  <si>
    <t>F000545</t>
  </si>
  <si>
    <t>A000545</t>
  </si>
  <si>
    <t>A009265</t>
  </si>
  <si>
    <t>A004999</t>
  </si>
  <si>
    <t>A000370</t>
  </si>
  <si>
    <t>A009352</t>
  </si>
  <si>
    <t>E001000</t>
  </si>
  <si>
    <t>F001000</t>
  </si>
  <si>
    <t>B001000</t>
  </si>
  <si>
    <t>D009026</t>
  </si>
  <si>
    <t>A001000</t>
  </si>
  <si>
    <t>A005331</t>
  </si>
  <si>
    <t>E005065</t>
  </si>
  <si>
    <t>F000266</t>
  </si>
  <si>
    <t>G005065</t>
  </si>
  <si>
    <t>A000266</t>
  </si>
  <si>
    <t>F000882</t>
  </si>
  <si>
    <t>A000882</t>
  </si>
  <si>
    <t>A005275</t>
  </si>
  <si>
    <t>A001832</t>
  </si>
  <si>
    <t>A000937</t>
  </si>
  <si>
    <t>A001748</t>
  </si>
  <si>
    <t>A009047</t>
  </si>
  <si>
    <t>D004009</t>
  </si>
  <si>
    <t>A001498</t>
  </si>
  <si>
    <t>D004012</t>
  </si>
  <si>
    <t>A000621</t>
  </si>
  <si>
    <t>A001801</t>
  </si>
  <si>
    <t>A001499</t>
  </si>
  <si>
    <t>A001077</t>
  </si>
  <si>
    <t>A001877</t>
  </si>
  <si>
    <t>A001717</t>
  </si>
  <si>
    <t>D001849</t>
  </si>
  <si>
    <t>A001718</t>
  </si>
  <si>
    <t>F000123</t>
  </si>
  <si>
    <t>B000123</t>
  </si>
  <si>
    <t>D004123</t>
  </si>
  <si>
    <t>A000123</t>
  </si>
  <si>
    <t>A005839</t>
  </si>
  <si>
    <t>D004266</t>
  </si>
  <si>
    <t>A000249</t>
  </si>
  <si>
    <t>A009249</t>
  </si>
  <si>
    <t>A001533</t>
  </si>
  <si>
    <t>D009194</t>
  </si>
  <si>
    <t>A001534</t>
  </si>
  <si>
    <t>D005405</t>
  </si>
  <si>
    <t>A000993</t>
  </si>
  <si>
    <t>D005408</t>
  </si>
  <si>
    <t>A005408</t>
  </si>
  <si>
    <t>A009334</t>
  </si>
  <si>
    <t>D004915</t>
  </si>
  <si>
    <t>A004915</t>
  </si>
  <si>
    <t>F005407</t>
  </si>
  <si>
    <t>A001818</t>
  </si>
  <si>
    <t>A001934</t>
  </si>
  <si>
    <t>A009191</t>
  </si>
  <si>
    <t>A008125</t>
  </si>
  <si>
    <t>E004335</t>
  </si>
  <si>
    <t>E004836</t>
  </si>
  <si>
    <t>E008015</t>
  </si>
  <si>
    <t>E004003</t>
  </si>
  <si>
    <t>E008016</t>
  </si>
  <si>
    <t>E008017</t>
  </si>
  <si>
    <t>E000038</t>
  </si>
  <si>
    <t>E008042</t>
  </si>
  <si>
    <t>E008041</t>
  </si>
  <si>
    <t>E004973</t>
  </si>
  <si>
    <t>E004339</t>
  </si>
  <si>
    <t>A008160</t>
  </si>
  <si>
    <t>A005760</t>
  </si>
  <si>
    <t>E008151</t>
  </si>
  <si>
    <t>A005991</t>
  </si>
  <si>
    <t>E008018</t>
  </si>
  <si>
    <t>E001693</t>
  </si>
  <si>
    <t>A001694</t>
  </si>
  <si>
    <t>E000097</t>
  </si>
  <si>
    <t>E004561</t>
  </si>
  <si>
    <t>A005932</t>
  </si>
  <si>
    <t>E004381</t>
  </si>
  <si>
    <t>E001687</t>
  </si>
  <si>
    <t>E004149</t>
  </si>
  <si>
    <t>E001173</t>
  </si>
  <si>
    <t>E005860</t>
  </si>
  <si>
    <t>E008019</t>
  </si>
  <si>
    <t>F000695</t>
  </si>
  <si>
    <t>A000695</t>
  </si>
  <si>
    <t>E000641</t>
  </si>
  <si>
    <t>F000641</t>
  </si>
  <si>
    <t>B000641</t>
  </si>
  <si>
    <t>D004841</t>
  </si>
  <si>
    <t>A000641</t>
  </si>
  <si>
    <t>A001509</t>
  </si>
  <si>
    <t>A001510</t>
  </si>
  <si>
    <t>D004074</t>
  </si>
  <si>
    <t>A004074</t>
  </si>
  <si>
    <t>A000199</t>
  </si>
  <si>
    <t>A001559</t>
  </si>
  <si>
    <t>F000187</t>
  </si>
  <si>
    <t>A005920</t>
  </si>
  <si>
    <t>A005612</t>
  </si>
  <si>
    <t>A005613</t>
  </si>
  <si>
    <t>A009081</t>
  </si>
  <si>
    <t>A004473</t>
  </si>
  <si>
    <t>A004040</t>
  </si>
  <si>
    <t>A001205</t>
  </si>
  <si>
    <t>E009062</t>
  </si>
  <si>
    <t>A000913</t>
  </si>
  <si>
    <t>F004798</t>
  </si>
  <si>
    <t>A001980</t>
  </si>
  <si>
    <t>A004631</t>
  </si>
  <si>
    <t>A005058</t>
  </si>
  <si>
    <t>A000096</t>
  </si>
  <si>
    <t>A000596</t>
  </si>
  <si>
    <t>A005669</t>
  </si>
  <si>
    <t>A004233</t>
  </si>
  <si>
    <t>A005775</t>
  </si>
  <si>
    <t>A000101</t>
  </si>
  <si>
    <t>A000881</t>
  </si>
  <si>
    <t>A000917</t>
  </si>
  <si>
    <t>F000751</t>
  </si>
  <si>
    <t>B000751</t>
  </si>
  <si>
    <t>A000751</t>
  </si>
  <si>
    <t>F001644</t>
  </si>
  <si>
    <t>B001644</t>
  </si>
  <si>
    <t>D004182</t>
  </si>
  <si>
    <t>A001644</t>
  </si>
  <si>
    <t>A001935</t>
  </si>
  <si>
    <t>A005012</t>
  </si>
  <si>
    <t>F004142</t>
  </si>
  <si>
    <t>A004765</t>
  </si>
  <si>
    <t>A005114</t>
  </si>
  <si>
    <t>A005002</t>
  </si>
  <si>
    <t>A005019</t>
  </si>
  <si>
    <t>A005015</t>
  </si>
  <si>
    <t>A001578</t>
  </si>
  <si>
    <t>A005006</t>
  </si>
  <si>
    <t>E000297</t>
  </si>
  <si>
    <t>F000297</t>
  </si>
  <si>
    <t>B000297</t>
  </si>
  <si>
    <t>A000297</t>
  </si>
  <si>
    <t>A001594</t>
  </si>
  <si>
    <t>A005010</t>
  </si>
  <si>
    <t>A005116</t>
  </si>
  <si>
    <t>B009019</t>
  </si>
  <si>
    <t>A001630</t>
  </si>
  <si>
    <t>A004928</t>
  </si>
  <si>
    <t>F000633</t>
  </si>
  <si>
    <t>B005810</t>
  </si>
  <si>
    <t>D005810</t>
  </si>
  <si>
    <t>A000633</t>
  </si>
  <si>
    <t>A004483</t>
  </si>
  <si>
    <t>A000855</t>
  </si>
  <si>
    <t>A001813</t>
  </si>
  <si>
    <t>A004931</t>
  </si>
  <si>
    <t>C005718</t>
  </si>
  <si>
    <t>C001443</t>
  </si>
  <si>
    <t>C000984</t>
  </si>
  <si>
    <t>C001304</t>
  </si>
  <si>
    <t>C005318</t>
  </si>
  <si>
    <t>C000985</t>
  </si>
  <si>
    <t>C000986</t>
  </si>
  <si>
    <t>A001153</t>
  </si>
  <si>
    <t>A001940</t>
  </si>
  <si>
    <t>E004683</t>
  </si>
  <si>
    <t>F000451</t>
  </si>
  <si>
    <t>A000451</t>
  </si>
  <si>
    <t>F000540</t>
  </si>
  <si>
    <t>A005567</t>
  </si>
  <si>
    <t>E009035</t>
  </si>
  <si>
    <t>A009035</t>
  </si>
  <si>
    <t>D005474</t>
  </si>
  <si>
    <t>F000714</t>
  </si>
  <si>
    <t>D005473</t>
  </si>
  <si>
    <t>A000714</t>
  </si>
  <si>
    <t>A000131</t>
  </si>
  <si>
    <t>A001156</t>
  </si>
  <si>
    <t>A001982</t>
  </si>
  <si>
    <t>E000118</t>
  </si>
  <si>
    <t>F000118</t>
  </si>
  <si>
    <t>B000118</t>
  </si>
  <si>
    <t>A000118</t>
  </si>
  <si>
    <t>F000117</t>
  </si>
  <si>
    <t>F000120</t>
  </si>
  <si>
    <t>B000120</t>
  </si>
  <si>
    <t>A000120</t>
  </si>
  <si>
    <t>F000576</t>
  </si>
  <si>
    <t>F000222</t>
  </si>
  <si>
    <t>E000495</t>
  </si>
  <si>
    <t>F000495</t>
  </si>
  <si>
    <t>C000495</t>
  </si>
  <si>
    <t>B000495</t>
  </si>
  <si>
    <t>D000495</t>
  </si>
  <si>
    <t>A000495</t>
  </si>
  <si>
    <t>A000431</t>
  </si>
  <si>
    <t>A001569</t>
  </si>
  <si>
    <t>F000155</t>
  </si>
  <si>
    <t>B000155</t>
  </si>
  <si>
    <t>A000155</t>
  </si>
  <si>
    <t>A000555</t>
  </si>
  <si>
    <t>F000389</t>
  </si>
  <si>
    <t>B000389</t>
  </si>
  <si>
    <t>A000389</t>
  </si>
  <si>
    <t>E005519</t>
  </si>
  <si>
    <t>D001711</t>
  </si>
  <si>
    <t>A005399</t>
  </si>
  <si>
    <t>A005668</t>
  </si>
  <si>
    <t>A001402</t>
  </si>
  <si>
    <t>B000746</t>
  </si>
  <si>
    <t>A000746</t>
  </si>
  <si>
    <t>A001463</t>
  </si>
  <si>
    <t>A001769</t>
  </si>
  <si>
    <t>F001423</t>
  </si>
  <si>
    <t>A001423</t>
  </si>
  <si>
    <t>F000138</t>
  </si>
  <si>
    <t>E000104</t>
  </si>
  <si>
    <t>F000104</t>
  </si>
  <si>
    <t>B000104</t>
  </si>
  <si>
    <t>D000104</t>
  </si>
  <si>
    <t>A000104</t>
  </si>
  <si>
    <t>A000181</t>
  </si>
  <si>
    <t>A001409</t>
  </si>
  <si>
    <t>D004516</t>
  </si>
  <si>
    <t>D004517</t>
  </si>
  <si>
    <t>A001161</t>
  </si>
  <si>
    <t>A001469</t>
  </si>
  <si>
    <t>A000854</t>
  </si>
  <si>
    <t>A004102</t>
  </si>
  <si>
    <t>F000401</t>
  </si>
  <si>
    <t>A000401</t>
  </si>
  <si>
    <t>F001262</t>
  </si>
  <si>
    <t>B005793</t>
  </si>
  <si>
    <t>A001262</t>
  </si>
  <si>
    <t>D004231</t>
  </si>
  <si>
    <t>A000001</t>
  </si>
  <si>
    <t>A001313</t>
  </si>
  <si>
    <t>F000029</t>
  </si>
  <si>
    <t>A000029</t>
  </si>
  <si>
    <t>A000030</t>
  </si>
  <si>
    <t>A004701</t>
  </si>
  <si>
    <t>A009282</t>
  </si>
  <si>
    <t>A001984</t>
  </si>
  <si>
    <t>B004697</t>
  </si>
  <si>
    <t>A001946</t>
  </si>
  <si>
    <t>B001059</t>
  </si>
  <si>
    <t>D005925</t>
  </si>
  <si>
    <t>A001059</t>
  </si>
  <si>
    <t>A001881</t>
  </si>
  <si>
    <t>A005767</t>
  </si>
  <si>
    <t>F000252</t>
  </si>
  <si>
    <t>A008001</t>
  </si>
  <si>
    <t>E008164</t>
  </si>
  <si>
    <t>A001251</t>
  </si>
  <si>
    <t>F000251</t>
  </si>
  <si>
    <t>A000836</t>
  </si>
  <si>
    <t>A005578</t>
  </si>
  <si>
    <t>F005226</t>
  </si>
  <si>
    <t>A000558</t>
  </si>
  <si>
    <t>A000088</t>
  </si>
  <si>
    <t>A000449</t>
  </si>
  <si>
    <t>A009373</t>
  </si>
  <si>
    <t>F001240</t>
  </si>
  <si>
    <t>D004056</t>
  </si>
  <si>
    <t>A001240</t>
  </si>
  <si>
    <t>A009244</t>
  </si>
  <si>
    <t>A001307</t>
  </si>
  <si>
    <t>A001985</t>
  </si>
  <si>
    <t>B000167</t>
  </si>
  <si>
    <t>D005066</t>
  </si>
  <si>
    <t>A000167</t>
  </si>
  <si>
    <t>E000535</t>
  </si>
  <si>
    <t>A004729</t>
  </si>
  <si>
    <t>E003990</t>
  </si>
  <si>
    <t>E003991</t>
  </si>
  <si>
    <t>A004941</t>
  </si>
  <si>
    <t>A004943</t>
  </si>
  <si>
    <t>E008109</t>
  </si>
  <si>
    <t>F004144</t>
  </si>
  <si>
    <t>F004180</t>
  </si>
  <si>
    <t>F000219</t>
  </si>
  <si>
    <t>C000219</t>
  </si>
  <si>
    <t>F001807</t>
  </si>
  <si>
    <t>C009199</t>
  </si>
  <si>
    <t>F001611</t>
  </si>
  <si>
    <t>C001611</t>
  </si>
  <si>
    <t>F001495</t>
  </si>
  <si>
    <t>C001495</t>
  </si>
  <si>
    <t>F004006</t>
  </si>
  <si>
    <t>E004671</t>
  </si>
  <si>
    <t>E000110</t>
  </si>
  <si>
    <t>F000110</t>
  </si>
  <si>
    <t>B000110</t>
  </si>
  <si>
    <t>A000110</t>
  </si>
  <si>
    <t>A000031</t>
  </si>
  <si>
    <t>A008169</t>
  </si>
  <si>
    <t>A005072</t>
  </si>
  <si>
    <t>A001101</t>
  </si>
  <si>
    <t>A005054</t>
  </si>
  <si>
    <t>E000422</t>
  </si>
  <si>
    <t>F000422</t>
  </si>
  <si>
    <t>G004422</t>
  </si>
  <si>
    <t>B000422</t>
  </si>
  <si>
    <t>A000422</t>
  </si>
  <si>
    <t>A001008</t>
  </si>
  <si>
    <t>A001197</t>
  </si>
  <si>
    <t>A003010</t>
  </si>
  <si>
    <t>A003011</t>
  </si>
  <si>
    <t>A003012</t>
  </si>
  <si>
    <t>B001576</t>
  </si>
  <si>
    <t>D001576</t>
  </si>
  <si>
    <t>A001576</t>
  </si>
  <si>
    <t>B000461</t>
  </si>
  <si>
    <t>D000461</t>
  </si>
  <si>
    <t>A000461</t>
  </si>
  <si>
    <t>B001857</t>
  </si>
  <si>
    <t>D001857</t>
  </si>
  <si>
    <t>A001857</t>
  </si>
  <si>
    <t>B001742</t>
  </si>
  <si>
    <t>A001742</t>
  </si>
  <si>
    <t>E000748</t>
  </si>
  <si>
    <t>F000748</t>
  </si>
  <si>
    <t>C000748</t>
  </si>
  <si>
    <t>B000748</t>
  </si>
  <si>
    <t>D000748</t>
  </si>
  <si>
    <t>A000748</t>
  </si>
  <si>
    <t>B001352</t>
  </si>
  <si>
    <t>A001352</t>
  </si>
  <si>
    <t>E000457</t>
  </si>
  <si>
    <t>B000457</t>
  </si>
  <si>
    <t>A000457</t>
  </si>
  <si>
    <t>E000729</t>
  </si>
  <si>
    <t>F000729</t>
  </si>
  <si>
    <t>C000729</t>
  </si>
  <si>
    <t>B000729</t>
  </si>
  <si>
    <t>A000729</t>
  </si>
  <si>
    <t>A001829</t>
  </si>
  <si>
    <t>A004801</t>
  </si>
  <si>
    <t>A001172</t>
  </si>
  <si>
    <t>E000094</t>
  </si>
  <si>
    <t>F000094</t>
  </si>
  <si>
    <t>A005283</t>
  </si>
  <si>
    <t>A005289</t>
  </si>
  <si>
    <t>A005291</t>
  </si>
  <si>
    <t>B004643</t>
  </si>
  <si>
    <t>A000643</t>
  </si>
  <si>
    <t>A008166</t>
  </si>
  <si>
    <t>A008165</t>
  </si>
  <si>
    <t>E008021</t>
  </si>
  <si>
    <t>F000561</t>
  </si>
  <si>
    <t>B000561</t>
  </si>
  <si>
    <t>E000570</t>
  </si>
  <si>
    <t>F000570</t>
  </si>
  <si>
    <t>B000570</t>
  </si>
  <si>
    <t>A000570</t>
  </si>
  <si>
    <t>F005490</t>
  </si>
  <si>
    <t>C004320</t>
  </si>
  <si>
    <t>F004312</t>
  </si>
  <si>
    <t>C004309</t>
  </si>
  <si>
    <t>B001866</t>
  </si>
  <si>
    <t>A001410</t>
  </si>
  <si>
    <t>B000918</t>
  </si>
  <si>
    <t>A000918</t>
  </si>
  <si>
    <t>B001700</t>
  </si>
  <si>
    <t>A001700</t>
  </si>
  <si>
    <t>A004592</t>
  </si>
  <si>
    <t>A001986</t>
  </si>
  <si>
    <t>A005624</t>
  </si>
  <si>
    <t>A005546</t>
  </si>
  <si>
    <t>E004402</t>
  </si>
  <si>
    <t>B000013</t>
  </si>
  <si>
    <t>A000013</t>
  </si>
  <si>
    <t>B004028</t>
  </si>
  <si>
    <t>A001672</t>
  </si>
  <si>
    <t>D001672</t>
  </si>
  <si>
    <t>E000424</t>
  </si>
  <si>
    <t>A001522</t>
  </si>
  <si>
    <t>A005677</t>
  </si>
  <si>
    <t>A005675</t>
  </si>
  <si>
    <t>A005676</t>
  </si>
  <si>
    <t>A005203</t>
  </si>
  <si>
    <t>A004383</t>
  </si>
  <si>
    <t>A000281</t>
  </si>
  <si>
    <t>A001544</t>
  </si>
  <si>
    <t>A001749</t>
  </si>
  <si>
    <t>E000549</t>
  </si>
  <si>
    <t>F000549</t>
  </si>
  <si>
    <t>G000549</t>
  </si>
  <si>
    <t>C000549</t>
  </si>
  <si>
    <t>B000549</t>
  </si>
  <si>
    <t>A000549</t>
  </si>
  <si>
    <t>B000548</t>
  </si>
  <si>
    <t>A000548</t>
  </si>
  <si>
    <t>A004687</t>
  </si>
  <si>
    <t>F000157</t>
  </si>
  <si>
    <t>A008083</t>
  </si>
  <si>
    <t>A005232</t>
  </si>
  <si>
    <t>E000214</t>
  </si>
  <si>
    <t>F000214</t>
  </si>
  <si>
    <t>C000214</t>
  </si>
  <si>
    <t>B000214</t>
  </si>
  <si>
    <t>D000214</t>
  </si>
  <si>
    <t>A000214</t>
  </si>
  <si>
    <t>A007588</t>
  </si>
  <si>
    <t>E009013</t>
  </si>
  <si>
    <t>F001408</t>
  </si>
  <si>
    <t>C001408</t>
  </si>
  <si>
    <t>B001408</t>
  </si>
  <si>
    <t>D001408</t>
  </si>
  <si>
    <t>A001408</t>
  </si>
  <si>
    <t>A001856</t>
  </si>
  <si>
    <t>F001701</t>
  </si>
  <si>
    <t>B001701</t>
  </si>
  <si>
    <t>D001701</t>
  </si>
  <si>
    <t>A001701</t>
  </si>
  <si>
    <t>A001314</t>
  </si>
  <si>
    <t>A001114</t>
  </si>
  <si>
    <t>A001181</t>
  </si>
  <si>
    <t>B005496</t>
  </si>
  <si>
    <t>B005489</t>
  </si>
  <si>
    <t>B005495</t>
  </si>
  <si>
    <t>E008022</t>
  </si>
  <si>
    <t>B001432</t>
  </si>
  <si>
    <t>A001432</t>
  </si>
  <si>
    <t>A000900</t>
  </si>
  <si>
    <t>A008079</t>
  </si>
  <si>
    <t>E004556</t>
  </si>
  <si>
    <t>F000898</t>
  </si>
  <si>
    <t>D004556</t>
  </si>
  <si>
    <t>A000898</t>
  </si>
  <si>
    <t>E004900</t>
  </si>
  <si>
    <t>F000408</t>
  </si>
  <si>
    <t>B000408</t>
  </si>
  <si>
    <t>A000408</t>
  </si>
  <si>
    <t>A001905</t>
  </si>
  <si>
    <t>E004002</t>
  </si>
  <si>
    <t>E004524</t>
  </si>
  <si>
    <t>E004555</t>
  </si>
  <si>
    <t>D004555</t>
  </si>
  <si>
    <t>A000926</t>
  </si>
  <si>
    <t>A008077</t>
  </si>
  <si>
    <t>A008118</t>
  </si>
  <si>
    <t>A000899</t>
  </si>
  <si>
    <t>A008095</t>
  </si>
  <si>
    <t>E004622</t>
  </si>
  <si>
    <t>F000906</t>
  </si>
  <si>
    <t>A000906</t>
  </si>
  <si>
    <t>A001482</t>
  </si>
  <si>
    <t>A000315</t>
  </si>
  <si>
    <t>F000749</t>
  </si>
  <si>
    <t>F001005</t>
  </si>
  <si>
    <t>F001004</t>
  </si>
  <si>
    <t>C001004</t>
  </si>
  <si>
    <t>B001004</t>
  </si>
  <si>
    <t>A001004</t>
  </si>
  <si>
    <t>F000289</t>
  </si>
  <si>
    <t>F000502</t>
  </si>
  <si>
    <t>E000393</t>
  </si>
  <si>
    <t>F000393</t>
  </si>
  <si>
    <t>C000393</t>
  </si>
  <si>
    <t>B000393</t>
  </si>
  <si>
    <t>D000393</t>
  </si>
  <si>
    <t>A000393</t>
  </si>
  <si>
    <t>E004654</t>
  </si>
  <si>
    <t>F000654</t>
  </si>
  <si>
    <t>A000654</t>
  </si>
  <si>
    <t>C001394</t>
  </si>
  <si>
    <t>B001394</t>
  </si>
  <si>
    <t>A001394</t>
  </si>
  <si>
    <t>A009054</t>
  </si>
  <si>
    <t>A005363</t>
  </si>
  <si>
    <t>A000781</t>
  </si>
  <si>
    <t>A009007</t>
  </si>
  <si>
    <t>A005350</t>
  </si>
  <si>
    <t>A004358</t>
  </si>
  <si>
    <t>A009012</t>
  </si>
  <si>
    <t>A005365</t>
  </si>
  <si>
    <t>A005485</t>
  </si>
  <si>
    <t>A005488</t>
  </si>
  <si>
    <t>B001987</t>
  </si>
  <si>
    <t>A001987</t>
  </si>
  <si>
    <t>A001936</t>
  </si>
  <si>
    <t>A005497</t>
  </si>
  <si>
    <t>D005893</t>
  </si>
  <si>
    <t>A001493</t>
  </si>
  <si>
    <t>F001492</t>
  </si>
  <si>
    <t>D004253</t>
  </si>
  <si>
    <t>A001492</t>
  </si>
  <si>
    <t>A001808</t>
  </si>
  <si>
    <t>D004952</t>
  </si>
  <si>
    <t>A001591</t>
  </si>
  <si>
    <t>A001728</t>
  </si>
  <si>
    <t>E005439</t>
  </si>
  <si>
    <t>F001248</t>
  </si>
  <si>
    <t>D005439</t>
  </si>
  <si>
    <t>A001248</t>
  </si>
  <si>
    <t>E005294</t>
  </si>
  <si>
    <t>D005294</t>
  </si>
  <si>
    <t>A005294</t>
  </si>
  <si>
    <t>E005293</t>
  </si>
  <si>
    <t>F001590</t>
  </si>
  <si>
    <t>A001590</t>
  </si>
  <si>
    <t>A001726</t>
  </si>
  <si>
    <t>E001188</t>
  </si>
  <si>
    <t>B004071</t>
  </si>
  <si>
    <t>A000071</t>
  </si>
  <si>
    <t>E000823</t>
  </si>
  <si>
    <t>E005281</t>
  </si>
  <si>
    <t>E000216</t>
  </si>
  <si>
    <t>E000086</t>
  </si>
  <si>
    <t>B000086</t>
  </si>
  <si>
    <t>A000086</t>
  </si>
  <si>
    <t>E000254</t>
  </si>
  <si>
    <t>B000254</t>
  </si>
  <si>
    <t>A000254</t>
  </si>
  <si>
    <t>E001186</t>
  </si>
  <si>
    <t>E005216</t>
  </si>
  <si>
    <t>E001187</t>
  </si>
  <si>
    <t>E004620</t>
  </si>
  <si>
    <t>E001379</t>
  </si>
  <si>
    <t>E001380</t>
  </si>
  <si>
    <t>E004276</t>
  </si>
  <si>
    <t>E005280</t>
  </si>
  <si>
    <t>A004011</t>
  </si>
  <si>
    <t>A005243</t>
  </si>
  <si>
    <t>A008161</t>
  </si>
  <si>
    <t>E000072</t>
  </si>
  <si>
    <t>A005708</t>
  </si>
  <si>
    <t>E008054</t>
  </si>
  <si>
    <t>E001760</t>
  </si>
  <si>
    <t>E000067</t>
  </si>
  <si>
    <t>F000067</t>
  </si>
  <si>
    <t>C004067</t>
  </si>
  <si>
    <t>B000067</t>
  </si>
  <si>
    <t>A000067</t>
  </si>
  <si>
    <t>A004532</t>
  </si>
  <si>
    <t>E000256</t>
  </si>
  <si>
    <t>E008156</t>
  </si>
  <si>
    <t>D000311</t>
  </si>
  <si>
    <t>E001381</t>
  </si>
  <si>
    <t>A005437</t>
  </si>
  <si>
    <t>E001228</t>
  </si>
  <si>
    <t>A004953</t>
  </si>
  <si>
    <t>E000257</t>
  </si>
  <si>
    <t>F000257</t>
  </si>
  <si>
    <t>E004130</t>
  </si>
  <si>
    <t>E004541</t>
  </si>
  <si>
    <t>A001229</t>
  </si>
  <si>
    <t>A004893</t>
  </si>
  <si>
    <t>A001321</t>
  </si>
  <si>
    <t>E000462</t>
  </si>
  <si>
    <t>F000462</t>
  </si>
  <si>
    <t>A001906</t>
  </si>
  <si>
    <t>A008096</t>
  </si>
  <si>
    <t>F001095</t>
  </si>
  <si>
    <t>A001095</t>
  </si>
  <si>
    <t>A000285</t>
  </si>
  <si>
    <t>A001426</t>
  </si>
  <si>
    <t>A007285</t>
  </si>
  <si>
    <t>E000095</t>
  </si>
  <si>
    <t>F000095</t>
  </si>
  <si>
    <t>B000095</t>
  </si>
  <si>
    <t>D000095</t>
  </si>
  <si>
    <t>A000095</t>
  </si>
  <si>
    <t>E005204</t>
  </si>
  <si>
    <t>E000089</t>
  </si>
  <si>
    <t>F004789</t>
  </si>
  <si>
    <t>B000089</t>
  </si>
  <si>
    <t>D004789</t>
  </si>
  <si>
    <t>A000089</t>
  </si>
  <si>
    <t>E004338</t>
  </si>
  <si>
    <t>A000513</t>
  </si>
  <si>
    <t>E008023</t>
  </si>
  <si>
    <t>E008024</t>
  </si>
  <si>
    <t>A004639</t>
  </si>
  <si>
    <t>F000458</t>
  </si>
  <si>
    <t>F004064</t>
  </si>
  <si>
    <t>A004064</t>
  </si>
  <si>
    <t>A001669</t>
  </si>
  <si>
    <t>A001988</t>
  </si>
  <si>
    <t>A004856</t>
  </si>
  <si>
    <t>B000111</t>
  </si>
  <si>
    <t>D005111</t>
  </si>
  <si>
    <t>A000111</t>
  </si>
  <si>
    <t>A001771</t>
  </si>
  <si>
    <t>E004183</t>
  </si>
  <si>
    <t>E004840</t>
  </si>
  <si>
    <t>E004754</t>
  </si>
  <si>
    <t>F004754</t>
  </si>
  <si>
    <t>E004184</t>
  </si>
  <si>
    <t>D005990</t>
  </si>
  <si>
    <t>D009106</t>
  </si>
  <si>
    <t>A009379</t>
  </si>
  <si>
    <t>D004653</t>
  </si>
  <si>
    <t>A004653</t>
  </si>
  <si>
    <t>A004572</t>
  </si>
  <si>
    <t>A000550</t>
  </si>
  <si>
    <t>A000330</t>
  </si>
  <si>
    <t>A007330</t>
  </si>
  <si>
    <t>A001930</t>
  </si>
  <si>
    <t>A001992</t>
  </si>
  <si>
    <t>A001990</t>
  </si>
  <si>
    <t>E000690</t>
  </si>
  <si>
    <t>F000690</t>
  </si>
  <si>
    <t>C000690</t>
  </si>
  <si>
    <t>B000690</t>
  </si>
  <si>
    <t>A000690</t>
  </si>
  <si>
    <t>A001692</t>
  </si>
  <si>
    <t>F001560</t>
  </si>
  <si>
    <t>B001560</t>
  </si>
  <si>
    <t>D005449</t>
  </si>
  <si>
    <t>A001560</t>
  </si>
  <si>
    <t>E001690</t>
  </si>
  <si>
    <t>F001690</t>
  </si>
  <si>
    <t>C001690</t>
  </si>
  <si>
    <t>B001690</t>
  </si>
  <si>
    <t>D001690</t>
  </si>
  <si>
    <t>A001690</t>
  </si>
  <si>
    <t>D005458</t>
  </si>
  <si>
    <t>B001816</t>
  </si>
  <si>
    <t>A001816</t>
  </si>
  <si>
    <t>F001689</t>
  </si>
  <si>
    <t>C004927</t>
  </si>
  <si>
    <t>B001689</t>
  </si>
  <si>
    <t>D001689</t>
  </si>
  <si>
    <t>A001689</t>
  </si>
  <si>
    <t>A005614</t>
  </si>
  <si>
    <t>A005165</t>
  </si>
  <si>
    <t>A005346</t>
  </si>
  <si>
    <t>A005284</t>
  </si>
  <si>
    <t>F005079</t>
  </si>
  <si>
    <t>A000186</t>
  </si>
  <si>
    <t>A005106</t>
  </si>
  <si>
    <t>D004924</t>
  </si>
  <si>
    <t>E000024</t>
  </si>
  <si>
    <t>F000024</t>
  </si>
  <si>
    <t>B000024</t>
  </si>
  <si>
    <t>A000024</t>
  </si>
  <si>
    <t>A000441</t>
  </si>
  <si>
    <t>D001679</t>
  </si>
  <si>
    <t>A001679</t>
  </si>
  <si>
    <t>D004808</t>
  </si>
  <si>
    <t>D001596</t>
  </si>
  <si>
    <t>A001596</t>
  </si>
  <si>
    <t>D001680</t>
  </si>
  <si>
    <t>D004550</t>
  </si>
  <si>
    <t>A000736</t>
  </si>
  <si>
    <t>E008737</t>
  </si>
  <si>
    <t>F000737</t>
  </si>
  <si>
    <t>A000737</t>
  </si>
  <si>
    <t>E008072</t>
  </si>
  <si>
    <t>F000725</t>
  </si>
  <si>
    <t>D005759</t>
  </si>
  <si>
    <t>A000725</t>
  </si>
  <si>
    <t>A004666</t>
  </si>
  <si>
    <t>E005175</t>
  </si>
  <si>
    <t>E005174</t>
  </si>
  <si>
    <t>A004255</t>
  </si>
  <si>
    <t>F000405</t>
  </si>
  <si>
    <t>A000405</t>
  </si>
  <si>
    <t>A001104</t>
  </si>
  <si>
    <t>F000165</t>
  </si>
  <si>
    <t>A000165</t>
  </si>
  <si>
    <t>A001938</t>
  </si>
  <si>
    <t>F000617</t>
  </si>
  <si>
    <t>A000617</t>
  </si>
  <si>
    <t>A001584</t>
  </si>
  <si>
    <t>F004758</t>
  </si>
  <si>
    <t>A001773</t>
  </si>
  <si>
    <t>A001123</t>
  </si>
  <si>
    <t>E000149</t>
  </si>
  <si>
    <t>F000149</t>
  </si>
  <si>
    <t>B000149</t>
  </si>
  <si>
    <t>A000149</t>
  </si>
  <si>
    <t>A001149</t>
  </si>
  <si>
    <t>F001013</t>
  </si>
  <si>
    <t>A001013</t>
  </si>
  <si>
    <t>F000148</t>
  </si>
  <si>
    <t>A000148</t>
  </si>
  <si>
    <t>D000443</t>
  </si>
  <si>
    <t>A000443</t>
  </si>
  <si>
    <t>A001704</t>
  </si>
  <si>
    <t>A001014</t>
  </si>
  <si>
    <t>A001592</t>
  </si>
  <si>
    <t>A001819</t>
  </si>
  <si>
    <t>E004709</t>
  </si>
  <si>
    <t>F001184</t>
  </si>
  <si>
    <t>B001184</t>
  </si>
  <si>
    <t>D004709</t>
  </si>
  <si>
    <t>A001184</t>
  </si>
  <si>
    <t>D004199</t>
  </si>
  <si>
    <t>F001318</t>
  </si>
  <si>
    <t>A001318</t>
  </si>
  <si>
    <t>E005840</t>
  </si>
  <si>
    <t>E005615</t>
  </si>
  <si>
    <t>F001671</t>
  </si>
  <si>
    <t>A001671</t>
  </si>
  <si>
    <t>F000672</t>
  </si>
  <si>
    <t>E005372</t>
  </si>
  <si>
    <t>F000345</t>
  </si>
  <si>
    <t>C005372</t>
  </si>
  <si>
    <t>A000345</t>
  </si>
  <si>
    <t>E005369</t>
  </si>
  <si>
    <t>F000346</t>
  </si>
  <si>
    <t>C005369</t>
  </si>
  <si>
    <t>B000346</t>
  </si>
  <si>
    <t>A000346</t>
  </si>
  <si>
    <t>F000475</t>
  </si>
  <si>
    <t>A000475</t>
  </si>
  <si>
    <t>A005261</t>
  </si>
  <si>
    <t>B004469</t>
  </si>
  <si>
    <t>A000921</t>
  </si>
  <si>
    <t>E003618</t>
  </si>
  <si>
    <t>E003616</t>
  </si>
  <si>
    <t>E003615</t>
  </si>
  <si>
    <t>E008065</t>
  </si>
  <si>
    <t>F001448</t>
  </si>
  <si>
    <t>A004042</t>
  </si>
  <si>
    <t>A004408</t>
  </si>
  <si>
    <t>E005173</t>
  </si>
  <si>
    <t>A004569</t>
  </si>
  <si>
    <t>E000327</t>
  </si>
  <si>
    <t>F000327</t>
  </si>
  <si>
    <t>G000327</t>
  </si>
  <si>
    <t>C000327</t>
  </si>
  <si>
    <t>B000327</t>
  </si>
  <si>
    <t>D000327</t>
  </si>
  <si>
    <t>A000327</t>
  </si>
  <si>
    <t>A001102</t>
  </si>
  <si>
    <t>D001279</t>
  </si>
  <si>
    <t>A000942</t>
  </si>
  <si>
    <t>A001081</t>
  </si>
  <si>
    <t>A005492</t>
  </si>
  <si>
    <t>A000941</t>
  </si>
  <si>
    <t>A005191</t>
  </si>
  <si>
    <t>E004047</t>
  </si>
  <si>
    <t>E008523</t>
  </si>
  <si>
    <t>F000523</t>
  </si>
  <si>
    <t>A000523</t>
  </si>
  <si>
    <t>A001245</t>
  </si>
  <si>
    <t>C005241</t>
  </si>
  <si>
    <t>A001446</t>
  </si>
  <si>
    <t>A004345</t>
  </si>
  <si>
    <t>A005320</t>
  </si>
  <si>
    <t>A004472</t>
  </si>
  <si>
    <t>A004460</t>
  </si>
  <si>
    <t>A004215</t>
  </si>
  <si>
    <t>F004662</t>
  </si>
  <si>
    <t>B004662</t>
  </si>
  <si>
    <t>D004662</t>
  </si>
  <si>
    <t>A001557</t>
  </si>
  <si>
    <t>A004512</t>
  </si>
  <si>
    <t>A004505</t>
  </si>
  <si>
    <t>B003791</t>
  </si>
  <si>
    <t>F000556</t>
  </si>
  <si>
    <t>A000556</t>
  </si>
  <si>
    <t>A001100</t>
  </si>
  <si>
    <t>A000557</t>
  </si>
  <si>
    <t>A001075</t>
  </si>
  <si>
    <t>A005150</t>
  </si>
  <si>
    <t>D004091</t>
  </si>
  <si>
    <t>A000091</t>
  </si>
  <si>
    <t>A000051</t>
  </si>
  <si>
    <t>A001377</t>
  </si>
  <si>
    <t>F001127</t>
  </si>
  <si>
    <t>B001127</t>
  </si>
  <si>
    <t>A001127</t>
  </si>
  <si>
    <t>A001524</t>
  </si>
  <si>
    <t>A001525</t>
  </si>
  <si>
    <t>A004990</t>
  </si>
  <si>
    <t>B009173</t>
  </si>
  <si>
    <t>D001002</t>
  </si>
  <si>
    <t>E000419</t>
  </si>
  <si>
    <t>F000419</t>
  </si>
  <si>
    <t>C000419</t>
  </si>
  <si>
    <t>B000419</t>
  </si>
  <si>
    <t>A000419</t>
  </si>
  <si>
    <t>A007419</t>
  </si>
  <si>
    <t>A007076</t>
  </si>
  <si>
    <t>E000184</t>
  </si>
  <si>
    <t>F000184</t>
  </si>
  <si>
    <t>B000184</t>
  </si>
  <si>
    <t>A000184</t>
  </si>
  <si>
    <t>A005572</t>
  </si>
  <si>
    <t>E000161</t>
  </si>
  <si>
    <t>F000161</t>
  </si>
  <si>
    <t>B000161</t>
  </si>
  <si>
    <t>D004161</t>
  </si>
  <si>
    <t>A000161</t>
  </si>
  <si>
    <t>A004634</t>
  </si>
  <si>
    <t>A005102</t>
  </si>
  <si>
    <t>A000073</t>
  </si>
  <si>
    <t>A001045</t>
  </si>
  <si>
    <t>A005148</t>
  </si>
  <si>
    <t>E008202</t>
  </si>
  <si>
    <t>F000202</t>
  </si>
  <si>
    <t>E008057</t>
  </si>
  <si>
    <t>F000310</t>
  </si>
  <si>
    <t>B000310</t>
  </si>
  <si>
    <t>A000197</t>
  </si>
  <si>
    <t>F008116</t>
  </si>
  <si>
    <t>A009082</t>
  </si>
  <si>
    <t>A009085</t>
  </si>
  <si>
    <t>A009084</t>
  </si>
  <si>
    <t>A009088</t>
  </si>
  <si>
    <t>A009083</t>
  </si>
  <si>
    <t>A009086</t>
  </si>
  <si>
    <t>A009096</t>
  </si>
  <si>
    <t>A001833</t>
  </si>
  <si>
    <t>A009261</t>
  </si>
  <si>
    <t>A004619</t>
  </si>
  <si>
    <t>A004657</t>
  </si>
  <si>
    <t>B000068</t>
  </si>
  <si>
    <t>D004148</t>
  </si>
  <si>
    <t>A000068</t>
  </si>
  <si>
    <t>A001612</t>
  </si>
  <si>
    <t>A005944</t>
  </si>
  <si>
    <t>A000168</t>
  </si>
  <si>
    <t>A009259</t>
  </si>
  <si>
    <t>A004168</t>
  </si>
  <si>
    <t>A000169</t>
  </si>
  <si>
    <t>A005876</t>
  </si>
  <si>
    <t>A005694</t>
  </si>
  <si>
    <t>A009005</t>
  </si>
  <si>
    <t>A005727</t>
  </si>
  <si>
    <t>E000106</t>
  </si>
  <si>
    <t>F000106</t>
  </si>
  <si>
    <t>B000106</t>
  </si>
  <si>
    <t>A000106</t>
  </si>
  <si>
    <t>A007166</t>
  </si>
  <si>
    <t>A000166</t>
  </si>
  <si>
    <t>A000105</t>
  </si>
  <si>
    <t>A004106</t>
  </si>
  <si>
    <t>A001757</t>
  </si>
  <si>
    <t>A000154</t>
  </si>
  <si>
    <t>A005200</t>
  </si>
  <si>
    <t>A000464</t>
  </si>
  <si>
    <t>A000813</t>
  </si>
  <si>
    <t>A000371</t>
  </si>
  <si>
    <t>A007074</t>
  </si>
  <si>
    <t>A000060</t>
  </si>
  <si>
    <t>A000074</t>
  </si>
  <si>
    <t>A000373</t>
  </si>
  <si>
    <t>A005202</t>
  </si>
  <si>
    <t>F000420</t>
  </si>
  <si>
    <t>A000420</t>
  </si>
  <si>
    <t>G007784</t>
  </si>
  <si>
    <t>A000770</t>
  </si>
  <si>
    <t>E008628</t>
  </si>
  <si>
    <t>A000628</t>
  </si>
  <si>
    <t>E005324</t>
  </si>
  <si>
    <t>F000649</t>
  </si>
  <si>
    <t>E004601</t>
  </si>
  <si>
    <t>E005529</t>
  </si>
  <si>
    <t>A004535</t>
  </si>
  <si>
    <t>A004534</t>
  </si>
  <si>
    <t>A004791</t>
  </si>
  <si>
    <t>A001025</t>
  </si>
  <si>
    <t>A004477</t>
  </si>
  <si>
    <t>A005781</t>
  </si>
  <si>
    <t>B004790</t>
  </si>
  <si>
    <t>A004790</t>
  </si>
  <si>
    <t>E000692</t>
  </si>
  <si>
    <t>F000692</t>
  </si>
  <si>
    <t>B000692</t>
  </si>
  <si>
    <t>D000692</t>
  </si>
  <si>
    <t>A000692</t>
  </si>
  <si>
    <t>A007698</t>
  </si>
  <si>
    <t>A005712</t>
  </si>
  <si>
    <t>A004708</t>
  </si>
  <si>
    <t>A005091</t>
  </si>
  <si>
    <t>A000698</t>
  </si>
  <si>
    <t>A005445</t>
  </si>
  <si>
    <t>A001848</t>
  </si>
  <si>
    <t>A004781</t>
  </si>
  <si>
    <t>A004772</t>
  </si>
  <si>
    <t>E001174</t>
  </si>
  <si>
    <t>A001174</t>
  </si>
  <si>
    <t>A001736</t>
  </si>
  <si>
    <t>F001094</t>
  </si>
  <si>
    <t>A008150</t>
  </si>
  <si>
    <t>E001400</t>
  </si>
  <si>
    <t>F001400</t>
  </si>
  <si>
    <t>C001400</t>
  </si>
  <si>
    <t>B001400</t>
  </si>
  <si>
    <t>D001400</t>
  </si>
  <si>
    <t>A001400</t>
  </si>
  <si>
    <t>A000790</t>
  </si>
  <si>
    <t>A007445</t>
  </si>
  <si>
    <t>A001401</t>
  </si>
  <si>
    <t>F001445</t>
  </si>
  <si>
    <t>A001445</t>
  </si>
  <si>
    <t>A004152</t>
  </si>
  <si>
    <t>F004289</t>
  </si>
  <si>
    <t>A008025</t>
  </si>
  <si>
    <t>A004845</t>
  </si>
  <si>
    <t>A004778</t>
  </si>
  <si>
    <t>A004842</t>
  </si>
  <si>
    <t>A004105</t>
  </si>
  <si>
    <t>A001775</t>
  </si>
  <si>
    <t>F004908</t>
  </si>
  <si>
    <t>A001676</t>
  </si>
  <si>
    <t>E000413</t>
  </si>
  <si>
    <t>F000413</t>
  </si>
  <si>
    <t>B000413</t>
  </si>
  <si>
    <t>A000413</t>
  </si>
  <si>
    <t>K001858</t>
  </si>
  <si>
    <t>F000723</t>
  </si>
  <si>
    <t>B000723</t>
  </si>
  <si>
    <t>A000723</t>
  </si>
  <si>
    <t>F000622</t>
  </si>
  <si>
    <t>C000622</t>
  </si>
  <si>
    <t>B000622</t>
  </si>
  <si>
    <t>A000622</t>
  </si>
  <si>
    <t>E000322</t>
  </si>
  <si>
    <t>F000322</t>
  </si>
  <si>
    <t>C000322</t>
  </si>
  <si>
    <t>B000322</t>
  </si>
  <si>
    <t>D000322</t>
  </si>
  <si>
    <t>A000322</t>
  </si>
  <si>
    <t>A007583</t>
  </si>
  <si>
    <t>A000452</t>
  </si>
  <si>
    <t>A007622</t>
  </si>
  <si>
    <t>A001776</t>
  </si>
  <si>
    <t>A004971</t>
  </si>
  <si>
    <t>A004764</t>
  </si>
  <si>
    <t>A009281</t>
  </si>
  <si>
    <t>A008175</t>
  </si>
  <si>
    <t>A000271</t>
  </si>
  <si>
    <t>A008091</t>
  </si>
  <si>
    <t>A000272</t>
  </si>
  <si>
    <t>A000948</t>
  </si>
  <si>
    <t>A003754</t>
  </si>
  <si>
    <t>A003753</t>
  </si>
  <si>
    <t>A003752</t>
  </si>
  <si>
    <t>A003755</t>
  </si>
  <si>
    <t>A001839</t>
  </si>
  <si>
    <t>A009348</t>
  </si>
  <si>
    <t>A009218</t>
  </si>
  <si>
    <t>A009340</t>
  </si>
  <si>
    <t>A009220</t>
  </si>
  <si>
    <t>A001837</t>
  </si>
  <si>
    <t>A000434</t>
  </si>
  <si>
    <t>A009276</t>
  </si>
  <si>
    <t>A000914</t>
  </si>
  <si>
    <t>A005855</t>
  </si>
  <si>
    <t>E004617</t>
  </si>
  <si>
    <t>E004098</t>
  </si>
  <si>
    <t>E004652</t>
  </si>
  <si>
    <t>E004146</t>
  </si>
  <si>
    <t>E004200</t>
  </si>
  <si>
    <t>A004606</t>
  </si>
  <si>
    <t>E004226</t>
  </si>
  <si>
    <t>A005847</t>
  </si>
  <si>
    <t>A003788</t>
  </si>
  <si>
    <t>A003784</t>
  </si>
  <si>
    <t>A003782</t>
  </si>
  <si>
    <t>A003783</t>
  </si>
  <si>
    <t>A003785</t>
  </si>
  <si>
    <t>B005327</t>
  </si>
  <si>
    <t>A008038</t>
  </si>
  <si>
    <t>D001382</t>
  </si>
  <si>
    <t>A001382</t>
  </si>
  <si>
    <t>A000309</t>
  </si>
  <si>
    <t>F001420</t>
  </si>
  <si>
    <t>B001420</t>
  </si>
  <si>
    <t>A001420</t>
  </si>
  <si>
    <t>F000237</t>
  </si>
  <si>
    <t>B000237</t>
  </si>
  <si>
    <t>A000237</t>
  </si>
  <si>
    <t>A001970</t>
  </si>
  <si>
    <t>E008141</t>
  </si>
  <si>
    <t>F000041</t>
  </si>
  <si>
    <t>F001637</t>
  </si>
  <si>
    <t>C001637</t>
  </si>
  <si>
    <t>B001637</t>
  </si>
  <si>
    <t>D004112</t>
  </si>
  <si>
    <t>A001637</t>
  </si>
  <si>
    <t>A000953</t>
  </si>
  <si>
    <t>A005245</t>
  </si>
  <si>
    <t>A004563</t>
  </si>
  <si>
    <t>A001673</t>
  </si>
  <si>
    <t>A001675</t>
  </si>
  <si>
    <t>A001674</t>
  </si>
  <si>
    <t>A001888</t>
  </si>
  <si>
    <t>A001226</t>
  </si>
  <si>
    <t>A005530</t>
  </si>
  <si>
    <t>A005531</t>
  </si>
  <si>
    <t>A005515</t>
  </si>
  <si>
    <t>F000255</t>
  </si>
  <si>
    <t>A004370</t>
  </si>
  <si>
    <t>A005355</t>
  </si>
  <si>
    <t>A005347</t>
  </si>
  <si>
    <t>A009353</t>
  </si>
  <si>
    <t>A005258</t>
  </si>
  <si>
    <t>F004043</t>
  </si>
  <si>
    <t>B004043</t>
  </si>
  <si>
    <t>B005644</t>
  </si>
  <si>
    <t>E000670</t>
  </si>
  <si>
    <t>F000670</t>
  </si>
  <si>
    <t>C004818</t>
  </si>
  <si>
    <t>A000670</t>
  </si>
  <si>
    <t>A001878</t>
  </si>
  <si>
    <t>D000306</t>
  </si>
  <si>
    <t>E000305</t>
  </si>
  <si>
    <t>F000305</t>
  </si>
  <si>
    <t>G000305</t>
  </si>
  <si>
    <t>C000305</t>
  </si>
  <si>
    <t>B000305</t>
  </si>
  <si>
    <t>D000305</t>
  </si>
  <si>
    <t>A000305</t>
  </si>
  <si>
    <t>A000308</t>
  </si>
  <si>
    <t>A004217</t>
  </si>
  <si>
    <t>A001511</t>
  </si>
  <si>
    <t>E001327</t>
  </si>
  <si>
    <t>A001513</t>
  </si>
  <si>
    <t>E000205</t>
  </si>
  <si>
    <t>B000205</t>
  </si>
  <si>
    <t>A000205</t>
  </si>
  <si>
    <t>A000288</t>
  </si>
  <si>
    <t>A007205</t>
  </si>
  <si>
    <t>A001581</t>
  </si>
  <si>
    <t>A000332</t>
  </si>
  <si>
    <t>E008060</t>
  </si>
  <si>
    <t>C004238</t>
  </si>
  <si>
    <t>B001453</t>
  </si>
  <si>
    <t>D004238</t>
  </si>
  <si>
    <t>A001453</t>
  </si>
  <si>
    <t>E000361</t>
  </si>
  <si>
    <t>F000361</t>
  </si>
  <si>
    <t>C000361</t>
  </si>
  <si>
    <t>B000361</t>
  </si>
  <si>
    <t>D000361</t>
  </si>
  <si>
    <t>A000361</t>
  </si>
  <si>
    <t>D001834</t>
  </si>
  <si>
    <t>A001834</t>
  </si>
  <si>
    <t>A001396</t>
  </si>
  <si>
    <t>A007511</t>
  </si>
  <si>
    <t>A001654</t>
  </si>
  <si>
    <t>D001763</t>
  </si>
  <si>
    <t>A001763</t>
  </si>
  <si>
    <t>E000396</t>
  </si>
  <si>
    <t>F000396</t>
  </si>
  <si>
    <t>G004401</t>
  </si>
  <si>
    <t>C000396</t>
  </si>
  <si>
    <t>B000396</t>
  </si>
  <si>
    <t>D000396</t>
  </si>
  <si>
    <t>A000396</t>
  </si>
  <si>
    <t>C001035</t>
  </si>
  <si>
    <t>A000347</t>
  </si>
  <si>
    <t>E000547</t>
  </si>
  <si>
    <t>F000547</t>
  </si>
  <si>
    <t>B000547</t>
  </si>
  <si>
    <t>D000547</t>
  </si>
  <si>
    <t>A000547</t>
  </si>
  <si>
    <t>A004230</t>
  </si>
  <si>
    <t>A001926</t>
  </si>
  <si>
    <t>A001535</t>
  </si>
  <si>
    <t>A001297</t>
  </si>
  <si>
    <t>A000526</t>
  </si>
  <si>
    <t>A001502</t>
  </si>
  <si>
    <t>E009343</t>
  </si>
  <si>
    <t>A001598</t>
  </si>
  <si>
    <t>A001501</t>
  </si>
  <si>
    <t>B005995</t>
  </si>
  <si>
    <t>A001721</t>
  </si>
  <si>
    <t>A005994</t>
  </si>
  <si>
    <t>A000052</t>
  </si>
  <si>
    <t>A001663</t>
  </si>
  <si>
    <t>A000936</t>
  </si>
  <si>
    <t>A008107</t>
  </si>
  <si>
    <t>A004399</t>
  </si>
  <si>
    <t>E004775</t>
  </si>
  <si>
    <t>E008026</t>
  </si>
  <si>
    <t>E000664</t>
  </si>
  <si>
    <t>F000664</t>
  </si>
  <si>
    <t>C000664</t>
  </si>
  <si>
    <t>B000664</t>
  </si>
  <si>
    <t>D000664</t>
  </si>
  <si>
    <t>A000664</t>
  </si>
  <si>
    <t>A000198</t>
  </si>
  <si>
    <t>E008074</t>
  </si>
  <si>
    <t>F001528</t>
  </si>
  <si>
    <t>B001528</t>
  </si>
  <si>
    <t>D001528</t>
  </si>
  <si>
    <t>A001528</t>
  </si>
  <si>
    <t>A001761</t>
  </si>
  <si>
    <t>F000662</t>
  </si>
  <si>
    <t>B000662</t>
  </si>
  <si>
    <t>D000662</t>
  </si>
  <si>
    <t>A000662</t>
  </si>
  <si>
    <t>A000661</t>
  </si>
  <si>
    <t>F000660</t>
  </si>
  <si>
    <t>B000660</t>
  </si>
  <si>
    <t>D000660</t>
  </si>
  <si>
    <t>A000660</t>
  </si>
  <si>
    <t>A001682</t>
  </si>
  <si>
    <t>F000922</t>
  </si>
  <si>
    <t>B000922</t>
  </si>
  <si>
    <t>D000922</t>
  </si>
  <si>
    <t>A000922</t>
  </si>
  <si>
    <t>A001347</t>
  </si>
  <si>
    <t>E005867</t>
  </si>
  <si>
    <t>B001337</t>
  </si>
  <si>
    <t>D001337</t>
  </si>
  <si>
    <t>A001337</t>
  </si>
  <si>
    <t>A000634</t>
  </si>
  <si>
    <t>F001880</t>
  </si>
  <si>
    <t>B001880</t>
  </si>
  <si>
    <t>D001880</t>
  </si>
  <si>
    <t>A001880</t>
  </si>
  <si>
    <t>A000192</t>
  </si>
  <si>
    <t>A007092</t>
  </si>
  <si>
    <t>A001885</t>
  </si>
  <si>
    <t>A001884</t>
  </si>
  <si>
    <t>B004577</t>
  </si>
  <si>
    <t>A004577</t>
  </si>
  <si>
    <t>B004575</t>
  </si>
  <si>
    <t>E008094</t>
  </si>
  <si>
    <t>F001810</t>
  </si>
  <si>
    <t>D001810</t>
  </si>
  <si>
    <t>A001810</t>
  </si>
  <si>
    <t>A005921</t>
  </si>
  <si>
    <t>E000686</t>
  </si>
  <si>
    <t>F000686</t>
  </si>
  <si>
    <t>D004686</t>
  </si>
  <si>
    <t>A000686</t>
  </si>
  <si>
    <t>A000785</t>
  </si>
  <si>
    <t>A009157</t>
  </si>
  <si>
    <t>A001688</t>
  </si>
  <si>
    <t>A000589</t>
  </si>
  <si>
    <t>A005683</t>
  </si>
  <si>
    <t>E000688</t>
  </si>
  <si>
    <t>F000688</t>
  </si>
  <si>
    <t>B000688</t>
  </si>
  <si>
    <t>D004685</t>
  </si>
  <si>
    <t>A000688</t>
  </si>
  <si>
    <t>A005789</t>
  </si>
  <si>
    <t>F001427</t>
  </si>
  <si>
    <t>F001223</t>
  </si>
  <si>
    <t>F001609</t>
  </si>
  <si>
    <t>F001204</t>
  </si>
  <si>
    <t>A001983</t>
  </si>
  <si>
    <t>A001975</t>
  </si>
  <si>
    <t>A001735</t>
  </si>
  <si>
    <t>E000395</t>
  </si>
  <si>
    <t>F000395</t>
  </si>
  <si>
    <t>G004179</t>
  </si>
  <si>
    <t>C000395</t>
  </si>
  <si>
    <t>B000395</t>
  </si>
  <si>
    <t>D000395</t>
  </si>
  <si>
    <t>A000395</t>
  </si>
  <si>
    <t>F001206</t>
  </si>
  <si>
    <t>A001206</t>
  </si>
  <si>
    <t>F001568</t>
  </si>
  <si>
    <t>C001302</t>
  </si>
  <si>
    <t>E003730</t>
  </si>
  <si>
    <t>F003730</t>
  </si>
  <si>
    <t>C001503</t>
  </si>
  <si>
    <t>A005319</t>
  </si>
  <si>
    <t>A004390</t>
  </si>
  <si>
    <t>C001204</t>
  </si>
  <si>
    <t>B001204</t>
  </si>
  <si>
    <t>F004276</t>
  </si>
  <si>
    <t>A001003</t>
  </si>
  <si>
    <t>A001865</t>
  </si>
  <si>
    <t>B000264</t>
  </si>
  <si>
    <t>A000264</t>
  </si>
  <si>
    <t>E004696</t>
  </si>
  <si>
    <t>F004796</t>
  </si>
  <si>
    <t>E008027</t>
  </si>
  <si>
    <t>F008027</t>
  </si>
  <si>
    <t>A003766</t>
  </si>
  <si>
    <t>A003762</t>
  </si>
  <si>
    <t>A003765</t>
  </si>
  <si>
    <t>A003763</t>
  </si>
  <si>
    <t>A003764</t>
  </si>
  <si>
    <t>E000425</t>
  </si>
  <si>
    <t>F000425</t>
  </si>
  <si>
    <t>B000425</t>
  </si>
  <si>
    <t>D004021</t>
  </si>
  <si>
    <t>A000425</t>
  </si>
  <si>
    <t>C001122</t>
  </si>
  <si>
    <t>F001417</t>
  </si>
  <si>
    <t>A001425</t>
  </si>
  <si>
    <t>A007425</t>
  </si>
  <si>
    <t>F001418</t>
  </si>
  <si>
    <t>E005368</t>
  </si>
  <si>
    <t>F005368</t>
  </si>
  <si>
    <t>A005151</t>
  </si>
  <si>
    <t>F000663</t>
  </si>
  <si>
    <t>A000663</t>
  </si>
  <si>
    <t>E000663</t>
  </si>
  <si>
    <t>A005357</t>
  </si>
  <si>
    <t>A004059</t>
  </si>
  <si>
    <t>A001887</t>
  </si>
  <si>
    <t>E000034</t>
  </si>
  <si>
    <t>F000034</t>
  </si>
  <si>
    <t>E008028</t>
  </si>
  <si>
    <t>F000026</t>
  </si>
  <si>
    <t>A001963</t>
  </si>
  <si>
    <t>A001962</t>
  </si>
  <si>
    <t>A001961</t>
  </si>
  <si>
    <t>E008073</t>
  </si>
  <si>
    <t>D004127</t>
  </si>
  <si>
    <t>E000598</t>
  </si>
  <si>
    <t>F000598</t>
  </si>
  <si>
    <t>B000598</t>
  </si>
  <si>
    <t>A000598</t>
  </si>
  <si>
    <t>A008029</t>
  </si>
  <si>
    <t>A000233</t>
  </si>
  <si>
    <t>A001947</t>
  </si>
  <si>
    <t>A001042</t>
  </si>
  <si>
    <t>D001001</t>
  </si>
  <si>
    <t>A001001</t>
  </si>
  <si>
    <t>A005142</t>
  </si>
  <si>
    <t>A001353</t>
  </si>
  <si>
    <t>D000826</t>
  </si>
  <si>
    <t>A000826</t>
  </si>
  <si>
    <t>A001707</t>
  </si>
  <si>
    <t>A001753</t>
  </si>
  <si>
    <t>A001754</t>
  </si>
  <si>
    <t>A001755</t>
  </si>
  <si>
    <t>A005619</t>
  </si>
  <si>
    <t>A000742</t>
  </si>
  <si>
    <t>A000412</t>
  </si>
  <si>
    <t>A009031</t>
  </si>
  <si>
    <t>E000195</t>
  </si>
  <si>
    <t>F000195</t>
  </si>
  <si>
    <t>B000195</t>
  </si>
  <si>
    <t>A000195</t>
  </si>
  <si>
    <t>A001195</t>
  </si>
  <si>
    <t>A008049</t>
  </si>
  <si>
    <t>A005035</t>
  </si>
  <si>
    <t>A005021</t>
  </si>
  <si>
    <t>A005022</t>
  </si>
  <si>
    <t>A005024</t>
  </si>
  <si>
    <t>A005321</t>
  </si>
  <si>
    <t>A005026</t>
  </si>
  <si>
    <t>E009020</t>
  </si>
  <si>
    <t>A001708</t>
  </si>
  <si>
    <t>F000246</t>
  </si>
  <si>
    <t>B000246</t>
  </si>
  <si>
    <t>D000246</t>
  </si>
  <si>
    <t>A000246</t>
  </si>
  <si>
    <t>A001246</t>
  </si>
  <si>
    <t>A004443</t>
  </si>
  <si>
    <t>A001928</t>
  </si>
  <si>
    <t>A005351</t>
  </si>
  <si>
    <t>A009053</t>
  </si>
  <si>
    <t>A004030</t>
  </si>
  <si>
    <t>A001916</t>
  </si>
  <si>
    <t>A004101</t>
  </si>
  <si>
    <t>A005730</t>
  </si>
  <si>
    <t>A000971</t>
  </si>
  <si>
    <t>A004461</t>
  </si>
  <si>
    <t>A000324</t>
  </si>
  <si>
    <t>A005729</t>
  </si>
  <si>
    <t>F000135</t>
  </si>
  <si>
    <t>A000940</t>
  </si>
  <si>
    <t>E004864</t>
  </si>
  <si>
    <t>A005971</t>
  </si>
  <si>
    <t>A004542</t>
  </si>
  <si>
    <t>A005544</t>
  </si>
  <si>
    <t>F000573</t>
  </si>
  <si>
    <t>F000115</t>
  </si>
  <si>
    <t>B009345</t>
  </si>
  <si>
    <t>A000115</t>
  </si>
  <si>
    <t>A000342</t>
  </si>
  <si>
    <t>A004068</t>
  </si>
  <si>
    <t>E004664</t>
  </si>
  <si>
    <t>A001778</t>
  </si>
  <si>
    <t>E005741</t>
  </si>
  <si>
    <t>A000126</t>
  </si>
  <si>
    <t>A001738</t>
  </si>
  <si>
    <t>A005693</t>
  </si>
  <si>
    <t>A004567</t>
  </si>
  <si>
    <t>F000159</t>
  </si>
  <si>
    <t>B000722</t>
  </si>
  <si>
    <t>A000722</t>
  </si>
  <si>
    <t>A001046</t>
  </si>
  <si>
    <t>E000156</t>
  </si>
  <si>
    <t>F000156</t>
  </si>
  <si>
    <t>C000156</t>
  </si>
  <si>
    <t>B000156</t>
  </si>
  <si>
    <t>D000156</t>
  </si>
  <si>
    <t>A000156</t>
  </si>
  <si>
    <t>B000240</t>
  </si>
  <si>
    <t>A000240</t>
  </si>
  <si>
    <t>A001859</t>
  </si>
  <si>
    <t>A001436</t>
  </si>
  <si>
    <t>A008111</t>
  </si>
  <si>
    <t>A000294</t>
  </si>
  <si>
    <t>A000658</t>
  </si>
  <si>
    <t>F000655</t>
  </si>
  <si>
    <t>C001796</t>
  </si>
  <si>
    <t>A001923</t>
  </si>
  <si>
    <t>A001658</t>
  </si>
  <si>
    <t>A001659</t>
  </si>
  <si>
    <t>A000717</t>
  </si>
  <si>
    <t>E000659</t>
  </si>
  <si>
    <t>F000659</t>
  </si>
  <si>
    <t>B000659</t>
  </si>
  <si>
    <t>D000659</t>
  </si>
  <si>
    <t>A000659</t>
  </si>
  <si>
    <t>A000652</t>
  </si>
  <si>
    <t>F000284</t>
  </si>
  <si>
    <t>A004125</t>
  </si>
  <si>
    <t>A003761</t>
  </si>
  <si>
    <t>A003745</t>
  </si>
  <si>
    <t>A003746</t>
  </si>
  <si>
    <t>A003789</t>
  </si>
  <si>
    <t>A003790</t>
  </si>
  <si>
    <t>E004831</t>
  </si>
  <si>
    <t>A001140</t>
  </si>
  <si>
    <t>A004815</t>
  </si>
  <si>
    <t>E004826</t>
  </si>
  <si>
    <t>F001141</t>
  </si>
  <si>
    <t>A001141</t>
  </si>
  <si>
    <t>A004813</t>
  </si>
  <si>
    <t>A004816</t>
  </si>
  <si>
    <t>E004903</t>
  </si>
  <si>
    <t>E004901</t>
  </si>
  <si>
    <t>F004901</t>
  </si>
  <si>
    <t>E004896</t>
  </si>
  <si>
    <t>F004896</t>
  </si>
  <si>
    <t>A004896</t>
  </si>
  <si>
    <t>F000568</t>
  </si>
  <si>
    <t>A001925</t>
  </si>
  <si>
    <t>B000022</t>
  </si>
  <si>
    <t>A000022</t>
  </si>
  <si>
    <t>A001904</t>
  </si>
  <si>
    <t>F003898</t>
  </si>
  <si>
    <t>B003618</t>
  </si>
  <si>
    <t>B003719</t>
  </si>
  <si>
    <t>E003911</t>
  </si>
  <si>
    <t>F003911</t>
  </si>
  <si>
    <t>F003008</t>
  </si>
  <si>
    <t>F003922</t>
  </si>
  <si>
    <t>B003720</t>
  </si>
  <si>
    <t>E003988</t>
  </si>
  <si>
    <t>E003717</t>
  </si>
  <si>
    <t>F003717</t>
  </si>
  <si>
    <t>E003926</t>
  </si>
  <si>
    <t>F003926</t>
  </si>
  <si>
    <t>E003936</t>
  </si>
  <si>
    <t>E003981</t>
  </si>
  <si>
    <t>A005456</t>
  </si>
  <si>
    <t>E004190</t>
  </si>
  <si>
    <t>A009032</t>
  </si>
  <si>
    <t>A009092</t>
  </si>
  <si>
    <t>E004201</t>
  </si>
  <si>
    <t>E004202</t>
  </si>
  <si>
    <t>F001460</t>
  </si>
  <si>
    <t>A004863</t>
  </si>
  <si>
    <t>E004570</t>
  </si>
  <si>
    <t>A001684</t>
  </si>
  <si>
    <t>A009091</t>
  </si>
  <si>
    <t>A005851</t>
  </si>
  <si>
    <t>A004317</t>
  </si>
  <si>
    <t>A005584</t>
  </si>
  <si>
    <t>A004794</t>
  </si>
  <si>
    <t>A004747</t>
  </si>
  <si>
    <t>A004782</t>
  </si>
  <si>
    <t>A005672</t>
  </si>
  <si>
    <t>A001315</t>
  </si>
  <si>
    <t>A001956</t>
  </si>
  <si>
    <t>A001744</t>
  </si>
  <si>
    <t>A005834</t>
  </si>
  <si>
    <t>A009289</t>
  </si>
  <si>
    <t>A004159</t>
  </si>
  <si>
    <t>A001215</t>
  </si>
  <si>
    <t>A001351</t>
  </si>
  <si>
    <t>A007521</t>
  </si>
  <si>
    <t>A000258</t>
  </si>
  <si>
    <t>B000521</t>
  </si>
  <si>
    <t>A000521</t>
  </si>
  <si>
    <t>A000958</t>
  </si>
  <si>
    <t>B000618</t>
  </si>
  <si>
    <t>A000618</t>
  </si>
  <si>
    <t>A000957</t>
  </si>
  <si>
    <t>A000520</t>
  </si>
  <si>
    <t>A004172</t>
  </si>
  <si>
    <t>A004157</t>
  </si>
  <si>
    <t>A001638</t>
  </si>
  <si>
    <t>F004509</t>
  </si>
  <si>
    <t>F004803</t>
  </si>
  <si>
    <t>B005951</t>
  </si>
  <si>
    <t>A001373</t>
  </si>
  <si>
    <t>D004128</t>
  </si>
  <si>
    <t>A000360</t>
  </si>
  <si>
    <t>A001998</t>
  </si>
  <si>
    <t>E000410</t>
  </si>
  <si>
    <t>F000410</t>
  </si>
  <si>
    <t>A008030</t>
  </si>
  <si>
    <t>E000411</t>
  </si>
  <si>
    <t>F000411</t>
  </si>
  <si>
    <t>B000411</t>
  </si>
  <si>
    <t>A000411</t>
  </si>
  <si>
    <t>E008031</t>
  </si>
  <si>
    <t>F004007</t>
  </si>
  <si>
    <t>E000414</t>
  </si>
  <si>
    <t>A003768</t>
  </si>
  <si>
    <t>A003767</t>
  </si>
  <si>
    <t>A003770</t>
  </si>
  <si>
    <t>A003769</t>
  </si>
  <si>
    <t>A003771</t>
  </si>
  <si>
    <t>A009009</t>
  </si>
  <si>
    <t>A005282</t>
  </si>
  <si>
    <t>E004014</t>
  </si>
  <si>
    <t>C004014</t>
  </si>
  <si>
    <t>B004014</t>
  </si>
  <si>
    <t>A004014</t>
  </si>
  <si>
    <t>E004490</t>
  </si>
  <si>
    <t>E004515</t>
  </si>
  <si>
    <t>E004499</t>
  </si>
  <si>
    <t>E004511</t>
  </si>
  <si>
    <t>E004497</t>
  </si>
  <si>
    <t>E004494</t>
  </si>
  <si>
    <t>E004492</t>
  </si>
  <si>
    <t>E004890</t>
  </si>
  <si>
    <t>E004484</t>
  </si>
  <si>
    <t>E005195</t>
  </si>
  <si>
    <t>E004491</t>
  </si>
  <si>
    <t>E004486</t>
  </si>
  <si>
    <t>F004486</t>
  </si>
  <si>
    <t>E005196</t>
  </si>
  <si>
    <t>A004587</t>
  </si>
  <si>
    <t>A004590</t>
  </si>
  <si>
    <t>A004597</t>
  </si>
  <si>
    <t>A004604</t>
  </si>
  <si>
    <t>F000160</t>
  </si>
  <si>
    <t>A000160</t>
  </si>
  <si>
    <t>A000460</t>
  </si>
  <si>
    <t>B005379</t>
  </si>
  <si>
    <t>A001913</t>
  </si>
  <si>
    <t>A001912</t>
  </si>
  <si>
    <t>E000081</t>
  </si>
  <si>
    <t>F000081</t>
  </si>
  <si>
    <t>B000081</t>
  </si>
  <si>
    <t>A000081</t>
  </si>
  <si>
    <t>B001703</t>
  </si>
  <si>
    <t>D001703</t>
  </si>
  <si>
    <t>A001703</t>
  </si>
  <si>
    <t>D005603</t>
  </si>
  <si>
    <t>F001473</t>
  </si>
  <si>
    <t>C009033</t>
  </si>
  <si>
    <t>A001473</t>
  </si>
  <si>
    <t>F000832</t>
  </si>
  <si>
    <t>C000832</t>
  </si>
  <si>
    <t>B000832</t>
  </si>
  <si>
    <t>D000832</t>
  </si>
  <si>
    <t>A000832</t>
  </si>
  <si>
    <t>F001344</t>
  </si>
  <si>
    <t>B001344</t>
  </si>
  <si>
    <t>D001344</t>
  </si>
  <si>
    <t>A001344</t>
  </si>
  <si>
    <t>D001917</t>
  </si>
  <si>
    <t>A001917</t>
  </si>
  <si>
    <t>F000833</t>
  </si>
  <si>
    <t>C005371</t>
  </si>
  <si>
    <t>B000833</t>
  </si>
  <si>
    <t>A000833</t>
  </si>
  <si>
    <t>A001626</t>
  </si>
  <si>
    <t>E000496</t>
  </si>
  <si>
    <t>F000496</t>
  </si>
  <si>
    <t>C000496</t>
  </si>
  <si>
    <t>B000496</t>
  </si>
  <si>
    <t>D000496</t>
  </si>
  <si>
    <t>A000496</t>
  </si>
  <si>
    <t>A001902</t>
  </si>
  <si>
    <t>A001883</t>
  </si>
  <si>
    <t>A005787</t>
  </si>
  <si>
    <t>A004623</t>
  </si>
  <si>
    <t>A003014</t>
  </si>
  <si>
    <t>A003013</t>
  </si>
  <si>
    <t>A008173</t>
  </si>
  <si>
    <t>F000144</t>
  </si>
  <si>
    <t>A000923</t>
  </si>
  <si>
    <t>F000571</t>
  </si>
  <si>
    <t>A000571</t>
  </si>
  <si>
    <t>A005975</t>
  </si>
  <si>
    <t>A004827</t>
  </si>
  <si>
    <t>A009327</t>
  </si>
  <si>
    <t>A001599</t>
  </si>
  <si>
    <t>A001919</t>
  </si>
  <si>
    <t>A001764</t>
  </si>
  <si>
    <t>G001709</t>
  </si>
  <si>
    <t>A001709</t>
  </si>
  <si>
    <t>E008004</t>
  </si>
  <si>
    <t>F000232</t>
  </si>
  <si>
    <t>E000017</t>
  </si>
  <si>
    <t>F000017</t>
  </si>
  <si>
    <t>B000017</t>
  </si>
  <si>
    <t>D000017</t>
  </si>
  <si>
    <t>A000017</t>
  </si>
  <si>
    <t>A001500</t>
  </si>
  <si>
    <t>A001512</t>
  </si>
  <si>
    <t>A001699</t>
  </si>
  <si>
    <t>A001151</t>
  </si>
  <si>
    <t>A001217</t>
  </si>
  <si>
    <t>E001582</t>
  </si>
  <si>
    <t>F000253</t>
  </si>
  <si>
    <t>A000253</t>
  </si>
  <si>
    <t>A001835</t>
  </si>
  <si>
    <t>A000234</t>
  </si>
  <si>
    <t>A001050</t>
  </si>
  <si>
    <t>A001480</t>
  </si>
  <si>
    <t>A005749</t>
  </si>
  <si>
    <t>A005647</t>
  </si>
  <si>
    <t>A001553</t>
  </si>
  <si>
    <t>F000188</t>
  </si>
  <si>
    <t>A001867</t>
  </si>
  <si>
    <t>A001781</t>
  </si>
  <si>
    <t>D001780</t>
  </si>
  <si>
    <t>A001780</t>
  </si>
  <si>
    <t>D001646</t>
  </si>
  <si>
    <t>A001646</t>
  </si>
  <si>
    <t>A001055</t>
  </si>
  <si>
    <t>A005662</t>
  </si>
  <si>
    <t>A005661</t>
  </si>
  <si>
    <t>A001779</t>
  </si>
  <si>
    <t>A008139</t>
  </si>
  <si>
    <t>A001732</t>
  </si>
  <si>
    <t>A005126</t>
  </si>
  <si>
    <t>A001602</t>
  </si>
  <si>
    <t>A001601</t>
  </si>
  <si>
    <t>A001385</t>
  </si>
  <si>
    <t>A005338</t>
  </si>
  <si>
    <t>A001641</t>
  </si>
  <si>
    <t>E008447</t>
  </si>
  <si>
    <t>F001089</t>
  </si>
  <si>
    <t>B001089</t>
  </si>
  <si>
    <t>A001089</t>
  </si>
  <si>
    <t>E008445</t>
  </si>
  <si>
    <t>F001090</t>
  </si>
  <si>
    <t>B001090</t>
  </si>
  <si>
    <t>A001090</t>
  </si>
  <si>
    <t>B005272</t>
  </si>
  <si>
    <t>A004346</t>
  </si>
  <si>
    <t>B003757</t>
  </si>
  <si>
    <t>A003756</t>
  </si>
  <si>
    <t>A003758</t>
  </si>
  <si>
    <t>A003759</t>
  </si>
  <si>
    <t>D004991</t>
  </si>
  <si>
    <t>A001483</t>
  </si>
  <si>
    <t>A004260</t>
  </si>
  <si>
    <t>E009210</t>
  </si>
  <si>
    <t>E009211</t>
  </si>
  <si>
    <t>A004676</t>
  </si>
  <si>
    <t>A004679</t>
  </si>
  <si>
    <t>A004672</t>
  </si>
  <si>
    <t>A005451</t>
  </si>
  <si>
    <t>A005452</t>
  </si>
  <si>
    <t>A001057</t>
  </si>
  <si>
    <t>A004118</t>
  </si>
  <si>
    <t>B001871</t>
  </si>
  <si>
    <t>D004731</t>
  </si>
  <si>
    <t>A001871</t>
  </si>
  <si>
    <t>B001870</t>
  </si>
  <si>
    <t>D004733</t>
  </si>
  <si>
    <t>A001870</t>
  </si>
  <si>
    <t>A001080</t>
  </si>
  <si>
    <t>F001872</t>
  </si>
  <si>
    <t>C001872</t>
  </si>
  <si>
    <t>B001872</t>
  </si>
  <si>
    <t>D001872</t>
  </si>
  <si>
    <t>A001872</t>
  </si>
  <si>
    <t>F000777</t>
  </si>
  <si>
    <t>C000777</t>
  </si>
  <si>
    <t>B000777</t>
  </si>
  <si>
    <t>D004677</t>
  </si>
  <si>
    <t>A000777</t>
  </si>
  <si>
    <t>E000467</t>
  </si>
  <si>
    <t>F000467</t>
  </si>
  <si>
    <t>C000467</t>
  </si>
  <si>
    <t>B000467</t>
  </si>
  <si>
    <t>D000467</t>
  </si>
  <si>
    <t>A000467</t>
  </si>
  <si>
    <t>A001466</t>
  </si>
  <si>
    <t>B001740</t>
  </si>
  <si>
    <t>A001740</t>
  </si>
  <si>
    <t>B001836</t>
  </si>
  <si>
    <t>A001836</t>
  </si>
  <si>
    <t>F001317</t>
  </si>
  <si>
    <t>B001317</t>
  </si>
  <si>
    <t>D001317</t>
  </si>
  <si>
    <t>A001317</t>
  </si>
  <si>
    <t>B001741</t>
  </si>
  <si>
    <t>A001741</t>
  </si>
  <si>
    <t>A001520</t>
  </si>
  <si>
    <t>A004979</t>
  </si>
  <si>
    <t>A004819</t>
  </si>
  <si>
    <t>D004980</t>
  </si>
  <si>
    <t>A004980</t>
  </si>
  <si>
    <t>A004850</t>
  </si>
  <si>
    <t>F001855</t>
  </si>
  <si>
    <t>A009030</t>
  </si>
  <si>
    <t>E004054</t>
  </si>
  <si>
    <t>A008000</t>
  </si>
  <si>
    <t>A001395</t>
  </si>
  <si>
    <t>A000707</t>
  </si>
  <si>
    <t>A005868</t>
  </si>
  <si>
    <t>A009016</t>
  </si>
  <si>
    <t>A005295</t>
  </si>
  <si>
    <t>E000025</t>
  </si>
  <si>
    <t>E000023</t>
  </si>
  <si>
    <t>F000023</t>
  </si>
  <si>
    <t>A003779</t>
  </si>
  <si>
    <t>A003780</t>
  </si>
  <si>
    <t>A003778</t>
  </si>
  <si>
    <t>A003777</t>
  </si>
  <si>
    <t>A003781</t>
  </si>
  <si>
    <t>A004721</t>
  </si>
  <si>
    <t>Y005370</t>
  </si>
  <si>
    <t>Y002006</t>
  </si>
  <si>
    <t>A008099</t>
  </si>
  <si>
    <t>D009234</t>
  </si>
  <si>
    <t>A008100</t>
  </si>
  <si>
    <t>D009233</t>
  </si>
  <si>
    <t>A008101</t>
  </si>
  <si>
    <t>A008102</t>
  </si>
  <si>
    <t>A004354</t>
  </si>
  <si>
    <t>A005337</t>
  </si>
  <si>
    <t>A004328</t>
  </si>
  <si>
    <t>A005780</t>
  </si>
  <si>
    <t>A001322</t>
  </si>
  <si>
    <t>A004177</t>
  </si>
  <si>
    <t>F000469</t>
  </si>
  <si>
    <t>A000469</t>
  </si>
  <si>
    <t>A000762</t>
  </si>
  <si>
    <t>C004114</t>
  </si>
  <si>
    <t>F000044</t>
  </si>
  <si>
    <t>A008070</t>
  </si>
  <si>
    <t>E004057</t>
  </si>
  <si>
    <t>F000793</t>
  </si>
  <si>
    <t>C009177</t>
  </si>
  <si>
    <t>A000793</t>
  </si>
  <si>
    <t>F001338</t>
  </si>
  <si>
    <t>C009175</t>
  </si>
  <si>
    <t>B001338</t>
  </si>
  <si>
    <t>A001338</t>
  </si>
  <si>
    <t>A004318</t>
  </si>
  <si>
    <t>C004319</t>
  </si>
  <si>
    <t>A001143</t>
  </si>
  <si>
    <t>A001681</t>
  </si>
  <si>
    <t>F000196</t>
  </si>
  <si>
    <t>A000196</t>
  </si>
  <si>
    <t>E004365</t>
  </si>
  <si>
    <t>A004365</t>
  </si>
  <si>
    <t>E000136</t>
  </si>
  <si>
    <t>F000136</t>
  </si>
  <si>
    <t>C000136</t>
  </si>
  <si>
    <t>B000136</t>
  </si>
  <si>
    <t>D000136</t>
  </si>
  <si>
    <t>A000136</t>
  </si>
  <si>
    <t>A000012</t>
  </si>
  <si>
    <t>E000275</t>
  </si>
  <si>
    <t>F000275</t>
  </si>
  <si>
    <t>C009176</t>
  </si>
  <si>
    <t>B000275</t>
  </si>
  <si>
    <t>D000275</t>
  </si>
  <si>
    <t>A000275</t>
  </si>
  <si>
    <t>A005528</t>
  </si>
  <si>
    <t>A004651</t>
  </si>
  <si>
    <t>A005948</t>
  </si>
  <si>
    <t>A009160</t>
  </si>
  <si>
    <t>E009164</t>
  </si>
  <si>
    <t>A009115</t>
  </si>
  <si>
    <t>F004713</t>
  </si>
  <si>
    <t>F001467</t>
  </si>
  <si>
    <t>G001467</t>
  </si>
  <si>
    <t>B001467</t>
  </si>
  <si>
    <t>A001467</t>
  </si>
  <si>
    <t>A001340</t>
  </si>
  <si>
    <t>A000903</t>
  </si>
  <si>
    <t>A005237</t>
  </si>
  <si>
    <t>A005506</t>
  </si>
  <si>
    <t>F000201</t>
  </si>
  <si>
    <t>B005201</t>
  </si>
  <si>
    <t>A000564</t>
  </si>
  <si>
    <t>F000043</t>
  </si>
  <si>
    <t>B005791</t>
  </si>
  <si>
    <t>A005791</t>
  </si>
  <si>
    <t>A004734</t>
  </si>
  <si>
    <t>A004994</t>
  </si>
  <si>
    <t>A004965</t>
  </si>
  <si>
    <t>A005493</t>
  </si>
  <si>
    <t>A001932</t>
  </si>
  <si>
    <t>A001236</t>
  </si>
  <si>
    <t>A008225</t>
  </si>
  <si>
    <t>F004423</t>
  </si>
  <si>
    <t>A001886</t>
  </si>
  <si>
    <t>A001782</t>
  </si>
  <si>
    <t>A000956</t>
  </si>
  <si>
    <t>A009224</t>
  </si>
  <si>
    <t>B001889</t>
  </si>
  <si>
    <t>B009889</t>
  </si>
  <si>
    <t>D001889</t>
  </si>
  <si>
    <t>A001889</t>
  </si>
  <si>
    <t>A005354</t>
  </si>
  <si>
    <t>A005326</t>
  </si>
  <si>
    <t>A005725</t>
  </si>
  <si>
    <t>A000824</t>
  </si>
  <si>
    <t>A001846</t>
  </si>
  <si>
    <t>A001750</t>
  </si>
  <si>
    <t>A001751</t>
  </si>
  <si>
    <t>A001958</t>
  </si>
  <si>
    <t>Y002007</t>
  </si>
  <si>
    <t>A004299</t>
  </si>
  <si>
    <t>C000792</t>
  </si>
  <si>
    <t>B000792</t>
  </si>
  <si>
    <t>A000792</t>
  </si>
  <si>
    <t>D004615</t>
  </si>
  <si>
    <t>A004100</t>
  </si>
  <si>
    <t>B000774</t>
  </si>
  <si>
    <t>A000774</t>
  </si>
  <si>
    <t>E000669</t>
  </si>
  <si>
    <t>F000669</t>
  </si>
  <si>
    <t>G000669</t>
  </si>
  <si>
    <t>C000669</t>
  </si>
  <si>
    <t>B000669</t>
  </si>
  <si>
    <t>A000669</t>
  </si>
  <si>
    <t>A007668</t>
  </si>
  <si>
    <t>A001082</t>
  </si>
  <si>
    <t>A001564</t>
  </si>
  <si>
    <t>A005374</t>
  </si>
  <si>
    <t>A001555</t>
  </si>
  <si>
    <t>A005110</t>
  </si>
  <si>
    <t>A005088</t>
  </si>
  <si>
    <t>A001039</t>
  </si>
  <si>
    <t>A004465</t>
  </si>
  <si>
    <t>E002853</t>
  </si>
  <si>
    <t>U002853</t>
  </si>
  <si>
    <t>B002853</t>
  </si>
  <si>
    <t>A002853</t>
  </si>
  <si>
    <t>A001393</t>
  </si>
  <si>
    <t>A004353</t>
  </si>
  <si>
    <t>A004476</t>
  </si>
  <si>
    <t>A000973</t>
  </si>
  <si>
    <t>A004936</t>
  </si>
  <si>
    <t>A004243</t>
  </si>
  <si>
    <t>A004933</t>
  </si>
  <si>
    <t>A004932</t>
  </si>
  <si>
    <t>A005251</t>
  </si>
  <si>
    <t>A005823</t>
  </si>
  <si>
    <t>E004119</t>
  </si>
  <si>
    <t>F004120</t>
  </si>
  <si>
    <t>F000054</t>
  </si>
  <si>
    <t>A005335</t>
  </si>
  <si>
    <t>G005618</t>
  </si>
  <si>
    <t>B000217</t>
  </si>
  <si>
    <t>D000217</t>
  </si>
  <si>
    <t>A000217</t>
  </si>
  <si>
    <t>B001853</t>
  </si>
  <si>
    <t>A001821</t>
  </si>
  <si>
    <t>E008084</t>
  </si>
  <si>
    <t>E000605</t>
  </si>
  <si>
    <t>B000605</t>
  </si>
  <si>
    <t>D004605</t>
  </si>
  <si>
    <t>A000605</t>
  </si>
  <si>
    <t>A001088</t>
  </si>
  <si>
    <t>A005395</t>
  </si>
  <si>
    <t>A004154</t>
  </si>
  <si>
    <t>A005225</t>
  </si>
  <si>
    <t>D005551</t>
  </si>
  <si>
    <t>A000302</t>
  </si>
  <si>
    <t>A001093</t>
  </si>
  <si>
    <t>E000727</t>
  </si>
  <si>
    <t>F000727</t>
  </si>
  <si>
    <t>B000727</t>
  </si>
  <si>
    <t>A000727</t>
  </si>
  <si>
    <t>A001719</t>
  </si>
  <si>
    <t>A001632</t>
  </si>
  <si>
    <t>F000280</t>
  </si>
  <si>
    <t>A005279</t>
  </si>
  <si>
    <t>J009395</t>
  </si>
  <si>
    <t>J009394</t>
  </si>
  <si>
    <t>J009396</t>
  </si>
  <si>
    <t>E005752</t>
  </si>
  <si>
    <t>A000510</t>
  </si>
  <si>
    <t>A000348</t>
  </si>
  <si>
    <t>A008056</t>
  </si>
  <si>
    <t>E008168</t>
  </si>
  <si>
    <t>F000968</t>
  </si>
  <si>
    <t>A000968</t>
  </si>
  <si>
    <t>E008058</t>
  </si>
  <si>
    <t>E008032</t>
  </si>
  <si>
    <t>F008117</t>
  </si>
  <si>
    <t>E008033</t>
  </si>
  <si>
    <t>F000969</t>
  </si>
  <si>
    <t>A000969</t>
  </si>
  <si>
    <t>A001029</t>
  </si>
  <si>
    <t>A001079</t>
  </si>
  <si>
    <t>A001120</t>
  </si>
  <si>
    <t>A005100</t>
  </si>
  <si>
    <t>A005171</t>
  </si>
  <si>
    <t>E008171</t>
  </si>
  <si>
    <t>F000171</t>
  </si>
  <si>
    <t>F000508</t>
  </si>
  <si>
    <t>E008578</t>
  </si>
  <si>
    <t>F000578</t>
  </si>
  <si>
    <t>A000121</t>
  </si>
  <si>
    <t>F000141</t>
  </si>
  <si>
    <t>B000141</t>
  </si>
  <si>
    <t>A000141</t>
  </si>
  <si>
    <t>F000113</t>
  </si>
  <si>
    <t>B000113</t>
  </si>
  <si>
    <t>A000113</t>
  </si>
  <si>
    <t>E000114</t>
  </si>
  <si>
    <t>F000114</t>
  </si>
  <si>
    <t>C000114</t>
  </si>
  <si>
    <t>B000114</t>
  </si>
  <si>
    <t>B000116</t>
  </si>
  <si>
    <t>D000114</t>
  </si>
  <si>
    <t>A000114</t>
  </si>
  <si>
    <t>F001468</t>
  </si>
  <si>
    <t>E000112</t>
  </si>
  <si>
    <t>F000112</t>
  </si>
  <si>
    <t>G000112</t>
  </si>
  <si>
    <t>C000112</t>
  </si>
  <si>
    <t>B000112</t>
  </si>
  <si>
    <t>D000112</t>
  </si>
  <si>
    <t>A000112</t>
  </si>
  <si>
    <t>A001312</t>
  </si>
  <si>
    <t>E000726</t>
  </si>
  <si>
    <t>F000726</t>
  </si>
  <si>
    <t>G004084</t>
  </si>
  <si>
    <t>C000726</t>
  </si>
  <si>
    <t>B000726</t>
  </si>
  <si>
    <t>A000726</t>
  </si>
  <si>
    <t>A001145</t>
  </si>
  <si>
    <t>B000842</t>
  </si>
  <si>
    <t>A000842</t>
  </si>
  <si>
    <t>B005520</t>
  </si>
  <si>
    <t>A001783</t>
  </si>
  <si>
    <t>E000108</t>
  </si>
  <si>
    <t>F000108</t>
  </si>
  <si>
    <t>C000108</t>
  </si>
  <si>
    <t>B000108</t>
  </si>
  <si>
    <t>D004867</t>
  </si>
  <si>
    <t>A000108</t>
  </si>
  <si>
    <t>A000143</t>
  </si>
  <si>
    <t>E000109</t>
  </si>
  <si>
    <t>F000109</t>
  </si>
  <si>
    <t>B000109</t>
  </si>
  <si>
    <t>A000109</t>
  </si>
  <si>
    <t>A001903</t>
  </si>
  <si>
    <t>A009126</t>
  </si>
  <si>
    <t>A004373</t>
  </si>
  <si>
    <t>A001876</t>
  </si>
  <si>
    <t>A001931</t>
  </si>
  <si>
    <t>A001941</t>
  </si>
  <si>
    <t>A004753</t>
  </si>
  <si>
    <t>A001146</t>
  </si>
  <si>
    <t>A001147</t>
  </si>
  <si>
    <t>A001824</t>
  </si>
  <si>
    <t>A000562</t>
  </si>
  <si>
    <t>A000744</t>
  </si>
  <si>
    <t>F000584</t>
  </si>
  <si>
    <t>E000084</t>
  </si>
  <si>
    <t>F000084</t>
  </si>
  <si>
    <t>B000084</t>
  </si>
  <si>
    <t>A000084</t>
  </si>
  <si>
    <t>A001787</t>
  </si>
  <si>
    <t>E000962</t>
  </si>
  <si>
    <t>F000962</t>
  </si>
  <si>
    <t>B000962</t>
  </si>
  <si>
    <t>D009962</t>
  </si>
  <si>
    <t>A000962</t>
  </si>
  <si>
    <t>E004247</t>
  </si>
  <si>
    <t>A001157</t>
  </si>
  <si>
    <t>A008047</t>
  </si>
  <si>
    <t>A007047</t>
  </si>
  <si>
    <t>A005001</t>
  </si>
  <si>
    <t>A004389</t>
  </si>
  <si>
    <t>E000391</t>
  </si>
  <si>
    <t>F000391</t>
  </si>
  <si>
    <t>B000391</t>
  </si>
  <si>
    <t>D000391</t>
  </si>
  <si>
    <t>A000391</t>
  </si>
  <si>
    <t>E000363</t>
  </si>
  <si>
    <t>F000363</t>
  </si>
  <si>
    <t>F001363</t>
  </si>
  <si>
    <t>G000363</t>
  </si>
  <si>
    <t>C000363</t>
  </si>
  <si>
    <t>B000363</t>
  </si>
  <si>
    <t>D000363</t>
  </si>
  <si>
    <t>A000363</t>
  </si>
  <si>
    <t>A001363</t>
  </si>
  <si>
    <t>A008085</t>
  </si>
  <si>
    <t>A008034</t>
  </si>
  <si>
    <t>E008003</t>
  </si>
  <si>
    <t>F000369</t>
  </si>
  <si>
    <t>D004369</t>
  </si>
  <si>
    <t>D004939</t>
  </si>
  <si>
    <t>A000375</t>
  </si>
  <si>
    <t>F001369</t>
  </si>
  <si>
    <t>B001369</t>
  </si>
  <si>
    <t>D001369</t>
  </si>
  <si>
    <t>A001369</t>
  </si>
  <si>
    <t>F005501</t>
  </si>
  <si>
    <t>A000848</t>
  </si>
  <si>
    <t>A008035</t>
  </si>
  <si>
    <t>A001964</t>
  </si>
  <si>
    <t>F001365</t>
  </si>
  <si>
    <t>A001365</t>
  </si>
  <si>
    <t>A001357</t>
  </si>
  <si>
    <t>A000450</t>
  </si>
  <si>
    <t>A001623</t>
  </si>
  <si>
    <t>A004434</t>
  </si>
  <si>
    <t>B008036</t>
  </si>
  <si>
    <t>D001366</t>
  </si>
  <si>
    <t>A001366</t>
  </si>
  <si>
    <t>F001825</t>
  </si>
  <si>
    <t>A001825</t>
  </si>
  <si>
    <t>F000421</t>
  </si>
  <si>
    <t>A001359</t>
  </si>
  <si>
    <t>A001368</t>
  </si>
  <si>
    <t>A001361</t>
  </si>
  <si>
    <t>A000585</t>
  </si>
  <si>
    <t>A008129</t>
  </si>
  <si>
    <t>E004181</t>
  </si>
  <si>
    <t>F001105</t>
  </si>
  <si>
    <t>D004181</t>
  </si>
  <si>
    <t>A004428</t>
  </si>
  <si>
    <t>A004164</t>
  </si>
  <si>
    <t>A008069</t>
  </si>
  <si>
    <t>F000428</t>
  </si>
  <si>
    <t>B000428</t>
  </si>
  <si>
    <t>A000428</t>
  </si>
  <si>
    <t>E000418</t>
  </si>
  <si>
    <t>F000418</t>
  </si>
  <si>
    <t>C004418</t>
  </si>
  <si>
    <t>B000418</t>
  </si>
  <si>
    <t>A000418</t>
  </si>
  <si>
    <t>A000473</t>
  </si>
  <si>
    <t>A001843</t>
  </si>
  <si>
    <t>A000323</t>
  </si>
  <si>
    <t>A005274</t>
  </si>
  <si>
    <t>A005299</t>
  </si>
  <si>
    <t>A001759</t>
  </si>
  <si>
    <t>A004514</t>
  </si>
  <si>
    <t>A005239</t>
  </si>
  <si>
    <t>C000817</t>
  </si>
  <si>
    <t>B000817</t>
  </si>
  <si>
    <t>A000817</t>
  </si>
  <si>
    <t>A001817</t>
  </si>
  <si>
    <t>A000061</t>
  </si>
  <si>
    <t>A000260</t>
  </si>
  <si>
    <t>A005516</t>
  </si>
  <si>
    <t>A005558</t>
  </si>
  <si>
    <t>A001299</t>
  </si>
  <si>
    <t>A001298</t>
  </si>
  <si>
    <t>F000679</t>
  </si>
  <si>
    <t>A004874</t>
  </si>
  <si>
    <t>A009197</t>
  </si>
  <si>
    <t>A009198</t>
  </si>
  <si>
    <t>D000397</t>
  </si>
  <si>
    <t>E000392</t>
  </si>
  <si>
    <t>F000392</t>
  </si>
  <si>
    <t>B000392</t>
  </si>
  <si>
    <t>D004992</t>
  </si>
  <si>
    <t>A000392</t>
  </si>
  <si>
    <t>E004301</t>
  </si>
  <si>
    <t>A000011</t>
  </si>
  <si>
    <t>D005108</t>
  </si>
  <si>
    <t>E004379</t>
  </si>
  <si>
    <t>A004444</t>
  </si>
  <si>
    <t>A001656</t>
  </si>
  <si>
    <t>E005236</t>
  </si>
  <si>
    <t>A008002</t>
  </si>
  <si>
    <t>E009248</t>
  </si>
  <si>
    <t>A008204</t>
  </si>
  <si>
    <t>A005652</t>
  </si>
  <si>
    <t>A004998</t>
  </si>
  <si>
    <t>A001550</t>
  </si>
  <si>
    <t>A001551</t>
  </si>
  <si>
    <t>A001563</t>
  </si>
  <si>
    <t>A005889</t>
  </si>
  <si>
    <t>A001438</t>
  </si>
  <si>
    <t>A001439</t>
  </si>
  <si>
    <t>A001529</t>
  </si>
  <si>
    <t>A000027</t>
  </si>
  <si>
    <t>A001459</t>
  </si>
  <si>
    <t>B001882</t>
  </si>
  <si>
    <t>A001882</t>
  </si>
  <si>
    <t>A005265</t>
  </si>
  <si>
    <t>F004018</t>
  </si>
  <si>
    <t>A001241</t>
  </si>
  <si>
    <t>A001458</t>
  </si>
  <si>
    <t>B001429</t>
  </si>
  <si>
    <t>A001429</t>
  </si>
  <si>
    <t>D005958</t>
  </si>
  <si>
    <t>A005958</t>
  </si>
  <si>
    <t>B001230</t>
  </si>
  <si>
    <t>A001230</t>
  </si>
  <si>
    <t>E000990</t>
  </si>
  <si>
    <t>F000990</t>
  </si>
  <si>
    <t>B000990</t>
  </si>
  <si>
    <t>D000990</t>
  </si>
  <si>
    <t>A000990</t>
  </si>
  <si>
    <t>A001901</t>
  </si>
  <si>
    <t>C009186</t>
  </si>
  <si>
    <t>E000367</t>
  </si>
  <si>
    <t>F000367</t>
  </si>
  <si>
    <t>C000367</t>
  </si>
  <si>
    <t>B000367</t>
  </si>
  <si>
    <t>D000367</t>
  </si>
  <si>
    <t>A000367</t>
  </si>
  <si>
    <t>A000560</t>
  </si>
  <si>
    <t>A009134</t>
  </si>
  <si>
    <t>D005895</t>
  </si>
  <si>
    <t>A000806</t>
  </si>
  <si>
    <t>D005989</t>
  </si>
  <si>
    <t>B005898</t>
  </si>
  <si>
    <t>D005897</t>
  </si>
  <si>
    <t>A000534</t>
  </si>
  <si>
    <t>A005352</t>
  </si>
  <si>
    <t>A004357</t>
  </si>
  <si>
    <t>A004814</t>
  </si>
  <si>
    <t>A004783</t>
  </si>
  <si>
    <t>A005976</t>
  </si>
  <si>
    <t>E000689</t>
  </si>
  <si>
    <t>F000689</t>
  </si>
  <si>
    <t>C000689</t>
  </si>
  <si>
    <t>B000689</t>
  </si>
  <si>
    <t>D004919</t>
  </si>
  <si>
    <t>A000689</t>
  </si>
  <si>
    <t>A004886</t>
  </si>
  <si>
    <t>A000687</t>
  </si>
  <si>
    <t>A005302</t>
  </si>
  <si>
    <t>A001570</t>
  </si>
  <si>
    <t>A000976</t>
  </si>
  <si>
    <t>A001720</t>
  </si>
  <si>
    <t>F000128</t>
  </si>
  <si>
    <t>A004038</t>
  </si>
  <si>
    <t>B001210</t>
  </si>
  <si>
    <t>A001210</t>
  </si>
  <si>
    <t>A001208</t>
  </si>
  <si>
    <t>A007208</t>
  </si>
  <si>
    <t>A008097</t>
  </si>
  <si>
    <t>A001710</t>
  </si>
  <si>
    <t>A005435</t>
  </si>
  <si>
    <t>A005953</t>
  </si>
  <si>
    <t>A005954</t>
  </si>
  <si>
    <t>A009067</t>
  </si>
  <si>
    <t>A004957</t>
  </si>
  <si>
    <t>A001739</t>
  </si>
  <si>
    <t>D000656</t>
  </si>
  <si>
    <t>A000656</t>
  </si>
  <si>
    <t>A004296</t>
  </si>
  <si>
    <t>A001702</t>
  </si>
  <si>
    <t>A001378</t>
  </si>
  <si>
    <t>A004656</t>
  </si>
  <si>
    <t>A004280</t>
  </si>
  <si>
    <t>A005875</t>
  </si>
  <si>
    <t>A001617</t>
  </si>
  <si>
    <t>A005105</t>
  </si>
  <si>
    <t>E005805</t>
  </si>
  <si>
    <t>E004678</t>
  </si>
  <si>
    <t>A008037</t>
  </si>
  <si>
    <t>A001476</t>
  </si>
  <si>
    <t>E004191</t>
  </si>
  <si>
    <t>A008478</t>
  </si>
  <si>
    <t>A000885</t>
  </si>
  <si>
    <t>E004613</t>
  </si>
  <si>
    <t>E004187</t>
  </si>
  <si>
    <t>A005583</t>
  </si>
  <si>
    <t>A001537</t>
  </si>
  <si>
    <t>E004710</t>
  </si>
  <si>
    <t>E004702</t>
  </si>
  <si>
    <t>A004702</t>
  </si>
  <si>
    <t>E005685</t>
  </si>
  <si>
    <t>F001470</t>
  </si>
  <si>
    <t>D005685</t>
  </si>
  <si>
    <t>A001470</t>
  </si>
  <si>
    <t>A008059</t>
  </si>
  <si>
    <t>B001440</t>
  </si>
  <si>
    <t>A001440</t>
  </si>
  <si>
    <t>A001900</t>
  </si>
  <si>
    <t>A001256</t>
  </si>
  <si>
    <t>F001342</t>
  </si>
  <si>
    <t>A001342</t>
  </si>
  <si>
    <t>E000146</t>
  </si>
  <si>
    <t>F000146</t>
  </si>
  <si>
    <t>C000146</t>
  </si>
  <si>
    <t>B000146</t>
  </si>
  <si>
    <t>D000146</t>
  </si>
  <si>
    <t>A000146</t>
  </si>
  <si>
    <t>A001235</t>
  </si>
  <si>
    <t>B001788</t>
  </si>
  <si>
    <t>E008039</t>
  </si>
  <si>
    <t>A009028</t>
  </si>
  <si>
    <t>A005147</t>
  </si>
  <si>
    <t>A004169</t>
  </si>
  <si>
    <t>A001339</t>
  </si>
  <si>
    <t>A000909</t>
  </si>
  <si>
    <t>E005838</t>
  </si>
  <si>
    <t>D005838</t>
  </si>
  <si>
    <t>A001952</t>
  </si>
  <si>
    <t>A004946</t>
  </si>
  <si>
    <t>A005879</t>
  </si>
  <si>
    <t>A009362</t>
  </si>
  <si>
    <t>A005475</t>
  </si>
  <si>
    <t>F005472</t>
  </si>
  <si>
    <t>B000939</t>
  </si>
  <si>
    <t>A000939</t>
  </si>
  <si>
    <t>A001939</t>
  </si>
  <si>
    <t>G001009</t>
  </si>
  <si>
    <t>G001937</t>
  </si>
  <si>
    <t>G001306</t>
  </si>
  <si>
    <t>G001011</t>
  </si>
  <si>
    <t>G001714</t>
  </si>
  <si>
    <t>A008145</t>
  </si>
  <si>
    <t>A000139</t>
  </si>
  <si>
    <t>A008207</t>
  </si>
  <si>
    <t>A004974</t>
  </si>
  <si>
    <t>A005622</t>
  </si>
  <si>
    <t>B004914</t>
  </si>
  <si>
    <t>A001752</t>
  </si>
  <si>
    <t>F000014</t>
  </si>
  <si>
    <t>A001921</t>
  </si>
  <si>
    <t>D004449</t>
  </si>
  <si>
    <t>D005068</t>
  </si>
  <si>
    <t>A000466</t>
  </si>
  <si>
    <t>A007466</t>
  </si>
  <si>
    <t>A004452</t>
  </si>
  <si>
    <t>A005984</t>
  </si>
  <si>
    <t>A004878</t>
  </si>
  <si>
    <t>A005985</t>
  </si>
  <si>
    <t>D004466</t>
  </si>
  <si>
    <t>A001507</t>
  </si>
  <si>
    <t>A007069</t>
  </si>
  <si>
    <t>E004458</t>
  </si>
  <si>
    <t>D004904</t>
  </si>
  <si>
    <t>A004904</t>
  </si>
  <si>
    <t>A004126</t>
  </si>
  <si>
    <t>A004170</t>
  </si>
  <si>
    <t>A004413</t>
  </si>
  <si>
    <t>A004675</t>
  </si>
  <si>
    <t>A004153</t>
  </si>
  <si>
    <t>A000604</t>
  </si>
  <si>
    <t>F000009</t>
  </si>
  <si>
    <t>F001063</t>
  </si>
  <si>
    <t>A001804</t>
  </si>
  <si>
    <t>A004481</t>
  </si>
  <si>
    <t>A001628</t>
  </si>
  <si>
    <t>A000300</t>
  </si>
  <si>
    <t>A008082</t>
  </si>
  <si>
    <t>A004384</t>
  </si>
  <si>
    <t>A003751</t>
  </si>
  <si>
    <t>A003750</t>
  </si>
  <si>
    <t>A003748</t>
  </si>
  <si>
    <t>A003749</t>
  </si>
  <si>
    <t>A005123</t>
  </si>
  <si>
    <t>A005125</t>
  </si>
  <si>
    <t>A005122</t>
  </si>
  <si>
    <t>A005986</t>
  </si>
  <si>
    <t>E004155</t>
  </si>
  <si>
    <t>A004271</t>
  </si>
  <si>
    <t>F005560</t>
  </si>
  <si>
    <t>A004598</t>
  </si>
  <si>
    <t>A005605</t>
  </si>
  <si>
    <t>A005687</t>
  </si>
  <si>
    <t>A005910</t>
  </si>
  <si>
    <t>A004244</t>
  </si>
  <si>
    <t>A008227</t>
  </si>
  <si>
    <t>A003733</t>
  </si>
  <si>
    <t>A003734</t>
  </si>
  <si>
    <t>A003735</t>
  </si>
  <si>
    <t>A003737</t>
  </si>
  <si>
    <t>A003738</t>
  </si>
  <si>
    <t>A003741</t>
  </si>
  <si>
    <t>A003739</t>
  </si>
  <si>
    <t>A003740</t>
  </si>
  <si>
    <t>E003006</t>
  </si>
  <si>
    <t>E000453</t>
  </si>
  <si>
    <t>F000453</t>
  </si>
  <si>
    <t>C000453</t>
  </si>
  <si>
    <t>B000453</t>
  </si>
  <si>
    <t>D000453</t>
  </si>
  <si>
    <t>A000453</t>
  </si>
  <si>
    <t>A000454</t>
  </si>
  <si>
    <t>A007454</t>
  </si>
  <si>
    <t>E000055</t>
  </si>
  <si>
    <t>F000055</t>
  </si>
  <si>
    <t>B000055</t>
  </si>
  <si>
    <t>A000055</t>
  </si>
  <si>
    <t>A001309</t>
  </si>
  <si>
    <t>E000107</t>
  </si>
  <si>
    <t>F000107</t>
  </si>
  <si>
    <t>B000107</t>
  </si>
  <si>
    <t>D009107</t>
  </si>
  <si>
    <t>A000107</t>
  </si>
  <si>
    <t>A005731</t>
  </si>
  <si>
    <t>A000489</t>
  </si>
  <si>
    <t>A005459</t>
  </si>
  <si>
    <t>A005101</t>
  </si>
  <si>
    <t>A003775</t>
  </si>
  <si>
    <t>A003772</t>
  </si>
  <si>
    <t>A003774</t>
  </si>
  <si>
    <t>A003773</t>
  </si>
  <si>
    <t>C004911</t>
  </si>
  <si>
    <t>C004909</t>
  </si>
  <si>
    <t>D004611</t>
  </si>
  <si>
    <t>F000235</t>
  </si>
  <si>
    <t>D004235</t>
  </si>
  <si>
    <t>A004963</t>
  </si>
  <si>
    <t>F004562</t>
  </si>
  <si>
    <t>E004852</t>
  </si>
  <si>
    <t>A001452</t>
  </si>
  <si>
    <t>E000343</t>
  </si>
  <si>
    <t>A001516</t>
  </si>
  <si>
    <t>A001785</t>
  </si>
  <si>
    <t>E001515</t>
  </si>
  <si>
    <t>F001515</t>
  </si>
  <si>
    <t>C001515</t>
  </si>
  <si>
    <t>B001515</t>
  </si>
  <si>
    <t>D001515</t>
  </si>
  <si>
    <t>A001515</t>
  </si>
  <si>
    <t>E005361</t>
  </si>
  <si>
    <t>A000177</t>
  </si>
  <si>
    <t>A004459</t>
  </si>
  <si>
    <t>A001270</t>
  </si>
  <si>
    <t>A009212</t>
  </si>
  <si>
    <t>A001069</t>
  </si>
  <si>
    <t>A004830</t>
  </si>
  <si>
    <t>A007004</t>
  </si>
  <si>
    <t>A009099</t>
  </si>
  <si>
    <t>A009097</t>
  </si>
  <si>
    <t>A005877</t>
  </si>
  <si>
    <t>A004377</t>
  </si>
  <si>
    <t>A005378</t>
  </si>
  <si>
    <t>A005491</t>
  </si>
  <si>
    <t>A004788</t>
  </si>
  <si>
    <t>A000380</t>
  </si>
  <si>
    <t>A004982</t>
  </si>
  <si>
    <t>AL-E008176</t>
  </si>
  <si>
    <t>AL-D001492</t>
  </si>
  <si>
    <t>AL-D001248</t>
  </si>
  <si>
    <t>AL-D001590</t>
  </si>
  <si>
    <t>AL-D001993</t>
  </si>
  <si>
    <t>AL-A001994</t>
  </si>
  <si>
    <t>AL-A009046</t>
  </si>
  <si>
    <t>AL-A001282</t>
  </si>
  <si>
    <t>AL-E008170</t>
  </si>
  <si>
    <t>AL-A001049</t>
  </si>
  <si>
    <t>AL-A009382</t>
  </si>
  <si>
    <t>AL-A001087</t>
  </si>
  <si>
    <t>AL-A001148</t>
  </si>
  <si>
    <t>AL-A001189</t>
  </si>
  <si>
    <t>AL-A007005</t>
  </si>
  <si>
    <t>A001049</t>
  </si>
  <si>
    <t>A001087</t>
  </si>
  <si>
    <t>A001148</t>
  </si>
  <si>
    <t>A001189</t>
  </si>
  <si>
    <t>A001282</t>
  </si>
  <si>
    <t>A001994</t>
  </si>
  <si>
    <t>A007005</t>
  </si>
  <si>
    <t>A009046</t>
  </si>
  <si>
    <t>A009382</t>
  </si>
  <si>
    <t>D001248</t>
  </si>
  <si>
    <t>D001492</t>
  </si>
  <si>
    <t>D001590</t>
  </si>
  <si>
    <t>D001993</t>
  </si>
  <si>
    <t>E008170</t>
  </si>
  <si>
    <t>E008176</t>
  </si>
  <si>
    <t>J007001</t>
  </si>
  <si>
    <t>J007002</t>
  </si>
  <si>
    <t>Code Indicator</t>
  </si>
  <si>
    <t>A001231</t>
  </si>
  <si>
    <t>A004032</t>
  </si>
  <si>
    <t>A004053</t>
  </si>
  <si>
    <t>A004196</t>
  </si>
  <si>
    <t>A004223</t>
  </si>
  <si>
    <t>A004611</t>
  </si>
  <si>
    <t>A004835</t>
  </si>
  <si>
    <t>A004846</t>
  </si>
  <si>
    <t>A004956</t>
  </si>
  <si>
    <t>A005061</t>
  </si>
  <si>
    <t>A005240</t>
  </si>
  <si>
    <t>A005340</t>
  </si>
  <si>
    <t>A005535</t>
  </si>
  <si>
    <t>A005657</t>
  </si>
  <si>
    <t>A005746</t>
  </si>
  <si>
    <t>A005774</t>
  </si>
  <si>
    <t>A005813</t>
  </si>
  <si>
    <t>A005826</t>
  </si>
  <si>
    <t>A005919</t>
  </si>
  <si>
    <t>A005960</t>
  </si>
  <si>
    <t>A005961</t>
  </si>
  <si>
    <t>A005962</t>
  </si>
  <si>
    <t>A005970</t>
  </si>
  <si>
    <t>A007007</t>
  </si>
  <si>
    <t>A007014</t>
  </si>
  <si>
    <t>A008103</t>
  </si>
  <si>
    <t>A008120</t>
  </si>
  <si>
    <t>A008122</t>
  </si>
  <si>
    <t>A008124</t>
  </si>
  <si>
    <t>A008135</t>
  </si>
  <si>
    <t>A008136</t>
  </si>
  <si>
    <t>A008154</t>
  </si>
  <si>
    <t>A008177</t>
  </si>
  <si>
    <t>A008184</t>
  </si>
  <si>
    <t>A008186</t>
  </si>
  <si>
    <t>A009010</t>
  </si>
  <si>
    <t>A009018</t>
  </si>
  <si>
    <t>A009055</t>
  </si>
  <si>
    <t>A009095</t>
  </si>
  <si>
    <t>A009102</t>
  </si>
  <si>
    <t>A009121</t>
  </si>
  <si>
    <t>A009153</t>
  </si>
  <si>
    <t>A009190</t>
  </si>
  <si>
    <t>A009269</t>
  </si>
  <si>
    <t>A009285</t>
  </si>
  <si>
    <t>A009294</t>
  </si>
  <si>
    <t>A009304</t>
  </si>
  <si>
    <t>A009341</t>
  </si>
  <si>
    <t>A009349</t>
  </si>
  <si>
    <t>A009366</t>
  </si>
  <si>
    <t>A009370</t>
  </si>
  <si>
    <t>A009371</t>
  </si>
  <si>
    <t>A009376</t>
  </si>
  <si>
    <t>A009393</t>
  </si>
  <si>
    <t>A009400</t>
  </si>
  <si>
    <t>A009412</t>
  </si>
  <si>
    <t>A009415</t>
  </si>
  <si>
    <t>A009437</t>
  </si>
  <si>
    <t>A009439</t>
  </si>
  <si>
    <t>A009506</t>
  </si>
  <si>
    <t>A009510</t>
  </si>
  <si>
    <t>A009519</t>
  </si>
  <si>
    <t>B000469</t>
  </si>
  <si>
    <t>B001003</t>
  </si>
  <si>
    <t>B005157</t>
  </si>
  <si>
    <t>B009024</t>
  </si>
  <si>
    <t>B009361</t>
  </si>
  <si>
    <t>C005937</t>
  </si>
  <si>
    <t>C009457</t>
  </si>
  <si>
    <t>C009483</t>
  </si>
  <si>
    <t>D000521</t>
  </si>
  <si>
    <t>D004175</t>
  </si>
  <si>
    <t>D004276</t>
  </si>
  <si>
    <t>D009361</t>
  </si>
  <si>
    <t>D009380</t>
  </si>
  <si>
    <t>E004094</t>
  </si>
  <si>
    <t>E004566</t>
  </si>
  <si>
    <t>E004811</t>
  </si>
  <si>
    <t>E005131</t>
  </si>
  <si>
    <t>E005161</t>
  </si>
  <si>
    <t>E005854</t>
  </si>
  <si>
    <t>E008108</t>
  </si>
  <si>
    <t>E008126</t>
  </si>
  <si>
    <t>E008127</t>
  </si>
  <si>
    <t>E008162</t>
  </si>
  <si>
    <t>E008183</t>
  </si>
  <si>
    <t>E009017</t>
  </si>
  <si>
    <t>E009243</t>
  </si>
  <si>
    <t>E009331</t>
  </si>
  <si>
    <t>E009453</t>
  </si>
  <si>
    <t>E009455</t>
  </si>
  <si>
    <t>F004000</t>
  </si>
  <si>
    <t>F004089</t>
  </si>
  <si>
    <t>F005138</t>
  </si>
  <si>
    <t>F005459</t>
  </si>
  <si>
    <t>F005724</t>
  </si>
  <si>
    <t>F009236</t>
  </si>
  <si>
    <t>G004927</t>
  </si>
  <si>
    <t>AL-D009380</t>
  </si>
  <si>
    <t>AL-A009366</t>
  </si>
  <si>
    <t>AL-D004276</t>
  </si>
  <si>
    <t>AL-D004175</t>
  </si>
  <si>
    <t>AL-A009415</t>
  </si>
  <si>
    <t>AL-A009371</t>
  </si>
  <si>
    <t>AL-C009483</t>
  </si>
  <si>
    <t>AL-A001231</t>
  </si>
  <si>
    <t>AL-F005459</t>
  </si>
  <si>
    <t>AL-E008183</t>
  </si>
  <si>
    <t>AL-A007014</t>
  </si>
  <si>
    <t>AL-B009361</t>
  </si>
  <si>
    <t>AL-D009361</t>
  </si>
  <si>
    <t>AL-A008186</t>
  </si>
  <si>
    <t>AL-A008184</t>
  </si>
  <si>
    <t>AL-A009349</t>
  </si>
  <si>
    <t>AL-A007007</t>
  </si>
  <si>
    <t>AL-D000521</t>
  </si>
  <si>
    <t>AL-B000469</t>
  </si>
  <si>
    <t>A001061</t>
  </si>
  <si>
    <t>A007023</t>
  </si>
  <si>
    <t>A007024</t>
  </si>
  <si>
    <t>A007025</t>
  </si>
  <si>
    <t>A007027</t>
  </si>
  <si>
    <t>A007028</t>
  </si>
  <si>
    <t>A007031</t>
  </si>
  <si>
    <t>A007032</t>
  </si>
  <si>
    <t>A007033</t>
  </si>
  <si>
    <t>A007034</t>
  </si>
  <si>
    <t>A007035</t>
  </si>
  <si>
    <t>A007038</t>
  </si>
  <si>
    <t>A007039</t>
  </si>
  <si>
    <t>A007040</t>
  </si>
  <si>
    <t>A007041</t>
  </si>
  <si>
    <t>A007042</t>
  </si>
  <si>
    <t>A007043</t>
  </si>
  <si>
    <t>A007045</t>
  </si>
  <si>
    <t>A007046</t>
  </si>
  <si>
    <t>A007048</t>
  </si>
  <si>
    <t>A007049</t>
  </si>
  <si>
    <t>A007050</t>
  </si>
  <si>
    <t>A007051</t>
  </si>
  <si>
    <t>A007052</t>
  </si>
  <si>
    <t>A007054</t>
  </si>
  <si>
    <t>A007059</t>
  </si>
  <si>
    <t>A008189</t>
  </si>
  <si>
    <t>A009241</t>
  </si>
  <si>
    <t>A009409</t>
  </si>
  <si>
    <t>B000405</t>
  </si>
  <si>
    <t>B000443</t>
  </si>
  <si>
    <t>B001785</t>
  </si>
  <si>
    <t>B006122</t>
  </si>
  <si>
    <t>C007036</t>
  </si>
  <si>
    <t>C007037</t>
  </si>
  <si>
    <t>D000008</t>
  </si>
  <si>
    <t>D000149</t>
  </si>
  <si>
    <t>D000707</t>
  </si>
  <si>
    <t>D001536</t>
  </si>
  <si>
    <t>D001602</t>
  </si>
  <si>
    <t>D007013</t>
  </si>
  <si>
    <t>D007024</t>
  </si>
  <si>
    <t>D007051</t>
  </si>
  <si>
    <t>E009221</t>
  </si>
  <si>
    <t>F000993</t>
  </si>
  <si>
    <t>F001882</t>
  </si>
  <si>
    <t>F004119</t>
  </si>
  <si>
    <t>G000646</t>
  </si>
  <si>
    <t>A004909</t>
  </si>
  <si>
    <t>A007008</t>
  </si>
  <si>
    <t>A007063</t>
  </si>
  <si>
    <t>A007066</t>
  </si>
  <si>
    <t>A007067</t>
  </si>
  <si>
    <t>A007351</t>
  </si>
  <si>
    <t>A008188</t>
  </si>
  <si>
    <t>A009306</t>
  </si>
  <si>
    <t>A009375</t>
  </si>
  <si>
    <t>A009561</t>
  </si>
  <si>
    <t>A009562</t>
  </si>
  <si>
    <t>B007061</t>
  </si>
  <si>
    <t>D007071</t>
  </si>
  <si>
    <t>D007075</t>
  </si>
  <si>
    <t>D007329</t>
  </si>
  <si>
    <t>D009378</t>
  </si>
  <si>
    <t>F004705</t>
  </si>
  <si>
    <t>F007074</t>
  </si>
  <si>
    <t>AL-D007051</t>
  </si>
  <si>
    <t>AL-A007051</t>
  </si>
  <si>
    <t>AL-A007032</t>
  </si>
  <si>
    <t>AL-A007050</t>
  </si>
  <si>
    <t>AL-A007034</t>
  </si>
  <si>
    <t>AL-F000993</t>
  </si>
  <si>
    <t>AL-A007040</t>
  </si>
  <si>
    <t>AL-A007025</t>
  </si>
  <si>
    <t>AL-A007045</t>
  </si>
  <si>
    <t>AL-B000405</t>
  </si>
  <si>
    <t>AL-A007033</t>
  </si>
  <si>
    <t>AL-A009510</t>
  </si>
  <si>
    <t>AL-A007041</t>
  </si>
  <si>
    <t>AL-B001003</t>
  </si>
  <si>
    <t>AL-A007038</t>
  </si>
  <si>
    <t>AL-A007027</t>
  </si>
  <si>
    <t>AL-A007048</t>
  </si>
  <si>
    <t>AL-A007024</t>
  </si>
  <si>
    <t>AL-E008108</t>
  </si>
  <si>
    <t>AL-D001602</t>
  </si>
  <si>
    <t>AL-A007035</t>
  </si>
  <si>
    <t>AL-A001061</t>
  </si>
  <si>
    <t>AL-D000707</t>
  </si>
  <si>
    <t>AL-A007059</t>
  </si>
  <si>
    <t>AL-D001536</t>
  </si>
  <si>
    <t>AL-A007054</t>
  </si>
  <si>
    <t>AL-A007052</t>
  </si>
  <si>
    <t>AL-F001882</t>
  </si>
  <si>
    <t>AL-A007049</t>
  </si>
  <si>
    <t>AL-A007023</t>
  </si>
  <si>
    <t>AL-D000008</t>
  </si>
  <si>
    <t>AL-A009506</t>
  </si>
  <si>
    <t>AL-D007013</t>
  </si>
  <si>
    <t>AL-E008162</t>
  </si>
  <si>
    <t>AL-B001785</t>
  </si>
  <si>
    <t>AL-C007037</t>
  </si>
  <si>
    <t>AL-D009378</t>
  </si>
  <si>
    <t>AL-A008189</t>
  </si>
  <si>
    <t>AL-D000149</t>
  </si>
  <si>
    <t>AL-A007028</t>
  </si>
  <si>
    <t>AL-A009409</t>
  </si>
  <si>
    <t>AL-A009376</t>
  </si>
  <si>
    <t>AL-A009375</t>
  </si>
  <si>
    <t>AL-D007024</t>
  </si>
  <si>
    <t>AL-A009600</t>
  </si>
  <si>
    <t>AL-A007043</t>
  </si>
  <si>
    <t>AL-A007042</t>
  </si>
  <si>
    <t>A007089</t>
  </si>
  <si>
    <t>A009222</t>
  </si>
  <si>
    <t>A009540</t>
  </si>
  <si>
    <t>A009497</t>
  </si>
  <si>
    <t>A009586</t>
  </si>
  <si>
    <t>A009597</t>
  </si>
  <si>
    <t>A009358</t>
  </si>
  <si>
    <t>F009520</t>
  </si>
  <si>
    <t>A009411</t>
  </si>
  <si>
    <t>F004510</t>
  </si>
  <si>
    <t>A009414</t>
  </si>
  <si>
    <t>A009499</t>
  </si>
  <si>
    <t>A009600</t>
  </si>
  <si>
    <t>A007053</t>
  </si>
  <si>
    <t>A009481</t>
  </si>
  <si>
    <t>A009509</t>
  </si>
  <si>
    <t>B001516</t>
  </si>
  <si>
    <t>A009501</t>
  </si>
  <si>
    <t>AL-A008188</t>
  </si>
  <si>
    <t>AL-G000646</t>
  </si>
  <si>
    <t>AL-A009527</t>
  </si>
  <si>
    <t>AL-E008126</t>
  </si>
  <si>
    <t>AL-B007061</t>
  </si>
  <si>
    <t>AL-A009437</t>
  </si>
  <si>
    <t>AL-A009190</t>
  </si>
  <si>
    <t>AL-A007066</t>
  </si>
  <si>
    <t>AL-A001829</t>
  </si>
  <si>
    <t>AL-A004835</t>
  </si>
  <si>
    <t>AL-A009294</t>
  </si>
  <si>
    <t>AL-A009540</t>
  </si>
  <si>
    <t>AL-G004927</t>
  </si>
  <si>
    <t>AL-B000443</t>
  </si>
  <si>
    <t>AL-A009586</t>
  </si>
  <si>
    <t>AL-A009561</t>
  </si>
  <si>
    <t>AL-A009519</t>
  </si>
  <si>
    <t>AL-A009526</t>
  </si>
  <si>
    <t>AL-A007046</t>
  </si>
  <si>
    <t>AL-A007047</t>
  </si>
  <si>
    <t>AL-A009358</t>
  </si>
  <si>
    <t>AL-A007031</t>
  </si>
  <si>
    <t>AL-D007075</t>
  </si>
  <si>
    <t>AL-A001865</t>
  </si>
  <si>
    <t>AL-A009102</t>
  </si>
  <si>
    <t>AL-A009499</t>
  </si>
  <si>
    <t>AL-A009481</t>
  </si>
  <si>
    <t>AL-A009528</t>
  </si>
  <si>
    <t>AL-A009509</t>
  </si>
  <si>
    <t>AL-A007088</t>
  </si>
  <si>
    <t>AL-B001516</t>
  </si>
  <si>
    <t>A007088</t>
  </si>
  <si>
    <t>A009356</t>
  </si>
  <si>
    <t>A009494</t>
  </si>
  <si>
    <t>A009526</t>
  </si>
  <si>
    <t>A009527</t>
  </si>
  <si>
    <t>A009528</t>
  </si>
  <si>
    <t>A009609</t>
  </si>
  <si>
    <t>E005785</t>
  </si>
  <si>
    <t>A001960</t>
  </si>
  <si>
    <t>A004366</t>
  </si>
  <si>
    <t>A004503</t>
  </si>
  <si>
    <t>A007100</t>
  </si>
  <si>
    <t>A007103</t>
  </si>
  <si>
    <t>A009025</t>
  </si>
  <si>
    <t>A009119</t>
  </si>
  <si>
    <t>A009381</t>
  </si>
  <si>
    <t>A009450</t>
  </si>
  <si>
    <t>A009611</t>
  </si>
  <si>
    <t>A009616</t>
  </si>
  <si>
    <t>B009613</t>
  </si>
  <si>
    <t>E005790</t>
  </si>
  <si>
    <t>AL-A007089</t>
  </si>
  <si>
    <t>AL-C009457</t>
  </si>
  <si>
    <t>AL-A007092</t>
  </si>
  <si>
    <t>AL-A009609</t>
  </si>
  <si>
    <t>AL-A009562</t>
  </si>
  <si>
    <t>AL-A009597</t>
  </si>
  <si>
    <t>AL-F009520</t>
  </si>
  <si>
    <t>AL-F009236</t>
  </si>
  <si>
    <t>AL-E009331</t>
  </si>
  <si>
    <t>AL-A009370</t>
  </si>
  <si>
    <t>AL-A007053</t>
  </si>
  <si>
    <t>AL-A009356</t>
  </si>
  <si>
    <t>AL-A004909</t>
  </si>
  <si>
    <t>STRAIGHT</t>
  </si>
  <si>
    <t>BLENDED</t>
  </si>
  <si>
    <t>SINGLE MALT</t>
  </si>
  <si>
    <t>JAPANESE</t>
  </si>
  <si>
    <t>AL-B009613</t>
  </si>
  <si>
    <t>AL-C007036</t>
  </si>
  <si>
    <t>AL-B009024</t>
  </si>
  <si>
    <t>AL-A001960</t>
  </si>
  <si>
    <t>AL-A008187</t>
  </si>
  <si>
    <t>AL-A007008</t>
  </si>
  <si>
    <t>AL-A009414</t>
  </si>
  <si>
    <t>AL-A007103</t>
  </si>
  <si>
    <t>AL-A004032</t>
  </si>
  <si>
    <t>A005908</t>
  </si>
  <si>
    <t>A007105</t>
  </si>
  <si>
    <t>A007115</t>
  </si>
  <si>
    <t>A007137</t>
  </si>
  <si>
    <t>A008187</t>
  </si>
  <si>
    <t>A008196</t>
  </si>
  <si>
    <t>A008211</t>
  </si>
  <si>
    <t>A009420</t>
  </si>
  <si>
    <t>A009606</t>
  </si>
  <si>
    <t>B007020</t>
  </si>
  <si>
    <t>B009612</t>
  </si>
  <si>
    <t>D007395</t>
  </si>
  <si>
    <t>E008172</t>
  </si>
  <si>
    <t>E008190</t>
  </si>
  <si>
    <t>G005303</t>
  </si>
  <si>
    <t>AL-B009612</t>
  </si>
  <si>
    <t>AL-D007395</t>
  </si>
  <si>
    <t>AL-A007137</t>
  </si>
  <si>
    <t>AL-A007109</t>
  </si>
  <si>
    <t>AL-A009306</t>
  </si>
  <si>
    <t>AL-A009494</t>
  </si>
  <si>
    <t>AL-A009025</t>
  </si>
  <si>
    <t>AL-A009439</t>
  </si>
  <si>
    <t>AL-A008177</t>
  </si>
  <si>
    <t>A005290</t>
  </si>
  <si>
    <t>A007109</t>
  </si>
  <si>
    <t>A007142</t>
  </si>
  <si>
    <t>A007147</t>
  </si>
  <si>
    <t>A009538</t>
  </si>
  <si>
    <t>E009621</t>
  </si>
  <si>
    <t>E009622</t>
  </si>
  <si>
    <t>E009623</t>
  </si>
  <si>
    <t>E009624</t>
  </si>
  <si>
    <t>E009625</t>
  </si>
  <si>
    <t>E009626</t>
  </si>
  <si>
    <t>FLAVORED</t>
  </si>
  <si>
    <t>X</t>
  </si>
  <si>
    <t xml:space="preserve"> </t>
  </si>
  <si>
    <t>AL-A009341</t>
  </si>
  <si>
    <t>AL-A007142</t>
  </si>
  <si>
    <t>AL-A007115</t>
  </si>
  <si>
    <t>AL-A009538</t>
  </si>
  <si>
    <t>AL-B007020</t>
  </si>
  <si>
    <t>AL-A007105</t>
  </si>
  <si>
    <t>AL-A009606</t>
  </si>
  <si>
    <t>AL-A004444</t>
  </si>
  <si>
    <t>AL-A008211</t>
  </si>
  <si>
    <t>A007099</t>
  </si>
  <si>
    <t>A007121</t>
  </si>
  <si>
    <t>A007138</t>
  </si>
  <si>
    <t>A007146</t>
  </si>
  <si>
    <t>A007156</t>
  </si>
  <si>
    <t>A007157</t>
  </si>
  <si>
    <t>A007160</t>
  </si>
  <si>
    <t>A007161</t>
  </si>
  <si>
    <t>A007162</t>
  </si>
  <si>
    <t>A007168</t>
  </si>
  <si>
    <t>A007173</t>
  </si>
  <si>
    <t>A007177</t>
  </si>
  <si>
    <t>A007178</t>
  </si>
  <si>
    <t>A007179</t>
  </si>
  <si>
    <t>A007180</t>
  </si>
  <si>
    <t>A007181</t>
  </si>
  <si>
    <t>A007392</t>
  </si>
  <si>
    <t>A009447</t>
  </si>
  <si>
    <t>A009448</t>
  </si>
  <si>
    <t>A009602</t>
  </si>
  <si>
    <t>A009607</t>
  </si>
  <si>
    <t>A009636</t>
  </si>
  <si>
    <t>A009646</t>
  </si>
  <si>
    <t>A009647</t>
  </si>
  <si>
    <t>A009660</t>
  </si>
  <si>
    <t>A009671</t>
  </si>
  <si>
    <t>B007159</t>
  </si>
  <si>
    <t>C007144</t>
  </si>
  <si>
    <t>C007165</t>
  </si>
  <si>
    <t>C007174</t>
  </si>
  <si>
    <t>D004423</t>
  </si>
  <si>
    <t>D007121</t>
  </si>
  <si>
    <t>D007138</t>
  </si>
  <si>
    <t>D007173</t>
  </si>
  <si>
    <t>D007178</t>
  </si>
  <si>
    <t>D007180</t>
  </si>
  <si>
    <t>D009656</t>
  </si>
  <si>
    <t>D009676</t>
  </si>
  <si>
    <t>E006320</t>
  </si>
  <si>
    <t>E008213</t>
  </si>
  <si>
    <t>F007169</t>
  </si>
  <si>
    <t>F007170</t>
  </si>
  <si>
    <t>F007171</t>
  </si>
  <si>
    <t>F007172</t>
  </si>
  <si>
    <t>F007183</t>
  </si>
  <si>
    <t>F007185</t>
  </si>
  <si>
    <t>J007141</t>
  </si>
  <si>
    <t>J007167</t>
  </si>
  <si>
    <t>Straight / Flavored</t>
  </si>
  <si>
    <t>Small Sizes</t>
  </si>
  <si>
    <t>AL-F007169</t>
  </si>
  <si>
    <t>AL-D007173</t>
  </si>
  <si>
    <t>AL-A007116</t>
  </si>
  <si>
    <t>AL-A007153</t>
  </si>
  <si>
    <t>AL-A008120</t>
  </si>
  <si>
    <t>AL-D009656</t>
  </si>
  <si>
    <t>AL-B007159</t>
  </si>
  <si>
    <t>AL-F007170</t>
  </si>
  <si>
    <t>AL-D009676</t>
  </si>
  <si>
    <t>AL-A007147</t>
  </si>
  <si>
    <t>AL-A007392</t>
  </si>
  <si>
    <t>AL-A007180</t>
  </si>
  <si>
    <t>AL-A007178</t>
  </si>
  <si>
    <t>AL-A007179</t>
  </si>
  <si>
    <t>A005276</t>
  </si>
  <si>
    <t>A007116</t>
  </si>
  <si>
    <t>A007122</t>
  </si>
  <si>
    <t>A007139</t>
  </si>
  <si>
    <t>A007145</t>
  </si>
  <si>
    <t>A007151</t>
  </si>
  <si>
    <t>A007153</t>
  </si>
  <si>
    <t>A007154</t>
  </si>
  <si>
    <t>A007155</t>
  </si>
  <si>
    <t>A007176</t>
  </si>
  <si>
    <t>A007186</t>
  </si>
  <si>
    <t>A008176</t>
  </si>
  <si>
    <t>A009229</t>
  </si>
  <si>
    <t>A009601</t>
  </si>
  <si>
    <t>A009633</t>
  </si>
  <si>
    <t>A009659</t>
  </si>
  <si>
    <t>A009678</t>
  </si>
  <si>
    <t>D007119</t>
  </si>
  <si>
    <t>E007148</t>
  </si>
  <si>
    <t>E008209</t>
  </si>
  <si>
    <t>E008210</t>
  </si>
  <si>
    <t>A007118</t>
  </si>
  <si>
    <t>A007130</t>
  </si>
  <si>
    <t>A007131</t>
  </si>
  <si>
    <t>A007132</t>
  </si>
  <si>
    <t>A007133</t>
  </si>
  <si>
    <t>A007134</t>
  </si>
  <si>
    <t>A007150</t>
  </si>
  <si>
    <t>A007152</t>
  </si>
  <si>
    <t>A008212</t>
  </si>
  <si>
    <t>A009630</t>
  </si>
  <si>
    <t>A009674</t>
  </si>
  <si>
    <t>D007130</t>
  </si>
  <si>
    <t>D007132</t>
  </si>
  <si>
    <t>G005636</t>
  </si>
  <si>
    <t>AL-A007173</t>
  </si>
  <si>
    <t>AL-A007133</t>
  </si>
  <si>
    <t>AL-A007134</t>
  </si>
  <si>
    <t>AL-A007138</t>
  </si>
  <si>
    <t>AL-D007138</t>
  </si>
  <si>
    <t>AL-F007183</t>
  </si>
  <si>
    <t>AL-A007157</t>
  </si>
  <si>
    <t>AL-A007160</t>
  </si>
  <si>
    <t>AL-A007146</t>
  </si>
  <si>
    <t>AL-A009420</t>
  </si>
  <si>
    <t>AL-A009660</t>
  </si>
  <si>
    <t>AL-E007148</t>
  </si>
  <si>
    <t>AL-A008212</t>
  </si>
  <si>
    <t>AL-A009121</t>
  </si>
  <si>
    <t>AL-E006320</t>
  </si>
  <si>
    <t>AL-A007162</t>
  </si>
  <si>
    <t>AL-A007151</t>
  </si>
  <si>
    <t>AL-A008154</t>
  </si>
  <si>
    <t>AL-A007145</t>
  </si>
  <si>
    <t>AL-F007185</t>
  </si>
  <si>
    <t>AL-A007155</t>
  </si>
  <si>
    <t>AL-A007118</t>
  </si>
  <si>
    <t>AL-A009601</t>
  </si>
  <si>
    <t>AL-A009611</t>
  </si>
  <si>
    <t>AL-A009602</t>
  </si>
  <si>
    <t>AL-A007139</t>
  </si>
  <si>
    <t>AL-C007174</t>
  </si>
  <si>
    <t>AL-C007144</t>
  </si>
  <si>
    <t>AL-A007122</t>
  </si>
  <si>
    <t>AL-A007154</t>
  </si>
  <si>
    <t>AL-D007121</t>
  </si>
  <si>
    <t>AL-A007121</t>
  </si>
  <si>
    <t>AL-J007167</t>
  </si>
  <si>
    <t>AL-F007171</t>
  </si>
  <si>
    <t>AL-F007172</t>
  </si>
  <si>
    <t>AL-C007165</t>
  </si>
  <si>
    <t>AL-A009659</t>
  </si>
  <si>
    <t>AL-E008209</t>
  </si>
  <si>
    <t>AL-E008210</t>
  </si>
  <si>
    <t>AL-E008213</t>
  </si>
  <si>
    <t>AL-A009636</t>
  </si>
  <si>
    <t>AL-A007152</t>
  </si>
  <si>
    <t>AL-A007161</t>
  </si>
  <si>
    <t>AL-G005636</t>
  </si>
  <si>
    <t>AL-A007150</t>
  </si>
  <si>
    <t>AL-A007156</t>
  </si>
  <si>
    <t>AL-A007186</t>
  </si>
  <si>
    <t>AL-J007141</t>
  </si>
  <si>
    <t>AL-D007130</t>
  </si>
  <si>
    <t>AL-A007130</t>
  </si>
  <si>
    <t>AL-D007132</t>
  </si>
  <si>
    <t>AL-A007132</t>
  </si>
  <si>
    <t>AL-A007131</t>
  </si>
  <si>
    <t>AL-A007100</t>
  </si>
  <si>
    <t>AL-A007099</t>
  </si>
  <si>
    <t>AL-A007177</t>
  </si>
  <si>
    <t>AL-D007180</t>
  </si>
  <si>
    <t>AL-D007178</t>
  </si>
  <si>
    <t>AL-A007168</t>
  </si>
  <si>
    <t>AL-A007181</t>
  </si>
  <si>
    <t>AL-A007176</t>
  </si>
  <si>
    <t>A007129</t>
  </si>
  <si>
    <t>A007149</t>
  </si>
  <si>
    <t>A007192</t>
  </si>
  <si>
    <t>A008208</t>
  </si>
  <si>
    <t>A009668</t>
  </si>
  <si>
    <t>A009669</t>
  </si>
  <si>
    <t>A009670</t>
  </si>
  <si>
    <t>A009675</t>
  </si>
  <si>
    <t>C007233</t>
  </si>
  <si>
    <t>D000918</t>
  </si>
  <si>
    <t>D007103</t>
  </si>
  <si>
    <t>E004175</t>
  </si>
  <si>
    <t>E008217</t>
  </si>
  <si>
    <t>E009654</t>
  </si>
  <si>
    <t>F009677</t>
  </si>
  <si>
    <t>B006294</t>
  </si>
  <si>
    <t>AL-A009630</t>
  </si>
  <si>
    <t>AL-G005303</t>
  </si>
  <si>
    <t>AL-A009018</t>
  </si>
  <si>
    <t>AL-A007192</t>
  </si>
  <si>
    <t>AL-A007191</t>
  </si>
  <si>
    <t>AL-D004423</t>
  </si>
  <si>
    <t>AL-A009671</t>
  </si>
  <si>
    <t>AL-A009678</t>
  </si>
  <si>
    <t>AL-A007129</t>
  </si>
  <si>
    <t>A007175</t>
  </si>
  <si>
    <t>A007191</t>
  </si>
  <si>
    <t>A007200</t>
  </si>
  <si>
    <t>A007201</t>
  </si>
  <si>
    <t>A007210</t>
  </si>
  <si>
    <t>A007221</t>
  </si>
  <si>
    <t>A007234</t>
  </si>
  <si>
    <t>A007263</t>
  </si>
  <si>
    <t>A007265</t>
  </si>
  <si>
    <t>A008223</t>
  </si>
  <si>
    <t>A008224</t>
  </si>
  <si>
    <t>A008228</t>
  </si>
  <si>
    <t>A009401</t>
  </si>
  <si>
    <t>A009418</t>
  </si>
  <si>
    <t>A009451</t>
  </si>
  <si>
    <t>A009488</t>
  </si>
  <si>
    <t>A009557</t>
  </si>
  <si>
    <t>A009620</t>
  </si>
  <si>
    <t>A009645</t>
  </si>
  <si>
    <t>A009672</t>
  </si>
  <si>
    <t>A009707</t>
  </si>
  <si>
    <t>C007260</t>
  </si>
  <si>
    <t>D007200</t>
  </si>
  <si>
    <t>E009658</t>
  </si>
  <si>
    <t>F005813</t>
  </si>
  <si>
    <t>J007253</t>
  </si>
  <si>
    <t>J007254</t>
  </si>
  <si>
    <t>J007255</t>
  </si>
  <si>
    <t>J007256</t>
  </si>
  <si>
    <t>J007274</t>
  </si>
  <si>
    <t>CARAVELLA LIMONCELLO LEMON LIQUEUR - CRDL-LQR&amp;SPC-FRT - 750 ML  ( AL - A000001 )</t>
  </si>
  <si>
    <t>COINTREAU - CRDL-LQR&amp;SPC-OTH - 750 ML  ( AL - A000013 )</t>
  </si>
  <si>
    <t>OLD FORESTER - DOM WHSKY-STRT-BRBN/TN - 750 ML  ( AL - A000017 )</t>
  </si>
  <si>
    <t>MARTELL VS - BRNDY/CGNC-CGNC-VS - 750 ML  ( AL - A000022 )</t>
  </si>
  <si>
    <t>EARLY TIMES KENTUCKY - DOM WHSKY-STRT-BRBN/TN - 750 ML  ( AL - A000024 )</t>
  </si>
  <si>
    <t>SUNTORY MIDORI MELON - CRDL-LQR&amp;SPC-FRT - 750 ML  ( AL - A000027 )</t>
  </si>
  <si>
    <t>JEFFERSON'S - DOM WHSKY-STRT-BRBN/TN - 750 ML  ( AL - A000052 )</t>
  </si>
  <si>
    <t>WILD TURKEY 81 STRAIGHT BOURBON - DOM WHSKY-STRT-BRBN/TN - 750 ML  ( AL - A000055 )</t>
  </si>
  <si>
    <t>GLENMORANGIE ORG PIONEER:50M LSNTA/QUINT - SCOTCH-SNGL MALT - 750 ML  ( AL - A000060 )</t>
  </si>
  <si>
    <t>ST REMY VSOP BRANDY - BRNDY/CGNC-IMP - 750 ML  ( AL - A000061 )</t>
  </si>
  <si>
    <t>DEKUYPER PEACHTREE SCHNAPPS - CRDL-SNPS-PEACH - 750 ML  ( AL - A000067 )</t>
  </si>
  <si>
    <t>GLENFIDDICH 12 YEAR SCOTCH - SCOTCH-SNGL MALT - 750 ML  ( AL - A000068 )</t>
  </si>
  <si>
    <t>DEKUYPER - BRNDY/CGNC-DOM - 750 ML  ( AL - A000071 )</t>
  </si>
  <si>
    <t>GEORGIA MOON - DOM WHSKY-STRT-OTH - 750 ML  ( AL - A000073 )</t>
  </si>
  <si>
    <t>GLENMORANGIE ORG W/2-CRAFTMAN METAL CUPS - SCOTCH-SNGL MALT - 750 ML  ( AL - A000074 )</t>
  </si>
  <si>
    <t>NEW AMSTERDAM - GIN-CLASSIC-DOM - 750 ML  ( AL - A000081 )</t>
  </si>
  <si>
    <t>SKOL - VODKA-CLASSIC-DOM - 750 ML  ( AL - A000084 )</t>
  </si>
  <si>
    <t>DEKUYPER BLUSTERY PEPPERMINT SCHNAPPS - CRDL-SNPS-PPRMNT - 750 ML  ( AL - A000086 )</t>
  </si>
  <si>
    <t>CAZADORES ANEJO GOLD TEQUILA - TEQUILA-ANEJO - 750 ML  ( AL - A000088 )</t>
  </si>
  <si>
    <t>DI SARONNO AMARETTO - CRDL-LQR&amp;SPC-AMRT - 750 ML  ( AL - A000089 )</t>
  </si>
  <si>
    <t>FRANGELICO - CRDL-LQR&amp;SPC-OTH - 750 ML  ( AL - A000091 )</t>
  </si>
  <si>
    <t>DEWARS WHITE LABEL - SCOTCH-BLND-FRGN BTLD - 750 ML  ( AL - A000095 )</t>
  </si>
  <si>
    <t>BUCHANAN DELUXE - SCOTCH-BLND-FRGN BTLD - 750 ML  ( AL - A000096 )</t>
  </si>
  <si>
    <t>BUFFALO TRACE BOURBON - DOM WHSKY-STRT-SM BTCH - 750 ML  ( AL - A000101 )</t>
  </si>
  <si>
    <t>CAPTAIN MORGAN ORIGINAL SPICED - RUM-FLVRD - 750 ML  ( AL - A000104 )</t>
  </si>
  <si>
    <t>THE GLENLIVET 18 YR - SCOTCH-SNGL MALT - 750 ML  ( AL - A000105 )</t>
  </si>
  <si>
    <t>THE GLENLIVET - SCOTCH-SNGL MALT - 750 ML  ( AL - A000106 )</t>
  </si>
  <si>
    <t>WILD TURKEY AMERICAN HONEY - DOM WHSKY-BLND - 750 ML  ( AL - A000107 )</t>
  </si>
  <si>
    <t>SEAGRAM'S SEVEN CROWN - DOM WHSKY-BLND - 750 ML  ( AL - A000108 )</t>
  </si>
  <si>
    <t>SEAGRAMS V O - CAN-FRGN BLND-FRGN BTLD - 750 ML  ( AL - A000109 )</t>
  </si>
  <si>
    <t>CHIVAS REGAL - SCOTCH-BLND-FRGN BTLD - 750 ML  ( AL - A000110 )</t>
  </si>
  <si>
    <t>SEAGRAM'S EXTRA DRY - GIN-CLASSIC-DOM - 750 ML  ( AL - A000112 )</t>
  </si>
  <si>
    <t>SEAGRAM TWISTED GIN (W/TWIST LIME FLAVR) - GIN-FLVRD-DOM - 750 ML  ( AL - A000113 )</t>
  </si>
  <si>
    <t>CROWN ROYAL - CAN-FRGN BLND-FRGN BTLD - 750 ML  ( AL - A000114 )</t>
  </si>
  <si>
    <t>LORD CALVERT - CAN-US BLND-US BTLD - 750 ML  ( AL - A000115 )</t>
  </si>
  <si>
    <t>CANADIAN CLUB ORIGINAL 1858 - CAN-US BLND-US BTLD - 750 ML  ( AL - A000118 )</t>
  </si>
  <si>
    <t>CANADIAN HUNTER - CAN-US BLND-US BTLD - 750 ML  ( AL - A000120 )</t>
  </si>
  <si>
    <t>CROWN ROYAL EXTRA RARE - CAN-FRGN BLND-FRGN BTLD - 750 ML  ( AL - A000121 )</t>
  </si>
  <si>
    <t>BLACK VELVET - CAN-US BLND-US BTLD - 750 ML  ( AL - A000123 )</t>
  </si>
  <si>
    <t>LUNAZUL REPOSADO TEQUILA - TEQUILA-REPOSADO - 750 ML  ( AL - A000126 )</t>
  </si>
  <si>
    <t>CAMPARI BITTERS - CRDL-LQR&amp;SPC-OTH - 750 ML  ( AL - A000131 )</t>
  </si>
  <si>
    <t>TWO FINGERS - TEQUILA-BLANCO - 750 ML  ( AL - A000139 )</t>
  </si>
  <si>
    <t>CROWN ROYAL RESERVE - CAN-FRGN BLND-FRGN BTLD - 750 ML  ( AL - A000141 )</t>
  </si>
  <si>
    <t>SEAGRAM'S SEVEN CROWN - DOM WHSKY-BLND - 750 ML TRV  ( AL - A000143 )</t>
  </si>
  <si>
    <t>TITO HANDMADE TEXAS VODKA - VODKA-CLASSIC-DOM - 750 ML  ( AL - A000146 )</t>
  </si>
  <si>
    <t>ANSAC V S - BRNDY/CGNC-CGNC-VS - 750 ML  ( AL - A000147 )</t>
  </si>
  <si>
    <t>EVAN WILLIAMS BLACK LABEL - DOM WHSKY-STRT-BRBN/TN - 750 ML  ( AL - A000149 )</t>
  </si>
  <si>
    <t>ARISTOCRAT VODKA - VODKA-CLASSIC-DOM - 750 ML  ( AL - A000152 )</t>
  </si>
  <si>
    <t>ANCIENT AGE - DOM WHSKY-STRT-BRBN/TN - 750 ML  ( AL - A000153 )</t>
  </si>
  <si>
    <t>THE GLENLIVET FRENCH OAK RESERVE 15 YR - SCOTCH-SNGL MALT - 750 ML  ( AL - A000154 )</t>
  </si>
  <si>
    <t>CANADIAN RICH AND RARE - CAN-US BLND-US BTLD - 750 ML  ( AL - A000155 )</t>
  </si>
  <si>
    <t>MAKER'S MARK - DOM WHSKY-STRT-BRBN/TN - 750 ML  ( AL - A000156 )</t>
  </si>
  <si>
    <t>MT.GAY ECLIPSE DARK - RUM-GOLD - 750 ML  ( AL - A000160 )</t>
  </si>
  <si>
    <t>CHAMBORD LIQUEUR ROYALE - CRDL-LQR&amp;SPC-FRT - 750 ML  ( AL - A000167 )</t>
  </si>
  <si>
    <t>GLENFIDDICH ANCIENT RESERVE SINGLE MALT - SCOTCH-SNGL MALT - 750 ML  ( AL - A000168 )</t>
  </si>
  <si>
    <t>GLENFIDDICH SOLERA RESERVE SINGLE MALT - SCOTCH-SNGL MALT - 750 ML  ( AL - A000169 )</t>
  </si>
  <si>
    <t>PARROT BAY COCONUT 90PRF - RUM-GOLD - 750 ML  ( AL - A000181 )</t>
  </si>
  <si>
    <t>EAGLE RARE SINGLE BARREL 10 YEAR BOURBON - DOM WHSKY-STRT-SM BTCH - 750 ML  ( AL - A000186 )</t>
  </si>
  <si>
    <t>BASIL HAYDEN'S STRAIGHT BOURBON - DOM WHSKY-STRT-SM BTCH - 750 ML  ( AL - A000194 )</t>
  </si>
  <si>
    <t>KNOB CREEK STRAIGHT BOURBON - DOM WHSKY-STRT-SM BTCH - 750 ML  ( AL - A000195 )</t>
  </si>
  <si>
    <t>PINNACLE TROPICAL PUNCH FLVD VODKA (DSS) - VODKA-FLVRD-IMP - 750 ML  ( AL - A000196 )</t>
  </si>
  <si>
    <t>JIM BEAM - DOM WHSKY-STRT-BRBN/TN - 750 ML TRV  ( AL - A000198 )</t>
  </si>
  <si>
    <t>BOOKER'S - DOM WHSKY-STRT-SM BTCH - 750 ML  ( AL - A000199 )</t>
  </si>
  <si>
    <t>JACK DANIELS SINGLE BARREL (WAS DECANTR) - DOM WHSKY-STRT-SM BTCH - 750 ML  ( AL - A000205 )</t>
  </si>
  <si>
    <t>CROWN ROYAL BLACK CANADIAN WHISKY - CAN-FRGN BLND-FRGN BTLD - 750 ML  ( AL - A000214 )</t>
  </si>
  <si>
    <t>RUM CHATA HORCHATA CREAM LIQ (RUM BASE) - CRDL-LQR&amp;SPC-OTH - 750 ML  ( AL - A000217 )</t>
  </si>
  <si>
    <t>AMARETTO DI AMORE CLASSICO - CRDL-LQR&amp;SPC-AMRT - 750 ML  ( AL - A000223 )</t>
  </si>
  <si>
    <t>OLD GRAND DAD - DOM WHSKY-STRT-BRBN/TN - 750 ML  ( AL - A000234 )</t>
  </si>
  <si>
    <t>HORNITOS REPOSADO TEQUILA - TEQUILA-REPOSADO - 750 ML  ( AL - A000237 )</t>
  </si>
  <si>
    <t>MAKER'S MARK 46 - DOM WHSKY-STRT-BRBN/TN - 750 ML  ( AL - A000240 )</t>
  </si>
  <si>
    <t>KRAKEN BLACK SPICED RUM - RUM-FLVRD - 750 ML  ( AL - A000246 )</t>
  </si>
  <si>
    <t>B AND B DOM - CRDL-LQR&amp;SPC-OTH - 750 ML  ( AL - A000248 )</t>
  </si>
  <si>
    <t>BLANTON KENTUCKY SINGLE BARREL BOURBON - DOM WHSKY-STRT-SM BTCH - 750 ML  ( AL - A000249 )</t>
  </si>
  <si>
    <t>BACARDI SUPERIOR RUM - RUM-LIGHT - 750 ML  ( AL - A000250 )</t>
  </si>
  <si>
    <t>OLD FORESTER SIGNATURE - DOM WHSKY-STRT-BRBN/TN - 750 ML  ( AL - A000253 )</t>
  </si>
  <si>
    <t>DEKUYPER BUTTERSHOTS BUTTERSCOTCH SCHNPS - CRDL-SNPS-BTRSCTCH - 750 ML  ( AL - A000254 )</t>
  </si>
  <si>
    <t>MIDNIGHT MOON CAROLINA MOONSHINE - DOM WHSKY-STRT-OTH - 750 ML  ( AL - A000258 )</t>
  </si>
  <si>
    <t>ST. BRENDANS IRISH CREAM - CRDL-CRM LQR - 750 ML  ( AL - A000260 )</t>
  </si>
  <si>
    <t>BACARDI GOLD DARK RUM - RUM-GOLD - 750 ML  ( AL - A000265 )</t>
  </si>
  <si>
    <t>BENCHMARK OLD # 8 STRAIGHT BOURBON - DOM WHSKY-STRT-BRBN/TN - 750 ML TRV  ( AL - A000266 )</t>
  </si>
  <si>
    <t>BACARDI SELECT (PREVIOUSLY BLACK) - RUM-GOLD - 750 ML  ( AL - A000268 )</t>
  </si>
  <si>
    <t>HERRADURA REPOSADO - TEQUILA-REPOSADO - 750 ML  ( AL - A000271 )</t>
  </si>
  <si>
    <t>HERRADURA SILVER - TEQUILA-BLANCO - 750 ML  ( AL - A000272 )</t>
  </si>
  <si>
    <t>PINNACLE WHIPPED CREAM FLAVORED VODKA - VODKA-FLVRD-IMP - 750 ML  ( AL - A000275 )</t>
  </si>
  <si>
    <t>CORRALEJO REPOSADO GOLD TEQUILA - TEQUILA-REPOSADO - 750 ML  ( AL - A000281 )</t>
  </si>
  <si>
    <t>BURNETT'S VODKA 80 PROOF - VODKA-CLASSIC-DOM - 750 ML  ( AL - A000297 )</t>
  </si>
  <si>
    <t>VIRGIN - DOM WHSKY-STRT-BRBN/TN - 750 ML  ( AL - A000300 )</t>
  </si>
  <si>
    <t>JACK DANIELS BLACK LABEL - DOM WHSKY-STRT-BRBN/TN - 750 ML  ( AL - A000305 )</t>
  </si>
  <si>
    <t>CRYSTAL HEAD VODKA W/4-SKULL SHOT GLASS - VODKA-CLASSIC-IMP - 750 ML  ( AL - A000315 )</t>
  </si>
  <si>
    <t>HENNESSY V S - BRNDY/CGNC-CGNC-VS - 750 ML  ( AL - A000322 )</t>
  </si>
  <si>
    <t>LAPHROAIG SINGLE MALT - SCOTCH-SNGL MALT - 750 ML  ( AL - A000324 )</t>
  </si>
  <si>
    <t>JACK DANIELS TENN FIRE W/2-SHOT GLASSES - DOM WHSKY-BLND - 750 ML  ( AL - A000332 )</t>
  </si>
  <si>
    <t>LUCID ABSINTHE SUPERIEURE - CRDL-LQR&amp;SPC-OTH - 750 ML  ( AL - A000342 )</t>
  </si>
  <si>
    <t>FAMILIA CAMARENA REPOSADO TEQUILA - TEQUILA-REPOSADO - 750 ML  ( AL - A000345 )</t>
  </si>
  <si>
    <t>FAMILIA CAMARENA SILVER TEQUILA - TEQUILA-BLANCO - 750 ML  ( AL - A000346 )</t>
  </si>
  <si>
    <t>SAUZA BLUE SILVER TEQUILA - TEQUILA-BLANCO - 750 ML  ( AL - A000348 )</t>
  </si>
  <si>
    <t>MONTE ALBAN MEZCAL - TEQUILA-GOLD - 750 ML  ( AL - A000360 )</t>
  </si>
  <si>
    <t>JACK DANIELS TENNESSEE HONEY LIQUEUR - DOM WHSKY-BLND - 750 ML  ( AL - A000361 )</t>
  </si>
  <si>
    <t>SMIRNOFF - VODKA-CLASSIC-DOM - 750 ML  ( AL - A000363 )</t>
  </si>
  <si>
    <t>BARTON - VODKA-CLASSIC-DOM - 750 ML  ( AL - A000364 )</t>
  </si>
  <si>
    <t>TAAKA - VODKA-CLASSIC-DOM - 750 ML  ( AL - A000367 )</t>
  </si>
  <si>
    <t>BELVEDERE INTENSE UNFILTERED 80PROOF - VODKA-CLASSIC-IMP - 750 ML  ( AL - A000370 )</t>
  </si>
  <si>
    <t>GLENMORANGIE NEW WORLD SINGLE MALT 18YR - SCOTCH-SNGL MALT - 750 ML  ( AL - A000371 )</t>
  </si>
  <si>
    <t>GLENMORANGIE QUINTA RUBAN SCOTCH - SCOTCH-SNGL MALT - 750 ML  ( AL - A000373 )</t>
  </si>
  <si>
    <t>1800 REPOSADO TEQUILA - TEQUILA-REPOSADO - 750 ML  ( AL - A000383 )</t>
  </si>
  <si>
    <t>CANADIAN RICH AND RARE RESERVE - CAN-US BLND-US BTLD - 750 ML  ( AL - A000389 )</t>
  </si>
  <si>
    <t>SMIRNOFF - VODKA-CLASSIC-DOM - 750 ML  ( AL - A000391 )</t>
  </si>
  <si>
    <t>CUERVO ESPECIAL - TEQUILA-GOLD - 750 ML  ( AL - A000393 )</t>
  </si>
  <si>
    <t>JOSE CUERVO ESPECIAL SILVER - TEQUILA-BLANCO - 750 ML  ( AL - A000395 )</t>
  </si>
  <si>
    <t>JAGERMEISTER - CRDL-LQR&amp;SPC-OTH - 750 ML  ( AL - A000396 )</t>
  </si>
  <si>
    <t>99 BANANAS SCHNAPPS - CRDL-SNPS-OTH - 750 ML  ( AL - A000399 )</t>
  </si>
  <si>
    <t>CAPTAIN MORGAN SPICED 100 PROOF RUM - RUM-FLVRD - 750 ML  ( AL - A000401 )</t>
  </si>
  <si>
    <t>ELIJAH CRAIG SMALL BATCH - DOM WHSKY-STRT-BRBN/TN - 750 ML  ( AL - A000405 )</t>
  </si>
  <si>
    <t>CRUZAN DARK - RUM-AGED/DARK - 750 ML  ( AL - A000408 )</t>
  </si>
  <si>
    <t>MONTEZUMA - TEQUILA-BLANCO - 750 ML  ( AL - A000411 )</t>
  </si>
  <si>
    <t>KNOB CREEK SINGLE BARREL RESERVE - DOM WHSKY-STRT-SM BTCH - 750 ML  ( AL - A000412 )</t>
  </si>
  <si>
    <t>SOUTHERN COMFORT 70 (WAS 76 PROOF) - DOM WHSKY-BLND - 750 ML  ( AL - A000418 )</t>
  </si>
  <si>
    <t>GENTLEMAN JACK - DOM WHSKY-STRT-BRBN/TN - 750 ML  ( AL - A000419 )</t>
  </si>
  <si>
    <t>GLENMORANGIE SINGLE MALT 10 YEAR SCOTCH - SCOTCH-SNGL MALT - 750 ML  ( AL - A000420 )</t>
  </si>
  <si>
    <t>CHRISTIAN BRANDY VS - BRNDY/CGNC-DOM - 750 ML  ( AL - A000422 )</t>
  </si>
  <si>
    <t>KAHLUA MEXICAN LIQUOR - CRDL-COFFEE LQR - 750 ML  ( AL - A000425 )</t>
  </si>
  <si>
    <t>SOUTHERN COMFORT 100 - DOM WHSKY-BLND - 750 ML  ( AL - A000428 )</t>
  </si>
  <si>
    <t>ALIZE DE FRANCE (GOLD) - CRDL-LQR&amp;SPC-OTH - 750 ML  ( AL - A000430 )</t>
  </si>
  <si>
    <t>CANADIAN MIST - CAN-US BLND-US BTLD - 750 ML TRV  ( AL - A000431 )</t>
  </si>
  <si>
    <t>EARLY TIMES KENTUCKY - DOM WHSKY-STRT-BRBN/TN - 750 ML TRV  ( AL - A000441 )</t>
  </si>
  <si>
    <t>EVAN WILLIAMS HONEY RESERVE - DOM WHSKY-BLND - 750 ML  ( AL - A000443 )</t>
  </si>
  <si>
    <t>SMIRNOFF PEPPERMINT TWIST - VODKA-FLVRD-DOM - 750 ML  ( AL - A000450 )</t>
  </si>
  <si>
    <t>CALICO JACK COCONUT FLAVORED RUM - RUM-FLVRD - 750 ML  ( AL - A000451 )</t>
  </si>
  <si>
    <t>WILD TURKEY 101 STRAIGHT BOURBON - DOM WHSKY-STRT-BRBN/TN - 750 ML  ( AL - A000453 )</t>
  </si>
  <si>
    <t>WILD TURKEY 101 STRAIGHT BOURBON - DOM WHSKY-STRT-BRBN/TN - 750 ML TRV  ( AL - A000454 )</t>
  </si>
  <si>
    <t>CIROC RED BERRY FLAVORED VODKA SPECIALTY - VODKA-FLVRD-IMP - 750 ML  ( AL - A000457 )</t>
  </si>
  <si>
    <t>MYERS ORIGINAL DARK - RUM-GOLD - 750 ML  ( AL - A000460 )</t>
  </si>
  <si>
    <t>CIROC COCONUT FLAVORED VODKA SPECIALTY - VODKA-FLVRD-IMP - 750 ML  ( AL - A000461 )</t>
  </si>
  <si>
    <t>GLENMORANGIE LASANTA SCOTCH - SCOTCH-SNGL MALT - 750 ML  ( AL - A000464 )</t>
  </si>
  <si>
    <t>UV BLUE RASPBERRY FLAVORED VODKA - VODKA-FLVRD-DOM - 750 ML  ( AL - A000466 )</t>
  </si>
  <si>
    <t>PAUL MASSON GRANDE AMBER - BRNDY/CGNC-DOM - 750 ML  ( AL - A000467 )</t>
  </si>
  <si>
    <t>SOUTHERN COMFORT 70 (WAS 76 PROOF) - DOM WHSKY-BLND - 750 ML TRV  ( AL - A000473 )</t>
  </si>
  <si>
    <t>FAMOUS GROUSE - SCOTCH-BLND-FRGN BTLD - 750 ML  ( AL - A000475 )</t>
  </si>
  <si>
    <t>WILD TURKEY RARE BREED - DOM WHSKY-STRT-BRBN/TN - 750 ML  ( AL - A000489 )</t>
  </si>
  <si>
    <t>CANADIAN MIST - CAN-US BLND-US BTLD - 750 ML  ( AL - A000495 )</t>
  </si>
  <si>
    <t>NEW AMSTERDAM VODKA - VODKA-CLASSIC-DOM - 750 ML  ( AL - A000496 )</t>
  </si>
  <si>
    <t>AL-A000500</t>
  </si>
  <si>
    <t>GOSLING BLACK SEAL 80 PROOF - RUM-GOLD - 750 ML  ( AL - A000500 )</t>
  </si>
  <si>
    <t>DOMAINE DE CANTON FRENCH GINGER LIQUEUR - CRDL-LQR&amp;SPC-OTH - 750 ML  ( AL - A000513 )</t>
  </si>
  <si>
    <t>MIDNIGHT MOON MOONSHINE STRAWBERRY - DOM WHSKY-BLND - 750 ML  ( AL - A000520 )</t>
  </si>
  <si>
    <t>MIDNIGHT MOON MOONSHINE APPLE PIE - DOM WHSKY-BLND - 750 ML  ( AL - A000521 )</t>
  </si>
  <si>
    <t>FIREFLY SWEET TEA VODKA - VODKA-FLVRD-DOM - 750 ML  ( AL - A000523 )</t>
  </si>
  <si>
    <t>JAMIESON PRICHARD'S SWEET LUCY - CRDL-LQR&amp;SPC-WHSKY SPCTY - 750 ML  ( AL - A000526 )</t>
  </si>
  <si>
    <t>TAAKA WHIPPED CREAM FLAVORED VODKA - VODKA-FLVRD-DOM - 750 ML  ( AL - A000534 )</t>
  </si>
  <si>
    <t>BARTON GIN - GIN-CLASSIC-DOM - 750 ML TRV  ( AL - A000539 )</t>
  </si>
  <si>
    <t>BEEFEATER - GIN-CLASSIC-IMP - 750 ML  ( AL - A000545 )</t>
  </si>
  <si>
    <t>COURVOISIER VSOP - BRNDY/CGNC-CGNC-VSOP - 750 ML  ( AL - A000548 )</t>
  </si>
  <si>
    <t>COURVOISIER V S - BRNDY/CGNC-CGNC-VS - 750 ML  ( AL - A000549 )</t>
  </si>
  <si>
    <t>DRAMBUIE LIQUEUR - CRDL-LQR&amp;SPC-WHSKY SPCTY - 750 ML  ( AL - A000550 )</t>
  </si>
  <si>
    <t>CANADIAN RICH AND RARE - CAN-US BLND-US BTLD - 750 ML TRV  ( AL - A000555 )</t>
  </si>
  <si>
    <t>FOUR ROSES KENTUCKY STRAIGHT BOURBON - DOM WHSKY-STRT-BRBN/TN - 750 ML  ( AL - A000556 )</t>
  </si>
  <si>
    <t>FOUR ROSES SINGLE BARREL KENTUCKY BOURBN - DOM WHSKY-STRT-BRBN/TN - 750 ML  ( AL - A000557 )</t>
  </si>
  <si>
    <t>CATHEAD VODKA - VODKA-CLASSIC-DOM - 750 ML  ( AL - A000558 )</t>
  </si>
  <si>
    <t>TAAKA - VODKA-CLASSIC-DOM - 750 ML TRV  ( AL - A000560 )</t>
  </si>
  <si>
    <t>SKINNYGIRL MARGARITA (CANADA) - COCKTAILS - 750 ML  ( AL - A000562 )</t>
  </si>
  <si>
    <t>POPOV 80PRF PREMIUM BLND VODKA SPECIALTY - VODKA-CLASSIC-DOM - 750 ML TRV  ( AL - A000564 )</t>
  </si>
  <si>
    <t>CLUB 400 SPECIAL RESERVE - DOM WHSKY-BLND - 750 ML  ( AL - A000570 )</t>
  </si>
  <si>
    <t>SMIRNOFF WHIPPED CREAM FLAVORED VODKA - VODKA-FLVRD-DOM - 750 ML  ( AL - A000585 )</t>
  </si>
  <si>
    <t>JOHNNIE WALKER DOUBLE BLACK BLENDED WHSK - SCOTCH-BLND-FRGN BTLD - 750 ML  ( AL - A000589 )</t>
  </si>
  <si>
    <t>KETEL ONE DUTCH VODKA - VODKA-CLASSIC-IMP - 750 ML  ( AL - A000598 )</t>
  </si>
  <si>
    <t>RUMPLE MINZE PEPPERMINT SCHNAPPS - CRDL-SNPS-PPRMNT - 750 ML  ( AL - A000605 )</t>
  </si>
  <si>
    <t>ARDBEG 10 YEAR ISLAY SINGLE MALT - SCOTCH-SNGL MALT - 750 ML  ( AL - A000611 )</t>
  </si>
  <si>
    <t>ESPOLON BLANCO WHITE TEQUILA - TEQUILA-BLANCO - 750 ML  ( AL - A000617 )</t>
  </si>
  <si>
    <t>MIDNIGHT MOON MOONSHINE BLUEBERRY - DOM WHSKY-BLND - 750 ML  ( AL - A000618 )</t>
  </si>
  <si>
    <t>BIRD DOG BLACKBERRY FLAVORED WHISKEY - DOM WHSKY-BLND - 750 ML  ( AL - A000621 )</t>
  </si>
  <si>
    <t>HENNESSY PRIVILEGE VSOP - BRNDY/CGNC-CGNC-VSOP - 750 ML  ( AL - A000622 )</t>
  </si>
  <si>
    <t>GOLDSCHLAGER CINNAMON SCHNAPPS IMPORTED - CRDL-SNPS-CNNMN - 750 ML  ( AL - A000628 )</t>
  </si>
  <si>
    <t>BUSHMILLS IRISH - IRISH - 750 ML  ( AL - A000633 )</t>
  </si>
  <si>
    <t>JIM BEAM STRAIGHT RYE - DOM WHSKY-STRT-RYE - 750 ML  ( AL - A000634 )</t>
  </si>
  <si>
    <t>BOMBAY SAPPHIRE - GIN-CLASSIC-IMP - 750 ML  ( AL - A000641 )</t>
  </si>
  <si>
    <t>CLEAR SPRINGS - NEUTRAL GRAIN SPIRIT - 750 ML  ( AL - A000643 )</t>
  </si>
  <si>
    <t>BAILEYS ORIGINAL IRISH CREAM LIQUEUR - CRDL-CRM LQR - 750 ML  ( AL - A000646 )</t>
  </si>
  <si>
    <t>CUTTY SARK - SCOTCH-BLND-FRGN BTLD - 750 ML  ( AL - A000654 )</t>
  </si>
  <si>
    <t>THE MACALLAN 12 YEAR - SCOTCH-SNGL MALT - 750 ML  ( AL - A000656 )</t>
  </si>
  <si>
    <t>MALIBU BLACK COCONUT FLAVORED RUM - RUM-FLVRD - 750 ML  ( AL - A000658 )</t>
  </si>
  <si>
    <t>JIM BEAM DEVIL'S CUT KY STRAIGHT BOURBON - DOM WHSKY-STRT-BRBN/TN - 750 ML  ( AL - A000660 )</t>
  </si>
  <si>
    <t>JIM BEAM BLACK WITH 2 ROCKS GLASSES - DOM WHSKY-STRT-BRBN/TN - 750 ML  ( AL - A000661 )</t>
  </si>
  <si>
    <t>JIM BEAM BLACK - DOM WHSKY-STRT-BRBN/TN - 750 ML  ( AL - A000662 )</t>
  </si>
  <si>
    <t>JIM BEAM - DOM WHSKY-STRT-BRBN/TN - 750 ML  ( AL - A000664 )</t>
  </si>
  <si>
    <t>REMY MARTIN VSOP - BRNDY/CGNC-CGNC-VSOP - 750 ML  ( AL - A000669 )</t>
  </si>
  <si>
    <t>J AND B RARE - SCOTCH-BLND-FRGN BTLD - 750 ML  ( AL - A000670 )</t>
  </si>
  <si>
    <t>ABSOLUT - VODKA-CLASSIC-IMP - 750 ML  ( AL - A000675 )</t>
  </si>
  <si>
    <t>ABSOLUT MANGO FLAVORED VODKA - VODKA-FLVRD-IMP - 750 ML  ( AL - A000676 )</t>
  </si>
  <si>
    <t>ABSOLUT MANDRIN FLAVORED VODKA - VODKA-FLVRD-IMP - 750 ML  ( AL - A000680 )</t>
  </si>
  <si>
    <t>ABSOLUT PEPPAR - VODKA-FLVRD-IMP - 750 ML  ( AL - A000681 )</t>
  </si>
  <si>
    <t>JOHNNIE WALKER BLACK - SCOTCH-BLND-FRGN BTLD - 750 ML  ( AL - A000686 )</t>
  </si>
  <si>
    <t>TANQUERAY RANGPUR DISTILLED GIN - GIN-FLVRD-IMP - 750 ML  ( AL - A000687 )</t>
  </si>
  <si>
    <t>JOHNNIE WALKER RED LABEL - SCOTCH-BLND-FRGN BTLD - 750 ML  ( AL - A000688 )</t>
  </si>
  <si>
    <t>TANQUERAY - GIN-CLASSIC-IMP - 750 ML  ( AL - A000689 )</t>
  </si>
  <si>
    <t>E &amp; J - BRNDY/CGNC-DOM - 750 ML  ( AL - A000690 )</t>
  </si>
  <si>
    <t>ABSOLUT CITRON - VODKA-FLVRD-IMP - 750 ML  ( AL - A000691 )</t>
  </si>
  <si>
    <t>GRAND MARNIER - CRDL-LQR&amp;SPC-OTH - 750 ML  ( AL - A000692 )</t>
  </si>
  <si>
    <t>BOMBAY - GIN-CLASSIC-IMP - 750 ML  ( AL - A000695 )</t>
  </si>
  <si>
    <t>GRAND MARNIER W/2-SHOT GLASSES - CRDL-LQR&amp;SPC-OTH - 750 ML  ( AL - A000698 )</t>
  </si>
  <si>
    <t>ABSOLUT VANILIA - VODKA-FLVRD-IMP - 750 ML  ( AL - A000705 )</t>
  </si>
  <si>
    <t>PENDLETON - CAN-US BLND-US BTLD - 750 ML  ( AL - A000707 )</t>
  </si>
  <si>
    <t>CALYPSO SPICED RUM - RUM-FLVRD - 750 ML  ( AL - A000714 )</t>
  </si>
  <si>
    <t>MALIBU RED TEQUILA &amp; COCONUT FLAVORED - RUM-FLVRD - 750 ML  ( AL - A000717 )</t>
  </si>
  <si>
    <t>1800 COCONUT FLAVORED TEQUILA (INFUSED) - TEQUILA-FLAVORED - 750 ML  ( AL - A000719 )</t>
  </si>
  <si>
    <t>MAESTRO DOBEL DIAMANTE REPOSADO TEQUILA - TEQUILA-REPOSADO - 750 ML  ( AL - A000722 )</t>
  </si>
  <si>
    <t>HENDRICK'S SCOTTISH GIN - GIN-CLASSIC-IMP - 750 ML  ( AL - A000723 )</t>
  </si>
  <si>
    <t>EL JIMADOR SILVER TEQUILA (WAS BLANCO) - TEQUILA-BLANCO - 750 ML  ( AL - A000725 )</t>
  </si>
  <si>
    <t>SEAGRAM'S EXTRA SMOOTH VODKA - VODKA-CLASSIC-DOM - 750 ML  ( AL - A000726 )</t>
  </si>
  <si>
    <t>SAILOR JERRY SPICED NAVY RUM - RUM-FLVRD - 750 ML  ( AL - A000727 )</t>
  </si>
  <si>
    <t>CIROC SNAP FROST VODKA - VODKA-CLASSIC-IMP - 750 ML  ( AL - A000729 )</t>
  </si>
  <si>
    <t>EL JIMADOR REPOSADO G6 W/GLASS - TEQUILA-REPOSADO - 750 ML  ( AL - A000736 )</t>
  </si>
  <si>
    <t>EL JIMADOR REPOSADO TEQUILA - TEQUILA-REPOSADO - 750 ML  ( AL - A000737 )</t>
  </si>
  <si>
    <t>SKINNYGIRL WHITE PEACH MARGARITA - COCKTAILS - 750 ML  ( AL - A000744 )</t>
  </si>
  <si>
    <t>CAPTAIN MORGAN BLACK SPICED RUM - RUM-FLVRD - 750 ML  ( AL - A000746 )</t>
  </si>
  <si>
    <t>CIROC PEACH FLAVORED VODKA SPECIALTY - VODKA-FLVRD-IMP - 750 ML  ( AL - A000748 )</t>
  </si>
  <si>
    <t>ABSOLUT RASPBERRY FLAVORED VODKA - VODKA-FLVRD-IMP - 750 ML  ( AL - A000755 )</t>
  </si>
  <si>
    <t>PINNACLE CHERRY FLAVORED VODKA (DSS) - VODKA-FLVRD-IMP - 750 ML  ( AL - A000762 )</t>
  </si>
  <si>
    <t>BARTON - VODKA-CLASSIC-DOM - 750 ML TRV  ( AL - A000764 )</t>
  </si>
  <si>
    <t>GODIVA WHITE CHOCOLATE LIQUEUR - CRDL-LQR&amp;SPC-OTH - 750 ML  ( AL - A000770 )</t>
  </si>
  <si>
    <t>REMY MARTIN V GRAPE BRANDY - BRNDY/CGNC-CGNC-OTH - 750 ML  ( AL - A000774 )</t>
  </si>
  <si>
    <t>PAUL MASSON GRAND AMBER VSOP - BRNDY/CGNC-DOM - 750 ML  ( AL - A000777 )</t>
  </si>
  <si>
    <t>THE DALMORE SINGLE MALT SCOTCH 12YR - SCOTCH-SNGL MALT - 750 ML  ( AL - A000781 )</t>
  </si>
  <si>
    <t>GREY GOOSE LE CITRON FLAVORED VODKA - VODKA-FLVRD-IMP - 750 ML  ( AL - A000790 )</t>
  </si>
  <si>
    <t>REMY MARTIN 1738 ACCORD ROYAL COGNAC - BRNDY/CGNC-CGNC-OTH - 750 ML  ( AL - A000792 )</t>
  </si>
  <si>
    <t>PINNACLE PEACH FLAVORED VODKA (DSS) - VODKA-FLVRD-IMP - 750 ML  ( AL - A000793 )</t>
  </si>
  <si>
    <t>TAAKA PEACH FLAVORED VODKA - VODKA-FLVRD-DOM - 750 ML  ( AL - A000806 )</t>
  </si>
  <si>
    <t>BALVENIE CARRIBEAN CASK 14YR SINGLE MALT - SCOTCH-SNGL MALT - 750 ML  ( AL - A000812 )</t>
  </si>
  <si>
    <t>GLENMORANGIE NECTAR D'OR SCOTCH - SCOTCH-SNGL MALT - 750 ML  ( AL - A000813 )</t>
  </si>
  <si>
    <t>ST GERMAIN FRENCH LIQUEUR (ELDERFLOWER) - CRDL-LQR&amp;SPC-OTH - 750 ML  ( AL - A000817 )</t>
  </si>
  <si>
    <t>REDBREAST IRISH WHISKEY 12 YEAR - IRISH - 750 ML  ( AL - A000824 )</t>
  </si>
  <si>
    <t>KINKY PINK LIQUEUR (VODKA BASE) - CRDL-LQR&amp;SPC-OTH - 750 ML  ( AL - A000826 )</t>
  </si>
  <si>
    <t>NEW AMSTERDAM PEACH FLAVORED VODKA - VODKA-FLVRD-DOM - 750 ML  ( AL - A000832 )</t>
  </si>
  <si>
    <t>NEW AMSTERDAM RED BERRY FLAVORED VODKA - VODKA-FLVRD-DOM - 750 ML  ( AL - A000833 )</t>
  </si>
  <si>
    <t>CATHEAD HONEYSUCKLE FLAVORED VODKA - VODKA-FLVRD-DOM - 750 ML  ( AL - A000836 )</t>
  </si>
  <si>
    <t>SEAGRAM'S PEACH TWISTED GIN - GIN-FLVRD-DOM - 750 ML  ( AL - A000842 )</t>
  </si>
  <si>
    <t>360 GEORGIA PEACH FLAVORED VODKA - VODKA-FLVRD-DOM - 750 ML  ( AL - A000844 )</t>
  </si>
  <si>
    <t>SMIRNOFF KISSED CARAMEL FLAVORED VODKA - VODKA-FLVRD-DOM - 750 ML  ( AL - A000848 )</t>
  </si>
  <si>
    <t>CAPTAIN MORGAN PRIVATE STOCK SPICED RUM - RUM-FLVRD - 750 ML  ( AL - A000854 )</t>
  </si>
  <si>
    <t>BUFFALO TRACE DIST BOURBON CREAM LIQUEUR - CRDL-CRM LQR - 750 ML  ( AL - A000881 )</t>
  </si>
  <si>
    <t>BENCHMARK OLD #8 EGG NOG - COCKTAILS - 750 ML  ( AL - A000882 )</t>
  </si>
  <si>
    <t>THREE OLIVES LOOPY BERRY FLAVORED VODKA - VODKA-FLVRD-IMP - 750 ML  ( AL - A000885 )</t>
  </si>
  <si>
    <t>CRUZAN COCONUT FLAVORED V.I. RUM - RUM-FLVRD - 750 ML  ( AL - A000898 )</t>
  </si>
  <si>
    <t>CRUZAN PINEAPPLE FLAVORED V.I. RUM - RUM-FLVRD - 750 ML  ( AL - A000899 )</t>
  </si>
  <si>
    <t>CRUZAN BANANA FLAVORED V.I. RUM - RUM-FLVRD - 750 ML  ( AL - A000900 )</t>
  </si>
  <si>
    <t>PLYMOUTH - GIN-CLASSIC-IMP - 750 ML  ( AL - A000903 )</t>
  </si>
  <si>
    <t>CRUZAN WHITE - RUM-LIGHT - 750 ML  ( AL - A000906 )</t>
  </si>
  <si>
    <t>TUACA LIQUORE ORIGINALE - CRDL-LQR&amp;SPC-CRM - 750 ML  ( AL - A000909 )</t>
  </si>
  <si>
    <t>BROKER'S ENGLISH GIN (UK) - GIN-CLASSIC-IMP - 750 ML  ( AL - A000913 )</t>
  </si>
  <si>
    <t>HIGHLAND PARK MALT SCOTCH WHISKEY 18YEAR - SCOTCH-SNGL MALT - 750 ML  ( AL - A000914 )</t>
  </si>
  <si>
    <t>BULLEIT 10 YEAR KENTUCKY STRAIGHT BOURBN - DOM WHSKY-STRT-SM BTCH - 750 ML  ( AL - A000917 )</t>
  </si>
  <si>
    <t>CLYDE MAY'S ALABAMA STYLE WHISKEY 85P - DOM WHSKY-STRT-BRBN/TN - 750 ML  ( AL - A000918 )</t>
  </si>
  <si>
    <t>FERNET-BRANCA - CRDL-LQR&amp;SPC-OTH - 750 ML  ( AL - A000921 )</t>
  </si>
  <si>
    <t>JIM BEAM HONEY - DOM WHSKY-BLND - 750 ML  ( AL - A000922 )</t>
  </si>
  <si>
    <t>NUVO VODKA &amp; CHAMPAGNE LIQUEUR - VODKA-FLVRD-IMP - 750 ML  ( AL - A000923 )</t>
  </si>
  <si>
    <t>CRUZAN MANGO FLAVORED RUM - RUM-FLVRD - 750 ML  ( AL - A000926 )</t>
  </si>
  <si>
    <t>JEFFERSON'S RESERVE STRAIGHT BOURBON - DOM WHSKY-STRT-SM BTCH - 750 ML  ( AL - A000936 )</t>
  </si>
  <si>
    <t>BERNHEIM ORIGINAL WHEAT WHISKEY - DOM WHSKY-STRT-OTH - 750 ML  ( AL - A000937 )</t>
  </si>
  <si>
    <t>TWENTY GRAND VODKA INFUSED WITH COGNAC - VODKA-FLVRD-DOM - 750 ML  ( AL - A000939 )</t>
  </si>
  <si>
    <t>FIREFLY PEACH MOONSHINE - DOM WHSKY-BLND - 750 ML  ( AL - A000941 )</t>
  </si>
  <si>
    <t>FIREFLY APPLE PIE MOONSHINE - DOM WHSKY-BLND - 750 ML  ( AL - A000942 )</t>
  </si>
  <si>
    <t>RED EYE LOUIE'S VODQUILA - CRDL-LQR&amp;SPC-SPRT SPCTY - 750 ML  ( AL - A000956 )</t>
  </si>
  <si>
    <t>MIDNIGHT MOON MOONSHINE BLACKBERRY - DOM WHSKY-BLND - 750 ML  ( AL - A000958 )</t>
  </si>
  <si>
    <t>SKYY - VODKA-CLASSIC-DOM - 750 ML  ( AL - A000962 )</t>
  </si>
  <si>
    <t>LAPHROAIG QUARTER CASK SINGLE MALT - SCOTCH-SNGL MALT - 750 ML  ( AL - A000971 )</t>
  </si>
  <si>
    <t>ROMANA SAMBUCA - CRDL-LQR&amp;SPC-OTH - 750 ML  ( AL - A000973 )</t>
  </si>
  <si>
    <t>SVEDKA SWEDISH VODKA - VODKA-CLASSIC-IMP - 750 ML  ( AL - A000990 )</t>
  </si>
  <si>
    <t>BALVENIE PORTWOOD - SCOTCH-SNGL MALT - 750 ML  ( AL - A000994 )</t>
  </si>
  <si>
    <t>BACARDI DRAGON BERRY FLAVORED RUM - RUM-FLVRD - 750 ML  ( AL - A000995 )</t>
  </si>
  <si>
    <t>BALVENIE DOUBLEWOOD SINGLE MALT - SCOTCH-SNGL MALT - 750 ML  ( AL - A000997 )</t>
  </si>
  <si>
    <t>BELVEDERE POLISH VODKA - VODKA-CLASSIC-IMP - 750 ML  ( AL - A001000 )</t>
  </si>
  <si>
    <t>KINKY BLUE LIQUEUR (VODKA BASE) - VODKA-FLVRD-DOM - 750 ML  ( AL - A001001 )</t>
  </si>
  <si>
    <t>CUERVO AUTHENTIC LIME MARGARITAS - COCKTAILS - 750 ML  ( AL - A001004 )</t>
  </si>
  <si>
    <t>CHRISTIAN BROS HOLIDAY SPICED EGG NOG - COCKTAILS - 750 ML  ( AL - A001008 )</t>
  </si>
  <si>
    <t>EVAN WILLIAMS EGG NOG - COCKTAILS - 750 ML  ( AL - A001013 )</t>
  </si>
  <si>
    <t>GRAN CENTENARIO PLATA WHITE TEQUILA - TEQUILA-BLANCO - 750 ML  ( AL - A001025 )</t>
  </si>
  <si>
    <t>SAUZA TRES GENERACIONES ANEJO GOLD TEQ - TEQUILA-ANEJO - 750 ML  ( AL - A001029 )</t>
  </si>
  <si>
    <t>REYKA ICELAND VODKA - VODKA-CLASSIC-IMP - 750 ML  ( AL - A001039 )</t>
  </si>
  <si>
    <t>KINKY ALOHA LIQUEUR (VODKA BASE) - CRDL-LQR&amp;SPC-FRT - 750 ML  ( AL - A001042 )</t>
  </si>
  <si>
    <t>BACARDI LIMON RUM SPECIALTY - RUM-FLVRD - 750 ML  ( AL - A001044 )</t>
  </si>
  <si>
    <t>GEORGIA MOON IT'S PEACH (CORN WHISKEY) - DOM WHSKY-BLND - 750 ML  ( AL - A001045 )</t>
  </si>
  <si>
    <t>MAESTRO DOBEL SILVER TEQUILA - TEQUILA-BLANCO - 750 ML  ( AL - A001046 )</t>
  </si>
  <si>
    <t>NEW AMSTERDAM LEMON FLAVORED VODKA - VODKA-FLVRD-DOM - 750 ML  ( AL - A001049 )</t>
  </si>
  <si>
    <t>OLD GRAND DAD SPECIAL SELECT - DOM WHSKY-STRT-BRBN/TN - 750 ML  ( AL - A001050 )</t>
  </si>
  <si>
    <t>OLE SMOKY TENN MOONSHINE BLUE FLAME - DOM WHSKY-STRT-OTH - 750 ML  ( AL - A001055 )</t>
  </si>
  <si>
    <t>CASAMIGOS BLANCO TEQUILA 100% AGAVE - TEQUILA-BLANCO - 750 ML  ( AL - A001059 )</t>
  </si>
  <si>
    <t>PADDY OLD IRISH WHISKEY - IRISH - 750 ML  ( AL - A001061 )</t>
  </si>
  <si>
    <t>FOUR ROSES SMALL BATCH KENTUCKY BOURBON - DOM WHSKY-STRT-SM BTCH - 750 ML  ( AL - A001075 )</t>
  </si>
  <si>
    <t>BIRD DOG PEACH FLAVORED WHISKEY - DOM WHSKY-BLND - 750 ML  ( AL - A001077 )</t>
  </si>
  <si>
    <t>PATRON REPOSADO/375 PATRON CITRONGE GIFT - TEQUILA-REPOSADO - 750 ML  ( AL - A001080 )</t>
  </si>
  <si>
    <t>FIREFLY CARAMEL MOONSHINE - DOM WHSKY-BLND - 750 ML  ( AL - A001081 )</t>
  </si>
  <si>
    <t>REMY MARTIN XO SPECIAL - BRNDY/CGNC-CGNC-XO - 750 ML  ( AL - A001082 )</t>
  </si>
  <si>
    <t>RUM HAVEN (CARIBBEAN RUM W/COCONUT LIQ) - RUM-FLVRD - 750 ML  ( AL - A001087 )</t>
  </si>
  <si>
    <t>RUSSELL'S RESERVE 10YR OLD BOURBON - DOM WHSKY-STRT-SM BTCH - 750 ML  ( AL - A001088 )</t>
  </si>
  <si>
    <t>OLMECA ALTOS PLATA 100% DE AGAVE TEQUILA - TEQUILA-BLANCO - 750 ML  ( AL - A001089 )</t>
  </si>
  <si>
    <t>OLMECA ALTOS REPOSADO 100% DE AGAVE TEQ - TEQUILA-REPOSADO - 750 ML  ( AL - A001090 )</t>
  </si>
  <si>
    <t>DEWARS 12 YEAR SPECIAL RESERVE - SCOTCH-BLND-FRGN BTLD - 750 ML  ( AL - A001095 )</t>
  </si>
  <si>
    <t>FOUR ROSES PRIVATE SELECT BARREL STRNGTH - DOM WHSKY-STRT-BRBN/TN - 750 ML  ( AL - A001100 )</t>
  </si>
  <si>
    <t>CHOPIN POLISH VODKA - VODKA-CLASSIC-IMP - 750 ML  ( AL - A001101 )</t>
  </si>
  <si>
    <t>ELMER T LEE SINGLE BARREL - DOM WHSKY-STRT-SM BTCH - 750 ML  ( AL - A001104 )</t>
  </si>
  <si>
    <t>1792 SMALL BATCH KENTUCKY STRAIGHT BRBN - DOM WHSKY-STRT-SM BTCH - 750 ML  ( AL - A001110 )</t>
  </si>
  <si>
    <t>SAZERAC RYE 6 YEARS OLD - DOM WHSKY-STRT-RYE - 750 ML  ( AL - A001120 )</t>
  </si>
  <si>
    <t>FRIS 80 SKANDIA VODKA DENMARK - VODKA-CLASSIC-IMP - 750 ML  ( AL - A001127 )</t>
  </si>
  <si>
    <t>MARGARITAVILLE GOLD TEQUILA - TEQUILA-GOLD - 750 ML  ( AL - A001141 )</t>
  </si>
  <si>
    <t>SEAGRAM'S JUICY WATERMELON FLVRD VODKA - VODKA-FLVRD-DOM - 750 ML  ( AL - A001145 )</t>
  </si>
  <si>
    <t>SHELTA CAVERN SPIRITS GIN - GIN-CLASSIC-DOM - 750 ML  ( AL - A001146 )</t>
  </si>
  <si>
    <t>SHELTA CAVERN SPIRITS RUM - RUM-GOLD - 750 ML  ( AL - A001147 )</t>
  </si>
  <si>
    <t>SHELTA CAVERN SPIRITS VODKA - VODKA-CLASSIC-DOM - 750 ML  ( AL - A001148 )</t>
  </si>
  <si>
    <t>EVAN WILLIAMS BLACK LABEL - DOM WHSKY-STRT-BRBN/TN - 750 ML TRV  ( AL - A001149 )</t>
  </si>
  <si>
    <t>OLD FORESTER BARREL SELECT BUY THE BRREL - DOM WHSKY-STRT-BRBN/TN - 750 ML  ( AL - A001151 )</t>
  </si>
  <si>
    <t>ARISTOCRAT VODKA - VODKA-CLASSIC-DOM - 750 ML TRV  ( AL - A001152 )</t>
  </si>
  <si>
    <t>CABO WABO BLANCO WHITE TEQUILA - TEQUILA-BLANCO - 750 ML  ( AL - A001153 )</t>
  </si>
  <si>
    <t>CAMUS BORDERIES XO W/2 GLASSES - BRNDY/CGNC-CGNC-XO - 750 ML  ( AL - A001156 )</t>
  </si>
  <si>
    <t>SKYY INFSN SUN-RIPENED WATERMELON FLV VD - VODKA-FLVRD-DOM - 750 ML  ( AL - A001157 )</t>
  </si>
  <si>
    <t>PARROT BAY PINEAPPLE - RUM-FLVRD - 750 ML  ( AL - A001161 )</t>
  </si>
  <si>
    <t>CROWN ROYAL XO BLENDED CANADIAN WHISKEY - CAN-FRGN BLND-FRGN BTLD - 750 ML  ( AL - A001181 )</t>
  </si>
  <si>
    <t>EVERCLEAR 190 ALCOHOL - NEUTRAL GRAIN SPIRIT - 750 ML  ( AL - A001184 )</t>
  </si>
  <si>
    <t>STRAIGHT EDGE BOURBON NAPA CALIFORNIA - DOM WHSKY-STRT-OTH - 750 ML  ( AL - A001189 )</t>
  </si>
  <si>
    <t>CINERATOR HOT CINNAMON FLAVORED WHISKEY - DOM WHSKY-BLND - 750 ML  ( AL - A001197 )</t>
  </si>
  <si>
    <t>BRECKENRIDGE BOURBON WHISKEY (COLORADO) - DOM WHSKY-STRT-OTH - 750 ML  ( AL - A001205 )</t>
  </si>
  <si>
    <t>JOSE CUERVO GOLD MARGARITA - COCKTAILS - 750 ML  ( AL - A001206 )</t>
  </si>
  <si>
    <t>MIDNIGHT MOON 100 PROOF MOONSHINE - DOM WHSKY-STRT-OTH - 750 ML  ( AL - A001215 )</t>
  </si>
  <si>
    <t>OLD FORESTER BIRTHDAY BOTTLE - DOM WHSKY-STRT-BRBN/TN - 750 ML  ( AL - A001217 )</t>
  </si>
  <si>
    <t>IL TRAMONTO LIMONCELLO LIQUEUR (ITALY) - CRDL-LQR&amp;SPC-OTH - 750 ML  ( AL - A001226 )</t>
  </si>
  <si>
    <t>DEKUYPER WATERMELON PUCKER SCHNAPPS - CRDL-SNPS-OTH - 750 ML  ( AL - A001229 )</t>
  </si>
  <si>
    <t>SVEDKA STRAWBERRY LEMONADE FLAVORED VOD - VODKA-FLVRD-IMP - 750 ML  ( AL - A001230 )</t>
  </si>
  <si>
    <t>STILLHOUSE PEACH TEA WHISKEY 69PRF - DOM WHSKY-BLND - 750 ML  ( AL - A001231 )</t>
  </si>
  <si>
    <t>PURUS ORGANIC WHEAT VODKA ITALY - VODKA-CLASSIC-IMP - 750 ML  ( AL - A001236 )</t>
  </si>
  <si>
    <t>CAZADORES REPOSADO GOLD TEQUILA - TEQUILA-REPOSADO - 750 ML  ( AL - A001240 )</t>
  </si>
  <si>
    <t>SVEDKA CUCUMBER LIME FLAVORED VODKA - VODKA-FLVRD-IMP - 750 ML  ( AL - A001241 )</t>
  </si>
  <si>
    <t>FIREFLY WHITE LIGHTNING MOONSHINE - DOM WHSKY-STRT-OTH - 750 ML  ( AL - A001245 )</t>
  </si>
  <si>
    <t>DEEP EDDY RUBY RED GRAPEFRUIT FLVRD VOD - VODKA-FLVRD-DOM - 750 ML  ( AL - A001248 )</t>
  </si>
  <si>
    <t>CASTILLO WHITE - RUM-LIGHT - 750 ML TRV  ( AL - A001251 )</t>
  </si>
  <si>
    <t>TIM SMITH'S CLIMAX FIRE NO.32 CINAMN SPC - DOM WHSKY-BLND - 750 ML  ( AL - A001256 )</t>
  </si>
  <si>
    <t>BACARDI RESERVA OCHO RUM - RUM-GOLD - 750 ML  ( AL - A001259 )</t>
  </si>
  <si>
    <t>CAPTAIN MORGAN WHITE RUM - RUM-LIGHT - 750 ML  ( AL - A001262 )</t>
  </si>
  <si>
    <t>BACARDI GOLD DARK RUM - RUM-GOLD - 750 ML TRV  ( AL - A001265 )</t>
  </si>
  <si>
    <t>WRITER'S TEARS COPPER POT IRISH WHISKEY - IRISH - 750 ML  ( AL - A001270 )</t>
  </si>
  <si>
    <t>JACKSON MORGAN BROWN SUGAR CINN CREAM - CRDL-CRM LQR - 750 ML  ( AL - A001282 )</t>
  </si>
  <si>
    <t>STILL CROSSROADS PEACH ALABAMA MOONSHINE - DOM WHSKY-BLND - 750 ML  ( AL - A001298 )</t>
  </si>
  <si>
    <t>STILL CROSSROADS APPLE PIE FLV MOONSHINE - DOM WHSKY-BLND - 750 ML  ( AL - A001299 )</t>
  </si>
  <si>
    <t>WILD TURKEY 81 STRAIGHT RYE - DOM WHSKY-STRT-RYE - 750 ML  ( AL - A001309 )</t>
  </si>
  <si>
    <t>SEAGRAM'S EXTRA DRY - GIN-CLASSIC-DOM - 750 ML TRV  ( AL - A001312 )</t>
  </si>
  <si>
    <t>CROWN ROYAL W/2-HOLIDAY ROCK GLASSES - CAN-FRGN BLND-FRGN BTLD - 750 ML  ( AL - A001314 )</t>
  </si>
  <si>
    <t>PAUL MASSON GRANDE AMBER PEACH FL BRANDY - BRNDY/CGNC-DOM - 750 ML  ( AL - A001317 )</t>
  </si>
  <si>
    <t>EXCLUSIV 1 VODKA MOLDOVA - VODKA-CLASSIC-IMP - 750 ML  ( AL - A001318 )</t>
  </si>
  <si>
    <t>PIMMS CUP - CRDL-LQR&amp;SPC-OTH - 750 ML  ( AL - A001322 )</t>
  </si>
  <si>
    <t>901 SILVER TEQUILA 100% BLUE AGAVE - TEQUILA-BLANCO - 750 ML  ( AL - A001335 )</t>
  </si>
  <si>
    <t>JIM BEAM KENTUCKY FIRE - DOM WHSKY-BLND - 750 ML  ( AL - A001337 )</t>
  </si>
  <si>
    <t>PINNACLE PINEAPPLE FLAVORED VODKA - VODKA-FLVRD-IMP - 750 ML  ( AL - A001338 )</t>
  </si>
  <si>
    <t>TIN CUP AMERICAN WHISKEY (COLORADO) - DOM WHSKY-STRT-OTH - 750 ML  ( AL - A001342 )</t>
  </si>
  <si>
    <t>NEW AMSTERDAM PINEAPPLE FLAVORED VODKA - VODKA-FLVRD-DOM - 750 ML  ( AL - A001344 )</t>
  </si>
  <si>
    <t>CIROC PINEAPPLE FLAVOR VODKA SPECIALTY - VODKA-FLVRD-IMP - 750 ML  ( AL - A001352 )</t>
  </si>
  <si>
    <t>KINKY GOLD LIQUEUR (VODKA BASE) - VODKA-FLVRD-DOM - 750 ML  ( AL - A001353 )</t>
  </si>
  <si>
    <t>SMIRNOFF PEACH FLAVORED VODKA - VODKA-FLVRD-DOM - 750 ML  ( AL - A001357 )</t>
  </si>
  <si>
    <t>SMIRNOFF STRAWBERRY FLAVORED VODKA - VODKA-FLVRD-DOM - 750 ML  ( AL - A001359 )</t>
  </si>
  <si>
    <t>SMIRNOFF WATERMELON FLAVORED VODKA - VODKA-FLVRD-DOM - 750 ML  ( AL - A001361 )</t>
  </si>
  <si>
    <t>SMIRNOFF - VODKA-CLASSIC-DOM - 750 ML TRV  ( AL - A001363 )</t>
  </si>
  <si>
    <t>SMIRNOFF ORANGE FLAVORED VODKA - VODKA-FLVRD-DOM - 750 ML  ( AL - A001365 )</t>
  </si>
  <si>
    <t>SMIRNOFF RASPBERRY FLAVORED VODKA - VODKA-FLVRD-DOM - 750 ML  ( AL - A001366 )</t>
  </si>
  <si>
    <t>SMIRNOFF VANILLA FLAVORED VODKA - VODKA-FLVRD-DOM - 750 ML  ( AL - A001368 )</t>
  </si>
  <si>
    <t>SMIRNOFF GREEN APPLE FLAVORED VODKA - VODKA-FLVRD-DOM - 750 ML  ( AL - A001369 )</t>
  </si>
  <si>
    <t>MONKEY SHOULDER BLENDED MALT SCOTCH WHSK - SCOTCH-BLND-FRGN BTLD - 750 ML  ( AL - A001373 )</t>
  </si>
  <si>
    <t>FRENCH KISS (VODKA &amp; LIQUEUR) - CRDL-LQR&amp;SPC-FRT - 750 ML  ( AL - A001377 )</t>
  </si>
  <si>
    <t>THE MACALLAN RARE CASK HIGHLAND SNGL MLT - SCOTCH-SNGL MALT - 750 ML  ( AL - A001378 )</t>
  </si>
  <si>
    <t>HORNITOS BLACK BARREL ANEJO TEQUILA - TEQUILA-ANEJO - 750 ML  ( AL - A001382 )</t>
  </si>
  <si>
    <t>OLE SMOKY TENNESSEE MOONSHINE ORG UNAGED - DOM WHSKY-STRT-OTH - 750 ML  ( AL - A001385 )</t>
  </si>
  <si>
    <t>AMERICAN BORN MOONSHINE ORIGINAL WHT LGT - DOM WHSKY-STRT-OTH - 750 ML  ( AL - A001386 )</t>
  </si>
  <si>
    <t>AMERICAN BORN MOONSHINE DIXIE SWEET TEA - DOM WHSKY-BLND - 750 ML  ( AL - A001387 )</t>
  </si>
  <si>
    <t>AMERICAN BORN MOONSHINE APPLE PIE - DOM WHSKY-BLND - 750 ML  ( AL - A001388 )</t>
  </si>
  <si>
    <t>ROCA PATRON ANEJO TEQUILA - TEQUILA-ANEJO - 750 ML  ( AL - A001393 )</t>
  </si>
  <si>
    <t>D'USSE VSOP COGNAC - BRNDY/CGNC-CGNC-VSOP - 750 ML  ( AL - A001394 )</t>
  </si>
  <si>
    <t>JACK DANIELS WINTER JACK READY-TO-POUR - COCKTAILS - 750 ML  ( AL - A001396 )</t>
  </si>
  <si>
    <t>GREY GOOSE IMPORTED VODKA - VODKA-CLASSIC-IMP - 750 ML  ( AL - A001400 )</t>
  </si>
  <si>
    <t>GREY GOOSE VODKA L'ORANGE - VODKA-FLVRD-IMP - 750 ML  ( AL - A001401 )</t>
  </si>
  <si>
    <t>PARROT BAY COCONUT (PET) - RUM-FLVRD - 750 ML TRV  ( AL - A001402 )</t>
  </si>
  <si>
    <t>CROWN ROYAL REGAL APPLE FLAVORED WHISKEY - CAN-US BLND-US BTLD - 750 ML  ( AL - A001408 )</t>
  </si>
  <si>
    <t>CLYDE MAY'S ALABAMA STYLE SPC RES 110P - DOM WHSKY-STRT-BRBN/TN - 750 ML  ( AL - A001410 )</t>
  </si>
  <si>
    <t>HORNITOS PLATA WHITE TEQUILA - TEQUILA-BLANCO - 750 ML  ( AL - A001420 )</t>
  </si>
  <si>
    <t>CAPTAIN MORGAN LONG ISLAND ICED TEA RTD - COCKTAILS - 750 ML  ( AL - A001423 )</t>
  </si>
  <si>
    <t>KAHLUA RUM &amp; COFFEE W/50ML ABS 80&amp;GLASS - CRDL-COFFEE LQR - 750 ML  ( AL - A001425 )</t>
  </si>
  <si>
    <t>SVEDKA MANGO PINEAPPLE FLAVORED VODKA - VODKA-FLVRD-IMP - 750 ML  ( AL - A001429 )</t>
  </si>
  <si>
    <t>CRUZAN 151 VI RUM - RUM-GOLD - 750 ML  ( AL - A001432 )</t>
  </si>
  <si>
    <t>MAKER'S MARK CASK STRENGTH - DOM WHSKY-STRT-BRBN/TN - 750 ML  ( AL - A001436 )</t>
  </si>
  <si>
    <t>SUGARLANDS SHINE BUTTERSCOTCH GOLD MNSHN - DOM WHSKY-BLND - 750 ML  ( AL - A001438 )</t>
  </si>
  <si>
    <t>SUGARLANDS SHINE OLD FASHIONED LEMONADE - DOM WHSKY-BLND - 750 ML  ( AL - A001439 )</t>
  </si>
  <si>
    <t>TIM SMITH CLIMAX MOONSHINE - DOM WHSKY-STRT-OTH - 750 ML  ( AL - A001440 )</t>
  </si>
  <si>
    <t>GREY GOOSE VODKA W/2-CLUB MARTINI GLSSES - VODKA-CLASSIC-IMP - 750 ML  ( AL - A001445 )</t>
  </si>
  <si>
    <t>FLOR DE CANA BLACK LABEL DARK 5 YEARS - RUM-GOLD - 750 ML  ( AL - A001446 )</t>
  </si>
  <si>
    <t>JACK DANIELS TENNESSEE FIRE LIQUEUR - DOM WHSKY-BLND - 750 ML  ( AL - A001453 )</t>
  </si>
  <si>
    <t>SVEDKA GRAPEFRUIT JALAPENO FLVRD VODKA - VODKA-FLVRD-IMP - 750 ML  ( AL - A001458 )</t>
  </si>
  <si>
    <t>CAPTAIN MORGAN COCONUT RUM 70 PROOF - RUM-FLVRD - 750 ML  ( AL - A001463 )</t>
  </si>
  <si>
    <t>PAUL MASSON GRANDE AMBER - BRNDY/CGNC-DOM - 750 ML TRV  ( AL - A001466 )</t>
  </si>
  <si>
    <t>PLATINUM 7X VODKA (WAS TAAKA PLATINUM) - VODKA-CLASSIC-DOM - 750 ML  ( AL - A001467 )</t>
  </si>
  <si>
    <t>CAPTAIN MORGAN PINEAPPLE RUM - RUM-FLVRD - 750 ML  ( AL - A001469 )</t>
  </si>
  <si>
    <t>NEW AMSTERDAM MANGO FLAVORED VODKA - VODKA-FLVRD-DOM - 750 ML  ( AL - A001473 )</t>
  </si>
  <si>
    <t>OLD OVERHOLT - DOM WHSKY-STRT-RYE - 750 ML  ( AL - A001480 )</t>
  </si>
  <si>
    <t>PAMA POMEGRANATE LIQUEUR - CRDL-LQR&amp;SPC-FRT - 750 ML  ( AL - A001483 )</t>
  </si>
  <si>
    <t>DEEP EDDY LEMON FLAVORED VODKA - VODKA-FLVRD-DOM - 750 ML  ( AL - A001492 )</t>
  </si>
  <si>
    <t>DEEP EDDY CRANBERRY FLAVORED VODKA - VODKA-FLVRD-DOM - 750 ML  ( AL - A001493 )</t>
  </si>
  <si>
    <t>BIRD DOG APPLE FLAVORED WHISKEY - DOM WHSKY-BLND - 750 ML  ( AL - A001498 )</t>
  </si>
  <si>
    <t>OLD FORESTER 1870 CRAFT KENTUCKY STRGHT - DOM WHSKY-STRT-BRBN/TN - 750 ML  ( AL - A001500 )</t>
  </si>
  <si>
    <t>JED GENES SPICED RUM - RUM-FLVRD - 750 ML  ( AL - A001501 )</t>
  </si>
  <si>
    <t>JED &amp; HUGH WESLEY'S GIN - GIN-CLASSIC-DOM - 750 ML  ( AL - A001502 )</t>
  </si>
  <si>
    <t>UV SANGRIA FLAVORED VODKA - VODKA-FLVRD-DOM - 750 ML  ( AL - A001507 )</t>
  </si>
  <si>
    <t>BONNIE ROSE ORANGE PEEL - DOM WHSKY-BLND - 750 ML  ( AL - A001509 )</t>
  </si>
  <si>
    <t>BONNIE ROSE SPICED APPLE - DOM WHSKY-BLND - 750 ML  ( AL - A001510 )</t>
  </si>
  <si>
    <t>OLD FORESTER 1897 CRAFT STRAIGHT BOURBON - DOM WHSKY-STRT-BRBN/TN - 750 ML  ( AL - A001512 )</t>
  </si>
  <si>
    <t>JACK DANIELS SINGL BRL BRL PRF IN GF BOX - DOM WHSKY-STRT-SM BTCH - 750 ML  ( AL - A001513 )</t>
  </si>
  <si>
    <t>WOODFORD RSV KENTUCKY STRAIGHT BOURBON - DOM WHSKY-STRT-SM BTCH - 750 ML  ( AL - A001515 )</t>
  </si>
  <si>
    <t>WOODFORD RSV DOUBLE OAK - DOM WHSKY-STRT-BRBN/TN - 750 ML  ( AL - A001516 )</t>
  </si>
  <si>
    <t>PAUL MASSON GRANDE AMBER RED BERRY BRNDY - BRNDY/CGNC-DOM - 750 ML  ( AL - A001520 )</t>
  </si>
  <si>
    <t>CORAZON DE AGAVE BLANCO WHITE TEQUILA - TEQUILA-BLANCO - 750 ML  ( AL - A001522 )</t>
  </si>
  <si>
    <t>FULL THROTTLE APPLE S'LOONSHINE MOONSHNE - DOM WHSKY-BLND - 750 ML  ( AL - A001524 )</t>
  </si>
  <si>
    <t>FULL THROTTLE PEACH S'LOONSHINE MOONSHNE - DOM WHSKY-BLND - 750 ML  ( AL - A001525 )</t>
  </si>
  <si>
    <t>JIM BEAM APPLE FLAVORED WHISKEY - DOM WHSKY-BLND - 750 ML  ( AL - A001528 )</t>
  </si>
  <si>
    <t>BLUE CHAIR BAY BANANA RUM CREAM - RUM-FLVRD - 750 ML  ( AL - A001534 )</t>
  </si>
  <si>
    <t>CORRALEJO WHITE TEQUILA - TEQUILA-BLANCO - 750 ML  ( AL - A001544 )</t>
  </si>
  <si>
    <t>STUDEBAKER MANHATTAN COCKTAIL - COCKTAILS - 750 ML  ( AL - A001550 )</t>
  </si>
  <si>
    <t>STUDEBAKER OLD FASHION WHISKEY COCKTAIL - COCKTAILS - 750 ML  ( AL - A001551 )</t>
  </si>
  <si>
    <t>OLD ST NICK EGG NOG - COCKTAILS - 750 ML  ( AL - A001553 )</t>
  </si>
  <si>
    <t>REVEL STOKE PUMPKIN SPICED WHISKY - CAN-US BLND-US BTLD - 750 ML  ( AL - A001555 )</t>
  </si>
  <si>
    <t>FORTY CREEK BARREL SELECT CANADIAN - CAN-FRGN BLND-FRGN BTLD - 750 ML  ( AL - A001557 )</t>
  </si>
  <si>
    <t>BOOTH'S CASK MELLOWED GIN - GIN-CLASSIC-DOM - 750 ML  ( AL - A001559 )</t>
  </si>
  <si>
    <t>E &amp; J APPLE (BRANDY W/APPLE LIQUEUR) - BRNDY/CGNC-DOM - 750 ML  ( AL - A001560 )</t>
  </si>
  <si>
    <t>SUGAR JACK BRITTINY'S SWEET HEAT MNSH-RM - RUM-FLVRD - 750 ML  ( AL - A001563 )</t>
  </si>
  <si>
    <t>REV COTTON WILLIAMS DARK ARTISINAL RUM - RUM-AGED/DARK - 750 ML  ( AL - A001564 )</t>
  </si>
  <si>
    <t>CANADIAN RICH &amp; RARE APPLE FLAVORED - CAN-US BLND-US BTLD - 750 ML  ( AL - A001569 )</t>
  </si>
  <si>
    <t>CIROC APPLE FLAVORED VODKA SPECIALTY - VODKA-FLVRD-IMP - 750 ML  ( AL - A001576 )</t>
  </si>
  <si>
    <t>BURNETT'S SOUR APPLE VODKA - VODKA-FLVRD-DOM - 750 ML  ( AL - A001578 )</t>
  </si>
  <si>
    <t>JACK DANIELS SINGLE BRRL RYE/GIFT CARTON - DOM WHSKY-STRT-RYE - 750 ML  ( AL - A001581 )</t>
  </si>
  <si>
    <t>ESPOLON REPOSADO GOLD TEQUILA - TEQUILA-REPOSADO - 750 ML  ( AL - A001584 )</t>
  </si>
  <si>
    <t>DEEP EDDY VODKA - VODKA-CLASSIC-DOM - 750 ML  ( AL - A001590 )</t>
  </si>
  <si>
    <t>DEEP EDDY PEACH FLAVORED VODKA - VODKA-FLVRD-DOM - 750 ML  ( AL - A001591 )</t>
  </si>
  <si>
    <t>EVAN WILLIAMS SINGLE BARREL VINTAGE - DOM WHSKY-STRT-SM BTCH - 750 ML  ( AL - A001592 )</t>
  </si>
  <si>
    <t>BURNETT'S VODKA 80 PROOF - VODKA-CLASSIC-DOM - 750 ML TRV  ( AL - A001594 )</t>
  </si>
  <si>
    <t>BAKER'S STRAIGHT BOURBON - DOM WHSKY-STRT-SM BTCH - 750 ML  ( AL - A001595 )</t>
  </si>
  <si>
    <t>EFFEN DUTCH VODKA - VODKA-CLASSIC-IMP - 750 ML  ( AL - A001596 )</t>
  </si>
  <si>
    <t>JED ELIZABETH VODKA - VODKA-CLASSIC-DOM - 750 ML  ( AL - A001598 )</t>
  </si>
  <si>
    <t>OBAN SINGLE MALT - SCOTCH-SNGL MALT - 750 ML  ( AL - A001599 )</t>
  </si>
  <si>
    <t>OLE SMOKY TENNESSEE MOONSHINE CHERRIES - DOM WHSKY-BLND - 750 ML  ( AL - A001601 )</t>
  </si>
  <si>
    <t>OLE SMOKY TENNESSEE MOONSHINE BLACKBERRY - DOM WHSKY-BLND - 750 ML  ( AL - A001602 )</t>
  </si>
  <si>
    <t>GLENFIDDICH 14Y BARREL RS IN NEW OAK BRL - SCOTCH-SNGL MALT - 750 ML  ( AL - A001612 )</t>
  </si>
  <si>
    <t>THE QUIET MAN TRADITIONAL IRISH WHISKEY - IRISH - 750 ML  ( AL - A001617 )</t>
  </si>
  <si>
    <t>SMIRNOFF PINEAPPLE FLAVORED (DSS) - VODKA-FLVRD-DOM - 750 ML  ( AL - A001623 )</t>
  </si>
  <si>
    <t>NEW AMSTERDAM VODKA - VODKA-CLASSIC-DOM - 750 ML  ( AL - A001626 )</t>
  </si>
  <si>
    <t>VIRGIL KAINE ROBBER BARON RYE WHISKEY - DOM WHSKY-STRT-RYE - 750 ML  ( AL - A001628 )</t>
  </si>
  <si>
    <t>BUSHMILL BLACK BUSH - IRISH - 750 ML  ( AL - A001630 )</t>
  </si>
  <si>
    <t>SALIGNAC V S - BRNDY/CGNC-CGNC-VS - 750 ML  ( AL - A001632 )</t>
  </si>
  <si>
    <t>HPNOTIQ  VODKA &amp; COGNAC LIQUEUR - CRDL-LQR&amp;SPC-SPRT SPCTY - 750 ML  ( AL - A001637 )</t>
  </si>
  <si>
    <t>MILAGRO SILVER - TEQUILA-BLANCO - 750 ML  ( AL - A001638 )</t>
  </si>
  <si>
    <t>OLE SMOKY TENNESSEE MOONSHINE PEACHES - DOM WHSKY-BLND - 750 ML  ( AL - A001641 )</t>
  </si>
  <si>
    <t>BULLEIT STRAIGHT BOURBON 90 PROOF - DOM WHSKY-STRT-SM BTCH - 750 ML  ( AL - A001644 )</t>
  </si>
  <si>
    <t>OLE SMOKY TENN MOONSHINE APPLE PIE 70P - DOM WHSKY-BLND - 750 ML  ( AL - A001646 )</t>
  </si>
  <si>
    <t>JACKSON MORGAN SALTED CARAMEL CREAM - CRDL-CRM LQR - 750 ML  ( AL - A001654 )</t>
  </si>
  <si>
    <t>JEFFERSON'S OCEAN AGED AT SEA 90 PROOF - DOM WHSKY-STRT-SM BTCH - 750 ML  ( AL - A001663 )</t>
  </si>
  <si>
    <t>BACARDI GRAPEFRUIT FLAVORED RUM - RUM-FLVRD - 750 ML  ( AL - A001664 )</t>
  </si>
  <si>
    <t>DON JULIO ANEJO TEQUILA GOLD - TEQUILA-ANEJO - 750 ML  ( AL - A001669 )</t>
  </si>
  <si>
    <t>EZRA BROOKS 90 PROOF - DOM WHSKY-STRT-BRBN/TN - 750 ML  ( AL - A001671 )</t>
  </si>
  <si>
    <t>COOPERS' CRAFT KENTUCKY STRAIGHT BOURBON - DOM WHSKY-STRT-BRBN/TN - 750 ML  ( AL - A001672 )</t>
  </si>
  <si>
    <t>HYDE NO.4 PRESIDENTAL CASK RUM CASK FNSH - IRISH - 750 ML  ( AL - A001674 )</t>
  </si>
  <si>
    <t>HYDE NO.3 AGRAS CASK 1916 IRISH WHISKEY - IRISH - 750 ML  ( AL - A001675 )</t>
  </si>
  <si>
    <t>HAVANA CLUB ANEJO CLASICO DARK RUM - RUM-GOLD - 750 ML  ( AL - A001676 )</t>
  </si>
  <si>
    <t>EFFEN BLOOD ORANGE FLAVORED VODKA - VODKA-FLVRD-IMP - 750 ML  ( AL - A001679 )</t>
  </si>
  <si>
    <t>PINNACLE STRAWBERRY FLAVORED VODKA (DSS) - VODKA-FLVRD-IMP - 750 ML  ( AL - A001681 )</t>
  </si>
  <si>
    <t>JIM BEAM DOUBLE OAK KENTUCKY STRAIGHT BB - DOM WHSKY-STRT-BRBN/TN - 750 ML  ( AL - A001682 )</t>
  </si>
  <si>
    <t>MCCLELLAND'S HIGHLAND - SCOTCH-SNGL MALT - 750 ML  ( AL - A001684 )</t>
  </si>
  <si>
    <t>JOHNNIE WALKER BLUE - SCOTCH-BLND-FRGN BTLD - 750 ML  ( AL - A001688 )</t>
  </si>
  <si>
    <t>E &amp; J XO BRANDY - BRNDY/CGNC-DOM - 750 ML  ( AL - A001689 )</t>
  </si>
  <si>
    <t>E &amp; J GALLO SUPERIOR RESERVE VSOP - BRNDY/CGNC-DOM - 750 ML  ( AL - A001690 )</t>
  </si>
  <si>
    <t>E &amp; J - BRNDY/CGNC-DOM - 750 ML TRV  ( AL - A001692 )</t>
  </si>
  <si>
    <t>BOLS PARFAIT AMOUR LIQUEUR - CRDL-LQR&amp;SPC-OTH - 750 ML  ( AL - A001694 )</t>
  </si>
  <si>
    <t>APPLETON ESTATE RESERVE BLEND - RUM-GOLD - 750 ML  ( AL - A001697 )</t>
  </si>
  <si>
    <t>OLD FORESTER 1920 PROHIBITION STYLE - DOM WHSKY-STRT-BRBN/TN - 750 ML  ( AL - A001699 )</t>
  </si>
  <si>
    <t>CLYDE MAY'S STRAIGHT BOURBON 92 PROOF - DOM WHSKY-STRT-BRBN/TN - 750 ML  ( AL - A001700 )</t>
  </si>
  <si>
    <t>CROWN ROYAL VANILLA FLAVORED WHISKY - CAN-US BLND-US BTLD - 750 ML  ( AL - A001701 )</t>
  </si>
  <si>
    <t>THE MACALLAN DOUBLE CASK 12Y HIGHLAND SM - SCOTCH-SNGL MALT - 750 ML  ( AL - A001702 )</t>
  </si>
  <si>
    <t>NEW AMSTERDAM APPLE FLAVORED VODKA - VODKA-FLVRD-DOM - 750 ML  ( AL - A001703 )</t>
  </si>
  <si>
    <t>EVAN WILLIAMS PEACH - DOM WHSKY-BLND - 750 ML  ( AL - A001704 )</t>
  </si>
  <si>
    <t>KINKY RED LIQUEUR (VODKA BASE) - VODKA-FLVRD-DOM - 750 ML  ( AL - A001707 )</t>
  </si>
  <si>
    <t>KRAKEN BLACK SPICED 70 PROOF RUM - RUM-FLVRD - 750 ML  ( AL - A001708 )</t>
  </si>
  <si>
    <t>OLD CAMP PEACH PECAN WHISKEY (DSS) - DOM WHSKY-BLND - 750 ML  ( AL - A001709 )</t>
  </si>
  <si>
    <t>THE BOTANIST ISLAY DRY GIN - GIN-CLASSIC-IMP - 750 ML  ( AL - A001710 )</t>
  </si>
  <si>
    <t>BIRD DOG RED GRAPEFRUIT FLAVORED WHISKEY - DOM WHSKY-BLND - 750 ML  ( AL - A001717 )</t>
  </si>
  <si>
    <t>BIRD DOG STRAWBERRY FLAVORED WHISKEY - DOM WHSKY-BLND - 750 ML  ( AL - A001718 )</t>
  </si>
  <si>
    <t>SAILOR JERRY SPICED NAVY RUM - RUM-FLVRD - 750 ML TRV  ( AL - A001719 )</t>
  </si>
  <si>
    <t>TEMPLETON THE GOOD STUFF 6YR RYE 91.5 PR - DOM WHSKY-STRT-RYE - 750 ML  ( AL - A001720 )</t>
  </si>
  <si>
    <t>JED JOHN'S ALABAMA SINGLE MALT WHISKEY - DOM WHSKY-STRT-OTH - 750 ML  ( AL - A001721 )</t>
  </si>
  <si>
    <t>DEEP EDDY RUBY RED/2-INFLATABLE DK FLOAT - VODKA-FLVRD-DOM - 750 ML  ( AL - A001728 )</t>
  </si>
  <si>
    <t>THE GLENROTHES BOURBON CASK RSV SNGL MLT - SCOTCH-SNGL MALT - 750 ML  ( AL - A001739 )</t>
  </si>
  <si>
    <t>PAUL MASSON GRANDE AMBER APPLE FLAVORED - BRNDY/CGNC-DOM - 750 ML  ( AL - A001740 )</t>
  </si>
  <si>
    <t>PAUL MASSON GRANDE AMBER PINEAPPLE FLVRD - BRNDY/CGNC-DOM - 750 ML  ( AL - A001741 )</t>
  </si>
  <si>
    <t>CIROC MANGO FLAVORED VODKA SPECIALTY - VODKA-FLVRD-IMP - 750 ML  ( AL - A001742 )</t>
  </si>
  <si>
    <t>ARDBEG UIGEADAIL SINGLE MALT BOX - SCOTCH-SNGL MALT - 750 ML  ( AL - A001747 )</t>
  </si>
  <si>
    <t>BIB &amp; TUCKER SMALL BATCH BOURBON WHISKEY - DOM WHSKY-STRT-SM BTCH - 750 ML  ( AL - A001748 )</t>
  </si>
  <si>
    <t>CORSAIR BARREL AGED GIN - GIN-CLASSIC-DOM - 750 ML  ( AL - A001749 )</t>
  </si>
  <si>
    <t>REDMONT ALABAMA COTTON GIN - GIN-CLASSIC-DOM - 750 ML  ( AL - A001750 )</t>
  </si>
  <si>
    <t>REDMONT VODKA - VODKA-CLASSIC-DOM - 750 ML  ( AL - A001751 )</t>
  </si>
  <si>
    <t>UNCLE VAL'S BOTANICAL GIN - GIN-CLASSIC-DOM - 750 ML  ( AL - A001752 )</t>
  </si>
  <si>
    <t>KIRK AND SWEENEY 12YR DOMINICAN RPBLC RM - RUM-AGED/DARK - 750 ML  ( AL - A001753 )</t>
  </si>
  <si>
    <t>KIRK AND SWEENEY 18YR DOMINICAN RPBLC RM - RUM-AGED/DARK - 750 ML  ( AL - A001754 )</t>
  </si>
  <si>
    <t>THE GLENLIVET FOUNDERS RESERVE 80 PROOF - SCOTCH-SNGL MALT - 750 ML  ( AL - A001757 )</t>
  </si>
  <si>
    <t>SPEYBURN 10 YEAR SCOTCH BOTTLED SCOTLAND - SCOTCH-SNGL MALT - 750 ML  ( AL - A001759 )</t>
  </si>
  <si>
    <t>JIM BEAM APPLE FLAVORED WHISKEY - DOM WHSKY-BLND - 750 ML TRV  ( AL - A001761 )</t>
  </si>
  <si>
    <t>JACKSON MORGAN SOUTHERN BANANA PUDDING - CRDL-CRM LQR - 750 ML  ( AL - A001763 )</t>
  </si>
  <si>
    <t>OLD CAMP AMERICAN BLENDED WHISKEY - DOM WHSKY-BLND - 750 ML  ( AL - A001764 )</t>
  </si>
  <si>
    <t>ABSOLUT LIME FLAVORED VODKA - VODKA-FLVRD-IMP - 750 ML  ( AL - A001765 )</t>
  </si>
  <si>
    <t>CAPTAIN MORGAN LOCONUT - COCKTAILS - 750 ML  ( AL - A001769 )</t>
  </si>
  <si>
    <t>DON Q ANEJO RUM - RUM-AGED/DARK - 750 ML  ( AL - A001771 )</t>
  </si>
  <si>
    <t>EVAN WILLIAMS 1783 - DOM WHSKY-STRT-BRBN/TN - 750 ML  ( AL - A001773 )</t>
  </si>
  <si>
    <t>HARTLEY VSOP (BRANDY W/NATURAL FLAVORS) - BRNDY/CGNC-DOM - 750 ML  ( AL - A001775 )</t>
  </si>
  <si>
    <t>HENNESSY X O - BRNDY/CGNC-CGNC-XO - 750 ML  ( AL - A001776 )</t>
  </si>
  <si>
    <t>LUNAZUL BLANCO TEQUILA - TEQUILA-BLANCO - 750 ML  ( AL - A001778 )</t>
  </si>
  <si>
    <t>OLE SMOKY TENNESSEE BLENDED WHISKEY - DOM WHSKY-BLND - 750 ML  ( AL - A001779 )</t>
  </si>
  <si>
    <t>OLE SMOKY TENN MNSH HUNCH PUNCH LGHT 80P - DOM WHSKY-BLND - 750 ML  ( AL - A001780 )</t>
  </si>
  <si>
    <t>RED EYE LOUIE'S RUMQUILA - CRDL-LQR&amp;SPC-SPRT SPCTY - 750 ML  ( AL - A001782 )</t>
  </si>
  <si>
    <t>SEAGRAM'S RUBY RED GRAPEFRUIT - VODKA-FLVRD-DOM - 750 ML  ( AL - A001783 )</t>
  </si>
  <si>
    <t>WOODFORD RSV KENTUCKY STRAIGHT RYE - DOM WHSKY-STRT-RYE - 750 ML  ( AL - A001785 )</t>
  </si>
  <si>
    <t>SKOL - VODKA-CLASSIC-DOM - 750 ML TRV  ( AL - A001787 )</t>
  </si>
  <si>
    <t>APEROL LIQUEUR - CRDL-LQR&amp;SPC-OTH - 750 ML  ( AL - A001799 )</t>
  </si>
  <si>
    <t>VIRGIL KAINE 5WB.HR.S16 ASHCAT BLND BRBN - DOM WHSKY-BLND - 750 ML  ( AL - A001804 )</t>
  </si>
  <si>
    <t>DEEP EDDY ORANGE FLAVORED VODKA - VODKA-FLVRD-DOM - 750 ML  ( AL - A001808 )</t>
  </si>
  <si>
    <t>LARCENY KENTUCKY STRAIGHT BOURBON WHSKY - DOM WHSKY-STRT-BRBN/TN - 750 ML  ( AL - A001810 )</t>
  </si>
  <si>
    <t>BUSHMILLS RED BUSH BLENDED IRISH WHISKEY - IRISH - 750 ML  ( AL - A001813 )</t>
  </si>
  <si>
    <t>E &amp; J VANILLA (BRANDY W/VANILLA LIQUEUR) - BRNDY/CGNC-DOM - 750 ML  ( AL - A001816 )</t>
  </si>
  <si>
    <t>ST GERMAIN W/ACRYLIC CARAFE 1L/STIR ROD - CRDL-LQR&amp;SPC-OTH - 750 ML  ( AL - A001817 )</t>
  </si>
  <si>
    <t>BLUE CHAIR KEY LIME RUM CREAM - CRDL-CRM LQR - 750 ML  ( AL - A001818 )</t>
  </si>
  <si>
    <t>EVAN WILLIAMS WHITE LABEL - DOM WHSKY-STRT-BRBN/TN - 750 ML  ( AL - A001819 )</t>
  </si>
  <si>
    <t>SINGLETON OF GLENDULLAN SINGLE MALT WSKY - SCOTCH-SNGL MALT - 750 ML  ( AL - A001824 )</t>
  </si>
  <si>
    <t>SMIRNOFF RED WHITE &amp; BERRY (DSS) - VODKA-FLVRD-DOM - 750 ML  ( AL - A001825 )</t>
  </si>
  <si>
    <t>BENRIACH SINGLE MALT SCOTCH - SCOTCH-SNGL MALT - 750 ML  ( AL - A001832 )</t>
  </si>
  <si>
    <t>GLENDRONACH 12 YEAR SINGLE MALT SCOTCH - SCOTCH-SNGL MALT - 750 ML  ( AL - A001833 )</t>
  </si>
  <si>
    <t>JACK DANIELS TENNESSEE STRAIGHT RYE - DOM WHSKY-STRT-RYE - 750 ML  ( AL - A001834 )</t>
  </si>
  <si>
    <t>OLD FORESTER STATESMAN KENTUCKY STRAIGHT - DOM WHSKY-STRT-BRBN/TN - 750 ML  ( AL - A001835 )</t>
  </si>
  <si>
    <t>PAUL MASSON GRANDE AMBER MANGO FL BRANDY - BRNDY/CGNC-DOM - 750 ML  ( AL - A001836 )</t>
  </si>
  <si>
    <t>HIGH WEST WHISKEY DOUBLE RYE - DOM WHSKY-STRT-RYE - 750 ML  ( AL - A001837 )</t>
  </si>
  <si>
    <t>SOUTHERN COMFORT BLACK - DOM WHSKY-BLND - 750 ML  ( AL - A001843 )</t>
  </si>
  <si>
    <t>GRAND TETON BORN &amp; BRED VODKA - VODKA-CLASSIC-DOM - 750 ML  ( AL - A001848 )</t>
  </si>
  <si>
    <t>BACARDI SUPERIOR RUM - RUM-LIGHT - 750 ML TRV  ( AL - A001850 )</t>
  </si>
  <si>
    <t>CROWN ROYAL SALTED CARAMEL FLAVORED WHSK - CAN-US BLND-US BTLD - 750 ML  ( AL - A001856 )</t>
  </si>
  <si>
    <t>CIROC FRENCH VANILLA FLV VODKA SPECIALTY - VODKA-FLVRD-IMP - 750 ML  ( AL - A001857 )</t>
  </si>
  <si>
    <t>PATRON REPOSADO - TEQUILA-REPOSADO - 750 ML  ( AL - A001870 )</t>
  </si>
  <si>
    <t>PATRON ANEJO - TEQUILA-ANEJO - 750 ML  ( AL - A001871 )</t>
  </si>
  <si>
    <t>PATRON SILVER TEQUILA - TEQUILA-BLANCO - 750 ML  ( AL - A001872 )</t>
  </si>
  <si>
    <t>SENSEI WHISKEY (JAPAN) - OTH IMP WHSKY - 750 ML  ( AL - A001876 )</t>
  </si>
  <si>
    <t>J.WRAY SILVER JAMAICAN RUM - RUM-LIGHT - 750 ML  ( AL - A001878 )</t>
  </si>
  <si>
    <t>JIM BEAM VANILLA FLAVORED WHISKEY - DOM WHSKY-BLND - 750 ML  ( AL - A001880 )</t>
  </si>
  <si>
    <t>CASAMIGOS REPOSADO TEQUILA 100% AGAVE - TEQUILA-REPOSADO - 750 ML  ( AL - A001881 )</t>
  </si>
  <si>
    <t>SVEDKA BLUE RASPBERRY FLAVORED VODKA - VODKA-FLVRD-IMP - 750 ML  ( AL - A001882 )</t>
  </si>
  <si>
    <t>NIKKA TAKETSURU PURE MALT WHISKY (JAPAN) - OTH IMP WHSKY - 750 ML  ( AL - A001883 )</t>
  </si>
  <si>
    <t>JIMMY'S SEAJUICE SPICED RUM W/PINEAPLE J - RUM-FLVRD - 750 ML  ( AL - A001884 )</t>
  </si>
  <si>
    <t>JIMMY'S SEAJUICE SPICED RUM W/LIME JUICE - RUM-FLVRD - 750 ML  ( AL - A001885 )</t>
  </si>
  <si>
    <t>IL TRAMONTO AMARETTO LIQUEUR - CRDL-LQR&amp;SPC-AMRT - 750 ML  ( AL - A001888 )</t>
  </si>
  <si>
    <t>RED STAG BY JIM BEAM BLACK CHERRY WHISKY - DOM WHSKY-BLND - 750 ML  ( AL - A001889 )</t>
  </si>
  <si>
    <t>TIM SMITH CLIMAX WOOD-FIRED WHISKEY - DOM WHSKY-STRT-OTH - 750 ML  ( AL - A001900 )</t>
  </si>
  <si>
    <t>SVEDKA SWEDISH VODKA - VODKA-CLASSIC-IMP - 750 ML TRV  ( AL - A001901 )</t>
  </si>
  <si>
    <t>NIKKA COFFEY GRAIN WHISKY (JAPAN) - OTH IMP WHSKY - 750 ML  ( AL - A001902 )</t>
  </si>
  <si>
    <t>SEERSUCKER SOUTHERN STYLE GIN - GIN-CLASSIC-DOM - 750 ML  ( AL - A001903 )</t>
  </si>
  <si>
    <t>MARTINI AND ROSSI BITTER - CRDL-LQR&amp;SPC-OTH - 750 ML  ( AL - A001904 )</t>
  </si>
  <si>
    <t>CRUZAN ESTATE SINGLE BARREL DARK RUM - RUM-AGED/DARK - 750 ML  ( AL - A001905 )</t>
  </si>
  <si>
    <t>DETTLING SINGLE BARREL BOURBON - DOM WHSKY-STRT-BRBN/TN - 750 ML  ( AL - A001906 )</t>
  </si>
  <si>
    <t>NEMIROFF ORIGINAL VODKA - VODKA-CLASSIC-IMP - 750 ML  ( AL - A001912 )</t>
  </si>
  <si>
    <t>NEMIROFF HONEY PEPPER UKRAINE VODKA - VODKA-FLVRD-IMP - 750 ML  ( AL - A001913 )</t>
  </si>
  <si>
    <t>ABSENTE GIFT PACK:1 GLASS &amp; SILVER SPOON - CRDL-LQR&amp;SPC-OTH - 750 ML  ( AL - A001914 )</t>
  </si>
  <si>
    <t>LAGRANGE MOUNTAIN SPIRITS MOONSHINE - DOM WHSKY-STRT-OTH - 750 ML  ( AL - A001916 )</t>
  </si>
  <si>
    <t>NEW AMSTERDAM RASPBERRY FLAVORED VODKA - VODKA-FLVRD-DOM - 750 ML  ( AL - A001917 )</t>
  </si>
  <si>
    <t>OCEAN VODKA (HAWAII) - VODKA-CLASSIC-DOM - 750 ML  ( AL - A001919 )</t>
  </si>
  <si>
    <t>USQUAEBACH CASK STRENGTH BLENDED MALT - SCOTCH-BLND-FRGN BTLD - 750 ML  ( AL - A001921 )</t>
  </si>
  <si>
    <t>ARDBEG AN OA ISLAY SINGLE MALT WHISKEY - SCOTCH-SNGL MALT - 750 ML  ( AL - A001922 )</t>
  </si>
  <si>
    <t>MALIBU LIME FLAVORED RUM - RUM-FLVRD - 750 ML  ( AL - A001923 )</t>
  </si>
  <si>
    <t>ABERLOUR GLENLIVET 12 YEAR OLD SCOTCH - SCOTCH-SNGL MALT - 750 ML  ( AL - A001924 )</t>
  </si>
  <si>
    <t>MARTELL BLUE SWIFT DAY LABEL - BRNDY/CGNC-CGNC-VSOP - 750 ML  ( AL - A001925 )</t>
  </si>
  <si>
    <t>LA HECHICERA RON EXTRA ANEJO SOLERA 21 - RUM-AGED/DARK - 750 ML  ( AL - A001928 )</t>
  </si>
  <si>
    <t>DUBLINER IRISH WHISKEY - IRISH - 750 ML  ( AL - A001930 )</t>
  </si>
  <si>
    <t>SEXTON SINGLE MALT IRISH WHISKEY - IRISH - 750 ML  ( AL - A001931 )</t>
  </si>
  <si>
    <t>BLUE ICE 101 PROOF - CRDL-SNPS-PPRMNT - 750 ML  ( AL - A001934 )</t>
  </si>
  <si>
    <t>BUMBU THE ORIGINAL - RUM-FLVRD - 750 ML  ( AL - A001935 )</t>
  </si>
  <si>
    <t>DEANSTON VIRGIN OAK UN-CHILL FILTERED - SCOTCH-SNGL MALT - 750 ML  ( AL - A001936 )</t>
  </si>
  <si>
    <t>ESPOLON ANEJO GOLD TEQUILA - TEQUILA-ANEJO - 750 ML  ( AL - A001938 )</t>
  </si>
  <si>
    <t>TWENTY GRAND W/2-50ML:TG PEACH/TG APPLE - VODKA-FLVRD-DOM - 750 ML  ( AL - A001939 )</t>
  </si>
  <si>
    <t>CABO WABO REPOSADO GOLD TEQUILA - TEQUILA-REPOSADO - 750 ML  ( AL - A001940 )</t>
  </si>
  <si>
    <t>SHACKLETON SINGLE MALT SCOTCH WHISKEY - SCOTCH-SNGL MALT - 750 ML  ( AL - A001941 )</t>
  </si>
  <si>
    <t>CASA NOBLE TEQUILA CRYSTAL SILVER TEQ - TEQUILA-BLANCO - 750 ML  ( AL - A001946 )</t>
  </si>
  <si>
    <t>KHORTYTSA PLATINUM VODKA W/2-SHOT GLSSES - VODKA-CLASSIC-IMP - 750 ML  ( AL - A001947 )</t>
  </si>
  <si>
    <t>REDNECK RIVIERA WHISKEY - DOM WHSKY-STRT-OTH - 750 ML  ( AL - A001958 )</t>
  </si>
  <si>
    <t>JOHNNIE WALKER RED W/GINGER ALE - SCOTCH-BLND-FRGN BTLD - 750 ML  ( AL - A001960 )</t>
  </si>
  <si>
    <t>KETEL ONE BOTANICAL PEACH &amp; ORANGE BLSSM - VODKA-FLVRD-IMP - 750 ML  ( AL - A001961 )</t>
  </si>
  <si>
    <t>KETEL ONE BOTANICAL GRAPEFRUIT &amp; ROSE - VODKA-FLVRD-IMP - 750 ML  ( AL - A001962 )</t>
  </si>
  <si>
    <t>KETEL ONE BOTANICAL CUCUMBER &amp; MINT - VODKA-FLVRD-IMP - 750 ML  ( AL - A001963 )</t>
  </si>
  <si>
    <t>SMIRNOFF LOVE WINS LIMITED PRIDE EDITION - VODKA-CLASSIC-DOM - 750 ML  ( AL - A001964 )</t>
  </si>
  <si>
    <t>HORNITOS REPOSADO TEQUILA W/2 SHOT GLASS - TEQUILA-REPOSADO - 750 ML  ( AL - A001970 )</t>
  </si>
  <si>
    <t>JOSE CUERVO ESP SILVER/1L JC LGHT MRG MX - TEQUILA-BLANCO - 750 ML  ( AL - A001975 )</t>
  </si>
  <si>
    <t>AMERICAN ANTHEM VODKA - VODKA-CLASSIC-DOM - 750 ML  ( AL - A001976 )</t>
  </si>
  <si>
    <t>CANADIAN CLUB APPLE (APPLE LIQ &amp; WHISKY) - CAN-US BLND-US BTLD - 750 ML  ( AL - A001982 )</t>
  </si>
  <si>
    <t>JOSE CUERVO ESP GOLD/1L JC MARGARITA MIX - TEQUILA-GOLD - 750 ML  ( AL - A001983 )</t>
  </si>
  <si>
    <t>CASA NOBLE REPOSADO TEQUILA - TEQUILA-REPOSADO - 750 ML  ( AL - A001984 )</t>
  </si>
  <si>
    <t>CENTINELA BLANCO TEQUILA 100% DE AGAVE - TEQUILA-BLANCO - 750 ML  ( AL - A001985 )</t>
  </si>
  <si>
    <t>CODIGO 1530 ROSA BLANCO TEQUILA - TEQUILA-BLANCO - 750 ML  ( AL - A001986 )</t>
  </si>
  <si>
    <t>DE LUZE GRAND V S COGNAC - BRNDY/CGNC-CGNC-VS - 750 ML  ( AL - A001987 )</t>
  </si>
  <si>
    <t>DON JULIO REPOSADO TEQUILA GOLD - TEQUILA-REPOSADO - 750 ML  ( AL - A001988 )</t>
  </si>
  <si>
    <t>DULCE VIDA ORGANIC BLANCO 80PRF TEQUILA - TEQUILA-BLANCO - 750 ML  ( AL - A001990 )</t>
  </si>
  <si>
    <t>DULCE VIDA LIME (BLANCO TEQ &amp; LIME) - TEQUILA-FLAVORED - 750 ML  ( AL - A001992 )</t>
  </si>
  <si>
    <t>EXOTICO BLANCO TEQUILA - TEQUILA-BLANCO - 750 ML  ( AL - A001994 )</t>
  </si>
  <si>
    <t>99 MANGOES SCHNAPPS LIQUEUR - CRDL-SNPS-OTH - 750 ML  ( AL - A001996 )</t>
  </si>
  <si>
    <t>MONTELOBOS MEZCAL JOVEN TEQUILA WHITE - TEQUILA-BLANCO - 750 ML  ( AL - A001998 )</t>
  </si>
  <si>
    <t>RICHARDS WILD ROSE RED - DOM BEVRGE WN - 750 ML  ( AL - A002853 )</t>
  </si>
  <si>
    <t>CINZANO BIANCO - IMP VRMTH DRY - 750 ML  ( AL - A003010 )</t>
  </si>
  <si>
    <t>CINZANO EXTRA DRY VERMOUTH - IMP VRMTH DRY - 750 ML  ( AL - A003011 )</t>
  </si>
  <si>
    <t>CINZANO ROSSO RED SWEET VERMOUTH - IMP VRMTH SWT - 750 ML  ( AL - A003012 )</t>
  </si>
  <si>
    <t>NOILLY PRAT DRY VERMOUTH - IMP VRMTH DRY - 750 ML  ( AL - A003013 )</t>
  </si>
  <si>
    <t>NOILLY PRAT - IMP VRMTH SWT - 750 ML  ( AL - A003014 )</t>
  </si>
  <si>
    <t>WHIPPOORWILL VINEYARDS CYNTHIANA - RED GENRC OTH - 750 ML  ( AL - A003733 )</t>
  </si>
  <si>
    <t>WHIPPOORWILL VINEYARDS CYNTHIANA - WHT GENRC OTH - 750 ML  ( AL - A003734 )</t>
  </si>
  <si>
    <t>WHIPPOORWILL VINEYARDS LENOIR - RED GENRC OTH - 750 ML  ( AL - A003735 )</t>
  </si>
  <si>
    <t>WHIPPOORWILL VINEYARDS SCUPPERNONG - RED GENRC OTH - 750 ML  ( AL - A003737 )</t>
  </si>
  <si>
    <t>WHIPPOORWILL VINEYARDS SCUPPERNONG - WHT GENRC OTH - 750 ML  ( AL - A003738 )</t>
  </si>
  <si>
    <t>WHIPPOORWILL VINEYARDS SUNSET ROSE - RED GENRC OTH - 750 ML  ( AL - A003739 )</t>
  </si>
  <si>
    <t>WHIPPOORWILL VINEYARDS SUNSET ROSE - WHT GENRC OTH - 750 ML  ( AL - A003740 )</t>
  </si>
  <si>
    <t>WHIPPOORWILL VINEYARDS SOUTHERN GLORY - RED GENRC OTH - 750 ML  ( AL - A003741 )</t>
  </si>
  <si>
    <t>MARAELLA BLUEBERRY FLAVORED WINE - FRUIT OTHER - 750 ML  ( AL - A003745 )</t>
  </si>
  <si>
    <t>MARAELLA FINGER LAKES RIESLING ALABAMA - RIESLING - 750 ML  ( AL - A003746 )</t>
  </si>
  <si>
    <t>VIZZINI FARMS ROLLING RED SEMI-SWEET AL - RED GENRC OTH - 750 ML  ( AL - A003748 )</t>
  </si>
  <si>
    <t>VIZZINI FARMS ROLLING WHITE SEMI-SWEET - WHT GENRC OTH - 750 ML  ( AL - A003749 )</t>
  </si>
  <si>
    <t>VIZZINI FARMS PROWLING WHITE SEMI-SWEET - WHT GENRC OTH - 750 ML  ( AL - A003750 )</t>
  </si>
  <si>
    <t>VIZZINI FARMS PROWLING RED SEMI-SWEET AL - RED GENRC OTH - 750 ML  ( AL - A003751 )</t>
  </si>
  <si>
    <t>HIDDEN MEADOW VYD SMITH RIDGE RED (AL) - RED GENRC OTH - 750 ML  ( AL - A003752 )</t>
  </si>
  <si>
    <t>HIDDEN MEADOW VYD SCUPPERNONG ALABAMA - WHT VARTL OTH - 750 ML  ( AL - A003753 )</t>
  </si>
  <si>
    <t>HIDDEN MEADOW VYD AUTUMN EVENING BLUSH - BLUSH - 750 ML  ( AL - A003754 )</t>
  </si>
  <si>
    <t>HIDDEN MEADOW VYD SMITH RIDGE WHITE AL - WHT GENRC OTH - 750 ML  ( AL - A003755 )</t>
  </si>
  <si>
    <t>OZAN NORTON SHELBY COUNTY ALABAMA - RED GENRC OTH - 750 ML  ( AL - A003756 )</t>
  </si>
  <si>
    <t>OZAN PEACH FLAVORED CHILTON CNTY ALABAMA - FRUIT OTHER - 750 ML  ( AL - A003758 )</t>
  </si>
  <si>
    <t>OZAN SHELBY BLANC (SCUPPERNONG) IRWIN CT - WHT GENRC OTH - 750 ML  ( AL - A003759 )</t>
  </si>
  <si>
    <t>MARAELLA APPALACHIA FOOTHILLS CARLOS - WHT VARTL OTH - 750 ML  ( AL - A003761 )</t>
  </si>
  <si>
    <t>JULES BERTA SASSY FRASS SWEET WINE - TABLE OTHER - 750 ML  ( AL - A003762 )</t>
  </si>
  <si>
    <t>JULES BERTA VYD DOG AT LARGE SEMI-SWEET - RED BLND/MRTG - 750 ML  ( AL - A003763 )</t>
  </si>
  <si>
    <t>JULES BERTA VYD STRAWBERRY WINE (AL) - FRUIT OTHER - 750 ML  ( AL - A003764 )</t>
  </si>
  <si>
    <t>JULES BERTA VYD BORN DIXIE MUSCADINE AL - WHT VARTL OTH - 750 ML  ( AL - A003765 )</t>
  </si>
  <si>
    <t>JULES BERTA DIXIE SUGA BLUSH MUSCADINE - BLUSH - 750 ML  ( AL - A003766 )</t>
  </si>
  <si>
    <t>MORGAN CREEK VNYD CARLOS MUSCADINE - WHT VARTL OTH - 750 ML  ( AL - A003767 )</t>
  </si>
  <si>
    <t>MORGAN CREEK VNYD BLUSH MUSCADINE - BLUSH - 750 ML  ( AL - A003768 )</t>
  </si>
  <si>
    <t>MORGAN CREEK VNYD REGAL RED MUSCADINE - RED VARTL OTH - 750 ML  ( AL - A003769 )</t>
  </si>
  <si>
    <t>MORGAN CREEK VNYD MAGNOLIA MUSCADINE - WHT VARTL OTH - 750 ML  ( AL - A003770 )</t>
  </si>
  <si>
    <t>MORGAN CREEK VNYD VULCAN RED MUSCADINE - RED VARTL OTH - 750 ML  ( AL - A003771 )</t>
  </si>
  <si>
    <t>WILLS CREEK VYD BRONZE MUSCADINE ALABAMA - WHT VARTL OTH - 750 ML  ( AL - A003772 )</t>
  </si>
  <si>
    <t>WILLS CREEK VYD PURPLE MUSCADINE ALABAMA - RED VARTL OTH - 750 ML  ( AL - A003773 )</t>
  </si>
  <si>
    <t>WILLS CREEK VYD PRINCESS PEACH CHARD AL - WHT GENRC OTH - 750 ML  ( AL - A003774 )</t>
  </si>
  <si>
    <t>WILLS CREEK NOCCALULA LULABELL RASP WINE - FRUIT OTHER - 750 ML  ( AL - A003775 )</t>
  </si>
  <si>
    <t>PERDIDO MARENGO - RED VARTL OTH - 750 ML  ( AL - A003777 )</t>
  </si>
  <si>
    <t>PERDIDO ECOR ROUGE TABLE WINE ALABAMA - TABLE OTHER - 750 ML  ( AL - A003778 )</t>
  </si>
  <si>
    <t>PERDIDO BLUEBERRY JUBILEE - FRUIT OTHER - 750 ML  ( AL - A003779 )</t>
  </si>
  <si>
    <t>PERDIDO DAPHNE FORTIFIED WINE ALABAMA - TABLE OTHER - 750 ML  ( AL - A003780 )</t>
  </si>
  <si>
    <t>PERDIDO QUEEN OF CARNIVAL MUSCADINE WINE - FRUIT OTHER - 750 ML  ( AL - A003781 )</t>
  </si>
  <si>
    <t>HODGES VINEYARDS NOBLE RED MUSCADINE -AL - RED VARTL OTH - 750 ML  ( AL - A003782 )</t>
  </si>
  <si>
    <t>HODGES VINEYARDS RIESLING ALABAMA - RIESLING - 750 ML  ( AL - A003783 )</t>
  </si>
  <si>
    <t>HODGES VINEYARDS CARLOS MUSCADINE AL - WHT VARTL OTH - 750 ML  ( AL - A003784 )</t>
  </si>
  <si>
    <t>HODGES VINEYARDS SYRAH ALABAMA - SHIRAZ/SYRAH - 750 ML  ( AL - A003785 )</t>
  </si>
  <si>
    <t>AL-A003786</t>
  </si>
  <si>
    <t>HODGES VINEYARD WHT MUSCADINE/STRAWBERRY - BLUSH - 750 ML  ( AL - A003786 )</t>
  </si>
  <si>
    <t>HODGES VINEYARDS BLUEBERRY WINE (AL) - FRUIT OTHER - 750 ML  ( AL - A003788 )</t>
  </si>
  <si>
    <t>MARAELLA ZINFANDEL ALABAMA - ZINFANDEL - 750 ML  ( AL - A003789 )</t>
  </si>
  <si>
    <t>MARELLA CHARDONNAY ALABAMA - CHARDONNAY - 750 ML  ( AL - A003790 )</t>
  </si>
  <si>
    <t>DEKUYPER GRAPE PUCKER SCHNAPPS - CRDL-SNPS-OTH - 750 ML  ( AL - A004011 )</t>
  </si>
  <si>
    <t>MR BOSTON - VODKA-CLASSIC-DOM - 750 ML  ( AL - A004014 )</t>
  </si>
  <si>
    <t>LAGAVULIN SINGLE MALT 16 YEAR - SCOTCH-SNGL MALT - 750 ML  ( AL - A004030 )</t>
  </si>
  <si>
    <t>TEQUILA 88 REPOSADO - TEQUILA-REPOSADO - 750 ML  ( AL - A004032 )</t>
  </si>
  <si>
    <t>BRANCA MENTA - CRDL-LQR&amp;SPC-OTH - 750 ML  ( AL - A004040 )</t>
  </si>
  <si>
    <t>KARMA REPOSADO TEQUILA - TEQUILA-REPOSADO - 750 ML  ( AL - A004059 )</t>
  </si>
  <si>
    <t>LUKSUSOWA POTATO - VODKA-CLASSIC-IMP - 750 ML  ( AL - A004068 )</t>
  </si>
  <si>
    <t>REMY MARTIN LOUIS 13 - BRNDY/CGNC-CGNC-OTH - 750 ML  ( AL - A004100 )</t>
  </si>
  <si>
    <t>CAPTAIN MORGAN SILVER SPICED - RUM-FLVRD - 750 ML  ( AL - A004102 )</t>
  </si>
  <si>
    <t>HANK BIRDWELL'S VODKA - VODKA-CLASSIC-DOM - 750 ML  ( AL - A004105 )</t>
  </si>
  <si>
    <t>THE GLENLIVET 21 YEAR - SCOTCH-SNGL MALT - 750 ML  ( AL - A004106 )</t>
  </si>
  <si>
    <t>PATRON 7 ANOS EXTRA ANEJO TEQUILA - TEQUILA-ANEJO - 750 ML  ( AL - A004118 )</t>
  </si>
  <si>
    <t>HANCOCKS RESERVE SINGLE BARREL SOUR MASH - DOM WHSKY-STRT-SM BTCH - 750 ML  ( AL - A004152 )</t>
  </si>
  <si>
    <t>RUSSELL'S RESERVE SINGLE BARREL WHISKEY - DOM WHSKY-STRT-BRBN/TN - 750 ML  ( AL - A004154 )</t>
  </si>
  <si>
    <t>MILAGRO SEL BARREL RES SILVER - TEQUILA-BLANCO - 750 ML  ( AL - A004157 )</t>
  </si>
  <si>
    <t>MIDLETON VERY RARE - IRISH - 750 ML  ( AL - A004159 )</t>
  </si>
  <si>
    <t>SOHO LYCHEE FLAVORED LIQUEUR - CRDL-LQR&amp;SPC-FRT - 750 ML  ( AL - A004164 )</t>
  </si>
  <si>
    <t>GLENFIDDICH GRAN RESERVA 21 YEAR - SCOTCH-SNGL MALT - 750 ML  ( AL - A004168 )</t>
  </si>
  <si>
    <t>TRAVIS HASSE'S CHERRY PIE LIQUEUR - CRDL-LQR&amp;SPC-OTH - 750 ML  ( AL - A004169 )</t>
  </si>
  <si>
    <t>MILAGRO SEL BARREL RES REPOSADO - TEQUILA-REPOSADO - 750 ML  ( AL - A004172 )</t>
  </si>
  <si>
    <t>PINCH - SCOTCH-BLND-FRGN BTLD - 750 ML  ( AL - A004177 )</t>
  </si>
  <si>
    <t>ARROW OUZO - CRDL-LQR&amp;SPC-ANSE FLVRD - 750 ML  ( AL - A004188 )</t>
  </si>
  <si>
    <t>AVION EXTRA ANEJO RESERVA 44 TEQUILA - TEQUILA-GOLD - 750 ML  ( AL - A004195 )</t>
  </si>
  <si>
    <t>FLOR DE CANA GRAND RESERVE DARK 7 YEARS - RUM-AGED/DARK - 750 ML  ( AL - A004215 )</t>
  </si>
  <si>
    <t>JACK DANIELS BUY THE BARREL TENN GC3 - DOM WHSKY-STRT-SM BTCH - 750 ML  ( AL - A004217 )</t>
  </si>
  <si>
    <t>BUCHANANS 18YR OLD SPECIAL RESERVE - SCOTCH-BLND-FRGN BTLD - 750 ML  ( AL - A004233 )</t>
  </si>
  <si>
    <t>RON MATUSALEM GRAN RESERVA 18 - RUM-GOLD - 750 ML  ( AL - A004243 )</t>
  </si>
  <si>
    <t>ELIJAH CRAIG SINGLE BARREL BOURBON - DOM WHSKY-STRT-SM BTCH - 750 ML  ( AL - A004255 )</t>
  </si>
  <si>
    <t>PAMPERO ANIVERSARIO - RUM-GOLD - 750 ML  ( AL - A004260 )</t>
  </si>
  <si>
    <t>WELLER 107 ANTIQUE - DOM WHSKY-STRT-BRBN/TN - 750 ML  ( AL - A004271 )</t>
  </si>
  <si>
    <t>THE MACALLAN SINGLE MALT 18 YEAR - SCOTCH-SNGL MALT - 750 ML  ( AL - A004280 )</t>
  </si>
  <si>
    <t>RELSKA 80PRF PREMIUM BLD VODKA SPECIALTY - VODKA-CLASSIC-DOM - 750 ML  ( AL - A004299 )</t>
  </si>
  <si>
    <t>METAXA OUZO - CRDL-LQR&amp;SPC-ANSE FLVRD - 750 ML  ( AL - A004317 )</t>
  </si>
  <si>
    <t>PINNACLE POMEGRANATE FLAVORD VODKA (DSS) - VODKA-FLVRD-IMP - 750 ML  ( AL - A004318 )</t>
  </si>
  <si>
    <t>PIG'S NOSE - SCOTCH-BLND-FRGN BTLD - 750 ML  ( AL - A004328 )</t>
  </si>
  <si>
    <t>FLOR DE CANA CENTENARIO 12 YEAR OLD - RUM-GOLD - 750 ML  ( AL - A004345 )</t>
  </si>
  <si>
    <t>ORIGINAL OLDBURY SHEEP DIP HIGHLAND MALT - SCOTCH-SNGL MALT - 750 ML  ( AL - A004346 )</t>
  </si>
  <si>
    <t>ROCK HILL FARMS - DOM WHSKY-STRT-SM BTCH - 750 ML  ( AL - A004353 )</t>
  </si>
  <si>
    <t>TALISKER SINGLE MALT 10 YEAR - SCOTCH-SNGL MALT - 750 ML  ( AL - A004357 )</t>
  </si>
  <si>
    <t>DALWHINNIE SINGLE MALT 15 YEAR - SCOTCH-SNGL MALT - 750 ML  ( AL - A004358 )</t>
  </si>
  <si>
    <t>IRISH MIST LIQUEUR - CRDL-LQR&amp;SPC-OTH - 750 ML  ( AL - A004370 )</t>
  </si>
  <si>
    <t>SEMPE ARMAGNAC VSOP - BRNDY/CGNC-ARMGNC - 750 ML  ( AL - A004373 )</t>
  </si>
  <si>
    <t>YUKON JACK - CRDL-LQR&amp;SPC-WHSKY SPCTY - 750 ML  ( AL - A004377 )</t>
  </si>
  <si>
    <t>CORRALEJO ANEJO GOLD TEQUILA - TEQUILA-ANEJO - 750 ML  ( AL - A004383 )</t>
  </si>
  <si>
    <t>VIRGINIA GENTLEMAN STRAIGHT BOURBON 90PR - DOM WHSKY-STRT-BRBN/TN - 750 ML  ( AL - A004384 )</t>
  </si>
  <si>
    <t>AGAVE LOCO PEPPER CURED FLAVORED TEQUILA - CRDL-LQR&amp;SPC-OTH - 750 ML  ( AL - A004407 )</t>
  </si>
  <si>
    <t>FINLANDIA MANGO - VODKA-FLVRD-IMP - 750 ML  ( AL - A004408 )</t>
  </si>
  <si>
    <t>APPLETON ESTATE 21YR GOLD JAMAICAN RUM - RUM-GOLD - 750 ML  ( AL - A004427 )</t>
  </si>
  <si>
    <t>SMIRNOFF POMEGRANATE FLAVORED (DSS) - VODKA-FLVRD-DOM - 750 ML  ( AL - A004434 )</t>
  </si>
  <si>
    <t>KROGSTAD FESTLIG AQUAVIT (OREGON) - CRDL-LQR&amp;SPC-SPRT SPCTY - 750 ML  ( AL - A004443 )</t>
  </si>
  <si>
    <t>UV CHERRY FLAVORED VODKA - VODKA-FLVRD-DOM - 750 ML  ( AL - A004452 )</t>
  </si>
  <si>
    <t>WRAY AND NEPHEW WHITE OVERPROOF 126 PRF - RUM-LIGHT - 750 ML  ( AL - A004459 )</t>
  </si>
  <si>
    <t>FLOR DE CANA ORO - RUM-GOLD - 750 ML  ( AL - A004460 )</t>
  </si>
  <si>
    <t>LAPHROAIG SELECT ISLAY SINGLE MLT SCOTCH - SCOTCH-SNGL MALT - 750 ML  ( AL - A004461 )</t>
  </si>
  <si>
    <t>RHUM BARBANCOURT 3 STAR 4 YEAR OAK AGED - RUM-GOLD - 750 ML  ( AL - A004465 )</t>
  </si>
  <si>
    <t>FLOR DE CANA EXTRA DRY LIGHT - RUM-LIGHT - 750 ML  ( AL - A004472 )</t>
  </si>
  <si>
    <t>ROMANA BLACK SAMBUCA (PREV. DELLA NOTTE) - CRDL-LQR&amp;SPC-OTH - 750 ML  ( AL - A004476 )</t>
  </si>
  <si>
    <t>BUSHMILLS MALT 16 YEAR OLD IRISH SGL MLT - IRISH - 750 ML  ( AL - A004483 )</t>
  </si>
  <si>
    <t>AMADOR WHISKEY CO DOUBLE BARREL HOP WHSK - DOM WHSKY-STRT-OTH - 750 ML  ( AL - A004488 )</t>
  </si>
  <si>
    <t>FORTY CREEK DOUBLE BARREL CANADIAN - CAN-FRGN BLND-FRGN BTLD - 750 ML  ( AL - A004505 )</t>
  </si>
  <si>
    <t>FORTY CREEK COPPER POT RESERVE WHISKY - CAN-US BLND-US BTLD - 750 ML  ( AL - A004512 )</t>
  </si>
  <si>
    <t>SQUARE ONE BOTANICAL ORGANIC - CRDL-LQR&amp;SPC-OTH - 750 ML  ( AL - A004514 )</t>
  </si>
  <si>
    <t>DEKUYPER RAGIN ROOT BEER SCHNAPPS - CRDL-SNPS-OTH - 750 ML  ( AL - A004532 )</t>
  </si>
  <si>
    <t>GOSLING'S GOLD BERMUDA RUM - RUM-GOLD - 750 ML  ( AL - A004534 )</t>
  </si>
  <si>
    <t>ARROW CREME DE CASSIS - CRDL-LQR&amp;SPC-OTH - 750 ML  ( AL - A004536 )</t>
  </si>
  <si>
    <t>LINCOLN COUNTY LIGHTING - DOM WHSKY-STRT-OTH - 750 ML  ( AL - A004542 )</t>
  </si>
  <si>
    <t>HUSSONG'S REPOSADO 100% STONEWARE JUG - TEQUILA-REPOSADO - 750 ML  ( AL - A004563 )</t>
  </si>
  <si>
    <t>LYSHOLM LINIE AQUAVIT - CRDL-LQR&amp;SPC-OTH - 750 ML  ( AL - A004567 )</t>
  </si>
  <si>
    <t>DR MCGILLICUDDY'S MENTHOLMINT SCHNAPPS - CRDL-SNPS-OTH - 750 ML  ( AL - A004572 )</t>
  </si>
  <si>
    <t>CLYNELISH SINGLE MALT 14 YEARS OLD - SCOTCH-SNGL MALT - 750 ML  ( AL - A004592 )</t>
  </si>
  <si>
    <t>MRS SUTTON'S LIKKER CHERRY MOONSHINE - DOM WHSKY-BLND - 750 ML  ( AL - A004597 )</t>
  </si>
  <si>
    <t>WELLER SPECIAL RESERVE BOURBON - DOM WHSKY-STRT-BRBN/TN - 750 ML  ( AL - A004598 )</t>
  </si>
  <si>
    <t>HIRAM WALKER KIRSCHWASSER - CRDL-LQR&amp;SPC-FRT - 750 ML  ( AL - A004606 )</t>
  </si>
  <si>
    <t>GLENFARCLAS SINGLE MALT 105 SCOTCH - SCOTCH-SNGL MALT - 750 ML  ( AL - A004619 )</t>
  </si>
  <si>
    <t>BRUGAL ESPECIAL EXTRA DRY(DOM REPUBLIC) - RUM-LIGHT - 750 ML  ( AL - A004631 )</t>
  </si>
  <si>
    <t>360 GRAPE FLAVORED VODKA - VODKA-FLVRD-DOM - 750 ML  ( AL - A004632 )</t>
  </si>
  <si>
    <t>GEORGE DICKEL SPECIAL BARREL RESERVE - DOM WHSKY-STRT-SM BTCH - 750 ML  ( AL - A004634 )</t>
  </si>
  <si>
    <t>DON CHAPLE AGUARDIENTE CANE SPIRIT - CRDL-LQR&amp;SPC-OTH - 750 ML  ( AL - A004639 )</t>
  </si>
  <si>
    <t>THE MACALLAN SHERRY OAK 25 YEAR SGLE MLT - SCOTCH-SNGL MALT - 750 ML  ( AL - A004656 )</t>
  </si>
  <si>
    <t>GLENFARCLAS SINGLE MALT 17YR 86 PROOF - SCOTCH-SNGL MALT - 750 ML  ( AL - A004657 )</t>
  </si>
  <si>
    <t>EL TESORO DE DON FELIPE ANEJO - TEQUILA-ANEJO - 750 ML  ( AL - A004666 )</t>
  </si>
  <si>
    <t>PAPPY VAN WINKLE'S FAMILY RESERVE 23YEAR - DOM WHSKY-STRT-BRBN/TN - 750 ML  ( AL - A004672 )</t>
  </si>
  <si>
    <t>VAN WINKLE SPECIAL RESERVE - DOM WHSKY-STRT-BRBN/TN - 750 ML  ( AL - A004675 )</t>
  </si>
  <si>
    <t>PAPPY VAN WINKLE'S FAMILY RESERVE 15YEAR - DOM WHSKY-STRT-BRBN/TN - 750 ML  ( AL - A004676 )</t>
  </si>
  <si>
    <t>PAPPY VAN WINKLE'S FAMILY RESERVE 20YEAR - DOM WHSKY-STRT-BRBN/TN - 750 ML  ( AL - A004679 )</t>
  </si>
  <si>
    <t>CRAGGANMORE SINGLE MALT - SCOTCH-SNGL MALT - 750 ML  ( AL - A004687 )</t>
  </si>
  <si>
    <t>ARROW WHITE - CRDL-LQR&amp;SPC-ANSE FLVRD - 750 ML  ( AL - A004688 )</t>
  </si>
  <si>
    <t>360 MADAGASCAR VANILLA FLAVORED VODKA - VODKA-FLVRD-DOM - 750 ML  ( AL - A004698 )</t>
  </si>
  <si>
    <t>CASA NOBLE ANEJO EXTRA AGED TEQUILA - TEQUILA-ANEJO - 750 ML  ( AL - A004701 )</t>
  </si>
  <si>
    <t>GRAND MARNIER CUVEE DU CENTENAIRE - CRDL-LQR&amp;SPC-OTH - 750 ML  ( AL - A004708 )</t>
  </si>
  <si>
    <t>PERNOD D ANISE - CRDL-LQR&amp;SPC-OTH - 750 ML  ( AL - A004721 )</t>
  </si>
  <si>
    <t>MEUKOW VS COGNAC 90 PROOF - BRNDY/CGNC-CGNC-OTH - 750 ML  ( AL - A004747 )</t>
  </si>
  <si>
    <t>SHAKKA GRAPE LIQUEUR - CRDL-LQR&amp;SPC-FRT - 750 ML  ( AL - A004753 )</t>
  </si>
  <si>
    <t>HENRY MCKENNA - DOM WHSKY-STRT-BRBN/TN - 750 ML  ( AL - A004764 )</t>
  </si>
  <si>
    <t>BURNETT'S COCONUT FLAVORED VODKA - VODKA-FLVRD-DOM - 750 ML  ( AL - A004765 )</t>
  </si>
  <si>
    <t>GRANDE ABSENTE ABSINTHE ORIGINALE - CRDL-LQR&amp;SPC-OTH - 750 ML  ( AL - A004772 )</t>
  </si>
  <si>
    <t>HANGAR 1 MANDARIN BLOSSOM FLAVORED VODKA - VODKA-FLVRD-DOM - 750 ML  ( AL - A004778 )</t>
  </si>
  <si>
    <t>MEUKOW VS VANILLA - BRNDY/CGNC-CGNC-OTH - 750 ML  ( AL - A004782 )</t>
  </si>
  <si>
    <t>TALISKER SINGLE MALT SCOTCH 18 YEAR - SCOTCH-SNGL MALT - 750 ML  ( AL - A004783 )</t>
  </si>
  <si>
    <t>YUKON JACK PERMA FROST SCHNAPPS - CRDL-SNPS-PPRMNT - 750 ML  ( AL - A004788 )</t>
  </si>
  <si>
    <t>GRAN PATRON PLATINUM SILVER TEQUILA - TEQUILA-BLANCO - 750 ML  ( AL - A004790 )</t>
  </si>
  <si>
    <t>GRAN CENTENARIO ANEJO GOLD TEQUILA - TEQUILA-ANEJO - 750 ML  ( AL - A004791 )</t>
  </si>
  <si>
    <t>AGAVERO LIQUEUR - CRDL-LQR&amp;SPC-OTH - 750 ML  ( AL - A004793 )</t>
  </si>
  <si>
    <t>CITADELLE (FRANCE) - GIN-CLASSIC-IMP - 750 ML  ( AL - A004801 )</t>
  </si>
  <si>
    <t>1 BARREL RUM FROM BELIZE - RUM-GOLD - 750 ML  ( AL - A004804 )</t>
  </si>
  <si>
    <t>MARGARITAVILLE ISLAND LIME DIST SPRT SPC - TEQUILA-FLAVORED - 750 ML  ( AL - A004813 )</t>
  </si>
  <si>
    <t>MARGARITAVILLE CALYPSO COCONUT DSS - CRDL-LQR&amp;SPC-OTH - 750 ML  ( AL - A004815 )</t>
  </si>
  <si>
    <t>MARGARITAVILLE LAST MANGO DIST SPRT SPEC - TEQUILA-FLAVORED - 750 ML  ( AL - A004816 )</t>
  </si>
  <si>
    <t>PEARL COCONUT FLAVORED VODKA DSS - VODKA-FLVRD-DOM - 750 ML  ( AL - A004819 )</t>
  </si>
  <si>
    <t>OBAN MALT DISTILLERS EDITION 14 YEAR - SCOTCH-SNGL MALT - 750 ML  ( AL - A004827 )</t>
  </si>
  <si>
    <t>XELLENT SWISS VODKA - VODKA-CLASSIC-IMP - 750 ML  ( AL - A004830 )</t>
  </si>
  <si>
    <t>CRAGGANMORE 25 YEAR SINGLE MALT SCOTCH - SCOTCH-SNGL MALT - 750 ML  ( AL - A004835 )</t>
  </si>
  <si>
    <t>HANGAR 1 CITRON BUDDHA'S HAND VODKA - VODKA-FLVRD-DOM - 750 ML  ( AL - A004845 )</t>
  </si>
  <si>
    <t>PEARL POMEGRANATE FLAVORED VODKA DSS - VODKA-FLVRD-DOM - 750 ML  ( AL - A004850 )</t>
  </si>
  <si>
    <t>1792 SWEET WHEAT KENTUCKY STRAIGHT BRBN - DOM WHSKY-STRT-BRBN/TN - 750 ML  ( AL - A004853 )</t>
  </si>
  <si>
    <t>TANQUERAY NO. TEN - GIN-CLASSIC-IMP - 750 ML  ( AL - A004886 )</t>
  </si>
  <si>
    <t>MARGARITAVILLE PREMUIM COCONUT RUM - RUM-FLVRD - 750 ML  ( AL - A004896 )</t>
  </si>
  <si>
    <t>UV YELLOW CAKE FLAVORED VODKA - VODKA-FLVRD-DOM - 750 ML  ( AL - A004904 )</t>
  </si>
  <si>
    <t>WINDMILL SILVER RUM - RUM-LIGHT - 750 ML  ( AL - A004909 )</t>
  </si>
  <si>
    <t>BUSHMILLS 21 YEAR OLD MALT WHISKEY - IRISH - 750 ML  ( AL - A004928 )</t>
  </si>
  <si>
    <t>RON MATUSALEM PLATINO DOMINICAN REPUBLIC - RUM-LIGHT - 750 ML  ( AL - A004932 )</t>
  </si>
  <si>
    <t>RON MATUSALEM GRAN RESERVA DOM REPUBLIC - RUM-GOLD - 750 ML  ( AL - A004933 )</t>
  </si>
  <si>
    <t>CHARTREUSE GREEN - CRDL-LQR&amp;SPC-OTH - 750 ML  ( AL - A004941 )</t>
  </si>
  <si>
    <t>CHARTREUSE YELLOW - CRDL-LQR&amp;SPC-OTH - 750 ML  ( AL - A004943 )</t>
  </si>
  <si>
    <t>DEKUYPER STRAWBERRY PUCKER SCHNAPPS - CRDL-SNPS-OTH - 750 ML  ( AL - A004953 )</t>
  </si>
  <si>
    <t>THE GIRVAN PATENT STILL 25Y SINGLE GRAIN - SCOTCH-SNGL MALT - 750 ML  ( AL - A004957 )</t>
  </si>
  <si>
    <t>ZUCCA RABARBARO LIQUEUR (ITALY) - CRDL-LQR&amp;SPC-OTH - 750 ML  ( AL - A004982 )</t>
  </si>
  <si>
    <t>FULL THROTTLE S'LOONSHINE PLATINUM MNSHN - DOM WHSKY-STRT-OTH - 750 ML  ( AL - A004990 )</t>
  </si>
  <si>
    <t>PRICHARD'S FINE RUM - RUM-GOLD - 750 ML  ( AL - A004994 )</t>
  </si>
  <si>
    <t>STRANAHAN'S DIAMOND PEAK WHSKY(COLORADO) - DOM WHSKY-STRT-OTH - 750 ML  ( AL - A004998 )</t>
  </si>
  <si>
    <t>SKYY INFUSIONS PINEAPPLE VODKA - VODKA-FLVRD-DOM - 750 ML  ( AL - A005001 )</t>
  </si>
  <si>
    <t>BURNETT'S GRAPE FLAVORED VODKA - VODKA-FLVRD-DOM - 750 ML  ( AL - A005002 )</t>
  </si>
  <si>
    <t>BURNETT'S SWEET TEA FLAVORED VODKA - VODKA-FLVRD-DOM - 750 ML  ( AL - A005006 )</t>
  </si>
  <si>
    <t>BURNETT'S WATERMELON FLAVORED VODKA - VODKA-FLVRD-DOM - 750 ML  ( AL - A005010 )</t>
  </si>
  <si>
    <t>BURNETT'S BLUEBERRY FLAVORED VODKA - VODKA-FLVRD-DOM - 750 ML  ( AL - A005012 )</t>
  </si>
  <si>
    <t>KOVAL SINGLE BARREL BOURBON WHISKEY (IL) - DOM WHSKY-STRT-OTH - 750 ML  ( AL - A005021 )</t>
  </si>
  <si>
    <t>BRUICHLADDICH PORT CHR SCOTTISH BARLEY - SCOTCH-SNGL MALT - 750 ML  ( AL - A005058 )</t>
  </si>
  <si>
    <t>CHOCOLAT DELUXE CHOCOLATE LIQUEUR - CRDL-LQR&amp;SPC-OTH - 750 ML  ( AL - A005072 )</t>
  </si>
  <si>
    <t>WILLIAM LARUE WELLER KENTUCKY BRN WHISKY - DOM WHSKY-STRT-BRBN/TN - 750 ML  ( AL - A005101 )</t>
  </si>
  <si>
    <t>GEORGE T STAGG KENTUCKY STRAIGHT BOURBON - DOM WHSKY-STRT-SM BTCH - 750 ML  ( AL - A005102 )</t>
  </si>
  <si>
    <t>THOMAS H. HANDY SAZERAC STRAIGHT RYE - DOM WHSKY-STRT-RYE - 750 ML  ( AL - A005105 )</t>
  </si>
  <si>
    <t>EAGLE RARE STRAIGHT BOURBON 17 YEAR - DOM WHSKY-STRT-SM BTCH - 750 ML  ( AL - A005106 )</t>
  </si>
  <si>
    <t>BURNETT'S FRUIT PUNCH FLAVORED VODKA - VODKA-FLVRD-DOM - 750 ML  ( AL - A005114 )</t>
  </si>
  <si>
    <t>BURNETT'S WHIPPED CREAM FLAVORED VODKA - VODKA-FLVRD-DOM - 750 ML  ( AL - A005116 )</t>
  </si>
  <si>
    <t>VOLI ORANGE VANILLA VODKA W/NATURAL FLV - VODKA-FLVRD-IMP - 750 ML  ( AL - A005125 )</t>
  </si>
  <si>
    <t>OLE SMOKY TENNESSEE MNSHNE WHT LIGHTNIN - DOM WHSKY-STRT-OTH - 750 ML  ( AL - A005126 )</t>
  </si>
  <si>
    <t>KINKY FLAME CINNAMON FLAVORED WHISKEY - CAN-US BLND-US BTLD - 750 ML  ( AL - A005142 )</t>
  </si>
  <si>
    <t>AUCHENTOSHAN THREE WOOD SINGLE MALT - SCOTCH-SNGL MALT - 750 ML  ( AL - A005143 )</t>
  </si>
  <si>
    <t>TRADER VIC'S MACADAMIA NUT LIQUEUR - CRDL-LQR&amp;SPC-OTH - 750 ML  ( AL - A005147 )</t>
  </si>
  <si>
    <t>GHOSTED RESERVE 26YR BLENDED MALT WHISKY - SCOTCH-BLND-FRGN BTLD - 750 ML  ( AL - A005148 )</t>
  </si>
  <si>
    <t>KAMMER BLACK FOREST KIRSCHWASSER CHERRY - BRNDY/CGNC-IMP - 750 ML  ( AL - A005151 )</t>
  </si>
  <si>
    <t>E.H. TAYLOR SINGLE BARREL STRAIGHT BOURB - DOM WHSKY-STRT-BRBN/TN - 750 ML  ( AL - A005165 )</t>
  </si>
  <si>
    <t>FIREFLY SKINNY TEA FLAVORED VODKA - VODKA-FLVRD-DOM - 750 ML  ( AL - A005191 )</t>
  </si>
  <si>
    <t>GLENMORANGIE ASTAR SCOTCH - SCOTCH-SNGL MALT - 750 ML  ( AL - A005200 )</t>
  </si>
  <si>
    <t>GLENMORANGIE SIGNET SCOTCH - SCOTCH-SNGL MALT - 750 ML  ( AL - A005202 )</t>
  </si>
  <si>
    <t>PLYMOUTH NAVY STRENGTH GIN - GIN-CLASSIC-IMP - 750 ML  ( AL - A005237 )</t>
  </si>
  <si>
    <t>ST ELIZABETH ALLSPICE DRAM - CRDL-LQR&amp;SPC-OTH - 750 ML  ( AL - A005239 )</t>
  </si>
  <si>
    <t>HUSSONG'S PLATINUM ANEJO TQ STONEWRE JUG - TEQUILA-ANEJO - 750 ML  ( AL - A005245 )</t>
  </si>
  <si>
    <t>RON ZACAPA CENTENARIO 23YR SOLERA GRN RS - RUM-AGED/DARK - 750 ML  ( AL - A005251 )</t>
  </si>
  <si>
    <t>IVANABITCH COCONUT FLVRD VD (NETHERLAND) - VODKA-FLVRD-IMP - 750 ML  ( AL - A005258 )</t>
  </si>
  <si>
    <t>FAMOUS GROUSE SMOKY BLACK BLENDED SCOTCH - SCOTCH-BLND-FRGN BTLD - 750 ML  ( AL - A005261 )</t>
  </si>
  <si>
    <t>BENJAMIN PRICHARD'S DOUBLE CHOCOLATE BRB - DOM WHSKY-BLND - 750 ML  ( AL - A005275 )</t>
  </si>
  <si>
    <t>AL-A005276</t>
  </si>
  <si>
    <t>CLASE AZUL ANEJO TEQUILA - TEQUILA-ANEJO - 750 ML  ( AL - A005276 )</t>
  </si>
  <si>
    <t>SAMMY'S BEACH BAR HAWAIIAN RUM (SILVER) - RUM-LIGHT - 750 ML  ( AL - A005279 )</t>
  </si>
  <si>
    <t>MOUNT GAY EXTRA OLD DARK - RUM-AGED/DARK - 750 ML  ( AL - A005282 )</t>
  </si>
  <si>
    <t>CLASE AZUL PLATA TEQUILA - TEQUILA-BLANCO - 750 ML  ( AL - A005289 )</t>
  </si>
  <si>
    <t>CLASE AZUL REPOSADO TEQUILA - TEQUILA-REPOSADO - 750 ML  ( AL - A005291 )</t>
  </si>
  <si>
    <t>DEEP EDDY SWEET TEA FLAVORED VODKA - VODKA-FLVRD-DOM - 750 ML  ( AL - A005294 )</t>
  </si>
  <si>
    <t>PENDLETON MIDNIGHT CANADIAN BLENDED WHSK - CAN-US BLND-US BTLD - 750 ML  ( AL - A005295 )</t>
  </si>
  <si>
    <t>360 BUTTERED POPCORN FLAVORED VODKA - VODKA-FLVRD-DOM - 750 ML  ( AL - A005296 )</t>
  </si>
  <si>
    <t>SPARKLE DONKEY TEQUILA SILVER - TEQUILA-BLANCO - 750 ML  ( AL - A005299 )</t>
  </si>
  <si>
    <t>FLOR DE CANA CENTENARIO 18 YEAR OLD - RUM-GOLD - 750 ML  ( AL - A005320 )</t>
  </si>
  <si>
    <t>KOVAL SINGLE BARREL WHEAT WHISKEY (IL) - DOM WHSKY-STRT-OTH - 750 ML  ( AL - A005321 )</t>
  </si>
  <si>
    <t>REDBREAST 15 YEAR OLD IRISH WHISKEY - IRISH - 750 ML  ( AL - A005326 )</t>
  </si>
  <si>
    <t>BELVEDERE WILD BERRY FLAVORED VODKA - VODKA-FLVRD-IMP - 750 ML  ( AL - A005331 )</t>
  </si>
  <si>
    <t>ROTHMAN &amp; WINTER CREME DE VIOLETTE - CRDL-CRM LQR - 750 ML  ( AL - A005335 )</t>
  </si>
  <si>
    <t>OLE SMOKY TENNESSEE MOONSHINE PEACH - DOM WHSKY-BLND - 750 ML  ( AL - A005338 )</t>
  </si>
  <si>
    <t>E.H. TAYLOR SMALL BATCH STRAIGHT KENTCKY - DOM WHSKY-STRT-SM BTCH - 750 ML  ( AL - A005346 )</t>
  </si>
  <si>
    <t>DALWHINNIE DISTILLERS EDITION - SCOTCH-SNGL MALT - 750 ML  ( AL - A005350 )</t>
  </si>
  <si>
    <t>LAGAVULIN DISTILLERS EDITION SINGLE MALT - SCOTCH-SNGL MALT - 750 ML  ( AL - A005351 )</t>
  </si>
  <si>
    <t>TALISKER DISTILLERS EDITION - SCOTCH-SNGL MALT - 750 ML  ( AL - A005352 )</t>
  </si>
  <si>
    <t>IRONS ONE SMALL BATCH BOURBON MASH WHSKY - DOM WHSKY-STRT-BRBN/TN - 750 ML  ( AL - A005355 )</t>
  </si>
  <si>
    <t>KARLSSON'S GOLD VODKA (SWEDEN) - VODKA-CLASSIC-IMP - 750 ML  ( AL - A005357 )</t>
  </si>
  <si>
    <t>THE DALMORE CIGAR MALT RSV SINGLE MALT - SCOTCH-SNGL MALT - 750 ML  ( AL - A005363 )</t>
  </si>
  <si>
    <t>DAUFUSKIE ISLAND RUM GOLD EDITION - RUM-GOLD - 750 ML  ( AL - A005365 )</t>
  </si>
  <si>
    <t>YUKON JACK JACAPPLE - CRDL-LQR&amp;SPC-WHSKY SPCTY - 750 ML  ( AL - A005378 )</t>
  </si>
  <si>
    <t>RUSSELL'S RESERVE SINGLE BARREL RYE - DOM WHSKY-STRT-RYE - 750 ML  ( AL - A005395 )</t>
  </si>
  <si>
    <t>CAOL ILA SINGLE MALT 12 YEARS OLD - SCOTCH-SNGL MALT - 750 ML  ( AL - A005399 )</t>
  </si>
  <si>
    <t>1792 FULL PROOF KENTUCKY STRAIGHT BOURBN - DOM WHSKY-STRT-BRBN/TN - 750 ML  ( AL - A005432 )</t>
  </si>
  <si>
    <t>THE DALMORE 1263 KING ALEXANDER III - SCOTCH-BLND-FRGN BTLD - 750 ML  ( AL - A005435 )</t>
  </si>
  <si>
    <t>PASSION XO BLUE SPECIALTY - CRDL-LQR&amp;SPC-SPRT SPCTY - 750 ML  ( AL - A005451 )</t>
  </si>
  <si>
    <t>MASTERSON'S 10YR STRAIGHT RYE WHISKEY - CAN-US BLND-US BTLD - 750 ML  ( AL - A005456 )</t>
  </si>
  <si>
    <t>WILLETT POT STILL RESERVE KENTUCKY BOURB - DOM WHSKY-STRT-BRBN/TN - 750 ML  ( AL - A005459 )</t>
  </si>
  <si>
    <t>AUCHENTOSHAN 12 YEAR SINGLE MALT - SCOTCH-SNGL MALT - 750 ML  ( AL - A005463 )</t>
  </si>
  <si>
    <t>TWENTY GRAND 100PF VODKA INFUSED W/COGNC - VODKA-FLVRD-DOM - 750 ML  ( AL - A005475 )</t>
  </si>
  <si>
    <t>DAUFUSKIE ISLAND RUM SILVER EDITION - RUM-LIGHT - 750 ML  ( AL - A005485 )</t>
  </si>
  <si>
    <t>DAUFUSKIE ISLAND RUM SPICED EDITION DSS - RUM-FLVRD - 750 ML  ( AL - A005488 )</t>
  </si>
  <si>
    <t>DEATH'S DOOR GIN - GIN-CLASSIC-DOM - 750 ML  ( AL - A005497 )</t>
  </si>
  <si>
    <t>PLYMOUTH SLOE GIN (FLAVORED GIN) - CRDL-LQR&amp;SPC-SLOE GIN - 750 ML  ( AL - A005506 )</t>
  </si>
  <si>
    <t>INOCENTE PLATINUM 100% AGAVE AZUL - TEQUILA-BLANCO - 750 ML  ( AL - A005515 )</t>
  </si>
  <si>
    <t>ST.ELDER ELDERFLOWER LIQUEUR - CRDL-LQR&amp;SPC-OTH - 750 ML  ( AL - A005516 )</t>
  </si>
  <si>
    <t>ILEGAL MEZCAL ANEJO - TEQUILA-ANEJO - 750 ML  ( AL - A005530 )</t>
  </si>
  <si>
    <t>ILEGAL MEZCAL REPOSADO - TEQUILA-REPOSADO - 750 ML  ( AL - A005531 )</t>
  </si>
  <si>
    <t>AL-A005535</t>
  </si>
  <si>
    <t>BRECKENRIDGE VODKA - VODKA-CLASSIC-DOM - 750 ML  ( AL - A005535 )</t>
  </si>
  <si>
    <t>STAGG JR. KENTUCKY STRAIGHT BOURBON - DOM WHSKY-STRT-BRBN/TN - 750 ML  ( AL - A005558 )</t>
  </si>
  <si>
    <t>GEORGE DICKEL HAND SELECTED BARREL 9YR - DOM WHSKY-STRT-SM BTCH - 750 ML  ( AL - A005572 )</t>
  </si>
  <si>
    <t>CATHEAD PECAN FLAVORED VODKA - VODKA-FLVRD-DOM - 750 ML  ( AL - A005578 )</t>
  </si>
  <si>
    <t>THREE OLIVES PEACH FLAVORED VODKA - VODKA-FLVRD-IMP - 750 ML  ( AL - A005583 )</t>
  </si>
  <si>
    <t>METAXA SEVEN STAR GREEK SPECIALTY LIQUER - BRNDY/CGNC-IMP - 750 ML  ( AL - A005584 )</t>
  </si>
  <si>
    <t>WESTERN SON HILL COUNTRY PEACH FLVD VDKA - VODKA-FLVRD-DOM - 750 ML  ( AL - A005605 )</t>
  </si>
  <si>
    <t>BOWMORE 15 YEAR DARKEST SINGLE MALT WHKY - SCOTCH-SNGL MALT - 750 ML  ( AL - A005612 )</t>
  </si>
  <si>
    <t>BOWMORE 18 YEAR SINGLE MALT WHISKY - SCOTCH-SNGL MALT - 750 ML  ( AL - A005613 )</t>
  </si>
  <si>
    <t>E.H. TAYLOR JR BARREL PROOF - DOM WHSKY-STRT-BRBN/TN - 750 ML  ( AL - A005614 )</t>
  </si>
  <si>
    <t>KNAPPOGUE CASTLE 12 YR SINGLE MALT IRISH - IRISH - 750 ML  ( AL - A005619 )</t>
  </si>
  <si>
    <t>ULTIMAT POLISH VODKA - VODKA-CLASSIC-IMP - 750 ML  ( AL - A005622 )</t>
  </si>
  <si>
    <t>OLD RIP VAN WINKLE 10 YEAR/107 PROOF - DOM WHSKY-STRT-BRBN/TN - 750 ML  ( AL - A005647 )</t>
  </si>
  <si>
    <t>OLE SMOKY TENN MOONSHINE STRAWBERRY 65P - DOM WHSKY-BLND - 750 ML  ( AL - A005661 )</t>
  </si>
  <si>
    <t>OLE SMOKY TENN MOONSHINE LEMON DROP 65P - DOM WHSKY-BLND - 750 ML  ( AL - A005662 )</t>
  </si>
  <si>
    <t>CAPEL PREMIUM DOUBLE DISTILLED PISCO - BRNDY/CGNC-IMP - 750 ML  ( AL - A005668 )</t>
  </si>
  <si>
    <t>BUCHANANS MASTER BLENDED SCOTCH WHISKEY - SCOTCH-BLND-FRGN BTLD - 750 ML  ( AL - A005669 )</t>
  </si>
  <si>
    <t>MICHTER'S 10YR SINGLE BRRL KENTUCKY BRBN - DOM WHSKY-STRT-SM BTCH - 750 ML  ( AL - A005672 )</t>
  </si>
  <si>
    <t>CORAZON DE AGAVE EXPRESIONES BLANCO - TEQUILA-BLANCO - 750 ML  ( AL - A005677 )</t>
  </si>
  <si>
    <t>LUXARDO CHERRY MORLACCO LIQUEUR - CRDL-LQR&amp;SPC-FRT - 750 ML  ( AL - A005693 )</t>
  </si>
  <si>
    <t>GLENGOYNE SINGLE MALT 21 YEAR - SCOTCH-SNGL MALT - 750 ML  ( AL - A005694 )</t>
  </si>
  <si>
    <t>DEKUYPER MIXOLOGIST COLL MUDDLED MINT - CRDL-LQR&amp;SPC-OTH - 750 ML  ( AL - A005708 )</t>
  </si>
  <si>
    <t>GRAND MARNIER CUVEE 1880 LIQUEUR - CRDL-LQR&amp;SPC-OTH - 750 ML  ( AL - A005712 )</t>
  </si>
  <si>
    <t>GLENKINCHIE SINGLE MALT - SCOTCH-SNGL MALT - 750 ML  ( AL - A005727 )</t>
  </si>
  <si>
    <t>LARRESSINGLE X. O. ARMAGNAC - BRNDY/CGNC-ARMGNC - 750 ML  ( AL - A005729 )</t>
  </si>
  <si>
    <t>LAPHROAIG 25 YEAR SINGLE MALT - SCOTCH-SNGL MALT - 750 ML  ( AL - A005730 )</t>
  </si>
  <si>
    <t>WILD TURKEY KENTUCKY SPIRIT SINGLE BARRL - DOM WHSKY-STRT-SM BTCH - 750 ML  ( AL - A005731 )</t>
  </si>
  <si>
    <t>OLD POTRERO 18TH CENTURY STYLE WHISKEY - DOM WHSKY-STRT-OTH - 750 ML  ( AL - A005749 )</t>
  </si>
  <si>
    <t>BOLS GENEVER AMSTERDAM - CRDL-LQR&amp;SPC-OTH - 750 ML  ( AL - A005760 )</t>
  </si>
  <si>
    <t>BUCK STRAIGHT BOURBON - DOM WHSKY-STRT-BRBN/TN - 750 ML  ( AL - A005775 )</t>
  </si>
  <si>
    <t>PIKESVILLE - DOM WHSKY-STRT-RYE - 750 ML  ( AL - A005780 )</t>
  </si>
  <si>
    <t>GRAN PATRON PIEDRA EXTRA ANEJO TEQUILA - TEQUILA-GOLD - 750 ML  ( AL - A005781 )</t>
  </si>
  <si>
    <t>NOAH'S MILL SMALL BATCH KENTUCKY BOURBON - DOM WHSKY-STRT-BRBN/TN - 750 ML  ( AL - A005787 )</t>
  </si>
  <si>
    <t>JOHNNY DRUM PRIVATE STOCK BOURBON - DOM WHSKY-STRT-BRBN/TN - 750 ML  ( AL - A005789 )</t>
  </si>
  <si>
    <t>RON ZACAPA XO SOLERA GRAN RESERVA ESPSCL - RUM-AGED/DARK - 750 ML  ( AL - A005823 )</t>
  </si>
  <si>
    <t>BLACK VELVET RESERVE PREMIUM SIPPING - CAN-FRGN BLND-FRGN BTLD - 750 ML  ( AL - A005839 )</t>
  </si>
  <si>
    <t>HIRSCH KENTUCKY STRAIGHT CORN WHISKEY - DOM WHSKY-STRT-OTH - 750 ML  ( AL - A005847 )</t>
  </si>
  <si>
    <t>MEDLEY BROTHERS STRAIGHT BOURBON WHISKEY - DOM WHSKY-STRT-BRBN/TN - 750 ML  ( AL - A005851 )</t>
  </si>
  <si>
    <t>AVERNA AMARO SICILIANO HERB LIQUEUR - CRDL-LQR&amp;SPC-OTH - 750 ML  ( AL - A005858 )</t>
  </si>
  <si>
    <t>AO VODKA (JAPAN) - VODKA-CLASSIC-IMP - 750 ML  ( AL - A005859 )</t>
  </si>
  <si>
    <t>PENDLETON 1910 RYE WHISKEY - CAN-US BLND-US BTLD - 750 ML  ( AL - A005868 )</t>
  </si>
  <si>
    <t>THE QUIET MAN 8YR SINGLE IRISH MALT WHSK - IRISH - 750 ML  ( AL - A005875 )</t>
  </si>
  <si>
    <t>GLENGOYNE 10 YEAR SINGLE MALT - SCOTCH-SNGL MALT - 750 ML  ( AL - A005876 )</t>
  </si>
  <si>
    <t>YELLOWSTONE 7YR LIMITED 2015 EDITION - DOM WHSKY-STRT-BRBN/TN - 750 ML  ( AL - A005877 )</t>
  </si>
  <si>
    <t>BOWMAN BROTHERS VIRGINIA STRAIGHT BOURBN - DOM WHSKY-STRT-BRBN/TN - 750 ML  ( AL - A005920 )</t>
  </si>
  <si>
    <t>JOHN J BOWMAN VIRGINIA STRAIGHT BOURBON - DOM WHSKY-STRT-BRBN/TN - 750 ML  ( AL - A005921 )</t>
  </si>
  <si>
    <t>GLENFIDDICH 26Y SINGLE MALT SCOTCH - SCOTCH-SNGL MALT - 750 ML  ( AL - A005944 )</t>
  </si>
  <si>
    <t>THE DALMORE 15YR SINGLE MALT SCOTCH - SCOTCH-SNGL MALT - 750 ML  ( AL - A005953 )</t>
  </si>
  <si>
    <t>THE DALMORE 18 YEAR SINGLE MALT - SCOTCH-SNGL MALT - 750 ML  ( AL - A005954 )</t>
  </si>
  <si>
    <t>AL-A005960</t>
  </si>
  <si>
    <t>DULCE VIDA ORGANIC BLANCO TEQUILA - TEQUILA-BLANCO - 750 ML  ( AL - A005960 )</t>
  </si>
  <si>
    <t>OBAN LITTLE BAY SINGLE MALT SCOTCH - SCOTCH-SNGL MALT - 750 ML  ( AL - A005975 )</t>
  </si>
  <si>
    <t>TALISKER STORM SINGLE MALT SCOTCH WHISKY - SCOTCH-SNGL MALT - 750 ML  ( AL - A005976 )</t>
  </si>
  <si>
    <t>1792 SINGLE BARREL KENTUCKY STRAIGHT BBN - DOM WHSKY-STRT-BRBN/TN - 750 ML  ( AL - A005981 )</t>
  </si>
  <si>
    <t>UV ORANGE FLAVORED VODKA - VODKA-FLVRD-DOM - 750 ML  ( AL - A005985 )</t>
  </si>
  <si>
    <t>W.L. WELLER 12YR KENTUCKY STRAIGHT BRBN - DOM WHSKY-STRT-BRBN/TN - 750 ML  ( AL - A005986 )</t>
  </si>
  <si>
    <t>BOLS MARASCHINO LIQUEUR - CRDL-LQR&amp;SPC-FRT - 750 ML  ( AL - A005991 )</t>
  </si>
  <si>
    <t>YELLA HOUND SPIRIT SMALL BATCH PRM VODKA - VODKA-CLASSIC-DOM - 750 ML  ( AL - A007004 )</t>
  </si>
  <si>
    <t>YELLA TALL PATCH SMALL BATCH WHISKEY(AL) - DOM WHSKY-STRT-SM BTCH - 750 ML  ( AL - A007005 )</t>
  </si>
  <si>
    <t>MIDNIGHT MOON 100PRF MOONSHINE BUST EDT - DOM WHSKY-STRT-OTH - 750 ML  ( AL - A007007 )</t>
  </si>
  <si>
    <t>MIDNIGHT MOON 100PRF MNSHN FREEDOM EDT - DOM WHSKY-STRT-OTH - 750 ML  ( AL - A007008 )</t>
  </si>
  <si>
    <t>BLUE CHAIR BAY PINEAPPLE RUM CREAM - CRDL-CRM LQR - 750 ML  ( AL - A007014 )</t>
  </si>
  <si>
    <t>UNCLE NEAREST 1856 AGED PREMIUM WHISKEY - DOM WHSKY-STRT-BRBN/TN - 750 ML  ( AL - A007023 )</t>
  </si>
  <si>
    <t>NEW AMSTERDAM GRAPEFRUIT FLAVORED VODKA - VODKA-FLVRD-DOM - 750 ML  ( AL - A007024 )</t>
  </si>
  <si>
    <t>CASAMIGOS MEZCAL JOVEN - TEQUILA-BLANCO - 750 ML  ( AL - A007025 )</t>
  </si>
  <si>
    <t>MILES - GIN-CLASSIC-DOM - 750 ML  ( AL - A007027 )</t>
  </si>
  <si>
    <t>FIVE FARMS SINGLE BATCH IRISH CREAM LIQ - CRDL-CRM LQR - 750 ML  ( AL - A007028 )</t>
  </si>
  <si>
    <t>AL-A007030</t>
  </si>
  <si>
    <t>WOODFORD RSV KENTUCKY STRAIGHT MALT - DOM WHSKY-STRT-OTH - 750 ML  ( AL - A007030 )</t>
  </si>
  <si>
    <t>JOHNNIE WALKER 18 YEAR BLENDED SCOTCH - SCOTCH-BLND-FRGN BTLD - 750 ML  ( AL - A007031 )</t>
  </si>
  <si>
    <t>EZRA BROOKS BOURBON CREAM - CRDL-CRM LQR - 750 ML  ( AL - A007033 )</t>
  </si>
  <si>
    <t>BLACK PATCH DIST BOURBON WHISKEY - DOM WHSKY-STRT-OTH - 750 ML  ( AL - A007034 )</t>
  </si>
  <si>
    <t>ORACLE PLATINUM 100% BLUE AGAVE - TEQUILA-BLANCO - 750 ML  ( AL - A007035 )</t>
  </si>
  <si>
    <t>MALFY CON LIMONE GIN (ITALY) - GIN-FLVRD-IMP - 750 ML  ( AL - A007038 )</t>
  </si>
  <si>
    <t>BRECKENRIDGE PORT CASK FINISH WHISKEY - DOM WHSKY-STRT-OTH - 750 ML  ( AL - A007040 )</t>
  </si>
  <si>
    <t>GLEN GRANT 12YR ROTHES SPEYSIDE SNGL MLT - SCOTCH-SNGL MALT - 750 ML  ( AL - A007041 )</t>
  </si>
  <si>
    <t>WILD TURKEY LONGBRANCH - DOM WHSKY-STRT-BRBN/TN - 750 ML  ( AL - A007042 )</t>
  </si>
  <si>
    <t>TX BLENDED WHISKEY (TEXAS) - DOM WHSKY-BLND - 750 ML  ( AL - A007043 )</t>
  </si>
  <si>
    <t>INFUSE SPIRITS APPLE CINNAMON FLVD VODKA - VODKA-FLVRD-DOM - 750 ML  ( AL - A007046 )</t>
  </si>
  <si>
    <t>INFUSE SPIRITS LEMON PEEL FLAVORED VODKA - VODKA-FLVRD-DOM - 750 ML  ( AL - A007047 )</t>
  </si>
  <si>
    <t>THE MACALLAN DOUBLE CASK GOLD HIGHLND SM - SCOTCH-SNGL MALT - 750 ML  ( AL - A007049 )</t>
  </si>
  <si>
    <t>AVIATION AMERICAN BATCH DISTILLED GIN - GIN-CLASSIC-DOM - 750 ML  ( AL - A007050 )</t>
  </si>
  <si>
    <t>ABSOLUT GRAPEFRUIT FLAVORED VODKA - VODKA-FLVRD-IMP - 750 ML  ( AL - A007051 )</t>
  </si>
  <si>
    <t>SMOOTH AMBLER CONTRADICTION STRAIGHT WSK - DOM WHSKY-STRT-OTH - 750 ML  ( AL - A007052 )</t>
  </si>
  <si>
    <t>SMOOTH AMBLER OLD SCOUT AMERICAN WHISKEY - DOM WHSKY-STRT-OTH - 750 ML  ( AL - A007053 )</t>
  </si>
  <si>
    <t>RIVULET PECAN LIQUEUR - CRDL-LQR&amp;SPC-OTH - 750 ML  ( AL - A007054 )</t>
  </si>
  <si>
    <t>PINNACLE PUMPKIN SPICE LIMITED EDITION - VODKA-FLVRD-IMP - 750 ML  ( AL - A007059 )</t>
  </si>
  <si>
    <t>BUSHMILLS RED BUSH/4-STONE CHILLER CUBES - IRISH - 750 ML  ( AL - A007066 )</t>
  </si>
  <si>
    <t>UV SRIRACHA FLAVORED VODKA/LEMONADE - VODKA-FLVRD-DOM - 750 ML  ( AL - A007069 )</t>
  </si>
  <si>
    <t>AL-A007071</t>
  </si>
  <si>
    <t>OLE SMOKY TENNESSEE MOONSHINE PEPPERMINT - DOM WHSKY-BLND - 750 ML  ( AL - A007071 )</t>
  </si>
  <si>
    <t>WOODFORD RSV DBL OAK PERSONAL BRL BUY-BR - DOM WHSKY-STRT-BRBN/TN - 750 ML  ( AL - A007088 )</t>
  </si>
  <si>
    <t>BASIL HAYDEN 10YR KENTUCKY STRAIGHT BRBN - DOM WHSKY-STRT-BRBN/TN - 750 ML  ( AL - A007089 )</t>
  </si>
  <si>
    <t>CANADIAN CLUB 41 YEAR CHRONICLES - CAN-FRGN BLND-FRGN BTLD - 750 ML  ( AL - A007092 )</t>
  </si>
  <si>
    <t>SOUTHERN WICKED LEMONADE RASPBERRY-MNSHN - CRDL-LQR&amp;SPC-OTH - 750 ML  ( AL - A007099 )</t>
  </si>
  <si>
    <t>SOUTHERN WICKED LEMONADE PEACH-MOONSHINE - CRDL-LQR&amp;SPC-OTH - 750 ML  ( AL - A007100 )</t>
  </si>
  <si>
    <t>PATRON BARREL SELECT REPOSADO TEQUILA - TEQUILA-REPOSADO - 750 ML  ( AL - A007105 )</t>
  </si>
  <si>
    <t>CROWN ROYAL PEACH FLAVORED WHISKEY - CAN-US BLND-US BTLD - 750 ML  ( AL - A007115 )</t>
  </si>
  <si>
    <t>GEORGE DICKEL TENNESSEE BOTTLED IN BOND - DOM WHSKY-STRT-BRBN/TN - 750 ML  ( AL - A007118 )</t>
  </si>
  <si>
    <t>AL-A007120</t>
  </si>
  <si>
    <t>PATRON ESTATE RELEASE - TEQUILA-BLANCO - 750 ML  ( AL - A007120 )</t>
  </si>
  <si>
    <t>JIM BEAM PEACH FLAVORED WHISKEY - DOM WHSKY-BLND - 750 ML  ( AL - A007121 )</t>
  </si>
  <si>
    <t>HENDRICKS MIDSUMMER SOLSTICE - GIN-CLASSIC-IMP - 750 ML  ( AL - A007122 )</t>
  </si>
  <si>
    <t>WRITERS TEARS DOUBLE OAK IRISH WHISKEY - IRISH - 750 ML  ( AL - A007129 )</t>
  </si>
  <si>
    <t>SMIRNOFF ZERO SUGAR INF CUCUMBER &amp; LIME - VODKA-FLVRD-DOM - 750 ML  ( AL - A007130 )</t>
  </si>
  <si>
    <t>SMIRNOFF ZERO SUGAR INF WATERMELON&amp;MINT - VODKA-FLVRD-DOM - 750 ML  ( AL - A007131 )</t>
  </si>
  <si>
    <t>SMIRNOFF ZERO SUGAR INF STRAWBERRY&amp;ROSE - VODKA-FLVRD-DOM - 750 ML  ( AL - A007132 )</t>
  </si>
  <si>
    <t>ABSOLUT JUICE APPLE EDITION - VODKA-FLVRD-IMP - 750 ML  ( AL - A007133 )</t>
  </si>
  <si>
    <t>ABSOLUT JUICE STRAWBERRY EDITION - VODKA-FLVRD-IMP - 750 ML  ( AL - A007134 )</t>
  </si>
  <si>
    <t>PROPER NO. TWELVE BLENDED IRISH WHISKEY - IRISH - 750 ML  ( AL - A007137 )</t>
  </si>
  <si>
    <t>BACARDI LIME FLAVORED RUM - RUM-FLVRD - 750 ML  ( AL - A007138 )</t>
  </si>
  <si>
    <t>HAKU VODKA JAPANESE CRAFT VODKA - VODKA-CLASSIC-IMP - 750 ML  ( AL - A007139 )</t>
  </si>
  <si>
    <t>EL TESORO DE DON FELIPE SILVER TEQUILA - TEQUILA-BLANCO - 750 ML  ( AL - A007145 )</t>
  </si>
  <si>
    <t>COOPERS CRAFT BARREL RESERVE BOURBON - DOM WHSKY-STRT-BRBN/TN - 750 ML  ( AL - A007146 )</t>
  </si>
  <si>
    <t>AL-A007149</t>
  </si>
  <si>
    <t>CAMPESINO SILVER RUM TRINADAD &amp; NICRAGUA - RUM-LIGHT - 750 ML  ( AL - A007149 )</t>
  </si>
  <si>
    <t>PROSPERO BLANCO TEQUILA - TEQUILA-BLANCO - 750 ML  ( AL - A007150 )</t>
  </si>
  <si>
    <t>DRY FLY STRAIGHT TRITICALE WHISKEY(WASH) - DOM WHSKY-STRT-OTH - 750 ML  ( AL - A007151 )</t>
  </si>
  <si>
    <t>NEW AMSTERDAM STRATUSPHERE LNDN DRY GIN - GIN-CLASSIC-DOM - 750 ML  ( AL - A007152 )</t>
  </si>
  <si>
    <t>DIPLOMATICO RESERVA EXCLUSIVA RUM - RUM-AGED/DARK - 750 ML  ( AL - A007153 )</t>
  </si>
  <si>
    <t>ISLE OF JURA SINGLE MALT 10 YEAR - SCOTCH-SNGL MALT - 750 ML  ( AL - A007154 )</t>
  </si>
  <si>
    <t>FABRIZIA LIMONCELLO CALIFORNIA LEMON LIQ - CRDL-LQR&amp;SPC-FRT - 750 ML  ( AL - A007155 )</t>
  </si>
  <si>
    <t>RITTENHOUSE - DOM WHSKY-STRT-RYE - 750 ML  ( AL - A007156 )</t>
  </si>
  <si>
    <t>BOOSIE JUICE WATERMELON FLAVORED VODKA - VODKA-FLVRD-DOM - 750 ML  ( AL - A007157 )</t>
  </si>
  <si>
    <t>CASAMIGOS ANEJO TEQUILA 100% AGAVE - TEQUILA-ANEJO - 750 ML  ( AL - A007160 )</t>
  </si>
  <si>
    <t>OLE SMOKY TENN MOONSHNE SALTY WATERMELON - DOM WHSKY-BLND - 750 ML  ( AL - A007161 )</t>
  </si>
  <si>
    <t>DRUMSHANBO GUNPOWDER IRISH GIN - GIN-CLASSIC-IMP - 750 ML  ( AL - A007162 )</t>
  </si>
  <si>
    <t>THE GLENLIVET 14YR COGNAC CASK SEL SMSW - SCOTCH-SNGL MALT - 750 ML  ( AL - A007166 )</t>
  </si>
  <si>
    <t>99 LONG ISLAND ICE TEA - CRDL-LQR&amp;SPC-OTH - 750 ML  ( AL - A007173 )</t>
  </si>
  <si>
    <t>AL-A007175</t>
  </si>
  <si>
    <t>SHELTA CAVERN SPICED RUM - RUM-FLVRD - 750 ML  ( AL - A007175 )</t>
  </si>
  <si>
    <t>YELLOW HOUND TALL PATCH SMALL BATCH GIN - GIN-CLASSIC-DOM - 750 ML  ( AL - A007176 )</t>
  </si>
  <si>
    <t>STOLI LIME FLAVORED VODKA - VODKA-FLVRD-IMP - 750 ML  ( AL - A007177 )</t>
  </si>
  <si>
    <t>SUGARLANDS SHINE APPLE PIE MOONSHINE - DOM WHSKY-BLND - 750 ML  ( AL - A007178 )</t>
  </si>
  <si>
    <t>SUGARLANDS SHINE COLE SWINDEL PUNCH MNSH - DOM WHSKY-BLND - 750 ML  ( AL - A007179 )</t>
  </si>
  <si>
    <t>SUGARLANDS LS MARK &amp; DIGGERS HAZLENUT RM - RUM-FLVRD - 750 ML  ( AL - A007180 )</t>
  </si>
  <si>
    <t>VIRGINIA DIST HIGHLAND PORT CASK FINISH - DOM WHSKY-STRT-OTH - 750 ML  ( AL - A007181 )</t>
  </si>
  <si>
    <t>ROKU GIN (JAPAN) - GIN-CLASSIC-IMP - 750 ML  ( AL - A007186 )</t>
  </si>
  <si>
    <t>NO. 209 GIN - GIN-CLASSIC-DOM - 750 ML  ( AL - A007191 )</t>
  </si>
  <si>
    <t>KINKY RUBY LIQUEUR (VODKA BASE) - VODKA-FLVRD-DOM - 750 ML  ( AL - A007192 )</t>
  </si>
  <si>
    <t>AL-A007196</t>
  </si>
  <si>
    <t>JACK DANIELS TENNESSEE APPLE LIQUEUR - DOM WHSKY-BLND - 750 ML  ( AL - A007196 )</t>
  </si>
  <si>
    <t>AL-A007197</t>
  </si>
  <si>
    <t>OLD FORESTER 1910 KENTUCKY STRAIGHT BRBN - DOM WHSKY-STRT-BRBN/TN - 750 ML  ( AL - A007197 )</t>
  </si>
  <si>
    <t>AL-A007200</t>
  </si>
  <si>
    <t>EVAN WILLIAMS APPLE - DOM WHSKY-BLND - 750 ML  ( AL - A007200 )</t>
  </si>
  <si>
    <t>AL-A007201</t>
  </si>
  <si>
    <t>AL-A007202</t>
  </si>
  <si>
    <t>CREEK WATER AMERICAN WHISKEY - DOM WHSKY-STRT-OTH - 750 ML  ( AL - A007202 )</t>
  </si>
  <si>
    <t>AL-A007203</t>
  </si>
  <si>
    <t>KRAKEN BLACK ROAST COFFEE RUM - RUM-FLVRD - 750 ML  ( AL - A007203 )</t>
  </si>
  <si>
    <t>AL-A007206</t>
  </si>
  <si>
    <t>EL JIMADOR ANEJO TEQUILA - TEQUILA-ANEJO - 750 ML  ( AL - A007206 )</t>
  </si>
  <si>
    <t>RUSSELL'S RESERVE 6YR OLD RYE WHISKEY - DOM WHSKY-STRT-RYE - 750 ML  ( AL - A007208 )</t>
  </si>
  <si>
    <t>AL-A007209</t>
  </si>
  <si>
    <t>DEVILS RIVER BOURBON WHISKEY SM BC TEXAS - DOM WHSKY-STRT-SM BTCH - 750 ML  ( AL - A007209 )</t>
  </si>
  <si>
    <t>AL-A007210</t>
  </si>
  <si>
    <t>SKREWBALL PEANUT BUTTER WHISKEY - DOM WHSKY-BLND - 750 ML  ( AL - A007210 )</t>
  </si>
  <si>
    <t>AL-A007211</t>
  </si>
  <si>
    <t>WILLETT POT STILL RESERVE KENTUCKY BOURB - DOM WHSKY-STRT-BRBN/TN - 750 ML  ( AL - A007211 )</t>
  </si>
  <si>
    <t>AL-A007212</t>
  </si>
  <si>
    <t>LAIRDS APPLEJACK - BRNDY/CGNC-DOM - 750 ML  ( AL - A007212 )</t>
  </si>
  <si>
    <t>AL-A007213</t>
  </si>
  <si>
    <t>ROWAN'S CREEK SMALL BATCH KENTUCKY BRBN - DOM WHSKY-STRT-BRBN/TN - 750 ML  ( AL - A007213 )</t>
  </si>
  <si>
    <t>AL-A007214</t>
  </si>
  <si>
    <t>WILLETT FAMILY EST 4YR SINGLE BARREL RYE - DOM WHSKY-STRT-RYE - 750 ML  ( AL - A007214 )</t>
  </si>
  <si>
    <t>AL-A007215</t>
  </si>
  <si>
    <t>AL-A007216</t>
  </si>
  <si>
    <t>MCCONNELL'S OLD IRISH WHISKEY - IRISH - 750 ML  ( AL - A007216 )</t>
  </si>
  <si>
    <t>AL-A007218</t>
  </si>
  <si>
    <t>MURDER CREEK ALABAMA APPLE PIE MOONSHINE - CRDL-LQR&amp;SPC-OTH - 750 ML  ( AL - A007218 )</t>
  </si>
  <si>
    <t>AL-A007220</t>
  </si>
  <si>
    <t>MURDER CREEK PEACH COBBLER MOONSHINE - DOM WHSKY-BLND - 750 ML  ( AL - A007220 )</t>
  </si>
  <si>
    <t>AL-A007221</t>
  </si>
  <si>
    <t>OLE SMOKY TENN MOONSHINE PICKLES - DOM WHSKY-BLND - 750 ML  ( AL - A007221 )</t>
  </si>
  <si>
    <t>AL-A007222</t>
  </si>
  <si>
    <t>PATRON EXTRA ANEJO TEQUILA - TEQUILA-GOLD - 750 ML  ( AL - A007222 )</t>
  </si>
  <si>
    <t>AL-A007223</t>
  </si>
  <si>
    <t>MARTELL VSOP - BRNDY/CGNC-CGNC-VSOP - 750 ML  ( AL - A007223 )</t>
  </si>
  <si>
    <t>AL-A007224</t>
  </si>
  <si>
    <t>HELL CAT MAGGIE IRISH WHISKEY - IRISH - 750 ML  ( AL - A007224 )</t>
  </si>
  <si>
    <t>AL-A007227</t>
  </si>
  <si>
    <t>GATOR BITE SATSUMA &amp; RUM LIQUEUR - RUM-FLVRD - 750 ML  ( AL - A007227 )</t>
  </si>
  <si>
    <t>AL-A007228</t>
  </si>
  <si>
    <t>CHATTANOOGA TENNESSEE HIGH MALT BRRL 91 - DOM WHSKY-STRT-BRBN/TN - 750 ML  ( AL - A007228 )</t>
  </si>
  <si>
    <t>AL-A007231</t>
  </si>
  <si>
    <t>SAILOR JERRY SAVAGE APPLE - RUM-FLVRD - 750 ML  ( AL - A007231 )</t>
  </si>
  <si>
    <t>AL-A007234</t>
  </si>
  <si>
    <t>PROBITAS WHITE BLENDED BARBADOS RUM - RUM-LIGHT - 750 ML  ( AL - A007234 )</t>
  </si>
  <si>
    <t>AL-A007241</t>
  </si>
  <si>
    <t>CAPTAIN MORGAN GINGERBREAD SPICED - RUM-FLVRD - 750 ML  ( AL - A007241 )</t>
  </si>
  <si>
    <t>AL-A007242</t>
  </si>
  <si>
    <t>CAROLANS SALTED CARAMEL LIQUEUR - CRDL-LQR&amp;SPC-OTH - 750 ML  ( AL - A007242 )</t>
  </si>
  <si>
    <t>AL-A007244</t>
  </si>
  <si>
    <t>AL-A007247</t>
  </si>
  <si>
    <t>JAGERMEISTER CHARAKTER SCHARF (GINGER) - CRDL-LQR&amp;SPC-OTH - 750 ML  ( AL - A007247 )</t>
  </si>
  <si>
    <t>AL-A007248</t>
  </si>
  <si>
    <t>AL-A007249</t>
  </si>
  <si>
    <t>FERNET-BRANCA W/2-GLASSES - CRDL-LQR&amp;SPC-OTH - 750 ML  ( AL - A007249 )</t>
  </si>
  <si>
    <t>AL-A007261</t>
  </si>
  <si>
    <t>BRUGAL 1888 (DOMINICAN REPUBLIC) - RUM-AGED/DARK - 750 ML  ( AL - A007261 )</t>
  </si>
  <si>
    <t>AL-A007262</t>
  </si>
  <si>
    <t>DICTADOR 12 YEARS AGED RUM (COLOMBIA) - RUM-AGED/DARK - 750 ML  ( AL - A007262 )</t>
  </si>
  <si>
    <t>AL-A007263</t>
  </si>
  <si>
    <t>BUMBU XO PANAMA RUM - RUM-AGED/DARK - 750 ML  ( AL - A007263 )</t>
  </si>
  <si>
    <t>AL-A007265</t>
  </si>
  <si>
    <t>RON MATUSALEM GRAN RESERVA 23 RUM - RUM-AGED/DARK - 750 ML  ( AL - A007265 )</t>
  </si>
  <si>
    <t>AL-A007266</t>
  </si>
  <si>
    <t>GAME TIME VODKA - VODKA-CLASSIC-DOM - 750 ML  ( AL - A007266 )</t>
  </si>
  <si>
    <t>AL-A007267</t>
  </si>
  <si>
    <t>AL-A007277</t>
  </si>
  <si>
    <t>CHATTANOOGA TENNESSEE HIGH MALT CASK 111 - DOM WHSKY-STRT-BRBN/TN - 750 ML  ( AL - A007277 )</t>
  </si>
  <si>
    <t>AL-A007278</t>
  </si>
  <si>
    <t>RUM MALECON 18Y RESERVA IMPERIAL PANAMA - RUM-AGED/DARK - 750 ML  ( AL - A007278 )</t>
  </si>
  <si>
    <t>AL-A007282</t>
  </si>
  <si>
    <t>1800 MILENIO EXTRA ANEJO 100% AGAVE TEQ - TEQUILA-GOLD - 750 ML  ( AL - A007282 )</t>
  </si>
  <si>
    <t>AL-A007283</t>
  </si>
  <si>
    <t>GRAN CENTENARIO LEYENDA EXTRA ANEJO TEQ - TEQUILA-GOLD - 750 ML  ( AL - A007283 )</t>
  </si>
  <si>
    <t>DETTLING BOTTLED-IN-BOND 4YR BOURBON - DOM WHSKY-STRT-BRBN/TN - 750 ML  ( AL - A007285 )</t>
  </si>
  <si>
    <t>AL-A007287</t>
  </si>
  <si>
    <t>NEW AMSTERDAM PINK WHITNEY PINK LEMONADE - VODKA-FLVRD-DOM - 750 ML  ( AL - A007287 )</t>
  </si>
  <si>
    <t>AL-A007288</t>
  </si>
  <si>
    <t>WESTERN SON BLUEBERRY FLAVORED VODKA - VODKA-FLVRD-DOM - 750 ML  ( AL - A007288 )</t>
  </si>
  <si>
    <t>AL-A007290</t>
  </si>
  <si>
    <t>VILLA ONE SILVER TEQUILA - TEQUILA-BLANCO - 750 ML  ( AL - A007290 )</t>
  </si>
  <si>
    <t>AL-A007291</t>
  </si>
  <si>
    <t>BRITISH NAVY PUSSER'S AGED 15YR - RUM-AGED/DARK - 750 ML  ( AL - A007291 )</t>
  </si>
  <si>
    <t>AL-A007292</t>
  </si>
  <si>
    <t>AL-A007293</t>
  </si>
  <si>
    <t>DREAD RIVER RUM - RUM-LIGHT - 750 ML  ( AL - A007293 )</t>
  </si>
  <si>
    <t>AL-A007294</t>
  </si>
  <si>
    <t>DREAD RIVER GIN - GIN-CLASSIC-DOM - 750 ML  ( AL - A007294 )</t>
  </si>
  <si>
    <t>AL-A007295</t>
  </si>
  <si>
    <t>DREAD RIVER VODKA - VODKA-CLASSIC-DOM - 750 ML  ( AL - A007295 )</t>
  </si>
  <si>
    <t>AL-A007297</t>
  </si>
  <si>
    <t>HENDRICKS ORBIUM (GIN W/NATURAL FLVRS) - GIN-FLVRD-IMP - 750 ML  ( AL - A007297 )</t>
  </si>
  <si>
    <t>AL-A007298</t>
  </si>
  <si>
    <t>SPIRIT OF APOCALYPSE:THE WALKING DEAD BB - DOM WHSKY-STRT-OTH - 750 ML  ( AL - A007298 )</t>
  </si>
  <si>
    <t>AL-A007300</t>
  </si>
  <si>
    <t>AL-A007304</t>
  </si>
  <si>
    <t>GRAND MARNIER CUVEE LOUIS ALEXANDRE CGNC - CRDL-LQR&amp;SPC-OTH - 750 ML  ( AL - A007304 )</t>
  </si>
  <si>
    <t>AL-A007306</t>
  </si>
  <si>
    <t>AMERICAN BORN BOURBON WHISKEY - DOM WHSKY-STRT-BRBN/TN - 750 ML  ( AL - A007306 )</t>
  </si>
  <si>
    <t>AL-A007307</t>
  </si>
  <si>
    <t>DIPLOMATICO MANTUANO RUM - RUM-AGED/DARK - 750 ML  ( AL - A007307 )</t>
  </si>
  <si>
    <t>AL-A007309</t>
  </si>
  <si>
    <t>LARCENY KSBW BARREL PROOF - DOM WHSKY-STRT-BRBN/TN - 750 ML  ( AL - A007309 )</t>
  </si>
  <si>
    <t>AL-A007310</t>
  </si>
  <si>
    <t>AL-A007311</t>
  </si>
  <si>
    <t>AL-A007312</t>
  </si>
  <si>
    <t>AL-A007313</t>
  </si>
  <si>
    <t>EXOTICO REPOSADO TEQUILA - TEQUILA-REPOSADO - 750 ML  ( AL - A007313 )</t>
  </si>
  <si>
    <t>AL-A007316</t>
  </si>
  <si>
    <t>MEZAN JAMAICA X.O. RUM (WHITE) - RUM-GOLD - 750 ML  ( AL - A007316 )</t>
  </si>
  <si>
    <t>AL-A007318</t>
  </si>
  <si>
    <t>DEL MAGUEY VIDA MEZCAL - TEQUILA-BLANCO - 750 ML  ( AL - A007318 )</t>
  </si>
  <si>
    <t>AL-A007319</t>
  </si>
  <si>
    <t>AL-A007320</t>
  </si>
  <si>
    <t>AL-A007321</t>
  </si>
  <si>
    <t>RED EYE LOUIE'S WHISQUILA - CRDL-LQR&amp;SPC-SPRT SPCTY - 750 ML  ( AL - A007321 )</t>
  </si>
  <si>
    <t>AL-A007323</t>
  </si>
  <si>
    <t>BRITISH NAVY PUSSER'S 84 PROOF RUM - RUM-AGED/DARK - 750 ML  ( AL - A007323 )</t>
  </si>
  <si>
    <t>AL-A007324</t>
  </si>
  <si>
    <t>DAVIDSON RESERVE FOUR GRAIN TENN BOURBON - DOM WHSKY-STRT-BRBN/TN - 750 ML  ( AL - A007324 )</t>
  </si>
  <si>
    <t>AL-A007325</t>
  </si>
  <si>
    <t>REVANCHE FRENCH COGNAC - BRNDY/CGNC-CGNC-OTH - 750 ML  ( AL - A007325 )</t>
  </si>
  <si>
    <t>AL-A007326</t>
  </si>
  <si>
    <t>WHISTLEPIG SINGLE BARREL 115P CSK STRGNT - CAN-US BLND-US BTLD - 750 ML  ( AL - A007326 )</t>
  </si>
  <si>
    <t>BROKEN SHED VODKA (NEW ZEALAND) - VODKA-CLASSIC-IMP - 750 ML  ( AL - A007330 )</t>
  </si>
  <si>
    <t>AL-A007331</t>
  </si>
  <si>
    <t>DR STONER'S SMOKY HERB FLAVORED WHISKEY - DOM WHSKY-BLND - 750 ML  ( AL - A007331 )</t>
  </si>
  <si>
    <t>AL-A007332</t>
  </si>
  <si>
    <t>DR STONER'S FRESH HERB FLAVORED VODKA - VODKA-FLVRD-DOM - 750 ML  ( AL - A007332 )</t>
  </si>
  <si>
    <t>AL-A007333</t>
  </si>
  <si>
    <t>DR STONER'S TEQUILA INFUSED HIERBA LOCA - TEQUILA-FLAVORED - 750 ML  ( AL - A007333 )</t>
  </si>
  <si>
    <t>AL-A007337</t>
  </si>
  <si>
    <t>JAGERMEISTER COLD BREW COFFEE HERBAL LIQ - CRDL-LQR&amp;SPC-OTH - 750 ML  ( AL - A007337 )</t>
  </si>
  <si>
    <t>AL-A007338</t>
  </si>
  <si>
    <t>KNOB CREEK 12YR SMALL BATCH KSBW - DOM WHSKY-STRT-BRBN/TN - 750 ML  ( AL - A007338 )</t>
  </si>
  <si>
    <t>AL-A007339</t>
  </si>
  <si>
    <t>OLD ELK BLENDED STRAIGHT BOURBON WHISKEY - DOM WHSKY-BLND - 750 ML  ( AL - A007339 )</t>
  </si>
  <si>
    <t>AL-A007340</t>
  </si>
  <si>
    <t>PRIVATEER NAVY YARD BARREL PROOF RUM - RUM-AGED/DARK - 750 ML  ( AL - A007340 )</t>
  </si>
  <si>
    <t>AL-A007342</t>
  </si>
  <si>
    <t>PRIVATEER TRUE AMERICAN RUM - RUM-GOLD - 750 ML  ( AL - A007342 )</t>
  </si>
  <si>
    <t>AL-A007346</t>
  </si>
  <si>
    <t>THE REAL MCCOY SINGLE BLENDED 5YR RUM - RUM-AGED/DARK - 750 ML  ( AL - A007346 )</t>
  </si>
  <si>
    <t>AL-A007353</t>
  </si>
  <si>
    <t>JAMESON COLD BREW (WHISKEY &amp; COFFEE) - IRISH - 750 ML  ( AL - A007353 )</t>
  </si>
  <si>
    <t>AL-A007358</t>
  </si>
  <si>
    <t>AL-A007363</t>
  </si>
  <si>
    <t>OLD TUB KENTUCKY STRAIGHT BOURBON WHSKY - DOM WHSKY-STRT-BRBN/TN - 750 ML  ( AL - A007363 )</t>
  </si>
  <si>
    <t>AL-A007364</t>
  </si>
  <si>
    <t>SKYY INFUSIONS COLD BREW COFFEE - VODKA-FLVRD-DOM - 750 ML  ( AL - A007364 )</t>
  </si>
  <si>
    <t>AL-A007365</t>
  </si>
  <si>
    <t>SVEDKA PURE INFUSIONS DRAGONFRUIT MELON - VODKA-FLVRD-IMP - 750 ML  ( AL - A007365 )</t>
  </si>
  <si>
    <t>AL-A007367</t>
  </si>
  <si>
    <t>NEW AMSTERDAM WATERMELON FLAVORED VODKA - VODKA-FLVRD-DOM - 750 ML  ( AL - A007367 )</t>
  </si>
  <si>
    <t>AL-A007368</t>
  </si>
  <si>
    <t>AL-A007369</t>
  </si>
  <si>
    <t>EL MAYOR BLANCO - TEQUILA-BLANCO - 750 ML  ( AL - A007369 )</t>
  </si>
  <si>
    <t>AL-A007370</t>
  </si>
  <si>
    <t>AL-A007371</t>
  </si>
  <si>
    <t>AL-A007372</t>
  </si>
  <si>
    <t>AL-A007374</t>
  </si>
  <si>
    <t>RHUM BARBANCOURT 5 STAR RSV SPECIAL 8 YR - RUM-GOLD - 750 ML  ( AL - A007374 )</t>
  </si>
  <si>
    <t>AL-A007376</t>
  </si>
  <si>
    <t>OLE SMOKY PEACH WHISKEY 60P - DOM WHSKY-BLND - 750 ML  ( AL - A007376 )</t>
  </si>
  <si>
    <t>AL-A007379</t>
  </si>
  <si>
    <t>UNCLE NEAREST 1884 SMALL BATCH WHISKEY - DOM WHSKY-STRT-BRBN/TN - 750 ML  ( AL - A007379 )</t>
  </si>
  <si>
    <t>AL-A007383</t>
  </si>
  <si>
    <t>MALIBU STRAWBERRY FLAVORED RUM - RUM-FLVRD - 750 ML  ( AL - A007383 )</t>
  </si>
  <si>
    <t>AL-A007391</t>
  </si>
  <si>
    <t>STOLICHNAYA VODKA/2-12OZ GINGER BEER CAN - VODKA-CLASSIC-IMP - 750 ML  ( AL - A007392 )</t>
  </si>
  <si>
    <t>AL-A007393</t>
  </si>
  <si>
    <t>SUGARLANDS SHINE PINA COLADA MOONSHINE - DOM WHSKY-BLND - 750 ML  ( AL - A007393 )</t>
  </si>
  <si>
    <t>AL-A007394</t>
  </si>
  <si>
    <t>YAMATO SMALL BATCH JAPANESE WHISKEY - OTH IMP WHSKY - 750 ML  ( AL - A007394 )</t>
  </si>
  <si>
    <t>AL-A007396</t>
  </si>
  <si>
    <t>BROCKMANS PREMIUM GIN - GIN-CLASSIC-IMP - 750 ML  ( AL - A007396 )</t>
  </si>
  <si>
    <t>AL-A007397</t>
  </si>
  <si>
    <t>JOSEPH MAGNUS STRAIGHT BOURBON WHISKEY - DOM WHSKY-STRT-OTH - 750 ML  ( AL - A007397 )</t>
  </si>
  <si>
    <t>AL-A007402</t>
  </si>
  <si>
    <t>CAPTAIN MORGAN ORANGE VANILLA TWIST - RUM-FLVRD - 750 ML  ( AL - A007402 )</t>
  </si>
  <si>
    <t>AL-A007409</t>
  </si>
  <si>
    <t>TEREMANA BLANCO TEQUILA - TEQUILA-BLANCO - 750 ML  ( AL - A007409 )</t>
  </si>
  <si>
    <t>MIDNIGHT MOON APPLE PIE W/50M MM 100PRF - DOM WHSKY-BLND - 750 ML  ( AL - A007521 )</t>
  </si>
  <si>
    <t>PEDRO DOMECQ PRESIDENTE - BRNDY/CGNC-IMP - 750 ML  ( AL - A008000 )</t>
  </si>
  <si>
    <t>CASTILLO SPICED - RUM-FLVRD - 750 ML  ( AL - A008001 )</t>
  </si>
  <si>
    <t>KETEL ONE ORANJE FLAVORED VODKA - VODKA-FLVRD-IMP - 750 ML  ( AL - A008029 )</t>
  </si>
  <si>
    <t>MONTEZUMA - TEQUILA-GOLD - 750 ML  ( AL - A008030 )</t>
  </si>
  <si>
    <t>SMIRNOFF CHERRY FLAVORED (DSS) - VODKA-FLVRD-DOM - 750 ML  ( AL - A008034 )</t>
  </si>
  <si>
    <t>SMIRNOFF LIME FLAVORED (DSS) - VODKA-FLVRD-DOM - 750 ML  ( AL - A008035 )</t>
  </si>
  <si>
    <t>HOODOO LEGBA RESERVE CHICORY LIQUEUR - CRDL-LQR&amp;SPC-OTH - 750 ML  ( AL - A008038 )</t>
  </si>
  <si>
    <t>AGAVERO ORANGE TEQUILA LIQUEUR - CRDL-LQR&amp;SPC-OTH - 750 ML  ( AL - A008046 )</t>
  </si>
  <si>
    <t>SKYY INFUSIONS CITRUS FLAVORED VODKA - VODKA-FLVRD-DOM - 750 ML  ( AL - A008047 )</t>
  </si>
  <si>
    <t>KORBEL - BRNDY/CGNC-DOM - 750 ML  ( AL - A008049 )</t>
  </si>
  <si>
    <t>SAUZA COMMEMORATIVO - TEQUILA-ANEJO - 750 ML  ( AL - A008056 )</t>
  </si>
  <si>
    <t>THREE OLIVES WHIPPED CREAM FLAVORED VDKA - VODKA-FLVRD-IMP - 750 ML  ( AL - A008059 )</t>
  </si>
  <si>
    <t>SOLERNO BLOOD ORANGE LIQUEUR (ITALY) - CRDL-LQR&amp;SPC-FRT - 750 ML  ( AL - A008069 )</t>
  </si>
  <si>
    <t>PINNACLE HABANERO FLAVORED VODKA (DSS) - VODKA-FLVRD-IMP - 750 ML  ( AL - A008070 )</t>
  </si>
  <si>
    <t>CRUZAN PASSION FRUIT FLAVORED RUM - RUM-FLVRD - 750 ML  ( AL - A008077 )</t>
  </si>
  <si>
    <t>CRUZAN BLACK CHERRY FLAVORED RUM - RUM-FLVRD - 750 ML  ( AL - A008079 )</t>
  </si>
  <si>
    <t>VIRGINIA BLACK AMERICAN WHISKEY - DOM WHSKY-STRT-OTH - 750 ML  ( AL - A008082 )</t>
  </si>
  <si>
    <t>CREYENTE MEZCAL JOVEN - TEQUILA-GOLD - 750 ML  ( AL - A008083 )</t>
  </si>
  <si>
    <t>SMIRNOFF BLUEBERRY FLAVORED (DSS) - VODKA-FLVRD-DOM - 750 ML  ( AL - A008085 )</t>
  </si>
  <si>
    <t>HERRADURA REPOSADO DOUBLE BRRL BTB GC12 - TEQUILA-REPOSADO - 750 ML  ( AL - A008091 )</t>
  </si>
  <si>
    <t>CRUZAN STRAWBERRY GINGER RUM - RUM-FLVRD - 750 ML  ( AL - A008095 )</t>
  </si>
  <si>
    <t>DEVIL'S BATHTUB GIN - GIN-CLASSIC-DOM - 750 ML  ( AL - A008096 )</t>
  </si>
  <si>
    <t>THAT OLD DEVIL'S BATHTUB BRRL RESTED GIN - GIN-CLASSIC-DOM - 750 ML  ( AL - A008097 )</t>
  </si>
  <si>
    <t>PICKERS BLOOD ORANGE FLAVORED VODKA - VODKA-FLVRD-DOM - 750 ML  ( AL - A008099 )</t>
  </si>
  <si>
    <t>PICKERS BLUEBERRY FLAVORED VODKA - VODKA-FLVRD-DOM - 750 ML  ( AL - A008100 )</t>
  </si>
  <si>
    <t>PICKERS PINEAPPLE FLAVORED VODKA - VODKA-FLVRD-DOM - 750 ML  ( AL - A008101 )</t>
  </si>
  <si>
    <t>PICKERS VODKA - VODKA-CLASSIC-DOM - 750 ML  ( AL - A008102 )</t>
  </si>
  <si>
    <t>JEFFERSON'S RSV PRITCHARD HILL CAB CASK - DOM WHSKY-STRT-BRBN/TN - 750 ML  ( AL - A008107 )</t>
  </si>
  <si>
    <t>MAKER'S MARK PRIVATE SELECT KENTUCKY BBN - DOM WHSKY-STRT-BRBN/TN - 750 ML  ( AL - A008111 )</t>
  </si>
  <si>
    <t>CRUZAN PEACH FLAVORED RUM - RUM-FLVRD - 750 ML  ( AL - A008118 )</t>
  </si>
  <si>
    <t>DUBLINER LIQUEUR (IRISH WHSKY&amp;HONEYCOMB) - IRISH - 750 ML  ( AL - A008120 )</t>
  </si>
  <si>
    <t>AL-A008122</t>
  </si>
  <si>
    <t>BLOOM LONDON DRY GIN (ENGLAND) - GIN-CLASSIC-IMP - 750 ML  ( AL - A008122 )</t>
  </si>
  <si>
    <t>AL-A008124</t>
  </si>
  <si>
    <t>MONTENEGRO AMARO - CRDL-LQR&amp;SPC-OTH - 750 ML  ( AL - A008124 )</t>
  </si>
  <si>
    <t>BLUE NECTAR REPOSADO EXTRA BLEND TEQUILA - TEQUILA-REPOSADO - 750 ML  ( AL - A008125 )</t>
  </si>
  <si>
    <t>SMITH AND CROSS LONDON JAMAICA RUM - RUM-AGED/DARK - 750 ML  ( AL - A008129 )</t>
  </si>
  <si>
    <t>OLE SMOKY TENNESSEE MANGO HABANERO WHSKY - DOM WHSKY-BLND - 750 ML  ( AL - A008139 )</t>
  </si>
  <si>
    <t>TWO FINGERS - TEQUILA-GOLD - 750 ML  ( AL - A008145 )</t>
  </si>
  <si>
    <t>DULCE VIDA PINEAPPLE JALAPENO(BLNCO TEQ) - TEQUILA-FLAVORED - 750 ML  ( AL - A008154 )</t>
  </si>
  <si>
    <t>BOLS ELDERFLOWER LIQUEUR - CRDL-LQR&amp;SPC-OTH - 750 ML  ( AL - A008160 )</t>
  </si>
  <si>
    <t>DEKUYPER HOT DAMN CINNAMON FLV 30 PROOF - CRDL-SNPS-CNNMN - 750 ML  ( AL - A008161 )</t>
  </si>
  <si>
    <t>CLEARWATER ICE MINT VODKA DSS - VODKA-FLVRD-DOM - 750 ML  ( AL - A008165 )</t>
  </si>
  <si>
    <t>CLEARWATER FIRE CINNAMON VODKA DSS - VODKA-FLVRD-DOM - 750 ML  ( AL - A008166 )</t>
  </si>
  <si>
    <t>CHIVAS REGAL 18 YEAR OLD SCOTCH - SCOTCH-BLND-FRGN BTLD - 750 ML  ( AL - A008169 )</t>
  </si>
  <si>
    <t>NOLET'S SILVER GIN (HOLLAND) WAS DRY - GIN-CLASSIC-IMP - 750 ML  ( AL - A008173 )</t>
  </si>
  <si>
    <t>HERBSAINT ORIGINAL ANISE - CRDL-LQR&amp;SPC-OTH - 750 ML  ( AL - A008175 )</t>
  </si>
  <si>
    <t>ANCHO REYES VERDE CHILE POBLANO LIQUEUR - CRDL-LQR&amp;SPC-OTH - 750 ML  ( AL - A008177 )</t>
  </si>
  <si>
    <t>FIREFLY STRAWBERRY MOONSHINE - DOM WHSKY-BLND - 750 ML  ( AL - A008186 )</t>
  </si>
  <si>
    <t>MELLOW CORN - DOM WHSKY-STRT-BRBN/TN - 750 ML  ( AL - A008187 )</t>
  </si>
  <si>
    <t>BACARDI MANGO FUSION FLAVORED RUM - RUM-FLVRD - 750 ML  ( AL - A008188 )</t>
  </si>
  <si>
    <t>DON JULIO ANEJO 70TH ANNIVERSARY - TEQUILA-ANEJO - 750 ML  ( AL - A008189 )</t>
  </si>
  <si>
    <t>AL-A008208</t>
  </si>
  <si>
    <t>CAMPESINO AGED XIV DARK RUM - RUM-AGED/DARK - 750 ML  ( AL - A008208 )</t>
  </si>
  <si>
    <t>THE REAL MCCOY AGED 3 YEARS RUM - RUM-AGED/DARK - 750 ML  ( AL - A008211 )</t>
  </si>
  <si>
    <t>AL-A008219</t>
  </si>
  <si>
    <t>JED HUGH WESLEY'S BARREL RESTED GIN - GIN-CLASSIC-DOM - 750 ML  ( AL - A008219 )</t>
  </si>
  <si>
    <t>AL-A008220</t>
  </si>
  <si>
    <t>JED SPURGEONS DARK RUM - RUM-AGED/DARK - 750 ML  ( AL - A008220 )</t>
  </si>
  <si>
    <t>AL-A008221</t>
  </si>
  <si>
    <t>REDNECK RIVIERA GRANNY RICH RSV WHISKEY - DOM WHSKY-STRT-OTH - 750 ML  ( AL - A008221 )</t>
  </si>
  <si>
    <t>AL-A008223</t>
  </si>
  <si>
    <t>WHISTLEPIG OLD WORLD 12 YR RYE WHISKEY - DOM WHSKY-STRT-RYE - 750 ML  ( AL - A008223 )</t>
  </si>
  <si>
    <t>AL-A008224</t>
  </si>
  <si>
    <t>WHISTLEPIG 15YR STRAIGHT RYE WHISKEY - CAN-US BLND-US BTLD - 750 ML  ( AL - A008224 )</t>
  </si>
  <si>
    <t>PYRAT PLANTERS GOLD XO RESERVE ANGUILLAN - RUM-GOLD - 750 ML  ( AL - A008225 )</t>
  </si>
  <si>
    <t>WHEATLEY VODKA - VODKA-CLASSIC-DOM - 750 ML  ( AL - A008227 )</t>
  </si>
  <si>
    <t>AL-A008228</t>
  </si>
  <si>
    <t>TIA MARIA - CRDL-LQR&amp;SPC-OTH - 750 ML  ( AL - A008228 )</t>
  </si>
  <si>
    <t>AL-A008231</t>
  </si>
  <si>
    <t>AZUNIA BLANCO TEQUILA - TEQUILA-BLANCO - 750 ML  ( AL - A008231 )</t>
  </si>
  <si>
    <t>AL-A008238</t>
  </si>
  <si>
    <t>BEDLAM VODKA - VODKA-CLASSIC-DOM - 750 ML  ( AL - A008238 )</t>
  </si>
  <si>
    <t>AL-A008239</t>
  </si>
  <si>
    <t>AZUNIA REPOSADO TEQUILA GOLD - TEQUILA-REPOSADO - 750 ML  ( AL - A008239 )</t>
  </si>
  <si>
    <t>AL-A008240</t>
  </si>
  <si>
    <t>AZUNIA ANEJO BLACK 2 YR TEQUILA GOLD - TEQUILA-ANEJO - 750 ML  ( AL - A008240 )</t>
  </si>
  <si>
    <t>TEREMANA REPOSADO TEQUILA - TEQUILA-REPOSADO - 750 ML  ( AL - A008241 )</t>
  </si>
  <si>
    <t>AL-A008244</t>
  </si>
  <si>
    <t>GRANDER TROPHY RELEASE RUM - RUM-AGED/DARK - 750 ML  ( AL - A008244 )</t>
  </si>
  <si>
    <t>AL-A008245</t>
  </si>
  <si>
    <t>GRANDER SINGLE BARREL 90 PRF RUM PANAMA - RUM-GOLD - 750 ML  ( AL - A008245 )</t>
  </si>
  <si>
    <t>ABSOLUT TEXAS (CUCUMBER &amp; SERRANO CHILI) - VODKA-FLVRD-IMP - 750 ML  ( AL - A008278 )</t>
  </si>
  <si>
    <t>GLENKINCHIE DISTILLERS EDITION - SCOTCH-SNGL MALT - 750 ML  ( AL - A009005 )</t>
  </si>
  <si>
    <t>DALWHINNIE 25 YEAR HIGHLAND SINGLE MALT - SCOTCH-SNGL MALT - 750 ML  ( AL - A009007 )</t>
  </si>
  <si>
    <t>MORTLACH 18YO GEORGE COWIE &amp; SON SCOTCH - SCOTCH-SNGL MALT - 750 ML  ( AL - A009009 )</t>
  </si>
  <si>
    <t>DAUFUSKIE ISLAND RUM FUSKIE FIRE DSS - RUM-FLVRD - 750 ML  ( AL - A009012 )</t>
  </si>
  <si>
    <t>PENDLETON DIRECTORS RESERVE - CAN-US BLND-US BTLD - 750 ML  ( AL - A009016 )</t>
  </si>
  <si>
    <t>JOHN EMERALD MUSCADINE LEES BRANDY - BRNDY/CGNC-DOM - 750 ML  ( AL - A009018 )</t>
  </si>
  <si>
    <t>HARTLEY PEACH VSOP PEACH FLAVORED BRANDY - BRNDY/CGNC-DOM - 750 ML  ( AL - A009025 )</t>
  </si>
  <si>
    <t>TOWN BRANCH STRAIGHT RYE - DOM WHSKY-STRT-RYE - 750 ML  ( AL - A009028 )</t>
  </si>
  <si>
    <t>PEARSE LYONS RESERVE WHISKEY - DOM WHSKY-STRT-BRBN/TN - 750 ML  ( AL - A009030 )</t>
  </si>
  <si>
    <t>KNOB CREEK SMOKED MAPLE KENTUCKY STRGHT - DOM WHSKY-BLND - 750 ML  ( AL - A009031 )</t>
  </si>
  <si>
    <t>MCCARTHY'S OREGON SINGLE MALT WHISKEY - DOM WHSKY-STRT-OTH - 750 ML  ( AL - A009032 )</t>
  </si>
  <si>
    <t>CALYPSO 151 GOLD RUM - RUM-GOLD - 750 ML  ( AL - A009035 )</t>
  </si>
  <si>
    <t>D'USSE XO COGNAC - BRNDY/CGNC-CGNC-XO - 750 ML  ( AL - A009054 )</t>
  </si>
  <si>
    <t>THE DEVERON 12 YEARS HIGHLAND SINGLE MLT - SCOTCH-SNGL MALT - 750 ML  ( AL - A009067 )</t>
  </si>
  <si>
    <t>AUCHENTOSHAN 18YR 86PROOF SINGLE MALT - SCOTCH-SNGL MALT - 750 ML  ( AL - A009078 )</t>
  </si>
  <si>
    <t>AUCHENTOSHAN 1988 WINE CASK FINISH S MLT - SCOTCH-SNGL MALT - 750 ML  ( AL - A009079 )</t>
  </si>
  <si>
    <t>ARDMORE 30YR CASK STRENGTH - SCOTCH-SNGL MALT - 750 ML  ( AL - A009080 )</t>
  </si>
  <si>
    <t>BOWMORE 23Y PORT CASK ISLAY SINGLE MALT - SCOTCH-SNGL MALT - 750 ML  ( AL - A009081 )</t>
  </si>
  <si>
    <t>GLEN GARIOCH 12 YEAR SINGLE MALT SCOTCH - SCOTCH-SNGL MALT - 750 ML  ( AL - A009082 )</t>
  </si>
  <si>
    <t>GLEN GARIOCH RENAISSANCE CHAPTER ONE - SCOTCH-SNGL MALT - 750 ML  ( AL - A009083 )</t>
  </si>
  <si>
    <t>GLEN GARIOCH 22 YEAR SINGLE MALT SCOTCH - SCOTCH-SNGL MALT - 750 ML  ( AL - A009084 )</t>
  </si>
  <si>
    <t>GLEN GARIOCH 1995 HIGHLAND SINGLE MALT - SCOTCH-SNGL MALT - 750 ML  ( AL - A009085 )</t>
  </si>
  <si>
    <t>GLEN GARIOCH WINE CASK MATURED HIGHLAND - SCOTCH-SNGL MALT - 750 ML  ( AL - A009086 )</t>
  </si>
  <si>
    <t>GLEN GARIOCH FOUNDER'S RESERVE SNGL MALT - SCOTCH-SNGL MALT - 750 ML  ( AL - A009088 )</t>
  </si>
  <si>
    <t>MCCLELLAND'S LOWLAND - SCOTCH-SNGL MALT - 750 ML  ( AL - A009091 )</t>
  </si>
  <si>
    <t>MCCLELLAND'S SPEYSIDE SINGLE MALT SCOTCH - SCOTCH-SNGL MALT - 750 ML  ( AL - A009092 )</t>
  </si>
  <si>
    <t>GLEN MORAY ELGIN CLASSIC SPEYSIDE SN MLT - SCOTCH-SNGL MALT - 750 ML  ( AL - A009096 )</t>
  </si>
  <si>
    <t>YELLOW ROSE SINGLE MALT WHISKEY - DOM WHSKY-STRT-OTH - 750 ML  ( AL - A009097 )</t>
  </si>
  <si>
    <t>YELLOW ROSE MAPLE FINISH RYE WHISKEY - DOM WHSKY-STRT-RYE - 750 ML  ( AL - A009099 )</t>
  </si>
  <si>
    <t>LINKWOOD 37YR SPEYSIDE SINGLE MALT SCTCH - SCOTCH-SNGL MALT - 750 ML  ( AL - A009102 )</t>
  </si>
  <si>
    <t>DIPLOMATICO PLANAS RUM - RUM-LIGHT - 750 ML  ( AL - A009121 )</t>
  </si>
  <si>
    <t>TAAKA KING CAKE FLAVORED VODKA - VODKA-FLVRD-DOM - 750 ML  ( AL - A009134 )</t>
  </si>
  <si>
    <t>BLUE NECTAR REPOSADO SPECIAL CRAFT TEQ - TEQUILA-REPOSADO - 750 ML  ( AL - A009190 )</t>
  </si>
  <si>
    <t>STOLI CRUSHED PINEAPPLE - VODKA-FLVRD-IMP - 750 ML  ( AL - A009197 )</t>
  </si>
  <si>
    <t>STOLI CRUSHED RUBY RED GRAPEFRUIT - VODKA-FLVRD-IMP - 750 ML  ( AL - A009198 )</t>
  </si>
  <si>
    <t>X-RATED FUSION LIQ:VDK/ORG/MNGO/PSN FRT - VODKA-FLVRD-IMP - 750 ML  ( AL - A009212 )</t>
  </si>
  <si>
    <t>HIGH WEST CAMPFIRE WHISKEY - DOM WHSKY-BLND - 750 ML  ( AL - A009218 )</t>
  </si>
  <si>
    <t>AL-A009229</t>
  </si>
  <si>
    <t>CHAIRMAN'S RESERVE RUM ST LUCIA - RUM-AGED/DARK - 750 ML  ( AL - A009229 )</t>
  </si>
  <si>
    <t>GLENFIDDICH EXP 1 INDIA PALE ALE CASK SM - SCOTCH-SNGL MALT - 750 ML  ( AL - A009259 )</t>
  </si>
  <si>
    <t>BELLE MEADE MADEIRA FINISH BOURBON - DOM WHSKY-STRT-BRBN/TN - 750 ML  ( AL - A009265 )</t>
  </si>
  <si>
    <t>HIGHLAND PARK FULL VOLUME SNGL MALT SCTH - SCOTCH-SNGL MALT - 750 ML  ( AL - A009276 )</t>
  </si>
  <si>
    <t>HENRY MCKENNA SINGLE BARREL - DOM WHSKY-STRT-SM BTCH - 750 ML  ( AL - A009281 )</t>
  </si>
  <si>
    <t>CASA NOBLE REPOSADO SINGLE BARREL - TEQUILA-REPOSADO - 750 ML  ( AL - A009282 )</t>
  </si>
  <si>
    <t>CUESTION REPOSADO TEQUILA - TEQUILA-REPOSADO - 750 ML  ( AL - A009294 )</t>
  </si>
  <si>
    <t>LAPHROAIG LORE ISLAY SINGLE MALT SCOTCH - SCOTCH-SNGL MALT - 750 ML  ( AL - A009304 )</t>
  </si>
  <si>
    <t>HOWLING MOON 100 PRF MOUNTAIN MOONSHINE - DOM WHSKY-STRT-OTH - 750 ML  ( AL - A009306 )</t>
  </si>
  <si>
    <t>OBAN MALT LIMITED EDITION 18 YEAR OLD - SCOTCH-SNGL MALT - 750 ML  ( AL - A009327 )</t>
  </si>
  <si>
    <t>BLUE CHAIR BAY COCONUT SPICED RUM CREAM - RUM-FLVRD - 750 ML  ( AL - A009334 )</t>
  </si>
  <si>
    <t>1792 BOTTLED IN BOND KENTCKY STRGHT BBRN - DOM WHSKY-STRT-BRBN/TN - 750 ML  ( AL - A009337 )</t>
  </si>
  <si>
    <t>HIGH WEST MIDWINTER NIGHTS DRAM BLND RYE - DOM WHSKY-BLND - 750 ML  ( AL - A009340 )</t>
  </si>
  <si>
    <t>AVUA AMBURANA GOLD CACHACA (BRAZIL) - CACHACA - 750 ML  ( AL - A009341 )</t>
  </si>
  <si>
    <t>KNOB CREEK RYE SNGL BRRL SEL(BARREL PRG) - DOM WHSKY-STRT-RYE - 750 ML  ( AL - A009349 )</t>
  </si>
  <si>
    <t>BELVEDERE PEACH NECTAR FLAVORED VODKA - VODKA-FLVRD-IMP - 750 ML  ( AL - A009352 )</t>
  </si>
  <si>
    <t>JEFFERSON'S RESERVE OLD RUM CASK FINISH - DOM WHSKY-STRT-BRBN/TN - 750 ML  ( AL - A009358 )</t>
  </si>
  <si>
    <t>GLENMORANGIE SPIOS PRVT COLL 9/GIFT BOX - SCOTCH-SNGL MALT - 750 ML  ( AL - A009366 )</t>
  </si>
  <si>
    <t>SEERSUCKER SOUTHERN STYLE LIMEADE GIN - GIN-FLVRD-DOM - 750 ML  ( AL - A009370 )</t>
  </si>
  <si>
    <t>SEERSUCKER SOUTHERN STYLE LEMONADE GIN - GIN-FLVRD-DOM - 750 ML  ( AL - A009371 )</t>
  </si>
  <si>
    <t>CAZADORES BLANCO TEQUILA WHITE - TEQUILA-BLANCO - 750 ML  ( AL - A009373 )</t>
  </si>
  <si>
    <t>MAESTRO DOBEL REPOSADO TEQUILA - TEQUILA-REPOSADO - 750 ML  ( AL - A009375 )</t>
  </si>
  <si>
    <t>MAESTRO DOBEL ANEJO TEQUILA - TEQUILA-ANEJO - 750 ML  ( AL - A009376 )</t>
  </si>
  <si>
    <t>DR MCGILLICUDDY BUTTERSCOTCH LIQUEUR - CRDL-LQR&amp;SPC-OTH - 750 ML  ( AL - A009379 )</t>
  </si>
  <si>
    <t>OU-OUI GUAVA PINEAPPLE FLAVORED LIQUEUR - CRDL-LQR&amp;SPC-FRT - 750 ML  ( AL - A009382 )</t>
  </si>
  <si>
    <t>ADMIRAL NELSON'S SPICED RUM - RUM-FLVRD - 750 ML  ( AL - A009386 )</t>
  </si>
  <si>
    <t>FLOR DE CANA CENTENARIO 25 YEAR OLD - RUM-AGED/DARK - 750 ML  ( AL - A009409 )</t>
  </si>
  <si>
    <t>OLD BARDSTOWN ESTATE BOTTLED KSB - DOM WHSKY-STRT-BRBN/TN - 750 ML  ( AL - A009414 )</t>
  </si>
  <si>
    <t>PURE KENTUCKY XO SMALL BATCH BOURBON - DOM WHSKY-STRT-BRBN/TN - 750 ML  ( AL - A009415 )</t>
  </si>
  <si>
    <t>CRUZAN DARK - RUM-AGED/DARK - 750 ML TRV  ( AL - A009420 )</t>
  </si>
  <si>
    <t>SPEYBURN COMPANION CASK SPEYSIDE SNG MLT - SCOTCH-SNGL MALT - 750 ML  ( AL - A009481 )</t>
  </si>
  <si>
    <t>AL-A009488</t>
  </si>
  <si>
    <t>WORTHY PARK SINGLE ESTATE RESERVE RUM - RUM-GOLD - 750 ML  ( AL - A009488 )</t>
  </si>
  <si>
    <t>HIGHLAND PARK VALKNUT SINGLE MALT SCOTCH - SCOTCH-SNGL MALT - 750 ML  ( AL - A009494 )</t>
  </si>
  <si>
    <t>OLD EZRA 7 YEAR 117 PROOF BOURBON - DOM WHSKY-STRT-BRBN/TN - 750 ML  ( AL - A009499 )</t>
  </si>
  <si>
    <t>AL-A009504</t>
  </si>
  <si>
    <t>THE REAL MCCOY AGED 5 YEARS RUM - RUM-AGED/DARK - 750 ML  ( AL - A009504 )</t>
  </si>
  <si>
    <t>AL-A009505</t>
  </si>
  <si>
    <t>THE REAL MCCOY AGED 12 YEARS RUM - RUM-AGED/DARK - 750 ML  ( AL - A009505 )</t>
  </si>
  <si>
    <t>WELLER C.Y.P.B WHEATED BOURBON - DOM WHSKY-STRT-BRBN/TN - 750 ML  ( AL - A009506 )</t>
  </si>
  <si>
    <t>WHIP SAW RYE WHISKEY - DOM WHSKY-STRT-RYE - 750 ML  ( AL - A009509 )</t>
  </si>
  <si>
    <t>GEORGE GIBSON BOURBON WHISKEY AL - DOM WHSKY-STRT-OTH - 750 ML  ( AL - A009510 )</t>
  </si>
  <si>
    <t>GEORGE GIBSON STAR ANISE - CRDL-LQR&amp;SPC-ANSE FLVRD - 750 ML  ( AL - A009519 )</t>
  </si>
  <si>
    <t>GLENFIDDICH FIRE &amp; CANE EXPERIMENTAL SRS - SCOTCH-SNGL MALT - 750 ML  ( AL - A009526 )</t>
  </si>
  <si>
    <t>BALVENIE WEEK PEAT 14YR SINGLE MALT WSKY - SCOTCH-SNGL MALT - 750 ML  ( AL - A009527 )</t>
  </si>
  <si>
    <t>JEFFERSON'S RESERVE TWIN OAK - DOM WHSKY-STRT-BRBN/TN - 750 ML  ( AL - A009538 )</t>
  </si>
  <si>
    <t>DETTLING PLATINUM BOURBON WHISKEY - DOM WHSKY-STRT-BRBN/TN - 750 ML  ( AL - A009540 )</t>
  </si>
  <si>
    <t>GEORGE GIBSON 90 PROOF VODKA AL - VODKA-CLASSIC-DOM - 750 ML  ( AL - A009561 )</t>
  </si>
  <si>
    <t>GAME OF THRONES HS TARGARYEN CARDHU G RS - SCOTCH-SNGL MALT - 750 ML  ( AL - A009586 )</t>
  </si>
  <si>
    <t>GEORGE GIBSON COFFEE MOONSHINE - DOM WHSKY-BLND - 750 ML  ( AL - A009597 )</t>
  </si>
  <si>
    <t>GEORGE GIBSON APPLE PIE MOONSHINE - DOM WHSKY-BLND - 750 ML  ( AL - A009601 )</t>
  </si>
  <si>
    <t>GEORGE GIBSON PEACH MOONSHINE - DOM WHSKY-BLND - 750 ML  ( AL - A009602 )</t>
  </si>
  <si>
    <t>RIDGE RESERVE BLACK LABEL MASH BOURBON - DOM WHSKY-STRT-BRBN/TN - 750 ML  ( AL - A009606 )</t>
  </si>
  <si>
    <t>FIREFLY BLACKBERRY MOONSHINE - DOM WHSKY-BLND - 750 ML  ( AL - A009609 )</t>
  </si>
  <si>
    <t>GEORGE GIBSON BLUEBERRY MOONSHINE - DOM WHSKY-BLND - 750 ML  ( AL - A009611 )</t>
  </si>
  <si>
    <t>AL-A009620</t>
  </si>
  <si>
    <t>CORAZON SINGLE BARREL REPOSADO BTB - TEQUILA-REPOSADO - 750 ML  ( AL - A009620 )</t>
  </si>
  <si>
    <t>BLACK PATCH BLUE AGAVE FLV WHISKEY - DOM WHSKY-BLND - 750 ML  ( AL - A009630 )</t>
  </si>
  <si>
    <t>AL-A009633</t>
  </si>
  <si>
    <t>GEORGE GIBSON BLACKBERRY MOONSHINE - DOM WHSKY-BLND - 750 ML  ( AL - A009633 )</t>
  </si>
  <si>
    <t>MURDER CREEK DISTILLERY MOONSHINE - DOM WHSKY-STRT-OTH - 750 ML  ( AL - A009636 )</t>
  </si>
  <si>
    <t>AL-A009640</t>
  </si>
  <si>
    <t>AL-A009646</t>
  </si>
  <si>
    <t>CRUZAN TROPICAL FRUIT FLAVORED RUM - RUM-FLVRD - 750 ML  ( AL - A009660 )</t>
  </si>
  <si>
    <t>AL-A009668</t>
  </si>
  <si>
    <t>WHITMEYER'S TEXAS PEACH FLV WHISKEY - DOM WHSKY-STRT-OTH - 750 ML  ( AL - A009668 )</t>
  </si>
  <si>
    <t>AL-A009669</t>
  </si>
  <si>
    <t>WHITMEYER'S TEXAS BOURBON WHISKEY - DOM WHSKY-STRT-OTH - 750 ML  ( AL - A009669 )</t>
  </si>
  <si>
    <t>RUSSELL'S RESERVE SB PRIVATE BARREL (BP) - DOM WHSKY-STRT-BRBN/TN - 750 ML  ( AL - A009671 )</t>
  </si>
  <si>
    <t>AL-A009672</t>
  </si>
  <si>
    <t>SHELTA CAVERN WHISKEYNAUT HOP FLV WHSKEY - DOM WHSKY-BLND - 750 ML  ( AL - A009672 )</t>
  </si>
  <si>
    <t>AL-A009675</t>
  </si>
  <si>
    <t>CORNER CREEK 10YR KENTUCKY STRAIGHT BRBN - DOM WHSKY-STRT-BRBN/TN - 750 ML  ( AL - A009675 )</t>
  </si>
  <si>
    <t>WESTERN SON WATERMELON FLAVORED VODKA - VODKA-FLVRD-DOM - 750 ML  ( AL - A009678 )</t>
  </si>
  <si>
    <t>AL-A009686</t>
  </si>
  <si>
    <t>GLENMORANGIE ALLTA HIGHLAND SMSW - SCOTCH-SNGL MALT - 750 ML  ( AL - A009686 )</t>
  </si>
  <si>
    <t>BOMBORA VODKA (AUSTRALIA) - VODKA-CLASSIC-IMP - 750 ML  ( AL - A009693 )</t>
  </si>
  <si>
    <t>AL-A009707</t>
  </si>
  <si>
    <t>1792 12 YEAR KENTUCKY STRAIGHT BBN WHSKY - DOM WHSKY-STRT-BRBN/TN - 750 ML  ( AL - A009707 )</t>
  </si>
  <si>
    <t>AL-A009710</t>
  </si>
  <si>
    <t>GEORGE GIBSON ISLA DE CONCHAS SPICED RUM - RUM-FLVRD - 750 ML  ( AL - A009710 )</t>
  </si>
  <si>
    <t>AL-A009714</t>
  </si>
  <si>
    <t>STRANAHAN'S ROCKY MOUNTAIN SINGLE MALT - DOM WHSKY-STRT-OTH - 750 ML  ( AL - A009714 )</t>
  </si>
  <si>
    <t>AL-A009718</t>
  </si>
  <si>
    <t>WELLER FULL PROOF WHEATED STRGHT BOURBON - DOM WHSKY-STRT-BRBN/TN - 750 ML  ( AL - A009718 )</t>
  </si>
  <si>
    <t>AL-A009720</t>
  </si>
  <si>
    <t>COURAGE &amp; CONVICTION PRELUDE AMERICAN SM - DOM WHSKY-STRT-OTH - 750 ML  ( AL - A009720 )</t>
  </si>
  <si>
    <t>AL-A009723</t>
  </si>
  <si>
    <t>WHISTLEPIG 18Y/DBL MLT STRGHT RYE/GFT BX - CAN-US BLND-US BTLD - 750 ML  ( AL - A009723 )</t>
  </si>
  <si>
    <t>AL-A009727</t>
  </si>
  <si>
    <t>J EMERALD PURVEYORS DOUBLE WOOD RYE DSS - DOM WHSKY-STRT-RYE - 750 ML  ( AL - A009727 )</t>
  </si>
  <si>
    <t>AL-A009742</t>
  </si>
  <si>
    <t>AL-A009763</t>
  </si>
  <si>
    <t>JOHNNIE WALKER GAME OF THRONE SONG FIRE - SCOTCH-BLND-FRGN BTLD - 750 ML  ( AL - A009763 )</t>
  </si>
  <si>
    <t>AL-A009764</t>
  </si>
  <si>
    <t>JOHNNIE WALKER GAME OF THRONE SONG ICE - SCOTCH-BLND-FRGN BTLD - 750 ML  ( AL - A009764 )</t>
  </si>
  <si>
    <t>AL-A009766</t>
  </si>
  <si>
    <t>BULLEIT BOURBON SINGLE BARREL - DOM WHSKY-STRT-BRBN/TN - 750 ML  ( AL - A009766 )</t>
  </si>
  <si>
    <t>AL-A009768</t>
  </si>
  <si>
    <t>MURDER CREEK WATERMELON MOONSHINE - DOM WHSKY-BLND - 750 ML  ( AL - A009768 )</t>
  </si>
  <si>
    <t>AL-A009769</t>
  </si>
  <si>
    <t>MURDER CREEK BLUEBERRY MOONSHINE - DOM WHSKY-BLND - 750 ML  ( AL - A009769 )</t>
  </si>
  <si>
    <t>AL-A009777</t>
  </si>
  <si>
    <t>COURVOISIER AVANT GARDE BOURBON CASK EDT - BRNDY/CGNC-CGNC-XO - 750 ML  ( AL - A009777 )</t>
  </si>
  <si>
    <t>AL-A009783</t>
  </si>
  <si>
    <t>MURDER CREEK PECAN PRALINE MOONSHINE - DOM WHSKY-BLND - 750 ML  ( AL - A009783 )</t>
  </si>
  <si>
    <t>AL-A009784</t>
  </si>
  <si>
    <t>AL-A009785</t>
  </si>
  <si>
    <t>MORTLACH GAME OF THRONES SIX KINGDOMS - SCOTCH-SNGL MALT - 750 ML  ( AL - A009785 )</t>
  </si>
  <si>
    <t>AL-A009786</t>
  </si>
  <si>
    <t>GRANDER PANAMA 8 YEAR RUM - RUM-AGED/DARK - 750 ML  ( AL - A009786 )</t>
  </si>
  <si>
    <t>AL-A009787</t>
  </si>
  <si>
    <t>GRANDER PANAMA BARREL SERIES RYE FINISH - RUM-AGED/DARK - 750 ML  ( AL - A009787 )</t>
  </si>
  <si>
    <t>AL-A009791</t>
  </si>
  <si>
    <t>JOSEPH MAGNUS STRAIGHT BOURBON WHISKEY - DOM WHSKY-STRT-OTH - 750 ML  ( AL - A009791 )</t>
  </si>
  <si>
    <t>AL-A009793</t>
  </si>
  <si>
    <t>MURRAY HILL CLUB SPECIAL RESLEASE (DSS) - DOM WHSKY-BLND - 750 ML  ( AL - A009793 )</t>
  </si>
  <si>
    <t>AL-A009804</t>
  </si>
  <si>
    <t>JOSE CUERVO RESERVA DE LA FAMILIA REPSDO - TEQUILA-REPOSADO - 750 ML  ( AL - A009804 )</t>
  </si>
  <si>
    <t>AL-A009828</t>
  </si>
  <si>
    <t>RUSSIAN STANDARD PLATINUM VODKA - VODKA-CLASSIC-IMP - 750 ML  ( AL - A009828 )</t>
  </si>
  <si>
    <t>AL-A009837</t>
  </si>
  <si>
    <t>AL-A009857</t>
  </si>
  <si>
    <t>CRYSTAL HEAD VODKA RAINBOW PRIDE BOTTLE - VODKA-CLASSIC-IMP - 750 ML  ( AL - A009857 )</t>
  </si>
  <si>
    <t>COINTREAU - CRDL-LQR&amp;SPC-OTH - 375 ML  ( AL - B000013 )</t>
  </si>
  <si>
    <t>OLD FORESTER - DOM WHSKY-STRT-BRBN/TN - 375 ML  ( AL - B000017 )</t>
  </si>
  <si>
    <t>MARTELL VS - BRNDY/CGNC-CGNC-VS - 375 ML  ( AL - B000022 )</t>
  </si>
  <si>
    <t>EARLY TIMES KENTUCKY - DOM WHSKY-STRT-BRBN/TN - 375 ML  ( AL - B000024 )</t>
  </si>
  <si>
    <t>BARTON GIN - GIN-CLASSIC-DOM - 375 ML  ( AL - B000039 )</t>
  </si>
  <si>
    <t>WILD TURKEY 81 STRAIGHT BOURBON - DOM WHSKY-STRT-BRBN/TN - 375 ML  ( AL - B000055 )</t>
  </si>
  <si>
    <t>DEKUYPER PEACHTREE SCHNAPPS - CRDL-SNPS-PEACH - 375 ML  ( AL - B000067 )</t>
  </si>
  <si>
    <t>GLENFIDDICH 12 YEAR SCOTCH - SCOTCH-SNGL MALT - 375 ML  ( AL - B000068 )</t>
  </si>
  <si>
    <t>NEW AMSTERDAM - GIN-CLASSIC-DOM - 375 ML  ( AL - B000081 )</t>
  </si>
  <si>
    <t>SKOL - VODKA-CLASSIC-DOM - 375 ML  ( AL - B000084 )</t>
  </si>
  <si>
    <t>DEKUYPER BLUSTERY PEPPERMINT SCHNAPPS - CRDL-SNPS-PPRMNT - 375 ML  ( AL - B000086 )</t>
  </si>
  <si>
    <t>DI SARONNO AMARETTO - CRDL-LQR&amp;SPC-AMRT - 375 ML  ( AL - B000089 )</t>
  </si>
  <si>
    <t>DEWARS WHITE LABEL - SCOTCH-BLND-FRGN BTLD - 375 ML  ( AL - B000095 )</t>
  </si>
  <si>
    <t>CAPTAIN MORGAN ORIGINAL SPICED - RUM-FLVRD - 375 ML  ( AL - B000104 )</t>
  </si>
  <si>
    <t>THE GLENLIVET - SCOTCH-SNGL MALT - 375 ML  ( AL - B000106 )</t>
  </si>
  <si>
    <t>WILD TURKEY AMERICAN HONEY - DOM WHSKY-BLND - 375 ML  ( AL - B000107 )</t>
  </si>
  <si>
    <t>SEAGRAM'S 7 CROWN PET - DOM WHSKY-BLND - 375 ML  ( AL - B000108 )</t>
  </si>
  <si>
    <t>SEAGRAMS V O - CAN-FRGN BLND-FRGN BTLD - 375 ML  ( AL - B000109 )</t>
  </si>
  <si>
    <t>CHIVAS REGAL - SCOTCH-BLND-FRGN BTLD - 375 ML  ( AL - B000110 )</t>
  </si>
  <si>
    <t>SEAGRAM'S EXTRA DRY - GIN-CLASSIC-DOM - 375 ML  ( AL - B000112 )</t>
  </si>
  <si>
    <t>SEAGRAM TWISTED GIN (W/TWIST LIME FLAVR) - GIN-FLVRD-DOM - 375 ML  ( AL - B000113 )</t>
  </si>
  <si>
    <t>CROWN ROYAL - CAN-FRGN BLND-FRGN BTLD - 375 ML  ( AL - B000114 )</t>
  </si>
  <si>
    <t>CANADIAN CLUB ORIGINAL 1858 - CAN-US BLND-US BTLD - 375 ML  ( AL - B000118 )</t>
  </si>
  <si>
    <t>CANADIAN HUNTER - CAN-US BLND-US BTLD - 375 ML  ( AL - B000120 )</t>
  </si>
  <si>
    <t>BLACK VELVET - CAN-US BLND-US BTLD - 375 ML  ( AL - B000123 )</t>
  </si>
  <si>
    <t>CROWN ROYAL RESERVE - CAN-FRGN BLND-FRGN BTLD - 375 ML  ( AL - B000141 )</t>
  </si>
  <si>
    <t>TITO HANDMADE TEXAS VODKA - VODKA-CLASSIC-DOM - 375 ML  ( AL - B000146 )</t>
  </si>
  <si>
    <t>EVAN WILLIAMS BLACK LABEL - DOM WHSKY-STRT-BRBN/TN - 375 ML  ( AL - B000149 )</t>
  </si>
  <si>
    <t>ARISTOCRAT VODKA - VODKA-CLASSIC-DOM - 375 ML  ( AL - B000152 )</t>
  </si>
  <si>
    <t>ANCIENT AGE - DOM WHSKY-STRT-BRBN/TN - 375 ML  ( AL - B000153 )</t>
  </si>
  <si>
    <t>CANADIAN RICH AND RARE - CAN-US BLND-US BTLD - 375 ML  ( AL - B000155 )</t>
  </si>
  <si>
    <t>MAKER'S MARK - DOM WHSKY-STRT-BRBN/TN - 375 ML  ( AL - B000156 )</t>
  </si>
  <si>
    <t>CHAMBORD LIQUEUR ROYALE - CRDL-LQR&amp;SPC-FRT - 375 ML  ( AL - B000167 )</t>
  </si>
  <si>
    <t>BASIL HAYDEN'S STRAIGHT BOURBON - DOM WHSKY-STRT-SM BTCH - 375 ML  ( AL - B000194 )</t>
  </si>
  <si>
    <t>KNOB CREEK STRAIGHT BOURBON - DOM WHSKY-STRT-SM BTCH - 375 ML  ( AL - B000195 )</t>
  </si>
  <si>
    <t>JACK DANIELS SINGLE BARREL (WAS DECANTR) - DOM WHSKY-STRT-SM BTCH - 375 ML  ( AL - B000205 )</t>
  </si>
  <si>
    <t>CROWN ROYAL BLACK CANADIAN WHISKY - CAN-FRGN BLND-FRGN BTLD - 375 ML  ( AL - B000214 )</t>
  </si>
  <si>
    <t>RUM CHATA HORCHATA CREAM LIQ (RUM BASE) - CRDL-LQR&amp;SPC-OTH - 375 ML  ( AL - B000217 )</t>
  </si>
  <si>
    <t>AMARETTO DI AMORE CLASSICO - CRDL-LQR&amp;SPC-AMRT - 375 ML  ( AL - B000223 )</t>
  </si>
  <si>
    <t>HORNITOS REPOSADO TEQUILA - TEQUILA-REPOSADO - 375 ML  ( AL - B000237 )</t>
  </si>
  <si>
    <t>MAKER'S MARK 46 - DOM WHSKY-STRT-BRBN/TN - 375 ML  ( AL - B000240 )</t>
  </si>
  <si>
    <t>KRAKEN BLACK SPICED RUM - RUM-FLVRD - 375 ML  ( AL - B000246 )</t>
  </si>
  <si>
    <t>BACARDI SUPERIOR RUM - RUM-LIGHT - 375 ML  ( AL - B000250 )</t>
  </si>
  <si>
    <t>DEKUYPER BUTTERSHOTS BUTTERSCOTCH SCHNPS - CRDL-SNPS-BTRSCTCH - 375 ML  ( AL - B000254 )</t>
  </si>
  <si>
    <t>BACARDI GOLD DARK RUM - RUM-GOLD - 375 ML  ( AL - B000265 )</t>
  </si>
  <si>
    <t>BACARDI SELECT (PREVIOUSLY BLACK) - RUM-GOLD - 375 ML  ( AL - B000268 )</t>
  </si>
  <si>
    <t>PINNACLE WHIPPED CREAM FLAVORED VODKA - VODKA-FLVRD-IMP - 375 ML  ( AL - B000275 )</t>
  </si>
  <si>
    <t>BURNETT'S VODKA 80 PROOF - VODKA-CLASSIC-DOM - 375 ML  ( AL - B000297 )</t>
  </si>
  <si>
    <t>JACK DANIELS BLACK LABEL - DOM WHSKY-STRT-BRBN/TN - 375 ML  ( AL - B000305 )</t>
  </si>
  <si>
    <t>HENNESSY V S - BRNDY/CGNC-CGNC-VS - 375 ML  ( AL - B000322 )</t>
  </si>
  <si>
    <t>FAMILIA CAMARENA SILVER TEQUILA - TEQUILA-BLANCO - 375 ML  ( AL - B000346 )</t>
  </si>
  <si>
    <t>JACK DANIELS TENNESSEE HONEY LIQUEUR - DOM WHSKY-BLND - 375 ML  ( AL - B000361 )</t>
  </si>
  <si>
    <t>SMIRNOFF - VODKA-CLASSIC-DOM - 375 ML  ( AL - B000363 )</t>
  </si>
  <si>
    <t>TAAKA - VODKA-CLASSIC-DOM - 375 ML  ( AL - B000367 )</t>
  </si>
  <si>
    <t>1800 REPOSADO TEQUILA - TEQUILA-REPOSADO - 375 ML  ( AL - B000383 )</t>
  </si>
  <si>
    <t>CANADIAN RICH AND RARE RESERVE - CAN-US BLND-US BTLD - 375 ML  ( AL - B000389 )</t>
  </si>
  <si>
    <t>SMIRNOFF - VODKA-CLASSIC-DOM - 375 ML  ( AL - B000391 )</t>
  </si>
  <si>
    <t>CUERVO ESPECIAL - TEQUILA-GOLD - 375 ML  ( AL - B000393 )</t>
  </si>
  <si>
    <t>JOSE CUERVO ESPECIAL SILVER - TEQUILA-BLANCO - 375 ML  ( AL - B000395 )</t>
  </si>
  <si>
    <t>JAGERMEISTER - CRDL-LQR&amp;SPC-OTH - 375 ML  ( AL - B000396 )</t>
  </si>
  <si>
    <t>ELIJAH CRAIG SMALL BATCH - DOM WHSKY-STRT-BRBN/TN - 375 ML  ( AL - B000405 )</t>
  </si>
  <si>
    <t>CRUZAN DARK - RUM-AGED/DARK - 375 ML  ( AL - B000408 )</t>
  </si>
  <si>
    <t>MONTEZUMA - TEQUILA-BLANCO - 375 ML  ( AL - B000411 )</t>
  </si>
  <si>
    <t>SOUTHERN COMFORT 70 (WAS 76 PROOF) - DOM WHSKY-BLND - 375 ML  ( AL - B000418 )</t>
  </si>
  <si>
    <t>GENTLEMAN JACK - DOM WHSKY-STRT-BRBN/TN - 375 ML  ( AL - B000419 )</t>
  </si>
  <si>
    <t>CHRISTIAN BRANDY VS - BRNDY/CGNC-DOM - 375 ML  ( AL - B000422 )</t>
  </si>
  <si>
    <t>KAHLUA MEXICAN LIQUOR - CRDL-COFFEE LQR - 375 ML  ( AL - B000425 )</t>
  </si>
  <si>
    <t>SOUTHERN COMFORT 100 - DOM WHSKY-BLND - 375 ML  ( AL - B000428 )</t>
  </si>
  <si>
    <t>EVAN WILLIAMS HONEY RESERVE - DOM WHSKY-BLND - 375 ML  ( AL - B000443 )</t>
  </si>
  <si>
    <t>WILD TURKEY 101 STRAIGHT BOURBON - DOM WHSKY-STRT-BRBN/TN - 375 ML  ( AL - B000453 )</t>
  </si>
  <si>
    <t>CIROC RED BERRY FLAVORED VODKA SPECIALTY - VODKA-FLVRD-IMP - 375 ML  ( AL - B000457 )</t>
  </si>
  <si>
    <t>CIROC COCONUT FLAVORED VODKA SPECIALTY - VODKA-FLVRD-IMP - 375 ML  ( AL - B000461 )</t>
  </si>
  <si>
    <t>PAUL MASSON GRANDE AMBER - BRNDY/CGNC-DOM - 375 ML  ( AL - B000467 )</t>
  </si>
  <si>
    <t>CANADIAN MIST - CAN-US BLND-US BTLD - 375 ML  ( AL - B000495 )</t>
  </si>
  <si>
    <t>MIDNIGHT MOON MOONSHINE APPLE PIE - DOM WHSKY-BLND - 375 ML  ( AL - B000521 )</t>
  </si>
  <si>
    <t>COURVOISIER VSOP - BRNDY/CGNC-CGNC-VSOP - 375 ML  ( AL - B000548 )</t>
  </si>
  <si>
    <t>COURVOISIER V S - BRNDY/CGNC-CGNC-VS - 375 ML  ( AL - B000549 )</t>
  </si>
  <si>
    <t>CLUB 400 - GIN-CLASSIC-DOM - 375 ML  ( AL - B000561 )</t>
  </si>
  <si>
    <t>CLUB 400 SPECIAL RESERVE - DOM WHSKY-BLND - 375 ML  ( AL - B000570 )</t>
  </si>
  <si>
    <t>KETEL ONE DUTCH VODKA - VODKA-CLASSIC-IMP - 375 ML  ( AL - B000598 )</t>
  </si>
  <si>
    <t>RUMPLE MINZE PEPPERMINT SCHNAPPS - CRDL-SNPS-PPRMNT - 375 ML  ( AL - B000605 )</t>
  </si>
  <si>
    <t>AVION SILVER TEQUILA - TEQUILA-BLANCO - 375 ML  ( AL - B000613 )</t>
  </si>
  <si>
    <t>MIDNIGHT MOON MOONSHINE BLUEBERRY - DOM WHSKY-BLND - 375 ML  ( AL - B000618 )</t>
  </si>
  <si>
    <t>HENNESSY PRIVILEGE VSOP - BRNDY/CGNC-CGNC-VSOP - 375 ML  ( AL - B000622 )</t>
  </si>
  <si>
    <t>BOMBAY SAPPHIRE - GIN-CLASSIC-IMP - 375 ML  ( AL - B000641 )</t>
  </si>
  <si>
    <t>BAILEYS ORIGINAL IRISH CREAM LIQUEUR - CRDL-CRM LQR - 375 ML  ( AL - B000646 )</t>
  </si>
  <si>
    <t>JIM BEAM DEVIL'S CUT KY STRAIGHT BOURBON - DOM WHSKY-STRT-BRBN/TN - 375 ML  ( AL - B000660 )</t>
  </si>
  <si>
    <t>JIM BEAM BLACK - DOM WHSKY-STRT-BRBN/TN - 375 ML  ( AL - B000662 )</t>
  </si>
  <si>
    <t>JIM BEAM - DOM WHSKY-STRT-BRBN/TN - 375 ML  ( AL - B000664 )</t>
  </si>
  <si>
    <t>REMY MARTIN VSOP - BRNDY/CGNC-CGNC-VSOP - 375 ML  ( AL - B000669 )</t>
  </si>
  <si>
    <t>ABSOLUT - VODKA-CLASSIC-IMP - 375 ML  ( AL - B000675 )</t>
  </si>
  <si>
    <t>JOHNNIE WALKER RED LABEL - SCOTCH-BLND-FRGN BTLD - 375 ML  ( AL - B000688 )</t>
  </si>
  <si>
    <t>TANQUERAY - GIN-CLASSIC-IMP - 375 ML  ( AL - B000689 )</t>
  </si>
  <si>
    <t>E &amp; J - BRNDY/CGNC-DOM - 375 ML  ( AL - B000690 )</t>
  </si>
  <si>
    <t>GRAND MARNIER - CRDL-LQR&amp;SPC-OTH - 375 ML  ( AL - B000692 )</t>
  </si>
  <si>
    <t>1800 COCONUT FLAVORED TEQUILA (INFUSED) - TEQUILA-FLAVORED - 375 ML  ( AL - B000719 )</t>
  </si>
  <si>
    <t>MAESTRO DOBEL DIAMANTE REPOSADO TEQUILA - TEQUILA-REPOSADO - 375 ML  ( AL - B000722 )</t>
  </si>
  <si>
    <t>HENDRICK'S SCOTTISH GIN - GIN-CLASSIC-IMP - 375 ML  ( AL - B000723 )</t>
  </si>
  <si>
    <t>SEAGRAM'S EXTRA SMOOTH VODKA - VODKA-CLASSIC-DOM - 375 ML  ( AL - B000726 )</t>
  </si>
  <si>
    <t>SAILOR JERRY SPICED NAVY RUM - RUM-FLVRD - 375 ML  ( AL - B000727 )</t>
  </si>
  <si>
    <t>CIROC SNAP FROST VODKA - VODKA-CLASSIC-IMP - 375 ML  ( AL - B000729 )</t>
  </si>
  <si>
    <t>CIROC PEACH FLAVORED VODKA SPECIALTY - VODKA-FLVRD-IMP - 375 ML  ( AL - B000748 )</t>
  </si>
  <si>
    <t>REMY MARTIN V GRAPE BRANDY - BRNDY/CGNC-CGNC-OTH - 375 ML  ( AL - B000774 )</t>
  </si>
  <si>
    <t>PAUL MASSON GRAND AMBER VSOP - BRNDY/CGNC-DOM - 375 ML  ( AL - B000777 )</t>
  </si>
  <si>
    <t>REMY MARTIN 1738 ACCORD ROYAL COGNAC - BRNDY/CGNC-CGNC-OTH - 375 ML  ( AL - B000792 )</t>
  </si>
  <si>
    <t>ST GERMAIN FRENCH LIQUEUR (ELDERFLOWER) - CRDL-LQR&amp;SPC-OTH - 375 ML  ( AL - B000817 )</t>
  </si>
  <si>
    <t>NEW AMSTERDAM PEACH FLAVORED VODKA - VODKA-FLVRD-DOM - 375 ML  ( AL - B000832 )</t>
  </si>
  <si>
    <t>NEW AMSTERDAM RED BERRY FLAVORED VODKA - VODKA-FLVRD-DOM - 375 ML  ( AL - B000833 )</t>
  </si>
  <si>
    <t>SEAGRAM'S PEACH TWISTED GIN - GIN-FLVRD-DOM - 375 ML  ( AL - B000842 )</t>
  </si>
  <si>
    <t>CLYDE MAY'S ALABAMA STYLE WHISKEY 85P - DOM WHSKY-STRT-BRBN/TN - 375 ML  ( AL - B000918 )</t>
  </si>
  <si>
    <t>JIM BEAM HONEY - DOM WHSKY-BLND - 375 ML  ( AL - B000922 )</t>
  </si>
  <si>
    <t>TWENTY GRAND VODKA INFUSED WITH COGNAC - VODKA-FLVRD-DOM - 375 ML  ( AL - B000939 )</t>
  </si>
  <si>
    <t>SKYY - VODKA-CLASSIC-DOM - 375 ML  ( AL - B000962 )</t>
  </si>
  <si>
    <t>SVEDKA SWEDISH VODKA - VODKA-CLASSIC-IMP - 375 ML  ( AL - B000990 )</t>
  </si>
  <si>
    <t>BELVEDERE POLISH VODKA - VODKA-CLASSIC-IMP - 375 ML  ( AL - B001000 )</t>
  </si>
  <si>
    <t>CUERVO AUTHENTIC LIME MARGARITAS - COCKTAILS - 375 ML  ( AL - B001004 )</t>
  </si>
  <si>
    <t>CASAMIGOS BLANCO TEQUILA 100% AGAVE - TEQUILA-BLANCO - 375 ML  ( AL - B001059 )</t>
  </si>
  <si>
    <t>OLMECA ALTOS PLATA 100% DE AGAVE TEQUILA - TEQUILA-BLANCO - 375 ML  ( AL - B001089 )</t>
  </si>
  <si>
    <t>OLMECA ALTOS REPOSADO 100% DE AGAVE TEQ - TEQUILA-REPOSADO - 375 ML  ( AL - B001090 )</t>
  </si>
  <si>
    <t>FRIS 80 SKANDIA VODKA DENMARK - VODKA-CLASSIC-IMP - 375 ML  ( AL - B001127 )</t>
  </si>
  <si>
    <t>EVERCLEAR 190 ALCOHOL - NEUTRAL GRAIN SPIRIT - 375 ML  ( AL - B001184 )</t>
  </si>
  <si>
    <t>JOSE CUERVO STRAWBERRY LIME MARGARITA - COCKTAILS - 375 ML  ( AL - B001204 )</t>
  </si>
  <si>
    <t>SVEDKA STRAWBERRY LEMONADE FLAVORED VOD - VODKA-FLVRD-IMP - 375 ML  ( AL - B001230 )</t>
  </si>
  <si>
    <t>AL-B001297</t>
  </si>
  <si>
    <t>PAUL MASSON GRANDE AMBER PEACH FL BRANDY - BRNDY/CGNC-DOM - 375 ML  ( AL - B001317 )</t>
  </si>
  <si>
    <t>JIM BEAM KENTUCKY FIRE - DOM WHSKY-BLND - 375 ML  ( AL - B001337 )</t>
  </si>
  <si>
    <t>PINNACLE PINEAPPLE FLAVORED VODKA - VODKA-FLVRD-IMP - 375 ML  ( AL - B001338 )</t>
  </si>
  <si>
    <t>NEW AMSTERDAM PINEAPPLE FLAVORED VODKA - VODKA-FLVRD-DOM - 375 ML  ( AL - B001344 )</t>
  </si>
  <si>
    <t>CIROC PINEAPPLE FLAVOR VODKA SPECIALTY - VODKA-FLVRD-IMP - 375 ML  ( AL - B001352 )</t>
  </si>
  <si>
    <t>SMIRNOFF GREEN APPLE FLAVORED VODKA - VODKA-FLVRD-DOM - 375 ML  ( AL - B001369 )</t>
  </si>
  <si>
    <t>D'USSE VSOP COGNAC - BRNDY/CGNC-CGNC-VSOP - 375 ML  ( AL - B001394 )</t>
  </si>
  <si>
    <t>GREY GOOSE IMPORTED VODKA - VODKA-CLASSIC-IMP - 375 ML  ( AL - B001400 )</t>
  </si>
  <si>
    <t>CROWN ROYAL REGAL APPLE FLAVORED WHISKEY - CAN-US BLND-US BTLD - 375 ML  ( AL - B001408 )</t>
  </si>
  <si>
    <t>HORNITOS PLATA WHITE TEQUILA - TEQUILA-BLANCO - 375 ML  ( AL - B001420 )</t>
  </si>
  <si>
    <t>SVEDKA MANGO PINEAPPLE FLAVORED VODKA - VODKA-FLVRD-IMP - 375 ML  ( AL - B001429 )</t>
  </si>
  <si>
    <t>CRUZAN 151 VI RUM - RUM-GOLD - 375 ML  ( AL - B001432 )</t>
  </si>
  <si>
    <t>TIM SMITH CLIMAX MOONSHINE - DOM WHSKY-STRT-OTH - 375 ML  ( AL - B001440 )</t>
  </si>
  <si>
    <t>JACK DANIELS TENNESSEE FIRE LIQUEUR - DOM WHSKY-BLND - 375 ML  ( AL - B001453 )</t>
  </si>
  <si>
    <t>PLATINUM 7X VODKA (WAS TAAKA PLATINUM) - VODKA-CLASSIC-DOM - 375 ML  ( AL - B001467 )</t>
  </si>
  <si>
    <t>WOODFORD RSV KENTUCKY STRAIGHT BOURBON - DOM WHSKY-STRT-SM BTCH - 375 ML  ( AL - B001515 )</t>
  </si>
  <si>
    <t>WOODFORD RSV DOUBLE OAK - DOM WHSKY-STRT-BRBN/TN - 375 ML  ( AL - B001516 )</t>
  </si>
  <si>
    <t>JIM BEAM APPLE FLAVORED WHISKEY - DOM WHSKY-BLND - 375 ML  ( AL - B001528 )</t>
  </si>
  <si>
    <t>E &amp; J APPLE (BRANDY W/APPLE LIQUEUR) - BRNDY/CGNC-DOM - 375 ML  ( AL - B001560 )</t>
  </si>
  <si>
    <t>CIROC APPLE FLAVORED VODKA SPECIALTY - VODKA-FLVRD-IMP - 375 ML  ( AL - B001576 )</t>
  </si>
  <si>
    <t>HPNOTIQ  VODKA &amp; COGNAC LIQUEUR - CRDL-LQR&amp;SPC-SPRT SPCTY - 375 ML  ( AL - B001637 )</t>
  </si>
  <si>
    <t>BULLEIT STRAIGHT BOURBON 90 PROOF - DOM WHSKY-STRT-SM BTCH - 375 ML  ( AL - B001644 )</t>
  </si>
  <si>
    <t>E &amp; J XO BRANDY - BRNDY/CGNC-DOM - 375 ML  ( AL - B001689 )</t>
  </si>
  <si>
    <t>E &amp; J GALLO SUPERIOR RESERVE VSOP - BRNDY/CGNC-DOM - 375 ML  ( AL - B001690 )</t>
  </si>
  <si>
    <t>CLYDE MAY'S STRAIGHT BOURBON 92 PROOF - DOM WHSKY-STRT-BRBN/TN - 375 ML  ( AL - B001700 )</t>
  </si>
  <si>
    <t>CROWN ROYAL VANILLA FLAVORED WHISKY - CAN-US BLND-US BTLD - 375 ML  ( AL - B001701 )</t>
  </si>
  <si>
    <t>AL-B001702</t>
  </si>
  <si>
    <t>THE MACALLAN DOUBLE CASK 12Y HIGHLAND SM - SCOTCH-SNGL MALT - 375 ML  ( AL - B001702 )</t>
  </si>
  <si>
    <t>NEW AMSTERDAM APPLE FLAVORED VODKA - VODKA-FLVRD-DOM - 375 ML  ( AL - B001703 )</t>
  </si>
  <si>
    <t>PAUL MASSON GRANDE AMBER APPLE FLAVORED - BRNDY/CGNC-DOM - 375 ML  ( AL - B001740 )</t>
  </si>
  <si>
    <t>PAUL MASSON GRANDE AMBER PINEAPPLE FLVRD - BRNDY/CGNC-DOM - 375 ML  ( AL - B001741 )</t>
  </si>
  <si>
    <t>CIROC MANGO FLAVORED VODKA SPECIALTY - VODKA-FLVRD-IMP - 375 ML  ( AL - B001742 )</t>
  </si>
  <si>
    <t>WOODFORD RSV KENTUCKY STRAIGHT RYE - DOM WHSKY-STRT-RYE - 375 ML  ( AL - B001785 )</t>
  </si>
  <si>
    <t>TOOTERS ON THE BEACH VODKA-BASED LIQUEUR - CRDL-LQR&amp;SPC-OTH - 375 ML  ( AL - B001788 )</t>
  </si>
  <si>
    <t>ALA BAMA SLAMA GRAIN NEUTRAL SPRT BASED - CRDL-LQR&amp;SPC-OTH - 375 ML  ( AL - B001805 )</t>
  </si>
  <si>
    <t>E &amp; J VANILLA (BRANDY W/VANILLA LIQUEUR) - BRNDY/CGNC-DOM - 375 ML  ( AL - B001816 )</t>
  </si>
  <si>
    <t>PAUL MASSON GRANDE AMBER MANGO FL BRANDY - BRNDY/CGNC-DOM - 375 ML  ( AL - B001836 )</t>
  </si>
  <si>
    <t>RUM CHATA MINI CHATAS:15-25ML CUPS - CRDL-LQR&amp;SPC-OTH - 375 ML  ( AL - B001853 )</t>
  </si>
  <si>
    <t>CIROC FRENCH VANILLA FLV VODKA SPECIALTY - VODKA-FLVRD-IMP - 375 ML  ( AL - B001857 )</t>
  </si>
  <si>
    <t>CLYDE MAY 375ML DUAL PACK(BRRN &amp; WHSK) - DOM WHSKY-STRT-BRBN/TN - 375 ML  ( AL - B001866 )</t>
  </si>
  <si>
    <t>PATRON REPOSADO - TEQUILA-REPOSADO - 375 ML  ( AL - B001870 )</t>
  </si>
  <si>
    <t>PATRON ANEJO - TEQUILA-ANEJO - 375 ML  ( AL - B001871 )</t>
  </si>
  <si>
    <t>PATRON SILVER TEQUILA - TEQUILA-BLANCO - 375 ML  ( AL - B001872 )</t>
  </si>
  <si>
    <t>JIM BEAM VANILLA FLAVORED WHISKEY - DOM WHSKY-BLND - 375 ML  ( AL - B001880 )</t>
  </si>
  <si>
    <t>SVEDKA BLUE RASPBERRY FLAVORED VODKA - VODKA-FLVRD-IMP - 375 ML  ( AL - B001882 )</t>
  </si>
  <si>
    <t>DE LUZE GRAND V S COGNAC - BRNDY/CGNC-CGNC-VS - 375 ML  ( AL - B001987 )</t>
  </si>
  <si>
    <t>RICHARDS WILD ROSE RED - DOM BEVRGE WN - 375 ML  ( AL - B002853 )</t>
  </si>
  <si>
    <t>MASTER OF MIXES CKTL ESSENTIAL GRENADINE - TABLE OTHER - 375 ML  ( AL - B003618 )</t>
  </si>
  <si>
    <t>MASTER OF MIXES CKTL ESSENTIAL LME JUICE - TABLE OTHER - 375 ML  ( AL - B003719 )</t>
  </si>
  <si>
    <t>MASTER OF MIXES SIMPLE SYRUP CKTL ESSNTL - TABLE OTHER - 375 ML  ( AL - B003720 )</t>
  </si>
  <si>
    <t>OZAN MAGENTA PRICKLY PEAR WINE ALABAMA - FRUIT OTHER - 375 ML  ( AL - B003757 )</t>
  </si>
  <si>
    <t>FOUNDERS CUT APPLE DESSERT WINE - APPLE - 375 ML  ( AL - B003791 )</t>
  </si>
  <si>
    <t>MR BOSTON - VODKA-CLASSIC-DOM - 375 ML  ( AL - B004014 )</t>
  </si>
  <si>
    <t>JINRO SOJU - CRDL-LQR&amp;SPC-OTH - 375 ML  ( AL - B004575 )</t>
  </si>
  <si>
    <t>CLEAR SPRINGS - NEUTRAL GRAIN SPIRIT - 375 ML  ( AL - B004643 )</t>
  </si>
  <si>
    <t>CASA NOBLE TEQUILA CRYSTAL SILVER TEQ - TEQUILA-BLANCO - 375 ML  ( AL - B004697 )</t>
  </si>
  <si>
    <t>GRAN PATRON PLATINUM SILVER TEQUILA - TEQUILA-BLANCO - 375 ML  ( AL - B004790 )</t>
  </si>
  <si>
    <t>ULTIMATE APPLE-TINI GRN NEUTRAL SPRT BSE - CRDL-LQR&amp;SPC-OTH - 375 ML  ( AL - B004914 )</t>
  </si>
  <si>
    <t>POPOV 80PRF PREMIUM BLND VODKA SPECIALTY - VODKA-CLASSIC-DOM - 375 ML  ( AL - B005201 )</t>
  </si>
  <si>
    <t>HOODOO CHICORY LIQUEUR - CRDL-LQR&amp;SPC-OTH - 375 ML  ( AL - B005327 )</t>
  </si>
  <si>
    <t>NELSON'S GREEN BRIER TENNESSEE WHITE WHK - DOM WHSKY-STRT-BRBN/TN - 375 ML  ( AL - B005379 )</t>
  </si>
  <si>
    <t>CRU GOLD RUM AGED IN WHITE WINE CASKS - RUM-GOLD - 375 ML  ( AL - B005489 )</t>
  </si>
  <si>
    <t>CRU GOLD RUM MATURED IN TEQUILA BARRELS - RUM-GOLD - 375 ML  ( AL - B005495 )</t>
  </si>
  <si>
    <t>CRU GOLD RUM AGED IN RED WINE CASKS - RUM-GOLD - 375 ML  ( AL - B005496 )</t>
  </si>
  <si>
    <t>SEAGRAM'S PINEAPPLE TWISTED GIN - GIN-FLVRD-DOM - 375 ML  ( AL - B005520 )</t>
  </si>
  <si>
    <t>PRAIRIE ORGANIC GIN - GIN-CLASSIC-DOM - 375 ML  ( AL - B005791 )</t>
  </si>
  <si>
    <t>BUSHMILLS IRISH - IRISH - 375 ML  ( AL - B005810 )</t>
  </si>
  <si>
    <t>TAAKA PINK LEMONADE FLAVORED VODKA - VODKA-FLVRD-DOM - 375 ML  ( AL - B005898 )</t>
  </si>
  <si>
    <t>MONKEY 47 SCHWARZWALD DRY GIN - GIN-CLASSIC-IMP - 375 ML  ( AL - B005951 )</t>
  </si>
  <si>
    <t>JED JOHN'S ALABAMA SINGLE MALT WHISKEY - DOM WHSKY-STRT-OTH - 375 ML  ( AL - B005995 )</t>
  </si>
  <si>
    <t>ON THE ROCKS THE OLD FASHIONED - COCKTAILS - 375 ML  ( AL - B007020 )</t>
  </si>
  <si>
    <t>JAGERMEISTER COOL PACK (PLASTIC BOTTLE) - CRDL-LQR&amp;SPC-OTH - 375 ML  ( AL - B007159 )</t>
  </si>
  <si>
    <t>AL-B007196</t>
  </si>
  <si>
    <t>JACK DANIELS TENNESSEE APPLE LIQUEUR PET - DOM WHSKY-BLND - 375 ML  ( AL - B007196 )</t>
  </si>
  <si>
    <t>AL-B007401</t>
  </si>
  <si>
    <t>JIM BEAM/2-B MIXED PACK: WHITE &amp; BLACK - DOM WHSKY-BLND - 375 ML  ( AL - B007401 )</t>
  </si>
  <si>
    <t>ABSOLUT MANDRIN FLAVORED VODKA - VODKA-FLVRD-IMP - 375 ML  ( AL - B008008 )</t>
  </si>
  <si>
    <t>SMIRNOFF RASPBERRY FLAVORED (DSS) - VODKA-FLVRD-DOM - 375 ML  ( AL - B008036 )</t>
  </si>
  <si>
    <t>BUSHMILL BLACK BUSH - IRISH - 375 ML  ( AL - B009019 )</t>
  </si>
  <si>
    <t>HARTLEY VSOP (BRANDY W/NATURAL FLAVORS) - BRNDY/CGNC-DOM - 375 ML  ( AL - B009024 )</t>
  </si>
  <si>
    <t>GALLIANO L'APERITIVO (AMARO &amp; BITTER) - CRDL-LQR&amp;SPC-SPRT SPCTY - 375 ML  ( AL - B009173 )</t>
  </si>
  <si>
    <t>LORD CALVERT - CAN-US BLND-US BTLD - 375 ML  ( AL - B009345 )</t>
  </si>
  <si>
    <t>BUSHMILLS RED BUSH BLENDED IRISH WHISKEY - IRISH - 375 ML  ( AL - B009361 )</t>
  </si>
  <si>
    <t>BOND &amp; LILLARD KENTUCKY STRAIGHT BOURBON - DOM WHSKY-STRT-BRBN/TN - 375 ML  ( AL - B009613 )</t>
  </si>
  <si>
    <t>BARTON GIN - GIN-CLASSIC-DOM - 200 ML  ( AL - C000039 )</t>
  </si>
  <si>
    <t>SEAGRAM'S 7 CROWN PET - DOM WHSKY-BLND - 200 ML  ( AL - C000108 )</t>
  </si>
  <si>
    <t>SEAGRAM'S EXTRA DRY - GIN-CLASSIC-DOM - 200 ML  ( AL - C000112 )</t>
  </si>
  <si>
    <t>CROWN ROYAL - CAN-FRGN BLND-FRGN BTLD - 200 ML  ( AL - C000114 )</t>
  </si>
  <si>
    <t>TITO HANDMADE TEXAS VODKA - VODKA-CLASSIC-DOM - 200 ML  ( AL - C000146 )</t>
  </si>
  <si>
    <t>ARISTOCRAT VODKA - VODKA-CLASSIC-DOM - 200 ML  ( AL - C000152 )</t>
  </si>
  <si>
    <t>MAKER'S MARK - DOM WHSKY-STRT-BRBN/TN - 200 ML  ( AL - C000156 )</t>
  </si>
  <si>
    <t>CROWN ROYAL BLACK CANADIAN WHISKY - CAN-FRGN BLND-FRGN BTLD - 200 ML  ( AL - C000214 )</t>
  </si>
  <si>
    <t>BACARDI SUPERIOR RUM - RUM-LIGHT - 200 ML  ( AL - C000250 )</t>
  </si>
  <si>
    <t>JACK DANIELS BLACK LABEL - DOM WHSKY-STRT-BRBN/TN - 200 ML  ( AL - C000305 )</t>
  </si>
  <si>
    <t>HENNESSY V S - BRNDY/CGNC-CGNC-VS - 200 ML  ( AL - C000322 )</t>
  </si>
  <si>
    <t>JACK DANIELS TENNESSEE HONEY LIQUEUR - DOM WHSKY-BLND - 200 ML  ( AL - C000361 )</t>
  </si>
  <si>
    <t>SMIRNOFF - VODKA-CLASSIC-DOM - 200 ML  ( AL - C000363 )</t>
  </si>
  <si>
    <t>TAAKA - VODKA-CLASSIC-DOM - 200 ML  ( AL - C000367 )</t>
  </si>
  <si>
    <t>CUERVO ESPECIAL - TEQUILA-GOLD - 200 ML  ( AL - C000393 )</t>
  </si>
  <si>
    <t>JOSE CUERVO ESPECIAL SILVER - TEQUILA-BLANCO - 200 ML  ( AL - C000395 )</t>
  </si>
  <si>
    <t>JAGERMEISTER - CRDL-LQR&amp;SPC-OTH - 200 ML  ( AL - C000396 )</t>
  </si>
  <si>
    <t>GENTLEMAN JACK - DOM WHSKY-STRT-BRBN/TN - 200 ML  ( AL - C000419 )</t>
  </si>
  <si>
    <t>WILD TURKEY 101 STRAIGHT BOURBON - DOM WHSKY-STRT-BRBN/TN - 200 ML  ( AL - C000453 )</t>
  </si>
  <si>
    <t>PAUL MASSON GRANDE AMBER - BRNDY/CGNC-DOM - 200 ML  ( AL - C000467 )</t>
  </si>
  <si>
    <t>CANADIAN MIST - CAN-US BLND-US BTLD - 200 ML  ( AL - C000495 )</t>
  </si>
  <si>
    <t>NEW AMSTERDAM VODKA - VODKA-CLASSIC-DOM - 200 ML  ( AL - C000496 )</t>
  </si>
  <si>
    <t>COURVOISIER V S - BRNDY/CGNC-CGNC-VS - 200 ML  ( AL - C000549 )</t>
  </si>
  <si>
    <t>HENNESSY PRIVILEGE VSOP - BRNDY/CGNC-CGNC-VSOP - 200 ML  ( AL - C000622 )</t>
  </si>
  <si>
    <t>JIM BEAM - DOM WHSKY-STRT-BRBN/TN - 200 ML  ( AL - C000664 )</t>
  </si>
  <si>
    <t>REMY MARTIN VSOP - BRNDY/CGNC-CGNC-VSOP - 200 ML  ( AL - C000669 )</t>
  </si>
  <si>
    <t>ABSOLUT - VODKA-CLASSIC-IMP - 200 ML  ( AL - C000675 )</t>
  </si>
  <si>
    <t>TANQUERAY - GIN-CLASSIC-IMP - 200 ML  ( AL - C000689 )</t>
  </si>
  <si>
    <t>E &amp; J - BRNDY/CGNC-DOM - 200 ML  ( AL - C000690 )</t>
  </si>
  <si>
    <t>SEAGRAM'S EXTRA SMOOTH VODKA - VODKA-CLASSIC-DOM - 200 ML  ( AL - C000726 )</t>
  </si>
  <si>
    <t>CIROC SNAP FROST VODKA - VODKA-CLASSIC-IMP - 200 ML  ( AL - C000729 )</t>
  </si>
  <si>
    <t>CIROC PEACH FLAVORED VODKA SPECIALTY - VODKA-FLVRD-IMP - 200 ML  ( AL - C000748 )</t>
  </si>
  <si>
    <t>PAUL MASSON GRAND AMBER VSOP - BRNDY/CGNC-DOM - 200 ML  ( AL - C000777 )</t>
  </si>
  <si>
    <t>REMY MARTIN 1738 ACCORD ROYAL COGNAC - BRNDY/CGNC-CGNC-OTH - 200 ML  ( AL - C000792 )</t>
  </si>
  <si>
    <t>ST GERMAIN FRENCH LIQUEUR (ELDERFLOWER) - CRDL-LQR&amp;SPC-OTH - 200 ML  ( AL - C000817 )</t>
  </si>
  <si>
    <t>NEW AMSTERDAM PEACH FLAVORED VODKA - VODKA-FLVRD-DOM - 200 ML  ( AL - C000832 )</t>
  </si>
  <si>
    <t>BUZZBALLZ TEQUILA RITA - COCKTAILS - 200 ML  ( AL - C000986 )</t>
  </si>
  <si>
    <t>CUERVO AUTHENTIC LIME MARGARITAS - COCKTAILS - 200 ML  ( AL - C001004 )</t>
  </si>
  <si>
    <t>JAGERMEISTER MINIMEISTER LIQUEUR - CRDL-LQR&amp;SPC-OTH - 200 ML  ( AL - C001035 )</t>
  </si>
  <si>
    <t>KAHLUA MUDSLIDE DRINK TO GO - COCKTAILS - 200 ML  ( AL - C001122 )</t>
  </si>
  <si>
    <t>D'USSE VSOP COGNAC - BRNDY/CGNC-CGNC-VSOP - 200 ML  ( AL - C001394 )</t>
  </si>
  <si>
    <t>GREY GOOSE IMPORTED VODKA - VODKA-CLASSIC-IMP - 200 ML  ( AL - C001400 )</t>
  </si>
  <si>
    <t>CROWN ROYAL REGAL APPLE FLAVORED WHISKEY - CAN-US BLND-US BTLD - 200 ML  ( AL - C001408 )</t>
  </si>
  <si>
    <t>CHI-CHI'S RUBY RED MARGARITA - COCKTAILS - 200 ML  ( AL - C001495 )</t>
  </si>
  <si>
    <t>WOODFORD RSV KENTUCKY STRAIGHT BOURBON - DOM WHSKY-STRT-SM BTCH - 200 ML  ( AL - C001515 )</t>
  </si>
  <si>
    <t>AL-C001609</t>
  </si>
  <si>
    <t>JOSE CUERVO AUTH PINK LEMONADE/4P-SLV TR - COCKTAILS - 200 ML  ( AL - C001609 )</t>
  </si>
  <si>
    <t>CHI-CHI'S PINEAPPLE MARGARITA - COCKTAILS - 200 ML  ( AL - C001611 )</t>
  </si>
  <si>
    <t>HPNOTIQ  VODKA &amp; COGNAC LIQUEUR - CRDL-LQR&amp;SPC-SPRT SPCTY - 200 ML  ( AL - C001637 )</t>
  </si>
  <si>
    <t>E &amp; J GALLO SUPERIOR RESERVE VSOP - BRNDY/CGNC-DOM - 200 ML  ( AL - C001690 )</t>
  </si>
  <si>
    <t>PATRON SILVER TEQUILA - TEQUILA-BLANCO - 200 ML  ( AL - C001872 )</t>
  </si>
  <si>
    <t>MR BOSTON - VODKA-CLASSIC-DOM - 200 ML  ( AL - C004014 )</t>
  </si>
  <si>
    <t>DEKUYPER PEACHTREE SCHNAPPS - CRDL-SNPS-PEACH - 200 ML  ( AL - C004067 )</t>
  </si>
  <si>
    <t>PINNACLE CITRUS FLAVORED VODKA (DSS) - VODKA-FLVRD-IMP - 200 ML  ( AL - C004114 )</t>
  </si>
  <si>
    <t>1800 REPOSADO TEQUILA - TEQUILA-REPOSADO - 200 ML  ( AL - C004115 )</t>
  </si>
  <si>
    <t>JACK DANIELS TENNESSEE FIRE LIQUEUR - DOM WHSKY-BLND - 200 ML  ( AL - C004238 )</t>
  </si>
  <si>
    <t>PINNACLE RASPBERRY FLAVORED VODKA (DSS) - VODKA-FLVRD-IMP - 200 ML  ( AL - C004319 )</t>
  </si>
  <si>
    <t>SOUTHERN COMFORT 70 (WAS 76 PROOF) - DOM WHSKY-BLND - 200 ML  ( AL - C004418 )</t>
  </si>
  <si>
    <t>J AND B RARE - SCOTCH-BLND-FRGN BTLD - 200 ML  ( AL - C004818 )</t>
  </si>
  <si>
    <t>WINDMILL GOLD RUM - RUM-GOLD - 200 ML  ( AL - C004911 )</t>
  </si>
  <si>
    <t>E &amp; J XO BRANDY - BRNDY/CGNC-DOM - 200 ML  ( AL - C004927 )</t>
  </si>
  <si>
    <t>BUZZBALLZ PUMPKIN PIE EATER - COCKTAILS - 200 ML  ( AL - C005318 )</t>
  </si>
  <si>
    <t>FAMILIA CAMARENA SILVER TEQUILA - TEQUILA-BLANCO - 200 ML  ( AL - C005369 )</t>
  </si>
  <si>
    <t>NEW AMSTERDAM RED BERRY FLAVORED VODKA - VODKA-FLVRD-DOM - 200 ML  ( AL - C005371 )</t>
  </si>
  <si>
    <t>FAMILIA CAMARENA REPOSADO TEQUILA - TEQUILA-REPOSADO - 200 ML  ( AL - C005372 )</t>
  </si>
  <si>
    <t>BAYOU SILVER RUM - RUM-LIGHT - 200 ML  ( AL - C005699 )</t>
  </si>
  <si>
    <t>BUZZBALLZ CHOC TEASE - COCKTAILS - 200 ML  ( AL - C005718 )</t>
  </si>
  <si>
    <t>BUZZBOX PERFECT MARGARITA COCKTAILS - COCKTAILS - 200 ML  ( AL - C007036 )</t>
  </si>
  <si>
    <t>BUZZBOX CLASSIC GREYHOUND COCKTAIL - COCKTAILS - 200 ML  ( AL - C007037 )</t>
  </si>
  <si>
    <t>HARD ICE PINA COLADA 6-PACK - CRDL-LQR&amp;SPC-OTH - 200 ML  ( AL - C007144 )</t>
  </si>
  <si>
    <t>HARD ICE BENT ORANGE 6-PACK - CRDL-LQR&amp;SPC-OTH - 200 ML  ( AL - C007174 )</t>
  </si>
  <si>
    <t>AL-C007232</t>
  </si>
  <si>
    <t>HARD ICE BLUE BULLET 6-PACK - CRDL-LQR&amp;SPC-OTH - 200 ML  ( AL - C007232 )</t>
  </si>
  <si>
    <t>AL-C007233</t>
  </si>
  <si>
    <t>HARD ICE WATERMELON HEAD 6-PACK - CRDL-LQR&amp;SPC-OTH - 200 ML  ( AL - C007233 )</t>
  </si>
  <si>
    <t>AL-C007260</t>
  </si>
  <si>
    <t>BARTON - VODKA-CLASSIC-DOM - 200 ML  ( AL - C009023 )</t>
  </si>
  <si>
    <t>NEW AMSTERDAM MANGO FLAVORED VODKA - VODKA-FLVRD-DOM - 200 ML  ( AL - C009033 )</t>
  </si>
  <si>
    <t>PINNACLE PINEAPPLE FLAVORED VODKA - VODKA-FLVRD-IMP - 200 ML  ( AL - C009175 )</t>
  </si>
  <si>
    <t>PINNACLE WHIPPED CREAM FLAVORED VODKA - VODKA-FLVRD-IMP - 200 ML  ( AL - C009176 )</t>
  </si>
  <si>
    <t>PINNACLE PEACH FLAVORED VODKA (DSS) - VODKA-FLVRD-IMP - 200 ML  ( AL - C009177 )</t>
  </si>
  <si>
    <t>SVEDKA SWEDISH VODKA PET - VODKA-CLASSIC-IMP - 200 ML  ( AL - C009186 )</t>
  </si>
  <si>
    <t>CHI-CHI'S PEACH MARGARITA - COCKTAILS - 200 ML  ( AL - C009199 )</t>
  </si>
  <si>
    <t>BURNETT'S VODKA 80 PROOF - VODKA-CLASSIC-DOM - 200 ML  ( AL - C009457 )</t>
  </si>
  <si>
    <t>SMIRNOFF - VODKA-CLASSIC-DOM - 200 ML  ( AL - C009483 )</t>
  </si>
  <si>
    <t>AL-C009755</t>
  </si>
  <si>
    <t>NEW AMSTERDAM - GIN-CLASSIC-DOM - 200 ML  ( AL - C009755 )</t>
  </si>
  <si>
    <t>AL-C009832</t>
  </si>
  <si>
    <t>NEW AMSTERDAM PINEAPPLE FLAVORED VODKA - VODKA-FLVRD-DOM - 200 ML  ( AL - C009832 )</t>
  </si>
  <si>
    <t>OLD FORESTER - DOM WHSKY-STRT-BRBN/TN - 50 ML  ( AL - D000017 )</t>
  </si>
  <si>
    <t>DEWARS WHITE LABEL - SCOTCH-BLND-FRGN BTLD - 50 ML  ( AL - D000095 )</t>
  </si>
  <si>
    <t>SEAGRAM'S EXTRA DRY - GIN-CLASSIC-DOM - 50 ML  ( AL - D000112 )</t>
  </si>
  <si>
    <t>CROWN ROYAL - CAN-FRGN BLND-FRGN BTLD - 50 ML  ( AL - D000114 )</t>
  </si>
  <si>
    <t>TITO HANDMADE TEXAS VODKA - VODKA-CLASSIC-DOM - 50 ML  ( AL - D000146 )</t>
  </si>
  <si>
    <t>EVAN WILLIAMS BLACK LABEL - DOM WHSKY-STRT-BRBN/TN - 50 ML  ( AL - D000149 )</t>
  </si>
  <si>
    <t>MAKER'S MARK - DOM WHSKY-STRT-BRBN/TN - 50 ML  ( AL - D000156 )</t>
  </si>
  <si>
    <t>CROWN ROYAL BLACK CANADIAN WHISKY - CAN-FRGN BLND-FRGN BTLD - 50 ML  ( AL - D000214 )</t>
  </si>
  <si>
    <t>RUM CHATA HORCHATA CREAM LIQ (RUM BASE) - CRDL-LQR&amp;SPC-OTH - 50 ML  ( AL - D000217 )</t>
  </si>
  <si>
    <t>BACARDI SUPERIOR RUM - RUM-LIGHT - 50 ML  ( AL - D000250 )</t>
  </si>
  <si>
    <t>PINNACLE WHIPPED CREAM FLAVORED VODKA - VODKA-FLVRD-IMP - 50 ML  ( AL - D000275 )</t>
  </si>
  <si>
    <t>JACK DANIELS BLACK LABEL - DOM WHSKY-STRT-BRBN/TN - 50 ML  ( AL - D000305 )</t>
  </si>
  <si>
    <t>JACK DANIELS 5BT-FAM BRND:JD/SB/GN/FR/HN - DOM WHSKY-STRT-BRBN/TN - 50 ML  ( AL - D000306 )</t>
  </si>
  <si>
    <t>HENNESSY V S - BRNDY/CGNC-CGNC-VS - 50 ML  ( AL - D000322 )</t>
  </si>
  <si>
    <t>JACK DANIELS TENNESSEE HONEY LIQUEUR - DOM WHSKY-BLND - 50 ML  ( AL - D000361 )</t>
  </si>
  <si>
    <t>SMIRNOFF - VODKA-CLASSIC-DOM - 50 ML  ( AL - D000363 )</t>
  </si>
  <si>
    <t>TAAKA - VODKA-CLASSIC-DOM - 50 ML  ( AL - D000367 )</t>
  </si>
  <si>
    <t>SMIRNOFF - VODKA-CLASSIC-DOM - 50 ML  ( AL - D000391 )</t>
  </si>
  <si>
    <t>CUERVO ESPECIAL - TEQUILA-GOLD - 50 ML  ( AL - D000393 )</t>
  </si>
  <si>
    <t>JOSE CUERVO ESPECIAL SILVER - TEQUILA-BLANCO - 50 ML  ( AL - D000395 )</t>
  </si>
  <si>
    <t>JAGERMEISTER - CRDL-LQR&amp;SPC-OTH - 50 ML  ( AL - D000396 )</t>
  </si>
  <si>
    <t>STOLI MINI BAR(PET):80/BLB/OHRJ/RZB/VNLA - VODKA-FLVRD-IMP - 50 ML  ( AL - D000397 )</t>
  </si>
  <si>
    <t>99 BANANAS SCHNAPPS - CRDL-SNPS-OTH - 50 ML  ( AL - D000399 )</t>
  </si>
  <si>
    <t>AL-D000405</t>
  </si>
  <si>
    <t>ELIJAH CRAIG SMALL BATCH - DOM WHSKY-STRT-BRBN/TN - 50 ML  ( AL - D000405 )</t>
  </si>
  <si>
    <t>EVAN WILLIAMS HONEY RESERVE - DOM WHSKY-BLND - 50 ML  ( AL - D000443 )</t>
  </si>
  <si>
    <t>WILD TURKEY 101 STRAIGHT BOURBON - DOM WHSKY-STRT-BRBN/TN - 50 ML  ( AL - D000453 )</t>
  </si>
  <si>
    <t>PAUL MASSON GRANDE AMBER - BRNDY/CGNC-DOM - 50 ML  ( AL - D000467 )</t>
  </si>
  <si>
    <t>CANADIAN MIST - CAN-US BLND-US BTLD - 50 ML  ( AL - D000495 )</t>
  </si>
  <si>
    <t>NEW AMSTERDAM VODKA - VODKA-CLASSIC-DOM - 50 ML  ( AL - D000496 )</t>
  </si>
  <si>
    <t>MIDNIGHT MOON MOONSHINE APPLE PIE - DOM WHSKY-BLND - 50 ML  ( AL - D000521 )</t>
  </si>
  <si>
    <t>THE MACALLAN 12 YEAR - SCOTCH-SNGL MALT - 50 ML  ( AL - D000656 )</t>
  </si>
  <si>
    <t>JIM BEAM DEVIL'S CUT KY STRAIGHT BOURBON - DOM WHSKY-STRT-BRBN/TN - 50 ML  ( AL - D000660 )</t>
  </si>
  <si>
    <t>JIM BEAM BLACK - DOM WHSKY-STRT-BRBN/TN - 50 ML  ( AL - D000662 )</t>
  </si>
  <si>
    <t>JIM BEAM - DOM WHSKY-STRT-BRBN/TN - 50 ML  ( AL - D000664 )</t>
  </si>
  <si>
    <t>ABSOLUT - VODKA-CLASSIC-IMP - 50 ML  ( AL - D000675 )</t>
  </si>
  <si>
    <t>GRAND MARNIER - CRDL-LQR&amp;SPC-OTH - 50 ML  ( AL - D000692 )</t>
  </si>
  <si>
    <t>PENDLETON - CAN-US BLND-US BTLD - 50 ML  ( AL - D000707 )</t>
  </si>
  <si>
    <t>CIROC PEACH FLAVORED VODKA SPECIALTY - VODKA-FLVRD-IMP - 50 ML  ( AL - D000748 )</t>
  </si>
  <si>
    <t>KINKY PINK LIQUEUR (VODKA BASE) - CRDL-LQR&amp;SPC-OTH - 50 ML  ( AL - D000826 )</t>
  </si>
  <si>
    <t>NEW AMSTERDAM PEACH FLAVORED VODKA - VODKA-FLVRD-DOM - 50 ML  ( AL - D000832 )</t>
  </si>
  <si>
    <t>AL-D000918</t>
  </si>
  <si>
    <t>CLYDE MAY'S ALABAMA STYLE WHISKEY 85P - DOM WHSKY-STRT-BRBN/TN - 50 ML  ( AL - D000918 )</t>
  </si>
  <si>
    <t>JIM BEAM HONEY - DOM WHSKY-BLND - 50 ML  ( AL - D000922 )</t>
  </si>
  <si>
    <t>SVEDKA SWEDISH VODKA - VODKA-CLASSIC-IMP - 50 ML  ( AL - D000990 )</t>
  </si>
  <si>
    <t>KINKY BLUE LIQUEUR (VODKA BASE) - VODKA-FLVRD-DOM - 50 ML  ( AL - D001001 )</t>
  </si>
  <si>
    <t>DIXIE SOUTHERN VODKA - VODKA-CLASSIC-DOM - 50 ML  ( AL - D001002 )</t>
  </si>
  <si>
    <t>DEEP EDDY RUBY RED GRAPEFRUIT FLVRD VOD - VODKA-FLVRD-DOM - 50 ML  ( AL - D001248 )</t>
  </si>
  <si>
    <t>PAUL MASSON GRANDE AMBER PEACH FL BRANDY - BRNDY/CGNC-DOM - 50 ML  ( AL - D001317 )</t>
  </si>
  <si>
    <t>JIM BEAM KENTUCKY FIRE - DOM WHSKY-BLND - 50 ML  ( AL - D001337 )</t>
  </si>
  <si>
    <t>NEW AMSTERDAM PINEAPPLE FLAVORED VODKA - VODKA-FLVRD-DOM - 50 ML  ( AL - D001344 )</t>
  </si>
  <si>
    <t>SMIRNOFF RASPBERRY FLAVORED VODKA - VODKA-FLVRD-DOM - 50 ML  ( AL - D001366 )</t>
  </si>
  <si>
    <t>SMIRNOFF GREEN APPLE FLAVORED VODKA - VODKA-FLVRD-DOM - 50 ML  ( AL - D001369 )</t>
  </si>
  <si>
    <t>HORNITOS BLACK BARREL ANEJO TEQUILA - TEQUILA-ANEJO - 50 ML  ( AL - D001382 )</t>
  </si>
  <si>
    <t>GREY GOOSE IMPORTED VODKA - VODKA-CLASSIC-IMP - 50 ML  ( AL - D001400 )</t>
  </si>
  <si>
    <t>CROWN ROYAL REGAL APPLE FLAVORED WHISKEY - CAN-US BLND-US BTLD - 50 ML  ( AL - D001408 )</t>
  </si>
  <si>
    <t>DEEP EDDY LEMON FLAVORED VODKA - VODKA-FLVRD-DOM - 50 ML  ( AL - D001492 )</t>
  </si>
  <si>
    <t>WOODFORD RSV KENTUCKY STRAIGHT BOURBON - DOM WHSKY-STRT-SM BTCH - 50 ML  ( AL - D001515 )</t>
  </si>
  <si>
    <t>JIM BEAM APPLE FLAVORED WHISKEY - DOM WHSKY-BLND - 50 ML  ( AL - D001528 )</t>
  </si>
  <si>
    <t>PRAIRIE ORGANIC CUCUMBER VODKA - VODKA-FLVRD-DOM - 50 ML  ( AL - D001536 )</t>
  </si>
  <si>
    <t>CIROC APPLE FLAVORED VODKA SPECIALTY - VODKA-FLVRD-IMP - 50 ML  ( AL - D001576 )</t>
  </si>
  <si>
    <t>DEEP EDDY VODKA - VODKA-CLASSIC-DOM - 50 ML  ( AL - D001590 )</t>
  </si>
  <si>
    <t>EFFEN DUTCH VODKA - VODKA-CLASSIC-IMP - 50 ML  ( AL - D001596 )</t>
  </si>
  <si>
    <t>OLE SMOKY TENNESSEE MOONSHINE BLACKBERRY - DOM WHSKY-BLND - 50 ML  ( AL - D001602 )</t>
  </si>
  <si>
    <t>OLE SMOKY TENN MOONSHINE APPLE PIE 70P - DOM WHSKY-BLND - 50 ML  ( AL - D001646 )</t>
  </si>
  <si>
    <t>COOPERS' CRAFT KENTUCKY STRGHT BRBN(PET) - DOM WHSKY-STRT-BRBN/TN - 50 ML  ( AL - D001672 )</t>
  </si>
  <si>
    <t>EFFEN BLOOD ORANGE FLAVORED VODKA - VODKA-FLVRD-IMP - 50 ML  ( AL - D001679 )</t>
  </si>
  <si>
    <t>EFFEN GREEN APPLE FLAVORED VODKA - VODKA-FLVRD-IMP - 50 ML  ( AL - D001680 )</t>
  </si>
  <si>
    <t>E &amp; J GALLO SUPERIOR RESERVE VSOP - BRNDY/CGNC-DOM - 50 ML  ( AL - D001690 )</t>
  </si>
  <si>
    <t>CROWN ROYAL VANILLA FLAVORED WHISKY - CAN-US BLND-US BTLD - 50 ML  ( AL - D001701 )</t>
  </si>
  <si>
    <t>NEW AMSTERDAM APPLE FLAVORED VODKA - VODKA-FLVRD-DOM - 50 ML  ( AL - D001703 )</t>
  </si>
  <si>
    <t>JACKSON MORGAN SOUTHERN BANANA PUDDING - CRDL-CRM LQR - 50 ML  ( AL - D001763 )</t>
  </si>
  <si>
    <t>ABSOLUT LIME FLAVORED VODKA - VODKA-FLVRD-IMP - 50 ML  ( AL - D001765 )</t>
  </si>
  <si>
    <t>OLE SMOKY TENN MNSH HUNCH PUNCH LGHT 80P - DOM WHSKY-BLND - 50 ML  ( AL - D001780 )</t>
  </si>
  <si>
    <t>LARCENY KENTUCKY STRAIGHT BOURBON WHSKY - DOM WHSKY-STRT-BRBN/TN - 50 ML  ( AL - D001810 )</t>
  </si>
  <si>
    <t>AL-D001825</t>
  </si>
  <si>
    <t>SMIRNOFF RED WHITE &amp; BERRY (DSS) - VODKA-FLVRD-DOM - 50 ML  ( AL - D001825 )</t>
  </si>
  <si>
    <t>JACK DANIELS TENNESSEE STRAIGHT RYE - DOM WHSKY-STRT-RYE - 50 ML  ( AL - D001834 )</t>
  </si>
  <si>
    <t>BIRD DOG SELECT STOCK KENTUCKY BOURBON - DOM WHSKY-STRT-BRBN/TN - 50 ML  ( AL - D001849 )</t>
  </si>
  <si>
    <t>CIROC FRENCH VANILLA FLV VODKA SPECIALTY - VODKA-FLVRD-IMP - 50 ML  ( AL - D001857 )</t>
  </si>
  <si>
    <t>PATRON SILVER TEQUILA - TEQUILA-BLANCO - 50 ML  ( AL - D001872 )</t>
  </si>
  <si>
    <t>JIM BEAM VANILLA FLAVORED WHISKEY - DOM WHSKY-BLND - 50 ML  ( AL - D001880 )</t>
  </si>
  <si>
    <t>RED STAG BY JIM BEAM BLACK CHERRY WHISKY - DOM WHSKY-BLND - 50 ML  ( AL - D001889 )</t>
  </si>
  <si>
    <t>NEW AMSTERDAM RASPBERRY FLAVORED VODKA - VODKA-FLVRD-DOM - 50 ML  ( AL - D001917 )</t>
  </si>
  <si>
    <t>ADMIRAL NELSON'S PINEAPPLE RUM - RUM-FLVRD - 50 ML  ( AL - D001942 )</t>
  </si>
  <si>
    <t>EMODKA VODKA 12B-SLEEVES - VODKA-CLASSIC-IMP - 50 ML  ( AL - D001993 )</t>
  </si>
  <si>
    <t>BIRD DOG APPLE FLAVORED WHISKEY - DOM WHSKY-BLND - 50 ML  ( AL - D004009 )</t>
  </si>
  <si>
    <t>BIRD DOG BLACKBERRY FLAVORED WHISKEY - DOM WHSKY-BLND - 50 ML  ( AL - D004012 )</t>
  </si>
  <si>
    <t>KAHLUA MEXICAN LIQUOR - CRDL-COFFEE LQR - 50 ML  ( AL - D004021 )</t>
  </si>
  <si>
    <t>ADMIRAL NELSON'S SPICED RUM - RUM-FLVRD - 50 ML  ( AL - D004034 )</t>
  </si>
  <si>
    <t>CAZADORES REPOSADO GOLD TEQUILA - TEQUILA-REPOSADO - 50 ML  ( AL - D004056 )</t>
  </si>
  <si>
    <t>FRANGELICO - CRDL-LQR&amp;SPC-OTH - 50 ML  ( AL - D004091 )</t>
  </si>
  <si>
    <t>HPNOTIQ  VODKA &amp; COGNAC LIQUEUR - CRDL-LQR&amp;SPC-SPRT SPCTY - 50 ML  ( AL - D004112 )</t>
  </si>
  <si>
    <t>1800 REPOSADO TEQUILA - TEQUILA-REPOSADO - 50 ML  ( AL - D004115 )</t>
  </si>
  <si>
    <t>BLACK VELVET - CAN-US BLND-US BTLD - 50 ML  ( AL - D004123 )</t>
  </si>
  <si>
    <t>KETEL ONE CITROEN VODKA - VODKA-FLVRD-IMP - 50 ML  ( AL - D004127 )</t>
  </si>
  <si>
    <t>MONTE ALBAN MEZCAL - TEQUILA-GOLD - 50 ML  ( AL - D004128 )</t>
  </si>
  <si>
    <t>GLENFIDDICH 12 YEAR SCOTCH - SCOTCH-SNGL MALT - 50 ML  ( AL - D004148 )</t>
  </si>
  <si>
    <t>SOBIESKI POLISH VODKA - VODKA-CLASSIC-IMP - 50 ML  ( AL - D004181 )</t>
  </si>
  <si>
    <t>BULLEIT STRAIGHT BOURBON 90 PROOF - DOM WHSKY-STRT-SM BTCH - 50 ML  ( AL - D004182 )</t>
  </si>
  <si>
    <t>CARAVELLA LIMONCELLO LEMON LIQUEUR - CRDL-LQR&amp;SPC-FRT - 50 ML  ( AL - D004231 )</t>
  </si>
  <si>
    <t>WINDSOR CANADIAN BLENDED CANADIAN WHISKY - CAN-US BLND-US BTLD - 50 ML  ( AL - D004235 )</t>
  </si>
  <si>
    <t>JACK DANIELS TENNESSEE FIRE LIQUEUR - DOM WHSKY-BLND - 50 ML  ( AL - D004238 )</t>
  </si>
  <si>
    <t>DEEP EDDY LEMON FLAVORED VODKA - VODKA-FLVRD-DOM - 50 ML  ( AL - D004253 )</t>
  </si>
  <si>
    <t>BLANTON KENTUCKY SINGLE BARREL BOURBON - DOM WHSKY-STRT-SM BTCH - 50 ML  ( AL - D004266 )</t>
  </si>
  <si>
    <t>SMIRNOFF CITRUS FLAVORED VODKA - VODKA-FLVRD-DOM - 50 ML  ( AL - D004369 )</t>
  </si>
  <si>
    <t>UV PINK LEMONADE FLAVORED VODKA - VODKA-FLVRD-DOM - 50 ML  ( AL - D004466 )</t>
  </si>
  <si>
    <t>PARROT BAY MANGO - RUM-FLVRD - 50 ML  ( AL - D004516 )</t>
  </si>
  <si>
    <t>PARROT BAY PINEAPPLE - RUM-FLVRD - 50 ML  ( AL - D004517 )</t>
  </si>
  <si>
    <t>EFFEN RASPBERRY FLAVORED VODKA - VODKA-FLVRD-IMP - 50 ML  ( AL - D004550 )</t>
  </si>
  <si>
    <t>CRUZAN MANGO FLAVORED RUM - RUM-FLVRD - 50 ML  ( AL - D004555 )</t>
  </si>
  <si>
    <t>CRUZAN COCONUT FLAVORED V.I. RUM - RUM-FLVRD - 50 ML  ( AL - D004556 )</t>
  </si>
  <si>
    <t>RUMPLE MINZE PEPPERMINT SCHNAPPS - CRDL-SNPS-PPRMNT - 50 ML  ( AL - D004605 )</t>
  </si>
  <si>
    <t>WINDMILL VODKA 80 PROOF - VODKA-CLASSIC-DOM - 50 ML  ( AL - D004611 )</t>
  </si>
  <si>
    <t>REMY MARTIN ACCORD ROYAL COGNAC - BRNDY/CGNC-CGNC-OTH - 50 ML  ( AL - D004615 )</t>
  </si>
  <si>
    <t>BAILEYS ORIGINAL IRISH CREAM LIQUEUR - CRDL-CRM LQR - 50 ML  ( AL - D004646 )</t>
  </si>
  <si>
    <t>DR MCGILLICUDDY'S HONEY FLAVORED WHISKEY - DOM WHSKY-BLND - 50 ML  ( AL - D004653 )</t>
  </si>
  <si>
    <t>FORTY CREEK BARREL SELECT CANADIAN - CAN-FRGN BLND-FRGN BTLD - 50 ML  ( AL - D004662 )</t>
  </si>
  <si>
    <t>PAUL MASSON GRAND AMBER VSOP - BRNDY/CGNC-DOM - 50 ML  ( AL - D004677 )</t>
  </si>
  <si>
    <t>JOHNNIE WALKER RED LABEL - SCOTCH-BLND-FRGN BTLD - 50 ML  ( AL - D004685 )</t>
  </si>
  <si>
    <t>JOHNNIE WALKER BLACK - SCOTCH-BLND-FRGN BTLD - 50 ML  ( AL - D004686 )</t>
  </si>
  <si>
    <t>EVERCLEAR ALCOHOL 190 (PET) - NEUTRAL GRAIN SPIRIT - 50 ML  ( AL - D004709 )</t>
  </si>
  <si>
    <t>PATRON ANEJO - TEQUILA-ANEJO - 50 ML  ( AL - D004731 )</t>
  </si>
  <si>
    <t>PATRON REPOSADO - TEQUILA-REPOSADO - 50 ML  ( AL - D004733 )</t>
  </si>
  <si>
    <t>DI SARONNO AMARETTO - CRDL-LQR&amp;SPC-AMRT - 50 ML  ( AL - D004789 )</t>
  </si>
  <si>
    <t>EFFEN CUCUMBER FLAVORED VODKA - VODKA-FLVRD-IMP - 50 ML  ( AL - D004808 )</t>
  </si>
  <si>
    <t>BOMBAY SAPPHIRE - GIN-CLASSIC-IMP - 50 ML  ( AL - D004841 )</t>
  </si>
  <si>
    <t>BACARDI ORANGE FLAVORED RUM - RUM-FLVRD - 50 ML  ( AL - D004859 )</t>
  </si>
  <si>
    <t>SEAGRAM'S SEVEN CROWN - DOM WHSKY-BLND - 50 ML  ( AL - D004867 )</t>
  </si>
  <si>
    <t>UV YELLOW CAKE FLAVORED VODKA - VODKA-FLVRD-DOM - 50 ML  ( AL - D004904 )</t>
  </si>
  <si>
    <t>TANQUERAY - GIN-CLASSIC-IMP - 50 ML  ( AL - D004919 )</t>
  </si>
  <si>
    <t>EARLY TIMES - DOM WHSKY-STRT-BRBN/TN - 50 ML  ( AL - D004924 )</t>
  </si>
  <si>
    <t>SMIRNOFF CRANBERRY FLAVORED VODKA - VODKA-FLVRD-DOM - 50 ML  ( AL - D004939 )</t>
  </si>
  <si>
    <t>DEEP EDDY PEACH FLAVORED VODKA - VODKA-FLVRD-DOM - 50 ML  ( AL - D004952 )</t>
  </si>
  <si>
    <t>PEARL PLUM FLAVORED VODKA DSS - VODKA-FLVRD-DOM - 50 ML  ( AL - D004980 )</t>
  </si>
  <si>
    <t>PAMA POMEGRANATE LIQUEUR - CRDL-LQR&amp;SPC-FRT - 50 ML  ( AL - D004991 )</t>
  </si>
  <si>
    <t>CHAMBORD LIQUEUR ROYALE - CRDL-LQR&amp;SPC-FRT - 50 ML  ( AL - D005066 )</t>
  </si>
  <si>
    <t>UV BLUE RASPBERRY FLAVORED VODKA - VODKA-FLVRD-DOM - 50 ML  ( AL - D005068 )</t>
  </si>
  <si>
    <t>STOLICHNAYA CHOCOLATE RAZBERI FLVR VODKA - VODKA-FLVRD-IMP - 50 ML  ( AL - D005108 )</t>
  </si>
  <si>
    <t>360 RED RASPBERRY FLAVORED VODKA - VODKA-FLVRD-DOM - 50 ML  ( AL - D005182 )</t>
  </si>
  <si>
    <t>1800 COCONUT FLAVORED TEQUILA (INFUSED) - TEQUILA-FLAVORED - 50 ML  ( AL - D005185 )</t>
  </si>
  <si>
    <t>DEEP EDDY SWEET TEA FLAVORED VODKA - VODKA-FLVRD-DOM - 50 ML  ( AL - D005294 )</t>
  </si>
  <si>
    <t>DEEP EDDY RUBY RED GRAPEFRUIT FLVRD VOD - VODKA-FLVRD-DOM - 50 ML  ( AL - D005439 )</t>
  </si>
  <si>
    <t>E &amp; J APPLE (BRANDY W/APPLE LIQUEUR) - BRNDY/CGNC-DOM - 50 ML  ( AL - D005449 )</t>
  </si>
  <si>
    <t>E &amp; J PEACH (BRANDY W/PEACH LIQUEUR) - BRNDY/CGNC-DOM - 50 ML  ( AL - D005458 )</t>
  </si>
  <si>
    <t>CALYPSO SPICED RUM - RUM-FLVRD - 50 ML  ( AL - D005473 )</t>
  </si>
  <si>
    <t>CALYPSO COCONUT FLAVORED RUM - RUM-FLVRD - 50 ML  ( AL - D005474 )</t>
  </si>
  <si>
    <t>99 WHIPPED CREAM FLAVOR SCHNAPPS - CRDL-SNPS-OTH - 50 ML  ( AL - D005533 )</t>
  </si>
  <si>
    <t>NEW AMSTERDAM COCONUT FLAVORED VODKA - VODKA-FLVRD-DOM - 50 ML  ( AL - D005603 )</t>
  </si>
  <si>
    <t>EL JIMADOR SILVER TEQUILA (WAS BLANCO) - TEQUILA-BLANCO - 50 ML  ( AL - D005759 )</t>
  </si>
  <si>
    <t>BUSHMILLS IRISH - IRISH - 50 ML  ( AL - D005810 )</t>
  </si>
  <si>
    <t>DEEP EDDY CRANBERRY FLAVORED VODKA - VODKA-FLVRD-DOM - 50 ML  ( AL - D005893 )</t>
  </si>
  <si>
    <t>TAAKA PEACH FLAVORED VODKA - VODKA-FLVRD-DOM - 50 ML  ( AL - D005895 )</t>
  </si>
  <si>
    <t>TAAKA WHIPPED CREAM FLAVORED VODKA - VODKA-FLVRD-DOM - 50 ML  ( AL - D005897 )</t>
  </si>
  <si>
    <t>CASAMIGOS BLANCO TEQUILA 100% AGAVE - TEQUILA-BLANCO - 50 ML  ( AL - D005925 )</t>
  </si>
  <si>
    <t>99 SCHNAPPS RNBW BAN/WTRM/APL/CHR/PCH/GP - CRDL-SNPS-OTH - 50 ML  ( AL - D005946 )</t>
  </si>
  <si>
    <t>SVEDKA PEACH FLAVORED VODKA - VODKA-FLVRD-IMP - 50 ML  ( AL - D005958 )</t>
  </si>
  <si>
    <t>TAAKA PINEAPPLE FLAVORED VODKA - VODKA-FLVRD-DOM - 50 ML  ( AL - D005989 )</t>
  </si>
  <si>
    <t>DR MCGILLICUDDY 1E:RTB/APL/PEP/PC/BTR/CF - CRDL-SNPS-OTH - 50 ML  ( AL - D005990 )</t>
  </si>
  <si>
    <t>WHEATLEY VODKA - VODKA-CLASSIC-DOM - 50 ML  ( AL - D007013 )</t>
  </si>
  <si>
    <t>NEW AMSTERDAM GRAPEFRUIT FLAVORED VODKA - VODKA-FLVRD-DOM - 50 ML  ( AL - D007024 )</t>
  </si>
  <si>
    <t>ABSOLUT GRAPEFRUIT FLAVORED VODKA - VODKA-FLVRD-IMP - 50 ML  ( AL - D007051 )</t>
  </si>
  <si>
    <t>JOHNNIE WALKER BLUE - SCOTCH-BLND-FRGN BTLD - 50 ML  ( AL - D007075 )</t>
  </si>
  <si>
    <t>AL-D007103</t>
  </si>
  <si>
    <t>JIM BEAM PEACH FLAVORED WHISKEY - DOM WHSKY-BLND - 50 ML  ( AL - D007121 )</t>
  </si>
  <si>
    <t>SMIRNOFF ZERO SUGAR INF CUCUMBER &amp; LIME - VODKA-FLVRD-DOM - 50 ML  ( AL - D007130 )</t>
  </si>
  <si>
    <t>SMIRNOFF ZERO SUGAR INF STRAWBERRY&amp;ROSE - VODKA-FLVRD-DOM - 50 ML  ( AL - D007132 )</t>
  </si>
  <si>
    <t>BACARDI LIME FLAVORED RUM PET - RUM-FLVRD - 50 ML  ( AL - D007138 )</t>
  </si>
  <si>
    <t>99 LONG ISLAND ICE TEA (12-10 PACK) - CRDL-LQR&amp;SPC-OTH - 50 ML  ( AL - D007173 )</t>
  </si>
  <si>
    <t>SUGARLANDS SHINE APPLE PIE MOONSHINE - DOM WHSKY-BLND - 50 ML  ( AL - D007178 )</t>
  </si>
  <si>
    <t>SUGARLANDS LS MARK &amp; DIGGERS HAZLENUT RM - RUM-FLVRD - 50 ML  ( AL - D007180 )</t>
  </si>
  <si>
    <t>AL-D007196</t>
  </si>
  <si>
    <t>JACK DANIELS TENNESSEE APPLE LIQUEUR - DOM WHSKY-BLND - 50 ML  ( AL - D007196 )</t>
  </si>
  <si>
    <t>AL-D007199</t>
  </si>
  <si>
    <t>ADMIRAL NELSON WATERMELON RUM - RUM-FLVRD - 50 ML  ( AL - D007199 )</t>
  </si>
  <si>
    <t>AL-D007200</t>
  </si>
  <si>
    <t>EVAN WILLIAMS APPLE - DOM WHSKY-BLND - 50 ML  ( AL - D007200 )</t>
  </si>
  <si>
    <t>AL-D007227</t>
  </si>
  <si>
    <t>GATOR BITE SATSUMA &amp; RUM LIQUEUR - RUM-FLVRD - 50 ML  ( AL - D007227 )</t>
  </si>
  <si>
    <t>AL-D007236</t>
  </si>
  <si>
    <t>MAKER'S MARK/6B-50ML GIFT 12-6 PACK - DOM WHSKY-STRT-BRBN/TN - 50 ML  ( AL - D007236 )</t>
  </si>
  <si>
    <t>AL-D007242</t>
  </si>
  <si>
    <t>CAROLANS SALTED CARAMEL LIQUEUR - CRDL-LQR&amp;SPC-OTH - 50 ML  ( AL - D007242 )</t>
  </si>
  <si>
    <t>AL-D007245</t>
  </si>
  <si>
    <t>AL-D007322</t>
  </si>
  <si>
    <t>99 PEACHES SCHNAPPS - CRDL-SNPS-PEACH - 50 ML  ( AL - D007322 )</t>
  </si>
  <si>
    <t>AL-D007335</t>
  </si>
  <si>
    <t>99 PEANUT BUTTER WHISKEY DSS - DOM WHSKY-BLND - 50 ML  ( AL - D007335 )</t>
  </si>
  <si>
    <t>AL-D007336</t>
  </si>
  <si>
    <t>99 WATERMELON SCHNAPPS - CRDL-SNPS-OTH - 50 ML  ( AL - D007336 )</t>
  </si>
  <si>
    <t>AL-D007337</t>
  </si>
  <si>
    <t>JAGERMEISTER COLD BREW COFFEE HERBAL LIQ - CRDL-LQR&amp;SPC-OTH - 50 ML  ( AL - D007337 )</t>
  </si>
  <si>
    <t>AL-D007344</t>
  </si>
  <si>
    <t>AL-D007353</t>
  </si>
  <si>
    <t>JAMESON COLD BREW (WHISKEY &amp; COFFEE) - IRISH - 50 ML  ( AL - D007353 )</t>
  </si>
  <si>
    <t>AL-D007367</t>
  </si>
  <si>
    <t>AL-D007388</t>
  </si>
  <si>
    <t>MIDNIGHT MOON MOONSHINE WATERMELON - DOM WHSKY-BLND - 50 ML  ( AL - D007388 )</t>
  </si>
  <si>
    <t>AL-D007400</t>
  </si>
  <si>
    <t>BELVEDERE POLISH VODKA - VODKA-CLASSIC-IMP - 50 ML  ( AL - D009026 )</t>
  </si>
  <si>
    <t>DR MCGILLICUDDY BUTTERSCOTCH LIQUEUR - CRDL-LQR&amp;SPC-OTH - 50 ML  ( AL - D009106 )</t>
  </si>
  <si>
    <t>WILD TURKEY AMERICAN HONEY - DOM WHSKY-BLND - 50 ML  ( AL - D009107 )</t>
  </si>
  <si>
    <t>BLUE CHAIR BAY BANANA RUM CREAM - RUM-FLVRD - 50 ML  ( AL - D009194 )</t>
  </si>
  <si>
    <t>PICKERS PINEAPPLE FLAVORED VODKA - VODKA-FLVRD-DOM - 50 ML  ( AL - D009233 )</t>
  </si>
  <si>
    <t>PICKERS BLUEBERRY FLAVORED VODKA - VODKA-FLVRD-DOM - 50 ML  ( AL - D009234 )</t>
  </si>
  <si>
    <t>BUSHMILLS RED BUSH BLENDED IRISH WHISKEY - IRISH - 50 ML  ( AL - D009361 )</t>
  </si>
  <si>
    <t>CANADIAN RICH AND RARE RESERVE - CAN-US BLND-US BTLD - 50 ML  ( AL - D009378 )</t>
  </si>
  <si>
    <t>99 MANGOES SCHNAPPS LIQUEUR - CRDL-SNPS-OTH - 50 ML  ( AL - D009380 )</t>
  </si>
  <si>
    <t>GOLDSCHLAGER CINNAMON SCHNAPPS IMPORTED - CRDL-SNPS-CNNMN - 50 ML  ( AL - D009656 )</t>
  </si>
  <si>
    <t>MILES - GIN-CLASSIC-DOM - 50 ML  ( AL - D009676 )</t>
  </si>
  <si>
    <t>SKYY - VODKA-CLASSIC-DOM - 50 ML  ( AL - D009962 )</t>
  </si>
  <si>
    <t>BARTONS - CAN-US BLND-US BTLD - 1.0 LTR  ( AL - E000007 )</t>
  </si>
  <si>
    <t>BARTON LIGHT - RUM-LIGHT - 1.0 LTR  ( AL - E000010 )</t>
  </si>
  <si>
    <t>100 PIPERS - SCOTCH-BLND-US BTLD - 1.0 LTR  ( AL - E000015 )</t>
  </si>
  <si>
    <t>OLD FORESTER - DOM WHSKY-STRT-BRBN/TN - 1.0 LTR  ( AL - E000017 )</t>
  </si>
  <si>
    <t>EARLY TIMES KENTUCKY - DOM WHSKY-STRT-BRBN/TN - 1.0 LTR  ( AL - E000024 )</t>
  </si>
  <si>
    <t>PEPE LOPEZ - TEQUILA-BLANCO - 1.0 LTR  ( AL - E000025 )</t>
  </si>
  <si>
    <t>KENTUCKY GENTLEMAN BOURBON - BLEND - DOM WHSKY-BLND - 1.0 LTR  ( AL - E000034 )</t>
  </si>
  <si>
    <t>BOLS BLUE - CRDL-LQR&amp;SPC-CURACAO - 1.0 LTR  ( AL - E000038 )</t>
  </si>
  <si>
    <t>BARTON GIN - GIN-CLASSIC-DOM - 1.0 LTR  ( AL - E000039 )</t>
  </si>
  <si>
    <t>WILD TURKEY 81 STRAIGHT BOURBON - DOM WHSKY-STRT-BRBN/TN - 1.0 LTR  ( AL - E000055 )</t>
  </si>
  <si>
    <t>DEKUYPER PEACHTREE SCHNAPPS - CRDL-SNPS-PEACH - 1.0 LTR  ( AL - E000067 )</t>
  </si>
  <si>
    <t>DEKUYPER MELON DEW LIQUEUR - CRDL-LQR&amp;SPC-FRT - 1.0 LTR  ( AL - E000072 )</t>
  </si>
  <si>
    <t>NEW AMSTERDAM - GIN-CLASSIC-DOM - 1.0 LTR  ( AL - E000081 )</t>
  </si>
  <si>
    <t>SKOL - VODKA-CLASSIC-DOM - 1.0 LTR  ( AL - E000084 )</t>
  </si>
  <si>
    <t>DEKUYPER BLUSTERY PEPPERMINT SCHNAPPS - CRDL-SNPS-PPRMNT - 1.0 LTR  ( AL - E000086 )</t>
  </si>
  <si>
    <t>DI SARONNO AMARETTO - CRDL-LQR&amp;SPC-AMRT - 1.0 LTR  ( AL - E000089 )</t>
  </si>
  <si>
    <t>CLAN MCGREGOR - SCOTCH-BLND-US BTLD - 1.0 LTR  ( AL - E000094 )</t>
  </si>
  <si>
    <t>DEWARS WHITE LABEL - SCOTCH-BLND-FRGN BTLD - 1.0 LTR  ( AL - E000095 )</t>
  </si>
  <si>
    <t>CAPTAIN MORGAN ORIGINAL SPICED - RUM-FLVRD - 1.0 LTR  ( AL - E000104 )</t>
  </si>
  <si>
    <t>THE GLENLIVET - SCOTCH-SNGL MALT - 1.0 LTR  ( AL - E000106 )</t>
  </si>
  <si>
    <t>WILD TURKEY AMERICAN HONEY - DOM WHSKY-BLND - 1.0 LTR  ( AL - E000107 )</t>
  </si>
  <si>
    <t>SEAGRAM'S SEVEN CROWN - DOM WHSKY-BLND - 1.0 LTR  ( AL - E000108 )</t>
  </si>
  <si>
    <t>SEAGRAMS V O - CAN-FRGN BLND-FRGN BTLD - 1.0 LTR  ( AL - E000109 )</t>
  </si>
  <si>
    <t>CHIVAS REGAL - SCOTCH-BLND-FRGN BTLD - 1.0 LTR  ( AL - E000110 )</t>
  </si>
  <si>
    <t>SEAGRAM'S EXTRA DRY - GIN-CLASSIC-DOM - 1.0 LTR  ( AL - E000112 )</t>
  </si>
  <si>
    <t>CROWN ROYAL - CAN-FRGN BLND-FRGN BTLD - 1.0 LTR  ( AL - E000114 )</t>
  </si>
  <si>
    <t>CANADIAN CLUB ORIGINAL 1858 - CAN-US BLND-US BTLD - 1.0 LTR  ( AL - E000118 )</t>
  </si>
  <si>
    <t>ARISTOCRAT LIGHT - RUM-LIGHT - 1.0 LTR  ( AL - E000137 )</t>
  </si>
  <si>
    <t>TITO HANDMADE TEXAS VODKA - VODKA-CLASSIC-DOM - 1.0 LTR  ( AL - E000146 )</t>
  </si>
  <si>
    <t>EVAN WILLIAMS BLACK LABEL - DOM WHSKY-STRT-BRBN/TN - 1.0 LTR  ( AL - E000149 )</t>
  </si>
  <si>
    <t>ARISTOCRAT VODKA - VODKA-CLASSIC-DOM - 1.0 LTR  ( AL - E000152 )</t>
  </si>
  <si>
    <t>MAKER'S MARK - DOM WHSKY-STRT-BRBN/TN - 1.0 LTR  ( AL - E000156 )</t>
  </si>
  <si>
    <t>KNOB CREEK STRAIGHT BOURBON - DOM WHSKY-STRT-SM BTCH - 1.0 LTR  ( AL - E000195 )</t>
  </si>
  <si>
    <t>JACK DANIELS SINGLE BARREL (WAS DECANTR) - DOM WHSKY-STRT-SM BTCH - 1.0 LTR  ( AL - E000205 )</t>
  </si>
  <si>
    <t>CROWN ROYAL BLACK CANADIAN WHISKY - CAN-FRGN BLND-FRGN BTLD - 1.0 LTR  ( AL - E000214 )</t>
  </si>
  <si>
    <t>DEKUYPER BLUE - CRDL-LQR&amp;SPC-CURACAO - 1.0 LTR  ( AL - E000216 )</t>
  </si>
  <si>
    <t>AMARETTO DI AMORE CLASSICO - CRDL-LQR&amp;SPC-AMRT - 1.0 LTR  ( AL - E000223 )</t>
  </si>
  <si>
    <t>BACARDI SUPERIOR RUM - RUM-LIGHT - 1.0 LTR  ( AL - E000250 )</t>
  </si>
  <si>
    <t>DEKUYPER BUTTERSHOTS BUTTERSCOTCH SCHNPS - CRDL-SNPS-BTRSCTCH - 1.0 LTR  ( AL - E000254 )</t>
  </si>
  <si>
    <t>DEKUYPER RAZZMATAZZ RASP/LMNADE LIQUEUR - CRDL-LQR&amp;SPC-OTH - 1.0 LTR  ( AL - E000256 )</t>
  </si>
  <si>
    <t>DEKUYPER TRIPLE SEC - CRDL-LQR&amp;SPC-TRIPLE SEC - 1.0 LTR  ( AL - E000257 )</t>
  </si>
  <si>
    <t>BACARDI GOLD DARK RUM - RUM-GOLD - 1.0 LTR  ( AL - E000265 )</t>
  </si>
  <si>
    <t>PINNACLE WHIPPED CREAM FLAVORED VODKA - VODKA-FLVRD-IMP - 1.0 LTR  ( AL - E000275 )</t>
  </si>
  <si>
    <t>BURNETT'S VODKA 80 PROOF - VODKA-CLASSIC-DOM - 1.0 LTR  ( AL - E000297 )</t>
  </si>
  <si>
    <t>JACK DANIELS BLACK LABEL - DOM WHSKY-STRT-BRBN/TN - 1.0 LTR  ( AL - E000305 )</t>
  </si>
  <si>
    <t>WOODFORD RSV DERBY BOURBON - DOM WHSKY-STRT-SM BTCH - 1.0 LTR  ( AL - E000343 )</t>
  </si>
  <si>
    <t>JACK DANIELS TENNESSEE HONEY LIQUEUR - DOM WHSKY-BLND - 1.0 LTR  ( AL - E000361 )</t>
  </si>
  <si>
    <t>SMIRNOFF - VODKA-CLASSIC-DOM - 1.0 LTR  ( AL - E000363 )</t>
  </si>
  <si>
    <t>BARTON - VODKA-CLASSIC-DOM - 1.0 LTR  ( AL - E000364 )</t>
  </si>
  <si>
    <t>TAAKA - VODKA-CLASSIC-DOM - 1.0 LTR  ( AL - E000367 )</t>
  </si>
  <si>
    <t>SMIRNOFF - VODKA-CLASSIC-DOM - 1.0 LTR  ( AL - E000391 )</t>
  </si>
  <si>
    <t>CUERVO ESPECIAL - TEQUILA-GOLD - 1.0 LTR  ( AL - E000393 )</t>
  </si>
  <si>
    <t>JOSE CUERVO ESPECIAL SILVER - TEQUILA-BLANCO - 1.0 LTR  ( AL - E000395 )</t>
  </si>
  <si>
    <t>JAGERMEISTER - CRDL-LQR&amp;SPC-OTH - 1.0 LTR  ( AL - E000396 )</t>
  </si>
  <si>
    <t>MONTEZUMA - TEQUILA-GOLD - 1.0 LTR  ( AL - E000410 )</t>
  </si>
  <si>
    <t>MONTEZUMA - TEQUILA-BLANCO - 1.0 LTR  ( AL - E000411 )</t>
  </si>
  <si>
    <t>MONTEZUMA TRIPLE SEC - CRDL-LQR&amp;SPC-TRIPLE SEC - 1.0 LTR  ( AL - E000414 )</t>
  </si>
  <si>
    <t>SOUTHERN COMFORT 70 (WAS 76 PROOF) - DOM WHSKY-BLND - 1.0 LTR  ( AL - E000418 )</t>
  </si>
  <si>
    <t>GENTLEMAN JACK - DOM WHSKY-STRT-BRBN/TN - 1.0 LTR  ( AL - E000419 )</t>
  </si>
  <si>
    <t>CHRISTIAN BRANDY VS - BRNDY/CGNC-DOM - 1.0 LTR  ( AL - E000422 )</t>
  </si>
  <si>
    <t>COPA DE ORO MEXICAN - CRDL-LQR&amp;SPC-OTH - 1.0 LTR  ( AL - E000424 )</t>
  </si>
  <si>
    <t>KAHLUA MEXICAN LIQUOR - CRDL-COFFEE LQR - 1.0 LTR  ( AL - E000425 )</t>
  </si>
  <si>
    <t>WILD TURKEY 101 STRAIGHT BOURBON - DOM WHSKY-STRT-BRBN/TN - 1.0 LTR  ( AL - E000453 )</t>
  </si>
  <si>
    <t>CIROC RED BERRY FLAVORED VODKA SPECIALTY - VODKA-FLVRD-IMP - 1.0 LTR  ( AL - E000457 )</t>
  </si>
  <si>
    <t>DESERT ISLAND LONG ISLAND ICE TEA - COCKTAILS - 1.0 LTR  ( AL - E000462 )</t>
  </si>
  <si>
    <t>PAUL MASSON GRANDE AMBER - BRNDY/CGNC-DOM - 1.0 LTR  ( AL - E000467 )</t>
  </si>
  <si>
    <t>CANADIAN MIST - CAN-US BLND-US BTLD - 1.0 LTR  ( AL - E000495 )</t>
  </si>
  <si>
    <t>NEW AMSTERDAM VODKA - VODKA-CLASSIC-DOM - 1.0 LTR  ( AL - E000496 )</t>
  </si>
  <si>
    <t>CHAPALA COFFEE - CRDL-COFFEE LQR - 1.0 LTR  ( AL - E000535 )</t>
  </si>
  <si>
    <t>COURVOISIER V S - BRNDY/CGNC-CGNC-VS - 1.0 LTR  ( AL - E000549 )</t>
  </si>
  <si>
    <t>CLUB 400 SPECIAL RESERVE - DOM WHSKY-BLND - 1.0 LTR  ( AL - E000570 )</t>
  </si>
  <si>
    <t>KETEL ONE DUTCH VODKA - VODKA-CLASSIC-IMP - 1.0 LTR  ( AL - E000598 )</t>
  </si>
  <si>
    <t>RUMPLE MINZE PEPPERMINT SCHNAPPS - CRDL-SNPS-PPRMNT - 1.0 LTR  ( AL - E000605 )</t>
  </si>
  <si>
    <t>BOMBAY SAPPHIRE - GIN-CLASSIC-IMP - 1.0 LTR  ( AL - E000641 )</t>
  </si>
  <si>
    <t>BAILEYS ORIGINAL IRISH CREAM LIQUEUR - CRDL-CRM LQR - 1.0 LTR  ( AL - E000646 )</t>
  </si>
  <si>
    <t>BEAMS 8 STAR - DOM WHSKY-BLND - 1.0 LTR  ( AL - E000657 )</t>
  </si>
  <si>
    <t>JIM BEAM - DOM WHSKY-STRT-BRBN/TN - 1.0 LTR  ( AL - E000664 )</t>
  </si>
  <si>
    <t>REMY MARTIN VSOP - BRNDY/CGNC-CGNC-VSOP - 1.0 LTR  ( AL - E000669 )</t>
  </si>
  <si>
    <t>J AND B RARE - SCOTCH-BLND-FRGN BTLD - 1.0 LTR  ( AL - E000670 )</t>
  </si>
  <si>
    <t>ABSOLUT - VODKA-CLASSIC-IMP - 1.0 LTR  ( AL - E000675 )</t>
  </si>
  <si>
    <t>JOHNNIE WALKER BLACK - SCOTCH-BLND-FRGN BTLD - 1.0 LTR  ( AL - E000686 )</t>
  </si>
  <si>
    <t>JOHNNIE WALKER RED LABEL - SCOTCH-BLND-FRGN BTLD - 1.0 LTR  ( AL - E000688 )</t>
  </si>
  <si>
    <t>TANQUERAY - GIN-CLASSIC-IMP - 1.0 LTR  ( AL - E000689 )</t>
  </si>
  <si>
    <t>E &amp; J - BRNDY/CGNC-DOM - 1.0 LTR  ( AL - E000690 )</t>
  </si>
  <si>
    <t>ABSOLUT CITRON - VODKA-FLVRD-IMP - 1.0 LTR  ( AL - E000691 )</t>
  </si>
  <si>
    <t>GRAND MARNIER - CRDL-LQR&amp;SPC-OTH - 1.0 LTR  ( AL - E000692 )</t>
  </si>
  <si>
    <t>SEAGRAM'S EXTRA SMOOTH VODKA - VODKA-CLASSIC-DOM - 1.0 LTR  ( AL - E000726 )</t>
  </si>
  <si>
    <t>SAILOR JERRY SPICED NAVY RUM - RUM-FLVRD - 1.0 LTR  ( AL - E000727 )</t>
  </si>
  <si>
    <t>CIROC SNAP FROST VODKA - VODKA-CLASSIC-IMP - 1.0 LTR  ( AL - E000729 )</t>
  </si>
  <si>
    <t>CIROC PEACH FLAVORED VODKA SPECIALTY - VODKA-FLVRD-IMP - 1.0 LTR  ( AL - E000748 )</t>
  </si>
  <si>
    <t>DEKUYPER AMARETTO SILK 42 PROOF LIQUEUR - CRDL-LQR&amp;SPC-AMRT - 1.0 LTR  ( AL - E000823 )</t>
  </si>
  <si>
    <t>SKYY - VODKA-CLASSIC-DOM - 1.0 LTR  ( AL - E000962 )</t>
  </si>
  <si>
    <t>SVEDKA SWEDISH VODKA - VODKA-CLASSIC-IMP - 1.0 LTR  ( AL - E000990 )</t>
  </si>
  <si>
    <t>BELVEDERE POLISH VODKA - VODKA-CLASSIC-IMP - 1.0 LTR  ( AL - E001000 )</t>
  </si>
  <si>
    <t>BOLS TRIPLE SEC 30 PROOF - CRDL-LQR&amp;SPC-TRIPLE SEC - 1.0 LTR  ( AL - E001173 )</t>
  </si>
  <si>
    <t>DEKUYPER CREME COCOA DARK LIQUEUR - CRDL-LQR&amp;SPC-CRM - 1.0 LTR  ( AL - E001186 )</t>
  </si>
  <si>
    <t>DEKUYPER CREME DE BANANA - CRDL-LQR&amp;SPC-CRM - 1.0 LTR  ( AL - E001187 )</t>
  </si>
  <si>
    <t>DEKUYPER - BRNDY/CGNC-DOM - 1.0 LTR  ( AL - E001188 )</t>
  </si>
  <si>
    <t>DEKUYPER SOUR APPLE PUCKER - CRDL-SNPS-APPL - 1.0 LTR  ( AL - E001228 )</t>
  </si>
  <si>
    <t>JACK DANIELS SINATRA GIFT CARTON - DOM WHSKY-STRT-BRBN/TN - 1.0 LTR  ( AL - E001327 )</t>
  </si>
  <si>
    <t>BARTON LONG ISLAND ICE TEA - COCKTAILS - 1.0 LTR  ( AL - E001364 )</t>
  </si>
  <si>
    <t>DEKUYPER CREME DE MENTHE GREEN - CRDL-LQR&amp;SPC-CRM - 1.0 LTR  ( AL - E001379 )</t>
  </si>
  <si>
    <t>DEKUYPER CREME DE MENTHE WHITE - CRDL-LQR&amp;SPC-CRM - 1.0 LTR  ( AL - E001380 )</t>
  </si>
  <si>
    <t>DEKUYPER SLOE GIN - CRDL-LQR&amp;SPC-SLOE GIN - 1.0 LTR  ( AL - E001381 )</t>
  </si>
  <si>
    <t>GREY GOOSE IMPORTED VODKA - VODKA-CLASSIC-IMP - 1.0 LTR  ( AL - E001400 )</t>
  </si>
  <si>
    <t>WOODFORD RSV KENTUCKY STRAIGHT BOURBON - DOM WHSKY-STRT-SM BTCH - 1.0 LTR  ( AL - E001515 )</t>
  </si>
  <si>
    <t>OLD FORESTER MINT JULEP BOURBON COCKTAIL - COCKTAILS - 1.0 LTR  ( AL - E001582 )</t>
  </si>
  <si>
    <t>BOLS SOUR APPLE SCHNAPPS - CRDL-SNPS-APPL - 1.0 LTR  ( AL - E001687 )</t>
  </si>
  <si>
    <t>E &amp; J GALLO SUPERIOR RESERVE VSOP - BRNDY/CGNC-DOM - 1.0 LTR  ( AL - E001690 )</t>
  </si>
  <si>
    <t>BOLS ORANGE - CRDL-LQR&amp;SPC-CURACAO - 1.0 LTR  ( AL - E001693 )</t>
  </si>
  <si>
    <t>DEKUYPER ORANGE - CRDL-LQR&amp;SPC-CURACAO - 1.0 LTR  ( AL - E001760 )</t>
  </si>
  <si>
    <t>RICHARDS WILD ROSE RED - DOM BEVRGE WN - 1.0 LTR  ( AL - E002853 )</t>
  </si>
  <si>
    <t>WHISKEY WILLY'S ORIGINAL BLOODY MARY MIX - COCKTAILS - 1.0 LTR  ( AL - E003006 )</t>
  </si>
  <si>
    <t>FINEST CALL SWEET 'N' SOUR WINE MIX - TABLE OTHER - 1.0 LTR  ( AL - E003615 )</t>
  </si>
  <si>
    <t>FINEST CALL STRAWBERRY PUREE WINE MIX - TABLE OTHER - 1.0 LTR  ( AL - E003616 )</t>
  </si>
  <si>
    <t>FINEST CALL GRENADINE - TABLE OTHER - 1.0 LTR  ( AL - E003618 )</t>
  </si>
  <si>
    <t>MASTER OF MIXES STRAWBERRY DAIQUIRI - TABLE OTHER - 1.0 LTR  ( AL - E003717 )</t>
  </si>
  <si>
    <t>JOSE CUERVO LIME MARGARITA MIX - COCKTAILS - 1.0 LTR  ( AL - E003730 )</t>
  </si>
  <si>
    <t>MASTER OF MIXES MARGARITA - TABLE OTHER - 1.0 LTR  ( AL - E003911 )</t>
  </si>
  <si>
    <t>MASTER OF MIXES SWEET AND SOUR - TABLE OTHER - 1.0 LTR  ( AL - E003926 )</t>
  </si>
  <si>
    <t>MASTER OF MIXES T COL - TABLE OTHER - 1.0 LTR  ( AL - E003936 )</t>
  </si>
  <si>
    <t>MASTER OF MIXES WHISKEY SOUR - TABLE OTHER - 1.0 LTR  ( AL - E003981 )</t>
  </si>
  <si>
    <t>MASTER OF MIXES SOUR APPLE MARTINI - TABLE OTHER - 1.0 LTR  ( AL - E003988 )</t>
  </si>
  <si>
    <t>CHARLESTON BLOODY MARY MIX - TABLE OTHER - 1.0 LTR  ( AL - E003990 )</t>
  </si>
  <si>
    <t>CHARLESTON FRESH&amp;VEGGIE BLOODY MARY MIX - TABLE OTHER - 1.0 LTR  ( AL - E003991 )</t>
  </si>
  <si>
    <t>CRUZAN GUAVA FLAVORED RUM - RUM-FLVRD - 1.0 LTR  ( AL - E004002 )</t>
  </si>
  <si>
    <t>BOLS - CRDL-LQR&amp;SPC-CRM - 1.0 LTR  ( AL - E004003 )</t>
  </si>
  <si>
    <t>MR BOSTON - VODKA-CLASSIC-DOM - 1.0 LTR  ( AL - E004014 )</t>
  </si>
  <si>
    <t>PEDRO DOMECQ DON PEDRO RESERVA ESPECIAL - BRNDY/CGNC-IMP - 1.0 LTR  ( AL - E004054 )</t>
  </si>
  <si>
    <t>PINNACLE MANGO FLAVORED VODKA (DSS) - VODKA-FLVRD-IMP - 1.0 LTR  ( AL - E004057 )</t>
  </si>
  <si>
    <t>RONDIAZ RUM WHITE - RUM-LIGHT - 1.0 LTR  ( AL - E004119 )</t>
  </si>
  <si>
    <t>DEKUYPER TROPICAL COCONUT RUM LIQUEUR - RUM-FLVRD - 1.0 LTR  ( AL - E004130 )</t>
  </si>
  <si>
    <t>HIRAM WALKER CREME DE NOYAUX - CRDL-LQR&amp;SPC-CRM - 1.0 LTR  ( AL - E004146 )</t>
  </si>
  <si>
    <t>BOLS STRAWBERRY LIQUEUR - CRDL-LQR&amp;SPC-FRT - 1.0 LTR  ( AL - E004149 )</t>
  </si>
  <si>
    <t>WASABE VODKA BLENDED W/SAKE NETHERLANDS - VODKA-FLVRD-IMP - 1.0 LTR  ( AL - E004155 )</t>
  </si>
  <si>
    <t>AL-E004175</t>
  </si>
  <si>
    <t>SOBIESKI POLISH VODKA - VODKA-CLASSIC-IMP - 1.0 LTR  ( AL - E004181 )</t>
  </si>
  <si>
    <t>DON Q COCO COCONUT FLAVORED RUM - RUM-FLVRD - 1.0 LTR  ( AL - E004183 )</t>
  </si>
  <si>
    <t>DON Q LIMON CITRUS FLAVORED RUM - RUM-FLVRD - 1.0 LTR  ( AL - E004184 )</t>
  </si>
  <si>
    <t>HIRAM WALKER HAZELNUT LIQUEUR - CRDL-LQR&amp;SPC-HZLNT - 1.0 LTR  ( AL - E004200 )</t>
  </si>
  <si>
    <t>HIRAM WALKER RASPBERRY - CRDL-SNPS-OTH - 1.0 LTR  ( AL - E004226 )</t>
  </si>
  <si>
    <t>360 HUCKLEBERRY FLAVORED VODKA - VODKA-FLVRD-DOM - 1.0 LTR  ( AL - E004239 )</t>
  </si>
  <si>
    <t>BOLS - CRDL-LQR&amp;SPC-ANSE FLVRD - 1.0 LTR  ( AL - E004335 )</t>
  </si>
  <si>
    <t>DOMAINE DE CANTON FRENCH GINGER LIQUEUR - CRDL-LQR&amp;SPC-OTH - 1.0 LTR  ( AL - E004338 )</t>
  </si>
  <si>
    <t>BOLS CREME MENTH GREEN - CRDL-LQR&amp;SPC-CRM - 1.0 LTR  ( AL - E004339 )</t>
  </si>
  <si>
    <t>BOLS SLOE GIN - CRDL-LQR&amp;SPC-SLOE GIN - 1.0 LTR  ( AL - E004381 )</t>
  </si>
  <si>
    <t>COINTREAU - CRDL-LQR&amp;SPC-OTH - 1.0 LTR  ( AL - E004402 )</t>
  </si>
  <si>
    <t>MR BOSTON SOUR APPLE SCHNAPPS - CRDL-SNPS-APPL - 1.0 LTR  ( AL - E004484 )</t>
  </si>
  <si>
    <t>MR BOSTON AMARETTO - CRDL-LQR&amp;SPC-AMRT - 1.0 LTR  ( AL - E004490 )</t>
  </si>
  <si>
    <t>MR BOSTON WHITE ANISETTE - CRDL-LQR&amp;SPC-ANSE FLVRD - 1.0 LTR  ( AL - E004491 )</t>
  </si>
  <si>
    <t>MR BOSTON MELON - CRDL-LQR&amp;SPC-FRT - 1.0 LTR  ( AL - E004492 )</t>
  </si>
  <si>
    <t>MR BOSTON CREME DE MENTHE WHITE - CRDL-LQR&amp;SPC-CRM - 1.0 LTR  ( AL - E004494 )</t>
  </si>
  <si>
    <t>MR BOSTON CREME DE MENTHE GREEN - CRDL-LQR&amp;SPC-CRM - 1.0 LTR  ( AL - E004497 )</t>
  </si>
  <si>
    <t>MR BOSTON CREME DE CACAO BROWN - CRDL-LQR&amp;SPC-CRM - 1.0 LTR  ( AL - E004499 )</t>
  </si>
  <si>
    <t>MR BOSTON CREME DE CACAO WHITE - CRDL-LQR&amp;SPC-CRM - 1.0 LTR  ( AL - E004511 )</t>
  </si>
  <si>
    <t>MR BOSTON BLACK RASPBERRY LIQUEUR - CRDL-LQR&amp;SPC-FRT - 1.0 LTR  ( AL - E004515 )</t>
  </si>
  <si>
    <t>DEKUYPER TROPICAL PINEAPPLE LIQUEUR - CRDL-LQR&amp;SPC-OTH - 1.0 LTR  ( AL - E004541 )</t>
  </si>
  <si>
    <t>CRUZAN COCONUT FLAVORED V.I. RUM - RUM-FLVRD - 1.0 LTR  ( AL - E004556 )</t>
  </si>
  <si>
    <t>360 DOUBLE CHOCOLATE FLAVORED VODKA - VODKA-FLVRD-DOM - 1.0 LTR  ( AL - E004607 )</t>
  </si>
  <si>
    <t>HIRAM WALKER 60 PROOF - BRNDY/CGNC-DOM - 1.0 LTR  ( AL - E004617 )</t>
  </si>
  <si>
    <t>DEKUYPER CREME DE CASSIS - CRDL-LQR&amp;SPC-CRM - 1.0 LTR  ( AL - E004620 )</t>
  </si>
  <si>
    <t>CRUZAN WHITE - RUM-LIGHT - 1.0 LTR  ( AL - E004622 )</t>
  </si>
  <si>
    <t>HIRAM WALKER CREME DE CACAO WHITE 30 PRF - CRDL-LQR&amp;SPC-CRM - 1.0 LTR  ( AL - E004652 )</t>
  </si>
  <si>
    <t>CUTTY SARK - SCOTCH-BLND-FRGN BTLD - 1.0 LTR  ( AL - E004654 )</t>
  </si>
  <si>
    <t>CACHACA 51 PIRASSUNUNGA - CACHACA - 1.0 LTR  ( AL - E004683 )</t>
  </si>
  <si>
    <t>360 MANDARIN ORANGE FLAVORED VODKA - VODKA-FLVRD-DOM - 1.0 LTR  ( AL - E004691 )</t>
  </si>
  <si>
    <t>JUAREZ - TEQUILA-GOLD - 1.0 LTR  ( AL - E004696 )</t>
  </si>
  <si>
    <t>360 MADAGASCAR VANILLA FLAVORED VODKA - VODKA-FLVRD-DOM - 1.0 LTR  ( AL - E004698 )</t>
  </si>
  <si>
    <t>EVERCLEAR 190 ALCOHOL - NEUTRAL GRAIN SPIRIT - 1.0 LTR  ( AL - E004709 )</t>
  </si>
  <si>
    <t>DON Q GOLD RUM - RUM-GOLD - 1.0 LTR  ( AL - E004754 )</t>
  </si>
  <si>
    <t>JEFFERSON'S WOOD EXPERIMENT COLL:5/200ML - DOM WHSKY-STRT-BRBN/TN - 1.0 LTR  ( AL - E004775 )</t>
  </si>
  <si>
    <t>BOLS - BRNDY/CGNC-DOM - 1.0 LTR  ( AL - E004836 )</t>
  </si>
  <si>
    <t>DON Q CRISTAL RUM - RUM-LIGHT - 1.0 LTR  ( AL - E004840 )</t>
  </si>
  <si>
    <t>LICOR 43 - CRDL-LQR&amp;SPC-OTH - 1.0 LTR  ( AL - E004864 )</t>
  </si>
  <si>
    <t>360 RED DELICIOUS APPLE FLAVORED VODKA - VODKA-FLVRD-DOM - 1.0 LTR  ( AL - E004873 )</t>
  </si>
  <si>
    <t>MARGARITAVILLE PREMUIM COCONUT RUM - RUM-FLVRD - 1.0 LTR  ( AL - E004896 )</t>
  </si>
  <si>
    <t>CRUZAN DARK - RUM-AGED/DARK - 1.0 LTR  ( AL - E004900 )</t>
  </si>
  <si>
    <t>MARGARITAVILLE PREMIUM DARK RUM - RUM-AGED/DARK - 1.0 LTR  ( AL - E004903 )</t>
  </si>
  <si>
    <t>BOLS CREME DE CACAO WHITE - CRDL-LQR&amp;SPC-CRM - 1.0 LTR  ( AL - E004973 )</t>
  </si>
  <si>
    <t>BENCHMARK OLD # 8 STRAIGHT BOURBON - DOM WHSKY-STRT-BRBN/TN - 1.0 LTR  ( AL - E005065 )</t>
  </si>
  <si>
    <t>AL-E005088</t>
  </si>
  <si>
    <t>FINLANDIA RASPBERRY FLAVORED VODKA - VODKA-FLVRD-IMP - 1.0 LTR  ( AL - E005173 )</t>
  </si>
  <si>
    <t>EL TORO SILVER TEQUILA - TEQUILA-BLANCO - 1.0 LTR  ( AL - E005174 )</t>
  </si>
  <si>
    <t>EL TORO GOLD TEQUILA - TEQUILA-GOLD - 1.0 LTR  ( AL - E005175 )</t>
  </si>
  <si>
    <t>360 RED RASPBERRY FLAVORED VODKA - VODKA-FLVRD-DOM - 1.0 LTR  ( AL - E005182 )</t>
  </si>
  <si>
    <t>MR BOSTON TRIPLE SEC - CRDL-LQR&amp;SPC-TRIPLE SEC - 1.0 LTR  ( AL - E005195 )</t>
  </si>
  <si>
    <t>MR BOSTON'S RIVA - GIN-CLASSIC-DOM - 1.0 LTR  ( AL - E005196 )</t>
  </si>
  <si>
    <t>DI AMORE QUATTRO ORANGE LIQUEUR - CRDL-LQR&amp;SPC-FRT - 1.0 LTR  ( AL - E005204 )</t>
  </si>
  <si>
    <t>DEKUYPER CREME DE ALMOND - CRDL-LQR&amp;SPC-CRM - 1.0 LTR  ( AL - E005216 )</t>
  </si>
  <si>
    <t>DEKUYPER GINGER LIQUEUR - CRDL-LQR&amp;SPC-OTH - 1.0 LTR  ( AL - E005280 )</t>
  </si>
  <si>
    <t>DEKUYPER BLOOD ORANGE LIQUEUR - CRDL-LQR&amp;SPC-OTH - 1.0 LTR  ( AL - E005281 )</t>
  </si>
  <si>
    <t>DEEP EDDY VODKA - VODKA-CLASSIC-DOM - 1.0 LTR  ( AL - E005293 )</t>
  </si>
  <si>
    <t>DEEP EDDY SWEET TEA FLAVORED VODKA - VODKA-FLVRD-DOM - 1.0 LTR  ( AL - E005294 )</t>
  </si>
  <si>
    <t>WOODFORD RSV PERSONAL SELECT/BARREL - DOM WHSKY-STRT-SM BTCH - 1.0 LTR  ( AL - E005361 )</t>
  </si>
  <si>
    <t>KAMCHATKA 80 VODKA WITH PREMIUM LIQUEUR - VODKA-CLASSIC-DOM - 1.0 LTR  ( AL - E005368 )</t>
  </si>
  <si>
    <t>FAMILIA CAMARENA SILVER TEQUILA - TEQUILA-BLANCO - 1.0 LTR  ( AL - E005369 )</t>
  </si>
  <si>
    <t>FAMILIA CAMARENA REPOSADO TEQUILA - TEQUILA-REPOSADO - 1.0 LTR  ( AL - E005372 )</t>
  </si>
  <si>
    <t>DEEP EDDY RUBY RED GRAPEFRUIT FLVRD VOD - VODKA-FLVRD-DOM - 1.0 LTR  ( AL - E005439 )</t>
  </si>
  <si>
    <t>CANDOLINI GRAPPA RUTA - BRNDY/CGNC-IMP - 1.0 LTR  ( AL - E005519 )</t>
  </si>
  <si>
    <t>GOSLING BLACK SEAL 80 PROOF - RUM-GOLD - 1.0 LTR  ( AL - E005529 )</t>
  </si>
  <si>
    <t>EXOTICO REPOSADO TEQUILA - TEQUILA-REPOSADO - 1.0 LTR  ( AL - E005615 )</t>
  </si>
  <si>
    <t>LUNAZUL REPOSADO TEQUILA - TEQUILA-REPOSADO - 1.0 LTR  ( AL - E005741 )</t>
  </si>
  <si>
    <t>SAUZA BLUE REPOSADO TEQUILA - TEQUILA-REPOSADO - 1.0 LTR  ( AL - E005752 )</t>
  </si>
  <si>
    <t>EXOTICO BLANCO TEQUILA - TEQUILA-BLANCO - 1.0 LTR  ( AL - E005840 )</t>
  </si>
  <si>
    <t>BOLS WATERMELON LIQUEUR - CRDL-LQR&amp;SPC-FRT - 1.0 LTR  ( AL - E005860 )</t>
  </si>
  <si>
    <t>DRAKE'S ORGANIC VODKA LIMITED EDITION - VODKA-CLASSIC-DOM - 1.0 LTR  ( AL - E006320 )</t>
  </si>
  <si>
    <t>CYNAR ITALIAN BITTER LIQUEUR - CRDL-LQR&amp;SPC-OTH - 1.0 LTR  ( AL - E007148 )</t>
  </si>
  <si>
    <t>AL-E007301</t>
  </si>
  <si>
    <t>CIROC VS FRENCH BRANDY - BRNDY/CGNC-IMP - 1.0 LTR  ( AL - E007301 )</t>
  </si>
  <si>
    <t>SMIRNOFF CITRUS FLAVORED (DSS) - VODKA-FLVRD-DOM - 1.0 LTR  ( AL - E008003 )</t>
  </si>
  <si>
    <t>OLD CROW - DOM WHSKY-STRT-BRBN/TN - 1.0 LTR  ( AL - E008004 )</t>
  </si>
  <si>
    <t>ABSOLUT MANDRIN FLAVORED VODKA - VODKA-FLVRD-IMP - 1.0 LTR  ( AL - E008008 )</t>
  </si>
  <si>
    <t>ABSOLUT RASPBERRY FLAVORED VODKA - VODKA-FLVRD-IMP - 1.0 LTR  ( AL - E008009 )</t>
  </si>
  <si>
    <t>ABSOLUT VANILIA - VODKA-FLVRD-IMP - 1.0 LTR  ( AL - E008010 )</t>
  </si>
  <si>
    <t>ARISTOCRAT SUPREME WHITE TEQUILA - TEQUILA-BLANCO - 1.0 LTR  ( AL - E008012 )</t>
  </si>
  <si>
    <t>BACARDI LIMON RUM SPECIALTY - RUM-FLVRD - 1.0 LTR  ( AL - E008013 )</t>
  </si>
  <si>
    <t>BEEFEATER - GIN-CLASSIC-IMP - 1.0 LTR  ( AL - E008014 )</t>
  </si>
  <si>
    <t>BOLS - BRNDY/CGNC-DOM - 1.0 LTR  ( AL - E008015 )</t>
  </si>
  <si>
    <t>BOLS - CRDL-SNPS-PPRMNT - 1.0 LTR  ( AL - E008016 )</t>
  </si>
  <si>
    <t>BOLS AMARETTO - CRDL-LQR&amp;SPC-AMRT - 1.0 LTR  ( AL - E008017 )</t>
  </si>
  <si>
    <t>BOLS MELON LIQUEUR - CRDL-LQR&amp;SPC-FRT - 1.0 LTR  ( AL - E008018 )</t>
  </si>
  <si>
    <t>BOMBAY - GIN-CLASSIC-IMP - 1.0 LTR  ( AL - E008019 )</t>
  </si>
  <si>
    <t>CLUB 400 - GIN-CLASSIC-DOM - 1.0 LTR  ( AL - E008021 )</t>
  </si>
  <si>
    <t>CRUZAN 151 VI RUM - RUM-GOLD - 1.0 LTR  ( AL - E008022 )</t>
  </si>
  <si>
    <t>DON ALEJANDRO GOLD TEQUILA - TEQUILA-GOLD - 1.0 LTR  ( AL - E008023 )</t>
  </si>
  <si>
    <t>JEREMIAH WEED SWEET TEA FLAVORED VODKA - VODKA-FLVRD-DOM - 1.0 LTR  ( AL - E008026 )</t>
  </si>
  <si>
    <t>JUAREZ GOLD DSS TEQUILA BASED CORDIAL - TEQUILA-GOLD - 1.0 LTR  ( AL - E008027 )</t>
  </si>
  <si>
    <t>KENTUCKY TAVERN - DOM WHSKY-STRT-BRBN/TN - 1.0 LTR  ( AL - E008028 )</t>
  </si>
  <si>
    <t>MONTEZUMA BLUE TEQUILA BLEND - CRDL-LQR&amp;SPC-OTH - 1.0 LTR  ( AL - E008031 )</t>
  </si>
  <si>
    <t>SAUZA GIRO TEQUILA SILVER - TEQUILA-BLANCO - 1.0 LTR  ( AL - E008032 )</t>
  </si>
  <si>
    <t>TOPAZ WHITE TEQUILA - TEQUILA-BLANCO - 1.0 LTR  ( AL - E008039 )</t>
  </si>
  <si>
    <t>BOLS CREME DE BANANA - CRDL-LQR&amp;SPC-CRM - 1.0 LTR  ( AL - E008041 )</t>
  </si>
  <si>
    <t>BOLS CREAM DE CACAO DARK - CRDL-LQR&amp;SPC-CRM - 1.0 LTR  ( AL - E008042 )</t>
  </si>
  <si>
    <t>DEKUYPER O3 ORANGE LIQUEUR - CRDL-LQR&amp;SPC-OTH - 1.0 LTR  ( AL - E008054 )</t>
  </si>
  <si>
    <t>SAUZA GIRO TEQUILA GOLD - TEQUILA-GOLD - 1.0 LTR  ( AL - E008058 )</t>
  </si>
  <si>
    <t>JACK DANIELS TENNESSEE FIRE LIQUEUR - DOM WHSKY-BLND - 1.0 LTR  ( AL - E008060 )</t>
  </si>
  <si>
    <t>FINLANDIA - VODKA-CLASSIC-IMP - 1.0 LTR  ( AL - E008065 )</t>
  </si>
  <si>
    <t>EL JIMADOR SILVER TEQUILA (WAS BLANCO) - TEQUILA-BLANCO - 1.0 LTR  ( AL - E008072 )</t>
  </si>
  <si>
    <t>KETEL ONE CITROEN VODKA - VODKA-FLVRD-IMP - 1.0 LTR  ( AL - E008073 )</t>
  </si>
  <si>
    <t>JIM BEAM APPLE FLAVORED WHISKEY - DOM WHSKY-BLND - 1.0 LTR  ( AL - E008074 )</t>
  </si>
  <si>
    <t>RUM HAVEN (CARIBBEAN RUM W/COCONUT LIQ) - RUM-FLVRD - 1.0 LTR  ( AL - E008084 )</t>
  </si>
  <si>
    <t>LARCENY KENTUCKY STRAIGHT BOURBON WHSKY - DOM WHSKY-STRT-BRBN/TN - 1.0 LTR  ( AL - E008094 )</t>
  </si>
  <si>
    <t>ABSOLUT ELYX VODKA - VODKA-CLASSIC-IMP - 1.0 LTR  ( AL - E008098 )</t>
  </si>
  <si>
    <t>CHAVO MALO BLANCO TEQUILA - TEQUILA-BLANCO - 1.0 LTR  ( AL - E008109 )</t>
  </si>
  <si>
    <t>BANHEZ JOVEN ESPADIN &amp; BARRIL MEZCAL - TEQUILA-BLANCO - 1.0 LTR  ( AL - E008126 )</t>
  </si>
  <si>
    <t>HOUSE OF STUART - SCOTCH-BLND-US BTLD - 1.0 LTR  ( AL - E008141 )</t>
  </si>
  <si>
    <t>BOLS MANGO LIQUEUR - CRDL-LQR&amp;SPC-FRT - 1.0 LTR  ( AL - E008151 )</t>
  </si>
  <si>
    <t>DEKUYPER RAZZMATAZZ RASP/LMNADE LIQUEUR - CRDL-LQR&amp;SPC-OTH - 1.0 LTR  ( AL - E008156 )</t>
  </si>
  <si>
    <t>WILD TURKEY 101 STRAIGHT RYE - DOM WHSKY-STRT-RYE - 1.0 LTR  ( AL - E008162 )</t>
  </si>
  <si>
    <t>CASTILLO WHITE - RUM-LIGHT - 1.0 LTR  ( AL - E008164 )</t>
  </si>
  <si>
    <t>JUAREZ TRIPLE SEC - CRDL-LQR&amp;SPC-TRIPLE SEC - 1.0 LTR  ( AL - E008170 )</t>
  </si>
  <si>
    <t>SCORESBY VERY RARE SCOTCH - SCOTCH-BLND-US BTLD - 1.0 LTR  ( AL - E008171 )</t>
  </si>
  <si>
    <t>BOLS GINGER LIQUEUR - CRDL-LQR&amp;SPC-OTH - 1.0 LTR  ( AL - E008176 )</t>
  </si>
  <si>
    <t>BASIL HAYDEN'S STRAIGHT BOURBON - DOM WHSKY-STRT-SM BTCH - 1.0 LTR  ( AL - E008183 )</t>
  </si>
  <si>
    <t>GILBEYS GIN - GIN-CLASSIC-DOM - 1.0 LTR  ( AL - E008202 )</t>
  </si>
  <si>
    <t>MI CAMPO BLANCO TEQUILA - TEQUILA-BLANCO - 1.0 LTR  ( AL - E008209 )</t>
  </si>
  <si>
    <t>MI CAMPO REPOSADO TEQUILA - TEQUILA-REPOSADO - 1.0 LTR  ( AL - E008210 )</t>
  </si>
  <si>
    <t>MONKEY 47 SCHWARZWALD DRY GIN - GIN-CLASSIC-IMP - 1.0 LTR  ( AL - E008213 )</t>
  </si>
  <si>
    <t>OLMECA ALTOS REPOSADO 100% DE AGAVE TEQ - TEQUILA-REPOSADO - 1.0 LTR  ( AL - E008445 )</t>
  </si>
  <si>
    <t>OLMECA ALTOS PLATA 100% DE AGAVE TEQUILA - TEQUILA-BLANCO - 1.0 LTR  ( AL - E008447 )</t>
  </si>
  <si>
    <t>FIREFLY SWEET TEA VODKA - VODKA-FLVRD-DOM - 1.0 LTR  ( AL - E008523 )</t>
  </si>
  <si>
    <t>SEAFARER LIGHT - RUM-LIGHT - 1.0 LTR  ( AL - E008578 )</t>
  </si>
  <si>
    <t>GOLDSCHLAGER CINNAMON SCHNAPPS IMPORTED - CRDL-SNPS-CNNMN - 1.0 LTR  ( AL - E008628 )</t>
  </si>
  <si>
    <t>ABSOLUT PEPPAR - VODKA-FLVRD-IMP - 1.0 LTR  ( AL - E008680 )</t>
  </si>
  <si>
    <t>EL JIMADOR REPOSADO TEQUILA - TEQUILA-REPOSADO - 1.0 LTR  ( AL - E008737 )</t>
  </si>
  <si>
    <t>CROWN ROYAL REGAL APPLE FLAVORED WHISKEY - CAN-US BLND-US BTLD - 1.0 LTR  ( AL - E009013 )</t>
  </si>
  <si>
    <t>KRAKEN BLACK SPICED 70 PROOF RUM - RUM-FLVRD - 1.0 LTR  ( AL - E009020 )</t>
  </si>
  <si>
    <t>CALYPSO 151 GOLD RUM - RUM-GOLD - 1.0 LTR  ( AL - E009035 )</t>
  </si>
  <si>
    <t>360 SORRENTO LEMON FLAVORED VODKA - VODKA-FLVRD-DOM - 1.0 LTR  ( AL - E009063 )</t>
  </si>
  <si>
    <t>360 GEORGIA PEACH FLAVORED VODKA - VODKA-FLVRD-DOM - 1.0 LTR  ( AL - E009064 )</t>
  </si>
  <si>
    <t>PANCHO VILLA - TEQUILA-GOLD - 1.0 LTR  ( AL - E009210 )</t>
  </si>
  <si>
    <t>PANCHO VILLA - TEQUILA-BLANCO - 1.0 LTR  ( AL - E009211 )</t>
  </si>
  <si>
    <t>RONRICO WHITE - RUM-LIGHT - 1.0 LTR  ( AL - E009331 )</t>
  </si>
  <si>
    <t>JED ELIZABETH VODKA - VODKA-CLASSIC-DOM - 1.0 LTR  ( AL - E009343 )</t>
  </si>
  <si>
    <t>AL-E009658</t>
  </si>
  <si>
    <t>AL-E009751</t>
  </si>
  <si>
    <t>ZACKARIAH HARRIS KENTUCKY STRAIGHT BOURB - DOM WHSKY-STRT-BRBN/TN - 1.0 LTR  ( AL - E009751 )</t>
  </si>
  <si>
    <t>AL-E009819</t>
  </si>
  <si>
    <t>EARLY TIMES BOTTLED IN BOND BOURBON WSKY - DOM WHSKY-STRT-BRBN/TN - 1.0 LTR  ( AL - E009819 )</t>
  </si>
  <si>
    <t>BARTONS - CAN-US BLND-US BTLD - 1.75 LTR  ( AL - F000007 )</t>
  </si>
  <si>
    <t>VERY OLD BARTON 6 YEAR 80 PROOF - DOM WHSKY-STRT-BRBN/TN - 1.75 LTR  ( AL - F000009 )</t>
  </si>
  <si>
    <t>BARTON LIGHT - RUM-LIGHT - 1.75 LTR  ( AL - F000010 )</t>
  </si>
  <si>
    <t>USHER'S GREEN STRIPED - SCOTCH-BLND-US BTLD - 1.75 LTR  ( AL - F000014 )</t>
  </si>
  <si>
    <t>100 PIPERS - SCOTCH-BLND-US BTLD - 1.75 LTR  ( AL - F000015 )</t>
  </si>
  <si>
    <t>OLD FORESTER - DOM WHSKY-STRT-BRBN/TN - 1.75 LTR  ( AL - F000017 )</t>
  </si>
  <si>
    <t>EARLY TIMES KENTUCKY - DOM WHSKY-STRT-BRBN/TN - 1.75 LTR  ( AL - F000024 )</t>
  </si>
  <si>
    <t>KENTUCKY TAVERN - DOM WHSKY-STRT-BRBN/TN - 1.75 LTR  ( AL - F000026 )</t>
  </si>
  <si>
    <t>KENTUCKY GENTLEMAN BOURBON - BLEND - DOM WHSKY-BLND - 1.75 LTR  ( AL - F000034 )</t>
  </si>
  <si>
    <t>BARTON GIN - GIN-CLASSIC-DOM - 1.75 LTR  ( AL - F000039 )</t>
  </si>
  <si>
    <t>HOUSE OF STUART - SCOTCH-BLND-US BTLD - 1.75 LTR  ( AL - F000041 )</t>
  </si>
  <si>
    <t>PORT ROYAL SPICED FLAVORED RUM - RUM-FLVRD - 1.75 LTR  ( AL - F000043 )</t>
  </si>
  <si>
    <t>PINNACLE GIN (ENGLAND) - GIN-CLASSIC-IMP - 1.75 LTR  ( AL - F000044 )</t>
  </si>
  <si>
    <t>RONRICO WHITE - RUM-LIGHT - 1.75 LTR  ( AL - F000054 )</t>
  </si>
  <si>
    <t>WILD TURKEY 81 STRAIGHT BOURBON - DOM WHSKY-STRT-BRBN/TN - 1.75 LTR  ( AL - F000055 )</t>
  </si>
  <si>
    <t>ADMIRAL NELSON'S SPICED RUM - RUM-FLVRD - 1.75 LTR  ( AL - F000063 )</t>
  </si>
  <si>
    <t>DEKUYPER PEACHTREE SCHNAPPS - CRDL-SNPS-PEACH - 1.75 LTR  ( AL - F000067 )</t>
  </si>
  <si>
    <t>AL-F000068</t>
  </si>
  <si>
    <t>GLENFIDDICH 12 YEAR SCOTCH - SCOTCH-SNGL MALT - 1.75 LTR  ( AL - F000068 )</t>
  </si>
  <si>
    <t>NEW AMSTERDAM - GIN-CLASSIC-DOM - 1.75 LTR  ( AL - F000081 )</t>
  </si>
  <si>
    <t>SKOL - VODKA-CLASSIC-DOM - 1.75 LTR  ( AL - F000084 )</t>
  </si>
  <si>
    <t>CLAN MCGREGOR - SCOTCH-BLND-US BTLD - 1.75 LTR  ( AL - F000094 )</t>
  </si>
  <si>
    <t>DEWARS WHITE LABEL - SCOTCH-BLND-FRGN BTLD - 1.75 LTR  ( AL - F000095 )</t>
  </si>
  <si>
    <t>CAPTAIN MORGAN ORIGINAL SPICED - RUM-FLVRD - 1.75 LTR  ( AL - F000104 )</t>
  </si>
  <si>
    <t>THE GLENLIVET - SCOTCH-SNGL MALT - 1.75 LTR  ( AL - F000106 )</t>
  </si>
  <si>
    <t>WILD TURKEY AMERICAN HONEY - DOM WHSKY-BLND - 1.75 LTR  ( AL - F000107 )</t>
  </si>
  <si>
    <t>SEAGRAM'S SEVEN CROWN - DOM WHSKY-BLND - 1.75 LTR  ( AL - F000108 )</t>
  </si>
  <si>
    <t>SEAGRAMS V O - CAN-FRGN BLND-FRGN BTLD - 1.75 LTR  ( AL - F000109 )</t>
  </si>
  <si>
    <t>CHIVAS REGAL - SCOTCH-BLND-FRGN BTLD - 1.75 LTR  ( AL - F000110 )</t>
  </si>
  <si>
    <t>SEAGRAM'S EXTRA DRY - GIN-CLASSIC-DOM - 1.75 LTR  ( AL - F000112 )</t>
  </si>
  <si>
    <t>SEAGRAM TWISTED GIN (W/TWIST LIME FLAVR) - GIN-FLVRD-DOM - 1.75 LTR  ( AL - F000113 )</t>
  </si>
  <si>
    <t>CROWN ROYAL - CAN-FRGN BLND-FRGN BTLD - 1.75 LTR  ( AL - F000114 )</t>
  </si>
  <si>
    <t>LORD CALVERT - CAN-US BLND-US BTLD - 1.75 LTR  ( AL - F000115 )</t>
  </si>
  <si>
    <t>CANADIAN CLUB RESERVE TRIPLE AGED - CAN-US BLND-US BTLD - 1.75 LTR  ( AL - F000117 )</t>
  </si>
  <si>
    <t>CANADIAN CLUB ORIGINAL 1858 - CAN-US BLND-US BTLD - 1.75 LTR  ( AL - F000118 )</t>
  </si>
  <si>
    <t>CANADIAN HUNTER - CAN-US BLND-US BTLD - 1.75 LTR  ( AL - F000120 )</t>
  </si>
  <si>
    <t>BLACK VELVET - CAN-US BLND-US BTLD - 1.75 LTR  ( AL - F000123 )</t>
  </si>
  <si>
    <t>LAUDERS - SCOTCH-BLND-US BTLD - 1.75 LTR  ( AL - F000135 )</t>
  </si>
  <si>
    <t>ARISTOCRAT LIGHT - RUM-LIGHT - 1.75 LTR  ( AL - F000137 )</t>
  </si>
  <si>
    <t>CAPTAIN MORGAN ORG SPICED/BARREL SHAPE - RUM-FLVRD - 1.75 LTR  ( AL - F000138 )</t>
  </si>
  <si>
    <t>CROWN ROYAL RESERVE - CAN-FRGN BLND-FRGN BTLD - 1.75 LTR  ( AL - F000141 )</t>
  </si>
  <si>
    <t>NORTHERN LIGHT CANADIAN WHISKEY - CAN-US BLND-US BTLD - 1.75 LTR  ( AL - F000144 )</t>
  </si>
  <si>
    <t>TITO HANDMADE TEXAS VODKA - VODKA-CLASSIC-DOM - 1.75 LTR  ( AL - F000146 )</t>
  </si>
  <si>
    <t>EVAN WILLIAMS GREEN LABEL - DOM WHSKY-STRT-BRBN/TN - 1.75 LTR  ( AL - F000148 )</t>
  </si>
  <si>
    <t>EVAN WILLIAMS BLACK LABEL - DOM WHSKY-STRT-BRBN/TN - 1.75 LTR  ( AL - F000149 )</t>
  </si>
  <si>
    <t>ARISTOCRAT VODKA - VODKA-CLASSIC-DOM - 1.75 LTR  ( AL - F000152 )</t>
  </si>
  <si>
    <t>ANCIENT AGE - DOM WHSKY-STRT-BRBN/TN - 1.75 LTR  ( AL - F000153 )</t>
  </si>
  <si>
    <t>CANADIAN RICH AND RARE - CAN-US BLND-US BTLD - 1.75 LTR  ( AL - F000155 )</t>
  </si>
  <si>
    <t>MAKER'S MARK - DOM WHSKY-STRT-BRBN/TN - 1.75 LTR  ( AL - F000156 )</t>
  </si>
  <si>
    <t>CRAWFORDS - SCOTCH-BLND-US BTLD - 1.75 LTR  ( AL - F000157 )</t>
  </si>
  <si>
    <t>MACNAUGHTONS - CAN-FRGN BLND-FRGN BTLD - 1.75 LTR  ( AL - F000159 )</t>
  </si>
  <si>
    <t>MT.GAY ECLIPSE DARK - RUM-GOLD - 1.75 LTR  ( AL - F000160 )</t>
  </si>
  <si>
    <t>SCORESBY VERY RARE SCOTCH - SCOTCH-BLND-US BTLD - 1.75 LTR  ( AL - F000171 )</t>
  </si>
  <si>
    <t>BOURBON SUPREME BLENDED WHISKEY - DOM WHSKY-BLND - 1.75 LTR  ( AL - F000187 )</t>
  </si>
  <si>
    <t>OLD THOMPSON 70/30 - DOM WHSKY-BLND - 1.75 LTR  ( AL - F000188 )</t>
  </si>
  <si>
    <t>AL-F000194</t>
  </si>
  <si>
    <t>BASIL HAYDEN'S STRAIGHT BOURBON - DOM WHSKY-STRT-SM BTCH - 1.75 LTR  ( AL - F000194 )</t>
  </si>
  <si>
    <t>KNOB CREEK STRAIGHT BOURBON - DOM WHSKY-STRT-SM BTCH - 1.75 LTR  ( AL - F000195 )</t>
  </si>
  <si>
    <t>PINNACLE TROPICAL PUNCH FLVD VODKA (DSS) - VODKA-FLVRD-IMP - 1.75 LTR  ( AL - F000196 )</t>
  </si>
  <si>
    <t>POPOV 80PRF PREMIUM BLND VODKA SPECIALTY - VODKA-CLASSIC-DOM - 1.75 LTR  ( AL - F000201 )</t>
  </si>
  <si>
    <t>GILBEYS GIN - GIN-CLASSIC-DOM - 1.75 LTR  ( AL - F000202 )</t>
  </si>
  <si>
    <t>ANCIENT ANCIENT AGE - DOM WHSKY-STRT-BRBN/TN - 1.75 LTR  ( AL - F000210 )</t>
  </si>
  <si>
    <t>CROWN ROYAL BLACK CANADIAN WHISKY - CAN-FRGN BLND-FRGN BTLD - 1.75 LTR  ( AL - F000214 )</t>
  </si>
  <si>
    <t>CHI-CHI'S MARGARITA - COCKTAILS - 1.75 LTR  ( AL - F000219 )</t>
  </si>
  <si>
    <t>CANADIAN LTD - CAN-US BLND-US BTLD - 1.75 LTR  ( AL - F000222 )</t>
  </si>
  <si>
    <t>AMARETTO DI AMORE CLASSICO - CRDL-LQR&amp;SPC-AMRT - 1.75 LTR  ( AL - F000223 )</t>
  </si>
  <si>
    <t>OLD CROW - DOM WHSKY-STRT-BRBN/TN - 1.75 LTR  ( AL - F000232 )</t>
  </si>
  <si>
    <t>WINDSOR CANADIAN BLENDED CANADIAN WHISKY - CAN-US BLND-US BTLD - 1.75 LTR  ( AL - F000235 )</t>
  </si>
  <si>
    <t>HORNITOS REPOSADO TEQUILA - TEQUILA-REPOSADO - 1.75 LTR  ( AL - F000237 )</t>
  </si>
  <si>
    <t>KRAKEN BLACK SPICED RUM - RUM-FLVRD - 1.75 LTR  ( AL - F000246 )</t>
  </si>
  <si>
    <t>BACARDI SUPERIOR RUM - RUM-LIGHT - 1.75 LTR  ( AL - F000250 )</t>
  </si>
  <si>
    <t>CASTILLO WHITE PET - RUM-LIGHT - 1.75 LTR  ( AL - F000251 )</t>
  </si>
  <si>
    <t>CASTILLO GOLD PET - RUM-GOLD - 1.75 LTR  ( AL - F000252 )</t>
  </si>
  <si>
    <t>OLD FORESTER SIGNATURE - DOM WHSKY-STRT-BRBN/TN - 1.75 LTR  ( AL - F000253 )</t>
  </si>
  <si>
    <t>INVER HOUSE VERY RARE - SCOTCH-BLND-US BTLD - 1.75 LTR  ( AL - F000255 )</t>
  </si>
  <si>
    <t>DEKUYPER TRIPLE SEC - CRDL-LQR&amp;SPC-TRIPLE SEC - 1.75 LTR  ( AL - F000257 )</t>
  </si>
  <si>
    <t>BACARDI GOLD DARK RUM - RUM-GOLD - 1.75 LTR  ( AL - F000265 )</t>
  </si>
  <si>
    <t>BENCHMARK OLD # 8 STRAIGHT BOURBON - DOM WHSKY-STRT-BRBN/TN - 1.75 LTR  ( AL - F000266 )</t>
  </si>
  <si>
    <t>BACARDI SELECT (PREVIOUSLY BLACK) - RUM-GOLD - 1.75 LTR  ( AL - F000268 )</t>
  </si>
  <si>
    <t>PINNACLE WHIPPED CREAM FLAVORED VODKA - VODKA-FLVRD-IMP - 1.75 LTR  ( AL - F000275 )</t>
  </si>
  <si>
    <t>SALVADOR'S ORIGINAL MARGARITA 26PRF RTD - COCKTAILS - 1.75 LTR  ( AL - F000280 )</t>
  </si>
  <si>
    <t>MALIBU RUM PUNCH COCKTAIL READY-TO-SERVE - COCKTAILS - 1.75 LTR  ( AL - F000284 )</t>
  </si>
  <si>
    <t>CUERVO AUTHENTIC MANGO MARGARITAS - COCKTAILS - 1.75 LTR  ( AL - F000289 )</t>
  </si>
  <si>
    <t>BURNETT'S VODKA 80 PROOF - VODKA-CLASSIC-DOM - 1.75 LTR  ( AL - F000297 )</t>
  </si>
  <si>
    <t>JACK DANIELS BLACK LABEL - DOM WHSKY-STRT-BRBN/TN - 1.75 LTR  ( AL - F000305 )</t>
  </si>
  <si>
    <t>HENNESSY V S - BRNDY/CGNC-CGNC-VS - 1.75 LTR  ( AL - F000322 )</t>
  </si>
  <si>
    <t>FAMILIA CAMARENA REPOSADO TEQUILA - TEQUILA-REPOSADO - 1.75 LTR  ( AL - F000345 )</t>
  </si>
  <si>
    <t>FAMILIA CAMARENA SILVER TEQUILA - TEQUILA-BLANCO - 1.75 LTR  ( AL - F000346 )</t>
  </si>
  <si>
    <t>JACK DANIELS TENNESSEE HONEY LIQUEUR - DOM WHSKY-BLND - 1.75 LTR  ( AL - F000361 )</t>
  </si>
  <si>
    <t>SMIRNOFF - VODKA-CLASSIC-DOM - 1.75 LTR  ( AL - F000363 )</t>
  </si>
  <si>
    <t>BARTON - VODKA-CLASSIC-DOM - 1.75 LTR  ( AL - F000364 )</t>
  </si>
  <si>
    <t>TAAKA - VODKA-CLASSIC-DOM - 1.75 LTR  ( AL - F000367 )</t>
  </si>
  <si>
    <t>SMIRNOFF CITRUS FLAVORED VODKA - VODKA-FLVRD-DOM - 1.75 LTR  ( AL - F000369 )</t>
  </si>
  <si>
    <t>1800 REPOSADO TEQUILA - TEQUILA-REPOSADO - 1.75 LTR  ( AL - F000383 )</t>
  </si>
  <si>
    <t>CANADIAN RICH AND RARE RESERVE - CAN-US BLND-US BTLD - 1.75 LTR  ( AL - F000389 )</t>
  </si>
  <si>
    <t>SMIRNOFF - VODKA-CLASSIC-DOM - 1.75 LTR  ( AL - F000391 )</t>
  </si>
  <si>
    <t>CUERVO ESPECIAL - TEQUILA-GOLD - 1.75 LTR  ( AL - F000393 )</t>
  </si>
  <si>
    <t>JOSE CUERVO ESPECIAL SILVER - TEQUILA-BLANCO - 1.75 LTR  ( AL - F000395 )</t>
  </si>
  <si>
    <t>JAGERMEISTER - CRDL-LQR&amp;SPC-OTH - 1.75 LTR  ( AL - F000396 )</t>
  </si>
  <si>
    <t>CAPTAIN MORGAN SPICED 100 PROOF RUM - RUM-FLVRD - 1.75 LTR  ( AL - F000401 )</t>
  </si>
  <si>
    <t>ARISTOCRAT - GIN-CLASSIC-DOM - 1.75 LTR  ( AL - F000404 )</t>
  </si>
  <si>
    <t>ELIJAH CRAIG SMALL BATCH - DOM WHSKY-STRT-BRBN/TN - 1.75 LTR  ( AL - F000405 )</t>
  </si>
  <si>
    <t>CRUZAN DARK - RUM-AGED/DARK - 1.75 LTR  ( AL - F000408 )</t>
  </si>
  <si>
    <t>MONTEZUMA - TEQUILA-GOLD - 1.75 LTR  ( AL - F000410 )</t>
  </si>
  <si>
    <t>MONTEZUMA - TEQUILA-BLANCO - 1.75 LTR  ( AL - F000411 )</t>
  </si>
  <si>
    <t>SOUTHERN COMFORT 70 (WAS 76 PROOF) - DOM WHSKY-BLND - 1.75 LTR  ( AL - F000418 )</t>
  </si>
  <si>
    <t>GENTLEMAN JACK - DOM WHSKY-STRT-BRBN/TN - 1.75 LTR  ( AL - F000419 )</t>
  </si>
  <si>
    <t>GLENMORANGIE SINGLE MALT 10 YEAR SCOTCH - SCOTCH-SNGL MALT - 1.75 LTR  ( AL - F000420 )</t>
  </si>
  <si>
    <t>SMIRNOFF SILVER - VODKA-CLASSIC-DOM - 1.75 LTR  ( AL - F000421 )</t>
  </si>
  <si>
    <t>CHRISTIAN BRANDY VS - BRNDY/CGNC-DOM - 1.75 LTR  ( AL - F000422 )</t>
  </si>
  <si>
    <t>KAHLUA MEXICAN LIQUOR - CRDL-COFFEE LQR - 1.75 LTR  ( AL - F000425 )</t>
  </si>
  <si>
    <t>SOUTHERN COMFORT 100 - DOM WHSKY-BLND - 1.75 LTR  ( AL - F000428 )</t>
  </si>
  <si>
    <t>CALICO JACK COCONUT FLAVORED RUM - RUM-FLVRD - 1.75 LTR  ( AL - F000451 )</t>
  </si>
  <si>
    <t>WILD TURKEY 101 STRAIGHT BOURBON - DOM WHSKY-STRT-BRBN/TN - 1.75 LTR  ( AL - F000453 )</t>
  </si>
  <si>
    <t>DON COSSACK - VODKA-CLASSIC-DOM - 1.75 LTR  ( AL - F000458 )</t>
  </si>
  <si>
    <t>DESERT ISLAND LONG ISLAND ICE TEA - COCKTAILS - 1.75 LTR  ( AL - F000462 )</t>
  </si>
  <si>
    <t>PAUL MASSON GRANDE AMBER - BRNDY/CGNC-DOM - 1.75 LTR  ( AL - F000467 )</t>
  </si>
  <si>
    <t>FAMOUS GROUSE - SCOTCH-BLND-FRGN BTLD - 1.75 LTR  ( AL - F000475 )</t>
  </si>
  <si>
    <t>CANADIAN MIST - CAN-US BLND-US BTLD - 1.75 LTR  ( AL - F000495 )</t>
  </si>
  <si>
    <t>NEW AMSTERDAM VODKA - VODKA-CLASSIC-DOM - 1.75 LTR  ( AL - F000496 )</t>
  </si>
  <si>
    <t>CUERVO AUTHENTIC WATERMELON MARGARITA - COCKTAILS - 1.75 LTR  ( AL - F000502 )</t>
  </si>
  <si>
    <t>SEAFARER DARK V.I. RUM - RUM-GOLD - 1.75 LTR  ( AL - F000508 )</t>
  </si>
  <si>
    <t>FIREFLY SWEET TEA VODKA - VODKA-FLVRD-DOM - 1.75 LTR  ( AL - F000523 )</t>
  </si>
  <si>
    <t>CALICO JACK SPICED - RUM-FLVRD - 1.75 LTR  ( AL - F000540 )</t>
  </si>
  <si>
    <t>BEEFEATER - GIN-CLASSIC-IMP - 1.75 LTR  ( AL - F000545 )</t>
  </si>
  <si>
    <t>COURVOISIER V S - BRNDY/CGNC-CGNC-VS - 1.75 LTR  ( AL - F000549 )</t>
  </si>
  <si>
    <t>FOUR ROSES KENTUCKY STRAIGHT BOURBON - DOM WHSKY-STRT-BRBN/TN - 1.75 LTR  ( AL - F000556 )</t>
  </si>
  <si>
    <t>CLUB 400 - GIN-CLASSIC-DOM - 1.75 LTR  ( AL - F000561 )</t>
  </si>
  <si>
    <t>MARGARITAVILLE SKINNY MARGARITA R-T-D - COCKTAILS - 1.75 LTR  ( AL - F000568 )</t>
  </si>
  <si>
    <t>CLUB 400 SPECIAL RESERVE - DOM WHSKY-BLND - 1.75 LTR  ( AL - F000570 )</t>
  </si>
  <si>
    <t>LORD BALTIMORE - GIN-CLASSIC-DOM - 1.75 LTR  ( AL - F000573 )</t>
  </si>
  <si>
    <t>CANADIAN LEAF - CAN-US BLND-US BTLD - 1.75 LTR  ( AL - F000576 )</t>
  </si>
  <si>
    <t>SEAFARER LIGHT - RUM-LIGHT - 1.75 LTR  ( AL - F000578 )</t>
  </si>
  <si>
    <t>SKOL - VODKA-CLASSIC-DOM - 1.75 LTR  ( AL - F000584 )</t>
  </si>
  <si>
    <t>KETEL ONE DUTCH VODKA - VODKA-CLASSIC-IMP - 1.75 LTR  ( AL - F000598 )</t>
  </si>
  <si>
    <t>ESPOLON BLANCO WHITE TEQUILA - TEQUILA-BLANCO - 1.75 LTR  ( AL - F000617 )</t>
  </si>
  <si>
    <t>HENNESSY PRIVILEGE VSOP - BRNDY/CGNC-CGNC-VSOP - 1.75 LTR  ( AL - F000622 )</t>
  </si>
  <si>
    <t>BUSHMILLS IRISH - IRISH - 1.75 LTR  ( AL - F000633 )</t>
  </si>
  <si>
    <t>BOMBAY SAPPHIRE - GIN-CLASSIC-IMP - 1.75 LTR  ( AL - F000641 )</t>
  </si>
  <si>
    <t>BAILEYS ORIGINAL IRISH CREAM LIQUEUR - CRDL-CRM LQR - 1.75 LTR  ( AL - F000646 )</t>
  </si>
  <si>
    <t>GORDON'S - GIN-CLASSIC-DOM - 1.75 LTR  ( AL - F000649 )</t>
  </si>
  <si>
    <t>CUTTY SARK - SCOTCH-BLND-FRGN BTLD - 1.75 LTR  ( AL - F000654 )</t>
  </si>
  <si>
    <t>BEAMS 8 STAR - DOM WHSKY-BLND - 1.75 LTR  ( AL - F000657 )</t>
  </si>
  <si>
    <t>JIM BEAM DEVIL'S CUT KY STRAIGHT BOURBON - DOM WHSKY-STRT-BRBN/TN - 1.75 LTR  ( AL - F000660 )</t>
  </si>
  <si>
    <t>JIM BEAM BLACK - DOM WHSKY-STRT-BRBN/TN - 1.75 LTR  ( AL - F000662 )</t>
  </si>
  <si>
    <t>JIM BEAM - DOM WHSKY-STRT-BRBN/TN - 1.75 LTR  ( AL - F000664 )</t>
  </si>
  <si>
    <t>REMY MARTIN VSOP - BRNDY/CGNC-CGNC-VSOP - 1.75 LTR  ( AL - F000669 )</t>
  </si>
  <si>
    <t>J AND B RARE - SCOTCH-BLND-FRGN BTLD - 1.75 LTR  ( AL - F000670 )</t>
  </si>
  <si>
    <t>EZRA BROOKS BLENDED BOURBON - DOM WHSKY-BLND - 1.75 LTR  ( AL - F000672 )</t>
  </si>
  <si>
    <t>ABSOLUT - VODKA-CLASSIC-IMP - 1.75 LTR  ( AL - F000675 )</t>
  </si>
  <si>
    <t>STINKY GRINGO MARGARITA - COCKTAILS - 1.75 LTR  ( AL - F000679 )</t>
  </si>
  <si>
    <t>JOHNNIE WALKER BLACK - SCOTCH-BLND-FRGN BTLD - 1.75 LTR  ( AL - F000686 )</t>
  </si>
  <si>
    <t>JOHNNIE WALKER RED LABEL - SCOTCH-BLND-FRGN BTLD - 1.75 LTR  ( AL - F000688 )</t>
  </si>
  <si>
    <t>TANQUERAY - GIN-CLASSIC-IMP - 1.75 LTR  ( AL - F000689 )</t>
  </si>
  <si>
    <t>E &amp; J - BRNDY/CGNC-DOM - 1.75 LTR  ( AL - F000690 )</t>
  </si>
  <si>
    <t>ABSOLUT CITRON - VODKA-FLVRD-IMP - 1.75 LTR  ( AL - F000691 )</t>
  </si>
  <si>
    <t>GRAND MARNIER - CRDL-LQR&amp;SPC-OTH - 1.75 LTR  ( AL - F000692 )</t>
  </si>
  <si>
    <t>BOMBAY - GIN-CLASSIC-IMP - 1.75 LTR  ( AL - F000695 )</t>
  </si>
  <si>
    <t>CALYPSO SPICED RUM - RUM-FLVRD - 1.75 LTR  ( AL - F000714 )</t>
  </si>
  <si>
    <t>HENDRICK'S SCOTTISH GIN - GIN-CLASSIC-IMP - 1.75 LTR  ( AL - F000723 )</t>
  </si>
  <si>
    <t>EL JIMADOR SILVER TEQUILA (WAS BLANCO) - TEQUILA-BLANCO - 1.75 LTR  ( AL - F000725 )</t>
  </si>
  <si>
    <t>SEAGRAM'S EXTRA SMOOTH VODKA - VODKA-CLASSIC-DOM - 1.75 LTR  ( AL - F000726 )</t>
  </si>
  <si>
    <t>SAILOR JERRY SPICED NAVY RUM - RUM-FLVRD - 1.75 LTR  ( AL - F000727 )</t>
  </si>
  <si>
    <t>CIROC SNAP FROST VODKA - VODKA-CLASSIC-IMP - 1.75 LTR  ( AL - F000729 )</t>
  </si>
  <si>
    <t>EL JIMADOR REPOSADO TEQUILA - TEQUILA-REPOSADO - 1.75 LTR  ( AL - F000737 )</t>
  </si>
  <si>
    <t>CIROC PEACH FLAVORED VODKA SPECIALTY - VODKA-FLVRD-IMP - 1.75 LTR  ( AL - F000748 )</t>
  </si>
  <si>
    <t>CUERVO AUTHENTIC GRAPEFRUIT TANGERINE MG - COCKTAILS - 1.75 LTR  ( AL - F000749 )</t>
  </si>
  <si>
    <t>PAUL MASSON GRAND AMBER VSOP - BRNDY/CGNC-DOM - 1.75 LTR  ( AL - F000777 )</t>
  </si>
  <si>
    <t>PINNACLE PEACH FLAVORED VODKA (DSS) - VODKA-FLVRD-IMP - 1.75 LTR  ( AL - F000793 )</t>
  </si>
  <si>
    <t>1800 ULTIMATE PINEAPPLE MARGARITA R-T-D - COCKTAILS - 1.75 LTR  ( AL - F000799 )</t>
  </si>
  <si>
    <t>NEW AMSTERDAM PEACH FLAVORED VODKA - VODKA-FLVRD-DOM - 1.75 LTR  ( AL - F000832 )</t>
  </si>
  <si>
    <t>NEW AMSTERDAM RED BERRY FLAVORED VODKA - VODKA-FLVRD-DOM - 1.75 LTR  ( AL - F000833 )</t>
  </si>
  <si>
    <t>360 GEORGIA PEACH FLAVORED VODKA - VODKA-FLVRD-DOM - 1.75 LTR  ( AL - F000844 )</t>
  </si>
  <si>
    <t>BENCHMARK OLD #8 EGG NOG - COCKTAILS - 1.75 LTR  ( AL - F000882 )</t>
  </si>
  <si>
    <t>CRUZAN COCONUT FLAVORED V.I. RUM - RUM-FLVRD - 1.75 LTR  ( AL - F000898 )</t>
  </si>
  <si>
    <t>CRUZAN WHITE - RUM-LIGHT - 1.75 LTR  ( AL - F000906 )</t>
  </si>
  <si>
    <t>JIM BEAM HONEY - DOM WHSKY-BLND - 1.75 LTR  ( AL - F000922 )</t>
  </si>
  <si>
    <t>SKYY - VODKA-CLASSIC-DOM - 1.75 LTR  ( AL - F000962 )</t>
  </si>
  <si>
    <t>SVEDKA SWEDISH VODKA - VODKA-CLASSIC-IMP - 1.75 LTR  ( AL - F000990 )</t>
  </si>
  <si>
    <t>BELVEDERE POLISH VODKA - VODKA-CLASSIC-IMP - 1.75 LTR  ( AL - F001000 )</t>
  </si>
  <si>
    <t>CUERVO AUTHENTIC LIME MARGARITAS - COCKTAILS - 1.75 LTR  ( AL - F001004 )</t>
  </si>
  <si>
    <t>CUERVO AUTHENTIC LIGHT MARGARITA CLS LME - COCKTAILS - 1.75 LTR  ( AL - F001005 )</t>
  </si>
  <si>
    <t>EVAN WILLIAMS EGG NOG - COCKTAILS - 1.75 LTR  ( AL - F001013 )</t>
  </si>
  <si>
    <t>BACARDI LIMON RUM SPECIALTY - RUM-FLVRD - 1.75 LTR  ( AL - F001044 )</t>
  </si>
  <si>
    <t>VERY OLD BARTON STRAIGHT BOURBON 6Y 90 - DOM WHSKY-STRT-BRBN/TN - 1.75 LTR  ( AL - F001063 )</t>
  </si>
  <si>
    <t>OLMECA ALTOS PLATA 100% DE AGAVE TEQUILA - TEQUILA-BLANCO - 1.75 LTR  ( AL - F001089 )</t>
  </si>
  <si>
    <t>OLMECA ALTOS REPOSADO 100% DE AGAVE TEQ - TEQUILA-REPOSADO - 1.75 LTR  ( AL - F001090 )</t>
  </si>
  <si>
    <t>GRANT'S - SCOTCH-BLND-FRGN BTLD - 1.75 LTR  ( AL - F001094 )</t>
  </si>
  <si>
    <t>DEWARS 12 YEAR SPECIAL RESERVE - SCOTCH-BLND-FRGN BTLD - 1.75 LTR  ( AL - F001095 )</t>
  </si>
  <si>
    <t>SOBIESKI POLISH VODKA - VODKA-CLASSIC-IMP - 1.75 LTR  ( AL - F001105 )</t>
  </si>
  <si>
    <t>FRIS 80 SKANDIA VODKA DENMARK - VODKA-CLASSIC-IMP - 1.75 LTR  ( AL - F001127 )</t>
  </si>
  <si>
    <t>MARGARITAVILLE GOLD TEQUILA - TEQUILA-GOLD - 1.75 LTR  ( AL - F001141 )</t>
  </si>
  <si>
    <t>EVERCLEAR 190 ALCOHOL - NEUTRAL GRAIN SPIRIT - 1.75 LTR  ( AL - F001184 )</t>
  </si>
  <si>
    <t>BACARDI RUM PUNCH PET - COCKTAILS - 1.75 LTR  ( AL - F001190 )</t>
  </si>
  <si>
    <t>JOSE CUERVO AUTHENTIC STRAWBERRY LIME - COCKTAILS - 1.75 LTR  ( AL - F001204 )</t>
  </si>
  <si>
    <t>JOSE CUERVO GOLD MARGARITA - COCKTAILS - 1.75 LTR  ( AL - F001206 )</t>
  </si>
  <si>
    <t>JOSE CUERVO AUTH LIGHT MARG WHITE PEACH - COCKTAILS - 1.75 LTR  ( AL - F001223 )</t>
  </si>
  <si>
    <t>CAZADORES REPOSADO GOLD TEQUILA - TEQUILA-REPOSADO - 1.75 LTR  ( AL - F001240 )</t>
  </si>
  <si>
    <t>DEEP EDDY RUBY RED GRAPEFRUIT FLVRD VOD - VODKA-FLVRD-DOM - 1.75 LTR  ( AL - F001248 )</t>
  </si>
  <si>
    <t>CAPTAIN MORGAN WHITE RUM - RUM-LIGHT - 1.75 LTR  ( AL - F001262 )</t>
  </si>
  <si>
    <t>BACARDI GOLD DARK RUM PET - RUM-GOLD - 1.75 LTR  ( AL - F001265 )</t>
  </si>
  <si>
    <t>PAUL MASSON GRANDE AMBER PEACH FL BRANDY - BRNDY/CGNC-DOM - 1.75 LTR  ( AL - F001317 )</t>
  </si>
  <si>
    <t>EXCLUSIV 1 VODKA MOLDOVA - VODKA-CLASSIC-IMP - 1.75 LTR  ( AL - F001318 )</t>
  </si>
  <si>
    <t>PINNACLE PINEAPPLE FLAVORED VODKA - VODKA-FLVRD-IMP - 1.75 LTR  ( AL - F001338 )</t>
  </si>
  <si>
    <t>TIN CUP AMERICAN WHISKEY (COLORADO) - DOM WHSKY-STRT-OTH - 1.75 LTR  ( AL - F001342 )</t>
  </si>
  <si>
    <t>NEW AMSTERDAM PINEAPPLE FLAVORED VODKA - VODKA-FLVRD-DOM - 1.75 LTR  ( AL - F001344 )</t>
  </si>
  <si>
    <t>SMIRNOFF (PET) - VODKA-CLASSIC-DOM - 1.75 LTR  ( AL - F001363 )</t>
  </si>
  <si>
    <t>SMIRNOFF ORANGE FLAVORED VODKA - VODKA-FLVRD-DOM - 1.75 LTR  ( AL - F001365 )</t>
  </si>
  <si>
    <t>SMIRNOFF GREEN APPLE FLAVORED VODKA - VODKA-FLVRD-DOM - 1.75 LTR  ( AL - F001369 )</t>
  </si>
  <si>
    <t>AL-F001373</t>
  </si>
  <si>
    <t>MONKEY SHOULDER BLENDED MALT SCOTCH WHSK - SCOTCH-BLND-FRGN BTLD - 1.75 LTR  ( AL - F001373 )</t>
  </si>
  <si>
    <t>GREY GOOSE IMPORTED VODKA - VODKA-CLASSIC-IMP - 1.75 LTR  ( AL - F001400 )</t>
  </si>
  <si>
    <t>CROWN ROYAL REGAL APPLE FLAVORED WHISKEY - CAN-US BLND-US BTLD - 1.75 LTR  ( AL - F001408 )</t>
  </si>
  <si>
    <t>KAHLUA READY TO DRINK ORIGINAL MUDSLIDE - COCKTAILS - 1.75 LTR  ( AL - F001417 )</t>
  </si>
  <si>
    <t>KAHLUA WHITE RUSSIAN READY TO DRINK - COCKTAILS - 1.75 LTR  ( AL - F001418 )</t>
  </si>
  <si>
    <t>HORNITOS PLATA WHITE TEQUILA - TEQUILA-BLANCO - 1.75 LTR  ( AL - F001420 )</t>
  </si>
  <si>
    <t>CAPTAIN MORGAN LONG ISLAND ICED TEA RTD - COCKTAILS - 1.75 LTR  ( AL - F001423 )</t>
  </si>
  <si>
    <t>JOSE CUERVO AUTH COCONUT-PINEAPPLE MRGTS - COCKTAILS - 1.75 LTR  ( AL - F001427 )</t>
  </si>
  <si>
    <t>GREY GOOSE VODKA W/2-CLUB MARTINI GLSSES - VODKA-CLASSIC-IMP - 1.75 LTR  ( AL - F001445 )</t>
  </si>
  <si>
    <t>FINLANDIA - VODKA-CLASSIC-IMP - 1.75 LTR  ( AL - F001448 )</t>
  </si>
  <si>
    <t>MCCORMICK - VODKA-CLASSIC-DOM - 1.75 LTR  ( AL - F001460 )</t>
  </si>
  <si>
    <t>PLATINUM 7X VODKA (WAS TAAKA PLATINUM) - VODKA-CLASSIC-DOM - 1.75 LTR  ( AL - F001467 )</t>
  </si>
  <si>
    <t>SEAGRAM'S DISTILLER'S RESERVE GIN - GIN-CLASSIC-DOM - 1.75 LTR  ( AL - F001468 )</t>
  </si>
  <si>
    <t>NEW AMSTERDAM MANGO FLAVORED VODKA - VODKA-FLVRD-DOM - 1.75 LTR  ( AL - F001473 )</t>
  </si>
  <si>
    <t>DEEP EDDY LEMON FLAVORED VODKA - VODKA-FLVRD-DOM - 1.75 LTR  ( AL - F001492 )</t>
  </si>
  <si>
    <t>CHI-CHI'S RUBY RED MARGARITA - COCKTAILS - 1.75 LTR  ( AL - F001495 )</t>
  </si>
  <si>
    <t>WOODFORD RSV KENTUCKY STRAIGHT BOURBON - DOM WHSKY-STRT-SM BTCH - 1.75 LTR  ( AL - F001515 )</t>
  </si>
  <si>
    <t>JIM BEAM APPLE FLAVORED WHISKEY - DOM WHSKY-BLND - 1.75 LTR  ( AL - F001528 )</t>
  </si>
  <si>
    <t>E &amp; J APPLE (BRANDY W/APPLE LIQUEUR) - BRNDY/CGNC-DOM - 1.75 LTR  ( AL - F001560 )</t>
  </si>
  <si>
    <t>JOSE CUERVO GOLDEN STRAWBERRY MARGARITA - COCKTAILS - 1.75 LTR  ( AL - F001568 )</t>
  </si>
  <si>
    <t>DEEP EDDY VODKA - VODKA-CLASSIC-DOM - 1.75 LTR  ( AL - F001590 )</t>
  </si>
  <si>
    <t>JOSE CUERVO AUTHENTIC PINK LEMONADE - COCKTAILS - 1.75 LTR  ( AL - F001609 )</t>
  </si>
  <si>
    <t>CHI-CHI'S PINEAPPLE MARGARITA - COCKTAILS - 1.75 LTR  ( AL - F001611 )</t>
  </si>
  <si>
    <t>BACARDI BAHAMA MAMA PET - COCKTAILS - 1.75 LTR  ( AL - F001640 )</t>
  </si>
  <si>
    <t>BACARDI ISLAND TEA PET - COCKTAILS - 1.75 LTR  ( AL - F001642 )</t>
  </si>
  <si>
    <t>BACARDI HURRICANE PET - COCKTAILS - 1.75 LTR  ( AL - F001643 )</t>
  </si>
  <si>
    <t>BULLEIT STRAIGHT BOURBON 90 PROOF - DOM WHSKY-STRT-SM BTCH - 1.75 LTR  ( AL - F001644 )</t>
  </si>
  <si>
    <t>BACARDI ZOMBIE PET - COCKTAILS - 1.75 LTR  ( AL - F001645 )</t>
  </si>
  <si>
    <t>EZRA BROOKS 90 PROOF - DOM WHSKY-STRT-BRBN/TN - 1.75 LTR  ( AL - F001671 )</t>
  </si>
  <si>
    <t>E &amp; J XO BRANDY - BRNDY/CGNC-DOM - 1.75 LTR  ( AL - F001689 )</t>
  </si>
  <si>
    <t>E &amp; J GALLO SUPERIOR RESERVE VSOP - BRNDY/CGNC-DOM - 1.75 LTR  ( AL - F001690 )</t>
  </si>
  <si>
    <t>CROWN ROYAL VANILLA FLAVORED WHISKY - CAN-US BLND-US BTLD - 1.75 LTR  ( AL - F001701 )</t>
  </si>
  <si>
    <t>CHI-CHI'S PEACH MARGARITA - COCKTAILS - 1.75 LTR  ( AL - F001807 )</t>
  </si>
  <si>
    <t>LARCENY KENTUCKY STRAIGHT BOURBON WHSKY - DOM WHSKY-STRT-BRBN/TN - 1.75 LTR  ( AL - F001810 )</t>
  </si>
  <si>
    <t>1800 ULTIMATE JALAPENO LIME MARG R-T-D - COCKTAILS - 1.75 LTR  ( AL - F001814 )</t>
  </si>
  <si>
    <t>AL-F001819</t>
  </si>
  <si>
    <t>EVAN WILLIAMS WHITE LABEL - DOM WHSKY-STRT-BRBN/TN - 1.75 LTR  ( AL - F001819 )</t>
  </si>
  <si>
    <t>BACARDI SUPERIOR RUM PET - RUM-LIGHT - 1.75 LTR  ( AL - F001850 )</t>
  </si>
  <si>
    <t>PEARL VODKA - VODKA-CLASSIC-DOM - 1.75 LTR  ( AL - F001855 )</t>
  </si>
  <si>
    <t>PATRON SILVER TEQUILA - TEQUILA-BLANCO - 1.75 LTR  ( AL - F001872 )</t>
  </si>
  <si>
    <t>JIM BEAM VANILLA FLAVORED WHISKEY - DOM WHSKY-BLND - 1.75 LTR  ( AL - F001880 )</t>
  </si>
  <si>
    <t>SVEDKA BLUE RASPBERRY FLAVORED VODKA - VODKA-FLVRD-IMP - 1.75 LTR  ( AL - F001882 )</t>
  </si>
  <si>
    <t>MASTER OF MIXES MARGARITA LITE - TABLE OTHER - 1.5 LTR  ( AL - F003008 )</t>
  </si>
  <si>
    <t>MASTER OF MIXES STRAWBERRY DAIQUIRI - TABLE OTHER - 1.5 LTR  ( AL - F003717 )</t>
  </si>
  <si>
    <t>JOSE CUERVO LIME MARGARITA MIX - COCKTAILS - 1.75 LTR  ( AL - F003730 )</t>
  </si>
  <si>
    <t>MASTER OF MIXES BLOODY MARY - TABLE OTHER - 1.5 LTR  ( AL - F003898 )</t>
  </si>
  <si>
    <t>MASTER OF MIXES MARGARITA - TABLE OTHER - 1.5 LTR  ( AL - F003911 )</t>
  </si>
  <si>
    <t>MASTER OF MIXES PINA COLADA - TABLE OTHER - 1.5 LTR  ( AL - F003922 )</t>
  </si>
  <si>
    <t>MASTER OF MIXES SWEET AND SOUR - TABLE OTHER - 1.5 LTR  ( AL - F003926 )</t>
  </si>
  <si>
    <t>CHI-CHI'S WHITE RUSSIAN COCKTAIL - COCKTAILS - 1.75 LTR  ( AL - F004006 )</t>
  </si>
  <si>
    <t>MONTEZUMA BLUE TEQUILA BLEND - CRDL-LQR&amp;SPC-OTH - 1.75 LTR  ( AL - F004007 )</t>
  </si>
  <si>
    <t>SVEDKA CITRON FLAVORED VODKA - VODKA-FLVRD-IMP - 1.75 LTR  ( AL - F004018 )</t>
  </si>
  <si>
    <t>IVANABITCH GIN (NETHERLANDS) - GIN-CLASSIC-IMP - 1.75 LTR  ( AL - F004043 )</t>
  </si>
  <si>
    <t>AL-F004089</t>
  </si>
  <si>
    <t>DURANGO GOLD TEQUILA - TEQUILA-GOLD - 1.75 LTR  ( AL - F004089 )</t>
  </si>
  <si>
    <t>RONDIAZ SPICED RUM DSS - RUM-FLVRD - 1.75 LTR  ( AL - F004120 )</t>
  </si>
  <si>
    <t>CHI-CHI'S LONG ISLAND ICED TEA - COCKTAILS - 1.75 LTR  ( AL - F004144 )</t>
  </si>
  <si>
    <t>CHI-CHI'S MANGO - COCKTAILS - 1.75 LTR  ( AL - F004180 )</t>
  </si>
  <si>
    <t>CLUB MARGARITA 19.9 PROOF - COCKTAILS - 1.75 LTR  ( AL - F004312 )</t>
  </si>
  <si>
    <t>MILITARY SPECIAL - GIN-CLASSIC-DOM - 1.75 LTR  ( AL - F004509 )</t>
  </si>
  <si>
    <t>FORTY CREEK BARREL SELECT CANADIAN - CAN-FRGN BLND-FRGN BTLD - 1.75 LTR  ( AL - F004662 )</t>
  </si>
  <si>
    <t>DON Q GOLD RUM - RUM-GOLD - 1.75 LTR  ( AL - F004754 )</t>
  </si>
  <si>
    <t>EVAN WILLIAMS 1783 - DOM WHSKY-STRT-BRBN/TN - 1.75 LTR  ( AL - F004758 )</t>
  </si>
  <si>
    <t>DI SARONNO AMARETTO - CRDL-LQR&amp;SPC-AMRT - 1.75 LTR  ( AL - F004789 )</t>
  </si>
  <si>
    <t>JUAREZ - TEQUILA-BLANCO - 1.75 LTR  ( AL - F004796 )</t>
  </si>
  <si>
    <t>MARGARITAVILLE PREMUIM COCONUT RUM - RUM-FLVRD - 1.75 LTR  ( AL - F004896 )</t>
  </si>
  <si>
    <t>HARWOOD - CAN-US BLND-US BTLD - 1.75 LTR  ( AL - F004908 )</t>
  </si>
  <si>
    <t>1792 SMALL BATCH KENTUCKY STRAIGHT BRBN - DOM WHSKY-STRT-SM BTCH - 1.75 LTR  ( AL - F005038 )</t>
  </si>
  <si>
    <t>CATHEAD VODKA - VODKA-CLASSIC-DOM - 1.75 LTR  ( AL - F005226 )</t>
  </si>
  <si>
    <t>KAMCHATKA 80 VODKA WITH PREMIUM LIQUEUR - VODKA-CLASSIC-DOM - 1.75 LTR  ( AL - F005368 )</t>
  </si>
  <si>
    <t>WILLETT POT STILL RESERVE KENTUCKY BOURB - DOM WHSKY-STRT-BRBN/TN - 1.75 LTR  ( AL - F005459 )</t>
  </si>
  <si>
    <t>TWENTY GRAND VODKA - VODKA-CLASSIC-IMP - 1.75 LTR  ( AL - F005472 )</t>
  </si>
  <si>
    <t>CLUB LIGHT STRAWBERRY MARGARITA - COCKTAILS - 1.75 LTR  ( AL - F005490 )</t>
  </si>
  <si>
    <t>SMIRNOFF KISSED CARAMEL FLAVORED VODKA - VODKA-FLVRD-DOM - 1.75 LTR  ( AL - F005501 )</t>
  </si>
  <si>
    <t>WELLER SPECIAL RESERVE BOURBON - DOM WHSKY-STRT-BRBN/TN - 1.75 LTR  ( AL - F005560 )</t>
  </si>
  <si>
    <t>AL-F005813</t>
  </si>
  <si>
    <t>JOSE CUERVO AUTHENTIC ORANGE PINEAPPLE - COCKTAILS - 1.75 LTR  ( AL - F007170 )</t>
  </si>
  <si>
    <t>JOSE CUERVO AUTHENTIC RED SANGRIA MRGRTA - COCKTAILS - 1.75 LTR  ( AL - F007171 )</t>
  </si>
  <si>
    <t>JOSE CUERVO GOLDEN ROSE MARGARITA - COCKTAILS - 1.75 LTR  ( AL - F007172 )</t>
  </si>
  <si>
    <t>BLUE ICE POTATO VODKA - VODKA-CLASSIC-DOM - 1.75 LTR  ( AL - F007183 )</t>
  </si>
  <si>
    <t>FABRIZIA ITALIAN MARGARITA RTD - COCKTAILS - 1.75 LTR  ( AL - F007185 )</t>
  </si>
  <si>
    <t>AL-F007199</t>
  </si>
  <si>
    <t>ADMIRAL NELSON WATERMELON RUM - RUM-FLVRD - 1.75 LTR  ( AL - F007199 )</t>
  </si>
  <si>
    <t>AL-F007226</t>
  </si>
  <si>
    <t>RAIN VODKA - VODKA-CLASSIC-DOM - 1.75 LTR  ( AL - F007226 )</t>
  </si>
  <si>
    <t>AL-F007289</t>
  </si>
  <si>
    <t>RUSSIAN STANDARD ORIGINAL RUSSIAN VODKA - VODKA-CLASSIC-IMP - 1.75 LTR  ( AL - F007289 )</t>
  </si>
  <si>
    <t>AL-F007389</t>
  </si>
  <si>
    <t>AL-F007390</t>
  </si>
  <si>
    <t>JOSE CUERVO AUTHENTIC CHERRY LIMEADE - COCKTAILS - 1.75 LTR  ( AL - F007390 )</t>
  </si>
  <si>
    <t>JUAREZ GOLD DSS TEQUILA BASED CORDIAL - TEQUILA-GOLD - 1.75 LTR  ( AL - F008027 )</t>
  </si>
  <si>
    <t>GIRO GOLD TEQUILA WITH LIQUEUR - TEQUILA-GOLD - 1.75 LTR  ( AL - F008116 )</t>
  </si>
  <si>
    <t>SAUZA GIRO TEQUILA SILVER - TEQUILA-BLANCO - 1.75 LTR  ( AL - F008117 )</t>
  </si>
  <si>
    <t>MONTEZUMA TRIPLE SEC - CRDL-LQR&amp;SPC-TRIPLE SEC - 1.75 LTR  ( AL - F009236 )</t>
  </si>
  <si>
    <t>JOSE CUERVO AUTHENTIC WHT SANGRIA MRGRTA - COCKTAILS - 1.75 LTR  ( AL - F009520 )</t>
  </si>
  <si>
    <t>SEAGRAM'S EXTRA DRY - GIN-CLASSIC-DOM - 100 ML  ( AL - G000112 )</t>
  </si>
  <si>
    <t>JACK DANIELS BLACK LABEL - DOM WHSKY-STRT-BRBN/TN - 100 ML  ( AL - G000305 )</t>
  </si>
  <si>
    <t>SMIRNOFF - VODKA-CLASSIC-DOM - 100 ML  ( AL - G000363 )</t>
  </si>
  <si>
    <t>AL-G000393</t>
  </si>
  <si>
    <t>CUERVO ESPECIAL - TEQUILA-GOLD - 100 ML  ( AL - G000393 )</t>
  </si>
  <si>
    <t>COURVOISIER V S - BRNDY/CGNC-CGNC-VS - 100 ML  ( AL - G000549 )</t>
  </si>
  <si>
    <t>REMY MARTIN VSOP - BRNDY/CGNC-CGNC-VSOP - 100 ML  ( AL - G000669 )</t>
  </si>
  <si>
    <t>TWISTED SHOTZ BUTTERY NIPPLE:VODKA BASED - CRDL-LQR&amp;SPC-OTH - 100 ML  ( AL - G001009 )</t>
  </si>
  <si>
    <t>TWISTED SHOTZ SEX ON THE BEACH:PEAR/VANL - CRDL-LQR&amp;SPC-OTH - 100 ML  ( AL - G001011 )</t>
  </si>
  <si>
    <t>TWISTED SHOTZ ROOT BEER FLIRT:RT BR/VNLA - CRDL-LQR&amp;SPC-OTH - 100 ML  ( AL - G001306 )</t>
  </si>
  <si>
    <t>OLD CAMP PEACH PECAN WHISKEY (DSS) - DOM WHSKY-BLND - 100 ML  ( AL - G001709 )</t>
  </si>
  <si>
    <t>TWISTED SHOTZ WASHINGTON APPLE:APL/WHSKY - CRDL-LQR&amp;SPC-OTH - 100 ML  ( AL - G001714 )</t>
  </si>
  <si>
    <t>TWISTED SHOTZ PUSSY CAT:WTRMLN/PNA COLDA - VODKA-FLVRD-IMP - 100 ML  ( AL - G001937 )</t>
  </si>
  <si>
    <t>SEAGRAM'S EXTRA SMOOTH VODKA - VODKA-CLASSIC-DOM - 100 ML  ( AL - G004084 )</t>
  </si>
  <si>
    <t>JOSE CUERVO ESPECIAL SILVER - TEQUILA-BLANCO - 100 ML  ( AL - G004179 )</t>
  </si>
  <si>
    <t>JAGERMEISTER - CRDL-LQR&amp;SPC-OTH - 100 ML  ( AL - G004401 )</t>
  </si>
  <si>
    <t>E &amp; J XO BRANDY - BRNDY/CGNC-DOM - 100 ML  ( AL - G004927 )</t>
  </si>
  <si>
    <t>BENCHMARK OLD # 8 STRAIGHT BOURBON - DOM WHSKY-STRT-BRBN/TN - 100 ML  ( AL - G005065 )</t>
  </si>
  <si>
    <t>HOCHSTADTER'S SLOW &amp; LOW ROCK&amp;RYE CAN-4P - DOM WHSKY-BLND - 100 ML  ( AL - G005303 )</t>
  </si>
  <si>
    <t>RUM CHATA HORCHATA 100ML 3-PACKS 20EA - CRDL-LQR&amp;SPC-OTH - 100 ML  ( AL - G005618 )</t>
  </si>
  <si>
    <t>PLATINUM 7X VODKA (WAS TAAKA PLATINUM) - VODKA-CLASSIC-DOM - 100 ML  ( AL - G005636 )</t>
  </si>
  <si>
    <t>AL-G007347</t>
  </si>
  <si>
    <t>AL-G007348</t>
  </si>
  <si>
    <t>ICE DREAMS COSMO ALCOHOLIC POPTAILS - COCKTAILS - 100 ML  ( AL - G007348 )</t>
  </si>
  <si>
    <t>AL-G007349</t>
  </si>
  <si>
    <t>ICE DREAMS MOJITO ALCOHOLIC POPTAILS - COCKTAILS - 100 ML  ( AL - G007349 )</t>
  </si>
  <si>
    <t>AL-G007350</t>
  </si>
  <si>
    <t>AL-G007352</t>
  </si>
  <si>
    <t>GLENMORANGIE TASTER PCK 1E:OR/NCT/QNT/LS - SCOTCH-SNGL MALT - 100 ML  ( AL - G007784 )</t>
  </si>
  <si>
    <t>AL-J007253</t>
  </si>
  <si>
    <t>AL-J007254</t>
  </si>
  <si>
    <t>AL-J007255</t>
  </si>
  <si>
    <t>AL-J007256</t>
  </si>
  <si>
    <t>AL-J007257</t>
  </si>
  <si>
    <t>AL-J007258</t>
  </si>
  <si>
    <t>AL-J007259</t>
  </si>
  <si>
    <t>AL-J007267</t>
  </si>
  <si>
    <t>AL-J007271</t>
  </si>
  <si>
    <t>AL-J007272</t>
  </si>
  <si>
    <t>AL-J007273</t>
  </si>
  <si>
    <t>AL-J007274</t>
  </si>
  <si>
    <t>AL-J007334</t>
  </si>
  <si>
    <t>AL-J007380</t>
  </si>
  <si>
    <t>AL-J007381</t>
  </si>
  <si>
    <t>AL-J007384</t>
  </si>
  <si>
    <t>AL-J007386</t>
  </si>
  <si>
    <t>AL-J007387</t>
  </si>
  <si>
    <t>AL-J007407</t>
  </si>
  <si>
    <t>AL-J007412</t>
  </si>
  <si>
    <t>AL-J007413</t>
  </si>
  <si>
    <t>AL-J007414</t>
  </si>
  <si>
    <t>AL-J007415</t>
  </si>
  <si>
    <t>HEAVEN HILLS/AMR WH EX TB:EC/EW/LR/BR/PK - DOM WHSKY-STRT-BRBN/TN - 100 ML  ( AL - K001858 )</t>
  </si>
  <si>
    <t>RICHARDS WILD ROSE RED - DOM BEVRGE WN - 3.0 LTR  ( AL - U002853 )</t>
  </si>
  <si>
    <t>PEYCHAUD'S BITTERS - CRDL-LQR&amp;SPC-OTH - 100 ML  ( AL - Y002006 )</t>
  </si>
  <si>
    <t>REGAN'S NO. 6 ORANGE BITTERS - CRDL-LQR&amp;SPC-OTH - 100 ML  ( AL - Y002007 )</t>
  </si>
  <si>
    <t>PEYCHAUD'S BARREL AGED BITTERS - CRDL-LQR&amp;SPC-OTH - 100 ML  ( AL - Y005370 )</t>
  </si>
  <si>
    <t>A000500</t>
  </si>
  <si>
    <t>A003786</t>
  </si>
  <si>
    <t>A007030</t>
  </si>
  <si>
    <t>A007071</t>
  </si>
  <si>
    <t>A007120</t>
  </si>
  <si>
    <t>A007196</t>
  </si>
  <si>
    <t>A007197</t>
  </si>
  <si>
    <t>A007202</t>
  </si>
  <si>
    <t>A007203</t>
  </si>
  <si>
    <t>A007206</t>
  </si>
  <si>
    <t>A007209</t>
  </si>
  <si>
    <t>A007211</t>
  </si>
  <si>
    <t>A007212</t>
  </si>
  <si>
    <t>A007213</t>
  </si>
  <si>
    <t>A007214</t>
  </si>
  <si>
    <t>A007215</t>
  </si>
  <si>
    <t>A007216</t>
  </si>
  <si>
    <t>A007218</t>
  </si>
  <si>
    <t>A007220</t>
  </si>
  <si>
    <t>A007222</t>
  </si>
  <si>
    <t>A007223</t>
  </si>
  <si>
    <t>A007224</t>
  </si>
  <si>
    <t>A007227</t>
  </si>
  <si>
    <t>A007228</t>
  </si>
  <si>
    <t>A007231</t>
  </si>
  <si>
    <t>A007240</t>
  </si>
  <si>
    <t>A007241</t>
  </si>
  <si>
    <t>A007242</t>
  </si>
  <si>
    <t>A007244</t>
  </si>
  <si>
    <t>A007247</t>
  </si>
  <si>
    <t>A007248</t>
  </si>
  <si>
    <t>A007249</t>
  </si>
  <si>
    <t>A007261</t>
  </si>
  <si>
    <t>A007262</t>
  </si>
  <si>
    <t>A007266</t>
  </si>
  <si>
    <t>A007267</t>
  </si>
  <si>
    <t>A007277</t>
  </si>
  <si>
    <t>A007278</t>
  </si>
  <si>
    <t>A007282</t>
  </si>
  <si>
    <t>A007283</t>
  </si>
  <si>
    <t>A007287</t>
  </si>
  <si>
    <t>A007288</t>
  </si>
  <si>
    <t>A007290</t>
  </si>
  <si>
    <t>A007291</t>
  </si>
  <si>
    <t>A007292</t>
  </si>
  <si>
    <t>A007293</t>
  </si>
  <si>
    <t>A007294</t>
  </si>
  <si>
    <t>A007295</t>
  </si>
  <si>
    <t>A007297</t>
  </si>
  <si>
    <t>A007298</t>
  </si>
  <si>
    <t>A007300</t>
  </si>
  <si>
    <t>A007304</t>
  </si>
  <si>
    <t>A007306</t>
  </si>
  <si>
    <t>A007307</t>
  </si>
  <si>
    <t>A007309</t>
  </si>
  <si>
    <t>A007310</t>
  </si>
  <si>
    <t>A007311</t>
  </si>
  <si>
    <t>A007312</t>
  </si>
  <si>
    <t>A007313</t>
  </si>
  <si>
    <t>A007316</t>
  </si>
  <si>
    <t>A007318</t>
  </si>
  <si>
    <t>A007319</t>
  </si>
  <si>
    <t>A007320</t>
  </si>
  <si>
    <t>A007321</t>
  </si>
  <si>
    <t>A007323</t>
  </si>
  <si>
    <t>A007324</t>
  </si>
  <si>
    <t>A007325</t>
  </si>
  <si>
    <t>A007326</t>
  </si>
  <si>
    <t>A007331</t>
  </si>
  <si>
    <t>A007332</t>
  </si>
  <si>
    <t>A007333</t>
  </si>
  <si>
    <t>A007337</t>
  </si>
  <si>
    <t>A007338</t>
  </si>
  <si>
    <t>A007339</t>
  </si>
  <si>
    <t>A007340</t>
  </si>
  <si>
    <t>A007342</t>
  </si>
  <si>
    <t>A007346</t>
  </si>
  <si>
    <t>A007353</t>
  </si>
  <si>
    <t>A007358</t>
  </si>
  <si>
    <t>A007363</t>
  </si>
  <si>
    <t>A007364</t>
  </si>
  <si>
    <t>A007365</t>
  </si>
  <si>
    <t>A007367</t>
  </si>
  <si>
    <t>A007368</t>
  </si>
  <si>
    <t>A007369</t>
  </si>
  <si>
    <t>A007370</t>
  </si>
  <si>
    <t>A007371</t>
  </si>
  <si>
    <t>A007372</t>
  </si>
  <si>
    <t>A007374</t>
  </si>
  <si>
    <t>A007376</t>
  </si>
  <si>
    <t>A007379</t>
  </si>
  <si>
    <t>A007383</t>
  </si>
  <si>
    <t>A007391</t>
  </si>
  <si>
    <t>A007393</t>
  </si>
  <si>
    <t>A007394</t>
  </si>
  <si>
    <t>A007396</t>
  </si>
  <si>
    <t>A007397</t>
  </si>
  <si>
    <t>A007402</t>
  </si>
  <si>
    <t>A007409</t>
  </si>
  <si>
    <t>A008219</t>
  </si>
  <si>
    <t>A008220</t>
  </si>
  <si>
    <t>A008221</t>
  </si>
  <si>
    <t>A008231</t>
  </si>
  <si>
    <t>A008238</t>
  </si>
  <si>
    <t>A008239</t>
  </si>
  <si>
    <t>A008240</t>
  </si>
  <si>
    <t>A008241</t>
  </si>
  <si>
    <t>A008244</t>
  </si>
  <si>
    <t>A008245</t>
  </si>
  <si>
    <t>A009504</t>
  </si>
  <si>
    <t>A009505</t>
  </si>
  <si>
    <t>A009640</t>
  </si>
  <si>
    <t>A009686</t>
  </si>
  <si>
    <t>A009693</t>
  </si>
  <si>
    <t>A009710</t>
  </si>
  <si>
    <t>A009714</t>
  </si>
  <si>
    <t>A009716</t>
  </si>
  <si>
    <t>A009718</t>
  </si>
  <si>
    <t>A009720</t>
  </si>
  <si>
    <t>A009721</t>
  </si>
  <si>
    <t>A009723</t>
  </si>
  <si>
    <t>A009727</t>
  </si>
  <si>
    <t>A009730</t>
  </si>
  <si>
    <t>A009732</t>
  </si>
  <si>
    <t>A009741</t>
  </si>
  <si>
    <t>A009742</t>
  </si>
  <si>
    <t>A009763</t>
  </si>
  <si>
    <t>A009764</t>
  </si>
  <si>
    <t>A009766</t>
  </si>
  <si>
    <t>A009768</t>
  </si>
  <si>
    <t>A009769</t>
  </si>
  <si>
    <t>A009777</t>
  </si>
  <si>
    <t>A009783</t>
  </si>
  <si>
    <t>A009784</t>
  </si>
  <si>
    <t>A009785</t>
  </si>
  <si>
    <t>A009786</t>
  </si>
  <si>
    <t>A009787</t>
  </si>
  <si>
    <t>A009791</t>
  </si>
  <si>
    <t>A009793</t>
  </si>
  <si>
    <t>A009804</t>
  </si>
  <si>
    <t>A009828</t>
  </si>
  <si>
    <t>A009837</t>
  </si>
  <si>
    <t>A009857</t>
  </si>
  <si>
    <t>B001297</t>
  </si>
  <si>
    <t>B001702</t>
  </si>
  <si>
    <t>B007196</t>
  </si>
  <si>
    <t>B007296</t>
  </si>
  <si>
    <t>B007401</t>
  </si>
  <si>
    <t>B009754</t>
  </si>
  <si>
    <t>C001609</t>
  </si>
  <si>
    <t>C007232</t>
  </si>
  <si>
    <t>C009755</t>
  </si>
  <si>
    <t>C009832</t>
  </si>
  <si>
    <t>D000405</t>
  </si>
  <si>
    <t>D001825</t>
  </si>
  <si>
    <t>D007189</t>
  </si>
  <si>
    <t>D007196</t>
  </si>
  <si>
    <t>D007199</t>
  </si>
  <si>
    <t>D007227</t>
  </si>
  <si>
    <t>D007236</t>
  </si>
  <si>
    <t>D007242</t>
  </si>
  <si>
    <t>D007245</t>
  </si>
  <si>
    <t>D007322</t>
  </si>
  <si>
    <t>D007335</t>
  </si>
  <si>
    <t>D007336</t>
  </si>
  <si>
    <t>D007337</t>
  </si>
  <si>
    <t>D007344</t>
  </si>
  <si>
    <t>D007353</t>
  </si>
  <si>
    <t>D007367</t>
  </si>
  <si>
    <t>D007388</t>
  </si>
  <si>
    <t>D007400</t>
  </si>
  <si>
    <t>E005088</t>
  </si>
  <si>
    <t>E007301</t>
  </si>
  <si>
    <t>E009751</t>
  </si>
  <si>
    <t>E009819</t>
  </si>
  <si>
    <t>F000068</t>
  </si>
  <si>
    <t>F000194</t>
  </si>
  <si>
    <t>F001373</t>
  </si>
  <si>
    <t>F001819</t>
  </si>
  <si>
    <t>F006122</t>
  </si>
  <si>
    <t>F007199</t>
  </si>
  <si>
    <t>F007226</t>
  </si>
  <si>
    <t>F007289</t>
  </si>
  <si>
    <t>F007389</t>
  </si>
  <si>
    <t>F007390</t>
  </si>
  <si>
    <t>G000393</t>
  </si>
  <si>
    <t>G007347</t>
  </si>
  <si>
    <t>G007348</t>
  </si>
  <si>
    <t>G007349</t>
  </si>
  <si>
    <t>G007350</t>
  </si>
  <si>
    <t>G007352</t>
  </si>
  <si>
    <t>J007257</t>
  </si>
  <si>
    <t>J007258</t>
  </si>
  <si>
    <t>J007259</t>
  </si>
  <si>
    <t>J007267</t>
  </si>
  <si>
    <t>J007271</t>
  </si>
  <si>
    <t>J007272</t>
  </si>
  <si>
    <t>J007273</t>
  </si>
  <si>
    <t>J007334</t>
  </si>
  <si>
    <t>J007380</t>
  </si>
  <si>
    <t>J007381</t>
  </si>
  <si>
    <t>J007384</t>
  </si>
  <si>
    <t>J007386</t>
  </si>
  <si>
    <t>J007387</t>
  </si>
  <si>
    <t>J007407</t>
  </si>
  <si>
    <t>J007412</t>
  </si>
  <si>
    <t>J007413</t>
  </si>
  <si>
    <t>J007414</t>
  </si>
  <si>
    <t>J007415</t>
  </si>
  <si>
    <t>Replenish</t>
  </si>
  <si>
    <t>Retail</t>
  </si>
  <si>
    <t>Delisted</t>
  </si>
  <si>
    <t>ActiveDelist</t>
  </si>
  <si>
    <t>Closeout</t>
  </si>
  <si>
    <t>NoReplen</t>
  </si>
  <si>
    <t>Deleted</t>
  </si>
  <si>
    <t>VAP/Gift set</t>
  </si>
  <si>
    <t>Allocated1</t>
  </si>
  <si>
    <t>Wholesale</t>
  </si>
  <si>
    <t>SpecOrder</t>
  </si>
  <si>
    <t>A009873</t>
  </si>
  <si>
    <t>A009880</t>
  </si>
  <si>
    <t>Special order</t>
  </si>
  <si>
    <t>A005230</t>
  </si>
  <si>
    <t>A005231</t>
  </si>
  <si>
    <t>A005287</t>
  </si>
  <si>
    <t>A005478</t>
  </si>
  <si>
    <t>A005480</t>
  </si>
  <si>
    <t>A009856</t>
  </si>
  <si>
    <t>A005527</t>
  </si>
  <si>
    <t>A009823</t>
  </si>
  <si>
    <t>Wholesale bottle</t>
  </si>
  <si>
    <t>A009489</t>
  </si>
  <si>
    <t>A009238</t>
  </si>
  <si>
    <t>A009874</t>
  </si>
  <si>
    <t>A009869</t>
  </si>
  <si>
    <t>Special event</t>
  </si>
  <si>
    <t>A006192</t>
  </si>
  <si>
    <t>A007064</t>
  </si>
  <si>
    <t>A007183</t>
  </si>
  <si>
    <t>A007250</t>
  </si>
  <si>
    <t>A009792</t>
  </si>
  <si>
    <t>A007359</t>
  </si>
  <si>
    <t>A007360</t>
  </si>
  <si>
    <t>A007398</t>
  </si>
  <si>
    <t>A007405</t>
  </si>
  <si>
    <t>A007416</t>
  </si>
  <si>
    <t>A007420</t>
  </si>
  <si>
    <t>A007421</t>
  </si>
  <si>
    <t>A007426</t>
  </si>
  <si>
    <t>A007427</t>
  </si>
  <si>
    <t>A007433</t>
  </si>
  <si>
    <t>A007434</t>
  </si>
  <si>
    <t>A007435</t>
  </si>
  <si>
    <t>A007436</t>
  </si>
  <si>
    <t>A007437</t>
  </si>
  <si>
    <t>A007438</t>
  </si>
  <si>
    <t>A007439</t>
  </si>
  <si>
    <t>A007440</t>
  </si>
  <si>
    <t>A007442</t>
  </si>
  <si>
    <t>A007443</t>
  </si>
  <si>
    <t>A007444</t>
  </si>
  <si>
    <t>A007446</t>
  </si>
  <si>
    <t>A007448</t>
  </si>
  <si>
    <t>A007449</t>
  </si>
  <si>
    <t>A007450</t>
  </si>
  <si>
    <t>A007451</t>
  </si>
  <si>
    <t>A007452</t>
  </si>
  <si>
    <t>A007453</t>
  </si>
  <si>
    <t>A007456</t>
  </si>
  <si>
    <t>A007457</t>
  </si>
  <si>
    <t>A007459</t>
  </si>
  <si>
    <t>A007460</t>
  </si>
  <si>
    <t>A007546</t>
  </si>
  <si>
    <t>A007598</t>
  </si>
  <si>
    <t>A008236</t>
  </si>
  <si>
    <t>A008237</t>
  </si>
  <si>
    <t>A008243</t>
  </si>
  <si>
    <t>A008247</t>
  </si>
  <si>
    <t>A008249</t>
  </si>
  <si>
    <t>A009884</t>
  </si>
  <si>
    <t>A009061</t>
  </si>
  <si>
    <t>A009093</t>
  </si>
  <si>
    <t>A009114</t>
  </si>
  <si>
    <t>A009138</t>
  </si>
  <si>
    <t>A009192</t>
  </si>
  <si>
    <t>A009301</t>
  </si>
  <si>
    <t>A009324</t>
  </si>
  <si>
    <t>A009867</t>
  </si>
  <si>
    <t>A009866</t>
  </si>
  <si>
    <t>A009328</t>
  </si>
  <si>
    <t>COCKTAILS</t>
  </si>
  <si>
    <t>A009015</t>
  </si>
  <si>
    <t>A009423</t>
  </si>
  <si>
    <t>A009426</t>
  </si>
  <si>
    <t>A009490</t>
  </si>
  <si>
    <t>A009826</t>
  </si>
  <si>
    <t>A009883</t>
  </si>
  <si>
    <t>A009885</t>
  </si>
  <si>
    <t>A009679</t>
  </si>
  <si>
    <t>A009681</t>
  </si>
  <si>
    <t>A009876</t>
  </si>
  <si>
    <t>A009685</t>
  </si>
  <si>
    <t>A009687</t>
  </si>
  <si>
    <t>A009731</t>
  </si>
  <si>
    <t>A009735</t>
  </si>
  <si>
    <t>A009737</t>
  </si>
  <si>
    <t>A009739</t>
  </si>
  <si>
    <t>A009749</t>
  </si>
  <si>
    <t>A009824</t>
  </si>
  <si>
    <t>A009825</t>
  </si>
  <si>
    <t>Allocated2</t>
  </si>
  <si>
    <t>A009767</t>
  </si>
  <si>
    <t>A009774</t>
  </si>
  <si>
    <t>A009776</t>
  </si>
  <si>
    <t>A009788</t>
  </si>
  <si>
    <t>A009798</t>
  </si>
  <si>
    <t>A009807</t>
  </si>
  <si>
    <t>A009820</t>
  </si>
  <si>
    <t>A009829</t>
  </si>
  <si>
    <t>A009834</t>
  </si>
  <si>
    <t>A009853</t>
  </si>
  <si>
    <t>A009854</t>
  </si>
  <si>
    <t>A009855</t>
  </si>
  <si>
    <t>A009863</t>
  </si>
  <si>
    <t>A005288</t>
  </si>
  <si>
    <t>A009882</t>
  </si>
  <si>
    <t>A009888</t>
  </si>
  <si>
    <t>A009890</t>
  </si>
  <si>
    <t>A009891</t>
  </si>
  <si>
    <t>A009892</t>
  </si>
  <si>
    <t>A009893</t>
  </si>
  <si>
    <t>A009894</t>
  </si>
  <si>
    <t>A009946</t>
  </si>
  <si>
    <t>B000132</t>
  </si>
  <si>
    <t>B001935</t>
  </si>
  <si>
    <t>B004888</t>
  </si>
  <si>
    <t>A009761</t>
  </si>
  <si>
    <t>B006170</t>
  </si>
  <si>
    <t>B006222</t>
  </si>
  <si>
    <t>B007210</t>
  </si>
  <si>
    <t>C000149</t>
  </si>
  <si>
    <t>C006219</t>
  </si>
  <si>
    <t>C007375</t>
  </si>
  <si>
    <t>C007410</t>
  </si>
  <si>
    <t>C007411</t>
  </si>
  <si>
    <t>D005238</t>
  </si>
  <si>
    <t>D007201</t>
  </si>
  <si>
    <t>D007210</t>
  </si>
  <si>
    <t>D007287</t>
  </si>
  <si>
    <t>D007417</t>
  </si>
  <si>
    <t>D007418</t>
  </si>
  <si>
    <t>D007428</t>
  </si>
  <si>
    <t>D007430</t>
  </si>
  <si>
    <t>D007431</t>
  </si>
  <si>
    <t>D007432</t>
  </si>
  <si>
    <t>D009255</t>
  </si>
  <si>
    <t>D009256</t>
  </si>
  <si>
    <t>D009257</t>
  </si>
  <si>
    <t>D009279</t>
  </si>
  <si>
    <t>E000101</t>
  </si>
  <si>
    <t>E003015</t>
  </si>
  <si>
    <t>E003617</t>
  </si>
  <si>
    <t>E004147</t>
  </si>
  <si>
    <t>E004205</t>
  </si>
  <si>
    <t>E004690</t>
  </si>
  <si>
    <t>E004838</t>
  </si>
  <si>
    <t>E008232</t>
  </si>
  <si>
    <t>E008233</t>
  </si>
  <si>
    <t>E009232</t>
  </si>
  <si>
    <t>E009233</t>
  </si>
  <si>
    <t>E009452</t>
  </si>
  <si>
    <t>E009754</t>
  </si>
  <si>
    <t>E009801</t>
  </si>
  <si>
    <t>E009802</t>
  </si>
  <si>
    <t>E009803</t>
  </si>
  <si>
    <t>E009809</t>
  </si>
  <si>
    <t>E009810</t>
  </si>
  <si>
    <t>E009811</t>
  </si>
  <si>
    <t>E009822</t>
  </si>
  <si>
    <t>F001778</t>
  </si>
  <si>
    <t>F001952</t>
  </si>
  <si>
    <t>F006062</t>
  </si>
  <si>
    <t>F006189</t>
  </si>
  <si>
    <t>F008837</t>
  </si>
  <si>
    <t>F009627</t>
  </si>
  <si>
    <t>G007424</t>
  </si>
  <si>
    <t>G007455</t>
  </si>
  <si>
    <t>H003619</t>
  </si>
  <si>
    <t>J001004</t>
  </si>
  <si>
    <t>J001204</t>
  </si>
  <si>
    <t>J007406</t>
  </si>
  <si>
    <t>J007408</t>
  </si>
  <si>
    <t>J007441</t>
  </si>
  <si>
    <t>J009878</t>
  </si>
  <si>
    <t>Coverage Group</t>
  </si>
  <si>
    <t>Dollar Retail Chng R12</t>
  </si>
  <si>
    <t>Classification</t>
  </si>
  <si>
    <t>A007474</t>
  </si>
  <si>
    <t>A007479</t>
  </si>
  <si>
    <t>A007480</t>
  </si>
  <si>
    <t>A007493</t>
  </si>
  <si>
    <t>A007497</t>
  </si>
  <si>
    <t>A008252</t>
  </si>
  <si>
    <t>A010040</t>
  </si>
  <si>
    <t>A010041</t>
  </si>
  <si>
    <t>A010050</t>
  </si>
  <si>
    <t>A010077</t>
  </si>
  <si>
    <t>B001776</t>
  </si>
  <si>
    <t>D007248</t>
  </si>
  <si>
    <t>D007485</t>
  </si>
  <si>
    <t>D009720</t>
  </si>
  <si>
    <t>CAROLANS IRISH CREAM LIQUEUR - CRDL-CRM LQR - 750 ML  ( AL - A000029 )</t>
  </si>
  <si>
    <t>CAROLANS IRISH CREAM LIQUEUR - CRDL-CRM LQR - 1.75 LTR  ( AL - F000029 )</t>
  </si>
  <si>
    <t>TEQUILA ROSE LIQUEUR - CRDL-CRM LQR - 750 ML  ( AL - A001210 )</t>
  </si>
  <si>
    <t>AL-A007451</t>
  </si>
  <si>
    <t>WHISTLEPIG STRAIGHT RYE WHISKEY - CAN-US BLND-US BTLD - 750 ML  ( AL - A007451 )</t>
  </si>
  <si>
    <t>RYAN'S ORIGINAL CREME - CRDL-CRM LQR - 750 ML  ( AL - A000302 )</t>
  </si>
  <si>
    <t>EMMET'S IRISH CREAM - CRDL-CRM LQR - 1.75 LTR  ( AL - F000165 )</t>
  </si>
  <si>
    <t>EMMET'S IRISH CREAM - CRDL-CRM LQR - 750 ML  ( AL - A000165 )</t>
  </si>
  <si>
    <t>TEQUILA ROSE LIQUEUR - CRDL-CRM LQR - 375 ML  ( AL - B001210 )</t>
  </si>
  <si>
    <t>AMARULA CREAM LIQUEUR - CRDL-CRM LQR - 750 ML  ( AL - A007032 )</t>
  </si>
  <si>
    <t>BAILEYS ALMANDE ALMOND MILK LIQUEUR - CRDL-LQR&amp;SPC-OTH - 750 ML  ( AL - A001766 )</t>
  </si>
  <si>
    <t>PLATTE VALLEY MO CORN WHSKY STONEWARE JG - DOM WHSKY-STRT-BRBN/TN - 750 ML  ( AL - A001340 )</t>
  </si>
  <si>
    <t>AL-A007443</t>
  </si>
  <si>
    <t>HOCHSTADTER'S SLOW AND LOW ROCK &amp; RYE - DOM WHSKY-BLND - 750 ML  ( AL - A007443 )</t>
  </si>
  <si>
    <t>HIGH NOON SUN SIPS/12-VRT:GF/B/P/W 355ML - COCKTAILS - 375 ML  ( AL - J007334 )</t>
  </si>
  <si>
    <t>OLE SMOKY MOONSHINE MOUNTAIN JAVA CREAM - CRDL-COFFEE LQR - 750 ML  ( AL - A001867 )</t>
  </si>
  <si>
    <t>MONACO COCKTAILS BLUE CRUSH 4PK 355ML - COCKTAILS - 375 ML  ( AL - J007273 )</t>
  </si>
  <si>
    <t>AL-A007444</t>
  </si>
  <si>
    <t>LUXARDO MARASCHINO LIQUEUR - CRDL-LQR&amp;SPC-FRT - 750 ML  ( AL - A007444 )</t>
  </si>
  <si>
    <t>AL-B007210</t>
  </si>
  <si>
    <t>SKREWBALL PEANUT BUTTER WHISKEY - DOM WHSKY-BLND - 375 ML  ( AL - B007210 )</t>
  </si>
  <si>
    <t>AL-D007418</t>
  </si>
  <si>
    <t>99 PEANUT BUTTER&amp;JELLY/1E:GRP&amp;STWB 30-4P - CRDL-SNPS-OTH - 50 ML  ( AL - D007418 )</t>
  </si>
  <si>
    <t>MONACO COCKTAILS TEQ LIME CRUSH 4P 355ML - COCKTAILS - 375 ML  ( AL - J007272 )</t>
  </si>
  <si>
    <t>RYAN'S ORIGINAL CREME - CRDL-CRM LQR - 50 ML  ( AL - D005551 )</t>
  </si>
  <si>
    <t>MONACO COCKTAILS TROPIC RUSH 4PK 355ML - COCKTAILS - 375 ML  ( AL - J007274 )</t>
  </si>
  <si>
    <t>JOIA SPIRIT SPRKLG COSMOPOLITAN 4P 355ML - COCKTAILS - 375 ML  ( AL - J007259 )</t>
  </si>
  <si>
    <t>SALVADOR'S CLASSIC MARGARITA 6-4PK 355ML - COCKTAILS - 375 ML  ( AL - J007141 )</t>
  </si>
  <si>
    <t>THE DALMORE PORTWOOD RESERVE SCOTCH - SCOTCH-SNGL MALT - 750 ML  ( AL - A008212 )</t>
  </si>
  <si>
    <t>AL-A007433</t>
  </si>
  <si>
    <t>ABERLOUR A'BUNDADH SINGLE MALT SCOTCH - SCOTCH-SNGL MALT - 750 ML  ( AL - A007433 )</t>
  </si>
  <si>
    <t>SOUTHERN STAR DOUBLE SHOT COFF BRBN CRM - CRDL-COFFEE LQR - 750 ML  ( AL - A007267 )</t>
  </si>
  <si>
    <t>MONACO COCKTAILS CITRUS RUSH 4PK 355ML - COCKTAILS - 375 ML  ( AL - J007271 )</t>
  </si>
  <si>
    <t>BAILEYS ALMANDE ALMOND MILK LIQUEUR - CRDL-LQR&amp;SPC-OTH - 50 ML  ( AL - D001766 )</t>
  </si>
  <si>
    <t>AL-D007210</t>
  </si>
  <si>
    <t>SKREWBALL PEANUT BUTTER WHISKEY - DOM WHSKY-BLND - 50 ML  ( AL - D007210 )</t>
  </si>
  <si>
    <t>MONACO COCKTAILS COGNAC CRUSH 355ML - COCKTAILS - 375 ML  ( AL - J007267 )</t>
  </si>
  <si>
    <t>AL-A007456</t>
  </si>
  <si>
    <t>WOODFORD RSV KENTUCKY STRAIGHT WHEAT - DOM WHSKY-STRT-OTH - 750 ML  ( AL - A007456 )</t>
  </si>
  <si>
    <t>AL-C007410</t>
  </si>
  <si>
    <t>HARD ICE PEACH PARTY 6-PACK - CRDL-LQR&amp;SPC-OTH - 200 ML  ( AL - C007410 )</t>
  </si>
  <si>
    <t>AL-J007441</t>
  </si>
  <si>
    <t>AL-A007421</t>
  </si>
  <si>
    <t>AL-A007427</t>
  </si>
  <si>
    <t>SEAGRAM'S WATERMELON TWISTED GIN - GIN-FLVRD-DOM - 750 ML  ( AL - A007427 )</t>
  </si>
  <si>
    <t>BUSHMILLS SINGLE MALT 10YR - IRISH - 750 ML  ( AL - A004931 )</t>
  </si>
  <si>
    <t>RYAN'S/4-PACK ASSORTED(ORG/CHC/VNL/MOCH) - CRDL-CRM LQR - 50 ML  ( AL - D007395 )</t>
  </si>
  <si>
    <t>AL-A007440</t>
  </si>
  <si>
    <t>HERRADURA ANEJO - TEQUILA-ANEJO - 750 ML  ( AL - A007440 )</t>
  </si>
  <si>
    <t>KE KE KEY LIME CREAM - CRDL-CRM LQR - 750 ML  ( AL - A001887 )</t>
  </si>
  <si>
    <t>AL-J009878</t>
  </si>
  <si>
    <t>AL-H003619</t>
  </si>
  <si>
    <t>MASTER OF MIXES BIG BUCKET PREMIUM MARGR - TABLE OTHER - 3.0 LTR  ( AL - H003619 )</t>
  </si>
  <si>
    <t>SAUZA AGUA FUERTE MANGO 6-4 PK 355ML - COCKTAILS - 375 ML  ( AL - J009396 )</t>
  </si>
  <si>
    <t>UVGO PINK LEMONADE SPARKLING CKTL 355ML - COCKTAILS - 375 ML  ( AL - J007387 )</t>
  </si>
  <si>
    <t>AMARULA CREAM LIQUEUR - CRDL-CRM LQR - 1.0 LTR  ( AL - E004560 )</t>
  </si>
  <si>
    <t>AL-C000149</t>
  </si>
  <si>
    <t>EVAN WILLIAMS BLACK LABEL - DOM WHSKY-STRT-BRBN/TN - 200 ML  ( AL - C000149 )</t>
  </si>
  <si>
    <t>AL-D007428</t>
  </si>
  <si>
    <t>SAUZA AGUA FUERTE LIME 6-4 PK 355ML - COCKTAILS - 375 ML  ( AL - J009394 )</t>
  </si>
  <si>
    <t>SAUZA AGUA FUERTE GRAPEFRUIT 6-4PK 355ML - COCKTAILS - 375 ML  ( AL - J009395 )</t>
  </si>
  <si>
    <t>AL-D005238</t>
  </si>
  <si>
    <t>WHISTLEPIG STRAIGHT RYE WHISKEY - CAN-US BLND-US BTLD - 50 ML  ( AL - D005238 )</t>
  </si>
  <si>
    <t>UVGO BLUE RASPBERRY SPARKLING CKTL 355ML - COCKTAILS - 375 ML  ( AL - J007384 )</t>
  </si>
  <si>
    <t>AL-C007411</t>
  </si>
  <si>
    <t>HARD ICE STRAWBERRY DREAMSICLE 6-PACK - CRDL-LQR&amp;SPC-OTH - 200 ML  ( AL - C007411 )</t>
  </si>
  <si>
    <t>AL-A009119</t>
  </si>
  <si>
    <t>DIPLOMATICO ANEJO RUM - RUM-GOLD - 750 ML  ( AL - A009119 )</t>
  </si>
  <si>
    <t>AL-C007375</t>
  </si>
  <si>
    <t>DI SARONNO SOUR RTD COCKTAIL 200ML 6-4PK - COCKTAILS - 200 ML  ( AL - C007375 )</t>
  </si>
  <si>
    <t>AL-A009873</t>
  </si>
  <si>
    <t>ARDBEG WEE BEASTIE ISLAY SINGLE MALT - SCOTCH-SNGL MALT - 750 ML  ( AL - A009873 )</t>
  </si>
  <si>
    <t>AL-A007405</t>
  </si>
  <si>
    <t>PLUME &amp; PETAL PEACH WAVE - VODKA-FLVRD-DOM - 750 ML  ( AL - A007405 )</t>
  </si>
  <si>
    <t>AL-A007448</t>
  </si>
  <si>
    <t>RABBIT HOLE HEIGOLD KSBW - DOM WHSKY-STRT-BRBN/TN - 750 ML  ( AL - A007448 )</t>
  </si>
  <si>
    <t>AL-A007360</t>
  </si>
  <si>
    <t>PLUME &amp; PETAL LEMON DRIFT - VODKA-FLVRD-DOM - 750 ML  ( AL - A007360 )</t>
  </si>
  <si>
    <t>AL-A007437</t>
  </si>
  <si>
    <t>DAVID NICHOLSON RESERVE 100 PROOF KSBW - DOM WHSKY-STRT-BRBN/TN - 750 ML  ( AL - A007437 )</t>
  </si>
  <si>
    <t>AL-A008247</t>
  </si>
  <si>
    <t>MAESTRO DOBEL HUMITO SILVER TEQUILA - TEQUILA-BLANCO - 750 ML  ( AL - A008247 )</t>
  </si>
  <si>
    <t>AL-E003617</t>
  </si>
  <si>
    <t>CINZANO 1757 VERMOUTH ROSSO - IMP VRMTH SWT - 1.0 LTR  ( AL - E003617 )</t>
  </si>
  <si>
    <t>AL-A009874</t>
  </si>
  <si>
    <t>GLENMORANGIE CADBOLL ESTATE HIGHLAND - SCOTCH-SNGL MALT - 750 ML  ( AL - A009874 )</t>
  </si>
  <si>
    <t>UVGO BLACK CHERRY SPARKLING CKTL 355ML - COCKTAILS - 375 ML  ( AL - J007386 )</t>
  </si>
  <si>
    <t>AL-A007436</t>
  </si>
  <si>
    <t>CODIGO 1530 BLANCO TEQUILA - TEQUILA-BLANCO - 750 ML  ( AL - A007436 )</t>
  </si>
  <si>
    <t>AL-A007359</t>
  </si>
  <si>
    <t>PLUME &amp; PETAL CUCUMBER SPLASH - VODKA-FLVRD-DOM - 750 ML  ( AL - A007359 )</t>
  </si>
  <si>
    <t>AL-A009798</t>
  </si>
  <si>
    <t>AL-A009749</t>
  </si>
  <si>
    <t>AL-F009677</t>
  </si>
  <si>
    <t>OLD CHARTER 8 YEAR - DOM WHSKY-STRT-BRBN/TN - 1.75 LTR  ( AL - F009677 )</t>
  </si>
  <si>
    <t>HPNOTIQ  VODKA &amp; COGNAC LIQUEUR - CRDL-LQR&amp;SPC-SPRT SPCTY - 1.75 LTR  ( AL - F001637 )</t>
  </si>
  <si>
    <t>AL-A009823</t>
  </si>
  <si>
    <t>EZRA BROOKS DISTILLER'S COLLECTION - DOM WHSKY-STRT-BRBN/TN - 750 ML  ( AL - A009823 )</t>
  </si>
  <si>
    <t>AL-A009767</t>
  </si>
  <si>
    <t>MURDER CREEK DIXIE DIZZY PICKLE MOONSHNE - DOM WHSKY-BLND - 750 ML  ( AL - A009767 )</t>
  </si>
  <si>
    <t>AL-A007438</t>
  </si>
  <si>
    <t>DAVIESS COUNTY FRENCH OAK CASK KSBW - DOM WHSKY-STRT-BRBN/TN - 750 ML  ( AL - A007438 )</t>
  </si>
  <si>
    <t>AL-A007446</t>
  </si>
  <si>
    <t>OLE SMOKY TENNESSEE PEANUT BUTTER WHSKY - DOM WHSKY-BLND - 750 ML  ( AL - A007446 )</t>
  </si>
  <si>
    <t>AL-E008172</t>
  </si>
  <si>
    <t>JUAREZ - TEQUILA-BLANCO - 1.0 LTR  ( AL - E008172 )</t>
  </si>
  <si>
    <t>AL-D007287</t>
  </si>
  <si>
    <t>AL-A007183</t>
  </si>
  <si>
    <t>BLUE ICE POTATO VODKA - VODKA-CLASSIC-DOM - 750 ML  ( AL - A007183 )</t>
  </si>
  <si>
    <t>MAGNOLIA BARREL HOUSE LLC.</t>
  </si>
  <si>
    <t>AVION SILVER W/CANNISTER IN BARREL - TEQUILA-BLANCO - 750 ML  ( AL - A000613 )</t>
  </si>
  <si>
    <t>BUSHMILL ORIGINAL W/50M RED &amp; BLACK BUSH - IRISH - 750 ML  ( AL - A000855 )</t>
  </si>
  <si>
    <t>CIROC SUMMER WATERMELON FLV VODKA DSS - VODKA-FLVRD-IMP - 750 ML  ( AL - A007116 )</t>
  </si>
  <si>
    <t>AL-A007398</t>
  </si>
  <si>
    <t>DORDA COCONUT LIQUEUR - CRDL-LQR&amp;SPC-OTH - 750 ML  ( AL - A007398 )</t>
  </si>
  <si>
    <t>AL-A007420</t>
  </si>
  <si>
    <t>AL-A007426</t>
  </si>
  <si>
    <t>PRIVATEER WHITE RUM DISTILLER'S DRAWER - RUM-LIGHT - 750 ML  ( AL - A007426 )</t>
  </si>
  <si>
    <t>AL-A007434</t>
  </si>
  <si>
    <t>CAPTAIN MORGAN SLICED APPLE - RUM-FLVRD - 750 ML  ( AL - A007434 )</t>
  </si>
  <si>
    <t>AL-A007435</t>
  </si>
  <si>
    <t>CHATTANOOGA STRAIGHT RYE MALT WHISKY 99P - DOM WHSKY-STRT-RYE - 750 ML  ( AL - A007435 )</t>
  </si>
  <si>
    <t>AL-A007439</t>
  </si>
  <si>
    <t>DREAD RIVER BLUE AGAVE SPIRIT - CRDL-LQR&amp;SPC-OTH - 750 ML  ( AL - A007439 )</t>
  </si>
  <si>
    <t>AL-A007442</t>
  </si>
  <si>
    <t>HIGHLAND PARK CASK STRENGTH SINGLE MALT - SCOTCH-SNGL MALT - 750 ML  ( AL - A007442 )</t>
  </si>
  <si>
    <t>AL-A007445</t>
  </si>
  <si>
    <t>MAKER'S MARK 101 PROOF LIMITED RELEASE - DOM WHSKY-STRT-BRBN/TN - 750 ML  ( AL - A007445 )</t>
  </si>
  <si>
    <t>AL-A007450</t>
  </si>
  <si>
    <t>SANTO FINO BLANCO TEQUILA - TEQUILA-BLANCO - 750 ML  ( AL - A007450 )</t>
  </si>
  <si>
    <t>AL-A007452</t>
  </si>
  <si>
    <t>SQRRL PEANUT BUTTER WHISKEY (DSS) - DOM WHSKY-BLND - 750 ML  ( AL - A007452 )</t>
  </si>
  <si>
    <t>AL-A007453</t>
  </si>
  <si>
    <t>AL-A007454</t>
  </si>
  <si>
    <t>THE GLENLIVET CARIBBEAN RESERVE SINGLE M - SCOTCH-SNGL MALT - 750 ML  ( AL - A007454 )</t>
  </si>
  <si>
    <t>AL-A007457</t>
  </si>
  <si>
    <t>APPLETON ESTATE RESERVE 8YR SINGLE EST - RUM-AGED/DARK - 750 ML  ( AL - A007457 )</t>
  </si>
  <si>
    <t>AL-A007459</t>
  </si>
  <si>
    <t>VULCAN GIN - GIN-CLASSIC-DOM - 750 ML  ( AL - A007459 )</t>
  </si>
  <si>
    <t>AL-A007460</t>
  </si>
  <si>
    <t>THE MACALLAN DOUBLE CASK 15YR HIGHLND SM - SCOTCH-SNGL MALT - 750 ML  ( AL - A007460 )</t>
  </si>
  <si>
    <t>AL-A007474</t>
  </si>
  <si>
    <t>E &amp; J SPICED (BRANDY W/SPICE-CHRRY&amp;NTRL) - BRNDY/CGNC-DOM - 750 ML  ( AL - A007474 )</t>
  </si>
  <si>
    <t>AL-A007480</t>
  </si>
  <si>
    <t>BAILEYS APPLE PIE IRISH CREAM LIQUEUR - CRDL-CRM LQR - 750 ML  ( AL - A007480 )</t>
  </si>
  <si>
    <t>AL-A007493</t>
  </si>
  <si>
    <t>WILDERNESS TRAIL SMALL BATCH BIB - DOM WHSKY-STRT-SM BTCH - 750 ML  ( AL - A007493 )</t>
  </si>
  <si>
    <t>AL-A007497</t>
  </si>
  <si>
    <t>VILLA ONE REPOSADO TEQUILA - TEQUILA-REPOSADO - 750 ML  ( AL - A007497 )</t>
  </si>
  <si>
    <t>ARDBEG 10YR CAMPFIRE W/2-MUGS - SCOTCH-SNGL MALT - 750 ML  ( AL - A007732 )</t>
  </si>
  <si>
    <t>AL-A008249</t>
  </si>
  <si>
    <t>PLUSH PREMIUM VODKA - VODKA-CLASSIC-DOM - 750 ML  ( AL - A008249 )</t>
  </si>
  <si>
    <t>AL-A009285</t>
  </si>
  <si>
    <t>JOHN D TAYLOR'S VELVET FALERNUM LIQUEUR - CRDL-LQR&amp;SPC-OTH - 750 ML  ( AL - A009285 )</t>
  </si>
  <si>
    <t>WORTHY PARK SINGLE ESTATE 2006 RUM - RUM-AGED/DARK - 750 ML  ( AL - A009749 )</t>
  </si>
  <si>
    <t>AL-A009774</t>
  </si>
  <si>
    <t>BSB BROWN SUGAR FLAVORED BOURBON DSS - DOM WHSKY-BLND - 750 ML  ( AL - A009798 )</t>
  </si>
  <si>
    <t>AL-A009855</t>
  </si>
  <si>
    <t>AL-A009856</t>
  </si>
  <si>
    <t>ELIJAH CRAIG TOASTED BARREL STRAIGHT BBN - DOM WHSKY-STRT-BRBN/TN - 750 ML  ( AL - A009856 )</t>
  </si>
  <si>
    <t>AL-A009894</t>
  </si>
  <si>
    <t>BUSHWACKER COCONUT RUM CREAM LIQUEUR - CRDL-LQR&amp;SPC-OTH - 750 ML  ( AL - A009894 )</t>
  </si>
  <si>
    <t>AL-A010077</t>
  </si>
  <si>
    <t>AL-B001776</t>
  </si>
  <si>
    <t>HENNESSY X O - BRNDY/CGNC-CGNC-XO - 375 ML  ( AL - B001776 )</t>
  </si>
  <si>
    <t>AL-B001935</t>
  </si>
  <si>
    <t>BUMBU THE ORIGINAL - RUM-FLVRD - 375 ML  ( AL - B001935 )</t>
  </si>
  <si>
    <t>AL-D007201</t>
  </si>
  <si>
    <t>NEW AMSTERDAM WATERMELON FLAVORED VODKA - VODKA-FLVRD-DOM - 50 ML  ( AL - D007367 )</t>
  </si>
  <si>
    <t>AL-D007417</t>
  </si>
  <si>
    <t>AL-D007430</t>
  </si>
  <si>
    <t>99 BLUE RASPBERRY LIQUEUR - CRDL-LQR&amp;SPC-FRT - 50 ML  ( AL - D007430 )</t>
  </si>
  <si>
    <t>AL-D007431</t>
  </si>
  <si>
    <t>AL-D007432</t>
  </si>
  <si>
    <t>99 GRAPES SCHNAPPS - CRDL-SNPS-OTH - 50 ML  ( AL - D007432 )</t>
  </si>
  <si>
    <t>AL-D009720</t>
  </si>
  <si>
    <t>COURAGE &amp; CONVICTION AMERICAN SM WHISKEY - DOM WHSKY-STRT-OTH - 50 ML  ( AL - D009720 )</t>
  </si>
  <si>
    <t>AL-E005131</t>
  </si>
  <si>
    <t>TUACA LIQUORE ORIGINALE - CRDL-LQR&amp;SPC-CRM - 1.0 LTR  ( AL - E005131 )</t>
  </si>
  <si>
    <t>AL-E008190</t>
  </si>
  <si>
    <t>NARANJA PURA LICOR DE NARANJA ORANGE LIQ - CRDL-LQR&amp;SPC-FRT - 1.0 LTR  ( AL - E008190 )</t>
  </si>
  <si>
    <t>AL-F001778</t>
  </si>
  <si>
    <t>LUNAZUL BLANCO TEQUILA - TEQUILA-BLANCO - 1.75 LTR  ( AL - F001778 )</t>
  </si>
  <si>
    <t>AL-G007424</t>
  </si>
  <si>
    <t>AL-G007455</t>
  </si>
  <si>
    <t>TWISTED SHOTZ JOLLI JOLLI - CRDL-LQR&amp;SPC-OTH - 100 ML  ( AL - G007455 )</t>
  </si>
  <si>
    <t>AL-J001004</t>
  </si>
  <si>
    <t>AL-J001204</t>
  </si>
  <si>
    <t>AL-J007406</t>
  </si>
  <si>
    <t>AL-J007408</t>
  </si>
  <si>
    <t>A007473</t>
  </si>
  <si>
    <t>A007481</t>
  </si>
  <si>
    <t>A007483</t>
  </si>
  <si>
    <t>A007484</t>
  </si>
  <si>
    <t>A007492</t>
  </si>
  <si>
    <t>A008257</t>
  </si>
  <si>
    <t>A010069</t>
  </si>
  <si>
    <t>D000982</t>
  </si>
  <si>
    <t>D007472</t>
  </si>
  <si>
    <t>D007476</t>
  </si>
  <si>
    <t>D007478</t>
  </si>
  <si>
    <t>D007483</t>
  </si>
  <si>
    <t>D007487</t>
  </si>
  <si>
    <t>D007491</t>
  </si>
  <si>
    <t>E008256</t>
  </si>
  <si>
    <t>A010033</t>
  </si>
  <si>
    <t>A010036</t>
  </si>
  <si>
    <t>A010037</t>
  </si>
  <si>
    <t>A010034</t>
  </si>
  <si>
    <t>A010035</t>
  </si>
  <si>
    <t>A010049</t>
  </si>
  <si>
    <t>A010042</t>
  </si>
  <si>
    <t>A010083</t>
  </si>
  <si>
    <t>A010086</t>
  </si>
  <si>
    <t>A010087</t>
  </si>
  <si>
    <t>A010104</t>
  </si>
  <si>
    <t>A010084</t>
  </si>
  <si>
    <t>A010082</t>
  </si>
  <si>
    <t>A010059</t>
  </si>
  <si>
    <t>C007477</t>
  </si>
  <si>
    <t>A009896</t>
  </si>
  <si>
    <t>A009895</t>
  </si>
  <si>
    <t>A008253</t>
  </si>
  <si>
    <t>A010078</t>
  </si>
  <si>
    <t>D007495</t>
  </si>
  <si>
    <t>D010044</t>
  </si>
  <si>
    <t>D010043</t>
  </si>
  <si>
    <t>D010048</t>
  </si>
  <si>
    <t>A010058</t>
  </si>
  <si>
    <t>A009898</t>
  </si>
  <si>
    <t>A009899</t>
  </si>
  <si>
    <t>A007496</t>
  </si>
  <si>
    <t>B007467</t>
  </si>
  <si>
    <t>A007482</t>
  </si>
  <si>
    <t>A010051</t>
  </si>
  <si>
    <t>A010073</t>
  </si>
  <si>
    <t>B010076</t>
  </si>
  <si>
    <t>A007464</t>
  </si>
  <si>
    <t>A007465</t>
  </si>
  <si>
    <t>A008251</t>
  </si>
  <si>
    <t>A008250</t>
  </si>
  <si>
    <t>A010106</t>
  </si>
  <si>
    <t>A010039</t>
  </si>
  <si>
    <t>B007137</t>
  </si>
  <si>
    <t>A010071</t>
  </si>
  <si>
    <t>A010074</t>
  </si>
  <si>
    <t>A010072</t>
  </si>
  <si>
    <t>A010056</t>
  </si>
  <si>
    <t>A010052</t>
  </si>
  <si>
    <t>B005838</t>
  </si>
  <si>
    <t>A010088</t>
  </si>
  <si>
    <t>A010079</t>
  </si>
  <si>
    <t>A010124</t>
  </si>
  <si>
    <t>D001467</t>
  </si>
  <si>
    <t>D004066</t>
  </si>
  <si>
    <t>D010117</t>
  </si>
  <si>
    <t>F001077</t>
  </si>
  <si>
    <t>F001751</t>
  </si>
  <si>
    <t>J007519</t>
  </si>
  <si>
    <t>PINNACLE VODKA - VODKA-CLASSIC-DOM - 750 ML TRV  ( AL - A000012 )</t>
  </si>
  <si>
    <t>PINNACLE VODKA - VODKA-CLASSIC-DOM - 750 ML  ( AL - A000136 )</t>
  </si>
  <si>
    <t>PINNACLE 100 PROOF VODKA - VODKA-CLASSIC-DOM - 750 ML  ( AL - A000469 )</t>
  </si>
  <si>
    <t>AL-A007416</t>
  </si>
  <si>
    <t>JB RADER'S HONEYCRISP APPLE MOONSHINE - DOM WHSKY-BLND - 750 ML  ( AL - A007416 )</t>
  </si>
  <si>
    <t>AL-A007419</t>
  </si>
  <si>
    <t>AL-A007479</t>
  </si>
  <si>
    <t>RUM CHATA PEPPERMINT BARK - CRDL-LQR&amp;SPC-OTH - 750 ML  ( AL - A007479 )</t>
  </si>
  <si>
    <t>AL-A007484</t>
  </si>
  <si>
    <t>BENJAMIN PRICHARD'S SWT LUCY BOURBON CRM - CRDL-CRM LQR - 750 ML  ( AL - A007484 )</t>
  </si>
  <si>
    <t>AL-A008243</t>
  </si>
  <si>
    <t>SELECT APERITIF PILLA LIQUEUR - CRDL-LQR&amp;SPC-OTH - 750 ML  ( AL - A008243 )</t>
  </si>
  <si>
    <t>AL-A008252</t>
  </si>
  <si>
    <t>IRON CITY DISTILLERY VODKA - VODKA-CLASSIC-DOM - 750 ML  ( AL - A008252 )</t>
  </si>
  <si>
    <t>AL-A010040</t>
  </si>
  <si>
    <t>AL-A010042</t>
  </si>
  <si>
    <t>DAVID NICHOLSON 1843 BOURBON - DOM WHSKY-STRT-BRBN/TN - 750 ML  ( AL - A010042 )</t>
  </si>
  <si>
    <t>AL-A010050</t>
  </si>
  <si>
    <t>AL-A010073</t>
  </si>
  <si>
    <t>MIDLETON BARRY CROCKETT LEGACY IRISH WHK - IRISH - 750 ML  ( AL - A010073 )</t>
  </si>
  <si>
    <t>PINNACLE VODKA - VODKA-CLASSIC-DOM - 375 ML  ( AL - B000136 )</t>
  </si>
  <si>
    <t>PINNACLE 100 PROOF VODKA - VODKA-CLASSIC-DOM - 375 ML  ( AL - B000469 )</t>
  </si>
  <si>
    <t>PINNACLE VODKA - VODKA-CLASSIC-DOM - 200 ML  ( AL - C000136 )</t>
  </si>
  <si>
    <t>PINNACLE VODKA - VODKA-CLASSIC-DOM - 50 ML  ( AL - D000136 )</t>
  </si>
  <si>
    <t>AL-D004066</t>
  </si>
  <si>
    <t>99 APPLES SCHNAPPS - CRDL-SNPS-APPL - 50 ML  ( AL - D004066 )</t>
  </si>
  <si>
    <t>AL-D007248</t>
  </si>
  <si>
    <t>AL-D007483</t>
  </si>
  <si>
    <t>MIDNIGHT MOON MNSHNE PEPPERMINT 12B SLV - DOM WHSKY-BLND - 50 ML  ( AL - D007483 )</t>
  </si>
  <si>
    <t>AL-D007485</t>
  </si>
  <si>
    <t>PINNACLE VODKA - VODKA-CLASSIC-DOM - 1.0 LTR  ( AL - E000136 )</t>
  </si>
  <si>
    <t>AL-E008233</t>
  </si>
  <si>
    <t>DORADO GOLD TEQUILA - TEQUILA-GOLD - 1.0 LTR  ( AL - E008233 )</t>
  </si>
  <si>
    <t>PINNACLE VODKA - VODKA-CLASSIC-DOM - 1.75 LTR  ( AL - F000136 )</t>
  </si>
  <si>
    <t>PINNACLE 100 PROOF VODKA - VODKA-CLASSIC-DOM - 1.75 LTR  ( AL - F000469 )</t>
  </si>
  <si>
    <t>AL-F001952</t>
  </si>
  <si>
    <t>AL-J007519</t>
  </si>
  <si>
    <t>Broker Comments</t>
  </si>
  <si>
    <t>A007491</t>
  </si>
  <si>
    <t>A007500</t>
  </si>
  <si>
    <t>A007501</t>
  </si>
  <si>
    <t>A007504</t>
  </si>
  <si>
    <t>A007505</t>
  </si>
  <si>
    <t>A007506</t>
  </si>
  <si>
    <t>A007508</t>
  </si>
  <si>
    <t>A007510</t>
  </si>
  <si>
    <t>A007512</t>
  </si>
  <si>
    <t>A007513</t>
  </si>
  <si>
    <t>A007514</t>
  </si>
  <si>
    <t>A007515</t>
  </si>
  <si>
    <t>A007516</t>
  </si>
  <si>
    <t>A007517</t>
  </si>
  <si>
    <t>A007529</t>
  </si>
  <si>
    <t>A008261</t>
  </si>
  <si>
    <t>A010108</t>
  </si>
  <si>
    <t>A010109</t>
  </si>
  <si>
    <t>A010110</t>
  </si>
  <si>
    <t>A010134</t>
  </si>
  <si>
    <t>A010135</t>
  </si>
  <si>
    <t>A010141</t>
  </si>
  <si>
    <t>A010143</t>
  </si>
  <si>
    <t>A010145</t>
  </si>
  <si>
    <t>A010146</t>
  </si>
  <si>
    <t>A010147</t>
  </si>
  <si>
    <t>A010148</t>
  </si>
  <si>
    <t>A010149</t>
  </si>
  <si>
    <t>A010150</t>
  </si>
  <si>
    <t>A010151</t>
  </si>
  <si>
    <t>A010161</t>
  </si>
  <si>
    <t>B005759</t>
  </si>
  <si>
    <t>C000692</t>
  </si>
  <si>
    <t>D004331</t>
  </si>
  <si>
    <t>D007513</t>
  </si>
  <si>
    <t>D007515</t>
  </si>
  <si>
    <t>D007529</t>
  </si>
  <si>
    <t>D007531</t>
  </si>
  <si>
    <t>D010113</t>
  </si>
  <si>
    <t>D010114</t>
  </si>
  <si>
    <t>D010115</t>
  </si>
  <si>
    <t>F001002</t>
  </si>
  <si>
    <t>F007503</t>
  </si>
  <si>
    <t>J007524</t>
  </si>
  <si>
    <t>J007526</t>
  </si>
  <si>
    <t>J007527</t>
  </si>
  <si>
    <t>D004397</t>
  </si>
  <si>
    <t>D010116</t>
  </si>
  <si>
    <t>D010111</t>
  </si>
  <si>
    <t>D004111</t>
  </si>
  <si>
    <t>A010127</t>
  </si>
  <si>
    <t>A010162</t>
  </si>
  <si>
    <t>A008260</t>
  </si>
  <si>
    <t>D007504</t>
  </si>
  <si>
    <t>A007507</t>
  </si>
  <si>
    <t>F000918</t>
  </si>
  <si>
    <t>A010123</t>
  </si>
  <si>
    <t>D010138</t>
  </si>
  <si>
    <t>D010137</t>
  </si>
  <si>
    <t>F010137</t>
  </si>
  <si>
    <t>D010136</t>
  </si>
  <si>
    <t>A010102</t>
  </si>
  <si>
    <t>A007533</t>
  </si>
  <si>
    <t>A010122</t>
  </si>
  <si>
    <t>A010119</t>
  </si>
  <si>
    <t>A010128</t>
  </si>
  <si>
    <t>A010130</t>
  </si>
  <si>
    <t>A010129</t>
  </si>
  <si>
    <t>A007523</t>
  </si>
  <si>
    <t>J007518</t>
  </si>
  <si>
    <t>J007520</t>
  </si>
  <si>
    <t>J007522</t>
  </si>
  <si>
    <t>A007525</t>
  </si>
  <si>
    <t>A010158</t>
  </si>
  <si>
    <t>A010157</t>
  </si>
  <si>
    <t>A010159</t>
  </si>
  <si>
    <t>A010125</t>
  </si>
  <si>
    <t>A010131</t>
  </si>
  <si>
    <t>AL-A000030</t>
  </si>
  <si>
    <t>MIDNIGHT MOON BLUEBERRY/12OZ LEMONADE - DOM WHSKY-BLND - 750 ML  ( AL - A001351 )</t>
  </si>
  <si>
    <t>JACK DANIELS/HOLIDAY CARTON W/GLASS G6 - DOM WHSKY-STRT-BRBN/TN - 750 ML  ( AL - A001511 )</t>
  </si>
  <si>
    <t>AL-A001821</t>
  </si>
  <si>
    <t>REBEL - DOM WHSKY-STRT-BRBN/TN - 750 ML  ( AL - A001886 )</t>
  </si>
  <si>
    <t>AL-A004042</t>
  </si>
  <si>
    <t>FINLANDIA GRAPEFRUIT VODKA - VODKA-FLVRD-IMP - 750 ML  ( AL - A004042 )</t>
  </si>
  <si>
    <t>AL-A004846</t>
  </si>
  <si>
    <t>ROKK CITRUS FLAVORED VODKA (SWEDEN) - VODKA-FLVRD-IMP - 750 ML  ( AL - A004846 )</t>
  </si>
  <si>
    <t>AL-A005150</t>
  </si>
  <si>
    <t>AL-A005527</t>
  </si>
  <si>
    <t>PITAUD VSOP COGNAC - BRNDY/CGNC-CGNC-VSOP - 750 ML  ( AL - A005527 )</t>
  </si>
  <si>
    <t>AL-A007064</t>
  </si>
  <si>
    <t>MARTELL BLUE SWIFT W/2-TUMBLERS - BRNDY/CGNC-CGNC-VSOP - 750 ML  ( AL - A007064 )</t>
  </si>
  <si>
    <t>REBEL 100 - DOM WHSKY-STRT-BRBN/TN - 750 ML  ( AL - A007201 )</t>
  </si>
  <si>
    <t>DREAD RIVER DISTILLERS SELECT STRAIGHT - DOM WHSKY-BLND - 750 ML  ( AL - A007292 )</t>
  </si>
  <si>
    <t>JACK DANIELS TENNESSEE HONEY W/2-RCK GLS - DOM WHSKY-BLND - 750 ML  ( AL - A007300 )</t>
  </si>
  <si>
    <t>TIN CUP MOUNTAIN STRAIGHT RYE WHISKEY - DOM WHSKY-STRT-RYE - 750 ML  ( AL - A007319 )</t>
  </si>
  <si>
    <t>JOE CANE RHUM AGRICOLE RUM - RUM-LIGHT - 750 ML  ( AL - A007420 )</t>
  </si>
  <si>
    <t>AL-A007449</t>
  </si>
  <si>
    <t>RAM'S POINT PEANUT BUTTER WHISKEY - DOM WHSKY-BLND - 750 ML  ( AL - A007449 )</t>
  </si>
  <si>
    <t>AL-A007464</t>
  </si>
  <si>
    <t>PAPA'S PILAR BLONDE RUM - RUM-LIGHT - 750 ML  ( AL - A007464 )</t>
  </si>
  <si>
    <t>AL-A007465</t>
  </si>
  <si>
    <t>PAPA'S PILAR DARK RUM - RUM-AGED/DARK - 750 ML  ( AL - A007465 )</t>
  </si>
  <si>
    <t>AL-A007473</t>
  </si>
  <si>
    <t>DI SARONNO VELVET CREAM LIQ W/WINE GLASS - CRDL-CRM LQR - 750 ML  ( AL - A007473 )</t>
  </si>
  <si>
    <t>AL-A007481</t>
  </si>
  <si>
    <t>MOZART CHOCOLATE CREAM W/TUMBLER GLASS - CRDL-CRM LQR - 750 ML  ( AL - A007481 )</t>
  </si>
  <si>
    <t>MARTELL BLUE SWIFT NIGHT LABEL - BRNDY/CGNC-CGNC-VSOP - 750 ML  ( AL - A007482 )</t>
  </si>
  <si>
    <t>AL-A007483</t>
  </si>
  <si>
    <t>MIDNIGHT MOON PEPPERMINT W/SHOT GLASS - DOM WHSKY-BLND - 750 ML  ( AL - A007483 )</t>
  </si>
  <si>
    <t>AL-A007492</t>
  </si>
  <si>
    <t>AL-A007496</t>
  </si>
  <si>
    <t>AL-A007501</t>
  </si>
  <si>
    <t>BALCONES TEXAS POT STILL STRAIGHT BBN - DOM WHSKY-STRT-OTH - 750 ML  ( AL - A007501 )</t>
  </si>
  <si>
    <t>AL-A007504</t>
  </si>
  <si>
    <t>BUSHWACKER COCONUT RUM CREAM LIQUEUR - CRDL-LQR&amp;SPC-OTH - 750 ML  ( AL - A007504 )</t>
  </si>
  <si>
    <t>AL-A008103</t>
  </si>
  <si>
    <t>SKYY INFUSION CALIFORNIA APRICOT - VODKA-FLVRD-DOM - 750 ML  ( AL - A008103 )</t>
  </si>
  <si>
    <t>AL-A008236</t>
  </si>
  <si>
    <t>BRISTOW GIN - GIN-CLASSIC-DOM - 750 ML  ( AL - A008236 )</t>
  </si>
  <si>
    <t>AL-A008250</t>
  </si>
  <si>
    <t>PAPA'S PILAR DARK SHERRY RUM - RUM-AGED/DARK - 750 ML  ( AL - A008250 )</t>
  </si>
  <si>
    <t>AL-A008251</t>
  </si>
  <si>
    <t>PAPA'S PILAR MARQUESAS BLEND DARK RUM - RUM-AGED/DARK - 750 ML  ( AL - A008251 )</t>
  </si>
  <si>
    <t>AL-A009015</t>
  </si>
  <si>
    <t>VAN WINKLE FAMILY RESERVE RYE BOURBON - DOM WHSKY-STRT-RYE - 750 ML  ( AL - A009015 )</t>
  </si>
  <si>
    <t>AL-A009328</t>
  </si>
  <si>
    <t>MUCKETY-MUCK ORPHAN BARREL SGSW - SCOTCH-SNGL MALT - 750 ML  ( AL - A009328 )</t>
  </si>
  <si>
    <t>AL-A009489</t>
  </si>
  <si>
    <t>FOURSQUARE 2008 SINGLE BLEND RUM BARBDOS - RUM-AGED/DARK - 750 ML  ( AL - A009489 )</t>
  </si>
  <si>
    <t>AL-A009731</t>
  </si>
  <si>
    <t>AL-A009776</t>
  </si>
  <si>
    <t>MARTELL CORDON BLEU - BRNDY/CGNC-CGNC-OTH - 750 ML  ( AL - A009776 )</t>
  </si>
  <si>
    <t>AL-A009792</t>
  </si>
  <si>
    <t>AL-A009820</t>
  </si>
  <si>
    <t>AL-A009825</t>
  </si>
  <si>
    <t>YELLOWSTONE HAND PICKED COLLECTION 115PR - DOM WHSKY-STRT-BRBN/TN - 750 ML  ( AL - A009825 )</t>
  </si>
  <si>
    <t>AL-A009826</t>
  </si>
  <si>
    <t>REBEL DISTILLER'S COLLECTION KSBW - DOM WHSKY-STRT-BRBN/TN - 750 ML  ( AL - A009826 )</t>
  </si>
  <si>
    <t>AL-A009834</t>
  </si>
  <si>
    <t>AL-A009866</t>
  </si>
  <si>
    <t>OLD FORESTER SINGLE BARREL 100PRF BOURBN - DOM WHSKY-STRT-BRBN/TN - 750 ML  ( AL - A009866 )</t>
  </si>
  <si>
    <t>AL-A009867</t>
  </si>
  <si>
    <t>OLD FORESTER SINGLE BRL BRRL STRNGTH BTB - DOM WHSKY-STRT-BRBN/TN - 750 ML  ( AL - A009867 )</t>
  </si>
  <si>
    <t>AL-A009869</t>
  </si>
  <si>
    <t>AL-A009876</t>
  </si>
  <si>
    <t>WELLER SINGLE BARREL WHEATED STRGHT BRBN - DOM WHSKY-STRT-BRBN/TN - 750 ML  ( AL - A009876 )</t>
  </si>
  <si>
    <t>AL-A009880</t>
  </si>
  <si>
    <t>BLANTON'S GOLD EDITION STRAIGHT BBN WHK - DOM WHSKY-STRT-BRBN/TN - 750 ML  ( AL - A009880 )</t>
  </si>
  <si>
    <t>AL-A009882</t>
  </si>
  <si>
    <t>THE MACALLAN DOUBLE CASK 18YR HIGHLND SM - SCOTCH-SNGL MALT - 750 ML  ( AL - A009882 )</t>
  </si>
  <si>
    <t>AL-A009883</t>
  </si>
  <si>
    <t>STRANAHAN'S BLUE PEAK SINGLE MALT WHSKY - DOM WHSKY-STRT-OTH - 750 ML  ( AL - A009883 )</t>
  </si>
  <si>
    <t>AL-A009884</t>
  </si>
  <si>
    <t>AL-A009885</t>
  </si>
  <si>
    <t>THE REAL MCCOY 100TH ANNV PROHIBTION 12Y - RUM-AGED/DARK - 750 ML  ( AL - A009885 )</t>
  </si>
  <si>
    <t>AL-A009896</t>
  </si>
  <si>
    <t>HIGHLAND PARK THE DARK 17YR SINGLE MALT - SCOTCH-SNGL MALT - 750 ML  ( AL - A009896 )</t>
  </si>
  <si>
    <t>AL-A010033</t>
  </si>
  <si>
    <t>BARRELL BATCH 022 CASK STRENGTH BOURBON - DOM WHSKY-STRT-BRBN/TN - 750 ML  ( AL - A010033 )</t>
  </si>
  <si>
    <t>AL-A010035</t>
  </si>
  <si>
    <t>BARRELL CASK STRENGTH RYE BATCH 003 4YR - DOM WHSKY-STRT-RYE - 750 ML  ( AL - A010035 )</t>
  </si>
  <si>
    <t>AL-A010036</t>
  </si>
  <si>
    <t>AL-A010041</t>
  </si>
  <si>
    <t>AL-A010056</t>
  </si>
  <si>
    <t>STRANAHAN'S SHERRY CASK SNGLE MALT WHSKY - DOM WHSKY-STRT-OTH - 750 ML  ( AL - A010056 )</t>
  </si>
  <si>
    <t>AL-A010058</t>
  </si>
  <si>
    <t>KNAPPOGUE CASTLE TWIN WOOD AGED 14 YEAR - IRISH - 750 ML  ( AL - A010058 )</t>
  </si>
  <si>
    <t>AL-A010069</t>
  </si>
  <si>
    <t>BLADE AND BOW KENTUCKY STRAIGHT BOURBON - DOM WHSKY-STRT-OTH - 750 ML  ( AL - A010069 )</t>
  </si>
  <si>
    <t>AL-A010071</t>
  </si>
  <si>
    <t>AL-A010074</t>
  </si>
  <si>
    <t>RED SPOT 15YR SINGLE POT STILL IRISH - IRISH - 750 ML  ( AL - A010074 )</t>
  </si>
  <si>
    <t>AL-A010079</t>
  </si>
  <si>
    <t>WILD TURKEY RARE BREED BARREL PROOF RYE - DOM WHSKY-STRT-RYE - 750 ML  ( AL - A010079 )</t>
  </si>
  <si>
    <t>AL-A010082</t>
  </si>
  <si>
    <t>GREEN SPOT CHAT MONTELENA ZINFANDEL CASK - IRISH - 750 ML  ( AL - A010082 )</t>
  </si>
  <si>
    <t>AL-A010084</t>
  </si>
  <si>
    <t>GREEN SPOT CHAT LEOVILLE BARTON CASK WHK - IRISH - 750 ML  ( AL - A010084 )</t>
  </si>
  <si>
    <t>AL-A010086</t>
  </si>
  <si>
    <t>GLEN MORAY 18 YEAR SINGLE MALT SCOTCH - SCOTCH-SNGL MALT - 750 ML  ( AL - A010086 )</t>
  </si>
  <si>
    <t>AL-A010087</t>
  </si>
  <si>
    <t>GLEN MORAY ELGIN HERITAGE SPEYSIDE SCTCH - SCOTCH-SNGL MALT - 750 ML  ( AL - A010087 )</t>
  </si>
  <si>
    <t>AL-A010088</t>
  </si>
  <si>
    <t>WIDOW JANE 10YR STRAIGHT BOURBON WHISKEY - DOM WHSKY-STRT-OTH - 750 ML  ( AL - A010088 )</t>
  </si>
  <si>
    <t>AL-A010104</t>
  </si>
  <si>
    <t>GRANDER TOASTED OAK SINGLE BARREL FINISH - RUM-AGED/DARK - 750 ML  ( AL - A010104 )</t>
  </si>
  <si>
    <t>AL-A010124</t>
  </si>
  <si>
    <t>AL-B004888</t>
  </si>
  <si>
    <t>MILAGRO ANEJO - TEQUILA-ANEJO - 375 ML  ( AL - B004888 )</t>
  </si>
  <si>
    <t>AL-B005838</t>
  </si>
  <si>
    <t>BEAM BOURBON LEGEND/3B-CMB:BLCK/KNOB/BSL - DOM WHSKY-BLND - 375 ML  ( AL - B007061 )</t>
  </si>
  <si>
    <t>AL-B007137</t>
  </si>
  <si>
    <t>PROPER NO. TWELVE BLENDED IRISH WHISKEY - IRISH - 375 ML  ( AL - B007137 )</t>
  </si>
  <si>
    <t>MILAGRO SILVER - TEQUILA-BLANCO - 375 ML  ( AL - B010076 )</t>
  </si>
  <si>
    <t>AL-C000692</t>
  </si>
  <si>
    <t>GRAND MARNIER - CRDL-LQR&amp;SPC-OTH - 200 ML  ( AL - C000692 )</t>
  </si>
  <si>
    <t>AL-C007477</t>
  </si>
  <si>
    <t>HEAVEN'S DOOR/TRILOGY COL:STRGHT/DBL/RYE - DOM WHSKY-STRT-BRBN/TN - 200 ML  ( AL - C007477 )</t>
  </si>
  <si>
    <t>AL-D000982</t>
  </si>
  <si>
    <t>THE GLENLIVET/50M-4PK 30E:12Y/14Y/CRB/FD - SCOTCH-SNGL MALT - 50 ML  ( AL - D000982 )</t>
  </si>
  <si>
    <t>AL-D001467</t>
  </si>
  <si>
    <t>PLATINUM 7X VODKA (WAS TAAKA PLATINUM) - VODKA-CLASSIC-DOM - 50 ML  ( AL - D001467 )</t>
  </si>
  <si>
    <t>AL-D004331</t>
  </si>
  <si>
    <t>99 BLACK CHERRIES SCHNAPPS - CRDL-SNPS-OTH - 50 ML  ( AL - D004331 )</t>
  </si>
  <si>
    <t>REBEL - DOM WHSKY-STRT-BRBN/TN - 50 ML  ( AL - D004423 )</t>
  </si>
  <si>
    <t>REBEL 100 - DOM WHSKY-STRT-BRBN/TN - 50 ML  ( AL - D007201 )</t>
  </si>
  <si>
    <t>AL-D007472</t>
  </si>
  <si>
    <t>AL-D007478</t>
  </si>
  <si>
    <t>CLYDE MAY'S TRI-PK 50ML:ST BB/ALB ST/RYE - DOM WHSKY-STRT-BRBN/TN - 50 ML  ( AL - D007478 )</t>
  </si>
  <si>
    <t>AL-D007487</t>
  </si>
  <si>
    <t>JACK DANIELS/7B-HOL CALENDAR:3-20P&amp;4S-GL - DOM WHSKY-BLND - 50 ML  ( AL - D007487 )</t>
  </si>
  <si>
    <t>AL-D007491</t>
  </si>
  <si>
    <t>DAVIDSON RESERVE FOUR GRAIN TN BBN 4PK - DOM WHSKY-STRT-BRBN/TN - 50 ML  ( AL - D007491 )</t>
  </si>
  <si>
    <t>AL-D010113</t>
  </si>
  <si>
    <t>99 COCONUT SCHNAPPS LIQUEUR - CRDL-SNPS-OTH - 50 ML  ( AL - D010113 )</t>
  </si>
  <si>
    <t>AL-D010116</t>
  </si>
  <si>
    <t>99 CINNAMON SCHNAPPS LIQUEUR - CRDL-SNPS-CNNMN - 50 ML  ( AL - D010116 )</t>
  </si>
  <si>
    <t>AL-D010117</t>
  </si>
  <si>
    <t>99 BUTTERSCOTCH SCHNAPPS LIQUEUR - CRDL-SNPS-BTRSCTCH - 50 ML  ( AL - D010117 )</t>
  </si>
  <si>
    <t>AL-E004524</t>
  </si>
  <si>
    <t>CRUZAN JUNKANU CITRUS STASH FLAVORED RUM - RUM-FLVRD - 1.0 LTR  ( AL - E004524 )</t>
  </si>
  <si>
    <t>AL-F001077</t>
  </si>
  <si>
    <t>BIRD DOG PEACH FLAVORED WHISKEY - DOM WHSKY-BLND - 1.75 LTR  ( AL - F001077 )</t>
  </si>
  <si>
    <t>AL-F001751</t>
  </si>
  <si>
    <t>REDMONT VODKA - VODKA-CLASSIC-DOM - 1.75 LTR  ( AL - F001751 )</t>
  </si>
  <si>
    <t>REBEL - DOM WHSKY-STRT-BRBN/TN - 1.75 LTR  ( AL - F004423 )</t>
  </si>
  <si>
    <t>AL-F007503</t>
  </si>
  <si>
    <t>BLACK VELVET RESERVE PREMIUM SIPPING - CAN-FRGN BLND-FRGN BTLD - 1.75 LTR  ( AL - F007503 )</t>
  </si>
  <si>
    <t>AL-J007524</t>
  </si>
  <si>
    <t>E008271</t>
  </si>
  <si>
    <t>GRAN PATRON BURDEOS ANEJO TEQUILA GOLD - TEQUILA-ANEJO - 750 ML  ( AL - A004477 )</t>
  </si>
  <si>
    <t>BLUE &amp; GOLD ALABAMA RUM - RUM-GOLD - 750 ML  ( AL - A007419 )</t>
  </si>
  <si>
    <t>AL-A007491</t>
  </si>
  <si>
    <t>DAVIDSON RESERVE SOUR MASH TENN WHISKEY - DOM WHSKY-STRT-BRBN/TN - 750 ML  ( AL - A007491 )</t>
  </si>
  <si>
    <t>AL-A007500</t>
  </si>
  <si>
    <t>BAILEYS DELICIOUSLY LIGHT CREAM - CRDL-CRM LQR - 750 ML  ( AL - A007500 )</t>
  </si>
  <si>
    <t>AL-A007505</t>
  </si>
  <si>
    <t>CALUMET FARM 8 YEAR OLD BOURBON WHISKEY - DOM WHSKY-STRT-BRBN/TN - 750 ML  ( AL - A007505 )</t>
  </si>
  <si>
    <t>AL-A007506</t>
  </si>
  <si>
    <t>CHICKEN COCK KENTUCKY STRAIGHT BOURBON - DOM WHSKY-STRT-BRBN/TN - 750 ML  ( AL - A007506 )</t>
  </si>
  <si>
    <t>AL-A007508</t>
  </si>
  <si>
    <t>CINCORO REPOSADO TEQUILA - TEQUILA-REPOSADO - 750 ML  ( AL - A007508 )</t>
  </si>
  <si>
    <t>AL-A007510</t>
  </si>
  <si>
    <t>DOS PRIMOS BLANCO TEQUILA - TEQUILA-BLANCO - 750 ML  ( AL - A007510 )</t>
  </si>
  <si>
    <t>EZRA BROOKS 99 PROOF - DOM WHSKY-STRT-BRBN/TN - 750 ML  ( AL - A007511 )</t>
  </si>
  <si>
    <t>AL-A007513</t>
  </si>
  <si>
    <t>FISTFUL OF BOURBON A BLEND STRAIGHT BRBN - DOM WHSKY-STRT-BRBN/TN - 750 ML  ( AL - A007513 )</t>
  </si>
  <si>
    <t>AL-A007514</t>
  </si>
  <si>
    <t>AL-A007515</t>
  </si>
  <si>
    <t>HOWLER HEAD MONKEY SPRIT BANANA INF KSBW - DOM WHSKY-BLND - 750 ML  ( AL - A007515 )</t>
  </si>
  <si>
    <t>AL-A007516</t>
  </si>
  <si>
    <t>GHOST TRAIN PROVEN SPIRITS VODKA - VODKA-CLASSIC-DOM - 750 ML  ( AL - A007516 )</t>
  </si>
  <si>
    <t>AL-A007517</t>
  </si>
  <si>
    <t>SHIPWRECK ALABAMA GOLD RUM - RUM-GOLD - 750 ML  ( AL - A007517 )</t>
  </si>
  <si>
    <t>AL-A007529</t>
  </si>
  <si>
    <t>AL-A008237</t>
  </si>
  <si>
    <t>NONINO QUINTESSENTIA AMARO LIQUEUR - CRDL-LQR&amp;SPC-OTH - 750 ML  ( AL - A008237 )</t>
  </si>
  <si>
    <t>AL-A008257</t>
  </si>
  <si>
    <t>MUTINY ISLAND VODKA - VODKA-CLASSIC-DOM - 750 ML  ( AL - A008257 )</t>
  </si>
  <si>
    <t>AL-A008261</t>
  </si>
  <si>
    <t>DULCE VIDA GRAPEFRUIT(BLNCO TEQ &amp; GRPFT) - TEQUILA-FLAVORED - 750 ML  ( AL - A008261 )</t>
  </si>
  <si>
    <t>AL-A010108</t>
  </si>
  <si>
    <t>OLD ELK SINGLE BARREL SELECT - DOM WHSKY-STRT-OTH - 750 ML  ( AL - A010108 )</t>
  </si>
  <si>
    <t>AL-A010109</t>
  </si>
  <si>
    <t>OLD ELK CASK STRENGTH WHEATED BBN SNG BR - DOM WHSKY-STRT-BRBN/TN - 750 ML  ( AL - A010109 )</t>
  </si>
  <si>
    <t>AL-A010110</t>
  </si>
  <si>
    <t>OLD ELK STRAIGHT WHEAT SINGLE BRRL CASK - DOM WHSKY-STRT-OTH - 750 ML  ( AL - A010110 )</t>
  </si>
  <si>
    <t>AL-A010141</t>
  </si>
  <si>
    <t>OLD SOUL PRIVATE SELECTION SINGLE BARREL - DOM WHSKY-STRT-BRBN/TN - 750 ML  ( AL - A010141 )</t>
  </si>
  <si>
    <t>AL-B005759</t>
  </si>
  <si>
    <t>EL JIMADOR SILVER TEQUILA (WAS BLANCO) - TEQUILA-BLANCO - 375 ML  ( AL - B005759 )</t>
  </si>
  <si>
    <t>AL-D007513</t>
  </si>
  <si>
    <t>FISTFUL OF BOURBON A BLEND STRAIGHT BRBN - DOM WHSKY-STRT-BRBN/TN - 50 ML  ( AL - D007513 )</t>
  </si>
  <si>
    <t>AL-D007515</t>
  </si>
  <si>
    <t>HOWLER HEAD MONKEY SPRIT BANANA INF KSBW - DOM WHSKY-BLND - 50 ML  ( AL - D007515 )</t>
  </si>
  <si>
    <t>AL-D007529</t>
  </si>
  <si>
    <t>AL-D007531</t>
  </si>
  <si>
    <t>JIM BEAM/5FL VARIETY:2EA:RD/AP/PCH/VA/HN - DOM WHSKY-BLND - 50 ML  ( AL - D007531 )</t>
  </si>
  <si>
    <t>AL-D010114</t>
  </si>
  <si>
    <t>99 ROOT BEER SCHNAPPS LIQUEUR - CRDL-SNPS-OTH - 50 ML  ( AL - D010114 )</t>
  </si>
  <si>
    <t>AL-F001002</t>
  </si>
  <si>
    <t>DIXIE SOUTHERN VODKA - VODKA-CLASSIC-DOM - 1.75 LTR  ( AL - F001002 )</t>
  </si>
  <si>
    <t>AL-J007526</t>
  </si>
  <si>
    <t>JOSE CUERVO PLAYAMAR LIME SLTZR 4P 355ML - COCKTAILS - 375 ML  ( AL - J007526 )</t>
  </si>
  <si>
    <t>AL-J007527</t>
  </si>
  <si>
    <t>A010168</t>
  </si>
  <si>
    <t>A010178</t>
  </si>
  <si>
    <t>A007535</t>
  </si>
  <si>
    <t>A010174</t>
  </si>
  <si>
    <t>A010167</t>
  </si>
  <si>
    <t>A008270</t>
  </si>
  <si>
    <t>A010169</t>
  </si>
  <si>
    <t>A010171</t>
  </si>
  <si>
    <t>A010172</t>
  </si>
  <si>
    <t>B007287</t>
  </si>
  <si>
    <t>A007534</t>
  </si>
  <si>
    <t>A008265</t>
  </si>
  <si>
    <t>A010179</t>
  </si>
  <si>
    <t>QUALITY HOUSE BLENDED WHISKEY - DOM WHSKY-BLND - 750 ML  ( AL - A000413 )</t>
  </si>
  <si>
    <t>AL-A007512</t>
  </si>
  <si>
    <t>FAMILIA CAMARENA ANEJO TEQUILA - TEQUILA-ANEJO - 750 ML  ( AL - A007512 )</t>
  </si>
  <si>
    <t>AL-A007523</t>
  </si>
  <si>
    <t>HERMOSA CASAGAVE SILVER TEQUILA - TEQUILA-BLANCO - 750 ML  ( AL - A007523 )</t>
  </si>
  <si>
    <t>AL-A007525</t>
  </si>
  <si>
    <t>PATRON ANEJO TEQUILA SHERRY CASK AGED - TEQUILA-ANEJO - 750 ML  ( AL - A007525 )</t>
  </si>
  <si>
    <t>AL-A007533</t>
  </si>
  <si>
    <t>GAMBINO'S KING CAKE RUM CREAM - CRDL-CRM LQR - 750 ML  ( AL - A007533 )</t>
  </si>
  <si>
    <t>AL-A009788</t>
  </si>
  <si>
    <t>GRANDER PANAMA 12 YEAR RUM - RUM-AGED/DARK - 750 ML  ( AL - A009788 )</t>
  </si>
  <si>
    <t>AL-A009824</t>
  </si>
  <si>
    <t>YELLOWSTONE HAND PICKED COLLECTION 109PR - DOM WHSKY-STRT-BRBN/TN - 750 ML  ( AL - A009824 )</t>
  </si>
  <si>
    <t>AL-A010125</t>
  </si>
  <si>
    <t>WHISTLEPIG OLD WORLD 12 YR RYE WHISKEY - DOM WHSKY-STRT-RYE - 750 ML  ( AL - A010125 )</t>
  </si>
  <si>
    <t>AL-A010131</t>
  </si>
  <si>
    <t>WIDOW JANE THE VAULTS STRAIGHT BOURBON - DOM WHSKY-STRT-OTH - 750 ML  ( AL - A010131 )</t>
  </si>
  <si>
    <t>AL-A010134</t>
  </si>
  <si>
    <t>AL-A010135</t>
  </si>
  <si>
    <t>JED CASA ESMERALDA AGAVE SPIRIT - CRDL-LQR&amp;SPC-OTH - 750 ML  ( AL - A010135 )</t>
  </si>
  <si>
    <t>QUALITY HOUSE BLENDED WHISKEY - DOM WHSKY-BLND - 375 ML  ( AL - B000413 )</t>
  </si>
  <si>
    <t>AL-D010043</t>
  </si>
  <si>
    <t>KETEL ONE BOTANICAL GRAPEFRUIT &amp; ROSE - VODKA-FLVRD-IMP - 50 ML  ( AL - D010043 )</t>
  </si>
  <si>
    <t>AL-D010044</t>
  </si>
  <si>
    <t>KETEL ONE BOTANICAL CUCUMBER &amp; MINT - VODKA-FLVRD-IMP - 50 ML  ( AL - D010044 )</t>
  </si>
  <si>
    <t>AL-D010048</t>
  </si>
  <si>
    <t>KETEL ONE BOTANICAL PEACH &amp; ORANGE BLSSM - VODKA-FLVRD-IMP - 50 ML  ( AL - D010048 )</t>
  </si>
  <si>
    <t>AL-D010115</t>
  </si>
  <si>
    <t>99 PEPPERMINT - CRDL-SNPS-PPRMNT - 50 ML  ( AL - D010115 )</t>
  </si>
  <si>
    <t>QUALITY HOUSE BLENDED WHISKEY - DOM WHSKY-BLND - 1.0 LTR  ( AL - E000413 )</t>
  </si>
  <si>
    <t>AL-F000264</t>
  </si>
  <si>
    <t>QUALITY HOUSE BLENDED WHISKEY - DOM WHSKY-BLND - 1.75 LTR  ( AL - F000413 )</t>
  </si>
  <si>
    <t>AL-F000918</t>
  </si>
  <si>
    <t>CLYDE MAY'S ALABAMA STYLE WHISKEY 85P - DOM WHSKY-STRT-BRBN/TN - 1.75 LTR  ( AL - F000918 )</t>
  </si>
  <si>
    <t>ICE DREAMS PINA COLADA ALCOHOLIC POPTAIL - COCKTAILS - 100 ML  ( AL - G007350 )</t>
  </si>
  <si>
    <t>ICE DREAMS MOJITO POPTAILS 4PK - COCKTAILS - 375 ML  ( AL - J007519 )</t>
  </si>
  <si>
    <t>F000264</t>
  </si>
  <si>
    <t>A007603</t>
  </si>
  <si>
    <t>B001669</t>
  </si>
  <si>
    <t>AL-A005203</t>
  </si>
  <si>
    <t>CORONET VSQ - BRNDY/CGNC-DOM - 750 ML  ( AL - A005203 )</t>
  </si>
  <si>
    <t>AL-A007507</t>
  </si>
  <si>
    <t>CINCORO BLANCO TEQUILA - TEQUILA-BLANCO - 750 ML  ( AL - A007507 )</t>
  </si>
  <si>
    <t>AL-A007534</t>
  </si>
  <si>
    <t>AL-A009055</t>
  </si>
  <si>
    <t>HIGHLAND PARK ICE EDITION 17YR SCOTCH - SCOTCH-SNGL MALT - 750 ML  ( AL - A009055 )</t>
  </si>
  <si>
    <t>AL-A009093</t>
  </si>
  <si>
    <t>KORBEL EXTRA SMOOTH BRANDY - BRNDY/CGNC-DOM - 750 ML  ( AL - A009093 )</t>
  </si>
  <si>
    <t>AL-A009448</t>
  </si>
  <si>
    <t>CHAIRMAN'S RESERVE FORGOTTEN CASK RUM - RUM-AGED/DARK - 750 ML  ( AL - A009448 )</t>
  </si>
  <si>
    <t>AL-A009679</t>
  </si>
  <si>
    <t>WESTERN SON GULF COAST LIME FLVD VODKA - VODKA-FLVRD-DOM - 750 ML  ( AL - A009679 )</t>
  </si>
  <si>
    <t>AL-A009829</t>
  </si>
  <si>
    <t>SUGARLANDS SHINE SILVER CLOUD MOONSHINE - DOM WHSKY-STRT-OTH - 750 ML  ( AL - A009829 )</t>
  </si>
  <si>
    <t>AL-A009853</t>
  </si>
  <si>
    <t>GEORGE KEEL BLUE PEACH MOONSHINE - DOM WHSKY-BLND - 750 ML  ( AL - A009853 )</t>
  </si>
  <si>
    <t>AL-A010143</t>
  </si>
  <si>
    <t>COMPASS BOX HEDONISM SCOTCH WHISKEY - SCOTCH-BLND-FRGN BTLD - 750 ML  ( AL - A010143 )</t>
  </si>
  <si>
    <t>AL-A010146</t>
  </si>
  <si>
    <t>COMPASS BOX STORY OF SPANIARD BLENDED ML - SCOTCH-BLND-FRGN BTLD - 750 ML  ( AL - A010146 )</t>
  </si>
  <si>
    <t>AL-A010161</t>
  </si>
  <si>
    <t>AL-A010174</t>
  </si>
  <si>
    <t>GREEN SPOT IRISH WHISKEY - IRISH - 750 ML  ( AL - A010174 )</t>
  </si>
  <si>
    <t>AL-B007287</t>
  </si>
  <si>
    <t>NEW AMSTERDAM PINK WHITNEY PINK LEMONADE - VODKA-FLVRD-DOM - 375 ML  ( AL - B007287 )</t>
  </si>
  <si>
    <t>AL-D004111</t>
  </si>
  <si>
    <t>99 ORANGES SCHNAPPS - CRDL-SNPS-OTH - 50 ML  ( AL - D004111 )</t>
  </si>
  <si>
    <t>AL-D004397</t>
  </si>
  <si>
    <t>99 BLACKBERRIES SCHNAPPS - CRDL-SNPS-OTH - 50 ML  ( AL - D004397 )</t>
  </si>
  <si>
    <t>AL-D007504</t>
  </si>
  <si>
    <t>BUSHWACKER COCONUT RUM CREAM LIQUEUR - CRDL-LQR&amp;SPC-OTH - 50 ML  ( AL - D007504 )</t>
  </si>
  <si>
    <t>AL-D010111</t>
  </si>
  <si>
    <t>99 LEMON LIME LIQUEUR - CRDL-LQR&amp;SPC-FRT - 50 ML  ( AL - D010111 )</t>
  </si>
  <si>
    <t>AL-E008271</t>
  </si>
  <si>
    <t>OLE SMOKY TENN MOONSHINE DILL PICKLE - DOM WHSKY-BLND - 1.0 LTR  ( AL - E008271 )</t>
  </si>
  <si>
    <t>AL-J007578</t>
  </si>
  <si>
    <t>OLE SMOKY BLACKBERRY LEMONADE MNSH 355ML - COCKTAILS - 375 ML  ( AL - J007578 )</t>
  </si>
  <si>
    <t>J007578</t>
  </si>
  <si>
    <t>A007544</t>
  </si>
  <si>
    <t>A007559</t>
  </si>
  <si>
    <t>A007560</t>
  </si>
  <si>
    <t>A007566</t>
  </si>
  <si>
    <t>A007591</t>
  </si>
  <si>
    <t>A008273</t>
  </si>
  <si>
    <t>B001881</t>
  </si>
  <si>
    <t>C000289</t>
  </si>
  <si>
    <t>D007544</t>
  </si>
  <si>
    <t>D007593</t>
  </si>
  <si>
    <t>E010184</t>
  </si>
  <si>
    <t>F001059</t>
  </si>
  <si>
    <t>F007586</t>
  </si>
  <si>
    <t>J007596</t>
  </si>
  <si>
    <t>J007597</t>
  </si>
  <si>
    <t>PrivLabel</t>
  </si>
  <si>
    <t>A007538</t>
  </si>
  <si>
    <t>A007539</t>
  </si>
  <si>
    <t>A007540</t>
  </si>
  <si>
    <t>A007541</t>
  </si>
  <si>
    <t>A007547</t>
  </si>
  <si>
    <t>A007548</t>
  </si>
  <si>
    <t>A007549</t>
  </si>
  <si>
    <t>A007551</t>
  </si>
  <si>
    <t>A007561</t>
  </si>
  <si>
    <t>A007563</t>
  </si>
  <si>
    <t>A007565</t>
  </si>
  <si>
    <t>A007568</t>
  </si>
  <si>
    <t>A007571</t>
  </si>
  <si>
    <t>A007572</t>
  </si>
  <si>
    <t>A007573</t>
  </si>
  <si>
    <t>A007574</t>
  </si>
  <si>
    <t>A007575</t>
  </si>
  <si>
    <t>A007579</t>
  </si>
  <si>
    <t>A007581</t>
  </si>
  <si>
    <t>A007582</t>
  </si>
  <si>
    <t>A007584</t>
  </si>
  <si>
    <t>A007585</t>
  </si>
  <si>
    <t>A007589</t>
  </si>
  <si>
    <t>A007592</t>
  </si>
  <si>
    <t>A007594</t>
  </si>
  <si>
    <t>A007595</t>
  </si>
  <si>
    <t>A007599</t>
  </si>
  <si>
    <t>A007600</t>
  </si>
  <si>
    <t>A007601</t>
  </si>
  <si>
    <t>A007602</t>
  </si>
  <si>
    <t>A007605</t>
  </si>
  <si>
    <t>A007607</t>
  </si>
  <si>
    <t>A008274</t>
  </si>
  <si>
    <t>A008275</t>
  </si>
  <si>
    <t>A010185</t>
  </si>
  <si>
    <t>A010187</t>
  </si>
  <si>
    <t>A010188</t>
  </si>
  <si>
    <t>A010192</t>
  </si>
  <si>
    <t>A010193</t>
  </si>
  <si>
    <t>C001005</t>
  </si>
  <si>
    <t>C007562</t>
  </si>
  <si>
    <t>C007590</t>
  </si>
  <si>
    <t>D007050</t>
  </si>
  <si>
    <t>D007539</t>
  </si>
  <si>
    <t>D007566</t>
  </si>
  <si>
    <t>D007572</t>
  </si>
  <si>
    <t>D007585</t>
  </si>
  <si>
    <t>D007589</t>
  </si>
  <si>
    <t>D007604</t>
  </si>
  <si>
    <t>F000013</t>
  </si>
  <si>
    <t>F007542</t>
  </si>
  <si>
    <t>F007543</t>
  </si>
  <si>
    <t>F007570</t>
  </si>
  <si>
    <t>F007576</t>
  </si>
  <si>
    <t>F007587</t>
  </si>
  <si>
    <t>J007537</t>
  </si>
  <si>
    <t>J007550</t>
  </si>
  <si>
    <t>J007552</t>
  </si>
  <si>
    <t>J007553</t>
  </si>
  <si>
    <t>J007554</t>
  </si>
  <si>
    <t>J007564</t>
  </si>
  <si>
    <t>ANGEL'S ENVY WHISKEY - DOM WHSKY-STRT-BRBN/TN - 750 ML  ( AL - A001237 )</t>
  </si>
  <si>
    <t>AL-A007544</t>
  </si>
  <si>
    <t>JIM BEAM ORANGE FLAVORED WHISKEY - DOM WHSKY-BLND - 750 ML  ( AL - A007544 )</t>
  </si>
  <si>
    <t>AL-A007559</t>
  </si>
  <si>
    <t>SMIRNOFF PINK LEMONADE (DSS) - VODKA-FLVRD-DOM - 750 ML  ( AL - A007559 )</t>
  </si>
  <si>
    <t>AL-A007568</t>
  </si>
  <si>
    <t>ALIZE PEACH LIQUEUR W/FRENCH VODKA - VODKA-FLVRD-IMP - 750 ML  ( AL - A007568 )</t>
  </si>
  <si>
    <t>AL-A007575</t>
  </si>
  <si>
    <t>SELECT CLUB PECAN PRALINE - CAN-US BLND-US BTLD - 750 ML  ( AL - A007575 )</t>
  </si>
  <si>
    <t>AL-A007591</t>
  </si>
  <si>
    <t>JOURNEYMAN DIST FEATHERBONE BOURBON - DOM WHSKY-STRT-BRBN/TN - 750 ML  ( AL - A007591 )</t>
  </si>
  <si>
    <t>AL-A007598</t>
  </si>
  <si>
    <t>AL-A007603</t>
  </si>
  <si>
    <t>AL-A009647</t>
  </si>
  <si>
    <t>MALIBU PASSION FRUIT FLAVORED RUM - RUM-FLVRD - 750 ML  ( AL - A009647 )</t>
  </si>
  <si>
    <t>ANGEL'S ENVY CASK STRENGTH WHISKEY - DOM WHSKY-STRT-BRBN/TN - 750 ML  ( AL - A009784 )</t>
  </si>
  <si>
    <t>AL-A009895</t>
  </si>
  <si>
    <t>HIGHLAND PARK THE LIGHT 17YR SINGLE MALT - SCOTCH-SNGL MALT - 750 ML  ( AL - A009895 )</t>
  </si>
  <si>
    <t>AL-A010059</t>
  </si>
  <si>
    <t>AL-A010106</t>
  </si>
  <si>
    <t>PLANTATION SGL CSK 9Y ACACIA BARB/JMC RM - RUM-AGED/DARK - 750 ML  ( AL - A010106 )</t>
  </si>
  <si>
    <t>AL-A010157</t>
  </si>
  <si>
    <t>AL-A010158</t>
  </si>
  <si>
    <t>AL-A010159</t>
  </si>
  <si>
    <t>AL-A010179</t>
  </si>
  <si>
    <t>BARTON VODKA (PET) - VODKA-CLASSIC-DOM - 375 ML  ( AL - B000364 )</t>
  </si>
  <si>
    <t>AL-B001669</t>
  </si>
  <si>
    <t>DON JULIO ANEJO TEQUILA GOLD - TEQUILA-ANEJO - 375 ML  ( AL - B001669 )</t>
  </si>
  <si>
    <t>AL-B001881</t>
  </si>
  <si>
    <t>CASAMIGOS REPOSADO TEQUILA 100% AGAVE - TEQUILA-REPOSADO - 375 ML  ( AL - B001881 )</t>
  </si>
  <si>
    <t>CONJURE COGNAC - BRNDY/CGNC-CGNC-OTH - 375 ML  ( AL - B004028 )</t>
  </si>
  <si>
    <t>AL-C007562</t>
  </si>
  <si>
    <t>TIA MARIA COLD BREW NITRO ICE COF FRAPPE - COCKTAILS - 200 ML  ( AL - C007562 )</t>
  </si>
  <si>
    <t>AL-D007544</t>
  </si>
  <si>
    <t>JIM BEAM ORANGE FLAVORED WHISKEY - DOM WHSKY-BLND - 50 ML  ( AL - D007544 )</t>
  </si>
  <si>
    <t>AL-D010136</t>
  </si>
  <si>
    <t>FIREFLY VODKA - VODKA-CLASSIC-DOM - 50 ML  ( AL - D010136 )</t>
  </si>
  <si>
    <t>AL-D010137</t>
  </si>
  <si>
    <t>FIREFLY RUBY RED GRAPEFRUIT (DSS) - VODKA-FLVRD-DOM - 50 ML  ( AL - D010137 )</t>
  </si>
  <si>
    <t>AL-D010138</t>
  </si>
  <si>
    <t>FIREFLY LEMONADE (DSS) - VODKA-FLVRD-DOM - 50 ML  ( AL - D010138 )</t>
  </si>
  <si>
    <t>AL-E008256</t>
  </si>
  <si>
    <t>OLE SMOKY TENNESSEE MOONSHINE BLACKBERRY - DOM WHSKY-BLND - 1.0 LTR  ( AL - E008256 )</t>
  </si>
  <si>
    <t>AL-E010184</t>
  </si>
  <si>
    <t>AL-F000013</t>
  </si>
  <si>
    <t>COINTREAU - CRDL-LQR&amp;SPC-OTH - 1.75 LTR  ( AL - F000013 )</t>
  </si>
  <si>
    <t>AL-F001059</t>
  </si>
  <si>
    <t>CASAMIGOS BLANCO TEQUILA 100% AGAVE - TEQUILA-BLANCO - 1.75 LTR  ( AL - F001059 )</t>
  </si>
  <si>
    <t>AL-F007586</t>
  </si>
  <si>
    <t>AL-F010137</t>
  </si>
  <si>
    <t>FIREFLY RUBY RED GRAPEFRUIT (DSS) - VODKA-FLVRD-DOM - 1.75 LTR  ( AL - F010137 )</t>
  </si>
  <si>
    <t>ICE DREAMS COLL 4FL-8PK 2E:CM/MJ/PNC/DAQ - COCKTAILS - 100 ML  ( AL - G007347 )</t>
  </si>
  <si>
    <t>ICE DREAMS RED DAIQUIRI POPTAIL - COCKTAILS - 100 ML  ( AL - G007352 )</t>
  </si>
  <si>
    <t>AL-J007553</t>
  </si>
  <si>
    <t>AL-J007596</t>
  </si>
  <si>
    <t>PICKERS CRAFTED VODKA COCKTAILS MIXED 8P - COCKTAILS - 375 ML  ( AL - J007596 )</t>
  </si>
  <si>
    <t>AL-J007597</t>
  </si>
  <si>
    <t>A010222</t>
  </si>
  <si>
    <t>A010216</t>
  </si>
  <si>
    <t>A010228</t>
  </si>
  <si>
    <t>A010230</t>
  </si>
  <si>
    <t>A008282</t>
  </si>
  <si>
    <t>E007608</t>
  </si>
  <si>
    <t>A007612</t>
  </si>
  <si>
    <t>A007614</t>
  </si>
  <si>
    <t>A008281</t>
  </si>
  <si>
    <t>A010207</t>
  </si>
  <si>
    <t>F007121</t>
  </si>
  <si>
    <t>A007616</t>
  </si>
  <si>
    <t>A010231</t>
  </si>
  <si>
    <t>A010200</t>
  </si>
  <si>
    <t>A010237</t>
  </si>
  <si>
    <t>G007615</t>
  </si>
  <si>
    <t>A007609</t>
  </si>
  <si>
    <t>A007610</t>
  </si>
  <si>
    <t>E010205</t>
  </si>
  <si>
    <t>ANGEL'S ENVY FINISHED RYE - DOM WHSKY-STRT-RYE - 750 ML  ( AL - A004132 )</t>
  </si>
  <si>
    <t>NAKED MALT BLENDED SCOTCH WHISKEY - SCOTCH-BLND-FRGN BTLD - 750 ML  ( AL - A007048 )</t>
  </si>
  <si>
    <t>AL-A007535</t>
  </si>
  <si>
    <t>FOUR ROSES SMALL BATCH SELECT BOURBON - DOM WHSKY-STRT-BRBN/TN - 750 ML  ( AL - A007535 )</t>
  </si>
  <si>
    <t>AL-A007538</t>
  </si>
  <si>
    <t>BOMBAY BRAMBLE BLACKBERRY &amp; RASPBERRY FL - GIN-FLVRD-IMP - 750 ML  ( AL - A007538 )</t>
  </si>
  <si>
    <t>AL-A007539</t>
  </si>
  <si>
    <t>GREY GOOSE ESSENCES WHT PEACH &amp; ROSEMARY - VODKA-FLVRD-IMP - 750 ML  ( AL - A007539 )</t>
  </si>
  <si>
    <t>AL-A007540</t>
  </si>
  <si>
    <t>BARDSTOWN BOURBON CO FUSION SERIES - DOM WHSKY-STRT-BRBN/TN - 750 ML  ( AL - A007540 )</t>
  </si>
  <si>
    <t>AL-A007541</t>
  </si>
  <si>
    <t>FRANKLY ORGANIC VODKA - VODKA-CLASSIC-DOM - 750 ML  ( AL - A007541 )</t>
  </si>
  <si>
    <t>AL-A007546</t>
  </si>
  <si>
    <t>PINNACLE APRICOT HONEYSUCKLE - VODKA-FLVRD-DOM - 750 ML  ( AL - A007546 )</t>
  </si>
  <si>
    <t>AL-A007547</t>
  </si>
  <si>
    <t>PINNACLE GUAVA LIME - VODKA-FLVRD-DOM - 750 ML  ( AL - A007547 )</t>
  </si>
  <si>
    <t>AL-A007548</t>
  </si>
  <si>
    <t>APPLETON RARE CASKS 12YR SINGLE ESTATE - RUM-AGED/DARK - 750 ML  ( AL - A007548 )</t>
  </si>
  <si>
    <t>AL-A007549</t>
  </si>
  <si>
    <t>WILD TURKEY 101 STRAIGHT RYE - DOM WHSKY-STRT-RYE - 750 ML  ( AL - A007549 )</t>
  </si>
  <si>
    <t>AL-A007551</t>
  </si>
  <si>
    <t>SVEDKA CHERRY LIMEADE FLAVORED VODKA - VODKA-FLVRD-IMP - 750 ML  ( AL - A007551 )</t>
  </si>
  <si>
    <t>AL-A007560</t>
  </si>
  <si>
    <t>TANQUERAY SEVILLA ORANGE FLAVORED GIN - GIN-FLVRD-IMP - 750 ML  ( AL - A007560 )</t>
  </si>
  <si>
    <t>AL-A007561</t>
  </si>
  <si>
    <t>DI SARONNO VELVET CREAM LIQUEUR - CRDL-CRM LQR - 750 ML  ( AL - A007561 )</t>
  </si>
  <si>
    <t>AL-A007565</t>
  </si>
  <si>
    <t>CAROLANS COLD BREW LIQUEUR - CRDL-COFFEE LQR - 750 ML  ( AL - A007565 )</t>
  </si>
  <si>
    <t>AL-A007566</t>
  </si>
  <si>
    <t>DEEP EDDY LIME FLAVORED VODKA - VODKA-FLVRD-DOM - 750 ML  ( AL - A007566 )</t>
  </si>
  <si>
    <t>AL-A007571</t>
  </si>
  <si>
    <t>360 KC BARBEQUE FLAVORED VODKA - VODKA-FLVRD-DOM - 750 ML  ( AL - A007571 )</t>
  </si>
  <si>
    <t>AL-A007572</t>
  </si>
  <si>
    <t>WHICKED PICKLE SPICY PICKLE FLV WHISKEY - DOM WHSKY-BLND - 750 ML  ( AL - A007572 )</t>
  </si>
  <si>
    <t>AL-A007579</t>
  </si>
  <si>
    <t>ABSOLUT WATERMELON FLAVORED VODKA - VODKA-FLVRD-IMP - 750 ML  ( AL - A007579 )</t>
  </si>
  <si>
    <t>AL-A007581</t>
  </si>
  <si>
    <t>AVION REPOSADO TEQUILA W/TIN - TEQUILA-REPOSADO - 750 ML  ( AL - A007581 )</t>
  </si>
  <si>
    <t>AL-A007582</t>
  </si>
  <si>
    <t>JEFFERSON COGNAC CASK FINISH STRGHT RYE - DOM WHSKY-STRT-RYE - 750 ML  ( AL - A007582 )</t>
  </si>
  <si>
    <t>MALIBU WATERMELON FLAVORED RUM - RUM-FLVRD - 750 ML  ( AL - A007583 )</t>
  </si>
  <si>
    <t>AL-A007584</t>
  </si>
  <si>
    <t>THE GLENLIVET ILLICIT STILL SINGLE MALT - SCOTCH-SNGL MALT - 750 ML  ( AL - A007584 )</t>
  </si>
  <si>
    <t>AL-A007588</t>
  </si>
  <si>
    <t>TEQUILA OCHO PLATA TEQUILA WHITE - TEQUILA-BLANCO - 750 ML  ( AL - A007588 )</t>
  </si>
  <si>
    <t>AL-A007589</t>
  </si>
  <si>
    <t>CANADIAN RICH &amp; RARE PEACH FLAVORED - CAN-US BLND-US BTLD - 750 ML  ( AL - A007589 )</t>
  </si>
  <si>
    <t>AL-A007594</t>
  </si>
  <si>
    <t>BRADSHAW STRAIGHT BOURBON - DOM WHSKY-STRT-BRBN/TN - 750 ML  ( AL - A007594 )</t>
  </si>
  <si>
    <t>AL-A007600</t>
  </si>
  <si>
    <t>BIRD DOG SALTED CARAMEL FLAVORED WHISKEY - DOM WHSKY-BLND - 750 ML  ( AL - A007600 )</t>
  </si>
  <si>
    <t>AL-A007601</t>
  </si>
  <si>
    <t>COPPERCRAFT STRAIGHT BOURBON - DOM WHSKY-STRT-BRBN/TN - 750 ML  ( AL - A007601 )</t>
  </si>
  <si>
    <t>AL-A007602</t>
  </si>
  <si>
    <t>MILAGRO REPOSADO - TEQUILA-REPOSADO - 750 ML  ( AL - A007602 )</t>
  </si>
  <si>
    <t>AL-A007607</t>
  </si>
  <si>
    <t>JOHN WALKER &amp; SONS 200TH ANVRSY CELEBRTY - SCOTCH-BLND-FRGN BTLD - 750 ML  ( AL - A007607 )</t>
  </si>
  <si>
    <t>AL-A007609</t>
  </si>
  <si>
    <t>SWEET HOME VODKA - VODKA-CLASSIC-DOM - 750 ML  ( AL - A007609 )</t>
  </si>
  <si>
    <t>AL-A007610</t>
  </si>
  <si>
    <t>SWEET HOME WHISKEY - DOM WHSKY-STRT-OTH - 750 ML  ( AL - A007610 )</t>
  </si>
  <si>
    <t>AL-A007612</t>
  </si>
  <si>
    <t>DON Q 151 RUM - RUM-GOLD - 750 ML  ( AL - A007612 )</t>
  </si>
  <si>
    <t>AL-A008281</t>
  </si>
  <si>
    <t>GREY GOOSE ESSENCES WATERMELON &amp; BASIL - VODKA-FLVRD-IMP - 750 ML  ( AL - A008281 )</t>
  </si>
  <si>
    <t>AL-A009381</t>
  </si>
  <si>
    <t>BOLS PINEAPPLE CHIPOTLE LIQUEUR - CRDL-LQR&amp;SPC-OTH - 750 ML  ( AL - A009381 )</t>
  </si>
  <si>
    <t>AL-A009681</t>
  </si>
  <si>
    <t>SANTO PURO MEZQUILA - TEQUILA-BLANCO - 750 ML  ( AL - A009681 )</t>
  </si>
  <si>
    <t>AL-A010083</t>
  </si>
  <si>
    <t>EL TESORO SINGLE BARREL REPOSADO - TEQUILA-REPOSADO - 750 ML  ( AL - A010083 )</t>
  </si>
  <si>
    <t>AL-A010151</t>
  </si>
  <si>
    <t>RY3 RUM CASK FINISHED BLEND RYE WHISKEY - DOM WHSKY-STRT-RYE - 750 ML  ( AL - A010151 )</t>
  </si>
  <si>
    <t>AL-A010168</t>
  </si>
  <si>
    <t>AL-A010185</t>
  </si>
  <si>
    <t>GEORGE DICKEL SINGLE BARREL 15 YR 105PRF - DOM WHSKY-STRT-BRBN/TN - 750 ML  ( AL - A010185 )</t>
  </si>
  <si>
    <t>AL-C000289</t>
  </si>
  <si>
    <t>JOSE CUERVO AUTHENTIC MANGO 6-4 PACK PET - COCKTAILS - 200 ML  ( AL - C000289 )</t>
  </si>
  <si>
    <t>AL-C001005</t>
  </si>
  <si>
    <t>JOSE CUERVO AUTH LIGHT MARGARITA 4P PET - COCKTAILS - 200 ML  ( AL - C001005 )</t>
  </si>
  <si>
    <t>AL-C007590</t>
  </si>
  <si>
    <t>THE CLUB VARIETY 2-12P 4FL:MT/MG/LIT/MHN - COCKTAILS - 200 ML  ( AL - C007590 )</t>
  </si>
  <si>
    <t>AL-D007050</t>
  </si>
  <si>
    <t>AVIATION AMERICAN BATCH DISTILLED GIN - GIN-CLASSIC-DOM - 50 ML  ( AL - D007050 )</t>
  </si>
  <si>
    <t>AL-D007539</t>
  </si>
  <si>
    <t>GREY GOOSE ESSENCES WHT PEACH &amp; ROSEMARY - VODKA-FLVRD-IMP - 50 ML  ( AL - D007539 )</t>
  </si>
  <si>
    <t>AL-D007566</t>
  </si>
  <si>
    <t>DEEP EDDY LIME FLAVORED VODKA - VODKA-FLVRD-DOM - 50 ML  ( AL - D007566 )</t>
  </si>
  <si>
    <t>AL-D007572</t>
  </si>
  <si>
    <t>WHICKED PICKLE SPICY PICKLE PET FL WHSKY - DOM WHSKY-BLND - 50 ML  ( AL - D007572 )</t>
  </si>
  <si>
    <t>AL-D007589</t>
  </si>
  <si>
    <t>CANADIAN RICH &amp; RARE PEACH FLAVORED - CAN-US BLND-US BTLD - 50 ML  ( AL - D007589 )</t>
  </si>
  <si>
    <t>AL-D007593</t>
  </si>
  <si>
    <t>99 CHERRY LIMEADE - CRDL-SNPS-OTH - 50 ML  ( AL - D007593 )</t>
  </si>
  <si>
    <t>AL-E004826</t>
  </si>
  <si>
    <t>MARGARITAVILLE GOLD TEQUILA - TEQUILA-GOLD - 1.0 LTR  ( AL - E004826 )</t>
  </si>
  <si>
    <t>AL-F004510</t>
  </si>
  <si>
    <t>MILITARY SPECIAL - VODKA-CLASSIC-DOM - 1.75 LTR  ( AL - F004510 )</t>
  </si>
  <si>
    <t>AL-F007121</t>
  </si>
  <si>
    <t>JIM BEAM PEACH FLAVORED WHISKEY - DOM WHSKY-BLND - 1.75 LTR  ( AL - F007121 )</t>
  </si>
  <si>
    <t>AL-F007542</t>
  </si>
  <si>
    <t>HORNITOS LIME HIBISCUS MARGARITA - COCKTAILS - 1.75 LTR  ( AL - F007542 )</t>
  </si>
  <si>
    <t>AL-F007543</t>
  </si>
  <si>
    <t>HORNITOS PINEAPPLE POBLANO MARGARITA - COCKTAILS - 1.75 LTR  ( AL - F007543 )</t>
  </si>
  <si>
    <t>AL-F007570</t>
  </si>
  <si>
    <t>SALVADOR SENORITA STRAW - COCKTAILS - 1.75 LTR  ( AL - F007570 )</t>
  </si>
  <si>
    <t>AL-F007576</t>
  </si>
  <si>
    <t>DULCE VIDA MARAGARITA READY-TO-DRINK PET - COCKTAILS - 1.75 LTR  ( AL - F007576 )</t>
  </si>
  <si>
    <t>AL-F007587</t>
  </si>
  <si>
    <t>JOSE CUERVO AUTHENTIC STRAWBERRY LIGHT - COCKTAILS - 1.75 LTR  ( AL - F007587 )</t>
  </si>
  <si>
    <t>AL-J007520</t>
  </si>
  <si>
    <t>ICE DREAMS PINA COLADA ALCOHOLIC POPTAIL - COCKTAILS - 375 ML  ( AL - J007520 )</t>
  </si>
  <si>
    <t>AL-J007537</t>
  </si>
  <si>
    <t>BACARDI/3FLV-PK 2E:SUNSET/MJTO/RUM 355ML - COCKTAILS - 375 ML  ( AL - J007537 )</t>
  </si>
  <si>
    <t>AL-J007550</t>
  </si>
  <si>
    <t>AL-J007554</t>
  </si>
  <si>
    <t>CUTWATER SPIRITS BRAVES VODKA MULE 355ML - COCKTAILS - 375 ML  ( AL - J007554 )</t>
  </si>
  <si>
    <t>AL-J007564</t>
  </si>
  <si>
    <t>J Total</t>
  </si>
  <si>
    <t>ARDBEG AN OA W/SMOKER - SCOTCH-SNGL MALT - 750 ML  ( AL - A000732 )</t>
  </si>
  <si>
    <t>SAUZA HACIENDA SILVER TEQUILA - TEQUILA-BLANCO - 750 ML  ( AL - A000969 )</t>
  </si>
  <si>
    <t>TEMPLETON 4YR RYE WHISKEY - DOM WHSKY-STRT-RYE - 750 ML  ( AL - A000976 )</t>
  </si>
  <si>
    <t>NEW AMSTERDAM VODKA (PET) - VODKA-CLASSIC-DOM - 750 ML TRV  ( AL - A007534 )</t>
  </si>
  <si>
    <t>AL-A007563</t>
  </si>
  <si>
    <t>BUSKER TRIPLE CASK SMOOTH BLEND IRISH WK - IRISH - 750 ML  ( AL - A007563 )</t>
  </si>
  <si>
    <t>AL-A007585</t>
  </si>
  <si>
    <t>INDOGGO STRAWBERRY FLAVORED GIN - GIN-FLVRD-DOM - 750 ML  ( AL - A007585 )</t>
  </si>
  <si>
    <t>AL-A007595</t>
  </si>
  <si>
    <t>REDKAYA RARE WATER VODKA (PET) - VODKA-CLASSIC-DOM - 750 ML  ( AL - A007595 )</t>
  </si>
  <si>
    <t>AL-A007599</t>
  </si>
  <si>
    <t>ORIGINAL GANGSTER OG XO FRENCH BRANDY - BRNDY/CGNC-IMP - 750 ML  ( AL - A007599 )</t>
  </si>
  <si>
    <t>AL-A007605</t>
  </si>
  <si>
    <t>DREAD RIVER VODKA WHITE LABEL - VODKA-CLASSIC-DOM - 750 ML  ( AL - A007605 )</t>
  </si>
  <si>
    <t>AL-A008253</t>
  </si>
  <si>
    <t>ITALICUS ROSOLIO DI BERGAMOTTO LIQUEUR - CRDL-LQR&amp;SPC-OTH - 750 ML  ( AL - A008253 )</t>
  </si>
  <si>
    <t>AL-A008273</t>
  </si>
  <si>
    <t>KNOB CREEK 9YR LONGHORN STEAKHOUSE LABEL - DOM WHSKY-STRT-SM BTCH - 750 ML  ( AL - A008273 )</t>
  </si>
  <si>
    <t>AL-A008282</t>
  </si>
  <si>
    <t>AL-A009807</t>
  </si>
  <si>
    <t>ORALE REPOSADO BLUE AGAVE DSS - CRDL-LQR&amp;SPC-OTH - 750 ML  ( AL - A009807 )</t>
  </si>
  <si>
    <t>AL-A009863</t>
  </si>
  <si>
    <t>MAESTRO DOBEL ANEJO TEQUILA BARREL F1 - TEQUILA-ANEJO - 750 ML  ( AL - A009863 )</t>
  </si>
  <si>
    <t>AL-A010037</t>
  </si>
  <si>
    <t>BARRELL WHISKEY INFINITE BARREL PROJECT - DOM WHSKY-BLND - 750 ML  ( AL - A010037 )</t>
  </si>
  <si>
    <t>AL-A010149</t>
  </si>
  <si>
    <t>RON IZALCO 15 YR CASK STRENGTH RUM - RUM-AGED/DARK - 750 ML  ( AL - A010149 )</t>
  </si>
  <si>
    <t>AL-A010150</t>
  </si>
  <si>
    <t>RON IZALCO 10 YEAR CENTRAL AMERICA RUM - RUM-AGED/DARK - 750 ML  ( AL - A010150 )</t>
  </si>
  <si>
    <t>AL-A010167</t>
  </si>
  <si>
    <t>KIRK &amp; SWEENEY XO DOMINICAN RUM - RUM-AGED/DARK - 750 ML  ( AL - A010167 )</t>
  </si>
  <si>
    <t>SANTO FINO REPOSADO TEQUILA - TEQUILA-REPOSADO - 750 ML  ( AL - A010179 )</t>
  </si>
  <si>
    <t>400 CONEJOS ESPADIN JOVEN MEZCAL - TEQUILA-BLANCO - 750 ML  ( AL - A010222 )</t>
  </si>
  <si>
    <t>JOSE CUERVO AUTHENTIC STRAWBERY LIME PET - COCKTAILS - 200 ML  ( AL - C001204 )</t>
  </si>
  <si>
    <t>UV VODKA - VODKA-CLASSIC-DOM - 50 ML  ( AL - D000008 )</t>
  </si>
  <si>
    <t>AL-D007585</t>
  </si>
  <si>
    <t>INDOGGO STRAWBERRY FLAVORED GIN - GIN-FLVRD-DOM - 50 ML  ( AL - D007585 )</t>
  </si>
  <si>
    <t>UV VODKA - VODKA-CLASSIC-DOM - 1.0 LTR  ( AL - E004458 )</t>
  </si>
  <si>
    <t>SAUZA HACIENDA SILVER TEQUILA - TEQUILA-BLANCO - 1.0 LTR  ( AL - E008033 )</t>
  </si>
  <si>
    <t>AL-E010205</t>
  </si>
  <si>
    <t>TEARS OF LLORONA EXTRA ANEJO 100% AGAVE - TEQUILA-GOLD - 1.0 LTR  ( AL - E010205 )</t>
  </si>
  <si>
    <t>SAUZA HACIENDA SILVER TEQUILA - TEQUILA-BLANCO - 1.75 LTR  ( AL - F000969 )</t>
  </si>
  <si>
    <t>AL-G007615</t>
  </si>
  <si>
    <t>SINGLETON EXPEDITION:6-5P:S/L/T/M/O&amp;2SHT - SCOTCH-SNGL MALT - 100 ML  ( AL - G007615 )</t>
  </si>
  <si>
    <t>ICE DREAMS COSMO ALCOHOLIC POPTAILS - COCKTAILS - 375 ML  ( AL - J007518 )</t>
  </si>
  <si>
    <t>AL-J007518</t>
  </si>
  <si>
    <t>ICE DREAMS RED DAIQUIRI POPTAIL - COCKTAILS - 375 ML  ( AL - J007522 )</t>
  </si>
  <si>
    <t>AL-J007522</t>
  </si>
  <si>
    <t>AL-J007552</t>
  </si>
  <si>
    <t>F000198</t>
  </si>
  <si>
    <t>J007620</t>
  </si>
  <si>
    <t>J007621</t>
  </si>
  <si>
    <t>A007626</t>
  </si>
  <si>
    <t>A007627</t>
  </si>
  <si>
    <t>A007628</t>
  </si>
  <si>
    <t>A007629</t>
  </si>
  <si>
    <t>A007630</t>
  </si>
  <si>
    <t>A007631</t>
  </si>
  <si>
    <t>A007633</t>
  </si>
  <si>
    <t>A007634</t>
  </si>
  <si>
    <t>A007636</t>
  </si>
  <si>
    <t>A007639</t>
  </si>
  <si>
    <t>A007640</t>
  </si>
  <si>
    <t>A007650</t>
  </si>
  <si>
    <t>A007652</t>
  </si>
  <si>
    <t>A007654</t>
  </si>
  <si>
    <t>A007655</t>
  </si>
  <si>
    <t>A007656</t>
  </si>
  <si>
    <t>A007658</t>
  </si>
  <si>
    <t>A007659</t>
  </si>
  <si>
    <t>A007662</t>
  </si>
  <si>
    <t>A007663</t>
  </si>
  <si>
    <t>A007667</t>
  </si>
  <si>
    <t>A007673</t>
  </si>
  <si>
    <t>A007674</t>
  </si>
  <si>
    <t>A007676</t>
  </si>
  <si>
    <t>A007681</t>
  </si>
  <si>
    <t>A007692</t>
  </si>
  <si>
    <t>A010238</t>
  </si>
  <si>
    <t>A010248</t>
  </si>
  <si>
    <t>A010251</t>
  </si>
  <si>
    <t>A010253</t>
  </si>
  <si>
    <t>A010260</t>
  </si>
  <si>
    <t>A010268</t>
  </si>
  <si>
    <t>A010275</t>
  </si>
  <si>
    <t>A010276</t>
  </si>
  <si>
    <t>A010277</t>
  </si>
  <si>
    <t>A010282</t>
  </si>
  <si>
    <t>A010283</t>
  </si>
  <si>
    <t>A010284</t>
  </si>
  <si>
    <t>B007409</t>
  </si>
  <si>
    <t>D001751</t>
  </si>
  <si>
    <t>D007618</t>
  </si>
  <si>
    <t>D007626</t>
  </si>
  <si>
    <t>D007627</t>
  </si>
  <si>
    <t>D007628</t>
  </si>
  <si>
    <t>D007664</t>
  </si>
  <si>
    <t>D007677</t>
  </si>
  <si>
    <t>D007691</t>
  </si>
  <si>
    <t>G010270</t>
  </si>
  <si>
    <t>J007555</t>
  </si>
  <si>
    <t>J007556</t>
  </si>
  <si>
    <t>J007557</t>
  </si>
  <si>
    <t>CINCORO ANEJO TEQUILA IN A BOX - TEQUILA-BLANCO - 750 ML  ( AL - A010178 )</t>
  </si>
  <si>
    <t>AL-A010178</t>
  </si>
  <si>
    <t>CLYDE MAYS SPECIAL RSV STRT BBN WHK 6YR - DOM WHSKY-STRT-BRBN/TN - 750 ML  ( AL - A010238 )</t>
  </si>
  <si>
    <t>AL-A010238</t>
  </si>
  <si>
    <t>DEWARS 12YR W/2-50ML DEWAR 15YR &amp; 18YR - SCOTCH-BLND-FRGN BTLD - 750 ML  ( AL - A000285 )</t>
  </si>
  <si>
    <t>GREAT KING ST ARTIST BLEND SCOTCH - SCOTCH-BLND-FRGN BTLD - 750 ML  ( AL - A010147 )</t>
  </si>
  <si>
    <t>AL-A010147</t>
  </si>
  <si>
    <t>AL-J007620</t>
  </si>
  <si>
    <t>HIGH NOON SUN SIPS/8 VRT GF/BC/P/W 355ML - COCKTAILS - 375 ML  ( AL - J007621 )</t>
  </si>
  <si>
    <t>AL-J007621</t>
  </si>
  <si>
    <t>JACK DANIELS TENN/4FL-50ML:JD/AP/FRE/HNY - DOM WHSKY-BLND - 50 ML  ( AL - D007604 )</t>
  </si>
  <si>
    <t>AL-D007604</t>
  </si>
  <si>
    <t>JARANA BLANCO TEQUILA - TEQUILA-BLANCO - 750 ML  ( AL - A007573 )</t>
  </si>
  <si>
    <t>AL-A007573</t>
  </si>
  <si>
    <t>JEFFERSON'S RESERVE STRAIGHT BOURBON - DOM WHSKY-STRT-SM BTCH - 750 ML  ( AL - A005290 )</t>
  </si>
  <si>
    <t>AL-A005290</t>
  </si>
  <si>
    <t>JIM BEAM PET - DOM WHSKY-STRT-BRBN/TN - 1.75 LTR  ( AL - F000198 )</t>
  </si>
  <si>
    <t>AL-F000198</t>
  </si>
  <si>
    <t>AL-E004276</t>
  </si>
  <si>
    <t>LAGAVULIN OFFERMAN EDITION GUINNESS CASK - SCOTCH-SNGL MALT - 750 ML  ( AL - A007616 )</t>
  </si>
  <si>
    <t>AL-A007616</t>
  </si>
  <si>
    <t>LIQS FIRESHOT 8-4 PACKS - CRDL-LQR&amp;SPC-OTH - 50 ML  ( AL - D009279 )</t>
  </si>
  <si>
    <t>AL-D009279</t>
  </si>
  <si>
    <t>LIQS TEQUILA CINNAMON ORANGE 8-4 PACKS - COCKTAILS - 50 ML  ( AL - D009255 )</t>
  </si>
  <si>
    <t>AL-D009255</t>
  </si>
  <si>
    <t>LIQS VODKA KAMIKAZE 8-4 PACKS - CRDL-LQR&amp;SPC-OTH - 50 ML  ( AL - D009257 )</t>
  </si>
  <si>
    <t>AL-D009257</t>
  </si>
  <si>
    <t>LIQS VODKA LEMON DROP 8-4 PACKS - COCKTAILS - 50 ML  ( AL - D009256 )</t>
  </si>
  <si>
    <t>AL-D009256</t>
  </si>
  <si>
    <t>MOCAMBO 20YR RUM (DARK) - RUM-AGED/DARK - 750 ML  ( AL - A007574 )</t>
  </si>
  <si>
    <t>AL-A007574</t>
  </si>
  <si>
    <t>MR BOSTON BLUE CURACAO - CRDL-LQR&amp;SPC-CURACAO - 1.0 LTR  ( AL - E009243 )</t>
  </si>
  <si>
    <t>AL-E009243</t>
  </si>
  <si>
    <t>MURDER CREEK ORANGE DREAMCICLE MOONSHINE - CRDL-LQR&amp;SPC-OTH - 750 ML  ( AL - A010171 )</t>
  </si>
  <si>
    <t>AL-A010171</t>
  </si>
  <si>
    <t>OLD FITZGERALD 8YR DECANTER SERIES SPR21 - DOM WHSKY-STRT-BRBN/TN - 750 ML  ( AL - A009674 )</t>
  </si>
  <si>
    <t>OLD PARR SCOTCH - SCOTCH-BLND-FRGN BTLD - 750 ML  ( AL - A005445 )</t>
  </si>
  <si>
    <t>SAUZA HACIENDA GOLD TEQUILA - TEQUILA-GOLD - 1.0 LTR  ( AL - E008168 )</t>
  </si>
  <si>
    <t>SAUZA HACIENDA GOLD TEQUILA - TEQUILA-GOLD - 1.75 LTR  ( AL - F000968 )</t>
  </si>
  <si>
    <t>SAUZA HACIENDA GOLD TEQUILA - TEQUILA-GOLD - 750 ML  ( AL - A000968 )</t>
  </si>
  <si>
    <t>TROMBA BLANCO TEQUILA - TEQUILA-BLANCO - 750 ML  ( AL - A007592 )</t>
  </si>
  <si>
    <t>AL-A007592</t>
  </si>
  <si>
    <t>A007638</t>
  </si>
  <si>
    <t>J007651</t>
  </si>
  <si>
    <t>A007643</t>
  </si>
  <si>
    <t>A007645</t>
  </si>
  <si>
    <t>A007647</t>
  </si>
  <si>
    <t>A007648</t>
  </si>
  <si>
    <t>D007648</t>
  </si>
  <si>
    <t>A007653</t>
  </si>
  <si>
    <t>A010267</t>
  </si>
  <si>
    <t>A010285</t>
  </si>
  <si>
    <t>A010287</t>
  </si>
  <si>
    <t>A007657</t>
  </si>
  <si>
    <t>A007661</t>
  </si>
  <si>
    <t>J007665</t>
  </si>
  <si>
    <t>J007666</t>
  </si>
  <si>
    <t>A007682</t>
  </si>
  <si>
    <t>A007683</t>
  </si>
  <si>
    <t>A010279</t>
  </si>
  <si>
    <t>A007669</t>
  </si>
  <si>
    <t>A007671</t>
  </si>
  <si>
    <t>D000712</t>
  </si>
  <si>
    <t>D007670</t>
  </si>
  <si>
    <t>D007671</t>
  </si>
  <si>
    <t>A007623</t>
  </si>
  <si>
    <t>A007624</t>
  </si>
  <si>
    <t>A008283</t>
  </si>
  <si>
    <t>A007677</t>
  </si>
  <si>
    <t>A010281</t>
  </si>
  <si>
    <t>99 SCHNAPPS/24B-CANDY CNE:AP/BN/BS/PP/WM - CRDL-SNPS-OTH - 50 ML  ( AL - D007245 )</t>
  </si>
  <si>
    <t>99 WHIPPED CREAM FLAVOR SCHNAPPS - CRDL-SNPS-OTH - 50 ML  ( AL - D000712 )</t>
  </si>
  <si>
    <t>AL-D000712</t>
  </si>
  <si>
    <t>BALCONES TEXAS SINGLE MALT SGL BRRL WHSK - DOM WHSKY-STRT-OTH - 750 ML  ( AL - A010253 )</t>
  </si>
  <si>
    <t>AL-A010253</t>
  </si>
  <si>
    <t>BARDSTOWN BOURBON CO DISCOVERY SERIES - DOM WHSKY-STRT-BRBN/TN - 750 ML  ( AL - A010248 )</t>
  </si>
  <si>
    <t>AL-A010248</t>
  </si>
  <si>
    <t>BASIL HAYDEN TOAST KENTUCKY SBW - DOM WHSKY-STRT-BRBN/TN - 750 ML  ( AL - A007634 )</t>
  </si>
  <si>
    <t>AL-A007634</t>
  </si>
  <si>
    <t>BLANTON'S STRAIGHT FROM THE BARREL BBN - DOM WHSKY-STRT-BRBN/TN - 750 ML  ( AL - A010127 )</t>
  </si>
  <si>
    <t>AL-A010127</t>
  </si>
  <si>
    <t>BLUE CHAIR BAY MANGO RUM CREAM - CRDL-CRM LQR - 750 ML  ( AL - A007656 )</t>
  </si>
  <si>
    <t>AL-A007656</t>
  </si>
  <si>
    <t>BLUE NOTE JUKE JOINT WHISKEY SBW - DOM WHSKY-STRT-BRBN/TN - 750 ML  ( AL - A007630 )</t>
  </si>
  <si>
    <t>AL-A007630</t>
  </si>
  <si>
    <t>BOUNTY PREMIUM GOLD RUM SAINT LUCIA - RUM-GOLD - 1.0 LTR  ( AL - E009453 )</t>
  </si>
  <si>
    <t>AL-E009453</t>
  </si>
  <si>
    <t>CENOTE BLANCO TEQUILA - TEQUILA-BLANCO - 750 ML  ( AL - A007675 )</t>
  </si>
  <si>
    <t>AL-A007675</t>
  </si>
  <si>
    <t>AL-J007556</t>
  </si>
  <si>
    <t>AL-J007557</t>
  </si>
  <si>
    <t>AL-J007555</t>
  </si>
  <si>
    <t>CRUZAN HURRICANE PROOF RUM - RUM-GOLD - 1.0 LTR  ( AL - E007608 )</t>
  </si>
  <si>
    <t>AL-E007608</t>
  </si>
  <si>
    <t>AL-A007650</t>
  </si>
  <si>
    <t>DON JULIO PRIMAVERA REPOSADO TEQUILA - TEQUILA-REPOSADO - 750 ML  ( AL - A010192 )</t>
  </si>
  <si>
    <t>AL-A010192</t>
  </si>
  <si>
    <t>EMPRESS 1908 GIN - GIN-CLASSIC-IMP - 750 ML  ( AL - A007629 )</t>
  </si>
  <si>
    <t>AL-A007629</t>
  </si>
  <si>
    <t>EVAN WILLIAMS 1783 90 PROOF - DOM WHSKY-STRT-BRBN/TN - 750 ML  ( AL - A007614 )</t>
  </si>
  <si>
    <t>AL-A007614</t>
  </si>
  <si>
    <t>JIM BEAM BOURBON CREAM LIQUEUR - CRDL-CRM LQR - 750 ML  ( AL - A007633 )</t>
  </si>
  <si>
    <t>AL-A007633</t>
  </si>
  <si>
    <t>JIM BEAM WHITE W/HOLIDAY TUMBLER - DOM WHSKY-STRT-BRBN/TN - 750 ML  ( AL - A000192 )</t>
  </si>
  <si>
    <t>AL-A007667</t>
  </si>
  <si>
    <t>LEADSLINGERS BOURBON WHISKEY (OK) - DOM WHSKY-STRT-OTH - 750 ML  ( AL - A007676 )</t>
  </si>
  <si>
    <t>AL-A007676</t>
  </si>
  <si>
    <t>MARS IWAI 45 JAPANESE WHISKY - OTH IMP WHSKY - 750 ML  ( AL - A010260 )</t>
  </si>
  <si>
    <t>AL-A010260</t>
  </si>
  <si>
    <t>MURDER CREEK STRAWBERRY CREAM MOONSHINE - CRDL-LQR&amp;SPC-OTH - 750 ML  ( AL - A010172 )</t>
  </si>
  <si>
    <t>AL-A010172</t>
  </si>
  <si>
    <t>NATURAL LIGHT BLACK CHERRY LEMONADE FLVD - VODKA-FLVRD-DOM - 750 ML  ( AL - A007626 )</t>
  </si>
  <si>
    <t>AL-A007626</t>
  </si>
  <si>
    <t>NATURAL LIGHT LEMONADE FLAVORED VODKA - VODKA-FLVRD-DOM - 750 ML  ( AL - A007627 )</t>
  </si>
  <si>
    <t>AL-A007627</t>
  </si>
  <si>
    <t>NATURAL LIGHT STRAWBERRY LEMONADE FLV VD - VODKA-FLVRD-DOM - 750 ML  ( AL - A007628 )</t>
  </si>
  <si>
    <t>AL-A007628</t>
  </si>
  <si>
    <t>NELSON'S GREEN BRIER TENN SOUR MASH - DOM WHSKY-STRT-BRBN/TN - 750 ML  ( AL - A007639 )</t>
  </si>
  <si>
    <t>AL-A007639</t>
  </si>
  <si>
    <t>NULU RESERVE SMALL BATCH BOURBON WHISKEY - DOM WHSKY-STRT-BRBN/TN - 750 ML  ( AL - A010282 )</t>
  </si>
  <si>
    <t>AL-A010282</t>
  </si>
  <si>
    <t>NULU SINGLE BARREL STRAIGHT BOURBON - DOM WHSKY-STRT-BRBN/TN - 750 ML  ( AL - A010276 )</t>
  </si>
  <si>
    <t>AL-A010276</t>
  </si>
  <si>
    <t>NULU SINGLE BARREL TOASTED BOURBON - DOM WHSKY-STRT-BRBN/TN - 750 ML  ( AL - A010277 )</t>
  </si>
  <si>
    <t>AL-A010277</t>
  </si>
  <si>
    <t>OLD FORESTER SINGLE B BARREL STRNGTH RYE - DOM WHSKY-STRT-RYE - 750 ML  ( AL - A010251 )</t>
  </si>
  <si>
    <t>AL-A010251</t>
  </si>
  <si>
    <t>OLE SMOKY TENN MOONSHINE SOUR WATERMELON - DOM WHSKY-BLND - 750 ML  ( AL - A007658 )</t>
  </si>
  <si>
    <t>AL-A007658</t>
  </si>
  <si>
    <t>OLE SMOKY TENNESSEE MOONSHINE PECAN WHSK - DOM WHSKY-BLND - 750 ML  ( AL - A007659 )</t>
  </si>
  <si>
    <t>AL-A007659</t>
  </si>
  <si>
    <t>PATRON CITRONGE ORANGE LIQUEUR - CRDL-LQR&amp;SPC-OTH - 750 ML  ( AL - A001172 )</t>
  </si>
  <si>
    <t>AL-A009418</t>
  </si>
  <si>
    <t>PROSPERO ANEJO TEQUILA - TEQUILA-ANEJO - 750 ML  ( AL - A008274 )</t>
  </si>
  <si>
    <t>AL-A008274</t>
  </si>
  <si>
    <t>REDMONT VODKA - VODKA-CLASSIC-DOM - 50 ML  ( AL - D001751 )</t>
  </si>
  <si>
    <t>AL-D001751</t>
  </si>
  <si>
    <t>STELLUM SPIRITS STRAIGHT BOURBON WHISKEY - DOM WHSKY-STRT-BRBN/TN - 750 ML  ( AL - A010283 )</t>
  </si>
  <si>
    <t>AL-A010283</t>
  </si>
  <si>
    <t>STELLUM SPIRITS STRAIGHT RYE WHISKEY - DOM WHSKY-STRT-RYE - 750 ML  ( AL - A010284 )</t>
  </si>
  <si>
    <t>AL-A010284</t>
  </si>
  <si>
    <t>AL-A007677</t>
  </si>
  <si>
    <t>TANTEO BLANCO TEQUILA - TEQUILA-BLANCO - 750 ML  ( AL - A007663 )</t>
  </si>
  <si>
    <t>AL-A007663</t>
  </si>
  <si>
    <t>TEREMANA REPOSADO TEQUILA - TEQUILA-REPOSADO - 750 ML  ( AL - A007654 )</t>
  </si>
  <si>
    <t>AL-A007654</t>
  </si>
  <si>
    <t>THE GLENLIVET 12YO W/2 TASTING GLASSES - SCOTCH-SNGL MALT - 750 ML  ( AL - A000166 )</t>
  </si>
  <si>
    <t>A007679</t>
  </si>
  <si>
    <t>A007689</t>
  </si>
  <si>
    <t>A007690</t>
  </si>
  <si>
    <t>A007694</t>
  </si>
  <si>
    <t>A007696</t>
  </si>
  <si>
    <t>A010305</t>
  </si>
  <si>
    <t>B001799</t>
  </si>
  <si>
    <t>D001721</t>
  </si>
  <si>
    <t>D007687</t>
  </si>
  <si>
    <t>F007690</t>
  </si>
  <si>
    <t>J007693</t>
  </si>
  <si>
    <t>99 PINEAPPLE SCHNAPPS LIQUEUR PET - CRDL-SNPS-OTH - 50 ML  ( AL - D007670 )</t>
  </si>
  <si>
    <t>AL-D007670</t>
  </si>
  <si>
    <t>APPLETON ESTATE 15YR BLACK RIVER CASK - RUM-AGED/DARK - 750 ML  ( AL - A010275 )</t>
  </si>
  <si>
    <t>AL-A010275</t>
  </si>
  <si>
    <t>AL-A010034</t>
  </si>
  <si>
    <t>AL-D007648</t>
  </si>
  <si>
    <t>AL-A007648</t>
  </si>
  <si>
    <t>BOONDOCKS RYE WHISKEY - DOM WHSKY-STRT-RYE - 750 ML  ( AL - A007669 )</t>
  </si>
  <si>
    <t>AL-A007669</t>
  </si>
  <si>
    <t>BROTHER'S BOND STRAIGHT BOURBON WHISKEY - DOM WHSKY-STRT-BRBN/TN - 750 ML  ( AL - A007662 )</t>
  </si>
  <si>
    <t>AL-A007662</t>
  </si>
  <si>
    <t>BUMBU CREME - CRDL-CRM LQR - 750 ML  ( AL - A007674 )</t>
  </si>
  <si>
    <t>AL-A007674</t>
  </si>
  <si>
    <t>CARDHU 12YR SPEYSIDE MALT - SCOTCH-SNGL MALT - 750 ML  ( AL - A010230 )</t>
  </si>
  <si>
    <t>AL-A010230</t>
  </si>
  <si>
    <t>CATHEAD BITTER ORANGE FLAVORED VODKA - VODKA-FLVRD-DOM - 750 ML  ( AL - A007638 )</t>
  </si>
  <si>
    <t>AL-A007638</t>
  </si>
  <si>
    <t>CAZADORES REPOSADO W/ZING ZANG MARGARITA - TEQUILA-REPOSADO - 750 ML  ( AL - A001307 )</t>
  </si>
  <si>
    <t>CONCIERE SILVER RUM - RUM-LIGHT - 1.0 LTR  ( AL - E009623 )</t>
  </si>
  <si>
    <t>AL-E009623</t>
  </si>
  <si>
    <t>COUNTRY SMOOTH AMERICAN PREMIUM WHISKEY - DOM WHSKY-STRT-OTH - 750 ML  ( AL - A007640 )</t>
  </si>
  <si>
    <t>AL-A007640</t>
  </si>
  <si>
    <t>COURAGE &amp; CONVICTION AMERICAN SM SHERRY - DOM WHSKY-STRT-OTH - 50 ML  ( AL - D007664 )</t>
  </si>
  <si>
    <t>AL-D007664</t>
  </si>
  <si>
    <t>DEVILS RIVER COFFEE BOURBON DSS - DOM WHSKY-BLND - 750 ML  ( AL - A007623 )</t>
  </si>
  <si>
    <t>AL-A007623</t>
  </si>
  <si>
    <t>DON ALEJANDRO SILVER TEQUILA - TEQUILA-BLANCO - 1.0 LTR  ( AL - E008024 )</t>
  </si>
  <si>
    <t>DRY FLY WASHINGTON BOURBON 101 WHISKEY - DOM WHSKY-STRT-BRBN/TN - 750 ML  ( AL - A007645 )</t>
  </si>
  <si>
    <t>AL-A007645</t>
  </si>
  <si>
    <t>E.T. 51 PREMIUM WHISKEY - CAN-US BLND-US BTLD - 750 ML  ( AL - A007668 )</t>
  </si>
  <si>
    <t>EZRA BROOKS CASK STRENGTH BARREL PROGRAM - DOM WHSKY-STRT-BRBN/TN - 750 ML  ( AL - A010188 )</t>
  </si>
  <si>
    <t>AL-A010188</t>
  </si>
  <si>
    <t>FRENCH LICK LEE W SINCLAIR 4 GRAIN BIB - DOM WHSKY-STRT-BRBN/TN - 750 ML  ( AL - A010285 )</t>
  </si>
  <si>
    <t>AL-A010285</t>
  </si>
  <si>
    <t>FRENCH LICK THE MATTIE GLADDEN BIB BBN - DOM WHSKY-STRT-BRBN/TN - 750 ML  ( AL - A010287 )</t>
  </si>
  <si>
    <t>AL-A010287</t>
  </si>
  <si>
    <t>GAMEDAY VODKA BLACK LABEL - VODKA-CLASSIC-DOM - 1.75 LTR  ( AL - F007690 )</t>
  </si>
  <si>
    <t>AL-F007690</t>
  </si>
  <si>
    <t>GAMEDAY VODKA BLACK LABEL - VODKA-CLASSIC-DOM - 750 ML  ( AL - A007690 )</t>
  </si>
  <si>
    <t>AL-A007690</t>
  </si>
  <si>
    <t>GAMEDAY VODKA CRIMSON &amp; WHITE LABEL - VODKA-CLASSIC-DOM - 750 ML  ( AL - A007692 )</t>
  </si>
  <si>
    <t>AL-A007692</t>
  </si>
  <si>
    <t>GAMEDAY VODKA GOLD &amp; BLACK LABEL - VODKA-CLASSIC-DOM - 750 ML  ( AL - A007698 )</t>
  </si>
  <si>
    <t>AL-A007698</t>
  </si>
  <si>
    <t>GAMEDAY VODKA PURPLE &amp; YELLOW LABEL - VODKA-CLASSIC-DOM - 750 ML  ( AL - A007696 )</t>
  </si>
  <si>
    <t>AL-A007696</t>
  </si>
  <si>
    <t>AL-A007652</t>
  </si>
  <si>
    <t>GLENMORANGIE X SINGLE MALT SCOTCH WHISKY - SCOTCH-SNGL MALT - 750 ML  ( AL - A007657 )</t>
  </si>
  <si>
    <t>AL-A007657</t>
  </si>
  <si>
    <t>GRAND MARNIER QUINTESSENCE LIQUEUR - CRDL-LQR&amp;SPC-OTH - 750 ML  ( AL - A005091 )</t>
  </si>
  <si>
    <t>HEAVEN'S DOOR SINGLE BARREL CASK STRT BN - DOM WHSKY-STRT-BRBN/TN - 750 ML  ( AL - A010207 )</t>
  </si>
  <si>
    <t>AL-A010207</t>
  </si>
  <si>
    <t>JAGERMEISTER/SAVE STAGES:12-TAILGATE CUP - CRDL-LQR&amp;SPC-OTH - 750 ML  ( AL - A000347 )</t>
  </si>
  <si>
    <t>JOURNEYMAN DIST BUGGY WHIP WHEAT WHISKEY - DOM WHSKY-STRT-OTH - 750 ML  ( AL - A007624 )</t>
  </si>
  <si>
    <t>AL-A007624</t>
  </si>
  <si>
    <t>AL-J007665</t>
  </si>
  <si>
    <t>MALIBU STRAWBERRY DAIQUIRI RTD 4P 355ML - COCKTAILS - 375 ML  ( AL - J007666 )</t>
  </si>
  <si>
    <t>AL-J007666</t>
  </si>
  <si>
    <t>MAROFF LIGHT - VODKA-CLASSIC-DOM - 1.75 LTR  ( AL - F004705 )</t>
  </si>
  <si>
    <t>MERCADIER VS COGNAC - BRNDY/CGNC-CGNC-VS - 750 ML  ( AL - A007679 )</t>
  </si>
  <si>
    <t>AL-A007679</t>
  </si>
  <si>
    <t>MONACO COCKTAILS PURPLE CRUSH 4PK 355ML - COCKTAILS - 375 ML  ( AL - J007693 )</t>
  </si>
  <si>
    <t>AL-J007693</t>
  </si>
  <si>
    <t>MORTLACH 12YO GEORGE COWIE &amp; SON SCOTCH - SCOTCH-SNGL MALT - 750 ML  ( AL - A010231 )</t>
  </si>
  <si>
    <t>AL-A010231</t>
  </si>
  <si>
    <t>MURDER CREEK DIXIE CHOCOLATE LIQUEUR - CRDL-LQR&amp;SPC-OTH - 750 ML  ( AL - A010169 )</t>
  </si>
  <si>
    <t>AL-A010169</t>
  </si>
  <si>
    <t>PARROT BAY MULTI:2E CNT/PNEA/STWBY 20-6P - RUM-FLVRD - 50 ML  ( AL - D007618 )</t>
  </si>
  <si>
    <t>AL-D007618</t>
  </si>
  <si>
    <t>PASOTE REPOSADO TEQUILA - TEQUILA-REPOSADO - 750 ML  ( AL - A007622 )</t>
  </si>
  <si>
    <t>PICKERS UNPLUGGED 8P-2E:RS/CB/GF/T 355ML - COCKTAILS - 375 ML  ( AL - J007597 )</t>
  </si>
  <si>
    <t>PUNCHER'S CHANCE STRAIGHT BOURBON WHK - DOM WHSKY-STRT-BRBN/TN - 750 ML  ( AL - A007655 )</t>
  </si>
  <si>
    <t>AL-A007655</t>
  </si>
  <si>
    <t>REBEL CASK STRENGTH SB BARREL PROGRAM - DOM WHSKY-STRT-BRBN/TN - 750 ML  ( AL - A010187 )</t>
  </si>
  <si>
    <t>AL-A010187</t>
  </si>
  <si>
    <t>ROSSVILLE UNION MASTER CRAFTED STRAIGHT - DOM WHSKY-STRT-RYE - 750 ML  ( AL - A007653 )</t>
  </si>
  <si>
    <t>AL-A007653</t>
  </si>
  <si>
    <t>ROTHMAN &amp; WINTER ORCHARD ELDERBERRY LIQ - CRDL-LQR&amp;SPC-FRT - 750 ML  ( AL - A010268 )</t>
  </si>
  <si>
    <t>AL-A010268</t>
  </si>
  <si>
    <t>RUSSELL'S RESERVE 13YR OLD BOURBON - DOM WHSKY-STRT-BRBN/TN - 750 ML  ( AL - A010200 )</t>
  </si>
  <si>
    <t>AL-A010200</t>
  </si>
  <si>
    <t>RUSSELL'S RESERVE SINGLE BARREL WHISKEY - DOM WHSKY-STRT-BRBN/TN - 750 ML  ( AL - A007636 )</t>
  </si>
  <si>
    <t>AL-A007636</t>
  </si>
  <si>
    <t>AL-A007682</t>
  </si>
  <si>
    <t>SOLDIER VALLEY TRUE AMERICAN VODKA - VODKA-CLASSIC-DOM - 750 ML  ( AL - A007681 )</t>
  </si>
  <si>
    <t>AL-A007681</t>
  </si>
  <si>
    <t>SOLDIER VALLEY TRUE SIGNATURE BOURBON - DOM WHSKY-STRT-OTH - 750 ML  ( AL - A007683 )</t>
  </si>
  <si>
    <t>AL-A007683</t>
  </si>
  <si>
    <t>SPIRITFRUIT VRTY:8P-CL/GRF/BLB/CR 355ML - COCKTAILS - 375 ML  ( AL - J007651 )</t>
  </si>
  <si>
    <t>AL-J007651</t>
  </si>
  <si>
    <t>AL-D007677</t>
  </si>
  <si>
    <t>SVEDKA BLK CHRRY LIME VDKA SODA 4P 355ML - COCKTAILS - 375 ML  ( AL - J007552 )</t>
  </si>
  <si>
    <t>TARANTULA AZUL W/MARGARITA MIX - CRDL-LQR&amp;SPC-OTH - 750 ML  ( AL - A001570 )</t>
  </si>
  <si>
    <t>TEREMANA BLANCO TEQUILA - TEQUILA-BLANCO - 375 ML  ( AL - B007409 )</t>
  </si>
  <si>
    <t>AL-B007409</t>
  </si>
  <si>
    <t>WHISTLEPIG FARMSTOCK FARMHOUSE BATCH WHK - CAN-US BLND-US BTLD - 750 ML  ( AL - A007647 )</t>
  </si>
  <si>
    <t>AL-A007647</t>
  </si>
  <si>
    <t>A007695</t>
  </si>
  <si>
    <t>A010289</t>
  </si>
  <si>
    <t>A010299</t>
  </si>
  <si>
    <t>A010314</t>
  </si>
  <si>
    <t>A010315</t>
  </si>
  <si>
    <t>A010327</t>
  </si>
  <si>
    <t>A010329</t>
  </si>
  <si>
    <t>A010330</t>
  </si>
  <si>
    <t>A010331</t>
  </si>
  <si>
    <t>B001638</t>
  </si>
  <si>
    <t>D010327</t>
  </si>
  <si>
    <t>F001039</t>
  </si>
  <si>
    <t>99/15FL-ADULT TRICK OR TREAT BAG 8-15PKS - CRDL-SNPS-OTH - 50 ML  ( AL - D007417 )</t>
  </si>
  <si>
    <t>APEROL LIQUEUR - CRDL-LQR&amp;SPC-OTH - 375 ML  ( AL - B001799 )</t>
  </si>
  <si>
    <t>AL-B001799</t>
  </si>
  <si>
    <t>BELVEDERE LAKE BARTEZKEN VODKA - VODKA-CLASSIC-IMP - 750 ML  ( AL - A010049 )</t>
  </si>
  <si>
    <t>AL-A010049</t>
  </si>
  <si>
    <t>BENRIACH SINGLE MALT SCOTCH - SCOTCH-SNGL MALT - 750 ML  ( AL - A010314 )</t>
  </si>
  <si>
    <t>AL-A010314</t>
  </si>
  <si>
    <t>BRANSON VSOP COGNAC GRANDE CHAMPAGNE - BRNDY/CGNC-CGNC-OTH - 750 ML  ( AL - A007673 )</t>
  </si>
  <si>
    <t>AL-A007673</t>
  </si>
  <si>
    <t>BRANSON XO GRANDE COGNAC CHAMPAGNE - BRNDY/CGNC-CGNC-XO - 750 ML  ( AL - A008283 )</t>
  </si>
  <si>
    <t>AL-A008283</t>
  </si>
  <si>
    <t>CIROC POMEGRANATE FLAVORED VDK SPECIALTY - VODKA-FLVRD-IMP - 750 ML  ( AL - A007689 )</t>
  </si>
  <si>
    <t>AL-A007689</t>
  </si>
  <si>
    <t>CONCIERE GIN - GIN-CLASSIC-DOM - 1.0 LTR  ( AL - E009622 )</t>
  </si>
  <si>
    <t>AL-E009622</t>
  </si>
  <si>
    <t>CONCIERE SILVER TEQUILA - TEQUILA-BLANCO - 1.0 LTR  ( AL - E009624 )</t>
  </si>
  <si>
    <t>AL-E009624</t>
  </si>
  <si>
    <t>AL-A007631</t>
  </si>
  <si>
    <t>DREAD RIVER RYE WHISKEY - DOM WHSKY-STRT-RYE - 750 ML  ( AL - A007643 )</t>
  </si>
  <si>
    <t>AL-A007643</t>
  </si>
  <si>
    <t>EL TINIEBLO MEZCAL JOVEN ARTESANAL - TEQUILA-BLANCO - 750 ML  ( AL - A010123 )</t>
  </si>
  <si>
    <t>AL-A010123</t>
  </si>
  <si>
    <t>AL-A009238</t>
  </si>
  <si>
    <t>GAMEDAY VODKA NAVY BLUE &amp; ORANGE LABEL - VODKA-CLASSIC-DOM - 750 ML  ( AL - A007694 )</t>
  </si>
  <si>
    <t>AL-A007694</t>
  </si>
  <si>
    <t>JED JOHN'S ALABAMA SINGLE MALT WHISKEY - DOM WHSKY-STRT-OTH - 50 ML  ( AL - D001721 )</t>
  </si>
  <si>
    <t>AL-D001721</t>
  </si>
  <si>
    <t>LEGACY BLENDED CANADIAN WHISKEY - CAN-US BLND-US BTLD - 50 ML  ( AL - D007671 )</t>
  </si>
  <si>
    <t>AL-D007671</t>
  </si>
  <si>
    <t>LEGACY BLENDED CANADIAN WHISKEY - CAN-US BLND-US BTLD - 750 ML  ( AL - A007671 )</t>
  </si>
  <si>
    <t>AL-A007671</t>
  </si>
  <si>
    <t>MILAGRO SILVER - TEQUILA-BLANCO - 375 ML  ( AL - B001638 )</t>
  </si>
  <si>
    <t>AL-B001638</t>
  </si>
  <si>
    <t>NATURAL LIGHT BLACK CHERRY LEMONADE FLVD - VODKA-FLVRD-DOM - 50 ML  ( AL - D007626 )</t>
  </si>
  <si>
    <t>AL-D007626</t>
  </si>
  <si>
    <t>NATURAL LIGHT LEMONADE FLAVORED VODKA - VODKA-FLVRD-DOM - 50 ML  ( AL - D007627 )</t>
  </si>
  <si>
    <t>AL-D007627</t>
  </si>
  <si>
    <t>NATURAL LIGHT STRAWBERRY LEMONADE FLV VD - VODKA-FLVRD-DOM - 50 ML  ( AL - D007628 )</t>
  </si>
  <si>
    <t>AL-D007628</t>
  </si>
  <si>
    <t>PEERLESS SMALL BATCH KENTUCKY STRGHT BBN - DOM WHSKY-STRT-BRBN/TN - 750 ML  ( AL - A007695 )</t>
  </si>
  <si>
    <t>AL-A007695</t>
  </si>
  <si>
    <t>REYKA ICELAND VODKA - VODKA-CLASSIC-IMP - 1.75 LTR  ( AL - F001039 )</t>
  </si>
  <si>
    <t>AL-F001039</t>
  </si>
  <si>
    <t>SOLDIER VALLEY NAVY RUM - RUM-LIGHT - 750 ML  ( AL - A010279 )</t>
  </si>
  <si>
    <t>AL-A010279</t>
  </si>
  <si>
    <t>YELLOWSTONE HAND PICKED COLLECTION 102PR - DOM WHSKY-STRT-BRBN/TN - 750 ML  ( AL - A010267 )</t>
  </si>
  <si>
    <t>AL-A010267</t>
  </si>
  <si>
    <t>A003794</t>
  </si>
  <si>
    <t>A007672</t>
  </si>
  <si>
    <t>A007700</t>
  </si>
  <si>
    <t>A007701</t>
  </si>
  <si>
    <t>A010280</t>
  </si>
  <si>
    <t>A010286</t>
  </si>
  <si>
    <t>A010306</t>
  </si>
  <si>
    <t>A010310</t>
  </si>
  <si>
    <t>A010311</t>
  </si>
  <si>
    <t>A010312</t>
  </si>
  <si>
    <t>A010322</t>
  </si>
  <si>
    <t>A010340</t>
  </si>
  <si>
    <t>A010348</t>
  </si>
  <si>
    <t>A010349</t>
  </si>
  <si>
    <t>A010351</t>
  </si>
  <si>
    <t>A010361</t>
  </si>
  <si>
    <t>A010362</t>
  </si>
  <si>
    <t>A010368</t>
  </si>
  <si>
    <t>B001492</t>
  </si>
  <si>
    <t>B001819</t>
  </si>
  <si>
    <t>B004600</t>
  </si>
  <si>
    <t>B007649</t>
  </si>
  <si>
    <t>B010323</t>
  </si>
  <si>
    <t>E010337</t>
  </si>
  <si>
    <t>F001003</t>
  </si>
  <si>
    <t>21 SEEDS CUCUMBER JALAPENO TEQUILA - TEQUILA-FLAVORED - 750 ML  ( AL - A007661 )</t>
  </si>
  <si>
    <t>BARTON PREMIUM - DOM WHSKY-BLND - 1.0 LTR  ( AL - E009017 )</t>
  </si>
  <si>
    <t>BOLS GINGER LIQUEUR - CRDL-LQR&amp;SPC-OTH - 750 ML  ( AL - A008176 )</t>
  </si>
  <si>
    <t>CANTERA NEGRA ANEJO TEQUILA - TEQUILA-ANEJO - 375 ML  ( AL - A010228 )</t>
  </si>
  <si>
    <t>CONCIERE BOURBON WHISKEY - DOM WHSKY-STRT-OTH - 1.0 LTR  ( AL - E009625 )</t>
  </si>
  <si>
    <t>COPPER &amp; KING BUTCHERTOWN CASK STRENGTH - BRNDY/CGNC-DOM - 750 ML  ( AL - A008136 )</t>
  </si>
  <si>
    <t>DEEP EDDY VODKA/3-50M HOLIDAY:RR/LMN/LME - VODKA-CLASSIC-DOM - 750 ML  ( AL - A001726 )</t>
  </si>
  <si>
    <t>EVAN WILLIAMS WHITE LABEL - DOM WHSKY-STRT-BRBN/TN - 375 ML  ( AL - B001819 )</t>
  </si>
  <si>
    <t>ILE DE RE CLIFFSIDE CELLAR COGNAC - BRNDY/CGNC-CGNC-OTH - 750 ML  ( AL - A005478 )</t>
  </si>
  <si>
    <t>OLD ELK BLENDED STRGHT BRBN W/ELK POURER - DOM WHSKY-BLND - 750 ML  ( AL - A007672 )</t>
  </si>
  <si>
    <t>OLD FORESTER 3BTL-6PK 1E:1897/1910/1920 - DOM WHSKY-STRT-BRBN/TN - 375 ML  ( AL - B007649 )</t>
  </si>
  <si>
    <t>REDNECK RIVIERA SELECT HONEY APPLE WHK - DOM WHSKY-BLND - 750 ML  ( AL - A007700 )</t>
  </si>
  <si>
    <t>REMY MARTIN XO EXCELLENCE - BRNDY/CGNC-CGNC-XO - 375 ML  ( AL - B004600 )</t>
  </si>
  <si>
    <t>SUGARLANDS CANDY CANE:AP/HZL/PCH/BP/DCC - DOM WHSKY-BLND - 50 ML  ( AL - D007687 )</t>
  </si>
  <si>
    <t>SWEET HOME DIVIDED WHISKEY - DOM WHSKY-STRT-OTH - 750 ML  ( AL - A007701 )</t>
  </si>
  <si>
    <t>TALL PATCH CUVEE ROUGE - RED BLND/MRTG - 750 ML  ( AL - A003794 )</t>
  </si>
  <si>
    <t>THE MACALLAN HARMONY COLLECTION RICH CAC - SCOTCH-SNGL MALT - 750 ML  ( AL - A010281 )</t>
  </si>
  <si>
    <t>WHEATLEY VODKA - VODKA-CLASSIC-DOM - 375 ML  ( AL - B010323 )</t>
  </si>
  <si>
    <t>WHISKEY ROW BOTTLED IN BOND SBW - DOM WHSKY-STRT-BRBN/TN - 750 ML  ( AL - A010362 )</t>
  </si>
  <si>
    <t>WILDERNESS TRAIL HIGH RYE BOURBON WHSKEY - DOM WHSKY-STRT-BRBN/TN - 750 ML  ( AL - A010351 )</t>
  </si>
  <si>
    <t>WILDERNESS TRAIL SGL BRL WHEATED BOURBON - DOM WHSKY-STRT-BRBN/TN - 750 ML  ( AL - A010349 )</t>
  </si>
  <si>
    <t>WILDERNESS TRAIL SINGLE BARREL RYE WHSKY - DOM WHSKY-STRT-RYE - 750 ML  ( AL - A010348 )</t>
  </si>
  <si>
    <t>AL-A007661</t>
  </si>
  <si>
    <t>AL-A000319</t>
  </si>
  <si>
    <t>AL-A001162</t>
  </si>
  <si>
    <t>AL-E009017</t>
  </si>
  <si>
    <t>AL-A008176</t>
  </si>
  <si>
    <t>AL-A010228</t>
  </si>
  <si>
    <t>AL-E009625</t>
  </si>
  <si>
    <t>AL-A008136</t>
  </si>
  <si>
    <t>AL-A001726</t>
  </si>
  <si>
    <t>AL-B001819</t>
  </si>
  <si>
    <t>AL-A005478</t>
  </si>
  <si>
    <t>AL-F001003</t>
  </si>
  <si>
    <t>AL-A007672</t>
  </si>
  <si>
    <t>AL-B007649</t>
  </si>
  <si>
    <t>AL-A007700</t>
  </si>
  <si>
    <t>AL-B004600</t>
  </si>
  <si>
    <t>AL-D007687</t>
  </si>
  <si>
    <t>AL-A007701</t>
  </si>
  <si>
    <t>AL-A003794</t>
  </si>
  <si>
    <t>AL-A010281</t>
  </si>
  <si>
    <t>AL-B010323</t>
  </si>
  <si>
    <t>AL-A010362</t>
  </si>
  <si>
    <t>AL-A010351</t>
  </si>
  <si>
    <t>AL-A010349</t>
  </si>
  <si>
    <t>AL-A010348</t>
  </si>
  <si>
    <t>A007719</t>
  </si>
  <si>
    <t>A007727</t>
  </si>
  <si>
    <t>A007734</t>
  </si>
  <si>
    <t>A007735</t>
  </si>
  <si>
    <t>A010164</t>
  </si>
  <si>
    <t>A010197</t>
  </si>
  <si>
    <t>A010239</t>
  </si>
  <si>
    <t>A010240</t>
  </si>
  <si>
    <t>A010290</t>
  </si>
  <si>
    <t>A010291</t>
  </si>
  <si>
    <t>A010292</t>
  </si>
  <si>
    <t>A010293</t>
  </si>
  <si>
    <t>A010309</t>
  </si>
  <si>
    <t>A010316</t>
  </si>
  <si>
    <t>A010317</t>
  </si>
  <si>
    <t>A010320</t>
  </si>
  <si>
    <t>A010325</t>
  </si>
  <si>
    <t>A010334</t>
  </si>
  <si>
    <t>A010360</t>
  </si>
  <si>
    <t>A010367</t>
  </si>
  <si>
    <t>A010369</t>
  </si>
  <si>
    <t>A010372</t>
  </si>
  <si>
    <t>A010379</t>
  </si>
  <si>
    <t>A010384</t>
  </si>
  <si>
    <t>A010386</t>
  </si>
  <si>
    <t>B010363</t>
  </si>
  <si>
    <t>D007734</t>
  </si>
  <si>
    <t>E010319</t>
  </si>
  <si>
    <t>F007704</t>
  </si>
  <si>
    <t>A010259</t>
  </si>
  <si>
    <t>A010308</t>
  </si>
  <si>
    <t>A010201</t>
  </si>
  <si>
    <t>A010252</t>
  </si>
  <si>
    <t>UV WHIPPED CREAM FLAVORED VODKA - VODKA-FLVRD-DOM - 750 ML  ( AL - A005340 )</t>
  </si>
  <si>
    <t>AL-A005340</t>
  </si>
  <si>
    <t>YUKON JACK MIXED 1EA: JACAPPLE/WICKED HT - CRDL-LQR&amp;SPC-WHSKY SPCTY - 750 ML  ( AL - A005491 )</t>
  </si>
  <si>
    <t>AL-A005491</t>
  </si>
  <si>
    <t>CALUMET FARM SINGLE RACK BLACK 15YR BRBN - DOM WHSKY-STRT-BRBN/TN - 750 ML  ( AL - A005567 )</t>
  </si>
  <si>
    <t>AL-A005567</t>
  </si>
  <si>
    <t>CORAZON EXPRESIONES ANEJO THOMAS H.HANDY - TEQUILA-ANEJO - 750 ML  ( AL - A005676 )</t>
  </si>
  <si>
    <t>AL-A005676</t>
  </si>
  <si>
    <t>LUXARDO AMARO ABANO BITTER - CRDL-LQR&amp;SPC-AMRT - 750 ML  ( AL - A005908 )</t>
  </si>
  <si>
    <t>AL-A005908</t>
  </si>
  <si>
    <t>REDEMPTION BOURBON STRAIGHT BOURBON WHSK - DOM WHSKY-STRT-BRBN/TN - 750 ML  ( AL - A007703 )</t>
  </si>
  <si>
    <t>AL-A007703</t>
  </si>
  <si>
    <t>AL-A007719</t>
  </si>
  <si>
    <t>AL-A007727</t>
  </si>
  <si>
    <t>BIRD DOG PEANUT BUTTER FLAVORED WHISKEY - DOM WHSKY-BLND - 750 ML  ( AL - A007735 )</t>
  </si>
  <si>
    <t>AL-A007735</t>
  </si>
  <si>
    <t>SINGLETON OF GLENDULLAN 18YR SINGLE MALT - SCOTCH-SNGL MALT - 750 ML  ( AL - A009324 )</t>
  </si>
  <si>
    <t>AL-A009324</t>
  </si>
  <si>
    <t>CLEMENT CANNE BLEUE MARTINIQUE RUM - RUM-LIGHT - 750 ML  ( AL - A009451 )</t>
  </si>
  <si>
    <t>AL-A009451</t>
  </si>
  <si>
    <t>GREAT KING STREET GLASGOW BLEND - SCOTCH-BLND-FRGN BTLD - 750 ML  ( AL - A010148 )</t>
  </si>
  <si>
    <t>AL-A010148</t>
  </si>
  <si>
    <t>SMIRNOFF SPICY TAMARIND (DSS) - VODKA-FLVRD-DOM - 750 ML  ( AL - A010164 )</t>
  </si>
  <si>
    <t>AL-A010164</t>
  </si>
  <si>
    <t>AL-A010197</t>
  </si>
  <si>
    <t>WHISTLEPIG FARMSTOCK BEYOND BONDED RYE - DOM WHSKY-STRT-RYE - 750 ML  ( AL - A010240 )</t>
  </si>
  <si>
    <t>AL-A010240</t>
  </si>
  <si>
    <t>GARRISON BROTHERS SINGLE BARREL SBW - DOM WHSKY-STRT-BRBN/TN - 750 ML  ( AL - A010280 )</t>
  </si>
  <si>
    <t>AL-A010280</t>
  </si>
  <si>
    <t>GARRISON BROTHERS SMALL BATCH SBW - DOM WHSKY-STRT-BRBN/TN - 750 ML  ( AL - A010286 )</t>
  </si>
  <si>
    <t>AL-A010286</t>
  </si>
  <si>
    <t>AL-A010290</t>
  </si>
  <si>
    <t>AL-A010291</t>
  </si>
  <si>
    <t>AL-A010292</t>
  </si>
  <si>
    <t>AL-A010293</t>
  </si>
  <si>
    <t>AL-A010299</t>
  </si>
  <si>
    <t>AL-A010309</t>
  </si>
  <si>
    <t>DIPLOMATICO AMBASSADOR CASK STRENGTH RUM - RUM-AGED/DARK - 750 ML  ( AL - A010311 )</t>
  </si>
  <si>
    <t>AL-A010311</t>
  </si>
  <si>
    <t>DIPLOMATICO SINGLE VINTAGE RUM - RUM-AGED/DARK - 750 ML  ( AL - A010312 )</t>
  </si>
  <si>
    <t>AL-A010312</t>
  </si>
  <si>
    <t>HIGH N'WICKED THE WILD ROVER IRISH WHK - IRISH - 750 ML  ( AL - A010316 )</t>
  </si>
  <si>
    <t>AL-A010316</t>
  </si>
  <si>
    <t>TEMPLETON RYE FINISH OLOROSO SHERRY BRRL - DOM WHSKY-STRT-RYE - 750 ML  ( AL - A010317 )</t>
  </si>
  <si>
    <t>WIDOW JANE LUCKY 13 SMALL BATCH SB BLEND - DOM WHSKY-STRT-BRBN/TN - 750 ML  ( AL - A010320 )</t>
  </si>
  <si>
    <t>AL-A010320</t>
  </si>
  <si>
    <t>GEORGE DICKEL 8YR BOURBON WHISKEY - DOM WHSKY-STRT-BRBN/TN - 750 ML  ( AL - A010322 )</t>
  </si>
  <si>
    <t>AL-A010322</t>
  </si>
  <si>
    <t>CLYDE MAY'S ALABAMA STYLE 13YR CASK STRG - DOM WHSKY-STRT-BRBN/TN - 750 ML  ( AL - A010325 )</t>
  </si>
  <si>
    <t>AL-A010325</t>
  </si>
  <si>
    <t>GLENDRONACH PORT WOOD HIGHLAND SNGL MALT - SCOTCH-SNGL MALT - 750 ML  ( AL - A010334 )</t>
  </si>
  <si>
    <t>AL-A010334</t>
  </si>
  <si>
    <t>FEW SPIRITS BOURBON WHISKEY (IL) - DOM WHSKY-STRT-OTH - 750 ML  ( AL - A010360 )</t>
  </si>
  <si>
    <t>AL-A010360</t>
  </si>
  <si>
    <t>WHISKEY ROW DIST SELECT BLEND SMALL BTCH - DOM WHSKY-BLND - 750 ML  ( AL - A010361 )</t>
  </si>
  <si>
    <t>AL-A010361</t>
  </si>
  <si>
    <t>OLD SOUL TIN TYPE 1 STRAIGHT BBN AGED 7Y - DOM WHSKY-STRT-BRBN/TN - 750 ML  ( AL - A010369 )</t>
  </si>
  <si>
    <t>AL-A010369</t>
  </si>
  <si>
    <t>TOWN BRANCH TRUE CASK STRAIGHT BOURBON - DOM WHSKY-STRT-BRBN/TN - 750 ML  ( AL - A010372 )</t>
  </si>
  <si>
    <t>AL-A010372</t>
  </si>
  <si>
    <t>AL-A010384</t>
  </si>
  <si>
    <t>PINHOOK HARD RYE GUY STRT RYE HIGH PROOF - DOM WHSKY-STRT-RYE - 750 ML  ( AL - A010386 )</t>
  </si>
  <si>
    <t>AL-A010386</t>
  </si>
  <si>
    <t>DEEP EDDY LEMON FLAVORED VODKA - VODKA-FLVRD-DOM - 375 ML  ( AL - B001492 )</t>
  </si>
  <si>
    <t>AL-B001492</t>
  </si>
  <si>
    <t>ROAMING MAN STRT RYE BOTTLED IN BOND WHK - DOM WHSKY-STRT-RYE - 375 ML  ( AL - B010363 )</t>
  </si>
  <si>
    <t>AL-B010363</t>
  </si>
  <si>
    <t>KINKY FRUIT PUNCH (VODKA BASE) - CRDL-LQR&amp;SPC-FRT - 50 ML  ( AL - D007734 )</t>
  </si>
  <si>
    <t>AL-D007734</t>
  </si>
  <si>
    <t>TORADA - TEQUILA-BLANCO - 1.0 LTR  ( AL - E008232 )</t>
  </si>
  <si>
    <t>AL-E008232</t>
  </si>
  <si>
    <t>BOUNTY SPICED SAINT LUCIA(RUM W/NTRL FL) - RUM-FLVRD - 1.0 LTR  ( AL - E009455 )</t>
  </si>
  <si>
    <t>AL-E009455</t>
  </si>
  <si>
    <t>OLD MONK THE LEGEND VERY OLD VATTED RUM - RUM-AGED/DARK - 1.0 LTR  ( AL - E010337 )</t>
  </si>
  <si>
    <t>AL-E010337</t>
  </si>
  <si>
    <t>HVEN HVENUS ORGANIC RYE WHISKY - OTH IMP WHSKY - 100 ML  ( AL - G010270 )</t>
  </si>
  <si>
    <t>AL-G010270</t>
  </si>
  <si>
    <t>A007703</t>
  </si>
  <si>
    <t>A007706</t>
  </si>
  <si>
    <t>A007711</t>
  </si>
  <si>
    <t>A007712</t>
  </si>
  <si>
    <t>A007713</t>
  </si>
  <si>
    <t>A007714</t>
  </si>
  <si>
    <t>A007715</t>
  </si>
  <si>
    <t>A007716</t>
  </si>
  <si>
    <t>A007717</t>
  </si>
  <si>
    <t>A007718</t>
  </si>
  <si>
    <t>A007724</t>
  </si>
  <si>
    <t>A007730</t>
  </si>
  <si>
    <t>A007731</t>
  </si>
  <si>
    <t>A007733</t>
  </si>
  <si>
    <t>A007736</t>
  </si>
  <si>
    <t>A010333</t>
  </si>
  <si>
    <t>A010382</t>
  </si>
  <si>
    <t>A010387</t>
  </si>
  <si>
    <t>D007719</t>
  </si>
  <si>
    <t>D007728</t>
  </si>
  <si>
    <t>D007729</t>
  </si>
  <si>
    <t>F000147</t>
  </si>
  <si>
    <t>F007705</t>
  </si>
  <si>
    <t>F007710</t>
  </si>
  <si>
    <t>J007709</t>
  </si>
  <si>
    <t>J007726</t>
  </si>
  <si>
    <t>99 SOUR BERRY LIQUEUR - CRDL-SNPS-OTH - 50 ML  ( AL - D007728 )</t>
  </si>
  <si>
    <t>AL-D007728</t>
  </si>
  <si>
    <t>99 SOUR CHERRY LIQUEUR - CRDL-SNPS-OTH - 50 ML  ( AL - D007729 )</t>
  </si>
  <si>
    <t>AL-D007729</t>
  </si>
  <si>
    <t>99 STRAWBERRIES LIQUEUR - CRDL-LQR&amp;SPC-FRT - 50 ML  ( AL - D007431 )</t>
  </si>
  <si>
    <t>360 BLUE RASPBERRY FLAVORED VODKA - VODKA-FLVRD-DOM - 750 ML  ( AL - A007713 )</t>
  </si>
  <si>
    <t>AL-A007713</t>
  </si>
  <si>
    <t>818 BLANCO 100% AGAVE TEQUILA - TEQUILA-BLANCO - 750 ML  ( AL - A007714 )</t>
  </si>
  <si>
    <t>AL-A007714</t>
  </si>
  <si>
    <t>818 REPOSADO 100% AGAVE TEQUILA - TEQUILA-REPOSADO - 750 ML  ( AL - A007715 )</t>
  </si>
  <si>
    <t>AL-A007715</t>
  </si>
  <si>
    <t>1800 ANEJO - TEQUILA-ANEJO - 750 ML  ( AL - A007724 )</t>
  </si>
  <si>
    <t>AL-A007724</t>
  </si>
  <si>
    <t>ADMIRAL NELSON'S COCONUT FLVRD RUM 42PF - RUM-FLVRD - 1.75 LTR  ( AL - F007710 )</t>
  </si>
  <si>
    <t>AL-F007710</t>
  </si>
  <si>
    <t>ANSAC V S - BRNDY/CGNC-CGNC-VS - 1.75 LTR  ( AL - F000147 )</t>
  </si>
  <si>
    <t>AL-F000147</t>
  </si>
  <si>
    <t>AL-A008286</t>
  </si>
  <si>
    <t>AL-A007736</t>
  </si>
  <si>
    <t>BARDSTOWN AMERICAN HIGHWAY RESERVE SBW - DOM WHSKY-STRT-BRBN/TN - 750 ML  ( AL - A010366 )</t>
  </si>
  <si>
    <t>AL-A010366</t>
  </si>
  <si>
    <t>BENJAMIN PRICHARD'S DOUBLE BARRELLED - DOM WHSKY-STRT-BRBN/TN - 750 ML  ( AL - A010310 )</t>
  </si>
  <si>
    <t>AL-A010310</t>
  </si>
  <si>
    <t>BLACK PATCH PECAN PIE LIQUEUR - CRDL-LQR&amp;SPC-CRM - 750 ML  ( AL - A010380 )</t>
  </si>
  <si>
    <t>AL-A010380</t>
  </si>
  <si>
    <t>BOTTEGA BACUR GIN - GIN-CLASSIC-IMP - 750 ML  ( AL - A010162 )</t>
  </si>
  <si>
    <t>AL-A010162</t>
  </si>
  <si>
    <t>BOWMORE SMALL BATCH SINGLE MALT SCOTCH - SCOTCH-SNGL MALT - 750 ML  ( AL - A004473 )</t>
  </si>
  <si>
    <t>AL-A004473</t>
  </si>
  <si>
    <t>AL-F007704</t>
  </si>
  <si>
    <t>CAPTAIN MORGAN TROPICAL PUNCH RTD (PET) - COCKTAILS - 1.75 LTR  ( AL - F007705 )</t>
  </si>
  <si>
    <t>AL-F007705</t>
  </si>
  <si>
    <t>CARPANO ANTICA FORMULA - IMP VRMTH SWT - 1.0 LTR  ( AL - E003015 )</t>
  </si>
  <si>
    <t>AL-E003015</t>
  </si>
  <si>
    <t>CAZADORES BLANCO TEQUILA WHITE - TEQUILA-BLANCO - 1.75 LTR  ( AL - F000449 )</t>
  </si>
  <si>
    <t>AL-F000449</t>
  </si>
  <si>
    <t>COMPASS BOX SPICE TREE WHISKY - SCOTCH-BLND-FRGN BTLD - 750 ML  ( AL - A010145 )</t>
  </si>
  <si>
    <t>AL-A010145</t>
  </si>
  <si>
    <t>CONCIERE SCOTCH BLENDED WHISKEY - SCOTCH-BLND-FRGN BTLD - 1.0 LTR  ( AL - E009626 )</t>
  </si>
  <si>
    <t>AL-E009626</t>
  </si>
  <si>
    <t>CONCIERE TRIPLE SEC - CRDL-LQR&amp;SPC-TRIPLE SEC - 1.0 LTR  ( AL - E009802 )</t>
  </si>
  <si>
    <t>AL-E009802</t>
  </si>
  <si>
    <t>CONCIERE VODKA - VODKA-CLASSIC-DOM - 1.0 LTR  ( AL - E009621 )</t>
  </si>
  <si>
    <t>AL-E009621</t>
  </si>
  <si>
    <t>DUQUESNE RHUM AGRICOLE ELEVE SOUS BOIS - RUM-GOLD - 1.0 LTR  ( AL - E005785 )</t>
  </si>
  <si>
    <t>AL-E005785</t>
  </si>
  <si>
    <t>GEORGE KEEL BUTTERSCOTCH FLV RUM - RUM-FLVRD - 750 ML  ( AL - A010299 )</t>
  </si>
  <si>
    <t>GLENGLASSAUGH 30YR HIGHLAND SINGLE MALT - SCOTCH-SNGL MALT - 750 ML  ( AL - A010388 )</t>
  </si>
  <si>
    <t>AL-A010388</t>
  </si>
  <si>
    <t>GUIDANCE SMALL BATCH WHISKEY - DOM WHSKY-STRT-OTH - 750 ML  ( AL - A007733 )</t>
  </si>
  <si>
    <t>AL-A007733</t>
  </si>
  <si>
    <t>HARAHORN NORWEGIAN GIN SMALL BATCH - GIN-CLASSIC-IMP - 750 ML  ( AL - A009607 )</t>
  </si>
  <si>
    <t>AL-A009607</t>
  </si>
  <si>
    <t>AL-A010387</t>
  </si>
  <si>
    <t>HUSSONG'S SILVER TEQUILA STONEWARE JUG - TEQUILA-BLANCO - 750 ML  ( AL - A007712 )</t>
  </si>
  <si>
    <t>AL-A007712</t>
  </si>
  <si>
    <t>JACOB'S PARDON SMALL BATCH AMERICAN NO 2 - DOM WHSKY-STRT-OTH - 750 ML  ( AL - A010379 )</t>
  </si>
  <si>
    <t>AL-A010379</t>
  </si>
  <si>
    <t>JAMESON ORANGE FLVRD IRISH WHISKEY (DSS) - IRISH - 50 ML  ( AL - D007719 )</t>
  </si>
  <si>
    <t>AL-D007719</t>
  </si>
  <si>
    <t>JAMESON ORANGE FLVRD IRISH WHISKEY (DSS) - IRISH - 750 ML  ( AL - A007719 )</t>
  </si>
  <si>
    <t>JOHNNIE WALKER HIGH RYE SCOTCH WHISKEY - SCOTCH-SNGL MALT - 750 ML  ( AL - A007706 )</t>
  </si>
  <si>
    <t>AL-A007706</t>
  </si>
  <si>
    <t>KINKY FRUIT PUNCH (VODKA BASE) - CRDL-LQR&amp;SPC-FRT - 750 ML  ( AL - A007734 )</t>
  </si>
  <si>
    <t>AL-A007734</t>
  </si>
  <si>
    <t>MAISON ROUGE VSOP COGNAC - BRNDY/CGNC-CGNC-VSOP - 750 ML  ( AL - A009393 )</t>
  </si>
  <si>
    <t>AL-A009393</t>
  </si>
  <si>
    <t>AL-J007722</t>
  </si>
  <si>
    <t>AL-J007723</t>
  </si>
  <si>
    <t>AL-J007709</t>
  </si>
  <si>
    <t>OLD ELK WHEATED BOURBON STRAIGHT BBN WHK - DOM WHSKY-STRT-BRBN/TN - 750 ML  ( AL - A007716 )</t>
  </si>
  <si>
    <t>AL-A007716</t>
  </si>
  <si>
    <t>AL-A008285</t>
  </si>
  <si>
    <t>PLANTATION AUSTRALIA 2007 RUM - RUM-AGED/DARK - 750 ML  ( AL - A009737 )</t>
  </si>
  <si>
    <t>AL-A009737</t>
  </si>
  <si>
    <t>PLUSH PLUM FLAVORED VODKA - VODKA-FLVRD-DOM - 750 ML  ( AL - A010050 )</t>
  </si>
  <si>
    <t>PRIVATEER MARQUE &amp; REPRISAL BARREL RUM - RUM-AGED/DARK - 750 ML  ( AL - A010039 )</t>
  </si>
  <si>
    <t>AL-A010039</t>
  </si>
  <si>
    <t>AL-A010370</t>
  </si>
  <si>
    <t>RAIN MANGO FLAVORED VODKA - VODKA-FLVRD-DOM - 750 ML  ( AL - A007730 )</t>
  </si>
  <si>
    <t>AL-A007730</t>
  </si>
  <si>
    <t>RANCH RIDER SPIRITS VARIETY 4-6PK 355ML - COCKTAILS - 375 ML  ( AL - J007726 )</t>
  </si>
  <si>
    <t>AL-J007726</t>
  </si>
  <si>
    <t>AL-A010259</t>
  </si>
  <si>
    <t>SELVAREY COCONUT FLAVORED RUM (PANAMA) - RUM-FLVRD - 750 ML  ( AL - A007718 )</t>
  </si>
  <si>
    <t>AL-A007718</t>
  </si>
  <si>
    <t>SELVAREY WHITE RUM PANAMA - RUM-LIGHT - 750 ML  ( AL - A007717 )</t>
  </si>
  <si>
    <t>AL-A007717</t>
  </si>
  <si>
    <t>SIEMPRE TEQUILA PLATA - TEQUILA-BLANCO - 750 ML  ( AL - A007731 )</t>
  </si>
  <si>
    <t>AL-A007731</t>
  </si>
  <si>
    <t>SUKARI SPIRITS (VODKA INFUSED W/FRUIT) - VODKA-FLVRD-DOM - 750 ML  ( AL - A008287 )</t>
  </si>
  <si>
    <t>AL-A008287</t>
  </si>
  <si>
    <t>TALL PATCH CHARDONNAY - CHARDONNAY - 750 ML  ( AL - A003793 )</t>
  </si>
  <si>
    <t>AL-A003793</t>
  </si>
  <si>
    <t>TEQUILA ROSE &amp; 360 DBL CHOC PET/GIFT 5EA - VODKA-FLVRD-DOM - 50 ML  ( AL - D001208 )</t>
  </si>
  <si>
    <t>AL-D001208</t>
  </si>
  <si>
    <t>W.B. SAFFELL KENTUCKY STRAIGHT BBN WHSKY - DOM WHSKY-STRT-BRBN/TN - 375 ML  ( AL - B009612 )</t>
  </si>
  <si>
    <t>AL-A010308</t>
  </si>
  <si>
    <t>WILLETT POT STILL RESERVE KENTUCKY BOURB - DOM WHSKY-STRT-BRBN/TN - 50 ML  ( AL - D007211 )</t>
  </si>
  <si>
    <t>AL-D007211</t>
  </si>
  <si>
    <t>AL-A007711</t>
  </si>
  <si>
    <t>A003793</t>
  </si>
  <si>
    <t>A007737</t>
  </si>
  <si>
    <t>A007739</t>
  </si>
  <si>
    <t>A008285</t>
  </si>
  <si>
    <t>A008286</t>
  </si>
  <si>
    <t>A008287</t>
  </si>
  <si>
    <t>A008291</t>
  </si>
  <si>
    <t>A008294</t>
  </si>
  <si>
    <t>A010221</t>
  </si>
  <si>
    <t>A010232</t>
  </si>
  <si>
    <t>A010233</t>
  </si>
  <si>
    <t>A010245</t>
  </si>
  <si>
    <t>A010246</t>
  </si>
  <si>
    <t>A010247</t>
  </si>
  <si>
    <t>A010256</t>
  </si>
  <si>
    <t>A010335</t>
  </si>
  <si>
    <t>A010336</t>
  </si>
  <si>
    <t>A010366</t>
  </si>
  <si>
    <t>A010370</t>
  </si>
  <si>
    <t>A010380</t>
  </si>
  <si>
    <t>A010388</t>
  </si>
  <si>
    <t>A030001</t>
  </si>
  <si>
    <t>B000131</t>
  </si>
  <si>
    <t>B007745</t>
  </si>
  <si>
    <t>B007746</t>
  </si>
  <si>
    <t>B007747</t>
  </si>
  <si>
    <t>B007749</t>
  </si>
  <si>
    <t>D001208</t>
  </si>
  <si>
    <t>D007211</t>
  </si>
  <si>
    <t>D007453</t>
  </si>
  <si>
    <t>E008262</t>
  </si>
  <si>
    <t>E010378</t>
  </si>
  <si>
    <t>E010392</t>
  </si>
  <si>
    <t>F000111</t>
  </si>
  <si>
    <t>F000449</t>
  </si>
  <si>
    <t>J007721</t>
  </si>
  <si>
    <t>J007722</t>
  </si>
  <si>
    <t>J007723</t>
  </si>
  <si>
    <t>J007741</t>
  </si>
  <si>
    <t>J007742</t>
  </si>
  <si>
    <t>J007743</t>
  </si>
  <si>
    <t>A010365</t>
  </si>
  <si>
    <t>A007738</t>
  </si>
  <si>
    <t>A007708</t>
  </si>
  <si>
    <t>A010328</t>
  </si>
  <si>
    <t>A010339</t>
  </si>
  <si>
    <t>D010318</t>
  </si>
  <si>
    <t>A010343</t>
  </si>
  <si>
    <t>A010338</t>
  </si>
  <si>
    <t>A010300</t>
  </si>
  <si>
    <t>F010166</t>
  </si>
  <si>
    <t>D007710</t>
  </si>
  <si>
    <t>A010307</t>
  </si>
  <si>
    <t>E010296</t>
  </si>
  <si>
    <t>A030025</t>
  </si>
  <si>
    <t>A030020</t>
  </si>
  <si>
    <t>A030023</t>
  </si>
  <si>
    <t>D007214</t>
  </si>
  <si>
    <t>A008295</t>
  </si>
  <si>
    <t>A007577</t>
  </si>
  <si>
    <t>A010288</t>
  </si>
  <si>
    <t>J007720</t>
  </si>
  <si>
    <t>B007684</t>
  </si>
  <si>
    <t>A008280</t>
  </si>
  <si>
    <t>F007688</t>
  </si>
  <si>
    <t>A010297</t>
  </si>
  <si>
    <t>A010377</t>
  </si>
  <si>
    <t>A010242</t>
  </si>
  <si>
    <t>A010332</t>
  </si>
  <si>
    <t>A008947</t>
  </si>
  <si>
    <t>A010399</t>
  </si>
  <si>
    <t>A010398</t>
  </si>
  <si>
    <t>A010400</t>
  </si>
  <si>
    <t>99 SCHNAPPS LIQ/4-20FL PK PARTY BUCKET - CRDL-SNPS-OTH - 50 ML  ( AL - D001933 )</t>
  </si>
  <si>
    <t>BELLOWS - GIN-CLASSIC-DOM - 1.0 LTR  ( AL - E004566 )</t>
  </si>
  <si>
    <t>AL-E004566</t>
  </si>
  <si>
    <t>BLACK DOG BLACK RESERVE BLENDED MLT WHKY - SCOTCH-SNGL MALT - 750 ML  ( AL - A010340 )</t>
  </si>
  <si>
    <t>AL-A010340</t>
  </si>
  <si>
    <t>CAMPARI BITTERS - CRDL-LQR&amp;SPC-OTH - 375 ML  ( AL - B000131 )</t>
  </si>
  <si>
    <t>AL-B000131</t>
  </si>
  <si>
    <t>CATHEAD SPARKLNG VDK 2E:CB/L/MN/SL 355ML - COCKTAILS - 375 ML  ( AL - J007550 )</t>
  </si>
  <si>
    <t>AL-F000111</t>
  </si>
  <si>
    <t>AL-A010247</t>
  </si>
  <si>
    <t>GAUTIER COGNAC VSOP - BRNDY/CGNC-CGNC-VSOP - 750 ML  ( AL - A007739 )</t>
  </si>
  <si>
    <t>AL-A007739</t>
  </si>
  <si>
    <t>HIGH WEST BOURBON BLEND OF BOURBON WHK - DOM WHSKY-BLND - 750 ML  ( AL - A001839 )</t>
  </si>
  <si>
    <t>AL-J007743</t>
  </si>
  <si>
    <t>AL-J007741</t>
  </si>
  <si>
    <t>AL-J007742</t>
  </si>
  <si>
    <t>JAMESON GINGER &amp; LIME RTD CTKL 4P 355ML - COCKTAILS - 375 ML  ( AL - J007721 )</t>
  </si>
  <si>
    <t>AL-J007721</t>
  </si>
  <si>
    <t>JURA 18 YEAR SINGLE MALT SCOTCH WHISKEY - SCOTCH-SNGL MALT - 750 ML  ( AL - A009423 )</t>
  </si>
  <si>
    <t>AL-A009423</t>
  </si>
  <si>
    <t>KAVALAN DISTILLERY SELECT WHISKY(TAIWAN) - OTH IMP WHSKY - 750 ML  ( AL - A008294 )</t>
  </si>
  <si>
    <t>AL-A008294</t>
  </si>
  <si>
    <t>LONG POND ITP 15 SPECIAL EDT SINGLE MARK - RUM-AGED/DARK - 750 ML  ( AL - A009739 )</t>
  </si>
  <si>
    <t>AL-A009739</t>
  </si>
  <si>
    <t>OLD MONK - RUM-GOLD - 750 ML  ( AL - A010335 )</t>
  </si>
  <si>
    <t>AL-A010335</t>
  </si>
  <si>
    <t>ON THE ROCKS CRUZAN DAIQUIRI RTD - COCKTAILS - 375 ML  ( AL - B007747 )</t>
  </si>
  <si>
    <t>AL-B007747</t>
  </si>
  <si>
    <t>ON THE ROCKS EFFEN COSMOPOLITAN - COCKTAILS - 375 ML  ( AL - B007746 )</t>
  </si>
  <si>
    <t>AL-B007746</t>
  </si>
  <si>
    <t>ON THE ROCKS HORNITOS MARGARITA - COCKTAILS - 375 ML  ( AL - B007749 )</t>
  </si>
  <si>
    <t>AL-B007749</t>
  </si>
  <si>
    <t>ON THE ROCKS THE MANHATTAN BSL HYD DRK R - COCKTAILS - 375 ML  ( AL - B007745 )</t>
  </si>
  <si>
    <t>AL-B007745</t>
  </si>
  <si>
    <t>SKYY INFUSIONS WILD STRAWBERRY FLVRD VOD - VODKA-FLVRD-DOM - 750 ML  ( AL - A010368 )</t>
  </si>
  <si>
    <t>AL-A010368</t>
  </si>
  <si>
    <t>AL-D007453</t>
  </si>
  <si>
    <t>TAMNAVULIN DOUBLE CASK SPEYSIDE SM SCTCH - SCOTCH-SNGL MALT - 750 ML  ( AL - A010245 )</t>
  </si>
  <si>
    <t>AL-A010245</t>
  </si>
  <si>
    <t>A007744</t>
  </si>
  <si>
    <t>A007750</t>
  </si>
  <si>
    <t>A007759</t>
  </si>
  <si>
    <t>A007760</t>
  </si>
  <si>
    <t>A007761</t>
  </si>
  <si>
    <t>A007763</t>
  </si>
  <si>
    <t>A007768</t>
  </si>
  <si>
    <t>A007769</t>
  </si>
  <si>
    <t>A007771</t>
  </si>
  <si>
    <t>A007773</t>
  </si>
  <si>
    <t>A007774</t>
  </si>
  <si>
    <t>A007775</t>
  </si>
  <si>
    <t>A007777</t>
  </si>
  <si>
    <t>A007778</t>
  </si>
  <si>
    <t>A007779</t>
  </si>
  <si>
    <t>A007780</t>
  </si>
  <si>
    <t>A007782</t>
  </si>
  <si>
    <t>A007783</t>
  </si>
  <si>
    <t>A007786</t>
  </si>
  <si>
    <t>A007795</t>
  </si>
  <si>
    <t>A007796</t>
  </si>
  <si>
    <t>A007802</t>
  </si>
  <si>
    <t>A007804</t>
  </si>
  <si>
    <t>A008298</t>
  </si>
  <si>
    <t>A008299</t>
  </si>
  <si>
    <t>A008300</t>
  </si>
  <si>
    <t>A010407</t>
  </si>
  <si>
    <t>A010410</t>
  </si>
  <si>
    <t>B007263</t>
  </si>
  <si>
    <t>D007759</t>
  </si>
  <si>
    <t>D007760</t>
  </si>
  <si>
    <t>D007761</t>
  </si>
  <si>
    <t>D007780</t>
  </si>
  <si>
    <t>D007781</t>
  </si>
  <si>
    <t>D007782</t>
  </si>
  <si>
    <t>F000217</t>
  </si>
  <si>
    <t>F007754</t>
  </si>
  <si>
    <t>F007756</t>
  </si>
  <si>
    <t>F007757</t>
  </si>
  <si>
    <t>F007770</t>
  </si>
  <si>
    <t>F007777</t>
  </si>
  <si>
    <t>F007788</t>
  </si>
  <si>
    <t>F007789</t>
  </si>
  <si>
    <t>F007790</t>
  </si>
  <si>
    <t>F007791</t>
  </si>
  <si>
    <t>J007767</t>
  </si>
  <si>
    <t>J007776</t>
  </si>
  <si>
    <t>J007797</t>
  </si>
  <si>
    <t>J007810</t>
  </si>
  <si>
    <t>L007764</t>
  </si>
  <si>
    <t>L007765</t>
  </si>
  <si>
    <t>AL-J007720</t>
  </si>
  <si>
    <t>BROKER'S ENGLISH GIN (UK) - GIN-CLASSIC-IMP - 1.0 LTR  ( AL - E009062 )</t>
  </si>
  <si>
    <t>AL-E009062</t>
  </si>
  <si>
    <t>CASAMIGOS BLANCO W/MARGARITA GLASS - TEQUILA-BLANCO - 750 ML  ( AL - A007738 )</t>
  </si>
  <si>
    <t>AL-A007738</t>
  </si>
  <si>
    <t>CHICKEN COCK COTTON CLUB RYE WHISKEY - CAN-US BLND-US BTLD - 750 ML  ( AL - A010382 )</t>
  </si>
  <si>
    <t>AL-A010382</t>
  </si>
  <si>
    <t>CODIGO 1530 ROSA REPOSADO DOUBLE BRL TEQ - TEQUILA-REPOSADO - 750 ML  ( AL - A007737 )</t>
  </si>
  <si>
    <t>AL-A007737</t>
  </si>
  <si>
    <t>DELEON BLANCO TEQUILA - TEQUILA-BLANCO - 750 ML  ( AL - A001321 )</t>
  </si>
  <si>
    <t>EL MAYOR REPOSADO - TEQUILA-REPOSADO - 750 ML  ( AL - A007779 )</t>
  </si>
  <si>
    <t>AL-A007779</t>
  </si>
  <si>
    <t>GEORGE DICKEL CLASSIC RECIPE - DOM WHSKY-STRT-BRBN/TN - 1.0 LTR  ( AL - E000161 )</t>
  </si>
  <si>
    <t>GEORGE DICKEL CLASSIC RECIPE - DOM WHSKY-STRT-BRBN/TN - 1.75 LTR  ( AL - F000161 )</t>
  </si>
  <si>
    <t>GEORGE DICKEL CLASSIC RECIPE - DOM WHSKY-STRT-BRBN/TN - 50 ML  ( AL - D004161 )</t>
  </si>
  <si>
    <t>GEORGE DICKEL CLASSIC RECIPE - DOM WHSKY-STRT-BRBN/TN - 375 ML  ( AL - B000161 )</t>
  </si>
  <si>
    <t>GEORGE DICKEL CLASSIC RECIPE - DOM WHSKY-STRT-BRBN/TN - 750 ML  ( AL - A000161 )</t>
  </si>
  <si>
    <t>GLENGOYNE HIGHLAND SINGLE MALT 18 YEAR - SCOTCH-SNGL MALT - 750 ML  ( AL - A010201 )</t>
  </si>
  <si>
    <t>AL-A010201</t>
  </si>
  <si>
    <t>JED SARAH'S SILVER RUM - RUM-LIGHT - 750 ML  ( AL - A005994 )</t>
  </si>
  <si>
    <t>AL-A005994</t>
  </si>
  <si>
    <t>AL-A007744</t>
  </si>
  <si>
    <t>JOURNEYMAN DIST SILVER CROSS CASK STRGTH - DOM WHSKY-STRT-OTH - 750 ML  ( AL - A010377 )</t>
  </si>
  <si>
    <t>AL-A010377</t>
  </si>
  <si>
    <t>KENTUCKY OWL CONFISCATED STRAIGHT BBN WK - DOM WHSKY-STRT-BRBN/TN - 750 ML  ( AL - A009659 )</t>
  </si>
  <si>
    <t>LUKSUSOWA POTATO - VODKA-CLASSIC-IMP - 1.75 LTR  ( AL - F007770 )</t>
  </si>
  <si>
    <t>AL-F007770</t>
  </si>
  <si>
    <t>MR BOSTON'S PEACH - CRDL-SNPS-PEACH - 1.0 LTR  ( AL - E004486 )</t>
  </si>
  <si>
    <t>AL-A007773</t>
  </si>
  <si>
    <t>PROSPERO REPOSADO TEQUILA - TEQUILA-REPOSADO - 750 ML  ( AL - A008275 )</t>
  </si>
  <si>
    <t>AL-A008275</t>
  </si>
  <si>
    <t>SAUZA TRES GENERACIONES REPOSADO GLD TEQ - TEQUILA-REPOSADO - 750 ML  ( AL - A007758 )</t>
  </si>
  <si>
    <t>AL-A007758</t>
  </si>
  <si>
    <t>AL-A010407</t>
  </si>
  <si>
    <t>SMIRNOFF PEACH LEMONADE FLAVORED VODKA - VODKA-FLVRD-DOM - 750 ML  ( AL - A007771 )</t>
  </si>
  <si>
    <t>AL-A007771</t>
  </si>
  <si>
    <t>TRULY PINEAPPLE MANGO VODKA - VODKA-FLVRD-DOM - 50 ML  ( AL - D007760 )</t>
  </si>
  <si>
    <t>AL-D007760</t>
  </si>
  <si>
    <t>TRULY PINEAPPLE MANGO VODKA - VODKA-FLVRD-DOM - 750 ML  ( AL - A007760 )</t>
  </si>
  <si>
    <t>AL-A007760</t>
  </si>
  <si>
    <t>TRULY STRAWBERRY LEMONADE VODKA - VODKA-FLVRD-DOM - 50 ML  ( AL - D007761 )</t>
  </si>
  <si>
    <t>AL-D007761</t>
  </si>
  <si>
    <t>TRULY STRAWBERRY LEMONADE VODKA - VODKA-FLVRD-DOM - 750 ML  ( AL - A007761 )</t>
  </si>
  <si>
    <t>AL-A007761</t>
  </si>
  <si>
    <t>TRULY WILD BERRY VODKA - VODKA-FLVRD-DOM - 50 ML  ( AL - D007759 )</t>
  </si>
  <si>
    <t>AL-D007759</t>
  </si>
  <si>
    <t>TRULY WILD BERRY VODKA - VODKA-FLVRD-DOM - 750 ML  ( AL - A007759 )</t>
  </si>
  <si>
    <t>AL-A007759</t>
  </si>
  <si>
    <t>UV BLUE RASPBERRY LEMONADE BOMBSICLE RTD - COCKTAILS - 1.75 LTR  ( AL - F007788 )</t>
  </si>
  <si>
    <t>AL-F007788</t>
  </si>
  <si>
    <t>WILLETT FAMILY EST 4YR SINGLE BARREL RYE - DOM WHSKY-STRT-RYE - 50 ML  ( AL - D007214 )</t>
  </si>
  <si>
    <t>AL-D007214</t>
  </si>
  <si>
    <t>A007758</t>
  </si>
  <si>
    <t>A007762</t>
  </si>
  <si>
    <t>A007772</t>
  </si>
  <si>
    <t>A007784</t>
  </si>
  <si>
    <t>A007787</t>
  </si>
  <si>
    <t>A007794</t>
  </si>
  <si>
    <t>A010405</t>
  </si>
  <si>
    <t>B007325</t>
  </si>
  <si>
    <t>C007792</t>
  </si>
  <si>
    <t>D007799</t>
  </si>
  <si>
    <t>D007801</t>
  </si>
  <si>
    <t>D007805</t>
  </si>
  <si>
    <t>E010415</t>
  </si>
  <si>
    <t>J007755</t>
  </si>
  <si>
    <t>J007798</t>
  </si>
  <si>
    <t>J007808</t>
  </si>
  <si>
    <t>J007809</t>
  </si>
  <si>
    <t>L010411</t>
  </si>
  <si>
    <t>A000038</t>
  </si>
  <si>
    <t>A000097</t>
  </si>
  <si>
    <t>J007803</t>
  </si>
  <si>
    <t>GULF DISTRIBUTING</t>
  </si>
  <si>
    <t>1800 ULTIMATE STRAWBERRY MARGARITA RTD - COCKTAILS - 1.75 LTR  ( AL - F007790 )</t>
  </si>
  <si>
    <t>AL-F007790</t>
  </si>
  <si>
    <t>ADICTIVO ANEJO TEQUILA - TEQUILA-ANEJO - 750 ML  ( AL - A007796 )</t>
  </si>
  <si>
    <t>AL-A007796</t>
  </si>
  <si>
    <t>ADMIRAL NELSON'S COCONUT FLVRD RUM 42PF - RUM-FLVRD - 50 ML  ( AL - D007710 )</t>
  </si>
  <si>
    <t>AL-D007710</t>
  </si>
  <si>
    <t>AL-A007768</t>
  </si>
  <si>
    <t>AL-A007769</t>
  </si>
  <si>
    <t>ANSAC BLACK KNIGHT SELECTION COGNAC - BRNDY/CGNC-CGNC-OTH - 750 ML  ( AL - A007775 )</t>
  </si>
  <si>
    <t>AL-A007775</t>
  </si>
  <si>
    <t>BAARDSETH XO COGNAC - BRNDY/CGNC-CGNC-XO - 750 ML  ( AL - A030001 )</t>
  </si>
  <si>
    <t>AL-A030001</t>
  </si>
  <si>
    <t>BACARDI PINEAPPLE MAI TAI - COCKTAILS - 1.75 LTR  ( AL - F007756 )</t>
  </si>
  <si>
    <t>AL-F007756</t>
  </si>
  <si>
    <t>AL-J007755</t>
  </si>
  <si>
    <t>AL-A010405</t>
  </si>
  <si>
    <t>BLUE NOTE CROSSROADS STRAIGHT BOURBON WK - DOM WHSKY-STRT-BRBN/TN - 750 ML  ( AL - A007763 )</t>
  </si>
  <si>
    <t>AL-A007763</t>
  </si>
  <si>
    <t>BUMBU XO PANAMA RUM - RUM-AGED/DARK - 375 ML  ( AL - B007263 )</t>
  </si>
  <si>
    <t>AL-B007263</t>
  </si>
  <si>
    <t>BUSHMILLS 12 YEAR OLD SINGLE MALT WHISKY - IRISH - 750 ML  ( AL - A008298 )</t>
  </si>
  <si>
    <t>AL-A008298</t>
  </si>
  <si>
    <t>CAPTAIN MORGAN CHERRY VANILLA LTD EDT - RUM-FLVRD - 750 ML  ( AL - A007802 )</t>
  </si>
  <si>
    <t>AL-A007802</t>
  </si>
  <si>
    <t>AL-J007797</t>
  </si>
  <si>
    <t>AL-J007776</t>
  </si>
  <si>
    <t>DEKUYPER CANDY CANE ASSORTED SCHNAPPS - CRDL-SNPS-OTH - 50 ML  ( AL - D000311 )</t>
  </si>
  <si>
    <t>DREAD RIVER STRAIGHT BOURBON - DOM WHSKY-STRT-BRBN/TN - 750 ML  ( AL - A007772 )</t>
  </si>
  <si>
    <t>AL-A007772</t>
  </si>
  <si>
    <t>DULCE VIDA ORGANIC REPOSADO 80PRF TEQ - TEQUILA-REPOSADO - 750 ML  ( AL - A010252 )</t>
  </si>
  <si>
    <t>AL-A010252</t>
  </si>
  <si>
    <t>ELIJAH CRAIG PRIVATE BARREL - DOM WHSKY-STRT-BRBN/TN - 750 ML  ( AL - A010246 )</t>
  </si>
  <si>
    <t>AL-A010246</t>
  </si>
  <si>
    <t>ELIJAH CRAIG PRIVATE BARREL BARREL PROOF - DOM WHSKY-STRT-BRBN/TN - 750 ML  ( AL - A010247 )</t>
  </si>
  <si>
    <t>AL-F007777</t>
  </si>
  <si>
    <t>AL-A007777</t>
  </si>
  <si>
    <t>FILIBUSTER SINGLE BARREL SINGLE EST BRBN - DOM WHSKY-STRT-BRBN/TN - 750 ML  ( AL - A007774 )</t>
  </si>
  <si>
    <t>AL-A007774</t>
  </si>
  <si>
    <t>AL-E008262</t>
  </si>
  <si>
    <t>FOURSQUARE 2009 SINGLE BLEND RUM BARBDOS - RUM-AGED/DARK - 750 ML  ( AL - A009238 )</t>
  </si>
  <si>
    <t>GIFFARD RHUBARBE LIQUEUR - CRDL-LQR&amp;SPC-OTH - 750 ML  ( AL - A009557 )</t>
  </si>
  <si>
    <t>AL-A009557</t>
  </si>
  <si>
    <t>HENDRICK'S NEPTUNIA GIN - GIN-CLASSIC-IMP - 750 ML  ( AL - A007750 )</t>
  </si>
  <si>
    <t>AL-A007750</t>
  </si>
  <si>
    <t>AL-J007810</t>
  </si>
  <si>
    <t>AL-J007808</t>
  </si>
  <si>
    <t>HIGH NOON SUN SIPS PASSIONFRUIT 4P 355ML - COCKTAILS - 375 ML  ( AL - J007809 )</t>
  </si>
  <si>
    <t>AL-J007809</t>
  </si>
  <si>
    <t>HORNITOS BLOOD ORANGE MARGARITA - COCKTAILS - 1.75 LTR  ( AL - F007757 )</t>
  </si>
  <si>
    <t>AL-F007757</t>
  </si>
  <si>
    <t>JACK DANIEL'S 1938 BONDED IN BOND 700ML - DOM WHSKY-STRT-BRBN/TN - 750 ML  ( AL - L007764 )</t>
  </si>
  <si>
    <t>AL-L007764</t>
  </si>
  <si>
    <t>JACK DANIEL'S 1938 TRIPLE MASH BIB 700ML - DOM WHSKY-STRT-BRBN/TN - 750 ML  ( AL - L007765 )</t>
  </si>
  <si>
    <t>AL-L007765</t>
  </si>
  <si>
    <t>JEFFERSON COGNAC CASK FINISH SGL BRL RYE - DOM WHSKY-STRT-RYE - 750 ML  ( AL - A010288 )</t>
  </si>
  <si>
    <t>AL-A010288</t>
  </si>
  <si>
    <t>JEFFERSON'S OCEAN AGE AT SEA WHEATED BRL - DOM WHSKY-STRT-OTH - 750 ML  ( AL - A005288 )</t>
  </si>
  <si>
    <t>AL-A005288</t>
  </si>
  <si>
    <t>JOSE CUERVO AUTH PEACH LEMONADE MARGRITA - COCKTAILS - 1.75 LTR  ( AL - F007791 )</t>
  </si>
  <si>
    <t>AL-F007791</t>
  </si>
  <si>
    <t>JURA 12 YEAR SINGLE MALT SCOTCH WHISKEY - SCOTCH-SNGL MALT - 750 ML  ( AL - A008299 )</t>
  </si>
  <si>
    <t>AL-A008299</t>
  </si>
  <si>
    <t>KARMA SILVER TEQUILA - TEQUILA-BLANCO - 750 ML  ( AL - A004053 )</t>
  </si>
  <si>
    <t>AL-A004053</t>
  </si>
  <si>
    <t>KINKY ALOHA BREEZE RTD VODKA COCKTAIL - COCKTAILS - 1.75 LTR  ( AL - F007754 )</t>
  </si>
  <si>
    <t>AL-F007754</t>
  </si>
  <si>
    <t>MIDNIGHT MOON LIGHTING LEMONADE BX SPOUT - DOM WHSKY-BLND - 1.75 LTR  ( AL - F007789 )</t>
  </si>
  <si>
    <t>AL-F007789</t>
  </si>
  <si>
    <t>MR BOSTON'S PEACH - CRDL-SNPS-PEACH - 1.75 LTR  ( AL - F004486 )</t>
  </si>
  <si>
    <t>AL-F004486</t>
  </si>
  <si>
    <t>OLD MONK SUPREME XXX VERY OLD VATTED RUM - RUM-AGED/DARK - 750 ML  ( AL - A010336 )</t>
  </si>
  <si>
    <t>AL-A010336</t>
  </si>
  <si>
    <t>OLE SMOKY BANANA PUDDING CREAM MOONSHINE - CRDL-CRM LQR - 50 ML  ( AL - D007782 )</t>
  </si>
  <si>
    <t>AL-D007782</t>
  </si>
  <si>
    <t>OLE SMOKY BANANA PUDDING CREAM MOONSHINE - CRDL-CRM LQR - 750 ML  ( AL - A007782 )</t>
  </si>
  <si>
    <t>AL-A007782</t>
  </si>
  <si>
    <t>OLE SMOKY TENN MS PINEAPPLE W/PINA COLAD - DOM WHSKY-BLND - 750 ML  ( AL - A007783 )</t>
  </si>
  <si>
    <t>AL-A007783</t>
  </si>
  <si>
    <t>OMAGE VS HAND CRAFT BRANDY - BRNDY/CGNC-DOM - 750 ML  ( AL - A007784 )</t>
  </si>
  <si>
    <t>AL-A007784</t>
  </si>
  <si>
    <t>PADRE AZUL ANEJO TEQUILA - TEQUILA-ANEJO - 750 ML  ( AL - A007762 )</t>
  </si>
  <si>
    <t>AL-A007762</t>
  </si>
  <si>
    <t>PADRE AZUL SAMPLING PK BL/RP/AN/MZ/AG/TQ - TEQUILA-BLANCO - 50 ML  ( AL - D007799 )</t>
  </si>
  <si>
    <t>AL-D007799</t>
  </si>
  <si>
    <t>PAUL MASSON GRANDE AMBER - BRNDY/CGNC-DOM - 50 ML  ( AL - D007801 )</t>
  </si>
  <si>
    <t>AL-D007801</t>
  </si>
  <si>
    <t>PENELOPE FOUR GRAIN STRAIGHT BOURBON - DOM WHSKY-STRT-BRBN/TN - 750 ML  ( AL - A007787 )</t>
  </si>
  <si>
    <t>AL-A007787</t>
  </si>
  <si>
    <t>REVANCHE FRENCH COGNAC - BRNDY/CGNC-CGNC-OTH - 375 ML  ( AL - B007325 )</t>
  </si>
  <si>
    <t>AL-B007325</t>
  </si>
  <si>
    <t>RUM CHATA HORCHATA CREAM LIQ (RUM BASE) - CRDL-LQR&amp;SPC-OTH - 1.75 LTR  ( AL - F000217 )</t>
  </si>
  <si>
    <t>AL-F000217</t>
  </si>
  <si>
    <t>RY3 PRIVATE RESERVE RUM CSK FINISHED RYE - DOM WHSKY-STRT-RYE - 750 ML  ( AL - A030027 )</t>
  </si>
  <si>
    <t>AL-A030027</t>
  </si>
  <si>
    <t>SEAGRAM'S STRAWBERRY LEMONADE FLVD VODKA - VODKA-FLVRD-DOM - 750 ML  ( AL - A007778 )</t>
  </si>
  <si>
    <t>AL-A007778</t>
  </si>
  <si>
    <t>SVEDKA TROPICS MIX-8P:OR M/PN G/RK 355ML - COCKTAILS - 375 ML  ( AL - J007767 )</t>
  </si>
  <si>
    <t>AL-J007767</t>
  </si>
  <si>
    <t>AL-A007795</t>
  </si>
  <si>
    <t>AL-A007794</t>
  </si>
  <si>
    <t>WHISKEYSMITH CO BLOOD ORANGE FLV WHISKEY - DOM WHSKY-BLND - 50 ML  ( AL - D007780 )</t>
  </si>
  <si>
    <t>AL-D007780</t>
  </si>
  <si>
    <t>AL-D007781</t>
  </si>
  <si>
    <t>WHISKEYSMITH CO BLOOD ORANGE FLV WHISKEY - DOM WHSKY-BLND - 750 ML  ( AL - A007780 )</t>
  </si>
  <si>
    <t>AL-A007780</t>
  </si>
  <si>
    <t>WHISTLEPIG BESPOKE BLEND BARREL RYE WHSK - CAN-US BLND-US BTLD - 750 ML  ( AL - A010308 )</t>
  </si>
  <si>
    <t>A030027</t>
  </si>
  <si>
    <t>L</t>
  </si>
  <si>
    <t>A007814</t>
  </si>
  <si>
    <t>A010415</t>
  </si>
  <si>
    <t>A010419</t>
  </si>
  <si>
    <t>A010422</t>
  </si>
  <si>
    <t>A030032</t>
  </si>
  <si>
    <t>A030034</t>
  </si>
  <si>
    <t>A030035</t>
  </si>
  <si>
    <t>A030050</t>
  </si>
  <si>
    <t>A030135</t>
  </si>
  <si>
    <t>B005065</t>
  </si>
  <si>
    <t>C001703</t>
  </si>
  <si>
    <t>D010440</t>
  </si>
  <si>
    <t>E010437</t>
  </si>
  <si>
    <t>F001890</t>
  </si>
  <si>
    <t>F007814</t>
  </si>
  <si>
    <t>8 BALL CHOCOLATE WHISKEY (DSS) - DOM WHSKY-BLND - 750 ML  ( AL - A007786 )</t>
  </si>
  <si>
    <t>AL-A007786</t>
  </si>
  <si>
    <t>99 FRUIT FLAVORS PARTY 10 PACK - CRDL-SNPS-OTH - 50 ML  ( AL - D007805 )</t>
  </si>
  <si>
    <t>AL-D007805</t>
  </si>
  <si>
    <t>BASIL HAYDEN'S SUBTLE SMOKE SBW - DOM WHSKY-STRT-BRBN/TN - 750 ML  ( AL - A010410 )</t>
  </si>
  <si>
    <t>AL-A010410</t>
  </si>
  <si>
    <t>BOWLING &amp; BURCH GIN - GIN-CLASSIC-DOM - 750 ML  ( AL - A008300 )</t>
  </si>
  <si>
    <t>AL-A008300</t>
  </si>
  <si>
    <t>AL-A007821</t>
  </si>
  <si>
    <t>CHI-CHI VRT MRG 2-12P:MG/SM/LIT/PC/RB/PA - COCKTAILS - 200 ML  ( AL - C007792 )</t>
  </si>
  <si>
    <t>AL-C007792</t>
  </si>
  <si>
    <t>AL-A007822</t>
  </si>
  <si>
    <t>CIROC PASSION TROPIC VODKA SPECIALTY - VODKA-FLVRD-IMP - 750 ML  ( AL - A007804 )</t>
  </si>
  <si>
    <t>AL-A007804</t>
  </si>
  <si>
    <t>CIROC VODKA W/2-50ML:WATERMELON/PEACH - VODKA-CLASSIC-IMP - 750 ML  ( AL - A001829 )</t>
  </si>
  <si>
    <t>DRUMSHANBO SINGLE MALT IRISH WHK 700ML - IRISH - 750 ML  ( AL - L010411 )</t>
  </si>
  <si>
    <t>AL-L010411</t>
  </si>
  <si>
    <t>GEORGE DICKEL SIGNATURE RECIPE - DOM WHSKY-STRT-BRBN/TN - 1.0 LTR  ( AL - E000184 )</t>
  </si>
  <si>
    <t>GEORGE DICKEL SIGNATURE RECIPE - DOM WHSKY-STRT-BRBN/TN - 1.75 LTR  ( AL - F000184 )</t>
  </si>
  <si>
    <t>GEORGE DICKEL SIGNATURE RECIPE - DOM WHSKY-STRT-BRBN/TN - 375 ML  ( AL - B000184 )</t>
  </si>
  <si>
    <t>GEORGE DICKEL SIGNATURE RECIPE - DOM WHSKY-STRT-BRBN/TN - 750 ML  ( AL - A000184 )</t>
  </si>
  <si>
    <t>AL-A010300</t>
  </si>
  <si>
    <t>AL-A010130</t>
  </si>
  <si>
    <t>GLENDRONACH 15 YEAR SINGLE MALT SCOTCH - SCOTCH-SNGL MALT - 750 ML  ( AL - A010333 )</t>
  </si>
  <si>
    <t>AL-A010333</t>
  </si>
  <si>
    <t>JAAN PREMIUM CANADIAN WHISKY - CAN-FRGN BLND-FRGN BTLD - 750 ML  ( AL - A010256 )</t>
  </si>
  <si>
    <t>AL-A010256</t>
  </si>
  <si>
    <t>JED ELIZABETH PECAN LIQUEUR - CRDL-LQR&amp;SPC-OTH - 750 ML  ( AL - A010306 )</t>
  </si>
  <si>
    <t>AL-A010306</t>
  </si>
  <si>
    <t>JOHNNIE WALKER PURE MALT GREEN - SCOTCH-BLND-FRGN BTLD - 750 ML  ( AL - A010232 )</t>
  </si>
  <si>
    <t>AL-A010232</t>
  </si>
  <si>
    <t>KROL VODKA (POLAND) - VODKA-CLASSIC-IMP - 1.75 LTR  ( AL - F001890 )</t>
  </si>
  <si>
    <t>AL-F001890</t>
  </si>
  <si>
    <t>KROL VODKA (POLAND) - VODKA-CLASSIC-IMP - 750 ML  ( AL - A010415 )</t>
  </si>
  <si>
    <t>AL-A010415</t>
  </si>
  <si>
    <t>MONACO/3B VRY 4/6P 2E:RUSH/LME/BLU 355ML - COCKTAILS - 375 ML  ( AL - J007803 )</t>
  </si>
  <si>
    <t>AL-J007803</t>
  </si>
  <si>
    <t>NIKKA YOICHI SINGLE MALT WHISKY (JAPAN) - OTH IMP WHSKY - 750 ML  ( AL - A008291 )</t>
  </si>
  <si>
    <t>AL-A008291</t>
  </si>
  <si>
    <t>OLD ELK DOUBLE WHEAT STRAIGHT WHISKEY - DOM WHSKY-STRT-OTH - 750 ML  ( AL - A010422 )</t>
  </si>
  <si>
    <t>AL-A010422</t>
  </si>
  <si>
    <t>PLANTATION FIJI 2005 LIMITED EDITION - RUM-AGED/DARK - 750 ML  ( AL - A009888 )</t>
  </si>
  <si>
    <t>AL-A009888</t>
  </si>
  <si>
    <t>REVEL STOKE SHELLSHOCKED PECAN WHISKEY - CAN-US BLND-US BTLD - 1.0 LTR  ( AL - E005088 )</t>
  </si>
  <si>
    <t>REVEL STOKE SHELLSHOCKED PECAN WHISKEY - CAN-US BLND-US BTLD - 750 ML  ( AL - A005088 )</t>
  </si>
  <si>
    <t>TARRO 151 RUM - RUM-LIGHT - 1.0 LTR  ( AL - E010415 )</t>
  </si>
  <si>
    <t>AL-E010415</t>
  </si>
  <si>
    <t>THE DALMORE 12 SHERRY CASK SELCT SGL MLT - SCOTCH-SNGL MALT - 750 ML  ( AL - A007708 )</t>
  </si>
  <si>
    <t>AL-A007708</t>
  </si>
  <si>
    <t>WHISKEYSMITH CO SHOT TUB/20-6P BUCKETS - DOM WHSKY-STRT-OTH - 50 ML  ( AL - D007781 )</t>
  </si>
  <si>
    <t>A007873</t>
  </si>
  <si>
    <t>A010412</t>
  </si>
  <si>
    <t>A007878</t>
  </si>
  <si>
    <t>A007852</t>
  </si>
  <si>
    <t>A010423</t>
  </si>
  <si>
    <t>A010426</t>
  </si>
  <si>
    <t>A010427</t>
  </si>
  <si>
    <t>A010428</t>
  </si>
  <si>
    <t>A010429</t>
  </si>
  <si>
    <t>A007853</t>
  </si>
  <si>
    <t>A007875</t>
  </si>
  <si>
    <t>A030031</t>
  </si>
  <si>
    <t>A030047</t>
  </si>
  <si>
    <t>A030052</t>
  </si>
  <si>
    <t>A030054</t>
  </si>
  <si>
    <t>A030055</t>
  </si>
  <si>
    <t>B030034</t>
  </si>
  <si>
    <t>A010409</t>
  </si>
  <si>
    <t>A010414</t>
  </si>
  <si>
    <t>A030120</t>
  </si>
  <si>
    <t>A030125</t>
  </si>
  <si>
    <t>A010448</t>
  </si>
  <si>
    <t>A010435</t>
  </si>
  <si>
    <t>D010438</t>
  </si>
  <si>
    <t>A007823</t>
  </si>
  <si>
    <t>A007859</t>
  </si>
  <si>
    <t>A007837</t>
  </si>
  <si>
    <t>C007287</t>
  </si>
  <si>
    <t>A007827</t>
  </si>
  <si>
    <t>A001173</t>
  </si>
  <si>
    <t>A007819</t>
  </si>
  <si>
    <t>A007834</t>
  </si>
  <si>
    <t>A007860</t>
  </si>
  <si>
    <t>B007834</t>
  </si>
  <si>
    <t>F007834</t>
  </si>
  <si>
    <t>J007864</t>
  </si>
  <si>
    <t>J007865</t>
  </si>
  <si>
    <t>J007866</t>
  </si>
  <si>
    <t>J007867</t>
  </si>
  <si>
    <t>A007822</t>
  </si>
  <si>
    <t>A007842</t>
  </si>
  <si>
    <t>A007849</t>
  </si>
  <si>
    <t>A007872</t>
  </si>
  <si>
    <t>D007842</t>
  </si>
  <si>
    <t>J007868</t>
  </si>
  <si>
    <t>A007831</t>
  </si>
  <si>
    <t>B007814</t>
  </si>
  <si>
    <t>J007876</t>
  </si>
  <si>
    <t>J007877</t>
  </si>
  <si>
    <t>A007841</t>
  </si>
  <si>
    <t>A007848</t>
  </si>
  <si>
    <t>A007874</t>
  </si>
  <si>
    <t>A007821</t>
  </si>
  <si>
    <t>A007854</t>
  </si>
  <si>
    <t>A007836</t>
  </si>
  <si>
    <t>A007856</t>
  </si>
  <si>
    <t>A007857</t>
  </si>
  <si>
    <t>A007858</t>
  </si>
  <si>
    <t>A010420</t>
  </si>
  <si>
    <t>A010421</t>
  </si>
  <si>
    <t>A007871</t>
  </si>
  <si>
    <t>A010444</t>
  </si>
  <si>
    <t>A010449</t>
  </si>
  <si>
    <t>A010450</t>
  </si>
  <si>
    <t>A007839</t>
  </si>
  <si>
    <t>D007816</t>
  </si>
  <si>
    <t>E030145</t>
  </si>
  <si>
    <t>F007825</t>
  </si>
  <si>
    <t>99 FRUIT PUNCH SCHNAPPS LIQUEUR - CRDL-SNPS-OTH - 50 ML  ( AL - D007816 )</t>
  </si>
  <si>
    <t>AL-D007816</t>
  </si>
  <si>
    <t>99 MYSTERY FLAVOR - CRDL-SNPS-OTH - 50 ML  ( AL - D010440 )</t>
  </si>
  <si>
    <t>AL-D010440</t>
  </si>
  <si>
    <t>CUTWATER GRAPE VDKA TRANSFUSION 4P 355ML - COCKTAILS - 375 ML  ( AL - J007877 )</t>
  </si>
  <si>
    <t>AL-J007877</t>
  </si>
  <si>
    <t>AL-J007868</t>
  </si>
  <si>
    <t>DON Q CRISTAL RUM - RUM-LIGHT - 1.75 LTR  ( AL - F007825 )</t>
  </si>
  <si>
    <t>AL-F007825</t>
  </si>
  <si>
    <t>E &amp; J XO BRANDY - BRNDY/CGNC-DOM - 50 ML  ( AL - D001689 )</t>
  </si>
  <si>
    <t>AL-D001689</t>
  </si>
  <si>
    <t>AL-A010119</t>
  </si>
  <si>
    <t>AL-A009854</t>
  </si>
  <si>
    <t>AL-A010129</t>
  </si>
  <si>
    <t>AL-A007831</t>
  </si>
  <si>
    <t>LE MARQUE XO ARMAGNAC BRANDY - BRNDY/CGNC-ARMGNC - 750 ML  ( AL - A005230 )</t>
  </si>
  <si>
    <t>NEW AMSTERDAM PINK WHITNEY PINK LEMONADE - VODKA-FLVRD-DOM - 200 ML  ( AL - C007287 )</t>
  </si>
  <si>
    <t>AL-C007287</t>
  </si>
  <si>
    <t>AL-J007876</t>
  </si>
  <si>
    <t>AL-A010421</t>
  </si>
  <si>
    <t>AL-A010420</t>
  </si>
  <si>
    <t>OLD ELK FOUR GRAIN STRAIGHT BOURBON WHK - DOM WHSKY-STRT-BRBN/TN - 750 ML  ( AL - A010423 )</t>
  </si>
  <si>
    <t>AL-A010423</t>
  </si>
  <si>
    <t>PLATINUM 10X VODKA - VODKA-CLASSIC-DOM - 1.75 LTR  ( AL - F007814 )</t>
  </si>
  <si>
    <t>AL-F007814</t>
  </si>
  <si>
    <t>PLATINUM 10X VODKA - VODKA-CLASSIC-DOM - 750 ML  ( AL - A007814 )</t>
  </si>
  <si>
    <t>AL-A007814</t>
  </si>
  <si>
    <t>SELVAREY OWNER'S RESERVE BY BRUNO MARS - RUM-LIGHT - 750 ML  ( AL - A010444 )</t>
  </si>
  <si>
    <t>AL-A010444</t>
  </si>
  <si>
    <t>SKYY INFUSIONS RASPBERRY FLAVORED VODKA - VODKA-FLVRD-DOM - 750 ML  ( AL - A004389 )</t>
  </si>
  <si>
    <t>AL-A004389</t>
  </si>
  <si>
    <t>TEMPLETON RYE WHISKEY W/ 2 ROCK GLASSES - DOM WHSKY-STRT-RYE - 750 ML  ( AL - A007912 )</t>
  </si>
  <si>
    <t>AL-A007912</t>
  </si>
  <si>
    <t>THE LOST DISTILLERY GERSTON BLENDED WHSK - SCOTCH-BLND-FRGN BTLD - 750 ML  ( AL - A009301 )</t>
  </si>
  <si>
    <t>AL-A009301</t>
  </si>
  <si>
    <t>AL-A010429</t>
  </si>
  <si>
    <t>AL-A010428</t>
  </si>
  <si>
    <t>AL-A010427</t>
  </si>
  <si>
    <t>AL-A010426</t>
  </si>
  <si>
    <t>WILDERNESS TRAIL RYE BBN SM BC BIB 6YR - DOM WHSKY-STRT-BRBN/TN - 750 ML  ( AL - A010134 )</t>
  </si>
  <si>
    <t>ZING ZANG BLOODY MARY 4PK 355ML - COCKTAILS - 375 ML  ( AL - J007864 )</t>
  </si>
  <si>
    <t>AL-J007864</t>
  </si>
  <si>
    <t>ZING ZANG BOURBON WHISKEY SOUR 4PK 355ML - COCKTAILS - 375 ML  ( AL - J007867 )</t>
  </si>
  <si>
    <t>AL-J007867</t>
  </si>
  <si>
    <t>ZING ZANG MANGO MARGARITA 6-4PK 355ML - COCKTAILS - 375 ML  ( AL - J007865 )</t>
  </si>
  <si>
    <t>AL-J007865</t>
  </si>
  <si>
    <t>ZING ZANG MARGARITA 4PK 355ML - COCKTAILS - 375 ML  ( AL - J007866 )</t>
  </si>
  <si>
    <t>AL-J007866</t>
  </si>
  <si>
    <t>A007912</t>
  </si>
  <si>
    <t>A007824</t>
  </si>
  <si>
    <t>A007826</t>
  </si>
  <si>
    <t>A007830</t>
  </si>
  <si>
    <t>A007832</t>
  </si>
  <si>
    <t>A007840</t>
  </si>
  <si>
    <t>A007843</t>
  </si>
  <si>
    <t>A007846</t>
  </si>
  <si>
    <t>A007847</t>
  </si>
  <si>
    <t>A007906</t>
  </si>
  <si>
    <t>A007923</t>
  </si>
  <si>
    <t>A007924</t>
  </si>
  <si>
    <t>A007926</t>
  </si>
  <si>
    <t>A007928</t>
  </si>
  <si>
    <t>A008302</t>
  </si>
  <si>
    <t>A030146</t>
  </si>
  <si>
    <t>C007835</t>
  </si>
  <si>
    <t>D007830</t>
  </si>
  <si>
    <t>D007840</t>
  </si>
  <si>
    <t>D007898</t>
  </si>
  <si>
    <t>J007833</t>
  </si>
  <si>
    <t>J010467</t>
  </si>
  <si>
    <t>J010468</t>
  </si>
  <si>
    <t>D007880</t>
  </si>
  <si>
    <t>A007881</t>
  </si>
  <si>
    <t>A007882</t>
  </si>
  <si>
    <t>A007883</t>
  </si>
  <si>
    <t>A007922</t>
  </si>
  <si>
    <t>A007884</t>
  </si>
  <si>
    <t>A007889</t>
  </si>
  <si>
    <t>A007890</t>
  </si>
  <si>
    <t>A007886</t>
  </si>
  <si>
    <t>A007885</t>
  </si>
  <si>
    <t>A007925</t>
  </si>
  <si>
    <t>A007914</t>
  </si>
  <si>
    <t>A007888</t>
  </si>
  <si>
    <t>A007891</t>
  </si>
  <si>
    <t>A007920</t>
  </si>
  <si>
    <t>A007896</t>
  </si>
  <si>
    <t>A007893</t>
  </si>
  <si>
    <t>A008301</t>
  </si>
  <si>
    <t>A010464</t>
  </si>
  <si>
    <t>A010455</t>
  </si>
  <si>
    <t>A007892</t>
  </si>
  <si>
    <t>A007897</t>
  </si>
  <si>
    <t>A030149</t>
  </si>
  <si>
    <t>A030148</t>
  </si>
  <si>
    <t>A007899</t>
  </si>
  <si>
    <t>A007900</t>
  </si>
  <si>
    <t>A010466</t>
  </si>
  <si>
    <t>A007901</t>
  </si>
  <si>
    <t>A007902</t>
  </si>
  <si>
    <t>A007903</t>
  </si>
  <si>
    <t>A007904</t>
  </si>
  <si>
    <t>A030150</t>
  </si>
  <si>
    <t>A010453</t>
  </si>
  <si>
    <t>B007905</t>
  </si>
  <si>
    <t>G001871</t>
  </si>
  <si>
    <t>G001870</t>
  </si>
  <si>
    <t>G001872</t>
  </si>
  <si>
    <t>A030138</t>
  </si>
  <si>
    <t>A007919</t>
  </si>
  <si>
    <t>A007917</t>
  </si>
  <si>
    <t>A010465</t>
  </si>
  <si>
    <t>A007918</t>
  </si>
  <si>
    <t>A007908</t>
  </si>
  <si>
    <t>A007921</t>
  </si>
  <si>
    <t>A007913</t>
  </si>
  <si>
    <t>A007844</t>
  </si>
  <si>
    <t>A010461</t>
  </si>
  <si>
    <t>A010462</t>
  </si>
  <si>
    <t>A010463</t>
  </si>
  <si>
    <t>A010460</t>
  </si>
  <si>
    <t>BAILEYS ORIGINAL IRISH CREAM 3P 100ML - CRDL-CRM LQR - 100 ML  ( AL - G000646 )</t>
  </si>
  <si>
    <t>BARDSTOWN BOURBON COMPANY COLLABORATION - DOM WHSKY-STRT-BRBN/TN - 750 ML  ( AL - A007875 )</t>
  </si>
  <si>
    <t>AL-A007875</t>
  </si>
  <si>
    <t>BENCHMARK OLD # 8 STRAIGHT BOURBON - DOM WHSKY-STRT-BRBN/TN - 375 ML  ( AL - B005065 )</t>
  </si>
  <si>
    <t>AL-B005065</t>
  </si>
  <si>
    <t>BIRD DOG HONEY FLAVORED WHISKEY - DOM WHSKY-BLND - 750 ML  ( AL - A007854 )</t>
  </si>
  <si>
    <t>AL-A007854</t>
  </si>
  <si>
    <t>BOSSCAL JOVEN MEZCAL TEQUILA - TEQUILA-BLANCO - 750 ML  ( AL - A007819 )</t>
  </si>
  <si>
    <t>AL-A007819</t>
  </si>
  <si>
    <t>BRANSON ROYAL VSOP COGNAC - BRNDY/CGNC-CGNC-VSOP - 750 ML  ( AL - A008302 )</t>
  </si>
  <si>
    <t>AL-A008302</t>
  </si>
  <si>
    <t>CHATTANOOGA WHISKEY BOTTLED IN BOND BBN - DOM WHSKY-STRT-BRBN/TN - 750 ML  ( AL - A007853 )</t>
  </si>
  <si>
    <t>AL-A007853</t>
  </si>
  <si>
    <t>CHI-CHI'S MARGARITA - COCKTAILS - 200 ML  ( AL - C000219 )</t>
  </si>
  <si>
    <t>AL-C000219</t>
  </si>
  <si>
    <t>CLEMENT SELECT BARREL MARTINIQUE RUM - RUM-GOLD - 750 ML  ( AL - A009450 )</t>
  </si>
  <si>
    <t>AL-A009450</t>
  </si>
  <si>
    <t>DON Q PINA PINEAPPLE FLAVORED RUM - RUM-FLVRD - 1.0 LTR  ( AL - E010437 )</t>
  </si>
  <si>
    <t>AL-E010437</t>
  </si>
  <si>
    <t>AL-F007688</t>
  </si>
  <si>
    <t>FLECHA AZUL BLANCO 100% AGAVE TEQUILA - TEQUILA-BLANCO - 750 ML  ( AL - A007827 )</t>
  </si>
  <si>
    <t>AL-A007827</t>
  </si>
  <si>
    <t>GEORGE KEEL COCONUT FLV RUM - RUM-FLVRD - 750 ML  ( AL - A010119 )</t>
  </si>
  <si>
    <t>GEORGE KEEL KAY'S VANILLA FLV RUM - RUM-FLVRD - 750 ML  ( AL - A010300 )</t>
  </si>
  <si>
    <t>GEORGE KEEL MANGO FLV RUM - RUM-FLVRD - 750 ML  ( AL - A010130 )</t>
  </si>
  <si>
    <t>GIFFARD CREME DE MURE BLACKBERRY LIQUEUR - CRDL-LQR&amp;SPC-CRM - 750 ML  ( AL - A010193 )</t>
  </si>
  <si>
    <t>AL-A010193</t>
  </si>
  <si>
    <t>HEAVEN'S DOOR AGED 10 YR DECADE SERIES 1 - DOM WHSKY-STRT-BRBN/TN - 750 ML  ( AL - A007923 )</t>
  </si>
  <si>
    <t>AL-A007923</t>
  </si>
  <si>
    <t>HUNNI SPARKLING SOJU COMBO 6-4PK 355ML - CRDL-LQR&amp;SPC-OTH - 375 ML  ( AL - J007798 )</t>
  </si>
  <si>
    <t>AL-J007798</t>
  </si>
  <si>
    <t>AL-A000308</t>
  </si>
  <si>
    <t>JAMESON LEMONADE RTD 4P 355ML - COCKTAILS - 375 ML  ( AL - J007833 )</t>
  </si>
  <si>
    <t>AL-J007833</t>
  </si>
  <si>
    <t>KIRK AND SWEENEY 23YR DOMINICAN RPBLC RM - RUM-AGED/DARK - 750 ML  ( AL - A001755 )</t>
  </si>
  <si>
    <t>MERSEY STRAIGHT RYE WHISKEY - DOM WHSKY-STRT-RYE - 750 ML  ( AL - A007837 )</t>
  </si>
  <si>
    <t>AL-A007837</t>
  </si>
  <si>
    <t>MURDER CREEK HOT SHOT MOONSHINE - DOM WHSKY-BLND - 750 ML  ( AL - A030135 )</t>
  </si>
  <si>
    <t>AL-A030135</t>
  </si>
  <si>
    <t>NEW AMSTERDAM APPLE FLAVORED VODKA - VODKA-FLVRD-DOM - 200 ML  ( AL - C001703 )</t>
  </si>
  <si>
    <t>AL-C001703</t>
  </si>
  <si>
    <t>OAK &amp; EDEN AMERICAN OAK RYE &amp; SPIRE 114P - DOM WHSKY-STRT-RYE - 750 ML  ( AL - A010421 )</t>
  </si>
  <si>
    <t>OLD FORESTER SIGNATURE - DOM WHSKY-STRT-BRBN/TN - 1.0 LTR  ( AL - E009822 )</t>
  </si>
  <si>
    <t>AL-E009822</t>
  </si>
  <si>
    <t>PARTIDA REPOSADO TEQUILA - TEQUILA-REPOSADO - 750 ML  ( AL - A007839 )</t>
  </si>
  <si>
    <t>AL-A007839</t>
  </si>
  <si>
    <t>AL-A030120</t>
  </si>
  <si>
    <t>PLATINUM 10X VODKA - VODKA-CLASSIC-DOM - 375 ML  ( AL - B007814 )</t>
  </si>
  <si>
    <t>AL-B007814</t>
  </si>
  <si>
    <t>SHANKY'S WHIP BLACK IRISH - CRDL-LQR&amp;SPC-OTH - 50 ML  ( AL - D007842 )</t>
  </si>
  <si>
    <t>AL-D007842</t>
  </si>
  <si>
    <t>SHANKY'S WHIP BLACK IRISH - CRDL-LQR&amp;SPC-OTH - 750 ML  ( AL - A007842 )</t>
  </si>
  <si>
    <t>AL-A007842</t>
  </si>
  <si>
    <t>AL-A010398</t>
  </si>
  <si>
    <t>TOWN BRANCH SINGLE BARREL RESERVE BOURBN - DOM WHSKY-STRT-BRBN/TN - 750 ML  ( AL - A010400 )</t>
  </si>
  <si>
    <t>AL-A010400</t>
  </si>
  <si>
    <t>TOWN BRANCH SINGLE BARREL RSV SGL MLT - DOM WHSKY-STRT-OTH - 750 ML  ( AL - A010399 )</t>
  </si>
  <si>
    <t>AL-A010399</t>
  </si>
  <si>
    <t>UV APPLE FLAVORED VODKA - VODKA-FLVRD-DOM - 50 ML  ( AL - D004449 )</t>
  </si>
  <si>
    <t>AL-D004449</t>
  </si>
  <si>
    <t>VAN GOGH DUTCH CHOCOLATE VODKA - VODKA-FLVRD-IMP - 750 ML  ( AL - A004126 )</t>
  </si>
  <si>
    <t>AL-A004126</t>
  </si>
  <si>
    <t>AL-A007874</t>
  </si>
  <si>
    <t>WIDOW JANE AGED IN OAK &amp; APPLEWOOD WHSKY - DOM WHSKY-STRT-OTH - 750 ML  ( AL - A007849 )</t>
  </si>
  <si>
    <t>AL-A007849</t>
  </si>
  <si>
    <t>A007930</t>
  </si>
  <si>
    <t>99/20FL-YARD VARIETY PACK 2E 3-40PKS - CRDL-SNPS-OTH - 50 ML  ( AL - D007880 )</t>
  </si>
  <si>
    <t>AL-D007880</t>
  </si>
  <si>
    <t>BALLYHOO IRISH WHISKEY - IRISH - 750 ML  ( AL - A007872 )</t>
  </si>
  <si>
    <t>AL-A007872</t>
  </si>
  <si>
    <t>BIG GIN BOURBON BARRELED GIN - GIN-CLASSIC-DOM - 750 ML  ( AL - A009047 )</t>
  </si>
  <si>
    <t>AL-A009047</t>
  </si>
  <si>
    <t>BLUE CHAIR BAY MOCHA RUM CRM DIARY FREE - CRDL-LQR&amp;SPC-OTH - 750 ML  ( AL - A007924 )</t>
  </si>
  <si>
    <t>AL-A007924</t>
  </si>
  <si>
    <t>BUSHMILLS IRISH WHK PROHIBITION RECIPE - IRISH - 750 ML  ( AL - A007925 )</t>
  </si>
  <si>
    <t>AL-A007925</t>
  </si>
  <si>
    <t>AL-B007834</t>
  </si>
  <si>
    <t>AL-A007834</t>
  </si>
  <si>
    <t>CHOPIN FAMILY RESERVE EXTRA RARE VODKA - VODKA-CLASSIC-IMP - 750 ML  ( AL - A007896 )</t>
  </si>
  <si>
    <t>AL-A007896</t>
  </si>
  <si>
    <t>AL-A007871</t>
  </si>
  <si>
    <t>COMMODORE SELECT VODKA - VODKA-CLASSIC-DOM - 1.0 LTR  ( AL - E010392 )</t>
  </si>
  <si>
    <t>AL-E010392</t>
  </si>
  <si>
    <t>COPPER &amp; KINGS BLANCHE ABSINTHE - CRDL-LQR&amp;SPC-OTH - 750 ML  ( AL - A008135 )</t>
  </si>
  <si>
    <t>AL-A008135</t>
  </si>
  <si>
    <t>COURAGE &amp; CONVICTION AMRCN CUVEE SC CASK - DOM WHSKY-STRT-OTH - 750 ML  ( AL - A010455 )</t>
  </si>
  <si>
    <t>AL-A010455</t>
  </si>
  <si>
    <t>DAVIDOFF VSOP COGNAC (BOX) - BRNDY/CGNC-CGNC-VSOP - 750 ML  ( AL - A007823 )</t>
  </si>
  <si>
    <t>AL-A007823</t>
  </si>
  <si>
    <t>DAVIESS COUNTY KENTUCKY STRAIGHT BOURBON - DOM WHSKY-STRT-BRBN/TN - 750 ML  ( AL - A007824 )</t>
  </si>
  <si>
    <t>AL-A007824</t>
  </si>
  <si>
    <t>DETTLING SIX BOURBON - DOM WHSKY-STRT-BRBN/TN - 750 ML  ( AL - A010365 )</t>
  </si>
  <si>
    <t>AL-A010365</t>
  </si>
  <si>
    <t>DORDA SEA SALT CARAMEL LIQUEUR - CRDL-LQR&amp;SPC-OTH - 750 ML  ( AL - A007892 )</t>
  </si>
  <si>
    <t>AL-A007892</t>
  </si>
  <si>
    <t>DOS PRIMOS REPOSADO TEQUILA - TEQUILA-REPOSADO - 750 ML  ( AL - A010409 )</t>
  </si>
  <si>
    <t>AL-A010409</t>
  </si>
  <si>
    <t>DRUMSHANBO SAUSAGE TREE IRISH VODKA - VODKA-CLASSIC-IMP - 750 ML  ( AL - A007826 )</t>
  </si>
  <si>
    <t>AL-A007826</t>
  </si>
  <si>
    <t>AL-D007898</t>
  </si>
  <si>
    <t>GEORGE KEEL ISLA DE CONCHAS SILVER RUM - RUM-LIGHT - 750 ML  ( AL - A009854 )</t>
  </si>
  <si>
    <t>GEORGE KEEL PINEAPPLE FLV RUM - RUM-FLVRD - 750 ML  ( AL - A010129 )</t>
  </si>
  <si>
    <t>GOLDSCHLAGER ROSE GOLD STRAWBERRY LIQUER - CRDL-SNPS-OTH - 50 ML  ( AL - D007830 )</t>
  </si>
  <si>
    <t>AL-D007830</t>
  </si>
  <si>
    <t>GOLDSCHLAGER ROSE GOLD STRAWBERRY LIQUER - CRDL-SNPS-OTH - 750 ML  ( AL - A007830 )</t>
  </si>
  <si>
    <t>AL-A007830</t>
  </si>
  <si>
    <t>AL-A007928</t>
  </si>
  <si>
    <t>HINE RARE VSOP COGNAC - BRNDY/CGNC-CGNC-VSOP - 750 ML  ( AL - A007832 )</t>
  </si>
  <si>
    <t>AL-A007832</t>
  </si>
  <si>
    <t>HOCHSTADTERS SLOW&amp;LOW COFFEE OLD FASHION - DOM WHSKY-BLND - 750 ML  ( AL - A007859 )</t>
  </si>
  <si>
    <t>AL-A007859</t>
  </si>
  <si>
    <t>JAISALMER INDIAN CRAFT GIN - GIN-CLASSIC-IMP - 750 ML  ( AL - A010331 )</t>
  </si>
  <si>
    <t>AL-A010331</t>
  </si>
  <si>
    <t>JOURNEYMAN DIST O.C.G. APPLE CIDER LIQ - CRDL-LQR&amp;SPC-FRT - 750 ML  ( AL - A007901 )</t>
  </si>
  <si>
    <t>AL-A007901</t>
  </si>
  <si>
    <t>KENTCUKY OWL THE WISEMAN STRAIGHT BBN - DOM WHSKY-STRT-BRBN/TN - 750 ML  ( AL - A007795 )</t>
  </si>
  <si>
    <t>MAESTRO DOBEL PAVITO(SILVER TEQ/NTRL FL) - TEQUILA-FLAVORED - 750 ML  ( AL - A007926 )</t>
  </si>
  <si>
    <t>AL-A007926</t>
  </si>
  <si>
    <t>MAKER'S MARK W/MUGS - DOM WHSKY-STRT-BRBN/TN - 750 ML  ( AL - A000294 )</t>
  </si>
  <si>
    <t>AL-A000294</t>
  </si>
  <si>
    <t>MARTINI MATES ESPRESSO MARTINI CKTL 4PK - COCKTAILS - 200 ML  ( AL - C007835 )</t>
  </si>
  <si>
    <t>AL-C007835</t>
  </si>
  <si>
    <t>MURDER CREEK COTTON CANDY MOONSHINE - CRDL-LQR&amp;SPC-OTH - 750 ML  ( AL - A030150 )</t>
  </si>
  <si>
    <t>AL-A030150</t>
  </si>
  <si>
    <t>MYERS'S SINGLE BARREL RUM - RUM-AGED/DARK - 750 ML  ( AL - A010435 )</t>
  </si>
  <si>
    <t>AL-A010435</t>
  </si>
  <si>
    <t>NUTRL PINEAPPLE 6-4PK CAN 355ML - COCKTAILS - 375 ML  ( AL - J010467 )</t>
  </si>
  <si>
    <t>AL-J010467</t>
  </si>
  <si>
    <t>AL-A007838</t>
  </si>
  <si>
    <t>PENDLETON MIDNIGHT CANADIAN BLENDED WHSK - CAN-US BLND-US BTLD - 50 ML  ( AL - D007840 )</t>
  </si>
  <si>
    <t>AL-D007840</t>
  </si>
  <si>
    <t>PENDLETON MIDNIGHT CANADIAN BLENDED WHSK - CAN-US BLND-US BTLD - 750 ML  ( AL - A007840 )</t>
  </si>
  <si>
    <t>AL-A007840</t>
  </si>
  <si>
    <t>PRICHARD'S CHOCOLATE COVERED CHERRY FLVR - CRDL-LQR&amp;SPC-OTH - 750 ML  ( AL - A007906 )</t>
  </si>
  <si>
    <t>AL-A007906</t>
  </si>
  <si>
    <t>SELECT CLUB SEA SALTED CARAMEL&amp;CREAM LIQ - CRDL-CRM LQR - 750 ML  ( AL - A007908 )</t>
  </si>
  <si>
    <t>AL-A007908</t>
  </si>
  <si>
    <t>SOUTH MTN DST PINEAPPLE UPSIDE DOWN CAKE - CRDL-LQR&amp;SPC-OTH - 750 ML  ( AL - A007841 )</t>
  </si>
  <si>
    <t>AL-A007841</t>
  </si>
  <si>
    <t>SWEAR JAR CRAFT WHISKY - CAN-FRGN BLND-FRGN BTLD - 750 ML  ( AL - A007843 )</t>
  </si>
  <si>
    <t>AL-A007843</t>
  </si>
  <si>
    <t>TAMNAVULIN SHERRY CASK SPEYSIDE SM SCTCH - SCOTCH-SNGL MALT - 750 ML  ( AL - A007844 )</t>
  </si>
  <si>
    <t>AL-A007844</t>
  </si>
  <si>
    <t>THE MACALLAN DOUBLE CASK 30YR HIGHLAND - SCOTCH-SNGL MALT - 750 ML  ( AL - A010332 )</t>
  </si>
  <si>
    <t>AL-A010332</t>
  </si>
  <si>
    <t>TORADA REPOSADO - TEQUILA-REPOSADO - 1.0 LTR  ( AL - E008217 )</t>
  </si>
  <si>
    <t>AL-E008217</t>
  </si>
  <si>
    <t>TOWN BRANCH SINGLE BARREL RESERVE ST RYE - DOM WHSKY-STRT-RYE - 750 ML  ( AL - A010398 )</t>
  </si>
  <si>
    <t>WHEEL HORSE ORIGINAL SOUR MASH KSBW - DOM WHSKY-STRT-BRBN/TN - 750 ML  ( AL - A007846 )</t>
  </si>
  <si>
    <t>AL-A007846</t>
  </si>
  <si>
    <t>WHEEL HORSE ORIGINAL SOUR MASH RYE WHK - DOM WHSKY-STRT-RYE - 750 ML  ( AL - A007847 )</t>
  </si>
  <si>
    <t>AL-A007847</t>
  </si>
  <si>
    <t>WHISPER CREEK TENNESSEE SIPPING CREAM - CRDL-CRM LQR - 750 ML  ( AL - A007848 )</t>
  </si>
  <si>
    <t>AL-A007848</t>
  </si>
  <si>
    <t>BUSKER SINGLE POT STILL IRISH WHISKEY - IRISH - 750 ML  ( AL - A009893 )</t>
  </si>
  <si>
    <t>NUTRL WATERMELON 6-4PK CAN 355ML - COCKTAILS - 375 ML  ( AL - J010468 )</t>
  </si>
  <si>
    <t>SWEET HOME CAMPFIRE CINNAMON FLV WHISKEY - DOM WHSKY-BLND - 1.0 LTR  ( AL - E030145 )</t>
  </si>
  <si>
    <t>A007931</t>
  </si>
  <si>
    <t>A007932</t>
  </si>
  <si>
    <t>A008303</t>
  </si>
  <si>
    <t>A010475</t>
  </si>
  <si>
    <t>A010479</t>
  </si>
  <si>
    <t>A010516</t>
  </si>
  <si>
    <t>J007933</t>
  </si>
  <si>
    <t>ALABAMA SELECT CLUB CANADIAN BLENDED - CAN-FRGN BLND-FRGN BTLD - 750 ML  ( AL - A007881 )</t>
  </si>
  <si>
    <t>AL-A007881</t>
  </si>
  <si>
    <t>AL-A009893</t>
  </si>
  <si>
    <t>CAROLAN'S IRISH CREAM W/2-ROCK GLASSES - CRDL-CRM LQR - 750 ML  ( AL - A000030 )</t>
  </si>
  <si>
    <t>CLYDE MAYS SINGLE BARREL 5Y STRAIGHT RYE - DOM WHSKY-STRT-RYE - 750 ML  ( AL - A010475 )</t>
  </si>
  <si>
    <t>AL-A010475</t>
  </si>
  <si>
    <t>FOUR ROSES SMALL BATCH LMT EDITION 2022 - DOM WHSKY-STRT-BRBN/TN - 750 ML  ( AL - A005150 )</t>
  </si>
  <si>
    <t>AL-J007933</t>
  </si>
  <si>
    <t>AL-A007932</t>
  </si>
  <si>
    <t>MAKER'S MARK 46 CASK STRENGTH - DOM WHSKY-STRT-BRBN/TN - 750 ML  ( AL - A007496 )</t>
  </si>
  <si>
    <t>AL-J010468</t>
  </si>
  <si>
    <t>PATRON ANEJO - TEQUILA-ANEJO - 100 ML  ( AL - G001871 )</t>
  </si>
  <si>
    <t>AL-G001871</t>
  </si>
  <si>
    <t>PATRON REPOSADO - TEQUILA-REPOSADO - 100 ML  ( AL - G001870 )</t>
  </si>
  <si>
    <t>AL-G001870</t>
  </si>
  <si>
    <t>PATRON SILVER TEQUILA - TEQUILA-BLANCO - 100 ML  ( AL - G001872 )</t>
  </si>
  <si>
    <t>AL-G001872</t>
  </si>
  <si>
    <t>RABBIT HOLE CAVEHILL FOUR GRAIN KSBW - DOM WHSKY-STRT-BRBN/TN - 750 ML  ( AL - A010071 )</t>
  </si>
  <si>
    <t>SOUTHERN COMFORT 70 4PK PET - DOM WHSKY-BLND - 50 ML  ( AL - D010438 )</t>
  </si>
  <si>
    <t>AL-D010438</t>
  </si>
  <si>
    <t>AL-E030145</t>
  </si>
  <si>
    <t>TEREMANA ANEJO TEQUILA - TEQUILA-ANEJO - 750 ML  ( AL - A007931 )</t>
  </si>
  <si>
    <t>AL-A007931</t>
  </si>
  <si>
    <t>A007938</t>
  </si>
  <si>
    <t>A007942</t>
  </si>
  <si>
    <t>A010508</t>
  </si>
  <si>
    <t>A010514</t>
  </si>
  <si>
    <t>A010526</t>
  </si>
  <si>
    <t>A010529</t>
  </si>
  <si>
    <t>A010544</t>
  </si>
  <si>
    <t>A010553</t>
  </si>
  <si>
    <t>A010554</t>
  </si>
  <si>
    <t>A030207</t>
  </si>
  <si>
    <t>A007937</t>
  </si>
  <si>
    <t>A007940</t>
  </si>
  <si>
    <t>A010469</t>
  </si>
  <si>
    <t>A010472</t>
  </si>
  <si>
    <t>A010476</t>
  </si>
  <si>
    <t>A010477</t>
  </si>
  <si>
    <t>A010482</t>
  </si>
  <si>
    <t>A010483</t>
  </si>
  <si>
    <t>A010484</t>
  </si>
  <si>
    <t>A010485</t>
  </si>
  <si>
    <t>A010486</t>
  </si>
  <si>
    <t>A010487</t>
  </si>
  <si>
    <t>A010488</t>
  </si>
  <si>
    <t>A010489</t>
  </si>
  <si>
    <t>A010490</t>
  </si>
  <si>
    <t>A010491</t>
  </si>
  <si>
    <t>A010493</t>
  </si>
  <si>
    <t>A010494</t>
  </si>
  <si>
    <t>A010496</t>
  </si>
  <si>
    <t>A010503</t>
  </si>
  <si>
    <t>A010504</t>
  </si>
  <si>
    <t>A010505</t>
  </si>
  <si>
    <t>A010507</t>
  </si>
  <si>
    <t>A010511</t>
  </si>
  <si>
    <t>A010512</t>
  </si>
  <si>
    <t>A010519</t>
  </si>
  <si>
    <t>A010521</t>
  </si>
  <si>
    <t>A010522</t>
  </si>
  <si>
    <t>A010528</t>
  </si>
  <si>
    <t>A010530</t>
  </si>
  <si>
    <t>A010534</t>
  </si>
  <si>
    <t>A010535</t>
  </si>
  <si>
    <t>A010537</t>
  </si>
  <si>
    <t>A010538</t>
  </si>
  <si>
    <t>A010539</t>
  </si>
  <si>
    <t>A010541</t>
  </si>
  <si>
    <t>1800 VARIETY PK 3-FLV 4E:SLV/REP/CRSTLNO - TEQUILA-BLANCO - 375 ML  ( AL - B007684 )</t>
  </si>
  <si>
    <t>AL-B007684</t>
  </si>
  <si>
    <t>A RIVER RUNS THROUGH IT CARAMEL APL BRDY - BRNDY/CGNC-DOM - 750 ML  ( AL - A010216 )</t>
  </si>
  <si>
    <t>AL-A010216</t>
  </si>
  <si>
    <t>BAILEY'S S'MORES IRISH CREAM - CRDL-CRM LQR - 750 ML  ( AL - A007930 )</t>
  </si>
  <si>
    <t>AL-A007930</t>
  </si>
  <si>
    <t>BASIL HAYDEN RED WINE CASK FINISH KSBW - DOM WHSKY-STRT-BRBN/TN - 750 ML  ( AL - A007938 )</t>
  </si>
  <si>
    <t>AL-A007938</t>
  </si>
  <si>
    <t>BOLS PEACH - CRDL-SNPS-PEACH - 750 ML  ( AL - A000097 )</t>
  </si>
  <si>
    <t>AL-A000097</t>
  </si>
  <si>
    <t>BROCKMANS GIN W/GLASS - GIN-CLASSIC-IMP - 750 ML  ( AL - A007884 )</t>
  </si>
  <si>
    <t>AL-A007884</t>
  </si>
  <si>
    <t>AL-A007240</t>
  </si>
  <si>
    <t>BUMBU THE ORIGINAL GIFT SET/2 ROCKS GLSS - RUM-FLVRD - 750 ML  ( AL - A007885 )</t>
  </si>
  <si>
    <t>AL-A007885</t>
  </si>
  <si>
    <t>BUMBU XO GIFT SET W/ 2 ROCKS GLASSES - RUM-AGED/DARK - 750 ML  ( AL - A007886 )</t>
  </si>
  <si>
    <t>AL-A007886</t>
  </si>
  <si>
    <t>AL-A007914</t>
  </si>
  <si>
    <t>AL-A007888</t>
  </si>
  <si>
    <t>AL-A007889</t>
  </si>
  <si>
    <t>CASAMIGOS MEZCAL W/4-COASTERS - TEQUILA-BLANCO - 750 ML  ( AL - A007890 )</t>
  </si>
  <si>
    <t>AL-A007890</t>
  </si>
  <si>
    <t>AL-A007891</t>
  </si>
  <si>
    <t>CIROC VODKA W/GLASS - VODKA-CLASSIC-IMP - 750 ML  ( AL - A007893 )</t>
  </si>
  <si>
    <t>AL-A007893</t>
  </si>
  <si>
    <t>DAMOISEAU RHUM 110 PROOF - RUM-LIGHT - 1.0 LTR  ( AL - E009221 )</t>
  </si>
  <si>
    <t>AL-E009221</t>
  </si>
  <si>
    <t>DORDA DOUBLE CHOCOLATE LIQUEUR - CRDL-LQR&amp;SPC-OTH - 750 ML  ( AL - A008303 )</t>
  </si>
  <si>
    <t>AL-A008303</t>
  </si>
  <si>
    <t>DREAD RIVER SINGLE BARREL BOURBON - DOM WHSKY-STRT-BRBN/TN - 750 ML  ( AL - A030207 )</t>
  </si>
  <si>
    <t>AL-A030207</t>
  </si>
  <si>
    <t>ELIJAH CRAIG W/GENT'S SYRUP AND JIGGER - DOM WHSKY-STRT-BRBN/TN - 750 ML  ( AL - A007063 )</t>
  </si>
  <si>
    <t>AL-A007063</t>
  </si>
  <si>
    <t>AL-D007189</t>
  </si>
  <si>
    <t>GHOST COAST DAISY MAZE GRAIN SPIRITS - NEUTRAL GRAIN SPIRIT - 1.0 LTR  ( AL - E010378 )</t>
  </si>
  <si>
    <t>AL-E010378</t>
  </si>
  <si>
    <t>GLENMORANGIE A TALE OF FOREST W/GIFT BOX - SCOTCH-SNGL MALT - 750 ML  ( AL - A010529 )</t>
  </si>
  <si>
    <t>AL-A010529</t>
  </si>
  <si>
    <t>GORDON'S - GIN-CLASSIC-DOM - 1.0 LTR  ( AL - E005324 )</t>
  </si>
  <si>
    <t>AL-E005324</t>
  </si>
  <si>
    <t>H.DERINGER AMERICAN BOURBON/HAND GUN TOP - DOM WHSKY-STRT-OTH - 750 ML  ( AL - A008947 )</t>
  </si>
  <si>
    <t>AL-A008947</t>
  </si>
  <si>
    <t>HIGH WEST &amp; DOUBLE RYE W/HUCKBRY WHK GLS - DOM WHSKY-STRT-BRBN/TN - 750 ML  ( AL - A007899 )</t>
  </si>
  <si>
    <t>AL-A007899</t>
  </si>
  <si>
    <t>HINE RARE VSOP W/2 STEMMED GLASSES - BRNDY/CGNC-CGNC-VSOP - 750 ML  ( AL - A007900 )</t>
  </si>
  <si>
    <t>AL-A007900</t>
  </si>
  <si>
    <t>AL-A007351</t>
  </si>
  <si>
    <t>JED BARREL STRENGTH SINGLE MALT WHISKEY - DOM WHSKY-STRT-OTH - 750 ML  ( AL - A010078 )</t>
  </si>
  <si>
    <t>AL-A010078</t>
  </si>
  <si>
    <t>JED ELIZABETH FIG LIQUEUR - CRDL-LQR&amp;SPC-FRT - 750 ML  ( AL - A010305 )</t>
  </si>
  <si>
    <t>AL-A010305</t>
  </si>
  <si>
    <t>JED ELIZABETH GRAND SATSUMA LIQUEUR - CRDL-LQR&amp;SPC-FRT - 750 ML  ( AL - A010307 )</t>
  </si>
  <si>
    <t>AL-A010307</t>
  </si>
  <si>
    <t>JOSE CUERVO PLATINO ORGANIC RSV FAMILIA - TEQUILA-BLANCO - 750 ML  ( AL - A005319 )</t>
  </si>
  <si>
    <t>KNOB CREEK STRT RYE W/HIGHBALL GLASSES - DOM WHSKY-STRT-RYE - 750 ML  ( AL - A007902 )</t>
  </si>
  <si>
    <t>AL-A007902</t>
  </si>
  <si>
    <t>AL-A007904</t>
  </si>
  <si>
    <t>MONTE AZUL PLATA TEQUILA - TEQUILA-BLANCO - 750 ML  ( AL - A030023 )</t>
  </si>
  <si>
    <t>AL-A030023</t>
  </si>
  <si>
    <t>AL-A010526</t>
  </si>
  <si>
    <t>PEYCHAUD'S APERITIVO LIQUEUR - CRDL-LQR&amp;SPC-OTH - 750 ML  ( AL - A009153 )</t>
  </si>
  <si>
    <t>AL-A009153</t>
  </si>
  <si>
    <t>AL-A007250</t>
  </si>
  <si>
    <t>SCHONAUER APFEL APPLE LIQUEUR (GERMANY) - CRDL-SNPS-APPL - 750 ML  ( AL - A005171 )</t>
  </si>
  <si>
    <t>AL-A005171</t>
  </si>
  <si>
    <t>SVEDKA VODKA/XTRA ICY W/2-DIAMOND SHP GL - VODKA-CLASSIC-IMP - 750 ML  ( AL - A007913 )</t>
  </si>
  <si>
    <t>AL-A007913</t>
  </si>
  <si>
    <t>A007941</t>
  </si>
  <si>
    <t>A010549</t>
  </si>
  <si>
    <t>A010551</t>
  </si>
  <si>
    <t>A010555</t>
  </si>
  <si>
    <t>A010559</t>
  </si>
  <si>
    <t>A010560</t>
  </si>
  <si>
    <t>A010562</t>
  </si>
  <si>
    <t>A030197</t>
  </si>
  <si>
    <t>F030198</t>
  </si>
  <si>
    <t>L010556</t>
  </si>
  <si>
    <t>Wholesale Dollar R12TY</t>
  </si>
  <si>
    <t>Wholesale Dollar R12 LY</t>
  </si>
  <si>
    <t>Wholesale Dollar Chng</t>
  </si>
  <si>
    <t>Wholesale Dollar  % Chng</t>
  </si>
  <si>
    <t>ABSOLUT PEACH - VODKA-FLVRD-IMP - 1.0 LTR  ( AL - E008006 )</t>
  </si>
  <si>
    <t>ABSOLUT PEACH - VODKA-FLVRD-IMP - 750 ML  ( AL - A001193 )</t>
  </si>
  <si>
    <t>ARDBEG ARDCORE COMMITTEE RELEASE - SCOTCH-SNGL MALT - 750 ML  ( AL - A010528 )</t>
  </si>
  <si>
    <t>AL-A010528</t>
  </si>
  <si>
    <t>AL-A010472</t>
  </si>
  <si>
    <t>BARDSTOWN CO WV GREAT BARREL CO BLEND OK - DOM WHSKY-STRT-OTH - 750 ML  ( AL - A010538 )</t>
  </si>
  <si>
    <t>AL-A010538</t>
  </si>
  <si>
    <t>BARRELL CRAFT SPIRIT SEAGRASS GOLD LABEL - DOM WHSKY-STRT-RYE - 750 ML  ( AL - A010519 )</t>
  </si>
  <si>
    <t>AL-A010519</t>
  </si>
  <si>
    <t>BARRELL CRAFT SPIRITS BOURBON GOLD LABEL - DOM WHSKY-BLND - 750 ML  ( AL - A010521 )</t>
  </si>
  <si>
    <t>AL-A010521</t>
  </si>
  <si>
    <t>BARRELL CRAFT SPIRITS DOVETAIL GOLD LBL - DOM WHSKY-STRT-OTH - 750 ML  ( AL - A010522 )</t>
  </si>
  <si>
    <t>AL-A010522</t>
  </si>
  <si>
    <t>BENRIACH 12 YEAR SINGLE MALT SCOTCH - SCOTCH-SNGL MALT - 750 ML  ( AL - A010315 )</t>
  </si>
  <si>
    <t>AL-A010315</t>
  </si>
  <si>
    <t>BIRD DOG BLACKBERRY/2-50ML HONEY&amp;PNT BTR - DOM WHSKY-BLND - 750 ML  ( AL - A001801 )</t>
  </si>
  <si>
    <t>BIRD DOG PEACH/2-50ML HONEY &amp; SALTED CRM - DOM WHSKY-BLND - 750 ML  ( AL - A001877 )</t>
  </si>
  <si>
    <t>BIRD DOG PEANUT BTTR/2-50ML HONEY&amp;SALT C - DOM WHSKY-BLND - 750 ML  ( AL - A007882 )</t>
  </si>
  <si>
    <t>AL-A007882</t>
  </si>
  <si>
    <t>BIRD DOG SALT CARAMEL/2-50M HNY&amp;PEANUT B - DOM WHSKY-BLND - 750 ML  ( AL - A007883 )</t>
  </si>
  <si>
    <t>AL-A007883</t>
  </si>
  <si>
    <t>AL-A007852</t>
  </si>
  <si>
    <t>BOLS BLUE - CRDL-LQR&amp;SPC-CURACAO - 750 ML  ( AL - A000038 )</t>
  </si>
  <si>
    <t>AL-A000038</t>
  </si>
  <si>
    <t>BOMBERGER'S DECLARATION BOURBON WHISKEY - DOM WHSKY-STRT-BRBN/TN - 750 ML  ( AL - A007922 )</t>
  </si>
  <si>
    <t>AL-A007922</t>
  </si>
  <si>
    <t>BULLEIT BOURBON BARREL STRENGTH - DOM WHSKY-STRT-SM BTCH - 750 ML  ( AL - A010544 )</t>
  </si>
  <si>
    <t>AL-A010544</t>
  </si>
  <si>
    <t>CALUMET FARM SINGLE RACK BLACK 16YR BRBN - DOM WHSKY-STRT-BRBN/TN - 750 ML  ( AL - A010477 )</t>
  </si>
  <si>
    <t>AL-A010477</t>
  </si>
  <si>
    <t>CANE RUN ESTATE ORIGINAL RUM (WHITE) PET - RUM-LIGHT - 50 ML  ( AL - D001711 )</t>
  </si>
  <si>
    <t>AL-D001711</t>
  </si>
  <si>
    <t>AL-F007834</t>
  </si>
  <si>
    <t>CHICKEN COCK ISLAND ROOSTER RUM BRRL RYE - DOM WHSKY-STRT-RYE - 750 ML  ( AL - A007920 )</t>
  </si>
  <si>
    <t>AL-A007920</t>
  </si>
  <si>
    <t>CONCIERE PREMIUM BLENDED WHISKEY - DOM WHSKY-BLND - 1.0 LTR  ( AL - E009803 )</t>
  </si>
  <si>
    <t>AL-E009803</t>
  </si>
  <si>
    <t>EL MAYOR EXTRA ANEJO PORT CASK AGED TEQ - TEQUILA-GOLD - 750 ML  ( AL - A007878 )</t>
  </si>
  <si>
    <t>AL-A007878</t>
  </si>
  <si>
    <t>ENGINE ORGANIC FUEL THE DREAM GIN - GIN-CLASSIC-IMP - 750 ML  ( AL - A010448 )</t>
  </si>
  <si>
    <t>AL-A010448</t>
  </si>
  <si>
    <t>FEW SPIRITS AMERICAN WHISKEY - DOM WHSKY-STRT-OTH - 750 ML  ( AL - A010503 )</t>
  </si>
  <si>
    <t>AL-A010503</t>
  </si>
  <si>
    <t>FEW SPIRITS BIB SGL BRL STRAIGHT BOURBON - DOM WHSKY-STRT-BRBN/TN - 750 ML  ( AL - A010505 )</t>
  </si>
  <si>
    <t>AL-A010505</t>
  </si>
  <si>
    <t>AL-A010504</t>
  </si>
  <si>
    <t>GARRISON BROTHERS BALMORHEA TEXAS SBW - DOM WHSKY-STRT-BRBN/TN - 750 ML  ( AL - A010412 )</t>
  </si>
  <si>
    <t>AL-A010412</t>
  </si>
  <si>
    <t>GARRISON BROTHERS COWBOY BOURBON BRL PRF - DOM WHSKY-STRT-BRBN/TN - 750 ML  ( AL - A010539 )</t>
  </si>
  <si>
    <t>AL-A010539</t>
  </si>
  <si>
    <t>GARRISON BROTHERS HONEY DEW TEXAS BB DSS - DOM WHSKY-BLND - 750 ML  ( AL - A010488 )</t>
  </si>
  <si>
    <t>AL-A010488</t>
  </si>
  <si>
    <t>GEORGE DICKEL LEOPOLD BROS COLLAB RYE BL - DOM WHSKY-STRT-RYE - 750 ML  ( AL - A010490 )</t>
  </si>
  <si>
    <t>AL-A010490</t>
  </si>
  <si>
    <t>GEORGE KEEL CINNAMON FLV VODKA - VODKA-FLVRD-DOM - 750 ML  ( AL - A010122 )</t>
  </si>
  <si>
    <t>AL-A010122</t>
  </si>
  <si>
    <t>AL-A010414</t>
  </si>
  <si>
    <t>AL-A007919</t>
  </si>
  <si>
    <t>GLENMORANGIE GRAND VINTAGE MALT 1997 LMT - SCOTCH-SNGL MALT - 750 ML  ( AL - A010233 )</t>
  </si>
  <si>
    <t>AL-A010233</t>
  </si>
  <si>
    <t>GLENROTHES 12 YEAR SPEYSIDE SINGLE MALT - SCOTCH-SNGL MALT - 750 ML  ( AL - A010242 )</t>
  </si>
  <si>
    <t>AL-A010242</t>
  </si>
  <si>
    <t>AL-A007856</t>
  </si>
  <si>
    <t>AL-A007857</t>
  </si>
  <si>
    <t>GOODWOOD STRAIGHT RYE ENGLISH MILD WHK - DOM WHSKY-STRT-RYE - 750 ML  ( AL - A007858 )</t>
  </si>
  <si>
    <t>AL-A007858</t>
  </si>
  <si>
    <t>HIGH N'WICKED AENEAS COFFEY IRISH WHISKY - IRISH - 750 ML  ( AL - A010482 )</t>
  </si>
  <si>
    <t>AL-A010482</t>
  </si>
  <si>
    <t>J.P. WISER'S 24YR CASK STRENGTH BLEND - CAN-FRGN BLND-FRGN BTLD - 750 ML  ( AL - A010476 )</t>
  </si>
  <si>
    <t>AL-A010476</t>
  </si>
  <si>
    <t>AL-L010556</t>
  </si>
  <si>
    <t>JED CASA ESMERALDA AGAVE SPIRIT - CRDL-LQR&amp;SPC-OTH - 750 ML  ( AL - A030035 )</t>
  </si>
  <si>
    <t>AL-A030035</t>
  </si>
  <si>
    <t>JED ELIZABETH VODKA - VODKA-CLASSIC-DOM - 1.75 LTR  ( AL - F030198 )</t>
  </si>
  <si>
    <t>AL-F030198</t>
  </si>
  <si>
    <t>AL-A030034</t>
  </si>
  <si>
    <t>JOHN WALKER &amp; SON KING GEORGE V LUNAR NY - SCOTCH-BLND-FRGN BTLD - 750 ML  ( AL - A009157 )</t>
  </si>
  <si>
    <t>AL-A009157</t>
  </si>
  <si>
    <t>JOHNNIE WALKER BLUE LB YEAR OF RABBIT - SCOTCH-BLND-FRGN BTLD - 750 ML  ( AL - A010489 )</t>
  </si>
  <si>
    <t>AL-A010489</t>
  </si>
  <si>
    <t>AL-A010562</t>
  </si>
  <si>
    <t>AL-A009741</t>
  </si>
  <si>
    <t>KENTUCKY OWL TAKUMI EDITION LTD RSV KSBW - DOM WHSKY-STRT-OTH - 750 ML  ( AL - A010511 )</t>
  </si>
  <si>
    <t>AL-A010511</t>
  </si>
  <si>
    <t>KING OF KENTUCKY STRAIGHT BOURBON WHISKY - DOM WHSKY-STRT-BRBN/TN - 750 ML  ( AL - A010560 )</t>
  </si>
  <si>
    <t>AL-A010560</t>
  </si>
  <si>
    <t>KNOB CREEK 18YR STRAIGHT BOURBON WHISKEY - DOM WHSKY-STRT-BRBN/TN - 750 ML  ( AL - A010541 )</t>
  </si>
  <si>
    <t>AL-A010541</t>
  </si>
  <si>
    <t>LAGAVULIN SINGLE ISLAY MALT 8Y 200ANV ED - SCOTCH-SNGL MALT - 750 ML  ( AL - A009053 )</t>
  </si>
  <si>
    <t>LEIPER'S FORK DIST BIB BOURBON - DOM WHSKY-STRT-BRBN/TN - 750 ML  ( AL - A010537 )</t>
  </si>
  <si>
    <t>AL-A010537</t>
  </si>
  <si>
    <t>MAESTRO DOBEL 50 1967 EDT EXTRA ANEJO LE - TEQUILA-GOLD - 750 ML  ( AL - A010514 )</t>
  </si>
  <si>
    <t>AL-A010514</t>
  </si>
  <si>
    <t>MOZART CHOCOLATE CREAM - CRDL-CRM LQR - 750 ML  ( AL - A007942 )</t>
  </si>
  <si>
    <t>AL-A007942</t>
  </si>
  <si>
    <t>AL-A007941</t>
  </si>
  <si>
    <t>OLD EZRA 7 YEAR 114 PROOF RYE WHISKEY - DOM WHSKY-STRT-RYE - 750 ML  ( AL - A010508 )</t>
  </si>
  <si>
    <t>AL-A010508</t>
  </si>
  <si>
    <t>AL-A010551</t>
  </si>
  <si>
    <t>AL-A010486</t>
  </si>
  <si>
    <t>PENELOPE BOURBON TOASTED SERIES - DOM WHSKY-STRT-BRBN/TN - 750 ML  ( AL - A010485 )</t>
  </si>
  <si>
    <t>AL-A010485</t>
  </si>
  <si>
    <t>RABBIT HOLE BOXERGRAIL KENTUCKY RYE - DOM WHSKY-STRT-RYE - 750 ML  ( AL - A010534 )</t>
  </si>
  <si>
    <t>AL-A010534</t>
  </si>
  <si>
    <t>RABBIT HOLE DARERINGER KSBW - DOM WHSKY-STRT-BRBN/TN - 750 ML  ( AL - A010535 )</t>
  </si>
  <si>
    <t>AL-A010535</t>
  </si>
  <si>
    <t>RAMPUR ASAVA SGL MLT CAB SAV CASK WHISKY - OTH IMP WHSKY - 750 ML  ( AL - A010329 )</t>
  </si>
  <si>
    <t>AL-A010329</t>
  </si>
  <si>
    <t>REMUS REPEAL RESERVE ST BN WHSKY SERIES5 - DOM WHSKY-STRT-BRBN/TN - 750 ML  ( AL - A007917 )</t>
  </si>
  <si>
    <t>AL-A007917</t>
  </si>
  <si>
    <t>REMY MARTIN TERCET COGNAC - BRNDY/CGNC-CGNC-OTH - 750 ML  ( AL - A007940 )</t>
  </si>
  <si>
    <t>AL-A007940</t>
  </si>
  <si>
    <t>AL-A007918</t>
  </si>
  <si>
    <t>SHENK'S HOMESTEAD SOUR MASH WHISKEY - DOM WHSKY-STRT-BRBN/TN - 750 ML  ( AL - A007921 )</t>
  </si>
  <si>
    <t>AL-A007921</t>
  </si>
  <si>
    <t>SWEETENS COVE TENNESSEE BLEND OF TN SBW - DOM WHSKY-STRT-BRBN/TN - 750 ML  ( AL - A010549 )</t>
  </si>
  <si>
    <t>AL-A010549</t>
  </si>
  <si>
    <t>THE LAST DROP SIG W/50ML IN WOODEN CASE - SCOTCH-BLND-FRGN BTLD - 750 ML  ( AL - A010297 )</t>
  </si>
  <si>
    <t>AL-A010297</t>
  </si>
  <si>
    <t>AL-A007873</t>
  </si>
  <si>
    <t>VOLI RASPBERRY COCOA VODKA W/NATURAL FLV - VODKA-FLVRD-IMP - 750 ML  ( AL - A005122 )</t>
  </si>
  <si>
    <t>AL-A005122</t>
  </si>
  <si>
    <t>WESTWARD AMERICAN SNG MALT SNG BRL 125PF - DOM WHSKY-STRT-OTH - 750 ML  ( AL - A010461 )</t>
  </si>
  <si>
    <t>AL-A010461</t>
  </si>
  <si>
    <t>WESTWARD AMRCN SINGLE BARREL STOUT CASK - DOM WHSKY-STRT-OTH - 750 ML  ( AL - A010460 )</t>
  </si>
  <si>
    <t>AL-A010460</t>
  </si>
  <si>
    <t>WESTWARD PINOT NOIR CASK STRAIGHT MALT - DOM WHSKY-STRT-OTH - 750 ML  ( AL - A010462 )</t>
  </si>
  <si>
    <t>AL-A010462</t>
  </si>
  <si>
    <t>WESTWARD SMALL BATCH OREGON STRT MALT - DOM WHSKY-STRT-SM BTCH - 750 ML  ( AL - A010463 )</t>
  </si>
  <si>
    <t>AL-A010463</t>
  </si>
  <si>
    <t>WHISPER CREEK PNUT BTTR CHOC SIPPING CRM - CRDL-CRM LQR - 750 ML  ( AL - A007937 )</t>
  </si>
  <si>
    <t>AL-A007937</t>
  </si>
  <si>
    <t>WHISTLEPIG BOSS HOG IX SIREN'S SONG RYE - DOM WHSKY-STRT-RYE - 750 ML  ( AL - A010469 )</t>
  </si>
  <si>
    <t>AL-A010469</t>
  </si>
  <si>
    <t>AL-A010507</t>
  </si>
  <si>
    <t>WILDERNESS TRAIL SMALL BATCH RYE BIB - DOM WHSKY-STRT-RYE - 750 ML  ( AL - A010041 )</t>
  </si>
  <si>
    <t>WILDERNESS TRAIL WHEAT BBN SM BC BIB 6YR - DOM WHSKY-STRT-BRBN/TN - 750 ML  ( AL - A010040 )</t>
  </si>
  <si>
    <t>WILLETT KENTUCKY 8YR WHEATED BOURBON - DOM WHSKY-STRT-BRBN/TN - 750 ML  ( AL - A010559 )</t>
  </si>
  <si>
    <t>AL-A010559</t>
  </si>
  <si>
    <t>A007944</t>
  </si>
  <si>
    <t>A007945</t>
  </si>
  <si>
    <t>A007947</t>
  </si>
  <si>
    <t>A007948</t>
  </si>
  <si>
    <t>A007949</t>
  </si>
  <si>
    <t>F000719</t>
  </si>
  <si>
    <t xml:space="preserve">HOTALING &amp; CO  </t>
  </si>
  <si>
    <t>RNDC</t>
  </si>
  <si>
    <t>JOHNSON BROTHERS</t>
  </si>
  <si>
    <t>PRESTIGE LIQUORS LLC</t>
  </si>
  <si>
    <t>OTHER</t>
  </si>
  <si>
    <t xml:space="preserve">KEEL &amp; CO DIST  </t>
  </si>
  <si>
    <t>Bottom 5%</t>
  </si>
  <si>
    <t>ABSOLUT GRAPEFRUIT PALOMA 4P 355ML - COCKTAILS - 375 ML  ( AL - J007414 )</t>
  </si>
  <si>
    <t>ABSOLUT LIME &amp; CUCUMBER SODA 4P 355ML - COCKTAILS - 375 ML  ( AL - J007412 )</t>
  </si>
  <si>
    <t>ABSOLUT MANGO MULE 4P 355ML - COCKTAILS - 375 ML  ( AL - J007413 )</t>
  </si>
  <si>
    <t>ABSOLUT PINEAPPLE MARTINI CKTL 4P 355ML - COCKTAILS - 375 ML  ( AL - J007720 )</t>
  </si>
  <si>
    <t>ABSOLUT RSPBRY &amp; LEMONGRS SODA 4P 355ML - COCKTAILS - 375 ML  ( AL - J007415 )</t>
  </si>
  <si>
    <t>ARDBEG ARDCORE GENERAL RELEASE/GIFT BOX - SCOTCH-SNGL MALT - 750 ML  ( AL - A010530 )</t>
  </si>
  <si>
    <t>AL-A010530</t>
  </si>
  <si>
    <t>BACARDI LIME &amp; SODA 4P 355ML - COCKTAILS - 375 ML  ( AL - J007406 )</t>
  </si>
  <si>
    <t>BACARDI LIMON &amp; LEMONADE 4P 355ML - COCKTAILS - 375 ML  ( AL - J007408 )</t>
  </si>
  <si>
    <t>BACARDI RUM PUNCH 4P 355ML - COCKTAILS - 375 ML  ( AL - J007407 )</t>
  </si>
  <si>
    <t>BACARDI/3FL-MOJITO PK:MN/MJ/SM 4P 355ML - COCKTAILS - 375 ML  ( AL - J007755 )</t>
  </si>
  <si>
    <t>BULLEIT MANHATTAN COCKTAIL - COCKTAILS - 750 ML  ( AL - A007945 )</t>
  </si>
  <si>
    <t>AL-A007945</t>
  </si>
  <si>
    <t>CANTEEN BLACK CHERRY 6P 355ML - COCKTAILS - 375 ML  ( AL - J007380 )</t>
  </si>
  <si>
    <t>CANTEEN WATERMELON 6P 355ML - COCKTAILS - 375 ML  ( AL - J007381 )</t>
  </si>
  <si>
    <t>CLUB LONG ISLAND ICED TEA - COCKTAILS - 200 ML  ( AL - C004320 )</t>
  </si>
  <si>
    <t>CLUB PINA COLADA - COCKTAILS - 200 ML  ( AL - C004309 )</t>
  </si>
  <si>
    <t>CROWN ROYAL PEACH TEA CKTL 4P 355ML - COCKTAILS - 375 ML  ( AL - J007556 )</t>
  </si>
  <si>
    <t>CROWN ROYAL PET - CAN-FRGN BLND-FRGN BTLD - 375 ML  ( AL - B000116 )</t>
  </si>
  <si>
    <t>CROWN ROYAL WASHINGTN APPLE 4P 355ML - COCKTAILS - 375 ML  ( AL - J007557 )</t>
  </si>
  <si>
    <t>CROWN ROYAL WHISKY LEMONADE 4P 355ML - COCKTAILS - 375 ML  ( AL - J007797 )</t>
  </si>
  <si>
    <t>CROWN ROYAL WHK&amp;COLA CKTL 4P 355ML - COCKTAILS - 375 ML  ( AL - J007555 )</t>
  </si>
  <si>
    <t>CUTWATER/VODKA 3FL-VARIETY 8P 355ML - COCKTAILS - 375 ML  ( AL - J007553 )</t>
  </si>
  <si>
    <t>DEEP EDDY LEMON VODKA &amp; SODA 4P 355ML - COCKTAILS - 375 ML  ( AL - J007776 )</t>
  </si>
  <si>
    <t>DIXIE VODKA CKTL GEORGIA PEACH 4P 355ML - COCKTAILS - 375 ML  ( AL - J007868 )</t>
  </si>
  <si>
    <t>AL-F004064</t>
  </si>
  <si>
    <t>FOURSQUARE 2010 SINGLE BLEND RUM BARBDOS - RUM-AGED/DARK - 750 ML  ( AL - A010491 )</t>
  </si>
  <si>
    <t>AL-A010491</t>
  </si>
  <si>
    <t>FUENTESECA COSECHA 2018 BLANCO TEQUILA - TEQUILA-BLANCO - 750 ML  ( AL - A010102 )</t>
  </si>
  <si>
    <t>AL-A010102</t>
  </si>
  <si>
    <t>GEORE KEEL GIN - GIN-CLASSIC-DOM - 750 ML  ( AL - A009562 )</t>
  </si>
  <si>
    <t>HATOZAKI SMALL BATCH JAPANESE WHK/BOX - OTH IMP WHSKY - 750 ML  ( AL - A009837 )</t>
  </si>
  <si>
    <t>HIGH NOON SS POOL 8P:KW/GV/PC/L 355ML - COCKTAILS - 375 ML  ( AL - J007810 )</t>
  </si>
  <si>
    <t>HIGH NOON SUN SIPS BLACK CHRRY 4P 355ML - COCKTAILS - 375 ML  ( AL - J007253 )</t>
  </si>
  <si>
    <t>HIGH NOON SUN SIPS GRAPEFRUIT 4P 355ML - COCKTAILS - 375 ML  ( AL - J007254 )</t>
  </si>
  <si>
    <t>HIGH NOON SUN SIPS LEMON 4P 355ML - COCKTAILS - 375 ML  ( AL - J007808 )</t>
  </si>
  <si>
    <t>HIGH NOON SUN SIPS LIME 4P 355ML - COCKTAILS - 375 ML  ( AL - J009878 )</t>
  </si>
  <si>
    <t>HIGH NOON SUN SIPS MANGO 4P 355ML - COCKTAILS - 375 ML  ( AL - J007620 )</t>
  </si>
  <si>
    <t>HIGH NOON SUN SIPS PEACH 4P 355ML - COCKTAILS - 375 ML  ( AL - J007441 )</t>
  </si>
  <si>
    <t>HIGH NOON SUN SIPS PINEAPPLE 4P 355ML - COCKTAILS - 375 ML  ( AL - J007255 )</t>
  </si>
  <si>
    <t>HIGH NOON SUN SIPS WATERMELON 4P 355ML - COCKTAILS - 375 ML  ( AL - J007256 )</t>
  </si>
  <si>
    <t>HIGH NOON SUN SIPS/8P:PN/W/MG/PF 355ML - COCKTAILS - 375 ML  ( AL - J007564 )</t>
  </si>
  <si>
    <t>JACK DANIEL'S TENN APPLE FIZZ 4P 355ML - COCKTAILS - 375 ML  ( AL - J007743 )</t>
  </si>
  <si>
    <t>JACK DANIEL'S TENN HONEY&amp;LMND 4P 355ML - COCKTAILS - 375 ML  ( AL - J007741 )</t>
  </si>
  <si>
    <t>JACK DANIELS &amp; COLA 4P 355ML - COCKTAILS - 375 ML  ( AL - J007742 )</t>
  </si>
  <si>
    <t>JIM BEAM/TAILGATE BCKT:4E AP/HN/RD/PC/VN - DOM WHSKY-BLND - 50 ML  ( AL - D007495 )</t>
  </si>
  <si>
    <t>AL-D007495</t>
  </si>
  <si>
    <t>JOIA SPIRIT SPRKLG GREYHOUND 4P 355ML - COCKTAILS - 375 ML  ( AL - J007167 )</t>
  </si>
  <si>
    <t>JOIA SPIRIT SPRKLG MARGARITA 4P 355ML - COCKTAILS - 375 ML  ( AL - J007257 )</t>
  </si>
  <si>
    <t>JOIA SPIRIT SPRKLG MOSCOW MULE 4P 355ML - COCKTAILS - 375 ML  ( AL - J007258 )</t>
  </si>
  <si>
    <t>JOSE CUERVO PALOMAS SPRKLNG PALOMA 4P - COCKTAILS - 200 ML  ( AL - C001503 )</t>
  </si>
  <si>
    <t>JOSE CUERVO PLAYAMAR GRAPEFRT 4P 355ML - COCKTAILS - 375 ML  ( AL - J007527 )</t>
  </si>
  <si>
    <t>JOSE CUERVO SPARKLING MARG 4P 355ML - COCKTAILS - 375 ML  ( AL - J001004 )</t>
  </si>
  <si>
    <t>JOSE CUERVO SPARKLING STWBRRY 4P 355ML - COCKTAILS - 375 ML  ( AL - J001204 )</t>
  </si>
  <si>
    <t>JOSE CUERVO SPARKLNG ROSE MRG 4P 200ML - COCKTAILS - 200 ML  ( AL - C007260 )</t>
  </si>
  <si>
    <t>JURA SEVEN WOOD SINGLE MALT SCOTCH WHSKY - SCOTCH-SNGL MALT - 750 ML  ( AL - A009426 )</t>
  </si>
  <si>
    <t>AL-A009426</t>
  </si>
  <si>
    <t>KAHLUA ESPRESSO STYLE MARTINI 4P - COCKTAILS - 200 ML  ( AL - C007165 )</t>
  </si>
  <si>
    <t>MALIBU FIZZY MANGO 4P - COCKTAILS - 200 ML  ( AL - C001796 )</t>
  </si>
  <si>
    <t>MALIBU PINA COLADA RTD 4P 355ML - COCKTAILS - 375 ML  ( AL - J007665 )</t>
  </si>
  <si>
    <t>MALIBU PINEAPPLE BAY BREEZE 4P 355ML - COCKTAILS - 375 ML  ( AL - J007722 )</t>
  </si>
  <si>
    <t>MALIBU WATERMELON MOJITO RTD 4P 355ML - COCKTAILS - 375 ML  ( AL - J007723 )</t>
  </si>
  <si>
    <t>MARGARITAVILLE SILVER TEQUILA - TEQUILA-BLANCO - 1.0 LTR  ( AL - E004831 )</t>
  </si>
  <si>
    <t>MARGARITAVILLE SILVER TEQUILA - TEQUILA-BLANCO - 750 ML  ( AL - A001140 )</t>
  </si>
  <si>
    <t>OHEMGEE LEMON LIME COCKTAIL 4P - COCKTAILS - 375 ML  ( AL - J007524 )</t>
  </si>
  <si>
    <t>OHEMGEE PALOMA COCKTAIL 4P 355ML - COCKTAILS - 375 ML  ( AL - J007709 )</t>
  </si>
  <si>
    <t>AFTER DARK INDIAN WHISKY - OTH IMP WHSKY - 750 ML  ( AL - A010328 )</t>
  </si>
  <si>
    <t>BLACK DOG TRIPLE GOLD RESERVE BLENDED - SCOTCH-SNGL MALT - 750 ML  ( AL - A010339 )</t>
  </si>
  <si>
    <t>BOBBY'S SCHIEDAM GIN (HOLLAND) - GIN-FLVRD-IMP - 750 ML  ( AL - A005813 )</t>
  </si>
  <si>
    <t>BOLS TRIPLE SEC 30 PROOF - CRDL-LQR&amp;SPC-TRIPLE SEC - 750 ML  ( AL - A001173 )</t>
  </si>
  <si>
    <t>CODIGO 1530 MEZCAL ARTESANAL JOVEN - TEQUILA-BLANCO - 750 ML  ( AL - A008301 )</t>
  </si>
  <si>
    <t>JEFFERSONS OCEAN AGED VOYAGE 27 CASK STR - DOM WHSKY-STRT-BRBN/TN - 750 ML  ( AL - A010466 )</t>
  </si>
  <si>
    <t>MALFY ROSA PINK GRAPEFRUIT GIN (ITALY) - GIN-FLVRD-IMP - 750 ML  ( AL - A008270 )</t>
  </si>
  <si>
    <t>NONINO L'APERITIVO BOTANICAL LIQUEUR - CRDL-LQR&amp;SPC-OTH - 750 ML  ( AL - A008265 )</t>
  </si>
  <si>
    <t>OLD ELK STRAIGHT RYE SINGLE BARREL CASK - DOM WHSKY-STRT-RYE - 750 ML  ( AL - A010453 )</t>
  </si>
  <si>
    <t>REDBREAST 12Y CASK STRENGTH IRISH WHISKY - IRISH - 750 ML  ( AL - A005354 )</t>
  </si>
  <si>
    <t>STARLIGHT SMALL BATCH VDN FIN CASK STR - DOM WHSKY-STRT-OTH - 750 ML  ( AL - A030125 )</t>
  </si>
  <si>
    <t>A007954</t>
  </si>
  <si>
    <t>A007955</t>
  </si>
  <si>
    <t>A007992</t>
  </si>
  <si>
    <t>A007994</t>
  </si>
  <si>
    <t>A010495</t>
  </si>
  <si>
    <t>A030248</t>
  </si>
  <si>
    <t>F000126</t>
  </si>
  <si>
    <t>F001584</t>
  </si>
  <si>
    <t>F001638</t>
  </si>
  <si>
    <t>F007201</t>
  </si>
  <si>
    <t xml:space="preserve">OLE SMOKY DIST  </t>
  </si>
  <si>
    <t xml:space="preserve">BROWN FORMAN  </t>
  </si>
  <si>
    <t xml:space="preserve">MHW LIMITED  </t>
  </si>
  <si>
    <t xml:space="preserve">DIAGEO  </t>
  </si>
  <si>
    <t xml:space="preserve">375 PRK AV SPTS  </t>
  </si>
  <si>
    <t xml:space="preserve">PARK STREET IMP  </t>
  </si>
  <si>
    <t xml:space="preserve">JOHN EMRLD DIST  </t>
  </si>
  <si>
    <t xml:space="preserve">SOVEREIGN BRNDS  </t>
  </si>
  <si>
    <t xml:space="preserve">MAISON FERRAND  </t>
  </si>
  <si>
    <t xml:space="preserve">KY BOURBON DIST  </t>
  </si>
  <si>
    <t xml:space="preserve">AMER SPIRIT EXC  </t>
  </si>
  <si>
    <t xml:space="preserve">MURDER CREEK  </t>
  </si>
  <si>
    <t xml:space="preserve">DREAD RIVER DST  </t>
  </si>
  <si>
    <t xml:space="preserve">SPEAKEASY SPRTS  </t>
  </si>
  <si>
    <t xml:space="preserve">BENCHMARK BEV  </t>
  </si>
  <si>
    <t>A007934</t>
  </si>
  <si>
    <t>A010548</t>
  </si>
  <si>
    <t>A010564</t>
  </si>
  <si>
    <t>A030166</t>
  </si>
  <si>
    <t>J007935</t>
  </si>
  <si>
    <t>J007943</t>
  </si>
  <si>
    <t>L009321</t>
  </si>
  <si>
    <t>1800 COCONUT FLAVORED TEQUILA (INFUSED) - TEQUILA-FLAVORED - 1.75 LTR  ( AL - F000719 )</t>
  </si>
  <si>
    <t>AL-F000719</t>
  </si>
  <si>
    <t>AL-A010328</t>
  </si>
  <si>
    <t>BAILEYS VANILLA MINT SHAKE LIMITED EDT - CRDL-CRM LQR - 750 ML  ( AL - A007955 )</t>
  </si>
  <si>
    <t>AL-A007955</t>
  </si>
  <si>
    <t>BERNHEIM ORIGINAL KSW WHEAT BARREL PROOF - DOM WHSKY-STRT-OTH - 750 ML  ( AL - A010564 )</t>
  </si>
  <si>
    <t>AL-A010564</t>
  </si>
  <si>
    <t>AL-A010339</t>
  </si>
  <si>
    <t>AL-A005813</t>
  </si>
  <si>
    <t>AL-A001173</t>
  </si>
  <si>
    <t>BOODLES 904 PRF GIN - GIN-CLASSIC-IMP - 50 ML  ( AL - D004074 )</t>
  </si>
  <si>
    <t>BOODLES 904 PRF GIN - GIN-CLASSIC-IMP - 750 ML  ( AL - A004074 )</t>
  </si>
  <si>
    <t>BUCHANAN'S PINEAPPLE FLAVORED WHISKEY - SCOTCH-BLND-FRGN BTLD - 750 ML  ( AL - A007947 )</t>
  </si>
  <si>
    <t>AL-A007947</t>
  </si>
  <si>
    <t>CHATTANOOGA SILVER OAK CAB SAUV FIN WHSK - DOM WHSKY-STRT-OTH - 750 ML  ( AL - A007954 )</t>
  </si>
  <si>
    <t>AL-A007954</t>
  </si>
  <si>
    <t>CLYDE MAYS SINGLE BARREL 5Y STRAIGHT BBN - DOM WHSKY-STRT-BRBN/TN - 750 ML  ( AL - A010161 )</t>
  </si>
  <si>
    <t>AL-A008301</t>
  </si>
  <si>
    <t>DAVIDSON RESERVE SINGLE BARREL BOURBON - DOM WHSKY-STRT-BRBN/TN - 750 ML  ( AL - A010449 )</t>
  </si>
  <si>
    <t>AL-A010449</t>
  </si>
  <si>
    <t>DAVIDSON RESERVE SOUR MASH TENN WHISKEY - DOM WHSKY-STRT-BRBN/TN - 750 ML  ( AL - A010450 )</t>
  </si>
  <si>
    <t>AL-A010450</t>
  </si>
  <si>
    <t>DELEON REPOSADO TEQUILA - TEQUILA-REPOSADO - 750 ML  ( AL - A007944 )</t>
  </si>
  <si>
    <t>AL-A007944</t>
  </si>
  <si>
    <t>DEVILS RIVER DISTILLER'S SELECT BOURBON - DOM WHSKY-STRT-BRBN/TN - 750 ML  ( AL - A010494 )</t>
  </si>
  <si>
    <t>AL-A010494</t>
  </si>
  <si>
    <t>DEVILS RIVER SINGLE BARREL STRAIGHT BBN - DOM WHSKY-STRT-BRBN/TN - 750 ML  ( AL - A010493 )</t>
  </si>
  <si>
    <t>AL-A010493</t>
  </si>
  <si>
    <t>ESPOLON REPOSADO GOLD TEQUILA - TEQUILA-REPOSADO - 1.75 LTR  ( AL - F001584 )</t>
  </si>
  <si>
    <t>AL-F001584</t>
  </si>
  <si>
    <t>GARRISON BROTHER GUADALUPE TEXAS SBW DSS - DOM WHSKY-STRT-BRBN/TN - 750 ML  ( AL - A010570 )</t>
  </si>
  <si>
    <t>AL-A010570</t>
  </si>
  <si>
    <t>GEORGE KEEL JMC COFFEE MOONSHINE - DOM WHSKY-BLND - 750 ML  ( AL - A030050 )</t>
  </si>
  <si>
    <t>AL-A030050</t>
  </si>
  <si>
    <t>GRAN CORAMINO ANEJO TEQUILA - TEQUILA-ANEJO - 750 ML  ( AL - A007949 )</t>
  </si>
  <si>
    <t>AL-A007949</t>
  </si>
  <si>
    <t>HANGAR 1 VODKA - VODKA-CLASSIC-DOM - 1.75 LTR  ( AL - F004289 )</t>
  </si>
  <si>
    <t>HANGAR 1 VODKA - VODKA-CLASSIC-DOM - 750 ML  ( AL - A008025 )</t>
  </si>
  <si>
    <t>AL-A010466</t>
  </si>
  <si>
    <t>JOSE CUERVO LIME MARGARITA 4P - COCKTAILS - 200 ML  ( AL - C001302 )</t>
  </si>
  <si>
    <t>JOURNEYMAN LAST FEATHER RYE CASK STRNGTH - DOM WHSKY-STRT-RYE - 750 ML  ( AL - A010496 )</t>
  </si>
  <si>
    <t>AL-A010496</t>
  </si>
  <si>
    <t>KRAKEN BLACK SPICED RUM PET - RUM-FLVRD - 50 ML  ( AL - D000246 )</t>
  </si>
  <si>
    <t>LUNAZUL REPOSADO TEQUILA - TEQUILA-REPOSADO - 1.75 LTR  ( AL - F000126 )</t>
  </si>
  <si>
    <t>AL-F000126</t>
  </si>
  <si>
    <t>AL-A008270</t>
  </si>
  <si>
    <t>MILAGRO SILVER - TEQUILA-BLANCO - 1.75 LTR  ( AL - F001638 )</t>
  </si>
  <si>
    <t>AL-F001638</t>
  </si>
  <si>
    <t>MURDER CREEK BANANA PUDDING MOONSHINE - DOM WHSKY-BLND - 750 ML  ( AL - A009834 )</t>
  </si>
  <si>
    <t>AL-A008265</t>
  </si>
  <si>
    <t>AL-A010453</t>
  </si>
  <si>
    <t>OLD FITZGERALD BIB 17YR DECANTER SERIES - DOM WHSKY-STRT-BRBN/TN - 750 ML  ( AL - A009600 )</t>
  </si>
  <si>
    <t>OLD FITZGERALD BIB 19Y FALL22 DECANTER S - DOM WHSKY-STRT-BRBN/TN - 750 ML  ( AL - A010551 )</t>
  </si>
  <si>
    <t>ON THE ROCKS EFFEN COSMOPOLITAN - COCKTAILS - 750 ML  ( AL - A007746 )</t>
  </si>
  <si>
    <t>AL-A007746</t>
  </si>
  <si>
    <t>ON THE ROCKS HORNITOS MARGARITA - COCKTAILS - 750 ML  ( AL - A007749 )</t>
  </si>
  <si>
    <t>AL-A007749</t>
  </si>
  <si>
    <t>ON THE ROCKS KNOB CREEK OLD FASHIONED - COCKTAILS - 750 ML  ( AL - A008950 )</t>
  </si>
  <si>
    <t>AL-A008950</t>
  </si>
  <si>
    <t>PLATINUM 7X VODKA (WAS TAAKA PLATINUM) - VODKA-CLASSIC-DOM - 100 ML  ( AL - G001467 )</t>
  </si>
  <si>
    <t>AL-G001467</t>
  </si>
  <si>
    <t>PROPER NO.12 TWELVE IRISH APPLE WHISKEY - IRISH - 750 ML  ( AL - A007948 )</t>
  </si>
  <si>
    <t>AL-A007948</t>
  </si>
  <si>
    <t>REBEL 100 - DOM WHSKY-STRT-BRBN/TN - 1.75 LTR  ( AL - F007201 )</t>
  </si>
  <si>
    <t>AL-F007201</t>
  </si>
  <si>
    <t>AL-A005354</t>
  </si>
  <si>
    <t>RITTENHOUSE - DOM WHSKY-STRT-RYE - 750 ML  ( AL - A010465 )</t>
  </si>
  <si>
    <t>AL-A010465</t>
  </si>
  <si>
    <t>RON MATUSALEM CLASICO DOMINICAN REPUBLIC - RUM-GOLD - 750 ML  ( AL - A004936 )</t>
  </si>
  <si>
    <t>AL-A030125</t>
  </si>
  <si>
    <t>TEMPLETON SINGLE BARREL 10YR WHISKEY - DOM WHSKY-STRT-RYE - 750 ML  ( AL - A010197 )</t>
  </si>
  <si>
    <t>THREE OLIVES BERRY FLV VODKA - VODKA-FLVRD-IMP - 750 ML  ( AL - A008037 )</t>
  </si>
  <si>
    <t>THREE OLIVES CHERRY FLV VODKA - VODKA-FLVRD-IMP - 750 ML  ( AL - A001476 )</t>
  </si>
  <si>
    <t>THREE OLIVES CITRUS FLV VODKA - VODKA-FLVRD-IMP - 1.0 LTR  ( AL - E004191 )</t>
  </si>
  <si>
    <t>THREE OLIVES GRAPE FLV VODKA - VODKA-FLVRD-IMP - 750 ML  ( AL - A008478 )</t>
  </si>
  <si>
    <t>THREE OLIVES MANGO FLV VODKA - VODKA-FLVRD-IMP - 1.0 LTR  ( AL - E004613 )</t>
  </si>
  <si>
    <t>THREE OLIVES ORANGE FLV VODKA - VODKA-FLVRD-IMP - 1.0 LTR  ( AL - E004187 )</t>
  </si>
  <si>
    <t>THREE OLIVES VANILLA FLV VODKA - VODKA-FLVRD-IMP - 750 ML  ( AL - A004702 )</t>
  </si>
  <si>
    <t>THREE OLIVES VODKA - VODKA-CLASSIC-IMP - 1.0 LTR  ( AL - E005685 )</t>
  </si>
  <si>
    <t>THREE OLIVES VODKA - VODKA-CLASSIC-IMP - 1.75 LTR  ( AL - F001470 )</t>
  </si>
  <si>
    <t>THREE OLIVES VODKA - VODKA-CLASSIC-IMP - 50 ML  ( AL - D005685 )</t>
  </si>
  <si>
    <t>THREE OLIVES VODKA - VODKA-CLASSIC-IMP - 750 ML  ( AL - A001470 )</t>
  </si>
  <si>
    <t>TROMBA REPOSADO SNG CSK SELECT OVERPROOF - TEQUILA-REPOSADO - 750 ML  ( AL - A010495 )</t>
  </si>
  <si>
    <t>AL-A010495</t>
  </si>
  <si>
    <t>WISERS DELUXE - CAN-FRGN BLND-FRGN BTLD - 1.75 LTR  ( AL - F004562 )</t>
  </si>
  <si>
    <t>AL-F004562</t>
  </si>
  <si>
    <t>WOLF MOON STRAIGHT BOURBON WHISKEY - DOM WHSKY-STRT-BRBN/TN - 750 ML  ( AL - A007391 )</t>
  </si>
  <si>
    <t>ZAYA COCOBANA RUM - RUM-AGED/DARK - 750 ML  ( AL - A007711 )</t>
  </si>
  <si>
    <t>ZAYA GRAN RESERVA RUM - RUM-GOLD - 750 ML  ( AL - A000380 )</t>
  </si>
  <si>
    <t>A010570</t>
  </si>
  <si>
    <t>A007746</t>
  </si>
  <si>
    <t>A007749</t>
  </si>
  <si>
    <t>A008950</t>
  </si>
  <si>
    <t>D007951</t>
  </si>
  <si>
    <t>A010571</t>
  </si>
  <si>
    <t>A010569</t>
  </si>
  <si>
    <t>J007975</t>
  </si>
  <si>
    <t>A010576</t>
  </si>
  <si>
    <t>A070017</t>
  </si>
  <si>
    <t>A010566</t>
  </si>
  <si>
    <t>A010574</t>
  </si>
  <si>
    <t>D007967</t>
  </si>
  <si>
    <t>A007967</t>
  </si>
  <si>
    <t>A030245</t>
  </si>
  <si>
    <t>A007952</t>
  </si>
  <si>
    <t>A007953</t>
  </si>
  <si>
    <t>A030242</t>
  </si>
  <si>
    <t>A007950</t>
  </si>
  <si>
    <t>F000300</t>
  </si>
  <si>
    <t>A007962</t>
  </si>
  <si>
    <t>A007956</t>
  </si>
  <si>
    <t>A007957</t>
  </si>
  <si>
    <t>A007958</t>
  </si>
  <si>
    <t>A007959</t>
  </si>
  <si>
    <t>A007960</t>
  </si>
  <si>
    <t>A007961</t>
  </si>
  <si>
    <t>A007963</t>
  </si>
  <si>
    <t>A007964</t>
  </si>
  <si>
    <t>A007965</t>
  </si>
  <si>
    <t>A007984</t>
  </si>
  <si>
    <t>A007985</t>
  </si>
  <si>
    <t>A007986</t>
  </si>
  <si>
    <t>A007987</t>
  </si>
  <si>
    <t>A007988</t>
  </si>
  <si>
    <t>A007989</t>
  </si>
  <si>
    <t>A007990</t>
  </si>
  <si>
    <t>A007993</t>
  </si>
  <si>
    <t>A007995</t>
  </si>
  <si>
    <t>A007996</t>
  </si>
  <si>
    <t>A007997</t>
  </si>
  <si>
    <t>A007998</t>
  </si>
  <si>
    <t>A010577</t>
  </si>
  <si>
    <t>A010578</t>
  </si>
  <si>
    <t>A010594</t>
  </si>
  <si>
    <t>A030254</t>
  </si>
  <si>
    <t>A030271</t>
  </si>
  <si>
    <t>A070000</t>
  </si>
  <si>
    <t>A070002</t>
  </si>
  <si>
    <t>A070003</t>
  </si>
  <si>
    <t>A070004</t>
  </si>
  <si>
    <t>A070005</t>
  </si>
  <si>
    <t>A070006</t>
  </si>
  <si>
    <t>A070007</t>
  </si>
  <si>
    <t>A070008</t>
  </si>
  <si>
    <t>A070009</t>
  </si>
  <si>
    <t>A070010</t>
  </si>
  <si>
    <t>A070011</t>
  </si>
  <si>
    <t>A070012</t>
  </si>
  <si>
    <t>A070013</t>
  </si>
  <si>
    <t>A070014</t>
  </si>
  <si>
    <t>A070015</t>
  </si>
  <si>
    <t>A070016</t>
  </si>
  <si>
    <t>A070018</t>
  </si>
  <si>
    <t>A070019</t>
  </si>
  <si>
    <t>A070020</t>
  </si>
  <si>
    <t>A070021</t>
  </si>
  <si>
    <t>A070022</t>
  </si>
  <si>
    <t>A070024</t>
  </si>
  <si>
    <t>A070026</t>
  </si>
  <si>
    <t>A070028</t>
  </si>
  <si>
    <t>A070029</t>
  </si>
  <si>
    <t>A070030</t>
  </si>
  <si>
    <t>A070031</t>
  </si>
  <si>
    <t>A070032</t>
  </si>
  <si>
    <t>A070033</t>
  </si>
  <si>
    <t>B007115</t>
  </si>
  <si>
    <t>B070023</t>
  </si>
  <si>
    <t>B070025</t>
  </si>
  <si>
    <t>D007961</t>
  </si>
  <si>
    <t>D007964</t>
  </si>
  <si>
    <t>D007966</t>
  </si>
  <si>
    <t>D007988</t>
  </si>
  <si>
    <t>D007989</t>
  </si>
  <si>
    <t>D009834</t>
  </si>
  <si>
    <t>D010171</t>
  </si>
  <si>
    <t>D030251</t>
  </si>
  <si>
    <t>D030252</t>
  </si>
  <si>
    <t>D070003</t>
  </si>
  <si>
    <t>D070007</t>
  </si>
  <si>
    <t>D070015</t>
  </si>
  <si>
    <t>D070016</t>
  </si>
  <si>
    <t>D070022</t>
  </si>
  <si>
    <t>E008306</t>
  </si>
  <si>
    <t>F007970</t>
  </si>
  <si>
    <t>F007971</t>
  </si>
  <si>
    <t>F070001</t>
  </si>
  <si>
    <t>J007972</t>
  </si>
  <si>
    <t>J007973</t>
  </si>
  <si>
    <t>J007974</t>
  </si>
  <si>
    <t>J007976</t>
  </si>
  <si>
    <t>J007977</t>
  </si>
  <si>
    <t>J007978</t>
  </si>
  <si>
    <t>J007979</t>
  </si>
  <si>
    <t>J007980</t>
  </si>
  <si>
    <t>J007981</t>
  </si>
  <si>
    <t>J007982</t>
  </si>
  <si>
    <t>J007983</t>
  </si>
  <si>
    <t>A010585</t>
  </si>
  <si>
    <t>A008305</t>
  </si>
  <si>
    <t>A010590</t>
  </si>
  <si>
    <t>L010592</t>
  </si>
  <si>
    <t>L010596</t>
  </si>
  <si>
    <t>99 PINK LEMONADE LIQUEUR - CRDL-SNPS-OTH - 50 ML  ( AL - D007966 )</t>
  </si>
  <si>
    <t>AL-D007966</t>
  </si>
  <si>
    <t>ABSOLUT WILD BERRI FLAVORED VODKA - VODKA-FLVRD-IMP - 50 ML  ( AL - D070003 )</t>
  </si>
  <si>
    <t>AL-D070003</t>
  </si>
  <si>
    <t>ART OF ALCHEMY BLENDED STRAIGHT WHISKIES - DOM WHSKY-BLND - 750 ML  ( AL - A070018 )</t>
  </si>
  <si>
    <t>AL-A070018</t>
  </si>
  <si>
    <t>BACARDI MANGO CHILE FLAVORED RUM - RUM-FLVRD - 50 ML  ( AL - D007988 )</t>
  </si>
  <si>
    <t>AL-D007988</t>
  </si>
  <si>
    <t>BACARDI MANGO CHILE FLAVORED RUM - RUM-FLVRD - 750 ML  ( AL - A007988 )</t>
  </si>
  <si>
    <t>AL-A007988</t>
  </si>
  <si>
    <t>CALUMET FARM SMALL BATCH STRAIGHT BBN - DOM WHSKY-STRT-BRBN/TN - 750 ML  ( AL - A007821 )</t>
  </si>
  <si>
    <t>CITRUS DISTILLERS NASCAR BOURBON WHISKEY - DOM WHSKY-STRT-BRBN/TN - 750 ML  ( AL - A070028 )</t>
  </si>
  <si>
    <t>AL-A070028</t>
  </si>
  <si>
    <t>CORAZON EXPRESIONES EAGLE RARE ANEJO TEQ - TEQUILA-ANEJO - 750 ML  ( AL - A010487 )</t>
  </si>
  <si>
    <t>AL-A010487</t>
  </si>
  <si>
    <t>CROWN ROYAL PEACH FLAVORED WHISKEY - CAN-US BLND-US BTLD - 375 ML  ( AL - B007115 )</t>
  </si>
  <si>
    <t>AL-B007115</t>
  </si>
  <si>
    <t>FOUR ROSES KENTUCKY STRAIGHT BOURBON - DOM WHSKY-STRT-BRBN/TN - 1.0 LTR  ( AL - E008306 )</t>
  </si>
  <si>
    <t>AL-E008306</t>
  </si>
  <si>
    <t>GEORGE KEEL BANANA RUM - CRDL-LQR&amp;SPC-FRT - 750 ML  ( AL - A030254 )</t>
  </si>
  <si>
    <t>AL-A030254</t>
  </si>
  <si>
    <t>GREEN RIVER KENTUCKY SBW - DOM WHSKY-STRT-SM BTCH - 750 ML  ( AL - A070020 )</t>
  </si>
  <si>
    <t>AL-A070020</t>
  </si>
  <si>
    <t>GREEN RIVER KY ST WHEATED SOUR MASH BBN - DOM WHSKY-STRT-OTH - 750 ML  ( AL - A070019 )</t>
  </si>
  <si>
    <t>AL-A070019</t>
  </si>
  <si>
    <t>HENDRICK'S FLORA ADORA LIMIT RELEASE GIN - GIN-FLVRD-IMP - 750 ML  ( AL - A007934 )</t>
  </si>
  <si>
    <t>AL-A007934</t>
  </si>
  <si>
    <t>HIGHLAND PARK 21 YEAR OLD SCOTCH - SCOTCH-SNGL MALT - 750 ML  ( AL - A010483 )</t>
  </si>
  <si>
    <t>AL-A010483</t>
  </si>
  <si>
    <t>JOSE CUERVO AUTH MARG TROPICAL PARADISE - COCKTAILS - 1.75 LTR  ( AL - F007970 )</t>
  </si>
  <si>
    <t>AL-F007970</t>
  </si>
  <si>
    <t>KINKY PEACH MANGO LIQUEUR - CRDL-LQR&amp;SPC-FRT - 50 ML  ( AL - D007967 )</t>
  </si>
  <si>
    <t>AL-D007967</t>
  </si>
  <si>
    <t>OLE SMOKY TENNESSEE SALTY CARAMEL WHSKEY - DOM WHSKY-BLND - 750 ML  ( AL - A001781 )</t>
  </si>
  <si>
    <t>OLMECA ALTOS STRAWBERRY MARGARITA RTS - COCKTAILS - 750 ML  ( AL - A007984 )</t>
  </si>
  <si>
    <t>AL-A007984</t>
  </si>
  <si>
    <t>ON THE ROCKS MIDORI SOUR RTD COCKTAIL - COCKTAILS - 375 ML  ( AL - B070023 )</t>
  </si>
  <si>
    <t>AL-B070023</t>
  </si>
  <si>
    <t>PAUL MASSON GRANDE AMBER WATERMELON BRND - BRNDY/CGNC-DOM - 50 ML  ( AL - D007964 )</t>
  </si>
  <si>
    <t>AL-D007964</t>
  </si>
  <si>
    <t>PAUL MASSON GRANDE AMBER WATERMELON BRND - BRNDY/CGNC-DOM - 750 ML  ( AL - A007964 )</t>
  </si>
  <si>
    <t>AL-A007964</t>
  </si>
  <si>
    <t>PINHOOK FLAGSHIP SERIES SBW - DOM WHSKY-STRT-BRBN/TN - 750 ML  ( AL - A010384 )</t>
  </si>
  <si>
    <t>SAMBUCA MOLINARI EXTRA LICORICE - CRDL-LQR&amp;SPC-OTH - 750 ML  ( AL - A005970 )</t>
  </si>
  <si>
    <t>AL-A005970</t>
  </si>
  <si>
    <t>SOUTHERN COMFORT CHERRY - DOM WHSKY-BLND - 750 ML  ( AL - A000323 )</t>
  </si>
  <si>
    <t>AL-A000323</t>
  </si>
  <si>
    <t>TEQUILA SIETE LEGUAS REPOSADO - TEQUILA-REPOSADO - 750 ML  ( AL - A009400 )</t>
  </si>
  <si>
    <t>AL-A009400</t>
  </si>
  <si>
    <t>TWISTED TEA SWEET TEA WHISKEY - DOM WHSKY-BLND - 50 ML  ( AL - D007961 )</t>
  </si>
  <si>
    <t>AL-D007961</t>
  </si>
  <si>
    <t>TWISTED TEA SWEET TEA WHISKEY - DOM WHSKY-BLND - 750 ML  ( AL - A007961 )</t>
  </si>
  <si>
    <t>AL-A007961</t>
  </si>
  <si>
    <t>UNCLE NEAREST STRAIGHT RYE WHISKEY - DOM WHSKY-STRT-OTH - 750 ML  ( AL - A070021 )</t>
  </si>
  <si>
    <t>AL-A070021</t>
  </si>
  <si>
    <t>VIRGIN - DOM WHSKY-STRT-BRBN/TN - 1.75 LTR  ( AL - F000300 )</t>
  </si>
  <si>
    <t>AL-F000300</t>
  </si>
  <si>
    <t>8 PM GRAIN BLENDED WHISKEY - OTH IMP WHSKY - 50 ML  ( AL - D010327 )</t>
  </si>
  <si>
    <t>8 PM GRAIN BLENDED WHISKEY - OTH IMP WHSKY - 750 ML  ( AL - A010327 )</t>
  </si>
  <si>
    <t>360 VODKA - VODKA-CLASSIC-DOM - 1.0 LTR  ( AL - E004385 )</t>
  </si>
  <si>
    <t>ADMIRAL RODNEY HMS PRINCESSA ST LUCIA - RUM-AGED/DARK - 750 ML  ( AL - A009735 )</t>
  </si>
  <si>
    <t>AZTECA GOLD - TEQUILA-GOLD - 1.0 LTR  ( AL - E004690 )</t>
  </si>
  <si>
    <t>BOLS - BRNDY/CGNC-DOM - 1.0 LTR  ( AL - E004838 )</t>
  </si>
  <si>
    <t>BOLS POMEGRANATE LIQUEUR - CRDL-LQR&amp;SPC-OTH - 1.0 LTR  ( AL - E004561 )</t>
  </si>
  <si>
    <t>BOLS PUMPKIN SPICE LIQUEUR - CRDL-LQR&amp;SPC-OTH - 750 ML  ( AL - A005932 )</t>
  </si>
  <si>
    <t>BOUNTY PREMIUM DARK RUM SAINT LUCIA - RUM-AGED/DARK - 1.0 LTR  ( AL - E009452 )</t>
  </si>
  <si>
    <t>BURNETT'S CITRUS FLAVORED VODKA - VODKA-FLVRD-DOM - 1.75 LTR  ( AL - F004142 )</t>
  </si>
  <si>
    <t>BURNETT'S MANGO FLAVORED VODKA - VODKA-FLVRD-DOM - 750 ML  ( AL - A005019 )</t>
  </si>
  <si>
    <t>BURNETT'S POMEGRANATE FLAVORED VODKA - VODKA-FLVRD-DOM - 750 ML  ( AL - A005015 )</t>
  </si>
  <si>
    <t>BUSKER SINGLE GRAIN IRISH WHISKEY - IRISH - 750 ML  ( AL - A009891 )</t>
  </si>
  <si>
    <t>BUSKER SINGLE MALT IRISH WHISKEY - IRISH - 750 ML  ( AL - A009892 )</t>
  </si>
  <si>
    <t>CALICO JACK SPICED - RUM-FLVRD - 1.0 LTR  ( AL - E009654 )</t>
  </si>
  <si>
    <t>CALIROSA ANEJO TEQUILA - TEQUILA-ANEJO - 750 ML  ( AL - A008295 )</t>
  </si>
  <si>
    <t>CHINACO BLANCO SILVER/PLATA - TEQUILA-BLANCO - 1.0 LTR  ( AL - E004671 )</t>
  </si>
  <si>
    <t>CHRISTIAN DROUIN CALVADOS - BRNDY/CGNC-IMP - 750 ML  ( AL - A005546 )</t>
  </si>
  <si>
    <t>CONCIERE BRANDY - BRNDY/CGNC-DOM - 1.0 LTR  ( AL - E010319 )</t>
  </si>
  <si>
    <t>CONCIERE GOLD TEQUILA - TEQUILA-GOLD - 1.0 LTR  ( AL - E009801 )</t>
  </si>
  <si>
    <t>COPPA COCKTAILS STRAWBERRY DAIQUIRI RTS - COCKTAILS - 750 ML  ( AL - A007987 )</t>
  </si>
  <si>
    <t>CORAZON DE AGV REPOSADO BUFFALO WILD WNG - TEQUILA-REPOSADO - 750 ML  ( AL - A008280 )</t>
  </si>
  <si>
    <t>CROP HARVEST EARTH ORGANIC SPICED PUMPKN - VODKA-FLVRD-DOM - 750 ML  ( AL - A005232 )</t>
  </si>
  <si>
    <t>DON JULIO REPOSADO PRIVATE CASK TEQUILA - TEQUILA-REPOSADO - 750 ML  ( AL - A010443 )</t>
  </si>
  <si>
    <t>DULCE VIDA ORGANIC ANEJO TEQUILA - TEQUILA-ANEJO - 750 ML  ( AL - A005962 )</t>
  </si>
  <si>
    <t>DULCE VIDA ORGANIC REPOSADO TEQUILA - TEQUILA-REPOSADO - 750 ML  ( AL - A005961 )</t>
  </si>
  <si>
    <t>EL VIAJE RAICILLA SIERRA MADRE OCCIDENTL - CRDL-LQR&amp;SPC-OTH - 750 ML  ( AL - A030149 )</t>
  </si>
  <si>
    <t>FERNET-BRANCA - CRDL-LQR&amp;SPC-OTH - 375 ML  ( AL - B004469 )</t>
  </si>
  <si>
    <t>GEORGE KEEL KAY'S VANILLA FLV RUM - RUM-FLVRD - 750 ML  ( AL - A030047 )</t>
  </si>
  <si>
    <t>GORDON'S VODKA (DSS) - VODKA-CLASSIC-DOM - 1.0 LTR  ( AL - E004601 )</t>
  </si>
  <si>
    <t>GREY GOOSE W/2 ROCK GLASSES - VODKA-CLASSIC-IMP - 1.75 LTR  ( AL - F008837 )</t>
  </si>
  <si>
    <t>HOOTERS GOLD TEQUILA - TEQUILA-REPOSADO - 1.0 LTR  ( AL - E009810 )</t>
  </si>
  <si>
    <t>HOOTERS HEAT CINNAMON FLAVORED WHISKEY - DOM WHSKY-BLND - 1.0 LTR  ( AL - E009811 )</t>
  </si>
  <si>
    <t>HOOTERS VODKA - VODKA-CLASSIC-DOM - 1.0 LTR  ( AL - E009809 )</t>
  </si>
  <si>
    <t>JACK DANIELS &amp; COCA COLA 4P 355ML - COCKTAILS - 375 ML  ( AL - J007943 )</t>
  </si>
  <si>
    <t>JED PURVEYORS DOUBLE WOOD RYE BRL STRGTH - DOM WHSKY-STRT-RYE - 750 ML  ( AL - A030032 )</t>
  </si>
  <si>
    <t>JIM BEAM KENTUCKY FIRE - DOM WHSKY-BLND - 1.0 LTR  ( AL - E005867 )</t>
  </si>
  <si>
    <t>LEIPER'S FORK DIST BIB TENNESSEE WHISKEY - DOM WHSKY-STRT-BRBN/TN - 750 ML  ( AL - A010585 )</t>
  </si>
  <si>
    <t>MAKER'S MARK TRI-PK:PRV SEL/CSK S/46 CSK - DOM WHSKY-STRT-BRBN/TN - 375 ML  ( AL - B007467 )</t>
  </si>
  <si>
    <t>MARGARITAVILLE PREMIUM SILVER RUM - RUM-LIGHT - 1.75 LTR  ( AL - F004901 )</t>
  </si>
  <si>
    <t>MCCORMICK - DOM WHSKY-BLND - 1.0 LTR  ( AL - E004201 )</t>
  </si>
  <si>
    <t>MILITARY SPECIAL LIGHT - RUM-LIGHT - 1.75 LTR  ( AL - F004803 )</t>
  </si>
  <si>
    <t>MORTLACH 25YO GEORGE COWIE &amp; SON SCOTCH - SCOTCH-SNGL MALT - 750 ML  ( AL - A009010 )</t>
  </si>
  <si>
    <t>MR BOSTON SLOE GIN - COCKTAILS - 1.0 LTR  ( AL - E004890 )</t>
  </si>
  <si>
    <t>MURDER CREEK BANANA PUDDING MOONSHINE - DOM WHSKY-BLND - 50 ML  ( AL - D009834 )</t>
  </si>
  <si>
    <t>MURDER CREEK COTTON CANDY MOONSHINE - CRDL-LQR&amp;SPC-OTH - 50 ML  ( AL - D070022 )</t>
  </si>
  <si>
    <t>MURDER CREEK DISTILLERY MOONSHINE - DOM WHSKY-STRT-OTH - 50 ML  ( AL - D030251 )</t>
  </si>
  <si>
    <t>MURDER CREEK DIXIE CHOCOLATE LIQUEUR - CRDL-LQR&amp;SPC-OTH - 50 ML  ( AL - D030252 )</t>
  </si>
  <si>
    <t>MURDER CREEK ORANGE DREAMCICLE MOONSHINE - CRDL-LQR&amp;SPC-OTH - 50 ML  ( AL - D010171 )</t>
  </si>
  <si>
    <t>MURDER CREEK SOUTHERN CHERRY BOMBS MNSHN - CRDL-LQR&amp;SPC-FRT - 750 ML  ( AL - A030248 )</t>
  </si>
  <si>
    <t>NOYAU DE POISSY LIQUEUR - CRDL-LQR&amp;SPC-OTH - 750 ML  ( AL - A030242 )</t>
  </si>
  <si>
    <t>OLD BARDSTOWN BLACK LABEL 90P KSB - DOM WHSKY-STRT-BRBN/TN - 750 ML  ( AL - A009412 )</t>
  </si>
  <si>
    <t>OLD FORESTER/4-PACK:1870/1897/1910/1920 - DOM WHSKY-STRT-BRBN/TN - 375 ML  ( AL - B007905 )</t>
  </si>
  <si>
    <t>PICKERS VODKA - VODKA-CLASSIC-DOM - 1.0 LTR  ( AL - E009232 )</t>
  </si>
  <si>
    <t>PLANTATION JAMAICA RUM 2002 - RUM-AGED/DARK - 750 ML  ( AL - A009160 )</t>
  </si>
  <si>
    <t>PLANTATION PINEAPPLE STIGGIN SMOKY FORMU - RUM-FLVRD - 750 ML  ( AL - A030138 )</t>
  </si>
  <si>
    <t>POTTER'S MELON LIQUEUR - CRDL-LQR&amp;SPC-FRT - 1.0 LTR  ( AL - E004094 )</t>
  </si>
  <si>
    <t>PRAIRIE ORGANIC GIN - GIN-CLASSIC-DOM - 750 ML  ( AL - A005791 )</t>
  </si>
  <si>
    <t>RAMPUR DOUBLE CASK SINGLE MALT INDIAN - OTH IMP WHSKY - 750 ML  ( AL - A010330 )</t>
  </si>
  <si>
    <t>SAUZA BLUE REPOSADO TEQUILA - TEQUILA-REPOSADO - 750 ML  ( AL - A000510 )</t>
  </si>
  <si>
    <t>SMIRNOFF BLUE RASPBERRY LEMONADE FLV DSS - VODKA-FLVRD-DOM - 750 ML  ( AL - A070007 )</t>
  </si>
  <si>
    <t>SOLAN NUMBER 1 BLACK WHISKY INDIA - OTH IMP WHSKY - 750 ML  ( AL - A010338 )</t>
  </si>
  <si>
    <t>STIRRINGS GINGER LIQUEUR - CRDL-LQR&amp;SPC-FRT - 750 ML  ( AL - A004874 )</t>
  </si>
  <si>
    <t>SWEET HOME STARTER:2CMPFR/2WHK/1VDK/1LMN - DOM WHSKY-BLND - 750 ML  ( AL - A030146 )</t>
  </si>
  <si>
    <t>TALISKER SINGLE MALT 30 YEAR - SCOTCH-SNGL MALT - 750 ML  ( AL - A004814 )</t>
  </si>
  <si>
    <t>TANQUERAY BLOOMSBURY GIN - GIN-CLASSIC-IMP - 1.0 LTR  ( AL - E005161 )</t>
  </si>
  <si>
    <t>TEQUILA SIETE LEGUAS ANEJO - TEQUILA-ANEJO - 750 ML  ( AL - A009401 )</t>
  </si>
  <si>
    <t>THREE OLIVE PURPLE GRAPE FLAVORED VODKA - VODKA-FLVRD-IMP - 1.0 LTR  ( AL - E005805 )</t>
  </si>
  <si>
    <t>THREE OLIVES BERRY FLV VODKA - VODKA-FLVRD-IMP - 1.0 LTR  ( AL - E004678 )</t>
  </si>
  <si>
    <t>THREE OLIVES RASPBERRY FLV VODKA - VODKA-FLVRD-IMP - 1.0 LTR  ( AL - E004710 )</t>
  </si>
  <si>
    <t>THREE OLIVES VANILLA FLV VODKA - VODKA-FLVRD-IMP - 1.0 LTR  ( AL - E004702 )</t>
  </si>
  <si>
    <t>WESTERN SON VODKA/2B-COMBO CASE:ORG/BLBY - VODKA-FLVRD-DOM - 750 ML  ( AL - A009721 )</t>
  </si>
  <si>
    <t>WINDMILL VODKA 80 PROOF - VODKA-CLASSIC-DOM - 750 ML  ( AL - A004611 )</t>
  </si>
  <si>
    <t>WOLFSCHMIDT - VODKA-CLASSIC-DOM - 1.0 LTR  ( AL - E004852 )</t>
  </si>
  <si>
    <t>1800 ULTIMATE PASSIONFRUIT MARGARITA RTD - COCKTAILS - 1.75 LTR  ( AL - F070001 )</t>
  </si>
  <si>
    <t>AL-F070001</t>
  </si>
  <si>
    <t>AL-J007972</t>
  </si>
  <si>
    <t>ABSOLUT WILD BERRI FLAVORED VODKA - VODKA-FLVRD-IMP - 750 ML  ( AL - A070003 )</t>
  </si>
  <si>
    <t>AL-A070003</t>
  </si>
  <si>
    <t>ADICTIVO PLATA TEQUILA - TEQUILA-BLANCO - 750 ML  ( AL - A007992 )</t>
  </si>
  <si>
    <t>AL-A007992</t>
  </si>
  <si>
    <t>ARDBEG HEAVY VAPOURS COMMITTEE RELEASE - SCOTCH-SNGL MALT - 750 ML  ( AL - A010590 )</t>
  </si>
  <si>
    <t>AL-A010590</t>
  </si>
  <si>
    <t>AU BLACK GRAPE VODKA (ENGLAND) - VODKA-FLVRD-IMP - 750 ML  ( AL - A070004 )</t>
  </si>
  <si>
    <t>AL-A070004</t>
  </si>
  <si>
    <t>AU BLUE RASPBERRY VODKA (ENGLAND) - VODKA-FLVRD-IMP - 750 ML  ( AL - A070005 )</t>
  </si>
  <si>
    <t>AL-A070005</t>
  </si>
  <si>
    <t>BUTTERFLY CANNON BLUE - TEQUILA-FLAVORED - 750 ML  ( AL - A070002 )</t>
  </si>
  <si>
    <t>AL-A070002</t>
  </si>
  <si>
    <t>CHRISTIAN BRANDY VS - BRNDY/CGNC-DOM - 100 ML  ( AL - G004422 )</t>
  </si>
  <si>
    <t>AL-G004422</t>
  </si>
  <si>
    <t>CIROC HONEY MELON FLAVORED VDK SPECIALTY - VODKA-FLVRD-IMP - 750 ML  ( AL - A070032 )</t>
  </si>
  <si>
    <t>AL-A070032</t>
  </si>
  <si>
    <t>CIROC SUMMER CITRUS FL VODKA SPECIALTY - VODKA-FLVRD-IMP - 750 ML  ( AL - A007603 )</t>
  </si>
  <si>
    <t>CODIGO 1530 REPOSADO TEQUILA - TEQUILA-REPOSADO - 750 ML  ( AL - A007993 )</t>
  </si>
  <si>
    <t>AL-A007993</t>
  </si>
  <si>
    <t>AL-E009801</t>
  </si>
  <si>
    <t>COPPA COCKTAIL PINA COLADA RTS - COCKTAILS - 750 ML  ( AL - A007986 )</t>
  </si>
  <si>
    <t>AL-A007986</t>
  </si>
  <si>
    <t>COPPA COCKTAILS MARGARITA RTS - COCKTAILS - 750 ML  ( AL - A007985 )</t>
  </si>
  <si>
    <t>AL-A007985</t>
  </si>
  <si>
    <t>AL-A007987</t>
  </si>
  <si>
    <t>CRITTENDEN'S CUT ABOVE 4YR BOURBON WHK - DOM WHSKY-STRT-BRBN/TN - 750 ML  ( AL - A007956 )</t>
  </si>
  <si>
    <t>AL-A007956</t>
  </si>
  <si>
    <t>CROWN ROYAL NOBLE COLLECTION BARLEY EDTN - CAN-FRGN BLND-FRGN BTLD - 750 ML  ( AL - A070026 )</t>
  </si>
  <si>
    <t>AL-A070026</t>
  </si>
  <si>
    <t>AL-J007974</t>
  </si>
  <si>
    <t>CUTWATER LONG ISLAND ICED TEA 4P 355ML - COCKTAILS - 375 ML  ( AL - J007973 )</t>
  </si>
  <si>
    <t>AL-J007973</t>
  </si>
  <si>
    <t>AL-J007975</t>
  </si>
  <si>
    <t>DELOLA SPRITZ BELLA BERRY VODKA COCKTAIL - COCKTAILS - 750 ML  ( AL - A070031 )</t>
  </si>
  <si>
    <t>AL-A070031</t>
  </si>
  <si>
    <t>DELOLA SPRITZ L'ORANGE AMARO COCKTAIL - COCKTAILS - 750 ML  ( AL - A070030 )</t>
  </si>
  <si>
    <t>AL-A070030</t>
  </si>
  <si>
    <t>DELOLA SPRITZ PALOMA ROSA TEQUILA CKTL - COCKTAILS - 750 ML  ( AL - A070029 )</t>
  </si>
  <si>
    <t>AL-A070029</t>
  </si>
  <si>
    <t>DON JULIO BLANCO W/2-MARGARITA POUCHES - TEQUILA-BLANCO - 750 ML  ( AL - A070033 )</t>
  </si>
  <si>
    <t>AL-A070033</t>
  </si>
  <si>
    <t>DON JULIO ROSADO REPOSADO TEQUILA - TEQUILA-REPOSADO - 750 ML  ( AL - A007994 )</t>
  </si>
  <si>
    <t>AL-A007994</t>
  </si>
  <si>
    <t>DOUGH BALL COOKIE DOUGH WHISKEY (DSS) - DOM WHSKY-BLND - 50 ML  ( AL - D070015 )</t>
  </si>
  <si>
    <t>AL-D070015</t>
  </si>
  <si>
    <t>DOUGH BALL COOKIE DOUGH WHISKEY (DSS) - DOM WHSKY-BLND - 750 ML  ( AL - A070015 )</t>
  </si>
  <si>
    <t>AL-A070015</t>
  </si>
  <si>
    <t>FIVE TRAIL UNBROKEN SPIRIT BLEND AMERICN - DOM WHSKY-BLND - 750 ML  ( AL - A007957 )</t>
  </si>
  <si>
    <t>AL-A007957</t>
  </si>
  <si>
    <t>FORD'S LONDON DRY DISTILLED GIN - GIN-CLASSIC-IMP - 1.0 LTR  ( AL - E008262 )</t>
  </si>
  <si>
    <t>FRESCA MIXED VDK SPRITZ 8P:G/M/B/P 355ML - COCKTAILS - 375 ML  ( AL - J007976 )</t>
  </si>
  <si>
    <t>AL-J007976</t>
  </si>
  <si>
    <t>AL-A030148</t>
  </si>
  <si>
    <t>GEORGE KEEL LIME FLAVORED GIN - GIN-FLVRD-DOM - 750 ML  ( AL - A010128 )</t>
  </si>
  <si>
    <t>AL-A010128</t>
  </si>
  <si>
    <t>AL-A007995</t>
  </si>
  <si>
    <t>AL-A004477</t>
  </si>
  <si>
    <t>HIGH NOON TEQ SLZ 8P:STW/LME/GF/PF 355ML - COCKTAILS - 375 ML  ( AL - J007977 )</t>
  </si>
  <si>
    <t>AL-J007977</t>
  </si>
  <si>
    <t>HOOTEN YOUNG BARREL PROOF WHISKEY 15YR - DOM WHSKY-STRT-OTH - 750 ML  ( AL - A010578 )</t>
  </si>
  <si>
    <t>AL-A010578</t>
  </si>
  <si>
    <t>JACK DANIEL&amp;COCA-COLA ZERO SUGR 4P 355ML - COCKTAILS - 375 ML  ( AL - J007935 )</t>
  </si>
  <si>
    <t>AL-J007935</t>
  </si>
  <si>
    <t>AL-J007943</t>
  </si>
  <si>
    <t>JEFFERSON'S OCEAN AGE AT SEA WHEATED BRL - DOM WHSKY-STRT-OTH - 750 ML  ( AL - A010577 )</t>
  </si>
  <si>
    <t>AL-A010577</t>
  </si>
  <si>
    <t>KING 79 VODKA - VODKA-CLASSIC-DOM - 750 ML  ( AL - A070006 )</t>
  </si>
  <si>
    <t>AL-A070006</t>
  </si>
  <si>
    <t>KINKY PEACH MANGO LIQUEUR - CRDL-LQR&amp;SPC-FRT - 750 ML  ( AL - A007967 )</t>
  </si>
  <si>
    <t>AL-A007967</t>
  </si>
  <si>
    <t>MAKER'S MARK WOOD FINISH SERIES 23 BEP - DOM WHSKY-STRT-BRBN/TN - 750 ML  ( AL - A010594 )</t>
  </si>
  <si>
    <t>AL-A010594</t>
  </si>
  <si>
    <t>MALIBU PEACH (CARIBBEAN RUM/PEACH LIQ) - RUM-FLVRD - 50 ML  ( AL - D007989 )</t>
  </si>
  <si>
    <t>AL-D007989</t>
  </si>
  <si>
    <t>MALIBU PEACH (CARIBBEAN RUM/PEACH LIQ) - RUM-FLVRD - 750 ML  ( AL - A007989 )</t>
  </si>
  <si>
    <t>AL-A007989</t>
  </si>
  <si>
    <t>MALIBU PEACH RUM COCKTAIL RTD 4P 355ML - COCKTAILS - 375 ML  ( AL - J007978 )</t>
  </si>
  <si>
    <t>AL-J007978</t>
  </si>
  <si>
    <t>MIDNIGHT MOON COMBO:PCH/LMN/WTM 6P 355ML - COCKTAILS - 375 ML  ( AL - J007979 )</t>
  </si>
  <si>
    <t>AL-J007979</t>
  </si>
  <si>
    <t>MILAGRO ANEJO - TEQUILA-ANEJO - 750 ML  ( AL - A007996 )</t>
  </si>
  <si>
    <t>AL-A007996</t>
  </si>
  <si>
    <t>MINOR CASE STRAIGHT RYE WHSKY SHERRY CSK - DOM WHSKY-STRT-RYE - 750 ML  ( AL - A070011 )</t>
  </si>
  <si>
    <t>AL-A070011</t>
  </si>
  <si>
    <t>MONTEBELLO LONG ISLAND ICE TEA - COCKTAILS - 1.75 LTR  ( AL - F007971 )</t>
  </si>
  <si>
    <t>AL-F007971</t>
  </si>
  <si>
    <t>MURDER CREEK COTTON CANDY MOONSHINE - CRDL-LQR&amp;SPC-OTH - 750 ML  ( AL - A070022 )</t>
  </si>
  <si>
    <t>AL-A070022</t>
  </si>
  <si>
    <t>NELSON BROS CLASSIC STRT BBN BLEND WHK - DOM WHSKY-STRT-BRBN/TN - 750 ML  ( AL - A007952 )</t>
  </si>
  <si>
    <t>AL-A007952</t>
  </si>
  <si>
    <t>NEW AMSTERDAM PASSION FRUIT FLAVOR VODKA - VODKA-FLVRD-DOM - 750 ML  ( AL - A008305 )</t>
  </si>
  <si>
    <t>AL-A008305</t>
  </si>
  <si>
    <t>NEW AMSTERDAM PINK WHITNEY LMN 10P(S-1E) - VODKA-FLVRD-DOM - 50 ML  ( AL - D007287 )</t>
  </si>
  <si>
    <t>NYAK VS COGNAC - BRNDY/CGNC-CGNC-VS - 750 ML  ( AL - A070014 )</t>
  </si>
  <si>
    <t>AL-A070014</t>
  </si>
  <si>
    <t>OLE SMOKY WHITE CHOCOLATE STRAWBERRY MSH - CRDL-CRM LQR - 50 ML  ( AL - D070016 )</t>
  </si>
  <si>
    <t>AL-D070016</t>
  </si>
  <si>
    <t>OLE SMOKY WHITE CHOCOLATE STRAWBERRY MSH - CRDL-CRM LQR - 750 ML  ( AL - A070016 )</t>
  </si>
  <si>
    <t>AL-A070016</t>
  </si>
  <si>
    <t>OLMECA ALTOS CLASSIC LIME MARGARITA RTS - COCKTAILS - 750 ML  ( AL - A070024 )</t>
  </si>
  <si>
    <t>AL-A070024</t>
  </si>
  <si>
    <t>ON THE ROCKS ESPRESSO MARTINI RTD - COCKTAILS - 375 ML  ( AL - B070025 )</t>
  </si>
  <si>
    <t>AL-B070025</t>
  </si>
  <si>
    <t>PENELOPE BARREL STRENGTH BOURBON - DOM WHSKY-STRT-BRBN/TN - 750 ML  ( AL - A070012 )</t>
  </si>
  <si>
    <t>AL-A070012</t>
  </si>
  <si>
    <t>REBEL 100 STRAIGHT RYE WHISKEY - DOM WHSKY-STRT-RYE - 750 ML  ( AL - A007958 )</t>
  </si>
  <si>
    <t>AL-A007958</t>
  </si>
  <si>
    <t>AL-A007997</t>
  </si>
  <si>
    <t>AL-A007959</t>
  </si>
  <si>
    <t>REMUS BOURBON BARREL PROGRAM - DOM WHSKY-STRT-BRBN/TN - 750 ML  ( AL - A010414 )</t>
  </si>
  <si>
    <t>REMUS GATSBY RESERVE 15Y STRAIGHT BBN WK - DOM WHSKY-STRT-BRBN/TN - 750 ML  ( AL - A007919 )</t>
  </si>
  <si>
    <t>REMUS STRAIGHT BOURBON WHISKEY BLACK - DOM WHSKY-STRT-OTH - 750 ML  ( AL - A007652 )</t>
  </si>
  <si>
    <t>AL-A007990</t>
  </si>
  <si>
    <t>SELECT CLUB SOUTHERN PEACHES FLV WHISKEY - DOM WHSKY-BLND - 750 ML  ( AL - A007965 )</t>
  </si>
  <si>
    <t>AL-A007965</t>
  </si>
  <si>
    <t>SEVERO REPOSADO 100% AGAVE TEQUILA - TEQUILA-REPOSADO - 750 ML  ( AL - A007998 )</t>
  </si>
  <si>
    <t>AL-A007998</t>
  </si>
  <si>
    <t>SMIRNOFF BLUE RASPBERRY LEMONADE DSS PET - VODKA-FLVRD-DOM - 50 ML  ( AL - D070007 )</t>
  </si>
  <si>
    <t>AL-D070007</t>
  </si>
  <si>
    <t>AL-A070007</t>
  </si>
  <si>
    <t>SPEYBURN 18YR SPEYSIDE SNGLE MALT SCOTCH - SCOTCH-SNGL MALT - 750 ML  ( AL - A009761 )</t>
  </si>
  <si>
    <t>AL-A009761</t>
  </si>
  <si>
    <t>TOM BULLOCK'S BURNT ORANGE BOURBON - DOM WHSKY-BLND - 750 ML  ( AL - A007960 )</t>
  </si>
  <si>
    <t>AL-A007960</t>
  </si>
  <si>
    <t>TOWN BRANCH KENTUCKY STRAIGHT BOURBON - DOM WHSKY-STRT-BRBN/TN - 750 ML  ( AL - A070013 )</t>
  </si>
  <si>
    <t>AL-A070013</t>
  </si>
  <si>
    <t>TRULY VDK SODA BLACKBERRY&amp;LEMON 4P 355ML - COCKTAILS - 375 ML  ( AL - J007980 )</t>
  </si>
  <si>
    <t>AL-J007980</t>
  </si>
  <si>
    <t>TRULY VS TWIST VTY 8P:BL/PC/CL/PT 355ML - COCKTAILS - 375 ML  ( AL - J007981 )</t>
  </si>
  <si>
    <t>AL-J007981</t>
  </si>
  <si>
    <t>UNCLE VAL'S ZESTED GIN - GIN-CLASSIC-DOM - 750 ML  ( AL - A070000 )</t>
  </si>
  <si>
    <t>AL-A070000</t>
  </si>
  <si>
    <t>VAN GOGH DOUBLE ESPRESSO DOUBLE CAFFINE - VODKA-FLVRD-IMP - 750 ML  ( AL - A070008 )</t>
  </si>
  <si>
    <t>AL-A070008</t>
  </si>
  <si>
    <t>AL-A007962</t>
  </si>
  <si>
    <t>WHITE CLAW SPIRITS PINEAPPLE FLV VODKA - VODKA-FLVRD-DOM - 750 ML  ( AL - A070009 )</t>
  </si>
  <si>
    <t>AL-A070009</t>
  </si>
  <si>
    <t>WHITE CLAW TRIPLE WAVE FILTER PREMIUM VD - VODKA-CLASSIC-DOM - 750 ML  ( AL - A070010 )</t>
  </si>
  <si>
    <t>AL-A070010</t>
  </si>
  <si>
    <t>WHITE CLAW V+S VRTY 8P:PC/PA/WM/WC 355ML - COCKTAILS - 375 ML  ( AL - J007982 )</t>
  </si>
  <si>
    <t>AL-J007982</t>
  </si>
  <si>
    <t>WHITE CLAW VODKA+SODA WILD CHRY 4P 355ML - COCKTAILS - 375 ML  ( AL - J007983 )</t>
  </si>
  <si>
    <t>AL-J007983</t>
  </si>
  <si>
    <t>YELLOWSTONE AMERICAN SINGLE MALT WHISKEY - DOM WHSKY-STRT-OTH - 750 ML  ( AL - A007963 )</t>
  </si>
  <si>
    <t>AL-A007963</t>
  </si>
  <si>
    <t>FARIGOULE THYME LIQ - CRDL-LQR&amp;SPC-AMRT - 375 ML  ( AL - B005157 )</t>
  </si>
  <si>
    <t>JEFFERSON'S THE MANHATTAN - COCKTAILS - 750 ML  ( AL - A004399 )</t>
  </si>
  <si>
    <t>NELSON BROS RESERVE STRT BBN BLEND WHK - DOM WHSKY-BLND - 750 ML  ( AL - A007953 )</t>
  </si>
  <si>
    <t>A010602</t>
  </si>
  <si>
    <t>A070034</t>
  </si>
  <si>
    <t>B007602</t>
  </si>
  <si>
    <t>D030250</t>
  </si>
  <si>
    <t>E030295</t>
  </si>
  <si>
    <t>E030308</t>
  </si>
  <si>
    <t>E030309</t>
  </si>
  <si>
    <t>A070036</t>
  </si>
  <si>
    <t>A010591</t>
  </si>
  <si>
    <t>A010599</t>
  </si>
  <si>
    <t>A010600</t>
  </si>
  <si>
    <t>A070037</t>
  </si>
  <si>
    <t>E030296</t>
  </si>
  <si>
    <t>A010608</t>
  </si>
  <si>
    <t>A010607</t>
  </si>
  <si>
    <t>A010595</t>
  </si>
  <si>
    <t>A010604</t>
  </si>
  <si>
    <t>A010603</t>
  </si>
  <si>
    <t>A010605</t>
  </si>
  <si>
    <t>A010611</t>
  </si>
  <si>
    <t>A010586</t>
  </si>
  <si>
    <t>A010609</t>
  </si>
  <si>
    <t>A010597</t>
  </si>
  <si>
    <t>A007999</t>
  </si>
  <si>
    <t>A010598</t>
  </si>
  <si>
    <t>BACARDI PARTY BUCKET 20-5F:TR/LM/LMN/S/C - RUM-FLVRD - 50 ML  ( AL - D007951 )</t>
  </si>
  <si>
    <t>AL-D007951</t>
  </si>
  <si>
    <t>AL-F005407</t>
  </si>
  <si>
    <t>AL-F004142</t>
  </si>
  <si>
    <t>AL-A008295</t>
  </si>
  <si>
    <t>CUTWATER SPIRITS LIME MARGARITA 355ML - COCKTAILS - 375 ML  ( AL - J007974 )</t>
  </si>
  <si>
    <t>E.H. TAYLOR STRAIGHT RYE WHISKEY - DOM WHSKY-STRT-RYE - 750 ML  ( AL - A005284 )</t>
  </si>
  <si>
    <t>AL-A005284</t>
  </si>
  <si>
    <t>FRANGELICO LIQUEUR W/MARTINI GLASS - CRDL-LQR&amp;SPC-OTH - 750 ML  ( AL - A000051 )</t>
  </si>
  <si>
    <t>HEAVEN'S DOOR DOUBLE BRL REVELATION WHK - DOM WHSKY-STRT-BRBN/TN - 750 ML  ( AL - A007310 )</t>
  </si>
  <si>
    <t>HEAVEN'S DOOR STRAIGHT BBN REVIVAL WHK - DOM WHSKY-STRT-BRBN/TN - 750 ML  ( AL - A007311 )</t>
  </si>
  <si>
    <t>AL-L010596</t>
  </si>
  <si>
    <t>AL-L010592</t>
  </si>
  <si>
    <t>AL-A004399</t>
  </si>
  <si>
    <t>MURDER CREEK ALABAMA APPLE PIE MOONSHINE - CRDL-LQR&amp;SPC-OTH - 50 ML  ( AL - D030250 )</t>
  </si>
  <si>
    <t>AL-D030250</t>
  </si>
  <si>
    <t>AL-D009834</t>
  </si>
  <si>
    <t>AL-D070022</t>
  </si>
  <si>
    <t>AL-D030251</t>
  </si>
  <si>
    <t>AL-D010171</t>
  </si>
  <si>
    <t>AL-A030248</t>
  </si>
  <si>
    <t>AL-A007953</t>
  </si>
  <si>
    <t>R.L. SEALE'S BARBADOS RUM - RUM-AGED/DARK - 750 ML  ( AL - A010370 )</t>
  </si>
  <si>
    <t>REDEMPTION HIGH RYE SINGLE BARREL SELECT - DOM WHSKY-STRT-BRBN/TN - 750 ML  ( AL - A010259 )</t>
  </si>
  <si>
    <t>WOODFORD RSV WITH JULEP CUP - DOM WHSKY-STRT-SM BTCH - 750 ML  ( AL - A000177 )</t>
  </si>
  <si>
    <t>DEKUYPER - BRNDY/CGNC-DOM - 375 ML  ( AL - B004071 )</t>
  </si>
  <si>
    <t>IRONS ONE SMALL BATCH BOURBON WHISKEY - DOM WHSKY-STRT-BRBN/TN - 750 ML  ( AL - A005347 )</t>
  </si>
  <si>
    <t>JOHNNIE WALKER BLUE THE JOHN WALKER - SCOTCH-BLND-FRGN BTLD - 750 ML  ( AL - A009095 )</t>
  </si>
  <si>
    <t>MAESTRO DOBEL 50 EXTRA ANEJO SILVER OAK - TEQUILA-GOLD - 750 ML  ( AL - A070034 )</t>
  </si>
  <si>
    <t>PLANTAION ORIGINAL DARK DOUBLE AGED RUM - RUM-AGED/DARK - 1.0 LTR  ( AL - E030309 )</t>
  </si>
  <si>
    <t>A010622</t>
  </si>
  <si>
    <t>A010633</t>
  </si>
  <si>
    <t>A070040</t>
  </si>
  <si>
    <t>A070057</t>
  </si>
  <si>
    <t>A070058</t>
  </si>
  <si>
    <t>A070060</t>
  </si>
  <si>
    <t>A070064</t>
  </si>
  <si>
    <t>A070066</t>
  </si>
  <si>
    <t>A070070</t>
  </si>
  <si>
    <t>A070071</t>
  </si>
  <si>
    <t>B007629</t>
  </si>
  <si>
    <t>F007115</t>
  </si>
  <si>
    <t>F007287</t>
  </si>
  <si>
    <t>J070046</t>
  </si>
  <si>
    <t>L009368</t>
  </si>
  <si>
    <t>L070062</t>
  </si>
  <si>
    <t>AL-A010327</t>
  </si>
  <si>
    <t>APPLETON ESTATE SIGNATURE BLEND - RUM-GOLD - 750 ML  ( AL - A000787 )</t>
  </si>
  <si>
    <t>ARDBEG BIZARREBQ ULTIMATE ISLAY SNG MALT - SCOTCH-SNGL MALT - 750 ML  ( AL - A070036 )</t>
  </si>
  <si>
    <t>AL-A070036</t>
  </si>
  <si>
    <t>ARDBEG HEAVY VAPOURS ULTIMATE SM W/GFTBX - SCOTCH-SNGL MALT - 750 ML  ( AL - A010591 )</t>
  </si>
  <si>
    <t>AL-A010591</t>
  </si>
  <si>
    <t>AL-A010599</t>
  </si>
  <si>
    <t>BARTON 1792 CHOCOLATE BOURBON BALL CREAM - CRDL-CRM LQR - 750 ML  ( AL - A070076 )</t>
  </si>
  <si>
    <t>AL-A070076</t>
  </si>
  <si>
    <t>BLACKENED AMERICAN WHK LMT ED 72 SEASONS - DOM WHSKY-BLND - 750 ML  ( AL - A010602 )</t>
  </si>
  <si>
    <t>AL-A010602</t>
  </si>
  <si>
    <t>BLACKENED STRAIGHT RYE THE LIGHTNING KY - DOM WHSKY-STRT-RYE - 750 ML  ( AL - A007852 )</t>
  </si>
  <si>
    <t>BLACKENED WHISKEY (DSS) - DOM WHSKY-BLND - 750 ML  ( AL - A007598 )</t>
  </si>
  <si>
    <t>CABO WABO ANEJO TEQUILA - TEQUILA-ANEJO - 750 ML  ( AL - A070057 )</t>
  </si>
  <si>
    <t>AL-A070057</t>
  </si>
  <si>
    <t>AL-A070058</t>
  </si>
  <si>
    <t>CHAMUCOS TEQUILA BLANCO - TEQUILA-BLANCO - 750 ML  ( AL - A005287 )</t>
  </si>
  <si>
    <t>AL-A005287</t>
  </si>
  <si>
    <t>CLASE AZUL JOVEN TEQUILA - TEQUILA-BLANCO - 750 ML  ( AL - A010569 )</t>
  </si>
  <si>
    <t>AL-A010569</t>
  </si>
  <si>
    <t>DON JULIO BLANCO TEQUILA - TEQUILA-BLANCO - 1.75 LTR  ( AL - F000111 )</t>
  </si>
  <si>
    <t>DON JULIO BLANCO TEQUILA - TEQUILA-BLANCO - 375 ML  ( AL - B000111 )</t>
  </si>
  <si>
    <t>DON JULIO BLANCO TEQUILA - TEQUILA-BLANCO - 750 ML  ( AL - A000111 )</t>
  </si>
  <si>
    <t>DOS HOMBRES JOVEN MEZCAL ARTESANAL - TEQUILA-BLANCO - 750 ML  ( AL - A010576 )</t>
  </si>
  <si>
    <t>AL-A010576</t>
  </si>
  <si>
    <t>ELIT IMPORTED VODKA - VODKA-CLASSIC-IMP - 750 ML  ( AL - A004444 )</t>
  </si>
  <si>
    <t>EMPRESS 1908 GIN - GIN-CLASSIC-IMP - 375 ML  ( AL - B007629 )</t>
  </si>
  <si>
    <t>AL-B007629</t>
  </si>
  <si>
    <t>GLENDRONACH CASK STRENGTH BATCH 11 700ML - SCOTCH-SNGL MALT - 750 ML  ( AL - L009321 )</t>
  </si>
  <si>
    <t>AL-L009321</t>
  </si>
  <si>
    <t>HEAVEN HILL BOTTLED IN BOND 7YR - DOM WHSKY-STRT-BRBN/TN - 750 ML  ( AL - A010608 )</t>
  </si>
  <si>
    <t>AL-A010608</t>
  </si>
  <si>
    <t>AL-A070017</t>
  </si>
  <si>
    <t>HORNITOS ANEJO GOLD TEQUILA - TEQUILA-ANEJO - 750 ML  ( AL - A070060 )</t>
  </si>
  <si>
    <t>AL-A070060</t>
  </si>
  <si>
    <t>AL-A005347</t>
  </si>
  <si>
    <t>JAGERMEISTER W/10 SHOT CUPS - CRDL-LQR&amp;SPC-OTH - 750 ML  ( AL - A007351 )</t>
  </si>
  <si>
    <t>MCMASTER'S - SCOTCH-BLND-US BTLD - 1.75 LTR  ( AL - F010166 )</t>
  </si>
  <si>
    <t>AL-F010166</t>
  </si>
  <si>
    <t>MILAGRO REPOSADO - TEQUILA-REPOSADO - 375 ML  ( AL - B007602 )</t>
  </si>
  <si>
    <t>AL-B007602</t>
  </si>
  <si>
    <t>NEW AMSTERDAM PINK WHITNEY PINK LEMONADE - VODKA-FLVRD-DOM - 1.75 LTR  ( AL - F007287 )</t>
  </si>
  <si>
    <t>AL-F007287</t>
  </si>
  <si>
    <t>AL-A010603</t>
  </si>
  <si>
    <t>OLE SMOKY TENN MNSHNE SOUR RAZZIN BERRY - DOM WHSKY-BLND - 750 ML  ( AL - A010553 )</t>
  </si>
  <si>
    <t>AL-A010553</t>
  </si>
  <si>
    <t>AL-L070062</t>
  </si>
  <si>
    <t>AL-A004651</t>
  </si>
  <si>
    <t>REDNECK RIVIERA WHISKEY W/2-MASON JARS - DOM WHSKY-STRT-OTH - 750 ML  ( AL - A007250 )</t>
  </si>
  <si>
    <t>TEQUILA OCHO REPOSADO TEQUILA GOLD - TEQUILA-REPOSADO - 750 ML  ( AL - A007999 )</t>
  </si>
  <si>
    <t>AL-A007999</t>
  </si>
  <si>
    <t>TEQUILA OCHO REPOSADO TEQUILA GOLD - TEQUILA-REPOSADO - 750 ML  ( AL - A009241 )</t>
  </si>
  <si>
    <t>AL-A009241</t>
  </si>
  <si>
    <t>WHISTLEPIG PIGGYBACK 6Y BOURBON - DOM WHSKY-STRT-BRBN/TN - 750 ML  ( AL - A007962 )</t>
  </si>
  <si>
    <t>WISERS 18 YEAR OLD - CAN-FRGN BLND-FRGN BTLD - 750 ML  ( AL - A004963 )</t>
  </si>
  <si>
    <t>AL-A004963</t>
  </si>
  <si>
    <t>WOODFORD RSV MASTER COLL BATCH PRF 700ML - DOM WHSKY-STRT-BRBN/TN - 750 ML  ( AL - L009368 )</t>
  </si>
  <si>
    <t>AL-L009368</t>
  </si>
  <si>
    <t>360 BING CHERRY FLAVORED VODKA - VODKA-FLVRD-DOM - 750 ML  ( AL - A004595 )</t>
  </si>
  <si>
    <t>MALIBU/RTD VRTY 8P:PNC/STW/PCH/PNA 355ML - COCKTAILS - 375 ML  ( AL - J070046 )</t>
  </si>
  <si>
    <t>OLE SMOKY TENN HOT &amp; SPICY PICKLES MNSHN - DOM WHSKY-BLND - 750 ML  ( AL - A010554 )</t>
  </si>
  <si>
    <t>OLE SMOKY TENNESSEE AMARETTO WHISKEY 56P - DOM WHSKY-BLND - 750 ML  ( AL - A010555 )</t>
  </si>
  <si>
    <t>A070076</t>
  </si>
  <si>
    <t>A007991</t>
  </si>
  <si>
    <t>A010612</t>
  </si>
  <si>
    <t>A010613</t>
  </si>
  <si>
    <t>A070038</t>
  </si>
  <si>
    <t>A070039</t>
  </si>
  <si>
    <t>A070055</t>
  </si>
  <si>
    <t>A070056</t>
  </si>
  <si>
    <t>A070061</t>
  </si>
  <si>
    <t>A070067</t>
  </si>
  <si>
    <t>A070073</t>
  </si>
  <si>
    <t>A070074</t>
  </si>
  <si>
    <t>A070078</t>
  </si>
  <si>
    <t>A070087</t>
  </si>
  <si>
    <t>A070092</t>
  </si>
  <si>
    <t>F007602</t>
  </si>
  <si>
    <t>F010609</t>
  </si>
  <si>
    <t>G007210</t>
  </si>
  <si>
    <t>J008953</t>
  </si>
  <si>
    <t>A070068</t>
  </si>
  <si>
    <t>A070072</t>
  </si>
  <si>
    <t>A070065</t>
  </si>
  <si>
    <t>A010614</t>
  </si>
  <si>
    <t>A070075</t>
  </si>
  <si>
    <t>A070041</t>
  </si>
  <si>
    <t>A070043</t>
  </si>
  <si>
    <t>A070044</t>
  </si>
  <si>
    <t>A070090</t>
  </si>
  <si>
    <t>A010619</t>
  </si>
  <si>
    <t>A070053</t>
  </si>
  <si>
    <t>A070054</t>
  </si>
  <si>
    <t>A070063</t>
  </si>
  <si>
    <t>A010617</t>
  </si>
  <si>
    <t>A070059</t>
  </si>
  <si>
    <t>L010587</t>
  </si>
  <si>
    <t>A070088</t>
  </si>
  <si>
    <t>D070066</t>
  </si>
  <si>
    <t>C070045</t>
  </si>
  <si>
    <t>J070049</t>
  </si>
  <si>
    <t>D070052</t>
  </si>
  <si>
    <t>A070069</t>
  </si>
  <si>
    <t>B070047</t>
  </si>
  <si>
    <t>B070048</t>
  </si>
  <si>
    <t>C070051</t>
  </si>
  <si>
    <t>D070069</t>
  </si>
  <si>
    <t>J070050</t>
  </si>
  <si>
    <t>E070042</t>
  </si>
  <si>
    <t>1800 JALAPENO CUCUMBER INFUSED TEQUILA - TEQUILA-FLAVORED - 750 ML  ( AL - A007991 )</t>
  </si>
  <si>
    <t>AL-A007991</t>
  </si>
  <si>
    <t>ADICTIVO DOUBLE REPOSADO 5YR ANNVR TEQ - TEQUILA-REPOSADO - 750 ML  ( AL - A070056 )</t>
  </si>
  <si>
    <t>AL-A070056</t>
  </si>
  <si>
    <t>ADICTIVO REPOSADO CRISTALINO TEQUILA - TEQUILA-REPOSADO - 750 ML  ( AL - A070055 )</t>
  </si>
  <si>
    <t>AL-A070055</t>
  </si>
  <si>
    <t>BLACKENED AMERICAN WHISKEY CASK STRENGTH - DOM WHSKY-BLND - 750 ML  ( AL - A010571 )</t>
  </si>
  <si>
    <t>AL-A010571</t>
  </si>
  <si>
    <t>BLUE CHAIR BAY BANANA FLV RUM - RUM-FLVRD - 750 ML  ( AL - A001533 )</t>
  </si>
  <si>
    <t>BLUE CHAIR BAY COCONUT RUM - RUM-FLVRD - 1.75 LTR  ( AL - F000993 )</t>
  </si>
  <si>
    <t>BLUE CHAIR BAY COCONUT RUM - RUM-FLVRD - 50 ML  ( AL - D005405 )</t>
  </si>
  <si>
    <t>BLUE CHAIR BAY COCONUT RUM - RUM-FLVRD - 750 ML  ( AL - A000993 )</t>
  </si>
  <si>
    <t>BLUE CHAIR BAY COCONUT SPICED RUM - RUM-FLVRD - 50 ML  ( AL - D005408 )</t>
  </si>
  <si>
    <t>BLUE CHAIR BAY COCONUT SPICED RUM - RUM-FLVRD - 750 ML  ( AL - A005408 )</t>
  </si>
  <si>
    <t>BLUE CHAIR BAY SPICED FLV RUM - RUM-FLVRD - 750 ML  ( AL - A007142 )</t>
  </si>
  <si>
    <t>BLUE CHAIR BAY VANILLA FLV RUM - RUM-FLVRD - 50 ML  ( AL - D004915 )</t>
  </si>
  <si>
    <t>BLUE CHAIR BAY VANILLA FLV RUM - RUM-FLVRD - 750 ML  ( AL - A004915 )</t>
  </si>
  <si>
    <t>BROTHER'S BOND AMERICAN BLENDED RYE WHK - DOM WHSKY-STRT-RYE - 750 ML  ( AL - A010613 )</t>
  </si>
  <si>
    <t>AL-A010613</t>
  </si>
  <si>
    <t>BROTHER'S BOND CASK STRENGTH WHISKEY - DOM WHSKY-STRT-BRBN/TN - 750 ML  ( AL - A010612 )</t>
  </si>
  <si>
    <t>AL-A010612</t>
  </si>
  <si>
    <t>AL-A005019</t>
  </si>
  <si>
    <t>CAMPARI BITTERS W/ROCK GLASS AND SPOON - CRDL-LQR&amp;SPC-OTH - 750 ML  ( AL - A070037 )</t>
  </si>
  <si>
    <t>AL-A070037</t>
  </si>
  <si>
    <t>CLYDE MAYS 9Y CASK STRENGTH STRAIGHT RYE - DOM WHSKY-STRT-RYE - 750 ML  ( AL - A070092 )</t>
  </si>
  <si>
    <t>AL-A070092</t>
  </si>
  <si>
    <t>AL-A008280</t>
  </si>
  <si>
    <t>CRYSTAL HEAD VODKA BONE BOTTLE - VODKA-CLASSIC-IMP - 750 ML  ( AL - A007650 )</t>
  </si>
  <si>
    <t>HIGH NOON SUN SIPS 6P:PCH/WTM/PA 355ML - COCKTAILS - 375 ML  ( AL - J008953 )</t>
  </si>
  <si>
    <t>AL-J008953</t>
  </si>
  <si>
    <t>AL-A030032</t>
  </si>
  <si>
    <t>MAKER'S MARK 46 W/COCKTAIL KIT - DOM WHSKY-STRT-BRBN/TN - 750 ML  ( AL - A007904 )</t>
  </si>
  <si>
    <t>AL-B007467</t>
  </si>
  <si>
    <t>AL-J070046</t>
  </si>
  <si>
    <t>MICHTER'S 10Y RYE - DOM WHSKY-STRT-RYE - 750 ML  ( AL - A009742 )</t>
  </si>
  <si>
    <t>AL-D030252</t>
  </si>
  <si>
    <t>AL-A010419</t>
  </si>
  <si>
    <t>OLD ELK SOUR MASH RESERVE SINGLE BRL SBW - DOM WHSKY-STRT-OTH - 750 ML  ( AL - A010611 )</t>
  </si>
  <si>
    <t>AL-A010611</t>
  </si>
  <si>
    <t>PATRON EL CIELO SILVER TEQ 700ML W/GFTBX - TEQUILA-BLANCO - 750 ML  ( AL - L070062 )</t>
  </si>
  <si>
    <t>AL-E030309</t>
  </si>
  <si>
    <t>AL-E030308</t>
  </si>
  <si>
    <t>REDMONT VODKA - VODKA-CLASSIC-DOM - 1.75 LTR  ( AL - F010609 )</t>
  </si>
  <si>
    <t>AL-F010609</t>
  </si>
  <si>
    <t>REDMONT VODKA - VODKA-CLASSIC-DOM - 750 ML  ( AL - A010609 )</t>
  </si>
  <si>
    <t>AL-A010609</t>
  </si>
  <si>
    <t>REDWOOD EMPIRE PIPE DREAM BOURBON WHK - DOM WHSKY-STRT-OTH - 750 ML  ( AL - A007959 )</t>
  </si>
  <si>
    <t>SKREWBALL PEANUT BUTTER WHISKEY - DOM WHSKY-BLND - 100 ML  ( AL - G007210 )</t>
  </si>
  <si>
    <t>AL-G007210</t>
  </si>
  <si>
    <t>STOLI 80 - VODKA-CLASSIC-IMP - 1.0 LTR  ( AL - E000392 )</t>
  </si>
  <si>
    <t>STOLI 80 - VODKA-CLASSIC-IMP - 1.75 LTR  ( AL - F000392 )</t>
  </si>
  <si>
    <t>STOLI 80 - VODKA-CLASSIC-IMP - 50 ML  ( AL - D004992 )</t>
  </si>
  <si>
    <t>STOLI 80 - VODKA-CLASSIC-IMP - 375 ML  ( AL - B000392 )</t>
  </si>
  <si>
    <t>STOLI 80 - VODKA-CLASSIC-IMP - 750 ML  ( AL - A000392 )</t>
  </si>
  <si>
    <t>STOLI BLUEBERI BLUEBERRY VODKA - VODKA-FLVRD-IMP - 1.0 LTR  ( AL - E004301 )</t>
  </si>
  <si>
    <t>STOLI BLUEBERI BLUEBERRY VODKA - VODKA-FLVRD-IMP - 750 ML  ( AL - A000011 )</t>
  </si>
  <si>
    <t>STOLI CITROS - VODKA-FLVRD-IMP - 1.0 LTR  ( AL - E004379 )</t>
  </si>
  <si>
    <t>STOLI GLUTEN FREE PREMIUM VODKA - VODKA-CLASSIC-IMP - 750 ML  ( AL - A001656 )</t>
  </si>
  <si>
    <t>STOLI OHRANJ VODKA - VODKA-FLVRD-IMP - 750 ML  ( AL - A008002 )</t>
  </si>
  <si>
    <t>STOLI RAZBERI FLAVORED VODKA - VODKA-FLVRD-IMP - 1.0 LTR  ( AL - E009248 )</t>
  </si>
  <si>
    <t>STOLI RAZBERI FLAVORED VODKA - VODKA-FLVRD-IMP - 750 ML  ( AL - A008204 )</t>
  </si>
  <si>
    <t>STOLI VANIL FLAVORED VODKA - VODKA-FLVRD-IMP - 750 ML  ( AL - A005652 )</t>
  </si>
  <si>
    <t>TEMPLETON BARREL STRENGTH RYE WHISKEY - DOM WHSKY-STRT-RYE - 750 ML  ( AL - A010052 )</t>
  </si>
  <si>
    <t>AL-A010052</t>
  </si>
  <si>
    <t>VILLA ONE ANEJO TEQUILA - TEQUILA-ANEJO - 750 ML  ( AL - A009730 )</t>
  </si>
  <si>
    <t>AL-A009730</t>
  </si>
  <si>
    <t>WHISTLEPIG SUMMERSTOCK PIT VIPER LE WHK - DOM WHSKY-STRT-OTH - 750 ML  ( AL - A010598 )</t>
  </si>
  <si>
    <t>AL-A010598</t>
  </si>
  <si>
    <t>KOMOS EXTRA ANEJO TEQUILA - TEQUILA-GOLD - 750 ML  ( AL - A007860 )</t>
  </si>
  <si>
    <t>MARGARITAVILLE PREMIUM SILVER RUM - RUM-LIGHT - 1.0 LTR  ( AL - E004901 )</t>
  </si>
  <si>
    <t>RON RIO DARK - RUM-GOLD - 1.0 LTR  ( AL - E004205 )</t>
  </si>
  <si>
    <t>STOLI CUCUMBER FLAVORED VODKA - VODKA-FLVRD-IMP - 750 ML  ( AL - A008196 )</t>
  </si>
  <si>
    <t>STOLI OHRANJ VODKA - VODKA-FLVRD-IMP - 1.0 LTR  ( AL - E005236 )</t>
  </si>
  <si>
    <t>WHITE CLAW VODKA+SODA PEACH 4P 355ML - COCKTAILS - 375 ML  ( AL - J070101 )</t>
  </si>
  <si>
    <t>J070101</t>
  </si>
  <si>
    <t>A010625</t>
  </si>
  <si>
    <t>A010646</t>
  </si>
  <si>
    <t>A030371</t>
  </si>
  <si>
    <t>A070081</t>
  </si>
  <si>
    <t>A070097</t>
  </si>
  <si>
    <t>A070098</t>
  </si>
  <si>
    <t>A070102</t>
  </si>
  <si>
    <t>A070104</t>
  </si>
  <si>
    <t>A070110</t>
  </si>
  <si>
    <t>A070112</t>
  </si>
  <si>
    <t>B007945</t>
  </si>
  <si>
    <t>B007946</t>
  </si>
  <si>
    <t>L010626</t>
  </si>
  <si>
    <t>L010645</t>
  </si>
  <si>
    <t>L070093</t>
  </si>
  <si>
    <t>ALA YEA VODKA - VODKA-CLASSIC-DOM - 750 ML  ( AL - A070102 )</t>
  </si>
  <si>
    <t>AL-A070102</t>
  </si>
  <si>
    <t>AL-A010631</t>
  </si>
  <si>
    <t>BAILEYS CHOCOLATE IRISH CREAM - CRDL-CRM LQR - 750 ML  ( AL - A070039 )</t>
  </si>
  <si>
    <t>AL-A070039</t>
  </si>
  <si>
    <t>BASIL HAYDEN'S MALTED RYE WHISKEY - DOM WHSKY-STRT-RYE - 750 ML  ( AL - A070064 )</t>
  </si>
  <si>
    <t>AL-A070064</t>
  </si>
  <si>
    <t>BEN HOLLADAY MISSOURI ST BBN WHK BIB 6YR - DOM WHSKY-STRT-BRBN/TN - 750 ML  ( AL - A070065 )</t>
  </si>
  <si>
    <t>AL-A070065</t>
  </si>
  <si>
    <t>BIRD DOG S'MORES FLAVORED WHISKEY - DOM WHSKY-BLND - 50 ML  ( AL - D070066 )</t>
  </si>
  <si>
    <t>AL-D070066</t>
  </si>
  <si>
    <t>BIRD DOG S'MORES FLAVORED WHISKEY - DOM WHSKY-BLND - 750 ML  ( AL - A070066 )</t>
  </si>
  <si>
    <t>AL-A070066</t>
  </si>
  <si>
    <t>AL-A009249</t>
  </si>
  <si>
    <t>BOMBAY SAPPHIRE PREM CRU MURCIAN LEMON - GIN-CLASSIC-IMP - 1.0 LTR  ( AL - E070042 )</t>
  </si>
  <si>
    <t>AL-E070042</t>
  </si>
  <si>
    <t>BULLEIT MANHATTAN COCKTAIL - COCKTAILS - 375 ML  ( AL - B007945 )</t>
  </si>
  <si>
    <t>AL-B007945</t>
  </si>
  <si>
    <t>BULLEIT OLD FASHIONED COCKTAIL - COCKTAILS - 375 ML  ( AL - B007946 )</t>
  </si>
  <si>
    <t>AL-B007946</t>
  </si>
  <si>
    <t>CAROLANS PEANUT BUTTER IRISH CREAM LIQ - CRDL-CRM LQR - 750 ML  ( AL - A070040 )</t>
  </si>
  <si>
    <t>AL-A070040</t>
  </si>
  <si>
    <t>CLYDE MAY OND VAP:SBW 92 PROOF W/FLASK - DOM WHSKY-STRT-BRBN/TN - 750 ML  ( AL - A070081 )</t>
  </si>
  <si>
    <t>AL-A070081</t>
  </si>
  <si>
    <t>CROWN ROYAL PEACH FLAVORED WHISKEY - CAN-US BLND-US BTLD - 1.75 LTR  ( AL - F007115 )</t>
  </si>
  <si>
    <t>AL-F007115</t>
  </si>
  <si>
    <t>CUTWATER/MARGARITA 4FL-VARIETY 12P 200ML - COCKTAILS - 200 ML  ( AL - C070045 )</t>
  </si>
  <si>
    <t>AL-C070045</t>
  </si>
  <si>
    <t>ELIJAH CRAIG TOASTED BARREL RYDER CUP ED - DOM WHSKY-STRT-BRBN/TN - 750 ML  ( AL - A070075 )</t>
  </si>
  <si>
    <t>AL-A070075</t>
  </si>
  <si>
    <t>EZRA BROOKS 99PRF STRAIGHT RYE WHISKEY - DOM WHSKY-STRT-RYE - 750 ML  ( AL - A070067 )</t>
  </si>
  <si>
    <t>AL-A070067</t>
  </si>
  <si>
    <t>FORD'S LONDON DRY DISTILLED GIN - GIN-CLASSIC-IMP - 750 ML  ( AL - A070043 )</t>
  </si>
  <si>
    <t>AL-A070043</t>
  </si>
  <si>
    <t>GLENDRONACH 21YR PARLIAMENT SINGLE MALT - SCOTCH-SNGL MALT - 750 ML  ( AL - A009261 )</t>
  </si>
  <si>
    <t>AL-A009261</t>
  </si>
  <si>
    <t>GRAY WHALE GIN - GIN-CLASSIC-DOM - 750 ML  ( AL - A070044 )</t>
  </si>
  <si>
    <t>AL-A070044</t>
  </si>
  <si>
    <t>HEAVEN'S DOOR ASCENSION KENTUCKY SBW - DOM WHSKY-STRT-BRBN/TN - 750 ML  ( AL - A070068 )</t>
  </si>
  <si>
    <t>AL-A070068</t>
  </si>
  <si>
    <t>HERRADURA LEGEND ANEJO - TEQUILA-ANEJO - 750 ML  ( AL - A070059 )</t>
  </si>
  <si>
    <t>AL-A070059</t>
  </si>
  <si>
    <t>JACK DANIEL'S BONDED RYE TENN RYE 700ML - DOM WHSKY-STRT-RYE - 750 ML  ( AL - L070093 )</t>
  </si>
  <si>
    <t>AL-L070093</t>
  </si>
  <si>
    <t>JACK DANIELS SNGL BRL BARREL PROOF 125PF - DOM WHSKY-STRT-SM BTCH - 750 ML  ( AL - A010607 )</t>
  </si>
  <si>
    <t>AL-A010607</t>
  </si>
  <si>
    <t>KENTUCKY COFFEE WHISKEY - DOM WHSKY-BLND - 750 ML  ( AL - A070069 )</t>
  </si>
  <si>
    <t>AL-A070069</t>
  </si>
  <si>
    <t>AL-D070069</t>
  </si>
  <si>
    <t>AL-A007860</t>
  </si>
  <si>
    <t>LOCH LOMOND CHRISTIE KERR LTD ED SGL MLT - SCOTCH-SNGL MALT - 750 ML  ( AL - A070054 )</t>
  </si>
  <si>
    <t>AL-A070054</t>
  </si>
  <si>
    <t>LUNAZUL ANEJO TEQUILA - TEQUILA-ANEJO - 750 ML  ( AL - A070061 )</t>
  </si>
  <si>
    <t>AL-A070061</t>
  </si>
  <si>
    <t>AL-A070034</t>
  </si>
  <si>
    <t>AL-A010646</t>
  </si>
  <si>
    <t>MERCADIER APPLE COGNAC LIQUEUR - BRNDY/CGNC-IMP - 750 ML  ( AL - A007836 )</t>
  </si>
  <si>
    <t>AL-A007836</t>
  </si>
  <si>
    <t>MI CAMPO CKT SPICY JALAPENO MARGARITA TQ - COCKTAILS - 375 ML  ( AL - B070047 )</t>
  </si>
  <si>
    <t>AL-B070047</t>
  </si>
  <si>
    <t>MI CAMPO COCKTAIL MANGO MULE TEQUILA - COCKTAILS - 375 ML  ( AL - B070048 )</t>
  </si>
  <si>
    <t>AL-B070048</t>
  </si>
  <si>
    <t>MILAGRO REPOSADO - TEQUILA-REPOSADO - 1.75 LTR  ( AL - F007602 )</t>
  </si>
  <si>
    <t>AL-F007602</t>
  </si>
  <si>
    <t>MONACO CLASSIC MRG VT 6P:LME/PF/WL 355ML - COCKTAILS - 375 ML  ( AL - J070049 )</t>
  </si>
  <si>
    <t>AL-J070049</t>
  </si>
  <si>
    <t>NUTRL ORANGE VODKA SELTZER CKTL 4P 355ML - COCKTAILS - 375 ML  ( AL - J070050 )</t>
  </si>
  <si>
    <t>AL-J070050</t>
  </si>
  <si>
    <t>AL-A010605</t>
  </si>
  <si>
    <t>OLD FITZGERALD BIB 10Y DECANTER SRS SP23 - DOM WHSKY-STRT-BRBN/TN - 750 ML  ( AL - A010632 )</t>
  </si>
  <si>
    <t>AL-A010632</t>
  </si>
  <si>
    <t>AL-A010554</t>
  </si>
  <si>
    <t>PENELOPE TOASTED RYE BARREL FIN BRL STRG - DOM WHSKY-STRT-RYE - 750 ML  ( AL - A010625 )</t>
  </si>
  <si>
    <t>AL-A010625</t>
  </si>
  <si>
    <t>SANTALEZA REPOSADO TEQUILA - TEQUILA-REPOSADO - 750 ML  ( AL - A070063 )</t>
  </si>
  <si>
    <t>AL-A070063</t>
  </si>
  <si>
    <t>SOUTH MT KILLER BEAZ APPLCHIAN AMBROSIA - CRDL-LQR&amp;SPC-OTH - 750 ML  ( AL - A070070 )</t>
  </si>
  <si>
    <t>AL-A070070</t>
  </si>
  <si>
    <t>STARLIGHT CARL T. STRAIGHT BOURBON WHSKY - DOM WHSKY-STRT-BRBN/TN - 750 ML  ( AL - A070072 )</t>
  </si>
  <si>
    <t>AL-A070072</t>
  </si>
  <si>
    <t>STARLIGHT DIST BLACKBERRY FLAVORED WHSKY - DOM WHSKY-BLND - 750 ML  ( AL - A070071 )</t>
  </si>
  <si>
    <t>AL-A070071</t>
  </si>
  <si>
    <t>SUGARLANDS MARK &amp; DIGGERS RYE APPLE MNSH - DOM WHSKY-BLND - 750 ML  ( AL - A007950 )</t>
  </si>
  <si>
    <t>AL-A007950</t>
  </si>
  <si>
    <t>AL-L010645</t>
  </si>
  <si>
    <t>SWEET HOME CAMPFIRE CINNAMON FLV WHISKEY - DOM WHSKY-BLND - 750 ML  ( AL - A070073 )</t>
  </si>
  <si>
    <t>AL-A070073</t>
  </si>
  <si>
    <t>AL-A030371</t>
  </si>
  <si>
    <t>SWEET HOME LIMONCELLO - CRDL-LQR&amp;SPC-FRT - 750 ML  ( AL - A070041 )</t>
  </si>
  <si>
    <t>AL-A070041</t>
  </si>
  <si>
    <t>THE GLENGARRY SINGLE MALT 12YR SCOTCH - SCOTCH-SNGL MALT - 750 ML  ( AL - A070053 )</t>
  </si>
  <si>
    <t>AL-A070053</t>
  </si>
  <si>
    <t>THREE CHORD TENNESSEE WHISKEY - DOM WHSKY-STRT-BRBN/TN - 750 ML  ( AL - A070074 )</t>
  </si>
  <si>
    <t>AL-A070074</t>
  </si>
  <si>
    <t>AL-C070051</t>
  </si>
  <si>
    <t>WIDOW JANE PARADIGM RYE BLEND OF STR RYE - DOM WHSKY-STRT-RYE - 750 ML  ( AL - A070097 )</t>
  </si>
  <si>
    <t>AL-A070097</t>
  </si>
  <si>
    <t>FOUNDERS CUT STRAIGHT BOURBON - DOM WHSKY-STRT-BRBN/TN - 750 ML  ( AL - A010622 )</t>
  </si>
  <si>
    <t>SMIRNOFF RED WHITE &amp; MERRY FLAVORED VDK - VODKA-FLVRD-DOM - 750 ML  ( AL - A070087 )</t>
  </si>
  <si>
    <t>A007015</t>
  </si>
  <si>
    <t>A010630</t>
  </si>
  <si>
    <t>A010637</t>
  </si>
  <si>
    <t>A010638</t>
  </si>
  <si>
    <t>A010639</t>
  </si>
  <si>
    <t>A010652</t>
  </si>
  <si>
    <t>A010656</t>
  </si>
  <si>
    <t>A010662</t>
  </si>
  <si>
    <t>A010663</t>
  </si>
  <si>
    <t>A010667</t>
  </si>
  <si>
    <t>A070079</t>
  </si>
  <si>
    <t>A070080</t>
  </si>
  <si>
    <t>A070084</t>
  </si>
  <si>
    <t>A070085</t>
  </si>
  <si>
    <t>A070086</t>
  </si>
  <si>
    <t>A070091</t>
  </si>
  <si>
    <t>A070094</t>
  </si>
  <si>
    <t>A070096</t>
  </si>
  <si>
    <t>A070099</t>
  </si>
  <si>
    <t>A070100</t>
  </si>
  <si>
    <t>A070108</t>
  </si>
  <si>
    <t>A070109</t>
  </si>
  <si>
    <t>A070113</t>
  </si>
  <si>
    <t>A070115</t>
  </si>
  <si>
    <t>A070167</t>
  </si>
  <si>
    <t>A070168</t>
  </si>
  <si>
    <t>A070169</t>
  </si>
  <si>
    <t>B001778</t>
  </si>
  <si>
    <t>B001988</t>
  </si>
  <si>
    <t>B070083</t>
  </si>
  <si>
    <t>B070105</t>
  </si>
  <si>
    <t>D000264</t>
  </si>
  <si>
    <t>F001781</t>
  </si>
  <si>
    <t>F001881</t>
  </si>
  <si>
    <t>J070170</t>
  </si>
  <si>
    <t>L070111</t>
  </si>
  <si>
    <t>A010631</t>
  </si>
  <si>
    <t>A010632</t>
  </si>
  <si>
    <t>A010443</t>
  </si>
  <si>
    <t>A010624</t>
  </si>
  <si>
    <t>A010627</t>
  </si>
  <si>
    <t>A010628</t>
  </si>
  <si>
    <t>A010634</t>
  </si>
  <si>
    <t>A010644</t>
  </si>
  <si>
    <t>A010648</t>
  </si>
  <si>
    <t>A010649</t>
  </si>
  <si>
    <t>A010650</t>
  </si>
  <si>
    <t>A010654</t>
  </si>
  <si>
    <t>A010655</t>
  </si>
  <si>
    <t>A010657</t>
  </si>
  <si>
    <t>A010658</t>
  </si>
  <si>
    <t>A010660</t>
  </si>
  <si>
    <t>A010661</t>
  </si>
  <si>
    <t>A010664</t>
  </si>
  <si>
    <t>A010666</t>
  </si>
  <si>
    <t>A010669</t>
  </si>
  <si>
    <t>A010670</t>
  </si>
  <si>
    <t>A010674</t>
  </si>
  <si>
    <t>A010675</t>
  </si>
  <si>
    <t>A010676</t>
  </si>
  <si>
    <t>A010677</t>
  </si>
  <si>
    <t>A010680</t>
  </si>
  <si>
    <t>A010682</t>
  </si>
  <si>
    <t>A010683</t>
  </si>
  <si>
    <t>A010684</t>
  </si>
  <si>
    <t>A030452</t>
  </si>
  <si>
    <t>A030453</t>
  </si>
  <si>
    <t>A070077</t>
  </si>
  <si>
    <t>A070089</t>
  </si>
  <si>
    <t>A070095</t>
  </si>
  <si>
    <t>A070103</t>
  </si>
  <si>
    <t>A070114</t>
  </si>
  <si>
    <t>A070117</t>
  </si>
  <si>
    <t>A070118</t>
  </si>
  <si>
    <t>A070120</t>
  </si>
  <si>
    <t>A070123</t>
  </si>
  <si>
    <t>A070124</t>
  </si>
  <si>
    <t>A070125</t>
  </si>
  <si>
    <t>A070128</t>
  </si>
  <si>
    <t>A070129</t>
  </si>
  <si>
    <t>A070130</t>
  </si>
  <si>
    <t>A070131</t>
  </si>
  <si>
    <t>A070132</t>
  </si>
  <si>
    <t>A070135</t>
  </si>
  <si>
    <t>A070137</t>
  </si>
  <si>
    <t>A070138</t>
  </si>
  <si>
    <t>A070139</t>
  </si>
  <si>
    <t>A070140</t>
  </si>
  <si>
    <t>A070141</t>
  </si>
  <si>
    <t>A070142</t>
  </si>
  <si>
    <t>A070143</t>
  </si>
  <si>
    <t>A070144</t>
  </si>
  <si>
    <t>A070145</t>
  </si>
  <si>
    <t>A070147</t>
  </si>
  <si>
    <t>A070148</t>
  </si>
  <si>
    <t>A070149</t>
  </si>
  <si>
    <t>A070150</t>
  </si>
  <si>
    <t>A070151</t>
  </si>
  <si>
    <t>A070157</t>
  </si>
  <si>
    <t>A070159</t>
  </si>
  <si>
    <t>A070160</t>
  </si>
  <si>
    <t>A070164</t>
  </si>
  <si>
    <t>A070173</t>
  </si>
  <si>
    <t>A070174</t>
  </si>
  <si>
    <t>A070175</t>
  </si>
  <si>
    <t>B007160</t>
  </si>
  <si>
    <t>B007654</t>
  </si>
  <si>
    <t>B070119</t>
  </si>
  <si>
    <t>B070126</t>
  </si>
  <si>
    <t>B070127</t>
  </si>
  <si>
    <t>C070133</t>
  </si>
  <si>
    <t>C070134</t>
  </si>
  <si>
    <t>D001881</t>
  </si>
  <si>
    <t>D070129</t>
  </si>
  <si>
    <t>D070143</t>
  </si>
  <si>
    <t>D070144</t>
  </si>
  <si>
    <t>E010642</t>
  </si>
  <si>
    <t>E070155</t>
  </si>
  <si>
    <t>E070156</t>
  </si>
  <si>
    <t>F001700</t>
  </si>
  <si>
    <t>F070165</t>
  </si>
  <si>
    <t>F070166</t>
  </si>
  <si>
    <t>J070121</t>
  </si>
  <si>
    <t>J070122</t>
  </si>
  <si>
    <t>J070136</t>
  </si>
  <si>
    <t>J070152</t>
  </si>
  <si>
    <t>J070153</t>
  </si>
  <si>
    <t>J070154</t>
  </si>
  <si>
    <t>J070158</t>
  </si>
  <si>
    <t>J070161</t>
  </si>
  <si>
    <t>J070162</t>
  </si>
  <si>
    <t>J070163</t>
  </si>
  <si>
    <t>L007255</t>
  </si>
  <si>
    <t>L007441</t>
  </si>
  <si>
    <t>L010668</t>
  </si>
  <si>
    <t>L010671</t>
  </si>
  <si>
    <t>L010681</t>
  </si>
  <si>
    <t>L030442</t>
  </si>
  <si>
    <t>L070146</t>
  </si>
  <si>
    <t>MULTI SERVE</t>
  </si>
  <si>
    <t>SINGLE SERVE</t>
  </si>
  <si>
    <t>AL-E005182</t>
  </si>
  <si>
    <t>ABSOLUT W/OCEAN SPRAY CRANBERRY JUICE - VODKA-CLASSIC-IMP - 750 ML  ( AL - A070104 )</t>
  </si>
  <si>
    <t>AL-A070104</t>
  </si>
  <si>
    <t>ABSOLUT WILD TEA FLAVORED VODKA - VODKA-FLVRD-IMP - 1.0 LTR  ( AL - E005854 )</t>
  </si>
  <si>
    <t>AL-E005854</t>
  </si>
  <si>
    <t>BASIL HAYDEN'S DARK RYE - DOM WHSKY-STRT-RYE - 750 ML  ( AL - A001860 )</t>
  </si>
  <si>
    <t>BLACK PATCH DIST RYE - DOM WHSKY-STRT-RYE - 750 ML  ( AL - A009439 )</t>
  </si>
  <si>
    <t>BULLEIT 95 RYE STRAIGHT RYE - DOM WHSKY-STRT-RYE - 1.75 LTR  ( AL - F000751 )</t>
  </si>
  <si>
    <t>BULLEIT 95 RYE STRAIGHT RYE - DOM WHSKY-STRT-RYE - 375 ML  ( AL - B000751 )</t>
  </si>
  <si>
    <t>BULLEIT 95 RYE STRAIGHT RYE - DOM WHSKY-STRT-RYE - 750 ML  ( AL - A000751 )</t>
  </si>
  <si>
    <t>CAPTAIN MORGAN PINEAPPLE MAI TAI RTS PET - COCKTAILS - 1.75 LTR  ( AL - F007704 )</t>
  </si>
  <si>
    <t>CHARBAY POMEGRANATE FLAVORED VODKA - VODKA-FLVRD-DOM - 750 ML  ( AL - A004729 )</t>
  </si>
  <si>
    <t>AL-A004729</t>
  </si>
  <si>
    <t>CHICKEN COCK KENTUCKY RYE - DOM WHSKY-STRT-RYE - 750 ML  ( AL - A007822 )</t>
  </si>
  <si>
    <t>CLYDE MAY CONECUH RIDGE 5Y CHAR OAK SBW - DOM WHSKY-STRT-SM BTCH - 750 ML  ( AL - A070112 )</t>
  </si>
  <si>
    <t>AL-A070112</t>
  </si>
  <si>
    <t>CLYDE MAY'S CONECUH RIDGE RYE - DOM WHSKY-STRT-RYE - 750 ML  ( AL - A007215 )</t>
  </si>
  <si>
    <t>EL MAYOR ANEJO - TEQUILA-ANEJO - 750 ML  ( AL - A070038 )</t>
  </si>
  <si>
    <t>AL-A070038</t>
  </si>
  <si>
    <t>AL-A030149</t>
  </si>
  <si>
    <t>ELIJAH CRAIG STRAIGHT RYE - DOM WHSKY-STRT-RYE - 1.75 LTR  ( AL - F007777 )</t>
  </si>
  <si>
    <t>ELIJAH CRAIG STRAIGHT RYE - DOM WHSKY-STRT-RYE - 750 ML  ( AL - A007777 )</t>
  </si>
  <si>
    <t>FEW SPIRITS RYE - DOM WHSKY-STRT-RYE - 750 ML  ( AL - A010504 )</t>
  </si>
  <si>
    <t>GEORGE DICKEL RYE - DOM WHSKY-STRT-RYE - 750 ML  ( AL - A008184 )</t>
  </si>
  <si>
    <t>GEORGE KEEL RYE - DOM WHSKY-STRT-RYE - 750 ML  ( AL - A009046 )</t>
  </si>
  <si>
    <t>GRIND ESPRESSO SHOT CARAMEL - RUM-FLVRD - 750 ML  ( AL - A070090 )</t>
  </si>
  <si>
    <t>AL-A070090</t>
  </si>
  <si>
    <t>HEAVEN'S DOOR STRAIGHT RYE - DOM WHSKY-STRT-RYE - 750 ML  ( AL - A010059 )</t>
  </si>
  <si>
    <t>HENNESSY HENNY WHITE 25TH ANNIVSRY 700ML - BRNDY/CGNC-CGNC-OTH - 750 ML  ( AL - L070111 )</t>
  </si>
  <si>
    <t>AL-L070111</t>
  </si>
  <si>
    <t>HIGH WEST CASK COLL CAB SAV BRLS BOURBON - DOM WHSKY-STRT-BRBN/TN - 750 ML  ( AL - A010638 )</t>
  </si>
  <si>
    <t>AL-A010638</t>
  </si>
  <si>
    <t>HIGH WEST CASK STRENGTH BLEND OF SBW - DOM WHSKY-STRT-BRBN/TN - 750 ML  ( AL - A010639 )</t>
  </si>
  <si>
    <t>AL-A010639</t>
  </si>
  <si>
    <t>HIGH WEST DOUBLE BARREL SELECT RYE - DOM WHSKY-STRT-RYE - 750 ML  ( AL - A009869 )</t>
  </si>
  <si>
    <t>HIGH WEST RENDEZVOUS RYE - DOM WHSKY-STRT-RYE - 750 ML  ( AL - A009220 )</t>
  </si>
  <si>
    <t>HUDSON MANHATTAN RYE - DOM WHSKY-STRT-RYE - 750 ML  ( AL - A000953 )</t>
  </si>
  <si>
    <t>JEFFERSON'S TROPIC AGED IN HUMIDITY KSBW - DOM WHSKY-STRT-SM BTCH - 750 ML  ( AL - A070098 )</t>
  </si>
  <si>
    <t>AL-A070098</t>
  </si>
  <si>
    <t>AL-A010574</t>
  </si>
  <si>
    <t>KENTUCKY PEERLESS STRAIGHT RYE - DOM WHSKY-STRT-RYE - 750 ML  ( AL - A009774 )</t>
  </si>
  <si>
    <t>KNOB CREEK 7Y RYE - DOM WHSKY-STRT-RYE - 750 ML  ( AL - A000742 )</t>
  </si>
  <si>
    <t>KOVAL SINGLE BARREL RYE - DOM WHSKY-STRT-RYE - 750 ML  ( AL - A005026 )</t>
  </si>
  <si>
    <t>KRAKEN GOLD SPICED RUM HINT VANILA/CINNM - RUM-FLVRD - 750 ML  ( AL - A070115 )</t>
  </si>
  <si>
    <t>AL-A070115</t>
  </si>
  <si>
    <t>MAKER'S MARK CELLAR AGED ANNUAL RLS SBW - DOM WHSKY-STRT-BRBN/TN - 750 ML  ( AL - A010646 )</t>
  </si>
  <si>
    <t>AL-A009010</t>
  </si>
  <si>
    <t>AL-A010604</t>
  </si>
  <si>
    <t>OLD FORESTER STRAIGHT RYE - DOM WHSKY-STRT-RYE - 750 ML  ( AL - A007147 )</t>
  </si>
  <si>
    <t>OLE SMOKY MINT CHOCOLATE CHIP CREAM - DOM WHSKY-BLND - 750 ML  ( AL - A070109 )</t>
  </si>
  <si>
    <t>AL-A070109</t>
  </si>
  <si>
    <t>AL-A010555</t>
  </si>
  <si>
    <t>OLE SMOKY TENNESSEE COOKIES &amp; CREAM LIQ - CRDL-CRM LQR - 750 ML  ( AL - A070108 )</t>
  </si>
  <si>
    <t>AL-A070108</t>
  </si>
  <si>
    <t>OLE SMOKY TN STRAWBERRY BANANA CREAM WHK - DOM WHSKY-BLND - 750 ML  ( AL - A070110 )</t>
  </si>
  <si>
    <t>AL-A070110</t>
  </si>
  <si>
    <t>PAPA'S PILAR SHERRY CASK FINISHED SNGL B - RUM-AGED/DARK - 750 ML  ( AL - A070096 )</t>
  </si>
  <si>
    <t>AL-A070096</t>
  </si>
  <si>
    <t>AL-A010330</t>
  </si>
  <si>
    <t>REDEMPTION RYE - DOM WHSKY-STRT-RYE - 750 ML  ( AL - A001846 )</t>
  </si>
  <si>
    <t>RIVERSET STRAIGHT RYE - DOM WHSKY-STRT-RYE - 750 ML  ( AL - A007358 )</t>
  </si>
  <si>
    <t>ROSSVILLE UNION BARREL PROOF RYE - DOM WHSKY-STRT-RYE - 750 ML  ( AL - A007918 )</t>
  </si>
  <si>
    <t>ROSSVILLE UNION BIB STRAIGHT RYE 700ML - DOM WHSKY-STRT-RYE - 750 ML  ( AL - L010626 )</t>
  </si>
  <si>
    <t>AL-L010626</t>
  </si>
  <si>
    <t>SAGAMORE SPIRIT 83PRF STRAIGHT RYE - DOM WHSKY-STRT-RYE - 750 ML  ( AL - A001093 )</t>
  </si>
  <si>
    <t>SAZERAC 18 YEAR RYE - DOM WHSKY-STRT-RYE - 750 ML  ( AL - A005100 )</t>
  </si>
  <si>
    <t>SELECT CLUB SOUTHERN PEACHES &amp; CREAM LIQ - CRDL-CRM LQR - 750 ML  ( AL - A070078 )</t>
  </si>
  <si>
    <t>AL-A070078</t>
  </si>
  <si>
    <t>AL-A070087</t>
  </si>
  <si>
    <t>SOLDIER VALLEY TRUE AMERICAN CORN WHK - DOM WHSKY-STRT-OTH - 750 ML  ( AL - A007682 )</t>
  </si>
  <si>
    <t>THE CLOVER STRAIGHT RYE - DOM WHSKY-STRT-RYE - 750 ML  ( AL - A009820 )</t>
  </si>
  <si>
    <t>AL-E004710</t>
  </si>
  <si>
    <t>TIM SMITH SOUTHERN RS WOOD-FIRED RYE - DOM WHSKY-STRT-RYE - 750 ML  ( AL - A007168 )</t>
  </si>
  <si>
    <t>WHISTLEPIG PIGGYBACK 6YR RYE - DOM WHSKY-STRT-RYE - 750 ML  ( AL - A007368 )</t>
  </si>
  <si>
    <t>AL-E004852</t>
  </si>
  <si>
    <t>YELLOWSTONE HAND PICKED COLLECTION 119PR - DOM WHSKY-STRT-BRBN/TN - 750 ML  ( AL - A010637 )</t>
  </si>
  <si>
    <t>AL-A010637</t>
  </si>
  <si>
    <t>BUCHANANS SELECT 15YR BLENDED SCOTCH - SCOTCH-BLND-FRGN BTLD - 750 ML  ( AL - A007015 )</t>
  </si>
  <si>
    <t>GIFFARD CREME DE FRAMBOISE - CRDL-LQR&amp;SPC-CRM - 750 ML  ( AL - A030271 )</t>
  </si>
  <si>
    <t>KENTUCKY VINTAGE SM BATCH FULLY MATURE - DOM WHSKY-STRT-BRBN/TN - 750 ML  ( AL - A009411 )</t>
  </si>
  <si>
    <t>UNCLE NEAREST SINGLE BARREL PREMIUM WHK - DOM WHSKY-STRT-BRBN/TN - 750 ML  ( AL - A010667 )</t>
  </si>
  <si>
    <t>A010688</t>
  </si>
  <si>
    <t>A010689</t>
  </si>
  <si>
    <t>A010690</t>
  </si>
  <si>
    <t>A030454</t>
  </si>
  <si>
    <t>AL-A004595</t>
  </si>
  <si>
    <t>AL-A070091</t>
  </si>
  <si>
    <t>ABSOLUT BLUE W/RISE COLD BREW - VODKA-CLASSIC-IMP - 750 ML  ( AL - A007580 )</t>
  </si>
  <si>
    <t>AL-A007580</t>
  </si>
  <si>
    <t>ANGEL'S ENVY 2P:BBN IN PORT/RYE IN RUM - DOM WHSKY-STRT-BRBN/TN - 375 ML  ( AL - B070105 )</t>
  </si>
  <si>
    <t>AL-B070105</t>
  </si>
  <si>
    <t>AL-A010658</t>
  </si>
  <si>
    <t>BARDSTOWN BBN CO SINGLE BARREL KSBW - DOM WHSKY-STRT-BRBN/TN - 750 ML  ( AL - A010657 )</t>
  </si>
  <si>
    <t>AL-A010657</t>
  </si>
  <si>
    <t>AL-A005331</t>
  </si>
  <si>
    <t>BIB &amp; TUCKER DOUBLE CHAR BBN 6Y SMALL BC - DOM WHSKY-STRT-BRBN/TN - 750 ML  ( AL - A010664 )</t>
  </si>
  <si>
    <t>AL-A010664</t>
  </si>
  <si>
    <t>AL-A010630</t>
  </si>
  <si>
    <t>BLUECOAT AMERICAN DRY GIN - GIN-CLASSIC-DOM - 750 ML  ( AL - A070160 )</t>
  </si>
  <si>
    <t>AL-A070160</t>
  </si>
  <si>
    <t>AL-F004798</t>
  </si>
  <si>
    <t>BUSHMILLS IRISH PROHIBITION/PEAKY FLASK - IRISH - 750 ML  ( AL - A070113 )</t>
  </si>
  <si>
    <t>AL-A070113</t>
  </si>
  <si>
    <t>AL-A009892</t>
  </si>
  <si>
    <t>CALEDONIA SPIRITS BARR HILL RSV TOM CAT - GIN-CLASSIC-DOM - 750 ML  ( AL - A010600 )</t>
  </si>
  <si>
    <t>AL-A010600</t>
  </si>
  <si>
    <t>CALUMET FARM 10Y STRAIGHT BOURBON - DOM WHSKY-STRT-BRBN/TN - 750 ML  ( AL - A070149 )</t>
  </si>
  <si>
    <t>AL-A070149</t>
  </si>
  <si>
    <t>CARIBOU CROSSING SINGLE BARREL CANADIAN - CAN-US BLND-US BTLD - 750 ML  ( AL - A001313 )</t>
  </si>
  <si>
    <t>AL-A001313</t>
  </si>
  <si>
    <t>AL-A010548</t>
  </si>
  <si>
    <t>CHICKEN COCK PRIVATE CASK 7YR KSBW - DOM WHSKY-STRT-BRBN/TN - 750 ML  ( AL - A070103 )</t>
  </si>
  <si>
    <t>AL-A070103</t>
  </si>
  <si>
    <t>AL-A010660</t>
  </si>
  <si>
    <t>CLYDE MAY'S STRAIGHT BOURBON 92 PROOF - DOM WHSKY-STRT-BRBN/TN - 1.75 LTR  ( AL - F001700 )</t>
  </si>
  <si>
    <t>AL-F001700</t>
  </si>
  <si>
    <t>CORNER CREEK SMALL BATCH KSBW - DOM WHSKY-STRT-BRBN/TN - 750 ML  ( AL - A010464 )</t>
  </si>
  <si>
    <t>AL-A010464</t>
  </si>
  <si>
    <t>DAVIESS COUNTY KSBW MEDIUM TOAST OAK FIN - DOM WHSKY-STRT-BRBN/TN - 750 ML  ( AL - A010628 )</t>
  </si>
  <si>
    <t>AL-A010628</t>
  </si>
  <si>
    <t>DON JULIO REPOSADO TEQUILA GOLD - TEQUILA-REPOSADO - 375 ML  ( AL - B001988 )</t>
  </si>
  <si>
    <t>AL-B001988</t>
  </si>
  <si>
    <t>DREAD RIVER MASTER SERIES VETERANS ED B2 - DOM WHSKY-STRT-BRBN/TN - 750 ML  ( AL - A030454 )</t>
  </si>
  <si>
    <t>AL-A030454</t>
  </si>
  <si>
    <t>EL MAYOR EXTRA ANEJO BBN BRL AGE 25TH AN - TEQUILA-GOLD - 750 ML  ( AL - A010617 )</t>
  </si>
  <si>
    <t>AL-A010617</t>
  </si>
  <si>
    <t>EL TESORO MUNDIAL ANEJO KNOB CREEK EDTN - TEQUILA-ANEJO - 750 ML  ( AL - A010694 )</t>
  </si>
  <si>
    <t>AL-A010694</t>
  </si>
  <si>
    <t>ELIJAH CRAIG RYE W/JIGGER &amp; OLD FS SYRUP - DOM WHSKY-STRT-RYE - 750 ML  ( AL - A070086 )</t>
  </si>
  <si>
    <t>AL-A070086</t>
  </si>
  <si>
    <t>EMPRESS 1908 GIN W/2 CHAMPAGNE FLUTE GLS - GIN-CLASSIC-IMP - 750 ML  ( AL - A070094 )</t>
  </si>
  <si>
    <t>AL-A070094</t>
  </si>
  <si>
    <t>FEW SPIRITS BOTTLED IN BOND STRAIGHT BBN - DOM WHSKY-STRT-BRBN/TN - 750 ML  ( AL - A010656 )</t>
  </si>
  <si>
    <t>AL-A010656</t>
  </si>
  <si>
    <t>FIVE TRAIL UNBROKEN BLEND AM BARREL PRF - DOM WHSKY-BLND - 750 ML  ( AL - A070168 )</t>
  </si>
  <si>
    <t>AL-A070168</t>
  </si>
  <si>
    <t>FIVE TRAIL UNBROKEN BLEND SMALL BATCH LE - DOM WHSKY-BLND - 750 ML  ( AL - A070169 )</t>
  </si>
  <si>
    <t>AL-A070169</t>
  </si>
  <si>
    <t>FIVE TRAIL UNBROKEN SPIRIT BLEND AMERICN - DOM WHSKY-BLND - 750 ML  ( AL - A070167 )</t>
  </si>
  <si>
    <t>AL-A070167</t>
  </si>
  <si>
    <t>FORTY CREEK BARREL SELECT CANADIAN - CAN-FRGN BLND-FRGN BTLD - 375 ML  ( AL - B004662 )</t>
  </si>
  <si>
    <t>AL-B004662</t>
  </si>
  <si>
    <t>GEORGE KEEL LAN'S LIME FLAVORED RUM - RUM-FLVRD - 750 ML  ( AL - A030148 )</t>
  </si>
  <si>
    <t>AL-A005091</t>
  </si>
  <si>
    <t>GRANDER SINGLE BARREL RUM LRPS PANAMA - RUM-AGED/DARK - 750 ML  ( AL - A010619 )</t>
  </si>
  <si>
    <t>AL-A010619</t>
  </si>
  <si>
    <t>HEAVEN'S DOOR AGED 10Y DECADE SERIES 2 - DOM WHSKY-STRT-BRBN/TN - 750 ML  ( AL - A010669 )</t>
  </si>
  <si>
    <t>AL-A010669</t>
  </si>
  <si>
    <t>HEAVEN'S DOOR HOME SICK BLUES WHEAT BBN - DOM WHSKY-STRT-OTH - 750 ML  ( AL - A010670 )</t>
  </si>
  <si>
    <t>AL-A010670</t>
  </si>
  <si>
    <t>HEAVENLY VIEW FINE ELDERBERRY MEAD WINE - FRUIT OTHER - 750 ML  ( AL - A003796 )</t>
  </si>
  <si>
    <t>AL-A003796</t>
  </si>
  <si>
    <t>HEAVENLY VIEW FINE PEAR MEAD WINE - FRUIT OTHER - 750 ML  ( AL - A003797 )</t>
  </si>
  <si>
    <t>AL-A003797</t>
  </si>
  <si>
    <t>HEAVENLY VIEW FINE TRADITIONAL MEAD - DOM DSSRT OTH - 750 ML  ( AL - A003795 )</t>
  </si>
  <si>
    <t>AL-A003795</t>
  </si>
  <si>
    <t>HIGH NOON ENDZONE LE 8PK:PR/CR/BC 355ML - COCKTAILS - 375 ML  ( AL - J007933 )</t>
  </si>
  <si>
    <t>HIGH NOON SUN SIPS PEACH 700ML - COCKTAILS - 750 ML  ( AL - L007441 )</t>
  </si>
  <si>
    <t>AL-L007441</t>
  </si>
  <si>
    <t>HIGH NOON SUN SIPS PINEAPPLE 700ML - COCKTAILS - 750 ML  ( AL - L007255 )</t>
  </si>
  <si>
    <t>AL-L007255</t>
  </si>
  <si>
    <t>HIGH NOON VDK SLZ 12P:PF/PA/PR/TGN 355ML - COCKTAILS - 375 ML  ( AL - J070170 )</t>
  </si>
  <si>
    <t>AL-J070170</t>
  </si>
  <si>
    <t>AL-E009809</t>
  </si>
  <si>
    <t>HORSE SOLDIER RESERVE BARREL STRGHT BRBN - DOM WHSKY-STRT-OTH - 750 ML  ( AL - A010690 )</t>
  </si>
  <si>
    <t>AL-A010690</t>
  </si>
  <si>
    <t>HORSE SOLDIER SIGNATURE SMALL BATCH BRBN - DOM WHSKY-STRT-OTH - 750 ML  ( AL - A010689 )</t>
  </si>
  <si>
    <t>AL-A010689</t>
  </si>
  <si>
    <t>HORSE SOLDIER STRAIGHT BOURBON WHISKEY - DOM WHSKY-STRT-BRBN/TN - 750 ML  ( AL - A010688 )</t>
  </si>
  <si>
    <t>AL-A010688</t>
  </si>
  <si>
    <t>JACK DANIELS SINGLE BARREL/SNIFTER GLASS - DOM WHSKY-STRT-SM BTCH - 750 ML  ( AL - A000288 )</t>
  </si>
  <si>
    <t>AL-A000288</t>
  </si>
  <si>
    <t>JACOB'S PARDON SMALL BATCH AMERICAN NO 3 - DOM WHSKY-STRT-BRBN/TN - 750 ML  ( AL - A010634 )</t>
  </si>
  <si>
    <t>AL-A010634</t>
  </si>
  <si>
    <t>JACQUIN'S PENNSYLVANIA DUTCH EGG NOG - COCKTAILS - 750 ML  ( AL - A007074 )</t>
  </si>
  <si>
    <t>AL-A007074</t>
  </si>
  <si>
    <t>JOHNNIE WALKER BLUE LB ELUSIVE UMAMI - SCOTCH-BLND-FRGN BTLD - 750 ML  ( AL - A070174 )</t>
  </si>
  <si>
    <t>AL-A070174</t>
  </si>
  <si>
    <t>AL-D000264</t>
  </si>
  <si>
    <t>JOURNEYMAN PIT-SPITTER CHERRY FLV WHISKY - DOM WHSKY-BLND - 750 ML  ( AL - A010566 )</t>
  </si>
  <si>
    <t>AL-A010566</t>
  </si>
  <si>
    <t>KAHLUA COFFEE LIQUEUR WITH MUG - CRDL-COFFEE LQR - 750 ML  ( AL - A007425 )</t>
  </si>
  <si>
    <t>AL-A007425</t>
  </si>
  <si>
    <t>KENTUCKY OWL MAIGHSTIR EDITION LM R KSBW - DOM WHSKY-STRT-BRBN/TN - 750 ML  ( AL - A010680 )</t>
  </si>
  <si>
    <t>AL-A010680</t>
  </si>
  <si>
    <t>AL-A009411</t>
  </si>
  <si>
    <t>KRAKEN BLACK SPICED 94 WITH FLASK - RUM-FLVRD - 750 ML  ( AL - A001246 )</t>
  </si>
  <si>
    <t>AL-A001246</t>
  </si>
  <si>
    <t>AL-A010585</t>
  </si>
  <si>
    <t>LITTLE BOOK CHAPTER 7 BLENDED WHISKEY - DOM WHSKY-BLND - 750 ML  ( AL - A010644 )</t>
  </si>
  <si>
    <t>AL-A010644</t>
  </si>
  <si>
    <t>LUNAZUL BLANCO TEQUILA - TEQUILA-BLANCO - 375 ML  ( AL - B001778 )</t>
  </si>
  <si>
    <t>AL-B001778</t>
  </si>
  <si>
    <t>LUX ROW FOUR GRAIN MASHBILL DBL SB KSBW - DOM WHSKY-STRT-BRBN/TN - 750 ML  ( AL - A010650 )</t>
  </si>
  <si>
    <t>AL-A010650</t>
  </si>
  <si>
    <t>AL-A001859</t>
  </si>
  <si>
    <t>AL-A010595</t>
  </si>
  <si>
    <t>MIDNIGHT MOON CANDY CANE-5P:O/AP/P/PP/WM - DOM WHSKY-BLND - 50 ML  ( AL - D070052 )</t>
  </si>
  <si>
    <t>AL-D070052</t>
  </si>
  <si>
    <t>AL-F004803</t>
  </si>
  <si>
    <t>MOZART WHITE CHOCOLATE CREAM LIQUEUR - CRDL-CRM LQR - 750 ML  ( AL - A007941 )</t>
  </si>
  <si>
    <t>AL-E004890</t>
  </si>
  <si>
    <t>NELSON BROS SBW BLENDS COGNAC CASK WHK - DOM WHSKY-STRT-BRBN/TN - 750 ML  ( AL - A010674 )</t>
  </si>
  <si>
    <t>AL-A010674</t>
  </si>
  <si>
    <t>NELSON BROS SBW BLENDS MOURVEDRE CASK - DOM WHSKY-STRT-BRBN/TN - 750 ML  ( AL - A010675 )</t>
  </si>
  <si>
    <t>AL-A010675</t>
  </si>
  <si>
    <t>AL-A070080</t>
  </si>
  <si>
    <t>AL-A010666</t>
  </si>
  <si>
    <t>OLD ELK WHEAT N'RYE BLENDED STRAIGHT WHK - DOM WHSKY-BLND - 750 ML  ( AL - A010614 )</t>
  </si>
  <si>
    <t>AL-A010614</t>
  </si>
  <si>
    <t>OLD NEW ENGLAND EGG NOG - COCKTAILS - 750 ML  ( AL - A070088 )</t>
  </si>
  <si>
    <t>AL-A070088</t>
  </si>
  <si>
    <t>AL-A010696</t>
  </si>
  <si>
    <t>OLD SOUL SINGLE BARREL 109 PROOF SBW - DOM WHSKY-STRT-BRBN/TN - 750 ML  ( AL - A010526 )</t>
  </si>
  <si>
    <t>OLD SOUL TIN TYPE 2 STRAIGHT BBN AGED 9Y - DOM WHSKY-STRT-BRBN/TN - 750 ML  ( AL - A010677 )</t>
  </si>
  <si>
    <t>AL-A010677</t>
  </si>
  <si>
    <t>OLE SMOKY TENNESSEE SALTY CARAMEL WHSKEY - DOM WHSKY-BLND - 1.75 LTR  ( AL - F001781 )</t>
  </si>
  <si>
    <t>AL-F001781</t>
  </si>
  <si>
    <t>ORPHAN BARREL CASTLE'S CURSE 14YR - SCOTCH-SNGL MALT - 750 ML  ( AL - A010682 )</t>
  </si>
  <si>
    <t>AL-A010682</t>
  </si>
  <si>
    <t>PADRE AZUL ANEJO W/2 TASTING GLS - TEQUILA-ANEJO - 750 ML  ( AL - A070079 )</t>
  </si>
  <si>
    <t>AL-A070079</t>
  </si>
  <si>
    <t>PENELOPE RIO ST BN IN HONEY AMBURANA BRL - DOM WHSKY-STRT-BRBN/TN - 750 ML  ( AL - A010627 )</t>
  </si>
  <si>
    <t>AL-A010627</t>
  </si>
  <si>
    <t>PINNACLE VANILLA FLAVORED VODKA (DSS) - VODKA-FLVRD-IMP - 1.0 LTR  ( AL - E004365 )</t>
  </si>
  <si>
    <t>AL-E004365</t>
  </si>
  <si>
    <t>AL-A005791</t>
  </si>
  <si>
    <t>RABBIT HOLE 2PK:CAVEHILL&amp;HEIGOLD/GF CRTN - DOM WHSKY-STRT-BRBN/TN - 375 ML  ( AL - B070083 )</t>
  </si>
  <si>
    <t>AL-B070083</t>
  </si>
  <si>
    <t>REBEL 10 YEAR SINGLE BARREL - DOM WHSKY-STRT-BRBN/TN - 750 ML  ( AL - A010586 )</t>
  </si>
  <si>
    <t>AL-A010586</t>
  </si>
  <si>
    <t>REDBREAST 12YR W/BIRD FEEDER - IRISH - 750 ML  ( AL - A070084 )</t>
  </si>
  <si>
    <t>AL-A070084</t>
  </si>
  <si>
    <t>REMUS HIGHEST RYE 6Y STRAIGHT BOURBON WK - DOM WHSKY-STRT-BRBN/TN - 750 ML  ( AL - A010652 )</t>
  </si>
  <si>
    <t>AL-A010652</t>
  </si>
  <si>
    <t>REMUS REPEAL RESERVE ST BN WHSKY SERIES7 - DOM WHSKY-STRT-BRBN/TN - 750 ML  ( AL - A010624 )</t>
  </si>
  <si>
    <t>AL-A010624</t>
  </si>
  <si>
    <t>ROSSVILLE UNION BARREL PROOF 7Y RYE700ML - DOM WHSKY-STRT-RYE - 750 ML  ( AL - L010668 )</t>
  </si>
  <si>
    <t>AL-L010668</t>
  </si>
  <si>
    <t>ROTHMAN &amp; WINTER ORCHARD PEACH LIQUER - CRDL-LQR&amp;SPC-FRT - 750 ML  ( AL - A030511 )</t>
  </si>
  <si>
    <t>AL-A030511</t>
  </si>
  <si>
    <t>RUM CHATA COCONUT CREAM/120P COUNTER DSP - CRDL-LQR&amp;SPC-OTH - 50 ML  ( AL - D070129 )</t>
  </si>
  <si>
    <t>AL-D070129</t>
  </si>
  <si>
    <t>AL-F008117</t>
  </si>
  <si>
    <t>SKREWBALL PEANUT BUTTER EGGNOG WHISKEY - DOM WHSKY-BLND - 750 ML  ( AL - A070100 )</t>
  </si>
  <si>
    <t>AL-A070100</t>
  </si>
  <si>
    <t>AL-A008196</t>
  </si>
  <si>
    <t>AL-F004018</t>
  </si>
  <si>
    <t>SWEET HOME HONEY SHINE MOONSHINE - CRDL-LQR&amp;SPC-OTH - 750 ML  ( AL - A030371 )</t>
  </si>
  <si>
    <t>AL-A004814</t>
  </si>
  <si>
    <t>TEMPLETON RYE SELECT FIN TEQUILA CASKS - DOM WHSKY-STRT-RYE - 750 ML  ( AL - A010661 )</t>
  </si>
  <si>
    <t>AL-A010661</t>
  </si>
  <si>
    <t>AL-A004170</t>
  </si>
  <si>
    <t>VEEV ACAI SPIRIT W/PERFECT POUR PITCHER - CRDL-LQR&amp;SPC-OTH - 750 ML  ( AL - A000604 )</t>
  </si>
  <si>
    <t>AL-A000604</t>
  </si>
  <si>
    <t>WHISTLEPIG PIGGYBACK 6Y W/PIG POUR SPOUT - DOM WHSKY-STRT-RYE - 750 ML  ( AL - A070099 )</t>
  </si>
  <si>
    <t>AL-A070099</t>
  </si>
  <si>
    <t>WHISTLEPIG PIGGYBANK 10YR RYE - CAN-US BLND-US BTLD - 1.0 LTR  ( AL - E010642 )</t>
  </si>
  <si>
    <t>AL-E010642</t>
  </si>
  <si>
    <t>AL-J070101</t>
  </si>
  <si>
    <t>WILD TURKEY LONGBRANCH W/2 ROCK GLASSES - DOM WHSKY-STRT-BRBN/TN - 750 ML  ( AL - A070085 )</t>
  </si>
  <si>
    <t>AL-A070085</t>
  </si>
  <si>
    <t>AL-L010681</t>
  </si>
  <si>
    <t>YELLOWSTONE HAND SELECTED LMT EDT 2023 - DOM WHSKY-STRT-BRBN/TN - 750 ML  ( AL - A009501 )</t>
  </si>
  <si>
    <t>AL-A009501</t>
  </si>
  <si>
    <t>AL-A070114</t>
  </si>
  <si>
    <t>BAMA SHINES CHARRED MOONSHINE - CRDL-LQR&amp;SPC-OTH - 750 ML  ( AL - A030452 )</t>
  </si>
  <si>
    <t>BAMA SHINES WHITE LIGHTNING MOONSHINE - CRDL-LQR&amp;SPC-OTH - 750 ML  ( AL - A030453 )</t>
  </si>
  <si>
    <t>DOLIN GENEPY LE CHAMOIS LIQUEUR - CRDL-LQR&amp;SPC-OTH - 750 ML  ( AL - A030025 )</t>
  </si>
  <si>
    <t>DON JULIO REPOSADO TEQUILA GOLD - TEQUILA-REPOSADO - 750 ML  ( AL - A004856 )</t>
  </si>
  <si>
    <t>LOS VECINOS DEL CAMPO ESPADIN MEZCAL - TEQUILA-BLANCO - 750 ML  ( AL - A010655 )</t>
  </si>
  <si>
    <t>A003795</t>
  </si>
  <si>
    <t>A003796</t>
  </si>
  <si>
    <t>A003797</t>
  </si>
  <si>
    <t>A010694</t>
  </si>
  <si>
    <t>A030471</t>
  </si>
  <si>
    <t>A030511</t>
  </si>
  <si>
    <t>A070183</t>
  </si>
  <si>
    <t>J070184</t>
  </si>
  <si>
    <t>A010696</t>
  </si>
  <si>
    <t xml:space="preserve">SCOTCH  </t>
  </si>
  <si>
    <t xml:space="preserve">CANADIAN  </t>
  </si>
  <si>
    <t>IRISH</t>
  </si>
  <si>
    <t>RYE</t>
  </si>
  <si>
    <t>A003799</t>
  </si>
  <si>
    <t>A003800</t>
  </si>
  <si>
    <t>A010691</t>
  </si>
  <si>
    <t>A010695</t>
  </si>
  <si>
    <t>A010698</t>
  </si>
  <si>
    <t>A030507</t>
  </si>
  <si>
    <t>A030508</t>
  </si>
  <si>
    <t>A030509</t>
  </si>
  <si>
    <t>L000167</t>
  </si>
  <si>
    <t>L010697</t>
  </si>
  <si>
    <t>SINGLE SERVE Total</t>
  </si>
  <si>
    <t>CANADIAN   Total</t>
  </si>
  <si>
    <t>SCOTCH   Total</t>
  </si>
  <si>
    <t>COCKTAILS Total</t>
  </si>
  <si>
    <t>IRISH Total</t>
  </si>
  <si>
    <t xml:space="preserve">HEAVENLY VIEW  </t>
  </si>
  <si>
    <t>MULTI SERVE Total</t>
  </si>
  <si>
    <t>A010699</t>
  </si>
  <si>
    <t>A010700</t>
  </si>
  <si>
    <t>A010702</t>
  </si>
  <si>
    <t>A010706</t>
  </si>
  <si>
    <t>A010707</t>
  </si>
  <si>
    <t>A010708</t>
  </si>
  <si>
    <t>A010710</t>
  </si>
  <si>
    <t>A010714</t>
  </si>
  <si>
    <t>A030535</t>
  </si>
  <si>
    <t>A030564</t>
  </si>
  <si>
    <t>A030570</t>
  </si>
  <si>
    <t>A030575</t>
  </si>
  <si>
    <t>A030576</t>
  </si>
  <si>
    <t>A030577</t>
  </si>
  <si>
    <t>A030578</t>
  </si>
  <si>
    <t>A030579</t>
  </si>
  <si>
    <t>A030580</t>
  </si>
  <si>
    <t>A030581</t>
  </si>
  <si>
    <t>A030582</t>
  </si>
  <si>
    <t>A030584</t>
  </si>
  <si>
    <t>A030585</t>
  </si>
  <si>
    <t>A030594</t>
  </si>
  <si>
    <t>A070186</t>
  </si>
  <si>
    <t>A070199</t>
  </si>
  <si>
    <t>A070211</t>
  </si>
  <si>
    <t>A070212</t>
  </si>
  <si>
    <t>A070215</t>
  </si>
  <si>
    <t>A070219</t>
  </si>
  <si>
    <t>A070221</t>
  </si>
  <si>
    <t>A070222</t>
  </si>
  <si>
    <t>A070228</t>
  </si>
  <si>
    <t>A070237</t>
  </si>
  <si>
    <t>B000617</t>
  </si>
  <si>
    <t>B001237</t>
  </si>
  <si>
    <t>B001925</t>
  </si>
  <si>
    <t>B070187</t>
  </si>
  <si>
    <t>B070188</t>
  </si>
  <si>
    <t>C070207</t>
  </si>
  <si>
    <t>C070208</t>
  </si>
  <si>
    <t>C070209</t>
  </si>
  <si>
    <t>D000111</t>
  </si>
  <si>
    <t>D007115</t>
  </si>
  <si>
    <t>D070206</t>
  </si>
  <si>
    <t>D070207</t>
  </si>
  <si>
    <t>D070208</t>
  </si>
  <si>
    <t>D070209</t>
  </si>
  <si>
    <t>E010701</t>
  </si>
  <si>
    <t>F000052</t>
  </si>
  <si>
    <t>G000322</t>
  </si>
  <si>
    <t>J070189</t>
  </si>
  <si>
    <t>J070200</t>
  </si>
  <si>
    <t>J070223</t>
  </si>
  <si>
    <t>J070235</t>
  </si>
  <si>
    <t>J070239</t>
  </si>
  <si>
    <t>2XO OAK SERIES AMERICAN OAK KSBW - DOM WHSKY-STRT-BRBN/TN - 750 ML  ( AL - A070117 )</t>
  </si>
  <si>
    <t>AL-A070117</t>
  </si>
  <si>
    <t>818 ANEJO 100% AGAVE TEQUILA - TEQUILA-ANEJO - 750 ML  ( AL - A070132 )</t>
  </si>
  <si>
    <t>AL-A070132</t>
  </si>
  <si>
    <t>1800 BLANCO - TEQUILA-BLANCO - 1.0 LTR  ( AL - E010184 )</t>
  </si>
  <si>
    <t>1800 BLANCO - TEQUILA-BLANCO - 1.75 LTR  ( AL - F001838 )</t>
  </si>
  <si>
    <t>1800 BLANCO - TEQUILA-BLANCO - 50 ML  ( AL - D001838 )</t>
  </si>
  <si>
    <t>1800 BLANCO - TEQUILA-BLANCO - 200 ML  ( AL - C001838 )</t>
  </si>
  <si>
    <t>1800 BLANCO - TEQUILA-BLANCO - 375 ML  ( AL - B001838 )</t>
  </si>
  <si>
    <t>1800 BLANCO - TEQUILA-BLANCO - 750 ML  ( AL - A001838 )</t>
  </si>
  <si>
    <t>AL-F070165</t>
  </si>
  <si>
    <t>ABSOLUT COCKTAILS RASPBERRY LEMONADE RTS - COCKTAILS - 750 ML  ( AL - A070150 )</t>
  </si>
  <si>
    <t>AL-A070150</t>
  </si>
  <si>
    <t>ABSOLUT OCEAN SP 8P 2E:CR/RP/GR/PA 355ML - COCKTAILS - 375 ML  ( AL - J070153 )</t>
  </si>
  <si>
    <t>AL-J070153</t>
  </si>
  <si>
    <t>ABSOLUT OCEAN SPRAY VD CRANBERRY 4P355ML - COCKTAILS - 375 ML  ( AL - J070152 )</t>
  </si>
  <si>
    <t>AL-J070152</t>
  </si>
  <si>
    <t>ANCHO REYES ANCHO CHILE LIQUEUR - CRDL-LQR&amp;SPC-OTH - 750 ML  ( AL - A070124 )</t>
  </si>
  <si>
    <t>AL-A070124</t>
  </si>
  <si>
    <t>BARDSTOWN BBN CO ORIGIN SERIES BIB - DOM WHSKY-STRT-BRBN/TN - 750 ML  ( AL - A070173 )</t>
  </si>
  <si>
    <t>AL-A070173</t>
  </si>
  <si>
    <t>BARMEN 1873 BLEND OF STRAIGHT BBN WHK LE - DOM WHSKY-STRT-BRBN/TN - 750 ML  ( AL - A070135 )</t>
  </si>
  <si>
    <t>AL-A070135</t>
  </si>
  <si>
    <t>BATCH NUEVEUNO BLANCO ARTESANAL TEQUILA - TEQUILA-BLANCO - 750 ML  ( AL - A070120 )</t>
  </si>
  <si>
    <t>AL-A070120</t>
  </si>
  <si>
    <t>BEACH CO STRAWBERRY LEMONADE 4P 355ML - COCKTAILS - 375 ML  ( AL - J070162 )</t>
  </si>
  <si>
    <t>AL-J070162</t>
  </si>
  <si>
    <t>BEACH WHK CO WATERMELON PEACH 4P 355ML - COCKTAILS - 375 ML  ( AL - J070163 )</t>
  </si>
  <si>
    <t>AL-J070163</t>
  </si>
  <si>
    <t>AL-A070123</t>
  </si>
  <si>
    <t>BOLS COCKTAIL AZUL MARGARITA - COCKTAILS - 200 ML  ( AL - C070134 )</t>
  </si>
  <si>
    <t>AL-C070134</t>
  </si>
  <si>
    <t>BOLS COCKTAIL ESPRESSO MARTINI - COCKTAILS - 200 ML  ( AL - C070133 )</t>
  </si>
  <si>
    <t>AL-C070133</t>
  </si>
  <si>
    <t>AL-A007015</t>
  </si>
  <si>
    <t>CAFFE ESPRESSO (BORGHETTI DI VERO) - CRDL-LQR&amp;SPC-OTH - 750 ML  ( AL - A070138 )</t>
  </si>
  <si>
    <t>AL-A070138</t>
  </si>
  <si>
    <t>CASAMIGOS REPOSADO TEQUILA 100% AGAVE - TEQUILA-REPOSADO - 50 ML  ( AL - D001881 )</t>
  </si>
  <si>
    <t>AL-D001881</t>
  </si>
  <si>
    <t>CATHEAD RASPBERRY FLAVORED VODKA - VODKA-FLVRD-DOM - 750 ML  ( AL - A070125 )</t>
  </si>
  <si>
    <t>AL-A070125</t>
  </si>
  <si>
    <t>CHICKEN COCK DOUBLE OAK 8YR KENTUCKY WHK - DOM WHSKY-STRT-OTH - 750 ML  ( AL - A070130 )</t>
  </si>
  <si>
    <t>AL-A070130</t>
  </si>
  <si>
    <t>CIERTO BLANCO TEQUILA PRIVATE COLLECTION - TEQUILA-BLANCO - 750 ML  ( AL - A070139 )</t>
  </si>
  <si>
    <t>AL-A070139</t>
  </si>
  <si>
    <t>CIERTO REPOSADO TEQ PRIVATE COLLECTION - TEQUILA-REPOSADO - 750 ML  ( AL - A070140 )</t>
  </si>
  <si>
    <t>AL-A070140</t>
  </si>
  <si>
    <t>CORAZON DE AGAVE REPOSADO GOLD TEQUILA - TEQUILA-REPOSADO - 750 ML  ( AL - A070145 )</t>
  </si>
  <si>
    <t>AL-A070145</t>
  </si>
  <si>
    <t>CROWN ROYAL BLACKBERRY FLAVORED WHK - CAN-US BLND-US BTLD - 750 ML  ( AL - A070186 )</t>
  </si>
  <si>
    <t>AL-A070186</t>
  </si>
  <si>
    <t>CROWN ROYAL GOLDEN APPLE 23YR APPLE FLVR - CAN-US BLND-US BTLD - 750 ML  ( AL - A070175 )</t>
  </si>
  <si>
    <t>AL-A070175</t>
  </si>
  <si>
    <t>CROWN ROYAL PEACH FLAVORED WHISKEY - CAN-US BLND-US BTLD - 50 ML  ( AL - D007115 )</t>
  </si>
  <si>
    <t>AL-D007115</t>
  </si>
  <si>
    <t>DEEP EDDY TEA RTD 2E:LM/PCH/SWT 6P 355ML - COCKTAILS - 375 ML  ( AL - J070161 )</t>
  </si>
  <si>
    <t>AL-J070161</t>
  </si>
  <si>
    <t>DEEP EDDY VODKA &amp; SODA 2E:LM/RR/L 355ML - COCKTAILS - 375 ML  ( AL - J007975 )</t>
  </si>
  <si>
    <t>DOGFISH BAR CART 8P:SH/BS/LL/B&amp;M 355ML - COCKTAILS - 375 ML  ( AL - J070121 )</t>
  </si>
  <si>
    <t>AL-J070121</t>
  </si>
  <si>
    <t>DON FULANO BLANCO TEQUILA - TEQUILA-BLANCO - 750 ML  ( AL - A070164 )</t>
  </si>
  <si>
    <t>AL-A070164</t>
  </si>
  <si>
    <t>DREAD RIVER BLACKSTRAP RUM - RUM-AGED/DARK - 750 ML  ( AL - A030564 )</t>
  </si>
  <si>
    <t>AL-A030564</t>
  </si>
  <si>
    <t>AL-A005961</t>
  </si>
  <si>
    <t>EL TESORO DE DON FELIPE REPOSADO - TEQUILA-REPOSADO - 750 ML  ( AL - A070118 )</t>
  </si>
  <si>
    <t>AL-A070118</t>
  </si>
  <si>
    <t>ELVIS MIDNIGHT SNACK FLV WHISKEY DSS - DOM WHSKY-BLND - 750 ML  ( AL - A070131 )</t>
  </si>
  <si>
    <t>AL-A070131</t>
  </si>
  <si>
    <t>EMPRESS 1908 ELDERFLOWER ROSE GIN - GIN-FLVRD-IMP - 750 ML  ( AL - A070128 )</t>
  </si>
  <si>
    <t>AL-A070128</t>
  </si>
  <si>
    <t>AL-A010622</t>
  </si>
  <si>
    <t>GLENGLASSAUGH SANDEND HIGHLAND SM 700ML - SCOTCH-SNGL MALT - 750 ML  ( AL - L010697 )</t>
  </si>
  <si>
    <t>AL-L010697</t>
  </si>
  <si>
    <t>HAPPY GOODNESS PINEAPPLE PASSION 355ML - COCKTAILS - 375 ML  ( AL - J070184 )</t>
  </si>
  <si>
    <t>AL-J070184</t>
  </si>
  <si>
    <t>HEAVENLY VIEW FINE BLACKBERRY MEAD WINE - BLACKBERRY - 750 ML  ( AL - A003800 )</t>
  </si>
  <si>
    <t>AL-A003800</t>
  </si>
  <si>
    <t>AL-A005855</t>
  </si>
  <si>
    <t>JACK DANIELS 10Y 700ML - DOM WHSKY-STRT-BRBN/TN - 750 ML  ( AL - L010596 )</t>
  </si>
  <si>
    <t>JACK DANIELS 12Y TENNESSEE WHISKEY 700ML - DOM WHSKY-STRT-BRBN/TN - 750 ML  ( AL - L010592 )</t>
  </si>
  <si>
    <t>JAMESON ORANGE SPRITZ IRISH WHK 4P 355ML - COCKTAILS - 375 ML  ( AL - J070154 )</t>
  </si>
  <si>
    <t>AL-J070154</t>
  </si>
  <si>
    <t>JOHNNIE WALKER BLUE LB YEAR OF DRAGON - SCOTCH-BLND-FRGN BTLD - 750 ML  ( AL - A010684 )</t>
  </si>
  <si>
    <t>AL-A010684</t>
  </si>
  <si>
    <t>JOSE CUERVO MARG RASPBERRY COLADA PET - COCKTAILS - 1.75 LTR  ( AL - F070166 )</t>
  </si>
  <si>
    <t>AL-F070166</t>
  </si>
  <si>
    <t>AL-A070183</t>
  </si>
  <si>
    <t>KAMORA - CRDL-COFFEE LQR - 1.75 LTR  ( AL - F000663 )</t>
  </si>
  <si>
    <t>KAMORA - CRDL-COFFEE LQR - 750 ML  ( AL - A000663 )</t>
  </si>
  <si>
    <t>KAMORA COFFEE - CRDL-COFFEE LQR - 1.0 LTR  ( AL - E000663 )</t>
  </si>
  <si>
    <t>AL-B070126</t>
  </si>
  <si>
    <t>AL-B070127</t>
  </si>
  <si>
    <t>LISMORE SPEYSIDE SINGLE MALT - SCOTCH-SNGL MALT - 750 ML  ( AL - A005544 )</t>
  </si>
  <si>
    <t>AL-E070155</t>
  </si>
  <si>
    <t>AL-E070156</t>
  </si>
  <si>
    <t>MCQUEEN&amp;VIOLET FOG ULTRAVIOLET HB BRY FL - GIN-FLVRD-IMP - 750 ML  ( AL - A070147 )</t>
  </si>
  <si>
    <t>AL-A070147</t>
  </si>
  <si>
    <t>MIDNIGHT MOON APPLE PIE MOONSHAKE CREAM - CRDL-CRM LQR - 50 ML  ( AL - D070143 )</t>
  </si>
  <si>
    <t>AL-D070143</t>
  </si>
  <si>
    <t>MIDNIGHT MOON APPLE PIE MOONSHAKE CREAM - CRDL-CRM LQR - 750 ML  ( AL - A070143 )</t>
  </si>
  <si>
    <t>AL-A070143</t>
  </si>
  <si>
    <t>MIDNIGHT MOON COOKIES &amp; CREAM MOONSHAKE - CRDL-CRM LQR - 50 ML  ( AL - D070144 )</t>
  </si>
  <si>
    <t>AL-D070144</t>
  </si>
  <si>
    <t>MIDNIGHT MOON COOKIES &amp; CREAM MOONSHAKE - CRDL-CRM LQR - 750 ML  ( AL - A070144 )</t>
  </si>
  <si>
    <t>AL-A070144</t>
  </si>
  <si>
    <t>MIDNIGHT MOON RASPBERRY 12B SL 70PRF - DOM WHSKY-BLND - 50 ML  ( AL - D007400 )</t>
  </si>
  <si>
    <t>MURDER CREEK COCONUT CREAM MOONSHINE - DOM WHSKY-BLND - 750 ML  ( AL - A070159 )</t>
  </si>
  <si>
    <t>AL-A070159</t>
  </si>
  <si>
    <t>NELSON BROS RYE STRAIGHT RYE WHISKEY - DOM WHSKY-STRT-RYE - 750 ML  ( AL - A070095 )</t>
  </si>
  <si>
    <t>AL-A070095</t>
  </si>
  <si>
    <t>AL-A009412</t>
  </si>
  <si>
    <t>AL-B007905</t>
  </si>
  <si>
    <t>OLD SOUL SMALL BATCH SBW - DOM WHSKY-STRT-BRBN/TN - 750 ML  ( AL - A007205 )</t>
  </si>
  <si>
    <t>AL-A070137</t>
  </si>
  <si>
    <t>ON THE ROCKS CRUZAN STRAWBERRY DAIQURI - COCKTAILS - 375 ML  ( AL - B070119 )</t>
  </si>
  <si>
    <t>AL-B070119</t>
  </si>
  <si>
    <t>PLANTERAY EXTRA OLD 20Y ANNIVERSARY RUM - RUM-AGED/DARK - 750 ML  ( AL - A005948 )</t>
  </si>
  <si>
    <t>PLANTERAY PINEAPPLE STIGGINS FANCY 1824 - RUM-FLVRD - 750 ML  ( AL - A007372 )</t>
  </si>
  <si>
    <t>RUM CHATA COCONUT CREAM LIQUEUR - CRDL-LQR&amp;SPC-OTH - 750 ML  ( AL - A070129 )</t>
  </si>
  <si>
    <t>AL-A070129</t>
  </si>
  <si>
    <t>SPEEDBALL SEA SALT CARAMEL TEQ 4P 355ML - COCKTAILS - 375 ML  ( AL - J070136 )</t>
  </si>
  <si>
    <t>AL-J070136</t>
  </si>
  <si>
    <t>AL-A010649</t>
  </si>
  <si>
    <t>SUGARLAND SHN SOUR BLUE RSP FOLDS HONOR - DOM WHSKY-BLND - 750 ML  ( AL - A070148 )</t>
  </si>
  <si>
    <t>AL-A070148</t>
  </si>
  <si>
    <t>SUGARLANDS BANANA PUDDING SIPPIN CREAM - CRDL-CRM LQR - 50 ML  ( AL - D007453 )</t>
  </si>
  <si>
    <t>SUGARLANDS BANANA PUDDING SIPPIN CREAM - CRDL-CRM LQR - 750 ML  ( AL - A007453 )</t>
  </si>
  <si>
    <t>SUGARLANDS BUTTER PECAN SIPPIN CREAM - CRDL-CRM LQR - 50 ML  ( AL - D007529 )</t>
  </si>
  <si>
    <t>SUGARLANDS BUTTER PECAN SIPPIN CREAM - CRDL-CRM LQR - 750 ML  ( AL - A007529 )</t>
  </si>
  <si>
    <t>SUGARLANDS CHOCOLATE COFFEE SIPPIN CREAM - CRDL-CRM LQR - 50 ML  ( AL - D007677 )</t>
  </si>
  <si>
    <t>SUGARLANDS CHOCOLATE COFFEE SIPPIN CREAM - CRDL-CRM LQR - 750 ML  ( AL - A007677 )</t>
  </si>
  <si>
    <t>SUGARLANDS EGG NOG SIPPIN CREAM - CRDL-CRM LQR - 750 ML  ( AL - A007492 )</t>
  </si>
  <si>
    <t>SUGARLANDS ORANGE SIPPIN CREAM - CRDL-CRM LQR - 750 ML  ( AL - A010597 )</t>
  </si>
  <si>
    <t>AL-A010597</t>
  </si>
  <si>
    <t>TEQUILA SIETE LEGUAS BLANCO 700ML - TEQUILA-BLANCO - 750 ML  ( AL - L070146 )</t>
  </si>
  <si>
    <t>AL-L070146</t>
  </si>
  <si>
    <t>THE COPPER CAN VT 4P:O/PSN/BLK/BO O355ML - COCKTAILS - 375 ML  ( AL - J070158 )</t>
  </si>
  <si>
    <t>AL-J070158</t>
  </si>
  <si>
    <t>THE GLENLIVET FUSION CASK (RUM&amp;BOURBON) - SCOTCH-SNGL MALT - 750 ML  ( AL - A070157 )</t>
  </si>
  <si>
    <t>AL-A070157</t>
  </si>
  <si>
    <t>TRADER VIC'S CHOCOLATE LIQUEUR - CRDL-LQR&amp;SPC-OTH - 750 ML  ( AL - A070141 )</t>
  </si>
  <si>
    <t>AL-A070141</t>
  </si>
  <si>
    <t>TRADER VIC'S WHITE CHOCOLATE LIQUEUR - CRDL-LQR&amp;SPC-OTH - 750 ML  ( AL - A070142 )</t>
  </si>
  <si>
    <t>AL-A070142</t>
  </si>
  <si>
    <t>TRULY VODKA SODA MANGO 4P 355ML - COCKTAILS - 375 ML  ( AL - J070122 )</t>
  </si>
  <si>
    <t>AL-J070122</t>
  </si>
  <si>
    <t>WHISTLEPIG THE BEHOLDEN SINGLE MALT WHK - CAN-US BLND-US BTLD - 750 ML  ( AL - A010676 )</t>
  </si>
  <si>
    <t>AL-A010676</t>
  </si>
  <si>
    <t>ABSOLUT COCKTAILS VODKA MOJITO RTA - COCKTAILS - 750 ML  ( AL - A070151 )</t>
  </si>
  <si>
    <t>ALABAMA DIST ANGRY BEAVER CINN PEPPER MN - CRDL-LQR&amp;SPC-WHSKY SPCTY - 750 ML  ( AL - A030584 )</t>
  </si>
  <si>
    <t>ALABAMA DIST BUG TUSSLE BLACKBERRY MNSHN - CRDL-LQR&amp;SPC-WHSKY SPCTY - 750 ML  ( AL - A030582 )</t>
  </si>
  <si>
    <t>ALABAMA DIST DIXON'S WHITE CORN MOONSHIN - CRDL-LQR&amp;SPC-WHSKY SPCTY - 750 ML  ( AL - A030580 )</t>
  </si>
  <si>
    <t>ALABAMA DIST GRANNY'S APPLE PIE MOONSHIN - CRDL-LQR&amp;SPC-WHSKY SPCTY - 750 ML  ( AL - A030575 )</t>
  </si>
  <si>
    <t>ALABAMA DIST KATDADDY PUNCH MOONSHINE - CRDL-LQR&amp;SPC-WHSKY SPCTY - 750 ML  ( AL - A030576 )</t>
  </si>
  <si>
    <t>ALABAMA DIST PINEAPPLE EXPRESS MOONSHINE - CRDL-LQR&amp;SPC-WHSKY SPCTY - 750 ML  ( AL - A030578 )</t>
  </si>
  <si>
    <t>ALABAMA DIST SMITH LAKE STRAWBERRY MNSHN - CRDL-LQR&amp;SPC-WHSKY SPCTY - 750 ML  ( AL - A030579 )</t>
  </si>
  <si>
    <t>FT35 PEACH FLV VODKA - VODKA-FLVRD-DOM - 750 ML  ( AL - A010712 )</t>
  </si>
  <si>
    <t>FT35 VODKA - VODKA-CLASSIC-DOM - 750 ML  ( AL - A010711 )</t>
  </si>
  <si>
    <t>MIDNIGHT MAVEN PINEAPPLE MOONSHINE - CRDL-LQR&amp;SPC-OTH - 750 ML  ( AL - A030507 )</t>
  </si>
  <si>
    <t>NASHVILLE BARREL SINGLE BARREL RYE - DOM WHSKY-STRT-RYE - 750 ML  ( AL - A030245 )</t>
  </si>
  <si>
    <t>THE REPRESENTATIVE BARREL PROOF - DOM WHSKY-STRT-BRBN/TN - 750 ML  ( AL - A010699 )</t>
  </si>
  <si>
    <t>A010703</t>
  </si>
  <si>
    <t>A010704</t>
  </si>
  <si>
    <t>A010705</t>
  </si>
  <si>
    <t>A010709</t>
  </si>
  <si>
    <t>A010711</t>
  </si>
  <si>
    <t>A010712</t>
  </si>
  <si>
    <t>A010716</t>
  </si>
  <si>
    <t>A010717</t>
  </si>
  <si>
    <t>A010718</t>
  </si>
  <si>
    <t>A010719</t>
  </si>
  <si>
    <t>A010720</t>
  </si>
  <si>
    <t>A010721</t>
  </si>
  <si>
    <t>A010722</t>
  </si>
  <si>
    <t>A010725</t>
  </si>
  <si>
    <t>A010726</t>
  </si>
  <si>
    <t>A010728</t>
  </si>
  <si>
    <t>A010729</t>
  </si>
  <si>
    <t>A010730</t>
  </si>
  <si>
    <t>A010731</t>
  </si>
  <si>
    <t>A010732</t>
  </si>
  <si>
    <t>A010733</t>
  </si>
  <si>
    <t>A010734</t>
  </si>
  <si>
    <t>A010735</t>
  </si>
  <si>
    <t>A010737</t>
  </si>
  <si>
    <t>A010738</t>
  </si>
  <si>
    <t>A030642</t>
  </si>
  <si>
    <t>A030643</t>
  </si>
  <si>
    <t>A030651</t>
  </si>
  <si>
    <t>A070190</t>
  </si>
  <si>
    <t>A070191</t>
  </si>
  <si>
    <t>A070192</t>
  </si>
  <si>
    <t>A070195</t>
  </si>
  <si>
    <t>A070196</t>
  </si>
  <si>
    <t>A070197</t>
  </si>
  <si>
    <t>A070198</t>
  </si>
  <si>
    <t>A070201</t>
  </si>
  <si>
    <t>A070203</t>
  </si>
  <si>
    <t>A070206</t>
  </si>
  <si>
    <t>A070210</t>
  </si>
  <si>
    <t>A070214</t>
  </si>
  <si>
    <t>A070217</t>
  </si>
  <si>
    <t>A070218</t>
  </si>
  <si>
    <t>A070224</t>
  </si>
  <si>
    <t>A070229</t>
  </si>
  <si>
    <t>A070232</t>
  </si>
  <si>
    <t>A070233</t>
  </si>
  <si>
    <t>A070236</t>
  </si>
  <si>
    <t>A070238</t>
  </si>
  <si>
    <t>A070241</t>
  </si>
  <si>
    <t>A070242</t>
  </si>
  <si>
    <t>A070246</t>
  </si>
  <si>
    <t>A070247</t>
  </si>
  <si>
    <t>A070249</t>
  </si>
  <si>
    <t>B007796</t>
  </si>
  <si>
    <t>B010736</t>
  </si>
  <si>
    <t>D010533</t>
  </si>
  <si>
    <t>D010553</t>
  </si>
  <si>
    <t>D030665</t>
  </si>
  <si>
    <t>D070199</t>
  </si>
  <si>
    <t>D070225</t>
  </si>
  <si>
    <t>D070226</t>
  </si>
  <si>
    <t>D070227</t>
  </si>
  <si>
    <t>D070240</t>
  </si>
  <si>
    <t>D070250</t>
  </si>
  <si>
    <t>D070252</t>
  </si>
  <si>
    <t>F070231</t>
  </si>
  <si>
    <t>J070193</t>
  </si>
  <si>
    <t>J070194</t>
  </si>
  <si>
    <t>J070202</t>
  </si>
  <si>
    <t>J070204</t>
  </si>
  <si>
    <t>J070205</t>
  </si>
  <si>
    <t>J070216</t>
  </si>
  <si>
    <t>J070220</t>
  </si>
  <si>
    <t>J070234</t>
  </si>
  <si>
    <t>J070243</t>
  </si>
  <si>
    <t>J070244</t>
  </si>
  <si>
    <t>J070245</t>
  </si>
  <si>
    <t>L010740</t>
  </si>
  <si>
    <t>L070230</t>
  </si>
  <si>
    <t>COCKTAILS, MOONSHINE, IRISH WHISKEY &amp; MIXERS</t>
  </si>
  <si>
    <t>RYE Total</t>
  </si>
  <si>
    <t>2 GINGERS IRISH WHISKEY - IRISH-BLND - 750 ML  ( AL - A005777 )</t>
  </si>
  <si>
    <t>2XO GEM OF KENTUCKY STRAIGHT BOURBON WHK - DOM WHSKY-STRT-BRBN/TN - 750 ML  ( AL - A010695 )</t>
  </si>
  <si>
    <t>AL-A010695</t>
  </si>
  <si>
    <t>2XO THE KIAWAH BLEND KSBW - DOM WHSKY-STRT-OTH - 750 ML  ( AL - A010709 )</t>
  </si>
  <si>
    <t>AL-A010709</t>
  </si>
  <si>
    <t>AL-D010327</t>
  </si>
  <si>
    <t>99 APPLES SCHNAPPS - CRDL-SNPS-APPL - 50 ML  ( AL - D070225 )</t>
  </si>
  <si>
    <t>AL-D070225</t>
  </si>
  <si>
    <t>99 BUTTERSCOTCH SCHNAPPS LIQUEUR - CRDL-SNPS-BTRSCTCH - 50 ML  ( AL - D070226 )</t>
  </si>
  <si>
    <t>AL-D070226</t>
  </si>
  <si>
    <t>99 MANGOES SCHNAPPS LIQUEUR - CRDL-SNPS-OTH - 50 ML  ( AL - D070227 )</t>
  </si>
  <si>
    <t>AL-D070227</t>
  </si>
  <si>
    <t>1800 REPOSADO TEQUILA W/TACO HOLDER - TEQUILA-REPOSADO - 750 ML  ( AL - A000319 )</t>
  </si>
  <si>
    <t>1800 ULTIMATE BLACK CHERRY MARGARITA RTD - COCKTAILS - 1.75 LTR  ( AL - F007586 )</t>
  </si>
  <si>
    <t>1800 ULTIMATE BLOOD ORANGE MARGARITA RTD - COCKTAILS - 1.75 LTR  ( AL - F007389 )</t>
  </si>
  <si>
    <t>1800 ULTIMATE MANGO MARGARITA RTD - COCKTAILS - 1.75 LTR  ( AL - F007169 )</t>
  </si>
  <si>
    <t>1800 ULTIMATE MARGARITA RTD - COCKTAILS - 1.75 LTR  ( AL - F001485 )</t>
  </si>
  <si>
    <t>1800 ULTIMATE PEACH MARGARITA RTD - COCKTAILS - 1.75 LTR  ( AL - F001451 )</t>
  </si>
  <si>
    <t>1800 ULTIMATE RASPBERRY MARGARITA R-T-D - COCKTAILS - 1.75 LTR  ( AL - F001618 )</t>
  </si>
  <si>
    <t>1800 ULTIMATE WATERMELON MARGARITA R-T-D - COCKTAILS - 1.75 LTR  ( AL - F001968 )</t>
  </si>
  <si>
    <t>1800 ULTIMATE WILD BERRY MARGARITA - COCKTAILS - 1.75 LTR  ( AL - F070165 )</t>
  </si>
  <si>
    <t>AL-A070151</t>
  </si>
  <si>
    <t>ABSOLUT/5B-3FLV TRIAL PK:2-LME&amp;CTR/1-MND - VODKA-FLVRD-IMP - 50 ML  ( AL - D001372 )</t>
  </si>
  <si>
    <t>AL-D001372</t>
  </si>
  <si>
    <t>ADICTIVO ANEJO TEQUILA - TEQUILA-ANEJO - 375 ML  ( AL - B007796 )</t>
  </si>
  <si>
    <t>AL-B007796</t>
  </si>
  <si>
    <t>AMERICAN EAGLE 4YR OLD BOURBON - DOM WHSKY-STRT-BRBN/TN - 750 ML  ( AL - A010771 )</t>
  </si>
  <si>
    <t>AL-A010771</t>
  </si>
  <si>
    <t>ANGEL'S ENVY WHISKEY - DOM WHSKY-STRT-BRBN/TN - 375 ML  ( AL - B001237 )</t>
  </si>
  <si>
    <t>AL-B001237</t>
  </si>
  <si>
    <t>ARDBEG ANTHOLOGY THE ULTIMATE 13Y W/GFBX - SCOTCH-SNGL MALT - 750 ML  ( AL - A010648 )</t>
  </si>
  <si>
    <t>AL-A010648</t>
  </si>
  <si>
    <t>ARDBEG SPECTACULAR ARDBEG DAY IN GIFTBOX - SCOTCH-SNGL MALT - 750 ML  ( AL - A070261 )</t>
  </si>
  <si>
    <t>AL-A070261</t>
  </si>
  <si>
    <t>BACARDI 151 - RUM-GOLD - 750 ML  ( AL - A000262 )</t>
  </si>
  <si>
    <t>AL-A000262</t>
  </si>
  <si>
    <t>BACARDI COCONUT FLAVORED RUM - RUM-FLVRD - 750 ML  ( AL - A001634 )</t>
  </si>
  <si>
    <t>BACARDI LIMON RUM SPECIALTY - RUM-FLVRD - 50 ML  ( AL - D004044 )</t>
  </si>
  <si>
    <t>AL-D004044</t>
  </si>
  <si>
    <t>BACARDI PINEAPPLE FLAVORED RUM - RUM-FLVRD - 1.75 LTR  ( AL - F000910 )</t>
  </si>
  <si>
    <t>BACARDI PINEAPPLE FLAVORED RUM - RUM-FLVRD - 750 ML  ( AL - A000910 )</t>
  </si>
  <si>
    <t>BACARDI SPICED RUM - RUM-FLVRD - 1.0 LTR  ( AL - E008108 )</t>
  </si>
  <si>
    <t>BACARDI SPICED RUM - RUM-FLVRD - 1.75 LTR  ( AL - F000571 )</t>
  </si>
  <si>
    <t>BACARDI SPICED RUM - RUM-FLVRD - 750 ML  ( AL - A000571 )</t>
  </si>
  <si>
    <t>BACARDI SPICED RUM - RUM-FLVRD - 750 ML  ( AL - A007466 )</t>
  </si>
  <si>
    <t>BALCONES LINEAGE SINGLE MALTS WHISKY - DOM WHSKY-SNGL MALT - 750 ML  ( AL - A007736 )</t>
  </si>
  <si>
    <t>AL-A010750</t>
  </si>
  <si>
    <t>BARDSTOWN BBN CO ORIGIN SERIES KSBW - DOM WHSKY-STRT-BRBN/TN - 750 ML  ( AL - A070237 )</t>
  </si>
  <si>
    <t>AL-A070237</t>
  </si>
  <si>
    <t>BARDSTOWN BBN CO ORIGIN SR RYE IN CH&amp;OAK - DOM WHSKY-STRT-RYE - 750 ML  ( AL - A070238 )</t>
  </si>
  <si>
    <t>AL-A070238</t>
  </si>
  <si>
    <t>BARRELL SEAGRASS RYE WHISKEY CASK STRGTH - DOM WHSKY-STRT-RYE - 750 ML  ( AL - A010034 )</t>
  </si>
  <si>
    <t>BAYOU SPICED RUM - RUM-FLVRD - 200 ML  ( AL - C005700 )</t>
  </si>
  <si>
    <t>AL-C005700</t>
  </si>
  <si>
    <t>BE TINI LEMON DROP VODKA MARTINI - COCKTAILS - 750 ML  ( AL - A070197 )</t>
  </si>
  <si>
    <t>AL-A070197</t>
  </si>
  <si>
    <t>BE TINI PINK CRANBERRY VODKA MARTINI - COCKTAILS - 750 ML  ( AL - A070198 )</t>
  </si>
  <si>
    <t>AL-A070198</t>
  </si>
  <si>
    <t>BELVEDERE ORG INFS BLACKBERRY&amp;LEMONGRASS - VODKA-FLVRD-DOM - 750 ML  ( AL - A007577 )</t>
  </si>
  <si>
    <t>AL-A007577</t>
  </si>
  <si>
    <t>BIRD DOG BLACKBERRY FLAVORED WHISKEY - DOM WHSKY-BLND - 1.75 LTR  ( AL - F000621 )</t>
  </si>
  <si>
    <t>AL-F000621</t>
  </si>
  <si>
    <t>BLUE CHAIR BAY LIME FLV RUM - RUM-FLVRD - 750 ML  ( AL - A070253 )</t>
  </si>
  <si>
    <t>AL-A070253</t>
  </si>
  <si>
    <t>BLUE CHAIR BAY WHITE RUM - RUM-LIGHT - 1.0 LTR  ( AL - E009658 )</t>
  </si>
  <si>
    <t>BLUE CHAIR BAY WHITE RUM - RUM-LIGHT - 1.75 LTR  ( AL - F005407 )</t>
  </si>
  <si>
    <t>BLUE RUN HIGH RYE KENTUCKY STRAIGHT BBN - DOM WHSKY-STRT-BRBN/TN - 750 ML  ( AL - A070192 )</t>
  </si>
  <si>
    <t>AL-A070192</t>
  </si>
  <si>
    <t>AL-E004838</t>
  </si>
  <si>
    <t>BOLS PEACH - CRDL-SNPS-PEACH - 1.0 LTR  ( AL - E000097 )</t>
  </si>
  <si>
    <t>AL-E000097</t>
  </si>
  <si>
    <t>BUCHANAN'S DELUXE 12Y W/2 SALSA BOWLS - SCOTCH-BLND-FRGN BTLD - 750 ML  ( AL - A000596 )</t>
  </si>
  <si>
    <t>AL-A000596</t>
  </si>
  <si>
    <t>BULLEIT 95 RYE 12YR STRAIGHT RYE - DOM WHSKY-STRT-RYE - 750 ML  ( AL - A010714 )</t>
  </si>
  <si>
    <t>AL-A010714</t>
  </si>
  <si>
    <t>BURNETT'S CHERRY FLAVORED VODKA - VODKA-FLVRD-DOM - 1.75 LTR  ( AL - F070231 )</t>
  </si>
  <si>
    <t>AL-F070231</t>
  </si>
  <si>
    <t>BUZZBALLZ CRAN BLASTER - COCKTAILS - 200 ML  ( AL - C001443 )</t>
  </si>
  <si>
    <t>AL-C001443</t>
  </si>
  <si>
    <t>BUZZBALLZ LOTTA COLADA - COCKTAILS - 200 ML  ( AL - C000984 )</t>
  </si>
  <si>
    <t>AL-C000984</t>
  </si>
  <si>
    <t>BUZZBALLZ PEACHBALLZ - COCKTAILS - 200 ML  ( AL - C001304 )</t>
  </si>
  <si>
    <t>AL-C001304</t>
  </si>
  <si>
    <t>BUZZBALLZ STRAWBERRY RUM JOB - COCKTAILS - 200 ML  ( AL - C000985 )</t>
  </si>
  <si>
    <t>AL-C000985</t>
  </si>
  <si>
    <t>CAMUS EXTRA ELEGANCE COGNAC - BRNDY/CGNC-CGNC-OTH - 750 ML  ( AL - A005480 )</t>
  </si>
  <si>
    <t>AL-A005480</t>
  </si>
  <si>
    <t>CASA KOMOS REPOSADO ROSA TEQUILA - TEQUILA-REPOSADO - 750 ML  ( AL - A070264 )</t>
  </si>
  <si>
    <t>AL-A070264</t>
  </si>
  <si>
    <t>CASAMIGOS ANEJO TEQUILA 100% AGAVE - TEQUILA-ANEJO - 375 ML  ( AL - B007160 )</t>
  </si>
  <si>
    <t>AL-B007160</t>
  </si>
  <si>
    <t>CASAMIGOS BLANCO TEQUILA 100% AGAVE - TEQUILA-BLANCO - 50 ML  ( AL - D070252 )</t>
  </si>
  <si>
    <t>AL-D070252</t>
  </si>
  <si>
    <t>CASAMIGOS REPOSADO TEQUILA 100% AGAVE - TEQUILA-REPOSADO - 1.75 LTR  ( AL - F001881 )</t>
  </si>
  <si>
    <t>AL-F001881</t>
  </si>
  <si>
    <t>CHAMBORD ROYALE LIQUEUR 700ML - CRDL-LQR&amp;SPC-FRT - 750 ML  ( AL - L000167 )</t>
  </si>
  <si>
    <t>AL-L000167</t>
  </si>
  <si>
    <t>AL-A010717</t>
  </si>
  <si>
    <t>CHI-CHI'S VARIETY 6E:MARG/RUBY R/PNP/PCH - COCKTAILS - 200 ML  ( AL - C006219 )</t>
  </si>
  <si>
    <t>AL-C006219</t>
  </si>
  <si>
    <t>CHICKEN COCK GARDEN&amp;GUN 9Y DB OAK RSV CS - DOM WHSKY-STRT-OTH - 750 ML  ( AL - A010710 )</t>
  </si>
  <si>
    <t>AL-A010710</t>
  </si>
  <si>
    <t>CIROC LIMONATA VODKA INFUSED - CRDL-LQR&amp;SPC-OTH - 750 ML  ( AL - A070219 )</t>
  </si>
  <si>
    <t>AL-A070219</t>
  </si>
  <si>
    <t>CIROC SNAP FROST VODKA W/COOLER BAG - VODKA-CLASSIC-IMP - 750 ML  ( AL - A070302 )</t>
  </si>
  <si>
    <t>AL-A070302</t>
  </si>
  <si>
    <t>CROWN ROYAL COMBO 10P:5E PEACH &amp; APPLE - CAN-US BLND-US BTLD - 50 ML  ( AL - D070240 )</t>
  </si>
  <si>
    <t>AL-D070240</t>
  </si>
  <si>
    <t>CROWN ROYAL DELUXE W/JUICER - CAN-FRGN BLND-FRGN BTLD - 750 ML  ( AL - A001114 )</t>
  </si>
  <si>
    <t>AL-A001114</t>
  </si>
  <si>
    <t>CROWN ROYAL LMND VTY 8P:LM/BL/M/PC 355ML - COCKTAILS - 375 ML  ( AL - J070220 )</t>
  </si>
  <si>
    <t>AL-J070220</t>
  </si>
  <si>
    <t>DEEP EDDY PICKLEBALL 12P PET:OG/LM/RBY/L - VODKA-FLVRD-DOM - 50 ML  ( AL - D070267 )</t>
  </si>
  <si>
    <t>AL-D070267</t>
  </si>
  <si>
    <t>DELEON ANEJO TEQUILA - TEQUILA-ANEJO - 750 ML  ( AL - A070221 )</t>
  </si>
  <si>
    <t>AL-A070221</t>
  </si>
  <si>
    <t>DELEON BLANCO TEQUILA - TEQUILA-BLANCO - 375 ML  ( AL - B001321 )</t>
  </si>
  <si>
    <t>AL-B001321</t>
  </si>
  <si>
    <t>DELEON REPOSADO TEQUILA - TEQUILA-REPOSADO - 375 ML  ( AL - B007944 )</t>
  </si>
  <si>
    <t>AL-B007944</t>
  </si>
  <si>
    <t>AL-D070206</t>
  </si>
  <si>
    <t>AL-A070206</t>
  </si>
  <si>
    <t>DIXIE PEPPER VODKA - VODKA-FLVRD-DOM - 750 ML  ( AL - A009640 )</t>
  </si>
  <si>
    <t>AL-B004064</t>
  </si>
  <si>
    <t>DON JULIO 1942 ULTIMA RESERVA EX-ANEJO - TEQUILA-GOLD - 750 ML  ( AL - A010734 )</t>
  </si>
  <si>
    <t>AL-A010734</t>
  </si>
  <si>
    <t>DON JULIO ALMA MIEL TEQUILA JOVEN - TEQUILA-BLANCO - 750 ML  ( AL - A070222 )</t>
  </si>
  <si>
    <t>AL-A070222</t>
  </si>
  <si>
    <t>DON JULIO BLANCO TEQUILA - TEQUILA-BLANCO - 50 ML  ( AL - D000111 )</t>
  </si>
  <si>
    <t>AL-D000111</t>
  </si>
  <si>
    <t>AL-B070187</t>
  </si>
  <si>
    <t>AL-A070199</t>
  </si>
  <si>
    <t>AL-D070199</t>
  </si>
  <si>
    <t>EAGLE RARE SINGLE BARREL 10 YEAR BOURBON - DOM WHSKY-STRT-SM BTCH - 1.75 LTR  ( AL - F005079 )</t>
  </si>
  <si>
    <t>AL-F005079</t>
  </si>
  <si>
    <t>AL-A010708</t>
  </si>
  <si>
    <t>ESPOLON BLANCO WHITE TEQUILA - TEQUILA-BLANCO - 375 ML  ( AL - B000617 )</t>
  </si>
  <si>
    <t>AL-B000617</t>
  </si>
  <si>
    <t>AL-A070215</t>
  </si>
  <si>
    <t>EVAN WILLIAMS SPICED APPLE - DOM WHSKY-BLND - 750 ML  ( AL - A001123 )</t>
  </si>
  <si>
    <t>AL-A001123</t>
  </si>
  <si>
    <t>AL-A070247</t>
  </si>
  <si>
    <t>FIDDLER TOASTED STRAIGHT BBN - DOM WHSKY-STRT-BRBN/TN - 750 ML  ( AL - A070249 )</t>
  </si>
  <si>
    <t>AL-A070249</t>
  </si>
  <si>
    <t>AL-A070246</t>
  </si>
  <si>
    <t>AL-A070236</t>
  </si>
  <si>
    <t>FIREFLY CHERRY MOONSHINE - DOM WHSKY-BLND - 750 ML  ( AL - A005492 )</t>
  </si>
  <si>
    <t>AL-A005492</t>
  </si>
  <si>
    <t>FLOR DE CANA GRAND RESERVE DARK 7 YEARS - RUM-AGED/DARK - 750 ML  ( AL - A070242 )</t>
  </si>
  <si>
    <t>AL-A070242</t>
  </si>
  <si>
    <t>FOURSQUARE 2011 SNG BLEND MARK XXIV ECS - RUM-GOLD - 750 ML  ( AL - A010738 )</t>
  </si>
  <si>
    <t>AL-A010738</t>
  </si>
  <si>
    <t>AL-A030271</t>
  </si>
  <si>
    <t>GOOD BOY SZ JOHN DALY 8P:R/PC/BL/O 355ML - COCKTAILS - 375 ML  ( AL - J070216 )</t>
  </si>
  <si>
    <t>AL-J070216</t>
  </si>
  <si>
    <t>AL-E004601</t>
  </si>
  <si>
    <t>AL-B007831</t>
  </si>
  <si>
    <t>HEAVEN HILL HERITAGE COLL 18Y KSBW - DOM WHSKY-STRT-OTH - 750 ML  ( AL - A010700 )</t>
  </si>
  <si>
    <t>AL-A010700</t>
  </si>
  <si>
    <t>HENDRICK'S GRAND CABARET GIN - GIN-FLVRD-IMP - 750 ML  ( AL - A070212 )</t>
  </si>
  <si>
    <t>AL-A070212</t>
  </si>
  <si>
    <t>HENNESSY MASTER BLENDER'S SELECTION #5 - BRNDY/CGNC-IMP - 750 ML  ( AL - A010742 )</t>
  </si>
  <si>
    <t>AL-A010742</t>
  </si>
  <si>
    <t>HENNESSY V S - BRNDY/CGNC-CGNC-VS - 100 ML  ( AL - G000322 )</t>
  </si>
  <si>
    <t>AL-G000322</t>
  </si>
  <si>
    <t>HIGH NOON FIESTA 8P:GFT/LME/PP/BO 355ML - COCKTAILS - 375 ML  ( AL - J070200 )</t>
  </si>
  <si>
    <t>AL-J070200</t>
  </si>
  <si>
    <t>HIGH NOON SNOWBIRD 8P:PC/LM/PL/RSP 355ML - COCKTAILS - 375 ML  ( AL - J070235 )</t>
  </si>
  <si>
    <t>AL-J070235</t>
  </si>
  <si>
    <t>HIGH NOON VD ICE TEA 8P:OG/PC/LM/RS355ML - COCKTAILS - 375 ML  ( AL - J070262 )</t>
  </si>
  <si>
    <t>AL-J070262</t>
  </si>
  <si>
    <t>HIGH WEST BOTTLED IN BOND STRAIGHT RYE - DOM WHSKY-STRT-RYE - 750 ML  ( AL - A010748 )</t>
  </si>
  <si>
    <t>AL-A010748</t>
  </si>
  <si>
    <t>HIGH WEST HIGH COUNTRY SGL MLT LTD EDT - DOM WHSKY-SNGL MALT - 750 ML  ( AL - A010387 )</t>
  </si>
  <si>
    <t>AL-A070214</t>
  </si>
  <si>
    <t>AL-A010683</t>
  </si>
  <si>
    <t>JACK DANIEL'S TWICE BRL SPECIAL RL 700ML - DOM WHSKY-SNGL MALT - 750 ML  ( AL - L010556 )</t>
  </si>
  <si>
    <t>JACK DANIELS &amp; GINGER 4P 355ML - COCKTAILS - 375 ML  ( AL - J070189 )</t>
  </si>
  <si>
    <t>AL-J070189</t>
  </si>
  <si>
    <t>JACK DANIELS MCLAREN X LIMITED EDITION - DOM WHSKY-STRT-BRBN/TN - 1.0 LTR  ( AL - E010701 )</t>
  </si>
  <si>
    <t>AL-E010701</t>
  </si>
  <si>
    <t>JACK DANIELS SINGLE BARREL (WAS DECANTR) - DOM WHSKY-STRT-SM BTCH - 50 ML  ( AL - D030665 )</t>
  </si>
  <si>
    <t>AL-D030665</t>
  </si>
  <si>
    <t>JACK DANIELS W/JACK &amp; COKE GLASS - DOM WHSKY-STRT-BRBN/TN - 750 ML  ( AL - A000308 )</t>
  </si>
  <si>
    <t>JAMESON - IRISH-BLND - 1.0 LTR  ( AL - E000547 )</t>
  </si>
  <si>
    <t>JAMESON - IRISH-BLND - 1.75 LTR  ( AL - F000547 )</t>
  </si>
  <si>
    <t>JAMESON - IRISH-BLND - 50 ML  ( AL - D000547 )</t>
  </si>
  <si>
    <t>JAMESON - IRISH-BLND - 375 ML  ( AL - B000547 )</t>
  </si>
  <si>
    <t>JAMESON - IRISH-BLND - 750 ML  ( AL - A000547 )</t>
  </si>
  <si>
    <t>JAMESON 18 YEAR OLD IRISH WHISKEY - IRISH-BLND - 750 ML  ( AL - A004230 )</t>
  </si>
  <si>
    <t>JAMESON BLACK BARREL IRISH WHISKEY - IRISH-BLND - 375 ML  ( AL - B001297 )</t>
  </si>
  <si>
    <t>JAMESON BLACK BARREL IRISH WHISKEY - IRISH-BLND - 750 ML  ( AL - A001297 )</t>
  </si>
  <si>
    <t>JAMESON BLACK BARREL W/2-TUMBLER GLASSES - IRISH-BLND - 750 ML  ( AL - A007244 )</t>
  </si>
  <si>
    <t>JAMESON CASKMATES IPA EDITION - IRISH-BLND - 750 ML  ( AL - A001926 )</t>
  </si>
  <si>
    <t>JAMESON CASKMATES STOUT EDITION IRISH - IRISH-BLND - 750 ML  ( AL - A001535 )</t>
  </si>
  <si>
    <t>JEFFERSON'S - DOM WHSKY-STRT-BRBN/TN - 1.75 LTR  ( AL - F000052 )</t>
  </si>
  <si>
    <t>AL-F000052</t>
  </si>
  <si>
    <t>JIM BEAM BLACK 7 YR - DOM WHSKY-STRT-BRBN/TN - 1.75 LTR  ( AL - F070662 )</t>
  </si>
  <si>
    <t>AL-F070662</t>
  </si>
  <si>
    <t>JIM BEAM BLACK 7 YR - DOM WHSKY-STRT-BRBN/TN - 50 ML  ( AL - D070662 )</t>
  </si>
  <si>
    <t>AL-D070662</t>
  </si>
  <si>
    <t>JIM BEAM BLACK 7 YR - DOM WHSKY-STRT-BRBN/TN - 750 ML  ( AL - A070662 )</t>
  </si>
  <si>
    <t>AL-A070662</t>
  </si>
  <si>
    <t>AL-A009095</t>
  </si>
  <si>
    <t>JOSE CUERVO ESPECIAL GOLD CLUSTER 12-10P - TEQUILA-GOLD - 50 ML  ( AL - D070393 )</t>
  </si>
  <si>
    <t>AL-D070393</t>
  </si>
  <si>
    <t>JOSE CUERVO ESPECIAL SILVER - TEQUILA-BLANCO - 50 ML  ( AL - D070395 )</t>
  </si>
  <si>
    <t>AL-D070395</t>
  </si>
  <si>
    <t>AL-A070254</t>
  </si>
  <si>
    <t>K. LUKE SMALL BATCH BARREL STRENGTH BBN - DOM WHSKY-STRT-BRBN/TN - 750 ML  ( AL - A070256 )</t>
  </si>
  <si>
    <t>AL-A070256</t>
  </si>
  <si>
    <t>K. LUKE TOASTED RYE BARREL STRENGTH - DOM WHSKY-STRT-RYE - 750 ML  ( AL - A070255 )</t>
  </si>
  <si>
    <t>AL-A070255</t>
  </si>
  <si>
    <t>AL-E005368</t>
  </si>
  <si>
    <t>KAMORA DULCE DE LECHE LIQUEUR - CRDL-CRM LQR - 750 ML  ( AL - A070210 )</t>
  </si>
  <si>
    <t>AL-A070210</t>
  </si>
  <si>
    <t>KENTUCKY COFFEE WHISKEY - DOM WHSKY-BLND - 50 ML  ( AL - D070069 )</t>
  </si>
  <si>
    <t>KETEL ONE COSMOPOLITAN COCKTAILS - COCKTAILS - 375 ML  ( AL - B070126 )</t>
  </si>
  <si>
    <t>KETEL ONE ESPRESSO MARTINI CKTL - COCKTAILS - 375 ML  ( AL - B070127 )</t>
  </si>
  <si>
    <t>LAGAVULIN OFFERMAN ED CARIBBEAN CASK 11Y - SCOTCH-SNGL MALT - 750 ML  ( AL - A070241 )</t>
  </si>
  <si>
    <t>AL-A070241</t>
  </si>
  <si>
    <t>LALO SPIRITS BLANCO TEQUILA - TEQUILA-BLANCO - 750 ML  ( AL - A070201 )</t>
  </si>
  <si>
    <t>AL-A070201</t>
  </si>
  <si>
    <t>AL-A009304</t>
  </si>
  <si>
    <t>LEGENDS SINGLE BARREL SBW 87 PROOF - DOM WHSKY-STRT-BRBN/TN - 750 ML  ( AL - A070195 )</t>
  </si>
  <si>
    <t>AL-A070195</t>
  </si>
  <si>
    <t>LEGENDS SMALL BATCH VODKA - VODKA-CLASSIC-DOM - 750 ML  ( AL - A070196 )</t>
  </si>
  <si>
    <t>AL-A070196</t>
  </si>
  <si>
    <t>LEXINGTON KENTUCKY BOURBON WHISKEY - DOM WHSKY-STRT-BRBN/TN - 750 ML  ( AL - A000940 )</t>
  </si>
  <si>
    <t>AL-A000940</t>
  </si>
  <si>
    <t>AL-E008127</t>
  </si>
  <si>
    <t>LUNAZUL CRISTALINO PRIMERO TEQUILA - TEQUILA-ANEJO - 750 ML  ( AL - A070217 )</t>
  </si>
  <si>
    <t>AL-A070217</t>
  </si>
  <si>
    <t>LUNAZUL REPOSADO TEQUILA - TEQUILA-REPOSADO - 375 ML  ( AL - B000126 )</t>
  </si>
  <si>
    <t>AL-B000126</t>
  </si>
  <si>
    <t>MALIBU CO-PACK (W/CRANBERRY JUICE) - RUM-FLVRD - 1.75 LTR  ( AL - F000655 )</t>
  </si>
  <si>
    <t>AL-F000655</t>
  </si>
  <si>
    <t>MALIBU PINEAPPLE BAY BREEZE TETRA BOX - COCKTAILS - 1.0 LTR  ( AL - E070155 )</t>
  </si>
  <si>
    <t>MALIBU STRAWBERRY DAIQUIRI TETRA BOX - COCKTAILS - 1.0 LTR  ( AL - E070156 )</t>
  </si>
  <si>
    <t>MARTELL BLUE SWIFT DAY LABEL - BRNDY/CGNC-CGNC-VSOP - 375 ML  ( AL - B001925 )</t>
  </si>
  <si>
    <t>AL-B001925</t>
  </si>
  <si>
    <t>AL-A007482</t>
  </si>
  <si>
    <t>MCCORMICK - SCOTCH-BLND-US BTLD - 1.75 LTR  ( AL - F004000 )</t>
  </si>
  <si>
    <t>AL-F004000</t>
  </si>
  <si>
    <t>MERSEY CRAFT CAPTAINS CUT RYE WHISKEY - DOM WHSKY-STRT-RYE - 750 ML  ( AL - A070191 )</t>
  </si>
  <si>
    <t>AL-A070191</t>
  </si>
  <si>
    <t>MERSEY CRAFT MOORING WHISKEY - DOM WHSKY-STRT-OTH - 750 ML  ( AL - A070190 )</t>
  </si>
  <si>
    <t>AL-A070190</t>
  </si>
  <si>
    <t>MERSEY CRAFT PORTSIDE AMER SGL MALT - DOM WHSKY-SNGL MALT - 750 ML  ( AL - A030643 )</t>
  </si>
  <si>
    <t>AL-A030643</t>
  </si>
  <si>
    <t>AL-B010076</t>
  </si>
  <si>
    <t>MINOR CASE HAND SELECT SB 6Y RYE 105 PRF - DOM WHSKY-STRT-RYE - 750 ML  ( AL - A010719 )</t>
  </si>
  <si>
    <t>AL-A010719</t>
  </si>
  <si>
    <t>MISTER SAM TRIBUTE WHISKEY - CAN-FRGN BLND-FRGN BTLD - 750 ML  ( AL - A009645 )</t>
  </si>
  <si>
    <t>AL-A009645</t>
  </si>
  <si>
    <t>MURDER CREEK LEMON DROP MOONSHINE - DOM WHSKY-BLND - 750 ML  ( AL - A030702 )</t>
  </si>
  <si>
    <t>AL-A030702</t>
  </si>
  <si>
    <t>MURDER CREEK SALTED CARAMEL MOONSHINE - CRDL-LQR&amp;SPC-OTH - 750 ML  ( AL - A030570 )</t>
  </si>
  <si>
    <t>AL-A030570</t>
  </si>
  <si>
    <t>NEW AMSTERDAM HEAT CHECK HOT PEPPER FL V - VODKA-FLVRD-DOM - 750 ML  ( AL - A070263 )</t>
  </si>
  <si>
    <t>AL-A070263</t>
  </si>
  <si>
    <t>NUTRL/4F LEMONDE VR 3-8P:CL/SB/P/B 355ML - COCKTAILS - 375 ML  ( AL - J070202 )</t>
  </si>
  <si>
    <t>AL-J070202</t>
  </si>
  <si>
    <t>AL-A009674</t>
  </si>
  <si>
    <t>OLD FORESTER 1924 10Y KSBW - DOM WHSKY-STRT-BRBN/TN - 750 ML  ( AL - A010702 )</t>
  </si>
  <si>
    <t>AL-A010702</t>
  </si>
  <si>
    <t>OLE SMOKY TENN MNSHNE SOUR RAZZIN BERRY - DOM WHSKY-BLND - 50 ML  ( AL - D010533 )</t>
  </si>
  <si>
    <t>AL-D010533</t>
  </si>
  <si>
    <t>OLE SMOKY TENN MNSHNE SOUR RAZZIN BERRY - DOM WHSKY-BLND - 50 ML  ( AL - D010553 )</t>
  </si>
  <si>
    <t>AL-D010553</t>
  </si>
  <si>
    <t>OLE SMOKY TENNESSEE MOONSHINE BLACKBERRY - DOM WHSKY-BLND - 750 ML  ( AL - A006192 )</t>
  </si>
  <si>
    <t>AL-A006192</t>
  </si>
  <si>
    <t>ON THE ROCKS BLUE HAWAIIAN COCKTAIL - COCKTAILS - 375 ML  ( AL - B070188 )</t>
  </si>
  <si>
    <t>AL-B070188</t>
  </si>
  <si>
    <t>PASSOA PASSION FRUIT LIQUEUR - CRDL-LQR&amp;SPC-FRT - 750 ML  ( AL - A030594 )</t>
  </si>
  <si>
    <t>AL-A030594</t>
  </si>
  <si>
    <t>PATRON EL ALTO REPOSADO TEQUILA - TEQUILA-REPOSADO - 750 ML  ( AL - A070218 )</t>
  </si>
  <si>
    <t>AL-A070218</t>
  </si>
  <si>
    <t>PATRON SILVER W/2SUMMER ETCH HIGHBALL GL - TEQUILA-BLANCO - 750 ML  ( AL - A001057 )</t>
  </si>
  <si>
    <t>AL-A001057</t>
  </si>
  <si>
    <t>AL-A030138</t>
  </si>
  <si>
    <t>PLANTERAY PINEAPPLE STIGGINS FANCY 1824 - RUM-FLVRD - 750 ML  ( AL - A009115 )</t>
  </si>
  <si>
    <t>AL-A009115</t>
  </si>
  <si>
    <t>AL-E004094</t>
  </si>
  <si>
    <t>PROPER NO. TWELVE BLENDED IRISH WHISKEY - IRISH - 750 ML  ( AL - A009616 )</t>
  </si>
  <si>
    <t>AL-A009616</t>
  </si>
  <si>
    <t>REBEL 100 AGED 6Y KSBW - DOM WHSKY-STRT-OTH - 750 ML  ( AL - A070203 )</t>
  </si>
  <si>
    <t>AL-A070203</t>
  </si>
  <si>
    <t>REDMONT SPIKED ICE TEA CKTL 4P 355ML - COCKTAILS - 375 ML  ( AL - J070244 )</t>
  </si>
  <si>
    <t>AL-J070244</t>
  </si>
  <si>
    <t>AL-J070243</t>
  </si>
  <si>
    <t>SLANE IRISH SPECIAL ED LEGACY 81 4OTH AN - IRISH-BLND - 750 ML  ( AL - A010407 )</t>
  </si>
  <si>
    <t>SLANE IRISH WHISKEY - IRISH-BLND - 50 ML  ( AL - D007103 )</t>
  </si>
  <si>
    <t>SLANE IRISH WHISKEY - IRISH-BLND - 750 ML  ( AL - A007103 )</t>
  </si>
  <si>
    <t>SMIRNOFF RED WHITE &amp; BERRY (DSS) - VODKA-FLVRD-DOM - 1.75 LTR  ( AL - F001825 )</t>
  </si>
  <si>
    <t>AL-F001825</t>
  </si>
  <si>
    <t>SMIRNOFF SMASH VT 8P:RSP/PO/SDF/WL 355ML - COCKTAILS - 375 ML  ( AL - J070223 )</t>
  </si>
  <si>
    <t>AL-J070223</t>
  </si>
  <si>
    <t>SMOKE WAGON BOTTLED IN BOND STRAIGHT RYE - DOM WHSKY-STRT-RYE - 750 ML  ( AL - A010707 )</t>
  </si>
  <si>
    <t>AL-A010707</t>
  </si>
  <si>
    <t>SMOKE WAGON DESERT COLT FULL STRENGTH WK - DOM WHSKY-STRT-BRBN/TN - 750 ML  ( AL - A010705 )</t>
  </si>
  <si>
    <t>AL-A010705</t>
  </si>
  <si>
    <t>SMOKE WAGON SMALL BATCH BOURBON WHISKEY - DOM WHSKY-STRT-BRBN/TN - 750 ML  ( AL - A010691 )</t>
  </si>
  <si>
    <t>AL-A010691</t>
  </si>
  <si>
    <t>SMOKE WAGON STRAIGHT BOURBON WHISKEY - DOM WHSKY-STRT-BRBN/TN - 750 ML  ( AL - A010704 )</t>
  </si>
  <si>
    <t>AL-A010704</t>
  </si>
  <si>
    <t>SMOKE WAGON UNCUT UNFILTERED BOURBON - DOM WHSKY-STRT-BRBN/TN - 750 ML  ( AL - A010706 )</t>
  </si>
  <si>
    <t>AL-A010706</t>
  </si>
  <si>
    <t>SPRINTER VODKA SODA 8P:BC/PC/LM/GF 355ML - COCKTAILS - 375 ML  ( AL - J070239 )</t>
  </si>
  <si>
    <t>AL-J070239</t>
  </si>
  <si>
    <t>AL-A005516</t>
  </si>
  <si>
    <t>AL-J070193</t>
  </si>
  <si>
    <t>AL-E005236</t>
  </si>
  <si>
    <t>SUN CRUISER VT 8P:IT/LM IT/PCH/RSP 355ML - COCKTAILS - 375 ML  ( AL - J070245 )</t>
  </si>
  <si>
    <t>AL-J070245</t>
  </si>
  <si>
    <t>SUNNY D VDK VTY 8P:4TANGY/2PNA&amp;2STW355ML - COCKTAILS - 375 ML  ( AL - J070205 )</t>
  </si>
  <si>
    <t>AL-J070205</t>
  </si>
  <si>
    <t>SUNNY D VODKA SELTZER 4P 355ML - COCKTAILS - 375 ML  ( AL - J070204 )</t>
  </si>
  <si>
    <t>AL-J070204</t>
  </si>
  <si>
    <t>SUNTORY AO WORLD WHISKEY 700ML - OTH IMP WHSKY-BLND - 750 ML  ( AL - L010645 )</t>
  </si>
  <si>
    <t>SUNTORY HIBIKI HARMONY JAPANESE WHISKY - OTH IMP WHSKY-BLND - 750 ML  ( AL - A001529 )</t>
  </si>
  <si>
    <t>SUNTORY YAMAZAKI - OTH IMP WHSKY-SNGL MALT - 750 ML  ( AL - A009356 )</t>
  </si>
  <si>
    <t>AL-A030146</t>
  </si>
  <si>
    <t>AL-E005161</t>
  </si>
  <si>
    <t>TANTEO HABANERO INFUSED TEQUILA - TEQUILA-FLAVORED - 750 ML  ( AL - A010633 )</t>
  </si>
  <si>
    <t>AL-A010633</t>
  </si>
  <si>
    <t>AL-A009401</t>
  </si>
  <si>
    <t>TEREMANA BLANCO TEQUILA - TEQUILA-BLANCO - 1.75 LTR  ( AL - F007409 )</t>
  </si>
  <si>
    <t>AL-F007409</t>
  </si>
  <si>
    <t>TEREMANA REPOSADO TEQUILA - TEQUILA-REPOSADO - 1.75 LTR  ( AL - F007654 )</t>
  </si>
  <si>
    <t>AL-F007654</t>
  </si>
  <si>
    <t>TEREMANA REPOSADO TEQUILA - TEQUILA-REPOSADO - 375 ML  ( AL - B007654 )</t>
  </si>
  <si>
    <t>AL-B007654</t>
  </si>
  <si>
    <t>AL-A008241</t>
  </si>
  <si>
    <t>AL-A010699</t>
  </si>
  <si>
    <t>TITO HANDMADE TEXAS VODKA - VODKA-CLASSIC-DOM - 375 ML  ( AL - B006122 )</t>
  </si>
  <si>
    <t>AL-B006122</t>
  </si>
  <si>
    <t>TITO'S HANDMADE VODKA 15-4B SLEEVE - VODKA-CLASSIC-DOM - 50 ML  ( AL - D070250 )</t>
  </si>
  <si>
    <t>AL-D070250</t>
  </si>
  <si>
    <t>TOKI SUNTORY JAPANESE WHISKY - OTH IMP WHSKY-BLND - 750 ML  ( AL - A001235 )</t>
  </si>
  <si>
    <t>TRAVELLER BLEND NO 40 WHISKEY - DOM WHSKY-BLND - 750 ML  ( AL - A070228 )</t>
  </si>
  <si>
    <t>AL-A070228</t>
  </si>
  <si>
    <t>TRES AGAVES BLANCO TEQUILA - TEQUILA-BLANCO - 750 ML  ( AL - A070229 )</t>
  </si>
  <si>
    <t>AL-A070229</t>
  </si>
  <si>
    <t>TULLAMORE D.E.W. HONEY LIQUEUR - IRISH - 750 ML  ( AL - A070211 )</t>
  </si>
  <si>
    <t>AL-A070211</t>
  </si>
  <si>
    <t>TULLAMORE DEW - IRISH-BLND - 1.0 LTR  ( AL - E005838 )</t>
  </si>
  <si>
    <t>TULLAMORE DEW - IRISH-BLND - 1.75 LTR  ( AL - F001952 )</t>
  </si>
  <si>
    <t>TULLAMORE DEW - IRISH-BLND - 50 ML  ( AL - D005838 )</t>
  </si>
  <si>
    <t>TULLAMORE DEW - IRISH-BLND - 375 ML  ( AL - B005838 )</t>
  </si>
  <si>
    <t>TULLAMORE DEW - IRISH-BLND - 750 ML  ( AL - A001952 )</t>
  </si>
  <si>
    <t>TULLAMORE DEW 12 YEAR IRISH WHISKEY - IRISH-BLND - 750 ML  ( AL - A004946 )</t>
  </si>
  <si>
    <t>TULLAMORE DEW 15 YEAR IRISH WHISKEY - IRISH-BLND - 750 ML  ( AL - A005879 )</t>
  </si>
  <si>
    <t>TULLAMORE DEW CIDER CASK FINISH WHISKEY - IRISH-BLND - 750 ML  ( AL - A009528 )</t>
  </si>
  <si>
    <t>TULLAMORE DEW XO CARIBBEAN RM CASK WHSKY - IRISH-BLND - 750 ML  ( AL - A009362 )</t>
  </si>
  <si>
    <t>WELLER FULL PROOF SAZERAC BARREL SELECT - DOM WHSKY-STRT-BRBN/TN - 750 ML  ( AL - A010732 )</t>
  </si>
  <si>
    <t>AL-A010732</t>
  </si>
  <si>
    <t>WESTLAND OAK AMERICAN SINGLE MLT WHISKEY - DOM WHSKY-SNGL MALT - 750 ML  ( AL - A005910 )</t>
  </si>
  <si>
    <t>WHIP SHOTS CARAMEL VODKA INFUSED WHIP CR - CRDL-LQR&amp;SPC-OTH - 50 ML  ( AL - D070207 )</t>
  </si>
  <si>
    <t>AL-D070207</t>
  </si>
  <si>
    <t>WHIP SHOTS CARAMEL VODKA INFUSED WHIP CR - CRDL-LQR&amp;SPC-OTH - 200 ML  ( AL - C070207 )</t>
  </si>
  <si>
    <t>AL-C070207</t>
  </si>
  <si>
    <t>WHIP SHOTS MOCHA VODKA INFUSED WHIP CRM - CRDL-LQR&amp;SPC-OTH - 50 ML  ( AL - D070208 )</t>
  </si>
  <si>
    <t>AL-D070208</t>
  </si>
  <si>
    <t>WHIP SHOTS MOCHA VODKA INFUSED WHIP CRM - CRDL-LQR&amp;SPC-OTH - 200 ML  ( AL - C070208 )</t>
  </si>
  <si>
    <t>AL-C070208</t>
  </si>
  <si>
    <t>WHIP SHOTS VANILLA VODKA INFUSED WHIP CR - CRDL-LQR&amp;SPC-OTH - 50 ML  ( AL - D070209 )</t>
  </si>
  <si>
    <t>AL-D070209</t>
  </si>
  <si>
    <t>WHIP SHOTS VANILLA VODKA INFUSED WHIP CR - CRDL-LQR&amp;SPC-OTH - 200 ML  ( AL - C070209 )</t>
  </si>
  <si>
    <t>AL-C070209</t>
  </si>
  <si>
    <t>WHISTLEPIG CAMPSTOCK WHEAT WHISKEY LE - DOM WHSKY-STRT-OTH - 750 ML  ( AL - A010698 )</t>
  </si>
  <si>
    <t>AL-A010698</t>
  </si>
  <si>
    <t>WHITE CLAW TEQ SMASH 8P:PP/LP/SG/MT355ML - COCKTAILS - 375 ML  ( AL - J070234 )</t>
  </si>
  <si>
    <t>AL-J070234</t>
  </si>
  <si>
    <t>WHITE CLAW V+S VT2 8P:CRB/GV/LM/MG 355ML - COCKTAILS - 375 ML  ( AL - J070194 )</t>
  </si>
  <si>
    <t>AL-J070194</t>
  </si>
  <si>
    <t>WIDOW JANE BABY JANE BLEND OF SBW - DOM WHSKY-STRT-BRBN/TN - 750 ML  ( AL - A010756 )</t>
  </si>
  <si>
    <t>AL-A010756</t>
  </si>
  <si>
    <t>AL-A004611</t>
  </si>
  <si>
    <t>WOODINVILLE STRAIGHT BOURBON - DOM WHSKY-STRT-BRBN/TN - 750 ML  ( AL - A070224 )</t>
  </si>
  <si>
    <t>AL-A070224</t>
  </si>
  <si>
    <t>X-RATED FUSION TROPIX LIQ:VOD/PNAPL/CCNT - CRDL-LQR&amp;SPC-SPRT SPCTY - 750 ML  ( AL - A001069 )</t>
  </si>
  <si>
    <t>AL-A001069</t>
  </si>
  <si>
    <t>YELLOWSTONE HAND PICKED AMERICAN SM 110P - DOM WHSKY-SNGL MALT - 750 ML  ( AL - A010718 )</t>
  </si>
  <si>
    <t>AL-A010718</t>
  </si>
  <si>
    <t>AL-A010735</t>
  </si>
  <si>
    <t>BELVEDERE CITRUS FLAVORED VODKA - VODKA-FLVRD-IMP - 750 ML  ( AL - A004999 )</t>
  </si>
  <si>
    <t>BLUE RUN CHOSEN KSBW BTB - DOM WHSKY-STRT-BRBN/TN - 750 ML  ( AL - A010746 )</t>
  </si>
  <si>
    <t>CONCH REPUBLIC ISLAMORADA LIGHT RUM  FL - RUM-LIGHT - 1.0 LTR  ( AL - E004811 )</t>
  </si>
  <si>
    <t>DEWARS 15 YEAR OLD BLEND SCOTCH WHISKY - SCOTCH-BLND-FRGN BTLD - 750 ML  ( AL - A070233 )</t>
  </si>
  <si>
    <t>DEWARS AGED 19Y CHAMPIONS EDITION US OPN - SCOTCH-BLND-FRGN BTLD - 750 ML  ( AL - A070232 )</t>
  </si>
  <si>
    <t>GIFFARD CREME DE MURE BLACKBERRY LIQUEUR - CRDL-LQR&amp;SPC-CRM - 750 ML  ( AL - A030696 )</t>
  </si>
  <si>
    <t>GIN&amp;JUICE BY DRE &amp; SNOOP APRICOT 4P355ML - COCKTAILS - 375 ML  ( AL - J030720 )</t>
  </si>
  <si>
    <t>GIN&amp;JUICE BY DRE &amp; SNOOP CITRUS 4P 355ML - COCKTAILS - 375 ML  ( AL - J030721 )</t>
  </si>
  <si>
    <t>GIN&amp;JUICE BY DRE &amp; SNOOP MELON 4P 355ML - COCKTAILS - 375 ML  ( AL - J030722 )</t>
  </si>
  <si>
    <t>GIN&amp;JUICE BY DRE &amp; SNOOP PSNFRT 4P 355ML - COCKTAILS - 375 ML  ( AL - J030725 )</t>
  </si>
  <si>
    <t>MIDNIGHT MAVEN GREEN TEA MOONSHINE - CRDL-LQR&amp;SPC-OTH - 750 ML  ( AL - A030508 )</t>
  </si>
  <si>
    <t>MIDNIGHT MAVEN ORIGINAL MOONSHINE - CRDL-LQR&amp;SPC-OTH - 750 ML  ( AL - A030509 )</t>
  </si>
  <si>
    <t>NUTRL/4F CRANBRY VRTY 3-8P:C/O/G/A 355ML - COCKTAILS - 375 ML  ( AL - J070282 )</t>
  </si>
  <si>
    <t>A003802</t>
  </si>
  <si>
    <t>A007226</t>
  </si>
  <si>
    <t>A010742</t>
  </si>
  <si>
    <t>A010743</t>
  </si>
  <si>
    <t>A010744</t>
  </si>
  <si>
    <t>A010746</t>
  </si>
  <si>
    <t>A010748</t>
  </si>
  <si>
    <t>A010749</t>
  </si>
  <si>
    <t>A010750</t>
  </si>
  <si>
    <t>A010751</t>
  </si>
  <si>
    <t>A010752</t>
  </si>
  <si>
    <t>A010754</t>
  </si>
  <si>
    <t>A010756</t>
  </si>
  <si>
    <t>A010757</t>
  </si>
  <si>
    <t>A010758</t>
  </si>
  <si>
    <t>A010760</t>
  </si>
  <si>
    <t>A010764</t>
  </si>
  <si>
    <t>A010765</t>
  </si>
  <si>
    <t>A010766</t>
  </si>
  <si>
    <t>A010767</t>
  </si>
  <si>
    <t>A010770</t>
  </si>
  <si>
    <t>A010771</t>
  </si>
  <si>
    <t>A010774</t>
  </si>
  <si>
    <t>A010775</t>
  </si>
  <si>
    <t>A010776</t>
  </si>
  <si>
    <t>A010777</t>
  </si>
  <si>
    <t>A010778</t>
  </si>
  <si>
    <t>A010782</t>
  </si>
  <si>
    <t>A010784</t>
  </si>
  <si>
    <t>A010785</t>
  </si>
  <si>
    <t>A010786</t>
  </si>
  <si>
    <t>A010787</t>
  </si>
  <si>
    <t>A010788</t>
  </si>
  <si>
    <t>A010789</t>
  </si>
  <si>
    <t>A010790</t>
  </si>
  <si>
    <t>A010791</t>
  </si>
  <si>
    <t>A010792</t>
  </si>
  <si>
    <t>A010793</t>
  </si>
  <si>
    <t>A010794</t>
  </si>
  <si>
    <t>A010795</t>
  </si>
  <si>
    <t>A010796</t>
  </si>
  <si>
    <t>A010797</t>
  </si>
  <si>
    <t>A010799</t>
  </si>
  <si>
    <t>A010800</t>
  </si>
  <si>
    <t>A010801</t>
  </si>
  <si>
    <t>A010802</t>
  </si>
  <si>
    <t>A010804</t>
  </si>
  <si>
    <t>A010805</t>
  </si>
  <si>
    <t>A010806</t>
  </si>
  <si>
    <t>A010807</t>
  </si>
  <si>
    <t>A010808</t>
  </si>
  <si>
    <t>CGPO 1</t>
  </si>
  <si>
    <t>A010809</t>
  </si>
  <si>
    <t>CGPO2</t>
  </si>
  <si>
    <t>A030696</t>
  </si>
  <si>
    <t>A030702</t>
  </si>
  <si>
    <t>A030731</t>
  </si>
  <si>
    <t>A030756</t>
  </si>
  <si>
    <t>A030767</t>
  </si>
  <si>
    <t>A030794</t>
  </si>
  <si>
    <t>A070253</t>
  </si>
  <si>
    <t>A070254</t>
  </si>
  <si>
    <t>A070255</t>
  </si>
  <si>
    <t>A070256</t>
  </si>
  <si>
    <t>A070257</t>
  </si>
  <si>
    <t>A070258</t>
  </si>
  <si>
    <t>A070259</t>
  </si>
  <si>
    <t>A070260</t>
  </si>
  <si>
    <t>A070261</t>
  </si>
  <si>
    <t>A070263</t>
  </si>
  <si>
    <t>A070264</t>
  </si>
  <si>
    <t>A070265</t>
  </si>
  <si>
    <t>A070266</t>
  </si>
  <si>
    <t>A070269</t>
  </si>
  <si>
    <t>A070271</t>
  </si>
  <si>
    <t>A070276</t>
  </si>
  <si>
    <t>A070278</t>
  </si>
  <si>
    <t>A070279</t>
  </si>
  <si>
    <t>A070280</t>
  </si>
  <si>
    <t>A070283</t>
  </si>
  <si>
    <t>A070284</t>
  </si>
  <si>
    <t>A070285</t>
  </si>
  <si>
    <t>A070286</t>
  </si>
  <si>
    <t>A070287</t>
  </si>
  <si>
    <t>A070288</t>
  </si>
  <si>
    <t>A070289</t>
  </si>
  <si>
    <t>A070290</t>
  </si>
  <si>
    <t>A070291</t>
  </si>
  <si>
    <t>A070292</t>
  </si>
  <si>
    <t>A070293</t>
  </si>
  <si>
    <t>A070295</t>
  </si>
  <si>
    <t>A070296</t>
  </si>
  <si>
    <t>A070299</t>
  </si>
  <si>
    <t>A070301</t>
  </si>
  <si>
    <t>A070302</t>
  </si>
  <si>
    <t>A070303</t>
  </si>
  <si>
    <t>A070308</t>
  </si>
  <si>
    <t>A070309</t>
  </si>
  <si>
    <t>A070310</t>
  </si>
  <si>
    <t>A070312</t>
  </si>
  <si>
    <t>A070313</t>
  </si>
  <si>
    <t>A070315</t>
  </si>
  <si>
    <t>A070318</t>
  </si>
  <si>
    <t>A070320</t>
  </si>
  <si>
    <t>A070321</t>
  </si>
  <si>
    <t>A070322</t>
  </si>
  <si>
    <t>A070323</t>
  </si>
  <si>
    <t>A070324</t>
  </si>
  <si>
    <t>A070325</t>
  </si>
  <si>
    <t>A070327</t>
  </si>
  <si>
    <t>A070329</t>
  </si>
  <si>
    <t>A070330</t>
  </si>
  <si>
    <t>A070331</t>
  </si>
  <si>
    <t>A070332</t>
  </si>
  <si>
    <t>A070333</t>
  </si>
  <si>
    <t>A070334</t>
  </si>
  <si>
    <t>A070336</t>
  </si>
  <si>
    <t>A070337</t>
  </si>
  <si>
    <t>A070339</t>
  </si>
  <si>
    <t>A070340</t>
  </si>
  <si>
    <t>A070341</t>
  </si>
  <si>
    <t>A070342</t>
  </si>
  <si>
    <t>A070354</t>
  </si>
  <si>
    <t>A070355</t>
  </si>
  <si>
    <t>A070662</t>
  </si>
  <si>
    <t>B000126</t>
  </si>
  <si>
    <t>B001321</t>
  </si>
  <si>
    <t>B004064</t>
  </si>
  <si>
    <t>B007831</t>
  </si>
  <si>
    <t>B007944</t>
  </si>
  <si>
    <t>B010759</t>
  </si>
  <si>
    <t>B070270</t>
  </si>
  <si>
    <t>B070273</t>
  </si>
  <si>
    <t>B070274</t>
  </si>
  <si>
    <t>B070311</t>
  </si>
  <si>
    <t>B070314</t>
  </si>
  <si>
    <t>B070346</t>
  </si>
  <si>
    <t>B070349</t>
  </si>
  <si>
    <t>B070350</t>
  </si>
  <si>
    <t>B070352</t>
  </si>
  <si>
    <t>B070358</t>
  </si>
  <si>
    <t>B070359</t>
  </si>
  <si>
    <t>B070360</t>
  </si>
  <si>
    <t>B070361</t>
  </si>
  <si>
    <t>B070662</t>
  </si>
  <si>
    <t>C070317</t>
  </si>
  <si>
    <t>C070319</t>
  </si>
  <si>
    <t>C070328</t>
  </si>
  <si>
    <t>D001988</t>
  </si>
  <si>
    <t>D004064</t>
  </si>
  <si>
    <t>D030769</t>
  </si>
  <si>
    <t>D030770</t>
  </si>
  <si>
    <t>D030786</t>
  </si>
  <si>
    <t>D030789</t>
  </si>
  <si>
    <t>D070267</t>
  </si>
  <si>
    <t>D070276</t>
  </si>
  <si>
    <t>D070279</t>
  </si>
  <si>
    <t>D070296</t>
  </si>
  <si>
    <t>D070307</t>
  </si>
  <si>
    <t>D070339</t>
  </si>
  <si>
    <t>D070341</t>
  </si>
  <si>
    <t>D070393</t>
  </si>
  <si>
    <t>D070395</t>
  </si>
  <si>
    <t>D070662</t>
  </si>
  <si>
    <t>E005986</t>
  </si>
  <si>
    <t>E030792</t>
  </si>
  <si>
    <t>E070277</t>
  </si>
  <si>
    <t>F000621</t>
  </si>
  <si>
    <t>F007409</t>
  </si>
  <si>
    <t>F007654</t>
  </si>
  <si>
    <t>F008227</t>
  </si>
  <si>
    <t>F030806</t>
  </si>
  <si>
    <t>F070335</t>
  </si>
  <si>
    <t>F070662</t>
  </si>
  <si>
    <t>G001237</t>
  </si>
  <si>
    <t>H070338</t>
  </si>
  <si>
    <t>J030720</t>
  </si>
  <si>
    <t>J030721</t>
  </si>
  <si>
    <t>J030722</t>
  </si>
  <si>
    <t>J030725</t>
  </si>
  <si>
    <t>J030728</t>
  </si>
  <si>
    <t>J030730</t>
  </si>
  <si>
    <t>J070262</t>
  </si>
  <si>
    <t>J070281</t>
  </si>
  <si>
    <t>J070282</t>
  </si>
  <si>
    <t>J070294</t>
  </si>
  <si>
    <t>J070297</t>
  </si>
  <si>
    <t>J070298</t>
  </si>
  <si>
    <t>J070300</t>
  </si>
  <si>
    <t>J070304</t>
  </si>
  <si>
    <t>J070305</t>
  </si>
  <si>
    <t>J070343</t>
  </si>
  <si>
    <t>J070357</t>
  </si>
  <si>
    <t>L008236</t>
  </si>
  <si>
    <t>L008965</t>
  </si>
  <si>
    <t>L010761</t>
  </si>
  <si>
    <t>L010762</t>
  </si>
  <si>
    <t>L010763</t>
  </si>
  <si>
    <t>L010779</t>
  </si>
  <si>
    <t>L010798</t>
  </si>
  <si>
    <t>SCOTCH</t>
  </si>
  <si>
    <t>A010768</t>
  </si>
  <si>
    <t>A070364</t>
  </si>
  <si>
    <t>A070368</t>
  </si>
  <si>
    <t>AL-E009064</t>
  </si>
  <si>
    <t>ANGEL'S ENVY WHISKEY - DOM WHSKY-STRT-BRBN/TN - 100 ML  ( AL - G001237 )</t>
  </si>
  <si>
    <t>AL-G001237</t>
  </si>
  <si>
    <t>AL-A070336</t>
  </si>
  <si>
    <t>AL-A030452</t>
  </si>
  <si>
    <t>AL-A030453</t>
  </si>
  <si>
    <t>BLUE CHAIR BAY MULTI 3F:BNA/KY LME/MOCHA - CRDL-CRM LQR - 375 ML  ( AL - B070311 )</t>
  </si>
  <si>
    <t>AL-B070311</t>
  </si>
  <si>
    <t>AL-A005015</t>
  </si>
  <si>
    <t>COMISARIO BLANCO TEQUILA - TEQUILA-BLANCO - 750 ML  ( AL - A070295 )</t>
  </si>
  <si>
    <t>AL-A070295</t>
  </si>
  <si>
    <t>CUERVO TRADICAIONL REPOSDO/CANTARTIO CUP - TEQUILA-REPOSADO - 750 ML  ( AL - A001865 )</t>
  </si>
  <si>
    <t>CUERVO TRADICIONAL - TEQUILA-GOLD - 1.0 LTR  ( AL - E004276 )</t>
  </si>
  <si>
    <t>CUERVO TRADICIONAL - TEQUILA-GOLD - 50 ML  ( AL - D004276 )</t>
  </si>
  <si>
    <t>CUERVO TRADICIONAL - TEQUILA-GOLD - 375 ML  ( AL - B001003 )</t>
  </si>
  <si>
    <t>CUERVO TRADICIONAL - TEQUILA-GOLD - 750 ML  ( AL - A001003 )</t>
  </si>
  <si>
    <t>CUERVO TRADICIONAL ANEJO TEQUILA - TEQUILA-ANEJO - 750 ML  ( AL - A007320 )</t>
  </si>
  <si>
    <t>CUERVO TRADICIONAL REPOSADO TEQUILA - TEQUILA-REPOSADO - 1.75 LTR  ( AL - F001003 )</t>
  </si>
  <si>
    <t>CUERVO TRADICIONAL SLVR/CANTARITO CL CUP - TEQUILA-BLANCO - 750 ML  ( AL - A001735 )</t>
  </si>
  <si>
    <t>AL-A010443</t>
  </si>
  <si>
    <t>ELIJAH CRAIG 1789 TOASTED RYE IN OAK BRL - DOM WHSKY-STRT-RYE - 750 ML  ( AL - A070266 )</t>
  </si>
  <si>
    <t>AL-A070266</t>
  </si>
  <si>
    <t>EMPRESS 1908 CUCUMBER LEMON GIN - GIN-FLVRD-IMP - 750 ML  ( AL - A070303 )</t>
  </si>
  <si>
    <t>AL-A070303</t>
  </si>
  <si>
    <t>HEAVEN HILL GRAIN TO GLASS KSBW 700ML - DOM WHSKY-STRT-BRBN/TN - 750 ML  ( AL - L010762 )</t>
  </si>
  <si>
    <t>AL-L010762</t>
  </si>
  <si>
    <t>HEAVEN HILL GRAIN TO GLASS RYE 700ML - DOM WHSKY-STRT-RYE - 750 ML  ( AL - L010761 )</t>
  </si>
  <si>
    <t>AL-L010761</t>
  </si>
  <si>
    <t>JIM BEAM BLACK 7 YR - DOM WHSKY-STRT-BRBN/TN - 375 ML  ( AL - B070662 )</t>
  </si>
  <si>
    <t>AL-B070662</t>
  </si>
  <si>
    <t>AL-E005867</t>
  </si>
  <si>
    <t>LOBOS 1707 EXTRA ANEJO TEQUILA 700ML - TEQUILA-GOLD - 750 ML  ( AL - L010587 )</t>
  </si>
  <si>
    <t>AL-L010587</t>
  </si>
  <si>
    <t>AL-F004705</t>
  </si>
  <si>
    <t>OLD FITZGERALD BIB 10Y SPR24 DECANTER SR - DOM WHSKY-STRT-BRBN/TN - 750 ML  ( AL - A010751 )</t>
  </si>
  <si>
    <t>AL-A010751</t>
  </si>
  <si>
    <t>OLE SMOKY TENNESSEE BLACKBERRY WHISKEY - DOM WHSKY-BLND - 750 ML  ( AL - A070286 )</t>
  </si>
  <si>
    <t>AL-A070286</t>
  </si>
  <si>
    <t>AL-A070287</t>
  </si>
  <si>
    <t>OLMECA ALTOS PLATA 100% DE AGAVE TEQUILA - TEQUILA-BLANCO - 1.0 LTR  ( AL - E004447 )</t>
  </si>
  <si>
    <t>AL-E004447</t>
  </si>
  <si>
    <t>PEERLESS DOUBLE OAK STRAIGHT BOURBON - DOM WHSKY-STRT-BRBN/TN - 750 ML  ( AL - A010778 )</t>
  </si>
  <si>
    <t>AL-A010778</t>
  </si>
  <si>
    <t>RABBIT HOLE HEIGOLD KSBW - DOM WHSKY-STRT-BRBN/TN - 750 ML  ( AL - A010752 )</t>
  </si>
  <si>
    <t>AL-A010752</t>
  </si>
  <si>
    <t>RAIN VODKA - VODKA-CLASSIC-DOM - 750 ML  ( AL - A007226 )</t>
  </si>
  <si>
    <t>AL-A007226</t>
  </si>
  <si>
    <t>REDMONT CONTINENTAL GIN - GIN-CLASSIC-DOM - 750 ML  ( AL - A030767 )</t>
  </si>
  <si>
    <t>AL-A030767</t>
  </si>
  <si>
    <t>RUSSELL'S RESERVE 15Y KSBW - DOM WHSKY-STRT-BRBN/TN - 750 ML  ( AL - A010770 )</t>
  </si>
  <si>
    <t>AL-A010770</t>
  </si>
  <si>
    <t>AL-A000510</t>
  </si>
  <si>
    <t>AL-A010338</t>
  </si>
  <si>
    <t>SVEDKA CHERRY FLAVORED VODKA - VODKA-FLVRD-IMP - 750 ML  ( AL - A005265 )</t>
  </si>
  <si>
    <t>AL-A005265</t>
  </si>
  <si>
    <t>TANTEO BLANCO TEQUILA - TEQUILA-BLANCO - 750 ML  ( AL - A030756 )</t>
  </si>
  <si>
    <t>AL-A030756</t>
  </si>
  <si>
    <t>AL-E005805</t>
  </si>
  <si>
    <t>THREE OLIVES PINEAPPLE FLAVORED VODKA - VODKA-FLVRD-IMP - 750 ML  ( AL - A001537 )</t>
  </si>
  <si>
    <t>AL-A001537</t>
  </si>
  <si>
    <t>AL-A070301</t>
  </si>
  <si>
    <t>E004447</t>
  </si>
  <si>
    <t>1792 BOTTLED IN BOND BUY-THE BARREL - DOM WHSKY-STRT-BRBN/TN - 750 ML  ( AL - A010720 )</t>
  </si>
  <si>
    <t>1792 FULL PROOF BOURBON BUY-THE-BRRL MT - DOM WHSKY-STRT-BRBN/TN - 750 ML  ( AL - A010721 )</t>
  </si>
  <si>
    <t>ZEROES GRAPESICLE COCKTAIL 4P 355ML - COCKTAILS - 375 ML  ( AL - J070298 )</t>
  </si>
  <si>
    <t>AL-E004385</t>
  </si>
  <si>
    <t>AL-A010720</t>
  </si>
  <si>
    <t>AL-A010721</t>
  </si>
  <si>
    <t>AL-A010788</t>
  </si>
  <si>
    <t>ARDMORE LEGACY HIGHLAND SINGLE MALT 80PF - SCOTCH-SNGL MALT - 750 ML  ( AL - A004294 )</t>
  </si>
  <si>
    <t>AL-A004294</t>
  </si>
  <si>
    <t>BACARDI PEACH RED FLAVORED RUM - RUM-FLVRD - 50 ML  ( AL - D004268 )</t>
  </si>
  <si>
    <t>AL-D004268</t>
  </si>
  <si>
    <t>BAILEYS CINNAMON CHURROS CREAM LIQ 4-20P - CRDL-CRM LQR - 50 ML  ( AL - D070341 )</t>
  </si>
  <si>
    <t>AL-D070341</t>
  </si>
  <si>
    <t>BAILEYS CINNAMON CHURROS IRISH CREAM LIQ - CRDL-CRM LQR - 750 ML  ( AL - A070341 )</t>
  </si>
  <si>
    <t>AL-A070341</t>
  </si>
  <si>
    <t>BARDSTOWN BBN CO ORIGIN KSBW WHEATED - DOM WHSKY-STRT-BRBN/TN - 750 ML  ( AL - A010819 )</t>
  </si>
  <si>
    <t>AL-A010819</t>
  </si>
  <si>
    <t>AL-A010791</t>
  </si>
  <si>
    <t>BIRD DOG GINGERBREAD FLAVORED WHISKEY - DOM WHSKY-BLND - 750 ML  ( AL - A070330 )</t>
  </si>
  <si>
    <t>AL-A070330</t>
  </si>
  <si>
    <t>BOLS 60 PROOF - CRDL-LQR&amp;SPC-TRIPLE SEC - 1.0 LTR  ( AL - E004147 )</t>
  </si>
  <si>
    <t>AL-E004147</t>
  </si>
  <si>
    <t>AL-A005932</t>
  </si>
  <si>
    <t>AL-A009693</t>
  </si>
  <si>
    <t>BRIBON BLANCO TEQUILA 100% DE AGAVE - TEQUILA-BLANCO - 750 ML  ( AL - A008260 )</t>
  </si>
  <si>
    <t>AL-A008260</t>
  </si>
  <si>
    <t>BRUGAL ANEJO (DOMINICIAN REPUBLIC) - RUM-GOLD - 1.75 LTR  ( AL - F004798 )</t>
  </si>
  <si>
    <t>BRUGAL ANEJO (DOMINICIAN REPUBLIC) - RUM-GOLD - 750 ML  ( AL - A001980 )</t>
  </si>
  <si>
    <t>BUFFALO TRACE BOURBON - DOM WHSKY-STRT-SM BTCH - 1.0 LTR  ( AL - E000101 )</t>
  </si>
  <si>
    <t>AL-E000101</t>
  </si>
  <si>
    <t>AL-A009891</t>
  </si>
  <si>
    <t>CAPTAIN MORGAN BLACK SPICED RUM - RUM-FLVRD - 375 ML  ( AL - B000746 )</t>
  </si>
  <si>
    <t>AL-B000746</t>
  </si>
  <si>
    <t>CAPTAIN MORGAN WHITE RUM - RUM-LIGHT - 375 ML  ( AL - B005793 )</t>
  </si>
  <si>
    <t>AL-B005793</t>
  </si>
  <si>
    <t>AL-A070269</t>
  </si>
  <si>
    <t>CAZADORES REPOSADO RESERVADO TEQUILA - TEQUILA-REPOSADO - 750 ML  ( AL - A009244 )</t>
  </si>
  <si>
    <t>AL-A009244</t>
  </si>
  <si>
    <t>AL-B070346</t>
  </si>
  <si>
    <t>AL-B070349</t>
  </si>
  <si>
    <t>CHUM CHURUM SOJU - CRDL-LQR&amp;SPC-OTH - 375 ML  ( AL - B070352 )</t>
  </si>
  <si>
    <t>AL-B070352</t>
  </si>
  <si>
    <t>AL-B070350</t>
  </si>
  <si>
    <t>CLYDE MAYS SINGLE BARREL 5Y STRAIGHT BBN - DOM WHSKY-STRT-BRBN/TN - 750 ML  ( AL - A010812 )</t>
  </si>
  <si>
    <t>AL-A010812</t>
  </si>
  <si>
    <t>CODIGO 1530 ANEJO PRIVATE BARREL TEQUILA - TEQUILA-ANEJO - 750 ML  ( AL - A007871 )</t>
  </si>
  <si>
    <t>CODIGO 1530 ANEJO TEQUILA - TEQUILA-ANEJO - 750 ML  ( AL - A008282 )</t>
  </si>
  <si>
    <t>AL-E004811</t>
  </si>
  <si>
    <t>AL-A005232</t>
  </si>
  <si>
    <t>CROP HARVEST EARTH ORGANIC TOMATO FLAVOR - VODKA-FLVRD-DOM - 750 ML  ( AL - A005919 )</t>
  </si>
  <si>
    <t>AL-A005919</t>
  </si>
  <si>
    <t>CROWN ROYAL WHISKY SOUR BLACK CHERRY - COCKTAILS - 375 ML  ( AL - B070270 )</t>
  </si>
  <si>
    <t>AL-B070270</t>
  </si>
  <si>
    <t>CRYSTAL HEAD VODKA (CANADA) IN BOX - VODKA-CLASSIC-IMP - 750 ML  ( AL - A001482 )</t>
  </si>
  <si>
    <t>AL-A070233</t>
  </si>
  <si>
    <t>AL-A070232</t>
  </si>
  <si>
    <t>DEWARS JAPANESE SMOOTH BLENDED SCOTCH - SCOTCH-BLND-FRGN BTLD - 750 ML  ( AL - A007631 )</t>
  </si>
  <si>
    <t>DON FULANO FAMILY CASE 3P BL/REP/ANEJO - TEQUILA-GOLD - 750 ML  ( AL - A030794 )</t>
  </si>
  <si>
    <t>AL-A030794</t>
  </si>
  <si>
    <t>AL-D004064</t>
  </si>
  <si>
    <t>DON JULIO BLANCO TEQUILA - TEQUILA-BLANCO - 50 ML  ( AL - D005111 )</t>
  </si>
  <si>
    <t>AL-D005111</t>
  </si>
  <si>
    <t>DRAMBUIE WITH /2 GLASSES - CRDL-LQR&amp;SPC-WHSKY SPCTY - 750 ML  ( AL - A000330 )</t>
  </si>
  <si>
    <t>AL-A000330</t>
  </si>
  <si>
    <t>EVERGLO VODKA AND TEQUILA LIQUEUR - VODKA-FLVRD-IMP - 50 ML  ( AL - D004199 )</t>
  </si>
  <si>
    <t>AL-D004199</t>
  </si>
  <si>
    <t>AL-A010765</t>
  </si>
  <si>
    <t>AL-A010766</t>
  </si>
  <si>
    <t>AL-B004469</t>
  </si>
  <si>
    <t>AL-A010711</t>
  </si>
  <si>
    <t>GIN&amp;JUICE DRE SNOOP 8P:CT/AP/PF/ML 355ML - COCKTAILS - 375 ML  ( AL - J070369 )</t>
  </si>
  <si>
    <t>AL-J070369</t>
  </si>
  <si>
    <t>GLENMORANGIE TRIPLE CASK RESERVE/GIFTBOX - SCOTCH-SNGL MALT - 750 ML  ( AL - A070271 )</t>
  </si>
  <si>
    <t>AL-A070271</t>
  </si>
  <si>
    <t>GOSLING OLD RUM FAMILY RESERVE - RUM-GOLD - 750 ML  ( AL - A004535 )</t>
  </si>
  <si>
    <t>AL-A004535</t>
  </si>
  <si>
    <t>GRAN CORAMINO REPOSADO TEQUILA - TEQUILA-REPOSADO - 750 ML  ( AL - A070299 )</t>
  </si>
  <si>
    <t>AL-A070299</t>
  </si>
  <si>
    <t>HACIENDA VIEJA REPOSADO TEQUILA GOLD - TEQUILA-REPOSADO - 750 ML  ( AL - A004196 )</t>
  </si>
  <si>
    <t>AL-A004196</t>
  </si>
  <si>
    <t>HEAVEN HILL GRAIN TO GLASS WHEAT SB700ML - DOM WHSKY-STRT-BRBN/TN - 750 ML  ( AL - L010763 )</t>
  </si>
  <si>
    <t>AL-L010763</t>
  </si>
  <si>
    <t>HEAVENLY VIEW FINE BLUEBERRY MEAD WINE - FRUIT OTHER - 750 ML  ( AL - A003799 )</t>
  </si>
  <si>
    <t>AL-A003799</t>
  </si>
  <si>
    <t>HOLLADAY SOFT RED WHEAT SBW 6Y RICKHOUSE - DOM WHSKY-STRT-BRBN/TN - 750 ML  ( AL - A010806 )</t>
  </si>
  <si>
    <t>AL-A010806</t>
  </si>
  <si>
    <t>JACK DANIELS COCA COLA CHERRY 4P 355ML - COCKTAILS - 375 ML  ( AL - J070357 )</t>
  </si>
  <si>
    <t>AL-J070357</t>
  </si>
  <si>
    <t>JEFFERSON'S OCEAN AGED AT SEA DB BRL RYE - DOM WHSKY-STRT-RYE - 750 ML  ( AL - A007744 )</t>
  </si>
  <si>
    <t>JIM BEAM W/HIGHBALL GLASS - DOM WHSKY-STRT-BRBN/TN - 750 ML  ( AL - A001347 )</t>
  </si>
  <si>
    <t>JIM BEAM WINTER RESERVE LTO KSBW - DOM WHSKY-STRT-BRBN/TN - 750 ML  ( AL - A070365 )</t>
  </si>
  <si>
    <t>AL-A070365</t>
  </si>
  <si>
    <t>JOSE CUERVO DEVIL'S RESERVE - TEQUILA-FLAVORED - 750 ML  ( AL - A070276 )</t>
  </si>
  <si>
    <t>AL-A070276</t>
  </si>
  <si>
    <t>JOSE CUERVO DEVIL'S RESERVE CLUSTER 10P - TEQUILA-FLAVORED - 50 ML  ( AL - D070276 )</t>
  </si>
  <si>
    <t>AL-D070276</t>
  </si>
  <si>
    <t>JOSE CUERVO HOLIDAY ED MISTLETOE MRG PET - COCKTAILS - 1.75 LTR  ( AL - F070335 )</t>
  </si>
  <si>
    <t>AL-F070335</t>
  </si>
  <si>
    <t>K.LUKE TOASTED BARREL BLENDED BOURBON - DOM WHSKY-STRT-OTH - 750 ML  ( AL - A070257 )</t>
  </si>
  <si>
    <t>AL-A070257</t>
  </si>
  <si>
    <t>KAHLUA CHOCOLATE SIPS COFFEE&amp;CHOCOLTE LQ - CRDL-LQR&amp;SPC-OTH - 750 ML  ( AL - A070354 )</t>
  </si>
  <si>
    <t>AL-A070354</t>
  </si>
  <si>
    <t>KAHLUA CHOCOLATE SIPS COFFEE&amp;WHT CHOC LQ - CRDL-LQR&amp;SPC-OTH - 750 ML  ( AL - A070355 )</t>
  </si>
  <si>
    <t>AL-A070355</t>
  </si>
  <si>
    <t>KENTUCKY OWL STRAIGHT BBN WHK BATCH #12 - DOM WHSKY-STRT-BRBN/TN - 750 ML  ( AL - A009741 )</t>
  </si>
  <si>
    <t>LE MARQUE EXTRA ARMAGNAC BRANDY - BRNDY/CGNC-ARMGNC - 750 ML  ( AL - A005231 )</t>
  </si>
  <si>
    <t>AL-A005231</t>
  </si>
  <si>
    <t>LICOR 43 CHOCOLATE LIQUEUR - CRDL-LQR&amp;SPC-OTH - 750 ML  ( AL - A070333 )</t>
  </si>
  <si>
    <t>AL-A070333</t>
  </si>
  <si>
    <t>AL-A070332</t>
  </si>
  <si>
    <t>LITTLE BOOK THE INFINITE STRAIGHT BBN WK - DOM WHSKY-STRT-BRBN/TN - 750 ML  ( AL - A010807 )</t>
  </si>
  <si>
    <t>AL-A010807</t>
  </si>
  <si>
    <t>MASTER OF MIXES SPICY MARGARITA PET - TABLE OTHER - 1.0 LTR  ( AL - E070277 )</t>
  </si>
  <si>
    <t>AL-E070277</t>
  </si>
  <si>
    <t>MCCORMICK - VODKA-CLASSIC-DOM - 1.0 LTR  ( AL - E004202 )</t>
  </si>
  <si>
    <t>AL-E004202</t>
  </si>
  <si>
    <t>MCCORMICK LONG ISLAND ICED TEA - COCKTAILS - 1.0 LTR  ( AL - E004570 )</t>
  </si>
  <si>
    <t>AL-E004570</t>
  </si>
  <si>
    <t>AL-A005851</t>
  </si>
  <si>
    <t>MEILI VODKA - VODKA-CLASSIC-DOM - 750 ML  ( AL - A070278 )</t>
  </si>
  <si>
    <t>AL-A070278</t>
  </si>
  <si>
    <t>MIDNIGHT MOON CHOCOLATE BROWNIE MOONSHKE - CRDL-CRM LQR - 50 ML  ( AL - D070279 )</t>
  </si>
  <si>
    <t>AL-D070279</t>
  </si>
  <si>
    <t>MIDNIGHT MOON CHOCOLATE BROWNIE MOONSHKE - CRDL-CRM LQR - 750 ML  ( AL - A070279 )</t>
  </si>
  <si>
    <t>AL-A070279</t>
  </si>
  <si>
    <t>MIDNIGHT MOON MOONSHINE CHERRY - DOM WHSKY-BLND - 750 ML  ( AL - A000957 )</t>
  </si>
  <si>
    <t>AL-A000957</t>
  </si>
  <si>
    <t>MILAGRO CRISTALINO ANEJO TEQUILA - TEQUILA-ANEJO - 750 ML  ( AL - A070280 )</t>
  </si>
  <si>
    <t>AL-A070280</t>
  </si>
  <si>
    <t>MRS SUTTON'S LIKKER BLACKBERRY MOONSHINE - DOM WHSKY-BLND - 750 ML  ( AL - A004590 )</t>
  </si>
  <si>
    <t>AL-A004590</t>
  </si>
  <si>
    <t>MRS SUTTON'S LIKKER MIXED BERRY MOONSHIN - DOM WHSKY-BLND - 750 ML  ( AL - A004604 )</t>
  </si>
  <si>
    <t>AL-A004604</t>
  </si>
  <si>
    <t>AL-J070300</t>
  </si>
  <si>
    <t>AL-J070281</t>
  </si>
  <si>
    <t>AL-J070282</t>
  </si>
  <si>
    <t>NYAK PEACH FLAVORED FRENCH BRANDY - BRNDY/CGNC-IMP - 750 ML  ( AL - A070283 )</t>
  </si>
  <si>
    <t>AL-A070283</t>
  </si>
  <si>
    <t>OLD DOMINICK BOURBON CASK RELEASE - DOM WHSKY-STRT-BRBN/TN - 750 ML  ( AL - A070285 )</t>
  </si>
  <si>
    <t>AL-A070285</t>
  </si>
  <si>
    <t>OLD DOMINICK STRAIGHT BOURBON SGL BRL - DOM WHSKY-STRT-BRBN/TN - 750 ML  ( AL - A070284 )</t>
  </si>
  <si>
    <t>AL-A070284</t>
  </si>
  <si>
    <t>AL-A070334</t>
  </si>
  <si>
    <t>ORIGINAL CKT HEUBLEIN CORAZON MARGARITA - COCKTAILS - 375 ML  ( AL - B070274 )</t>
  </si>
  <si>
    <t>AL-B070274</t>
  </si>
  <si>
    <t>ORIGINAL CKT HEUBLEIN VDKA COSMO WHEATLY - COCKTAILS - 375 ML  ( AL - B070273 )</t>
  </si>
  <si>
    <t>AL-B070273</t>
  </si>
  <si>
    <t>AL-A070288</t>
  </si>
  <si>
    <t>PEARL PLUM FLAVORED VODKA DSS - VODKA-FLVRD-DOM - 750 ML  ( AL - A004980 )</t>
  </si>
  <si>
    <t>AL-A004980</t>
  </si>
  <si>
    <t>AL-A010774</t>
  </si>
  <si>
    <t>AL-A010777</t>
  </si>
  <si>
    <t>PENELOPE BOURBON TOASTED SERIES CHAR 4 - DOM WHSKY-STRT-BRBN/TN - 750 ML  ( AL - A010775 )</t>
  </si>
  <si>
    <t>AL-A010775</t>
  </si>
  <si>
    <t>PENELOPE BOURBON TOASTED SERIES CHAR 4 - DOM WHSKY-STRT-BRBN/TN - 750 ML  ( AL - A010776 )</t>
  </si>
  <si>
    <t>AL-A010776</t>
  </si>
  <si>
    <t>PENELOPE ROSE CASK FINISH - DOM WHSKY-STRT-BRBN/TN - 750 ML  ( AL - A070289 )</t>
  </si>
  <si>
    <t>AL-A070289</t>
  </si>
  <si>
    <t>PRICHARD'S PEACH MANGO RUM (DSS) - RUM-FLVRD - 750 ML  ( AL - A004965 )</t>
  </si>
  <si>
    <t>PRICHARD'S SPICED RUM (DSS) - RUM-FLVRD - 750 ML  ( AL - A005493 )</t>
  </si>
  <si>
    <t>AL-A005493</t>
  </si>
  <si>
    <t>AL-A010767</t>
  </si>
  <si>
    <t>AL-A010768</t>
  </si>
  <si>
    <t>REMUS BABE RUTH RESERVE STRAIGHT BOURBON - DOM WHSKY-STRT-BRBN/TN - 750 ML  ( AL - A010760 )</t>
  </si>
  <si>
    <t>AL-A010760</t>
  </si>
  <si>
    <t>RETONO DE AZUCAR RON DE BLANCO V I RUM - RUM-LIGHT - 750 ML  ( AL - A007990 )</t>
  </si>
  <si>
    <t>REVENUER'S RESERVE MOONSHINE - DOM WHSKY-STRT-OTH - 750 ML  ( AL - A070290 )</t>
  </si>
  <si>
    <t>AL-A070290</t>
  </si>
  <si>
    <t>RUM CHATA PINEAPPLE CREAM 2-60PK LIQUEUR - CRDL-LQR&amp;SPC-OTH - 50 ML  ( AL - D070339 )</t>
  </si>
  <si>
    <t>AL-D070339</t>
  </si>
  <si>
    <t>RUM CHATA PINEAPPLE CREAM LIQUEUR - CRDL-LQR&amp;SPC-OTH - 750 ML  ( AL - A070339 )</t>
  </si>
  <si>
    <t>AL-A070339</t>
  </si>
  <si>
    <t>AL-A010805</t>
  </si>
  <si>
    <t>RUSSIAN STANDARD GOLD VODKA - VODKA-CLASSIC-IMP - 750 ML  ( AL - A005225 )</t>
  </si>
  <si>
    <t>AL-A005225</t>
  </si>
  <si>
    <t>SAZERAC RYE SINGLE BARREL SELECT RYE - DOM WHSKY-STRT-RYE - 750 ML  ( AL - A010729 )</t>
  </si>
  <si>
    <t>AL-A010729</t>
  </si>
  <si>
    <t>SKREWBALL PEANUT BUTTER WHISKEY - DOM WHSKY-BLND - 1.75 LTR  ( AL - F007210 )</t>
  </si>
  <si>
    <t>AL-F007210</t>
  </si>
  <si>
    <t>SOUTHERN PRIDE DIST GREEN APPLE MOONSHNE - DOM WHSKY-BLND - 750 ML  ( AL - A005274 )</t>
  </si>
  <si>
    <t>AL-A005274</t>
  </si>
  <si>
    <t>STATESIDE SURFSIDE CKT 8P:L/I/P/IL 355ML - COCKTAILS - 375 ML  ( AL - J070193 )</t>
  </si>
  <si>
    <t>STOLICHNAYA TRI-PK #1:1EA 80P/RAZ/W CHRI - VODKA-FLVRD-IMP - 750 ML  ( AL - A004956 )</t>
  </si>
  <si>
    <t>AL-A004956</t>
  </si>
  <si>
    <t>SUGARLANDS PEANUT BUTTER SIPPIN CREAM - CRDL-CRM LQR - 750 ML  ( AL - A070292 )</t>
  </si>
  <si>
    <t>AL-A070292</t>
  </si>
  <si>
    <t>SUGARLANDS STRAWBERRY &amp; CREAM SIPPIN CRM - CRDL-LQR&amp;SPC-FRT - 750 ML  ( AL - A070293 )</t>
  </si>
  <si>
    <t>AL-A070293</t>
  </si>
  <si>
    <t>SUPERBIRD TEQ PALOMA PINK GRAPEFRT 355ML - COCKTAILS - 375 ML  ( AL - J070294 )</t>
  </si>
  <si>
    <t>AL-J070294</t>
  </si>
  <si>
    <t>SWEET HOME GAME DAY YELLOW HAMMER CKTL - COCKTAILS - 1.75 LTR  ( AL - F030806 )</t>
  </si>
  <si>
    <t>AL-F030806</t>
  </si>
  <si>
    <t>TEQUILA 88 ANEJO - TEQUILA-ANEJO - 750 ML  ( AL - A004038 )</t>
  </si>
  <si>
    <t>AL-A004038</t>
  </si>
  <si>
    <t>TEXACRAFT SOUR PICKLE VODKA - VODKA-FLVRD-DOM - 50 ML  ( AL - D070296 )</t>
  </si>
  <si>
    <t>AL-D070296</t>
  </si>
  <si>
    <t>TEXACRAFT SOUR PICKLE VODKA - VODKA-FLVRD-DOM - 750 ML  ( AL - A070296 )</t>
  </si>
  <si>
    <t>AL-A070296</t>
  </si>
  <si>
    <t>THE DALMORE SINGLE MALT SCOTCH 14YR - SCOTCH-SNGL MALT - 750 ML  ( AL - A010793 )</t>
  </si>
  <si>
    <t>AL-A010793</t>
  </si>
  <si>
    <t>AL-A004957</t>
  </si>
  <si>
    <t>AL-E004702</t>
  </si>
  <si>
    <t>AL-A004702</t>
  </si>
  <si>
    <t>TOOTERS MANGO SMASH RUM-BASED LIQUEUR - CRDL-LQR&amp;SPC-SPRT SPCTY - 750 ML  ( AL - A004125 )</t>
  </si>
  <si>
    <t>AL-A004125</t>
  </si>
  <si>
    <t>UV CITRUS FLAVORED VODKA - VODKA-FLVRD-DOM - 750 ML  ( AL - A005984 )</t>
  </si>
  <si>
    <t>AL-A005984</t>
  </si>
  <si>
    <t>VAN GOGH ESPRESSO VODKA - VODKA-FLVRD-IMP - 750 ML  ( AL - A004170 )</t>
  </si>
  <si>
    <t>VEEV ACAI SPIRIT ACAI LIQUEUR - CRDL-LQR&amp;SPC-OTH - 750 ML  ( AL - A004153 )</t>
  </si>
  <si>
    <t>AL-A004153</t>
  </si>
  <si>
    <t>W.L. WELLER 12YR KENTUCKY STRAIGHT BRBN - DOM WHSKY-STRT-BRBN/TN - 1.0 LTR  ( AL - E005986 )</t>
  </si>
  <si>
    <t>AL-E005986</t>
  </si>
  <si>
    <t>AL-A009721</t>
  </si>
  <si>
    <t>WHEATLEY VODKA - VODKA-CLASSIC-DOM - 1.75 LTR  ( AL - F008227 )</t>
  </si>
  <si>
    <t>AL-F008227</t>
  </si>
  <si>
    <t>WHISTLEPIG 15Y ESTATE OAK SNG BRL ST RYE - CAN-US BLND-US BTLD - 750 ML  ( AL - A070260 )</t>
  </si>
  <si>
    <t>AL-A070260</t>
  </si>
  <si>
    <t>WHISTLEPIG PIGGYBACK 6Y SGL BRL BBN - DOM WHSKY-STRT-BRBN/TN - 750 ML  ( AL - A070258 )</t>
  </si>
  <si>
    <t>AL-A070258</t>
  </si>
  <si>
    <t>WHISTLEPIG PIGGYBACK SNG BRL STAKE F1 LE - DOM WHSKY-STRT-RYE - 750 ML  ( AL - A070301 )</t>
  </si>
  <si>
    <t>WILD TURKEY JIMMY RUSSELL 70TH ANV RL 8Y - DOM WHSKY-STRT-BRBN/TN - 750 ML  ( AL - A010789 )</t>
  </si>
  <si>
    <t>AL-A010789</t>
  </si>
  <si>
    <t>WOODFORD RSV KENTUCKY STRAIGHT RYE - DOM WHSKY-STRT-RYE - 750 ML  ( AL - A010743 )</t>
  </si>
  <si>
    <t>AL-A010743</t>
  </si>
  <si>
    <t>ZEROES CREAMSICLE COCKTAIL 4P 355ML - COCKTAILS - 375 ML  ( AL - J070297 )</t>
  </si>
  <si>
    <t>AL-J070297</t>
  </si>
  <si>
    <t>AL-J070298</t>
  </si>
  <si>
    <t>ARDBEG DRUM SINGLE MALT WHSKY W/GIFT BOX - SCOTCH-SNGL MALT - 750 ML  ( AL - A009685 )</t>
  </si>
  <si>
    <t>COPPER &amp; KING APPLE BRANDY(BRBN&amp;OAK BRL) - BRNDY/CGNC-DOM - 750 ML  ( AL - A070409 )</t>
  </si>
  <si>
    <t>DEKUYPER HOT DAMN CINNAMON 100 PROOF - CRDL-SNPS-CNNMN - 750 ML  ( AL - A005243 )</t>
  </si>
  <si>
    <t>MAGIC MOMENTS VODKA (INDIA) - VODKA-CLASSIC-IMP - 50 ML  ( AL - D010318 )</t>
  </si>
  <si>
    <t>MCDOWELL'S NO.1 INDIAN WHISKY - OTH IMP WHSKY - 750 ML  ( AL - A010343 )</t>
  </si>
  <si>
    <t>OLE SMOKY TENN MOONSHINE STRAWBERRY 65P - DOM WHSKY-BLND - 50 ML  ( AL - D030786 )</t>
  </si>
  <si>
    <t>RONDIAZ RUM WHITE - RUM-LIGHT - 1.75 LTR  ( AL - F004119 )</t>
  </si>
  <si>
    <t>SAGAMORE SPIRIT SMALL BATCH 93PRF RYE - DOM WHSKY-STRT-RYE - 750 ML  ( AL - A030842 )</t>
  </si>
  <si>
    <t>A008309</t>
  </si>
  <si>
    <t>A010812</t>
  </si>
  <si>
    <t>A010816</t>
  </si>
  <si>
    <t>A010819</t>
  </si>
  <si>
    <t>A030827</t>
  </si>
  <si>
    <t>A030828</t>
  </si>
  <si>
    <t>A030829</t>
  </si>
  <si>
    <t>A030842</t>
  </si>
  <si>
    <t>A070365</t>
  </si>
  <si>
    <t>A070366</t>
  </si>
  <si>
    <t>A070384</t>
  </si>
  <si>
    <t>F007210</t>
  </si>
  <si>
    <t>G000395</t>
  </si>
  <si>
    <t>G070407</t>
  </si>
  <si>
    <t>J070369</t>
  </si>
  <si>
    <t>J070411</t>
  </si>
  <si>
    <t>J070412</t>
  </si>
  <si>
    <t>L010814</t>
  </si>
  <si>
    <t>A070409</t>
  </si>
  <si>
    <t>PRE 2023</t>
  </si>
  <si>
    <t>Tastings in Last 12 Months</t>
  </si>
  <si>
    <t>ABSOLUT W/2 MARTINI GLASSES - VODKA-CLASSIC-IMP - 750 ML  ( AL - A000671 )</t>
  </si>
  <si>
    <t>AL-A000671</t>
  </si>
  <si>
    <t>ADICTIVO MULTIPACK 4 200ML PL/AN/RP/EXT - TEQUILA-GOLD - 750 ML  ( AL - C070328 )</t>
  </si>
  <si>
    <t>AL-C070328</t>
  </si>
  <si>
    <t>AL-A070366</t>
  </si>
  <si>
    <t>AL-A009685</t>
  </si>
  <si>
    <t>BAKER'S SINGLE BRL HIGH RYE BBN KSBW LTO - DOM WHSKY-STRT-BRBN/TN - 750 ML  ( AL - A010809 )</t>
  </si>
  <si>
    <t>AL-A010809</t>
  </si>
  <si>
    <t>BANG AND PLAY AMERICAN BOURBON WHISKEY - DOM WHSKY-STRT-OTH - 750 ML  ( AL - A070337 )</t>
  </si>
  <si>
    <t>AL-A070337</t>
  </si>
  <si>
    <t>AL-A004999</t>
  </si>
  <si>
    <t>BENRIACH SINGLE MALT SCOTCH - SCOTCH-SNGL MALT - 750 ML  ( AL - A070123 )</t>
  </si>
  <si>
    <t>BENRIACH THE SIXTEEN 16Y THREE CSK MATUR - SCOTCH-SNGL MALT - 750 ML  ( AL - A010703 )</t>
  </si>
  <si>
    <t>AL-A010703</t>
  </si>
  <si>
    <t>BIRD DOG CANDY CANE COMBO12P:E/G/PB/S/SC - DOM WHSKY-STRT-OTH - 50 ML  ( AL - D007691 )</t>
  </si>
  <si>
    <t>AL-D007691</t>
  </si>
  <si>
    <t>BOLS COCKTAIL TUBES VAP-4P:ESM/OF/MG/NEG - COCKTAILS - 200 ML  ( AL - C070317 )</t>
  </si>
  <si>
    <t>AL-C070317</t>
  </si>
  <si>
    <t>AL-E009452</t>
  </si>
  <si>
    <t>BRUGAL COLLECCION VISIONARIA LE 700ML - RUM-AGED/DARK - 750 ML  ( AL - L010814 )</t>
  </si>
  <si>
    <t>AL-L010814</t>
  </si>
  <si>
    <t>BULLEIT 95 RYE 10Y STRAIGHT RYE - DOM WHSKY-STRT-RYE - 750 ML  ( AL - A070340 )</t>
  </si>
  <si>
    <t>AL-A070340</t>
  </si>
  <si>
    <t>AL-E008109</t>
  </si>
  <si>
    <t>AL-E004671</t>
  </si>
  <si>
    <t>CHIVAS 12Y W/IN METAL CADDY WITH SHAKER - SCOTCH-BLND-FRGN BTLD - 750 ML  ( AL - A000031 )</t>
  </si>
  <si>
    <t>AL-A000031</t>
  </si>
  <si>
    <t>AL-A005546</t>
  </si>
  <si>
    <t>CIROC LIMONATA W/3-50ML:PASSION/APPLE/OG - CRDL-LQR&amp;SPC-OTH - 750 ML  ( AL - A070309 )</t>
  </si>
  <si>
    <t>AL-A070309</t>
  </si>
  <si>
    <t>CORAZON BLANCO ULTIMATE MARG KIT/GALA&amp;GB - TEQUILA-BLANCO - 750 ML  ( AL - A070322 )</t>
  </si>
  <si>
    <t>AL-A070322</t>
  </si>
  <si>
    <t>CUTWATER ESPRESSO MARTINI 4P 355ML - COCKTAILS - 375 ML  ( AL - J070304 )</t>
  </si>
  <si>
    <t>AL-J070304</t>
  </si>
  <si>
    <t>CUTWATER PEPPERMINT WHT RUSSIAN 4P 355ML - COCKTAILS - 375 ML  ( AL - J070305 )</t>
  </si>
  <si>
    <t>AL-J070305</t>
  </si>
  <si>
    <t>AL-B004071</t>
  </si>
  <si>
    <t>AL-A030025</t>
  </si>
  <si>
    <t>DON FULANO BLANC FUERTE TEQUILA - TEQUILA-BLANCO - 750 ML  ( AL - A030829 )</t>
  </si>
  <si>
    <t>AL-A030829</t>
  </si>
  <si>
    <t>AL-A070342</t>
  </si>
  <si>
    <t>DON JULIO REPOSADO TEQUILA GOLD - TEQUILA-REPOSADO - 50 ML  ( AL - D001988 )</t>
  </si>
  <si>
    <t>AL-D001988</t>
  </si>
  <si>
    <t>DR MCGILLICUDDY'S HONEY FLAVORED WHISKEY - DOM WHSKY-BLND - 750 ML  ( AL - A004653 )</t>
  </si>
  <si>
    <t>AL-A004653</t>
  </si>
  <si>
    <t>AL-A005962</t>
  </si>
  <si>
    <t>EMPRESS 1908 ELDERFLOWER ROSE W/BITTER - GIN-FLVRD-IMP - 750 ML  ( AL - A070310 )</t>
  </si>
  <si>
    <t>AL-A070310</t>
  </si>
  <si>
    <t>ESPOLON REPOSADO FLOR DE ORO TEQUILA - TEQUILA-REPOSADO - 750 ML  ( AL - A070364 )</t>
  </si>
  <si>
    <t>AL-A070364</t>
  </si>
  <si>
    <t>EVAN WILLIAMS PEPPERMINT CHOCLTE EGG NOG - COCKTAILS - 750 ML  ( AL - A001014 )</t>
  </si>
  <si>
    <t>AL-A001014</t>
  </si>
  <si>
    <t>AL-B005157</t>
  </si>
  <si>
    <t>FEW SPIRITS SMOKEWORKS SMOKED MALT WHK - DOM WHSKY-STRT-OTH - 750 ML  ( AL - A010792 )</t>
  </si>
  <si>
    <t>AL-A010792</t>
  </si>
  <si>
    <t>FIVE STAR FOOTBALL BOTTLE - BRNDY/CGNC-IMP - 200 ML  ( AL - C005241 )</t>
  </si>
  <si>
    <t>AL-C005241</t>
  </si>
  <si>
    <t>AL-A010712</t>
  </si>
  <si>
    <t>GENTLEMAN JACK/ROCKS GLASSES GIFT - DOM WHSKY-STRT-BRBN/TN - 750 ML  ( AL - A007076 )</t>
  </si>
  <si>
    <t>AL-A007076</t>
  </si>
  <si>
    <t>GRAND TETON POTATO VODKA - VODKA-CLASSIC-DOM - 750 ML  ( AL - A004781 )</t>
  </si>
  <si>
    <t>AL-A004781</t>
  </si>
  <si>
    <t>HEAVEN HILL 7Y BIB W/GLENCAIRN IN GIFTBX - DOM WHSKY-STRT-BRBN/TN - 750 ML  ( AL - A070312 )</t>
  </si>
  <si>
    <t>AL-A070312</t>
  </si>
  <si>
    <t>HERRADURA SILVER WITH 2 GLASSES G6 - TEQUILA-BLANCO - 750 ML  ( AL - A000948 )</t>
  </si>
  <si>
    <t>AL-A000948</t>
  </si>
  <si>
    <t>HIGHLAND PARK 1968 SINGLE MALT SCOTCH - SCOTCH-SNGL MALT - 750 ML  ( AL - A005767 )</t>
  </si>
  <si>
    <t>AL-A005767</t>
  </si>
  <si>
    <t>HOODOO ESPRESSO COFFEE FLAVORED VODKA - VODKA-FLVRD-DOM - 750 ML  ( AL - A008309 )</t>
  </si>
  <si>
    <t>AL-A008309</t>
  </si>
  <si>
    <t>JACQUIN'S PENNSYLVANIA DUTCH EGG NOG - COCKTAILS - 1.75 LTR  ( AL - F007074 )</t>
  </si>
  <si>
    <t>AL-F007074</t>
  </si>
  <si>
    <t>JOSE CUERVO ESPECIAL SILVER - TEQUILA-BLANCO - 100 ML  ( AL - G000395 )</t>
  </si>
  <si>
    <t>AL-G000395</t>
  </si>
  <si>
    <t>KETEL ONE VODKA W/COCKTAIL SHAKER - VODKA-CLASSIC-IMP - 750 ML  ( AL - A000233 )</t>
  </si>
  <si>
    <t>AL-A000233</t>
  </si>
  <si>
    <t>KNOB CREEK WITH 2 ROCK GLASSES - DOM WHSKY-STRT-SM BTCH - 750 ML  ( AL - A001195 )</t>
  </si>
  <si>
    <t>AL-A001195</t>
  </si>
  <si>
    <t>AL-A004443</t>
  </si>
  <si>
    <t>LARCENY SMALL BATCH KSBW W/ROCK GLASS - DOM WHSKY-STRT-BRBN/TN - 750 ML  ( AL - A007903 )</t>
  </si>
  <si>
    <t>AL-A007903</t>
  </si>
  <si>
    <t>AL-F004901</t>
  </si>
  <si>
    <t>AL-E004201</t>
  </si>
  <si>
    <t>MCCORMICK CHERRY FLAVORED VODKA - VODKA-FLVRD-DOM - 1.75 LTR  ( AL - F005138 )</t>
  </si>
  <si>
    <t>AL-F005138</t>
  </si>
  <si>
    <t>MCCORMICK CITRUS 60 PROOF FLAVORED VODKA - VODKA-FLVRD-DOM - 750 ML  ( AL - A004863 )</t>
  </si>
  <si>
    <t>MIDNIGHT MOON HOLIDAY NOG MOONSHAKE CRM - CRDL-CRM LQR - 750 ML  ( AL - A070321 )</t>
  </si>
  <si>
    <t>AL-A070321</t>
  </si>
  <si>
    <t>N-FINITE BLANCO AGAVE SPIRIT - CRDL-LQR&amp;SPC-OTH - 750 ML  ( AL - A070384 )</t>
  </si>
  <si>
    <t>AL-A070384</t>
  </si>
  <si>
    <t>NEW AMSTERDAM PINK WHITNEY PET/20PBUCKET - VODKA-FLVRD-DOM - 50 ML  ( AL - H070338 )</t>
  </si>
  <si>
    <t>AL-H070338</t>
  </si>
  <si>
    <t>OLE SMOKY MNSHNE ORANGE SHINESICLE CREAM - CRDL-LQR&amp;SPC-OTH - 750 ML  ( AL - A070137 )</t>
  </si>
  <si>
    <t>OLE SMOKY TENN MOONSHINE BUTTER PECAN - CRDL-LQR&amp;SPC-OTH - 50 ML  ( AL - D007248 )</t>
  </si>
  <si>
    <t>OLE SMOKY TENN MOONSHINE BUTTER PECAN - CRDL-LQR&amp;SPC-OTH - 750 ML  ( AL - A007248 )</t>
  </si>
  <si>
    <t>OLE SMOKY TENNESSEE BOURBON BALL - CRDL-LQR&amp;SPC-OTH - 750 ML  ( AL - A070334 )</t>
  </si>
  <si>
    <t>OLE SMOKY TENNESSEE MNSH SHINE NOG MNSHN - CRDL-LQR&amp;SPC-OTH - 50 ML  ( AL - D030789 )</t>
  </si>
  <si>
    <t>AL-D030789</t>
  </si>
  <si>
    <t>OLE SMOKY TENNESSEE MNSH SHINE NOG MNSHN - CRDL-LQR&amp;SPC-OTH - 750 ML  ( AL - A001732 )</t>
  </si>
  <si>
    <t>OLE SMOKY WHITE CHOCOLATE STRAWBERRY MSH - CRDL-CRM LQR - 750 ML  ( AL - A010516 )</t>
  </si>
  <si>
    <t>AL-A010516</t>
  </si>
  <si>
    <t>AL-B070358</t>
  </si>
  <si>
    <t>PADRE AZUL TASTING MINI BOX 3P:AN/RP/BL - TEQUILA-GOLD - 50 ML  ( AL - D070307 )</t>
  </si>
  <si>
    <t>AL-D070307</t>
  </si>
  <si>
    <t>PENNSYLVANIA DUTCH AMC BOURBON CREAM LIQ - CRDL-CRM LQR - 750 ML  ( AL - A070308 )</t>
  </si>
  <si>
    <t>AL-A070308</t>
  </si>
  <si>
    <t>RABBIT HOLE VTY 4P:HGLD/CVHL/DRGR/BXRGL - DOM WHSKY-STRT-BRBN/TN - 200 ML  ( AL - C070319 )</t>
  </si>
  <si>
    <t>AL-C070319</t>
  </si>
  <si>
    <t>AL-E004205</t>
  </si>
  <si>
    <t>SAGAMORE SPIRIT BARREL SELECT 6YR RYE - DOM WHSKY-STRT-RYE - 750 ML  ( AL - A010744 )</t>
  </si>
  <si>
    <t>AL-A010744</t>
  </si>
  <si>
    <t>AL-E005752</t>
  </si>
  <si>
    <t>SAUZA TRES GENERACIONES ANEJO/2GLASSES - TEQUILA-ANEJO - 750 ML  ( AL - A070329 )</t>
  </si>
  <si>
    <t>AL-A070329</t>
  </si>
  <si>
    <t>SELECT CLUB PEANUT BUTTER&amp;BANANA FLV WHK - CAN-US BLND-US BTLD - 750 ML  ( AL - A070315 )</t>
  </si>
  <si>
    <t>AL-A070315</t>
  </si>
  <si>
    <t>SHANKY'S WHIP BLACK IRISH W/4 LITTLE GLS - CRDL-LQR&amp;SPC-OTH - 750 ML  ( AL - A070313 )</t>
  </si>
  <si>
    <t>AL-A070313</t>
  </si>
  <si>
    <t>SKREWBALL PNT BTTR/2-50ML IN ORNAMENTS - DOM WHSKY-BLND - 750 ML  ( AL - A070320 )</t>
  </si>
  <si>
    <t>AL-A070320</t>
  </si>
  <si>
    <t>STOLICHNAYA NIGHT EDITION PREMIUM VODKA - VODKA-CLASSIC-IMP - 750 ML  ( AL - A070327 )</t>
  </si>
  <si>
    <t>AL-A070327</t>
  </si>
  <si>
    <t>TANTEO JALAPENO INFUSED TEQUILA - TEQUILA-FLAVORED - 750 ML  ( AL - A005302 )</t>
  </si>
  <si>
    <t>THE MACALLAN HARMONY COLL VIBRANT OAK SM - SCOTCH-SNGL MALT - 750 ML  ( AL - A010816 )</t>
  </si>
  <si>
    <t>AL-A010816</t>
  </si>
  <si>
    <t>THE QUIET MAN BARMAN'S CODE 10Y SM 700ML - IRISH - 750 ML  ( AL - L010779 )</t>
  </si>
  <si>
    <t>AL-L010779</t>
  </si>
  <si>
    <t>TWISTED SHOTZ SUCK IT UP BUTTERCUP - CRDL-LQR&amp;SPC-OTH - 100 ML  ( AL - G070407 )</t>
  </si>
  <si>
    <t>AL-G070407</t>
  </si>
  <si>
    <t>VAN GOGH POMEGRANATE VODKA - VODKA-FLVRD-IMP - 750 ML  ( AL - A004413 )</t>
  </si>
  <si>
    <t>AL-A004413</t>
  </si>
  <si>
    <t>WHITMEYER'S SPACE CITY VODKA - VODKA-CLASSIC-DOM - 750 ML  ( AL - A009670 )</t>
  </si>
  <si>
    <t>AL-A009670</t>
  </si>
  <si>
    <t>AL-B070314</t>
  </si>
  <si>
    <t>YULE NOG CREAM LIQ WITH PAUL MASSON G AM - COCKTAILS - 750 ML  ( AL - A070324 )</t>
  </si>
  <si>
    <t>AL-A070324</t>
  </si>
  <si>
    <t>YULE NOG CREAM LIQUEUR WITH FIREBALL - COCKTAILS - 750 ML  ( AL - A070325 )</t>
  </si>
  <si>
    <t>AL-A070325</t>
  </si>
  <si>
    <t>YULE NOG SOUTHERN COMFORT HOLIDAY NOG - COCKTAILS - 750 ML  ( AL - A070323 )</t>
  </si>
  <si>
    <t>AL-A070323</t>
  </si>
  <si>
    <t>A010813</t>
  </si>
  <si>
    <t>A010818</t>
  </si>
  <si>
    <t>A010820</t>
  </si>
  <si>
    <t>A010821</t>
  </si>
  <si>
    <t>A010833</t>
  </si>
  <si>
    <t>A010834</t>
  </si>
  <si>
    <t>A010840</t>
  </si>
  <si>
    <t>A010845</t>
  </si>
  <si>
    <t>A010846</t>
  </si>
  <si>
    <t>A010847</t>
  </si>
  <si>
    <t>A010848</t>
  </si>
  <si>
    <t>A010850</t>
  </si>
  <si>
    <t>A010852</t>
  </si>
  <si>
    <t>A030870</t>
  </si>
  <si>
    <t>A030873</t>
  </si>
  <si>
    <t>A030886</t>
  </si>
  <si>
    <t>A030887</t>
  </si>
  <si>
    <t>A070370</t>
  </si>
  <si>
    <t>A070371</t>
  </si>
  <si>
    <t>A070372</t>
  </si>
  <si>
    <t>A070377</t>
  </si>
  <si>
    <t>A070378</t>
  </si>
  <si>
    <t>A070381</t>
  </si>
  <si>
    <t>A070382</t>
  </si>
  <si>
    <t>A070383</t>
  </si>
  <si>
    <t>A070385</t>
  </si>
  <si>
    <t>A070386</t>
  </si>
  <si>
    <t>A070387</t>
  </si>
  <si>
    <t>A070388</t>
  </si>
  <si>
    <t>A070389</t>
  </si>
  <si>
    <t>A070390</t>
  </si>
  <si>
    <t>A070391</t>
  </si>
  <si>
    <t>A070393</t>
  </si>
  <si>
    <t>A070394</t>
  </si>
  <si>
    <t>A070398</t>
  </si>
  <si>
    <t>A070399</t>
  </si>
  <si>
    <t>A070401</t>
  </si>
  <si>
    <t>A070402</t>
  </si>
  <si>
    <t>A070410</t>
  </si>
  <si>
    <t>A070413</t>
  </si>
  <si>
    <t>A070414</t>
  </si>
  <si>
    <t>A070415</t>
  </si>
  <si>
    <t>A070416</t>
  </si>
  <si>
    <t>B001584</t>
  </si>
  <si>
    <t>B070373</t>
  </si>
  <si>
    <t>B070399</t>
  </si>
  <si>
    <t>D070228</t>
  </si>
  <si>
    <t>D070372</t>
  </si>
  <si>
    <t>D070378</t>
  </si>
  <si>
    <t>E000405</t>
  </si>
  <si>
    <t>E070404</t>
  </si>
  <si>
    <t>E070405</t>
  </si>
  <si>
    <t>F001988</t>
  </si>
  <si>
    <t>F070395</t>
  </si>
  <si>
    <t>F070396</t>
  </si>
  <si>
    <t>F070397</t>
  </si>
  <si>
    <t>J070374</t>
  </si>
  <si>
    <t>J070375</t>
  </si>
  <si>
    <t>J070376</t>
  </si>
  <si>
    <t>J070379</t>
  </si>
  <si>
    <t>J070380</t>
  </si>
  <si>
    <t>J070403</t>
  </si>
  <si>
    <t>L010822</t>
  </si>
  <si>
    <t>L010825</t>
  </si>
  <si>
    <t>L010826</t>
  </si>
  <si>
    <t>1792 SINGLE BARREL KSBW SAZERAC BRL SLCT - DOM WHSKY-STRT-BRBN/TN - 750 ML  ( AL - A010722 )</t>
  </si>
  <si>
    <t>BOOKER'S THE RESERVES KSBW 2024 - DOM WHSKY-STRT-BRBN/TN - 750 ML  ( AL - A010808 )</t>
  </si>
  <si>
    <t>DON FULANO ANEJO TEQUILA - TEQUILA-ANEJO - 750 ML  ( AL - A030828 )</t>
  </si>
  <si>
    <t>DON FULANO REPOSADO TEQUILA - TEQUILA-REPOSADO - 750 ML  ( AL - A030827 )</t>
  </si>
  <si>
    <t>STATESIDE SURFSIDE STRAWBRRY L+V 4P355ML - COCKTAILS - 375 ML  ( AL - J070411 )</t>
  </si>
  <si>
    <t>THE LOST DISTILLERY AUCHNAGIE MALT BLEND - SCOTCH-BLND-FRGN BTLD - 750 ML  ( AL - A009192 )</t>
  </si>
  <si>
    <t>WHISTLEPIG BRL AGED SET:10Y/12Y&amp;MAPLE SY - CAN-US BLND-US BTLD - 375 ML  ( AL - B010759 )</t>
  </si>
  <si>
    <t>WHITE X COGNAC - BRNDY/CGNC-IMP - 750 ML  ( AL - A070368 )</t>
  </si>
  <si>
    <t>WOODFORD RESERVE BACCARAT EDITION 700ML - DOM WHSKY-STRT-BRBN/TN - 750 ML  ( AL - L070230 )</t>
  </si>
  <si>
    <t>HEAVEN HILL SALES CO DBA HEAVEN HILL BRANDS</t>
  </si>
  <si>
    <t>LUXCO INC</t>
  </si>
  <si>
    <t>SAZERAC CO INC</t>
  </si>
  <si>
    <t>PROXIMO SPIRITS INC.</t>
  </si>
  <si>
    <t>HPSEPICUREAN LLC dba PREISS IMPORTS</t>
  </si>
  <si>
    <t>JIM BEAM BRANDS CO.</t>
  </si>
  <si>
    <t>MCCORMICK DISTILLING CO INC</t>
  </si>
  <si>
    <t>BACARDI USA INC</t>
  </si>
  <si>
    <t>HOOD RIVER DISTILLERY</t>
  </si>
  <si>
    <t>FORTUNE HOLDINGS LLC</t>
  </si>
  <si>
    <t>MHW LTD</t>
  </si>
  <si>
    <t>88 SPIRITS CORPORATION</t>
  </si>
  <si>
    <t>PARK STREET IMPORTS /</t>
  </si>
  <si>
    <t>SAZERAC NORTH AMERICA INC.</t>
  </si>
  <si>
    <t>PERNOD RICARD USA</t>
  </si>
  <si>
    <t>MHW LTD / CRILLON</t>
  </si>
  <si>
    <t>STOLLER IMPORTS, INC</t>
  </si>
  <si>
    <t>MADVINES &amp; SPIRITS INC.</t>
  </si>
  <si>
    <t>W. J. DEUTSCH &amp; SONS</t>
  </si>
  <si>
    <t>MEXCOR INC.</t>
  </si>
  <si>
    <t>DREAD RIVER DISTILLING COMPANY LLC</t>
  </si>
  <si>
    <t>GULF DISTRIBUTING CO. OF MOBILE LLC</t>
  </si>
  <si>
    <t>M S WALKER INC</t>
  </si>
  <si>
    <t>UNITED-JOHNSON BROS. OF AL LLC</t>
  </si>
  <si>
    <t>DISARONNO INTERNATIONAL LLC</t>
  </si>
  <si>
    <t>E. &amp; J. GALLO WINERY</t>
  </si>
  <si>
    <t>DV SPIRITS LLC</t>
  </si>
  <si>
    <t>AIKO IMPORTERS INC.</t>
  </si>
  <si>
    <t>MAST-JAGERMEISTER US INC.</t>
  </si>
  <si>
    <t>THE BARDSTOWN BOURBON CO. LLC</t>
  </si>
  <si>
    <t>CAMPARI AMERICA</t>
  </si>
  <si>
    <t>HOTALING &amp; CO. LLC</t>
  </si>
  <si>
    <t>SAZERAC CO/375 PARK AVE</t>
  </si>
  <si>
    <t>INTERNATIONAL WINES INC.</t>
  </si>
  <si>
    <t>WILLIAM GRANT AND SONS</t>
  </si>
  <si>
    <t>MBW BRANDS LLC</t>
  </si>
  <si>
    <t>TRIPLE CROWN BROKERAGE INC</t>
  </si>
  <si>
    <t>PALM BAY SPIRITS DBA SMT</t>
  </si>
  <si>
    <t>STOLI GROUP (USA) LLC</t>
  </si>
  <si>
    <t>BENCHMARK BEVERAGE CO.</t>
  </si>
  <si>
    <t>CONSTELLATION BRANDS INC.</t>
  </si>
  <si>
    <t>BROWN FOREMAN CORP</t>
  </si>
  <si>
    <t>WESTERN SPIRITS BEVERAGE CO.</t>
  </si>
  <si>
    <t>U S DISTILLED PRODUCTS CO.</t>
  </si>
  <si>
    <t>CHATHAM IMPORTS INC.</t>
  </si>
  <si>
    <t>GRAND TETON VODKA INC.</t>
  </si>
  <si>
    <t>CASTLE BRANDS USA CORP.</t>
  </si>
  <si>
    <t>BOTTLE TREE BEVERAGE CO. LLC.</t>
  </si>
  <si>
    <t>THE EDRINGTON GROUP USA LLC</t>
  </si>
  <si>
    <t>PIEDMONT DISTILLERS INC.</t>
  </si>
  <si>
    <t>PHILLIPS PRODUCTS COMPANY</t>
  </si>
  <si>
    <t>TENNESSEE STILLHOUSE LLC DBA CHATTANOOGA WHISKEY</t>
  </si>
  <si>
    <t>AMERICAN BEVERAGE MARKETERS</t>
  </si>
  <si>
    <t>A010828</t>
  </si>
  <si>
    <t>SUGARLAND DISTILLING CO. LLC</t>
  </si>
  <si>
    <t>RUSSIAN STANDARD VODKA USA</t>
  </si>
  <si>
    <t>TEMPERANCE DISTILLING CO.</t>
  </si>
  <si>
    <t>Boston Beer Corporation</t>
  </si>
  <si>
    <t>MPL BRANDS NV INC. dba PATCO BRANDS</t>
  </si>
  <si>
    <t>ASW DISTILLERY LLC.</t>
  </si>
  <si>
    <t>CAROLINA ONE INC.</t>
  </si>
  <si>
    <t>A010836</t>
  </si>
  <si>
    <t>HEAVENLY VIEW GOURMET HONEY AND FINE MEADS LLC</t>
  </si>
  <si>
    <t>LUXURY SPIRITS INTERNATIONAL LLC</t>
  </si>
  <si>
    <t>ALTAMAR BRANDS LLC.</t>
  </si>
  <si>
    <t>BIG HURT BEVERAGE LLC</t>
  </si>
  <si>
    <t>A010830</t>
  </si>
  <si>
    <t>UNITED WINE &amp; SPIRITS LLC</t>
  </si>
  <si>
    <t>Appalachian Distillery, LLC</t>
  </si>
  <si>
    <t>CHARLES JACQUIN ET CIE. INC.</t>
  </si>
  <si>
    <t>Lalo Spirits LLC</t>
  </si>
  <si>
    <t>Spirits of the USA dba Legends Distillery</t>
  </si>
  <si>
    <t>OLE SMOKEY DISTILLERY LLC</t>
  </si>
  <si>
    <t>POPCORN SUTTON DISTILLING LLC</t>
  </si>
  <si>
    <t>Old Dominick Distillery</t>
  </si>
  <si>
    <t>A010835</t>
  </si>
  <si>
    <t>A070406</t>
  </si>
  <si>
    <t>Kentucky Peerless Distilling Company, LLC</t>
  </si>
  <si>
    <t>A010831</t>
  </si>
  <si>
    <t>A010832</t>
  </si>
  <si>
    <t>PRICHARDS DISTILLERY INC</t>
  </si>
  <si>
    <t>A010837</t>
  </si>
  <si>
    <t>REDMONT DISTILLING CO. LLC</t>
  </si>
  <si>
    <t>SAGAMORE WHISKEY LLC.</t>
  </si>
  <si>
    <t>AZAR DISTILLING LLC</t>
  </si>
  <si>
    <t>SOUTHERN PRIDE DISTILLERY LLC</t>
  </si>
  <si>
    <t>American Beverage Corporation</t>
  </si>
  <si>
    <t>Sweet Grace Distilling Co, LLC</t>
  </si>
  <si>
    <t>SWEET HOME SPIRITS INC</t>
  </si>
  <si>
    <t>A010815</t>
  </si>
  <si>
    <t>L010817</t>
  </si>
  <si>
    <t>MANGO BOTTLING INC</t>
  </si>
  <si>
    <t>A070392</t>
  </si>
  <si>
    <t>JEM BEVERAGE COMPANY LLC</t>
  </si>
  <si>
    <t>GO AMERICA GO BEVERAGES LLC.</t>
  </si>
  <si>
    <t>MARK ANTHONY BRANDS INC.</t>
  </si>
  <si>
    <t>ONE 7 MARKETING CO. LLC.</t>
  </si>
  <si>
    <t>ACTIVE</t>
  </si>
  <si>
    <t>2XO THE SNEAKERHEAD BLEND KSBW - DOM WHSKY-STRT-BRBN/TN - 750 ML  ( AL - A010820 )</t>
  </si>
  <si>
    <t>AL-A010820</t>
  </si>
  <si>
    <t>400 CONEJOS ESPADIN JOVEN MEZCAL - TEQUILA-BLANCO - 750 ML  ( AL - A070394 )</t>
  </si>
  <si>
    <t>AL-A070394</t>
  </si>
  <si>
    <t>AL-A030582</t>
  </si>
  <si>
    <t>AL-A030580</t>
  </si>
  <si>
    <t>AL-A030579</t>
  </si>
  <si>
    <t>AMMUNITION HIGHEST CALIBER STRAIGHT RYE - DOM WHSKY-STRT-RYE - 750 ML  ( AL - A007769 )</t>
  </si>
  <si>
    <t>ANGEL'S ENVY SINGLE BARREL SHERRY CASKS - DOM WHSKY-STRT-BRBN/TN - 750 ML  ( AL - A010788 )</t>
  </si>
  <si>
    <t>ANGEL'S ENVY TRIPLE OAK KSBW - DOM WHSKY-STRT-BRBN/TN - 750 ML  ( AL - A070366 )</t>
  </si>
  <si>
    <t>ART IN THE AGE SAGE LIQUOR - CRDL-LQR&amp;SPC-OTH - 750 ML  ( AL - A005774 )</t>
  </si>
  <si>
    <t>AL-A005774</t>
  </si>
  <si>
    <t>AVION RESERVA CRISTALINO ANEJO TEQUILA - TEQUILA-CRISTALINO - 750 ML  ( AL - A008286 )</t>
  </si>
  <si>
    <t>AL-A010818</t>
  </si>
  <si>
    <t>BAUCHANT LIQUEUR - CRDL-LQR&amp;SPC-OTH - 1.0 LTR  ( AL - E030792 )</t>
  </si>
  <si>
    <t>AL-E030792</t>
  </si>
  <si>
    <t>AL-A010795</t>
  </si>
  <si>
    <t>BLUE NECTAR ANEJO FOUNDERS BLEND TEQUILA - TEQUILA-ANEJO - 750 ML  ( AL - A009191 )</t>
  </si>
  <si>
    <t>AL-A009191</t>
  </si>
  <si>
    <t>AL-A010808</t>
  </si>
  <si>
    <t>AL-B010736</t>
  </si>
  <si>
    <t>AL-E009654</t>
  </si>
  <si>
    <t>CALIROSA ROSA BLANCO TEQUILA - TEQUILA-BLANCO - 750 ML  ( AL - A070383 )</t>
  </si>
  <si>
    <t>AL-A070383</t>
  </si>
  <si>
    <t>CAMPO BRAVO PLATA TEQUILA - TEQUILA-BLANCO - 1.0 LTR  ( AL - E070404 )</t>
  </si>
  <si>
    <t>AL-E070404</t>
  </si>
  <si>
    <t>CAMPO BRAVO REPOSADO TEQUILA - TEQUILA-REPOSADO - 1.0 LTR  ( AL - E070405 )</t>
  </si>
  <si>
    <t>AL-E070405</t>
  </si>
  <si>
    <t>CASA KOMOS ANEJO CRISTALINO TEQUILA - TEQUILA-CRISTALINO - 1.75 LTR  ( AL - F007834 )</t>
  </si>
  <si>
    <t>CASA KOMOS ANEJO CRISTALINO TEQUILA - TEQUILA-CRISTALINO - 375 ML  ( AL - B007834 )</t>
  </si>
  <si>
    <t>CASA KOMOS ANEJO CRISTALINO TEQUILA - TEQUILA-CRISTALINO - 750 ML  ( AL - A007834 )</t>
  </si>
  <si>
    <t>CASAMIGOS BLANCO JALAPENO TEQUILA - TEQUILA-FLAVORED - 750 ML  ( AL - A070269 )</t>
  </si>
  <si>
    <t>CHICKEN COCK MIZUNARA JAPANESE OAK FIN - DOM WHSKY-STRT-BRBN/TN - 750 ML  ( AL - A010821 )</t>
  </si>
  <si>
    <t>AL-A010821</t>
  </si>
  <si>
    <t>CLYDE MAY'S ALABAMA STYLE WHISKEY 85P - DOM WHSKY-STRT-BRBN/TN - 375 ML  ( AL - B006170 )</t>
  </si>
  <si>
    <t>AL-B006170</t>
  </si>
  <si>
    <t>CODIGO 1530/3B-COMBO:BLANCO/ROSA/REPSDO - TEQUILA-REPOSADO - 50 ML  ( AL - D007472 )</t>
  </si>
  <si>
    <t>CORAZON DE AGAVE ANEJO GOLD TEQUILA - TEQUILA-ANEJO - 750 ML  ( AL - A070398 )</t>
  </si>
  <si>
    <t>AL-A070398</t>
  </si>
  <si>
    <t>CUERVO TRADICIONAL BLANCO TEQUILA - TEQUILA-BLANCO - 1.0 LTR  ( AL - E004175 )</t>
  </si>
  <si>
    <t>CUERVO TRADICIONAL BLANCO TEQUILA - TEQUILA-BLANCO - 1.75 LTR  ( AL - F000264 )</t>
  </si>
  <si>
    <t>CUERVO TRADICIONAL BLANCO TEQUILA - TEQUILA-BLANCO - 50 ML  ( AL - D000264 )</t>
  </si>
  <si>
    <t>CUERVO TRADICIONAL BLANCO TEQUILA - TEQUILA-BLANCO - 50 ML  ( AL - D004175 )</t>
  </si>
  <si>
    <t>CUERVO TRADICIONAL BLANCO TEQUILA - TEQUILA-BLANCO - 375 ML  ( AL - B000264 )</t>
  </si>
  <si>
    <t>CUERVO TRADICIONAL BLANCO TEQUILA - TEQUILA-BLANCO - 750 ML  ( AL - A000264 )</t>
  </si>
  <si>
    <t>DEKUYPER SLOE GIN - CRDL-LQR&amp;SPC-SLOE GIN - 750 ML  ( AL - A005437 )</t>
  </si>
  <si>
    <t>AL-A005437</t>
  </si>
  <si>
    <t>DON JULIO 1942 ANEJO TEQUILA - TEQUILA-ANEJO - 50 ML  ( AL - D004064 )</t>
  </si>
  <si>
    <t>DON JULIO 1942 ANEJO TEQUILA - TEQUILA-ANEJO - 375 ML  ( AL - B004064 )</t>
  </si>
  <si>
    <t>DON JULIO MULTI PCK(BLNCO/REPOSDA/ANEJO) - TEQUILA-REPOSADO - 375 ML  ( AL - B070187 )</t>
  </si>
  <si>
    <t>DON JULIO REPOSADO TEQUILA GOLD - TEQUILA-REPOSADO - 1.75 LTR  ( AL - F001988 )</t>
  </si>
  <si>
    <t>AL-F001988</t>
  </si>
  <si>
    <t>DOUBLE EAGLE VERY RARE STRAIGHT BOURBON - DOM WHSKY-STRT-BRBN/TN - 750 ML  ( AL - A010758 )</t>
  </si>
  <si>
    <t>AL-A010758</t>
  </si>
  <si>
    <t>E.H. TAYLOR SINGLE BARREL STRAIGHT BOURB - DOM WHSKY-STRT-BRBN/TN - 750 ML  ( AL - A010728 )</t>
  </si>
  <si>
    <t>AL-A010728</t>
  </si>
  <si>
    <t>E.H.TAYLOR BARREL PROOF STRAIGHT RYE WHK - DOM WHSKY-STRT-RYE - 750 ML  ( AL - A010813 )</t>
  </si>
  <si>
    <t>AL-A010813</t>
  </si>
  <si>
    <t>EAGLE RARE SNGL BRRL'PERSONAL BRRL SLCT' - DOM WHSKY-STRT-SM BTCH - 750 ML  ( AL - A010733 )</t>
  </si>
  <si>
    <t>AL-A010733</t>
  </si>
  <si>
    <t>ELIJAH CRAIG SMALL BATCH - DOM WHSKY-STRT-BRBN/TN - 1.0 LTR  ( AL - E000405 )</t>
  </si>
  <si>
    <t>AL-E000405</t>
  </si>
  <si>
    <t>AL-A030047</t>
  </si>
  <si>
    <t>AL-J030720</t>
  </si>
  <si>
    <t>AL-J030721</t>
  </si>
  <si>
    <t>AL-J030722</t>
  </si>
  <si>
    <t>AL-L010671</t>
  </si>
  <si>
    <t>HERRADURA ULTRA ANEJO TEQUILA - TEQUILA-CRISTALINO - 750 ML  ( AL - A007514 )</t>
  </si>
  <si>
    <t>HIGH WEST BARREL SELECT BBN FIN CAB SAUV - DOM WHSKY-STRT-BRBN/TN - 750 ML  ( AL - A010787 )</t>
  </si>
  <si>
    <t>AL-A010787</t>
  </si>
  <si>
    <t>HIGH WEST CASK COLL PETITE SIRAH BRLS BN - DOM WHSKY-BLND - 750 ML  ( AL - A010786 )</t>
  </si>
  <si>
    <t>AL-A010786</t>
  </si>
  <si>
    <t>HIRSCH THE HORIZON SELECTED BOURBON WHSK - DOM WHSKY-STRT-BRBN/TN - 750 ML  ( AL - A070382 )</t>
  </si>
  <si>
    <t>AL-A070382</t>
  </si>
  <si>
    <t>AL-E009810</t>
  </si>
  <si>
    <t>IVANABITCH RED BERRY FLAVORED(NETHERLND) - VODKA-FLVRD-IMP - 375 ML  ( AL - B005644 )</t>
  </si>
  <si>
    <t>AL-B005644</t>
  </si>
  <si>
    <t>JACK DANIEL SB PR SPC RLS COY HILL 700ML - DOM WHSKY-STRT-BRBN/TN - 750 ML  ( AL - L010798 )</t>
  </si>
  <si>
    <t>AL-L010798</t>
  </si>
  <si>
    <t>JACK DANIELS SB BRL PRF PERSONAL COL BTB - DOM WHSKY-STRT-BRBN/TN - 750 ML  ( AL - A010852 )</t>
  </si>
  <si>
    <t>AL-A010852</t>
  </si>
  <si>
    <t>JACK DANIELS SB BRL PROOF PERSONAL C BTB - DOM WHSKY-STRT-SM BTCH - 750 ML  ( AL - A010850 )</t>
  </si>
  <si>
    <t>AL-A010850</t>
  </si>
  <si>
    <t>JOHNNIE WALKER ODYSSEY BLENDED MALT WHSK - SCOTCH-BLND-FRGN BTLD - 750 ML  ( AL - A005683 )</t>
  </si>
  <si>
    <t>AL-A005683</t>
  </si>
  <si>
    <t>AL-A010834</t>
  </si>
  <si>
    <t>KNOB CREEK 10Y STRAIGHT RYE WHISKEY - DOM WHSKY-STRT-RYE - 750 ML  ( AL - A010782 )</t>
  </si>
  <si>
    <t>AL-A010782</t>
  </si>
  <si>
    <t>AL-A005230</t>
  </si>
  <si>
    <t>AL-A009289</t>
  </si>
  <si>
    <t>OLD CHARTER FRENCH OAK STRAIGHT BOURBON - DOM WHSKY-STRT-BRBN/TN - 750 ML  ( AL - A010737 )</t>
  </si>
  <si>
    <t>AL-A010737</t>
  </si>
  <si>
    <t>OLD CHARTER OAK SPANISH OAK SBW - DOM WHSKY-STRT-SM BTCH - 750 ML  ( AL - A010654 )</t>
  </si>
  <si>
    <t>AL-A010654</t>
  </si>
  <si>
    <t>OLD EZRA 7 YEAR 114 PROOF RYE WHISKEY - DOM WHSKY-STRT-RYE - 750 ML  ( AL - A010835 )</t>
  </si>
  <si>
    <t>AL-A010835</t>
  </si>
  <si>
    <t>OLMECA ALTOS ANEJO TEQUILA - TEQUILA-ANEJO - 750 ML  ( AL - A009646 )</t>
  </si>
  <si>
    <t>PARKER'S HERITAGE CL 18TH ED 14Y BRL FIN - DOM WHSKY-STRT-OTH - 750 ML  ( AL - A010785 )</t>
  </si>
  <si>
    <t>AL-A010785</t>
  </si>
  <si>
    <t>AL-A010794</t>
  </si>
  <si>
    <t>PEPE LOPEZ PREMIUM GOLD TEQUILA - TEQUILA-GOLD - 1.0 LTR  ( AL - E000023 )</t>
  </si>
  <si>
    <t>PEPE LOPEZ PREMIUM GOLD TEQUILA - TEQUILA-GOLD - 1.75 LTR  ( AL - F000023 )</t>
  </si>
  <si>
    <t>AL-C004319</t>
  </si>
  <si>
    <t>PLANTATION VODKA - VODKA-CLASSIC-DOM - 1.75 LTR  ( AL - F004713 )</t>
  </si>
  <si>
    <t>AL-F004713</t>
  </si>
  <si>
    <t>REDBREAST SGL POT STILL MISSOURI OAK EDT - IRISH - 750 ML  ( AL - A010749 )</t>
  </si>
  <si>
    <t>AL-A010749</t>
  </si>
  <si>
    <t>REMUS REPEAL RESERVE ST BN WHSKY SERIES8 - DOM WHSKY-STRT-BRBN/TN - 750 ML  ( AL - A010796 )</t>
  </si>
  <si>
    <t>AL-A010796</t>
  </si>
  <si>
    <t>REMUS REPEAL RSV SERIES TRILOGY:V/VI/VII - DOM WHSKY-STRT-BRBN/TN - 750 ML  ( AL - A010797 )</t>
  </si>
  <si>
    <t>AL-A010797</t>
  </si>
  <si>
    <t>AL-F004119</t>
  </si>
  <si>
    <t>SAGAMORE SPIRIT 83PRF STRAIGHT RYE - DOM WHSKY-STRT-RYE - 750 ML  ( AL - A009114 )</t>
  </si>
  <si>
    <t>AL-A009114</t>
  </si>
  <si>
    <t>SEAGRAM'S EXTRA SMOOTH VODKA - VODKA-CLASSIC-DOM - 50 ML  ( AL - D000726 )</t>
  </si>
  <si>
    <t>AL-D000726</t>
  </si>
  <si>
    <t>SMOKE WAGON CHRISTMAS STRAIGHT BBN WHK - DOM WHSKY-STRT-BRBN/TN - 750 ML  ( AL - A070410 )</t>
  </si>
  <si>
    <t>AL-A070410</t>
  </si>
  <si>
    <t>SOON HARI APPLE MANGO SOJU - CRDL-LQR&amp;SPC-OTH - 375 ML  ( AL - B070346 )</t>
  </si>
  <si>
    <t>SOON HARI PEACH SOJU - CRDL-LQR&amp;SPC-OTH - 375 ML  ( AL - B070349 )</t>
  </si>
  <si>
    <t>SOON HARI STRAWBERRY SOJU - CRDL-LQR&amp;SPC-OTH - 375 ML  ( AL - B070350 )</t>
  </si>
  <si>
    <t>AL-J070411</t>
  </si>
  <si>
    <t>SWEET HOME CASK STRENGTH BOURBON WHISKEY - DOM WHSKY-STRT-OTH - 750 ML  ( AL - A070424 )</t>
  </si>
  <si>
    <t>AL-A070424</t>
  </si>
  <si>
    <t>TANTEO JALAPENO INFUSED TEQUILA - TEQUILA-FLAVORED - 750 ML  ( AL - A070385 )</t>
  </si>
  <si>
    <t>AL-A070385</t>
  </si>
  <si>
    <t>TEQUILA OCHO PLATA OVERPROOF PUNTAS - TEQUILA-BLANCO - 750 ML  ( AL - A070416 )</t>
  </si>
  <si>
    <t>AL-A070416</t>
  </si>
  <si>
    <t>AL-E004678</t>
  </si>
  <si>
    <t>TOSCO REPOSADO TEQUILA - TEQUILA-REPOSADO - 1.0 LTR  ( AL - E010296 )</t>
  </si>
  <si>
    <t>AL-E010296</t>
  </si>
  <si>
    <t>UNCLE NEAREST 777 ANV TENN BLND W/BOOK - DOM WHSKY-STRT-BRBN/TN - 750 ML  ( AL - A010790 )</t>
  </si>
  <si>
    <t>AL-A010790</t>
  </si>
  <si>
    <t>UNCLE NEAREST SINGLE BARREL PREMIUM WHK - DOM WHSKY-STRT-BRBN/TN - 750 ML  ( AL - A070393 )</t>
  </si>
  <si>
    <t>AL-A070393</t>
  </si>
  <si>
    <t>VOLCAN DE MI TIERRA BLANCO TEQUILA - TEQUILA-BLANCO - 750 ML  ( AL - A070414 )</t>
  </si>
  <si>
    <t>AL-A070414</t>
  </si>
  <si>
    <t>VOLCAN DE MI TIERRA REPOSADO TEQUILA - TEQUILA-REPOSADO - 750 ML  ( AL - A070415 )</t>
  </si>
  <si>
    <t>AL-A070415</t>
  </si>
  <si>
    <t>VOLCAN DE MI TIERRA XA EXTRA ANEJO TEQ - TEQUILA-ANEJO - 750 ML  ( AL - A070413 )</t>
  </si>
  <si>
    <t>AL-A070413</t>
  </si>
  <si>
    <t>WELLER 107 ANTIQUE SPECIAL SELECTED BRRL - DOM WHSKY-STRT-BRBN/TN - 750 ML  ( AL - A010731 )</t>
  </si>
  <si>
    <t>AL-A010731</t>
  </si>
  <si>
    <t>WELLER EXPRESIONES CORAZON AGAVE ANEJO - TEQUILA-ANEJO - 750 ML  ( AL - A005675 )</t>
  </si>
  <si>
    <t>AL-A005675</t>
  </si>
  <si>
    <t>WELLER MILLENNIUM BLEND OF STRAIGHT WHKS - DOM WHSKY-BLND - 750 ML  ( AL - A010757 )</t>
  </si>
  <si>
    <t>AL-A010757</t>
  </si>
  <si>
    <t>WHISTLEPIG 12Y SINGLE FINISH STRT RYE WK - DOM WHSKY-STRT-RYE - 750 ML  ( AL - A070259 )</t>
  </si>
  <si>
    <t>AL-A070259</t>
  </si>
  <si>
    <t>WHISTLEPIG BOSS HOG XI THE JUGGERNAUT - DOM WHSKY-STRT-RYE - 750 ML  ( AL - A010784 )</t>
  </si>
  <si>
    <t>AL-A010784</t>
  </si>
  <si>
    <t>WHISTLEPIG THE BADONKADONK SM 25Y WHK - CAN-US BLND-US BTLD - 750 ML  ( AL - A010716 )</t>
  </si>
  <si>
    <t>AL-A010716</t>
  </si>
  <si>
    <t>AL-A070368</t>
  </si>
  <si>
    <t>WILD TURKEY TRIUMPH MASTER KP RYE/GFTBOX - DOM WHSKY-STRT-RYE - 750 ML  ( AL - A010754 )</t>
  </si>
  <si>
    <t>AL-A010754</t>
  </si>
  <si>
    <t>WILLETT FAMILY EST 11Y SB PERS SEL RYE - DOM WHSKY-STRT-RYE - 750 ML  ( AL - A030887 )</t>
  </si>
  <si>
    <t>AL-A030887</t>
  </si>
  <si>
    <t>WILLETT FAMILY EST 11Y SB PERS SEL SBW - DOM WHSKY-STRT-BRBN/TN - 750 ML  ( AL - A010846 )</t>
  </si>
  <si>
    <t>AL-A010846</t>
  </si>
  <si>
    <t>WILLETT FAMILY EST 11Y SB PERS SEL SBW - DOM WHSKY-STRT-BRBN/TN - 750 ML  ( AL - A010848 )</t>
  </si>
  <si>
    <t>AL-A010848</t>
  </si>
  <si>
    <t>WILLETT FAMILY EST 12Y SB PERS SEL SBW - DOM WHSKY-STRT-BRBN/TN - 750 ML  ( AL - A010847 )</t>
  </si>
  <si>
    <t>AL-A010847</t>
  </si>
  <si>
    <t>AL-L070230</t>
  </si>
  <si>
    <t>WOODFORD RSV MASTER CL MADERIA CASK700ML - DOM WHSKY-STRT-BRBN/TN - 750 ML  ( AL - L010822 )</t>
  </si>
  <si>
    <t>AL-L010822</t>
  </si>
  <si>
    <t>WOVEN HONOR 18Y ORPHAN BARREL SGL MLT WK - SCOTCH-SNGL MALT - 750 ML  ( AL - A010800 )</t>
  </si>
  <si>
    <t>AL-A010800</t>
  </si>
  <si>
    <t>FUZZY'S ULTRA PREMIUM VODKA (OREGON) - VODKA-CLASSIC-DOM - 750 ML  ( AL - A004223 )</t>
  </si>
  <si>
    <t>AL-A004223</t>
  </si>
  <si>
    <t>D000726</t>
  </si>
  <si>
    <t>A070424</t>
  </si>
  <si>
    <t>A010838</t>
  </si>
  <si>
    <t>A010839</t>
  </si>
  <si>
    <t>A010842</t>
  </si>
  <si>
    <t>A010851</t>
  </si>
  <si>
    <t>A010854</t>
  </si>
  <si>
    <t>A070417</t>
  </si>
  <si>
    <t>A070419</t>
  </si>
  <si>
    <t>A070420</t>
  </si>
  <si>
    <t>A070421</t>
  </si>
  <si>
    <t>A070422</t>
  </si>
  <si>
    <t>C070400</t>
  </si>
  <si>
    <t>D009134</t>
  </si>
  <si>
    <t>E010849</t>
  </si>
  <si>
    <t>F000281</t>
  </si>
  <si>
    <t>F070228</t>
  </si>
  <si>
    <t>J070423</t>
  </si>
  <si>
    <t>L010841</t>
  </si>
  <si>
    <t>L010853</t>
  </si>
  <si>
    <t>A010855</t>
  </si>
  <si>
    <t>B070186</t>
  </si>
  <si>
    <t>D001226</t>
  </si>
  <si>
    <t>D070186</t>
  </si>
  <si>
    <t>D070426</t>
  </si>
  <si>
    <t>F070427</t>
  </si>
  <si>
    <t>J070476</t>
  </si>
  <si>
    <t>1800 ULTIMATE LIGHT MARGARITA RTD - COCKTAILS - 1.75 LTR  ( AL - F070395 )</t>
  </si>
  <si>
    <t>AL-F070395</t>
  </si>
  <si>
    <t>AL-A004407</t>
  </si>
  <si>
    <t>AZTECA DE ORO MEXICAN BRANDY - BRNDY/CGNC-IMP - 750 ML  ( AL - A004311 )</t>
  </si>
  <si>
    <t>AL-A004311</t>
  </si>
  <si>
    <t>BACARDI PEACH RED FLAVORED RUM - RUM-FLVRD - 750 ML  ( AL - A008632 )</t>
  </si>
  <si>
    <t>AL-A008632</t>
  </si>
  <si>
    <t>BAUCHANT LIQUEUR - CRDL-LQR&amp;SPC-OTH - 750 ML  ( AL - A070387 )</t>
  </si>
  <si>
    <t>AL-A070387</t>
  </si>
  <si>
    <t>BENCHMARK BONDED KSBW - DOM WHSKY-STRT-BRBN/TN - 750 ML  ( AL - A070391 )</t>
  </si>
  <si>
    <t>AL-A070391</t>
  </si>
  <si>
    <t>BENCHMARK FULL PROOF KSBW - DOM WHSKY-STRT-BRBN/TN - 750 ML  ( AL - A070390 )</t>
  </si>
  <si>
    <t>AL-A070390</t>
  </si>
  <si>
    <t>BENCHMARK SINGLE BARREL BOURBON - DOM WHSKY-STRT-SM BTCH - 750 ML  ( AL - A070381 )</t>
  </si>
  <si>
    <t>AL-A070381</t>
  </si>
  <si>
    <t>BUSHMILLS PORT PIPE CASK 25YR IRISH WHSK - IRISH - 750 ML  ( AL - A010663 )</t>
  </si>
  <si>
    <t>AL-A010663</t>
  </si>
  <si>
    <t>AL-E008021</t>
  </si>
  <si>
    <t>AL-A070409</t>
  </si>
  <si>
    <t>E.G. BOOZ KENTUCKY STRAIGHT BOURBON WHK - DOM WHSKY-STRT-BRBN/TN - 750 ML  ( AL - A070388 )</t>
  </si>
  <si>
    <t>AL-A070388</t>
  </si>
  <si>
    <t>E.G. BOOZ KENTUCKY STRAIGHT RYE WHISKEY - DOM WHSKY-STRT-RYE - 750 ML  ( AL - A070389 )</t>
  </si>
  <si>
    <t>AL-A070389</t>
  </si>
  <si>
    <t>EL MAYOR CASK FINISH REPOSADO TEQUILA - TEQUILA-REPOSADO - 750 ML  ( AL - A009497 )</t>
  </si>
  <si>
    <t>AL-A009497</t>
  </si>
  <si>
    <t>ESPOLON REPOSADO GOLD TEQUILA - TEQUILA-REPOSADO - 375 ML  ( AL - B001584 )</t>
  </si>
  <si>
    <t>AL-B001584</t>
  </si>
  <si>
    <t>EZRA BROOKS FULL PROOF SB BRL BRL PROGRM - DOM WHSKY-STRT-BRBN/TN - 750 ML  ( AL - A010836 )</t>
  </si>
  <si>
    <t>AL-A010836</t>
  </si>
  <si>
    <t>AL-A010764</t>
  </si>
  <si>
    <t>AL-F070427</t>
  </si>
  <si>
    <t>GIN MARE MEDITERRANEAN GIN - GIN-CLASSIC-IMP - 750 ML  ( AL - A070377 )</t>
  </si>
  <si>
    <t>AL-A070377</t>
  </si>
  <si>
    <t>AL-J030725</t>
  </si>
  <si>
    <t>HDW CENTURY 100 VODKA - VODKA-CLASSIC-DOM - 750 ML  ( AL - A010840 )</t>
  </si>
  <si>
    <t>AL-A010840</t>
  </si>
  <si>
    <t>HIRSCH THE SINGLE BARREL KSBW - DOM WHSKY-STRT-BRBN/TN - 750 ML  ( AL - A010830 )</t>
  </si>
  <si>
    <t>AL-A010830</t>
  </si>
  <si>
    <t>JAMESON TRIPLE DIST TRIPLE CASK IRISH - IRISH-BLND - 750 ML  ( AL - A070370 )</t>
  </si>
  <si>
    <t>AL-A070370</t>
  </si>
  <si>
    <t>JIM BEAM PINEAPPLE FLAVORED WHISKEY - DOM WHSKY-BLND - 750 ML  ( AL - A070372 )</t>
  </si>
  <si>
    <t>AL-A070372</t>
  </si>
  <si>
    <t>JOSE CUERVO DOUBLE STRENGTH MARG UFC PET - COCKTAILS - 750 ML  ( AL - F070396 )</t>
  </si>
  <si>
    <t>AL-F070396</t>
  </si>
  <si>
    <t>AL-G004179</t>
  </si>
  <si>
    <t>JOSE CUERVO MARG DRAGONFRUIT LEMONDE PET - COCKTAILS - 1.75 LTR  ( AL - F070397 )</t>
  </si>
  <si>
    <t>AL-F070397</t>
  </si>
  <si>
    <t>KOVAL FOUR GRAIN SINGLE BARREL WHSKY(IL) - DOM WHSKY-BLND - 750 ML  ( AL - A005035 )</t>
  </si>
  <si>
    <t>AL-A005035</t>
  </si>
  <si>
    <t>AL-E004901</t>
  </si>
  <si>
    <t>NEAREST GREEN TENNESSEE WHISKEY - DOM WHSKY-STRT-BRBN/TN - 750 ML  ( AL - A070392 )</t>
  </si>
  <si>
    <t>AL-A070392</t>
  </si>
  <si>
    <t>NEW RIFF KENTUCKY BOTTLED IN BOND BOURBN - DOM WHSKY-STRT-BRBN/TN - 750 ML  ( AL - A070401 )</t>
  </si>
  <si>
    <t>AL-A070401</t>
  </si>
  <si>
    <t>NEW RIFF KENTUCKY STRAIGHT HIGH RYE BIB - DOM WHSKY-STRT-BRBN/TN - 750 ML  ( AL - A070402 )</t>
  </si>
  <si>
    <t>AL-A070402</t>
  </si>
  <si>
    <t>OLE SMOKY KEY LIME CREAM MOONSHINE - DOM WHSKY-BLND - 750 ML  ( AL - A070386 )</t>
  </si>
  <si>
    <t>AL-A070386</t>
  </si>
  <si>
    <t>ON THE ROCKS LEMON DROP MARTINI VDK RTD - COCKTAILS - 375 ML  ( AL - B070373 )</t>
  </si>
  <si>
    <t>AL-B070373</t>
  </si>
  <si>
    <t>PAUL MASSON ICE FROSTY CITRUS FLV BRANDY - BRNDY/CGNC-DOM - 375 ML  ( AL - B070399 )</t>
  </si>
  <si>
    <t>AL-B070399</t>
  </si>
  <si>
    <t>PAUL MASSON ICE FROSTY CITRUS FLV BRANDY - BRNDY/CGNC-DOM - 750 ML  ( AL - A070399 )</t>
  </si>
  <si>
    <t>AL-A070399</t>
  </si>
  <si>
    <t>AL-A010831</t>
  </si>
  <si>
    <t>PENELOPE ESTATE COLL SINGLE BARREL SBW - DOM WHSKY-STRT-BRBN/TN - 750 ML  ( AL - A010832 )</t>
  </si>
  <si>
    <t>AL-A010832</t>
  </si>
  <si>
    <t>AL-E009232</t>
  </si>
  <si>
    <t>AL-A009160</t>
  </si>
  <si>
    <t>RE:FIND CUCUMBER FLAVORED VODKA - VODKA-FLVRD-DOM - 750 ML  ( AL - A009138 )</t>
  </si>
  <si>
    <t>AL-A009138</t>
  </si>
  <si>
    <t>REBEL FULL PROOF SB BRL BRL PROGRAM KSBW - DOM WHSKY-STRT-BRBN/TN - 750 ML  ( AL - A010837 )</t>
  </si>
  <si>
    <t>AL-A010837</t>
  </si>
  <si>
    <t>REVEL STOKE SPICEN HEIMER SPICED WHISKEY - CAN-US BLND-US BTLD - 750 ML  ( AL - A005374 )</t>
  </si>
  <si>
    <t>AL-A005374</t>
  </si>
  <si>
    <t>ROGUE SPIRITS HAZELNUT SPICE RUM - RUM-FLVRD - 750 ML  ( AL - A005657 )</t>
  </si>
  <si>
    <t>AL-A005657</t>
  </si>
  <si>
    <t>SKYY CITRUS VODKA - VODKA-FLVRD-DOM - 1.0 LTR  ( AL - E004247 )</t>
  </si>
  <si>
    <t>AL-E004247</t>
  </si>
  <si>
    <t>AL-E004181</t>
  </si>
  <si>
    <t>SOBIESKI RASPBERRY FLAVORED VODKA - VODKA-FLVRD-IMP - 750 ML  ( AL - A004428 )</t>
  </si>
  <si>
    <t>AL-A004428</t>
  </si>
  <si>
    <t>STATESIDE SURFSIDE VT 8P:LM/BC/S/R 355ML - COCKTAILS - 375 ML  ( AL - J070403 )</t>
  </si>
  <si>
    <t>AL-J070403</t>
  </si>
  <si>
    <t>THE MACALLAN CLASSIC CUT 2024 SINGLE MLT - SCOTCH-SNGL MALT - 750 ML  ( AL - A010815 )</t>
  </si>
  <si>
    <t>AL-A010815</t>
  </si>
  <si>
    <t>TRIPLE CROWN NORTH AMERICAN BLENDED WHSK - DOM WHSKY-BLND - 750 ML  ( AL - A001339 )</t>
  </si>
  <si>
    <t>AL-A001339</t>
  </si>
  <si>
    <t>AL-C070400</t>
  </si>
  <si>
    <t>WHISTLEPIG RYE/PIGLETS:1E 10/12/15 YR - CAN-US BLND-US BTLD - 50 ML  ( AL - D007476 )</t>
  </si>
  <si>
    <t>AL-D007476</t>
  </si>
  <si>
    <t>WILLETT FAMILY EST 11Y SB PERS SEL RYE - DOM WHSKY-STRT-RYE - 750 ML  ( AL - A010845 )</t>
  </si>
  <si>
    <t>AL-A010845</t>
  </si>
  <si>
    <t>AL-A010722</t>
  </si>
  <si>
    <t>AL-E004561</t>
  </si>
  <si>
    <t>BUFFALO TRACE BOURBON BUY-THE-BARREL - DOM WHSKY-STRT-SM BTCH - 750 ML  ( AL - A010726 )</t>
  </si>
  <si>
    <t>CODY ROAD RYE - DOM WHSKY-STRT-RYE - 750 ML  ( AL - A005624 )</t>
  </si>
  <si>
    <t>ELIJAH CRAIG PRIVATE BRL BARREL PRF 110 - DOM WHSKY-STRT-BRBN/TN - 750 ML  ( AL - A010801 )</t>
  </si>
  <si>
    <t>AL-F008837</t>
  </si>
  <si>
    <t>JINRO CHAMISUL GREEN GRAPE SOJU - CRDL-LQR&amp;SPC-OTH - 375 ML  ( AL - B070360 )</t>
  </si>
  <si>
    <t>AL-B070360</t>
  </si>
  <si>
    <t>JINRO PEACH SOJU - CRDL-LQR&amp;SPC-OTH - 375 ML  ( AL - B070361 )</t>
  </si>
  <si>
    <t>AL-B070361</t>
  </si>
  <si>
    <t>JINRO STRAWBERRY SOJU - CRDL-LQR&amp;SPC-OTH - 375 ML  ( AL - B070359 )</t>
  </si>
  <si>
    <t>AL-B070359</t>
  </si>
  <si>
    <t>REDEMPTION HIGH RYE 9YR STRAIGHT BOURBON - DOM WHSKY-STRT-BRBN/TN - 750 ML  ( AL - A010833 )</t>
  </si>
  <si>
    <t>AL-A030842</t>
  </si>
  <si>
    <t>SAUZA 1873 150TH ANV EXTRA ANEJO SPECIAL - TEQUILA-GOLD - 750 ML  ( AL - A070406 )</t>
  </si>
  <si>
    <t>TAAKA KING CAKE FLAVORED VODKA 10P PET - VODKA-FLVRD-DOM - 50 ML  ( AL - D009134 )</t>
  </si>
  <si>
    <t>AL-D009134</t>
  </si>
  <si>
    <t>AL-A009192</t>
  </si>
  <si>
    <t>1800 REPOSADO TEQUILA - TEQUILA-REPOSADO - 200 ML  ( AL - C000383 )</t>
  </si>
  <si>
    <t>AL-C000383</t>
  </si>
  <si>
    <t>BEACH ISLAND COCONUT WHISKEY W/FLAVOR - DOM WHSKY-BLND - 750 ML  ( AL - A030873 )</t>
  </si>
  <si>
    <t>AL-A030873</t>
  </si>
  <si>
    <t>BRENNIVIN SPECIAL CASK SL AQUAVIT CARAWY - CRDL-LQR&amp;SPC-OTH - 750 ML  ( AL - A004503 )</t>
  </si>
  <si>
    <t>AL-A004503</t>
  </si>
  <si>
    <t>CHOPIN WHEAT POLISH VODKA - VODKA-CLASSIC-IMP - 750 ML  ( AL - A005054 )</t>
  </si>
  <si>
    <t>AL-A005054</t>
  </si>
  <si>
    <t>CIROC COCONUT FLAVORED VODKA SPECIALTY - VODKA-FLVRD-IMP - 50 ML  ( AL - D000461 )</t>
  </si>
  <si>
    <t>AL-D000461</t>
  </si>
  <si>
    <t>CORRALEJO REPOSADO GOLD TEQUILA - TEQUILA-REPOSADO - 1.75 LTR  ( AL - F000281 )</t>
  </si>
  <si>
    <t>AL-F000281</t>
  </si>
  <si>
    <t>CROWN ROYAL BLACKBERRY FLAVORED WHK - CAN-US BLND-US BTLD - 50 ML  ( AL - D070186 )</t>
  </si>
  <si>
    <t>AL-D070186</t>
  </si>
  <si>
    <t>CROWN ROYAL BLACKBERRY FLAVORED WHK - CAN-US BLND-US BTLD - 375 ML  ( AL - B070186 )</t>
  </si>
  <si>
    <t>AL-B070186</t>
  </si>
  <si>
    <t>CRUZAN MANGO FLAVORED RUM - RUM-FLVRD - 1.0 LTR  ( AL - E004555 )</t>
  </si>
  <si>
    <t>AL-E004555</t>
  </si>
  <si>
    <t>GHOST SPICY BLANCO TEQUILA - TEQUILA-FLAVORED - 750 ML  ( AL - A007995 )</t>
  </si>
  <si>
    <t>HEAVEN HILL 7Y BIB PRIVATE BARREL KSBW - DOM WHSKY-STRT-BRBN/TN - 750 ML  ( AL - A010804 )</t>
  </si>
  <si>
    <t>AL-A010804</t>
  </si>
  <si>
    <t>I W HARPER CABERNET CASK RESERVE ST BBN - DOM WHSKY-STRT-BRBN/TN - 750 ML  ( AL - A010683 )</t>
  </si>
  <si>
    <t>IL TRAMONTO LIMONCELLO LIQUEUR (ITALY) - CRDL-LQR&amp;SPC-OTH - 50 ML  ( AL - D001226 )</t>
  </si>
  <si>
    <t>AL-D001226</t>
  </si>
  <si>
    <t>JACK DANIELS MCLAREN X LIMITED EDITION - DOM WHSKY-STRT-BRBN/TN - 1.0 LTR  ( AL - E010849 )</t>
  </si>
  <si>
    <t>AL-E010849</t>
  </si>
  <si>
    <t>JACK DANIELS TENNESSEE APPLE LIQUEUR - DOM WHSKY-BLND - 1.0 LTR  ( AL - E009754 )</t>
  </si>
  <si>
    <t>AL-E009754</t>
  </si>
  <si>
    <t>JIM BEAM PINEAPPLE FLAVORED WHISKEY PET - DOM WHSKY-BLND - 50 ML  ( AL - D070372 )</t>
  </si>
  <si>
    <t>AL-D070372</t>
  </si>
  <si>
    <t>JINRO CHAMISUL ORIGINAL SOJU - CRDL-LQR&amp;SPC-OTH - 375 ML  ( AL - B004577 )</t>
  </si>
  <si>
    <t>JINRO CHAMISUL ORIGINAL SOJU - CRDL-LQR&amp;SPC-OTH - 750 ML  ( AL - A004577 )</t>
  </si>
  <si>
    <t>KINKY GRAPE FUSION GRAPE &amp; LEMON LIQ PET - CRDL-LQR&amp;SPC-OTH - 50 ML  ( AL - D070426 )</t>
  </si>
  <si>
    <t>AL-D070426</t>
  </si>
  <si>
    <t>KOVAL SINGLE BARREL OAT WHISKEY (IL) - DOM WHSKY-STRT-OTH - 750 ML  ( AL - A005024 )</t>
  </si>
  <si>
    <t>AL-A005024</t>
  </si>
  <si>
    <t>LANGLEYS NO.8 LONDON GIN - GIN-CLASSIC-IMP - 750 ML  ( AL - A004101 )</t>
  </si>
  <si>
    <t>AL-A004101</t>
  </si>
  <si>
    <t>LEGENT TWO TRUE LEGENDS (DSS) - DOM WHSKY-STRT-BRBN/TN - 750 ML  ( AL - A010124 )</t>
  </si>
  <si>
    <t>PASSION XO PINK SPECIALTY - CRDL-LQR&amp;SPC-SPRT SPCTY - 750 ML  ( AL - A005452 )</t>
  </si>
  <si>
    <t>AL-A005452</t>
  </si>
  <si>
    <t>PENELOPE HAVANA SBW SYRUP&amp;RUM BRL DB CSK - DOM WHSKY-STRT-OTH - 750 ML  ( AL - A010855 )</t>
  </si>
  <si>
    <t>AL-A010855</t>
  </si>
  <si>
    <t>PICKERS PINEAPPLE FLAVORED VODKA - VODKA-FLVRD-DOM - 1.0 LTR  ( AL - E009233 )</t>
  </si>
  <si>
    <t>AL-E009233</t>
  </si>
  <si>
    <t>REDBREAST 21 YEAR OLD IRISH WHISKEY - IRISH - 750 ML  ( AL - A005725 )</t>
  </si>
  <si>
    <t>AL-A005725</t>
  </si>
  <si>
    <t>STELLA ROSA SMOOTH BLACK BERRY FLV BRNDY - BRNDY/CGNC-IMP - 750 ML  ( AL - A070291 )</t>
  </si>
  <si>
    <t>AL-A070291</t>
  </si>
  <si>
    <t>THE MACALLAN TIME SPACE SINGLE MALT700ML - SCOTCH-SNGL MALT - 750 ML  ( AL - L010817 )</t>
  </si>
  <si>
    <t>AL-L010817</t>
  </si>
  <si>
    <t>TITO HANDMADE TEXAS VODKA - VODKA-CLASSIC-DOM - 1.75 LTR  ( AL - F006122 )</t>
  </si>
  <si>
    <t>AL-F006122</t>
  </si>
  <si>
    <t>TRAVELLER BLEND NO 40 WHISKEY - DOM WHSKY-BLND - 1.75 LTR  ( AL - F070228 )</t>
  </si>
  <si>
    <t>AL-F070228</t>
  </si>
  <si>
    <t>TRAVELLER NO 40 BLENDED WHISKEY PET - DOM WHSKY-BLND - 50 ML  ( AL - D070228 )</t>
  </si>
  <si>
    <t>AL-D070228</t>
  </si>
  <si>
    <t>AL-A010839</t>
  </si>
  <si>
    <t>VOLI LEMON VODKA W/NATURAL FLAVOR (DSS) - VODKA-FLVRD-IMP - 750 ML  ( AL - A005123 )</t>
  </si>
  <si>
    <t>AL-A005123</t>
  </si>
  <si>
    <t>VULCAN BARREL AGED GIN - GIN-CLASSIC-DOM - 750 ML  ( AL - A070417 )</t>
  </si>
  <si>
    <t>AL-A070417</t>
  </si>
  <si>
    <t>WOODFORD RESERVE SONOMA TRIPLE FIN 700ML - DOM WHSKY-STRT-BRBN/TN - 750 ML  ( AL - L010681 )</t>
  </si>
  <si>
    <t>JACK DANIELS &amp; COCA COLA 4P 355ML - COCKTAILS - 375 ML  ( AL - J070376 )</t>
  </si>
  <si>
    <t>METAXA OUZO 700ML - CRDL-LQR&amp;SPC-ANSE FLVRD - 750 ML  ( AL - L030442 )</t>
  </si>
  <si>
    <t>C000383</t>
  </si>
  <si>
    <t>A030914</t>
  </si>
  <si>
    <t>A070425</t>
  </si>
  <si>
    <t>A070443</t>
  </si>
  <si>
    <t>A070473</t>
  </si>
  <si>
    <t>A070477</t>
  </si>
  <si>
    <t>A070478</t>
  </si>
  <si>
    <t>A070486</t>
  </si>
  <si>
    <t>B007719</t>
  </si>
  <si>
    <t>F001394</t>
  </si>
  <si>
    <t>F001522</t>
  </si>
  <si>
    <t>J030906</t>
  </si>
  <si>
    <t>J030907</t>
  </si>
  <si>
    <t>J030908</t>
  </si>
  <si>
    <t>J070248</t>
  </si>
  <si>
    <t>J070474</t>
  </si>
  <si>
    <t>J070475</t>
  </si>
  <si>
    <t>L010537</t>
  </si>
  <si>
    <t>L010585</t>
  </si>
  <si>
    <t>A010856</t>
  </si>
  <si>
    <t>A010857</t>
  </si>
  <si>
    <t>A010858</t>
  </si>
  <si>
    <t>A010859</t>
  </si>
  <si>
    <t>A010860</t>
  </si>
  <si>
    <t>A010861</t>
  </si>
  <si>
    <t>A010862</t>
  </si>
  <si>
    <t>A010863</t>
  </si>
  <si>
    <t>A010864</t>
  </si>
  <si>
    <t>A010866</t>
  </si>
  <si>
    <t>A010869</t>
  </si>
  <si>
    <t>A010870</t>
  </si>
  <si>
    <t>A010871</t>
  </si>
  <si>
    <t>A010872</t>
  </si>
  <si>
    <t>A010873</t>
  </si>
  <si>
    <t>A010874</t>
  </si>
  <si>
    <t>A010875</t>
  </si>
  <si>
    <t>A010876</t>
  </si>
  <si>
    <t>A010877</t>
  </si>
  <si>
    <t>A030927</t>
  </si>
  <si>
    <t>A030928</t>
  </si>
  <si>
    <t>A070429</t>
  </si>
  <si>
    <t>A070430</t>
  </si>
  <si>
    <t>A070438</t>
  </si>
  <si>
    <t>A070439</t>
  </si>
  <si>
    <t>A070440</t>
  </si>
  <si>
    <t>A070441</t>
  </si>
  <si>
    <t>A070442</t>
  </si>
  <si>
    <t>A070444</t>
  </si>
  <si>
    <t>A070446</t>
  </si>
  <si>
    <t>A070447</t>
  </si>
  <si>
    <t>A070448</t>
  </si>
  <si>
    <t>A070449</t>
  </si>
  <si>
    <t>A070450</t>
  </si>
  <si>
    <t>A070451</t>
  </si>
  <si>
    <t>A070452</t>
  </si>
  <si>
    <t>A070453</t>
  </si>
  <si>
    <t>A070454</t>
  </si>
  <si>
    <t>A070455</t>
  </si>
  <si>
    <t>A070456</t>
  </si>
  <si>
    <t>A070457</t>
  </si>
  <si>
    <t>A070458</t>
  </si>
  <si>
    <t>A070459</t>
  </si>
  <si>
    <t>A070460</t>
  </si>
  <si>
    <t>A070461</t>
  </si>
  <si>
    <t>A070462</t>
  </si>
  <si>
    <t>A070466</t>
  </si>
  <si>
    <t>A070467</t>
  </si>
  <si>
    <t>A070468</t>
  </si>
  <si>
    <t>A070469</t>
  </si>
  <si>
    <t>A070470</t>
  </si>
  <si>
    <t>A070479</t>
  </si>
  <si>
    <t>A070480</t>
  </si>
  <si>
    <t>A070482</t>
  </si>
  <si>
    <t>A070483</t>
  </si>
  <si>
    <t>A070484</t>
  </si>
  <si>
    <t>A070485</t>
  </si>
  <si>
    <t>B070433</t>
  </si>
  <si>
    <t>D070444</t>
  </si>
  <si>
    <t>D070457</t>
  </si>
  <si>
    <t>D070461</t>
  </si>
  <si>
    <t>D070462</t>
  </si>
  <si>
    <t>D070463</t>
  </si>
  <si>
    <t>D070464</t>
  </si>
  <si>
    <t>D070481</t>
  </si>
  <si>
    <t>F000443</t>
  </si>
  <si>
    <t>F070480</t>
  </si>
  <si>
    <t>G070436</t>
  </si>
  <si>
    <t>G070437</t>
  </si>
  <si>
    <t>G070471</t>
  </si>
  <si>
    <t>G070472</t>
  </si>
  <si>
    <t>J030917</t>
  </si>
  <si>
    <t>J030918</t>
  </si>
  <si>
    <t>J030919</t>
  </si>
  <si>
    <t>J070431</t>
  </si>
  <si>
    <t>J070432</t>
  </si>
  <si>
    <t>J070435</t>
  </si>
  <si>
    <t>J070487</t>
  </si>
  <si>
    <t>J070488</t>
  </si>
  <si>
    <t>J070489</t>
  </si>
  <si>
    <t>J070490</t>
  </si>
  <si>
    <t>J070491</t>
  </si>
  <si>
    <t>J070492</t>
  </si>
  <si>
    <t>J070493</t>
  </si>
  <si>
    <t>L010868</t>
  </si>
  <si>
    <t>L070445</t>
  </si>
  <si>
    <t>27 SPRINGS VODKA - VODKA-CLASSIC-DOM - 750 ML  ( AL - A005987 )</t>
  </si>
  <si>
    <t>AL-A005987</t>
  </si>
  <si>
    <t>196 VARIETY 12P 3E:LMN/PCH/GRF/STW 355ML - COCKTAILS - 375 ML  ( AL - J070496 )</t>
  </si>
  <si>
    <t>AL-J070496</t>
  </si>
  <si>
    <t>1792 SMALL BATCH KENTUCKY STRAIGHT BRBN - DOM WHSKY-STRT-SM BTCH - 1.75 LTR  ( AL - F005536 )</t>
  </si>
  <si>
    <t>AL-F005536</t>
  </si>
  <si>
    <t>ABSOLUT CLASSIC COSMOPOLITAN COCKTAIL - COCKTAILS - 750 ML  ( AL - A070483 )</t>
  </si>
  <si>
    <t>AL-A070483</t>
  </si>
  <si>
    <t>ABSOLUT ESPRESSO MARTINI COCKTAIL - COCKTAILS - 750 ML  ( AL - A070482 )</t>
  </si>
  <si>
    <t>AL-A070482</t>
  </si>
  <si>
    <t>AL-A008278</t>
  </si>
  <si>
    <t>AL-A009735</t>
  </si>
  <si>
    <t>AMMUNITION HIGHEST CALIBER STRAIGHT BBN - DOM WHSKY-STRT-BRBN/TN - 750 ML  ( AL - A007768 )</t>
  </si>
  <si>
    <t>ANGEL'S ENVY PRIVATE SELECTION SNGL BRRL - DOM WHSKY-STRT-BRBN/TN - 750 ML  ( AL - A010631 )</t>
  </si>
  <si>
    <t>ARMAGNAC DE MONTAL VS - BRNDY/CGNC-ARMGNC - 750 ML  ( AL - A004371 )</t>
  </si>
  <si>
    <t>AL-A004371</t>
  </si>
  <si>
    <t>ARMAGNAC DE MONTAL VSOP - BRNDY/CGNC-ARMGNC - 750 ML  ( AL - A004372 )</t>
  </si>
  <si>
    <t>AL-A004372</t>
  </si>
  <si>
    <t>ASESINATO REPOSADO TEQUILA - TEQUILA-REPOSADO - 750 ML  ( AL - A070460 )</t>
  </si>
  <si>
    <t>AL-A070460</t>
  </si>
  <si>
    <t>ASPEN DISTILLERS ASPEN VODKA - VODKA-CLASSIC-DOM - 750 ML  ( AL - A070450 )</t>
  </si>
  <si>
    <t>AL-A070450</t>
  </si>
  <si>
    <t>AL-E004690</t>
  </si>
  <si>
    <t>BAILEY'S COFFEE TOFFEE ND 20B-4SLV PET - CRDL-CRM LQR - 50 ML  ( AL - D070378 )</t>
  </si>
  <si>
    <t>AL-D070378</t>
  </si>
  <si>
    <t>BAILEY'S COFFEE TOFFEE NON-DIARY LIQ - CRDL-CRM LQR - 750 ML  ( AL - A070378 )</t>
  </si>
  <si>
    <t>AL-A070378</t>
  </si>
  <si>
    <t>BAKON VODKA - VODKA-FLVRD-DOM - 750 ML  ( AL - A005132 )</t>
  </si>
  <si>
    <t>AL-A005132</t>
  </si>
  <si>
    <t>BANDIDO DE AMORES REPOSADO TEQUILA - TEQUILA-REPOSADO - 750 ML  ( AL - A070458 )</t>
  </si>
  <si>
    <t>AL-A070458</t>
  </si>
  <si>
    <t>BARDSTOWN BBN CO COLLAB SERIE FOURSQUARE - DOM WHSKY-BLND - 750 ML  ( AL - A010599 )</t>
  </si>
  <si>
    <t>BARDSTOWN BBN CO COLLAB SR CH DE LAUBADE - DOM WHSKY-STRT-BRBN/TN - 750 ML  ( AL - A010472 )</t>
  </si>
  <si>
    <t>BARDSTOWN BBN CO COLLAB SRS AMRUT BRLS - DOM WHSKY-STRT-BRBN/TN - 750 ML  ( AL - A010750 )</t>
  </si>
  <si>
    <t>BARDSTOWN BBN CO COLLAB SRS GOOSE ISLAND - DOM WHSKY-STRT-BRBN/TN - 750 ML  ( AL - A010658 )</t>
  </si>
  <si>
    <t>BARDSTOWN BBN CO COLLAB SRS SILVER OAK - DOM WHSKY-STRT-BRBN/TN - 750 ML  ( AL - A010818 )</t>
  </si>
  <si>
    <t>BARDSTOWN COLLABORATION FOUNDERS BBN WHK - DOM WHSKY-STRT-BRBN/TN - 750 ML  ( AL - A010309 )</t>
  </si>
  <si>
    <t>BARRELL ARMIDA - DOM WHSKY-STRT-BRBN/TN - 750 ML  ( AL - A010168 )</t>
  </si>
  <si>
    <t>BARRELL DOVETAIL - DOM WHSKY-STRT-BRBN/TN - 750 ML  ( AL - A010036 )</t>
  </si>
  <si>
    <t>BARRICA PX WHISKEY - DOM WHSKY-STRT-BRBN/TN - 750 ML  ( AL - A010405 )</t>
  </si>
  <si>
    <t>BLACK PATCH H.E.A.T. CINNAMON FLV WHSKEY - CAN-US BLND-US BTLD - 750 ML  ( AL - A009437 )</t>
  </si>
  <si>
    <t>BLACK VELVET APPLE (DSS) - CAN-US BLND-US BTLD - 50 ML  ( AL - D007648 )</t>
  </si>
  <si>
    <t>BLACK VELVET APPLE (DSS) - CAN-US BLND-US BTLD - 750 ML  ( AL - A007648 )</t>
  </si>
  <si>
    <t>BLACKENED X RABBIT HOLE SB CALVADOS CASK - DOM WHSKY-STRT-BRBN/TN - 750 ML  ( AL - A010630 )</t>
  </si>
  <si>
    <t>BLOOD OATH PACT NO.9 (DSS) - DOM WHSKY-STRT-BRBN/TN - 750 ML  ( AL - A009249 )</t>
  </si>
  <si>
    <t>BLOOD OATH/TRILOGY III 3P:VII/VIII/IX/BX - DOM WHSKY-STRT-BRBN/TN - 750 ML  ( AL - A010795 )</t>
  </si>
  <si>
    <t>BLUE ICE AMERICAN DOUBLE ESPRESSO FLV VD - VODKA-FLVRD-DOM - 750 ML  ( AL - A070430 )</t>
  </si>
  <si>
    <t>AL-A070430</t>
  </si>
  <si>
    <t>BLUE RUN REFLECTION II KSBW - DOM WHSKY-STRT-BRBN/TN - 750 ML  ( AL - A070429 )</t>
  </si>
  <si>
    <t>AL-A070429</t>
  </si>
  <si>
    <t>BOBA POPS COCKTAIL CAVIAR BLUEBERRY - COCKTAILS - 375 ML  ( AL - B070433 )</t>
  </si>
  <si>
    <t>AL-B070433</t>
  </si>
  <si>
    <t>BRISTOW GIN 700ML - GIN-CLASSIC-DOM - 750 ML  ( AL - L008236 )</t>
  </si>
  <si>
    <t>AL-L008236</t>
  </si>
  <si>
    <t>BUCKHORN BLACK CHERRY WHISKEY - DOM WHSKY-BLND - 750 ML  ( AL - A070461 )</t>
  </si>
  <si>
    <t>AL-A070461</t>
  </si>
  <si>
    <t>BUCKHORN BLACK CHERRY WHISKEY 12P PET - DOM WHSKY-BLND - 50 ML  ( AL - D070461 )</t>
  </si>
  <si>
    <t>AL-D070461</t>
  </si>
  <si>
    <t>BUCKHORN PEACH WHISKEY - DOM WHSKY-BLND - 750 ML  ( AL - A070462 )</t>
  </si>
  <si>
    <t>AL-A070462</t>
  </si>
  <si>
    <t>BUCKHORN PEACH WHISKEY 12P PET - DOM WHSKY-BLND - 50 ML  ( AL - D070462 )</t>
  </si>
  <si>
    <t>AL-D070462</t>
  </si>
  <si>
    <t>AL-A010726</t>
  </si>
  <si>
    <t>BUFFALO TRACE PROHIBITION COLLECTION:5BT - DOM WHSKY-STRT-RYE - 375 ML  ( AL - B010888 )</t>
  </si>
  <si>
    <t>AL-B010888</t>
  </si>
  <si>
    <t>BULLEIT BOURBON FRONTIER BOTTLED IN BOND - DOM WHSKY-STRT-BRBN/TN - 750 ML  ( AL - A010877 )</t>
  </si>
  <si>
    <t>AL-A010877</t>
  </si>
  <si>
    <t>CALUMET FARM 17Y KSBW DECANTER BOTTLE - DOM WHSKY-STRT-BRBN/TN - 750 ML  ( AL - A010862 )</t>
  </si>
  <si>
    <t>AL-A010862</t>
  </si>
  <si>
    <t>CALUMET FARM 100Y/CERAMIC STABLE DECANTR - DOM WHSKY-STRT-BRBN/TN - 750 ML  ( AL - A010863 )</t>
  </si>
  <si>
    <t>AL-A010863</t>
  </si>
  <si>
    <t>CALUMET FARM SMALL BATCH STRAIGHT RYE - DOM WHSKY-STRT-RYE - 750 ML  ( AL - A010864 )</t>
  </si>
  <si>
    <t>AL-A010864</t>
  </si>
  <si>
    <t>CASAMIGOS CRISTALINO REPOSADO TEQUILA - TEQUILA-CRISTALINO - 750 ML  ( AL - A070058 )</t>
  </si>
  <si>
    <t>CHAIRMAN'S RES MSTR COL 19YR JOHN DORE1 - RUM-AGED/DARK - 750 ML  ( AL - A009732 )</t>
  </si>
  <si>
    <t>AL-A009732</t>
  </si>
  <si>
    <t>CHATTANOOGA WHITE PORT CASK FINISH - DOM WHSKY-STRT-BRBN/TN - 750 ML  ( AL - A010717 )</t>
  </si>
  <si>
    <t>CHICKEN COCK CHANTICLEER CGNC BRRL FNSH - DOM WHSKY-STRT-BRBN/TN - 750 ML  ( AL - A010548 )</t>
  </si>
  <si>
    <t>CHICKEN COCK RED STAVE PETITE SIRAH FIN - DOM WHSKY-STRT-BRBN/TN - 750 ML  ( AL - A010660 )</t>
  </si>
  <si>
    <t>CIROC RIVIERA STRAWBERRY LIMONADE - VODKA-FLVRD-IMP - 750 ML  ( AL - A070443 )</t>
  </si>
  <si>
    <t>AL-A070443</t>
  </si>
  <si>
    <t>CLASE AZUL DURANGO MEZCAL JOVEN - TEQUILA-BLANCO - 750 ML  ( AL - A005283 )</t>
  </si>
  <si>
    <t>AL-A005283</t>
  </si>
  <si>
    <t>CODIGO 1530 ROSA BLANCO PRIVATE BARREL - TEQUILA-BLANCO - 750 ML  ( AL - A010866 )</t>
  </si>
  <si>
    <t>AL-A010866</t>
  </si>
  <si>
    <t>AL-A005624</t>
  </si>
  <si>
    <t>COMPANY DISTILLING SBW FIN W/MAPLE WOOD - DOM WHSKY-STRT-BRBN/TN - 750 ML  ( AL - A070468 )</t>
  </si>
  <si>
    <t>AL-A070468</t>
  </si>
  <si>
    <t>COMPANY DS STRT TENN WHK FIN APPLE WOOD - DOM WHSKY-STRT-BRBN/TN - 750 ML  ( AL - A070469 )</t>
  </si>
  <si>
    <t>AL-A070469</t>
  </si>
  <si>
    <t>AL-E010319</t>
  </si>
  <si>
    <t>CORAZON DE AGAVE BLANCO WHITE TEQUILA - TEQUILA-BLANCO - 1.75 LTR  ( AL - F001522 )</t>
  </si>
  <si>
    <t>AL-F001522</t>
  </si>
  <si>
    <t>CORAZON DE AGAVE SB ANEJO WELLER FINISH - TEQUILA-ANEJO - 750 ML  ( AL - A010828 )</t>
  </si>
  <si>
    <t>AL-A010828</t>
  </si>
  <si>
    <t>CORAZON EXPRESIONES ANEJO ELMER T LEE - TEQUILA-ANEJO - 750 ML  ( AL - A010883 )</t>
  </si>
  <si>
    <t>AL-A010883</t>
  </si>
  <si>
    <t>CORAZON EXPRESIONES ANEJO SAZERAC RYE - TEQUILA-ANEJO - 750 ML  ( AL - A010885 )</t>
  </si>
  <si>
    <t>AL-A010885</t>
  </si>
  <si>
    <t>CORAZON EXPRESIONES REPOSADO WELLER CYPB - TEQUILA-REPOSADO - 750 ML  ( AL - A010884 )</t>
  </si>
  <si>
    <t>AL-A010884</t>
  </si>
  <si>
    <t>CRUZAN ISLAND RSV EXTRA AGED 13Y FLV RUM - RUM-AGED/DARK - 750 ML  ( AL - A010878 )</t>
  </si>
  <si>
    <t>AL-A010878</t>
  </si>
  <si>
    <t>CUTWATER LEMON DROP MARTINI 4P 355ML - COCKTAILS - 375 ML  ( AL - J070431 )</t>
  </si>
  <si>
    <t>AL-J070431</t>
  </si>
  <si>
    <t>D'USSE VSOP COGNAC - BRNDY/CGNC-CGNC-VSOP - 1.75 LTR  ( AL - F001394 )</t>
  </si>
  <si>
    <t>AL-F001394</t>
  </si>
  <si>
    <t>DEEP EDDY PINEAPPLE FLAVORED VODKA - VODKA-FLVRD-DOM - 50 ML  ( AL - D070444 )</t>
  </si>
  <si>
    <t>AL-D070444</t>
  </si>
  <si>
    <t>DEEP EDDY PINEAPPLE FLAVORED VODKA - VODKA-FLVRD-DOM - 750 ML  ( AL - A070444 )</t>
  </si>
  <si>
    <t>AL-A070444</t>
  </si>
  <si>
    <t>AL-A005243</t>
  </si>
  <si>
    <t>DEWARS 15 YEAR OLD BLEND SCOTCH WHISKY - SCOTCH-BLND-FRGN BTLD - 750 ML  ( AL - A001426 )</t>
  </si>
  <si>
    <t>AL-A001426</t>
  </si>
  <si>
    <t>DIRTY MONKEY BANANA PEANUT BUTTER WHK - DOM WHSKY-BLND - 50 ML  ( AL - D070206 )</t>
  </si>
  <si>
    <t>DIRTY MONKEY BANANA PEANUT BUTTER WHK - DOM WHSKY-BLND - 750 ML  ( AL - A070206 )</t>
  </si>
  <si>
    <t>AL-A030828</t>
  </si>
  <si>
    <t>AL-A030827</t>
  </si>
  <si>
    <t>DON JULIO 1942 ANEJO TEQUILA - TEQUILA-ANEJO - 1.75 LTR  ( AL - F004064 )</t>
  </si>
  <si>
    <t>DON JULIO 1942 ANEJO TEQUILA - TEQUILA-ANEJO - 750 ML  ( AL - A004064 )</t>
  </si>
  <si>
    <t>AL-A004856</t>
  </si>
  <si>
    <t>DOUGH BALL BIRTHDAY CAKE WHISKEY (DSS) - DOM WHSKY-BLND - 750 ML  ( AL - A070199 )</t>
  </si>
  <si>
    <t>DOUGH BALL BIRTHDAY CAKE/12P-10 SLEEVES - DOM WHSKY-BLND - 50 ML  ( AL - D070199 )</t>
  </si>
  <si>
    <t>EL TEQUILENO GRAN RESERVE ESP REPOSADO - TEQUILA-REPOSADO - 750 ML  ( AL - A070447 )</t>
  </si>
  <si>
    <t>AL-A070447</t>
  </si>
  <si>
    <t>EL TEQUILENO PLATINUM TEQUILA - TEQUILA-BLANCO - 750 ML  ( AL - A070446 )</t>
  </si>
  <si>
    <t>AL-A070446</t>
  </si>
  <si>
    <t>ELIJAH CRAIG BARREL PROOF SMALL BATCH - DOM WHSKY-STRT-SM BTCH - 750 ML  ( AL - A007045 )</t>
  </si>
  <si>
    <t>AL-A010801</t>
  </si>
  <si>
    <t>ESPOLON MARGARITA VAP:REP/GRAND MR/SQZR - TEQUILA-BLANCO - 750 ML  ( AL - A070494 )</t>
  </si>
  <si>
    <t>AL-A070494</t>
  </si>
  <si>
    <t>EVAN WILLIAMS HONEY RESERVE - DOM WHSKY-BLND - 1.75 LTR  ( AL - F000443 )</t>
  </si>
  <si>
    <t>AL-F000443</t>
  </si>
  <si>
    <t>EZRA BROOKS STAVE FIN DARK CHOCOLATE SBW - DOM WHSKY-STRT-BRBN/TN - 750 ML  ( AL - A010765 )</t>
  </si>
  <si>
    <t>EZRA BROOKS STAVE FIN SPICE &amp; CLOVE KSBW - DOM WHSKY-STRT-BRBN/TN - 750 ML  ( AL - A010766 )</t>
  </si>
  <si>
    <t>FERNET BRANCA BITTERS LIMITED EDITION - CRDL-LQR&amp;SPC-OTH - 750 ML  ( AL - A070265 )</t>
  </si>
  <si>
    <t>AL-A070265</t>
  </si>
  <si>
    <t>FEW SPIRITS SMASHING PUMPKINS SBW W/TEA - DOM WHSKY-STRT-BRBN/TN - 750 ML  ( AL - A010764 )</t>
  </si>
  <si>
    <t>FIDDLER CHIN MUSIC BOURBON TOASTED FIN - DOM WHSKY-STRT-BRBN/TN - 750 ML  ( AL - A070247 )</t>
  </si>
  <si>
    <t>FIDDLER WHEATED STRAIGHT BOURBON WHISKEY - DOM WHSKY-STRT-BRBN/TN - 750 ML  ( AL - A070246 )</t>
  </si>
  <si>
    <t>AL-D070463</t>
  </si>
  <si>
    <t>FOSFORO ENSAMBLE TOBALA MEZCAL - TEQUILA-BLANCO - 750 ML  ( AL - A030914 )</t>
  </si>
  <si>
    <t>AL-A030914</t>
  </si>
  <si>
    <t>FOUR ROSES SINGLE BARREL SBW OESK - DOM WHSKY-STRT-BRBN/TN - 750 ML  ( AL - A010859 )</t>
  </si>
  <si>
    <t>AL-A010859</t>
  </si>
  <si>
    <t>G4 BLANCO TEQUILA - TEQUILA-BLANCO - 750 ML  ( AL - A070466 )</t>
  </si>
  <si>
    <t>AL-A070466</t>
  </si>
  <si>
    <t>G4 REPOSADO TEQUILA - TEQUILA-REPOSADO - 750 ML  ( AL - A070467 )</t>
  </si>
  <si>
    <t>AL-A070467</t>
  </si>
  <si>
    <t>GEORGE KEEL DRAGON'S BREATH WHISKEY - DOM WHSKY-STRT-BRBN/TN - 750 ML  ( AL - A009855 )</t>
  </si>
  <si>
    <t>GOLD SPOT AGED 13Y GEN ED POT STILL700ML - IRISH - 750 ML  ( AL - L010825 )</t>
  </si>
  <si>
    <t>AL-L010825</t>
  </si>
  <si>
    <t>GOODWOOD KSBW HONEY ALE BARREL FINISH - DOM WHSKY-STRT-BRBN/TN - 750 ML  ( AL - A007856 )</t>
  </si>
  <si>
    <t>GOODWOOD KSBW STOUT BARREL FINISH - DOM WHSKY-STRT-BRBN/TN - 750 ML  ( AL - A007857 )</t>
  </si>
  <si>
    <t>GRAN CENTENARIO REPOSADO GOLD TEQUILA - TEQUILA-REPOSADO - 750 ML  ( AL - A070438 )</t>
  </si>
  <si>
    <t>AL-A070438</t>
  </si>
  <si>
    <t>GRAN GALA TRIPLE ORANGE PROPRIETARY LIQ - CRDL-LQR&amp;SPC-OTH - 1.0 LTR  ( AL - E001174 )</t>
  </si>
  <si>
    <t>GRAN GALA TRIPLE ORANGE PROPRIETARY LIQ - CRDL-LQR&amp;SPC-OTH - 750 ML  ( AL - A001174 )</t>
  </si>
  <si>
    <t>HANGAR 1 MAKRUT LIME FLV VODKA - VODKA-FLVRD-DOM - 750 ML  ( AL - A004842 )</t>
  </si>
  <si>
    <t>HEAVEN'S DOOR BOTTLEG SRS VOL.5 18Y700ML - DOM WHSKY-STRT-BRBN/TN - 750 ML  ( AL - L010671 )</t>
  </si>
  <si>
    <t>HIGH N'WICKED THE JUDGE SBW IN TOKAJI BR - DOM WHSKY-STRT-BRBN/TN - 750 ML  ( AL - A070017 )</t>
  </si>
  <si>
    <t>HIGH NOON SUN SIPS PINEAPPLE 355ML - COCKTAILS - 375 ML  ( AL - J070501 )</t>
  </si>
  <si>
    <t>AL-J070501</t>
  </si>
  <si>
    <t>AL-J070500</t>
  </si>
  <si>
    <t>HIGH NOON TEQULA SELTZER LIME 4P 355ML - COCKTAILS - 375 ML  ( AL - J070379 )</t>
  </si>
  <si>
    <t>AL-J070379</t>
  </si>
  <si>
    <t>HIGH NOON V SL BEACH 12P-3E:P/L/R/K355ML - COCKTAILS - 375 ML  ( AL - J070474 )</t>
  </si>
  <si>
    <t>AL-J070474</t>
  </si>
  <si>
    <t>HIGH NOON VDK SLZ DAY 8P:PC/T/CR/PR355ML - COCKTAILS - 375 ML  ( AL - J070475 )</t>
  </si>
  <si>
    <t>AL-J070475</t>
  </si>
  <si>
    <t>HIGH NOON VODKA ICED TEA PEACH 4P 355ML - COCKTAILS - 375 ML  ( AL - J070380 )</t>
  </si>
  <si>
    <t>AL-J070380</t>
  </si>
  <si>
    <t>HIRAM WALKER BUTTERSCOTCH - CRDL-SNPS-BTRSCTCH - 1.0 LTR  ( AL - E004098 )</t>
  </si>
  <si>
    <t>AL-E004098</t>
  </si>
  <si>
    <t>AL-E009811</t>
  </si>
  <si>
    <t>HORNITOS PINEAPPLE PLATA TEQUILA - TEQUILA-FLAVORED - 750 ML  ( AL - A070371 )</t>
  </si>
  <si>
    <t>AL-A070371</t>
  </si>
  <si>
    <t>HYDE 10Y PRESIDENTS CASK NO.1 IRSH WHSKY - IRISH - 750 ML  ( AL - A001673 )</t>
  </si>
  <si>
    <t>AL-A001673</t>
  </si>
  <si>
    <t>ISAAC BOWMAN PORT BARREL FINISHED - DOM WHSKY-STRT-BRBN/TN - 750 ML  ( AL - A009353 )</t>
  </si>
  <si>
    <t>IVANABITCH GIN (NETHERLANDS) - GIN-CLASSIC-IMP - 375 ML  ( AL - B004043 )</t>
  </si>
  <si>
    <t>AL-B004043</t>
  </si>
  <si>
    <t>J EMERALD PURVEYORS DOUBLE OAK BRBN DSS - DOM WHSKY-STRT-BRBN/TN - 750 ML  ( AL - A007312 )</t>
  </si>
  <si>
    <t>J W DANT - SCOTCH-BLND-US BTLD - 1.75 LTR  ( AL - F005724 )</t>
  </si>
  <si>
    <t>AL-F005724</t>
  </si>
  <si>
    <t>AL-J070376</t>
  </si>
  <si>
    <t>JACK DANIELS SNGL BRRL RYE PERSONAL COLL - DOM WHSKY-STRT-RYE - 750 ML  ( AL - A010851 )</t>
  </si>
  <si>
    <t>AL-A010851</t>
  </si>
  <si>
    <t>JAGERMEISTER SUMMER VAP/PAIR OF SUNGLASS - CRDL-LQR&amp;SPC-OTH - 750 ML  ( AL - A070470 )</t>
  </si>
  <si>
    <t>AL-A070470</t>
  </si>
  <si>
    <t>JAMESON ORANGE FLVRD IRISH WHISKEY (DSS) - IRISH - 375 ML  ( AL - B007719 )</t>
  </si>
  <si>
    <t>AL-B007719</t>
  </si>
  <si>
    <t>JED PURVEYORS DOUBLE OAK BRL STRNGTH BBN - DOM WHSKY-STRT-BRBN/TN - 750 ML  ( AL - A030034 )</t>
  </si>
  <si>
    <t>JIM BEAM &amp; COLA 6P 355ML - COCKTAILS - 375 ML  ( AL - J007001 )</t>
  </si>
  <si>
    <t>AL-J007001</t>
  </si>
  <si>
    <t>JIM BEAM &amp; GINGER ALE 6P 355ML - COCKTAILS - 375 ML  ( AL - J007002 )</t>
  </si>
  <si>
    <t>AL-J007002</t>
  </si>
  <si>
    <t>JIM BEAM SUNSHINE BLEND KSBW SPECIAL RLS - DOM WHSKY-BLND - 750 ML  ( AL - A070486 )</t>
  </si>
  <si>
    <t>AL-A070486</t>
  </si>
  <si>
    <t>JOSEPH MAGNUS CIGAR BLEND (DSS) - DOM WHSKY-STRT-BRBN/TN - 750 ML  ( AL - A009792 )</t>
  </si>
  <si>
    <t>JUDGE ROY BEAN BRL STRENGTH PECAN WD BBN - DOM WHSKY-STRT-BRBN/TN - 750 ML  ( AL - A010562 )</t>
  </si>
  <si>
    <t>JUDGE ROY BEAN HONEY CASK STRAIGHT BBN - DOM WHSKY-STRT-BRBN/TN - 750 ML  ( AL - A070183 )</t>
  </si>
  <si>
    <t>JUDGE ROY BEAN SPIRITS PECAN WOOD BBN - DOM WHSKY-STRT-BRBN/TN - 750 ML  ( AL - A007932 )</t>
  </si>
  <si>
    <t>JUDGE ROY BEAN SPIRITS PECAN WOOD BBN - DOM WHSKY-STRT-BRBN/TN - 750 ML  ( AL - A010574 )</t>
  </si>
  <si>
    <t>K. LUKE KEENAN RSV BBN CABERNET FINISH - DOM WHSKY-STRT-BRBN/TN - 750 ML  ( AL - A010834 )</t>
  </si>
  <si>
    <t>KNOB CREEK BOURBON X RYE BLEND STRT WHKS - DOM WHSKY-BLND - 750 ML  ( AL - A010870 )</t>
  </si>
  <si>
    <t>AL-A010870</t>
  </si>
  <si>
    <t>LARCENY KSBW BARREL PROOF PRIVATE BARREL - DOM WHSKY-STRT-BRBN/TN - 750 ML  ( AL - A010802 )</t>
  </si>
  <si>
    <t>AL-A010802</t>
  </si>
  <si>
    <t>LEIPER'S FORK DIST BIB BOURBON 700ML - DOM WHSKY-STRT-BRBN/TN - 750 ML  ( AL - L010537 )</t>
  </si>
  <si>
    <t>AL-L010537</t>
  </si>
  <si>
    <t>LEIPER'S FORK TENNESSEE WHISKEY 700ML - DOM WHSKY-STRT-BRBN/TN - 750 ML  ( AL - L010585 )</t>
  </si>
  <si>
    <t>AL-L010585</t>
  </si>
  <si>
    <t>AL-A010655</t>
  </si>
  <si>
    <t>LUCKY ONE LEMONADE BLUEBERRY VD 4P 355ML - COCKTAILS - 375 ML  ( AL - J070490 )</t>
  </si>
  <si>
    <t>AL-J070490</t>
  </si>
  <si>
    <t>LUCKY ONE LEMONADE ORIGINAL VDK 4P 355ML - COCKTAILS - 375 ML  ( AL - J070489 )</t>
  </si>
  <si>
    <t>AL-J070489</t>
  </si>
  <si>
    <t>LUCKY ONE LEMONADE PEACH VODKA 4P 355ML - COCKTAILS - 375 ML  ( AL - J070491 )</t>
  </si>
  <si>
    <t>AL-J070491</t>
  </si>
  <si>
    <t>LUCKY ONE LEMONADE RASPBERRY VD 4P 355ML - COCKTAILS - 375 ML  ( AL - J070492 )</t>
  </si>
  <si>
    <t>AL-J070492</t>
  </si>
  <si>
    <t>LUCKY ONE LEMONADE VT 8P-2E:O/P/R/B355ML - COCKTAILS - 375 ML  ( AL - J070493 )</t>
  </si>
  <si>
    <t>AL-J070493</t>
  </si>
  <si>
    <t>AL-D010318</t>
  </si>
  <si>
    <t>MAKER'S MARK WOOD FIN VRGN OAK RLS 25LTO - DOM WHSKY-STRT-BRBN/TN - 750 ML  ( AL - A010874 )</t>
  </si>
  <si>
    <t>AL-A010874</t>
  </si>
  <si>
    <t>MEIYO 17 YR BOURBON CASK WHISKY JAPAN - OTH IMP WHSKY - 750 ML  ( AL - A010051 )</t>
  </si>
  <si>
    <t>AL-A010051</t>
  </si>
  <si>
    <t>AL-L030442</t>
  </si>
  <si>
    <t>MIDLETON BARRY CROCKETT LEGACY 700ML - IRISH - 750 ML  ( AL - L010826 )</t>
  </si>
  <si>
    <t>AL-L010826</t>
  </si>
  <si>
    <t>MINUTE MAID SPIKED 8P:LMND/PNK LMN 355ML - COCKTAILS - 375 ML  ( AL - J070435 )</t>
  </si>
  <si>
    <t>AL-J070435</t>
  </si>
  <si>
    <t>MOM WATER SQUAD VTY PK:K/L/J/S 8P 355ML - COCKTAILS - 375 ML  ( AL - J070487 )</t>
  </si>
  <si>
    <t>AL-J070487</t>
  </si>
  <si>
    <t>AL-J070488</t>
  </si>
  <si>
    <t>MR BLACK SPIRITS COLD BREW COFFEE LIQ - CRDL-COFFEE LQR - 750 ML  ( AL - A008310 )</t>
  </si>
  <si>
    <t>AL-A008310</t>
  </si>
  <si>
    <t>MR.PICKLES PACIFIC NORTHWEST GIN - GIN-CLASSIC-DOM - 750 ML  ( AL - A070451 )</t>
  </si>
  <si>
    <t>AL-A070451</t>
  </si>
  <si>
    <t>MYERS'S RUM SIGNATURE CASK 18Y SAZERAC - RUM-AGED/DARK - 750 ML  ( AL - A070420 )</t>
  </si>
  <si>
    <t>AL-A070420</t>
  </si>
  <si>
    <t>MYERS'S RUM SIGNATURE CASK GEORGE T STGG - RUM-GOLD - 750 ML  ( AL - A070419 )</t>
  </si>
  <si>
    <t>AL-A070419</t>
  </si>
  <si>
    <t>MYERS'S RUM SIGNATURE CASK THOMAS HANDY - RUM-GOLD - 750 ML  ( AL - A070421 )</t>
  </si>
  <si>
    <t>AL-A070421</t>
  </si>
  <si>
    <t>MYERS'S RUM SIGNATURE CASK WILLIAM WELLR - RUM-GOLD - 750 ML  ( AL - A070422 )</t>
  </si>
  <si>
    <t>AL-A070422</t>
  </si>
  <si>
    <t>AL-A030245</t>
  </si>
  <si>
    <t>NEISSON RHUM AGRICOLE BLANC - RUM-LIGHT - 1.0 LTR  ( AL - E005790 )</t>
  </si>
  <si>
    <t>AL-E005790</t>
  </si>
  <si>
    <t>NEW AMSTERDAM VODKA FLASK PET - VODKA-CLASSIC-DOM - 375 ML  ( AL - B000496 )</t>
  </si>
  <si>
    <t>NOBLE OAK DOUBLE OAK BOURBON (DSS) - DOM WHSKY-STRT-BRBN/TN - 750 ML  ( AL - A007773 )</t>
  </si>
  <si>
    <t>AL-A030242</t>
  </si>
  <si>
    <t>OAK &amp; EDEN BOURBON&amp;VINE CABERNET STEEPED - DOM WHSKY-BLND - 750 ML  ( AL - A010604 )</t>
  </si>
  <si>
    <t>OAK &amp; EDEN FIRED FRENCH OAK WHEAT&amp;SPIRE - DOM WHSKY-STRT-BRBN/TN - 750 ML  ( AL - A007838 )</t>
  </si>
  <si>
    <t>OAK &amp; EDEN FRENCH OAK WHEAT &amp; SPIRE 116P - DOM WHSKY-STRT-BRBN/TN - 750 ML  ( AL - A010419 )</t>
  </si>
  <si>
    <t>OAK &amp; EDEN RYE &amp; RUMBA RUM SOAKED OAK - DOM WHSKY-STRT-RYE - 750 ML  ( AL - A010603 )</t>
  </si>
  <si>
    <t>OAK &amp; EDEN SPIRE BOURBON AMERICAN OAK SL - DOM WHSKY-STRT-BRBN/TN - 750 ML  ( AL - A010420 )</t>
  </si>
  <si>
    <t>OAK &amp; EDEN SPIRE SELECT BOURBON &amp; SPIRE - DOM WHSKY-STRT-BRBN/TN - 750 ML  ( AL - A070080 )</t>
  </si>
  <si>
    <t>OAK &amp; EDEN TOASTED OAK BOURBON &amp; SPIRE - DOM WHSKY-STRT-BRBN/TN - 750 ML  ( AL - A007727 )</t>
  </si>
  <si>
    <t>OAK &amp; EDEN WHEAT&amp;HONEY SOAKED OAK BBN WK - DOM WHSKY-STRT-BRBN/TN - 750 ML  ( AL - A010605 )</t>
  </si>
  <si>
    <t>OLD ELK ARMAGNAC CASK FINISH STRT BN WHK - DOM WHSKY-STRT-BRBN/TN - 750 ML  ( AL - A010291 )</t>
  </si>
  <si>
    <t>OLD ELK CIGAR CUT SBW FIN S/A/P/C BRRLS - DOM WHSKY-STRT-BRBN/TN - 750 ML  ( AL - A010666 )</t>
  </si>
  <si>
    <t>OLD ELK COGNAC CASK FINISH SRTR BBN WHK - DOM WHSKY-STRT-BRBN/TN - 750 ML  ( AL - A010290 )</t>
  </si>
  <si>
    <t>OLD ELK PORT CASK FINISH STRT BBN WHK - DOM WHSKY-STRT-BRBN/TN - 750 ML  ( AL - A010292 )</t>
  </si>
  <si>
    <t>OLD ELK SHERRY CASK FINISH STRT BBN WHK - DOM WHSKY-STRT-BRBN/TN - 750 ML  ( AL - A010293 )</t>
  </si>
  <si>
    <t>OLD FITZGERALD BIB 7Y KSBW 700ML - DOM WHSKY-STRT-BRBN/TN - 750 ML  ( AL - L070445 )</t>
  </si>
  <si>
    <t>AL-L070445</t>
  </si>
  <si>
    <t>OLD FITZGERALD BIB 11Y FALL24 DECNTR SRS - DOM WHSKY-STRT-BRBN/TN - 750 ML  ( AL - A010838 )</t>
  </si>
  <si>
    <t>AL-A010838</t>
  </si>
  <si>
    <t>OLD SOUL HIGH WHEAT SBW BOTTLED IN BOND - DOM WHSKY-STRT-BRBN/TN - 750 ML  ( AL - A010892 )</t>
  </si>
  <si>
    <t>AL-A010892</t>
  </si>
  <si>
    <t>OLE SMOKY CHOCOLATE PEANUT BTTR CRM MNSH - CRDL-CRM LQR - 750 ML  ( AL - A070449 )</t>
  </si>
  <si>
    <t>AL-A070449</t>
  </si>
  <si>
    <t>OLE SMOKY TENN MANDARINS MOONSHINE - DOM WHSKY-BLND - 750 ML  ( AL - A070448 )</t>
  </si>
  <si>
    <t>AL-A070448</t>
  </si>
  <si>
    <t>AL-D030786</t>
  </si>
  <si>
    <t>ON THE ROCKS CUCUMBR LMNGRS MULE 4P355ML - COCKTAILS - 375 ML  ( AL - J070375 )</t>
  </si>
  <si>
    <t>AL-J070375</t>
  </si>
  <si>
    <t>ON THE ROCKS SPARKLING LIME MARG 4P355ML - COCKTAILS - 375 ML  ( AL - J070374 )</t>
  </si>
  <si>
    <t>AL-J070374</t>
  </si>
  <si>
    <t>ON THE ROCKS SPICED PEAR WHISKEY SOUR - COCKTAILS - 375 ML  ( AL - B070358 )</t>
  </si>
  <si>
    <t>OZAN TALL PATCH SAUVIGNON BLANC ALABAMA - SAV BL/FME BL - 750 ML  ( AL - A003803 )</t>
  </si>
  <si>
    <t>AL-A003803</t>
  </si>
  <si>
    <t>PANTALONES ANEJO ORGANICO TEQUILA - TEQUILA-ANEJO - 750 ML  ( AL - A070452 )</t>
  </si>
  <si>
    <t>AL-A070452</t>
  </si>
  <si>
    <t>PANTALONES BLANCO ORGANICO TEQUILA - TEQUILA-BLANCO - 750 ML  ( AL - A070453 )</t>
  </si>
  <si>
    <t>AL-A070453</t>
  </si>
  <si>
    <t>PANTALONES REPOSADO ORGANICO TEQUILA - TEQUILA-REPOSADO - 750 ML  ( AL - A070454 )</t>
  </si>
  <si>
    <t>AL-A070454</t>
  </si>
  <si>
    <t>PAUL SUTTON 6 YR BIB KSBW - DOM WHSKY-STRT-BRBN/TN - 750 ML  ( AL - A070479 )</t>
  </si>
  <si>
    <t>AL-A070479</t>
  </si>
  <si>
    <t>PAUL SUTTON 8Y HERITAGE BOURBON - DOM WHSKY-STRT-BRBN/TN - 750 ML  ( AL - A010880 )</t>
  </si>
  <si>
    <t>AL-A010880</t>
  </si>
  <si>
    <t>PEARL BLUEBERRY FLAVORED VODKA DSS - VODKA-FLVRD-DOM - 750 ML  ( AL - A004979 )</t>
  </si>
  <si>
    <t>AL-A004979</t>
  </si>
  <si>
    <t>PENDLETON 1910 AMERICAN 10Y SBW - DOM WHSKY-STRT-BRBN/TN - 750 ML  ( AL - A070439 )</t>
  </si>
  <si>
    <t>AL-A070439</t>
  </si>
  <si>
    <t>PENELOPE ARCHITECT FIN FRENCH OAK STAVES - DOM WHSKY-STRT-BRBN/TN - 750 ML  ( AL - A010486 )</t>
  </si>
  <si>
    <t>PENELOPE ARCHITECT PRV BRL COMPLEX STAVE - DOM WHSKY-STRT-BRBN/TN - 750 ML  ( AL - A010774 )</t>
  </si>
  <si>
    <t>PENELOPE ARCHITECT PRV BRL INTENSE STAVE - DOM WHSKY-STRT-BRBN/TN - 750 ML  ( AL - A010777 )</t>
  </si>
  <si>
    <t>PENELOPE BOURBON FOUR GRAIN WHEATED WHK - DOM WHSKY-STRT-BRBN/TN - 750 ML  ( AL - A070425 )</t>
  </si>
  <si>
    <t>AL-A070425</t>
  </si>
  <si>
    <t>PENELOPE PROJECT X SBW BTB COGNAC CASK - DOM WHSKY-STRT-BRBN/TN - 750 ML  ( AL - A010871 )</t>
  </si>
  <si>
    <t>AL-A010871</t>
  </si>
  <si>
    <t>PENELOPE PROJECT X SBW BTB OLOROSO SHRRY - DOM WHSKY-STRT-BRBN/TN - 750 ML  ( AL - A010872 )</t>
  </si>
  <si>
    <t>AL-A010872</t>
  </si>
  <si>
    <t>PENELOPE PROJECT X SBW BTB PX SHERRY CSK - DOM WHSKY-STRT-BRBN/TN - 750 ML  ( AL - A010873 )</t>
  </si>
  <si>
    <t>AL-A010873</t>
  </si>
  <si>
    <t>PENELOPE VALENCIA SBW FINISH NARAJA CASK - DOM WHSKY-STRT-BRBN/TN - 750 ML  ( AL - A010794 )</t>
  </si>
  <si>
    <t>PINAQ COLADA LIQUEUR - CRDL-LQR&amp;SPC-OTH - 750 ML  ( AL - A070507 )</t>
  </si>
  <si>
    <t>AL-A070507</t>
  </si>
  <si>
    <t>PINAQ ROSE LIQUEUR - CRDL-LQR&amp;SPC-OTH - 750 ML  ( AL - A070506 )</t>
  </si>
  <si>
    <t>AL-A070506</t>
  </si>
  <si>
    <t>POST MERIDIEM COSMOPOLITAN - COCKTAILS - 100 ML  ( AL - G070472 )</t>
  </si>
  <si>
    <t>AL-G070472</t>
  </si>
  <si>
    <t>POST MERIDIEM ESPRESSO MARTINI - COCKTAILS - 100 ML  ( AL - G070436 )</t>
  </si>
  <si>
    <t>AL-G070436</t>
  </si>
  <si>
    <t>POST MERIDIEM REAL LIME JUICE MARGARITA - COCKTAILS - 100 ML  ( AL - G070437 )</t>
  </si>
  <si>
    <t>AL-G070437</t>
  </si>
  <si>
    <t>PRICHARD'S CRANBERRY FLAVORED RUM - RUM-FLVRD - 750 ML  ( AL - A004734 )</t>
  </si>
  <si>
    <t>AL-A004734</t>
  </si>
  <si>
    <t>RD1 KY STRAIGHT FRENCH OAK FINISH - DOM WHSKY-STRT-BRBN/TN - 750 ML  ( AL - A070485 )</t>
  </si>
  <si>
    <t>AL-A070485</t>
  </si>
  <si>
    <t>RD1 PRIVATE SEL BRAZLIAN AMBURANA WD BTB - DOM WHSKY-STRT-BRBN/TN - 750 ML  ( AL - A070484 )</t>
  </si>
  <si>
    <t>AL-A070484</t>
  </si>
  <si>
    <t>REBEL KSBW SINGLE BRL SELECT KYLE BUSCH - DOM WHSKY-STRT-BRBN/TN - 750 ML  ( AL - A070473 )</t>
  </si>
  <si>
    <t>AL-A070473</t>
  </si>
  <si>
    <t>REBEL SMALL BATCH RESERVE - DOM WHSKY-STRT-BRBN/TN - 750 ML  ( AL - A010869 )</t>
  </si>
  <si>
    <t>AL-A010869</t>
  </si>
  <si>
    <t>REBEL STAVE FIN CARAMEL HONEY KSBW - DOM WHSKY-STRT-BRBN/TN - 750 ML  ( AL - A010767 )</t>
  </si>
  <si>
    <t>REBEL STAVE FINISH RICH MOCHA KSBW - DOM WHSKY-STRT-BRBN/TN - 750 ML  ( AL - A010768 )</t>
  </si>
  <si>
    <t>RED SAW RYE - DOM WHSKY-STRT-RYE - 750 ML  ( AL - A009224 )</t>
  </si>
  <si>
    <t>AL-A009224</t>
  </si>
  <si>
    <t>RED STAG BY JIM BEAM BLACK CHERRY WHISKY - DOM WHSKY-BLND - 375 ML  ( AL - B001889 )</t>
  </si>
  <si>
    <t>AL-B001889</t>
  </si>
  <si>
    <t>RED STAG BY JIM BEAM BLACK CHERRY WHISKY - DOM WHSKY-BLND - 375 ML  ( AL - B009889 )</t>
  </si>
  <si>
    <t>AL-B009889</t>
  </si>
  <si>
    <t>REDBREAST 27 YEAR OLD IRISH WHISKEY - IRISH - 750 ML  ( AL - A010072 )</t>
  </si>
  <si>
    <t>AL-A010072</t>
  </si>
  <si>
    <t>AL-A010833</t>
  </si>
  <si>
    <t>SAGAMORE SPRT BARLEYWINE CASK FINISH RYE - DOM WHSKY-STRT-RYE - 750 ML  ( AL - A070440 )</t>
  </si>
  <si>
    <t>AL-A070440</t>
  </si>
  <si>
    <t>AL-A070406</t>
  </si>
  <si>
    <t>SKREWBALL PEANUT BUTTER 30-4P-50ML/BOX - DOM WHSKY-BLND - 50 ML  ( AL - D070481 )</t>
  </si>
  <si>
    <t>AL-D070481</t>
  </si>
  <si>
    <t>SOUTHERN PRIDE DIST PEACH MOONSHINE - DOM WHSKY-BLND - 750 ML  ( AL - A005826 )</t>
  </si>
  <si>
    <t>AL-A005826</t>
  </si>
  <si>
    <t>STARLIGHT CH CIGAR B FIN AMBURANA BRZ BR - DOM WHSKY-STRT-BRBN/TN - 750 ML  ( AL - A010649 )</t>
  </si>
  <si>
    <t>STARLIGHT DIST PEACH FLAVORED WHISKEY - DOM WHSKY-BLND - 750 ML  ( AL - A070477 )</t>
  </si>
  <si>
    <t>AL-A070477</t>
  </si>
  <si>
    <t>STILL AUSTIN CASK STRENGTH RYE WHISKEY - DOM WHSKY-STRT-RYE - 750 ML  ( AL - A070456 )</t>
  </si>
  <si>
    <t>AL-A070456</t>
  </si>
  <si>
    <t>STILL AUSTIN CASK STRENGTH SBW - DOM WHSKY-STRT-BRBN/TN - 750 ML  ( AL - A070455 )</t>
  </si>
  <si>
    <t>AL-A070455</t>
  </si>
  <si>
    <t>AL-D070457</t>
  </si>
  <si>
    <t>AL-A070457</t>
  </si>
  <si>
    <t>AL-A004874</t>
  </si>
  <si>
    <t>SUGARLANDS SHNE LGD SRS MARK ROGER PEACH - DOM WHSKY-BLND - 750 ML  ( AL - A030968 )</t>
  </si>
  <si>
    <t>AL-A030968</t>
  </si>
  <si>
    <t>SUN CRUISER LMDE VT 8P:LM/PK/ST/IT 355ML - COCKTAILS - 375 ML  ( AL - J070428 )</t>
  </si>
  <si>
    <t>AL-J070428</t>
  </si>
  <si>
    <t>AL-A010317</t>
  </si>
  <si>
    <t>TEN HIGH - DOM WHSKY-BLND - 1.75 LTR  ( AL - F000128 )</t>
  </si>
  <si>
    <t>THOMAS S MOORE KSBW FINISHED CAB SAV CSK - DOM WHSKY-STRT-BRBN/TN - 750 ML  ( AL - A010158 )</t>
  </si>
  <si>
    <t>THOMAS S MOORE KSBW FINISHED CHARD CASK - DOM WHSKY-STRT-BRBN/TN - 750 ML  ( AL - A010157 )</t>
  </si>
  <si>
    <t>THOMAS S MOORE KSBW FINISHED COGNAC CASK - DOM WHSKY-STRT-BRBN/TN - 750 ML  ( AL - A010429 )</t>
  </si>
  <si>
    <t>THOMAS S MOORE KSBW FINISHED MADEIRA CSK - DOM WHSKY-STRT-BRBN/TN - 750 ML  ( AL - A010428 )</t>
  </si>
  <si>
    <t>THOMAS S MOORE KSBW FINISHED MERLOT CASK - DOM WHSKY-STRT-BRBN/TN - 750 ML  ( AL - A010427 )</t>
  </si>
  <si>
    <t>THOMAS S MOORE KSBW FINISHED PORT CASK - DOM WHSKY-STRT-BRBN/TN - 750 ML  ( AL - A010159 )</t>
  </si>
  <si>
    <t>THOMAS S MOORE KSBW FINISHED SHERRY CASK - DOM WHSKY-STRT-BRBN/TN - 750 ML  ( AL - A010426 )</t>
  </si>
  <si>
    <t>THREE CHORD STRANGE COLLABORATION PN BRL - DOM WHSKY-STRT-BRBN/TN - 750 ML  ( AL - A007794 )</t>
  </si>
  <si>
    <t>TINCUP STRAIGHT BOURBON WHISKEY - DOM WHSKY-STRT-BRBN/TN - 750 ML  ( AL - A070478 )</t>
  </si>
  <si>
    <t>AL-A070478</t>
  </si>
  <si>
    <t>TOWN BRANCH KSBW FINISH MAPLE STOUT BRLS - DOM WHSKY-STRT-BRBN/TN - 750 ML  ( AL - A007873 )</t>
  </si>
  <si>
    <t>UNCLE NEAREST SINGLE BARREL RYE WHISKEY - CAN-US BLND-US BTLD - 750 ML  ( AL - A010839 )</t>
  </si>
  <si>
    <t>UV GRAPE FLAVORED VODKA - VODKA-FLVRD-DOM - 750 ML  ( AL - A004878 )</t>
  </si>
  <si>
    <t>AL-A004878</t>
  </si>
  <si>
    <t>VAN GOGH ACAI BLUEBERRY FLAVORED VODKA - VODKA-FLVRD-IMP - 750 ML  ( AL - A030928 )</t>
  </si>
  <si>
    <t>AL-A030928</t>
  </si>
  <si>
    <t>VIRGIL KAINE CHEF SRS GNGR INFUSED BRBN - DOM WHSKY-BLND - 750 ML  ( AL - A004481 )</t>
  </si>
  <si>
    <t>AL-A004481</t>
  </si>
  <si>
    <t>AL-J030908</t>
  </si>
  <si>
    <t>WELCH'S VODKA CRANBERRY 4P 355ML - COCKTAILS - 375 ML  ( AL - J030907 )</t>
  </si>
  <si>
    <t>AL-J030907</t>
  </si>
  <si>
    <t>WELCH'S VODKA TRANSFUSION 4P 355ML - COCKTAILS - 375 ML  ( AL - J030906 )</t>
  </si>
  <si>
    <t>AL-J030906</t>
  </si>
  <si>
    <t>WELCH'S WATERMELON MULE 4P 355ML - COCKTAILS - 375 ML  ( AL - J030960 )</t>
  </si>
  <si>
    <t>AL-J030960</t>
  </si>
  <si>
    <t>WHALER'S PINEAPPLE PARADISE - CRDL-LQR&amp;SPC-SPRT SPCTY - 750 ML  ( AL - A004244 )</t>
  </si>
  <si>
    <t>AL-A004244</t>
  </si>
  <si>
    <t>WHIPLASH WHISKEY WHIPPED CREAM WHISKEY - DOM WHSKY-BLND - 750 ML  ( AL - A070441 )</t>
  </si>
  <si>
    <t>AL-A070441</t>
  </si>
  <si>
    <t>AL-B010759</t>
  </si>
  <si>
    <t>WHISTLEPIG FARMSTOCK BEYOND BONDED SBW - DOM WHSKY-STRT-BRBN/TN - 750 ML  ( AL - A010239 )</t>
  </si>
  <si>
    <t>AL-A010239</t>
  </si>
  <si>
    <t>WHISTLEPIG SNOUT TO TAIL 10Y SBW - DOM WHSKY-STRT-BRBN/TN - 750 ML  ( AL - A070442 )</t>
  </si>
  <si>
    <t>AL-A070442</t>
  </si>
  <si>
    <t>WIDOW JANE DECADENCE SB FIN MAPLE BRLS - DOM WHSKY-STRT-BRBN/TN - 750 ML  ( AL - A010507 )</t>
  </si>
  <si>
    <t>WILD SHOT SILVER MEZCAL WITH WORM - TEQUILA-BLANCO - 750 ML  ( AL - A005061 )</t>
  </si>
  <si>
    <t>AL-A005061</t>
  </si>
  <si>
    <t>WINDMILL SILVER RUM - RUM-LIGHT - 200 ML  ( AL - C004909 )</t>
  </si>
  <si>
    <t>AL-C004909</t>
  </si>
  <si>
    <t>WONDERBIRD SPIRITS GIN NO 61 - GIN-CLASSIC-DOM - 750 ML  ( AL - A030943 )</t>
  </si>
  <si>
    <t>AL-A030943</t>
  </si>
  <si>
    <t>WOODFORD RSV DBL OAK PERSONAL BRL BUY-BR - DOM WHSKY-STRT-BRBN/TN - 750 ML  ( AL - A001452 )</t>
  </si>
  <si>
    <t>AL-A001452</t>
  </si>
  <si>
    <t>WOODFORD RSV DOUBLE DOUBLE OAK KSBW700ML - DOM WHSKY-STRT-BRBN/TN - 750 ML  ( AL - L010853 )</t>
  </si>
  <si>
    <t>AL-L010853</t>
  </si>
  <si>
    <t>YELLOW HAMMER SLAMMER DST MIX 8P 355ML - COCKTAILS - 375 ML  ( AL - J070476 )</t>
  </si>
  <si>
    <t>AL-J070476</t>
  </si>
  <si>
    <t>YELLOW SPOT AGED 12YR SINGLE POT STILL - IRISH - 750 ML  ( AL - A009687 )</t>
  </si>
  <si>
    <t>AL-A009687</t>
  </si>
  <si>
    <t>YELLOWSTONE 3P:SLC/TOAST OAK/RUM CASK GB - DOM WHSKY-STRT-BRBN/TN - 375 ML  ( AL - B070314 )</t>
  </si>
  <si>
    <t>YELLOWSTONE SFC KSBW FINISH IN RUM CASKS - DOM WHSKY-STRT-BRBN/TN - 750 ML  ( AL - A010735 )</t>
  </si>
  <si>
    <t>YELLOWSTONE SFC TOASTED KSBW OAK STAVES - DOM WHSKY-STRT-BRBN/TN - 750 ML  ( AL - A070114 )</t>
  </si>
  <si>
    <t>ASESINATO BLANCO TEQUILA - TEQUILA-BLANCO - 750 ML  ( AL - A070459 )</t>
  </si>
  <si>
    <t>CALUMET FARM 18Y CENTENNIAL SBW - DOM WHSKY-STRT-BRBN/TN - 750 ML  ( AL - A010861 )</t>
  </si>
  <si>
    <t>HIGH NOON LAKE 8P VDK ICED TEA ORG 355ML - COCKTAILS - 375 ML  ( AL - J070499 )</t>
  </si>
  <si>
    <t>HIGH NOON VDKA ICED TEA ORIGINAL 4P355ML - COCKTAILS - 375 ML  ( AL - J070498 )</t>
  </si>
  <si>
    <t>OLE SMOKY MOONSHINE SOME BEACH CREAM LIQ - CRDL-CRM LQR - 750 ML  ( AL - A030939 )</t>
  </si>
  <si>
    <t>SUNNY D VS SUMMER 8P-2E:TO/OS/OB/OP355ML - COCKTAILS - 375 ML  ( AL - J070423 )</t>
  </si>
  <si>
    <t>A003803</t>
  </si>
  <si>
    <t>A008310</t>
  </si>
  <si>
    <t>A010878</t>
  </si>
  <si>
    <t>A010879</t>
  </si>
  <si>
    <t>A010880</t>
  </si>
  <si>
    <t>A010881</t>
  </si>
  <si>
    <t>A010883</t>
  </si>
  <si>
    <t>A010884</t>
  </si>
  <si>
    <t>A010885</t>
  </si>
  <si>
    <t>A010890</t>
  </si>
  <si>
    <t>A010892</t>
  </si>
  <si>
    <t>A010894</t>
  </si>
  <si>
    <t>A010895</t>
  </si>
  <si>
    <t>A010900</t>
  </si>
  <si>
    <t>A030939</t>
  </si>
  <si>
    <t>A030943</t>
  </si>
  <si>
    <t>A030966</t>
  </si>
  <si>
    <t>A030968</t>
  </si>
  <si>
    <t>A070494</t>
  </si>
  <si>
    <t>A070506</t>
  </si>
  <si>
    <t>A070507</t>
  </si>
  <si>
    <t>A070537</t>
  </si>
  <si>
    <t>A070543</t>
  </si>
  <si>
    <t>B070201</t>
  </si>
  <si>
    <t>B070521</t>
  </si>
  <si>
    <t>D070508</t>
  </si>
  <si>
    <t>D070512</t>
  </si>
  <si>
    <t>D070537</t>
  </si>
  <si>
    <t>D070544</t>
  </si>
  <si>
    <t>J008311</t>
  </si>
  <si>
    <t>J030960</t>
  </si>
  <si>
    <t>J070428</t>
  </si>
  <si>
    <t>J070496</t>
  </si>
  <si>
    <t>J070500</t>
  </si>
  <si>
    <t>J070501</t>
  </si>
  <si>
    <t>J070502</t>
  </si>
  <si>
    <t>J070503</t>
  </si>
  <si>
    <t>F005536</t>
  </si>
  <si>
    <t>B010888</t>
  </si>
  <si>
    <t>J070499</t>
  </si>
  <si>
    <t>J070498</t>
  </si>
  <si>
    <t>A010882</t>
  </si>
  <si>
    <t>A010886</t>
  </si>
  <si>
    <t>A010887</t>
  </si>
  <si>
    <t>A010889</t>
  </si>
  <si>
    <t>A010891</t>
  </si>
  <si>
    <t>A070505</t>
  </si>
  <si>
    <t>B070495</t>
  </si>
  <si>
    <t>F007369</t>
  </si>
  <si>
    <t>J070497</t>
  </si>
  <si>
    <t>L010893</t>
  </si>
  <si>
    <t>A008973</t>
  </si>
  <si>
    <t>A010898</t>
  </si>
  <si>
    <t>A010899</t>
  </si>
  <si>
    <t>A010901</t>
  </si>
  <si>
    <t>A010902</t>
  </si>
  <si>
    <t>A010903</t>
  </si>
  <si>
    <t>A010904</t>
  </si>
  <si>
    <t>A010905</t>
  </si>
  <si>
    <t>A010906</t>
  </si>
  <si>
    <t>A010908</t>
  </si>
  <si>
    <t>A010910</t>
  </si>
  <si>
    <t>A070509</t>
  </si>
  <si>
    <t>A070512</t>
  </si>
  <si>
    <t>A070519</t>
  </si>
  <si>
    <t>A070523</t>
  </si>
  <si>
    <t>A070524</t>
  </si>
  <si>
    <t>A070538</t>
  </si>
  <si>
    <t>A070539</t>
  </si>
  <si>
    <t>A070540</t>
  </si>
  <si>
    <t>A070541</t>
  </si>
  <si>
    <t>A070542</t>
  </si>
  <si>
    <t>B001110</t>
  </si>
  <si>
    <t>B001522</t>
  </si>
  <si>
    <t>B007379</t>
  </si>
  <si>
    <t>E030963</t>
  </si>
  <si>
    <t>J030961</t>
  </si>
  <si>
    <t>A010911</t>
  </si>
  <si>
    <t>A010918</t>
  </si>
  <si>
    <t>A010919</t>
  </si>
  <si>
    <t>A010920</t>
  </si>
  <si>
    <t>A010921</t>
  </si>
  <si>
    <t>A010923</t>
  </si>
  <si>
    <t>C070515</t>
  </si>
  <si>
    <t>D000126</t>
  </si>
  <si>
    <t>D001778</t>
  </si>
  <si>
    <t>AL-A010222</t>
  </si>
  <si>
    <t>A SMITH BOWMAN CASK STRENGTH STRGHT BBN - DOM WHSKY-STRT-BRBN/TN - 750 ML  ( AL - A010895 )</t>
  </si>
  <si>
    <t>AL-A010895</t>
  </si>
  <si>
    <t>AGUARDIENTE CRISTAL - CRDL-LQR&amp;SPC-OTH - 1.0 LTR  ( AL - E004674 )</t>
  </si>
  <si>
    <t>AL-E004674</t>
  </si>
  <si>
    <t>AL-A070459</t>
  </si>
  <si>
    <t>BEN HOLLADAY RICKHOUSE PRF SBW 6Y SML RS - DOM WHSKY-STRT-BRBN/TN - 750 ML  ( AL - A010805 )</t>
  </si>
  <si>
    <t>BLUE CHAIR BAY BANANA FLV RUM - RUM-FLVRD - 1.0 LTR  ( AL - E030963 )</t>
  </si>
  <si>
    <t>AL-E030963</t>
  </si>
  <si>
    <t>AL-A010861</t>
  </si>
  <si>
    <t>DAMOISEAU VSOP RHUM VIEUX AGRICOLE - RUM-AGED/DARK - 750 ML  ( AL - A009222 )</t>
  </si>
  <si>
    <t>AL-A009222</t>
  </si>
  <si>
    <t>FIDDLER UNISON BOURBON WHISKEY - DOM WHSKY-STRT-OTH - 750 ML  ( AL - A007039 )</t>
  </si>
  <si>
    <t>AL-A007039</t>
  </si>
  <si>
    <t>FIREBALL SUMMER BAG PARTY PACK 15P 66PRF -  - 50 ML  ( AL - D070464 )</t>
  </si>
  <si>
    <t>AL-D070464</t>
  </si>
  <si>
    <t>AL-D070508</t>
  </si>
  <si>
    <t>GARRISON BROTHERS LADY BIRD SBW COGNAC - DOM WHSKY-STRT-BRBN/TN - 750 ML  ( AL - A010894 )</t>
  </si>
  <si>
    <t>AL-A010894</t>
  </si>
  <si>
    <t>GEORGE KEEL UNAGED CORN WHISKEY - DOM WHSKY-STRT-OTH - 750 ML  ( AL - A009946 )</t>
  </si>
  <si>
    <t>AL-A009946</t>
  </si>
  <si>
    <t>AL-A030696</t>
  </si>
  <si>
    <t>HEAVEN HILL HERITAGE CL WHEAT 4TH ED 19Y - DOM WHSKY-STRT-OTH - 750 ML  ( AL - A010857 )</t>
  </si>
  <si>
    <t>AL-A010857</t>
  </si>
  <si>
    <t>AL-J070499</t>
  </si>
  <si>
    <t>HIGH NOON SUN SIPS WATERMELON 355ML - COCKTAILS - 375 ML  ( AL - J070500 )</t>
  </si>
  <si>
    <t>HIGH NOON TEQUILA SELTZER LIME 355ML - COCKTAILS - 375 ML  ( AL - J070503 )</t>
  </si>
  <si>
    <t>AL-J070503</t>
  </si>
  <si>
    <t>AL-J070498</t>
  </si>
  <si>
    <t>HORNITOS CRISTALINO RESERVE ANEJO TEQ - TEQUILA-CRISTALINO - 750 ML  ( AL - A070214 )</t>
  </si>
  <si>
    <t>JACK DANIELS 14Y TENNESSEE BRL PRF 700ML - DOM WHSKY-STRT-BRBN/TN - 750 ML  ( AL - L010868 )</t>
  </si>
  <si>
    <t>AL-L010868</t>
  </si>
  <si>
    <t>JAGERMEISTER - CRDL-LQR&amp;SPC-OTH - 1.75 LTR  ( AL - F006062 )</t>
  </si>
  <si>
    <t>AL-F006062</t>
  </si>
  <si>
    <t>KNOB CREEK SINGLE BRL SLS CASK STRENGTH - DOM WHSKY-STRT-RYE - 750 ML  ( AL - A010890 )</t>
  </si>
  <si>
    <t>AL-A010890</t>
  </si>
  <si>
    <t>AL-A030507</t>
  </si>
  <si>
    <t>PARROT BAY KEY LIME - RUM-FLVRD - 750 ML  ( AL - A001409 )</t>
  </si>
  <si>
    <t>AL-A001409</t>
  </si>
  <si>
    <t>PATRON CRISTALINO ANEJO TEQUILA IN BOX - TEQUILA-CRISTALINO - 750 ML  ( AL - A070288 )</t>
  </si>
  <si>
    <t>PEERLESS SINGLE BARREL PRIVATE BOURBON - DOM WHSKY-STRT-BRBN/TN - 750 ML  ( AL - A010900 )</t>
  </si>
  <si>
    <t>AL-A010900</t>
  </si>
  <si>
    <t>PENELOPE AMERICAN WHK CIGAR SESSION CH 1 - DOM WHSKY-BLND - 750 ML  ( AL - A010879 )</t>
  </si>
  <si>
    <t>AL-A010879</t>
  </si>
  <si>
    <t>PENELOPE CELEBRATION 3P:ARCT/BRL ST/4GRN - DOM WHSKY-STRT-BRBN/TN - 375 ML  ( AL - B070495 )</t>
  </si>
  <si>
    <t>AL-B070495</t>
  </si>
  <si>
    <t>PINNACLE GIN W/3 GRAPEFRUIT JUICE ON PCK - GIN-CLASSIC-IMP - 375 ML  ( AL - B000132 )</t>
  </si>
  <si>
    <t>AL-B000132</t>
  </si>
  <si>
    <t>SMIRNOFF GRAPE FLAVORED VODKA - VODKA-FLVRD-DOM - 750 ML  ( AL - A000375 )</t>
  </si>
  <si>
    <t>AL-A000375</t>
  </si>
  <si>
    <t>SUN CRUISER CLASSIC ICED TEA 6P 355ML - COCKTAILS - 375 ML  ( AL - J008311 )</t>
  </si>
  <si>
    <t>AL-J008311</t>
  </si>
  <si>
    <t>SUN CRUISER LEMONADE VODKA 355ML - COCKTAILS - 375 ML  ( AL - J070248 )</t>
  </si>
  <si>
    <t>AL-J070248</t>
  </si>
  <si>
    <t>TEQUILA OCHO ANEJO TEQUILA GOLD - TEQUILA-ANEJO - 750 ML  ( AL - A009490 )</t>
  </si>
  <si>
    <t>AL-A009490</t>
  </si>
  <si>
    <t>TEQUILA OCHO ANEJO TEQUILA GOLD - TEQUILA-ANEJO - 750 ML  ( AL - A010856 )</t>
  </si>
  <si>
    <t>AL-A010856</t>
  </si>
  <si>
    <t>AL-A010667</t>
  </si>
  <si>
    <t>WHIPSHOTS KING CAK (CAN) - CRDL-LQR&amp;SPC-OTH - 200 ML  ( AL - C070400 )</t>
  </si>
  <si>
    <t>WHISTLEPIG WHEAT GRAVESTOCK LE AM OAK CS - CAN-US BLND-US BTLD - 750 ML  ( AL - A010875 )</t>
  </si>
  <si>
    <t>AL-A010875</t>
  </si>
  <si>
    <t>WILD TURKEY 101 8Y KSBW - DOM WHSKY-STRT-BRBN/TN - 750 ML  ( AL - A010881 )</t>
  </si>
  <si>
    <t>AL-A010881</t>
  </si>
  <si>
    <t>GLENMORANGIE 12Y SINGLE MALT W/GIFTBOX - SCOTCH-SNGL MALT - 750 ML  ( AL - A070480 )</t>
  </si>
  <si>
    <t>A010913</t>
  </si>
  <si>
    <t>A010917</t>
  </si>
  <si>
    <t>A010922</t>
  </si>
  <si>
    <t>A010924</t>
  </si>
  <si>
    <t>A010926</t>
  </si>
  <si>
    <t>A010929</t>
  </si>
  <si>
    <t>A010930</t>
  </si>
  <si>
    <t>A031016</t>
  </si>
  <si>
    <t>A070510</t>
  </si>
  <si>
    <t>A070511</t>
  </si>
  <si>
    <t>A070517</t>
  </si>
  <si>
    <t>A070518</t>
  </si>
  <si>
    <t>A070520</t>
  </si>
  <si>
    <t>A070522</t>
  </si>
  <si>
    <t>A070525</t>
  </si>
  <si>
    <t>A070526</t>
  </si>
  <si>
    <t>A070527</t>
  </si>
  <si>
    <t>A070531</t>
  </si>
  <si>
    <t>A070532</t>
  </si>
  <si>
    <t>A070533</t>
  </si>
  <si>
    <t>A070534</t>
  </si>
  <si>
    <t>A070535</t>
  </si>
  <si>
    <t>A070536</t>
  </si>
  <si>
    <t>A070548</t>
  </si>
  <si>
    <t>A070551</t>
  </si>
  <si>
    <t>A070552</t>
  </si>
  <si>
    <t>A070553</t>
  </si>
  <si>
    <t>A070555</t>
  </si>
  <si>
    <t>A070556</t>
  </si>
  <si>
    <t>A070558</t>
  </si>
  <si>
    <t>A070563</t>
  </si>
  <si>
    <t>A070570</t>
  </si>
  <si>
    <t>A070571</t>
  </si>
  <si>
    <t>A070572</t>
  </si>
  <si>
    <t>A070575</t>
  </si>
  <si>
    <t>A070576</t>
  </si>
  <si>
    <t>A070577</t>
  </si>
  <si>
    <t>A070578</t>
  </si>
  <si>
    <t>B001699</t>
  </si>
  <si>
    <t>B007197</t>
  </si>
  <si>
    <t>B070299</t>
  </si>
  <si>
    <t>B070513</t>
  </si>
  <si>
    <t>B070516</t>
  </si>
  <si>
    <t>B070528</t>
  </si>
  <si>
    <t>B070529</t>
  </si>
  <si>
    <t>B070577</t>
  </si>
  <si>
    <t>C001638</t>
  </si>
  <si>
    <t>C007602</t>
  </si>
  <si>
    <t>C010927</t>
  </si>
  <si>
    <t>C070531</t>
  </si>
  <si>
    <t>C070550</t>
  </si>
  <si>
    <t>C070568</t>
  </si>
  <si>
    <t>D000271</t>
  </si>
  <si>
    <t>D000272</t>
  </si>
  <si>
    <t>D007479</t>
  </si>
  <si>
    <t>D070321</t>
  </si>
  <si>
    <t>D070325</t>
  </si>
  <si>
    <t>D070514</t>
  </si>
  <si>
    <t>D070526</t>
  </si>
  <si>
    <t>D070530</t>
  </si>
  <si>
    <t>D070531</t>
  </si>
  <si>
    <t>D070533</t>
  </si>
  <si>
    <t>D070534</t>
  </si>
  <si>
    <t>D070559</t>
  </si>
  <si>
    <t>D070560</t>
  </si>
  <si>
    <t>D070562</t>
  </si>
  <si>
    <t>D070564</t>
  </si>
  <si>
    <t>D070569</t>
  </si>
  <si>
    <t>D070578</t>
  </si>
  <si>
    <t>E070531</t>
  </si>
  <si>
    <t>F000986</t>
  </si>
  <si>
    <t>F001459</t>
  </si>
  <si>
    <t>F005718</t>
  </si>
  <si>
    <t>F070549</t>
  </si>
  <si>
    <t>F070565</t>
  </si>
  <si>
    <t>F070566</t>
  </si>
  <si>
    <t>F070567</t>
  </si>
  <si>
    <t>F070577</t>
  </si>
  <si>
    <t>L010914</t>
  </si>
  <si>
    <t>2XO THE VINYL BLEND KSBW - DOM WHSKY-STRT-BRBN/TN - 750 ML  ( AL - A010882 )</t>
  </si>
  <si>
    <t>AL-A010882</t>
  </si>
  <si>
    <t>1792 KSBW COGNAC CASK FINISH - DOM WHSKY-STRT-BRBN/TN - 750 ML  ( AL - A010899 )</t>
  </si>
  <si>
    <t>AL-A010899</t>
  </si>
  <si>
    <t>1800 ANEJO CRISTALINO TEQUILA - TEQUILA-CRISTALINO - 750 ML  ( AL - A007421 )</t>
  </si>
  <si>
    <t>1800 ANEJO CRISTALINO W/1 COUPE GLASS - TEQUILA-CRISTALINO - 750 ML  ( AL - A070091 )</t>
  </si>
  <si>
    <t>AL-A030584</t>
  </si>
  <si>
    <t>AL-A030575</t>
  </si>
  <si>
    <t>AL-A030576</t>
  </si>
  <si>
    <t>AL-A030578</t>
  </si>
  <si>
    <t>APEROL APERITIVO VAP 2025/2 GLASSES - CRDL-LQR&amp;SPC-OTH - 750 ML  ( AL - A070336 )</t>
  </si>
  <si>
    <t>BARDSTOWN BOURBON CO SINGLE BARREL RYE - DOM WHSKY-STRT-RYE - 750 ML  ( AL - A010905 )</t>
  </si>
  <si>
    <t>AL-A010905</t>
  </si>
  <si>
    <t>AL-A010746</t>
  </si>
  <si>
    <t>BUSHMILLS IRISH WHK W/1 HIGHBALL GLASS - IRISH - 750 ML  ( AL - A007914 )</t>
  </si>
  <si>
    <t>CASAMIGOS MARGARITA 8P:CL/P+P/GH/ST CL - COCKTAILS - 200 ML  ( AL - C070515 )</t>
  </si>
  <si>
    <t>AL-C070515</t>
  </si>
  <si>
    <t>CORAZON DE AGAVE BLANCO WHITE TEQUILA - TEQUILA-BLANCO - 375 ML  ( AL - B001522 )</t>
  </si>
  <si>
    <t>AL-B001522</t>
  </si>
  <si>
    <t>CORAZON DE AGAVE EXTRA ANEJO - TEQUILA-GOLD - 750 ML  ( AL - A010891 )</t>
  </si>
  <si>
    <t>AL-A010891</t>
  </si>
  <si>
    <t>CUERVO TRADICIONAL CRISTALINO REPOSADO - TEQUILA-CRISTALINO - 750 ML  ( AL - A007667 )</t>
  </si>
  <si>
    <t>EL MAYOR BLANCO - TEQUILA-BLANCO - 1.75 LTR  ( AL - F007369 )</t>
  </si>
  <si>
    <t>AL-F007369</t>
  </si>
  <si>
    <t>AL-D007329</t>
  </si>
  <si>
    <t>AL-A070480</t>
  </si>
  <si>
    <t>GRAN CENTENARIO CRISTALINO ANEJO TEQ - TEQUILA-CRISTALINO - 750 ML  ( AL - A007928 )</t>
  </si>
  <si>
    <t>GRAN CORAMINO REPOSADO CRISTALINO TEQ - TEQUILA-CRISTALINO - 375 ML  ( AL - B007831 )</t>
  </si>
  <si>
    <t>GRAN CORAMINO REPOSADO CRISTALINO TEQ - TEQUILA-CRISTALINO - 750 ML  ( AL - A007831 )</t>
  </si>
  <si>
    <t>GREEN RIVER WHEATED SINGLE BARREL SBW PS - DOM WHSKY-STRT-BRBN/TN - 750 ML  ( AL - A010911 )</t>
  </si>
  <si>
    <t>AL-A010911</t>
  </si>
  <si>
    <t>HIGHLAND PARK SINGLE MALT 12YR SCOTCH - SCOTCH-SNGL MALT - 750 ML  ( AL - A000434 )</t>
  </si>
  <si>
    <t>JACK DANIELS TENNESSEE APPLE LIQUEUR PET - DOM WHSKY-BLND - 375 ML  ( AL - B009754 )</t>
  </si>
  <si>
    <t>AL-B009754</t>
  </si>
  <si>
    <t>JOSE CUERVO RESERVA DE LA FAMILIA ORGANC - TEQUILA-GOLD - 750 ML  ( AL - A004390 )</t>
  </si>
  <si>
    <t>JOSE CUERVO TRD CRISTALINO REP/2UFC SHOT - TEQUILA-CRISTALINO - 750 ML  ( AL - A070254 )</t>
  </si>
  <si>
    <t>KNOB CREEK SINGLE BRL SLC CASK STRENGTH - DOM WHSKY-STRT-BRBN/TN - 750 ML  ( AL - A010889 )</t>
  </si>
  <si>
    <t>AL-A010889</t>
  </si>
  <si>
    <t>KY PEERLESS DOUBLE OAK STRAIGHT RYE - DOM WHSKY-STRT-RYE - 750 ML  ( AL - A010920 )</t>
  </si>
  <si>
    <t>AL-A010920</t>
  </si>
  <si>
    <t>LALO SPIRITS BLANCO TEQUILA - TEQUILA-BLANCO - 375 ML  ( AL - B070201 )</t>
  </si>
  <si>
    <t>AL-B070201</t>
  </si>
  <si>
    <t>LUNAZUL BLANCO TEQUILA - TEQUILA-BLANCO - 50 ML  ( AL - D001778 )</t>
  </si>
  <si>
    <t>AL-D001778</t>
  </si>
  <si>
    <t>LUNAZUL REPOSADO TEQUILA - TEQUILA-REPOSADO - 50 ML  ( AL - D000126 )</t>
  </si>
  <si>
    <t>AL-D000126</t>
  </si>
  <si>
    <t>LUSTY CLAW SELECTED KENTUCKY STRGHT BRBN - DOM WHSKY-STRT-BRBN/TN - 750 ML  ( AL - A001738 )</t>
  </si>
  <si>
    <t>AL-A001738</t>
  </si>
  <si>
    <t>MAESTRO DOBEL 50 CRISTALINO EXTRA ANEJO - TEQUILA-CRISTALINO - 750 ML  ( AL - A009884 )</t>
  </si>
  <si>
    <t>AL-A010343</t>
  </si>
  <si>
    <t>AL-A030508</t>
  </si>
  <si>
    <t>AL-A030509</t>
  </si>
  <si>
    <t>MRS SUTTON'S LIKKER APPLE PIE MOONSHINE - DOM WHSKY-BLND - 750 ML  ( AL - A004587 )</t>
  </si>
  <si>
    <t>AL-A004587</t>
  </si>
  <si>
    <t>NUTRL LIME VDK SELTZER 4P 355ML - COCKTAILS - 375 ML  ( AL - J070432 )</t>
  </si>
  <si>
    <t>AL-J070432</t>
  </si>
  <si>
    <t>OLD EZRA 7 YEAR 117 PROOF BOURBON - DOM WHSKY-STRT-BRBN/TN - 750 ML  ( AL - A010901 )</t>
  </si>
  <si>
    <t>AL-A010901</t>
  </si>
  <si>
    <t>AL-A030939</t>
  </si>
  <si>
    <t>PEERLESS HIGH RYE MASH BILL KSBW - DOM WHSKY-STRT-RYE - 750 ML  ( AL - A010918 )</t>
  </si>
  <si>
    <t>AL-A010918</t>
  </si>
  <si>
    <t>PENELOPE ESTATE COLL PRIVATE BRL SBW 10Y - DOM WHSKY-STRT-BRBN/TN - 750 ML  ( AL - A010831 )</t>
  </si>
  <si>
    <t>PENELOPE PROJECT X SBW BTB OLO SHRY COGN - DOM WHSKY-STRT-BRBN/TN - 750 ML  ( AL - A010898 )</t>
  </si>
  <si>
    <t>AL-A010898</t>
  </si>
  <si>
    <t>SAUZA TRES GENERACIONES BLANCO TEQUILA - TEQUILA-BLANCO - 750 ML  ( AL - A001079 )</t>
  </si>
  <si>
    <t>AL-J070423</t>
  </si>
  <si>
    <t>SWEET HOME CASK STRENGTH WHEATED BBN WHK - DOM WHSKY-STRT-OTH - 750 ML  ( AL - A010923 )</t>
  </si>
  <si>
    <t>AL-A010923</t>
  </si>
  <si>
    <t>AL-A005302</t>
  </si>
  <si>
    <t>TEQUILA ROSE W/2-SHT GLS VALENTINE GFT18 - CRDL-CRM LQR - 750 ML  ( AL - A006919 )</t>
  </si>
  <si>
    <t>AL-A006919</t>
  </si>
  <si>
    <t>THREE CHORD BACKSTAGE SRS DRAKE WHITE BL - DOM WHSKY-BLND - 750 ML  ( AL - A010921 )</t>
  </si>
  <si>
    <t>AL-A010921</t>
  </si>
  <si>
    <t>TIRAMISU LIQUEUR - CRDL-LQR&amp;SPC-OTH - 750 ML  ( AL - A030966 )</t>
  </si>
  <si>
    <t>AL-A030966</t>
  </si>
  <si>
    <t>A006919</t>
  </si>
  <si>
    <t>A031031</t>
  </si>
  <si>
    <t>D001867</t>
  </si>
  <si>
    <t>D070108</t>
  </si>
  <si>
    <t>J070588</t>
  </si>
  <si>
    <t>Barrel</t>
  </si>
  <si>
    <t>A010931</t>
  </si>
  <si>
    <t>A010932</t>
  </si>
  <si>
    <t>A010934</t>
  </si>
  <si>
    <t>A010938</t>
  </si>
  <si>
    <t>A010939</t>
  </si>
  <si>
    <t>A031023</t>
  </si>
  <si>
    <t>A070581</t>
  </si>
  <si>
    <t>A070582</t>
  </si>
  <si>
    <t>B070585</t>
  </si>
  <si>
    <t>B070586</t>
  </si>
  <si>
    <t>B070587</t>
  </si>
  <si>
    <t>F001230</t>
  </si>
  <si>
    <t>F001429</t>
  </si>
  <si>
    <t>G000146</t>
  </si>
  <si>
    <t>J070583</t>
  </si>
  <si>
    <t>L010933</t>
  </si>
  <si>
    <t>U070584</t>
  </si>
  <si>
    <t>L Total</t>
  </si>
  <si>
    <t>1792 SMALL BATCH KENTUCKY STRAIGHT BRBN - DOM WHSKY-STRT-SM BTCH - 375 ML  ( AL - B001110 )</t>
  </si>
  <si>
    <t>AL-B001110</t>
  </si>
  <si>
    <t>ABSOLUT OCEAN SP 3E:CR/CP/CM/WCP 355ML - COCKTAILS - 375 ML  ( AL - J070588 )</t>
  </si>
  <si>
    <t>AL-J070588</t>
  </si>
  <si>
    <t>ABSOLUT VRTY 8P 2E:HH/BV/MULE/CSMO 355ML - COCKTAILS - 375 ML  ( AL - J007972 )</t>
  </si>
  <si>
    <t>ALABAMA DIST CRAZY COCONUT MOONSHINE - CRDL-LQR&amp;SPC-WHSKY SPCTY - 750 ML  ( AL - A030581 )</t>
  </si>
  <si>
    <t>AL-A030581</t>
  </si>
  <si>
    <t>ALABAMA DIST MEMAW IVEYS LEMNDE MOONSHNE -  - 750 ML  ( AL - A030642 )</t>
  </si>
  <si>
    <t>AL-A030642</t>
  </si>
  <si>
    <t>ALABAMA DIST PERFECT PEACH MOONSHINE - CRDL-LQR&amp;SPC-WHSKY SPCTY - 750 ML  ( AL - A030577 )</t>
  </si>
  <si>
    <t>AL-A030577</t>
  </si>
  <si>
    <t>BULLEIT BOURBON W/ICE MOLD &amp; STIR SPOON - DOM WHSKY-STRT-SM BTCH - 750 ML  ( AL - A007240 )</t>
  </si>
  <si>
    <t>AL-F070549</t>
  </si>
  <si>
    <t>BUZZBALLZ BIGGIES CHOCOLATE TEASE - COCKTAILS - 1.75 LTR  ( AL - F005718 )</t>
  </si>
  <si>
    <t>AL-F005718</t>
  </si>
  <si>
    <t>CAMPO BRAVO PLATA TEQUILA - TEQUILA-BLANCO - 1.0 LTR  ( AL - E030295 )</t>
  </si>
  <si>
    <t>AL-E030295</t>
  </si>
  <si>
    <t>CAMPO BRAVO REPOSADO TEQUILA - TEQUILA-REPOSADO - 1.0 LTR  ( AL - E030296 )</t>
  </si>
  <si>
    <t>AL-E030296</t>
  </si>
  <si>
    <t>CHAIRMAN'S RES MSTR COL JH DORE1/COLMSTL - RUM-AGED/DARK - 750 ML  ( AL - A031031 )</t>
  </si>
  <si>
    <t>AL-A031031</t>
  </si>
  <si>
    <t>CLEMENT MAHINA COCO COCONUT LIQUEUR - CRDL-LQR&amp;SPC-OTH - 750 ML  ( AL - A005240 )</t>
  </si>
  <si>
    <t>AL-A005240</t>
  </si>
  <si>
    <t>CROWN ROYAL CHOCOLATE FLAVORED WHISKEY - CAN-US BLND-US BTLD - 750 ML  ( AL - A070571 )</t>
  </si>
  <si>
    <t>AL-A070571</t>
  </si>
  <si>
    <t>DRUMSHANBO GUNPOWDR GIN BRAZIL PINEAPPLE - CRDL-LQR&amp;SPC-OTH - 750 ML  ( AL - A070543 )</t>
  </si>
  <si>
    <t>AL-A070543</t>
  </si>
  <si>
    <t>FIREBALL BLAZIN' APPLE WHISKEY - DOM WHSKY-BLND - 750 ML  ( AL - A070531 )</t>
  </si>
  <si>
    <t>AL-A070531</t>
  </si>
  <si>
    <t>FIREBALL BLAZIN' APPLE WHISKEY PET - DOM WHSKY-BLND - 750 ML  ( AL - A070532 )</t>
  </si>
  <si>
    <t>AL-A070532</t>
  </si>
  <si>
    <t>FIREBALL CINN/GOLF CLUB BIRDIE SHOT 10P - DOM WHSKY-BLND - 50 ML  ( AL - D070463 )</t>
  </si>
  <si>
    <t>FIREBALL CINNAMON WHISKEY - DOM WHSKY-BLND - 1.0 LTR  ( AL - E000327 )</t>
  </si>
  <si>
    <t>FIREBALL CINNAMON WHISKEY - DOM WHSKY-BLND - 1.75 LTR  ( AL - F000327 )</t>
  </si>
  <si>
    <t>FIREBALL CINNAMON WHISKEY - DOM WHSKY-BLND - 50 ML  ( AL - D000327 )</t>
  </si>
  <si>
    <t>FIREBALL CINNAMON WHISKEY - DOM WHSKY-BLND - 100 ML  ( AL - G000327 )</t>
  </si>
  <si>
    <t>FIREBALL CINNAMON WHISKEY - DOM WHSKY-BLND - 200 ML  ( AL - C000327 )</t>
  </si>
  <si>
    <t>FIREBALL CINNAMON WHISKEY - DOM WHSKY-BLND - 375 ML  ( AL - B000327 )</t>
  </si>
  <si>
    <t>FIREBALL CINNAMON WHISKEY - DOM WHSKY-BLND - 750 ML  ( AL - A000327 )</t>
  </si>
  <si>
    <t>FIREBALL CINNAMON WHISKEY - DOM WHSKY-BLND - 750 ML TRV  ( AL - A001102 )</t>
  </si>
  <si>
    <t>FIREBALL CINNAMON WHISKEY (PET) - DOM WHSKY-BLND - 1.75 LTR  ( AL - F005813 )</t>
  </si>
  <si>
    <t>FIREBALL CINNAMON WHISKEY 8-15PK SLV/GFT - DOM WHSKY-BLND - 50 ML  ( AL - D007329 )</t>
  </si>
  <si>
    <t>FIREBALL CINNAMON/CANDY CANE 12-10 PACKS - DOM WHSKY-BLND - 50 ML  ( AL - D007189 )</t>
  </si>
  <si>
    <t>FIREBALL CINNAMON/KEG 3-1.75L BAG-N-BOX - DOM WHSKY-BLND - 1.75 LTR  ( AL - F007688 )</t>
  </si>
  <si>
    <t>FIREBALL CINNAMON/PARTY BUCKET 6-20PKS - DOM WHSKY-BLND - 50 ML  ( AL - D001279 )</t>
  </si>
  <si>
    <t>FIREBALL CINNAMON/PARTY YARD 3-40PKS - DOM WHSKY-BLND - 50 ML  ( AL - D007898 )</t>
  </si>
  <si>
    <t>FIREBALL DRAGON RESERVE CIN FIN OAK BRLS - DOM WHSKY-BLND - 750 ML  ( AL - A070236 )</t>
  </si>
  <si>
    <t>FIREBALL STOCKING PET/IN DECORATIVE BOX - DOM WHSKY-BLND - 1.75 LTR  ( AL - F070427 )</t>
  </si>
  <si>
    <t>FIREBALL WINDOW BOX 6-20P PET - DOM WHSKY-BLND - 50 ML  ( AL - D070508 )</t>
  </si>
  <si>
    <t>FIREBALL/100M PARTY COOLER 4-12P - DOM WHSKY-BLND - 100 ML  ( AL - G007424 )</t>
  </si>
  <si>
    <t>FIREBALL/ANTI-VALENTINE 12-10 PACKS - DOM WHSKY-BLND - 50 ML  ( AL - D007344 )</t>
  </si>
  <si>
    <t>FIREBALL/TRICK OR TREAT BAG:8-15PK - DOM WHSKY-BLND - 50 ML  ( AL - D007485 )</t>
  </si>
  <si>
    <t>GLENMORANGIE 12Y HIGHLAND SINGLE MALT SC - SCOTCH-SNGL MALT - 1.75 LTR  ( AL - F070480 )</t>
  </si>
  <si>
    <t>AL-F070480</t>
  </si>
  <si>
    <t>GRAN CORAMINO REPOSADO TEQUILA - TEQUILA-REPOSADO - 375 ML  ( AL - B070299 )</t>
  </si>
  <si>
    <t>AL-B070299</t>
  </si>
  <si>
    <t>HENDRICK'S OASIUM GIN - GIN-FLVRD-IMP - 750 ML  ( AL - A070576 )</t>
  </si>
  <si>
    <t>AL-A070576</t>
  </si>
  <si>
    <t>HENNESSY X O - BRNDY/CGNC-CGNC-XO - 750 ML  ( AL - A004971 )</t>
  </si>
  <si>
    <t>AL-A004971</t>
  </si>
  <si>
    <t>HIGH NOON SUN SIPS PEACH 355ML - COCKTAILS - 375 ML  ( AL - J070502 )</t>
  </si>
  <si>
    <t>AL-J070502</t>
  </si>
  <si>
    <t>HOOTEN YOUNG AMERICAN WHISKEY AGED 12YR - DOM WHSKY-STRT-OTH - 750 ML  ( AL - A070542 )</t>
  </si>
  <si>
    <t>AL-A070542</t>
  </si>
  <si>
    <t>JACK DANIELS TENN BLACKBERRY LIQ 10P PET - DOM WHSKY-BLND - 50 ML  ( AL - D070512 )</t>
  </si>
  <si>
    <t>AL-D070512</t>
  </si>
  <si>
    <t>JACK DANIELS TENN BLACKBERRY LIQUEUR - DOM WHSKY-BLND - 750 ML  ( AL - A070512 )</t>
  </si>
  <si>
    <t>AL-A070512</t>
  </si>
  <si>
    <t>KY PEERLESS TOASTED KENTUCKY SBW - DOM WHSKY-STRT-BRBN/TN - 750 ML  ( AL - A010919 )</t>
  </si>
  <si>
    <t>AL-A010919</t>
  </si>
  <si>
    <t>MALIBU MANGO FLAVORED RUM - RUM-FLVRD - 750 ML  ( AL - A001658 )</t>
  </si>
  <si>
    <t>MALIBU PINEAPPLE FLAVORED RUM - RUM-FLVRD - 750 ML  ( AL - A001659 )</t>
  </si>
  <si>
    <t>MALIBU RUM NATURAL COCONUT - RUM-FLVRD - 1.0 LTR  ( AL - E000659 )</t>
  </si>
  <si>
    <t>MALIBU RUM NATURAL COCONUT - RUM-FLVRD - 1.75 LTR  ( AL - F000659 )</t>
  </si>
  <si>
    <t>MALIBU RUM NATURAL COCONUT - RUM-FLVRD - 50 ML  ( AL - D000659 )</t>
  </si>
  <si>
    <t>MALIBU RUM NATURAL COCONUT - RUM-FLVRD - 375 ML  ( AL - B000659 )</t>
  </si>
  <si>
    <t>MALIBU RUM NATURAL COCONUT - RUM-FLVRD - 750 ML  ( AL - A000659 )</t>
  </si>
  <si>
    <t>MALIBU RUM NATURAL COCONUT - RUM-FLVRD - 750 ML TRV  ( AL - A000652 )</t>
  </si>
  <si>
    <t>MICHTER'S US 1 AMERICAN WHISKEY - DOM WHSKY-STRT-BRBN/TN - 750 ML  ( AL - A001956 )</t>
  </si>
  <si>
    <t>MICHTER'S US 1 SMALL BATCH BOURBON - DOM WHSKY-STRT-SM BTCH - 750 ML  ( AL - A001315 )</t>
  </si>
  <si>
    <t>MICHTER'S US 1 STRAIGHT RYE - DOM WHSKY-STRT-RYE - 750 ML  ( AL - A001744 )</t>
  </si>
  <si>
    <t>MILAGRO SILVER - TEQUILA-BLANCO - 200 ML  ( AL - C001638 )</t>
  </si>
  <si>
    <t>AL-C001638</t>
  </si>
  <si>
    <t>OLD DOMINICK HULING STATION SINGLE BRL - DOM WHSKY-STRT-BRBN/TN - 750 ML  ( AL - A010910 )</t>
  </si>
  <si>
    <t>AL-A010910</t>
  </si>
  <si>
    <t>OLD FORESTER/4-PACK:1870/1897/1910/1920 - DOM WHSKY-STRT-BRBN/TN - 375 ML  ( AL - B007197 )</t>
  </si>
  <si>
    <t>AL-B007197</t>
  </si>
  <si>
    <t>PENELOPE COCKTAILS PEACH OLD FASHIONED - COCKTAILS - 750 ML  ( AL - A070505 )</t>
  </si>
  <si>
    <t>AL-A070505</t>
  </si>
  <si>
    <t>PLANTERAY GRAND TERROIR 5Y BARBADOS - RUM-GOLD - 750 ML  ( AL - A070520 )</t>
  </si>
  <si>
    <t>AL-A070520</t>
  </si>
  <si>
    <t>REY SOL ANEJO TEQUILA - TEQUILA-ANEJO - 750 ML  ( AL - A010842 )</t>
  </si>
  <si>
    <t>AL-A010842</t>
  </si>
  <si>
    <t>RUM CHATA HORCHATA W/BRANDED COFFEE MUG - CRDL-LQR&amp;SPC-OTH - 750 ML  ( AL - A001821 )</t>
  </si>
  <si>
    <t>SVEDKA PEACH FLAVORED VODKA - VODKA-FLVRD-IMP - 750 ML  ( AL - A005958 )</t>
  </si>
  <si>
    <t>AL-A005958</t>
  </si>
  <si>
    <t>THE ORIGINAL PICKLE SHOT DILL PICKLE VDK - VODKA-FLVRD-DOM - 50 ML  ( AL - D070537 )</t>
  </si>
  <si>
    <t>AL-D070537</t>
  </si>
  <si>
    <t>TRES AGAVES SINGLE BARREL ANEJO ORGANIC - TEQUILA-ANEJO - 750 ML  ( AL - A030731 )</t>
  </si>
  <si>
    <t>AL-A030731</t>
  </si>
  <si>
    <t>WILLETT FAMILY EST 12Y SB PERS SEL SBW - DOM WHSKY-STRT-BRBN/TN - 750 ML  ( AL - A030886 )</t>
  </si>
  <si>
    <t>AL-A030886</t>
  </si>
  <si>
    <t>A010946</t>
  </si>
  <si>
    <t>A010957</t>
  </si>
  <si>
    <t>A031039</t>
  </si>
  <si>
    <t>A070589</t>
  </si>
  <si>
    <t>A070594</t>
  </si>
  <si>
    <t>J070590</t>
  </si>
  <si>
    <t>J070591</t>
  </si>
  <si>
    <t>L001217</t>
  </si>
  <si>
    <t>L010942</t>
  </si>
  <si>
    <t>L010947</t>
  </si>
  <si>
    <t>L010948</t>
  </si>
  <si>
    <t>L010949</t>
  </si>
  <si>
    <t>A010909</t>
  </si>
  <si>
    <t>A010940</t>
  </si>
  <si>
    <t>A010941</t>
  </si>
  <si>
    <t>A010943</t>
  </si>
  <si>
    <t>A010950</t>
  </si>
  <si>
    <t>A010953</t>
  </si>
  <si>
    <t>A010954</t>
  </si>
  <si>
    <t>A010958</t>
  </si>
  <si>
    <t>A010959</t>
  </si>
  <si>
    <t>A010960</t>
  </si>
  <si>
    <t>A010961</t>
  </si>
  <si>
    <t>A010962</t>
  </si>
  <si>
    <t>A010963</t>
  </si>
  <si>
    <t>A031041</t>
  </si>
  <si>
    <t>A070595</t>
  </si>
  <si>
    <t>A070596</t>
  </si>
  <si>
    <t>A070602</t>
  </si>
  <si>
    <t>A070603</t>
  </si>
  <si>
    <t>A070604</t>
  </si>
  <si>
    <t>A070615</t>
  </si>
  <si>
    <t>A070634</t>
  </si>
  <si>
    <t>A070635</t>
  </si>
  <si>
    <t>B001612</t>
  </si>
  <si>
    <t>B007451</t>
  </si>
  <si>
    <t>D070597</t>
  </si>
  <si>
    <t>D070602</t>
  </si>
  <si>
    <t>J070557</t>
  </si>
  <si>
    <t>J070592</t>
  </si>
  <si>
    <t>J070593</t>
  </si>
  <si>
    <t>L010952</t>
  </si>
  <si>
    <t>A070373</t>
  </si>
  <si>
    <t>-196 VODKA SELTZER 8P:SP/LL/LR/SW 355ML - COCKTAILS - 375 ML  ( AL - J070583 )</t>
  </si>
  <si>
    <t>AL-J070583</t>
  </si>
  <si>
    <t>2XO OAK SERIES FRENCH OAK KSBW - DOM WHSKY-STRT-BRBN/TN - 750 ML  ( AL - A070509 )</t>
  </si>
  <si>
    <t>AL-A070509</t>
  </si>
  <si>
    <t>99 PARTY BUCKET 17-FLAVORS 6-25P - CRDL-SNPS-OTH - 50 ML  ( AL - D070530 )</t>
  </si>
  <si>
    <t>AL-D070530</t>
  </si>
  <si>
    <t>1800 BLANCO - TEQUILA-BLANCO - 750 ML  ( AL - A006013 )</t>
  </si>
  <si>
    <t>AL-A006013</t>
  </si>
  <si>
    <t>1800 BLANCO TEQUILA W/2 ROCK GLASSES - TEQUILA-BLANCO - 750 ML  ( AL - A001162 )</t>
  </si>
  <si>
    <t>ALABAMA DIST HAPPY BEAVER HONEY MOONSHN - CRDL-LQR&amp;SPC-WHSKY SPCTY - 750 ML  ( AL - A030585 )</t>
  </si>
  <si>
    <t>AL-A030585</t>
  </si>
  <si>
    <t>BAILEYS IRISH CREAM W/COUPE GLASS - CRDL-CRM LQR - 750 ML  ( AL - A000927 )</t>
  </si>
  <si>
    <t>BAKER'S SINGLE BARREL 13YR KSBW - DOM WHSKY-STRT-BRBN/TN - 750 ML  ( AL - A010946 )</t>
  </si>
  <si>
    <t>AL-A010946</t>
  </si>
  <si>
    <t>BARRELL FOUNDATION BLD SBW DOUBLE BRL 5Y - DOM WHSKY-STRT-BRBN/TN - 750 ML  ( AL - A070511 )</t>
  </si>
  <si>
    <t>AL-A070511</t>
  </si>
  <si>
    <t>BIRD DOG CHOCOLATE FLAVORED WHISKEY - DOM WHSKY-BLND - 750 ML  ( AL - A001499 )</t>
  </si>
  <si>
    <t>AL-A001499</t>
  </si>
  <si>
    <t>BULLEIT WHISKEY SOUR COCKTAIL - COCKTAILS - 375 ML  ( AL - B070513 )</t>
  </si>
  <si>
    <t>AL-B070513</t>
  </si>
  <si>
    <t>BUZZBALLZ BIGGIES BRY CHRY LMED TRAYPACK - COCKTAILS - 1.75 LTR  ( AL - F070549 )</t>
  </si>
  <si>
    <t>BUZZBALLZ BIGGIES TEQUILA RITA - COCKTAILS - 1.75 LTR  ( AL - F000986 )</t>
  </si>
  <si>
    <t>AL-F000986</t>
  </si>
  <si>
    <t>CANADIAN CLUB BLACKBERRY WHISKEY - CAN-US BLND-US BTLD - 750 ML  ( AL - A070535 )</t>
  </si>
  <si>
    <t>AL-A070535</t>
  </si>
  <si>
    <t>CAPTAIN MRGN PARTY BUCKET 20P:O/100/P/SC - RUM-FLVRD - 50 ML  ( AL - D070514 )</t>
  </si>
  <si>
    <t>AL-D070514</t>
  </si>
  <si>
    <t>CASA AZUL ORGANIC BLANCO TEQUILA - TEQUILA-ANEJO - 750 ML  ( AL - A070523 )</t>
  </si>
  <si>
    <t>AL-A070523</t>
  </si>
  <si>
    <t>CASA AZUL ORGANIC REPOSADO TEQUILA - TEQUILA-REPOSADO - 750 ML  ( AL - A070524 )</t>
  </si>
  <si>
    <t>AL-A070524</t>
  </si>
  <si>
    <t>CASAMIGOS ANEJO W/2 CERAMIC TUMBLERS - TEQUILA-ANEJO - 750 ML  ( AL - A007888 )</t>
  </si>
  <si>
    <t>CHICKEN COCK SMALL BATCH KSBW - DOM WHSKY-STRT-OTH - 750 ML  ( AL - A070517 )</t>
  </si>
  <si>
    <t>AL-A070517</t>
  </si>
  <si>
    <t>CONDESA CLASICA GIN - GIN-CLASSIC-IMP - 750 ML  ( AL - A031016 )</t>
  </si>
  <si>
    <t>AL-A031016</t>
  </si>
  <si>
    <t>CONDESA PRICKLY PEAR &amp; ORANGE BLSSM FLVD - GIN-CLASSIC-IMP - 750 ML  ( AL - A031023 )</t>
  </si>
  <si>
    <t>AL-A031023</t>
  </si>
  <si>
    <t>CROW 86 KENTUCKY STRAIGHT BOURBON WHK - DOM WHSKY-STRT-BRBN/TN - 750 ML  ( AL - A070536 )</t>
  </si>
  <si>
    <t>AL-A070536</t>
  </si>
  <si>
    <t>DEEP EDDY TAILGATE 10P PET:LME/L/O/GF/PA - VODKA-FLVRD-DOM - 50 ML  ( AL - D070544 )</t>
  </si>
  <si>
    <t>AL-D070544</t>
  </si>
  <si>
    <t>ELIJAH CRAIG FULL BARREL PROGRAM - DOM WHSKY-STRT-BRBN/TN - 200 ML  ( AL - C010927 )</t>
  </si>
  <si>
    <t>AL-C010927</t>
  </si>
  <si>
    <t>EVAN WILLIAMS GREEN LABEL - DOM WHSKY-STRT-BRBN/TN - 750 ML  ( AL - A000148 )</t>
  </si>
  <si>
    <t>AL-A000148</t>
  </si>
  <si>
    <t>FIREBALL BLAZIN' APPLE WHISKEY - DOM WHSKY-BLND - 1.0 LTR  ( AL - E070531 )</t>
  </si>
  <si>
    <t>AL-E070531</t>
  </si>
  <si>
    <t>FIREBALL BLAZIN' APPLE WHISKEY PET - DOM WHSKY-BLND - 50 ML  ( AL - D070531 )</t>
  </si>
  <si>
    <t>AL-D070531</t>
  </si>
  <si>
    <t>FIREBALL BLAZIN' APPLE WHISKEY PET - DOM WHSKY-BLND - 200 ML  ( AL - C070531 )</t>
  </si>
  <si>
    <t>AL-C070531</t>
  </si>
  <si>
    <t>FOUR ROSES SINGLE BARREL SBW OBSF - DOM WHSKY-STRT-BRBN/TN - 750 ML  ( AL - A010860 )</t>
  </si>
  <si>
    <t>AL-A010860</t>
  </si>
  <si>
    <t>FOUR ROSES SINGLE BARREL SBW OESO - DOM WHSKY-STRT-BRBN/TN - 750 ML  ( AL - A010858 )</t>
  </si>
  <si>
    <t>AL-A010858</t>
  </si>
  <si>
    <t>GILBEYS VODKA - VODKA-CLASSIC-DOM - 1.0 LTR  ( AL - E008057 )</t>
  </si>
  <si>
    <t>GILBEYS VODKA - VODKA-CLASSIC-DOM - 1.75 LTR  ( AL - F000310 )</t>
  </si>
  <si>
    <t>GILBEYS VODKA - VODKA-CLASSIC-DOM - 375 ML  ( AL - B000310 )</t>
  </si>
  <si>
    <t>GILBEYS VODKA - VODKA-CLASSIC-DOM - 750 ML TRV  ( AL - A000197 )</t>
  </si>
  <si>
    <t>GLENFIDDICH ASTON MARTIN FORMULA 1 16Y - SCOTCH-SNGL MALT - 750 ML  ( AL - A070594 )</t>
  </si>
  <si>
    <t>AL-A070594</t>
  </si>
  <si>
    <t>GRANT'S - SCOTCH-BLND-FRGN BTLD - 750 ML  ( AL - A008150 )</t>
  </si>
  <si>
    <t>AL-A008150</t>
  </si>
  <si>
    <t>HARDIN'S CREEK SRS WAREHOUSE G OWL 700ML - DOM WHSKY-STRT-BRBN/TN - 750 ML  ( AL - L010949 )</t>
  </si>
  <si>
    <t>AL-L010949</t>
  </si>
  <si>
    <t>HARDIN'S CREEK SRS WREHSE R MUSHRM 700ML - DOM WHSKY-STRT-BRBN/TN - 750 ML  ( AL - L010947 )</t>
  </si>
  <si>
    <t>AL-L010947</t>
  </si>
  <si>
    <t>HARDIN'S CREEK SRS WREHSE W BEAVER 700ML - DOM WHSKY-STRT-BRBN/TN - 750 ML  ( AL - L010948 )</t>
  </si>
  <si>
    <t>AL-L010948</t>
  </si>
  <si>
    <t>HEAVEN HILL GRAIN T GLS KSBW 2ND ED700ML - DOM WHSKY-STRT-BRBN/TN - 750 ML  ( AL - L010893 )</t>
  </si>
  <si>
    <t>AL-L010893</t>
  </si>
  <si>
    <t>HEAVEN HILL GRAIN TO GLS RYE 2ND ED700ML - DOM WHSKY-STRT-RYE - 750 ML  ( AL - L010914 )</t>
  </si>
  <si>
    <t>AL-L010914</t>
  </si>
  <si>
    <t>HERRADURA REPOSADO - TEQUILA-REPOSADO - 50 ML  ( AL - D000271 )</t>
  </si>
  <si>
    <t>AL-D000271</t>
  </si>
  <si>
    <t>HERRADURA SILVER - TEQUILA-BLANCO - 50 ML  ( AL - D000272 )</t>
  </si>
  <si>
    <t>AL-D000272</t>
  </si>
  <si>
    <t>JACK DANIEL'S SNG BRL HERITAGE BRL TOAST - DOM WHSKY-STRT-BRBN/TN - 750 ML  ( AL - A070548 )</t>
  </si>
  <si>
    <t>AL-A070548</t>
  </si>
  <si>
    <t>JEFFERSON'S RYE BLEND OF STRAIGHT RYE - DOM WHSKY-STRT-RYE - 750 ML  ( AL - A070525 )</t>
  </si>
  <si>
    <t>AL-A070525</t>
  </si>
  <si>
    <t>KAHLUA DUNKIN CARAMEL SWIRL CREAM LIQ - CRDL-CRM LQR - 750 ML  ( AL - A070526 )</t>
  </si>
  <si>
    <t>AL-A070526</t>
  </si>
  <si>
    <t>KAHLUA DUNKIN CARAMEL SWIRL CREAM LQ PET - CRDL-CRM LQR - 50 ML  ( AL - D070526 )</t>
  </si>
  <si>
    <t>AL-D070526</t>
  </si>
  <si>
    <t>KETEL ONE COCKTAILS LEMON DROP MARTINI - COCKTAILS - 375 ML  ( AL - B070516 )</t>
  </si>
  <si>
    <t>AL-B070516</t>
  </si>
  <si>
    <t>KNAPPOGUE CASTLE MARCHESI BAR WNE/GFT BX - IRISH - 750 ML  ( AL - A009898 )</t>
  </si>
  <si>
    <t>AL-A009898</t>
  </si>
  <si>
    <t>LIBELULA JOVEN TEQUILA - TEQUILA-GOLD - 1.0 LTR  ( AL - E008127 )</t>
  </si>
  <si>
    <t>LITTLE BOOK CHAPTER 9 BLENDED WHISKEY - DOM WHSKY-BLND - 750 ML  ( AL - A010906 )</t>
  </si>
  <si>
    <t>AL-A010906</t>
  </si>
  <si>
    <t>MAKER'S MARK THE LOST SRS OAK STV 700ML - DOM WHSKY-STRT-BRBN/TN - 750 ML  ( AL - L008965 )</t>
  </si>
  <si>
    <t>AL-L008965</t>
  </si>
  <si>
    <t>MICHTER'S US 1 LTD RLS BRL STR RYE - DOM WHSKY-STRT-RYE - 750 ML  ( AL - A005834 )</t>
  </si>
  <si>
    <t>MICHTER'S US 1 SMALL BTCH SOUR MASH WHSK - DOM WHSKY-STRT-SM BTCH - 750 ML  ( AL - A010595 )</t>
  </si>
  <si>
    <t>MICHTER'S US 1 TOASTED BARREL FNS BOURBN - DOM WHSKY-STRT-BRBN/TN - 750 ML  ( AL - A009289 )</t>
  </si>
  <si>
    <t>MILAGRO REPOSADO - TEQUILA-REPOSADO - 200 ML  ( AL - C007602 )</t>
  </si>
  <si>
    <t>AL-C007602</t>
  </si>
  <si>
    <t>MOM WATER SUSAN STRAWBERRY KIWI 4P 355ML - COCKTAILS - 375 ML  ( AL - J070590 )</t>
  </si>
  <si>
    <t>AL-J070590</t>
  </si>
  <si>
    <t>O.F.C. 2006 KENTUCKY STRAIGHT BOURBON - DOM WHSKY-STRT-BRBN/TN - 750 ML  ( AL - A010887 )</t>
  </si>
  <si>
    <t>AL-A010887</t>
  </si>
  <si>
    <t>OLD ELK 9YR STRAIGHT BOURBON WHISKEY - DOM WHSKY-STRT-BRBN/TN - 750 ML  ( AL - A070522 )</t>
  </si>
  <si>
    <t>AL-A070522</t>
  </si>
  <si>
    <t>OLD FITZGERALD 9Y DECANTER SRS SPRING 25 - DOM WHSKY-STRT-BRBN/TN - 750 ML  ( AL - A010886 )</t>
  </si>
  <si>
    <t>AL-A010886</t>
  </si>
  <si>
    <t>OLD FORESTER BIRTHDAY BOURBON SKBW 700ML - DOM WHSKY-STRT-BRBN/TN - 750 ML  ( AL - L001217 )</t>
  </si>
  <si>
    <t>AL-L001217</t>
  </si>
  <si>
    <t>OLD FORESTER COMBO PK:1910 &amp; 1920 TRAYPK - DOM WHSKY-STRT-BRBN/TN - 375 ML  ( AL - B070586 )</t>
  </si>
  <si>
    <t>AL-B070586</t>
  </si>
  <si>
    <t>OLD GRAND DAD 7Y BOURBON WHISKEY BIB - DOM WHSKY-STRT-BRBN/TN - 750 ML  ( AL - A070575 )</t>
  </si>
  <si>
    <t>AL-A070575</t>
  </si>
  <si>
    <t>OLE SMOKY TENNESSEE COOKIES &amp; CREAM LIQ - CRDL-CRM LQR - 50 ML  ( AL - D070108 )</t>
  </si>
  <si>
    <t>AL-D070108</t>
  </si>
  <si>
    <t>PATRON CITRONGE ORANGE &amp; JALAPENO LIQ - CRDL-LQR&amp;SPC-OTH - 750 ML  ( AL - A070510 )</t>
  </si>
  <si>
    <t>AL-A070510</t>
  </si>
  <si>
    <t>PENELOPE BARREL STRENGTH BOURBON - DOM WHSKY-STRT-BRBN/TN - 750 ML  ( AL - A010484 )</t>
  </si>
  <si>
    <t>AL-A010484</t>
  </si>
  <si>
    <t>PERDIDO VINEYARD KING OF CARNIVAL WINE - FRUIT OTHER - 750 ML  ( AL - A003802 )</t>
  </si>
  <si>
    <t>AL-A003802</t>
  </si>
  <si>
    <t>PITAUD XO COGNAC - BRNDY/CGNC-CGNC-XO - 750 ML  ( AL - A005528 )</t>
  </si>
  <si>
    <t>AL-A005528</t>
  </si>
  <si>
    <t>REBEL SMALL BATCH RESERVE - DOM WHSKY-STRT-BRBN/TN - 750 ML  ( AL - A070519 )</t>
  </si>
  <si>
    <t>AL-A070519</t>
  </si>
  <si>
    <t>SKYY INFUSIONS CHERRY FLAVORED VODKA - VODKA-FLVRD-DOM - 750 ML  ( AL - A031039 )</t>
  </si>
  <si>
    <t>AL-A031039</t>
  </si>
  <si>
    <t>STAGG SINGLE BRL BARREL PROOF SELECT SBW - DOM WHSKY-STRT-BRBN/TN - 750 ML  ( AL - A010730 )</t>
  </si>
  <si>
    <t>AL-A010730</t>
  </si>
  <si>
    <t>STAR HILL FARM AMERICAN WHEAT WHISKEY - DOM WHSKY-STRT-BRBN/TN - 750 ML  ( AL - A010924 )</t>
  </si>
  <si>
    <t>AL-A010924</t>
  </si>
  <si>
    <t>STILL AUSTIN SBW THE MUSICIAN - DOM WHSKY-STRT-BRBN/TN - 50 ML  ( AL - D070457 )</t>
  </si>
  <si>
    <t>STILL AUSTIN SBW THE MUSICIAN - DOM WHSKY-STRT-BRBN/TN - 750 ML  ( AL - A070457 )</t>
  </si>
  <si>
    <t>SUNTORY YAMAZAKI DISTILLER'S RESERVE SM - OTH IMP WHSKY - 750 ML  ( AL - A010934 )</t>
  </si>
  <si>
    <t>AL-A010934</t>
  </si>
  <si>
    <t>SVEDKA 100 PROOF VODKA - VODKA-CLASSIC-IMP - 1.75 LTR  ( AL - F001459 )</t>
  </si>
  <si>
    <t>AL-F001459</t>
  </si>
  <si>
    <t>SVEDKA 100 PROOF VODKA - VODKA-CLASSIC-IMP - 750 ML  ( AL - A001459 )</t>
  </si>
  <si>
    <t>AL-A001459</t>
  </si>
  <si>
    <t>SVEDKA BLACKBERRY VODKA W/NATURAL FLAVOR - VODKA-FLVRD-IMP - 750 ML  ( AL - A070533 )</t>
  </si>
  <si>
    <t>AL-A070533</t>
  </si>
  <si>
    <t>SVEDKA CITRON FLAVORED VODKA - VODKA-FLVRD-IMP - 50 ML  ( AL - D070534 )</t>
  </si>
  <si>
    <t>AL-D070534</t>
  </si>
  <si>
    <t>SVEDKA CITRON FLAVORED VODKA - VODKA-FLVRD-IMP - 750 ML  ( AL - A070534 )</t>
  </si>
  <si>
    <t>AL-A070534</t>
  </si>
  <si>
    <t>SVEDKA MANGO PINEAPPLE FLAVORED VODKA - VODKA-FLVRD-IMP - 1.75 LTR  ( AL - F001429 )</t>
  </si>
  <si>
    <t>AL-F001429</t>
  </si>
  <si>
    <t>TEQUILA SIETE LEGUAS ANEJO 700ML - TEQUILA-ANEJO - 750 ML  ( AL - L010841 )</t>
  </si>
  <si>
    <t>AL-L010841</t>
  </si>
  <si>
    <t>THE GLENLIVET 12Y SNG MALT JAMAICA EDT - SCOTCH-SNGL MALT - 750 ML  ( AL - A070527 )</t>
  </si>
  <si>
    <t>AL-A070527</t>
  </si>
  <si>
    <t>THE ORIGINAL PICKLE SHOT DILL PICKLE VDK - VODKA-FLVRD-DOM - 750 ML  ( AL - A070537 )</t>
  </si>
  <si>
    <t>AL-A070537</t>
  </si>
  <si>
    <t>TRES AGAVES SINGLE BARREL REPOSADO ORGNC - TEQUILA-REPOSADO - 750 ML  ( AL - A070538 )</t>
  </si>
  <si>
    <t>AL-A070538</t>
  </si>
  <si>
    <t>TWISTED SHOTZ RED PARTY 3E:PC/R/SB/SX/RD - CRDL-LQR&amp;SPC-OTH - 375 ML  ( AL - B070521 )</t>
  </si>
  <si>
    <t>AL-B070521</t>
  </si>
  <si>
    <t>WHISKEY JYPSI TRIBUTE DOUBLE BARREL SBW - DOM WHSKY-STRT-BRBN/TN - 750 ML  ( AL - A070541 )</t>
  </si>
  <si>
    <t>AL-A070541</t>
  </si>
  <si>
    <t>WILD TURKEY PRIVATE SELECTN SNGL BRL RYE - DOM WHSKY-STRT-RYE - 750 ML  ( AL - A010931 )</t>
  </si>
  <si>
    <t>AL-A010931</t>
  </si>
  <si>
    <t>WOODFORD RSV MASTER'S CL SWEET OAK 700ML - DOM WHSKY-STRT-BRBN/TN - 750 ML  ( AL - L010942 )</t>
  </si>
  <si>
    <t>AL-L010942</t>
  </si>
  <si>
    <t>XXL BLACKBERRY BRANDY W/NAT FLVRS 80PRF - BRNDY/CGNC-IMP - 750 ML  ( AL - A070539 )</t>
  </si>
  <si>
    <t>AL-A070539</t>
  </si>
  <si>
    <t>XXL SWEET PEACH BRANDY W/NATURAL FLAVORS - BRNDY/CGNC-IMP - 750 ML  ( AL - A070540 )</t>
  </si>
  <si>
    <t>AL-A070540</t>
  </si>
  <si>
    <t>A010968</t>
  </si>
  <si>
    <t>A010970</t>
  </si>
  <si>
    <t>A070606</t>
  </si>
  <si>
    <t>A070607</t>
  </si>
  <si>
    <t>A070622</t>
  </si>
  <si>
    <t>A070633</t>
  </si>
  <si>
    <t>A070639</t>
  </si>
  <si>
    <t>A070640</t>
  </si>
  <si>
    <t>A070641</t>
  </si>
  <si>
    <t>D007962</t>
  </si>
  <si>
    <t>D031072</t>
  </si>
  <si>
    <t>D070598</t>
  </si>
  <si>
    <t>D070599</t>
  </si>
  <si>
    <t>D070622</t>
  </si>
  <si>
    <t>F070623</t>
  </si>
  <si>
    <t>J070617</t>
  </si>
  <si>
    <t>J070620</t>
  </si>
  <si>
    <t>J070621</t>
  </si>
  <si>
    <t>J070624</t>
  </si>
  <si>
    <t>J070636</t>
  </si>
  <si>
    <t>J070637</t>
  </si>
  <si>
    <t>J070638</t>
  </si>
  <si>
    <t xml:space="preserve">Active </t>
  </si>
  <si>
    <t>A031134</t>
  </si>
  <si>
    <t>99 TOASTY 10P 2E:AP/SC/CNM/CRNB/PMK PET - CRDL-LQR&amp;SPC-OTH - 50 ML  ( AL - D070564 )</t>
  </si>
  <si>
    <t>AL-D070564</t>
  </si>
  <si>
    <t>1800 BLANCO TQ W/MINERAGUA MINERAL WATER - TEQUILA-BLANCO - 750 ML  ( AL - A070563 )</t>
  </si>
  <si>
    <t>AL-A070563</t>
  </si>
  <si>
    <t>1800 HIGH PROOF BLANCO TEQUILA - TEQUILA-BLANCO - 375 ML  ( AL - B070528 )</t>
  </si>
  <si>
    <t>AL-B070528</t>
  </si>
  <si>
    <t>1800 HIGH PROOF REPOSADO TEQUILA - TEQUILA-REPOSADO - 375 ML  ( AL - B070529 )</t>
  </si>
  <si>
    <t>AL-B070529</t>
  </si>
  <si>
    <t>ABSOLUT REFRESHER 8P:WCS/WCP/WC/WCM355ML - COCKTAILS - 375 ML  ( AL - J070620 )</t>
  </si>
  <si>
    <t>AL-J070620</t>
  </si>
  <si>
    <t>ADICTIVO DOBLE REPOSADO TEQUILA - TEQUILA-REPOSADO - 375 ML  ( AL - B070056 )</t>
  </si>
  <si>
    <t>AL-B070056</t>
  </si>
  <si>
    <t>ADICTIVO EXTRA ANEJO TEQUILA - TEQUILA-GOLD - 750 ML  ( AL - A070647 )</t>
  </si>
  <si>
    <t>AL-A070647</t>
  </si>
  <si>
    <t>AMOR MIO ANEJO SINGLE BARREL TEQUILA - TEQUILA-ANEJO - 750 ML  ( AL - A070604 )</t>
  </si>
  <si>
    <t>AL-A070604</t>
  </si>
  <si>
    <t>AMOR MIO REPOSADO TEQUILA CERAMIC BOTTLE - TEQUILA-REPOSADO - 750 ML  ( AL - A070603 )</t>
  </si>
  <si>
    <t>AL-A070603</t>
  </si>
  <si>
    <t>AMOR MIO TEQ VARIETY 6P:2 AN/2 REP/2 SBA - TEQUILA-GOLD - 750 ML  ( AL - A070596 )</t>
  </si>
  <si>
    <t>AL-A070596</t>
  </si>
  <si>
    <t>ANGEL'S ENVY CELLAR CLC RYE IN TEQ BRLS - DOM WHSKY-STRT-RYE - 750 ML  ( AL - A010929 )</t>
  </si>
  <si>
    <t>AL-A010929</t>
  </si>
  <si>
    <t>ANGELS ENVY PRIVATE SLCT SB TAWNY PORT - DOM WHSKY-STRT-BRBN/TN - 750 ML  ( AL - A010940 )</t>
  </si>
  <si>
    <t>AL-A010940</t>
  </si>
  <si>
    <t>ARIZONA HARD VDK CKT VT 8P:G/L/P/R 355ML - COCKTAILS - 375 ML  ( AL - J070557 )</t>
  </si>
  <si>
    <t>AL-J070557</t>
  </si>
  <si>
    <t>ASTRAL BLANCO TEQUILA (NEW LABEL) 80 PRF - TEQUILA-BLANCO - 750 ML  ( AL - A001915 )</t>
  </si>
  <si>
    <t>BAILEYS STRAWBERRIES &amp; CREAM IRISH CREAM - CRDL-CRM LQR - 750 ML  ( AL - A001949 )</t>
  </si>
  <si>
    <t>AL-A001949</t>
  </si>
  <si>
    <t>BARDSTOWN BBN CO FERRAND BLD OF STRT WHK - DOM WHSKY-BLND - 750 ML  ( AL - A010917 )</t>
  </si>
  <si>
    <t>AL-A010917</t>
  </si>
  <si>
    <t>BARRELL CRAFT SPIRITS 3P:BBN 036/SGR/VTG - DOM WHSKY-STRT-OTH - 200 ML  ( AL - C070550 )</t>
  </si>
  <si>
    <t>AL-C070550</t>
  </si>
  <si>
    <t>BEACH BONFIRE CINNAMON WHISKEY W/FLAVOR - DOM WHSKY-BLND - 750 ML  ( AL - A009269 )</t>
  </si>
  <si>
    <t>AL-A009269</t>
  </si>
  <si>
    <t>BENRIACH THE TWENTY FIVE 25Y SPYSD 700ML - SCOTCH-SNGL MALT - 750 ML  ( AL - L010740 )</t>
  </si>
  <si>
    <t>AL-L010740</t>
  </si>
  <si>
    <t>BLANTON KENTUCKY SINGLE BARREL BRBN BTB - DOM WHSKY-STRT-SM BTCH - 750 ML  ( AL - A010725 )</t>
  </si>
  <si>
    <t>AL-A010725</t>
  </si>
  <si>
    <t>BLUE NOTE HONEY BOURBON - DOM WHSKY-STRT-BRBN/TN - 750 ML  ( AL - A010961 )</t>
  </si>
  <si>
    <t>AL-A010961</t>
  </si>
  <si>
    <t>BLUE NOTE SGL BRL HONEY RYE WHISKEY - DOM WHSKY-STRT-RYE - 750 ML  ( AL - A010960 )</t>
  </si>
  <si>
    <t>AL-A010960</t>
  </si>
  <si>
    <t>BLUE SPOT CASK STRENGTH POT STILL WHK - IRISH - 750 ML  ( AL - A010221 )</t>
  </si>
  <si>
    <t>AL-A010221</t>
  </si>
  <si>
    <t>BOLS AMARETTO FOAM LIQUEUR - CRDL-LQR&amp;SPC-AMRT - 200 ML  ( AL - C005937 )</t>
  </si>
  <si>
    <t>AL-C005937</t>
  </si>
  <si>
    <t>BUBBA'S SECRET STILL PANCAKES &amp; BACON - DOM WHSKY-BLND - 750 ML  ( AL - A070606 )</t>
  </si>
  <si>
    <t>AL-A070606</t>
  </si>
  <si>
    <t>BUFFALO TRACE PROHIBITION 2 CLC:5 BOTTLE - DOM WHSKY-STRT-OTH - 375 ML  ( AL - B010736 )</t>
  </si>
  <si>
    <t>BUMBU THE ORIGINAL &amp; XO RUM CREAM - CRDL-LQR&amp;SPC-SPRT SPCTY - 750 ML  ( AL - A010479 )</t>
  </si>
  <si>
    <t>AL-A010479</t>
  </si>
  <si>
    <t>BURNETT'S VODKA 80 PROOF - VODKA-CLASSIC-DOM - 1.75 LTR  ( AL - F006189 )</t>
  </si>
  <si>
    <t>AL-F006189</t>
  </si>
  <si>
    <t>BUZZBALLZ BIGGIES PUMPKIN - COCKTAILS - 1.75 LTR  ( AL - F070565 )</t>
  </si>
  <si>
    <t>AL-F070565</t>
  </si>
  <si>
    <t>BUZZBALLZ BIGGIES WITCH'S POTION VODKA - COCKTAILS - 1.75 LTR  ( AL - F070567 )</t>
  </si>
  <si>
    <t>AL-F070567</t>
  </si>
  <si>
    <t>BUZZBALLZ CHILLER ELF MAPLE SYRUP SUNDAE - DOM DSSRT OTH - 187 ML  ( AL - C070568 )</t>
  </si>
  <si>
    <t>AL-C070568</t>
  </si>
  <si>
    <t>BUZZBALLZ VD BIGGIES PEPPERMINT BARK - COCKTAILS - 1.75 LTR  ( AL - F070566 )</t>
  </si>
  <si>
    <t>AL-F070566</t>
  </si>
  <si>
    <t>CALYPSO COCONUT FLAVORED RUM - RUM-FLVRD - 750 ML  ( AL - A031122 )</t>
  </si>
  <si>
    <t>AL-A031122</t>
  </si>
  <si>
    <t>CANADIAN CLUB BLACKBERRY WHISKEY - CAN-US BLND-US BTLD - 50 ML  ( AL - D070535 )</t>
  </si>
  <si>
    <t>AL-D070535</t>
  </si>
  <si>
    <t>CAPTAIN MORGAN ORIGINAL SPICED - RUM-FLVRD - 50 ML  ( AL - D000104 )</t>
  </si>
  <si>
    <t>AL-D000104</t>
  </si>
  <si>
    <t>CASAMIGOS BLANCO W/2 CERAMIC TUMBLERS - TEQUILA-BLANCO - 750 ML  ( AL - A007889 )</t>
  </si>
  <si>
    <t>CASAMIGOS REPOSADO W/2 CERAMIC TUMBLERS - TEQUILA-REPOSADO - 750 ML  ( AL - A007891 )</t>
  </si>
  <si>
    <t>CHAIRMAN'S RESERVE MASTER SEL COFFEY STL - RUM-AGED/DARK - 750 ML  ( AL - A009731 )</t>
  </si>
  <si>
    <t>CHARBAY DOUBLED &amp; TWISTED SM &amp; HOP WHSKY - DOM WHSKY-STRT-OTH - 750 ML  ( AL - A031212 )</t>
  </si>
  <si>
    <t>AL-A031212</t>
  </si>
  <si>
    <t>CHATEAU ST NICHOLAS PEPPERMNT SNOW GLOBE - CRDL-LQR&amp;SPC-OTH - 750 ML  ( AL - A070077 )</t>
  </si>
  <si>
    <t>AL-A070077</t>
  </si>
  <si>
    <t>CLYDE MAY'S CASK STRENGTH 6Y SNG BRL SBW - DOM WHSKY-STRT-BRBN/TN - 750 ML  ( AL - A010963 )</t>
  </si>
  <si>
    <t>AL-A010963</t>
  </si>
  <si>
    <t>COMISARIO COMBO PACK BLANCO/REP/ANEJO - TEQUILA-BLANCO - 750 ML  ( AL - A070572 )</t>
  </si>
  <si>
    <t>AL-A070572</t>
  </si>
  <si>
    <t>COURVOISIER V S - BRNDY/CGNC-CGNC-VS - 50 ML  ( AL - D031072 )</t>
  </si>
  <si>
    <t>AL-D031072</t>
  </si>
  <si>
    <t>CROWN ROYAL MARQUIS BLENDED CANADIAN WHK - CAN-FRGN BLND-FRGN BTLD - 750 ML  ( AL - A070611 )</t>
  </si>
  <si>
    <t>AL-A070611</t>
  </si>
  <si>
    <t>CROWN ROYAL RESERVE 12YR - CAN-FRGN BLND-FRGN BTLD - 1.75 LTR  ( AL - F070577 )</t>
  </si>
  <si>
    <t>AL-F070577</t>
  </si>
  <si>
    <t>CROWN ROYAL RESERVE 12YR - CAN-FRGN BLND-FRGN BTLD - 375 ML  ( AL - B070577 )</t>
  </si>
  <si>
    <t>AL-B070577</t>
  </si>
  <si>
    <t>CROWN ROYAL RESERVE 12YR - CAN-FRGN BLND-FRGN BTLD - 750 ML  ( AL - A070577 )</t>
  </si>
  <si>
    <t>AL-A070577</t>
  </si>
  <si>
    <t>CUERVO TRADICIONAL - TEQUILA-GOLD - 1.75 LTR  ( AL - F004276 )</t>
  </si>
  <si>
    <t>AL-F004276</t>
  </si>
  <si>
    <t>CUTWATER MANGO MARGARITA 4P 355ML - COCKTAILS - 375 ML  ( AL - J070642 )</t>
  </si>
  <si>
    <t>AL-J070642</t>
  </si>
  <si>
    <t>AL-J030730</t>
  </si>
  <si>
    <t>CUTWATER PINEAPPLE MARGARITA 4P 355ML - COCKTAILS - 375 ML  ( AL - J070646 )</t>
  </si>
  <si>
    <t>AL-J070646</t>
  </si>
  <si>
    <t>CUTWATER RUM MAI TAI 4P 355ML - COCKTAILS - 375 ML  ( AL - J070643 )</t>
  </si>
  <si>
    <t>AL-J070643</t>
  </si>
  <si>
    <t>CUTWATER SPIRITS FUGU VDK MULE 355ML 4PK - COCKTAILS - 375 ML  ( AL - J070644 )</t>
  </si>
  <si>
    <t>AL-J070644</t>
  </si>
  <si>
    <t>CUTWATER SPIRITS FUGU VODKA MULE 355ML - COCKTAILS - 375 ML  ( AL - J030728 )</t>
  </si>
  <si>
    <t>AL-J030728</t>
  </si>
  <si>
    <t>DI SARONNO ORIGINALE ANV EDT VAP W/2 GLS - CRDL-LQR&amp;SPC-AMRT - 750 ML  ( AL - A070553 )</t>
  </si>
  <si>
    <t>AL-A070553</t>
  </si>
  <si>
    <t>DIPLOMATICO RESERVA EXCLUSIVE/2-ROCK GLS - RUM-AGED/DARK - 750 ML  ( AL - A070551 )</t>
  </si>
  <si>
    <t>AL-A070551</t>
  </si>
  <si>
    <t>DOC HOLLIDAY BOTTLED IN BOND STR BBN - DOM WHSKY-STRT-BRBN/TN - 750 ML  ( AL - A070600 )</t>
  </si>
  <si>
    <t>AL-A070600</t>
  </si>
  <si>
    <t>DOLIN GENEPY LE CHAMOIS LIQUEUR - CRDL-LQR&amp;SPC-OTH - 750 ML  ( AL - A070518 )</t>
  </si>
  <si>
    <t>AL-A070518</t>
  </si>
  <si>
    <t>DON JULIO 1942 ANEJO YEAR OF THE HORSE - TEQUILA-ANEJO - 750 ML  ( AL - A010996 )</t>
  </si>
  <si>
    <t>AL-A010996</t>
  </si>
  <si>
    <t>DON JULIO 1942 ANEJO/3PK - TEQUILA-ANEJO - 50 ML  ( AL - D070651 )</t>
  </si>
  <si>
    <t>AL-D070651</t>
  </si>
  <si>
    <t>DON JULIO ANEJO 70TH ANNIVERSARY - TEQUILA-ANEJO - 750 ML  ( AL - A070342 )</t>
  </si>
  <si>
    <t>DON JULIO TRI PACK:ANEJO/REPOSADO/1942 - TEQUILA-REPOSADO - 375 ML  ( AL - B070585 )</t>
  </si>
  <si>
    <t>AL-B070585</t>
  </si>
  <si>
    <t>DON Q 151 RUM - RUM-GOLD - 750 ML  ( AL - A009061 )</t>
  </si>
  <si>
    <t>AL-A009061</t>
  </si>
  <si>
    <t>DON RAMON PLATA PUNTA DIAMANTE/200ML REP - TEQUILA-BLANCO - 750 ML  ( AL - A070618 )</t>
  </si>
  <si>
    <t>AL-A070618</t>
  </si>
  <si>
    <t>DON RAMON REPOSADO PNT DIAMANTE/200ML PL - TEQUILA-REPOSADO - 750 ML  ( AL - A070619 )</t>
  </si>
  <si>
    <t>AL-A070619</t>
  </si>
  <si>
    <t>DREAD RIVER DBL BRL AGED AGAVE SPIRIT - CRDL-LQR&amp;SPC-OTH - 750 ML  ( AL - A030197 )</t>
  </si>
  <si>
    <t>AL-A030197</t>
  </si>
  <si>
    <t>DREAD RIVER DELTA WATERFOWL STR BOURBON - DOM WHSKY-STRT-BRBN/TN - 750 ML  ( AL - A031134 )</t>
  </si>
  <si>
    <t>AL-A031134</t>
  </si>
  <si>
    <t>DRUMSHANBO GUNPOWDR IRISH DRAGON EDITION - GIN-CLASSIC-IMP - 750 ML  ( AL - A007897 )</t>
  </si>
  <si>
    <t>AL-A007897</t>
  </si>
  <si>
    <t>EL TESORO ANEJO MUNDIAL LAPHROAIG EDT - TEQUILA-ANEJO - 750 ML  ( AL - A010958 )</t>
  </si>
  <si>
    <t>AL-A010958</t>
  </si>
  <si>
    <t>EL TESORO MUNDIAL REPO BASIL HAYDEN TST - TEQUILA-REPOSADO - 750 ML  ( AL - A010957 )</t>
  </si>
  <si>
    <t>AL-A010957</t>
  </si>
  <si>
    <t>ELIJAH CRAIG RYE BARREL PROOF - DOM WHSKY-STRT-RYE - 750 ML  ( AL - A010950 )</t>
  </si>
  <si>
    <t>AL-A010950</t>
  </si>
  <si>
    <t>ELIJAH CRAIG SMB 2026 PGA CHAMPIONSHIP - DOM WHSKY-STRT-OTH - 750 ML  ( AL - A010708 )</t>
  </si>
  <si>
    <t>ESPANITA BLANCO TEQUILA - TEQUILA-BLANCO - 750 ML  ( AL - A070613 )</t>
  </si>
  <si>
    <t>AL-A070613</t>
  </si>
  <si>
    <t>ESPANITA REPOSADO TEQUILA - TEQUILA-REPOSADO - 750 ML  ( AL - A070612 )</t>
  </si>
  <si>
    <t>AL-A070612</t>
  </si>
  <si>
    <t>ESPOLON CRISTALINO (CLEAR) ANEJO TEQUILA - TEQUILA-CRISTALINO - 750 ML  ( AL - A070215 )</t>
  </si>
  <si>
    <t>FAMILIA CAMARENA COMBO 12E:REPSDO/SILVER - TEQUILA-GOLD - 375 ML  ( AL - B006294 )</t>
  </si>
  <si>
    <t>AL-B006294</t>
  </si>
  <si>
    <t>FAMILIA CAMARENA REPOSADO TEQUILA - TEQUILA-REPOSADO - 375 ML  ( AL - B031147 )</t>
  </si>
  <si>
    <t>AL-B031147</t>
  </si>
  <si>
    <t>FANGED PURSUIT 17YR ORPHAN BARREL KSBW - DOM WHSKY-STRT-BRBN/TN - 750 ML  ( AL - A010876 )</t>
  </si>
  <si>
    <t>AL-A010876</t>
  </si>
  <si>
    <t>FINLANDIA TANGERINE VODKA - VODKA-FLVRD-IMP - 750 ML  ( AL - A004569 )</t>
  </si>
  <si>
    <t>AL-A004569</t>
  </si>
  <si>
    <t>AL-D070569</t>
  </si>
  <si>
    <t>FIREFLY SWEET TEA FLAVORED BOURBON - DOM WHSKY-BLND - 1.0 LTR  ( AL - E004047 )</t>
  </si>
  <si>
    <t>AL-E004047</t>
  </si>
  <si>
    <t>FISH HOOK HONEYDEW CUCUMBR VDK SZR 355ML - COCKTAILS - 375 ML  ( AL - J030919 )</t>
  </si>
  <si>
    <t>AL-J030919</t>
  </si>
  <si>
    <t>FISH HOOK HURRICANE LITE CKTL 4P 355ML - COCKTAILS - 375 ML  ( AL - J031205 )</t>
  </si>
  <si>
    <t>AL-J031205</t>
  </si>
  <si>
    <t>FISH HOOK SATSUMA PEACH VDK SLTZR 355ML - COCKTAILS - 375 ML  ( AL - J030918 )</t>
  </si>
  <si>
    <t>AL-J030918</t>
  </si>
  <si>
    <t>FISH HOOK WATERMELON LM VDK SLZR 355ML - COCKTAILS - 375 ML  ( AL - J030917 )</t>
  </si>
  <si>
    <t>AL-J030917</t>
  </si>
  <si>
    <t>FOUR ROSES SMALL BATCH LMT EDITION 2025 - DOM WHSKY-STRT-BRBN/TN - 750 ML  ( AL - A010932 )</t>
  </si>
  <si>
    <t>AL-A010932</t>
  </si>
  <si>
    <t>FOURSQUARE EQUIDEM MARK XXVII CASK SLCT - RUM-GOLD - 750 ML  ( AL - A010854 )</t>
  </si>
  <si>
    <t>AL-A010854</t>
  </si>
  <si>
    <t>GEORGE KEEL JMC COFFEE MOONSHINE - DOM WHSKY-BLND - 750 ML  ( AL - A030055 )</t>
  </si>
  <si>
    <t>AL-A030055</t>
  </si>
  <si>
    <t>GEORGE KEEL LIME FLAVORED GIN - GIN-FLVRD-DOM - 750 ML  ( AL - A030166 )</t>
  </si>
  <si>
    <t>AL-A030166</t>
  </si>
  <si>
    <t>GEORGE KEEL RYE - DOM WHSKY-STRT-RYE - 750 ML  ( AL - A030052 )</t>
  </si>
  <si>
    <t>AL-A030052</t>
  </si>
  <si>
    <t>GEORGE KEEL/5F-RUM SMPLR:BT/VN/CC/PN/SP) - RUM-LIGHT - 750 ML  ( AL - A030031 )</t>
  </si>
  <si>
    <t>AL-A030031</t>
  </si>
  <si>
    <t>GLENFIDDICH 14Y BARREL RS IN NEW OAK BRL - SCOTCH-SNGL MALT - 375 ML  ( AL - B001612 )</t>
  </si>
  <si>
    <t>AL-B001612</t>
  </si>
  <si>
    <t>GOOD BOY VODKA LEMONADE PACK 8P 355ML - COCKTAILS - 375 ML  ( AL - J070614 )</t>
  </si>
  <si>
    <t>AL-J070614</t>
  </si>
  <si>
    <t>GRAN CENTENARIO ANEJO W/2-SNIFTER GLSSES - TEQUILA-ANEJO - 750 ML  ( AL - A007067 )</t>
  </si>
  <si>
    <t>AL-A007067</t>
  </si>
  <si>
    <t>GRANNY'S GINGERBREAD CREAM - CRDL-CRM LQR - 750 ML  ( AL - A001736 )</t>
  </si>
  <si>
    <t>AL-A001736</t>
  </si>
  <si>
    <t>GREEN RIVER KSBW 250TH ANNIVERSARY RLS - DOM WHSKY-STRT-BRBN/TN - 750 ML  ( AL - A010970 )</t>
  </si>
  <si>
    <t>AL-A010970</t>
  </si>
  <si>
    <t>GREY GOOSE BERRY ROUGE FLAVORED VODKA - VODKA-CLASSIC-IMP - 750 ML  ( AL - A070602 )</t>
  </si>
  <si>
    <t>AL-A070602</t>
  </si>
  <si>
    <t>GREY GOOSE BERRY ROUGE FLV VDK ALUMINUM - VODKA-CLASSIC-IMP - 50 ML  ( AL - D070602 )</t>
  </si>
  <si>
    <t>AL-D070602</t>
  </si>
  <si>
    <t>HANDY &amp; SCHILLER OLD FASHIONED - COCKTAILS - 750 ML  ( AL - A070634 )</t>
  </si>
  <si>
    <t>AL-A070634</t>
  </si>
  <si>
    <t>HAYMAN'S SLOE GIN (FLAVORED GIN) - GIN-FLVRD-IMP - 750 ML  ( AL - A030020 )</t>
  </si>
  <si>
    <t>AL-A030020</t>
  </si>
  <si>
    <t>HEAVEN HILL 90TH ANNIVERSARY KSBW EDT - DOM WHSKY-STRT-BRBN/TN - 750 ML  ( AL - A010953 )</t>
  </si>
  <si>
    <t>AL-A010953</t>
  </si>
  <si>
    <t>HEAVEN HILL GRAIN TO GLS WHT 2ND ED700ML - DOM WHSKY-STRT-BRBN/TN - 750 ML  ( AL - L010933 )</t>
  </si>
  <si>
    <t>AL-L010933</t>
  </si>
  <si>
    <t>HELL HOUSE RUGGED ROOTS W/WRAPPED FLASK - DOM WHSKY-STRT-OTH - 750 ML  ( AL - A070331 )</t>
  </si>
  <si>
    <t>AL-A070331</t>
  </si>
  <si>
    <t>HENNESSY V S - BRNDY/CGNC-CGNC-VS - 1.0 LTR  ( AL - E000322 )</t>
  </si>
  <si>
    <t>AL-E000322</t>
  </si>
  <si>
    <t>HENNESSY VSOP W/ STRAINER - BRNDY/CGNC-CGNC-VSOP - 750 ML  ( AL - A000452 )</t>
  </si>
  <si>
    <t>AL-A000452</t>
  </si>
  <si>
    <t>HIGH NOON TQ SELTZER GRAPEFRUIT 4P 355ML - COCKTAILS - 375 ML  ( AL - J070497 )</t>
  </si>
  <si>
    <t>AL-J070497</t>
  </si>
  <si>
    <t>HIGH WEST BOTTLE IN BOND SBW - DOM WHSKY-STRT-BRBN/TN - 750 ML  ( AL - A010968 )</t>
  </si>
  <si>
    <t>AL-A010968</t>
  </si>
  <si>
    <t>HIGH WEST BOURYE BLEND OF WHISKEYS - DOM WHSKY-BLND - 750 ML  ( AL - A009348 )</t>
  </si>
  <si>
    <t>AL-A009348</t>
  </si>
  <si>
    <t>HIGH WEST THE PRISONER'S SHARE BLEND WHK - DOM WHSKY-BLND - 750 ML  ( AL - A010993 )</t>
  </si>
  <si>
    <t>AL-A010993</t>
  </si>
  <si>
    <t>HOCHSTADTER'S SLOW&amp;LOW ROCK&amp;RYE W/SOCKS - DOM WHSKY-BLND - 750 ML  ( AL - A070552 )</t>
  </si>
  <si>
    <t>AL-A070552</t>
  </si>
  <si>
    <t>HORNITOS PLATA TEQUILA W/2-MARGARITA GLS - TEQUILA-BLANCO - 750 ML  ( AL - A000309 )</t>
  </si>
  <si>
    <t>HORSE SOLDIER PRIVATE BARREL BOURBON WHK - DOM WHSKY-STRT-OTH - 750 ML  ( AL - A010943 )</t>
  </si>
  <si>
    <t>AL-A010943</t>
  </si>
  <si>
    <t>HOT AND HOT SINGLE BARREL SBW - DOM WHSKY-STRT-BRBN/TN - 750 ML  ( AL - A031214 )</t>
  </si>
  <si>
    <t>AL-A031214</t>
  </si>
  <si>
    <t>HPNOTIQ THROWBACK FLASK SHAPE BOTTLE - VODKA-CLASSIC-IMP - 50 ML  ( AL - D007119 )</t>
  </si>
  <si>
    <t>AL-D007119</t>
  </si>
  <si>
    <t>J EMERALD PURVEYORS DOUBLE OAK BRBN DSS - DOM WHSKY-STRT-BRBN/TN - 375 ML  ( AL - B030034 )</t>
  </si>
  <si>
    <t>AL-B030034</t>
  </si>
  <si>
    <t>JACK DANIELS 3B FAM OF BR#2:SB/RYE/BR PF - DOM WHSKY-STRT-BRBN/TN - 375 ML  ( AL - B007296 )</t>
  </si>
  <si>
    <t>AL-B007296</t>
  </si>
  <si>
    <t>JACK DANIELS 10 YEARS OLD TENN WHISKEY - DOM WHSKY-STRT-BRBN/TN - 750 ML  ( AL - A010289 )</t>
  </si>
  <si>
    <t>AL-A010289</t>
  </si>
  <si>
    <t>JACK DANIELS BLACK LABEL 4PK 50ML - DOM WHSKY-STRT-BRBN/TN - 50 ML  ( AL - D070597 )</t>
  </si>
  <si>
    <t>AL-D070597</t>
  </si>
  <si>
    <t>JACK DANIELS COCA COLA VANILLA 355ML - COCKTAILS - 375 ML  ( AL - J070592 )</t>
  </si>
  <si>
    <t>AL-J070592</t>
  </si>
  <si>
    <t>JACK DANIELS EQUITY W/2 GLASSES - DOM WHSKY-STRT-BRBN/TN - 750 ML  ( AL - A007109 )</t>
  </si>
  <si>
    <t>JACK DANIELS OLD NO.7 TENN WHK 3L (1LX3) - DOM WHSKY-STRT-BRBN/TN - 1.0 LTR  ( AL - U070584 )</t>
  </si>
  <si>
    <t>AL-U070584</t>
  </si>
  <si>
    <t>JACK DANIELS TENN RYE TANYARD HILL 700ML - DOM WHSKY-STRT-RYE - 750 ML  ( AL - L010984 )</t>
  </si>
  <si>
    <t>AL-L010984</t>
  </si>
  <si>
    <t>JEFFERSONS W/3-50ML ANGOSTURA BTRS&amp;SPOON - DOM WHSKY-STRT-BRBN/TN - 750 ML  ( AL - A070318 )</t>
  </si>
  <si>
    <t>AL-A070318</t>
  </si>
  <si>
    <t>JOHN EMERALD SINGLE MALT HONEY CASK WHK - DOM WHSKY-SNGL MALT - 750 ML  ( AL - A030870 )</t>
  </si>
  <si>
    <t>AL-A030870</t>
  </si>
  <si>
    <t>JOHNNIE WALKER BLACK W/JIGGER &amp; SPOON - SCOTCH-BLND-FRGN BTLD - 750 ML  ( AL - A000785 )</t>
  </si>
  <si>
    <t>JOSE CUERVO DOUBLE ST STRAWBERRY MRG PET - COCKTAILS - 1.75 LTR  ( AL - F070623 )</t>
  </si>
  <si>
    <t>AL-F070623</t>
  </si>
  <si>
    <t>JOSE CUERVO SPARKLING 8P:L/S/PL/PM 355ML - COCKTAILS - 375 ML  ( AL - J070624 )</t>
  </si>
  <si>
    <t>AL-J070624</t>
  </si>
  <si>
    <t>KENTUCKY NECTAR BBN FINISH IN HONEY CSK - DOM WHSKY-STRT-BRBN/TN - 750 ML  ( AL - A010983 )</t>
  </si>
  <si>
    <t>AL-A010983</t>
  </si>
  <si>
    <t>KICKSTAND CKTLS 8P JP/PCH/PN/RSP 355ML - COCKTAILS - 375 ML  ( AL - J070617 )</t>
  </si>
  <si>
    <t>AL-J070617</t>
  </si>
  <si>
    <t>KINKY SOUR LIME LIQUEUR PET - CRDL-LQR&amp;SPC-OTH - 50 ML  ( AL - D070598 )</t>
  </si>
  <si>
    <t>AL-D070598</t>
  </si>
  <si>
    <t>KINKY STRAWBERRY BANANA LIQUEUR PET - CRDL-LQR&amp;SPC-OTH - 50 ML  ( AL - D070599 )</t>
  </si>
  <si>
    <t>AL-D070599</t>
  </si>
  <si>
    <t>KNAPPOGUE CASTLE TWN WOOD 16Y W/CYLINDER - IRISH - 750 ML  ( AL - A009899 )</t>
  </si>
  <si>
    <t>AL-A009899</t>
  </si>
  <si>
    <t>KNOB CREEK 21Y KENTUCKY STRAIGHT BBN WHK - DOM WHSKY-STRT-BRBN/TN - 750 ML  ( AL - A010962 )</t>
  </si>
  <si>
    <t>AL-A010962</t>
  </si>
  <si>
    <t>KOVAL SINGLE BARREL MILLET WHISKEY (IL) - DOM WHSKY-STRT-OTH - 750 ML  ( AL - A005022 )</t>
  </si>
  <si>
    <t>AL-A005022</t>
  </si>
  <si>
    <t>LALO SPIRITS BLANCO HIGH PROOF TEQUILA - TEQUILA-BLANCO - 750 ML  ( AL - A070589 )</t>
  </si>
  <si>
    <t>AL-A070589</t>
  </si>
  <si>
    <t>LEIPER'S FORK DIST SGL BRL 700ML - DOM WHSKY-STRT-BRBN/TN - 750 ML  ( AL - L010952 )</t>
  </si>
  <si>
    <t>AL-L010952</t>
  </si>
  <si>
    <t>LICOR 43 W/MINI BEER SHOT GLASSES - CRDL-LQR&amp;SPC-OTH - 750 ML  ( AL - A070332 )</t>
  </si>
  <si>
    <t>LUXARDO ESPRESSO ITALIAN COFFEE LIQUEUR - CRDL-LQR&amp;SPC-OTH - 750 ML  ( AL - A070615 )</t>
  </si>
  <si>
    <t>AL-A070615</t>
  </si>
  <si>
    <t>MACALLAN ART IS THE FLOWER 700ML - SCOTCH-SNGL MALT - 750 ML  ( AL - L010978 )</t>
  </si>
  <si>
    <t>AL-L010978</t>
  </si>
  <si>
    <t>MAKER'S MARK W/2 ROCK GLASSES - DOM WHSKY-STRT-BRBN/TN - 750 ML  ( AL - A001859 )</t>
  </si>
  <si>
    <t>MALIBU DOLE VTY 8P:DRGFT/PA/MNG/PS 355ML - COCKTAILS - 375 ML  ( AL - J070621 )</t>
  </si>
  <si>
    <t>AL-J070621</t>
  </si>
  <si>
    <t>MALIBU PINK (RUM W/TROPICAL LIQUEUR) - RUM-FLVRD - 750 ML  ( AL - A070622 )</t>
  </si>
  <si>
    <t>AL-A070622</t>
  </si>
  <si>
    <t>MALIBU PINK (RUM W/TROPICAL LIQUEUR) PET - RUM-FLVRD - 50 ML  ( AL - D070622 )</t>
  </si>
  <si>
    <t>AL-D070622</t>
  </si>
  <si>
    <t>MEUKOW EXTRA COGNAC - BRNDY/CGNC-CGNC-XO - 750 ML  ( AL - A004794 )</t>
  </si>
  <si>
    <t>AL-A004794</t>
  </si>
  <si>
    <t>MICHTER'S 20 YEAR SINGLE BARREL BOURBON - DOM WHSKY-STRT-BRBN/TN - 750 ML  ( AL - A010367 )</t>
  </si>
  <si>
    <t>AL-A010367</t>
  </si>
  <si>
    <t>MICHTER'S US 1 SMALL BTCH SOUR MASH WHSK - DOM WHSKY-STRT-SM BTCH - 750 ML  ( AL - A070607 )</t>
  </si>
  <si>
    <t>AL-A070607</t>
  </si>
  <si>
    <t>MICHTER'S US 1 TOASTED BARREL SOUR MASH - DOM WHSKY-STRT-OTH - 750 ML  ( AL - A009716 )</t>
  </si>
  <si>
    <t>AL-A009716</t>
  </si>
  <si>
    <t>MIDNIGHT MOON HOLIDAY NOG MOONSHAKE CRM - CRDL-CRM LQR - 50 ML  ( AL - D070321 )</t>
  </si>
  <si>
    <t>AL-D070321</t>
  </si>
  <si>
    <t>MIDNIGHT MOONSHAKE 5FL-PK:AP/CB/CC/VA/PB - CRDL-CRM LQR - 50 ML  ( AL - D070562 )</t>
  </si>
  <si>
    <t>AL-D070562</t>
  </si>
  <si>
    <t>MOM WATER NANCY PNPL ORANGE 4P 355ML - COCKTAILS - 375 ML  ( AL - J070591 )</t>
  </si>
  <si>
    <t>AL-J070591</t>
  </si>
  <si>
    <t>MOON PIE MINT CHOCOLATE CREAM RUM - RUM-FLVRD - 750 ML  ( AL - A070581 )</t>
  </si>
  <si>
    <t>AL-A070581</t>
  </si>
  <si>
    <t>NEW RIFF 4Y SINGLE BRL SELECTIONS KSBW - DOM WHSKY-STRT-BRBN/TN - 750 ML  ( AL - A010991 )</t>
  </si>
  <si>
    <t>AL-A010991</t>
  </si>
  <si>
    <t>NOCELLO WALNUT TOSCHI - CRDL-LQR&amp;SPC-OTH - 750 ML  ( AL - A004623 )</t>
  </si>
  <si>
    <t>AL-A004623</t>
  </si>
  <si>
    <t>NOVO FOGO MANGO ORGANIC CKTL 4P 355ML - COCKTAILS - 375 ML  ( AL - J070300 )</t>
  </si>
  <si>
    <t>NOVO FOGO PASSIONFRUIT ORGANIC 4P 355ML - COCKTAILS - 375 ML  ( AL - J070281 )</t>
  </si>
  <si>
    <t>NUTRL/4F FRUIT VRTY 3-8P:PA/WM/O/BC355ML - COCKTAILS - 375 ML  ( AL - J007876 )</t>
  </si>
  <si>
    <t>OLD CHARTER FINEST OAK KSBW - DOM WHSKY-STRT-BRBN/TN - 750 ML  ( AL - A010954 )</t>
  </si>
  <si>
    <t>AL-A010954</t>
  </si>
  <si>
    <t>OLD DOMINICK TODDY BRBN INFUSED - DOM WHSKY-BLND - 750 ML  ( AL - A070558 )</t>
  </si>
  <si>
    <t>AL-A070558</t>
  </si>
  <si>
    <t>OLD HILLSIDE BARREL SELECT BOURBON - DOM WHSKY-STRT-BRBN/TN - 750 ML  ( AL - A070654 )</t>
  </si>
  <si>
    <t>AL-A070654</t>
  </si>
  <si>
    <t>OLD HILLSIDE FOUNDER'S SELECT BOURBON - DOM WHSKY-STRT-BRBN/TN - 750 ML  ( AL - A070653 )</t>
  </si>
  <si>
    <t>AL-A070653</t>
  </si>
  <si>
    <t>OLD HILLSIDE THE TRIFECTA BLEND WHISKEY - DOM WHSKY-BLND - 750 ML  ( AL - A010998 )</t>
  </si>
  <si>
    <t>AL-A010998</t>
  </si>
  <si>
    <t>OLD OVERHOLT EXTRA AGE CASK STRENGTH 11Y - DOM WHSKY-STRT-RYE - 750 ML  ( AL - A010696 )</t>
  </si>
  <si>
    <t>OLE SMOKY CANDY CANE 5FL:A/BK/BP/BPC/WCS - DOM WHSKY-BLND - 50 ML  ( AL - D070560 )</t>
  </si>
  <si>
    <t>AL-D070560</t>
  </si>
  <si>
    <t>OLE SMOKY MINI/12DAY ADVENT CALENDAY 12P - DOM WHSKY-BLND - 50 ML  ( AL - D070559 )</t>
  </si>
  <si>
    <t>AL-D070559</t>
  </si>
  <si>
    <t>OLE SMOKY MOONSHINE MOUNTAIN JAVA CREAM - CRDL-COFFEE LQR - 50 ML  ( AL - D001867 )</t>
  </si>
  <si>
    <t>AL-D001867</t>
  </si>
  <si>
    <t>OLE SMOKY TENNESSEE COOKIE DOUGH WHISKEY - DOM WHSKY-BLND - 750 ML  ( AL - A070287 )</t>
  </si>
  <si>
    <t>OLE SMOKY TENNESSEE MOONSHINE PEPPERMINT - DOM WHSKY-BLND - 50 ML  ( AL - D007071 )</t>
  </si>
  <si>
    <t>AL-D007071</t>
  </si>
  <si>
    <t>ON THE ROCKS BLUE HAWAIIAN COCKTAIL - COCKTAILS - 750 ML  ( AL - A070188 )</t>
  </si>
  <si>
    <t>AL-A070188</t>
  </si>
  <si>
    <t>ON THE ROCKS LEMON DROP MARTINI VDK RTD - COCKTAILS - 750 ML  ( AL - A070373 )</t>
  </si>
  <si>
    <t>AL-A070373</t>
  </si>
  <si>
    <t>OR-G LIQUEUR (VODKA BASE) - VODKA-FLVRD-IMP - 375 ML  ( AL - B005272 )</t>
  </si>
  <si>
    <t>AL-B005272</t>
  </si>
  <si>
    <t>PAPA'S PILAR DARK RUM LEGACY 2021 EDT -  - 750 ML  ( AL - A008285 )</t>
  </si>
  <si>
    <t>PARKER'S HERITAGE CL 19TH ED BARREL PRF - DOM WHSKY-STRT-OTH - 750 ML  ( AL - A010939 )</t>
  </si>
  <si>
    <t>AL-A010939</t>
  </si>
  <si>
    <t>PELIGROSO CINNAMON LIQUEUR - TEQUILA-FLAVORED - 750 ML  ( AL - A001395 )</t>
  </si>
  <si>
    <t>AL-A001395</t>
  </si>
  <si>
    <t>PENELOPE COCKTAILS WALNUT OLD FASHIONED - COCKTAILS - 750 ML  ( AL - A070595 )</t>
  </si>
  <si>
    <t>AL-A070595</t>
  </si>
  <si>
    <t>PINNACLE SALTED CARAMEL FLVD VODKA (DSS) - VODKA-FLVRD-IMP - 750 ML  ( AL - A001143 )</t>
  </si>
  <si>
    <t>AL-A001143</t>
  </si>
  <si>
    <t>PINNACLE VANILLA FLAVORED VODKA (DSS) - VODKA-FLVRD-IMP - 750 ML  ( AL - A004365 )</t>
  </si>
  <si>
    <t>AL-A004365</t>
  </si>
  <si>
    <t>PLATINUM 7X VODKA PET - VODKA-CLASSIC-DOM - 375 ML  ( AL - B006222 )</t>
  </si>
  <si>
    <t>AL-B006222</t>
  </si>
  <si>
    <t>POST MERIDIEM THE DOUBLE OLD FASHIONED - COCKTAILS - 100 ML  ( AL - G070471 )</t>
  </si>
  <si>
    <t>AL-G070471</t>
  </si>
  <si>
    <t>PRESERVATION DISTILLERY BOURBON - DOM WHSKY-STRT-BRBN/TN - 750 ML  ( AL - A031136 )</t>
  </si>
  <si>
    <t>AL-A031136</t>
  </si>
  <si>
    <t>PURE SOUTHERN ALABAMA DIXIE MELON R-T-D - COCKTAILS - 750 ML  ( AL - A001932 )</t>
  </si>
  <si>
    <t>AL-A001932</t>
  </si>
  <si>
    <t>RANSOM SPIRITS THE EMERALD 1865 WHISKEY - DOM WHSKY-STRT-OTH - 750 ML  ( AL - A004366 )</t>
  </si>
  <si>
    <t>AL-A004366</t>
  </si>
  <si>
    <t>REBEL 100 6Y SINGLE BARREL KSBW BIB - DOM WHSKY-STRT-BRBN/TN - 750 ML  ( AL - A010902 )</t>
  </si>
  <si>
    <t>AL-A010902</t>
  </si>
  <si>
    <t>RED EYE LOUIE'S BLENDED VTY 3P:VD/RUM/WK - CRDL-LQR&amp;SPC-SPRT SPCTY - 375 ML  ( AL - B070587 )</t>
  </si>
  <si>
    <t>AL-B070587</t>
  </si>
  <si>
    <t>RED EYE LOUIE'S IMMORAL SPICED RUM 4X DS - RUM-FLVRD - 750 ML  ( AL - A070627 )</t>
  </si>
  <si>
    <t>AL-A070627</t>
  </si>
  <si>
    <t>RED EYE LOUIE'S PLATA TEQUILA - TEQUILA-BLANCO - 750 ML  ( AL - A007997 )</t>
  </si>
  <si>
    <t>REDMONT SPIKED STRAWBERRY LMND 4:355ML - COCKTAILS - 375 ML  ( AL - J070243 )</t>
  </si>
  <si>
    <t>REMUS REPEAL RESERVE ST BN WHSKY SERIES9 - DOM WHSKY-STRT-BRBN/TN - 750 ML  ( AL - A010930 )</t>
  </si>
  <si>
    <t>AL-A010930</t>
  </si>
  <si>
    <t>REVEL STOKE HARDCORE ROASTED APPLE WHK - CAN-US BLND-US BTLD - 750 ML  ( AL - A005110 )</t>
  </si>
  <si>
    <t>AL-A005110</t>
  </si>
  <si>
    <t>RUM CHATA PEPPERMINT BARK PET/COUNTER DP - CRDL-LQR&amp;SPC-OTH - 50 ML  ( AL - D007479 )</t>
  </si>
  <si>
    <t>AL-D007479</t>
  </si>
  <si>
    <t>RUM CHATA PEPPERMINT BARK PET/COUNTER DP - CRDL-LQR&amp;SPC-OTH - 50 ML  ( AL - D030770 )</t>
  </si>
  <si>
    <t>AL-D030770</t>
  </si>
  <si>
    <t>RUM CHATA PUMPKIN SPICE CREAM LIQUEUR - CRDL-LQR&amp;SPC-OTH - 750 ML  ( AL - A070578 )</t>
  </si>
  <si>
    <t>AL-A070578</t>
  </si>
  <si>
    <t>RUM CHATA PUMPKIN SPICE CREAM/COUNTER DS - CRDL-LQR&amp;SPC-OTH - 50 ML  ( AL - D030769 )</t>
  </si>
  <si>
    <t>AL-D030769</t>
  </si>
  <si>
    <t>RUM CHATA PUMPKIN SPICE CREAM/COUNTER DS - CRDL-LQR&amp;SPC-OTH - 50 ML  ( AL - D070578 )</t>
  </si>
  <si>
    <t>AL-D070578</t>
  </si>
  <si>
    <t>RYAN'S IRISH STYLE CREME W/COFFEE MUG - CRDL-CRM LQR - 750 ML  ( AL - A070089 )</t>
  </si>
  <si>
    <t>AL-A070089</t>
  </si>
  <si>
    <t>RYAN'S SALTED CARAMEL IRISH STYLE CREAM - CRDL-CRM LQR - 750 ML  ( AL - A070570 )</t>
  </si>
  <si>
    <t>AL-A070570</t>
  </si>
  <si>
    <t>SAM HOUSTON 15YR KENTUCKY STRAIGHT BBN - DOM WHSKY-STRT-BRBN/TN - 750 ML  ( AL - A010237 )</t>
  </si>
  <si>
    <t>AL-A010237</t>
  </si>
  <si>
    <t>ST BRENDANS ESPRESSO IRISH CREAM LIQUEUR - CRDL-CRM LQR - 750 ML  ( AL - A070555 )</t>
  </si>
  <si>
    <t>AL-A070555</t>
  </si>
  <si>
    <t>ST. LUCIA DIST 1931 82ND ANVSRY EDT RUM - RUM-AGED/DARK - 750 ML  ( AL - A009447 )</t>
  </si>
  <si>
    <t>AL-A009447</t>
  </si>
  <si>
    <t>STARLIGHT HONEY RESERVE BBN WK HNY BRLS - DOM WHSKY-BLND - 750 ML  ( AL - A010941 )</t>
  </si>
  <si>
    <t>AL-A010941</t>
  </si>
  <si>
    <t>STATESIDE SURFSIDE ICED TEA L+V 355ML - COCKTAILS - 375 ML  ( AL - J070412 )</t>
  </si>
  <si>
    <t>AL-J070412</t>
  </si>
  <si>
    <t>STATESIDE SURFSIDE LEMONADE VODKA 355ML - COCKTAILS - 375 ML  ( AL - J070343 )</t>
  </si>
  <si>
    <t>AL-J070343</t>
  </si>
  <si>
    <t>STONESTREET FOUNDER'S EDITION KSBW - DOM WHSKY-STRT-BRBN/TN - 750 ML  ( AL - A070616 )</t>
  </si>
  <si>
    <t>AL-A070616</t>
  </si>
  <si>
    <t>SUGAR JACK OLE SKOOL MOONSHINE(RUM BASE) - CRDL-LQR&amp;SPC-SPRT SPCTY - 750 ML  ( AL - A005889 )</t>
  </si>
  <si>
    <t>AL-A005889</t>
  </si>
  <si>
    <t>SUGARLANDS SHINE COTTON CANDY MOONSHINE - DOM WHSKY-BLND - 750 ML  ( AL - A070633 )</t>
  </si>
  <si>
    <t>AL-A070633</t>
  </si>
  <si>
    <t>SUN CRUISER PINK LEMONADE VDKA 8P 355ML - COCKTAILS - 375 ML  ( AL - J070605 )</t>
  </si>
  <si>
    <t>AL-J070605</t>
  </si>
  <si>
    <t>SUNNY D VS GAME DAY 8P:PL/AP/TO/CR 355ML - COCKTAILS - 375 ML  ( AL - J070593 )</t>
  </si>
  <si>
    <t>AL-J070593</t>
  </si>
  <si>
    <t>SVEDKA STRAWBERRY LEMONADE FLAVORED VOD - VODKA-FLVRD-IMP - 1.75 LTR  ( AL - F001230 )</t>
  </si>
  <si>
    <t>AL-F001230</t>
  </si>
  <si>
    <t>SWEET HOME FIRESIDE WHISKEY - DOM WHSKY-STRT-OTH - 750 ML  ( AL - A031142 )</t>
  </si>
  <si>
    <t>AL-A031142</t>
  </si>
  <si>
    <t>TENNESSEE SHINE CO PEPPERMINT BARK RUM - RUM-FLVRD - 750 ML  ( AL - A070582 )</t>
  </si>
  <si>
    <t>AL-A070582</t>
  </si>
  <si>
    <t>TEQUILA ROSE W/2 SQUARE SHOT GLASSES - CRDL-CRM LQR - 750 ML  ( AL - A001208 )</t>
  </si>
  <si>
    <t>TEREMANA REPOSADO TEQ W/COCKTAIL SHAKER - TEQUILA-REPOSADO - 750 ML  ( AL - A070556 )</t>
  </si>
  <si>
    <t>AL-A070556</t>
  </si>
  <si>
    <t>THE MACALLAN 12Y HIGHLAND SNG MALT 110PF - SCOTCH-SNGL MALT - 750 ML  ( AL - A010981 )</t>
  </si>
  <si>
    <t>AL-A010981</t>
  </si>
  <si>
    <t>THE MACALLAN 30 YEAR - SCOTCH-SNGL MALT - 750 ML  ( AL - A004296 )</t>
  </si>
  <si>
    <t>AL-A004296</t>
  </si>
  <si>
    <t>THE MACALLAN CLASSIC CUT 2025 SINGLE MLT - SCOTCH-SNGL MALT - 750 ML  ( AL - A010979 )</t>
  </si>
  <si>
    <t>AL-A010979</t>
  </si>
  <si>
    <t>THE MACALLAN HARMONY CLC JING PHOENIX HN - SCOTCH-SNGL MALT - 750 ML  ( AL - A010980 )</t>
  </si>
  <si>
    <t>AL-A010980</t>
  </si>
  <si>
    <t>THE MACALLAN NIGHT ON EARTH FIRST LIGHT - SCOTCH-SNGL MALT - 750 ML  ( AL - A010977 )</t>
  </si>
  <si>
    <t>AL-A010977</t>
  </si>
  <si>
    <t>THE MACALLAN NO. 6 IN LALIQUE DECANTER - SCOTCH-SNGL MALT - 750 ML  ( AL - A005746 )</t>
  </si>
  <si>
    <t>AL-A005746</t>
  </si>
  <si>
    <t>THE PRESIDENTIAL DRAM 8YR BRL PRF 700ML - DOM WHSKY-STRT-BRBN/TN - 750 ML  ( AL - L010994 )</t>
  </si>
  <si>
    <t>AL-L010994</t>
  </si>
  <si>
    <t>THE SENATOR SINGLE BARREL 100 PRF RYE WK - DOM WHSKY-STRT-RYE - 750 ML  ( AL - A030535 )</t>
  </si>
  <si>
    <t>AL-A030535</t>
  </si>
  <si>
    <t>TITO'S HANDMADE VODKA 12-4B SLEEVE - VODKA-CLASSIC-DOM - 100 ML  ( AL - G000146 )</t>
  </si>
  <si>
    <t>AL-G000146</t>
  </si>
  <si>
    <t>TOUCAN REPOSADO W/MRG MX SHAKER (CAN) - TEQUILA-GOLD - 100 ML  ( AL - G070630 )</t>
  </si>
  <si>
    <t>AL-G070630</t>
  </si>
  <si>
    <t>TOUCAN VODKA W/ESP MRTNI MX SHAKER (CAN) - VODKA-CLASSIC-DOM - 100 ML  ( AL - G070631 )</t>
  </si>
  <si>
    <t>AL-G070631</t>
  </si>
  <si>
    <t>TOUCAN VODKA W/LEMON DRP MX SHAKER (CAN) - VODKA-CLASSIC-DOM - 100 ML  ( AL - G070632 )</t>
  </si>
  <si>
    <t>AL-G070632</t>
  </si>
  <si>
    <t>TULLIBARDINE ARTISAN HIGHLAND SINGLE MLT - SCOTCH-SNGL MALT - 750 ML  ( AL - A008973 )</t>
  </si>
  <si>
    <t>AL-A008973</t>
  </si>
  <si>
    <t>TY KU PREMIUM ASIAN CITRUS LIQUEUR - CRDL-LQR&amp;SPC-OTH - 750 ML  ( AL - A008207 )</t>
  </si>
  <si>
    <t>AL-A008207</t>
  </si>
  <si>
    <t>TY KU SUPER PREMIUM SOJU - CRDL-LQR&amp;SPC-OTH - 750 ML  ( AL - A004974 )</t>
  </si>
  <si>
    <t>AL-A004974</t>
  </si>
  <si>
    <t>UNCLE NEAREST 1884 SMALL BATCH WHISKEY - DOM WHSKY-STRT-BRBN/TN - 375 ML  ( AL - B007379 )</t>
  </si>
  <si>
    <t>AL-B007379</t>
  </si>
  <si>
    <t>UNCLE NEAREST COGNAC CASK PREMIUM WHK - DOM WHSKY-STRT-BRBN/TN - 750 ML  ( AL - A010986 )</t>
  </si>
  <si>
    <t>AL-A010986</t>
  </si>
  <si>
    <t>VAN GOGH VANILLA VODKA - VODKA-FLVRD-IMP - 750 ML  ( AL - A030927 )</t>
  </si>
  <si>
    <t>AL-A030927</t>
  </si>
  <si>
    <t>WELCH'S PASSION FRUIT MOJITO CKT 4P355ML - COCKTAILS - 375 ML  ( AL - J030961 )</t>
  </si>
  <si>
    <t>AL-J030961</t>
  </si>
  <si>
    <t>WELCH'S VDK CLC 8P:TRNS/CRN/PFM/WM 355ML - COCKTAILS - 375 ML  ( AL - J030908 )</t>
  </si>
  <si>
    <t>WELCH'S VDK CLC 8P:TRNS/CRN/PFM/WM 355ML - COCKTAILS - 375 ML  ( AL - J070638 )</t>
  </si>
  <si>
    <t>AL-J070638</t>
  </si>
  <si>
    <t>WELCH'S VODKA CRANBERRY 4P 355ML - COCKTAILS - 375 ML  ( AL - J070637 )</t>
  </si>
  <si>
    <t>AL-J070637</t>
  </si>
  <si>
    <t>WELCH'S VODKA TRANSFUSION 4P 355ML - COCKTAILS - 375 ML  ( AL - J070636 )</t>
  </si>
  <si>
    <t>AL-J070636</t>
  </si>
  <si>
    <t>WESTERN SON RUBY RED GRAPEFRUIT FLVD VOD - VODKA-FLVRD-DOM - 750 ML  ( AL - A005687 )</t>
  </si>
  <si>
    <t>AL-A005687</t>
  </si>
  <si>
    <t>WHISPER CREEK MOCHA TENNESSEE SIPPNG CRM - CRDL-CRM LQR - 750 ML  ( AL - A007874 )</t>
  </si>
  <si>
    <t>WHISPER CREEK SPIKED COFFEE MOCHA 4P - CRDL-CRM LQR - 200 ML  ( AL - C070051 )</t>
  </si>
  <si>
    <t>WHISTLEPIG BOSS HOG XII FEATHER &amp; FLAME - DOM WHSKY-STRT-RYE - 750 ML  ( AL - A010926 )</t>
  </si>
  <si>
    <t>AL-A010926</t>
  </si>
  <si>
    <t>WHISTLEPIG PIGGYBACK 6Y OAK BRL BBN PET - DOM WHSKY-STRT-BRBN/TN - 50 ML  ( AL - D007962 )</t>
  </si>
  <si>
    <t>AL-D007962</t>
  </si>
  <si>
    <t>WHISTLEPIG STRAIGHT RYE WHISKEY - CAN-US BLND-US BTLD - 375 ML  ( AL - B007451 )</t>
  </si>
  <si>
    <t>AL-B007451</t>
  </si>
  <si>
    <t>WILD TURKEY MASTER'S KEEP BEACON KSBW - DOM WHSKY-STRT-BRBN/TN - 750 ML  ( AL - A010938 )</t>
  </si>
  <si>
    <t>AL-A010938</t>
  </si>
  <si>
    <t>WILLETT FAM EST 4Y SML BTC KSBW CASK STR - DOM WHSKY-STRT-BRBN/TN - 750 ML  ( AL - A070649 )</t>
  </si>
  <si>
    <t>AL-A070649</t>
  </si>
  <si>
    <t>WILLETT FAMILY EST 6YR SINGLE BARREL RYE - DOM WHSKY-STRT-RYE - 750 ML  ( AL - A010512 )</t>
  </si>
  <si>
    <t>AL-A010512</t>
  </si>
  <si>
    <t>WOODFORD RESERVE BARRELL STRENGTH 700ML - DOM WHSKY-STRT-RYE - 750 ML  ( AL - L010985 )</t>
  </si>
  <si>
    <t>AL-L010985</t>
  </si>
  <si>
    <t>WOODFORD RSV DBL OAK PERSONAL BRL BUY-BR - DOM WHSKY-STRT-BRBN/TN - 750 ML  ( AL - A010909 )</t>
  </si>
  <si>
    <t>AL-A010909</t>
  </si>
  <si>
    <t>WOODFORD RSV PERSONAL SL PROPRIETARY BTC - DOM WHSKY-STRT-BRBN/TN - 750 ML  ( AL - A010908 )</t>
  </si>
  <si>
    <t>AL-A010908</t>
  </si>
  <si>
    <t>WYOMING WHISKEY BUFFALO BILL CODY SBW - DOM WHSKY-STRT-BRBN/TN - 750 ML  ( AL - A010975 )</t>
  </si>
  <si>
    <t>AL-A010975</t>
  </si>
  <si>
    <t>WYOMING WHISKEY DOUBLE CASK WHISKEY - DOM WHSKY-STRT-OTH - 750 ML  ( AL - A010974 )</t>
  </si>
  <si>
    <t>AL-A010974</t>
  </si>
  <si>
    <t>WYOMING WHISKEY OUTRYDER WHISKEY - DOM WHSKY-STRT-OTH - 750 ML  ( AL - A010976 )</t>
  </si>
  <si>
    <t>AL-A010976</t>
  </si>
  <si>
    <t>YEA ALABAMA 1831 EDITION SBW IN OAK STVE - DOM WHSKY-STRT-BRBN/TN - 750 ML  ( AL - A070641 )</t>
  </si>
  <si>
    <t>AL-A070641</t>
  </si>
  <si>
    <t>YEA ALABAMA THE STANDARD SBW IN OAK STVE - DOM WHSKY-STRT-BRBN/TN - 750 ML  ( AL - A070640 )</t>
  </si>
  <si>
    <t>AL-A070640</t>
  </si>
  <si>
    <t>YELLA HOUND SPIRIT SMALL BATCH PRM VODKA - VODKA-CLASSIC-DOM - 1.75 LTR  ( AL - F009627 )</t>
  </si>
  <si>
    <t>AL-F009627</t>
  </si>
  <si>
    <t>YELLOWSTONE HAND PCKD 7Y SB BTB 115PROOF - DOM WHSKY-STRT-BRBN/TN - 750 ML  ( AL - A010904 )</t>
  </si>
  <si>
    <t>AL-A010904</t>
  </si>
  <si>
    <t>YELLOWSTONE HAND PICKED 7Y SB BTB 119PRF - DOM WHSKY-STRT-BRBN/TN - 750 ML  ( AL - A010903 )</t>
  </si>
  <si>
    <t>AL-A010903</t>
  </si>
  <si>
    <t>YULE NOG CREAM LIQUEUR WITH FIREBALL - COCKTAILS - 50 ML  ( AL - D070325 )</t>
  </si>
  <si>
    <t>AL-D070325</t>
  </si>
  <si>
    <t>ZIRBENZ STONE PINE LIQUEUR OF THE ALPS - CRDL-CRM LQR - 750 ML  ( AL - A030471 )</t>
  </si>
  <si>
    <t>AL-A030471</t>
  </si>
  <si>
    <t>B070056</t>
  </si>
  <si>
    <t>A070647</t>
  </si>
  <si>
    <t>A031122</t>
  </si>
  <si>
    <t>D070535</t>
  </si>
  <si>
    <t>A031212</t>
  </si>
  <si>
    <t>A070611</t>
  </si>
  <si>
    <t>J070642</t>
  </si>
  <si>
    <t>J070646</t>
  </si>
  <si>
    <t>J070643</t>
  </si>
  <si>
    <t>J070644</t>
  </si>
  <si>
    <t>A070600</t>
  </si>
  <si>
    <t>A010996</t>
  </si>
  <si>
    <t>D070651</t>
  </si>
  <si>
    <t>A070618</t>
  </si>
  <si>
    <t>A070619</t>
  </si>
  <si>
    <t>A070613</t>
  </si>
  <si>
    <t>A070612</t>
  </si>
  <si>
    <t>B031147</t>
  </si>
  <si>
    <t>J031205</t>
  </si>
  <si>
    <t>J070614</t>
  </si>
  <si>
    <t>A010993</t>
  </si>
  <si>
    <t>A031214</t>
  </si>
  <si>
    <t>L010984</t>
  </si>
  <si>
    <t>A010983</t>
  </si>
  <si>
    <t>L010978</t>
  </si>
  <si>
    <t>A010991</t>
  </si>
  <si>
    <t>A070654</t>
  </si>
  <si>
    <t>A070653</t>
  </si>
  <si>
    <t>A010998</t>
  </si>
  <si>
    <t>A070188</t>
  </si>
  <si>
    <t>A031136</t>
  </si>
  <si>
    <t>A070627</t>
  </si>
  <si>
    <t>A070616</t>
  </si>
  <si>
    <t>J070605</t>
  </si>
  <si>
    <t>A031142</t>
  </si>
  <si>
    <t>A010981</t>
  </si>
  <si>
    <t>A010979</t>
  </si>
  <si>
    <t>A010980</t>
  </si>
  <si>
    <t>A010977</t>
  </si>
  <si>
    <t>L010994</t>
  </si>
  <si>
    <t>G070630</t>
  </si>
  <si>
    <t>G070631</t>
  </si>
  <si>
    <t>G070632</t>
  </si>
  <si>
    <t>A010986</t>
  </si>
  <si>
    <t>A070649</t>
  </si>
  <si>
    <t>L010985</t>
  </si>
  <si>
    <t>A010975</t>
  </si>
  <si>
    <t>A010974</t>
  </si>
  <si>
    <t>A010976</t>
  </si>
  <si>
    <t>A010972</t>
  </si>
  <si>
    <t>A010973</t>
  </si>
  <si>
    <t>A010982</t>
  </si>
  <si>
    <t>A010995</t>
  </si>
  <si>
    <t>A010997</t>
  </si>
  <si>
    <t>A011001</t>
  </si>
  <si>
    <t>A011002</t>
  </si>
  <si>
    <t>A031141</t>
  </si>
  <si>
    <t>A031233</t>
  </si>
  <si>
    <t>A070628</t>
  </si>
  <si>
    <t>A070648</t>
  </si>
  <si>
    <t>A070650</t>
  </si>
  <si>
    <t>A070656</t>
  </si>
  <si>
    <t>B031206</t>
  </si>
  <si>
    <t>B031207</t>
  </si>
  <si>
    <t>B031208</t>
  </si>
  <si>
    <t>B031209</t>
  </si>
  <si>
    <t>B031210</t>
  </si>
  <si>
    <t>B070609</t>
  </si>
  <si>
    <t>B070610</t>
  </si>
  <si>
    <t>D001522</t>
  </si>
  <si>
    <t>D070145</t>
  </si>
  <si>
    <t>J031194</t>
  </si>
  <si>
    <t>J031195</t>
  </si>
  <si>
    <t>L010987</t>
  </si>
  <si>
    <t>L010988</t>
  </si>
  <si>
    <t>L010989</t>
  </si>
  <si>
    <t>A011004</t>
  </si>
  <si>
    <t>A070659</t>
  </si>
  <si>
    <t>A070664</t>
  </si>
  <si>
    <t>D000881</t>
  </si>
  <si>
    <t>J070693</t>
  </si>
  <si>
    <t>SCOTCH Total</t>
  </si>
  <si>
    <t>ABSOLUT TABASCO CHILI PEPPER VODKA - VODKA-FLVRD-IMP - 750 ML  ( AL - A070639 )</t>
  </si>
  <si>
    <t>AL-A070639</t>
  </si>
  <si>
    <t>ANGEL'S ENVY KSBW CASK STRENGTH BIB - DOM WHSKY-STRT-BRBN/TN - 750 ML  ( AL - A010972 )</t>
  </si>
  <si>
    <t>AL-A010972</t>
  </si>
  <si>
    <t>BENCHMARK MCAFEE BROS KY STRAIGHT RYE WK - DOM WHSKY-STRT-RYE - 750 ML  ( AL - A070628 )</t>
  </si>
  <si>
    <t>AL-A070628</t>
  </si>
  <si>
    <t>BUFFALO TRACE DIST BOURBON CREAM LIQUEUR - CRDL-CRM LQR - 50 ML  ( AL - D000881 )</t>
  </si>
  <si>
    <t>AL-D000881</t>
  </si>
  <si>
    <t>BUSKER TRIPLE CASK SMOOTH BLEND IRISH WK - IRISH - 750 ML  ( AL - A009890 )</t>
  </si>
  <si>
    <t>AL-A009890</t>
  </si>
  <si>
    <t>CAZADORES BLANCO TEQUILA WHITE - TEQUILA-BLANCO - 750 ML  ( AL - A000449 )</t>
  </si>
  <si>
    <t>AL-A000449</t>
  </si>
  <si>
    <t>CHICKEN COCK WHEATED KSBW - DOM WHSKY-STRT-BRBN/TN - 750 ML  ( AL - A010982 )</t>
  </si>
  <si>
    <t>AL-A010982</t>
  </si>
  <si>
    <t>CORAZON DE AGAVE BLANCO WHITE TEQUILA - TEQUILA-BLANCO - 50 ML  ( AL - D001522 )</t>
  </si>
  <si>
    <t>AL-D001522</t>
  </si>
  <si>
    <t>CORAZON DE AGAVE REPOSADO GOLD TEQUILA - TEQUILA-REPOSADO - 50 ML  ( AL - D070145 )</t>
  </si>
  <si>
    <t>AL-D070145</t>
  </si>
  <si>
    <t>FERRAND 10 GENERATIONS COGNAC - BRNDY/CGNC-CGNC-OTH - 750 ML  ( AL - A030120 )</t>
  </si>
  <si>
    <t>FREY RANCH STRAIGHT BOURBON WHISKEY - DOM WHSKY-STRT-BRBN/TN - 750 ML  ( AL - A070664 )</t>
  </si>
  <si>
    <t>AL-A070664</t>
  </si>
  <si>
    <t>GEORGE KEEL COCONUT FLV RUM - RUM-FLVRD - 750 ML  ( AL - A030054 )</t>
  </si>
  <si>
    <t>AL-A030054</t>
  </si>
  <si>
    <t>HANDY &amp; SCHILLER MANHATTAN - COCKTAILS - 750 ML  ( AL - A070635 )</t>
  </si>
  <si>
    <t>AL-A070635</t>
  </si>
  <si>
    <t>HEAVEN HL GRAIN TO GLASS SPC BRL SR700ML - DOM WHSKY-STRT-RYE - 750 ML  ( AL - L010989 )</t>
  </si>
  <si>
    <t>AL-L010989</t>
  </si>
  <si>
    <t>HEAVEN HLL GRN TO GLS KSBW SPC BRL 700ML - DOM WHSKY-STRT-BRBN/TN - 750 ML  ( AL - L010987 )</t>
  </si>
  <si>
    <t>AL-L010987</t>
  </si>
  <si>
    <t>HEAVEN HLL GRN TO GLS WHEAT SPC BRL700ML - DOM WHSKY-STRT-BRBN/TN - 750 ML  ( AL - L010988 )</t>
  </si>
  <si>
    <t>AL-L010988</t>
  </si>
  <si>
    <t>HENDRICK'S ANOTHER GIN - GIN-CLASSIC-IMP - 750 ML  ( AL - A070656 )</t>
  </si>
  <si>
    <t>AL-A070656</t>
  </si>
  <si>
    <t>HOLLADAY SOFT RED WHEAT SBW BIB WHISKEY - DOM WHSKY-STRT-BRBN/TN - 750 ML  ( AL - A010791 )</t>
  </si>
  <si>
    <t>KBUG 13 DIST BLUEBERRY MOONSHINE - DOM WHSKY-BLND - 375 ML  ( AL - B031210 )</t>
  </si>
  <si>
    <t>AL-B031210</t>
  </si>
  <si>
    <t>KBUG 13 DIST CORN CANE MOONSHINE - DOM WHSKY-BLND - 375 ML  ( AL - B031206 )</t>
  </si>
  <si>
    <t>AL-B031206</t>
  </si>
  <si>
    <t>KBUG 13 DIST CORN WHEAT MOONSHINE - DOM WHSKY-BLND - 375 ML  ( AL - B031207 )</t>
  </si>
  <si>
    <t>AL-B031207</t>
  </si>
  <si>
    <t>KBUG 13 DIST GREEN APPLE MOONSHINE - DOM WHSKY-BLND - 375 ML  ( AL - B031209 )</t>
  </si>
  <si>
    <t>AL-B031209</t>
  </si>
  <si>
    <t>KBUG 13 DIST PEACH MOONSHINE - DOM WHSKY-BLND - 375 ML  ( AL - B031208 )</t>
  </si>
  <si>
    <t>AL-B031208</t>
  </si>
  <si>
    <t>MATADOR - TEQUILA-BLANCO - 1.0 LTR  ( AL - E004190 )</t>
  </si>
  <si>
    <t>AL-E004190</t>
  </si>
  <si>
    <t>MIJENTA BLANCO 100% AGAVE TEQUILA - TEQUILA-BLANCO - 750 ML  ( AL - A031233 )</t>
  </si>
  <si>
    <t>AL-A031233</t>
  </si>
  <si>
    <t>ON THE ROCKS CKT VTY 8P:WM/PC/M/MM 355ML - COCKTAILS - 375 ML  ( AL - J031195 )</t>
  </si>
  <si>
    <t>AL-J031195</t>
  </si>
  <si>
    <t>PENELOPE TOASTED RYE PRIVATE BRL BRL STR - DOM WHSKY-STRT-BRBN/TN - 750 ML  ( AL - A010959 )</t>
  </si>
  <si>
    <t>AL-A010959</t>
  </si>
  <si>
    <t>PEYCHAUD'S APERITIVO LIQUEUR - CRDL-LQR&amp;SPC-OTH - 750 ML  ( AL - A031318 )</t>
  </si>
  <si>
    <t>AL-A031318</t>
  </si>
  <si>
    <t>SVEDKA BLACKBERRY FLAVORED VD 12-10P PET - VODKA-FLVRD-IMP - 50 ML  ( AL - D070533 )</t>
  </si>
  <si>
    <t>AL-D070533</t>
  </si>
  <si>
    <t>TOKI SUNTORY BLACK SMOKY RICH JAPAN WHK - CRDL-LQR&amp;SPC-OTH - 750 ML  ( AL - A070648 )</t>
  </si>
  <si>
    <t>AL-A070648</t>
  </si>
  <si>
    <t>TULLAMORE DEW W/1 SHOT GLS &amp; 1 PINT GLS - IRISH-BLND - 750 ML  ( AL - A070659 )</t>
  </si>
  <si>
    <t>AL-A070659</t>
  </si>
  <si>
    <t>YELLOWSTONE SMALL BATCH 6Y KSBW - DOM WHSKY-STRT-BRBN/TN - 750 ML  ( AL - A010922 )</t>
  </si>
  <si>
    <t>AL-A010922</t>
  </si>
  <si>
    <t>DEKUYPER ANISETTE - CRDL-LQR&amp;SPC-ANSE FLVRD - 750 ML  ( AL - A004893 )</t>
  </si>
  <si>
    <t>PICKERS VODKA - VODKA-CLASSIC-DOM - 1.75 LTR  ( AL - F031291 )</t>
  </si>
  <si>
    <t>AL-F031291</t>
  </si>
  <si>
    <t>SVEDKA VANILLA FLAVORED VODKA - VODKA-FLVRD-IMP - 750 ML  ( AL - A031041 )</t>
  </si>
  <si>
    <t>AL-A031041</t>
  </si>
  <si>
    <t>VAN GOGH DUTCH VODKA HOLLAND - VODKA-CLASSIC-IMP - 750 ML  ( AL - A031141 )</t>
  </si>
  <si>
    <t>AL-A031141</t>
  </si>
  <si>
    <t>-196 FREEZE CRUSH VT 8P:SK/GC/YL/PM355ML - COCKTAILS - 375 ML  ( AL - J070686 )</t>
  </si>
  <si>
    <t>AL-J070686</t>
  </si>
  <si>
    <t>99 BLACKBERRIES SCHNAPPS - CRDL-SNPS-OTH - 750 ML  ( AL - A031261 )</t>
  </si>
  <si>
    <t>AL-A031261</t>
  </si>
  <si>
    <t>99 BUTTERSCOTCH SCHNAPPS LIQUEUR - CRDL-SNPS-BTRSCTCH - 750 ML  ( AL - A031260 )</t>
  </si>
  <si>
    <t>AL-A031260</t>
  </si>
  <si>
    <t>99 CINNAMON SCHNAPPS LIQUEUR - CRDL-SNPS-CNNMN - 750 ML  ( AL - A031259 )</t>
  </si>
  <si>
    <t>AL-A031259</t>
  </si>
  <si>
    <t>99 COCONUT SCHNAPPS LIQUEUR - CRDL-SNPS-OTH - 750 ML  ( AL - A031258 )</t>
  </si>
  <si>
    <t>AL-A031258</t>
  </si>
  <si>
    <t>99 GRAPES SCHNAPPS - CRDL-SNPS-OTH - 750 ML  ( AL - A031257 )</t>
  </si>
  <si>
    <t>AL-A031257</t>
  </si>
  <si>
    <t>99 ORANGES SCHNAPPS - CRDL-SNPS-OTH - 750 ML  ( AL - A031256 )</t>
  </si>
  <si>
    <t>AL-A031256</t>
  </si>
  <si>
    <t>99 PEPPERMINT - CRDL-SNPS-PPRMNT - 750 ML  ( AL - A031255 )</t>
  </si>
  <si>
    <t>AL-A031255</t>
  </si>
  <si>
    <t>99 PINEAPPLE SCHNAPPS LIQUEUR - CRDL-SNPS-OTH - 750 ML  ( AL - A031116 )</t>
  </si>
  <si>
    <t>AL-A031116</t>
  </si>
  <si>
    <t>99 ROOT BEER SCHNAPPS LIQUEUR - CRDL-SNPS-OTH - 750 ML  ( AL - A031264 )</t>
  </si>
  <si>
    <t>AL-A031264</t>
  </si>
  <si>
    <t>99 WATERMELON SCHNAPPS - CRDL-SNPS-OTH - 750 ML  ( AL - A031119 )</t>
  </si>
  <si>
    <t>AL-A031119</t>
  </si>
  <si>
    <t>99 WHIPPED CREAM FLAVOR SCHNAPPS - CRDL-SNPS-OTH - 750 ML  ( AL - A031120 )</t>
  </si>
  <si>
    <t>AL-A031120</t>
  </si>
  <si>
    <t>360 WATERMELON VODKA DSS - VODKA-FLVRD-DOM - 50 ML  ( AL - D007428 )</t>
  </si>
  <si>
    <t>APEROL SPRITZ 6X4PK BOTTLES 200ML - COCKTAILS - 200 ML  ( AL - C070692 )</t>
  </si>
  <si>
    <t>AL-C070692</t>
  </si>
  <si>
    <t>BARRELL 18Y CAB SV &amp; SAUTERNES CASK STRG - DOM WHSKY-STRT-OTH - 750 ML  ( AL - A011035 )</t>
  </si>
  <si>
    <t>AL-A011035</t>
  </si>
  <si>
    <t>BARRELL BOURBON 12Y FIN FRENCH OAK CASKS - DOM WHSKY-STRT-BRBN/TN - 750 ML  ( AL - A011013 )</t>
  </si>
  <si>
    <t>AL-A011013</t>
  </si>
  <si>
    <t>BARRELL BOURBON 12YR TOASTED AMER OAK - DOM WHSKY-STRT-BRBN/TN - 750 ML  ( AL - A011036 )</t>
  </si>
  <si>
    <t>AL-A011036</t>
  </si>
  <si>
    <t>BARRELL BOURBON CIGAR BLEND CASK STRNGTH - DOM WHSKY-BLND - 750 ML  ( AL - A011034 )</t>
  </si>
  <si>
    <t>AL-A011034</t>
  </si>
  <si>
    <t>BASIL HAYDEN GOLDEN RYE STRAIGHT RYE WHK - DOM WHSKY-STRT-RYE - 750 ML  ( AL - A070699 )</t>
  </si>
  <si>
    <t>AL-A070699</t>
  </si>
  <si>
    <t>BERNHEIM ORIGINAL WHEAT 20TH ANV 10Y WHK - DOM WHSKY-STRT-OTH - 750 ML  ( AL - A010997 )</t>
  </si>
  <si>
    <t>AL-A010997</t>
  </si>
  <si>
    <t>BULLEIT BOURBON MESQUITE SMOKED MALT SBW - DOM WHSKY-STRT-BRBN/TN - 750 ML  ( AL - A011022 )</t>
  </si>
  <si>
    <t>AL-A011022</t>
  </si>
  <si>
    <t>BUSHMILLS 30 YR IRISH SINGLE MALT - IRISH - 750 ML  ( AL - A010662 )</t>
  </si>
  <si>
    <t>AL-A010662</t>
  </si>
  <si>
    <t>CASAMIGOS CLASSIC LIME MARGARITA RTS CKT - COCKTAILS - 375 ML  ( AL - B070609 )</t>
  </si>
  <si>
    <t>AL-B070609</t>
  </si>
  <si>
    <t>CASAMIGOS SPICY MARGARITA RTS CKTL - COCKTAILS - 375 ML  ( AL - B070610 )</t>
  </si>
  <si>
    <t>AL-B070610</t>
  </si>
  <si>
    <t>CHERRY HEERING - CRDL-LQR&amp;SPC-FRT - 750 ML  ( AL - A031440 )</t>
  </si>
  <si>
    <t>AL-A031440</t>
  </si>
  <si>
    <t>CROWN ROYAL DELUXE W/REAL TREE CAMO BAG - CAN-FRGN BLND-FRGN BTLD - 750 ML  ( AL - A070705 )</t>
  </si>
  <si>
    <t>AL-A070705</t>
  </si>
  <si>
    <t>CRUZAN VANILLA FLAVORED RUM - RUM-FLVRD - 750 ML  ( AL - A031239 )</t>
  </si>
  <si>
    <t>AL-A031239</t>
  </si>
  <si>
    <t>CUTWATER MANGO MARGARITA 355ML - COCKTAILS - 375 ML  ( AL - J030730 )</t>
  </si>
  <si>
    <t>DIXIELAND DELIGHT KSBW - DOM WHSKY-STRT-BRBN/TN - 750 ML  ( AL - A011004 )</t>
  </si>
  <si>
    <t>AL-A011004</t>
  </si>
  <si>
    <t>DON FULANO REPOSADO TEQUILA - TEQUILA-REPOSADO - 750 ML  ( AL - A070669 )</t>
  </si>
  <si>
    <t>AL-A070669</t>
  </si>
  <si>
    <t>ELIJAH CRAIG SINGLE BARREL 15Y KSBW - DOM WHSKY-STRT-BRBN/TN - 750 ML  ( AL - A011003 )</t>
  </si>
  <si>
    <t>AL-A011003</t>
  </si>
  <si>
    <t>ELIJAH CRAIG SMB 2026 PGA CHAMPIONSHIP - DOM WHSKY-STRT-OTH - 750 ML  ( AL - A011002 )</t>
  </si>
  <si>
    <t>AL-A011002</t>
  </si>
  <si>
    <t>EVAN WILLIAMS BLACKBERRY - DOM WHSKY-BLND - 750 ML  ( AL - A070672 )</t>
  </si>
  <si>
    <t>AL-A070672</t>
  </si>
  <si>
    <t>EVAN WILLIAMS SGL BRL COLLEGIATE EDT - DOM WHSKY-STRT-BRBN/TN - 750 ML  ( AL - A011016 )</t>
  </si>
  <si>
    <t>AL-A011016</t>
  </si>
  <si>
    <t>FERRAND 1840 ORIGINAL FORMULA COGNAC - BRNDY/CGNC-CGNC-OTH - 750 ML  ( AL - A009418 )</t>
  </si>
  <si>
    <t>FERRAND AMBRE COGNAC - BRNDY/CGNC-CGNC-OTH - 750 ML  ( AL - A004354 )</t>
  </si>
  <si>
    <t>FERRAND DRY CURACAO - CRDL-LQR&amp;SPC-CURACAO - 750 ML  ( AL - A005337 )</t>
  </si>
  <si>
    <t>FIREBALL DRAGNUM CINNAMON WHISKEY - DOM WHSKY-BLND - 1.75 LTR  ( AL - F070704 )</t>
  </si>
  <si>
    <t>AL-F070704</t>
  </si>
  <si>
    <t>FIREBALL WREATH 14P PET/GIFTBOX TRAY PCK - DOM WHSKY-BLND - 50 ML  ( AL - D070569 )</t>
  </si>
  <si>
    <t>FORBIDDEN SMALL BATCH BOURBON WHISKEY - DOM WHSKY-STRT-SM BTCH - 750 ML  ( AL - A070676 )</t>
  </si>
  <si>
    <t>AL-A070676</t>
  </si>
  <si>
    <t>FOUR ROSES SMALL BATCH KENTUCKY BOURBON - DOM WHSKY-STRT-SM BTCH - 375 ML  ( AL - B001075 )</t>
  </si>
  <si>
    <t>AL-B001075</t>
  </si>
  <si>
    <t>FOUR ROSES SMALL BATCH SELECT BOURBON - DOM WHSKY-STRT-BRBN/TN - 375 ML  ( AL - B007535 )</t>
  </si>
  <si>
    <t>AL-B007535</t>
  </si>
  <si>
    <t>GEORGE DICKEL RESERVE AGED 17 YEAR - DOM WHSKY-STRT-BRBN/TN - 750 ML  ( AL - A011001 )</t>
  </si>
  <si>
    <t>AL-A011001</t>
  </si>
  <si>
    <t>HIGH NOON VDK SLTZR TRANSFUSION 6P 355ML - COCKTAILS - 375 ML  ( AL - J070695 )</t>
  </si>
  <si>
    <t>AL-J070695</t>
  </si>
  <si>
    <t>HIGHLAND PARK SINGLE MALT 15Y 86 PROOF - SCOTCH-SNGL MALT - 750 ML  ( AL - A005855 )</t>
  </si>
  <si>
    <t>JOHNNIE WALKER BLUE LB YEAR OF THE HORSE - SCOTCH-BLND-FRGN BTLD - 750 ML  ( AL - A010995 )</t>
  </si>
  <si>
    <t>AL-A010995</t>
  </si>
  <si>
    <t>JOHNNIE WALKER ICE CHALET BLUE LABEL - SCOTCH-BLND-FRGN BTLD - 750 ML  ( AL - A010799 )</t>
  </si>
  <si>
    <t>AL-A010799</t>
  </si>
  <si>
    <t>KENTUCKY NECTAR BBN FINISH IN HONEY CSK - DOM WHSKY-STRT-BRBN/TN - 750 ML  ( AL - A011033 )</t>
  </si>
  <si>
    <t>AL-A011033</t>
  </si>
  <si>
    <t>KING OF KENTUCKY SML BATCH SRS KSBW700ML - DOM WHSKY-STRT-BRBN/TN - 750 ML  ( AL - L011008 )</t>
  </si>
  <si>
    <t>AL-L011008</t>
  </si>
  <si>
    <t>KNOB CREEK BLENDER'S EDITION 01 KSBW - DOM WHSKY-STRT-BRBN/TN - 750 ML  ( AL - A011026 )</t>
  </si>
  <si>
    <t>AL-A011026</t>
  </si>
  <si>
    <t>KNOB CREEK SMOKED MAPLE KENTUCKY STRGHT - DOM WHSKY-BLND - 750 ML  ( AL - A001030 )</t>
  </si>
  <si>
    <t>AL-A001030</t>
  </si>
  <si>
    <t>LIMONCELLO DI CAPRI LIQUEUR - CRDL-LQR&amp;SPC-FRT - 750 ML  ( AL - A005971 )</t>
  </si>
  <si>
    <t>AL-A005971</t>
  </si>
  <si>
    <t>LUCKY ONE SWEET TEA VT 8P:O/H/P/R  355ML - COCKTAILS - 375 ML  ( AL - J070670 )</t>
  </si>
  <si>
    <t>AL-J070670</t>
  </si>
  <si>
    <t>LUNAZUL BLANCO TEQUILA - TEQUILA-BLANCO - 1.0 LTR  ( AL - E004664 )</t>
  </si>
  <si>
    <t>AL-E004664</t>
  </si>
  <si>
    <t>MERSEY STARBOARD SGL BRL STRAIGHT RYE - DOM WHSKY-STRT-RYE - 750 ML  ( AL - A031244 )</t>
  </si>
  <si>
    <t>AL-A031244</t>
  </si>
  <si>
    <t>MOM WATER VACATION 8P:AM/BL/SK/PO 355ML - COCKTAILS - 375 ML  ( AL - J070488 )</t>
  </si>
  <si>
    <t>MR BOSTON BUTTERSCOTCH SCHNAPPS - CRDL-SNPS-BTRSCTCH - 1.0 LTR  ( AL - E031410 )</t>
  </si>
  <si>
    <t>AL-E031410</t>
  </si>
  <si>
    <t>MR BOSTON LIGHT - RUM-LIGHT - 1.0 LTR  ( AL - E031413 )</t>
  </si>
  <si>
    <t>AL-E031413</t>
  </si>
  <si>
    <t>OLD FITZGERALD BIB 11Y FALL25 DECNTR SRS - DOM WHSKY-STRT-BRBN/TN - 750 ML  ( AL - A010973 )</t>
  </si>
  <si>
    <t>AL-A010973</t>
  </si>
  <si>
    <t>OLD FORESTER 1920 PROHIBITION STYLE - DOM WHSKY-STRT-BRBN/TN - 375 ML  ( AL - B001699 )</t>
  </si>
  <si>
    <t>AL-B001699</t>
  </si>
  <si>
    <t>OLD SOUL TIN TYPE 3 STRAIGHT BBN AGE 11Y - DOM WHSKY-STRT-BRBN/TN - 750 ML  ( AL - A011023 )</t>
  </si>
  <si>
    <t>AL-A011023</t>
  </si>
  <si>
    <t>OLE SMOKY KEY LIME CREAM MOONSHINE - DOM WHSKY-BLND - 750 ML  ( AL - A030651 )</t>
  </si>
  <si>
    <t>AL-A030651</t>
  </si>
  <si>
    <t>ON THE ROCKS PINA COLADA RUM CKT 4P355ML - COCKTAILS - 375 ML  ( AL - J031194 )</t>
  </si>
  <si>
    <t>AL-J031194</t>
  </si>
  <si>
    <t>ON THE ROCKS SPRK WATERMLN MRGRT 4P355ML - COCKTAILS - 375 ML  ( AL - J070713 )</t>
  </si>
  <si>
    <t>AL-J070713</t>
  </si>
  <si>
    <t>ON THE ROCKS SPRKLNG PEACH COSMO 4P355ML - COCKTAILS - 375 ML  ( AL - J070714 )</t>
  </si>
  <si>
    <t>AL-J070714</t>
  </si>
  <si>
    <t>PENELOPE CKTL APPLE CINNAMON OLD FASHION - COCKTAILS - 750 ML  ( AL - A070675 )</t>
  </si>
  <si>
    <t>AL-A070675</t>
  </si>
  <si>
    <t>PLANTERAY 3 STAR WHITE RUM - RUM-LIGHT - 1.0 LTR  ( AL - E030308 )</t>
  </si>
  <si>
    <t>PLANTERAY 3 STAR WHITE RUM - RUM-LIGHT - 750 ML  ( AL - A004651 )</t>
  </si>
  <si>
    <t>PLANTERAY 3 STAR WHITE RUM - RUM-LIGHT - 750 ML  ( AL - A007370 )</t>
  </si>
  <si>
    <t>PLANTERAY ISLE OF FIJI RUM - RUM-AGED/DARK - 750 ML  ( AL - A010077 )</t>
  </si>
  <si>
    <t>PLANTERAY O.F.T.D. OVERPROOF RUM - RUM-AGED/DARK - 1.0 LTR  ( AL - E009164 )</t>
  </si>
  <si>
    <t>PLANTERAY ORIGINAL DARK RUM - RUM-AGED/DARK - 750 ML  ( AL - A007371 )</t>
  </si>
  <si>
    <t>SELECT CLUB PECAN PRALINE - CAN-US BLND-US BTLD - 750 ML  ( AL - A009126 )</t>
  </si>
  <si>
    <t>AL-A009126</t>
  </si>
  <si>
    <t>SHOTTY'S GREEN TEA SHOT W/WHK 8-8PK - CRDL-LQR&amp;SPC-OTH - 50 ML  ( AL - D070684 )</t>
  </si>
  <si>
    <t>AL-D070684</t>
  </si>
  <si>
    <t>STATESIDE SURFSIDE BLUEBERRY L+V 4P355ML - COCKTAILS - 375 ML  ( AL - J070693 )</t>
  </si>
  <si>
    <t>AL-J070693</t>
  </si>
  <si>
    <t>STATESIDE SURFSIDE HALF 8P:R/ICEDT/M/BB - COCKTAILS - 375 ML  ( AL - J070667 )</t>
  </si>
  <si>
    <t>AL-J070667</t>
  </si>
  <si>
    <t>STATESIDE SURFSIDE LMD 12P:L/R/S/B 355ML - COCKTAILS - 375 ML  ( AL - J070668 )</t>
  </si>
  <si>
    <t>AL-J070668</t>
  </si>
  <si>
    <t>STELLA ROSA HONEY PEACH FLV BRANDY - BRNDY/CGNC-IMP - 750 ML  ( AL - A070680 )</t>
  </si>
  <si>
    <t>AL-A070680</t>
  </si>
  <si>
    <t>STILL AUSTIN THE ARTIST RYE WHISKEY - DOM WHSKY-STRT-RYE - 50 ML  ( AL - D070685 )</t>
  </si>
  <si>
    <t>AL-D070685</t>
  </si>
  <si>
    <t>STILL AUSTIN THE ARTIST RYE WHISKEY - DOM WHSKY-STRT-RYE - 750 ML  ( AL - A070685 )</t>
  </si>
  <si>
    <t>AL-A070685</t>
  </si>
  <si>
    <t>SVEDKA (US) VTY 10P PET:4STWBY/3PCH&amp;RSPB - COCKTAILS - 50 ML  ( AL - D070682 )</t>
  </si>
  <si>
    <t>AL-D070682</t>
  </si>
  <si>
    <t>TEQUILA OCHO REPOSADO BARREL SELECT - TEQUILA-REPOSADO - 750 ML  ( AL - A010913 )</t>
  </si>
  <si>
    <t>AL-A010913</t>
  </si>
  <si>
    <t>TRADER VIC'S PRIVATE SEL GOLD 151 PROOF - RUM-GOLD - 750 ML  ( AL - A031332 )</t>
  </si>
  <si>
    <t>AL-A031332</t>
  </si>
  <si>
    <t>TWISTED SHOTZ PINEAPPLE UPSIDE DOWN CAKE - CRDL-LQR&amp;SPC-OTH - 100 ML  ( AL - G070677 )</t>
  </si>
  <si>
    <t>AL-G070677</t>
  </si>
  <si>
    <t>UNCLE NEAREST TOASTED SINGLE BARREL WHK - DOM WHSKY-STRT-BRBN/TN - 750 ML  ( AL - A011009 )</t>
  </si>
  <si>
    <t>AL-A011009</t>
  </si>
  <si>
    <t>WOODFORD RESERVE W/SPIRE JULEP CUP - DOM WHSKY-STRT-BRBN/TN - 750 ML  ( AL - A070650 )</t>
  </si>
  <si>
    <t>AL-A070650</t>
  </si>
  <si>
    <t>99 APPLES SCHNAPPS - CRDL-SNPS-APPL - 750 ML  ( AL - A031263 )</t>
  </si>
  <si>
    <t>AL-A031263</t>
  </si>
  <si>
    <t>A011003</t>
  </si>
  <si>
    <t>A011009</t>
  </si>
  <si>
    <t>A011013</t>
  </si>
  <si>
    <t>A011016</t>
  </si>
  <si>
    <t>A011022</t>
  </si>
  <si>
    <t>A011023</t>
  </si>
  <si>
    <t>A011026</t>
  </si>
  <si>
    <t>A011033</t>
  </si>
  <si>
    <t>A011034</t>
  </si>
  <si>
    <t>A011035</t>
  </si>
  <si>
    <t>A011036</t>
  </si>
  <si>
    <t>A031116</t>
  </si>
  <si>
    <t>A031119</t>
  </si>
  <si>
    <t>A031120</t>
  </si>
  <si>
    <t>A031239</t>
  </si>
  <si>
    <t>A031244</t>
  </si>
  <si>
    <t>A031255</t>
  </si>
  <si>
    <t>A031256</t>
  </si>
  <si>
    <t>A031257</t>
  </si>
  <si>
    <t>A031258</t>
  </si>
  <si>
    <t>A031259</t>
  </si>
  <si>
    <t>A031260</t>
  </si>
  <si>
    <t>A031261</t>
  </si>
  <si>
    <t>A031263</t>
  </si>
  <si>
    <t>A031264</t>
  </si>
  <si>
    <t>A031318</t>
  </si>
  <si>
    <t>A031332</t>
  </si>
  <si>
    <t>A031440</t>
  </si>
  <si>
    <t>A070669</t>
  </si>
  <si>
    <t>A070672</t>
  </si>
  <si>
    <t>A070675</t>
  </si>
  <si>
    <t>A070676</t>
  </si>
  <si>
    <t>A070680</t>
  </si>
  <si>
    <t>A070685</t>
  </si>
  <si>
    <t>A070699</t>
  </si>
  <si>
    <t>A070705</t>
  </si>
  <si>
    <t>B001075</t>
  </si>
  <si>
    <t>B007535</t>
  </si>
  <si>
    <t>C070692</t>
  </si>
  <si>
    <t>D070682</t>
  </si>
  <si>
    <t>D070684</t>
  </si>
  <si>
    <t>D070685</t>
  </si>
  <si>
    <t>E031410</t>
  </si>
  <si>
    <t>E031413</t>
  </si>
  <si>
    <t>F031291</t>
  </si>
  <si>
    <t>F070704</t>
  </si>
  <si>
    <t>G070677</t>
  </si>
  <si>
    <t>J070667</t>
  </si>
  <si>
    <t>J070668</t>
  </si>
  <si>
    <t>J070670</t>
  </si>
  <si>
    <t>J070686</t>
  </si>
  <si>
    <t>J070695</t>
  </si>
  <si>
    <t>J070713</t>
  </si>
  <si>
    <t>J070714</t>
  </si>
  <si>
    <t>L011008</t>
  </si>
  <si>
    <t>A001030</t>
  </si>
  <si>
    <t>CGPO</t>
  </si>
  <si>
    <t>UNITED</t>
  </si>
  <si>
    <t>SGWS - ALD</t>
  </si>
  <si>
    <t>SGWS - LIBERTY SPIRITS</t>
  </si>
  <si>
    <t>REMY COINTREAU USA INC</t>
  </si>
  <si>
    <t>SGWS - AMERICAN SPIRITS</t>
  </si>
  <si>
    <t>PATERNO IMPORTS LTD dba TERLATO DISTELL ARTISAN SPIRITS</t>
  </si>
  <si>
    <t>SGWS - CPWS</t>
  </si>
  <si>
    <t>MOET HENNESSY USA INC</t>
  </si>
  <si>
    <t>DIAGEO NORTH AMERICA INC</t>
  </si>
  <si>
    <t>FIFTH GENERATION DISTILLED SPIRITS INC</t>
  </si>
  <si>
    <t>KOBRAND CORP</t>
  </si>
  <si>
    <t>TY KU LLC</t>
  </si>
  <si>
    <t>THE PATRON SPIRITS COMPANY</t>
  </si>
  <si>
    <t>INFINIUM SPIRITS INC.</t>
  </si>
  <si>
    <t>LUKE LEA BEVERAGES</t>
  </si>
  <si>
    <t>CIROC SPIRITS LLC</t>
  </si>
  <si>
    <t>THIRTEENTH COLONY DISTILLERIES</t>
  </si>
  <si>
    <t>FOUR ROSES DISTILLERY LLC</t>
  </si>
  <si>
    <t>MONTEBELLO BRANDS INC</t>
  </si>
  <si>
    <t>INTERNATIONAL</t>
  </si>
  <si>
    <t>ASSOCIATED BREWING COMPANY</t>
  </si>
  <si>
    <t>NEXT CENTURY SPIRITS MANUFACTURING LLC</t>
  </si>
  <si>
    <t>21ST CENTURY SPIRITS LLC</t>
  </si>
  <si>
    <t>STRAIGHT TO ALE BRANDS INC.</t>
  </si>
  <si>
    <t>SPLINTER GROUP NAPA, LLC</t>
  </si>
  <si>
    <t>RIDGE RESERVE SPIRITS LLC</t>
  </si>
  <si>
    <t>DOUBLE DIAMOND DISTILLERY DBA</t>
  </si>
  <si>
    <t>CUESTION SPIRITS CO. INC.</t>
  </si>
  <si>
    <t>PROST BEVERAGE CO. LLC</t>
  </si>
  <si>
    <t>HIGH RIDGE SPIRITS</t>
  </si>
  <si>
    <t>SPIRITS OF TENNESSEE LLC</t>
  </si>
  <si>
    <t>ROYAL WINE CORPORATION</t>
  </si>
  <si>
    <t>TOM STEELE</t>
  </si>
  <si>
    <t>SHAW-ROSS INTER. IMPORTERS LLC</t>
  </si>
  <si>
    <t>JOHN EMERALD DISTILLING</t>
  </si>
  <si>
    <t>CHAPLE DISTILLERY LLC</t>
  </si>
  <si>
    <t>FULL THROTTLE SLOON SHINE LLC</t>
  </si>
  <si>
    <t>MAD COUNTY WINERY LLC</t>
  </si>
  <si>
    <t>A HARDY / USA LTD</t>
  </si>
  <si>
    <t>LEVECKE CORPORATION</t>
  </si>
  <si>
    <t>MADVINES</t>
  </si>
  <si>
    <t>3 BADGE BEVERAGE CORP.</t>
  </si>
  <si>
    <t>SERRALLES USA LLC</t>
  </si>
  <si>
    <t>VIRGIL KAINE LLC</t>
  </si>
  <si>
    <t>JIMMY'S SEA BEVERAGES COMPANY</t>
  </si>
  <si>
    <t>BIG ESCAMBIA SPIRITS LLC</t>
  </si>
  <si>
    <t>DAWSON DISTILLERY LLC.</t>
  </si>
  <si>
    <t>HAWAII SEA SPIRITS LLC</t>
  </si>
  <si>
    <t>PURE SOUTHERN LLC</t>
  </si>
  <si>
    <t>SOVEREIGN BRANDS LLC</t>
  </si>
  <si>
    <t>VINO.COM LLC DBA TOTAL BEV SOL</t>
  </si>
  <si>
    <t>WHIPPOORWILL VINYARD LLC</t>
  </si>
  <si>
    <t>LEE INVESTMENT CONSULTANTS LLC</t>
  </si>
  <si>
    <t>SOUTHEAST WINE LLC DBA</t>
  </si>
  <si>
    <t>HIDDEN MEADOW VINEYARD LLC</t>
  </si>
  <si>
    <t>JULES J. BERTA VINEYARDS</t>
  </si>
  <si>
    <t>CMC WINERY INC.</t>
  </si>
  <si>
    <t>WILLS CREEK VINEYARDS</t>
  </si>
  <si>
    <t>PERDIDO VINEYARDS OF GEORGIA</t>
  </si>
  <si>
    <t>HODGES VINEYARDS</t>
  </si>
  <si>
    <t>KARMA SPIRITS LLC</t>
  </si>
  <si>
    <t>SQUARE ONE ORGANIC SPIRITS LLC</t>
  </si>
  <si>
    <t>GONZALEZ BYASS USA</t>
  </si>
  <si>
    <t>SAN FERMIN FL, LLC</t>
  </si>
  <si>
    <t>Marussia Beverages USA, Inc</t>
  </si>
  <si>
    <t>DUGGAN'S DISTILLERS PRODS CORP</t>
  </si>
  <si>
    <t>SUTTER HOME WINERY, INC/ TRINCHERO FAMILY ESTATES</t>
  </si>
  <si>
    <t>I PLANET LLC D/B/A EASTERN WIN</t>
  </si>
  <si>
    <t>HAP LLC.</t>
  </si>
  <si>
    <t>FREDERICK WILDMAN AND SONS LTD</t>
  </si>
  <si>
    <t>SANS WINE &amp; SPIRITS CO.</t>
  </si>
  <si>
    <t>BLACK ROCK SPIRITS LLC</t>
  </si>
  <si>
    <t>TEQUILAS PREMIUM INC.</t>
  </si>
  <si>
    <t>COOPER SPIRITS INTER LLC</t>
  </si>
  <si>
    <t>BUZZBALLZ LLC</t>
  </si>
  <si>
    <t>DAUFUSKIE ISLAND RUM COMPANY</t>
  </si>
  <si>
    <t>OREGON BREWING COMPANY</t>
  </si>
  <si>
    <t>REDEMPTION SPIRITS LLC</t>
  </si>
  <si>
    <t>FRANK-LIN DISTILL PRODUCTS LTD</t>
  </si>
  <si>
    <t>BLACK PATCH DISTILLING CO. LLC</t>
  </si>
  <si>
    <t>INFUSE SPIRITS GROUP LLC.</t>
  </si>
  <si>
    <t>SOUTHERN WICKED BEVERAGES LLC</t>
  </si>
  <si>
    <t>CAMPESINO LLC.</t>
  </si>
  <si>
    <t>DRY FLY DISTILLING INC.</t>
  </si>
  <si>
    <t>FABRIZIA SPIRITS LLC.</t>
  </si>
  <si>
    <t>VINTAGE WINE ESTATES INC</t>
  </si>
  <si>
    <t>SOUTHERN DISTILLING CO. LLC</t>
  </si>
  <si>
    <t>SPEAKEASY SPIRITS LLC.</t>
  </si>
  <si>
    <t>INTERNATIONAL SPIRITS &amp; WINES LLC</t>
  </si>
  <si>
    <t>BLACKBIRD SPIRITS LLC</t>
  </si>
  <si>
    <t>OLD ELK DISTILLERIES LLC</t>
  </si>
  <si>
    <t>PRIVATEER LLC</t>
  </si>
  <si>
    <t>B.R. DISTILLING LLC</t>
  </si>
  <si>
    <t>SMBV LLC dba SOUTH MOUNTAIN DISTILLERY CO.</t>
  </si>
  <si>
    <t>BUSHWACKER SPIRITS LLC</t>
  </si>
  <si>
    <t>GHOST TRAIN BREWING CO. INC.</t>
  </si>
  <si>
    <t>RTM IMPORTS LLC</t>
  </si>
  <si>
    <t>BE IN GOOD SPIRITS LLC</t>
  </si>
  <si>
    <t>PROOF BEVERAGES LLC</t>
  </si>
  <si>
    <t>PAUL LAVENDER</t>
  </si>
  <si>
    <t>BANFI PRODUCTS CORPORATION</t>
  </si>
  <si>
    <t>WISCONSIN WINE AND SPIRITS INC.</t>
  </si>
  <si>
    <t>NEVER FORGET BRANDS LLC</t>
  </si>
  <si>
    <t>JAMES JOSEPH SANCTIFIED SPIRITS LLC</t>
  </si>
  <si>
    <t>DAYLIGHT WINE CO. LLC</t>
  </si>
  <si>
    <t>O'NEILL BEVERAGE CO. LLC dba O'NEILL VINTNERS &amp; DISTILLERS</t>
  </si>
  <si>
    <t>TENNESSEE SHINE CO</t>
  </si>
  <si>
    <t>WI INC.</t>
  </si>
  <si>
    <t>IROKOS GROUP</t>
  </si>
  <si>
    <t>GOODWOOD BREWING CO. LLC</t>
  </si>
  <si>
    <t>ALLTECH BEVERAGE DIVISION LLC dba LEXINGTON BREWING &amp; DISTILLING CO.</t>
  </si>
  <si>
    <t>Dee Gee LLC</t>
  </si>
  <si>
    <t>CRITTENDEN DISTILLERY LLC</t>
  </si>
  <si>
    <t>Graton Spirits Company, LLC dba Purple Spirits</t>
  </si>
  <si>
    <t>FRIEXENET MIONETTO USA, INC</t>
  </si>
  <si>
    <t>HONEOYE FALLS DISTILLERY LLC</t>
  </si>
  <si>
    <t>COPPER &amp; KINGS AMERICAN BRANDY</t>
  </si>
  <si>
    <t>CLEAR VENTURES LLC</t>
  </si>
  <si>
    <t>PLUSH VODKA LLC</t>
  </si>
  <si>
    <t>IRON CITY DISTILLERY LLC</t>
  </si>
  <si>
    <t>TWIN CITY ISLAND SPIRITS INC. dba SION FARM DISTILLERY</t>
  </si>
  <si>
    <t>SUKARI SPIRITS LLC</t>
  </si>
  <si>
    <t>GIBSON DISTILLING INC.</t>
  </si>
  <si>
    <t>CALEDONIA SPIRITS INC.</t>
  </si>
  <si>
    <t>HOWLING MOON</t>
  </si>
  <si>
    <t>CARIBBEAN SMOOTH LLC.</t>
  </si>
  <si>
    <t>LEIPERS FORK DISTILLERY LLC</t>
  </si>
  <si>
    <t>ALABEV</t>
  </si>
  <si>
    <t>MIDDLE WEST SPIRITS</t>
  </si>
  <si>
    <t>A RIVER RUNS THROUGH IT DISTILLERY INC.</t>
  </si>
  <si>
    <t>USA WINE WEST LLC</t>
  </si>
  <si>
    <t>LONE STAR DISTILLERY LLC dba GARRISON BROTHERS DISTILLERY</t>
  </si>
  <si>
    <t>GHOST COAST DISTILLERY LLC</t>
  </si>
  <si>
    <t>LOBOS 1707 SPIRITS LLC</t>
  </si>
  <si>
    <t>New Riff Distilling LLC</t>
  </si>
  <si>
    <t>OLD HILLSIDE BOURBON COMPANY</t>
  </si>
  <si>
    <t>DIXIELAND DELIGHT BRANDS LLC</t>
  </si>
  <si>
    <t xml:space="preserve">SUNTORY GLOBAL  </t>
  </si>
  <si>
    <t xml:space="preserve">BAMA SHINES LLC  </t>
  </si>
  <si>
    <t>JP Jordan Beverage</t>
  </si>
  <si>
    <t xml:space="preserve">DARCO SPIRITS  </t>
  </si>
  <si>
    <t xml:space="preserve">ALABAMA DIST CO  </t>
  </si>
  <si>
    <t>STASHHOUSE WHISKEY CO LLC</t>
  </si>
  <si>
    <t xml:space="preserve">GALLO  </t>
  </si>
  <si>
    <t xml:space="preserve">SAZERAC COMPANY  </t>
  </si>
  <si>
    <t>CITRUS DISTILLERS LLC</t>
  </si>
  <si>
    <t>ATOMIC BRANDS INC.</t>
  </si>
  <si>
    <t>FOUNDRY DISTILLING COMPANY, LLC</t>
  </si>
  <si>
    <t>BONAVITA BEVERAGE GROUP LLC</t>
  </si>
  <si>
    <t>San Antonio Winery Inc</t>
  </si>
  <si>
    <t>KIND SPIRITS, LLC</t>
  </si>
  <si>
    <t>ASESINATO LLC</t>
  </si>
  <si>
    <t>Tri-Vin Imports INC</t>
  </si>
  <si>
    <t>DOUBLE EAGLE IMPORTS LTD</t>
  </si>
  <si>
    <t>JACKSON FAMILY ENTERPRISES, INC</t>
  </si>
  <si>
    <t>THE COPPER CAN LLC</t>
  </si>
  <si>
    <t>NELSONS GREENBRIER DISTILLERY</t>
  </si>
  <si>
    <t>K BUG 13 DISTILLING COMPANY</t>
  </si>
  <si>
    <t>UNIFYING SPIRITS LLC DBA BOBA POPS</t>
  </si>
  <si>
    <t>buzzbox beverages, Inc.</t>
  </si>
  <si>
    <t>BAY AND ROUSE LLC</t>
  </si>
  <si>
    <t>WHISKEY WILLY'S</t>
  </si>
  <si>
    <t>Zing Zang LLC</t>
  </si>
  <si>
    <t>CHARLESTON BEVERAGE COMPANY</t>
  </si>
  <si>
    <t xml:space="preserve">PALM BAY INTRNL  </t>
  </si>
  <si>
    <t>SEAMAN'S BEVERAGE AND LOGISTICS LLC</t>
  </si>
  <si>
    <t>POST MERIDIEM SPIRITS CO. LLC</t>
  </si>
  <si>
    <t>SHAKEN BEVERAGE COMPANY LLC</t>
  </si>
  <si>
    <t>ANHEUSER-BUSCH</t>
  </si>
  <si>
    <t>BURKE &amp; MORRIS SPIRITS LLC</t>
  </si>
  <si>
    <t>RANCH HAND LLC</t>
  </si>
  <si>
    <t>COOP ALE WORKS LLC</t>
  </si>
  <si>
    <t>OG Beverage Creations</t>
  </si>
  <si>
    <t>Bom Dia Imports LLC dba Novo Fogo</t>
  </si>
  <si>
    <t>Zeroes Beverage, LLC</t>
  </si>
  <si>
    <t>MOM WATER LLC</t>
  </si>
  <si>
    <t>HORNELL BREWING CO.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</si>
</sst>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4" formatCode="_(&quot;$&quot;* #,##0.00_);_(&quot;$&quot;* \(#,##0.00\);_(&quot;$&quot;* &quot;-&quot;??_);_(@_)"/>
    <numFmt numFmtId="43" formatCode="_(* #,##0.00_);_(* \(#,##0.00\);_(* &quot;-&quot;??_);_(@_)"/>
    <numFmt numFmtId="164" formatCode="&quot;$&quot;#,##0.00"/>
    <numFmt numFmtId="166" formatCode="0.0%"/>
    <numFmt numFmtId="167" formatCode="&quot;$&quot;#,##0"/>
  </numFmts>
  <fonts count="7" x14ac:knownFonts="1">
    <font>
      <sz val="11"/>
      <color theme="1"/>
      <name val="Calibri"/>
      <family val="2"/>
      <scheme val="minor"/>
    </font>
    <font>
      <sz val="11"/>
      <color theme="1"/>
      <name val="Calibri"/>
      <family val="2"/>
      <scheme val="minor"/>
    </font>
    <font>
      <b/>
      <sz val="11"/>
      <color theme="1"/>
      <name val="Calibri"/>
      <family val="2"/>
      <scheme val="minor"/>
    </font>
    <font>
      <sz val="18"/>
      <color theme="1"/>
      <name val="Calibri"/>
      <family val="2"/>
      <scheme val="minor"/>
    </font>
    <font>
      <b/>
      <sz val="16"/>
      <color theme="1"/>
      <name val="Calibri"/>
      <family val="2"/>
      <scheme val="minor"/>
    </font>
    <font>
      <b/>
      <sz val="12"/>
      <color theme="1"/>
      <name val="Calibri"/>
      <family val="2"/>
      <scheme val="minor"/>
    </font>
    <font>
      <sz val="8"/>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0" tint="-0.249977111117893"/>
        <bgColor indexed="64"/>
      </patternFill>
    </fill>
  </fills>
  <borders count="16">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7">
    <xf numFmtId="0" fontId="0" fillId="0" borderId="0" xfId="0"/>
    <xf numFmtId="0" fontId="0" fillId="0" borderId="2" xfId="0" applyBorder="1"/>
    <xf numFmtId="1" fontId="0" fillId="0" borderId="0" xfId="0" applyNumberFormat="1"/>
    <xf numFmtId="0" fontId="0" fillId="0" borderId="0" xfId="0" applyAlignment="1">
      <alignment horizontal="center"/>
    </xf>
    <xf numFmtId="10" fontId="0" fillId="0" borderId="0" xfId="0" applyNumberFormat="1" applyAlignment="1">
      <alignment horizontal="center"/>
    </xf>
    <xf numFmtId="10" fontId="2" fillId="3" borderId="2" xfId="0" applyNumberFormat="1" applyFont="1" applyFill="1" applyBorder="1" applyAlignment="1">
      <alignment horizontal="center"/>
    </xf>
    <xf numFmtId="0" fontId="0" fillId="0" borderId="0" xfId="0" applyAlignment="1">
      <alignment wrapText="1"/>
    </xf>
    <xf numFmtId="0" fontId="0" fillId="0" borderId="2" xfId="0" applyBorder="1" applyAlignment="1">
      <alignment horizontal="center" wrapText="1"/>
    </xf>
    <xf numFmtId="10" fontId="2" fillId="3" borderId="2" xfId="0" applyNumberFormat="1" applyFont="1" applyFill="1" applyBorder="1" applyAlignment="1">
      <alignment horizontal="center" wrapText="1"/>
    </xf>
    <xf numFmtId="1" fontId="0" fillId="0" borderId="0" xfId="0" applyNumberFormat="1" applyAlignment="1">
      <alignment horizontal="center" wrapText="1"/>
    </xf>
    <xf numFmtId="0" fontId="0" fillId="0" borderId="0" xfId="0" applyAlignment="1">
      <alignment horizontal="center" wrapText="1"/>
    </xf>
    <xf numFmtId="0" fontId="0" fillId="0" borderId="2" xfId="0" applyBorder="1" applyAlignment="1">
      <alignment horizontal="center"/>
    </xf>
    <xf numFmtId="10" fontId="0" fillId="0" borderId="2" xfId="0" applyNumberFormat="1" applyBorder="1" applyAlignment="1">
      <alignment horizontal="center"/>
    </xf>
    <xf numFmtId="0" fontId="2" fillId="0" borderId="2" xfId="0" applyFont="1" applyBorder="1" applyAlignment="1">
      <alignment horizontal="center" wrapText="1"/>
    </xf>
    <xf numFmtId="1" fontId="2" fillId="0" borderId="2" xfId="0" applyNumberFormat="1" applyFont="1" applyBorder="1" applyAlignment="1">
      <alignment horizontal="center" wrapText="1"/>
    </xf>
    <xf numFmtId="166" fontId="2" fillId="0" borderId="2" xfId="0" applyNumberFormat="1" applyFont="1" applyBorder="1" applyAlignment="1">
      <alignment horizontal="center" wrapText="1"/>
    </xf>
    <xf numFmtId="164" fontId="0" fillId="0" borderId="2" xfId="0" applyNumberFormat="1" applyBorder="1" applyAlignment="1">
      <alignment horizontal="center"/>
    </xf>
    <xf numFmtId="14" fontId="0" fillId="0" borderId="2" xfId="0" applyNumberFormat="1" applyBorder="1" applyAlignment="1">
      <alignment horizontal="center"/>
    </xf>
    <xf numFmtId="0" fontId="2" fillId="0" borderId="2" xfId="0" applyFont="1" applyBorder="1" applyAlignment="1">
      <alignment horizontal="center"/>
    </xf>
    <xf numFmtId="0" fontId="0" fillId="0" borderId="2" xfId="0" pivotButton="1" applyBorder="1"/>
    <xf numFmtId="0" fontId="0" fillId="0" borderId="2" xfId="0" pivotButton="1" applyBorder="1" applyAlignment="1">
      <alignment horizontal="center" wrapText="1"/>
    </xf>
    <xf numFmtId="0" fontId="0" fillId="0" borderId="2" xfId="0" pivotButton="1" applyBorder="1" applyAlignment="1">
      <alignment horizontal="center"/>
    </xf>
    <xf numFmtId="164" fontId="0" fillId="0" borderId="0" xfId="0" applyNumberFormat="1" applyAlignment="1">
      <alignment horizontal="center"/>
    </xf>
    <xf numFmtId="166" fontId="0" fillId="0" borderId="2" xfId="0" applyNumberFormat="1" applyBorder="1" applyAlignment="1">
      <alignment horizontal="center"/>
    </xf>
    <xf numFmtId="0" fontId="0" fillId="0" borderId="0" xfId="0" applyAlignment="1">
      <alignment horizontal="left"/>
    </xf>
    <xf numFmtId="167" fontId="2" fillId="2" borderId="2" xfId="0" applyNumberFormat="1" applyFont="1" applyFill="1" applyBorder="1" applyAlignment="1">
      <alignment horizontal="center" wrapText="1"/>
    </xf>
    <xf numFmtId="14" fontId="0" fillId="0" borderId="0" xfId="0" applyNumberFormat="1" applyAlignment="1">
      <alignment horizontal="center"/>
    </xf>
    <xf numFmtId="9" fontId="3" fillId="2" borderId="13" xfId="2" applyFont="1" applyFill="1" applyBorder="1" applyAlignment="1">
      <alignment horizontal="center" vertical="center"/>
    </xf>
    <xf numFmtId="9" fontId="3" fillId="2" borderId="4" xfId="2" applyFont="1" applyFill="1" applyBorder="1" applyAlignment="1">
      <alignment vertical="center"/>
    </xf>
    <xf numFmtId="9" fontId="3" fillId="2" borderId="0" xfId="2" applyFont="1" applyFill="1" applyBorder="1" applyAlignment="1">
      <alignment vertical="center"/>
    </xf>
    <xf numFmtId="9" fontId="3" fillId="2" borderId="1" xfId="2" applyFont="1" applyFill="1" applyBorder="1" applyAlignment="1">
      <alignment vertical="center"/>
    </xf>
    <xf numFmtId="9" fontId="0" fillId="0" borderId="2" xfId="2" applyFont="1" applyBorder="1" applyAlignment="1">
      <alignment horizontal="center"/>
    </xf>
    <xf numFmtId="14" fontId="0" fillId="0" borderId="0" xfId="0" applyNumberFormat="1"/>
    <xf numFmtId="0" fontId="5" fillId="0" borderId="2" xfId="0" applyFont="1" applyBorder="1" applyAlignment="1">
      <alignment horizontal="center"/>
    </xf>
    <xf numFmtId="44" fontId="0" fillId="0" borderId="0" xfId="1" applyFont="1" applyAlignment="1">
      <alignment horizontal="center"/>
    </xf>
    <xf numFmtId="9" fontId="2" fillId="0" borderId="2" xfId="2" applyFont="1" applyBorder="1" applyAlignment="1">
      <alignment horizontal="center" wrapText="1"/>
    </xf>
    <xf numFmtId="9" fontId="0" fillId="0" borderId="0" xfId="2" applyFont="1" applyAlignment="1">
      <alignment horizontal="center"/>
    </xf>
    <xf numFmtId="44" fontId="2" fillId="0" borderId="2" xfId="1" applyFont="1" applyBorder="1" applyAlignment="1">
      <alignment horizontal="center" wrapText="1"/>
    </xf>
    <xf numFmtId="0" fontId="5" fillId="0" borderId="2" xfId="0" applyFont="1" applyBorder="1" applyAlignment="1">
      <alignment horizontal="left"/>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4" fontId="0" fillId="0" borderId="0" xfId="1" applyNumberFormat="1" applyFont="1" applyAlignment="1">
      <alignment horizontal="center" vertical="center"/>
    </xf>
    <xf numFmtId="0" fontId="5" fillId="0" borderId="2" xfId="0" applyFont="1" applyBorder="1" applyAlignment="1">
      <alignment horizontal="center" wrapText="1"/>
    </xf>
    <xf numFmtId="44" fontId="5" fillId="0" borderId="2" xfId="1" applyFont="1" applyBorder="1" applyAlignment="1">
      <alignment horizontal="center" wrapText="1"/>
    </xf>
    <xf numFmtId="9" fontId="5" fillId="0" borderId="2" xfId="2" applyFont="1" applyBorder="1" applyAlignment="1">
      <alignment horizontal="center" wrapText="1"/>
    </xf>
    <xf numFmtId="0" fontId="0" fillId="0" borderId="0" xfId="0" applyAlignment="1">
      <alignment horizontal="right"/>
    </xf>
    <xf numFmtId="0" fontId="2" fillId="0" borderId="2" xfId="0" applyFont="1" applyBorder="1" applyAlignment="1">
      <alignment wrapText="1"/>
    </xf>
    <xf numFmtId="44" fontId="5" fillId="0" borderId="2" xfId="1" applyFont="1" applyBorder="1" applyAlignment="1">
      <alignment horizontal="center"/>
    </xf>
    <xf numFmtId="164" fontId="2" fillId="0" borderId="2" xfId="1"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14" fontId="0" fillId="0" borderId="2" xfId="0" applyNumberFormat="1" applyBorder="1"/>
    <xf numFmtId="9" fontId="0" fillId="0" borderId="2" xfId="2" applyFont="1" applyFill="1" applyBorder="1" applyAlignment="1">
      <alignment horizontal="center"/>
    </xf>
    <xf numFmtId="14" fontId="5" fillId="0" borderId="2" xfId="0" applyNumberFormat="1" applyFont="1" applyBorder="1" applyAlignment="1">
      <alignment horizontal="center"/>
    </xf>
    <xf numFmtId="14" fontId="0" fillId="0" borderId="0" xfId="3" applyNumberFormat="1" applyFont="1" applyAlignment="1">
      <alignment horizontal="center"/>
    </xf>
    <xf numFmtId="9" fontId="3" fillId="2" borderId="3" xfId="2" applyFont="1" applyFill="1" applyBorder="1" applyAlignment="1">
      <alignment horizontal="center" vertical="center"/>
    </xf>
    <xf numFmtId="9" fontId="3" fillId="2" borderId="4" xfId="2" applyFont="1" applyFill="1" applyBorder="1" applyAlignment="1">
      <alignment horizontal="center" vertical="center"/>
    </xf>
    <xf numFmtId="9" fontId="3" fillId="2" borderId="5" xfId="2" applyFont="1" applyFill="1" applyBorder="1" applyAlignment="1">
      <alignment horizontal="center" vertical="center"/>
    </xf>
    <xf numFmtId="9" fontId="3" fillId="2" borderId="6" xfId="2" applyFont="1" applyFill="1" applyBorder="1" applyAlignment="1">
      <alignment horizontal="center" vertical="center"/>
    </xf>
    <xf numFmtId="9" fontId="3" fillId="2" borderId="0" xfId="2" applyFont="1" applyFill="1" applyBorder="1" applyAlignment="1">
      <alignment horizontal="center" vertical="center"/>
    </xf>
    <xf numFmtId="9" fontId="3" fillId="2" borderId="7" xfId="2" applyFont="1" applyFill="1" applyBorder="1" applyAlignment="1">
      <alignment horizontal="center" vertical="center"/>
    </xf>
    <xf numFmtId="9" fontId="3" fillId="2" borderId="8" xfId="2" applyFont="1" applyFill="1" applyBorder="1" applyAlignment="1">
      <alignment horizontal="center" vertical="center"/>
    </xf>
    <xf numFmtId="9" fontId="3" fillId="2" borderId="1" xfId="2" applyFont="1" applyFill="1" applyBorder="1" applyAlignment="1">
      <alignment horizontal="center" vertical="center"/>
    </xf>
    <xf numFmtId="9" fontId="3" fillId="2" borderId="9" xfId="2" applyFont="1" applyFill="1" applyBorder="1" applyAlignment="1">
      <alignment horizontal="center" vertical="center"/>
    </xf>
    <xf numFmtId="0" fontId="0" fillId="5" borderId="14" xfId="0" applyFill="1" applyBorder="1" applyAlignment="1">
      <alignment horizontal="center"/>
    </xf>
    <xf numFmtId="0" fontId="0" fillId="5" borderId="15" xfId="0" applyFill="1" applyBorder="1" applyAlignment="1">
      <alignment horizontal="center"/>
    </xf>
    <xf numFmtId="0" fontId="0" fillId="5" borderId="10" xfId="0" applyFill="1" applyBorder="1" applyAlignment="1">
      <alignment horizontal="center"/>
    </xf>
    <xf numFmtId="0" fontId="0" fillId="5" borderId="0" xfId="0" applyFill="1" applyAlignment="1">
      <alignment horizont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4" borderId="0" xfId="0" applyFill="1"/>
    <xf numFmtId="44" fontId="0" fillId="0" borderId="0" xfId="0" applyNumberFormat="1"/>
    <xf numFmtId="0" fontId="0" fillId="0" borderId="2" xfId="0" applyNumberFormat="1" applyBorder="1" applyAlignment="1">
      <alignment horizontal="center"/>
    </xf>
    <xf numFmtId="44" fontId="0" fillId="0" borderId="2" xfId="1" applyFont="1" applyBorder="1" applyAlignment="1">
      <alignment horizontal="center"/>
    </xf>
    <xf numFmtId="44" fontId="0" fillId="0" borderId="2" xfId="1" applyFont="1" applyBorder="1"/>
    <xf numFmtId="9" fontId="0" fillId="0" borderId="2" xfId="2" applyFont="1" applyBorder="1"/>
  </cellXfs>
  <cellStyles count="4">
    <cellStyle name="Comma" xfId="3" builtinId="3"/>
    <cellStyle name="Currency" xfId="1" builtinId="4"/>
    <cellStyle name="Normal" xfId="0" builtinId="0"/>
    <cellStyle name="Percent" xfId="2" builtinId="5"/>
  </cellStyles>
  <dxfs count="70">
    <dxf>
      <alignment horizontal="center"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4" formatCode="0.00%"/>
    </dxf>
    <dxf>
      <numFmt numFmtId="164" formatCode="&quot;$&quot;#,##0.00"/>
    </dxf>
    <dxf>
      <alignment horizontal="center" readingOrder="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64" formatCode="&quot;$&quot;#,##0.00"/>
    </dxf>
    <dxf>
      <alignment horizontal="center" readingOrder="0"/>
    </dxf>
    <dxf>
      <alignment horizontal="center" readingOrder="0"/>
    </dxf>
    <dxf>
      <alignment horizontal="center" readingOrder="0"/>
    </dxf>
    <dxf>
      <numFmt numFmtId="14" formatCode="0.00%"/>
    </dxf>
    <dxf>
      <numFmt numFmtId="164" formatCode="&quot;$&quot;#,##0.0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horizontal="center"/>
    </dxf>
    <dxf>
      <numFmt numFmtId="166" formatCode="0.0%"/>
    </dxf>
    <dxf>
      <alignment horizontal="center" readingOrder="0"/>
    </dxf>
    <dxf>
      <alignment wrapText="1" readingOrder="0"/>
    </dxf>
    <dxf>
      <alignment wrapText="1" readingOrder="0"/>
    </dxf>
    <dxf>
      <alignment horizontal="center"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wrapText="1"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5050"/>
      <color rgb="FFFFFF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18" Type="http://schemas.microsoft.com/office/2007/relationships/slicerCache" Target="slicerCaches/slicerCache11.xml"/><Relationship Id="rId3" Type="http://schemas.openxmlformats.org/officeDocument/2006/relationships/worksheet" Target="worksheets/sheet3.xml"/><Relationship Id="rId21" Type="http://schemas.microsoft.com/office/2007/relationships/slicerCache" Target="slicerCaches/slicerCache14.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microsoft.com/office/2007/relationships/slicerCache" Target="slicerCaches/slicerCache10.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9.xml"/><Relationship Id="rId20" Type="http://schemas.microsoft.com/office/2007/relationships/slicerCache" Target="slicerCaches/slicerCache13.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4.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8.xml"/><Relationship Id="rId23" Type="http://schemas.openxmlformats.org/officeDocument/2006/relationships/styles" Target="styles.xml"/><Relationship Id="rId10" Type="http://schemas.microsoft.com/office/2007/relationships/slicerCache" Target="slicerCaches/slicerCache3.xml"/><Relationship Id="rId19" Type="http://schemas.microsoft.com/office/2007/relationships/slicerCache" Target="slicerCaches/slicerCache12.xml"/><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07/relationships/slicerCache" Target="slicerCaches/slicerCache7.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71158</xdr:colOff>
      <xdr:row>0</xdr:row>
      <xdr:rowOff>78442</xdr:rowOff>
    </xdr:from>
    <xdr:to>
      <xdr:col>2</xdr:col>
      <xdr:colOff>298824</xdr:colOff>
      <xdr:row>4</xdr:row>
      <xdr:rowOff>84045</xdr:rowOff>
    </xdr:to>
    <mc:AlternateContent xmlns:mc="http://schemas.openxmlformats.org/markup-compatibility/2006" xmlns:a14="http://schemas.microsoft.com/office/drawing/2010/main">
      <mc:Choice Requires="a14">
        <xdr:graphicFrame macro="">
          <xdr:nvGraphicFramePr>
            <xdr:cNvPr id="2" name="Size">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ize"/>
            </a:graphicData>
          </a:graphic>
        </xdr:graphicFrame>
      </mc:Choice>
      <mc:Fallback xmlns="">
        <xdr:sp macro="" textlink="">
          <xdr:nvSpPr>
            <xdr:cNvPr id="0" name=""/>
            <xdr:cNvSpPr>
              <a:spLocks noTextEdit="1"/>
            </xdr:cNvSpPr>
          </xdr:nvSpPr>
          <xdr:spPr>
            <a:xfrm>
              <a:off x="71158" y="78442"/>
              <a:ext cx="3481107"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4060452</xdr:colOff>
      <xdr:row>0</xdr:row>
      <xdr:rowOff>78441</xdr:rowOff>
    </xdr:from>
    <xdr:to>
      <xdr:col>7</xdr:col>
      <xdr:colOff>712756</xdr:colOff>
      <xdr:row>4</xdr:row>
      <xdr:rowOff>64993</xdr:rowOff>
    </xdr:to>
    <mc:AlternateContent xmlns:mc="http://schemas.openxmlformats.org/markup-compatibility/2006" xmlns:a14="http://schemas.microsoft.com/office/drawing/2010/main">
      <mc:Choice Requires="a14">
        <xdr:graphicFrame macro="">
          <xdr:nvGraphicFramePr>
            <xdr:cNvPr id="4" name="Status">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7119658" y="78441"/>
              <a:ext cx="4742329"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133350</xdr:colOff>
      <xdr:row>0</xdr:row>
      <xdr:rowOff>22413</xdr:rowOff>
    </xdr:from>
    <xdr:to>
      <xdr:col>16</xdr:col>
      <xdr:colOff>156883</xdr:colOff>
      <xdr:row>8</xdr:row>
      <xdr:rowOff>22412</xdr:rowOff>
    </xdr:to>
    <mc:AlternateContent xmlns:mc="http://schemas.openxmlformats.org/markup-compatibility/2006" xmlns:a14="http://schemas.microsoft.com/office/drawing/2010/main">
      <mc:Choice Requires="a14">
        <xdr:graphicFrame macro="">
          <xdr:nvGraphicFramePr>
            <xdr:cNvPr id="5" name="Price Tier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Price Tier 1"/>
            </a:graphicData>
          </a:graphic>
        </xdr:graphicFrame>
      </mc:Choice>
      <mc:Fallback xmlns="">
        <xdr:sp macro="" textlink="">
          <xdr:nvSpPr>
            <xdr:cNvPr id="0" name=""/>
            <xdr:cNvSpPr>
              <a:spLocks noTextEdit="1"/>
            </xdr:cNvSpPr>
          </xdr:nvSpPr>
          <xdr:spPr>
            <a:xfrm>
              <a:off x="14992350" y="22413"/>
              <a:ext cx="2567268" cy="199464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345141</xdr:colOff>
      <xdr:row>1</xdr:row>
      <xdr:rowOff>2801</xdr:rowOff>
    </xdr:from>
    <xdr:to>
      <xdr:col>2</xdr:col>
      <xdr:colOff>3955677</xdr:colOff>
      <xdr:row>4</xdr:row>
      <xdr:rowOff>67235</xdr:rowOff>
    </xdr:to>
    <mc:AlternateContent xmlns:mc="http://schemas.openxmlformats.org/markup-compatibility/2006" xmlns:a14="http://schemas.microsoft.com/office/drawing/2010/main">
      <mc:Choice Requires="a14">
        <xdr:graphicFrame macro="">
          <xdr:nvGraphicFramePr>
            <xdr:cNvPr id="6" name="Classification">
              <a:extLst>
                <a:ext uri="{FF2B5EF4-FFF2-40B4-BE49-F238E27FC236}">
                  <a16:creationId xmlns:a16="http://schemas.microsoft.com/office/drawing/2014/main" id="{F3155CBB-83A8-412D-ABD1-9D0B383A00F4}"/>
                </a:ext>
              </a:extLst>
            </xdr:cNvPr>
            <xdr:cNvGraphicFramePr/>
          </xdr:nvGraphicFramePr>
          <xdr:xfrm>
            <a:off x="0" y="0"/>
            <a:ext cx="0" cy="0"/>
          </xdr:xfrm>
          <a:graphic>
            <a:graphicData uri="http://schemas.microsoft.com/office/drawing/2010/slicer">
              <sle:slicer xmlns:sle="http://schemas.microsoft.com/office/drawing/2010/slicer" name="Classification"/>
            </a:graphicData>
          </a:graphic>
        </xdr:graphicFrame>
      </mc:Choice>
      <mc:Fallback xmlns="">
        <xdr:sp macro="" textlink="">
          <xdr:nvSpPr>
            <xdr:cNvPr id="0" name=""/>
            <xdr:cNvSpPr>
              <a:spLocks noTextEdit="1"/>
            </xdr:cNvSpPr>
          </xdr:nvSpPr>
          <xdr:spPr>
            <a:xfrm>
              <a:off x="3572435" y="92448"/>
              <a:ext cx="3610536" cy="63593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3</xdr:col>
      <xdr:colOff>847725</xdr:colOff>
      <xdr:row>4</xdr:row>
      <xdr:rowOff>95251</xdr:rowOff>
    </xdr:to>
    <mc:AlternateContent xmlns:mc="http://schemas.openxmlformats.org/markup-compatibility/2006" xmlns:a14="http://schemas.microsoft.com/office/drawing/2010/main">
      <mc:Choice Requires="a14">
        <xdr:graphicFrame macro="">
          <xdr:nvGraphicFramePr>
            <xdr:cNvPr id="2" name="Size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Size 3"/>
            </a:graphicData>
          </a:graphic>
        </xdr:graphicFrame>
      </mc:Choice>
      <mc:Fallback xmlns="">
        <xdr:sp macro="" textlink="">
          <xdr:nvSpPr>
            <xdr:cNvPr id="0" name=""/>
            <xdr:cNvSpPr>
              <a:spLocks noTextEdit="1"/>
            </xdr:cNvSpPr>
          </xdr:nvSpPr>
          <xdr:spPr>
            <a:xfrm>
              <a:off x="104775" y="85726"/>
              <a:ext cx="4267200"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4066428</xdr:colOff>
      <xdr:row>0</xdr:row>
      <xdr:rowOff>52294</xdr:rowOff>
    </xdr:from>
    <xdr:to>
      <xdr:col>9</xdr:col>
      <xdr:colOff>374090</xdr:colOff>
      <xdr:row>4</xdr:row>
      <xdr:rowOff>46317</xdr:rowOff>
    </xdr:to>
    <mc:AlternateContent xmlns:mc="http://schemas.openxmlformats.org/markup-compatibility/2006" xmlns:a14="http://schemas.microsoft.com/office/drawing/2010/main">
      <mc:Choice Requires="a14">
        <xdr:graphicFrame macro="">
          <xdr:nvGraphicFramePr>
            <xdr:cNvPr id="4" name="Status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Status 3"/>
            </a:graphicData>
          </a:graphic>
        </xdr:graphicFrame>
      </mc:Choice>
      <mc:Fallback xmlns="">
        <xdr:sp macro="" textlink="">
          <xdr:nvSpPr>
            <xdr:cNvPr id="0" name=""/>
            <xdr:cNvSpPr>
              <a:spLocks noTextEdit="1"/>
            </xdr:cNvSpPr>
          </xdr:nvSpPr>
          <xdr:spPr>
            <a:xfrm>
              <a:off x="7764369" y="52294"/>
              <a:ext cx="5122956"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905435</xdr:colOff>
      <xdr:row>0</xdr:row>
      <xdr:rowOff>81244</xdr:rowOff>
    </xdr:from>
    <xdr:to>
      <xdr:col>3</xdr:col>
      <xdr:colOff>3944470</xdr:colOff>
      <xdr:row>4</xdr:row>
      <xdr:rowOff>44825</xdr:rowOff>
    </xdr:to>
    <mc:AlternateContent xmlns:mc="http://schemas.openxmlformats.org/markup-compatibility/2006" xmlns:a14="http://schemas.microsoft.com/office/drawing/2010/main">
      <mc:Choice Requires="a14">
        <xdr:graphicFrame macro="">
          <xdr:nvGraphicFramePr>
            <xdr:cNvPr id="5" name="Classification 1">
              <a:extLst>
                <a:ext uri="{FF2B5EF4-FFF2-40B4-BE49-F238E27FC236}">
                  <a16:creationId xmlns:a16="http://schemas.microsoft.com/office/drawing/2014/main" id="{E546C460-69E4-467D-BA17-1CFF9F25A089}"/>
                </a:ext>
              </a:extLst>
            </xdr:cNvPr>
            <xdr:cNvGraphicFramePr/>
          </xdr:nvGraphicFramePr>
          <xdr:xfrm>
            <a:off x="0" y="0"/>
            <a:ext cx="0" cy="0"/>
          </xdr:xfrm>
          <a:graphic>
            <a:graphicData uri="http://schemas.microsoft.com/office/drawing/2010/slicer">
              <sle:slicer xmlns:sle="http://schemas.microsoft.com/office/drawing/2010/slicer" name="Classification 1"/>
            </a:graphicData>
          </a:graphic>
        </xdr:graphicFrame>
      </mc:Choice>
      <mc:Fallback xmlns="">
        <xdr:sp macro="" textlink="">
          <xdr:nvSpPr>
            <xdr:cNvPr id="0" name=""/>
            <xdr:cNvSpPr>
              <a:spLocks noTextEdit="1"/>
            </xdr:cNvSpPr>
          </xdr:nvSpPr>
          <xdr:spPr>
            <a:xfrm>
              <a:off x="4446494" y="81244"/>
              <a:ext cx="3039035" cy="6247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1</xdr:col>
      <xdr:colOff>3552825</xdr:colOff>
      <xdr:row>4</xdr:row>
      <xdr:rowOff>95251</xdr:rowOff>
    </xdr:to>
    <mc:AlternateContent xmlns:mc="http://schemas.openxmlformats.org/markup-compatibility/2006" xmlns:a14="http://schemas.microsoft.com/office/drawing/2010/main">
      <mc:Choice Requires="a14">
        <xdr:graphicFrame macro="">
          <xdr:nvGraphicFramePr>
            <xdr:cNvPr id="2" name="Siz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Size 1"/>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493433</xdr:colOff>
      <xdr:row>1</xdr:row>
      <xdr:rowOff>14941</xdr:rowOff>
    </xdr:from>
    <xdr:to>
      <xdr:col>8</xdr:col>
      <xdr:colOff>1714687</xdr:colOff>
      <xdr:row>4</xdr:row>
      <xdr:rowOff>91140</xdr:rowOff>
    </xdr:to>
    <mc:AlternateContent xmlns:mc="http://schemas.openxmlformats.org/markup-compatibility/2006" xmlns:a14="http://schemas.microsoft.com/office/drawing/2010/main">
      <mc:Choice Requires="a14">
        <xdr:graphicFrame macro="">
          <xdr:nvGraphicFramePr>
            <xdr:cNvPr id="3" name="Status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8584080" y="97117"/>
              <a:ext cx="3425078"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97118</xdr:colOff>
      <xdr:row>3</xdr:row>
      <xdr:rowOff>104588</xdr:rowOff>
    </xdr:from>
    <xdr:to>
      <xdr:col>19</xdr:col>
      <xdr:colOff>22412</xdr:colOff>
      <xdr:row>6</xdr:row>
      <xdr:rowOff>403412</xdr:rowOff>
    </xdr:to>
    <mc:AlternateContent xmlns:mc="http://schemas.openxmlformats.org/markup-compatibility/2006" xmlns:a14="http://schemas.microsoft.com/office/drawing/2010/main">
      <mc:Choice Requires="a14">
        <xdr:graphicFrame macro="">
          <xdr:nvGraphicFramePr>
            <xdr:cNvPr id="5" name="Price Tier">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microsoft.com/office/drawing/2010/slicer">
              <sle:slicer xmlns:sle="http://schemas.microsoft.com/office/drawing/2010/slicer" name="Price Tier"/>
            </a:graphicData>
          </a:graphic>
        </xdr:graphicFrame>
      </mc:Choice>
      <mc:Fallback xmlns="">
        <xdr:sp macro="" textlink="">
          <xdr:nvSpPr>
            <xdr:cNvPr id="0" name=""/>
            <xdr:cNvSpPr>
              <a:spLocks noTextEdit="1"/>
            </xdr:cNvSpPr>
          </xdr:nvSpPr>
          <xdr:spPr>
            <a:xfrm>
              <a:off x="12752294" y="575235"/>
              <a:ext cx="6589059" cy="8665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3639670</xdr:colOff>
      <xdr:row>1</xdr:row>
      <xdr:rowOff>8406</xdr:rowOff>
    </xdr:from>
    <xdr:to>
      <xdr:col>5</xdr:col>
      <xdr:colOff>369794</xdr:colOff>
      <xdr:row>4</xdr:row>
      <xdr:rowOff>33618</xdr:rowOff>
    </xdr:to>
    <mc:AlternateContent xmlns:mc="http://schemas.openxmlformats.org/markup-compatibility/2006" xmlns:a14="http://schemas.microsoft.com/office/drawing/2010/main">
      <mc:Choice Requires="a14">
        <xdr:graphicFrame macro="">
          <xdr:nvGraphicFramePr>
            <xdr:cNvPr id="6" name="Classification 2">
              <a:extLst>
                <a:ext uri="{FF2B5EF4-FFF2-40B4-BE49-F238E27FC236}">
                  <a16:creationId xmlns:a16="http://schemas.microsoft.com/office/drawing/2014/main" id="{13B03C1A-8F3C-401C-B6E7-2711C05A39B0}"/>
                </a:ext>
              </a:extLst>
            </xdr:cNvPr>
            <xdr:cNvGraphicFramePr/>
          </xdr:nvGraphicFramePr>
          <xdr:xfrm>
            <a:off x="0" y="0"/>
            <a:ext cx="0" cy="0"/>
          </xdr:xfrm>
          <a:graphic>
            <a:graphicData uri="http://schemas.microsoft.com/office/drawing/2010/slicer">
              <sle:slicer xmlns:sle="http://schemas.microsoft.com/office/drawing/2010/slicer" name="Classification 2"/>
            </a:graphicData>
          </a:graphic>
        </xdr:graphicFrame>
      </mc:Choice>
      <mc:Fallback xmlns="">
        <xdr:sp macro="" textlink="">
          <xdr:nvSpPr>
            <xdr:cNvPr id="0" name=""/>
            <xdr:cNvSpPr>
              <a:spLocks noTextEdit="1"/>
            </xdr:cNvSpPr>
          </xdr:nvSpPr>
          <xdr:spPr>
            <a:xfrm>
              <a:off x="5074023" y="98053"/>
              <a:ext cx="3016624" cy="5967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0</xdr:col>
      <xdr:colOff>4987178</xdr:colOff>
      <xdr:row>4</xdr:row>
      <xdr:rowOff>95251</xdr:rowOff>
    </xdr:to>
    <mc:AlternateContent xmlns:mc="http://schemas.openxmlformats.org/markup-compatibility/2006" xmlns:a14="http://schemas.microsoft.com/office/drawing/2010/main">
      <mc:Choice Requires="a14">
        <xdr:graphicFrame macro="">
          <xdr:nvGraphicFramePr>
            <xdr:cNvPr id="2" name="Size 2">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Size 2"/>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366434</xdr:colOff>
      <xdr:row>1</xdr:row>
      <xdr:rowOff>11206</xdr:rowOff>
    </xdr:from>
    <xdr:to>
      <xdr:col>7</xdr:col>
      <xdr:colOff>317689</xdr:colOff>
      <xdr:row>4</xdr:row>
      <xdr:rowOff>87405</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7258052" y="100853"/>
              <a:ext cx="3245784"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5062816</xdr:colOff>
      <xdr:row>0</xdr:row>
      <xdr:rowOff>84045</xdr:rowOff>
    </xdr:from>
    <xdr:to>
      <xdr:col>3</xdr:col>
      <xdr:colOff>235323</xdr:colOff>
      <xdr:row>4</xdr:row>
      <xdr:rowOff>78442</xdr:rowOff>
    </xdr:to>
    <mc:AlternateContent xmlns:mc="http://schemas.openxmlformats.org/markup-compatibility/2006" xmlns:a14="http://schemas.microsoft.com/office/drawing/2010/main">
      <mc:Choice Requires="a14">
        <xdr:graphicFrame macro="">
          <xdr:nvGraphicFramePr>
            <xdr:cNvPr id="5" name="Classification 3">
              <a:extLst>
                <a:ext uri="{FF2B5EF4-FFF2-40B4-BE49-F238E27FC236}">
                  <a16:creationId xmlns:a16="http://schemas.microsoft.com/office/drawing/2014/main" id="{F7482C8D-35FD-465F-9027-9C978830AE85}"/>
                </a:ext>
              </a:extLst>
            </xdr:cNvPr>
            <xdr:cNvGraphicFramePr/>
          </xdr:nvGraphicFramePr>
          <xdr:xfrm>
            <a:off x="0" y="0"/>
            <a:ext cx="0" cy="0"/>
          </xdr:xfrm>
          <a:graphic>
            <a:graphicData uri="http://schemas.microsoft.com/office/drawing/2010/slicer">
              <sle:slicer xmlns:sle="http://schemas.microsoft.com/office/drawing/2010/slicer" name="Classification 3"/>
            </a:graphicData>
          </a:graphic>
        </xdr:graphicFrame>
      </mc:Choice>
      <mc:Fallback xmlns="">
        <xdr:sp macro="" textlink="">
          <xdr:nvSpPr>
            <xdr:cNvPr id="0" name=""/>
            <xdr:cNvSpPr>
              <a:spLocks noTextEdit="1"/>
            </xdr:cNvSpPr>
          </xdr:nvSpPr>
          <xdr:spPr>
            <a:xfrm>
              <a:off x="5062816" y="84045"/>
              <a:ext cx="2232213" cy="65554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rris, Dusty" refreshedDate="46199.415421296297" createdVersion="8" refreshedVersion="8" minRefreshableVersion="3" recordCount="5401" xr:uid="{38F1D98A-65DC-4375-8E0D-60C7258F4A0B}">
  <cacheSource type="worksheet">
    <worksheetSource ref="A1:AE5401" sheet="data rollup"/>
  </cacheSource>
  <cacheFields count="34">
    <cacheField name="State Product Name" numFmtId="0">
      <sharedItems count="5401">
        <s v="State Product Name"/>
        <s v="-196 FREEZE CRUSH VT 8P:SK/GC/YL/PM355ML - COCKTAILS - 375 ML  ( AL - J070686 )"/>
        <s v="-196 VODKA SELTZER 8P:SP/LL/LR/SW 355ML - COCKTAILS - 375 ML  ( AL - J070583 )"/>
        <s v="1 BARREL RUM FROM BELIZE - RUM-GOLD - 750 ML  ( AL - A004804 )"/>
        <s v="2XO GEM OF KENTUCKY STRAIGHT BOURBON WHK - DOM WHSKY-STRT-BRBN/TN - 750 ML  ( AL - A010695 )"/>
        <s v="2XO OAK SERIES AMERICAN OAK KSBW - DOM WHSKY-STRT-BRBN/TN - 750 ML  ( AL - A070117 )"/>
        <s v="2XO OAK SERIES FRENCH OAK KSBW - DOM WHSKY-STRT-BRBN/TN - 750 ML  ( AL - A070509 )"/>
        <s v="2XO THE SNEAKERHEAD BLEND KSBW - DOM WHSKY-STRT-BRBN/TN - 750 ML  ( AL - A010820 )"/>
        <s v="2XO THE VINYL BLEND KSBW - DOM WHSKY-STRT-BRBN/TN - 750 ML  ( AL - A010882 )"/>
        <s v="8 BALL CHOCOLATE WHISKEY (DSS) - DOM WHSKY-BLND - 750 ML  ( AL - A007786 )"/>
        <s v="8 PM GRAIN BLENDED WHISKEY - OTH IMP WHSKY - 750 ML  ( AL - A010327 )"/>
        <s v="21 SEEDS CUCUMBER JALAPENO TEQUILA - TEQUILA-FLAVORED - 750 ML  ( AL - A007661 )"/>
        <s v="27 SPRINGS VODKA - VODKA-CLASSIC-DOM - 750 ML  ( AL - A005987 )"/>
        <s v="99 APPLES SCHNAPPS - CRDL-SNPS-APPL - 50 ML  ( AL - D004066 )"/>
        <s v="99 APPLES SCHNAPPS - CRDL-SNPS-APPL - 50 ML  ( AL - D070225 )"/>
        <s v="99 BANANAS SCHNAPPS - CRDL-SNPS-OTH - 50 ML  ( AL - D000399 )"/>
        <s v="99 BANANAS SCHNAPPS - CRDL-SNPS-OTH - 750 ML  ( AL - A000399 )"/>
        <s v="99 BLACK CHERRIES SCHNAPPS - CRDL-SNPS-OTH - 50 ML  ( AL - D004331 )"/>
        <s v="99 BLACKBERRIES SCHNAPPS - CRDL-SNPS-OTH - 50 ML  ( AL - D004397 )"/>
        <s v="99 BLUE RASPBERRY LIQUEUR - CRDL-LQR&amp;SPC-FRT - 50 ML  ( AL - D007430 )"/>
        <s v="99 BUTTERSCOTCH SCHNAPPS LIQUEUR - CRDL-SNPS-BTRSCTCH - 50 ML  ( AL - D070226 )"/>
        <s v="99 CHERRY LIMEADE - CRDL-SNPS-OTH - 50 ML  ( AL - D007593 )"/>
        <s v="99 CINNAMON SCHNAPPS LIQUEUR - CRDL-SNPS-CNNMN - 50 ML  ( AL - D010116 )"/>
        <s v="99 CINNAMON SCHNAPPS LIQUEUR - CRDL-SNPS-CNNMN - 750 ML  ( AL - A031259 )"/>
        <s v="99 COCONUT SCHNAPPS LIQUEUR - CRDL-SNPS-OTH - 50 ML  ( AL - D010113 )"/>
        <s v="99 FRUIT FLAVORS PARTY 10 PACK - CRDL-SNPS-OTH - 50 ML  ( AL - D007805 )"/>
        <s v="99 FRUIT PUNCH SCHNAPPS LIQUEUR - CRDL-SNPS-OTH - 50 ML  ( AL - D007816 )"/>
        <s v="99 GRAPES SCHNAPPS - CRDL-SNPS-OTH - 50 ML  ( AL - D007432 )"/>
        <s v="99 LEMON LIME LIQUEUR - CRDL-LQR&amp;SPC-FRT - 50 ML  ( AL - D010111 )"/>
        <s v="99 LONG ISLAND ICE TEA - CRDL-LQR&amp;SPC-OTH - 750 ML  ( AL - A007173 )"/>
        <s v="99 LONG ISLAND ICE TEA (12-10 PACK) - CRDL-LQR&amp;SPC-OTH - 50 ML  ( AL - D007173 )"/>
        <s v="99 MANGOES SCHNAPPS LIQUEUR - CRDL-SNPS-OTH - 50 ML  ( AL - D070227 )"/>
        <s v="99 MANGOES SCHNAPPS LIQUEUR - CRDL-SNPS-OTH - 750 ML  ( AL - A001996 )"/>
        <s v="99 MYSTERY FLAVOR - CRDL-SNPS-OTH - 50 ML  ( AL - D010440 )"/>
        <s v="99 ORANGES SCHNAPPS - CRDL-SNPS-OTH - 50 ML  ( AL - D004111 )"/>
        <s v="99 PARTY BUCKET 17-FLAVORS 6-25P - CRDL-SNPS-OTH - 50 ML  ( AL - D070530 )"/>
        <s v="99 PEACHES SCHNAPPS - CRDL-SNPS-PEACH - 50 ML  ( AL - D007322 )"/>
        <s v="99 PEANUT BUTTER WHISKEY DSS - DOM WHSKY-BLND - 50 ML  ( AL - D007335 )"/>
        <s v="99 PEANUT BUTTER&amp;JELLY/1E:GRP&amp;STWB 30-4P - CRDL-SNPS-OTH - 50 ML  ( AL - D007418 )"/>
        <s v="99 PEPPERMINT - CRDL-SNPS-PPRMNT - 50 ML  ( AL - D010115 )"/>
        <s v="99 PINEAPPLE SCHNAPPS LIQUEUR PET - CRDL-SNPS-OTH - 50 ML  ( AL - D007670 )"/>
        <s v="99 PINK LEMONADE LIQUEUR - CRDL-SNPS-OTH - 50 ML  ( AL - D007966 )"/>
        <s v="99 ROOT BEER SCHNAPPS LIQUEUR - CRDL-SNPS-OTH - 50 ML  ( AL - D010114 )"/>
        <s v="99 SCHNAPPS LIQ/4-20FL PK PARTY BUCKET - CRDL-SNPS-OTH - 50 ML  ( AL - D001933 )"/>
        <s v="99 SCHNAPPS RNBW BAN/WTRM/APL/CHR/PCH/GP - CRDL-SNPS-OTH - 50 ML  ( AL - D005946 )"/>
        <s v="99 SCHNAPPS/24B-CANDY CNE:AP/BN/BS/PP/WM - CRDL-SNPS-OTH - 50 ML  ( AL - D007245 )"/>
        <s v="99 SOUR BERRY LIQUEUR - CRDL-SNPS-OTH - 50 ML  ( AL - D007728 )"/>
        <s v="99 SOUR CHERRY LIQUEUR - CRDL-SNPS-OTH - 50 ML  ( AL - D007729 )"/>
        <s v="99 STRAWBERRIES LIQUEUR - CRDL-LQR&amp;SPC-FRT - 50 ML  ( AL - D007431 )"/>
        <s v="99 TOASTY 10P 2E:AP/SC/CNM/CRNB/PMK PET - CRDL-LQR&amp;SPC-OTH - 50 ML  ( AL - D070564 )"/>
        <s v="99 WATERMELON SCHNAPPS - CRDL-SNPS-OTH - 50 ML  ( AL - D007336 )"/>
        <s v="99 WHIPPED CREAM FLAVOR SCHNAPPS - CRDL-SNPS-OTH - 50 ML  ( AL - D000712 )"/>
        <s v="99 WHIPPED CREAM FLAVOR SCHNAPPS - CRDL-SNPS-OTH - 50 ML  ( AL - D005533 )"/>
        <s v="99/15FL-ADULT TRICK OR TREAT BAG 8-15PKS - CRDL-SNPS-OTH - 50 ML  ( AL - D007417 )"/>
        <s v="99/20FL-YARD VARIETY PACK 2E 3-40PKS - CRDL-SNPS-OTH - 50 ML  ( AL - D007880 )"/>
        <s v="100 PIPERS - SCOTCH-BLND-US BTLD - 1.0 LTR  ( AL - E000015 )"/>
        <s v="100 PIPERS - SCOTCH-BLND-US BTLD - 1.75 LTR  ( AL - F000015 )"/>
        <s v="196 VARIETY 12P 3E:LMN/PCH/GRF/STW 355ML - COCKTAILS - 375 ML  ( AL - J070496 )"/>
        <s v="360 BLUE RASPBERRY FLAVORED VODKA - VODKA-FLVRD-DOM - 750 ML  ( AL - A007713 )"/>
        <s v="360 BUTTERED POPCORN FLAVORED VODKA - VODKA-FLVRD-DOM - 750 ML  ( AL - A005296 )"/>
        <s v="360 DOUBLE CHOCOLATE FLAVORED VODKA - VODKA-FLVRD-DOM - 1.0 LTR  ( AL - E004607 )"/>
        <s v="360 GEORGIA PEACH FLAVORED VODKA - VODKA-FLVRD-DOM - 1.75 LTR  ( AL - F000844 )"/>
        <s v="360 GEORGIA PEACH FLAVORED VODKA - VODKA-FLVRD-DOM - 750 ML  ( AL - A000844 )"/>
        <s v="360 KC BARBEQUE FLAVORED VODKA - VODKA-FLVRD-DOM - 750 ML  ( AL - A007571 )"/>
        <s v="360 MADAGASCAR VANILLA FLAVORED VODKA - VODKA-FLVRD-DOM - 1.0 LTR  ( AL - E004698 )"/>
        <s v="360 MANDARIN ORANGE FLAVORED VODKA - VODKA-FLVRD-DOM - 1.0 LTR  ( AL - E004691 )"/>
        <s v="360 RED DELICIOUS APPLE FLAVORED VODKA - VODKA-FLVRD-DOM - 1.0 LTR  ( AL - E004873 )"/>
        <s v="360 RED RASPBERRY FLAVORED VODKA - VODKA-FLVRD-DOM - 1.0 LTR  ( AL - E005182 )"/>
        <s v="360 VODKA - VODKA-CLASSIC-DOM - 1.0 LTR  ( AL - E004385 )"/>
        <s v="360 WATERMELON VODKA DSS - VODKA-FLVRD-DOM - 50 ML  ( AL - D007428 )"/>
        <s v="400 CONEJOS ESPADIN JOVEN MEZCAL - TEQUILA-BLANCO - 750 ML  ( AL - A010222 )"/>
        <s v="400 CONEJOS ESPADIN JOVEN MEZCAL - TEQUILA-BLANCO - 750 ML  ( AL - A070394 )"/>
        <s v="818 ANEJO 100% AGAVE TEQUILA - TEQUILA-ANEJO - 750 ML  ( AL - A070132 )"/>
        <s v="818 BLANCO 100% AGAVE TEQUILA - TEQUILA-BLANCO - 750 ML  ( AL - A007714 )"/>
        <s v="818 REPOSADO 100% AGAVE TEQUILA - TEQUILA-REPOSADO - 750 ML  ( AL - A007715 )"/>
        <s v="1792 12 YEAR KENTUCKY STRAIGHT BBN WHSKY - DOM WHSKY-STRT-BRBN/TN - 750 ML  ( AL - A009707 )"/>
        <s v="1792 BOTTLED IN BOND BUY-THE BARREL - DOM WHSKY-STRT-BRBN/TN - 750 ML  ( AL - A010720 )"/>
        <s v="1792 BOTTLED IN BOND KENTCKY STRGHT BBRN - DOM WHSKY-STRT-BRBN/TN - 750 ML  ( AL - A009337 )"/>
        <s v="1792 FULL PROOF BOURBON BUY-THE-BRRL MT - DOM WHSKY-STRT-BRBN/TN - 750 ML  ( AL - A010721 )"/>
        <s v="1792 FULL PROOF KENTUCKY STRAIGHT BOURBN - DOM WHSKY-STRT-BRBN/TN - 750 ML  ( AL - A005432 )"/>
        <s v="1792 KSBW COGNAC CASK FINISH - DOM WHSKY-STRT-BRBN/TN - 750 ML  ( AL - A010899 )"/>
        <s v="1792 SINGLE BARREL KENTUCKY STRAIGHT BBN - DOM WHSKY-STRT-BRBN/TN - 750 ML  ( AL - A005981 )"/>
        <s v="1792 SINGLE BARREL KSBW SAZERAC BRL SLCT - DOM WHSKY-STRT-BRBN/TN - 750 ML  ( AL - A010722 )"/>
        <s v="1792 SMALL BATCH KENTUCKY STRAIGHT BRBN - DOM WHSKY-STRT-SM BTCH - 1.75 LTR  ( AL - F005038 )"/>
        <s v="1792 SMALL BATCH KENTUCKY STRAIGHT BRBN - DOM WHSKY-STRT-SM BTCH - 375 ML  ( AL - B001110 )"/>
        <s v="1792 SMALL BATCH KENTUCKY STRAIGHT BRBN - DOM WHSKY-STRT-SM BTCH - 750 ML  ( AL - A001110 )"/>
        <s v="1792 SWEET WHEAT KENTUCKY STRAIGHT BRBN - DOM WHSKY-STRT-BRBN/TN - 750 ML  ( AL - A004853 )"/>
        <s v="1800 ANEJO - TEQUILA-ANEJO - 750 ML  ( AL - A007724 )"/>
        <s v="1800 ANEJO CRISTALINO TEQUILA - TEQUILA-CRISTALINO - 750 ML  ( AL - A007421 )"/>
        <s v="1800 ANEJO CRISTALINO W/1 COUPE GLASS - TEQUILA-CRISTALINO - 750 ML  ( AL - A070091 )"/>
        <s v="1800 BLANCO - TEQUILA-BLANCO - 1.0 LTR  ( AL - E010184 )"/>
        <s v="1800 BLANCO - TEQUILA-BLANCO - 1.75 LTR  ( AL - F001838 )"/>
        <s v="1800 BLANCO - TEQUILA-BLANCO - 50 ML  ( AL - D001838 )"/>
        <s v="1800 BLANCO - TEQUILA-BLANCO - 200 ML  ( AL - C001838 )"/>
        <s v="1800 BLANCO - TEQUILA-BLANCO - 375 ML  ( AL - B001838 )"/>
        <s v="1800 BLANCO - TEQUILA-BLANCO - 750 ML  ( AL - A001838 )"/>
        <s v="1800 BLANCO - TEQUILA-BLANCO - 750 ML  ( AL - A006013 )"/>
        <s v="1800 BLANCO TEQUILA W/2 ROCK GLASSES - TEQUILA-BLANCO - 750 ML  ( AL - A001162 )"/>
        <s v="1800 BLANCO TQ W/MINERAGUA MINERAL WATER - TEQUILA-BLANCO - 750 ML  ( AL - A070563 )"/>
        <s v="1800 COCONUT FLAVORED TEQUILA (INFUSED) - TEQUILA-FLAVORED - 1.75 LTR  ( AL - F000719 )"/>
        <s v="1800 COCONUT FLAVORED TEQUILA (INFUSED) - TEQUILA-FLAVORED - 50 ML  ( AL - D005185 )"/>
        <s v="1800 COCONUT FLAVORED TEQUILA (INFUSED) - TEQUILA-FLAVORED - 375 ML  ( AL - B000719 )"/>
        <s v="1800 COCONUT FLAVORED TEQUILA (INFUSED) - TEQUILA-FLAVORED - 750 ML  ( AL - A000719 )"/>
        <s v="1800 HIGH PROOF BLANCO TEQUILA - TEQUILA-BLANCO - 375 ML  ( AL - B070528 )"/>
        <s v="1800 HIGH PROOF REPOSADO TEQUILA - TEQUILA-REPOSADO - 375 ML  ( AL - B070529 )"/>
        <s v="1800 JALAPENO CUCUMBER INFUSED TEQUILA - TEQUILA-FLAVORED - 750 ML  ( AL - A007991 )"/>
        <s v="1800 MILENIO EXTRA ANEJO 100% AGAVE TEQ - TEQUILA-GOLD - 750 ML  ( AL - A007282 )"/>
        <s v="1800 REPOSADO TEQUILA - TEQUILA-REPOSADO - 1.75 LTR  ( AL - F000383 )"/>
        <s v="1800 REPOSADO TEQUILA - TEQUILA-REPOSADO - 50 ML  ( AL - D004115 )"/>
        <s v="1800 REPOSADO TEQUILA - TEQUILA-REPOSADO - 200 ML  ( AL - C000383 )"/>
        <s v="1800 REPOSADO TEQUILA - TEQUILA-REPOSADO - 375 ML  ( AL - B000383 )"/>
        <s v="1800 REPOSADO TEQUILA - TEQUILA-REPOSADO - 750 ML  ( AL - A000383 )"/>
        <s v="1800 REPOSADO TEQUILA W/TACO HOLDER - TEQUILA-REPOSADO - 750 ML  ( AL - A000319 )"/>
        <s v="1800 ULTIMATE BLACK CHERRY MARGARITA RTD - COCKTAILS - 1.75 LTR  ( AL - F007586 )"/>
        <s v="1800 ULTIMATE BLOOD ORANGE MARGARITA RTD - COCKTAILS - 1.75 LTR  ( AL - F007389 )"/>
        <s v="1800 ULTIMATE JALAPENO LIME MARG R-T-D - COCKTAILS - 1.75 LTR  ( AL - F001814 )"/>
        <s v="1800 ULTIMATE LIGHT MARGARITA RTD - COCKTAILS - 1.75 LTR  ( AL - F070395 )"/>
        <s v="1800 ULTIMATE MANGO MARGARITA RTD - COCKTAILS - 1.75 LTR  ( AL - F007169 )"/>
        <s v="1800 ULTIMATE MARGARITA RTD - COCKTAILS - 1.75 LTR  ( AL - F001485 )"/>
        <s v="1800 ULTIMATE PASSIONFRUIT MARGARITA RTD - COCKTAILS - 1.75 LTR  ( AL - F070001 )"/>
        <s v="1800 ULTIMATE PEACH MARGARITA RTD - COCKTAILS - 1.75 LTR  ( AL - F001451 )"/>
        <s v="1800 ULTIMATE PINEAPPLE MARGARITA R-T-D - COCKTAILS - 1.75 LTR  ( AL - F000799 )"/>
        <s v="1800 ULTIMATE RASPBERRY MARGARITA R-T-D - COCKTAILS - 1.75 LTR  ( AL - F001618 )"/>
        <s v="1800 ULTIMATE STRAWBERRY MARGARITA RTD - COCKTAILS - 1.75 LTR  ( AL - F007790 )"/>
        <s v="1800 ULTIMATE WATERMELON MARGARITA R-T-D - COCKTAILS - 1.75 LTR  ( AL - F001968 )"/>
        <s v="1800 ULTIMATE WILD BERRY MARGARITA - COCKTAILS - 1.75 LTR  ( AL - F070165 )"/>
        <s v="1800 VARIETY PK 3-FLV 4E:SLV/REP/CRSTLNO - TEQUILA-BLANCO - 375 ML  ( AL - B007684 )"/>
        <s v="A RIVER RUNS THROUGH IT CARAMEL APL BRDY - BRNDY/CGNC-DOM - 750 ML  ( AL - A010216 )"/>
        <s v="A SMITH BOWMAN CASK STRENGTH STRGHT BBN - DOM WHSKY-STRT-BRBN/TN - 750 ML  ( AL - A010895 )"/>
        <s v="ABERLOUR GLENLIVET 12 YEAR OLD SCOTCH - SCOTCH-SNGL MALT - 750 ML  ( AL - A001924 )"/>
        <s v="ABSENTE GIFT PACK:1 GLASS &amp; SILVER SPOON - CRDL-LQR&amp;SPC-OTH - 750 ML  ( AL - A001914 )"/>
        <s v="ABSOLUT - VODKA-CLASSIC-IMP - 1.0 LTR  ( AL - E000675 )"/>
        <s v="ABSOLUT - VODKA-CLASSIC-IMP - 1.75 LTR  ( AL - F000675 )"/>
        <s v="ABSOLUT - VODKA-CLASSIC-IMP - 50 ML  ( AL - D000675 )"/>
        <s v="ABSOLUT - VODKA-CLASSIC-IMP - 200 ML  ( AL - C000675 )"/>
        <s v="ABSOLUT - VODKA-CLASSIC-IMP - 375 ML  ( AL - B000675 )"/>
        <s v="ABSOLUT - VODKA-CLASSIC-IMP - 750 ML  ( AL - A000675 )"/>
        <s v="ABSOLUT CITRON - VODKA-FLVRD-IMP - 1.0 LTR  ( AL - E000691 )"/>
        <s v="ABSOLUT CITRON - VODKA-FLVRD-IMP - 1.75 LTR  ( AL - F000691 )"/>
        <s v="ABSOLUT CITRON - VODKA-FLVRD-IMP - 750 ML  ( AL - A000691 )"/>
        <s v="ABSOLUT CLASSIC COSMOPOLITAN COCKTAIL - COCKTAILS - 750 ML  ( AL - A070483 )"/>
        <s v="ABSOLUT COCKTAILS RASPBERRY LEMONADE RTS - COCKTAILS - 750 ML  ( AL - A070150 )"/>
        <s v="ABSOLUT COCKTAILS VODKA MOJITO RTA - COCKTAILS - 750 ML  ( AL - A070151 )"/>
        <s v="ABSOLUT ELYX VODKA - VODKA-CLASSIC-IMP - 1.0 LTR  ( AL - E008098 )"/>
        <s v="ABSOLUT ESPRESSO MARTINI COCKTAIL - COCKTAILS - 750 ML  ( AL - A070482 )"/>
        <s v="ABSOLUT GRAPEFRUIT FLAVORED VODKA - VODKA-FLVRD-IMP - 50 ML  ( AL - D007051 )"/>
        <s v="ABSOLUT GRAPEFRUIT PALOMA 4P 355ML - COCKTAILS - 375 ML  ( AL - J007414 )"/>
        <s v="ABSOLUT JUICE STRAWBERRY EDITION - VODKA-FLVRD-IMP - 750 ML  ( AL - A007134 )"/>
        <s v="ABSOLUT LIME &amp; CUCUMBER SODA 4P 355ML - COCKTAILS - 375 ML  ( AL - J007412 )"/>
        <s v="ABSOLUT LIME FLAVORED VODKA - VODKA-FLVRD-IMP - 750 ML  ( AL - A001765 )"/>
        <s v="ABSOLUT MANDRIN FLAVORED VODKA - VODKA-FLVRD-IMP - 1.0 LTR  ( AL - E008008 )"/>
        <s v="ABSOLUT MANDRIN FLAVORED VODKA - VODKA-FLVRD-IMP - 750 ML  ( AL - A000680 )"/>
        <s v="ABSOLUT MANGO FLAVORED VODKA - VODKA-FLVRD-IMP - 750 ML  ( AL - A000676 )"/>
        <s v="ABSOLUT MANGO MULE 4P 355ML - COCKTAILS - 375 ML  ( AL - J007413 )"/>
        <s v="ABSOLUT OCEAN SP 3E:CR/CP/CM/WCP 355ML - COCKTAILS - 375 ML  ( AL - J070588 )"/>
        <s v="ABSOLUT OCEAN SP 8P 2E:CR/RP/GR/PA 355ML - COCKTAILS - 375 ML  ( AL - J070153 )"/>
        <s v="ABSOLUT OCEAN SPRAY VD CRANBERRY 4P355ML - COCKTAILS - 375 ML  ( AL - J070152 )"/>
        <s v="ABSOLUT PEACH - VODKA-FLVRD-IMP - 1.0 LTR  ( AL - E008006 )"/>
        <s v="ABSOLUT PEACH - VODKA-FLVRD-IMP - 750 ML  ( AL - A001193 )"/>
        <s v="ABSOLUT PEPPAR - VODKA-FLVRD-IMP - 1.0 LTR  ( AL - E008680 )"/>
        <s v="ABSOLUT PEPPAR - VODKA-FLVRD-IMP - 750 ML  ( AL - A000681 )"/>
        <s v="ABSOLUT PINEAPPLE MARTINI CKTL 4P 355ML - COCKTAILS - 375 ML  ( AL - J007720 )"/>
        <s v="ABSOLUT RASPBERRY FLAVORED VODKA - VODKA-FLVRD-IMP - 1.0 LTR  ( AL - E008009 )"/>
        <s v="ABSOLUT RASPBERRY FLAVORED VODKA - VODKA-FLVRD-IMP - 750 ML  ( AL - A000755 )"/>
        <s v="ABSOLUT REFRESHER 8P:WCS/WCP/WC/WCM355ML - COCKTAILS - 375 ML  ( AL - J070620 )"/>
        <s v="ABSOLUT RSPBRY &amp; LEMONGRS SODA 4P 355ML - COCKTAILS - 375 ML  ( AL - J007415 )"/>
        <s v="ABSOLUT TABASCO CHILI PEPPER VODKA - VODKA-FLVRD-IMP - 750 ML  ( AL - A070639 )"/>
        <s v="ABSOLUT VANILIA - VODKA-FLVRD-IMP - 1.0 LTR  ( AL - E008010 )"/>
        <s v="ABSOLUT VANILIA - VODKA-FLVRD-IMP - 750 ML  ( AL - A000705 )"/>
        <s v="ABSOLUT VRTY 8P 2E:HH/BV/MULE/CSMO 355ML - COCKTAILS - 375 ML  ( AL - J007972 )"/>
        <s v="ABSOLUT W/2 MARTINI GLASSES - VODKA-CLASSIC-IMP - 750 ML  ( AL - A000671 )"/>
        <s v="ABSOLUT WATERMELON FLAVORED VODKA - VODKA-FLVRD-IMP - 750 ML  ( AL - A007579 )"/>
        <s v="ABSOLUT WILD BERRI FLAVORED VODKA - VODKA-FLVRD-IMP - 50 ML  ( AL - D070003 )"/>
        <s v="ABSOLUT WILD BERRI FLAVORED VODKA - VODKA-FLVRD-IMP - 750 ML  ( AL - A070003 )"/>
        <s v="ABSOLUT WILD TEA FLAVORED VODKA - VODKA-FLVRD-IMP - 1.0 LTR  ( AL - E005854 )"/>
        <s v="ADICTIVO ANEJO TEQUILA - TEQUILA-ANEJO - 375 ML  ( AL - B007796 )"/>
        <s v="ADICTIVO ANEJO TEQUILA - TEQUILA-ANEJO - 750 ML  ( AL - A007796 )"/>
        <s v="ADICTIVO DOBLE REPOSADO TEQUILA - TEQUILA-REPOSADO - 375 ML  ( AL - B070056 )"/>
        <s v="ADICTIVO DOUBLE REPOSADO 5YR ANNVR TEQ - TEQUILA-REPOSADO - 750 ML  ( AL - A070056 )"/>
        <s v="ADICTIVO EXTRA ANEJO TEQUILA - TEQUILA-GOLD - 750 ML  ( AL - A070647 )"/>
        <s v="ADICTIVO MULTIPACK 4 200ML PL/AN/RP/EXT - TEQUILA-GOLD - 750 ML  ( AL - C070328 )"/>
        <s v="ADICTIVO PLATA TEQUILA - TEQUILA-BLANCO - 750 ML  ( AL - A007992 )"/>
        <s v="ADICTIVO REPOSADO CRISTALINO TEQUILA - TEQUILA-REPOSADO - 750 ML  ( AL - A070055 )"/>
        <s v="ADMIRAL NELSON WATERMELON RUM - RUM-FLVRD - 50 ML  ( AL - D007199 )"/>
        <s v="ADMIRAL NELSON'S COCONUT FLVRD RUM 42PF - RUM-FLVRD - 1.75 LTR  ( AL - F007710 )"/>
        <s v="ADMIRAL NELSON'S COCONUT FLVRD RUM 42PF - RUM-FLVRD - 50 ML  ( AL - D007710 )"/>
        <s v="ADMIRAL NELSON'S PINEAPPLE RUM - RUM-FLVRD - 50 ML  ( AL - D001942 )"/>
        <s v="ADMIRAL NELSON'S SPICED RUM - RUM-FLVRD - 1.75 LTR  ( AL - F000063 )"/>
        <s v="AGAVE LOCO PEPPER CURED FLAVORED TEQUILA - CRDL-LQR&amp;SPC-OTH - 750 ML  ( AL - A004407 )"/>
        <s v="AGAVERO LIQUEUR - CRDL-LQR&amp;SPC-OTH - 750 ML  ( AL - A004793 )"/>
        <s v="AGAVERO ORANGE TEQUILA LIQUEUR - CRDL-LQR&amp;SPC-OTH - 750 ML  ( AL - A008046 )"/>
        <s v="AGUARDIENTE CRISTAL - CRDL-LQR&amp;SPC-OTH - 1.0 LTR  ( AL - E004674 )"/>
        <s v="ALA BAMA SLAMA GRAIN NEUTRAL SPRT BASED - CRDL-LQR&amp;SPC-OTH - 375 ML  ( AL - B001805 )"/>
        <s v="ALA YEA VODKA - VODKA-CLASSIC-DOM - 750 ML  ( AL - A070102 )"/>
        <s v="ALABAMA DIST ANGRY BEAVER CINN PEPPER MN - CRDL-LQR&amp;SPC-WHSKY SPCTY - 750 ML  ( AL - A030584 )"/>
        <s v="ALABAMA DIST BUG TUSSLE BLACKBERRY MNSHN - CRDL-LQR&amp;SPC-WHSKY SPCTY - 750 ML  ( AL - A030582 )"/>
        <s v="ALABAMA DIST CRAZY COCONUT MOONSHINE - CRDL-LQR&amp;SPC-WHSKY SPCTY - 750 ML  ( AL - A030581 )"/>
        <s v="ALABAMA DIST DIXON'S WHITE CORN MOONSHIN - CRDL-LQR&amp;SPC-WHSKY SPCTY - 750 ML  ( AL - A030580 )"/>
        <s v="ALABAMA DIST GRANNY'S APPLE PIE MOONSHIN - CRDL-LQR&amp;SPC-WHSKY SPCTY - 750 ML  ( AL - A030575 )"/>
        <s v="ALABAMA DIST HAPPY BEAVER HONEY MOONSHN - CRDL-LQR&amp;SPC-WHSKY SPCTY - 750 ML  ( AL - A030585 )"/>
        <s v="ALABAMA DIST KATDADDY PUNCH MOONSHINE - CRDL-LQR&amp;SPC-WHSKY SPCTY - 750 ML  ( AL - A030576 )"/>
        <s v="ALABAMA DIST MEMAW IVEYS LEMNDE MOONSHNE -  - 750 ML  ( AL - A030642 )"/>
        <s v="ALABAMA DIST PERFECT PEACH MOONSHINE - CRDL-LQR&amp;SPC-WHSKY SPCTY - 750 ML  ( AL - A030577 )"/>
        <s v="ALABAMA DIST PINEAPPLE EXPRESS MOONSHINE - CRDL-LQR&amp;SPC-WHSKY SPCTY - 750 ML  ( AL - A030578 )"/>
        <s v="ALABAMA DIST SMITH LAKE STRAWBERRY MNSHN - CRDL-LQR&amp;SPC-WHSKY SPCTY - 750 ML  ( AL - A030579 )"/>
        <s v="ALABAMA SELECT CLUB CANADIAN BLENDED - CAN-FRGN BLND-FRGN BTLD - 750 ML  ( AL - A007881 )"/>
        <s v="ALIZE DE FRANCE (GOLD) - CRDL-LQR&amp;SPC-OTH - 750 ML  ( AL - A000430 )"/>
        <s v="ALIZE PEACH LIQUEUR W/FRENCH VODKA - VODKA-FLVRD-IMP - 750 ML  ( AL - A007568 )"/>
        <s v="AMADOR WHISKEY CO DOUBLE BARREL HOP WHSK - DOM WHSKY-STRT-OTH - 750 ML  ( AL - A004488 )"/>
        <s v="AMARETTO DI AMORE CLASSICO - CRDL-LQR&amp;SPC-AMRT - 1.0 LTR  ( AL - E000223 )"/>
        <s v="AMARETTO DI AMORE CLASSICO - CRDL-LQR&amp;SPC-AMRT - 1.75 LTR  ( AL - F000223 )"/>
        <s v="AMARETTO DI AMORE CLASSICO - CRDL-LQR&amp;SPC-AMRT - 375 ML  ( AL - B000223 )"/>
        <s v="AMARETTO DI AMORE CLASSICO - CRDL-LQR&amp;SPC-AMRT - 750 ML  ( AL - A000223 )"/>
        <s v="AMARULA CREAM LIQUEUR - CRDL-CRM LQR - 750 ML  ( AL - A007032 )"/>
        <s v="AMERICAN ANTHEM VODKA - VODKA-CLASSIC-DOM - 750 ML  ( AL - A001976 )"/>
        <s v="AMERICAN BORN BOURBON WHISKEY - DOM WHSKY-STRT-BRBN/TN - 750 ML  ( AL - A007306 )"/>
        <s v="AMERICAN BORN MOONSHINE APPLE PIE - DOM WHSKY-BLND - 750 ML  ( AL - A001388 )"/>
        <s v="AMERICAN BORN MOONSHINE DIXIE SWEET TEA - DOM WHSKY-BLND - 750 ML  ( AL - A001387 )"/>
        <s v="AMERICAN BORN MOONSHINE ORIGINAL WHT LGT - DOM WHSKY-STRT-OTH - 750 ML  ( AL - A001386 )"/>
        <s v="AMERICAN EAGLE 4YR OLD BOURBON - DOM WHSKY-STRT-BRBN/TN - 750 ML  ( AL - A010771 )"/>
        <s v="AMMUNITION HIGHEST CALIBER STRAIGHT BBN - DOM WHSKY-STRT-BRBN/TN - 750 ML  ( AL - A007768 )"/>
        <s v="AMMUNITION HIGHEST CALIBER STRAIGHT RYE - DOM WHSKY-STRT-RYE - 750 ML  ( AL - A007769 )"/>
        <s v="AMOR MIO ANEJO SINGLE BARREL TEQUILA - TEQUILA-ANEJO - 750 ML  ( AL - A070604 )"/>
        <s v="AMOR MIO REPOSADO TEQUILA CERAMIC BOTTLE - TEQUILA-REPOSADO - 750 ML  ( AL - A070603 )"/>
        <s v="AMOR MIO TEQ VARIETY 6P:2 AN/2 REP/2 SBA - TEQUILA-GOLD - 750 ML  ( AL - A070596 )"/>
        <s v="ANCHO REYES ANCHO CHILE LIQUEUR - CRDL-LQR&amp;SPC-OTH - 750 ML  ( AL - A070124 )"/>
        <s v="ANCHO REYES VERDE CHILE POBLANO LIQUEUR - CRDL-LQR&amp;SPC-OTH - 750 ML  ( AL - A008177 )"/>
        <s v="ANCIENT AGE - DOM WHSKY-STRT-BRBN/TN - 1.75 LTR  ( AL - F000153 )"/>
        <s v="ANCIENT AGE - DOM WHSKY-STRT-BRBN/TN - 750 ML  ( AL - A000153 )"/>
        <s v="ANCIENT ANCIENT AGE - DOM WHSKY-STRT-BRBN/TN - 1.75 LTR  ( AL - F000210 )"/>
        <s v="ANGEL'S ENVY 2P:BBN IN PORT/RYE IN RUM - DOM WHSKY-STRT-BRBN/TN - 375 ML  ( AL - B070105 )"/>
        <s v="ANGEL'S ENVY CASK STRENGTH WHISKEY - DOM WHSKY-STRT-BRBN/TN - 750 ML  ( AL - A009784 )"/>
        <s v="ANGEL'S ENVY CELLAR CLC RYE IN TEQ BRLS - DOM WHSKY-STRT-RYE - 750 ML  ( AL - A010929 )"/>
        <s v="ANGEL'S ENVY FINISHED RYE - DOM WHSKY-STRT-RYE - 750 ML  ( AL - A004132 )"/>
        <s v="ANGEL'S ENVY KSBW CASK STRENGTH BIB - DOM WHSKY-STRT-BRBN/TN - 750 ML  ( AL - A010972 )"/>
        <s v="ANGEL'S ENVY PRIVATE SELECTION SNGL BRRL - DOM WHSKY-STRT-BRBN/TN - 750 ML  ( AL - A010631 )"/>
        <s v="ANGEL'S ENVY SINGLE BARREL SHERRY CASKS - DOM WHSKY-STRT-BRBN/TN - 750 ML  ( AL - A010788 )"/>
        <s v="ANGEL'S ENVY TRIPLE OAK KSBW - DOM WHSKY-STRT-BRBN/TN - 750 ML  ( AL - A070366 )"/>
        <s v="ANGEL'S ENVY WHISKEY - DOM WHSKY-STRT-BRBN/TN - 100 ML  ( AL - G001237 )"/>
        <s v="ANGEL'S ENVY WHISKEY - DOM WHSKY-STRT-BRBN/TN - 375 ML  ( AL - B001237 )"/>
        <s v="ANGEL'S ENVY WHISKEY - DOM WHSKY-STRT-BRBN/TN - 750 ML  ( AL - A001237 )"/>
        <s v="ANGELS ENVY PRIVATE SLCT SB TAWNY PORT - DOM WHSKY-STRT-BRBN/TN - 750 ML  ( AL - A010940 )"/>
        <s v="ANSAC BLACK KNIGHT SELECTION COGNAC - BRNDY/CGNC-CGNC-OTH - 750 ML  ( AL - A007775 )"/>
        <s v="ANSAC V S - BRNDY/CGNC-CGNC-VS - 1.75 LTR  ( AL - F000147 )"/>
        <s v="ANSAC V S - BRNDY/CGNC-CGNC-VS - 750 ML  ( AL - A000147 )"/>
        <s v="AO VODKA (JAPAN) - VODKA-CLASSIC-IMP - 750 ML  ( AL - A005859 )"/>
        <s v="APEROL APERITIVO VAP 2025/2 GLASSES - CRDL-LQR&amp;SPC-OTH - 750 ML  ( AL - A070336 )"/>
        <s v="APEROL LIQUEUR - CRDL-LQR&amp;SPC-OTH - 375 ML  ( AL - B001799 )"/>
        <s v="APEROL LIQUEUR - CRDL-LQR&amp;SPC-OTH - 750 ML  ( AL - A001799 )"/>
        <s v="APEROL SPRITZ 6X4PK BOTTLES 200ML - COCKTAILS - 200 ML  ( AL - C070692 )"/>
        <s v="APPLETON ESTATE 15YR BLACK RIVER CASK - RUM-AGED/DARK - 750 ML  ( AL - A010275 )"/>
        <s v="APPLETON ESTATE 21YR GOLD JAMAICAN RUM - RUM-GOLD - 750 ML  ( AL - A004427 )"/>
        <s v="APPLETON ESTATE RESERVE 8YR SINGLE EST - RUM-AGED/DARK - 750 ML  ( AL - A007457 )"/>
        <s v="APPLETON ESTATE SIGNATURE BLEND - RUM-GOLD - 750 ML  ( AL - A000787 )"/>
        <s v="APPLETON RARE CASKS 12YR SINGLE ESTATE - RUM-AGED/DARK - 750 ML  ( AL - A007548 )"/>
        <s v="ARDBEG 10 YEAR ISLAY SINGLE MALT - SCOTCH-SNGL MALT - 750 ML  ( AL - A000611 )"/>
        <s v="ARDBEG AN OA ISLAY SINGLE MALT WHISKEY - SCOTCH-SNGL MALT - 750 ML  ( AL - A001922 )"/>
        <s v="ARDBEG AN OA W/SMOKER - SCOTCH-SNGL MALT - 750 ML  ( AL - A000732 )"/>
        <s v="ARDBEG ANTHOLOGY THE ULTIMATE 13Y W/GFBX - SCOTCH-SNGL MALT - 750 ML  ( AL - A010648 )"/>
        <s v="ARDBEG ARDCORE GENERAL RELEASE/GIFT BOX - SCOTCH-SNGL MALT - 750 ML  ( AL - A010530 )"/>
        <s v="ARDBEG BIZARREBQ ULTIMATE ISLAY SNG MALT - SCOTCH-SNGL MALT - 750 ML  ( AL - A070036 )"/>
        <s v="ARDBEG DRUM SINGLE MALT WHSKY W/GIFT BOX - SCOTCH-SNGL MALT - 750 ML  ( AL - A009685 )"/>
        <s v="ARDBEG HEAVY VAPOURS COMMITTEE RELEASE - SCOTCH-SNGL MALT - 750 ML  ( AL - A010590 )"/>
        <s v="ARDBEG HEAVY VAPOURS ULTIMATE SM W/GFTBX - SCOTCH-SNGL MALT - 750 ML  ( AL - A010591 )"/>
        <s v="ARDBEG SPECTACULAR ARDBEG DAY IN GIFTBOX - SCOTCH-SNGL MALT - 750 ML  ( AL - A070261 )"/>
        <s v="ARDBEG UIGEADAIL SINGLE MALT BOX - SCOTCH-SNGL MALT - 750 ML  ( AL - A001747 )"/>
        <s v="ARDBEG WEE BEASTIE ISLAY SINGLE MALT - SCOTCH-SNGL MALT - 750 ML  ( AL - A009873 )"/>
        <s v="ARDMORE 30YR CASK STRENGTH - SCOTCH-SNGL MALT - 750 ML  ( AL - A009080 )"/>
        <s v="ARISTOCRAT - GIN-CLASSIC-DOM - 1.75 LTR  ( AL - F000404 )"/>
        <s v="ARISTOCRAT LIGHT - RUM-LIGHT - 1.0 LTR  ( AL - E000137 )"/>
        <s v="ARISTOCRAT LIGHT - RUM-LIGHT - 1.75 LTR  ( AL - F000137 )"/>
        <s v="ARISTOCRAT SUPREME WHITE TEQUILA - TEQUILA-BLANCO - 1.0 LTR  ( AL - E008012 )"/>
        <s v="ARISTOCRAT VODKA - VODKA-CLASSIC-DOM - 1.0 LTR  ( AL - E000152 )"/>
        <s v="ARISTOCRAT VODKA - VODKA-CLASSIC-DOM - 1.75 LTR  ( AL - F000152 )"/>
        <s v="ARISTOCRAT VODKA - VODKA-CLASSIC-DOM - 200 ML  ( AL - C000152 )"/>
        <s v="ARISTOCRAT VODKA - VODKA-CLASSIC-DOM - 375 ML  ( AL - B000152 )"/>
        <s v="ARISTOCRAT VODKA - VODKA-CLASSIC-DOM - 750 ML  ( AL - A000152 )"/>
        <s v="ARISTOCRAT VODKA - VODKA-CLASSIC-DOM - 750 ML TRV  ( AL - A001152 )"/>
        <s v="ARIZONA HARD VDK CKT VT 8P:G/L/P/R 355ML - COCKTAILS - 375 ML  ( AL - J070557 )"/>
        <s v="ARMAGNAC DE MONTAL VS - BRNDY/CGNC-ARMGNC - 750 ML  ( AL - A004371 )"/>
        <s v="ARMAGNAC DE MONTAL VSOP - BRNDY/CGNC-ARMGNC - 750 ML  ( AL - A004372 )"/>
        <s v="ART IN THE AGE SAGE LIQUOR - CRDL-LQR&amp;SPC-OTH - 750 ML  ( AL - A005774 )"/>
        <s v="ART OF ALCHEMY BLENDED STRAIGHT WHISKIES - DOM WHSKY-BLND - 750 ML  ( AL - A070018 )"/>
        <s v="ASESINATO BLANCO TEQUILA - TEQUILA-BLANCO - 750 ML  ( AL - A070459 )"/>
        <s v="ASESINATO REPOSADO TEQUILA - TEQUILA-REPOSADO - 750 ML  ( AL - A070460 )"/>
        <s v="ASPEN DISTILLERS ASPEN VODKA - VODKA-CLASSIC-DOM - 750 ML  ( AL - A070450 )"/>
        <s v="ASTRAL BLANCO TEQUILA (NEW LABEL) 80 PRF - TEQUILA-BLANCO - 750 ML  ( AL - A001915 )"/>
        <s v="AU BLACK GRAPE VODKA (ENGLAND) - VODKA-FLVRD-IMP - 750 ML  ( AL - A070004 )"/>
        <s v="AU BLUE RASPBERRY VODKA (ENGLAND) - VODKA-FLVRD-IMP - 750 ML  ( AL - A070005 )"/>
        <s v="AUCHENTOSHAN 18YR 86PROOF SINGLE MALT - SCOTCH-SNGL MALT - 750 ML  ( AL - A009078 )"/>
        <s v="AUCHENTOSHAN THREE WOOD SINGLE MALT - SCOTCH-SNGL MALT - 750 ML  ( AL - A005143 )"/>
        <s v="AVERNA AMARO SICILIANO HERB LIQUEUR - CRDL-LQR&amp;SPC-OTH - 750 ML  ( AL - A005858 )"/>
        <s v="AVIATION AMERICAN BATCH DISTILLED GIN - GIN-CLASSIC-DOM - 50 ML  ( AL - D007050 )"/>
        <s v="AVIATION AMERICAN BATCH DISTILLED GIN - GIN-CLASSIC-DOM - 750 ML  ( AL - A007050 )"/>
        <s v="AVION EXTRA ANEJO RESERVA 44 TEQUILA - TEQUILA-GOLD - 750 ML  ( AL - A004195 )"/>
        <s v="AVION REPOSADO TEQUILA W/TIN - TEQUILA-REPOSADO - 750 ML  ( AL - A007581 )"/>
        <s v="AVION RESERVA CRISTALINO ANEJO TEQUILA - TEQUILA-CRISTALINO - 750 ML  ( AL - A008286 )"/>
        <s v="AVION SILVER TEQUILA - TEQUILA-BLANCO - 375 ML  ( AL - B000613 )"/>
        <s v="AVION SILVER W/CANNISTER IN BARREL - TEQUILA-BLANCO - 750 ML  ( AL - A000613 )"/>
        <s v="AVUA AMBURANA GOLD CACHACA (BRAZIL) - CACHACA - 750 ML  ( AL - A009341 )"/>
        <s v="AZTECA DE ORO MEXICAN BRANDY - BRNDY/CGNC-IMP - 750 ML  ( AL - A004311 )"/>
        <s v="AZTECA GOLD - TEQUILA-GOLD - 1.0 LTR  ( AL - E004690 )"/>
        <s v="AZUNIA ANEJO BLACK 2 YR TEQUILA GOLD - TEQUILA-ANEJO - 750 ML  ( AL - A008240 )"/>
        <s v="B AND B DOM - CRDL-LQR&amp;SPC-OTH - 750 ML  ( AL - A000248 )"/>
        <s v="BAARDSETH XO COGNAC - BRNDY/CGNC-CGNC-XO - 750 ML  ( AL - A030001 )"/>
        <s v="BACARDI BAHAMA MAMA PET - COCKTAILS - 1.75 LTR  ( AL - F001640 )"/>
        <s v="BACARDI COCONUT FLAVORED RUM - RUM-FLVRD - 750 ML  ( AL - A001634 )"/>
        <s v="BACARDI DRAGON BERRY FLAVORED RUM - RUM-FLVRD - 750 ML  ( AL - A000995 )"/>
        <s v="BACARDI GOLD DARK RUM - RUM-GOLD - 1.0 LTR  ( AL - E000265 )"/>
        <s v="BACARDI GOLD DARK RUM - RUM-GOLD - 1.75 LTR  ( AL - F000265 )"/>
        <s v="BACARDI GOLD DARK RUM - RUM-GOLD - 375 ML  ( AL - B000265 )"/>
        <s v="BACARDI GOLD DARK RUM - RUM-GOLD - 750 ML  ( AL - A000265 )"/>
        <s v="BACARDI GOLD DARK RUM - RUM-GOLD - 750 ML TRV  ( AL - A001265 )"/>
        <s v="BACARDI GOLD DARK RUM PET - RUM-GOLD - 1.75 LTR  ( AL - F001265 )"/>
        <s v="BACARDI GRAPEFRUIT FLAVORED RUM - RUM-FLVRD - 750 ML  ( AL - A001664 )"/>
        <s v="BACARDI HURRICANE PET - COCKTAILS - 1.75 LTR  ( AL - F001643 )"/>
        <s v="BACARDI ISLAND TEA PET - COCKTAILS - 1.75 LTR  ( AL - F001642 )"/>
        <s v="BACARDI LIME &amp; SODA 4P 355ML - COCKTAILS - 375 ML  ( AL - J007406 )"/>
        <s v="BACARDI LIME FLAVORED RUM - RUM-FLVRD - 750 ML  ( AL - A007138 )"/>
        <s v="BACARDI LIMON RUM SPECIALTY - RUM-FLVRD - 1.0 LTR  ( AL - E008013 )"/>
        <s v="BACARDI LIMON RUM SPECIALTY - RUM-FLVRD - 1.75 LTR  ( AL - F001044 )"/>
        <s v="BACARDI LIMON RUM SPECIALTY - RUM-FLVRD - 750 ML  ( AL - A001044 )"/>
        <s v="BACARDI MANGO CHILE FLAVORED RUM - RUM-FLVRD - 50 ML  ( AL - D007988 )"/>
        <s v="BACARDI MANGO CHILE FLAVORED RUM - RUM-FLVRD - 750 ML  ( AL - A007988 )"/>
        <s v="BACARDI MANGO FUSION FLAVORED RUM - RUM-FLVRD - 750 ML  ( AL - A008188 )"/>
        <s v="BACARDI ORANGE FLAVORED RUM - RUM-FLVRD - 50 ML  ( AL - D004859 )"/>
        <s v="BACARDI PARTY BUCKET 20-5F:TR/LM/LMN/S/C - RUM-FLVRD - 50 ML  ( AL - D007951 )"/>
        <s v="BACARDI PINEAPPLE FLAVORED RUM - RUM-FLVRD - 1.75 LTR  ( AL - F000910 )"/>
        <s v="BACARDI PINEAPPLE FLAVORED RUM - RUM-FLVRD - 750 ML  ( AL - A000910 )"/>
        <s v="BACARDI PINEAPPLE MAI TAI - COCKTAILS - 1.75 LTR  ( AL - F007756 )"/>
        <s v="BACARDI RESERVA OCHO RUM - RUM-GOLD - 750 ML  ( AL - A001259 )"/>
        <s v="BACARDI RUM PUNCH PET - COCKTAILS - 1.75 LTR  ( AL - F001190 )"/>
        <s v="BACARDI SELECT (PREVIOUSLY BLACK) - RUM-GOLD - 1.75 LTR  ( AL - F000268 )"/>
        <s v="BACARDI SELECT (PREVIOUSLY BLACK) - RUM-GOLD - 375 ML  ( AL - B000268 )"/>
        <s v="BACARDI SELECT (PREVIOUSLY BLACK) - RUM-GOLD - 750 ML  ( AL - A000268 )"/>
        <s v="BACARDI SPICED RUM - RUM-FLVRD - 1.75 LTR  ( AL - F000571 )"/>
        <s v="BACARDI SPICED RUM - RUM-FLVRD - 750 ML  ( AL - A000571 )"/>
        <s v="BACARDI SPICED RUM - RUM-FLVRD - 750 ML  ( AL - A007466 )"/>
        <s v="BACARDI SUPERIOR RUM - RUM-LIGHT - 1.0 LTR  ( AL - E000250 )"/>
        <s v="BACARDI SUPERIOR RUM - RUM-LIGHT - 1.75 LTR  ( AL - F000250 )"/>
        <s v="BACARDI SUPERIOR RUM - RUM-LIGHT - 50 ML  ( AL - D000250 )"/>
        <s v="BACARDI SUPERIOR RUM - RUM-LIGHT - 200 ML  ( AL - C000250 )"/>
        <s v="BACARDI SUPERIOR RUM - RUM-LIGHT - 375 ML  ( AL - B000250 )"/>
        <s v="BACARDI SUPERIOR RUM - RUM-LIGHT - 750 ML  ( AL - A000250 )"/>
        <s v="BACARDI SUPERIOR RUM - RUM-LIGHT - 750 ML TRV  ( AL - A001850 )"/>
        <s v="BACARDI SUPERIOR RUM PET - RUM-LIGHT - 1.75 LTR  ( AL - F001850 )"/>
        <s v="BACARDI ZOMBIE PET - COCKTAILS - 1.75 LTR  ( AL - F001645 )"/>
        <s v="BACARDI/3FL-MOJITO PK:MN/MJ/SM 4P 355ML - COCKTAILS - 375 ML  ( AL - J007755 )"/>
        <s v="BAILEY'S COFFEE TOFFEE ND 20B-4SLV PET - CRDL-CRM LQR - 50 ML  ( AL - D070378 )"/>
        <s v="BAILEY'S COFFEE TOFFEE NON-DIARY LIQ - CRDL-CRM LQR - 750 ML  ( AL - A070378 )"/>
        <s v="BAILEY'S S'MORES IRISH CREAM - CRDL-CRM LQR - 750 ML  ( AL - A007930 )"/>
        <s v="BAILEYS ALMANDE ALMOND MILK LIQUEUR - CRDL-LQR&amp;SPC-OTH - 50 ML  ( AL - D001766 )"/>
        <s v="BAILEYS ALMANDE ALMOND MILK LIQUEUR - CRDL-LQR&amp;SPC-OTH - 750 ML  ( AL - A001766 )"/>
        <s v="BAILEYS CHOCOLATE IRISH CREAM - CRDL-CRM LQR - 750 ML  ( AL - A070039 )"/>
        <s v="BAILEYS CINNAMON CHURROS CREAM LIQ 4-20P - CRDL-CRM LQR - 50 ML  ( AL - D070341 )"/>
        <s v="BAILEYS CINNAMON CHURROS IRISH CREAM LIQ - CRDL-CRM LQR - 750 ML  ( AL - A070341 )"/>
        <s v="BAILEYS DELICIOUSLY LIGHT CREAM - CRDL-CRM LQR - 750 ML  ( AL - A007500 )"/>
        <s v="BAILEYS IRISH CREAM W/COUPE GLASS - CRDL-CRM LQR - 750 ML  ( AL - A000927 )"/>
        <s v="BAILEYS ORIGINAL IRISH CREAM 3P 100ML - CRDL-CRM LQR - 100 ML  ( AL - G000646 )"/>
        <s v="BAILEYS ORIGINAL IRISH CREAM LIQUEUR - CRDL-CRM LQR - 1.0 LTR  ( AL - E000646 )"/>
        <s v="BAILEYS ORIGINAL IRISH CREAM LIQUEUR - CRDL-CRM LQR - 1.75 LTR  ( AL - F000646 )"/>
        <s v="BAILEYS ORIGINAL IRISH CREAM LIQUEUR - CRDL-CRM LQR - 375 ML  ( AL - B000646 )"/>
        <s v="BAILEYS ORIGINAL IRISH CREAM LIQUEUR - CRDL-CRM LQR - 750 ML  ( AL - A000646 )"/>
        <s v="BAILEYS STRAWBERRIES &amp; CREAM IRISH CREAM - CRDL-CRM LQR - 750 ML  ( AL - A001949 )"/>
        <s v="BAILEYS VANILLA MINT SHAKE LIMITED EDT - CRDL-CRM LQR - 750 ML  ( AL - A007955 )"/>
        <s v="BAKER'S SINGLE BARREL 13YR KSBW - DOM WHSKY-STRT-BRBN/TN - 750 ML  ( AL - A010946 )"/>
        <s v="BAKER'S SINGLE BRL HIGH RYE BBN KSBW LTO - DOM WHSKY-STRT-BRBN/TN - 750 ML  ( AL - A010809 )"/>
        <s v="BAKER'S STRAIGHT BOURBON - DOM WHSKY-STRT-SM BTCH - 750 ML  ( AL - A001595 )"/>
        <s v="BALCONES LINEAGE SINGLE MALTS WHISKY - DOM WHSKY-SNGL MALT - 750 ML  ( AL - A007736 )"/>
        <s v="BALCONES TEXAS POT STILL STRAIGHT BBN - DOM WHSKY-STRT-OTH - 750 ML  ( AL - A007501 )"/>
        <s v="BALCONES TEXAS SINGLE MALT SGL BRRL WHSK - DOM WHSKY-STRT-OTH - 750 ML  ( AL - A010253 )"/>
        <s v="BALLYHOO IRISH WHISKEY - IRISH - 750 ML  ( AL - A007872 )"/>
        <s v="BALVENIE CARRIBEAN CASK 14YR SINGLE MALT - SCOTCH-SNGL MALT - 750 ML  ( AL - A000812 )"/>
        <s v="BALVENIE DOUBLEWOOD SINGLE MALT - SCOTCH-SNGL MALT - 750 ML  ( AL - A000997 )"/>
        <s v="BALVENIE PORTWOOD - SCOTCH-SNGL MALT - 750 ML  ( AL - A000994 )"/>
        <s v="BAMA SHINES CHARRED MOONSHINE - CRDL-LQR&amp;SPC-OTH - 750 ML  ( AL - A030452 )"/>
        <s v="BAMA SHINES WHITE LIGHTNING MOONSHINE - CRDL-LQR&amp;SPC-OTH - 750 ML  ( AL - A030453 )"/>
        <s v="BANDIDO DE AMORES REPOSADO TEQUILA - TEQUILA-REPOSADO - 750 ML  ( AL - A070458 )"/>
        <s v="BANG AND PLAY AMERICAN BOURBON WHISKEY - DOM WHSKY-STRT-OTH - 750 ML  ( AL - A070337 )"/>
        <s v="BANHEZ JOVEN ESPADIN &amp; BARRIL MEZCAL - TEQUILA-BLANCO - 1.0 LTR  ( AL - E008126 )"/>
        <s v="BARDSTOWN AMERICAN HIGHWAY RESERVE SBW - DOM WHSKY-STRT-BRBN/TN - 750 ML  ( AL - A010366 )"/>
        <s v="BARDSTOWN BBN CO COLLAB SERIE FOURSQUARE - DOM WHSKY-BLND - 750 ML  ( AL - A010599 )"/>
        <s v="BARDSTOWN BBN CO COLLAB SR CH DE LAUBADE - DOM WHSKY-STRT-BRBN/TN - 750 ML  ( AL - A010472 )"/>
        <s v="BARDSTOWN BBN CO COLLAB SRS AMRUT BRLS - DOM WHSKY-STRT-BRBN/TN - 750 ML  ( AL - A010750 )"/>
        <s v="BARDSTOWN BBN CO COLLAB SRS GOOSE ISLAND - DOM WHSKY-STRT-BRBN/TN - 750 ML  ( AL - A010658 )"/>
        <s v="BARDSTOWN BBN CO COLLAB SRS SILVER OAK - DOM WHSKY-STRT-BRBN/TN - 750 ML  ( AL - A010818 )"/>
        <s v="BARDSTOWN BBN CO FERRAND BLD OF STRT WHK - DOM WHSKY-BLND - 750 ML  ( AL - A010917 )"/>
        <s v="BARDSTOWN BBN CO ORIGIN KSBW WHEATED - DOM WHSKY-STRT-BRBN/TN - 750 ML  ( AL - A010819 )"/>
        <s v="BARDSTOWN BBN CO ORIGIN SERIES BIB - DOM WHSKY-STRT-BRBN/TN - 750 ML  ( AL - A070173 )"/>
        <s v="BARDSTOWN BBN CO ORIGIN SERIES KSBW - DOM WHSKY-STRT-BRBN/TN - 750 ML  ( AL - A070237 )"/>
        <s v="BARDSTOWN BBN CO ORIGIN SR RYE IN CH&amp;OAK - DOM WHSKY-STRT-RYE - 750 ML  ( AL - A070238 )"/>
        <s v="BARDSTOWN BBN CO SINGLE BARREL KSBW - DOM WHSKY-STRT-BRBN/TN - 750 ML  ( AL - A010657 )"/>
        <s v="BARDSTOWN BOURBON CO DISCOVERY SERIES - DOM WHSKY-STRT-BRBN/TN - 750 ML  ( AL - A010248 )"/>
        <s v="BARDSTOWN BOURBON CO FUSION SERIES - DOM WHSKY-STRT-BRBN/TN - 750 ML  ( AL - A007540 )"/>
        <s v="BARDSTOWN BOURBON CO SINGLE BARREL RYE - DOM WHSKY-STRT-RYE - 750 ML  ( AL - A010905 )"/>
        <s v="BARDSTOWN BOURBON COMPANY COLLABORATION - DOM WHSKY-STRT-BRBN/TN - 750 ML  ( AL - A007875 )"/>
        <s v="BARDSTOWN CO WV GREAT BARREL CO BLEND OK - DOM WHSKY-STRT-OTH - 750 ML  ( AL - A010538 )"/>
        <s v="BARDSTOWN COLLABORATION FOUNDERS BBN WHK - DOM WHSKY-STRT-BRBN/TN - 750 ML  ( AL - A010309 )"/>
        <s v="BARMEN 1873 BLEND OF STRAIGHT BBN WHK LE - DOM WHSKY-STRT-BRBN/TN - 750 ML  ( AL - A070135 )"/>
        <s v="BARRELL 18Y CAB SV &amp; SAUTERNES CASK STRG - DOM WHSKY-STRT-OTH - 750 ML  ( AL - A011035 )"/>
        <s v="BARRELL ARMIDA - DOM WHSKY-STRT-BRBN/TN - 750 ML  ( AL - A010168 )"/>
        <s v="BARRELL BATCH 022 CASK STRENGTH BOURBON - DOM WHSKY-STRT-BRBN/TN - 750 ML  ( AL - A010033 )"/>
        <s v="BARRELL BOURBON 12Y FIN FRENCH OAK CASKS - DOM WHSKY-STRT-BRBN/TN - 750 ML  ( AL - A011013 )"/>
        <s v="BARRELL BOURBON 12YR TOASTED AMER OAK - DOM WHSKY-STRT-BRBN/TN - 750 ML  ( AL - A011036 )"/>
        <s v="BARRELL BOURBON CIGAR BLEND CASK STRNGTH - DOM WHSKY-BLND - 750 ML  ( AL - A011034 )"/>
        <s v="BARRELL CASK STRENGTH RYE BATCH 003 4YR - DOM WHSKY-STRT-RYE - 750 ML  ( AL - A010035 )"/>
        <s v="BARRELL CRAFT SPIRITS 3P:BBN 036/SGR/VTG - DOM WHSKY-STRT-OTH - 200 ML  ( AL - C070550 )"/>
        <s v="BARRELL DOVETAIL - DOM WHSKY-STRT-BRBN/TN - 750 ML  ( AL - A010036 )"/>
        <s v="BARRELL FOUNDATION BLD SBW DOUBLE BRL 5Y - DOM WHSKY-STRT-BRBN/TN - 750 ML  ( AL - A070511 )"/>
        <s v="BARRELL SEAGRASS RYE WHISKEY CASK STRGTH - DOM WHSKY-STRT-RYE - 750 ML  ( AL - A010034 )"/>
        <s v="BARRELL WHISKEY INFINITE BARREL PROJECT - DOM WHSKY-BLND - 750 ML  ( AL - A010037 )"/>
        <s v="BARRICA PX WHISKEY - DOM WHSKY-STRT-BRBN/TN - 750 ML  ( AL - A010405 )"/>
        <s v="BARTON - VODKA-CLASSIC-DOM - 1.0 LTR  ( AL - E000364 )"/>
        <s v="BARTON - VODKA-CLASSIC-DOM - 1.75 LTR  ( AL - F000364 )"/>
        <s v="BARTON - VODKA-CLASSIC-DOM - 200 ML  ( AL - C009023 )"/>
        <s v="BARTON - VODKA-CLASSIC-DOM - 750 ML  ( AL - A000364 )"/>
        <s v="BARTON - VODKA-CLASSIC-DOM - 750 ML TRV  ( AL - A000764 )"/>
        <s v="BARTON 1792 CHOCOLATE BOURBON BALL CREAM - CRDL-CRM LQR - 750 ML  ( AL - A070076 )"/>
        <s v="BARTON GIN - GIN-CLASSIC-DOM - 1.0 LTR  ( AL - E000039 )"/>
        <s v="BARTON GIN - GIN-CLASSIC-DOM - 1.75 LTR  ( AL - F000039 )"/>
        <s v="BARTON GIN - GIN-CLASSIC-DOM - 200 ML  ( AL - C000039 )"/>
        <s v="BARTON GIN - GIN-CLASSIC-DOM - 375 ML  ( AL - B000039 )"/>
        <s v="BARTON GIN - GIN-CLASSIC-DOM - 750 ML TRV  ( AL - A000539 )"/>
        <s v="BARTON LIGHT - RUM-LIGHT - 1.0 LTR  ( AL - E000010 )"/>
        <s v="BARTON LIGHT - RUM-LIGHT - 1.75 LTR  ( AL - F000010 )"/>
        <s v="BARTON LONG ISLAND ICE TEA - COCKTAILS - 1.0 LTR  ( AL - E001364 )"/>
        <s v="BARTON VODKA (PET) - VODKA-CLASSIC-DOM - 375 ML  ( AL - B000364 )"/>
        <s v="BARTONS - CAN-US BLND-US BTLD - 1.75 LTR  ( AL - F000007 )"/>
        <s v="BASIL HAYDEN 10YR KENTUCKY STRAIGHT BRBN - DOM WHSKY-STRT-BRBN/TN - 750 ML  ( AL - A007089 )"/>
        <s v="BASIL HAYDEN GOLDEN RYE STRAIGHT RYE WHK - DOM WHSKY-STRT-RYE - 750 ML  ( AL - A070699 )"/>
        <s v="BASIL HAYDEN RED WINE CASK FINISH KSBW - DOM WHSKY-STRT-BRBN/TN - 750 ML  ( AL - A007938 )"/>
        <s v="BASIL HAYDEN TOAST KENTUCKY SBW - DOM WHSKY-STRT-BRBN/TN - 750 ML  ( AL - A007634 )"/>
        <s v="BASIL HAYDEN'S DARK RYE - DOM WHSKY-STRT-RYE - 750 ML  ( AL - A001860 )"/>
        <s v="BASIL HAYDEN'S MALTED RYE WHISKEY - DOM WHSKY-STRT-RYE - 750 ML  ( AL - A070064 )"/>
        <s v="BASIL HAYDEN'S STRAIGHT BOURBON - DOM WHSKY-STRT-SM BTCH - 1.0 LTR  ( AL - E008183 )"/>
        <s v="BASIL HAYDEN'S STRAIGHT BOURBON - DOM WHSKY-STRT-SM BTCH - 1.75 LTR  ( AL - F000194 )"/>
        <s v="BASIL HAYDEN'S STRAIGHT BOURBON - DOM WHSKY-STRT-SM BTCH - 375 ML  ( AL - B000194 )"/>
        <s v="BASIL HAYDEN'S STRAIGHT BOURBON - DOM WHSKY-STRT-SM BTCH - 750 ML  ( AL - A000194 )"/>
        <s v="BASIL HAYDEN'S SUBTLE SMOKE SBW - DOM WHSKY-STRT-BRBN/TN - 750 ML  ( AL - A010410 )"/>
        <s v="BATCH NUEVEUNO BLANCO ARTESANAL TEQUILA - TEQUILA-BLANCO - 750 ML  ( AL - A070120 )"/>
        <s v="BAUCHANT LIQUEUR - CRDL-LQR&amp;SPC-OTH - 750 ML  ( AL - A070387 )"/>
        <s v="BAYOU SILVER RUM - RUM-LIGHT - 200 ML  ( AL - C005699 )"/>
        <s v="BE TINI LEMON DROP VODKA MARTINI - COCKTAILS - 750 ML  ( AL - A070197 )"/>
        <s v="BE TINI PINK CRANBERRY VODKA MARTINI - COCKTAILS - 750 ML  ( AL - A070198 )"/>
        <s v="BEACH BONFIRE CINNAMON WHISKEY W/FLAVOR - DOM WHSKY-BLND - 750 ML  ( AL - A009269 )"/>
        <s v="BEACH CO STRAWBERRY LEMONADE 4P 355ML - COCKTAILS - 375 ML  ( AL - J070162 )"/>
        <s v="BEACH WHK CO WATERMELON PEACH 4P 355ML - COCKTAILS - 375 ML  ( AL - J070163 )"/>
        <s v="BEAM BOURBON LEGEND/3B-CMB:BLCK/KNOB/BSL - DOM WHSKY-BLND - 375 ML  ( AL - B007061 )"/>
        <s v="BEAMS 8 STAR - DOM WHSKY-BLND - 1.0 LTR  ( AL - E000657 )"/>
        <s v="BEAMS 8 STAR - DOM WHSKY-BLND - 1.75 LTR  ( AL - F000657 )"/>
        <s v="BEDLAM VODKA - VODKA-CLASSIC-DOM - 750 ML  ( AL - A008238 )"/>
        <s v="BEEFEATER - GIN-CLASSIC-IMP - 1.0 LTR  ( AL - E008014 )"/>
        <s v="BEEFEATER - GIN-CLASSIC-IMP - 1.75 LTR  ( AL - F000545 )"/>
        <s v="BEEFEATER - GIN-CLASSIC-IMP - 750 ML  ( AL - A000545 )"/>
        <s v="BELLE MEADE MADEIRA FINISH BOURBON - DOM WHSKY-STRT-BRBN/TN - 750 ML  ( AL - A009265 )"/>
        <s v="BELLOWS - GIN-CLASSIC-DOM - 1.0 LTR  ( AL - E004566 )"/>
        <s v="BELVEDERE ORG INFS BLACKBERRY&amp;LEMONGRASS - VODKA-FLVRD-DOM - 750 ML  ( AL - A007577 )"/>
        <s v="BELVEDERE POLISH VODKA - VODKA-CLASSIC-IMP - 1.0 LTR  ( AL - E001000 )"/>
        <s v="BELVEDERE POLISH VODKA - VODKA-CLASSIC-IMP - 1.75 LTR  ( AL - F001000 )"/>
        <s v="BELVEDERE POLISH VODKA - VODKA-CLASSIC-IMP - 375 ML  ( AL - B001000 )"/>
        <s v="BELVEDERE POLISH VODKA - VODKA-CLASSIC-IMP - 750 ML  ( AL - A001000 )"/>
        <s v="BELVEDERE WILD BERRY FLAVORED VODKA - VODKA-FLVRD-IMP - 750 ML  ( AL - A005331 )"/>
        <s v="BEN HOLLADAY MISSOURI ST BBN WHK BIB 6YR - DOM WHSKY-STRT-BRBN/TN - 750 ML  ( AL - A070065 )"/>
        <s v="BEN HOLLADAY RICKHOUSE PRF SBW 6Y SML RS - DOM WHSKY-STRT-BRBN/TN - 750 ML  ( AL - A010805 )"/>
        <s v="BENCHMARK BONDED KSBW - DOM WHSKY-STRT-BRBN/TN - 750 ML  ( AL - A070391 )"/>
        <s v="BENCHMARK FULL PROOF KSBW - DOM WHSKY-STRT-BRBN/TN - 750 ML  ( AL - A070390 )"/>
        <s v="BENCHMARK MCAFEE BROS KY STRAIGHT RYE WK - DOM WHSKY-STRT-RYE - 750 ML  ( AL - A070628 )"/>
        <s v="BENCHMARK OLD # 8 STRAIGHT BOURBON - DOM WHSKY-STRT-BRBN/TN - 1.0 LTR  ( AL - E005065 )"/>
        <s v="BENCHMARK OLD # 8 STRAIGHT BOURBON - DOM WHSKY-STRT-BRBN/TN - 1.75 LTR  ( AL - F000266 )"/>
        <s v="BENCHMARK OLD # 8 STRAIGHT BOURBON - DOM WHSKY-STRT-BRBN/TN - 100 ML  ( AL - G005065 )"/>
        <s v="BENCHMARK OLD # 8 STRAIGHT BOURBON - DOM WHSKY-STRT-BRBN/TN - 750 ML TRV  ( AL - A000266 )"/>
        <s v="BENCHMARK OLD #8 EGG NOG - COCKTAILS - 1.75 LTR  ( AL - F000882 )"/>
        <s v="BENCHMARK OLD #8 EGG NOG - COCKTAILS - 750 ML  ( AL - A000882 )"/>
        <s v="BENCHMARK SINGLE BARREL BOURBON - DOM WHSKY-STRT-SM BTCH - 750 ML  ( AL - A070381 )"/>
        <s v="BENJAMIN PRICHARD'S DOUBLE BARRELLED - DOM WHSKY-STRT-BRBN/TN - 750 ML  ( AL - A010310 )"/>
        <s v="BENJAMIN PRICHARD'S DOUBLE CHOCOLATE BRB - DOM WHSKY-BLND - 750 ML  ( AL - A005275 )"/>
        <s v="BENJAMIN PRICHARD'S SWT LUCY BOURBON CRM - CRDL-CRM LQR - 750 ML  ( AL - A007484 )"/>
        <s v="BENRIACH 12 YEAR SINGLE MALT SCOTCH - SCOTCH-SNGL MALT - 750 ML  ( AL - A010315 )"/>
        <s v="BENRIACH SINGLE MALT SCOTCH - SCOTCH-SNGL MALT - 750 ML  ( AL - A010314 )"/>
        <s v="BENRIACH SINGLE MALT SCOTCH - SCOTCH-SNGL MALT - 750 ML  ( AL - A070123 )"/>
        <s v="BENRIACH THE SIXTEEN 16Y THREE CSK MATUR - SCOTCH-SNGL MALT - 750 ML  ( AL - A010703 )"/>
        <s v="BENRIACH THE TWENTY FIVE 25Y SPYSD 700ML - SCOTCH-SNGL MALT - 750 ML  ( AL - L010740 )"/>
        <s v="BERNHEIM ORIGINAL KSW WHEAT BARREL PROOF - DOM WHSKY-STRT-OTH - 750 ML  ( AL - A010564 )"/>
        <s v="BERNHEIM ORIGINAL WHEAT 20TH ANV 10Y WHK - DOM WHSKY-STRT-OTH - 750 ML  ( AL - A010997 )"/>
        <s v="BERNHEIM ORIGINAL WHEAT WHISKEY - DOM WHSKY-STRT-OTH - 750 ML  ( AL - A000937 )"/>
        <s v="BIB &amp; TUCKER DOUBLE CHAR BBN 6Y SMALL BC - DOM WHSKY-STRT-BRBN/TN - 750 ML  ( AL - A010664 )"/>
        <s v="BIB &amp; TUCKER SMALL BATCH BOURBON WHISKEY - DOM WHSKY-STRT-SM BTCH - 750 ML  ( AL - A001748 )"/>
        <s v="BIG GIN BOURBON BARRELED GIN - GIN-CLASSIC-DOM - 750 ML  ( AL - A009047 )"/>
        <s v="BIRD DOG APPLE FLAVORED WHISKEY - DOM WHSKY-BLND - 50 ML  ( AL - D004009 )"/>
        <s v="BIRD DOG APPLE FLAVORED WHISKEY - DOM WHSKY-BLND - 750 ML  ( AL - A001498 )"/>
        <s v="BIRD DOG BLACKBERRY FLAVORED WHISKEY - DOM WHSKY-BLND - 1.75 LTR  ( AL - F000621 )"/>
        <s v="BIRD DOG BLACKBERRY FLAVORED WHISKEY - DOM WHSKY-BLND - 50 ML  ( AL - D004012 )"/>
        <s v="BIRD DOG BLACKBERRY FLAVORED WHISKEY - DOM WHSKY-BLND - 750 ML  ( AL - A000621 )"/>
        <s v="BIRD DOG BLACKBERRY/2-50ML HONEY&amp;PNT BTR - DOM WHSKY-BLND - 750 ML  ( AL - A001801 )"/>
        <s v="BIRD DOG CANDY CANE COMBO12P:E/G/PB/S/SC - DOM WHSKY-STRT-OTH - 50 ML  ( AL - D007691 )"/>
        <s v="BIRD DOG CHOCOLATE FLAVORED WHISKEY - DOM WHSKY-BLND - 750 ML  ( AL - A001499 )"/>
        <s v="BIRD DOG GINGERBREAD FLAVORED WHISKEY - DOM WHSKY-BLND - 750 ML  ( AL - A070330 )"/>
        <s v="BIRD DOG HONEY FLAVORED WHISKEY - DOM WHSKY-BLND - 750 ML  ( AL - A007854 )"/>
        <s v="BIRD DOG PEACH FLAVORED WHISKEY - DOM WHSKY-BLND - 1.75 LTR  ( AL - F001077 )"/>
        <s v="BIRD DOG PEACH FLAVORED WHISKEY - DOM WHSKY-BLND - 750 ML  ( AL - A001077 )"/>
        <s v="BIRD DOG PEACH/2-50ML HONEY &amp; SALTED CRM - DOM WHSKY-BLND - 750 ML  ( AL - A001877 )"/>
        <s v="BIRD DOG PEANUT BTTR/2-50ML HONEY&amp;SALT C - DOM WHSKY-BLND - 750 ML  ( AL - A007882 )"/>
        <s v="BIRD DOG PEANUT BUTTER FLAVORED WHISKEY - DOM WHSKY-BLND - 750 ML  ( AL - A007735 )"/>
        <s v="BIRD DOG S'MORES FLAVORED WHISKEY - DOM WHSKY-BLND - 50 ML  ( AL - D070066 )"/>
        <s v="BIRD DOG S'MORES FLAVORED WHISKEY - DOM WHSKY-BLND - 750 ML  ( AL - A070066 )"/>
        <s v="BIRD DOG SALT CARAMEL/2-50M HNY&amp;PEANUT B - DOM WHSKY-BLND - 750 ML  ( AL - A007883 )"/>
        <s v="BIRD DOG SALTED CARAMEL FLAVORED WHISKEY - DOM WHSKY-BLND - 750 ML  ( AL - A007600 )"/>
        <s v="BIRD DOG SELECT STOCK KENTUCKY BOURBON - DOM WHSKY-STRT-BRBN/TN - 50 ML  ( AL - D001849 )"/>
        <s v="BIRD DOG STRAWBERRY FLAVORED WHISKEY - DOM WHSKY-BLND - 750 ML  ( AL - A001718 )"/>
        <s v="BLACK DOG BLACK RESERVE BLENDED MLT WHKY - SCOTCH-SNGL MALT - 750 ML  ( AL - A010340 )"/>
        <s v="BLACK DOG TRIPLE GOLD RESERVE BLENDED - SCOTCH-SNGL MALT - 750 ML  ( AL - A010339 )"/>
        <s v="BLACK PATCH BLUE AGAVE FLV WHISKEY - DOM WHSKY-BLND - 750 ML  ( AL - A009630 )"/>
        <s v="BLACK PATCH DIST BOURBON WHISKEY - DOM WHSKY-STRT-OTH - 750 ML  ( AL - A007034 )"/>
        <s v="BLACK PATCH DIST RYE - DOM WHSKY-STRT-RYE - 750 ML  ( AL - A009439 )"/>
        <s v="BLACK PATCH H.E.A.T. CINNAMON FLV WHSKEY - CAN-US BLND-US BTLD - 750 ML  ( AL - A009437 )"/>
        <s v="BLACK PATCH PECAN PIE LIQUEUR - CRDL-LQR&amp;SPC-CRM - 750 ML  ( AL - A010380 )"/>
        <s v="BLACK VELVET - CAN-US BLND-US BTLD - 1.75 LTR  ( AL - F000123 )"/>
        <s v="BLACK VELVET - CAN-US BLND-US BTLD - 375 ML  ( AL - B000123 )"/>
        <s v="BLACK VELVET - CAN-US BLND-US BTLD - 750 ML  ( AL - A000123 )"/>
        <s v="BLACK VELVET APPLE (DSS) - CAN-US BLND-US BTLD - 50 ML  ( AL - D007648 )"/>
        <s v="BLACK VELVET RESERVE PREMIUM SIPPING - CAN-FRGN BLND-FRGN BTLD - 1.75 LTR  ( AL - F007503 )"/>
        <s v="BLACKENED AMERICAN WHISKEY CASK STRENGTH - DOM WHSKY-BLND - 750 ML  ( AL - A010571 )"/>
        <s v="BLACKENED AMERICAN WHK LMT ED 72 SEASONS - DOM WHSKY-BLND - 750 ML  ( AL - A010602 )"/>
        <s v="BLACKENED STRAIGHT RYE THE LIGHTNING KY - DOM WHSKY-STRT-RYE - 750 ML  ( AL - A007852 )"/>
        <s v="BLACKENED WHISKEY (DSS) - DOM WHSKY-BLND - 750 ML  ( AL - A007598 )"/>
        <s v="BLACKENED X RABBIT HOLE SB CALVADOS CASK - DOM WHSKY-STRT-BRBN/TN - 750 ML  ( AL - A010630 )"/>
        <s v="BLADE AND BOW KENTUCKY STRAIGHT BOURBON - DOM WHSKY-STRT-OTH - 750 ML  ( AL - A010069 )"/>
        <s v="BLANTON KENTUCKY SINGLE BARREL BOURBON - DOM WHSKY-STRT-SM BTCH - 50 ML  ( AL - D004266 )"/>
        <s v="BLANTON KENTUCKY SINGLE BARREL BOURBON - DOM WHSKY-STRT-SM BTCH - 750 ML  ( AL - A000249 )"/>
        <s v="BLANTON KENTUCKY SINGLE BARREL BRBN BTB - DOM WHSKY-STRT-SM BTCH - 750 ML  ( AL - A010725 )"/>
        <s v="BLANTON'S GOLD EDITION STRAIGHT BBN WHK - DOM WHSKY-STRT-BRBN/TN - 750 ML  ( AL - A009880 )"/>
        <s v="BLANTON'S STRAIGHT FROM THE BARREL BBN - DOM WHSKY-STRT-BRBN/TN - 750 ML  ( AL - A010127 )"/>
        <s v="BLOOD OATH PACT NO.9 (DSS) - DOM WHSKY-STRT-BRBN/TN - 750 ML  ( AL - A009249 )"/>
        <s v="BLOOM LONDON DRY GIN (ENGLAND) - GIN-CLASSIC-IMP - 750 ML  ( AL - A008122 )"/>
        <s v="BLUE &amp; GOLD ALABAMA RUM - RUM-GOLD - 750 ML  ( AL - A007419 )"/>
        <s v="BLUE CHAIR BAY BANANA FLV RUM - RUM-FLVRD - 750 ML  ( AL - A001533 )"/>
        <s v="BLUE CHAIR BAY BANANA RUM CREAM - RUM-FLVRD - 750 ML  ( AL - A001534 )"/>
        <s v="BLUE CHAIR BAY COCONUT RUM - RUM-FLVRD - 1.75 LTR  ( AL - F000993 )"/>
        <s v="BLUE CHAIR BAY COCONUT RUM - RUM-FLVRD - 750 ML  ( AL - A000993 )"/>
        <s v="BLUE CHAIR BAY LIME FLV RUM - RUM-FLVRD - 750 ML  ( AL - A070253 )"/>
        <s v="BLUE CHAIR BAY MANGO RUM CREAM - CRDL-CRM LQR - 750 ML  ( AL - A007656 )"/>
        <s v="BLUE CHAIR BAY MOCHA RUM CRM DIARY FREE - CRDL-LQR&amp;SPC-OTH - 750 ML  ( AL - A007924 )"/>
        <s v="BLUE CHAIR BAY MULTI 3F:BNA/KY LME/MOCHA - CRDL-CRM LQR - 375 ML  ( AL - B070311 )"/>
        <s v="BLUE CHAIR BAY PINEAPPLE RUM CREAM - CRDL-CRM LQR - 750 ML  ( AL - A007014 )"/>
        <s v="BLUE CHAIR BAY SPICED FLV RUM - RUM-FLVRD - 750 ML  ( AL - A007142 )"/>
        <s v="BLUE CHAIR BAY VANILLA FLV RUM - RUM-FLVRD - 50 ML  ( AL - D004915 )"/>
        <s v="BLUE CHAIR BAY VANILLA FLV RUM - RUM-FLVRD - 750 ML  ( AL - A004915 )"/>
        <s v="BLUE CHAIR BAY WHITE RUM - RUM-LIGHT - 1.0 LTR  ( AL - E009658 )"/>
        <s v="BLUE CHAIR BAY WHITE RUM - RUM-LIGHT - 1.75 LTR  ( AL - F005407 )"/>
        <s v="BLUE CHAIR KEY LIME RUM CREAM - CRDL-CRM LQR - 750 ML  ( AL - A001818 )"/>
        <s v="BLUE ICE 101 PROOF - CRDL-SNPS-PPRMNT - 750 ML  ( AL - A001934 )"/>
        <s v="BLUE ICE AMERICAN DOUBLE ESPRESSO FLV VD - VODKA-FLVRD-DOM - 750 ML  ( AL - A070430 )"/>
        <s v="BLUE ICE POTATO VODKA - VODKA-CLASSIC-DOM - 1.75 LTR  ( AL - F007183 )"/>
        <s v="BLUE ICE POTATO VODKA - VODKA-CLASSIC-DOM - 750 ML  ( AL - A007183 )"/>
        <s v="BLUE NECTAR REPOSADO EXTRA BLEND TEQUILA - TEQUILA-REPOSADO - 750 ML  ( AL - A008125 )"/>
        <s v="BLUE NOTE CROSSROADS STRAIGHT BOURBON WK - DOM WHSKY-STRT-BRBN/TN - 750 ML  ( AL - A007763 )"/>
        <s v="BLUE NOTE HONEY BOURBON - DOM WHSKY-STRT-BRBN/TN - 750 ML  ( AL - A010961 )"/>
        <s v="BLUE NOTE JUKE JOINT WHISKEY SBW - DOM WHSKY-STRT-BRBN/TN - 750 ML  ( AL - A007630 )"/>
        <s v="BLUE NOTE SGL BRL HONEY RYE WHISKEY - DOM WHSKY-STRT-RYE - 750 ML  ( AL - A010960 )"/>
        <s v="BLUE RUN CHOSEN KSBW BTB - DOM WHSKY-STRT-BRBN/TN - 750 ML  ( AL - A010746 )"/>
        <s v="BLUE RUN HIGH RYE KENTUCKY STRAIGHT BBN - DOM WHSKY-STRT-BRBN/TN - 750 ML  ( AL - A070192 )"/>
        <s v="BLUE RUN REFLECTION II KSBW - DOM WHSKY-STRT-BRBN/TN - 750 ML  ( AL - A070429 )"/>
        <s v="BLUE SPOT CASK STRENGTH POT STILL WHK - IRISH - 750 ML  ( AL - A010221 )"/>
        <s v="BLUECOAT AMERICAN DRY GIN - GIN-CLASSIC-DOM - 750 ML  ( AL - A070160 )"/>
        <s v="BOBA POPS COCKTAIL CAVIAR BLUEBERRY - COCKTAILS - 375 ML  ( AL - B070433 )"/>
        <s v="BOBBY'S SCHIEDAM GIN (HOLLAND) - GIN-FLVRD-IMP - 750 ML  ( AL - A005813 )"/>
        <s v="BOLS - BRNDY/CGNC-DOM - 1.0 LTR  ( AL - E008015 )"/>
        <s v="BOLS - CRDL-LQR&amp;SPC-ANSE FLVRD - 1.0 LTR  ( AL - E004335 )"/>
        <s v="BOLS - CRDL-LQR&amp;SPC-CRM - 1.0 LTR  ( AL - E004003 )"/>
        <s v="BOLS - CRDL-SNPS-PPRMNT - 1.0 LTR  ( AL - E008016 )"/>
        <s v="BOLS AMARETTO - CRDL-LQR&amp;SPC-AMRT - 1.0 LTR  ( AL - E008017 )"/>
        <s v="BOLS AMARETTO FOAM LIQUEUR - CRDL-LQR&amp;SPC-AMRT - 200 ML  ( AL - C005937 )"/>
        <s v="BOLS BLUE - CRDL-LQR&amp;SPC-CURACAO - 1.0 LTR  ( AL - E000038 )"/>
        <s v="BOLS BLUE - CRDL-LQR&amp;SPC-CURACAO - 750 ML  ( AL - A000038 )"/>
        <s v="BOLS COCKTAIL AZUL MARGARITA - COCKTAILS - 200 ML  ( AL - C070134 )"/>
        <s v="BOLS COCKTAIL ESPRESSO MARTINI - COCKTAILS - 200 ML  ( AL - C070133 )"/>
        <s v="BOLS COCKTAIL TUBES VAP-4P:ESM/OF/MG/NEG - COCKTAILS - 200 ML  ( AL - C070317 )"/>
        <s v="BOLS CREAM DE CACAO DARK - CRDL-LQR&amp;SPC-CRM - 1.0 LTR  ( AL - E008042 )"/>
        <s v="BOLS CREME DE BANANA - CRDL-LQR&amp;SPC-CRM - 1.0 LTR  ( AL - E008041 )"/>
        <s v="BOLS CREME DE CACAO WHITE - CRDL-LQR&amp;SPC-CRM - 1.0 LTR  ( AL - E004973 )"/>
        <s v="BOLS CREME MENTH GREEN - CRDL-LQR&amp;SPC-CRM - 1.0 LTR  ( AL - E004339 )"/>
        <s v="BOLS ELDERFLOWER LIQUEUR - CRDL-LQR&amp;SPC-OTH - 750 ML  ( AL - A008160 )"/>
        <s v="BOLS GENEVER AMSTERDAM - CRDL-LQR&amp;SPC-OTH - 750 ML  ( AL - A005760 )"/>
        <s v="BOLS GINGER LIQUEUR - CRDL-LQR&amp;SPC-OTH - 750 ML  ( AL - A008176 )"/>
        <s v="BOLS MANGO LIQUEUR - CRDL-LQR&amp;SPC-FRT - 1.0 LTR  ( AL - E008151 )"/>
        <s v="BOLS MELON LIQUEUR - CRDL-LQR&amp;SPC-FRT - 1.0 LTR  ( AL - E008018 )"/>
        <s v="BOLS ORANGE - CRDL-LQR&amp;SPC-CURACAO - 1.0 LTR  ( AL - E001693 )"/>
        <s v="BOLS PEACH - CRDL-SNPS-PEACH - 1.0 LTR  ( AL - E000097 )"/>
        <s v="BOLS PEACH - CRDL-SNPS-PEACH - 750 ML  ( AL - A000097 )"/>
        <s v="BOLS PINEAPPLE CHIPOTLE LIQUEUR - CRDL-LQR&amp;SPC-OTH - 750 ML  ( AL - A009381 )"/>
        <s v="BOLS POMEGRANATE LIQUEUR - CRDL-LQR&amp;SPC-OTH - 1.0 LTR  ( AL - E004561 )"/>
        <s v="BOLS SLOE GIN - CRDL-LQR&amp;SPC-SLOE GIN - 1.0 LTR  ( AL - E004381 )"/>
        <s v="BOLS SOUR APPLE SCHNAPPS - CRDL-SNPS-APPL - 1.0 LTR  ( AL - E001687 )"/>
        <s v="BOLS STRAWBERRY LIQUEUR - CRDL-LQR&amp;SPC-FRT - 1.0 LTR  ( AL - E004149 )"/>
        <s v="BOLS TRIPLE SEC 30 PROOF - CRDL-LQR&amp;SPC-TRIPLE SEC - 1.0 LTR  ( AL - E001173 )"/>
        <s v="BOLS TRIPLE SEC 30 PROOF - CRDL-LQR&amp;SPC-TRIPLE SEC - 750 ML  ( AL - A001173 )"/>
        <s v="BOLS WATERMELON LIQUEUR - CRDL-LQR&amp;SPC-FRT - 1.0 LTR  ( AL - E005860 )"/>
        <s v="BOMBAY - GIN-CLASSIC-IMP - 1.0 LTR  ( AL - E008019 )"/>
        <s v="BOMBAY - GIN-CLASSIC-IMP - 1.75 LTR  ( AL - F000695 )"/>
        <s v="BOMBAY - GIN-CLASSIC-IMP - 750 ML  ( AL - A000695 )"/>
        <s v="BOMBAY BRAMBLE BLACKBERRY &amp; RASPBERRY FL - GIN-FLVRD-IMP - 750 ML  ( AL - A007538 )"/>
        <s v="BOMBAY SAPPHIRE - GIN-CLASSIC-IMP - 1.0 LTR  ( AL - E000641 )"/>
        <s v="BOMBAY SAPPHIRE - GIN-CLASSIC-IMP - 1.75 LTR  ( AL - F000641 )"/>
        <s v="BOMBAY SAPPHIRE - GIN-CLASSIC-IMP - 50 ML  ( AL - D004841 )"/>
        <s v="BOMBAY SAPPHIRE - GIN-CLASSIC-IMP - 375 ML  ( AL - B000641 )"/>
        <s v="BOMBAY SAPPHIRE - GIN-CLASSIC-IMP - 750 ML  ( AL - A000641 )"/>
        <s v="BOMBAY SAPPHIRE PREM CRU MURCIAN LEMON - GIN-CLASSIC-IMP - 1.0 LTR  ( AL - E070042 )"/>
        <s v="BOMBERGER'S DECLARATION BOURBON WHISKEY - DOM WHSKY-STRT-BRBN/TN - 750 ML  ( AL - A007922 )"/>
        <s v="BOMBORA VODKA (AUSTRALIA) - VODKA-CLASSIC-IMP - 750 ML  ( AL - A009693 )"/>
        <s v="BOND &amp; LILLARD KENTUCKY STRAIGHT BOURBON - DOM WHSKY-STRT-BRBN/TN - 375 ML  ( AL - B009613 )"/>
        <s v="BONNIE ROSE ORANGE PEEL - DOM WHSKY-BLND - 750 ML  ( AL - A001509 )"/>
        <s v="BONNIE ROSE SPICED APPLE - DOM WHSKY-BLND - 750 ML  ( AL - A001510 )"/>
        <s v="BOODLES 904 PRF GIN - GIN-CLASSIC-IMP - 750 ML  ( AL - A004074 )"/>
        <s v="BOOKER'S - DOM WHSKY-STRT-SM BTCH - 750 ML  ( AL - A000199 )"/>
        <s v="BOOTH'S CASK MELLOWED GIN - GIN-CLASSIC-DOM - 750 ML  ( AL - A001559 )"/>
        <s v="BOUNTY PREMIUM GOLD RUM SAINT LUCIA - RUM-GOLD - 1.0 LTR  ( AL - E009453 )"/>
        <s v="BOUNTY SPICED SAINT LUCIA(RUM W/NTRL FL) - RUM-FLVRD - 1.0 LTR  ( AL - E009455 )"/>
        <s v="BOURBON SUPREME BLENDED WHISKEY - DOM WHSKY-BLND - 1.75 LTR  ( AL - F000187 )"/>
        <s v="BOWLING &amp; BURCH GIN - GIN-CLASSIC-DOM - 750 ML  ( AL - A008300 )"/>
        <s v="BOWMAN BROTHERS VIRGINIA STRAIGHT BOURBN - DOM WHSKY-STRT-BRBN/TN - 750 ML  ( AL - A005920 )"/>
        <s v="BOWMORE 15 YEAR DARKEST SINGLE MALT WHKY - SCOTCH-SNGL MALT - 750 ML  ( AL - A005612 )"/>
        <s v="BOWMORE 18 YEAR SINGLE MALT WHISKY - SCOTCH-SNGL MALT - 750 ML  ( AL - A005613 )"/>
        <s v="BOWMORE 23Y PORT CASK ISLAY SINGLE MALT - SCOTCH-SNGL MALT - 750 ML  ( AL - A009081 )"/>
        <s v="BRADSHAW STRAIGHT BOURBON - DOM WHSKY-STRT-BRBN/TN - 750 ML  ( AL - A007594 )"/>
        <s v="BRANSON VSOP COGNAC GRANDE CHAMPAGNE - BRNDY/CGNC-CGNC-OTH - 750 ML  ( AL - A007673 )"/>
        <s v="BRANSON XO GRANDE COGNAC CHAMPAGNE - BRNDY/CGNC-CGNC-XO - 750 ML  ( AL - A008283 )"/>
        <s v="BRECKENRIDGE BOURBON WHISKEY (COLORADO) - DOM WHSKY-STRT-OTH - 750 ML  ( AL - A001205 )"/>
        <s v="BRECKENRIDGE PORT CASK FINISH WHISKEY - DOM WHSKY-STRT-OTH - 750 ML  ( AL - A007040 )"/>
        <s v="BRISTOW GIN - GIN-CLASSIC-DOM - 750 ML  ( AL - A008236 )"/>
        <s v="BRISTOW GIN 700ML - GIN-CLASSIC-DOM - 750 ML  ( AL - L008236 )"/>
        <s v="BRITISH NAVY PUSSER'S 84 PROOF RUM - RUM-AGED/DARK - 750 ML  ( AL - A007323 )"/>
        <s v="BRITISH NAVY PUSSER'S AGED 15YR - RUM-AGED/DARK - 750 ML  ( AL - A007291 )"/>
        <s v="BROCKMANS GIN W/GLASS - GIN-CLASSIC-IMP - 750 ML  ( AL - A007884 )"/>
        <s v="BROCKMANS PREMIUM GIN - GIN-CLASSIC-IMP - 750 ML  ( AL - A007396 )"/>
        <s v="BROKEN SHED VODKA (NEW ZEALAND) - VODKA-CLASSIC-IMP - 750 ML  ( AL - A007330 )"/>
        <s v="BROKER'S ENGLISH GIN (UK) - GIN-CLASSIC-IMP - 1.0 LTR  ( AL - E009062 )"/>
        <s v="BROKER'S ENGLISH GIN (UK) - GIN-CLASSIC-IMP - 750 ML  ( AL - A000913 )"/>
        <s v="BROTHER'S BOND AMERICAN BLENDED RYE WHK - DOM WHSKY-STRT-RYE - 750 ML  ( AL - A010613 )"/>
        <s v="BROTHER'S BOND CASK STRENGTH WHISKEY - DOM WHSKY-STRT-BRBN/TN - 750 ML  ( AL - A010612 )"/>
        <s v="BROTHER'S BOND STRAIGHT BOURBON WHISKEY - DOM WHSKY-STRT-BRBN/TN - 750 ML  ( AL - A007662 )"/>
        <s v="BRUGAL 1888 (DOMINICAN REPUBLIC) - RUM-AGED/DARK - 750 ML  ( AL - A007261 )"/>
        <s v="BRUGAL ANEJO (DOMINICIAN REPUBLIC) - RUM-GOLD - 1.75 LTR  ( AL - F004798 )"/>
        <s v="BRUGAL ANEJO (DOMINICIAN REPUBLIC) - RUM-GOLD - 750 ML  ( AL - A001980 )"/>
        <s v="BRUGAL COLLECCION VISIONARIA LE 700ML - RUM-AGED/DARK - 750 ML  ( AL - L010814 )"/>
        <s v="BRUGAL ESPECIAL EXTRA DRY(DOM REPUBLIC) - RUM-LIGHT - 750 ML  ( AL - A004631 )"/>
        <s v="BSB BROWN SUGAR FLAVORED BOURBON DSS - DOM WHSKY-BLND - 750 ML  ( AL - A009798 )"/>
        <s v="BUBBA'S SECRET STILL PANCAKES &amp; BACON - DOM WHSKY-BLND - 750 ML  ( AL - A070606 )"/>
        <s v="BUCHANAN DELUXE - SCOTCH-BLND-FRGN BTLD - 750 ML  ( AL - A000096 )"/>
        <s v="BUCHANAN'S DELUXE 12Y W/2 SALSA BOWLS - SCOTCH-BLND-FRGN BTLD - 750 ML  ( AL - A000596 )"/>
        <s v="BUCHANAN'S PINEAPPLE FLAVORED WHISKEY - SCOTCH-BLND-FRGN BTLD - 750 ML  ( AL - A007947 )"/>
        <s v="BUCHANANS 18YR OLD SPECIAL RESERVE - SCOTCH-BLND-FRGN BTLD - 750 ML  ( AL - A004233 )"/>
        <s v="BUCHANANS MASTER BLENDED SCOTCH WHISKEY - SCOTCH-BLND-FRGN BTLD - 750 ML  ( AL - A005669 )"/>
        <s v="BUCHANANS SELECT 15YR BLENDED SCOTCH - SCOTCH-BLND-FRGN BTLD - 750 ML  ( AL - A007015 )"/>
        <s v="BUCKHORN BLACK CHERRY WHISKEY - DOM WHSKY-BLND - 750 ML  ( AL - A070461 )"/>
        <s v="BUCKHORN BLACK CHERRY WHISKEY 12P PET - DOM WHSKY-BLND - 50 ML  ( AL - D070461 )"/>
        <s v="BUCKHORN PEACH WHISKEY - DOM WHSKY-BLND - 750 ML  ( AL - A070462 )"/>
        <s v="BUCKHORN PEACH WHISKEY 12P PET - DOM WHSKY-BLND - 50 ML  ( AL - D070462 )"/>
        <s v="BUFFALO TRACE BOURBON - DOM WHSKY-STRT-SM BTCH - 1.0 LTR  ( AL - E000101 )"/>
        <s v="BUFFALO TRACE BOURBON - DOM WHSKY-STRT-SM BTCH - 750 ML  ( AL - A000101 )"/>
        <s v="BUFFALO TRACE BOURBON BUY-THE-BARREL - DOM WHSKY-STRT-SM BTCH - 750 ML  ( AL - A010726 )"/>
        <s v="BUFFALO TRACE DIST BOURBON CREAM LIQUEUR - CRDL-CRM LQR - 50 ML  ( AL - D000881 )"/>
        <s v="BUFFALO TRACE DIST BOURBON CREAM LIQUEUR - CRDL-CRM LQR - 750 ML  ( AL - A000881 )"/>
        <s v="BUFFALO TRACE PROHIBITION 2 CLC:5 BOTTLE - DOM WHSKY-STRT-OTH - 375 ML  ( AL - B010736 )"/>
        <s v="BULLEIT 10 YEAR KENTUCKY STRAIGHT BOURBN - DOM WHSKY-STRT-SM BTCH - 750 ML  ( AL - A000917 )"/>
        <s v="BULLEIT 95 RYE 10Y STRAIGHT RYE - DOM WHSKY-STRT-RYE - 750 ML  ( AL - A070340 )"/>
        <s v="BULLEIT 95 RYE 12YR STRAIGHT RYE - DOM WHSKY-STRT-RYE - 750 ML  ( AL - A010714 )"/>
        <s v="BULLEIT 95 RYE STRAIGHT RYE - DOM WHSKY-STRT-RYE - 1.75 LTR  ( AL - F000751 )"/>
        <s v="BULLEIT 95 RYE STRAIGHT RYE - DOM WHSKY-STRT-RYE - 375 ML  ( AL - B000751 )"/>
        <s v="BULLEIT 95 RYE STRAIGHT RYE - DOM WHSKY-STRT-RYE - 750 ML  ( AL - A000751 )"/>
        <s v="BULLEIT BOURBON BARREL STRENGTH - DOM WHSKY-STRT-SM BTCH - 750 ML  ( AL - A010544 )"/>
        <s v="BULLEIT BOURBON FRONTIER BOTTLED IN BOND - DOM WHSKY-STRT-BRBN/TN - 750 ML  ( AL - A010877 )"/>
        <s v="BULLEIT BOURBON MESQUITE SMOKED MALT SBW - DOM WHSKY-STRT-BRBN/TN - 750 ML  ( AL - A011022 )"/>
        <s v="BULLEIT BOURBON SINGLE BARREL - DOM WHSKY-STRT-BRBN/TN - 750 ML  ( AL - A009766 )"/>
        <s v="BULLEIT BOURBON W/ICE MOLD &amp; STIR SPOON - DOM WHSKY-STRT-SM BTCH - 750 ML  ( AL - A007240 )"/>
        <s v="BULLEIT MANHATTAN COCKTAIL - COCKTAILS - 375 ML  ( AL - B007945 )"/>
        <s v="BULLEIT MANHATTAN COCKTAIL - COCKTAILS - 750 ML  ( AL - A007945 )"/>
        <s v="BULLEIT OLD FASHIONED COCKTAIL - COCKTAILS - 375 ML  ( AL - B007946 )"/>
        <s v="BULLEIT STRAIGHT BOURBON 90 PROOF - DOM WHSKY-STRT-SM BTCH - 1.75 LTR  ( AL - F001644 )"/>
        <s v="BULLEIT STRAIGHT BOURBON 90 PROOF - DOM WHSKY-STRT-SM BTCH - 50 ML  ( AL - D004182 )"/>
        <s v="BULLEIT STRAIGHT BOURBON 90 PROOF - DOM WHSKY-STRT-SM BTCH - 375 ML  ( AL - B001644 )"/>
        <s v="BULLEIT STRAIGHT BOURBON 90 PROOF - DOM WHSKY-STRT-SM BTCH - 750 ML  ( AL - A001644 )"/>
        <s v="BULLEIT WHISKEY SOUR COCKTAIL - COCKTAILS - 375 ML  ( AL - B070513 )"/>
        <s v="BUMBU CREME - CRDL-CRM LQR - 750 ML  ( AL - A007674 )"/>
        <s v="BUMBU THE ORIGINAL - RUM-FLVRD - 375 ML  ( AL - B001935 )"/>
        <s v="BUMBU THE ORIGINAL - RUM-FLVRD - 750 ML  ( AL - A001935 )"/>
        <s v="BUMBU THE ORIGINAL &amp; XO RUM CREAM - CRDL-LQR&amp;SPC-SPRT SPCTY - 750 ML  ( AL - A010479 )"/>
        <s v="BUMBU XO GIFT SET W/ 2 ROCKS GLASSES - RUM-AGED/DARK - 750 ML  ( AL - A007886 )"/>
        <s v="BUMBU XO PANAMA RUM - RUM-AGED/DARK - 375 ML  ( AL - B007263 )"/>
        <s v="BUMBU XO PANAMA RUM - RUM-AGED/DARK - 750 ML  ( AL - A007263 )"/>
        <s v="BURNETT'S BLUEBERRY FLAVORED VODKA - VODKA-FLVRD-DOM - 750 ML  ( AL - A005012 )"/>
        <s v="BURNETT'S CHERRY FLAVORED VODKA - VODKA-FLVRD-DOM - 1.75 LTR  ( AL - F070231 )"/>
        <s v="BURNETT'S SOUR APPLE VODKA - VODKA-FLVRD-DOM - 750 ML  ( AL - A001578 )"/>
        <s v="BURNETT'S VODKA 80 PROOF - VODKA-CLASSIC-DOM - 1.0 LTR  ( AL - E000297 )"/>
        <s v="BURNETT'S VODKA 80 PROOF - VODKA-CLASSIC-DOM - 1.75 LTR  ( AL - F000297 )"/>
        <s v="BURNETT'S VODKA 80 PROOF - VODKA-CLASSIC-DOM - 1.75 LTR  ( AL - F006189 )"/>
        <s v="BURNETT'S VODKA 80 PROOF - VODKA-CLASSIC-DOM - 375 ML  ( AL - B000297 )"/>
        <s v="BURNETT'S VODKA 80 PROOF - VODKA-CLASSIC-DOM - 750 ML  ( AL - A000297 )"/>
        <s v="BURNETT'S VODKA 80 PROOF - VODKA-CLASSIC-DOM - 750 ML TRV  ( AL - A001594 )"/>
        <s v="BUSHMILL BLACK BUSH - IRISH - 375 ML  ( AL - B009019 )"/>
        <s v="BUSHMILL BLACK BUSH - IRISH - 750 ML  ( AL - A001630 )"/>
        <s v="BUSHMILL ORIGINAL W/50M RED &amp; BLACK BUSH - IRISH - 750 ML  ( AL - A000855 )"/>
        <s v="BUSHMILLS 12 YEAR OLD SINGLE MALT WHISKY - IRISH - 750 ML  ( AL - A008298 )"/>
        <s v="BUSHMILLS 21 YEAR OLD MALT WHISKEY - IRISH - 750 ML  ( AL - A004928 )"/>
        <s v="BUSHMILLS 30 YR IRISH SINGLE MALT - IRISH - 750 ML  ( AL - A010662 )"/>
        <s v="BUSHMILLS IRISH - IRISH - 1.75 LTR  ( AL - F000633 )"/>
        <s v="BUSHMILLS IRISH - IRISH - 50 ML  ( AL - D005810 )"/>
        <s v="BUSHMILLS IRISH - IRISH - 750 ML  ( AL - A000633 )"/>
        <s v="BUSHMILLS IRISH PROHIBITION/PEAKY FLASK - IRISH - 750 ML  ( AL - A070113 )"/>
        <s v="BUSHMILLS IRISH WHK PROHIBITION RECIPE - IRISH - 750 ML  ( AL - A007925 )"/>
        <s v="BUSHMILLS IRISH WHK W/1 HIGHBALL GLASS - IRISH - 750 ML  ( AL - A007914 )"/>
        <s v="BUSHMILLS MALT 16 YEAR OLD IRISH SGL MLT - IRISH - 750 ML  ( AL - A004483 )"/>
        <s v="BUSHMILLS RED BUSH BLENDED IRISH WHISKEY - IRISH - 50 ML  ( AL - D009361 )"/>
        <s v="BUSHMILLS RED BUSH BLENDED IRISH WHISKEY - IRISH - 375 ML  ( AL - B009361 )"/>
        <s v="BUSHMILLS RED BUSH BLENDED IRISH WHISKEY - IRISH - 750 ML  ( AL - A001813 )"/>
        <s v="BUSHMILLS RED BUSH/4-STONE CHILLER CUBES - IRISH - 750 ML  ( AL - A007066 )"/>
        <s v="BUSHMILLS SINGLE MALT 10YR - IRISH - 750 ML  ( AL - A004931 )"/>
        <s v="BUSHWACKER COCONUT RUM CREAM LIQUEUR - CRDL-LQR&amp;SPC-OTH - 50 ML  ( AL - D007504 )"/>
        <s v="BUSHWACKER COCONUT RUM CREAM LIQUEUR - CRDL-LQR&amp;SPC-OTH - 750 ML  ( AL - A007504 )"/>
        <s v="BUSKER SINGLE GRAIN IRISH WHISKEY - IRISH - 750 ML  ( AL - A009891 )"/>
        <s v="BUSKER SINGLE MALT IRISH WHISKEY - IRISH - 750 ML  ( AL - A009892 )"/>
        <s v="BUSKER SINGLE POT STILL IRISH WHISKEY - IRISH - 750 ML  ( AL - A009893 )"/>
        <s v="BUSKER TRIPLE CASK SMOOTH BLEND IRISH WK - IRISH - 750 ML  ( AL - A007563 )"/>
        <s v="BUSKER TRIPLE CASK SMOOTH BLEND IRISH WK - IRISH - 750 ML  ( AL - A009890 )"/>
        <s v="BUTTERFLY CANNON BLUE - TEQUILA-FLAVORED - 750 ML  ( AL - A070002 )"/>
        <s v="BUZZBALLZ BIGGIES BRY CHRY LMED TRAYPACK - COCKTAILS - 1.75 LTR  ( AL - F070549 )"/>
        <s v="BUZZBALLZ BIGGIES CHOCOLATE TEASE - COCKTAILS - 1.75 LTR  ( AL - F005718 )"/>
        <s v="BUZZBALLZ BIGGIES PUMPKIN - COCKTAILS - 1.75 LTR  ( AL - F070565 )"/>
        <s v="BUZZBALLZ BIGGIES TEQUILA RITA - COCKTAILS - 1.75 LTR  ( AL - F000986 )"/>
        <s v="BUZZBALLZ BIGGIES WITCH'S POTION VODKA - COCKTAILS - 1.75 LTR  ( AL - F070567 )"/>
        <s v="BUZZBALLZ CHILLER ELF MAPLE SYRUP SUNDAE - DOM DSSRT OTH - 187 ML  ( AL - C070568 )"/>
        <s v="BUZZBALLZ CHOC TEASE - COCKTAILS - 200 ML  ( AL - C005718 )"/>
        <s v="BUZZBALLZ CRAN BLASTER - COCKTAILS - 200 ML  ( AL - C001443 )"/>
        <s v="BUZZBALLZ LOTTA COLADA - COCKTAILS - 200 ML  ( AL - C000984 )"/>
        <s v="BUZZBALLZ PEACHBALLZ - COCKTAILS - 200 ML  ( AL - C001304 )"/>
        <s v="BUZZBALLZ PUMPKIN PIE EATER - COCKTAILS - 200 ML  ( AL - C005318 )"/>
        <s v="BUZZBALLZ STRAWBERRY RUM JOB - COCKTAILS - 200 ML  ( AL - C000985 )"/>
        <s v="BUZZBALLZ TEQUILA RITA - COCKTAILS - 200 ML  ( AL - C000986 )"/>
        <s v="BUZZBALLZ VD BIGGIES PEPPERMINT BARK - COCKTAILS - 1.75 LTR  ( AL - F070566 )"/>
        <s v="CABO WABO ANEJO TEQUILA - TEQUILA-ANEJO - 750 ML  ( AL - A070057 )"/>
        <s v="CABO WABO BLANCO WHITE TEQUILA - TEQUILA-BLANCO - 750 ML  ( AL - A001153 )"/>
        <s v="CABO WABO REPOSADO GOLD TEQUILA - TEQUILA-REPOSADO - 750 ML  ( AL - A001940 )"/>
        <s v="CACHACA 51 PIRASSUNUNGA - CACHACA - 1.0 LTR  ( AL - E004683 )"/>
        <s v="CAFFE ESPRESSO (BORGHETTI DI VERO) - CRDL-LQR&amp;SPC-OTH - 750 ML  ( AL - A070138 )"/>
        <s v="CALICO JACK COCONUT FLAVORED RUM - RUM-FLVRD - 1.75 LTR  ( AL - F000451 )"/>
        <s v="CALICO JACK COCONUT FLAVORED RUM - RUM-FLVRD - 750 ML  ( AL - A000451 )"/>
        <s v="CALICO JACK SPICED - RUM-FLVRD - 1.75 LTR  ( AL - F000540 )"/>
        <s v="CALIROSA ANEJO TEQUILA - TEQUILA-ANEJO - 750 ML  ( AL - A008295 )"/>
        <s v="CALIROSA ROSA BLANCO TEQUILA - TEQUILA-BLANCO - 750 ML  ( AL - A070383 )"/>
        <s v="CALUMET FARM 8 YEAR OLD BOURBON WHISKEY - DOM WHSKY-STRT-BRBN/TN - 750 ML  ( AL - A007505 )"/>
        <s v="CALUMET FARM 10Y STRAIGHT BOURBON - DOM WHSKY-STRT-BRBN/TN - 750 ML  ( AL - A070149 )"/>
        <s v="CALUMET FARM 17Y KSBW DECANTER BOTTLE - DOM WHSKY-STRT-BRBN/TN - 750 ML  ( AL - A010862 )"/>
        <s v="CALUMET FARM 18Y CENTENNIAL SBW - DOM WHSKY-STRT-BRBN/TN - 750 ML  ( AL - A010861 )"/>
        <s v="CALUMET FARM 100Y/CERAMIC STABLE DECANTR - DOM WHSKY-STRT-BRBN/TN - 750 ML  ( AL - A010863 )"/>
        <s v="CALUMET FARM SINGLE RACK BLACK 15YR BRBN - DOM WHSKY-STRT-BRBN/TN - 750 ML  ( AL - A005567 )"/>
        <s v="CALUMET FARM SINGLE RACK BLACK 16YR BRBN - DOM WHSKY-STRT-BRBN/TN - 750 ML  ( AL - A010477 )"/>
        <s v="CALUMET FARM SMALL BATCH STRAIGHT BBN - DOM WHSKY-STRT-BRBN/TN - 750 ML  ( AL - A007821 )"/>
        <s v="CALUMET FARM SMALL BATCH STRAIGHT RYE - DOM WHSKY-STRT-RYE - 750 ML  ( AL - A010864 )"/>
        <s v="CALYPSO 151 GOLD RUM - RUM-GOLD - 1.0 LTR  ( AL - E009035 )"/>
        <s v="CALYPSO SPICED RUM - RUM-FLVRD - 1.75 LTR  ( AL - F000714 )"/>
        <s v="CALYPSO SPICED RUM - RUM-FLVRD - 50 ML  ( AL - D005473 )"/>
        <s v="CALYPSO SPICED RUM - RUM-FLVRD - 750 ML  ( AL - A000714 )"/>
        <s v="CAMPARI BITTERS - CRDL-LQR&amp;SPC-OTH - 375 ML  ( AL - B000131 )"/>
        <s v="CAMPARI BITTERS - CRDL-LQR&amp;SPC-OTH - 750 ML  ( AL - A000131 )"/>
        <s v="CAMPARI BITTERS W/ROCK GLASS AND SPOON - CRDL-LQR&amp;SPC-OTH - 750 ML  ( AL - A070037 )"/>
        <s v="CAMPESINO AGED XIV DARK RUM - RUM-AGED/DARK - 750 ML  ( AL - A008208 )"/>
        <s v="CAMPESINO SILVER RUM TRINADAD &amp; NICRAGUA - RUM-LIGHT - 750 ML  ( AL - A007149 )"/>
        <s v="CAMPO BRAVO PLATA TEQUILA - TEQUILA-BLANCO - 1.0 LTR  ( AL - E030295 )"/>
        <s v="CAMPO BRAVO PLATA TEQUILA - TEQUILA-BLANCO - 1.0 LTR  ( AL - E070404 )"/>
        <s v="CAMPO BRAVO REPOSADO TEQUILA - TEQUILA-REPOSADO - 1.0 LTR  ( AL - E030296 )"/>
        <s v="CAMPO BRAVO REPOSADO TEQUILA - TEQUILA-REPOSADO - 1.0 LTR  ( AL - E070405 )"/>
        <s v="CAMUS BORDERIES XO W/2 GLASSES - BRNDY/CGNC-CGNC-XO - 750 ML  ( AL - A001156 )"/>
        <s v="CANADIAN CLUB 41 YEAR CHRONICLES - CAN-FRGN BLND-FRGN BTLD - 750 ML  ( AL - A007092 )"/>
        <s v="CANADIAN CLUB APPLE (APPLE LIQ &amp; WHISKY) - CAN-US BLND-US BTLD - 750 ML  ( AL - A001982 )"/>
        <s v="CANADIAN CLUB BLACKBERRY WHISKEY - CAN-US BLND-US BTLD - 50 ML  ( AL - D070535 )"/>
        <s v="CANADIAN CLUB BLACKBERRY WHISKEY - CAN-US BLND-US BTLD - 750 ML  ( AL - A070535 )"/>
        <s v="CANADIAN CLUB ORIGINAL 1858 - CAN-US BLND-US BTLD - 1.0 LTR  ( AL - E000118 )"/>
        <s v="CANADIAN CLUB ORIGINAL 1858 - CAN-US BLND-US BTLD - 1.75 LTR  ( AL - F000118 )"/>
        <s v="CANADIAN CLUB ORIGINAL 1858 - CAN-US BLND-US BTLD - 375 ML  ( AL - B000118 )"/>
        <s v="CANADIAN CLUB ORIGINAL 1858 - CAN-US BLND-US BTLD - 750 ML  ( AL - A000118 )"/>
        <s v="CANADIAN CLUB RESERVE TRIPLE AGED - CAN-US BLND-US BTLD - 1.75 LTR  ( AL - F000117 )"/>
        <s v="CANADIAN HUNTER - CAN-US BLND-US BTLD - 1.75 LTR  ( AL - F000120 )"/>
        <s v="CANADIAN HUNTER - CAN-US BLND-US BTLD - 375 ML  ( AL - B000120 )"/>
        <s v="CANADIAN HUNTER - CAN-US BLND-US BTLD - 750 ML  ( AL - A000120 )"/>
        <s v="CANADIAN LEAF - CAN-US BLND-US BTLD - 1.75 LTR  ( AL - F000576 )"/>
        <s v="CANADIAN LTD - CAN-US BLND-US BTLD - 1.75 LTR  ( AL - F000222 )"/>
        <s v="CANADIAN MIST - CAN-US BLND-US BTLD - 1.0 LTR  ( AL - E000495 )"/>
        <s v="CANADIAN MIST - CAN-US BLND-US BTLD - 1.75 LTR  ( AL - F000495 )"/>
        <s v="CANADIAN MIST - CAN-US BLND-US BTLD - 50 ML  ( AL - D000495 )"/>
        <s v="CANADIAN MIST - CAN-US BLND-US BTLD - 200 ML  ( AL - C000495 )"/>
        <s v="CANADIAN MIST - CAN-US BLND-US BTLD - 375 ML  ( AL - B000495 )"/>
        <s v="CANADIAN MIST - CAN-US BLND-US BTLD - 750 ML  ( AL - A000495 )"/>
        <s v="CANADIAN MIST - CAN-US BLND-US BTLD - 750 ML TRV  ( AL - A000431 )"/>
        <s v="CANADIAN RICH &amp; RARE APPLE FLAVORED - CAN-US BLND-US BTLD - 750 ML  ( AL - A001569 )"/>
        <s v="CANADIAN RICH &amp; RARE PEACH FLAVORED - CAN-US BLND-US BTLD - 750 ML  ( AL - A007589 )"/>
        <s v="CANADIAN RICH AND RARE - CAN-US BLND-US BTLD - 1.75 LTR  ( AL - F000155 )"/>
        <s v="CANADIAN RICH AND RARE - CAN-US BLND-US BTLD - 375 ML  ( AL - B000155 )"/>
        <s v="CANADIAN RICH AND RARE - CAN-US BLND-US BTLD - 750 ML  ( AL - A000155 )"/>
        <s v="CANADIAN RICH AND RARE - CAN-US BLND-US BTLD - 750 ML TRV  ( AL - A000555 )"/>
        <s v="CANADIAN RICH AND RARE RESERVE - CAN-US BLND-US BTLD - 1.75 LTR  ( AL - F000389 )"/>
        <s v="CANADIAN RICH AND RARE RESERVE - CAN-US BLND-US BTLD - 375 ML  ( AL - B000389 )"/>
        <s v="CANADIAN RICH AND RARE RESERVE - CAN-US BLND-US BTLD - 750 ML  ( AL - A000389 )"/>
        <s v="CANDOLINI GRAPPA RUTA - BRNDY/CGNC-IMP - 1.0 LTR  ( AL - E005519 )"/>
        <s v="CANTEEN BLACK CHERRY 6P 355ML - COCKTAILS - 375 ML  ( AL - J007380 )"/>
        <s v="CANTEEN WATERMELON 6P 355ML - COCKTAILS - 375 ML  ( AL - J007381 )"/>
        <s v="CAOL ILA SINGLE MALT 12 YEARS OLD - SCOTCH-SNGL MALT - 750 ML  ( AL - A005399 )"/>
        <s v="CAPTAIN MORGAN BLACK SPICED RUM - RUM-FLVRD - 750 ML  ( AL - A000746 )"/>
        <s v="CAPTAIN MORGAN COCONUT RUM 70 PROOF - RUM-FLVRD - 750 ML  ( AL - A001463 )"/>
        <s v="CAPTAIN MORGAN GINGERBREAD SPICED - RUM-FLVRD - 750 ML  ( AL - A007241 )"/>
        <s v="CAPTAIN MORGAN LOCONUT - COCKTAILS - 750 ML  ( AL - A001769 )"/>
        <s v="CAPTAIN MORGAN LONG ISLAND ICED TEA RTD - COCKTAILS - 1.75 LTR  ( AL - F001423 )"/>
        <s v="CAPTAIN MORGAN LONG ISLAND ICED TEA RTD - COCKTAILS - 750 ML  ( AL - A001423 )"/>
        <s v="CAPTAIN MORGAN ORANGE VANILLA TWIST - RUM-FLVRD - 750 ML  ( AL - A007402 )"/>
        <s v="CAPTAIN MORGAN ORG SPICED/BARREL SHAPE - RUM-FLVRD - 1.75 LTR  ( AL - F000138 )"/>
        <s v="CAPTAIN MORGAN ORIGINAL SPICED - RUM-FLVRD - 1.0 LTR  ( AL - E000104 )"/>
        <s v="CAPTAIN MORGAN ORIGINAL SPICED - RUM-FLVRD - 1.75 LTR  ( AL - F000104 )"/>
        <s v="CAPTAIN MORGAN ORIGINAL SPICED - RUM-FLVRD - 50 ML  ( AL - D000104 )"/>
        <s v="CAPTAIN MORGAN ORIGINAL SPICED - RUM-FLVRD - 375 ML  ( AL - B000104 )"/>
        <s v="CAPTAIN MORGAN ORIGINAL SPICED - RUM-FLVRD - 750 ML  ( AL - A000104 )"/>
        <s v="CAPTAIN MORGAN PINEAPPLE MAI TAI RTS PET - COCKTAILS - 1.75 LTR  ( AL - F007704 )"/>
        <s v="CAPTAIN MORGAN PINEAPPLE RUM - RUM-FLVRD - 750 ML  ( AL - A001469 )"/>
        <s v="CAPTAIN MORGAN PRIVATE STOCK SPICED RUM - RUM-FLVRD - 750 ML  ( AL - A000854 )"/>
        <s v="CAPTAIN MORGAN SLICED APPLE - RUM-FLVRD - 750 ML  ( AL - A007434 )"/>
        <s v="CAPTAIN MORGAN SPICED 100 PROOF RUM - RUM-FLVRD - 1.75 LTR  ( AL - F000401 )"/>
        <s v="CAPTAIN MORGAN SPICED 100 PROOF RUM - RUM-FLVRD - 750 ML  ( AL - A000401 )"/>
        <s v="CAPTAIN MORGAN TROPICAL PUNCH RTD (PET) - COCKTAILS - 1.75 LTR  ( AL - F007705 )"/>
        <s v="CAPTAIN MORGAN WHITE RUM - RUM-LIGHT - 1.75 LTR  ( AL - F001262 )"/>
        <s v="CAPTAIN MORGAN WHITE RUM - RUM-LIGHT - 750 ML  ( AL - A001262 )"/>
        <s v="CAPTAIN MRGN PARTY BUCKET 20P:O/100/P/SC - RUM-FLVRD - 50 ML  ( AL - D070514 )"/>
        <s v="CARAVELLA LIMONCELLO LEMON LIQUEUR - CRDL-LQR&amp;SPC-FRT - 750 ML  ( AL - A000001 )"/>
        <s v="CARDHU 12YR SPEYSIDE MALT - SCOTCH-SNGL MALT - 750 ML  ( AL - A010230 )"/>
        <s v="CARIBOU CROSSING SINGLE BARREL CANADIAN - CAN-US BLND-US BTLD - 750 ML  ( AL - A001313 )"/>
        <s v="CAROLAN'S IRISH CREAM W/2-ROCK GLASSES - CRDL-CRM LQR - 750 ML  ( AL - A000030 )"/>
        <s v="CAROLANS COLD BREW LIQUEUR - CRDL-COFFEE LQR - 750 ML  ( AL - A007565 )"/>
        <s v="CAROLANS IRISH CREAM LIQUEUR - CRDL-CRM LQR - 1.75 LTR  ( AL - F000029 )"/>
        <s v="CAROLANS IRISH CREAM LIQUEUR - CRDL-CRM LQR - 750 ML  ( AL - A000029 )"/>
        <s v="CAROLANS PEANUT BUTTER IRISH CREAM LIQ - CRDL-CRM LQR - 750 ML  ( AL - A070040 )"/>
        <s v="CAROLANS SALTED CARAMEL LIQUEUR - CRDL-LQR&amp;SPC-OTH - 50 ML  ( AL - D007242 )"/>
        <s v="CAROLANS SALTED CARAMEL LIQUEUR - CRDL-LQR&amp;SPC-OTH - 750 ML  ( AL - A007242 )"/>
        <s v="CASA AZUL ORGANIC BLANCO TEQUILA - TEQUILA-ANEJO - 750 ML  ( AL - A070523 )"/>
        <s v="CASA AZUL ORGANIC REPOSADO TEQUILA - TEQUILA-REPOSADO - 750 ML  ( AL - A070524 )"/>
        <s v="CASA KOMOS ANEJO CRISTALINO TEQUILA - TEQUILA-CRISTALINO - 1.75 LTR  ( AL - F007834 )"/>
        <s v="CASA KOMOS ANEJO CRISTALINO TEQUILA - TEQUILA-CRISTALINO - 375 ML  ( AL - B007834 )"/>
        <s v="CASA KOMOS ANEJO CRISTALINO TEQUILA - TEQUILA-CRISTALINO - 750 ML  ( AL - A007834 )"/>
        <s v="CASA KOMOS REPOSADO ROSA TEQUILA - TEQUILA-REPOSADO - 750 ML  ( AL - A070264 )"/>
        <s v="CASA NOBLE ANEJO EXTRA AGED TEQUILA - TEQUILA-ANEJO - 750 ML  ( AL - A004701 )"/>
        <s v="CASA NOBLE REPOSADO SINGLE BARREL - TEQUILA-REPOSADO - 750 ML  ( AL - A009282 )"/>
        <s v="CASA NOBLE REPOSADO TEQUILA - TEQUILA-REPOSADO - 750 ML  ( AL - A001984 )"/>
        <s v="CASA NOBLE TEQUILA CRYSTAL SILVER TEQ - TEQUILA-BLANCO - 375 ML  ( AL - B004697 )"/>
        <s v="CASA NOBLE TEQUILA CRYSTAL SILVER TEQ - TEQUILA-BLANCO - 750 ML  ( AL - A001946 )"/>
        <s v="CASAMIGOS ANEJO TEQUILA 100% AGAVE - TEQUILA-ANEJO - 375 ML  ( AL - B007160 )"/>
        <s v="CASAMIGOS ANEJO TEQUILA 100% AGAVE - TEQUILA-ANEJO - 750 ML  ( AL - A007160 )"/>
        <s v="CASAMIGOS ANEJO W/2 CERAMIC TUMBLERS - TEQUILA-ANEJO - 750 ML  ( AL - A007888 )"/>
        <s v="CASAMIGOS BLANCO JALAPENO TEQUILA - TEQUILA-FLAVORED - 750 ML  ( AL - A070269 )"/>
        <s v="CASAMIGOS BLANCO TEQUILA 100% AGAVE - TEQUILA-BLANCO - 1.75 LTR  ( AL - F001059 )"/>
        <s v="CASAMIGOS BLANCO TEQUILA 100% AGAVE - TEQUILA-BLANCO - 50 ML  ( AL - D005925 )"/>
        <s v="CASAMIGOS BLANCO TEQUILA 100% AGAVE - TEQUILA-BLANCO - 50 ML  ( AL - D070252 )"/>
        <s v="CASAMIGOS BLANCO TEQUILA 100% AGAVE - TEQUILA-BLANCO - 375 ML  ( AL - B001059 )"/>
        <s v="CASAMIGOS BLANCO TEQUILA 100% AGAVE - TEQUILA-BLANCO - 750 ML  ( AL - A001059 )"/>
        <s v="CASAMIGOS BLANCO W/2 CERAMIC TUMBLERS - TEQUILA-BLANCO - 750 ML  ( AL - A007889 )"/>
        <s v="CASAMIGOS CLASSIC LIME MARGARITA RTS CKT - COCKTAILS - 375 ML  ( AL - B070609 )"/>
        <s v="CASAMIGOS CRISTALINO REPOSADO TEQUILA - TEQUILA-CRISTALINO - 750 ML  ( AL - A070058 )"/>
        <s v="CASAMIGOS MARGARITA 8P:CL/P+P/GH/ST CL - COCKTAILS - 200 ML  ( AL - C070515 )"/>
        <s v="CASAMIGOS MEZCAL JOVEN - TEQUILA-BLANCO - 750 ML  ( AL - A007025 )"/>
        <s v="CASAMIGOS MEZCAL W/4-COASTERS - TEQUILA-BLANCO - 750 ML  ( AL - A007890 )"/>
        <s v="CASAMIGOS REPOSADO TEQUILA 100% AGAVE - TEQUILA-REPOSADO - 1.75 LTR  ( AL - F001881 )"/>
        <s v="CASAMIGOS REPOSADO TEQUILA 100% AGAVE - TEQUILA-REPOSADO - 50 ML  ( AL - D001881 )"/>
        <s v="CASAMIGOS REPOSADO TEQUILA 100% AGAVE - TEQUILA-REPOSADO - 375 ML  ( AL - B001881 )"/>
        <s v="CASAMIGOS REPOSADO TEQUILA 100% AGAVE - TEQUILA-REPOSADO - 750 ML  ( AL - A001881 )"/>
        <s v="CASAMIGOS REPOSADO W/2 CERAMIC TUMBLERS - TEQUILA-REPOSADO - 750 ML  ( AL - A007891 )"/>
        <s v="CASAMIGOS SPICY MARGARITA RTS CKTL - COCKTAILS - 375 ML  ( AL - B070610 )"/>
        <s v="CASTILLO GOLD PET - RUM-GOLD - 1.75 LTR  ( AL - F000252 )"/>
        <s v="CASTILLO SPICED - RUM-FLVRD - 750 ML  ( AL - A008001 )"/>
        <s v="CASTILLO WHITE - RUM-LIGHT - 750 ML TRV  ( AL - A001251 )"/>
        <s v="CASTILLO WHITE PET - RUM-LIGHT - 1.75 LTR  ( AL - F000251 )"/>
        <s v="CATHEAD BITTER ORANGE FLAVORED VODKA - VODKA-FLVRD-DOM - 750 ML  ( AL - A007638 )"/>
        <s v="CATHEAD HONEYSUCKLE FLAVORED VODKA - VODKA-FLVRD-DOM - 750 ML  ( AL - A000836 )"/>
        <s v="CATHEAD RASPBERRY FLAVORED VODKA - VODKA-FLVRD-DOM - 750 ML  ( AL - A070125 )"/>
        <s v="CATHEAD SPARKLNG VDK 2E:CB/L/MN/SL 355ML - COCKTAILS - 375 ML  ( AL - J007550 )"/>
        <s v="CATHEAD VODKA - VODKA-CLASSIC-DOM - 1.75 LTR  ( AL - F005226 )"/>
        <s v="CATHEAD VODKA - VODKA-CLASSIC-DOM - 750 ML  ( AL - A000558 )"/>
        <s v="CAZADORES ANEJO GOLD TEQUILA - TEQUILA-ANEJO - 750 ML  ( AL - A000088 )"/>
        <s v="CAZADORES BLANCO TEQUILA WHITE - TEQUILA-BLANCO - 1.75 LTR  ( AL - F000449 )"/>
        <s v="CAZADORES BLANCO TEQUILA WHITE - TEQUILA-BLANCO - 750 ML  ( AL - A000449 )"/>
        <s v="CAZADORES BLANCO TEQUILA WHITE - TEQUILA-BLANCO - 750 ML  ( AL - A009373 )"/>
        <s v="CAZADORES REPOSADO GOLD TEQUILA - TEQUILA-REPOSADO - 1.75 LTR  ( AL - F001240 )"/>
        <s v="CAZADORES REPOSADO GOLD TEQUILA - TEQUILA-REPOSADO - 750 ML  ( AL - A001240 )"/>
        <s v="CAZADORES REPOSADO W/ZING ZANG MARGARITA - TEQUILA-REPOSADO - 750 ML  ( AL - A001307 )"/>
        <s v="CENOTE BLANCO TEQUILA - TEQUILA-BLANCO - 750 ML  ( AL - A007675 )"/>
        <s v="CHAIRMAN'S RES MSTR COL 19YR JOHN DORE1 - RUM-AGED/DARK - 750 ML  ( AL - A009732 )"/>
        <s v="CHAIRMAN'S RESERVE FORGOTTEN CASK RUM - RUM-AGED/DARK - 750 ML  ( AL - A009448 )"/>
        <s v="CHAIRMAN'S RESERVE MASTER SEL COFFEY STL - RUM-AGED/DARK - 750 ML  ( AL - A009731 )"/>
        <s v="CHAIRMAN'S RESERVE RUM ST LUCIA - RUM-AGED/DARK - 750 ML  ( AL - A009229 )"/>
        <s v="CHAMBORD LIQUEUR ROYALE - CRDL-LQR&amp;SPC-FRT - 375 ML  ( AL - B000167 )"/>
        <s v="CHAMBORD LIQUEUR ROYALE - CRDL-LQR&amp;SPC-FRT - 750 ML  ( AL - A000167 )"/>
        <s v="CHAMBORD ROYALE LIQUEUR 700ML - CRDL-LQR&amp;SPC-FRT - 750 ML  ( AL - L000167 )"/>
        <s v="CHAMUCOS TEQUILA BLANCO - TEQUILA-BLANCO - 750 ML  ( AL - A005287 )"/>
        <s v="CHAPALA COFFEE - CRDL-COFFEE LQR - 1.0 LTR  ( AL - E000535 )"/>
        <s v="CHARBAY POMEGRANATE FLAVORED VODKA - VODKA-FLVRD-DOM - 750 ML  ( AL - A004729 )"/>
        <s v="CHARLESTON BLOODY MARY MIX - TABLE OTHER - 1.0 LTR  ( AL - E003990 )"/>
        <s v="CHARTREUSE GREEN - CRDL-LQR&amp;SPC-OTH - 750 ML  ( AL - A004941 )"/>
        <s v="CHARTREUSE YELLOW - CRDL-LQR&amp;SPC-OTH - 750 ML  ( AL - A004943 )"/>
        <s v="CHATEAU ST NICHOLAS PEPPERMNT SNOW GLOBE - CRDL-LQR&amp;SPC-OTH - 750 ML  ( AL - A070077 )"/>
        <s v="CHATTANOOGA SILVER OAK CAB SAUV FIN WHSK - DOM WHSKY-STRT-OTH - 750 ML  ( AL - A007954 )"/>
        <s v="CHATTANOOGA STRAIGHT RYE MALT WHISKY 99P - DOM WHSKY-STRT-RYE - 750 ML  ( AL - A007435 )"/>
        <s v="CHATTANOOGA TENNESSEE HIGH MALT BRRL 91 - DOM WHSKY-STRT-BRBN/TN - 750 ML  ( AL - A007228 )"/>
        <s v="CHATTANOOGA TENNESSEE HIGH MALT CASK 111 - DOM WHSKY-STRT-BRBN/TN - 750 ML  ( AL - A007277 )"/>
        <s v="CHATTANOOGA WHISKEY BOTTLED IN BOND BBN - DOM WHSKY-STRT-BRBN/TN - 750 ML  ( AL - A007853 )"/>
        <s v="CHATTANOOGA WHITE PORT CASK FINISH - DOM WHSKY-STRT-BRBN/TN - 750 ML  ( AL - A010717 )"/>
        <s v="CHAVO MALO BLANCO TEQUILA - TEQUILA-BLANCO - 1.0 LTR  ( AL - E008109 )"/>
        <s v="CHERRY HEERING - CRDL-LQR&amp;SPC-FRT - 750 ML  ( AL - A031440 )"/>
        <s v="CHI-CHI VRT MRG 2-12P:MG/SM/LIT/PC/RB/PA - COCKTAILS - 200 ML  ( AL - C007792 )"/>
        <s v="CHI-CHI'S LONG ISLAND ICED TEA - COCKTAILS - 1.75 LTR  ( AL - F004144 )"/>
        <s v="CHI-CHI'S MARGARITA - COCKTAILS - 1.75 LTR  ( AL - F000219 )"/>
        <s v="CHI-CHI'S MARGARITA - COCKTAILS - 200 ML  ( AL - C000219 )"/>
        <s v="CHI-CHI'S PEACH MARGARITA - COCKTAILS - 1.75 LTR  ( AL - F001807 )"/>
        <s v="CHI-CHI'S PINEAPPLE MARGARITA - COCKTAILS - 1.75 LTR  ( AL - F001611 )"/>
        <s v="CHI-CHI'S PINEAPPLE MARGARITA - COCKTAILS - 200 ML  ( AL - C001611 )"/>
        <s v="CHI-CHI'S RUBY RED MARGARITA - COCKTAILS - 1.75 LTR  ( AL - F001495 )"/>
        <s v="CHI-CHI'S RUBY RED MARGARITA - COCKTAILS - 200 ML  ( AL - C001495 )"/>
        <s v="CHICKEN COCK CHANTICLEER CGNC BRRL FNSH - DOM WHSKY-STRT-BRBN/TN - 750 ML  ( AL - A010548 )"/>
        <s v="CHICKEN COCK COTTON CLUB RYE WHISKEY - CAN-US BLND-US BTLD - 750 ML  ( AL - A010382 )"/>
        <s v="CHICKEN COCK DOUBLE OAK 8YR KENTUCKY WHK - DOM WHSKY-STRT-OTH - 750 ML  ( AL - A070130 )"/>
        <s v="CHICKEN COCK GARDEN&amp;GUN 9Y DB OAK RSV CS - DOM WHSKY-STRT-OTH - 750 ML  ( AL - A010710 )"/>
        <s v="CHICKEN COCK ISLAND ROOSTER RUM BRRL RYE - DOM WHSKY-STRT-RYE - 750 ML  ( AL - A007920 )"/>
        <s v="CHICKEN COCK KENTUCKY RYE - DOM WHSKY-STRT-RYE - 750 ML  ( AL - A007822 )"/>
        <s v="CHICKEN COCK KENTUCKY STRAIGHT BOURBON - DOM WHSKY-STRT-BRBN/TN - 750 ML  ( AL - A007506 )"/>
        <s v="CHICKEN COCK MIZUNARA JAPANESE OAK FIN - DOM WHSKY-STRT-BRBN/TN - 750 ML  ( AL - A010821 )"/>
        <s v="CHICKEN COCK PRIVATE CASK 7YR KSBW - DOM WHSKY-STRT-BRBN/TN - 750 ML  ( AL - A070103 )"/>
        <s v="CHICKEN COCK SMALL BATCH KSBW - DOM WHSKY-STRT-OTH - 750 ML  ( AL - A070517 )"/>
        <s v="CHICKEN COCK WHEATED KSBW - DOM WHSKY-STRT-BRBN/TN - 750 ML  ( AL - A010982 )"/>
        <s v="CHIVAS 12Y W/IN METAL CADDY WITH SHAKER - SCOTCH-BLND-FRGN BTLD - 750 ML  ( AL - A000031 )"/>
        <s v="CHIVAS REGAL - SCOTCH-BLND-FRGN BTLD - 1.0 LTR  ( AL - E000110 )"/>
        <s v="CHIVAS REGAL - SCOTCH-BLND-FRGN BTLD - 1.75 LTR  ( AL - F000110 )"/>
        <s v="CHIVAS REGAL - SCOTCH-BLND-FRGN BTLD - 375 ML  ( AL - B000110 )"/>
        <s v="CHIVAS REGAL - SCOTCH-BLND-FRGN BTLD - 750 ML  ( AL - A000110 )"/>
        <s v="CHOPIN FAMILY RESERVE EXTRA RARE VODKA - VODKA-CLASSIC-IMP - 750 ML  ( AL - A007896 )"/>
        <s v="CHOPIN POLISH VODKA - VODKA-CLASSIC-IMP - 750 ML  ( AL - A001101 )"/>
        <s v="CHRISTIAN BRANDY VS - BRNDY/CGNC-DOM - 1.0 LTR  ( AL - E000422 )"/>
        <s v="CHRISTIAN BRANDY VS - BRNDY/CGNC-DOM - 1.75 LTR  ( AL - F000422 )"/>
        <s v="CHRISTIAN BRANDY VS - BRNDY/CGNC-DOM - 375 ML  ( AL - B000422 )"/>
        <s v="CHRISTIAN BRANDY VS - BRNDY/CGNC-DOM - 750 ML  ( AL - A000422 )"/>
        <s v="CHRISTIAN BROS HOLIDAY SPICED EGG NOG - COCKTAILS - 750 ML  ( AL - A001008 )"/>
        <s v="CHUM CHURUM SOJU - CRDL-LQR&amp;SPC-OTH - 375 ML  ( AL - B070352 )"/>
        <s v="CIERTO BLANCO TEQUILA PRIVATE COLLECTION - TEQUILA-BLANCO - 750 ML  ( AL - A070139 )"/>
        <s v="CIERTO REPOSADO TEQ PRIVATE COLLECTION - TEQUILA-REPOSADO - 750 ML  ( AL - A070140 )"/>
        <s v="CINCORO ANEJO TEQUILA IN A BOX - TEQUILA-BLANCO - 750 ML  ( AL - A010178 )"/>
        <s v="CINCORO BLANCO TEQUILA - TEQUILA-BLANCO - 750 ML  ( AL - A007507 )"/>
        <s v="CINCORO REPOSADO TEQUILA - TEQUILA-REPOSADO - 750 ML  ( AL - A007508 )"/>
        <s v="CINERATOR HOT CINNAMON FLAVORED WHISKEY - DOM WHSKY-BLND - 750 ML  ( AL - A001197 )"/>
        <s v="CINZANO 1757 VERMOUTH ROSSO - IMP VRMTH SWT - 1.0 LTR  ( AL - E003617 )"/>
        <s v="CINZANO BIANCO - IMP VRMTH DRY - 750 ML  ( AL - A003010 )"/>
        <s v="CINZANO EXTRA DRY VERMOUTH - IMP VRMTH DRY - 750 ML  ( AL - A003011 )"/>
        <s v="CINZANO ROSSO RED SWEET VERMOUTH - IMP VRMTH SWT - 750 ML  ( AL - A003012 )"/>
        <s v="CIROC APPLE FLAVORED VODKA SPECIALTY - VODKA-FLVRD-IMP - 50 ML  ( AL - D001576 )"/>
        <s v="CIROC APPLE FLAVORED VODKA SPECIALTY - VODKA-FLVRD-IMP - 375 ML  ( AL - B001576 )"/>
        <s v="CIROC APPLE FLAVORED VODKA SPECIALTY - VODKA-FLVRD-IMP - 750 ML  ( AL - A001576 )"/>
        <s v="CIROC COCONUT FLAVORED VODKA SPECIALTY - VODKA-FLVRD-IMP - 375 ML  ( AL - B000461 )"/>
        <s v="CIROC COCONUT FLAVORED VODKA SPECIALTY - VODKA-FLVRD-IMP - 750 ML  ( AL - A000461 )"/>
        <s v="CIROC FRENCH VANILLA FLV VODKA SPECIALTY - VODKA-FLVRD-IMP - 50 ML  ( AL - D001857 )"/>
        <s v="CIROC FRENCH VANILLA FLV VODKA SPECIALTY - VODKA-FLVRD-IMP - 750 ML  ( AL - A001857 )"/>
        <s v="CIROC HONEY MELON FLAVORED VDK SPECIALTY - VODKA-FLVRD-IMP - 750 ML  ( AL - A070032 )"/>
        <s v="CIROC LIMONATA VODKA INFUSED - CRDL-LQR&amp;SPC-OTH - 750 ML  ( AL - A070219 )"/>
        <s v="CIROC LIMONATA W/3-50ML:PASSION/APPLE/OG - CRDL-LQR&amp;SPC-OTH - 750 ML  ( AL - A070309 )"/>
        <s v="CIROC MANGO FLAVORED VODKA SPECIALTY - VODKA-FLVRD-IMP - 375 ML  ( AL - B001742 )"/>
        <s v="CIROC MANGO FLAVORED VODKA SPECIALTY - VODKA-FLVRD-IMP - 750 ML  ( AL - A001742 )"/>
        <s v="CIROC PASSION TROPIC VODKA SPECIALTY - VODKA-FLVRD-IMP - 750 ML  ( AL - A007804 )"/>
        <s v="CIROC PEACH FLAVORED VODKA SPECIALTY - VODKA-FLVRD-IMP - 1.0 LTR  ( AL - E000748 )"/>
        <s v="CIROC PEACH FLAVORED VODKA SPECIALTY - VODKA-FLVRD-IMP - 1.75 LTR  ( AL - F000748 )"/>
        <s v="CIROC PEACH FLAVORED VODKA SPECIALTY - VODKA-FLVRD-IMP - 50 ML  ( AL - D000748 )"/>
        <s v="CIROC PEACH FLAVORED VODKA SPECIALTY - VODKA-FLVRD-IMP - 200 ML  ( AL - C000748 )"/>
        <s v="CIROC PEACH FLAVORED VODKA SPECIALTY - VODKA-FLVRD-IMP - 375 ML  ( AL - B000748 )"/>
        <s v="CIROC PEACH FLAVORED VODKA SPECIALTY - VODKA-FLVRD-IMP - 750 ML  ( AL - A000748 )"/>
        <s v="CIROC PINEAPPLE FLAVOR VODKA SPECIALTY - VODKA-FLVRD-IMP - 375 ML  ( AL - B001352 )"/>
        <s v="CIROC PINEAPPLE FLAVOR VODKA SPECIALTY - VODKA-FLVRD-IMP - 750 ML  ( AL - A001352 )"/>
        <s v="CIROC POMEGRANATE FLAVORED VDK SPECIALTY - VODKA-FLVRD-IMP - 750 ML  ( AL - A007689 )"/>
        <s v="CIROC RED BERRY FLAVORED VODKA SPECIALTY - VODKA-FLVRD-IMP - 1.0 LTR  ( AL - E000457 )"/>
        <s v="CIROC RED BERRY FLAVORED VODKA SPECIALTY - VODKA-FLVRD-IMP - 375 ML  ( AL - B000457 )"/>
        <s v="CIROC RED BERRY FLAVORED VODKA SPECIALTY - VODKA-FLVRD-IMP - 750 ML  ( AL - A000457 )"/>
        <s v="CIROC RIVIERA STRAWBERRY LIMONADE - VODKA-FLVRD-IMP - 750 ML  ( AL - A070443 )"/>
        <s v="CIROC SNAP FROST VODKA - VODKA-CLASSIC-IMP - 1.0 LTR  ( AL - E000729 )"/>
        <s v="CIROC SNAP FROST VODKA - VODKA-CLASSIC-IMP - 1.75 LTR  ( AL - F000729 )"/>
        <s v="CIROC SNAP FROST VODKA - VODKA-CLASSIC-IMP - 200 ML  ( AL - C000729 )"/>
        <s v="CIROC SNAP FROST VODKA - VODKA-CLASSIC-IMP - 375 ML  ( AL - B000729 )"/>
        <s v="CIROC SNAP FROST VODKA - VODKA-CLASSIC-IMP - 750 ML  ( AL - A000729 )"/>
        <s v="CIROC SNAP FROST VODKA W/COOLER BAG - VODKA-CLASSIC-IMP - 750 ML  ( AL - A070302 )"/>
        <s v="CIROC SUMMER CITRUS FL VODKA SPECIALTY - VODKA-FLVRD-IMP - 750 ML  ( AL - A007603 )"/>
        <s v="CIROC SUMMER WATERMELON FLV VODKA DSS - VODKA-FLVRD-IMP - 750 ML  ( AL - A007116 )"/>
        <s v="CIROC VODKA W/2-50ML:WATERMELON/PEACH - VODKA-CLASSIC-IMP - 750 ML  ( AL - A001829 )"/>
        <s v="CIROC VS FRENCH BRANDY - BRNDY/CGNC-IMP - 1.0 LTR  ( AL - E007301 )"/>
        <s v="CITADELLE (FRANCE) - GIN-CLASSIC-IMP - 750 ML  ( AL - A004801 )"/>
        <s v="CITRUS DISTILLERS NASCAR BOURBON WHISKEY - DOM WHSKY-STRT-BRBN/TN - 750 ML  ( AL - A070028 )"/>
        <s v="CLAN MCGREGOR - SCOTCH-BLND-US BTLD - 1.0 LTR  ( AL - E000094 )"/>
        <s v="CLAN MCGREGOR - SCOTCH-BLND-US BTLD - 1.75 LTR  ( AL - F000094 )"/>
        <s v="CLASE AZUL ANEJO TEQUILA - TEQUILA-ANEJO - 750 ML  ( AL - A005276 )"/>
        <s v="CLASE AZUL DURANGO MEZCAL JOVEN - TEQUILA-BLANCO - 750 ML  ( AL - A005283 )"/>
        <s v="CLASE AZUL JOVEN TEQUILA - TEQUILA-BLANCO - 750 ML  ( AL - A010569 )"/>
        <s v="CLASE AZUL PLATA TEQUILA - TEQUILA-BLANCO - 750 ML  ( AL - A005289 )"/>
        <s v="CLASE AZUL REPOSADO TEQUILA - TEQUILA-REPOSADO - 750 ML  ( AL - A005291 )"/>
        <s v="CLEAR SPRINGS - NEUTRAL GRAIN SPIRIT - 750 ML  ( AL - A000643 )"/>
        <s v="CLEARWATER FIRE CINNAMON VODKA DSS - VODKA-FLVRD-DOM - 750 ML  ( AL - A008166 )"/>
        <s v="CLEARWATER ICE MINT VODKA DSS - VODKA-FLVRD-DOM - 750 ML  ( AL - A008165 )"/>
        <s v="CLEMENT MAHINA COCO COCONUT LIQUEUR - CRDL-LQR&amp;SPC-OTH - 750 ML  ( AL - A005240 )"/>
        <s v="CLUB 400 - GIN-CLASSIC-DOM - 1.0 LTR  ( AL - E008021 )"/>
        <s v="CLUB 400 - GIN-CLASSIC-DOM - 1.75 LTR  ( AL - F000561 )"/>
        <s v="CLUB 400 - GIN-CLASSIC-DOM - 375 ML  ( AL - B000561 )"/>
        <s v="CLUB 400 SPECIAL RESERVE - DOM WHSKY-BLND - 1.0 LTR  ( AL - E000570 )"/>
        <s v="CLUB 400 SPECIAL RESERVE - DOM WHSKY-BLND - 1.75 LTR  ( AL - F000570 )"/>
        <s v="CLUB 400 SPECIAL RESERVE - DOM WHSKY-BLND - 375 ML  ( AL - B000570 )"/>
        <s v="CLUB 400 SPECIAL RESERVE - DOM WHSKY-BLND - 750 ML  ( AL - A000570 )"/>
        <s v="CLUB LIGHT STRAWBERRY MARGARITA - COCKTAILS - 1.75 LTR  ( AL - F005490 )"/>
        <s v="CLUB MARGARITA 19.9 PROOF - COCKTAILS - 1.75 LTR  ( AL - F004312 )"/>
        <s v="CLUB PINA COLADA - COCKTAILS - 200 ML  ( AL - C004309 )"/>
        <s v="CLYDE MAY 375ML DUAL PACK(BRRN &amp; WHSK) - DOM WHSKY-STRT-BRBN/TN - 375 ML  ( AL - B001866 )"/>
        <s v="CLYDE MAY CONECUH RIDGE 5Y CHAR OAK SBW - DOM WHSKY-STRT-SM BTCH - 750 ML  ( AL - A070112 )"/>
        <s v="CLYDE MAY OND VAP:SBW 92 PROOF W/FLASK - DOM WHSKY-STRT-BRBN/TN - 750 ML  ( AL - A070081 )"/>
        <s v="CLYDE MAY'S ALABAMA STYLE 13YR CASK STRG - DOM WHSKY-STRT-BRBN/TN - 750 ML  ( AL - A010325 )"/>
        <s v="CLYDE MAY'S ALABAMA STYLE WHISKEY 85P - DOM WHSKY-STRT-BRBN/TN - 1.75 LTR  ( AL - F000918 )"/>
        <s v="CLYDE MAY'S ALABAMA STYLE WHISKEY 85P - DOM WHSKY-STRT-BRBN/TN - 50 ML  ( AL - D000918 )"/>
        <s v="CLYDE MAY'S ALABAMA STYLE WHISKEY 85P - DOM WHSKY-STRT-BRBN/TN - 375 ML  ( AL - B000918 )"/>
        <s v="CLYDE MAY'S ALABAMA STYLE WHISKEY 85P - DOM WHSKY-STRT-BRBN/TN - 375 ML  ( AL - B006170 )"/>
        <s v="CLYDE MAY'S ALABAMA STYLE WHISKEY 85P - DOM WHSKY-STRT-BRBN/TN - 750 ML  ( AL - A000918 )"/>
        <s v="CLYDE MAY'S CASK STRENGTH 6Y SNG BRL SBW - DOM WHSKY-STRT-BRBN/TN - 750 ML  ( AL - A010963 )"/>
        <s v="CLYDE MAY'S CONECUH RIDGE RYE - DOM WHSKY-STRT-RYE - 750 ML  ( AL - A007215 )"/>
        <s v="CLYDE MAY'S STRAIGHT BOURBON 92 PROOF - DOM WHSKY-STRT-BRBN/TN - 1.75 LTR  ( AL - F001700 )"/>
        <s v="CLYDE MAY'S STRAIGHT BOURBON 92 PROOF - DOM WHSKY-STRT-BRBN/TN - 375 ML  ( AL - B001700 )"/>
        <s v="CLYDE MAY'S STRAIGHT BOURBON 92 PROOF - DOM WHSKY-STRT-BRBN/TN - 750 ML  ( AL - A001700 )"/>
        <s v="CLYDE MAY'S TRI-PK 50ML:ST BB/ALB ST/RYE - DOM WHSKY-STRT-BRBN/TN - 50 ML  ( AL - D007478 )"/>
        <s v="CLYDE MAYS 9Y CASK STRENGTH STRAIGHT RYE - DOM WHSKY-STRT-RYE - 750 ML  ( AL - A070092 )"/>
        <s v="CLYDE MAYS SINGLE BARREL 5Y STRAIGHT BBN - DOM WHSKY-STRT-BRBN/TN - 750 ML  ( AL - A010161 )"/>
        <s v="CLYDE MAYS SINGLE BARREL 5Y STRAIGHT BBN - DOM WHSKY-STRT-BRBN/TN - 750 ML  ( AL - A010812 )"/>
        <s v="CLYDE MAYS SINGLE BARREL 5Y STRAIGHT RYE - DOM WHSKY-STRT-RYE - 750 ML  ( AL - A010475 )"/>
        <s v="CLYDE MAYS SPECIAL RSV STRT BBN WHK 6YR - DOM WHSKY-STRT-BRBN/TN - 750 ML  ( AL - A010238 )"/>
        <s v="CODIGO 1530 ANEJO PRIVATE BARREL TEQUILA - TEQUILA-ANEJO - 750 ML  ( AL - A007871 )"/>
        <s v="CODIGO 1530 ANEJO TEQUILA - TEQUILA-ANEJO - 750 ML  ( AL - A008282 )"/>
        <s v="CODIGO 1530 BLANCO TEQUILA - TEQUILA-BLANCO - 750 ML  ( AL - A007436 )"/>
        <s v="CODIGO 1530 MEZCAL ARTESANAL JOVEN - TEQUILA-BLANCO - 750 ML  ( AL - A008301 )"/>
        <s v="CODIGO 1530 REPOSADO TEQUILA - TEQUILA-REPOSADO - 750 ML  ( AL - A007993 )"/>
        <s v="CODIGO 1530 ROSA BLANCO PRIVATE BARREL - TEQUILA-BLANCO - 750 ML  ( AL - A010866 )"/>
        <s v="CODIGO 1530 ROSA BLANCO TEQUILA - TEQUILA-BLANCO - 750 ML  ( AL - A001986 )"/>
        <s v="CODIGO 1530 ROSA REPOSADO DOUBLE BRL TEQ - TEQUILA-REPOSADO - 750 ML  ( AL - A007737 )"/>
        <s v="CODIGO 1530/3B-COMBO:BLANCO/ROSA/REPSDO - TEQUILA-REPOSADO - 50 ML  ( AL - D007472 )"/>
        <s v="CODY ROAD RYE - DOM WHSKY-STRT-RYE - 750 ML  ( AL - A005624 )"/>
        <s v="COINTREAU - CRDL-LQR&amp;SPC-OTH - 1.0 LTR  ( AL - E004402 )"/>
        <s v="COINTREAU - CRDL-LQR&amp;SPC-OTH - 1.75 LTR  ( AL - F000013 )"/>
        <s v="COINTREAU - CRDL-LQR&amp;SPC-OTH - 375 ML  ( AL - B000013 )"/>
        <s v="COINTREAU - CRDL-LQR&amp;SPC-OTH - 750 ML  ( AL - A000013 )"/>
        <s v="COMISARIO BLANCO TEQUILA - TEQUILA-BLANCO - 750 ML  ( AL - A070295 )"/>
        <s v="COMISARIO COMBO PACK BLANCO/REP/ANEJO - TEQUILA-BLANCO - 750 ML  ( AL - A070572 )"/>
        <s v="COMPANY DISTILLING SBW FIN W/MAPLE WOOD - DOM WHSKY-STRT-BRBN/TN - 750 ML  ( AL - A070468 )"/>
        <s v="COMPANY DS STRT TENN WHK FIN APPLE WOOD - DOM WHSKY-STRT-BRBN/TN - 750 ML  ( AL - A070469 )"/>
        <s v="COMPASS BOX HEDONISM SCOTCH WHISKEY - SCOTCH-BLND-FRGN BTLD - 750 ML  ( AL - A010143 )"/>
        <s v="COMPASS BOX SPICE TREE WHISKY - SCOTCH-BLND-FRGN BTLD - 750 ML  ( AL - A010145 )"/>
        <s v="COMPASS BOX STORY OF SPANIARD BLENDED ML - SCOTCH-BLND-FRGN BTLD - 750 ML  ( AL - A010146 )"/>
        <s v="CONCIERE BRANDY - BRNDY/CGNC-DOM - 1.0 LTR  ( AL - E010319 )"/>
        <s v="CONCIERE GIN - GIN-CLASSIC-DOM - 1.0 LTR  ( AL - E009622 )"/>
        <s v="CONCIERE GOLD TEQUILA - TEQUILA-GOLD - 1.0 LTR  ( AL - E009801 )"/>
        <s v="CONCIERE PREMIUM BLENDED WHISKEY - DOM WHSKY-BLND - 1.0 LTR  ( AL - E009803 )"/>
        <s v="CONCIERE SCOTCH BLENDED WHISKEY - SCOTCH-BLND-FRGN BTLD - 1.0 LTR  ( AL - E009626 )"/>
        <s v="CONCIERE SILVER RUM - RUM-LIGHT - 1.0 LTR  ( AL - E009623 )"/>
        <s v="CONCIERE SILVER TEQUILA - TEQUILA-BLANCO - 1.0 LTR  ( AL - E009624 )"/>
        <s v="CONCIERE TRIPLE SEC - CRDL-LQR&amp;SPC-TRIPLE SEC - 1.0 LTR  ( AL - E009802 )"/>
        <s v="CONCIERE VODKA - VODKA-CLASSIC-DOM - 1.0 LTR  ( AL - E009621 )"/>
        <s v="CONDESA CLASICA GIN - GIN-CLASSIC-IMP - 750 ML  ( AL - A031016 )"/>
        <s v="CONDESA PRICKLY PEAR &amp; ORANGE BLSSM FLVD - GIN-CLASSIC-IMP - 750 ML  ( AL - A031023 )"/>
        <s v="COOPERS' CRAFT KENTUCKY STRAIGHT BOURBON - DOM WHSKY-STRT-BRBN/TN - 750 ML  ( AL - A001672 )"/>
        <s v="COOPERS' CRAFT KENTUCKY STRGHT BRBN(PET) - DOM WHSKY-STRT-BRBN/TN - 50 ML  ( AL - D001672 )"/>
        <s v="COPA DE ORO MEXICAN - CRDL-LQR&amp;SPC-OTH - 1.0 LTR  ( AL - E000424 )"/>
        <s v="COPPA COCKTAIL PINA COLADA RTS - COCKTAILS - 750 ML  ( AL - A007986 )"/>
        <s v="COPPA COCKTAILS MARGARITA RTS - COCKTAILS - 750 ML  ( AL - A007985 )"/>
        <s v="COPPA COCKTAILS STRAWBERRY DAIQUIRI RTS - COCKTAILS - 750 ML  ( AL - A007987 )"/>
        <s v="COPPER &amp; KING APPLE BRANDY(BRBN&amp;OAK BRL) - BRNDY/CGNC-DOM - 750 ML  ( AL - A070409 )"/>
        <s v="COPPER &amp; KING BUTCHERTOWN CASK STRENGTH - BRNDY/CGNC-DOM - 750 ML  ( AL - A008136 )"/>
        <s v="COPPERCRAFT STRAIGHT BOURBON - DOM WHSKY-STRT-BRBN/TN - 750 ML  ( AL - A007601 )"/>
        <s v="CORAZON BLANCO ULTIMATE MARG KIT/GALA&amp;GB - TEQUILA-BLANCO - 750 ML  ( AL - A070322 )"/>
        <s v="CORAZON DE AGAVE ANEJO GOLD TEQUILA - TEQUILA-ANEJO - 750 ML  ( AL - A070398 )"/>
        <s v="CORAZON DE AGAVE BLANCO WHITE TEQUILA - TEQUILA-BLANCO - 1.75 LTR  ( AL - F001522 )"/>
        <s v="CORAZON DE AGAVE BLANCO WHITE TEQUILA - TEQUILA-BLANCO - 50 ML  ( AL - D001522 )"/>
        <s v="CORAZON DE AGAVE BLANCO WHITE TEQUILA - TEQUILA-BLANCO - 375 ML  ( AL - B001522 )"/>
        <s v="CORAZON DE AGAVE BLANCO WHITE TEQUILA - TEQUILA-BLANCO - 750 ML  ( AL - A001522 )"/>
        <s v="CORAZON DE AGAVE EXPRESIONES BLANCO - TEQUILA-BLANCO - 750 ML  ( AL - A005677 )"/>
        <s v="CORAZON DE AGAVE EXTRA ANEJO - TEQUILA-GOLD - 750 ML  ( AL - A010891 )"/>
        <s v="CORAZON DE AGAVE REPOSADO GOLD TEQUILA - TEQUILA-REPOSADO - 50 ML  ( AL - D070145 )"/>
        <s v="CORAZON DE AGAVE REPOSADO GOLD TEQUILA - TEQUILA-REPOSADO - 750 ML  ( AL - A070145 )"/>
        <s v="CORAZON DE AGAVE SB ANEJO WELLER FINISH - TEQUILA-ANEJO - 750 ML  ( AL - A010828 )"/>
        <s v="CORAZON DE AGV REPOSADO BUFFALO WILD WNG - TEQUILA-REPOSADO - 750 ML  ( AL - A008280 )"/>
        <s v="CORAZON EXPRESIONES ANEJO ELMER T LEE - TEQUILA-ANEJO - 750 ML  ( AL - A010883 )"/>
        <s v="CORAZON EXPRESIONES ANEJO SAZERAC RYE - TEQUILA-ANEJO - 750 ML  ( AL - A010885 )"/>
        <s v="CORAZON EXPRESIONES ANEJO THOMAS H.HANDY - TEQUILA-ANEJO - 750 ML  ( AL - A005676 )"/>
        <s v="CORAZON EXPRESIONES EAGLE RARE ANEJO TEQ - TEQUILA-ANEJO - 750 ML  ( AL - A010487 )"/>
        <s v="CORAZON EXPRESIONES REPOSADO WELLER CYPB - TEQUILA-REPOSADO - 750 ML  ( AL - A010884 )"/>
        <s v="CORAZON SINGLE BARREL REPOSADO BTB - TEQUILA-REPOSADO - 750 ML  ( AL - A009620 )"/>
        <s v="CORNER CREEK 10YR KENTUCKY STRAIGHT BRBN - DOM WHSKY-STRT-BRBN/TN - 750 ML  ( AL - A009675 )"/>
        <s v="CORNER CREEK SMALL BATCH KSBW - DOM WHSKY-STRT-BRBN/TN - 750 ML  ( AL - A010464 )"/>
        <s v="CORONET VSQ - BRNDY/CGNC-DOM - 750 ML  ( AL - A005203 )"/>
        <s v="CORRALEJO ANEJO GOLD TEQUILA - TEQUILA-ANEJO - 750 ML  ( AL - A004383 )"/>
        <s v="CORRALEJO REPOSADO GOLD TEQUILA - TEQUILA-REPOSADO - 1.75 LTR  ( AL - F000281 )"/>
        <s v="CORRALEJO REPOSADO GOLD TEQUILA - TEQUILA-REPOSADO - 750 ML  ( AL - A000281 )"/>
        <s v="CORRALEJO WHITE TEQUILA - TEQUILA-BLANCO - 750 ML  ( AL - A001544 )"/>
        <s v="CORSAIR BARREL AGED GIN - GIN-CLASSIC-DOM - 750 ML  ( AL - A001749 )"/>
        <s v="COUNTRY SMOOTH AMERICAN PREMIUM WHISKEY - DOM WHSKY-STRT-OTH - 750 ML  ( AL - A007640 )"/>
        <s v="COURAGE &amp; CONVICTION AMERICAN SM SHERRY - DOM WHSKY-STRT-OTH - 50 ML  ( AL - D007664 )"/>
        <s v="COURAGE &amp; CONVICTION AMERICAN SM WHISKEY - DOM WHSKY-STRT-OTH - 50 ML  ( AL - D009720 )"/>
        <s v="COURAGE &amp; CONVICTION AMRCN CUVEE SC CASK - DOM WHSKY-STRT-OTH - 750 ML  ( AL - A010455 )"/>
        <s v="COURAGE &amp; CONVICTION PRELUDE AMERICAN SM - DOM WHSKY-STRT-OTH - 750 ML  ( AL - A009720 )"/>
        <s v="COURVOISIER AVANT GARDE BOURBON CASK EDT - BRNDY/CGNC-CGNC-XO - 750 ML  ( AL - A009777 )"/>
        <s v="COURVOISIER V S - BRNDY/CGNC-CGNC-VS - 1.0 LTR  ( AL - E000549 )"/>
        <s v="COURVOISIER V S - BRNDY/CGNC-CGNC-VS - 1.75 LTR  ( AL - F000549 )"/>
        <s v="COURVOISIER V S - BRNDY/CGNC-CGNC-VS - 100 ML  ( AL - G000549 )"/>
        <s v="COURVOISIER V S - BRNDY/CGNC-CGNC-VS - 200 ML  ( AL - C000549 )"/>
        <s v="COURVOISIER V S - BRNDY/CGNC-CGNC-VS - 375 ML  ( AL - B000549 )"/>
        <s v="COURVOISIER V S - BRNDY/CGNC-CGNC-VS - 750 ML  ( AL - A000549 )"/>
        <s v="COURVOISIER VSOP - BRNDY/CGNC-CGNC-VSOP - 375 ML  ( AL - B000548 )"/>
        <s v="COURVOISIER VSOP - BRNDY/CGNC-CGNC-VSOP - 750 ML  ( AL - A000548 )"/>
        <s v="CRAGGANMORE 25 YEAR SINGLE MALT SCOTCH - SCOTCH-SNGL MALT - 750 ML  ( AL - A004835 )"/>
        <s v="CRAGGANMORE SINGLE MALT - SCOTCH-SNGL MALT - 750 ML  ( AL - A004687 )"/>
        <s v="CRAWFORDS - SCOTCH-BLND-US BTLD - 1.75 LTR  ( AL - F000157 )"/>
        <s v="CREEK WATER AMERICAN WHISKEY - DOM WHSKY-STRT-OTH - 750 ML  ( AL - A007202 )"/>
        <s v="CREYENTE MEZCAL JOVEN - TEQUILA-GOLD - 750 ML  ( AL - A008083 )"/>
        <s v="CRITTENDEN'S CUT ABOVE 4YR BOURBON WHK - DOM WHSKY-STRT-BRBN/TN - 750 ML  ( AL - A007956 )"/>
        <s v="CROP HARVEST EARTH ORGANIC TOMATO FLAVOR - VODKA-FLVRD-DOM - 750 ML  ( AL - A005919 )"/>
        <s v="CROW 86 KENTUCKY STRAIGHT BOURBON WHK - DOM WHSKY-STRT-BRBN/TN - 750 ML  ( AL - A070536 )"/>
        <s v="CROWN ROYAL - CAN-FRGN BLND-FRGN BTLD - 1.0 LTR  ( AL - E000114 )"/>
        <s v="CROWN ROYAL - CAN-FRGN BLND-FRGN BTLD - 1.75 LTR  ( AL - F000114 )"/>
        <s v="CROWN ROYAL - CAN-FRGN BLND-FRGN BTLD - 50 ML  ( AL - D000114 )"/>
        <s v="CROWN ROYAL - CAN-FRGN BLND-FRGN BTLD - 200 ML  ( AL - C000114 )"/>
        <s v="CROWN ROYAL - CAN-FRGN BLND-FRGN BTLD - 375 ML  ( AL - B000114 )"/>
        <s v="CROWN ROYAL - CAN-FRGN BLND-FRGN BTLD - 750 ML  ( AL - A000114 )"/>
        <s v="CROWN ROYAL BLACK CANADIAN WHISKY - CAN-FRGN BLND-FRGN BTLD - 1.0 LTR  ( AL - E000214 )"/>
        <s v="CROWN ROYAL BLACK CANADIAN WHISKY - CAN-FRGN BLND-FRGN BTLD - 1.75 LTR  ( AL - F000214 )"/>
        <s v="CROWN ROYAL BLACK CANADIAN WHISKY - CAN-FRGN BLND-FRGN BTLD - 50 ML  ( AL - D000214 )"/>
        <s v="CROWN ROYAL BLACK CANADIAN WHISKY - CAN-FRGN BLND-FRGN BTLD - 200 ML  ( AL - C000214 )"/>
        <s v="CROWN ROYAL BLACK CANADIAN WHISKY - CAN-FRGN BLND-FRGN BTLD - 375 ML  ( AL - B000214 )"/>
        <s v="CROWN ROYAL BLACK CANADIAN WHISKY - CAN-FRGN BLND-FRGN BTLD - 750 ML  ( AL - A000214 )"/>
        <s v="CROWN ROYAL BLACKBERRY FLAVORED WHK - CAN-US BLND-US BTLD - 50 ML  ( AL - D070186 )"/>
        <s v="CROWN ROYAL BLACKBERRY FLAVORED WHK - CAN-US BLND-US BTLD - 375 ML  ( AL - B070186 )"/>
        <s v="CROWN ROYAL BLACKBERRY FLAVORED WHK - CAN-US BLND-US BTLD - 750 ML  ( AL - A070186 )"/>
        <s v="CROWN ROYAL CHOCOLATE FLAVORED WHISKEY - CAN-US BLND-US BTLD - 750 ML  ( AL - A070571 )"/>
        <s v="CROWN ROYAL COMBO 10P:5E PEACH &amp; APPLE - CAN-US BLND-US BTLD - 50 ML  ( AL - D070240 )"/>
        <s v="CROWN ROYAL DELUXE W/JUICER - CAN-FRGN BLND-FRGN BTLD - 750 ML  ( AL - A001114 )"/>
        <s v="CROWN ROYAL DELUXE W/REAL TREE CAMO BAG - CAN-FRGN BLND-FRGN BTLD - 750 ML  ( AL - A070705 )"/>
        <s v="CROWN ROYAL EXTRA RARE - CAN-FRGN BLND-FRGN BTLD - 750 ML  ( AL - A000121 )"/>
        <s v="CROWN ROYAL GOLDEN APPLE 23YR APPLE FLVR - CAN-US BLND-US BTLD - 750 ML  ( AL - A070175 )"/>
        <s v="CROWN ROYAL LMND VTY 8P:LM/BL/M/PC 355ML - COCKTAILS - 375 ML  ( AL - J070220 )"/>
        <s v="CROWN ROYAL MARQUIS BLENDED CANADIAN WHK - CAN-FRGN BLND-FRGN BTLD - 750 ML  ( AL - A070611 )"/>
        <s v="CROWN ROYAL NOBLE COLLECTION BARLEY EDTN - CAN-FRGN BLND-FRGN BTLD - 750 ML  ( AL - A070026 )"/>
        <s v="CROWN ROYAL PEACH FLAVORED WHISKEY - CAN-US BLND-US BTLD - 1.75 LTR  ( AL - F007115 )"/>
        <s v="CROWN ROYAL PEACH FLAVORED WHISKEY - CAN-US BLND-US BTLD - 50 ML  ( AL - D007115 )"/>
        <s v="CROWN ROYAL PEACH FLAVORED WHISKEY - CAN-US BLND-US BTLD - 375 ML  ( AL - B007115 )"/>
        <s v="CROWN ROYAL PEACH FLAVORED WHISKEY - CAN-US BLND-US BTLD - 750 ML  ( AL - A007115 )"/>
        <s v="CROWN ROYAL PEACH TEA CKTL 4P 355ML - COCKTAILS - 375 ML  ( AL - J007556 )"/>
        <s v="CROWN ROYAL PET - CAN-FRGN BLND-FRGN BTLD - 375 ML  ( AL - B000116 )"/>
        <s v="CROWN ROYAL REGAL APPLE FLAVORED WHISKEY - CAN-US BLND-US BTLD - 1.0 LTR  ( AL - E009013 )"/>
        <s v="CROWN ROYAL REGAL APPLE FLAVORED WHISKEY - CAN-US BLND-US BTLD - 1.75 LTR  ( AL - F001408 )"/>
        <s v="CROWN ROYAL REGAL APPLE FLAVORED WHISKEY - CAN-US BLND-US BTLD - 50 ML  ( AL - D001408 )"/>
        <s v="CROWN ROYAL REGAL APPLE FLAVORED WHISKEY - CAN-US BLND-US BTLD - 200 ML  ( AL - C001408 )"/>
        <s v="CROWN ROYAL REGAL APPLE FLAVORED WHISKEY - CAN-US BLND-US BTLD - 375 ML  ( AL - B001408 )"/>
        <s v="CROWN ROYAL REGAL APPLE FLAVORED WHISKEY - CAN-US BLND-US BTLD - 750 ML  ( AL - A001408 )"/>
        <s v="CROWN ROYAL RESERVE - CAN-FRGN BLND-FRGN BTLD - 1.75 LTR  ( AL - F000141 )"/>
        <s v="CROWN ROYAL RESERVE - CAN-FRGN BLND-FRGN BTLD - 375 ML  ( AL - B000141 )"/>
        <s v="CROWN ROYAL RESERVE - CAN-FRGN BLND-FRGN BTLD - 750 ML  ( AL - A000141 )"/>
        <s v="CROWN ROYAL RESERVE 12YR - CAN-FRGN BLND-FRGN BTLD - 1.75 LTR  ( AL - F070577 )"/>
        <s v="CROWN ROYAL RESERVE 12YR - CAN-FRGN BLND-FRGN BTLD - 375 ML  ( AL - B070577 )"/>
        <s v="CROWN ROYAL RESERVE 12YR - CAN-FRGN BLND-FRGN BTLD - 750 ML  ( AL - A070577 )"/>
        <s v="CROWN ROYAL SALTED CARAMEL FLAVORED WHSK - CAN-US BLND-US BTLD - 750 ML  ( AL - A001856 )"/>
        <s v="CROWN ROYAL VANILLA FLAVORED WHISKY - CAN-US BLND-US BTLD - 1.75 LTR  ( AL - F001701 )"/>
        <s v="CROWN ROYAL VANILLA FLAVORED WHISKY - CAN-US BLND-US BTLD - 50 ML  ( AL - D001701 )"/>
        <s v="CROWN ROYAL VANILLA FLAVORED WHISKY - CAN-US BLND-US BTLD - 375 ML  ( AL - B001701 )"/>
        <s v="CROWN ROYAL VANILLA FLAVORED WHISKY - CAN-US BLND-US BTLD - 750 ML  ( AL - A001701 )"/>
        <s v="CROWN ROYAL W/2-HOLIDAY ROCK GLASSES - CAN-FRGN BLND-FRGN BTLD - 750 ML  ( AL - A001314 )"/>
        <s v="CROWN ROYAL WASHINGTN APPLE 4P 355ML - COCKTAILS - 375 ML  ( AL - J007557 )"/>
        <s v="CROWN ROYAL WHISKY LEMONADE 4P 355ML - COCKTAILS - 375 ML  ( AL - J007797 )"/>
        <s v="CROWN ROYAL WHISKY SOUR BLACK CHERRY - COCKTAILS - 375 ML  ( AL - B070270 )"/>
        <s v="CROWN ROYAL WHK&amp;COLA CKTL 4P 355ML - COCKTAILS - 375 ML  ( AL - J007555 )"/>
        <s v="CROWN ROYAL XO BLENDED CANADIAN WHISKEY - CAN-FRGN BLND-FRGN BTLD - 750 ML  ( AL - A001181 )"/>
        <s v="CRU GOLD RUM AGED IN RED WINE CASKS - RUM-GOLD - 375 ML  ( AL - B005496 )"/>
        <s v="CRU GOLD RUM AGED IN WHITE WINE CASKS - RUM-GOLD - 375 ML  ( AL - B005489 )"/>
        <s v="CRU GOLD RUM MATURED IN TEQUILA BARRELS - RUM-GOLD - 375 ML  ( AL - B005495 )"/>
        <s v="CRUZAN 151 VI RUM - RUM-GOLD - 375 ML  ( AL - B001432 )"/>
        <s v="CRUZAN 151 VI RUM - RUM-GOLD - 750 ML  ( AL - A001432 )"/>
        <s v="CRUZAN BANANA FLAVORED V.I. RUM - RUM-FLVRD - 750 ML  ( AL - A000900 )"/>
        <s v="CRUZAN BLACK CHERRY FLAVORED RUM - RUM-FLVRD - 750 ML  ( AL - A008079 )"/>
        <s v="CRUZAN COCONUT FLAVORED V.I. RUM - RUM-FLVRD - 1.0 LTR  ( AL - E004556 )"/>
        <s v="CRUZAN COCONUT FLAVORED V.I. RUM - RUM-FLVRD - 1.75 LTR  ( AL - F000898 )"/>
        <s v="CRUZAN COCONUT FLAVORED V.I. RUM - RUM-FLVRD - 50 ML  ( AL - D004556 )"/>
        <s v="CRUZAN COCONUT FLAVORED V.I. RUM - RUM-FLVRD - 750 ML  ( AL - A000898 )"/>
        <s v="CRUZAN DARK - RUM-AGED/DARK - 1.75 LTR  ( AL - F000408 )"/>
        <s v="CRUZAN DARK - RUM-AGED/DARK - 375 ML  ( AL - B000408 )"/>
        <s v="CRUZAN DARK - RUM-AGED/DARK - 750 ML  ( AL - A000408 )"/>
        <s v="CRUZAN ESTATE SINGLE BARREL DARK RUM - RUM-AGED/DARK - 750 ML  ( AL - A001905 )"/>
        <s v="CRUZAN GUAVA FLAVORED RUM - RUM-FLVRD - 1.0 LTR  ( AL - E004002 )"/>
        <s v="CRUZAN ISLAND RSV EXTRA AGED 13Y FLV RUM - RUM-AGED/DARK - 750 ML  ( AL - A010878 )"/>
        <s v="CRUZAN JUNKANU CITRUS STASH FLAVORED RUM - RUM-FLVRD - 1.0 LTR  ( AL - E004524 )"/>
        <s v="CRUZAN MANGO FLAVORED RUM - RUM-FLVRD - 750 ML  ( AL - A000926 )"/>
        <s v="CRUZAN PASSION FRUIT FLAVORED RUM - RUM-FLVRD - 750 ML  ( AL - A008077 )"/>
        <s v="CRUZAN PEACH FLAVORED RUM - RUM-FLVRD - 750 ML  ( AL - A008118 )"/>
        <s v="CRUZAN PINEAPPLE FLAVORED V.I. RUM - RUM-FLVRD - 750 ML  ( AL - A000899 )"/>
        <s v="CRUZAN STRAWBERRY GINGER RUM - RUM-FLVRD - 750 ML  ( AL - A008095 )"/>
        <s v="CRUZAN TROPICAL FRUIT FLAVORED RUM - RUM-FLVRD - 750 ML  ( AL - A009660 )"/>
        <s v="CRUZAN WHITE - RUM-LIGHT - 1.75 LTR  ( AL - F000906 )"/>
        <s v="CRUZAN WHITE - RUM-LIGHT - 750 ML  ( AL - A000906 )"/>
        <s v="CRYSTAL HEAD VODKA (CANADA) IN BOX - VODKA-CLASSIC-IMP - 750 ML  ( AL - A001482 )"/>
        <s v="CRYSTAL HEAD VODKA BONE BOTTLE - VODKA-CLASSIC-IMP - 750 ML  ( AL - A007650 )"/>
        <s v="CRYSTAL HEAD VODKA RAINBOW PRIDE BOTTLE - VODKA-CLASSIC-IMP - 750 ML  ( AL - A009857 )"/>
        <s v="CUERVO AUTHENTIC GRAPEFRUIT TANGERINE MG - COCKTAILS - 1.75 LTR  ( AL - F000749 )"/>
        <s v="CUERVO AUTHENTIC LIGHT MARGARITA CLS LME - COCKTAILS - 1.75 LTR  ( AL - F001005 )"/>
        <s v="CUERVO AUTHENTIC LIME MARGARITAS - COCKTAILS - 1.75 LTR  ( AL - F001004 )"/>
        <s v="CUERVO AUTHENTIC LIME MARGARITAS - COCKTAILS - 200 ML  ( AL - C001004 )"/>
        <s v="CUERVO AUTHENTIC LIME MARGARITAS - COCKTAILS - 375 ML  ( AL - B001004 )"/>
        <s v="CUERVO AUTHENTIC LIME MARGARITAS - COCKTAILS - 750 ML  ( AL - A001004 )"/>
        <s v="CUERVO AUTHENTIC MANGO MARGARITAS - COCKTAILS - 1.75 LTR  ( AL - F000289 )"/>
        <s v="CUERVO AUTHENTIC WATERMELON MARGARITA - COCKTAILS - 1.75 LTR  ( AL - F000502 )"/>
        <s v="CUERVO ESPECIAL - TEQUILA-GOLD - 1.0 LTR  ( AL - E000393 )"/>
        <s v="CUERVO ESPECIAL - TEQUILA-GOLD - 1.75 LTR  ( AL - F000393 )"/>
        <s v="CUERVO ESPECIAL - TEQUILA-GOLD - 50 ML  ( AL - D000393 )"/>
        <s v="CUERVO ESPECIAL - TEQUILA-GOLD - 100 ML  ( AL - G000393 )"/>
        <s v="CUERVO ESPECIAL - TEQUILA-GOLD - 200 ML  ( AL - C000393 )"/>
        <s v="CUERVO ESPECIAL - TEQUILA-GOLD - 375 ML  ( AL - B000393 )"/>
        <s v="CUERVO ESPECIAL - TEQUILA-GOLD - 750 ML  ( AL - A000393 )"/>
        <s v="CUERVO TRADICAIONL REPOSDO/CANTARTIO CUP - TEQUILA-REPOSADO - 750 ML  ( AL - A001865 )"/>
        <s v="CUERVO TRADICIONAL - TEQUILA-GOLD - 1.75 LTR  ( AL - F004276 )"/>
        <s v="CUERVO TRADICIONAL - TEQUILA-GOLD - 50 ML  ( AL - D004276 )"/>
        <s v="CUERVO TRADICIONAL - TEQUILA-GOLD - 375 ML  ( AL - B001003 )"/>
        <s v="CUERVO TRADICIONAL - TEQUILA-GOLD - 750 ML  ( AL - A001003 )"/>
        <s v="CUERVO TRADICIONAL ANEJO TEQUILA - TEQUILA-ANEJO - 750 ML  ( AL - A007320 )"/>
        <s v="CUERVO TRADICIONAL BLANCO TEQUILA - TEQUILA-BLANCO - 1.0 LTR  ( AL - E004175 )"/>
        <s v="CUERVO TRADICIONAL BLANCO TEQUILA - TEQUILA-BLANCO - 1.75 LTR  ( AL - F000264 )"/>
        <s v="CUERVO TRADICIONAL BLANCO TEQUILA - TEQUILA-BLANCO - 50 ML  ( AL - D000264 )"/>
        <s v="CUERVO TRADICIONAL BLANCO TEQUILA - TEQUILA-BLANCO - 50 ML  ( AL - D004175 )"/>
        <s v="CUERVO TRADICIONAL BLANCO TEQUILA - TEQUILA-BLANCO - 375 ML  ( AL - B000264 )"/>
        <s v="CUERVO TRADICIONAL BLANCO TEQUILA - TEQUILA-BLANCO - 750 ML  ( AL - A000264 )"/>
        <s v="CUERVO TRADICIONAL CRISTALINO REPOSADO - TEQUILA-CRISTALINO - 750 ML  ( AL - A007667 )"/>
        <s v="CUERVO TRADICIONAL REPOSADO TEQUILA - TEQUILA-REPOSADO - 1.75 LTR  ( AL - F001003 )"/>
        <s v="CUERVO TRADICIONAL SLVR/CANTARITO CL CUP - TEQUILA-BLANCO - 750 ML  ( AL - A001735 )"/>
        <s v="CUTTY SARK - SCOTCH-BLND-FRGN BTLD - 1.0 LTR  ( AL - E004654 )"/>
        <s v="CUTTY SARK - SCOTCH-BLND-FRGN BTLD - 1.75 LTR  ( AL - F000654 )"/>
        <s v="CUTTY SARK - SCOTCH-BLND-FRGN BTLD - 750 ML  ( AL - A000654 )"/>
        <s v="CUTWATER ESPRESSO MARTINI 4P 355ML - COCKTAILS - 375 ML  ( AL - J070304 )"/>
        <s v="CUTWATER LEMON DROP MARTINI 4P 355ML - COCKTAILS - 375 ML  ( AL - J070431 )"/>
        <s v="CUTWATER LONG ISLAND ICED TEA 4P 355ML - COCKTAILS - 375 ML  ( AL - J007973 )"/>
        <s v="CUTWATER MANGO MARGARITA 4P 355ML - COCKTAILS - 375 ML  ( AL - J070642 )"/>
        <s v="CUTWATER MANGO MARGARITA 355ML - COCKTAILS - 375 ML  ( AL - J030730 )"/>
        <s v="CUTWATER PEPPERMINT WHT RUSSIAN 4P 355ML - COCKTAILS - 375 ML  ( AL - J070305 )"/>
        <s v="CUTWATER PINEAPPLE MARGARITA 4P 355ML - COCKTAILS - 375 ML  ( AL - J070646 )"/>
        <s v="CUTWATER RUM MAI TAI 4P 355ML - COCKTAILS - 375 ML  ( AL - J070643 )"/>
        <s v="CUTWATER SPIRITS BRAVES VODKA MULE 355ML - COCKTAILS - 375 ML  ( AL - J007554 )"/>
        <s v="CUTWATER SPIRITS FUGU VDK MULE 355ML 4PK - COCKTAILS - 375 ML  ( AL - J070644 )"/>
        <s v="CUTWATER SPIRITS FUGU VODKA MULE 355ML - COCKTAILS - 375 ML  ( AL - J030728 )"/>
        <s v="CUTWATER SPIRITS LIME MARGARITA 355ML - COCKTAILS - 375 ML  ( AL - J007974 )"/>
        <s v="CUTWATER/MARGARITA 4FL-VARIETY 12P 200ML - COCKTAILS - 200 ML  ( AL - C070045 )"/>
        <s v="CUTWATER/VODKA 3FL-VARIETY 8P 355ML - COCKTAILS - 375 ML  ( AL - J007553 )"/>
        <s v="CYNAR ITALIAN BITTER LIQUEUR - CRDL-LQR&amp;SPC-OTH - 1.0 LTR  ( AL - E007148 )"/>
        <s v="D'USSE VSOP COGNAC - BRNDY/CGNC-CGNC-VSOP - 1.75 LTR  ( AL - F001394 )"/>
        <s v="D'USSE VSOP COGNAC - BRNDY/CGNC-CGNC-VSOP - 200 ML  ( AL - C001394 )"/>
        <s v="D'USSE VSOP COGNAC - BRNDY/CGNC-CGNC-VSOP - 375 ML  ( AL - B001394 )"/>
        <s v="D'USSE VSOP COGNAC - BRNDY/CGNC-CGNC-VSOP - 750 ML  ( AL - A001394 )"/>
        <s v="D'USSE XO COGNAC - BRNDY/CGNC-CGNC-XO - 750 ML  ( AL - A009054 )"/>
        <s v="DALWHINNIE 25 YEAR HIGHLAND SINGLE MALT - SCOTCH-SNGL MALT - 750 ML  ( AL - A009007 )"/>
        <s v="DALWHINNIE DISTILLERS EDITION - SCOTCH-SNGL MALT - 750 ML  ( AL - A005350 )"/>
        <s v="DALWHINNIE SINGLE MALT 15 YEAR - SCOTCH-SNGL MALT - 750 ML  ( AL - A004358 )"/>
        <s v="DAMOISEAU RHUM 110 PROOF - RUM-LIGHT - 1.0 LTR  ( AL - E009221 )"/>
        <s v="DAMOISEAU VSOP RHUM VIEUX AGRICOLE - RUM-AGED/DARK - 750 ML  ( AL - A009222 )"/>
        <s v="DAUFUSKIE ISLAND RUM FUSKIE FIRE DSS - RUM-FLVRD - 750 ML  ( AL - A009012 )"/>
        <s v="DAUFUSKIE ISLAND RUM GOLD EDITION - RUM-GOLD - 750 ML  ( AL - A005365 )"/>
        <s v="DAUFUSKIE ISLAND RUM SILVER EDITION - RUM-LIGHT - 750 ML  ( AL - A005485 )"/>
        <s v="DAUFUSKIE ISLAND RUM SPICED EDITION DSS - RUM-FLVRD - 750 ML  ( AL - A005488 )"/>
        <s v="DAVID NICHOLSON RESERVE 100 PROOF KSBW - DOM WHSKY-STRT-BRBN/TN - 750 ML  ( AL - A007437 )"/>
        <s v="DAVIDOFF VSOP COGNAC (BOX) - BRNDY/CGNC-CGNC-VSOP - 750 ML  ( AL - A007823 )"/>
        <s v="DAVIDSON RESERVE FOUR GRAIN TENN BOURBON - DOM WHSKY-STRT-BRBN/TN - 750 ML  ( AL - A007324 )"/>
        <s v="DAVIDSON RESERVE FOUR GRAIN TN BBN 4PK - DOM WHSKY-STRT-BRBN/TN - 50 ML  ( AL - D007491 )"/>
        <s v="DAVIDSON RESERVE SINGLE BARREL BOURBON - DOM WHSKY-STRT-BRBN/TN - 750 ML  ( AL - A010449 )"/>
        <s v="DAVIDSON RESERVE SOUR MASH TENN WHISKEY - DOM WHSKY-STRT-BRBN/TN - 750 ML  ( AL - A007491 )"/>
        <s v="DAVIESS COUNTY FRENCH OAK CASK KSBW - DOM WHSKY-STRT-BRBN/TN - 750 ML  ( AL - A007438 )"/>
        <s v="DAVIESS COUNTY KENTUCKY STRAIGHT BOURBON - DOM WHSKY-STRT-BRBN/TN - 750 ML  ( AL - A007824 )"/>
        <s v="DAVIESS COUNTY KSBW MEDIUM TOAST OAK FIN - DOM WHSKY-STRT-BRBN/TN - 750 ML  ( AL - A010628 )"/>
        <s v="DE LUZE GRAND V S COGNAC - BRNDY/CGNC-CGNC-VS - 375 ML  ( AL - B001987 )"/>
        <s v="DE LUZE GRAND V S COGNAC - BRNDY/CGNC-CGNC-VS - 750 ML  ( AL - A001987 )"/>
        <s v="DEANSTON VIRGIN OAK UN-CHILL FILTERED - SCOTCH-SNGL MALT - 750 ML  ( AL - A001936 )"/>
        <s v="DEATH'S DOOR GIN - GIN-CLASSIC-DOM - 750 ML  ( AL - A005497 )"/>
        <s v="DEEP EDDY CRANBERRY FLAVORED VODKA - VODKA-FLVRD-DOM - 750 ML  ( AL - A001493 )"/>
        <s v="DEEP EDDY LEMON FLAVORED VODKA - VODKA-FLVRD-DOM - 1.75 LTR  ( AL - F001492 )"/>
        <s v="DEEP EDDY LEMON FLAVORED VODKA - VODKA-FLVRD-DOM - 50 ML  ( AL - D001492 )"/>
        <s v="DEEP EDDY LEMON FLAVORED VODKA - VODKA-FLVRD-DOM - 50 ML  ( AL - D004253 )"/>
        <s v="DEEP EDDY LEMON FLAVORED VODKA - VODKA-FLVRD-DOM - 375 ML  ( AL - B001492 )"/>
        <s v="DEEP EDDY LEMON FLAVORED VODKA - VODKA-FLVRD-DOM - 750 ML  ( AL - A001492 )"/>
        <s v="DEEP EDDY LEMON VODKA &amp; SODA 4P 355ML - COCKTAILS - 375 ML  ( AL - J007776 )"/>
        <s v="DEEP EDDY LIME FLAVORED VODKA - VODKA-FLVRD-DOM - 50 ML  ( AL - D007566 )"/>
        <s v="DEEP EDDY LIME FLAVORED VODKA - VODKA-FLVRD-DOM - 750 ML  ( AL - A007566 )"/>
        <s v="DEEP EDDY PEACH FLAVORED VODKA - VODKA-FLVRD-DOM - 750 ML  ( AL - A001591 )"/>
        <s v="DEEP EDDY PICKLEBALL 12P PET:OG/LM/RBY/L - VODKA-FLVRD-DOM - 50 ML  ( AL - D070267 )"/>
        <s v="DEEP EDDY PINEAPPLE FLAVORED VODKA - VODKA-FLVRD-DOM - 50 ML  ( AL - D070444 )"/>
        <s v="DEEP EDDY PINEAPPLE FLAVORED VODKA - VODKA-FLVRD-DOM - 750 ML  ( AL - A070444 )"/>
        <s v="DEEP EDDY RUBY RED GRAPEFRUIT FLVRD VOD - VODKA-FLVRD-DOM - 1.75 LTR  ( AL - F001248 )"/>
        <s v="DEEP EDDY RUBY RED GRAPEFRUIT FLVRD VOD - VODKA-FLVRD-DOM - 50 ML  ( AL - D001248 )"/>
        <s v="DEEP EDDY RUBY RED GRAPEFRUIT FLVRD VOD - VODKA-FLVRD-DOM - 750 ML  ( AL - A001248 )"/>
        <s v="DEEP EDDY SWEET TEA FLAVORED VODKA - VODKA-FLVRD-DOM - 1.0 LTR  ( AL - E005294 )"/>
        <s v="DEEP EDDY SWEET TEA FLAVORED VODKA - VODKA-FLVRD-DOM - 750 ML  ( AL - A005294 )"/>
        <s v="DEEP EDDY TAILGATE 10P PET:LME/L/O/GF/PA - VODKA-FLVRD-DOM - 50 ML  ( AL - D070544 )"/>
        <s v="DEEP EDDY TEA RTD 2E:LM/PCH/SWT 6P 355ML - COCKTAILS - 375 ML  ( AL - J070161 )"/>
        <s v="DEEP EDDY VODKA - VODKA-CLASSIC-DOM - 1.75 LTR  ( AL - F001590 )"/>
        <s v="DEEP EDDY VODKA - VODKA-CLASSIC-DOM - 50 ML  ( AL - D001590 )"/>
        <s v="DEEP EDDY VODKA - VODKA-CLASSIC-DOM - 750 ML  ( AL - A001590 )"/>
        <s v="DEEP EDDY VODKA &amp; SODA 2E:LM/RR/L 355ML - COCKTAILS - 375 ML  ( AL - J007975 )"/>
        <s v="DEKUYPER - BRNDY/CGNC-DOM - 375 ML  ( AL - B004071 )"/>
        <s v="DEKUYPER AMARETTO SILK 42 PROOF LIQUEUR - CRDL-LQR&amp;SPC-AMRT - 1.0 LTR  ( AL - E000823 )"/>
        <s v="DEKUYPER BLUE - CRDL-LQR&amp;SPC-CURACAO - 1.0 LTR  ( AL - E000216 )"/>
        <s v="DEKUYPER BLUSTERY PEPPERMINT SCHNAPPS - CRDL-SNPS-PPRMNT - 1.0 LTR  ( AL - E000086 )"/>
        <s v="DEKUYPER BLUSTERY PEPPERMINT SCHNAPPS - CRDL-SNPS-PPRMNT - 375 ML  ( AL - B000086 )"/>
        <s v="DEKUYPER BLUSTERY PEPPERMINT SCHNAPPS - CRDL-SNPS-PPRMNT - 750 ML  ( AL - A000086 )"/>
        <s v="DEKUYPER BUTTERSHOTS BUTTERSCOTCH SCHNPS - CRDL-SNPS-BTRSCTCH - 1.0 LTR  ( AL - E000254 )"/>
        <s v="DEKUYPER BUTTERSHOTS BUTTERSCOTCH SCHNPS - CRDL-SNPS-BTRSCTCH - 375 ML  ( AL - B000254 )"/>
        <s v="DEKUYPER BUTTERSHOTS BUTTERSCOTCH SCHNPS - CRDL-SNPS-BTRSCTCH - 750 ML  ( AL - A000254 )"/>
        <s v="DEKUYPER CANDY CANE ASSORTED SCHNAPPS - CRDL-SNPS-OTH - 50 ML  ( AL - D000311 )"/>
        <s v="DEKUYPER CREME COCOA DARK LIQUEUR - CRDL-LQR&amp;SPC-CRM - 1.0 LTR  ( AL - E001186 )"/>
        <s v="DEKUYPER CREME DE ALMOND - CRDL-LQR&amp;SPC-CRM - 1.0 LTR  ( AL - E005216 )"/>
        <s v="DEKUYPER CREME DE BANANA - CRDL-LQR&amp;SPC-CRM - 1.0 LTR  ( AL - E001187 )"/>
        <s v="DEKUYPER CREME DE MENTHE GREEN - CRDL-LQR&amp;SPC-CRM - 1.0 LTR  ( AL - E001379 )"/>
        <s v="DEKUYPER CREME DE MENTHE WHITE - CRDL-LQR&amp;SPC-CRM - 1.0 LTR  ( AL - E001380 )"/>
        <s v="DEKUYPER GRAPE PUCKER SCHNAPPS - CRDL-SNPS-OTH - 750 ML  ( AL - A004011 )"/>
        <s v="DEKUYPER HOT DAMN CINNAMON FLV 30 PROOF - CRDL-SNPS-CNNMN - 750 ML  ( AL - A008161 )"/>
        <s v="DEKUYPER MELON DEW LIQUEUR - CRDL-LQR&amp;SPC-FRT - 1.0 LTR  ( AL - E000072 )"/>
        <s v="DEKUYPER O3 ORANGE LIQUEUR - CRDL-LQR&amp;SPC-OTH - 1.0 LTR  ( AL - E008054 )"/>
        <s v="DEKUYPER ORANGE - CRDL-LQR&amp;SPC-CURACAO - 1.0 LTR  ( AL - E001760 )"/>
        <s v="DEKUYPER PEACHTREE SCHNAPPS - CRDL-SNPS-PEACH - 1.0 LTR  ( AL - E000067 )"/>
        <s v="DEKUYPER PEACHTREE SCHNAPPS - CRDL-SNPS-PEACH - 1.75 LTR  ( AL - F000067 )"/>
        <s v="DEKUYPER PEACHTREE SCHNAPPS - CRDL-SNPS-PEACH - 200 ML  ( AL - C004067 )"/>
        <s v="DEKUYPER PEACHTREE SCHNAPPS - CRDL-SNPS-PEACH - 375 ML  ( AL - B000067 )"/>
        <s v="DEKUYPER PEACHTREE SCHNAPPS - CRDL-SNPS-PEACH - 750 ML  ( AL - A000067 )"/>
        <s v="DEKUYPER RAGIN ROOT BEER SCHNAPPS - CRDL-SNPS-OTH - 750 ML  ( AL - A004532 )"/>
        <s v="DEKUYPER RAZZMATAZZ RASP/LMNADE LIQUEUR - CRDL-LQR&amp;SPC-OTH - 1.0 LTR  ( AL - E008156 )"/>
        <s v="DEKUYPER SLOE GIN - CRDL-LQR&amp;SPC-SLOE GIN - 1.0 LTR  ( AL - E001381 )"/>
        <s v="DEKUYPER SLOE GIN - CRDL-LQR&amp;SPC-SLOE GIN - 750 ML  ( AL - A005437 )"/>
        <s v="DEKUYPER SOUR APPLE PUCKER - CRDL-SNPS-APPL - 1.0 LTR  ( AL - E001228 )"/>
        <s v="DEKUYPER STRAWBERRY PUCKER SCHNAPPS - CRDL-SNPS-OTH - 750 ML  ( AL - A004953 )"/>
        <s v="DEKUYPER TRIPLE SEC - CRDL-LQR&amp;SPC-TRIPLE SEC - 1.0 LTR  ( AL - E000257 )"/>
        <s v="DEKUYPER TRIPLE SEC - CRDL-LQR&amp;SPC-TRIPLE SEC - 1.75 LTR  ( AL - F000257 )"/>
        <s v="DEKUYPER TROPICAL COCONUT RUM LIQUEUR - RUM-FLVRD - 1.0 LTR  ( AL - E004130 )"/>
        <s v="DEKUYPER TROPICAL PINEAPPLE LIQUEUR - CRDL-LQR&amp;SPC-OTH - 1.0 LTR  ( AL - E004541 )"/>
        <s v="DEKUYPER WATERMELON PUCKER SCHNAPPS - CRDL-SNPS-OTH - 750 ML  ( AL - A001229 )"/>
        <s v="DEL MAGUEY VIDA MEZCAL - TEQUILA-BLANCO - 750 ML  ( AL - A007318 )"/>
        <s v="DELEON ANEJO TEQUILA - TEQUILA-ANEJO - 750 ML  ( AL - A070221 )"/>
        <s v="DELEON BLANCO TEQUILA - TEQUILA-BLANCO - 375 ML  ( AL - B001321 )"/>
        <s v="DELEON BLANCO TEQUILA - TEQUILA-BLANCO - 750 ML  ( AL - A001321 )"/>
        <s v="DELEON REPOSADO TEQUILA - TEQUILA-REPOSADO - 375 ML  ( AL - B007944 )"/>
        <s v="DELEON REPOSADO TEQUILA - TEQUILA-REPOSADO - 750 ML  ( AL - A007944 )"/>
        <s v="DELOLA SPRITZ BELLA BERRY VODKA COCKTAIL - COCKTAILS - 750 ML  ( AL - A070031 )"/>
        <s v="DELOLA SPRITZ L'ORANGE AMARO COCKTAIL - COCKTAILS - 750 ML  ( AL - A070030 )"/>
        <s v="DELOLA SPRITZ PALOMA ROSA TEQUILA CKTL - COCKTAILS - 750 ML  ( AL - A070029 )"/>
        <s v="DESERT ISLAND LONG ISLAND ICE TEA - COCKTAILS - 1.0 LTR  ( AL - E000462 )"/>
        <s v="DESERT ISLAND LONG ISLAND ICE TEA - COCKTAILS - 1.75 LTR  ( AL - F000462 )"/>
        <s v="DETTLING BOTTLED-IN-BOND 4YR BOURBON - DOM WHSKY-STRT-BRBN/TN - 750 ML  ( AL - A007285 )"/>
        <s v="DETTLING SINGLE BARREL BOURBON - DOM WHSKY-STRT-BRBN/TN - 750 ML  ( AL - A001906 )"/>
        <s v="DEVIL'S BATHTUB GIN - GIN-CLASSIC-DOM - 750 ML  ( AL - A008096 )"/>
        <s v="DEVILS RIVER BOURBON WHISKEY SM BC TEXAS - DOM WHSKY-STRT-SM BTCH - 750 ML  ( AL - A007209 )"/>
        <s v="DEVILS RIVER COFFEE BOURBON DSS - DOM WHSKY-BLND - 750 ML  ( AL - A007623 )"/>
        <s v="DEVILS RIVER DISTILLER'S SELECT BOURBON - DOM WHSKY-STRT-BRBN/TN - 750 ML  ( AL - A010494 )"/>
        <s v="DEVILS RIVER SINGLE BARREL STRAIGHT BBN - DOM WHSKY-STRT-BRBN/TN - 750 ML  ( AL - A010493 )"/>
        <s v="DEWARS 12 YEAR SPECIAL RESERVE - SCOTCH-BLND-FRGN BTLD - 1.75 LTR  ( AL - F001095 )"/>
        <s v="DEWARS 12 YEAR SPECIAL RESERVE - SCOTCH-BLND-FRGN BTLD - 750 ML  ( AL - A001095 )"/>
        <s v="DEWARS 12YR W/2-50ML DEWAR 15YR &amp; 18YR - SCOTCH-BLND-FRGN BTLD - 750 ML  ( AL - A000285 )"/>
        <s v="DEWARS 15 YEAR OLD BLEND SCOTCH WHISKY - SCOTCH-BLND-FRGN BTLD - 750 ML  ( AL - A070233 )"/>
        <s v="DEWARS AGED 19Y CHAMPIONS EDITION US OPN - SCOTCH-BLND-FRGN BTLD - 750 ML  ( AL - A070232 )"/>
        <s v="DEWARS JAPANESE SMOOTH BLENDED SCOTCH - SCOTCH-BLND-FRGN BTLD - 750 ML  ( AL - A007631 )"/>
        <s v="DEWARS WHITE LABEL - SCOTCH-BLND-FRGN BTLD - 1.0 LTR  ( AL - E000095 )"/>
        <s v="DEWARS WHITE LABEL - SCOTCH-BLND-FRGN BTLD - 1.75 LTR  ( AL - F000095 )"/>
        <s v="DEWARS WHITE LABEL - SCOTCH-BLND-FRGN BTLD - 50 ML  ( AL - D000095 )"/>
        <s v="DEWARS WHITE LABEL - SCOTCH-BLND-FRGN BTLD - 375 ML  ( AL - B000095 )"/>
        <s v="DEWARS WHITE LABEL - SCOTCH-BLND-FRGN BTLD - 750 ML  ( AL - A000095 )"/>
        <s v="DI AMORE QUATTRO ORANGE LIQUEUR - CRDL-LQR&amp;SPC-FRT - 1.0 LTR  ( AL - E005204 )"/>
        <s v="DI SARONNO AMARETTO - CRDL-LQR&amp;SPC-AMRT - 1.0 LTR  ( AL - E000089 )"/>
        <s v="DI SARONNO AMARETTO - CRDL-LQR&amp;SPC-AMRT - 1.75 LTR  ( AL - F004789 )"/>
        <s v="DI SARONNO AMARETTO - CRDL-LQR&amp;SPC-AMRT - 50 ML  ( AL - D004789 )"/>
        <s v="DI SARONNO AMARETTO - CRDL-LQR&amp;SPC-AMRT - 375 ML  ( AL - B000089 )"/>
        <s v="DI SARONNO AMARETTO - CRDL-LQR&amp;SPC-AMRT - 750 ML  ( AL - A000089 )"/>
        <s v="DI SARONNO ORIGINALE ANV EDT VAP W/2 GLS - CRDL-LQR&amp;SPC-AMRT - 750 ML  ( AL - A070553 )"/>
        <s v="DI SARONNO VELVET CREAM LIQ W/WINE GLASS - CRDL-CRM LQR - 750 ML  ( AL - A007473 )"/>
        <s v="DI SARONNO VELVET CREAM LIQUEUR - CRDL-CRM LQR - 750 ML  ( AL - A007561 )"/>
        <s v="DIPLOMATICO AMBASSADOR CASK STRENGTH RUM - RUM-AGED/DARK - 750 ML  ( AL - A010311 )"/>
        <s v="DIPLOMATICO ANEJO RUM - RUM-GOLD - 750 ML  ( AL - A009119 )"/>
        <s v="DIPLOMATICO MANTUANO RUM - RUM-AGED/DARK - 750 ML  ( AL - A007307 )"/>
        <s v="DIPLOMATICO PLANAS RUM - RUM-LIGHT - 750 ML  ( AL - A009121 )"/>
        <s v="DIPLOMATICO RESERVA EXCLUSIVA RUM - RUM-AGED/DARK - 750 ML  ( AL - A007153 )"/>
        <s v="DIPLOMATICO RESERVA EXCLUSIVE/2-ROCK GLS - RUM-AGED/DARK - 750 ML  ( AL - A070551 )"/>
        <s v="DIPLOMATICO SINGLE VINTAGE RUM - RUM-AGED/DARK - 750 ML  ( AL - A010312 )"/>
        <s v="DIRTY MONKEY BANANA PEANUT BUTTER WHK - DOM WHSKY-BLND - 50 ML  ( AL - D070206 )"/>
        <s v="DIRTY MONKEY BANANA PEANUT BUTTER WHK - DOM WHSKY-BLND - 750 ML  ( AL - A070206 )"/>
        <s v="DIXIE PEPPER VODKA - VODKA-FLVRD-DOM - 750 ML  ( AL - A009640 )"/>
        <s v="DIXIE SOUTHERN VODKA - VODKA-CLASSIC-DOM - 1.75 LTR  ( AL - F001002 )"/>
        <s v="DIXIE VODKA CKTL GEORGIA PEACH 4P 355ML - COCKTAILS - 375 ML  ( AL - J007868 )"/>
        <s v="DIXIELAND DELIGHT KSBW - DOM WHSKY-STRT-BRBN/TN - 750 ML  ( AL - A011004 )"/>
        <s v="DOC HOLLIDAY BOTTLED IN BOND STR BBN - DOM WHSKY-STRT-BRBN/TN - 750 ML  ( AL - A070600 )"/>
        <s v="DOGFISH BAR CART 8P:SH/BS/LL/B&amp;M 355ML - COCKTAILS - 375 ML  ( AL - J070121 )"/>
        <s v="DOLIN GENEPY LE CHAMOIS LIQUEUR - CRDL-LQR&amp;SPC-OTH - 750 ML  ( AL - A070518 )"/>
        <s v="DOMAINE DE CANTON FRENCH GINGER LIQUEUR - CRDL-LQR&amp;SPC-OTH - 1.0 LTR  ( AL - E004338 )"/>
        <s v="DOMAINE DE CANTON FRENCH GINGER LIQUEUR - CRDL-LQR&amp;SPC-OTH - 750 ML  ( AL - A000513 )"/>
        <s v="DON ALEJANDRO SILVER TEQUILA - TEQUILA-BLANCO - 1.0 LTR  ( AL - E008024 )"/>
        <s v="DON COSSACK - VODKA-CLASSIC-DOM - 1.75 LTR  ( AL - F000458 )"/>
        <s v="DON FULANO ANEJO TEQUILA - TEQUILA-ANEJO - 750 ML  ( AL - A030828 )"/>
        <s v="DON FULANO BLANC FUERTE TEQUILA - TEQUILA-BLANCO - 750 ML  ( AL - A030829 )"/>
        <s v="DON FULANO BLANCO TEQUILA - TEQUILA-BLANCO - 750 ML  ( AL - A070164 )"/>
        <s v="DON FULANO FAMILY CASE 3P BL/REP/ANEJO - TEQUILA-GOLD - 750 ML  ( AL - A030794 )"/>
        <s v="DON FULANO REPOSADO TEQUILA - TEQUILA-REPOSADO - 750 ML  ( AL - A030827 )"/>
        <s v="DON FULANO REPOSADO TEQUILA - TEQUILA-REPOSADO - 750 ML  ( AL - A070669 )"/>
        <s v="DON JULIO 1942 ANEJO TEQUILA - TEQUILA-ANEJO - 1.75 LTR  ( AL - F004064 )"/>
        <s v="DON JULIO 1942 ANEJO TEQUILA - TEQUILA-ANEJO - 50 ML  ( AL - D004064 )"/>
        <s v="DON JULIO 1942 ANEJO TEQUILA - TEQUILA-ANEJO - 375 ML  ( AL - B004064 )"/>
        <s v="DON JULIO 1942 ANEJO TEQUILA - TEQUILA-ANEJO - 750 ML  ( AL - A004064 )"/>
        <s v="DON JULIO 1942 ANEJO YEAR OF THE HORSE - TEQUILA-ANEJO - 750 ML  ( AL - A010996 )"/>
        <s v="DON JULIO 1942 ANEJO/3PK - TEQUILA-ANEJO - 50 ML  ( AL - D070651 )"/>
        <s v="DON JULIO 1942 ULTIMA RESERVA EX-ANEJO - TEQUILA-GOLD - 750 ML  ( AL - A010734 )"/>
        <s v="DON JULIO ALMA MIEL TEQUILA JOVEN - TEQUILA-BLANCO - 750 ML  ( AL - A070222 )"/>
        <s v="DON JULIO ANEJO 70TH ANNIVERSARY - TEQUILA-ANEJO - 750 ML  ( AL - A008189 )"/>
        <s v="DON JULIO ANEJO 70TH ANNIVERSARY - TEQUILA-ANEJO - 750 ML  ( AL - A070342 )"/>
        <s v="DON JULIO ANEJO TEQUILA GOLD - TEQUILA-ANEJO - 375 ML  ( AL - B001669 )"/>
        <s v="DON JULIO ANEJO TEQUILA GOLD - TEQUILA-ANEJO - 750 ML  ( AL - A001669 )"/>
        <s v="DON JULIO BLANCO TEQUILA - TEQUILA-BLANCO - 1.75 LTR  ( AL - F000111 )"/>
        <s v="DON JULIO BLANCO TEQUILA - TEQUILA-BLANCO - 50 ML  ( AL - D000111 )"/>
        <s v="DON JULIO BLANCO TEQUILA - TEQUILA-BLANCO - 375 ML  ( AL - B000111 )"/>
        <s v="DON JULIO BLANCO TEQUILA - TEQUILA-BLANCO - 750 ML  ( AL - A000111 )"/>
        <s v="DON JULIO BLANCO W/2-MARGARITA POUCHES - TEQUILA-BLANCO - 750 ML  ( AL - A070033 )"/>
        <s v="DON JULIO MULTI PCK(BLNCO/REPOSDA/ANEJO) - TEQUILA-REPOSADO - 375 ML  ( AL - B070187 )"/>
        <s v="DON JULIO PRIMAVERA REPOSADO TEQUILA - TEQUILA-REPOSADO - 750 ML  ( AL - A010192 )"/>
        <s v="DON JULIO REPOSADO PRIVATE CASK TEQUILA - TEQUILA-REPOSADO - 750 ML  ( AL - A010443 )"/>
        <s v="DON JULIO REPOSADO TEQUILA GOLD - TEQUILA-REPOSADO - 1.75 LTR  ( AL - F001988 )"/>
        <s v="DON JULIO REPOSADO TEQUILA GOLD - TEQUILA-REPOSADO - 50 ML  ( AL - D001988 )"/>
        <s v="DON JULIO REPOSADO TEQUILA GOLD - TEQUILA-REPOSADO - 375 ML  ( AL - B001988 )"/>
        <s v="DON JULIO REPOSADO TEQUILA GOLD - TEQUILA-REPOSADO - 750 ML  ( AL - A001988 )"/>
        <s v="DON JULIO ROSADO REPOSADO TEQUILA - TEQUILA-REPOSADO - 750 ML  ( AL - A007994 )"/>
        <s v="DON JULIO TRI PACK:ANEJO/REPOSADO/1942 - TEQUILA-REPOSADO - 375 ML  ( AL - B070585 )"/>
        <s v="DON Q 151 RUM - RUM-GOLD - 750 ML  ( AL - A007612 )"/>
        <s v="DON Q 151 RUM - RUM-GOLD - 750 ML  ( AL - A009061 )"/>
        <s v="DON Q ANEJO RUM - RUM-AGED/DARK - 750 ML  ( AL - A001771 )"/>
        <s v="DON Q COCO COCONUT FLAVORED RUM - RUM-FLVRD - 1.0 LTR  ( AL - E004183 )"/>
        <s v="DON Q CRISTAL RUM - RUM-LIGHT - 1.0 LTR  ( AL - E004840 )"/>
        <s v="DON Q CRISTAL RUM - RUM-LIGHT - 1.75 LTR  ( AL - F007825 )"/>
        <s v="DON Q GOLD RUM - RUM-GOLD - 1.0 LTR  ( AL - E004754 )"/>
        <s v="DON Q LIMON CITRUS FLAVORED RUM - RUM-FLVRD - 1.0 LTR  ( AL - E004184 )"/>
        <s v="DON Q PINA PINEAPPLE FLAVORED RUM - RUM-FLVRD - 1.0 LTR  ( AL - E010437 )"/>
        <s v="DON RAMON PLATA PUNTA DIAMANTE/200ML REP - TEQUILA-BLANCO - 750 ML  ( AL - A070618 )"/>
        <s v="DON RAMON REPOSADO PNT DIAMANTE/200ML PL - TEQUILA-REPOSADO - 750 ML  ( AL - A070619 )"/>
        <s v="DORADO GOLD TEQUILA - TEQUILA-GOLD - 1.0 LTR  ( AL - E008233 )"/>
        <s v="DORDA COCONUT LIQUEUR - CRDL-LQR&amp;SPC-OTH - 750 ML  ( AL - A007398 )"/>
        <s v="DORDA SEA SALT CARAMEL LIQUEUR - CRDL-LQR&amp;SPC-OTH - 750 ML  ( AL - A007892 )"/>
        <s v="DOS HOMBRES JOVEN MEZCAL ARTESANAL - TEQUILA-BLANCO - 750 ML  ( AL - A010576 )"/>
        <s v="DOS PRIMOS BLANCO TEQUILA - TEQUILA-BLANCO - 750 ML  ( AL - A007510 )"/>
        <s v="DOS PRIMOS REPOSADO TEQUILA - TEQUILA-REPOSADO - 750 ML  ( AL - A010409 )"/>
        <s v="DOUBLE EAGLE VERY RARE STRAIGHT BOURBON - DOM WHSKY-STRT-BRBN/TN - 750 ML  ( AL - A010758 )"/>
        <s v="DOUGH BALL BIRTHDAY CAKE WHISKEY (DSS) - DOM WHSKY-BLND - 750 ML  ( AL - A070199 )"/>
        <s v="DOUGH BALL BIRTHDAY CAKE/12P-10 SLEEVES - DOM WHSKY-BLND - 50 ML  ( AL - D070199 )"/>
        <s v="DOUGH BALL COOKIE DOUGH WHISKEY (DSS) - DOM WHSKY-BLND - 50 ML  ( AL - D070015 )"/>
        <s v="DOUGH BALL COOKIE DOUGH WHISKEY (DSS) - DOM WHSKY-BLND - 750 ML  ( AL - A070015 )"/>
        <s v="DR MCGILLICUDDY 1E:RTB/APL/PEP/PC/BTR/CF - CRDL-SNPS-OTH - 50 ML  ( AL - D005990 )"/>
        <s v="DR MCGILLICUDDY'S HONEY FLAVORED WHISKEY - DOM WHSKY-BLND - 50 ML  ( AL - D004653 )"/>
        <s v="DR STONER'S FRESH HERB FLAVORED VODKA - VODKA-FLVRD-DOM - 750 ML  ( AL - A007332 )"/>
        <s v="DR STONER'S SMOKY HERB FLAVORED WHISKEY - DOM WHSKY-BLND - 750 ML  ( AL - A007331 )"/>
        <s v="DR STONER'S TEQUILA INFUSED HIERBA LOCA - TEQUILA-FLAVORED - 750 ML  ( AL - A007333 )"/>
        <s v="DRAMBUIE LIQUEUR - CRDL-LQR&amp;SPC-WHSKY SPCTY - 750 ML  ( AL - A000550 )"/>
        <s v="DRAMBUIE WITH /2 GLASSES - CRDL-LQR&amp;SPC-WHSKY SPCTY - 750 ML  ( AL - A000330 )"/>
        <s v="DREAD RIVER BLACKSTRAP RUM - RUM-AGED/DARK - 750 ML  ( AL - A030564 )"/>
        <s v="DREAD RIVER BLUE AGAVE SPIRIT - CRDL-LQR&amp;SPC-OTH - 750 ML  ( AL - A007439 )"/>
        <s v="DREAD RIVER DBL BRL AGED AGAVE SPIRIT - CRDL-LQR&amp;SPC-OTH - 750 ML  ( AL - A030197 )"/>
        <s v="DREAD RIVER DELTA WATERFOWL STR BOURBON - DOM WHSKY-STRT-BRBN/TN - 750 ML  ( AL - A031134 )"/>
        <s v="DREAD RIVER DISTILLERS SELECT STRAIGHT - DOM WHSKY-BLND - 750 ML  ( AL - A007292 )"/>
        <s v="DREAD RIVER GIN - GIN-CLASSIC-DOM - 750 ML  ( AL - A007294 )"/>
        <s v="DREAD RIVER MASTER SERIES VETERANS ED B2 - DOM WHSKY-STRT-BRBN/TN - 750 ML  ( AL - A030454 )"/>
        <s v="DREAD RIVER RUM - RUM-LIGHT - 750 ML  ( AL - A007293 )"/>
        <s v="DREAD RIVER RYE WHISKEY - DOM WHSKY-STRT-RYE - 750 ML  ( AL - A007643 )"/>
        <s v="DREAD RIVER SINGLE BARREL BOURBON - DOM WHSKY-STRT-BRBN/TN - 750 ML  ( AL - A030207 )"/>
        <s v="DREAD RIVER STRAIGHT BOURBON - DOM WHSKY-STRT-BRBN/TN - 750 ML  ( AL - A007772 )"/>
        <s v="DREAD RIVER VODKA - VODKA-CLASSIC-DOM - 750 ML  ( AL - A007295 )"/>
        <s v="DREAD RIVER VODKA WHITE LABEL - VODKA-CLASSIC-DOM - 750 ML  ( AL - A007605 )"/>
        <s v="DRUMSHANBO GUNPOWDER IRISH GIN - GIN-CLASSIC-IMP - 750 ML  ( AL - A007162 )"/>
        <s v="DRUMSHANBO GUNPOWDR GIN BRAZIL PINEAPPLE - CRDL-LQR&amp;SPC-OTH - 750 ML  ( AL - A070543 )"/>
        <s v="DRUMSHANBO GUNPOWDR IRISH DRAGON EDITION - GIN-CLASSIC-IMP - 750 ML  ( AL - A007897 )"/>
        <s v="DRUMSHANBO SAUSAGE TREE IRISH VODKA - VODKA-CLASSIC-IMP - 750 ML  ( AL - A007826 )"/>
        <s v="DRUMSHANBO SINGLE MALT IRISH WHK 700ML - IRISH - 750 ML  ( AL - L010411 )"/>
        <s v="DRY FLY STRAIGHT TRITICALE WHISKEY(WASH) - DOM WHSKY-STRT-OTH - 750 ML  ( AL - A007151 )"/>
        <s v="DRY FLY WASHINGTON BOURBON 101 WHISKEY - DOM WHSKY-STRT-BRBN/TN - 750 ML  ( AL - A007645 )"/>
        <s v="DUBLINER IRISH WHISKEY - IRISH - 750 ML  ( AL - A001930 )"/>
        <s v="DULCE VIDA GRAPEFRUIT(BLNCO TEQ &amp; GRPFT) - TEQUILA-FLAVORED - 750 ML  ( AL - A008261 )"/>
        <s v="DULCE VIDA LIME (BLANCO TEQ &amp; LIME) - TEQUILA-FLAVORED - 750 ML  ( AL - A001992 )"/>
        <s v="DULCE VIDA MARAGARITA READY-TO-DRINK PET - COCKTAILS - 1.75 LTR  ( AL - F007576 )"/>
        <s v="DULCE VIDA ORGANIC BLANCO 80PRF TEQUILA - TEQUILA-BLANCO - 750 ML  ( AL - A001990 )"/>
        <s v="DULCE VIDA ORGANIC BLANCO TEQUILA - TEQUILA-BLANCO - 750 ML  ( AL - A005960 )"/>
        <s v="DULCE VIDA ORGANIC REPOSADO 80PRF TEQ - TEQUILA-REPOSADO - 750 ML  ( AL - A010252 )"/>
        <s v="DULCE VIDA ORGANIC REPOSADO TEQUILA - TEQUILA-REPOSADO - 750 ML  ( AL - A005961 )"/>
        <s v="DULCE VIDA PINEAPPLE JALAPENO(BLNCO TEQ) - TEQUILA-FLAVORED - 750 ML  ( AL - A008154 )"/>
        <s v="DUQUESNE RHUM AGRICOLE ELEVE SOUS BOIS - RUM-GOLD - 1.0 LTR  ( AL - E005785 )"/>
        <s v="DURANGO GOLD TEQUILA - TEQUILA-GOLD - 1.75 LTR  ( AL - F004089 )"/>
        <s v="E &amp; J - BRNDY/CGNC-DOM - 1.0 LTR  ( AL - E000690 )"/>
        <s v="E &amp; J - BRNDY/CGNC-DOM - 1.75 LTR  ( AL - F000690 )"/>
        <s v="E &amp; J - BRNDY/CGNC-DOM - 200 ML  ( AL - C000690 )"/>
        <s v="E &amp; J - BRNDY/CGNC-DOM - 375 ML  ( AL - B000690 )"/>
        <s v="E &amp; J - BRNDY/CGNC-DOM - 750 ML  ( AL - A000690 )"/>
        <s v="E &amp; J - BRNDY/CGNC-DOM - 750 ML TRV  ( AL - A001692 )"/>
        <s v="E &amp; J APPLE (BRANDY W/APPLE LIQUEUR) - BRNDY/CGNC-DOM - 1.75 LTR  ( AL - F001560 )"/>
        <s v="E &amp; J APPLE (BRANDY W/APPLE LIQUEUR) - BRNDY/CGNC-DOM - 50 ML  ( AL - D005449 )"/>
        <s v="E &amp; J APPLE (BRANDY W/APPLE LIQUEUR) - BRNDY/CGNC-DOM - 375 ML  ( AL - B001560 )"/>
        <s v="E &amp; J APPLE (BRANDY W/APPLE LIQUEUR) - BRNDY/CGNC-DOM - 750 ML  ( AL - A001560 )"/>
        <s v="E &amp; J GALLO SUPERIOR RESERVE VSOP - BRNDY/CGNC-DOM - 1.0 LTR  ( AL - E001690 )"/>
        <s v="E &amp; J GALLO SUPERIOR RESERVE VSOP - BRNDY/CGNC-DOM - 1.75 LTR  ( AL - F001690 )"/>
        <s v="E &amp; J GALLO SUPERIOR RESERVE VSOP - BRNDY/CGNC-DOM - 50 ML  ( AL - D001690 )"/>
        <s v="E &amp; J GALLO SUPERIOR RESERVE VSOP - BRNDY/CGNC-DOM - 200 ML  ( AL - C001690 )"/>
        <s v="E &amp; J GALLO SUPERIOR RESERVE VSOP - BRNDY/CGNC-DOM - 375 ML  ( AL - B001690 )"/>
        <s v="E &amp; J GALLO SUPERIOR RESERVE VSOP - BRNDY/CGNC-DOM - 750 ML  ( AL - A001690 )"/>
        <s v="E &amp; J PEACH (BRANDY W/PEACH LIQUEUR) - BRNDY/CGNC-DOM - 50 ML  ( AL - D005458 )"/>
        <s v="E &amp; J SPICED (BRANDY W/SPICE-CHRRY&amp;NTRL) - BRNDY/CGNC-DOM - 750 ML  ( AL - A007474 )"/>
        <s v="E &amp; J VANILLA (BRANDY W/VANILLA LIQUEUR) - BRNDY/CGNC-DOM - 750 ML  ( AL - A001816 )"/>
        <s v="E &amp; J XO BRANDY - BRNDY/CGNC-DOM - 1.75 LTR  ( AL - F001689 )"/>
        <s v="E &amp; J XO BRANDY - BRNDY/CGNC-DOM - 50 ML  ( AL - D001689 )"/>
        <s v="E &amp; J XO BRANDY - BRNDY/CGNC-DOM - 100 ML  ( AL - G004927 )"/>
        <s v="E &amp; J XO BRANDY - BRNDY/CGNC-DOM - 200 ML  ( AL - C004927 )"/>
        <s v="E &amp; J XO BRANDY - BRNDY/CGNC-DOM - 375 ML  ( AL - B001689 )"/>
        <s v="E &amp; J XO BRANDY - BRNDY/CGNC-DOM - 750 ML  ( AL - A001689 )"/>
        <s v="E.G. BOOZ KENTUCKY STRAIGHT BOURBON WHK - DOM WHSKY-STRT-BRBN/TN - 750 ML  ( AL - A070388 )"/>
        <s v="E.G. BOOZ KENTUCKY STRAIGHT RYE WHISKEY - DOM WHSKY-STRT-RYE - 750 ML  ( AL - A070389 )"/>
        <s v="E.H. TAYLOR JR BARREL PROOF - DOM WHSKY-STRT-BRBN/TN - 750 ML  ( AL - A005614 )"/>
        <s v="E.H. TAYLOR SINGLE BARREL STRAIGHT BOURB - DOM WHSKY-STRT-BRBN/TN - 750 ML  ( AL - A005165 )"/>
        <s v="E.H. TAYLOR SINGLE BARREL STRAIGHT BOURB - DOM WHSKY-STRT-BRBN/TN - 750 ML  ( AL - A010728 )"/>
        <s v="E.H. TAYLOR SMALL BATCH STRAIGHT KENTCKY - DOM WHSKY-STRT-SM BTCH - 750 ML  ( AL - A005346 )"/>
        <s v="E.H. TAYLOR STRAIGHT RYE WHISKEY - DOM WHSKY-STRT-RYE - 750 ML  ( AL - A005284 )"/>
        <s v="E.T. 51 PREMIUM WHISKEY - CAN-US BLND-US BTLD - 750 ML  ( AL - A007668 )"/>
        <s v="EAGLE RARE SINGLE BARREL 10 YEAR BOURBON - DOM WHSKY-STRT-SM BTCH - 750 ML  ( AL - A000186 )"/>
        <s v="EAGLE RARE SNGL BRRL'PERSONAL BRRL SLCT' - DOM WHSKY-STRT-SM BTCH - 750 ML  ( AL - A010733 )"/>
        <s v="EAGLE RARE STRAIGHT BOURBON 17 YEAR - DOM WHSKY-STRT-SM BTCH - 750 ML  ( AL - A005106 )"/>
        <s v="EARLY TIMES BOTTLED IN BOND BOURBON WSKY - DOM WHSKY-STRT-BRBN/TN - 1.0 LTR  ( AL - E009819 )"/>
        <s v="EARLY TIMES KENTUCKY - DOM WHSKY-STRT-BRBN/TN - 1.0 LTR  ( AL - E000024 )"/>
        <s v="EARLY TIMES KENTUCKY - DOM WHSKY-STRT-BRBN/TN - 1.75 LTR  ( AL - F000024 )"/>
        <s v="EARLY TIMES KENTUCKY - DOM WHSKY-STRT-BRBN/TN - 375 ML  ( AL - B000024 )"/>
        <s v="EARLY TIMES KENTUCKY - DOM WHSKY-STRT-BRBN/TN - 750 ML  ( AL - A000024 )"/>
        <s v="EARLY TIMES KENTUCKY - DOM WHSKY-STRT-BRBN/TN - 750 ML TRV  ( AL - A000441 )"/>
        <s v="EFFEN BLOOD ORANGE FLAVORED VODKA - VODKA-FLVRD-IMP - 50 ML  ( AL - D001679 )"/>
        <s v="EFFEN BLOOD ORANGE FLAVORED VODKA - VODKA-FLVRD-IMP - 750 ML  ( AL - A001679 )"/>
        <s v="EFFEN CUCUMBER FLAVORED VODKA - VODKA-FLVRD-IMP - 50 ML  ( AL - D004808 )"/>
        <s v="EFFEN DUTCH VODKA - VODKA-CLASSIC-IMP - 50 ML  ( AL - D001596 )"/>
        <s v="EFFEN DUTCH VODKA - VODKA-CLASSIC-IMP - 750 ML  ( AL - A001596 )"/>
        <s v="EFFEN GREEN APPLE FLAVORED VODKA - VODKA-FLVRD-IMP - 50 ML  ( AL - D001680 )"/>
        <s v="EFFEN RASPBERRY FLAVORED VODKA - VODKA-FLVRD-IMP - 50 ML  ( AL - D004550 )"/>
        <s v="EL JIMADOR ANEJO TEQUILA - TEQUILA-ANEJO - 750 ML  ( AL - A007206 )"/>
        <s v="EL JIMADOR REPOSADO TEQUILA - TEQUILA-REPOSADO - 1.0 LTR  ( AL - E008737 )"/>
        <s v="EL JIMADOR REPOSADO TEQUILA - TEQUILA-REPOSADO - 1.75 LTR  ( AL - F000737 )"/>
        <s v="EL JIMADOR REPOSADO TEQUILA - TEQUILA-REPOSADO - 750 ML  ( AL - A000737 )"/>
        <s v="EL JIMADOR SILVER TEQUILA (WAS BLANCO) - TEQUILA-BLANCO - 1.0 LTR  ( AL - E008072 )"/>
        <s v="EL JIMADOR SILVER TEQUILA (WAS BLANCO) - TEQUILA-BLANCO - 1.75 LTR  ( AL - F000725 )"/>
        <s v="EL JIMADOR SILVER TEQUILA (WAS BLANCO) - TEQUILA-BLANCO - 375 ML  ( AL - B005759 )"/>
        <s v="EL JIMADOR SILVER TEQUILA (WAS BLANCO) - TEQUILA-BLANCO - 750 ML  ( AL - A000725 )"/>
        <s v="EL MAYOR ANEJO - TEQUILA-ANEJO - 750 ML  ( AL - A070038 )"/>
        <s v="EL MAYOR BLANCO - TEQUILA-BLANCO - 1.75 LTR  ( AL - F007369 )"/>
        <s v="EL MAYOR BLANCO - TEQUILA-BLANCO - 750 ML  ( AL - A007369 )"/>
        <s v="EL MAYOR CASK FINISH REPOSADO TEQUILA - TEQUILA-REPOSADO - 750 ML  ( AL - A009497 )"/>
        <s v="EL MAYOR EXTRA ANEJO BBN BRL AGE 25TH AN - TEQUILA-GOLD - 750 ML  ( AL - A010617 )"/>
        <s v="EL MAYOR REPOSADO - TEQUILA-REPOSADO - 750 ML  ( AL - A007779 )"/>
        <s v="EL TEQUILENO GRAN RESERVE ESP REPOSADO - TEQUILA-REPOSADO - 750 ML  ( AL - A070447 )"/>
        <s v="EL TEQUILENO PLATINUM TEQUILA - TEQUILA-BLANCO - 750 ML  ( AL - A070446 )"/>
        <s v="EL TESORO ANEJO MUNDIAL LAPHROAIG EDT - TEQUILA-ANEJO - 750 ML  ( AL - A010958 )"/>
        <s v="EL TESORO DE DON FELIPE ANEJO - TEQUILA-ANEJO - 750 ML  ( AL - A004666 )"/>
        <s v="EL TESORO DE DON FELIPE REPOSADO - TEQUILA-REPOSADO - 750 ML  ( AL - A070118 )"/>
        <s v="EL TESORO DE DON FELIPE SILVER TEQUILA - TEQUILA-BLANCO - 750 ML  ( AL - A007145 )"/>
        <s v="EL TESORO MUNDIAL ANEJO KNOB CREEK EDTN - TEQUILA-ANEJO - 750 ML  ( AL - A010694 )"/>
        <s v="EL TESORO MUNDIAL REPO BASIL HAYDEN TST - TEQUILA-REPOSADO - 750 ML  ( AL - A010957 )"/>
        <s v="EL TESORO SINGLE BARREL REPOSADO - TEQUILA-REPOSADO - 750 ML  ( AL - A010083 )"/>
        <s v="EL TINIEBLO MEZCAL JOVEN ARTESANAL - TEQUILA-BLANCO - 750 ML  ( AL - A010123 )"/>
        <s v="EL TORO GOLD TEQUILA - TEQUILA-GOLD - 1.0 LTR  ( AL - E005175 )"/>
        <s v="EL TORO SILVER TEQUILA - TEQUILA-BLANCO - 1.0 LTR  ( AL - E005174 )"/>
        <s v="ELIJAH CRAIG 1789 TOASTED RYE IN OAK BRL - DOM WHSKY-STRT-RYE - 750 ML  ( AL - A070266 )"/>
        <s v="ELIJAH CRAIG BARREL PROOF SMALL BATCH - DOM WHSKY-STRT-SM BTCH - 750 ML  ( AL - A007045 )"/>
        <s v="ELIJAH CRAIG FULL BARREL PROGRAM - DOM WHSKY-STRT-BRBN/TN - 200 ML  ( AL - C010927 )"/>
        <s v="ELIJAH CRAIG PRIVATE BARREL - DOM WHSKY-STRT-BRBN/TN - 750 ML  ( AL - A010246 )"/>
        <s v="ELIJAH CRAIG PRIVATE BARREL BARREL PROOF - DOM WHSKY-STRT-BRBN/TN - 750 ML  ( AL - A010247 )"/>
        <s v="ELIJAH CRAIG PRIVATE BRL BARREL PRF 110 - DOM WHSKY-STRT-BRBN/TN - 750 ML  ( AL - A010801 )"/>
        <s v="ELIJAH CRAIG RYE BARREL PROOF - DOM WHSKY-STRT-RYE - 750 ML  ( AL - A010950 )"/>
        <s v="ELIJAH CRAIG RYE W/JIGGER &amp; OLD FS SYRUP - DOM WHSKY-STRT-RYE - 750 ML  ( AL - A070086 )"/>
        <s v="ELIJAH CRAIG SINGLE BARREL 15Y KSBW - DOM WHSKY-STRT-BRBN/TN - 750 ML  ( AL - A011003 )"/>
        <s v="ELIJAH CRAIG SINGLE BARREL BOURBON - DOM WHSKY-STRT-SM BTCH - 750 ML  ( AL - A004255 )"/>
        <s v="ELIJAH CRAIG SMALL BATCH - DOM WHSKY-STRT-BRBN/TN - 1.0 LTR  ( AL - E000405 )"/>
        <s v="ELIJAH CRAIG SMALL BATCH - DOM WHSKY-STRT-BRBN/TN - 1.75 LTR  ( AL - F000405 )"/>
        <s v="ELIJAH CRAIG SMALL BATCH - DOM WHSKY-STRT-BRBN/TN - 50 ML  ( AL - D000405 )"/>
        <s v="ELIJAH CRAIG SMALL BATCH - DOM WHSKY-STRT-BRBN/TN - 375 ML  ( AL - B000405 )"/>
        <s v="ELIJAH CRAIG SMALL BATCH - DOM WHSKY-STRT-BRBN/TN - 750 ML  ( AL - A000405 )"/>
        <s v="ELIJAH CRAIG SMB 2026 PGA CHAMPIONSHIP - DOM WHSKY-STRT-OTH - 750 ML  ( AL - A010708 )"/>
        <s v="ELIJAH CRAIG SMB 2026 PGA CHAMPIONSHIP - DOM WHSKY-STRT-OTH - 750 ML  ( AL - A011002 )"/>
        <s v="ELIJAH CRAIG STRAIGHT RYE - DOM WHSKY-STRT-RYE - 1.75 LTR  ( AL - F007777 )"/>
        <s v="ELIJAH CRAIG STRAIGHT RYE - DOM WHSKY-STRT-RYE - 750 ML  ( AL - A007777 )"/>
        <s v="ELIJAH CRAIG TOASTED BARREL RYDER CUP ED - DOM WHSKY-STRT-BRBN/TN - 750 ML  ( AL - A070075 )"/>
        <s v="ELIJAH CRAIG TOASTED BARREL STRAIGHT BBN - DOM WHSKY-STRT-BRBN/TN - 750 ML  ( AL - A009856 )"/>
        <s v="ELIJAH CRAIG W/GENT'S SYRUP AND JIGGER - DOM WHSKY-STRT-BRBN/TN - 750 ML  ( AL - A007063 )"/>
        <s v="ELIT IMPORTED VODKA - VODKA-CLASSIC-IMP - 750 ML  ( AL - A004444 )"/>
        <s v="ELMER T LEE SINGLE BARREL - DOM WHSKY-STRT-SM BTCH - 750 ML  ( AL - A001104 )"/>
        <s v="ELVIS MIDNIGHT SNACK FLV WHISKEY DSS - DOM WHSKY-BLND - 750 ML  ( AL - A070131 )"/>
        <s v="EMMET'S IRISH CREAM - CRDL-CRM LQR - 1.75 LTR  ( AL - F000165 )"/>
        <s v="EMMET'S IRISH CREAM - CRDL-CRM LQR - 750 ML  ( AL - A000165 )"/>
        <s v="EMPRESS 1908 CUCUMBER LEMON GIN - GIN-FLVRD-IMP - 750 ML  ( AL - A070303 )"/>
        <s v="EMPRESS 1908 ELDERFLOWER ROSE GIN - GIN-FLVRD-IMP - 750 ML  ( AL - A070128 )"/>
        <s v="EMPRESS 1908 ELDERFLOWER ROSE W/BITTER - GIN-FLVRD-IMP - 750 ML  ( AL - A070310 )"/>
        <s v="EMPRESS 1908 GIN - GIN-CLASSIC-IMP - 375 ML  ( AL - B007629 )"/>
        <s v="EMPRESS 1908 GIN - GIN-CLASSIC-IMP - 750 ML  ( AL - A007629 )"/>
        <s v="ENGINE ORGANIC FUEL THE DREAM GIN - GIN-CLASSIC-IMP - 750 ML  ( AL - A010448 )"/>
        <s v="ESPANITA BLANCO TEQUILA - TEQUILA-BLANCO - 750 ML  ( AL - A070613 )"/>
        <s v="ESPANITA REPOSADO TEQUILA - TEQUILA-REPOSADO - 750 ML  ( AL - A070612 )"/>
        <s v="ESPOLON ANEJO GOLD TEQUILA - TEQUILA-ANEJO - 750 ML  ( AL - A001938 )"/>
        <s v="ESPOLON BLANCO WHITE TEQUILA - TEQUILA-BLANCO - 1.75 LTR  ( AL - F000617 )"/>
        <s v="ESPOLON BLANCO WHITE TEQUILA - TEQUILA-BLANCO - 375 ML  ( AL - B000617 )"/>
        <s v="ESPOLON BLANCO WHITE TEQUILA - TEQUILA-BLANCO - 750 ML  ( AL - A000617 )"/>
        <s v="ESPOLON CRISTALINO (CLEAR) ANEJO TEQUILA - TEQUILA-CRISTALINO - 750 ML  ( AL - A070215 )"/>
        <s v="ESPOLON MARGARITA VAP:REP/GRAND MR/SQZR - TEQUILA-BLANCO - 750 ML  ( AL - A070494 )"/>
        <s v="ESPOLON REPOSADO FLOR DE ORO TEQUILA - TEQUILA-REPOSADO - 750 ML  ( AL - A070364 )"/>
        <s v="ESPOLON REPOSADO GOLD TEQUILA - TEQUILA-REPOSADO - 1.75 LTR  ( AL - F001584 )"/>
        <s v="ESPOLON REPOSADO GOLD TEQUILA - TEQUILA-REPOSADO - 375 ML  ( AL - B001584 )"/>
        <s v="ESPOLON REPOSADO GOLD TEQUILA - TEQUILA-REPOSADO - 750 ML  ( AL - A001584 )"/>
        <s v="EVAN WILLIAMS 1783 - DOM WHSKY-STRT-BRBN/TN - 1.75 LTR  ( AL - F004758 )"/>
        <s v="EVAN WILLIAMS 1783 90 PROOF - DOM WHSKY-STRT-BRBN/TN - 750 ML  ( AL - A007614 )"/>
        <s v="EVAN WILLIAMS APPLE - DOM WHSKY-BLND - 50 ML  ( AL - D007200 )"/>
        <s v="EVAN WILLIAMS APPLE - DOM WHSKY-BLND - 750 ML  ( AL - A007200 )"/>
        <s v="EVAN WILLIAMS BLACK LABEL - DOM WHSKY-STRT-BRBN/TN - 1.0 LTR  ( AL - E000149 )"/>
        <s v="EVAN WILLIAMS BLACK LABEL - DOM WHSKY-STRT-BRBN/TN - 1.75 LTR  ( AL - F000149 )"/>
        <s v="EVAN WILLIAMS BLACK LABEL - DOM WHSKY-STRT-BRBN/TN - 50 ML  ( AL - D000149 )"/>
        <s v="EVAN WILLIAMS BLACK LABEL - DOM WHSKY-STRT-BRBN/TN - 200 ML  ( AL - C000149 )"/>
        <s v="EVAN WILLIAMS BLACK LABEL - DOM WHSKY-STRT-BRBN/TN - 375 ML  ( AL - B000149 )"/>
        <s v="EVAN WILLIAMS BLACK LABEL - DOM WHSKY-STRT-BRBN/TN - 750 ML  ( AL - A000149 )"/>
        <s v="EVAN WILLIAMS BLACK LABEL - DOM WHSKY-STRT-BRBN/TN - 750 ML TRV  ( AL - A001149 )"/>
        <s v="EVAN WILLIAMS BLACKBERRY - DOM WHSKY-BLND - 750 ML  ( AL - A070672 )"/>
        <s v="EVAN WILLIAMS EGG NOG - COCKTAILS - 1.75 LTR  ( AL - F001013 )"/>
        <s v="EVAN WILLIAMS EGG NOG - COCKTAILS - 750 ML  ( AL - A001013 )"/>
        <s v="EVAN WILLIAMS GREEN LABEL - DOM WHSKY-STRT-BRBN/TN - 1.75 LTR  ( AL - F000148 )"/>
        <s v="EVAN WILLIAMS GREEN LABEL - DOM WHSKY-STRT-BRBN/TN - 750 ML  ( AL - A000148 )"/>
        <s v="EVAN WILLIAMS HONEY RESERVE - DOM WHSKY-BLND - 1.75 LTR  ( AL - F000443 )"/>
        <s v="EVAN WILLIAMS HONEY RESERVE - DOM WHSKY-BLND - 50 ML  ( AL - D000443 )"/>
        <s v="EVAN WILLIAMS HONEY RESERVE - DOM WHSKY-BLND - 375 ML  ( AL - B000443 )"/>
        <s v="EVAN WILLIAMS HONEY RESERVE - DOM WHSKY-BLND - 750 ML  ( AL - A000443 )"/>
        <s v="EVAN WILLIAMS PEACH - DOM WHSKY-BLND - 750 ML  ( AL - A001704 )"/>
        <s v="EVAN WILLIAMS PEPPERMINT CHOCLTE EGG NOG - COCKTAILS - 750 ML  ( AL - A001014 )"/>
        <s v="EVAN WILLIAMS SGL BRL COLLEGIATE EDT - DOM WHSKY-STRT-BRBN/TN - 750 ML  ( AL - A011016 )"/>
        <s v="EVAN WILLIAMS SINGLE BARREL VINTAGE - DOM WHSKY-STRT-SM BTCH - 750 ML  ( AL - A001592 )"/>
        <s v="EVAN WILLIAMS SPICED APPLE - DOM WHSKY-BLND - 750 ML  ( AL - A001123 )"/>
        <s v="EVAN WILLIAMS WHITE LABEL - DOM WHSKY-STRT-BRBN/TN - 1.75 LTR  ( AL - F001819 )"/>
        <s v="EVAN WILLIAMS WHITE LABEL - DOM WHSKY-STRT-BRBN/TN - 375 ML  ( AL - B001819 )"/>
        <s v="EVAN WILLIAMS WHITE LABEL - DOM WHSKY-STRT-BRBN/TN - 750 ML  ( AL - A001819 )"/>
        <s v="EVERCLEAR 190 ALCOHOL - NEUTRAL GRAIN SPIRIT - 1.75 LTR  ( AL - F001184 )"/>
        <s v="EVERCLEAR 190 ALCOHOL - NEUTRAL GRAIN SPIRIT - 375 ML  ( AL - B001184 )"/>
        <s v="EVERCLEAR 190 ALCOHOL - NEUTRAL GRAIN SPIRIT - 750 ML  ( AL - A001184 )"/>
        <s v="EVERCLEAR ALCOHOL 190 (PET) - NEUTRAL GRAIN SPIRIT - 50 ML  ( AL - D004709 )"/>
        <s v="EXCLUSIV 1 VODKA MOLDOVA - VODKA-CLASSIC-IMP - 1.75 LTR  ( AL - F001318 )"/>
        <s v="EXCLUSIV 1 VODKA MOLDOVA - VODKA-CLASSIC-IMP - 750 ML  ( AL - A001318 )"/>
        <s v="EXOTICO BLANCO TEQUILA - TEQUILA-BLANCO - 1.0 LTR  ( AL - E005840 )"/>
        <s v="EXOTICO BLANCO TEQUILA - TEQUILA-BLANCO - 750 ML  ( AL - A001994 )"/>
        <s v="EXOTICO REPOSADO TEQUILA - TEQUILA-REPOSADO - 1.0 LTR  ( AL - E005615 )"/>
        <s v="EXOTICO REPOSADO TEQUILA - TEQUILA-REPOSADO - 750 ML  ( AL - A007313 )"/>
        <s v="EZRA BROOKS 90 PROOF - DOM WHSKY-STRT-BRBN/TN - 1.75 LTR  ( AL - F001671 )"/>
        <s v="EZRA BROOKS 90 PROOF - DOM WHSKY-STRT-BRBN/TN - 750 ML  ( AL - A001671 )"/>
        <s v="EZRA BROOKS 99 PROOF - DOM WHSKY-STRT-BRBN/TN - 750 ML  ( AL - A007511 )"/>
        <s v="EZRA BROOKS 99PRF STRAIGHT RYE WHISKEY - DOM WHSKY-STRT-RYE - 750 ML  ( AL - A070067 )"/>
        <s v="EZRA BROOKS BLENDED BOURBON - DOM WHSKY-BLND - 1.75 LTR  ( AL - F000672 )"/>
        <s v="EZRA BROOKS BOURBON CREAM - CRDL-CRM LQR - 750 ML  ( AL - A007033 )"/>
        <s v="EZRA BROOKS CASK STRENGTH BARREL PROGRAM - DOM WHSKY-STRT-BRBN/TN - 750 ML  ( AL - A010188 )"/>
        <s v="EZRA BROOKS DISTILLER'S COLLECTION - DOM WHSKY-STRT-BRBN/TN - 750 ML  ( AL - A009823 )"/>
        <s v="EZRA BROOKS FULL PROOF SB BRL BRL PROGRM - DOM WHSKY-STRT-BRBN/TN - 750 ML  ( AL - A010836 )"/>
        <s v="EZRA BROOKS STAVE FIN DARK CHOCOLATE SBW - DOM WHSKY-STRT-BRBN/TN - 750 ML  ( AL - A010765 )"/>
        <s v="EZRA BROOKS STAVE FIN SPICE &amp; CLOVE KSBW - DOM WHSKY-STRT-BRBN/TN - 750 ML  ( AL - A010766 )"/>
        <s v="FABRIZIA ITALIAN MARGARITA RTD - COCKTAILS - 1.75 LTR  ( AL - F007185 )"/>
        <s v="FAMILIA CAMARENA ANEJO TEQUILA - TEQUILA-ANEJO - 750 ML  ( AL - A007512 )"/>
        <s v="FAMILIA CAMARENA COMBO 12E:REPSDO/SILVER - TEQUILA-GOLD - 375 ML  ( AL - B006294 )"/>
        <s v="FAMILIA CAMARENA REPOSADO TEQUILA - TEQUILA-REPOSADO - 1.0 LTR  ( AL - E005372 )"/>
        <s v="FAMILIA CAMARENA REPOSADO TEQUILA - TEQUILA-REPOSADO - 1.75 LTR  ( AL - F000345 )"/>
        <s v="FAMILIA CAMARENA REPOSADO TEQUILA - TEQUILA-REPOSADO - 750 ML  ( AL - A000345 )"/>
        <s v="FAMILIA CAMARENA SILVER TEQUILA - TEQUILA-BLANCO - 1.75 LTR  ( AL - F000346 )"/>
        <s v="FAMILIA CAMARENA SILVER TEQUILA - TEQUILA-BLANCO - 375 ML  ( AL - B000346 )"/>
        <s v="FAMILIA CAMARENA SILVER TEQUILA - TEQUILA-BLANCO - 750 ML  ( AL - A000346 )"/>
        <s v="FAMOUS GROUSE - SCOTCH-BLND-FRGN BTLD - 1.75 LTR  ( AL - F000475 )"/>
        <s v="FAMOUS GROUSE - SCOTCH-BLND-FRGN BTLD - 750 ML  ( AL - A000475 )"/>
        <s v="FAMOUS GROUSE SMOKY BLACK BLENDED SCOTCH - SCOTCH-BLND-FRGN BTLD - 750 ML  ( AL - A005261 )"/>
        <s v="FANGED PURSUIT 17YR ORPHAN BARREL KSBW - DOM WHSKY-STRT-BRBN/TN - 750 ML  ( AL - A010876 )"/>
        <s v="FERNET BRANCA BITTERS LIMITED EDITION - CRDL-LQR&amp;SPC-OTH - 750 ML  ( AL - A070265 )"/>
        <s v="FERNET-BRANCA - CRDL-LQR&amp;SPC-OTH - 750 ML  ( AL - A000921 )"/>
        <s v="FERRAND 10 GENERATIONS COGNAC - BRNDY/CGNC-CGNC-OTH - 750 ML  ( AL - A030120 )"/>
        <s v="FERRAND DRY CURACAO - CRDL-LQR&amp;SPC-CURACAO - 750 ML  ( AL - A005337 )"/>
        <s v="FEW SPIRITS AMERICAN WHISKEY - DOM WHSKY-STRT-OTH - 750 ML  ( AL - A010503 )"/>
        <s v="FEW SPIRITS BIB SGL BRL STRAIGHT BOURBON - DOM WHSKY-STRT-BRBN/TN - 750 ML  ( AL - A010505 )"/>
        <s v="FEW SPIRITS BOTTLED IN BOND STRAIGHT BBN - DOM WHSKY-STRT-BRBN/TN - 750 ML  ( AL - A010656 )"/>
        <s v="FEW SPIRITS BOURBON WHISKEY (IL) - DOM WHSKY-STRT-OTH - 750 ML  ( AL - A010360 )"/>
        <s v="FEW SPIRITS RYE - DOM WHSKY-STRT-RYE - 750 ML  ( AL - A010504 )"/>
        <s v="FEW SPIRITS SMASHING PUMPKINS SBW W/TEA - DOM WHSKY-STRT-BRBN/TN - 750 ML  ( AL - A010764 )"/>
        <s v="FEW SPIRITS SMOKEWORKS SMOKED MALT WHK - DOM WHSKY-STRT-OTH - 750 ML  ( AL - A010792 )"/>
        <s v="FIDDLER CHIN MUSIC BOURBON TOASTED FIN - DOM WHSKY-STRT-BRBN/TN - 750 ML  ( AL - A070247 )"/>
        <s v="FIDDLER TOASTED STRAIGHT BBN - DOM WHSKY-STRT-BRBN/TN - 750 ML  ( AL - A070249 )"/>
        <s v="FIDDLER WHEATED STRAIGHT BOURBON WHISKEY - DOM WHSKY-STRT-BRBN/TN - 750 ML  ( AL - A070246 )"/>
        <s v="FILIBUSTER SINGLE BARREL SINGLE EST BRBN - DOM WHSKY-STRT-BRBN/TN - 750 ML  ( AL - A007774 )"/>
        <s v="FINEST CALL GRENADINE - TABLE OTHER - 1.0 LTR  ( AL - E003618 )"/>
        <s v="FINEST CALL SWEET 'N' SOUR WINE MIX - TABLE OTHER - 1.0 LTR  ( AL - E003615 )"/>
        <s v="FINLANDIA - VODKA-CLASSIC-IMP - 1.0 LTR  ( AL - E008065 )"/>
        <s v="FINLANDIA - VODKA-CLASSIC-IMP - 1.75 LTR  ( AL - F001448 )"/>
        <s v="FINLANDIA GRAPEFRUIT VODKA - VODKA-FLVRD-IMP - 750 ML  ( AL - A004042 )"/>
        <s v="FINLANDIA RASPBERRY FLAVORED VODKA - VODKA-FLVRD-IMP - 1.0 LTR  ( AL - E005173 )"/>
        <s v="FINLANDIA TANGERINE VODKA - VODKA-FLVRD-IMP - 750 ML  ( AL - A004569 )"/>
        <s v="FIREBALL BLAZIN' APPLE WHISKEY - DOM WHSKY-BLND - 1.0 LTR  ( AL - E070531 )"/>
        <s v="FIREBALL BLAZIN' APPLE WHISKEY - DOM WHSKY-BLND - 750 ML  ( AL - A070531 )"/>
        <s v="FIREBALL BLAZIN' APPLE WHISKEY PET - DOM WHSKY-BLND - 50 ML  ( AL - D070531 )"/>
        <s v="FIREBALL BLAZIN' APPLE WHISKEY PET - DOM WHSKY-BLND - 200 ML  ( AL - C070531 )"/>
        <s v="FIREBALL BLAZIN' APPLE WHISKEY PET - DOM WHSKY-BLND - 750 ML  ( AL - A070532 )"/>
        <s v="FIREBALL CINN/GOLF CLUB BIRDIE SHOT 10P - DOM WHSKY-BLND - 50 ML  ( AL - D070463 )"/>
        <s v="FIREBALL CINNAMON WHISKEY - DOM WHSKY-BLND - 1.0 LTR  ( AL - E000327 )"/>
        <s v="FIREBALL CINNAMON WHISKEY - DOM WHSKY-BLND - 1.75 LTR  ( AL - F000327 )"/>
        <s v="FIREBALL CINNAMON WHISKEY - DOM WHSKY-BLND - 50 ML  ( AL - D000327 )"/>
        <s v="FIREBALL CINNAMON WHISKEY - DOM WHSKY-BLND - 100 ML  ( AL - G000327 )"/>
        <s v="FIREBALL CINNAMON WHISKEY - DOM WHSKY-BLND - 200 ML  ( AL - C000327 )"/>
        <s v="FIREBALL CINNAMON WHISKEY - DOM WHSKY-BLND - 375 ML  ( AL - B000327 )"/>
        <s v="FIREBALL CINNAMON WHISKEY - DOM WHSKY-BLND - 750 ML  ( AL - A000327 )"/>
        <s v="FIREBALL CINNAMON WHISKEY - DOM WHSKY-BLND - 750 ML TRV  ( AL - A001102 )"/>
        <s v="FIREBALL CINNAMON WHISKEY (PET) - DOM WHSKY-BLND - 1.75 LTR  ( AL - F005813 )"/>
        <s v="FIREBALL CINNAMON WHISKEY 8-15PK SLV/GFT - DOM WHSKY-BLND - 50 ML  ( AL - D007329 )"/>
        <s v="FIREBALL CINNAMON/CANDY CANE 12-10 PACKS - DOM WHSKY-BLND - 50 ML  ( AL - D007189 )"/>
        <s v="FIREBALL CINNAMON/KEG 3-1.75L BAG-N-BOX - DOM WHSKY-BLND - 1.75 LTR  ( AL - F007688 )"/>
        <s v="FIREBALL CINNAMON/PARTY BUCKET 6-20PKS - DOM WHSKY-BLND - 50 ML  ( AL - D001279 )"/>
        <s v="FIREBALL CINNAMON/PARTY YARD 3-40PKS - DOM WHSKY-BLND - 50 ML  ( AL - D007898 )"/>
        <s v="FIREBALL DRAGNUM CINNAMON WHISKEY - DOM WHSKY-BLND - 1.75 LTR  ( AL - F070704 )"/>
        <s v="FIREBALL DRAGON RESERVE CIN FIN OAK BRLS - DOM WHSKY-BLND - 750 ML  ( AL - A070236 )"/>
        <s v="FIREBALL STOCKING PET/IN DECORATIVE BOX - DOM WHSKY-BLND - 1.75 LTR  ( AL - F070427 )"/>
        <s v="FIREBALL SUMMER BAG PARTY PACK 15P 66PRF -  - 50 ML  ( AL - D070464 )"/>
        <s v="FIREBALL WINDOW BOX 6-20P PET - DOM WHSKY-BLND - 50 ML  ( AL - D070508 )"/>
        <s v="FIREBALL WREATH 14P PET/GIFTBOX TRAY PCK - DOM WHSKY-BLND - 50 ML  ( AL - D070569 )"/>
        <s v="FIREBALL/ANTI-VALENTINE 12-10 PACKS - DOM WHSKY-BLND - 50 ML  ( AL - D007344 )"/>
        <s v="FIREBALL/TRICK OR TREAT BAG:8-15PK - DOM WHSKY-BLND - 50 ML  ( AL - D007485 )"/>
        <s v="FIREFLY APPLE PIE MOONSHINE - DOM WHSKY-BLND - 750 ML  ( AL - A000942 )"/>
        <s v="FIREFLY BLACKBERRY MOONSHINE - DOM WHSKY-BLND - 750 ML  ( AL - A009609 )"/>
        <s v="FIREFLY CARAMEL MOONSHINE - DOM WHSKY-BLND - 750 ML  ( AL - A001081 )"/>
        <s v="FIREFLY LEMONADE (DSS) - VODKA-FLVRD-DOM - 50 ML  ( AL - D010138 )"/>
        <s v="FIREFLY PEACH MOONSHINE - DOM WHSKY-BLND - 750 ML  ( AL - A000941 )"/>
        <s v="FIREFLY RUBY RED GRAPEFRUIT (DSS) - VODKA-FLVRD-DOM - 1.75 LTR  ( AL - F010137 )"/>
        <s v="FIREFLY RUBY RED GRAPEFRUIT (DSS) - VODKA-FLVRD-DOM - 50 ML  ( AL - D010137 )"/>
        <s v="FIREFLY SKINNY TEA FLAVORED VODKA - VODKA-FLVRD-DOM - 750 ML  ( AL - A005191 )"/>
        <s v="FIREFLY STRAWBERRY MOONSHINE - DOM WHSKY-BLND - 750 ML  ( AL - A008186 )"/>
        <s v="FIREFLY SWEET TEA FLAVORED BOURBON - DOM WHSKY-BLND - 1.0 LTR  ( AL - E004047 )"/>
        <s v="FIREFLY SWEET TEA VODKA - VODKA-FLVRD-DOM - 1.0 LTR  ( AL - E008523 )"/>
        <s v="FIREFLY SWEET TEA VODKA - VODKA-FLVRD-DOM - 1.75 LTR  ( AL - F000523 )"/>
        <s v="FIREFLY SWEET TEA VODKA - VODKA-FLVRD-DOM - 750 ML  ( AL - A000523 )"/>
        <s v="FIREFLY VODKA - VODKA-CLASSIC-DOM - 50 ML  ( AL - D010136 )"/>
        <s v="FIREFLY WHITE LIGHTNING MOONSHINE - DOM WHSKY-STRT-OTH - 750 ML  ( AL - A001245 )"/>
        <s v="FISH HOOK HONEYDEW CUCUMBR VDK SZR 355ML - COCKTAILS - 375 ML  ( AL - J030919 )"/>
        <s v="FISH HOOK HURRICANE LITE CKTL 4P 355ML - COCKTAILS - 375 ML  ( AL - J031205 )"/>
        <s v="FISH HOOK SATSUMA PEACH VDK SLTZR 355ML - COCKTAILS - 375 ML  ( AL - J030918 )"/>
        <s v="FISH HOOK WATERMELON LM VDK SLZR 355ML - COCKTAILS - 375 ML  ( AL - J030917 )"/>
        <s v="FISTFUL OF BOURBON A BLEND STRAIGHT BRBN - DOM WHSKY-STRT-BRBN/TN - 50 ML  ( AL - D007513 )"/>
        <s v="FIVE FARMS SINGLE BATCH IRISH CREAM LIQ - CRDL-CRM LQR - 750 ML  ( AL - A007028 )"/>
        <s v="FIVE TRAIL UNBROKEN BLEND AM BARREL PRF - DOM WHSKY-BLND - 750 ML  ( AL - A070168 )"/>
        <s v="FIVE TRAIL UNBROKEN BLEND SMALL BATCH LE - DOM WHSKY-BLND - 750 ML  ( AL - A070169 )"/>
        <s v="FIVE TRAIL UNBROKEN SPIRIT BLEND AMERICN - DOM WHSKY-BLND - 750 ML  ( AL - A007957 )"/>
        <s v="FIVE TRAIL UNBROKEN SPIRIT BLEND AMERICN - DOM WHSKY-BLND - 750 ML  ( AL - A070167 )"/>
        <s v="FLECHA AZUL BLANCO 100% AGAVE TEQUILA - TEQUILA-BLANCO - 750 ML  ( AL - A007827 )"/>
        <s v="FLOR DE CANA BLACK LABEL DARK 5 YEARS - RUM-GOLD - 750 ML  ( AL - A001446 )"/>
        <s v="FLOR DE CANA CENTENARIO 12 YEAR OLD - RUM-GOLD - 750 ML  ( AL - A004345 )"/>
        <s v="FLOR DE CANA CENTENARIO 18 YEAR OLD - RUM-GOLD - 750 ML  ( AL - A005320 )"/>
        <s v="FLOR DE CANA CENTENARIO 25 YEAR OLD - RUM-AGED/DARK - 750 ML  ( AL - A009409 )"/>
        <s v="FLOR DE CANA EXTRA DRY LIGHT - RUM-LIGHT - 750 ML  ( AL - A004472 )"/>
        <s v="FLOR DE CANA GRAND RESERVE DARK 7 YEARS - RUM-AGED/DARK - 750 ML  ( AL - A070242 )"/>
        <s v="FLOR DE CANA ORO - RUM-GOLD - 750 ML  ( AL - A004460 )"/>
        <s v="FORBIDDEN SMALL BATCH BOURBON WHISKEY - DOM WHSKY-STRT-SM BTCH - 750 ML  ( AL - A070676 )"/>
        <s v="FORD'S LONDON DRY DISTILLED GIN - GIN-CLASSIC-IMP - 750 ML  ( AL - A070043 )"/>
        <s v="FORTY CREEK BARREL SELECT CANADIAN - CAN-FRGN BLND-FRGN BTLD - 1.75 LTR  ( AL - F004662 )"/>
        <s v="FORTY CREEK BARREL SELECT CANADIAN - CAN-FRGN BLND-FRGN BTLD - 50 ML  ( AL - D004662 )"/>
        <s v="FORTY CREEK BARREL SELECT CANADIAN - CAN-FRGN BLND-FRGN BTLD - 375 ML  ( AL - B004662 )"/>
        <s v="FORTY CREEK BARREL SELECT CANADIAN - CAN-FRGN BLND-FRGN BTLD - 750 ML  ( AL - A001557 )"/>
        <s v="FORTY CREEK COPPER POT RESERVE WHISKY - CAN-US BLND-US BTLD - 750 ML  ( AL - A004512 )"/>
        <s v="FORTY CREEK DOUBLE BARREL CANADIAN - CAN-FRGN BLND-FRGN BTLD - 750 ML  ( AL - A004505 )"/>
        <s v="FOUNDERS CUT APPLE DESSERT WINE - APPLE - 375 ML  ( AL - B003791 )"/>
        <s v="FOUNDERS CUT STRAIGHT BOURBON - DOM WHSKY-STRT-BRBN/TN - 750 ML  ( AL - A010622 )"/>
        <s v="FOUR ROSES KENTUCKY STRAIGHT BOURBON - DOM WHSKY-STRT-BRBN/TN - 1.0 LTR  ( AL - E008306 )"/>
        <s v="FOUR ROSES KENTUCKY STRAIGHT BOURBON - DOM WHSKY-STRT-BRBN/TN - 1.75 LTR  ( AL - F000556 )"/>
        <s v="FOUR ROSES KENTUCKY STRAIGHT BOURBON - DOM WHSKY-STRT-BRBN/TN - 750 ML  ( AL - A000556 )"/>
        <s v="FOUR ROSES PRIVATE SELECT BARREL STRNGTH - DOM WHSKY-STRT-BRBN/TN - 750 ML  ( AL - A001100 )"/>
        <s v="FOUR ROSES SINGLE BARREL KENTUCKY BOURBN - DOM WHSKY-STRT-BRBN/TN - 750 ML  ( AL - A000557 )"/>
        <s v="FOUR ROSES SINGLE BARREL SBW OBSF - DOM WHSKY-STRT-BRBN/TN - 750 ML  ( AL - A010860 )"/>
        <s v="FOUR ROSES SINGLE BARREL SBW OESK - DOM WHSKY-STRT-BRBN/TN - 750 ML  ( AL - A010859 )"/>
        <s v="FOUR ROSES SINGLE BARREL SBW OESO - DOM WHSKY-STRT-BRBN/TN - 750 ML  ( AL - A010858 )"/>
        <s v="FOUR ROSES SMALL BATCH KENTUCKY BOURBON - DOM WHSKY-STRT-SM BTCH - 375 ML  ( AL - B001075 )"/>
        <s v="FOUR ROSES SMALL BATCH KENTUCKY BOURBON - DOM WHSKY-STRT-SM BTCH - 750 ML  ( AL - A001075 )"/>
        <s v="FOUR ROSES SMALL BATCH LMT EDITION 2025 - DOM WHSKY-STRT-BRBN/TN - 750 ML  ( AL - A010932 )"/>
        <s v="FOUR ROSES SMALL BATCH SELECT BOURBON - DOM WHSKY-STRT-BRBN/TN - 375 ML  ( AL - B007535 )"/>
        <s v="FOUR ROSES SMALL BATCH SELECT BOURBON - DOM WHSKY-STRT-BRBN/TN - 750 ML  ( AL - A007535 )"/>
        <s v="FOURSQUARE 2009 SINGLE BLEND RUM BARBDOS - RUM-AGED/DARK - 750 ML  ( AL - A009238 )"/>
        <s v="FOURSQUARE 2010 SINGLE BLEND RUM BARBDOS - RUM-AGED/DARK - 750 ML  ( AL - A010491 )"/>
        <s v="FOURSQUARE 2011 SNG BLEND MARK XXIV ECS - RUM-GOLD - 750 ML  ( AL - A010738 )"/>
        <s v="FOURSQUARE EQUIDEM MARK XXVII CASK SLCT - RUM-GOLD - 750 ML  ( AL - A010854 )"/>
        <s v="FRANGELICO - CRDL-LQR&amp;SPC-OTH - 50 ML  ( AL - D004091 )"/>
        <s v="FRANGELICO - CRDL-LQR&amp;SPC-OTH - 750 ML  ( AL - A000091 )"/>
        <s v="FRANGELICO LIQUEUR W/MARTINI GLASS - CRDL-LQR&amp;SPC-OTH - 750 ML  ( AL - A000051 )"/>
        <s v="FRANKLY ORGANIC VODKA - VODKA-CLASSIC-DOM - 750 ML  ( AL - A007541 )"/>
        <s v="FRENCH LICK LEE W SINCLAIR 4 GRAIN BIB - DOM WHSKY-STRT-BRBN/TN - 750 ML  ( AL - A010285 )"/>
        <s v="FRENCH LICK THE MATTIE GLADDEN BIB BBN - DOM WHSKY-STRT-BRBN/TN - 750 ML  ( AL - A010287 )"/>
        <s v="FRESCA MIXED VDK SPRITZ 8P:G/M/B/P 355ML - COCKTAILS - 375 ML  ( AL - J007976 )"/>
        <s v="FREY RANCH STRAIGHT BOURBON WHISKEY - DOM WHSKY-STRT-BRBN/TN - 750 ML  ( AL - A070664 )"/>
        <s v="FRIS 80 SKANDIA VODKA DENMARK - VODKA-CLASSIC-IMP - 1.75 LTR  ( AL - F001127 )"/>
        <s v="FRIS 80 SKANDIA VODKA DENMARK - VODKA-CLASSIC-IMP - 375 ML  ( AL - B001127 )"/>
        <s v="FRIS 80 SKANDIA VODKA DENMARK - VODKA-CLASSIC-IMP - 750 ML  ( AL - A001127 )"/>
        <s v="FT35 PEACH FLV VODKA - VODKA-FLVRD-DOM - 750 ML  ( AL - A010712 )"/>
        <s v="FT35 VODKA - VODKA-CLASSIC-DOM - 750 ML  ( AL - A010711 )"/>
        <s v="FULL THROTTLE APPLE S'LOONSHINE MOONSHNE - DOM WHSKY-BLND - 750 ML  ( AL - A001524 )"/>
        <s v="FULL THROTTLE S'LOONSHINE PLATINUM MNSHN - DOM WHSKY-STRT-OTH - 750 ML  ( AL - A004990 )"/>
        <s v="FUZZY'S ULTRA PREMIUM VODKA (OREGON) - VODKA-CLASSIC-DOM - 750 ML  ( AL - A004223 )"/>
        <s v="G4 BLANCO TEQUILA - TEQUILA-BLANCO - 750 ML  ( AL - A070466 )"/>
        <s v="G4 REPOSADO TEQUILA - TEQUILA-REPOSADO - 750 ML  ( AL - A070467 )"/>
        <s v="GALLIANO L'APERITIVO (AMARO &amp; BITTER) - CRDL-LQR&amp;SPC-SPRT SPCTY - 375 ML  ( AL - B009173 )"/>
        <s v="GAMBINO'S KING CAKE RUM CREAM - CRDL-CRM LQR - 750 ML  ( AL - A007533 )"/>
        <s v="GAMEDAY VODKA BLACK LABEL - VODKA-CLASSIC-DOM - 750 ML  ( AL - A007690 )"/>
        <s v="GARRISON BROTHER GUADALUPE TEXAS SBW DSS - DOM WHSKY-STRT-BRBN/TN - 750 ML  ( AL - A010570 )"/>
        <s v="GARRISON BROTHERS BALMORHEA TEXAS SBW - DOM WHSKY-STRT-BRBN/TN - 750 ML  ( AL - A010412 )"/>
        <s v="GARRISON BROTHERS HONEY DEW TEXAS BB DSS - DOM WHSKY-BLND - 750 ML  ( AL - A010488 )"/>
        <s v="GARRISON BROTHERS LADY BIRD SBW COGNAC - DOM WHSKY-STRT-BRBN/TN - 750 ML  ( AL - A010894 )"/>
        <s v="GARRISON BROTHERS SINGLE BARREL SBW - DOM WHSKY-STRT-BRBN/TN - 750 ML  ( AL - A010280 )"/>
        <s v="GARRISON BROTHERS SMALL BATCH SBW - DOM WHSKY-STRT-BRBN/TN - 750 ML  ( AL - A010286 )"/>
        <s v="GATOR BITE SATSUMA &amp; RUM LIQUEUR - RUM-FLVRD - 50 ML  ( AL - D007227 )"/>
        <s v="GATOR BITE SATSUMA &amp; RUM LIQUEUR - RUM-FLVRD - 750 ML  ( AL - A007227 )"/>
        <s v="GAUTIER COGNAC VSOP - BRNDY/CGNC-CGNC-VSOP - 750 ML  ( AL - A007739 )"/>
        <s v="GENTLEMAN JACK - DOM WHSKY-STRT-BRBN/TN - 1.0 LTR  ( AL - E000419 )"/>
        <s v="GENTLEMAN JACK - DOM WHSKY-STRT-BRBN/TN - 1.75 LTR  ( AL - F000419 )"/>
        <s v="GENTLEMAN JACK - DOM WHSKY-STRT-BRBN/TN - 200 ML  ( AL - C000419 )"/>
        <s v="GENTLEMAN JACK - DOM WHSKY-STRT-BRBN/TN - 375 ML  ( AL - B000419 )"/>
        <s v="GENTLEMAN JACK - DOM WHSKY-STRT-BRBN/TN - 750 ML  ( AL - A000419 )"/>
        <s v="GENTLEMAN JACK/ROCKS GLASSES GIFT - DOM WHSKY-STRT-BRBN/TN - 750 ML  ( AL - A007076 )"/>
        <s v="GEORE KEEL GIN - GIN-CLASSIC-DOM - 750 ML  ( AL - A009562 )"/>
        <s v="GEORGE DICKEL 8YR BOURBON WHISKEY - DOM WHSKY-STRT-BRBN/TN - 750 ML  ( AL - A010322 )"/>
        <s v="GEORGE DICKEL CLASSIC RECIPE - DOM WHSKY-STRT-BRBN/TN - 1.0 LTR  ( AL - E000161 )"/>
        <s v="GEORGE DICKEL CLASSIC RECIPE - DOM WHSKY-STRT-BRBN/TN - 1.75 LTR  ( AL - F000161 )"/>
        <s v="GEORGE DICKEL CLASSIC RECIPE - DOM WHSKY-STRT-BRBN/TN - 50 ML  ( AL - D004161 )"/>
        <s v="GEORGE DICKEL CLASSIC RECIPE - DOM WHSKY-STRT-BRBN/TN - 375 ML  ( AL - B000161 )"/>
        <s v="GEORGE DICKEL CLASSIC RECIPE - DOM WHSKY-STRT-BRBN/TN - 750 ML  ( AL - A000161 )"/>
        <s v="GEORGE DICKEL HAND SELECTED BARREL 9YR - DOM WHSKY-STRT-SM BTCH - 750 ML  ( AL - A005572 )"/>
        <s v="GEORGE DICKEL LEOPOLD BROS COLLAB RYE BL - DOM WHSKY-STRT-RYE - 750 ML  ( AL - A010490 )"/>
        <s v="GEORGE DICKEL RESERVE AGED 17 YEAR - DOM WHSKY-STRT-BRBN/TN - 750 ML  ( AL - A011001 )"/>
        <s v="GEORGE DICKEL RYE - DOM WHSKY-STRT-RYE - 750 ML  ( AL - A008184 )"/>
        <s v="GEORGE DICKEL SIGNATURE RECIPE - DOM WHSKY-STRT-BRBN/TN - 1.0 LTR  ( AL - E000184 )"/>
        <s v="GEORGE DICKEL SIGNATURE RECIPE - DOM WHSKY-STRT-BRBN/TN - 1.75 LTR  ( AL - F000184 )"/>
        <s v="GEORGE DICKEL SIGNATURE RECIPE - DOM WHSKY-STRT-BRBN/TN - 375 ML  ( AL - B000184 )"/>
        <s v="GEORGE DICKEL SIGNATURE RECIPE - DOM WHSKY-STRT-BRBN/TN - 750 ML  ( AL - A000184 )"/>
        <s v="GEORGE DICKEL SINGLE BARREL 15 YR 105PRF - DOM WHSKY-STRT-BRBN/TN - 750 ML  ( AL - A010185 )"/>
        <s v="GEORGE DICKEL SPECIAL BARREL RESERVE - DOM WHSKY-STRT-SM BTCH - 750 ML  ( AL - A004634 )"/>
        <s v="GEORGE DICKEL TENNESSEE BOTTLED IN BOND - DOM WHSKY-STRT-BRBN/TN - 750 ML  ( AL - A007118 )"/>
        <s v="GEORGE GIBSON 90 PROOF VODKA AL - VODKA-CLASSIC-DOM - 750 ML  ( AL - A009561 )"/>
        <s v="GEORGE GIBSON APPLE PIE MOONSHINE - DOM WHSKY-BLND - 750 ML  ( AL - A009601 )"/>
        <s v="GEORGE GIBSON BLACKBERRY MOONSHINE - DOM WHSKY-BLND - 750 ML  ( AL - A009633 )"/>
        <s v="GEORGE GIBSON BLUEBERRY MOONSHINE - DOM WHSKY-BLND - 750 ML  ( AL - A009611 )"/>
        <s v="GEORGE GIBSON BOURBON WHISKEY AL - DOM WHSKY-STRT-OTH - 750 ML  ( AL - A009510 )"/>
        <s v="GEORGE GIBSON COFFEE MOONSHINE - DOM WHSKY-BLND - 750 ML  ( AL - A009597 )"/>
        <s v="GEORGE GIBSON ISLA DE CONCHAS SPICED RUM - RUM-FLVRD - 750 ML  ( AL - A009710 )"/>
        <s v="GEORGE GIBSON PEACH MOONSHINE - DOM WHSKY-BLND - 750 ML  ( AL - A009602 )"/>
        <s v="GEORGE GIBSON STAR ANISE - CRDL-LQR&amp;SPC-ANSE FLVRD - 750 ML  ( AL - A009519 )"/>
        <s v="GEORGE KEEL BANANA RUM - CRDL-LQR&amp;SPC-FRT - 750 ML  ( AL - A030254 )"/>
        <s v="GEORGE KEEL BLUE PEACH MOONSHINE - DOM WHSKY-BLND - 750 ML  ( AL - A009853 )"/>
        <s v="GEORGE KEEL BUTTERSCOTCH FLV RUM - RUM-FLVRD - 750 ML  ( AL - A010299 )"/>
        <s v="GEORGE KEEL CINNAMON FLV VODKA - VODKA-FLVRD-DOM - 750 ML  ( AL - A010122 )"/>
        <s v="GEORGE KEEL COCONUT FLV RUM - RUM-FLVRD - 750 ML  ( AL - A010119 )"/>
        <s v="GEORGE KEEL COCONUT FLV RUM - RUM-FLVRD - 750 ML  ( AL - A030054 )"/>
        <s v="GEORGE KEEL DRAGON'S BREATH WHISKEY - DOM WHSKY-STRT-BRBN/TN - 750 ML  ( AL - A009855 )"/>
        <s v="GEORGE KEEL ISLA DE CONCHAS SILVER RUM - RUM-LIGHT - 750 ML  ( AL - A009854 )"/>
        <s v="GEORGE KEEL JMC COFFEE MOONSHINE - DOM WHSKY-BLND - 750 ML  ( AL - A030050 )"/>
        <s v="GEORGE KEEL JMC COFFEE MOONSHINE - DOM WHSKY-BLND - 750 ML  ( AL - A030055 )"/>
        <s v="GEORGE KEEL KAY'S VANILLA FLV RUM - RUM-FLVRD - 750 ML  ( AL - A010300 )"/>
        <s v="GEORGE KEEL LAN'S LIME FLAVORED RUM - RUM-FLVRD - 750 ML  ( AL - A030148 )"/>
        <s v="GEORGE KEEL LIME FLAVORED GIN - GIN-FLVRD-DOM - 750 ML  ( AL - A010128 )"/>
        <s v="GEORGE KEEL LIME FLAVORED GIN - GIN-FLVRD-DOM - 750 ML  ( AL - A030166 )"/>
        <s v="GEORGE KEEL MANGO FLV RUM - RUM-FLVRD - 750 ML  ( AL - A010130 )"/>
        <s v="GEORGE KEEL PINEAPPLE FLV RUM - RUM-FLVRD - 750 ML  ( AL - A010129 )"/>
        <s v="GEORGE KEEL RYE - DOM WHSKY-STRT-RYE - 750 ML  ( AL - A009046 )"/>
        <s v="GEORGE KEEL RYE - DOM WHSKY-STRT-RYE - 750 ML  ( AL - A030052 )"/>
        <s v="GEORGE KEEL UNAGED CORN WHISKEY - DOM WHSKY-STRT-OTH - 750 ML  ( AL - A009946 )"/>
        <s v="GEORGE KEEL/5F-RUM SMPLR:BT/VN/CC/PN/SP) - RUM-LIGHT - 750 ML  ( AL - A030031 )"/>
        <s v="GEORGE T STAGG KENTUCKY STRAIGHT BOURBON - DOM WHSKY-STRT-SM BTCH - 750 ML  ( AL - A005102 )"/>
        <s v="GEORGIA MOON - DOM WHSKY-STRT-OTH - 750 ML  ( AL - A000073 )"/>
        <s v="GEORGIA MOON IT'S PEACH (CORN WHISKEY) - DOM WHSKY-BLND - 750 ML  ( AL - A001045 )"/>
        <s v="GHOST SPICY BLANCO TEQUILA - TEQUILA-FLAVORED - 750 ML  ( AL - A007995 )"/>
        <s v="GHOST TRAIN PROVEN SPIRITS VODKA - VODKA-CLASSIC-DOM - 750 ML  ( AL - A007516 )"/>
        <s v="GHOSTED RESERVE 26YR BLENDED MALT WHISKY - SCOTCH-BLND-FRGN BTLD - 750 ML  ( AL - A005148 )"/>
        <s v="GIFFARD CREME DE FRAMBOISE - CRDL-LQR&amp;SPC-CRM - 750 ML  ( AL - A030271 )"/>
        <s v="GIFFARD CREME DE MURE BLACKBERRY LIQUEUR - CRDL-LQR&amp;SPC-CRM - 750 ML  ( AL - A010193 )"/>
        <s v="GIFFARD CREME DE MURE BLACKBERRY LIQUEUR - CRDL-LQR&amp;SPC-CRM - 750 ML  ( AL - A030696 )"/>
        <s v="GIFFARD RHUBARBE LIQUEUR - CRDL-LQR&amp;SPC-OTH - 750 ML  ( AL - A009557 )"/>
        <s v="GILBEYS GIN - GIN-CLASSIC-DOM - 1.0 LTR  ( AL - E008202 )"/>
        <s v="GILBEYS GIN - GIN-CLASSIC-DOM - 1.75 LTR  ( AL - F000202 )"/>
        <s v="GILBEYS VODKA - VODKA-CLASSIC-DOM - 1.0 LTR  ( AL - E008057 )"/>
        <s v="GILBEYS VODKA - VODKA-CLASSIC-DOM - 1.75 LTR  ( AL - F000310 )"/>
        <s v="GILBEYS VODKA - VODKA-CLASSIC-DOM - 375 ML  ( AL - B000310 )"/>
        <s v="GILBEYS VODKA - VODKA-CLASSIC-DOM - 750 ML TRV  ( AL - A000197 )"/>
        <s v="GIN MARE MEDITERRANEAN GIN - GIN-CLASSIC-IMP - 750 ML  ( AL - A070377 )"/>
        <s v="GIN&amp;JUICE BY DRE &amp; SNOOP APRICOT 4P355ML - COCKTAILS - 375 ML  ( AL - J030720 )"/>
        <s v="GIN&amp;JUICE BY DRE &amp; SNOOP CITRUS 4P 355ML - COCKTAILS - 375 ML  ( AL - J030721 )"/>
        <s v="GIN&amp;JUICE BY DRE &amp; SNOOP MELON 4P 355ML - COCKTAILS - 375 ML  ( AL - J030722 )"/>
        <s v="GIN&amp;JUICE BY DRE &amp; SNOOP PSNFRT 4P 355ML - COCKTAILS - 375 ML  ( AL - J030725 )"/>
        <s v="GIN&amp;JUICE DRE SNOOP 8P:CT/AP/PF/ML 355ML - COCKTAILS - 375 ML  ( AL - J070369 )"/>
        <s v="GIRO GOLD TEQUILA WITH LIQUEUR - TEQUILA-GOLD - 1.75 LTR  ( AL - F008116 )"/>
        <s v="GLEN GARIOCH 22 YEAR SINGLE MALT SCOTCH - SCOTCH-SNGL MALT - 750 ML  ( AL - A009084 )"/>
        <s v="GLEN GARIOCH 1995 HIGHLAND SINGLE MALT - SCOTCH-SNGL MALT - 750 ML  ( AL - A009085 )"/>
        <s v="GLEN GARIOCH RENAISSANCE CHAPTER ONE - SCOTCH-SNGL MALT - 750 ML  ( AL - A009083 )"/>
        <s v="GLEN GARIOCH WINE CASK MATURED HIGHLAND - SCOTCH-SNGL MALT - 750 ML  ( AL - A009086 )"/>
        <s v="GLEN GRANT 12YR ROTHES SPEYSIDE SNGL MLT - SCOTCH-SNGL MALT - 750 ML  ( AL - A007041 )"/>
        <s v="GLEN MORAY ELGIN CLASSIC SPEYSIDE SN MLT - SCOTCH-SNGL MALT - 750 ML  ( AL - A009096 )"/>
        <s v="GLENDRONACH 12 YEAR SINGLE MALT SCOTCH - SCOTCH-SNGL MALT - 750 ML  ( AL - A001833 )"/>
        <s v="GLENDRONACH 15 YEAR SINGLE MALT SCOTCH - SCOTCH-SNGL MALT - 750 ML  ( AL - A010333 )"/>
        <s v="GLENDRONACH 21YR PARLIAMENT SINGLE MALT - SCOTCH-SNGL MALT - 750 ML  ( AL - A009261 )"/>
        <s v="GLENDRONACH PORT WOOD HIGHLAND SNGL MALT - SCOTCH-SNGL MALT - 750 ML  ( AL - A010334 )"/>
        <s v="GLENFARCLAS SINGLE MALT 105 SCOTCH - SCOTCH-SNGL MALT - 750 ML  ( AL - A004619 )"/>
        <s v="GLENFIDDICH 12 YEAR SCOTCH - SCOTCH-SNGL MALT - 1.75 LTR  ( AL - F000068 )"/>
        <s v="GLENFIDDICH 12 YEAR SCOTCH - SCOTCH-SNGL MALT - 50 ML  ( AL - D004148 )"/>
        <s v="GLENFIDDICH 12 YEAR SCOTCH - SCOTCH-SNGL MALT - 375 ML  ( AL - B000068 )"/>
        <s v="GLENFIDDICH 12 YEAR SCOTCH - SCOTCH-SNGL MALT - 750 ML  ( AL - A000068 )"/>
        <s v="GLENFIDDICH 14Y BARREL RS IN NEW OAK BRL - SCOTCH-SNGL MALT - 375 ML  ( AL - B001612 )"/>
        <s v="GLENFIDDICH 14Y BARREL RS IN NEW OAK BRL - SCOTCH-SNGL MALT - 750 ML  ( AL - A001612 )"/>
        <s v="GLENFIDDICH 26Y SINGLE MALT SCOTCH - SCOTCH-SNGL MALT - 750 ML  ( AL - A005944 )"/>
        <s v="GLENFIDDICH ANCIENT RESERVE SINGLE MALT - SCOTCH-SNGL MALT - 750 ML  ( AL - A000168 )"/>
        <s v="GLENFIDDICH ASTON MARTIN FORMULA 1 16Y - SCOTCH-SNGL MALT - 750 ML  ( AL - A070594 )"/>
        <s v="GLENFIDDICH GRAN RESERVA 21 YEAR - SCOTCH-SNGL MALT - 750 ML  ( AL - A004168 )"/>
        <s v="GLENFIDDICH SOLERA RESERVE SINGLE MALT - SCOTCH-SNGL MALT - 750 ML  ( AL - A000169 )"/>
        <s v="GLENGLASSAUGH 30YR HIGHLAND SINGLE MALT - SCOTCH-SNGL MALT - 750 ML  ( AL - A010388 )"/>
        <s v="GLENGLASSAUGH SANDEND HIGHLAND SM 700ML - SCOTCH-SNGL MALT - 750 ML  ( AL - L010697 )"/>
        <s v="GLENGOYNE 10 YEAR SINGLE MALT - SCOTCH-SNGL MALT - 750 ML  ( AL - A005876 )"/>
        <s v="GLENGOYNE HIGHLAND SINGLE MALT 18 YEAR - SCOTCH-SNGL MALT - 750 ML  ( AL - A010201 )"/>
        <s v="GLENGOYNE SINGLE MALT 21 YEAR - SCOTCH-SNGL MALT - 750 ML  ( AL - A005694 )"/>
        <s v="GLENKINCHIE DISTILLERS EDITION - SCOTCH-SNGL MALT - 750 ML  ( AL - A009005 )"/>
        <s v="GLENKINCHIE SINGLE MALT - SCOTCH-SNGL MALT - 750 ML  ( AL - A005727 )"/>
        <s v="GLENMORANGIE 12Y HIGHLAND SINGLE MALT SC - SCOTCH-SNGL MALT - 1.75 LTR  ( AL - F070480 )"/>
        <s v="GLENMORANGIE 12Y SINGLE MALT W/GIFTBOX - SCOTCH-SNGL MALT - 750 ML  ( AL - A070480 )"/>
        <s v="GLENMORANGIE A TALE OF FOREST W/GIFT BOX - SCOTCH-SNGL MALT - 750 ML  ( AL - A010529 )"/>
        <s v="GLENMORANGIE ALLTA HIGHLAND SMSW - SCOTCH-SNGL MALT - 750 ML  ( AL - A009686 )"/>
        <s v="GLENMORANGIE CADBOLL ESTATE HIGHLAND - SCOTCH-SNGL MALT - 750 ML  ( AL - A009874 )"/>
        <s v="GLENMORANGIE LASANTA SCOTCH - SCOTCH-SNGL MALT - 750 ML  ( AL - A000464 )"/>
        <s v="GLENMORANGIE NECTAR D'OR SCOTCH - SCOTCH-SNGL MALT - 750 ML  ( AL - A000813 )"/>
        <s v="GLENMORANGIE NEW WORLD SINGLE MALT 18YR - SCOTCH-SNGL MALT - 750 ML  ( AL - A000371 )"/>
        <s v="GLENMORANGIE ORG PIONEER:50M LSNTA/QUINT - SCOTCH-SNGL MALT - 750 ML  ( AL - A000060 )"/>
        <s v="GLENMORANGIE ORG W/2-CRAFTMAN METAL CUPS - SCOTCH-SNGL MALT - 750 ML  ( AL - A000074 )"/>
        <s v="GLENMORANGIE QUINTA RUBAN SCOTCH - SCOTCH-SNGL MALT - 750 ML  ( AL - A000373 )"/>
        <s v="GLENMORANGIE SIGNET SCOTCH - SCOTCH-SNGL MALT - 750 ML  ( AL - A005202 )"/>
        <s v="GLENMORANGIE SINGLE MALT 10 YEAR SCOTCH - SCOTCH-SNGL MALT - 1.75 LTR  ( AL - F000420 )"/>
        <s v="GLENMORANGIE SINGLE MALT 10 YEAR SCOTCH - SCOTCH-SNGL MALT - 750 ML  ( AL - A000420 )"/>
        <s v="GLENMORANGIE SPIOS PRVT COLL 9/GIFT BOX - SCOTCH-SNGL MALT - 750 ML  ( AL - A009366 )"/>
        <s v="GLENMORANGIE TASTER PCK 1E:OR/NCT/QNT/LS - SCOTCH-SNGL MALT - 100 ML  ( AL - G007784 )"/>
        <s v="GLENMORANGIE TRIPLE CASK RESERVE/GIFTBOX - SCOTCH-SNGL MALT - 750 ML  ( AL - A070271 )"/>
        <s v="GLENMORANGIE X SINGLE MALT SCOTCH WHISKY - SCOTCH-SNGL MALT - 750 ML  ( AL - A007657 )"/>
        <s v="GODIVA WHITE CHOCOLATE LIQUEUR - CRDL-LQR&amp;SPC-OTH - 750 ML  ( AL - A000770 )"/>
        <s v="GOLD SPOT AGED 13Y GEN ED POT STILL700ML - IRISH - 750 ML  ( AL - L010825 )"/>
        <s v="GOLDSCHLAGER CINNAMON SCHNAPPS IMPORTED - CRDL-SNPS-CNNMN - 50 ML  ( AL - D009656 )"/>
        <s v="GOLDSCHLAGER CINNAMON SCHNAPPS IMPORTED - CRDL-SNPS-CNNMN - 750 ML  ( AL - A000628 )"/>
        <s v="GOLDSCHLAGER ROSE GOLD STRAWBERRY LIQUER - CRDL-SNPS-OTH - 50 ML  ( AL - D007830 )"/>
        <s v="GOLDSCHLAGER ROSE GOLD STRAWBERRY LIQUER - CRDL-SNPS-OTH - 750 ML  ( AL - A007830 )"/>
        <s v="GOOD BOY SZ JOHN DALY 8P:R/PC/BL/O 355ML - COCKTAILS - 375 ML  ( AL - J070216 )"/>
        <s v="GOOD BOY VODKA LEMONADE PACK 8P 355ML - COCKTAILS - 375 ML  ( AL - J070614 )"/>
        <s v="GOODWOOD KSBW HONEY ALE BARREL FINISH - DOM WHSKY-STRT-BRBN/TN - 750 ML  ( AL - A007856 )"/>
        <s v="GOODWOOD KSBW STOUT BARREL FINISH - DOM WHSKY-STRT-BRBN/TN - 750 ML  ( AL - A007857 )"/>
        <s v="GOODWOOD STRAIGHT RYE ENGLISH MILD WHK - DOM WHSKY-STRT-RYE - 750 ML  ( AL - A007858 )"/>
        <s v="GORDON'S - GIN-CLASSIC-DOM - 1.75 LTR  ( AL - F000649 )"/>
        <s v="GORDON'S VODKA (DSS) - VODKA-CLASSIC-DOM - 1.0 LTR  ( AL - E004601 )"/>
        <s v="GOSLING BLACK SEAL 80 PROOF - RUM-GOLD - 1.0 LTR  ( AL - E005529 )"/>
        <s v="GOSLING BLACK SEAL 80 PROOF - RUM-GOLD - 750 ML  ( AL - A000500 )"/>
        <s v="GOSLING'S GOLD BERMUDA RUM - RUM-GOLD - 750 ML  ( AL - A004534 )"/>
        <s v="GRAN CENTENARIO ANEJO GOLD TEQUILA - TEQUILA-ANEJO - 750 ML  ( AL - A004791 )"/>
        <s v="GRAN CENTENARIO ANEJO W/2-SNIFTER GLSSES - TEQUILA-ANEJO - 750 ML  ( AL - A007067 )"/>
        <s v="GRAN CENTENARIO CRISTALINO ANEJO TEQ - TEQUILA-CRISTALINO - 750 ML  ( AL - A007928 )"/>
        <s v="GRAN CENTENARIO LEYENDA EXTRA ANEJO TEQ - TEQUILA-GOLD - 750 ML  ( AL - A007283 )"/>
        <s v="GRAN CENTENARIO PLATA WHITE TEQUILA - TEQUILA-BLANCO - 750 ML  ( AL - A001025 )"/>
        <s v="GRAN CENTENARIO REPOSADO GOLD TEQUILA - TEQUILA-REPOSADO - 750 ML  ( AL - A070438 )"/>
        <s v="GRAN CORAMINO ANEJO TEQUILA - TEQUILA-ANEJO - 750 ML  ( AL - A007949 )"/>
        <s v="GRAN CORAMINO REPOSADO CRISTALINO TEQ - TEQUILA-CRISTALINO - 375 ML  ( AL - B007831 )"/>
        <s v="GRAN CORAMINO REPOSADO CRISTALINO TEQ - TEQUILA-CRISTALINO - 750 ML  ( AL - A007831 )"/>
        <s v="GRAN CORAMINO REPOSADO TEQUILA - TEQUILA-REPOSADO - 375 ML  ( AL - B070299 )"/>
        <s v="GRAN CORAMINO REPOSADO TEQUILA - TEQUILA-REPOSADO - 750 ML  ( AL - A070299 )"/>
        <s v="GRAN GALA TRIPLE ORANGE PROPRIETARY LIQ - CRDL-LQR&amp;SPC-OTH - 1.0 LTR  ( AL - E001174 )"/>
        <s v="GRAN GALA TRIPLE ORANGE PROPRIETARY LIQ - CRDL-LQR&amp;SPC-OTH - 750 ML  ( AL - A001174 )"/>
        <s v="GRAN PATRON PIEDRA EXTRA ANEJO TEQUILA - TEQUILA-GOLD - 750 ML  ( AL - A005781 )"/>
        <s v="GRAN PATRON PLATINUM SILVER TEQUILA - TEQUILA-BLANCO - 750 ML  ( AL - A004790 )"/>
        <s v="GRAND MARNIER - CRDL-LQR&amp;SPC-OTH - 1.0 LTR  ( AL - E000692 )"/>
        <s v="GRAND MARNIER - CRDL-LQR&amp;SPC-OTH - 1.75 LTR  ( AL - F000692 )"/>
        <s v="GRAND MARNIER - CRDL-LQR&amp;SPC-OTH - 50 ML  ( AL - D000692 )"/>
        <s v="GRAND MARNIER - CRDL-LQR&amp;SPC-OTH - 200 ML  ( AL - C000692 )"/>
        <s v="GRAND MARNIER - CRDL-LQR&amp;SPC-OTH - 375 ML  ( AL - B000692 )"/>
        <s v="GRAND MARNIER - CRDL-LQR&amp;SPC-OTH - 750 ML  ( AL - A000692 )"/>
        <s v="GRAND MARNIER CUVEE 1880 LIQUEUR - CRDL-LQR&amp;SPC-OTH - 750 ML  ( AL - A005712 )"/>
        <s v="GRAND MARNIER CUVEE DU CENTENAIRE - CRDL-LQR&amp;SPC-OTH - 750 ML  ( AL - A004708 )"/>
        <s v="GRAND MARNIER CUVEE LOUIS ALEXANDRE CGNC - CRDL-LQR&amp;SPC-OTH - 750 ML  ( AL - A007304 )"/>
        <s v="GRAND MARNIER W/2-SHOT GLASSES - CRDL-LQR&amp;SPC-OTH - 750 ML  ( AL - A000698 )"/>
        <s v="GRANDER PANAMA 8 YEAR RUM - RUM-AGED/DARK - 750 ML  ( AL - A009786 )"/>
        <s v="GRANDER PANAMA 12 YEAR RUM - RUM-AGED/DARK - 750 ML  ( AL - A009788 )"/>
        <s v="GRANDER PANAMA BARREL SERIES RYE FINISH - RUM-AGED/DARK - 750 ML  ( AL - A009787 )"/>
        <s v="GRANDER SINGLE BARREL RUM LRPS PANAMA - RUM-AGED/DARK - 750 ML  ( AL - A010619 )"/>
        <s v="GRANDER TOASTED OAK SINGLE BARREL FINISH - RUM-AGED/DARK - 750 ML  ( AL - A010104 )"/>
        <s v="GRANDER TROPHY RELEASE RUM - RUM-AGED/DARK - 750 ML  ( AL - A008244 )"/>
        <s v="GRANNY'S GINGERBREAD CREAM - CRDL-CRM LQR - 750 ML  ( AL - A001736 )"/>
        <s v="GRANT'S - SCOTCH-BLND-FRGN BTLD - 1.75 LTR  ( AL - F001094 )"/>
        <s v="GRANT'S - SCOTCH-BLND-FRGN BTLD - 750 ML  ( AL - A008150 )"/>
        <s v="GRAY WHALE GIN - GIN-CLASSIC-DOM - 750 ML  ( AL - A070044 )"/>
        <s v="GREAT KING ST ARTIST BLEND SCOTCH - SCOTCH-BLND-FRGN BTLD - 750 ML  ( AL - A010147 )"/>
        <s v="GREAT KING STREET GLASGOW BLEND - SCOTCH-BLND-FRGN BTLD - 750 ML  ( AL - A010148 )"/>
        <s v="GREEN RIVER KENTUCKY SBW - DOM WHSKY-STRT-SM BTCH - 750 ML  ( AL - A070020 )"/>
        <s v="GREEN RIVER KSBW 250TH ANNIVERSARY RLS - DOM WHSKY-STRT-BRBN/TN - 750 ML  ( AL - A010970 )"/>
        <s v="GREEN RIVER KY ST WHEATED SOUR MASH BBN - DOM WHSKY-STRT-OTH - 750 ML  ( AL - A070019 )"/>
        <s v="GREEN RIVER WHEATED SINGLE BARREL SBW PS - DOM WHSKY-STRT-BRBN/TN - 750 ML  ( AL - A010911 )"/>
        <s v="GREEN SPOT CHAT LEOVILLE BARTON CASK WHK - IRISH - 750 ML  ( AL - A010084 )"/>
        <s v="GREEN SPOT CHAT MONTELENA ZINFANDEL CASK - IRISH - 750 ML  ( AL - A010082 )"/>
        <s v="GREEN SPOT IRISH WHISKEY - IRISH - 750 ML  ( AL - A010174 )"/>
        <s v="GREY GOOSE BERRY ROUGE FLAVORED VODKA - VODKA-CLASSIC-IMP - 750 ML  ( AL - A070602 )"/>
        <s v="GREY GOOSE BERRY ROUGE FLV VDK ALUMINUM - VODKA-CLASSIC-IMP - 50 ML  ( AL - D070602 )"/>
        <s v="GREY GOOSE ESSENCES WHT PEACH &amp; ROSEMARY - VODKA-FLVRD-IMP - 50 ML  ( AL - D007539 )"/>
        <s v="GREY GOOSE ESSENCES WHT PEACH &amp; ROSEMARY - VODKA-FLVRD-IMP - 750 ML  ( AL - A007539 )"/>
        <s v="GREY GOOSE IMPORTED VODKA - VODKA-CLASSIC-IMP - 1.0 LTR  ( AL - E001400 )"/>
        <s v="GREY GOOSE IMPORTED VODKA - VODKA-CLASSIC-IMP - 1.75 LTR  ( AL - F001400 )"/>
        <s v="GREY GOOSE IMPORTED VODKA - VODKA-CLASSIC-IMP - 50 ML  ( AL - D001400 )"/>
        <s v="GREY GOOSE IMPORTED VODKA - VODKA-CLASSIC-IMP - 200 ML  ( AL - C001400 )"/>
        <s v="GREY GOOSE IMPORTED VODKA - VODKA-CLASSIC-IMP - 375 ML  ( AL - B001400 )"/>
        <s v="GREY GOOSE IMPORTED VODKA - VODKA-CLASSIC-IMP - 750 ML  ( AL - A001400 )"/>
        <s v="GREY GOOSE LE CITRON FLAVORED VODKA - VODKA-FLVRD-IMP - 750 ML  ( AL - A000790 )"/>
        <s v="GREY GOOSE VODKA L'ORANGE - VODKA-FLVRD-IMP - 750 ML  ( AL - A001401 )"/>
        <s v="GREY GOOSE VODKA W/2-CLUB MARTINI GLSSES - VODKA-CLASSIC-IMP - 1.75 LTR  ( AL - F001445 )"/>
        <s v="GREY GOOSE VODKA W/2-CLUB MARTINI GLSSES - VODKA-CLASSIC-IMP - 750 ML  ( AL - A001445 )"/>
        <s v="GREY GOOSE W/2 ROCK GLASSES - VODKA-CLASSIC-IMP - 1.75 LTR  ( AL - F008837 )"/>
        <s v="GRIND ESPRESSO SHOT CARAMEL - RUM-FLVRD - 750 ML  ( AL - A070090 )"/>
        <s v="GUIDANCE SMALL BATCH WHISKEY - DOM WHSKY-STRT-OTH - 750 ML  ( AL - A007733 )"/>
        <s v="H.DERINGER AMERICAN BOURBON/HAND GUN TOP - DOM WHSKY-STRT-OTH - 750 ML  ( AL - A008947 )"/>
        <s v="HACIENDA VIEJA REPOSADO TEQUILA GOLD - TEQUILA-REPOSADO - 750 ML  ( AL - A004196 )"/>
        <s v="HAKU VODKA JAPANESE CRAFT VODKA - VODKA-CLASSIC-IMP - 750 ML  ( AL - A007139 )"/>
        <s v="HANCOCKS RESERVE SINGLE BARREL SOUR MASH - DOM WHSKY-STRT-SM BTCH - 750 ML  ( AL - A004152 )"/>
        <s v="HANDY &amp; SCHILLER MANHATTAN - COCKTAILS - 750 ML  ( AL - A070635 )"/>
        <s v="HANDY &amp; SCHILLER OLD FASHIONED - COCKTAILS - 750 ML  ( AL - A070634 )"/>
        <s v="HANGAR 1 CITRON BUDDHA'S HAND VODKA - VODKA-FLVRD-DOM - 750 ML  ( AL - A004845 )"/>
        <s v="HANGAR 1 MAKRUT LIME FLV VODKA - VODKA-FLVRD-DOM - 750 ML  ( AL - A004842 )"/>
        <s v="HANGAR 1 MANDARIN BLOSSOM FLAVORED VODKA - VODKA-FLVRD-DOM - 750 ML  ( AL - A004778 )"/>
        <s v="HANGAR 1 VODKA - VODKA-CLASSIC-DOM - 750 ML  ( AL - A008025 )"/>
        <s v="HANK BIRDWELL'S VODKA - VODKA-CLASSIC-DOM - 750 ML  ( AL - A004105 )"/>
        <s v="HAPPY GOODNESS PINEAPPLE PASSION 355ML - COCKTAILS - 375 ML  ( AL - J070184 )"/>
        <s v="HARD ICE BENT ORANGE 6-PACK - CRDL-LQR&amp;SPC-OTH - 200 ML  ( AL - C007174 )"/>
        <s v="HARD ICE BLUE BULLET 6-PACK - CRDL-LQR&amp;SPC-OTH - 200 ML  ( AL - C007232 )"/>
        <s v="HARD ICE PEACH PARTY 6-PACK - CRDL-LQR&amp;SPC-OTH - 200 ML  ( AL - C007410 )"/>
        <s v="HARD ICE PINA COLADA 6-PACK - CRDL-LQR&amp;SPC-OTH - 200 ML  ( AL - C007144 )"/>
        <s v="HARD ICE STRAWBERRY DREAMSICLE 6-PACK - CRDL-LQR&amp;SPC-OTH - 200 ML  ( AL - C007411 )"/>
        <s v="HARD ICE WATERMELON HEAD 6-PACK - CRDL-LQR&amp;SPC-OTH - 200 ML  ( AL - C007233 )"/>
        <s v="HARDIN'S CREEK SRS WAREHOUSE G OWL 700ML - DOM WHSKY-STRT-BRBN/TN - 750 ML  ( AL - L010949 )"/>
        <s v="HARDIN'S CREEK SRS WREHSE R MUSHRM 700ML - DOM WHSKY-STRT-BRBN/TN - 750 ML  ( AL - L010947 )"/>
        <s v="HARDIN'S CREEK SRS WREHSE W BEAVER 700ML - DOM WHSKY-STRT-BRBN/TN - 750 ML  ( AL - L010948 )"/>
        <s v="HARTLEY VSOP (BRANDY W/NATURAL FLAVORS) - BRNDY/CGNC-DOM - 750 ML  ( AL - A001775 )"/>
        <s v="HATOZAKI SMALL BATCH JAPANESE WHK/BOX - OTH IMP WHSKY - 750 ML  ( AL - A009837 )"/>
        <s v="HAVANA CLUB ANEJO CLASICO DARK RUM - RUM-GOLD - 750 ML  ( AL - A001676 )"/>
        <s v="HAYMAN'S SLOE GIN (FLAVORED GIN) - GIN-FLVRD-IMP - 750 ML  ( AL - A030020 )"/>
        <s v="HDW CENTURY 100 VODKA - VODKA-CLASSIC-DOM - 750 ML  ( AL - A010840 )"/>
        <s v="HEAVEN HILL 7Y BIB PRIVATE BARREL KSBW - DOM WHSKY-STRT-BRBN/TN - 750 ML  ( AL - A010804 )"/>
        <s v="HEAVEN HILL 7Y BIB W/GLENCAIRN IN GIFTBX - DOM WHSKY-STRT-BRBN/TN - 750 ML  ( AL - A070312 )"/>
        <s v="HEAVEN HILL 90TH ANNIVERSARY KSBW EDT - DOM WHSKY-STRT-BRBN/TN - 750 ML  ( AL - A010953 )"/>
        <s v="HEAVEN HILL BOTTLED IN BOND 7YR - DOM WHSKY-STRT-BRBN/TN - 750 ML  ( AL - A010608 )"/>
        <s v="HEAVEN HILL GRAIN T GLS KSBW 2ND ED700ML - DOM WHSKY-STRT-BRBN/TN - 750 ML  ( AL - L010893 )"/>
        <s v="HEAVEN HILL GRAIN TO GLASS KSBW 700ML - DOM WHSKY-STRT-BRBN/TN - 750 ML  ( AL - L010762 )"/>
        <s v="HEAVEN HILL GRAIN TO GLASS RYE 700ML - DOM WHSKY-STRT-RYE - 750 ML  ( AL - L010761 )"/>
        <s v="HEAVEN HILL GRAIN TO GLASS WHEAT SB700ML - DOM WHSKY-STRT-BRBN/TN - 750 ML  ( AL - L010763 )"/>
        <s v="HEAVEN HILL GRAIN TO GLS RYE 2ND ED700ML - DOM WHSKY-STRT-RYE - 750 ML  ( AL - L010914 )"/>
        <s v="HEAVEN HILL GRAIN TO GLS WHT 2ND ED700ML - DOM WHSKY-STRT-BRBN/TN - 750 ML  ( AL - L010933 )"/>
        <s v="HEAVEN HILL HERITAGE CL WHEAT 4TH ED 19Y - DOM WHSKY-STRT-OTH - 750 ML  ( AL - A010857 )"/>
        <s v="HEAVEN HILLS/AMR WH EX TB:EC/EW/LR/BR/PK - DOM WHSKY-STRT-BRBN/TN - 100 ML  ( AL - K001858 )"/>
        <s v="HEAVEN HL GRAIN TO GLASS SPC BRL SR700ML - DOM WHSKY-STRT-RYE - 750 ML  ( AL - L010989 )"/>
        <s v="HEAVEN HLL GRN TO GLS KSBW SPC BRL 700ML - DOM WHSKY-STRT-BRBN/TN - 750 ML  ( AL - L010987 )"/>
        <s v="HEAVEN HLL GRN TO GLS WHEAT SPC BRL700ML - DOM WHSKY-STRT-BRBN/TN - 750 ML  ( AL - L010988 )"/>
        <s v="HEAVEN'S DOOR AGED 10 YR DECADE SERIES 1 - DOM WHSKY-STRT-BRBN/TN - 750 ML  ( AL - A007923 )"/>
        <s v="HEAVEN'S DOOR AGED 10Y DECADE SERIES 2 - DOM WHSKY-STRT-BRBN/TN - 750 ML  ( AL - A010669 )"/>
        <s v="HEAVEN'S DOOR ASCENSION KENTUCKY SBW - DOM WHSKY-STRT-BRBN/TN - 750 ML  ( AL - A070068 )"/>
        <s v="HEAVEN'S DOOR BOTTLEG SRS VOL.5 18Y700ML - DOM WHSKY-STRT-BRBN/TN - 750 ML  ( AL - L010671 )"/>
        <s v="HEAVEN'S DOOR DOUBLE BRL REVELATION WHK - DOM WHSKY-STRT-BRBN/TN - 750 ML  ( AL - A007310 )"/>
        <s v="HEAVEN'S DOOR HOME SICK BLUES WHEAT BBN - DOM WHSKY-STRT-OTH - 750 ML  ( AL - A010670 )"/>
        <s v="HEAVEN'S DOOR SINGLE BARREL CASK STRT BN - DOM WHSKY-STRT-BRBN/TN - 750 ML  ( AL - A010207 )"/>
        <s v="HEAVEN'S DOOR STRAIGHT BBN REVIVAL WHK - DOM WHSKY-STRT-BRBN/TN - 750 ML  ( AL - A007311 )"/>
        <s v="HEAVEN'S DOOR STRAIGHT RYE - DOM WHSKY-STRT-RYE - 750 ML  ( AL - A010059 )"/>
        <s v="HEAVEN'S DOOR/TRILOGY COL:STRGHT/DBL/RYE - DOM WHSKY-STRT-BRBN/TN - 200 ML  ( AL - C007477 )"/>
        <s v="HEAVENLY VIEW FINE BLACKBERRY MEAD WINE - BLACKBERRY - 750 ML  ( AL - A003800 )"/>
        <s v="HEAVENLY VIEW FINE BLUEBERRY MEAD WINE - FRUIT OTHER - 750 ML  ( AL - A003799 )"/>
        <s v="HEAVENLY VIEW FINE ELDERBERRY MEAD WINE - FRUIT OTHER - 750 ML  ( AL - A003796 )"/>
        <s v="HEAVENLY VIEW FINE TRADITIONAL MEAD - DOM DSSRT OTH - 750 ML  ( AL - A003795 )"/>
        <s v="HELL HOUSE RUGGED ROOTS W/WRAPPED FLASK - DOM WHSKY-STRT-OTH - 750 ML  ( AL - A070331 )"/>
        <s v="HENDRICK'S ANOTHER GIN - GIN-CLASSIC-IMP - 750 ML  ( AL - A070656 )"/>
        <s v="HENDRICK'S FLORA ADORA LIMIT RELEASE GIN - GIN-FLVRD-IMP - 750 ML  ( AL - A007934 )"/>
        <s v="HENDRICK'S GRAND CABARET GIN - GIN-FLVRD-IMP - 750 ML  ( AL - A070212 )"/>
        <s v="HENDRICK'S NEPTUNIA GIN - GIN-CLASSIC-IMP - 750 ML  ( AL - A007750 )"/>
        <s v="HENDRICK'S OASIUM GIN - GIN-FLVRD-IMP - 750 ML  ( AL - A070576 )"/>
        <s v="HENDRICK'S SCOTTISH GIN - GIN-CLASSIC-IMP - 1.75 LTR  ( AL - F000723 )"/>
        <s v="HENDRICK'S SCOTTISH GIN - GIN-CLASSIC-IMP - 375 ML  ( AL - B000723 )"/>
        <s v="HENDRICK'S SCOTTISH GIN - GIN-CLASSIC-IMP - 750 ML  ( AL - A000723 )"/>
        <s v="HENDRICKS ORBIUM (GIN W/NATURAL FLVRS) - GIN-FLVRD-IMP - 750 ML  ( AL - A007297 )"/>
        <s v="HENNESSY MASTER BLENDER'S SELECTION #5 - BRNDY/CGNC-IMP - 750 ML  ( AL - A010742 )"/>
        <s v="HENNESSY PRIVILEGE VSOP - BRNDY/CGNC-CGNC-VSOP - 1.75 LTR  ( AL - F000622 )"/>
        <s v="HENNESSY PRIVILEGE VSOP - BRNDY/CGNC-CGNC-VSOP - 200 ML  ( AL - C000622 )"/>
        <s v="HENNESSY PRIVILEGE VSOP - BRNDY/CGNC-CGNC-VSOP - 375 ML  ( AL - B000622 )"/>
        <s v="HENNESSY PRIVILEGE VSOP - BRNDY/CGNC-CGNC-VSOP - 750 ML  ( AL - A000622 )"/>
        <s v="HENNESSY V S - BRNDY/CGNC-CGNC-VS - 1.0 LTR  ( AL - E000322 )"/>
        <s v="HENNESSY V S - BRNDY/CGNC-CGNC-VS - 1.75 LTR  ( AL - F000322 )"/>
        <s v="HENNESSY V S - BRNDY/CGNC-CGNC-VS - 50 ML  ( AL - D000322 )"/>
        <s v="HENNESSY V S - BRNDY/CGNC-CGNC-VS - 100 ML  ( AL - G000322 )"/>
        <s v="HENNESSY V S - BRNDY/CGNC-CGNC-VS - 200 ML  ( AL - C000322 )"/>
        <s v="HENNESSY V S - BRNDY/CGNC-CGNC-VS - 375 ML  ( AL - B000322 )"/>
        <s v="HENNESSY V S - BRNDY/CGNC-CGNC-VS - 750 ML  ( AL - A000322 )"/>
        <s v="HENNESSY VSOP W/ STRAINER - BRNDY/CGNC-CGNC-VSOP - 750 ML  ( AL - A000452 )"/>
        <s v="HENNESSY X O - BRNDY/CGNC-CGNC-XO - 375 ML  ( AL - B001776 )"/>
        <s v="HENNESSY X O - BRNDY/CGNC-CGNC-XO - 750 ML  ( AL - A001776 )"/>
        <s v="HENNESSY X O - BRNDY/CGNC-CGNC-XO - 750 ML  ( AL - A004971 )"/>
        <s v="HENRY MCKENNA SINGLE BARREL - DOM WHSKY-STRT-SM BTCH - 750 ML  ( AL - A009281 )"/>
        <s v="HERBSAINT ORIGINAL ANISE - CRDL-LQR&amp;SPC-OTH - 750 ML  ( AL - A008175 )"/>
        <s v="HERRADURA ANEJO - TEQUILA-ANEJO - 750 ML  ( AL - A007440 )"/>
        <s v="HERRADURA LEGEND ANEJO - TEQUILA-ANEJO - 750 ML  ( AL - A070059 )"/>
        <s v="HERRADURA REPOSADO - TEQUILA-REPOSADO - 50 ML  ( AL - D000271 )"/>
        <s v="HERRADURA REPOSADO - TEQUILA-REPOSADO - 750 ML  ( AL - A000271 )"/>
        <s v="HERRADURA REPOSADO DOUBLE BRRL BTB GC12 - TEQUILA-REPOSADO - 750 ML  ( AL - A008091 )"/>
        <s v="HERRADURA SILVER - TEQUILA-BLANCO - 50 ML  ( AL - D000272 )"/>
        <s v="HERRADURA SILVER - TEQUILA-BLANCO - 750 ML  ( AL - A000272 )"/>
        <s v="HERRADURA SILVER WITH 2 GLASSES G6 - TEQUILA-BLANCO - 750 ML  ( AL - A000948 )"/>
        <s v="HERRADURA ULTRA ANEJO TEQUILA - TEQUILA-CRISTALINO - 750 ML  ( AL - A007514 )"/>
        <s v="HIDDEN MEADOW VYD AUTUMN EVENING BLUSH - BLUSH - 750 ML  ( AL - A003754 )"/>
        <s v="HIDDEN MEADOW VYD SCUPPERNONG ALABAMA - WHT VARTL OTH - 750 ML  ( AL - A003753 )"/>
        <s v="HIDDEN MEADOW VYD SMITH RIDGE RED (AL) - RED GENRC OTH - 750 ML  ( AL - A003752 )"/>
        <s v="HIDDEN MEADOW VYD SMITH RIDGE WHITE AL - WHT GENRC OTH - 750 ML  ( AL - A003755 )"/>
        <s v="HIGH N'WICKED AENEAS COFFEY IRISH WHISKY - IRISH - 750 ML  ( AL - A010482 )"/>
        <s v="HIGH N'WICKED THE JUDGE SBW IN TOKAJI BR - DOM WHSKY-STRT-BRBN/TN - 750 ML  ( AL - A070017 )"/>
        <s v="HIGH NOON ENDZONE LE 8PK:PR/CR/BC 355ML - COCKTAILS - 375 ML  ( AL - J007933 )"/>
        <s v="HIGH NOON FIESTA 8P:GFT/LME/PP/BO 355ML - COCKTAILS - 375 ML  ( AL - J070200 )"/>
        <s v="HIGH NOON LAKE 8P VDK ICED TEA ORG 355ML - COCKTAILS - 375 ML  ( AL - J070499 )"/>
        <s v="HIGH NOON SS POOL 8P:KW/GV/PC/L 355ML - COCKTAILS - 375 ML  ( AL - J007810 )"/>
        <s v="HIGH NOON SUN SIPS BLACK CHRRY 4P 355ML - COCKTAILS - 375 ML  ( AL - J007253 )"/>
        <s v="HIGH NOON SUN SIPS GRAPEFRUIT 4P 355ML - COCKTAILS - 375 ML  ( AL - J007254 )"/>
        <s v="HIGH NOON SUN SIPS LEMON 4P 355ML - COCKTAILS - 375 ML  ( AL - J007808 )"/>
        <s v="HIGH NOON SUN SIPS LIME 4P 355ML - COCKTAILS - 375 ML  ( AL - J009878 )"/>
        <s v="HIGH NOON SUN SIPS MANGO 4P 355ML - COCKTAILS - 375 ML  ( AL - J007620 )"/>
        <s v="HIGH NOON SUN SIPS PASSIONFRUIT 4P 355ML - COCKTAILS - 375 ML  ( AL - J007809 )"/>
        <s v="HIGH NOON SUN SIPS PEACH 4P 355ML - COCKTAILS - 375 ML  ( AL - J007441 )"/>
        <s v="HIGH NOON SUN SIPS PEACH 355ML - COCKTAILS - 375 ML  ( AL - J070502 )"/>
        <s v="HIGH NOON SUN SIPS PEACH 700ML - COCKTAILS - 750 ML  ( AL - L007441 )"/>
        <s v="HIGH NOON SUN SIPS PINEAPPLE 4P 355ML - COCKTAILS - 375 ML  ( AL - J007255 )"/>
        <s v="HIGH NOON SUN SIPS PINEAPPLE 355ML - COCKTAILS - 375 ML  ( AL - J070501 )"/>
        <s v="HIGH NOON SUN SIPS PINEAPPLE 700ML - COCKTAILS - 750 ML  ( AL - L007255 )"/>
        <s v="HIGH NOON SUN SIPS WATERMELON 4P 355ML - COCKTAILS - 375 ML  ( AL - J007256 )"/>
        <s v="HIGH NOON SUN SIPS WATERMELON 355ML - COCKTAILS - 375 ML  ( AL - J070500 )"/>
        <s v="HIGH NOON SUN SIPS/8 VRT GF/BC/P/W 355ML - COCKTAILS - 375 ML  ( AL - J007621 )"/>
        <s v="HIGH NOON SUN SIPS/8P:PN/W/MG/PF 355ML - COCKTAILS - 375 ML  ( AL - J007564 )"/>
        <s v="HIGH NOON SUN SIPS/12-VRT:GF/B/P/W 355ML - COCKTAILS - 375 ML  ( AL - J007334 )"/>
        <s v="HIGH NOON TEQ SLZ 8P:STW/LME/GF/PF 355ML - COCKTAILS - 375 ML  ( AL - J007977 )"/>
        <s v="HIGH NOON TEQUILA SELTZER LIME 355ML - COCKTAILS - 375 ML  ( AL - J070503 )"/>
        <s v="HIGH NOON TEQULA SELTZER LIME 4P 355ML - COCKTAILS - 375 ML  ( AL - J070379 )"/>
        <s v="HIGH NOON TQ SELTZER GRAPEFRUIT 4P 355ML - COCKTAILS - 375 ML  ( AL - J070497 )"/>
        <s v="HIGH NOON V SL BEACH 12P-3E:P/L/R/K355ML - COCKTAILS - 375 ML  ( AL - J070474 )"/>
        <s v="HIGH NOON VD ICE TEA 8P:OG/PC/LM/RS355ML - COCKTAILS - 375 ML  ( AL - J070262 )"/>
        <s v="HIGH NOON VDK SLTZR TRANSFUSION 6P 355ML - COCKTAILS - 375 ML  ( AL - J070695 )"/>
        <s v="HIGH NOON VDK SLZ DAY 8P:PC/T/CR/PR355ML - COCKTAILS - 375 ML  ( AL - J070475 )"/>
        <s v="HIGH NOON VDKA ICED TEA ORIGINAL 4P355ML - COCKTAILS - 375 ML  ( AL - J070498 )"/>
        <s v="HIGH NOON VODKA ICED TEA PEACH 4P 355ML - COCKTAILS - 375 ML  ( AL - J070380 )"/>
        <s v="HIGH WEST &amp; DOUBLE RYE W/HUCKBRY WHK GLS - DOM WHSKY-STRT-BRBN/TN - 750 ML  ( AL - A007899 )"/>
        <s v="HIGH WEST BARREL SELECT BBN FIN CAB SAUV - DOM WHSKY-STRT-BRBN/TN - 750 ML  ( AL - A010787 )"/>
        <s v="HIGH WEST BOTTLE IN BOND SBW - DOM WHSKY-STRT-BRBN/TN - 750 ML  ( AL - A010968 )"/>
        <s v="HIGH WEST BOTTLED IN BOND STRAIGHT RYE - DOM WHSKY-STRT-RYE - 750 ML  ( AL - A010748 )"/>
        <s v="HIGH WEST BOURBON BLEND OF BOURBON WHK - DOM WHSKY-BLND - 750 ML  ( AL - A001839 )"/>
        <s v="HIGH WEST BOURYE BLEND OF WHISKEYS - DOM WHSKY-BLND - 750 ML  ( AL - A009348 )"/>
        <s v="HIGH WEST CAMPFIRE WHISKEY - DOM WHSKY-BLND - 750 ML  ( AL - A009218 )"/>
        <s v="HIGH WEST CASK COLL CAB SAV BRLS BOURBON - DOM WHSKY-STRT-BRBN/TN - 750 ML  ( AL - A010638 )"/>
        <s v="HIGH WEST CASK COLL PETITE SIRAH BRLS BN - DOM WHSKY-BLND - 750 ML  ( AL - A010786 )"/>
        <s v="HIGH WEST CASK STRENGTH BLEND OF SBW - DOM WHSKY-STRT-BRBN/TN - 750 ML  ( AL - A010639 )"/>
        <s v="HIGH WEST DOUBLE BARREL SELECT RYE - DOM WHSKY-STRT-RYE - 750 ML  ( AL - A009869 )"/>
        <s v="HIGH WEST HIGH COUNTRY SGL MLT LTD EDT - DOM WHSKY-SNGL MALT - 750 ML  ( AL - A010387 )"/>
        <s v="HIGH WEST MIDWINTER NIGHTS DRAM BLND RYE - DOM WHSKY-BLND - 750 ML  ( AL - A009340 )"/>
        <s v="HIGH WEST RENDEZVOUS RYE - DOM WHSKY-STRT-RYE - 750 ML  ( AL - A009220 )"/>
        <s v="HIGH WEST THE PRISONER'S SHARE BLEND WHK - DOM WHSKY-BLND - 750 ML  ( AL - A010993 )"/>
        <s v="HIGH WEST WHISKEY DOUBLE RYE - DOM WHSKY-STRT-RYE - 750 ML  ( AL - A001837 )"/>
        <s v="HIGHLAND PARK 21 YEAR OLD SCOTCH - SCOTCH-SNGL MALT - 750 ML  ( AL - A010483 )"/>
        <s v="HIGHLAND PARK CASK STRENGTH SINGLE MALT - SCOTCH-SNGL MALT - 750 ML  ( AL - A007442 )"/>
        <s v="HIGHLAND PARK FULL VOLUME SNGL MALT SCTH - SCOTCH-SNGL MALT - 750 ML  ( AL - A009276 )"/>
        <s v="HIGHLAND PARK ICE EDITION 17YR SCOTCH - SCOTCH-SNGL MALT - 750 ML  ( AL - A009055 )"/>
        <s v="HIGHLAND PARK MALT SCOTCH WHISKEY 18YEAR - SCOTCH-SNGL MALT - 750 ML  ( AL - A000914 )"/>
        <s v="HIGHLAND PARK SINGLE MALT 12YR SCOTCH - SCOTCH-SNGL MALT - 750 ML  ( AL - A000434 )"/>
        <s v="HIGHLAND PARK SINGLE MALT 15Y 86 PROOF - SCOTCH-SNGL MALT - 750 ML  ( AL - A005855 )"/>
        <s v="HIGHLAND PARK THE DARK 17YR SINGLE MALT - SCOTCH-SNGL MALT - 750 ML  ( AL - A009896 )"/>
        <s v="HIGHLAND PARK THE LIGHT 17YR SINGLE MALT - SCOTCH-SNGL MALT - 750 ML  ( AL - A009895 )"/>
        <s v="HINE RARE VSOP COGNAC - BRNDY/CGNC-CGNC-VSOP - 750 ML  ( AL - A007832 )"/>
        <s v="HINE RARE VSOP W/2 STEMMED GLASSES - BRNDY/CGNC-CGNC-VSOP - 750 ML  ( AL - A007900 )"/>
        <s v="HIRAM WALKER CREME DE CACAO WHITE 30 PRF - CRDL-LQR&amp;SPC-CRM - 1.0 LTR  ( AL - E004652 )"/>
        <s v="HIRAM WALKER CREME DE NOYAUX - CRDL-LQR&amp;SPC-CRM - 1.0 LTR  ( AL - E004146 )"/>
        <s v="HIRAM WALKER HAZELNUT LIQUEUR - CRDL-LQR&amp;SPC-HZLNT - 1.0 LTR  ( AL - E004200 )"/>
        <s v="HIRAM WALKER KIRSCHWASSER - CRDL-LQR&amp;SPC-FRT - 750 ML  ( AL - A004606 )"/>
        <s v="HIRSCH KENTUCKY STRAIGHT CORN WHISKEY - DOM WHSKY-STRT-OTH - 750 ML  ( AL - A005847 )"/>
        <s v="HIRSCH THE HORIZON SELECTED BOURBON WHSK - DOM WHSKY-STRT-BRBN/TN - 750 ML  ( AL - A070382 )"/>
        <s v="HIRSCH THE SINGLE BARREL KSBW - DOM WHSKY-STRT-BRBN/TN - 750 ML  ( AL - A010830 )"/>
        <s v="HOCHSTADTER'S SLOW AND LOW ROCK &amp; RYE - DOM WHSKY-BLND - 750 ML  ( AL - A007443 )"/>
        <s v="HOCHSTADTER'S SLOW&amp;LOW ROCK&amp;RYE W/SOCKS - DOM WHSKY-BLND - 750 ML  ( AL - A070552 )"/>
        <s v="HOCHSTADTERS SLOW&amp;LOW COFFEE OLD FASHION - DOM WHSKY-BLND - 750 ML  ( AL - A007859 )"/>
        <s v="HODGES VINEYARD WHT MUSCADINE/STRAWBERRY - BLUSH - 750 ML  ( AL - A003786 )"/>
        <s v="HODGES VINEYARDS BLUEBERRY WINE (AL) - FRUIT OTHER - 750 ML  ( AL - A003788 )"/>
        <s v="HODGES VINEYARDS CARLOS MUSCADINE AL - WHT VARTL OTH - 750 ML  ( AL - A003784 )"/>
        <s v="HODGES VINEYARDS NOBLE RED MUSCADINE -AL - RED VARTL OTH - 750 ML  ( AL - A003782 )"/>
        <s v="HODGES VINEYARDS RIESLING ALABAMA - RIESLING - 750 ML  ( AL - A003783 )"/>
        <s v="HODGES VINEYARDS SYRAH ALABAMA - SHIRAZ/SYRAH - 750 ML  ( AL - A003785 )"/>
        <s v="HOLLADAY SOFT RED WHEAT SBW 6Y RICKHOUSE - DOM WHSKY-STRT-BRBN/TN - 750 ML  ( AL - A010806 )"/>
        <s v="HOLLADAY SOFT RED WHEAT SBW BIB WHISKEY - DOM WHSKY-STRT-BRBN/TN - 750 ML  ( AL - A010791 )"/>
        <s v="HOODOO CHICORY LIQUEUR - CRDL-LQR&amp;SPC-OTH - 375 ML  ( AL - B005327 )"/>
        <s v="HOODOO ESPRESSO COFFEE FLAVORED VODKA - VODKA-FLVRD-DOM - 750 ML  ( AL - A008309 )"/>
        <s v="HOODOO LEGBA RESERVE CHICORY LIQUEUR - CRDL-LQR&amp;SPC-OTH - 750 ML  ( AL - A008038 )"/>
        <s v="HOOTEN YOUNG AMERICAN WHISKEY AGED 12YR - DOM WHSKY-STRT-OTH - 750 ML  ( AL - A070542 )"/>
        <s v="HOOTEN YOUNG BARREL PROOF WHISKEY 15YR - DOM WHSKY-STRT-OTH - 750 ML  ( AL - A010578 )"/>
        <s v="HOOTERS HEAT CINNAMON FLAVORED WHISKEY - DOM WHSKY-BLND - 1.0 LTR  ( AL - E009811 )"/>
        <s v="HORNITOS ANEJO GOLD TEQUILA - TEQUILA-ANEJO - 750 ML  ( AL - A070060 )"/>
        <s v="HORNITOS BLACK BARREL ANEJO TEQUILA - TEQUILA-ANEJO - 750 ML  ( AL - A001382 )"/>
        <s v="HORNITOS BLOOD ORANGE MARGARITA - COCKTAILS - 1.75 LTR  ( AL - F007757 )"/>
        <s v="HORNITOS CRISTALINO RESERVE ANEJO TEQ - TEQUILA-CRISTALINO - 750 ML  ( AL - A070214 )"/>
        <s v="HORNITOS PINEAPPLE PLATA TEQUILA - TEQUILA-FLAVORED - 750 ML  ( AL - A070371 )"/>
        <s v="HORNITOS PINEAPPLE POBLANO MARGARITA - COCKTAILS - 1.75 LTR  ( AL - F007543 )"/>
        <s v="HORNITOS PLATA TEQUILA W/2-MARGARITA GLS - TEQUILA-BLANCO - 750 ML  ( AL - A000309 )"/>
        <s v="HORNITOS PLATA WHITE TEQUILA - TEQUILA-BLANCO - 1.75 LTR  ( AL - F001420 )"/>
        <s v="HORNITOS PLATA WHITE TEQUILA - TEQUILA-BLANCO - 375 ML  ( AL - B001420 )"/>
        <s v="HORNITOS PLATA WHITE TEQUILA - TEQUILA-BLANCO - 750 ML  ( AL - A001420 )"/>
        <s v="HORNITOS REPOSADO TEQUILA - TEQUILA-REPOSADO - 1.75 LTR  ( AL - F000237 )"/>
        <s v="HORNITOS REPOSADO TEQUILA - TEQUILA-REPOSADO - 375 ML  ( AL - B000237 )"/>
        <s v="HORNITOS REPOSADO TEQUILA - TEQUILA-REPOSADO - 750 ML  ( AL - A000237 )"/>
        <s v="HORNITOS REPOSADO TEQUILA W/2 SHOT GLASS - TEQUILA-REPOSADO - 750 ML  ( AL - A001970 )"/>
        <s v="HORSE SOLDIER PRIVATE BARREL BOURBON WHK - DOM WHSKY-STRT-OTH - 750 ML  ( AL - A010943 )"/>
        <s v="HORSE SOLDIER RESERVE BARREL STRGHT BRBN - DOM WHSKY-STRT-OTH - 750 ML  ( AL - A010690 )"/>
        <s v="HORSE SOLDIER SIGNATURE SMALL BATCH BRBN - DOM WHSKY-STRT-OTH - 750 ML  ( AL - A010689 )"/>
        <s v="HORSE SOLDIER STRAIGHT BOURBON WHISKEY - DOM WHSKY-STRT-BRBN/TN - 750 ML  ( AL - A010688 )"/>
        <s v="HOT AND HOT SINGLE BARREL SBW - DOM WHSKY-STRT-BRBN/TN - 750 ML  ( AL - A031214 )"/>
        <s v="HOUSE OF STUART - SCOTCH-BLND-US BTLD - 1.0 LTR  ( AL - E008141 )"/>
        <s v="HOUSE OF STUART - SCOTCH-BLND-US BTLD - 1.75 LTR  ( AL - F000041 )"/>
        <s v="HOWLER HEAD MONKEY SPRIT BANANA INF KSBW - DOM WHSKY-BLND - 50 ML  ( AL - D007515 )"/>
        <s v="HOWLER HEAD MONKEY SPRIT BANANA INF KSBW - DOM WHSKY-BLND - 750 ML  ( AL - A007515 )"/>
        <s v="HOWLING MOON 100 PRF MOUNTAIN MOONSHINE - DOM WHSKY-STRT-OTH - 750 ML  ( AL - A009306 )"/>
        <s v="HPNOTIQ  VODKA &amp; COGNAC LIQUEUR - CRDL-LQR&amp;SPC-SPRT SPCTY - 1.75 LTR  ( AL - F001637 )"/>
        <s v="HPNOTIQ  VODKA &amp; COGNAC LIQUEUR - CRDL-LQR&amp;SPC-SPRT SPCTY - 50 ML  ( AL - D004112 )"/>
        <s v="HPNOTIQ  VODKA &amp; COGNAC LIQUEUR - CRDL-LQR&amp;SPC-SPRT SPCTY - 200 ML  ( AL - C001637 )"/>
        <s v="HPNOTIQ  VODKA &amp; COGNAC LIQUEUR - CRDL-LQR&amp;SPC-SPRT SPCTY - 375 ML  ( AL - B001637 )"/>
        <s v="HPNOTIQ  VODKA &amp; COGNAC LIQUEUR - CRDL-LQR&amp;SPC-SPRT SPCTY - 750 ML  ( AL - A001637 )"/>
        <s v="HPNOTIQ THROWBACK FLASK SHAPE BOTTLE - VODKA-CLASSIC-IMP - 50 ML  ( AL - D007119 )"/>
        <s v="HUDSON MANHATTAN RYE - DOM WHSKY-STRT-RYE - 750 ML  ( AL - A000953 )"/>
        <s v="HUNNI SPARKLING SOJU COMBO 6-4PK 355ML - CRDL-LQR&amp;SPC-OTH - 375 ML  ( AL - J007798 )"/>
        <s v="HUSSONG'S SILVER TEQUILA STONEWARE JUG - TEQUILA-BLANCO - 750 ML  ( AL - A007712 )"/>
        <s v="HYDE 10Y PRESIDENTS CASK NO.1 IRSH WHSKY - IRISH - 750 ML  ( AL - A001673 )"/>
        <s v="HYDE NO.3 AGRAS CASK 1916 IRISH WHISKEY - IRISH - 750 ML  ( AL - A001675 )"/>
        <s v="HYDE NO.4 PRESIDENTAL CASK RUM CASK FNSH - IRISH - 750 ML  ( AL - A001674 )"/>
        <s v="I W HARPER CABERNET CASK RESERVE ST BBN - DOM WHSKY-STRT-BRBN/TN - 750 ML  ( AL - A010683 )"/>
        <s v="ICE DREAMS COLL 4FL-8PK 2E:CM/MJ/PNC/DAQ - COCKTAILS - 100 ML  ( AL - G007347 )"/>
        <s v="ICE DREAMS COSMO ALCOHOLIC POPTAILS - COCKTAILS - 100 ML  ( AL - G007348 )"/>
        <s v="ICE DREAMS COSMO ALCOHOLIC POPTAILS - COCKTAILS - 375 ML  ( AL - J007518 )"/>
        <s v="ICE DREAMS MOJITO ALCOHOLIC POPTAILS - COCKTAILS - 100 ML  ( AL - G007349 )"/>
        <s v="ICE DREAMS MOJITO POPTAILS 4PK - COCKTAILS - 375 ML  ( AL - J007519 )"/>
        <s v="ICE DREAMS PINA COLADA ALCOHOLIC POPTAIL - COCKTAILS - 100 ML  ( AL - G007350 )"/>
        <s v="ICE DREAMS PINA COLADA ALCOHOLIC POPTAIL - COCKTAILS - 375 ML  ( AL - J007520 )"/>
        <s v="ICE DREAMS RED DAIQUIRI POPTAIL - COCKTAILS - 100 ML  ( AL - G007352 )"/>
        <s v="ICE DREAMS RED DAIQUIRI POPTAIL - COCKTAILS - 375 ML  ( AL - J007522 )"/>
        <s v="IL TRAMONTO AMARETTO LIQUEUR - CRDL-LQR&amp;SPC-AMRT - 750 ML  ( AL - A001888 )"/>
        <s v="IL TRAMONTO LIMONCELLO LIQUEUR (ITALY) - CRDL-LQR&amp;SPC-OTH - 50 ML  ( AL - D001226 )"/>
        <s v="IL TRAMONTO LIMONCELLO LIQUEUR (ITALY) - CRDL-LQR&amp;SPC-OTH - 750 ML  ( AL - A001226 )"/>
        <s v="ILE DE RE CLIFFSIDE CELLAR COGNAC - BRNDY/CGNC-CGNC-OTH - 750 ML  ( AL - A005478 )"/>
        <s v="ILEGAL MEZCAL REPOSADO - TEQUILA-REPOSADO - 750 ML  ( AL - A005531 )"/>
        <s v="INDOGGO STRAWBERRY FLAVORED GIN - GIN-FLVRD-DOM - 50 ML  ( AL - D007585 )"/>
        <s v="INDOGGO STRAWBERRY FLAVORED GIN - GIN-FLVRD-DOM - 750 ML  ( AL - A007585 )"/>
        <s v="INFUSE SPIRITS APPLE CINNAMON FLVD VODKA - VODKA-FLVRD-DOM - 750 ML  ( AL - A007046 )"/>
        <s v="INVER HOUSE VERY RARE - SCOTCH-BLND-US BTLD - 1.75 LTR  ( AL - F000255 )"/>
        <s v="IRISH MIST LIQUEUR - CRDL-LQR&amp;SPC-OTH - 750 ML  ( AL - A004370 )"/>
        <s v="IRON CITY DISTILLERY VODKA - VODKA-CLASSIC-DOM - 750 ML  ( AL - A008252 )"/>
        <s v="IRONS ONE SMALL BATCH BOURBON MASH WHSKY - DOM WHSKY-STRT-BRBN/TN - 750 ML  ( AL - A005355 )"/>
        <s v="IRONS ONE SMALL BATCH BOURBON WHISKEY - DOM WHSKY-STRT-BRBN/TN - 750 ML  ( AL - A005347 )"/>
        <s v="ISAAC BOWMAN PORT BARREL FINISHED - DOM WHSKY-STRT-BRBN/TN - 750 ML  ( AL - A009353 )"/>
        <s v="ITALICUS ROSOLIO DI BERGAMOTTO LIQUEUR - CRDL-LQR&amp;SPC-OTH - 750 ML  ( AL - A008253 )"/>
        <s v="IVANABITCH GIN (NETHERLANDS) - GIN-CLASSIC-IMP - 375 ML  ( AL - B004043 )"/>
        <s v="J AND B RARE - SCOTCH-BLND-FRGN BTLD - 1.0 LTR  ( AL - E000670 )"/>
        <s v="J AND B RARE - SCOTCH-BLND-FRGN BTLD - 1.75 LTR  ( AL - F000670 )"/>
        <s v="J AND B RARE - SCOTCH-BLND-FRGN BTLD - 200 ML  ( AL - C004818 )"/>
        <s v="J AND B RARE - SCOTCH-BLND-FRGN BTLD - 750 ML  ( AL - A000670 )"/>
        <s v="J EMERALD PURVEYORS DOUBLE OAK BRBN DSS - DOM WHSKY-STRT-BRBN/TN - 375 ML  ( AL - B030034 )"/>
        <s v="J EMERALD PURVEYORS DOUBLE OAK BRBN DSS - DOM WHSKY-STRT-BRBN/TN - 750 ML  ( AL - A007312 )"/>
        <s v="J EMERALD PURVEYORS DOUBLE WOOD RYE DSS - DOM WHSKY-STRT-RYE - 750 ML  ( AL - A009727 )"/>
        <s v="J W DANT - SCOTCH-BLND-US BTLD - 1.75 LTR  ( AL - F005724 )"/>
        <s v="J.WRAY SILVER JAMAICAN RUM - RUM-LIGHT - 750 ML  ( AL - A001878 )"/>
        <s v="JAAN PREMIUM CANADIAN WHISKY - CAN-FRGN BLND-FRGN BTLD - 750 ML  ( AL - A010256 )"/>
        <s v="JACK DANIEL'S 1938 BONDED IN BOND 700ML - DOM WHSKY-STRT-BRBN/TN - 750 ML  ( AL - L007764 )"/>
        <s v="JACK DANIEL'S 1938 TRIPLE MASH BIB 700ML - DOM WHSKY-STRT-BRBN/TN - 750 ML  ( AL - L007765 )"/>
        <s v="JACK DANIEL'S BONDED RYE TENN RYE 700ML - DOM WHSKY-STRT-RYE - 750 ML  ( AL - L070093 )"/>
        <s v="JACK DANIEL'S SNG BRL HERITAGE BRL TOAST - DOM WHSKY-STRT-BRBN/TN - 750 ML  ( AL - A070548 )"/>
        <s v="JACK DANIEL'S TENN APPLE FIZZ 4P 355ML - COCKTAILS - 375 ML  ( AL - J007743 )"/>
        <s v="JACK DANIEL'S TENN HONEY&amp;LMND 4P 355ML - COCKTAILS - 375 ML  ( AL - J007741 )"/>
        <s v="JACK DANIEL'S TWICE BRL SPECIAL RL 700ML - DOM WHSKY-SNGL MALT - 750 ML  ( AL - L010556 )"/>
        <s v="JACK DANIEL&amp;COCA-COLA ZERO SUGR 4P 355ML - COCKTAILS - 375 ML  ( AL - J007935 )"/>
        <s v="JACK DANIELS &amp; COCA COLA 4P 355ML - COCKTAILS - 375 ML  ( AL - J007943 )"/>
        <s v="JACK DANIELS &amp; COCA COLA 4P 355ML - COCKTAILS - 375 ML  ( AL - J070376 )"/>
        <s v="JACK DANIELS &amp; GINGER 4P 355ML - COCKTAILS - 375 ML  ( AL - J070189 )"/>
        <s v="JACK DANIELS 3B FAM OF BR#2:SB/RYE/BR PF - DOM WHSKY-STRT-BRBN/TN - 375 ML  ( AL - B007296 )"/>
        <s v="JACK DANIELS 5BT-FAM BRND:JD/SB/GN/FR/HN - DOM WHSKY-STRT-BRBN/TN - 50 ML  ( AL - D000306 )"/>
        <s v="JACK DANIELS 10 YEARS OLD TENN WHISKEY - DOM WHSKY-STRT-BRBN/TN - 750 ML  ( AL - A010289 )"/>
        <s v="JACK DANIELS 10Y 700ML - DOM WHSKY-STRT-BRBN/TN - 750 ML  ( AL - L010596 )"/>
        <s v="JACK DANIELS 12Y TENNESSEE WHISKEY 700ML - DOM WHSKY-STRT-BRBN/TN - 750 ML  ( AL - L010592 )"/>
        <s v="JACK DANIELS 14Y TENNESSEE BRL PRF 700ML - DOM WHSKY-STRT-BRBN/TN - 750 ML  ( AL - L010868 )"/>
        <s v="JACK DANIELS BLACK LABEL - DOM WHSKY-STRT-BRBN/TN - 1.0 LTR  ( AL - E000305 )"/>
        <s v="JACK DANIELS BLACK LABEL - DOM WHSKY-STRT-BRBN/TN - 1.75 LTR  ( AL - F000305 )"/>
        <s v="JACK DANIELS BLACK LABEL - DOM WHSKY-STRT-BRBN/TN - 50 ML  ( AL - D000305 )"/>
        <s v="JACK DANIELS BLACK LABEL - DOM WHSKY-STRT-BRBN/TN - 100 ML  ( AL - G000305 )"/>
        <s v="JACK DANIELS BLACK LABEL - DOM WHSKY-STRT-BRBN/TN - 200 ML  ( AL - C000305 )"/>
        <s v="JACK DANIELS BLACK LABEL - DOM WHSKY-STRT-BRBN/TN - 375 ML  ( AL - B000305 )"/>
        <s v="JACK DANIELS BLACK LABEL - DOM WHSKY-STRT-BRBN/TN - 750 ML  ( AL - A000305 )"/>
        <s v="JACK DANIELS BLACK LABEL 4PK 50ML - DOM WHSKY-STRT-BRBN/TN - 50 ML  ( AL - D070597 )"/>
        <s v="JACK DANIELS BUY THE BARREL TENN GC3 - DOM WHSKY-STRT-SM BTCH - 750 ML  ( AL - A004217 )"/>
        <s v="JACK DANIELS COCA COLA CHERRY 4P 355ML - COCKTAILS - 375 ML  ( AL - J070357 )"/>
        <s v="JACK DANIELS COCA COLA VANILLA 355ML - COCKTAILS - 375 ML  ( AL - J070592 )"/>
        <s v="JACK DANIELS EQUITY W/2 GLASSES - DOM WHSKY-STRT-BRBN/TN - 750 ML  ( AL - A007109 )"/>
        <s v="JACK DANIELS MCLAREN X LIMITED EDITION - DOM WHSKY-STRT-BRBN/TN - 1.0 LTR  ( AL - E010701 )"/>
        <s v="JACK DANIELS MCLAREN X LIMITED EDITION - DOM WHSKY-STRT-BRBN/TN - 1.0 LTR  ( AL - E010849 )"/>
        <s v="JACK DANIELS OLD NO.7 TENN WHK 3L (1LX3) - DOM WHSKY-STRT-BRBN/TN - 1.0 LTR  ( AL - U070584 )"/>
        <s v="JACK DANIELS SB BRL PRF PERSONAL COL BTB - DOM WHSKY-STRT-BRBN/TN - 750 ML  ( AL - A010852 )"/>
        <s v="JACK DANIELS SB BRL PROOF PERSONAL C BTB - DOM WHSKY-STRT-SM BTCH - 750 ML  ( AL - A010850 )"/>
        <s v="JACK DANIELS SINATRA GIFT CARTON - DOM WHSKY-STRT-BRBN/TN - 1.0 LTR  ( AL - E001327 )"/>
        <s v="JACK DANIELS SINGL BRL BRL PRF IN GF BOX - DOM WHSKY-STRT-SM BTCH - 750 ML  ( AL - A001513 )"/>
        <s v="JACK DANIELS SINGLE BARREL (WAS DECANTR) - DOM WHSKY-STRT-SM BTCH - 1.0 LTR  ( AL - E000205 )"/>
        <s v="JACK DANIELS SINGLE BARREL (WAS DECANTR) - DOM WHSKY-STRT-SM BTCH - 375 ML  ( AL - B000205 )"/>
        <s v="JACK DANIELS SINGLE BARREL (WAS DECANTR) - DOM WHSKY-STRT-SM BTCH - 750 ML  ( AL - A000205 )"/>
        <s v="JACK DANIELS SINGLE BARREL/SNIFTER GLASS - DOM WHSKY-STRT-SM BTCH - 750 ML  ( AL - A000288 )"/>
        <s v="JACK DANIELS SINGLE BRRL RYE/GIFT CARTON - DOM WHSKY-STRT-RYE - 750 ML  ( AL - A001581 )"/>
        <s v="JACK DANIELS SNGL BRL BARREL PROOF 125PF - DOM WHSKY-STRT-SM BTCH - 750 ML  ( AL - A010607 )"/>
        <s v="JACK DANIELS SNGL BRRL RYE PERSONAL COLL - DOM WHSKY-STRT-RYE - 750 ML  ( AL - A010851 )"/>
        <s v="JACK DANIELS TENN BLACKBERRY LIQ 10P PET - DOM WHSKY-BLND - 50 ML  ( AL - D070512 )"/>
        <s v="JACK DANIELS TENN BLACKBERRY LIQUEUR - DOM WHSKY-BLND - 750 ML  ( AL - A070512 )"/>
        <s v="JACK DANIELS TENN RYE TANYARD HILL 700ML - DOM WHSKY-STRT-RYE - 750 ML  ( AL - L010984 )"/>
        <s v="JACK DANIELS TENN/4FL-50ML:JD/AP/FRE/HNY - DOM WHSKY-BLND - 50 ML  ( AL - D007604 )"/>
        <s v="JACK DANIELS TENNESSEE APPLE LIQUEUR - DOM WHSKY-BLND - 50 ML  ( AL - D007196 )"/>
        <s v="JACK DANIELS TENNESSEE APPLE LIQUEUR - DOM WHSKY-BLND - 750 ML  ( AL - A007196 )"/>
        <s v="JACK DANIELS TENNESSEE APPLE LIQUEUR PET - DOM WHSKY-BLND - 375 ML  ( AL - B007196 )"/>
        <s v="JACK DANIELS TENNESSEE APPLE LIQUEUR PET - DOM WHSKY-BLND - 375 ML  ( AL - B009754 )"/>
        <s v="JACK DANIELS TENNESSEE FIRE LIQUEUR - DOM WHSKY-BLND - 1.0 LTR  ( AL - E008060 )"/>
        <s v="JACK DANIELS TENNESSEE FIRE LIQUEUR - DOM WHSKY-BLND - 50 ML  ( AL - D004238 )"/>
        <s v="JACK DANIELS TENNESSEE FIRE LIQUEUR - DOM WHSKY-BLND - 200 ML  ( AL - C004238 )"/>
        <s v="JACK DANIELS TENNESSEE FIRE LIQUEUR - DOM WHSKY-BLND - 375 ML  ( AL - B001453 )"/>
        <s v="JACK DANIELS TENNESSEE FIRE LIQUEUR - DOM WHSKY-BLND - 750 ML  ( AL - A001453 )"/>
        <s v="JACK DANIELS TENNESSEE HONEY LIQUEUR - DOM WHSKY-BLND - 1.0 LTR  ( AL - E000361 )"/>
        <s v="JACK DANIELS TENNESSEE HONEY LIQUEUR - DOM WHSKY-BLND - 1.75 LTR  ( AL - F000361 )"/>
        <s v="JACK DANIELS TENNESSEE HONEY LIQUEUR - DOM WHSKY-BLND - 50 ML  ( AL - D000361 )"/>
        <s v="JACK DANIELS TENNESSEE HONEY LIQUEUR - DOM WHSKY-BLND - 200 ML  ( AL - C000361 )"/>
        <s v="JACK DANIELS TENNESSEE HONEY LIQUEUR - DOM WHSKY-BLND - 375 ML  ( AL - B000361 )"/>
        <s v="JACK DANIELS TENNESSEE HONEY LIQUEUR - DOM WHSKY-BLND - 750 ML  ( AL - A000361 )"/>
        <s v="JACK DANIELS TENNESSEE HONEY W/2-RCK GLS - DOM WHSKY-BLND - 750 ML  ( AL - A007300 )"/>
        <s v="JACK DANIELS TENNESSEE STRAIGHT RYE - DOM WHSKY-STRT-RYE - 50 ML  ( AL - D001834 )"/>
        <s v="JACK DANIELS TENNESSEE STRAIGHT RYE - DOM WHSKY-STRT-RYE - 750 ML  ( AL - A001834 )"/>
        <s v="JACK DANIELS W/JACK &amp; COKE GLASS - DOM WHSKY-STRT-BRBN/TN - 750 ML  ( AL - A000308 )"/>
        <s v="JACK DANIELS WINTER JACK READY-TO-POUR - COCKTAILS - 750 ML  ( AL - A001396 )"/>
        <s v="JACK DANIELS/7B-HOL CALENDAR:3-20P&amp;4S-GL - DOM WHSKY-BLND - 50 ML  ( AL - D007487 )"/>
        <s v="JACK DANIELS/HOLIDAY CARTON W/GLASS G6 - DOM WHSKY-STRT-BRBN/TN - 750 ML  ( AL - A001511 )"/>
        <s v="JACKSON MORGAN SALTED CARAMEL CREAM - CRDL-CRM LQR - 750 ML  ( AL - A001654 )"/>
        <s v="JACKSON MORGAN SOUTHERN BANANA PUDDING - CRDL-CRM LQR - 750 ML  ( AL - A001763 )"/>
        <s v="JACOB'S PARDON SMALL BATCH AMERICAN NO 2 - DOM WHSKY-STRT-OTH - 750 ML  ( AL - A010379 )"/>
        <s v="JACQUIN'S PENNSYLVANIA DUTCH EGG NOG - COCKTAILS - 1.75 LTR  ( AL - F007074 )"/>
        <s v="JACQUIN'S PENNSYLVANIA DUTCH EGG NOG - COCKTAILS - 750 ML  ( AL - A007074 )"/>
        <s v="JAGERMEISTER - CRDL-LQR&amp;SPC-OTH - 1.0 LTR  ( AL - E000396 )"/>
        <s v="JAGERMEISTER - CRDL-LQR&amp;SPC-OTH - 1.75 LTR  ( AL - F000396 )"/>
        <s v="JAGERMEISTER - CRDL-LQR&amp;SPC-OTH - 1.75 LTR  ( AL - F006062 )"/>
        <s v="JAGERMEISTER - CRDL-LQR&amp;SPC-OTH - 50 ML  ( AL - D000396 )"/>
        <s v="JAGERMEISTER - CRDL-LQR&amp;SPC-OTH - 100 ML  ( AL - G004401 )"/>
        <s v="JAGERMEISTER - CRDL-LQR&amp;SPC-OTH - 200 ML  ( AL - C000396 )"/>
        <s v="JAGERMEISTER - CRDL-LQR&amp;SPC-OTH - 375 ML  ( AL - B000396 )"/>
        <s v="JAGERMEISTER - CRDL-LQR&amp;SPC-OTH - 750 ML  ( AL - A000396 )"/>
        <s v="JAGERMEISTER CHARAKTER SCHARF (GINGER) - CRDL-LQR&amp;SPC-OTH - 750 ML  ( AL - A007247 )"/>
        <s v="JAGERMEISTER COLD BREW COFFEE HERBAL LIQ - CRDL-LQR&amp;SPC-OTH - 50 ML  ( AL - D007337 )"/>
        <s v="JAGERMEISTER COLD BREW COFFEE HERBAL LIQ - CRDL-LQR&amp;SPC-OTH - 750 ML  ( AL - A007337 )"/>
        <s v="JAGERMEISTER COOL PACK (PLASTIC BOTTLE) - CRDL-LQR&amp;SPC-OTH - 375 ML  ( AL - B007159 )"/>
        <s v="JAGERMEISTER MINIMEISTER LIQUEUR - CRDL-LQR&amp;SPC-OTH - 200 ML  ( AL - C001035 )"/>
        <s v="JAGERMEISTER SUMMER VAP/PAIR OF SUNGLASS - CRDL-LQR&amp;SPC-OTH - 750 ML  ( AL - A070470 )"/>
        <s v="JAGERMEISTER W/10 SHOT CUPS - CRDL-LQR&amp;SPC-OTH - 750 ML  ( AL - A007351 )"/>
        <s v="JAGERMEISTER/SAVE STAGES:12-TAILGATE CUP - CRDL-LQR&amp;SPC-OTH - 750 ML  ( AL - A000347 )"/>
        <s v="JAISALMER INDIAN CRAFT GIN - GIN-CLASSIC-IMP - 750 ML  ( AL - A010331 )"/>
        <s v="JAMESON - IRISH-BLND - 1.0 LTR  ( AL - E000547 )"/>
        <s v="JAMESON - IRISH-BLND - 1.75 LTR  ( AL - F000547 )"/>
        <s v="JAMESON - IRISH-BLND - 50 ML  ( AL - D000547 )"/>
        <s v="JAMESON - IRISH-BLND - 375 ML  ( AL - B000547 )"/>
        <s v="JAMESON - IRISH-BLND - 750 ML  ( AL - A000547 )"/>
        <s v="JAMESON 18 YEAR OLD IRISH WHISKEY - IRISH-BLND - 750 ML  ( AL - A004230 )"/>
        <s v="JAMESON BLACK BARREL IRISH WHISKEY - IRISH-BLND - 375 ML  ( AL - B001297 )"/>
        <s v="JAMESON BLACK BARREL IRISH WHISKEY - IRISH-BLND - 750 ML  ( AL - A001297 )"/>
        <s v="JAMESON BLACK BARREL W/2-TUMBLER GLASSES - IRISH-BLND - 750 ML  ( AL - A007244 )"/>
        <s v="JAMESON CASKMATES IPA EDITION - IRISH-BLND - 750 ML  ( AL - A001926 )"/>
        <s v="JAMESON CASKMATES STOUT EDITION IRISH - IRISH-BLND - 750 ML  ( AL - A001535 )"/>
        <s v="JAMESON COLD BREW (WHISKEY &amp; COFFEE) - IRISH - 50 ML  ( AL - D007353 )"/>
        <s v="JAMESON COLD BREW (WHISKEY &amp; COFFEE) - IRISH - 750 ML  ( AL - A007353 )"/>
        <s v="JAMESON GINGER &amp; LIME RTD CTKL 4P 355ML - COCKTAILS - 375 ML  ( AL - J007721 )"/>
        <s v="JAMESON LEMONADE RTD 4P 355ML - COCKTAILS - 375 ML  ( AL - J007833 )"/>
        <s v="JAMESON ORANGE FLVRD IRISH WHISKEY (DSS) - IRISH - 50 ML  ( AL - D007719 )"/>
        <s v="JAMESON ORANGE FLVRD IRISH WHISKEY (DSS) - IRISH - 375 ML  ( AL - B007719 )"/>
        <s v="JAMESON ORANGE FLVRD IRISH WHISKEY (DSS) - IRISH - 750 ML  ( AL - A007719 )"/>
        <s v="JAMESON ORANGE SPRITZ IRISH WHK 4P 355ML - COCKTAILS - 375 ML  ( AL - J070154 )"/>
        <s v="JAMESON TRIPLE DIST TRIPLE CASK IRISH - IRISH-BLND - 750 ML  ( AL - A070370 )"/>
        <s v="JAMIESON PRICHARD'S SWEET LUCY - CRDL-LQR&amp;SPC-WHSKY SPCTY - 750 ML  ( AL - A000526 )"/>
        <s v="JARANA BLANCO TEQUILA - TEQUILA-BLANCO - 750 ML  ( AL - A007573 )"/>
        <s v="JB RADER'S HONEYCRISP APPLE MOONSHINE - DOM WHSKY-BLND - 750 ML  ( AL - A007416 )"/>
        <s v="JED &amp; HUGH WESLEY'S GIN - GIN-CLASSIC-DOM - 750 ML  ( AL - A001502 )"/>
        <s v="JED BARREL STRENGTH SINGLE MALT WHISKEY - DOM WHSKY-STRT-OTH - 750 ML  ( AL - A010078 )"/>
        <s v="JED CASA ESMERALDA AGAVE SPIRIT - CRDL-LQR&amp;SPC-OTH - 750 ML  ( AL - A010135 )"/>
        <s v="JED CASA ESMERALDA AGAVE SPIRIT - CRDL-LQR&amp;SPC-OTH - 750 ML  ( AL - A030035 )"/>
        <s v="JED ELIZABETH FIG LIQUEUR - CRDL-LQR&amp;SPC-FRT - 750 ML  ( AL - A010305 )"/>
        <s v="JED ELIZABETH GRAND SATSUMA LIQUEUR - CRDL-LQR&amp;SPC-FRT - 750 ML  ( AL - A010307 )"/>
        <s v="JED ELIZABETH PECAN LIQUEUR - CRDL-LQR&amp;SPC-OTH - 750 ML  ( AL - A010306 )"/>
        <s v="JED ELIZABETH VODKA - VODKA-CLASSIC-DOM - 1.0 LTR  ( AL - E009343 )"/>
        <s v="JED ELIZABETH VODKA - VODKA-CLASSIC-DOM - 1.75 LTR  ( AL - F030198 )"/>
        <s v="JED ELIZABETH VODKA - VODKA-CLASSIC-DOM - 750 ML  ( AL - A001598 )"/>
        <s v="JED GENES SPICED RUM - RUM-FLVRD - 750 ML  ( AL - A001501 )"/>
        <s v="JED HUGH WESLEY'S BARREL RESTED GIN - GIN-CLASSIC-DOM - 750 ML  ( AL - A008219 )"/>
        <s v="JED JOHN'S ALABAMA SINGLE MALT WHISKEY - DOM WHSKY-STRT-OTH - 50 ML  ( AL - D001721 )"/>
        <s v="JED JOHN'S ALABAMA SINGLE MALT WHISKEY - DOM WHSKY-STRT-OTH - 750 ML  ( AL - A001721 )"/>
        <s v="JED PURVEYORS DOUBLE OAK BRL STRNGTH BBN - DOM WHSKY-STRT-BRBN/TN - 750 ML  ( AL - A030034 )"/>
        <s v="JED SARAH'S SILVER RUM - RUM-LIGHT - 750 ML  ( AL - A005994 )"/>
        <s v="JED SPURGEONS DARK RUM - RUM-AGED/DARK - 750 ML  ( AL - A008220 )"/>
        <s v="JEFFERSON COGNAC CASK FINISH SGL BRL RYE - DOM WHSKY-STRT-RYE - 750 ML  ( AL - A010288 )"/>
        <s v="JEFFERSON COGNAC CASK FINISH STRGHT RYE - DOM WHSKY-STRT-RYE - 750 ML  ( AL - A007582 )"/>
        <s v="JEFFERSON'S - DOM WHSKY-STRT-BRBN/TN - 1.75 LTR  ( AL - F000052 )"/>
        <s v="JEFFERSON'S - DOM WHSKY-STRT-BRBN/TN - 750 ML  ( AL - A000052 )"/>
        <s v="JEFFERSON'S OCEAN AGE AT SEA WHEATED BRL - DOM WHSKY-STRT-OTH - 750 ML  ( AL - A005288 )"/>
        <s v="JEFFERSON'S OCEAN AGE AT SEA WHEATED BRL - DOM WHSKY-STRT-OTH - 750 ML  ( AL - A010577 )"/>
        <s v="JEFFERSON'S OCEAN AGED AT SEA 90 PROOF - DOM WHSKY-STRT-SM BTCH - 750 ML  ( AL - A001663 )"/>
        <s v="JEFFERSON'S OCEAN AGED AT SEA DB BRL RYE - DOM WHSKY-STRT-RYE - 750 ML  ( AL - A007744 )"/>
        <s v="JEFFERSON'S RESERVE OLD RUM CASK FINISH - DOM WHSKY-STRT-BRBN/TN - 750 ML  ( AL - A009358 )"/>
        <s v="JEFFERSON'S RESERVE STRAIGHT BOURBON - DOM WHSKY-STRT-SM BTCH - 750 ML  ( AL - A000936 )"/>
        <s v="JEFFERSON'S RESERVE STRAIGHT BOURBON - DOM WHSKY-STRT-SM BTCH - 750 ML  ( AL - A005290 )"/>
        <s v="JEFFERSON'S RSV PRITCHARD HILL CAB CASK - DOM WHSKY-STRT-BRBN/TN - 750 ML  ( AL - A008107 )"/>
        <s v="JEFFERSON'S RYE BLEND OF STRAIGHT RYE - DOM WHSKY-STRT-RYE - 750 ML  ( AL - A070525 )"/>
        <s v="JEFFERSON'S THE MANHATTAN - COCKTAILS - 750 ML  ( AL - A004399 )"/>
        <s v="JEFFERSON'S TROPIC AGED IN HUMIDITY KSBW - DOM WHSKY-STRT-SM BTCH - 750 ML  ( AL - A070098 )"/>
        <s v="JEFFERSONS OCEAN AGED VOYAGE 27 CASK STR - DOM WHSKY-STRT-BRBN/TN - 750 ML  ( AL - A010466 )"/>
        <s v="JEFFERSONS W/3-50ML ANGOSTURA BTRS&amp;SPOON - DOM WHSKY-STRT-BRBN/TN - 750 ML  ( AL - A070318 )"/>
        <s v="JEREMIAH WEED SWEET TEA FLAVORED VODKA - VODKA-FLVRD-DOM - 1.0 LTR  ( AL - E008026 )"/>
        <s v="JIM BEAM - DOM WHSKY-STRT-BRBN/TN - 1.0 LTR  ( AL - E000664 )"/>
        <s v="JIM BEAM - DOM WHSKY-STRT-BRBN/TN - 1.75 LTR  ( AL - F000664 )"/>
        <s v="JIM BEAM - DOM WHSKY-STRT-BRBN/TN - 50 ML  ( AL - D000664 )"/>
        <s v="JIM BEAM - DOM WHSKY-STRT-BRBN/TN - 200 ML  ( AL - C000664 )"/>
        <s v="JIM BEAM - DOM WHSKY-STRT-BRBN/TN - 375 ML  ( AL - B000664 )"/>
        <s v="JIM BEAM - DOM WHSKY-STRT-BRBN/TN - 750 ML  ( AL - A000664 )"/>
        <s v="JIM BEAM - DOM WHSKY-STRT-BRBN/TN - 750 ML TRV  ( AL - A000198 )"/>
        <s v="JIM BEAM &amp; COLA 6P 355ML - COCKTAILS - 375 ML  ( AL - J007001 )"/>
        <s v="JIM BEAM &amp; GINGER ALE 6P 355ML - COCKTAILS - 375 ML  ( AL - J007002 )"/>
        <s v="JIM BEAM APPLE FLAVORED WHISKEY - DOM WHSKY-BLND - 1.0 LTR  ( AL - E008074 )"/>
        <s v="JIM BEAM APPLE FLAVORED WHISKEY - DOM WHSKY-BLND - 1.75 LTR  ( AL - F001528 )"/>
        <s v="JIM BEAM APPLE FLAVORED WHISKEY - DOM WHSKY-BLND - 50 ML  ( AL - D001528 )"/>
        <s v="JIM BEAM APPLE FLAVORED WHISKEY - DOM WHSKY-BLND - 375 ML  ( AL - B001528 )"/>
        <s v="JIM BEAM APPLE FLAVORED WHISKEY - DOM WHSKY-BLND - 750 ML  ( AL - A001528 )"/>
        <s v="JIM BEAM APPLE FLAVORED WHISKEY - DOM WHSKY-BLND - 750 ML TRV  ( AL - A001761 )"/>
        <s v="JIM BEAM BLACK - DOM WHSKY-STRT-BRBN/TN - 50 ML  ( AL - D000662 )"/>
        <s v="JIM BEAM BLACK - DOM WHSKY-STRT-BRBN/TN - 375 ML  ( AL - B000662 )"/>
        <s v="JIM BEAM BLACK - DOM WHSKY-STRT-BRBN/TN - 750 ML  ( AL - A000662 )"/>
        <s v="JIM BEAM BLACK 7 YR - DOM WHSKY-STRT-BRBN/TN - 1.75 LTR  ( AL - F070662 )"/>
        <s v="JIM BEAM BLACK 7 YR - DOM WHSKY-STRT-BRBN/TN - 50 ML  ( AL - D070662 )"/>
        <s v="JIM BEAM BLACK 7 YR - DOM WHSKY-STRT-BRBN/TN - 375 ML  ( AL - B070662 )"/>
        <s v="JIM BEAM BLACK 7 YR - DOM WHSKY-STRT-BRBN/TN - 750 ML  ( AL - A070662 )"/>
        <s v="JIM BEAM BOURBON CREAM LIQUEUR - CRDL-CRM LQR - 750 ML  ( AL - A007633 )"/>
        <s v="JIM BEAM DEVIL'S CUT KY STRAIGHT BOURBON - DOM WHSKY-STRT-BRBN/TN - 1.75 LTR  ( AL - F000660 )"/>
        <s v="JIM BEAM DEVIL'S CUT KY STRAIGHT BOURBON - DOM WHSKY-STRT-BRBN/TN - 50 ML  ( AL - D000660 )"/>
        <s v="JIM BEAM DEVIL'S CUT KY STRAIGHT BOURBON - DOM WHSKY-STRT-BRBN/TN - 375 ML  ( AL - B000660 )"/>
        <s v="JIM BEAM DEVIL'S CUT KY STRAIGHT BOURBON - DOM WHSKY-STRT-BRBN/TN - 750 ML  ( AL - A000660 )"/>
        <s v="JIM BEAM DOUBLE OAK KENTUCKY STRAIGHT BB - DOM WHSKY-STRT-BRBN/TN - 750 ML  ( AL - A001682 )"/>
        <s v="JIM BEAM HONEY - DOM WHSKY-BLND - 1.75 LTR  ( AL - F000922 )"/>
        <s v="JIM BEAM HONEY - DOM WHSKY-BLND - 50 ML  ( AL - D000922 )"/>
        <s v="JIM BEAM HONEY - DOM WHSKY-BLND - 375 ML  ( AL - B000922 )"/>
        <s v="JIM BEAM HONEY - DOM WHSKY-BLND - 750 ML  ( AL - A000922 )"/>
        <s v="JIM BEAM KENTUCKY FIRE - DOM WHSKY-BLND - 1.0 LTR  ( AL - E005867 )"/>
        <s v="JIM BEAM KENTUCKY FIRE - DOM WHSKY-BLND - 50 ML  ( AL - D001337 )"/>
        <s v="JIM BEAM KENTUCKY FIRE - DOM WHSKY-BLND - 375 ML  ( AL - B001337 )"/>
        <s v="JIM BEAM KENTUCKY FIRE - DOM WHSKY-BLND - 750 ML  ( AL - A001337 )"/>
        <s v="JIM BEAM ORANGE FLAVORED WHISKEY - DOM WHSKY-BLND - 750 ML  ( AL - A007544 )"/>
        <s v="JIM BEAM PEACH FLAVORED WHISKEY - DOM WHSKY-BLND - 1.75 LTR  ( AL - F007121 )"/>
        <s v="JIM BEAM PEACH FLAVORED WHISKEY - DOM WHSKY-BLND - 50 ML  ( AL - D007121 )"/>
        <s v="JIM BEAM PEACH FLAVORED WHISKEY - DOM WHSKY-BLND - 750 ML  ( AL - A007121 )"/>
        <s v="JIM BEAM PET - DOM WHSKY-STRT-BRBN/TN - 1.75 LTR  ( AL - F000198 )"/>
        <s v="JIM BEAM PINEAPPLE FLAVORED WHISKEY - DOM WHSKY-BLND - 750 ML  ( AL - A070372 )"/>
        <s v="JIM BEAM PINEAPPLE FLAVORED WHISKEY PET - DOM WHSKY-BLND - 50 ML  ( AL - D070372 )"/>
        <s v="JIM BEAM STRAIGHT RYE - DOM WHSKY-STRT-RYE - 750 ML  ( AL - A000634 )"/>
        <s v="JIM BEAM SUNSHINE BLEND KSBW SPECIAL RLS - DOM WHSKY-BLND - 750 ML  ( AL - A070486 )"/>
        <s v="JIM BEAM VANILLA FLAVORED WHISKEY - DOM WHSKY-BLND - 1.75 LTR  ( AL - F001880 )"/>
        <s v="JIM BEAM VANILLA FLAVORED WHISKEY - DOM WHSKY-BLND - 50 ML  ( AL - D001880 )"/>
        <s v="JIM BEAM VANILLA FLAVORED WHISKEY - DOM WHSKY-BLND - 375 ML  ( AL - B001880 )"/>
        <s v="JIM BEAM VANILLA FLAVORED WHISKEY - DOM WHSKY-BLND - 750 ML  ( AL - A001880 )"/>
        <s v="JIM BEAM W/HIGHBALL GLASS - DOM WHSKY-STRT-BRBN/TN - 750 ML  ( AL - A001347 )"/>
        <s v="JIM BEAM WINTER RESERVE LTO KSBW - DOM WHSKY-STRT-BRBN/TN - 750 ML  ( AL - A070365 )"/>
        <s v="JIM BEAM/5FL VARIETY:2EA:RD/AP/PCH/VA/HN - DOM WHSKY-BLND - 50 ML  ( AL - D007531 )"/>
        <s v="JIM BEAM/TAILGATE BCKT:4E AP/HN/RD/PC/VN - DOM WHSKY-BLND - 50 ML  ( AL - D007495 )"/>
        <s v="JIMMY'S SEAJUICE SPICED RUM W/LIME JUICE - RUM-FLVRD - 750 ML  ( AL - A001885 )"/>
        <s v="JINRO CHAMISUL GREEN GRAPE SOJU - CRDL-LQR&amp;SPC-OTH - 375 ML  ( AL - B070360 )"/>
        <s v="JINRO CHAMISUL ORIGINAL SOJU - CRDL-LQR&amp;SPC-OTH - 375 ML  ( AL - B004577 )"/>
        <s v="JINRO CHAMISUL ORIGINAL SOJU - CRDL-LQR&amp;SPC-OTH - 750 ML  ( AL - A004577 )"/>
        <s v="JINRO PEACH SOJU - CRDL-LQR&amp;SPC-OTH - 375 ML  ( AL - B070361 )"/>
        <s v="JINRO SOJU - CRDL-LQR&amp;SPC-OTH - 375 ML  ( AL - B004575 )"/>
        <s v="JINRO STRAWBERRY SOJU - CRDL-LQR&amp;SPC-OTH - 375 ML  ( AL - B070359 )"/>
        <s v="JOE CANE RHUM AGRICOLE RUM - RUM-LIGHT - 750 ML  ( AL - A007420 )"/>
        <s v="JOHN D TAYLOR'S VELVET FALERNUM LIQUEUR - CRDL-LQR&amp;SPC-OTH - 750 ML  ( AL - A009285 )"/>
        <s v="JOHN EMERALD MUSCADINE LEES BRANDY - BRNDY/CGNC-DOM - 750 ML  ( AL - A009018 )"/>
        <s v="JOHN EMERALD SINGLE MALT HONEY CASK WHK - DOM WHSKY-SNGL MALT - 750 ML  ( AL - A030870 )"/>
        <s v="JOHN J BOWMAN VIRGINIA STRAIGHT BOURBON - DOM WHSKY-STRT-BRBN/TN - 750 ML  ( AL - A005921 )"/>
        <s v="JOHN WALKER &amp; SONS 200TH ANVRSY CELEBRTY - SCOTCH-BLND-FRGN BTLD - 750 ML  ( AL - A007607 )"/>
        <s v="JOHNNIE WALKER 18 YEAR BLENDED SCOTCH - SCOTCH-BLND-FRGN BTLD - 750 ML  ( AL - A007031 )"/>
        <s v="JOHNNIE WALKER BLACK - SCOTCH-BLND-FRGN BTLD - 1.0 LTR  ( AL - E000686 )"/>
        <s v="JOHNNIE WALKER BLACK - SCOTCH-BLND-FRGN BTLD - 1.75 LTR  ( AL - F000686 )"/>
        <s v="JOHNNIE WALKER BLACK - SCOTCH-BLND-FRGN BTLD - 750 ML  ( AL - A000686 )"/>
        <s v="JOHNNIE WALKER BLACK W/JIGGER &amp; SPOON - SCOTCH-BLND-FRGN BTLD - 750 ML  ( AL - A000785 )"/>
        <s v="JOHNNIE WALKER BLUE - SCOTCH-BLND-FRGN BTLD - 50 ML  ( AL - D007075 )"/>
        <s v="JOHNNIE WALKER BLUE - SCOTCH-BLND-FRGN BTLD - 750 ML  ( AL - A001688 )"/>
        <s v="JOHNNIE WALKER BLUE LB ELUSIVE UMAMI - SCOTCH-BLND-FRGN BTLD - 750 ML  ( AL - A070174 )"/>
        <s v="JOHNNIE WALKER BLUE LB YEAR OF DRAGON - SCOTCH-BLND-FRGN BTLD - 750 ML  ( AL - A010684 )"/>
        <s v="JOHNNIE WALKER BLUE LB YEAR OF THE HORSE - SCOTCH-BLND-FRGN BTLD - 750 ML  ( AL - A010995 )"/>
        <s v="JOHNNIE WALKER DOUBLE BLACK BLENDED WHSK - SCOTCH-BLND-FRGN BTLD - 750 ML  ( AL - A000589 )"/>
        <s v="JOHNNIE WALKER GAME OF THRONE SONG FIRE - SCOTCH-BLND-FRGN BTLD - 750 ML  ( AL - A009763 )"/>
        <s v="JOHNNIE WALKER GAME OF THRONE SONG ICE - SCOTCH-BLND-FRGN BTLD - 750 ML  ( AL - A009764 )"/>
        <s v="JOHNNIE WALKER HIGH RYE SCOTCH WHISKEY - SCOTCH-SNGL MALT - 750 ML  ( AL - A007706 )"/>
        <s v="JOHNNIE WALKER ICE CHALET BLUE LABEL - SCOTCH-BLND-FRGN BTLD - 750 ML  ( AL - A010799 )"/>
        <s v="JOHNNIE WALKER PURE MALT GREEN - SCOTCH-BLND-FRGN BTLD - 750 ML  ( AL - A010232 )"/>
        <s v="JOHNNIE WALKER RED LABEL - SCOTCH-BLND-FRGN BTLD - 1.0 LTR  ( AL - E000688 )"/>
        <s v="JOHNNIE WALKER RED LABEL - SCOTCH-BLND-FRGN BTLD - 1.75 LTR  ( AL - F000688 )"/>
        <s v="JOHNNIE WALKER RED LABEL - SCOTCH-BLND-FRGN BTLD - 50 ML  ( AL - D004685 )"/>
        <s v="JOHNNIE WALKER RED LABEL - SCOTCH-BLND-FRGN BTLD - 375 ML  ( AL - B000688 )"/>
        <s v="JOHNNIE WALKER RED LABEL - SCOTCH-BLND-FRGN BTLD - 750 ML  ( AL - A000688 )"/>
        <s v="JOHNNIE WALKER RED W/GINGER ALE - SCOTCH-BLND-FRGN BTLD - 750 ML  ( AL - A001960 )"/>
        <s v="JOHNNY DRUM PRIVATE STOCK BOURBON - DOM WHSKY-STRT-BRBN/TN - 750 ML  ( AL - A005789 )"/>
        <s v="JOIA SPIRIT SPRKLG COSMOPOLITAN 4P 355ML - COCKTAILS - 375 ML  ( AL - J007259 )"/>
        <s v="JOIA SPIRIT SPRKLG GREYHOUND 4P 355ML - COCKTAILS - 375 ML  ( AL - J007167 )"/>
        <s v="JOIA SPIRIT SPRKLG MARGARITA 4P 355ML - COCKTAILS - 375 ML  ( AL - J007257 )"/>
        <s v="JOIA SPIRIT SPRKLG MOSCOW MULE 4P 355ML - COCKTAILS - 375 ML  ( AL - J007258 )"/>
        <s v="JOSE CUERVO AUTH COCONUT-PINEAPPLE MRGTS - COCKTAILS - 1.75 LTR  ( AL - F001427 )"/>
        <s v="JOSE CUERVO AUTH LIGHT MARG WHITE PEACH - COCKTAILS - 1.75 LTR  ( AL - F001223 )"/>
        <s v="JOSE CUERVO AUTH LIGHT MARGARITA 4P PET - COCKTAILS - 200 ML  ( AL - C001005 )"/>
        <s v="JOSE CUERVO AUTH MARG TROPICAL PARADISE - COCKTAILS - 1.75 LTR  ( AL - F007970 )"/>
        <s v="JOSE CUERVO AUTH PEACH LEMONADE MARGRITA - COCKTAILS - 1.75 LTR  ( AL - F007791 )"/>
        <s v="JOSE CUERVO AUTH PINK LEMONADE/4P-SLV TR - COCKTAILS - 200 ML  ( AL - C001609 )"/>
        <s v="JOSE CUERVO AUTHENTIC CHERRY LIMEADE - COCKTAILS - 1.75 LTR  ( AL - F007390 )"/>
        <s v="JOSE CUERVO AUTHENTIC MANGO 6-4 PACK PET - COCKTAILS - 200 ML  ( AL - C000289 )"/>
        <s v="JOSE CUERVO AUTHENTIC ORANGE PINEAPPLE - COCKTAILS - 1.75 LTR  ( AL - F007170 )"/>
        <s v="JOSE CUERVO AUTHENTIC PINK LEMONADE - COCKTAILS - 1.75 LTR  ( AL - F001609 )"/>
        <s v="JOSE CUERVO AUTHENTIC RED SANGRIA MRGRTA - COCKTAILS - 1.75 LTR  ( AL - F007171 )"/>
        <s v="JOSE CUERVO AUTHENTIC STRAWBERRY LIGHT - COCKTAILS - 1.75 LTR  ( AL - F007587 )"/>
        <s v="JOSE CUERVO AUTHENTIC STRAWBERRY LIME - COCKTAILS - 1.75 LTR  ( AL - F001204 )"/>
        <s v="JOSE CUERVO AUTHENTIC STRAWBERY LIME PET - COCKTAILS - 200 ML  ( AL - C001204 )"/>
        <s v="JOSE CUERVO AUTHENTIC WHT SANGRIA MRGRTA - COCKTAILS - 1.75 LTR  ( AL - F009520 )"/>
        <s v="JOSE CUERVO DEVIL'S RESERVE - TEQUILA-FLAVORED - 750 ML  ( AL - A070276 )"/>
        <s v="JOSE CUERVO DEVIL'S RESERVE CLUSTER 10P - TEQUILA-FLAVORED - 50 ML  ( AL - D070276 )"/>
        <s v="JOSE CUERVO DOUBLE ST STRAWBERRY MRG PET - COCKTAILS - 1.75 LTR  ( AL - F070623 )"/>
        <s v="JOSE CUERVO DOUBLE STRENGTH MARG UFC PET - COCKTAILS - 750 ML  ( AL - F070396 )"/>
        <s v="JOSE CUERVO ESP GOLD/1L JC MARGARITA MIX - TEQUILA-GOLD - 750 ML  ( AL - A001983 )"/>
        <s v="JOSE CUERVO ESP SILVER/1L JC LGHT MRG MX - TEQUILA-BLANCO - 750 ML  ( AL - A001975 )"/>
        <s v="JOSE CUERVO ESPECIAL GOLD CLUSTER 12-10P - TEQUILA-GOLD - 50 ML  ( AL - D070393 )"/>
        <s v="JOSE CUERVO ESPECIAL SILVER - TEQUILA-BLANCO - 1.0 LTR  ( AL - E000395 )"/>
        <s v="JOSE CUERVO ESPECIAL SILVER - TEQUILA-BLANCO - 1.75 LTR  ( AL - F000395 )"/>
        <s v="JOSE CUERVO ESPECIAL SILVER - TEQUILA-BLANCO - 50 ML  ( AL - D000395 )"/>
        <s v="JOSE CUERVO ESPECIAL SILVER - TEQUILA-BLANCO - 100 ML  ( AL - G000395 )"/>
        <s v="JOSE CUERVO ESPECIAL SILVER - TEQUILA-BLANCO - 100 ML  ( AL - G004179 )"/>
        <s v="JOSE CUERVO ESPECIAL SILVER - TEQUILA-BLANCO - 200 ML  ( AL - C000395 )"/>
        <s v="JOSE CUERVO ESPECIAL SILVER - TEQUILA-BLANCO - 375 ML  ( AL - B000395 )"/>
        <s v="JOSE CUERVO ESPECIAL SILVER - TEQUILA-BLANCO - 750 ML  ( AL - A000395 )"/>
        <s v="JOSE CUERVO GOLD MARGARITA - COCKTAILS - 1.75 LTR  ( AL - F001206 )"/>
        <s v="JOSE CUERVO GOLD MARGARITA - COCKTAILS - 750 ML  ( AL - A001206 )"/>
        <s v="JOSE CUERVO GOLDEN STRAWBERRY MARGARITA - COCKTAILS - 1.75 LTR  ( AL - F001568 )"/>
        <s v="JOSE CUERVO HOLIDAY ED MISTLETOE MRG PET - COCKTAILS - 1.75 LTR  ( AL - F070335 )"/>
        <s v="JOSE CUERVO LIME MARGARITA 4P - COCKTAILS - 200 ML  ( AL - C001302 )"/>
        <s v="JOSE CUERVO LIME MARGARITA MIX - COCKTAILS - 1.0 LTR  ( AL - E003730 )"/>
        <s v="JOSE CUERVO LIME MARGARITA MIX - COCKTAILS - 1.75 LTR  ( AL - F003730 )"/>
        <s v="JOSE CUERVO MARG DRAGONFRUIT LEMONDE PET - COCKTAILS - 1.75 LTR  ( AL - F070397 )"/>
        <s v="JOSE CUERVO MARG RASPBERRY COLADA PET - COCKTAILS - 1.75 LTR  ( AL - F070166 )"/>
        <s v="JOSE CUERVO PALOMAS SPRKLNG PALOMA 4P - COCKTAILS - 200 ML  ( AL - C001503 )"/>
        <s v="JOSE CUERVO PLATINO ORGANIC RSV FAMILIA - TEQUILA-BLANCO - 750 ML  ( AL - A005319 )"/>
        <s v="JOSE CUERVO PLAYAMAR GRAPEFRT 4P 355ML - COCKTAILS - 375 ML  ( AL - J007527 )"/>
        <s v="JOSE CUERVO PLAYAMAR LIME SLTZR 4P 355ML - COCKTAILS - 375 ML  ( AL - J007526 )"/>
        <s v="JOSE CUERVO RESERVA DE LA FAMILIA ORGANC - TEQUILA-GOLD - 750 ML  ( AL - A004390 )"/>
        <s v="JOSE CUERVO RESERVA DE LA FAMILIA REPSDO - TEQUILA-REPOSADO - 750 ML  ( AL - A009804 )"/>
        <s v="JOSE CUERVO SPARKLING 8P:L/S/PL/PM 355ML - COCKTAILS - 375 ML  ( AL - J070624 )"/>
        <s v="JOSE CUERVO SPARKLING MARG 4P 355ML - COCKTAILS - 375 ML  ( AL - J001004 )"/>
        <s v="JOSE CUERVO SPARKLNG ROSE MRG 4P 200ML - COCKTAILS - 200 ML  ( AL - C007260 )"/>
        <s v="JOSE CUERVO STRAWBERRY LIME MARGARITA - COCKTAILS - 375 ML  ( AL - B001204 )"/>
        <s v="JOSE CUERVO TRD CRISTALINO REP/2UFC SHOT - TEQUILA-CRISTALINO - 750 ML  ( AL - A070254 )"/>
        <s v="JOSEPH MAGNUS CIGAR BLEND (DSS) - DOM WHSKY-STRT-BRBN/TN - 750 ML  ( AL - A009792 )"/>
        <s v="JOSEPH MAGNUS STRAIGHT BOURBON WHISKEY - DOM WHSKY-STRT-OTH - 750 ML  ( AL - A007397 )"/>
        <s v="JOURNEYMAN DIST BUGGY WHIP WHEAT WHISKEY - DOM WHSKY-STRT-OTH - 750 ML  ( AL - A007624 )"/>
        <s v="JOURNEYMAN DIST FEATHERBONE BOURBON - DOM WHSKY-STRT-BRBN/TN - 750 ML  ( AL - A007591 )"/>
        <s v="JOURNEYMAN DIST O.C.G. APPLE CIDER LIQ - CRDL-LQR&amp;SPC-FRT - 750 ML  ( AL - A007901 )"/>
        <s v="JOURNEYMAN DIST SILVER CROSS CASK STRGTH - DOM WHSKY-STRT-OTH - 750 ML  ( AL - A010377 )"/>
        <s v="JOURNEYMAN LAST FEATHER RYE CASK STRNGTH - DOM WHSKY-STRT-RYE - 750 ML  ( AL - A010496 )"/>
        <s v="JUAREZ - TEQUILA-BLANCO - 1.0 LTR  ( AL - E008172 )"/>
        <s v="JUAREZ - TEQUILA-BLANCO - 1.75 LTR  ( AL - F004796 )"/>
        <s v="JUAREZ - TEQUILA-GOLD - 1.0 LTR  ( AL - E004696 )"/>
        <s v="JUAREZ GOLD DSS TEQUILA BASED CORDIAL - TEQUILA-GOLD - 1.0 LTR  ( AL - E008027 )"/>
        <s v="JUAREZ GOLD DSS TEQUILA BASED CORDIAL - TEQUILA-GOLD - 1.75 LTR  ( AL - F008027 )"/>
        <s v="JUAREZ TRIPLE SEC - CRDL-LQR&amp;SPC-TRIPLE SEC - 1.0 LTR  ( AL - E008170 )"/>
        <s v="JUDGE ROY BEAN BRL STRENGTH PECAN WD BBN - DOM WHSKY-STRT-BRBN/TN - 750 ML  ( AL - A010562 )"/>
        <s v="JUDGE ROY BEAN HONEY CASK STRAIGHT BBN - DOM WHSKY-STRT-BRBN/TN - 750 ML  ( AL - A070183 )"/>
        <s v="JUDGE ROY BEAN SPIRITS PECAN WOOD BBN - DOM WHSKY-STRT-BRBN/TN - 750 ML  ( AL - A007932 )"/>
        <s v="JUDGE ROY BEAN SPIRITS PECAN WOOD BBN - DOM WHSKY-STRT-BRBN/TN - 750 ML  ( AL - A010574 )"/>
        <s v="JULES BERTA DIXIE SUGA BLUSH MUSCADINE - BLUSH - 750 ML  ( AL - A003766 )"/>
        <s v="JULES BERTA SASSY FRASS SWEET WINE - TABLE OTHER - 750 ML  ( AL - A003762 )"/>
        <s v="JULES BERTA VYD BORN DIXIE MUSCADINE AL - WHT VARTL OTH - 750 ML  ( AL - A003765 )"/>
        <s v="JULES BERTA VYD DOG AT LARGE SEMI-SWEET - RED BLND/MRTG - 750 ML  ( AL - A003763 )"/>
        <s v="JULES BERTA VYD STRAWBERRY WINE (AL) - FRUIT OTHER - 750 ML  ( AL - A003764 )"/>
        <s v="JURA 12 YEAR SINGLE MALT SCOTCH WHISKEY - SCOTCH-SNGL MALT - 750 ML  ( AL - A008299 )"/>
        <s v="JURA 18 YEAR SINGLE MALT SCOTCH WHISKEY - SCOTCH-SNGL MALT - 750 ML  ( AL - A009423 )"/>
        <s v="JURA SEVEN WOOD SINGLE MALT SCOTCH WHSKY - SCOTCH-SNGL MALT - 750 ML  ( AL - A009426 )"/>
        <s v="K. LUKE KEENAN RSV BBN CABERNET FINISH - DOM WHSKY-STRT-BRBN/TN - 750 ML  ( AL - A010834 )"/>
        <s v="K. LUKE SMALL BATCH BARREL STRENGTH BBN - DOM WHSKY-STRT-BRBN/TN - 750 ML  ( AL - A070256 )"/>
        <s v="K. LUKE TOASTED RYE BARREL STRENGTH - DOM WHSKY-STRT-RYE - 750 ML  ( AL - A070255 )"/>
        <s v="K.LUKE TOASTED BARREL BLENDED BOURBON - DOM WHSKY-STRT-OTH - 750 ML  ( AL - A070257 )"/>
        <s v="KAHLUA CHOCOLATE SIPS COFFEE&amp;CHOCOLTE LQ - CRDL-LQR&amp;SPC-OTH - 750 ML  ( AL - A070354 )"/>
        <s v="KAHLUA CHOCOLATE SIPS COFFEE&amp;WHT CHOC LQ - CRDL-LQR&amp;SPC-OTH - 750 ML  ( AL - A070355 )"/>
        <s v="KAHLUA COFFEE LIQUEUR WITH MUG - CRDL-COFFEE LQR - 750 ML  ( AL - A007425 )"/>
        <s v="KAHLUA DUNKIN CARAMEL SWIRL CREAM LIQ - CRDL-CRM LQR - 750 ML  ( AL - A070526 )"/>
        <s v="KAHLUA DUNKIN CARAMEL SWIRL CREAM LQ PET - CRDL-CRM LQR - 50 ML  ( AL - D070526 )"/>
        <s v="KAHLUA ESPRESSO STYLE MARTINI 4P - COCKTAILS - 200 ML  ( AL - C007165 )"/>
        <s v="KAHLUA MEXICAN LIQUOR - CRDL-COFFEE LQR - 1.0 LTR  ( AL - E000425 )"/>
        <s v="KAHLUA MEXICAN LIQUOR - CRDL-COFFEE LQR - 1.75 LTR  ( AL - F000425 )"/>
        <s v="KAHLUA MEXICAN LIQUOR - CRDL-COFFEE LQR - 50 ML  ( AL - D004021 )"/>
        <s v="KAHLUA MEXICAN LIQUOR - CRDL-COFFEE LQR - 375 ML  ( AL - B000425 )"/>
        <s v="KAHLUA MEXICAN LIQUOR - CRDL-COFFEE LQR - 750 ML  ( AL - A000425 )"/>
        <s v="KAHLUA MUDSLIDE DRINK TO GO - COCKTAILS - 200 ML  ( AL - C001122 )"/>
        <s v="KAHLUA READY TO DRINK ORIGINAL MUDSLIDE - COCKTAILS - 1.75 LTR  ( AL - F001417 )"/>
        <s v="KAHLUA WHITE RUSSIAN READY TO DRINK - COCKTAILS - 1.75 LTR  ( AL - F001418 )"/>
        <s v="KAMORA - CRDL-COFFEE LQR - 1.75 LTR  ( AL - F000663 )"/>
        <s v="KAMORA - CRDL-COFFEE LQR - 750 ML  ( AL - A000663 )"/>
        <s v="KAMORA COFFEE - CRDL-COFFEE LQR - 1.0 LTR  ( AL - E000663 )"/>
        <s v="KAMORA DULCE DE LECHE LIQUEUR - CRDL-CRM LQR - 750 ML  ( AL - A070210 )"/>
        <s v="KARLSSON'S GOLD VODKA (SWEDEN) - VODKA-CLASSIC-IMP - 750 ML  ( AL - A005357 )"/>
        <s v="KAVALAN DISTILLERY SELECT WHISKY(TAIWAN) - OTH IMP WHSKY - 750 ML  ( AL - A008294 )"/>
        <s v="KBUG 13 DIST BLUEBERRY MOONSHINE - DOM WHSKY-BLND - 375 ML  ( AL - B031210 )"/>
        <s v="KBUG 13 DIST CORN CANE MOONSHINE - DOM WHSKY-BLND - 375 ML  ( AL - B031206 )"/>
        <s v="KBUG 13 DIST CORN WHEAT MOONSHINE - DOM WHSKY-BLND - 375 ML  ( AL - B031207 )"/>
        <s v="KBUG 13 DIST GREEN APPLE MOONSHINE - DOM WHSKY-BLND - 375 ML  ( AL - B031209 )"/>
        <s v="KBUG 13 DIST PEACH MOONSHINE - DOM WHSKY-BLND - 375 ML  ( AL - B031208 )"/>
        <s v="KE KE KEY LIME CREAM - CRDL-CRM LQR - 750 ML  ( AL - A001887 )"/>
        <s v="KENTCUKY OWL THE WISEMAN STRAIGHT BBN - DOM WHSKY-STRT-BRBN/TN - 750 ML  ( AL - A007795 )"/>
        <s v="KENTUCKY COFFEE WHISKEY - DOM WHSKY-BLND - 50 ML  ( AL - D070069 )"/>
        <s v="KENTUCKY COFFEE WHISKEY - DOM WHSKY-BLND - 750 ML  ( AL - A070069 )"/>
        <s v="KENTUCKY GENTLEMAN BOURBON - BLEND - DOM WHSKY-BLND - 1.0 LTR  ( AL - E000034 )"/>
        <s v="KENTUCKY GENTLEMAN BOURBON - BLEND - DOM WHSKY-BLND - 1.75 LTR  ( AL - F000034 )"/>
        <s v="KENTUCKY NECTAR BBN FINISH IN HONEY CSK - DOM WHSKY-STRT-BRBN/TN - 750 ML  ( AL - A010983 )"/>
        <s v="KENTUCKY NECTAR BBN FINISH IN HONEY CSK - DOM WHSKY-STRT-BRBN/TN - 750 ML  ( AL - A011033 )"/>
        <s v="KENTUCKY OWL CONFISCATED STRAIGHT BBN WK - DOM WHSKY-STRT-BRBN/TN - 750 ML  ( AL - A009659 )"/>
        <s v="KENTUCKY OWL MAIGHSTIR EDITION LM R KSBW - DOM WHSKY-STRT-BRBN/TN - 750 ML  ( AL - A010680 )"/>
        <s v="KENTUCKY OWL STRAIGHT BBN WHK BATCH #12 - DOM WHSKY-STRT-BRBN/TN - 750 ML  ( AL - A009741 )"/>
        <s v="KENTUCKY OWL TAKUMI EDITION LTD RSV KSBW - DOM WHSKY-STRT-OTH - 750 ML  ( AL - A010511 )"/>
        <s v="KENTUCKY PEERLESS STRAIGHT RYE - DOM WHSKY-STRT-RYE - 750 ML  ( AL - A009774 )"/>
        <s v="KENTUCKY TAVERN - DOM WHSKY-STRT-BRBN/TN - 1.0 LTR  ( AL - E008028 )"/>
        <s v="KENTUCKY TAVERN - DOM WHSKY-STRT-BRBN/TN - 1.75 LTR  ( AL - F000026 )"/>
        <s v="KENTUCKY VINTAGE SM BATCH FULLY MATURE - DOM WHSKY-STRT-BRBN/TN - 750 ML  ( AL - A009411 )"/>
        <s v="KETEL ONE BOTANICAL CUCUMBER &amp; MINT - VODKA-FLVRD-IMP - 50 ML  ( AL - D010044 )"/>
        <s v="KETEL ONE BOTANICAL CUCUMBER &amp; MINT - VODKA-FLVRD-IMP - 750 ML  ( AL - A001963 )"/>
        <s v="KETEL ONE BOTANICAL GRAPEFRUIT &amp; ROSE - VODKA-FLVRD-IMP - 50 ML  ( AL - D010043 )"/>
        <s v="KETEL ONE BOTANICAL GRAPEFRUIT &amp; ROSE - VODKA-FLVRD-IMP - 750 ML  ( AL - A001962 )"/>
        <s v="KETEL ONE BOTANICAL PEACH &amp; ORANGE BLSSM - VODKA-FLVRD-IMP - 750 ML  ( AL - A001961 )"/>
        <s v="KETEL ONE CITROEN VODKA - VODKA-FLVRD-IMP - 1.0 LTR  ( AL - E008073 )"/>
        <s v="KETEL ONE CITROEN VODKA - VODKA-FLVRD-IMP - 50 ML  ( AL - D004127 )"/>
        <s v="KETEL ONE COCKTAILS LEMON DROP MARTINI - COCKTAILS - 375 ML  ( AL - B070516 )"/>
        <s v="KETEL ONE COSMOPOLITAN COCKTAILS - COCKTAILS - 375 ML  ( AL - B070126 )"/>
        <s v="KETEL ONE DUTCH VODKA - VODKA-CLASSIC-IMP - 1.0 LTR  ( AL - E000598 )"/>
        <s v="KETEL ONE DUTCH VODKA - VODKA-CLASSIC-IMP - 1.75 LTR  ( AL - F000598 )"/>
        <s v="KETEL ONE DUTCH VODKA - VODKA-CLASSIC-IMP - 375 ML  ( AL - B000598 )"/>
        <s v="KETEL ONE DUTCH VODKA - VODKA-CLASSIC-IMP - 750 ML  ( AL - A000598 )"/>
        <s v="KETEL ONE ESPRESSO MARTINI CKTL - COCKTAILS - 375 ML  ( AL - B070127 )"/>
        <s v="KETEL ONE ORANJE FLAVORED VODKA - VODKA-FLVRD-IMP - 750 ML  ( AL - A008029 )"/>
        <s v="KETEL ONE VODKA W/COCKTAIL SHAKER - VODKA-CLASSIC-IMP - 750 ML  ( AL - A000233 )"/>
        <s v="KICKSTAND CKTLS 8P JP/PCH/PN/RSP 355ML - COCKTAILS - 375 ML  ( AL - J070617 )"/>
        <s v="KING 79 VODKA - VODKA-CLASSIC-DOM - 750 ML  ( AL - A070006 )"/>
        <s v="KING OF KENTUCKY SML BATCH SRS KSBW700ML - DOM WHSKY-STRT-BRBN/TN - 750 ML  ( AL - L011008 )"/>
        <s v="KING OF KENTUCKY STRAIGHT BOURBON WHISKY - DOM WHSKY-STRT-BRBN/TN - 750 ML  ( AL - A010560 )"/>
        <s v="KINKY ALOHA BREEZE RTD VODKA COCKTAIL - COCKTAILS - 1.75 LTR  ( AL - F007754 )"/>
        <s v="KINKY ALOHA LIQUEUR (VODKA BASE) - CRDL-LQR&amp;SPC-FRT - 750 ML  ( AL - A001042 )"/>
        <s v="KINKY BLUE LIQUEUR (VODKA BASE) - VODKA-FLVRD-DOM - 50 ML  ( AL - D001001 )"/>
        <s v="KINKY BLUE LIQUEUR (VODKA BASE) - VODKA-FLVRD-DOM - 750 ML  ( AL - A001001 )"/>
        <s v="KINKY FLAME CINNAMON FLAVORED WHISKEY - CAN-US BLND-US BTLD - 750 ML  ( AL - A005142 )"/>
        <s v="KINKY FRUIT PUNCH (VODKA BASE) - CRDL-LQR&amp;SPC-FRT - 50 ML  ( AL - D007734 )"/>
        <s v="KINKY FRUIT PUNCH (VODKA BASE) - CRDL-LQR&amp;SPC-FRT - 750 ML  ( AL - A007734 )"/>
        <s v="KINKY GOLD LIQUEUR (VODKA BASE) - VODKA-FLVRD-DOM - 750 ML  ( AL - A001353 )"/>
        <s v="KINKY GRAPE FUSION GRAPE &amp; LEMON LIQ PET - CRDL-LQR&amp;SPC-OTH - 50 ML  ( AL - D070426 )"/>
        <s v="KINKY PEACH MANGO LIQUEUR - CRDL-LQR&amp;SPC-FRT - 50 ML  ( AL - D007967 )"/>
        <s v="KINKY PEACH MANGO LIQUEUR - CRDL-LQR&amp;SPC-FRT - 750 ML  ( AL - A007967 )"/>
        <s v="KINKY PINK LIQUEUR (VODKA BASE) - CRDL-LQR&amp;SPC-OTH - 50 ML  ( AL - D000826 )"/>
        <s v="KINKY PINK LIQUEUR (VODKA BASE) - CRDL-LQR&amp;SPC-OTH - 750 ML  ( AL - A000826 )"/>
        <s v="KINKY RED LIQUEUR (VODKA BASE) - VODKA-FLVRD-DOM - 750 ML  ( AL - A001707 )"/>
        <s v="KINKY SOUR LIME LIQUEUR PET - CRDL-LQR&amp;SPC-OTH - 50 ML  ( AL - D070598 )"/>
        <s v="KINKY STRAWBERRY BANANA LIQUEUR PET - CRDL-LQR&amp;SPC-OTH - 50 ML  ( AL - D070599 )"/>
        <s v="KIRK &amp; SWEENEY XO DOMINICAN RUM - RUM-AGED/DARK - 750 ML  ( AL - A010167 )"/>
        <s v="KIRK AND SWEENEY 12YR DOMINICAN RPBLC RM - RUM-AGED/DARK - 750 ML  ( AL - A001753 )"/>
        <s v="KIRK AND SWEENEY 18YR DOMINICAN RPBLC RM - RUM-AGED/DARK - 750 ML  ( AL - A001754 )"/>
        <s v="KIRK AND SWEENEY 23YR DOMINICAN RPBLC RM - RUM-AGED/DARK - 750 ML  ( AL - A001755 )"/>
        <s v="KNAPPOGUE CASTLE 12 YR SINGLE MALT IRISH - IRISH - 750 ML  ( AL - A005619 )"/>
        <s v="KNAPPOGUE CASTLE MARCHESI BAR WNE/GFT BX - IRISH - 750 ML  ( AL - A009898 )"/>
        <s v="KNAPPOGUE CASTLE TWIN WOOD AGED 14 YEAR - IRISH - 750 ML  ( AL - A010058 )"/>
        <s v="KNAPPOGUE CASTLE TWN WOOD 16Y W/CYLINDER - IRISH - 750 ML  ( AL - A009899 )"/>
        <s v="KNOB CREEK 7Y RYE - DOM WHSKY-STRT-RYE - 750 ML  ( AL - A000742 )"/>
        <s v="KNOB CREEK 9YR LONGHORN STEAKHOUSE LABEL - DOM WHSKY-STRT-SM BTCH - 750 ML  ( AL - A008273 )"/>
        <s v="KNOB CREEK 10Y STRAIGHT RYE WHISKEY - DOM WHSKY-STRT-RYE - 750 ML  ( AL - A010782 )"/>
        <s v="KNOB CREEK 12YR SMALL BATCH KSBW - DOM WHSKY-STRT-BRBN/TN - 750 ML  ( AL - A007338 )"/>
        <s v="KNOB CREEK 18YR STRAIGHT BOURBON WHISKEY - DOM WHSKY-STRT-BRBN/TN - 750 ML  ( AL - A010541 )"/>
        <s v="KNOB CREEK 21Y KENTUCKY STRAIGHT BBN WHK - DOM WHSKY-STRT-BRBN/TN - 750 ML  ( AL - A010962 )"/>
        <s v="KNOB CREEK BLENDER'S EDITION 01 KSBW - DOM WHSKY-STRT-BRBN/TN - 750 ML  ( AL - A011026 )"/>
        <s v="KNOB CREEK BOURBON X RYE BLEND STRT WHKS - DOM WHSKY-BLND - 750 ML  ( AL - A010870 )"/>
        <s v="KNOB CREEK RYE SNGL BRRL SEL(BARREL PRG) - DOM WHSKY-STRT-RYE - 750 ML  ( AL - A009349 )"/>
        <s v="KNOB CREEK SINGLE BARREL RESERVE - DOM WHSKY-STRT-SM BTCH - 750 ML  ( AL - A000412 )"/>
        <s v="KNOB CREEK SINGLE BRL SLC CASK STRENGTH - DOM WHSKY-STRT-BRBN/TN - 750 ML  ( AL - A010889 )"/>
        <s v="KNOB CREEK SINGLE BRL SLS CASK STRENGTH - DOM WHSKY-STRT-RYE - 750 ML  ( AL - A010890 )"/>
        <s v="KNOB CREEK SMOKED MAPLE KENTUCKY STRGHT - DOM WHSKY-BLND - 750 ML  ( AL - A001030 )"/>
        <s v="KNOB CREEK SMOKED MAPLE KENTUCKY STRGHT - DOM WHSKY-BLND - 750 ML  ( AL - A009031 )"/>
        <s v="KNOB CREEK STRAIGHT BOURBON - DOM WHSKY-STRT-SM BTCH - 1.0 LTR  ( AL - E000195 )"/>
        <s v="KNOB CREEK STRAIGHT BOURBON - DOM WHSKY-STRT-SM BTCH - 1.75 LTR  ( AL - F000195 )"/>
        <s v="KNOB CREEK STRAIGHT BOURBON - DOM WHSKY-STRT-SM BTCH - 375 ML  ( AL - B000195 )"/>
        <s v="KNOB CREEK STRAIGHT BOURBON - DOM WHSKY-STRT-SM BTCH - 750 ML  ( AL - A000195 )"/>
        <s v="KNOB CREEK STRT RYE W/HIGHBALL GLASSES - DOM WHSKY-STRT-RYE - 750 ML  ( AL - A007902 )"/>
        <s v="KOMOS EXTRA ANEJO TEQUILA - TEQUILA-GOLD - 750 ML  ( AL - A007860 )"/>
        <s v="KORBEL - BRNDY/CGNC-DOM - 750 ML  ( AL - A008049 )"/>
        <s v="KOVAL SINGLE BARREL MILLET WHISKEY (IL) - DOM WHSKY-STRT-OTH - 750 ML  ( AL - A005022 )"/>
        <s v="KOVAL SINGLE BARREL RYE - DOM WHSKY-STRT-RYE - 750 ML  ( AL - A005026 )"/>
        <s v="KOVAL SINGLE BARREL WHEAT WHISKEY (IL) - DOM WHSKY-STRT-OTH - 750 ML  ( AL - A005321 )"/>
        <s v="KRAKEN BLACK ROAST COFFEE RUM - RUM-FLVRD - 750 ML  ( AL - A007203 )"/>
        <s v="KRAKEN BLACK SPICED 70 PROOF RUM - RUM-FLVRD - 750 ML  ( AL - A001708 )"/>
        <s v="KRAKEN BLACK SPICED 94 WITH FLASK - RUM-FLVRD - 750 ML  ( AL - A001246 )"/>
        <s v="KRAKEN BLACK SPICED RUM - RUM-FLVRD - 1.75 LTR  ( AL - F000246 )"/>
        <s v="KRAKEN BLACK SPICED RUM - RUM-FLVRD - 375 ML  ( AL - B000246 )"/>
        <s v="KRAKEN BLACK SPICED RUM - RUM-FLVRD - 750 ML  ( AL - A000246 )"/>
        <s v="KRAKEN BLACK SPICED RUM PET - RUM-FLVRD - 50 ML  ( AL - D000246 )"/>
        <s v="KRAKEN GOLD SPICED RUM HINT VANILA/CINNM - RUM-FLVRD - 750 ML  ( AL - A070115 )"/>
        <s v="KROL VODKA (POLAND) - VODKA-CLASSIC-IMP - 1.75 LTR  ( AL - F001890 )"/>
        <s v="KROL VODKA (POLAND) - VODKA-CLASSIC-IMP - 750 ML  ( AL - A010415 )"/>
        <s v="KY PEERLESS DOUBLE OAK STRAIGHT RYE - DOM WHSKY-STRT-RYE - 750 ML  ( AL - A010920 )"/>
        <s v="KY PEERLESS TOASTED KENTUCKY SBW - DOM WHSKY-STRT-BRBN/TN - 750 ML  ( AL - A010919 )"/>
        <s v="LA HECHICERA RON EXTRA ANEJO SOLERA 21 - RUM-AGED/DARK - 750 ML  ( AL - A001928 )"/>
        <s v="LAGAVULIN DISTILLERS EDITION SINGLE MALT - SCOTCH-SNGL MALT - 750 ML  ( AL - A005351 )"/>
        <s v="LAGAVULIN OFFERMAN ED CARIBBEAN CASK 11Y - SCOTCH-SNGL MALT - 750 ML  ( AL - A070241 )"/>
        <s v="LAGAVULIN SINGLE ISLAY MALT 8Y 200ANV ED - SCOTCH-SNGL MALT - 750 ML  ( AL - A009053 )"/>
        <s v="LAGAVULIN SINGLE MALT 16 YEAR - SCOTCH-SNGL MALT - 750 ML  ( AL - A004030 )"/>
        <s v="LAGRANGE MOUNTAIN SPIRITS MOONSHINE - DOM WHSKY-STRT-OTH - 750 ML  ( AL - A001916 )"/>
        <s v="LAIRDS APPLEJACK - BRNDY/CGNC-DOM - 750 ML  ( AL - A007212 )"/>
        <s v="LALO SPIRITS BLANCO HIGH PROOF TEQUILA - TEQUILA-BLANCO - 750 ML  ( AL - A070589 )"/>
        <s v="LALO SPIRITS BLANCO TEQUILA - TEQUILA-BLANCO - 375 ML  ( AL - B070201 )"/>
        <s v="LALO SPIRITS BLANCO TEQUILA - TEQUILA-BLANCO - 750 ML  ( AL - A070201 )"/>
        <s v="LANGLEYS NO.8 LONDON GIN - GIN-CLASSIC-IMP - 750 ML  ( AL - A004101 )"/>
        <s v="LAPHROAIG 25 YEAR SINGLE MALT - SCOTCH-SNGL MALT - 750 ML  ( AL - A005730 )"/>
        <s v="LAPHROAIG QUARTER CASK SINGLE MALT - SCOTCH-SNGL MALT - 750 ML  ( AL - A000971 )"/>
        <s v="LAPHROAIG SELECT ISLAY SINGLE MLT SCOTCH - SCOTCH-SNGL MALT - 750 ML  ( AL - A004461 )"/>
        <s v="LAPHROAIG SINGLE MALT - SCOTCH-SNGL MALT - 750 ML  ( AL - A000324 )"/>
        <s v="LARCENY KENTUCKY STRAIGHT BOURBON WHSKY - DOM WHSKY-STRT-BRBN/TN - 1.0 LTR  ( AL - E008094 )"/>
        <s v="LARCENY KENTUCKY STRAIGHT BOURBON WHSKY - DOM WHSKY-STRT-BRBN/TN - 1.75 LTR  ( AL - F001810 )"/>
        <s v="LARCENY KENTUCKY STRAIGHT BOURBON WHSKY - DOM WHSKY-STRT-BRBN/TN - 50 ML  ( AL - D001810 )"/>
        <s v="LARCENY KENTUCKY STRAIGHT BOURBON WHSKY - DOM WHSKY-STRT-BRBN/TN - 750 ML  ( AL - A001810 )"/>
        <s v="LARCENY KSBW BARREL PROOF - DOM WHSKY-STRT-BRBN/TN - 750 ML  ( AL - A007309 )"/>
        <s v="LARCENY KSBW BARREL PROOF PRIVATE BARREL - DOM WHSKY-STRT-BRBN/TN - 750 ML  ( AL - A010802 )"/>
        <s v="LARCENY SMALL BATCH KSBW W/ROCK GLASS - DOM WHSKY-STRT-BRBN/TN - 750 ML  ( AL - A007903 )"/>
        <s v="LARRESSINGLE X. O. ARMAGNAC - BRNDY/CGNC-ARMGNC - 750 ML  ( AL - A005729 )"/>
        <s v="LAUDERS - SCOTCH-BLND-US BTLD - 1.75 LTR  ( AL - F000135 )"/>
        <s v="LEADSLINGERS BOURBON WHISKEY (OK) - DOM WHSKY-STRT-OTH - 750 ML  ( AL - A007676 )"/>
        <s v="LEGACY BLENDED CANADIAN WHISKEY - CAN-US BLND-US BTLD - 50 ML  ( AL - D007671 )"/>
        <s v="LEGACY BLENDED CANADIAN WHISKEY - CAN-US BLND-US BTLD - 750 ML  ( AL - A007671 )"/>
        <s v="LEGENDS SINGLE BARREL SBW 87 PROOF - DOM WHSKY-STRT-BRBN/TN - 750 ML  ( AL - A070195 )"/>
        <s v="LEGENDS SMALL BATCH VODKA - VODKA-CLASSIC-DOM - 750 ML  ( AL - A070196 )"/>
        <s v="LEGENT TWO TRUE LEGENDS (DSS) - DOM WHSKY-STRT-BRBN/TN - 750 ML  ( AL - A010124 )"/>
        <s v="LEIPER'S FORK DIST BIB BOURBON 700ML - DOM WHSKY-STRT-BRBN/TN - 750 ML  ( AL - L010537 )"/>
        <s v="LEIPER'S FORK DIST SGL BRL 700ML - DOM WHSKY-STRT-BRBN/TN - 750 ML  ( AL - L010952 )"/>
        <s v="LEIPER'S FORK TENNESSEE WHISKEY 700ML - DOM WHSKY-STRT-BRBN/TN - 750 ML  ( AL - L010585 )"/>
        <s v="LICOR 43 - CRDL-LQR&amp;SPC-OTH - 1.0 LTR  ( AL - E004864 )"/>
        <s v="LICOR 43 CHOCOLATE LIQUEUR - CRDL-LQR&amp;SPC-OTH - 750 ML  ( AL - A070333 )"/>
        <s v="LICOR 43 W/MINI BEER SHOT GLASSES - CRDL-LQR&amp;SPC-OTH - 750 ML  ( AL - A070332 )"/>
        <s v="LIMONCELLO DI CAPRI LIQUEUR - CRDL-LQR&amp;SPC-FRT - 750 ML  ( AL - A005971 )"/>
        <s v="LINCOLN COUNTY LIGHTING - DOM WHSKY-STRT-OTH - 750 ML  ( AL - A004542 )"/>
        <s v="LINKWOOD 37YR SPEYSIDE SINGLE MALT SCTCH - SCOTCH-SNGL MALT - 750 ML  ( AL - A009102 )"/>
        <s v="LIQS FIRESHOT 8-4 PACKS - CRDL-LQR&amp;SPC-OTH - 50 ML  ( AL - D009279 )"/>
        <s v="LIQS TEQUILA CINNAMON ORANGE 8-4 PACKS - COCKTAILS - 50 ML  ( AL - D009255 )"/>
        <s v="LIQS VODKA KAMIKAZE 8-4 PACKS - CRDL-LQR&amp;SPC-OTH - 50 ML  ( AL - D009257 )"/>
        <s v="LITTLE BOOK CHAPTER 9 BLENDED WHISKEY - DOM WHSKY-BLND - 750 ML  ( AL - A010906 )"/>
        <s v="LITTLE BOOK THE INFINITE STRAIGHT BBN WK - DOM WHSKY-STRT-BRBN/TN - 750 ML  ( AL - A010807 )"/>
        <s v="LOBOS 1707 EXTRA ANEJO TEQUILA 700ML - TEQUILA-GOLD - 750 ML  ( AL - L010587 )"/>
        <s v="LOCH LOMOND CHRISTIE KERR LTD ED SGL MLT - SCOTCH-SNGL MALT - 750 ML  ( AL - A070054 )"/>
        <s v="LONG POND ITP 15 SPECIAL EDT SINGLE MARK - RUM-AGED/DARK - 750 ML  ( AL - A009739 )"/>
        <s v="LORD BALTIMORE - GIN-CLASSIC-DOM - 1.75 LTR  ( AL - F000573 )"/>
        <s v="LORD CALVERT - CAN-US BLND-US BTLD - 1.75 LTR  ( AL - F000115 )"/>
        <s v="LORD CALVERT - CAN-US BLND-US BTLD - 375 ML  ( AL - B009345 )"/>
        <s v="LORD CALVERT - CAN-US BLND-US BTLD - 750 ML  ( AL - A000115 )"/>
        <s v="LOS VECINOS DEL CAMPO ESPADIN MEZCAL - TEQUILA-BLANCO - 750 ML  ( AL - A010655 )"/>
        <s v="LUCID ABSINTHE SUPERIEURE - CRDL-LQR&amp;SPC-OTH - 750 ML  ( AL - A000342 )"/>
        <s v="LUCKY ONE LEMONADE BLUEBERRY VD 4P 355ML - COCKTAILS - 375 ML  ( AL - J070490 )"/>
        <s v="LUCKY ONE LEMONADE ORIGINAL VDK 4P 355ML - COCKTAILS - 375 ML  ( AL - J070489 )"/>
        <s v="LUCKY ONE LEMONADE PEACH VODKA 4P 355ML - COCKTAILS - 375 ML  ( AL - J070491 )"/>
        <s v="LUCKY ONE LEMONADE RASPBERRY VD 4P 355ML - COCKTAILS - 375 ML  ( AL - J070492 )"/>
        <s v="LUCKY ONE LEMONADE VT 8P-2E:O/P/R/B355ML - COCKTAILS - 375 ML  ( AL - J070493 )"/>
        <s v="LUCKY ONE SWEET TEA VT 8P:O/H/P/R  355ML - COCKTAILS - 375 ML  ( AL - J070670 )"/>
        <s v="LUKSUSOWA POTATO - VODKA-CLASSIC-IMP - 1.75 LTR  ( AL - F007770 )"/>
        <s v="LUNAZUL ANEJO TEQUILA - TEQUILA-ANEJO - 750 ML  ( AL - A070061 )"/>
        <s v="LUNAZUL BLANCO TEQUILA - TEQUILA-BLANCO - 1.0 LTR  ( AL - E004664 )"/>
        <s v="LUNAZUL BLANCO TEQUILA - TEQUILA-BLANCO - 1.75 LTR  ( AL - F001778 )"/>
        <s v="LUNAZUL BLANCO TEQUILA - TEQUILA-BLANCO - 50 ML  ( AL - D001778 )"/>
        <s v="LUNAZUL BLANCO TEQUILA - TEQUILA-BLANCO - 375 ML  ( AL - B001778 )"/>
        <s v="LUNAZUL BLANCO TEQUILA - TEQUILA-BLANCO - 750 ML  ( AL - A001778 )"/>
        <s v="LUNAZUL CRISTALINO PRIMERO TEQUILA - TEQUILA-ANEJO - 750 ML  ( AL - A070217 )"/>
        <s v="LUNAZUL REPOSADO TEQUILA - TEQUILA-REPOSADO - 1.0 LTR  ( AL - E005741 )"/>
        <s v="LUNAZUL REPOSADO TEQUILA - TEQUILA-REPOSADO - 1.75 LTR  ( AL - F000126 )"/>
        <s v="LUNAZUL REPOSADO TEQUILA - TEQUILA-REPOSADO - 50 ML  ( AL - D000126 )"/>
        <s v="LUNAZUL REPOSADO TEQUILA - TEQUILA-REPOSADO - 375 ML  ( AL - B000126 )"/>
        <s v="LUNAZUL REPOSADO TEQUILA - TEQUILA-REPOSADO - 750 ML  ( AL - A000126 )"/>
        <s v="LUSTY CLAW SELECTED KENTUCKY STRGHT BRBN - DOM WHSKY-STRT-BRBN/TN - 750 ML  ( AL - A001738 )"/>
        <s v="LUX ROW FOUR GRAIN MASHBILL DBL SB KSBW - DOM WHSKY-STRT-BRBN/TN - 750 ML  ( AL - A010650 )"/>
        <s v="LUXARDO AMARO ABANO BITTER - CRDL-LQR&amp;SPC-AMRT - 750 ML  ( AL - A005908 )"/>
        <s v="LUXARDO ESPRESSO ITALIAN COFFEE LIQUEUR - CRDL-LQR&amp;SPC-OTH - 750 ML  ( AL - A070615 )"/>
        <s v="LUXARDO MARASCHINO LIQUEUR - CRDL-LQR&amp;SPC-FRT - 750 ML  ( AL - A007444 )"/>
        <s v="LYSHOLM LINIE AQUAVIT - CRDL-LQR&amp;SPC-OTH - 750 ML  ( AL - A004567 )"/>
        <s v="MACALLAN ART IS THE FLOWER 700ML - SCOTCH-SNGL MALT - 750 ML  ( AL - L010978 )"/>
        <s v="MACNAUGHTONS - CAN-FRGN BLND-FRGN BTLD - 1.75 LTR  ( AL - F000159 )"/>
        <s v="MAESTRO DOBEL 50 1967 EDT EXTRA ANEJO LE - TEQUILA-GOLD - 750 ML  ( AL - A010514 )"/>
        <s v="MAESTRO DOBEL 50 CRISTALINO EXTRA ANEJO - TEQUILA-CRISTALINO - 750 ML  ( AL - A009884 )"/>
        <s v="MAESTRO DOBEL 50 EXTRA ANEJO SILVER OAK - TEQUILA-GOLD - 750 ML  ( AL - A070034 )"/>
        <s v="MAESTRO DOBEL ANEJO TEQUILA - TEQUILA-ANEJO - 750 ML  ( AL - A009376 )"/>
        <s v="MAESTRO DOBEL DIAMANTE REPOSADO TEQUILA - TEQUILA-REPOSADO - 375 ML  ( AL - B000722 )"/>
        <s v="MAESTRO DOBEL DIAMANTE REPOSADO TEQUILA - TEQUILA-REPOSADO - 750 ML  ( AL - A000722 )"/>
        <s v="MAESTRO DOBEL HUMITO SILVER TEQUILA - TEQUILA-BLANCO - 750 ML  ( AL - A008247 )"/>
        <s v="MAESTRO DOBEL PAVITO(SILVER TEQ/NTRL FL) - TEQUILA-FLAVORED - 750 ML  ( AL - A007926 )"/>
        <s v="MAESTRO DOBEL REPOSADO TEQUILA - TEQUILA-REPOSADO - 750 ML  ( AL - A009375 )"/>
        <s v="MAISON ROUGE VSOP COGNAC - BRNDY/CGNC-CGNC-VSOP - 750 ML  ( AL - A009393 )"/>
        <s v="MAKER'S MARK - DOM WHSKY-STRT-BRBN/TN - 1.0 LTR  ( AL - E000156 )"/>
        <s v="MAKER'S MARK - DOM WHSKY-STRT-BRBN/TN - 1.75 LTR  ( AL - F000156 )"/>
        <s v="MAKER'S MARK - DOM WHSKY-STRT-BRBN/TN - 50 ML  ( AL - D000156 )"/>
        <s v="MAKER'S MARK - DOM WHSKY-STRT-BRBN/TN - 200 ML  ( AL - C000156 )"/>
        <s v="MAKER'S MARK - DOM WHSKY-STRT-BRBN/TN - 375 ML  ( AL - B000156 )"/>
        <s v="MAKER'S MARK - DOM WHSKY-STRT-BRBN/TN - 750 ML  ( AL - A000156 )"/>
        <s v="MAKER'S MARK 46 - DOM WHSKY-STRT-BRBN/TN - 375 ML  ( AL - B000240 )"/>
        <s v="MAKER'S MARK 46 - DOM WHSKY-STRT-BRBN/TN - 750 ML  ( AL - A000240 )"/>
        <s v="MAKER'S MARK 46 CASK STRENGTH - DOM WHSKY-STRT-BRBN/TN - 750 ML  ( AL - A007496 )"/>
        <s v="MAKER'S MARK 46 W/COCKTAIL KIT - DOM WHSKY-STRT-BRBN/TN - 750 ML  ( AL - A007904 )"/>
        <s v="MAKER'S MARK 101 PROOF LIMITED RELEASE - DOM WHSKY-STRT-BRBN/TN - 750 ML  ( AL - A007445 )"/>
        <s v="MAKER'S MARK CASK STRENGTH - DOM WHSKY-STRT-BRBN/TN - 750 ML  ( AL - A001436 )"/>
        <s v="MAKER'S MARK CELLAR AGED ANNUAL RLS SBW - DOM WHSKY-STRT-BRBN/TN - 750 ML  ( AL - A010646 )"/>
        <s v="MAKER'S MARK PRIVATE SELECT KENTUCKY BBN - DOM WHSKY-STRT-BRBN/TN - 750 ML  ( AL - A008111 )"/>
        <s v="MAKER'S MARK THE LOST SRS OAK STV 700ML - DOM WHSKY-STRT-BRBN/TN - 750 ML  ( AL - L008965 )"/>
        <s v="MAKER'S MARK TRI-PK:PRV SEL/CSK S/46 CSK - DOM WHSKY-STRT-BRBN/TN - 375 ML  ( AL - B007467 )"/>
        <s v="MAKER'S MARK W/2 ROCK GLASSES - DOM WHSKY-STRT-BRBN/TN - 750 ML  ( AL - A001859 )"/>
        <s v="MAKER'S MARK W/MUGS - DOM WHSKY-STRT-BRBN/TN - 750 ML  ( AL - A000294 )"/>
        <s v="MAKER'S MARK WOOD FIN VRGN OAK RLS 25LTO - DOM WHSKY-STRT-BRBN/TN - 750 ML  ( AL - A010874 )"/>
        <s v="MAKER'S MARK WOOD FINISH SERIES 23 BEP - DOM WHSKY-STRT-BRBN/TN - 750 ML  ( AL - A010594 )"/>
        <s v="MAKER'S MARK/6B-50ML GIFT 12-6 PACK - DOM WHSKY-STRT-BRBN/TN - 50 ML  ( AL - D007236 )"/>
        <s v="MALFY CON LIMONE GIN (ITALY) - GIN-FLVRD-IMP - 750 ML  ( AL - A007038 )"/>
        <s v="MALFY ROSA PINK GRAPEFRUIT GIN (ITALY) - GIN-FLVRD-IMP - 750 ML  ( AL - A008270 )"/>
        <s v="MALIBU BLACK COCONUT FLAVORED RUM - RUM-FLVRD - 750 ML  ( AL - A000658 )"/>
        <s v="MALIBU CO-PACK (W/CRANBERRY JUICE) - RUM-FLVRD - 1.75 LTR  ( AL - F000655 )"/>
        <s v="MALIBU DOLE VTY 8P:DRGFT/PA/MNG/PS 355ML - COCKTAILS - 375 ML  ( AL - J070621 )"/>
        <s v="MALIBU FIZZY MANGO 4P - COCKTAILS - 200 ML  ( AL - C001796 )"/>
        <s v="MALIBU LIME FLAVORED RUM - RUM-FLVRD - 750 ML  ( AL - A001923 )"/>
        <s v="MALIBU MANGO FLAVORED RUM - RUM-FLVRD - 750 ML  ( AL - A001658 )"/>
        <s v="MALIBU PASSION FRUIT FLAVORED RUM - RUM-FLVRD - 750 ML  ( AL - A009647 )"/>
        <s v="MALIBU PEACH (CARIBBEAN RUM/PEACH LIQ) - RUM-FLVRD - 50 ML  ( AL - D007989 )"/>
        <s v="MALIBU PEACH (CARIBBEAN RUM/PEACH LIQ) - RUM-FLVRD - 750 ML  ( AL - A007989 )"/>
        <s v="MALIBU PEACH RUM COCKTAIL RTD 4P 355ML - COCKTAILS - 375 ML  ( AL - J007978 )"/>
        <s v="MALIBU PINA COLADA RTD 4P 355ML - COCKTAILS - 375 ML  ( AL - J007665 )"/>
        <s v="MALIBU PINEAPPLE BAY BREEZE 4P 355ML - COCKTAILS - 375 ML  ( AL - J007722 )"/>
        <s v="MALIBU PINEAPPLE BAY BREEZE TETRA BOX - COCKTAILS - 1.0 LTR  ( AL - E070155 )"/>
        <s v="MALIBU PINEAPPLE FLAVORED RUM - RUM-FLVRD - 750 ML  ( AL - A001659 )"/>
        <s v="MALIBU PINK (RUM W/TROPICAL LIQUEUR) - RUM-FLVRD - 750 ML  ( AL - A070622 )"/>
        <s v="MALIBU PINK (RUM W/TROPICAL LIQUEUR) PET - RUM-FLVRD - 50 ML  ( AL - D070622 )"/>
        <s v="MALIBU RUM NATURAL COCONUT - RUM-FLVRD - 1.0 LTR  ( AL - E000659 )"/>
        <s v="MALIBU RUM NATURAL COCONUT - RUM-FLVRD - 1.75 LTR  ( AL - F000659 )"/>
        <s v="MALIBU RUM NATURAL COCONUT - RUM-FLVRD - 50 ML  ( AL - D000659 )"/>
        <s v="MALIBU RUM NATURAL COCONUT - RUM-FLVRD - 375 ML  ( AL - B000659 )"/>
        <s v="MALIBU RUM NATURAL COCONUT - RUM-FLVRD - 750 ML  ( AL - A000659 )"/>
        <s v="MALIBU RUM NATURAL COCONUT - RUM-FLVRD - 750 ML TRV  ( AL - A000652 )"/>
        <s v="MALIBU RUM PUNCH COCKTAIL READY-TO-SERVE - COCKTAILS - 1.75 LTR  ( AL - F000284 )"/>
        <s v="MALIBU STRAWBERRY DAIQUIRI RTD 4P 355ML - COCKTAILS - 375 ML  ( AL - J007666 )"/>
        <s v="MALIBU STRAWBERRY DAIQUIRI TETRA BOX - COCKTAILS - 1.0 LTR  ( AL - E070156 )"/>
        <s v="MALIBU STRAWBERRY FLAVORED RUM - RUM-FLVRD - 750 ML  ( AL - A007383 )"/>
        <s v="MALIBU WATERMELON FLAVORED RUM - RUM-FLVRD - 750 ML  ( AL - A007583 )"/>
        <s v="MALIBU/RTD VRTY 8P:PNC/STW/PCH/PNA 355ML - COCKTAILS - 375 ML  ( AL - J070046 )"/>
        <s v="MARAELLA APPALACHIA FOOTHILLS CARLOS - WHT VARTL OTH - 750 ML  ( AL - A003761 )"/>
        <s v="MARAELLA BLUEBERRY FLAVORED WINE - FRUIT OTHER - 750 ML  ( AL - A003745 )"/>
        <s v="MARAELLA FINGER LAKES RIESLING ALABAMA - RIESLING - 750 ML  ( AL - A003746 )"/>
        <s v="MARAELLA ZINFANDEL ALABAMA - ZINFANDEL - 750 ML  ( AL - A003789 )"/>
        <s v="MARELLA CHARDONNAY ALABAMA - CHARDONNAY - 750 ML  ( AL - A003790 )"/>
        <s v="MARGARITAVILLE GOLD TEQUILA - TEQUILA-GOLD - 1.75 LTR  ( AL - F001141 )"/>
        <s v="MARGARITAVILLE GOLD TEQUILA - TEQUILA-GOLD - 750 ML  ( AL - A001141 )"/>
        <s v="MARGARITAVILLE PREMIUM DARK RUM - RUM-AGED/DARK - 1.0 LTR  ( AL - E004903 )"/>
        <s v="MARGARITAVILLE PREMUIM COCONUT RUM - RUM-FLVRD - 750 ML  ( AL - A004896 )"/>
        <s v="MARGARITAVILLE SILVER TEQUILA - TEQUILA-BLANCO - 750 ML  ( AL - A001140 )"/>
        <s v="MARGARITAVILLE SKINNY MARGARITA R-T-D - COCKTAILS - 1.75 LTR  ( AL - F000568 )"/>
        <s v="MAROFF LIGHT - VODKA-CLASSIC-DOM - 1.75 LTR  ( AL - F004705 )"/>
        <s v="MARS IWAI 45 JAPANESE WHISKY - OTH IMP WHSKY - 750 ML  ( AL - A010260 )"/>
        <s v="MARTELL BLUE SWIFT DAY LABEL - BRNDY/CGNC-CGNC-VSOP - 375 ML  ( AL - B001925 )"/>
        <s v="MARTELL BLUE SWIFT DAY LABEL - BRNDY/CGNC-CGNC-VSOP - 750 ML  ( AL - A001925 )"/>
        <s v="MARTELL BLUE SWIFT NIGHT LABEL - BRNDY/CGNC-CGNC-VSOP - 750 ML  ( AL - A007482 )"/>
        <s v="MARTELL BLUE SWIFT W/2-TUMBLERS - BRNDY/CGNC-CGNC-VSOP - 750 ML  ( AL - A007064 )"/>
        <s v="MARTELL CORDON BLEU - BRNDY/CGNC-CGNC-OTH - 750 ML  ( AL - A009776 )"/>
        <s v="MARTELL VS - BRNDY/CGNC-CGNC-VS - 375 ML  ( AL - B000022 )"/>
        <s v="MARTELL VS - BRNDY/CGNC-CGNC-VS - 750 ML  ( AL - A000022 )"/>
        <s v="MARTELL VSOP - BRNDY/CGNC-CGNC-VSOP - 750 ML  ( AL - A007223 )"/>
        <s v="MARTINI AND ROSSI BITTER - CRDL-LQR&amp;SPC-OTH - 750 ML  ( AL - A001904 )"/>
        <s v="MARTINI MATES ESPRESSO MARTINI CKTL 4PK - COCKTAILS - 200 ML  ( AL - C007835 )"/>
        <s v="MASTER OF MIXES BIG BUCKET PREMIUM MARGR - TABLE OTHER - 3.0 LTR  ( AL - H003619 )"/>
        <s v="MASTER OF MIXES BLOODY MARY - TABLE OTHER - 1.5 LTR  ( AL - F003898 )"/>
        <s v="MASTER OF MIXES CKTL ESSENTIAL GRENADINE - TABLE OTHER - 375 ML  ( AL - B003618 )"/>
        <s v="MASTER OF MIXES CKTL ESSENTIAL LME JUICE - TABLE OTHER - 375 ML  ( AL - B003719 )"/>
        <s v="MASTER OF MIXES MARGARITA - TABLE OTHER - 1.0 LTR  ( AL - E003911 )"/>
        <s v="MASTER OF MIXES MARGARITA - TABLE OTHER - 1.5 LTR  ( AL - F003911 )"/>
        <s v="MASTER OF MIXES MARGARITA LITE - TABLE OTHER - 1.5 LTR  ( AL - F003008 )"/>
        <s v="MASTER OF MIXES PINA COLADA - TABLE OTHER - 1.5 LTR  ( AL - F003922 )"/>
        <s v="MASTER OF MIXES SIMPLE SYRUP CKTL ESSNTL - TABLE OTHER - 375 ML  ( AL - B003720 )"/>
        <s v="MASTER OF MIXES SOUR APPLE MARTINI - TABLE OTHER - 1.0 LTR  ( AL - E003988 )"/>
        <s v="MASTER OF MIXES SPICY MARGARITA PET - TABLE OTHER - 1.0 LTR  ( AL - E070277 )"/>
        <s v="MASTER OF MIXES STRAWBERRY DAIQUIRI - TABLE OTHER - 1.0 LTR  ( AL - E003717 )"/>
        <s v="MASTER OF MIXES STRAWBERRY DAIQUIRI - TABLE OTHER - 1.5 LTR  ( AL - F003717 )"/>
        <s v="MASTER OF MIXES SWEET AND SOUR - TABLE OTHER - 1.0 LTR  ( AL - E003926 )"/>
        <s v="MASTER OF MIXES SWEET AND SOUR - TABLE OTHER - 1.5 LTR  ( AL - F003926 )"/>
        <s v="MASTER OF MIXES T COL - TABLE OTHER - 1.0 LTR  ( AL - E003936 )"/>
        <s v="MASTER OF MIXES WHISKEY SOUR - TABLE OTHER - 1.0 LTR  ( AL - E003981 )"/>
        <s v="MASTERSON'S 10YR STRAIGHT RYE WHISKEY - CAN-US BLND-US BTLD - 750 ML  ( AL - A005456 )"/>
        <s v="MATADOR - TEQUILA-BLANCO - 1.0 LTR  ( AL - E004190 )"/>
        <s v="MCCARTHY'S OREGON SINGLE MALT WHISKEY - DOM WHSKY-STRT-OTH - 750 ML  ( AL - A009032 )"/>
        <s v="MCCLELLAND'S HIGHLAND - SCOTCH-SNGL MALT - 750 ML  ( AL - A001684 )"/>
        <s v="MCCONNELL'S OLD IRISH WHISKEY - IRISH - 750 ML  ( AL - A007216 )"/>
        <s v="MCCORMICK - DOM WHSKY-BLND - 1.0 LTR  ( AL - E004201 )"/>
        <s v="MCCORMICK - VODKA-CLASSIC-DOM - 1.75 LTR  ( AL - F001460 )"/>
        <s v="MCCORMICK LONG ISLAND ICED TEA - COCKTAILS - 1.0 LTR  ( AL - E004570 )"/>
        <s v="MCDOWELL'S NO.1 INDIAN WHISKY - OTH IMP WHSKY - 750 ML  ( AL - A010343 )"/>
        <s v="MCMASTER'S - SCOTCH-BLND-US BTLD - 1.75 LTR  ( AL - F010166 )"/>
        <s v="MCQUEEN&amp;VIOLET FOG ULTRAVIOLET HB BRY FL - GIN-FLVRD-IMP - 750 ML  ( AL - A070147 )"/>
        <s v="MEDLEY BROTHERS STRAIGHT BOURBON WHISKEY - DOM WHSKY-STRT-BRBN/TN - 750 ML  ( AL - A005851 )"/>
        <s v="MEILI VODKA - VODKA-CLASSIC-DOM - 750 ML  ( AL - A070278 )"/>
        <s v="MEIYO 17 YR BOURBON CASK WHISKY JAPAN - OTH IMP WHSKY - 750 ML  ( AL - A010051 )"/>
        <s v="MELLOW CORN - DOM WHSKY-STRT-BRBN/TN - 750 ML  ( AL - A008187 )"/>
        <s v="MERCADIER APPLE COGNAC LIQUEUR - BRNDY/CGNC-IMP - 750 ML  ( AL - A007836 )"/>
        <s v="MERCADIER VS COGNAC - BRNDY/CGNC-CGNC-VS - 750 ML  ( AL - A007679 )"/>
        <s v="MERSEY CRAFT CAPTAINS CUT RYE WHISKEY - DOM WHSKY-STRT-RYE - 750 ML  ( AL - A070191 )"/>
        <s v="MERSEY CRAFT MOORING WHISKEY - DOM WHSKY-STRT-OTH - 750 ML  ( AL - A070190 )"/>
        <s v="MERSEY CRAFT PORTSIDE AMER SGL MALT - DOM WHSKY-SNGL MALT - 750 ML  ( AL - A030643 )"/>
        <s v="MERSEY STARBOARD SGL BRL STRAIGHT RYE - DOM WHSKY-STRT-RYE - 750 ML  ( AL - A031244 )"/>
        <s v="MERSEY STRAIGHT RYE WHISKEY - DOM WHSKY-STRT-RYE - 750 ML  ( AL - A007837 )"/>
        <s v="METAXA OUZO 700ML - CRDL-LQR&amp;SPC-ANSE FLVRD - 750 ML  ( AL - L030442 )"/>
        <s v="METAXA SEVEN STAR GREEK SPECIALTY LIQUER - BRNDY/CGNC-IMP - 750 ML  ( AL - A005584 )"/>
        <s v="MEUKOW EXTRA COGNAC - BRNDY/CGNC-CGNC-XO - 750 ML  ( AL - A004794 )"/>
        <s v="MEUKOW VS COGNAC 90 PROOF - BRNDY/CGNC-CGNC-OTH - 750 ML  ( AL - A004747 )"/>
        <s v="MEUKOW VS VANILLA - BRNDY/CGNC-CGNC-OTH - 750 ML  ( AL - A004782 )"/>
        <s v="MI CAMPO BLANCO TEQUILA - TEQUILA-BLANCO - 1.0 LTR  ( AL - E008209 )"/>
        <s v="MI CAMPO CKT SPICY JALAPENO MARGARITA TQ - COCKTAILS - 375 ML  ( AL - B070047 )"/>
        <s v="MI CAMPO COCKTAIL MANGO MULE TEQUILA - COCKTAILS - 375 ML  ( AL - B070048 )"/>
        <s v="MI CAMPO REPOSADO TEQUILA - TEQUILA-REPOSADO - 1.0 LTR  ( AL - E008210 )"/>
        <s v="MICHTER'S 10Y RYE - DOM WHSKY-STRT-RYE - 750 ML  ( AL - A009742 )"/>
        <s v="MICHTER'S 10YR SINGLE BRRL KENTUCKY BRBN - DOM WHSKY-STRT-SM BTCH - 750 ML  ( AL - A005672 )"/>
        <s v="MICHTER'S 20 YEAR SINGLE BARREL BOURBON - DOM WHSKY-STRT-BRBN/TN - 750 ML  ( AL - A010367 )"/>
        <s v="MICHTER'S US 1 AMERICAN WHISKEY - DOM WHSKY-STRT-BRBN/TN - 750 ML  ( AL - A001956 )"/>
        <s v="MICHTER'S US 1 LTD RLS BRL STR RYE - DOM WHSKY-STRT-RYE - 750 ML  ( AL - A005834 )"/>
        <s v="MICHTER'S US 1 SMALL BATCH BOURBON - DOM WHSKY-STRT-SM BTCH - 750 ML  ( AL - A001315 )"/>
        <s v="MICHTER'S US 1 SMALL BTCH SOUR MASH WHSK - DOM WHSKY-STRT-SM BTCH - 750 ML  ( AL - A010595 )"/>
        <s v="MICHTER'S US 1 SMALL BTCH SOUR MASH WHSK - DOM WHSKY-STRT-SM BTCH - 750 ML  ( AL - A070607 )"/>
        <s v="MICHTER'S US 1 STRAIGHT RYE - DOM WHSKY-STRT-RYE - 750 ML  ( AL - A001744 )"/>
        <s v="MICHTER'S US 1 TOASTED BARREL SOUR MASH - DOM WHSKY-STRT-OTH - 750 ML  ( AL - A009716 )"/>
        <s v="MIDLETON BARRY CROCKETT LEGACY 700ML - IRISH - 750 ML  ( AL - L010826 )"/>
        <s v="MIDLETON BARRY CROCKETT LEGACY IRISH WHK - IRISH - 750 ML  ( AL - A010073 )"/>
        <s v="MIDLETON VERY RARE - IRISH - 750 ML  ( AL - A004159 )"/>
        <s v="MIDNIGHT MAVEN GREEN TEA MOONSHINE - CRDL-LQR&amp;SPC-OTH - 750 ML  ( AL - A030508 )"/>
        <s v="MIDNIGHT MAVEN ORIGINAL MOONSHINE - CRDL-LQR&amp;SPC-OTH - 750 ML  ( AL - A030509 )"/>
        <s v="MIDNIGHT MAVEN PINEAPPLE MOONSHINE - CRDL-LQR&amp;SPC-OTH - 750 ML  ( AL - A030507 )"/>
        <s v="MIDNIGHT MOON 100 PROOF MOONSHINE - DOM WHSKY-STRT-OTH - 750 ML  ( AL - A001215 )"/>
        <s v="MIDNIGHT MOON 100PRF MOONSHINE BUST EDT - DOM WHSKY-STRT-OTH - 750 ML  ( AL - A007007 )"/>
        <s v="MIDNIGHT MOON APPLE PIE MOONSHAKE CREAM - CRDL-CRM LQR - 50 ML  ( AL - D070143 )"/>
        <s v="MIDNIGHT MOON APPLE PIE MOONSHAKE CREAM - CRDL-CRM LQR - 750 ML  ( AL - A070143 )"/>
        <s v="MIDNIGHT MOON APPLE PIE W/50M MM 100PRF - DOM WHSKY-BLND - 750 ML  ( AL - A007521 )"/>
        <s v="MIDNIGHT MOON CANDY CANE-5P:O/AP/P/PP/WM - DOM WHSKY-BLND - 50 ML  ( AL - D070052 )"/>
        <s v="MIDNIGHT MOON CAROLINA MOONSHINE - DOM WHSKY-STRT-OTH - 750 ML  ( AL - A000258 )"/>
        <s v="MIDNIGHT MOON CHOCOLATE BROWNIE MOONSHKE - CRDL-CRM LQR - 50 ML  ( AL - D070279 )"/>
        <s v="MIDNIGHT MOON CHOCOLATE BROWNIE MOONSHKE - CRDL-CRM LQR - 750 ML  ( AL - A070279 )"/>
        <s v="MIDNIGHT MOON COMBO:PCH/LMN/WTM 6P 355ML - COCKTAILS - 375 ML  ( AL - J007979 )"/>
        <s v="MIDNIGHT MOON COOKIES &amp; CREAM MOONSHAKE - CRDL-CRM LQR - 50 ML  ( AL - D070144 )"/>
        <s v="MIDNIGHT MOON COOKIES &amp; CREAM MOONSHAKE - CRDL-CRM LQR - 750 ML  ( AL - A070144 )"/>
        <s v="MIDNIGHT MOON HOLIDAY NOG MOONSHAKE CRM - CRDL-CRM LQR - 50 ML  ( AL - D070321 )"/>
        <s v="MIDNIGHT MOON HOLIDAY NOG MOONSHAKE CRM - CRDL-CRM LQR - 750 ML  ( AL - A070321 )"/>
        <s v="MIDNIGHT MOON LIGHTING LEMONADE BX SPOUT - DOM WHSKY-BLND - 1.75 LTR  ( AL - F007789 )"/>
        <s v="MIDNIGHT MOON MNSHNE PEPPERMINT 12B SLV - DOM WHSKY-BLND - 50 ML  ( AL - D007483 )"/>
        <s v="MIDNIGHT MOON MOONSHINE APPLE PIE - DOM WHSKY-BLND - 50 ML  ( AL - D000521 )"/>
        <s v="MIDNIGHT MOON MOONSHINE APPLE PIE - DOM WHSKY-BLND - 375 ML  ( AL - B000521 )"/>
        <s v="MIDNIGHT MOON MOONSHINE APPLE PIE - DOM WHSKY-BLND - 750 ML  ( AL - A000521 )"/>
        <s v="MIDNIGHT MOON MOONSHINE BLACKBERRY - DOM WHSKY-BLND - 750 ML  ( AL - A000958 )"/>
        <s v="MIDNIGHT MOON MOONSHINE BLUEBERRY - DOM WHSKY-BLND - 750 ML  ( AL - A000618 )"/>
        <s v="MIDNIGHT MOON MOONSHINE STRAWBERRY - DOM WHSKY-BLND - 750 ML  ( AL - A000520 )"/>
        <s v="MIDNIGHT MOON MOONSHINE WATERMELON - DOM WHSKY-BLND - 50 ML  ( AL - D007388 )"/>
        <s v="MIDNIGHT MOON PEPPERMINT W/SHOT GLASS - DOM WHSKY-BLND - 750 ML  ( AL - A007483 )"/>
        <s v="MIDNIGHT MOON RASPBERRY 12B SL 70PRF - DOM WHSKY-BLND - 50 ML  ( AL - D007400 )"/>
        <s v="MIDNIGHT MOONSHAKE 5FL-PK:AP/CB/CC/VA/PB - CRDL-CRM LQR - 50 ML  ( AL - D070562 )"/>
        <s v="MILAGRO ANEJO - TEQUILA-ANEJO - 750 ML  ( AL - A007996 )"/>
        <s v="MILAGRO CRISTALINO ANEJO TEQUILA - TEQUILA-ANEJO - 750 ML  ( AL - A070280 )"/>
        <s v="MILAGRO REPOSADO - TEQUILA-REPOSADO - 1.75 LTR  ( AL - F007602 )"/>
        <s v="MILAGRO REPOSADO - TEQUILA-REPOSADO - 200 ML  ( AL - C007602 )"/>
        <s v="MILAGRO REPOSADO - TEQUILA-REPOSADO - 375 ML  ( AL - B007602 )"/>
        <s v="MILAGRO REPOSADO - TEQUILA-REPOSADO - 750 ML  ( AL - A007602 )"/>
        <s v="MILAGRO SEL BARREL RES REPOSADO - TEQUILA-REPOSADO - 750 ML  ( AL - A004172 )"/>
        <s v="MILAGRO SEL BARREL RES SILVER - TEQUILA-BLANCO - 750 ML  ( AL - A004157 )"/>
        <s v="MILAGRO SILVER - TEQUILA-BLANCO - 1.75 LTR  ( AL - F001638 )"/>
        <s v="MILAGRO SILVER - TEQUILA-BLANCO - 200 ML  ( AL - C001638 )"/>
        <s v="MILAGRO SILVER - TEQUILA-BLANCO - 375 ML  ( AL - B001638 )"/>
        <s v="MILAGRO SILVER - TEQUILA-BLANCO - 750 ML  ( AL - A001638 )"/>
        <s v="MILES - GIN-CLASSIC-DOM - 50 ML  ( AL - D009676 )"/>
        <s v="MILES - GIN-CLASSIC-DOM - 750 ML  ( AL - A007027 )"/>
        <s v="MILITARY SPECIAL - GIN-CLASSIC-DOM - 1.75 LTR  ( AL - F004509 )"/>
        <s v="MILITARY SPECIAL - VODKA-CLASSIC-DOM - 1.75 LTR  ( AL - F004510 )"/>
        <s v="MILITARY SPECIAL LIGHT - RUM-LIGHT - 1.75 LTR  ( AL - F004803 )"/>
        <s v="MINOR CASE HAND SELECT SB 6Y RYE 105 PRF - DOM WHSKY-STRT-RYE - 750 ML  ( AL - A010719 )"/>
        <s v="MINOR CASE STRAIGHT RYE WHSKY SHERRY CSK - DOM WHSKY-STRT-RYE - 750 ML  ( AL - A070011 )"/>
        <s v="MINUTE MAID SPIKED 8P:LMND/PNK LMN 355ML - COCKTAILS - 375 ML  ( AL - J070435 )"/>
        <s v="MISTER SAM TRIBUTE WHISKEY - CAN-FRGN BLND-FRGN BTLD - 750 ML  ( AL - A009645 )"/>
        <s v="MOCAMBO 20YR RUM (DARK) - RUM-AGED/DARK - 750 ML  ( AL - A007574 )"/>
        <s v="MOM WATER NANCY PNPL ORANGE 4P 355ML - COCKTAILS - 375 ML  ( AL - J070591 )"/>
        <s v="MOM WATER SQUAD VTY PK:K/L/J/S 8P 355ML - COCKTAILS - 375 ML  ( AL - J070487 )"/>
        <s v="MOM WATER SUSAN STRAWBERRY KIWI 4P 355ML - COCKTAILS - 375 ML  ( AL - J070590 )"/>
        <s v="MOM WATER VACATION 8P:AM/BL/SK/PO 355ML - COCKTAILS - 375 ML  ( AL - J070488 )"/>
        <s v="MONACO CLASSIC MRG VT 6P:LME/PF/WL 355ML - COCKTAILS - 375 ML  ( AL - J070049 )"/>
        <s v="MONACO COCKTAILS BLUE CRUSH 4PK 355ML - COCKTAILS - 375 ML  ( AL - J007273 )"/>
        <s v="MONACO COCKTAILS CITRUS RUSH 4PK 355ML - COCKTAILS - 375 ML  ( AL - J007271 )"/>
        <s v="MONACO COCKTAILS COGNAC CRUSH 355ML - COCKTAILS - 375 ML  ( AL - J007267 )"/>
        <s v="MONACO COCKTAILS PURPLE CRUSH 4PK 355ML - COCKTAILS - 375 ML  ( AL - J007693 )"/>
        <s v="MONACO COCKTAILS TEQ LIME CRUSH 4P 355ML - COCKTAILS - 375 ML  ( AL - J007272 )"/>
        <s v="MONACO/3B VRY 4/6P 2E:RUSH/LME/BLU 355ML - COCKTAILS - 375 ML  ( AL - J007803 )"/>
        <s v="MONKEY 47 SCHWARZWALD DRY GIN - GIN-CLASSIC-IMP - 1.0 LTR  ( AL - E008213 )"/>
        <s v="MONKEY 47 SCHWARZWALD DRY GIN - GIN-CLASSIC-IMP - 375 ML  ( AL - B005951 )"/>
        <s v="MONKEY SHOULDER BLENDED MALT SCOTCH WHSK - SCOTCH-BLND-FRGN BTLD - 1.75 LTR  ( AL - F001373 )"/>
        <s v="MONKEY SHOULDER BLENDED MALT SCOTCH WHSK - SCOTCH-BLND-FRGN BTLD - 750 ML  ( AL - A001373 )"/>
        <s v="MONTE ALBAN MEZCAL - TEQUILA-GOLD - 50 ML  ( AL - D004128 )"/>
        <s v="MONTE ALBAN MEZCAL - TEQUILA-GOLD - 750 ML  ( AL - A000360 )"/>
        <s v="MONTE AZUL PLATA TEQUILA - TEQUILA-BLANCO - 750 ML  ( AL - A030023 )"/>
        <s v="MONTEBELLO LONG ISLAND ICE TEA - COCKTAILS - 1.75 LTR  ( AL - F007971 )"/>
        <s v="MONTELOBOS MEZCAL JOVEN TEQUILA WHITE - TEQUILA-BLANCO - 750 ML  ( AL - A001998 )"/>
        <s v="MONTENEGRO AMARO - CRDL-LQR&amp;SPC-OTH - 750 ML  ( AL - A008124 )"/>
        <s v="MONTEZUMA - TEQUILA-BLANCO - 1.0 LTR  ( AL - E000411 )"/>
        <s v="MONTEZUMA - TEQUILA-BLANCO - 1.75 LTR  ( AL - F000411 )"/>
        <s v="MONTEZUMA - TEQUILA-BLANCO - 375 ML  ( AL - B000411 )"/>
        <s v="MONTEZUMA - TEQUILA-BLANCO - 750 ML  ( AL - A000411 )"/>
        <s v="MONTEZUMA - TEQUILA-GOLD - 1.0 LTR  ( AL - E000410 )"/>
        <s v="MONTEZUMA - TEQUILA-GOLD - 1.75 LTR  ( AL - F000410 )"/>
        <s v="MONTEZUMA - TEQUILA-GOLD - 750 ML  ( AL - A008030 )"/>
        <s v="MONTEZUMA BLUE TEQUILA BLEND - CRDL-LQR&amp;SPC-OTH - 1.0 LTR  ( AL - E008031 )"/>
        <s v="MONTEZUMA BLUE TEQUILA BLEND - CRDL-LQR&amp;SPC-OTH - 1.75 LTR  ( AL - F004007 )"/>
        <s v="MONTEZUMA TRIPLE SEC - CRDL-LQR&amp;SPC-TRIPLE SEC - 1.0 LTR  ( AL - E000414 )"/>
        <s v="MOON PIE MINT CHOCOLATE CREAM RUM - RUM-FLVRD - 750 ML  ( AL - A070581 )"/>
        <s v="MORGAN CREEK VNYD BLUSH MUSCADINE - BLUSH - 750 ML  ( AL - A003768 )"/>
        <s v="MORGAN CREEK VNYD CARLOS MUSCADINE - WHT VARTL OTH - 750 ML  ( AL - A003767 )"/>
        <s v="MORGAN CREEK VNYD MAGNOLIA MUSCADINE - WHT VARTL OTH - 750 ML  ( AL - A003770 )"/>
        <s v="MORGAN CREEK VNYD REGAL RED MUSCADINE - RED VARTL OTH - 750 ML  ( AL - A003769 )"/>
        <s v="MORGAN CREEK VNYD VULCAN RED MUSCADINE - RED VARTL OTH - 750 ML  ( AL - A003771 )"/>
        <s v="MORTLACH 12YO GEORGE COWIE &amp; SON SCOTCH - SCOTCH-SNGL MALT - 750 ML  ( AL - A010231 )"/>
        <s v="MORTLACH 18YO GEORGE COWIE &amp; SON SCOTCH - SCOTCH-SNGL MALT - 750 ML  ( AL - A009009 )"/>
        <s v="MORTLACH 25YO GEORGE COWIE &amp; SON SCOTCH - SCOTCH-SNGL MALT - 750 ML  ( AL - A009010 )"/>
        <s v="MORTLACH GAME OF THRONES SIX KINGDOMS - SCOTCH-SNGL MALT - 750 ML  ( AL - A009785 )"/>
        <s v="MOUNT GAY EXTRA OLD DARK - RUM-AGED/DARK - 750 ML  ( AL - A005282 )"/>
        <s v="MOZART CHOCOLATE CREAM - CRDL-CRM LQR - 750 ML  ( AL - A007942 )"/>
        <s v="MOZART CHOCOLATE CREAM W/TUMBLER GLASS - CRDL-CRM LQR - 750 ML  ( AL - A007481 )"/>
        <s v="MOZART WHITE CHOCOLATE CREAM LIQUEUR - CRDL-CRM LQR - 750 ML  ( AL - A007941 )"/>
        <s v="MR BLACK SPIRITS COLD BREW COFFEE LIQ - CRDL-COFFEE LQR - 750 ML  ( AL - A008310 )"/>
        <s v="MR BOSTON - VODKA-CLASSIC-DOM - 1.0 LTR  ( AL - E004014 )"/>
        <s v="MR BOSTON AMARETTO - CRDL-LQR&amp;SPC-AMRT - 1.0 LTR  ( AL - E004490 )"/>
        <s v="MR BOSTON BLACK RASPBERRY LIQUEUR - CRDL-LQR&amp;SPC-FRT - 1.0 LTR  ( AL - E004515 )"/>
        <s v="MR BOSTON BLUE CURACAO - CRDL-LQR&amp;SPC-CURACAO - 1.0 LTR  ( AL - E009243 )"/>
        <s v="MR BOSTON CREME DE CACAO BROWN - CRDL-LQR&amp;SPC-CRM - 1.0 LTR  ( AL - E004499 )"/>
        <s v="MR BOSTON CREME DE CACAO WHITE - CRDL-LQR&amp;SPC-CRM - 1.0 LTR  ( AL - E004511 )"/>
        <s v="MR BOSTON CREME DE MENTHE GREEN - CRDL-LQR&amp;SPC-CRM - 1.0 LTR  ( AL - E004497 )"/>
        <s v="MR BOSTON CREME DE MENTHE WHITE - CRDL-LQR&amp;SPC-CRM - 1.0 LTR  ( AL - E004494 )"/>
        <s v="MR BOSTON MELON - CRDL-LQR&amp;SPC-FRT - 1.0 LTR  ( AL - E004492 )"/>
        <s v="MR BOSTON SLOE GIN - COCKTAILS - 1.0 LTR  ( AL - E004890 )"/>
        <s v="MR BOSTON SOUR APPLE SCHNAPPS - CRDL-SNPS-APPL - 1.0 LTR  ( AL - E004484 )"/>
        <s v="MR BOSTON TRIPLE SEC - CRDL-LQR&amp;SPC-TRIPLE SEC - 1.0 LTR  ( AL - E005195 )"/>
        <s v="MR BOSTON WHITE ANISETTE - CRDL-LQR&amp;SPC-ANSE FLVRD - 1.0 LTR  ( AL - E004491 )"/>
        <s v="MR BOSTON'S PEACH - CRDL-SNPS-PEACH - 1.0 LTR  ( AL - E004486 )"/>
        <s v="MR BOSTON'S PEACH - CRDL-SNPS-PEACH - 1.75 LTR  ( AL - F004486 )"/>
        <s v="MR BOSTON'S RIVA - GIN-CLASSIC-DOM - 1.0 LTR  ( AL - E005196 )"/>
        <s v="MR.PICKLES PACIFIC NORTHWEST GIN - GIN-CLASSIC-DOM - 750 ML  ( AL - A070451 )"/>
        <s v="MRS SUTTON'S LIKKER APPLE PIE MOONSHINE - DOM WHSKY-BLND - 750 ML  ( AL - A004587 )"/>
        <s v="MRS SUTTON'S LIKKER CHERRY MOONSHINE - DOM WHSKY-BLND - 750 ML  ( AL - A004597 )"/>
        <s v="MT.GAY ECLIPSE DARK - RUM-GOLD - 1.75 LTR  ( AL - F000160 )"/>
        <s v="MT.GAY ECLIPSE DARK - RUM-GOLD - 750 ML  ( AL - A000160 )"/>
        <s v="MUCKETY-MUCK ORPHAN BARREL SGSW - SCOTCH-SNGL MALT - 750 ML  ( AL - A009328 )"/>
        <s v="MURDER CREEK ALABAMA APPLE PIE MOONSHINE - CRDL-LQR&amp;SPC-OTH - 50 ML  ( AL - D030250 )"/>
        <s v="MURDER CREEK ALABAMA APPLE PIE MOONSHINE - CRDL-LQR&amp;SPC-OTH - 750 ML  ( AL - A007218 )"/>
        <s v="MURDER CREEK BANANA PUDDING MOONSHINE - DOM WHSKY-BLND - 50 ML  ( AL - D009834 )"/>
        <s v="MURDER CREEK BANANA PUDDING MOONSHINE - DOM WHSKY-BLND - 750 ML  ( AL - A009834 )"/>
        <s v="MURDER CREEK BLUEBERRY MOONSHINE - DOM WHSKY-BLND - 750 ML  ( AL - A009769 )"/>
        <s v="MURDER CREEK COCONUT CREAM MOONSHINE - DOM WHSKY-BLND - 750 ML  ( AL - A070159 )"/>
        <s v="MURDER CREEK COTTON CANDY MOONSHINE - CRDL-LQR&amp;SPC-OTH - 50 ML  ( AL - D070022 )"/>
        <s v="MURDER CREEK COTTON CANDY MOONSHINE - CRDL-LQR&amp;SPC-OTH - 750 ML  ( AL - A070022 )"/>
        <s v="MURDER CREEK DISTILLERY MOONSHINE - DOM WHSKY-STRT-OTH - 50 ML  ( AL - D030251 )"/>
        <s v="MURDER CREEK DISTILLERY MOONSHINE - DOM WHSKY-STRT-OTH - 750 ML  ( AL - A009636 )"/>
        <s v="MURDER CREEK DIXIE CHOCOLATE LIQUEUR - CRDL-LQR&amp;SPC-OTH - 50 ML  ( AL - D030252 )"/>
        <s v="MURDER CREEK DIXIE CHOCOLATE LIQUEUR - CRDL-LQR&amp;SPC-OTH - 750 ML  ( AL - A010169 )"/>
        <s v="MURDER CREEK DIXIE DIZZY PICKLE MOONSHNE - DOM WHSKY-BLND - 750 ML  ( AL - A009767 )"/>
        <s v="MURDER CREEK HOT SHOT MOONSHINE - DOM WHSKY-BLND - 750 ML  ( AL - A030135 )"/>
        <s v="MURDER CREEK LEMON DROP MOONSHINE - DOM WHSKY-BLND - 750 ML  ( AL - A030702 )"/>
        <s v="MURDER CREEK ORANGE DREAMCICLE MOONSHINE - CRDL-LQR&amp;SPC-OTH - 50 ML  ( AL - D010171 )"/>
        <s v="MURDER CREEK ORANGE DREAMCICLE MOONSHINE - CRDL-LQR&amp;SPC-OTH - 750 ML  ( AL - A010171 )"/>
        <s v="MURDER CREEK PEACH COBBLER MOONSHINE - DOM WHSKY-BLND - 750 ML  ( AL - A007220 )"/>
        <s v="MURDER CREEK PECAN PRALINE MOONSHINE - DOM WHSKY-BLND - 750 ML  ( AL - A009783 )"/>
        <s v="MURDER CREEK SALTED CARAMEL MOONSHINE - CRDL-LQR&amp;SPC-OTH - 750 ML  ( AL - A030570 )"/>
        <s v="MURDER CREEK SOUTHERN CHERRY BOMBS MNSHN - CRDL-LQR&amp;SPC-FRT - 750 ML  ( AL - A030248 )"/>
        <s v="MURDER CREEK STRAWBERRY CREAM MOONSHINE - CRDL-LQR&amp;SPC-OTH - 750 ML  ( AL - A010172 )"/>
        <s v="MURDER CREEK WATERMELON MOONSHINE - DOM WHSKY-BLND - 750 ML  ( AL - A009768 )"/>
        <s v="MURRAY HILL CLUB SPECIAL RESLEASE (DSS) - DOM WHSKY-BLND - 750 ML  ( AL - A009793 )"/>
        <s v="MYERS ORIGINAL DARK - RUM-GOLD - 750 ML  ( AL - A000460 )"/>
        <s v="MYERS'S RUM SIGNATURE CASK 18Y SAZERAC - RUM-AGED/DARK - 750 ML  ( AL - A070420 )"/>
        <s v="MYERS'S RUM SIGNATURE CASK GEORGE T STGG - RUM-GOLD - 750 ML  ( AL - A070419 )"/>
        <s v="MYERS'S RUM SIGNATURE CASK THOMAS HANDY - RUM-GOLD - 750 ML  ( AL - A070421 )"/>
        <s v="MYERS'S RUM SIGNATURE CASK WILLIAM WELLR - RUM-GOLD - 750 ML  ( AL - A070422 )"/>
        <s v="MYERS'S SINGLE BARREL RUM - RUM-AGED/DARK - 750 ML  ( AL - A010435 )"/>
        <s v="N-FINITE BLANCO AGAVE SPIRIT - CRDL-LQR&amp;SPC-OTH - 750 ML  ( AL - A070384 )"/>
        <s v="NAKED MALT BLENDED SCOTCH WHISKEY - SCOTCH-BLND-FRGN BTLD - 750 ML  ( AL - A007048 )"/>
        <s v="NARANJA PURA LICOR DE NARANJA ORANGE LIQ - CRDL-LQR&amp;SPC-FRT - 1.0 LTR  ( AL - E008190 )"/>
        <s v="NATURAL LIGHT BLACK CHERRY LEMONADE FLVD - VODKA-FLVRD-DOM - 50 ML  ( AL - D007626 )"/>
        <s v="NATURAL LIGHT BLACK CHERRY LEMONADE FLVD - VODKA-FLVRD-DOM - 750 ML  ( AL - A007626 )"/>
        <s v="NATURAL LIGHT LEMONADE FLAVORED VODKA - VODKA-FLVRD-DOM - 50 ML  ( AL - D007627 )"/>
        <s v="NATURAL LIGHT LEMONADE FLAVORED VODKA - VODKA-FLVRD-DOM - 750 ML  ( AL - A007627 )"/>
        <s v="NATURAL LIGHT STRAWBERRY LEMONADE FLV VD - VODKA-FLVRD-DOM - 50 ML  ( AL - D007628 )"/>
        <s v="NATURAL LIGHT STRAWBERRY LEMONADE FLV VD - VODKA-FLVRD-DOM - 750 ML  ( AL - A007628 )"/>
        <s v="NEAREST GREEN TENNESSEE WHISKEY - DOM WHSKY-STRT-BRBN/TN - 750 ML  ( AL - A070392 )"/>
        <s v="NEISSON RHUM AGRICOLE BLANC - RUM-LIGHT - 1.0 LTR  ( AL - E005790 )"/>
        <s v="NELSON BROS CLASSIC STRT BBN BLEND WHK - DOM WHSKY-STRT-BRBN/TN - 750 ML  ( AL - A007952 )"/>
        <s v="NELSON BROS RESERVE STRT BBN BLEND WHK - DOM WHSKY-BLND - 750 ML  ( AL - A007953 )"/>
        <s v="NELSON BROS RYE STRAIGHT RYE WHISKEY - DOM WHSKY-STRT-RYE - 750 ML  ( AL - A070095 )"/>
        <s v="NELSON BROS SBW BLENDS COGNAC CASK WHK - DOM WHSKY-STRT-BRBN/TN - 750 ML  ( AL - A010674 )"/>
        <s v="NELSON BROS SBW BLENDS MOURVEDRE CASK - DOM WHSKY-STRT-BRBN/TN - 750 ML  ( AL - A010675 )"/>
        <s v="NELSON'S GREEN BRIER TENN SOUR MASH - DOM WHSKY-STRT-BRBN/TN - 750 ML  ( AL - A007639 )"/>
        <s v="NELSON'S GREEN BRIER TENNESSEE WHITE WHK - DOM WHSKY-STRT-BRBN/TN - 375 ML  ( AL - B005379 )"/>
        <s v="NEMIROFF HONEY PEPPER UKRAINE VODKA - VODKA-FLVRD-IMP - 750 ML  ( AL - A001913 )"/>
        <s v="NEMIROFF ORIGINAL VODKA - VODKA-CLASSIC-IMP - 750 ML  ( AL - A001912 )"/>
        <s v="NEW AMSTERDAM - GIN-CLASSIC-DOM - 1.0 LTR  ( AL - E000081 )"/>
        <s v="NEW AMSTERDAM - GIN-CLASSIC-DOM - 1.75 LTR  ( AL - F000081 )"/>
        <s v="NEW AMSTERDAM - GIN-CLASSIC-DOM - 200 ML  ( AL - C009755 )"/>
        <s v="NEW AMSTERDAM - GIN-CLASSIC-DOM - 375 ML  ( AL - B000081 )"/>
        <s v="NEW AMSTERDAM - GIN-CLASSIC-DOM - 750 ML  ( AL - A000081 )"/>
        <s v="NEW AMSTERDAM APPLE FLAVORED VODKA - VODKA-FLVRD-DOM - 50 ML  ( AL - D001703 )"/>
        <s v="NEW AMSTERDAM APPLE FLAVORED VODKA - VODKA-FLVRD-DOM - 200 ML  ( AL - C001703 )"/>
        <s v="NEW AMSTERDAM APPLE FLAVORED VODKA - VODKA-FLVRD-DOM - 375 ML  ( AL - B001703 )"/>
        <s v="NEW AMSTERDAM APPLE FLAVORED VODKA - VODKA-FLVRD-DOM - 750 ML  ( AL - A001703 )"/>
        <s v="NEW AMSTERDAM GRAPEFRUIT FLAVORED VODKA - VODKA-FLVRD-DOM - 50 ML  ( AL - D007024 )"/>
        <s v="NEW AMSTERDAM HEAT CHECK HOT PEPPER FL V - VODKA-FLVRD-DOM - 750 ML  ( AL - A070263 )"/>
        <s v="NEW AMSTERDAM LEMON FLAVORED VODKA - VODKA-FLVRD-DOM - 750 ML  ( AL - A001049 )"/>
        <s v="NEW AMSTERDAM MANGO FLAVORED VODKA - VODKA-FLVRD-DOM - 1.75 LTR  ( AL - F001473 )"/>
        <s v="NEW AMSTERDAM MANGO FLAVORED VODKA - VODKA-FLVRD-DOM - 200 ML  ( AL - C009033 )"/>
        <s v="NEW AMSTERDAM MANGO FLAVORED VODKA - VODKA-FLVRD-DOM - 750 ML  ( AL - A001473 )"/>
        <s v="NEW AMSTERDAM PASSION FRUIT FLAVOR VODKA - VODKA-FLVRD-DOM - 750 ML  ( AL - A008305 )"/>
        <s v="NEW AMSTERDAM PEACH FLAVORED VODKA - VODKA-FLVRD-DOM - 1.75 LTR  ( AL - F000832 )"/>
        <s v="NEW AMSTERDAM PEACH FLAVORED VODKA - VODKA-FLVRD-DOM - 50 ML  ( AL - D000832 )"/>
        <s v="NEW AMSTERDAM PEACH FLAVORED VODKA - VODKA-FLVRD-DOM - 200 ML  ( AL - C000832 )"/>
        <s v="NEW AMSTERDAM PEACH FLAVORED VODKA - VODKA-FLVRD-DOM - 375 ML  ( AL - B000832 )"/>
        <s v="NEW AMSTERDAM PEACH FLAVORED VODKA - VODKA-FLVRD-DOM - 750 ML  ( AL - A000832 )"/>
        <s v="NEW AMSTERDAM PINEAPPLE FLAVORED VODKA - VODKA-FLVRD-DOM - 1.75 LTR  ( AL - F001344 )"/>
        <s v="NEW AMSTERDAM PINEAPPLE FLAVORED VODKA - VODKA-FLVRD-DOM - 50 ML  ( AL - D001344 )"/>
        <s v="NEW AMSTERDAM PINEAPPLE FLAVORED VODKA - VODKA-FLVRD-DOM - 375 ML  ( AL - B001344 )"/>
        <s v="NEW AMSTERDAM PINEAPPLE FLAVORED VODKA - VODKA-FLVRD-DOM - 750 ML  ( AL - A001344 )"/>
        <s v="NEW AMSTERDAM PINK WHITNEY LMN 10P(S-1E) - VODKA-FLVRD-DOM - 50 ML  ( AL - D007287 )"/>
        <s v="NEW AMSTERDAM PINK WHITNEY PET/20PBUCKET - VODKA-FLVRD-DOM - 50 ML  ( AL - H070338 )"/>
        <s v="NEW AMSTERDAM PINK WHITNEY PINK LEMONADE - VODKA-FLVRD-DOM - 1.75 LTR  ( AL - F007287 )"/>
        <s v="NEW AMSTERDAM PINK WHITNEY PINK LEMONADE - VODKA-FLVRD-DOM - 200 ML  ( AL - C007287 )"/>
        <s v="NEW AMSTERDAM PINK WHITNEY PINK LEMONADE - VODKA-FLVRD-DOM - 375 ML  ( AL - B007287 )"/>
        <s v="NEW AMSTERDAM PINK WHITNEY PINK LEMONADE - VODKA-FLVRD-DOM - 750 ML  ( AL - A007287 )"/>
        <s v="NEW AMSTERDAM RASPBERRY FLAVORED VODKA - VODKA-FLVRD-DOM - 50 ML  ( AL - D001917 )"/>
        <s v="NEW AMSTERDAM RASPBERRY FLAVORED VODKA - VODKA-FLVRD-DOM - 750 ML  ( AL - A001917 )"/>
        <s v="NEW AMSTERDAM RED BERRY FLAVORED VODKA - VODKA-FLVRD-DOM - 1.75 LTR  ( AL - F000833 )"/>
        <s v="NEW AMSTERDAM RED BERRY FLAVORED VODKA - VODKA-FLVRD-DOM - 750 ML  ( AL - A000833 )"/>
        <s v="NEW AMSTERDAM STRATUSPHERE LNDN DRY GIN - GIN-CLASSIC-DOM - 750 ML  ( AL - A007152 )"/>
        <s v="NEW AMSTERDAM VODKA - VODKA-CLASSIC-DOM - 1.0 LTR  ( AL - E000496 )"/>
        <s v="NEW AMSTERDAM VODKA - VODKA-CLASSIC-DOM - 1.75 LTR  ( AL - F000496 )"/>
        <s v="NEW AMSTERDAM VODKA - VODKA-CLASSIC-DOM - 50 ML  ( AL - D000496 )"/>
        <s v="NEW AMSTERDAM VODKA - VODKA-CLASSIC-DOM - 200 ML  ( AL - C000496 )"/>
        <s v="NEW AMSTERDAM VODKA - VODKA-CLASSIC-DOM - 750 ML  ( AL - A000496 )"/>
        <s v="NEW AMSTERDAM VODKA - VODKA-CLASSIC-DOM - 750 ML  ( AL - A001626 )"/>
        <s v="NEW AMSTERDAM VODKA (PET) - VODKA-CLASSIC-DOM - 750 ML TRV  ( AL - A007534 )"/>
        <s v="NEW AMSTERDAM VODKA FLASK PET - VODKA-CLASSIC-DOM - 375 ML  ( AL - B000496 )"/>
        <s v="NEW AMSTERDAM WATERMELON FLAVORED VODKA - VODKA-FLVRD-DOM - 50 ML  ( AL - D007367 )"/>
        <s v="NEW AMSTERDAM WATERMELON FLAVORED VODKA - VODKA-FLVRD-DOM - 750 ML  ( AL - A007367 )"/>
        <s v="NEW RIFF 4Y SINGLE BRL SELECTIONS KSBW - DOM WHSKY-STRT-BRBN/TN - 750 ML  ( AL - A010991 )"/>
        <s v="NEW RIFF KENTUCKY BOTTLED IN BOND BOURBN - DOM WHSKY-STRT-BRBN/TN - 750 ML  ( AL - A070401 )"/>
        <s v="NEW RIFF KENTUCKY STRAIGHT HIGH RYE BIB - DOM WHSKY-STRT-BRBN/TN - 750 ML  ( AL - A070402 )"/>
        <s v="NIKKA TAKETSURU PURE MALT WHISKY (JAPAN) - OTH IMP WHSKY - 750 ML  ( AL - A001883 )"/>
        <s v="NO. 209 GIN - GIN-CLASSIC-DOM - 750 ML  ( AL - A007191 )"/>
        <s v="NOAH'S MILL SMALL BATCH KENTUCKY BOURBON - DOM WHSKY-STRT-BRBN/TN - 750 ML  ( AL - A005787 )"/>
        <s v="NOBLE OAK DOUBLE OAK BOURBON (DSS) - DOM WHSKY-STRT-BRBN/TN - 750 ML  ( AL - A007773 )"/>
        <s v="NOCELLO WALNUT TOSCHI - CRDL-LQR&amp;SPC-OTH - 750 ML  ( AL - A004623 )"/>
        <s v="NOILLY PRAT - IMP VRMTH SWT - 750 ML  ( AL - A003014 )"/>
        <s v="NOILLY PRAT DRY VERMOUTH - IMP VRMTH DRY - 750 ML  ( AL - A003013 )"/>
        <s v="NOLET'S SILVER GIN (HOLLAND) WAS DRY - GIN-CLASSIC-IMP - 750 ML  ( AL - A008173 )"/>
        <s v="NONINO L'APERITIVO BOTANICAL LIQUEUR - CRDL-LQR&amp;SPC-OTH - 750 ML  ( AL - A008265 )"/>
        <s v="NONINO QUINTESSENTIA AMARO LIQUEUR - CRDL-LQR&amp;SPC-OTH - 750 ML  ( AL - A008237 )"/>
        <s v="NORTHERN LIGHT CANADIAN WHISKEY - CAN-US BLND-US BTLD - 1.75 LTR  ( AL - F000144 )"/>
        <s v="NOVO FOGO MANGO ORGANIC CKTL 4P 355ML - COCKTAILS - 375 ML  ( AL - J070300 )"/>
        <s v="NOVO FOGO PASSIONFRUIT ORGANIC 4P 355ML - COCKTAILS - 375 ML  ( AL - J070281 )"/>
        <s v="NULU RESERVE SMALL BATCH BOURBON WHISKEY - DOM WHSKY-STRT-BRBN/TN - 750 ML  ( AL - A010282 )"/>
        <s v="NULU SINGLE BARREL TOASTED BOURBON - DOM WHSKY-STRT-BRBN/TN - 750 ML  ( AL - A010277 )"/>
        <s v="NUTRL LIME VDK SELTZER 4P 355ML - COCKTAILS - 375 ML  ( AL - J070432 )"/>
        <s v="NUTRL ORANGE VODKA SELTZER CKTL 4P 355ML - COCKTAILS - 375 ML  ( AL - J070050 )"/>
        <s v="NUTRL PINEAPPLE 6-4PK CAN 355ML - COCKTAILS - 375 ML  ( AL - J010467 )"/>
        <s v="NUTRL WATERMELON 6-4PK CAN 355ML - COCKTAILS - 375 ML  ( AL - J010468 )"/>
        <s v="NUTRL/4F CRANBRY VRTY 3-8P:C/O/G/A 355ML - COCKTAILS - 375 ML  ( AL - J070282 )"/>
        <s v="NUTRL/4F FRUIT VRTY 3-8P:PA/WM/O/BC355ML - COCKTAILS - 375 ML  ( AL - J007876 )"/>
        <s v="NUTRL/4F LEMONDE VR 3-8P:CL/SB/P/B 355ML - COCKTAILS - 375 ML  ( AL - J070202 )"/>
        <s v="NUVO VODKA &amp; CHAMPAGNE LIQUEUR - VODKA-FLVRD-IMP - 750 ML  ( AL - A000923 )"/>
        <s v="NYAK PEACH FLAVORED FRENCH BRANDY - BRNDY/CGNC-IMP - 750 ML  ( AL - A070283 )"/>
        <s v="NYAK VS COGNAC - BRNDY/CGNC-CGNC-VS - 750 ML  ( AL - A070014 )"/>
        <s v="O.F.C. 2006 KENTUCKY STRAIGHT BOURBON - DOM WHSKY-STRT-BRBN/TN - 750 ML  ( AL - A010887 )"/>
        <s v="OAK &amp; EDEN AMERICAN OAK RYE &amp; SPIRE 114P - DOM WHSKY-STRT-RYE - 750 ML  ( AL - A010421 )"/>
        <s v="OAK &amp; EDEN BOURBON&amp;VINE CABERNET STEEPED - DOM WHSKY-BLND - 750 ML  ( AL - A010604 )"/>
        <s v="OAK &amp; EDEN FIRED FRENCH OAK WHEAT&amp;SPIRE - DOM WHSKY-STRT-BRBN/TN - 750 ML  ( AL - A007838 )"/>
        <s v="OAK &amp; EDEN FRENCH OAK WHEAT &amp; SPIRE 116P - DOM WHSKY-STRT-BRBN/TN - 750 ML  ( AL - A010419 )"/>
        <s v="OAK &amp; EDEN RYE &amp; RUMBA RUM SOAKED OAK - DOM WHSKY-STRT-RYE - 750 ML  ( AL - A010603 )"/>
        <s v="OAK &amp; EDEN SPIRE BOURBON AMERICAN OAK SL - DOM WHSKY-STRT-BRBN/TN - 750 ML  ( AL - A010420 )"/>
        <s v="OAK &amp; EDEN TOASTED OAK BOURBON &amp; SPIRE - DOM WHSKY-STRT-BRBN/TN - 750 ML  ( AL - A007727 )"/>
        <s v="OAK &amp; EDEN WHEAT&amp;HONEY SOAKED OAK BBN WK - DOM WHSKY-STRT-BRBN/TN - 750 ML  ( AL - A010605 )"/>
        <s v="OBAN MALT DISTILLERS EDITION 14 YEAR - SCOTCH-SNGL MALT - 750 ML  ( AL - A004827 )"/>
        <s v="OBAN SINGLE MALT - SCOTCH-SNGL MALT - 750 ML  ( AL - A001599 )"/>
        <s v="OCEAN VODKA (HAWAII) - VODKA-CLASSIC-DOM - 750 ML  ( AL - A001919 )"/>
        <s v="OHEMGEE PALOMA COCKTAIL 4P 355ML - COCKTAILS - 375 ML  ( AL - J007709 )"/>
        <s v="OLD BARDSTOWN BLACK LABEL 90P KSB - DOM WHSKY-STRT-BRBN/TN - 750 ML  ( AL - A009412 )"/>
        <s v="OLD BARDSTOWN ESTATE BOTTLED KSB - DOM WHSKY-STRT-BRBN/TN - 750 ML  ( AL - A009414 )"/>
        <s v="OLD CAMP AMERICAN BLENDED WHISKEY - DOM WHSKY-BLND - 750 ML  ( AL - A001764 )"/>
        <s v="OLD CAMP PEACH PECAN WHISKEY (DSS) - DOM WHSKY-BLND - 100 ML  ( AL - G001709 )"/>
        <s v="OLD CAMP PEACH PECAN WHISKEY (DSS) - DOM WHSKY-BLND - 750 ML  ( AL - A001709 )"/>
        <s v="OLD CHARTER FINEST OAK KSBW - DOM WHSKY-STRT-BRBN/TN - 750 ML  ( AL - A010954 )"/>
        <s v="OLD CROW - DOM WHSKY-STRT-BRBN/TN - 1.0 LTR  ( AL - E008004 )"/>
        <s v="OLD CROW - DOM WHSKY-STRT-BRBN/TN - 1.75 LTR  ( AL - F000232 )"/>
        <s v="OLD DOMINICK BOURBON CASK RELEASE - DOM WHSKY-STRT-BRBN/TN - 750 ML  ( AL - A070285 )"/>
        <s v="OLD DOMINICK HULING STATION SINGLE BRL - DOM WHSKY-STRT-BRBN/TN - 750 ML  ( AL - A010910 )"/>
        <s v="OLD DOMINICK STRAIGHT BOURBON SGL BRL - DOM WHSKY-STRT-BRBN/TN - 750 ML  ( AL - A070284 )"/>
        <s v="OLD DOMINICK TODDY BRBN INFUSED - DOM WHSKY-BLND - 750 ML  ( AL - A070558 )"/>
        <s v="OLD ELK 9YR STRAIGHT BOURBON WHISKEY - DOM WHSKY-STRT-BRBN/TN - 750 ML  ( AL - A070522 )"/>
        <s v="OLD ELK ARMAGNAC CASK FINISH STRT BN WHK - DOM WHSKY-STRT-BRBN/TN - 750 ML  ( AL - A010291 )"/>
        <s v="OLD ELK BLENDED STRAIGHT BOURBON WHISKEY - DOM WHSKY-BLND - 750 ML  ( AL - A007339 )"/>
        <s v="OLD ELK BLENDED STRGHT BRBN W/ELK POURER - DOM WHSKY-BLND - 750 ML  ( AL - A007672 )"/>
        <s v="OLD ELK CASK STRENGTH WHEATED BBN SNG BR - DOM WHSKY-STRT-BRBN/TN - 750 ML  ( AL - A010109 )"/>
        <s v="OLD ELK FOUR GRAIN STRAIGHT BOURBON WHK - DOM WHSKY-STRT-BRBN/TN - 750 ML  ( AL - A010423 )"/>
        <s v="OLD ELK SINGLE BARREL SELECT - DOM WHSKY-STRT-OTH - 750 ML  ( AL - A010108 )"/>
        <s v="OLD ELK SOUR MASH RESERVE SINGLE BRL SBW - DOM WHSKY-STRT-OTH - 750 ML  ( AL - A010611 )"/>
        <s v="OLD ELK STRAIGHT RYE SINGLE BARREL CASK - DOM WHSKY-STRT-RYE - 750 ML  ( AL - A010453 )"/>
        <s v="OLD ELK STRAIGHT WHEAT SINGLE BRRL CASK - DOM WHSKY-STRT-OTH - 750 ML  ( AL - A010110 )"/>
        <s v="OLD ELK WHEAT N'RYE BLENDED STRAIGHT WHK - DOM WHSKY-BLND - 750 ML  ( AL - A010614 )"/>
        <s v="OLD ELK WHEATED BOURBON STRAIGHT BBN WHK - DOM WHSKY-STRT-BRBN/TN - 750 ML  ( AL - A007716 )"/>
        <s v="OLD EZRA 7 YEAR 114 PROOF RYE WHISKEY - DOM WHSKY-STRT-RYE - 750 ML  ( AL - A010508 )"/>
        <s v="OLD EZRA 7 YEAR 114 PROOF RYE WHISKEY - DOM WHSKY-STRT-RYE - 750 ML  ( AL - A010835 )"/>
        <s v="OLD EZRA 7 YEAR 117 PROOF BOURBON - DOM WHSKY-STRT-BRBN/TN - 750 ML  ( AL - A009499 )"/>
        <s v="OLD EZRA 7 YEAR 117 PROOF BOURBON - DOM WHSKY-STRT-BRBN/TN - 750 ML  ( AL - A010901 )"/>
        <s v="OLD FITZGERALD 9Y DECANTER SRS SPRING 25 - DOM WHSKY-STRT-BRBN/TN - 750 ML  ( AL - A010886 )"/>
        <s v="OLD FITZGERALD BIB 7Y KSBW 700ML - DOM WHSKY-STRT-BRBN/TN - 750 ML  ( AL - L070445 )"/>
        <s v="OLD FITZGERALD BIB 11Y FALL24 DECNTR SRS - DOM WHSKY-STRT-BRBN/TN - 750 ML  ( AL - A010838 )"/>
        <s v="OLD FITZGERALD BIB 11Y FALL25 DECNTR SRS - DOM WHSKY-STRT-BRBN/TN - 750 ML  ( AL - A010973 )"/>
        <s v="OLD FITZGERALD BIB 17YR DECANTER SERIES - DOM WHSKY-STRT-BRBN/TN - 750 ML  ( AL - A009600 )"/>
        <s v="OLD FORESTER - DOM WHSKY-STRT-BRBN/TN - 1.0 LTR  ( AL - E000017 )"/>
        <s v="OLD FORESTER - DOM WHSKY-STRT-BRBN/TN - 1.75 LTR  ( AL - F000017 )"/>
        <s v="OLD FORESTER - DOM WHSKY-STRT-BRBN/TN - 50 ML  ( AL - D000017 )"/>
        <s v="OLD FORESTER - DOM WHSKY-STRT-BRBN/TN - 375 ML  ( AL - B000017 )"/>
        <s v="OLD FORESTER - DOM WHSKY-STRT-BRBN/TN - 750 ML  ( AL - A000017 )"/>
        <s v="OLD FORESTER 3BTL-6PK 1E:1897/1910/1920 - DOM WHSKY-STRT-BRBN/TN - 375 ML  ( AL - B007649 )"/>
        <s v="OLD FORESTER 1870 CRAFT KENTUCKY STRGHT - DOM WHSKY-STRT-BRBN/TN - 750 ML  ( AL - A001500 )"/>
        <s v="OLD FORESTER 1897 CRAFT STRAIGHT BOURBON - DOM WHSKY-STRT-BRBN/TN - 750 ML  ( AL - A001512 )"/>
        <s v="OLD FORESTER 1910 KENTUCKY STRAIGHT BRBN - DOM WHSKY-STRT-BRBN/TN - 750 ML  ( AL - A007197 )"/>
        <s v="OLD FORESTER 1920 PROHIBITION STYLE - DOM WHSKY-STRT-BRBN/TN - 375 ML  ( AL - B001699 )"/>
        <s v="OLD FORESTER 1920 PROHIBITION STYLE - DOM WHSKY-STRT-BRBN/TN - 750 ML  ( AL - A001699 )"/>
        <s v="OLD FORESTER 1924 10Y KSBW - DOM WHSKY-STRT-BRBN/TN - 750 ML  ( AL - A010702 )"/>
        <s v="OLD FORESTER BARREL SELECT BUY THE BRREL - DOM WHSKY-STRT-BRBN/TN - 750 ML  ( AL - A001151 )"/>
        <s v="OLD FORESTER BIRTHDAY BOTTLE - DOM WHSKY-STRT-BRBN/TN - 750 ML  ( AL - A001217 )"/>
        <s v="OLD FORESTER BIRTHDAY BOURBON SKBW 700ML - DOM WHSKY-STRT-BRBN/TN - 750 ML  ( AL - L001217 )"/>
        <s v="OLD FORESTER COMBO PK:1910 &amp; 1920 TRAYPK - DOM WHSKY-STRT-BRBN/TN - 375 ML  ( AL - B070586 )"/>
        <s v="OLD FORESTER MINT JULEP BOURBON COCKTAIL - COCKTAILS - 1.0 LTR  ( AL - E001582 )"/>
        <s v="OLD FORESTER SIGNATURE - DOM WHSKY-STRT-BRBN/TN - 1.75 LTR  ( AL - F000253 )"/>
        <s v="OLD FORESTER SIGNATURE - DOM WHSKY-STRT-BRBN/TN - 750 ML  ( AL - A000253 )"/>
        <s v="OLD FORESTER SINGLE B BARREL STRNGTH RYE - DOM WHSKY-STRT-RYE - 750 ML  ( AL - A010251 )"/>
        <s v="OLD FORESTER SINGLE BARREL 100PRF BOURBN - DOM WHSKY-STRT-BRBN/TN - 750 ML  ( AL - A009866 )"/>
        <s v="OLD FORESTER SINGLE BRL BRRL STRNGTH BTB - DOM WHSKY-STRT-BRBN/TN - 750 ML  ( AL - A009867 )"/>
        <s v="OLD FORESTER STATESMAN KENTUCKY STRAIGHT - DOM WHSKY-STRT-BRBN/TN - 750 ML  ( AL - A001835 )"/>
        <s v="OLD FORESTER STRAIGHT RYE - DOM WHSKY-STRT-RYE - 750 ML  ( AL - A007147 )"/>
        <s v="OLD FORESTER/4-PACK:1870/1897/1910/1920 - DOM WHSKY-STRT-BRBN/TN - 375 ML  ( AL - B007197 )"/>
        <s v="OLD FORESTER/4-PACK:1870/1897/1910/1920 - DOM WHSKY-STRT-BRBN/TN - 375 ML  ( AL - B007905 )"/>
        <s v="OLD GRAND DAD - DOM WHSKY-STRT-BRBN/TN - 750 ML  ( AL - A000234 )"/>
        <s v="OLD GRAND DAD 7Y BOURBON WHISKEY BIB - DOM WHSKY-STRT-BRBN/TN - 750 ML  ( AL - A070575 )"/>
        <s v="OLD GRAND DAD SPECIAL SELECT - DOM WHSKY-STRT-BRBN/TN - 750 ML  ( AL - A001050 )"/>
        <s v="OLD HILLSIDE BARREL SELECT BOURBON - DOM WHSKY-STRT-BRBN/TN - 750 ML  ( AL - A070654 )"/>
        <s v="OLD HILLSIDE FOUNDER'S SELECT BOURBON - DOM WHSKY-STRT-BRBN/TN - 750 ML  ( AL - A070653 )"/>
        <s v="OLD HILLSIDE THE TRIFECTA BLEND WHISKEY - DOM WHSKY-BLND - 750 ML  ( AL - A010998 )"/>
        <s v="OLD MONK THE LEGEND VERY OLD VATTED RUM - RUM-AGED/DARK - 1.0 LTR  ( AL - E010337 )"/>
        <s v="OLD OVERHOLT EXTRA AGE CASK STRENGTH 11Y - DOM WHSKY-STRT-RYE - 750 ML  ( AL - A010696 )"/>
        <s v="OLD PARR SCOTCH - SCOTCH-BLND-FRGN BTLD - 750 ML  ( AL - A005445 )"/>
        <s v="OLD POTRERO 18TH CENTURY STYLE WHISKEY - DOM WHSKY-STRT-OTH - 750 ML  ( AL - A005749 )"/>
        <s v="OLD RIP VAN WINKLE 10 YEAR/107 PROOF - DOM WHSKY-STRT-BRBN/TN - 750 ML  ( AL - A005647 )"/>
        <s v="OLD SOUL HIGH WHEAT SBW BOTTLED IN BOND - DOM WHSKY-STRT-BRBN/TN - 750 ML  ( AL - A010892 )"/>
        <s v="OLD SOUL PRIVATE SELECTION SINGLE BARREL - DOM WHSKY-STRT-BRBN/TN - 750 ML  ( AL - A010141 )"/>
        <s v="OLD SOUL SINGLE BARREL 109 PROOF SBW - DOM WHSKY-STRT-BRBN/TN - 750 ML  ( AL - A010526 )"/>
        <s v="OLD SOUL SMALL BATCH SBW - DOM WHSKY-STRT-BRBN/TN - 750 ML  ( AL - A007205 )"/>
        <s v="OLD SOUL TIN TYPE 1 STRAIGHT BBN AGED 7Y - DOM WHSKY-STRT-BRBN/TN - 750 ML  ( AL - A010369 )"/>
        <s v="OLD SOUL TIN TYPE 2 STRAIGHT BBN AGED 9Y - DOM WHSKY-STRT-BRBN/TN - 750 ML  ( AL - A010677 )"/>
        <s v="OLD SOUL TIN TYPE 3 STRAIGHT BBN AGE 11Y - DOM WHSKY-STRT-BRBN/TN - 750 ML  ( AL - A011023 )"/>
        <s v="OLD ST NICK EGG NOG - COCKTAILS - 750 ML  ( AL - A001553 )"/>
        <s v="OLD THOMPSON 70/30 - DOM WHSKY-BLND - 1.75 LTR  ( AL - F000188 )"/>
        <s v="OLD TUB KENTUCKY STRAIGHT BOURBON WHSKY - DOM WHSKY-STRT-BRBN/TN - 750 ML  ( AL - A007363 )"/>
        <s v="OLE SMOKY BANANA PUDDING CREAM MOONSHINE - CRDL-CRM LQR - 50 ML  ( AL - D007782 )"/>
        <s v="OLE SMOKY BANANA PUDDING CREAM MOONSHINE - CRDL-CRM LQR - 750 ML  ( AL - A007782 )"/>
        <s v="OLE SMOKY BLACKBERRY LEMONADE MNSH 355ML - COCKTAILS - 375 ML  ( AL - J007578 )"/>
        <s v="OLE SMOKY CANDY CANE 5FL:A/BK/BP/BPC/WCS - DOM WHSKY-BLND - 50 ML  ( AL - D070560 )"/>
        <s v="OLE SMOKY CHOCOLATE PEANUT BTTR CRM MNSH - CRDL-CRM LQR - 750 ML  ( AL - A070449 )"/>
        <s v="OLE SMOKY KEY LIME CREAM MOONSHINE - DOM WHSKY-BLND - 750 ML  ( AL - A030651 )"/>
        <s v="OLE SMOKY KEY LIME CREAM MOONSHINE - DOM WHSKY-BLND - 750 ML  ( AL - A070386 )"/>
        <s v="OLE SMOKY MINI/12DAY ADVENT CALENDAY 12P - DOM WHSKY-BLND - 50 ML  ( AL - D070559 )"/>
        <s v="OLE SMOKY MINT CHOCOLATE CHIP CREAM - DOM WHSKY-BLND - 750 ML  ( AL - A070109 )"/>
        <s v="OLE SMOKY MNSHNE ORANGE SHINESICLE CREAM - CRDL-LQR&amp;SPC-OTH - 750 ML  ( AL - A070137 )"/>
        <s v="OLE SMOKY MOONSHINE MOUNTAIN JAVA CREAM - CRDL-COFFEE LQR - 50 ML  ( AL - D001867 )"/>
        <s v="OLE SMOKY MOONSHINE MOUNTAIN JAVA CREAM - CRDL-COFFEE LQR - 750 ML  ( AL - A001867 )"/>
        <s v="OLE SMOKY MOONSHINE SOME BEACH CREAM LIQ - CRDL-CRM LQR - 750 ML  ( AL - A030939 )"/>
        <s v="OLE SMOKY PEACH WHISKEY 60P - DOM WHSKY-BLND - 750 ML  ( AL - A007376 )"/>
        <s v="OLE SMOKY TENN HOT &amp; SPICY PICKLES MNSHN - DOM WHSKY-BLND - 750 ML  ( AL - A010554 )"/>
        <s v="OLE SMOKY TENN MANDARINS MOONSHINE - DOM WHSKY-BLND - 750 ML  ( AL - A070448 )"/>
        <s v="OLE SMOKY TENN MNSH HUNCH PUNCH LGHT 80P - DOM WHSKY-BLND - 50 ML  ( AL - D001780 )"/>
        <s v="OLE SMOKY TENN MNSH HUNCH PUNCH LGHT 80P - DOM WHSKY-BLND - 750 ML  ( AL - A001780 )"/>
        <s v="OLE SMOKY TENN MNSHNE SOUR RAZZIN BERRY - DOM WHSKY-BLND - 50 ML  ( AL - D010533 )"/>
        <s v="OLE SMOKY TENN MNSHNE SOUR RAZZIN BERRY - DOM WHSKY-BLND - 50 ML  ( AL - D010553 )"/>
        <s v="OLE SMOKY TENN MNSHNE SOUR RAZZIN BERRY - DOM WHSKY-BLND - 750 ML  ( AL - A010553 )"/>
        <s v="OLE SMOKY TENN MOONSHINE APPLE PIE 70P - DOM WHSKY-BLND - 50 ML  ( AL - D001646 )"/>
        <s v="OLE SMOKY TENN MOONSHINE APPLE PIE 70P - DOM WHSKY-BLND - 750 ML  ( AL - A001646 )"/>
        <s v="OLE SMOKY TENN MOONSHINE BLUE FLAME - DOM WHSKY-STRT-OTH - 750 ML  ( AL - A001055 )"/>
        <s v="OLE SMOKY TENN MOONSHINE BUTTER PECAN - CRDL-LQR&amp;SPC-OTH - 50 ML  ( AL - D007248 )"/>
        <s v="OLE SMOKY TENN MOONSHINE BUTTER PECAN - CRDL-LQR&amp;SPC-OTH - 750 ML  ( AL - A007248 )"/>
        <s v="OLE SMOKY TENN MOONSHINE DILL PICKLE - DOM WHSKY-BLND - 1.0 LTR  ( AL - E008271 )"/>
        <s v="OLE SMOKY TENN MOONSHINE LEMON DROP 65P - DOM WHSKY-BLND - 750 ML  ( AL - A005662 )"/>
        <s v="OLE SMOKY TENN MOONSHINE PICKLES - DOM WHSKY-BLND - 750 ML  ( AL - A007221 )"/>
        <s v="OLE SMOKY TENN MOONSHINE SOUR WATERMELON - DOM WHSKY-BLND - 750 ML  ( AL - A007658 )"/>
        <s v="OLE SMOKY TENN MOONSHINE STRAWBERRY 65P - DOM WHSKY-BLND - 750 ML  ( AL - A005661 )"/>
        <s v="OLE SMOKY TENN MOONSHNE SALTY WATERMELON - DOM WHSKY-BLND - 750 ML  ( AL - A007161 )"/>
        <s v="OLE SMOKY TENN MS PINEAPPLE W/PINA COLAD - DOM WHSKY-BLND - 750 ML  ( AL - A007783 )"/>
        <s v="OLE SMOKY TENNESSEE AMARETTO WHISKEY 56P - DOM WHSKY-BLND - 750 ML  ( AL - A010555 )"/>
        <s v="OLE SMOKY TENNESSEE BLACKBERRY WHISKEY - DOM WHSKY-BLND - 750 ML  ( AL - A070286 )"/>
        <s v="OLE SMOKY TENNESSEE BLENDED WHISKEY - DOM WHSKY-BLND - 750 ML  ( AL - A001779 )"/>
        <s v="OLE SMOKY TENNESSEE BOURBON BALL - CRDL-LQR&amp;SPC-OTH - 750 ML  ( AL - A070334 )"/>
        <s v="OLE SMOKY TENNESSEE COOKIE DOUGH WHISKEY - DOM WHSKY-BLND - 750 ML  ( AL - A070287 )"/>
        <s v="OLE SMOKY TENNESSEE COOKIES &amp; CREAM LIQ - CRDL-CRM LQR - 50 ML  ( AL - D070108 )"/>
        <s v="OLE SMOKY TENNESSEE COOKIES &amp; CREAM LIQ - CRDL-CRM LQR - 750 ML  ( AL - A070108 )"/>
        <s v="OLE SMOKY TENNESSEE MANGO HABANERO WHSKY - DOM WHSKY-BLND - 750 ML  ( AL - A008139 )"/>
        <s v="OLE SMOKY TENNESSEE MNSH SHINE NOG MNSHN - CRDL-LQR&amp;SPC-OTH - 750 ML  ( AL - A001732 )"/>
        <s v="OLE SMOKY TENNESSEE MNSHNE WHT LIGHTNIN - DOM WHSKY-STRT-OTH - 750 ML  ( AL - A005126 )"/>
        <s v="OLE SMOKY TENNESSEE MOONSHINE BLACKBERRY - DOM WHSKY-BLND - 1.0 LTR  ( AL - E008256 )"/>
        <s v="OLE SMOKY TENNESSEE MOONSHINE BLACKBERRY - DOM WHSKY-BLND - 50 ML  ( AL - D001602 )"/>
        <s v="OLE SMOKY TENNESSEE MOONSHINE BLACKBERRY - DOM WHSKY-BLND - 750 ML  ( AL - A001602 )"/>
        <s v="OLE SMOKY TENNESSEE MOONSHINE CHERRIES - DOM WHSKY-BLND - 750 ML  ( AL - A001601 )"/>
        <s v="OLE SMOKY TENNESSEE MOONSHINE ORG UNAGED - DOM WHSKY-STRT-OTH - 750 ML  ( AL - A001385 )"/>
        <s v="OLE SMOKY TENNESSEE MOONSHINE PEACH - DOM WHSKY-BLND - 750 ML  ( AL - A005338 )"/>
        <s v="OLE SMOKY TENNESSEE MOONSHINE PEACHES - DOM WHSKY-BLND - 750 ML  ( AL - A001641 )"/>
        <s v="OLE SMOKY TENNESSEE MOONSHINE PECAN WHSK - DOM WHSKY-BLND - 750 ML  ( AL - A007659 )"/>
        <s v="OLE SMOKY TENNESSEE MOONSHINE PEPPERMINT - DOM WHSKY-BLND - 50 ML  ( AL - D007071 )"/>
        <s v="OLE SMOKY TENNESSEE MOONSHINE PEPPERMINT - DOM WHSKY-BLND - 750 ML  ( AL - A007071 )"/>
        <s v="OLE SMOKY TENNESSEE PEANUT BUTTER WHSKY - DOM WHSKY-BLND - 750 ML  ( AL - A007446 )"/>
        <s v="OLE SMOKY TENNESSEE SALTY CARAMEL WHSKEY - DOM WHSKY-BLND - 1.75 LTR  ( AL - F001781 )"/>
        <s v="OLE SMOKY TENNESSEE SALTY CARAMEL WHSKEY - DOM WHSKY-BLND - 750 ML  ( AL - A001781 )"/>
        <s v="OLE SMOKY TN STRAWBERRY BANANA CREAM WHK - DOM WHSKY-BLND - 750 ML  ( AL - A070110 )"/>
        <s v="OLE SMOKY WHITE CHOCOLATE STRAWBERRY MSH - CRDL-CRM LQR - 50 ML  ( AL - D070016 )"/>
        <s v="OLE SMOKY WHITE CHOCOLATE STRAWBERRY MSH - CRDL-CRM LQR - 750 ML  ( AL - A070016 )"/>
        <s v="OLMECA ALTOS ANEJO TEQUILA - TEQUILA-ANEJO - 750 ML  ( AL - A009646 )"/>
        <s v="OLMECA ALTOS CLASSIC LIME MARGARITA RTS - COCKTAILS - 750 ML  ( AL - A070024 )"/>
        <s v="OLMECA ALTOS PLATA 100% DE AGAVE TEQUILA - TEQUILA-BLANCO - 1.0 LTR  ( AL - E008447 )"/>
        <s v="OLMECA ALTOS PLATA 100% DE AGAVE TEQUILA - TEQUILA-BLANCO - 1.75 LTR  ( AL - F001089 )"/>
        <s v="OLMECA ALTOS PLATA 100% DE AGAVE TEQUILA - TEQUILA-BLANCO - 375 ML  ( AL - B001089 )"/>
        <s v="OLMECA ALTOS PLATA 100% DE AGAVE TEQUILA - TEQUILA-BLANCO - 750 ML  ( AL - A001089 )"/>
        <s v="OLMECA ALTOS REPOSADO 100% DE AGAVE TEQ - TEQUILA-REPOSADO - 1.0 LTR  ( AL - E008445 )"/>
        <s v="OLMECA ALTOS REPOSADO 100% DE AGAVE TEQ - TEQUILA-REPOSADO - 1.75 LTR  ( AL - F001090 )"/>
        <s v="OLMECA ALTOS REPOSADO 100% DE AGAVE TEQ - TEQUILA-REPOSADO - 375 ML  ( AL - B001090 )"/>
        <s v="OLMECA ALTOS REPOSADO 100% DE AGAVE TEQ - TEQUILA-REPOSADO - 750 ML  ( AL - A001090 )"/>
        <s v="OLMECA ALTOS STRAWBERRY MARGARITA RTS - COCKTAILS - 750 ML  ( AL - A007984 )"/>
        <s v="OMAGE VS HAND CRAFT BRANDY - BRNDY/CGNC-DOM - 750 ML  ( AL - A007784 )"/>
        <s v="ON THE ROCKS BLUE HAWAIIAN COCKTAIL - COCKTAILS - 375 ML  ( AL - B070188 )"/>
        <s v="ON THE ROCKS BLUE HAWAIIAN COCKTAIL - COCKTAILS - 750 ML  ( AL - A070188 )"/>
        <s v="ON THE ROCKS CKT VTY 8P:WM/PC/M/MM 355ML - COCKTAILS - 375 ML  ( AL - J031195 )"/>
        <s v="ON THE ROCKS CRUZAN DAIQUIRI RTD - COCKTAILS - 375 ML  ( AL - B007747 )"/>
        <s v="ON THE ROCKS CRUZAN STRAWBERRY DAIQURI - COCKTAILS - 375 ML  ( AL - B070119 )"/>
        <s v="ON THE ROCKS CUCUMBR LMNGRS MULE 4P355ML - COCKTAILS - 375 ML  ( AL - J070375 )"/>
        <s v="ON THE ROCKS EFFEN COSMOPOLITAN - COCKTAILS - 375 ML  ( AL - B007746 )"/>
        <s v="ON THE ROCKS EFFEN COSMOPOLITAN - COCKTAILS - 750 ML  ( AL - A007746 )"/>
        <s v="ON THE ROCKS ESPRESSO MARTINI RTD - COCKTAILS - 375 ML  ( AL - B070025 )"/>
        <s v="ON THE ROCKS HORNITOS MARGARITA - COCKTAILS - 375 ML  ( AL - B007749 )"/>
        <s v="ON THE ROCKS HORNITOS MARGARITA - COCKTAILS - 750 ML  ( AL - A007749 )"/>
        <s v="ON THE ROCKS KNOB CREEK OLD FASHIONED - COCKTAILS - 750 ML  ( AL - A008950 )"/>
        <s v="ON THE ROCKS LEMON DROP MARTINI VDK RTD - COCKTAILS - 375 ML  ( AL - B070373 )"/>
        <s v="ON THE ROCKS LEMON DROP MARTINI VDK RTD - COCKTAILS - 750 ML  ( AL - A070373 )"/>
        <s v="ON THE ROCKS MIDORI SOUR RTD COCKTAIL - COCKTAILS - 375 ML  ( AL - B070023 )"/>
        <s v="ON THE ROCKS PINA COLADA RUM CKT 4P355ML - COCKTAILS - 375 ML  ( AL - J031194 )"/>
        <s v="ON THE ROCKS SPARKLING LIME MARG 4P355ML - COCKTAILS - 375 ML  ( AL - J070374 )"/>
        <s v="ON THE ROCKS SPICED PEAR WHISKEY SOUR - COCKTAILS - 375 ML  ( AL - B070358 )"/>
        <s v="ON THE ROCKS SPRK WATERMLN MRGRT 4P355ML - COCKTAILS - 375 ML  ( AL - J070713 )"/>
        <s v="ON THE ROCKS SPRKLNG PEACH COSMO 4P355ML - COCKTAILS - 375 ML  ( AL - J070714 )"/>
        <s v="ON THE ROCKS THE MANHATTAN BSL HYD DRK R - COCKTAILS - 375 ML  ( AL - B007745 )"/>
        <s v="ON THE ROCKS THE OLD FASHIONED - COCKTAILS - 375 ML  ( AL - B007020 )"/>
        <s v="OR-G LIQUEUR (VODKA BASE) - VODKA-FLVRD-IMP - 375 ML  ( AL - B005272 )"/>
        <s v="ORACLE PLATINUM 100% BLUE AGAVE - TEQUILA-BLANCO - 750 ML  ( AL - A007035 )"/>
        <s v="ORALE REPOSADO BLUE AGAVE DSS - CRDL-LQR&amp;SPC-OTH - 750 ML  ( AL - A009807 )"/>
        <s v="ORIGINAL CKT HEUBLEIN CORAZON MARGARITA - COCKTAILS - 375 ML  ( AL - B070274 )"/>
        <s v="ORIGINAL CKT HEUBLEIN VDKA COSMO WHEATLY - COCKTAILS - 375 ML  ( AL - B070273 )"/>
        <s v="ORIGINAL OLDBURY SHEEP DIP HIGHLAND MALT - SCOTCH-SNGL MALT - 750 ML  ( AL - A004346 )"/>
        <s v="ORPHAN BARREL CASTLE'S CURSE 14YR - SCOTCH-SNGL MALT - 750 ML  ( AL - A010682 )"/>
        <s v="OU-OUI GUAVA PINEAPPLE FLAVORED LIQUEUR - CRDL-LQR&amp;SPC-FRT - 750 ML  ( AL - A009382 )"/>
        <s v="OZAN MAGENTA PRICKLY PEAR WINE ALABAMA - FRUIT OTHER - 375 ML  ( AL - B003757 )"/>
        <s v="OZAN NORTON SHELBY COUNTY ALABAMA - RED GENRC OTH - 750 ML  ( AL - A003756 )"/>
        <s v="OZAN PEACH FLAVORED CHILTON CNTY ALABAMA - FRUIT OTHER - 750 ML  ( AL - A003758 )"/>
        <s v="OZAN SHELBY BLANC (SCUPPERNONG) IRWIN CT - WHT GENRC OTH - 750 ML  ( AL - A003759 )"/>
        <s v="OZAN TALL PATCH SAUVIGNON BLANC ALABAMA - SAV BL/FME BL - 750 ML  ( AL - A003803 )"/>
        <s v="PADDY OLD IRISH WHISKEY - IRISH - 750 ML  ( AL - A001061 )"/>
        <s v="PADRE AZUL ANEJO TEQUILA - TEQUILA-ANEJO - 750 ML  ( AL - A007762 )"/>
        <s v="PADRE AZUL ANEJO W/2 TASTING GLS - TEQUILA-ANEJO - 750 ML  ( AL - A070079 )"/>
        <s v="PADRE AZUL SAMPLING PK BL/RP/AN/MZ/AG/TQ - TEQUILA-BLANCO - 50 ML  ( AL - D007799 )"/>
        <s v="PADRE AZUL TASTING MINI BOX 3P:AN/RP/BL - TEQUILA-GOLD - 50 ML  ( AL - D070307 )"/>
        <s v="PAMA POMEGRANATE LIQUEUR - CRDL-LQR&amp;SPC-FRT - 50 ML  ( AL - D004991 )"/>
        <s v="PAMA POMEGRANATE LIQUEUR - CRDL-LQR&amp;SPC-FRT - 750 ML  ( AL - A001483 )"/>
        <s v="PAMPERO ANIVERSARIO - RUM-GOLD - 750 ML  ( AL - A004260 )"/>
        <s v="PANCHO VILLA - TEQUILA-BLANCO - 1.0 LTR  ( AL - E009211 )"/>
        <s v="PANCHO VILLA - TEQUILA-GOLD - 1.0 LTR  ( AL - E009210 )"/>
        <s v="PANTALONES ANEJO ORGANICO TEQUILA - TEQUILA-ANEJO - 750 ML  ( AL - A070452 )"/>
        <s v="PANTALONES BLANCO ORGANICO TEQUILA - TEQUILA-BLANCO - 750 ML  ( AL - A070453 )"/>
        <s v="PANTALONES REPOSADO ORGANICO TEQUILA - TEQUILA-REPOSADO - 750 ML  ( AL - A070454 )"/>
        <s v="PAPA'S PILAR BLONDE RUM - RUM-LIGHT - 750 ML  ( AL - A007464 )"/>
        <s v="PAPA'S PILAR DARK RUM - RUM-AGED/DARK - 750 ML  ( AL - A007465 )"/>
        <s v="PAPA'S PILAR DARK RUM LEGACY 2021 EDT -  - 750 ML  ( AL - A008285 )"/>
        <s v="PAPA'S PILAR DARK SHERRY RUM - RUM-AGED/DARK - 750 ML  ( AL - A008250 )"/>
        <s v="PAPA'S PILAR MARQUESAS BLEND DARK RUM - RUM-AGED/DARK - 750 ML  ( AL - A008251 )"/>
        <s v="PAPA'S PILAR SHERRY CASK FINISHED SNGL B - RUM-AGED/DARK - 750 ML  ( AL - A070096 )"/>
        <s v="PAPPY VAN WINKLE'S FAMILY RESERVE 15YEAR - DOM WHSKY-STRT-BRBN/TN - 750 ML  ( AL - A004676 )"/>
        <s v="PAPPY VAN WINKLE'S FAMILY RESERVE 20YEAR - DOM WHSKY-STRT-BRBN/TN - 750 ML  ( AL - A004679 )"/>
        <s v="PAPPY VAN WINKLE'S FAMILY RESERVE 23YEAR - DOM WHSKY-STRT-BRBN/TN - 750 ML  ( AL - A004672 )"/>
        <s v="PARKER'S HERITAGE CL 19TH ED BARREL PRF - DOM WHSKY-STRT-OTH - 750 ML  ( AL - A010939 )"/>
        <s v="PARROT BAY COCONUT (PET) - RUM-FLVRD - 750 ML TRV  ( AL - A001402 )"/>
        <s v="PARROT BAY COCONUT 90PRF - RUM-GOLD - 750 ML  ( AL - A000181 )"/>
        <s v="PARROT BAY KEY LIME - RUM-FLVRD - 750 ML  ( AL - A001409 )"/>
        <s v="PARROT BAY MULTI:2E CNT/PNEA/STWBY 20-6P - RUM-FLVRD - 50 ML  ( AL - D007618 )"/>
        <s v="PARROT BAY PINEAPPLE - RUM-FLVRD - 750 ML  ( AL - A001161 )"/>
        <s v="PARTIDA REPOSADO TEQUILA - TEQUILA-REPOSADO - 750 ML  ( AL - A007839 )"/>
        <s v="PASOTE REPOSADO TEQUILA - TEQUILA-REPOSADO - 750 ML  ( AL - A007622 )"/>
        <s v="PASSION XO BLUE SPECIALTY - CRDL-LQR&amp;SPC-SPRT SPCTY - 750 ML  ( AL - A005451 )"/>
        <s v="PASSION XO PINK SPECIALTY - CRDL-LQR&amp;SPC-SPRT SPCTY - 750 ML  ( AL - A005452 )"/>
        <s v="PATRON 7 ANOS EXTRA ANEJO TEQUILA - TEQUILA-ANEJO - 750 ML  ( AL - A004118 )"/>
        <s v="PATRON ANEJO - TEQUILA-ANEJO - 50 ML  ( AL - D004731 )"/>
        <s v="PATRON ANEJO - TEQUILA-ANEJO - 100 ML  ( AL - G001871 )"/>
        <s v="PATRON ANEJO - TEQUILA-ANEJO - 375 ML  ( AL - B001871 )"/>
        <s v="PATRON ANEJO - TEQUILA-ANEJO - 750 ML  ( AL - A001871 )"/>
        <s v="PATRON ANEJO TEQUILA SHERRY CASK AGED - TEQUILA-ANEJO - 750 ML  ( AL - A007525 )"/>
        <s v="PATRON BARREL SELECT REPOSADO TEQUILA - TEQUILA-REPOSADO - 750 ML  ( AL - A007105 )"/>
        <s v="PATRON CITRONGE ORANGE &amp; JALAPENO LIQ - CRDL-LQR&amp;SPC-OTH - 750 ML  ( AL - A070510 )"/>
        <s v="PATRON CITRONGE ORANGE LIQUEUR - CRDL-LQR&amp;SPC-OTH - 750 ML  ( AL - A001172 )"/>
        <s v="PATRON CRISTALINO ANEJO TEQUILA IN BOX - TEQUILA-CRISTALINO - 750 ML  ( AL - A070288 )"/>
        <s v="PATRON EL ALTO REPOSADO TEQUILA - TEQUILA-REPOSADO - 750 ML  ( AL - A070218 )"/>
        <s v="PATRON EL CIELO SILVER TEQ 700ML W/GFTBX - TEQUILA-BLANCO - 750 ML  ( AL - L070062 )"/>
        <s v="PATRON ESTATE RELEASE - TEQUILA-BLANCO - 750 ML  ( AL - A007120 )"/>
        <s v="PATRON EXTRA ANEJO TEQUILA - TEQUILA-GOLD - 750 ML  ( AL - A007222 )"/>
        <s v="PATRON REPOSADO - TEQUILA-REPOSADO - 100 ML  ( AL - G001870 )"/>
        <s v="PATRON REPOSADO - TEQUILA-REPOSADO - 375 ML  ( AL - B001870 )"/>
        <s v="PATRON REPOSADO - TEQUILA-REPOSADO - 750 ML  ( AL - A001870 )"/>
        <s v="PATRON REPOSADO/375 PATRON CITRONGE GIFT - TEQUILA-REPOSADO - 750 ML  ( AL - A001080 )"/>
        <s v="PATRON SILVER TEQUILA - TEQUILA-BLANCO - 1.75 LTR  ( AL - F001872 )"/>
        <s v="PATRON SILVER TEQUILA - TEQUILA-BLANCO - 50 ML  ( AL - D001872 )"/>
        <s v="PATRON SILVER TEQUILA - TEQUILA-BLANCO - 100 ML  ( AL - G001872 )"/>
        <s v="PATRON SILVER TEQUILA - TEQUILA-BLANCO - 200 ML  ( AL - C001872 )"/>
        <s v="PATRON SILVER TEQUILA - TEQUILA-BLANCO - 375 ML  ( AL - B001872 )"/>
        <s v="PATRON SILVER TEQUILA - TEQUILA-BLANCO - 750 ML  ( AL - A001872 )"/>
        <s v="PATRON SILVER W/2SUMMER ETCH HIGHBALL GL - TEQUILA-BLANCO - 750 ML  ( AL - A001057 )"/>
        <s v="PAUL MASSON GRAND AMBER VSOP - BRNDY/CGNC-DOM - 1.75 LTR  ( AL - F000777 )"/>
        <s v="PAUL MASSON GRAND AMBER VSOP - BRNDY/CGNC-DOM - 200 ML  ( AL - C000777 )"/>
        <s v="PAUL MASSON GRAND AMBER VSOP - BRNDY/CGNC-DOM - 375 ML  ( AL - B000777 )"/>
        <s v="PAUL MASSON GRAND AMBER VSOP - BRNDY/CGNC-DOM - 750 ML  ( AL - A000777 )"/>
        <s v="PAUL MASSON GRANDE AMBER - BRNDY/CGNC-DOM - 1.0 LTR  ( AL - E000467 )"/>
        <s v="PAUL MASSON GRANDE AMBER - BRNDY/CGNC-DOM - 1.75 LTR  ( AL - F000467 )"/>
        <s v="PAUL MASSON GRANDE AMBER - BRNDY/CGNC-DOM - 50 ML  ( AL - D000467 )"/>
        <s v="PAUL MASSON GRANDE AMBER - BRNDY/CGNC-DOM - 50 ML  ( AL - D007801 )"/>
        <s v="PAUL MASSON GRANDE AMBER - BRNDY/CGNC-DOM - 200 ML  ( AL - C000467 )"/>
        <s v="PAUL MASSON GRANDE AMBER - BRNDY/CGNC-DOM - 375 ML  ( AL - B000467 )"/>
        <s v="PAUL MASSON GRANDE AMBER - BRNDY/CGNC-DOM - 750 ML  ( AL - A000467 )"/>
        <s v="PAUL MASSON GRANDE AMBER - BRNDY/CGNC-DOM - 750 ML TRV  ( AL - A001466 )"/>
        <s v="PAUL MASSON GRANDE AMBER APPLE FLAVORED - BRNDY/CGNC-DOM - 375 ML  ( AL - B001740 )"/>
        <s v="PAUL MASSON GRANDE AMBER APPLE FLAVORED - BRNDY/CGNC-DOM - 750 ML  ( AL - A001740 )"/>
        <s v="PAUL MASSON GRANDE AMBER MANGO FL BRANDY - BRNDY/CGNC-DOM - 375 ML  ( AL - B001836 )"/>
        <s v="PAUL MASSON GRANDE AMBER MANGO FL BRANDY - BRNDY/CGNC-DOM - 750 ML  ( AL - A001836 )"/>
        <s v="PAUL MASSON GRANDE AMBER PEACH FL BRANDY - BRNDY/CGNC-DOM - 1.75 LTR  ( AL - F001317 )"/>
        <s v="PAUL MASSON GRANDE AMBER PEACH FL BRANDY - BRNDY/CGNC-DOM - 50 ML  ( AL - D001317 )"/>
        <s v="PAUL MASSON GRANDE AMBER PEACH FL BRANDY - BRNDY/CGNC-DOM - 375 ML  ( AL - B001317 )"/>
        <s v="PAUL MASSON GRANDE AMBER PEACH FL BRANDY - BRNDY/CGNC-DOM - 750 ML  ( AL - A001317 )"/>
        <s v="PAUL MASSON GRANDE AMBER PINEAPPLE FLVRD - BRNDY/CGNC-DOM - 375 ML  ( AL - B001741 )"/>
        <s v="PAUL MASSON GRANDE AMBER PINEAPPLE FLVRD - BRNDY/CGNC-DOM - 750 ML  ( AL - A001741 )"/>
        <s v="PAUL MASSON GRANDE AMBER RED BERRY BRNDY - BRNDY/CGNC-DOM - 750 ML  ( AL - A001520 )"/>
        <s v="PAUL MASSON GRANDE AMBER WATERMELON BRND - BRNDY/CGNC-DOM - 50 ML  ( AL - D007964 )"/>
        <s v="PAUL MASSON GRANDE AMBER WATERMELON BRND - BRNDY/CGNC-DOM - 750 ML  ( AL - A007964 )"/>
        <s v="PAUL MASSON ICE FROSTY CITRUS FLV BRANDY - BRNDY/CGNC-DOM - 375 ML  ( AL - B070399 )"/>
        <s v="PAUL MASSON ICE FROSTY CITRUS FLV BRANDY - BRNDY/CGNC-DOM - 750 ML  ( AL - A070399 )"/>
        <s v="PAUL SUTTON 6 YR BIB KSBW - DOM WHSKY-STRT-BRBN/TN - 750 ML  ( AL - A070479 )"/>
        <s v="PAUL SUTTON 8Y HERITAGE BOURBON - DOM WHSKY-STRT-BRBN/TN - 750 ML  ( AL - A010880 )"/>
        <s v="PEARL BLUEBERRY FLAVORED VODKA DSS - VODKA-FLVRD-DOM - 750 ML  ( AL - A004979 )"/>
        <s v="PEARL COCONUT FLAVORED VODKA DSS - VODKA-FLVRD-DOM - 750 ML  ( AL - A004819 )"/>
        <s v="PEARL VODKA - VODKA-CLASSIC-DOM - 1.75 LTR  ( AL - F001855 )"/>
        <s v="PEDRO DOMECQ DON PEDRO RESERVA ESPECIAL - BRNDY/CGNC-IMP - 1.0 LTR  ( AL - E004054 )"/>
        <s v="PEDRO DOMECQ PRESIDENTE - BRNDY/CGNC-IMP - 750 ML  ( AL - A008000 )"/>
        <s v="PEERLESS DOUBLE OAK STRAIGHT BOURBON - DOM WHSKY-STRT-BRBN/TN - 750 ML  ( AL - A010778 )"/>
        <s v="PEERLESS HIGH RYE MASH BILL KSBW - DOM WHSKY-STRT-RYE - 750 ML  ( AL - A010918 )"/>
        <s v="PEERLESS SINGLE BARREL PRIVATE BOURBON - DOM WHSKY-STRT-BRBN/TN - 750 ML  ( AL - A010900 )"/>
        <s v="PEERLESS SMALL BATCH KENTUCKY STRGHT BBN - DOM WHSKY-STRT-BRBN/TN - 750 ML  ( AL - A007695 )"/>
        <s v="PELIGROSO CINNAMON LIQUEUR - TEQUILA-FLAVORED - 750 ML  ( AL - A001395 )"/>
        <s v="PENDLETON - CAN-US BLND-US BTLD - 750 ML  ( AL - A000707 )"/>
        <s v="PENDLETON 1910 AMERICAN 10Y SBW - DOM WHSKY-STRT-BRBN/TN - 750 ML  ( AL - A070439 )"/>
        <s v="PENDLETON 1910 RYE WHISKEY - CAN-US BLND-US BTLD - 750 ML  ( AL - A005868 )"/>
        <s v="PENDLETON DIRECTORS RESERVE - CAN-US BLND-US BTLD - 750 ML  ( AL - A009016 )"/>
        <s v="PENDLETON MIDNIGHT CANADIAN BLENDED WHSK - CAN-US BLND-US BTLD - 50 ML  ( AL - D007840 )"/>
        <s v="PENDLETON MIDNIGHT CANADIAN BLENDED WHSK - CAN-US BLND-US BTLD - 750 ML  ( AL - A005295 )"/>
        <s v="PENDLETON MIDNIGHT CANADIAN BLENDED WHSK - CAN-US BLND-US BTLD - 750 ML  ( AL - A007840 )"/>
        <s v="PENELOPE AMERICAN WHK CIGAR SESSION CH 1 - DOM WHSKY-BLND - 750 ML  ( AL - A010879 )"/>
        <s v="PENELOPE ARCHITECT FIN FRENCH OAK STAVES - DOM WHSKY-STRT-BRBN/TN - 750 ML  ( AL - A010486 )"/>
        <s v="PENELOPE ARCHITECT PRV BRL COMPLEX STAVE - DOM WHSKY-STRT-BRBN/TN - 750 ML  ( AL - A010774 )"/>
        <s v="PENELOPE ARCHITECT PRV BRL INTENSE STAVE - DOM WHSKY-STRT-BRBN/TN - 750 ML  ( AL - A010777 )"/>
        <s v="PENELOPE BARREL STRENGTH BOURBON - DOM WHSKY-STRT-BRBN/TN - 750 ML  ( AL - A010484 )"/>
        <s v="PENELOPE BARREL STRENGTH BOURBON - DOM WHSKY-STRT-BRBN/TN - 750 ML  ( AL - A070012 )"/>
        <s v="PENELOPE BOURBON FOUR GRAIN WHEATED WHK - DOM WHSKY-STRT-BRBN/TN - 750 ML  ( AL - A070425 )"/>
        <s v="PENELOPE BOURBON TOASTED SERIES - DOM WHSKY-STRT-BRBN/TN - 750 ML  ( AL - A010485 )"/>
        <s v="PENELOPE BOURBON TOASTED SERIES CHAR 4 - DOM WHSKY-STRT-BRBN/TN - 750 ML  ( AL - A010775 )"/>
        <s v="PENELOPE CELEBRATION 3P:ARCT/BRL ST/4GRN - DOM WHSKY-STRT-BRBN/TN - 375 ML  ( AL - B070495 )"/>
        <s v="PENELOPE CKTL APPLE CINNAMON OLD FASHION - COCKTAILS - 750 ML  ( AL - A070675 )"/>
        <s v="PENELOPE COCKTAILS PEACH OLD FASHIONED - COCKTAILS - 750 ML  ( AL - A070505 )"/>
        <s v="PENELOPE COCKTAILS WALNUT OLD FASHIONED - COCKTAILS - 750 ML  ( AL - A070595 )"/>
        <s v="PENELOPE ESTATE COLL PRIVATE BRL SBW 10Y - DOM WHSKY-STRT-BRBN/TN - 750 ML  ( AL - A010831 )"/>
        <s v="PENELOPE ESTATE COLL SINGLE BARREL SBW - DOM WHSKY-STRT-BRBN/TN - 750 ML  ( AL - A010832 )"/>
        <s v="PENELOPE FOUR GRAIN STRAIGHT BOURBON - DOM WHSKY-STRT-BRBN/TN - 750 ML  ( AL - A007787 )"/>
        <s v="PENELOPE HAVANA SBW SYRUP&amp;RUM BRL DB CSK - DOM WHSKY-STRT-OTH - 750 ML  ( AL - A010855 )"/>
        <s v="PENELOPE PROJECT X SBW BTB COGNAC CASK - DOM WHSKY-STRT-BRBN/TN - 750 ML  ( AL - A010871 )"/>
        <s v="PENELOPE PROJECT X SBW BTB OLO SHRY COGN - DOM WHSKY-STRT-BRBN/TN - 750 ML  ( AL - A010898 )"/>
        <s v="PENELOPE PROJECT X SBW BTB OLOROSO SHRRY - DOM WHSKY-STRT-BRBN/TN - 750 ML  ( AL - A010872 )"/>
        <s v="PENELOPE PROJECT X SBW BTB PX SHERRY CSK - DOM WHSKY-STRT-BRBN/TN - 750 ML  ( AL - A010873 )"/>
        <s v="PENELOPE RIO ST BN IN HONEY AMBURANA BRL - DOM WHSKY-STRT-BRBN/TN - 750 ML  ( AL - A010627 )"/>
        <s v="PENELOPE ROSE CASK FINISH - DOM WHSKY-STRT-BRBN/TN - 750 ML  ( AL - A070289 )"/>
        <s v="PENELOPE TOASTED RYE BARREL FIN BRL STRG - DOM WHSKY-STRT-RYE - 750 ML  ( AL - A010625 )"/>
        <s v="PENELOPE TOASTED RYE PRIVATE BRL BRL STR - DOM WHSKY-STRT-BRBN/TN - 750 ML  ( AL - A010959 )"/>
        <s v="PENELOPE VALENCIA SBW FINISH NARAJA CASK - DOM WHSKY-STRT-BRBN/TN - 750 ML  ( AL - A010794 )"/>
        <s v="PENNSYLVANIA DUTCH AMC BOURBON CREAM LIQ - CRDL-CRM LQR - 750 ML  ( AL - A070308 )"/>
        <s v="PEPE LOPEZ - TEQUILA-BLANCO - 1.0 LTR  ( AL - E000025 )"/>
        <s v="PEPE LOPEZ PREMIUM GOLD TEQUILA - TEQUILA-GOLD - 1.0 LTR  ( AL - E000023 )"/>
        <s v="PEPE LOPEZ PREMIUM GOLD TEQUILA - TEQUILA-GOLD - 1.75 LTR  ( AL - F000023 )"/>
        <s v="PERDIDO BLUEBERRY JUBILEE - FRUIT OTHER - 750 ML  ( AL - A003779 )"/>
        <s v="PERDIDO DAPHNE FORTIFIED WINE ALABAMA - TABLE OTHER - 750 ML  ( AL - A003780 )"/>
        <s v="PERDIDO ECOR ROUGE TABLE WINE ALABAMA - TABLE OTHER - 750 ML  ( AL - A003778 )"/>
        <s v="PERDIDO MARENGO - RED VARTL OTH - 750 ML  ( AL - A003777 )"/>
        <s v="PERDIDO QUEEN OF CARNIVAL MUSCADINE WINE - FRUIT OTHER - 750 ML  ( AL - A003781 )"/>
        <s v="PERDIDO VINEYARD KING OF CARNIVAL WINE - FRUIT OTHER - 750 ML  ( AL - A003802 )"/>
        <s v="PERNOD D ANISE - CRDL-LQR&amp;SPC-OTH - 750 ML  ( AL - A004721 )"/>
        <s v="PEYCHAUD'S APERITIVO LIQUEUR - CRDL-LQR&amp;SPC-OTH - 750 ML  ( AL - A009153 )"/>
        <s v="PEYCHAUD'S APERITIVO LIQUEUR - CRDL-LQR&amp;SPC-OTH - 750 ML  ( AL - A031318 )"/>
        <s v="PEYCHAUD'S BARREL AGED BITTERS - CRDL-LQR&amp;SPC-OTH - 100 ML  ( AL - Y005370 )"/>
        <s v="PEYCHAUD'S BITTERS - CRDL-LQR&amp;SPC-OTH - 100 ML  ( AL - Y002006 )"/>
        <s v="PICKERS BLOOD ORANGE FLAVORED VODKA - VODKA-FLVRD-DOM - 750 ML  ( AL - A008099 )"/>
        <s v="PICKERS BLUEBERRY FLAVORED VODKA - VODKA-FLVRD-DOM - 50 ML  ( AL - D009234 )"/>
        <s v="PICKERS BLUEBERRY FLAVORED VODKA - VODKA-FLVRD-DOM - 750 ML  ( AL - A008100 )"/>
        <s v="PICKERS CRAFTED VODKA COCKTAILS MIXED 8P - COCKTAILS - 375 ML  ( AL - J007596 )"/>
        <s v="PICKERS PINEAPPLE FLAVORED VODKA - VODKA-FLVRD-DOM - 1.0 LTR  ( AL - E009233 )"/>
        <s v="PICKERS PINEAPPLE FLAVORED VODKA - VODKA-FLVRD-DOM - 750 ML  ( AL - A008101 )"/>
        <s v="PICKERS UNPLUGGED 8P-2E:RS/CB/GF/T 355ML - COCKTAILS - 375 ML  ( AL - J007597 )"/>
        <s v="PICKERS VODKA - VODKA-CLASSIC-DOM - 1.0 LTR  ( AL - E009232 )"/>
        <s v="PICKERS VODKA - VODKA-CLASSIC-DOM - 750 ML  ( AL - A008102 )"/>
        <s v="PIKESVILLE - DOM WHSKY-STRT-RYE - 750 ML  ( AL - A005780 )"/>
        <s v="PIMMS CUP - CRDL-LQR&amp;SPC-OTH - 750 ML  ( AL - A001322 )"/>
        <s v="PINAQ COLADA LIQUEUR - CRDL-LQR&amp;SPC-OTH - 750 ML  ( AL - A070507 )"/>
        <s v="PINAQ ROSE LIQUEUR - CRDL-LQR&amp;SPC-OTH - 750 ML  ( AL - A070506 )"/>
        <s v="PINHOOK FLAGSHIP SERIES SBW - DOM WHSKY-STRT-BRBN/TN - 750 ML  ( AL - A010384 )"/>
        <s v="PINHOOK HARD RYE GUY STRT RYE HIGH PROOF - DOM WHSKY-STRT-RYE - 750 ML  ( AL - A010386 )"/>
        <s v="PINNACLE 100 PROOF VODKA - VODKA-CLASSIC-DOM - 1.75 LTR  ( AL - F000469 )"/>
        <s v="PINNACLE 100 PROOF VODKA - VODKA-CLASSIC-DOM - 375 ML  ( AL - B000469 )"/>
        <s v="PINNACLE 100 PROOF VODKA - VODKA-CLASSIC-DOM - 750 ML  ( AL - A000469 )"/>
        <s v="PINNACLE APRICOT HONEYSUCKLE - VODKA-FLVRD-DOM - 750 ML  ( AL - A007546 )"/>
        <s v="PINNACLE GIN (ENGLAND) - GIN-CLASSIC-IMP - 1.75 LTR  ( AL - F000044 )"/>
        <s v="PINNACLE GIN W/3 GRAPEFRUIT JUICE ON PCK - GIN-CLASSIC-IMP - 375 ML  ( AL - B000132 )"/>
        <s v="PINNACLE GUAVA LIME - VODKA-FLVRD-DOM - 750 ML  ( AL - A007547 )"/>
        <s v="PINNACLE HABANERO FLAVORED VODKA (DSS) - VODKA-FLVRD-IMP - 750 ML  ( AL - A008070 )"/>
        <s v="PINNACLE PEACH FLAVORED VODKA (DSS) - VODKA-FLVRD-IMP - 1.75 LTR  ( AL - F000793 )"/>
        <s v="PINNACLE PEACH FLAVORED VODKA (DSS) - VODKA-FLVRD-IMP - 200 ML  ( AL - C009177 )"/>
        <s v="PINNACLE PEACH FLAVORED VODKA (DSS) - VODKA-FLVRD-IMP - 750 ML  ( AL - A000793 )"/>
        <s v="PINNACLE PINEAPPLE FLAVORED VODKA - VODKA-FLVRD-IMP - 1.75 LTR  ( AL - F001338 )"/>
        <s v="PINNACLE PINEAPPLE FLAVORED VODKA - VODKA-FLVRD-IMP - 750 ML  ( AL - A001338 )"/>
        <s v="PINNACLE PUMPKIN SPICE LIMITED EDITION - VODKA-FLVRD-IMP - 750 ML  ( AL - A007059 )"/>
        <s v="PINNACLE RASPBERRY FLAVORED VODKA (DSS) - VODKA-FLVRD-IMP - 200 ML  ( AL - C004319 )"/>
        <s v="PINNACLE SALTED CARAMEL FLVD VODKA (DSS) - VODKA-FLVRD-IMP - 750 ML  ( AL - A001143 )"/>
        <s v="PINNACLE TROPICAL PUNCH FLVD VODKA (DSS) - VODKA-FLVRD-IMP - 1.75 LTR  ( AL - F000196 )"/>
        <s v="PINNACLE TROPICAL PUNCH FLVD VODKA (DSS) - VODKA-FLVRD-IMP - 750 ML  ( AL - A000196 )"/>
        <s v="PINNACLE VANILLA FLAVORED VODKA (DSS) - VODKA-FLVRD-IMP - 750 ML  ( AL - A004365 )"/>
        <s v="PINNACLE VODKA - VODKA-CLASSIC-DOM - 1.0 LTR  ( AL - E000136 )"/>
        <s v="PINNACLE VODKA - VODKA-CLASSIC-DOM - 1.75 LTR  ( AL - F000136 )"/>
        <s v="PINNACLE VODKA - VODKA-CLASSIC-DOM - 50 ML  ( AL - D000136 )"/>
        <s v="PINNACLE VODKA - VODKA-CLASSIC-DOM - 200 ML  ( AL - C000136 )"/>
        <s v="PINNACLE VODKA - VODKA-CLASSIC-DOM - 375 ML  ( AL - B000136 )"/>
        <s v="PINNACLE VODKA - VODKA-CLASSIC-DOM - 750 ML  ( AL - A000136 )"/>
        <s v="PINNACLE VODKA - VODKA-CLASSIC-DOM - 750 ML TRV  ( AL - A000012 )"/>
        <s v="PINNACLE WHIPPED CREAM FLAVORED VODKA - VODKA-FLVRD-IMP - 1.0 LTR  ( AL - E000275 )"/>
        <s v="PINNACLE WHIPPED CREAM FLAVORED VODKA - VODKA-FLVRD-IMP - 1.75 LTR  ( AL - F000275 )"/>
        <s v="PINNACLE WHIPPED CREAM FLAVORED VODKA - VODKA-FLVRD-IMP - 50 ML  ( AL - D000275 )"/>
        <s v="PINNACLE WHIPPED CREAM FLAVORED VODKA - VODKA-FLVRD-IMP - 375 ML  ( AL - B000275 )"/>
        <s v="PINNACLE WHIPPED CREAM FLAVORED VODKA - VODKA-FLVRD-IMP - 750 ML  ( AL - A000275 )"/>
        <s v="PITAUD VSOP COGNAC - BRNDY/CGNC-CGNC-VSOP - 750 ML  ( AL - A005527 )"/>
        <s v="PITAUD XO COGNAC - BRNDY/CGNC-CGNC-XO - 750 ML  ( AL - A005528 )"/>
        <s v="PLANTATION AUSTRALIA 2007 RUM - RUM-AGED/DARK - 750 ML  ( AL - A009737 )"/>
        <s v="PLANTATION VODKA - VODKA-CLASSIC-DOM - 1.75 LTR  ( AL - F004713 )"/>
        <s v="PLANTERAY 3 STAR WHITE RUM - RUM-LIGHT - 750 ML  ( AL - A004651 )"/>
        <s v="PLANTERAY 3 STAR WHITE RUM - RUM-LIGHT - 750 ML  ( AL - A007370 )"/>
        <s v="PLANTERAY EXTRA OLD 20Y ANNIVERSARY RUM - RUM-AGED/DARK - 750 ML  ( AL - A005948 )"/>
        <s v="PLANTERAY GRAND TERROIR 5Y BARBADOS - RUM-GOLD - 750 ML  ( AL - A070520 )"/>
        <s v="PLANTERAY O.F.T.D. OVERPROOF RUM - RUM-AGED/DARK - 1.0 LTR  ( AL - E009164 )"/>
        <s v="PLANTERAY ORIGINAL DARK RUM - RUM-AGED/DARK - 750 ML  ( AL - A007371 )"/>
        <s v="PLANTERAY PINEAPPLE STIGGINS FANCY 1824 - RUM-FLVRD - 750 ML  ( AL - A007372 )"/>
        <s v="PLATINUM 7X VODKA (WAS TAAKA PLATINUM) - VODKA-CLASSIC-DOM - 1.75 LTR  ( AL - F001467 )"/>
        <s v="PLATINUM 7X VODKA (WAS TAAKA PLATINUM) - VODKA-CLASSIC-DOM - 50 ML  ( AL - D001467 )"/>
        <s v="PLATINUM 7X VODKA (WAS TAAKA PLATINUM) - VODKA-CLASSIC-DOM - 100 ML  ( AL - G001467 )"/>
        <s v="PLATINUM 7X VODKA (WAS TAAKA PLATINUM) - VODKA-CLASSIC-DOM - 100 ML  ( AL - G005636 )"/>
        <s v="PLATINUM 7X VODKA (WAS TAAKA PLATINUM) - VODKA-CLASSIC-DOM - 375 ML  ( AL - B001467 )"/>
        <s v="PLATINUM 7X VODKA (WAS TAAKA PLATINUM) - VODKA-CLASSIC-DOM - 750 ML  ( AL - A001467 )"/>
        <s v="PLATINUM 7X VODKA PET - VODKA-CLASSIC-DOM - 375 ML  ( AL - B006222 )"/>
        <s v="PLATINUM 10X VODKA - VODKA-CLASSIC-DOM - 1.75 LTR  ( AL - F007814 )"/>
        <s v="PLATINUM 10X VODKA - VODKA-CLASSIC-DOM - 375 ML  ( AL - B007814 )"/>
        <s v="PLATINUM 10X VODKA - VODKA-CLASSIC-DOM - 750 ML  ( AL - A007814 )"/>
        <s v="PLATTE VALLEY MO CORN WHSKY STONEWARE JG - DOM WHSKY-STRT-BRBN/TN - 750 ML  ( AL - A001340 )"/>
        <s v="PLUME &amp; PETAL CUCUMBER SPLASH - VODKA-FLVRD-DOM - 750 ML  ( AL - A007359 )"/>
        <s v="PLUSH PLUM FLAVORED VODKA - VODKA-FLVRD-DOM - 750 ML  ( AL - A010050 )"/>
        <s v="PLUSH PREMIUM VODKA - VODKA-CLASSIC-DOM - 750 ML  ( AL - A008249 )"/>
        <s v="PLYMOUTH - GIN-CLASSIC-IMP - 750 ML  ( AL - A000903 )"/>
        <s v="PLYMOUTH NAVY STRENGTH GIN - GIN-CLASSIC-IMP - 750 ML  ( AL - A005237 )"/>
        <s v="POPOV 80PRF PREMIUM BLND VODKA SPECIALTY - VODKA-CLASSIC-DOM - 1.75 LTR  ( AL - F000201 )"/>
        <s v="POPOV 80PRF PREMIUM BLND VODKA SPECIALTY - VODKA-CLASSIC-DOM - 750 ML TRV  ( AL - A000564 )"/>
        <s v="PORT ROYAL SPICED FLAVORED RUM - RUM-FLVRD - 1.75 LTR  ( AL - F000043 )"/>
        <s v="POST MERIDIEM COSMOPOLITAN - COCKTAILS - 100 ML  ( AL - G070472 )"/>
        <s v="POST MERIDIEM ESPRESSO MARTINI - COCKTAILS - 100 ML  ( AL - G070436 )"/>
        <s v="POST MERIDIEM REAL LIME JUICE MARGARITA - COCKTAILS - 100 ML  ( AL - G070437 )"/>
        <s v="POST MERIDIEM THE DOUBLE OLD FASHIONED - COCKTAILS - 100 ML  ( AL - G070471 )"/>
        <s v="PRAIRIE ORGANIC CUCUMBER VODKA - VODKA-FLVRD-DOM - 50 ML  ( AL - D001536 )"/>
        <s v="PRAIRIE ORGANIC GIN - GIN-CLASSIC-DOM - 375 ML  ( AL - B005791 )"/>
        <s v="PRESERVATION DISTILLERY BOURBON - DOM WHSKY-STRT-BRBN/TN - 750 ML  ( AL - A031136 )"/>
        <s v="PRICHARD'S CHOCOLATE COVERED CHERRY FLVR - CRDL-LQR&amp;SPC-OTH - 750 ML  ( AL - A007906 )"/>
        <s v="PRICHARD'S CRANBERRY FLAVORED RUM - RUM-FLVRD - 750 ML  ( AL - A004734 )"/>
        <s v="PRICHARD'S SPICED RUM (DSS) - RUM-FLVRD - 750 ML  ( AL - A005493 )"/>
        <s v="PRIVATEER MARQUE &amp; REPRISAL BARREL RUM - RUM-AGED/DARK - 750 ML  ( AL - A010039 )"/>
        <s v="PRIVATEER TRUE AMERICAN RUM - RUM-GOLD - 750 ML  ( AL - A007342 )"/>
        <s v="PRIVATEER WHITE RUM DISTILLER'S DRAWER - RUM-LIGHT - 750 ML  ( AL - A007426 )"/>
        <s v="PROBITAS WHITE BLENDED BARBADOS RUM - RUM-LIGHT - 750 ML  ( AL - A007234 )"/>
        <s v="PROPER NO. TWELVE BLENDED IRISH WHISKEY - IRISH - 375 ML  ( AL - B007137 )"/>
        <s v="PROPER NO. TWELVE BLENDED IRISH WHISKEY - IRISH - 750 ML  ( AL - A007137 )"/>
        <s v="PROPER NO.12 TWELVE IRISH APPLE WHISKEY - IRISH - 750 ML  ( AL - A007948 )"/>
        <s v="PROSPERO ANEJO TEQUILA - TEQUILA-ANEJO - 750 ML  ( AL - A008274 )"/>
        <s v="PROSPERO BLANCO TEQUILA - TEQUILA-BLANCO - 750 ML  ( AL - A007150 )"/>
        <s v="PROSPERO REPOSADO TEQUILA - TEQUILA-REPOSADO - 750 ML  ( AL - A008275 )"/>
        <s v="PUNCHER'S CHANCE STRAIGHT BOURBON WHK - DOM WHSKY-STRT-BRBN/TN - 750 ML  ( AL - A007655 )"/>
        <s v="PURE KENTUCKY XO SMALL BATCH BOURBON - DOM WHSKY-STRT-BRBN/TN - 750 ML  ( AL - A009415 )"/>
        <s v="PURE SOUTHERN ALABAMA DIXIE MELON R-T-D - COCKTAILS - 750 ML  ( AL - A001932 )"/>
        <s v="QUALITY HOUSE BLENDED WHISKEY - DOM WHSKY-BLND - 1.0 LTR  ( AL - E000413 )"/>
        <s v="QUALITY HOUSE BLENDED WHISKEY - DOM WHSKY-BLND - 1.75 LTR  ( AL - F000413 )"/>
        <s v="QUALITY HOUSE BLENDED WHISKEY - DOM WHSKY-BLND - 375 ML  ( AL - B000413 )"/>
        <s v="QUALITY HOUSE BLENDED WHISKEY - DOM WHSKY-BLND - 750 ML  ( AL - A000413 )"/>
        <s v="R.L. SEALE'S BARBADOS RUM - RUM-AGED/DARK - 750 ML  ( AL - A010370 )"/>
        <s v="RABBIT HOLE BOXERGRAIL KENTUCKY RYE - DOM WHSKY-STRT-RYE - 750 ML  ( AL - A010534 )"/>
        <s v="RABBIT HOLE CAVEHILL FOUR GRAIN KSBW - DOM WHSKY-STRT-BRBN/TN - 750 ML  ( AL - A010071 )"/>
        <s v="RABBIT HOLE DARERINGER KSBW - DOM WHSKY-STRT-BRBN/TN - 750 ML  ( AL - A010535 )"/>
        <s v="RABBIT HOLE HEIGOLD KSBW - DOM WHSKY-STRT-BRBN/TN - 750 ML  ( AL - A007448 )"/>
        <s v="RABBIT HOLE HEIGOLD KSBW - DOM WHSKY-STRT-BRBN/TN - 750 ML  ( AL - A010752 )"/>
        <s v="RAIN MANGO FLAVORED VODKA - VODKA-FLVRD-DOM - 750 ML  ( AL - A007730 )"/>
        <s v="RAIN VODKA - VODKA-CLASSIC-DOM - 1.75 LTR  ( AL - F007226 )"/>
        <s v="RAIN VODKA - VODKA-CLASSIC-DOM - 750 ML  ( AL - A007226 )"/>
        <s v="RAM'S POINT PEANUT BUTTER WHISKEY - DOM WHSKY-BLND - 750 ML  ( AL - A007449 )"/>
        <s v="RAMPUR ASAVA SGL MLT CAB SAV CASK WHISKY - OTH IMP WHSKY - 750 ML  ( AL - A010329 )"/>
        <s v="RAMPUR DOUBLE CASK SINGLE MALT INDIAN - OTH IMP WHSKY - 750 ML  ( AL - A010330 )"/>
        <s v="RANCH RIDER SPIRITS VARIETY 4-6PK 355ML - COCKTAILS - 375 ML  ( AL - J007726 )"/>
        <s v="RANSOM SPIRITS THE EMERALD 1865 WHISKEY - DOM WHSKY-STRT-OTH - 750 ML  ( AL - A004366 )"/>
        <s v="RD1 KY STRAIGHT FRENCH OAK FINISH - DOM WHSKY-STRT-BRBN/TN - 750 ML  ( AL - A070485 )"/>
        <s v="RD1 PRIVATE SEL BRAZLIAN AMBURANA WD BTB - DOM WHSKY-STRT-BRBN/TN - 750 ML  ( AL - A070484 )"/>
        <s v="RE:FIND CUCUMBER FLAVORED VODKA - VODKA-FLVRD-DOM - 750 ML  ( AL - A009138 )"/>
        <s v="REBEL - DOM WHSKY-STRT-BRBN/TN - 50 ML  ( AL - D004423 )"/>
        <s v="REBEL - DOM WHSKY-STRT-BRBN/TN - 750 ML  ( AL - A001886 )"/>
        <s v="REBEL 10 YEAR SINGLE BARREL - DOM WHSKY-STRT-BRBN/TN - 750 ML  ( AL - A010586 )"/>
        <s v="REBEL 100 - DOM WHSKY-STRT-BRBN/TN - 1.75 LTR  ( AL - F007201 )"/>
        <s v="REBEL 100 - DOM WHSKY-STRT-BRBN/TN - 50 ML  ( AL - D007201 )"/>
        <s v="REBEL 100 - DOM WHSKY-STRT-BRBN/TN - 750 ML  ( AL - A007201 )"/>
        <s v="REBEL 100 6Y SINGLE BARREL KSBW BIB - DOM WHSKY-STRT-BRBN/TN - 750 ML  ( AL - A010902 )"/>
        <s v="REBEL 100 AGED 6Y KSBW - DOM WHSKY-STRT-OTH - 750 ML  ( AL - A070203 )"/>
        <s v="REBEL 100 STRAIGHT RYE WHISKEY - DOM WHSKY-STRT-RYE - 750 ML  ( AL - A007958 )"/>
        <s v="REBEL CASK STRENGTH SB BARREL PROGRAM - DOM WHSKY-STRT-BRBN/TN - 750 ML  ( AL - A010187 )"/>
        <s v="REBEL DISTILLER'S COLLECTION KSBW - DOM WHSKY-STRT-BRBN/TN - 750 ML  ( AL - A009826 )"/>
        <s v="REBEL FULL PROOF SB BRL BRL PROGRAM KSBW - DOM WHSKY-STRT-BRBN/TN - 750 ML  ( AL - A010837 )"/>
        <s v="REBEL KSBW SINGLE BRL SELECT KYLE BUSCH - DOM WHSKY-STRT-BRBN/TN - 750 ML  ( AL - A070473 )"/>
        <s v="REBEL SMALL BATCH RESERVE - DOM WHSKY-STRT-BRBN/TN - 750 ML  ( AL - A010869 )"/>
        <s v="REBEL SMALL BATCH RESERVE - DOM WHSKY-STRT-BRBN/TN - 750 ML  ( AL - A070519 )"/>
        <s v="REBEL STAVE FIN CARAMEL HONEY KSBW - DOM WHSKY-STRT-BRBN/TN - 750 ML  ( AL - A010767 )"/>
        <s v="REBEL STAVE FINISH RICH MOCHA KSBW - DOM WHSKY-STRT-BRBN/TN - 750 ML  ( AL - A010768 )"/>
        <s v="RED EYE LOUIE'S BLENDED VTY 3P:VD/RUM/WK - CRDL-LQR&amp;SPC-SPRT SPCTY - 375 ML  ( AL - B070587 )"/>
        <s v="RED EYE LOUIE'S IMMORAL SPICED RUM 4X DS - RUM-FLVRD - 750 ML  ( AL - A070627 )"/>
        <s v="RED EYE LOUIE'S PLATA TEQUILA - TEQUILA-BLANCO - 750 ML  ( AL - A007997 )"/>
        <s v="RED EYE LOUIE'S RUMQUILA - CRDL-LQR&amp;SPC-SPRT SPCTY - 750 ML  ( AL - A001782 )"/>
        <s v="RED EYE LOUIE'S VODQUILA - CRDL-LQR&amp;SPC-SPRT SPCTY - 750 ML  ( AL - A000956 )"/>
        <s v="RED EYE LOUIE'S WHISQUILA - CRDL-LQR&amp;SPC-SPRT SPCTY - 750 ML  ( AL - A007321 )"/>
        <s v="RED SAW RYE - DOM WHSKY-STRT-RYE - 750 ML  ( AL - A009224 )"/>
        <s v="RED SPOT 15YR SINGLE POT STILL IRISH - IRISH - 750 ML  ( AL - A010074 )"/>
        <s v="RED STAG BY JIM BEAM BLACK CHERRY WHISKY - DOM WHSKY-BLND - 50 ML  ( AL - D001889 )"/>
        <s v="RED STAG BY JIM BEAM BLACK CHERRY WHISKY - DOM WHSKY-BLND - 375 ML  ( AL - B001889 )"/>
        <s v="RED STAG BY JIM BEAM BLACK CHERRY WHISKY - DOM WHSKY-BLND - 750 ML  ( AL - A001889 )"/>
        <s v="REDBREAST 12Y CASK STRENGTH IRISH WHISKY - IRISH - 750 ML  ( AL - A005354 )"/>
        <s v="REDBREAST 15 YEAR OLD IRISH WHISKEY - IRISH - 750 ML  ( AL - A005326 )"/>
        <s v="REDBREAST 21 YEAR OLD IRISH WHISKEY - IRISH - 750 ML  ( AL - A005725 )"/>
        <s v="REDBREAST 27 YEAR OLD IRISH WHISKEY - IRISH - 750 ML  ( AL - A010072 )"/>
        <s v="REDBREAST IRISH WHISKEY 12 YEAR - IRISH - 750 ML  ( AL - A000824 )"/>
        <s v="REDBREAST SGL POT STILL MISSOURI OAK EDT - IRISH - 750 ML  ( AL - A010749 )"/>
        <s v="REDEMPTION BOURBON STRAIGHT BOURBON WHSK - DOM WHSKY-STRT-BRBN/TN - 750 ML  ( AL - A007703 )"/>
        <s v="REDEMPTION HIGH RYE 9YR STRAIGHT BOURBON - DOM WHSKY-STRT-BRBN/TN - 750 ML  ( AL - A010833 )"/>
        <s v="REDEMPTION HIGH RYE SINGLE BARREL SELECT - DOM WHSKY-STRT-BRBN/TN - 750 ML  ( AL - A010259 )"/>
        <s v="REDEMPTION RYE - DOM WHSKY-STRT-RYE - 750 ML  ( AL - A001846 )"/>
        <s v="REDKAYA RARE WATER VODKA (PET) - VODKA-CLASSIC-DOM - 750 ML  ( AL - A007595 )"/>
        <s v="REDMONT ALABAMA COTTON GIN - GIN-CLASSIC-DOM - 750 ML  ( AL - A001750 )"/>
        <s v="REDMONT SPIKED ICE TEA CKTL 4P 355ML - COCKTAILS - 375 ML  ( AL - J070244 )"/>
        <s v="REDMONT SPIKED STRAWBERRY LMND 4:355ML - COCKTAILS - 375 ML  ( AL - J070243 )"/>
        <s v="REDMONT VODKA - VODKA-CLASSIC-DOM - 1.75 LTR  ( AL - F001751 )"/>
        <s v="REDMONT VODKA - VODKA-CLASSIC-DOM - 1.75 LTR  ( AL - F010609 )"/>
        <s v="REDMONT VODKA - VODKA-CLASSIC-DOM - 50 ML  ( AL - D001751 )"/>
        <s v="REDMONT VODKA - VODKA-CLASSIC-DOM - 750 ML  ( AL - A001751 )"/>
        <s v="REDMONT VODKA - VODKA-CLASSIC-DOM - 750 ML  ( AL - A010609 )"/>
        <s v="REDNECK RIVIERA GRANNY RICH RSV WHISKEY - DOM WHSKY-STRT-OTH - 750 ML  ( AL - A008221 )"/>
        <s v="REDNECK RIVIERA SELECT HONEY APPLE WHK - DOM WHSKY-BLND - 750 ML  ( AL - A007700 )"/>
        <s v="REDNECK RIVIERA WHISKEY - DOM WHSKY-STRT-OTH - 750 ML  ( AL - A001958 )"/>
        <s v="REDNECK RIVIERA WHISKEY W/2-MASON JARS - DOM WHSKY-STRT-OTH - 750 ML  ( AL - A007250 )"/>
        <s v="REDWOOD EMPIRE PIPE DREAM BOURBON WHK - DOM WHSKY-STRT-OTH - 750 ML  ( AL - A007959 )"/>
        <s v="REGAN'S NO. 6 ORANGE BITTERS - CRDL-LQR&amp;SPC-OTH - 100 ML  ( AL - Y002007 )"/>
        <s v="REMUS BABE RUTH RESERVE STRAIGHT BOURBON - DOM WHSKY-STRT-BRBN/TN - 750 ML  ( AL - A010760 )"/>
        <s v="REMUS BOURBON BARREL PROGRAM - DOM WHSKY-STRT-BRBN/TN - 750 ML  ( AL - A010414 )"/>
        <s v="REMUS GATSBY RESERVE 15Y STRAIGHT BBN WK - DOM WHSKY-STRT-BRBN/TN - 750 ML  ( AL - A007919 )"/>
        <s v="REMUS HIGHEST RYE 6Y STRAIGHT BOURBON WK - DOM WHSKY-STRT-BRBN/TN - 750 ML  ( AL - A010652 )"/>
        <s v="REMUS REPEAL RESERVE ST BN WHSKY SERIES7 - DOM WHSKY-STRT-BRBN/TN - 750 ML  ( AL - A010624 )"/>
        <s v="REMUS REPEAL RESERVE ST BN WHSKY SERIES8 - DOM WHSKY-STRT-BRBN/TN - 750 ML  ( AL - A010796 )"/>
        <s v="REMUS REPEAL RESERVE ST BN WHSKY SERIES9 - DOM WHSKY-STRT-BRBN/TN - 750 ML  ( AL - A010930 )"/>
        <s v="REMUS STRAIGHT BOURBON WHISKEY BLACK - DOM WHSKY-STRT-OTH - 750 ML  ( AL - A007652 )"/>
        <s v="REMY MARTIN 1738 ACCORD ROYAL COGNAC - BRNDY/CGNC-CGNC-OTH - 200 ML  ( AL - C000792 )"/>
        <s v="REMY MARTIN 1738 ACCORD ROYAL COGNAC - BRNDY/CGNC-CGNC-OTH - 375 ML  ( AL - B000792 )"/>
        <s v="REMY MARTIN 1738 ACCORD ROYAL COGNAC - BRNDY/CGNC-CGNC-OTH - 750 ML  ( AL - A000792 )"/>
        <s v="REMY MARTIN ACCORD ROYAL COGNAC - BRNDY/CGNC-CGNC-OTH - 50 ML  ( AL - D004615 )"/>
        <s v="REMY MARTIN LOUIS 13 - BRNDY/CGNC-CGNC-OTH - 750 ML  ( AL - A004100 )"/>
        <s v="REMY MARTIN TERCET COGNAC - BRNDY/CGNC-CGNC-OTH - 750 ML  ( AL - A007940 )"/>
        <s v="REMY MARTIN V GRAPE BRANDY - BRNDY/CGNC-CGNC-OTH - 375 ML  ( AL - B000774 )"/>
        <s v="REMY MARTIN V GRAPE BRANDY - BRNDY/CGNC-CGNC-OTH - 750 ML  ( AL - A000774 )"/>
        <s v="REMY MARTIN VSOP - BRNDY/CGNC-CGNC-VSOP - 1.75 LTR  ( AL - F000669 )"/>
        <s v="REMY MARTIN VSOP - BRNDY/CGNC-CGNC-VSOP - 100 ML  ( AL - G000669 )"/>
        <s v="REMY MARTIN VSOP - BRNDY/CGNC-CGNC-VSOP - 200 ML  ( AL - C000669 )"/>
        <s v="REMY MARTIN VSOP - BRNDY/CGNC-CGNC-VSOP - 375 ML  ( AL - B000669 )"/>
        <s v="REMY MARTIN VSOP - BRNDY/CGNC-CGNC-VSOP - 750 ML  ( AL - A000669 )"/>
        <s v="REMY MARTIN XO EXCELLENCE - BRNDY/CGNC-CGNC-XO - 375 ML  ( AL - B004600 )"/>
        <s v="REMY MARTIN XO SPECIAL - BRNDY/CGNC-CGNC-XO - 750 ML  ( AL - A001082 )"/>
        <s v="RETONO DE AZUCAR RON DE BLANCO V I RUM - RUM-LIGHT - 750 ML  ( AL - A007990 )"/>
        <s v="REV COTTON WILLIAMS DARK ARTISINAL RUM - RUM-AGED/DARK - 750 ML  ( AL - A001564 )"/>
        <s v="REVANCHE FRENCH COGNAC - BRNDY/CGNC-CGNC-OTH - 375 ML  ( AL - B007325 )"/>
        <s v="REVANCHE FRENCH COGNAC - BRNDY/CGNC-CGNC-OTH - 750 ML  ( AL - A007325 )"/>
        <s v="REVEL STOKE HARDCORE ROASTED APPLE WHK - CAN-US BLND-US BTLD - 750 ML  ( AL - A005110 )"/>
        <s v="REVEL STOKE PUMPKIN SPICED WHISKY - CAN-US BLND-US BTLD - 750 ML  ( AL - A001555 )"/>
        <s v="REVEL STOKE SHELLSHOCKED PECAN WHISKEY - CAN-US BLND-US BTLD - 1.0 LTR  ( AL - E005088 )"/>
        <s v="REVEL STOKE SHELLSHOCKED PECAN WHISKEY - CAN-US BLND-US BTLD - 750 ML  ( AL - A005088 )"/>
        <s v="REVENUER'S RESERVE MOONSHINE - DOM WHSKY-STRT-OTH - 750 ML  ( AL - A070290 )"/>
        <s v="REY SOL ANEJO TEQUILA - TEQUILA-ANEJO - 750 ML  ( AL - A010842 )"/>
        <s v="REYKA ICELAND VODKA - VODKA-CLASSIC-IMP - 1.75 LTR  ( AL - F001039 )"/>
        <s v="REYKA ICELAND VODKA - VODKA-CLASSIC-IMP - 750 ML  ( AL - A001039 )"/>
        <s v="RHUM BARBANCOURT 5 STAR RSV SPECIAL 8 YR - RUM-GOLD - 750 ML  ( AL - A007374 )"/>
        <s v="RICHARDS WILD ROSE RED - DOM BEVRGE WN - 1.0 LTR  ( AL - E002853 )"/>
        <s v="RICHARDS WILD ROSE RED - DOM BEVRGE WN - 3.0 LTR  ( AL - U002853 )"/>
        <s v="RICHARDS WILD ROSE RED - DOM BEVRGE WN - 750 ML  ( AL - A002853 )"/>
        <s v="RIDGE RESERVE BLACK LABEL MASH BOURBON - DOM WHSKY-STRT-BRBN/TN - 750 ML  ( AL - A009606 )"/>
        <s v="RITTENHOUSE - DOM WHSKY-STRT-RYE - 750 ML  ( AL - A007156 )"/>
        <s v="RITTENHOUSE - DOM WHSKY-STRT-RYE - 750 ML  ( AL - A010465 )"/>
        <s v="RIVULET PECAN LIQUEUR - CRDL-LQR&amp;SPC-OTH - 750 ML  ( AL - A007054 )"/>
        <s v="ROAMING MAN STRT RYE BOTTLED IN BOND WHK - DOM WHSKY-STRT-RYE - 375 ML  ( AL - B010363 )"/>
        <s v="ROKK CITRUS FLAVORED VODKA (SWEDEN) - VODKA-FLVRD-IMP - 750 ML  ( AL - A004846 )"/>
        <s v="ROKU GIN (JAPAN) - GIN-CLASSIC-IMP - 750 ML  ( AL - A007186 )"/>
        <s v="ROMANA BLACK SAMBUCA (PREV. DELLA NOTTE) - CRDL-LQR&amp;SPC-OTH - 750 ML  ( AL - A004476 )"/>
        <s v="ROMANA SAMBUCA - CRDL-LQR&amp;SPC-OTH - 750 ML  ( AL - A000973 )"/>
        <s v="RON IZALCO 10 YEAR CENTRAL AMERICA RUM - RUM-AGED/DARK - 750 ML  ( AL - A010150 )"/>
        <s v="RON IZALCO 15 YR CASK STRENGTH RUM - RUM-AGED/DARK - 750 ML  ( AL - A010149 )"/>
        <s v="RON MATUSALEM CLASICO DOMINICAN REPUBLIC - RUM-GOLD - 750 ML  ( AL - A004936 )"/>
        <s v="RON MATUSALEM GRAN RESERVA 18 - RUM-GOLD - 750 ML  ( AL - A004243 )"/>
        <s v="RON MATUSALEM GRAN RESERVA 23 RUM - RUM-AGED/DARK - 750 ML  ( AL - A007265 )"/>
        <s v="RON MATUSALEM GRAN RESERVA DOM REPUBLIC - RUM-GOLD - 750 ML  ( AL - A004933 )"/>
        <s v="RON MATUSALEM PLATINO DOMINICAN REPUBLIC - RUM-LIGHT - 750 ML  ( AL - A004932 )"/>
        <s v="RON ZACAPA CENTENARIO 23YR SOLERA GRN RS - RUM-AGED/DARK - 750 ML  ( AL - A005251 )"/>
        <s v="RON ZACAPA XO SOLERA GRAN RESERVA ESPSCL - RUM-AGED/DARK - 750 ML  ( AL - A005823 )"/>
        <s v="RONDIAZ RUM WHITE - RUM-LIGHT - 1.0 LTR  ( AL - E004119 )"/>
        <s v="RONDIAZ SPICED RUM DSS - RUM-FLVRD - 1.75 LTR  ( AL - F004120 )"/>
        <s v="RONRICO WHITE - RUM-LIGHT - 1.0 LTR  ( AL - E009331 )"/>
        <s v="RONRICO WHITE - RUM-LIGHT - 1.75 LTR  ( AL - F000054 )"/>
        <s v="ROSSVILLE UNION BARREL PROOF 7Y RYE700ML - DOM WHSKY-STRT-RYE - 750 ML  ( AL - L010668 )"/>
        <s v="ROSSVILLE UNION BARREL PROOF RYE - DOM WHSKY-STRT-RYE - 750 ML  ( AL - A007918 )"/>
        <s v="ROSSVILLE UNION BIB STRAIGHT RYE 700ML - DOM WHSKY-STRT-RYE - 750 ML  ( AL - L010626 )"/>
        <s v="ROSSVILLE UNION MASTER CRAFTED STRAIGHT - DOM WHSKY-STRT-RYE - 750 ML  ( AL - A007653 )"/>
        <s v="ROTHMAN &amp; WINTER CREME DE VIOLETTE - CRDL-CRM LQR - 750 ML  ( AL - A005335 )"/>
        <s v="ROTHMAN &amp; WINTER ORCHARD ELDERBERRY LIQ - CRDL-LQR&amp;SPC-FRT - 750 ML  ( AL - A010268 )"/>
        <s v="ROWAN'S CREEK SMALL BATCH KENTUCKY BRBN - DOM WHSKY-STRT-BRBN/TN - 750 ML  ( AL - A007213 )"/>
        <s v="RUM CHATA COCONUT CREAM LIQUEUR - CRDL-LQR&amp;SPC-OTH - 750 ML  ( AL - A070129 )"/>
        <s v="RUM CHATA COCONUT CREAM/120P COUNTER DSP - CRDL-LQR&amp;SPC-OTH - 50 ML  ( AL - D070129 )"/>
        <s v="RUM CHATA HORCHATA 100ML 3-PACKS 20EA - CRDL-LQR&amp;SPC-OTH - 100 ML  ( AL - G005618 )"/>
        <s v="RUM CHATA HORCHATA CREAM LIQ (RUM BASE) - CRDL-LQR&amp;SPC-OTH - 1.75 LTR  ( AL - F000217 )"/>
        <s v="RUM CHATA HORCHATA CREAM LIQ (RUM BASE) - CRDL-LQR&amp;SPC-OTH - 50 ML  ( AL - D000217 )"/>
        <s v="RUM CHATA HORCHATA CREAM LIQ (RUM BASE) - CRDL-LQR&amp;SPC-OTH - 375 ML  ( AL - B000217 )"/>
        <s v="RUM CHATA HORCHATA CREAM LIQ (RUM BASE) - CRDL-LQR&amp;SPC-OTH - 750 ML  ( AL - A000217 )"/>
        <s v="RUM CHATA HORCHATA W/BRANDED COFFEE MUG - CRDL-LQR&amp;SPC-OTH - 750 ML  ( AL - A001821 )"/>
        <s v="RUM CHATA PEPPERMINT BARK - CRDL-LQR&amp;SPC-OTH - 750 ML  ( AL - A007479 )"/>
        <s v="RUM CHATA PEPPERMINT BARK PET/COUNTER DP - CRDL-LQR&amp;SPC-OTH - 50 ML  ( AL - D007479 )"/>
        <s v="RUM CHATA PEPPERMINT BARK PET/COUNTER DP - CRDL-LQR&amp;SPC-OTH - 50 ML  ( AL - D030770 )"/>
        <s v="RUM CHATA PINEAPPLE CREAM 2-60PK LIQUEUR - CRDL-LQR&amp;SPC-OTH - 50 ML  ( AL - D070339 )"/>
        <s v="RUM CHATA PINEAPPLE CREAM LIQUEUR - CRDL-LQR&amp;SPC-OTH - 750 ML  ( AL - A070339 )"/>
        <s v="RUM CHATA PUMPKIN SPICE CREAM LIQUEUR - CRDL-LQR&amp;SPC-OTH - 750 ML  ( AL - A070578 )"/>
        <s v="RUM CHATA PUMPKIN SPICE CREAM/COUNTER DS - CRDL-LQR&amp;SPC-OTH - 50 ML  ( AL - D030769 )"/>
        <s v="RUM CHATA PUMPKIN SPICE CREAM/COUNTER DS - CRDL-LQR&amp;SPC-OTH - 50 ML  ( AL - D070578 )"/>
        <s v="RUM HAVEN (CARIBBEAN RUM W/COCONUT LIQ) - RUM-FLVRD - 1.0 LTR  ( AL - E008084 )"/>
        <s v="RUM HAVEN (CARIBBEAN RUM W/COCONUT LIQ) - RUM-FLVRD - 750 ML  ( AL - A001087 )"/>
        <s v="RUM MALECON 18Y RESERVA IMPERIAL PANAMA - RUM-AGED/DARK - 750 ML  ( AL - A007278 )"/>
        <s v="RUMPLE MINZE PEPPERMINT SCHNAPPS - CRDL-SNPS-PPRMNT - 1.0 LTR  ( AL - E000605 )"/>
        <s v="RUMPLE MINZE PEPPERMINT SCHNAPPS - CRDL-SNPS-PPRMNT - 50 ML  ( AL - D004605 )"/>
        <s v="RUMPLE MINZE PEPPERMINT SCHNAPPS - CRDL-SNPS-PPRMNT - 375 ML  ( AL - B000605 )"/>
        <s v="RUMPLE MINZE PEPPERMINT SCHNAPPS - CRDL-SNPS-PPRMNT - 750 ML  ( AL - A000605 )"/>
        <s v="RUSSELL'S RESERVE 6YR OLD RYE WHISKEY - DOM WHSKY-STRT-RYE - 750 ML  ( AL - A007208 )"/>
        <s v="RUSSELL'S RESERVE 10YR OLD BOURBON - DOM WHSKY-STRT-SM BTCH - 750 ML  ( AL - A001088 )"/>
        <s v="RUSSELL'S RESERVE 13YR OLD BOURBON - DOM WHSKY-STRT-BRBN/TN - 750 ML  ( AL - A010200 )"/>
        <s v="RUSSELL'S RESERVE 15Y KSBW - DOM WHSKY-STRT-BRBN/TN - 750 ML  ( AL - A010770 )"/>
        <s v="RUSSELL'S RESERVE SB PRIVATE BARREL (BP) - DOM WHSKY-STRT-BRBN/TN - 750 ML  ( AL - A009671 )"/>
        <s v="RUSSELL'S RESERVE SINGLE BARREL RYE - DOM WHSKY-STRT-RYE - 750 ML  ( AL - A005395 )"/>
        <s v="RUSSELL'S RESERVE SINGLE BARREL WHISKEY - DOM WHSKY-STRT-BRBN/TN - 750 ML  ( AL - A007636 )"/>
        <s v="RUSSIAN STANDARD ORIGINAL RUSSIAN VODKA - VODKA-CLASSIC-IMP - 1.75 LTR  ( AL - F007289 )"/>
        <s v="RUSSIAN STANDARD PLATINUM VODKA - VODKA-CLASSIC-IMP - 750 ML  ( AL - A009828 )"/>
        <s v="RY3 PRIVATE RESERVE RUM CSK FINISHED RYE - DOM WHSKY-STRT-RYE - 750 ML  ( AL - A030027 )"/>
        <s v="RY3 RUM CASK FINISHED BLEND RYE WHISKEY - DOM WHSKY-STRT-RYE - 750 ML  ( AL - A010151 )"/>
        <s v="RYAN'S IRISH STYLE CREME W/COFFEE MUG - CRDL-CRM LQR - 750 ML  ( AL - A070089 )"/>
        <s v="RYAN'S ORIGINAL CREME - CRDL-CRM LQR - 750 ML  ( AL - A000302 )"/>
        <s v="RYAN'S SALTED CARAMEL IRISH STYLE CREAM - CRDL-CRM LQR - 750 ML  ( AL - A070570 )"/>
        <s v="RYAN'S/4-PACK ASSORTED(ORG/CHC/VNL/MOCH) - CRDL-CRM LQR - 50 ML  ( AL - D007395 )"/>
        <s v="SAGAMORE SPIRIT BARREL SELECT 6YR RYE - DOM WHSKY-STRT-RYE - 750 ML  ( AL - A010744 )"/>
        <s v="SAGAMORE SPRT BARLEYWINE CASK FINISH RYE - DOM WHSKY-STRT-RYE - 750 ML  ( AL - A070440 )"/>
        <s v="SAILOR JERRY SAVAGE APPLE - RUM-FLVRD - 750 ML  ( AL - A007231 )"/>
        <s v="SAILOR JERRY SPICED NAVY RUM - RUM-FLVRD - 1.0 LTR  ( AL - E000727 )"/>
        <s v="SAILOR JERRY SPICED NAVY RUM - RUM-FLVRD - 1.75 LTR  ( AL - F000727 )"/>
        <s v="SAILOR JERRY SPICED NAVY RUM - RUM-FLVRD - 375 ML  ( AL - B000727 )"/>
        <s v="SAILOR JERRY SPICED NAVY RUM - RUM-FLVRD - 750 ML  ( AL - A000727 )"/>
        <s v="SAILOR JERRY SPICED NAVY RUM - RUM-FLVRD - 750 ML TRV  ( AL - A001719 )"/>
        <s v="SALIGNAC V S - BRNDY/CGNC-CGNC-VS - 750 ML  ( AL - A001632 )"/>
        <s v="SALVADOR SENORITA STRAW - COCKTAILS - 1.75 LTR  ( AL - F007570 )"/>
        <s v="SALVADOR'S CLASSIC MARGARITA 6-4PK 355ML - COCKTAILS - 375 ML  ( AL - J007141 )"/>
        <s v="SALVADOR'S ORIGINAL MARGARITA 26PRF RTD - COCKTAILS - 1.75 LTR  ( AL - F000280 )"/>
        <s v="SAM HOUSTON 15YR KENTUCKY STRAIGHT BBN - DOM WHSKY-STRT-BRBN/TN - 750 ML  ( AL - A010237 )"/>
        <s v="SAMBUCA MOLINARI EXTRA LICORICE - CRDL-LQR&amp;SPC-OTH - 750 ML  ( AL - A005970 )"/>
        <s v="SAMMY'S BEACH BAR HAWAIIAN RUM (SILVER) - RUM-LIGHT - 750 ML  ( AL - A005279 )"/>
        <s v="SANTALEZA REPOSADO TEQUILA - TEQUILA-REPOSADO - 750 ML  ( AL - A070063 )"/>
        <s v="SANTO FINO BLANCO TEQUILA - TEQUILA-BLANCO - 750 ML  ( AL - A007450 )"/>
        <s v="SANTO FINO REPOSADO TEQUILA - TEQUILA-REPOSADO - 750 ML  ( AL - A010179 )"/>
        <s v="SANTO PURO MEZQUILA - TEQUILA-BLANCO - 750 ML  ( AL - A009681 )"/>
        <s v="SAUZA 1873 150TH ANV EXTRA ANEJO SPECIAL - TEQUILA-GOLD - 750 ML  ( AL - A070406 )"/>
        <s v="SAUZA AGUA FUERTE GRAPEFRUIT 6-4PK 355ML - COCKTAILS - 375 ML  ( AL - J009395 )"/>
        <s v="SAUZA AGUA FUERTE LIME 6-4 PK 355ML - COCKTAILS - 375 ML  ( AL - J009394 )"/>
        <s v="SAUZA AGUA FUERTE MANGO 6-4 PK 355ML - COCKTAILS - 375 ML  ( AL - J009396 )"/>
        <s v="SAUZA BLUE REPOSADO TEQUILA - TEQUILA-REPOSADO - 750 ML  ( AL - A000510 )"/>
        <s v="SAUZA BLUE SILVER TEQUILA - TEQUILA-BLANCO - 750 ML  ( AL - A000348 )"/>
        <s v="SAUZA COMMEMORATIVO - TEQUILA-ANEJO - 750 ML  ( AL - A008056 )"/>
        <s v="SAUZA GIRO TEQUILA GOLD - TEQUILA-GOLD - 1.0 LTR  ( AL - E008058 )"/>
        <s v="SAUZA GIRO TEQUILA SILVER - TEQUILA-BLANCO - 1.0 LTR  ( AL - E008032 )"/>
        <s v="SAUZA GIRO TEQUILA SILVER - TEQUILA-BLANCO - 1.75 LTR  ( AL - F008117 )"/>
        <s v="SAUZA HACIENDA GOLD TEQUILA - TEQUILA-GOLD - 1.0 LTR  ( AL - E008168 )"/>
        <s v="SAUZA HACIENDA GOLD TEQUILA - TEQUILA-GOLD - 1.75 LTR  ( AL - F000968 )"/>
        <s v="SAUZA HACIENDA GOLD TEQUILA - TEQUILA-GOLD - 750 ML  ( AL - A000968 )"/>
        <s v="SAUZA HACIENDA SILVER TEQUILA - TEQUILA-BLANCO - 1.0 LTR  ( AL - E008033 )"/>
        <s v="SAUZA HACIENDA SILVER TEQUILA - TEQUILA-BLANCO - 1.75 LTR  ( AL - F000969 )"/>
        <s v="SAUZA HACIENDA SILVER TEQUILA - TEQUILA-BLANCO - 750 ML  ( AL - A000969 )"/>
        <s v="SAUZA TRES GENERACIONES ANEJO GOLD TEQ - TEQUILA-ANEJO - 750 ML  ( AL - A001029 )"/>
        <s v="SAUZA TRES GENERACIONES BLANCO TEQUILA - TEQUILA-BLANCO - 750 ML  ( AL - A001079 )"/>
        <s v="SAUZA TRES GENERACIONES REPOSADO GLD TEQ - TEQUILA-REPOSADO - 750 ML  ( AL - A007758 )"/>
        <s v="SAZERAC 18 YEAR RYE - DOM WHSKY-STRT-RYE - 750 ML  ( AL - A005100 )"/>
        <s v="SAZERAC RYE 6 YEARS OLD - DOM WHSKY-STRT-RYE - 750 ML  ( AL - A001120 )"/>
        <s v="SAZERAC RYE SINGLE BARREL SELECT RYE - DOM WHSKY-STRT-RYE - 750 ML  ( AL - A010729 )"/>
        <s v="SCHONAUER APFEL APPLE LIQUEUR (GERMANY) - CRDL-SNPS-APPL - 750 ML  ( AL - A005171 )"/>
        <s v="SCORESBY VERY RARE SCOTCH - SCOTCH-BLND-US BTLD - 1.0 LTR  ( AL - E008171 )"/>
        <s v="SCORESBY VERY RARE SCOTCH - SCOTCH-BLND-US BTLD - 1.75 LTR  ( AL - F000171 )"/>
        <s v="SEAFARER DARK V.I. RUM - RUM-GOLD - 1.75 LTR  ( AL - F000508 )"/>
        <s v="SEAFARER LIGHT - RUM-LIGHT - 1.0 LTR  ( AL - E008578 )"/>
        <s v="SEAFARER LIGHT - RUM-LIGHT - 1.75 LTR  ( AL - F000578 )"/>
        <s v="SEAGRAM TWISTED GIN (W/TWIST LIME FLAVR) - GIN-FLVRD-DOM - 1.75 LTR  ( AL - F000113 )"/>
        <s v="SEAGRAM TWISTED GIN (W/TWIST LIME FLAVR) - GIN-FLVRD-DOM - 375 ML  ( AL - B000113 )"/>
        <s v="SEAGRAM TWISTED GIN (W/TWIST LIME FLAVR) - GIN-FLVRD-DOM - 750 ML  ( AL - A000113 )"/>
        <s v="SEAGRAM'S 7 CROWN PET - DOM WHSKY-BLND - 200 ML  ( AL - C000108 )"/>
        <s v="SEAGRAM'S 7 CROWN PET - DOM WHSKY-BLND - 375 ML  ( AL - B000108 )"/>
        <s v="SEAGRAM'S DISTILLER'S RESERVE GIN - GIN-CLASSIC-DOM - 1.75 LTR  ( AL - F001468 )"/>
        <s v="SEAGRAM'S EXTRA DRY - GIN-CLASSIC-DOM - 1.0 LTR  ( AL - E000112 )"/>
        <s v="SEAGRAM'S EXTRA DRY - GIN-CLASSIC-DOM - 1.75 LTR  ( AL - F000112 )"/>
        <s v="SEAGRAM'S EXTRA DRY - GIN-CLASSIC-DOM - 50 ML  ( AL - D000112 )"/>
        <s v="SEAGRAM'S EXTRA DRY - GIN-CLASSIC-DOM - 100 ML  ( AL - G000112 )"/>
        <s v="SEAGRAM'S EXTRA DRY - GIN-CLASSIC-DOM - 200 ML  ( AL - C000112 )"/>
        <s v="SEAGRAM'S EXTRA DRY - GIN-CLASSIC-DOM - 375 ML  ( AL - B000112 )"/>
        <s v="SEAGRAM'S EXTRA DRY - GIN-CLASSIC-DOM - 750 ML  ( AL - A000112 )"/>
        <s v="SEAGRAM'S EXTRA DRY - GIN-CLASSIC-DOM - 750 ML TRV  ( AL - A001312 )"/>
        <s v="SEAGRAM'S EXTRA SMOOTH VODKA - VODKA-CLASSIC-DOM - 1.0 LTR  ( AL - E000726 )"/>
        <s v="SEAGRAM'S EXTRA SMOOTH VODKA - VODKA-CLASSIC-DOM - 1.75 LTR  ( AL - F000726 )"/>
        <s v="SEAGRAM'S EXTRA SMOOTH VODKA - VODKA-CLASSIC-DOM - 50 ML  ( AL - D000726 )"/>
        <s v="SEAGRAM'S EXTRA SMOOTH VODKA - VODKA-CLASSIC-DOM - 100 ML  ( AL - G004084 )"/>
        <s v="SEAGRAM'S EXTRA SMOOTH VODKA - VODKA-CLASSIC-DOM - 200 ML  ( AL - C000726 )"/>
        <s v="SEAGRAM'S EXTRA SMOOTH VODKA - VODKA-CLASSIC-DOM - 375 ML  ( AL - B000726 )"/>
        <s v="SEAGRAM'S EXTRA SMOOTH VODKA - VODKA-CLASSIC-DOM - 750 ML  ( AL - A000726 )"/>
        <s v="SEAGRAM'S PEACH TWISTED GIN - GIN-FLVRD-DOM - 375 ML  ( AL - B000842 )"/>
        <s v="SEAGRAM'S PEACH TWISTED GIN - GIN-FLVRD-DOM - 750 ML  ( AL - A000842 )"/>
        <s v="SEAGRAM'S RUBY RED GRAPEFRUIT - VODKA-FLVRD-DOM - 750 ML  ( AL - A001783 )"/>
        <s v="SEAGRAM'S SEVEN CROWN - DOM WHSKY-BLND - 1.0 LTR  ( AL - E000108 )"/>
        <s v="SEAGRAM'S SEVEN CROWN - DOM WHSKY-BLND - 1.75 LTR  ( AL - F000108 )"/>
        <s v="SEAGRAM'S SEVEN CROWN - DOM WHSKY-BLND - 750 ML  ( AL - A000108 )"/>
        <s v="SEAGRAM'S SEVEN CROWN - DOM WHSKY-BLND - 750 ML TRV  ( AL - A000143 )"/>
        <s v="SEAGRAM'S STRAWBERRY LEMONADE FLVD VODKA - VODKA-FLVRD-DOM - 750 ML  ( AL - A007778 )"/>
        <s v="SEAGRAM'S WATERMELON TWISTED GIN - GIN-FLVRD-DOM - 750 ML  ( AL - A007427 )"/>
        <s v="SEAGRAMS V O - CAN-FRGN BLND-FRGN BTLD - 1.0 LTR  ( AL - E000109 )"/>
        <s v="SEAGRAMS V O - CAN-FRGN BLND-FRGN BTLD - 1.75 LTR  ( AL - F000109 )"/>
        <s v="SEAGRAMS V O - CAN-FRGN BLND-FRGN BTLD - 750 ML  ( AL - A000109 )"/>
        <s v="SEERSUCKER SOUTHERN STYLE LEMONADE GIN - GIN-FLVRD-DOM - 750 ML  ( AL - A009371 )"/>
        <s v="SEERSUCKER SOUTHERN STYLE LIMEADE GIN - GIN-FLVRD-DOM - 750 ML  ( AL - A009370 )"/>
        <s v="SELECT APERITIF PILLA LIQUEUR - CRDL-LQR&amp;SPC-OTH - 750 ML  ( AL - A008243 )"/>
        <s v="SELECT CLUB PEANUT BUTTER&amp;BANANA FLV WHK - CAN-US BLND-US BTLD - 750 ML  ( AL - A070315 )"/>
        <s v="SELECT CLUB PECAN PRALINE - CAN-US BLND-US BTLD - 750 ML  ( AL - A007575 )"/>
        <s v="SELECT CLUB PECAN PRALINE - CAN-US BLND-US BTLD - 750 ML  ( AL - A009126 )"/>
        <s v="SELECT CLUB SEA SALTED CARAMEL&amp;CREAM LIQ - CRDL-CRM LQR - 750 ML  ( AL - A007908 )"/>
        <s v="SELECT CLUB SOUTHERN PEACHES &amp; CREAM LIQ - CRDL-CRM LQR - 750 ML  ( AL - A070078 )"/>
        <s v="SELECT CLUB SOUTHERN PEACHES FLV WHISKEY - DOM WHSKY-BLND - 750 ML  ( AL - A007965 )"/>
        <s v="SELVAREY COCONUT FLAVORED RUM (PANAMA) - RUM-FLVRD - 750 ML  ( AL - A007718 )"/>
        <s v="SELVAREY OWNER'S RESERVE BY BRUNO MARS - RUM-LIGHT - 750 ML  ( AL - A010444 )"/>
        <s v="SELVAREY WHITE RUM PANAMA - RUM-LIGHT - 750 ML  ( AL - A007717 )"/>
        <s v="SEMPE ARMAGNAC VSOP - BRNDY/CGNC-ARMGNC - 750 ML  ( AL - A004373 )"/>
        <s v="SENSEI WHISKEY (JAPAN) - OTH IMP WHSKY - 750 ML  ( AL - A001876 )"/>
        <s v="SEVERO REPOSADO 100% AGAVE TEQUILA - TEQUILA-REPOSADO - 750 ML  ( AL - A007998 )"/>
        <s v="SEXTON SINGLE MALT IRISH WHISKEY - IRISH - 750 ML  ( AL - A001931 )"/>
        <s v="SHANKY'S WHIP BLACK IRISH - CRDL-LQR&amp;SPC-OTH - 750 ML  ( AL - A007842 )"/>
        <s v="SHANKY'S WHIP BLACK IRISH W/4 LITTLE GLS - CRDL-LQR&amp;SPC-OTH - 750 ML  ( AL - A070313 )"/>
        <s v="SHELTA CAVERN SPICED RUM - RUM-FLVRD - 750 ML  ( AL - A007175 )"/>
        <s v="SHELTA CAVERN SPIRITS GIN - GIN-CLASSIC-DOM - 750 ML  ( AL - A001146 )"/>
        <s v="SHELTA CAVERN SPIRITS RUM - RUM-GOLD - 750 ML  ( AL - A001147 )"/>
        <s v="SHELTA CAVERN SPIRITS VODKA - VODKA-CLASSIC-DOM - 750 ML  ( AL - A001148 )"/>
        <s v="SHELTA CAVERN WHISKEYNAUT HOP FLV WHSKEY - DOM WHSKY-BLND - 750 ML  ( AL - A009672 )"/>
        <s v="SHENK'S HOMESTEAD SOUR MASH WHISKEY - DOM WHSKY-STRT-BRBN/TN - 750 ML  ( AL - A007921 )"/>
        <s v="SHIPWRECK ALABAMA GOLD RUM - RUM-GOLD - 750 ML  ( AL - A007517 )"/>
        <s v="SHOTTY'S GREEN TEA SHOT W/WHK 8-8PK - CRDL-LQR&amp;SPC-OTH - 50 ML  ( AL - D070684 )"/>
        <s v="SIEMPRE TEQUILA PLATA - TEQUILA-BLANCO - 750 ML  ( AL - A007731 )"/>
        <s v="SINGLETON EXPEDITION:6-5P:S/L/T/M/O&amp;2SHT - SCOTCH-SNGL MALT - 100 ML  ( AL - G007615 )"/>
        <s v="SINGLETON OF GLENDULLAN 18YR SINGLE MALT - SCOTCH-SNGL MALT - 750 ML  ( AL - A009324 )"/>
        <s v="SINGLETON OF GLENDULLAN SINGLE MALT WSKY - SCOTCH-SNGL MALT - 750 ML  ( AL - A001824 )"/>
        <s v="SKINNYGIRL MARGARITA (CANADA) - COCKTAILS - 750 ML  ( AL - A000562 )"/>
        <s v="SKINNYGIRL WHITE PEACH MARGARITA - COCKTAILS - 750 ML  ( AL - A000744 )"/>
        <s v="SKOL - VODKA-CLASSIC-DOM - 1.0 LTR  ( AL - E000084 )"/>
        <s v="SKOL - VODKA-CLASSIC-DOM - 1.75 LTR  ( AL - F000084 )"/>
        <s v="SKOL - VODKA-CLASSIC-DOM - 1.75 LTR  ( AL - F000584 )"/>
        <s v="SKOL - VODKA-CLASSIC-DOM - 375 ML  ( AL - B000084 )"/>
        <s v="SKOL - VODKA-CLASSIC-DOM - 750 ML  ( AL - A000084 )"/>
        <s v="SKOL - VODKA-CLASSIC-DOM - 750 ML TRV  ( AL - A001787 )"/>
        <s v="SKREWBALL PEANUT BUTTER 30-4P-50ML/BOX - DOM WHSKY-BLND - 50 ML  ( AL - D070481 )"/>
        <s v="SKREWBALL PEANUT BUTTER EGGNOG WHISKEY - DOM WHSKY-BLND - 750 ML  ( AL - A070100 )"/>
        <s v="SKREWBALL PEANUT BUTTER WHISKEY - DOM WHSKY-BLND - 1.75 LTR  ( AL - F007210 )"/>
        <s v="SKREWBALL PEANUT BUTTER WHISKEY - DOM WHSKY-BLND - 50 ML  ( AL - D007210 )"/>
        <s v="SKREWBALL PEANUT BUTTER WHISKEY - DOM WHSKY-BLND - 100 ML  ( AL - G007210 )"/>
        <s v="SKREWBALL PEANUT BUTTER WHISKEY - DOM WHSKY-BLND - 375 ML  ( AL - B007210 )"/>
        <s v="SKREWBALL PEANUT BUTTER WHISKEY - DOM WHSKY-BLND - 750 ML  ( AL - A007210 )"/>
        <s v="SKREWBALL PNT BTTR/2-50ML IN ORNAMENTS - DOM WHSKY-BLND - 750 ML  ( AL - A070320 )"/>
        <s v="SKYY - VODKA-CLASSIC-DOM - 1.0 LTR  ( AL - E000962 )"/>
        <s v="SKYY - VODKA-CLASSIC-DOM - 1.75 LTR  ( AL - F000962 )"/>
        <s v="SKYY - VODKA-CLASSIC-DOM - 50 ML  ( AL - D009962 )"/>
        <s v="SKYY - VODKA-CLASSIC-DOM - 375 ML  ( AL - B000962 )"/>
        <s v="SKYY - VODKA-CLASSIC-DOM - 750 ML  ( AL - A000962 )"/>
        <s v="SKYY CITRUS VODKA - VODKA-FLVRD-DOM - 1.0 LTR  ( AL - E004247 )"/>
        <s v="SKYY INFSN SUN-RIPENED WATERMELON FLV VD - VODKA-FLVRD-DOM - 750 ML  ( AL - A001157 )"/>
        <s v="SKYY INFUSIONS CITRUS FLAVORED VODKA - VODKA-FLVRD-DOM - 750 ML  ( AL - A008047 )"/>
        <s v="SKYY INFUSIONS COLD BREW COFFEE - VODKA-FLVRD-DOM - 750 ML  ( AL - A007364 )"/>
        <s v="SKYY INFUSIONS WILD STRAWBERRY FLVRD VOD - VODKA-FLVRD-DOM - 750 ML  ( AL - A010368 )"/>
        <s v="SLANE IRISH SPECIAL ED LEGACY 81 4OTH AN - IRISH-BLND - 750 ML  ( AL - A010407 )"/>
        <s v="SLANE IRISH WHISKEY - IRISH-BLND - 50 ML  ( AL - D007103 )"/>
        <s v="SLANE IRISH WHISKEY - IRISH-BLND - 750 ML  ( AL - A007103 )"/>
        <s v="SMIRNOFF - VODKA-CLASSIC-DOM - 1.0 LTR  ( AL - E000363 )"/>
        <s v="SMIRNOFF - VODKA-CLASSIC-DOM - 1.0 LTR  ( AL - E000391 )"/>
        <s v="SMIRNOFF - VODKA-CLASSIC-DOM - 1.75 LTR  ( AL - F000363 )"/>
        <s v="SMIRNOFF - VODKA-CLASSIC-DOM - 1.75 LTR  ( AL - F000391 )"/>
        <s v="SMIRNOFF - VODKA-CLASSIC-DOM - 50 ML  ( AL - D000363 )"/>
        <s v="SMIRNOFF - VODKA-CLASSIC-DOM - 50 ML  ( AL - D000391 )"/>
        <s v="SMIRNOFF - VODKA-CLASSIC-DOM - 100 ML  ( AL - G000363 )"/>
        <s v="SMIRNOFF - VODKA-CLASSIC-DOM - 200 ML  ( AL - C000363 )"/>
        <s v="SMIRNOFF - VODKA-CLASSIC-DOM - 200 ML  ( AL - C009483 )"/>
        <s v="SMIRNOFF - VODKA-CLASSIC-DOM - 375 ML  ( AL - B000363 )"/>
        <s v="SMIRNOFF - VODKA-CLASSIC-DOM - 375 ML  ( AL - B000391 )"/>
        <s v="SMIRNOFF - VODKA-CLASSIC-DOM - 750 ML  ( AL - A000363 )"/>
        <s v="SMIRNOFF - VODKA-CLASSIC-DOM - 750 ML  ( AL - A000391 )"/>
        <s v="SMIRNOFF - VODKA-CLASSIC-DOM - 750 ML TRV  ( AL - A001363 )"/>
        <s v="SMIRNOFF (PET) - VODKA-CLASSIC-DOM - 1.75 LTR  ( AL - F001363 )"/>
        <s v="SMIRNOFF BLUE RASPBERRY LEMONADE DSS PET - VODKA-FLVRD-DOM - 50 ML  ( AL - D070007 )"/>
        <s v="SMIRNOFF BLUE RASPBERRY LEMONADE FLV DSS - VODKA-FLVRD-DOM - 750 ML  ( AL - A070007 )"/>
        <s v="SMIRNOFF BLUEBERRY FLAVORED (DSS) - VODKA-FLVRD-DOM - 750 ML  ( AL - A008085 )"/>
        <s v="SMIRNOFF CHERRY FLAVORED (DSS) - VODKA-FLVRD-DOM - 750 ML  ( AL - A008034 )"/>
        <s v="SMIRNOFF CITRUS FLAVORED (DSS) - VODKA-FLVRD-DOM - 1.0 LTR  ( AL - E008003 )"/>
        <s v="SMIRNOFF CITRUS FLAVORED VODKA - VODKA-FLVRD-DOM - 1.75 LTR  ( AL - F000369 )"/>
        <s v="SMIRNOFF CITRUS FLAVORED VODKA - VODKA-FLVRD-DOM - 50 ML  ( AL - D004369 )"/>
        <s v="SMIRNOFF GRAPE FLAVORED VODKA - VODKA-FLVRD-DOM - 750 ML  ( AL - A000375 )"/>
        <s v="SMIRNOFF GREEN APPLE FLAVORED VODKA - VODKA-FLVRD-DOM - 1.75 LTR  ( AL - F001369 )"/>
        <s v="SMIRNOFF GREEN APPLE FLAVORED VODKA - VODKA-FLVRD-DOM - 50 ML  ( AL - D001369 )"/>
        <s v="SMIRNOFF GREEN APPLE FLAVORED VODKA - VODKA-FLVRD-DOM - 375 ML  ( AL - B001369 )"/>
        <s v="SMIRNOFF GREEN APPLE FLAVORED VODKA - VODKA-FLVRD-DOM - 750 ML  ( AL - A001369 )"/>
        <s v="SMIRNOFF KISSED CARAMEL FLAVORED VODKA - VODKA-FLVRD-DOM - 750 ML  ( AL - A000848 )"/>
        <s v="SMIRNOFF LIME FLAVORED (DSS) - VODKA-FLVRD-DOM - 750 ML  ( AL - A008035 )"/>
        <s v="SMIRNOFF ORANGE FLAVORED VODKA - VODKA-FLVRD-DOM - 1.75 LTR  ( AL - F001365 )"/>
        <s v="SMIRNOFF ORANGE FLAVORED VODKA - VODKA-FLVRD-DOM - 750 ML  ( AL - A001365 )"/>
        <s v="SMIRNOFF PEACH FLAVORED VODKA - VODKA-FLVRD-DOM - 750 ML  ( AL - A001357 )"/>
        <s v="SMIRNOFF PEACH LEMONADE FLAVORED VODKA - VODKA-FLVRD-DOM - 750 ML  ( AL - A007771 )"/>
        <s v="SMIRNOFF PEPPERMINT TWIST - VODKA-FLVRD-DOM - 750 ML  ( AL - A000450 )"/>
        <s v="SMIRNOFF PINEAPPLE FLAVORED (DSS) - VODKA-FLVRD-DOM - 750 ML  ( AL - A001623 )"/>
        <s v="SMIRNOFF PINK LEMONADE (DSS) - VODKA-FLVRD-DOM - 750 ML  ( AL - A007559 )"/>
        <s v="SMIRNOFF POMEGRANATE FLAVORED (DSS) - VODKA-FLVRD-DOM - 750 ML  ( AL - A004434 )"/>
        <s v="SMIRNOFF RASPBERRY FLAVORED (DSS) - VODKA-FLVRD-DOM - 375 ML  ( AL - B008036 )"/>
        <s v="SMIRNOFF RASPBERRY FLAVORED VODKA - VODKA-FLVRD-DOM - 50 ML  ( AL - D001366 )"/>
        <s v="SMIRNOFF RASPBERRY FLAVORED VODKA - VODKA-FLVRD-DOM - 750 ML  ( AL - A001366 )"/>
        <s v="SMIRNOFF RED WHITE &amp; BERRY (DSS) - VODKA-FLVRD-DOM - 1.75 LTR  ( AL - F001825 )"/>
        <s v="SMIRNOFF RED WHITE &amp; BERRY (DSS) - VODKA-FLVRD-DOM - 50 ML  ( AL - D001825 )"/>
        <s v="SMIRNOFF RED WHITE &amp; BERRY (DSS) - VODKA-FLVRD-DOM - 750 ML  ( AL - A001825 )"/>
        <s v="SMIRNOFF RED WHITE &amp; MERRY FLAVORED VDK - VODKA-FLVRD-DOM - 750 ML  ( AL - A070087 )"/>
        <s v="SMIRNOFF SILVER - VODKA-CLASSIC-DOM - 1.75 LTR  ( AL - F000421 )"/>
        <s v="SMIRNOFF SMASH VT 8P:RSP/PO/SDF/WL 355ML - COCKTAILS - 375 ML  ( AL - J070223 )"/>
        <s v="SMIRNOFF SPICY TAMARIND (DSS) - VODKA-FLVRD-DOM - 750 ML  ( AL - A010164 )"/>
        <s v="SMIRNOFF STRAWBERRY FLAVORED VODKA - VODKA-FLVRD-DOM - 750 ML  ( AL - A001359 )"/>
        <s v="SMIRNOFF VANILLA FLAVORED VODKA - VODKA-FLVRD-DOM - 750 ML  ( AL - A001368 )"/>
        <s v="SMIRNOFF WATERMELON FLAVORED VODKA - VODKA-FLVRD-DOM - 750 ML  ( AL - A001361 )"/>
        <s v="SMIRNOFF WHIPPED CREAM FLAVORED VODKA - VODKA-FLVRD-DOM - 750 ML  ( AL - A000585 )"/>
        <s v="SMIRNOFF ZERO SUGAR INF STRAWBERRY&amp;ROSE - VODKA-FLVRD-DOM - 750 ML  ( AL - A007132 )"/>
        <s v="SMIRNOFF ZERO SUGAR INF WATERMELON&amp;MINT - VODKA-FLVRD-DOM - 750 ML  ( AL - A007131 )"/>
        <s v="SMOKE WAGON BOTTLED IN BOND STRAIGHT RYE - DOM WHSKY-STRT-RYE - 750 ML  ( AL - A010707 )"/>
        <s v="SMOKE WAGON CHRISTMAS STRAIGHT BBN WHK - DOM WHSKY-STRT-BRBN/TN - 750 ML  ( AL - A070410 )"/>
        <s v="SMOKE WAGON DESERT COLT FULL STRENGTH WK - DOM WHSKY-STRT-BRBN/TN - 750 ML  ( AL - A010705 )"/>
        <s v="SMOKE WAGON SMALL BATCH BOURBON WHISKEY - DOM WHSKY-STRT-BRBN/TN - 750 ML  ( AL - A010691 )"/>
        <s v="SMOKE WAGON STRAIGHT BOURBON WHISKEY - DOM WHSKY-STRT-BRBN/TN - 750 ML  ( AL - A010704 )"/>
        <s v="SMOKE WAGON UNCUT UNFILTERED BOURBON - DOM WHSKY-STRT-BRBN/TN - 750 ML  ( AL - A010706 )"/>
        <s v="SMOOTH AMBLER OLD SCOUT AMERICAN WHISKEY - DOM WHSKY-STRT-OTH - 750 ML  ( AL - A007053 )"/>
        <s v="SOBIESKI POLISH VODKA - VODKA-CLASSIC-IMP - 1.75 LTR  ( AL - F001105 )"/>
        <s v="SOBIESKI RASPBERRY FLAVORED VODKA - VODKA-FLVRD-IMP - 750 ML  ( AL - A004428 )"/>
        <s v="SOLDIER VALLEY NAVY RUM - RUM-LIGHT - 750 ML  ( AL - A010279 )"/>
        <s v="SOLDIER VALLEY TRUE AMERICAN CORN WHK - DOM WHSKY-STRT-OTH - 750 ML  ( AL - A007682 )"/>
        <s v="SOLDIER VALLEY TRUE AMERICAN VODKA - VODKA-CLASSIC-DOM - 750 ML  ( AL - A007681 )"/>
        <s v="SOLDIER VALLEY TRUE SIGNATURE BOURBON - DOM WHSKY-STRT-OTH - 750 ML  ( AL - A007683 )"/>
        <s v="SOLERNO BLOOD ORANGE LIQUEUR (ITALY) - CRDL-LQR&amp;SPC-FRT - 750 ML  ( AL - A008069 )"/>
        <s v="SOON HARI APPLE MANGO SOJU - CRDL-LQR&amp;SPC-OTH - 375 ML  ( AL - B070346 )"/>
        <s v="SOON HARI PEACH SOJU - CRDL-LQR&amp;SPC-OTH - 375 ML  ( AL - B070349 )"/>
        <s v="SOON HARI STRAWBERRY SOJU - CRDL-LQR&amp;SPC-OTH - 375 ML  ( AL - B070350 )"/>
        <s v="SOUTH MT KILLER BEAZ APPLCHIAN AMBROSIA - CRDL-LQR&amp;SPC-OTH - 750 ML  ( AL - A070070 )"/>
        <s v="SOUTH MTN DST PINEAPPLE UPSIDE DOWN CAKE - CRDL-LQR&amp;SPC-OTH - 750 ML  ( AL - A007841 )"/>
        <s v="SOUTHERN COMFORT 70 (WAS 76 PROOF) - DOM WHSKY-BLND - 1.0 LTR  ( AL - E000418 )"/>
        <s v="SOUTHERN COMFORT 70 (WAS 76 PROOF) - DOM WHSKY-BLND - 1.75 LTR  ( AL - F000418 )"/>
        <s v="SOUTHERN COMFORT 70 (WAS 76 PROOF) - DOM WHSKY-BLND - 375 ML  ( AL - B000418 )"/>
        <s v="SOUTHERN COMFORT 70 (WAS 76 PROOF) - DOM WHSKY-BLND - 750 ML  ( AL - A000418 )"/>
        <s v="SOUTHERN COMFORT 70 (WAS 76 PROOF) - DOM WHSKY-BLND - 750 ML TRV  ( AL - A000473 )"/>
        <s v="SOUTHERN COMFORT 70 4PK PET - DOM WHSKY-BLND - 50 ML  ( AL - D010438 )"/>
        <s v="SOUTHERN COMFORT 100 - DOM WHSKY-BLND - 1.75 LTR  ( AL - F000428 )"/>
        <s v="SOUTHERN COMFORT 100 - DOM WHSKY-BLND - 375 ML  ( AL - B000428 )"/>
        <s v="SOUTHERN COMFORT 100 - DOM WHSKY-BLND - 750 ML  ( AL - A000428 )"/>
        <s v="SOUTHERN COMFORT BLACK - DOM WHSKY-BLND - 750 ML  ( AL - A001843 )"/>
        <s v="SOUTHERN COMFORT CHERRY - DOM WHSKY-BLND - 750 ML  ( AL - A000323 )"/>
        <s v="SOUTHERN PRIDE DIST GREEN APPLE MOONSHNE - DOM WHSKY-BLND - 750 ML  ( AL - A005274 )"/>
        <s v="SOUTHERN PRIDE DIST PEACH MOONSHINE - DOM WHSKY-BLND - 750 ML  ( AL - A005826 )"/>
        <s v="SOUTHERN STAR DOUBLE SHOT COFF BRBN CRM - CRDL-COFFEE LQR - 750 ML  ( AL - A007267 )"/>
        <s v="SOUTHERN WICKED LEMONADE PEACH-MOONSHINE - CRDL-LQR&amp;SPC-OTH - 750 ML  ( AL - A007100 )"/>
        <s v="SOUTHERN WICKED LEMONADE RASPBERRY-MNSHN - CRDL-LQR&amp;SPC-OTH - 750 ML  ( AL - A007099 )"/>
        <s v="SPEEDBALL SEA SALT CARAMEL TEQ 4P 355ML - COCKTAILS - 375 ML  ( AL - J070136 )"/>
        <s v="SPEYBURN 10 YEAR SCOTCH BOTTLED SCOTLAND - SCOTCH-SNGL MALT - 750 ML  ( AL - A001759 )"/>
        <s v="SPEYBURN COMPANION CASK SPEYSIDE SNG MLT - SCOTCH-SNGL MALT - 750 ML  ( AL - A009481 )"/>
        <s v="SPIRIT OF APOCALYPSE:THE WALKING DEAD BB - DOM WHSKY-STRT-OTH - 750 ML  ( AL - A007298 )"/>
        <s v="SPIRITFRUIT VRTY:8P-CL/GRF/BLB/CR 355ML - COCKTAILS - 375 ML  ( AL - J007651 )"/>
        <s v="SPRINTER VODKA SODA 8P:BC/PC/LM/GF 355ML - COCKTAILS - 375 ML  ( AL - J070239 )"/>
        <s v="SQRRL PEANUT BUTTER WHISKEY (DSS) - DOM WHSKY-BLND - 750 ML  ( AL - A007452 )"/>
        <s v="SQUARE ONE BOTANICAL ORGANIC - CRDL-LQR&amp;SPC-OTH - 750 ML  ( AL - A004514 )"/>
        <s v="ST BRENDANS ESPRESSO IRISH CREAM LIQUEUR - CRDL-CRM LQR - 750 ML  ( AL - A070555 )"/>
        <s v="ST GERMAIN FRENCH LIQUEUR (ELDERFLOWER) - CRDL-LQR&amp;SPC-OTH - 200 ML  ( AL - C000817 )"/>
        <s v="ST GERMAIN FRENCH LIQUEUR (ELDERFLOWER) - CRDL-LQR&amp;SPC-OTH - 375 ML  ( AL - B000817 )"/>
        <s v="ST GERMAIN FRENCH LIQUEUR (ELDERFLOWER) - CRDL-LQR&amp;SPC-OTH - 750 ML  ( AL - A000817 )"/>
        <s v="ST REMY VSOP BRANDY - BRNDY/CGNC-IMP - 750 ML  ( AL - A000061 )"/>
        <s v="ST. BRENDANS IRISH CREAM - CRDL-CRM LQR - 750 ML  ( AL - A000260 )"/>
        <s v="ST. LUCIA DIST 1931 82ND ANVSRY EDT RUM - RUM-AGED/DARK - 750 ML  ( AL - A009447 )"/>
        <s v="ST.ELDER ELDERFLOWER LIQUEUR - CRDL-LQR&amp;SPC-OTH - 750 ML  ( AL - A005516 )"/>
        <s v="STAGG JR. KENTUCKY STRAIGHT BOURBON - DOM WHSKY-STRT-BRBN/TN - 750 ML  ( AL - A005558 )"/>
        <s v="STAGG SINGLE BRL BARREL PROOF SELECT SBW - DOM WHSKY-STRT-BRBN/TN - 750 ML  ( AL - A010730 )"/>
        <s v="STAR HILL FARM AMERICAN WHEAT WHISKEY - DOM WHSKY-STRT-BRBN/TN - 750 ML  ( AL - A010924 )"/>
        <s v="STARLIGHT CARL T. STRAIGHT BOURBON WHSKY - DOM WHSKY-STRT-BRBN/TN - 750 ML  ( AL - A070072 )"/>
        <s v="STARLIGHT CH CIGAR B FIN AMBURANA BRZ BR - DOM WHSKY-STRT-BRBN/TN - 750 ML  ( AL - A010649 )"/>
        <s v="STARLIGHT DIST BLACKBERRY FLAVORED WHSKY - DOM WHSKY-BLND - 750 ML  ( AL - A070071 )"/>
        <s v="STARLIGHT DIST PEACH FLAVORED WHISKEY - DOM WHSKY-BLND - 750 ML  ( AL - A070477 )"/>
        <s v="STARLIGHT HONEY RESERVE BBN WK HNY BRLS - DOM WHSKY-BLND - 750 ML  ( AL - A010941 )"/>
        <s v="STARLIGHT SMALL BATCH VDN FIN CASK STR - DOM WHSKY-STRT-OTH - 750 ML  ( AL - A030125 )"/>
        <s v="STATESIDE SURFSIDE BLUEBERRY L+V 4P355ML - COCKTAILS - 375 ML  ( AL - J070693 )"/>
        <s v="STATESIDE SURFSIDE CKT 8P:L/I/P/IL 355ML - COCKTAILS - 375 ML  ( AL - J070193 )"/>
        <s v="STATESIDE SURFSIDE HALF 8P:R/ICEDT/M/BB - COCKTAILS - 375 ML  ( AL - J070667 )"/>
        <s v="STATESIDE SURFSIDE ICED TEA L+V 355ML - COCKTAILS - 375 ML  ( AL - J070412 )"/>
        <s v="STATESIDE SURFSIDE LEMONADE VODKA 355ML - COCKTAILS - 375 ML  ( AL - J070343 )"/>
        <s v="STATESIDE SURFSIDE LMD 12P:L/R/S/B 355ML - COCKTAILS - 375 ML  ( AL - J070668 )"/>
        <s v="STATESIDE SURFSIDE STRAWBRRY L+V 4P355ML - COCKTAILS - 375 ML  ( AL - J070411 )"/>
        <s v="STATESIDE SURFSIDE VT 8P:LM/BC/S/R 355ML - COCKTAILS - 375 ML  ( AL - J070403 )"/>
        <s v="STELLA ROSA HONEY PEACH FLV BRANDY - BRNDY/CGNC-IMP - 750 ML  ( AL - A070680 )"/>
        <s v="STELLA ROSA SMOOTH BLACK BERRY FLV BRNDY - BRNDY/CGNC-IMP - 750 ML  ( AL - A070291 )"/>
        <s v="STELLUM SPIRITS STRAIGHT BOURBON WHISKEY - DOM WHSKY-STRT-BRBN/TN - 750 ML  ( AL - A010283 )"/>
        <s v="STELLUM SPIRITS STRAIGHT RYE WHISKEY - DOM WHSKY-STRT-RYE - 750 ML  ( AL - A010284 )"/>
        <s v="STILL AUSTIN CASK STRENGTH RYE WHISKEY - DOM WHSKY-STRT-RYE - 750 ML  ( AL - A070456 )"/>
        <s v="STILL AUSTIN CASK STRENGTH SBW - DOM WHSKY-STRT-BRBN/TN - 750 ML  ( AL - A070455 )"/>
        <s v="STILL AUSTIN SBW THE MUSICIAN - DOM WHSKY-STRT-BRBN/TN - 50 ML  ( AL - D070457 )"/>
        <s v="STILL AUSTIN SBW THE MUSICIAN - DOM WHSKY-STRT-BRBN/TN - 750 ML  ( AL - A070457 )"/>
        <s v="STILL AUSTIN THE ARTIST RYE WHISKEY - DOM WHSKY-STRT-RYE - 50 ML  ( AL - D070685 )"/>
        <s v="STILL AUSTIN THE ARTIST RYE WHISKEY - DOM WHSKY-STRT-RYE - 750 ML  ( AL - A070685 )"/>
        <s v="STILL CROSSROADS APPLE PIE FLV MOONSHINE - DOM WHSKY-BLND - 750 ML  ( AL - A001299 )"/>
        <s v="STILL CROSSROADS PEACH ALABAMA MOONSHINE - DOM WHSKY-BLND - 750 ML  ( AL - A001298 )"/>
        <s v="STILLHOUSE PEACH TEA WHISKEY 69PRF - DOM WHSKY-BLND - 750 ML  ( AL - A001231 )"/>
        <s v="STINKY GRINGO MARGARITA - COCKTAILS - 1.75 LTR  ( AL - F000679 )"/>
        <s v="STIRRINGS GINGER LIQUEUR - CRDL-LQR&amp;SPC-FRT - 750 ML  ( AL - A004874 )"/>
        <s v="STOLI 80 - VODKA-CLASSIC-IMP - 1.0 LTR  ( AL - E000392 )"/>
        <s v="STOLI 80 - VODKA-CLASSIC-IMP - 1.75 LTR  ( AL - F000392 )"/>
        <s v="STOLI 80 - VODKA-CLASSIC-IMP - 375 ML  ( AL - B000392 )"/>
        <s v="STOLI 80 - VODKA-CLASSIC-IMP - 750 ML  ( AL - A000392 )"/>
        <s v="STOLI BLUEBERI BLUEBERRY VODKA - VODKA-FLVRD-IMP - 1.0 LTR  ( AL - E004301 )"/>
        <s v="STOLI BLUEBERI BLUEBERRY VODKA - VODKA-FLVRD-IMP - 750 ML  ( AL - A000011 )"/>
        <s v="STOLI CITROS - VODKA-FLVRD-IMP - 1.0 LTR  ( AL - E004379 )"/>
        <s v="STOLI CRUSHED PINEAPPLE - VODKA-FLVRD-IMP - 750 ML  ( AL - A009197 )"/>
        <s v="STOLI CUCUMBER FLAVORED VODKA - VODKA-FLVRD-IMP - 750 ML  ( AL - A008196 )"/>
        <s v="STOLI GLUTEN FREE PREMIUM VODKA - VODKA-CLASSIC-IMP - 750 ML  ( AL - A001656 )"/>
        <s v="STOLI LIME FLAVORED VODKA - VODKA-FLVRD-IMP - 750 ML  ( AL - A007177 )"/>
        <s v="STOLI OHRANJ VODKA - VODKA-FLVRD-IMP - 1.0 LTR  ( AL - E005236 )"/>
        <s v="STOLI OHRANJ VODKA - VODKA-FLVRD-IMP - 750 ML  ( AL - A008002 )"/>
        <s v="STOLI RAZBERI FLAVORED VODKA - VODKA-FLVRD-IMP - 1.0 LTR  ( AL - E009248 )"/>
        <s v="STOLI RAZBERI FLAVORED VODKA - VODKA-FLVRD-IMP - 750 ML  ( AL - A008204 )"/>
        <s v="STOLI VANIL FLAVORED VODKA - VODKA-FLVRD-IMP - 750 ML  ( AL - A005652 )"/>
        <s v="STOLICHNAYA CHOCOLATE RAZBERI FLVR VODKA - VODKA-FLVRD-IMP - 50 ML  ( AL - D005108 )"/>
        <s v="STOLICHNAYA NIGHT EDITION PREMIUM VODKA - VODKA-CLASSIC-IMP - 750 ML  ( AL - A070327 )"/>
        <s v="STOLICHNAYA VODKA/2-12OZ GINGER BEER CAN - VODKA-CLASSIC-IMP - 750 ML  ( AL - A007392 )"/>
        <s v="STONESTREET FOUNDER'S EDITION KSBW - DOM WHSKY-STRT-BRBN/TN - 750 ML  ( AL - A070616 )"/>
        <s v="STRAIGHT EDGE BOURBON NAPA CALIFORNIA - DOM WHSKY-STRT-OTH - 750 ML  ( AL - A001189 )"/>
        <s v="STRANAHAN'S BLUE PEAK SINGLE MALT WHSKY - DOM WHSKY-STRT-OTH - 750 ML  ( AL - A009883 )"/>
        <s v="STRANAHAN'S DIAMOND PEAK WHSKY(COLORADO) - DOM WHSKY-STRT-OTH - 750 ML  ( AL - A004998 )"/>
        <s v="STRANAHAN'S ROCKY MOUNTAIN SINGLE MALT - DOM WHSKY-STRT-OTH - 750 ML  ( AL - A009714 )"/>
        <s v="STRANAHAN'S SHERRY CASK SNGLE MALT WHSKY - DOM WHSKY-STRT-OTH - 750 ML  ( AL - A010056 )"/>
        <s v="STUDEBAKER MANHATTAN COCKTAIL - COCKTAILS - 750 ML  ( AL - A001550 )"/>
        <s v="STUDEBAKER OLD FASHION WHISKEY COCKTAIL - COCKTAILS - 750 ML  ( AL - A001551 )"/>
        <s v="SUGAR JACK BRITTINY'S SWEET HEAT MNSH-RM - RUM-FLVRD - 750 ML  ( AL - A001563 )"/>
        <s v="SUGAR JACK OLE SKOOL MOONSHINE(RUM BASE) - CRDL-LQR&amp;SPC-SPRT SPCTY - 750 ML  ( AL - A005889 )"/>
        <s v="SUGARLAND SHN SOUR BLUE RSP FOLDS HONOR - DOM WHSKY-BLND - 750 ML  ( AL - A070148 )"/>
        <s v="SUGARLANDS BANANA PUDDING SIPPIN CREAM - CRDL-CRM LQR - 50 ML  ( AL - D007453 )"/>
        <s v="SUGARLANDS BANANA PUDDING SIPPIN CREAM - CRDL-CRM LQR - 750 ML  ( AL - A007453 )"/>
        <s v="SUGARLANDS BUTTER PECAN SIPPIN CREAM - CRDL-CRM LQR - 50 ML  ( AL - D007529 )"/>
        <s v="SUGARLANDS BUTTER PECAN SIPPIN CREAM - CRDL-CRM LQR - 750 ML  ( AL - A007529 )"/>
        <s v="SUGARLANDS CANDY CANE:AP/HZL/PCH/BP/DCC - DOM WHSKY-BLND - 50 ML  ( AL - D007687 )"/>
        <s v="SUGARLANDS CHOCOLATE COFFEE SIPPIN CREAM - CRDL-CRM LQR - 50 ML  ( AL - D007677 )"/>
        <s v="SUGARLANDS CHOCOLATE COFFEE SIPPIN CREAM - CRDL-CRM LQR - 750 ML  ( AL - A007677 )"/>
        <s v="SUGARLANDS EGG NOG SIPPIN CREAM - CRDL-CRM LQR - 750 ML  ( AL - A007492 )"/>
        <s v="SUGARLANDS LS MARK &amp; DIGGERS HAZLENUT RM - RUM-FLVRD - 50 ML  ( AL - D007180 )"/>
        <s v="SUGARLANDS LS MARK &amp; DIGGERS HAZLENUT RM - RUM-FLVRD - 750 ML  ( AL - A007180 )"/>
        <s v="SUGARLANDS MARK &amp; DIGGERS RYE APPLE MNSH - DOM WHSKY-BLND - 750 ML  ( AL - A007950 )"/>
        <s v="SUGARLANDS ORANGE SIPPIN CREAM - CRDL-CRM LQR - 750 ML  ( AL - A010597 )"/>
        <s v="SUGARLANDS PEANUT BUTTER SIPPIN CREAM - CRDL-CRM LQR - 750 ML  ( AL - A070292 )"/>
        <s v="SUGARLANDS SHINE APPLE PIE MOONSHINE - DOM WHSKY-BLND - 50 ML  ( AL - D007178 )"/>
        <s v="SUGARLANDS SHINE APPLE PIE MOONSHINE - DOM WHSKY-BLND - 750 ML  ( AL - A007178 )"/>
        <s v="SUGARLANDS SHINE BUTTERSCOTCH GOLD MNSHN - DOM WHSKY-BLND - 750 ML  ( AL - A001438 )"/>
        <s v="SUGARLANDS SHINE COTTON CANDY MOONSHINE - DOM WHSKY-BLND - 750 ML  ( AL - A070633 )"/>
        <s v="SUGARLANDS SHINE OLD FASHIONED LEMONADE - DOM WHSKY-BLND - 750 ML  ( AL - A001439 )"/>
        <s v="SUGARLANDS SHINE PINA COLADA MOONSHINE - DOM WHSKY-BLND - 750 ML  ( AL - A007393 )"/>
        <s v="SUGARLANDS STRAWBERRY &amp; CREAM SIPPIN CRM - CRDL-LQR&amp;SPC-FRT - 750 ML  ( AL - A070293 )"/>
        <s v="SUKARI SPIRITS (VODKA INFUSED W/FRUIT) - VODKA-FLVRD-DOM - 750 ML  ( AL - A008287 )"/>
        <s v="SUN CRUISER CLASSIC ICED TEA 6P 355ML - COCKTAILS - 375 ML  ( AL - J008311 )"/>
        <s v="SUN CRUISER LEMONADE VODKA 355ML - COCKTAILS - 375 ML  ( AL - J070248 )"/>
        <s v="SUN CRUISER LMDE VT 8P:LM/PK/ST/IT 355ML - COCKTAILS - 375 ML  ( AL - J070428 )"/>
        <s v="SUN CRUISER PINK LEMONADE VDKA 8P 355ML - COCKTAILS - 375 ML  ( AL - J070605 )"/>
        <s v="SUN CRUISER VT 8P:IT/LM IT/PCH/RSP 355ML - COCKTAILS - 375 ML  ( AL - J070245 )"/>
        <s v="SUNNY D VDK VTY 8P:4TANGY/2PNA&amp;2STW355ML - COCKTAILS - 375 ML  ( AL - J070205 )"/>
        <s v="SUNNY D VODKA SELTZER 4P 355ML - COCKTAILS - 375 ML  ( AL - J070204 )"/>
        <s v="SUNNY D VS GAME DAY 8P:PL/AP/TO/CR 355ML - COCKTAILS - 375 ML  ( AL - J070593 )"/>
        <s v="SUNNY D VS SUMMER 8P-2E:TO/OS/OB/OP355ML - COCKTAILS - 375 ML  ( AL - J070423 )"/>
        <s v="SUNTORY AO WORLD WHISKEY 700ML - OTH IMP WHSKY-BLND - 750 ML  ( AL - L010645 )"/>
        <s v="SUNTORY HIBIKI HARMONY JAPANESE WHISKY - OTH IMP WHSKY-BLND - 750 ML  ( AL - A001529 )"/>
        <s v="SUNTORY MIDORI MELON - CRDL-LQR&amp;SPC-FRT - 750 ML  ( AL - A000027 )"/>
        <s v="SUNTORY YAMAZAKI - OTH IMP WHSKY-SNGL MALT - 750 ML  ( AL - A009356 )"/>
        <s v="SUNTORY YAMAZAKI DISTILLER'S RESERVE SM - OTH IMP WHSKY - 750 ML  ( AL - A010934 )"/>
        <s v="SUPERBIRD TEQ PALOMA PINK GRAPEFRT 355ML - COCKTAILS - 375 ML  ( AL - J070294 )"/>
        <s v="SVEDKA (US) VTY 10P PET:4STWBY/3PCH&amp;RSPB - COCKTAILS - 50 ML  ( AL - D070682 )"/>
        <s v="SVEDKA 100 PROOF VODKA - VODKA-CLASSIC-IMP - 1.75 LTR  ( AL - F001459 )"/>
        <s v="SVEDKA 100 PROOF VODKA - VODKA-CLASSIC-IMP - 750 ML  ( AL - A001459 )"/>
        <s v="SVEDKA BLACKBERRY FLAVORED VD 12-10P PET - VODKA-FLVRD-IMP - 50 ML  ( AL - D070533 )"/>
        <s v="SVEDKA BLACKBERRY VODKA W/NATURAL FLAVOR - VODKA-FLVRD-IMP - 750 ML  ( AL - A070533 )"/>
        <s v="SVEDKA BLK CHRRY LIME VDKA SODA 4P 355ML - COCKTAILS - 375 ML  ( AL - J007552 )"/>
        <s v="SVEDKA BLUE RASPBERRY FLAVORED VODKA - VODKA-FLVRD-IMP - 1.75 LTR  ( AL - F001882 )"/>
        <s v="SVEDKA BLUE RASPBERRY FLAVORED VODKA - VODKA-FLVRD-IMP - 375 ML  ( AL - B001882 )"/>
        <s v="SVEDKA BLUE RASPBERRY FLAVORED VODKA - VODKA-FLVRD-IMP - 750 ML  ( AL - A001882 )"/>
        <s v="SVEDKA CHERRY LIMEADE FLAVORED VODKA - VODKA-FLVRD-IMP - 750 ML  ( AL - A007551 )"/>
        <s v="SVEDKA CITRON FLAVORED VODKA - VODKA-FLVRD-IMP - 50 ML  ( AL - D070534 )"/>
        <s v="SVEDKA CITRON FLAVORED VODKA - VODKA-FLVRD-IMP - 750 ML  ( AL - A070534 )"/>
        <s v="SVEDKA GRAPEFRUIT JALAPENO FLVRD VODKA - VODKA-FLVRD-IMP - 750 ML  ( AL - A001458 )"/>
        <s v="SVEDKA MANGO PINEAPPLE FLAVORED VODKA - VODKA-FLVRD-IMP - 1.75 LTR  ( AL - F001429 )"/>
        <s v="SVEDKA MANGO PINEAPPLE FLAVORED VODKA - VODKA-FLVRD-IMP - 375 ML  ( AL - B001429 )"/>
        <s v="SVEDKA MANGO PINEAPPLE FLAVORED VODKA - VODKA-FLVRD-IMP - 750 ML  ( AL - A001429 )"/>
        <s v="SVEDKA PEACH FLAVORED VODKA - VODKA-FLVRD-IMP - 750 ML  ( AL - A005958 )"/>
        <s v="SVEDKA STRAWBERRY LEMONADE FLAVORED VOD - VODKA-FLVRD-IMP - 1.75 LTR  ( AL - F001230 )"/>
        <s v="SVEDKA STRAWBERRY LEMONADE FLAVORED VOD - VODKA-FLVRD-IMP - 375 ML  ( AL - B001230 )"/>
        <s v="SVEDKA STRAWBERRY LEMONADE FLAVORED VOD - VODKA-FLVRD-IMP - 750 ML  ( AL - A001230 )"/>
        <s v="SVEDKA SWEDISH VODKA - VODKA-CLASSIC-IMP - 1.0 LTR  ( AL - E000990 )"/>
        <s v="SVEDKA SWEDISH VODKA - VODKA-CLASSIC-IMP - 1.75 LTR  ( AL - F000990 )"/>
        <s v="SVEDKA SWEDISH VODKA - VODKA-CLASSIC-IMP - 50 ML  ( AL - D000990 )"/>
        <s v="SVEDKA SWEDISH VODKA - VODKA-CLASSIC-IMP - 375 ML  ( AL - B000990 )"/>
        <s v="SVEDKA SWEDISH VODKA - VODKA-CLASSIC-IMP - 750 ML  ( AL - A000990 )"/>
        <s v="SVEDKA SWEDISH VODKA - VODKA-CLASSIC-IMP - 750 ML TRV  ( AL - A001901 )"/>
        <s v="SVEDKA TROPICS MIX-8P:OR M/PN G/RK 355ML - COCKTAILS - 375 ML  ( AL - J007767 )"/>
        <s v="SWEAR JAR CRAFT WHISKY - CAN-FRGN BLND-FRGN BTLD - 750 ML  ( AL - A007843 )"/>
        <s v="SWEET HOME CAMPFIRE CINNAMON FLV WHISKEY - DOM WHSKY-BLND - 1.0 LTR  ( AL - E030145 )"/>
        <s v="SWEET HOME CAMPFIRE CINNAMON FLV WHISKEY - DOM WHSKY-BLND - 750 ML  ( AL - A070073 )"/>
        <s v="SWEET HOME CASK STRENGTH BOURBON WHISKEY - DOM WHSKY-STRT-OTH - 750 ML  ( AL - A070424 )"/>
        <s v="SWEET HOME CASK STRENGTH WHEATED BBN WHK - DOM WHSKY-STRT-OTH - 750 ML  ( AL - A010923 )"/>
        <s v="SWEET HOME DIVIDED WHISKEY - DOM WHSKY-STRT-OTH - 750 ML  ( AL - A007701 )"/>
        <s v="SWEET HOME FIRESIDE WHISKEY - DOM WHSKY-STRT-OTH - 750 ML  ( AL - A031142 )"/>
        <s v="SWEET HOME GAME DAY YELLOW HAMMER CKTL - COCKTAILS - 1.75 LTR  ( AL - F030806 )"/>
        <s v="SWEET HOME HONEY SHINE MOONSHINE - CRDL-LQR&amp;SPC-OTH - 750 ML  ( AL - A030371 )"/>
        <s v="SWEET HOME LIMONCELLO - CRDL-LQR&amp;SPC-FRT - 750 ML  ( AL - A070041 )"/>
        <s v="SWEET HOME VODKA - VODKA-CLASSIC-DOM - 750 ML  ( AL - A007609 )"/>
        <s v="SWEET HOME WHISKEY - DOM WHSKY-STRT-OTH - 750 ML  ( AL - A007610 )"/>
        <s v="SWEETENS COVE TENNESSEE BLEND OF TN SBW - DOM WHSKY-STRT-BRBN/TN - 750 ML  ( AL - A010549 )"/>
        <s v="TAAKA - VODKA-CLASSIC-DOM - 1.0 LTR  ( AL - E000367 )"/>
        <s v="TAAKA - VODKA-CLASSIC-DOM - 1.75 LTR  ( AL - F000367 )"/>
        <s v="TAAKA - VODKA-CLASSIC-DOM - 50 ML  ( AL - D000367 )"/>
        <s v="TAAKA - VODKA-CLASSIC-DOM - 200 ML  ( AL - C000367 )"/>
        <s v="TAAKA - VODKA-CLASSIC-DOM - 375 ML  ( AL - B000367 )"/>
        <s v="TAAKA - VODKA-CLASSIC-DOM - 750 ML  ( AL - A000367 )"/>
        <s v="TAAKA - VODKA-CLASSIC-DOM - 750 ML TRV  ( AL - A000560 )"/>
        <s v="TAAKA KING CAKE FLAVORED VODKA - VODKA-FLVRD-DOM - 750 ML  ( AL - A009134 )"/>
        <s v="TAAKA KING CAKE FLAVORED VODKA 10P PET - VODKA-FLVRD-DOM - 50 ML  ( AL - D009134 )"/>
        <s v="TAAKA PEACH FLAVORED VODKA - VODKA-FLVRD-DOM - 750 ML  ( AL - A000806 )"/>
        <s v="TAAKA WHIPPED CREAM FLAVORED VODKA - VODKA-FLVRD-DOM - 50 ML  ( AL - D005897 )"/>
        <s v="TAAKA WHIPPED CREAM FLAVORED VODKA - VODKA-FLVRD-DOM - 750 ML  ( AL - A000534 )"/>
        <s v="TALISKER SINGLE MALT 10 YEAR - SCOTCH-SNGL MALT - 750 ML  ( AL - A004357 )"/>
        <s v="TALISKER SINGLE MALT SCOTCH 18 YEAR - SCOTCH-SNGL MALT - 750 ML  ( AL - A004783 )"/>
        <s v="TALISKER STORM SINGLE MALT SCOTCH WHISKY - SCOTCH-SNGL MALT - 750 ML  ( AL - A005976 )"/>
        <s v="TALL PATCH CHARDONNAY - CHARDONNAY - 750 ML  ( AL - A003793 )"/>
        <s v="TALL PATCH CUVEE ROUGE - RED BLND/MRTG - 750 ML  ( AL - A003794 )"/>
        <s v="TAMNAVULIN SHERRY CASK SPEYSIDE SM SCTCH - SCOTCH-SNGL MALT - 750 ML  ( AL - A007844 )"/>
        <s v="TANQUERAY - GIN-CLASSIC-IMP - 1.0 LTR  ( AL - E000689 )"/>
        <s v="TANQUERAY - GIN-CLASSIC-IMP - 1.75 LTR  ( AL - F000689 )"/>
        <s v="TANQUERAY - GIN-CLASSIC-IMP - 50 ML  ( AL - D004919 )"/>
        <s v="TANQUERAY - GIN-CLASSIC-IMP - 200 ML  ( AL - C000689 )"/>
        <s v="TANQUERAY - GIN-CLASSIC-IMP - 375 ML  ( AL - B000689 )"/>
        <s v="TANQUERAY - GIN-CLASSIC-IMP - 750 ML  ( AL - A000689 )"/>
        <s v="TANQUERAY NO. TEN - GIN-CLASSIC-IMP - 750 ML  ( AL - A004886 )"/>
        <s v="TANQUERAY RANGPUR DISTILLED GIN - GIN-FLVRD-IMP - 750 ML  ( AL - A000687 )"/>
        <s v="TANQUERAY SEVILLA ORANGE FLAVORED GIN - GIN-FLVRD-IMP - 750 ML  ( AL - A007560 )"/>
        <s v="TANTEO HABANERO INFUSED TEQUILA - TEQUILA-FLAVORED - 750 ML  ( AL - A010633 )"/>
        <s v="TANTEO JALAPENO INFUSED TEQUILA - TEQUILA-FLAVORED - 750 ML  ( AL - A005302 )"/>
        <s v="TANTEO JALAPENO INFUSED TEQUILA - TEQUILA-FLAVORED - 750 ML  ( AL - A070385 )"/>
        <s v="TARANTULA AZUL W/MARGARITA MIX - CRDL-LQR&amp;SPC-OTH - 750 ML  ( AL - A001570 )"/>
        <s v="TARRO 151 RUM - RUM-LIGHT - 1.0 LTR  ( AL - E010415 )"/>
        <s v="TEARS OF LLORONA EXTRA ANEJO 100% AGAVE - TEQUILA-GOLD - 1.0 LTR  ( AL - E010205 )"/>
        <s v="TEMPLETON 4YR RYE WHISKEY - DOM WHSKY-STRT-RYE - 750 ML  ( AL - A000976 )"/>
        <s v="TEMPLETON BARREL STRENGTH RYE WHISKEY - DOM WHSKY-STRT-RYE - 750 ML  ( AL - A010052 )"/>
        <s v="TEMPLETON RYE WHISKEY W/ 2 ROCK GLASSES - DOM WHSKY-STRT-RYE - 750 ML  ( AL - A007912 )"/>
        <s v="TEMPLETON THE GOOD STUFF 6YR RYE 91.5 PR - DOM WHSKY-STRT-RYE - 750 ML  ( AL - A001720 )"/>
        <s v="TEN HIGH - DOM WHSKY-BLND - 1.75 LTR  ( AL - F000128 )"/>
        <s v="TENNESSEE SHINE CO PEPPERMINT BARK RUM - RUM-FLVRD - 750 ML  ( AL - A070582 )"/>
        <s v="TEQUILA OCHO ANEJO TEQUILA GOLD - TEQUILA-ANEJO - 750 ML  ( AL - A009490 )"/>
        <s v="TEQUILA OCHO ANEJO TEQUILA GOLD - TEQUILA-ANEJO - 750 ML  ( AL - A010856 )"/>
        <s v="TEQUILA OCHO PLATA OVERPROOF PUNTAS - TEQUILA-BLANCO - 750 ML  ( AL - A070416 )"/>
        <s v="TEQUILA OCHO PLATA TEQUILA WHITE - TEQUILA-BLANCO - 750 ML  ( AL - A007588 )"/>
        <s v="TEQUILA OCHO REPOSADO BARREL SELECT - TEQUILA-REPOSADO - 750 ML  ( AL - A010913 )"/>
        <s v="TEQUILA OCHO REPOSADO TEQUILA GOLD - TEQUILA-REPOSADO - 750 ML  ( AL - A007999 )"/>
        <s v="TEQUILA ROSE LIQUEUR - CRDL-CRM LQR - 375 ML  ( AL - B001210 )"/>
        <s v="TEQUILA ROSE LIQUEUR - CRDL-CRM LQR - 750 ML  ( AL - A001210 )"/>
        <s v="TEQUILA ROSE W/2 SQUARE SHOT GLASSES - CRDL-CRM LQR - 750 ML  ( AL - A001208 )"/>
        <s v="TEQUILA SIETE LEGUAS ANEJO 700ML - TEQUILA-ANEJO - 750 ML  ( AL - L010841 )"/>
        <s v="TEQUILA SIETE LEGUAS BLANCO 700ML - TEQUILA-BLANCO - 750 ML  ( AL - L070146 )"/>
        <s v="TEREMANA ANEJO TEQUILA - TEQUILA-ANEJO - 750 ML  ( AL - A007931 )"/>
        <s v="TEREMANA BLANCO TEQUILA - TEQUILA-BLANCO - 1.75 LTR  ( AL - F007409 )"/>
        <s v="TEREMANA BLANCO TEQUILA - TEQUILA-BLANCO - 375 ML  ( AL - B007409 )"/>
        <s v="TEREMANA BLANCO TEQUILA - TEQUILA-BLANCO - 750 ML  ( AL - A007409 )"/>
        <s v="TEREMANA REPOSADO TEQ W/COCKTAIL SHAKER - TEQUILA-REPOSADO - 750 ML  ( AL - A070556 )"/>
        <s v="TEREMANA REPOSADO TEQUILA - TEQUILA-REPOSADO - 1.75 LTR  ( AL - F007654 )"/>
        <s v="TEREMANA REPOSADO TEQUILA - TEQUILA-REPOSADO - 375 ML  ( AL - B007654 )"/>
        <s v="TEREMANA REPOSADO TEQUILA - TEQUILA-REPOSADO - 750 ML  ( AL - A007654 )"/>
        <s v="TEXACRAFT SOUR PICKLE VODKA - VODKA-FLVRD-DOM - 50 ML  ( AL - D070296 )"/>
        <s v="TEXACRAFT SOUR PICKLE VODKA - VODKA-FLVRD-DOM - 750 ML  ( AL - A070296 )"/>
        <s v="THAT OLD DEVIL'S BATHTUB BRRL RESTED GIN - GIN-CLASSIC-DOM - 750 ML  ( AL - A008097 )"/>
        <s v="THE BOTANIST ISLAY DRY GIN - GIN-CLASSIC-IMP - 750 ML  ( AL - A001710 )"/>
        <s v="THE CLOVER STRAIGHT RYE - DOM WHSKY-STRT-RYE - 750 ML  ( AL - A009820 )"/>
        <s v="THE CLUB VARIETY 2-12P 4FL:MT/MG/LIT/MHN - COCKTAILS - 200 ML  ( AL - C007590 )"/>
        <s v="THE COPPER CAN VT 4P:O/PSN/BLK/BO O355ML - COCKTAILS - 375 ML  ( AL - J070158 )"/>
        <s v="THE DALMORE 12 SHERRY CASK SELCT SGL MLT - SCOTCH-SNGL MALT - 750 ML  ( AL - A007708 )"/>
        <s v="THE DALMORE 15YR SINGLE MALT SCOTCH - SCOTCH-SNGL MALT - 750 ML  ( AL - A005953 )"/>
        <s v="THE DALMORE 18 YEAR SINGLE MALT - SCOTCH-SNGL MALT - 750 ML  ( AL - A005954 )"/>
        <s v="THE DALMORE CIGAR MALT RSV SINGLE MALT - SCOTCH-SNGL MALT - 750 ML  ( AL - A005363 )"/>
        <s v="THE DALMORE PORTWOOD RESERVE SCOTCH - SCOTCH-SNGL MALT - 750 ML  ( AL - A008212 )"/>
        <s v="THE DALMORE SINGLE MALT SCOTCH 12YR - SCOTCH-SNGL MALT - 750 ML  ( AL - A000781 )"/>
        <s v="THE DALMORE SINGLE MALT SCOTCH 14YR - SCOTCH-SNGL MALT - 750 ML  ( AL - A010793 )"/>
        <s v="THE GLENGARRY SINGLE MALT 12YR SCOTCH - SCOTCH-SNGL MALT - 750 ML  ( AL - A070053 )"/>
        <s v="THE GLENLIVET - SCOTCH-SNGL MALT - 1.0 LTR  ( AL - E000106 )"/>
        <s v="THE GLENLIVET - SCOTCH-SNGL MALT - 1.75 LTR  ( AL - F000106 )"/>
        <s v="THE GLENLIVET - SCOTCH-SNGL MALT - 375 ML  ( AL - B000106 )"/>
        <s v="THE GLENLIVET - SCOTCH-SNGL MALT - 750 ML  ( AL - A000106 )"/>
        <s v="THE GLENLIVET 12Y SNG MALT JAMAICA EDT - SCOTCH-SNGL MALT - 750 ML  ( AL - A070527 )"/>
        <s v="THE GLENLIVET 14YR COGNAC CASK SEL SMSW - SCOTCH-SNGL MALT - 750 ML  ( AL - A007166 )"/>
        <s v="THE GLENLIVET 18 YR - SCOTCH-SNGL MALT - 750 ML  ( AL - A000105 )"/>
        <s v="THE GLENLIVET 21 YEAR - SCOTCH-SNGL MALT - 750 ML  ( AL - A004106 )"/>
        <s v="THE GLENLIVET CARIBBEAN RESERVE SINGLE M - SCOTCH-SNGL MALT - 750 ML  ( AL - A007454 )"/>
        <s v="THE GLENLIVET FOUNDERS RESERVE 80 PROOF - SCOTCH-SNGL MALT - 750 ML  ( AL - A001757 )"/>
        <s v="THE GLENLIVET FRENCH OAK RESERVE 15 YR - SCOTCH-SNGL MALT - 750 ML  ( AL - A000154 )"/>
        <s v="THE GLENLIVET FUSION CASK (RUM&amp;BOURBON) - SCOTCH-SNGL MALT - 750 ML  ( AL - A070157 )"/>
        <s v="THE GLENLIVET/50M-4PK 30E:12Y/14Y/CRB/FD - SCOTCH-SNGL MALT - 50 ML  ( AL - D000982 )"/>
        <s v="THE GLENROTHES BOURBON CASK RSV SNGL MLT - SCOTCH-SNGL MALT - 750 ML  ( AL - A001739 )"/>
        <s v="THE LOST DISTILLERY AUCHNAGIE MALT BLEND - SCOTCH-BLND-FRGN BTLD - 750 ML  ( AL - A009192 )"/>
        <s v="THE MACALLAN 12 YEAR - SCOTCH-SNGL MALT - 750 ML  ( AL - A000656 )"/>
        <s v="THE MACALLAN 12Y HIGHLAND SNG MALT 110PF - SCOTCH-SNGL MALT - 750 ML  ( AL - A010981 )"/>
        <s v="THE MACALLAN 30 YEAR - SCOTCH-SNGL MALT - 750 ML  ( AL - A004296 )"/>
        <s v="THE MACALLAN CLASSIC CUT 2024 SINGLE MLT - SCOTCH-SNGL MALT - 750 ML  ( AL - A010815 )"/>
        <s v="THE MACALLAN CLASSIC CUT 2025 SINGLE MLT - SCOTCH-SNGL MALT - 750 ML  ( AL - A010979 )"/>
        <s v="THE MACALLAN DOUBLE CASK 12Y HIGHLAND SM - SCOTCH-SNGL MALT - 375 ML  ( AL - B001702 )"/>
        <s v="THE MACALLAN DOUBLE CASK 12Y HIGHLAND SM - SCOTCH-SNGL MALT - 750 ML  ( AL - A001702 )"/>
        <s v="THE MACALLAN DOUBLE CASK 15YR HIGHLND SM - SCOTCH-SNGL MALT - 750 ML  ( AL - A007460 )"/>
        <s v="THE MACALLAN DOUBLE CASK 18YR HIGHLND SM - SCOTCH-SNGL MALT - 750 ML  ( AL - A009882 )"/>
        <s v="THE MACALLAN DOUBLE CASK 30YR HIGHLAND - SCOTCH-SNGL MALT - 750 ML  ( AL - A010332 )"/>
        <s v="THE MACALLAN DOUBLE CASK GOLD HIGHLND SM - SCOTCH-SNGL MALT - 750 ML  ( AL - A007049 )"/>
        <s v="THE MACALLAN HARMONY CLC JING PHOENIX HN - SCOTCH-SNGL MALT - 750 ML  ( AL - A010980 )"/>
        <s v="THE MACALLAN HARMONY COLL VIBRANT OAK SM - SCOTCH-SNGL MALT - 750 ML  ( AL - A010816 )"/>
        <s v="THE MACALLAN HARMONY COLLECTION RICH CAC - SCOTCH-SNGL MALT - 750 ML  ( AL - A010281 )"/>
        <s v="THE MACALLAN NIGHT ON EARTH FIRST LIGHT - SCOTCH-SNGL MALT - 750 ML  ( AL - A010977 )"/>
        <s v="THE MACALLAN NO. 6 IN LALIQUE DECANTER - SCOTCH-SNGL MALT - 750 ML  ( AL - A005746 )"/>
        <s v="THE MACALLAN RARE CASK HIGHLAND SNGL MLT - SCOTCH-SNGL MALT - 750 ML  ( AL - A001378 )"/>
        <s v="THE MACALLAN SHERRY OAK 25 YEAR SGLE MLT - SCOTCH-SNGL MALT - 750 ML  ( AL - A004656 )"/>
        <s v="THE MACALLAN SINGLE MALT 18 YEAR - SCOTCH-SNGL MALT - 750 ML  ( AL - A004280 )"/>
        <s v="THE MACALLAN TIME SPACE SINGLE MALT700ML - SCOTCH-SNGL MALT - 750 ML  ( AL - L010817 )"/>
        <s v="THE ORIGINAL PICKLE SHOT DILL PICKLE VDK - VODKA-FLVRD-DOM - 50 ML  ( AL - D070537 )"/>
        <s v="THE ORIGINAL PICKLE SHOT DILL PICKLE VDK - VODKA-FLVRD-DOM - 750 ML  ( AL - A070537 )"/>
        <s v="THE PRESIDENTIAL DRAM 8YR BRL PRF 700ML - DOM WHSKY-STRT-BRBN/TN - 750 ML  ( AL - L010994 )"/>
        <s v="THE QUIET MAN 8YR SINGLE IRISH MALT WHSK - IRISH - 750 ML  ( AL - A005875 )"/>
        <s v="THE QUIET MAN BARMAN'S CODE 10Y SM 700ML - IRISH - 750 ML  ( AL - L010779 )"/>
        <s v="THE QUIET MAN TRADITIONAL IRISH WHISKEY - IRISH - 750 ML  ( AL - A001617 )"/>
        <s v="THE REAL MCCOY 100TH ANNV PROHIBTION 12Y - RUM-AGED/DARK - 750 ML  ( AL - A009885 )"/>
        <s v="THE REAL MCCOY AGED 3 YEARS RUM - RUM-AGED/DARK - 750 ML  ( AL - A008211 )"/>
        <s v="THE REAL MCCOY AGED 5 YEARS RUM - RUM-AGED/DARK - 750 ML  ( AL - A009504 )"/>
        <s v="THE REAL MCCOY AGED 12 YEARS RUM - RUM-AGED/DARK - 750 ML  ( AL - A009505 )"/>
        <s v="THE REAL MCCOY SINGLE BLENDED 5YR RUM - RUM-AGED/DARK - 750 ML  ( AL - A007346 )"/>
        <s v="THE REPRESENTATIVE BARREL PROOF - DOM WHSKY-STRT-BRBN/TN - 750 ML  ( AL - A010699 )"/>
        <s v="THE SENATOR SINGLE BARREL 100 PRF RYE WK - DOM WHSKY-STRT-RYE - 750 ML  ( AL - A030535 )"/>
        <s v="THOMAS H. HANDY SAZERAC STRAIGHT RYE - DOM WHSKY-STRT-RYE - 750 ML  ( AL - A005105 )"/>
        <s v="THOMAS S MOORE KSBW FINISHED CAB SAV CSK - DOM WHSKY-STRT-BRBN/TN - 750 ML  ( AL - A010158 )"/>
        <s v="THOMAS S MOORE KSBW FINISHED CHARD CASK - DOM WHSKY-STRT-BRBN/TN - 750 ML  ( AL - A010157 )"/>
        <s v="THOMAS S MOORE KSBW FINISHED COGNAC CASK - DOM WHSKY-STRT-BRBN/TN - 750 ML  ( AL - A010429 )"/>
        <s v="THOMAS S MOORE KSBW FINISHED PORT CASK - DOM WHSKY-STRT-BRBN/TN - 750 ML  ( AL - A010159 )"/>
        <s v="THOMAS S MOORE KSBW FINISHED SHERRY CASK - DOM WHSKY-STRT-BRBN/TN - 750 ML  ( AL - A010426 )"/>
        <s v="THREE CHORD BACKSTAGE SRS DRAKE WHITE BL - DOM WHSKY-BLND - 750 ML  ( AL - A010921 )"/>
        <s v="THREE CHORD STRANGE COLLABORATION PN BRL - DOM WHSKY-STRT-BRBN/TN - 750 ML  ( AL - A007794 )"/>
        <s v="THREE CHORD TENNESSEE WHISKEY - DOM WHSKY-STRT-BRBN/TN - 750 ML  ( AL - A070074 )"/>
        <s v="THREE OLIVE PURPLE GRAPE FLAVORED VODKA - VODKA-FLVRD-IMP - 1.0 LTR  ( AL - E005805 )"/>
        <s v="THREE OLIVES BERRY FLV VODKA - VODKA-FLVRD-IMP - 750 ML  ( AL - A008037 )"/>
        <s v="THREE OLIVES GRAPE FLV VODKA - VODKA-FLVRD-IMP - 750 ML  ( AL - A008478 )"/>
        <s v="THREE OLIVES LOOPY BERRY FLAVORED VODKA - VODKA-FLVRD-IMP - 750 ML  ( AL - A000885 )"/>
        <s v="THREE OLIVES MANGO FLV VODKA - VODKA-FLVRD-IMP - 1.0 LTR  ( AL - E004613 )"/>
        <s v="THREE OLIVES ORANGE FLV VODKA - VODKA-FLVRD-IMP - 1.0 LTR  ( AL - E004187 )"/>
        <s v="THREE OLIVES PEACH FLAVORED VODKA - VODKA-FLVRD-IMP - 750 ML  ( AL - A005583 )"/>
        <s v="THREE OLIVES VANILLA FLV VODKA - VODKA-FLVRD-IMP - 1.0 LTR  ( AL - E004702 )"/>
        <s v="THREE OLIVES VANILLA FLV VODKA - VODKA-FLVRD-IMP - 750 ML  ( AL - A004702 )"/>
        <s v="THREE OLIVES VODKA - VODKA-CLASSIC-IMP - 1.0 LTR  ( AL - E005685 )"/>
        <s v="THREE OLIVES VODKA - VODKA-CLASSIC-IMP - 1.75 LTR  ( AL - F001470 )"/>
        <s v="THREE OLIVES VODKA - VODKA-CLASSIC-IMP - 50 ML  ( AL - D005685 )"/>
        <s v="THREE OLIVES VODKA - VODKA-CLASSIC-IMP - 750 ML  ( AL - A001470 )"/>
        <s v="THREE OLIVES WHIPPED CREAM FLAVORED VDKA - VODKA-FLVRD-IMP - 750 ML  ( AL - A008059 )"/>
        <s v="TIA MARIA - CRDL-LQR&amp;SPC-OTH - 750 ML  ( AL - A008228 )"/>
        <s v="TIM SMITH CLIMAX MOONSHINE - DOM WHSKY-STRT-OTH - 375 ML  ( AL - B001440 )"/>
        <s v="TIM SMITH CLIMAX MOONSHINE - DOM WHSKY-STRT-OTH - 750 ML  ( AL - A001440 )"/>
        <s v="TIM SMITH CLIMAX WOOD-FIRED WHISKEY - DOM WHSKY-STRT-OTH - 750 ML  ( AL - A001900 )"/>
        <s v="TIN CUP AMERICAN WHISKEY (COLORADO) - DOM WHSKY-STRT-OTH - 1.75 LTR  ( AL - F001342 )"/>
        <s v="TIN CUP AMERICAN WHISKEY (COLORADO) - DOM WHSKY-STRT-OTH - 750 ML  ( AL - A001342 )"/>
        <s v="TIN CUP MOUNTAIN STRAIGHT RYE WHISKEY - DOM WHSKY-STRT-RYE - 750 ML  ( AL - A007319 )"/>
        <s v="TINCUP STRAIGHT BOURBON WHISKEY - DOM WHSKY-STRT-BRBN/TN - 750 ML  ( AL - A070478 )"/>
        <s v="TITO HANDMADE TEXAS VODKA - VODKA-CLASSIC-DOM - 1.0 LTR  ( AL - E000146 )"/>
        <s v="TITO HANDMADE TEXAS VODKA - VODKA-CLASSIC-DOM - 1.75 LTR  ( AL - F000146 )"/>
        <s v="TITO HANDMADE TEXAS VODKA - VODKA-CLASSIC-DOM - 1.75 LTR  ( AL - F006122 )"/>
        <s v="TITO HANDMADE TEXAS VODKA - VODKA-CLASSIC-DOM - 50 ML  ( AL - D000146 )"/>
        <s v="TITO HANDMADE TEXAS VODKA - VODKA-CLASSIC-DOM - 200 ML  ( AL - C000146 )"/>
        <s v="TITO HANDMADE TEXAS VODKA - VODKA-CLASSIC-DOM - 375 ML  ( AL - B000146 )"/>
        <s v="TITO HANDMADE TEXAS VODKA - VODKA-CLASSIC-DOM - 375 ML  ( AL - B006122 )"/>
        <s v="TITO HANDMADE TEXAS VODKA - VODKA-CLASSIC-DOM - 750 ML  ( AL - A000146 )"/>
        <s v="TITO'S HANDMADE VODKA 12-4B SLEEVE - VODKA-CLASSIC-DOM - 100 ML  ( AL - G000146 )"/>
        <s v="TITO'S HANDMADE VODKA 15-4B SLEEVE - VODKA-CLASSIC-DOM - 50 ML  ( AL - D070250 )"/>
        <s v="TOKI SUNTORY BLACK SMOKY RICH JAPAN WHK - CRDL-LQR&amp;SPC-OTH - 750 ML  ( AL - A070648 )"/>
        <s v="TOKI SUNTORY JAPANESE WHISKY - OTH IMP WHSKY-BLND - 750 ML  ( AL - A001235 )"/>
        <s v="TOM BULLOCK'S BURNT ORANGE BOURBON - DOM WHSKY-BLND - 750 ML  ( AL - A007960 )"/>
        <s v="TOOTERS ON THE BEACH VODKA-BASED LIQUEUR - CRDL-LQR&amp;SPC-OTH - 375 ML  ( AL - B001788 )"/>
        <s v="TOPAZ WHITE TEQUILA - TEQUILA-BLANCO - 1.0 LTR  ( AL - E008039 )"/>
        <s v="TORADA - TEQUILA-BLANCO - 1.0 LTR  ( AL - E008232 )"/>
        <s v="TORADA REPOSADO - TEQUILA-REPOSADO - 1.0 LTR  ( AL - E008217 )"/>
        <s v="TOUCAN REPOSADO W/MRG MX SHAKER (CAN) - TEQUILA-GOLD - 100 ML  ( AL - G070630 )"/>
        <s v="TOUCAN VODKA W/ESP MRTNI MX SHAKER (CAN) - VODKA-CLASSIC-DOM - 100 ML  ( AL - G070631 )"/>
        <s v="TOUCAN VODKA W/LEMON DRP MX SHAKER (CAN) - VODKA-CLASSIC-DOM - 100 ML  ( AL - G070632 )"/>
        <s v="TOWN BRANCH KENTUCKY STRAIGHT BOURBON - DOM WHSKY-STRT-BRBN/TN - 750 ML  ( AL - A070013 )"/>
        <s v="TOWN BRANCH SINGLE BARREL RESERVE BOURBN - DOM WHSKY-STRT-BRBN/TN - 750 ML  ( AL - A010400 )"/>
        <s v="TOWN BRANCH SINGLE BARREL RESERVE ST RYE - DOM WHSKY-STRT-RYE - 750 ML  ( AL - A010398 )"/>
        <s v="TOWN BRANCH SINGLE BARREL RSV SGL MLT - DOM WHSKY-STRT-OTH - 750 ML  ( AL - A010399 )"/>
        <s v="TOWN BRANCH STRAIGHT RYE - DOM WHSKY-STRT-RYE - 750 ML  ( AL - A009028 )"/>
        <s v="TOWN BRANCH TRUE CASK STRAIGHT BOURBON - DOM WHSKY-STRT-BRBN/TN - 750 ML  ( AL - A010372 )"/>
        <s v="TRADER VIC'S CHOCOLATE LIQUEUR - CRDL-LQR&amp;SPC-OTH - 750 ML  ( AL - A070141 )"/>
        <s v="TRADER VIC'S MACADAMIA NUT LIQUEUR - CRDL-LQR&amp;SPC-OTH - 750 ML  ( AL - A005147 )"/>
        <s v="TRADER VIC'S WHITE CHOCOLATE LIQUEUR - CRDL-LQR&amp;SPC-OTH - 750 ML  ( AL - A070142 )"/>
        <s v="TRAVELLER BLEND NO 40 WHISKEY - DOM WHSKY-BLND - 1.75 LTR  ( AL - F070228 )"/>
        <s v="TRAVELLER BLEND NO 40 WHISKEY - DOM WHSKY-BLND - 750 ML  ( AL - A070228 )"/>
        <s v="TRAVELLER NO 40 BLENDED WHISKEY PET - DOM WHSKY-BLND - 50 ML  ( AL - D070228 )"/>
        <s v="TRES AGAVES BLANCO TEQUILA - TEQUILA-BLANCO - 750 ML  ( AL - A070229 )"/>
        <s v="TRES AGAVES SINGLE BARREL ANEJO ORGANIC - TEQUILA-ANEJO - 750 ML  ( AL - A030731 )"/>
        <s v="TRES AGAVES SINGLE BARREL REPOSADO ORGNC - TEQUILA-REPOSADO - 750 ML  ( AL - A070538 )"/>
        <s v="TROMBA BLANCO TEQUILA - TEQUILA-BLANCO - 750 ML  ( AL - A007592 )"/>
        <s v="TROMBA REPOSADO SNG CSK SELECT OVERPROOF - TEQUILA-REPOSADO - 750 ML  ( AL - A010495 )"/>
        <s v="TRULY PINEAPPLE MANGO VODKA - VODKA-FLVRD-DOM - 50 ML  ( AL - D007760 )"/>
        <s v="TRULY PINEAPPLE MANGO VODKA - VODKA-FLVRD-DOM - 750 ML  ( AL - A007760 )"/>
        <s v="TRULY STRAWBERRY LEMONADE VODKA - VODKA-FLVRD-DOM - 50 ML  ( AL - D007761 )"/>
        <s v="TRULY STRAWBERRY LEMONADE VODKA - VODKA-FLVRD-DOM - 750 ML  ( AL - A007761 )"/>
        <s v="TRULY VDK SODA BLACKBERRY&amp;LEMON 4P 355ML - COCKTAILS - 375 ML  ( AL - J007980 )"/>
        <s v="TRULY VODKA SODA MANGO 4P 355ML - COCKTAILS - 375 ML  ( AL - J070122 )"/>
        <s v="TRULY VS TWIST VTY 8P:BL/PC/CL/PT 355ML - COCKTAILS - 375 ML  ( AL - J007981 )"/>
        <s v="TRULY WILD BERRY VODKA - VODKA-FLVRD-DOM - 50 ML  ( AL - D007759 )"/>
        <s v="TRULY WILD BERRY VODKA - VODKA-FLVRD-DOM - 750 ML  ( AL - A007759 )"/>
        <s v="TUACA LIQUORE ORIGINALE - CRDL-LQR&amp;SPC-CRM - 750 ML  ( AL - A000909 )"/>
        <s v="TULLAMORE D.E.W. HONEY LIQUEUR - IRISH - 750 ML  ( AL - A070211 )"/>
        <s v="TULLAMORE DEW - IRISH-BLND - 1.0 LTR  ( AL - E005838 )"/>
        <s v="TULLAMORE DEW - IRISH-BLND - 1.75 LTR  ( AL - F001952 )"/>
        <s v="TULLAMORE DEW - IRISH-BLND - 50 ML  ( AL - D005838 )"/>
        <s v="TULLAMORE DEW - IRISH-BLND - 375 ML  ( AL - B005838 )"/>
        <s v="TULLAMORE DEW - IRISH-BLND - 750 ML  ( AL - A001952 )"/>
        <s v="TULLAMORE DEW 12 YEAR IRISH WHISKEY - IRISH-BLND - 750 ML  ( AL - A004946 )"/>
        <s v="TULLAMORE DEW 15 YEAR IRISH WHISKEY - IRISH-BLND - 750 ML  ( AL - A005879 )"/>
        <s v="TULLAMORE DEW CIDER CASK FINISH WHISKEY - IRISH-BLND - 750 ML  ( AL - A009528 )"/>
        <s v="TULLAMORE DEW W/1 SHOT GLS &amp; 1 PINT GLS - IRISH-BLND - 750 ML  ( AL - A070659 )"/>
        <s v="TULLAMORE DEW XO CARIBBEAN RM CASK WHSKY - IRISH-BLND - 750 ML  ( AL - A009362 )"/>
        <s v="TULLIBARDINE ARTISAN HIGHLAND SINGLE MLT - SCOTCH-SNGL MALT - 750 ML  ( AL - A008973 )"/>
        <s v="TWENTY GRAND VODKA INFUSED WITH COGNAC - VODKA-FLVRD-DOM - 375 ML  ( AL - B000939 )"/>
        <s v="TWENTY GRAND VODKA INFUSED WITH COGNAC - VODKA-FLVRD-DOM - 750 ML  ( AL - A000939 )"/>
        <s v="TWISTED SHOTZ BUTTERY NIPPLE:VODKA BASED - CRDL-LQR&amp;SPC-OTH - 100 ML  ( AL - G001009 )"/>
        <s v="TWISTED SHOTZ JOLLI JOLLI - CRDL-LQR&amp;SPC-OTH - 100 ML  ( AL - G007455 )"/>
        <s v="TWISTED SHOTZ PINEAPPLE UPSIDE DOWN CAKE - CRDL-LQR&amp;SPC-OTH - 100 ML  ( AL - G070677 )"/>
        <s v="TWISTED SHOTZ PUSSY CAT:WTRMLN/PNA COLDA - VODKA-FLVRD-IMP - 100 ML  ( AL - G001937 )"/>
        <s v="TWISTED SHOTZ RED PARTY 3E:PC/R/SB/SX/RD - CRDL-LQR&amp;SPC-OTH - 375 ML  ( AL - B070521 )"/>
        <s v="TWISTED SHOTZ SEX ON THE BEACH:PEAR/VANL - CRDL-LQR&amp;SPC-OTH - 100 ML  ( AL - G001011 )"/>
        <s v="TWISTED SHOTZ SUCK IT UP BUTTERCUP - CRDL-LQR&amp;SPC-OTH - 100 ML  ( AL - G070407 )"/>
        <s v="TWISTED TEA SWEET TEA WHISKEY - DOM WHSKY-BLND - 50 ML  ( AL - D007961 )"/>
        <s v="TWISTED TEA SWEET TEA WHISKEY - DOM WHSKY-BLND - 750 ML  ( AL - A007961 )"/>
        <s v="TWO FINGERS - TEQUILA-BLANCO - 750 ML  ( AL - A000139 )"/>
        <s v="TWO FINGERS - TEQUILA-GOLD - 750 ML  ( AL - A008145 )"/>
        <s v="TX BLENDED WHISKEY (TEXAS) - DOM WHSKY-BLND - 750 ML  ( AL - A007043 )"/>
        <s v="TY KU PREMIUM ASIAN CITRUS LIQUEUR - CRDL-LQR&amp;SPC-OTH - 750 ML  ( AL - A008207 )"/>
        <s v="TY KU SUPER PREMIUM SOJU - CRDL-LQR&amp;SPC-OTH - 750 ML  ( AL - A004974 )"/>
        <s v="ULTIMAT POLISH VODKA - VODKA-CLASSIC-IMP - 750 ML  ( AL - A005622 )"/>
        <s v="UNCLE NEAREST 777 ANV TENN BLND W/BOOK - DOM WHSKY-STRT-BRBN/TN - 750 ML  ( AL - A010790 )"/>
        <s v="UNCLE NEAREST 1856 AGED PREMIUM WHISKEY - DOM WHSKY-STRT-BRBN/TN - 750 ML  ( AL - A007023 )"/>
        <s v="UNCLE NEAREST 1884 SMALL BATCH WHISKEY - DOM WHSKY-STRT-BRBN/TN - 375 ML  ( AL - B007379 )"/>
        <s v="UNCLE NEAREST 1884 SMALL BATCH WHISKEY - DOM WHSKY-STRT-BRBN/TN - 750 ML  ( AL - A007379 )"/>
        <s v="UNCLE NEAREST COGNAC CASK PREMIUM WHK - DOM WHSKY-STRT-BRBN/TN - 750 ML  ( AL - A010986 )"/>
        <s v="UNCLE NEAREST SINGLE BARREL PREMIUM WHK - DOM WHSKY-STRT-BRBN/TN - 750 ML  ( AL - A010667 )"/>
        <s v="UNCLE NEAREST SINGLE BARREL PREMIUM WHK - DOM WHSKY-STRT-BRBN/TN - 750 ML  ( AL - A070393 )"/>
        <s v="UNCLE NEAREST SINGLE BARREL RYE WHISKEY - CAN-US BLND-US BTLD - 750 ML  ( AL - A010839 )"/>
        <s v="UNCLE NEAREST STRAIGHT RYE WHISKEY - DOM WHSKY-STRT-OTH - 750 ML  ( AL - A070021 )"/>
        <s v="UNCLE NEAREST TOASTED SINGLE BARREL WHK - DOM WHSKY-STRT-BRBN/TN - 750 ML  ( AL - A011009 )"/>
        <s v="UNCLE VAL'S BOTANICAL GIN - GIN-CLASSIC-DOM - 750 ML  ( AL - A001752 )"/>
        <s v="UNCLE VAL'S ZESTED GIN - GIN-CLASSIC-DOM - 750 ML  ( AL - A070000 )"/>
        <s v="USHER'S GREEN STRIPED - SCOTCH-BLND-US BTLD - 1.75 LTR  ( AL - F000014 )"/>
        <s v="UV BLUE RASPBERRY FLAVORED VODKA - VODKA-FLVRD-DOM - 50 ML  ( AL - D005068 )"/>
        <s v="UV BLUE RASPBERRY FLAVORED VODKA - VODKA-FLVRD-DOM - 750 ML  ( AL - A000466 )"/>
        <s v="UV BLUE RASPBERRY LEMONADE BOMBSICLE RTD - COCKTAILS - 1.75 LTR  ( AL - F007788 )"/>
        <s v="UV GRAPE FLAVORED VODKA - VODKA-FLVRD-DOM - 750 ML  ( AL - A004878 )"/>
        <s v="UV SANGRIA FLAVORED VODKA - VODKA-FLVRD-DOM - 750 ML  ( AL - A001507 )"/>
        <s v="UV SRIRACHA FLAVORED VODKA/LEMONADE - VODKA-FLVRD-DOM - 750 ML  ( AL - A007069 )"/>
        <s v="UV VODKA - VODKA-CLASSIC-DOM - 50 ML  ( AL - D000008 )"/>
        <s v="UV WHIPPED CREAM FLAVORED VODKA - VODKA-FLVRD-DOM - 750 ML  ( AL - A005340 )"/>
        <s v="UVGO BLUE RASPBERRY SPARKLING CKTL 355ML - COCKTAILS - 375 ML  ( AL - J007384 )"/>
        <s v="UVGO PINK LEMONADE SPARKLING CKTL 355ML - COCKTAILS - 375 ML  ( AL - J007387 )"/>
        <s v="VAN GOGH DOUBLE ESPRESSO DOUBLE CAFFINE - VODKA-FLVRD-IMP - 750 ML  ( AL - A070008 )"/>
        <s v="VAN GOGH DUTCH VODKA HOLLAND - VODKA-CLASSIC-IMP - 750 ML  ( AL - A031141 )"/>
        <s v="VAN GOGH VANILLA VODKA - VODKA-FLVRD-IMP - 750 ML  ( AL - A030927 )"/>
        <s v="VAN WINKLE FAMILY RESERVE RYE BOURBON - DOM WHSKY-STRT-RYE - 750 ML  ( AL - A009015 )"/>
        <s v="VAN WINKLE SPECIAL RESERVE - DOM WHSKY-STRT-BRBN/TN - 750 ML  ( AL - A004675 )"/>
        <s v="VEEV ACAI SPIRIT ACAI LIQUEUR - CRDL-LQR&amp;SPC-OTH - 750 ML  ( AL - A004153 )"/>
        <s v="VERY OLD BARTON 6 YEAR 80 PROOF - DOM WHSKY-STRT-BRBN/TN - 1.75 LTR  ( AL - F000009 )"/>
        <s v="VERY OLD BARTON STRAIGHT BOURBON 6Y 90 - DOM WHSKY-STRT-BRBN/TN - 1.75 LTR  ( AL - F001063 )"/>
        <s v="VILLA ONE ANEJO TEQUILA - TEQUILA-ANEJO - 750 ML  ( AL - A009730 )"/>
        <s v="VILLA ONE REPOSADO TEQUILA - TEQUILA-REPOSADO - 750 ML  ( AL - A007497 )"/>
        <s v="VIRGIL KAINE 5WB.HR.S16 ASHCAT BLND BRBN - DOM WHSKY-BLND - 750 ML  ( AL - A001804 )"/>
        <s v="VIRGIL KAINE CHEF SRS GNGR INFUSED BRBN - DOM WHSKY-BLND - 750 ML  ( AL - A004481 )"/>
        <s v="VIRGIN - DOM WHSKY-STRT-BRBN/TN - 1.75 LTR  ( AL - F000300 )"/>
        <s v="VIRGIN - DOM WHSKY-STRT-BRBN/TN - 750 ML  ( AL - A000300 )"/>
        <s v="VIRGINIA BLACK AMERICAN WHISKEY - DOM WHSKY-STRT-OTH - 750 ML  ( AL - A008082 )"/>
        <s v="VIRGINIA GENTLEMAN STRAIGHT BOURBON 90PR - DOM WHSKY-STRT-BRBN/TN - 750 ML  ( AL - A004384 )"/>
        <s v="VIZZINI FARMS PROWLING RED SEMI-SWEET AL - RED GENRC OTH - 750 ML  ( AL - A003751 )"/>
        <s v="VIZZINI FARMS PROWLING WHITE SEMI-SWEET - WHT GENRC OTH - 750 ML  ( AL - A003750 )"/>
        <s v="VIZZINI FARMS ROLLING RED SEMI-SWEET AL - RED GENRC OTH - 750 ML  ( AL - A003748 )"/>
        <s v="VIZZINI FARMS ROLLING WHITE SEMI-SWEET - WHT GENRC OTH - 750 ML  ( AL - A003749 )"/>
        <s v="VOLCAN DE MI TIERRA BLANCO TEQUILA - TEQUILA-BLANCO - 750 ML  ( AL - A070414 )"/>
        <s v="VOLCAN DE MI TIERRA REPOSADO TEQUILA - TEQUILA-REPOSADO - 750 ML  ( AL - A070415 )"/>
        <s v="VOLCAN DE MI TIERRA XA EXTRA ANEJO TEQ - TEQUILA-ANEJO - 750 ML  ( AL - A070413 )"/>
        <s v="VOLI LEMON VODKA W/NATURAL FLAVOR (DSS) - VODKA-FLVRD-IMP - 750 ML  ( AL - A005123 )"/>
        <s v="VOLI ORANGE VANILLA VODKA W/NATURAL FLV - VODKA-FLVRD-IMP - 750 ML  ( AL - A005125 )"/>
        <s v="VULCAN BARREL AGED GIN - GIN-CLASSIC-DOM - 750 ML  ( AL - A070417 )"/>
        <s v="VULCAN GIN - GIN-CLASSIC-DOM - 750 ML  ( AL - A007459 )"/>
        <s v="W.L. WELLER 12YR KENTUCKY STRAIGHT BRBN - DOM WHSKY-STRT-BRBN/TN - 1.0 LTR  ( AL - E005986 )"/>
        <s v="W.L. WELLER 12YR KENTUCKY STRAIGHT BRBN - DOM WHSKY-STRT-BRBN/TN - 750 ML  ( AL - A005986 )"/>
        <s v="WASABE VODKA BLENDED W/SAKE NETHERLANDS - VODKA-FLVRD-IMP - 1.0 LTR  ( AL - E004155 )"/>
        <s v="WELCH'S PASSION FRUIT MOJITO CKT 4P355ML - COCKTAILS - 375 ML  ( AL - J030961 )"/>
        <s v="WELCH'S VDK CLC 8P:TRNS/CRN/PFM/WM 355ML - COCKTAILS - 375 ML  ( AL - J030908 )"/>
        <s v="WELCH'S VDK CLC 8P:TRNS/CRN/PFM/WM 355ML - COCKTAILS - 375 ML  ( AL - J070638 )"/>
        <s v="WELCH'S VODKA CRANBERRY 4P 355ML - COCKTAILS - 375 ML  ( AL - J030907 )"/>
        <s v="WELCH'S VODKA CRANBERRY 4P 355ML - COCKTAILS - 375 ML  ( AL - J070637 )"/>
        <s v="WELCH'S VODKA TRANSFUSION 4P 355ML - COCKTAILS - 375 ML  ( AL - J030906 )"/>
        <s v="WELCH'S VODKA TRANSFUSION 4P 355ML - COCKTAILS - 375 ML  ( AL - J070636 )"/>
        <s v="WELCH'S WATERMELON MULE 4P 355ML - COCKTAILS - 375 ML  ( AL - J030960 )"/>
        <s v="WELLER 107 ANTIQUE - DOM WHSKY-STRT-BRBN/TN - 750 ML  ( AL - A004271 )"/>
        <s v="WELLER 107 ANTIQUE SPECIAL SELECTED BRRL - DOM WHSKY-STRT-BRBN/TN - 750 ML  ( AL - A010731 )"/>
        <s v="WELLER C.Y.P.B WHEATED BOURBON - DOM WHSKY-STRT-BRBN/TN - 750 ML  ( AL - A009506 )"/>
        <s v="WELLER FULL PROOF SAZERAC BARREL SELECT - DOM WHSKY-STRT-BRBN/TN - 750 ML  ( AL - A010732 )"/>
        <s v="WELLER FULL PROOF WHEATED STRGHT BOURBON - DOM WHSKY-STRT-BRBN/TN - 750 ML  ( AL - A009718 )"/>
        <s v="WELLER MILLENNIUM BLEND OF STRAIGHT WHKS - DOM WHSKY-BLND - 750 ML  ( AL - A010757 )"/>
        <s v="WELLER SINGLE BARREL WHEATED STRGHT BRBN - DOM WHSKY-STRT-BRBN/TN - 750 ML  ( AL - A009876 )"/>
        <s v="WELLER SPECIAL RESERVE BOURBON - DOM WHSKY-STRT-BRBN/TN - 750 ML  ( AL - A004598 )"/>
        <s v="WESTERN SON BLUEBERRY FLAVORED VODKA - VODKA-FLVRD-DOM - 750 ML  ( AL - A007288 )"/>
        <s v="WESTERN SON GULF COAST LIME FLVD VODKA - VODKA-FLVRD-DOM - 750 ML  ( AL - A009679 )"/>
        <s v="WESTERN SON RUBY RED GRAPEFRUIT FLVD VOD - VODKA-FLVRD-DOM - 750 ML  ( AL - A005687 )"/>
        <s v="WESTWARD AMERICAN SNG MALT SNG BRL 125PF - DOM WHSKY-STRT-OTH - 750 ML  ( AL - A010461 )"/>
        <s v="WESTWARD AMRCN SINGLE BARREL STOUT CASK - DOM WHSKY-STRT-OTH - 750 ML  ( AL - A010460 )"/>
        <s v="WESTWARD PINOT NOIR CASK STRAIGHT MALT - DOM WHSKY-STRT-OTH - 750 ML  ( AL - A010462 )"/>
        <s v="WESTWARD SMALL BATCH OREGON STRT MALT - DOM WHSKY-STRT-SM BTCH - 750 ML  ( AL - A010463 )"/>
        <s v="WHALER'S PINEAPPLE PARADISE - CRDL-LQR&amp;SPC-SPRT SPCTY - 750 ML  ( AL - A004244 )"/>
        <s v="WHEATLEY VODKA - VODKA-CLASSIC-DOM - 1.75 LTR  ( AL - F008227 )"/>
        <s v="WHEATLEY VODKA - VODKA-CLASSIC-DOM - 50 ML  ( AL - D007013 )"/>
        <s v="WHEATLEY VODKA - VODKA-CLASSIC-DOM - 375 ML  ( AL - B010323 )"/>
        <s v="WHEATLEY VODKA - VODKA-CLASSIC-DOM - 750 ML  ( AL - A008227 )"/>
        <s v="WHEEL HORSE ORIGINAL SOUR MASH KSBW - DOM WHSKY-STRT-BRBN/TN - 750 ML  ( AL - A007846 )"/>
        <s v="WHEEL HORSE ORIGINAL SOUR MASH RYE WHK - DOM WHSKY-STRT-RYE - 750 ML  ( AL - A007847 )"/>
        <s v="WHICKED PICKLE SPICY PICKLE FLV WHISKEY - DOM WHSKY-BLND - 750 ML  ( AL - A007572 )"/>
        <s v="WHICKED PICKLE SPICY PICKLE PET FL WHSKY - DOM WHSKY-BLND - 50 ML  ( AL - D007572 )"/>
        <s v="WHIP SAW RYE WHISKEY - DOM WHSKY-STRT-RYE - 750 ML  ( AL - A009509 )"/>
        <s v="WHIP SHOTS CARAMEL VODKA INFUSED WHIP CR - CRDL-LQR&amp;SPC-OTH - 50 ML  ( AL - D070207 )"/>
        <s v="WHIP SHOTS CARAMEL VODKA INFUSED WHIP CR - CRDL-LQR&amp;SPC-OTH - 200 ML  ( AL - C070207 )"/>
        <s v="WHIP SHOTS MOCHA VODKA INFUSED WHIP CRM - CRDL-LQR&amp;SPC-OTH - 50 ML  ( AL - D070208 )"/>
        <s v="WHIP SHOTS MOCHA VODKA INFUSED WHIP CRM - CRDL-LQR&amp;SPC-OTH - 200 ML  ( AL - C070208 )"/>
        <s v="WHIP SHOTS VANILLA VODKA INFUSED WHIP CR - CRDL-LQR&amp;SPC-OTH - 50 ML  ( AL - D070209 )"/>
        <s v="WHIP SHOTS VANILLA VODKA INFUSED WHIP CR - CRDL-LQR&amp;SPC-OTH - 200 ML  ( AL - C070209 )"/>
        <s v="WHIPLASH WHISKEY WHIPPED CREAM WHISKEY - DOM WHSKY-BLND - 750 ML  ( AL - A070441 )"/>
        <s v="WHIPPOORWILL VINEYARDS CYNTHIANA - RED GENRC OTH - 750 ML  ( AL - A003733 )"/>
        <s v="WHIPPOORWILL VINEYARDS LENOIR - RED GENRC OTH - 750 ML  ( AL - A003735 )"/>
        <s v="WHIPPOORWILL VINEYARDS SCUPPERNONG - RED GENRC OTH - 750 ML  ( AL - A003737 )"/>
        <s v="WHIPPOORWILL VINEYARDS SCUPPERNONG - WHT GENRC OTH - 750 ML  ( AL - A003738 )"/>
        <s v="WHIPPOORWILL VINEYARDS SOUTHERN GLORY - RED GENRC OTH - 750 ML  ( AL - A003741 )"/>
        <s v="WHIPPOORWILL VINEYARDS SUNSET ROSE - RED GENRC OTH - 750 ML  ( AL - A003739 )"/>
        <s v="WHIPPOORWILL VINEYARDS SUNSET ROSE - WHT GENRC OTH - 750 ML  ( AL - A003740 )"/>
        <s v="WHIPSHOTS KING CAK (CAN) - CRDL-LQR&amp;SPC-OTH - 200 ML  ( AL - C070400 )"/>
        <s v="WHISKEY JYPSI TRIBUTE DOUBLE BARREL SBW - DOM WHSKY-STRT-BRBN/TN - 750 ML  ( AL - A070541 )"/>
        <s v="WHISKEY ROW BOTTLED IN BOND SBW - DOM WHSKY-STRT-BRBN/TN - 750 ML  ( AL - A010362 )"/>
        <s v="WHISKEY ROW DIST SELECT BLEND SMALL BTCH - DOM WHSKY-BLND - 750 ML  ( AL - A010361 )"/>
        <s v="WHISKEY WILLY'S ORIGINAL BLOODY MARY MIX - COCKTAILS - 1.0 LTR  ( AL - E003006 )"/>
        <s v="WHISKEYSMITH CO BLOOD ORANGE FLV WHISKEY - DOM WHSKY-BLND - 50 ML  ( AL - D007780 )"/>
        <s v="WHISKEYSMITH CO BLOOD ORANGE FLV WHISKEY - DOM WHSKY-BLND - 750 ML  ( AL - A007780 )"/>
        <s v="WHISKEYSMITH CO SHOT TUB/20-6P BUCKETS - DOM WHSKY-STRT-OTH - 50 ML  ( AL - D007781 )"/>
        <s v="WHISPER CREEK MOCHA TENNESSEE SIPPNG CRM - CRDL-CRM LQR - 750 ML  ( AL - A007874 )"/>
        <s v="WHISPER CREEK PNUT BTTR CHOC SIPPING CRM - CRDL-CRM LQR - 750 ML  ( AL - A007937 )"/>
        <s v="WHISPER CREEK SPIKED COFFEE MOCHA 4P - CRDL-CRM LQR - 200 ML  ( AL - C070051 )"/>
        <s v="WHISPER CREEK TENNESSEE SIPPING CREAM - CRDL-CRM LQR - 750 ML  ( AL - A007848 )"/>
        <s v="WHISTLEPIG 12Y SINGLE FINISH STRT RYE WK - DOM WHSKY-STRT-RYE - 750 ML  ( AL - A070259 )"/>
        <s v="WHISTLEPIG 15Y ESTATE OAK SNG BRL ST RYE - CAN-US BLND-US BTLD - 750 ML  ( AL - A070260 )"/>
        <s v="WHISTLEPIG 15YR STRAIGHT RYE WHISKEY - CAN-US BLND-US BTLD - 750 ML  ( AL - A008224 )"/>
        <s v="WHISTLEPIG 18Y/DBL MLT STRGHT RYE/GFT BX - CAN-US BLND-US BTLD - 750 ML  ( AL - A009723 )"/>
        <s v="WHISTLEPIG BESPOKE BLEND BARREL RYE WHSK - CAN-US BLND-US BTLD - 750 ML  ( AL - A010308 )"/>
        <s v="WHISTLEPIG BOSS HOG IX SIREN'S SONG RYE - DOM WHSKY-STRT-RYE - 750 ML  ( AL - A010469 )"/>
        <s v="WHISTLEPIG BOSS HOG XI THE JUGGERNAUT - DOM WHSKY-STRT-RYE - 750 ML  ( AL - A010784 )"/>
        <s v="WHISTLEPIG BOSS HOG XII FEATHER &amp; FLAME - DOM WHSKY-STRT-RYE - 750 ML  ( AL - A010926 )"/>
        <s v="WHISTLEPIG BRL AGED SET:10Y/12Y&amp;MAPLE SY - CAN-US BLND-US BTLD - 375 ML  ( AL - B010759 )"/>
        <s v="WHISTLEPIG CAMPSTOCK WHEAT WHISKEY LE - DOM WHSKY-STRT-OTH - 750 ML  ( AL - A010698 )"/>
        <s v="WHISTLEPIG FARMSTOCK BEYOND BONDED RYE - DOM WHSKY-STRT-RYE - 750 ML  ( AL - A010240 )"/>
        <s v="WHISTLEPIG FARMSTOCK BEYOND BONDED SBW - DOM WHSKY-STRT-BRBN/TN - 750 ML  ( AL - A010239 )"/>
        <s v="WHISTLEPIG FARMSTOCK FARMHOUSE BATCH WHK - CAN-US BLND-US BTLD - 750 ML  ( AL - A007647 )"/>
        <s v="WHISTLEPIG OLD WORLD 12 YR RYE WHISKEY - DOM WHSKY-STRT-RYE - 750 ML  ( AL - A008223 )"/>
        <s v="WHISTLEPIG OLD WORLD 12 YR RYE WHISKEY - DOM WHSKY-STRT-RYE - 750 ML  ( AL - A010125 )"/>
        <s v="WHISTLEPIG PIGGYBACK 6Y BOURBON - DOM WHSKY-STRT-BRBN/TN - 750 ML  ( AL - A007962 )"/>
        <s v="WHISTLEPIG PIGGYBACK 6Y OAK BRL BBN PET - DOM WHSKY-STRT-BRBN/TN - 50 ML  ( AL - D007962 )"/>
        <s v="WHISTLEPIG PIGGYBACK 6Y SGL BRL BBN - DOM WHSKY-STRT-BRBN/TN - 750 ML  ( AL - A070258 )"/>
        <s v="WHISTLEPIG PIGGYBACK 6Y W/PIG POUR SPOUT - DOM WHSKY-STRT-RYE - 750 ML  ( AL - A070099 )"/>
        <s v="WHISTLEPIG PIGGYBACK 6YR RYE - DOM WHSKY-STRT-RYE - 750 ML  ( AL - A007368 )"/>
        <s v="WHISTLEPIG PIGGYBACK SNG BRL STAKE F1 LE - DOM WHSKY-STRT-RYE - 750 ML  ( AL - A070301 )"/>
        <s v="WHISTLEPIG PIGGYBANK 10YR RYE - CAN-US BLND-US BTLD - 1.0 LTR  ( AL - E010642 )"/>
        <s v="WHISTLEPIG RYE/PIGLETS:1E 10/12/15 YR - CAN-US BLND-US BTLD - 50 ML  ( AL - D007476 )"/>
        <s v="WHISTLEPIG SINGLE BARREL 115P CSK STRGNT - CAN-US BLND-US BTLD - 750 ML  ( AL - A007326 )"/>
        <s v="WHISTLEPIG SNOUT TO TAIL 10Y SBW - DOM WHSKY-STRT-BRBN/TN - 750 ML  ( AL - A070442 )"/>
        <s v="WHISTLEPIG STRAIGHT RYE WHISKEY - CAN-US BLND-US BTLD - 50 ML  ( AL - D005238 )"/>
        <s v="WHISTLEPIG STRAIGHT RYE WHISKEY - CAN-US BLND-US BTLD - 375 ML  ( AL - B007451 )"/>
        <s v="WHISTLEPIG STRAIGHT RYE WHISKEY - CAN-US BLND-US BTLD - 750 ML  ( AL - A007451 )"/>
        <s v="WHISTLEPIG THE BADONKADONK SM 25Y WHK - CAN-US BLND-US BTLD - 750 ML  ( AL - A010716 )"/>
        <s v="WHISTLEPIG THE BEHOLDEN SINGLE MALT WHK - CAN-US BLND-US BTLD - 750 ML  ( AL - A010676 )"/>
        <s v="WHISTLEPIG WHEAT GRAVESTOCK LE AM OAK CS - CAN-US BLND-US BTLD - 750 ML  ( AL - A010875 )"/>
        <s v="WHITE CLAW SPIRITS PINEAPPLE FLV VODKA - VODKA-FLVRD-DOM - 750 ML  ( AL - A070009 )"/>
        <s v="WHITE CLAW TEQ SMASH 8P:PP/LP/SG/MT355ML - COCKTAILS - 375 ML  ( AL - J070234 )"/>
        <s v="WHITE CLAW TRIPLE WAVE FILTER PREMIUM VD - VODKA-CLASSIC-DOM - 750 ML  ( AL - A070010 )"/>
        <s v="WHITE CLAW V+S VT2 8P:CRB/GV/LM/MG 355ML - COCKTAILS - 375 ML  ( AL - J070194 )"/>
        <s v="WHITE CLAW VODKA+SODA PEACH 4P 355ML - COCKTAILS - 375 ML  ( AL - J070101 )"/>
        <s v="WHITE CLAW VODKA+SODA WILD CHRY 4P 355ML - COCKTAILS - 375 ML  ( AL - J007983 )"/>
        <s v="WHITE X COGNAC - BRNDY/CGNC-IMP - 750 ML  ( AL - A070368 )"/>
        <s v="WHITMEYER'S SPACE CITY VODKA - VODKA-CLASSIC-DOM - 750 ML  ( AL - A009670 )"/>
        <s v="WHITMEYER'S TEXAS BOURBON WHISKEY - DOM WHSKY-STRT-OTH - 750 ML  ( AL - A009669 )"/>
        <s v="WHITMEYER'S TEXAS PEACH FLV WHISKEY - DOM WHSKY-STRT-OTH - 750 ML  ( AL - A009668 )"/>
        <s v="WIDOW JANE 10YR STRAIGHT BOURBON WHISKEY - DOM WHSKY-STRT-OTH - 750 ML  ( AL - A010088 )"/>
        <s v="WIDOW JANE AGED IN OAK &amp; APPLEWOOD WHSKY - DOM WHSKY-STRT-OTH - 750 ML  ( AL - A007849 )"/>
        <s v="WIDOW JANE BABY JANE BLEND OF SBW - DOM WHSKY-STRT-BRBN/TN - 750 ML  ( AL - A010756 )"/>
        <s v="WIDOW JANE DECADENCE SB FIN MAPLE BRLS - DOM WHSKY-STRT-BRBN/TN - 750 ML  ( AL - A010507 )"/>
        <s v="WIDOW JANE LUCKY 13 SMALL BATCH SB BLEND - DOM WHSKY-STRT-BRBN/TN - 750 ML  ( AL - A010320 )"/>
        <s v="WIDOW JANE PARADIGM RYE BLEND OF STR RYE - DOM WHSKY-STRT-RYE - 750 ML  ( AL - A070097 )"/>
        <s v="WIDOW JANE THE VAULTS STRAIGHT BOURBON - DOM WHSKY-STRT-OTH - 750 ML  ( AL - A010131 )"/>
        <s v="WILD SHOT SILVER MEZCAL WITH WORM - TEQUILA-BLANCO - 750 ML  ( AL - A005061 )"/>
        <s v="WILD TURKEY 81 STRAIGHT BOURBON - DOM WHSKY-STRT-BRBN/TN - 1.0 LTR  ( AL - E000055 )"/>
        <s v="WILD TURKEY 81 STRAIGHT BOURBON - DOM WHSKY-STRT-BRBN/TN - 1.75 LTR  ( AL - F000055 )"/>
        <s v="WILD TURKEY 81 STRAIGHT BOURBON - DOM WHSKY-STRT-BRBN/TN - 375 ML  ( AL - B000055 )"/>
        <s v="WILD TURKEY 81 STRAIGHT BOURBON - DOM WHSKY-STRT-BRBN/TN - 750 ML  ( AL - A000055 )"/>
        <s v="WILD TURKEY 81 STRAIGHT RYE - DOM WHSKY-STRT-RYE - 750 ML  ( AL - A001309 )"/>
        <s v="WILD TURKEY 101 8Y KSBW - DOM WHSKY-STRT-BRBN/TN - 750 ML  ( AL - A010881 )"/>
        <s v="WILD TURKEY 101 STRAIGHT BOURBON - DOM WHSKY-STRT-BRBN/TN - 1.0 LTR  ( AL - E000453 )"/>
        <s v="WILD TURKEY 101 STRAIGHT BOURBON - DOM WHSKY-STRT-BRBN/TN - 1.75 LTR  ( AL - F000453 )"/>
        <s v="WILD TURKEY 101 STRAIGHT BOURBON - DOM WHSKY-STRT-BRBN/TN - 50 ML  ( AL - D000453 )"/>
        <s v="WILD TURKEY 101 STRAIGHT BOURBON - DOM WHSKY-STRT-BRBN/TN - 200 ML  ( AL - C000453 )"/>
        <s v="WILD TURKEY 101 STRAIGHT BOURBON - DOM WHSKY-STRT-BRBN/TN - 375 ML  ( AL - B000453 )"/>
        <s v="WILD TURKEY 101 STRAIGHT BOURBON - DOM WHSKY-STRT-BRBN/TN - 750 ML  ( AL - A000453 )"/>
        <s v="WILD TURKEY 101 STRAIGHT BOURBON - DOM WHSKY-STRT-BRBN/TN - 750 ML TRV  ( AL - A000454 )"/>
        <s v="WILD TURKEY 101 STRAIGHT RYE - DOM WHSKY-STRT-RYE - 1.0 LTR  ( AL - E008162 )"/>
        <s v="WILD TURKEY 101 STRAIGHT RYE - DOM WHSKY-STRT-RYE - 750 ML  ( AL - A007549 )"/>
        <s v="WILD TURKEY AMERICAN HONEY - DOM WHSKY-BLND - 1.0 LTR  ( AL - E000107 )"/>
        <s v="WILD TURKEY AMERICAN HONEY - DOM WHSKY-BLND - 1.75 LTR  ( AL - F000107 )"/>
        <s v="WILD TURKEY AMERICAN HONEY - DOM WHSKY-BLND - 50 ML  ( AL - D009107 )"/>
        <s v="WILD TURKEY AMERICAN HONEY - DOM WHSKY-BLND - 375 ML  ( AL - B000107 )"/>
        <s v="WILD TURKEY AMERICAN HONEY - DOM WHSKY-BLND - 750 ML  ( AL - A000107 )"/>
        <s v="WILD TURKEY JIMMY RUSSELL 70TH ANV RL 8Y - DOM WHSKY-STRT-BRBN/TN - 750 ML  ( AL - A010789 )"/>
        <s v="WILD TURKEY KENTUCKY SPIRIT SINGLE BARRL - DOM WHSKY-STRT-SM BTCH - 750 ML  ( AL - A005731 )"/>
        <s v="WILD TURKEY LONGBRANCH - DOM WHSKY-STRT-BRBN/TN - 750 ML  ( AL - A007042 )"/>
        <s v="WILD TURKEY LONGBRANCH W/2 ROCK GLASSES - DOM WHSKY-STRT-BRBN/TN - 750 ML  ( AL - A070085 )"/>
        <s v="WILD TURKEY MASTER'S KEEP BEACON KSBW - DOM WHSKY-STRT-BRBN/TN - 750 ML  ( AL - A010938 )"/>
        <s v="WILD TURKEY PRIVATE SELECTN SNGL BRL RYE - DOM WHSKY-STRT-RYE - 750 ML  ( AL - A010931 )"/>
        <s v="WILD TURKEY RARE BREED - DOM WHSKY-STRT-BRBN/TN - 750 ML  ( AL - A000489 )"/>
        <s v="WILD TURKEY RARE BREED BARREL PROOF RYE - DOM WHSKY-STRT-RYE - 750 ML  ( AL - A010079 )"/>
        <s v="WILDERNESS TRAIL HIGH RYE BOURBON WHSKEY - DOM WHSKY-STRT-BRBN/TN - 750 ML  ( AL - A010351 )"/>
        <s v="WILDERNESS TRAIL RYE BBN SM BC BIB 6YR - DOM WHSKY-STRT-BRBN/TN - 750 ML  ( AL - A010134 )"/>
        <s v="WILDERNESS TRAIL SGL BRL WHEATED BOURBON - DOM WHSKY-STRT-BRBN/TN - 750 ML  ( AL - A010349 )"/>
        <s v="WILDERNESS TRAIL SINGLE BARREL RYE WHSKY - DOM WHSKY-STRT-RYE - 750 ML  ( AL - A010348 )"/>
        <s v="WILDERNESS TRAIL SMALL BATCH BIB - DOM WHSKY-STRT-SM BTCH - 750 ML  ( AL - A007493 )"/>
        <s v="WILDERNESS TRAIL SMALL BATCH RYE BIB - DOM WHSKY-STRT-RYE - 750 ML  ( AL - A010041 )"/>
        <s v="WILDERNESS TRAIL WHEAT BBN SM BC BIB 6YR - DOM WHSKY-STRT-BRBN/TN - 750 ML  ( AL - A010040 )"/>
        <s v="WILLETT FAM EST 4Y SML BTC KSBW CASK STR - DOM WHSKY-STRT-BRBN/TN - 750 ML  ( AL - A070649 )"/>
        <s v="WILLETT FAMILY EST 4YR SINGLE BARREL RYE - DOM WHSKY-STRT-RYE - 50 ML  ( AL - D007214 )"/>
        <s v="WILLETT FAMILY EST 4YR SINGLE BARREL RYE - DOM WHSKY-STRT-RYE - 750 ML  ( AL - A007214 )"/>
        <s v="WILLETT FAMILY EST 6YR SINGLE BARREL RYE - DOM WHSKY-STRT-RYE - 750 ML  ( AL - A010512 )"/>
        <s v="WILLETT FAMILY EST 11Y SB PERS SEL RYE - DOM WHSKY-STRT-RYE - 750 ML  ( AL - A010845 )"/>
        <s v="WILLETT FAMILY EST 11Y SB PERS SEL RYE - DOM WHSKY-STRT-RYE - 750 ML  ( AL - A030887 )"/>
        <s v="WILLETT FAMILY EST 11Y SB PERS SEL SBW - DOM WHSKY-STRT-BRBN/TN - 750 ML  ( AL - A010848 )"/>
        <s v="WILLETT FAMILY EST 12Y SB PERS SEL SBW - DOM WHSKY-STRT-BRBN/TN - 750 ML  ( AL - A010847 )"/>
        <s v="WILLETT FAMILY EST 12Y SB PERS SEL SBW - DOM WHSKY-STRT-BRBN/TN - 750 ML  ( AL - A030886 )"/>
        <s v="WILLETT KENTUCKY 8YR WHEATED BOURBON - DOM WHSKY-STRT-BRBN/TN - 750 ML  ( AL - A010559 )"/>
        <s v="WILLETT POT STILL RESERVE KENTUCKY BOURB - DOM WHSKY-STRT-BRBN/TN - 1.75 LTR  ( AL - F005459 )"/>
        <s v="WILLETT POT STILL RESERVE KENTUCKY BOURB - DOM WHSKY-STRT-BRBN/TN - 50 ML  ( AL - D007211 )"/>
        <s v="WILLETT POT STILL RESERVE KENTUCKY BOURB - DOM WHSKY-STRT-BRBN/TN - 750 ML  ( AL - A005459 )"/>
        <s v="WILLETT POT STILL RESERVE KENTUCKY BOURB - DOM WHSKY-STRT-BRBN/TN - 750 ML  ( AL - A007211 )"/>
        <s v="WILLIAM LARUE WELLER KENTUCKY BRN WHISKY - DOM WHSKY-STRT-BRBN/TN - 750 ML  ( AL - A005101 )"/>
        <s v="WILLS CREEK NOCCALULA LULABELL RASP WINE - FRUIT OTHER - 750 ML  ( AL - A003775 )"/>
        <s v="WILLS CREEK VYD BRONZE MUSCADINE ALABAMA - WHT VARTL OTH - 750 ML  ( AL - A003772 )"/>
        <s v="WILLS CREEK VYD PRINCESS PEACH CHARD AL - WHT GENRC OTH - 750 ML  ( AL - A003774 )"/>
        <s v="WILLS CREEK VYD PURPLE MUSCADINE ALABAMA - RED VARTL OTH - 750 ML  ( AL - A003773 )"/>
        <s v="WINDMILL SILVER RUM - RUM-LIGHT - 200 ML  ( AL - C004909 )"/>
        <s v="WINDMILL SILVER RUM - RUM-LIGHT - 750 ML  ( AL - A004909 )"/>
        <s v="WINDMILL VODKA 80 PROOF - VODKA-CLASSIC-DOM - 50 ML  ( AL - D004611 )"/>
        <s v="WINDSOR CANADIAN BLENDED CANADIAN WHISKY - CAN-US BLND-US BTLD - 1.75 LTR  ( AL - F000235 )"/>
        <s v="WINDSOR CANADIAN BLENDED CANADIAN WHISKY - CAN-US BLND-US BTLD - 50 ML  ( AL - D004235 )"/>
        <s v="WISERS 18 YEAR OLD - CAN-FRGN BLND-FRGN BTLD - 750 ML  ( AL - A004963 )"/>
        <s v="WISERS DELUXE - CAN-FRGN BLND-FRGN BTLD - 1.75 LTR  ( AL - F004562 )"/>
        <s v="WOLF MOON STRAIGHT BOURBON WHISKEY - DOM WHSKY-STRT-BRBN/TN - 750 ML  ( AL - A007391 )"/>
        <s v="WOLFSCHMIDT - VODKA-CLASSIC-DOM - 1.0 LTR  ( AL - E004852 )"/>
        <s v="WOODFORD RESERVE BACCARAT EDITION 700ML - DOM WHSKY-STRT-BRBN/TN - 750 ML  ( AL - L070230 )"/>
        <s v="WOODFORD RESERVE BARRELL STRENGTH 700ML - DOM WHSKY-STRT-RYE - 750 ML  ( AL - L010985 )"/>
        <s v="WOODFORD RESERVE W/SPIRE JULEP CUP - DOM WHSKY-STRT-BRBN/TN - 750 ML  ( AL - A070650 )"/>
        <s v="WOODFORD RSV DBL OAK PERSONAL BRL BUY-BR - DOM WHSKY-STRT-BRBN/TN - 750 ML  ( AL - A007088 )"/>
        <s v="WOODFORD RSV DBL OAK PERSONAL BRL BUY-BR - DOM WHSKY-STRT-BRBN/TN - 750 ML  ( AL - A010909 )"/>
        <s v="WOODFORD RSV DERBY BOURBON - DOM WHSKY-STRT-SM BTCH - 1.0 LTR  ( AL - E000343 )"/>
        <s v="WOODFORD RSV DOUBLE DOUBLE OAK KSBW700ML - DOM WHSKY-STRT-BRBN/TN - 750 ML  ( AL - L010853 )"/>
        <s v="WOODFORD RSV DOUBLE OAK - DOM WHSKY-STRT-BRBN/TN - 375 ML  ( AL - B001516 )"/>
        <s v="WOODFORD RSV DOUBLE OAK - DOM WHSKY-STRT-BRBN/TN - 750 ML  ( AL - A001516 )"/>
        <s v="WOODFORD RSV KENTUCKY STRAIGHT BOURBON - DOM WHSKY-STRT-SM BTCH - 1.0 LTR  ( AL - E001515 )"/>
        <s v="WOODFORD RSV KENTUCKY STRAIGHT BOURBON - DOM WHSKY-STRT-SM BTCH - 1.75 LTR  ( AL - F001515 )"/>
        <s v="WOODFORD RSV KENTUCKY STRAIGHT BOURBON - DOM WHSKY-STRT-SM BTCH - 50 ML  ( AL - D001515 )"/>
        <s v="WOODFORD RSV KENTUCKY STRAIGHT BOURBON - DOM WHSKY-STRT-SM BTCH - 200 ML  ( AL - C001515 )"/>
        <s v="WOODFORD RSV KENTUCKY STRAIGHT BOURBON - DOM WHSKY-STRT-SM BTCH - 375 ML  ( AL - B001515 )"/>
        <s v="WOODFORD RSV KENTUCKY STRAIGHT BOURBON - DOM WHSKY-STRT-SM BTCH - 750 ML  ( AL - A001515 )"/>
        <s v="WOODFORD RSV KENTUCKY STRAIGHT MALT - DOM WHSKY-STRT-OTH - 750 ML  ( AL - A007030 )"/>
        <s v="WOODFORD RSV KENTUCKY STRAIGHT RYE - DOM WHSKY-STRT-RYE - 375 ML  ( AL - B001785 )"/>
        <s v="WOODFORD RSV KENTUCKY STRAIGHT RYE - DOM WHSKY-STRT-RYE - 750 ML  ( AL - A001785 )"/>
        <s v="WOODFORD RSV KENTUCKY STRAIGHT RYE - DOM WHSKY-STRT-RYE - 750 ML  ( AL - A010743 )"/>
        <s v="WOODFORD RSV KENTUCKY STRAIGHT WHEAT - DOM WHSKY-STRT-OTH - 750 ML  ( AL - A007456 )"/>
        <s v="WOODFORD RSV MASTER COLL BATCH PRF 700ML - DOM WHSKY-STRT-BRBN/TN - 750 ML  ( AL - L009368 )"/>
        <s v="WOODFORD RSV MASTER'S CL SWEET OAK 700ML - DOM WHSKY-STRT-BRBN/TN - 750 ML  ( AL - L010942 )"/>
        <s v="WOODFORD RSV PERSONAL SELECT/BARREL - DOM WHSKY-STRT-SM BTCH - 1.0 LTR  ( AL - E005361 )"/>
        <s v="WOODFORD RSV PERSONAL SL PROPRIETARY BTC - DOM WHSKY-STRT-BRBN/TN - 750 ML  ( AL - A010908 )"/>
        <s v="WOODFORD RSV WITH JULEP CUP - DOM WHSKY-STRT-SM BTCH - 750 ML  ( AL - A000177 )"/>
        <s v="WOODINVILLE STRAIGHT BOURBON - DOM WHSKY-STRT-BRBN/TN - 750 ML  ( AL - A070224 )"/>
        <s v="WORTHY PARK SINGLE ESTATE 2006 RUM - RUM-AGED/DARK - 750 ML  ( AL - A009749 )"/>
        <s v="WOVEN HONOR 18Y ORPHAN BARREL SGL MLT WK - SCOTCH-SNGL MALT - 750 ML  ( AL - A010800 )"/>
        <s v="WRAY AND NEPHEW WHITE OVERPROOF 126 PRF - RUM-LIGHT - 750 ML  ( AL - A004459 )"/>
        <s v="WRITER'S TEARS COPPER POT IRISH WHISKEY - IRISH - 750 ML  ( AL - A001270 )"/>
        <s v="WRITERS TEARS DOUBLE OAK IRISH WHISKEY - IRISH - 750 ML  ( AL - A007129 )"/>
        <s v="WYOMING WHISKEY BUFFALO BILL CODY SBW - DOM WHSKY-STRT-BRBN/TN - 750 ML  ( AL - A010975 )"/>
        <s v="WYOMING WHISKEY DOUBLE CASK WHISKEY - DOM WHSKY-STRT-OTH - 750 ML  ( AL - A010974 )"/>
        <s v="WYOMING WHISKEY OUTRYDER WHISKEY - DOM WHSKY-STRT-OTH - 750 ML  ( AL - A010976 )"/>
        <s v="X-RATED FUSION LIQ:VDK/ORG/MNGO/PSN FRT - VODKA-FLVRD-IMP - 750 ML  ( AL - A009212 )"/>
        <s v="X-RATED FUSION TROPIX LIQ:VOD/PNAPL/CCNT - CRDL-LQR&amp;SPC-SPRT SPCTY - 750 ML  ( AL - A001069 )"/>
        <s v="XXL BLACKBERRY BRANDY W/NAT FLVRS 80PRF - BRNDY/CGNC-IMP - 750 ML  ( AL - A070539 )"/>
        <s v="XXL SWEET PEACH BRANDY W/NATURAL FLAVORS - BRNDY/CGNC-IMP - 750 ML  ( AL - A070540 )"/>
        <s v="YAMATO SMALL BATCH JAPANESE WHISKEY - OTH IMP WHSKY - 750 ML  ( AL - A007394 )"/>
        <s v="YEA ALABAMA 1831 EDITION SBW IN OAK STVE - DOM WHSKY-STRT-BRBN/TN - 750 ML  ( AL - A070641 )"/>
        <s v="YEA ALABAMA THE STANDARD SBW IN OAK STVE - DOM WHSKY-STRT-BRBN/TN - 750 ML  ( AL - A070640 )"/>
        <s v="YELLA HOUND SPIRIT SMALL BATCH PRM VODKA - VODKA-CLASSIC-DOM - 1.75 LTR  ( AL - F009627 )"/>
        <s v="YELLA HOUND SPIRIT SMALL BATCH PRM VODKA - VODKA-CLASSIC-DOM - 750 ML  ( AL - A007004 )"/>
        <s v="YELLA TALL PATCH SMALL BATCH WHISKEY(AL) - DOM WHSKY-STRT-SM BTCH - 750 ML  ( AL - A007005 )"/>
        <s v="YELLOW HAMMER SLAMMER DST MIX 8P 355ML - COCKTAILS - 375 ML  ( AL - J070476 )"/>
        <s v="YELLOW HOUND TALL PATCH SMALL BATCH GIN - GIN-CLASSIC-DOM - 750 ML  ( AL - A007176 )"/>
        <s v="YELLOW ROSE MAPLE FINISH RYE WHISKEY - DOM WHSKY-STRT-RYE - 750 ML  ( AL - A009099 )"/>
        <s v="YELLOW SPOT AGED 12YR SINGLE POT STILL - IRISH - 750 ML  ( AL - A009687 )"/>
        <s v="YELLOWSTONE 3P:SLC/TOAST OAK/RUM CASK GB - DOM WHSKY-STRT-BRBN/TN - 375 ML  ( AL - B070314 )"/>
        <s v="YELLOWSTONE 7YR LIMITED 2015 EDITION - DOM WHSKY-STRT-BRBN/TN - 750 ML  ( AL - A005877 )"/>
        <s v="YELLOWSTONE AMERICAN SINGLE MALT WHISKEY - DOM WHSKY-STRT-OTH - 750 ML  ( AL - A007963 )"/>
        <s v="YELLOWSTONE HAND PCKD 7Y SB BTB 115PROOF - DOM WHSKY-STRT-BRBN/TN - 750 ML  ( AL - A010904 )"/>
        <s v="YELLOWSTONE HAND PICKED 7Y SB BTB 119PRF - DOM WHSKY-STRT-BRBN/TN - 750 ML  ( AL - A010903 )"/>
        <s v="YELLOWSTONE HAND PICKED AMERICAN SM 110P - DOM WHSKY-SNGL MALT - 750 ML  ( AL - A010718 )"/>
        <s v="YELLOWSTONE HAND PICKED COLLECTION 102PR - DOM WHSKY-STRT-BRBN/TN - 750 ML  ( AL - A010267 )"/>
        <s v="YELLOWSTONE HAND PICKED COLLECTION 109PR - DOM WHSKY-STRT-BRBN/TN - 750 ML  ( AL - A009824 )"/>
        <s v="YELLOWSTONE HAND PICKED COLLECTION 115PR - DOM WHSKY-STRT-BRBN/TN - 750 ML  ( AL - A009825 )"/>
        <s v="YELLOWSTONE HAND PICKED COLLECTION 119PR - DOM WHSKY-STRT-BRBN/TN - 750 ML  ( AL - A010637 )"/>
        <s v="YELLOWSTONE HAND SELECTED LMT EDT 2023 - DOM WHSKY-STRT-BRBN/TN - 750 ML  ( AL - A009501 )"/>
        <s v="YELLOWSTONE SFC KSBW FINISH IN RUM CASKS - DOM WHSKY-STRT-BRBN/TN - 750 ML  ( AL - A010735 )"/>
        <s v="YELLOWSTONE SFC TOASTED KSBW OAK STAVES - DOM WHSKY-STRT-BRBN/TN - 750 ML  ( AL - A070114 )"/>
        <s v="YELLOWSTONE SMALL BATCH 6Y KSBW - DOM WHSKY-STRT-BRBN/TN - 750 ML  ( AL - A010922 )"/>
        <s v="YUKON JACK JACAPPLE - CRDL-LQR&amp;SPC-WHSKY SPCTY - 750 ML  ( AL - A005378 )"/>
        <s v="YUKON JACK MIXED 1EA: JACAPPLE/WICKED HT - CRDL-LQR&amp;SPC-WHSKY SPCTY - 750 ML  ( AL - A005491 )"/>
        <s v="YULE NOG CREAM LIQ WITH PAUL MASSON G AM - COCKTAILS - 750 ML  ( AL - A070324 )"/>
        <s v="YULE NOG CREAM LIQUEUR WITH FIREBALL - COCKTAILS - 50 ML  ( AL - D070325 )"/>
        <s v="YULE NOG CREAM LIQUEUR WITH FIREBALL - COCKTAILS - 750 ML  ( AL - A070325 )"/>
        <s v="YULE NOG SOUTHERN COMFORT HOLIDAY NOG - COCKTAILS - 750 ML  ( AL - A070323 )"/>
        <s v="ZACKARIAH HARRIS KENTUCKY STRAIGHT BOURB - DOM WHSKY-STRT-BRBN/TN - 1.0 LTR  ( AL - E009751 )"/>
        <s v="ZAYA COCOBANA RUM - RUM-AGED/DARK - 750 ML  ( AL - A007711 )"/>
        <s v="ZAYA GRAN RESERVA RUM - RUM-GOLD - 750 ML  ( AL - A000380 )"/>
        <s v="ZEROES CREAMSICLE COCKTAIL 4P 355ML - COCKTAILS - 375 ML  ( AL - J070297 )"/>
        <s v="ZEROES GRAPESICLE COCKTAIL 4P 355ML - COCKTAILS - 375 ML  ( AL - J070298 )"/>
        <s v="ZING ZANG BLOODY MARY 4PK 355ML - COCKTAILS - 375 ML  ( AL - J007864 )"/>
        <s v="ZING ZANG BOURBON WHISKEY SOUR 4PK 355ML - COCKTAILS - 375 ML  ( AL - J007867 )"/>
        <s v="ZING ZANG MANGO MARGARITA 6-4PK 355ML - COCKTAILS - 375 ML  ( AL - J007865 )"/>
        <s v="ZING ZANG MARGARITA 4PK 355ML - COCKTAILS - 375 ML  ( AL - J007866 )"/>
        <s v="ZIRBENZ STONE PINE LIQUEUR OF THE ALPS - CRDL-CRM LQR - 750 ML  ( AL - A030471 )"/>
        <s v="2 GINGERS IRISH WHISKEY - IRISH-BLND - 750 ML  ( AL - A005777 )"/>
        <s v="2XO THE KIAWAH BLEND KSBW - DOM WHSKY-STRT-OTH - 750 ML  ( AL - A010709 )"/>
        <s v="8 PM GRAIN BLENDED WHISKEY - OTH IMP WHSKY - 50 ML  ( AL - D010327 )"/>
        <s v="99 APPLES SCHNAPPS - CRDL-SNPS-APPL - 750 ML  ( AL - A031263 )"/>
        <s v="99 BLACKBERRIES SCHNAPPS - CRDL-SNPS-OTH - 750 ML  ( AL - A031261 )"/>
        <s v="99 BUTTERSCOTCH SCHNAPPS LIQUEUR - CRDL-SNPS-BTRSCTCH - 50 ML  ( AL - D010117 )"/>
        <s v="99 BUTTERSCOTCH SCHNAPPS LIQUEUR - CRDL-SNPS-BTRSCTCH - 750 ML  ( AL - A031260 )"/>
        <s v="99 COCONUT SCHNAPPS LIQUEUR - CRDL-SNPS-OTH - 750 ML  ( AL - A031258 )"/>
        <s v="99 GRAPES SCHNAPPS - CRDL-SNPS-OTH - 750 ML  ( AL - A031257 )"/>
        <s v="99 MANGOES SCHNAPPS LIQUEUR - CRDL-SNPS-OTH - 50 ML  ( AL - D009380 )"/>
        <s v="99 ORANGES SCHNAPPS - CRDL-SNPS-OTH - 750 ML  ( AL - A031256 )"/>
        <s v="99 PEPPERMINT - CRDL-SNPS-PPRMNT - 750 ML  ( AL - A031255 )"/>
        <s v="99 PINEAPPLE SCHNAPPS LIQUEUR - CRDL-SNPS-OTH - 750 ML  ( AL - A031116 )"/>
        <s v="99 ROOT BEER SCHNAPPS LIQUEUR - CRDL-SNPS-OTH - 750 ML  ( AL - A031264 )"/>
        <s v="99 WATERMELON SCHNAPPS - CRDL-SNPS-OTH - 750 ML  ( AL - A031119 )"/>
        <s v="99 WHIPPED CREAM FLAVOR SCHNAPPS - CRDL-SNPS-OTH - 750 ML  ( AL - A031120 )"/>
        <s v="360 BING CHERRY FLAVORED VODKA - VODKA-FLVRD-DOM - 750 ML  ( AL - A004595 )"/>
        <s v="360 GEORGIA PEACH FLAVORED VODKA - VODKA-FLVRD-DOM - 1.0 LTR  ( AL - E009064 )"/>
        <s v="360 GRAPE FLAVORED VODKA - VODKA-FLVRD-DOM - 750 ML  ( AL - A004632 )"/>
        <s v="360 HUCKLEBERRY FLAVORED VODKA - VODKA-FLVRD-DOM - 1.0 LTR  ( AL - E004239 )"/>
        <s v="360 MADAGASCAR VANILLA FLAVORED VODKA - VODKA-FLVRD-DOM - 750 ML  ( AL - A004698 )"/>
        <s v="360 RED RASPBERRY FLAVORED VODKA - VODKA-FLVRD-DOM - 50 ML  ( AL - D005182 )"/>
        <s v="360 SORRENTO LEMON FLAVORED VODKA - VODKA-FLVRD-DOM - 1.0 LTR  ( AL - E009063 )"/>
        <s v="901 SILVER TEQUILA 100% BLUE AGAVE - TEQUILA-BLANCO - 750 ML  ( AL - A001335 )"/>
        <s v="1792 SMALL BATCH KENTUCKY STRAIGHT BRBN - DOM WHSKY-STRT-SM BTCH - 1.75 LTR  ( AL - F005536 )"/>
        <s v="1800 REPOSADO TEQUILA - TEQUILA-REPOSADO - 200 ML  ( AL - C004115 )"/>
        <s v="ABERLOUR A'BUNDADH SINGLE MALT SCOTCH - SCOTCH-SNGL MALT - 750 ML  ( AL - A007433 )"/>
        <s v="ABSOLUT BLUE W/RISE COLD BREW - VODKA-CLASSIC-IMP - 750 ML  ( AL - A007580 )"/>
        <s v="ABSOLUT GRAPEFRUIT FLAVORED VODKA - VODKA-FLVRD-IMP - 750 ML  ( AL - A007051 )"/>
        <s v="ABSOLUT JUICE APPLE EDITION - VODKA-FLVRD-IMP - 750 ML  ( AL - A007133 )"/>
        <s v="ABSOLUT LIME FLAVORED VODKA - VODKA-FLVRD-IMP - 50 ML  ( AL - D001765 )"/>
        <s v="ABSOLUT MANDRIN FLAVORED VODKA - VODKA-FLVRD-IMP - 375 ML  ( AL - B008008 )"/>
        <s v="ABSOLUT TEXAS (CUCUMBER &amp; SERRANO CHILI) - VODKA-FLVRD-IMP - 750 ML  ( AL - A008278 )"/>
        <s v="ABSOLUT W/OCEAN SPRAY CRANBERRY JUICE - VODKA-CLASSIC-IMP - 750 ML  ( AL - A070104 )"/>
        <s v="ABSOLUT/5B-3FLV TRIAL PK:2-LME&amp;CTR/1-MND - VODKA-FLVRD-IMP - 50 ML  ( AL - D001372 )"/>
        <s v="ADMIRAL NELSON WATERMELON RUM - RUM-FLVRD - 1.75 LTR  ( AL - F007199 )"/>
        <s v="ADMIRAL NELSON'S SPICED RUM - RUM-FLVRD - 50 ML  ( AL - D004034 )"/>
        <s v="ADMIRAL NELSON'S SPICED RUM - RUM-FLVRD - 750 ML  ( AL - A009386 )"/>
        <s v="ADMIRAL RODNEY HMS PRINCESSA ST LUCIA - RUM-AGED/DARK - 750 ML  ( AL - A009735 )"/>
        <s v="AFTER DARK INDIAN WHISKY - OTH IMP WHSKY - 750 ML  ( AL - A010328 )"/>
        <s v="AMARULA CREAM LIQUEUR - CRDL-CRM LQR - 1.0 LTR  ( AL - E004560 )"/>
        <s v="ANCIENT AGE - DOM WHSKY-STRT-BRBN/TN - 375 ML  ( AL - B000153 )"/>
        <s v="APPLETON ESTATE RESERVE BLEND - RUM-GOLD - 750 ML  ( AL - A001697 )"/>
        <s v="ARDBEG 10YR CAMPFIRE W/2-MUGS - SCOTCH-SNGL MALT - 750 ML  ( AL - A007732 )"/>
        <s v="ARDBEG ARDCORE COMMITTEE RELEASE - SCOTCH-SNGL MALT - 750 ML  ( AL - A010528 )"/>
        <s v="ARDMORE LEGACY HIGHLAND SINGLE MALT 80PF - SCOTCH-SNGL MALT - 750 ML  ( AL - A004294 )"/>
        <s v="ARROW CREME DE CASSIS - CRDL-LQR&amp;SPC-OTH - 750 ML  ( AL - A004536 )"/>
        <s v="ARROW OUZO - CRDL-LQR&amp;SPC-ANSE FLVRD - 750 ML  ( AL - A004188 )"/>
        <s v="ARROW WHITE - CRDL-LQR&amp;SPC-ANSE FLVRD - 750 ML  ( AL - A004688 )"/>
        <s v="AUCHENTOSHAN 12 YEAR SINGLE MALT - SCOTCH-SNGL MALT - 750 ML  ( AL - A005463 )"/>
        <s v="AUCHENTOSHAN 1988 WINE CASK FINISH S MLT - SCOTCH-SNGL MALT - 750 ML  ( AL - A009079 )"/>
        <s v="AZUNIA BLANCO TEQUILA - TEQUILA-BLANCO - 750 ML  ( AL - A008231 )"/>
        <s v="AZUNIA REPOSADO TEQUILA GOLD - TEQUILA-REPOSADO - 750 ML  ( AL - A008239 )"/>
        <s v="BACARDI 151 - RUM-GOLD - 750 ML  ( AL - A000262 )"/>
        <s v="BACARDI LIME FLAVORED RUM PET - RUM-FLVRD - 50 ML  ( AL - D007138 )"/>
        <s v="BACARDI LIMON &amp; LEMONADE 4P 355ML - COCKTAILS - 375 ML  ( AL - J007408 )"/>
        <s v="BACARDI LIMON RUM SPECIALTY - RUM-FLVRD - 50 ML  ( AL - D004044 )"/>
        <s v="BACARDI PEACH RED FLAVORED RUM - RUM-FLVRD - 50 ML  ( AL - D004268 )"/>
        <s v="BACARDI PEACH RED FLAVORED RUM - RUM-FLVRD - 750 ML  ( AL - A008632 )"/>
        <s v="BACARDI RUM PUNCH 4P 355ML - COCKTAILS - 375 ML  ( AL - J007407 )"/>
        <s v="BACARDI SPICED RUM - RUM-FLVRD - 1.0 LTR  ( AL - E008108 )"/>
        <s v="BACARDI/3FLV-PK 2E:SUNSET/MJTO/RUM 355ML - COCKTAILS - 375 ML  ( AL - J007537 )"/>
        <s v="BAILEYS APPLE PIE IRISH CREAM LIQUEUR - CRDL-CRM LQR - 750 ML  ( AL - A007480 )"/>
        <s v="BAILEYS ORIGINAL IRISH CREAM LIQUEUR - CRDL-CRM LQR - 50 ML  ( AL - D004646 )"/>
        <s v="BAKON VODKA - VODKA-FLVRD-DOM - 750 ML  ( AL - A005132 )"/>
        <s v="BALVENIE WEEK PEAT 14YR SINGLE MALT WSKY - SCOTCH-SNGL MALT - 750 ML  ( AL - A009527 )"/>
        <s v="BARRELL CRAFT SPIRIT SEAGRASS GOLD LABEL - DOM WHSKY-STRT-RYE - 750 ML  ( AL - A010519 )"/>
        <s v="BARRELL CRAFT SPIRITS BOURBON GOLD LABEL - DOM WHSKY-BLND - 750 ML  ( AL - A010521 )"/>
        <s v="BARRELL CRAFT SPIRITS DOVETAIL GOLD LBL - DOM WHSKY-STRT-OTH - 750 ML  ( AL - A010522 )"/>
        <s v="BARTON PREMIUM - DOM WHSKY-BLND - 1.0 LTR  ( AL - E009017 )"/>
        <s v="BARTONS - CAN-US BLND-US BTLD - 1.0 LTR  ( AL - E000007 )"/>
        <s v="BAUCHANT LIQUEUR - CRDL-LQR&amp;SPC-OTH - 1.0 LTR  ( AL - E030792 )"/>
        <s v="BAYOU SPICED RUM - RUM-FLVRD - 200 ML  ( AL - C005700 )"/>
        <s v="BEACH ISLAND COCONUT WHISKEY W/FLAVOR - DOM WHSKY-BLND - 750 ML  ( AL - A030873 )"/>
        <s v="BELVEDERE CITRUS FLAVORED VODKA - VODKA-FLVRD-IMP - 750 ML  ( AL - A004999 )"/>
        <s v="BELVEDERE INTENSE UNFILTERED 80PROOF - VODKA-CLASSIC-IMP - 750 ML  ( AL - A000370 )"/>
        <s v="BELVEDERE LAKE BARTEZKEN VODKA - VODKA-CLASSIC-IMP - 750 ML  ( AL - A010049 )"/>
        <s v="BELVEDERE PEACH NECTAR FLAVORED VODKA - VODKA-FLVRD-IMP - 750 ML  ( AL - A009352 )"/>
        <s v="BELVEDERE POLISH VODKA - VODKA-CLASSIC-IMP - 50 ML  ( AL - D009026 )"/>
        <s v="BENCHMARK OLD # 8 STRAIGHT BOURBON - DOM WHSKY-STRT-BRBN/TN - 375 ML  ( AL - B005065 )"/>
        <s v="BENRIACH SINGLE MALT SCOTCH - SCOTCH-SNGL MALT - 750 ML  ( AL - A001832 )"/>
        <s v="BIRD DOG RED GRAPEFRUIT FLAVORED WHISKEY - DOM WHSKY-BLND - 750 ML  ( AL - A001717 )"/>
        <s v="BLACK VELVET - CAN-US BLND-US BTLD - 50 ML  ( AL - D004123 )"/>
        <s v="BLACK VELVET APPLE (DSS) - CAN-US BLND-US BTLD - 750 ML  ( AL - A007648 )"/>
        <s v="BLACK VELVET RESERVE PREMIUM SIPPING - CAN-FRGN BLND-FRGN BTLD - 750 ML  ( AL - A005839 )"/>
        <s v="BLOOD OATH/TRILOGY III 3P:VII/VIII/IX/BX - DOM WHSKY-STRT-BRBN/TN - 750 ML  ( AL - A010795 )"/>
        <s v="BLUE CHAIR BAY BANANA FLV RUM - RUM-FLVRD - 1.0 LTR  ( AL - E030963 )"/>
        <s v="BLUE CHAIR BAY BANANA RUM CREAM - RUM-FLVRD - 50 ML  ( AL - D009194 )"/>
        <s v="BLUE CHAIR BAY COCONUT RUM - RUM-FLVRD - 50 ML  ( AL - D005405 )"/>
        <s v="BLUE CHAIR BAY COCONUT SPICED RUM - RUM-FLVRD - 50 ML  ( AL - D005408 )"/>
        <s v="BLUE CHAIR BAY COCONUT SPICED RUM - RUM-FLVRD - 750 ML  ( AL - A005408 )"/>
        <s v="BLUE CHAIR BAY COCONUT SPICED RUM CREAM - RUM-FLVRD - 750 ML  ( AL - A009334 )"/>
        <s v="BLUE NECTAR ANEJO FOUNDERS BLEND TEQUILA - TEQUILA-ANEJO - 750 ML  ( AL - A009191 )"/>
        <s v="BLUE NECTAR REPOSADO SPECIAL CRAFT TEQ - TEQUILA-REPOSADO - 750 ML  ( AL - A009190 )"/>
        <s v="BOLS - BRNDY/CGNC-DOM - 1.0 LTR  ( AL - E004836 )"/>
        <s v="BOLS - BRNDY/CGNC-DOM - 1.0 LTR  ( AL - E004838 )"/>
        <s v="BOLS 60 PROOF - CRDL-LQR&amp;SPC-TRIPLE SEC - 1.0 LTR  ( AL - E004147 )"/>
        <s v="BOLS GINGER LIQUEUR - CRDL-LQR&amp;SPC-OTH - 1.0 LTR  ( AL - E008176 )"/>
        <s v="BOLS MARASCHINO LIQUEUR - CRDL-LQR&amp;SPC-FRT - 750 ML  ( AL - A005991 )"/>
        <s v="BOLS PARFAIT AMOUR LIQUEUR - CRDL-LQR&amp;SPC-OTH - 750 ML  ( AL - A001694 )"/>
        <s v="BOLS PUMPKIN SPICE LIQUEUR - CRDL-LQR&amp;SPC-OTH - 750 ML  ( AL - A005932 )"/>
        <s v="BOODLES 904 PRF GIN - GIN-CLASSIC-IMP - 50 ML  ( AL - D004074 )"/>
        <s v="BOOKER'S THE RESERVES KSBW 2024 - DOM WHSKY-STRT-BRBN/TN - 750 ML  ( AL - A010808 )"/>
        <s v="BOONDOCKS RYE WHISKEY - DOM WHSKY-STRT-RYE - 750 ML  ( AL - A007669 )"/>
        <s v="BOOSIE JUICE WATERMELON FLAVORED VODKA - VODKA-FLVRD-DOM - 750 ML  ( AL - A007157 )"/>
        <s v="BOSSCAL JOVEN MEZCAL TEQUILA - TEQUILA-BLANCO - 750 ML  ( AL - A007819 )"/>
        <s v="BOTTEGA BACUR GIN - GIN-CLASSIC-IMP - 750 ML  ( AL - A010162 )"/>
        <s v="BOUNTY PREMIUM DARK RUM SAINT LUCIA - RUM-AGED/DARK - 1.0 LTR  ( AL - E009452 )"/>
        <s v="BOWMORE SMALL BATCH SINGLE MALT SCOTCH - SCOTCH-SNGL MALT - 750 ML  ( AL - A004473 )"/>
        <s v="BRANCA MENTA - CRDL-LQR&amp;SPC-OTH - 750 ML  ( AL - A004040 )"/>
        <s v="BRANSON ROYAL VSOP COGNAC - BRNDY/CGNC-CGNC-VSOP - 750 ML  ( AL - A008302 )"/>
        <s v="BRECKENRIDGE VODKA - VODKA-CLASSIC-DOM - 750 ML  ( AL - A005535 )"/>
        <s v="BRENNIVIN SPECIAL CASK SL AQUAVIT CARAWY - CRDL-LQR&amp;SPC-OTH - 750 ML  ( AL - A004503 )"/>
        <s v="BRIBON BLANCO TEQUILA 100% DE AGAVE - TEQUILA-BLANCO - 750 ML  ( AL - A008260 )"/>
        <s v="BRUICHLADDICH PORT CHR SCOTTISH BARLEY - SCOTCH-SNGL MALT - 750 ML  ( AL - A005058 )"/>
        <s v="BUCK STRAIGHT BOURBON - DOM WHSKY-STRT-BRBN/TN - 750 ML  ( AL - A005775 )"/>
        <s v="BUFFALO TRACE PROHIBITION COLLECTION:5BT - DOM WHSKY-STRT-RYE - 375 ML  ( AL - B010888 )"/>
        <s v="BUMBU THE ORIGINAL GIFT SET/2 ROCKS GLSS - RUM-FLVRD - 750 ML  ( AL - A007885 )"/>
        <s v="BURNETT'S CITRUS FLAVORED VODKA - VODKA-FLVRD-DOM - 1.75 LTR  ( AL - F004142 )"/>
        <s v="BURNETT'S COCONUT FLAVORED VODKA - VODKA-FLVRD-DOM - 750 ML  ( AL - A004765 )"/>
        <s v="BURNETT'S FRUIT PUNCH FLAVORED VODKA - VODKA-FLVRD-DOM - 750 ML  ( AL - A005114 )"/>
        <s v="BURNETT'S GRAPE FLAVORED VODKA - VODKA-FLVRD-DOM - 750 ML  ( AL - A005002 )"/>
        <s v="BURNETT'S MANGO FLAVORED VODKA - VODKA-FLVRD-DOM - 750 ML  ( AL - A005019 )"/>
        <s v="BURNETT'S POMEGRANATE FLAVORED VODKA - VODKA-FLVRD-DOM - 750 ML  ( AL - A005015 )"/>
        <s v="BURNETT'S SWEET TEA FLAVORED VODKA - VODKA-FLVRD-DOM - 750 ML  ( AL - A005006 )"/>
        <s v="BURNETT'S VODKA 80 PROOF - VODKA-CLASSIC-DOM - 200 ML  ( AL - C009457 )"/>
        <s v="BURNETT'S WATERMELON FLAVORED VODKA - VODKA-FLVRD-DOM - 750 ML  ( AL - A005010 )"/>
        <s v="BURNETT'S WHIPPED CREAM FLAVORED VODKA - VODKA-FLVRD-DOM - 750 ML  ( AL - A005116 )"/>
        <s v="BUSHMILLS IRISH - IRISH - 375 ML  ( AL - B005810 )"/>
        <s v="BUSHMILLS PORT PIPE CASK 25YR IRISH WHSK - IRISH - 750 ML  ( AL - A010663 )"/>
        <s v="BUSHWACKER COCONUT RUM CREAM LIQUEUR - CRDL-LQR&amp;SPC-OTH - 750 ML  ( AL - A009894 )"/>
        <s v="BUZZBOX CLASSIC GREYHOUND COCKTAIL - COCKTAILS - 200 ML  ( AL - C007037 )"/>
        <s v="BUZZBOX PERFECT MARGARITA COCKTAILS - COCKTAILS - 200 ML  ( AL - C007036 )"/>
        <s v="CALEDONIA SPIRITS BARR HILL RSV TOM CAT - GIN-CLASSIC-DOM - 750 ML  ( AL - A010600 )"/>
        <s v="CALICO JACK SPICED - RUM-FLVRD - 1.0 LTR  ( AL - E009654 )"/>
        <s v="CALYPSO 151 GOLD RUM - RUM-GOLD - 750 ML  ( AL - A009035 )"/>
        <s v="CALYPSO COCONUT FLAVORED RUM - RUM-FLVRD - 50 ML  ( AL - D005474 )"/>
        <s v="CALYPSO COCONUT FLAVORED RUM - RUM-FLVRD - 750 ML  ( AL - A031122 )"/>
        <s v="CAMUS EXTRA ELEGANCE COGNAC - BRNDY/CGNC-CGNC-OTH - 750 ML  ( AL - A005480 )"/>
        <s v="CANADIAN RICH &amp; RARE PEACH FLAVORED - CAN-US BLND-US BTLD - 50 ML  ( AL - D007589 )"/>
        <s v="CANADIAN RICH AND RARE RESERVE - CAN-US BLND-US BTLD - 50 ML  ( AL - D009378 )"/>
        <s v="CANE RUN ESTATE ORIGINAL RUM (WHITE) PET - RUM-LIGHT - 50 ML  ( AL - D001711 )"/>
        <s v="CANTERA NEGRA ANEJO TEQUILA - TEQUILA-ANEJO - 375 ML  ( AL - A010228 )"/>
        <s v="CAPEL PREMIUM DOUBLE DISTILLED PISCO - BRNDY/CGNC-IMP - 750 ML  ( AL - A005668 )"/>
        <s v="CAPTAIN MORGAN BLACK SPICED RUM - RUM-FLVRD - 375 ML  ( AL - B000746 )"/>
        <s v="CAPTAIN MORGAN CHERRY VANILLA LTD EDT - RUM-FLVRD - 750 ML  ( AL - A007802 )"/>
        <s v="CAPTAIN MORGAN SILVER SPICED - RUM-FLVRD - 750 ML  ( AL - A004102 )"/>
        <s v="CAPTAIN MORGAN WHITE RUM - RUM-LIGHT - 375 ML  ( AL - B005793 )"/>
        <s v="CARAVELLA LIMONCELLO LEMON LIQUEUR - CRDL-LQR&amp;SPC-FRT - 50 ML  ( AL - D004231 )"/>
        <s v="CARPANO ANTICA FORMULA - IMP VRMTH SWT - 1.0 LTR  ( AL - E003015 )"/>
        <s v="CASAMIGOS BLANCO W/MARGARITA GLASS - TEQUILA-BLANCO - 750 ML  ( AL - A007738 )"/>
        <s v="CASTILLO WHITE - RUM-LIGHT - 1.0 LTR  ( AL - E008164 )"/>
        <s v="CATHEAD PECAN FLAVORED VODKA - VODKA-FLVRD-DOM - 750 ML  ( AL - A005578 )"/>
        <s v="CAZADORES REPOSADO GOLD TEQUILA - TEQUILA-REPOSADO - 50 ML  ( AL - D004056 )"/>
        <s v="CAZADORES REPOSADO RESERVADO TEQUILA - TEQUILA-REPOSADO - 750 ML  ( AL - A009244 )"/>
        <s v="CENTINELA BLANCO TEQUILA 100% DE AGAVE - TEQUILA-BLANCO - 750 ML  ( AL - A001985 )"/>
        <s v="CHAIRMAN'S RES MSTR COL JH DORE1/COLMSTL - RUM-AGED/DARK - 750 ML  ( AL - A031031 )"/>
        <s v="CHAMBORD LIQUEUR ROYALE - CRDL-LQR&amp;SPC-FRT - 50 ML  ( AL - D005066 )"/>
        <s v="CHARBAY DOUBLED &amp; TWISTED SM &amp; HOP WHSKY - DOM WHSKY-STRT-OTH - 750 ML  ( AL - A031212 )"/>
        <s v="CHARLESTON FRESH&amp;VEGGIE BLOODY MARY MIX - TABLE OTHER - 1.0 LTR  ( AL - E003991 )"/>
        <s v="CHI-CHI'S MANGO - COCKTAILS - 1.75 LTR  ( AL - F004180 )"/>
        <s v="CHI-CHI'S PEACH MARGARITA - COCKTAILS - 200 ML  ( AL - C009199 )"/>
        <s v="CHI-CHI'S VARIETY 6E:MARG/RUBY R/PNP/PCH - COCKTAILS - 200 ML  ( AL - C006219 )"/>
        <s v="CHI-CHI'S WHITE RUSSIAN COCKTAIL - COCKTAILS - 1.75 LTR  ( AL - F004006 )"/>
        <s v="CHICKEN COCK RED STAVE PETITE SIRAH FIN - DOM WHSKY-STRT-BRBN/TN - 750 ML  ( AL - A010660 )"/>
        <s v="CHINACO BLANCO SILVER/PLATA - TEQUILA-BLANCO - 1.0 LTR  ( AL - E004671 )"/>
        <s v="CHIVAS REGAL 18 YEAR OLD SCOTCH - SCOTCH-BLND-FRGN BTLD - 750 ML  ( AL - A008169 )"/>
        <s v="CHOCOLAT DELUXE CHOCOLATE LIQUEUR - CRDL-LQR&amp;SPC-OTH - 750 ML  ( AL - A005072 )"/>
        <s v="CHOPIN WHEAT POLISH VODKA - VODKA-CLASSIC-IMP - 750 ML  ( AL - A005054 )"/>
        <s v="CHRISTIAN BRANDY VS - BRNDY/CGNC-DOM - 100 ML  ( AL - G004422 )"/>
        <s v="CHRISTIAN DROUIN CALVADOS - BRNDY/CGNC-IMP - 750 ML  ( AL - A005546 )"/>
        <s v="CIROC COCONUT FLAVORED VODKA SPECIALTY - VODKA-FLVRD-IMP - 50 ML  ( AL - D000461 )"/>
        <s v="CIROC FRENCH VANILLA FLV VODKA SPECIALTY - VODKA-FLVRD-IMP - 375 ML  ( AL - B001857 )"/>
        <s v="CIROC VODKA W/GLASS - VODKA-CLASSIC-IMP - 750 ML  ( AL - A007893 )"/>
        <s v="CLEAR SPRINGS - NEUTRAL GRAIN SPIRIT - 375 ML  ( AL - B004643 )"/>
        <s v="CLEMENT CANNE BLEUE MARTINIQUE RUM - RUM-LIGHT - 750 ML  ( AL - A009451 )"/>
        <s v="CLEMENT SELECT BARREL MARTINIQUE RUM - RUM-GOLD - 750 ML  ( AL - A009450 )"/>
        <s v="CLUB LONG ISLAND ICED TEA - COCKTAILS - 200 ML  ( AL - C004320 )"/>
        <s v="CLYDE MAY'S ALABAMA STYLE SPC RES 110P - DOM WHSKY-STRT-BRBN/TN - 750 ML  ( AL - A001410 )"/>
        <s v="CLYNELISH SINGLE MALT 14 YEARS OLD - SCOTCH-SNGL MALT - 750 ML  ( AL - A004592 )"/>
        <s v="COMMODORE SELECT VODKA - VODKA-CLASSIC-DOM - 1.0 LTR  ( AL - E010392 )"/>
        <s v="CONCH REPUBLIC ISLAMORADA LIGHT RUM  FL - RUM-LIGHT - 1.0 LTR  ( AL - E004811 )"/>
        <s v="CONCIERE BOURBON WHISKEY - DOM WHSKY-STRT-OTH - 1.0 LTR  ( AL - E009625 )"/>
        <s v="CONJURE COGNAC - BRNDY/CGNC-CGNC-OTH - 375 ML  ( AL - B004028 )"/>
        <s v="COOPERS CRAFT BARREL RESERVE BOURBON - DOM WHSKY-STRT-BRBN/TN - 750 ML  ( AL - A007146 )"/>
        <s v="COPPER &amp; KINGS BLANCHE ABSINTHE - CRDL-LQR&amp;SPC-OTH - 750 ML  ( AL - A008135 )"/>
        <s v="COURVOISIER V S - BRNDY/CGNC-CGNC-VS - 50 ML  ( AL - D031072 )"/>
        <s v="CROP HARVEST EARTH ORGANIC SPICED PUMPKN - VODKA-FLVRD-DOM - 750 ML  ( AL - A005232 )"/>
        <s v="CRUZAN 151 VI RUM - RUM-GOLD - 1.0 LTR  ( AL - E008022 )"/>
        <s v="CRUZAN DARK - RUM-AGED/DARK - 1.0 LTR  ( AL - E004900 )"/>
        <s v="CRUZAN DARK - RUM-AGED/DARK - 750 ML TRV  ( AL - A009420 )"/>
        <s v="CRUZAN HURRICANE PROOF RUM - RUM-GOLD - 1.0 LTR  ( AL - E007608 )"/>
        <s v="CRUZAN MANGO FLAVORED RUM - RUM-FLVRD - 1.0 LTR  ( AL - E004555 )"/>
        <s v="CRUZAN MANGO FLAVORED RUM - RUM-FLVRD - 50 ML  ( AL - D004555 )"/>
        <s v="CRUZAN VANILLA FLAVORED RUM - RUM-FLVRD - 750 ML  ( AL - A031239 )"/>
        <s v="CRUZAN WHITE - RUM-LIGHT - 1.0 LTR  ( AL - E004622 )"/>
        <s v="CRYSTAL HEAD VODKA W/4-SKULL SHOT GLASS - VODKA-CLASSIC-IMP - 750 ML  ( AL - A000315 )"/>
        <s v="CUERVO TRADICIONAL - TEQUILA-GOLD - 1.0 LTR  ( AL - E004276 )"/>
        <s v="CUESTION REPOSADO TEQUILA - TEQUILA-REPOSADO - 750 ML  ( AL - A009294 )"/>
        <s v="CUTWATER GRAPE VDKA TRANSFUSION 4P 355ML - COCKTAILS - 375 ML  ( AL - J007877 )"/>
        <s v="DAVID NICHOLSON 1843 BOURBON - DOM WHSKY-STRT-BRBN/TN - 750 ML  ( AL - A010042 )"/>
        <s v="DAVIDSON RESERVE SOUR MASH TENN WHISKEY - DOM WHSKY-STRT-BRBN/TN - 750 ML  ( AL - A010450 )"/>
        <s v="DEEP EDDY CRANBERRY FLAVORED VODKA - VODKA-FLVRD-DOM - 50 ML  ( AL - D005893 )"/>
        <s v="DEEP EDDY ORANGE FLAVORED VODKA - VODKA-FLVRD-DOM - 750 ML  ( AL - A001808 )"/>
        <s v="DEEP EDDY PEACH FLAVORED VODKA - VODKA-FLVRD-DOM - 50 ML  ( AL - D004952 )"/>
        <s v="DEEP EDDY RUBY RED GRAPEFRUIT FLVRD VOD - VODKA-FLVRD-DOM - 1.0 LTR  ( AL - E005439 )"/>
        <s v="DEEP EDDY RUBY RED GRAPEFRUIT FLVRD VOD - VODKA-FLVRD-DOM - 50 ML  ( AL - D005439 )"/>
        <s v="DEEP EDDY RUBY RED/2-INFLATABLE DK FLOAT - VODKA-FLVRD-DOM - 750 ML  ( AL - A001728 )"/>
        <s v="DEEP EDDY SWEET TEA FLAVORED VODKA - VODKA-FLVRD-DOM - 50 ML  ( AL - D005294 )"/>
        <s v="DEEP EDDY VODKA - VODKA-CLASSIC-DOM - 1.0 LTR  ( AL - E005293 )"/>
        <s v="DEEP EDDY VODKA/3-50M HOLIDAY:RR/LMN/LME - VODKA-CLASSIC-DOM - 750 ML  ( AL - A001726 )"/>
        <s v="DEKUYPER - BRNDY/CGNC-DOM - 1.0 LTR  ( AL - E001188 )"/>
        <s v="DEKUYPER - BRNDY/CGNC-DOM - 750 ML  ( AL - A000071 )"/>
        <s v="DEKUYPER ANISETTE - CRDL-LQR&amp;SPC-ANSE FLVRD - 750 ML  ( AL - A004893 )"/>
        <s v="DEKUYPER BLOOD ORANGE LIQUEUR - CRDL-LQR&amp;SPC-OTH - 1.0 LTR  ( AL - E005281 )"/>
        <s v="DEKUYPER CREME DE CASSIS - CRDL-LQR&amp;SPC-CRM - 1.0 LTR  ( AL - E004620 )"/>
        <s v="DEKUYPER GINGER LIQUEUR - CRDL-LQR&amp;SPC-OTH - 1.0 LTR  ( AL - E005280 )"/>
        <s v="DEKUYPER HOT DAMN CINNAMON 100 PROOF - CRDL-SNPS-CNNMN - 750 ML  ( AL - A005243 )"/>
        <s v="DEKUYPER MIXOLOGIST COLL MUDDLED MINT - CRDL-LQR&amp;SPC-OTH - 750 ML  ( AL - A005708 )"/>
        <s v="DEKUYPER RAZZMATAZZ RASP/LMNADE LIQUEUR - CRDL-LQR&amp;SPC-OTH - 1.0 LTR  ( AL - E000256 )"/>
        <s v="DETTLING PLATINUM BOURBON WHISKEY - DOM WHSKY-STRT-BRBN/TN - 750 ML  ( AL - A009540 )"/>
        <s v="DETTLING SIX BOURBON - DOM WHSKY-STRT-BRBN/TN - 750 ML  ( AL - A010365 )"/>
        <s v="DEWARS 15 YEAR OLD BLEND SCOTCH WHISKY - SCOTCH-BLND-FRGN BTLD - 750 ML  ( AL - A001426 )"/>
        <s v="DI SARONNO SOUR RTD COCKTAIL 200ML 6-4PK - COCKTAILS - 200 ML  ( AL - C007375 )"/>
        <s v="DICTADOR 12 YEARS AGED RUM (COLOMBIA) - RUM-AGED/DARK - 750 ML  ( AL - A007262 )"/>
        <s v="DIXIE SOUTHERN VODKA - VODKA-CLASSIC-DOM - 50 ML  ( AL - D001002 )"/>
        <s v="DOLIN GENEPY LE CHAMOIS LIQUEUR - CRDL-LQR&amp;SPC-OTH - 750 ML  ( AL - A030025 )"/>
        <s v="DON ALEJANDRO GOLD TEQUILA - TEQUILA-GOLD - 1.0 LTR  ( AL - E008023 )"/>
        <s v="DON CHAPLE AGUARDIENTE CANE SPIRIT - CRDL-LQR&amp;SPC-OTH - 750 ML  ( AL - A004639 )"/>
        <s v="DON JULIO BLANCO TEQUILA - TEQUILA-BLANCO - 50 ML  ( AL - D005111 )"/>
        <s v="DON JULIO REPOSADO TEQUILA GOLD - TEQUILA-REPOSADO - 750 ML  ( AL - A004856 )"/>
        <s v="DON Q GOLD RUM - RUM-GOLD - 1.75 LTR  ( AL - F004754 )"/>
        <s v="DORDA DOUBLE CHOCOLATE LIQUEUR - CRDL-LQR&amp;SPC-OTH - 750 ML  ( AL - A008303 )"/>
        <s v="DR MCGILLICUDDY BUTTERSCOTCH LIQUEUR - CRDL-LQR&amp;SPC-OTH - 50 ML  ( AL - D009106 )"/>
        <s v="DR MCGILLICUDDY BUTTERSCOTCH LIQUEUR - CRDL-LQR&amp;SPC-OTH - 750 ML  ( AL - A009379 )"/>
        <s v="DR MCGILLICUDDY'S HONEY FLAVORED WHISKEY - DOM WHSKY-BLND - 750 ML  ( AL - A004653 )"/>
        <s v="DR MCGILLICUDDY'S MENTHOLMINT SCHNAPPS - CRDL-SNPS-OTH - 750 ML  ( AL - A004572 )"/>
        <s v="DRAKE'S ORGANIC VODKA LIMITED EDITION - VODKA-CLASSIC-DOM - 1.0 LTR  ( AL - E006320 )"/>
        <s v="DUBLINER LIQUEUR (IRISH WHSKY&amp;HONEYCOMB) - IRISH - 750 ML  ( AL - A008120 )"/>
        <s v="DULCE VIDA ORGANIC ANEJO TEQUILA - TEQUILA-ANEJO - 750 ML  ( AL - A005962 )"/>
        <s v="E &amp; J VANILLA (BRANDY W/VANILLA LIQUEUR) - BRNDY/CGNC-DOM - 375 ML  ( AL - B001816 )"/>
        <s v="E.H.TAYLOR BARREL PROOF STRAIGHT RYE WHK - DOM WHSKY-STRT-RYE - 750 ML  ( AL - A010813 )"/>
        <s v="EAGLE RARE SINGLE BARREL 10 YEAR BOURBON - DOM WHSKY-STRT-SM BTCH - 1.75 LTR  ( AL - F005079 )"/>
        <s v="EARLY TIMES - DOM WHSKY-STRT-BRBN/TN - 50 ML  ( AL - D004924 )"/>
        <s v="EL JIMADOR REPOSADO G6 W/GLASS - TEQUILA-REPOSADO - 750 ML  ( AL - A000736 )"/>
        <s v="EL JIMADOR SILVER TEQUILA (WAS BLANCO) - TEQUILA-BLANCO - 50 ML  ( AL - D005759 )"/>
        <s v="EL MAYOR EXTRA ANEJO PORT CASK AGED TEQ - TEQUILA-GOLD - 750 ML  ( AL - A007878 )"/>
        <s v="EL VIAJE RAICILLA SIERRA MADRE OCCIDENTL - CRDL-LQR&amp;SPC-OTH - 750 ML  ( AL - A030149 )"/>
        <s v="EMODKA VODKA 12B-SLEEVES - VODKA-CLASSIC-IMP - 50 ML  ( AL - D001993 )"/>
        <s v="EMPRESS 1908 GIN W/2 CHAMPAGNE FLUTE GLS - GIN-CLASSIC-IMP - 750 ML  ( AL - A070094 )"/>
        <s v="EVAN WILLIAMS 1783 - DOM WHSKY-STRT-BRBN/TN - 750 ML  ( AL - A001773 )"/>
        <s v="EVERCLEAR 190 ALCOHOL - NEUTRAL GRAIN SPIRIT - 1.0 LTR  ( AL - E004709 )"/>
        <s v="EVERGLO VODKA AND TEQUILA LIQUEUR - VODKA-FLVRD-IMP - 50 ML  ( AL - D004199 )"/>
        <s v="FABRIZIA LIMONCELLO CALIFORNIA LEMON LIQ - CRDL-LQR&amp;SPC-FRT - 750 ML  ( AL - A007155 )"/>
        <s v="FAMILIA CAMARENA REPOSADO TEQUILA - TEQUILA-REPOSADO - 200 ML  ( AL - C005372 )"/>
        <s v="FAMILIA CAMARENA REPOSADO TEQUILA - TEQUILA-REPOSADO - 375 ML  ( AL - B031147 )"/>
        <s v="FAMILIA CAMARENA SILVER TEQUILA - TEQUILA-BLANCO - 1.0 LTR  ( AL - E005369 )"/>
        <s v="FAMILIA CAMARENA SILVER TEQUILA - TEQUILA-BLANCO - 200 ML  ( AL - C005369 )"/>
        <s v="FARIGOULE THYME LIQ - CRDL-LQR&amp;SPC-AMRT - 375 ML  ( AL - B005157 )"/>
        <s v="FERNET-BRANCA - CRDL-LQR&amp;SPC-OTH - 375 ML  ( AL - B004469 )"/>
        <s v="FERNET-BRANCA W/2-GLASSES - CRDL-LQR&amp;SPC-OTH - 750 ML  ( AL - A007249 )"/>
        <s v="FERRAND 1840 ORIGINAL FORMULA COGNAC - BRNDY/CGNC-CGNC-OTH - 750 ML  ( AL - A009418 )"/>
        <s v="FERRAND AMBRE COGNAC - BRNDY/CGNC-CGNC-OTH - 750 ML  ( AL - A004354 )"/>
        <s v="FIDDLER UNISON BOURBON WHISKEY - DOM WHSKY-STRT-OTH - 750 ML  ( AL - A007039 )"/>
        <s v="FINEST CALL STRAWBERRY PUREE WINE MIX - TABLE OTHER - 1.0 LTR  ( AL - E003616 )"/>
        <s v="FINLANDIA MANGO - VODKA-FLVRD-IMP - 750 ML  ( AL - A004408 )"/>
        <s v="FIREBALL/100M PARTY COOLER 4-12P - DOM WHSKY-BLND - 100 ML  ( AL - G007424 )"/>
        <s v="FIREFLY CHERRY MOONSHINE - DOM WHSKY-BLND - 750 ML  ( AL - A005492 )"/>
        <s v="FISTFUL OF BOURBON A BLEND STRAIGHT BRBN - DOM WHSKY-STRT-BRBN/TN - 750 ML  ( AL - A007513 )"/>
        <s v="FIVE STAR FOOTBALL BOTTLE - BRNDY/CGNC-IMP - 200 ML  ( AL - C005241 )"/>
        <s v="FLOR DE CANA GRAND RESERVE DARK 7 YEARS - RUM-AGED/DARK - 750 ML  ( AL - A004215 )"/>
        <s v="FORD'S LONDON DRY DISTILLED GIN - GIN-CLASSIC-IMP - 1.0 LTR  ( AL - E008262 )"/>
        <s v="FOSFORO ENSAMBLE TOBALA MEZCAL - TEQUILA-BLANCO - 750 ML  ( AL - A030914 )"/>
        <s v="FOUR ROSES SMALL BATCH LMT EDITION 2022 - DOM WHSKY-STRT-BRBN/TN - 750 ML  ( AL - A005150 )"/>
        <s v="FOURSQUARE 2008 SINGLE BLEND RUM BARBDOS - RUM-AGED/DARK - 750 ML  ( AL - A009489 )"/>
        <s v="FRENCH KISS (VODKA &amp; LIQUEUR) - CRDL-LQR&amp;SPC-FRT - 750 ML  ( AL - A001377 )"/>
        <s v="FUENTESECA COSECHA 2018 BLANCO TEQUILA - TEQUILA-BLANCO - 750 ML  ( AL - A010102 )"/>
        <s v="FULL THROTTLE PEACH S'LOONSHINE MOONSHNE - DOM WHSKY-BLND - 750 ML  ( AL - A001525 )"/>
        <s v="GAME OF THRONES HS TARGARYEN CARDHU G RS - SCOTCH-SNGL MALT - 750 ML  ( AL - A009586 )"/>
        <s v="GAME TIME VODKA - VODKA-CLASSIC-DOM - 750 ML  ( AL - A007266 )"/>
        <s v="GAMEDAY VODKA BLACK LABEL - VODKA-CLASSIC-DOM - 1.75 LTR  ( AL - F007690 )"/>
        <s v="GAMEDAY VODKA CRIMSON &amp; WHITE LABEL - VODKA-CLASSIC-DOM - 750 ML  ( AL - A007692 )"/>
        <s v="GAMEDAY VODKA GOLD &amp; BLACK LABEL - VODKA-CLASSIC-DOM - 750 ML  ( AL - A007698 )"/>
        <s v="GAMEDAY VODKA NAVY BLUE &amp; ORANGE LABEL - VODKA-CLASSIC-DOM - 750 ML  ( AL - A007694 )"/>
        <s v="GAMEDAY VODKA PURPLE &amp; YELLOW LABEL - VODKA-CLASSIC-DOM - 750 ML  ( AL - A007696 )"/>
        <s v="GARRISON BROTHERS COWBOY BOURBON BRL PRF - DOM WHSKY-STRT-BRBN/TN - 750 ML  ( AL - A010539 )"/>
        <s v="GEORGE KEEL KAY'S VANILLA FLV RUM - RUM-FLVRD - 750 ML  ( AL - A030047 )"/>
        <s v="GHOST COAST DAISY MAZE GRAIN SPIRITS - NEUTRAL GRAIN SPIRIT - 1.0 LTR  ( AL - E010378 )"/>
        <s v="GLEN GARIOCH 12 YEAR SINGLE MALT SCOTCH - SCOTCH-SNGL MALT - 750 ML  ( AL - A009082 )"/>
        <s v="GLEN GARIOCH FOUNDER'S RESERVE SNGL MALT - SCOTCH-SNGL MALT - 750 ML  ( AL - A009088 )"/>
        <s v="GLEN MORAY 18 YEAR SINGLE MALT SCOTCH - SCOTCH-SNGL MALT - 750 ML  ( AL - A010086 )"/>
        <s v="GLEN MORAY ELGIN HERITAGE SPEYSIDE SCTCH - SCOTCH-SNGL MALT - 750 ML  ( AL - A010087 )"/>
        <s v="GLENDRONACH CASK STRENGTH BATCH 11 700ML - SCOTCH-SNGL MALT - 750 ML  ( AL - L009321 )"/>
        <s v="GLENFARCLAS SINGLE MALT 17YR 86 PROOF - SCOTCH-SNGL MALT - 750 ML  ( AL - A004657 )"/>
        <s v="GLENFIDDICH EXP 1 INDIA PALE ALE CASK SM - SCOTCH-SNGL MALT - 750 ML  ( AL - A009259 )"/>
        <s v="GLENFIDDICH FIRE &amp; CANE EXPERIMENTAL SRS - SCOTCH-SNGL MALT - 750 ML  ( AL - A009526 )"/>
        <s v="GLENMORANGIE ASTAR SCOTCH - SCOTCH-SNGL MALT - 750 ML  ( AL - A005200 )"/>
        <s v="GLENMORANGIE GRAND VINTAGE MALT 1997 LMT - SCOTCH-SNGL MALT - 750 ML  ( AL - A010233 )"/>
        <s v="GLENROTHES 12 YEAR SPEYSIDE SINGLE MALT - SCOTCH-SNGL MALT - 750 ML  ( AL - A010242 )"/>
        <s v="GOLDSCHLAGER CINNAMON SCHNAPPS IMPORTED - CRDL-SNPS-CNNMN - 1.0 LTR  ( AL - E008628 )"/>
        <s v="GORDON'S - GIN-CLASSIC-DOM - 1.0 LTR  ( AL - E005324 )"/>
        <s v="GOSLING OLD RUM FAMILY RESERVE - RUM-GOLD - 750 ML  ( AL - A004535 )"/>
        <s v="GRAN PATRON BURDEOS ANEJO TEQUILA GOLD - TEQUILA-ANEJO - 750 ML  ( AL - A004477 )"/>
        <s v="GRAN PATRON PLATINUM SILVER TEQUILA - TEQUILA-BLANCO - 375 ML  ( AL - B004790 )"/>
        <s v="GRAND MARNIER QUINTESSENCE LIQUEUR - CRDL-LQR&amp;SPC-OTH - 750 ML  ( AL - A005091 )"/>
        <s v="GRAND TETON BORN &amp; BRED VODKA - VODKA-CLASSIC-DOM - 750 ML  ( AL - A001848 )"/>
        <s v="GRAND TETON POTATO VODKA - VODKA-CLASSIC-DOM - 750 ML  ( AL - A004781 )"/>
        <s v="GRANDE ABSENTE ABSINTHE ORIGINALE - CRDL-LQR&amp;SPC-OTH - 750 ML  ( AL - A004772 )"/>
        <s v="GRANDER SINGLE BARREL 90 PRF RUM PANAMA - RUM-GOLD - 750 ML  ( AL - A008245 )"/>
        <s v="GREY GOOSE ESSENCES WATERMELON &amp; BASIL - VODKA-FLVRD-IMP - 750 ML  ( AL - A008281 )"/>
        <s v="HANGAR 1 VODKA - VODKA-CLASSIC-DOM - 1.75 LTR  ( AL - F004289 )"/>
        <s v="HARAHORN NORWEGIAN GIN SMALL BATCH - GIN-CLASSIC-IMP - 750 ML  ( AL - A009607 )"/>
        <s v="HARTLEY PEACH VSOP PEACH FLAVORED BRANDY - BRNDY/CGNC-DOM - 750 ML  ( AL - A009025 )"/>
        <s v="HARTLEY VSOP (BRANDY W/NATURAL FLAVORS) - BRNDY/CGNC-DOM - 375 ML  ( AL - B009024 )"/>
        <s v="HARWOOD - CAN-US BLND-US BTLD - 1.75 LTR  ( AL - F004908 )"/>
        <s v="HEAVEN HILL HERITAGE COLL 18Y KSBW - DOM WHSKY-STRT-OTH - 750 ML  ( AL - A010700 )"/>
        <s v="HEAVENLY VIEW FINE PEAR MEAD WINE - FRUIT OTHER - 750 ML  ( AL - A003797 )"/>
        <s v="HELL CAT MAGGIE IRISH WHISKEY - IRISH - 750 ML  ( AL - A007224 )"/>
        <s v="HENDRICKS MIDSUMMER SOLSTICE - GIN-CLASSIC-IMP - 750 ML  ( AL - A007122 )"/>
        <s v="HENNESSY HENNY WHITE 25TH ANNIVSRY 700ML - BRNDY/CGNC-CGNC-OTH - 750 ML  ( AL - L070111 )"/>
        <s v="HENRY MCKENNA - DOM WHSKY-STRT-BRBN/TN - 750 ML  ( AL - A004764 )"/>
        <s v="HERMOSA CASAGAVE SILVER TEQUILA - TEQUILA-BLANCO - 750 ML  ( AL - A007523 )"/>
        <s v="HIGH N'WICKED THE WILD ROVER IRISH WHK - IRISH - 750 ML  ( AL - A010316 )"/>
        <s v="HIGH NOON SNOWBIRD 8P:PC/LM/PL/RSP 355ML - COCKTAILS - 375 ML  ( AL - J070235 )"/>
        <s v="HIGH NOON SUN SIPS 6P:PCH/WTM/PA 355ML - COCKTAILS - 375 ML  ( AL - J008953 )"/>
        <s v="HIGH NOON VDK SLZ 12P:PF/PA/PR/TGN 355ML - COCKTAILS - 375 ML  ( AL - J070170 )"/>
        <s v="HIGHLAND PARK 1968 SINGLE MALT SCOTCH - SCOTCH-SNGL MALT - 750 ML  ( AL - A005767 )"/>
        <s v="HIGHLAND PARK VALKNUT SINGLE MALT SCOTCH - SCOTCH-SNGL MALT - 750 ML  ( AL - A009494 )"/>
        <s v="HIRAM WALKER 60 PROOF - BRNDY/CGNC-DOM - 1.0 LTR  ( AL - E004617 )"/>
        <s v="HIRAM WALKER BUTTERSCOTCH - CRDL-SNPS-BTRSCTCH - 1.0 LTR  ( AL - E004098 )"/>
        <s v="HIRAM WALKER RASPBERRY - CRDL-SNPS-OTH - 1.0 LTR  ( AL - E004226 )"/>
        <s v="HOCHSTADTER'S SLOW &amp; LOW ROCK&amp;RYE CAN-4P - DOM WHSKY-BLND - 100 ML  ( AL - G005303 )"/>
        <s v="HOOTERS GOLD TEQUILA - TEQUILA-REPOSADO - 1.0 LTR  ( AL - E009810 )"/>
        <s v="HOOTERS VODKA - VODKA-CLASSIC-DOM - 1.0 LTR  ( AL - E009809 )"/>
        <s v="HORNITOS BLACK BARREL ANEJO TEQUILA - TEQUILA-ANEJO - 50 ML  ( AL - D001382 )"/>
        <s v="HORNITOS LIME HIBISCUS MARGARITA - COCKTAILS - 1.75 LTR  ( AL - F007542 )"/>
        <s v="HUSSONG'S PLATINUM ANEJO TQ STONEWRE JUG - TEQUILA-ANEJO - 750 ML  ( AL - A005245 )"/>
        <s v="HUSSONG'S REPOSADO 100% STONEWARE JUG - TEQUILA-REPOSADO - 750 ML  ( AL - A004563 )"/>
        <s v="HVEN HVENUS ORGANIC RYE WHISKY - OTH IMP WHSKY - 100 ML  ( AL - G010270 )"/>
        <s v="ILEGAL MEZCAL ANEJO - TEQUILA-ANEJO - 750 ML  ( AL - A005530 )"/>
        <s v="INFUSE SPIRITS LEMON PEEL FLAVORED VODKA - VODKA-FLVRD-DOM - 750 ML  ( AL - A007047 )"/>
        <s v="INOCENTE PLATINUM 100% AGAVE AZUL - TEQUILA-BLANCO - 750 ML  ( AL - A005515 )"/>
        <s v="ISLE OF JURA SINGLE MALT 10 YEAR - SCOTCH-SNGL MALT - 750 ML  ( AL - A007154 )"/>
        <s v="IVANABITCH COCONUT FLVRD VD (NETHERLAND) - VODKA-FLVRD-IMP - 750 ML  ( AL - A005258 )"/>
        <s v="IVANABITCH GIN (NETHERLANDS) - GIN-CLASSIC-IMP - 1.75 LTR  ( AL - F004043 )"/>
        <s v="IVANABITCH RED BERRY FLAVORED(NETHERLND) - VODKA-FLVRD-IMP - 375 ML  ( AL - B005644 )"/>
        <s v="J.P. WISER'S 24YR CASK STRENGTH BLEND - CAN-FRGN BLND-FRGN BTLD - 750 ML  ( AL - A010476 )"/>
        <s v="JACK DANIEL SB PR SPC RLS COY HILL 700ML - DOM WHSKY-STRT-BRBN/TN - 750 ML  ( AL - L010798 )"/>
        <s v="JACK DANIELS &amp; COLA 4P 355ML - COCKTAILS - 375 ML  ( AL - J007742 )"/>
        <s v="JACK DANIELS SINGLE BARREL (WAS DECANTR) - DOM WHSKY-STRT-SM BTCH - 50 ML  ( AL - D030665 )"/>
        <s v="JACK DANIELS TENN FIRE W/2-SHOT GLASSES - DOM WHSKY-BLND - 750 ML  ( AL - A000332 )"/>
        <s v="JACK DANIELS TENNESSEE APPLE LIQUEUR - DOM WHSKY-BLND - 1.0 LTR  ( AL - E009754 )"/>
        <s v="JACKSON MORGAN BROWN SUGAR CINN CREAM - CRDL-CRM LQR - 750 ML  ( AL - A001282 )"/>
        <s v="JACKSON MORGAN SOUTHERN BANANA PUDDING - CRDL-CRM LQR - 50 ML  ( AL - D001763 )"/>
        <s v="JACOB'S PARDON SMALL BATCH AMERICAN NO 3 - DOM WHSKY-STRT-BRBN/TN - 750 ML  ( AL - A010634 )"/>
        <s v="JED JOHN'S ALABAMA SINGLE MALT WHISKEY - DOM WHSKY-STRT-OTH - 375 ML  ( AL - B005995 )"/>
        <s v="JED PURVEYORS DOUBLE WOOD RYE BRL STRGTH - DOM WHSKY-STRT-RYE - 750 ML  ( AL - A030032 )"/>
        <s v="JEFFERSON'S RESERVE TWIN OAK - DOM WHSKY-STRT-BRBN/TN - 750 ML  ( AL - A009538 )"/>
        <s v="JEFFERSON'S WOOD EXPERIMENT COLL:5/200ML - DOM WHSKY-STRT-BRBN/TN - 1.0 LTR  ( AL - E004775 )"/>
        <s v="JIM BEAM BLACK - DOM WHSKY-STRT-BRBN/TN - 1.75 LTR  ( AL - F000662 )"/>
        <s v="JIM BEAM BLACK WITH 2 ROCKS GLASSES - DOM WHSKY-STRT-BRBN/TN - 750 ML  ( AL - A000661 )"/>
        <s v="JIM BEAM ORANGE FLAVORED WHISKEY - DOM WHSKY-BLND - 50 ML  ( AL - D007544 )"/>
        <s v="JIM BEAM WHITE W/HOLIDAY TUMBLER - DOM WHSKY-STRT-BRBN/TN - 750 ML  ( AL - A000192 )"/>
        <s v="JIM BEAM/2-B MIXED PACK: WHITE &amp; BLACK - DOM WHSKY-BLND - 375 ML  ( AL - B007401 )"/>
        <s v="JIMMY'S SEAJUICE SPICED RUM W/PINEAPLE J - RUM-FLVRD - 750 ML  ( AL - A001884 )"/>
        <s v="JOHN WALKER &amp; SON KING GEORGE V LUNAR NY - SCOTCH-BLND-FRGN BTLD - 750 ML  ( AL - A009157 )"/>
        <s v="JOHNNIE WALKER BLACK - SCOTCH-BLND-FRGN BTLD - 50 ML  ( AL - D004686 )"/>
        <s v="JOHNNIE WALKER BLUE LB YEAR OF RABBIT - SCOTCH-BLND-FRGN BTLD - 750 ML  ( AL - A010489 )"/>
        <s v="JOHNNIE WALKER BLUE THE JOHN WALKER - SCOTCH-BLND-FRGN BTLD - 750 ML  ( AL - A009095 )"/>
        <s v="JOHNNIE WALKER ODYSSEY BLENDED MALT WHSK - SCOTCH-BLND-FRGN BTLD - 750 ML  ( AL - A005683 )"/>
        <s v="JOSE CUERVO ESPECIAL SILVER - TEQUILA-BLANCO - 50 ML  ( AL - D070395 )"/>
        <s v="JOSE CUERVO GOLDEN ROSE MARGARITA - COCKTAILS - 1.75 LTR  ( AL - F007172 )"/>
        <s v="JOSE CUERVO SPARKLING STWBRRY 4P 355ML - COCKTAILS - 375 ML  ( AL - J001204 )"/>
        <s v="JOSEPH MAGNUS STRAIGHT BOURBON WHISKEY - DOM WHSKY-STRT-OTH - 750 ML  ( AL - A009791 )"/>
        <s v="JOURNEYMAN PIT-SPITTER CHERRY FLV WHISKY - DOM WHSKY-BLND - 750 ML  ( AL - A010566 )"/>
        <s v="KAHLUA RUM &amp; COFFEE W/50ML ABS 80&amp;GLASS - CRDL-COFFEE LQR - 750 ML  ( AL - A001425 )"/>
        <s v="KAMCHATKA 80 VODKA WITH PREMIUM LIQUEUR - VODKA-CLASSIC-DOM - 1.0 LTR  ( AL - E005368 )"/>
        <s v="KAMCHATKA 80 VODKA WITH PREMIUM LIQUEUR - VODKA-CLASSIC-DOM - 1.75 LTR  ( AL - F005368 )"/>
        <s v="KAMMER BLACK FOREST KIRSCHWASSER CHERRY - BRNDY/CGNC-IMP - 750 ML  ( AL - A005151 )"/>
        <s v="KARMA REPOSADO TEQUILA - TEQUILA-REPOSADO - 750 ML  ( AL - A004059 )"/>
        <s v="KARMA SILVER TEQUILA - TEQUILA-BLANCO - 750 ML  ( AL - A004053 )"/>
        <s v="KETEL ONE BOTANICAL PEACH &amp; ORANGE BLSSM - VODKA-FLVRD-IMP - 50 ML  ( AL - D010048 )"/>
        <s v="KHORTYTSA PLATINUM VODKA W/2-SHOT GLSSES - VODKA-CLASSIC-IMP - 750 ML  ( AL - A001947 )"/>
        <s v="KINKY RUBY LIQUEUR (VODKA BASE) - VODKA-FLVRD-DOM - 750 ML  ( AL - A007192 )"/>
        <s v="KNOB CREEK WITH 2 ROCK GLASSES - DOM WHSKY-STRT-SM BTCH - 750 ML  ( AL - A001195 )"/>
        <s v="KORBEL EXTRA SMOOTH BRANDY - BRNDY/CGNC-DOM - 750 ML  ( AL - A009093 )"/>
        <s v="KOVAL FOUR GRAIN SINGLE BARREL WHSKY(IL) - DOM WHSKY-BLND - 750 ML  ( AL - A005035 )"/>
        <s v="KOVAL SINGLE BARREL BOURBON WHISKEY (IL) - DOM WHSKY-STRT-OTH - 750 ML  ( AL - A005021 )"/>
        <s v="KOVAL SINGLE BARREL OAT WHISKEY (IL) - DOM WHSKY-STRT-OTH - 750 ML  ( AL - A005024 )"/>
        <s v="KRAKEN BLACK SPICED 70 PROOF RUM - RUM-FLVRD - 1.0 LTR  ( AL - E009020 )"/>
        <s v="KROGSTAD FESTLIG AQUAVIT (OREGON) - CRDL-LQR&amp;SPC-SPRT SPCTY - 750 ML  ( AL - A004443 )"/>
        <s v="LAGAVULIN OFFERMAN EDITION GUINNESS CASK - SCOTCH-SNGL MALT - 750 ML  ( AL - A007616 )"/>
        <s v="LAPHROAIG LORE ISLAY SINGLE MALT SCOTCH - SCOTCH-SNGL MALT - 750 ML  ( AL - A009304 )"/>
        <s v="LE MARQUE EXTRA ARMAGNAC BRANDY - BRNDY/CGNC-ARMGNC - 750 ML  ( AL - A005231 )"/>
        <s v="LE MARQUE XO ARMAGNAC BRANDY - BRNDY/CGNC-ARMGNC - 750 ML  ( AL - A005230 )"/>
        <s v="LEIPER'S FORK DIST BIB BOURBON - DOM WHSKY-STRT-BRBN/TN - 750 ML  ( AL - A010537 )"/>
        <s v="LEIPER'S FORK DIST BIB TENNESSEE WHISKEY - DOM WHSKY-STRT-BRBN/TN - 750 ML  ( AL - A010585 )"/>
        <s v="LEXINGTON KENTUCKY BOURBON WHISKEY - DOM WHSKY-STRT-BRBN/TN - 750 ML  ( AL - A000940 )"/>
        <s v="LIBELULA JOVEN TEQUILA - TEQUILA-GOLD - 1.0 LTR  ( AL - E008127 )"/>
        <s v="LIQS VODKA LEMON DROP 8-4 PACKS - COCKTAILS - 50 ML  ( AL - D009256 )"/>
        <s v="LISMORE SPEYSIDE SINGLE MALT - SCOTCH-SNGL MALT - 750 ML  ( AL - A005544 )"/>
        <s v="LITTLE BOOK CHAPTER 7 BLENDED WHISKEY - DOM WHSKY-BLND - 750 ML  ( AL - A010644 )"/>
        <s v="LUKSUSOWA POTATO - VODKA-CLASSIC-IMP - 750 ML  ( AL - A004068 )"/>
        <s v="LUXARDO CHERRY MORLACCO LIQUEUR - CRDL-LQR&amp;SPC-FRT - 750 ML  ( AL - A005693 )"/>
        <s v="MAESTRO DOBEL ANEJO TEQUILA BARREL F1 - TEQUILA-ANEJO - 750 ML  ( AL - A009863 )"/>
        <s v="MAESTRO DOBEL SILVER TEQUILA - TEQUILA-BLANCO - 750 ML  ( AL - A001046 )"/>
        <s v="MAGIC MOMENTS VODKA (INDIA) - VODKA-CLASSIC-IMP - 50 ML  ( AL - D010318 )"/>
        <s v="MALIBU RED TEQUILA &amp; COCONUT FLAVORED - RUM-FLVRD - 750 ML  ( AL - A000717 )"/>
        <s v="MALIBU WATERMELON MOJITO RTD 4P 355ML - COCKTAILS - 375 ML  ( AL - J007723 )"/>
        <s v="MARGARITAVILLE CALYPSO COCONUT DSS - CRDL-LQR&amp;SPC-OTH - 750 ML  ( AL - A004815 )"/>
        <s v="MARGARITAVILLE GOLD TEQUILA - TEQUILA-GOLD - 1.0 LTR  ( AL - E004826 )"/>
        <s v="MARGARITAVILLE ISLAND LIME DIST SPRT SPC - TEQUILA-FLAVORED - 750 ML  ( AL - A004813 )"/>
        <s v="MARGARITAVILLE LAST MANGO DIST SPRT SPEC - TEQUILA-FLAVORED - 750 ML  ( AL - A004816 )"/>
        <s v="MARGARITAVILLE PREMIUM SILVER RUM - RUM-LIGHT - 1.0 LTR  ( AL - E004901 )"/>
        <s v="MARGARITAVILLE PREMIUM SILVER RUM - RUM-LIGHT - 1.75 LTR  ( AL - F004901 )"/>
        <s v="MARGARITAVILLE PREMUIM COCONUT RUM - RUM-FLVRD - 1.0 LTR  ( AL - E004896 )"/>
        <s v="MARGARITAVILLE PREMUIM COCONUT RUM - RUM-FLVRD - 1.75 LTR  ( AL - F004896 )"/>
        <s v="MARGARITAVILLE SILVER TEQUILA - TEQUILA-BLANCO - 1.0 LTR  ( AL - E004831 )"/>
        <s v="MCCLELLAND'S LOWLAND - SCOTCH-SNGL MALT - 750 ML  ( AL - A009091 )"/>
        <s v="MCCLELLAND'S SPEYSIDE SINGLE MALT SCOTCH - SCOTCH-SNGL MALT - 750 ML  ( AL - A009092 )"/>
        <s v="MCCORMICK - SCOTCH-BLND-US BTLD - 1.75 LTR  ( AL - F004000 )"/>
        <s v="MCCORMICK - VODKA-CLASSIC-DOM - 1.0 LTR  ( AL - E004202 )"/>
        <s v="MCCORMICK CHERRY FLAVORED VODKA - VODKA-FLVRD-DOM - 1.75 LTR  ( AL - F005138 )"/>
        <s v="MCCORMICK CITRUS 60 PROOF FLAVORED VODKA - VODKA-FLVRD-DOM - 750 ML  ( AL - A004863 )"/>
        <s v="METAXA OUZO - CRDL-LQR&amp;SPC-ANSE FLVRD - 750 ML  ( AL - A004317 )"/>
        <s v="MEZAN JAMAICA X.O. RUM (WHITE) - RUM-GOLD - 750 ML  ( AL - A007316 )"/>
        <s v="MICHTER'S US 1 TOASTED BARREL FNS BOURBN - DOM WHSKY-STRT-BRBN/TN - 750 ML  ( AL - A009289 )"/>
        <s v="MIDNIGHT MOON 100PRF MNSHN FREEDOM EDT - DOM WHSKY-STRT-OTH - 750 ML  ( AL - A007008 )"/>
        <s v="MIDNIGHT MOON BLUEBERRY/12OZ LEMONADE - DOM WHSKY-BLND - 750 ML  ( AL - A001351 )"/>
        <s v="MIDNIGHT MOON MOONSHINE BLUEBERRY - DOM WHSKY-BLND - 375 ML  ( AL - B000618 )"/>
        <s v="MIDNIGHT MOON MOONSHINE CHERRY - DOM WHSKY-BLND - 750 ML  ( AL - A000957 )"/>
        <s v="MIJENTA BLANCO 100% AGAVE TEQUILA - TEQUILA-BLANCO - 750 ML  ( AL - A031233 )"/>
        <s v="MILAGRO ANEJO - TEQUILA-ANEJO - 375 ML  ( AL - B004888 )"/>
        <s v="MILAGRO SILVER - TEQUILA-BLANCO - 375 ML  ( AL - B010076 )"/>
        <s v="MONACO COCKTAILS TROPIC RUSH 4PK 355ML - COCKTAILS - 375 ML  ( AL - J007274 )"/>
        <s v="MONTEZUMA TRIPLE SEC - CRDL-LQR&amp;SPC-TRIPLE SEC - 1.75 LTR  ( AL - F009236 )"/>
        <s v="MR BOSTON - VODKA-CLASSIC-DOM - 200 ML  ( AL - C004014 )"/>
        <s v="MR BOSTON - VODKA-CLASSIC-DOM - 375 ML  ( AL - B004014 )"/>
        <s v="MR BOSTON - VODKA-CLASSIC-DOM - 750 ML  ( AL - A004014 )"/>
        <s v="MR BOSTON BUTTERSCOTCH SCHNAPPS - CRDL-SNPS-BTRSCTCH - 1.0 LTR  ( AL - E031410 )"/>
        <s v="MR BOSTON LIGHT - RUM-LIGHT - 1.0 LTR  ( AL - E031413 )"/>
        <s v="MRS SUTTON'S LIKKER BLACKBERRY MOONSHINE - DOM WHSKY-BLND - 750 ML  ( AL - A004590 )"/>
        <s v="MRS SUTTON'S LIKKER MIXED BERRY MOONSHIN - DOM WHSKY-BLND - 750 ML  ( AL - A004604 )"/>
        <s v="MURDER CREEK COTTON CANDY MOONSHINE - CRDL-LQR&amp;SPC-OTH - 750 ML  ( AL - A030150 )"/>
        <s v="MUTINY ISLAND VODKA - VODKA-CLASSIC-DOM - 750 ML  ( AL - A008257 )"/>
        <s v="NASHVILLE BARREL SINGLE BARREL RYE - DOM WHSKY-STRT-RYE - 750 ML  ( AL - A030245 )"/>
        <s v="NEW AMSTERDAM COCONUT FLAVORED VODKA - VODKA-FLVRD-DOM - 50 ML  ( AL - D005603 )"/>
        <s v="NEW AMSTERDAM GRAPEFRUIT FLAVORED VODKA - VODKA-FLVRD-DOM - 750 ML  ( AL - A007024 )"/>
        <s v="NEW AMSTERDAM PINEAPPLE FLAVORED VODKA - VODKA-FLVRD-DOM - 200 ML  ( AL - C009832 )"/>
        <s v="NEW AMSTERDAM RED BERRY FLAVORED VODKA - VODKA-FLVRD-DOM - 200 ML  ( AL - C005371 )"/>
        <s v="NEW AMSTERDAM RED BERRY FLAVORED VODKA - VODKA-FLVRD-DOM - 375 ML  ( AL - B000833 )"/>
        <s v="NIKKA COFFEY GRAIN WHISKY (JAPAN) - OTH IMP WHSKY - 750 ML  ( AL - A001902 )"/>
        <s v="NIKKA YOICHI SINGLE MALT WHISKY (JAPAN) - OTH IMP WHSKY - 750 ML  ( AL - A008291 )"/>
        <s v="NOYAU DE POISSY LIQUEUR - CRDL-LQR&amp;SPC-OTH - 750 ML  ( AL - A030242 )"/>
        <s v="NULU SINGLE BARREL STRAIGHT BOURBON - DOM WHSKY-STRT-BRBN/TN - 750 ML  ( AL - A010276 )"/>
        <s v="OAK &amp; EDEN SPIRE SELECT BOURBON &amp; SPIRE - DOM WHSKY-STRT-BRBN/TN - 750 ML  ( AL - A070080 )"/>
        <s v="OBAN LITTLE BAY SINGLE MALT SCOTCH - SCOTCH-SNGL MALT - 750 ML  ( AL - A005975 )"/>
        <s v="OBAN MALT LIMITED EDITION 18 YEAR OLD - SCOTCH-SNGL MALT - 750 ML  ( AL - A009327 )"/>
        <s v="OHEMGEE LEMON LIME COCKTAIL 4P - COCKTAILS - 375 ML  ( AL - J007524 )"/>
        <s v="OLD CHARTER 8 YEAR - DOM WHSKY-STRT-BRBN/TN - 1.75 LTR  ( AL - F009677 )"/>
        <s v="OLD CHARTER FRENCH OAK STRAIGHT BOURBON - DOM WHSKY-STRT-BRBN/TN - 750 ML  ( AL - A010737 )"/>
        <s v="OLD CHARTER OAK SPANISH OAK SBW - DOM WHSKY-STRT-SM BTCH - 750 ML  ( AL - A010654 )"/>
        <s v="OLD ELK CIGAR CUT SBW FIN S/A/P/C BRRLS - DOM WHSKY-STRT-BRBN/TN - 750 ML  ( AL - A010666 )"/>
        <s v="OLD ELK COGNAC CASK FINISH SRTR BBN WHK - DOM WHSKY-STRT-BRBN/TN - 750 ML  ( AL - A010290 )"/>
        <s v="OLD ELK DOUBLE WHEAT STRAIGHT WHISKEY - DOM WHSKY-STRT-OTH - 750 ML  ( AL - A010422 )"/>
        <s v="OLD ELK PORT CASK FINISH STRT BBN WHK - DOM WHSKY-STRT-BRBN/TN - 750 ML  ( AL - A010292 )"/>
        <s v="OLD ELK SHERRY CASK FINISH STRT BBN WHK - DOM WHSKY-STRT-BRBN/TN - 750 ML  ( AL - A010293 )"/>
        <s v="OLD FITZGERALD 8YR DECANTER SERIES SPR21 - DOM WHSKY-STRT-BRBN/TN - 750 ML  ( AL - A009674 )"/>
        <s v="OLD FITZGERALD BIB 10Y DECANTER SRS SP23 - DOM WHSKY-STRT-BRBN/TN - 750 ML  ( AL - A010632 )"/>
        <s v="OLD FITZGERALD BIB 10Y SPR24 DECANTER SR - DOM WHSKY-STRT-BRBN/TN - 750 ML  ( AL - A010751 )"/>
        <s v="OLD FITZGERALD BIB 19Y FALL22 DECANTER S - DOM WHSKY-STRT-BRBN/TN - 750 ML  ( AL - A010551 )"/>
        <s v="OLD FORESTER SIGNATURE - DOM WHSKY-STRT-BRBN/TN - 1.0 LTR  ( AL - E009822 )"/>
        <s v="OLD MONK - RUM-GOLD - 750 ML  ( AL - A010335 )"/>
        <s v="OLD MONK SUPREME XXX VERY OLD VATTED RUM - RUM-AGED/DARK - 750 ML  ( AL - A010336 )"/>
        <s v="OLD NEW ENGLAND EGG NOG - COCKTAILS - 750 ML  ( AL - A070088 )"/>
        <s v="OLD OVERHOLT - DOM WHSKY-STRT-RYE - 750 ML  ( AL - A001480 )"/>
        <s v="OLE SMOKY TENN MOONSHINE STRAWBERRY 65P - DOM WHSKY-BLND - 50 ML  ( AL - D030786 )"/>
        <s v="OLE SMOKY TENNESSEE MNSH SHINE NOG MNSHN - CRDL-LQR&amp;SPC-OTH - 50 ML  ( AL - D030789 )"/>
        <s v="OLE SMOKY TENNESSEE MOONSHINE BLACKBERRY - DOM WHSKY-BLND - 750 ML  ( AL - A006192 )"/>
        <s v="OLE SMOKY WHITE CHOCOLATE STRAWBERRY MSH - CRDL-CRM LQR - 750 ML  ( AL - A010516 )"/>
        <s v="OLMECA ALTOS PLATA 100% DE AGAVE TEQUILA - TEQUILA-BLANCO - 1.0 LTR  ( AL - E004447 )"/>
        <s v="ORIGINAL GANGSTER OG XO FRENCH BRANDY - BRNDY/CGNC-IMP - 750 ML  ( AL - A007599 )"/>
        <s v="PARKER'S HERITAGE CL 18TH ED 14Y BRL FIN - DOM WHSKY-STRT-OTH - 750 ML  ( AL - A010785 )"/>
        <s v="PARROT BAY MANGO - RUM-FLVRD - 50 ML  ( AL - D004516 )"/>
        <s v="PARROT BAY PINEAPPLE - RUM-FLVRD - 50 ML  ( AL - D004517 )"/>
        <s v="PASSOA PASSION FRUIT LIQUEUR - CRDL-LQR&amp;SPC-FRT - 750 ML  ( AL - A030594 )"/>
        <s v="PATRON REPOSADO - TEQUILA-REPOSADO - 50 ML  ( AL - D004733 )"/>
        <s v="PAUL MASSON GRAND AMBER VSOP - BRNDY/CGNC-DOM - 50 ML  ( AL - D004677 )"/>
        <s v="PEARL PLUM FLAVORED VODKA DSS - VODKA-FLVRD-DOM - 50 ML  ( AL - D004980 )"/>
        <s v="PEARL PLUM FLAVORED VODKA DSS - VODKA-FLVRD-DOM - 750 ML  ( AL - A004980 )"/>
        <s v="PEARL POMEGRANATE FLAVORED VODKA DSS - VODKA-FLVRD-DOM - 750 ML  ( AL - A004850 )"/>
        <s v="PEARSE LYONS RESERVE WHISKEY - DOM WHSKY-STRT-BRBN/TN - 750 ML  ( AL - A009030 )"/>
        <s v="PENDLETON - CAN-US BLND-US BTLD - 50 ML  ( AL - D000707 )"/>
        <s v="PENELOPE BOURBON TOASTED SERIES CHAR 4 - DOM WHSKY-STRT-BRBN/TN - 750 ML  ( AL - A010776 )"/>
        <s v="PICKERS PINEAPPLE FLAVORED VODKA - VODKA-FLVRD-DOM - 50 ML  ( AL - D009233 )"/>
        <s v="PICKERS VODKA - VODKA-CLASSIC-DOM - 1.75 LTR  ( AL - F031291 )"/>
        <s v="PIG'S NOSE - SCOTCH-BLND-FRGN BTLD - 750 ML  ( AL - A004328 )"/>
        <s v="PINCH - SCOTCH-BLND-FRGN BTLD - 750 ML  ( AL - A004177 )"/>
        <s v="PINNACLE CHERRY FLAVORED VODKA (DSS) - VODKA-FLVRD-IMP - 750 ML  ( AL - A000762 )"/>
        <s v="PINNACLE CITRUS FLAVORED VODKA (DSS) - VODKA-FLVRD-IMP - 200 ML  ( AL - C004114 )"/>
        <s v="PINNACLE MANGO FLAVORED VODKA (DSS) - VODKA-FLVRD-IMP - 1.0 LTR  ( AL - E004057 )"/>
        <s v="PINNACLE PINEAPPLE FLAVORED VODKA - VODKA-FLVRD-IMP - 200 ML  ( AL - C009175 )"/>
        <s v="PINNACLE PINEAPPLE FLAVORED VODKA - VODKA-FLVRD-IMP - 375 ML  ( AL - B001338 )"/>
        <s v="PINNACLE POMEGRANATE FLAVORD VODKA (DSS) - VODKA-FLVRD-IMP - 750 ML  ( AL - A004318 )"/>
        <s v="PINNACLE STRAWBERRY FLAVORED VODKA (DSS) - VODKA-FLVRD-IMP - 750 ML  ( AL - A001681 )"/>
        <s v="PINNACLE VANILLA FLAVORED VODKA (DSS) - VODKA-FLVRD-IMP - 1.0 LTR  ( AL - E004365 )"/>
        <s v="PINNACLE WHIPPED CREAM FLAVORED VODKA - VODKA-FLVRD-IMP - 200 ML  ( AL - C009176 )"/>
        <s v="PLANTAION ORIGINAL DARK DOUBLE AGED RUM - RUM-AGED/DARK - 1.0 LTR  ( AL - E030309 )"/>
        <s v="PLANTATION FIJI 2005 LIMITED EDITION - RUM-AGED/DARK - 750 ML  ( AL - A009888 )"/>
        <s v="PLANTATION JAMAICA RUM 2002 - RUM-AGED/DARK - 750 ML  ( AL - A009160 )"/>
        <s v="PLANTATION PINEAPPLE STIGGIN SMOKY FORMU - RUM-FLVRD - 750 ML  ( AL - A030138 )"/>
        <s v="PLANTATION SGL CSK 9Y ACACIA BARB/JMC RM - RUM-AGED/DARK - 750 ML  ( AL - A010106 )"/>
        <s v="PLANTERAY 3 STAR WHITE RUM - RUM-LIGHT - 1.0 LTR  ( AL - E030308 )"/>
        <s v="PLANTERAY ISLE OF FIJI RUM - RUM-AGED/DARK - 750 ML  ( AL - A010077 )"/>
        <s v="PLANTERAY PINEAPPLE STIGGINS FANCY 1824 - RUM-FLVRD - 750 ML  ( AL - A009115 )"/>
        <s v="PLUME &amp; PETAL LEMON DRIFT - VODKA-FLVRD-DOM - 750 ML  ( AL - A007360 )"/>
        <s v="PLUME &amp; PETAL PEACH WAVE - VODKA-FLVRD-DOM - 750 ML  ( AL - A007405 )"/>
        <s v="PLYMOUTH SLOE GIN (FLAVORED GIN) - CRDL-LQR&amp;SPC-SLOE GIN - 750 ML  ( AL - A005506 )"/>
        <s v="POPOV 80PRF PREMIUM BLND VODKA SPECIALTY - VODKA-CLASSIC-DOM - 375 ML  ( AL - B005201 )"/>
        <s v="POTTER'S MELON LIQUEUR - CRDL-LQR&amp;SPC-FRT - 1.0 LTR  ( AL - E004094 )"/>
        <s v="PRAIRIE ORGANIC GIN - GIN-CLASSIC-DOM - 750 ML  ( AL - A005791 )"/>
        <s v="PRICHARD'S FINE RUM - RUM-GOLD - 750 ML  ( AL - A004994 )"/>
        <s v="PRICHARD'S PEACH MANGO RUM (DSS) - RUM-FLVRD - 750 ML  ( AL - A004965 )"/>
        <s v="PRIVATEER NAVY YARD BARREL PROOF RUM - RUM-AGED/DARK - 750 ML  ( AL - A007340 )"/>
        <s v="PROPER NO. TWELVE BLENDED IRISH WHISKEY - IRISH - 750 ML  ( AL - A009616 )"/>
        <s v="PURUS ORGANIC WHEAT VODKA ITALY - VODKA-CLASSIC-IMP - 750 ML  ( AL - A001236 )"/>
        <s v="PYRAT PLANTERS GOLD XO RESERVE ANGUILLAN - RUM-GOLD - 750 ML  ( AL - A008225 )"/>
        <s v="RABBIT HOLE 2PK:CAVEHILL&amp;HEIGOLD/GF CRTN - DOM WHSKY-STRT-BRBN/TN - 375 ML  ( AL - B070083 )"/>
        <s v="RABBIT HOLE VTY 4P:HGLD/CVHL/DRGR/BXRGL - DOM WHSKY-STRT-BRBN/TN - 200 ML  ( AL - C070319 )"/>
        <s v="REBEL - DOM WHSKY-STRT-BRBN/TN - 1.75 LTR  ( AL - F004423 )"/>
        <s v="RED STAG BY JIM BEAM BLACK CHERRY WHISKY - DOM WHSKY-BLND - 375 ML  ( AL - B009889 )"/>
        <s v="REDBREAST 12YR W/BIRD FEEDER - IRISH - 750 ML  ( AL - A070084 )"/>
        <s v="REDMONT CONTINENTAL GIN - GIN-CLASSIC-DOM - 750 ML  ( AL - A030767 )"/>
        <s v="RELSKA 80PRF PREMIUM BLD VODKA SPECIALTY - VODKA-CLASSIC-DOM - 750 ML  ( AL - A004299 )"/>
        <s v="REMUS REPEAL RESERVE ST BN WHSKY SERIES5 - DOM WHSKY-STRT-BRBN/TN - 750 ML  ( AL - A007917 )"/>
        <s v="REMUS REPEAL RSV SERIES TRILOGY:V/VI/VII - DOM WHSKY-STRT-BRBN/TN - 750 ML  ( AL - A010797 )"/>
        <s v="REMY MARTIN VSOP - BRNDY/CGNC-CGNC-VSOP - 1.0 LTR  ( AL - E000669 )"/>
        <s v="REVEL STOKE SPICEN HEIMER SPICED WHISKEY - CAN-US BLND-US BTLD - 750 ML  ( AL - A005374 )"/>
        <s v="RHUM BARBANCOURT 3 STAR 4 YEAR OAK AGED - RUM-GOLD - 750 ML  ( AL - A004465 )"/>
        <s v="RICHARDS WILD ROSE RED - DOM BEVRGE WN - 375 ML  ( AL - B002853 )"/>
        <s v="RIVERSET STRAIGHT RYE - DOM WHSKY-STRT-RYE - 750 ML  ( AL - A007358 )"/>
        <s v="ROCA PATRON ANEJO TEQUILA - TEQUILA-ANEJO - 750 ML  ( AL - A001393 )"/>
        <s v="ROCK HILL FARMS - DOM WHSKY-STRT-SM BTCH - 750 ML  ( AL - A004353 )"/>
        <s v="ROGUE SPIRITS HAZELNUT SPICE RUM - RUM-FLVRD - 750 ML  ( AL - A005657 )"/>
        <s v="RON RIO DARK - RUM-GOLD - 1.0 LTR  ( AL - E004205 )"/>
        <s v="RONDIAZ RUM WHITE - RUM-LIGHT - 1.75 LTR  ( AL - F004119 )"/>
        <s v="ROTHMAN &amp; WINTER ORCHARD PEACH LIQUER - CRDL-LQR&amp;SPC-FRT - 750 ML  ( AL - A030511 )"/>
        <s v="RUM CHATA MINI CHATAS:15-25ML CUPS - CRDL-LQR&amp;SPC-OTH - 375 ML  ( AL - B001853 )"/>
        <s v="RUSSELL'S RESERVE SINGLE BARREL WHISKEY - DOM WHSKY-STRT-BRBN/TN - 750 ML  ( AL - A004154 )"/>
        <s v="RUSSIAN STANDARD GOLD VODKA - VODKA-CLASSIC-IMP - 750 ML  ( AL - A005225 )"/>
        <s v="RYAN'S ORIGINAL CREME - CRDL-CRM LQR - 50 ML  ( AL - D005551 )"/>
        <s v="SAGAMORE SPIRIT 83PRF STRAIGHT RYE - DOM WHSKY-STRT-RYE - 750 ML  ( AL - A001093 )"/>
        <s v="SAGAMORE SPIRIT 83PRF STRAIGHT RYE - DOM WHSKY-STRT-RYE - 750 ML  ( AL - A009114 )"/>
        <s v="SAGAMORE SPIRIT SMALL BATCH 93PRF RYE - DOM WHSKY-STRT-RYE - 750 ML  ( AL - A030842 )"/>
        <s v="SAUZA BLUE REPOSADO TEQUILA - TEQUILA-REPOSADO - 1.0 LTR  ( AL - E005752 )"/>
        <s v="SAUZA TRES GENERACIONES ANEJO/2GLASSES - TEQUILA-ANEJO - 750 ML  ( AL - A070329 )"/>
        <s v="SEAGRAM'S JUICY WATERMELON FLVRD VODKA - VODKA-FLVRD-DOM - 750 ML  ( AL - A001145 )"/>
        <s v="SEAGRAM'S PINEAPPLE TWISTED GIN - GIN-FLVRD-DOM - 375 ML  ( AL - B005520 )"/>
        <s v="SEAGRAM'S SEVEN CROWN - DOM WHSKY-BLND - 50 ML  ( AL - D004867 )"/>
        <s v="SEAGRAMS V O - CAN-FRGN BLND-FRGN BTLD - 375 ML  ( AL - B000109 )"/>
        <s v="SEERSUCKER SOUTHERN STYLE GIN - GIN-CLASSIC-DOM - 750 ML  ( AL - A001903 )"/>
        <s v="SHACKLETON SINGLE MALT SCOTCH WHISKEY - SCOTCH-SNGL MALT - 750 ML  ( AL - A001941 )"/>
        <s v="SHAKKA GRAPE LIQUEUR - CRDL-LQR&amp;SPC-FRT - 750 ML  ( AL - A004753 )"/>
        <s v="SHANKY'S WHIP BLACK IRISH - CRDL-LQR&amp;SPC-OTH - 50 ML  ( AL - D007842 )"/>
        <s v="SKYY INFUSION CALIFORNIA APRICOT - VODKA-FLVRD-DOM - 750 ML  ( AL - A008103 )"/>
        <s v="SKYY INFUSIONS CHERRY FLAVORED VODKA - VODKA-FLVRD-DOM - 750 ML  ( AL - A031039 )"/>
        <s v="SKYY INFUSIONS PINEAPPLE VODKA - VODKA-FLVRD-DOM - 750 ML  ( AL - A005001 )"/>
        <s v="SKYY INFUSIONS RASPBERRY FLAVORED VODKA - VODKA-FLVRD-DOM - 750 ML  ( AL - A004389 )"/>
        <s v="SMIRNOFF CRANBERRY FLAVORED VODKA - VODKA-FLVRD-DOM - 50 ML  ( AL - D004939 )"/>
        <s v="SMIRNOFF KISSED CARAMEL FLAVORED VODKA - VODKA-FLVRD-DOM - 1.75 LTR  ( AL - F005501 )"/>
        <s v="SMIRNOFF LOVE WINS LIMITED PRIDE EDITION - VODKA-CLASSIC-DOM - 750 ML  ( AL - A001964 )"/>
        <s v="SMIRNOFF ZERO SUGAR INF CUCUMBER &amp; LIME - VODKA-FLVRD-DOM - 50 ML  ( AL - D007130 )"/>
        <s v="SMIRNOFF ZERO SUGAR INF CUCUMBER &amp; LIME - VODKA-FLVRD-DOM - 750 ML  ( AL - A007130 )"/>
        <s v="SMIRNOFF ZERO SUGAR INF STRAWBERRY&amp;ROSE - VODKA-FLVRD-DOM - 50 ML  ( AL - D007132 )"/>
        <s v="SMITH AND CROSS LONDON JAMAICA RUM - RUM-AGED/DARK - 750 ML  ( AL - A008129 )"/>
        <s v="SMOOTH AMBLER CONTRADICTION STRAIGHT WSK - DOM WHSKY-STRT-OTH - 750 ML  ( AL - A007052 )"/>
        <s v="SOBIESKI POLISH VODKA - VODKA-CLASSIC-IMP - 1.0 LTR  ( AL - E004181 )"/>
        <s v="SOBIESKI POLISH VODKA - VODKA-CLASSIC-IMP - 50 ML  ( AL - D004181 )"/>
        <s v="SOHO LYCHEE FLAVORED LIQUEUR - CRDL-LQR&amp;SPC-FRT - 750 ML  ( AL - A004164 )"/>
        <s v="SOLAN NUMBER 1 BLACK WHISKY INDIA - OTH IMP WHSKY - 750 ML  ( AL - A010338 )"/>
        <s v="SOUTHERN COMFORT 70 (WAS 76 PROOF) - DOM WHSKY-BLND - 200 ML  ( AL - C004418 )"/>
        <s v="SPARKLE DONKEY TEQUILA SILVER - TEQUILA-BLANCO - 750 ML  ( AL - A005299 )"/>
        <s v="SPEYBURN 18YR SPEYSIDE SNGLE MALT SCOTCH - SCOTCH-SNGL MALT - 750 ML  ( AL - A009761 )"/>
        <s v="ST ELIZABETH ALLSPICE DRAM - CRDL-LQR&amp;SPC-OTH - 750 ML  ( AL - A005239 )"/>
        <s v="ST GERMAIN W/ACRYLIC CARAFE 1L/STIR ROD - CRDL-LQR&amp;SPC-OTH - 750 ML  ( AL - A001817 )"/>
        <s v="STOLI 80 - VODKA-CLASSIC-IMP - 50 ML  ( AL - D004992 )"/>
        <s v="STOLI CRUSHED RUBY RED GRAPEFRUIT - VODKA-FLVRD-IMP - 750 ML  ( AL - A009198 )"/>
        <s v="STOLI MINI BAR(PET):80/BLB/OHRJ/RZB/VNLA - VODKA-FLVRD-IMP - 50 ML  ( AL - D000397 )"/>
        <s v="STOLICHNAYA TRI-PK #1:1EA 80P/RAZ/W CHRI - VODKA-FLVRD-IMP - 750 ML  ( AL - A004956 )"/>
        <s v="SUGARLANDS SHINE COLE SWINDEL PUNCH MNSH - DOM WHSKY-BLND - 750 ML  ( AL - A007179 )"/>
        <s v="SUGARLANDS SHINE SILVER CLOUD MOONSHINE - DOM WHSKY-STRT-OTH - 750 ML  ( AL - A009829 )"/>
        <s v="SUGARLANDS SHNE LGD SRS MARK ROGER PEACH - DOM WHSKY-BLND - 750 ML  ( AL - A030968 )"/>
        <s v="SVEDKA CHERRY FLAVORED VODKA - VODKA-FLVRD-IMP - 750 ML  ( AL - A005265 )"/>
        <s v="SVEDKA CITRON FLAVORED VODKA - VODKA-FLVRD-IMP - 1.75 LTR  ( AL - F004018 )"/>
        <s v="SVEDKA CUCUMBER LIME FLAVORED VODKA - VODKA-FLVRD-IMP - 750 ML  ( AL - A001241 )"/>
        <s v="SVEDKA PEACH FLAVORED VODKA - VODKA-FLVRD-IMP - 50 ML  ( AL - D005958 )"/>
        <s v="SVEDKA PURE INFUSIONS DRAGONFRUIT MELON - VODKA-FLVRD-IMP - 750 ML  ( AL - A007365 )"/>
        <s v="SVEDKA SWEDISH VODKA PET - VODKA-CLASSIC-IMP - 200 ML  ( AL - C009186 )"/>
        <s v="SVEDKA VANILLA FLAVORED VODKA - VODKA-FLVRD-IMP - 750 ML  ( AL - A031041 )"/>
        <s v="SVEDKA VODKA/XTRA ICY W/2-DIAMOND SHP GL - VODKA-CLASSIC-IMP - 750 ML  ( AL - A007913 )"/>
        <s v="SWEET HOME STARTER:2CMPFR/2WHK/1VDK/1LMN - DOM WHSKY-BLND - 750 ML  ( AL - A030146 )"/>
        <s v="TAAKA PEACH FLAVORED VODKA - VODKA-FLVRD-DOM - 50 ML  ( AL - D005895 )"/>
        <s v="TAAKA PINEAPPLE FLAVORED VODKA - VODKA-FLVRD-DOM - 50 ML  ( AL - D005989 )"/>
        <s v="TAAKA PINK LEMONADE FLAVORED VODKA - VODKA-FLVRD-DOM - 375 ML  ( AL - B005898 )"/>
        <s v="TALISKER DISTILLERS EDITION - SCOTCH-SNGL MALT - 750 ML  ( AL - A005352 )"/>
        <s v="TALISKER SINGLE MALT 30 YEAR - SCOTCH-SNGL MALT - 750 ML  ( AL - A004814 )"/>
        <s v="TAMNAVULIN DOUBLE CASK SPEYSIDE SM SCTCH - SCOTCH-SNGL MALT - 750 ML  ( AL - A010245 )"/>
        <s v="TANQUERAY BLOOMSBURY GIN - GIN-CLASSIC-IMP - 1.0 LTR  ( AL - E005161 )"/>
        <s v="TANTEO BLANCO TEQUILA - TEQUILA-BLANCO - 750 ML  ( AL - A007663 )"/>
        <s v="TANTEO BLANCO TEQUILA - TEQUILA-BLANCO - 750 ML  ( AL - A030756 )"/>
        <s v="TEMPLETON RYE FINISH OLOROSO SHERRY BRRL - DOM WHSKY-STRT-RYE - 750 ML  ( AL - A010317 )"/>
        <s v="TEMPLETON RYE SELECT FIN TEQUILA CASKS - DOM WHSKY-STRT-RYE - 750 ML  ( AL - A010661 )"/>
        <s v="TEMPLETON SINGLE BARREL 10YR WHISKEY - DOM WHSKY-STRT-RYE - 750 ML  ( AL - A010197 )"/>
        <s v="TEQUILA 88 ANEJO - TEQUILA-ANEJO - 750 ML  ( AL - A004038 )"/>
        <s v="TEQUILA 88 REPOSADO - TEQUILA-REPOSADO - 750 ML  ( AL - A004032 )"/>
        <s v="TEQUILA OCHO REPOSADO TEQUILA GOLD - TEQUILA-REPOSADO - 750 ML  ( AL - A009241 )"/>
        <s v="TEQUILA ROSE &amp; 360 DBL CHOC PET/GIFT 5EA - VODKA-FLVRD-DOM - 50 ML  ( AL - D001208 )"/>
        <s v="TEQUILA ROSE W/2-SHT GLS VALENTINE GFT18 - CRDL-CRM LQR - 750 ML  ( AL - A006919 )"/>
        <s v="TEQUILA SIETE LEGUAS ANEJO - TEQUILA-ANEJO - 750 ML  ( AL - A009401 )"/>
        <s v="TEQUILA SIETE LEGUAS REPOSADO - TEQUILA-REPOSADO - 750 ML  ( AL - A009400 )"/>
        <s v="TEREMANA REPOSADO TEQUILA - TEQUILA-REPOSADO - 750 ML  ( AL - A008241 )"/>
        <s v="THE DALMORE 1263 KING ALEXANDER III - SCOTCH-BLND-FRGN BTLD - 750 ML  ( AL - A005435 )"/>
        <s v="THE DEVERON 12 YEARS HIGHLAND SINGLE MLT - SCOTCH-SNGL MALT - 750 ML  ( AL - A009067 )"/>
        <s v="THE GIRVAN PATENT STILL 25Y SINGLE GRAIN - SCOTCH-SNGL MALT - 750 ML  ( AL - A004957 )"/>
        <s v="THE GLENLIVET 12YO W/2 TASTING GLASSES - SCOTCH-SNGL MALT - 750 ML  ( AL - A000166 )"/>
        <s v="THE GLENLIVET ILLICIT STILL SINGLE MALT - SCOTCH-SNGL MALT - 750 ML  ( AL - A007584 )"/>
        <s v="THE LAST DROP SIG W/50ML IN WOODEN CASE - SCOTCH-BLND-FRGN BTLD - 750 ML  ( AL - A010297 )"/>
        <s v="THE LOST DISTILLERY GERSTON BLENDED WHSK - SCOTCH-BLND-FRGN BTLD - 750 ML  ( AL - A009301 )"/>
        <s v="THE MACALLAN 12 YEAR - SCOTCH-SNGL MALT - 50 ML  ( AL - D000656 )"/>
        <s v="THOMAS S MOORE KSBW FINISHED MADEIRA CSK - DOM WHSKY-STRT-BRBN/TN - 750 ML  ( AL - A010428 )"/>
        <s v="THOMAS S MOORE KSBW FINISHED MERLOT CASK - DOM WHSKY-STRT-BRBN/TN - 750 ML  ( AL - A010427 )"/>
        <s v="THREE OLIVES BERRY FLV VODKA - VODKA-FLVRD-IMP - 1.0 LTR  ( AL - E004678 )"/>
        <s v="THREE OLIVES CHERRY FLV VODKA - VODKA-FLVRD-IMP - 750 ML  ( AL - A001476 )"/>
        <s v="THREE OLIVES CITRUS FLV VODKA - VODKA-FLVRD-IMP - 1.0 LTR  ( AL - E004191 )"/>
        <s v="THREE OLIVES PINEAPPLE FLAVORED VODKA - VODKA-FLVRD-IMP - 750 ML  ( AL - A001537 )"/>
        <s v="THREE OLIVES RASPBERRY FLV VODKA - VODKA-FLVRD-IMP - 1.0 LTR  ( AL - E004710 )"/>
        <s v="TIA MARIA COLD BREW NITRO ICE COF FRAPPE - COCKTAILS - 200 ML  ( AL - C007562 )"/>
        <s v="TIM SMITH SOUTHERN RS WOOD-FIRED RYE - DOM WHSKY-STRT-RYE - 750 ML  ( AL - A007168 )"/>
        <s v="TIM SMITH'S CLIMAX FIRE NO.32 CINAMN SPC - DOM WHSKY-BLND - 750 ML  ( AL - A001256 )"/>
        <s v="TIRAMISU LIQUEUR - CRDL-LQR&amp;SPC-OTH - 750 ML  ( AL - A030966 )"/>
        <s v="TOOTERS MANGO SMASH RUM-BASED LIQUEUR - CRDL-LQR&amp;SPC-SPRT SPCTY - 750 ML  ( AL - A004125 )"/>
        <s v="TOSCO REPOSADO TEQUILA - TEQUILA-REPOSADO - 1.0 LTR  ( AL - E010296 )"/>
        <s v="TOWN BRANCH KSBW FINISH MAPLE STOUT BRLS - DOM WHSKY-STRT-BRBN/TN - 750 ML  ( AL - A007873 )"/>
        <s v="TRADER VIC'S PRIVATE SEL GOLD 151 PROOF - RUM-GOLD - 750 ML  ( AL - A031332 )"/>
        <s v="TRAVIS HASSE'S CHERRY PIE LIQUEUR - CRDL-LQR&amp;SPC-OTH - 750 ML  ( AL - A004169 )"/>
        <s v="TRIPLE CROWN NORTH AMERICAN BLENDED WHSK - DOM WHSKY-BLND - 750 ML  ( AL - A001339 )"/>
        <s v="TUACA LIQUORE ORIGINALE - CRDL-LQR&amp;SPC-CRM - 1.0 LTR  ( AL - E005131 )"/>
        <s v="TWENTY GRAND 100PF VODKA INFUSED W/COGNC - VODKA-FLVRD-DOM - 750 ML  ( AL - A005475 )"/>
        <s v="TWENTY GRAND VODKA - VODKA-CLASSIC-IMP - 1.75 LTR  ( AL - F005472 )"/>
        <s v="TWENTY GRAND W/2-50ML:TG PEACH/TG APPLE - VODKA-FLVRD-DOM - 750 ML  ( AL - A001939 )"/>
        <s v="TWISTED SHOTZ ROOT BEER FLIRT:RT BR/VNLA - CRDL-LQR&amp;SPC-OTH - 100 ML  ( AL - G001306 )"/>
        <s v="TWISTED SHOTZ WASHINGTON APPLE:APL/WHSKY - CRDL-LQR&amp;SPC-OTH - 100 ML  ( AL - G001714 )"/>
        <s v="ULTIMATE APPLE-TINI GRN NEUTRAL SPRT BSE - CRDL-LQR&amp;SPC-OTH - 375 ML  ( AL - B004914 )"/>
        <s v="USQUAEBACH CASK STRENGTH BLENDED MALT - SCOTCH-BLND-FRGN BTLD - 750 ML  ( AL - A001921 )"/>
        <s v="UV APPLE FLAVORED VODKA - VODKA-FLVRD-DOM - 50 ML  ( AL - D004449 )"/>
        <s v="UV CHERRY FLAVORED VODKA - VODKA-FLVRD-DOM - 750 ML  ( AL - A004452 )"/>
        <s v="UV CITRUS FLAVORED VODKA - VODKA-FLVRD-DOM - 750 ML  ( AL - A005984 )"/>
        <s v="UV ORANGE FLAVORED VODKA - VODKA-FLVRD-DOM - 750 ML  ( AL - A005985 )"/>
        <s v="UV PINK LEMONADE FLAVORED VODKA - VODKA-FLVRD-DOM - 50 ML  ( AL - D004466 )"/>
        <s v="UV VODKA - VODKA-CLASSIC-DOM - 1.0 LTR  ( AL - E004458 )"/>
        <s v="UV YELLOW CAKE FLAVORED VODKA - VODKA-FLVRD-DOM - 50 ML  ( AL - D004904 )"/>
        <s v="UV YELLOW CAKE FLAVORED VODKA - VODKA-FLVRD-DOM - 750 ML  ( AL - A004904 )"/>
        <s v="UVGO BLACK CHERRY SPARKLING CKTL 355ML - COCKTAILS - 375 ML  ( AL - J007386 )"/>
        <s v="VAN GOGH ACAI BLUEBERRY FLAVORED VODKA - VODKA-FLVRD-IMP - 750 ML  ( AL - A030928 )"/>
        <s v="VAN GOGH DUTCH CHOCOLATE VODKA - VODKA-FLVRD-IMP - 750 ML  ( AL - A004126 )"/>
        <s v="VAN GOGH ESPRESSO VODKA - VODKA-FLVRD-IMP - 750 ML  ( AL - A004170 )"/>
        <s v="VAN GOGH POMEGRANATE VODKA - VODKA-FLVRD-IMP - 750 ML  ( AL - A004413 )"/>
        <s v="VEEV ACAI SPIRIT W/PERFECT POUR PITCHER - CRDL-LQR&amp;SPC-OTH - 750 ML  ( AL - A000604 )"/>
        <s v="VILLA ONE SILVER TEQUILA - TEQUILA-BLANCO - 750 ML  ( AL - A007290 )"/>
        <s v="VIRGIL KAINE ROBBER BARON RYE WHISKEY - DOM WHSKY-STRT-RYE - 750 ML  ( AL - A001628 )"/>
        <s v="VIRGINIA DIST HIGHLAND PORT CASK FINISH - DOM WHSKY-STRT-OTH - 750 ML  ( AL - A007181 )"/>
        <s v="VOLI RASPBERRY COCOA VODKA W/NATURAL FLV - VODKA-FLVRD-IMP - 750 ML  ( AL - A005122 )"/>
        <s v="W.B. SAFFELL KENTUCKY STRAIGHT BBN WHSKY - DOM WHSKY-STRT-BRBN/TN - 375 ML  ( AL - B009612 )"/>
        <s v="WELLER EXPRESIONES CORAZON AGAVE ANEJO - TEQUILA-ANEJO - 750 ML  ( AL - A005675 )"/>
        <s v="WELLER SPECIAL RESERVE BOURBON - DOM WHSKY-STRT-BRBN/TN - 1.75 LTR  ( AL - F005560 )"/>
        <s v="WESTERN SON HILL COUNTRY PEACH FLVD VDKA - VODKA-FLVRD-DOM - 750 ML  ( AL - A005605 )"/>
        <s v="WESTERN SON VODKA/2B-COMBO CASE:ORG/BLBY - VODKA-FLVRD-DOM - 750 ML  ( AL - A009721 )"/>
        <s v="WESTERN SON WATERMELON FLAVORED VODKA - VODKA-FLVRD-DOM - 750 ML  ( AL - A009678 )"/>
        <s v="WESTLAND OAK AMERICAN SINGLE MLT WHISKEY - DOM WHSKY-SNGL MALT - 750 ML  ( AL - A005910 )"/>
        <s v="WHIPPOORWILL VINEYARDS CYNTHIANA - WHT GENRC OTH - 750 ML  ( AL - A003734 )"/>
        <s v="WHISTLEPIG SUMMERSTOCK PIT VIPER LE WHK - DOM WHSKY-STRT-OTH - 750 ML  ( AL - A010598 )"/>
        <s v="WHITE CLAW V+S VRTY 8P:PC/PA/WM/WC 355ML - COCKTAILS - 375 ML  ( AL - J007982 )"/>
        <s v="WILD TURKEY TRIUMPH MASTER KP RYE/GFTBOX - DOM WHSKY-STRT-RYE - 750 ML  ( AL - A010754 )"/>
        <s v="WILLETT FAMILY EST 11Y SB PERS SEL SBW - DOM WHSKY-STRT-BRBN/TN - 750 ML  ( AL - A010846 )"/>
        <s v="WINDMILL GOLD RUM - RUM-GOLD - 200 ML  ( AL - C004911 )"/>
        <s v="WINDMILL VODKA 80 PROOF - VODKA-CLASSIC-DOM - 750 ML  ( AL - A004611 )"/>
        <s v="WONDERBIRD SPIRITS GIN NO 61 - GIN-CLASSIC-DOM - 750 ML  ( AL - A030943 )"/>
        <s v="WOODFORD RESERVE SONOMA TRIPLE FIN 700ML - DOM WHSKY-STRT-BRBN/TN - 750 ML  ( AL - L010681 )"/>
        <s v="WOODFORD RSV DBL OAK PERSONAL BRL BUY-BR - DOM WHSKY-STRT-BRBN/TN - 750 ML  ( AL - A001452 )"/>
        <s v="WOODFORD RSV MASTER CL MADERIA CASK700ML - DOM WHSKY-STRT-BRBN/TN - 750 ML  ( AL - L010822 )"/>
        <s v="WORTHY PARK SINGLE ESTATE RESERVE RUM - RUM-GOLD - 750 ML  ( AL - A009488 )"/>
        <s v="XELLENT SWISS VODKA - VODKA-CLASSIC-IMP - 750 ML  ( AL - A004830 )"/>
        <s v="YELLOW ROSE SINGLE MALT WHISKEY - DOM WHSKY-STRT-OTH - 750 ML  ( AL - A009097 )"/>
        <s v="YUKON JACK - CRDL-LQR&amp;SPC-WHSKY SPCTY - 750 ML  ( AL - A004377 )"/>
        <s v="YUKON JACK PERMA FROST SCHNAPPS - CRDL-SNPS-PPRMNT - 750 ML  ( AL - A004788 )"/>
        <s v="ZUCCA RABARBARO LIQUEUR (ITALY) - CRDL-LQR&amp;SPC-OTH - 750 ML  ( AL - A004982 )"/>
      </sharedItems>
    </cacheField>
    <cacheField name="State Product Code" numFmtId="0">
      <sharedItems/>
    </cacheField>
    <cacheField name="Size" numFmtId="0">
      <sharedItems containsBlank="1" count="14">
        <m/>
        <s v="J"/>
        <s v="A"/>
        <s v="D"/>
        <s v="E"/>
        <s v="F"/>
        <s v="B"/>
        <s v="C"/>
        <s v="G"/>
        <s v="L"/>
        <s v="K"/>
        <s v="U"/>
        <s v="H"/>
        <s v="Y"/>
      </sharedItems>
    </cacheField>
    <cacheField name="ID" numFmtId="0">
      <sharedItems containsBlank="1"/>
    </cacheField>
    <cacheField name="Straight / Flavored" numFmtId="0">
      <sharedItems containsBlank="1" containsMixedTypes="1" containsNumber="1" containsInteger="1" minValue="0" maxValue="0"/>
    </cacheField>
    <cacheField name="Code Indicator" numFmtId="0">
      <sharedItems containsString="0" containsBlank="1" containsNumber="1" containsInteger="1" minValue="1000" maxValue="90000"/>
    </cacheField>
    <cacheField name="Shelf Retail" numFmtId="0">
      <sharedItems containsBlank="1" containsMixedTypes="1" containsNumber="1" minValue="0" maxValue="7500"/>
    </cacheField>
    <cacheField name="Category" numFmtId="0">
      <sharedItems containsBlank="1" count="18">
        <m/>
        <s v="COCKTAILS"/>
        <s v="RUM"/>
        <s v="AMERICAN WHISKEY"/>
        <s v="SCOTCH  "/>
        <s v="TEQUILA"/>
        <s v="VODKA"/>
        <s v="CORDIALS / SPECIALTIES"/>
        <s v="BRANDY / COGNAC"/>
        <s v="MOONSHINE"/>
        <s v="CANADIAN  "/>
        <s v="RYE"/>
        <s v="GIN"/>
        <s v="IRISH"/>
        <s v="NON-ALCOHOLIC MIXERS"/>
        <s v="VERMOUTH"/>
        <s v="WINE"/>
        <s v="SCOTCH"/>
      </sharedItems>
    </cacheField>
    <cacheField name="Price Tier" numFmtId="0">
      <sharedItems containsBlank="1" count="15">
        <m/>
        <s v="SINGLE SERVE"/>
        <s v="SUPER PREMIUM"/>
        <s v="PLATINUM"/>
        <s v="ULTRA PREMIUM"/>
        <s v="LUXURY"/>
        <s v="PREMIUM"/>
        <s v="POPULAR"/>
        <s v="SMALL SIZES"/>
        <s v="ECONOMY"/>
        <s v="MULTI SERVE"/>
        <s v="MOONSHINE"/>
        <s v="NON-ALCOHOLIC MIXERS"/>
        <s v="VERMOUTH"/>
        <s v="WINE"/>
      </sharedItems>
    </cacheField>
    <cacheField name="Coverage Group" numFmtId="0">
      <sharedItems containsBlank="1"/>
    </cacheField>
    <cacheField name="Classification" numFmtId="0">
      <sharedItems containsBlank="1" containsMixedTypes="1" containsNumber="1" containsInteger="1" minValue="0" maxValue="0" count="9">
        <m/>
        <s v="Special order"/>
        <s v="Retail"/>
        <s v="Wholesale"/>
        <s v="VAP/Gift set"/>
        <s v="Special event"/>
        <s v="Wholesale bottle"/>
        <n v="0"/>
        <s v="CGPO"/>
      </sharedItems>
    </cacheField>
    <cacheField name="Status" numFmtId="0">
      <sharedItems containsBlank="1" count="7">
        <m/>
        <s v="Active"/>
        <s v="Closeout"/>
        <s v="Deleted"/>
        <s v="ActiveDelist"/>
        <s v="CGPO"/>
        <s v="Active "/>
      </sharedItems>
    </cacheField>
    <cacheField name="New Item Date" numFmtId="0">
      <sharedItems containsDate="1" containsBlank="1" containsMixedTypes="1" minDate="2023-01-01T00:00:00" maxDate="2026-04-02T00:00:00"/>
    </cacheField>
    <cacheField name="Month Selling" numFmtId="0">
      <sharedItems containsNonDate="0" containsString="0" containsBlank="1"/>
    </cacheField>
    <cacheField name="Accounts with Inventory" numFmtId="0">
      <sharedItems containsBlank="1" containsMixedTypes="1" containsNumber="1" containsInteger="1" minValue="0" maxValue="159"/>
    </cacheField>
    <cacheField name="Dollar Retail R12TY" numFmtId="44">
      <sharedItems containsMixedTypes="1" containsNumber="1" minValue="-153.86000000000001" maxValue="9940002.6899999995"/>
    </cacheField>
    <cacheField name="Dollar Retail R12LY" numFmtId="44">
      <sharedItems containsMixedTypes="1" containsNumber="1" minValue="-17.940000000000001" maxValue="10192339.58"/>
    </cacheField>
    <cacheField name="Dollar Retail Chng R12" numFmtId="44">
      <sharedItems containsMixedTypes="1" containsNumber="1" minValue="-1203393.4799999995" maxValue="1496024.69"/>
    </cacheField>
    <cacheField name="Dollar Retail % Chng R12" numFmtId="9">
      <sharedItems containsMixedTypes="1" containsNumber="1" minValue="-1" maxValue="1518"/>
    </cacheField>
    <cacheField name="Dollar Sales per Distribtuion" numFmtId="0">
      <sharedItems containsBlank="1" containsMixedTypes="1" containsNumber="1" minValue="-47.99" maxValue="95696.3"/>
    </cacheField>
    <cacheField name="Wholesale Dollar R12TY" numFmtId="0">
      <sharedItems containsBlank="1" containsMixedTypes="1" containsNumber="1" minValue="-899.94" maxValue="10031915.210000001"/>
    </cacheField>
    <cacheField name="Wholesale Dollar R12 LY" numFmtId="0">
      <sharedItems containsBlank="1" containsMixedTypes="1" containsNumber="1" minValue="-1231.99" maxValue="9770354.6400000006"/>
    </cacheField>
    <cacheField name="Wholesale Dollar Chng" numFmtId="0">
      <sharedItems containsBlank="1" containsMixedTypes="1" containsNumber="1" minValue="-903942.75" maxValue="2165564.52"/>
    </cacheField>
    <cacheField name="Wholesale Dollar  % Chng" numFmtId="0">
      <sharedItems containsBlank="1" containsMixedTypes="1" containsNumber="1" minValue="-5.7594936708860756" maxValue="840.04750593824235"/>
    </cacheField>
    <cacheField name="Price Segment Bottom 5%" numFmtId="0">
      <sharedItems containsNonDate="0" containsString="0" containsBlank="1"/>
    </cacheField>
    <cacheField name="Price Segment &amp; Size 2%" numFmtId="0">
      <sharedItems containsNonDate="0" containsString="0" containsBlank="1"/>
    </cacheField>
    <cacheField name="Category Bottom 5%" numFmtId="0">
      <sharedItems containsNonDate="0" containsString="0" containsBlank="1"/>
    </cacheField>
    <cacheField name="Total Spirit Category Bottom 5%" numFmtId="0">
      <sharedItems containsNonDate="0" containsString="0" containsBlank="1"/>
    </cacheField>
    <cacheField name="$48,000" numFmtId="0">
      <sharedItems containsNonDate="0" containsString="0" containsBlank="1"/>
    </cacheField>
    <cacheField name="Broker" numFmtId="0">
      <sharedItems containsNonDate="0" containsString="0" containsBlank="1"/>
    </cacheField>
    <cacheField name="Supplier" numFmtId="0">
      <sharedItems containsNonDate="0" containsString="0" containsBlank="1"/>
    </cacheField>
    <cacheField name="Accum % Dollar Sales per Distribution" numFmtId="0" formula=" 0" databaseField="0"/>
    <cacheField name=" Retail Dollar % Ch R12" numFmtId="0" formula="'Dollar Retail R12TY'/'Dollar Retail R12LY'-1" databaseField="0"/>
    <cacheField name="Retail Dollar % Ch R12_2" numFmtId="0" formula="'Dollar Retail R12TY'/'Dollar Retail R12LY'-1" databaseField="0"/>
  </cacheFields>
  <extLst>
    <ext xmlns:x14="http://schemas.microsoft.com/office/spreadsheetml/2009/9/main" uri="{725AE2AE-9491-48be-B2B4-4EB974FC3084}">
      <x14:pivotCacheDefinition pivotCacheId="209848150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401">
  <r>
    <x v="0"/>
    <s v="State Product Code"/>
    <x v="0"/>
    <m/>
    <m/>
    <m/>
    <m/>
    <x v="0"/>
    <x v="0"/>
    <m/>
    <x v="0"/>
    <x v="0"/>
    <m/>
    <m/>
    <m/>
    <s v="Dollars Retail R12TY"/>
    <s v="Dollars Retail R12LY"/>
    <s v="Dollars Retail R12 CHNG"/>
    <s v="Dollars Retail R12 % CHNG"/>
    <m/>
    <m/>
    <m/>
    <m/>
    <m/>
    <m/>
    <m/>
    <m/>
    <m/>
    <m/>
    <m/>
    <m/>
  </r>
  <r>
    <x v="1"/>
    <s v="AL-J070686"/>
    <x v="1"/>
    <s v="J070686"/>
    <n v="0"/>
    <n v="70000"/>
    <n v="19.989999999999998"/>
    <x v="1"/>
    <x v="1"/>
    <s v="Replenish"/>
    <x v="1"/>
    <x v="1"/>
    <d v="2026-03-01T00:00:00"/>
    <m/>
    <n v="52"/>
    <n v="879.56"/>
    <n v="0"/>
    <n v="879.56"/>
    <s v=""/>
    <n v="16.914615384615384"/>
    <n v="7736.13"/>
    <n v="0"/>
    <n v="7736.13"/>
    <s v=""/>
    <m/>
    <m/>
    <m/>
    <m/>
    <m/>
    <m/>
    <m/>
  </r>
  <r>
    <x v="2"/>
    <s v="AL-J070583"/>
    <x v="1"/>
    <s v="J070583"/>
    <n v="0"/>
    <n v="70000"/>
    <n v="19.989999999999998"/>
    <x v="1"/>
    <x v="1"/>
    <s v="Replenish"/>
    <x v="2"/>
    <x v="1"/>
    <d v="2025-09-01T00:00:00"/>
    <m/>
    <n v="60"/>
    <n v="15692.15"/>
    <n v="0"/>
    <n v="15692.15"/>
    <s v=""/>
    <n v="261.5358333333333"/>
    <n v="26466.76"/>
    <n v="0"/>
    <n v="26466.76"/>
    <s v=""/>
    <m/>
    <m/>
    <m/>
    <m/>
    <m/>
    <m/>
    <m/>
  </r>
  <r>
    <x v="3"/>
    <s v="AL-A004804"/>
    <x v="2"/>
    <s v="A004804"/>
    <s v="STRAIGHT"/>
    <n v="4000"/>
    <n v="18.89"/>
    <x v="2"/>
    <x v="2"/>
    <s v="SpecOrder"/>
    <x v="3"/>
    <x v="2"/>
    <s v="PRE 2023"/>
    <m/>
    <n v="1"/>
    <n v="18.78"/>
    <n v="37.56"/>
    <n v="-18.78"/>
    <n v="-0.5"/>
    <n v="18.78"/>
    <s v=""/>
    <s v=""/>
    <s v=""/>
    <s v=""/>
    <m/>
    <m/>
    <m/>
    <m/>
    <m/>
    <m/>
    <m/>
  </r>
  <r>
    <x v="4"/>
    <s v="AL-A010695"/>
    <x v="2"/>
    <s v="A010695"/>
    <s v="STRAIGHT"/>
    <n v="10000"/>
    <n v="199.99"/>
    <x v="3"/>
    <x v="3"/>
    <s v="Allocated1"/>
    <x v="2"/>
    <x v="1"/>
    <d v="2024-07-01T00:00:00"/>
    <m/>
    <n v="5"/>
    <n v="2599.87"/>
    <n v="10199.49"/>
    <n v="-7599.62"/>
    <n v="-0.74509803921568629"/>
    <n v="519.97399999999993"/>
    <n v="399.98"/>
    <n v="19799.009999999998"/>
    <n v="-19399.03"/>
    <n v="-0.97979797979797978"/>
    <m/>
    <m/>
    <m/>
    <m/>
    <m/>
    <m/>
    <m/>
  </r>
  <r>
    <x v="5"/>
    <s v="AL-A070117"/>
    <x v="2"/>
    <s v="A070117"/>
    <s v="STRAIGHT"/>
    <n v="70000"/>
    <n v="49.99"/>
    <x v="3"/>
    <x v="4"/>
    <s v="Replenish"/>
    <x v="2"/>
    <x v="1"/>
    <d v="2024-02-01T00:00:00"/>
    <m/>
    <n v="52"/>
    <n v="20669.54"/>
    <n v="41006.26"/>
    <n v="-20336.72"/>
    <n v="-0.49594183912407519"/>
    <n v="397.49115384615385"/>
    <n v="9484.94"/>
    <n v="25974.55"/>
    <n v="-16489.61"/>
    <n v="-0.63483717715995081"/>
    <m/>
    <m/>
    <m/>
    <m/>
    <m/>
    <m/>
    <m/>
  </r>
  <r>
    <x v="6"/>
    <s v="AL-A070509"/>
    <x v="2"/>
    <s v="A070509"/>
    <s v="STRAIGHT"/>
    <n v="70000"/>
    <n v="49.99"/>
    <x v="3"/>
    <x v="4"/>
    <s v="Replenish"/>
    <x v="2"/>
    <x v="1"/>
    <d v="2025-09-01T00:00:00"/>
    <m/>
    <n v="51"/>
    <n v="13122.17"/>
    <n v="0"/>
    <n v="13122.17"/>
    <s v=""/>
    <n v="257.29745098039217"/>
    <n v="5478.86"/>
    <n v="0"/>
    <n v="5478.86"/>
    <s v=""/>
    <m/>
    <m/>
    <m/>
    <m/>
    <m/>
    <m/>
    <m/>
  </r>
  <r>
    <x v="7"/>
    <s v="AL-A010820"/>
    <x v="2"/>
    <s v="A010820"/>
    <s v="STRAIGHT"/>
    <n v="10000"/>
    <n v="99.99"/>
    <x v="3"/>
    <x v="5"/>
    <s v="Allocated1"/>
    <x v="2"/>
    <x v="1"/>
    <d v="2024-12-01T00:00:00"/>
    <m/>
    <n v="6"/>
    <n v="599.94000000000005"/>
    <n v="6799.32"/>
    <n v="-6199.3799999999992"/>
    <n v="-0.91176470588235292"/>
    <n v="99.990000000000009"/>
    <n v="0"/>
    <n v="10898.91"/>
    <n v="-10898.91"/>
    <n v="-1"/>
    <m/>
    <m/>
    <m/>
    <m/>
    <m/>
    <m/>
    <m/>
  </r>
  <r>
    <x v="8"/>
    <s v="AL-A010882"/>
    <x v="2"/>
    <s v="A010882"/>
    <s v="STRAIGHT"/>
    <n v="10000"/>
    <n v="99.99"/>
    <x v="3"/>
    <x v="5"/>
    <s v="Allocated1"/>
    <x v="2"/>
    <x v="1"/>
    <d v="2025-07-01T00:00:00"/>
    <m/>
    <n v="13"/>
    <n v="8999.1"/>
    <n v="0"/>
    <n v="8999.1"/>
    <s v=""/>
    <n v="692.23846153846159"/>
    <n v="6999.3"/>
    <n v="0"/>
    <n v="6999.3"/>
    <s v=""/>
    <m/>
    <m/>
    <m/>
    <m/>
    <m/>
    <m/>
    <m/>
  </r>
  <r>
    <x v="9"/>
    <s v="AL-A007786"/>
    <x v="2"/>
    <s v="A007786"/>
    <n v="0"/>
    <n v="7000"/>
    <n v="17.989999999999998"/>
    <x v="3"/>
    <x v="6"/>
    <s v="NoReplen"/>
    <x v="2"/>
    <x v="2"/>
    <s v="PRE 2023"/>
    <m/>
    <n v="6"/>
    <n v="1763.02"/>
    <n v="8035.87"/>
    <n v="-6272.85"/>
    <n v="-0.78060620691972371"/>
    <n v="293.83666666666664"/>
    <n v="341.81"/>
    <n v="1904.03"/>
    <n v="-1562.22"/>
    <n v="-0.820480769735771"/>
    <m/>
    <m/>
    <m/>
    <m/>
    <m/>
    <m/>
    <m/>
  </r>
  <r>
    <x v="10"/>
    <s v="AL-A010327"/>
    <x v="2"/>
    <s v="A010327"/>
    <s v="STRAIGHT"/>
    <n v="10000"/>
    <n v="16.079999999999998"/>
    <x v="4"/>
    <x v="7"/>
    <s v="NoReplen"/>
    <x v="3"/>
    <x v="3"/>
    <d v="2023-07-01T00:00:00"/>
    <m/>
    <s v=""/>
    <n v="48.24"/>
    <n v="16.079999999999998"/>
    <n v="32.160000000000004"/>
    <n v="2.0000000000000004"/>
    <s v=""/>
    <s v=""/>
    <s v=""/>
    <s v=""/>
    <s v=""/>
    <m/>
    <m/>
    <m/>
    <m/>
    <m/>
    <m/>
    <m/>
  </r>
  <r>
    <x v="11"/>
    <s v="AL-A007661"/>
    <x v="2"/>
    <s v="A007661"/>
    <s v="FLAVORED"/>
    <n v="7000"/>
    <n v="32.99"/>
    <x v="5"/>
    <x v="4"/>
    <s v="Replenish"/>
    <x v="2"/>
    <x v="1"/>
    <s v="PRE 2023"/>
    <m/>
    <n v="69"/>
    <n v="61252.92"/>
    <n v="77336.31"/>
    <n v="-16083.39"/>
    <n v="-0.20796686575814127"/>
    <n v="887.72347826086957"/>
    <n v="73403.210000000006"/>
    <n v="94221.28"/>
    <n v="-20818.069999999992"/>
    <n v="-0.22094870712858061"/>
    <m/>
    <m/>
    <m/>
    <m/>
    <m/>
    <m/>
    <m/>
  </r>
  <r>
    <x v="12"/>
    <s v="AL-A005987"/>
    <x v="2"/>
    <s v="A005987"/>
    <s v="STRAIGHT"/>
    <n v="5000"/>
    <n v="18.68"/>
    <x v="6"/>
    <x v="2"/>
    <s v="NoReplen"/>
    <x v="3"/>
    <x v="3"/>
    <d v="2025-05-01T00:00:00"/>
    <m/>
    <s v=""/>
    <n v="130.76"/>
    <n v="0"/>
    <n v="130.76"/>
    <s v=""/>
    <s v=""/>
    <s v=""/>
    <s v=""/>
    <s v=""/>
    <s v=""/>
    <m/>
    <m/>
    <m/>
    <m/>
    <m/>
    <m/>
    <m/>
  </r>
  <r>
    <x v="13"/>
    <s v="AL-D004066"/>
    <x v="3"/>
    <s v="D004066"/>
    <n v="0"/>
    <n v="4000"/>
    <n v="0.59"/>
    <x v="7"/>
    <x v="8"/>
    <s v="NoReplen"/>
    <x v="3"/>
    <x v="2"/>
    <s v="PRE 2023"/>
    <m/>
    <n v="1"/>
    <n v="0.59"/>
    <n v="2553.87"/>
    <n v="-2553.2799999999997"/>
    <n v="-0.99976897806074705"/>
    <n v="0.59"/>
    <n v="0"/>
    <n v="10176.24"/>
    <n v="-10176.24"/>
    <n v="-1"/>
    <m/>
    <m/>
    <m/>
    <m/>
    <m/>
    <m/>
    <m/>
  </r>
  <r>
    <x v="14"/>
    <s v="AL-D070225"/>
    <x v="3"/>
    <s v="D070225"/>
    <n v="0"/>
    <n v="70000"/>
    <n v="1.0900000000000001"/>
    <x v="7"/>
    <x v="8"/>
    <s v="Replenish"/>
    <x v="2"/>
    <x v="1"/>
    <d v="2024-07-01T00:00:00"/>
    <m/>
    <n v="64"/>
    <n v="35797.78"/>
    <n v="35943.839999999997"/>
    <n v="-146.05999999999767"/>
    <n v="-4.0635613779718138E-3"/>
    <n v="559.34031249999998"/>
    <n v="74324.92"/>
    <n v="71659.87"/>
    <n v="2665.0500000000029"/>
    <n v="3.7190271207581116E-2"/>
    <m/>
    <m/>
    <m/>
    <m/>
    <m/>
    <m/>
    <m/>
  </r>
  <r>
    <x v="15"/>
    <s v="AL-D000399"/>
    <x v="3"/>
    <s v="D000399"/>
    <n v="0"/>
    <n v="1000"/>
    <n v="1.0900000000000001"/>
    <x v="7"/>
    <x v="8"/>
    <s v="Replenish"/>
    <x v="2"/>
    <x v="1"/>
    <s v="PRE 2023"/>
    <m/>
    <n v="158"/>
    <n v="181614.71"/>
    <n v="177273.24"/>
    <n v="4341.4700000000012"/>
    <n v="2.4490272756339415E-2"/>
    <n v="1149.4601898734177"/>
    <n v="624908.99"/>
    <n v="584507.05000000005"/>
    <n v="40401.939999999944"/>
    <n v="6.9121390409234484E-2"/>
    <m/>
    <m/>
    <m/>
    <m/>
    <m/>
    <m/>
    <m/>
  </r>
  <r>
    <x v="16"/>
    <s v="AL-A000399"/>
    <x v="2"/>
    <s v="A000399"/>
    <n v="0"/>
    <n v="1000"/>
    <n v="14.99"/>
    <x v="7"/>
    <x v="6"/>
    <s v="Replenish"/>
    <x v="2"/>
    <x v="1"/>
    <s v="PRE 2023"/>
    <m/>
    <n v="151"/>
    <n v="94589.26"/>
    <n v="100146.53"/>
    <n v="-5557.2700000000041"/>
    <n v="-5.5491388468477232E-2"/>
    <n v="626.41894039735098"/>
    <n v="122460.35"/>
    <n v="129426.74"/>
    <n v="-6966.3899999999994"/>
    <n v="-5.3824966927236151E-2"/>
    <m/>
    <m/>
    <m/>
    <m/>
    <m/>
    <m/>
    <m/>
  </r>
  <r>
    <x v="17"/>
    <s v="AL-D004331"/>
    <x v="3"/>
    <s v="D004331"/>
    <n v="0"/>
    <n v="4000"/>
    <n v="0.59"/>
    <x v="7"/>
    <x v="8"/>
    <s v="NoReplen"/>
    <x v="3"/>
    <x v="2"/>
    <s v="PRE 2023"/>
    <m/>
    <n v="1"/>
    <n v="402.97"/>
    <n v="2082.4"/>
    <n v="-1679.43"/>
    <n v="-0.80648770649250867"/>
    <n v="402.97"/>
    <n v="283.2"/>
    <n v="1407.77"/>
    <n v="-1124.57"/>
    <n v="-0.79883077491351573"/>
    <m/>
    <m/>
    <m/>
    <m/>
    <m/>
    <m/>
    <m/>
  </r>
  <r>
    <x v="18"/>
    <s v="AL-D004397"/>
    <x v="3"/>
    <s v="D004397"/>
    <n v="0"/>
    <n v="4000"/>
    <n v="0.59"/>
    <x v="7"/>
    <x v="8"/>
    <s v="Delisted"/>
    <x v="3"/>
    <x v="3"/>
    <s v="PRE 2023"/>
    <m/>
    <s v=""/>
    <n v="0"/>
    <n v="732.77"/>
    <n v="-732.77"/>
    <n v="-1"/>
    <s v=""/>
    <n v="0"/>
    <n v="130.68"/>
    <n v="-130.68"/>
    <n v="-1"/>
    <m/>
    <m/>
    <m/>
    <m/>
    <m/>
    <m/>
    <m/>
  </r>
  <r>
    <x v="19"/>
    <s v="AL-D007430"/>
    <x v="3"/>
    <s v="D007430"/>
    <n v="0"/>
    <n v="7000"/>
    <n v="1.0900000000000001"/>
    <x v="7"/>
    <x v="8"/>
    <s v="Replenish"/>
    <x v="2"/>
    <x v="1"/>
    <s v="PRE 2023"/>
    <m/>
    <n v="150"/>
    <n v="75061.759999999995"/>
    <n v="95158.09"/>
    <n v="-20096.330000000002"/>
    <n v="-0.21118887527061547"/>
    <n v="500.4117333333333"/>
    <n v="228852.04"/>
    <n v="242104.26"/>
    <n v="-13252.220000000001"/>
    <n v="-5.4737657239075421E-2"/>
    <m/>
    <m/>
    <m/>
    <m/>
    <m/>
    <m/>
    <m/>
  </r>
  <r>
    <x v="20"/>
    <s v="AL-D070226"/>
    <x v="3"/>
    <s v="D070226"/>
    <n v="0"/>
    <n v="70000"/>
    <n v="1.0900000000000001"/>
    <x v="7"/>
    <x v="8"/>
    <s v="Replenish"/>
    <x v="2"/>
    <x v="1"/>
    <d v="2024-07-01T00:00:00"/>
    <m/>
    <n v="91"/>
    <n v="67423.039999999994"/>
    <n v="56668.01"/>
    <n v="10755.029999999992"/>
    <n v="0.18979014791590521"/>
    <n v="740.91252747252736"/>
    <n v="153776.10999999999"/>
    <n v="128182.91"/>
    <n v="25593.199999999983"/>
    <n v="0.199661561747974"/>
    <m/>
    <m/>
    <m/>
    <m/>
    <m/>
    <m/>
    <m/>
  </r>
  <r>
    <x v="21"/>
    <s v="AL-D007593"/>
    <x v="3"/>
    <s v="D007593"/>
    <n v="0"/>
    <n v="7000"/>
    <n v="1.0900000000000001"/>
    <x v="7"/>
    <x v="8"/>
    <s v="Replenish"/>
    <x v="2"/>
    <x v="1"/>
    <s v="PRE 2023"/>
    <m/>
    <n v="132"/>
    <n v="109545"/>
    <n v="120207.38"/>
    <n v="-10662.380000000005"/>
    <n v="-8.8699878493317175E-2"/>
    <n v="829.88636363636363"/>
    <n v="275172.68"/>
    <n v="250425.32"/>
    <n v="24747.359999999986"/>
    <n v="9.8821317269355946E-2"/>
    <m/>
    <m/>
    <m/>
    <m/>
    <m/>
    <m/>
    <m/>
  </r>
  <r>
    <x v="22"/>
    <s v="AL-D010116"/>
    <x v="3"/>
    <s v="D010116"/>
    <n v="0"/>
    <n v="10000"/>
    <n v="0.59"/>
    <x v="7"/>
    <x v="8"/>
    <s v="NoReplen"/>
    <x v="3"/>
    <x v="2"/>
    <s v="PRE 2023"/>
    <m/>
    <s v=""/>
    <n v="351.64"/>
    <n v="229.71"/>
    <n v="121.92999999999998"/>
    <n v="0.53079970397457643"/>
    <s v=""/>
    <n v="141.6"/>
    <n v="23.76"/>
    <n v="117.83999999999999"/>
    <n v="4.9595959595959593"/>
    <m/>
    <m/>
    <m/>
    <m/>
    <m/>
    <m/>
    <m/>
  </r>
  <r>
    <x v="23"/>
    <s v="AL-A031259"/>
    <x v="2"/>
    <s v="A031259"/>
    <n v="0"/>
    <n v="30000"/>
    <n v="12.99"/>
    <x v="7"/>
    <x v="7"/>
    <s v="CGPO 1"/>
    <x v="1"/>
    <x v="1"/>
    <d v="2026-04-01T00:00:00"/>
    <m/>
    <n v="3"/>
    <n v="89.9"/>
    <n v="512.54999999999995"/>
    <n v="-422.65"/>
    <n v="-0.82460247780704321"/>
    <n v="29.966666666666669"/>
    <n v="1402.92"/>
    <n v="29.98"/>
    <n v="1372.94"/>
    <n v="45.795196797865245"/>
    <m/>
    <m/>
    <m/>
    <m/>
    <m/>
    <m/>
    <m/>
  </r>
  <r>
    <x v="24"/>
    <s v="AL-D010113"/>
    <x v="3"/>
    <s v="D010113"/>
    <n v="0"/>
    <n v="10000"/>
    <n v="0.59"/>
    <x v="7"/>
    <x v="8"/>
    <s v="NoReplen"/>
    <x v="3"/>
    <x v="2"/>
    <s v="PRE 2023"/>
    <m/>
    <n v="1"/>
    <n v="4.72"/>
    <n v="354.56"/>
    <n v="-349.84"/>
    <n v="-0.98668772563176899"/>
    <n v="4.72"/>
    <n v="0"/>
    <n v="105.93"/>
    <n v="-105.93"/>
    <n v="-1"/>
    <m/>
    <m/>
    <m/>
    <m/>
    <m/>
    <m/>
    <m/>
  </r>
  <r>
    <x v="25"/>
    <s v="AL-D007805"/>
    <x v="3"/>
    <s v="D007805"/>
    <n v="0"/>
    <n v="7000"/>
    <n v="9.99"/>
    <x v="7"/>
    <x v="8"/>
    <s v="Replenish"/>
    <x v="2"/>
    <x v="1"/>
    <s v="PRE 2023"/>
    <m/>
    <n v="63"/>
    <n v="57242.7"/>
    <n v="75424.5"/>
    <n v="-18181.800000000003"/>
    <n v="-0.24105960264900661"/>
    <n v="908.61428571428564"/>
    <n v="47892.06"/>
    <n v="45434.52"/>
    <n v="2457.5400000000009"/>
    <n v="5.4089709762533023E-2"/>
    <m/>
    <m/>
    <m/>
    <m/>
    <m/>
    <m/>
    <m/>
  </r>
  <r>
    <x v="26"/>
    <s v="AL-D007816"/>
    <x v="3"/>
    <s v="D007816"/>
    <n v="0"/>
    <n v="7000"/>
    <n v="1.0900000000000001"/>
    <x v="7"/>
    <x v="8"/>
    <s v="Replenish"/>
    <x v="2"/>
    <x v="1"/>
    <s v="PRE 2023"/>
    <m/>
    <n v="108"/>
    <n v="43606.54"/>
    <n v="41003.620000000003"/>
    <n v="2602.9199999999983"/>
    <n v="6.3480248817055607E-2"/>
    <n v="403.76425925925929"/>
    <n v="111952.81"/>
    <n v="102333.56"/>
    <n v="9619.25"/>
    <n v="9.3998977461548394E-2"/>
    <m/>
    <m/>
    <m/>
    <m/>
    <m/>
    <m/>
    <m/>
  </r>
  <r>
    <x v="27"/>
    <s v="AL-D007432"/>
    <x v="3"/>
    <s v="D007432"/>
    <n v="0"/>
    <n v="7000"/>
    <n v="1.0900000000000001"/>
    <x v="7"/>
    <x v="8"/>
    <s v="Replenish"/>
    <x v="2"/>
    <x v="1"/>
    <s v="PRE 2023"/>
    <m/>
    <n v="146"/>
    <n v="136598.79999999999"/>
    <n v="123730.26"/>
    <n v="12868.539999999994"/>
    <n v="0.10400479236041371"/>
    <n v="935.60821917808209"/>
    <n v="299029.51"/>
    <n v="225608.2"/>
    <n v="73421.31"/>
    <n v="0.32543724031307364"/>
    <m/>
    <m/>
    <m/>
    <m/>
    <m/>
    <m/>
    <m/>
  </r>
  <r>
    <x v="28"/>
    <s v="AL-D010111"/>
    <x v="3"/>
    <s v="D010111"/>
    <n v="0"/>
    <n v="10000"/>
    <n v="0.59"/>
    <x v="7"/>
    <x v="8"/>
    <s v="Delisted"/>
    <x v="3"/>
    <x v="3"/>
    <s v="PRE 2023"/>
    <m/>
    <s v=""/>
    <n v="0"/>
    <n v="370.56"/>
    <n v="-370.56"/>
    <n v="-1"/>
    <s v=""/>
    <n v="0"/>
    <n v="71.28"/>
    <n v="-71.28"/>
    <n v="-1"/>
    <m/>
    <m/>
    <m/>
    <m/>
    <m/>
    <m/>
    <m/>
  </r>
  <r>
    <x v="29"/>
    <s v="AL-A007173"/>
    <x v="2"/>
    <s v="A007173"/>
    <n v="0"/>
    <n v="7000"/>
    <n v="14.99"/>
    <x v="7"/>
    <x v="6"/>
    <s v="Replenish"/>
    <x v="2"/>
    <x v="1"/>
    <s v="PRE 2023"/>
    <m/>
    <n v="102"/>
    <n v="34157.620000000003"/>
    <n v="37357.43"/>
    <n v="-3199.8099999999977"/>
    <n v="-8.5653911417353901E-2"/>
    <n v="334.87862745098045"/>
    <n v="23471.89"/>
    <n v="29261.99"/>
    <n v="-5790.1000000000022"/>
    <n v="-0.19787102654330757"/>
    <m/>
    <m/>
    <m/>
    <m/>
    <m/>
    <m/>
    <m/>
  </r>
  <r>
    <x v="30"/>
    <s v="AL-D007173"/>
    <x v="3"/>
    <s v="D007173"/>
    <n v="0"/>
    <n v="7000"/>
    <n v="1.0900000000000001"/>
    <x v="7"/>
    <x v="8"/>
    <s v="Replenish"/>
    <x v="2"/>
    <x v="1"/>
    <s v="PRE 2023"/>
    <m/>
    <n v="135"/>
    <n v="51141.71"/>
    <n v="62463.54"/>
    <n v="-11321.830000000002"/>
    <n v="-0.18125501692667434"/>
    <n v="378.82748148148147"/>
    <n v="98189.38"/>
    <n v="100179.72"/>
    <n v="-1990.3399999999965"/>
    <n v="-1.9867693780737272E-2"/>
    <m/>
    <m/>
    <m/>
    <m/>
    <m/>
    <m/>
    <m/>
  </r>
  <r>
    <x v="31"/>
    <s v="AL-D070227"/>
    <x v="3"/>
    <s v="D070227"/>
    <n v="0"/>
    <n v="70000"/>
    <n v="1.0900000000000001"/>
    <x v="7"/>
    <x v="8"/>
    <s v="Replenish"/>
    <x v="2"/>
    <x v="1"/>
    <d v="2024-07-01T00:00:00"/>
    <m/>
    <n v="51"/>
    <n v="18403.560000000001"/>
    <n v="13309.99"/>
    <n v="5093.5700000000015"/>
    <n v="0.38268774056178878"/>
    <n v="360.85411764705884"/>
    <n v="56114.29"/>
    <n v="43555.31"/>
    <n v="12558.980000000003"/>
    <n v="0.28834555419304797"/>
    <m/>
    <m/>
    <m/>
    <m/>
    <m/>
    <m/>
    <m/>
  </r>
  <r>
    <x v="32"/>
    <s v="AL-A001996"/>
    <x v="2"/>
    <s v="A001996"/>
    <n v="0"/>
    <n v="1000"/>
    <n v="14.99"/>
    <x v="7"/>
    <x v="6"/>
    <s v="Replenish"/>
    <x v="2"/>
    <x v="1"/>
    <s v="PRE 2023"/>
    <m/>
    <n v="96"/>
    <n v="28275.62"/>
    <n v="29230"/>
    <n v="-954.38000000000102"/>
    <n v="-3.2650701334245635E-2"/>
    <n v="294.53770833333334"/>
    <n v="32008.18"/>
    <n v="33512.129999999997"/>
    <n v="-1503.9499999999971"/>
    <n v="-4.4877780075453177E-2"/>
    <m/>
    <m/>
    <m/>
    <m/>
    <m/>
    <m/>
    <m/>
  </r>
  <r>
    <x v="33"/>
    <s v="AL-D010440"/>
    <x v="3"/>
    <s v="D010440"/>
    <n v="0"/>
    <n v="10000"/>
    <n v="0.59"/>
    <x v="7"/>
    <x v="8"/>
    <s v="SpecOrder"/>
    <x v="3"/>
    <x v="4"/>
    <s v="PRE 2023"/>
    <m/>
    <n v="1"/>
    <n v="46.61"/>
    <n v="661.32"/>
    <n v="-614.71"/>
    <n v="-0.92951974838202389"/>
    <n v="46.61"/>
    <n v="71.98"/>
    <n v="151.19999999999999"/>
    <n v="-79.219999999999985"/>
    <n v="-0.52394179894179893"/>
    <m/>
    <m/>
    <m/>
    <m/>
    <m/>
    <m/>
    <m/>
  </r>
  <r>
    <x v="34"/>
    <s v="AL-D004111"/>
    <x v="3"/>
    <s v="D004111"/>
    <n v="0"/>
    <n v="4000"/>
    <n v="0.59"/>
    <x v="7"/>
    <x v="8"/>
    <s v="SpecOrder"/>
    <x v="3"/>
    <x v="4"/>
    <s v="PRE 2023"/>
    <m/>
    <n v="1"/>
    <n v="439.55"/>
    <n v="1025.3599999999999"/>
    <n v="-585.80999999999995"/>
    <n v="-0.57132129203401727"/>
    <n v="439.55"/>
    <n v="212.4"/>
    <n v="314.79000000000002"/>
    <n v="-102.39000000000001"/>
    <n v="-0.32526446202230064"/>
    <m/>
    <m/>
    <m/>
    <m/>
    <m/>
    <m/>
    <m/>
  </r>
  <r>
    <x v="35"/>
    <s v="AL-D070530"/>
    <x v="3"/>
    <s v="D070530"/>
    <n v="0"/>
    <n v="70000"/>
    <n v="23.49"/>
    <x v="7"/>
    <x v="8"/>
    <s v="Replenish"/>
    <x v="2"/>
    <x v="1"/>
    <d v="2025-09-01T00:00:00"/>
    <m/>
    <n v="81"/>
    <n v="37466.550000000003"/>
    <n v="0"/>
    <n v="37466.550000000003"/>
    <s v=""/>
    <n v="462.55"/>
    <n v="10993.32"/>
    <n v="0"/>
    <n v="10993.32"/>
    <s v=""/>
    <m/>
    <m/>
    <m/>
    <m/>
    <m/>
    <m/>
    <m/>
  </r>
  <r>
    <x v="36"/>
    <s v="AL-D007322"/>
    <x v="3"/>
    <s v="D007322"/>
    <n v="0"/>
    <n v="7000"/>
    <n v="1.0900000000000001"/>
    <x v="7"/>
    <x v="8"/>
    <s v="Replenish"/>
    <x v="2"/>
    <x v="1"/>
    <s v="PRE 2023"/>
    <m/>
    <n v="148"/>
    <n v="114044.52"/>
    <n v="105561.05"/>
    <n v="8483.4700000000012"/>
    <n v="8.0365532552016061E-2"/>
    <n v="770.57108108108116"/>
    <n v="256698.27"/>
    <n v="204215.86"/>
    <n v="52482.41"/>
    <n v="0.25699477993530961"/>
    <m/>
    <m/>
    <m/>
    <m/>
    <m/>
    <m/>
    <m/>
  </r>
  <r>
    <x v="37"/>
    <s v="AL-D007335"/>
    <x v="3"/>
    <s v="D007335"/>
    <n v="0"/>
    <n v="7000"/>
    <n v="1.0900000000000001"/>
    <x v="7"/>
    <x v="8"/>
    <s v="Replenish"/>
    <x v="2"/>
    <x v="1"/>
    <s v="PRE 2023"/>
    <m/>
    <n v="143"/>
    <n v="129383"/>
    <n v="127188.83"/>
    <n v="2194.1699999999983"/>
    <n v="1.7251279062791891E-2"/>
    <n v="904.77622377622379"/>
    <n v="180010.23"/>
    <n v="182784.28"/>
    <n v="-2774.0499999999884"/>
    <n v="-1.5176633351620783E-2"/>
    <m/>
    <m/>
    <m/>
    <m/>
    <m/>
    <m/>
    <m/>
  </r>
  <r>
    <x v="38"/>
    <s v="AL-D007418"/>
    <x v="3"/>
    <s v="D007418"/>
    <n v="0"/>
    <n v="7000"/>
    <n v="3.99"/>
    <x v="7"/>
    <x v="8"/>
    <s v="Replenish"/>
    <x v="2"/>
    <x v="1"/>
    <s v="PRE 2023"/>
    <m/>
    <n v="93"/>
    <n v="15225.84"/>
    <n v="17149.02"/>
    <n v="-1923.1800000000003"/>
    <n v="-0.11214518380642158"/>
    <n v="163.71870967741935"/>
    <n v="11487.21"/>
    <n v="16243.29"/>
    <n v="-4756.0800000000017"/>
    <n v="-0.29280275116678955"/>
    <m/>
    <m/>
    <m/>
    <m/>
    <m/>
    <m/>
    <m/>
  </r>
  <r>
    <x v="39"/>
    <s v="AL-D010115"/>
    <x v="3"/>
    <s v="D010115"/>
    <n v="0"/>
    <n v="10000"/>
    <n v="0.59"/>
    <x v="7"/>
    <x v="8"/>
    <s v="NoReplen"/>
    <x v="3"/>
    <x v="2"/>
    <s v="PRE 2023"/>
    <m/>
    <s v=""/>
    <n v="80.83"/>
    <n v="137.06"/>
    <n v="-56.230000000000004"/>
    <n v="-0.41025828104479789"/>
    <s v=""/>
    <n v="0"/>
    <n v="118.8"/>
    <n v="-118.8"/>
    <n v="-1"/>
    <m/>
    <m/>
    <m/>
    <m/>
    <m/>
    <m/>
    <m/>
  </r>
  <r>
    <x v="40"/>
    <s v="AL-D007670"/>
    <x v="3"/>
    <s v="D007670"/>
    <n v="0"/>
    <n v="7000"/>
    <n v="1.0900000000000001"/>
    <x v="7"/>
    <x v="8"/>
    <s v="Replenish"/>
    <x v="2"/>
    <x v="1"/>
    <s v="PRE 2023"/>
    <m/>
    <n v="150"/>
    <n v="131757.01999999999"/>
    <n v="127745.82"/>
    <n v="4011.1999999999825"/>
    <n v="3.1399853239816311E-2"/>
    <n v="878.38013333333322"/>
    <n v="268080.05"/>
    <n v="220005.6"/>
    <n v="48074.449999999983"/>
    <n v="0.21851466508125239"/>
    <m/>
    <m/>
    <m/>
    <m/>
    <m/>
    <m/>
    <m/>
  </r>
  <r>
    <x v="41"/>
    <s v="AL-D007966"/>
    <x v="3"/>
    <s v="D007966"/>
    <n v="0"/>
    <n v="7000"/>
    <n v="1.0900000000000001"/>
    <x v="7"/>
    <x v="8"/>
    <s v="Replenish"/>
    <x v="2"/>
    <x v="1"/>
    <d v="2023-04-01T00:00:00"/>
    <m/>
    <n v="110"/>
    <n v="91022.63"/>
    <n v="95352.11"/>
    <n v="-4329.4799999999959"/>
    <n v="-4.5405182958195622E-2"/>
    <n v="827.47845454545461"/>
    <n v="236888.61"/>
    <n v="189170.59"/>
    <n v="47718.01999999999"/>
    <n v="0.25224861856169079"/>
    <m/>
    <m/>
    <m/>
    <m/>
    <m/>
    <m/>
    <m/>
  </r>
  <r>
    <x v="42"/>
    <s v="AL-D010114"/>
    <x v="3"/>
    <s v="D010114"/>
    <n v="0"/>
    <n v="10000"/>
    <n v="0.59"/>
    <x v="7"/>
    <x v="8"/>
    <s v="NoReplen"/>
    <x v="3"/>
    <x v="2"/>
    <s v="PRE 2023"/>
    <m/>
    <n v="1"/>
    <n v="5.9"/>
    <n v="281.14"/>
    <n v="-275.24"/>
    <n v="-0.97901401437006474"/>
    <n v="5.9"/>
    <n v="0"/>
    <n v="94.56"/>
    <n v="-94.56"/>
    <n v="-1"/>
    <m/>
    <m/>
    <m/>
    <m/>
    <m/>
    <m/>
    <m/>
  </r>
  <r>
    <x v="43"/>
    <s v="AL-D001933"/>
    <x v="3"/>
    <s v="D001933"/>
    <n v="0"/>
    <n v="1000"/>
    <n v="19.989999999999998"/>
    <x v="7"/>
    <x v="8"/>
    <s v="Replenish"/>
    <x v="2"/>
    <x v="1"/>
    <s v="PRE 2023"/>
    <m/>
    <n v="146"/>
    <n v="113763.09"/>
    <n v="135352.29"/>
    <n v="-21589.200000000012"/>
    <n v="-0.15950376606114314"/>
    <n v="779.19924657534239"/>
    <n v="204457.72"/>
    <n v="228905.49"/>
    <n v="-24447.76999999999"/>
    <n v="-0.10680289931010389"/>
    <m/>
    <m/>
    <m/>
    <m/>
    <m/>
    <m/>
    <m/>
  </r>
  <r>
    <x v="44"/>
    <s v="AL-D005946"/>
    <x v="3"/>
    <s v="D005946"/>
    <n v="0"/>
    <n v="5000"/>
    <n v="35.39"/>
    <x v="7"/>
    <x v="8"/>
    <s v="NoReplen"/>
    <x v="3"/>
    <x v="2"/>
    <s v="PRE 2023"/>
    <m/>
    <n v="1"/>
    <n v="35.39"/>
    <n v="70.8"/>
    <n v="-35.409999999999997"/>
    <n v="-0.50014124293785311"/>
    <n v="35.39"/>
    <n v="0"/>
    <n v="437.4"/>
    <n v="-437.4"/>
    <n v="-1"/>
    <m/>
    <m/>
    <m/>
    <m/>
    <m/>
    <m/>
    <m/>
  </r>
  <r>
    <x v="45"/>
    <s v="AL-D007245"/>
    <x v="3"/>
    <s v="D007245"/>
    <n v="0"/>
    <n v="7000"/>
    <n v="4.49"/>
    <x v="7"/>
    <x v="8"/>
    <s v="NoReplen"/>
    <x v="4"/>
    <x v="4"/>
    <s v="PRE 2023"/>
    <m/>
    <n v="1"/>
    <n v="363.69"/>
    <n v="15872.95"/>
    <n v="-15509.26"/>
    <n v="-0.97708743491285488"/>
    <n v="363.69"/>
    <n v="0"/>
    <n v="69421.63"/>
    <n v="-69421.63"/>
    <n v="-1"/>
    <m/>
    <m/>
    <m/>
    <m/>
    <m/>
    <m/>
    <m/>
  </r>
  <r>
    <x v="46"/>
    <s v="AL-D007728"/>
    <x v="3"/>
    <s v="D007728"/>
    <n v="0"/>
    <n v="7000"/>
    <n v="1.0900000000000001"/>
    <x v="7"/>
    <x v="8"/>
    <s v="Replenish"/>
    <x v="2"/>
    <x v="1"/>
    <s v="PRE 2023"/>
    <m/>
    <n v="119"/>
    <n v="33870.660000000003"/>
    <n v="38081.33"/>
    <n v="-4210.6699999999983"/>
    <n v="-0.11057045539113253"/>
    <n v="284.6273949579832"/>
    <n v="81232.25"/>
    <n v="76245.5"/>
    <n v="4986.75"/>
    <n v="6.5403859899928474E-2"/>
    <m/>
    <m/>
    <m/>
    <m/>
    <m/>
    <m/>
    <m/>
  </r>
  <r>
    <x v="47"/>
    <s v="AL-D007729"/>
    <x v="3"/>
    <s v="D007729"/>
    <n v="0"/>
    <n v="7000"/>
    <n v="1.0900000000000001"/>
    <x v="7"/>
    <x v="8"/>
    <s v="Replenish"/>
    <x v="2"/>
    <x v="1"/>
    <s v="PRE 2023"/>
    <m/>
    <n v="102"/>
    <n v="13778.69"/>
    <n v="18422.09"/>
    <n v="-4643.3999999999996"/>
    <n v="-0.25205609135554108"/>
    <n v="135.08519607843138"/>
    <n v="40680.980000000003"/>
    <n v="56237.46"/>
    <n v="-15556.479999999996"/>
    <n v="-0.27662131255572342"/>
    <m/>
    <m/>
    <m/>
    <m/>
    <m/>
    <m/>
    <m/>
  </r>
  <r>
    <x v="48"/>
    <s v="AL-D007431"/>
    <x v="3"/>
    <s v="D007431"/>
    <n v="0"/>
    <n v="7000"/>
    <n v="1.0900000000000001"/>
    <x v="7"/>
    <x v="8"/>
    <s v="Replenish"/>
    <x v="2"/>
    <x v="1"/>
    <s v="PRE 2023"/>
    <m/>
    <n v="150"/>
    <n v="191851.99"/>
    <n v="167762.99"/>
    <n v="24089"/>
    <n v="0.14358947703542957"/>
    <n v="1279.0132666666666"/>
    <n v="481818.15"/>
    <n v="367482.6"/>
    <n v="114335.55000000005"/>
    <n v="0.31113187399893238"/>
    <m/>
    <m/>
    <m/>
    <m/>
    <m/>
    <m/>
    <m/>
  </r>
  <r>
    <x v="49"/>
    <s v="AL-D070564"/>
    <x v="3"/>
    <s v="D070564"/>
    <n v="0"/>
    <n v="70000"/>
    <n v="5.99"/>
    <x v="7"/>
    <x v="8"/>
    <s v="NoReplen"/>
    <x v="4"/>
    <x v="1"/>
    <d v="2025-07-10T00:00:00"/>
    <m/>
    <n v="3"/>
    <n v="4940.45"/>
    <n v="0"/>
    <n v="4940.45"/>
    <s v=""/>
    <n v="1646.8166666666666"/>
    <n v="149.85"/>
    <n v="0"/>
    <n v="149.85"/>
    <s v=""/>
    <m/>
    <m/>
    <m/>
    <m/>
    <m/>
    <m/>
    <m/>
  </r>
  <r>
    <x v="50"/>
    <s v="AL-D007336"/>
    <x v="3"/>
    <s v="D007336"/>
    <n v="0"/>
    <n v="7000"/>
    <n v="1.0900000000000001"/>
    <x v="7"/>
    <x v="8"/>
    <s v="Replenish"/>
    <x v="2"/>
    <x v="1"/>
    <s v="PRE 2023"/>
    <m/>
    <n v="150"/>
    <n v="95310.69"/>
    <n v="96216.48"/>
    <n v="-905.7899999999936"/>
    <n v="-9.4140837411635925E-3"/>
    <n v="635.40459999999996"/>
    <n v="288513.19"/>
    <n v="235092.29"/>
    <n v="53420.899999999994"/>
    <n v="0.22723373871597397"/>
    <m/>
    <m/>
    <m/>
    <m/>
    <m/>
    <m/>
    <m/>
  </r>
  <r>
    <x v="51"/>
    <s v="AL-D000712"/>
    <x v="3"/>
    <s v="D000712"/>
    <n v="0"/>
    <n v="1000"/>
    <n v="1.0900000000000001"/>
    <x v="7"/>
    <x v="8"/>
    <s v="Replenish"/>
    <x v="2"/>
    <x v="1"/>
    <s v="PRE 2023"/>
    <m/>
    <n v="148"/>
    <n v="196529.18"/>
    <n v="158572.10999999999"/>
    <n v="37957.070000000007"/>
    <n v="0.23936788127496067"/>
    <n v="1327.8998648648649"/>
    <n v="384652.28"/>
    <n v="289301.26"/>
    <n v="95351.020000000019"/>
    <n v="0.32959075256015136"/>
    <m/>
    <m/>
    <m/>
    <m/>
    <m/>
    <m/>
    <m/>
  </r>
  <r>
    <x v="52"/>
    <s v="AL-D005533"/>
    <x v="3"/>
    <s v="D005533"/>
    <n v="0"/>
    <n v="5000"/>
    <n v="0.99"/>
    <x v="7"/>
    <x v="8"/>
    <s v="Delisted"/>
    <x v="3"/>
    <x v="3"/>
    <s v="PRE 2023"/>
    <m/>
    <s v=""/>
    <n v="0"/>
    <n v="0"/>
    <n v="0"/>
    <s v=""/>
    <s v=""/>
    <s v=""/>
    <s v=""/>
    <s v=""/>
    <s v=""/>
    <m/>
    <m/>
    <m/>
    <m/>
    <m/>
    <m/>
    <m/>
  </r>
  <r>
    <x v="53"/>
    <s v="AL-D007417"/>
    <x v="3"/>
    <s v="D007417"/>
    <n v="0"/>
    <n v="7000"/>
    <n v="8.69"/>
    <x v="7"/>
    <x v="8"/>
    <s v="NoReplen"/>
    <x v="4"/>
    <x v="1"/>
    <s v="PRE 2023"/>
    <m/>
    <n v="2"/>
    <n v="15271.48"/>
    <n v="16184.56"/>
    <n v="-913.07999999999993"/>
    <n v="-5.6416732985017815E-2"/>
    <n v="7635.74"/>
    <n v="2028.56"/>
    <n v="767.97"/>
    <n v="1260.5899999999999"/>
    <n v="1.6414573485943458"/>
    <m/>
    <m/>
    <m/>
    <m/>
    <m/>
    <m/>
    <m/>
  </r>
  <r>
    <x v="54"/>
    <s v="AL-D007880"/>
    <x v="3"/>
    <s v="D007880"/>
    <n v="0"/>
    <n v="7000"/>
    <n v="39.49"/>
    <x v="7"/>
    <x v="8"/>
    <s v="NoReplen"/>
    <x v="4"/>
    <x v="4"/>
    <s v="PRE 2023"/>
    <m/>
    <n v="1"/>
    <n v="276.43"/>
    <n v="315.92"/>
    <n v="-39.490000000000009"/>
    <n v="-0.125"/>
    <n v="276.43"/>
    <n v="0"/>
    <n v="118.47"/>
    <n v="-118.47"/>
    <n v="-1"/>
    <m/>
    <m/>
    <m/>
    <m/>
    <m/>
    <m/>
    <m/>
  </r>
  <r>
    <x v="55"/>
    <s v="AL-E000015"/>
    <x v="4"/>
    <s v="E000015"/>
    <s v="BLENDED"/>
    <n v="1000"/>
    <n v="7.49"/>
    <x v="4"/>
    <x v="7"/>
    <s v="NoReplen"/>
    <x v="2"/>
    <x v="2"/>
    <s v="PRE 2023"/>
    <m/>
    <s v=""/>
    <n v="239.68"/>
    <n v="2572.84"/>
    <n v="-2333.1600000000003"/>
    <n v="-0.90684224436809124"/>
    <s v=""/>
    <n v="22.47"/>
    <n v="597.01"/>
    <n v="-574.54"/>
    <n v="-0.96236243949012579"/>
    <m/>
    <m/>
    <m/>
    <m/>
    <m/>
    <m/>
    <m/>
  </r>
  <r>
    <x v="56"/>
    <s v="AL-F000015"/>
    <x v="5"/>
    <s v="F000015"/>
    <s v="BLENDED"/>
    <n v="1000"/>
    <n v="14.39"/>
    <x v="4"/>
    <x v="7"/>
    <s v="NoReplen"/>
    <x v="2"/>
    <x v="2"/>
    <s v="PRE 2023"/>
    <m/>
    <s v=""/>
    <n v="244.63"/>
    <n v="2811.62"/>
    <n v="-2566.9899999999998"/>
    <n v="-0.91299322099003422"/>
    <s v=""/>
    <n v="57.56"/>
    <n v="167.93"/>
    <n v="-110.37"/>
    <n v="-0.6572381349371762"/>
    <m/>
    <m/>
    <m/>
    <m/>
    <m/>
    <m/>
    <m/>
  </r>
  <r>
    <x v="57"/>
    <s v="AL-J070496"/>
    <x v="1"/>
    <s v="J070496"/>
    <n v="0"/>
    <n v="70000"/>
    <n v="19.989999999999998"/>
    <x v="1"/>
    <x v="1"/>
    <s v="Replenish"/>
    <x v="2"/>
    <x v="1"/>
    <d v="2025-05-01T00:00:00"/>
    <m/>
    <n v="3"/>
    <n v="9275.36"/>
    <n v="0"/>
    <n v="9275.36"/>
    <s v=""/>
    <n v="3091.7866666666669"/>
    <n v="19790.099999999999"/>
    <n v="0"/>
    <n v="19790.099999999999"/>
    <s v=""/>
    <m/>
    <m/>
    <m/>
    <m/>
    <m/>
    <m/>
    <m/>
  </r>
  <r>
    <x v="58"/>
    <s v="AL-A007713"/>
    <x v="2"/>
    <s v="A007713"/>
    <s v="FLAVORED"/>
    <n v="7000"/>
    <n v="9.59"/>
    <x v="6"/>
    <x v="7"/>
    <s v="NoReplen"/>
    <x v="2"/>
    <x v="2"/>
    <s v="PRE 2023"/>
    <m/>
    <n v="1"/>
    <n v="2579.71"/>
    <n v="10130.64"/>
    <n v="-7550.9299999999994"/>
    <n v="-0.74535567348163589"/>
    <n v="2579.71"/>
    <n v="364.42"/>
    <n v="7155.87"/>
    <n v="-6791.45"/>
    <n v="-0.94907397702864915"/>
    <m/>
    <m/>
    <m/>
    <m/>
    <m/>
    <m/>
    <m/>
  </r>
  <r>
    <x v="59"/>
    <s v="AL-A005296"/>
    <x v="2"/>
    <s v="A005296"/>
    <s v="FLAVORED"/>
    <n v="5000"/>
    <n v="8.39"/>
    <x v="6"/>
    <x v="6"/>
    <s v="NoReplen"/>
    <x v="3"/>
    <x v="2"/>
    <s v="PRE 2023"/>
    <m/>
    <n v="1"/>
    <n v="22.38"/>
    <n v="41.97"/>
    <n v="-19.59"/>
    <n v="-0.46676197283774123"/>
    <n v="22.38"/>
    <n v="13.99"/>
    <n v="0"/>
    <n v="13.99"/>
    <s v=""/>
    <m/>
    <m/>
    <m/>
    <m/>
    <m/>
    <m/>
    <m/>
  </r>
  <r>
    <x v="60"/>
    <s v="AL-E004607"/>
    <x v="4"/>
    <s v="E004607"/>
    <s v="FLAVORED"/>
    <n v="4000"/>
    <n v="16.989999999999998"/>
    <x v="6"/>
    <x v="6"/>
    <s v="SpecOrder"/>
    <x v="3"/>
    <x v="1"/>
    <s v="PRE 2023"/>
    <m/>
    <n v="30"/>
    <n v="11043.5"/>
    <n v="11638.15"/>
    <n v="-594.64999999999964"/>
    <n v="-5.1094890510948843E-2"/>
    <n v="368.11666666666667"/>
    <n v="6863.96"/>
    <n v="11060.49"/>
    <n v="-4196.53"/>
    <n v="-0.37941628264208904"/>
    <m/>
    <m/>
    <m/>
    <m/>
    <m/>
    <m/>
    <m/>
  </r>
  <r>
    <x v="61"/>
    <s v="AL-F000844"/>
    <x v="5"/>
    <s v="F000844"/>
    <s v="FLAVORED"/>
    <n v="1000"/>
    <n v="14.99"/>
    <x v="6"/>
    <x v="9"/>
    <s v="Delisted"/>
    <x v="2"/>
    <x v="3"/>
    <s v="PRE 2023"/>
    <m/>
    <s v=""/>
    <n v="0"/>
    <n v="0"/>
    <n v="0"/>
    <s v=""/>
    <s v=""/>
    <s v=""/>
    <s v=""/>
    <s v=""/>
    <s v=""/>
    <m/>
    <m/>
    <m/>
    <m/>
    <m/>
    <m/>
    <m/>
  </r>
  <r>
    <x v="62"/>
    <s v="AL-A000844"/>
    <x v="2"/>
    <s v="A000844"/>
    <s v="FLAVORED"/>
    <n v="1000"/>
    <n v="15.99"/>
    <x v="6"/>
    <x v="6"/>
    <s v="Replenish"/>
    <x v="2"/>
    <x v="1"/>
    <s v="PRE 2023"/>
    <m/>
    <n v="142"/>
    <n v="62385.63"/>
    <n v="59819.21"/>
    <n v="2566.4199999999983"/>
    <n v="4.2902940376511101E-2"/>
    <n v="439.33542253521125"/>
    <n v="20264.93"/>
    <n v="20473.75"/>
    <n v="-208.81999999999971"/>
    <n v="-1.0199401672873809E-2"/>
    <m/>
    <m/>
    <m/>
    <m/>
    <m/>
    <m/>
    <m/>
  </r>
  <r>
    <x v="63"/>
    <s v="AL-A007571"/>
    <x v="2"/>
    <s v="A007571"/>
    <s v="FLAVORED"/>
    <n v="7000"/>
    <n v="9.59"/>
    <x v="6"/>
    <x v="7"/>
    <s v="NoReplen"/>
    <x v="2"/>
    <x v="2"/>
    <s v="PRE 2023"/>
    <m/>
    <n v="3"/>
    <n v="220.57"/>
    <n v="412.37"/>
    <n v="-191.8"/>
    <n v="-0.46511627906976749"/>
    <n v="73.523333333333326"/>
    <n v="47.95"/>
    <n v="28.77"/>
    <n v="19.180000000000003"/>
    <n v="0.66666666666666674"/>
    <m/>
    <m/>
    <m/>
    <m/>
    <m/>
    <m/>
    <m/>
  </r>
  <r>
    <x v="64"/>
    <s v="AL-E004698"/>
    <x v="4"/>
    <s v="E004698"/>
    <s v="FLAVORED"/>
    <n v="4000"/>
    <n v="10.19"/>
    <x v="6"/>
    <x v="9"/>
    <s v="NoReplen"/>
    <x v="3"/>
    <x v="3"/>
    <s v="PRE 2023"/>
    <m/>
    <s v=""/>
    <n v="10.19"/>
    <n v="27.18"/>
    <n v="-16.990000000000002"/>
    <n v="-0.6250919793966152"/>
    <s v=""/>
    <n v="122.28"/>
    <n v="0"/>
    <n v="122.28"/>
    <s v=""/>
    <m/>
    <m/>
    <m/>
    <m/>
    <m/>
    <m/>
    <m/>
  </r>
  <r>
    <x v="65"/>
    <s v="AL-E004691"/>
    <x v="4"/>
    <s v="E004691"/>
    <s v="FLAVORED"/>
    <n v="4000"/>
    <n v="10.19"/>
    <x v="6"/>
    <x v="9"/>
    <s v="NoReplen"/>
    <x v="3"/>
    <x v="3"/>
    <s v="PRE 2023"/>
    <m/>
    <s v=""/>
    <n v="81.52"/>
    <n v="176.66"/>
    <n v="-95.14"/>
    <n v="-0.53854862447639529"/>
    <s v=""/>
    <n v="122.28"/>
    <n v="78.13"/>
    <n v="44.150000000000006"/>
    <n v="0.56508383463458345"/>
    <m/>
    <m/>
    <m/>
    <m/>
    <m/>
    <m/>
    <m/>
  </r>
  <r>
    <x v="66"/>
    <s v="AL-E004873"/>
    <x v="4"/>
    <s v="E004873"/>
    <s v="FLAVORED"/>
    <n v="4000"/>
    <n v="10.19"/>
    <x v="6"/>
    <x v="9"/>
    <s v="SpecOrder"/>
    <x v="3"/>
    <x v="4"/>
    <s v="PRE 2023"/>
    <m/>
    <s v=""/>
    <n v="50.95"/>
    <n v="271.74"/>
    <n v="-220.79000000000002"/>
    <n v="-0.81250459998528002"/>
    <s v=""/>
    <n v="122.28"/>
    <n v="0"/>
    <n v="122.28"/>
    <s v=""/>
    <m/>
    <m/>
    <m/>
    <m/>
    <m/>
    <m/>
    <m/>
  </r>
  <r>
    <x v="67"/>
    <s v="AL-E005182"/>
    <x v="4"/>
    <s v="E005182"/>
    <s v="FLAVORED"/>
    <n v="5000"/>
    <n v="10.19"/>
    <x v="6"/>
    <x v="9"/>
    <s v="SpecOrder"/>
    <x v="3"/>
    <x v="4"/>
    <d v="2023-10-01T00:00:00"/>
    <m/>
    <n v="1"/>
    <n v="346.46"/>
    <n v="336.27"/>
    <n v="10.189999999999998"/>
    <n v="3.0303030303030276E-2"/>
    <n v="346.46"/>
    <n v="173.23"/>
    <n v="540.07000000000005"/>
    <n v="-366.84000000000003"/>
    <n v="-0.679245283018868"/>
    <m/>
    <m/>
    <m/>
    <m/>
    <m/>
    <m/>
    <m/>
  </r>
  <r>
    <x v="68"/>
    <s v="AL-E004385"/>
    <x v="4"/>
    <s v="E004385"/>
    <s v="STRAIGHT"/>
    <n v="4000"/>
    <n v="10.19"/>
    <x v="6"/>
    <x v="9"/>
    <s v="NoReplen"/>
    <x v="3"/>
    <x v="2"/>
    <d v="2024-11-01T00:00:00"/>
    <m/>
    <n v="0"/>
    <n v="825.39"/>
    <n v="183.42"/>
    <n v="641.97"/>
    <n v="3.5"/>
    <s v=""/>
    <n v="10.19"/>
    <n v="618.36"/>
    <n v="-608.16999999999996"/>
    <n v="-0.98352092632123678"/>
    <m/>
    <m/>
    <m/>
    <m/>
    <m/>
    <m/>
    <m/>
  </r>
  <r>
    <x v="69"/>
    <s v="AL-D007428"/>
    <x v="3"/>
    <s v="D007428"/>
    <s v="FLAVORED"/>
    <n v="7000"/>
    <n v="0.59"/>
    <x v="6"/>
    <x v="8"/>
    <s v="NoReplen"/>
    <x v="2"/>
    <x v="3"/>
    <s v="PRE 2023"/>
    <m/>
    <s v=""/>
    <n v="1.18"/>
    <n v="27.3"/>
    <n v="-26.12"/>
    <n v="-0.95677655677655682"/>
    <s v=""/>
    <n v="1.18"/>
    <n v="19.8"/>
    <n v="-18.62"/>
    <n v="-0.94040404040404035"/>
    <m/>
    <m/>
    <m/>
    <m/>
    <m/>
    <m/>
    <m/>
  </r>
  <r>
    <x v="70"/>
    <s v="AL-A010222"/>
    <x v="2"/>
    <s v="A010222"/>
    <s v="STRAIGHT"/>
    <n v="10000"/>
    <n v="31.99"/>
    <x v="5"/>
    <x v="2"/>
    <s v="Delisted"/>
    <x v="3"/>
    <x v="3"/>
    <d v="2025-06-01T00:00:00"/>
    <m/>
    <n v="1"/>
    <n v="0"/>
    <n v="0"/>
    <n v="0"/>
    <s v=""/>
    <n v="0"/>
    <n v="0"/>
    <n v="127.96"/>
    <n v="-127.96"/>
    <n v="-1"/>
    <m/>
    <m/>
    <m/>
    <m/>
    <m/>
    <m/>
    <m/>
  </r>
  <r>
    <x v="71"/>
    <s v="AL-A070394"/>
    <x v="2"/>
    <s v="A070394"/>
    <s v="STRAIGHT"/>
    <n v="70000"/>
    <n v="31.99"/>
    <x v="5"/>
    <x v="2"/>
    <s v="Replenish"/>
    <x v="2"/>
    <x v="1"/>
    <d v="2024-12-01T00:00:00"/>
    <m/>
    <n v="56"/>
    <n v="42220.639999999999"/>
    <n v="24856.23"/>
    <n v="17364.41"/>
    <n v="0.69859387364857817"/>
    <n v="753.93999999999994"/>
    <n v="79076.95"/>
    <n v="38068.1"/>
    <n v="41008.85"/>
    <n v="1.0772497182680514"/>
    <m/>
    <m/>
    <m/>
    <m/>
    <m/>
    <m/>
    <m/>
  </r>
  <r>
    <x v="72"/>
    <s v="AL-A070132"/>
    <x v="2"/>
    <s v="A070132"/>
    <s v="STRAIGHT"/>
    <n v="70000"/>
    <n v="39.99"/>
    <x v="5"/>
    <x v="4"/>
    <s v="Replenish"/>
    <x v="2"/>
    <x v="1"/>
    <d v="2024-02-01T00:00:00"/>
    <m/>
    <n v="53"/>
    <n v="54813.29"/>
    <n v="36478.57"/>
    <n v="18334.72"/>
    <n v="0.50261619356241205"/>
    <n v="1034.2130188679246"/>
    <n v="12065.31"/>
    <n v="14709.38"/>
    <n v="-2644.0699999999997"/>
    <n v="-0.17975400730690216"/>
    <m/>
    <m/>
    <m/>
    <m/>
    <m/>
    <m/>
    <m/>
  </r>
  <r>
    <x v="73"/>
    <s v="AL-A007714"/>
    <x v="2"/>
    <s v="A007714"/>
    <s v="STRAIGHT"/>
    <n v="7000"/>
    <n v="32.99"/>
    <x v="5"/>
    <x v="4"/>
    <s v="Replenish"/>
    <x v="2"/>
    <x v="1"/>
    <s v="PRE 2023"/>
    <m/>
    <n v="93"/>
    <n v="93417.39"/>
    <n v="109561.68"/>
    <n v="-16144.289999999994"/>
    <n v="-0.14735343598236161"/>
    <n v="1004.488064516129"/>
    <n v="67629.320000000007"/>
    <n v="86752.8"/>
    <n v="-19123.479999999996"/>
    <n v="-0.22043645853505589"/>
    <m/>
    <m/>
    <m/>
    <m/>
    <m/>
    <m/>
    <m/>
  </r>
  <r>
    <x v="74"/>
    <s v="AL-A007715"/>
    <x v="2"/>
    <s v="A007715"/>
    <s v="STRAIGHT"/>
    <n v="7000"/>
    <n v="34.99"/>
    <x v="5"/>
    <x v="4"/>
    <s v="Replenish"/>
    <x v="2"/>
    <x v="1"/>
    <s v="PRE 2023"/>
    <m/>
    <n v="81"/>
    <n v="93909.62"/>
    <n v="98184.07"/>
    <n v="-4274.4500000000116"/>
    <n v="-4.3535066330006589E-2"/>
    <n v="1159.378024691358"/>
    <n v="55009.279999999999"/>
    <n v="71393.59"/>
    <n v="-16384.309999999998"/>
    <n v="-0.22949273177045726"/>
    <m/>
    <m/>
    <m/>
    <m/>
    <m/>
    <m/>
    <m/>
  </r>
  <r>
    <x v="75"/>
    <s v="AL-A009707"/>
    <x v="2"/>
    <s v="A009707"/>
    <s v="STRAIGHT"/>
    <n v="9000"/>
    <n v="52.99"/>
    <x v="3"/>
    <x v="5"/>
    <s v="Allocated1"/>
    <x v="3"/>
    <x v="1"/>
    <s v="PRE 2023"/>
    <m/>
    <s v=""/>
    <n v="9538.2000000000007"/>
    <n v="7683.55"/>
    <n v="1854.6500000000005"/>
    <n v="0.24137931034482762"/>
    <s v=""/>
    <n v="2914.45"/>
    <n v="4451.16"/>
    <n v="-1536.71"/>
    <n v="-0.34523809523809523"/>
    <m/>
    <m/>
    <m/>
    <m/>
    <m/>
    <m/>
    <m/>
  </r>
  <r>
    <x v="76"/>
    <s v="AL-A010720"/>
    <x v="2"/>
    <s v="A010720"/>
    <s v="STRAIGHT"/>
    <n v="10000"/>
    <n v="42.99"/>
    <x v="3"/>
    <x v="4"/>
    <s v="Allocated1"/>
    <x v="1"/>
    <x v="1"/>
    <d v="2024-11-01T00:00:00"/>
    <m/>
    <n v="58"/>
    <n v="33102.300000000003"/>
    <n v="101671.35"/>
    <n v="-68569.05"/>
    <n v="-0.67441860465116277"/>
    <n v="570.72931034482758"/>
    <n v="63969.120000000003"/>
    <n v="12682.05"/>
    <n v="51287.070000000007"/>
    <n v="4.0440677966101699"/>
    <m/>
    <m/>
    <m/>
    <m/>
    <m/>
    <m/>
    <m/>
  </r>
  <r>
    <x v="77"/>
    <s v="AL-A009337"/>
    <x v="2"/>
    <s v="A009337"/>
    <s v="STRAIGHT"/>
    <n v="9000"/>
    <n v="40.99"/>
    <x v="3"/>
    <x v="4"/>
    <s v="Allocated1"/>
    <x v="3"/>
    <x v="1"/>
    <s v="PRE 2023"/>
    <m/>
    <n v="23"/>
    <n v="76364.37"/>
    <n v="5328.7"/>
    <n v="71035.67"/>
    <n v="13.33076923076923"/>
    <n v="3320.1899999999996"/>
    <n v="32505.07"/>
    <n v="5000.78"/>
    <n v="27504.29"/>
    <n v="5.5"/>
    <m/>
    <m/>
    <m/>
    <m/>
    <m/>
    <m/>
    <m/>
  </r>
  <r>
    <x v="78"/>
    <s v="AL-A010721"/>
    <x v="2"/>
    <s v="A010721"/>
    <s v="STRAIGHT"/>
    <n v="10000"/>
    <n v="53.99"/>
    <x v="3"/>
    <x v="5"/>
    <s v="Allocated1"/>
    <x v="1"/>
    <x v="1"/>
    <d v="2024-11-01T00:00:00"/>
    <m/>
    <n v="61"/>
    <n v="117266.28"/>
    <n v="119479.87"/>
    <n v="-2213.5899999999965"/>
    <n v="-1.8526886579304125E-2"/>
    <n v="1922.3980327868853"/>
    <n v="93618.66"/>
    <n v="9286.2800000000007"/>
    <n v="84332.38"/>
    <n v="9.0813953488372086"/>
    <m/>
    <m/>
    <m/>
    <m/>
    <m/>
    <m/>
    <m/>
  </r>
  <r>
    <x v="79"/>
    <s v="AL-A005432"/>
    <x v="2"/>
    <s v="A005432"/>
    <s v="STRAIGHT"/>
    <n v="5000"/>
    <n v="51.99"/>
    <x v="3"/>
    <x v="5"/>
    <s v="Allocated1"/>
    <x v="3"/>
    <x v="1"/>
    <s v="PRE 2023"/>
    <m/>
    <n v="5"/>
    <n v="37900.71"/>
    <n v="23447.49"/>
    <n v="14453.219999999998"/>
    <n v="0.61640798226164062"/>
    <n v="7580.1419999999998"/>
    <n v="24955.200000000001"/>
    <n v="21731.82"/>
    <n v="3223.380000000001"/>
    <n v="0.14832535885167464"/>
    <m/>
    <m/>
    <m/>
    <m/>
    <m/>
    <m/>
    <m/>
  </r>
  <r>
    <x v="80"/>
    <s v="AL-A010899"/>
    <x v="2"/>
    <s v="A010899"/>
    <s v="STRAIGHT"/>
    <n v="10000"/>
    <n v="37.99"/>
    <x v="3"/>
    <x v="4"/>
    <s v="Allocated1"/>
    <x v="2"/>
    <x v="1"/>
    <d v="2025-07-01T00:00:00"/>
    <m/>
    <n v="0"/>
    <n v="25339.33"/>
    <n v="0"/>
    <n v="25339.33"/>
    <s v=""/>
    <s v=""/>
    <n v="9763.43"/>
    <n v="0"/>
    <n v="9763.43"/>
    <s v=""/>
    <m/>
    <m/>
    <m/>
    <m/>
    <m/>
    <m/>
    <m/>
  </r>
  <r>
    <x v="81"/>
    <s v="AL-A005981"/>
    <x v="2"/>
    <s v="A005981"/>
    <s v="STRAIGHT"/>
    <n v="5000"/>
    <n v="44.99"/>
    <x v="3"/>
    <x v="4"/>
    <s v="Allocated1"/>
    <x v="3"/>
    <x v="1"/>
    <s v="PRE 2023"/>
    <m/>
    <n v="8"/>
    <n v="30908.13"/>
    <n v="24924.46"/>
    <n v="5983.6700000000019"/>
    <n v="0.24007220216606506"/>
    <n v="3863.5162500000001"/>
    <n v="20785.38"/>
    <n v="19300.71"/>
    <n v="1484.6700000000019"/>
    <n v="7.6923076923077094E-2"/>
    <m/>
    <m/>
    <m/>
    <m/>
    <m/>
    <m/>
    <m/>
  </r>
  <r>
    <x v="82"/>
    <s v="AL-A010722"/>
    <x v="2"/>
    <s v="A010722"/>
    <s v="STRAIGHT"/>
    <n v="10000"/>
    <n v="46.99"/>
    <x v="3"/>
    <x v="4"/>
    <s v="Allocated1"/>
    <x v="1"/>
    <x v="1"/>
    <d v="2025-02-01T00:00:00"/>
    <m/>
    <n v="11"/>
    <n v="25750.52"/>
    <n v="7518.4"/>
    <n v="18232.120000000003"/>
    <n v="2.4250000000000003"/>
    <n v="2340.9563636363637"/>
    <n v="91959.43"/>
    <n v="8552.18"/>
    <n v="83407.25"/>
    <n v="9.7527472527472518"/>
    <m/>
    <m/>
    <m/>
    <m/>
    <m/>
    <m/>
    <m/>
  </r>
  <r>
    <x v="83"/>
    <s v="AL-F005038"/>
    <x v="5"/>
    <s v="F005038"/>
    <s v="STRAIGHT"/>
    <n v="5000"/>
    <n v="59.99"/>
    <x v="3"/>
    <x v="2"/>
    <s v="Replenish"/>
    <x v="2"/>
    <x v="1"/>
    <d v="2025-04-01T00:00:00"/>
    <m/>
    <n v="63"/>
    <n v="107408.71"/>
    <n v="3839.4"/>
    <n v="103569.31000000001"/>
    <n v="26.975389383757879"/>
    <n v="1704.9001587301589"/>
    <n v="13266.75"/>
    <n v="63.99"/>
    <n v="13202.76"/>
    <n v="206.32536333802156"/>
    <m/>
    <m/>
    <m/>
    <m/>
    <m/>
    <m/>
    <m/>
  </r>
  <r>
    <x v="84"/>
    <s v="AL-B001110"/>
    <x v="6"/>
    <s v="B001110"/>
    <s v="STRAIGHT"/>
    <n v="10000"/>
    <n v="15.9"/>
    <x v="3"/>
    <x v="2"/>
    <s v="Replenish"/>
    <x v="2"/>
    <x v="1"/>
    <d v="2025-08-01T00:00:00"/>
    <m/>
    <n v="70"/>
    <n v="36601.800000000003"/>
    <n v="0"/>
    <n v="36601.800000000003"/>
    <s v=""/>
    <n v="522.88285714285723"/>
    <n v="21417.3"/>
    <n v="0"/>
    <n v="21417.3"/>
    <s v=""/>
    <m/>
    <m/>
    <m/>
    <m/>
    <m/>
    <m/>
    <m/>
  </r>
  <r>
    <x v="85"/>
    <s v="AL-A001110"/>
    <x v="2"/>
    <s v="A001110"/>
    <s v="STRAIGHT"/>
    <n v="1000"/>
    <n v="29.99"/>
    <x v="3"/>
    <x v="2"/>
    <s v="Replenish"/>
    <x v="2"/>
    <x v="1"/>
    <s v="PRE 2023"/>
    <m/>
    <n v="136"/>
    <n v="318541.61"/>
    <n v="279624.59000000003"/>
    <n v="38917.01999999996"/>
    <n v="0.13917595730761723"/>
    <n v="2342.2177205882354"/>
    <n v="261429.33"/>
    <n v="219835.28"/>
    <n v="41594.049999999988"/>
    <n v="0.18920552697456028"/>
    <m/>
    <m/>
    <m/>
    <m/>
    <m/>
    <m/>
    <m/>
  </r>
  <r>
    <x v="86"/>
    <s v="AL-A004853"/>
    <x v="2"/>
    <s v="A004853"/>
    <s v="STRAIGHT"/>
    <n v="4000"/>
    <n v="40.99"/>
    <x v="3"/>
    <x v="4"/>
    <s v="Allocated1"/>
    <x v="3"/>
    <x v="1"/>
    <s v="PRE 2023"/>
    <m/>
    <n v="1"/>
    <n v="35620.31"/>
    <n v="17502.73"/>
    <n v="18117.579999999998"/>
    <n v="1.0351288056206087"/>
    <n v="35620.31"/>
    <n v="23938.16"/>
    <n v="9755.6200000000008"/>
    <n v="14182.539999999999"/>
    <n v="1.4537815126050417"/>
    <m/>
    <m/>
    <m/>
    <m/>
    <m/>
    <m/>
    <m/>
  </r>
  <r>
    <x v="87"/>
    <s v="AL-A007724"/>
    <x v="2"/>
    <s v="A007724"/>
    <s v="STRAIGHT"/>
    <n v="7000"/>
    <n v="44.99"/>
    <x v="5"/>
    <x v="4"/>
    <s v="Replenish"/>
    <x v="2"/>
    <x v="1"/>
    <s v="PRE 2023"/>
    <m/>
    <n v="120"/>
    <n v="93220.58"/>
    <n v="135077.67000000001"/>
    <n v="-41857.090000000011"/>
    <n v="-0.30987423754052024"/>
    <n v="776.83816666666667"/>
    <n v="48066.03"/>
    <n v="61465.88"/>
    <n v="-13399.849999999999"/>
    <n v="-0.2180046881294142"/>
    <m/>
    <m/>
    <m/>
    <m/>
    <m/>
    <m/>
    <m/>
  </r>
  <r>
    <x v="88"/>
    <s v="AL-A007421"/>
    <x v="2"/>
    <s v="A007421"/>
    <n v="0"/>
    <n v="7000"/>
    <n v="59.99"/>
    <x v="5"/>
    <x v="5"/>
    <s v="Replenish"/>
    <x v="2"/>
    <x v="1"/>
    <s v="PRE 2023"/>
    <m/>
    <n v="104"/>
    <n v="76086.679999999993"/>
    <n v="100662.55"/>
    <n v="-24575.87000000001"/>
    <n v="-0.24414114285799449"/>
    <n v="731.60269230769222"/>
    <n v="73647.17"/>
    <n v="112660.55"/>
    <n v="-39013.380000000005"/>
    <n v="-0.34629140369011158"/>
    <m/>
    <m/>
    <m/>
    <m/>
    <m/>
    <m/>
    <m/>
  </r>
  <r>
    <x v="89"/>
    <s v="AL-A070091"/>
    <x v="2"/>
    <s v="A070091"/>
    <s v="STRAIGHT"/>
    <n v="70000"/>
    <n v="59.99"/>
    <x v="5"/>
    <x v="5"/>
    <s v="NoReplen"/>
    <x v="4"/>
    <x v="4"/>
    <d v="2023-12-01T00:00:00"/>
    <m/>
    <s v=""/>
    <n v="1079.81"/>
    <n v="22501"/>
    <n v="-21421.19"/>
    <n v="-0.95201057730767524"/>
    <s v=""/>
    <n v="59.99"/>
    <n v="22695.89"/>
    <n v="-22635.899999999998"/>
    <n v="-0.99735679015011092"/>
    <m/>
    <m/>
    <m/>
    <m/>
    <m/>
    <m/>
    <m/>
  </r>
  <r>
    <x v="90"/>
    <s v="AL-E010184"/>
    <x v="4"/>
    <s v="E010184"/>
    <s v="STRAIGHT"/>
    <n v="10000"/>
    <n v="36.99"/>
    <x v="5"/>
    <x v="2"/>
    <s v="Replenish"/>
    <x v="3"/>
    <x v="1"/>
    <s v="PRE 2023"/>
    <m/>
    <n v="4"/>
    <n v="2034.45"/>
    <n v="2922.21"/>
    <n v="-887.76"/>
    <n v="-0.30379746835443033"/>
    <n v="508.61250000000001"/>
    <n v="85077"/>
    <n v="78381.81"/>
    <n v="6695.1900000000023"/>
    <n v="8.5417649834827802E-2"/>
    <m/>
    <m/>
    <m/>
    <m/>
    <m/>
    <m/>
    <m/>
  </r>
  <r>
    <x v="91"/>
    <s v="AL-F001838"/>
    <x v="5"/>
    <s v="F001838"/>
    <n v="0"/>
    <n v="1000"/>
    <n v="52.99"/>
    <x v="5"/>
    <x v="2"/>
    <s v="Replenish"/>
    <x v="2"/>
    <x v="1"/>
    <s v="PRE 2023"/>
    <m/>
    <n v="157"/>
    <n v="1056086.8500000001"/>
    <n v="1176370.6000000001"/>
    <n v="-120283.75"/>
    <n v="-0.10224987771710714"/>
    <n v="6726.6678343949052"/>
    <n v="705686.04"/>
    <n v="765464.41"/>
    <n v="-59778.369999999995"/>
    <n v="-7.8094251305557139E-2"/>
    <m/>
    <m/>
    <m/>
    <m/>
    <m/>
    <m/>
    <m/>
  </r>
  <r>
    <x v="92"/>
    <s v="AL-D001838"/>
    <x v="3"/>
    <s v="D001838"/>
    <n v="0"/>
    <n v="1000"/>
    <n v="2.79"/>
    <x v="5"/>
    <x v="8"/>
    <s v="Replenish"/>
    <x v="2"/>
    <x v="1"/>
    <s v="PRE 2023"/>
    <m/>
    <n v="156"/>
    <n v="131383.89000000001"/>
    <n v="146059.29"/>
    <n v="-14675.399999999994"/>
    <n v="-0.10047563561345529"/>
    <n v="842.20442307692315"/>
    <n v="359764.92"/>
    <n v="335165.49"/>
    <n v="24599.429999999993"/>
    <n v="7.3394877258992297E-2"/>
    <m/>
    <m/>
    <m/>
    <m/>
    <m/>
    <m/>
    <m/>
  </r>
  <r>
    <x v="93"/>
    <s v="AL-C001838"/>
    <x v="7"/>
    <s v="C001838"/>
    <n v="0"/>
    <n v="1000"/>
    <n v="10.99"/>
    <x v="5"/>
    <x v="8"/>
    <s v="Replenish"/>
    <x v="2"/>
    <x v="1"/>
    <s v="PRE 2023"/>
    <m/>
    <n v="156"/>
    <n v="120285.55"/>
    <n v="136044.81"/>
    <n v="-15759.259999999995"/>
    <n v="-0.11583874460187049"/>
    <n v="771.06121794871797"/>
    <n v="290256.89"/>
    <n v="316714.77"/>
    <n v="-26457.880000000005"/>
    <n v="-8.3538510060645388E-2"/>
    <m/>
    <m/>
    <m/>
    <m/>
    <m/>
    <m/>
    <m/>
  </r>
  <r>
    <x v="94"/>
    <s v="AL-B001838"/>
    <x v="6"/>
    <s v="B001838"/>
    <n v="0"/>
    <n v="1000"/>
    <n v="17.989999999999998"/>
    <x v="5"/>
    <x v="2"/>
    <s v="Replenish"/>
    <x v="2"/>
    <x v="1"/>
    <s v="PRE 2023"/>
    <m/>
    <n v="159"/>
    <n v="352604"/>
    <n v="364844.94"/>
    <n v="-12240.940000000002"/>
    <n v="-3.3551075149897969E-2"/>
    <n v="2217.635220125786"/>
    <n v="541445.03"/>
    <n v="626153.91"/>
    <n v="-84708.88"/>
    <n v="-0.13528443829409287"/>
    <m/>
    <m/>
    <m/>
    <m/>
    <m/>
    <m/>
    <m/>
  </r>
  <r>
    <x v="95"/>
    <s v="AL-A001838"/>
    <x v="2"/>
    <s v="A001838"/>
    <n v="0"/>
    <n v="1000"/>
    <n v="33.99"/>
    <x v="5"/>
    <x v="2"/>
    <s v="Replenish"/>
    <x v="2"/>
    <x v="1"/>
    <s v="PRE 2023"/>
    <m/>
    <n v="158"/>
    <n v="663190.56999999995"/>
    <n v="773412.83"/>
    <n v="-110222.26000000001"/>
    <n v="-0.14251413439831351"/>
    <n v="4197.4086708860759"/>
    <n v="1576332.27"/>
    <n v="1742199.88"/>
    <n v="-165867.60999999987"/>
    <n v="-9.5205844004535134E-2"/>
    <m/>
    <m/>
    <m/>
    <m/>
    <m/>
    <m/>
    <m/>
  </r>
  <r>
    <x v="96"/>
    <s v="AL-A006013"/>
    <x v="2"/>
    <s v="A006013"/>
    <s v="STRAIGHT"/>
    <n v="6000"/>
    <n v="27.99"/>
    <x v="5"/>
    <x v="2"/>
    <s v="Delisted"/>
    <x v="5"/>
    <x v="3"/>
    <d v="2025-09-01T00:00:00"/>
    <m/>
    <s v=""/>
    <n v="0"/>
    <n v="0"/>
    <n v="0"/>
    <s v=""/>
    <s v=""/>
    <s v=""/>
    <s v=""/>
    <s v=""/>
    <s v=""/>
    <m/>
    <m/>
    <m/>
    <m/>
    <m/>
    <m/>
    <m/>
  </r>
  <r>
    <x v="97"/>
    <s v="AL-A001162"/>
    <x v="2"/>
    <s v="A001162"/>
    <s v="STRAIGHT"/>
    <n v="1000"/>
    <n v="20.39"/>
    <x v="5"/>
    <x v="4"/>
    <s v="NoReplen"/>
    <x v="4"/>
    <x v="1"/>
    <s v="PRE 2023"/>
    <m/>
    <n v="0"/>
    <n v="33878.639999999999"/>
    <n v="0"/>
    <n v="33878.639999999999"/>
    <s v=""/>
    <s v=""/>
    <n v="24784.62"/>
    <n v="0"/>
    <n v="24784.62"/>
    <s v=""/>
    <m/>
    <m/>
    <m/>
    <m/>
    <m/>
    <m/>
    <m/>
  </r>
  <r>
    <x v="98"/>
    <s v="AL-A070563"/>
    <x v="2"/>
    <s v="A070563"/>
    <s v="STRAIGHT"/>
    <n v="70000"/>
    <n v="20.39"/>
    <x v="5"/>
    <x v="4"/>
    <s v="NoReplen"/>
    <x v="4"/>
    <x v="1"/>
    <d v="2025-07-10T00:00:00"/>
    <m/>
    <s v=""/>
    <n v="17143.419999999998"/>
    <n v="0"/>
    <n v="17143.419999999998"/>
    <s v=""/>
    <s v=""/>
    <n v="19224.64"/>
    <n v="0"/>
    <n v="19224.64"/>
    <s v=""/>
    <m/>
    <m/>
    <m/>
    <m/>
    <m/>
    <m/>
    <m/>
  </r>
  <r>
    <x v="99"/>
    <s v="AL-F000719"/>
    <x v="5"/>
    <s v="F000719"/>
    <s v="FLAVORED"/>
    <n v="1000"/>
    <n v="52.99"/>
    <x v="5"/>
    <x v="2"/>
    <s v="Replenish"/>
    <x v="2"/>
    <x v="1"/>
    <d v="2023-03-01T00:00:00"/>
    <m/>
    <n v="77"/>
    <n v="92155.19"/>
    <n v="104579.96"/>
    <n v="-12424.770000000004"/>
    <n v="-0.11880641377181633"/>
    <n v="1196.8206493506493"/>
    <n v="10331"/>
    <n v="19723.23"/>
    <n v="-9392.23"/>
    <n v="-0.47620141325736198"/>
    <m/>
    <m/>
    <m/>
    <m/>
    <m/>
    <m/>
    <m/>
  </r>
  <r>
    <x v="100"/>
    <s v="AL-D005185"/>
    <x v="3"/>
    <s v="D005185"/>
    <n v="0"/>
    <n v="5000"/>
    <n v="2.79"/>
    <x v="5"/>
    <x v="8"/>
    <s v="SpecOrder"/>
    <x v="3"/>
    <x v="1"/>
    <s v="PRE 2023"/>
    <m/>
    <n v="68"/>
    <n v="14778.63"/>
    <n v="13146.48"/>
    <n v="1632.1499999999996"/>
    <n v="0.12415110356536507"/>
    <n v="217.33279411764704"/>
    <n v="14019.75"/>
    <n v="14661.45"/>
    <n v="-641.70000000000073"/>
    <n v="-4.3767840152236004E-2"/>
    <m/>
    <m/>
    <m/>
    <m/>
    <m/>
    <m/>
    <m/>
  </r>
  <r>
    <x v="101"/>
    <s v="AL-B000719"/>
    <x v="6"/>
    <s v="B000719"/>
    <n v="0"/>
    <n v="1000"/>
    <n v="17.989999999999998"/>
    <x v="5"/>
    <x v="2"/>
    <s v="Replenish"/>
    <x v="2"/>
    <x v="1"/>
    <s v="PRE 2023"/>
    <m/>
    <n v="132"/>
    <n v="92882.37"/>
    <n v="108781.41"/>
    <n v="-15899.040000000008"/>
    <n v="-0.14615585512267226"/>
    <n v="703.6543181818181"/>
    <n v="80217.41"/>
    <n v="97532.4"/>
    <n v="-17314.989999999991"/>
    <n v="-0.17753064622627956"/>
    <m/>
    <m/>
    <m/>
    <m/>
    <m/>
    <m/>
    <m/>
  </r>
  <r>
    <x v="102"/>
    <s v="AL-A000719"/>
    <x v="2"/>
    <s v="A000719"/>
    <n v="0"/>
    <n v="1000"/>
    <n v="33.99"/>
    <x v="5"/>
    <x v="2"/>
    <s v="Replenish"/>
    <x v="2"/>
    <x v="1"/>
    <s v="PRE 2023"/>
    <m/>
    <n v="158"/>
    <n v="221706.71"/>
    <n v="258030.22"/>
    <n v="-36323.510000000009"/>
    <n v="-0.1407723095380069"/>
    <n v="1403.2070253164557"/>
    <n v="426622.71"/>
    <n v="463969.84"/>
    <n v="-37347.130000000005"/>
    <n v="-8.0494736468215256E-2"/>
    <m/>
    <m/>
    <m/>
    <m/>
    <m/>
    <m/>
    <m/>
  </r>
  <r>
    <x v="103"/>
    <s v="AL-B070528"/>
    <x v="6"/>
    <s v="B070528"/>
    <s v="STRAIGHT"/>
    <n v="70000"/>
    <n v="18.989999999999998"/>
    <x v="5"/>
    <x v="4"/>
    <s v="Replenish"/>
    <x v="2"/>
    <x v="1"/>
    <d v="2025-06-10T00:00:00"/>
    <m/>
    <n v="67"/>
    <n v="35226.449999999997"/>
    <n v="0"/>
    <n v="35226.449999999997"/>
    <s v=""/>
    <n v="525.7679104477611"/>
    <n v="37220.400000000001"/>
    <n v="0"/>
    <n v="37220.400000000001"/>
    <s v=""/>
    <m/>
    <m/>
    <m/>
    <m/>
    <m/>
    <m/>
    <m/>
  </r>
  <r>
    <x v="104"/>
    <s v="AL-B070529"/>
    <x v="6"/>
    <s v="B070529"/>
    <s v="STRAIGHT"/>
    <n v="70000"/>
    <n v="19.989999999999998"/>
    <x v="5"/>
    <x v="4"/>
    <s v="Replenish"/>
    <x v="2"/>
    <x v="1"/>
    <d v="2025-06-10T00:00:00"/>
    <m/>
    <n v="64"/>
    <n v="55132.42"/>
    <n v="0"/>
    <n v="55132.42"/>
    <s v=""/>
    <n v="861.44406249999997"/>
    <n v="35562.21"/>
    <n v="0"/>
    <n v="35562.21"/>
    <s v=""/>
    <m/>
    <m/>
    <m/>
    <m/>
    <m/>
    <m/>
    <m/>
  </r>
  <r>
    <x v="105"/>
    <s v="AL-A007991"/>
    <x v="2"/>
    <s v="A007991"/>
    <s v="FLAVORED"/>
    <n v="7000"/>
    <n v="33.99"/>
    <x v="5"/>
    <x v="2"/>
    <s v="Replenish"/>
    <x v="2"/>
    <x v="1"/>
    <d v="2023-08-01T00:00:00"/>
    <m/>
    <n v="78"/>
    <n v="29061.05"/>
    <n v="37576.769999999997"/>
    <n v="-8515.7199999999975"/>
    <n v="-0.22662192625922872"/>
    <n v="372.57756410256411"/>
    <n v="34191.5"/>
    <n v="45699.37"/>
    <n v="-11507.870000000003"/>
    <n v="-0.25181681935659073"/>
    <m/>
    <m/>
    <m/>
    <m/>
    <m/>
    <m/>
    <m/>
  </r>
  <r>
    <x v="106"/>
    <s v="AL-A007282"/>
    <x v="2"/>
    <s v="A007282"/>
    <n v="0"/>
    <n v="7000"/>
    <n v="224.99"/>
    <x v="5"/>
    <x v="3"/>
    <s v="Replenish"/>
    <x v="2"/>
    <x v="1"/>
    <s v="PRE 2023"/>
    <m/>
    <n v="39"/>
    <n v="4724.79"/>
    <n v="7874.65"/>
    <n v="-3149.8599999999997"/>
    <n v="-0.4"/>
    <n v="121.14846153846153"/>
    <n v="3824.83"/>
    <n v="12824.43"/>
    <n v="-8999.6"/>
    <n v="-0.70175438596491224"/>
    <m/>
    <m/>
    <m/>
    <m/>
    <m/>
    <m/>
    <m/>
  </r>
  <r>
    <x v="107"/>
    <s v="AL-F000383"/>
    <x v="5"/>
    <s v="F000383"/>
    <n v="0"/>
    <n v="1000"/>
    <n v="54.99"/>
    <x v="5"/>
    <x v="2"/>
    <s v="Replenish"/>
    <x v="2"/>
    <x v="1"/>
    <s v="PRE 2023"/>
    <m/>
    <n v="154"/>
    <n v="403063.62"/>
    <n v="411892.99"/>
    <n v="-8829.3699999999953"/>
    <n v="-2.1436077365628359E-2"/>
    <n v="2617.2962337662339"/>
    <n v="191968.58"/>
    <n v="163492.85"/>
    <n v="28475.729999999981"/>
    <n v="0.17417110289532522"/>
    <m/>
    <m/>
    <m/>
    <m/>
    <m/>
    <m/>
    <m/>
  </r>
  <r>
    <x v="108"/>
    <s v="AL-D004115"/>
    <x v="3"/>
    <s v="D004115"/>
    <n v="0"/>
    <n v="4000"/>
    <n v="2.99"/>
    <x v="5"/>
    <x v="8"/>
    <s v="SpecOrder"/>
    <x v="3"/>
    <x v="1"/>
    <s v="PRE 2023"/>
    <m/>
    <n v="65"/>
    <n v="19423.04"/>
    <n v="17300.14"/>
    <n v="2122.9000000000015"/>
    <n v="0.12270998963014179"/>
    <n v="298.81600000000003"/>
    <n v="32360.77"/>
    <n v="29269.11"/>
    <n v="3091.66"/>
    <n v="0.10562876698334867"/>
    <m/>
    <m/>
    <m/>
    <m/>
    <m/>
    <m/>
    <m/>
  </r>
  <r>
    <x v="109"/>
    <s v="AL-C000383"/>
    <x v="7"/>
    <s v="C000383"/>
    <s v="STRAIGHT"/>
    <n v="1000"/>
    <n v="10.99"/>
    <x v="5"/>
    <x v="8"/>
    <s v="Replenish"/>
    <x v="2"/>
    <x v="1"/>
    <d v="2025-02-01T00:00:00"/>
    <m/>
    <n v="69"/>
    <n v="45916.22"/>
    <n v="5032.67"/>
    <n v="40883.550000000003"/>
    <n v="8.1236302002714265"/>
    <n v="665.45246376811599"/>
    <n v="52279.43"/>
    <n v="13184.14"/>
    <n v="39095.29"/>
    <n v="2.9653272795950287"/>
    <m/>
    <m/>
    <m/>
    <m/>
    <m/>
    <m/>
    <m/>
  </r>
  <r>
    <x v="110"/>
    <s v="AL-B000383"/>
    <x v="6"/>
    <s v="B000383"/>
    <n v="0"/>
    <n v="1000"/>
    <n v="18.989999999999998"/>
    <x v="5"/>
    <x v="2"/>
    <s v="Replenish"/>
    <x v="2"/>
    <x v="1"/>
    <s v="PRE 2023"/>
    <m/>
    <n v="155"/>
    <n v="182664.81"/>
    <n v="173377.4"/>
    <n v="9287.4100000000035"/>
    <n v="5.3567593008085224E-2"/>
    <n v="1178.4826451612903"/>
    <n v="252699.93"/>
    <n v="236662.25"/>
    <n v="16037.679999999993"/>
    <n v="6.7766109719653134E-2"/>
    <m/>
    <m/>
    <m/>
    <m/>
    <m/>
    <m/>
    <m/>
  </r>
  <r>
    <x v="111"/>
    <s v="AL-A000383"/>
    <x v="2"/>
    <s v="A000383"/>
    <n v="0"/>
    <n v="1000"/>
    <n v="34.99"/>
    <x v="5"/>
    <x v="2"/>
    <s v="Replenish"/>
    <x v="2"/>
    <x v="1"/>
    <s v="PRE 2023"/>
    <m/>
    <n v="159"/>
    <n v="338628.22"/>
    <n v="330803.43"/>
    <n v="7824.789999999979"/>
    <n v="2.3653896212623815E-2"/>
    <n v="2129.7372327044022"/>
    <n v="708315.01"/>
    <n v="685637.11"/>
    <n v="22677.900000000023"/>
    <n v="3.3075660096636206E-2"/>
    <m/>
    <m/>
    <m/>
    <m/>
    <m/>
    <m/>
    <m/>
  </r>
  <r>
    <x v="112"/>
    <s v="AL-A000319"/>
    <x v="2"/>
    <s v="A000319"/>
    <s v="STRAIGHT"/>
    <n v="1000"/>
    <n v="34.99"/>
    <x v="5"/>
    <x v="4"/>
    <s v="NoReplen"/>
    <x v="4"/>
    <x v="4"/>
    <d v="2023-08-01T00:00:00"/>
    <m/>
    <s v=""/>
    <n v="170.95"/>
    <n v="10912.88"/>
    <n v="-10741.929999999998"/>
    <n v="-0.98433502430155928"/>
    <s v=""/>
    <n v="0"/>
    <n v="11826.62"/>
    <n v="-11826.62"/>
    <n v="-1"/>
    <m/>
    <m/>
    <m/>
    <m/>
    <m/>
    <m/>
    <m/>
  </r>
  <r>
    <x v="113"/>
    <s v="AL-F007586"/>
    <x v="5"/>
    <s v="F007586"/>
    <n v="0"/>
    <n v="7000"/>
    <n v="22.99"/>
    <x v="1"/>
    <x v="10"/>
    <s v="Replenish"/>
    <x v="2"/>
    <x v="1"/>
    <s v="PRE 2023"/>
    <m/>
    <n v="139"/>
    <n v="54581.02"/>
    <n v="60730.64"/>
    <n v="-6149.6200000000026"/>
    <n v="-0.10126058279642702"/>
    <n v="392.66920863309349"/>
    <n v="24289.91"/>
    <n v="26002.3"/>
    <n v="-1712.3899999999994"/>
    <n v="-6.5855328182506945E-2"/>
    <m/>
    <m/>
    <m/>
    <m/>
    <m/>
    <m/>
    <m/>
  </r>
  <r>
    <x v="114"/>
    <s v="AL-F007389"/>
    <x v="5"/>
    <s v="F007389"/>
    <n v="0"/>
    <n v="7000"/>
    <n v="22.99"/>
    <x v="1"/>
    <x v="10"/>
    <s v="Replenish"/>
    <x v="2"/>
    <x v="1"/>
    <s v="PRE 2023"/>
    <m/>
    <n v="30"/>
    <n v="30204.3"/>
    <n v="52619.27"/>
    <n v="-22414.969999999998"/>
    <n v="-0.42598405489091729"/>
    <n v="1006.81"/>
    <n v="11399.83"/>
    <n v="23054.65"/>
    <n v="-11654.820000000002"/>
    <n v="-0.50553012082161297"/>
    <m/>
    <m/>
    <m/>
    <m/>
    <m/>
    <m/>
    <m/>
  </r>
  <r>
    <x v="115"/>
    <s v="AL-F001814"/>
    <x v="5"/>
    <s v="F001814"/>
    <n v="0"/>
    <n v="1000"/>
    <n v="22.99"/>
    <x v="1"/>
    <x v="10"/>
    <s v="NoReplen"/>
    <x v="2"/>
    <x v="4"/>
    <s v="PRE 2023"/>
    <m/>
    <n v="16"/>
    <n v="10577.24"/>
    <n v="33660.82"/>
    <n v="-23083.58"/>
    <n v="-0.68576998421309998"/>
    <n v="661.07749999999999"/>
    <n v="1909.16"/>
    <n v="17122.28"/>
    <n v="-15213.119999999999"/>
    <n v="-0.8884984943593961"/>
    <m/>
    <m/>
    <m/>
    <m/>
    <m/>
    <m/>
    <m/>
  </r>
  <r>
    <x v="116"/>
    <s v="AL-F070395"/>
    <x v="5"/>
    <s v="F070395"/>
    <n v="0"/>
    <n v="70000"/>
    <n v="22.99"/>
    <x v="1"/>
    <x v="10"/>
    <s v="Replenish"/>
    <x v="2"/>
    <x v="1"/>
    <d v="2025-01-01T00:00:00"/>
    <m/>
    <n v="69"/>
    <n v="25982.3"/>
    <n v="5563.58"/>
    <n v="20418.72"/>
    <n v="3.6700685529820722"/>
    <n v="376.55507246376811"/>
    <n v="13123.11"/>
    <n v="5747.5"/>
    <n v="7375.6100000000006"/>
    <n v="1.2832727272727276"/>
    <m/>
    <m/>
    <m/>
    <m/>
    <m/>
    <m/>
    <m/>
  </r>
  <r>
    <x v="117"/>
    <s v="AL-F007169"/>
    <x v="5"/>
    <s v="F007169"/>
    <n v="0"/>
    <n v="7000"/>
    <n v="22.99"/>
    <x v="1"/>
    <x v="10"/>
    <s v="Replenish"/>
    <x v="2"/>
    <x v="1"/>
    <s v="PRE 2023"/>
    <m/>
    <n v="150"/>
    <n v="75832.289999999994"/>
    <n v="81836.899999999994"/>
    <n v="-6004.6100000000006"/>
    <n v="-7.337289169066763E-2"/>
    <n v="505.54859999999996"/>
    <n v="39324.14"/>
    <n v="42709.83"/>
    <n v="-3385.6900000000023"/>
    <n v="-7.927191468568251E-2"/>
    <m/>
    <m/>
    <m/>
    <m/>
    <m/>
    <m/>
    <m/>
  </r>
  <r>
    <x v="118"/>
    <s v="AL-F001485"/>
    <x v="5"/>
    <s v="F001485"/>
    <n v="0"/>
    <n v="1000"/>
    <n v="22.99"/>
    <x v="1"/>
    <x v="10"/>
    <s v="Replenish"/>
    <x v="2"/>
    <x v="1"/>
    <s v="PRE 2023"/>
    <m/>
    <n v="159"/>
    <n v="163853.07999999999"/>
    <n v="171784.38"/>
    <n v="-7931.3000000000175"/>
    <n v="-4.6170088339813065E-2"/>
    <n v="1030.5225157232703"/>
    <n v="123141.96"/>
    <n v="134389.48000000001"/>
    <n v="-11247.520000000004"/>
    <n v="-8.3693455767519964E-2"/>
    <m/>
    <m/>
    <m/>
    <m/>
    <m/>
    <m/>
    <m/>
  </r>
  <r>
    <x v="119"/>
    <s v="AL-F070001"/>
    <x v="5"/>
    <s v="F070001"/>
    <n v="0"/>
    <n v="70000"/>
    <n v="22.99"/>
    <x v="1"/>
    <x v="10"/>
    <s v="Replenish"/>
    <x v="2"/>
    <x v="1"/>
    <d v="2023-05-01T00:00:00"/>
    <m/>
    <n v="90"/>
    <n v="57301.760000000002"/>
    <n v="72382.33"/>
    <n v="-15080.57"/>
    <n v="-0.20834601483538873"/>
    <n v="636.68622222222223"/>
    <n v="17229.169999999998"/>
    <n v="25938.36"/>
    <n v="-8709.1900000000023"/>
    <n v="-0.33576486716970544"/>
    <m/>
    <m/>
    <m/>
    <m/>
    <m/>
    <m/>
    <m/>
  </r>
  <r>
    <x v="120"/>
    <s v="AL-F001451"/>
    <x v="5"/>
    <s v="F001451"/>
    <n v="0"/>
    <n v="1000"/>
    <n v="22.99"/>
    <x v="1"/>
    <x v="10"/>
    <s v="Replenish"/>
    <x v="2"/>
    <x v="1"/>
    <s v="PRE 2023"/>
    <m/>
    <n v="159"/>
    <n v="149431.56"/>
    <n v="164836.51"/>
    <n v="-15404.950000000012"/>
    <n v="-9.3455934003941254E-2"/>
    <n v="939.82113207547172"/>
    <n v="83835.78"/>
    <n v="103194.61"/>
    <n v="-19358.830000000002"/>
    <n v="-0.18759535987393139"/>
    <m/>
    <m/>
    <m/>
    <m/>
    <m/>
    <m/>
    <m/>
  </r>
  <r>
    <x v="121"/>
    <s v="AL-F000799"/>
    <x v="5"/>
    <s v="F000799"/>
    <n v="0"/>
    <n v="1000"/>
    <n v="22.99"/>
    <x v="1"/>
    <x v="10"/>
    <s v="Replenish"/>
    <x v="2"/>
    <x v="1"/>
    <s v="PRE 2023"/>
    <m/>
    <n v="159"/>
    <n v="180490.43"/>
    <n v="193432.54"/>
    <n v="-12942.110000000015"/>
    <n v="-6.6907615440504609E-2"/>
    <n v="1135.1599371069183"/>
    <n v="113875.19"/>
    <n v="132203.51"/>
    <n v="-18328.320000000007"/>
    <n v="-0.13863716629006295"/>
    <m/>
    <m/>
    <m/>
    <m/>
    <m/>
    <m/>
    <m/>
  </r>
  <r>
    <x v="122"/>
    <s v="AL-F001618"/>
    <x v="5"/>
    <s v="F001618"/>
    <n v="0"/>
    <n v="1000"/>
    <n v="22.99"/>
    <x v="1"/>
    <x v="10"/>
    <s v="NoReplen"/>
    <x v="2"/>
    <x v="4"/>
    <s v="PRE 2023"/>
    <m/>
    <n v="25"/>
    <n v="5571.48"/>
    <n v="34998.14"/>
    <n v="-29426.66"/>
    <n v="-0.8408063971399623"/>
    <n v="222.85919999999999"/>
    <n v="1490.33"/>
    <n v="18072.87"/>
    <n v="-16582.54"/>
    <n v="-0.91753772367089459"/>
    <m/>
    <m/>
    <m/>
    <m/>
    <m/>
    <m/>
    <m/>
  </r>
  <r>
    <x v="123"/>
    <s v="AL-F007790"/>
    <x v="5"/>
    <s v="F007790"/>
    <n v="0"/>
    <n v="7000"/>
    <n v="22.99"/>
    <x v="1"/>
    <x v="10"/>
    <s v="Replenish"/>
    <x v="2"/>
    <x v="1"/>
    <s v="PRE 2023"/>
    <m/>
    <n v="123"/>
    <n v="89036.25"/>
    <n v="90049.26"/>
    <n v="-1013.0099999999948"/>
    <n v="-1.1249509435169114E-2"/>
    <n v="723.8719512195122"/>
    <n v="58175.56"/>
    <n v="58103.9"/>
    <n v="71.659999999996217"/>
    <n v="1.233307919089599E-3"/>
    <m/>
    <m/>
    <m/>
    <m/>
    <m/>
    <m/>
    <m/>
  </r>
  <r>
    <x v="124"/>
    <s v="AL-F001968"/>
    <x v="5"/>
    <s v="F001968"/>
    <n v="0"/>
    <n v="1000"/>
    <n v="22.99"/>
    <x v="1"/>
    <x v="10"/>
    <s v="Replenish"/>
    <x v="2"/>
    <x v="1"/>
    <s v="PRE 2023"/>
    <m/>
    <n v="147"/>
    <n v="64596.36"/>
    <n v="69954.36"/>
    <n v="-5358"/>
    <n v="-7.659279564561805E-2"/>
    <n v="439.43102040816325"/>
    <n v="57249.03"/>
    <n v="56149.73"/>
    <n v="1099.2999999999956"/>
    <n v="1.9578010437449889E-2"/>
    <m/>
    <m/>
    <m/>
    <m/>
    <m/>
    <m/>
    <m/>
  </r>
  <r>
    <x v="125"/>
    <s v="AL-F070165"/>
    <x v="5"/>
    <s v="F070165"/>
    <n v="0"/>
    <n v="70000"/>
    <n v="22.99"/>
    <x v="1"/>
    <x v="10"/>
    <s v="Replenish"/>
    <x v="2"/>
    <x v="1"/>
    <d v="2024-02-01T00:00:00"/>
    <m/>
    <n v="92"/>
    <n v="45745.08"/>
    <n v="45158.59"/>
    <n v="586.49000000000524"/>
    <n v="1.2987340835929562E-2"/>
    <n v="497.22913043478263"/>
    <n v="18902.349999999999"/>
    <n v="25333.59"/>
    <n v="-6431.2400000000016"/>
    <n v="-0.25386216481754076"/>
    <m/>
    <m/>
    <m/>
    <m/>
    <m/>
    <m/>
    <m/>
  </r>
  <r>
    <x v="126"/>
    <s v="AL-B007684"/>
    <x v="6"/>
    <s v="B007684"/>
    <s v="STRAIGHT"/>
    <n v="7000"/>
    <n v="29.99"/>
    <x v="5"/>
    <x v="5"/>
    <s v="NoReplen"/>
    <x v="4"/>
    <x v="1"/>
    <s v="PRE 2023"/>
    <m/>
    <n v="2"/>
    <n v="11577.08"/>
    <n v="449.91"/>
    <n v="11127.17"/>
    <n v="24.731990842612966"/>
    <n v="5788.54"/>
    <n v="14877.02"/>
    <n v="0"/>
    <n v="14877.02"/>
    <s v=""/>
    <m/>
    <m/>
    <m/>
    <m/>
    <m/>
    <m/>
    <m/>
  </r>
  <r>
    <x v="127"/>
    <s v="AL-A010216"/>
    <x v="2"/>
    <s v="A010216"/>
    <s v="FLAVORED"/>
    <n v="10000"/>
    <n v="18.59"/>
    <x v="8"/>
    <x v="2"/>
    <s v="NoReplen"/>
    <x v="3"/>
    <x v="2"/>
    <s v="PRE 2023"/>
    <m/>
    <n v="2"/>
    <n v="148.72"/>
    <n v="92.97"/>
    <n v="55.75"/>
    <n v="0.59965580294718723"/>
    <n v="74.36"/>
    <s v=""/>
    <s v=""/>
    <s v=""/>
    <s v=""/>
    <m/>
    <m/>
    <m/>
    <m/>
    <m/>
    <m/>
    <m/>
  </r>
  <r>
    <x v="128"/>
    <s v="AL-A010895"/>
    <x v="2"/>
    <s v="A010895"/>
    <s v="STRAIGHT"/>
    <n v="10000"/>
    <n v="99.99"/>
    <x v="3"/>
    <x v="5"/>
    <s v="Allocated1"/>
    <x v="1"/>
    <x v="1"/>
    <d v="2025-06-01T00:00:00"/>
    <m/>
    <n v="0"/>
    <n v="31796.82"/>
    <n v="0"/>
    <n v="31796.82"/>
    <s v=""/>
    <s v=""/>
    <n v="21597.84"/>
    <n v="0"/>
    <n v="21597.84"/>
    <s v=""/>
    <m/>
    <m/>
    <m/>
    <m/>
    <m/>
    <m/>
    <m/>
  </r>
  <r>
    <x v="129"/>
    <s v="AL-A001924"/>
    <x v="2"/>
    <s v="A001924"/>
    <s v="SINGLE MALT"/>
    <n v="1000"/>
    <n v="59.99"/>
    <x v="4"/>
    <x v="5"/>
    <s v="Replenish"/>
    <x v="2"/>
    <x v="1"/>
    <s v="PRE 2023"/>
    <m/>
    <n v="41"/>
    <n v="47692.05"/>
    <n v="53426.65"/>
    <n v="-5734.5999999999985"/>
    <n v="-0.10733594563761717"/>
    <n v="1163.2207317073171"/>
    <n v="12537.91"/>
    <n v="10893.3"/>
    <n v="1644.6100000000006"/>
    <n v="0.1509744521862062"/>
    <m/>
    <m/>
    <m/>
    <m/>
    <m/>
    <m/>
    <m/>
  </r>
  <r>
    <x v="130"/>
    <s v="AL-A001914"/>
    <x v="2"/>
    <s v="A001914"/>
    <n v="0"/>
    <n v="1000"/>
    <n v="47.99"/>
    <x v="7"/>
    <x v="4"/>
    <s v="Replenish"/>
    <x v="2"/>
    <x v="1"/>
    <s v="PRE 2023"/>
    <m/>
    <n v="56"/>
    <n v="18738"/>
    <n v="20846.38"/>
    <n v="-2108.380000000001"/>
    <n v="-0.10113890277352711"/>
    <n v="334.60714285714283"/>
    <n v="23280.07"/>
    <n v="21876.18"/>
    <n v="1403.8899999999994"/>
    <n v="6.4174366822726814E-2"/>
    <m/>
    <m/>
    <m/>
    <m/>
    <m/>
    <m/>
    <m/>
  </r>
  <r>
    <x v="131"/>
    <s v="AL-E000675"/>
    <x v="4"/>
    <s v="E000675"/>
    <s v="STRAIGHT"/>
    <n v="1000"/>
    <n v="26.99"/>
    <x v="6"/>
    <x v="2"/>
    <s v="Replenish"/>
    <x v="2"/>
    <x v="1"/>
    <s v="PRE 2023"/>
    <m/>
    <n v="156"/>
    <n v="474025.37"/>
    <n v="547060.31000000006"/>
    <n v="-73034.940000000061"/>
    <n v="-0.13350436627361995"/>
    <n v="3038.6241666666665"/>
    <n v="785678.9"/>
    <n v="866999.77"/>
    <n v="-81320.87"/>
    <n v="-9.3795722690906858E-2"/>
    <m/>
    <m/>
    <m/>
    <m/>
    <m/>
    <m/>
    <m/>
  </r>
  <r>
    <x v="132"/>
    <s v="AL-F000675"/>
    <x v="5"/>
    <s v="F000675"/>
    <s v="STRAIGHT"/>
    <n v="1000"/>
    <n v="36.99"/>
    <x v="6"/>
    <x v="2"/>
    <s v="Replenish"/>
    <x v="2"/>
    <x v="1"/>
    <s v="PRE 2023"/>
    <m/>
    <n v="159"/>
    <n v="1741239.62"/>
    <n v="1833424.72"/>
    <n v="-92185.09999999986"/>
    <n v="-5.0280275483576942E-2"/>
    <n v="10951.192578616354"/>
    <n v="585961.9"/>
    <n v="610605.03"/>
    <n v="-24643.130000000005"/>
    <n v="-4.0358544049334144E-2"/>
    <m/>
    <m/>
    <m/>
    <m/>
    <m/>
    <m/>
    <m/>
  </r>
  <r>
    <x v="133"/>
    <s v="AL-D000675"/>
    <x v="3"/>
    <s v="D000675"/>
    <s v="STRAIGHT"/>
    <n v="1000"/>
    <n v="1.99"/>
    <x v="6"/>
    <x v="8"/>
    <s v="Replenish"/>
    <x v="2"/>
    <x v="1"/>
    <s v="PRE 2023"/>
    <m/>
    <n v="157"/>
    <n v="149273.88"/>
    <n v="148069.93"/>
    <n v="1203.9500000000116"/>
    <n v="8.1309554208610635E-3"/>
    <n v="950.78904458598731"/>
    <n v="281009.89"/>
    <n v="287330.13"/>
    <n v="-6320.2399999999907"/>
    <n v="-2.1996440122725724E-2"/>
    <m/>
    <m/>
    <m/>
    <m/>
    <m/>
    <m/>
    <m/>
  </r>
  <r>
    <x v="134"/>
    <s v="AL-C000675"/>
    <x v="7"/>
    <s v="C000675"/>
    <s v="STRAIGHT"/>
    <n v="1000"/>
    <n v="5.99"/>
    <x v="6"/>
    <x v="8"/>
    <s v="Replenish"/>
    <x v="2"/>
    <x v="1"/>
    <s v="PRE 2023"/>
    <m/>
    <n v="159"/>
    <n v="245859.55"/>
    <n v="290197.53000000003"/>
    <n v="-44337.98000000004"/>
    <n v="-0.15278551819514119"/>
    <n v="1546.2864779874212"/>
    <n v="678690.96"/>
    <n v="704453.95"/>
    <n v="-25762.989999999991"/>
    <n v="-3.6571574337825763E-2"/>
    <m/>
    <m/>
    <m/>
    <m/>
    <m/>
    <m/>
    <m/>
  </r>
  <r>
    <x v="135"/>
    <s v="AL-B000675"/>
    <x v="6"/>
    <s v="B000675"/>
    <s v="STRAIGHT"/>
    <n v="1000"/>
    <n v="9.99"/>
    <x v="6"/>
    <x v="2"/>
    <s v="Replenish"/>
    <x v="2"/>
    <x v="1"/>
    <s v="PRE 2023"/>
    <m/>
    <n v="158"/>
    <n v="686862.45"/>
    <n v="698386.69"/>
    <n v="-11524.239999999991"/>
    <n v="-1.6501230858222637E-2"/>
    <n v="4347.2306962025314"/>
    <n v="975593.43"/>
    <n v="1048989.5900000001"/>
    <n v="-73396.160000000033"/>
    <n v="-6.9968435053774036E-2"/>
    <m/>
    <m/>
    <m/>
    <m/>
    <m/>
    <m/>
    <m/>
  </r>
  <r>
    <x v="136"/>
    <s v="AL-A000675"/>
    <x v="2"/>
    <s v="A000675"/>
    <s v="STRAIGHT"/>
    <n v="1000"/>
    <n v="19.989999999999998"/>
    <x v="6"/>
    <x v="2"/>
    <s v="Replenish"/>
    <x v="2"/>
    <x v="1"/>
    <s v="PRE 2023"/>
    <m/>
    <n v="158"/>
    <n v="1104119.07"/>
    <n v="1189992.17"/>
    <n v="-85873.09999999986"/>
    <n v="-7.2162743726288392E-2"/>
    <n v="6988.0953797468355"/>
    <n v="983083.59"/>
    <n v="1016965.7"/>
    <n v="-33882.109999999986"/>
    <n v="-3.3316866045728033E-2"/>
    <m/>
    <m/>
    <m/>
    <m/>
    <m/>
    <m/>
    <m/>
  </r>
  <r>
    <x v="137"/>
    <s v="AL-E000691"/>
    <x v="4"/>
    <s v="E000691"/>
    <s v="FLAVORED"/>
    <n v="1000"/>
    <n v="26.99"/>
    <x v="6"/>
    <x v="2"/>
    <s v="Replenish"/>
    <x v="2"/>
    <x v="1"/>
    <s v="PRE 2023"/>
    <m/>
    <n v="84"/>
    <n v="25775.45"/>
    <n v="34412.25"/>
    <n v="-8636.7999999999993"/>
    <n v="-0.25098039215686274"/>
    <n v="306.85059523809525"/>
    <n v="286471.86"/>
    <n v="280857.94"/>
    <n v="5613.9199999999837"/>
    <n v="1.9988468191427966E-2"/>
    <m/>
    <m/>
    <m/>
    <m/>
    <m/>
    <m/>
    <m/>
  </r>
  <r>
    <x v="138"/>
    <s v="AL-F000691"/>
    <x v="5"/>
    <s v="F000691"/>
    <s v="FLAVORED"/>
    <n v="1000"/>
    <n v="36.99"/>
    <x v="6"/>
    <x v="2"/>
    <s v="Replenish"/>
    <x v="2"/>
    <x v="1"/>
    <s v="PRE 2023"/>
    <m/>
    <n v="121"/>
    <n v="89597.13"/>
    <n v="95152.53"/>
    <n v="-5555.3999999999942"/>
    <n v="-5.8384154367729257E-2"/>
    <n v="740.47214876033058"/>
    <n v="14348.91"/>
    <n v="12173.61"/>
    <n v="2175.2999999999993"/>
    <n v="0.17868980524265177"/>
    <m/>
    <m/>
    <m/>
    <m/>
    <m/>
    <m/>
    <m/>
  </r>
  <r>
    <x v="139"/>
    <s v="AL-A000691"/>
    <x v="2"/>
    <s v="A000691"/>
    <s v="FLAVORED"/>
    <n v="1000"/>
    <n v="19.989999999999998"/>
    <x v="6"/>
    <x v="2"/>
    <s v="Replenish"/>
    <x v="2"/>
    <x v="1"/>
    <s v="PRE 2023"/>
    <m/>
    <n v="153"/>
    <n v="76248.42"/>
    <n v="87151.73"/>
    <n v="-10903.309999999998"/>
    <n v="-0.12510721244431977"/>
    <n v="498.35568627450976"/>
    <n v="132247.70000000001"/>
    <n v="147090.96"/>
    <n v="-14843.25999999998"/>
    <n v="-0.10091211587714144"/>
    <m/>
    <m/>
    <m/>
    <m/>
    <m/>
    <m/>
    <m/>
  </r>
  <r>
    <x v="140"/>
    <s v="AL-A070483"/>
    <x v="2"/>
    <s v="A070483"/>
    <n v="0"/>
    <n v="70000"/>
    <n v="14.99"/>
    <x v="1"/>
    <x v="10"/>
    <s v="Replenish"/>
    <x v="2"/>
    <x v="1"/>
    <d v="2025-05-01T00:00:00"/>
    <m/>
    <n v="49"/>
    <n v="15424.71"/>
    <n v="0"/>
    <n v="15424.71"/>
    <s v=""/>
    <n v="314.78999999999996"/>
    <n v="3462.69"/>
    <n v="0"/>
    <n v="3462.69"/>
    <s v=""/>
    <m/>
    <m/>
    <m/>
    <m/>
    <m/>
    <m/>
    <m/>
  </r>
  <r>
    <x v="141"/>
    <s v="AL-A070150"/>
    <x v="2"/>
    <s v="A070150"/>
    <n v="0"/>
    <n v="70000"/>
    <n v="14.99"/>
    <x v="1"/>
    <x v="10"/>
    <s v="NoReplen"/>
    <x v="2"/>
    <x v="1"/>
    <d v="2024-02-01T00:00:00"/>
    <m/>
    <n v="19"/>
    <n v="5351.43"/>
    <n v="17609.240000000002"/>
    <n v="-12257.810000000001"/>
    <n v="-0.69610102423500386"/>
    <n v="281.65421052631581"/>
    <n v="659.56"/>
    <n v="3098.21"/>
    <n v="-2438.65"/>
    <n v="-0.78711578621203859"/>
    <m/>
    <m/>
    <m/>
    <m/>
    <m/>
    <m/>
    <m/>
  </r>
  <r>
    <x v="142"/>
    <s v="AL-A070151"/>
    <x v="2"/>
    <s v="A070151"/>
    <n v="0"/>
    <n v="70000"/>
    <n v="14.99"/>
    <x v="1"/>
    <x v="10"/>
    <s v="NoReplen"/>
    <x v="2"/>
    <x v="1"/>
    <d v="2024-07-01T00:00:00"/>
    <m/>
    <n v="20"/>
    <n v="2773.15"/>
    <n v="4952.09"/>
    <n v="-2178.94"/>
    <n v="-0.44000411947278828"/>
    <n v="138.6575"/>
    <n v="359.76"/>
    <n v="2088.85"/>
    <n v="-1729.09"/>
    <n v="-0.82777126169902093"/>
    <m/>
    <m/>
    <m/>
    <m/>
    <m/>
    <m/>
    <m/>
  </r>
  <r>
    <x v="143"/>
    <s v="AL-E008098"/>
    <x v="4"/>
    <s v="E008098"/>
    <s v="STRAIGHT"/>
    <n v="8000"/>
    <n v="26.99"/>
    <x v="6"/>
    <x v="2"/>
    <s v="Replenish"/>
    <x v="6"/>
    <x v="1"/>
    <s v="PRE 2023"/>
    <m/>
    <n v="11"/>
    <n v="6261.68"/>
    <n v="7914.66"/>
    <n v="-1652.9799999999996"/>
    <n v="-0.20885041176753005"/>
    <n v="569.24363636363637"/>
    <n v="14736.54"/>
    <n v="20568.2"/>
    <n v="-5831.66"/>
    <n v="-0.28352797036201516"/>
    <m/>
    <m/>
    <m/>
    <m/>
    <m/>
    <m/>
    <m/>
  </r>
  <r>
    <x v="144"/>
    <s v="AL-A070482"/>
    <x v="2"/>
    <s v="A070482"/>
    <n v="0"/>
    <n v="70000"/>
    <n v="14.99"/>
    <x v="1"/>
    <x v="10"/>
    <s v="Replenish"/>
    <x v="2"/>
    <x v="1"/>
    <d v="2025-05-01T00:00:00"/>
    <m/>
    <n v="51"/>
    <n v="17853.09"/>
    <n v="0"/>
    <n v="17853.09"/>
    <s v=""/>
    <n v="350.06058823529412"/>
    <n v="4781.8100000000004"/>
    <n v="0"/>
    <n v="4781.8100000000004"/>
    <s v=""/>
    <m/>
    <m/>
    <m/>
    <m/>
    <m/>
    <m/>
    <m/>
  </r>
  <r>
    <x v="145"/>
    <s v="AL-D007051"/>
    <x v="3"/>
    <s v="D007051"/>
    <s v="FLAVORED"/>
    <n v="7000"/>
    <n v="1.19"/>
    <x v="6"/>
    <x v="8"/>
    <s v="NoReplen"/>
    <x v="2"/>
    <x v="2"/>
    <s v="PRE 2023"/>
    <m/>
    <n v="2"/>
    <n v="366.52"/>
    <n v="244.71"/>
    <n v="121.80999999999997"/>
    <n v="0.49777287401413917"/>
    <n v="183.26"/>
    <s v=""/>
    <s v=""/>
    <s v=""/>
    <s v=""/>
    <m/>
    <m/>
    <m/>
    <m/>
    <m/>
    <m/>
    <m/>
  </r>
  <r>
    <x v="146"/>
    <s v="AL-J007414"/>
    <x v="1"/>
    <s v="J007414"/>
    <n v="0"/>
    <n v="7000"/>
    <n v="9.99"/>
    <x v="1"/>
    <x v="1"/>
    <s v="Replenish"/>
    <x v="2"/>
    <x v="1"/>
    <s v="PRE 2023"/>
    <m/>
    <n v="65"/>
    <n v="23386.59"/>
    <n v="26167.63"/>
    <n v="-2781.0400000000009"/>
    <n v="-0.10627787078921558"/>
    <n v="359.79369230769231"/>
    <n v="4275.72"/>
    <n v="5115.6000000000004"/>
    <n v="-839.88000000000011"/>
    <n v="-0.16418015482054893"/>
    <m/>
    <m/>
    <m/>
    <m/>
    <m/>
    <m/>
    <m/>
  </r>
  <r>
    <x v="147"/>
    <s v="AL-A007134"/>
    <x v="2"/>
    <s v="A007134"/>
    <s v="FLAVORED"/>
    <n v="7000"/>
    <n v="10.79"/>
    <x v="6"/>
    <x v="7"/>
    <s v="NoReplen"/>
    <x v="2"/>
    <x v="2"/>
    <s v="PRE 2023"/>
    <m/>
    <s v=""/>
    <n v="129.47999999999999"/>
    <n v="129.47999999999999"/>
    <n v="0"/>
    <n v="0"/>
    <s v=""/>
    <s v=""/>
    <s v=""/>
    <s v=""/>
    <s v=""/>
    <m/>
    <m/>
    <m/>
    <m/>
    <m/>
    <m/>
    <m/>
  </r>
  <r>
    <x v="148"/>
    <s v="AL-J007412"/>
    <x v="1"/>
    <s v="J007412"/>
    <n v="0"/>
    <n v="7000"/>
    <n v="5.99"/>
    <x v="1"/>
    <x v="1"/>
    <s v="NoReplen"/>
    <x v="2"/>
    <x v="2"/>
    <s v="PRE 2023"/>
    <m/>
    <s v=""/>
    <n v="35.94"/>
    <n v="83.86"/>
    <n v="-47.92"/>
    <n v="-0.5714285714285714"/>
    <s v=""/>
    <s v=""/>
    <s v=""/>
    <s v=""/>
    <s v=""/>
    <m/>
    <m/>
    <m/>
    <m/>
    <m/>
    <m/>
    <m/>
  </r>
  <r>
    <x v="149"/>
    <s v="AL-A001765"/>
    <x v="2"/>
    <s v="A001765"/>
    <s v="FLAVORED"/>
    <n v="1000"/>
    <n v="19.989999999999998"/>
    <x v="6"/>
    <x v="2"/>
    <s v="Replenish"/>
    <x v="2"/>
    <x v="1"/>
    <s v="PRE 2023"/>
    <m/>
    <n v="149"/>
    <n v="65556.009999999995"/>
    <n v="85328.68"/>
    <n v="-19772.669999999998"/>
    <n v="-0.23172361274075726"/>
    <n v="439.97322147651005"/>
    <n v="52400.959999999999"/>
    <n v="58597.53"/>
    <n v="-6196.57"/>
    <n v="-0.10574797265345481"/>
    <m/>
    <m/>
    <m/>
    <m/>
    <m/>
    <m/>
    <m/>
  </r>
  <r>
    <x v="150"/>
    <s v="AL-E008008"/>
    <x v="4"/>
    <s v="E008008"/>
    <s v="FLAVORED"/>
    <n v="8000"/>
    <n v="26.99"/>
    <x v="6"/>
    <x v="2"/>
    <s v="Replenish"/>
    <x v="6"/>
    <x v="1"/>
    <s v="PRE 2023"/>
    <m/>
    <n v="15"/>
    <n v="4777.2299999999996"/>
    <n v="5505.96"/>
    <n v="-728.73000000000047"/>
    <n v="-0.13235294117647067"/>
    <n v="318.48199999999997"/>
    <n v="8960.68"/>
    <n v="13171.12"/>
    <n v="-4210.4400000000005"/>
    <n v="-0.31967213114754101"/>
    <m/>
    <m/>
    <m/>
    <m/>
    <m/>
    <m/>
    <m/>
  </r>
  <r>
    <x v="151"/>
    <s v="AL-A000680"/>
    <x v="2"/>
    <s v="A000680"/>
    <s v="FLAVORED"/>
    <n v="1000"/>
    <n v="19.989999999999998"/>
    <x v="6"/>
    <x v="2"/>
    <s v="Replenish"/>
    <x v="2"/>
    <x v="1"/>
    <s v="PRE 2023"/>
    <m/>
    <n v="153"/>
    <n v="51233.38"/>
    <n v="63321.33"/>
    <n v="-12087.950000000004"/>
    <n v="-0.19089854871968104"/>
    <n v="334.85869281045751"/>
    <n v="41854.43"/>
    <n v="45967.8"/>
    <n v="-4113.3700000000026"/>
    <n v="-8.9483725564416861E-2"/>
    <m/>
    <m/>
    <m/>
    <m/>
    <m/>
    <m/>
    <m/>
  </r>
  <r>
    <x v="152"/>
    <s v="AL-A000676"/>
    <x v="2"/>
    <s v="A000676"/>
    <s v="FLAVORED"/>
    <n v="1000"/>
    <n v="19.989999999999998"/>
    <x v="6"/>
    <x v="2"/>
    <s v="Replenish"/>
    <x v="2"/>
    <x v="1"/>
    <s v="PRE 2023"/>
    <m/>
    <n v="139"/>
    <n v="25974.75"/>
    <n v="35222.9"/>
    <n v="-9248.1500000000015"/>
    <n v="-0.26256072044039536"/>
    <n v="186.86870503597123"/>
    <n v="38386.47"/>
    <n v="34913.07"/>
    <n v="3473.4000000000015"/>
    <n v="9.9487097525368107E-2"/>
    <m/>
    <m/>
    <m/>
    <m/>
    <m/>
    <m/>
    <m/>
  </r>
  <r>
    <x v="153"/>
    <s v="AL-J007413"/>
    <x v="1"/>
    <s v="J007413"/>
    <n v="0"/>
    <n v="7000"/>
    <n v="5.99"/>
    <x v="1"/>
    <x v="1"/>
    <s v="NoReplen"/>
    <x v="2"/>
    <x v="2"/>
    <s v="PRE 2023"/>
    <m/>
    <n v="1"/>
    <n v="4064.01"/>
    <n v="13304.06"/>
    <n v="-9240.0499999999993"/>
    <n v="-0.69452858751388669"/>
    <n v="4064.01"/>
    <n v="1467.87"/>
    <n v="6956.69"/>
    <n v="-5488.82"/>
    <n v="-0.78899879109174043"/>
    <m/>
    <m/>
    <m/>
    <m/>
    <m/>
    <m/>
    <m/>
  </r>
  <r>
    <x v="154"/>
    <s v="AL-J070588"/>
    <x v="1"/>
    <s v="J070588"/>
    <n v="0"/>
    <n v="70000"/>
    <n v="27.99"/>
    <x v="1"/>
    <x v="1"/>
    <s v="Replenish"/>
    <x v="2"/>
    <x v="1"/>
    <d v="2025-08-01T00:00:00"/>
    <m/>
    <n v="31"/>
    <n v="8005.14"/>
    <n v="0"/>
    <n v="8005.14"/>
    <s v=""/>
    <n v="258.23032258064518"/>
    <n v="8732.8799999999992"/>
    <n v="0"/>
    <n v="8732.8799999999992"/>
    <s v=""/>
    <m/>
    <m/>
    <m/>
    <m/>
    <m/>
    <m/>
    <m/>
  </r>
  <r>
    <x v="155"/>
    <s v="AL-J070153"/>
    <x v="1"/>
    <s v="J070153"/>
    <n v="0"/>
    <n v="70000"/>
    <n v="19.989999999999998"/>
    <x v="1"/>
    <x v="1"/>
    <s v="Replenish"/>
    <x v="2"/>
    <x v="1"/>
    <d v="2024-02-01T00:00:00"/>
    <m/>
    <n v="121"/>
    <n v="47656.160000000003"/>
    <n v="71254.759999999995"/>
    <n v="-23598.599999999991"/>
    <n v="-0.33118629548397882"/>
    <n v="393.85256198347111"/>
    <n v="53213.38"/>
    <n v="123294.1"/>
    <n v="-70080.72"/>
    <n v="-0.56840286761491432"/>
    <m/>
    <m/>
    <m/>
    <m/>
    <m/>
    <m/>
    <m/>
  </r>
  <r>
    <x v="156"/>
    <s v="AL-J070152"/>
    <x v="1"/>
    <s v="J070152"/>
    <n v="0"/>
    <n v="70000"/>
    <n v="9.99"/>
    <x v="1"/>
    <x v="1"/>
    <s v="Replenish"/>
    <x v="2"/>
    <x v="1"/>
    <d v="2024-02-01T00:00:00"/>
    <m/>
    <n v="118"/>
    <n v="32617.35"/>
    <n v="29984.66"/>
    <n v="2632.6899999999987"/>
    <n v="8.7801229028443117E-2"/>
    <n v="276.41822033898302"/>
    <n v="70269.66"/>
    <n v="26472.28"/>
    <n v="43797.380000000005"/>
    <n v="1.6544619503873488"/>
    <m/>
    <m/>
    <m/>
    <m/>
    <m/>
    <m/>
    <m/>
  </r>
  <r>
    <x v="157"/>
    <s v="AL-E008006"/>
    <x v="4"/>
    <s v="E008006"/>
    <s v="FLAVORED"/>
    <n v="8000"/>
    <n v="26.99"/>
    <x v="6"/>
    <x v="2"/>
    <s v="Replenish"/>
    <x v="6"/>
    <x v="1"/>
    <s v="PRE 2023"/>
    <m/>
    <n v="13"/>
    <n v="1457.46"/>
    <n v="2806.96"/>
    <n v="-1349.5"/>
    <n v="-0.48076923076923073"/>
    <n v="112.1123076923077"/>
    <n v="10984.93"/>
    <n v="9770.3799999999992"/>
    <n v="1214.5500000000011"/>
    <n v="0.12430939226519344"/>
    <m/>
    <m/>
    <m/>
    <m/>
    <m/>
    <m/>
    <m/>
  </r>
  <r>
    <x v="158"/>
    <s v="AL-A001193"/>
    <x v="2"/>
    <s v="A001193"/>
    <s v="FLAVORED"/>
    <n v="1000"/>
    <n v="19.989999999999998"/>
    <x v="6"/>
    <x v="2"/>
    <s v="Replenish"/>
    <x v="2"/>
    <x v="1"/>
    <s v="PRE 2023"/>
    <m/>
    <n v="154"/>
    <n v="75126.97"/>
    <n v="75421.36"/>
    <n v="-294.38999999999942"/>
    <n v="-3.9032709036272983E-3"/>
    <n v="487.83746753246754"/>
    <n v="49614.32"/>
    <n v="62195.99"/>
    <n v="-12581.669999999998"/>
    <n v="-0.2022906943036038"/>
    <m/>
    <m/>
    <m/>
    <m/>
    <m/>
    <m/>
    <m/>
  </r>
  <r>
    <x v="159"/>
    <s v="AL-E008680"/>
    <x v="4"/>
    <s v="E008680"/>
    <s v="FLAVORED"/>
    <n v="8000"/>
    <n v="26.99"/>
    <x v="6"/>
    <x v="2"/>
    <s v="Replenish"/>
    <x v="6"/>
    <x v="1"/>
    <s v="PRE 2023"/>
    <m/>
    <n v="19"/>
    <n v="4129.47"/>
    <n v="3238.8"/>
    <n v="890.67000000000007"/>
    <n v="0.27499999999999991"/>
    <n v="217.34052631578948"/>
    <n v="25748.46"/>
    <n v="26234.28"/>
    <n v="-485.81999999999971"/>
    <n v="-1.851851851851849E-2"/>
    <m/>
    <m/>
    <m/>
    <m/>
    <m/>
    <m/>
    <m/>
  </r>
  <r>
    <x v="160"/>
    <s v="AL-A000681"/>
    <x v="2"/>
    <s v="A000681"/>
    <s v="FLAVORED"/>
    <n v="1000"/>
    <n v="13.19"/>
    <x v="6"/>
    <x v="6"/>
    <s v="NoReplen"/>
    <x v="2"/>
    <x v="2"/>
    <s v="PRE 2023"/>
    <m/>
    <s v=""/>
    <n v="92.33"/>
    <n v="540.95000000000005"/>
    <n v="-448.62000000000006"/>
    <n v="-0.82931879101580552"/>
    <s v=""/>
    <n v="0"/>
    <n v="87.96"/>
    <n v="-87.96"/>
    <n v="-1"/>
    <m/>
    <m/>
    <m/>
    <m/>
    <m/>
    <m/>
    <m/>
  </r>
  <r>
    <x v="161"/>
    <s v="AL-J007720"/>
    <x v="1"/>
    <s v="J007720"/>
    <n v="0"/>
    <n v="7000"/>
    <n v="5.99"/>
    <x v="1"/>
    <x v="1"/>
    <s v="NoReplen"/>
    <x v="2"/>
    <x v="4"/>
    <s v="PRE 2023"/>
    <m/>
    <s v=""/>
    <n v="203.68"/>
    <n v="4167.66"/>
    <n v="-3963.98"/>
    <n v="-0.95112845097728704"/>
    <s v=""/>
    <n v="-5.99"/>
    <n v="520.47"/>
    <n v="-526.46"/>
    <n v="-1.0115088285588025"/>
    <m/>
    <m/>
    <m/>
    <m/>
    <m/>
    <m/>
    <m/>
  </r>
  <r>
    <x v="162"/>
    <s v="AL-E008009"/>
    <x v="4"/>
    <s v="E008009"/>
    <s v="FLAVORED"/>
    <n v="8000"/>
    <n v="26.99"/>
    <x v="6"/>
    <x v="2"/>
    <s v="Replenish"/>
    <x v="6"/>
    <x v="1"/>
    <s v="PRE 2023"/>
    <m/>
    <n v="20"/>
    <n v="4102.4799999999996"/>
    <n v="1997.26"/>
    <n v="2105.2199999999993"/>
    <n v="1.0540540540540539"/>
    <n v="205.12399999999997"/>
    <n v="34196.33"/>
    <n v="31038.5"/>
    <n v="3157.8300000000017"/>
    <n v="0.10173913043478255"/>
    <m/>
    <m/>
    <m/>
    <m/>
    <m/>
    <m/>
    <m/>
  </r>
  <r>
    <x v="163"/>
    <s v="AL-A000755"/>
    <x v="2"/>
    <s v="A000755"/>
    <s v="FLAVORED"/>
    <n v="1000"/>
    <n v="19.989999999999998"/>
    <x v="6"/>
    <x v="2"/>
    <s v="Replenish"/>
    <x v="2"/>
    <x v="1"/>
    <s v="PRE 2023"/>
    <m/>
    <n v="144"/>
    <n v="52288.95"/>
    <n v="53324.160000000003"/>
    <n v="-1035.2100000000064"/>
    <n v="-1.9413526626579913E-2"/>
    <n v="363.11770833333333"/>
    <n v="71381.02"/>
    <n v="65544.22"/>
    <n v="5836.8000000000029"/>
    <n v="8.9051330536849882E-2"/>
    <m/>
    <m/>
    <m/>
    <m/>
    <m/>
    <m/>
    <m/>
  </r>
  <r>
    <x v="164"/>
    <s v="AL-J070620"/>
    <x v="1"/>
    <s v="J070620"/>
    <n v="0"/>
    <n v="70000"/>
    <n v="19.989999999999998"/>
    <x v="1"/>
    <x v="1"/>
    <s v="Replenish"/>
    <x v="2"/>
    <x v="1"/>
    <d v="2026-01-01T00:00:00"/>
    <m/>
    <n v="49"/>
    <n v="3998"/>
    <n v="0"/>
    <n v="3998"/>
    <s v=""/>
    <n v="81.591836734693871"/>
    <n v="6076.96"/>
    <n v="0"/>
    <n v="6076.96"/>
    <s v=""/>
    <m/>
    <m/>
    <m/>
    <m/>
    <m/>
    <m/>
    <m/>
  </r>
  <r>
    <x v="165"/>
    <s v="AL-J007415"/>
    <x v="1"/>
    <s v="J007415"/>
    <n v="0"/>
    <n v="7000"/>
    <n v="5.99"/>
    <x v="1"/>
    <x v="1"/>
    <s v="NoReplen"/>
    <x v="2"/>
    <x v="2"/>
    <s v="PRE 2023"/>
    <m/>
    <n v="1"/>
    <n v="11.98"/>
    <n v="0"/>
    <n v="11.98"/>
    <s v=""/>
    <n v="11.98"/>
    <s v=""/>
    <s v=""/>
    <s v=""/>
    <s v=""/>
    <m/>
    <m/>
    <m/>
    <m/>
    <m/>
    <m/>
    <m/>
  </r>
  <r>
    <x v="166"/>
    <s v="AL-A070639"/>
    <x v="2"/>
    <s v="A070639"/>
    <s v="FLAVORED"/>
    <n v="70000"/>
    <n v="19.989999999999998"/>
    <x v="6"/>
    <x v="2"/>
    <s v="Replenish"/>
    <x v="2"/>
    <x v="1"/>
    <d v="2026-02-01T00:00:00"/>
    <m/>
    <n v="35"/>
    <n v="1319.34"/>
    <n v="0"/>
    <n v="1319.34"/>
    <s v=""/>
    <n v="37.695428571428572"/>
    <n v="9335.33"/>
    <n v="0"/>
    <n v="9335.33"/>
    <s v=""/>
    <m/>
    <m/>
    <m/>
    <m/>
    <m/>
    <m/>
    <m/>
  </r>
  <r>
    <x v="167"/>
    <s v="AL-E008010"/>
    <x v="4"/>
    <s v="E008010"/>
    <s v="FLAVORED"/>
    <n v="8000"/>
    <n v="22.99"/>
    <x v="6"/>
    <x v="2"/>
    <s v="Replenish"/>
    <x v="6"/>
    <x v="1"/>
    <s v="PRE 2023"/>
    <m/>
    <n v="16"/>
    <n v="4046.24"/>
    <n v="4575.01"/>
    <n v="-528.77000000000044"/>
    <n v="-0.11557788944723624"/>
    <n v="252.89"/>
    <n v="108466.82"/>
    <n v="86304.46"/>
    <n v="22162.36"/>
    <n v="0.25679275439531168"/>
    <m/>
    <m/>
    <m/>
    <m/>
    <m/>
    <m/>
    <m/>
  </r>
  <r>
    <x v="168"/>
    <s v="AL-A000705"/>
    <x v="2"/>
    <s v="A000705"/>
    <s v="FLAVORED"/>
    <n v="1000"/>
    <n v="19.989999999999998"/>
    <x v="6"/>
    <x v="2"/>
    <s v="Replenish"/>
    <x v="2"/>
    <x v="1"/>
    <s v="PRE 2023"/>
    <m/>
    <n v="147"/>
    <n v="82603.44"/>
    <n v="91492.160000000003"/>
    <n v="-8888.7200000000012"/>
    <n v="-9.7152805223966743E-2"/>
    <n v="561.92816326530613"/>
    <n v="106822.62"/>
    <n v="118422.81"/>
    <n v="-11600.190000000002"/>
    <n v="-9.7955706337317983E-2"/>
    <m/>
    <m/>
    <m/>
    <m/>
    <m/>
    <m/>
    <m/>
  </r>
  <r>
    <x v="169"/>
    <s v="AL-J007972"/>
    <x v="1"/>
    <s v="J007972"/>
    <n v="0"/>
    <n v="7000"/>
    <n v="11.39"/>
    <x v="1"/>
    <x v="1"/>
    <s v="NoReplen"/>
    <x v="2"/>
    <x v="2"/>
    <d v="2023-05-01T00:00:00"/>
    <m/>
    <n v="10"/>
    <n v="10223.26"/>
    <n v="16915.55"/>
    <n v="-6692.2899999999991"/>
    <n v="-0.39562946519622477"/>
    <n v="1022.326"/>
    <n v="4618.1000000000004"/>
    <n v="8935.99"/>
    <n v="-4317.8899999999994"/>
    <n v="-0.48320219695859101"/>
    <m/>
    <m/>
    <m/>
    <m/>
    <m/>
    <m/>
    <m/>
  </r>
  <r>
    <x v="170"/>
    <s v="AL-A000671"/>
    <x v="2"/>
    <s v="A000671"/>
    <s v="STRAIGHT"/>
    <n v="1000"/>
    <n v="11.99"/>
    <x v="6"/>
    <x v="2"/>
    <s v="NoReplen"/>
    <x v="4"/>
    <x v="1"/>
    <d v="2025-12-01T00:00:00"/>
    <m/>
    <n v="1"/>
    <n v="13121.38"/>
    <n v="12998.06"/>
    <n v="123.31999999999971"/>
    <n v="9.4875696834757495E-3"/>
    <n v="13121.38"/>
    <n v="10714.64"/>
    <n v="10533.21"/>
    <n v="181.43000000000029"/>
    <n v="1.7224568768684945E-2"/>
    <m/>
    <m/>
    <m/>
    <m/>
    <m/>
    <m/>
    <m/>
  </r>
  <r>
    <x v="171"/>
    <s v="AL-A007579"/>
    <x v="2"/>
    <s v="A007579"/>
    <s v="FLAVORED"/>
    <n v="7000"/>
    <n v="19.989999999999998"/>
    <x v="6"/>
    <x v="2"/>
    <s v="Replenish"/>
    <x v="2"/>
    <x v="1"/>
    <s v="PRE 2023"/>
    <m/>
    <n v="136"/>
    <n v="49224.87"/>
    <n v="63787.02"/>
    <n v="-14562.149999999994"/>
    <n v="-0.22829331108429263"/>
    <n v="361.94757352941178"/>
    <n v="32947.199999999997"/>
    <n v="34307.480000000003"/>
    <n v="-1360.2800000000061"/>
    <n v="-3.9649662405982777E-2"/>
    <m/>
    <m/>
    <m/>
    <m/>
    <m/>
    <m/>
    <m/>
  </r>
  <r>
    <x v="172"/>
    <s v="AL-D070003"/>
    <x v="3"/>
    <s v="D070003"/>
    <s v="FLAVORED"/>
    <n v="70000"/>
    <n v="0.89"/>
    <x v="6"/>
    <x v="8"/>
    <s v="NoReplen"/>
    <x v="2"/>
    <x v="2"/>
    <d v="2023-04-01T00:00:00"/>
    <m/>
    <n v="1"/>
    <n v="343.54"/>
    <n v="795.53"/>
    <n v="-451.98999999999995"/>
    <n v="-0.56816210576596737"/>
    <n v="343.54"/>
    <s v=""/>
    <s v=""/>
    <s v=""/>
    <s v=""/>
    <m/>
    <m/>
    <m/>
    <m/>
    <m/>
    <m/>
    <m/>
  </r>
  <r>
    <x v="173"/>
    <s v="AL-A070003"/>
    <x v="2"/>
    <s v="A070003"/>
    <s v="FLAVORED"/>
    <n v="70000"/>
    <n v="19.989999999999998"/>
    <x v="6"/>
    <x v="2"/>
    <s v="Replenish"/>
    <x v="2"/>
    <x v="1"/>
    <d v="2023-05-01T00:00:00"/>
    <m/>
    <n v="77"/>
    <n v="21668.720000000001"/>
    <n v="28070.37"/>
    <n v="-6401.6499999999978"/>
    <n v="-0.22805720052852874"/>
    <n v="281.41194805194806"/>
    <n v="30470.25"/>
    <n v="30139.38"/>
    <n v="330.86999999999898"/>
    <n v="1.0977996229517561E-2"/>
    <m/>
    <m/>
    <m/>
    <m/>
    <m/>
    <m/>
    <m/>
  </r>
  <r>
    <x v="174"/>
    <s v="AL-E005854"/>
    <x v="4"/>
    <s v="E005854"/>
    <s v="FLAVORED"/>
    <n v="5000"/>
    <n v="13.79"/>
    <x v="6"/>
    <x v="7"/>
    <s v="NoReplen"/>
    <x v="3"/>
    <x v="3"/>
    <d v="2023-10-01T00:00:00"/>
    <m/>
    <s v=""/>
    <n v="606.76"/>
    <n v="735.52"/>
    <n v="-128.76"/>
    <n v="-0.17505982162279743"/>
    <s v=""/>
    <n v="179.27"/>
    <n v="36.78"/>
    <n v="142.49"/>
    <n v="3.8741163675910819"/>
    <m/>
    <m/>
    <m/>
    <m/>
    <m/>
    <m/>
    <m/>
  </r>
  <r>
    <x v="175"/>
    <s v="AL-B007796"/>
    <x v="6"/>
    <s v="B007796"/>
    <s v="STRAIGHT"/>
    <n v="7000"/>
    <n v="35.99"/>
    <x v="5"/>
    <x v="5"/>
    <s v="Replenish"/>
    <x v="2"/>
    <x v="1"/>
    <d v="2024-07-01T00:00:00"/>
    <m/>
    <n v="22"/>
    <n v="31347.29"/>
    <n v="10437.1"/>
    <n v="20910.190000000002"/>
    <n v="2.0034482758620689"/>
    <n v="1424.8768181818182"/>
    <n v="31383.279999999999"/>
    <n v="33218.769999999997"/>
    <n v="-1835.489999999998"/>
    <n v="-5.5254604550379116E-2"/>
    <m/>
    <m/>
    <m/>
    <m/>
    <m/>
    <m/>
    <m/>
  </r>
  <r>
    <x v="176"/>
    <s v="AL-A007796"/>
    <x v="2"/>
    <s v="A007796"/>
    <s v="STRAIGHT"/>
    <n v="7000"/>
    <n v="69.989999999999995"/>
    <x v="5"/>
    <x v="5"/>
    <s v="Replenish"/>
    <x v="2"/>
    <x v="1"/>
    <s v="PRE 2023"/>
    <m/>
    <n v="103"/>
    <n v="277619.11"/>
    <n v="240614.44"/>
    <n v="37004.669999999984"/>
    <n v="0.15379239084736551"/>
    <n v="2695.3311650485434"/>
    <n v="85756.15"/>
    <n v="76833.759999999995"/>
    <n v="8922.39"/>
    <n v="0.11612590611210494"/>
    <m/>
    <m/>
    <m/>
    <m/>
    <m/>
    <m/>
    <m/>
  </r>
  <r>
    <x v="177"/>
    <s v="AL-B070056"/>
    <x v="6"/>
    <s v="B070056"/>
    <s v="STRAIGHT"/>
    <n v="70000"/>
    <n v="29.99"/>
    <x v="5"/>
    <x v="5"/>
    <s v="Replenish"/>
    <x v="2"/>
    <x v="1"/>
    <d v="2025-10-27T00:00:00"/>
    <m/>
    <n v="38"/>
    <n v="12025.99"/>
    <n v="0"/>
    <n v="12025.99"/>
    <s v=""/>
    <n v="316.47342105263158"/>
    <n v="2729.09"/>
    <n v="0"/>
    <n v="2729.09"/>
    <s v=""/>
    <m/>
    <m/>
    <m/>
    <m/>
    <m/>
    <m/>
    <m/>
  </r>
  <r>
    <x v="178"/>
    <s v="AL-A070056"/>
    <x v="2"/>
    <s v="A070056"/>
    <s v="STRAIGHT"/>
    <n v="70000"/>
    <n v="59.99"/>
    <x v="5"/>
    <x v="5"/>
    <s v="Replenish"/>
    <x v="2"/>
    <x v="1"/>
    <d v="2023-08-01T00:00:00"/>
    <m/>
    <n v="68"/>
    <n v="117039.73"/>
    <n v="110386"/>
    <n v="6653.7299999999959"/>
    <n v="6.0276937292772503E-2"/>
    <n v="1721.1724999999999"/>
    <n v="38953.31"/>
    <n v="30259.85"/>
    <n v="8693.4599999999991"/>
    <n v="0.2872935589568355"/>
    <m/>
    <m/>
    <m/>
    <m/>
    <m/>
    <m/>
    <m/>
  </r>
  <r>
    <x v="179"/>
    <s v="AL-A070647"/>
    <x v="2"/>
    <s v="A070647"/>
    <s v="STRAIGHT"/>
    <n v="70000"/>
    <n v="104.99"/>
    <x v="5"/>
    <x v="3"/>
    <s v="Replenish"/>
    <x v="2"/>
    <x v="1"/>
    <d v="2025-10-27T00:00:00"/>
    <m/>
    <n v="29"/>
    <n v="9269.08"/>
    <n v="0"/>
    <n v="9269.08"/>
    <s v=""/>
    <n v="319.62344827586207"/>
    <n v="10958.92"/>
    <n v="0"/>
    <n v="10958.92"/>
    <s v=""/>
    <m/>
    <m/>
    <m/>
    <m/>
    <m/>
    <m/>
    <m/>
  </r>
  <r>
    <x v="180"/>
    <s v="AL-C070328"/>
    <x v="7"/>
    <s v="C070328"/>
    <s v="STRAIGHT"/>
    <n v="70000"/>
    <n v="39.99"/>
    <x v="5"/>
    <x v="8"/>
    <s v="NoReplen"/>
    <x v="4"/>
    <x v="4"/>
    <d v="2024-11-01T00:00:00"/>
    <m/>
    <n v="7"/>
    <n v="5878.53"/>
    <n v="30152.46"/>
    <n v="-24273.93"/>
    <n v="-0.80503978779840846"/>
    <n v="839.79"/>
    <n v="119.97"/>
    <n v="26673.33"/>
    <n v="-26553.360000000001"/>
    <n v="-0.99550224887556227"/>
    <m/>
    <m/>
    <m/>
    <m/>
    <m/>
    <m/>
    <m/>
  </r>
  <r>
    <x v="181"/>
    <s v="AL-A007992"/>
    <x v="2"/>
    <s v="A007992"/>
    <s v="STRAIGHT"/>
    <n v="7000"/>
    <n v="54.99"/>
    <x v="5"/>
    <x v="5"/>
    <s v="Replenish"/>
    <x v="2"/>
    <x v="1"/>
    <d v="2023-05-01T00:00:00"/>
    <m/>
    <n v="89"/>
    <n v="66902.320000000007"/>
    <n v="88133.22"/>
    <n v="-21230.899999999994"/>
    <n v="-0.24089554426809767"/>
    <n v="751.71146067415737"/>
    <n v="30244.31"/>
    <n v="37442.93"/>
    <n v="-7198.619999999999"/>
    <n v="-0.19225578767473595"/>
    <m/>
    <m/>
    <m/>
    <m/>
    <m/>
    <m/>
    <m/>
  </r>
  <r>
    <x v="182"/>
    <s v="AL-A070055"/>
    <x v="2"/>
    <s v="A070055"/>
    <s v="STRAIGHT"/>
    <n v="70000"/>
    <n v="69.989999999999995"/>
    <x v="5"/>
    <x v="5"/>
    <s v="Replenish"/>
    <x v="2"/>
    <x v="1"/>
    <d v="2023-08-01T00:00:00"/>
    <m/>
    <n v="65"/>
    <n v="56159.38"/>
    <n v="62930.239999999998"/>
    <n v="-6770.8600000000006"/>
    <n v="-0.10759310627132523"/>
    <n v="863.99046153846155"/>
    <n v="20055.919999999998"/>
    <n v="14947.7"/>
    <n v="5108.2199999999975"/>
    <n v="0.34173953183432881"/>
    <m/>
    <m/>
    <m/>
    <m/>
    <m/>
    <m/>
    <m/>
  </r>
  <r>
    <x v="183"/>
    <s v="AL-D007199"/>
    <x v="3"/>
    <s v="D007199"/>
    <s v="FLAVORED"/>
    <n v="7000"/>
    <n v="0.59"/>
    <x v="2"/>
    <x v="8"/>
    <s v="NoReplen"/>
    <x v="2"/>
    <x v="4"/>
    <s v="PRE 2023"/>
    <m/>
    <n v="1"/>
    <n v="5.31"/>
    <n v="94.99"/>
    <n v="-89.679999999999993"/>
    <n v="-0.94409937888198758"/>
    <n v="5.31"/>
    <n v="8.26"/>
    <n v="17.7"/>
    <n v="-9.44"/>
    <n v="-0.53333333333333333"/>
    <m/>
    <m/>
    <m/>
    <m/>
    <m/>
    <m/>
    <m/>
  </r>
  <r>
    <x v="184"/>
    <s v="AL-F007710"/>
    <x v="5"/>
    <s v="F007710"/>
    <s v="FLAVORED"/>
    <n v="7000"/>
    <n v="19.989999999999998"/>
    <x v="2"/>
    <x v="7"/>
    <s v="Replenish"/>
    <x v="2"/>
    <x v="1"/>
    <s v="PRE 2023"/>
    <m/>
    <n v="69"/>
    <n v="40073.24"/>
    <n v="50859.9"/>
    <n v="-10786.660000000003"/>
    <n v="-0.21208574928381696"/>
    <n v="580.77159420289854"/>
    <n v="5772.15"/>
    <n v="11047.62"/>
    <n v="-5275.4700000000012"/>
    <n v="-0.47752095021371121"/>
    <m/>
    <m/>
    <m/>
    <m/>
    <m/>
    <m/>
    <m/>
  </r>
  <r>
    <x v="185"/>
    <s v="AL-D007710"/>
    <x v="3"/>
    <s v="D007710"/>
    <s v="FLAVORED"/>
    <n v="7000"/>
    <n v="0.59"/>
    <x v="2"/>
    <x v="8"/>
    <s v="NoReplen"/>
    <x v="2"/>
    <x v="4"/>
    <s v="PRE 2023"/>
    <m/>
    <n v="2"/>
    <n v="359.9"/>
    <n v="1225.6199999999999"/>
    <n v="-865.71999999999991"/>
    <n v="-0.70635270312168541"/>
    <n v="179.95"/>
    <n v="23.6"/>
    <n v="334.63"/>
    <n v="-311.02999999999997"/>
    <n v="-0.92947434479873292"/>
    <m/>
    <m/>
    <m/>
    <m/>
    <m/>
    <m/>
    <m/>
  </r>
  <r>
    <x v="186"/>
    <s v="AL-D001942"/>
    <x v="3"/>
    <s v="D001942"/>
    <s v="FLAVORED"/>
    <n v="1000"/>
    <n v="0.59"/>
    <x v="2"/>
    <x v="8"/>
    <s v="NoReplen"/>
    <x v="2"/>
    <x v="2"/>
    <s v="PRE 2023"/>
    <m/>
    <n v="1"/>
    <n v="75.39"/>
    <n v="179.19"/>
    <n v="-103.8"/>
    <n v="-0.57927339695295488"/>
    <n v="75.39"/>
    <s v=""/>
    <s v=""/>
    <s v=""/>
    <s v=""/>
    <m/>
    <m/>
    <m/>
    <m/>
    <m/>
    <m/>
    <m/>
  </r>
  <r>
    <x v="187"/>
    <s v="AL-F000063"/>
    <x v="5"/>
    <s v="F000063"/>
    <s v="FLAVORED"/>
    <n v="1000"/>
    <n v="19.989999999999998"/>
    <x v="2"/>
    <x v="7"/>
    <s v="Replenish"/>
    <x v="2"/>
    <x v="1"/>
    <s v="PRE 2023"/>
    <m/>
    <n v="147"/>
    <n v="132773.57999999999"/>
    <n v="151236.29999999999"/>
    <n v="-18462.72"/>
    <n v="-0.12207862794844893"/>
    <n v="903.22163265306119"/>
    <n v="62023.93"/>
    <n v="68796.679999999993"/>
    <n v="-6772.7499999999927"/>
    <n v="-9.8445884307207798E-2"/>
    <m/>
    <m/>
    <m/>
    <m/>
    <m/>
    <m/>
    <m/>
  </r>
  <r>
    <x v="188"/>
    <s v="AL-A004407"/>
    <x v="2"/>
    <s v="A004407"/>
    <s v="FLAVORED"/>
    <n v="4000"/>
    <n v="36.89"/>
    <x v="5"/>
    <x v="4"/>
    <s v="SpecOrder"/>
    <x v="3"/>
    <x v="2"/>
    <d v="2025-01-01T00:00:00"/>
    <m/>
    <n v="1"/>
    <n v="36.82"/>
    <n v="36.82"/>
    <n v="0"/>
    <n v="0"/>
    <n v="36.82"/>
    <s v=""/>
    <s v=""/>
    <s v=""/>
    <s v=""/>
    <m/>
    <m/>
    <m/>
    <m/>
    <m/>
    <m/>
    <m/>
  </r>
  <r>
    <x v="189"/>
    <s v="AL-A004793"/>
    <x v="2"/>
    <s v="A004793"/>
    <n v="0"/>
    <n v="4000"/>
    <n v="19.79"/>
    <x v="7"/>
    <x v="4"/>
    <s v="SpecOrder"/>
    <x v="3"/>
    <x v="2"/>
    <s v="PRE 2023"/>
    <m/>
    <n v="6"/>
    <n v="1537.27"/>
    <n v="2705.18"/>
    <n v="-1167.9099999999999"/>
    <n v="-0.43173097538795935"/>
    <n v="256.21166666666664"/>
    <n v="521.23"/>
    <n v="4255.71"/>
    <n v="-3734.48"/>
    <n v="-0.877522199585968"/>
    <m/>
    <m/>
    <m/>
    <m/>
    <m/>
    <m/>
    <m/>
  </r>
  <r>
    <x v="190"/>
    <s v="AL-A008046"/>
    <x v="2"/>
    <s v="A008046"/>
    <n v="0"/>
    <n v="8000"/>
    <n v="25.99"/>
    <x v="7"/>
    <x v="2"/>
    <s v="Replenish"/>
    <x v="6"/>
    <x v="1"/>
    <s v="PRE 2023"/>
    <m/>
    <n v="15"/>
    <n v="4366.32"/>
    <n v="10889.81"/>
    <n v="-6523.49"/>
    <n v="-0.59904534606205251"/>
    <n v="291.08799999999997"/>
    <n v="7537.1"/>
    <n v="23079.119999999999"/>
    <n v="-15542.019999999999"/>
    <n v="-0.67342342342342332"/>
    <m/>
    <m/>
    <m/>
    <m/>
    <m/>
    <m/>
    <m/>
  </r>
  <r>
    <x v="191"/>
    <s v="AL-E004674"/>
    <x v="4"/>
    <s v="E004674"/>
    <n v="0"/>
    <n v="4000"/>
    <n v="21.99"/>
    <x v="2"/>
    <x v="6"/>
    <s v="NoReplen"/>
    <x v="3"/>
    <x v="4"/>
    <d v="2025-06-01T00:00:00"/>
    <m/>
    <n v="1"/>
    <n v="43.98"/>
    <n v="0"/>
    <n v="43.98"/>
    <s v=""/>
    <n v="43.98"/>
    <s v=""/>
    <s v=""/>
    <s v=""/>
    <s v=""/>
    <m/>
    <m/>
    <m/>
    <m/>
    <m/>
    <m/>
    <m/>
  </r>
  <r>
    <x v="192"/>
    <s v="AL-B001805"/>
    <x v="6"/>
    <s v="B001805"/>
    <n v="0"/>
    <n v="1000"/>
    <n v="12.49"/>
    <x v="1"/>
    <x v="10"/>
    <s v="Replenish"/>
    <x v="2"/>
    <x v="1"/>
    <s v="PRE 2023"/>
    <m/>
    <n v="130"/>
    <n v="30700.42"/>
    <n v="32099.3"/>
    <n v="-1398.880000000001"/>
    <n v="-4.3579766536965048E-2"/>
    <n v="236.15707692307691"/>
    <n v="13102.01"/>
    <n v="19734.2"/>
    <n v="-6632.1900000000005"/>
    <n v="-0.33607594936708862"/>
    <m/>
    <m/>
    <m/>
    <m/>
    <m/>
    <m/>
    <m/>
  </r>
  <r>
    <x v="193"/>
    <s v="AL-A070102"/>
    <x v="2"/>
    <s v="A070102"/>
    <s v="STRAIGHT"/>
    <n v="70000"/>
    <n v="24.99"/>
    <x v="6"/>
    <x v="2"/>
    <s v="Replenish"/>
    <x v="2"/>
    <x v="1"/>
    <d v="2023-11-01T00:00:00"/>
    <m/>
    <n v="30"/>
    <n v="6822.27"/>
    <n v="9396.24"/>
    <n v="-2573.9699999999993"/>
    <n v="-0.27393617021276584"/>
    <n v="227.40900000000002"/>
    <n v="8346.66"/>
    <n v="12594.96"/>
    <n v="-4248.2999999999993"/>
    <n v="-0.33730158730158721"/>
    <m/>
    <m/>
    <m/>
    <m/>
    <m/>
    <m/>
    <m/>
  </r>
  <r>
    <x v="194"/>
    <s v="AL-A030584"/>
    <x v="2"/>
    <s v="A030584"/>
    <s v="FLAVORED"/>
    <n v="30000"/>
    <n v="25.99"/>
    <x v="9"/>
    <x v="11"/>
    <s v="CGPO 1"/>
    <x v="1"/>
    <x v="1"/>
    <d v="2025-07-01T00:00:00"/>
    <m/>
    <n v="3"/>
    <n v="129.94999999999999"/>
    <n v="0"/>
    <n v="129.94999999999999"/>
    <s v=""/>
    <n v="43.316666666666663"/>
    <n v="0"/>
    <n v="155.94"/>
    <n v="-155.94"/>
    <n v="-1"/>
    <m/>
    <m/>
    <m/>
    <m/>
    <m/>
    <m/>
    <m/>
  </r>
  <r>
    <x v="195"/>
    <s v="AL-A030582"/>
    <x v="2"/>
    <s v="A030582"/>
    <s v="FLAVORED"/>
    <n v="30000"/>
    <n v="25.99"/>
    <x v="9"/>
    <x v="11"/>
    <s v="CGPO 1"/>
    <x v="1"/>
    <x v="1"/>
    <d v="2024-12-01T00:00:00"/>
    <m/>
    <n v="4"/>
    <n v="441.83"/>
    <n v="207.92"/>
    <n v="233.91"/>
    <n v="1.125"/>
    <n v="110.4575"/>
    <n v="0"/>
    <n v="467.82"/>
    <n v="-467.82"/>
    <n v="-1"/>
    <m/>
    <m/>
    <m/>
    <m/>
    <m/>
    <m/>
    <m/>
  </r>
  <r>
    <x v="196"/>
    <s v="AL-A030581"/>
    <x v="2"/>
    <s v="A030581"/>
    <s v="FLAVORED"/>
    <n v="30000"/>
    <n v="25.99"/>
    <x v="9"/>
    <x v="11"/>
    <s v="CGPO 1"/>
    <x v="1"/>
    <x v="1"/>
    <d v="2025-08-01T00:00:00"/>
    <m/>
    <n v="3"/>
    <n v="77.97"/>
    <n v="0"/>
    <n v="77.97"/>
    <s v=""/>
    <n v="25.99"/>
    <n v="0"/>
    <n v="155.94"/>
    <n v="-155.94"/>
    <n v="-1"/>
    <m/>
    <m/>
    <m/>
    <m/>
    <m/>
    <m/>
    <m/>
  </r>
  <r>
    <x v="197"/>
    <s v="AL-A030580"/>
    <x v="2"/>
    <s v="A030580"/>
    <s v="STRAIGHT"/>
    <n v="30000"/>
    <n v="25.99"/>
    <x v="9"/>
    <x v="11"/>
    <s v="CGPO 1"/>
    <x v="1"/>
    <x v="1"/>
    <d v="2024-12-01T00:00:00"/>
    <m/>
    <n v="4"/>
    <n v="779.7"/>
    <n v="77.97"/>
    <n v="701.73"/>
    <n v="9"/>
    <n v="194.92500000000001"/>
    <n v="0"/>
    <n v="467.82"/>
    <n v="-467.82"/>
    <n v="-1"/>
    <m/>
    <m/>
    <m/>
    <m/>
    <m/>
    <m/>
    <m/>
  </r>
  <r>
    <x v="198"/>
    <s v="AL-A030575"/>
    <x v="2"/>
    <s v="A030575"/>
    <s v="FLAVORED"/>
    <n v="30000"/>
    <n v="25.99"/>
    <x v="9"/>
    <x v="11"/>
    <s v="CGPO 1"/>
    <x v="1"/>
    <x v="1"/>
    <d v="2025-07-01T00:00:00"/>
    <m/>
    <n v="4"/>
    <n v="571.78"/>
    <n v="0"/>
    <n v="571.78"/>
    <s v=""/>
    <n v="142.94499999999999"/>
    <n v="0"/>
    <n v="467.82"/>
    <n v="-467.82"/>
    <n v="-1"/>
    <m/>
    <m/>
    <m/>
    <m/>
    <m/>
    <m/>
    <m/>
  </r>
  <r>
    <x v="199"/>
    <s v="AL-A030585"/>
    <x v="2"/>
    <s v="A030585"/>
    <n v="0"/>
    <n v="30000"/>
    <n v="25.99"/>
    <x v="9"/>
    <x v="11"/>
    <s v="CGPO 1"/>
    <x v="1"/>
    <x v="1"/>
    <d v="2025-09-01T00:00:00"/>
    <m/>
    <n v="2"/>
    <n v="207.92"/>
    <n v="0"/>
    <n v="207.92"/>
    <s v=""/>
    <n v="103.96"/>
    <n v="0"/>
    <n v="311.88"/>
    <n v="-311.88"/>
    <n v="-1"/>
    <m/>
    <m/>
    <m/>
    <m/>
    <m/>
    <m/>
    <m/>
  </r>
  <r>
    <x v="200"/>
    <s v="AL-A030576"/>
    <x v="2"/>
    <s v="A030576"/>
    <s v="FLAVORED"/>
    <n v="30000"/>
    <n v="25.99"/>
    <x v="9"/>
    <x v="11"/>
    <s v="CGPO 1"/>
    <x v="1"/>
    <x v="1"/>
    <d v="2025-07-01T00:00:00"/>
    <m/>
    <n v="3"/>
    <n v="129.94999999999999"/>
    <n v="0"/>
    <n v="129.94999999999999"/>
    <s v=""/>
    <n v="43.316666666666663"/>
    <n v="0"/>
    <n v="467.82"/>
    <n v="-467.82"/>
    <n v="-1"/>
    <m/>
    <m/>
    <m/>
    <m/>
    <m/>
    <m/>
    <m/>
  </r>
  <r>
    <x v="201"/>
    <s v="AL-A030642"/>
    <x v="2"/>
    <s v="A030642"/>
    <s v="FLAVORED"/>
    <n v="30000"/>
    <n v="25.99"/>
    <x v="9"/>
    <x v="11"/>
    <s v="CGPO 1"/>
    <x v="1"/>
    <x v="1"/>
    <d v="2025-08-01T00:00:00"/>
    <m/>
    <n v="3"/>
    <n v="77.97"/>
    <n v="0"/>
    <n v="77.97"/>
    <s v=""/>
    <n v="25.99"/>
    <s v=""/>
    <s v=""/>
    <s v=""/>
    <s v=""/>
    <m/>
    <m/>
    <m/>
    <m/>
    <m/>
    <m/>
    <m/>
  </r>
  <r>
    <x v="202"/>
    <s v="AL-A030577"/>
    <x v="2"/>
    <s v="A030577"/>
    <s v="FLAVORED"/>
    <n v="30000"/>
    <n v="25.99"/>
    <x v="9"/>
    <x v="11"/>
    <s v="CGPO 1"/>
    <x v="1"/>
    <x v="1"/>
    <d v="2025-08-01T00:00:00"/>
    <m/>
    <n v="3"/>
    <n v="233.91"/>
    <n v="0"/>
    <n v="233.91"/>
    <s v=""/>
    <n v="77.97"/>
    <n v="0"/>
    <n v="311.88"/>
    <n v="-311.88"/>
    <n v="-1"/>
    <m/>
    <m/>
    <m/>
    <m/>
    <m/>
    <m/>
    <m/>
  </r>
  <r>
    <x v="203"/>
    <s v="AL-A030578"/>
    <x v="2"/>
    <s v="A030578"/>
    <s v="FLAVORED"/>
    <n v="30000"/>
    <n v="25.99"/>
    <x v="9"/>
    <x v="11"/>
    <s v="CGPO 1"/>
    <x v="1"/>
    <x v="1"/>
    <d v="2025-07-01T00:00:00"/>
    <m/>
    <n v="3"/>
    <n v="103.96"/>
    <n v="0"/>
    <n v="103.96"/>
    <s v=""/>
    <n v="34.653333333333329"/>
    <n v="0"/>
    <n v="311.88"/>
    <n v="-311.88"/>
    <n v="-1"/>
    <m/>
    <m/>
    <m/>
    <m/>
    <m/>
    <m/>
    <m/>
  </r>
  <r>
    <x v="204"/>
    <s v="AL-A030579"/>
    <x v="2"/>
    <s v="A030579"/>
    <s v="FLAVORED"/>
    <n v="30000"/>
    <n v="25.99"/>
    <x v="9"/>
    <x v="11"/>
    <s v="CGPO 1"/>
    <x v="1"/>
    <x v="1"/>
    <d v="2024-12-01T00:00:00"/>
    <m/>
    <n v="3"/>
    <n v="311.88"/>
    <n v="181.93"/>
    <n v="129.94999999999999"/>
    <n v="0.71428571428571419"/>
    <n v="103.96"/>
    <n v="0"/>
    <n v="467.82"/>
    <n v="-467.82"/>
    <n v="-1"/>
    <m/>
    <m/>
    <m/>
    <m/>
    <m/>
    <m/>
    <m/>
  </r>
  <r>
    <x v="205"/>
    <s v="AL-A007881"/>
    <x v="2"/>
    <s v="A007881"/>
    <s v="STRAIGHT"/>
    <n v="7000"/>
    <n v="29.99"/>
    <x v="10"/>
    <x v="4"/>
    <s v="NoReplen"/>
    <x v="4"/>
    <x v="4"/>
    <s v="PRE 2023"/>
    <m/>
    <n v="6"/>
    <n v="419.86"/>
    <n v="1129.6099999999999"/>
    <n v="-709.74999999999989"/>
    <n v="-0.62831419693522539"/>
    <n v="69.976666666666674"/>
    <s v=""/>
    <s v=""/>
    <s v=""/>
    <s v=""/>
    <m/>
    <m/>
    <m/>
    <m/>
    <m/>
    <m/>
    <m/>
  </r>
  <r>
    <x v="206"/>
    <s v="AL-A000430"/>
    <x v="2"/>
    <s v="A000430"/>
    <n v="0"/>
    <n v="1000"/>
    <n v="19.989999999999998"/>
    <x v="1"/>
    <x v="10"/>
    <s v="Replenish"/>
    <x v="2"/>
    <x v="1"/>
    <s v="PRE 2023"/>
    <m/>
    <n v="120"/>
    <n v="56171.9"/>
    <n v="62248.86"/>
    <n v="-6076.9599999999991"/>
    <n v="-9.7623635195889569E-2"/>
    <n v="468.09916666666669"/>
    <n v="15472.26"/>
    <n v="16411.79"/>
    <n v="-939.53000000000065"/>
    <n v="-5.7247259439707765E-2"/>
    <m/>
    <m/>
    <m/>
    <m/>
    <m/>
    <m/>
    <m/>
  </r>
  <r>
    <x v="207"/>
    <s v="AL-A007568"/>
    <x v="2"/>
    <s v="A007568"/>
    <s v="FLAVORED"/>
    <n v="7000"/>
    <n v="10.19"/>
    <x v="1"/>
    <x v="10"/>
    <s v="NoReplen"/>
    <x v="2"/>
    <x v="2"/>
    <s v="PRE 2023"/>
    <m/>
    <s v=""/>
    <n v="10.19"/>
    <n v="0"/>
    <n v="10.19"/>
    <s v=""/>
    <s v=""/>
    <s v=""/>
    <s v=""/>
    <s v=""/>
    <s v=""/>
    <m/>
    <m/>
    <m/>
    <m/>
    <m/>
    <m/>
    <m/>
  </r>
  <r>
    <x v="208"/>
    <s v="AL-A004488"/>
    <x v="2"/>
    <s v="A004488"/>
    <s v="STRAIGHT"/>
    <n v="4000"/>
    <n v="26.99"/>
    <x v="3"/>
    <x v="4"/>
    <s v="Delisted"/>
    <x v="3"/>
    <x v="3"/>
    <s v="PRE 2023"/>
    <m/>
    <n v="4"/>
    <n v="188.93"/>
    <n v="674.85"/>
    <n v="-485.92"/>
    <n v="-0.72004149070163748"/>
    <n v="47.232500000000002"/>
    <n v="485.82"/>
    <n v="4364.03"/>
    <n v="-3878.2099999999996"/>
    <n v="-0.88867629232612977"/>
    <m/>
    <m/>
    <m/>
    <m/>
    <m/>
    <m/>
    <m/>
  </r>
  <r>
    <x v="209"/>
    <s v="AL-E000223"/>
    <x v="4"/>
    <s v="E000223"/>
    <n v="0"/>
    <n v="1000"/>
    <n v="17.489999999999998"/>
    <x v="7"/>
    <x v="6"/>
    <s v="Replenish"/>
    <x v="2"/>
    <x v="1"/>
    <s v="PRE 2023"/>
    <m/>
    <n v="115"/>
    <n v="67791.240000000005"/>
    <n v="77393.25"/>
    <n v="-9602.0099999999948"/>
    <n v="-0.12406779661016942"/>
    <n v="589.4890434782609"/>
    <n v="70239.839999999997"/>
    <n v="74577.36"/>
    <n v="-4337.5200000000041"/>
    <n v="-5.8161350844277759E-2"/>
    <m/>
    <m/>
    <m/>
    <m/>
    <m/>
    <m/>
    <m/>
  </r>
  <r>
    <x v="210"/>
    <s v="AL-F000223"/>
    <x v="5"/>
    <s v="F000223"/>
    <n v="0"/>
    <n v="1000"/>
    <n v="30.99"/>
    <x v="7"/>
    <x v="6"/>
    <s v="Replenish"/>
    <x v="2"/>
    <x v="1"/>
    <s v="PRE 2023"/>
    <m/>
    <n v="134"/>
    <n v="109626.31"/>
    <n v="120625.66"/>
    <n v="-10999.350000000006"/>
    <n v="-9.1185822320060339E-2"/>
    <n v="818.10679104477606"/>
    <n v="35814.04"/>
    <n v="31965.32"/>
    <n v="3848.7200000000012"/>
    <n v="0.12040298673687611"/>
    <m/>
    <m/>
    <m/>
    <m/>
    <m/>
    <m/>
    <m/>
  </r>
  <r>
    <x v="211"/>
    <s v="AL-B000223"/>
    <x v="6"/>
    <s v="B000223"/>
    <n v="0"/>
    <n v="1000"/>
    <n v="8.99"/>
    <x v="7"/>
    <x v="6"/>
    <s v="Replenish"/>
    <x v="2"/>
    <x v="1"/>
    <s v="PRE 2023"/>
    <m/>
    <n v="109"/>
    <n v="39529.03"/>
    <n v="50757.54"/>
    <n v="-11228.510000000002"/>
    <n v="-0.22121856181367339"/>
    <n v="362.65165137614679"/>
    <n v="37272.54"/>
    <n v="54955.87"/>
    <n v="-17683.330000000002"/>
    <n v="-0.3217732700801571"/>
    <m/>
    <m/>
    <m/>
    <m/>
    <m/>
    <m/>
    <m/>
  </r>
  <r>
    <x v="212"/>
    <s v="AL-A000223"/>
    <x v="2"/>
    <s v="A000223"/>
    <n v="0"/>
    <n v="1000"/>
    <n v="15.49"/>
    <x v="7"/>
    <x v="6"/>
    <s v="Replenish"/>
    <x v="2"/>
    <x v="1"/>
    <s v="PRE 2023"/>
    <m/>
    <n v="159"/>
    <n v="89160.44"/>
    <n v="99833.05"/>
    <n v="-10672.61"/>
    <n v="-0.10690457719162139"/>
    <n v="560.75748427672954"/>
    <n v="253416.4"/>
    <n v="267372.89"/>
    <n v="-13956.49000000002"/>
    <n v="-5.2198597995481211E-2"/>
    <m/>
    <m/>
    <m/>
    <m/>
    <m/>
    <m/>
    <m/>
  </r>
  <r>
    <x v="213"/>
    <s v="AL-A007032"/>
    <x v="2"/>
    <s v="A007032"/>
    <n v="0"/>
    <n v="7000"/>
    <n v="29.99"/>
    <x v="7"/>
    <x v="2"/>
    <s v="Replenish"/>
    <x v="2"/>
    <x v="1"/>
    <s v="PRE 2023"/>
    <m/>
    <n v="79"/>
    <n v="23951.97"/>
    <n v="26587.42"/>
    <n v="-2635.4499999999971"/>
    <n v="-9.9123946588273615E-2"/>
    <n v="303.18949367088607"/>
    <n v="10645.43"/>
    <n v="16654.68"/>
    <n v="-6009.25"/>
    <n v="-0.3608144977868083"/>
    <m/>
    <m/>
    <m/>
    <m/>
    <m/>
    <m/>
    <m/>
  </r>
  <r>
    <x v="214"/>
    <s v="AL-A001976"/>
    <x v="2"/>
    <s v="A001976"/>
    <s v="STRAIGHT"/>
    <n v="1000"/>
    <n v="14.99"/>
    <x v="6"/>
    <x v="6"/>
    <s v="NoReplen"/>
    <x v="2"/>
    <x v="3"/>
    <s v="PRE 2023"/>
    <m/>
    <s v=""/>
    <n v="8.99"/>
    <n v="26.97"/>
    <n v="-17.979999999999997"/>
    <n v="-0.66666666666666663"/>
    <s v=""/>
    <n v="26.97"/>
    <n v="0"/>
    <n v="26.97"/>
    <s v=""/>
    <m/>
    <m/>
    <m/>
    <m/>
    <m/>
    <m/>
    <m/>
  </r>
  <r>
    <x v="215"/>
    <s v="AL-A007306"/>
    <x v="2"/>
    <s v="A007306"/>
    <s v="STRAIGHT"/>
    <n v="7000"/>
    <n v="13.19"/>
    <x v="3"/>
    <x v="7"/>
    <s v="NoReplen"/>
    <x v="2"/>
    <x v="2"/>
    <s v="PRE 2023"/>
    <m/>
    <s v=""/>
    <n v="105.52"/>
    <n v="184.66"/>
    <n v="-79.14"/>
    <n v="-0.4285714285714286"/>
    <s v=""/>
    <n v="13.19"/>
    <n v="0"/>
    <n v="13.19"/>
    <s v=""/>
    <m/>
    <m/>
    <m/>
    <m/>
    <m/>
    <m/>
    <m/>
  </r>
  <r>
    <x v="216"/>
    <s v="AL-A001388"/>
    <x v="2"/>
    <s v="A001388"/>
    <n v="0"/>
    <n v="1000"/>
    <n v="21.99"/>
    <x v="9"/>
    <x v="11"/>
    <s v="Replenish"/>
    <x v="2"/>
    <x v="1"/>
    <s v="PRE 2023"/>
    <m/>
    <n v="128"/>
    <n v="72584.100000000006"/>
    <n v="75874.350000000006"/>
    <n v="-3290.25"/>
    <n v="-4.3364457158446834E-2"/>
    <n v="567.06328125000005"/>
    <n v="11916.15"/>
    <n v="11394.42"/>
    <n v="521.72999999999956"/>
    <n v="4.5788201593411459E-2"/>
    <m/>
    <m/>
    <m/>
    <m/>
    <m/>
    <m/>
    <m/>
  </r>
  <r>
    <x v="217"/>
    <s v="AL-A001387"/>
    <x v="2"/>
    <s v="A001387"/>
    <n v="0"/>
    <n v="1000"/>
    <n v="13.19"/>
    <x v="9"/>
    <x v="11"/>
    <s v="NoReplen"/>
    <x v="2"/>
    <x v="2"/>
    <s v="PRE 2023"/>
    <m/>
    <n v="1"/>
    <n v="171.47"/>
    <n v="237.42"/>
    <n v="-65.949999999999989"/>
    <n v="-0.27777777777777779"/>
    <n v="171.47"/>
    <n v="0"/>
    <n v="79.14"/>
    <n v="-79.14"/>
    <n v="-1"/>
    <m/>
    <m/>
    <m/>
    <m/>
    <m/>
    <m/>
    <m/>
  </r>
  <r>
    <x v="218"/>
    <s v="AL-A001386"/>
    <x v="2"/>
    <s v="A001386"/>
    <n v="0"/>
    <n v="1000"/>
    <n v="21.99"/>
    <x v="9"/>
    <x v="11"/>
    <s v="Replenish"/>
    <x v="2"/>
    <x v="1"/>
    <s v="PRE 2023"/>
    <m/>
    <n v="132"/>
    <n v="99837.56"/>
    <n v="94370.55"/>
    <n v="5467.0099999999948"/>
    <n v="5.7931314377207555E-2"/>
    <n v="756.34515151515154"/>
    <n v="13195.55"/>
    <n v="17981.189999999999"/>
    <n v="-4785.6399999999994"/>
    <n v="-0.26614701251696915"/>
    <m/>
    <m/>
    <m/>
    <m/>
    <m/>
    <m/>
    <m/>
  </r>
  <r>
    <x v="219"/>
    <s v="AL-A010771"/>
    <x v="2"/>
    <s v="A010771"/>
    <s v="STRAIGHT"/>
    <n v="10000"/>
    <n v="99.99"/>
    <x v="3"/>
    <x v="5"/>
    <s v="Allocated2"/>
    <x v="1"/>
    <x v="1"/>
    <d v="2024-07-01T00:00:00"/>
    <m/>
    <s v=""/>
    <n v="299.97000000000003"/>
    <n v="18898.11"/>
    <n v="-18598.14"/>
    <n v="-0.98412698412698407"/>
    <s v=""/>
    <n v="0"/>
    <n v="9599.0400000000009"/>
    <n v="-9599.0400000000009"/>
    <n v="-1"/>
    <m/>
    <m/>
    <m/>
    <m/>
    <m/>
    <m/>
    <m/>
  </r>
  <r>
    <x v="220"/>
    <s v="AL-A007768"/>
    <x v="2"/>
    <s v="A007768"/>
    <s v="STRAIGHT"/>
    <n v="7000"/>
    <n v="28.79"/>
    <x v="3"/>
    <x v="2"/>
    <s v="NoReplen"/>
    <x v="2"/>
    <x v="2"/>
    <s v="PRE 2023"/>
    <m/>
    <n v="0"/>
    <n v="1497.08"/>
    <n v="19291.23"/>
    <n v="-17794.150000000001"/>
    <n v="-0.92239582442384438"/>
    <s v=""/>
    <n v="403.06"/>
    <n v="2845.75"/>
    <n v="-2442.69"/>
    <n v="-0.85836422735658435"/>
    <m/>
    <m/>
    <m/>
    <m/>
    <m/>
    <m/>
    <m/>
  </r>
  <r>
    <x v="221"/>
    <s v="AL-A007769"/>
    <x v="2"/>
    <s v="A007769"/>
    <s v="STRAIGHT"/>
    <n v="7000"/>
    <n v="28.79"/>
    <x v="11"/>
    <x v="2"/>
    <s v="NoReplen"/>
    <x v="2"/>
    <x v="2"/>
    <s v="PRE 2023"/>
    <m/>
    <n v="2"/>
    <n v="2994.16"/>
    <n v="10149.23"/>
    <n v="-7155.07"/>
    <n v="-0.70498648665957908"/>
    <n v="1497.08"/>
    <n v="374.27"/>
    <n v="2744.93"/>
    <n v="-2370.66"/>
    <n v="-0.86365043917331219"/>
    <m/>
    <m/>
    <m/>
    <m/>
    <m/>
    <m/>
    <m/>
  </r>
  <r>
    <x v="222"/>
    <s v="AL-A070604"/>
    <x v="2"/>
    <s v="A070604"/>
    <s v="STRAIGHT"/>
    <n v="70000"/>
    <n v="129.99"/>
    <x v="5"/>
    <x v="3"/>
    <s v="Replenish"/>
    <x v="2"/>
    <x v="1"/>
    <d v="2026-01-01T00:00:00"/>
    <m/>
    <n v="13"/>
    <n v="6889.47"/>
    <n v="0"/>
    <n v="6889.47"/>
    <s v=""/>
    <n v="529.95923076923077"/>
    <n v="1689.87"/>
    <n v="0"/>
    <n v="1689.87"/>
    <s v=""/>
    <m/>
    <m/>
    <m/>
    <m/>
    <m/>
    <m/>
    <m/>
  </r>
  <r>
    <x v="223"/>
    <s v="AL-A070603"/>
    <x v="2"/>
    <s v="A070603"/>
    <s v="STRAIGHT"/>
    <n v="70000"/>
    <n v="119.99"/>
    <x v="5"/>
    <x v="5"/>
    <s v="Replenish"/>
    <x v="2"/>
    <x v="1"/>
    <d v="2026-01-01T00:00:00"/>
    <m/>
    <n v="22"/>
    <n v="11399.05"/>
    <n v="0"/>
    <n v="11399.05"/>
    <s v=""/>
    <n v="518.13863636363635"/>
    <n v="4559.62"/>
    <n v="0"/>
    <n v="4559.62"/>
    <s v=""/>
    <m/>
    <m/>
    <m/>
    <m/>
    <m/>
    <m/>
    <m/>
  </r>
  <r>
    <x v="224"/>
    <s v="AL-A070596"/>
    <x v="2"/>
    <s v="A070596"/>
    <s v="STRAIGHT"/>
    <n v="70000"/>
    <n v="125.99"/>
    <x v="5"/>
    <x v="3"/>
    <s v="NoReplen"/>
    <x v="4"/>
    <x v="1"/>
    <d v="2025-09-11T00:00:00"/>
    <m/>
    <n v="1"/>
    <n v="125.99"/>
    <n v="0"/>
    <n v="125.99"/>
    <s v=""/>
    <n v="125.99"/>
    <n v="47624.22"/>
    <n v="0"/>
    <n v="47624.22"/>
    <s v=""/>
    <m/>
    <m/>
    <m/>
    <m/>
    <m/>
    <m/>
    <m/>
  </r>
  <r>
    <x v="225"/>
    <s v="AL-A070124"/>
    <x v="2"/>
    <s v="A070124"/>
    <n v="0"/>
    <n v="70000"/>
    <n v="33.99"/>
    <x v="7"/>
    <x v="4"/>
    <s v="Replenish"/>
    <x v="2"/>
    <x v="1"/>
    <d v="2024-02-01T00:00:00"/>
    <m/>
    <n v="46"/>
    <n v="6566.03"/>
    <n v="10729.81"/>
    <n v="-4163.78"/>
    <n v="-0.38805719765774049"/>
    <n v="142.73978260869563"/>
    <n v="36614.019999999997"/>
    <n v="29271.29"/>
    <n v="7342.7299999999959"/>
    <n v="0.2508509191087922"/>
    <m/>
    <m/>
    <m/>
    <m/>
    <m/>
    <m/>
    <m/>
  </r>
  <r>
    <x v="226"/>
    <s v="AL-A008177"/>
    <x v="2"/>
    <s v="A008177"/>
    <n v="0"/>
    <n v="8000"/>
    <n v="33.99"/>
    <x v="7"/>
    <x v="4"/>
    <s v="Replenish"/>
    <x v="6"/>
    <x v="1"/>
    <s v="PRE 2023"/>
    <m/>
    <n v="16"/>
    <n v="2255.3200000000002"/>
    <n v="3080.11"/>
    <n v="-824.79"/>
    <n v="-0.26777939748905066"/>
    <n v="140.95750000000001"/>
    <n v="12917.12"/>
    <n v="16484.189999999999"/>
    <n v="-3567.0699999999979"/>
    <n v="-0.21639340483214509"/>
    <m/>
    <m/>
    <m/>
    <m/>
    <m/>
    <m/>
    <m/>
  </r>
  <r>
    <x v="227"/>
    <s v="AL-F000153"/>
    <x v="5"/>
    <s v="F000153"/>
    <s v="STRAIGHT"/>
    <n v="1000"/>
    <n v="27.99"/>
    <x v="3"/>
    <x v="7"/>
    <s v="Replenish"/>
    <x v="2"/>
    <x v="1"/>
    <s v="PRE 2023"/>
    <m/>
    <n v="100"/>
    <n v="104514.66"/>
    <n v="88000.56"/>
    <n v="16514.100000000006"/>
    <n v="0.18765903307888054"/>
    <n v="1045.1466"/>
    <n v="25918.74"/>
    <n v="22419.99"/>
    <n v="3498.75"/>
    <n v="0.15605493133583015"/>
    <m/>
    <m/>
    <m/>
    <m/>
    <m/>
    <m/>
    <m/>
  </r>
  <r>
    <x v="228"/>
    <s v="AL-A000153"/>
    <x v="2"/>
    <s v="A000153"/>
    <s v="STRAIGHT"/>
    <n v="1000"/>
    <n v="12.99"/>
    <x v="3"/>
    <x v="7"/>
    <s v="Replenish"/>
    <x v="2"/>
    <x v="1"/>
    <s v="PRE 2023"/>
    <m/>
    <n v="104"/>
    <n v="41022.42"/>
    <n v="47621.34"/>
    <n v="-6598.9199999999983"/>
    <n v="-0.13857064920894702"/>
    <n v="394.44634615384615"/>
    <n v="22914.36"/>
    <n v="25941.03"/>
    <n v="-3026.6699999999983"/>
    <n v="-0.1166750125187781"/>
    <m/>
    <m/>
    <m/>
    <m/>
    <m/>
    <m/>
    <m/>
  </r>
  <r>
    <x v="229"/>
    <s v="AL-F000210"/>
    <x v="5"/>
    <s v="F000210"/>
    <s v="STRAIGHT"/>
    <n v="1000"/>
    <n v="31.99"/>
    <x v="3"/>
    <x v="7"/>
    <s v="Replenish"/>
    <x v="2"/>
    <x v="1"/>
    <s v="PRE 2023"/>
    <m/>
    <n v="50"/>
    <n v="68362.63"/>
    <n v="70301.03"/>
    <n v="-1938.3999999999942"/>
    <n v="-2.7572853484507887E-2"/>
    <n v="1367.2526"/>
    <n v="8125.46"/>
    <n v="9612.8799999999992"/>
    <n v="-1487.4199999999992"/>
    <n v="-0.15473198458734527"/>
    <m/>
    <m/>
    <m/>
    <m/>
    <m/>
    <m/>
    <m/>
  </r>
  <r>
    <x v="230"/>
    <s v="AL-B070105"/>
    <x v="6"/>
    <s v="B070105"/>
    <s v="STRAIGHT"/>
    <n v="70000"/>
    <n v="79.989999999999995"/>
    <x v="3"/>
    <x v="3"/>
    <s v="NoReplen"/>
    <x v="2"/>
    <x v="1"/>
    <d v="2023-12-01T00:00:00"/>
    <m/>
    <n v="23"/>
    <n v="8318.9599999999991"/>
    <n v="32155.98"/>
    <n v="-23837.02"/>
    <n v="-0.74129353233830853"/>
    <n v="361.69391304347823"/>
    <n v="159.97999999999999"/>
    <n v="2719.66"/>
    <n v="-2559.6799999999998"/>
    <n v="-0.94117647058823528"/>
    <m/>
    <m/>
    <m/>
    <m/>
    <m/>
    <m/>
    <m/>
  </r>
  <r>
    <x v="231"/>
    <s v="AL-A009784"/>
    <x v="2"/>
    <s v="A009784"/>
    <s v="STRAIGHT"/>
    <n v="9000"/>
    <n v="249.99"/>
    <x v="3"/>
    <x v="3"/>
    <s v="Allocated1"/>
    <x v="3"/>
    <x v="1"/>
    <s v="PRE 2023"/>
    <m/>
    <n v="26"/>
    <n v="1499.94"/>
    <n v="13459.46"/>
    <n v="-11959.519999999999"/>
    <n v="-0.88855867917435027"/>
    <n v="57.690000000000005"/>
    <n v="0"/>
    <n v="749.97"/>
    <n v="-749.97"/>
    <n v="-1"/>
    <m/>
    <m/>
    <m/>
    <m/>
    <m/>
    <m/>
    <m/>
  </r>
  <r>
    <x v="232"/>
    <s v="AL-A010929"/>
    <x v="2"/>
    <s v="A010929"/>
    <s v="STRAIGHT"/>
    <n v="10000"/>
    <n v="269.99"/>
    <x v="11"/>
    <x v="3"/>
    <s v="Barrel"/>
    <x v="2"/>
    <x v="1"/>
    <d v="2025-07-15T00:00:00"/>
    <m/>
    <n v="10"/>
    <n v="22679.16"/>
    <n v="0"/>
    <n v="22679.16"/>
    <s v=""/>
    <n v="2267.9160000000002"/>
    <n v="28078.959999999999"/>
    <n v="0"/>
    <n v="28078.959999999999"/>
    <s v=""/>
    <m/>
    <m/>
    <m/>
    <m/>
    <m/>
    <m/>
    <m/>
  </r>
  <r>
    <x v="233"/>
    <s v="AL-A004132"/>
    <x v="2"/>
    <s v="A004132"/>
    <s v="STRAIGHT"/>
    <n v="4000"/>
    <n v="79.989999999999995"/>
    <x v="11"/>
    <x v="5"/>
    <s v="Replenish"/>
    <x v="3"/>
    <x v="1"/>
    <s v="PRE 2023"/>
    <m/>
    <n v="67"/>
    <n v="87330.21"/>
    <n v="92640.37"/>
    <n v="-5310.1599999999889"/>
    <n v="-5.7320151031348354E-2"/>
    <n v="1303.4359701492538"/>
    <n v="90680.13"/>
    <n v="110848.62"/>
    <n v="-20168.489999999991"/>
    <n v="-0.18194624344443788"/>
    <m/>
    <m/>
    <m/>
    <m/>
    <m/>
    <m/>
    <m/>
  </r>
  <r>
    <x v="234"/>
    <s v="AL-A010972"/>
    <x v="2"/>
    <s v="A010972"/>
    <s v="STRAIGHT"/>
    <n v="10000"/>
    <n v="64.989999999999995"/>
    <x v="3"/>
    <x v="5"/>
    <s v="Barrel"/>
    <x v="2"/>
    <x v="1"/>
    <d v="2026-02-01T00:00:00"/>
    <m/>
    <n v="29"/>
    <n v="8708.66"/>
    <n v="0"/>
    <n v="8708.66"/>
    <s v=""/>
    <n v="300.29862068965519"/>
    <n v="389.94"/>
    <n v="0"/>
    <n v="389.94"/>
    <s v=""/>
    <m/>
    <m/>
    <m/>
    <m/>
    <m/>
    <m/>
    <m/>
  </r>
  <r>
    <x v="235"/>
    <s v="AL-A010631"/>
    <x v="2"/>
    <s v="A010631"/>
    <s v="STRAIGHT"/>
    <n v="10000"/>
    <n v="99.99"/>
    <x v="3"/>
    <x v="5"/>
    <s v="Barrel"/>
    <x v="2"/>
    <x v="1"/>
    <d v="2023-11-01T00:00:00"/>
    <m/>
    <n v="78"/>
    <n v="138686.13"/>
    <n v="93590.64"/>
    <n v="45095.490000000005"/>
    <n v="0.4818376068376069"/>
    <n v="1778.0273076923077"/>
    <n v="135986.4"/>
    <n v="5399.46"/>
    <n v="130586.93999999999"/>
    <n v="24.185185185185183"/>
    <m/>
    <m/>
    <m/>
    <m/>
    <m/>
    <m/>
    <m/>
  </r>
  <r>
    <x v="236"/>
    <s v="AL-A010788"/>
    <x v="2"/>
    <s v="A010788"/>
    <s v="STRAIGHT"/>
    <n v="10000"/>
    <n v="149.99"/>
    <x v="3"/>
    <x v="3"/>
    <s v="Allocated1"/>
    <x v="1"/>
    <x v="1"/>
    <d v="2024-11-01T00:00:00"/>
    <m/>
    <n v="1"/>
    <n v="1799.88"/>
    <n v="35397.64"/>
    <n v="-33597.760000000002"/>
    <n v="-0.94915254237288138"/>
    <n v="1799.88"/>
    <n v="0"/>
    <n v="2699.82"/>
    <n v="-2699.82"/>
    <n v="-1"/>
    <m/>
    <m/>
    <m/>
    <m/>
    <m/>
    <m/>
    <m/>
  </r>
  <r>
    <x v="237"/>
    <s v="AL-A070366"/>
    <x v="2"/>
    <s v="A070366"/>
    <s v="STRAIGHT"/>
    <n v="70000"/>
    <n v="69.989999999999995"/>
    <x v="3"/>
    <x v="5"/>
    <s v="Replenish"/>
    <x v="2"/>
    <x v="1"/>
    <d v="2024-11-01T00:00:00"/>
    <m/>
    <n v="64"/>
    <n v="113103.84"/>
    <n v="74604.63"/>
    <n v="38499.209999999992"/>
    <n v="0.51604317319179782"/>
    <n v="1767.2474999999999"/>
    <n v="87977.43"/>
    <n v="36289.949999999997"/>
    <n v="51687.479999999996"/>
    <n v="1.4242918493963206"/>
    <m/>
    <m/>
    <m/>
    <m/>
    <m/>
    <m/>
    <m/>
  </r>
  <r>
    <x v="238"/>
    <s v="AL-G001237"/>
    <x v="8"/>
    <s v="G001237"/>
    <s v="STRAIGHT"/>
    <n v="1000"/>
    <n v="9.99"/>
    <x v="3"/>
    <x v="8"/>
    <s v="NoReplen"/>
    <x v="2"/>
    <x v="1"/>
    <d v="2024-08-01T00:00:00"/>
    <m/>
    <n v="14"/>
    <n v="5074.92"/>
    <n v="12327.66"/>
    <n v="-7252.74"/>
    <n v="-0.58833063209076175"/>
    <n v="362.4942857142857"/>
    <n v="659.34"/>
    <n v="969.03"/>
    <n v="-309.68999999999994"/>
    <n v="-0.31958762886597936"/>
    <m/>
    <m/>
    <m/>
    <m/>
    <m/>
    <m/>
    <m/>
  </r>
  <r>
    <x v="239"/>
    <s v="AL-B001237"/>
    <x v="6"/>
    <s v="B001237"/>
    <s v="STRAIGHT"/>
    <n v="1000"/>
    <n v="29.99"/>
    <x v="3"/>
    <x v="5"/>
    <s v="Replenish"/>
    <x v="2"/>
    <x v="1"/>
    <d v="2024-07-01T00:00:00"/>
    <m/>
    <n v="67"/>
    <n v="60069.97"/>
    <n v="73505.490000000005"/>
    <n v="-13435.520000000004"/>
    <n v="-0.1827825377396981"/>
    <n v="896.56671641791047"/>
    <n v="32239.25"/>
    <n v="50413.19"/>
    <n v="-18173.940000000002"/>
    <n v="-0.36049970255800123"/>
    <m/>
    <m/>
    <m/>
    <m/>
    <m/>
    <m/>
    <m/>
  </r>
  <r>
    <x v="240"/>
    <s v="AL-A001237"/>
    <x v="2"/>
    <s v="A001237"/>
    <s v="STRAIGHT"/>
    <n v="1000"/>
    <n v="49.99"/>
    <x v="3"/>
    <x v="4"/>
    <s v="Replenish"/>
    <x v="2"/>
    <x v="1"/>
    <s v="PRE 2023"/>
    <m/>
    <n v="135"/>
    <n v="360161.6"/>
    <n v="414236.88"/>
    <n v="-54075.280000000028"/>
    <n v="-0.13054192567305944"/>
    <n v="2667.8637037037033"/>
    <n v="511065.49"/>
    <n v="515835.28"/>
    <n v="-4769.7900000000373"/>
    <n v="-9.2467308556328787E-3"/>
    <m/>
    <m/>
    <m/>
    <m/>
    <m/>
    <m/>
    <m/>
  </r>
  <r>
    <x v="241"/>
    <s v="AL-A010940"/>
    <x v="2"/>
    <s v="A010940"/>
    <s v="STRAIGHT"/>
    <n v="10000"/>
    <n v="89.99"/>
    <x v="3"/>
    <x v="5"/>
    <s v="Allocated1"/>
    <x v="2"/>
    <x v="1"/>
    <d v="2025-08-13T00:00:00"/>
    <m/>
    <n v="12"/>
    <n v="18447.95"/>
    <n v="0"/>
    <n v="18447.95"/>
    <s v=""/>
    <n v="1537.3291666666667"/>
    <n v="269.97000000000003"/>
    <n v="0"/>
    <n v="269.97000000000003"/>
    <s v=""/>
    <m/>
    <m/>
    <m/>
    <m/>
    <m/>
    <m/>
    <m/>
  </r>
  <r>
    <x v="242"/>
    <s v="AL-A007775"/>
    <x v="2"/>
    <s v="A007775"/>
    <s v="STRAIGHT"/>
    <n v="7000"/>
    <n v="23.99"/>
    <x v="8"/>
    <x v="2"/>
    <s v="NoReplen"/>
    <x v="2"/>
    <x v="2"/>
    <s v="PRE 2023"/>
    <m/>
    <n v="2"/>
    <n v="1367.43"/>
    <n v="11119.85"/>
    <n v="-9752.42"/>
    <n v="-0.8770280174642644"/>
    <n v="683.71500000000003"/>
    <n v="119.95"/>
    <n v="511.8"/>
    <n v="-391.85"/>
    <n v="-0.76563110590074246"/>
    <m/>
    <m/>
    <m/>
    <m/>
    <m/>
    <m/>
    <m/>
  </r>
  <r>
    <x v="243"/>
    <s v="AL-F000147"/>
    <x v="5"/>
    <s v="F000147"/>
    <s v="STRAIGHT"/>
    <n v="1000"/>
    <n v="59.99"/>
    <x v="8"/>
    <x v="2"/>
    <s v="Replenish"/>
    <x v="2"/>
    <x v="1"/>
    <s v="PRE 2023"/>
    <m/>
    <n v="61"/>
    <n v="45772.84"/>
    <n v="60012.76"/>
    <n v="-14239.920000000006"/>
    <n v="-0.23728153812622521"/>
    <n v="750.37442622950812"/>
    <n v="5415.17"/>
    <n v="1095.83"/>
    <n v="4319.34"/>
    <n v="3.9416150315286131"/>
    <m/>
    <m/>
    <m/>
    <m/>
    <m/>
    <m/>
    <m/>
  </r>
  <r>
    <x v="244"/>
    <s v="AL-A000147"/>
    <x v="2"/>
    <s v="A000147"/>
    <s v="STRAIGHT"/>
    <n v="1000"/>
    <n v="29.99"/>
    <x v="8"/>
    <x v="2"/>
    <s v="Replenish"/>
    <x v="2"/>
    <x v="1"/>
    <s v="PRE 2023"/>
    <m/>
    <n v="141"/>
    <n v="71533.14"/>
    <n v="126231.77"/>
    <n v="-54698.630000000005"/>
    <n v="-0.43331904480147909"/>
    <n v="507.32723404255319"/>
    <n v="62851.040000000001"/>
    <n v="89056.26"/>
    <n v="-26205.219999999994"/>
    <n v="-0.29425466553389956"/>
    <m/>
    <m/>
    <m/>
    <m/>
    <m/>
    <m/>
    <m/>
  </r>
  <r>
    <x v="245"/>
    <s v="AL-A005859"/>
    <x v="2"/>
    <s v="A005859"/>
    <s v="STRAIGHT"/>
    <n v="5000"/>
    <n v="31.79"/>
    <x v="6"/>
    <x v="4"/>
    <s v="NoReplen"/>
    <x v="3"/>
    <x v="2"/>
    <s v="PRE 2023"/>
    <m/>
    <s v=""/>
    <n v="349.69"/>
    <n v="63.58"/>
    <n v="286.11"/>
    <n v="4.5"/>
    <s v=""/>
    <n v="286.11"/>
    <n v="0"/>
    <n v="286.11"/>
    <s v=""/>
    <m/>
    <m/>
    <m/>
    <m/>
    <m/>
    <m/>
    <m/>
  </r>
  <r>
    <x v="246"/>
    <s v="AL-A070336"/>
    <x v="2"/>
    <s v="A070336"/>
    <n v="0"/>
    <n v="70000"/>
    <n v="29.99"/>
    <x v="7"/>
    <x v="2"/>
    <s v="NoReplen"/>
    <x v="4"/>
    <x v="1"/>
    <d v="2024-08-01T00:00:00"/>
    <m/>
    <n v="1"/>
    <n v="4051.54"/>
    <n v="0"/>
    <n v="4051.54"/>
    <s v=""/>
    <n v="4051.54"/>
    <n v="59.98"/>
    <n v="0"/>
    <n v="59.98"/>
    <s v=""/>
    <m/>
    <m/>
    <m/>
    <m/>
    <m/>
    <m/>
    <m/>
  </r>
  <r>
    <x v="247"/>
    <s v="AL-B001799"/>
    <x v="6"/>
    <s v="B001799"/>
    <n v="0"/>
    <n v="1000"/>
    <n v="17.989999999999998"/>
    <x v="7"/>
    <x v="4"/>
    <s v="Replenish"/>
    <x v="2"/>
    <x v="1"/>
    <s v="PRE 2023"/>
    <m/>
    <n v="33"/>
    <n v="19141.36"/>
    <n v="10704.05"/>
    <n v="8437.3100000000013"/>
    <n v="0.78823529411764715"/>
    <n v="580.04121212121208"/>
    <n v="13276.62"/>
    <n v="35.979999999999997"/>
    <n v="13240.640000000001"/>
    <n v="368.00000000000006"/>
    <m/>
    <m/>
    <m/>
    <m/>
    <m/>
    <m/>
    <m/>
  </r>
  <r>
    <x v="248"/>
    <s v="AL-A001799"/>
    <x v="2"/>
    <s v="A001799"/>
    <n v="0"/>
    <n v="1000"/>
    <n v="29.99"/>
    <x v="7"/>
    <x v="2"/>
    <s v="Replenish"/>
    <x v="2"/>
    <x v="1"/>
    <s v="PRE 2023"/>
    <m/>
    <n v="135"/>
    <n v="247229.87"/>
    <n v="245171.24"/>
    <n v="2058.6300000000047"/>
    <n v="8.3967026475046946E-3"/>
    <n v="1831.3323703703704"/>
    <n v="648605.57999999996"/>
    <n v="599007.12"/>
    <n v="49598.459999999963"/>
    <n v="8.2801119292204683E-2"/>
    <m/>
    <m/>
    <m/>
    <m/>
    <m/>
    <m/>
    <m/>
  </r>
  <r>
    <x v="249"/>
    <s v="AL-C070692"/>
    <x v="7"/>
    <s v="C070692"/>
    <n v="0"/>
    <n v="70000"/>
    <n v="14.99"/>
    <x v="1"/>
    <x v="1"/>
    <s v="Replenish"/>
    <x v="2"/>
    <x v="1"/>
    <d v="2026-03-01T00:00:00"/>
    <m/>
    <n v="33"/>
    <n v="1109.26"/>
    <n v="0"/>
    <n v="1109.26"/>
    <s v=""/>
    <n v="33.613939393939397"/>
    <n v="899.4"/>
    <n v="0"/>
    <n v="899.4"/>
    <s v=""/>
    <m/>
    <m/>
    <m/>
    <m/>
    <m/>
    <m/>
    <m/>
  </r>
  <r>
    <x v="250"/>
    <s v="AL-A010275"/>
    <x v="2"/>
    <s v="A010275"/>
    <s v="STRAIGHT"/>
    <n v="10000"/>
    <n v="46.19"/>
    <x v="2"/>
    <x v="3"/>
    <s v="NoReplen"/>
    <x v="3"/>
    <x v="2"/>
    <s v="PRE 2023"/>
    <m/>
    <n v="2"/>
    <n v="3710.63"/>
    <n v="4619.3999999999996"/>
    <n v="-908.76999999999953"/>
    <n v="-0.19672901242585605"/>
    <n v="1855.3150000000001"/>
    <n v="2324.91"/>
    <n v="4619.3999999999996"/>
    <n v="-2294.4899999999998"/>
    <n v="-0.49670736459280429"/>
    <m/>
    <m/>
    <m/>
    <m/>
    <m/>
    <m/>
    <m/>
  </r>
  <r>
    <x v="251"/>
    <s v="AL-A004427"/>
    <x v="2"/>
    <s v="A004427"/>
    <s v="STRAIGHT"/>
    <n v="4000"/>
    <n v="154.99"/>
    <x v="2"/>
    <x v="3"/>
    <s v="SpecOrder"/>
    <x v="3"/>
    <x v="1"/>
    <s v="PRE 2023"/>
    <m/>
    <n v="8"/>
    <n v="4959.68"/>
    <n v="3874.75"/>
    <n v="1084.9300000000003"/>
    <n v="0.28000000000000003"/>
    <n v="619.96"/>
    <n v="0"/>
    <n v="464.97"/>
    <n v="-464.97"/>
    <n v="-1"/>
    <m/>
    <m/>
    <m/>
    <m/>
    <m/>
    <m/>
    <m/>
  </r>
  <r>
    <x v="252"/>
    <s v="AL-A007457"/>
    <x v="2"/>
    <s v="A007457"/>
    <s v="STRAIGHT"/>
    <n v="7000"/>
    <n v="36.99"/>
    <x v="2"/>
    <x v="5"/>
    <s v="Replenish"/>
    <x v="2"/>
    <x v="1"/>
    <s v="PRE 2023"/>
    <m/>
    <n v="70"/>
    <n v="30267.65"/>
    <n v="32378.82"/>
    <n v="-2111.1699999999983"/>
    <n v="-6.5202190814859784E-2"/>
    <n v="432.39500000000004"/>
    <n v="18734.830000000002"/>
    <n v="19239.599999999999"/>
    <n v="-504.7699999999968"/>
    <n v="-2.6235992432274924E-2"/>
    <m/>
    <m/>
    <m/>
    <m/>
    <m/>
    <m/>
    <m/>
  </r>
  <r>
    <x v="253"/>
    <s v="AL-A000787"/>
    <x v="2"/>
    <s v="A000787"/>
    <s v="STRAIGHT"/>
    <n v="1000"/>
    <n v="23.99"/>
    <x v="2"/>
    <x v="4"/>
    <s v="Replenish"/>
    <x v="2"/>
    <x v="1"/>
    <s v="PRE 2023"/>
    <m/>
    <n v="139"/>
    <n v="116758.75"/>
    <n v="122176.66"/>
    <n v="-5417.9100000000035"/>
    <n v="-4.4344885512503041E-2"/>
    <n v="839.99100719424462"/>
    <n v="96357.92"/>
    <n v="83468.38"/>
    <n v="12889.539999999994"/>
    <n v="0.15442422627586638"/>
    <m/>
    <m/>
    <m/>
    <m/>
    <m/>
    <m/>
    <m/>
  </r>
  <r>
    <x v="254"/>
    <s v="AL-A007548"/>
    <x v="2"/>
    <s v="A007548"/>
    <s v="STRAIGHT"/>
    <n v="7000"/>
    <n v="44.99"/>
    <x v="2"/>
    <x v="5"/>
    <s v="Replenish"/>
    <x v="2"/>
    <x v="1"/>
    <s v="PRE 2023"/>
    <m/>
    <n v="71"/>
    <n v="35857.03"/>
    <n v="33517.550000000003"/>
    <n v="2339.4799999999959"/>
    <n v="6.979865771812066E-2"/>
    <n v="505.02859154929575"/>
    <n v="25194.400000000001"/>
    <n v="20830.37"/>
    <n v="4364.0300000000025"/>
    <n v="0.20950323974082097"/>
    <m/>
    <m/>
    <m/>
    <m/>
    <m/>
    <m/>
    <m/>
  </r>
  <r>
    <x v="255"/>
    <s v="AL-A000611"/>
    <x v="2"/>
    <s v="A000611"/>
    <s v="SINGLE MALT"/>
    <n v="1000"/>
    <n v="64.989999999999995"/>
    <x v="4"/>
    <x v="5"/>
    <s v="Replenish"/>
    <x v="2"/>
    <x v="1"/>
    <s v="PRE 2023"/>
    <m/>
    <n v="94"/>
    <n v="64194.6"/>
    <n v="53307.040000000001"/>
    <n v="10887.559999999998"/>
    <n v="0.20424244152367121"/>
    <n v="682.92127659574464"/>
    <n v="23791.19"/>
    <n v="25291.26"/>
    <n v="-1500.0699999999997"/>
    <n v="-5.9311793876619778E-2"/>
    <m/>
    <m/>
    <m/>
    <m/>
    <m/>
    <m/>
    <m/>
  </r>
  <r>
    <x v="256"/>
    <s v="AL-A001922"/>
    <x v="2"/>
    <s v="A001922"/>
    <s v="SINGLE MALT"/>
    <n v="1000"/>
    <n v="71.989999999999995"/>
    <x v="4"/>
    <x v="5"/>
    <s v="Replenish"/>
    <x v="2"/>
    <x v="1"/>
    <s v="PRE 2023"/>
    <m/>
    <n v="35"/>
    <n v="18831.23"/>
    <n v="20179.04"/>
    <n v="-1347.8100000000013"/>
    <n v="-6.6792572887511059E-2"/>
    <n v="538.03514285714289"/>
    <n v="3675.47"/>
    <n v="6331.09"/>
    <n v="-2655.6200000000003"/>
    <n v="-0.41945699713635409"/>
    <m/>
    <m/>
    <m/>
    <m/>
    <m/>
    <m/>
    <m/>
  </r>
  <r>
    <x v="257"/>
    <s v="AL-A000732"/>
    <x v="2"/>
    <s v="A000732"/>
    <s v="STRAIGHT"/>
    <n v="1000"/>
    <n v="43.19"/>
    <x v="4"/>
    <x v="4"/>
    <s v="NoReplen"/>
    <x v="4"/>
    <x v="2"/>
    <s v="PRE 2023"/>
    <m/>
    <n v="1"/>
    <n v="475.09"/>
    <n v="556.51"/>
    <n v="-81.420000000000016"/>
    <n v="-0.14630464861368175"/>
    <n v="475.09"/>
    <n v="43.19"/>
    <n v="0"/>
    <n v="43.19"/>
    <s v=""/>
    <m/>
    <m/>
    <m/>
    <m/>
    <m/>
    <m/>
    <m/>
  </r>
  <r>
    <x v="258"/>
    <s v="AL-A010648"/>
    <x v="2"/>
    <s v="A010648"/>
    <s v="STRAIGHT"/>
    <n v="10000"/>
    <n v="164.99"/>
    <x v="4"/>
    <x v="3"/>
    <s v="Allocated2"/>
    <x v="2"/>
    <x v="1"/>
    <d v="2024-07-01T00:00:00"/>
    <m/>
    <n v="6"/>
    <n v="2804.83"/>
    <n v="4784.71"/>
    <n v="-1979.88"/>
    <n v="-0.41379310344827591"/>
    <n v="467.47166666666664"/>
    <n v="0"/>
    <n v="2639.84"/>
    <n v="-2639.84"/>
    <n v="-1"/>
    <m/>
    <m/>
    <m/>
    <m/>
    <m/>
    <m/>
    <m/>
  </r>
  <r>
    <x v="259"/>
    <s v="AL-A010530"/>
    <x v="2"/>
    <s v="A010530"/>
    <s v="SINGLE MALT"/>
    <n v="10000"/>
    <n v="124.99"/>
    <x v="4"/>
    <x v="3"/>
    <s v="Allocated2"/>
    <x v="1"/>
    <x v="1"/>
    <d v="2023-01-01T00:00:00"/>
    <m/>
    <n v="7"/>
    <n v="1124.9100000000001"/>
    <n v="2124.83"/>
    <n v="-999.91999999999985"/>
    <n v="-0.47058823529411764"/>
    <n v="160.70142857142858"/>
    <s v=""/>
    <s v=""/>
    <s v=""/>
    <s v=""/>
    <m/>
    <m/>
    <m/>
    <m/>
    <m/>
    <m/>
    <m/>
  </r>
  <r>
    <x v="260"/>
    <s v="AL-A070036"/>
    <x v="2"/>
    <s v="A070036"/>
    <s v="STRAIGHT"/>
    <n v="70000"/>
    <n v="84.99"/>
    <x v="4"/>
    <x v="5"/>
    <s v="NoReplen"/>
    <x v="2"/>
    <x v="1"/>
    <d v="2023-07-01T00:00:00"/>
    <m/>
    <n v="1"/>
    <n v="594.92999999999995"/>
    <n v="424.95"/>
    <n v="169.97999999999996"/>
    <n v="0.39999999999999991"/>
    <n v="594.92999999999995"/>
    <s v=""/>
    <s v=""/>
    <s v=""/>
    <s v=""/>
    <m/>
    <m/>
    <m/>
    <m/>
    <m/>
    <m/>
    <m/>
  </r>
  <r>
    <x v="261"/>
    <s v="AL-A009685"/>
    <x v="2"/>
    <s v="A009685"/>
    <s v="SINGLE MALT"/>
    <n v="9000"/>
    <n v="59.99"/>
    <x v="4"/>
    <x v="5"/>
    <s v="NoReplen"/>
    <x v="3"/>
    <x v="2"/>
    <d v="2024-11-01T00:00:00"/>
    <m/>
    <n v="1"/>
    <n v="779.87"/>
    <n v="299.95"/>
    <n v="479.92"/>
    <n v="1.6"/>
    <n v="779.87"/>
    <n v="0"/>
    <n v="119.98"/>
    <n v="-119.98"/>
    <n v="-1"/>
    <m/>
    <m/>
    <m/>
    <m/>
    <m/>
    <m/>
    <m/>
  </r>
  <r>
    <x v="262"/>
    <s v="AL-A010590"/>
    <x v="2"/>
    <s v="A010590"/>
    <s v="SINGLE MALT"/>
    <n v="10000"/>
    <n v="157.99"/>
    <x v="4"/>
    <x v="3"/>
    <s v="Allocated2"/>
    <x v="2"/>
    <x v="1"/>
    <d v="2023-05-01T00:00:00"/>
    <m/>
    <n v="3"/>
    <n v="473.97"/>
    <n v="315.98"/>
    <n v="157.99"/>
    <n v="0.5"/>
    <n v="157.99"/>
    <s v=""/>
    <s v=""/>
    <s v=""/>
    <s v=""/>
    <m/>
    <m/>
    <m/>
    <m/>
    <m/>
    <m/>
    <m/>
  </r>
  <r>
    <x v="263"/>
    <s v="AL-A010591"/>
    <x v="2"/>
    <s v="A010591"/>
    <s v="STRAIGHT"/>
    <n v="10000"/>
    <n v="131.99"/>
    <x v="4"/>
    <x v="3"/>
    <s v="Allocated2"/>
    <x v="2"/>
    <x v="1"/>
    <d v="2023-07-01T00:00:00"/>
    <m/>
    <n v="5"/>
    <n v="791.94"/>
    <n v="1583.88"/>
    <n v="-791.94"/>
    <n v="-0.5"/>
    <n v="158.38800000000001"/>
    <s v=""/>
    <s v=""/>
    <s v=""/>
    <s v=""/>
    <m/>
    <m/>
    <m/>
    <m/>
    <m/>
    <m/>
    <m/>
  </r>
  <r>
    <x v="264"/>
    <s v="AL-A070261"/>
    <x v="2"/>
    <s v="A070261"/>
    <s v="STRAIGHT"/>
    <n v="70000"/>
    <n v="129.99"/>
    <x v="4"/>
    <x v="3"/>
    <s v="NoReplen"/>
    <x v="2"/>
    <x v="1"/>
    <d v="2024-07-01T00:00:00"/>
    <m/>
    <n v="6"/>
    <n v="2079.84"/>
    <n v="6759.48"/>
    <n v="-4679.6399999999994"/>
    <n v="-0.69230769230769229"/>
    <n v="346.64000000000004"/>
    <n v="259.98"/>
    <n v="2599.8000000000002"/>
    <n v="-2339.8200000000002"/>
    <n v="-0.9"/>
    <m/>
    <m/>
    <m/>
    <m/>
    <m/>
    <m/>
    <m/>
  </r>
  <r>
    <x v="265"/>
    <s v="AL-A001747"/>
    <x v="2"/>
    <s v="A001747"/>
    <s v="SINGLE MALT"/>
    <n v="1000"/>
    <n v="94.99"/>
    <x v="4"/>
    <x v="5"/>
    <s v="Replenish"/>
    <x v="2"/>
    <x v="1"/>
    <s v="PRE 2023"/>
    <m/>
    <n v="51"/>
    <n v="28181.93"/>
    <n v="29566.78"/>
    <n v="-1384.8499999999985"/>
    <n v="-4.6838039177752866E-2"/>
    <n v="552.58686274509807"/>
    <n v="4934.47"/>
    <n v="6054.35"/>
    <n v="-1119.8800000000001"/>
    <n v="-0.18497113645560626"/>
    <m/>
    <m/>
    <m/>
    <m/>
    <m/>
    <m/>
    <m/>
  </r>
  <r>
    <x v="266"/>
    <s v="AL-A009873"/>
    <x v="2"/>
    <s v="A009873"/>
    <s v="SINGLE MALT"/>
    <n v="9000"/>
    <n v="49.99"/>
    <x v="4"/>
    <x v="4"/>
    <s v="Replenish"/>
    <x v="2"/>
    <x v="1"/>
    <s v="PRE 2023"/>
    <m/>
    <n v="22"/>
    <n v="27090.400000000001"/>
    <n v="33017.85"/>
    <n v="-5927.4499999999971"/>
    <n v="-0.1795225915678943"/>
    <n v="1231.3818181818183"/>
    <n v="4217.13"/>
    <n v="7654.36"/>
    <n v="-3437.2299999999996"/>
    <n v="-0.44905517900908765"/>
    <m/>
    <m/>
    <m/>
    <m/>
    <m/>
    <m/>
    <m/>
  </r>
  <r>
    <x v="267"/>
    <s v="AL-A009080"/>
    <x v="2"/>
    <s v="A009080"/>
    <s v="SINGLE MALT"/>
    <n v="9000"/>
    <n v="474.99"/>
    <x v="4"/>
    <x v="3"/>
    <s v="SpecOrder"/>
    <x v="3"/>
    <x v="1"/>
    <s v="PRE 2023"/>
    <m/>
    <n v="7"/>
    <n v="1899.96"/>
    <n v="1424.97"/>
    <n v="474.99"/>
    <n v="0.33333333333333326"/>
    <n v="271.42285714285714"/>
    <s v=""/>
    <s v=""/>
    <s v=""/>
    <s v=""/>
    <m/>
    <m/>
    <m/>
    <m/>
    <m/>
    <m/>
    <m/>
  </r>
  <r>
    <x v="268"/>
    <s v="AL-F000404"/>
    <x v="5"/>
    <s v="F000404"/>
    <n v="0"/>
    <n v="1000"/>
    <n v="14.49"/>
    <x v="12"/>
    <x v="9"/>
    <s v="Replenish"/>
    <x v="2"/>
    <x v="1"/>
    <s v="PRE 2023"/>
    <m/>
    <n v="143"/>
    <n v="40629.96"/>
    <n v="66055.679999999993"/>
    <n v="-25425.719999999994"/>
    <n v="-0.38491345483083361"/>
    <n v="284.12559440559443"/>
    <n v="31950.45"/>
    <n v="32492.01"/>
    <n v="-541.55999999999767"/>
    <n v="-1.6667482251790489E-2"/>
    <m/>
    <m/>
    <m/>
    <m/>
    <m/>
    <m/>
    <m/>
  </r>
  <r>
    <x v="269"/>
    <s v="AL-E000137"/>
    <x v="4"/>
    <s v="E000137"/>
    <s v="STRAIGHT"/>
    <n v="1000"/>
    <n v="8.99"/>
    <x v="2"/>
    <x v="9"/>
    <s v="Replenish"/>
    <x v="2"/>
    <x v="1"/>
    <s v="PRE 2023"/>
    <m/>
    <n v="142"/>
    <n v="27266.67"/>
    <n v="29631.040000000001"/>
    <n v="-2364.3700000000026"/>
    <n v="-7.9793689320388439E-2"/>
    <n v="192.0188028169014"/>
    <n v="113291.98"/>
    <n v="123720.38"/>
    <n v="-10428.400000000009"/>
    <n v="-8.4290074117134184E-2"/>
    <m/>
    <m/>
    <m/>
    <m/>
    <m/>
    <m/>
    <m/>
  </r>
  <r>
    <x v="270"/>
    <s v="AL-F000137"/>
    <x v="5"/>
    <s v="F000137"/>
    <s v="STRAIGHT"/>
    <n v="1000"/>
    <n v="15.99"/>
    <x v="2"/>
    <x v="9"/>
    <s v="Replenish"/>
    <x v="2"/>
    <x v="1"/>
    <s v="PRE 2023"/>
    <m/>
    <n v="152"/>
    <n v="129886.77"/>
    <n v="150465.9"/>
    <n v="-20579.12999999999"/>
    <n v="-0.13676939426142398"/>
    <n v="854.51822368421051"/>
    <n v="109451.55"/>
    <n v="109675.41"/>
    <n v="-223.86000000000058"/>
    <n v="-2.0411138649949478E-3"/>
    <m/>
    <m/>
    <m/>
    <m/>
    <m/>
    <m/>
    <m/>
  </r>
  <r>
    <x v="271"/>
    <s v="AL-E008012"/>
    <x v="4"/>
    <s v="E008012"/>
    <n v="0"/>
    <n v="8000"/>
    <n v="13.99"/>
    <x v="5"/>
    <x v="7"/>
    <s v="Replenish"/>
    <x v="6"/>
    <x v="1"/>
    <s v="PRE 2023"/>
    <m/>
    <n v="21"/>
    <n v="2350.3200000000002"/>
    <n v="3217.7"/>
    <n v="-867.37999999999965"/>
    <n v="-0.26956521739130423"/>
    <n v="111.92"/>
    <n v="65725.02"/>
    <n v="85800.67"/>
    <n v="-20075.649999999994"/>
    <n v="-0.23398010761454424"/>
    <m/>
    <m/>
    <m/>
    <m/>
    <m/>
    <m/>
    <m/>
  </r>
  <r>
    <x v="272"/>
    <s v="AL-E000152"/>
    <x v="4"/>
    <s v="E000152"/>
    <s v="STRAIGHT"/>
    <n v="1000"/>
    <n v="9.49"/>
    <x v="6"/>
    <x v="9"/>
    <s v="Replenish"/>
    <x v="2"/>
    <x v="1"/>
    <s v="PRE 2023"/>
    <m/>
    <n v="142"/>
    <n v="102909.56"/>
    <n v="123189.69"/>
    <n v="-20280.130000000005"/>
    <n v="-0.1646252214775441"/>
    <n v="724.71521126760558"/>
    <n v="384022.34"/>
    <n v="398754.64"/>
    <n v="-14732.299999999988"/>
    <n v="-3.6945776982055922E-2"/>
    <m/>
    <m/>
    <m/>
    <m/>
    <m/>
    <m/>
    <m/>
  </r>
  <r>
    <x v="273"/>
    <s v="AL-F000152"/>
    <x v="5"/>
    <s v="F000152"/>
    <s v="STRAIGHT"/>
    <n v="1000"/>
    <n v="14.49"/>
    <x v="6"/>
    <x v="9"/>
    <s v="Replenish"/>
    <x v="2"/>
    <x v="1"/>
    <s v="PRE 2023"/>
    <m/>
    <n v="159"/>
    <n v="1128843.45"/>
    <n v="1372955.32"/>
    <n v="-244111.87000000011"/>
    <n v="-0.17780030161505922"/>
    <n v="7099.6443396226414"/>
    <n v="1332485.9099999999"/>
    <n v="1320411.04"/>
    <n v="12074.869999999879"/>
    <n v="9.1447811584488559E-3"/>
    <m/>
    <m/>
    <m/>
    <m/>
    <m/>
    <m/>
    <m/>
  </r>
  <r>
    <x v="274"/>
    <s v="AL-C000152"/>
    <x v="7"/>
    <s v="C000152"/>
    <s v="STRAIGHT"/>
    <n v="1000"/>
    <n v="1.99"/>
    <x v="6"/>
    <x v="8"/>
    <s v="Replenish"/>
    <x v="2"/>
    <x v="1"/>
    <s v="PRE 2023"/>
    <m/>
    <n v="155"/>
    <n v="147508.75"/>
    <n v="117708.5"/>
    <n v="29800.25"/>
    <n v="0.2531699070160609"/>
    <n v="951.66935483870964"/>
    <n v="626513.68999999994"/>
    <n v="534780.66"/>
    <n v="91733.029999999912"/>
    <n v="0.17153393318299859"/>
    <m/>
    <m/>
    <m/>
    <m/>
    <m/>
    <m/>
    <m/>
  </r>
  <r>
    <x v="275"/>
    <s v="AL-B000152"/>
    <x v="6"/>
    <s v="B000152"/>
    <s v="STRAIGHT"/>
    <n v="1000"/>
    <n v="3.99"/>
    <x v="6"/>
    <x v="9"/>
    <s v="Replenish"/>
    <x v="2"/>
    <x v="1"/>
    <s v="PRE 2023"/>
    <m/>
    <n v="159"/>
    <n v="359263.59"/>
    <n v="357590.29"/>
    <n v="1673.3000000000466"/>
    <n v="4.6793776195657166E-3"/>
    <n v="2259.5194339622644"/>
    <n v="1880706.45"/>
    <n v="1766200.64"/>
    <n v="114505.81000000006"/>
    <n v="6.4831711305460837E-2"/>
    <m/>
    <m/>
    <m/>
    <m/>
    <m/>
    <m/>
    <m/>
  </r>
  <r>
    <x v="276"/>
    <s v="AL-A000152"/>
    <x v="2"/>
    <s v="A000152"/>
    <s v="STRAIGHT"/>
    <n v="1000"/>
    <n v="7.49"/>
    <x v="6"/>
    <x v="9"/>
    <s v="Replenish"/>
    <x v="2"/>
    <x v="1"/>
    <s v="PRE 2023"/>
    <m/>
    <n v="154"/>
    <n v="62586.44"/>
    <n v="69262.649999999994"/>
    <n v="-6676.2099999999919"/>
    <n v="-9.6389756961363648E-2"/>
    <n v="406.40545454545457"/>
    <n v="329709.8"/>
    <n v="322203.19"/>
    <n v="7506.609999999986"/>
    <n v="2.329775195583883E-2"/>
    <m/>
    <m/>
    <m/>
    <m/>
    <m/>
    <m/>
    <m/>
  </r>
  <r>
    <x v="277"/>
    <s v="AL-A001152"/>
    <x v="2"/>
    <s v="A001152"/>
    <s v="STRAIGHT"/>
    <n v="1000"/>
    <n v="7.49"/>
    <x v="6"/>
    <x v="9"/>
    <s v="Replenish"/>
    <x v="2"/>
    <x v="1"/>
    <s v="PRE 2023"/>
    <m/>
    <n v="158"/>
    <n v="359677.29"/>
    <n v="379512.01"/>
    <n v="-19834.72000000003"/>
    <n v="-5.2263747858730558E-2"/>
    <n v="2276.4385443037972"/>
    <n v="1024025.31"/>
    <n v="1017631.33"/>
    <n v="6393.9800000000978"/>
    <n v="6.2831988476612644E-3"/>
    <m/>
    <m/>
    <m/>
    <m/>
    <m/>
    <m/>
    <m/>
  </r>
  <r>
    <x v="278"/>
    <s v="AL-J070557"/>
    <x v="1"/>
    <s v="J070557"/>
    <n v="0"/>
    <n v="70000"/>
    <n v="19.989999999999998"/>
    <x v="1"/>
    <x v="1"/>
    <s v="Replenish"/>
    <x v="2"/>
    <x v="1"/>
    <d v="2025-08-27T00:00:00"/>
    <m/>
    <n v="51"/>
    <n v="2101.92"/>
    <n v="0"/>
    <n v="2101.92"/>
    <s v=""/>
    <n v="41.214117647058828"/>
    <n v="4789.46"/>
    <n v="0"/>
    <n v="4789.46"/>
    <s v=""/>
    <m/>
    <m/>
    <m/>
    <m/>
    <m/>
    <m/>
    <m/>
  </r>
  <r>
    <x v="279"/>
    <s v="AL-A004371"/>
    <x v="2"/>
    <s v="A004371"/>
    <s v="STRAIGHT"/>
    <n v="4000"/>
    <n v="25.19"/>
    <x v="8"/>
    <x v="2"/>
    <s v="SpecOrder"/>
    <x v="3"/>
    <x v="2"/>
    <d v="2025-05-01T00:00:00"/>
    <m/>
    <s v=""/>
    <n v="377.85"/>
    <n v="50.38"/>
    <n v="327.47000000000003"/>
    <n v="6.5"/>
    <s v=""/>
    <n v="25.19"/>
    <n v="0"/>
    <n v="25.19"/>
    <s v=""/>
    <m/>
    <m/>
    <m/>
    <m/>
    <m/>
    <m/>
    <m/>
  </r>
  <r>
    <x v="280"/>
    <s v="AL-A004372"/>
    <x v="2"/>
    <s v="A004372"/>
    <s v="STRAIGHT"/>
    <n v="4000"/>
    <n v="31.19"/>
    <x v="8"/>
    <x v="2"/>
    <s v="NoReplen"/>
    <x v="3"/>
    <x v="3"/>
    <d v="2025-05-01T00:00:00"/>
    <m/>
    <s v=""/>
    <n v="93.57"/>
    <n v="93.57"/>
    <n v="0"/>
    <n v="0"/>
    <s v=""/>
    <s v=""/>
    <s v=""/>
    <s v=""/>
    <s v=""/>
    <m/>
    <m/>
    <m/>
    <m/>
    <m/>
    <m/>
    <m/>
  </r>
  <r>
    <x v="281"/>
    <s v="AL-A005774"/>
    <x v="2"/>
    <s v="A005774"/>
    <n v="0"/>
    <n v="5000"/>
    <n v="20.99"/>
    <x v="7"/>
    <x v="2"/>
    <s v="NoReplen"/>
    <x v="3"/>
    <x v="2"/>
    <d v="2024-12-01T00:00:00"/>
    <m/>
    <n v="1"/>
    <n v="104.95"/>
    <n v="62.97"/>
    <n v="41.980000000000004"/>
    <n v="0.66666666666666674"/>
    <n v="104.95"/>
    <s v=""/>
    <s v=""/>
    <s v=""/>
    <s v=""/>
    <m/>
    <m/>
    <m/>
    <m/>
    <m/>
    <m/>
    <m/>
  </r>
  <r>
    <x v="282"/>
    <s v="AL-A070018"/>
    <x v="2"/>
    <s v="A070018"/>
    <s v="STRAIGHT"/>
    <n v="70000"/>
    <n v="59.99"/>
    <x v="3"/>
    <x v="5"/>
    <s v="NoReplen"/>
    <x v="2"/>
    <x v="2"/>
    <d v="2023-04-01T00:00:00"/>
    <m/>
    <n v="4"/>
    <n v="1019.83"/>
    <n v="4219.43"/>
    <n v="-3199.6000000000004"/>
    <n v="-0.75830147673974924"/>
    <n v="254.95750000000001"/>
    <n v="179.97"/>
    <n v="379.95"/>
    <n v="-199.98"/>
    <n v="-0.52633241215949467"/>
    <m/>
    <m/>
    <m/>
    <m/>
    <m/>
    <m/>
    <m/>
  </r>
  <r>
    <x v="283"/>
    <s v="AL-A070459"/>
    <x v="2"/>
    <s v="A070459"/>
    <s v="STRAIGHT"/>
    <n v="70000"/>
    <n v="54.99"/>
    <x v="5"/>
    <x v="5"/>
    <s v="Replenish"/>
    <x v="2"/>
    <x v="1"/>
    <d v="2025-06-01T00:00:00"/>
    <m/>
    <n v="31"/>
    <n v="2919.46"/>
    <n v="0"/>
    <n v="2919.46"/>
    <s v=""/>
    <n v="94.176129032258061"/>
    <n v="48822"/>
    <n v="0"/>
    <n v="48822"/>
    <s v=""/>
    <m/>
    <m/>
    <m/>
    <m/>
    <m/>
    <m/>
    <m/>
  </r>
  <r>
    <x v="284"/>
    <s v="AL-A070460"/>
    <x v="2"/>
    <s v="A070460"/>
    <s v="STRAIGHT"/>
    <n v="70000"/>
    <n v="61.99"/>
    <x v="5"/>
    <x v="5"/>
    <s v="Replenish"/>
    <x v="2"/>
    <x v="1"/>
    <d v="2025-05-01T00:00:00"/>
    <m/>
    <n v="32"/>
    <n v="6126.98"/>
    <n v="0"/>
    <n v="6126.98"/>
    <s v=""/>
    <n v="191.46812499999999"/>
    <n v="31986.67"/>
    <n v="0"/>
    <n v="31986.67"/>
    <s v=""/>
    <m/>
    <m/>
    <m/>
    <m/>
    <m/>
    <m/>
    <m/>
  </r>
  <r>
    <x v="285"/>
    <s v="AL-A070450"/>
    <x v="2"/>
    <s v="A070450"/>
    <s v="STRAIGHT"/>
    <n v="70000"/>
    <n v="25.99"/>
    <x v="6"/>
    <x v="2"/>
    <s v="Replenish"/>
    <x v="2"/>
    <x v="1"/>
    <d v="2025-05-01T00:00:00"/>
    <m/>
    <n v="54"/>
    <n v="6159.57"/>
    <n v="0"/>
    <n v="6159.57"/>
    <s v=""/>
    <n v="114.06611111111111"/>
    <n v="6773.32"/>
    <n v="0"/>
    <n v="6773.32"/>
    <s v=""/>
    <m/>
    <m/>
    <m/>
    <m/>
    <m/>
    <m/>
    <m/>
  </r>
  <r>
    <x v="286"/>
    <s v="AL-A001915"/>
    <x v="2"/>
    <s v="A001915"/>
    <n v="0"/>
    <n v="1000"/>
    <n v="11.39"/>
    <x v="5"/>
    <x v="6"/>
    <s v="NoReplen"/>
    <x v="2"/>
    <x v="2"/>
    <s v="PRE 2023"/>
    <m/>
    <n v="1"/>
    <n v="151.91999999999999"/>
    <n v="265.86"/>
    <n v="-113.94000000000003"/>
    <n v="-0.4285714285714286"/>
    <n v="151.91999999999999"/>
    <n v="0"/>
    <n v="341.82"/>
    <n v="-341.82"/>
    <n v="-1"/>
    <m/>
    <m/>
    <m/>
    <m/>
    <m/>
    <m/>
    <m/>
  </r>
  <r>
    <x v="287"/>
    <s v="AL-A070004"/>
    <x v="2"/>
    <s v="A070004"/>
    <s v="FLAVORED"/>
    <n v="70000"/>
    <n v="34.99"/>
    <x v="6"/>
    <x v="4"/>
    <s v="Replenish"/>
    <x v="2"/>
    <x v="1"/>
    <d v="2023-05-01T00:00:00"/>
    <m/>
    <n v="48"/>
    <n v="9447.2999999999993"/>
    <n v="32587.53"/>
    <n v="-23140.23"/>
    <n v="-0.71009462822128588"/>
    <n v="196.81874999999999"/>
    <n v="5038.5600000000004"/>
    <n v="9996.07"/>
    <n v="-4957.5099999999993"/>
    <n v="-0.49594590674134931"/>
    <m/>
    <m/>
    <m/>
    <m/>
    <m/>
    <m/>
    <m/>
  </r>
  <r>
    <x v="288"/>
    <s v="AL-A070005"/>
    <x v="2"/>
    <s v="A070005"/>
    <s v="FLAVORED"/>
    <n v="70000"/>
    <n v="34.99"/>
    <x v="6"/>
    <x v="4"/>
    <s v="Replenish"/>
    <x v="2"/>
    <x v="1"/>
    <d v="2023-05-01T00:00:00"/>
    <m/>
    <n v="68"/>
    <n v="25052.84"/>
    <n v="49061.760000000002"/>
    <n v="-24008.920000000002"/>
    <n v="-0.48936116437730737"/>
    <n v="368.42411764705884"/>
    <n v="13016.28"/>
    <n v="19741.27"/>
    <n v="-6724.99"/>
    <n v="-0.34065640153850285"/>
    <m/>
    <m/>
    <m/>
    <m/>
    <m/>
    <m/>
    <m/>
  </r>
  <r>
    <x v="289"/>
    <s v="AL-A009078"/>
    <x v="2"/>
    <s v="A009078"/>
    <s v="SINGLE MALT"/>
    <n v="9000"/>
    <n v="169.99"/>
    <x v="4"/>
    <x v="3"/>
    <s v="SpecOrder"/>
    <x v="3"/>
    <x v="1"/>
    <s v="PRE 2023"/>
    <m/>
    <n v="5"/>
    <n v="1019.94"/>
    <n v="1529.91"/>
    <n v="-509.97"/>
    <n v="-0.33333333333333337"/>
    <n v="203.988"/>
    <n v="0"/>
    <n v="169.99"/>
    <n v="-169.99"/>
    <n v="-1"/>
    <m/>
    <m/>
    <m/>
    <m/>
    <m/>
    <m/>
    <m/>
  </r>
  <r>
    <x v="290"/>
    <s v="AL-A005143"/>
    <x v="2"/>
    <s v="A005143"/>
    <s v="SINGLE MALT"/>
    <n v="5000"/>
    <n v="59.99"/>
    <x v="4"/>
    <x v="5"/>
    <s v="NoReplen"/>
    <x v="3"/>
    <x v="3"/>
    <s v="PRE 2023"/>
    <m/>
    <s v=""/>
    <n v="239.96"/>
    <n v="59.99"/>
    <n v="179.97"/>
    <n v="3"/>
    <s v=""/>
    <s v=""/>
    <s v=""/>
    <s v=""/>
    <s v=""/>
    <m/>
    <m/>
    <m/>
    <m/>
    <m/>
    <m/>
    <m/>
  </r>
  <r>
    <x v="291"/>
    <s v="AL-A005858"/>
    <x v="2"/>
    <s v="A005858"/>
    <n v="0"/>
    <n v="5000"/>
    <n v="36.99"/>
    <x v="7"/>
    <x v="4"/>
    <s v="SpecOrder"/>
    <x v="3"/>
    <x v="1"/>
    <s v="PRE 2023"/>
    <m/>
    <n v="5"/>
    <n v="5629.45"/>
    <n v="5848.46"/>
    <n v="-219.01000000000022"/>
    <n v="-3.7447464802700225E-2"/>
    <n v="1125.8899999999999"/>
    <n v="27895.31"/>
    <n v="17785.3"/>
    <n v="10110.010000000002"/>
    <n v="0.56844753813542659"/>
    <m/>
    <m/>
    <m/>
    <m/>
    <m/>
    <m/>
    <m/>
  </r>
  <r>
    <x v="292"/>
    <s v="AL-D007050"/>
    <x v="3"/>
    <s v="D007050"/>
    <s v="STRAIGHT"/>
    <n v="7000"/>
    <n v="0.89"/>
    <x v="12"/>
    <x v="8"/>
    <s v="NoReplen"/>
    <x v="2"/>
    <x v="3"/>
    <s v="PRE 2023"/>
    <m/>
    <n v="2"/>
    <n v="10.68"/>
    <n v="178"/>
    <n v="-167.32"/>
    <n v="-0.94"/>
    <n v="5.34"/>
    <s v=""/>
    <s v=""/>
    <s v=""/>
    <s v=""/>
    <m/>
    <m/>
    <m/>
    <m/>
    <m/>
    <m/>
    <m/>
  </r>
  <r>
    <x v="293"/>
    <s v="AL-A007050"/>
    <x v="2"/>
    <s v="A007050"/>
    <n v="0"/>
    <n v="7000"/>
    <n v="26.99"/>
    <x v="12"/>
    <x v="2"/>
    <s v="Replenish"/>
    <x v="2"/>
    <x v="1"/>
    <s v="PRE 2023"/>
    <m/>
    <n v="115"/>
    <n v="58439.43"/>
    <n v="76210.8"/>
    <n v="-17771.370000000003"/>
    <n v="-0.23318702861011831"/>
    <n v="508.16895652173912"/>
    <n v="51426.27"/>
    <n v="76119.19"/>
    <n v="-24692.920000000006"/>
    <n v="-0.3243980919923084"/>
    <m/>
    <m/>
    <m/>
    <m/>
    <m/>
    <m/>
    <m/>
  </r>
  <r>
    <x v="294"/>
    <s v="AL-A004195"/>
    <x v="2"/>
    <s v="A004195"/>
    <n v="0"/>
    <n v="4000"/>
    <n v="99.99"/>
    <x v="5"/>
    <x v="5"/>
    <s v="SpecOrder"/>
    <x v="3"/>
    <x v="1"/>
    <s v="PRE 2023"/>
    <m/>
    <n v="9"/>
    <n v="4999.5"/>
    <n v="5599.44"/>
    <n v="-599.9399999999996"/>
    <n v="-0.1071428571428571"/>
    <n v="555.5"/>
    <n v="3599.64"/>
    <n v="3399.66"/>
    <n v="199.98000000000002"/>
    <n v="5.8823529411764719E-2"/>
    <m/>
    <m/>
    <m/>
    <m/>
    <m/>
    <m/>
    <m/>
  </r>
  <r>
    <x v="295"/>
    <s v="AL-A007581"/>
    <x v="2"/>
    <s v="A007581"/>
    <s v="STRAIGHT"/>
    <n v="7000"/>
    <n v="49.99"/>
    <x v="5"/>
    <x v="4"/>
    <s v="Replenish"/>
    <x v="2"/>
    <x v="1"/>
    <s v="PRE 2023"/>
    <m/>
    <n v="33"/>
    <n v="16886.41"/>
    <n v="16182.78"/>
    <n v="703.6299999999992"/>
    <n v="4.3480168425944044E-2"/>
    <n v="511.70939393939392"/>
    <n v="19255.96"/>
    <n v="14011.2"/>
    <n v="5244.7599999999984"/>
    <n v="0.37432625328308777"/>
    <m/>
    <m/>
    <m/>
    <m/>
    <m/>
    <m/>
    <m/>
  </r>
  <r>
    <x v="296"/>
    <s v="AL-A008286"/>
    <x v="2"/>
    <s v="A008286"/>
    <s v="STRAIGHT"/>
    <n v="8000"/>
    <n v="99.99"/>
    <x v="5"/>
    <x v="5"/>
    <s v="Replenish"/>
    <x v="6"/>
    <x v="1"/>
    <s v="PRE 2023"/>
    <m/>
    <n v="25"/>
    <n v="8299.17"/>
    <n v="9299.07"/>
    <n v="-999.89999999999964"/>
    <n v="-0.10752688172043012"/>
    <n v="331.96679999999998"/>
    <n v="1199.8800000000001"/>
    <n v="2599.7399999999998"/>
    <n v="-1399.8599999999997"/>
    <n v="-0.53846153846153832"/>
    <m/>
    <m/>
    <m/>
    <m/>
    <m/>
    <m/>
    <m/>
  </r>
  <r>
    <x v="297"/>
    <s v="AL-B000613"/>
    <x v="6"/>
    <s v="B000613"/>
    <n v="0"/>
    <n v="1000"/>
    <n v="24.99"/>
    <x v="5"/>
    <x v="4"/>
    <s v="Replenish"/>
    <x v="2"/>
    <x v="1"/>
    <s v="PRE 2023"/>
    <m/>
    <n v="125"/>
    <n v="50304.87"/>
    <n v="72870.84"/>
    <n v="-22565.969999999994"/>
    <n v="-0.30967078189300401"/>
    <n v="402.43896000000001"/>
    <n v="40833.660000000003"/>
    <n v="58851.45"/>
    <n v="-18017.789999999994"/>
    <n v="-0.30615711252653921"/>
    <m/>
    <m/>
    <m/>
    <m/>
    <m/>
    <m/>
    <m/>
  </r>
  <r>
    <x v="298"/>
    <s v="AL-A000613"/>
    <x v="2"/>
    <s v="A000613"/>
    <n v="0"/>
    <n v="1000"/>
    <n v="44.99"/>
    <x v="5"/>
    <x v="4"/>
    <s v="Replenish"/>
    <x v="2"/>
    <x v="1"/>
    <s v="PRE 2023"/>
    <m/>
    <n v="154"/>
    <n v="98736.6"/>
    <n v="114462.25"/>
    <n v="-15725.649999999994"/>
    <n v="-0.13738721718295765"/>
    <n v="641.14675324675329"/>
    <n v="111473.78"/>
    <n v="141431.57999999999"/>
    <n v="-29957.799999999988"/>
    <n v="-0.21181832232942599"/>
    <m/>
    <m/>
    <m/>
    <m/>
    <m/>
    <m/>
    <m/>
  </r>
  <r>
    <x v="299"/>
    <s v="AL-A009341"/>
    <x v="2"/>
    <s v="A009341"/>
    <s v="STRAIGHT"/>
    <n v="9000"/>
    <n v="31.79"/>
    <x v="2"/>
    <x v="4"/>
    <s v="NoReplen"/>
    <x v="3"/>
    <x v="3"/>
    <s v="PRE 2023"/>
    <m/>
    <s v=""/>
    <n v="31.79"/>
    <n v="31.79"/>
    <n v="0"/>
    <n v="0"/>
    <s v=""/>
    <s v=""/>
    <s v=""/>
    <s v=""/>
    <s v=""/>
    <m/>
    <m/>
    <m/>
    <m/>
    <m/>
    <m/>
    <m/>
  </r>
  <r>
    <x v="300"/>
    <s v="AL-A004311"/>
    <x v="2"/>
    <s v="A004311"/>
    <s v="STRAIGHT"/>
    <n v="4000"/>
    <n v="17.39"/>
    <x v="8"/>
    <x v="6"/>
    <s v="NoReplen"/>
    <x v="3"/>
    <x v="2"/>
    <d v="2025-01-01T00:00:00"/>
    <m/>
    <s v=""/>
    <n v="191.73"/>
    <n v="122.01"/>
    <n v="69.719999999999985"/>
    <n v="0.57142857142857117"/>
    <s v=""/>
    <s v=""/>
    <s v=""/>
    <s v=""/>
    <s v=""/>
    <m/>
    <m/>
    <m/>
    <m/>
    <m/>
    <m/>
    <m/>
  </r>
  <r>
    <x v="301"/>
    <s v="AL-E004690"/>
    <x v="4"/>
    <s v="E004690"/>
    <s v="STRAIGHT"/>
    <n v="4000"/>
    <n v="10.19"/>
    <x v="5"/>
    <x v="7"/>
    <s v="NoReplen"/>
    <x v="3"/>
    <x v="2"/>
    <d v="2025-05-01T00:00:00"/>
    <m/>
    <s v=""/>
    <n v="91.71"/>
    <n v="0"/>
    <n v="91.71"/>
    <s v=""/>
    <s v=""/>
    <s v=""/>
    <s v=""/>
    <s v=""/>
    <s v=""/>
    <m/>
    <m/>
    <m/>
    <m/>
    <m/>
    <m/>
    <m/>
  </r>
  <r>
    <x v="302"/>
    <s v="AL-A008240"/>
    <x v="2"/>
    <s v="A008240"/>
    <n v="0"/>
    <n v="8000"/>
    <n v="75.59"/>
    <x v="5"/>
    <x v="5"/>
    <s v="NoReplen"/>
    <x v="6"/>
    <x v="2"/>
    <s v="PRE 2023"/>
    <m/>
    <n v="1"/>
    <n v="755.9"/>
    <n v="1058.26"/>
    <n v="-302.36"/>
    <n v="-0.2857142857142857"/>
    <n v="755.9"/>
    <n v="75.59"/>
    <n v="755.9"/>
    <n v="-680.31"/>
    <n v="-0.9"/>
    <m/>
    <m/>
    <m/>
    <m/>
    <m/>
    <m/>
    <m/>
  </r>
  <r>
    <x v="303"/>
    <s v="AL-A000248"/>
    <x v="2"/>
    <s v="A000248"/>
    <n v="0"/>
    <n v="1000"/>
    <n v="44.99"/>
    <x v="7"/>
    <x v="4"/>
    <s v="Replenish"/>
    <x v="2"/>
    <x v="1"/>
    <s v="PRE 2023"/>
    <m/>
    <n v="119"/>
    <n v="63705.84"/>
    <n v="83861.36"/>
    <n v="-20155.520000000004"/>
    <n v="-0.24034334763948506"/>
    <n v="535.34319327731089"/>
    <n v="20110.53"/>
    <n v="18940.79"/>
    <n v="1169.739999999998"/>
    <n v="6.1757719714964354E-2"/>
    <m/>
    <m/>
    <m/>
    <m/>
    <m/>
    <m/>
    <m/>
  </r>
  <r>
    <x v="304"/>
    <s v="AL-A030001"/>
    <x v="2"/>
    <s v="A030001"/>
    <s v="STRAIGHT"/>
    <n v="30000"/>
    <n v="114.99"/>
    <x v="8"/>
    <x v="3"/>
    <s v="CGPO2"/>
    <x v="1"/>
    <x v="1"/>
    <s v="PRE 2023"/>
    <m/>
    <n v="3"/>
    <n v="114.99"/>
    <n v="0"/>
    <n v="114.99"/>
    <s v=""/>
    <n v="38.33"/>
    <n v="1379.88"/>
    <n v="114.99"/>
    <n v="1264.8900000000001"/>
    <n v="11.000000000000002"/>
    <m/>
    <m/>
    <m/>
    <m/>
    <m/>
    <m/>
    <m/>
  </r>
  <r>
    <x v="305"/>
    <s v="AL-F001640"/>
    <x v="5"/>
    <s v="F001640"/>
    <n v="0"/>
    <n v="1000"/>
    <n v="18.989999999999998"/>
    <x v="1"/>
    <x v="10"/>
    <s v="Replenish"/>
    <x v="2"/>
    <x v="1"/>
    <s v="PRE 2023"/>
    <m/>
    <n v="125"/>
    <n v="26870.85"/>
    <n v="28521.63"/>
    <n v="-1650.7800000000025"/>
    <n v="-5.7878178771690214E-2"/>
    <n v="214.96679999999998"/>
    <n v="13368.96"/>
    <n v="17507.560000000001"/>
    <n v="-4138.6000000000022"/>
    <n v="-0.23638930839020411"/>
    <m/>
    <m/>
    <m/>
    <m/>
    <m/>
    <m/>
    <m/>
  </r>
  <r>
    <x v="306"/>
    <s v="AL-A001634"/>
    <x v="2"/>
    <s v="A001634"/>
    <s v="FLAVORED"/>
    <n v="1000"/>
    <n v="14.99"/>
    <x v="2"/>
    <x v="6"/>
    <s v="Replenish"/>
    <x v="2"/>
    <x v="1"/>
    <s v="PRE 2023"/>
    <m/>
    <n v="139"/>
    <n v="57569.37"/>
    <n v="59560.78"/>
    <n v="-1991.4099999999962"/>
    <n v="-3.343492143655602E-2"/>
    <n v="414.16812949640291"/>
    <n v="103356.03"/>
    <n v="102301.02"/>
    <n v="1055.0099999999948"/>
    <n v="1.0312800400230637E-2"/>
    <m/>
    <m/>
    <m/>
    <m/>
    <m/>
    <m/>
    <m/>
  </r>
  <r>
    <x v="307"/>
    <s v="AL-A000995"/>
    <x v="2"/>
    <s v="A000995"/>
    <s v="FLAVORED"/>
    <n v="1000"/>
    <n v="14.99"/>
    <x v="2"/>
    <x v="6"/>
    <s v="Replenish"/>
    <x v="2"/>
    <x v="1"/>
    <s v="PRE 2023"/>
    <m/>
    <n v="145"/>
    <n v="44710.39"/>
    <n v="49826.34"/>
    <n v="-5115.9499999999971"/>
    <n v="-0.10267561293885918"/>
    <n v="308.34751724137931"/>
    <n v="95969.25"/>
    <n v="123380.79"/>
    <n v="-27411.539999999994"/>
    <n v="-0.22217024222328285"/>
    <m/>
    <m/>
    <m/>
    <m/>
    <m/>
    <m/>
    <m/>
  </r>
  <r>
    <x v="308"/>
    <s v="AL-E000265"/>
    <x v="4"/>
    <s v="E000265"/>
    <s v="STRAIGHT"/>
    <n v="1000"/>
    <n v="18.989999999999998"/>
    <x v="2"/>
    <x v="6"/>
    <s v="Replenish"/>
    <x v="2"/>
    <x v="1"/>
    <s v="PRE 2023"/>
    <m/>
    <n v="138"/>
    <n v="60976.89"/>
    <n v="66104.19"/>
    <n v="-5127.3000000000029"/>
    <n v="-7.7563918414248811E-2"/>
    <n v="441.86152173913041"/>
    <n v="38815.56"/>
    <n v="38169.9"/>
    <n v="645.65999999999622"/>
    <n v="1.6915422885572129E-2"/>
    <m/>
    <m/>
    <m/>
    <m/>
    <m/>
    <m/>
    <m/>
  </r>
  <r>
    <x v="309"/>
    <s v="AL-F000265"/>
    <x v="5"/>
    <s v="F000265"/>
    <s v="STRAIGHT"/>
    <n v="1000"/>
    <n v="24.99"/>
    <x v="2"/>
    <x v="6"/>
    <s v="Replenish"/>
    <x v="2"/>
    <x v="1"/>
    <s v="PRE 2023"/>
    <m/>
    <n v="157"/>
    <n v="164117.46"/>
    <n v="169273.44"/>
    <n v="-5155.9800000000105"/>
    <n v="-3.0459474327455105E-2"/>
    <n v="1045.3341401273885"/>
    <n v="147127.29"/>
    <n v="181268.44"/>
    <n v="-34141.149999999994"/>
    <n v="-0.18834580360486353"/>
    <m/>
    <m/>
    <m/>
    <m/>
    <m/>
    <m/>
    <m/>
  </r>
  <r>
    <x v="310"/>
    <s v="AL-B000265"/>
    <x v="6"/>
    <s v="B000265"/>
    <s v="STRAIGHT"/>
    <n v="1000"/>
    <n v="7.99"/>
    <x v="2"/>
    <x v="6"/>
    <s v="Replenish"/>
    <x v="2"/>
    <x v="1"/>
    <s v="PRE 2023"/>
    <m/>
    <n v="159"/>
    <n v="117382.89"/>
    <n v="118354.68"/>
    <n v="-971.7899999999936"/>
    <n v="-8.2108286719206891E-3"/>
    <n v="738.25716981132075"/>
    <n v="253580.14"/>
    <n v="228251.46"/>
    <n v="25328.680000000022"/>
    <n v="0.11096831538339358"/>
    <m/>
    <m/>
    <m/>
    <m/>
    <m/>
    <m/>
    <m/>
  </r>
  <r>
    <x v="311"/>
    <s v="AL-A000265"/>
    <x v="2"/>
    <s v="A000265"/>
    <s v="STRAIGHT"/>
    <n v="1000"/>
    <n v="14.99"/>
    <x v="2"/>
    <x v="6"/>
    <s v="Replenish"/>
    <x v="2"/>
    <x v="1"/>
    <s v="PRE 2023"/>
    <m/>
    <n v="154"/>
    <n v="83167.06"/>
    <n v="89388.85"/>
    <n v="-6221.7900000000081"/>
    <n v="-6.9603647434775207E-2"/>
    <n v="540.04584415584418"/>
    <n v="165820.79999999999"/>
    <n v="168294.34"/>
    <n v="-2473.5400000000081"/>
    <n v="-1.46977016577029E-2"/>
    <m/>
    <m/>
    <m/>
    <m/>
    <m/>
    <m/>
    <m/>
  </r>
  <r>
    <x v="312"/>
    <s v="AL-A001265"/>
    <x v="2"/>
    <s v="A001265"/>
    <s v="STRAIGHT"/>
    <n v="1000"/>
    <n v="14.99"/>
    <x v="2"/>
    <x v="6"/>
    <s v="Replenish"/>
    <x v="2"/>
    <x v="1"/>
    <s v="PRE 2023"/>
    <m/>
    <n v="151"/>
    <n v="78175.55"/>
    <n v="79868.38"/>
    <n v="-1692.8300000000017"/>
    <n v="-2.1195246479270069E-2"/>
    <n v="517.71887417218545"/>
    <n v="72915.03"/>
    <n v="75342.53"/>
    <n v="-2427.5"/>
    <n v="-3.2219517980083712E-2"/>
    <m/>
    <m/>
    <m/>
    <m/>
    <m/>
    <m/>
    <m/>
  </r>
  <r>
    <x v="313"/>
    <s v="AL-F001265"/>
    <x v="5"/>
    <s v="F001265"/>
    <s v="STRAIGHT"/>
    <n v="1000"/>
    <n v="24.99"/>
    <x v="2"/>
    <x v="6"/>
    <s v="Replenish"/>
    <x v="2"/>
    <x v="1"/>
    <s v="PRE 2023"/>
    <m/>
    <n v="135"/>
    <n v="231724.68"/>
    <n v="236757.31"/>
    <n v="-5032.6300000000047"/>
    <n v="-2.1256492566164131E-2"/>
    <n v="1716.479111111111"/>
    <n v="69983.22"/>
    <n v="70578.58"/>
    <n v="-595.36000000000058"/>
    <n v="-8.4354204915996212E-3"/>
    <m/>
    <m/>
    <m/>
    <m/>
    <m/>
    <m/>
    <m/>
  </r>
  <r>
    <x v="314"/>
    <s v="AL-A001664"/>
    <x v="2"/>
    <s v="A001664"/>
    <s v="FLAVORED"/>
    <n v="1000"/>
    <n v="6.59"/>
    <x v="2"/>
    <x v="9"/>
    <s v="Delisted"/>
    <x v="2"/>
    <x v="2"/>
    <s v="PRE 2023"/>
    <m/>
    <n v="1"/>
    <n v="245.66"/>
    <n v="746.71"/>
    <n v="-501.05000000000007"/>
    <n v="-0.67101016458866236"/>
    <n v="245.66"/>
    <n v="79.08"/>
    <n v="109.07"/>
    <n v="-29.989999999999995"/>
    <n v="-0.27496103419822127"/>
    <m/>
    <m/>
    <m/>
    <m/>
    <m/>
    <m/>
    <m/>
  </r>
  <r>
    <x v="315"/>
    <s v="AL-F001643"/>
    <x v="5"/>
    <s v="F001643"/>
    <n v="0"/>
    <n v="1000"/>
    <n v="11.39"/>
    <x v="1"/>
    <x v="10"/>
    <s v="NoReplen"/>
    <x v="2"/>
    <x v="2"/>
    <s v="PRE 2023"/>
    <m/>
    <n v="20"/>
    <n v="23753.71"/>
    <n v="26446.77"/>
    <n v="-2693.0600000000013"/>
    <n v="-0.10182944835985652"/>
    <n v="1187.6855"/>
    <n v="11370.66"/>
    <n v="14870.95"/>
    <n v="-3500.2900000000009"/>
    <n v="-0.23537769947447884"/>
    <m/>
    <m/>
    <m/>
    <m/>
    <m/>
    <m/>
    <m/>
  </r>
  <r>
    <x v="316"/>
    <s v="AL-F001642"/>
    <x v="5"/>
    <s v="F001642"/>
    <n v="0"/>
    <n v="1000"/>
    <n v="11.39"/>
    <x v="1"/>
    <x v="10"/>
    <s v="NoReplen"/>
    <x v="2"/>
    <x v="2"/>
    <s v="PRE 2023"/>
    <m/>
    <n v="5"/>
    <n v="45.56"/>
    <n v="519.66999999999996"/>
    <n v="-474.10999999999996"/>
    <n v="-0.91232897800527257"/>
    <n v="9.1120000000000001"/>
    <n v="0"/>
    <n v="35.979999999999997"/>
    <n v="-35.979999999999997"/>
    <n v="-1"/>
    <m/>
    <m/>
    <m/>
    <m/>
    <m/>
    <m/>
    <m/>
  </r>
  <r>
    <x v="317"/>
    <s v="AL-J007406"/>
    <x v="1"/>
    <s v="J007406"/>
    <n v="0"/>
    <n v="7000"/>
    <n v="7.79"/>
    <x v="1"/>
    <x v="1"/>
    <s v="NoReplen"/>
    <x v="2"/>
    <x v="2"/>
    <s v="PRE 2023"/>
    <m/>
    <n v="3"/>
    <n v="77.900000000000006"/>
    <n v="202.54"/>
    <n v="-124.63999999999999"/>
    <n v="-0.61538461538461542"/>
    <n v="25.966666666666669"/>
    <s v=""/>
    <s v=""/>
    <s v=""/>
    <s v=""/>
    <m/>
    <m/>
    <m/>
    <m/>
    <m/>
    <m/>
    <m/>
  </r>
  <r>
    <x v="318"/>
    <s v="AL-A007138"/>
    <x v="2"/>
    <s v="A007138"/>
    <s v="FLAVORED"/>
    <n v="7000"/>
    <n v="8.99"/>
    <x v="2"/>
    <x v="7"/>
    <s v="NoReplen"/>
    <x v="2"/>
    <x v="2"/>
    <s v="PRE 2023"/>
    <m/>
    <s v=""/>
    <n v="125.86"/>
    <n v="14288.76"/>
    <n v="-14162.9"/>
    <n v="-0.99119167793426444"/>
    <s v=""/>
    <n v="323.64"/>
    <n v="9559.2000000000007"/>
    <n v="-9235.5600000000013"/>
    <n v="-0.96614361034396179"/>
    <m/>
    <m/>
    <m/>
    <m/>
    <m/>
    <m/>
    <m/>
  </r>
  <r>
    <x v="319"/>
    <s v="AL-E008013"/>
    <x v="4"/>
    <s v="E008013"/>
    <s v="FLAVORED"/>
    <n v="8000"/>
    <n v="18.68"/>
    <x v="2"/>
    <x v="6"/>
    <s v="Replenish"/>
    <x v="6"/>
    <x v="1"/>
    <s v="PRE 2023"/>
    <m/>
    <n v="18"/>
    <n v="840.6"/>
    <n v="1102.1199999999999"/>
    <n v="-261.51999999999987"/>
    <n v="-0.23728813559322026"/>
    <n v="46.7"/>
    <n v="10199.280000000001"/>
    <n v="12627.68"/>
    <n v="-2428.3999999999996"/>
    <n v="-0.19230769230769229"/>
    <m/>
    <m/>
    <m/>
    <m/>
    <m/>
    <m/>
    <m/>
  </r>
  <r>
    <x v="320"/>
    <s v="AL-F001044"/>
    <x v="5"/>
    <s v="F001044"/>
    <s v="FLAVORED"/>
    <n v="1000"/>
    <n v="24.99"/>
    <x v="2"/>
    <x v="6"/>
    <s v="Replenish"/>
    <x v="2"/>
    <x v="1"/>
    <s v="PRE 2023"/>
    <m/>
    <n v="137"/>
    <n v="95711.59"/>
    <n v="111457.54"/>
    <n v="-15745.949999999997"/>
    <n v="-0.1412730803138128"/>
    <n v="698.62474452554738"/>
    <n v="25986.3"/>
    <n v="25069.55"/>
    <n v="916.75"/>
    <n v="3.6568267080980821E-2"/>
    <m/>
    <m/>
    <m/>
    <m/>
    <m/>
    <m/>
    <m/>
  </r>
  <r>
    <x v="321"/>
    <s v="AL-A001044"/>
    <x v="2"/>
    <s v="A001044"/>
    <s v="FLAVORED"/>
    <n v="1000"/>
    <n v="14.99"/>
    <x v="2"/>
    <x v="6"/>
    <s v="Replenish"/>
    <x v="2"/>
    <x v="1"/>
    <s v="PRE 2023"/>
    <m/>
    <n v="155"/>
    <n v="30516.11"/>
    <n v="33017.699999999997"/>
    <n v="-2501.5899999999965"/>
    <n v="-7.5765119920527368E-2"/>
    <n v="196.87812903225807"/>
    <n v="48632.66"/>
    <n v="54859.040000000001"/>
    <n v="-6226.3799999999974"/>
    <n v="-0.11349779361797063"/>
    <m/>
    <m/>
    <m/>
    <m/>
    <m/>
    <m/>
    <m/>
  </r>
  <r>
    <x v="322"/>
    <s v="AL-D007988"/>
    <x v="3"/>
    <s v="D007988"/>
    <s v="FLAVORED"/>
    <n v="7000"/>
    <n v="0.65"/>
    <x v="2"/>
    <x v="8"/>
    <s v="NoReplen"/>
    <x v="2"/>
    <x v="2"/>
    <d v="2023-04-01T00:00:00"/>
    <m/>
    <n v="3"/>
    <n v="1190.1500000000001"/>
    <n v="2121.27"/>
    <n v="-931.11999999999989"/>
    <n v="-0.43894459451177825"/>
    <n v="396.7166666666667"/>
    <n v="6.5"/>
    <n v="622.39"/>
    <n v="-615.89"/>
    <n v="-0.9895563874740918"/>
    <m/>
    <m/>
    <m/>
    <m/>
    <m/>
    <m/>
    <m/>
  </r>
  <r>
    <x v="323"/>
    <s v="AL-A007988"/>
    <x v="2"/>
    <s v="A007988"/>
    <s v="FLAVORED"/>
    <n v="7000"/>
    <n v="8.99"/>
    <x v="2"/>
    <x v="7"/>
    <s v="NoReplen"/>
    <x v="2"/>
    <x v="2"/>
    <d v="2023-04-01T00:00:00"/>
    <m/>
    <n v="4"/>
    <n v="4351.16"/>
    <n v="15180.93"/>
    <n v="-10829.77"/>
    <n v="-0.71337987857133922"/>
    <n v="1087.79"/>
    <n v="1249.6099999999999"/>
    <n v="11144.49"/>
    <n v="-9894.8799999999992"/>
    <n v="-0.88787194389335"/>
    <m/>
    <m/>
    <m/>
    <m/>
    <m/>
    <m/>
    <m/>
  </r>
  <r>
    <x v="324"/>
    <s v="AL-A008188"/>
    <x v="2"/>
    <s v="A008188"/>
    <s v="FLAVORED"/>
    <n v="8000"/>
    <n v="8.99"/>
    <x v="2"/>
    <x v="7"/>
    <s v="NoReplen"/>
    <x v="6"/>
    <x v="2"/>
    <s v="PRE 2023"/>
    <m/>
    <s v=""/>
    <n v="215.76"/>
    <n v="20.98"/>
    <n v="194.78"/>
    <n v="9.2840800762631073"/>
    <s v=""/>
    <s v=""/>
    <s v=""/>
    <s v=""/>
    <s v=""/>
    <m/>
    <m/>
    <m/>
    <m/>
    <m/>
    <m/>
    <m/>
  </r>
  <r>
    <x v="325"/>
    <s v="AL-D004859"/>
    <x v="3"/>
    <s v="D004859"/>
    <s v="FLAVORED"/>
    <n v="4000"/>
    <n v="0.59"/>
    <x v="2"/>
    <x v="8"/>
    <s v="NoReplen"/>
    <x v="3"/>
    <x v="2"/>
    <s v="PRE 2023"/>
    <m/>
    <s v=""/>
    <n v="0.59"/>
    <n v="5.94"/>
    <n v="-5.3500000000000005"/>
    <n v="-0.90067340067340074"/>
    <s v=""/>
    <s v=""/>
    <s v=""/>
    <s v=""/>
    <s v=""/>
    <m/>
    <m/>
    <m/>
    <m/>
    <m/>
    <m/>
    <m/>
  </r>
  <r>
    <x v="326"/>
    <s v="AL-D007951"/>
    <x v="3"/>
    <s v="D007951"/>
    <s v="FLAVORED"/>
    <n v="7000"/>
    <n v="11.99"/>
    <x v="2"/>
    <x v="8"/>
    <s v="NoReplen"/>
    <x v="2"/>
    <x v="2"/>
    <d v="2023-07-01T00:00:00"/>
    <m/>
    <n v="1"/>
    <n v="211.83"/>
    <n v="1079.46"/>
    <n v="-867.63"/>
    <n v="-0.80376299260741479"/>
    <n v="211.83"/>
    <n v="11.99"/>
    <n v="19.989999999999998"/>
    <n v="-7.9999999999999982"/>
    <n v="-0.40020010005002493"/>
    <m/>
    <m/>
    <m/>
    <m/>
    <m/>
    <m/>
    <m/>
  </r>
  <r>
    <x v="327"/>
    <s v="AL-F000910"/>
    <x v="5"/>
    <s v="F000910"/>
    <s v="FLAVORED"/>
    <n v="1000"/>
    <n v="24.99"/>
    <x v="2"/>
    <x v="6"/>
    <s v="Replenish"/>
    <x v="2"/>
    <x v="1"/>
    <s v="PRE 2023"/>
    <m/>
    <n v="97"/>
    <n v="71048.75"/>
    <n v="76576.08"/>
    <n v="-5527.3300000000017"/>
    <n v="-7.2180895130698808E-2"/>
    <n v="732.46134020618558"/>
    <n v="6382.37"/>
    <n v="6333.36"/>
    <n v="49.010000000000218"/>
    <n v="7.7383884699433469E-3"/>
    <m/>
    <m/>
    <m/>
    <m/>
    <m/>
    <m/>
    <m/>
  </r>
  <r>
    <x v="328"/>
    <s v="AL-A000910"/>
    <x v="2"/>
    <s v="A000910"/>
    <s v="FLAVORED"/>
    <n v="1000"/>
    <n v="14.99"/>
    <x v="2"/>
    <x v="6"/>
    <s v="Replenish"/>
    <x v="2"/>
    <x v="1"/>
    <s v="PRE 2023"/>
    <m/>
    <n v="150"/>
    <n v="35418.61"/>
    <n v="44630.92"/>
    <n v="-9212.3099999999977"/>
    <n v="-0.20641093663316812"/>
    <n v="236.12406666666666"/>
    <n v="67041.149999999994"/>
    <n v="79187.67"/>
    <n v="-12146.520000000004"/>
    <n v="-0.15338903139844884"/>
    <m/>
    <m/>
    <m/>
    <m/>
    <m/>
    <m/>
    <m/>
  </r>
  <r>
    <x v="329"/>
    <s v="AL-F007756"/>
    <x v="5"/>
    <s v="F007756"/>
    <n v="0"/>
    <n v="7000"/>
    <n v="10.79"/>
    <x v="1"/>
    <x v="10"/>
    <s v="NoReplen"/>
    <x v="2"/>
    <x v="2"/>
    <s v="PRE 2023"/>
    <m/>
    <n v="1"/>
    <n v="86.32"/>
    <n v="3932.29"/>
    <n v="-3845.97"/>
    <n v="-0.97804841453707636"/>
    <n v="86.32"/>
    <n v="64.739999999999995"/>
    <n v="989.45"/>
    <n v="-924.71"/>
    <n v="-0.93456971044519688"/>
    <m/>
    <m/>
    <m/>
    <m/>
    <m/>
    <m/>
    <m/>
  </r>
  <r>
    <x v="330"/>
    <s v="AL-A001259"/>
    <x v="2"/>
    <s v="A001259"/>
    <s v="STRAIGHT"/>
    <n v="1000"/>
    <n v="29.99"/>
    <x v="2"/>
    <x v="4"/>
    <s v="Replenish"/>
    <x v="2"/>
    <x v="1"/>
    <s v="PRE 2023"/>
    <m/>
    <n v="105"/>
    <n v="40126.620000000003"/>
    <n v="47475.92"/>
    <n v="-7349.2999999999956"/>
    <n v="-0.15480058101033101"/>
    <n v="382.15828571428574"/>
    <n v="24291.9"/>
    <n v="22240.5"/>
    <n v="2051.4000000000015"/>
    <n v="9.2237134956498323E-2"/>
    <m/>
    <m/>
    <m/>
    <m/>
    <m/>
    <m/>
    <m/>
  </r>
  <r>
    <x v="331"/>
    <s v="AL-F001190"/>
    <x v="5"/>
    <s v="F001190"/>
    <n v="0"/>
    <n v="1000"/>
    <n v="17.989999999999998"/>
    <x v="1"/>
    <x v="10"/>
    <s v="Replenish"/>
    <x v="2"/>
    <x v="1"/>
    <s v="PRE 2023"/>
    <m/>
    <n v="77"/>
    <n v="19465.18"/>
    <n v="18619.650000000001"/>
    <n v="845.52999999999884"/>
    <n v="4.5410628019323607E-2"/>
    <n v="252.79454545454547"/>
    <n v="8527.26"/>
    <n v="9372.7900000000009"/>
    <n v="-845.53000000000065"/>
    <n v="-9.0211132437620023E-2"/>
    <m/>
    <m/>
    <m/>
    <m/>
    <m/>
    <m/>
    <m/>
  </r>
  <r>
    <x v="332"/>
    <s v="AL-F000268"/>
    <x v="5"/>
    <s v="F000268"/>
    <s v="STRAIGHT"/>
    <n v="1000"/>
    <n v="24.99"/>
    <x v="2"/>
    <x v="6"/>
    <s v="Replenish"/>
    <x v="2"/>
    <x v="1"/>
    <s v="PRE 2023"/>
    <m/>
    <n v="146"/>
    <n v="138174.15"/>
    <n v="147058.70000000001"/>
    <n v="-8884.5500000000175"/>
    <n v="-6.0414990748592357E-2"/>
    <n v="946.39828767123288"/>
    <n v="28424.32"/>
    <n v="30899.119999999999"/>
    <n v="-2474.7999999999993"/>
    <n v="-8.009289584946111E-2"/>
    <m/>
    <m/>
    <m/>
    <m/>
    <m/>
    <m/>
    <m/>
  </r>
  <r>
    <x v="333"/>
    <s v="AL-B000268"/>
    <x v="6"/>
    <s v="B000268"/>
    <s v="STRAIGHT"/>
    <n v="1000"/>
    <n v="7.99"/>
    <x v="2"/>
    <x v="6"/>
    <s v="Replenish"/>
    <x v="2"/>
    <x v="1"/>
    <s v="PRE 2023"/>
    <m/>
    <n v="146"/>
    <n v="53289.73"/>
    <n v="52571.79"/>
    <n v="717.94000000000233"/>
    <n v="1.3656373503736496E-2"/>
    <n v="364.99815068493155"/>
    <n v="82887.509999999995"/>
    <n v="70801.710000000006"/>
    <n v="12085.799999999988"/>
    <n v="0.17069926700922888"/>
    <m/>
    <m/>
    <m/>
    <m/>
    <m/>
    <m/>
    <m/>
  </r>
  <r>
    <x v="334"/>
    <s v="AL-A000268"/>
    <x v="2"/>
    <s v="A000268"/>
    <s v="STRAIGHT"/>
    <n v="1000"/>
    <n v="14.99"/>
    <x v="2"/>
    <x v="6"/>
    <s v="Replenish"/>
    <x v="2"/>
    <x v="1"/>
    <s v="PRE 2023"/>
    <m/>
    <n v="158"/>
    <n v="61420.99"/>
    <n v="71171.25"/>
    <n v="-9750.260000000002"/>
    <n v="-0.13699717231325859"/>
    <n v="388.74044303797467"/>
    <n v="117961.47"/>
    <n v="132650.26999999999"/>
    <n v="-14688.799999999988"/>
    <n v="-0.11073328384480474"/>
    <m/>
    <m/>
    <m/>
    <m/>
    <m/>
    <m/>
    <m/>
  </r>
  <r>
    <x v="335"/>
    <s v="AL-F000571"/>
    <x v="5"/>
    <s v="F000571"/>
    <s v="FLAVORED"/>
    <n v="7000"/>
    <n v="24.99"/>
    <x v="2"/>
    <x v="6"/>
    <s v="Replenish"/>
    <x v="2"/>
    <x v="1"/>
    <s v="PRE 2023"/>
    <m/>
    <n v="94"/>
    <n v="55172.31"/>
    <n v="56376.5"/>
    <n v="-1204.1900000000023"/>
    <n v="-2.1359786435837691E-2"/>
    <n v="586.93946808510634"/>
    <n v="16661.14"/>
    <n v="17272.8"/>
    <n v="-611.65999999999985"/>
    <n v="-3.5411745634755243E-2"/>
    <m/>
    <m/>
    <m/>
    <m/>
    <m/>
    <m/>
    <m/>
  </r>
  <r>
    <x v="336"/>
    <s v="AL-A000571"/>
    <x v="2"/>
    <s v="A000571"/>
    <s v="FLAVORED"/>
    <n v="7000"/>
    <n v="14.99"/>
    <x v="2"/>
    <x v="6"/>
    <s v="Replenish"/>
    <x v="2"/>
    <x v="1"/>
    <s v="PRE 2023"/>
    <m/>
    <n v="131"/>
    <n v="30096.39"/>
    <n v="33167.589999999997"/>
    <n v="-3071.1999999999971"/>
    <n v="-9.2596417165069833E-2"/>
    <n v="229.74343511450382"/>
    <n v="37879.089999999997"/>
    <n v="34629.620000000003"/>
    <n v="3249.4699999999939"/>
    <n v="9.3834988659996732E-2"/>
    <m/>
    <m/>
    <m/>
    <m/>
    <m/>
    <m/>
    <m/>
  </r>
  <r>
    <x v="337"/>
    <s v="AL-A007466"/>
    <x v="2"/>
    <s v="A007466"/>
    <s v="STRAIGHT"/>
    <n v="7000"/>
    <n v="6.59"/>
    <x v="2"/>
    <x v="7"/>
    <s v="NoReplen"/>
    <x v="2"/>
    <x v="2"/>
    <s v="PRE 2023"/>
    <m/>
    <s v=""/>
    <n v="61.54"/>
    <n v="131.88"/>
    <n v="-70.34"/>
    <n v="-0.53336366393691237"/>
    <s v=""/>
    <s v=""/>
    <s v=""/>
    <s v=""/>
    <s v=""/>
    <m/>
    <m/>
    <m/>
    <m/>
    <m/>
    <m/>
    <m/>
  </r>
  <r>
    <x v="338"/>
    <s v="AL-E000250"/>
    <x v="4"/>
    <s v="E000250"/>
    <s v="STRAIGHT"/>
    <n v="1000"/>
    <n v="18.989999999999998"/>
    <x v="2"/>
    <x v="6"/>
    <s v="Replenish"/>
    <x v="2"/>
    <x v="1"/>
    <s v="PRE 2023"/>
    <m/>
    <n v="155"/>
    <n v="187393.32"/>
    <n v="205205.94"/>
    <n v="-17812.619999999995"/>
    <n v="-8.6803627614288281E-2"/>
    <n v="1208.9891612903227"/>
    <n v="808537.23"/>
    <n v="793478.16"/>
    <n v="15059.069999999949"/>
    <n v="1.897855638521917E-2"/>
    <m/>
    <m/>
    <m/>
    <m/>
    <m/>
    <m/>
    <m/>
  </r>
  <r>
    <x v="339"/>
    <s v="AL-F000250"/>
    <x v="5"/>
    <s v="F000250"/>
    <s v="STRAIGHT"/>
    <n v="1000"/>
    <n v="24.99"/>
    <x v="2"/>
    <x v="6"/>
    <s v="Replenish"/>
    <x v="2"/>
    <x v="1"/>
    <s v="PRE 2023"/>
    <m/>
    <n v="158"/>
    <n v="487641.2"/>
    <n v="511682.71"/>
    <n v="-24041.510000000009"/>
    <n v="-4.6985191272145954E-2"/>
    <n v="3086.3367088607597"/>
    <n v="323787.82"/>
    <n v="362656.83"/>
    <n v="-38869.010000000009"/>
    <n v="-0.10717848606353286"/>
    <m/>
    <m/>
    <m/>
    <m/>
    <m/>
    <m/>
    <m/>
  </r>
  <r>
    <x v="340"/>
    <s v="AL-D000250"/>
    <x v="3"/>
    <s v="D000250"/>
    <s v="STRAIGHT"/>
    <n v="1000"/>
    <n v="1.0900000000000001"/>
    <x v="2"/>
    <x v="8"/>
    <s v="Replenish"/>
    <x v="2"/>
    <x v="1"/>
    <s v="PRE 2023"/>
    <m/>
    <n v="157"/>
    <n v="65633.259999999995"/>
    <n v="87577.14"/>
    <n v="-21943.880000000005"/>
    <n v="-0.25056630074925956"/>
    <n v="418.04624203821652"/>
    <n v="174980.97"/>
    <n v="183973.47"/>
    <n v="-8992.5"/>
    <n v="-4.8879330264303911E-2"/>
    <m/>
    <m/>
    <m/>
    <m/>
    <m/>
    <m/>
    <m/>
  </r>
  <r>
    <x v="341"/>
    <s v="AL-C000250"/>
    <x v="7"/>
    <s v="C000250"/>
    <s v="STRAIGHT"/>
    <n v="1000"/>
    <n v="4.99"/>
    <x v="2"/>
    <x v="8"/>
    <s v="Replenish"/>
    <x v="2"/>
    <x v="1"/>
    <s v="PRE 2023"/>
    <m/>
    <n v="154"/>
    <n v="36252.35"/>
    <n v="31666.54"/>
    <n v="4585.8099999999977"/>
    <n v="0.14481563189410651"/>
    <n v="235.40487012987012"/>
    <n v="129086.31"/>
    <n v="117389.75"/>
    <n v="11696.559999999998"/>
    <n v="9.9638682252922495E-2"/>
    <m/>
    <m/>
    <m/>
    <m/>
    <m/>
    <m/>
    <m/>
  </r>
  <r>
    <x v="342"/>
    <s v="AL-B000250"/>
    <x v="6"/>
    <s v="B000250"/>
    <s v="STRAIGHT"/>
    <n v="1000"/>
    <n v="7.99"/>
    <x v="2"/>
    <x v="6"/>
    <s v="Replenish"/>
    <x v="2"/>
    <x v="1"/>
    <s v="PRE 2023"/>
    <m/>
    <n v="159"/>
    <n v="222717"/>
    <n v="236716.35"/>
    <n v="-13999.350000000006"/>
    <n v="-5.9139767912102403E-2"/>
    <n v="1400.7358490566037"/>
    <n v="671925.14"/>
    <n v="618852.66"/>
    <n v="53072.479999999981"/>
    <n v="8.5759476254008371E-2"/>
    <m/>
    <m/>
    <m/>
    <m/>
    <m/>
    <m/>
    <m/>
  </r>
  <r>
    <x v="343"/>
    <s v="AL-A000250"/>
    <x v="2"/>
    <s v="A000250"/>
    <s v="STRAIGHT"/>
    <n v="1000"/>
    <n v="14.99"/>
    <x v="2"/>
    <x v="6"/>
    <s v="Replenish"/>
    <x v="2"/>
    <x v="1"/>
    <s v="PRE 2023"/>
    <m/>
    <n v="157"/>
    <n v="197261.84"/>
    <n v="222388.64"/>
    <n v="-25126.800000000017"/>
    <n v="-0.11298598705401508"/>
    <n v="1256.4448407643313"/>
    <n v="523921.27"/>
    <n v="503655.83"/>
    <n v="20265.440000000002"/>
    <n v="4.0236683053981537E-2"/>
    <m/>
    <m/>
    <m/>
    <m/>
    <m/>
    <m/>
    <m/>
  </r>
  <r>
    <x v="344"/>
    <s v="AL-A001850"/>
    <x v="2"/>
    <s v="A001850"/>
    <s v="STRAIGHT"/>
    <n v="1000"/>
    <n v="14.99"/>
    <x v="2"/>
    <x v="6"/>
    <s v="Replenish"/>
    <x v="2"/>
    <x v="1"/>
    <s v="PRE 2023"/>
    <m/>
    <n v="158"/>
    <n v="257656.85"/>
    <n v="287533.3"/>
    <n v="-29876.449999999983"/>
    <n v="-0.10390605192511615"/>
    <n v="1630.7395569620253"/>
    <n v="437106.18"/>
    <n v="438288.02"/>
    <n v="-1181.8400000000256"/>
    <n v="-2.6964916814290474E-3"/>
    <m/>
    <m/>
    <m/>
    <m/>
    <m/>
    <m/>
    <m/>
  </r>
  <r>
    <x v="345"/>
    <s v="AL-F001850"/>
    <x v="5"/>
    <s v="F001850"/>
    <s v="STRAIGHT"/>
    <n v="1000"/>
    <n v="24.99"/>
    <x v="2"/>
    <x v="6"/>
    <s v="Replenish"/>
    <x v="2"/>
    <x v="1"/>
    <s v="PRE 2023"/>
    <m/>
    <n v="158"/>
    <n v="977005.86"/>
    <n v="1087298.77"/>
    <n v="-110292.91000000003"/>
    <n v="-0.10143753772479669"/>
    <n v="6183.5813924050635"/>
    <n v="535213.68000000005"/>
    <n v="548123.52"/>
    <n v="-12909.839999999967"/>
    <n v="-2.3552793355774981E-2"/>
    <m/>
    <m/>
    <m/>
    <m/>
    <m/>
    <m/>
    <m/>
  </r>
  <r>
    <x v="346"/>
    <s v="AL-F001645"/>
    <x v="5"/>
    <s v="F001645"/>
    <n v="0"/>
    <n v="1000"/>
    <n v="18.989999999999998"/>
    <x v="1"/>
    <x v="10"/>
    <s v="Replenish"/>
    <x v="2"/>
    <x v="1"/>
    <s v="PRE 2023"/>
    <m/>
    <n v="120"/>
    <n v="28238.13"/>
    <n v="29220.31"/>
    <n v="-982.18000000000029"/>
    <n v="-3.36129219710537E-2"/>
    <n v="235.31775000000002"/>
    <n v="12818.25"/>
    <n v="13830.53"/>
    <n v="-1012.2800000000007"/>
    <n v="-7.3191699811937849E-2"/>
    <m/>
    <m/>
    <m/>
    <m/>
    <m/>
    <m/>
    <m/>
  </r>
  <r>
    <x v="347"/>
    <s v="AL-J007755"/>
    <x v="1"/>
    <s v="J007755"/>
    <n v="0"/>
    <n v="7000"/>
    <n v="7.79"/>
    <x v="1"/>
    <x v="1"/>
    <s v="NoReplen"/>
    <x v="2"/>
    <x v="2"/>
    <s v="PRE 2023"/>
    <m/>
    <n v="2"/>
    <n v="101.27"/>
    <n v="431.22"/>
    <n v="-329.95000000000005"/>
    <n v="-0.76515467742683552"/>
    <n v="50.634999999999998"/>
    <n v="373.92"/>
    <n v="919.62"/>
    <n v="-545.70000000000005"/>
    <n v="-0.59339727278658572"/>
    <m/>
    <m/>
    <m/>
    <m/>
    <m/>
    <m/>
    <m/>
  </r>
  <r>
    <x v="348"/>
    <s v="AL-D070378"/>
    <x v="3"/>
    <s v="D070378"/>
    <n v="0"/>
    <n v="70000"/>
    <n v="1.49"/>
    <x v="7"/>
    <x v="8"/>
    <s v="Replenish"/>
    <x v="2"/>
    <x v="1"/>
    <d v="2025-05-01T00:00:00"/>
    <m/>
    <n v="13"/>
    <n v="3076.85"/>
    <n v="393.36"/>
    <n v="2683.49"/>
    <n v="6.8219696969696964"/>
    <n v="236.68076923076922"/>
    <n v="1981.7"/>
    <n v="1266.5"/>
    <n v="715.2"/>
    <n v="0.56470588235294117"/>
    <m/>
    <m/>
    <m/>
    <m/>
    <m/>
    <m/>
    <m/>
  </r>
  <r>
    <x v="349"/>
    <s v="AL-A070378"/>
    <x v="2"/>
    <s v="A070378"/>
    <n v="0"/>
    <n v="70000"/>
    <n v="29.99"/>
    <x v="7"/>
    <x v="4"/>
    <s v="Replenish"/>
    <x v="2"/>
    <x v="1"/>
    <d v="2025-05-01T00:00:00"/>
    <m/>
    <n v="31"/>
    <n v="15474.84"/>
    <n v="3868.71"/>
    <n v="11606.130000000001"/>
    <n v="3"/>
    <n v="499.18838709677419"/>
    <n v="9266.91"/>
    <n v="5128.29"/>
    <n v="4138.62"/>
    <n v="0.80701754385964919"/>
    <m/>
    <m/>
    <m/>
    <m/>
    <m/>
    <m/>
    <m/>
  </r>
  <r>
    <x v="350"/>
    <s v="AL-A007930"/>
    <x v="2"/>
    <s v="A007930"/>
    <n v="0"/>
    <n v="7000"/>
    <n v="29.99"/>
    <x v="7"/>
    <x v="2"/>
    <s v="NoReplen"/>
    <x v="2"/>
    <x v="1"/>
    <s v="PRE 2023"/>
    <m/>
    <n v="0"/>
    <n v="59.98"/>
    <n v="170.94"/>
    <n v="-110.96000000000001"/>
    <n v="-0.64911664911664912"/>
    <s v=""/>
    <s v=""/>
    <s v=""/>
    <s v=""/>
    <s v=""/>
    <m/>
    <m/>
    <m/>
    <m/>
    <m/>
    <m/>
    <m/>
  </r>
  <r>
    <x v="351"/>
    <s v="AL-D001766"/>
    <x v="3"/>
    <s v="D001766"/>
    <n v="0"/>
    <n v="1000"/>
    <n v="2.09"/>
    <x v="7"/>
    <x v="8"/>
    <s v="NoReplen"/>
    <x v="2"/>
    <x v="2"/>
    <s v="PRE 2023"/>
    <m/>
    <n v="3"/>
    <n v="204.06"/>
    <n v="218.38"/>
    <n v="-14.319999999999993"/>
    <n v="-6.557377049180324E-2"/>
    <n v="68.02"/>
    <n v="554.9"/>
    <n v="71.599999999999994"/>
    <n v="483.29999999999995"/>
    <n v="6.75"/>
    <m/>
    <m/>
    <m/>
    <m/>
    <m/>
    <m/>
    <m/>
  </r>
  <r>
    <x v="352"/>
    <s v="AL-A001766"/>
    <x v="2"/>
    <s v="A001766"/>
    <n v="0"/>
    <n v="1000"/>
    <n v="38.99"/>
    <x v="7"/>
    <x v="2"/>
    <s v="NoReplen"/>
    <x v="2"/>
    <x v="2"/>
    <s v="PRE 2023"/>
    <m/>
    <n v="1"/>
    <n v="179.9"/>
    <n v="125.93"/>
    <n v="53.97"/>
    <n v="0.4285714285714286"/>
    <n v="179.9"/>
    <s v=""/>
    <s v=""/>
    <s v=""/>
    <s v=""/>
    <m/>
    <m/>
    <m/>
    <m/>
    <m/>
    <m/>
    <m/>
  </r>
  <r>
    <x v="353"/>
    <s v="AL-A070039"/>
    <x v="2"/>
    <s v="A070039"/>
    <n v="0"/>
    <n v="70000"/>
    <n v="29.99"/>
    <x v="7"/>
    <x v="4"/>
    <s v="Replenish"/>
    <x v="2"/>
    <x v="1"/>
    <d v="2023-11-01T00:00:00"/>
    <m/>
    <n v="105"/>
    <n v="84399.14"/>
    <n v="116358.52"/>
    <n v="-31959.380000000005"/>
    <n v="-0.27466299846371378"/>
    <n v="803.80133333333333"/>
    <n v="75621.429999999993"/>
    <n v="98134.81"/>
    <n v="-22513.380000000005"/>
    <n v="-0.22941278431170353"/>
    <m/>
    <m/>
    <m/>
    <m/>
    <m/>
    <m/>
    <m/>
  </r>
  <r>
    <x v="354"/>
    <s v="AL-D070341"/>
    <x v="3"/>
    <s v="D070341"/>
    <n v="0"/>
    <n v="70000"/>
    <n v="1.49"/>
    <x v="7"/>
    <x v="8"/>
    <s v="Replenish"/>
    <x v="2"/>
    <x v="1"/>
    <d v="2024-10-01T00:00:00"/>
    <m/>
    <s v=""/>
    <n v="321.83999999999997"/>
    <n v="3479.15"/>
    <n v="-3157.31"/>
    <n v="-0.90749464668094215"/>
    <s v=""/>
    <n v="52.15"/>
    <n v="3158.8"/>
    <n v="-3106.65"/>
    <n v="-0.98349056603773588"/>
    <m/>
    <m/>
    <m/>
    <m/>
    <m/>
    <m/>
    <m/>
  </r>
  <r>
    <x v="355"/>
    <s v="AL-A070341"/>
    <x v="2"/>
    <s v="A070341"/>
    <n v="0"/>
    <n v="70000"/>
    <n v="29.99"/>
    <x v="7"/>
    <x v="4"/>
    <s v="Replenish"/>
    <x v="2"/>
    <x v="1"/>
    <d v="2024-10-01T00:00:00"/>
    <m/>
    <n v="1"/>
    <n v="21850.71"/>
    <n v="27203.8"/>
    <n v="-5353.09"/>
    <n v="-0.19677728846705245"/>
    <n v="21850.71"/>
    <n v="12835.72"/>
    <n v="38488.97"/>
    <n v="-25653.25"/>
    <n v="-0.66650913235662057"/>
    <m/>
    <m/>
    <m/>
    <m/>
    <m/>
    <m/>
    <m/>
  </r>
  <r>
    <x v="356"/>
    <s v="AL-A007500"/>
    <x v="2"/>
    <s v="A007500"/>
    <n v="0"/>
    <n v="7000"/>
    <n v="29.99"/>
    <x v="7"/>
    <x v="4"/>
    <s v="Replenish"/>
    <x v="2"/>
    <x v="1"/>
    <s v="PRE 2023"/>
    <m/>
    <n v="65"/>
    <n v="40047.9"/>
    <n v="47101.35"/>
    <n v="-7053.4499999999971"/>
    <n v="-0.14975048485871423"/>
    <n v="616.12153846153853"/>
    <n v="21193.599999999999"/>
    <n v="28708.959999999999"/>
    <n v="-7515.3600000000006"/>
    <n v="-0.26177750778850928"/>
    <m/>
    <m/>
    <m/>
    <m/>
    <m/>
    <m/>
    <m/>
  </r>
  <r>
    <x v="357"/>
    <s v="AL-A000927"/>
    <x v="2"/>
    <s v="A000927"/>
    <n v="0"/>
    <n v="1000"/>
    <n v="17.989999999999998"/>
    <x v="7"/>
    <x v="2"/>
    <s v="NoReplen"/>
    <x v="4"/>
    <x v="1"/>
    <s v="PRE 2023"/>
    <m/>
    <n v="3"/>
    <n v="56435.54"/>
    <n v="0"/>
    <n v="56435.54"/>
    <s v=""/>
    <n v="18811.846666666668"/>
    <n v="38838.57"/>
    <n v="0"/>
    <n v="38838.57"/>
    <s v=""/>
    <m/>
    <m/>
    <m/>
    <m/>
    <m/>
    <m/>
    <m/>
  </r>
  <r>
    <x v="358"/>
    <s v="AL-G000646"/>
    <x v="8"/>
    <s v="G000646"/>
    <n v="0"/>
    <n v="1000"/>
    <n v="12.99"/>
    <x v="7"/>
    <x v="8"/>
    <s v="NoReplen"/>
    <x v="2"/>
    <x v="4"/>
    <s v="PRE 2023"/>
    <m/>
    <n v="4"/>
    <n v="3143.58"/>
    <n v="20874.93"/>
    <n v="-17731.349999999999"/>
    <n v="-0.84940883634100806"/>
    <n v="785.89499999999998"/>
    <n v="1870.56"/>
    <n v="12171.63"/>
    <n v="-10301.07"/>
    <n v="-0.8463180362860192"/>
    <m/>
    <m/>
    <m/>
    <m/>
    <m/>
    <m/>
    <m/>
  </r>
  <r>
    <x v="359"/>
    <s v="AL-E000646"/>
    <x v="4"/>
    <s v="E000646"/>
    <n v="0"/>
    <n v="1000"/>
    <n v="39.99"/>
    <x v="7"/>
    <x v="4"/>
    <s v="Replenish"/>
    <x v="2"/>
    <x v="1"/>
    <s v="PRE 2023"/>
    <m/>
    <n v="136"/>
    <n v="271612.08"/>
    <n v="229222.68"/>
    <n v="42389.400000000023"/>
    <n v="0.1849267271458479"/>
    <n v="1997.1476470588236"/>
    <n v="453606.57"/>
    <n v="391742.04"/>
    <n v="61864.530000000028"/>
    <n v="0.15792160065332794"/>
    <m/>
    <m/>
    <m/>
    <m/>
    <m/>
    <m/>
    <m/>
  </r>
  <r>
    <x v="360"/>
    <s v="AL-F000646"/>
    <x v="5"/>
    <s v="F000646"/>
    <n v="0"/>
    <n v="1000"/>
    <n v="59.99"/>
    <x v="7"/>
    <x v="4"/>
    <s v="Replenish"/>
    <x v="2"/>
    <x v="1"/>
    <s v="PRE 2023"/>
    <m/>
    <n v="149"/>
    <n v="347682.21"/>
    <n v="348448.05"/>
    <n v="-765.8399999999674"/>
    <n v="-2.1978599105375585E-3"/>
    <n v="2333.4376510067113"/>
    <n v="141257.12"/>
    <n v="145931.32999999999"/>
    <n v="-4674.2099999999919"/>
    <n v="-3.2030202150559406E-2"/>
    <m/>
    <m/>
    <m/>
    <m/>
    <m/>
    <m/>
    <m/>
  </r>
  <r>
    <x v="361"/>
    <s v="AL-B000646"/>
    <x v="6"/>
    <s v="B000646"/>
    <n v="0"/>
    <n v="1000"/>
    <n v="17.989999999999998"/>
    <x v="7"/>
    <x v="4"/>
    <s v="Replenish"/>
    <x v="2"/>
    <x v="1"/>
    <s v="PRE 2023"/>
    <m/>
    <n v="157"/>
    <n v="157070.69"/>
    <n v="173351.64"/>
    <n v="-16280.950000000012"/>
    <n v="-9.3918638439186464E-2"/>
    <n v="1000.4502547770701"/>
    <n v="183192.17"/>
    <n v="212210.04"/>
    <n v="-29017.869999999995"/>
    <n v="-0.13674126822651744"/>
    <m/>
    <m/>
    <m/>
    <m/>
    <m/>
    <m/>
    <m/>
  </r>
  <r>
    <x v="362"/>
    <s v="AL-A000646"/>
    <x v="2"/>
    <s v="A000646"/>
    <n v="0"/>
    <n v="1000"/>
    <n v="29.99"/>
    <x v="7"/>
    <x v="4"/>
    <s v="Replenish"/>
    <x v="2"/>
    <x v="1"/>
    <s v="PRE 2023"/>
    <m/>
    <n v="157"/>
    <n v="367226.52"/>
    <n v="418598.5"/>
    <n v="-51371.979999999981"/>
    <n v="-0.12272375557963056"/>
    <n v="2339.0224203821658"/>
    <n v="584387.49"/>
    <n v="642228.27"/>
    <n v="-57840.780000000028"/>
    <n v="-9.0062650153970969E-2"/>
    <m/>
    <m/>
    <m/>
    <m/>
    <m/>
    <m/>
    <m/>
  </r>
  <r>
    <x v="363"/>
    <s v="AL-A001949"/>
    <x v="2"/>
    <s v="A001949"/>
    <n v="0"/>
    <n v="1000"/>
    <n v="29.99"/>
    <x v="7"/>
    <x v="2"/>
    <s v="NoReplen"/>
    <x v="2"/>
    <x v="4"/>
    <s v="PRE 2023"/>
    <m/>
    <s v=""/>
    <n v="29.99"/>
    <n v="0"/>
    <n v="29.99"/>
    <s v=""/>
    <s v=""/>
    <s v=""/>
    <s v=""/>
    <s v=""/>
    <s v=""/>
    <m/>
    <m/>
    <m/>
    <m/>
    <m/>
    <m/>
    <m/>
  </r>
  <r>
    <x v="364"/>
    <s v="AL-A007955"/>
    <x v="2"/>
    <s v="A007955"/>
    <n v="0"/>
    <n v="7000"/>
    <n v="29.99"/>
    <x v="7"/>
    <x v="2"/>
    <s v="NoReplen"/>
    <x v="2"/>
    <x v="1"/>
    <d v="2023-03-01T00:00:00"/>
    <m/>
    <s v=""/>
    <n v="239.92"/>
    <n v="4807.29"/>
    <n v="-4567.37"/>
    <n v="-0.95009246373736556"/>
    <s v=""/>
    <n v="29.99"/>
    <n v="1808.36"/>
    <n v="-1778.37"/>
    <n v="-0.98341591276073348"/>
    <m/>
    <m/>
    <m/>
    <m/>
    <m/>
    <m/>
    <m/>
  </r>
  <r>
    <x v="365"/>
    <s v="AL-A010946"/>
    <x v="2"/>
    <s v="A010946"/>
    <s v="STRAIGHT"/>
    <n v="10000"/>
    <n v="149.99"/>
    <x v="3"/>
    <x v="3"/>
    <s v="Allocated1"/>
    <x v="2"/>
    <x v="1"/>
    <d v="2025-09-01T00:00:00"/>
    <m/>
    <n v="0"/>
    <n v="14249.05"/>
    <n v="0"/>
    <n v="14249.05"/>
    <s v=""/>
    <s v=""/>
    <n v="3749.75"/>
    <n v="0"/>
    <n v="3749.75"/>
    <s v=""/>
    <m/>
    <m/>
    <m/>
    <m/>
    <m/>
    <m/>
    <m/>
  </r>
  <r>
    <x v="366"/>
    <s v="AL-A010809"/>
    <x v="2"/>
    <s v="A010809"/>
    <s v="STRAIGHT"/>
    <n v="10000"/>
    <n v="74.989999999999995"/>
    <x v="3"/>
    <x v="5"/>
    <s v="Allocated1"/>
    <x v="2"/>
    <x v="1"/>
    <d v="2024-11-01T00:00:00"/>
    <m/>
    <n v="53"/>
    <n v="57142.38"/>
    <n v="33070.589999999997"/>
    <n v="24071.79"/>
    <n v="0.72789115646258518"/>
    <n v="1078.1581132075471"/>
    <n v="19272.43"/>
    <n v="24221.77"/>
    <n v="-4949.34"/>
    <n v="-0.20433436532507743"/>
    <m/>
    <m/>
    <m/>
    <m/>
    <m/>
    <m/>
    <m/>
  </r>
  <r>
    <x v="367"/>
    <s v="AL-A001595"/>
    <x v="2"/>
    <s v="A001595"/>
    <s v="STRAIGHT"/>
    <n v="1000"/>
    <n v="59.99"/>
    <x v="3"/>
    <x v="5"/>
    <s v="Replenish"/>
    <x v="2"/>
    <x v="1"/>
    <s v="PRE 2023"/>
    <m/>
    <n v="65"/>
    <n v="57590.400000000001"/>
    <n v="63660.22"/>
    <n v="-6069.82"/>
    <n v="-9.5347141433064442E-2"/>
    <n v="886.00615384615389"/>
    <n v="32634.560000000001"/>
    <n v="32085.11"/>
    <n v="549.45000000000073"/>
    <n v="1.712476597399859E-2"/>
    <m/>
    <m/>
    <m/>
    <m/>
    <m/>
    <m/>
    <m/>
  </r>
  <r>
    <x v="368"/>
    <s v="AL-A007736"/>
    <x v="2"/>
    <s v="A007736"/>
    <s v="STRAIGHT"/>
    <n v="7000"/>
    <n v="23.99"/>
    <x v="3"/>
    <x v="2"/>
    <s v="NoReplen"/>
    <x v="2"/>
    <x v="2"/>
    <s v="PRE 2023"/>
    <m/>
    <n v="1"/>
    <n v="551.77"/>
    <n v="3786.64"/>
    <n v="-3234.87"/>
    <n v="-0.85428506538778448"/>
    <n v="551.77"/>
    <n v="0"/>
    <n v="167.94"/>
    <n v="-167.94"/>
    <n v="-1"/>
    <m/>
    <m/>
    <m/>
    <m/>
    <m/>
    <m/>
    <m/>
  </r>
  <r>
    <x v="369"/>
    <s v="AL-A007501"/>
    <x v="2"/>
    <s v="A007501"/>
    <s v="STRAIGHT"/>
    <n v="7000"/>
    <n v="17.989999999999998"/>
    <x v="3"/>
    <x v="6"/>
    <s v="NoReplen"/>
    <x v="2"/>
    <x v="2"/>
    <s v="PRE 2023"/>
    <m/>
    <s v=""/>
    <n v="161.91"/>
    <n v="5175.55"/>
    <n v="-5013.6400000000003"/>
    <n v="-0.96871636830868213"/>
    <s v=""/>
    <n v="89.95"/>
    <n v="113.95"/>
    <n v="-24"/>
    <n v="-0.21061869240895126"/>
    <m/>
    <m/>
    <m/>
    <m/>
    <m/>
    <m/>
    <m/>
  </r>
  <r>
    <x v="370"/>
    <s v="AL-A010253"/>
    <x v="2"/>
    <s v="A010253"/>
    <s v="STRAIGHT"/>
    <n v="10000"/>
    <n v="50.99"/>
    <x v="3"/>
    <x v="5"/>
    <s v="NoReplen"/>
    <x v="3"/>
    <x v="2"/>
    <s v="PRE 2023"/>
    <m/>
    <n v="2"/>
    <n v="2379.54"/>
    <n v="2634.69"/>
    <n v="-255.15000000000009"/>
    <n v="-9.6842512781389889E-2"/>
    <n v="1189.77"/>
    <n v="101.98"/>
    <n v="509.94"/>
    <n v="-407.96"/>
    <n v="-0.80001568812017099"/>
    <m/>
    <m/>
    <m/>
    <m/>
    <m/>
    <m/>
    <m/>
  </r>
  <r>
    <x v="371"/>
    <s v="AL-A007872"/>
    <x v="2"/>
    <s v="A007872"/>
    <s v="STRAIGHT"/>
    <n v="7000"/>
    <n v="17.989999999999998"/>
    <x v="13"/>
    <x v="6"/>
    <s v="NoReplen"/>
    <x v="2"/>
    <x v="2"/>
    <s v="PRE 2023"/>
    <m/>
    <n v="1"/>
    <n v="737.59"/>
    <n v="7883.1"/>
    <n v="-7145.51"/>
    <n v="-0.90643401707450111"/>
    <n v="737.59"/>
    <n v="0"/>
    <n v="215.88"/>
    <n v="-215.88"/>
    <n v="-1"/>
    <m/>
    <m/>
    <m/>
    <m/>
    <m/>
    <m/>
    <m/>
  </r>
  <r>
    <x v="372"/>
    <s v="AL-A000812"/>
    <x v="2"/>
    <s v="A000812"/>
    <s v="SINGLE MALT"/>
    <n v="1000"/>
    <n v="109.99"/>
    <x v="4"/>
    <x v="3"/>
    <s v="Replenish"/>
    <x v="2"/>
    <x v="1"/>
    <s v="PRE 2023"/>
    <m/>
    <n v="96"/>
    <n v="91496.58"/>
    <n v="101565.63"/>
    <n v="-10069.050000000003"/>
    <n v="-9.9138360092877909E-2"/>
    <n v="953.08937500000002"/>
    <n v="56394.82"/>
    <n v="64999.040000000001"/>
    <n v="-8604.2200000000012"/>
    <n v="-0.13237457045519441"/>
    <m/>
    <m/>
    <m/>
    <m/>
    <m/>
    <m/>
    <m/>
  </r>
  <r>
    <x v="373"/>
    <s v="AL-A000997"/>
    <x v="2"/>
    <s v="A000997"/>
    <s v="SINGLE MALT"/>
    <n v="1000"/>
    <n v="79.989999999999995"/>
    <x v="4"/>
    <x v="5"/>
    <s v="Replenish"/>
    <x v="2"/>
    <x v="1"/>
    <s v="PRE 2023"/>
    <m/>
    <n v="138"/>
    <n v="199129.66"/>
    <n v="210981"/>
    <n v="-11851.339999999997"/>
    <n v="-5.617254634303559E-2"/>
    <n v="1442.9685507246377"/>
    <n v="99667.38"/>
    <n v="89328.66"/>
    <n v="10338.720000000001"/>
    <n v="0.11573799495033277"/>
    <m/>
    <m/>
    <m/>
    <m/>
    <m/>
    <m/>
    <m/>
  </r>
  <r>
    <x v="374"/>
    <s v="AL-A000994"/>
    <x v="2"/>
    <s v="A000994"/>
    <s v="SINGLE MALT"/>
    <n v="1000"/>
    <n v="359.99"/>
    <x v="4"/>
    <x v="3"/>
    <s v="Replenish"/>
    <x v="2"/>
    <x v="1"/>
    <s v="PRE 2023"/>
    <m/>
    <n v="40"/>
    <n v="21599.4"/>
    <n v="28079.22"/>
    <n v="-6479.82"/>
    <n v="-0.23076923076923073"/>
    <n v="539.98500000000001"/>
    <n v="9359.74"/>
    <n v="19799.45"/>
    <n v="-10439.710000000001"/>
    <n v="-0.52727272727272734"/>
    <m/>
    <m/>
    <m/>
    <m/>
    <m/>
    <m/>
    <m/>
  </r>
  <r>
    <x v="375"/>
    <s v="AL-A030452"/>
    <x v="2"/>
    <s v="A030452"/>
    <n v="0"/>
    <n v="30000"/>
    <n v="29.99"/>
    <x v="9"/>
    <x v="11"/>
    <s v="CGPO 1"/>
    <x v="1"/>
    <x v="1"/>
    <d v="2024-08-01T00:00:00"/>
    <m/>
    <n v="12"/>
    <n v="29.99"/>
    <n v="179.94"/>
    <n v="-149.94999999999999"/>
    <n v="-0.83333333333333337"/>
    <n v="2.4991666666666665"/>
    <n v="3958.68"/>
    <n v="3238.92"/>
    <n v="719.75999999999976"/>
    <n v="0.2222222222222221"/>
    <m/>
    <m/>
    <m/>
    <m/>
    <m/>
    <m/>
    <m/>
  </r>
  <r>
    <x v="376"/>
    <s v="AL-A030453"/>
    <x v="2"/>
    <s v="A030453"/>
    <n v="0"/>
    <n v="30000"/>
    <n v="29.99"/>
    <x v="9"/>
    <x v="11"/>
    <s v="CGPO 1"/>
    <x v="1"/>
    <x v="1"/>
    <d v="2024-08-01T00:00:00"/>
    <m/>
    <n v="14"/>
    <n v="89.97"/>
    <n v="179.94"/>
    <n v="-89.97"/>
    <n v="-0.5"/>
    <n v="6.4264285714285716"/>
    <n v="4318.5600000000004"/>
    <n v="4318.5600000000004"/>
    <n v="0"/>
    <n v="0"/>
    <m/>
    <m/>
    <m/>
    <m/>
    <m/>
    <m/>
    <m/>
  </r>
  <r>
    <x v="377"/>
    <s v="AL-A070458"/>
    <x v="2"/>
    <s v="A070458"/>
    <s v="STRAIGHT"/>
    <n v="70000"/>
    <n v="36.99"/>
    <x v="5"/>
    <x v="4"/>
    <s v="Replenish"/>
    <x v="2"/>
    <x v="1"/>
    <d v="2025-05-01T00:00:00"/>
    <m/>
    <n v="57"/>
    <n v="39877.35"/>
    <n v="0"/>
    <n v="39877.35"/>
    <s v=""/>
    <n v="699.60263157894735"/>
    <n v="2783.67"/>
    <n v="0"/>
    <n v="2783.67"/>
    <s v=""/>
    <m/>
    <m/>
    <m/>
    <m/>
    <m/>
    <m/>
    <m/>
  </r>
  <r>
    <x v="378"/>
    <s v="AL-A070337"/>
    <x v="2"/>
    <s v="A070337"/>
    <s v="STRAIGHT"/>
    <n v="70000"/>
    <n v="62.99"/>
    <x v="3"/>
    <x v="5"/>
    <s v="NoReplen"/>
    <x v="4"/>
    <x v="4"/>
    <d v="2024-11-01T00:00:00"/>
    <m/>
    <n v="6"/>
    <n v="1952.69"/>
    <n v="16755.34"/>
    <n v="-14802.65"/>
    <n v="-0.88345864661654139"/>
    <n v="325.44833333333332"/>
    <n v="125.98"/>
    <n v="17196.27"/>
    <n v="-17070.29"/>
    <n v="-0.9926739926739927"/>
    <m/>
    <m/>
    <m/>
    <m/>
    <m/>
    <m/>
    <m/>
  </r>
  <r>
    <x v="379"/>
    <s v="AL-E008126"/>
    <x v="4"/>
    <s v="E008126"/>
    <n v="0"/>
    <n v="8000"/>
    <n v="42.99"/>
    <x v="5"/>
    <x v="2"/>
    <s v="Replenish"/>
    <x v="2"/>
    <x v="1"/>
    <s v="PRE 2023"/>
    <m/>
    <n v="22"/>
    <n v="12930.65"/>
    <n v="1563.54"/>
    <n v="11367.11"/>
    <n v="7.2701114138429457"/>
    <n v="587.75681818181818"/>
    <n v="31007.54"/>
    <n v="42997.35"/>
    <n v="-11989.809999999998"/>
    <n v="-0.27884997563803349"/>
    <m/>
    <m/>
    <m/>
    <m/>
    <m/>
    <m/>
    <m/>
  </r>
  <r>
    <x v="380"/>
    <s v="AL-A010366"/>
    <x v="2"/>
    <s v="A010366"/>
    <s v="STRAIGHT"/>
    <n v="10000"/>
    <n v="62.99"/>
    <x v="3"/>
    <x v="5"/>
    <s v="NoReplen"/>
    <x v="3"/>
    <x v="2"/>
    <s v="PRE 2023"/>
    <m/>
    <n v="3"/>
    <n v="881.86"/>
    <n v="4136.3999999999996"/>
    <n v="-3254.5399999999995"/>
    <n v="-0.7868049511652645"/>
    <n v="293.95333333333332"/>
    <n v="62.99"/>
    <n v="755.88"/>
    <n v="-692.89"/>
    <n v="-0.91666666666666663"/>
    <m/>
    <m/>
    <m/>
    <m/>
    <m/>
    <m/>
    <m/>
  </r>
  <r>
    <x v="381"/>
    <s v="AL-A010599"/>
    <x v="2"/>
    <s v="A010599"/>
    <s v="STRAIGHT"/>
    <n v="10000"/>
    <n v="159.99"/>
    <x v="3"/>
    <x v="3"/>
    <s v="Allocated1"/>
    <x v="2"/>
    <x v="1"/>
    <d v="2023-07-01T00:00:00"/>
    <m/>
    <n v="2"/>
    <n v="799.95"/>
    <n v="5439.66"/>
    <n v="-4639.71"/>
    <n v="-0.8529411764705882"/>
    <n v="399.97500000000002"/>
    <n v="319.98"/>
    <n v="639.96"/>
    <n v="-319.98"/>
    <n v="-0.5"/>
    <m/>
    <m/>
    <m/>
    <m/>
    <m/>
    <m/>
    <m/>
  </r>
  <r>
    <x v="382"/>
    <s v="AL-A010472"/>
    <x v="2"/>
    <s v="A010472"/>
    <s v="STRAIGHT"/>
    <n v="10000"/>
    <n v="159.99"/>
    <x v="3"/>
    <x v="3"/>
    <s v="Allocated1"/>
    <x v="2"/>
    <x v="1"/>
    <s v="PRE 2023"/>
    <m/>
    <n v="1"/>
    <n v="639.96"/>
    <n v="1439.91"/>
    <n v="-799.95"/>
    <n v="-0.55555555555555558"/>
    <n v="639.96"/>
    <n v="0"/>
    <n v="159.99"/>
    <n v="-159.99"/>
    <n v="-1"/>
    <m/>
    <m/>
    <m/>
    <m/>
    <m/>
    <m/>
    <m/>
  </r>
  <r>
    <x v="383"/>
    <s v="AL-A010750"/>
    <x v="2"/>
    <s v="A010750"/>
    <s v="STRAIGHT"/>
    <n v="10000"/>
    <n v="159.99"/>
    <x v="3"/>
    <x v="3"/>
    <s v="Allocated1"/>
    <x v="1"/>
    <x v="1"/>
    <d v="2024-07-01T00:00:00"/>
    <m/>
    <n v="20"/>
    <n v="8479.4699999999993"/>
    <n v="21438.66"/>
    <n v="-12959.19"/>
    <n v="-0.60447761194029859"/>
    <n v="423.97349999999994"/>
    <n v="1759.89"/>
    <n v="7199.55"/>
    <n v="-5439.66"/>
    <n v="-0.75555555555555554"/>
    <m/>
    <m/>
    <m/>
    <m/>
    <m/>
    <m/>
    <m/>
  </r>
  <r>
    <x v="384"/>
    <s v="AL-A010658"/>
    <x v="2"/>
    <s v="A010658"/>
    <s v="STRAIGHT"/>
    <n v="10000"/>
    <n v="159.99"/>
    <x v="3"/>
    <x v="3"/>
    <s v="Allocated1"/>
    <x v="1"/>
    <x v="1"/>
    <d v="2023-12-01T00:00:00"/>
    <m/>
    <n v="4"/>
    <n v="1599.9"/>
    <n v="2399.85"/>
    <n v="-799.94999999999982"/>
    <n v="-0.33333333333333326"/>
    <n v="399.97500000000002"/>
    <n v="159.99"/>
    <n v="5279.67"/>
    <n v="-5119.68"/>
    <n v="-0.96969696969696972"/>
    <m/>
    <m/>
    <m/>
    <m/>
    <m/>
    <m/>
    <m/>
  </r>
  <r>
    <x v="385"/>
    <s v="AL-A010818"/>
    <x v="2"/>
    <s v="A010818"/>
    <s v="STRAIGHT"/>
    <n v="10000"/>
    <n v="159.99"/>
    <x v="3"/>
    <x v="3"/>
    <s v="Allocated1"/>
    <x v="2"/>
    <x v="1"/>
    <d v="2024-12-01T00:00:00"/>
    <m/>
    <n v="7"/>
    <n v="8319.48"/>
    <n v="18238.86"/>
    <n v="-9919.380000000001"/>
    <n v="-0.54385964912280704"/>
    <n v="1188.4971428571428"/>
    <n v="479.97"/>
    <n v="16638.96"/>
    <n v="-16158.99"/>
    <n v="-0.97115384615384615"/>
    <m/>
    <m/>
    <m/>
    <m/>
    <m/>
    <m/>
    <m/>
  </r>
  <r>
    <x v="386"/>
    <s v="AL-A010917"/>
    <x v="2"/>
    <s v="A010917"/>
    <s v="STRAIGHT"/>
    <n v="10000"/>
    <n v="139.99"/>
    <x v="3"/>
    <x v="3"/>
    <s v="Allocated1"/>
    <x v="2"/>
    <x v="1"/>
    <d v="2025-06-23T00:00:00"/>
    <m/>
    <n v="5"/>
    <n v="8679.3799999999992"/>
    <n v="0"/>
    <n v="8679.3799999999992"/>
    <s v=""/>
    <n v="1735.8759999999997"/>
    <n v="139.99"/>
    <n v="0"/>
    <n v="139.99"/>
    <s v=""/>
    <m/>
    <m/>
    <m/>
    <m/>
    <m/>
    <m/>
    <m/>
  </r>
  <r>
    <x v="387"/>
    <s v="AL-A010819"/>
    <x v="2"/>
    <s v="A010819"/>
    <s v="STRAIGHT"/>
    <n v="10000"/>
    <n v="49.99"/>
    <x v="3"/>
    <x v="4"/>
    <s v="SpecOrder"/>
    <x v="7"/>
    <x v="1"/>
    <d v="2024-11-01T00:00:00"/>
    <m/>
    <n v="27"/>
    <n v="53189.36"/>
    <n v="21495.7"/>
    <n v="31693.66"/>
    <n v="1.4744186046511629"/>
    <n v="1969.9762962962964"/>
    <n v="14447.11"/>
    <n v="8948.2099999999991"/>
    <n v="5498.9000000000015"/>
    <n v="0.6145251396648046"/>
    <m/>
    <m/>
    <m/>
    <m/>
    <m/>
    <m/>
    <m/>
  </r>
  <r>
    <x v="388"/>
    <s v="AL-A070173"/>
    <x v="2"/>
    <s v="A070173"/>
    <s v="STRAIGHT"/>
    <n v="70000"/>
    <n v="49.99"/>
    <x v="3"/>
    <x v="4"/>
    <s v="Replenish"/>
    <x v="2"/>
    <x v="1"/>
    <d v="2024-02-01T00:00:00"/>
    <m/>
    <n v="34"/>
    <n v="52589.48"/>
    <n v="51039.79"/>
    <n v="1549.6900000000023"/>
    <n v="3.0362389813908042E-2"/>
    <n v="1546.7494117647059"/>
    <n v="10547.89"/>
    <n v="8098.38"/>
    <n v="2449.5099999999993"/>
    <n v="0.30246913580246915"/>
    <m/>
    <m/>
    <m/>
    <m/>
    <m/>
    <m/>
    <m/>
  </r>
  <r>
    <x v="389"/>
    <s v="AL-A070237"/>
    <x v="2"/>
    <s v="A070237"/>
    <s v="STRAIGHT"/>
    <n v="70000"/>
    <n v="44.99"/>
    <x v="3"/>
    <x v="4"/>
    <s v="Replenish"/>
    <x v="2"/>
    <x v="1"/>
    <d v="2024-07-01T00:00:00"/>
    <m/>
    <n v="35"/>
    <n v="33697.51"/>
    <n v="35722.06"/>
    <n v="-2024.5499999999956"/>
    <n v="-5.6675062972292078E-2"/>
    <n v="962.78600000000006"/>
    <n v="10797.6"/>
    <n v="7738.28"/>
    <n v="3059.3200000000006"/>
    <n v="0.39534883720930236"/>
    <m/>
    <m/>
    <m/>
    <m/>
    <m/>
    <m/>
    <m/>
  </r>
  <r>
    <x v="390"/>
    <s v="AL-A070238"/>
    <x v="2"/>
    <s v="A070238"/>
    <s v="STRAIGHT"/>
    <n v="70000"/>
    <n v="49.99"/>
    <x v="11"/>
    <x v="5"/>
    <s v="NoReplen"/>
    <x v="2"/>
    <x v="1"/>
    <d v="2024-07-01T00:00:00"/>
    <m/>
    <n v="27"/>
    <n v="17846.62"/>
    <n v="13377.77"/>
    <n v="4468.8499999999985"/>
    <n v="0.33405044338480905"/>
    <n v="660.98592592592593"/>
    <n v="4439.18"/>
    <n v="8278.6200000000008"/>
    <n v="-3839.4400000000005"/>
    <n v="-0.46377777938835218"/>
    <m/>
    <m/>
    <m/>
    <m/>
    <m/>
    <m/>
    <m/>
  </r>
  <r>
    <x v="391"/>
    <s v="AL-A010657"/>
    <x v="2"/>
    <s v="A010657"/>
    <s v="STRAIGHT"/>
    <n v="10000"/>
    <n v="79.989999999999995"/>
    <x v="3"/>
    <x v="5"/>
    <s v="Allocated1"/>
    <x v="2"/>
    <x v="1"/>
    <d v="2023-12-01T00:00:00"/>
    <m/>
    <n v="0"/>
    <n v="15918.01"/>
    <n v="0"/>
    <n v="15918.01"/>
    <s v=""/>
    <s v=""/>
    <n v="66151.73"/>
    <n v="0"/>
    <n v="66151.73"/>
    <s v=""/>
    <m/>
    <m/>
    <m/>
    <m/>
    <m/>
    <m/>
    <m/>
  </r>
  <r>
    <x v="392"/>
    <s v="AL-A010248"/>
    <x v="2"/>
    <s v="A010248"/>
    <s v="STRAIGHT"/>
    <n v="10000"/>
    <n v="139.99"/>
    <x v="3"/>
    <x v="3"/>
    <s v="Allocated1"/>
    <x v="2"/>
    <x v="1"/>
    <s v="PRE 2023"/>
    <m/>
    <n v="18"/>
    <n v="15538.89"/>
    <n v="28417.97"/>
    <n v="-12879.080000000002"/>
    <n v="-0.45320197044334976"/>
    <n v="863.27166666666665"/>
    <n v="3359.76"/>
    <n v="11339.19"/>
    <n v="-7979.43"/>
    <n v="-0.70370370370370372"/>
    <m/>
    <m/>
    <m/>
    <m/>
    <m/>
    <m/>
    <m/>
  </r>
  <r>
    <x v="393"/>
    <s v="AL-A007540"/>
    <x v="2"/>
    <s v="A007540"/>
    <s v="STRAIGHT"/>
    <n v="7000"/>
    <n v="69.989999999999995"/>
    <x v="3"/>
    <x v="5"/>
    <s v="NoReplen"/>
    <x v="2"/>
    <x v="4"/>
    <s v="PRE 2023"/>
    <m/>
    <n v="1"/>
    <n v="1329.81"/>
    <n v="4829.3100000000004"/>
    <n v="-3499.5000000000005"/>
    <n v="-0.7246376811594204"/>
    <n v="1329.81"/>
    <n v="489.93"/>
    <n v="1259.82"/>
    <n v="-769.88999999999987"/>
    <n v="-0.61111111111111116"/>
    <m/>
    <m/>
    <m/>
    <m/>
    <m/>
    <m/>
    <m/>
  </r>
  <r>
    <x v="394"/>
    <s v="AL-A010905"/>
    <x v="2"/>
    <s v="A010905"/>
    <s v="STRAIGHT"/>
    <n v="10000"/>
    <n v="79.989999999999995"/>
    <x v="11"/>
    <x v="5"/>
    <s v="Barrel"/>
    <x v="2"/>
    <x v="1"/>
    <d v="2025-07-01T00:00:00"/>
    <m/>
    <n v="5"/>
    <n v="17037.87"/>
    <n v="0"/>
    <n v="17037.87"/>
    <s v=""/>
    <n v="3407.5739999999996"/>
    <n v="18397.7"/>
    <n v="0"/>
    <n v="18397.7"/>
    <s v=""/>
    <m/>
    <m/>
    <m/>
    <m/>
    <m/>
    <m/>
    <m/>
  </r>
  <r>
    <x v="395"/>
    <s v="AL-A007875"/>
    <x v="2"/>
    <s v="A007875"/>
    <s v="STRAIGHT"/>
    <n v="7000"/>
    <n v="159.99"/>
    <x v="3"/>
    <x v="3"/>
    <s v="Allocated1"/>
    <x v="2"/>
    <x v="1"/>
    <s v="PRE 2023"/>
    <m/>
    <n v="2"/>
    <n v="639.96"/>
    <n v="2879.82"/>
    <n v="-2239.86"/>
    <n v="-0.77777777777777779"/>
    <n v="319.98"/>
    <n v="319.98"/>
    <n v="1439.91"/>
    <n v="-1119.93"/>
    <n v="-0.77777777777777779"/>
    <m/>
    <m/>
    <m/>
    <m/>
    <m/>
    <m/>
    <m/>
  </r>
  <r>
    <x v="396"/>
    <s v="AL-A010538"/>
    <x v="2"/>
    <s v="A010538"/>
    <s v="STRAIGHT"/>
    <n v="10000"/>
    <n v="159.99"/>
    <x v="3"/>
    <x v="3"/>
    <s v="Allocated1"/>
    <x v="2"/>
    <x v="1"/>
    <s v="PRE 2023"/>
    <m/>
    <n v="4"/>
    <n v="1119.93"/>
    <n v="2879.82"/>
    <n v="-1759.89"/>
    <n v="-0.61111111111111116"/>
    <n v="279.98250000000002"/>
    <n v="159.99"/>
    <n v="0"/>
    <n v="159.99"/>
    <s v=""/>
    <m/>
    <m/>
    <m/>
    <m/>
    <m/>
    <m/>
    <m/>
  </r>
  <r>
    <x v="397"/>
    <s v="AL-A010309"/>
    <x v="2"/>
    <s v="A010309"/>
    <s v="STRAIGHT"/>
    <n v="10000"/>
    <n v="134.99"/>
    <x v="3"/>
    <x v="3"/>
    <s v="Allocated1"/>
    <x v="2"/>
    <x v="1"/>
    <s v="PRE 2023"/>
    <m/>
    <n v="2"/>
    <n v="134.99"/>
    <n v="134.99"/>
    <n v="0"/>
    <n v="0"/>
    <n v="67.495000000000005"/>
    <s v=""/>
    <s v=""/>
    <s v=""/>
    <s v=""/>
    <m/>
    <m/>
    <m/>
    <m/>
    <m/>
    <m/>
    <m/>
  </r>
  <r>
    <x v="398"/>
    <s v="AL-A070135"/>
    <x v="2"/>
    <s v="A070135"/>
    <s v="STRAIGHT"/>
    <n v="70000"/>
    <n v="39.99"/>
    <x v="3"/>
    <x v="4"/>
    <s v="Replenish"/>
    <x v="2"/>
    <x v="1"/>
    <d v="2024-02-01T00:00:00"/>
    <m/>
    <n v="56"/>
    <n v="21899.85"/>
    <n v="28042.59"/>
    <n v="-6142.7400000000016"/>
    <n v="-0.21905038015390166"/>
    <n v="391.06874999999997"/>
    <n v="10592.15"/>
    <n v="6943.18"/>
    <n v="3648.9699999999993"/>
    <n v="0.52554737166543264"/>
    <m/>
    <m/>
    <m/>
    <m/>
    <m/>
    <m/>
    <m/>
  </r>
  <r>
    <x v="399"/>
    <s v="AL-A011035"/>
    <x v="2"/>
    <s v="A011035"/>
    <s v="STRAIGHT"/>
    <n v="11000"/>
    <n v="199.99"/>
    <x v="3"/>
    <x v="3"/>
    <s v="Allocated2"/>
    <x v="2"/>
    <x v="1"/>
    <d v="2026-04-01T00:00:00"/>
    <m/>
    <n v="13"/>
    <n v="2399.88"/>
    <n v="0"/>
    <n v="2399.88"/>
    <s v=""/>
    <n v="184.60615384615386"/>
    <s v=""/>
    <s v=""/>
    <s v=""/>
    <s v=""/>
    <m/>
    <m/>
    <m/>
    <m/>
    <m/>
    <m/>
    <m/>
  </r>
  <r>
    <x v="400"/>
    <s v="AL-A010168"/>
    <x v="2"/>
    <s v="A010168"/>
    <s v="STRAIGHT"/>
    <n v="10000"/>
    <n v="65.989999999999995"/>
    <x v="3"/>
    <x v="5"/>
    <s v="NoReplen"/>
    <x v="3"/>
    <x v="2"/>
    <s v="PRE 2023"/>
    <m/>
    <n v="0"/>
    <n v="1825.73"/>
    <n v="3629.67"/>
    <n v="-1803.94"/>
    <n v="-0.49699834971223278"/>
    <s v=""/>
    <n v="659.9"/>
    <n v="0"/>
    <n v="659.9"/>
    <s v=""/>
    <m/>
    <m/>
    <m/>
    <m/>
    <m/>
    <m/>
    <m/>
  </r>
  <r>
    <x v="401"/>
    <s v="AL-A010033"/>
    <x v="2"/>
    <s v="A010033"/>
    <s v="STRAIGHT"/>
    <n v="10000"/>
    <n v="79.989999999999995"/>
    <x v="3"/>
    <x v="5"/>
    <s v="SpecOrder"/>
    <x v="3"/>
    <x v="1"/>
    <s v="PRE 2023"/>
    <m/>
    <n v="2"/>
    <n v="329.96"/>
    <n v="509.94"/>
    <n v="-179.98000000000002"/>
    <n v="-0.35294348354708405"/>
    <n v="164.98"/>
    <n v="84.99"/>
    <n v="254.97"/>
    <n v="-169.98000000000002"/>
    <n v="-0.66666666666666674"/>
    <m/>
    <m/>
    <m/>
    <m/>
    <m/>
    <m/>
    <m/>
  </r>
  <r>
    <x v="402"/>
    <s v="AL-A011013"/>
    <x v="2"/>
    <s v="A011013"/>
    <s v="STRAIGHT"/>
    <n v="11000"/>
    <n v="159.99"/>
    <x v="3"/>
    <x v="3"/>
    <s v="Allocated1"/>
    <x v="2"/>
    <x v="1"/>
    <d v="2026-03-01T00:00:00"/>
    <m/>
    <n v="15"/>
    <n v="13439.16"/>
    <n v="0"/>
    <n v="13439.16"/>
    <s v=""/>
    <n v="895.94399999999996"/>
    <n v="159.99"/>
    <n v="0"/>
    <n v="159.99"/>
    <s v=""/>
    <m/>
    <m/>
    <m/>
    <m/>
    <m/>
    <m/>
    <m/>
  </r>
  <r>
    <x v="403"/>
    <s v="AL-A011036"/>
    <x v="2"/>
    <s v="A011036"/>
    <s v="STRAIGHT"/>
    <n v="11000"/>
    <n v="159.99"/>
    <x v="3"/>
    <x v="3"/>
    <s v="Allocated2"/>
    <x v="2"/>
    <x v="1"/>
    <d v="2026-04-01T00:00:00"/>
    <m/>
    <n v="14"/>
    <n v="4159.74"/>
    <n v="0"/>
    <n v="4159.74"/>
    <s v=""/>
    <n v="297.12428571428569"/>
    <s v=""/>
    <s v=""/>
    <s v=""/>
    <s v=""/>
    <m/>
    <m/>
    <m/>
    <m/>
    <m/>
    <m/>
    <m/>
  </r>
  <r>
    <x v="404"/>
    <s v="AL-A011034"/>
    <x v="2"/>
    <s v="A011034"/>
    <s v="STRAIGHT"/>
    <n v="11000"/>
    <n v="79.989999999999995"/>
    <x v="3"/>
    <x v="5"/>
    <s v="Allocated2"/>
    <x v="2"/>
    <x v="1"/>
    <d v="2026-04-01T00:00:00"/>
    <m/>
    <n v="20"/>
    <n v="12398.45"/>
    <n v="0"/>
    <n v="12398.45"/>
    <s v=""/>
    <n v="619.92250000000001"/>
    <n v="79.989999999999995"/>
    <n v="0"/>
    <n v="79.989999999999995"/>
    <s v=""/>
    <m/>
    <m/>
    <m/>
    <m/>
    <m/>
    <m/>
    <m/>
  </r>
  <r>
    <x v="405"/>
    <s v="AL-A010035"/>
    <x v="2"/>
    <s v="A010035"/>
    <s v="STRAIGHT"/>
    <n v="10000"/>
    <n v="65.989999999999995"/>
    <x v="11"/>
    <x v="5"/>
    <s v="SpecOrder"/>
    <x v="3"/>
    <x v="2"/>
    <s v="PRE 2023"/>
    <m/>
    <s v=""/>
    <n v="329.95"/>
    <n v="219.98"/>
    <n v="109.97"/>
    <n v="0.49990908264387679"/>
    <s v=""/>
    <s v=""/>
    <s v=""/>
    <s v=""/>
    <s v=""/>
    <m/>
    <m/>
    <m/>
    <m/>
    <m/>
    <m/>
    <m/>
  </r>
  <r>
    <x v="406"/>
    <s v="AL-C070550"/>
    <x v="7"/>
    <s v="C070550"/>
    <s v="STRAIGHT"/>
    <n v="70000"/>
    <n v="32.99"/>
    <x v="3"/>
    <x v="8"/>
    <s v="NoReplen"/>
    <x v="4"/>
    <x v="1"/>
    <d v="2025-07-11T00:00:00"/>
    <m/>
    <n v="2"/>
    <n v="9457.9"/>
    <n v="0"/>
    <n v="9457.9"/>
    <s v=""/>
    <n v="4728.95"/>
    <n v="8424.4599999999991"/>
    <n v="0"/>
    <n v="8424.4599999999991"/>
    <s v=""/>
    <m/>
    <m/>
    <m/>
    <m/>
    <m/>
    <m/>
    <m/>
  </r>
  <r>
    <x v="407"/>
    <s v="AL-A010036"/>
    <x v="2"/>
    <s v="A010036"/>
    <s v="STRAIGHT"/>
    <n v="10000"/>
    <n v="50.99"/>
    <x v="3"/>
    <x v="5"/>
    <s v="NoReplen"/>
    <x v="3"/>
    <x v="2"/>
    <s v="PRE 2023"/>
    <m/>
    <n v="1"/>
    <n v="2243.56"/>
    <n v="1954.77"/>
    <n v="288.78999999999996"/>
    <n v="0.14773605078858387"/>
    <n v="2243.56"/>
    <n v="458.91"/>
    <n v="339.96"/>
    <n v="118.95000000000005"/>
    <n v="0.34989410518884601"/>
    <m/>
    <m/>
    <m/>
    <m/>
    <m/>
    <m/>
    <m/>
  </r>
  <r>
    <x v="408"/>
    <s v="AL-A070511"/>
    <x v="2"/>
    <s v="A070511"/>
    <s v="STRAIGHT"/>
    <n v="70000"/>
    <n v="49.99"/>
    <x v="3"/>
    <x v="5"/>
    <s v="Replenish"/>
    <x v="2"/>
    <x v="1"/>
    <d v="2025-09-01T00:00:00"/>
    <m/>
    <n v="42"/>
    <n v="19031.419999999998"/>
    <n v="0"/>
    <n v="19031.419999999998"/>
    <s v=""/>
    <n v="453.12904761904758"/>
    <n v="1549.7"/>
    <n v="0"/>
    <n v="1549.7"/>
    <s v=""/>
    <m/>
    <m/>
    <m/>
    <m/>
    <m/>
    <m/>
    <m/>
  </r>
  <r>
    <x v="409"/>
    <s v="AL-A010034"/>
    <x v="2"/>
    <s v="A010034"/>
    <s v="STRAIGHT"/>
    <n v="10000"/>
    <n v="79.989999999999995"/>
    <x v="11"/>
    <x v="5"/>
    <s v="SpecOrder"/>
    <x v="3"/>
    <x v="1"/>
    <s v="PRE 2023"/>
    <m/>
    <n v="1"/>
    <n v="819.9"/>
    <n v="1699.8"/>
    <n v="-879.9"/>
    <n v="-0.51764913519237554"/>
    <n v="819.9"/>
    <n v="0"/>
    <n v="169.98"/>
    <n v="-169.98"/>
    <n v="-1"/>
    <m/>
    <m/>
    <m/>
    <m/>
    <m/>
    <m/>
    <m/>
  </r>
  <r>
    <x v="410"/>
    <s v="AL-A010037"/>
    <x v="2"/>
    <s v="A010037"/>
    <s v="STRAIGHT"/>
    <n v="10000"/>
    <n v="47.99"/>
    <x v="3"/>
    <x v="4"/>
    <s v="SpecOrder"/>
    <x v="3"/>
    <x v="2"/>
    <s v="PRE 2023"/>
    <m/>
    <n v="1"/>
    <n v="575.88"/>
    <n v="1775.65"/>
    <n v="-1199.77"/>
    <n v="-0.67567932869653369"/>
    <n v="575.88"/>
    <n v="0"/>
    <n v="383.92"/>
    <n v="-383.92"/>
    <n v="-1"/>
    <m/>
    <m/>
    <m/>
    <m/>
    <m/>
    <m/>
    <m/>
  </r>
  <r>
    <x v="411"/>
    <s v="AL-A010405"/>
    <x v="2"/>
    <s v="A010405"/>
    <s v="STRAIGHT"/>
    <n v="10000"/>
    <n v="38.39"/>
    <x v="3"/>
    <x v="4"/>
    <s v="NoReplen"/>
    <x v="3"/>
    <x v="2"/>
    <s v="PRE 2023"/>
    <m/>
    <n v="5"/>
    <n v="1497.21"/>
    <n v="3052.04"/>
    <n v="-1554.83"/>
    <n v="-0.50943958794773336"/>
    <n v="299.44200000000001"/>
    <n v="1151.7"/>
    <n v="115.17"/>
    <n v="1036.53"/>
    <n v="9"/>
    <m/>
    <m/>
    <m/>
    <m/>
    <m/>
    <m/>
    <m/>
  </r>
  <r>
    <x v="412"/>
    <s v="AL-E000364"/>
    <x v="4"/>
    <s v="E000364"/>
    <s v="STRAIGHT"/>
    <n v="1000"/>
    <n v="9.49"/>
    <x v="6"/>
    <x v="9"/>
    <s v="Replenish"/>
    <x v="2"/>
    <x v="1"/>
    <s v="PRE 2023"/>
    <m/>
    <n v="145"/>
    <n v="102501.49"/>
    <n v="114840.62"/>
    <n v="-12339.12999999999"/>
    <n v="-0.10744569299608442"/>
    <n v="706.90682758620699"/>
    <n v="1149096.6499999999"/>
    <n v="1085585.98"/>
    <n v="63510.669999999925"/>
    <n v="5.850358347479756E-2"/>
    <m/>
    <m/>
    <m/>
    <m/>
    <m/>
    <m/>
    <m/>
  </r>
  <r>
    <x v="413"/>
    <s v="AL-F000364"/>
    <x v="5"/>
    <s v="F000364"/>
    <s v="STRAIGHT"/>
    <n v="1000"/>
    <n v="13.99"/>
    <x v="6"/>
    <x v="9"/>
    <s v="Replenish"/>
    <x v="2"/>
    <x v="1"/>
    <s v="PRE 2023"/>
    <m/>
    <n v="159"/>
    <n v="849095.07"/>
    <n v="833482.23"/>
    <n v="15612.839999999967"/>
    <n v="1.8732061030263258E-2"/>
    <n v="5340.2205660377358"/>
    <n v="678403.08"/>
    <n v="610271.78"/>
    <n v="68131.29999999993"/>
    <n v="0.11164091513456498"/>
    <m/>
    <m/>
    <m/>
    <m/>
    <m/>
    <m/>
    <m/>
  </r>
  <r>
    <x v="414"/>
    <s v="AL-C009023"/>
    <x v="7"/>
    <s v="C009023"/>
    <s v="STRAIGHT"/>
    <n v="9000"/>
    <n v="1.19"/>
    <x v="6"/>
    <x v="8"/>
    <s v="NoReplen"/>
    <x v="3"/>
    <x v="4"/>
    <s v="PRE 2023"/>
    <m/>
    <n v="0"/>
    <n v="57.12"/>
    <n v="44.03"/>
    <n v="13.089999999999996"/>
    <n v="0.29729729729729715"/>
    <s v=""/>
    <n v="171.36"/>
    <n v="399.84"/>
    <n v="-228.47999999999996"/>
    <n v="-0.5714285714285714"/>
    <m/>
    <m/>
    <m/>
    <m/>
    <m/>
    <m/>
    <m/>
  </r>
  <r>
    <x v="415"/>
    <s v="AL-A000364"/>
    <x v="2"/>
    <s v="A000364"/>
    <s v="STRAIGHT"/>
    <n v="1000"/>
    <n v="7.49"/>
    <x v="6"/>
    <x v="9"/>
    <s v="Replenish"/>
    <x v="2"/>
    <x v="1"/>
    <s v="PRE 2023"/>
    <m/>
    <n v="142"/>
    <n v="46932.34"/>
    <n v="44152.09"/>
    <n v="2780.25"/>
    <n v="6.2969839026872698E-2"/>
    <n v="330.50943661971826"/>
    <n v="203383.46"/>
    <n v="221943.94"/>
    <n v="-18560.48000000001"/>
    <n v="-8.3626883437322053E-2"/>
    <m/>
    <m/>
    <m/>
    <m/>
    <m/>
    <m/>
    <m/>
  </r>
  <r>
    <x v="416"/>
    <s v="AL-A000764"/>
    <x v="2"/>
    <s v="A000764"/>
    <s v="STRAIGHT"/>
    <n v="1000"/>
    <n v="7.49"/>
    <x v="6"/>
    <x v="9"/>
    <s v="Replenish"/>
    <x v="2"/>
    <x v="1"/>
    <s v="PRE 2023"/>
    <m/>
    <n v="152"/>
    <n v="199623.48"/>
    <n v="213837.19"/>
    <n v="-14213.709999999992"/>
    <n v="-6.6469775439903511E-2"/>
    <n v="1313.3123684210527"/>
    <n v="298244.31"/>
    <n v="272531.81"/>
    <n v="25712.5"/>
    <n v="9.4346784692766583E-2"/>
    <m/>
    <m/>
    <m/>
    <m/>
    <m/>
    <m/>
    <m/>
  </r>
  <r>
    <x v="417"/>
    <s v="AL-A070076"/>
    <x v="2"/>
    <s v="A070076"/>
    <n v="0"/>
    <n v="70000"/>
    <n v="19.989999999999998"/>
    <x v="7"/>
    <x v="6"/>
    <s v="NoReplen"/>
    <x v="2"/>
    <x v="1"/>
    <d v="2023-07-01T00:00:00"/>
    <m/>
    <n v="27"/>
    <n v="3518.24"/>
    <n v="4277.8599999999997"/>
    <n v="-759.61999999999989"/>
    <n v="-0.17757009345794394"/>
    <n v="130.30518518518517"/>
    <n v="399.8"/>
    <n v="239.88"/>
    <n v="159.92000000000002"/>
    <n v="0.66666666666666674"/>
    <m/>
    <m/>
    <m/>
    <m/>
    <m/>
    <m/>
    <m/>
  </r>
  <r>
    <x v="418"/>
    <s v="AL-E000039"/>
    <x v="4"/>
    <s v="E000039"/>
    <n v="0"/>
    <n v="1000"/>
    <n v="8.99"/>
    <x v="12"/>
    <x v="9"/>
    <s v="Replenish"/>
    <x v="2"/>
    <x v="1"/>
    <s v="PRE 2023"/>
    <m/>
    <n v="137"/>
    <n v="48896.32"/>
    <n v="50139.81"/>
    <n v="-1243.489999999998"/>
    <n v="-2.4800452973395726E-2"/>
    <n v="356.90744525547444"/>
    <n v="231423.67"/>
    <n v="227861.91"/>
    <n v="3561.7600000000093"/>
    <n v="1.5631221558706443E-2"/>
    <m/>
    <m/>
    <m/>
    <m/>
    <m/>
    <m/>
    <m/>
  </r>
  <r>
    <x v="419"/>
    <s v="AL-F000039"/>
    <x v="5"/>
    <s v="F000039"/>
    <n v="0"/>
    <n v="1000"/>
    <n v="13.49"/>
    <x v="12"/>
    <x v="9"/>
    <s v="Replenish"/>
    <x v="2"/>
    <x v="1"/>
    <s v="PRE 2023"/>
    <m/>
    <n v="119"/>
    <n v="256094.16"/>
    <n v="202313.19"/>
    <n v="53780.97"/>
    <n v="0.26583027038424922"/>
    <n v="2152.0517647058823"/>
    <n v="94632.35"/>
    <n v="81416.289999999994"/>
    <n v="13216.060000000012"/>
    <n v="0.16232697412274644"/>
    <m/>
    <m/>
    <m/>
    <m/>
    <m/>
    <m/>
    <m/>
  </r>
  <r>
    <x v="420"/>
    <s v="AL-C000039"/>
    <x v="7"/>
    <s v="C000039"/>
    <n v="0"/>
    <n v="1000"/>
    <n v="1.99"/>
    <x v="12"/>
    <x v="8"/>
    <s v="Replenish"/>
    <x v="2"/>
    <x v="1"/>
    <s v="PRE 2023"/>
    <m/>
    <n v="131"/>
    <n v="209742.02"/>
    <n v="228223.15"/>
    <n v="-18481.130000000005"/>
    <n v="-8.0978331952740179E-2"/>
    <n v="1601.0841221374044"/>
    <n v="247790.82"/>
    <n v="233856.84"/>
    <n v="13933.98000000001"/>
    <n v="5.9583375880731149E-2"/>
    <m/>
    <m/>
    <m/>
    <m/>
    <m/>
    <m/>
    <m/>
  </r>
  <r>
    <x v="421"/>
    <s v="AL-B000039"/>
    <x v="6"/>
    <s v="B000039"/>
    <n v="0"/>
    <n v="1000"/>
    <n v="4.49"/>
    <x v="12"/>
    <x v="9"/>
    <s v="Replenish"/>
    <x v="2"/>
    <x v="1"/>
    <s v="PRE 2023"/>
    <m/>
    <n v="152"/>
    <n v="99601.67"/>
    <n v="109784.85"/>
    <n v="-10183.180000000008"/>
    <n v="-9.275578552049768E-2"/>
    <n v="655.27414473684212"/>
    <n v="286583.23"/>
    <n v="280018.2"/>
    <n v="6565.0299999999697"/>
    <n v="2.3445011788519432E-2"/>
    <m/>
    <m/>
    <m/>
    <m/>
    <m/>
    <m/>
    <m/>
  </r>
  <r>
    <x v="422"/>
    <s v="AL-A000539"/>
    <x v="2"/>
    <s v="A000539"/>
    <n v="0"/>
    <n v="1000"/>
    <n v="7.49"/>
    <x v="12"/>
    <x v="9"/>
    <s v="Replenish"/>
    <x v="2"/>
    <x v="1"/>
    <s v="PRE 2023"/>
    <m/>
    <n v="136"/>
    <n v="105594.02"/>
    <n v="119817.53"/>
    <n v="-14223.509999999995"/>
    <n v="-0.1187097580796399"/>
    <n v="776.42661764705883"/>
    <n v="75439.28"/>
    <n v="82861.87"/>
    <n v="-7422.5899999999965"/>
    <n v="-8.9577872186567764E-2"/>
    <m/>
    <m/>
    <m/>
    <m/>
    <m/>
    <m/>
    <m/>
  </r>
  <r>
    <x v="423"/>
    <s v="AL-E000010"/>
    <x v="4"/>
    <s v="E000010"/>
    <s v="STRAIGHT"/>
    <n v="1000"/>
    <n v="8.99"/>
    <x v="2"/>
    <x v="9"/>
    <s v="Replenish"/>
    <x v="2"/>
    <x v="1"/>
    <s v="PRE 2023"/>
    <m/>
    <n v="133"/>
    <n v="31429.040000000001"/>
    <n v="32436.19"/>
    <n v="-1007.1499999999978"/>
    <n v="-3.1050194242911888E-2"/>
    <n v="236.30857142857144"/>
    <n v="576402.84"/>
    <n v="620263.99"/>
    <n v="-43861.150000000023"/>
    <n v="-7.0713681121485128E-2"/>
    <m/>
    <m/>
    <m/>
    <m/>
    <m/>
    <m/>
    <m/>
  </r>
  <r>
    <x v="424"/>
    <s v="AL-F000010"/>
    <x v="5"/>
    <s v="F000010"/>
    <s v="STRAIGHT"/>
    <n v="1000"/>
    <n v="14.99"/>
    <x v="2"/>
    <x v="9"/>
    <s v="Replenish"/>
    <x v="2"/>
    <x v="1"/>
    <s v="PRE 2023"/>
    <m/>
    <n v="112"/>
    <n v="102876.37"/>
    <n v="99782.69"/>
    <n v="3093.679999999993"/>
    <n v="3.1004175173068527E-2"/>
    <n v="918.53901785714277"/>
    <n v="101797.09"/>
    <n v="104660.82"/>
    <n v="-2863.7300000000105"/>
    <n v="-2.7362006145184137E-2"/>
    <m/>
    <m/>
    <m/>
    <m/>
    <m/>
    <m/>
    <m/>
  </r>
  <r>
    <x v="425"/>
    <s v="AL-E001364"/>
    <x v="4"/>
    <s v="E001364"/>
    <n v="0"/>
    <n v="1000"/>
    <n v="10.49"/>
    <x v="1"/>
    <x v="10"/>
    <s v="Replenish"/>
    <x v="2"/>
    <x v="1"/>
    <s v="PRE 2023"/>
    <m/>
    <n v="112"/>
    <n v="24127"/>
    <n v="25752.95"/>
    <n v="-1625.9500000000007"/>
    <n v="-6.313645621181263E-2"/>
    <n v="215.41964285714286"/>
    <n v="172298.25"/>
    <n v="188557.75"/>
    <n v="-16259.5"/>
    <n v="-8.6230876216968011E-2"/>
    <m/>
    <m/>
    <m/>
    <m/>
    <m/>
    <m/>
    <m/>
  </r>
  <r>
    <x v="426"/>
    <s v="AL-B000364"/>
    <x v="6"/>
    <s v="B000364"/>
    <s v="STRAIGHT"/>
    <n v="1000"/>
    <n v="3.99"/>
    <x v="6"/>
    <x v="9"/>
    <s v="Replenish"/>
    <x v="2"/>
    <x v="1"/>
    <s v="PRE 2023"/>
    <m/>
    <n v="156"/>
    <n v="154456.89000000001"/>
    <n v="164430.89000000001"/>
    <n v="-9974"/>
    <n v="-6.0657702454812501E-2"/>
    <n v="990.10826923076934"/>
    <n v="532238.06999999995"/>
    <n v="509343.79"/>
    <n v="22894.27999999997"/>
    <n v="4.4948579818750556E-2"/>
    <m/>
    <m/>
    <m/>
    <m/>
    <m/>
    <m/>
    <m/>
  </r>
  <r>
    <x v="427"/>
    <s v="AL-F000007"/>
    <x v="5"/>
    <s v="F000007"/>
    <s v="STRAIGHT"/>
    <n v="1000"/>
    <n v="17.489999999999998"/>
    <x v="10"/>
    <x v="7"/>
    <s v="Replenish"/>
    <x v="2"/>
    <x v="1"/>
    <s v="PRE 2023"/>
    <m/>
    <n v="131"/>
    <n v="89583.78"/>
    <n v="86639.84"/>
    <n v="2943.9400000000023"/>
    <n v="3.3979056286345788E-2"/>
    <n v="683.84564885496184"/>
    <n v="10861.29"/>
    <n v="12053.3"/>
    <n v="-1192.0099999999984"/>
    <n v="-9.8894908448308616E-2"/>
    <m/>
    <m/>
    <m/>
    <m/>
    <m/>
    <m/>
    <m/>
  </r>
  <r>
    <x v="428"/>
    <s v="AL-A007089"/>
    <x v="2"/>
    <s v="A007089"/>
    <s v="STRAIGHT"/>
    <n v="7000"/>
    <n v="84.99"/>
    <x v="3"/>
    <x v="5"/>
    <s v="Allocated1"/>
    <x v="2"/>
    <x v="1"/>
    <s v="PRE 2023"/>
    <m/>
    <n v="76"/>
    <n v="132244.44"/>
    <n v="52013.88"/>
    <n v="80230.559999999998"/>
    <n v="1.5424836601307192"/>
    <n v="1740.0584210526315"/>
    <n v="89579.46"/>
    <n v="36290.730000000003"/>
    <n v="53288.73"/>
    <n v="1.4683840749414521"/>
    <m/>
    <m/>
    <m/>
    <m/>
    <m/>
    <m/>
    <m/>
  </r>
  <r>
    <x v="429"/>
    <s v="AL-A070699"/>
    <x v="2"/>
    <s v="A070699"/>
    <s v="STRAIGHT"/>
    <n v="70000"/>
    <n v="39.99"/>
    <x v="11"/>
    <x v="4"/>
    <s v="Replenish"/>
    <x v="2"/>
    <x v="1"/>
    <d v="2026-04-01T00:00:00"/>
    <m/>
    <n v="46"/>
    <n v="1719.57"/>
    <n v="0"/>
    <n v="1719.57"/>
    <s v=""/>
    <n v="37.381956521739127"/>
    <n v="1479.63"/>
    <n v="0"/>
    <n v="1479.63"/>
    <s v=""/>
    <m/>
    <m/>
    <m/>
    <m/>
    <m/>
    <m/>
    <m/>
  </r>
  <r>
    <x v="430"/>
    <s v="AL-A007938"/>
    <x v="2"/>
    <s v="A007938"/>
    <s v="STRAIGHT"/>
    <n v="7000"/>
    <n v="49.99"/>
    <x v="3"/>
    <x v="5"/>
    <s v="Replenish"/>
    <x v="2"/>
    <x v="1"/>
    <s v="PRE 2023"/>
    <m/>
    <n v="2"/>
    <n v="6678.86"/>
    <n v="50151.64"/>
    <n v="-43472.78"/>
    <n v="-0.86682668802057128"/>
    <n v="3339.43"/>
    <n v="3099.48"/>
    <n v="20456.59"/>
    <n v="-17357.11"/>
    <n v="-0.84848501143152399"/>
    <m/>
    <m/>
    <m/>
    <m/>
    <m/>
    <m/>
    <m/>
  </r>
  <r>
    <x v="431"/>
    <s v="AL-A007634"/>
    <x v="2"/>
    <s v="A007634"/>
    <s v="STRAIGHT"/>
    <n v="7000"/>
    <n v="49.99"/>
    <x v="3"/>
    <x v="5"/>
    <s v="Replenish"/>
    <x v="2"/>
    <x v="1"/>
    <s v="PRE 2023"/>
    <m/>
    <n v="96"/>
    <n v="146168.54999999999"/>
    <n v="137496.85999999999"/>
    <n v="8671.6900000000023"/>
    <n v="6.3068276613735152E-2"/>
    <n v="1522.5890625"/>
    <n v="145783.91"/>
    <n v="143447.88"/>
    <n v="2336.0299999999988"/>
    <n v="1.6284869459207041E-2"/>
    <m/>
    <m/>
    <m/>
    <m/>
    <m/>
    <m/>
    <m/>
  </r>
  <r>
    <x v="432"/>
    <s v="AL-A001860"/>
    <x v="2"/>
    <s v="A001860"/>
    <s v="STRAIGHT"/>
    <n v="1000"/>
    <n v="41.99"/>
    <x v="11"/>
    <x v="4"/>
    <s v="Replenish"/>
    <x v="2"/>
    <x v="1"/>
    <s v="PRE 2023"/>
    <m/>
    <n v="91"/>
    <n v="90362.48"/>
    <n v="124125.24"/>
    <n v="-33762.760000000009"/>
    <n v="-0.27200559692774817"/>
    <n v="992.99428571428564"/>
    <n v="111735.39"/>
    <n v="120110.25"/>
    <n v="-8374.86"/>
    <n v="-6.9726438834320947E-2"/>
    <m/>
    <m/>
    <m/>
    <m/>
    <m/>
    <m/>
    <m/>
  </r>
  <r>
    <x v="433"/>
    <s v="AL-A070064"/>
    <x v="2"/>
    <s v="A070064"/>
    <s v="STRAIGHT"/>
    <n v="70000"/>
    <n v="49.99"/>
    <x v="11"/>
    <x v="5"/>
    <s v="Replenish"/>
    <x v="2"/>
    <x v="1"/>
    <d v="2023-11-01T00:00:00"/>
    <m/>
    <n v="25"/>
    <n v="21140.880000000001"/>
    <n v="24775.87"/>
    <n v="-3634.989999999998"/>
    <n v="-0.14671492867858926"/>
    <n v="845.63520000000005"/>
    <n v="18065.97"/>
    <n v="14457.59"/>
    <n v="3608.380000000001"/>
    <n v="0.24958378263597192"/>
    <m/>
    <m/>
    <m/>
    <m/>
    <m/>
    <m/>
    <m/>
  </r>
  <r>
    <x v="434"/>
    <s v="AL-E008183"/>
    <x v="4"/>
    <s v="E008183"/>
    <s v="STRAIGHT"/>
    <n v="8000"/>
    <n v="58.99"/>
    <x v="3"/>
    <x v="4"/>
    <s v="Replenish"/>
    <x v="6"/>
    <x v="1"/>
    <s v="PRE 2023"/>
    <m/>
    <n v="9"/>
    <n v="29436.01"/>
    <n v="30615.81"/>
    <n v="-1179.8000000000029"/>
    <n v="-3.8535645472061786E-2"/>
    <n v="3270.6677777777777"/>
    <n v="30261.87"/>
    <n v="34037.230000000003"/>
    <n v="-3775.3600000000042"/>
    <n v="-0.11091854419410752"/>
    <m/>
    <m/>
    <m/>
    <m/>
    <m/>
    <m/>
    <m/>
  </r>
  <r>
    <x v="435"/>
    <s v="AL-F000194"/>
    <x v="5"/>
    <s v="F000194"/>
    <s v="STRAIGHT"/>
    <n v="1000"/>
    <n v="79.989999999999995"/>
    <x v="3"/>
    <x v="4"/>
    <s v="Replenish"/>
    <x v="2"/>
    <x v="1"/>
    <s v="PRE 2023"/>
    <m/>
    <n v="79"/>
    <n v="164438.88"/>
    <n v="184371.20000000001"/>
    <n v="-19932.320000000007"/>
    <n v="-0.10810972646487094"/>
    <n v="2081.5048101265825"/>
    <n v="46594.02"/>
    <n v="48528.76"/>
    <n v="-1934.7400000000052"/>
    <n v="-3.9867905135016923E-2"/>
    <m/>
    <m/>
    <m/>
    <m/>
    <m/>
    <m/>
    <m/>
  </r>
  <r>
    <x v="436"/>
    <s v="AL-B000194"/>
    <x v="6"/>
    <s v="B000194"/>
    <s v="STRAIGHT"/>
    <n v="1000"/>
    <n v="22.99"/>
    <x v="3"/>
    <x v="4"/>
    <s v="Replenish"/>
    <x v="2"/>
    <x v="1"/>
    <s v="PRE 2023"/>
    <m/>
    <n v="108"/>
    <n v="79085.600000000006"/>
    <n v="94121.06"/>
    <n v="-15035.459999999992"/>
    <n v="-0.15974596971177324"/>
    <n v="732.27407407407418"/>
    <n v="61751.14"/>
    <n v="71131.06"/>
    <n v="-9379.9199999999983"/>
    <n v="-0.13186813186813184"/>
    <m/>
    <m/>
    <m/>
    <m/>
    <m/>
    <m/>
    <m/>
  </r>
  <r>
    <x v="437"/>
    <s v="AL-A000194"/>
    <x v="2"/>
    <s v="A000194"/>
    <s v="STRAIGHT"/>
    <n v="1000"/>
    <n v="39.99"/>
    <x v="3"/>
    <x v="4"/>
    <s v="Replenish"/>
    <x v="2"/>
    <x v="1"/>
    <s v="PRE 2023"/>
    <m/>
    <n v="157"/>
    <n v="545645.31999999995"/>
    <n v="615481.53"/>
    <n v="-69836.210000000079"/>
    <n v="-0.11346597191957986"/>
    <n v="3475.4478980891718"/>
    <n v="861973.75"/>
    <n v="904489.78"/>
    <n v="-42516.030000000028"/>
    <n v="-4.700553941029606E-2"/>
    <m/>
    <m/>
    <m/>
    <m/>
    <m/>
    <m/>
    <m/>
  </r>
  <r>
    <x v="438"/>
    <s v="AL-A010410"/>
    <x v="2"/>
    <s v="A010410"/>
    <s v="STRAIGHT"/>
    <n v="10000"/>
    <n v="49.99"/>
    <x v="3"/>
    <x v="5"/>
    <s v="Allocated1"/>
    <x v="3"/>
    <x v="1"/>
    <s v="PRE 2023"/>
    <m/>
    <n v="18"/>
    <n v="60719.66"/>
    <n v="49971.67"/>
    <n v="10747.990000000005"/>
    <n v="0.21508166527154304"/>
    <n v="3373.3144444444447"/>
    <n v="22766.07"/>
    <n v="23456.09"/>
    <n v="-690.02000000000044"/>
    <n v="-2.9417520140824882E-2"/>
    <m/>
    <m/>
    <m/>
    <m/>
    <m/>
    <m/>
    <m/>
  </r>
  <r>
    <x v="439"/>
    <s v="AL-A070120"/>
    <x v="2"/>
    <s v="A070120"/>
    <s v="STRAIGHT"/>
    <n v="70000"/>
    <n v="32.99"/>
    <x v="5"/>
    <x v="5"/>
    <s v="NoReplen"/>
    <x v="2"/>
    <x v="2"/>
    <d v="2024-02-01T00:00:00"/>
    <m/>
    <n v="7"/>
    <n v="5454.74"/>
    <n v="13637.52"/>
    <n v="-8182.7800000000007"/>
    <n v="-0.60001965166687199"/>
    <n v="779.24857142857138"/>
    <n v="2694.43"/>
    <n v="3629.34"/>
    <n v="-934.91000000000031"/>
    <n v="-0.25759780015099176"/>
    <m/>
    <m/>
    <m/>
    <m/>
    <m/>
    <m/>
    <m/>
  </r>
  <r>
    <x v="440"/>
    <s v="AL-A070387"/>
    <x v="2"/>
    <s v="A070387"/>
    <n v="0"/>
    <n v="70000"/>
    <n v="28.99"/>
    <x v="7"/>
    <x v="2"/>
    <s v="Replenish"/>
    <x v="2"/>
    <x v="1"/>
    <d v="2025-01-01T00:00:00"/>
    <m/>
    <n v="41"/>
    <n v="7011.38"/>
    <n v="1620.39"/>
    <n v="5390.99"/>
    <n v="3.326970667555341"/>
    <n v="171.00926829268292"/>
    <n v="2759.99"/>
    <n v="2272.11"/>
    <n v="487.87999999999965"/>
    <n v="0.21472551945108265"/>
    <m/>
    <m/>
    <m/>
    <m/>
    <m/>
    <m/>
    <m/>
  </r>
  <r>
    <x v="441"/>
    <s v="AL-C005699"/>
    <x v="7"/>
    <s v="C005699"/>
    <s v="STRAIGHT"/>
    <n v="5000"/>
    <n v="5.09"/>
    <x v="2"/>
    <x v="8"/>
    <s v="NoReplen"/>
    <x v="3"/>
    <x v="2"/>
    <s v="PRE 2023"/>
    <m/>
    <n v="2"/>
    <n v="44.82"/>
    <n v="0"/>
    <n v="44.82"/>
    <s v=""/>
    <n v="22.41"/>
    <s v=""/>
    <s v=""/>
    <s v=""/>
    <s v=""/>
    <m/>
    <m/>
    <m/>
    <m/>
    <m/>
    <m/>
    <m/>
  </r>
  <r>
    <x v="442"/>
    <s v="AL-A070197"/>
    <x v="2"/>
    <s v="A070197"/>
    <n v="0"/>
    <n v="70000"/>
    <n v="19.989999999999998"/>
    <x v="1"/>
    <x v="10"/>
    <s v="Replenish"/>
    <x v="2"/>
    <x v="1"/>
    <d v="2024-07-01T00:00:00"/>
    <m/>
    <n v="55"/>
    <n v="17241.740000000002"/>
    <n v="22491.11"/>
    <n v="-5249.369999999999"/>
    <n v="-0.23339755129915774"/>
    <n v="313.48618181818182"/>
    <n v="7050.23"/>
    <n v="12393.61"/>
    <n v="-5343.380000000001"/>
    <n v="-0.4311399180706833"/>
    <m/>
    <m/>
    <m/>
    <m/>
    <m/>
    <m/>
    <m/>
  </r>
  <r>
    <x v="443"/>
    <s v="AL-A070198"/>
    <x v="2"/>
    <s v="A070198"/>
    <n v="0"/>
    <n v="70000"/>
    <n v="19.989999999999998"/>
    <x v="1"/>
    <x v="10"/>
    <s v="Replenish"/>
    <x v="2"/>
    <x v="1"/>
    <d v="2024-07-01T00:00:00"/>
    <m/>
    <n v="40"/>
    <n v="5047.28"/>
    <n v="10204.540000000001"/>
    <n v="-5157.2600000000011"/>
    <n v="-0.50538877793609516"/>
    <n v="126.18199999999999"/>
    <n v="1934.99"/>
    <n v="7554.1"/>
    <n v="-5619.1100000000006"/>
    <n v="-0.74384903562303917"/>
    <m/>
    <m/>
    <m/>
    <m/>
    <m/>
    <m/>
    <m/>
  </r>
  <r>
    <x v="444"/>
    <s v="AL-A009269"/>
    <x v="2"/>
    <s v="A009269"/>
    <n v="0"/>
    <n v="9000"/>
    <n v="14.99"/>
    <x v="7"/>
    <x v="6"/>
    <s v="NoReplen"/>
    <x v="3"/>
    <x v="2"/>
    <s v="PRE 2023"/>
    <m/>
    <n v="1"/>
    <n v="29.84"/>
    <n v="0"/>
    <n v="29.84"/>
    <s v=""/>
    <n v="29.84"/>
    <n v="0"/>
    <n v="44.76"/>
    <n v="-44.76"/>
    <n v="-1"/>
    <m/>
    <m/>
    <m/>
    <m/>
    <m/>
    <m/>
    <m/>
  </r>
  <r>
    <x v="445"/>
    <s v="AL-J070162"/>
    <x v="1"/>
    <s v="J070162"/>
    <n v="0"/>
    <n v="70000"/>
    <n v="7.79"/>
    <x v="1"/>
    <x v="1"/>
    <s v="NoReplen"/>
    <x v="2"/>
    <x v="2"/>
    <d v="2024-02-01T00:00:00"/>
    <m/>
    <n v="27"/>
    <n v="2321.16"/>
    <n v="3448.28"/>
    <n v="-1127.1200000000003"/>
    <n v="-0.32686440776271075"/>
    <n v="85.968888888888884"/>
    <n v="2586.21"/>
    <n v="7253.27"/>
    <n v="-4667.0600000000004"/>
    <n v="-0.64344219917361412"/>
    <m/>
    <m/>
    <m/>
    <m/>
    <m/>
    <m/>
    <m/>
  </r>
  <r>
    <x v="446"/>
    <s v="AL-J070163"/>
    <x v="1"/>
    <s v="J070163"/>
    <n v="0"/>
    <n v="70000"/>
    <n v="7.79"/>
    <x v="1"/>
    <x v="1"/>
    <s v="NoReplen"/>
    <x v="2"/>
    <x v="2"/>
    <d v="2024-02-01T00:00:00"/>
    <m/>
    <n v="25"/>
    <n v="3008.21"/>
    <n v="2976.65"/>
    <n v="31.559999999999945"/>
    <n v="1.0602522970453387E-2"/>
    <n v="120.3284"/>
    <n v="2123.42"/>
    <n v="6901.55"/>
    <n v="-4778.13"/>
    <n v="-0.69232708594446168"/>
    <m/>
    <m/>
    <m/>
    <m/>
    <m/>
    <m/>
    <m/>
  </r>
  <r>
    <x v="447"/>
    <s v="AL-B007061"/>
    <x v="6"/>
    <s v="B007061"/>
    <s v="STRAIGHT"/>
    <n v="7000"/>
    <n v="49.99"/>
    <x v="3"/>
    <x v="5"/>
    <s v="NoReplen"/>
    <x v="4"/>
    <x v="4"/>
    <s v="PRE 2023"/>
    <m/>
    <n v="1"/>
    <n v="49.99"/>
    <n v="1099.78"/>
    <n v="-1049.79"/>
    <n v="-0.95454545454545459"/>
    <n v="49.99"/>
    <n v="149.97"/>
    <n v="0"/>
    <n v="149.97"/>
    <s v=""/>
    <m/>
    <m/>
    <m/>
    <m/>
    <m/>
    <m/>
    <m/>
  </r>
  <r>
    <x v="448"/>
    <s v="AL-E000657"/>
    <x v="4"/>
    <s v="E000657"/>
    <s v="STRAIGHT"/>
    <n v="1000"/>
    <n v="5.99"/>
    <x v="3"/>
    <x v="9"/>
    <s v="NoReplen"/>
    <x v="2"/>
    <x v="2"/>
    <s v="PRE 2023"/>
    <m/>
    <n v="0"/>
    <n v="5.99"/>
    <n v="209.65"/>
    <n v="-203.66"/>
    <n v="-0.97142857142857142"/>
    <s v=""/>
    <n v="0"/>
    <n v="161.72999999999999"/>
    <n v="-161.72999999999999"/>
    <n v="-1"/>
    <m/>
    <m/>
    <m/>
    <m/>
    <m/>
    <m/>
    <m/>
  </r>
  <r>
    <x v="449"/>
    <s v="AL-F000657"/>
    <x v="5"/>
    <s v="F000657"/>
    <s v="STRAIGHT"/>
    <n v="1000"/>
    <n v="17.489999999999998"/>
    <x v="3"/>
    <x v="9"/>
    <s v="Replenish"/>
    <x v="2"/>
    <x v="1"/>
    <s v="PRE 2023"/>
    <m/>
    <n v="144"/>
    <n v="126864.42"/>
    <n v="150570.19"/>
    <n v="-23705.770000000004"/>
    <n v="-0.15743999526068209"/>
    <n v="881.00291666666669"/>
    <n v="41193.01"/>
    <n v="39213.22"/>
    <n v="1979.7900000000009"/>
    <n v="5.04878201790111E-2"/>
    <m/>
    <m/>
    <m/>
    <m/>
    <m/>
    <m/>
    <m/>
  </r>
  <r>
    <x v="450"/>
    <s v="AL-A008238"/>
    <x v="2"/>
    <s v="A008238"/>
    <s v="STRAIGHT"/>
    <n v="8000"/>
    <n v="12.59"/>
    <x v="6"/>
    <x v="6"/>
    <s v="NoReplen"/>
    <x v="6"/>
    <x v="3"/>
    <s v="PRE 2023"/>
    <m/>
    <s v=""/>
    <n v="75.540000000000006"/>
    <n v="239.21"/>
    <n v="-163.67000000000002"/>
    <n v="-0.68421052631578938"/>
    <s v=""/>
    <s v=""/>
    <s v=""/>
    <s v=""/>
    <s v=""/>
    <m/>
    <m/>
    <m/>
    <m/>
    <m/>
    <m/>
    <m/>
  </r>
  <r>
    <x v="451"/>
    <s v="AL-E008014"/>
    <x v="4"/>
    <s v="E008014"/>
    <n v="0"/>
    <n v="8000"/>
    <n v="32.99"/>
    <x v="12"/>
    <x v="2"/>
    <s v="Replenish"/>
    <x v="6"/>
    <x v="1"/>
    <s v="PRE 2023"/>
    <m/>
    <n v="18"/>
    <n v="4486.6400000000003"/>
    <n v="6169.13"/>
    <n v="-1682.4899999999998"/>
    <n v="-0.27272727272727271"/>
    <n v="249.25777777777779"/>
    <n v="138986.87"/>
    <n v="164389.17000000001"/>
    <n v="-25402.300000000017"/>
    <n v="-0.15452538631346591"/>
    <m/>
    <m/>
    <m/>
    <m/>
    <m/>
    <m/>
    <m/>
  </r>
  <r>
    <x v="452"/>
    <s v="AL-F000545"/>
    <x v="5"/>
    <s v="F000545"/>
    <n v="0"/>
    <n v="1000"/>
    <n v="44.99"/>
    <x v="12"/>
    <x v="2"/>
    <s v="Replenish"/>
    <x v="2"/>
    <x v="1"/>
    <s v="PRE 2023"/>
    <m/>
    <n v="131"/>
    <n v="159209.53"/>
    <n v="186442.82"/>
    <n v="-27233.290000000008"/>
    <n v="-0.14606778635937823"/>
    <n v="1215.3399236641221"/>
    <n v="45514.91"/>
    <n v="55517.68"/>
    <n v="-10002.769999999997"/>
    <n v="-0.18017269453622697"/>
    <m/>
    <m/>
    <m/>
    <m/>
    <m/>
    <m/>
    <m/>
  </r>
  <r>
    <x v="453"/>
    <s v="AL-A000545"/>
    <x v="2"/>
    <s v="A000545"/>
    <n v="0"/>
    <n v="1000"/>
    <n v="21.99"/>
    <x v="12"/>
    <x v="2"/>
    <s v="Replenish"/>
    <x v="2"/>
    <x v="1"/>
    <s v="PRE 2023"/>
    <m/>
    <n v="151"/>
    <n v="127531.87"/>
    <n v="114667.82"/>
    <n v="12864.049999999988"/>
    <n v="0.11218535418219333"/>
    <n v="844.58192052980132"/>
    <n v="219466.71"/>
    <n v="169130.47"/>
    <n v="50336.239999999991"/>
    <n v="0.29761780949346384"/>
    <m/>
    <m/>
    <m/>
    <m/>
    <m/>
    <m/>
    <m/>
  </r>
  <r>
    <x v="454"/>
    <s v="AL-A009265"/>
    <x v="2"/>
    <s v="A009265"/>
    <s v="STRAIGHT"/>
    <n v="9000"/>
    <n v="50.99"/>
    <x v="3"/>
    <x v="5"/>
    <s v="NoReplen"/>
    <x v="3"/>
    <x v="4"/>
    <s v="PRE 2023"/>
    <m/>
    <s v=""/>
    <n v="254.95"/>
    <n v="254.95"/>
    <n v="0"/>
    <n v="0"/>
    <s v=""/>
    <n v="0"/>
    <n v="203.96"/>
    <n v="-203.96"/>
    <n v="-1"/>
    <m/>
    <m/>
    <m/>
    <m/>
    <m/>
    <m/>
    <m/>
  </r>
  <r>
    <x v="455"/>
    <s v="AL-E004566"/>
    <x v="4"/>
    <s v="E004566"/>
    <s v="STRAIGHT"/>
    <n v="4000"/>
    <n v="5.99"/>
    <x v="12"/>
    <x v="9"/>
    <s v="NoReplen"/>
    <x v="3"/>
    <x v="3"/>
    <s v="PRE 2023"/>
    <m/>
    <s v=""/>
    <n v="59.9"/>
    <n v="35.94"/>
    <n v="23.96"/>
    <n v="0.66666666666666674"/>
    <s v=""/>
    <n v="71.88"/>
    <n v="0"/>
    <n v="71.88"/>
    <s v=""/>
    <m/>
    <m/>
    <m/>
    <m/>
    <m/>
    <m/>
    <m/>
  </r>
  <r>
    <x v="456"/>
    <s v="AL-A007577"/>
    <x v="2"/>
    <s v="A007577"/>
    <s v="FLAVORED"/>
    <n v="7000"/>
    <n v="32.99"/>
    <x v="6"/>
    <x v="4"/>
    <s v="Replenish"/>
    <x v="2"/>
    <x v="1"/>
    <d v="2024-07-01T00:00:00"/>
    <m/>
    <s v=""/>
    <n v="164.95"/>
    <n v="428.87"/>
    <n v="-263.92"/>
    <n v="-0.61538461538461542"/>
    <s v=""/>
    <s v=""/>
    <s v=""/>
    <s v=""/>
    <s v=""/>
    <m/>
    <m/>
    <m/>
    <m/>
    <m/>
    <m/>
    <m/>
  </r>
  <r>
    <x v="457"/>
    <s v="AL-E001000"/>
    <x v="4"/>
    <s v="E001000"/>
    <s v="STRAIGHT"/>
    <n v="1000"/>
    <n v="42.99"/>
    <x v="6"/>
    <x v="4"/>
    <s v="Replenish"/>
    <x v="2"/>
    <x v="1"/>
    <s v="PRE 2023"/>
    <m/>
    <n v="122"/>
    <n v="126218.64"/>
    <n v="132971.56"/>
    <n v="-6752.9199999999983"/>
    <n v="-5.0784694110530104E-2"/>
    <n v="1034.5790163934425"/>
    <n v="191606.43"/>
    <n v="152564.78"/>
    <n v="39041.649999999994"/>
    <n v="0.25590211580942857"/>
    <m/>
    <m/>
    <m/>
    <m/>
    <m/>
    <m/>
    <m/>
  </r>
  <r>
    <x v="458"/>
    <s v="AL-F001000"/>
    <x v="5"/>
    <s v="F001000"/>
    <s v="STRAIGHT"/>
    <n v="1000"/>
    <n v="59.99"/>
    <x v="6"/>
    <x v="4"/>
    <s v="Replenish"/>
    <x v="2"/>
    <x v="1"/>
    <s v="PRE 2023"/>
    <m/>
    <n v="141"/>
    <n v="256340.19"/>
    <n v="234013.76"/>
    <n v="22326.429999999993"/>
    <n v="9.5406483789671093E-2"/>
    <n v="1818.0155319148937"/>
    <n v="59154.66"/>
    <n v="54911.92"/>
    <n v="4242.7400000000052"/>
    <n v="7.7264462797877131E-2"/>
    <m/>
    <m/>
    <m/>
    <m/>
    <m/>
    <m/>
    <m/>
  </r>
  <r>
    <x v="459"/>
    <s v="AL-B001000"/>
    <x v="6"/>
    <s v="B001000"/>
    <s v="STRAIGHT"/>
    <n v="1000"/>
    <n v="18.989999999999998"/>
    <x v="6"/>
    <x v="4"/>
    <s v="Replenish"/>
    <x v="2"/>
    <x v="1"/>
    <s v="PRE 2023"/>
    <m/>
    <n v="151"/>
    <n v="82036.800000000003"/>
    <n v="79156"/>
    <n v="2880.8000000000029"/>
    <n v="3.6393956238314207E-2"/>
    <n v="543.29006622516556"/>
    <n v="66711.87"/>
    <n v="63882.49"/>
    <n v="2829.3799999999974"/>
    <n v="4.4290383796874444E-2"/>
    <m/>
    <m/>
    <m/>
    <m/>
    <m/>
    <m/>
    <m/>
  </r>
  <r>
    <x v="460"/>
    <s v="AL-A001000"/>
    <x v="2"/>
    <s v="A001000"/>
    <s v="STRAIGHT"/>
    <n v="1000"/>
    <n v="34.99"/>
    <x v="6"/>
    <x v="4"/>
    <s v="Replenish"/>
    <x v="2"/>
    <x v="1"/>
    <s v="PRE 2023"/>
    <m/>
    <n v="156"/>
    <n v="190459.85"/>
    <n v="198007.97"/>
    <n v="-7548.1199999999953"/>
    <n v="-3.812028374413412E-2"/>
    <n v="1220.8964743589745"/>
    <n v="230233.47"/>
    <n v="223430.88"/>
    <n v="6802.5899999999965"/>
    <n v="3.0446060096974925E-2"/>
    <m/>
    <m/>
    <m/>
    <m/>
    <m/>
    <m/>
    <m/>
  </r>
  <r>
    <x v="461"/>
    <s v="AL-A005331"/>
    <x v="2"/>
    <s v="A005331"/>
    <s v="FLAVORED"/>
    <n v="5000"/>
    <n v="18.59"/>
    <x v="6"/>
    <x v="2"/>
    <s v="NoReplen"/>
    <x v="3"/>
    <x v="3"/>
    <d v="2023-12-01T00:00:00"/>
    <m/>
    <s v=""/>
    <n v="111.56"/>
    <n v="61.98"/>
    <n v="49.580000000000005"/>
    <n v="0.79993546305259766"/>
    <s v=""/>
    <n v="0"/>
    <n v="30.99"/>
    <n v="-30.99"/>
    <n v="-1"/>
    <m/>
    <m/>
    <m/>
    <m/>
    <m/>
    <m/>
    <m/>
  </r>
  <r>
    <x v="462"/>
    <s v="AL-A070065"/>
    <x v="2"/>
    <s v="A070065"/>
    <s v="STRAIGHT"/>
    <n v="70000"/>
    <n v="59.99"/>
    <x v="3"/>
    <x v="5"/>
    <s v="NoReplen"/>
    <x v="2"/>
    <x v="1"/>
    <d v="2023-11-01T00:00:00"/>
    <m/>
    <n v="31"/>
    <n v="14102.55"/>
    <n v="30054.99"/>
    <n v="-15952.440000000002"/>
    <n v="-0.53077508926138395"/>
    <n v="454.92096774193544"/>
    <n v="7498.71"/>
    <n v="20756.54"/>
    <n v="-13257.830000000002"/>
    <n v="-0.63873025080287948"/>
    <m/>
    <m/>
    <m/>
    <m/>
    <m/>
    <m/>
    <m/>
  </r>
  <r>
    <x v="463"/>
    <s v="AL-A010805"/>
    <x v="2"/>
    <s v="A010805"/>
    <s v="STRAIGHT"/>
    <n v="10000"/>
    <n v="74.989999999999995"/>
    <x v="3"/>
    <x v="5"/>
    <s v="Allocated1"/>
    <x v="1"/>
    <x v="1"/>
    <d v="2024-11-01T00:00:00"/>
    <m/>
    <n v="4"/>
    <n v="11998.4"/>
    <n v="11773.43"/>
    <n v="224.96999999999935"/>
    <n v="1.9108280254777066E-2"/>
    <n v="2999.6"/>
    <n v="6974.07"/>
    <n v="5999.2"/>
    <n v="974.86999999999989"/>
    <n v="0.16250000000000009"/>
    <m/>
    <m/>
    <m/>
    <m/>
    <m/>
    <m/>
    <m/>
  </r>
  <r>
    <x v="464"/>
    <s v="AL-A070391"/>
    <x v="2"/>
    <s v="A070391"/>
    <s v="STRAIGHT"/>
    <n v="70000"/>
    <n v="19.989999999999998"/>
    <x v="3"/>
    <x v="6"/>
    <s v="Replenish"/>
    <x v="2"/>
    <x v="1"/>
    <d v="2025-01-01T00:00:00"/>
    <m/>
    <n v="63"/>
    <n v="59050.46"/>
    <n v="21149.42"/>
    <n v="37901.040000000001"/>
    <n v="1.792060491493384"/>
    <n v="937.30888888888887"/>
    <n v="39540.22"/>
    <n v="20789.599999999999"/>
    <n v="18750.620000000003"/>
    <n v="0.90192307692307705"/>
    <m/>
    <m/>
    <m/>
    <m/>
    <m/>
    <m/>
    <m/>
  </r>
  <r>
    <x v="465"/>
    <s v="AL-A070390"/>
    <x v="2"/>
    <s v="A070390"/>
    <s v="STRAIGHT"/>
    <n v="70000"/>
    <n v="22.99"/>
    <x v="3"/>
    <x v="2"/>
    <s v="Replenish"/>
    <x v="2"/>
    <x v="1"/>
    <d v="2025-01-01T00:00:00"/>
    <m/>
    <n v="64"/>
    <n v="85269.91"/>
    <n v="29128.33"/>
    <n v="56141.58"/>
    <n v="1.9273875295974743"/>
    <n v="1332.3423437500001"/>
    <n v="35036.76"/>
    <n v="21725.55"/>
    <n v="13311.210000000003"/>
    <n v="0.61269841269841274"/>
    <m/>
    <m/>
    <m/>
    <m/>
    <m/>
    <m/>
    <m/>
  </r>
  <r>
    <x v="466"/>
    <s v="AL-A070628"/>
    <x v="2"/>
    <s v="A070628"/>
    <s v="STRAIGHT"/>
    <n v="70000"/>
    <n v="18.989999999999998"/>
    <x v="11"/>
    <x v="6"/>
    <s v="Replenish"/>
    <x v="2"/>
    <x v="1"/>
    <d v="2026-02-01T00:00:00"/>
    <m/>
    <n v="25"/>
    <n v="3816.99"/>
    <n v="0"/>
    <n v="3816.99"/>
    <s v=""/>
    <n v="152.67959999999999"/>
    <n v="2601.63"/>
    <n v="0"/>
    <n v="2601.63"/>
    <s v=""/>
    <m/>
    <m/>
    <m/>
    <m/>
    <m/>
    <m/>
    <m/>
  </r>
  <r>
    <x v="467"/>
    <s v="AL-E005065"/>
    <x v="4"/>
    <s v="E005065"/>
    <s v="STRAIGHT"/>
    <n v="5000"/>
    <n v="14.99"/>
    <x v="3"/>
    <x v="7"/>
    <s v="NoReplen"/>
    <x v="3"/>
    <x v="1"/>
    <s v="PRE 2023"/>
    <m/>
    <n v="22"/>
    <n v="14855.09"/>
    <n v="15679.54"/>
    <n v="-824.45000000000073"/>
    <n v="-5.2581261950286895E-2"/>
    <n v="675.23136363636365"/>
    <n v="307549.83"/>
    <n v="234878.31"/>
    <n v="72671.520000000019"/>
    <n v="0.30940072755121584"/>
    <m/>
    <m/>
    <m/>
    <m/>
    <m/>
    <m/>
    <m/>
  </r>
  <r>
    <x v="468"/>
    <s v="AL-F000266"/>
    <x v="5"/>
    <s v="F000266"/>
    <s v="STRAIGHT"/>
    <n v="1000"/>
    <n v="25.99"/>
    <x v="3"/>
    <x v="7"/>
    <s v="Replenish"/>
    <x v="2"/>
    <x v="1"/>
    <s v="PRE 2023"/>
    <m/>
    <n v="136"/>
    <n v="379454"/>
    <n v="384522.05"/>
    <n v="-5068.0499999999884"/>
    <n v="-1.3180128421764081E-2"/>
    <n v="2790.1029411764707"/>
    <n v="88262.04"/>
    <n v="88106.1"/>
    <n v="155.93999999998778"/>
    <n v="1.7699115044247371E-3"/>
    <m/>
    <m/>
    <m/>
    <m/>
    <m/>
    <m/>
    <m/>
  </r>
  <r>
    <x v="469"/>
    <s v="AL-G005065"/>
    <x v="8"/>
    <s v="G005065"/>
    <s v="STRAIGHT"/>
    <n v="5000"/>
    <n v="1.79"/>
    <x v="3"/>
    <x v="8"/>
    <s v="SpecOrder"/>
    <x v="3"/>
    <x v="2"/>
    <s v="PRE 2023"/>
    <m/>
    <s v=""/>
    <n v="12.53"/>
    <n v="14.95"/>
    <n v="-2.42"/>
    <n v="-0.1618729096989967"/>
    <s v=""/>
    <s v=""/>
    <s v=""/>
    <s v=""/>
    <s v=""/>
    <m/>
    <m/>
    <m/>
    <m/>
    <m/>
    <m/>
    <m/>
  </r>
  <r>
    <x v="470"/>
    <s v="AL-A000266"/>
    <x v="2"/>
    <s v="A000266"/>
    <s v="STRAIGHT"/>
    <n v="1000"/>
    <n v="12.99"/>
    <x v="3"/>
    <x v="7"/>
    <s v="Replenish"/>
    <x v="2"/>
    <x v="1"/>
    <s v="PRE 2023"/>
    <m/>
    <n v="111"/>
    <n v="86539.38"/>
    <n v="106530.99"/>
    <n v="-19991.61"/>
    <n v="-0.18766004145835868"/>
    <n v="779.6340540540541"/>
    <n v="41139.33"/>
    <n v="39203.82"/>
    <n v="1935.510000000002"/>
    <n v="4.9370444002650782E-2"/>
    <m/>
    <m/>
    <m/>
    <m/>
    <m/>
    <m/>
    <m/>
  </r>
  <r>
    <x v="471"/>
    <s v="AL-F000882"/>
    <x v="5"/>
    <s v="F000882"/>
    <n v="0"/>
    <n v="1000"/>
    <n v="10.79"/>
    <x v="1"/>
    <x v="10"/>
    <s v="NoReplen"/>
    <x v="4"/>
    <x v="1"/>
    <s v="PRE 2023"/>
    <m/>
    <n v="13"/>
    <n v="46301.93"/>
    <n v="46877.42"/>
    <n v="-575.48999999999796"/>
    <n v="-1.2276486205938797E-2"/>
    <n v="3561.686923076923"/>
    <n v="27707.91"/>
    <n v="33041.629999999997"/>
    <n v="-5333.7199999999975"/>
    <n v="-0.1614242396637211"/>
    <m/>
    <m/>
    <m/>
    <m/>
    <m/>
    <m/>
    <m/>
  </r>
  <r>
    <x v="472"/>
    <s v="AL-A000882"/>
    <x v="2"/>
    <s v="A000882"/>
    <n v="0"/>
    <n v="1000"/>
    <n v="5.39"/>
    <x v="1"/>
    <x v="10"/>
    <s v="NoReplen"/>
    <x v="4"/>
    <x v="1"/>
    <s v="PRE 2023"/>
    <m/>
    <n v="17"/>
    <n v="45940.65"/>
    <n v="42178.29"/>
    <n v="3762.3600000000006"/>
    <n v="8.9201340310382404E-2"/>
    <n v="2702.3911764705881"/>
    <n v="32892.18"/>
    <n v="37350.44"/>
    <n v="-4458.260000000002"/>
    <n v="-0.11936298474663221"/>
    <m/>
    <m/>
    <m/>
    <m/>
    <m/>
    <m/>
    <m/>
  </r>
  <r>
    <x v="473"/>
    <s v="AL-A070381"/>
    <x v="2"/>
    <s v="A070381"/>
    <s v="STRAIGHT"/>
    <n v="70000"/>
    <n v="24.99"/>
    <x v="3"/>
    <x v="2"/>
    <s v="Replenish"/>
    <x v="2"/>
    <x v="1"/>
    <d v="2025-01-01T00:00:00"/>
    <m/>
    <n v="65"/>
    <n v="53628.54"/>
    <n v="25589.759999999998"/>
    <n v="28038.780000000002"/>
    <n v="1.095703125"/>
    <n v="825.05446153846151"/>
    <n v="29863.05"/>
    <n v="23840.46"/>
    <n v="6022.59"/>
    <n v="0.25262054507337517"/>
    <m/>
    <m/>
    <m/>
    <m/>
    <m/>
    <m/>
    <m/>
  </r>
  <r>
    <x v="474"/>
    <s v="AL-A010310"/>
    <x v="2"/>
    <s v="A010310"/>
    <s v="STRAIGHT"/>
    <n v="10000"/>
    <n v="35.99"/>
    <x v="3"/>
    <x v="4"/>
    <s v="NoReplen"/>
    <x v="3"/>
    <x v="2"/>
    <s v="PRE 2023"/>
    <m/>
    <s v=""/>
    <n v="71.98"/>
    <n v="1247.7"/>
    <n v="-1175.72"/>
    <n v="-0.94230985012422863"/>
    <s v=""/>
    <n v="0"/>
    <n v="431.88"/>
    <n v="-431.88"/>
    <n v="-1"/>
    <m/>
    <m/>
    <m/>
    <m/>
    <m/>
    <m/>
    <m/>
  </r>
  <r>
    <x v="475"/>
    <s v="AL-A005275"/>
    <x v="2"/>
    <s v="A005275"/>
    <s v="STRAIGHT"/>
    <n v="5000"/>
    <n v="82.99"/>
    <x v="3"/>
    <x v="5"/>
    <s v="NoReplen"/>
    <x v="4"/>
    <x v="4"/>
    <s v="PRE 2023"/>
    <m/>
    <n v="4"/>
    <n v="663.92"/>
    <n v="564.92999999999995"/>
    <n v="98.990000000000009"/>
    <n v="0.17522524914591187"/>
    <n v="165.98"/>
    <s v=""/>
    <s v=""/>
    <s v=""/>
    <s v=""/>
    <m/>
    <m/>
    <m/>
    <m/>
    <m/>
    <m/>
    <m/>
  </r>
  <r>
    <x v="476"/>
    <s v="AL-A007484"/>
    <x v="2"/>
    <s v="A007484"/>
    <s v="STRAIGHT"/>
    <n v="7000"/>
    <n v="32.99"/>
    <x v="7"/>
    <x v="4"/>
    <s v="NoReplen"/>
    <x v="4"/>
    <x v="4"/>
    <s v="PRE 2023"/>
    <m/>
    <n v="12"/>
    <n v="1616.51"/>
    <n v="3958.8"/>
    <n v="-2342.29"/>
    <n v="-0.59166666666666667"/>
    <n v="134.70916666666668"/>
    <n v="1187.6400000000001"/>
    <n v="3562.92"/>
    <n v="-2375.2799999999997"/>
    <n v="-0.66666666666666663"/>
    <m/>
    <m/>
    <m/>
    <m/>
    <m/>
    <m/>
    <m/>
  </r>
  <r>
    <x v="477"/>
    <s v="AL-A010315"/>
    <x v="2"/>
    <s v="A010315"/>
    <s v="SINGLE MALT"/>
    <n v="10000"/>
    <n v="39.590000000000003"/>
    <x v="4"/>
    <x v="2"/>
    <s v="SpecOrder"/>
    <x v="3"/>
    <x v="2"/>
    <s v="PRE 2023"/>
    <m/>
    <s v=""/>
    <n v="79.180000000000007"/>
    <n v="633.5"/>
    <n v="-554.31999999999994"/>
    <n v="-0.87501183898973955"/>
    <s v=""/>
    <n v="118.77"/>
    <n v="65.989999999999995"/>
    <n v="52.78"/>
    <n v="0.79981815426579783"/>
    <m/>
    <m/>
    <m/>
    <m/>
    <m/>
    <m/>
    <m/>
  </r>
  <r>
    <x v="478"/>
    <s v="AL-A010314"/>
    <x v="2"/>
    <s v="A010314"/>
    <s v="SINGLE MALT"/>
    <n v="10000"/>
    <n v="35.99"/>
    <x v="4"/>
    <x v="2"/>
    <s v="SpecOrder"/>
    <x v="3"/>
    <x v="2"/>
    <s v="PRE 2023"/>
    <m/>
    <n v="1"/>
    <n v="71.98"/>
    <n v="59.99"/>
    <n v="11.990000000000002"/>
    <n v="0.1998666444407402"/>
    <n v="71.98"/>
    <s v=""/>
    <s v=""/>
    <s v=""/>
    <s v=""/>
    <m/>
    <m/>
    <m/>
    <m/>
    <m/>
    <m/>
    <m/>
  </r>
  <r>
    <x v="479"/>
    <s v="AL-A070123"/>
    <x v="2"/>
    <s v="A070123"/>
    <s v="SINGLE MALT"/>
    <n v="70000"/>
    <n v="41.99"/>
    <x v="4"/>
    <x v="5"/>
    <s v="NoReplen"/>
    <x v="2"/>
    <x v="2"/>
    <d v="2024-02-01T00:00:00"/>
    <m/>
    <n v="4"/>
    <n v="3457.35"/>
    <n v="1469.79"/>
    <n v="1987.56"/>
    <n v="1.3522748147694568"/>
    <n v="864.33749999999998"/>
    <n v="853.87"/>
    <n v="139.97999999999999"/>
    <n v="713.89"/>
    <n v="5.0999428489784258"/>
    <m/>
    <m/>
    <m/>
    <m/>
    <m/>
    <m/>
    <m/>
  </r>
  <r>
    <x v="480"/>
    <s v="AL-A010703"/>
    <x v="2"/>
    <s v="A010703"/>
    <s v="SINGLE MALT"/>
    <n v="10000"/>
    <n v="119.99"/>
    <x v="4"/>
    <x v="3"/>
    <s v="Allocated2"/>
    <x v="2"/>
    <x v="1"/>
    <d v="2024-11-01T00:00:00"/>
    <m/>
    <n v="2"/>
    <n v="2039.83"/>
    <n v="1494.87"/>
    <n v="544.96"/>
    <n v="0.36455343942951557"/>
    <n v="1019.915"/>
    <n v="119.99"/>
    <n v="689.94"/>
    <n v="-569.95000000000005"/>
    <n v="-0.82608632634721868"/>
    <m/>
    <m/>
    <m/>
    <m/>
    <m/>
    <m/>
    <m/>
  </r>
  <r>
    <x v="481"/>
    <s v="AL-L010740"/>
    <x v="9"/>
    <s v="L010740"/>
    <s v="SINGLE MALT"/>
    <n v="10000"/>
    <n v="419.99"/>
    <x v="4"/>
    <x v="3"/>
    <s v="Allocated2"/>
    <x v="2"/>
    <x v="1"/>
    <d v="2024-04-12T00:00:00"/>
    <m/>
    <n v="1"/>
    <n v="419.99"/>
    <n v="0"/>
    <n v="419.99"/>
    <s v=""/>
    <n v="419.99"/>
    <s v=""/>
    <s v=""/>
    <s v=""/>
    <s v=""/>
    <m/>
    <m/>
    <m/>
    <m/>
    <m/>
    <m/>
    <m/>
  </r>
  <r>
    <x v="482"/>
    <s v="AL-A010564"/>
    <x v="2"/>
    <s v="A010564"/>
    <s v="STRAIGHT"/>
    <n v="10000"/>
    <n v="67.989999999999995"/>
    <x v="3"/>
    <x v="5"/>
    <s v="Allocated1"/>
    <x v="2"/>
    <x v="1"/>
    <d v="2023-03-01T00:00:00"/>
    <m/>
    <n v="55"/>
    <n v="44625.4"/>
    <n v="23178.54"/>
    <n v="21446.86"/>
    <n v="0.92528951348963306"/>
    <n v="811.37090909090909"/>
    <n v="6170.09"/>
    <n v="12862.08"/>
    <n v="-6691.99"/>
    <n v="-0.52028832039607908"/>
    <m/>
    <m/>
    <m/>
    <m/>
    <m/>
    <m/>
    <m/>
  </r>
  <r>
    <x v="483"/>
    <s v="AL-A010997"/>
    <x v="2"/>
    <s v="A010997"/>
    <s v="STRAIGHT"/>
    <n v="10000"/>
    <n v="84.99"/>
    <x v="3"/>
    <x v="5"/>
    <s v="Allocated1"/>
    <x v="2"/>
    <x v="1"/>
    <d v="2026-04-01T00:00:00"/>
    <m/>
    <n v="31"/>
    <n v="16658.04"/>
    <n v="0"/>
    <n v="16658.04"/>
    <s v=""/>
    <n v="537.35612903225808"/>
    <n v="339.96"/>
    <n v="0"/>
    <n v="339.96"/>
    <s v=""/>
    <m/>
    <m/>
    <m/>
    <m/>
    <m/>
    <m/>
    <m/>
  </r>
  <r>
    <x v="484"/>
    <s v="AL-A000937"/>
    <x v="2"/>
    <s v="A000937"/>
    <s v="STRAIGHT"/>
    <n v="1000"/>
    <n v="34.99"/>
    <x v="3"/>
    <x v="4"/>
    <s v="Replenish"/>
    <x v="2"/>
    <x v="1"/>
    <s v="PRE 2023"/>
    <m/>
    <n v="75"/>
    <n v="26669.88"/>
    <n v="32634.959999999999"/>
    <n v="-5965.0799999999981"/>
    <n v="-0.1827819001463461"/>
    <n v="355.59840000000003"/>
    <n v="5058.47"/>
    <n v="6737.95"/>
    <n v="-1679.4799999999996"/>
    <n v="-0.24925682143678707"/>
    <m/>
    <m/>
    <m/>
    <m/>
    <m/>
    <m/>
    <m/>
  </r>
  <r>
    <x v="485"/>
    <s v="AL-A010664"/>
    <x v="2"/>
    <s v="A010664"/>
    <s v="STRAIGHT"/>
    <n v="10000"/>
    <n v="52.99"/>
    <x v="3"/>
    <x v="5"/>
    <s v="Replenish"/>
    <x v="2"/>
    <x v="1"/>
    <d v="2023-12-01T00:00:00"/>
    <m/>
    <n v="49"/>
    <n v="29360.36"/>
    <n v="32298.79"/>
    <n v="-2938.4300000000003"/>
    <n v="-9.0976473112460265E-2"/>
    <n v="599.19102040816324"/>
    <n v="7148.65"/>
    <n v="22502.46"/>
    <n v="-15353.81"/>
    <n v="-0.68231695556841343"/>
    <m/>
    <m/>
    <m/>
    <m/>
    <m/>
    <m/>
    <m/>
  </r>
  <r>
    <x v="486"/>
    <s v="AL-A001748"/>
    <x v="2"/>
    <s v="A001748"/>
    <s v="STRAIGHT"/>
    <n v="1000"/>
    <n v="52.99"/>
    <x v="3"/>
    <x v="5"/>
    <s v="Replenish"/>
    <x v="2"/>
    <x v="1"/>
    <s v="PRE 2023"/>
    <m/>
    <n v="56"/>
    <n v="30485.24"/>
    <n v="34002.589999999997"/>
    <n v="-3517.3499999999949"/>
    <n v="-0.10344359062059671"/>
    <n v="544.37928571428574"/>
    <n v="13867.38"/>
    <n v="20090.77"/>
    <n v="-6223.3900000000012"/>
    <n v="-0.30976363773016169"/>
    <m/>
    <m/>
    <m/>
    <m/>
    <m/>
    <m/>
    <m/>
  </r>
  <r>
    <x v="487"/>
    <s v="AL-A009047"/>
    <x v="2"/>
    <s v="A009047"/>
    <s v="STRAIGHT"/>
    <n v="9000"/>
    <n v="20.99"/>
    <x v="12"/>
    <x v="2"/>
    <s v="NoReplen"/>
    <x v="3"/>
    <x v="2"/>
    <s v="PRE 2023"/>
    <m/>
    <s v=""/>
    <n v="83.96"/>
    <n v="0"/>
    <n v="83.96"/>
    <s v=""/>
    <s v=""/>
    <n v="125.94"/>
    <n v="0"/>
    <n v="125.94"/>
    <s v=""/>
    <m/>
    <m/>
    <m/>
    <m/>
    <m/>
    <m/>
    <m/>
  </r>
  <r>
    <x v="488"/>
    <s v="AL-D004009"/>
    <x v="3"/>
    <s v="D004009"/>
    <s v="FLAVORED"/>
    <n v="4000"/>
    <n v="0.71"/>
    <x v="3"/>
    <x v="8"/>
    <s v="NoReplen"/>
    <x v="3"/>
    <x v="3"/>
    <s v="PRE 2023"/>
    <m/>
    <s v=""/>
    <n v="13.49"/>
    <n v="7.35"/>
    <n v="6.1400000000000006"/>
    <n v="0.83537414965986412"/>
    <s v=""/>
    <s v=""/>
    <s v=""/>
    <s v=""/>
    <s v=""/>
    <m/>
    <m/>
    <m/>
    <m/>
    <m/>
    <m/>
    <m/>
  </r>
  <r>
    <x v="489"/>
    <s v="AL-A001498"/>
    <x v="2"/>
    <s v="A001498"/>
    <s v="FLAVORED"/>
    <n v="1000"/>
    <n v="19.989999999999998"/>
    <x v="3"/>
    <x v="6"/>
    <s v="Replenish"/>
    <x v="2"/>
    <x v="1"/>
    <s v="PRE 2023"/>
    <m/>
    <n v="121"/>
    <n v="36112.639999999999"/>
    <n v="39927.9"/>
    <n v="-3815.260000000002"/>
    <n v="-9.5553735608434276E-2"/>
    <n v="298.45157024793389"/>
    <n v="31891.08"/>
    <n v="31765.29"/>
    <n v="125.79000000000087"/>
    <n v="3.9599827358729467E-3"/>
    <m/>
    <m/>
    <m/>
    <m/>
    <m/>
    <m/>
    <m/>
  </r>
  <r>
    <x v="490"/>
    <s v="AL-F000621"/>
    <x v="5"/>
    <s v="F000621"/>
    <s v="FLAVORED"/>
    <n v="1000"/>
    <n v="32.99"/>
    <x v="3"/>
    <x v="6"/>
    <s v="Replenish"/>
    <x v="2"/>
    <x v="1"/>
    <d v="2024-07-01T00:00:00"/>
    <m/>
    <n v="61"/>
    <n v="51398.42"/>
    <n v="49583.97"/>
    <n v="1814.4499999999971"/>
    <n v="3.6593479707252019E-2"/>
    <n v="842.59704918032787"/>
    <n v="11711.45"/>
    <n v="9237.2000000000007"/>
    <n v="2474.25"/>
    <n v="0.26785714285714279"/>
    <m/>
    <m/>
    <m/>
    <m/>
    <m/>
    <m/>
    <m/>
  </r>
  <r>
    <x v="491"/>
    <s v="AL-D004012"/>
    <x v="3"/>
    <s v="D004012"/>
    <s v="FLAVORED"/>
    <n v="4000"/>
    <n v="1.19"/>
    <x v="3"/>
    <x v="8"/>
    <s v="Delisted"/>
    <x v="3"/>
    <x v="3"/>
    <s v="PRE 2023"/>
    <m/>
    <s v=""/>
    <n v="0"/>
    <n v="0"/>
    <n v="0"/>
    <s v=""/>
    <s v=""/>
    <s v=""/>
    <s v=""/>
    <s v=""/>
    <s v=""/>
    <m/>
    <m/>
    <m/>
    <m/>
    <m/>
    <m/>
    <m/>
  </r>
  <r>
    <x v="492"/>
    <s v="AL-A000621"/>
    <x v="2"/>
    <s v="A000621"/>
    <s v="FLAVORED"/>
    <n v="1000"/>
    <n v="19.989999999999998"/>
    <x v="3"/>
    <x v="6"/>
    <s v="Replenish"/>
    <x v="2"/>
    <x v="1"/>
    <s v="PRE 2023"/>
    <m/>
    <n v="156"/>
    <n v="109993.87"/>
    <n v="239740.07"/>
    <n v="-129746.20000000001"/>
    <n v="-0.54119530373041114"/>
    <n v="705.08891025641026"/>
    <n v="124892.29"/>
    <n v="232783.55"/>
    <n v="-107891.26"/>
    <n v="-0.46348317997556099"/>
    <m/>
    <m/>
    <m/>
    <m/>
    <m/>
    <m/>
    <m/>
  </r>
  <r>
    <x v="493"/>
    <s v="AL-A001801"/>
    <x v="2"/>
    <s v="A001801"/>
    <s v="FLAVORED"/>
    <n v="1000"/>
    <n v="19.989999999999998"/>
    <x v="3"/>
    <x v="6"/>
    <s v="NoReplen"/>
    <x v="4"/>
    <x v="1"/>
    <s v="PRE 2023"/>
    <m/>
    <n v="2"/>
    <n v="671.66"/>
    <n v="451.77"/>
    <n v="219.89"/>
    <n v="0.48672997321645961"/>
    <n v="335.83"/>
    <n v="10034.98"/>
    <n v="0"/>
    <n v="10034.98"/>
    <s v=""/>
    <m/>
    <m/>
    <m/>
    <m/>
    <m/>
    <m/>
    <m/>
  </r>
  <r>
    <x v="494"/>
    <s v="AL-D007691"/>
    <x v="3"/>
    <s v="D007691"/>
    <s v="FLAVORED"/>
    <n v="7000"/>
    <n v="5.99"/>
    <x v="3"/>
    <x v="8"/>
    <s v="NoReplen"/>
    <x v="2"/>
    <x v="1"/>
    <s v="PRE 2023"/>
    <m/>
    <n v="1"/>
    <n v="179.7"/>
    <n v="2887.18"/>
    <n v="-2707.48"/>
    <n v="-0.93775933609958506"/>
    <n v="179.7"/>
    <n v="0"/>
    <n v="2515.8000000000002"/>
    <n v="-2515.8000000000002"/>
    <n v="-1"/>
    <m/>
    <m/>
    <m/>
    <m/>
    <m/>
    <m/>
    <m/>
  </r>
  <r>
    <x v="495"/>
    <s v="AL-A001499"/>
    <x v="2"/>
    <s v="A001499"/>
    <s v="FLAVORED"/>
    <n v="1000"/>
    <n v="19.989999999999998"/>
    <x v="3"/>
    <x v="6"/>
    <s v="Replenish"/>
    <x v="2"/>
    <x v="1"/>
    <d v="2025-09-01T00:00:00"/>
    <m/>
    <n v="52"/>
    <n v="11494.25"/>
    <n v="0"/>
    <n v="11494.25"/>
    <s v=""/>
    <n v="221.04326923076923"/>
    <n v="13593.2"/>
    <n v="0"/>
    <n v="13593.2"/>
    <s v=""/>
    <m/>
    <m/>
    <m/>
    <m/>
    <m/>
    <m/>
    <m/>
  </r>
  <r>
    <x v="496"/>
    <s v="AL-A070330"/>
    <x v="2"/>
    <s v="A070330"/>
    <s v="FLAVORED"/>
    <n v="70000"/>
    <n v="19.989999999999998"/>
    <x v="3"/>
    <x v="6"/>
    <s v="NoReplen"/>
    <x v="4"/>
    <x v="4"/>
    <d v="2024-11-01T00:00:00"/>
    <m/>
    <n v="3"/>
    <n v="657.66"/>
    <n v="4837.58"/>
    <n v="-4179.92"/>
    <n v="-0.86405186064106432"/>
    <n v="219.22"/>
    <n v="107.94"/>
    <n v="3058.47"/>
    <n v="-2950.5299999999997"/>
    <n v="-0.96470784411813748"/>
    <m/>
    <m/>
    <m/>
    <m/>
    <m/>
    <m/>
    <m/>
  </r>
  <r>
    <x v="497"/>
    <s v="AL-A007854"/>
    <x v="2"/>
    <s v="A007854"/>
    <s v="FLAVORED"/>
    <n v="7000"/>
    <n v="11.99"/>
    <x v="3"/>
    <x v="7"/>
    <s v="NoReplen"/>
    <x v="2"/>
    <x v="2"/>
    <s v="PRE 2023"/>
    <m/>
    <n v="1"/>
    <n v="779.35"/>
    <n v="14289.63"/>
    <n v="-13510.279999999999"/>
    <n v="-0.94546044929084938"/>
    <n v="779.35"/>
    <n v="0"/>
    <n v="12878.99"/>
    <n v="-12878.99"/>
    <n v="-1"/>
    <m/>
    <m/>
    <m/>
    <m/>
    <m/>
    <m/>
    <m/>
  </r>
  <r>
    <x v="498"/>
    <s v="AL-F001077"/>
    <x v="5"/>
    <s v="F001077"/>
    <s v="FLAVORED"/>
    <n v="1000"/>
    <n v="32.99"/>
    <x v="3"/>
    <x v="6"/>
    <s v="Replenish"/>
    <x v="2"/>
    <x v="1"/>
    <s v="PRE 2023"/>
    <m/>
    <n v="78"/>
    <n v="79406.929999999993"/>
    <n v="80792.509999999995"/>
    <n v="-1385.5800000000017"/>
    <n v="-1.7149857084524323E-2"/>
    <n v="1018.037564102564"/>
    <n v="4453.6499999999996"/>
    <n v="6103.15"/>
    <n v="-1649.5"/>
    <n v="-0.27027027027027029"/>
    <m/>
    <m/>
    <m/>
    <m/>
    <m/>
    <m/>
    <m/>
  </r>
  <r>
    <x v="499"/>
    <s v="AL-A001077"/>
    <x v="2"/>
    <s v="A001077"/>
    <s v="FLAVORED"/>
    <n v="1000"/>
    <n v="19.989999999999998"/>
    <x v="3"/>
    <x v="6"/>
    <s v="Replenish"/>
    <x v="2"/>
    <x v="1"/>
    <s v="PRE 2023"/>
    <m/>
    <n v="154"/>
    <n v="82867.77"/>
    <n v="78080.94"/>
    <n v="4786.8300000000017"/>
    <n v="6.1305998621430602E-2"/>
    <n v="538.1024025974026"/>
    <n v="87435.38"/>
    <n v="91234.36"/>
    <n v="-3798.9799999999959"/>
    <n v="-4.1639794480938908E-2"/>
    <m/>
    <m/>
    <m/>
    <m/>
    <m/>
    <m/>
    <m/>
  </r>
  <r>
    <x v="500"/>
    <s v="AL-A001877"/>
    <x v="2"/>
    <s v="A001877"/>
    <s v="FLAVORED"/>
    <n v="1000"/>
    <n v="19.989999999999998"/>
    <x v="3"/>
    <x v="6"/>
    <s v="NoReplen"/>
    <x v="4"/>
    <x v="1"/>
    <s v="PRE 2023"/>
    <m/>
    <n v="2"/>
    <n v="803.55"/>
    <n v="2594.63"/>
    <n v="-1791.0800000000002"/>
    <n v="-0.69030266357823655"/>
    <n v="401.77499999999998"/>
    <n v="10014.99"/>
    <n v="0"/>
    <n v="10014.99"/>
    <s v=""/>
    <m/>
    <m/>
    <m/>
    <m/>
    <m/>
    <m/>
    <m/>
  </r>
  <r>
    <x v="501"/>
    <s v="AL-A007882"/>
    <x v="2"/>
    <s v="A007882"/>
    <s v="FLAVORED"/>
    <n v="7000"/>
    <n v="11.99"/>
    <x v="3"/>
    <x v="7"/>
    <s v="NoReplen"/>
    <x v="4"/>
    <x v="2"/>
    <s v="PRE 2023"/>
    <m/>
    <n v="1"/>
    <n v="95.92"/>
    <n v="547.71"/>
    <n v="-451.79"/>
    <n v="-0.82487082580197546"/>
    <n v="95.92"/>
    <s v=""/>
    <s v=""/>
    <s v=""/>
    <s v=""/>
    <m/>
    <m/>
    <m/>
    <m/>
    <m/>
    <m/>
    <m/>
  </r>
  <r>
    <x v="502"/>
    <s v="AL-A007735"/>
    <x v="2"/>
    <s v="A007735"/>
    <s v="FLAVORED"/>
    <n v="7000"/>
    <n v="19.989999999999998"/>
    <x v="3"/>
    <x v="6"/>
    <s v="Replenish"/>
    <x v="2"/>
    <x v="1"/>
    <s v="PRE 2023"/>
    <m/>
    <n v="94"/>
    <n v="29383"/>
    <n v="34222.879999999997"/>
    <n v="-4839.8799999999974"/>
    <n v="-0.14142234668736231"/>
    <n v="312.58510638297872"/>
    <n v="57258.89"/>
    <n v="55232.37"/>
    <n v="2026.5199999999968"/>
    <n v="3.6690802875197992E-2"/>
    <m/>
    <m/>
    <m/>
    <m/>
    <m/>
    <m/>
    <m/>
  </r>
  <r>
    <x v="503"/>
    <s v="AL-D070066"/>
    <x v="3"/>
    <s v="D070066"/>
    <s v="FLAVORED"/>
    <n v="70000"/>
    <n v="0.71"/>
    <x v="3"/>
    <x v="8"/>
    <s v="NoReplen"/>
    <x v="2"/>
    <x v="4"/>
    <d v="2023-11-01T00:00:00"/>
    <m/>
    <n v="3"/>
    <n v="163.30000000000001"/>
    <n v="1755.23"/>
    <n v="-1591.93"/>
    <n v="-0.90696375973519139"/>
    <n v="54.433333333333337"/>
    <n v="3.55"/>
    <n v="520.23"/>
    <n v="-516.68000000000006"/>
    <n v="-0.99317609518866656"/>
    <m/>
    <m/>
    <m/>
    <m/>
    <m/>
    <m/>
    <m/>
  </r>
  <r>
    <x v="504"/>
    <s v="AL-A070066"/>
    <x v="2"/>
    <s v="A070066"/>
    <s v="FLAVORED"/>
    <n v="70000"/>
    <n v="11.99"/>
    <x v="3"/>
    <x v="6"/>
    <s v="NoReplen"/>
    <x v="2"/>
    <x v="2"/>
    <d v="2023-11-01T00:00:00"/>
    <m/>
    <n v="17"/>
    <n v="10387.49"/>
    <n v="15272.36"/>
    <n v="-4884.8700000000008"/>
    <n v="-0.31985037021128371"/>
    <n v="611.02882352941174"/>
    <n v="12527.01"/>
    <n v="20209.89"/>
    <n v="-7682.8799999999992"/>
    <n v="-0.38015446892585758"/>
    <m/>
    <m/>
    <m/>
    <m/>
    <m/>
    <m/>
    <m/>
  </r>
  <r>
    <x v="505"/>
    <s v="AL-A007883"/>
    <x v="2"/>
    <s v="A007883"/>
    <s v="FLAVORED"/>
    <n v="7000"/>
    <n v="11.99"/>
    <x v="3"/>
    <x v="7"/>
    <s v="NoReplen"/>
    <x v="4"/>
    <x v="2"/>
    <s v="PRE 2023"/>
    <m/>
    <s v=""/>
    <n v="275.77"/>
    <n v="2166.9"/>
    <n v="-1891.13"/>
    <n v="-0.87273524389681112"/>
    <s v=""/>
    <n v="143.88"/>
    <n v="279.86"/>
    <n v="-135.98000000000002"/>
    <n v="-0.48588580004287862"/>
    <m/>
    <m/>
    <m/>
    <m/>
    <m/>
    <m/>
    <m/>
  </r>
  <r>
    <x v="506"/>
    <s v="AL-A007600"/>
    <x v="2"/>
    <s v="A007600"/>
    <s v="FLAVORED"/>
    <n v="7000"/>
    <n v="19.989999999999998"/>
    <x v="3"/>
    <x v="6"/>
    <s v="Replenish"/>
    <x v="2"/>
    <x v="1"/>
    <s v="PRE 2023"/>
    <m/>
    <n v="134"/>
    <n v="104412.78"/>
    <n v="110164.89"/>
    <n v="-5752.1100000000006"/>
    <n v="-5.2213640843285059E-2"/>
    <n v="779.19985074626868"/>
    <n v="111703.05"/>
    <n v="111524.21"/>
    <n v="178.83999999999651"/>
    <n v="1.6035979990354221E-3"/>
    <m/>
    <m/>
    <m/>
    <m/>
    <m/>
    <m/>
    <m/>
  </r>
  <r>
    <x v="507"/>
    <s v="AL-D001849"/>
    <x v="3"/>
    <s v="D001849"/>
    <s v="STRAIGHT"/>
    <n v="1000"/>
    <n v="0.89"/>
    <x v="3"/>
    <x v="8"/>
    <s v="NoReplen"/>
    <x v="2"/>
    <x v="2"/>
    <s v="PRE 2023"/>
    <m/>
    <s v=""/>
    <n v="1.78"/>
    <n v="0.89"/>
    <n v="0.89"/>
    <n v="1"/>
    <s v=""/>
    <s v=""/>
    <s v=""/>
    <s v=""/>
    <s v=""/>
    <m/>
    <m/>
    <m/>
    <m/>
    <m/>
    <m/>
    <m/>
  </r>
  <r>
    <x v="508"/>
    <s v="AL-A001718"/>
    <x v="2"/>
    <s v="A001718"/>
    <s v="FLAVORED"/>
    <n v="1000"/>
    <n v="20.99"/>
    <x v="3"/>
    <x v="7"/>
    <s v="NoReplen"/>
    <x v="2"/>
    <x v="3"/>
    <s v="PRE 2023"/>
    <m/>
    <s v=""/>
    <n v="11.99"/>
    <n v="9957.2000000000007"/>
    <n v="-9945.2100000000009"/>
    <n v="-0.99879584622182938"/>
    <s v=""/>
    <n v="0"/>
    <n v="1996.64"/>
    <n v="-1996.64"/>
    <n v="-1"/>
    <m/>
    <m/>
    <m/>
    <m/>
    <m/>
    <m/>
    <m/>
  </r>
  <r>
    <x v="509"/>
    <s v="AL-A010340"/>
    <x v="2"/>
    <s v="A010340"/>
    <s v="STRAIGHT"/>
    <n v="10000"/>
    <n v="25.24"/>
    <x v="4"/>
    <x v="6"/>
    <s v="NoReplen"/>
    <x v="3"/>
    <x v="3"/>
    <s v="PRE 2023"/>
    <m/>
    <s v=""/>
    <n v="100.96"/>
    <n v="25.24"/>
    <n v="75.72"/>
    <n v="3"/>
    <s v=""/>
    <n v="50.48"/>
    <n v="0"/>
    <n v="50.48"/>
    <s v=""/>
    <m/>
    <m/>
    <m/>
    <m/>
    <m/>
    <m/>
    <m/>
  </r>
  <r>
    <x v="510"/>
    <s v="AL-A010339"/>
    <x v="2"/>
    <s v="A010339"/>
    <s v="STRAIGHT"/>
    <n v="10000"/>
    <n v="27.72"/>
    <x v="4"/>
    <x v="6"/>
    <s v="NoReplen"/>
    <x v="3"/>
    <x v="3"/>
    <d v="2023-03-01T00:00:00"/>
    <m/>
    <s v=""/>
    <n v="221.76"/>
    <n v="73.92"/>
    <n v="147.83999999999997"/>
    <n v="2"/>
    <s v=""/>
    <n v="110.88"/>
    <n v="0"/>
    <n v="110.88"/>
    <s v=""/>
    <m/>
    <m/>
    <m/>
    <m/>
    <m/>
    <m/>
    <m/>
  </r>
  <r>
    <x v="511"/>
    <s v="AL-A009630"/>
    <x v="2"/>
    <s v="A009630"/>
    <s v="STRAIGHT"/>
    <n v="9000"/>
    <n v="39.99"/>
    <x v="3"/>
    <x v="4"/>
    <s v="Replenish"/>
    <x v="3"/>
    <x v="1"/>
    <s v="PRE 2023"/>
    <m/>
    <n v="11"/>
    <n v="2639.34"/>
    <n v="2794.23"/>
    <n v="-154.88999999999987"/>
    <n v="-5.5432086836087135E-2"/>
    <n v="239.94000000000003"/>
    <n v="3839.04"/>
    <n v="4258.8"/>
    <n v="-419.76000000000022"/>
    <n v="-9.8562975486052418E-2"/>
    <m/>
    <m/>
    <m/>
    <m/>
    <m/>
    <m/>
    <m/>
  </r>
  <r>
    <x v="512"/>
    <s v="AL-A007034"/>
    <x v="2"/>
    <s v="A007034"/>
    <s v="STRAIGHT"/>
    <n v="7000"/>
    <n v="49.99"/>
    <x v="3"/>
    <x v="4"/>
    <s v="Replenish"/>
    <x v="2"/>
    <x v="1"/>
    <s v="PRE 2023"/>
    <m/>
    <n v="55"/>
    <n v="23595.279999999999"/>
    <n v="31478.16"/>
    <n v="-7882.880000000001"/>
    <n v="-0.25042378588837466"/>
    <n v="429.00509090909088"/>
    <n v="12097.58"/>
    <n v="17656.09"/>
    <n v="-5558.51"/>
    <n v="-0.3148211183789843"/>
    <m/>
    <m/>
    <m/>
    <m/>
    <m/>
    <m/>
    <m/>
  </r>
  <r>
    <x v="513"/>
    <s v="AL-A009439"/>
    <x v="2"/>
    <s v="A009439"/>
    <s v="STRAIGHT"/>
    <n v="9000"/>
    <n v="49.99"/>
    <x v="11"/>
    <x v="4"/>
    <s v="SpecOrder"/>
    <x v="3"/>
    <x v="1"/>
    <s v="PRE 2023"/>
    <m/>
    <n v="7"/>
    <n v="1249.75"/>
    <n v="779.83"/>
    <n v="469.91999999999996"/>
    <n v="0.60259287280561136"/>
    <n v="178.53571428571428"/>
    <n v="2699.46"/>
    <n v="4069.1"/>
    <n v="-1369.6399999999999"/>
    <n v="-0.33659531591752478"/>
    <m/>
    <m/>
    <m/>
    <m/>
    <m/>
    <m/>
    <m/>
  </r>
  <r>
    <x v="514"/>
    <s v="AL-A009437"/>
    <x v="2"/>
    <s v="A009437"/>
    <s v="STRAIGHT"/>
    <n v="9000"/>
    <n v="39.99"/>
    <x v="7"/>
    <x v="4"/>
    <s v="Replenish"/>
    <x v="3"/>
    <x v="1"/>
    <s v="PRE 2023"/>
    <m/>
    <n v="32"/>
    <n v="10197.450000000001"/>
    <n v="8947.2099999999991"/>
    <n v="1250.2400000000016"/>
    <n v="0.13973518001701102"/>
    <n v="318.67031250000002"/>
    <n v="9437.64"/>
    <n v="7337.58"/>
    <n v="2100.0599999999995"/>
    <n v="0.2862060788434333"/>
    <m/>
    <m/>
    <m/>
    <m/>
    <m/>
    <m/>
    <m/>
  </r>
  <r>
    <x v="515"/>
    <s v="AL-A010380"/>
    <x v="2"/>
    <s v="A010380"/>
    <s v="FLAVORED"/>
    <n v="10000"/>
    <n v="39.99"/>
    <x v="7"/>
    <x v="4"/>
    <s v="SpecOrder"/>
    <x v="3"/>
    <x v="1"/>
    <s v="PRE 2023"/>
    <m/>
    <n v="21"/>
    <n v="5318.67"/>
    <n v="5368.5"/>
    <n v="-49.829999999999927"/>
    <n v="-9.2819223246717319E-3"/>
    <n v="253.27"/>
    <n v="4678.83"/>
    <n v="2939.16"/>
    <n v="1739.67"/>
    <n v="0.59189360225370513"/>
    <m/>
    <m/>
    <m/>
    <m/>
    <m/>
    <m/>
    <m/>
  </r>
  <r>
    <x v="516"/>
    <s v="AL-F000123"/>
    <x v="5"/>
    <s v="F000123"/>
    <s v="STRAIGHT"/>
    <n v="1000"/>
    <n v="19.989999999999998"/>
    <x v="10"/>
    <x v="6"/>
    <s v="Replenish"/>
    <x v="2"/>
    <x v="1"/>
    <s v="PRE 2023"/>
    <m/>
    <n v="155"/>
    <n v="232818.94"/>
    <n v="271108.31"/>
    <n v="-38289.369999999995"/>
    <n v="-0.14123274199894498"/>
    <n v="1502.0576774193548"/>
    <n v="98008.5"/>
    <n v="103530.62"/>
    <n v="-5522.1199999999953"/>
    <n v="-5.3338036611777273E-2"/>
    <m/>
    <m/>
    <m/>
    <m/>
    <m/>
    <m/>
    <m/>
  </r>
  <r>
    <x v="517"/>
    <s v="AL-B000123"/>
    <x v="6"/>
    <s v="B000123"/>
    <s v="STRAIGHT"/>
    <n v="1000"/>
    <n v="5.49"/>
    <x v="10"/>
    <x v="6"/>
    <s v="Replenish"/>
    <x v="2"/>
    <x v="1"/>
    <s v="PRE 2023"/>
    <m/>
    <n v="150"/>
    <n v="33011.370000000003"/>
    <n v="46560.69"/>
    <n v="-13549.32"/>
    <n v="-0.2910034194080886"/>
    <n v="220.07580000000002"/>
    <n v="103865.31"/>
    <n v="110612.52"/>
    <n v="-6747.2100000000064"/>
    <n v="-6.0998610283899191E-2"/>
    <m/>
    <m/>
    <m/>
    <m/>
    <m/>
    <m/>
    <m/>
  </r>
  <r>
    <x v="518"/>
    <s v="AL-A000123"/>
    <x v="2"/>
    <s v="A000123"/>
    <s v="STRAIGHT"/>
    <n v="1000"/>
    <n v="10.99"/>
    <x v="10"/>
    <x v="6"/>
    <s v="Replenish"/>
    <x v="2"/>
    <x v="1"/>
    <s v="PRE 2023"/>
    <m/>
    <n v="154"/>
    <n v="50357.56"/>
    <n v="59203.13"/>
    <n v="-8845.57"/>
    <n v="-0.14941051258607441"/>
    <n v="326.99714285714282"/>
    <n v="85068.58"/>
    <n v="86215.57"/>
    <n v="-1146.9900000000052"/>
    <n v="-1.3303745483559504E-2"/>
    <m/>
    <m/>
    <m/>
    <m/>
    <m/>
    <m/>
    <m/>
  </r>
  <r>
    <x v="519"/>
    <s v="AL-D007648"/>
    <x v="3"/>
    <s v="D007648"/>
    <s v="FLAVORED"/>
    <n v="7000"/>
    <n v="0.59"/>
    <x v="10"/>
    <x v="8"/>
    <s v="NoReplen"/>
    <x v="2"/>
    <x v="2"/>
    <s v="PRE 2023"/>
    <m/>
    <n v="4"/>
    <n v="507.99"/>
    <n v="1565.28"/>
    <n v="-1057.29"/>
    <n v="-0.67546381478074213"/>
    <n v="126.9975"/>
    <n v="0"/>
    <n v="491.89"/>
    <n v="-491.89"/>
    <n v="-1"/>
    <m/>
    <m/>
    <m/>
    <m/>
    <m/>
    <m/>
    <m/>
  </r>
  <r>
    <x v="520"/>
    <s v="AL-F007503"/>
    <x v="5"/>
    <s v="F007503"/>
    <s v="STRAIGHT"/>
    <n v="7000"/>
    <n v="25.99"/>
    <x v="10"/>
    <x v="6"/>
    <s v="Replenish"/>
    <x v="2"/>
    <x v="1"/>
    <s v="PRE 2023"/>
    <m/>
    <n v="60"/>
    <n v="25462.09"/>
    <n v="25648.22"/>
    <n v="-186.13000000000102"/>
    <n v="-7.257033821450376E-3"/>
    <n v="424.3681666666667"/>
    <n v="4068.43"/>
    <n v="5385.01"/>
    <n v="-1316.5800000000004"/>
    <n v="-0.24448979667632931"/>
    <m/>
    <m/>
    <m/>
    <m/>
    <m/>
    <m/>
    <m/>
  </r>
  <r>
    <x v="521"/>
    <s v="AL-A010571"/>
    <x v="2"/>
    <s v="A010571"/>
    <s v="STRAIGHT"/>
    <n v="10000"/>
    <n v="79.989999999999995"/>
    <x v="3"/>
    <x v="5"/>
    <s v="Allocated1"/>
    <x v="2"/>
    <x v="1"/>
    <d v="2023-08-01T00:00:00"/>
    <m/>
    <n v="5"/>
    <n v="399.95"/>
    <n v="1359.83"/>
    <n v="-959.87999999999988"/>
    <n v="-0.70588235294117641"/>
    <n v="79.989999999999995"/>
    <n v="0"/>
    <n v="2879.64"/>
    <n v="-2879.64"/>
    <n v="-1"/>
    <m/>
    <m/>
    <m/>
    <m/>
    <m/>
    <m/>
    <m/>
  </r>
  <r>
    <x v="522"/>
    <s v="AL-A010602"/>
    <x v="2"/>
    <s v="A010602"/>
    <s v="STRAIGHT"/>
    <n v="10000"/>
    <n v="49.99"/>
    <x v="3"/>
    <x v="4"/>
    <s v="Allocated1"/>
    <x v="2"/>
    <x v="1"/>
    <d v="2023-07-01T00:00:00"/>
    <m/>
    <n v="1"/>
    <n v="349.93"/>
    <n v="199.96"/>
    <n v="149.97"/>
    <n v="0.75"/>
    <n v="349.93"/>
    <n v="0"/>
    <n v="649.87"/>
    <n v="-649.87"/>
    <n v="-1"/>
    <m/>
    <m/>
    <m/>
    <m/>
    <m/>
    <m/>
    <m/>
  </r>
  <r>
    <x v="523"/>
    <s v="AL-A007852"/>
    <x v="2"/>
    <s v="A007852"/>
    <s v="STRAIGHT"/>
    <n v="7000"/>
    <n v="69.989999999999995"/>
    <x v="11"/>
    <x v="5"/>
    <s v="Allocated1"/>
    <x v="1"/>
    <x v="1"/>
    <s v="PRE 2023"/>
    <m/>
    <n v="23"/>
    <n v="5249.25"/>
    <n v="9938.58"/>
    <n v="-4689.33"/>
    <n v="-0.471830985915493"/>
    <n v="228.22826086956522"/>
    <n v="69.989999999999995"/>
    <n v="419.94"/>
    <n v="-349.95"/>
    <n v="-0.83333333333333337"/>
    <m/>
    <m/>
    <m/>
    <m/>
    <m/>
    <m/>
    <m/>
  </r>
  <r>
    <x v="524"/>
    <s v="AL-A007598"/>
    <x v="2"/>
    <s v="A007598"/>
    <s v="STRAIGHT"/>
    <n v="7000"/>
    <n v="29.99"/>
    <x v="3"/>
    <x v="4"/>
    <s v="NoReplen"/>
    <x v="2"/>
    <x v="2"/>
    <s v="PRE 2023"/>
    <m/>
    <n v="5"/>
    <n v="16444.79"/>
    <n v="30093.98"/>
    <n v="-13649.189999999999"/>
    <n v="-0.45355217222846556"/>
    <n v="3288.9580000000001"/>
    <n v="2879.14"/>
    <n v="14197.16"/>
    <n v="-11318.02"/>
    <n v="-0.7972031025923495"/>
    <m/>
    <m/>
    <m/>
    <m/>
    <m/>
    <m/>
    <m/>
  </r>
  <r>
    <x v="525"/>
    <s v="AL-A010630"/>
    <x v="2"/>
    <s v="A010630"/>
    <s v="STRAIGHT"/>
    <n v="10000"/>
    <n v="149.99"/>
    <x v="3"/>
    <x v="3"/>
    <s v="Allocated1"/>
    <x v="1"/>
    <x v="1"/>
    <d v="2023-12-01T00:00:00"/>
    <m/>
    <n v="2"/>
    <n v="149.99"/>
    <n v="149.99"/>
    <n v="0"/>
    <n v="0"/>
    <n v="74.995000000000005"/>
    <n v="-899.94"/>
    <n v="1199.92"/>
    <n v="-2099.86"/>
    <n v="-1.75"/>
    <m/>
    <m/>
    <m/>
    <m/>
    <m/>
    <m/>
    <m/>
  </r>
  <r>
    <x v="526"/>
    <s v="AL-A010069"/>
    <x v="2"/>
    <s v="A010069"/>
    <s v="STRAIGHT"/>
    <n v="7000"/>
    <n v="49.99"/>
    <x v="3"/>
    <x v="4"/>
    <s v="Replenish"/>
    <x v="2"/>
    <x v="1"/>
    <s v="PRE 2023"/>
    <m/>
    <n v="107"/>
    <n v="148719.92000000001"/>
    <n v="196678.2"/>
    <n v="-47958.28"/>
    <n v="-0.24384136116763322"/>
    <n v="1389.9057943925234"/>
    <n v="127408.29"/>
    <n v="162803.17000000001"/>
    <n v="-35394.880000000019"/>
    <n v="-0.21740903448010263"/>
    <m/>
    <m/>
    <m/>
    <m/>
    <m/>
    <m/>
    <m/>
  </r>
  <r>
    <x v="527"/>
    <s v="AL-D004266"/>
    <x v="3"/>
    <s v="D004266"/>
    <s v="STRAIGHT"/>
    <n v="7000"/>
    <n v="11.99"/>
    <x v="3"/>
    <x v="8"/>
    <s v="Allocated1"/>
    <x v="3"/>
    <x v="1"/>
    <s v="PRE 2023"/>
    <m/>
    <n v="44"/>
    <n v="95740.15"/>
    <n v="65931.100000000006"/>
    <n v="29809.049999999988"/>
    <n v="0.45212426305643283"/>
    <n v="2175.9124999999999"/>
    <n v="48499.55"/>
    <n v="42404.19"/>
    <n v="6095.3600000000006"/>
    <n v="0.14374428564724373"/>
    <m/>
    <m/>
    <m/>
    <m/>
    <m/>
    <m/>
    <m/>
  </r>
  <r>
    <x v="528"/>
    <s v="AL-A000249"/>
    <x v="2"/>
    <s v="A000249"/>
    <s v="STRAIGHT"/>
    <n v="7000"/>
    <n v="81.99"/>
    <x v="3"/>
    <x v="5"/>
    <s v="Allocated1"/>
    <x v="2"/>
    <x v="1"/>
    <s v="PRE 2023"/>
    <m/>
    <n v="83"/>
    <n v="1466758.2"/>
    <n v="1258146.28"/>
    <n v="208611.91999999993"/>
    <n v="0.16580895506045601"/>
    <n v="17671.785542168673"/>
    <n v="1049579.71"/>
    <n v="1074262.54"/>
    <n v="-24682.830000000075"/>
    <n v="-2.2976534209226074E-2"/>
    <m/>
    <m/>
    <m/>
    <m/>
    <m/>
    <m/>
    <m/>
  </r>
  <r>
    <x v="529"/>
    <s v="AL-A010725"/>
    <x v="2"/>
    <s v="A010725"/>
    <s v="STRAIGHT"/>
    <n v="10000"/>
    <n v="83.99"/>
    <x v="3"/>
    <x v="5"/>
    <s v="Allocated1"/>
    <x v="1"/>
    <x v="1"/>
    <d v="2024-03-27T00:00:00"/>
    <m/>
    <s v=""/>
    <n v="163.98"/>
    <n v="0"/>
    <n v="163.98"/>
    <s v=""/>
    <s v=""/>
    <s v=""/>
    <s v=""/>
    <s v=""/>
    <s v=""/>
    <m/>
    <m/>
    <m/>
    <m/>
    <m/>
    <m/>
    <m/>
  </r>
  <r>
    <x v="530"/>
    <s v="AL-A009880"/>
    <x v="2"/>
    <s v="A009880"/>
    <s v="STRAIGHT"/>
    <n v="7000"/>
    <n v="149.99"/>
    <x v="3"/>
    <x v="3"/>
    <s v="Allocated1"/>
    <x v="3"/>
    <x v="1"/>
    <s v="PRE 2023"/>
    <m/>
    <n v="12"/>
    <n v="1044610.42"/>
    <n v="359024.57"/>
    <n v="685585.85000000009"/>
    <n v="1.9095791967663942"/>
    <n v="87050.868333333332"/>
    <n v="123077.61"/>
    <n v="55406.69"/>
    <n v="67670.92"/>
    <n v="1.2213492630583058"/>
    <m/>
    <m/>
    <m/>
    <m/>
    <m/>
    <m/>
    <m/>
  </r>
  <r>
    <x v="531"/>
    <s v="AL-A010127"/>
    <x v="2"/>
    <s v="A010127"/>
    <s v="STRAIGHT"/>
    <n v="7000"/>
    <n v="175.99"/>
    <x v="3"/>
    <x v="3"/>
    <s v="Allocated1"/>
    <x v="3"/>
    <x v="1"/>
    <s v="PRE 2023"/>
    <m/>
    <n v="5"/>
    <n v="175.99"/>
    <n v="30868.07"/>
    <n v="-30692.079999999998"/>
    <n v="-0.99429863933831952"/>
    <n v="35.198"/>
    <n v="0"/>
    <n v="19984.78"/>
    <n v="-19984.78"/>
    <n v="-1"/>
    <m/>
    <m/>
    <m/>
    <m/>
    <m/>
    <m/>
    <m/>
  </r>
  <r>
    <x v="532"/>
    <s v="AL-A009249"/>
    <x v="2"/>
    <s v="A009249"/>
    <s v="STRAIGHT"/>
    <n v="9000"/>
    <n v="129.99"/>
    <x v="3"/>
    <x v="3"/>
    <s v="Allocated1"/>
    <x v="2"/>
    <x v="1"/>
    <d v="2023-11-01T00:00:00"/>
    <m/>
    <n v="0"/>
    <n v="21058.38"/>
    <n v="0"/>
    <n v="21058.38"/>
    <s v=""/>
    <s v=""/>
    <n v="11049.15"/>
    <n v="519.96"/>
    <n v="10529.189999999999"/>
    <n v="20.249999999999996"/>
    <m/>
    <m/>
    <m/>
    <m/>
    <m/>
    <m/>
    <m/>
  </r>
  <r>
    <x v="533"/>
    <s v="AL-A008122"/>
    <x v="2"/>
    <s v="A008122"/>
    <n v="0"/>
    <n v="8000"/>
    <n v="23.39"/>
    <x v="12"/>
    <x v="2"/>
    <s v="NoReplen"/>
    <x v="6"/>
    <x v="2"/>
    <s v="PRE 2023"/>
    <m/>
    <n v="1"/>
    <n v="1894.67"/>
    <n v="6316.38"/>
    <n v="-4421.71"/>
    <n v="-0.70003862972145436"/>
    <n v="1894.67"/>
    <n v="982.42"/>
    <n v="857.78"/>
    <n v="124.63999999999999"/>
    <n v="0.14530532304320465"/>
    <m/>
    <m/>
    <m/>
    <m/>
    <m/>
    <m/>
    <m/>
  </r>
  <r>
    <x v="534"/>
    <s v="AL-A007419"/>
    <x v="2"/>
    <s v="A007419"/>
    <s v="STRAIGHT"/>
    <n v="7000"/>
    <n v="64.989999999999995"/>
    <x v="2"/>
    <x v="3"/>
    <s v="NoReplen"/>
    <x v="2"/>
    <x v="4"/>
    <s v="PRE 2023"/>
    <m/>
    <n v="13"/>
    <n v="129.97999999999999"/>
    <n v="194.97"/>
    <n v="-64.990000000000009"/>
    <n v="-0.33333333333333337"/>
    <n v="9.9984615384615374"/>
    <n v="129.97999999999999"/>
    <n v="194.97"/>
    <n v="-64.990000000000009"/>
    <n v="-0.33333333333333337"/>
    <m/>
    <m/>
    <m/>
    <m/>
    <m/>
    <m/>
    <m/>
  </r>
  <r>
    <x v="535"/>
    <s v="AL-A001533"/>
    <x v="2"/>
    <s v="A001533"/>
    <s v="FLAVORED"/>
    <n v="7000"/>
    <n v="12.59"/>
    <x v="2"/>
    <x v="6"/>
    <s v="NoReplen"/>
    <x v="2"/>
    <x v="2"/>
    <s v="PRE 2023"/>
    <m/>
    <n v="4"/>
    <n v="1800.37"/>
    <n v="11836.23"/>
    <n v="-10035.86"/>
    <n v="-0.84789329034667293"/>
    <n v="450.09249999999997"/>
    <n v="4570.17"/>
    <n v="23777.98"/>
    <n v="-19207.809999999998"/>
    <n v="-0.807798223398287"/>
    <m/>
    <m/>
    <m/>
    <m/>
    <m/>
    <m/>
    <m/>
  </r>
  <r>
    <x v="536"/>
    <s v="AL-A001534"/>
    <x v="2"/>
    <s v="A001534"/>
    <s v="FLAVORED"/>
    <n v="7000"/>
    <n v="19.989999999999998"/>
    <x v="2"/>
    <x v="2"/>
    <s v="Replenish"/>
    <x v="2"/>
    <x v="1"/>
    <s v="PRE 2023"/>
    <m/>
    <n v="128"/>
    <n v="32291.26"/>
    <n v="35136.14"/>
    <n v="-2844.880000000001"/>
    <n v="-8.0967345872369645E-2"/>
    <n v="252.27546874999999"/>
    <n v="38565.31"/>
    <n v="47987.75"/>
    <n v="-9422.4400000000023"/>
    <n v="-0.19635094373043127"/>
    <m/>
    <m/>
    <m/>
    <m/>
    <m/>
    <m/>
    <m/>
  </r>
  <r>
    <x v="537"/>
    <s v="AL-F000993"/>
    <x v="5"/>
    <s v="F000993"/>
    <s v="FLAVORED"/>
    <n v="7000"/>
    <n v="29.99"/>
    <x v="2"/>
    <x v="6"/>
    <s v="Replenish"/>
    <x v="2"/>
    <x v="1"/>
    <s v="PRE 2023"/>
    <m/>
    <n v="64"/>
    <n v="39289.31"/>
    <n v="56620.03"/>
    <n v="-17330.72"/>
    <n v="-0.30608814583814248"/>
    <n v="613.89546874999996"/>
    <n v="36413.410000000003"/>
    <n v="38077.620000000003"/>
    <n v="-1664.2099999999991"/>
    <n v="-4.3705725305310583E-2"/>
    <m/>
    <m/>
    <m/>
    <m/>
    <m/>
    <m/>
    <m/>
  </r>
  <r>
    <x v="538"/>
    <s v="AL-A000993"/>
    <x v="2"/>
    <s v="A000993"/>
    <s v="FLAVORED"/>
    <n v="7000"/>
    <n v="19.989999999999998"/>
    <x v="2"/>
    <x v="6"/>
    <s v="Replenish"/>
    <x v="2"/>
    <x v="1"/>
    <s v="PRE 2023"/>
    <m/>
    <n v="146"/>
    <n v="68374.77"/>
    <n v="75459.73"/>
    <n v="-7084.9599999999919"/>
    <n v="-9.38906089380388E-2"/>
    <n v="468.32034246575347"/>
    <n v="165852.65"/>
    <n v="201480.14"/>
    <n v="-35627.49000000002"/>
    <n v="-0.17682879315053091"/>
    <m/>
    <m/>
    <m/>
    <m/>
    <m/>
    <m/>
    <m/>
  </r>
  <r>
    <x v="539"/>
    <s v="AL-A070253"/>
    <x v="2"/>
    <s v="A070253"/>
    <s v="FLAVORED"/>
    <n v="70000"/>
    <n v="19.989999999999998"/>
    <x v="2"/>
    <x v="6"/>
    <s v="Replenish"/>
    <x v="2"/>
    <x v="1"/>
    <d v="2024-07-01T00:00:00"/>
    <m/>
    <n v="40"/>
    <n v="5295.27"/>
    <n v="4842.62"/>
    <n v="452.65000000000055"/>
    <n v="9.347212872370747E-2"/>
    <n v="132.38175000000001"/>
    <n v="5312.3"/>
    <n v="7289.41"/>
    <n v="-1977.1099999999997"/>
    <n v="-0.27123045623719888"/>
    <m/>
    <m/>
    <m/>
    <m/>
    <m/>
    <m/>
    <m/>
  </r>
  <r>
    <x v="540"/>
    <s v="AL-A007656"/>
    <x v="2"/>
    <s v="A007656"/>
    <s v="FLAVORED"/>
    <n v="7000"/>
    <n v="12.59"/>
    <x v="7"/>
    <x v="7"/>
    <s v="NoReplen"/>
    <x v="2"/>
    <x v="2"/>
    <s v="PRE 2023"/>
    <m/>
    <n v="5"/>
    <n v="2694.26"/>
    <n v="11274.75"/>
    <n v="-8580.49"/>
    <n v="-0.76103594314729817"/>
    <n v="538.85200000000009"/>
    <n v="390.29"/>
    <n v="5669.16"/>
    <n v="-5278.87"/>
    <n v="-0.93115558565995671"/>
    <m/>
    <m/>
    <m/>
    <m/>
    <m/>
    <m/>
    <m/>
  </r>
  <r>
    <x v="541"/>
    <s v="AL-A007924"/>
    <x v="2"/>
    <s v="A007924"/>
    <s v="FLAVORED"/>
    <n v="7000"/>
    <n v="12.59"/>
    <x v="7"/>
    <x v="7"/>
    <s v="NoReplen"/>
    <x v="2"/>
    <x v="2"/>
    <s v="PRE 2023"/>
    <m/>
    <n v="2"/>
    <n v="1183.46"/>
    <n v="15002.17"/>
    <n v="-13818.71"/>
    <n v="-0.92111407882992924"/>
    <n v="591.73"/>
    <n v="856.12"/>
    <n v="12241.74"/>
    <n v="-11385.619999999999"/>
    <n v="-0.93006549722506771"/>
    <m/>
    <m/>
    <m/>
    <m/>
    <m/>
    <m/>
    <m/>
  </r>
  <r>
    <x v="542"/>
    <s v="AL-B070311"/>
    <x v="6"/>
    <s v="B070311"/>
    <s v="FLAVORED"/>
    <n v="70000"/>
    <n v="29.99"/>
    <x v="2"/>
    <x v="2"/>
    <s v="NoReplen"/>
    <x v="4"/>
    <x v="4"/>
    <d v="2024-08-01T00:00:00"/>
    <m/>
    <n v="1"/>
    <n v="569.80999999999995"/>
    <n v="4798.3999999999996"/>
    <n v="-4228.59"/>
    <n v="-0.88124999999999998"/>
    <n v="569.80999999999995"/>
    <n v="179.94"/>
    <n v="1949.35"/>
    <n v="-1769.4099999999999"/>
    <n v="-0.90769230769230769"/>
    <m/>
    <m/>
    <m/>
    <m/>
    <m/>
    <m/>
    <m/>
  </r>
  <r>
    <x v="543"/>
    <s v="AL-A007014"/>
    <x v="2"/>
    <s v="A007014"/>
    <s v="FLAVORED"/>
    <n v="7000"/>
    <n v="19.989999999999998"/>
    <x v="7"/>
    <x v="2"/>
    <s v="Replenish"/>
    <x v="2"/>
    <x v="1"/>
    <s v="PRE 2023"/>
    <m/>
    <n v="122"/>
    <n v="24880.12"/>
    <n v="32350.73"/>
    <n v="-7470.6100000000006"/>
    <n v="-0.23092554634779494"/>
    <n v="203.93540983606556"/>
    <n v="31140.17"/>
    <n v="44671.44"/>
    <n v="-13531.270000000004"/>
    <n v="-0.30290651028934823"/>
    <m/>
    <m/>
    <m/>
    <m/>
    <m/>
    <m/>
    <m/>
  </r>
  <r>
    <x v="544"/>
    <s v="AL-A007142"/>
    <x v="2"/>
    <s v="A007142"/>
    <s v="FLAVORED"/>
    <n v="7000"/>
    <n v="19.989999999999998"/>
    <x v="2"/>
    <x v="6"/>
    <s v="Replenish"/>
    <x v="2"/>
    <x v="1"/>
    <s v="PRE 2023"/>
    <m/>
    <n v="80"/>
    <n v="11947.65"/>
    <n v="14941.39"/>
    <n v="-2993.74"/>
    <n v="-0.20036556170476771"/>
    <n v="149.34562499999998"/>
    <n v="40114.03"/>
    <n v="41428.980000000003"/>
    <n v="-1314.9500000000044"/>
    <n v="-3.173985939311097E-2"/>
    <m/>
    <m/>
    <m/>
    <m/>
    <m/>
    <m/>
    <m/>
  </r>
  <r>
    <x v="545"/>
    <s v="AL-D004915"/>
    <x v="3"/>
    <s v="D004915"/>
    <s v="FLAVORED"/>
    <n v="7000"/>
    <n v="0.59"/>
    <x v="2"/>
    <x v="8"/>
    <s v="NoReplen"/>
    <x v="3"/>
    <x v="3"/>
    <s v="PRE 2023"/>
    <m/>
    <s v=""/>
    <n v="70.8"/>
    <n v="187.62"/>
    <n v="-116.82000000000001"/>
    <n v="-0.62264150943396235"/>
    <s v=""/>
    <s v=""/>
    <s v=""/>
    <s v=""/>
    <s v=""/>
    <m/>
    <m/>
    <m/>
    <m/>
    <m/>
    <m/>
    <m/>
  </r>
  <r>
    <x v="546"/>
    <s v="AL-A004915"/>
    <x v="2"/>
    <s v="A004915"/>
    <s v="FLAVORED"/>
    <n v="7000"/>
    <n v="19.989999999999998"/>
    <x v="2"/>
    <x v="2"/>
    <s v="SpecOrder"/>
    <x v="3"/>
    <x v="1"/>
    <s v="PRE 2023"/>
    <m/>
    <n v="23"/>
    <n v="5644.23"/>
    <n v="7430.46"/>
    <n v="-1786.2300000000005"/>
    <n v="-0.24039292318375993"/>
    <n v="245.40130434782606"/>
    <n v="18730.86"/>
    <n v="19835.55"/>
    <n v="-1104.6899999999987"/>
    <n v="-5.5692431014012667E-2"/>
    <m/>
    <m/>
    <m/>
    <m/>
    <m/>
    <m/>
    <m/>
  </r>
  <r>
    <x v="547"/>
    <s v="AL-E009658"/>
    <x v="4"/>
    <s v="E009658"/>
    <s v="FLAVORED"/>
    <n v="7000"/>
    <n v="22.99"/>
    <x v="2"/>
    <x v="6"/>
    <s v="SpecOrder"/>
    <x v="3"/>
    <x v="1"/>
    <s v="PRE 2023"/>
    <m/>
    <n v="6"/>
    <n v="712.33"/>
    <n v="712.07"/>
    <n v="0.25999999999999091"/>
    <n v="3.6513264145376922E-4"/>
    <n v="118.72166666666668"/>
    <n v="32191.59"/>
    <n v="29952.880000000001"/>
    <n v="2238.7099999999991"/>
    <n v="7.4741059958174372E-2"/>
    <m/>
    <m/>
    <m/>
    <m/>
    <m/>
    <m/>
    <m/>
  </r>
  <r>
    <x v="548"/>
    <s v="AL-F005407"/>
    <x v="5"/>
    <s v="F005407"/>
    <s v="STRAIGHT"/>
    <n v="5000"/>
    <n v="29.99"/>
    <x v="2"/>
    <x v="6"/>
    <s v="Replenish"/>
    <x v="3"/>
    <x v="1"/>
    <d v="2023-07-01T00:00:00"/>
    <m/>
    <n v="1"/>
    <n v="59.98"/>
    <n v="149.94999999999999"/>
    <n v="-89.97"/>
    <n v="-0.6"/>
    <n v="59.98"/>
    <n v="36947.68"/>
    <n v="37217.589999999997"/>
    <n v="-269.90999999999622"/>
    <n v="-7.2522159548750187E-3"/>
    <m/>
    <m/>
    <m/>
    <m/>
    <m/>
    <m/>
    <m/>
  </r>
  <r>
    <x v="549"/>
    <s v="AL-A001818"/>
    <x v="2"/>
    <s v="A001818"/>
    <s v="FLAVORED"/>
    <n v="7000"/>
    <n v="19.989999999999998"/>
    <x v="7"/>
    <x v="2"/>
    <s v="Replenish"/>
    <x v="2"/>
    <x v="1"/>
    <s v="PRE 2023"/>
    <m/>
    <n v="134"/>
    <n v="36451.269999999997"/>
    <n v="40897.29"/>
    <n v="-4446.0200000000041"/>
    <n v="-0.10871184863349148"/>
    <n v="272.02440298507463"/>
    <n v="106825.07"/>
    <n v="106520.29"/>
    <n v="304.78000000001339"/>
    <n v="2.8612389245279424E-3"/>
    <m/>
    <m/>
    <m/>
    <m/>
    <m/>
    <m/>
    <m/>
  </r>
  <r>
    <x v="550"/>
    <s v="AL-A001934"/>
    <x v="2"/>
    <s v="A001934"/>
    <n v="0"/>
    <n v="7000"/>
    <n v="18.989999999999998"/>
    <x v="7"/>
    <x v="6"/>
    <s v="Replenish"/>
    <x v="2"/>
    <x v="1"/>
    <s v="PRE 2023"/>
    <m/>
    <n v="66"/>
    <n v="20338.29"/>
    <n v="20262.330000000002"/>
    <n v="75.959999999999127"/>
    <n v="3.7488284910964786E-3"/>
    <n v="308.15590909090912"/>
    <n v="52298.46"/>
    <n v="50038.65"/>
    <n v="2259.8099999999977"/>
    <n v="4.5161290322580649E-2"/>
    <m/>
    <m/>
    <m/>
    <m/>
    <m/>
    <m/>
    <m/>
  </r>
  <r>
    <x v="551"/>
    <s v="AL-A070430"/>
    <x v="2"/>
    <s v="A070430"/>
    <s v="FLAVORED"/>
    <n v="70000"/>
    <n v="21.99"/>
    <x v="6"/>
    <x v="2"/>
    <s v="Replenish"/>
    <x v="2"/>
    <x v="1"/>
    <d v="2025-05-01T00:00:00"/>
    <m/>
    <n v="55"/>
    <n v="10932.93"/>
    <n v="0"/>
    <n v="10932.93"/>
    <s v=""/>
    <n v="198.78054545454546"/>
    <n v="11290.77"/>
    <n v="0"/>
    <n v="11290.77"/>
    <s v=""/>
    <m/>
    <m/>
    <m/>
    <m/>
    <m/>
    <m/>
    <m/>
  </r>
  <r>
    <x v="552"/>
    <s v="AL-F007183"/>
    <x v="5"/>
    <s v="F007183"/>
    <s v="STRAIGHT"/>
    <n v="7000"/>
    <n v="34.99"/>
    <x v="6"/>
    <x v="6"/>
    <s v="Replenish"/>
    <x v="2"/>
    <x v="1"/>
    <s v="PRE 2023"/>
    <m/>
    <n v="103"/>
    <n v="238117.02"/>
    <n v="228095.95"/>
    <n v="10021.069999999978"/>
    <n v="4.3933572691667644E-2"/>
    <n v="2311.8157281553399"/>
    <n v="37447.61"/>
    <n v="39668.42"/>
    <n v="-2220.8099999999977"/>
    <n v="-5.5984332121117975E-2"/>
    <m/>
    <m/>
    <m/>
    <m/>
    <m/>
    <m/>
    <m/>
  </r>
  <r>
    <x v="553"/>
    <s v="AL-A007183"/>
    <x v="2"/>
    <s v="A007183"/>
    <s v="STRAIGHT"/>
    <n v="7000"/>
    <n v="19.989999999999998"/>
    <x v="6"/>
    <x v="6"/>
    <s v="Replenish"/>
    <x v="2"/>
    <x v="1"/>
    <s v="PRE 2023"/>
    <m/>
    <n v="95"/>
    <n v="60049.96"/>
    <n v="73592.34"/>
    <n v="-13542.379999999997"/>
    <n v="-0.18401888022584956"/>
    <n v="632.10484210526317"/>
    <n v="36561.71"/>
    <n v="35511.96"/>
    <n v="1049.75"/>
    <n v="2.9560463573399032E-2"/>
    <m/>
    <m/>
    <m/>
    <m/>
    <m/>
    <m/>
    <m/>
  </r>
  <r>
    <x v="554"/>
    <s v="AL-A008125"/>
    <x v="2"/>
    <s v="A008125"/>
    <n v="0"/>
    <n v="7000"/>
    <n v="28.79"/>
    <x v="5"/>
    <x v="2"/>
    <s v="NoReplen"/>
    <x v="6"/>
    <x v="3"/>
    <s v="PRE 2023"/>
    <m/>
    <s v=""/>
    <n v="458.56"/>
    <n v="448.96"/>
    <n v="9.6000000000000227"/>
    <n v="2.1382751247327247E-2"/>
    <s v=""/>
    <n v="0"/>
    <n v="334.32"/>
    <n v="-334.32"/>
    <n v="-1"/>
    <m/>
    <m/>
    <m/>
    <m/>
    <m/>
    <m/>
    <m/>
  </r>
  <r>
    <x v="555"/>
    <s v="AL-A007763"/>
    <x v="2"/>
    <s v="A007763"/>
    <s v="STRAIGHT"/>
    <n v="7000"/>
    <n v="29.99"/>
    <x v="3"/>
    <x v="4"/>
    <s v="NoReplen"/>
    <x v="2"/>
    <x v="2"/>
    <s v="PRE 2023"/>
    <m/>
    <n v="5"/>
    <n v="22644.13"/>
    <n v="28294.34"/>
    <n v="-5650.2099999999991"/>
    <n v="-0.19969400240472124"/>
    <n v="4528.826"/>
    <n v="6528.57"/>
    <n v="14197.16"/>
    <n v="-7668.59"/>
    <n v="-0.54014957921161699"/>
    <m/>
    <m/>
    <m/>
    <m/>
    <m/>
    <m/>
    <m/>
  </r>
  <r>
    <x v="556"/>
    <s v="AL-A010961"/>
    <x v="2"/>
    <s v="A010961"/>
    <s v="FLAVORED"/>
    <n v="10000"/>
    <n v="67.989999999999995"/>
    <x v="3"/>
    <x v="5"/>
    <s v="Allocated2"/>
    <x v="2"/>
    <x v="1"/>
    <d v="2025-09-15T00:00:00"/>
    <m/>
    <s v=""/>
    <n v="3195.53"/>
    <n v="0"/>
    <n v="3195.53"/>
    <s v=""/>
    <s v=""/>
    <s v=""/>
    <s v=""/>
    <s v=""/>
    <s v=""/>
    <m/>
    <m/>
    <m/>
    <m/>
    <m/>
    <m/>
    <m/>
  </r>
  <r>
    <x v="557"/>
    <s v="AL-A007630"/>
    <x v="2"/>
    <s v="A007630"/>
    <s v="STRAIGHT"/>
    <n v="7000"/>
    <n v="36.99"/>
    <x v="3"/>
    <x v="4"/>
    <s v="Replenish"/>
    <x v="2"/>
    <x v="1"/>
    <s v="PRE 2023"/>
    <m/>
    <n v="89"/>
    <n v="35584.379999999997"/>
    <n v="50861.25"/>
    <n v="-15276.870000000003"/>
    <n v="-0.30036363636363639"/>
    <n v="399.82449438202246"/>
    <n v="13723.29"/>
    <n v="16090.65"/>
    <n v="-2367.3599999999988"/>
    <n v="-0.14712643678160908"/>
    <m/>
    <m/>
    <m/>
    <m/>
    <m/>
    <m/>
    <m/>
  </r>
  <r>
    <x v="558"/>
    <s v="AL-A010960"/>
    <x v="2"/>
    <s v="A010960"/>
    <s v="STRAIGHT"/>
    <n v="10000"/>
    <n v="67.989999999999995"/>
    <x v="11"/>
    <x v="5"/>
    <s v="Allocated2"/>
    <x v="2"/>
    <x v="1"/>
    <d v="2025-09-15T00:00:00"/>
    <m/>
    <n v="1"/>
    <n v="15977.65"/>
    <n v="0"/>
    <n v="15977.65"/>
    <s v=""/>
    <n v="15977.65"/>
    <n v="67.989999999999995"/>
    <n v="0"/>
    <n v="67.989999999999995"/>
    <s v=""/>
    <m/>
    <m/>
    <m/>
    <m/>
    <m/>
    <m/>
    <m/>
  </r>
  <r>
    <x v="559"/>
    <s v="AL-A010746"/>
    <x v="2"/>
    <s v="A010746"/>
    <s v="STRAIGHT"/>
    <n v="10000"/>
    <n v="129.99"/>
    <x v="3"/>
    <x v="3"/>
    <s v="SpecOrder"/>
    <x v="1"/>
    <x v="1"/>
    <d v="2025-07-01T00:00:00"/>
    <m/>
    <n v="1"/>
    <n v="129.99"/>
    <n v="0"/>
    <n v="129.99"/>
    <s v=""/>
    <n v="129.99"/>
    <n v="0"/>
    <n v="20278.439999999999"/>
    <n v="-20278.439999999999"/>
    <n v="-1"/>
    <m/>
    <m/>
    <m/>
    <m/>
    <m/>
    <m/>
    <m/>
  </r>
  <r>
    <x v="560"/>
    <s v="AL-A070192"/>
    <x v="2"/>
    <s v="A070192"/>
    <s v="STRAIGHT"/>
    <n v="70000"/>
    <n v="99.99"/>
    <x v="11"/>
    <x v="5"/>
    <s v="Replenish"/>
    <x v="2"/>
    <x v="1"/>
    <d v="2024-07-01T00:00:00"/>
    <m/>
    <n v="36"/>
    <n v="28107"/>
    <n v="34326.28"/>
    <n v="-6219.2799999999988"/>
    <n v="-0.18118129899307467"/>
    <n v="780.75"/>
    <n v="2979.69"/>
    <n v="22107.73"/>
    <n v="-19128.04"/>
    <n v="-0.86521954085742858"/>
    <m/>
    <m/>
    <m/>
    <m/>
    <m/>
    <m/>
    <m/>
  </r>
  <r>
    <x v="561"/>
    <s v="AL-A070429"/>
    <x v="2"/>
    <s v="A070429"/>
    <s v="STRAIGHT"/>
    <n v="70000"/>
    <n v="99.99"/>
    <x v="3"/>
    <x v="5"/>
    <s v="Replenish"/>
    <x v="2"/>
    <x v="1"/>
    <d v="2025-05-01T00:00:00"/>
    <m/>
    <n v="35"/>
    <n v="25407.26"/>
    <n v="0"/>
    <n v="25407.26"/>
    <s v=""/>
    <n v="725.92171428571419"/>
    <n v="5619.39"/>
    <n v="0"/>
    <n v="5619.39"/>
    <s v=""/>
    <m/>
    <m/>
    <m/>
    <m/>
    <m/>
    <m/>
    <m/>
  </r>
  <r>
    <x v="562"/>
    <s v="AL-A010221"/>
    <x v="2"/>
    <s v="A010221"/>
    <s v="STRAIGHT"/>
    <n v="10000"/>
    <n v="149.99"/>
    <x v="13"/>
    <x v="3"/>
    <s v="Allocated2"/>
    <x v="3"/>
    <x v="1"/>
    <d v="2026-03-01T00:00:00"/>
    <m/>
    <n v="2"/>
    <n v="1499.9"/>
    <n v="0"/>
    <n v="1499.9"/>
    <s v=""/>
    <n v="749.95"/>
    <n v="899.94"/>
    <n v="0"/>
    <n v="899.94"/>
    <s v=""/>
    <m/>
    <m/>
    <m/>
    <m/>
    <m/>
    <m/>
    <m/>
  </r>
  <r>
    <x v="563"/>
    <s v="AL-A070160"/>
    <x v="2"/>
    <s v="A070160"/>
    <s v="STRAIGHT"/>
    <n v="70000"/>
    <n v="17.989999999999998"/>
    <x v="12"/>
    <x v="2"/>
    <s v="NoReplen"/>
    <x v="2"/>
    <x v="2"/>
    <d v="2023-12-01T00:00:00"/>
    <m/>
    <n v="14"/>
    <n v="9982.67"/>
    <n v="11767.82"/>
    <n v="-1785.1499999999996"/>
    <n v="-0.15169759564643237"/>
    <n v="713.0478571428572"/>
    <n v="3142.73"/>
    <n v="4978.2700000000004"/>
    <n v="-1835.5400000000004"/>
    <n v="-0.36871041546561356"/>
    <m/>
    <m/>
    <m/>
    <m/>
    <m/>
    <m/>
    <m/>
  </r>
  <r>
    <x v="564"/>
    <s v="AL-B070433"/>
    <x v="6"/>
    <s v="B070433"/>
    <n v="0"/>
    <n v="70000"/>
    <n v="24.99"/>
    <x v="7"/>
    <x v="4"/>
    <s v="Replenish"/>
    <x v="2"/>
    <x v="1"/>
    <d v="2025-05-01T00:00:00"/>
    <m/>
    <n v="58"/>
    <n v="11670.33"/>
    <n v="0"/>
    <n v="11670.33"/>
    <s v=""/>
    <n v="201.21258620689656"/>
    <n v="9696.1200000000008"/>
    <n v="0"/>
    <n v="9696.1200000000008"/>
    <s v=""/>
    <m/>
    <m/>
    <m/>
    <m/>
    <m/>
    <m/>
    <m/>
  </r>
  <r>
    <x v="565"/>
    <s v="AL-A005813"/>
    <x v="2"/>
    <s v="A005813"/>
    <s v="STRAIGHT"/>
    <n v="5000"/>
    <n v="21.59"/>
    <x v="12"/>
    <x v="2"/>
    <s v="NoReplen"/>
    <x v="3"/>
    <x v="2"/>
    <d v="2023-03-01T00:00:00"/>
    <m/>
    <n v="1"/>
    <n v="107.95"/>
    <n v="35.99"/>
    <n v="71.960000000000008"/>
    <n v="1.9994442900805778"/>
    <n v="107.95"/>
    <n v="129.54"/>
    <n v="86.36"/>
    <n v="43.179999999999993"/>
    <n v="0.5"/>
    <m/>
    <m/>
    <m/>
    <m/>
    <m/>
    <m/>
    <m/>
  </r>
  <r>
    <x v="566"/>
    <s v="AL-E008015"/>
    <x v="4"/>
    <s v="E008015"/>
    <n v="0"/>
    <n v="8000"/>
    <n v="13.99"/>
    <x v="8"/>
    <x v="7"/>
    <s v="Replenish"/>
    <x v="6"/>
    <x v="1"/>
    <s v="PRE 2023"/>
    <m/>
    <n v="2"/>
    <n v="209.85"/>
    <n v="1143.1600000000001"/>
    <n v="-933.31000000000006"/>
    <n v="-0.81642989607753946"/>
    <n v="104.925"/>
    <n v="0"/>
    <n v="458.66"/>
    <n v="-458.66"/>
    <n v="-1"/>
    <m/>
    <m/>
    <m/>
    <m/>
    <m/>
    <m/>
    <m/>
  </r>
  <r>
    <x v="567"/>
    <s v="AL-E004335"/>
    <x v="4"/>
    <s v="E004335"/>
    <n v="0"/>
    <n v="7000"/>
    <n v="8.09"/>
    <x v="7"/>
    <x v="7"/>
    <s v="NoReplen"/>
    <x v="3"/>
    <x v="2"/>
    <s v="PRE 2023"/>
    <m/>
    <s v=""/>
    <n v="16.18"/>
    <n v="40.450000000000003"/>
    <n v="-24.270000000000003"/>
    <n v="-0.60000000000000009"/>
    <s v=""/>
    <s v=""/>
    <s v=""/>
    <s v=""/>
    <s v=""/>
    <m/>
    <m/>
    <m/>
    <m/>
    <m/>
    <m/>
    <m/>
  </r>
  <r>
    <x v="568"/>
    <s v="AL-E004003"/>
    <x v="4"/>
    <s v="E004003"/>
    <n v="0"/>
    <n v="7000"/>
    <n v="8.09"/>
    <x v="7"/>
    <x v="7"/>
    <s v="NoReplen"/>
    <x v="3"/>
    <x v="2"/>
    <s v="PRE 2023"/>
    <m/>
    <n v="2"/>
    <n v="88.99"/>
    <n v="48.56"/>
    <n v="40.429999999999993"/>
    <n v="0.83257825370675431"/>
    <n v="44.494999999999997"/>
    <n v="0"/>
    <n v="40.47"/>
    <n v="-40.47"/>
    <n v="-1"/>
    <m/>
    <m/>
    <m/>
    <m/>
    <m/>
    <m/>
    <m/>
  </r>
  <r>
    <x v="569"/>
    <s v="AL-E008016"/>
    <x v="4"/>
    <s v="E008016"/>
    <n v="0"/>
    <n v="8000"/>
    <n v="8.39"/>
    <x v="7"/>
    <x v="7"/>
    <s v="NoReplen"/>
    <x v="6"/>
    <x v="2"/>
    <s v="PRE 2023"/>
    <m/>
    <n v="40"/>
    <n v="1359.62"/>
    <n v="1958.6"/>
    <n v="-598.98"/>
    <n v="-0.30582048401919737"/>
    <n v="33.990499999999997"/>
    <n v="2042.5"/>
    <n v="573.59"/>
    <n v="1468.9099999999999"/>
    <n v="2.5609058735333599"/>
    <m/>
    <m/>
    <m/>
    <m/>
    <m/>
    <m/>
    <m/>
  </r>
  <r>
    <x v="570"/>
    <s v="AL-E008017"/>
    <x v="4"/>
    <s v="E008017"/>
    <n v="0"/>
    <n v="8000"/>
    <n v="13.99"/>
    <x v="7"/>
    <x v="7"/>
    <s v="Replenish"/>
    <x v="6"/>
    <x v="1"/>
    <s v="PRE 2023"/>
    <m/>
    <n v="40"/>
    <n v="4029.12"/>
    <n v="4868.4799999999996"/>
    <n v="-839.35999999999967"/>
    <n v="-0.17240699355856448"/>
    <n v="100.72799999999999"/>
    <n v="17165.73"/>
    <n v="18320.259999999998"/>
    <n v="-1154.5299999999988"/>
    <n v="-6.3019302127808152E-2"/>
    <m/>
    <m/>
    <m/>
    <m/>
    <m/>
    <m/>
    <m/>
  </r>
  <r>
    <x v="571"/>
    <s v="AL-C005937"/>
    <x v="7"/>
    <s v="C005937"/>
    <n v="0"/>
    <n v="5000"/>
    <n v="16.61"/>
    <x v="7"/>
    <x v="8"/>
    <s v="NoReplen"/>
    <x v="3"/>
    <x v="4"/>
    <s v="PRE 2023"/>
    <m/>
    <n v="1"/>
    <n v="16.61"/>
    <n v="0"/>
    <n v="16.61"/>
    <s v=""/>
    <n v="16.61"/>
    <n v="16.61"/>
    <n v="0"/>
    <n v="16.61"/>
    <s v=""/>
    <m/>
    <m/>
    <m/>
    <m/>
    <m/>
    <m/>
    <m/>
  </r>
  <r>
    <x v="572"/>
    <s v="AL-E000038"/>
    <x v="4"/>
    <s v="E000038"/>
    <n v="0"/>
    <n v="7000"/>
    <n v="13.49"/>
    <x v="7"/>
    <x v="7"/>
    <s v="Replenish"/>
    <x v="2"/>
    <x v="1"/>
    <s v="PRE 2023"/>
    <m/>
    <n v="31"/>
    <n v="2683.41"/>
    <n v="2576.59"/>
    <n v="106.81999999999971"/>
    <n v="4.1457895901171549E-2"/>
    <n v="86.561612903225807"/>
    <n v="26095.61"/>
    <n v="27978.26"/>
    <n v="-1882.6499999999978"/>
    <n v="-6.7289745681110902E-2"/>
    <m/>
    <m/>
    <m/>
    <m/>
    <m/>
    <m/>
    <m/>
  </r>
  <r>
    <x v="573"/>
    <s v="AL-A000038"/>
    <x v="2"/>
    <s v="A000038"/>
    <n v="0"/>
    <n v="1000"/>
    <n v="7.19"/>
    <x v="7"/>
    <x v="7"/>
    <s v="NoReplen"/>
    <x v="2"/>
    <x v="4"/>
    <s v="PRE 2023"/>
    <m/>
    <n v="1"/>
    <n v="158.18"/>
    <n v="3026.99"/>
    <n v="-2868.81"/>
    <n v="-0.94774346793349173"/>
    <n v="158.18"/>
    <n v="93.47"/>
    <n v="1394.86"/>
    <n v="-1301.3899999999999"/>
    <n v="-0.9329896907216495"/>
    <m/>
    <m/>
    <m/>
    <m/>
    <m/>
    <m/>
    <m/>
  </r>
  <r>
    <x v="574"/>
    <s v="AL-C070134"/>
    <x v="7"/>
    <s v="C070134"/>
    <n v="0"/>
    <n v="70000"/>
    <n v="2.99"/>
    <x v="1"/>
    <x v="10"/>
    <s v="NoReplen"/>
    <x v="2"/>
    <x v="2"/>
    <d v="2024-02-01T00:00:00"/>
    <m/>
    <n v="7"/>
    <n v="8612.17"/>
    <n v="12484.98"/>
    <n v="-3872.8099999999995"/>
    <n v="-0.31019753335608069"/>
    <n v="1230.31"/>
    <n v="910.95"/>
    <n v="1966.06"/>
    <n v="-1055.1099999999999"/>
    <n v="-0.53666215680091145"/>
    <m/>
    <m/>
    <m/>
    <m/>
    <m/>
    <m/>
    <m/>
  </r>
  <r>
    <x v="575"/>
    <s v="AL-C070133"/>
    <x v="7"/>
    <s v="C070133"/>
    <n v="0"/>
    <n v="70000"/>
    <n v="2.99"/>
    <x v="1"/>
    <x v="10"/>
    <s v="NoReplen"/>
    <x v="2"/>
    <x v="2"/>
    <d v="2024-02-01T00:00:00"/>
    <m/>
    <n v="13"/>
    <n v="6422.9"/>
    <n v="10039.879999999999"/>
    <n v="-3616.9799999999996"/>
    <n v="-0.36026127802324326"/>
    <n v="494.06923076923073"/>
    <n v="939.68"/>
    <n v="2115.7600000000002"/>
    <n v="-1176.0800000000004"/>
    <n v="-0.55586644988089395"/>
    <m/>
    <m/>
    <m/>
    <m/>
    <m/>
    <m/>
    <m/>
  </r>
  <r>
    <x v="576"/>
    <s v="AL-C070317"/>
    <x v="7"/>
    <s v="C070317"/>
    <n v="0"/>
    <n v="70000"/>
    <n v="24.99"/>
    <x v="1"/>
    <x v="1"/>
    <s v="NoReplen"/>
    <x v="4"/>
    <x v="4"/>
    <d v="2024-11-01T00:00:00"/>
    <m/>
    <n v="34"/>
    <n v="3173.73"/>
    <n v="7072.17"/>
    <n v="-3898.44"/>
    <n v="-0.55123674911660769"/>
    <n v="93.344999999999999"/>
    <n v="0"/>
    <n v="13944.42"/>
    <n v="-13944.42"/>
    <n v="-1"/>
    <m/>
    <m/>
    <m/>
    <m/>
    <m/>
    <m/>
    <m/>
  </r>
  <r>
    <x v="577"/>
    <s v="AL-E008042"/>
    <x v="4"/>
    <s v="E008042"/>
    <n v="0"/>
    <n v="8000"/>
    <n v="13.99"/>
    <x v="7"/>
    <x v="7"/>
    <s v="Replenish"/>
    <x v="6"/>
    <x v="1"/>
    <s v="PRE 2023"/>
    <m/>
    <n v="30"/>
    <n v="2294.36"/>
    <n v="2543.66"/>
    <n v="-249.29999999999973"/>
    <n v="-9.8008381623330032E-2"/>
    <n v="76.478666666666669"/>
    <n v="25168.01"/>
    <n v="25060.27"/>
    <n v="107.73999999999796"/>
    <n v="4.2992354032895808E-3"/>
    <m/>
    <m/>
    <m/>
    <m/>
    <m/>
    <m/>
    <m/>
  </r>
  <r>
    <x v="578"/>
    <s v="AL-E008041"/>
    <x v="4"/>
    <s v="E008041"/>
    <n v="0"/>
    <n v="8000"/>
    <n v="13.99"/>
    <x v="7"/>
    <x v="7"/>
    <s v="Replenish"/>
    <x v="6"/>
    <x v="1"/>
    <s v="PRE 2023"/>
    <m/>
    <n v="52"/>
    <n v="1440.97"/>
    <n v="2118.46"/>
    <n v="-677.49"/>
    <n v="-0.31980306449024287"/>
    <n v="27.71096153846154"/>
    <n v="7974.3"/>
    <n v="7260.24"/>
    <n v="714.0600000000004"/>
    <n v="9.8352120591054915E-2"/>
    <m/>
    <m/>
    <m/>
    <m/>
    <m/>
    <m/>
    <m/>
  </r>
  <r>
    <x v="579"/>
    <s v="AL-E004973"/>
    <x v="4"/>
    <s v="E004973"/>
    <n v="0"/>
    <n v="7000"/>
    <n v="13.99"/>
    <x v="7"/>
    <x v="7"/>
    <s v="SpecOrder"/>
    <x v="3"/>
    <x v="1"/>
    <s v="PRE 2023"/>
    <m/>
    <n v="8"/>
    <n v="1440.97"/>
    <n v="1571.86"/>
    <n v="-130.88999999999987"/>
    <n v="-8.327077475093192E-2"/>
    <n v="180.12125"/>
    <n v="7484.65"/>
    <n v="6446.84"/>
    <n v="1037.8099999999995"/>
    <n v="0.16097964273969878"/>
    <m/>
    <m/>
    <m/>
    <m/>
    <m/>
    <m/>
    <m/>
  </r>
  <r>
    <x v="580"/>
    <s v="AL-E004339"/>
    <x v="4"/>
    <s v="E004339"/>
    <n v="0"/>
    <n v="7000"/>
    <n v="8.09"/>
    <x v="7"/>
    <x v="7"/>
    <s v="NoReplen"/>
    <x v="3"/>
    <x v="3"/>
    <s v="PRE 2023"/>
    <m/>
    <s v=""/>
    <n v="16.18"/>
    <n v="48.56"/>
    <n v="-32.380000000000003"/>
    <n v="-0.66680395387149916"/>
    <s v=""/>
    <n v="40.450000000000003"/>
    <n v="80.92"/>
    <n v="-40.47"/>
    <n v="-0.50012357884330205"/>
    <m/>
    <m/>
    <m/>
    <m/>
    <m/>
    <m/>
    <m/>
  </r>
  <r>
    <x v="581"/>
    <s v="AL-A008160"/>
    <x v="2"/>
    <s v="A008160"/>
    <n v="0"/>
    <n v="8000"/>
    <n v="15.99"/>
    <x v="7"/>
    <x v="6"/>
    <s v="Replenish"/>
    <x v="6"/>
    <x v="1"/>
    <s v="PRE 2023"/>
    <m/>
    <n v="22"/>
    <n v="3869.58"/>
    <n v="1267.17"/>
    <n v="2602.41"/>
    <n v="2.0537181277965857"/>
    <n v="175.89"/>
    <n v="22433.97"/>
    <n v="8304.5400000000009"/>
    <n v="14129.43"/>
    <n v="1.7014103129131777"/>
    <m/>
    <m/>
    <m/>
    <m/>
    <m/>
    <m/>
    <m/>
  </r>
  <r>
    <x v="582"/>
    <s v="AL-A005760"/>
    <x v="2"/>
    <s v="A005760"/>
    <n v="0"/>
    <n v="7000"/>
    <n v="18.89"/>
    <x v="12"/>
    <x v="2"/>
    <s v="NoReplen"/>
    <x v="3"/>
    <x v="2"/>
    <s v="PRE 2023"/>
    <m/>
    <n v="2"/>
    <n v="386.06"/>
    <n v="186.84"/>
    <n v="199.22"/>
    <n v="1.0662599015200169"/>
    <n v="193.03"/>
    <n v="112.08"/>
    <n v="373.68"/>
    <n v="-261.60000000000002"/>
    <n v="-0.70006422607578678"/>
    <m/>
    <m/>
    <m/>
    <m/>
    <m/>
    <m/>
    <m/>
  </r>
  <r>
    <x v="583"/>
    <s v="AL-A008176"/>
    <x v="2"/>
    <s v="A008176"/>
    <n v="0"/>
    <n v="8000"/>
    <n v="7.19"/>
    <x v="7"/>
    <x v="7"/>
    <s v="NoReplen"/>
    <x v="6"/>
    <x v="2"/>
    <s v="PRE 2023"/>
    <m/>
    <n v="2"/>
    <n v="35.950000000000003"/>
    <n v="57.52"/>
    <n v="-21.57"/>
    <n v="-0.375"/>
    <n v="17.975000000000001"/>
    <n v="35.950000000000003"/>
    <n v="100.66"/>
    <n v="-64.709999999999994"/>
    <n v="-0.64285714285714279"/>
    <m/>
    <m/>
    <m/>
    <m/>
    <m/>
    <m/>
    <m/>
  </r>
  <r>
    <x v="584"/>
    <s v="AL-E008151"/>
    <x v="4"/>
    <s v="E008151"/>
    <n v="0"/>
    <n v="7000"/>
    <n v="8.09"/>
    <x v="7"/>
    <x v="7"/>
    <s v="NoReplen"/>
    <x v="6"/>
    <x v="2"/>
    <s v="PRE 2023"/>
    <m/>
    <n v="5"/>
    <n v="234.61"/>
    <n v="302.06"/>
    <n v="-67.449999999999989"/>
    <n v="-0.22330000662120109"/>
    <n v="46.922000000000004"/>
    <n v="24.27"/>
    <n v="196.91"/>
    <n v="-172.64"/>
    <n v="-0.87674572139556139"/>
    <m/>
    <m/>
    <m/>
    <m/>
    <m/>
    <m/>
    <m/>
  </r>
  <r>
    <x v="585"/>
    <s v="AL-E008018"/>
    <x v="4"/>
    <s v="E008018"/>
    <n v="0"/>
    <n v="8000"/>
    <n v="13.99"/>
    <x v="7"/>
    <x v="7"/>
    <s v="Replenish"/>
    <x v="6"/>
    <x v="1"/>
    <s v="PRE 2023"/>
    <m/>
    <n v="41"/>
    <n v="2056.5300000000002"/>
    <n v="3245.68"/>
    <n v="-1189.1499999999996"/>
    <n v="-0.36637931034482751"/>
    <n v="50.159268292682931"/>
    <n v="14647.53"/>
    <n v="12591"/>
    <n v="2056.5300000000007"/>
    <n v="0.16333333333333333"/>
    <m/>
    <m/>
    <m/>
    <m/>
    <m/>
    <m/>
    <m/>
  </r>
  <r>
    <x v="586"/>
    <s v="AL-E001693"/>
    <x v="4"/>
    <s v="E001693"/>
    <n v="0"/>
    <n v="7000"/>
    <n v="8.09"/>
    <x v="7"/>
    <x v="7"/>
    <s v="Delisted"/>
    <x v="2"/>
    <x v="2"/>
    <s v="PRE 2023"/>
    <m/>
    <n v="1"/>
    <n v="88.99"/>
    <n v="105.17"/>
    <n v="-16.180000000000007"/>
    <n v="-0.15384615384615385"/>
    <n v="88.99"/>
    <n v="16.18"/>
    <n v="97.08"/>
    <n v="-80.900000000000006"/>
    <n v="-0.83333333333333337"/>
    <m/>
    <m/>
    <m/>
    <m/>
    <m/>
    <m/>
    <m/>
  </r>
  <r>
    <x v="587"/>
    <s v="AL-E000097"/>
    <x v="4"/>
    <s v="E000097"/>
    <n v="0"/>
    <n v="1000"/>
    <n v="13.99"/>
    <x v="7"/>
    <x v="7"/>
    <s v="Replenish"/>
    <x v="2"/>
    <x v="1"/>
    <d v="2024-07-01T00:00:00"/>
    <m/>
    <n v="19"/>
    <n v="875.37"/>
    <n v="429.69"/>
    <n v="445.68"/>
    <n v="1.0372128743978215"/>
    <n v="46.072105263157894"/>
    <n v="60581.05"/>
    <n v="66756.67"/>
    <n v="-6175.6199999999953"/>
    <n v="-9.2509407674169375E-2"/>
    <m/>
    <m/>
    <m/>
    <m/>
    <m/>
    <m/>
    <m/>
  </r>
  <r>
    <x v="588"/>
    <s v="AL-A000097"/>
    <x v="2"/>
    <s v="A000097"/>
    <n v="0"/>
    <n v="1000"/>
    <n v="7.19"/>
    <x v="7"/>
    <x v="7"/>
    <s v="NoReplen"/>
    <x v="2"/>
    <x v="4"/>
    <s v="PRE 2023"/>
    <m/>
    <n v="8"/>
    <n v="316.36"/>
    <n v="1394.86"/>
    <n v="-1078.5"/>
    <n v="-0.77319587628865971"/>
    <n v="39.545000000000002"/>
    <n v="107.85"/>
    <n v="2013.2"/>
    <n v="-1905.3500000000001"/>
    <n v="-0.9464285714285714"/>
    <m/>
    <m/>
    <m/>
    <m/>
    <m/>
    <m/>
    <m/>
  </r>
  <r>
    <x v="589"/>
    <s v="AL-A009381"/>
    <x v="2"/>
    <s v="A009381"/>
    <n v="0"/>
    <n v="7000"/>
    <n v="7.19"/>
    <x v="7"/>
    <x v="7"/>
    <s v="SpecOrder"/>
    <x v="3"/>
    <x v="4"/>
    <s v="PRE 2023"/>
    <m/>
    <n v="4"/>
    <n v="50.33"/>
    <n v="115.04"/>
    <n v="-64.710000000000008"/>
    <n v="-0.5625"/>
    <n v="12.5825"/>
    <n v="7.19"/>
    <n v="14.38"/>
    <n v="-7.19"/>
    <n v="-0.5"/>
    <m/>
    <m/>
    <m/>
    <m/>
    <m/>
    <m/>
    <m/>
  </r>
  <r>
    <x v="590"/>
    <s v="AL-E004561"/>
    <x v="4"/>
    <s v="E004561"/>
    <n v="0"/>
    <n v="4000"/>
    <n v="8.09"/>
    <x v="7"/>
    <x v="7"/>
    <s v="NoReplen"/>
    <x v="3"/>
    <x v="2"/>
    <d v="2025-02-01T00:00:00"/>
    <m/>
    <n v="1"/>
    <n v="8.09"/>
    <n v="0"/>
    <n v="8.09"/>
    <s v=""/>
    <n v="8.09"/>
    <s v=""/>
    <s v=""/>
    <s v=""/>
    <s v=""/>
    <m/>
    <m/>
    <m/>
    <m/>
    <m/>
    <m/>
    <m/>
  </r>
  <r>
    <x v="591"/>
    <s v="AL-E004381"/>
    <x v="4"/>
    <s v="E004381"/>
    <n v="0"/>
    <n v="7000"/>
    <n v="8.09"/>
    <x v="7"/>
    <x v="7"/>
    <s v="NoReplen"/>
    <x v="3"/>
    <x v="2"/>
    <s v="PRE 2023"/>
    <m/>
    <s v=""/>
    <n v="72.81"/>
    <n v="137.53"/>
    <n v="-64.72"/>
    <n v="-0.47058823529411764"/>
    <s v=""/>
    <s v=""/>
    <s v=""/>
    <s v=""/>
    <s v=""/>
    <m/>
    <m/>
    <m/>
    <m/>
    <m/>
    <m/>
    <m/>
  </r>
  <r>
    <x v="592"/>
    <s v="AL-E001687"/>
    <x v="4"/>
    <s v="E001687"/>
    <n v="0"/>
    <n v="7000"/>
    <n v="8.09"/>
    <x v="7"/>
    <x v="7"/>
    <s v="NoReplen"/>
    <x v="2"/>
    <x v="2"/>
    <s v="PRE 2023"/>
    <m/>
    <n v="1"/>
    <n v="32.36"/>
    <n v="161.80000000000001"/>
    <n v="-129.44"/>
    <n v="-0.8"/>
    <n v="32.36"/>
    <n v="48.54"/>
    <n v="113.26"/>
    <n v="-64.72"/>
    <n v="-0.5714285714285714"/>
    <m/>
    <m/>
    <m/>
    <m/>
    <m/>
    <m/>
    <m/>
  </r>
  <r>
    <x v="593"/>
    <s v="AL-E004149"/>
    <x v="4"/>
    <s v="E004149"/>
    <n v="0"/>
    <n v="7000"/>
    <n v="8.09"/>
    <x v="7"/>
    <x v="7"/>
    <s v="NoReplen"/>
    <x v="3"/>
    <x v="2"/>
    <s v="PRE 2023"/>
    <m/>
    <s v=""/>
    <n v="16.18"/>
    <n v="145.63999999999999"/>
    <n v="-129.45999999999998"/>
    <n v="-0.88890414721230426"/>
    <s v=""/>
    <n v="0"/>
    <n v="94.43"/>
    <n v="-94.43"/>
    <n v="-1"/>
    <m/>
    <m/>
    <m/>
    <m/>
    <m/>
    <m/>
    <m/>
  </r>
  <r>
    <x v="594"/>
    <s v="AL-E001173"/>
    <x v="4"/>
    <s v="E001173"/>
    <n v="0"/>
    <n v="7000"/>
    <n v="5.99"/>
    <x v="7"/>
    <x v="7"/>
    <s v="Replenish"/>
    <x v="2"/>
    <x v="1"/>
    <s v="PRE 2023"/>
    <m/>
    <n v="32"/>
    <n v="2881.19"/>
    <n v="2351.4899999999998"/>
    <n v="529.70000000000027"/>
    <n v="0.22526142998694465"/>
    <n v="90.037187500000002"/>
    <n v="38659.46"/>
    <n v="31326.66"/>
    <n v="7332.7999999999993"/>
    <n v="0.23407538499156955"/>
    <m/>
    <m/>
    <m/>
    <m/>
    <m/>
    <m/>
    <m/>
  </r>
  <r>
    <x v="595"/>
    <s v="AL-A001173"/>
    <x v="2"/>
    <s v="A001173"/>
    <n v="0"/>
    <n v="1000"/>
    <n v="3.29"/>
    <x v="7"/>
    <x v="7"/>
    <s v="NoReplen"/>
    <x v="2"/>
    <x v="2"/>
    <d v="2023-03-01T00:00:00"/>
    <m/>
    <n v="2"/>
    <n v="46.06"/>
    <n v="736.96"/>
    <n v="-690.90000000000009"/>
    <n v="-0.9375"/>
    <n v="23.03"/>
    <n v="32.9"/>
    <n v="1052.8"/>
    <n v="-1019.9"/>
    <n v="-0.96875"/>
    <m/>
    <m/>
    <m/>
    <m/>
    <m/>
    <m/>
    <m/>
  </r>
  <r>
    <x v="596"/>
    <s v="AL-E005860"/>
    <x v="4"/>
    <s v="E005860"/>
    <n v="0"/>
    <n v="7000"/>
    <n v="7.79"/>
    <x v="7"/>
    <x v="7"/>
    <s v="NoReplen"/>
    <x v="3"/>
    <x v="2"/>
    <s v="PRE 2023"/>
    <m/>
    <n v="1"/>
    <n v="85.58"/>
    <n v="36.31"/>
    <n v="49.269999999999996"/>
    <n v="1.3569264665381437"/>
    <n v="85.58"/>
    <n v="0"/>
    <n v="197.14"/>
    <n v="-197.14"/>
    <n v="-1"/>
    <m/>
    <m/>
    <m/>
    <m/>
    <m/>
    <m/>
    <m/>
  </r>
  <r>
    <x v="597"/>
    <s v="AL-E008019"/>
    <x v="4"/>
    <s v="E008019"/>
    <n v="0"/>
    <n v="8000"/>
    <n v="30.99"/>
    <x v="12"/>
    <x v="2"/>
    <s v="Replenish"/>
    <x v="6"/>
    <x v="1"/>
    <s v="PRE 2023"/>
    <m/>
    <n v="19"/>
    <n v="8336.31"/>
    <n v="8212.35"/>
    <n v="123.95999999999913"/>
    <n v="1.5094339622641506E-2"/>
    <n v="438.75315789473683"/>
    <n v="66535.53"/>
    <n v="61918.02"/>
    <n v="4617.510000000002"/>
    <n v="7.4574574574574504E-2"/>
    <m/>
    <m/>
    <m/>
    <m/>
    <m/>
    <m/>
    <m/>
  </r>
  <r>
    <x v="598"/>
    <s v="AL-F000695"/>
    <x v="5"/>
    <s v="F000695"/>
    <n v="0"/>
    <n v="7000"/>
    <n v="46.99"/>
    <x v="12"/>
    <x v="2"/>
    <s v="Replenish"/>
    <x v="2"/>
    <x v="1"/>
    <s v="PRE 2023"/>
    <m/>
    <n v="110"/>
    <n v="119418.45"/>
    <n v="112548.87"/>
    <n v="6869.5800000000017"/>
    <n v="6.1036419112870721E-2"/>
    <n v="1085.6222727272727"/>
    <n v="20263.5"/>
    <n v="24857.45"/>
    <n v="-4593.9500000000007"/>
    <n v="-0.18481179686572846"/>
    <m/>
    <m/>
    <m/>
    <m/>
    <m/>
    <m/>
    <m/>
  </r>
  <r>
    <x v="599"/>
    <s v="AL-A000695"/>
    <x v="2"/>
    <s v="A000695"/>
    <n v="0"/>
    <n v="7000"/>
    <n v="21.99"/>
    <x v="12"/>
    <x v="2"/>
    <s v="Replenish"/>
    <x v="2"/>
    <x v="1"/>
    <s v="PRE 2023"/>
    <m/>
    <n v="137"/>
    <n v="71783.31"/>
    <n v="67408.05"/>
    <n v="4375.2599999999948"/>
    <n v="6.490708453960603E-2"/>
    <n v="523.96576642335765"/>
    <n v="68355.31"/>
    <n v="59498.09"/>
    <n v="8857.2200000000012"/>
    <n v="0.14886561904760298"/>
    <m/>
    <m/>
    <m/>
    <m/>
    <m/>
    <m/>
    <m/>
  </r>
  <r>
    <x v="600"/>
    <s v="AL-A007538"/>
    <x v="2"/>
    <s v="A007538"/>
    <s v="FLAVORED"/>
    <n v="7000"/>
    <n v="16.190000000000001"/>
    <x v="12"/>
    <x v="6"/>
    <s v="NoReplen"/>
    <x v="2"/>
    <x v="2"/>
    <s v="PRE 2023"/>
    <m/>
    <n v="0"/>
    <n v="194.28"/>
    <n v="1559.99"/>
    <n v="-1365.71"/>
    <n v="-0.87546074013294961"/>
    <s v=""/>
    <n v="16.190000000000001"/>
    <n v="242.91"/>
    <n v="-226.72"/>
    <n v="-0.93334980033757353"/>
    <m/>
    <m/>
    <m/>
    <m/>
    <m/>
    <m/>
    <m/>
  </r>
  <r>
    <x v="601"/>
    <s v="AL-E000641"/>
    <x v="4"/>
    <s v="E000641"/>
    <n v="0"/>
    <n v="7000"/>
    <n v="35.99"/>
    <x v="12"/>
    <x v="2"/>
    <s v="Replenish"/>
    <x v="2"/>
    <x v="1"/>
    <s v="PRE 2023"/>
    <m/>
    <n v="134"/>
    <n v="161461.24"/>
    <n v="176979.42"/>
    <n v="-15518.180000000022"/>
    <n v="-8.7683528401211963E-2"/>
    <n v="1204.9346268656716"/>
    <n v="355367.37"/>
    <n v="329220.90999999997"/>
    <n v="26146.460000000021"/>
    <n v="7.9419196065037445E-2"/>
    <m/>
    <m/>
    <m/>
    <m/>
    <m/>
    <m/>
    <m/>
  </r>
  <r>
    <x v="602"/>
    <s v="AL-F000641"/>
    <x v="5"/>
    <s v="F000641"/>
    <n v="0"/>
    <n v="7000"/>
    <n v="53.99"/>
    <x v="12"/>
    <x v="2"/>
    <s v="Replenish"/>
    <x v="2"/>
    <x v="1"/>
    <s v="PRE 2023"/>
    <m/>
    <n v="145"/>
    <n v="319245.93"/>
    <n v="329719.53000000003"/>
    <n v="-10473.600000000035"/>
    <n v="-3.1765179332871263E-2"/>
    <n v="2201.696068965517"/>
    <n v="129499.72"/>
    <n v="144881.98000000001"/>
    <n v="-15382.260000000009"/>
    <n v="-0.10617096756960398"/>
    <m/>
    <m/>
    <m/>
    <m/>
    <m/>
    <m/>
    <m/>
  </r>
  <r>
    <x v="603"/>
    <s v="AL-D004841"/>
    <x v="3"/>
    <s v="D004841"/>
    <n v="0"/>
    <n v="7000"/>
    <n v="1.49"/>
    <x v="12"/>
    <x v="8"/>
    <s v="NoReplen"/>
    <x v="3"/>
    <x v="2"/>
    <s v="PRE 2023"/>
    <m/>
    <s v=""/>
    <n v="35.76"/>
    <n v="29.84"/>
    <n v="5.9199999999999982"/>
    <n v="0.19839142091152806"/>
    <s v=""/>
    <n v="0"/>
    <n v="59.76"/>
    <n v="-59.76"/>
    <n v="-1"/>
    <m/>
    <m/>
    <m/>
    <m/>
    <m/>
    <m/>
    <m/>
  </r>
  <r>
    <x v="604"/>
    <s v="AL-B000641"/>
    <x v="6"/>
    <s v="B000641"/>
    <n v="0"/>
    <n v="7000"/>
    <n v="11.99"/>
    <x v="12"/>
    <x v="2"/>
    <s v="Replenish"/>
    <x v="2"/>
    <x v="1"/>
    <s v="PRE 2023"/>
    <m/>
    <n v="147"/>
    <n v="79162.13"/>
    <n v="80218.66"/>
    <n v="-1056.5299999999988"/>
    <n v="-1.3170626385431983E-2"/>
    <n v="538.51789115646261"/>
    <n v="81117.5"/>
    <n v="86793.96"/>
    <n v="-5676.4600000000064"/>
    <n v="-6.5401555592117355E-2"/>
    <m/>
    <m/>
    <m/>
    <m/>
    <m/>
    <m/>
    <m/>
  </r>
  <r>
    <x v="605"/>
    <s v="AL-A000641"/>
    <x v="2"/>
    <s v="A000641"/>
    <n v="0"/>
    <n v="7000"/>
    <n v="25.99"/>
    <x v="12"/>
    <x v="2"/>
    <s v="Replenish"/>
    <x v="2"/>
    <x v="1"/>
    <s v="PRE 2023"/>
    <m/>
    <n v="159"/>
    <n v="197551.02"/>
    <n v="221522.75"/>
    <n v="-23971.73000000001"/>
    <n v="-0.10821340020381653"/>
    <n v="1242.4592452830188"/>
    <n v="396494.39"/>
    <n v="437676.46"/>
    <n v="-41182.070000000007"/>
    <n v="-9.4092494716302544E-2"/>
    <m/>
    <m/>
    <m/>
    <m/>
    <m/>
    <m/>
    <m/>
  </r>
  <r>
    <x v="606"/>
    <s v="AL-E070042"/>
    <x v="4"/>
    <s v="E070042"/>
    <s v="FLAVORED"/>
    <n v="70000"/>
    <n v="25.79"/>
    <x v="12"/>
    <x v="4"/>
    <s v="NoReplen"/>
    <x v="2"/>
    <x v="2"/>
    <d v="2023-11-01T00:00:00"/>
    <m/>
    <n v="2"/>
    <n v="11761.66"/>
    <n v="14057.73"/>
    <n v="-2296.0699999999997"/>
    <n v="-0.1633314909306125"/>
    <n v="5880.83"/>
    <n v="3275.77"/>
    <n v="3955.08"/>
    <n v="-679.31"/>
    <n v="-0.17175632351305159"/>
    <m/>
    <m/>
    <m/>
    <m/>
    <m/>
    <m/>
    <m/>
  </r>
  <r>
    <x v="607"/>
    <s v="AL-A007922"/>
    <x v="2"/>
    <s v="A007922"/>
    <s v="STRAIGHT"/>
    <n v="7000"/>
    <n v="124.99"/>
    <x v="3"/>
    <x v="3"/>
    <s v="Allocated1"/>
    <x v="1"/>
    <x v="1"/>
    <s v="PRE 2023"/>
    <m/>
    <n v="5"/>
    <n v="20618.349999999999"/>
    <n v="12238.98"/>
    <n v="8379.369999999999"/>
    <n v="0.68464610612975907"/>
    <n v="4123.67"/>
    <n v="11594.07"/>
    <n v="8859.26"/>
    <n v="2734.8099999999995"/>
    <n v="0.30869508288502634"/>
    <m/>
    <m/>
    <m/>
    <m/>
    <m/>
    <m/>
    <m/>
  </r>
  <r>
    <x v="608"/>
    <s v="AL-A009693"/>
    <x v="2"/>
    <s v="A009693"/>
    <s v="STRAIGHT"/>
    <n v="7000"/>
    <n v="10.19"/>
    <x v="6"/>
    <x v="7"/>
    <s v="NoReplen"/>
    <x v="3"/>
    <x v="3"/>
    <s v="PRE 2023"/>
    <m/>
    <s v=""/>
    <n v="213.99"/>
    <n v="71.33"/>
    <n v="142.66000000000003"/>
    <n v="2"/>
    <s v=""/>
    <n v="20.38"/>
    <n v="0"/>
    <n v="20.38"/>
    <s v=""/>
    <m/>
    <m/>
    <m/>
    <m/>
    <m/>
    <m/>
    <m/>
  </r>
  <r>
    <x v="609"/>
    <s v="AL-B009613"/>
    <x v="6"/>
    <s v="B009613"/>
    <s v="STRAIGHT"/>
    <n v="7000"/>
    <n v="59.99"/>
    <x v="3"/>
    <x v="3"/>
    <s v="NoReplen"/>
    <x v="3"/>
    <x v="1"/>
    <s v="PRE 2023"/>
    <m/>
    <n v="9"/>
    <n v="2699.55"/>
    <n v="2699.55"/>
    <n v="0"/>
    <n v="0"/>
    <n v="299.95000000000005"/>
    <n v="779.87"/>
    <n v="0"/>
    <n v="779.87"/>
    <s v=""/>
    <m/>
    <m/>
    <m/>
    <m/>
    <m/>
    <m/>
    <m/>
  </r>
  <r>
    <x v="610"/>
    <s v="AL-A001509"/>
    <x v="2"/>
    <s v="A001509"/>
    <n v="0"/>
    <n v="7000"/>
    <n v="11.99"/>
    <x v="9"/>
    <x v="11"/>
    <s v="Delisted"/>
    <x v="2"/>
    <x v="2"/>
    <s v="PRE 2023"/>
    <m/>
    <n v="1"/>
    <n v="131.88999999999999"/>
    <n v="227.81"/>
    <n v="-95.920000000000016"/>
    <n v="-0.42105263157894746"/>
    <n v="131.88999999999999"/>
    <s v=""/>
    <s v=""/>
    <s v=""/>
    <s v=""/>
    <m/>
    <m/>
    <m/>
    <m/>
    <m/>
    <m/>
    <m/>
  </r>
  <r>
    <x v="611"/>
    <s v="AL-A001510"/>
    <x v="2"/>
    <s v="A001510"/>
    <n v="0"/>
    <n v="7000"/>
    <n v="11.99"/>
    <x v="9"/>
    <x v="11"/>
    <s v="Delisted"/>
    <x v="2"/>
    <x v="2"/>
    <s v="PRE 2023"/>
    <m/>
    <n v="1"/>
    <n v="47.96"/>
    <n v="227.81"/>
    <n v="-179.85"/>
    <n v="-0.78947368421052633"/>
    <n v="47.96"/>
    <s v=""/>
    <s v=""/>
    <s v=""/>
    <s v=""/>
    <m/>
    <m/>
    <m/>
    <m/>
    <m/>
    <m/>
    <m/>
  </r>
  <r>
    <x v="612"/>
    <s v="AL-A004074"/>
    <x v="2"/>
    <s v="A004074"/>
    <n v="0"/>
    <n v="7000"/>
    <n v="24.99"/>
    <x v="12"/>
    <x v="2"/>
    <s v="SpecOrder"/>
    <x v="3"/>
    <x v="1"/>
    <s v="PRE 2023"/>
    <m/>
    <n v="44"/>
    <n v="14394.24"/>
    <n v="13019.79"/>
    <n v="1374.4499999999989"/>
    <n v="0.10556621880998063"/>
    <n v="327.14181818181817"/>
    <n v="6572.37"/>
    <n v="7621.95"/>
    <n v="-1049.58"/>
    <n v="-0.13770491803278684"/>
    <m/>
    <m/>
    <m/>
    <m/>
    <m/>
    <m/>
    <m/>
  </r>
  <r>
    <x v="613"/>
    <s v="AL-A000199"/>
    <x v="2"/>
    <s v="A000199"/>
    <s v="STRAIGHT"/>
    <n v="7000"/>
    <n v="99.99"/>
    <x v="3"/>
    <x v="5"/>
    <s v="Replenish"/>
    <x v="2"/>
    <x v="1"/>
    <s v="PRE 2023"/>
    <m/>
    <n v="91"/>
    <n v="258462.74"/>
    <n v="244304.99"/>
    <n v="14157.75"/>
    <n v="5.7951129037519866E-2"/>
    <n v="2840.2498901098902"/>
    <n v="201369.11"/>
    <n v="189520.66"/>
    <n v="11848.449999999983"/>
    <n v="6.25179861657299E-2"/>
    <m/>
    <m/>
    <m/>
    <m/>
    <m/>
    <m/>
    <m/>
  </r>
  <r>
    <x v="614"/>
    <s v="AL-A001559"/>
    <x v="2"/>
    <s v="A001559"/>
    <n v="0"/>
    <n v="7000"/>
    <n v="26.99"/>
    <x v="12"/>
    <x v="2"/>
    <s v="Delisted"/>
    <x v="2"/>
    <x v="2"/>
    <s v="PRE 2023"/>
    <m/>
    <n v="4"/>
    <n v="296.89"/>
    <n v="1133.58"/>
    <n v="-836.68999999999994"/>
    <n v="-0.73809523809523814"/>
    <n v="74.222499999999997"/>
    <n v="80.97"/>
    <n v="0"/>
    <n v="80.97"/>
    <s v=""/>
    <m/>
    <m/>
    <m/>
    <m/>
    <m/>
    <m/>
    <m/>
  </r>
  <r>
    <x v="615"/>
    <s v="AL-E009453"/>
    <x v="4"/>
    <s v="E009453"/>
    <s v="STRAIGHT"/>
    <n v="7000"/>
    <n v="19.79"/>
    <x v="2"/>
    <x v="6"/>
    <s v="NoReplen"/>
    <x v="3"/>
    <x v="2"/>
    <s v="PRE 2023"/>
    <m/>
    <n v="1"/>
    <n v="118.74"/>
    <n v="19.79"/>
    <n v="98.949999999999989"/>
    <n v="5"/>
    <n v="118.74"/>
    <n v="0"/>
    <n v="65.98"/>
    <n v="-65.98"/>
    <n v="-1"/>
    <m/>
    <m/>
    <m/>
    <m/>
    <m/>
    <m/>
    <m/>
  </r>
  <r>
    <x v="616"/>
    <s v="AL-E009455"/>
    <x v="4"/>
    <s v="E009455"/>
    <s v="STRAIGHT"/>
    <n v="9000"/>
    <n v="17.39"/>
    <x v="2"/>
    <x v="6"/>
    <s v="NoReplen"/>
    <x v="3"/>
    <x v="2"/>
    <d v="2024-07-01T00:00:00"/>
    <m/>
    <n v="1"/>
    <n v="69.56"/>
    <n v="37.18"/>
    <n v="32.380000000000003"/>
    <n v="0.87089833243679404"/>
    <n v="69.56"/>
    <n v="0"/>
    <n v="846.13"/>
    <n v="-846.13"/>
    <n v="-1"/>
    <m/>
    <m/>
    <m/>
    <m/>
    <m/>
    <m/>
    <m/>
  </r>
  <r>
    <x v="617"/>
    <s v="AL-F000187"/>
    <x v="5"/>
    <s v="F000187"/>
    <s v="STRAIGHT"/>
    <n v="7000"/>
    <n v="11.39"/>
    <x v="3"/>
    <x v="9"/>
    <s v="NoReplen"/>
    <x v="2"/>
    <x v="2"/>
    <s v="PRE 2023"/>
    <m/>
    <n v="4"/>
    <n v="201.27"/>
    <n v="398.79"/>
    <n v="-197.52"/>
    <n v="-0.49529827728879861"/>
    <n v="50.317500000000003"/>
    <s v=""/>
    <s v=""/>
    <s v=""/>
    <s v=""/>
    <m/>
    <m/>
    <m/>
    <m/>
    <m/>
    <m/>
    <m/>
  </r>
  <r>
    <x v="618"/>
    <s v="AL-A008300"/>
    <x v="2"/>
    <s v="A008300"/>
    <s v="STRAIGHT"/>
    <n v="8000"/>
    <n v="23.99"/>
    <x v="12"/>
    <x v="2"/>
    <s v="NoReplen"/>
    <x v="6"/>
    <x v="2"/>
    <s v="PRE 2023"/>
    <m/>
    <n v="0"/>
    <n v="2662.99"/>
    <n v="5438.64"/>
    <n v="-2775.6500000000005"/>
    <n v="-0.51035736875395332"/>
    <s v=""/>
    <n v="1439.4"/>
    <n v="3719.07"/>
    <n v="-2279.67"/>
    <n v="-0.61296775806854931"/>
    <m/>
    <m/>
    <m/>
    <m/>
    <m/>
    <m/>
    <m/>
  </r>
  <r>
    <x v="619"/>
    <s v="AL-A005920"/>
    <x v="2"/>
    <s v="A005920"/>
    <s v="STRAIGHT"/>
    <n v="7000"/>
    <n v="32.99"/>
    <x v="3"/>
    <x v="4"/>
    <s v="Replenish"/>
    <x v="3"/>
    <x v="1"/>
    <s v="PRE 2023"/>
    <m/>
    <n v="120"/>
    <n v="108669.06"/>
    <n v="139481.72"/>
    <n v="-30812.660000000003"/>
    <n v="-0.22090823084200573"/>
    <n v="905.57550000000003"/>
    <n v="18738.32"/>
    <n v="38037.47"/>
    <n v="-19299.150000000001"/>
    <n v="-0.50737207285342589"/>
    <m/>
    <m/>
    <m/>
    <m/>
    <m/>
    <m/>
    <m/>
  </r>
  <r>
    <x v="620"/>
    <s v="AL-A005612"/>
    <x v="2"/>
    <s v="A005612"/>
    <s v="SINGLE MALT"/>
    <n v="7000"/>
    <n v="124.99"/>
    <x v="4"/>
    <x v="3"/>
    <s v="SpecOrder"/>
    <x v="3"/>
    <x v="1"/>
    <s v="PRE 2023"/>
    <m/>
    <n v="2"/>
    <n v="1124.9100000000001"/>
    <n v="999.92"/>
    <n v="124.99000000000012"/>
    <n v="0.12500000000000022"/>
    <n v="562.45500000000004"/>
    <n v="999.92"/>
    <n v="749.94"/>
    <n v="249.9799999999999"/>
    <n v="0.33333333333333326"/>
    <m/>
    <m/>
    <m/>
    <m/>
    <m/>
    <m/>
    <m/>
  </r>
  <r>
    <x v="621"/>
    <s v="AL-A005613"/>
    <x v="2"/>
    <s v="A005613"/>
    <s v="SINGLE MALT"/>
    <n v="7000"/>
    <n v="199.99"/>
    <x v="4"/>
    <x v="3"/>
    <s v="SpecOrder"/>
    <x v="3"/>
    <x v="1"/>
    <s v="PRE 2023"/>
    <m/>
    <n v="2"/>
    <n v="599.97"/>
    <n v="599.97"/>
    <n v="0"/>
    <n v="0"/>
    <n v="299.98500000000001"/>
    <s v=""/>
    <s v=""/>
    <s v=""/>
    <s v=""/>
    <m/>
    <m/>
    <m/>
    <m/>
    <m/>
    <m/>
    <m/>
  </r>
  <r>
    <x v="622"/>
    <s v="AL-A009081"/>
    <x v="2"/>
    <s v="A009081"/>
    <s v="SINGLE MALT"/>
    <n v="7000"/>
    <n v="629.99"/>
    <x v="4"/>
    <x v="3"/>
    <s v="Allocated2"/>
    <x v="3"/>
    <x v="1"/>
    <s v="PRE 2023"/>
    <m/>
    <n v="12"/>
    <n v="629.99"/>
    <n v="629.99"/>
    <n v="0"/>
    <n v="0"/>
    <n v="52.499166666666667"/>
    <s v=""/>
    <s v=""/>
    <s v=""/>
    <s v=""/>
    <m/>
    <m/>
    <m/>
    <m/>
    <m/>
    <m/>
    <m/>
  </r>
  <r>
    <x v="623"/>
    <s v="AL-A007594"/>
    <x v="2"/>
    <s v="A007594"/>
    <s v="STRAIGHT"/>
    <n v="7000"/>
    <n v="26.99"/>
    <x v="3"/>
    <x v="2"/>
    <s v="NoReplen"/>
    <x v="2"/>
    <x v="2"/>
    <s v="PRE 2023"/>
    <m/>
    <n v="1"/>
    <n v="1187.56"/>
    <n v="16510.5"/>
    <n v="-15322.94"/>
    <n v="-0.92807243875109779"/>
    <n v="1187.56"/>
    <n v="107.96"/>
    <n v="3140.2"/>
    <n v="-3032.24"/>
    <n v="-0.9656200242022801"/>
    <m/>
    <m/>
    <m/>
    <m/>
    <m/>
    <m/>
    <m/>
  </r>
  <r>
    <x v="624"/>
    <s v="AL-A007673"/>
    <x v="2"/>
    <s v="A007673"/>
    <s v="STRAIGHT"/>
    <n v="7000"/>
    <n v="41.99"/>
    <x v="8"/>
    <x v="4"/>
    <s v="NoReplen"/>
    <x v="2"/>
    <x v="2"/>
    <s v="PRE 2023"/>
    <m/>
    <n v="1"/>
    <n v="419.9"/>
    <n v="11575.57"/>
    <n v="-11155.67"/>
    <n v="-0.96372532842875125"/>
    <n v="419.9"/>
    <n v="0"/>
    <n v="391.91"/>
    <n v="-391.91"/>
    <n v="-1"/>
    <m/>
    <m/>
    <m/>
    <m/>
    <m/>
    <m/>
    <m/>
  </r>
  <r>
    <x v="625"/>
    <s v="AL-A008283"/>
    <x v="2"/>
    <s v="A008283"/>
    <s v="STRAIGHT"/>
    <n v="8000"/>
    <n v="149.99"/>
    <x v="8"/>
    <x v="3"/>
    <s v="NoReplen"/>
    <x v="6"/>
    <x v="2"/>
    <s v="PRE 2023"/>
    <m/>
    <n v="4"/>
    <n v="449.97"/>
    <n v="449.97"/>
    <n v="0"/>
    <n v="0"/>
    <n v="112.49250000000001"/>
    <n v="0"/>
    <n v="149.99"/>
    <n v="-149.99"/>
    <n v="-1"/>
    <m/>
    <m/>
    <m/>
    <m/>
    <m/>
    <m/>
    <m/>
  </r>
  <r>
    <x v="626"/>
    <s v="AL-A001205"/>
    <x v="2"/>
    <s v="A001205"/>
    <s v="STRAIGHT"/>
    <n v="7000"/>
    <n v="49.99"/>
    <x v="3"/>
    <x v="4"/>
    <s v="Replenish"/>
    <x v="2"/>
    <x v="1"/>
    <s v="PRE 2023"/>
    <m/>
    <n v="79"/>
    <n v="40241.949999999997"/>
    <n v="53618.31"/>
    <n v="-13376.36"/>
    <n v="-0.24947373387934091"/>
    <n v="509.39177215189869"/>
    <n v="12997.4"/>
    <n v="15731.08"/>
    <n v="-2733.6800000000003"/>
    <n v="-0.1737757356773979"/>
    <m/>
    <m/>
    <m/>
    <m/>
    <m/>
    <m/>
    <m/>
  </r>
  <r>
    <x v="627"/>
    <s v="AL-A007040"/>
    <x v="2"/>
    <s v="A007040"/>
    <s v="STRAIGHT"/>
    <n v="7000"/>
    <n v="39.29"/>
    <x v="3"/>
    <x v="4"/>
    <s v="NoReplen"/>
    <x v="2"/>
    <x v="2"/>
    <s v="PRE 2023"/>
    <m/>
    <n v="4"/>
    <n v="1571.6"/>
    <n v="10732.97"/>
    <n v="-9161.369999999999"/>
    <n v="-0.85357268305045109"/>
    <n v="392.9"/>
    <n v="39.29"/>
    <n v="2062.79"/>
    <n v="-2023.5"/>
    <n v="-0.98095298115658891"/>
    <m/>
    <m/>
    <m/>
    <m/>
    <m/>
    <m/>
    <m/>
  </r>
  <r>
    <x v="628"/>
    <s v="AL-A008236"/>
    <x v="2"/>
    <s v="A008236"/>
    <n v="0"/>
    <n v="8000"/>
    <n v="34.99"/>
    <x v="12"/>
    <x v="4"/>
    <s v="NoReplen"/>
    <x v="6"/>
    <x v="4"/>
    <s v="PRE 2023"/>
    <m/>
    <n v="6"/>
    <n v="1084.69"/>
    <n v="4408.74"/>
    <n v="-3324.0499999999997"/>
    <n v="-0.75396825396825395"/>
    <n v="180.78166666666667"/>
    <n v="979.72"/>
    <n v="6718.08"/>
    <n v="-5738.36"/>
    <n v="-0.85416666666666663"/>
    <m/>
    <m/>
    <m/>
    <m/>
    <m/>
    <m/>
    <m/>
  </r>
  <r>
    <x v="629"/>
    <s v="AL-L008236"/>
    <x v="9"/>
    <s v="L008236"/>
    <s v="STRAIGHT"/>
    <n v="8000"/>
    <n v="34.99"/>
    <x v="12"/>
    <x v="4"/>
    <s v="Replenish"/>
    <x v="6"/>
    <x v="1"/>
    <d v="2025-05-01T00:00:00"/>
    <m/>
    <n v="2"/>
    <n v="874.75"/>
    <n v="174.95"/>
    <n v="699.8"/>
    <n v="4"/>
    <n v="437.375"/>
    <n v="3289.06"/>
    <n v="1049.7"/>
    <n v="2239.3599999999997"/>
    <n v="2.1333333333333333"/>
    <m/>
    <m/>
    <m/>
    <m/>
    <m/>
    <m/>
    <m/>
  </r>
  <r>
    <x v="630"/>
    <s v="AL-A007323"/>
    <x v="2"/>
    <s v="A007323"/>
    <s v="STRAIGHT"/>
    <n v="7000"/>
    <n v="31.99"/>
    <x v="2"/>
    <x v="4"/>
    <s v="Replenish"/>
    <x v="2"/>
    <x v="1"/>
    <s v="PRE 2023"/>
    <m/>
    <n v="54"/>
    <n v="20982.79"/>
    <n v="23361.51"/>
    <n v="-2378.7199999999975"/>
    <n v="-0.10182218529538534"/>
    <n v="388.57018518518521"/>
    <n v="43611.21"/>
    <n v="32792.120000000003"/>
    <n v="10819.089999999997"/>
    <n v="0.32992956844510202"/>
    <m/>
    <m/>
    <m/>
    <m/>
    <m/>
    <m/>
    <m/>
  </r>
  <r>
    <x v="631"/>
    <s v="AL-A007291"/>
    <x v="2"/>
    <s v="A007291"/>
    <s v="STRAIGHT"/>
    <n v="7000"/>
    <n v="54.59"/>
    <x v="2"/>
    <x v="3"/>
    <s v="NoReplen"/>
    <x v="2"/>
    <x v="3"/>
    <s v="PRE 2023"/>
    <m/>
    <n v="1"/>
    <n v="54.59"/>
    <n v="464.02"/>
    <n v="-409.42999999999995"/>
    <n v="-0.88235420887030735"/>
    <n v="54.59"/>
    <n v="54.59"/>
    <n v="0"/>
    <n v="54.59"/>
    <s v=""/>
    <m/>
    <m/>
    <m/>
    <m/>
    <m/>
    <m/>
    <m/>
  </r>
  <r>
    <x v="632"/>
    <s v="AL-A007884"/>
    <x v="2"/>
    <s v="A007884"/>
    <s v="STRAIGHT"/>
    <n v="7000"/>
    <n v="22.79"/>
    <x v="12"/>
    <x v="2"/>
    <s v="NoReplen"/>
    <x v="4"/>
    <x v="4"/>
    <s v="PRE 2023"/>
    <m/>
    <s v=""/>
    <n v="91.16"/>
    <n v="774.86"/>
    <n v="-683.7"/>
    <n v="-0.88235294117647056"/>
    <s v=""/>
    <s v=""/>
    <s v=""/>
    <s v=""/>
    <s v=""/>
    <m/>
    <m/>
    <m/>
    <m/>
    <m/>
    <m/>
    <m/>
  </r>
  <r>
    <x v="633"/>
    <s v="AL-A007396"/>
    <x v="2"/>
    <s v="A007396"/>
    <n v="0"/>
    <n v="7000"/>
    <n v="22.79"/>
    <x v="12"/>
    <x v="2"/>
    <s v="NoReplen"/>
    <x v="2"/>
    <x v="2"/>
    <s v="PRE 2023"/>
    <m/>
    <n v="1"/>
    <n v="68.37"/>
    <n v="433.01"/>
    <n v="-364.64"/>
    <n v="-0.84210526315789469"/>
    <n v="68.37"/>
    <n v="0"/>
    <n v="45.58"/>
    <n v="-45.58"/>
    <n v="-1"/>
    <m/>
    <m/>
    <m/>
    <m/>
    <m/>
    <m/>
    <m/>
  </r>
  <r>
    <x v="634"/>
    <s v="AL-A007330"/>
    <x v="2"/>
    <s v="A007330"/>
    <s v="STRAIGHT"/>
    <n v="7000"/>
    <n v="0"/>
    <x v="6"/>
    <x v="2"/>
    <s v="Replenish"/>
    <x v="2"/>
    <x v="1"/>
    <s v="PRE 2023"/>
    <m/>
    <n v="87"/>
    <n v="46093.34"/>
    <n v="44358"/>
    <n v="1735.3399999999965"/>
    <n v="3.9121240813381863E-2"/>
    <n v="529.80850574712645"/>
    <n v="47514.03"/>
    <n v="47443.68"/>
    <n v="70.349999999998545"/>
    <n v="1.4828107769042642E-3"/>
    <m/>
    <m/>
    <m/>
    <m/>
    <m/>
    <m/>
    <m/>
  </r>
  <r>
    <x v="635"/>
    <s v="AL-E009062"/>
    <x v="4"/>
    <s v="E009062"/>
    <s v="STRAIGHT"/>
    <n v="9000"/>
    <n v="14.39"/>
    <x v="12"/>
    <x v="6"/>
    <s v="SpecOrder"/>
    <x v="3"/>
    <x v="2"/>
    <s v="PRE 2023"/>
    <m/>
    <n v="0"/>
    <n v="167.93"/>
    <n v="71.97"/>
    <n v="95.960000000000008"/>
    <n v="1.3333333333333335"/>
    <s v=""/>
    <n v="5037.42"/>
    <n v="5637.65"/>
    <n v="-600.22999999999956"/>
    <n v="-0.10646812058215738"/>
    <m/>
    <m/>
    <m/>
    <m/>
    <m/>
    <m/>
    <m/>
  </r>
  <r>
    <x v="636"/>
    <s v="AL-A000913"/>
    <x v="2"/>
    <s v="A000913"/>
    <n v="0"/>
    <n v="7000"/>
    <n v="19.989999999999998"/>
    <x v="12"/>
    <x v="6"/>
    <s v="Replenish"/>
    <x v="2"/>
    <x v="1"/>
    <s v="PRE 2023"/>
    <m/>
    <n v="65"/>
    <n v="19827.849999999999"/>
    <n v="21269.360000000001"/>
    <n v="-1441.510000000002"/>
    <n v="-6.7774018588241614E-2"/>
    <n v="305.04384615384612"/>
    <n v="27302.13"/>
    <n v="33783.1"/>
    <n v="-6480.9699999999975"/>
    <n v="-0.1918405948536398"/>
    <m/>
    <m/>
    <m/>
    <m/>
    <m/>
    <m/>
    <m/>
  </r>
  <r>
    <x v="637"/>
    <s v="AL-A010613"/>
    <x v="2"/>
    <s v="A010613"/>
    <s v="STRAIGHT"/>
    <n v="10000"/>
    <n v="49.99"/>
    <x v="11"/>
    <x v="4"/>
    <s v="SpecOrder"/>
    <x v="2"/>
    <x v="1"/>
    <d v="2023-08-01T00:00:00"/>
    <m/>
    <n v="8"/>
    <n v="1199.76"/>
    <n v="1999.6"/>
    <n v="-799.83999999999992"/>
    <n v="-0.4"/>
    <n v="149.97"/>
    <n v="49.99"/>
    <n v="449.91"/>
    <n v="-399.92"/>
    <n v="-0.88888888888888884"/>
    <m/>
    <m/>
    <m/>
    <m/>
    <m/>
    <m/>
    <m/>
  </r>
  <r>
    <x v="638"/>
    <s v="AL-A010612"/>
    <x v="2"/>
    <s v="A010612"/>
    <s v="STRAIGHT"/>
    <n v="10000"/>
    <n v="84.99"/>
    <x v="3"/>
    <x v="5"/>
    <s v="SpecOrder"/>
    <x v="2"/>
    <x v="1"/>
    <d v="2023-08-01T00:00:00"/>
    <m/>
    <n v="12"/>
    <n v="2889.66"/>
    <n v="12833.49"/>
    <n v="-9943.83"/>
    <n v="-0.77483443708609268"/>
    <n v="240.80499999999998"/>
    <n v="339.96"/>
    <n v="5099.3999999999996"/>
    <n v="-4759.4399999999996"/>
    <n v="-0.93333333333333335"/>
    <m/>
    <m/>
    <m/>
    <m/>
    <m/>
    <m/>
    <m/>
  </r>
  <r>
    <x v="639"/>
    <s v="AL-A007662"/>
    <x v="2"/>
    <s v="A007662"/>
    <s v="STRAIGHT"/>
    <n v="7000"/>
    <n v="41.99"/>
    <x v="3"/>
    <x v="4"/>
    <s v="Replenish"/>
    <x v="2"/>
    <x v="1"/>
    <s v="PRE 2023"/>
    <m/>
    <n v="97"/>
    <n v="52109.59"/>
    <n v="65475.76"/>
    <n v="-13366.170000000006"/>
    <n v="-0.20413921121343237"/>
    <n v="537.21226804123705"/>
    <n v="35397.57"/>
    <n v="39897.120000000003"/>
    <n v="-4499.5500000000029"/>
    <n v="-0.11277881711762661"/>
    <m/>
    <m/>
    <m/>
    <m/>
    <m/>
    <m/>
    <m/>
  </r>
  <r>
    <x v="640"/>
    <s v="AL-A007261"/>
    <x v="2"/>
    <s v="A007261"/>
    <s v="STRAIGHT"/>
    <n v="7000"/>
    <n v="44.99"/>
    <x v="2"/>
    <x v="5"/>
    <s v="Replenish"/>
    <x v="2"/>
    <x v="1"/>
    <s v="PRE 2023"/>
    <m/>
    <n v="39"/>
    <n v="16266.09"/>
    <n v="13221.84"/>
    <n v="3044.25"/>
    <n v="0.23024405075239152"/>
    <n v="417.07923076923078"/>
    <n v="25568.959999999999"/>
    <n v="24304.15"/>
    <n v="1264.8099999999977"/>
    <n v="5.2040906594141179E-2"/>
    <m/>
    <m/>
    <m/>
    <m/>
    <m/>
    <m/>
    <m/>
  </r>
  <r>
    <x v="641"/>
    <s v="AL-F004798"/>
    <x v="5"/>
    <s v="F004798"/>
    <s v="STRAIGHT"/>
    <n v="4000"/>
    <n v="21.59"/>
    <x v="2"/>
    <x v="7"/>
    <s v="Delisted"/>
    <x v="3"/>
    <x v="3"/>
    <d v="2023-12-01T00:00:00"/>
    <m/>
    <s v=""/>
    <n v="0"/>
    <n v="403.06"/>
    <n v="-403.06"/>
    <n v="-1"/>
    <s v=""/>
    <s v=""/>
    <s v=""/>
    <s v=""/>
    <s v=""/>
    <m/>
    <m/>
    <m/>
    <m/>
    <m/>
    <m/>
    <m/>
  </r>
  <r>
    <x v="642"/>
    <s v="AL-A001980"/>
    <x v="2"/>
    <s v="A001980"/>
    <s v="STRAIGHT"/>
    <n v="7000"/>
    <n v="24.99"/>
    <x v="2"/>
    <x v="4"/>
    <s v="Replenish"/>
    <x v="2"/>
    <x v="1"/>
    <s v="PRE 2023"/>
    <m/>
    <n v="63"/>
    <n v="24896.31"/>
    <n v="24974.89"/>
    <n v="-78.579999999998108"/>
    <n v="-3.1463602041890137E-3"/>
    <n v="395.17952380952386"/>
    <n v="28282.99"/>
    <n v="32282.87"/>
    <n v="-3999.8799999999974"/>
    <n v="-0.12390100384507319"/>
    <m/>
    <m/>
    <m/>
    <m/>
    <m/>
    <m/>
    <m/>
  </r>
  <r>
    <x v="643"/>
    <s v="AL-L010814"/>
    <x v="9"/>
    <s v="L010814"/>
    <s v="STRAIGHT"/>
    <n v="10000"/>
    <n v="99.99"/>
    <x v="2"/>
    <x v="3"/>
    <s v="Allocated1"/>
    <x v="2"/>
    <x v="1"/>
    <d v="2024-11-01T00:00:00"/>
    <m/>
    <n v="11"/>
    <n v="2099.79"/>
    <n v="1999.8"/>
    <n v="99.990000000000009"/>
    <n v="5.0000000000000044E-2"/>
    <n v="190.89"/>
    <n v="0"/>
    <n v="3099.69"/>
    <n v="-3099.69"/>
    <n v="-1"/>
    <m/>
    <m/>
    <m/>
    <m/>
    <m/>
    <m/>
    <m/>
  </r>
  <r>
    <x v="644"/>
    <s v="AL-A004631"/>
    <x v="2"/>
    <s v="A004631"/>
    <s v="STRAIGHT"/>
    <n v="7000"/>
    <n v="13.19"/>
    <x v="2"/>
    <x v="2"/>
    <s v="NoReplen"/>
    <x v="3"/>
    <x v="2"/>
    <s v="PRE 2023"/>
    <m/>
    <n v="1"/>
    <n v="74.75"/>
    <n v="109.95"/>
    <n v="-35.200000000000003"/>
    <n v="-0.32014552069122326"/>
    <n v="74.75"/>
    <s v=""/>
    <s v=""/>
    <s v=""/>
    <s v=""/>
    <m/>
    <m/>
    <m/>
    <m/>
    <m/>
    <m/>
    <m/>
  </r>
  <r>
    <x v="645"/>
    <s v="AL-A009798"/>
    <x v="2"/>
    <s v="A009798"/>
    <s v="FLAVORED"/>
    <n v="7000"/>
    <n v="13.19"/>
    <x v="3"/>
    <x v="7"/>
    <s v="NoReplen"/>
    <x v="3"/>
    <x v="2"/>
    <s v="PRE 2023"/>
    <m/>
    <s v=""/>
    <n v="171.47"/>
    <n v="202.3"/>
    <n v="-30.830000000000013"/>
    <n v="-0.15239742956005942"/>
    <s v=""/>
    <n v="0"/>
    <n v="43.98"/>
    <n v="-43.98"/>
    <n v="-1"/>
    <m/>
    <m/>
    <m/>
    <m/>
    <m/>
    <m/>
    <m/>
  </r>
  <r>
    <x v="646"/>
    <s v="AL-A070606"/>
    <x v="2"/>
    <s v="A070606"/>
    <s v="FLAVORED"/>
    <n v="70000"/>
    <n v="22.99"/>
    <x v="3"/>
    <x v="2"/>
    <s v="Replenish"/>
    <x v="2"/>
    <x v="1"/>
    <d v="2026-01-01T00:00:00"/>
    <m/>
    <n v="49"/>
    <n v="3214.52"/>
    <n v="0"/>
    <n v="3214.52"/>
    <s v=""/>
    <n v="65.602448979591841"/>
    <n v="2828.7"/>
    <n v="0"/>
    <n v="2828.7"/>
    <s v=""/>
    <m/>
    <m/>
    <m/>
    <m/>
    <m/>
    <m/>
    <m/>
  </r>
  <r>
    <x v="647"/>
    <s v="AL-A000096"/>
    <x v="2"/>
    <s v="A000096"/>
    <s v="BLENDED"/>
    <n v="7000"/>
    <n v="44.99"/>
    <x v="4"/>
    <x v="4"/>
    <s v="Replenish"/>
    <x v="2"/>
    <x v="1"/>
    <s v="PRE 2023"/>
    <m/>
    <n v="147"/>
    <n v="222812.4"/>
    <n v="229237.12"/>
    <n v="-6424.7200000000012"/>
    <n v="-2.8026525546996917E-2"/>
    <n v="1515.7306122448979"/>
    <n v="418022.33"/>
    <n v="479100.25"/>
    <n v="-61077.919999999984"/>
    <n v="-0.12748463395708931"/>
    <m/>
    <m/>
    <m/>
    <m/>
    <m/>
    <m/>
    <m/>
  </r>
  <r>
    <x v="648"/>
    <s v="AL-A000596"/>
    <x v="2"/>
    <s v="A000596"/>
    <s v="STRAIGHT"/>
    <n v="1000"/>
    <n v="44.99"/>
    <x v="4"/>
    <x v="4"/>
    <s v="NoReplen"/>
    <x v="2"/>
    <x v="1"/>
    <d v="2024-07-01T00:00:00"/>
    <m/>
    <n v="4"/>
    <n v="687.84"/>
    <n v="11569.34"/>
    <n v="-10881.5"/>
    <n v="-0.94054630601227041"/>
    <n v="171.96"/>
    <n v="1253.7"/>
    <n v="9307.8799999999992"/>
    <n v="-8054.1799999999994"/>
    <n v="-0.86530767478738446"/>
    <m/>
    <m/>
    <m/>
    <m/>
    <m/>
    <m/>
    <m/>
  </r>
  <r>
    <x v="649"/>
    <s v="AL-A007947"/>
    <x v="2"/>
    <s v="A007947"/>
    <s v="FLAVORED"/>
    <n v="7000"/>
    <n v="43.99"/>
    <x v="4"/>
    <x v="4"/>
    <s v="Replenish"/>
    <x v="2"/>
    <x v="1"/>
    <d v="2023-03-01T00:00:00"/>
    <m/>
    <n v="120"/>
    <n v="95261.38"/>
    <n v="125196.49"/>
    <n v="-29935.11"/>
    <n v="-0.23910502602748684"/>
    <n v="793.84483333333333"/>
    <n v="204415.65"/>
    <n v="253828.16"/>
    <n v="-49412.510000000009"/>
    <n v="-0.19466914151684356"/>
    <m/>
    <m/>
    <m/>
    <m/>
    <m/>
    <m/>
    <m/>
  </r>
  <r>
    <x v="650"/>
    <s v="AL-A004233"/>
    <x v="2"/>
    <s v="A004233"/>
    <s v="BLENDED"/>
    <n v="7000"/>
    <n v="79.989999999999995"/>
    <x v="4"/>
    <x v="5"/>
    <s v="SpecOrder"/>
    <x v="3"/>
    <x v="1"/>
    <s v="PRE 2023"/>
    <m/>
    <n v="20"/>
    <n v="30821.05"/>
    <n v="34185.699999999997"/>
    <n v="-3364.6499999999978"/>
    <n v="-9.8422732312048566E-2"/>
    <n v="1541.0525"/>
    <n v="61302.16"/>
    <n v="83899.37"/>
    <n v="-22597.209999999992"/>
    <n v="-0.26933706415197145"/>
    <m/>
    <m/>
    <m/>
    <m/>
    <m/>
    <m/>
    <m/>
  </r>
  <r>
    <x v="651"/>
    <s v="AL-A005669"/>
    <x v="2"/>
    <s v="A005669"/>
    <s v="BLENDED"/>
    <n v="7000"/>
    <n v="49.99"/>
    <x v="4"/>
    <x v="4"/>
    <s v="SpecOrder"/>
    <x v="3"/>
    <x v="1"/>
    <s v="PRE 2023"/>
    <m/>
    <n v="19"/>
    <n v="12647.47"/>
    <n v="9298.14"/>
    <n v="3349.33"/>
    <n v="0.36021505376344098"/>
    <n v="665.65631578947364"/>
    <n v="20995.8"/>
    <n v="23145.37"/>
    <n v="-2149.5699999999997"/>
    <n v="-9.2872570194384441E-2"/>
    <m/>
    <m/>
    <m/>
    <m/>
    <m/>
    <m/>
    <m/>
  </r>
  <r>
    <x v="652"/>
    <s v="AL-A007015"/>
    <x v="2"/>
    <s v="A007015"/>
    <s v="STRAIGHT"/>
    <n v="7000"/>
    <n v="35.99"/>
    <x v="4"/>
    <x v="2"/>
    <s v="NoReplen"/>
    <x v="2"/>
    <x v="2"/>
    <d v="2024-02-01T00:00:00"/>
    <m/>
    <n v="2"/>
    <n v="1691.53"/>
    <n v="15506.52"/>
    <n v="-13814.99"/>
    <n v="-0.89091491836982117"/>
    <n v="845.76499999999999"/>
    <n v="1763.51"/>
    <n v="25237.39"/>
    <n v="-23473.88"/>
    <n v="-0.93012312287443355"/>
    <m/>
    <m/>
    <m/>
    <m/>
    <m/>
    <m/>
    <m/>
  </r>
  <r>
    <x v="653"/>
    <s v="AL-A070461"/>
    <x v="2"/>
    <s v="A070461"/>
    <s v="FLAVORED"/>
    <n v="70000"/>
    <n v="18.989999999999998"/>
    <x v="3"/>
    <x v="6"/>
    <s v="Replenish"/>
    <x v="2"/>
    <x v="1"/>
    <d v="2025-05-01T00:00:00"/>
    <m/>
    <n v="62"/>
    <n v="13293"/>
    <n v="0"/>
    <n v="13293"/>
    <s v=""/>
    <n v="214.40322580645162"/>
    <n v="16768.169999999998"/>
    <n v="0"/>
    <n v="16768.169999999998"/>
    <s v=""/>
    <m/>
    <m/>
    <m/>
    <m/>
    <m/>
    <m/>
    <m/>
  </r>
  <r>
    <x v="654"/>
    <s v="AL-D070461"/>
    <x v="3"/>
    <s v="D070461"/>
    <s v="FLAVORED"/>
    <n v="70000"/>
    <n v="1.0900000000000001"/>
    <x v="3"/>
    <x v="8"/>
    <s v="Replenish"/>
    <x v="2"/>
    <x v="1"/>
    <d v="2025-05-01T00:00:00"/>
    <m/>
    <n v="49"/>
    <n v="3058.54"/>
    <n v="0"/>
    <n v="3058.54"/>
    <s v=""/>
    <n v="62.419183673469384"/>
    <n v="1412.64"/>
    <n v="0"/>
    <n v="1412.64"/>
    <s v=""/>
    <m/>
    <m/>
    <m/>
    <m/>
    <m/>
    <m/>
    <m/>
  </r>
  <r>
    <x v="655"/>
    <s v="AL-A070462"/>
    <x v="2"/>
    <s v="A070462"/>
    <s v="FLAVORED"/>
    <n v="70000"/>
    <n v="18.989999999999998"/>
    <x v="3"/>
    <x v="6"/>
    <s v="Replenish"/>
    <x v="2"/>
    <x v="1"/>
    <d v="2025-05-01T00:00:00"/>
    <m/>
    <n v="63"/>
    <n v="9855.81"/>
    <n v="0"/>
    <n v="9855.81"/>
    <s v=""/>
    <n v="156.44142857142856"/>
    <n v="14280.48"/>
    <n v="0"/>
    <n v="14280.48"/>
    <s v=""/>
    <m/>
    <m/>
    <m/>
    <m/>
    <m/>
    <m/>
    <m/>
  </r>
  <r>
    <x v="656"/>
    <s v="AL-D070462"/>
    <x v="3"/>
    <s v="D070462"/>
    <s v="FLAVORED"/>
    <n v="70000"/>
    <n v="1.0900000000000001"/>
    <x v="3"/>
    <x v="8"/>
    <s v="Replenish"/>
    <x v="2"/>
    <x v="1"/>
    <d v="2025-05-01T00:00:00"/>
    <m/>
    <n v="52"/>
    <n v="2460.13"/>
    <n v="0"/>
    <n v="2460.13"/>
    <s v=""/>
    <n v="47.310192307692311"/>
    <n v="4938.79"/>
    <n v="0"/>
    <n v="4938.79"/>
    <s v=""/>
    <m/>
    <m/>
    <m/>
    <m/>
    <m/>
    <m/>
    <m/>
  </r>
  <r>
    <x v="657"/>
    <s v="AL-E000101"/>
    <x v="4"/>
    <s v="E000101"/>
    <s v="STRAIGHT"/>
    <n v="1000"/>
    <n v="34.99"/>
    <x v="3"/>
    <x v="2"/>
    <s v="Allocated1"/>
    <x v="2"/>
    <x v="1"/>
    <d v="2024-11-01T00:00:00"/>
    <m/>
    <n v="9"/>
    <n v="484.87"/>
    <n v="209485.13"/>
    <n v="-209000.26"/>
    <n v="-0.99768542044010478"/>
    <n v="53.874444444444443"/>
    <n v="57516.86"/>
    <n v="244.93"/>
    <n v="57271.93"/>
    <n v="233.82978810272323"/>
    <m/>
    <m/>
    <m/>
    <m/>
    <m/>
    <m/>
    <m/>
  </r>
  <r>
    <x v="658"/>
    <s v="AL-A000101"/>
    <x v="2"/>
    <s v="A000101"/>
    <s v="STRAIGHT"/>
    <n v="7000"/>
    <n v="28.99"/>
    <x v="3"/>
    <x v="2"/>
    <s v="Allocated1"/>
    <x v="2"/>
    <x v="1"/>
    <s v="PRE 2023"/>
    <m/>
    <n v="141"/>
    <n v="1249729.9099999999"/>
    <n v="1113331.96"/>
    <n v="136397.94999999995"/>
    <n v="0.12251327986668059"/>
    <n v="8863.3326950354603"/>
    <n v="1087965.71"/>
    <n v="1151540.78"/>
    <n v="-63575.070000000065"/>
    <n v="-5.5208700468254435E-2"/>
    <m/>
    <m/>
    <m/>
    <m/>
    <m/>
    <m/>
    <m/>
  </r>
  <r>
    <x v="659"/>
    <s v="AL-A010726"/>
    <x v="2"/>
    <s v="A010726"/>
    <s v="STRAIGHT"/>
    <n v="10000"/>
    <n v="30.99"/>
    <x v="3"/>
    <x v="4"/>
    <s v="Allocated1"/>
    <x v="1"/>
    <x v="1"/>
    <d v="2025-05-01T00:00:00"/>
    <m/>
    <n v="61"/>
    <n v="162759.48000000001"/>
    <n v="96874.74"/>
    <n v="65884.740000000005"/>
    <n v="0.68010236724248241"/>
    <n v="2668.1881967213117"/>
    <n v="11900.16"/>
    <n v="11590.26"/>
    <n v="309.89999999999964"/>
    <n v="2.6737967914438387E-2"/>
    <m/>
    <m/>
    <m/>
    <m/>
    <m/>
    <m/>
    <m/>
  </r>
  <r>
    <x v="660"/>
    <s v="AL-D000881"/>
    <x v="3"/>
    <s v="D000881"/>
    <n v="0"/>
    <n v="1000"/>
    <n v="1.49"/>
    <x v="7"/>
    <x v="8"/>
    <s v="Replenish"/>
    <x v="2"/>
    <x v="1"/>
    <d v="2026-03-01T00:00:00"/>
    <m/>
    <n v="4"/>
    <n v="271.18"/>
    <n v="0"/>
    <n v="271.18"/>
    <s v=""/>
    <n v="67.795000000000002"/>
    <n v="2860.8"/>
    <n v="0"/>
    <n v="2860.8"/>
    <s v=""/>
    <m/>
    <m/>
    <m/>
    <m/>
    <m/>
    <m/>
    <m/>
  </r>
  <r>
    <x v="661"/>
    <s v="AL-A000881"/>
    <x v="2"/>
    <s v="A000881"/>
    <n v="0"/>
    <n v="7000"/>
    <n v="22.99"/>
    <x v="7"/>
    <x v="2"/>
    <s v="Replenish"/>
    <x v="2"/>
    <x v="1"/>
    <s v="PRE 2023"/>
    <m/>
    <n v="130"/>
    <n v="176998.48"/>
    <n v="132568.71"/>
    <n v="44429.770000000019"/>
    <n v="0.33514522393708157"/>
    <n v="1361.5267692307693"/>
    <n v="111303.71"/>
    <n v="166189.45000000001"/>
    <n v="-54885.740000000005"/>
    <n v="-0.33026007366893628"/>
    <m/>
    <m/>
    <m/>
    <m/>
    <m/>
    <m/>
    <m/>
  </r>
  <r>
    <x v="662"/>
    <s v="AL-B010736"/>
    <x v="6"/>
    <s v="B010736"/>
    <s v="STRAIGHT"/>
    <n v="10000"/>
    <n v="999.99"/>
    <x v="3"/>
    <x v="3"/>
    <s v="Allocated1"/>
    <x v="1"/>
    <x v="1"/>
    <d v="2024-04-11T00:00:00"/>
    <m/>
    <s v=""/>
    <n v="6999.93"/>
    <n v="0"/>
    <n v="6999.93"/>
    <s v=""/>
    <s v=""/>
    <n v="999.99"/>
    <n v="0"/>
    <n v="999.99"/>
    <s v=""/>
    <m/>
    <m/>
    <m/>
    <m/>
    <m/>
    <m/>
    <m/>
  </r>
  <r>
    <x v="663"/>
    <s v="AL-A000917"/>
    <x v="2"/>
    <s v="A000917"/>
    <s v="STRAIGHT"/>
    <n v="7000"/>
    <n v="49.99"/>
    <x v="3"/>
    <x v="4"/>
    <s v="Replenish"/>
    <x v="2"/>
    <x v="1"/>
    <s v="PRE 2023"/>
    <m/>
    <n v="97"/>
    <n v="55838.83"/>
    <n v="56010.43"/>
    <n v="-171.59999999999854"/>
    <n v="-3.0637150973488181E-3"/>
    <n v="575.65804123711337"/>
    <n v="61037.79"/>
    <n v="82399.45"/>
    <n v="-21361.659999999996"/>
    <n v="-0.25924517700057459"/>
    <m/>
    <m/>
    <m/>
    <m/>
    <m/>
    <m/>
    <m/>
  </r>
  <r>
    <x v="664"/>
    <s v="AL-A070340"/>
    <x v="2"/>
    <s v="A070340"/>
    <s v="STRAIGHT"/>
    <n v="70000"/>
    <n v="49.99"/>
    <x v="11"/>
    <x v="4"/>
    <s v="Replenish"/>
    <x v="2"/>
    <x v="1"/>
    <d v="2024-11-01T00:00:00"/>
    <m/>
    <n v="59"/>
    <n v="25044.99"/>
    <n v="13347.33"/>
    <n v="11697.660000000002"/>
    <n v="0.87640449438202261"/>
    <n v="424.49135593220342"/>
    <n v="13547.29"/>
    <n v="10797.84"/>
    <n v="2749.4500000000007"/>
    <n v="0.25462962962962976"/>
    <m/>
    <m/>
    <m/>
    <m/>
    <m/>
    <m/>
    <m/>
  </r>
  <r>
    <x v="665"/>
    <s v="AL-A010714"/>
    <x v="2"/>
    <s v="A010714"/>
    <s v="STRAIGHT"/>
    <n v="10000"/>
    <n v="57.99"/>
    <x v="11"/>
    <x v="5"/>
    <s v="Allocated1"/>
    <x v="2"/>
    <x v="1"/>
    <d v="2024-07-01T00:00:00"/>
    <m/>
    <n v="1"/>
    <n v="3769.35"/>
    <n v="6204.93"/>
    <n v="-2435.5800000000004"/>
    <n v="-0.39252336448598135"/>
    <n v="3769.35"/>
    <n v="521.91"/>
    <n v="4871.16"/>
    <n v="-4349.25"/>
    <n v="-0.8928571428571429"/>
    <m/>
    <m/>
    <m/>
    <m/>
    <m/>
    <m/>
    <m/>
  </r>
  <r>
    <x v="666"/>
    <s v="AL-F000751"/>
    <x v="5"/>
    <s v="F000751"/>
    <s v="STRAIGHT"/>
    <n v="7000"/>
    <n v="65.989999999999995"/>
    <x v="11"/>
    <x v="4"/>
    <s v="Replenish"/>
    <x v="2"/>
    <x v="1"/>
    <s v="PRE 2023"/>
    <m/>
    <n v="98"/>
    <n v="209009.41"/>
    <n v="208198.16"/>
    <n v="811.25"/>
    <n v="3.8965281921798933E-3"/>
    <n v="2132.7490816326531"/>
    <n v="55019.41"/>
    <n v="51032.99"/>
    <n v="3986.4200000000055"/>
    <n v="7.8114568634916504E-2"/>
    <m/>
    <m/>
    <m/>
    <m/>
    <m/>
    <m/>
    <m/>
  </r>
  <r>
    <x v="667"/>
    <s v="AL-B000751"/>
    <x v="6"/>
    <s v="B000751"/>
    <s v="STRAIGHT"/>
    <n v="7000"/>
    <n v="16.989999999999998"/>
    <x v="11"/>
    <x v="4"/>
    <s v="Replenish"/>
    <x v="2"/>
    <x v="1"/>
    <s v="PRE 2023"/>
    <m/>
    <n v="139"/>
    <n v="63219.79"/>
    <n v="68588.63"/>
    <n v="-5368.8400000000038"/>
    <n v="-7.8275947485756836E-2"/>
    <n v="454.81863309352519"/>
    <n v="64205.21"/>
    <n v="62438.25"/>
    <n v="1766.9599999999991"/>
    <n v="2.8299319727891126E-2"/>
    <m/>
    <m/>
    <m/>
    <m/>
    <m/>
    <m/>
    <m/>
  </r>
  <r>
    <x v="668"/>
    <s v="AL-A000751"/>
    <x v="2"/>
    <s v="A000751"/>
    <s v="STRAIGHT"/>
    <n v="7000"/>
    <n v="34.99"/>
    <x v="11"/>
    <x v="4"/>
    <s v="Replenish"/>
    <x v="2"/>
    <x v="1"/>
    <s v="PRE 2023"/>
    <m/>
    <n v="158"/>
    <n v="233780.96"/>
    <n v="241143.82"/>
    <n v="-7362.8600000000151"/>
    <n v="-3.0533065288590122E-2"/>
    <n v="1479.6263291139239"/>
    <n v="634259.46"/>
    <n v="615434.96"/>
    <n v="18824.5"/>
    <n v="3.0587310152156544E-2"/>
    <m/>
    <m/>
    <m/>
    <m/>
    <m/>
    <m/>
    <m/>
  </r>
  <r>
    <x v="669"/>
    <s v="AL-A010544"/>
    <x v="2"/>
    <s v="A010544"/>
    <s v="STRAIGHT"/>
    <n v="10000"/>
    <n v="49.99"/>
    <x v="3"/>
    <x v="4"/>
    <s v="Allocated1"/>
    <x v="1"/>
    <x v="1"/>
    <s v="PRE 2023"/>
    <m/>
    <n v="0"/>
    <n v="1449.71"/>
    <n v="22395.52"/>
    <n v="-20945.810000000001"/>
    <n v="-0.9352678571428571"/>
    <s v=""/>
    <n v="49.99"/>
    <n v="749.85"/>
    <n v="-699.86"/>
    <n v="-0.93333333333333335"/>
    <m/>
    <m/>
    <m/>
    <m/>
    <m/>
    <m/>
    <m/>
  </r>
  <r>
    <x v="670"/>
    <s v="AL-A010877"/>
    <x v="2"/>
    <s v="A010877"/>
    <s v="STRAIGHT"/>
    <n v="10000"/>
    <n v="54.99"/>
    <x v="3"/>
    <x v="5"/>
    <s v="SpecOrder"/>
    <x v="2"/>
    <x v="1"/>
    <d v="2025-05-01T00:00:00"/>
    <m/>
    <n v="60"/>
    <n v="16002.09"/>
    <n v="26615.16"/>
    <n v="-10613.07"/>
    <n v="-0.39876033057851235"/>
    <n v="266.70150000000001"/>
    <n v="15727.14"/>
    <n v="5279.04"/>
    <n v="10448.099999999999"/>
    <n v="1.9791666666666665"/>
    <m/>
    <m/>
    <m/>
    <m/>
    <m/>
    <m/>
    <m/>
  </r>
  <r>
    <x v="671"/>
    <s v="AL-A011022"/>
    <x v="2"/>
    <s v="A011022"/>
    <s v="STRAIGHT"/>
    <n v="11000"/>
    <n v="49.99"/>
    <x v="3"/>
    <x v="4"/>
    <s v="Barrel"/>
    <x v="2"/>
    <x v="1"/>
    <d v="2026-04-01T00:00:00"/>
    <m/>
    <n v="34"/>
    <n v="6648.67"/>
    <n v="0"/>
    <n v="6648.67"/>
    <s v=""/>
    <n v="195.54911764705884"/>
    <n v="249.95"/>
    <n v="0"/>
    <n v="249.95"/>
    <s v=""/>
    <m/>
    <m/>
    <m/>
    <m/>
    <m/>
    <m/>
    <m/>
  </r>
  <r>
    <x v="672"/>
    <s v="AL-A009766"/>
    <x v="2"/>
    <s v="A009766"/>
    <s v="STRAIGHT"/>
    <n v="7000"/>
    <n v="59.99"/>
    <x v="3"/>
    <x v="5"/>
    <s v="Barrel"/>
    <x v="3"/>
    <x v="1"/>
    <s v="PRE 2023"/>
    <m/>
    <n v="22"/>
    <n v="15837.36"/>
    <n v="39833.360000000001"/>
    <n v="-23996"/>
    <n v="-0.60240963855421681"/>
    <n v="719.88"/>
    <n v="599.9"/>
    <n v="3479.42"/>
    <n v="-2879.52"/>
    <n v="-0.82758620689655171"/>
    <m/>
    <m/>
    <m/>
    <m/>
    <m/>
    <m/>
    <m/>
  </r>
  <r>
    <x v="673"/>
    <s v="AL-A007240"/>
    <x v="2"/>
    <s v="A007240"/>
    <s v="STRAIGHT"/>
    <n v="7000"/>
    <n v="20.99"/>
    <x v="3"/>
    <x v="4"/>
    <s v="NoReplen"/>
    <x v="4"/>
    <x v="1"/>
    <s v="PRE 2023"/>
    <m/>
    <s v=""/>
    <n v="36561.339999999997"/>
    <n v="0"/>
    <n v="36561.339999999997"/>
    <s v=""/>
    <s v=""/>
    <n v="28838.75"/>
    <n v="0"/>
    <n v="28838.75"/>
    <s v=""/>
    <m/>
    <m/>
    <m/>
    <m/>
    <m/>
    <m/>
    <m/>
  </r>
  <r>
    <x v="674"/>
    <s v="AL-B007945"/>
    <x v="6"/>
    <s v="B007945"/>
    <n v="0"/>
    <n v="7000"/>
    <n v="12.99"/>
    <x v="1"/>
    <x v="10"/>
    <s v="Replenish"/>
    <x v="2"/>
    <x v="1"/>
    <d v="2023-11-01T00:00:00"/>
    <m/>
    <n v="98"/>
    <n v="19692.84"/>
    <n v="21080.59"/>
    <n v="-1387.75"/>
    <n v="-6.5830700184387636E-2"/>
    <n v="200.94734693877552"/>
    <n v="11807.91"/>
    <n v="22353.65"/>
    <n v="-10545.740000000002"/>
    <n v="-0.47176814524697308"/>
    <m/>
    <m/>
    <m/>
    <m/>
    <m/>
    <m/>
    <m/>
  </r>
  <r>
    <x v="675"/>
    <s v="AL-A007945"/>
    <x v="2"/>
    <s v="A007945"/>
    <n v="0"/>
    <n v="7000"/>
    <n v="20.99"/>
    <x v="1"/>
    <x v="10"/>
    <s v="NoReplen"/>
    <x v="2"/>
    <x v="2"/>
    <d v="2023-01-01T00:00:00"/>
    <m/>
    <n v="2"/>
    <n v="314.85000000000002"/>
    <n v="965.54"/>
    <n v="-650.68999999999994"/>
    <n v="-0.67391304347826075"/>
    <n v="157.42500000000001"/>
    <s v=""/>
    <s v=""/>
    <s v=""/>
    <s v=""/>
    <m/>
    <m/>
    <m/>
    <m/>
    <m/>
    <m/>
    <m/>
  </r>
  <r>
    <x v="676"/>
    <s v="AL-B007946"/>
    <x v="6"/>
    <s v="B007946"/>
    <n v="0"/>
    <n v="7000"/>
    <n v="12.99"/>
    <x v="1"/>
    <x v="10"/>
    <s v="Replenish"/>
    <x v="2"/>
    <x v="1"/>
    <d v="2023-11-01T00:00:00"/>
    <m/>
    <n v="101"/>
    <n v="88228.08"/>
    <n v="67030.789999999994"/>
    <n v="21197.290000000008"/>
    <n v="0.31623213749979695"/>
    <n v="873.5453465346535"/>
    <n v="51245.55"/>
    <n v="47586.02"/>
    <n v="3659.5300000000061"/>
    <n v="7.6903468707826494E-2"/>
    <m/>
    <m/>
    <m/>
    <m/>
    <m/>
    <m/>
    <m/>
  </r>
  <r>
    <x v="677"/>
    <s v="AL-F001644"/>
    <x v="5"/>
    <s v="F001644"/>
    <s v="STRAIGHT"/>
    <n v="7000"/>
    <n v="65.989999999999995"/>
    <x v="3"/>
    <x v="4"/>
    <s v="Replenish"/>
    <x v="2"/>
    <x v="1"/>
    <s v="PRE 2023"/>
    <m/>
    <n v="128"/>
    <n v="454824.9"/>
    <n v="511018.28"/>
    <n v="-56193.380000000005"/>
    <n v="-0.10996354181302481"/>
    <n v="3553.3195312500002"/>
    <n v="150119.66"/>
    <n v="144541.26"/>
    <n v="5578.3999999999942"/>
    <n v="3.8593824351607298E-2"/>
    <m/>
    <m/>
    <m/>
    <m/>
    <m/>
    <m/>
    <m/>
  </r>
  <r>
    <x v="678"/>
    <s v="AL-D004182"/>
    <x v="3"/>
    <s v="D004182"/>
    <s v="STRAIGHT"/>
    <n v="7000"/>
    <n v="2.39"/>
    <x v="3"/>
    <x v="8"/>
    <s v="NoReplen"/>
    <x v="3"/>
    <x v="2"/>
    <s v="PRE 2023"/>
    <m/>
    <n v="3"/>
    <n v="1153.1600000000001"/>
    <n v="3664.43"/>
    <n v="-2511.2699999999995"/>
    <n v="-0.68530985719470694"/>
    <n v="384.38666666666671"/>
    <n v="417.68"/>
    <n v="504.03"/>
    <n v="-86.349999999999966"/>
    <n v="-0.17131916750987042"/>
    <m/>
    <m/>
    <m/>
    <m/>
    <m/>
    <m/>
    <m/>
  </r>
  <r>
    <x v="679"/>
    <s v="AL-B001644"/>
    <x v="6"/>
    <s v="B001644"/>
    <s v="STRAIGHT"/>
    <n v="7000"/>
    <n v="16.989999999999998"/>
    <x v="3"/>
    <x v="4"/>
    <s v="Replenish"/>
    <x v="2"/>
    <x v="1"/>
    <s v="PRE 2023"/>
    <m/>
    <n v="145"/>
    <n v="128427.41"/>
    <n v="152162.44"/>
    <n v="-23735.03"/>
    <n v="-0.15598481464939706"/>
    <n v="885.70627586206899"/>
    <n v="205918.8"/>
    <n v="214040.02"/>
    <n v="-8121.2200000000012"/>
    <n v="-3.7942530560406418E-2"/>
    <m/>
    <m/>
    <m/>
    <m/>
    <m/>
    <m/>
    <m/>
  </r>
  <r>
    <x v="680"/>
    <s v="AL-A001644"/>
    <x v="2"/>
    <s v="A001644"/>
    <s v="STRAIGHT"/>
    <n v="7000"/>
    <n v="34.99"/>
    <x v="3"/>
    <x v="4"/>
    <s v="Replenish"/>
    <x v="2"/>
    <x v="1"/>
    <s v="PRE 2023"/>
    <m/>
    <n v="158"/>
    <n v="510246.69"/>
    <n v="555780.88"/>
    <n v="-45534.19"/>
    <n v="-8.1928313187024315E-2"/>
    <n v="3229.4094303797469"/>
    <n v="1330133.6599999999"/>
    <n v="1318514.19"/>
    <n v="11619.469999999972"/>
    <n v="8.8125483124303905E-3"/>
    <m/>
    <m/>
    <m/>
    <m/>
    <m/>
    <m/>
    <m/>
  </r>
  <r>
    <x v="681"/>
    <s v="AL-B070513"/>
    <x v="6"/>
    <s v="B070513"/>
    <n v="0"/>
    <n v="70000"/>
    <n v="12.99"/>
    <x v="1"/>
    <x v="10"/>
    <s v="Replenish"/>
    <x v="2"/>
    <x v="1"/>
    <d v="2025-09-01T00:00:00"/>
    <m/>
    <n v="55"/>
    <n v="12067.71"/>
    <n v="0"/>
    <n v="12067.71"/>
    <s v=""/>
    <n v="219.41290909090907"/>
    <n v="20082.54"/>
    <n v="0"/>
    <n v="20082.54"/>
    <s v=""/>
    <m/>
    <m/>
    <m/>
    <m/>
    <m/>
    <m/>
    <m/>
  </r>
  <r>
    <x v="682"/>
    <s v="AL-A007674"/>
    <x v="2"/>
    <s v="A007674"/>
    <n v="0"/>
    <n v="7000"/>
    <n v="32.99"/>
    <x v="7"/>
    <x v="4"/>
    <s v="Replenish"/>
    <x v="2"/>
    <x v="1"/>
    <s v="PRE 2023"/>
    <m/>
    <n v="102"/>
    <n v="18453.04"/>
    <n v="25898.66"/>
    <n v="-7445.619999999999"/>
    <n v="-0.28749054970411592"/>
    <n v="180.91215686274509"/>
    <n v="24982.080000000002"/>
    <n v="30661.74"/>
    <n v="-5679.66"/>
    <n v="-0.18523606292402195"/>
    <m/>
    <m/>
    <m/>
    <m/>
    <m/>
    <m/>
    <m/>
  </r>
  <r>
    <x v="683"/>
    <s v="AL-B001935"/>
    <x v="6"/>
    <s v="B001935"/>
    <s v="STRAIGHT"/>
    <n v="1000"/>
    <n v="21.99"/>
    <x v="2"/>
    <x v="5"/>
    <s v="Replenish"/>
    <x v="2"/>
    <x v="1"/>
    <s v="PRE 2023"/>
    <m/>
    <n v="103"/>
    <n v="78504.3"/>
    <n v="116415.06"/>
    <n v="-37910.759999999995"/>
    <n v="-0.32565168114846987"/>
    <n v="762.17766990291261"/>
    <n v="81516.929999999993"/>
    <n v="99856.59"/>
    <n v="-18339.660000000003"/>
    <n v="-0.18365998678705131"/>
    <m/>
    <m/>
    <m/>
    <m/>
    <m/>
    <m/>
    <m/>
  </r>
  <r>
    <x v="684"/>
    <s v="AL-A001935"/>
    <x v="2"/>
    <s v="A001935"/>
    <s v="STRAIGHT"/>
    <n v="1000"/>
    <n v="36.99"/>
    <x v="2"/>
    <x v="5"/>
    <s v="Replenish"/>
    <x v="2"/>
    <x v="1"/>
    <s v="PRE 2023"/>
    <m/>
    <n v="157"/>
    <n v="324333.37"/>
    <n v="394525.14"/>
    <n v="-70191.770000000019"/>
    <n v="-0.17791456838466624"/>
    <n v="2065.8176433121021"/>
    <n v="459065.59"/>
    <n v="496652.43"/>
    <n v="-37586.839999999967"/>
    <n v="-7.5680370676933895E-2"/>
    <m/>
    <m/>
    <m/>
    <m/>
    <m/>
    <m/>
    <m/>
  </r>
  <r>
    <x v="685"/>
    <s v="AL-A010479"/>
    <x v="2"/>
    <s v="A010479"/>
    <n v="0"/>
    <n v="10000"/>
    <n v="36.65"/>
    <x v="7"/>
    <x v="4"/>
    <s v="NoReplen"/>
    <x v="3"/>
    <x v="1"/>
    <d v="2025-12-01T00:00:00"/>
    <m/>
    <n v="13"/>
    <n v="219.9"/>
    <n v="0"/>
    <n v="219.9"/>
    <s v=""/>
    <n v="16.915384615384617"/>
    <n v="20707.25"/>
    <n v="0"/>
    <n v="20707.25"/>
    <s v=""/>
    <m/>
    <m/>
    <m/>
    <m/>
    <m/>
    <m/>
    <m/>
  </r>
  <r>
    <x v="686"/>
    <s v="AL-A007886"/>
    <x v="2"/>
    <s v="A007886"/>
    <s v="STRAIGHT"/>
    <n v="7000"/>
    <n v="22.79"/>
    <x v="2"/>
    <x v="4"/>
    <s v="NoReplen"/>
    <x v="4"/>
    <x v="1"/>
    <s v="PRE 2023"/>
    <m/>
    <n v="2"/>
    <n v="25833.73"/>
    <n v="767.41"/>
    <n v="25066.32"/>
    <n v="32.663530576875466"/>
    <n v="12916.865"/>
    <n v="16008.85"/>
    <n v="0"/>
    <n v="16008.85"/>
    <s v=""/>
    <m/>
    <m/>
    <m/>
    <m/>
    <m/>
    <m/>
    <m/>
  </r>
  <r>
    <x v="687"/>
    <s v="AL-B007263"/>
    <x v="6"/>
    <s v="B007263"/>
    <s v="STRAIGHT"/>
    <n v="7000"/>
    <n v="26.99"/>
    <x v="2"/>
    <x v="3"/>
    <s v="Replenish"/>
    <x v="2"/>
    <x v="1"/>
    <s v="PRE 2023"/>
    <m/>
    <n v="77"/>
    <n v="17111.66"/>
    <n v="22644.61"/>
    <n v="-5532.9500000000007"/>
    <n v="-0.24433849821215736"/>
    <n v="222.22935064935064"/>
    <n v="17624.47"/>
    <n v="23427.32"/>
    <n v="-5802.8499999999985"/>
    <n v="-0.24769585253456217"/>
    <m/>
    <m/>
    <m/>
    <m/>
    <m/>
    <m/>
    <m/>
  </r>
  <r>
    <x v="688"/>
    <s v="AL-A007263"/>
    <x v="2"/>
    <s v="A007263"/>
    <s v="STRAIGHT"/>
    <n v="7000"/>
    <n v="42.99"/>
    <x v="2"/>
    <x v="5"/>
    <s v="Replenish"/>
    <x v="2"/>
    <x v="1"/>
    <s v="PRE 2023"/>
    <m/>
    <n v="125"/>
    <n v="56746.89"/>
    <n v="72573.33"/>
    <n v="-15826.440000000002"/>
    <n v="-0.21807515240102671"/>
    <n v="453.97512"/>
    <n v="61197.95"/>
    <n v="86483.01"/>
    <n v="-25285.059999999998"/>
    <n v="-0.29237025862073951"/>
    <m/>
    <m/>
    <m/>
    <m/>
    <m/>
    <m/>
    <m/>
  </r>
  <r>
    <x v="689"/>
    <s v="AL-A005012"/>
    <x v="2"/>
    <s v="A005012"/>
    <s v="FLAVORED"/>
    <n v="5000"/>
    <n v="5.09"/>
    <x v="6"/>
    <x v="9"/>
    <s v="SpecOrder"/>
    <x v="3"/>
    <x v="2"/>
    <s v="PRE 2023"/>
    <m/>
    <s v=""/>
    <n v="8.49"/>
    <n v="25.47"/>
    <n v="-16.979999999999997"/>
    <n v="-0.66666666666666663"/>
    <s v=""/>
    <n v="13.58"/>
    <n v="8.49"/>
    <n v="5.09"/>
    <n v="0.59952885747938756"/>
    <m/>
    <m/>
    <m/>
    <m/>
    <m/>
    <m/>
    <m/>
  </r>
  <r>
    <x v="690"/>
    <s v="AL-F070231"/>
    <x v="5"/>
    <s v="F070231"/>
    <s v="FLAVORED"/>
    <n v="70000"/>
    <n v="15.99"/>
    <x v="6"/>
    <x v="7"/>
    <s v="Replenish"/>
    <x v="2"/>
    <x v="1"/>
    <d v="2024-07-01T00:00:00"/>
    <m/>
    <n v="59"/>
    <n v="22581.32"/>
    <n v="14050.24"/>
    <n v="8531.08"/>
    <n v="0.60718393422461103"/>
    <n v="382.7342372881356"/>
    <n v="5136.68"/>
    <n v="4068.44"/>
    <n v="1068.2400000000002"/>
    <n v="0.26256747057840357"/>
    <m/>
    <m/>
    <m/>
    <m/>
    <m/>
    <m/>
    <m/>
  </r>
  <r>
    <x v="691"/>
    <s v="AL-A001578"/>
    <x v="2"/>
    <s v="A001578"/>
    <s v="FLAVORED"/>
    <n v="1000"/>
    <n v="6.59"/>
    <x v="6"/>
    <x v="9"/>
    <s v="NoReplen"/>
    <x v="2"/>
    <x v="2"/>
    <s v="PRE 2023"/>
    <m/>
    <s v=""/>
    <n v="5.09"/>
    <n v="67.900000000000006"/>
    <n v="-62.81"/>
    <n v="-0.92503681885125189"/>
    <s v=""/>
    <s v=""/>
    <s v=""/>
    <s v=""/>
    <s v=""/>
    <m/>
    <m/>
    <m/>
    <m/>
    <m/>
    <m/>
    <m/>
  </r>
  <r>
    <x v="692"/>
    <s v="AL-E000297"/>
    <x v="4"/>
    <s v="E000297"/>
    <s v="STRAIGHT"/>
    <n v="1000"/>
    <n v="7.49"/>
    <x v="6"/>
    <x v="9"/>
    <s v="NoReplen"/>
    <x v="2"/>
    <x v="2"/>
    <s v="PRE 2023"/>
    <m/>
    <n v="1"/>
    <n v="674.1"/>
    <n v="34754.32"/>
    <n v="-34080.22"/>
    <n v="-0.98060385011129547"/>
    <n v="674.1"/>
    <n v="0"/>
    <n v="26065.8"/>
    <n v="-26065.8"/>
    <n v="-1"/>
    <m/>
    <m/>
    <m/>
    <m/>
    <m/>
    <m/>
    <m/>
  </r>
  <r>
    <x v="693"/>
    <s v="AL-F000297"/>
    <x v="5"/>
    <s v="F000297"/>
    <s v="STRAIGHT"/>
    <n v="1000"/>
    <n v="14.99"/>
    <x v="6"/>
    <x v="7"/>
    <s v="Replenish"/>
    <x v="2"/>
    <x v="1"/>
    <s v="PRE 2023"/>
    <m/>
    <n v="158"/>
    <n v="457668.56"/>
    <n v="494871.22"/>
    <n v="-37202.659999999974"/>
    <n v="-7.5176446914815509E-2"/>
    <n v="2896.6364556962026"/>
    <n v="239090.69"/>
    <n v="240974.58"/>
    <n v="-1883.8899999999849"/>
    <n v="-7.8177955533732524E-3"/>
    <m/>
    <m/>
    <m/>
    <m/>
    <m/>
    <m/>
    <m/>
  </r>
  <r>
    <x v="694"/>
    <s v="AL-F006189"/>
    <x v="5"/>
    <s v="F006189"/>
    <s v="STRAIGHT"/>
    <n v="6000"/>
    <n v="14.49"/>
    <x v="6"/>
    <x v="9"/>
    <s v="Delisted"/>
    <x v="5"/>
    <x v="3"/>
    <s v="PRE 2023"/>
    <m/>
    <s v=""/>
    <n v="0"/>
    <n v="0"/>
    <n v="0"/>
    <s v=""/>
    <s v=""/>
    <s v=""/>
    <s v=""/>
    <s v=""/>
    <s v=""/>
    <m/>
    <m/>
    <m/>
    <m/>
    <m/>
    <m/>
    <m/>
  </r>
  <r>
    <x v="695"/>
    <s v="AL-B000297"/>
    <x v="6"/>
    <s v="B000297"/>
    <s v="STRAIGHT"/>
    <n v="1000"/>
    <n v="4.99"/>
    <x v="6"/>
    <x v="7"/>
    <s v="Replenish"/>
    <x v="2"/>
    <x v="1"/>
    <s v="PRE 2023"/>
    <m/>
    <n v="156"/>
    <n v="70144.429999999993"/>
    <n v="66017.7"/>
    <n v="4126.7299999999959"/>
    <n v="6.2509448223733832E-2"/>
    <n v="449.64378205128202"/>
    <n v="143068.29"/>
    <n v="136122.21"/>
    <n v="6946.0800000000163"/>
    <n v="5.1028263499395266E-2"/>
    <m/>
    <m/>
    <m/>
    <m/>
    <m/>
    <m/>
    <m/>
  </r>
  <r>
    <x v="696"/>
    <s v="AL-A000297"/>
    <x v="2"/>
    <s v="A000297"/>
    <s v="STRAIGHT"/>
    <n v="1000"/>
    <n v="8.99"/>
    <x v="6"/>
    <x v="7"/>
    <s v="Replenish"/>
    <x v="2"/>
    <x v="1"/>
    <s v="PRE 2023"/>
    <m/>
    <n v="156"/>
    <n v="60673.51"/>
    <n v="55396.38"/>
    <n v="5277.1300000000047"/>
    <n v="9.5261278805582661E-2"/>
    <n v="388.93275641025645"/>
    <n v="118128.6"/>
    <n v="121913.39"/>
    <n v="-3784.7899999999936"/>
    <n v="-3.1044908192611076E-2"/>
    <m/>
    <m/>
    <m/>
    <m/>
    <m/>
    <m/>
    <m/>
  </r>
  <r>
    <x v="697"/>
    <s v="AL-A001594"/>
    <x v="2"/>
    <s v="A001594"/>
    <s v="STRAIGHT"/>
    <n v="1000"/>
    <n v="8.99"/>
    <x v="6"/>
    <x v="7"/>
    <s v="Replenish"/>
    <x v="2"/>
    <x v="1"/>
    <s v="PRE 2023"/>
    <m/>
    <n v="101"/>
    <n v="74617"/>
    <n v="69133.100000000006"/>
    <n v="5483.8999999999942"/>
    <n v="7.9323797139141616E-2"/>
    <n v="738.78217821782175"/>
    <n v="76846.52"/>
    <n v="79876.149999999994"/>
    <n v="-3029.6299999999901"/>
    <n v="-3.7929093978615547E-2"/>
    <m/>
    <m/>
    <m/>
    <m/>
    <m/>
    <m/>
    <m/>
  </r>
  <r>
    <x v="698"/>
    <s v="AL-B009019"/>
    <x v="6"/>
    <s v="B009019"/>
    <n v="0"/>
    <n v="9000"/>
    <n v="11.39"/>
    <x v="13"/>
    <x v="2"/>
    <s v="NoReplen"/>
    <x v="3"/>
    <x v="2"/>
    <s v="PRE 2023"/>
    <m/>
    <s v=""/>
    <n v="353.09"/>
    <n v="527.77"/>
    <n v="-174.68"/>
    <n v="-0.33097750914224"/>
    <s v=""/>
    <s v=""/>
    <s v=""/>
    <s v=""/>
    <s v=""/>
    <m/>
    <m/>
    <m/>
    <m/>
    <m/>
    <m/>
    <m/>
  </r>
  <r>
    <x v="699"/>
    <s v="AL-A001630"/>
    <x v="2"/>
    <s v="A001630"/>
    <n v="0"/>
    <n v="1000"/>
    <n v="34.99"/>
    <x v="13"/>
    <x v="4"/>
    <s v="Replenish"/>
    <x v="2"/>
    <x v="1"/>
    <s v="PRE 2023"/>
    <m/>
    <n v="117"/>
    <n v="50579.42"/>
    <n v="44538.85"/>
    <n v="6040.57"/>
    <n v="0.13562474109681766"/>
    <n v="432.30273504273504"/>
    <n v="17933.55"/>
    <n v="23447.1"/>
    <n v="-5513.5499999999993"/>
    <n v="-0.23514848318128889"/>
    <m/>
    <m/>
    <m/>
    <m/>
    <m/>
    <m/>
    <m/>
  </r>
  <r>
    <x v="700"/>
    <s v="AL-A000855"/>
    <x v="2"/>
    <s v="A000855"/>
    <n v="0"/>
    <n v="1000"/>
    <n v="16.79"/>
    <x v="13"/>
    <x v="6"/>
    <s v="NoReplen"/>
    <x v="4"/>
    <x v="2"/>
    <s v="PRE 2023"/>
    <m/>
    <s v=""/>
    <n v="33.58"/>
    <n v="55.98"/>
    <n v="-22.4"/>
    <n v="-0.40014290818149334"/>
    <s v=""/>
    <s v=""/>
    <s v=""/>
    <s v=""/>
    <s v=""/>
    <m/>
    <m/>
    <m/>
    <m/>
    <m/>
    <m/>
    <m/>
  </r>
  <r>
    <x v="701"/>
    <s v="AL-A008298"/>
    <x v="2"/>
    <s v="A008298"/>
    <s v="STRAIGHT"/>
    <n v="8000"/>
    <n v="59.99"/>
    <x v="13"/>
    <x v="3"/>
    <s v="Replenish"/>
    <x v="6"/>
    <x v="1"/>
    <s v="PRE 2023"/>
    <m/>
    <n v="17"/>
    <n v="7918.68"/>
    <n v="9838.36"/>
    <n v="-1919.6800000000003"/>
    <n v="-0.19512195121951226"/>
    <n v="465.80470588235295"/>
    <n v="4379.2700000000004"/>
    <n v="10798.2"/>
    <n v="-6418.93"/>
    <n v="-0.59444444444444444"/>
    <m/>
    <m/>
    <m/>
    <m/>
    <m/>
    <m/>
    <m/>
  </r>
  <r>
    <x v="702"/>
    <s v="AL-A004928"/>
    <x v="2"/>
    <s v="A004928"/>
    <n v="0"/>
    <n v="4000"/>
    <n v="299.99"/>
    <x v="13"/>
    <x v="3"/>
    <s v="SpecOrder"/>
    <x v="3"/>
    <x v="1"/>
    <s v="PRE 2023"/>
    <m/>
    <n v="17"/>
    <n v="3899.87"/>
    <n v="5999.8"/>
    <n v="-2099.9300000000003"/>
    <n v="-0.35000000000000009"/>
    <n v="229.40411764705883"/>
    <n v="599.98"/>
    <n v="1499.95"/>
    <n v="-899.97"/>
    <n v="-0.6"/>
    <m/>
    <m/>
    <m/>
    <m/>
    <m/>
    <m/>
    <m/>
  </r>
  <r>
    <x v="703"/>
    <s v="AL-A010662"/>
    <x v="2"/>
    <s v="A010662"/>
    <s v="STRAIGHT"/>
    <n v="10000"/>
    <n v="2199.9899999999998"/>
    <x v="13"/>
    <x v="3"/>
    <s v="Allocated2"/>
    <x v="2"/>
    <x v="1"/>
    <d v="2026-03-01T00:00:00"/>
    <m/>
    <n v="3"/>
    <n v="2199.9899999999998"/>
    <n v="0"/>
    <n v="2199.9899999999998"/>
    <s v=""/>
    <n v="733.32999999999993"/>
    <s v=""/>
    <s v=""/>
    <s v=""/>
    <s v=""/>
    <m/>
    <m/>
    <m/>
    <m/>
    <m/>
    <m/>
    <m/>
  </r>
  <r>
    <x v="704"/>
    <s v="AL-F000633"/>
    <x v="5"/>
    <s v="F000633"/>
    <n v="0"/>
    <n v="1000"/>
    <n v="53.99"/>
    <x v="13"/>
    <x v="2"/>
    <s v="Replenish"/>
    <x v="2"/>
    <x v="1"/>
    <s v="PRE 2023"/>
    <m/>
    <n v="57"/>
    <n v="62268.04"/>
    <n v="67985.789999999994"/>
    <n v="-5717.7499999999927"/>
    <n v="-8.41021336958796E-2"/>
    <n v="1092.421754385965"/>
    <n v="4847.08"/>
    <n v="2884.44"/>
    <n v="1962.6399999999999"/>
    <n v="0.6804232363994398"/>
    <m/>
    <m/>
    <m/>
    <m/>
    <m/>
    <m/>
    <m/>
  </r>
  <r>
    <x v="705"/>
    <s v="AL-D005810"/>
    <x v="3"/>
    <s v="D005810"/>
    <n v="0"/>
    <n v="5000"/>
    <n v="1.19"/>
    <x v="13"/>
    <x v="8"/>
    <s v="NoReplen"/>
    <x v="3"/>
    <x v="2"/>
    <s v="PRE 2023"/>
    <m/>
    <n v="6"/>
    <n v="1750.49"/>
    <n v="1731.45"/>
    <n v="19.039999999999964"/>
    <n v="1.0996563573883122E-2"/>
    <n v="291.74833333333333"/>
    <n v="285.60000000000002"/>
    <n v="171.36"/>
    <n v="114.24000000000001"/>
    <n v="0.66666666666666674"/>
    <m/>
    <m/>
    <m/>
    <m/>
    <m/>
    <m/>
    <m/>
  </r>
  <r>
    <x v="706"/>
    <s v="AL-A000633"/>
    <x v="2"/>
    <s v="A000633"/>
    <n v="0"/>
    <n v="1000"/>
    <n v="27.99"/>
    <x v="13"/>
    <x v="2"/>
    <s v="Replenish"/>
    <x v="2"/>
    <x v="1"/>
    <s v="PRE 2023"/>
    <m/>
    <n v="156"/>
    <n v="96568.05"/>
    <n v="107648.85"/>
    <n v="-11080.800000000003"/>
    <n v="-0.10293468067703471"/>
    <n v="619.0259615384615"/>
    <n v="57095.31"/>
    <n v="69202.92"/>
    <n v="-12107.61"/>
    <n v="-0.17495807980356903"/>
    <m/>
    <m/>
    <m/>
    <m/>
    <m/>
    <m/>
    <m/>
  </r>
  <r>
    <x v="707"/>
    <s v="AL-A070113"/>
    <x v="2"/>
    <s v="A070113"/>
    <s v="STRAIGHT"/>
    <n v="70000"/>
    <n v="32.99"/>
    <x v="13"/>
    <x v="4"/>
    <s v="NoReplen"/>
    <x v="4"/>
    <x v="4"/>
    <d v="2023-12-01T00:00:00"/>
    <m/>
    <n v="1"/>
    <n v="263.92"/>
    <n v="659.8"/>
    <n v="-395.87999999999994"/>
    <n v="-0.59999999999999987"/>
    <n v="263.92"/>
    <s v=""/>
    <s v=""/>
    <s v=""/>
    <s v=""/>
    <m/>
    <m/>
    <m/>
    <m/>
    <m/>
    <m/>
    <m/>
  </r>
  <r>
    <x v="708"/>
    <s v="AL-A007925"/>
    <x v="2"/>
    <s v="A007925"/>
    <s v="STRAIGHT"/>
    <n v="7000"/>
    <n v="19.79"/>
    <x v="13"/>
    <x v="6"/>
    <s v="NoReplen"/>
    <x v="2"/>
    <x v="2"/>
    <s v="PRE 2023"/>
    <m/>
    <n v="2"/>
    <n v="752.02"/>
    <n v="913.76"/>
    <n v="-161.74"/>
    <n v="-0.17700490281912096"/>
    <n v="376.01"/>
    <n v="158.32"/>
    <n v="422.27"/>
    <n v="-263.95"/>
    <n v="-0.62507400478366915"/>
    <m/>
    <m/>
    <m/>
    <m/>
    <m/>
    <m/>
    <m/>
  </r>
  <r>
    <x v="709"/>
    <s v="AL-A007914"/>
    <x v="2"/>
    <s v="A007914"/>
    <s v="STRAIGHT"/>
    <n v="7000"/>
    <n v="16.79"/>
    <x v="13"/>
    <x v="2"/>
    <s v="NoReplen"/>
    <x v="4"/>
    <x v="1"/>
    <s v="PRE 2023"/>
    <m/>
    <n v="8"/>
    <n v="3756.85"/>
    <n v="0"/>
    <n v="3756.85"/>
    <s v=""/>
    <n v="469.60624999999999"/>
    <n v="2998.8"/>
    <n v="0"/>
    <n v="2998.8"/>
    <s v=""/>
    <m/>
    <m/>
    <m/>
    <m/>
    <m/>
    <m/>
    <m/>
  </r>
  <r>
    <x v="710"/>
    <s v="AL-A004483"/>
    <x v="2"/>
    <s v="A004483"/>
    <n v="0"/>
    <n v="4000"/>
    <n v="139.99"/>
    <x v="13"/>
    <x v="3"/>
    <s v="SpecOrder"/>
    <x v="3"/>
    <x v="1"/>
    <s v="PRE 2023"/>
    <m/>
    <n v="20"/>
    <n v="6019.57"/>
    <n v="9239.34"/>
    <n v="-3219.7700000000004"/>
    <n v="-0.34848484848484851"/>
    <n v="300.9785"/>
    <n v="2099.85"/>
    <n v="5599.6"/>
    <n v="-3499.7500000000005"/>
    <n v="-0.625"/>
    <m/>
    <m/>
    <m/>
    <m/>
    <m/>
    <m/>
    <m/>
  </r>
  <r>
    <x v="711"/>
    <s v="AL-D009361"/>
    <x v="3"/>
    <s v="D009361"/>
    <n v="0"/>
    <n v="9000"/>
    <n v="0.89"/>
    <x v="13"/>
    <x v="8"/>
    <s v="NoReplen"/>
    <x v="3"/>
    <x v="2"/>
    <s v="PRE 2023"/>
    <m/>
    <s v=""/>
    <n v="1081.08"/>
    <n v="1941.94"/>
    <n v="-860.86000000000013"/>
    <n v="-0.44329896907216504"/>
    <s v=""/>
    <n v="92.4"/>
    <n v="176.33"/>
    <n v="-83.93"/>
    <n v="-0.4759825327510917"/>
    <m/>
    <m/>
    <m/>
    <m/>
    <m/>
    <m/>
    <m/>
  </r>
  <r>
    <x v="712"/>
    <s v="AL-B009361"/>
    <x v="6"/>
    <s v="B009361"/>
    <n v="0"/>
    <n v="9000"/>
    <n v="8.39"/>
    <x v="13"/>
    <x v="6"/>
    <s v="NoReplen"/>
    <x v="3"/>
    <x v="2"/>
    <s v="PRE 2023"/>
    <m/>
    <n v="1"/>
    <n v="285.26"/>
    <n v="671.2"/>
    <n v="-385.94000000000005"/>
    <n v="-0.57500000000000007"/>
    <n v="285.26"/>
    <n v="67.12"/>
    <n v="402.72"/>
    <n v="-335.6"/>
    <n v="-0.83333333333333337"/>
    <m/>
    <m/>
    <m/>
    <m/>
    <m/>
    <m/>
    <m/>
  </r>
  <r>
    <x v="713"/>
    <s v="AL-A001813"/>
    <x v="2"/>
    <s v="A001813"/>
    <n v="0"/>
    <n v="1000"/>
    <n v="1.19"/>
    <x v="13"/>
    <x v="6"/>
    <s v="NoReplen"/>
    <x v="2"/>
    <x v="2"/>
    <s v="PRE 2023"/>
    <m/>
    <s v=""/>
    <n v="14.28"/>
    <n v="402.96"/>
    <n v="-388.68"/>
    <n v="-0.96456223942823105"/>
    <s v=""/>
    <n v="0"/>
    <n v="16.79"/>
    <n v="-16.79"/>
    <n v="-1"/>
    <m/>
    <m/>
    <m/>
    <m/>
    <m/>
    <m/>
    <m/>
  </r>
  <r>
    <x v="714"/>
    <s v="AL-A007066"/>
    <x v="2"/>
    <s v="A007066"/>
    <n v="0"/>
    <n v="7000"/>
    <n v="16.79"/>
    <x v="13"/>
    <x v="6"/>
    <s v="NoReplen"/>
    <x v="4"/>
    <x v="4"/>
    <s v="PRE 2023"/>
    <m/>
    <s v=""/>
    <n v="151.11000000000001"/>
    <n v="184.69"/>
    <n v="-33.579999999999984"/>
    <n v="-0.18181818181818177"/>
    <s v=""/>
    <n v="33.58"/>
    <n v="0"/>
    <n v="33.58"/>
    <s v=""/>
    <m/>
    <m/>
    <m/>
    <m/>
    <m/>
    <m/>
    <m/>
  </r>
  <r>
    <x v="715"/>
    <s v="AL-A004931"/>
    <x v="2"/>
    <s v="A004931"/>
    <n v="0"/>
    <n v="4000"/>
    <n v="26.99"/>
    <x v="13"/>
    <x v="4"/>
    <s v="NoReplen"/>
    <x v="3"/>
    <x v="2"/>
    <s v="PRE 2023"/>
    <m/>
    <n v="3"/>
    <n v="3571.75"/>
    <n v="5983.67"/>
    <n v="-2411.92"/>
    <n v="-0.40308372620816324"/>
    <n v="1190.5833333333333"/>
    <n v="1376.53"/>
    <n v="8368.14"/>
    <n v="-6991.61"/>
    <n v="-0.83550346911022044"/>
    <m/>
    <m/>
    <m/>
    <m/>
    <m/>
    <m/>
    <m/>
  </r>
  <r>
    <x v="716"/>
    <s v="AL-D007504"/>
    <x v="3"/>
    <s v="D007504"/>
    <n v="0"/>
    <n v="7000"/>
    <n v="1.99"/>
    <x v="7"/>
    <x v="8"/>
    <s v="NoReplen"/>
    <x v="2"/>
    <x v="1"/>
    <s v="PRE 2023"/>
    <m/>
    <n v="28"/>
    <n v="12911.12"/>
    <n v="14379.18"/>
    <n v="-1468.0599999999995"/>
    <n v="-0.10209622523676587"/>
    <n v="461.11142857142858"/>
    <n v="8572.92"/>
    <n v="14901.04"/>
    <n v="-6328.1200000000008"/>
    <n v="-0.42467639842588167"/>
    <m/>
    <m/>
    <m/>
    <m/>
    <m/>
    <m/>
    <m/>
  </r>
  <r>
    <x v="717"/>
    <s v="AL-A007504"/>
    <x v="2"/>
    <s v="A007504"/>
    <n v="0"/>
    <n v="7000"/>
    <n v="27.99"/>
    <x v="7"/>
    <x v="2"/>
    <s v="Replenish"/>
    <x v="2"/>
    <x v="1"/>
    <s v="PRE 2023"/>
    <m/>
    <n v="27"/>
    <n v="93066.75"/>
    <n v="238556.15"/>
    <n v="-145489.4"/>
    <n v="-0.60987486593827067"/>
    <n v="3446.9166666666665"/>
    <n v="54804.42"/>
    <n v="200146.48"/>
    <n v="-145342.06"/>
    <n v="-0.72617844690548639"/>
    <m/>
    <m/>
    <m/>
    <m/>
    <m/>
    <m/>
    <m/>
  </r>
  <r>
    <x v="718"/>
    <s v="AL-A009891"/>
    <x v="2"/>
    <s v="A009891"/>
    <s v="STRAIGHT"/>
    <n v="9000"/>
    <n v="24.29"/>
    <x v="13"/>
    <x v="2"/>
    <s v="NoReplen"/>
    <x v="3"/>
    <x v="2"/>
    <d v="2024-11-01T00:00:00"/>
    <m/>
    <n v="2"/>
    <n v="387.84"/>
    <n v="48.48"/>
    <n v="339.35999999999996"/>
    <n v="7"/>
    <n v="193.92"/>
    <n v="96.96"/>
    <n v="24.24"/>
    <n v="72.72"/>
    <n v="3"/>
    <m/>
    <m/>
    <m/>
    <m/>
    <m/>
    <m/>
    <m/>
  </r>
  <r>
    <x v="719"/>
    <s v="AL-A009892"/>
    <x v="2"/>
    <s v="A009892"/>
    <s v="STRAIGHT"/>
    <n v="9000"/>
    <n v="24.29"/>
    <x v="13"/>
    <x v="2"/>
    <s v="NoReplen"/>
    <x v="3"/>
    <x v="2"/>
    <d v="2023-12-01T00:00:00"/>
    <m/>
    <n v="1"/>
    <n v="363.6"/>
    <n v="72.72"/>
    <n v="290.88"/>
    <n v="4"/>
    <n v="363.6"/>
    <n v="533.28"/>
    <n v="0"/>
    <n v="533.28"/>
    <s v=""/>
    <m/>
    <m/>
    <m/>
    <m/>
    <m/>
    <m/>
    <m/>
  </r>
  <r>
    <x v="720"/>
    <s v="AL-A009893"/>
    <x v="2"/>
    <s v="A009893"/>
    <s v="STRAIGHT"/>
    <n v="9000"/>
    <n v="24.24"/>
    <x v="13"/>
    <x v="2"/>
    <s v="SpecOrder"/>
    <x v="3"/>
    <x v="4"/>
    <s v="PRE 2023"/>
    <m/>
    <n v="1"/>
    <n v="266.64"/>
    <n v="145.44"/>
    <n v="121.19999999999999"/>
    <n v="0.83333333333333326"/>
    <n v="266.64"/>
    <n v="48.48"/>
    <n v="363.6"/>
    <n v="-315.12"/>
    <n v="-0.8666666666666667"/>
    <m/>
    <m/>
    <m/>
    <m/>
    <m/>
    <m/>
    <m/>
  </r>
  <r>
    <x v="721"/>
    <s v="AL-A007563"/>
    <x v="2"/>
    <s v="A007563"/>
    <s v="STRAIGHT"/>
    <n v="7000"/>
    <n v="18.59"/>
    <x v="13"/>
    <x v="6"/>
    <s v="NoReplen"/>
    <x v="2"/>
    <x v="2"/>
    <s v="PRE 2023"/>
    <m/>
    <n v="4"/>
    <n v="873.73"/>
    <n v="2212.21"/>
    <n v="-1338.48"/>
    <n v="-0.60504201680672276"/>
    <n v="218.4325"/>
    <n v="37.18"/>
    <n v="650.65"/>
    <n v="-613.47"/>
    <n v="-0.94285714285714284"/>
    <m/>
    <m/>
    <m/>
    <m/>
    <m/>
    <m/>
    <m/>
  </r>
  <r>
    <x v="722"/>
    <s v="AL-A009890"/>
    <x v="2"/>
    <s v="A009890"/>
    <s v="STRAIGHT"/>
    <n v="9000"/>
    <n v="30.99"/>
    <x v="13"/>
    <x v="4"/>
    <s v="Delisted"/>
    <x v="3"/>
    <x v="3"/>
    <d v="2026-02-01T00:00:00"/>
    <m/>
    <n v="1"/>
    <n v="0"/>
    <n v="0"/>
    <n v="0"/>
    <s v=""/>
    <n v="0"/>
    <s v=""/>
    <s v=""/>
    <s v=""/>
    <s v=""/>
    <m/>
    <m/>
    <m/>
    <m/>
    <m/>
    <m/>
    <m/>
  </r>
  <r>
    <x v="723"/>
    <s v="AL-A070002"/>
    <x v="2"/>
    <s v="A070002"/>
    <s v="STRAIGHT"/>
    <n v="70000"/>
    <n v="34.99"/>
    <x v="5"/>
    <x v="4"/>
    <s v="Replenish"/>
    <x v="2"/>
    <x v="1"/>
    <d v="2023-05-01T00:00:00"/>
    <m/>
    <n v="3"/>
    <n v="3289.06"/>
    <n v="40095.35"/>
    <n v="-36806.29"/>
    <n v="-0.91796904129780632"/>
    <n v="1096.3533333333332"/>
    <n v="2239.36"/>
    <n v="11243.75"/>
    <n v="-9004.39"/>
    <n v="-0.80083513062812672"/>
    <m/>
    <m/>
    <m/>
    <m/>
    <m/>
    <m/>
    <m/>
  </r>
  <r>
    <x v="724"/>
    <s v="AL-F070549"/>
    <x v="5"/>
    <s v="F070549"/>
    <n v="0"/>
    <n v="70000"/>
    <n v="22.99"/>
    <x v="1"/>
    <x v="10"/>
    <s v="Replenish"/>
    <x v="2"/>
    <x v="1"/>
    <d v="2025-08-01T00:00:00"/>
    <m/>
    <n v="71"/>
    <n v="26116.69"/>
    <n v="0"/>
    <n v="26116.69"/>
    <s v=""/>
    <n v="367.84070422535211"/>
    <n v="2655.73"/>
    <n v="0"/>
    <n v="2655.73"/>
    <s v=""/>
    <m/>
    <m/>
    <m/>
    <m/>
    <m/>
    <m/>
    <m/>
  </r>
  <r>
    <x v="725"/>
    <s v="AL-F005718"/>
    <x v="5"/>
    <s v="F005718"/>
    <n v="0"/>
    <n v="5000"/>
    <n v="22.99"/>
    <x v="1"/>
    <x v="10"/>
    <s v="Replenish"/>
    <x v="2"/>
    <x v="1"/>
    <d v="2025-08-01T00:00:00"/>
    <m/>
    <n v="61"/>
    <n v="9869.2999999999993"/>
    <n v="0"/>
    <n v="9869.2999999999993"/>
    <s v=""/>
    <n v="161.79180327868852"/>
    <n v="1493.28"/>
    <n v="0"/>
    <n v="1493.28"/>
    <s v=""/>
    <m/>
    <m/>
    <m/>
    <m/>
    <m/>
    <m/>
    <m/>
  </r>
  <r>
    <x v="726"/>
    <s v="AL-F070565"/>
    <x v="5"/>
    <s v="F070565"/>
    <n v="0"/>
    <n v="70000"/>
    <n v="13.79"/>
    <x v="1"/>
    <x v="10"/>
    <s v="NoReplen"/>
    <x v="4"/>
    <x v="1"/>
    <d v="2025-07-10T00:00:00"/>
    <m/>
    <n v="28"/>
    <n v="1434.5"/>
    <n v="0"/>
    <n v="1434.5"/>
    <s v=""/>
    <n v="51.232142857142854"/>
    <n v="459.8"/>
    <n v="0"/>
    <n v="459.8"/>
    <s v=""/>
    <m/>
    <m/>
    <m/>
    <m/>
    <m/>
    <m/>
    <m/>
  </r>
  <r>
    <x v="727"/>
    <s v="AL-F000986"/>
    <x v="5"/>
    <s v="F000986"/>
    <n v="0"/>
    <n v="1000"/>
    <n v="22.99"/>
    <x v="1"/>
    <x v="10"/>
    <s v="Replenish"/>
    <x v="2"/>
    <x v="1"/>
    <d v="2025-09-01T00:00:00"/>
    <m/>
    <n v="67"/>
    <n v="17032.91"/>
    <n v="0"/>
    <n v="17032.91"/>
    <s v=""/>
    <n v="254.22253731343284"/>
    <n v="2446.83"/>
    <n v="0"/>
    <n v="2446.83"/>
    <s v=""/>
    <m/>
    <m/>
    <m/>
    <m/>
    <m/>
    <m/>
    <m/>
  </r>
  <r>
    <x v="728"/>
    <s v="AL-F070567"/>
    <x v="5"/>
    <s v="F070567"/>
    <n v="0"/>
    <n v="70000"/>
    <n v="13.79"/>
    <x v="1"/>
    <x v="10"/>
    <s v="NoReplen"/>
    <x v="4"/>
    <x v="1"/>
    <d v="2025-07-10T00:00:00"/>
    <m/>
    <n v="0"/>
    <n v="2515.0700000000002"/>
    <n v="0"/>
    <n v="2515.0700000000002"/>
    <s v=""/>
    <s v=""/>
    <n v="229.9"/>
    <n v="0"/>
    <n v="229.9"/>
    <s v=""/>
    <m/>
    <m/>
    <m/>
    <m/>
    <m/>
    <m/>
    <m/>
  </r>
  <r>
    <x v="729"/>
    <s v="AL-C070568"/>
    <x v="7"/>
    <s v="C070568"/>
    <n v="0"/>
    <n v="70000"/>
    <n v="2.39"/>
    <x v="1"/>
    <x v="1"/>
    <s v="NoReplen"/>
    <x v="4"/>
    <x v="1"/>
    <d v="2025-07-11T00:00:00"/>
    <m/>
    <n v="1"/>
    <n v="191.52"/>
    <n v="0"/>
    <n v="191.52"/>
    <s v=""/>
    <n v="191.52"/>
    <n v="8728.5"/>
    <n v="0"/>
    <n v="8728.5"/>
    <s v=""/>
    <m/>
    <m/>
    <m/>
    <m/>
    <m/>
    <m/>
    <m/>
  </r>
  <r>
    <x v="730"/>
    <s v="AL-C005718"/>
    <x v="7"/>
    <s v="C005718"/>
    <n v="0"/>
    <n v="5000"/>
    <n v="3.49"/>
    <x v="1"/>
    <x v="1"/>
    <s v="Replenish"/>
    <x v="3"/>
    <x v="1"/>
    <d v="2024-07-01T00:00:00"/>
    <m/>
    <n v="77"/>
    <n v="20193.14"/>
    <n v="19416.669999999998"/>
    <n v="776.47000000000116"/>
    <n v="3.9989864379422535E-2"/>
    <n v="262.24857142857144"/>
    <n v="10948.13"/>
    <n v="17621.57"/>
    <n v="-6673.4400000000005"/>
    <n v="-0.3787085940696544"/>
    <m/>
    <m/>
    <m/>
    <m/>
    <m/>
    <m/>
    <m/>
  </r>
  <r>
    <x v="731"/>
    <s v="AL-C001443"/>
    <x v="7"/>
    <s v="C001443"/>
    <n v="0"/>
    <n v="1000"/>
    <n v="2.39"/>
    <x v="1"/>
    <x v="1"/>
    <s v="NoReplen"/>
    <x v="2"/>
    <x v="2"/>
    <d v="2024-07-01T00:00:00"/>
    <m/>
    <n v="4"/>
    <n v="1661.05"/>
    <n v="6993.43"/>
    <n v="-5332.38"/>
    <n v="-0.76248421732969374"/>
    <n v="415.26249999999999"/>
    <n v="114.72"/>
    <n v="5138.1899999999996"/>
    <n v="-5023.4699999999993"/>
    <n v="-0.97767307164585193"/>
    <m/>
    <m/>
    <m/>
    <m/>
    <m/>
    <m/>
    <m/>
  </r>
  <r>
    <x v="732"/>
    <s v="AL-C000984"/>
    <x v="7"/>
    <s v="C000984"/>
    <n v="0"/>
    <n v="1000"/>
    <n v="2.39"/>
    <x v="1"/>
    <x v="1"/>
    <s v="NoReplen"/>
    <x v="2"/>
    <x v="2"/>
    <d v="2024-07-01T00:00:00"/>
    <m/>
    <n v="11"/>
    <n v="2033.89"/>
    <n v="5770.55"/>
    <n v="-3736.66"/>
    <n v="-0.64753966259715279"/>
    <n v="184.89909090909092"/>
    <n v="66.92"/>
    <n v="4122.3100000000004"/>
    <n v="-4055.3900000000003"/>
    <n v="-0.98376638341124267"/>
    <m/>
    <m/>
    <m/>
    <m/>
    <m/>
    <m/>
    <m/>
  </r>
  <r>
    <x v="733"/>
    <s v="AL-C001304"/>
    <x v="7"/>
    <s v="C001304"/>
    <n v="0"/>
    <n v="1000"/>
    <n v="2.09"/>
    <x v="1"/>
    <x v="1"/>
    <s v="NoReplen"/>
    <x v="2"/>
    <x v="2"/>
    <d v="2024-07-01T00:00:00"/>
    <m/>
    <n v="2"/>
    <n v="5215.0600000000004"/>
    <n v="11064.43"/>
    <n v="-5849.37"/>
    <n v="-0.52866437764982011"/>
    <n v="2607.5300000000002"/>
    <n v="2058.52"/>
    <n v="15161.11"/>
    <n v="-13102.59"/>
    <n v="-0.86422366172397669"/>
    <m/>
    <m/>
    <m/>
    <m/>
    <m/>
    <m/>
    <m/>
  </r>
  <r>
    <x v="734"/>
    <s v="AL-C005318"/>
    <x v="7"/>
    <s v="C005318"/>
    <n v="0"/>
    <n v="5000"/>
    <n v="4.1399999999999997"/>
    <x v="1"/>
    <x v="1"/>
    <s v="NoReplen"/>
    <x v="3"/>
    <x v="3"/>
    <s v="PRE 2023"/>
    <m/>
    <s v=""/>
    <n v="4.1399999999999997"/>
    <n v="37.26"/>
    <n v="-33.119999999999997"/>
    <n v="-0.88888888888888884"/>
    <s v=""/>
    <s v=""/>
    <s v=""/>
    <s v=""/>
    <s v=""/>
    <m/>
    <m/>
    <m/>
    <m/>
    <m/>
    <m/>
    <m/>
  </r>
  <r>
    <x v="735"/>
    <s v="AL-C000985"/>
    <x v="7"/>
    <s v="C000985"/>
    <n v="0"/>
    <n v="1000"/>
    <n v="2.09"/>
    <x v="1"/>
    <x v="1"/>
    <s v="NoReplen"/>
    <x v="2"/>
    <x v="2"/>
    <d v="2024-07-01T00:00:00"/>
    <m/>
    <n v="6"/>
    <n v="5536.41"/>
    <n v="12850.61"/>
    <n v="-7314.2000000000007"/>
    <n v="-0.56917142454716163"/>
    <n v="922.73500000000001"/>
    <n v="3119.37"/>
    <n v="19975.72"/>
    <n v="-16856.350000000002"/>
    <n v="-0.84384192409585235"/>
    <m/>
    <m/>
    <m/>
    <m/>
    <m/>
    <m/>
    <m/>
  </r>
  <r>
    <x v="736"/>
    <s v="AL-C000986"/>
    <x v="7"/>
    <s v="C000986"/>
    <n v="0"/>
    <n v="1000"/>
    <n v="3.49"/>
    <x v="1"/>
    <x v="1"/>
    <s v="Replenish"/>
    <x v="2"/>
    <x v="1"/>
    <s v="PRE 2023"/>
    <m/>
    <n v="86"/>
    <n v="32362.77"/>
    <n v="23797.279999999999"/>
    <n v="8565.4900000000016"/>
    <n v="0.35993567332064846"/>
    <n v="376.31127906976747"/>
    <n v="13921.61"/>
    <n v="22942.799999999999"/>
    <n v="-9021.1899999999987"/>
    <n v="-0.39320353226284499"/>
    <m/>
    <m/>
    <m/>
    <m/>
    <m/>
    <m/>
    <m/>
  </r>
  <r>
    <x v="737"/>
    <s v="AL-F070566"/>
    <x v="5"/>
    <s v="F070566"/>
    <n v="0"/>
    <n v="70000"/>
    <n v="13.79"/>
    <x v="1"/>
    <x v="10"/>
    <s v="NoReplen"/>
    <x v="4"/>
    <x v="1"/>
    <d v="2025-07-10T00:00:00"/>
    <m/>
    <n v="6"/>
    <n v="1705.77"/>
    <n v="0"/>
    <n v="1705.77"/>
    <s v=""/>
    <n v="284.29500000000002"/>
    <n v="3282.96"/>
    <n v="0"/>
    <n v="3282.96"/>
    <s v=""/>
    <m/>
    <m/>
    <m/>
    <m/>
    <m/>
    <m/>
    <m/>
  </r>
  <r>
    <x v="738"/>
    <s v="AL-A070057"/>
    <x v="2"/>
    <s v="A070057"/>
    <s v="STRAIGHT"/>
    <n v="70000"/>
    <n v="49.99"/>
    <x v="5"/>
    <x v="4"/>
    <s v="Replenish"/>
    <x v="2"/>
    <x v="1"/>
    <d v="2023-07-01T00:00:00"/>
    <m/>
    <n v="55"/>
    <n v="41115.129999999997"/>
    <n v="30376.54"/>
    <n v="10738.589999999997"/>
    <n v="0.35351590404963829"/>
    <n v="747.54781818181812"/>
    <n v="14106.68"/>
    <n v="15780.65"/>
    <n v="-1673.9699999999993"/>
    <n v="-0.10607737957561947"/>
    <m/>
    <m/>
    <m/>
    <m/>
    <m/>
    <m/>
    <m/>
  </r>
  <r>
    <x v="739"/>
    <s v="AL-A001153"/>
    <x v="2"/>
    <s v="A001153"/>
    <n v="0"/>
    <n v="1000"/>
    <n v="34.99"/>
    <x v="5"/>
    <x v="4"/>
    <s v="Replenish"/>
    <x v="2"/>
    <x v="1"/>
    <s v="PRE 2023"/>
    <m/>
    <n v="151"/>
    <n v="182683"/>
    <n v="193610.32"/>
    <n v="-10927.320000000007"/>
    <n v="-5.6439760029320829E-2"/>
    <n v="1209.8211920529802"/>
    <n v="224758.95"/>
    <n v="278132.18"/>
    <n v="-53373.229999999981"/>
    <n v="-0.19189879430708079"/>
    <m/>
    <m/>
    <m/>
    <m/>
    <m/>
    <m/>
    <m/>
  </r>
  <r>
    <x v="740"/>
    <s v="AL-A001940"/>
    <x v="2"/>
    <s v="A001940"/>
    <n v="0"/>
    <n v="1000"/>
    <n v="36.99"/>
    <x v="5"/>
    <x v="4"/>
    <s v="Replenish"/>
    <x v="2"/>
    <x v="1"/>
    <s v="PRE 2023"/>
    <m/>
    <n v="134"/>
    <n v="143038.07999999999"/>
    <n v="120154.05"/>
    <n v="22884.029999999984"/>
    <n v="0.19045575242782076"/>
    <n v="1067.4483582089551"/>
    <n v="74248.86"/>
    <n v="88715.32"/>
    <n v="-14466.460000000006"/>
    <n v="-0.16306608599281391"/>
    <m/>
    <m/>
    <m/>
    <m/>
    <m/>
    <m/>
    <m/>
  </r>
  <r>
    <x v="741"/>
    <s v="AL-E004683"/>
    <x v="4"/>
    <s v="E004683"/>
    <s v="STRAIGHT"/>
    <n v="4000"/>
    <n v="25.99"/>
    <x v="2"/>
    <x v="2"/>
    <s v="Replenish"/>
    <x v="3"/>
    <x v="1"/>
    <s v="PRE 2023"/>
    <m/>
    <n v="20"/>
    <n v="8342.7900000000009"/>
    <n v="7459.13"/>
    <n v="883.66000000000076"/>
    <n v="0.11846689895470397"/>
    <n v="417.13950000000006"/>
    <n v="39738.71"/>
    <n v="34306.800000000003"/>
    <n v="5431.9099999999962"/>
    <n v="0.15833333333333321"/>
    <m/>
    <m/>
    <m/>
    <m/>
    <m/>
    <m/>
    <m/>
  </r>
  <r>
    <x v="742"/>
    <s v="AL-A070138"/>
    <x v="2"/>
    <s v="A070138"/>
    <n v="0"/>
    <n v="70000"/>
    <n v="29.99"/>
    <x v="7"/>
    <x v="2"/>
    <s v="Replenish"/>
    <x v="2"/>
    <x v="1"/>
    <d v="2024-02-01T00:00:00"/>
    <m/>
    <n v="55"/>
    <n v="22482.15"/>
    <n v="15586.74"/>
    <n v="6895.4100000000017"/>
    <n v="0.44238949260717786"/>
    <n v="408.76636363636368"/>
    <n v="83247.259999999995"/>
    <n v="53683.86"/>
    <n v="29563.399999999994"/>
    <n v="0.5506943800240891"/>
    <m/>
    <m/>
    <m/>
    <m/>
    <m/>
    <m/>
    <m/>
  </r>
  <r>
    <x v="743"/>
    <s v="AL-F000451"/>
    <x v="5"/>
    <s v="F000451"/>
    <s v="FLAVORED"/>
    <n v="1000"/>
    <n v="23.99"/>
    <x v="2"/>
    <x v="7"/>
    <s v="Replenish"/>
    <x v="2"/>
    <x v="1"/>
    <s v="PRE 2023"/>
    <m/>
    <n v="126"/>
    <n v="45892.87"/>
    <n v="50115.11"/>
    <n v="-4222.239999999998"/>
    <n v="-8.4250837721397742E-2"/>
    <n v="364.22912698412699"/>
    <n v="37112.53"/>
    <n v="39487.54"/>
    <n v="-2375.010000000002"/>
    <n v="-6.0145808019441138E-2"/>
    <m/>
    <m/>
    <m/>
    <m/>
    <m/>
    <m/>
    <m/>
  </r>
  <r>
    <x v="744"/>
    <s v="AL-A000451"/>
    <x v="2"/>
    <s v="A000451"/>
    <s v="FLAVORED"/>
    <n v="1000"/>
    <n v="6.89"/>
    <x v="2"/>
    <x v="9"/>
    <s v="NoReplen"/>
    <x v="2"/>
    <x v="2"/>
    <s v="PRE 2023"/>
    <m/>
    <n v="0"/>
    <n v="165.36"/>
    <n v="6.89"/>
    <n v="158.47000000000003"/>
    <n v="23.000000000000004"/>
    <s v=""/>
    <s v=""/>
    <s v=""/>
    <s v=""/>
    <s v=""/>
    <m/>
    <m/>
    <m/>
    <m/>
    <m/>
    <m/>
    <m/>
  </r>
  <r>
    <x v="745"/>
    <s v="AL-F000540"/>
    <x v="5"/>
    <s v="F000540"/>
    <s v="FLAVORED"/>
    <n v="1000"/>
    <n v="17.989999999999998"/>
    <x v="2"/>
    <x v="9"/>
    <s v="Replenish"/>
    <x v="2"/>
    <x v="1"/>
    <s v="PRE 2023"/>
    <m/>
    <n v="102"/>
    <n v="36735.58"/>
    <n v="38210.76"/>
    <n v="-1475.1800000000003"/>
    <n v="-3.8606403013182633E-2"/>
    <n v="360.15274509803925"/>
    <n v="12161.24"/>
    <n v="12179.23"/>
    <n v="-17.989999999999782"/>
    <n v="-1.477104874446078E-3"/>
    <m/>
    <m/>
    <m/>
    <m/>
    <m/>
    <m/>
    <m/>
  </r>
  <r>
    <x v="746"/>
    <s v="AL-A008295"/>
    <x v="2"/>
    <s v="A008295"/>
    <s v="STRAIGHT"/>
    <n v="8000"/>
    <n v="44.99"/>
    <x v="5"/>
    <x v="4"/>
    <s v="Replenish"/>
    <x v="6"/>
    <x v="2"/>
    <d v="2023-07-01T00:00:00"/>
    <m/>
    <n v="0"/>
    <n v="224.95"/>
    <n v="517.39"/>
    <n v="-292.44"/>
    <n v="-0.56522159299561259"/>
    <s v=""/>
    <n v="404.91"/>
    <n v="1612.17"/>
    <n v="-1207.26"/>
    <n v="-0.74884162340199856"/>
    <m/>
    <m/>
    <m/>
    <m/>
    <m/>
    <m/>
    <m/>
  </r>
  <r>
    <x v="747"/>
    <s v="AL-A070383"/>
    <x v="2"/>
    <s v="A070383"/>
    <s v="STRAIGHT"/>
    <n v="70000"/>
    <n v="39.99"/>
    <x v="5"/>
    <x v="4"/>
    <s v="Replenish"/>
    <x v="2"/>
    <x v="1"/>
    <d v="2024-12-01T00:00:00"/>
    <m/>
    <n v="54"/>
    <n v="56385.9"/>
    <n v="13917.03"/>
    <n v="42468.87"/>
    <n v="3.0515756594618244"/>
    <n v="1044.1833333333334"/>
    <n v="19435.14"/>
    <n v="31948.53"/>
    <n v="-12513.39"/>
    <n v="-0.39167341971602454"/>
    <m/>
    <m/>
    <m/>
    <m/>
    <m/>
    <m/>
    <m/>
  </r>
  <r>
    <x v="748"/>
    <s v="AL-A007505"/>
    <x v="2"/>
    <s v="A007505"/>
    <s v="STRAIGHT"/>
    <n v="7000"/>
    <n v="49.99"/>
    <x v="3"/>
    <x v="4"/>
    <s v="Replenish"/>
    <x v="2"/>
    <x v="1"/>
    <s v="PRE 2023"/>
    <m/>
    <n v="45"/>
    <n v="30949.66"/>
    <n v="41355.5"/>
    <n v="-10405.84"/>
    <n v="-0.25161925257825446"/>
    <n v="687.77022222222217"/>
    <n v="15418.86"/>
    <n v="14980.93"/>
    <n v="437.93000000000029"/>
    <n v="2.9232497581925809E-2"/>
    <m/>
    <m/>
    <m/>
    <m/>
    <m/>
    <m/>
    <m/>
  </r>
  <r>
    <x v="749"/>
    <s v="AL-A070149"/>
    <x v="2"/>
    <s v="A070149"/>
    <s v="STRAIGHT"/>
    <n v="70000"/>
    <n v="79.989999999999995"/>
    <x v="3"/>
    <x v="5"/>
    <s v="NoReplen"/>
    <x v="2"/>
    <x v="1"/>
    <d v="2023-12-01T00:00:00"/>
    <m/>
    <n v="36"/>
    <n v="22157.23"/>
    <n v="26476.69"/>
    <n v="-4319.4599999999991"/>
    <n v="-0.1631419939577039"/>
    <n v="615.47861111111115"/>
    <n v="1759.78"/>
    <n v="5359.33"/>
    <n v="-3599.55"/>
    <n v="-0.67164179104477606"/>
    <m/>
    <m/>
    <m/>
    <m/>
    <m/>
    <m/>
    <m/>
  </r>
  <r>
    <x v="750"/>
    <s v="AL-A010862"/>
    <x v="2"/>
    <s v="A010862"/>
    <s v="STRAIGHT"/>
    <n v="10000"/>
    <n v="399.99"/>
    <x v="3"/>
    <x v="3"/>
    <s v="NoReplen"/>
    <x v="1"/>
    <x v="1"/>
    <d v="2025-05-01T00:00:00"/>
    <m/>
    <n v="10"/>
    <n v="14399.64"/>
    <n v="0"/>
    <n v="14399.64"/>
    <s v=""/>
    <n v="1439.9639999999999"/>
    <n v="12399.69"/>
    <n v="0"/>
    <n v="12399.69"/>
    <s v=""/>
    <m/>
    <m/>
    <m/>
    <m/>
    <m/>
    <m/>
    <m/>
  </r>
  <r>
    <x v="751"/>
    <s v="AL-A010861"/>
    <x v="2"/>
    <s v="A010861"/>
    <s v="STRAIGHT"/>
    <n v="10000"/>
    <n v="499.99"/>
    <x v="3"/>
    <x v="3"/>
    <s v="NoReplen"/>
    <x v="1"/>
    <x v="1"/>
    <d v="2025-06-01T00:00:00"/>
    <m/>
    <n v="8"/>
    <n v="16999.66"/>
    <n v="0"/>
    <n v="16999.66"/>
    <s v=""/>
    <n v="2124.9575"/>
    <n v="13999.72"/>
    <n v="0"/>
    <n v="13999.72"/>
    <s v=""/>
    <m/>
    <m/>
    <m/>
    <m/>
    <m/>
    <m/>
    <m/>
  </r>
  <r>
    <x v="752"/>
    <s v="AL-A010863"/>
    <x v="2"/>
    <s v="A010863"/>
    <s v="STRAIGHT"/>
    <n v="10000"/>
    <n v="299.99"/>
    <x v="3"/>
    <x v="3"/>
    <s v="NoReplen"/>
    <x v="1"/>
    <x v="1"/>
    <d v="2025-05-01T00:00:00"/>
    <m/>
    <n v="10"/>
    <n v="11699.61"/>
    <n v="0"/>
    <n v="11699.61"/>
    <s v=""/>
    <n v="1169.961"/>
    <n v="14399.52"/>
    <n v="0"/>
    <n v="14399.52"/>
    <s v=""/>
    <m/>
    <m/>
    <m/>
    <m/>
    <m/>
    <m/>
    <m/>
  </r>
  <r>
    <x v="753"/>
    <s v="AL-A005567"/>
    <x v="2"/>
    <s v="A005567"/>
    <s v="STRAIGHT"/>
    <n v="5000"/>
    <n v="139.99"/>
    <x v="3"/>
    <x v="3"/>
    <s v="Allocated1"/>
    <x v="3"/>
    <x v="1"/>
    <s v="PRE 2023"/>
    <m/>
    <n v="18"/>
    <n v="19318.62"/>
    <n v="21278.48"/>
    <n v="-1959.8600000000006"/>
    <n v="-9.2105263157894801E-2"/>
    <n v="1073.2566666666667"/>
    <n v="419.97"/>
    <n v="13999"/>
    <n v="-13579.03"/>
    <n v="-0.97"/>
    <m/>
    <m/>
    <m/>
    <m/>
    <m/>
    <m/>
    <m/>
  </r>
  <r>
    <x v="754"/>
    <s v="AL-A010477"/>
    <x v="2"/>
    <s v="A010477"/>
    <s v="STRAIGHT"/>
    <n v="10000"/>
    <n v="159.99"/>
    <x v="3"/>
    <x v="3"/>
    <s v="Allocated1"/>
    <x v="1"/>
    <x v="1"/>
    <s v="PRE 2023"/>
    <m/>
    <n v="4"/>
    <n v="11359.29"/>
    <n v="15039.06"/>
    <n v="-3679.7699999999986"/>
    <n v="-0.24468085106382975"/>
    <n v="2839.8225000000002"/>
    <n v="2719.83"/>
    <n v="12159.24"/>
    <n v="-9439.41"/>
    <n v="-0.77631578947368418"/>
    <m/>
    <m/>
    <m/>
    <m/>
    <m/>
    <m/>
    <m/>
  </r>
  <r>
    <x v="755"/>
    <s v="AL-A007821"/>
    <x v="2"/>
    <s v="A007821"/>
    <s v="STRAIGHT"/>
    <n v="7000"/>
    <n v="69.989999999999995"/>
    <x v="3"/>
    <x v="5"/>
    <s v="Replenish"/>
    <x v="2"/>
    <x v="1"/>
    <s v="PRE 2023"/>
    <m/>
    <n v="78"/>
    <n v="58042.559999999998"/>
    <n v="80778.490000000005"/>
    <n v="-22735.930000000008"/>
    <n v="-0.28146020060538401"/>
    <n v="744.13538461538462"/>
    <n v="39315.29"/>
    <n v="31276.34"/>
    <n v="8038.9500000000007"/>
    <n v="0.25702975476030776"/>
    <m/>
    <m/>
    <m/>
    <m/>
    <m/>
    <m/>
    <m/>
  </r>
  <r>
    <x v="756"/>
    <s v="AL-A010864"/>
    <x v="2"/>
    <s v="A010864"/>
    <s v="STRAIGHT"/>
    <n v="10000"/>
    <n v="89.99"/>
    <x v="11"/>
    <x v="5"/>
    <s v="NoReplen"/>
    <x v="1"/>
    <x v="1"/>
    <d v="2025-05-01T00:00:00"/>
    <m/>
    <n v="10"/>
    <n v="2339.7399999999998"/>
    <n v="0"/>
    <n v="2339.7399999999998"/>
    <s v=""/>
    <n v="233.97399999999999"/>
    <n v="7289.19"/>
    <n v="0"/>
    <n v="7289.19"/>
    <s v=""/>
    <m/>
    <m/>
    <m/>
    <m/>
    <m/>
    <m/>
    <m/>
  </r>
  <r>
    <x v="757"/>
    <s v="AL-E009035"/>
    <x v="4"/>
    <s v="E009035"/>
    <s v="STRAIGHT"/>
    <n v="9000"/>
    <n v="19.989999999999998"/>
    <x v="2"/>
    <x v="6"/>
    <s v="SpecOrder"/>
    <x v="3"/>
    <x v="1"/>
    <s v="PRE 2023"/>
    <m/>
    <n v="7"/>
    <n v="3838.08"/>
    <n v="5537.23"/>
    <n v="-1699.1499999999996"/>
    <n v="-0.30685920577617321"/>
    <n v="548.29714285714283"/>
    <n v="52193.89"/>
    <n v="59170.400000000001"/>
    <n v="-6976.510000000002"/>
    <n v="-0.11790540540540539"/>
    <m/>
    <m/>
    <m/>
    <m/>
    <m/>
    <m/>
    <m/>
  </r>
  <r>
    <x v="758"/>
    <s v="AL-F000714"/>
    <x v="5"/>
    <s v="F000714"/>
    <s v="FLAVORED"/>
    <n v="1000"/>
    <n v="17.989999999999998"/>
    <x v="2"/>
    <x v="9"/>
    <s v="Replenish"/>
    <x v="2"/>
    <x v="1"/>
    <s v="PRE 2023"/>
    <m/>
    <n v="104"/>
    <n v="128399.62"/>
    <n v="121853.39"/>
    <n v="6546.2299999999959"/>
    <n v="5.3722182041878286E-2"/>
    <n v="1234.6117307692307"/>
    <n v="65823.13"/>
    <n v="60510.25"/>
    <n v="5312.8800000000047"/>
    <n v="8.7801322916365443E-2"/>
    <m/>
    <m/>
    <m/>
    <m/>
    <m/>
    <m/>
    <m/>
  </r>
  <r>
    <x v="759"/>
    <s v="AL-D005473"/>
    <x v="3"/>
    <s v="D005473"/>
    <s v="STRAIGHT"/>
    <n v="5000"/>
    <n v="0.59"/>
    <x v="2"/>
    <x v="8"/>
    <s v="NoReplen"/>
    <x v="3"/>
    <x v="2"/>
    <s v="PRE 2023"/>
    <m/>
    <n v="1"/>
    <n v="44.18"/>
    <n v="210.09"/>
    <n v="-165.91"/>
    <n v="-0.78970917225950787"/>
    <n v="44.18"/>
    <n v="16.920000000000002"/>
    <n v="33.840000000000003"/>
    <n v="-16.920000000000002"/>
    <n v="-0.5"/>
    <m/>
    <m/>
    <m/>
    <m/>
    <m/>
    <m/>
    <m/>
  </r>
  <r>
    <x v="760"/>
    <s v="AL-A000714"/>
    <x v="2"/>
    <s v="A000714"/>
    <s v="FLAVORED"/>
    <n v="1000"/>
    <n v="10.99"/>
    <x v="2"/>
    <x v="7"/>
    <s v="Replenish"/>
    <x v="2"/>
    <x v="1"/>
    <s v="PRE 2023"/>
    <m/>
    <n v="92"/>
    <n v="16572.919999999998"/>
    <n v="20551.3"/>
    <n v="-3978.380000000001"/>
    <n v="-0.19358288770053478"/>
    <n v="180.14043478260868"/>
    <n v="64104.67"/>
    <n v="59774.61"/>
    <n v="4330.0599999999977"/>
    <n v="7.2439786725500888E-2"/>
    <m/>
    <m/>
    <m/>
    <m/>
    <m/>
    <m/>
    <m/>
  </r>
  <r>
    <x v="761"/>
    <s v="AL-B000131"/>
    <x v="6"/>
    <s v="B000131"/>
    <n v="0"/>
    <n v="1000"/>
    <n v="19.989999999999998"/>
    <x v="7"/>
    <x v="4"/>
    <s v="NoReplen"/>
    <x v="2"/>
    <x v="1"/>
    <s v="PRE 2023"/>
    <m/>
    <n v="8"/>
    <n v="9275.36"/>
    <n v="7576.21"/>
    <n v="1699.1500000000005"/>
    <n v="0.22427440633245399"/>
    <n v="1159.42"/>
    <n v="999.5"/>
    <n v="259.87"/>
    <n v="739.63"/>
    <n v="2.8461538461538463"/>
    <m/>
    <m/>
    <m/>
    <m/>
    <m/>
    <m/>
    <m/>
  </r>
  <r>
    <x v="762"/>
    <s v="AL-A000131"/>
    <x v="2"/>
    <s v="A000131"/>
    <n v="0"/>
    <n v="1000"/>
    <n v="34.99"/>
    <x v="7"/>
    <x v="4"/>
    <s v="Replenish"/>
    <x v="2"/>
    <x v="1"/>
    <s v="PRE 2023"/>
    <m/>
    <n v="112"/>
    <n v="148812.47"/>
    <n v="139120.24"/>
    <n v="9692.2300000000105"/>
    <n v="6.9668008048289876E-2"/>
    <n v="1328.6827678571428"/>
    <n v="187896.3"/>
    <n v="177154.37"/>
    <n v="10741.929999999993"/>
    <n v="6.063598656922764E-2"/>
    <m/>
    <m/>
    <m/>
    <m/>
    <m/>
    <m/>
    <m/>
  </r>
  <r>
    <x v="763"/>
    <s v="AL-A070037"/>
    <x v="2"/>
    <s v="A070037"/>
    <n v="0"/>
    <n v="70000"/>
    <n v="34.99"/>
    <x v="7"/>
    <x v="4"/>
    <s v="NoReplen"/>
    <x v="2"/>
    <x v="1"/>
    <d v="2023-08-01T00:00:00"/>
    <m/>
    <n v="1"/>
    <n v="1014.71"/>
    <n v="7697.8"/>
    <n v="-6683.09"/>
    <n v="-0.86818181818181817"/>
    <n v="1014.71"/>
    <n v="0"/>
    <n v="69.98"/>
    <n v="-69.98"/>
    <n v="-1"/>
    <m/>
    <m/>
    <m/>
    <m/>
    <m/>
    <m/>
    <m/>
  </r>
  <r>
    <x v="764"/>
    <s v="AL-A008208"/>
    <x v="2"/>
    <s v="A008208"/>
    <s v="STRAIGHT"/>
    <n v="8000"/>
    <n v="36.99"/>
    <x v="2"/>
    <x v="5"/>
    <s v="Replenish"/>
    <x v="6"/>
    <x v="1"/>
    <s v="PRE 2023"/>
    <m/>
    <n v="34"/>
    <n v="9247.5"/>
    <n v="12169.71"/>
    <n v="-2922.2099999999991"/>
    <n v="-0.24012158054711241"/>
    <n v="271.98529411764707"/>
    <n v="12169.71"/>
    <n v="16201.62"/>
    <n v="-4031.9100000000017"/>
    <n v="-0.24885844748858454"/>
    <m/>
    <m/>
    <m/>
    <m/>
    <m/>
    <m/>
    <m/>
  </r>
  <r>
    <x v="765"/>
    <s v="AL-A007149"/>
    <x v="2"/>
    <s v="A007149"/>
    <s v="STRAIGHT"/>
    <n v="7000"/>
    <n v="25.99"/>
    <x v="2"/>
    <x v="4"/>
    <s v="Replenish"/>
    <x v="2"/>
    <x v="1"/>
    <s v="PRE 2023"/>
    <m/>
    <n v="60"/>
    <n v="20347.12"/>
    <n v="19544.48"/>
    <n v="802.63999999999942"/>
    <n v="4.1067349962751631E-2"/>
    <n v="339.11866666666663"/>
    <n v="35498.25"/>
    <n v="28199.15"/>
    <n v="7299.0999999999985"/>
    <n v="0.25884113528244646"/>
    <m/>
    <m/>
    <m/>
    <m/>
    <m/>
    <m/>
    <m/>
  </r>
  <r>
    <x v="766"/>
    <s v="AL-E030295"/>
    <x v="4"/>
    <s v="E030295"/>
    <s v="STRAIGHT"/>
    <n v="30000"/>
    <n v="24.99"/>
    <x v="5"/>
    <x v="6"/>
    <s v="Delisted"/>
    <x v="1"/>
    <x v="3"/>
    <s v="PRE 2023"/>
    <m/>
    <n v="11"/>
    <n v="0"/>
    <n v="0"/>
    <n v="0"/>
    <s v=""/>
    <n v="0"/>
    <n v="0"/>
    <n v="449.82"/>
    <n v="-449.82"/>
    <n v="-1"/>
    <m/>
    <m/>
    <m/>
    <m/>
    <m/>
    <m/>
    <m/>
  </r>
  <r>
    <x v="767"/>
    <s v="AL-E070404"/>
    <x v="4"/>
    <s v="E070404"/>
    <s v="STRAIGHT"/>
    <n v="70000"/>
    <n v="24.99"/>
    <x v="5"/>
    <x v="6"/>
    <s v="Replenish"/>
    <x v="2"/>
    <x v="1"/>
    <d v="2024-12-01T00:00:00"/>
    <m/>
    <n v="63"/>
    <n v="95699.25"/>
    <n v="29429.1"/>
    <n v="66270.149999999994"/>
    <n v="2.2518578549802748"/>
    <n v="1519.0357142857142"/>
    <n v="105296.58"/>
    <n v="85981.68"/>
    <n v="19314.900000000009"/>
    <n v="0.2246397139483669"/>
    <m/>
    <m/>
    <m/>
    <m/>
    <m/>
    <m/>
    <m/>
  </r>
  <r>
    <x v="768"/>
    <s v="AL-E030296"/>
    <x v="4"/>
    <s v="E030296"/>
    <s v="STRAIGHT"/>
    <n v="30000"/>
    <n v="24.99"/>
    <x v="5"/>
    <x v="6"/>
    <s v="Delisted"/>
    <x v="1"/>
    <x v="3"/>
    <s v="PRE 2023"/>
    <m/>
    <n v="10"/>
    <n v="0"/>
    <n v="0"/>
    <n v="0"/>
    <s v=""/>
    <n v="0"/>
    <s v=""/>
    <s v=""/>
    <s v=""/>
    <s v=""/>
    <m/>
    <m/>
    <m/>
    <m/>
    <m/>
    <m/>
    <m/>
  </r>
  <r>
    <x v="769"/>
    <s v="AL-E070405"/>
    <x v="4"/>
    <s v="E070405"/>
    <s v="STRAIGHT"/>
    <n v="70000"/>
    <n v="24.99"/>
    <x v="5"/>
    <x v="6"/>
    <s v="Replenish"/>
    <x v="2"/>
    <x v="1"/>
    <d v="2024-12-01T00:00:00"/>
    <m/>
    <n v="64"/>
    <n v="191719.83"/>
    <n v="36820.86"/>
    <n v="154898.96999999997"/>
    <n v="4.2068265108419514"/>
    <n v="2995.6223437499998"/>
    <n v="109918.14"/>
    <n v="79400.160000000003"/>
    <n v="30517.979999999996"/>
    <n v="0.38435665620824944"/>
    <m/>
    <m/>
    <m/>
    <m/>
    <m/>
    <m/>
    <m/>
  </r>
  <r>
    <x v="770"/>
    <s v="AL-A001156"/>
    <x v="2"/>
    <s v="A001156"/>
    <s v="STRAIGHT"/>
    <n v="1000"/>
    <n v="148.79"/>
    <x v="8"/>
    <x v="3"/>
    <s v="Delisted"/>
    <x v="2"/>
    <x v="2"/>
    <s v="PRE 2023"/>
    <m/>
    <s v=""/>
    <n v="148.79"/>
    <n v="0"/>
    <n v="148.79"/>
    <s v=""/>
    <s v=""/>
    <s v=""/>
    <s v=""/>
    <s v=""/>
    <s v=""/>
    <m/>
    <m/>
    <m/>
    <m/>
    <m/>
    <m/>
    <m/>
  </r>
  <r>
    <x v="771"/>
    <s v="AL-A007092"/>
    <x v="2"/>
    <s v="A007092"/>
    <s v="STRAIGHT"/>
    <n v="7000"/>
    <n v="329.99"/>
    <x v="10"/>
    <x v="3"/>
    <s v="Allocated1"/>
    <x v="2"/>
    <x v="1"/>
    <s v="PRE 2023"/>
    <m/>
    <n v="4"/>
    <n v="989.97"/>
    <n v="989.97"/>
    <n v="0"/>
    <n v="0"/>
    <n v="247.49250000000001"/>
    <s v=""/>
    <s v=""/>
    <s v=""/>
    <s v=""/>
    <m/>
    <m/>
    <m/>
    <m/>
    <m/>
    <m/>
    <m/>
  </r>
  <r>
    <x v="772"/>
    <s v="AL-A001982"/>
    <x v="2"/>
    <s v="A001982"/>
    <s v="FLAVORED"/>
    <n v="1000"/>
    <n v="12.99"/>
    <x v="10"/>
    <x v="6"/>
    <s v="Replenish"/>
    <x v="2"/>
    <x v="1"/>
    <s v="PRE 2023"/>
    <m/>
    <n v="66"/>
    <n v="27759.63"/>
    <n v="35644.559999999998"/>
    <n v="-7884.9299999999967"/>
    <n v="-0.22120991253644307"/>
    <n v="420.60045454545457"/>
    <n v="9651.57"/>
    <n v="5611.68"/>
    <n v="4039.8899999999994"/>
    <n v="0.71990740740740722"/>
    <m/>
    <m/>
    <m/>
    <m/>
    <m/>
    <m/>
    <m/>
  </r>
  <r>
    <x v="773"/>
    <s v="AL-D070535"/>
    <x v="3"/>
    <s v="D070535"/>
    <s v="FLAVORED"/>
    <n v="70000"/>
    <n v="1.0900000000000001"/>
    <x v="10"/>
    <x v="8"/>
    <s v="Replenish"/>
    <x v="2"/>
    <x v="1"/>
    <d v="2025-11-07T00:00:00"/>
    <m/>
    <n v="54"/>
    <n v="3505.44"/>
    <n v="0"/>
    <n v="3505.44"/>
    <s v=""/>
    <n v="64.915555555555557"/>
    <n v="1177.2"/>
    <n v="0"/>
    <n v="1177.2"/>
    <s v=""/>
    <m/>
    <m/>
    <m/>
    <m/>
    <m/>
    <m/>
    <m/>
  </r>
  <r>
    <x v="774"/>
    <s v="AL-A070535"/>
    <x v="2"/>
    <s v="A070535"/>
    <s v="FLAVORED"/>
    <n v="70000"/>
    <n v="12.99"/>
    <x v="10"/>
    <x v="6"/>
    <s v="Replenish"/>
    <x v="2"/>
    <x v="1"/>
    <d v="2025-09-01T00:00:00"/>
    <m/>
    <n v="42"/>
    <n v="8105.76"/>
    <n v="0"/>
    <n v="8105.76"/>
    <s v=""/>
    <n v="192.99428571428572"/>
    <n v="7936.89"/>
    <n v="0"/>
    <n v="7936.89"/>
    <s v=""/>
    <m/>
    <m/>
    <m/>
    <m/>
    <m/>
    <m/>
    <m/>
  </r>
  <r>
    <x v="775"/>
    <s v="AL-E000118"/>
    <x v="4"/>
    <s v="E000118"/>
    <s v="STRAIGHT"/>
    <n v="1000"/>
    <n v="14.99"/>
    <x v="10"/>
    <x v="6"/>
    <s v="Replenish"/>
    <x v="2"/>
    <x v="1"/>
    <s v="PRE 2023"/>
    <m/>
    <n v="138"/>
    <n v="51790.45"/>
    <n v="65911.03"/>
    <n v="-14120.580000000002"/>
    <n v="-0.21423697975892653"/>
    <n v="375.29311594202898"/>
    <n v="30294.79"/>
    <n v="38329.43"/>
    <n v="-8034.6399999999994"/>
    <n v="-0.20962064919827916"/>
    <m/>
    <m/>
    <m/>
    <m/>
    <m/>
    <m/>
    <m/>
  </r>
  <r>
    <x v="776"/>
    <s v="AL-F000118"/>
    <x v="5"/>
    <s v="F000118"/>
    <s v="STRAIGHT"/>
    <n v="1000"/>
    <n v="19.989999999999998"/>
    <x v="10"/>
    <x v="6"/>
    <s v="Replenish"/>
    <x v="2"/>
    <x v="1"/>
    <s v="PRE 2023"/>
    <m/>
    <n v="158"/>
    <n v="677674.13"/>
    <n v="735522.61"/>
    <n v="-57848.479999999981"/>
    <n v="-7.8649492501664864E-2"/>
    <n v="4289.0767721518987"/>
    <n v="149609.65"/>
    <n v="158829.07999999999"/>
    <n v="-9219.429999999993"/>
    <n v="-5.804623435456524E-2"/>
    <m/>
    <m/>
    <m/>
    <m/>
    <m/>
    <m/>
    <m/>
  </r>
  <r>
    <x v="777"/>
    <s v="AL-B000118"/>
    <x v="6"/>
    <s v="B000118"/>
    <s v="STRAIGHT"/>
    <n v="1000"/>
    <n v="6.49"/>
    <x v="10"/>
    <x v="6"/>
    <s v="Replenish"/>
    <x v="2"/>
    <x v="1"/>
    <s v="PRE 2023"/>
    <m/>
    <n v="155"/>
    <n v="42405.66"/>
    <n v="48863.21"/>
    <n v="-6457.5499999999956"/>
    <n v="-0.13215566476291662"/>
    <n v="273.5849032258065"/>
    <n v="52945.42"/>
    <n v="57248.29"/>
    <n v="-4302.8700000000026"/>
    <n v="-7.5161546309942207E-2"/>
    <m/>
    <m/>
    <m/>
    <m/>
    <m/>
    <m/>
    <m/>
  </r>
  <r>
    <x v="778"/>
    <s v="AL-A000118"/>
    <x v="2"/>
    <s v="A000118"/>
    <s v="STRAIGHT"/>
    <n v="1000"/>
    <n v="11.99"/>
    <x v="10"/>
    <x v="6"/>
    <s v="Replenish"/>
    <x v="2"/>
    <x v="1"/>
    <s v="PRE 2023"/>
    <m/>
    <n v="157"/>
    <n v="51053.42"/>
    <n v="53559.33"/>
    <n v="-2505.9100000000035"/>
    <n v="-4.6787553167674134E-2"/>
    <n v="325.18101910828022"/>
    <n v="81891.7"/>
    <n v="90620.42"/>
    <n v="-8728.7200000000012"/>
    <n v="-9.6321778248213863E-2"/>
    <m/>
    <m/>
    <m/>
    <m/>
    <m/>
    <m/>
    <m/>
  </r>
  <r>
    <x v="779"/>
    <s v="AL-F000117"/>
    <x v="5"/>
    <s v="F000117"/>
    <s v="STRAIGHT"/>
    <n v="1000"/>
    <n v="35.99"/>
    <x v="10"/>
    <x v="6"/>
    <s v="Replenish"/>
    <x v="2"/>
    <x v="1"/>
    <s v="PRE 2023"/>
    <m/>
    <n v="94"/>
    <n v="65861.7"/>
    <n v="77414.490000000005"/>
    <n v="-11552.790000000008"/>
    <n v="-0.1492329149232916"/>
    <n v="700.6563829787234"/>
    <n v="2843.21"/>
    <n v="3203.11"/>
    <n v="-359.90000000000009"/>
    <n v="-0.11235955056179781"/>
    <m/>
    <m/>
    <m/>
    <m/>
    <m/>
    <m/>
    <m/>
  </r>
  <r>
    <x v="780"/>
    <s v="AL-F000120"/>
    <x v="5"/>
    <s v="F000120"/>
    <s v="STRAIGHT"/>
    <n v="1000"/>
    <n v="20.99"/>
    <x v="10"/>
    <x v="7"/>
    <s v="Replenish"/>
    <x v="2"/>
    <x v="1"/>
    <s v="PRE 2023"/>
    <m/>
    <n v="157"/>
    <n v="207581.56"/>
    <n v="232562.11"/>
    <n v="-24980.549999999988"/>
    <n v="-0.10741453111171029"/>
    <n v="1322.1755414012739"/>
    <n v="76405.45"/>
    <n v="83692.41"/>
    <n v="-7286.9600000000064"/>
    <n v="-8.7068349447697924E-2"/>
    <m/>
    <m/>
    <m/>
    <m/>
    <m/>
    <m/>
    <m/>
  </r>
  <r>
    <x v="781"/>
    <s v="AL-B000120"/>
    <x v="6"/>
    <s v="B000120"/>
    <s v="STRAIGHT"/>
    <n v="1000"/>
    <n v="2.99"/>
    <x v="10"/>
    <x v="7"/>
    <s v="NoReplen"/>
    <x v="2"/>
    <x v="2"/>
    <s v="PRE 2023"/>
    <m/>
    <n v="2"/>
    <n v="1539.85"/>
    <n v="23165.52"/>
    <n v="-21625.670000000002"/>
    <n v="-0.93352836456941179"/>
    <n v="769.92499999999995"/>
    <n v="427.57"/>
    <n v="37131.24"/>
    <n v="-36703.67"/>
    <n v="-0.98848489843053988"/>
    <m/>
    <m/>
    <m/>
    <m/>
    <m/>
    <m/>
    <m/>
  </r>
  <r>
    <x v="782"/>
    <s v="AL-A000120"/>
    <x v="2"/>
    <s v="A000120"/>
    <s v="STRAIGHT"/>
    <n v="1000"/>
    <n v="8.99"/>
    <x v="10"/>
    <x v="7"/>
    <s v="Replenish"/>
    <x v="2"/>
    <x v="1"/>
    <s v="PRE 2023"/>
    <m/>
    <n v="151"/>
    <n v="56565.08"/>
    <n v="57967.519999999997"/>
    <n v="-1402.4399999999951"/>
    <n v="-2.4193548387096642E-2"/>
    <n v="374.60317880794702"/>
    <n v="100211.53"/>
    <n v="99806.98"/>
    <n v="404.55000000000291"/>
    <n v="4.0533237254549714E-3"/>
    <m/>
    <m/>
    <m/>
    <m/>
    <m/>
    <m/>
    <m/>
  </r>
  <r>
    <x v="783"/>
    <s v="AL-F000576"/>
    <x v="5"/>
    <s v="F000576"/>
    <s v="STRAIGHT"/>
    <n v="1000"/>
    <n v="18.989999999999998"/>
    <x v="10"/>
    <x v="7"/>
    <s v="Replenish"/>
    <x v="2"/>
    <x v="1"/>
    <s v="PRE 2023"/>
    <m/>
    <n v="123"/>
    <n v="50684.31"/>
    <n v="57805.56"/>
    <n v="-7121.25"/>
    <n v="-0.12319316688567672"/>
    <n v="412.06756097560975"/>
    <n v="8431.56"/>
    <n v="11147.13"/>
    <n v="-2715.5699999999997"/>
    <n v="-0.24361158432708685"/>
    <m/>
    <m/>
    <m/>
    <m/>
    <m/>
    <m/>
    <m/>
  </r>
  <r>
    <x v="784"/>
    <s v="AL-F000222"/>
    <x v="5"/>
    <s v="F000222"/>
    <s v="STRAIGHT"/>
    <n v="1000"/>
    <n v="11.39"/>
    <x v="10"/>
    <x v="7"/>
    <s v="NoReplen"/>
    <x v="2"/>
    <x v="2"/>
    <s v="PRE 2023"/>
    <m/>
    <n v="3"/>
    <n v="1719.89"/>
    <n v="30715.87"/>
    <n v="-28995.98"/>
    <n v="-0.9440064696197763"/>
    <n v="573.29666666666674"/>
    <n v="136.68"/>
    <n v="3431.36"/>
    <n v="-3294.6800000000003"/>
    <n v="-0.96016739718362398"/>
    <m/>
    <m/>
    <m/>
    <m/>
    <m/>
    <m/>
    <m/>
  </r>
  <r>
    <x v="785"/>
    <s v="AL-E000495"/>
    <x v="4"/>
    <s v="E000495"/>
    <s v="STRAIGHT"/>
    <n v="1000"/>
    <n v="14.49"/>
    <x v="10"/>
    <x v="6"/>
    <s v="Replenish"/>
    <x v="2"/>
    <x v="1"/>
    <s v="PRE 2023"/>
    <m/>
    <n v="144"/>
    <n v="43643.88"/>
    <n v="43604.73"/>
    <n v="39.149999999994179"/>
    <n v="8.9783837670798228E-4"/>
    <n v="303.08249999999998"/>
    <n v="66567.06"/>
    <n v="78510.899999999994"/>
    <n v="-11943.839999999997"/>
    <n v="-0.15212970428309947"/>
    <m/>
    <m/>
    <m/>
    <m/>
    <m/>
    <m/>
    <m/>
  </r>
  <r>
    <x v="786"/>
    <s v="AL-F000495"/>
    <x v="5"/>
    <s v="F000495"/>
    <s v="STRAIGHT"/>
    <n v="1000"/>
    <n v="21.99"/>
    <x v="10"/>
    <x v="6"/>
    <s v="Replenish"/>
    <x v="2"/>
    <x v="1"/>
    <s v="PRE 2023"/>
    <m/>
    <n v="159"/>
    <n v="900300.21"/>
    <n v="1038929.29"/>
    <n v="-138629.08000000007"/>
    <n v="-0.13343456704353773"/>
    <n v="5662.2654716981133"/>
    <n v="359737.63"/>
    <n v="407634.32"/>
    <n v="-47896.69"/>
    <n v="-0.11749915954083556"/>
    <m/>
    <m/>
    <m/>
    <m/>
    <m/>
    <m/>
    <m/>
  </r>
  <r>
    <x v="787"/>
    <s v="AL-D000495"/>
    <x v="3"/>
    <s v="D000495"/>
    <s v="STRAIGHT"/>
    <n v="1000"/>
    <n v="1.0900000000000001"/>
    <x v="10"/>
    <x v="8"/>
    <s v="Replenish"/>
    <x v="2"/>
    <x v="1"/>
    <s v="PRE 2023"/>
    <m/>
    <n v="153"/>
    <n v="45008.28"/>
    <n v="43077.89"/>
    <n v="1930.3899999999994"/>
    <n v="4.4811619139191849E-2"/>
    <n v="294.17176470588237"/>
    <n v="54494.55"/>
    <n v="50366.720000000001"/>
    <n v="4127.8300000000017"/>
    <n v="8.1955505540166174E-2"/>
    <m/>
    <m/>
    <m/>
    <m/>
    <m/>
    <m/>
    <m/>
  </r>
  <r>
    <x v="788"/>
    <s v="AL-C000495"/>
    <x v="7"/>
    <s v="C000495"/>
    <s v="STRAIGHT"/>
    <n v="1000"/>
    <n v="3.99"/>
    <x v="10"/>
    <x v="8"/>
    <s v="Replenish"/>
    <x v="2"/>
    <x v="1"/>
    <s v="PRE 2023"/>
    <m/>
    <n v="157"/>
    <n v="44169.3"/>
    <n v="44727.9"/>
    <n v="-558.59999999999854"/>
    <n v="-1.2488849241748423E-2"/>
    <n v="281.33312101910832"/>
    <n v="154815.99"/>
    <n v="165205.95000000001"/>
    <n v="-10389.960000000021"/>
    <n v="-6.2890955198647625E-2"/>
    <m/>
    <m/>
    <m/>
    <m/>
    <m/>
    <m/>
    <m/>
  </r>
  <r>
    <x v="789"/>
    <s v="AL-B000495"/>
    <x v="6"/>
    <s v="B000495"/>
    <s v="STRAIGHT"/>
    <n v="1000"/>
    <n v="5.99"/>
    <x v="10"/>
    <x v="6"/>
    <s v="Replenish"/>
    <x v="2"/>
    <x v="1"/>
    <s v="PRE 2023"/>
    <m/>
    <n v="159"/>
    <n v="96660.63"/>
    <n v="114648.6"/>
    <n v="-17987.97"/>
    <n v="-0.15689655172413797"/>
    <n v="607.92849056603779"/>
    <n v="345269.59"/>
    <n v="410219.16"/>
    <n v="-64949.569999999949"/>
    <n v="-0.158328952748087"/>
    <m/>
    <m/>
    <m/>
    <m/>
    <m/>
    <m/>
    <m/>
  </r>
  <r>
    <x v="790"/>
    <s v="AL-A000495"/>
    <x v="2"/>
    <s v="A000495"/>
    <s v="STRAIGHT"/>
    <n v="1000"/>
    <n v="10.99"/>
    <x v="10"/>
    <x v="6"/>
    <s v="Replenish"/>
    <x v="2"/>
    <x v="1"/>
    <s v="PRE 2023"/>
    <m/>
    <n v="144"/>
    <n v="42352.3"/>
    <n v="54259.94"/>
    <n v="-11907.64"/>
    <n v="-0.2194554582994378"/>
    <n v="294.11319444444445"/>
    <n v="152945.13"/>
    <n v="158572.97"/>
    <n v="-5627.8399999999965"/>
    <n v="-3.5490537889275808E-2"/>
    <m/>
    <m/>
    <m/>
    <m/>
    <m/>
    <m/>
    <m/>
  </r>
  <r>
    <x v="791"/>
    <s v="AL-A000431"/>
    <x v="2"/>
    <s v="A000431"/>
    <s v="STRAIGHT"/>
    <n v="1000"/>
    <n v="10.99"/>
    <x v="10"/>
    <x v="6"/>
    <s v="Replenish"/>
    <x v="2"/>
    <x v="1"/>
    <s v="PRE 2023"/>
    <m/>
    <n v="159"/>
    <n v="190140.83"/>
    <n v="208895.68"/>
    <n v="-18754.850000000006"/>
    <n v="-8.9780937547392137E-2"/>
    <n v="1195.8542767295596"/>
    <n v="129004.71"/>
    <n v="141890.17000000001"/>
    <n v="-12885.460000000006"/>
    <n v="-9.08129153696835E-2"/>
    <m/>
    <m/>
    <m/>
    <m/>
    <m/>
    <m/>
    <m/>
  </r>
  <r>
    <x v="792"/>
    <s v="AL-A001569"/>
    <x v="2"/>
    <s v="A001569"/>
    <s v="FLAVORED"/>
    <n v="1000"/>
    <n v="10.49"/>
    <x v="10"/>
    <x v="7"/>
    <s v="Replenish"/>
    <x v="2"/>
    <x v="1"/>
    <s v="PRE 2023"/>
    <m/>
    <n v="138"/>
    <n v="94956.44"/>
    <n v="101604.27"/>
    <n v="-6647.8300000000017"/>
    <n v="-6.542864783143465E-2"/>
    <n v="688.09014492753624"/>
    <n v="82181.3"/>
    <n v="75414.36"/>
    <n v="6766.9400000000023"/>
    <n v="8.9730125668374017E-2"/>
    <m/>
    <m/>
    <m/>
    <m/>
    <m/>
    <m/>
    <m/>
  </r>
  <r>
    <x v="793"/>
    <s v="AL-A007589"/>
    <x v="2"/>
    <s v="A007589"/>
    <s v="FLAVORED"/>
    <n v="7000"/>
    <n v="10.49"/>
    <x v="10"/>
    <x v="7"/>
    <s v="Replenish"/>
    <x v="2"/>
    <x v="1"/>
    <s v="PRE 2023"/>
    <m/>
    <n v="105"/>
    <n v="39050.71"/>
    <n v="46139.83"/>
    <n v="-7089.1200000000026"/>
    <n v="-0.15364425920078173"/>
    <n v="371.91152380952383"/>
    <n v="25182.639999999999"/>
    <n v="28856.98"/>
    <n v="-3674.34"/>
    <n v="-0.12732933245266831"/>
    <m/>
    <m/>
    <m/>
    <m/>
    <m/>
    <m/>
    <m/>
  </r>
  <r>
    <x v="794"/>
    <s v="AL-F000155"/>
    <x v="5"/>
    <s v="F000155"/>
    <s v="STRAIGHT"/>
    <n v="1000"/>
    <n v="20.99"/>
    <x v="10"/>
    <x v="7"/>
    <s v="Replenish"/>
    <x v="2"/>
    <x v="1"/>
    <s v="PRE 2023"/>
    <m/>
    <n v="159"/>
    <n v="447583.83"/>
    <n v="467409.12"/>
    <n v="-19825.289999999979"/>
    <n v="-4.2415282782672259E-2"/>
    <n v="2814.9926415094342"/>
    <n v="212711.12"/>
    <n v="213343.83"/>
    <n v="-632.70999999999185"/>
    <n v="-2.9656822041677078E-3"/>
    <m/>
    <m/>
    <m/>
    <m/>
    <m/>
    <m/>
    <m/>
  </r>
  <r>
    <x v="795"/>
    <s v="AL-B000155"/>
    <x v="6"/>
    <s v="B000155"/>
    <s v="STRAIGHT"/>
    <n v="1000"/>
    <n v="4.99"/>
    <x v="10"/>
    <x v="7"/>
    <s v="Replenish"/>
    <x v="2"/>
    <x v="1"/>
    <s v="PRE 2023"/>
    <m/>
    <n v="150"/>
    <n v="86885.88"/>
    <n v="68817.149999999994"/>
    <n v="18068.73000000001"/>
    <n v="0.26256143998988635"/>
    <n v="579.23919999999998"/>
    <n v="226326.44"/>
    <n v="255938.31"/>
    <n v="-29611.869999999995"/>
    <n v="-0.11569924799456555"/>
    <m/>
    <m/>
    <m/>
    <m/>
    <m/>
    <m/>
    <m/>
  </r>
  <r>
    <x v="796"/>
    <s v="AL-A000155"/>
    <x v="2"/>
    <s v="A000155"/>
    <s v="STRAIGHT"/>
    <n v="1000"/>
    <n v="10.49"/>
    <x v="10"/>
    <x v="7"/>
    <s v="Replenish"/>
    <x v="2"/>
    <x v="1"/>
    <s v="PRE 2023"/>
    <m/>
    <n v="150"/>
    <n v="49858.97"/>
    <n v="55009.56"/>
    <n v="-5150.5899999999965"/>
    <n v="-9.3630816170861886E-2"/>
    <n v="332.39313333333337"/>
    <n v="159133.29999999999"/>
    <n v="166612.67000000001"/>
    <n v="-7479.3700000000244"/>
    <n v="-4.4890763709626746E-2"/>
    <m/>
    <m/>
    <m/>
    <m/>
    <m/>
    <m/>
    <m/>
  </r>
  <r>
    <x v="797"/>
    <s v="AL-A000555"/>
    <x v="2"/>
    <s v="A000555"/>
    <s v="STRAIGHT"/>
    <n v="1000"/>
    <n v="10.49"/>
    <x v="10"/>
    <x v="7"/>
    <s v="Replenish"/>
    <x v="2"/>
    <x v="1"/>
    <s v="PRE 2023"/>
    <m/>
    <n v="133"/>
    <n v="78779.899999999994"/>
    <n v="83238.149999999994"/>
    <n v="-4458.25"/>
    <n v="-5.35601764335224E-2"/>
    <n v="592.3300751879699"/>
    <n v="109242.86"/>
    <n v="124411.4"/>
    <n v="-15168.539999999994"/>
    <n v="-0.12192242833052269"/>
    <m/>
    <m/>
    <m/>
    <m/>
    <m/>
    <m/>
    <m/>
  </r>
  <r>
    <x v="798"/>
    <s v="AL-F000389"/>
    <x v="5"/>
    <s v="F000389"/>
    <s v="STRAIGHT"/>
    <n v="1000"/>
    <n v="25.99"/>
    <x v="10"/>
    <x v="6"/>
    <s v="Replenish"/>
    <x v="2"/>
    <x v="1"/>
    <s v="PRE 2023"/>
    <m/>
    <n v="159"/>
    <n v="551685.36"/>
    <n v="623163.18999999994"/>
    <n v="-71477.829999999958"/>
    <n v="-0.11470162414439145"/>
    <n v="3469.7192452830186"/>
    <n v="162333.72"/>
    <n v="163369.32"/>
    <n v="-1035.6000000000058"/>
    <n v="-6.3390115108516998E-3"/>
    <m/>
    <m/>
    <m/>
    <m/>
    <m/>
    <m/>
    <m/>
  </r>
  <r>
    <x v="799"/>
    <s v="AL-B000389"/>
    <x v="6"/>
    <s v="B000389"/>
    <s v="STRAIGHT"/>
    <n v="1000"/>
    <n v="6.49"/>
    <x v="10"/>
    <x v="6"/>
    <s v="Replenish"/>
    <x v="2"/>
    <x v="1"/>
    <s v="PRE 2023"/>
    <m/>
    <n v="149"/>
    <n v="79372.7"/>
    <n v="82903.259999999995"/>
    <n v="-3530.5599999999977"/>
    <n v="-4.2586503835916667E-2"/>
    <n v="532.70268456375834"/>
    <n v="145544.74"/>
    <n v="151437.66"/>
    <n v="-5892.9200000000128"/>
    <n v="-3.8913173909316923E-2"/>
    <m/>
    <m/>
    <m/>
    <m/>
    <m/>
    <m/>
    <m/>
  </r>
  <r>
    <x v="800"/>
    <s v="AL-A000389"/>
    <x v="2"/>
    <s v="A000389"/>
    <s v="STRAIGHT"/>
    <n v="1000"/>
    <n v="13.99"/>
    <x v="10"/>
    <x v="6"/>
    <s v="Replenish"/>
    <x v="2"/>
    <x v="1"/>
    <s v="PRE 2023"/>
    <m/>
    <n v="158"/>
    <n v="164732.25"/>
    <n v="164732.25"/>
    <n v="0"/>
    <n v="0"/>
    <n v="1042.6091772151899"/>
    <n v="223588.18"/>
    <n v="230988.89"/>
    <n v="-7400.710000000021"/>
    <n v="-3.2039246562897583E-2"/>
    <m/>
    <m/>
    <m/>
    <m/>
    <m/>
    <m/>
    <m/>
  </r>
  <r>
    <x v="801"/>
    <s v="AL-E005519"/>
    <x v="4"/>
    <s v="E005519"/>
    <s v="STRAIGHT"/>
    <n v="5000"/>
    <n v="24.59"/>
    <x v="8"/>
    <x v="6"/>
    <s v="NoReplen"/>
    <x v="3"/>
    <x v="2"/>
    <s v="PRE 2023"/>
    <m/>
    <s v=""/>
    <n v="122.95"/>
    <n v="24.59"/>
    <n v="98.36"/>
    <n v="4"/>
    <s v=""/>
    <n v="0"/>
    <n v="0"/>
    <n v="0"/>
    <s v=""/>
    <m/>
    <m/>
    <m/>
    <m/>
    <m/>
    <m/>
    <m/>
  </r>
  <r>
    <x v="802"/>
    <s v="AL-J007380"/>
    <x v="1"/>
    <s v="J007380"/>
    <n v="0"/>
    <n v="7000"/>
    <n v="7.79"/>
    <x v="1"/>
    <x v="1"/>
    <s v="NoReplen"/>
    <x v="2"/>
    <x v="2"/>
    <s v="PRE 2023"/>
    <m/>
    <n v="1"/>
    <n v="23.37"/>
    <n v="249.28"/>
    <n v="-225.91"/>
    <n v="-0.90625"/>
    <n v="23.37"/>
    <n v="0"/>
    <n v="62.32"/>
    <n v="-62.32"/>
    <n v="-1"/>
    <m/>
    <m/>
    <m/>
    <m/>
    <m/>
    <m/>
    <m/>
  </r>
  <r>
    <x v="803"/>
    <s v="AL-J007381"/>
    <x v="1"/>
    <s v="J007381"/>
    <n v="0"/>
    <n v="7000"/>
    <n v="7.79"/>
    <x v="1"/>
    <x v="1"/>
    <s v="NoReplen"/>
    <x v="2"/>
    <x v="2"/>
    <s v="PRE 2023"/>
    <m/>
    <n v="2"/>
    <n v="70.11"/>
    <n v="202.54"/>
    <n v="-132.43"/>
    <n v="-0.65384615384615385"/>
    <n v="35.055"/>
    <s v=""/>
    <s v=""/>
    <s v=""/>
    <s v=""/>
    <m/>
    <m/>
    <m/>
    <m/>
    <m/>
    <m/>
    <m/>
  </r>
  <r>
    <x v="804"/>
    <s v="AL-A005399"/>
    <x v="2"/>
    <s v="A005399"/>
    <s v="SINGLE MALT"/>
    <n v="5000"/>
    <n v="79.989999999999995"/>
    <x v="4"/>
    <x v="5"/>
    <s v="SpecOrder"/>
    <x v="3"/>
    <x v="1"/>
    <s v="PRE 2023"/>
    <m/>
    <n v="0"/>
    <n v="79.989999999999995"/>
    <n v="3359.58"/>
    <n v="-3279.59"/>
    <n v="-0.97619047619047616"/>
    <s v=""/>
    <n v="0"/>
    <n v="1439.82"/>
    <n v="-1439.82"/>
    <n v="-1"/>
    <m/>
    <m/>
    <m/>
    <m/>
    <m/>
    <m/>
    <m/>
  </r>
  <r>
    <x v="805"/>
    <s v="AL-A000746"/>
    <x v="2"/>
    <s v="A000746"/>
    <s v="FLAVORED"/>
    <n v="1000"/>
    <n v="11.99"/>
    <x v="2"/>
    <x v="7"/>
    <s v="NoReplen"/>
    <x v="2"/>
    <x v="2"/>
    <s v="PRE 2023"/>
    <m/>
    <s v=""/>
    <n v="35.97"/>
    <n v="1475.25"/>
    <n v="-1439.28"/>
    <n v="-0.97561769191662429"/>
    <s v=""/>
    <n v="0"/>
    <n v="119.94"/>
    <n v="-119.94"/>
    <n v="-1"/>
    <m/>
    <m/>
    <m/>
    <m/>
    <m/>
    <m/>
    <m/>
  </r>
  <r>
    <x v="806"/>
    <s v="AL-A001463"/>
    <x v="2"/>
    <s v="A001463"/>
    <s v="FLAVORED"/>
    <n v="1000"/>
    <n v="14.99"/>
    <x v="2"/>
    <x v="6"/>
    <s v="Replenish"/>
    <x v="2"/>
    <x v="1"/>
    <s v="PRE 2023"/>
    <m/>
    <n v="123"/>
    <n v="58522.96"/>
    <n v="61411.11"/>
    <n v="-2888.1500000000015"/>
    <n v="-4.7029763832635574E-2"/>
    <n v="475.79642276422766"/>
    <n v="59743.19"/>
    <n v="65532.24"/>
    <n v="-5789.0499999999956"/>
    <n v="-8.8338961097621516E-2"/>
    <m/>
    <m/>
    <m/>
    <m/>
    <m/>
    <m/>
    <m/>
  </r>
  <r>
    <x v="807"/>
    <s v="AL-A007241"/>
    <x v="2"/>
    <s v="A007241"/>
    <s v="FLAVORED"/>
    <n v="7000"/>
    <n v="11.99"/>
    <x v="2"/>
    <x v="7"/>
    <s v="NoReplen"/>
    <x v="2"/>
    <x v="2"/>
    <s v="PRE 2023"/>
    <m/>
    <s v=""/>
    <n v="887.26"/>
    <n v="103.94"/>
    <n v="783.31999999999994"/>
    <n v="7.5362709255339624"/>
    <s v=""/>
    <n v="0"/>
    <n v="259.87"/>
    <n v="-259.87"/>
    <n v="-1"/>
    <m/>
    <m/>
    <m/>
    <m/>
    <m/>
    <m/>
    <m/>
  </r>
  <r>
    <x v="808"/>
    <s v="AL-A001769"/>
    <x v="2"/>
    <s v="A001769"/>
    <s v="FLAVORED"/>
    <n v="1000"/>
    <n v="6.59"/>
    <x v="2"/>
    <x v="7"/>
    <s v="NoReplen"/>
    <x v="2"/>
    <x v="2"/>
    <s v="PRE 2023"/>
    <m/>
    <s v=""/>
    <n v="11.39"/>
    <n v="113.94"/>
    <n v="-102.55"/>
    <n v="-0.90003510619624361"/>
    <s v=""/>
    <n v="11.39"/>
    <n v="0"/>
    <n v="11.39"/>
    <s v=""/>
    <m/>
    <m/>
    <m/>
    <m/>
    <m/>
    <m/>
    <m/>
  </r>
  <r>
    <x v="809"/>
    <s v="AL-F001423"/>
    <x v="5"/>
    <s v="F001423"/>
    <n v="0"/>
    <n v="1000"/>
    <n v="21.99"/>
    <x v="1"/>
    <x v="10"/>
    <s v="Replenish"/>
    <x v="2"/>
    <x v="1"/>
    <s v="PRE 2023"/>
    <m/>
    <n v="156"/>
    <n v="126178.62"/>
    <n v="140318.19"/>
    <n v="-14139.570000000007"/>
    <n v="-0.10076790471712904"/>
    <n v="808.83730769230772"/>
    <n v="74744.009999999995"/>
    <n v="83781.899999999994"/>
    <n v="-9037.89"/>
    <n v="-0.10787401574803146"/>
    <m/>
    <m/>
    <m/>
    <m/>
    <m/>
    <m/>
    <m/>
  </r>
  <r>
    <x v="810"/>
    <s v="AL-A001423"/>
    <x v="2"/>
    <s v="A001423"/>
    <n v="0"/>
    <n v="1000"/>
    <n v="8.39"/>
    <x v="1"/>
    <x v="10"/>
    <s v="NoReplen"/>
    <x v="2"/>
    <x v="4"/>
    <s v="PRE 2023"/>
    <m/>
    <n v="1"/>
    <n v="50.34"/>
    <n v="755.24"/>
    <n v="-704.9"/>
    <n v="-0.9333456914358349"/>
    <n v="50.34"/>
    <n v="0"/>
    <n v="299.37"/>
    <n v="-299.37"/>
    <n v="-1"/>
    <m/>
    <m/>
    <m/>
    <m/>
    <m/>
    <m/>
    <m/>
  </r>
  <r>
    <x v="811"/>
    <s v="AL-A007402"/>
    <x v="2"/>
    <s v="A007402"/>
    <s v="FLAVORED"/>
    <n v="7000"/>
    <n v="11.99"/>
    <x v="2"/>
    <x v="7"/>
    <s v="NoReplen"/>
    <x v="2"/>
    <x v="3"/>
    <s v="PRE 2023"/>
    <m/>
    <s v=""/>
    <n v="47.96"/>
    <n v="0"/>
    <n v="47.96"/>
    <s v=""/>
    <s v=""/>
    <s v=""/>
    <s v=""/>
    <s v=""/>
    <s v=""/>
    <m/>
    <m/>
    <m/>
    <m/>
    <m/>
    <m/>
    <m/>
  </r>
  <r>
    <x v="812"/>
    <s v="AL-F000138"/>
    <x v="5"/>
    <s v="F000138"/>
    <s v="FLAVORED"/>
    <n v="1000"/>
    <n v="29.99"/>
    <x v="2"/>
    <x v="2"/>
    <s v="Replenish"/>
    <x v="2"/>
    <x v="1"/>
    <s v="PRE 2023"/>
    <m/>
    <n v="159"/>
    <n v="883468.51"/>
    <n v="941578.32"/>
    <n v="-58109.809999999939"/>
    <n v="-6.1715322842182618E-2"/>
    <n v="5556.4057232704399"/>
    <n v="537782.25"/>
    <n v="543811.79"/>
    <n v="-6029.5400000000373"/>
    <n v="-1.1087549241990624E-2"/>
    <m/>
    <m/>
    <m/>
    <m/>
    <m/>
    <m/>
    <m/>
  </r>
  <r>
    <x v="813"/>
    <s v="AL-E000104"/>
    <x v="4"/>
    <s v="E000104"/>
    <s v="FLAVORED"/>
    <n v="1000"/>
    <n v="23.99"/>
    <x v="2"/>
    <x v="2"/>
    <s v="Replenish"/>
    <x v="2"/>
    <x v="1"/>
    <s v="PRE 2023"/>
    <m/>
    <n v="149"/>
    <n v="129546"/>
    <n v="149961.49"/>
    <n v="-20415.489999999991"/>
    <n v="-0.13613821788513836"/>
    <n v="869.43624161073831"/>
    <n v="815899.9"/>
    <n v="893651.49"/>
    <n v="-77751.589999999967"/>
    <n v="-8.7004375721457139E-2"/>
    <m/>
    <m/>
    <m/>
    <m/>
    <m/>
    <m/>
    <m/>
  </r>
  <r>
    <x v="814"/>
    <s v="AL-F000104"/>
    <x v="5"/>
    <s v="F000104"/>
    <s v="FLAVORED"/>
    <n v="1000"/>
    <n v="17.989999999999998"/>
    <x v="2"/>
    <x v="9"/>
    <s v="NoReplen"/>
    <x v="2"/>
    <x v="2"/>
    <s v="PRE 2023"/>
    <m/>
    <n v="1"/>
    <n v="233.87"/>
    <n v="1661.43"/>
    <n v="-1427.56"/>
    <n v="-0.85923571862792891"/>
    <n v="233.87"/>
    <n v="0"/>
    <n v="59.98"/>
    <n v="-59.98"/>
    <n v="-1"/>
    <m/>
    <m/>
    <m/>
    <m/>
    <m/>
    <m/>
    <m/>
  </r>
  <r>
    <x v="815"/>
    <s v="AL-D000104"/>
    <x v="3"/>
    <s v="D000104"/>
    <s v="FLAVORED"/>
    <n v="1000"/>
    <n v="1.65"/>
    <x v="2"/>
    <x v="8"/>
    <s v="Delisted"/>
    <x v="2"/>
    <x v="3"/>
    <s v="PRE 2023"/>
    <m/>
    <s v=""/>
    <n v="0"/>
    <n v="0"/>
    <n v="0"/>
    <s v=""/>
    <s v=""/>
    <s v=""/>
    <s v=""/>
    <s v=""/>
    <s v=""/>
    <m/>
    <m/>
    <m/>
    <m/>
    <m/>
    <m/>
    <m/>
  </r>
  <r>
    <x v="816"/>
    <s v="AL-B000104"/>
    <x v="6"/>
    <s v="B000104"/>
    <s v="FLAVORED"/>
    <n v="1000"/>
    <n v="10.49"/>
    <x v="2"/>
    <x v="2"/>
    <s v="Replenish"/>
    <x v="2"/>
    <x v="1"/>
    <s v="PRE 2023"/>
    <m/>
    <n v="158"/>
    <n v="132163.51"/>
    <n v="145821.49"/>
    <n v="-13657.979999999981"/>
    <n v="-9.3662326451334321E-2"/>
    <n v="836.47791139240508"/>
    <n v="350156.2"/>
    <n v="378647.03999999998"/>
    <n v="-28490.839999999967"/>
    <n v="-7.5243794326241065E-2"/>
    <m/>
    <m/>
    <m/>
    <m/>
    <m/>
    <m/>
    <m/>
  </r>
  <r>
    <x v="817"/>
    <s v="AL-A000104"/>
    <x v="2"/>
    <s v="A000104"/>
    <s v="FLAVORED"/>
    <n v="1000"/>
    <n v="20.99"/>
    <x v="2"/>
    <x v="2"/>
    <s v="Replenish"/>
    <x v="2"/>
    <x v="1"/>
    <s v="PRE 2023"/>
    <m/>
    <n v="158"/>
    <n v="182961.87"/>
    <n v="205691.69"/>
    <n v="-22729.820000000007"/>
    <n v="-0.11050431838058217"/>
    <n v="1157.9865189873417"/>
    <n v="605445.09"/>
    <n v="659884.64"/>
    <n v="-54439.550000000047"/>
    <n v="-8.2498586419589959E-2"/>
    <m/>
    <m/>
    <m/>
    <m/>
    <m/>
    <m/>
    <m/>
  </r>
  <r>
    <x v="818"/>
    <s v="AL-F007704"/>
    <x v="5"/>
    <s v="F007704"/>
    <n v="0"/>
    <n v="7000"/>
    <n v="13.19"/>
    <x v="1"/>
    <x v="10"/>
    <s v="NoReplen"/>
    <x v="2"/>
    <x v="2"/>
    <s v="PRE 2023"/>
    <m/>
    <n v="1"/>
    <n v="1595.99"/>
    <n v="8113.64"/>
    <n v="-6517.6500000000005"/>
    <n v="-0.80329543829896322"/>
    <n v="1595.99"/>
    <n v="316.56"/>
    <n v="4670.3900000000003"/>
    <n v="-4353.83"/>
    <n v="-0.93221979320784776"/>
    <m/>
    <m/>
    <m/>
    <m/>
    <m/>
    <m/>
    <m/>
  </r>
  <r>
    <x v="819"/>
    <s v="AL-A001469"/>
    <x v="2"/>
    <s v="A001469"/>
    <s v="FLAVORED"/>
    <n v="1000"/>
    <n v="14.99"/>
    <x v="2"/>
    <x v="6"/>
    <s v="Replenish"/>
    <x v="2"/>
    <x v="1"/>
    <s v="PRE 2023"/>
    <m/>
    <n v="127"/>
    <n v="38350.720000000001"/>
    <n v="43322.400000000001"/>
    <n v="-4971.68"/>
    <n v="-0.11476003176185989"/>
    <n v="301.97417322834644"/>
    <n v="46682.03"/>
    <n v="61463.16"/>
    <n v="-14781.130000000005"/>
    <n v="-0.2404876351948062"/>
    <m/>
    <m/>
    <m/>
    <m/>
    <m/>
    <m/>
    <m/>
  </r>
  <r>
    <x v="820"/>
    <s v="AL-A000854"/>
    <x v="2"/>
    <s v="A000854"/>
    <s v="FLAVORED"/>
    <n v="1000"/>
    <n v="24.99"/>
    <x v="2"/>
    <x v="4"/>
    <s v="Replenish"/>
    <x v="2"/>
    <x v="1"/>
    <s v="PRE 2023"/>
    <m/>
    <n v="144"/>
    <n v="116803.26"/>
    <n v="145991.57999999999"/>
    <n v="-29188.319999999992"/>
    <n v="-0.19993153029784316"/>
    <n v="811.13374999999996"/>
    <n v="122201.1"/>
    <n v="132496.98000000001"/>
    <n v="-10295.880000000005"/>
    <n v="-7.7706525839305929E-2"/>
    <m/>
    <m/>
    <m/>
    <m/>
    <m/>
    <m/>
    <m/>
  </r>
  <r>
    <x v="821"/>
    <s v="AL-A007434"/>
    <x v="2"/>
    <s v="A007434"/>
    <s v="FLAVORED"/>
    <n v="7000"/>
    <n v="20.99"/>
    <x v="2"/>
    <x v="2"/>
    <s v="Replenish"/>
    <x v="2"/>
    <x v="1"/>
    <s v="PRE 2023"/>
    <m/>
    <n v="116"/>
    <n v="22991.56"/>
    <n v="32845.67"/>
    <n v="-9854.1099999999969"/>
    <n v="-0.30001245217406125"/>
    <n v="198.20310344827587"/>
    <n v="21026.59"/>
    <n v="30320.82"/>
    <n v="-9294.23"/>
    <n v="-0.3065296387102987"/>
    <m/>
    <m/>
    <m/>
    <m/>
    <m/>
    <m/>
    <m/>
  </r>
  <r>
    <x v="822"/>
    <s v="AL-F000401"/>
    <x v="5"/>
    <s v="F000401"/>
    <s v="FLAVORED"/>
    <n v="1000"/>
    <n v="37.99"/>
    <x v="2"/>
    <x v="2"/>
    <s v="Replenish"/>
    <x v="2"/>
    <x v="1"/>
    <s v="PRE 2023"/>
    <m/>
    <n v="135"/>
    <n v="181782.15"/>
    <n v="183149.79"/>
    <n v="-1367.640000000014"/>
    <n v="-7.4673304293715326E-3"/>
    <n v="1346.5344444444445"/>
    <n v="79285.13"/>
    <n v="91631.88"/>
    <n v="-12346.75"/>
    <n v="-0.13474295190713104"/>
    <m/>
    <m/>
    <m/>
    <m/>
    <m/>
    <m/>
    <m/>
  </r>
  <r>
    <x v="823"/>
    <s v="AL-A000401"/>
    <x v="2"/>
    <s v="A000401"/>
    <s v="FLAVORED"/>
    <n v="1000"/>
    <n v="22.99"/>
    <x v="2"/>
    <x v="2"/>
    <s v="Replenish"/>
    <x v="2"/>
    <x v="1"/>
    <s v="PRE 2023"/>
    <m/>
    <n v="151"/>
    <n v="109007.51"/>
    <n v="111386.15"/>
    <n v="-2378.6399999999994"/>
    <n v="-2.1354899150388129E-2"/>
    <n v="721.90403973509933"/>
    <n v="142851.1"/>
    <n v="148113.18"/>
    <n v="-5262.0799999999872"/>
    <n v="-3.5527425715928818E-2"/>
    <m/>
    <m/>
    <m/>
    <m/>
    <m/>
    <m/>
    <m/>
  </r>
  <r>
    <x v="824"/>
    <s v="AL-F007705"/>
    <x v="5"/>
    <s v="F007705"/>
    <n v="0"/>
    <n v="7000"/>
    <n v="13.19"/>
    <x v="1"/>
    <x v="10"/>
    <s v="NoReplen"/>
    <x v="2"/>
    <x v="2"/>
    <s v="PRE 2023"/>
    <m/>
    <s v=""/>
    <n v="316.56"/>
    <n v="4014.49"/>
    <n v="-3697.93"/>
    <n v="-0.92114564988329772"/>
    <s v=""/>
    <n v="105.52"/>
    <n v="582.62"/>
    <n v="-477.1"/>
    <n v="-0.81888709622052114"/>
    <m/>
    <m/>
    <m/>
    <m/>
    <m/>
    <m/>
    <m/>
  </r>
  <r>
    <x v="825"/>
    <s v="AL-F001262"/>
    <x v="5"/>
    <s v="F001262"/>
    <s v="STRAIGHT"/>
    <n v="1000"/>
    <n v="23.99"/>
    <x v="2"/>
    <x v="6"/>
    <s v="Replenish"/>
    <x v="2"/>
    <x v="1"/>
    <s v="PRE 2023"/>
    <m/>
    <n v="126"/>
    <n v="123773.47"/>
    <n v="127306"/>
    <n v="-3532.5299999999988"/>
    <n v="-2.7748338648610371E-2"/>
    <n v="982.32912698412702"/>
    <n v="50134.73"/>
    <n v="47997.64"/>
    <n v="2137.0900000000038"/>
    <n v="4.4524897474125913E-2"/>
    <m/>
    <m/>
    <m/>
    <m/>
    <m/>
    <m/>
    <m/>
  </r>
  <r>
    <x v="826"/>
    <s v="AL-A001262"/>
    <x v="2"/>
    <s v="A001262"/>
    <s v="STRAIGHT"/>
    <n v="1000"/>
    <n v="14.99"/>
    <x v="2"/>
    <x v="6"/>
    <s v="Replenish"/>
    <x v="2"/>
    <x v="1"/>
    <s v="PRE 2023"/>
    <m/>
    <n v="156"/>
    <n v="63404.74"/>
    <n v="76830.61"/>
    <n v="-13425.870000000003"/>
    <n v="-0.1747463673658195"/>
    <n v="406.44064102564101"/>
    <n v="133955.62"/>
    <n v="147746.23999999999"/>
    <n v="-13790.619999999995"/>
    <n v="-9.3339904961371567E-2"/>
    <m/>
    <m/>
    <m/>
    <m/>
    <m/>
    <m/>
    <m/>
  </r>
  <r>
    <x v="827"/>
    <s v="AL-D070514"/>
    <x v="3"/>
    <s v="D070514"/>
    <s v="FLAVORED"/>
    <n v="70000"/>
    <n v="19.989999999999998"/>
    <x v="2"/>
    <x v="8"/>
    <s v="Replenish"/>
    <x v="2"/>
    <x v="1"/>
    <d v="2025-09-01T00:00:00"/>
    <m/>
    <n v="65"/>
    <n v="11034.48"/>
    <n v="0"/>
    <n v="11034.48"/>
    <s v=""/>
    <n v="169.76123076923076"/>
    <n v="14252.87"/>
    <n v="0"/>
    <n v="14252.87"/>
    <s v=""/>
    <m/>
    <m/>
    <m/>
    <m/>
    <m/>
    <m/>
    <m/>
  </r>
  <r>
    <x v="828"/>
    <s v="AL-A000001"/>
    <x v="2"/>
    <s v="A000001"/>
    <n v="0"/>
    <n v="1000"/>
    <n v="18.989999999999998"/>
    <x v="7"/>
    <x v="2"/>
    <s v="Replenish"/>
    <x v="2"/>
    <x v="1"/>
    <s v="PRE 2023"/>
    <m/>
    <n v="145"/>
    <n v="95240"/>
    <n v="103837.53"/>
    <n v="-8597.5299999999988"/>
    <n v="-8.2797905535695993E-2"/>
    <n v="656.82758620689651"/>
    <n v="130194.05"/>
    <n v="125583.17"/>
    <n v="4610.8800000000047"/>
    <n v="3.6715747818756306E-2"/>
    <m/>
    <m/>
    <m/>
    <m/>
    <m/>
    <m/>
    <m/>
  </r>
  <r>
    <x v="829"/>
    <s v="AL-A010230"/>
    <x v="2"/>
    <s v="A010230"/>
    <s v="SINGLE MALT"/>
    <n v="10000"/>
    <n v="74.989999999999995"/>
    <x v="4"/>
    <x v="5"/>
    <s v="Allocated2"/>
    <x v="3"/>
    <x v="1"/>
    <s v="PRE 2023"/>
    <m/>
    <n v="1"/>
    <n v="449.94"/>
    <n v="1274.83"/>
    <n v="-824.88999999999987"/>
    <n v="-0.64705882352941169"/>
    <n v="449.94"/>
    <s v=""/>
    <s v=""/>
    <s v=""/>
    <s v=""/>
    <m/>
    <m/>
    <m/>
    <m/>
    <m/>
    <m/>
    <m/>
  </r>
  <r>
    <x v="830"/>
    <s v="AL-A001313"/>
    <x v="2"/>
    <s v="A001313"/>
    <s v="STRAIGHT"/>
    <n v="1000"/>
    <n v="54.99"/>
    <x v="10"/>
    <x v="5"/>
    <s v="Allocated1"/>
    <x v="2"/>
    <x v="1"/>
    <d v="2023-12-01T00:00:00"/>
    <m/>
    <n v="4"/>
    <n v="43937.01"/>
    <n v="37943.1"/>
    <n v="5993.9100000000035"/>
    <n v="0.15797101449275375"/>
    <n v="10984.252500000001"/>
    <n v="6323.85"/>
    <n v="54.99"/>
    <n v="6268.8600000000006"/>
    <n v="114"/>
    <m/>
    <m/>
    <m/>
    <m/>
    <m/>
    <m/>
    <m/>
  </r>
  <r>
    <x v="831"/>
    <s v="AL-A000030"/>
    <x v="2"/>
    <s v="A000030"/>
    <n v="0"/>
    <n v="1000"/>
    <n v="17.989999999999998"/>
    <x v="7"/>
    <x v="6"/>
    <s v="NoReplen"/>
    <x v="4"/>
    <x v="4"/>
    <s v="PRE 2023"/>
    <m/>
    <n v="5"/>
    <n v="357.8"/>
    <n v="5803.62"/>
    <n v="-5445.82"/>
    <n v="-0.93834882366522965"/>
    <n v="71.56"/>
    <n v="35.979999999999997"/>
    <n v="67.959999999999994"/>
    <n v="-31.979999999999997"/>
    <n v="-0.47057092407298406"/>
    <m/>
    <m/>
    <m/>
    <m/>
    <m/>
    <m/>
    <m/>
  </r>
  <r>
    <x v="832"/>
    <s v="AL-A007565"/>
    <x v="2"/>
    <s v="A007565"/>
    <n v="0"/>
    <n v="7000"/>
    <n v="10.79"/>
    <x v="7"/>
    <x v="7"/>
    <s v="NoReplen"/>
    <x v="2"/>
    <x v="2"/>
    <s v="PRE 2023"/>
    <m/>
    <s v=""/>
    <n v="10.79"/>
    <n v="129.47999999999999"/>
    <n v="-118.69"/>
    <n v="-0.91666666666666663"/>
    <s v=""/>
    <n v="0"/>
    <n v="64.739999999999995"/>
    <n v="-64.739999999999995"/>
    <n v="-1"/>
    <m/>
    <m/>
    <m/>
    <m/>
    <m/>
    <m/>
    <m/>
  </r>
  <r>
    <x v="833"/>
    <s v="AL-F000029"/>
    <x v="5"/>
    <s v="F000029"/>
    <n v="0"/>
    <n v="1000"/>
    <n v="36.99"/>
    <x v="7"/>
    <x v="6"/>
    <s v="Replenish"/>
    <x v="2"/>
    <x v="1"/>
    <s v="PRE 2023"/>
    <m/>
    <n v="110"/>
    <n v="154020.57"/>
    <n v="162549.21"/>
    <n v="-8528.6399999999849"/>
    <n v="-5.2468049521741666E-2"/>
    <n v="1400.1870000000001"/>
    <n v="36664.71"/>
    <n v="38814.06"/>
    <n v="-2149.3499999999985"/>
    <n v="-5.5375552055105803E-2"/>
    <m/>
    <m/>
    <m/>
    <m/>
    <m/>
    <m/>
    <m/>
  </r>
  <r>
    <x v="834"/>
    <s v="AL-A000029"/>
    <x v="2"/>
    <s v="A000029"/>
    <n v="0"/>
    <n v="1000"/>
    <n v="17.989999999999998"/>
    <x v="7"/>
    <x v="6"/>
    <s v="Replenish"/>
    <x v="2"/>
    <x v="1"/>
    <s v="PRE 2023"/>
    <m/>
    <n v="154"/>
    <n v="111601.21"/>
    <n v="116778.78"/>
    <n v="-5177.5699999999924"/>
    <n v="-4.4336565256119287E-2"/>
    <n v="724.68318181818188"/>
    <n v="110471.17"/>
    <n v="115707.69"/>
    <n v="-5236.5200000000041"/>
    <n v="-4.52564561612111E-2"/>
    <m/>
    <m/>
    <m/>
    <m/>
    <m/>
    <m/>
    <m/>
  </r>
  <r>
    <x v="835"/>
    <s v="AL-A070040"/>
    <x v="2"/>
    <s v="A070040"/>
    <n v="0"/>
    <n v="70000"/>
    <n v="10.79"/>
    <x v="7"/>
    <x v="6"/>
    <s v="NoReplen"/>
    <x v="2"/>
    <x v="2"/>
    <d v="2023-11-01T00:00:00"/>
    <m/>
    <n v="3"/>
    <n v="665.79"/>
    <n v="2315.67"/>
    <n v="-1649.88"/>
    <n v="-0.71248493956392756"/>
    <n v="221.92999999999998"/>
    <n v="1042.01"/>
    <n v="2424.61"/>
    <n v="-1382.6000000000001"/>
    <n v="-0.57023603796074429"/>
    <m/>
    <m/>
    <m/>
    <m/>
    <m/>
    <m/>
    <m/>
  </r>
  <r>
    <x v="836"/>
    <s v="AL-D007242"/>
    <x v="3"/>
    <s v="D007242"/>
    <n v="0"/>
    <n v="7000"/>
    <n v="1.19"/>
    <x v="7"/>
    <x v="8"/>
    <s v="NoReplen"/>
    <x v="2"/>
    <x v="2"/>
    <s v="PRE 2023"/>
    <m/>
    <n v="4"/>
    <n v="82.11"/>
    <n v="828.24"/>
    <n v="-746.13"/>
    <n v="-0.90086206896551724"/>
    <n v="20.5275"/>
    <n v="0"/>
    <n v="59.5"/>
    <n v="-59.5"/>
    <n v="-1"/>
    <m/>
    <m/>
    <m/>
    <m/>
    <m/>
    <m/>
    <m/>
  </r>
  <r>
    <x v="837"/>
    <s v="AL-A007242"/>
    <x v="2"/>
    <s v="A007242"/>
    <n v="0"/>
    <n v="7000"/>
    <n v="17.989999999999998"/>
    <x v="7"/>
    <x v="6"/>
    <s v="Replenish"/>
    <x v="2"/>
    <x v="1"/>
    <s v="PRE 2023"/>
    <m/>
    <n v="92"/>
    <n v="28833.52"/>
    <n v="32138.63"/>
    <n v="-3305.1100000000006"/>
    <n v="-0.10283916893781719"/>
    <n v="313.4078260869565"/>
    <n v="11141.63"/>
    <n v="11871.23"/>
    <n v="-729.60000000000036"/>
    <n v="-6.1459511777633868E-2"/>
    <m/>
    <m/>
    <m/>
    <m/>
    <m/>
    <m/>
    <m/>
  </r>
  <r>
    <x v="838"/>
    <s v="AL-A070523"/>
    <x v="2"/>
    <s v="A070523"/>
    <s v="STRAIGHT"/>
    <n v="70000"/>
    <n v="59.99"/>
    <x v="5"/>
    <x v="5"/>
    <s v="Replenish"/>
    <x v="2"/>
    <x v="1"/>
    <d v="2025-09-01T00:00:00"/>
    <m/>
    <n v="67"/>
    <n v="43859.81"/>
    <n v="0"/>
    <n v="43859.81"/>
    <s v=""/>
    <n v="654.62402985074618"/>
    <n v="48739.4"/>
    <n v="0"/>
    <n v="48739.4"/>
    <s v=""/>
    <m/>
    <m/>
    <m/>
    <m/>
    <m/>
    <m/>
    <m/>
  </r>
  <r>
    <x v="839"/>
    <s v="AL-A070524"/>
    <x v="2"/>
    <s v="A070524"/>
    <s v="STRAIGHT"/>
    <n v="70000"/>
    <n v="69.989999999999995"/>
    <x v="5"/>
    <x v="5"/>
    <s v="Replenish"/>
    <x v="2"/>
    <x v="1"/>
    <d v="2025-09-01T00:00:00"/>
    <m/>
    <n v="67"/>
    <n v="62840.1"/>
    <n v="0"/>
    <n v="62840.1"/>
    <s v=""/>
    <n v="937.91194029850749"/>
    <n v="50932.37"/>
    <n v="0"/>
    <n v="50932.37"/>
    <s v=""/>
    <m/>
    <m/>
    <m/>
    <m/>
    <m/>
    <m/>
    <m/>
  </r>
  <r>
    <x v="840"/>
    <s v="AL-F007834"/>
    <x v="5"/>
    <s v="F007834"/>
    <s v="STRAIGHT"/>
    <n v="7000"/>
    <n v="197.99"/>
    <x v="5"/>
    <x v="5"/>
    <s v="NoReplen"/>
    <x v="2"/>
    <x v="2"/>
    <s v="PRE 2023"/>
    <m/>
    <n v="2"/>
    <n v="791.96"/>
    <n v="2903.87"/>
    <n v="-2111.91"/>
    <n v="-0.72727429258196818"/>
    <n v="395.98"/>
    <n v="1187.94"/>
    <n v="857.96"/>
    <n v="329.98"/>
    <n v="0.38461000512844423"/>
    <m/>
    <m/>
    <m/>
    <m/>
    <m/>
    <m/>
    <m/>
  </r>
  <r>
    <x v="841"/>
    <s v="AL-B007834"/>
    <x v="6"/>
    <s v="B007834"/>
    <s v="STRAIGHT"/>
    <n v="7000"/>
    <n v="53.99"/>
    <x v="5"/>
    <x v="3"/>
    <s v="NoReplen"/>
    <x v="2"/>
    <x v="2"/>
    <s v="PRE 2023"/>
    <m/>
    <n v="4"/>
    <n v="9340.27"/>
    <n v="11284.33"/>
    <n v="-1944.0599999999995"/>
    <n v="-0.17227961252462476"/>
    <n v="2335.0675000000001"/>
    <n v="2321.5700000000002"/>
    <n v="8548.91"/>
    <n v="-6227.34"/>
    <n v="-0.72843672468185994"/>
    <m/>
    <m/>
    <m/>
    <m/>
    <m/>
    <m/>
    <m/>
  </r>
  <r>
    <x v="842"/>
    <s v="AL-A007834"/>
    <x v="2"/>
    <s v="A007834"/>
    <s v="STRAIGHT"/>
    <n v="7000"/>
    <n v="129.99"/>
    <x v="5"/>
    <x v="3"/>
    <s v="Replenish"/>
    <x v="2"/>
    <x v="1"/>
    <s v="PRE 2023"/>
    <m/>
    <n v="53"/>
    <n v="35702.21"/>
    <n v="40027.03"/>
    <n v="-4324.82"/>
    <n v="-0.10804748691072008"/>
    <n v="673.62660377358486"/>
    <n v="17583.63"/>
    <n v="35677.360000000001"/>
    <n v="-18093.73"/>
    <n v="-0.50714879127827839"/>
    <m/>
    <m/>
    <m/>
    <m/>
    <m/>
    <m/>
    <m/>
  </r>
  <r>
    <x v="843"/>
    <s v="AL-A070264"/>
    <x v="2"/>
    <s v="A070264"/>
    <s v="STRAIGHT"/>
    <n v="70000"/>
    <n v="119.99"/>
    <x v="5"/>
    <x v="3"/>
    <s v="NoReplen"/>
    <x v="2"/>
    <x v="1"/>
    <d v="2024-07-01T00:00:00"/>
    <m/>
    <n v="4"/>
    <n v="10314.120000000001"/>
    <n v="20388.37"/>
    <n v="-10074.249999999998"/>
    <n v="-0.49411747972005604"/>
    <n v="2578.5300000000002"/>
    <n v="6584.44"/>
    <n v="22038.27"/>
    <n v="-15453.830000000002"/>
    <n v="-0.70122700193799248"/>
    <m/>
    <m/>
    <m/>
    <m/>
    <m/>
    <m/>
    <m/>
  </r>
  <r>
    <x v="844"/>
    <s v="AL-A004701"/>
    <x v="2"/>
    <s v="A004701"/>
    <n v="0"/>
    <n v="4000"/>
    <n v="38.99"/>
    <x v="5"/>
    <x v="4"/>
    <s v="NoReplen"/>
    <x v="3"/>
    <x v="3"/>
    <s v="PRE 2023"/>
    <m/>
    <s v=""/>
    <n v="116.97"/>
    <n v="662.83"/>
    <n v="-545.86"/>
    <n v="-0.82352941176470584"/>
    <s v=""/>
    <n v="0"/>
    <n v="59.99"/>
    <n v="-59.99"/>
    <n v="-1"/>
    <m/>
    <m/>
    <m/>
    <m/>
    <m/>
    <m/>
    <m/>
  </r>
  <r>
    <x v="845"/>
    <s v="AL-A009282"/>
    <x v="2"/>
    <s v="A009282"/>
    <n v="0"/>
    <n v="9000"/>
    <n v="34.79"/>
    <x v="5"/>
    <x v="4"/>
    <s v="NoReplen"/>
    <x v="3"/>
    <x v="2"/>
    <s v="PRE 2023"/>
    <m/>
    <s v=""/>
    <n v="69.58"/>
    <n v="661.01"/>
    <n v="-591.42999999999995"/>
    <n v="-0.89473684210526316"/>
    <s v=""/>
    <n v="0"/>
    <n v="46.39"/>
    <n v="-46.39"/>
    <n v="-1"/>
    <m/>
    <m/>
    <m/>
    <m/>
    <m/>
    <m/>
    <m/>
  </r>
  <r>
    <x v="846"/>
    <s v="AL-A001984"/>
    <x v="2"/>
    <s v="A001984"/>
    <n v="0"/>
    <n v="1000"/>
    <n v="54.99"/>
    <x v="5"/>
    <x v="5"/>
    <s v="Replenish"/>
    <x v="2"/>
    <x v="1"/>
    <s v="PRE 2023"/>
    <m/>
    <n v="47"/>
    <n v="47399.13"/>
    <n v="50909.46"/>
    <n v="-3510.3300000000017"/>
    <n v="-6.8952410809307363E-2"/>
    <n v="1008.4921276595744"/>
    <n v="19552.349999999999"/>
    <n v="24111.48"/>
    <n v="-4559.130000000001"/>
    <n v="-0.18908544809360528"/>
    <m/>
    <m/>
    <m/>
    <m/>
    <m/>
    <m/>
    <m/>
  </r>
  <r>
    <x v="847"/>
    <s v="AL-B004697"/>
    <x v="6"/>
    <s v="B004697"/>
    <n v="0"/>
    <n v="4000"/>
    <n v="13.19"/>
    <x v="5"/>
    <x v="2"/>
    <s v="NoReplen"/>
    <x v="3"/>
    <x v="3"/>
    <s v="PRE 2023"/>
    <m/>
    <s v=""/>
    <n v="593.54999999999995"/>
    <n v="422.08"/>
    <n v="171.46999999999997"/>
    <n v="0.40625"/>
    <s v=""/>
    <n v="39.57"/>
    <n v="0"/>
    <n v="39.57"/>
    <s v=""/>
    <m/>
    <m/>
    <m/>
    <m/>
    <m/>
    <m/>
    <m/>
  </r>
  <r>
    <x v="848"/>
    <s v="AL-A001946"/>
    <x v="2"/>
    <s v="A001946"/>
    <n v="0"/>
    <n v="1000"/>
    <n v="49.99"/>
    <x v="5"/>
    <x v="4"/>
    <s v="Replenish"/>
    <x v="2"/>
    <x v="1"/>
    <s v="PRE 2023"/>
    <m/>
    <n v="74"/>
    <n v="30817.599999999999"/>
    <n v="40640.53"/>
    <n v="-9822.93"/>
    <n v="-0.24170280259632437"/>
    <n v="416.45405405405404"/>
    <n v="52163.3"/>
    <n v="64277.78"/>
    <n v="-12114.479999999996"/>
    <n v="-0.18847072814275778"/>
    <m/>
    <m/>
    <m/>
    <m/>
    <m/>
    <m/>
    <m/>
  </r>
  <r>
    <x v="849"/>
    <s v="AL-B007160"/>
    <x v="6"/>
    <s v="B007160"/>
    <s v="STRAIGHT"/>
    <n v="7000"/>
    <n v="33.99"/>
    <x v="5"/>
    <x v="5"/>
    <s v="Replenish"/>
    <x v="2"/>
    <x v="1"/>
    <d v="2024-07-01T00:00:00"/>
    <m/>
    <n v="71"/>
    <n v="37490.97"/>
    <n v="42487.5"/>
    <n v="-4996.5299999999988"/>
    <n v="-0.11759999999999993"/>
    <n v="528.04183098591545"/>
    <n v="20869.86"/>
    <n v="23759.01"/>
    <n v="-2889.1499999999978"/>
    <n v="-0.12160228898426317"/>
    <m/>
    <m/>
    <m/>
    <m/>
    <m/>
    <m/>
    <m/>
  </r>
  <r>
    <x v="850"/>
    <s v="AL-A007160"/>
    <x v="2"/>
    <s v="A007160"/>
    <n v="0"/>
    <n v="7000"/>
    <n v="64.989999999999995"/>
    <x v="5"/>
    <x v="5"/>
    <s v="Replenish"/>
    <x v="2"/>
    <x v="1"/>
    <s v="PRE 2023"/>
    <m/>
    <n v="110"/>
    <n v="109214.58"/>
    <n v="143093.42000000001"/>
    <n v="-33878.840000000011"/>
    <n v="-0.23676029268152243"/>
    <n v="992.85981818181824"/>
    <n v="124219.28"/>
    <n v="201957.63"/>
    <n v="-77738.350000000006"/>
    <n v="-0.38492405560512866"/>
    <m/>
    <m/>
    <m/>
    <m/>
    <m/>
    <m/>
    <m/>
  </r>
  <r>
    <x v="851"/>
    <s v="AL-A007888"/>
    <x v="2"/>
    <s v="A007888"/>
    <s v="STRAIGHT"/>
    <n v="7000"/>
    <n v="38.99"/>
    <x v="5"/>
    <x v="5"/>
    <s v="NoReplen"/>
    <x v="4"/>
    <x v="1"/>
    <s v="PRE 2023"/>
    <m/>
    <n v="1"/>
    <n v="12930.65"/>
    <n v="0"/>
    <n v="12930.65"/>
    <s v=""/>
    <n v="12930.65"/>
    <n v="10269.41"/>
    <n v="0"/>
    <n v="10269.41"/>
    <s v=""/>
    <m/>
    <m/>
    <m/>
    <m/>
    <m/>
    <m/>
    <m/>
  </r>
  <r>
    <x v="852"/>
    <s v="AL-A070269"/>
    <x v="2"/>
    <s v="A070269"/>
    <s v="FLAVORED"/>
    <n v="70000"/>
    <n v="54.99"/>
    <x v="5"/>
    <x v="5"/>
    <s v="Replenish"/>
    <x v="2"/>
    <x v="1"/>
    <d v="2024-10-01T00:00:00"/>
    <m/>
    <n v="50"/>
    <n v="31049.08"/>
    <n v="30424.53"/>
    <n v="624.55000000000291"/>
    <n v="2.0527843815500324E-2"/>
    <n v="620.98160000000007"/>
    <n v="49820.54"/>
    <n v="42820.35"/>
    <n v="7000.1900000000023"/>
    <n v="0.16347811262635648"/>
    <m/>
    <m/>
    <m/>
    <m/>
    <m/>
    <m/>
    <m/>
  </r>
  <r>
    <x v="853"/>
    <s v="AL-F001059"/>
    <x v="5"/>
    <s v="F001059"/>
    <s v="STRAIGHT"/>
    <n v="1000"/>
    <n v="109.99"/>
    <x v="5"/>
    <x v="5"/>
    <s v="Replenish"/>
    <x v="2"/>
    <x v="1"/>
    <s v="PRE 2023"/>
    <m/>
    <n v="96"/>
    <n v="189882.22"/>
    <n v="237982.05"/>
    <n v="-48099.829999999987"/>
    <n v="-0.2021153696255662"/>
    <n v="1977.9397916666667"/>
    <n v="76762.81"/>
    <n v="77796.17"/>
    <n v="-1033.3600000000006"/>
    <n v="-1.3282916112708376E-2"/>
    <m/>
    <m/>
    <m/>
    <m/>
    <m/>
    <m/>
    <m/>
  </r>
  <r>
    <x v="854"/>
    <s v="AL-D005925"/>
    <x v="3"/>
    <s v="D005925"/>
    <n v="0"/>
    <n v="5000"/>
    <n v="2.99"/>
    <x v="5"/>
    <x v="8"/>
    <s v="NoReplen"/>
    <x v="3"/>
    <x v="2"/>
    <s v="PRE 2023"/>
    <m/>
    <n v="1"/>
    <n v="32.93"/>
    <n v="239.52"/>
    <n v="-206.59"/>
    <n v="-0.86251670006680026"/>
    <n v="32.93"/>
    <n v="119.76"/>
    <n v="9451.06"/>
    <n v="-9331.2999999999993"/>
    <n v="-0.9873284054910243"/>
    <m/>
    <m/>
    <m/>
    <m/>
    <m/>
    <m/>
    <m/>
  </r>
  <r>
    <x v="855"/>
    <s v="AL-D070252"/>
    <x v="3"/>
    <s v="D070252"/>
    <s v="STRAIGHT"/>
    <n v="70000"/>
    <n v="4.99"/>
    <x v="5"/>
    <x v="8"/>
    <s v="Replenish"/>
    <x v="2"/>
    <x v="1"/>
    <d v="2024-07-01T00:00:00"/>
    <m/>
    <n v="110"/>
    <n v="53378.03"/>
    <n v="72923.86"/>
    <n v="-19545.830000000002"/>
    <n v="-0.26803065553578764"/>
    <n v="485.25481818181817"/>
    <n v="75823.05"/>
    <n v="90568.5"/>
    <n v="-14745.449999999997"/>
    <n v="-0.16280991735537187"/>
    <m/>
    <m/>
    <m/>
    <m/>
    <m/>
    <m/>
    <m/>
  </r>
  <r>
    <x v="856"/>
    <s v="AL-B001059"/>
    <x v="6"/>
    <s v="B001059"/>
    <n v="0"/>
    <n v="1000"/>
    <n v="28.99"/>
    <x v="5"/>
    <x v="5"/>
    <s v="Replenish"/>
    <x v="2"/>
    <x v="1"/>
    <s v="PRE 2023"/>
    <m/>
    <n v="141"/>
    <n v="231688.08"/>
    <n v="340148.38"/>
    <n v="-108460.30000000002"/>
    <n v="-0.31886172734381391"/>
    <n v="1643.1778723404254"/>
    <n v="302075.8"/>
    <n v="429373.21"/>
    <n v="-127297.41000000003"/>
    <n v="-0.29647264206353263"/>
    <m/>
    <m/>
    <m/>
    <m/>
    <m/>
    <m/>
    <m/>
  </r>
  <r>
    <x v="857"/>
    <s v="AL-A001059"/>
    <x v="2"/>
    <s v="A001059"/>
    <n v="0"/>
    <n v="1000"/>
    <n v="54.99"/>
    <x v="5"/>
    <x v="5"/>
    <s v="Replenish"/>
    <x v="2"/>
    <x v="1"/>
    <s v="PRE 2023"/>
    <m/>
    <n v="156"/>
    <n v="750191.68"/>
    <n v="969162.38"/>
    <n v="-218970.69999999995"/>
    <n v="-0.22593809305722323"/>
    <n v="4808.9210256410261"/>
    <n v="2391443.9700000002"/>
    <n v="2854688.94"/>
    <n v="-463244.96999999974"/>
    <n v="-0.16227511288848151"/>
    <m/>
    <m/>
    <m/>
    <m/>
    <m/>
    <m/>
    <m/>
  </r>
  <r>
    <x v="858"/>
    <s v="AL-A007889"/>
    <x v="2"/>
    <s v="A007889"/>
    <s v="STRAIGHT"/>
    <n v="7000"/>
    <n v="32.99"/>
    <x v="5"/>
    <x v="5"/>
    <s v="NoReplen"/>
    <x v="4"/>
    <x v="1"/>
    <d v="2025-12-01T00:00:00"/>
    <m/>
    <n v="60"/>
    <n v="11162.85"/>
    <n v="0"/>
    <n v="11162.85"/>
    <s v=""/>
    <n v="186.04750000000001"/>
    <n v="10396.1"/>
    <n v="0"/>
    <n v="10396.1"/>
    <s v=""/>
    <m/>
    <m/>
    <m/>
    <m/>
    <m/>
    <m/>
    <m/>
  </r>
  <r>
    <x v="859"/>
    <s v="AL-B070609"/>
    <x v="6"/>
    <s v="B070609"/>
    <n v="0"/>
    <n v="70000"/>
    <n v="12.99"/>
    <x v="1"/>
    <x v="10"/>
    <s v="Replenish"/>
    <x v="2"/>
    <x v="1"/>
    <d v="2026-03-01T00:00:00"/>
    <m/>
    <n v="63"/>
    <n v="688.47"/>
    <n v="0"/>
    <n v="688.47"/>
    <s v=""/>
    <n v="10.928095238095239"/>
    <n v="13418.67"/>
    <n v="0"/>
    <n v="13418.67"/>
    <s v=""/>
    <m/>
    <m/>
    <m/>
    <m/>
    <m/>
    <m/>
    <m/>
  </r>
  <r>
    <x v="860"/>
    <s v="AL-A070058"/>
    <x v="2"/>
    <s v="A070058"/>
    <s v="STRAIGHT"/>
    <n v="70000"/>
    <n v="59.99"/>
    <x v="5"/>
    <x v="5"/>
    <s v="Replenish"/>
    <x v="2"/>
    <x v="1"/>
    <d v="2023-07-01T00:00:00"/>
    <m/>
    <n v="81"/>
    <n v="66418.52"/>
    <n v="101408.58"/>
    <n v="-34990.06"/>
    <n v="-0.34504042951789682"/>
    <n v="819.98172839506174"/>
    <n v="33687.19"/>
    <n v="47240.39"/>
    <n v="-13553.199999999997"/>
    <n v="-0.28689856286114479"/>
    <m/>
    <m/>
    <m/>
    <m/>
    <m/>
    <m/>
    <m/>
  </r>
  <r>
    <x v="861"/>
    <s v="AL-C070515"/>
    <x v="7"/>
    <s v="C070515"/>
    <n v="0"/>
    <n v="70000"/>
    <n v="19.989999999999998"/>
    <x v="1"/>
    <x v="10"/>
    <s v="Replenish"/>
    <x v="2"/>
    <x v="1"/>
    <d v="2025-07-01T00:00:00"/>
    <m/>
    <n v="107"/>
    <n v="143548.19"/>
    <n v="0"/>
    <n v="143548.19"/>
    <s v=""/>
    <n v="1341.5718691588786"/>
    <n v="339849.99"/>
    <n v="0"/>
    <n v="339849.99"/>
    <s v=""/>
    <m/>
    <m/>
    <m/>
    <m/>
    <m/>
    <m/>
    <m/>
  </r>
  <r>
    <x v="862"/>
    <s v="AL-A007025"/>
    <x v="2"/>
    <s v="A007025"/>
    <n v="0"/>
    <n v="7000"/>
    <n v="64.989999999999995"/>
    <x v="5"/>
    <x v="5"/>
    <s v="Replenish"/>
    <x v="2"/>
    <x v="1"/>
    <s v="PRE 2023"/>
    <m/>
    <n v="91"/>
    <n v="61664.2"/>
    <n v="73560.070000000007"/>
    <n v="-11895.87000000001"/>
    <n v="-0.16171640402191034"/>
    <n v="677.62857142857138"/>
    <n v="81217.08"/>
    <n v="90599.55"/>
    <n v="-9382.4700000000012"/>
    <n v="-0.10355978589297632"/>
    <m/>
    <m/>
    <m/>
    <m/>
    <m/>
    <m/>
    <m/>
  </r>
  <r>
    <x v="863"/>
    <s v="AL-A007890"/>
    <x v="2"/>
    <s v="A007890"/>
    <s v="STRAIGHT"/>
    <n v="7000"/>
    <n v="64.989999999999995"/>
    <x v="5"/>
    <x v="5"/>
    <s v="NoReplen"/>
    <x v="4"/>
    <x v="4"/>
    <s v="PRE 2023"/>
    <m/>
    <n v="1"/>
    <n v="189.97"/>
    <n v="11779.21"/>
    <n v="-11589.24"/>
    <n v="-0.98387243287113479"/>
    <n v="189.97"/>
    <n v="64.989999999999995"/>
    <n v="12291.11"/>
    <n v="-12226.12"/>
    <n v="-0.99471243850229962"/>
    <m/>
    <m/>
    <m/>
    <m/>
    <m/>
    <m/>
    <m/>
  </r>
  <r>
    <x v="864"/>
    <s v="AL-F001881"/>
    <x v="5"/>
    <s v="F001881"/>
    <s v="STRAIGHT"/>
    <n v="1000"/>
    <n v="119.99"/>
    <x v="5"/>
    <x v="5"/>
    <s v="Replenish"/>
    <x v="2"/>
    <x v="1"/>
    <d v="2024-07-01T00:00:00"/>
    <m/>
    <n v="40"/>
    <n v="56275.31"/>
    <n v="64104.800000000003"/>
    <n v="-7829.4900000000052"/>
    <n v="-0.12213578390385749"/>
    <n v="1406.88275"/>
    <n v="32997.25"/>
    <n v="27287.79"/>
    <n v="5709.4599999999991"/>
    <n v="0.20923130821513936"/>
    <m/>
    <m/>
    <m/>
    <m/>
    <m/>
    <m/>
    <m/>
  </r>
  <r>
    <x v="865"/>
    <s v="AL-D001881"/>
    <x v="3"/>
    <s v="D001881"/>
    <s v="STRAIGHT"/>
    <n v="1000"/>
    <n v="5.49"/>
    <x v="5"/>
    <x v="8"/>
    <s v="Replenish"/>
    <x v="2"/>
    <x v="1"/>
    <d v="2024-02-01T00:00:00"/>
    <m/>
    <n v="91"/>
    <n v="52056.18"/>
    <n v="49909.59"/>
    <n v="2146.5900000000038"/>
    <n v="4.3009569904300937E-2"/>
    <n v="572.04593406593403"/>
    <n v="99308.61"/>
    <n v="95366.79"/>
    <n v="3941.820000000007"/>
    <n v="4.133325657705389E-2"/>
    <m/>
    <m/>
    <m/>
    <m/>
    <m/>
    <m/>
    <m/>
  </r>
  <r>
    <x v="866"/>
    <s v="AL-B001881"/>
    <x v="6"/>
    <s v="B001881"/>
    <s v="STRAIGHT"/>
    <n v="1000"/>
    <n v="31.99"/>
    <x v="5"/>
    <x v="5"/>
    <s v="Replenish"/>
    <x v="2"/>
    <x v="1"/>
    <s v="PRE 2023"/>
    <m/>
    <n v="135"/>
    <n v="165260.34"/>
    <n v="212500.8"/>
    <n v="-47240.459999999992"/>
    <n v="-0.22230721013756183"/>
    <n v="1224.1506666666667"/>
    <n v="197922.13"/>
    <n v="254164.35"/>
    <n v="-56242.22"/>
    <n v="-0.22128288251283079"/>
    <m/>
    <m/>
    <m/>
    <m/>
    <m/>
    <m/>
    <m/>
  </r>
  <r>
    <x v="867"/>
    <s v="AL-A001881"/>
    <x v="2"/>
    <s v="A001881"/>
    <n v="0"/>
    <n v="1000"/>
    <n v="59.99"/>
    <x v="5"/>
    <x v="5"/>
    <s v="Replenish"/>
    <x v="2"/>
    <x v="1"/>
    <s v="PRE 2023"/>
    <m/>
    <n v="152"/>
    <n v="452191.07"/>
    <n v="640237.68999999994"/>
    <n v="-188046.61999999994"/>
    <n v="-0.29371376121265202"/>
    <n v="2974.9412499999999"/>
    <n v="948489.98"/>
    <n v="1180307.3600000001"/>
    <n v="-231817.38000000012"/>
    <n v="-0.19640424846626403"/>
    <m/>
    <m/>
    <m/>
    <m/>
    <m/>
    <m/>
    <m/>
  </r>
  <r>
    <x v="868"/>
    <s v="AL-A007891"/>
    <x v="2"/>
    <s v="A007891"/>
    <s v="STRAIGHT"/>
    <n v="7000"/>
    <n v="35.99"/>
    <x v="5"/>
    <x v="5"/>
    <s v="NoReplen"/>
    <x v="4"/>
    <x v="1"/>
    <d v="2025-12-01T00:00:00"/>
    <m/>
    <n v="1"/>
    <n v="13544.65"/>
    <n v="0"/>
    <n v="13544.65"/>
    <s v=""/>
    <n v="13544.65"/>
    <n v="8992.5"/>
    <n v="0"/>
    <n v="8992.5"/>
    <s v=""/>
    <m/>
    <m/>
    <m/>
    <m/>
    <m/>
    <m/>
    <m/>
  </r>
  <r>
    <x v="869"/>
    <s v="AL-B070610"/>
    <x v="6"/>
    <s v="B070610"/>
    <n v="0"/>
    <n v="70000"/>
    <n v="12.99"/>
    <x v="1"/>
    <x v="10"/>
    <s v="Replenish"/>
    <x v="2"/>
    <x v="1"/>
    <d v="2026-04-01T00:00:00"/>
    <m/>
    <n v="62"/>
    <n v="324.75"/>
    <n v="0"/>
    <n v="324.75"/>
    <s v=""/>
    <n v="5.237903225806452"/>
    <n v="11613.06"/>
    <n v="0"/>
    <n v="11613.06"/>
    <s v=""/>
    <m/>
    <m/>
    <m/>
    <m/>
    <m/>
    <m/>
    <m/>
  </r>
  <r>
    <x v="870"/>
    <s v="AL-F000252"/>
    <x v="5"/>
    <s v="F000252"/>
    <s v="STRAIGHT"/>
    <n v="1000"/>
    <n v="19.989999999999998"/>
    <x v="2"/>
    <x v="9"/>
    <s v="Replenish"/>
    <x v="2"/>
    <x v="1"/>
    <s v="PRE 2023"/>
    <m/>
    <n v="138"/>
    <n v="83658.149999999994"/>
    <n v="92113.919999999998"/>
    <n v="-8455.7700000000041"/>
    <n v="-9.1796875E-2"/>
    <n v="606.21847826086957"/>
    <n v="48595.69"/>
    <n v="49275.35"/>
    <n v="-679.65999999999622"/>
    <n v="-1.3793103448275779E-2"/>
    <m/>
    <m/>
    <m/>
    <m/>
    <m/>
    <m/>
    <m/>
  </r>
  <r>
    <x v="871"/>
    <s v="AL-A008001"/>
    <x v="2"/>
    <s v="A008001"/>
    <s v="STRAIGHT"/>
    <n v="8000"/>
    <n v="5.39"/>
    <x v="2"/>
    <x v="9"/>
    <s v="NoReplen"/>
    <x v="6"/>
    <x v="2"/>
    <s v="PRE 2023"/>
    <m/>
    <s v=""/>
    <n v="59.29"/>
    <n v="75.459999999999994"/>
    <n v="-16.169999999999995"/>
    <n v="-0.21428571428571419"/>
    <s v=""/>
    <n v="0"/>
    <n v="5.39"/>
    <n v="-5.39"/>
    <n v="-1"/>
    <m/>
    <m/>
    <m/>
    <m/>
    <m/>
    <m/>
    <m/>
  </r>
  <r>
    <x v="872"/>
    <s v="AL-A001251"/>
    <x v="2"/>
    <s v="A001251"/>
    <s v="STRAIGHT"/>
    <n v="1000"/>
    <n v="9.99"/>
    <x v="2"/>
    <x v="9"/>
    <s v="Replenish"/>
    <x v="2"/>
    <x v="1"/>
    <s v="PRE 2023"/>
    <m/>
    <n v="136"/>
    <n v="29800.17"/>
    <n v="33656.31"/>
    <n v="-3856.1399999999994"/>
    <n v="-0.11457405758385275"/>
    <n v="219.11889705882351"/>
    <n v="42527.43"/>
    <n v="42817.14"/>
    <n v="-289.70999999999913"/>
    <n v="-6.7662155856276218E-3"/>
    <m/>
    <m/>
    <m/>
    <m/>
    <m/>
    <m/>
    <m/>
  </r>
  <r>
    <x v="873"/>
    <s v="AL-F000251"/>
    <x v="5"/>
    <s v="F000251"/>
    <s v="STRAIGHT"/>
    <n v="1000"/>
    <n v="19.989999999999998"/>
    <x v="2"/>
    <x v="9"/>
    <s v="Replenish"/>
    <x v="2"/>
    <x v="1"/>
    <s v="PRE 2023"/>
    <m/>
    <n v="154"/>
    <n v="174352.78"/>
    <n v="205897"/>
    <n v="-31544.22"/>
    <n v="-0.15320388349514569"/>
    <n v="1132.1609090909092"/>
    <n v="130454.74"/>
    <n v="144787.57"/>
    <n v="-14332.830000000002"/>
    <n v="-9.8992130332735018E-2"/>
    <m/>
    <m/>
    <m/>
    <m/>
    <m/>
    <m/>
    <m/>
  </r>
  <r>
    <x v="874"/>
    <s v="AL-A007638"/>
    <x v="2"/>
    <s v="A007638"/>
    <s v="FLAVORED"/>
    <n v="7000"/>
    <n v="13.19"/>
    <x v="6"/>
    <x v="6"/>
    <s v="NoReplen"/>
    <x v="2"/>
    <x v="2"/>
    <s v="PRE 2023"/>
    <m/>
    <n v="10"/>
    <n v="3653.63"/>
    <n v="6373.97"/>
    <n v="-2720.34"/>
    <n v="-0.42678895570578468"/>
    <n v="365.363"/>
    <n v="1411.33"/>
    <n v="9162.57"/>
    <n v="-7751.24"/>
    <n v="-0.84596788892199459"/>
    <m/>
    <m/>
    <m/>
    <m/>
    <m/>
    <m/>
    <m/>
  </r>
  <r>
    <x v="875"/>
    <s v="AL-A000836"/>
    <x v="2"/>
    <s v="A000836"/>
    <s v="FLAVORED"/>
    <n v="1000"/>
    <n v="21.99"/>
    <x v="6"/>
    <x v="2"/>
    <s v="Replenish"/>
    <x v="2"/>
    <x v="1"/>
    <s v="PRE 2023"/>
    <m/>
    <n v="108"/>
    <n v="58946.2"/>
    <n v="65752.94"/>
    <n v="-6806.7400000000052"/>
    <n v="-0.10351993386151259"/>
    <n v="545.79814814814813"/>
    <n v="149083.74"/>
    <n v="155186.97"/>
    <n v="-6103.2300000000105"/>
    <n v="-3.9328237415808931E-2"/>
    <m/>
    <m/>
    <m/>
    <m/>
    <m/>
    <m/>
    <m/>
  </r>
  <r>
    <x v="876"/>
    <s v="AL-A070125"/>
    <x v="2"/>
    <s v="A070125"/>
    <s v="FLAVORED"/>
    <n v="70000"/>
    <n v="13.19"/>
    <x v="6"/>
    <x v="2"/>
    <s v="NoReplen"/>
    <x v="2"/>
    <x v="2"/>
    <d v="2024-02-01T00:00:00"/>
    <m/>
    <n v="28"/>
    <n v="10660.54"/>
    <n v="8543.94"/>
    <n v="2116.6000000000004"/>
    <n v="0.24773114043403877"/>
    <n v="380.73357142857145"/>
    <n v="12304.69"/>
    <n v="23394.97"/>
    <n v="-11090.28"/>
    <n v="-0.47404548926542756"/>
    <m/>
    <m/>
    <m/>
    <m/>
    <m/>
    <m/>
    <m/>
  </r>
  <r>
    <x v="877"/>
    <s v="AL-J007550"/>
    <x v="1"/>
    <s v="J007550"/>
    <n v="0"/>
    <n v="7000"/>
    <n v="11.39"/>
    <x v="1"/>
    <x v="1"/>
    <s v="NoReplen"/>
    <x v="2"/>
    <x v="2"/>
    <s v="PRE 2023"/>
    <m/>
    <n v="3"/>
    <n v="653.05999999999995"/>
    <n v="10862.28"/>
    <n v="-10209.220000000001"/>
    <n v="-0.93987818395401335"/>
    <n v="217.68666666666664"/>
    <n v="436.71"/>
    <n v="4785.4799999999996"/>
    <n v="-4348.7699999999995"/>
    <n v="-0.9087426966573886"/>
    <m/>
    <m/>
    <m/>
    <m/>
    <m/>
    <m/>
    <m/>
  </r>
  <r>
    <x v="878"/>
    <s v="AL-F005226"/>
    <x v="5"/>
    <s v="F005226"/>
    <s v="STRAIGHT"/>
    <n v="5000"/>
    <n v="22.19"/>
    <x v="6"/>
    <x v="6"/>
    <s v="SpecOrder"/>
    <x v="3"/>
    <x v="2"/>
    <s v="PRE 2023"/>
    <m/>
    <n v="4"/>
    <n v="2167.5100000000002"/>
    <n v="4697.7299999999996"/>
    <n v="-2530.2199999999993"/>
    <n v="-0.53860481551728168"/>
    <n v="541.87750000000005"/>
    <n v="303.27"/>
    <n v="480.87"/>
    <n v="-177.60000000000002"/>
    <n v="-0.36933058830869059"/>
    <m/>
    <m/>
    <m/>
    <m/>
    <m/>
    <m/>
    <m/>
  </r>
  <r>
    <x v="879"/>
    <s v="AL-A000558"/>
    <x v="2"/>
    <s v="A000558"/>
    <s v="STRAIGHT"/>
    <n v="1000"/>
    <n v="21.99"/>
    <x v="6"/>
    <x v="2"/>
    <s v="Replenish"/>
    <x v="2"/>
    <x v="1"/>
    <s v="PRE 2023"/>
    <m/>
    <n v="93"/>
    <n v="17629.63"/>
    <n v="17617.82"/>
    <n v="11.81000000000131"/>
    <n v="6.7034400396881466E-4"/>
    <n v="189.56591397849462"/>
    <n v="111921.38"/>
    <n v="128214.68"/>
    <n v="-16293.299999999988"/>
    <n v="-0.1270782721604109"/>
    <m/>
    <m/>
    <m/>
    <m/>
    <m/>
    <m/>
    <m/>
  </r>
  <r>
    <x v="880"/>
    <s v="AL-A000088"/>
    <x v="2"/>
    <s v="A000088"/>
    <n v="0"/>
    <n v="1000"/>
    <n v="17.989999999999998"/>
    <x v="5"/>
    <x v="4"/>
    <s v="NoReplen"/>
    <x v="2"/>
    <x v="2"/>
    <s v="PRE 2023"/>
    <m/>
    <n v="7"/>
    <n v="32106.37"/>
    <n v="32091.39"/>
    <n v="14.979999999999563"/>
    <n v="4.6679187158926716E-4"/>
    <n v="4586.6242857142852"/>
    <n v="22061.53"/>
    <n v="34604.730000000003"/>
    <n v="-12543.200000000004"/>
    <n v="-0.36247067958628787"/>
    <m/>
    <m/>
    <m/>
    <m/>
    <m/>
    <m/>
    <m/>
  </r>
  <r>
    <x v="881"/>
    <s v="AL-F000449"/>
    <x v="5"/>
    <s v="F000449"/>
    <s v="STRAIGHT"/>
    <n v="1000"/>
    <n v="27.59"/>
    <x v="5"/>
    <x v="7"/>
    <s v="NoReplen"/>
    <x v="2"/>
    <x v="2"/>
    <s v="PRE 2023"/>
    <m/>
    <n v="1"/>
    <n v="579.39"/>
    <n v="20051.07"/>
    <n v="-19471.68"/>
    <n v="-0.97110428520772207"/>
    <n v="579.39"/>
    <n v="524.21"/>
    <n v="4778.29"/>
    <n v="-4254.08"/>
    <n v="-0.89029338947615155"/>
    <m/>
    <m/>
    <m/>
    <m/>
    <m/>
    <m/>
    <m/>
  </r>
  <r>
    <x v="882"/>
    <s v="AL-A000449"/>
    <x v="2"/>
    <s v="A000449"/>
    <s v="STRAIGHT"/>
    <n v="1000"/>
    <n v="20.79"/>
    <x v="5"/>
    <x v="2"/>
    <s v="Delisted"/>
    <x v="2"/>
    <x v="3"/>
    <d v="2026-02-01T00:00:00"/>
    <m/>
    <s v=""/>
    <n v="1824.27"/>
    <n v="2324.1799999999998"/>
    <n v="-499.90999999999985"/>
    <n v="-0.21509091378464662"/>
    <s v=""/>
    <n v="17617.95"/>
    <n v="14794.96"/>
    <n v="2822.9900000000016"/>
    <n v="0.19080754527217381"/>
    <m/>
    <m/>
    <m/>
    <m/>
    <m/>
    <m/>
    <m/>
  </r>
  <r>
    <x v="883"/>
    <s v="AL-A009373"/>
    <x v="2"/>
    <s v="A009373"/>
    <n v="0"/>
    <n v="9000"/>
    <n v="24.99"/>
    <x v="5"/>
    <x v="2"/>
    <s v="Replenish"/>
    <x v="2"/>
    <x v="1"/>
    <d v="2026-03-01T00:00:00"/>
    <m/>
    <n v="53"/>
    <n v="1899.24"/>
    <n v="0"/>
    <n v="1899.24"/>
    <s v=""/>
    <n v="35.834716981132075"/>
    <n v="5097.96"/>
    <n v="0"/>
    <n v="5097.96"/>
    <s v=""/>
    <m/>
    <m/>
    <m/>
    <m/>
    <m/>
    <m/>
    <m/>
  </r>
  <r>
    <x v="884"/>
    <s v="AL-F001240"/>
    <x v="5"/>
    <s v="F001240"/>
    <n v="0"/>
    <n v="1000"/>
    <n v="45.99"/>
    <x v="5"/>
    <x v="2"/>
    <s v="Replenish"/>
    <x v="2"/>
    <x v="1"/>
    <s v="PRE 2023"/>
    <m/>
    <n v="73"/>
    <n v="104780.67"/>
    <n v="106594.63"/>
    <n v="-1813.9600000000064"/>
    <n v="-1.7017367572831787E-2"/>
    <n v="1435.3516438356164"/>
    <n v="15542.54"/>
    <n v="18052.04"/>
    <n v="-2509.5"/>
    <n v="-0.13901475955072118"/>
    <m/>
    <m/>
    <m/>
    <m/>
    <m/>
    <m/>
    <m/>
  </r>
  <r>
    <x v="885"/>
    <s v="AL-A001240"/>
    <x v="2"/>
    <s v="A001240"/>
    <n v="0"/>
    <n v="1000"/>
    <n v="24.99"/>
    <x v="5"/>
    <x v="2"/>
    <s v="Replenish"/>
    <x v="2"/>
    <x v="1"/>
    <s v="PRE 2023"/>
    <m/>
    <n v="146"/>
    <n v="126564.13"/>
    <n v="97301.05"/>
    <n v="29263.08"/>
    <n v="0.30074783365647129"/>
    <n v="866.87760273972606"/>
    <n v="105670.63"/>
    <n v="105530.41"/>
    <n v="140.22000000000116"/>
    <n v="1.3287165282500624E-3"/>
    <m/>
    <m/>
    <m/>
    <m/>
    <m/>
    <m/>
    <m/>
  </r>
  <r>
    <x v="886"/>
    <s v="AL-A001307"/>
    <x v="2"/>
    <s v="A001307"/>
    <n v="0"/>
    <n v="1000"/>
    <n v="17.989999999999998"/>
    <x v="5"/>
    <x v="2"/>
    <s v="NoReplen"/>
    <x v="4"/>
    <x v="1"/>
    <s v="PRE 2023"/>
    <m/>
    <n v="1"/>
    <n v="8750.6200000000008"/>
    <n v="0"/>
    <n v="8750.6200000000008"/>
    <s v=""/>
    <n v="8750.6200000000008"/>
    <n v="7023.48"/>
    <n v="0"/>
    <n v="7023.48"/>
    <s v=""/>
    <m/>
    <m/>
    <m/>
    <m/>
    <m/>
    <m/>
    <m/>
  </r>
  <r>
    <x v="887"/>
    <s v="AL-A007675"/>
    <x v="2"/>
    <s v="A007675"/>
    <s v="STRAIGHT"/>
    <n v="7000"/>
    <n v="44.99"/>
    <x v="5"/>
    <x v="4"/>
    <s v="Replenish"/>
    <x v="2"/>
    <x v="1"/>
    <s v="PRE 2023"/>
    <m/>
    <n v="50"/>
    <n v="17906.02"/>
    <n v="30781.65"/>
    <n v="-12875.630000000001"/>
    <n v="-0.4182891430446386"/>
    <n v="358.12040000000002"/>
    <n v="2789.38"/>
    <n v="6838.38"/>
    <n v="-4049"/>
    <n v="-0.59209929837183661"/>
    <m/>
    <m/>
    <m/>
    <m/>
    <m/>
    <m/>
    <m/>
  </r>
  <r>
    <x v="888"/>
    <s v="AL-A009732"/>
    <x v="2"/>
    <s v="A009732"/>
    <s v="STRAIGHT"/>
    <n v="9000"/>
    <n v="194.39"/>
    <x v="2"/>
    <x v="3"/>
    <s v="NoReplen"/>
    <x v="3"/>
    <x v="2"/>
    <d v="2025-05-01T00:00:00"/>
    <m/>
    <n v="1"/>
    <n v="194.39"/>
    <n v="194.39"/>
    <n v="0"/>
    <n v="0"/>
    <n v="194.39"/>
    <s v=""/>
    <s v=""/>
    <s v=""/>
    <s v=""/>
    <m/>
    <m/>
    <m/>
    <m/>
    <m/>
    <m/>
    <m/>
  </r>
  <r>
    <x v="889"/>
    <s v="AL-A009448"/>
    <x v="2"/>
    <s v="A009448"/>
    <s v="STRAIGHT"/>
    <n v="9000"/>
    <n v="44.39"/>
    <x v="2"/>
    <x v="5"/>
    <s v="NoReplen"/>
    <x v="3"/>
    <x v="2"/>
    <s v="PRE 2023"/>
    <m/>
    <n v="1"/>
    <n v="221.95"/>
    <n v="0"/>
    <n v="221.95"/>
    <s v=""/>
    <n v="221.95"/>
    <n v="0"/>
    <n v="44.39"/>
    <n v="-44.39"/>
    <n v="-1"/>
    <m/>
    <m/>
    <m/>
    <m/>
    <m/>
    <m/>
    <m/>
  </r>
  <r>
    <x v="890"/>
    <s v="AL-A009731"/>
    <x v="2"/>
    <s v="A009731"/>
    <s v="STRAIGHT"/>
    <n v="9000"/>
    <n v="50.39"/>
    <x v="2"/>
    <x v="3"/>
    <s v="NoReplen"/>
    <x v="3"/>
    <x v="2"/>
    <d v="2025-12-01T00:00:00"/>
    <m/>
    <n v="1"/>
    <n v="151.16999999999999"/>
    <n v="0"/>
    <n v="151.16999999999999"/>
    <s v=""/>
    <n v="151.16999999999999"/>
    <s v=""/>
    <s v=""/>
    <s v=""/>
    <s v=""/>
    <m/>
    <m/>
    <m/>
    <m/>
    <m/>
    <m/>
    <m/>
  </r>
  <r>
    <x v="891"/>
    <s v="AL-A009229"/>
    <x v="2"/>
    <s v="A009229"/>
    <s v="STRAIGHT"/>
    <n v="9000"/>
    <n v="23.99"/>
    <x v="2"/>
    <x v="4"/>
    <s v="NoReplen"/>
    <x v="3"/>
    <x v="3"/>
    <s v="PRE 2023"/>
    <m/>
    <n v="1"/>
    <n v="71.97"/>
    <n v="0"/>
    <n v="71.97"/>
    <s v=""/>
    <n v="71.97"/>
    <n v="0"/>
    <n v="0"/>
    <n v="0"/>
    <s v=""/>
    <m/>
    <m/>
    <m/>
    <m/>
    <m/>
    <m/>
    <m/>
  </r>
  <r>
    <x v="892"/>
    <s v="AL-B000167"/>
    <x v="6"/>
    <s v="B000167"/>
    <n v="0"/>
    <n v="1000"/>
    <n v="19.989999999999998"/>
    <x v="7"/>
    <x v="4"/>
    <s v="Replenish"/>
    <x v="2"/>
    <x v="1"/>
    <s v="PRE 2023"/>
    <m/>
    <n v="75"/>
    <n v="31024.48"/>
    <n v="36261.86"/>
    <n v="-5237.380000000001"/>
    <n v="-0.14443219404630658"/>
    <n v="413.65973333333335"/>
    <n v="40839.57"/>
    <n v="55892.04"/>
    <n v="-15052.470000000001"/>
    <n v="-0.2693133047210301"/>
    <m/>
    <m/>
    <m/>
    <m/>
    <m/>
    <m/>
    <m/>
  </r>
  <r>
    <x v="893"/>
    <s v="AL-A000167"/>
    <x v="2"/>
    <s v="A000167"/>
    <n v="0"/>
    <n v="1000"/>
    <n v="37.99"/>
    <x v="7"/>
    <x v="4"/>
    <s v="NoReplen"/>
    <x v="2"/>
    <x v="4"/>
    <s v="PRE 2023"/>
    <m/>
    <n v="21"/>
    <n v="6017.36"/>
    <n v="20842.310000000001"/>
    <n v="-14824.95"/>
    <n v="-0.71129111888269581"/>
    <n v="286.54095238095238"/>
    <n v="890.76"/>
    <n v="5152.62"/>
    <n v="-4261.8599999999997"/>
    <n v="-0.8271248413428508"/>
    <m/>
    <m/>
    <m/>
    <m/>
    <m/>
    <m/>
    <m/>
  </r>
  <r>
    <x v="894"/>
    <s v="AL-L000167"/>
    <x v="9"/>
    <s v="L000167"/>
    <n v="0"/>
    <n v="1000"/>
    <n v="37.99"/>
    <x v="7"/>
    <x v="4"/>
    <s v="Replenish"/>
    <x v="2"/>
    <x v="1"/>
    <d v="2024-07-01T00:00:00"/>
    <m/>
    <n v="92"/>
    <n v="71307.23"/>
    <n v="52160.27"/>
    <n v="19146.96"/>
    <n v="0.36707938820101971"/>
    <n v="775.07858695652169"/>
    <n v="117123.17"/>
    <n v="100293.6"/>
    <n v="16829.569999999992"/>
    <n v="0.16780303030303023"/>
    <m/>
    <m/>
    <m/>
    <m/>
    <m/>
    <m/>
    <m/>
  </r>
  <r>
    <x v="895"/>
    <s v="AL-A005287"/>
    <x v="2"/>
    <s v="A005287"/>
    <s v="STRAIGHT"/>
    <n v="5000"/>
    <n v="31.19"/>
    <x v="5"/>
    <x v="2"/>
    <s v="NoReplen"/>
    <x v="3"/>
    <x v="2"/>
    <d v="2023-07-01T00:00:00"/>
    <m/>
    <s v=""/>
    <n v="124.56"/>
    <n v="311.39999999999998"/>
    <n v="-186.83999999999997"/>
    <n v="-0.6"/>
    <s v=""/>
    <s v=""/>
    <s v=""/>
    <s v=""/>
    <s v=""/>
    <m/>
    <m/>
    <m/>
    <m/>
    <m/>
    <m/>
    <m/>
  </r>
  <r>
    <x v="896"/>
    <s v="AL-E000535"/>
    <x v="4"/>
    <s v="E000535"/>
    <n v="0"/>
    <n v="1000"/>
    <n v="13.99"/>
    <x v="7"/>
    <x v="7"/>
    <s v="Replenish"/>
    <x v="2"/>
    <x v="1"/>
    <s v="PRE 2023"/>
    <m/>
    <n v="129"/>
    <n v="88276.9"/>
    <n v="99372.9"/>
    <n v="-11096"/>
    <n v="-0.11166022124744268"/>
    <n v="684.31705426356586"/>
    <n v="180988.63"/>
    <n v="178487.88"/>
    <n v="2500.75"/>
    <n v="1.4010755240075667E-2"/>
    <m/>
    <m/>
    <m/>
    <m/>
    <m/>
    <m/>
    <m/>
  </r>
  <r>
    <x v="897"/>
    <s v="AL-A004729"/>
    <x v="2"/>
    <s v="A004729"/>
    <s v="FLAVORED"/>
    <n v="4000"/>
    <n v="45.93"/>
    <x v="6"/>
    <x v="4"/>
    <s v="Delisted"/>
    <x v="3"/>
    <x v="3"/>
    <d v="2026-04-01T00:00:00"/>
    <m/>
    <s v=""/>
    <n v="0"/>
    <n v="0"/>
    <n v="0"/>
    <s v=""/>
    <s v=""/>
    <s v=""/>
    <s v=""/>
    <s v=""/>
    <s v=""/>
    <m/>
    <m/>
    <m/>
    <m/>
    <m/>
    <m/>
    <m/>
  </r>
  <r>
    <x v="898"/>
    <s v="AL-E003990"/>
    <x v="4"/>
    <s v="E003990"/>
    <n v="0"/>
    <n v="3000"/>
    <n v="7.49"/>
    <x v="14"/>
    <x v="12"/>
    <s v="Replenish"/>
    <x v="2"/>
    <x v="1"/>
    <s v="PRE 2023"/>
    <m/>
    <n v="130"/>
    <n v="43898.89"/>
    <n v="43127.42"/>
    <n v="771.47000000000116"/>
    <n v="1.7888155609586676E-2"/>
    <n v="337.6837692307692"/>
    <n v="5849.69"/>
    <n v="5677.42"/>
    <n v="172.26999999999953"/>
    <n v="3.03430079155671E-2"/>
    <m/>
    <m/>
    <m/>
    <m/>
    <m/>
    <m/>
    <m/>
  </r>
  <r>
    <x v="899"/>
    <s v="AL-A004941"/>
    <x v="2"/>
    <s v="A004941"/>
    <n v="0"/>
    <n v="4000"/>
    <n v="77.489999999999995"/>
    <x v="7"/>
    <x v="5"/>
    <s v="SpecOrder"/>
    <x v="3"/>
    <x v="1"/>
    <s v="PRE 2023"/>
    <m/>
    <s v=""/>
    <n v="1259.82"/>
    <n v="4829.3100000000004"/>
    <n v="-3569.4900000000007"/>
    <n v="-0.73913043478260865"/>
    <s v=""/>
    <n v="17645.009999999998"/>
    <n v="9238.68"/>
    <n v="8406.3299999999981"/>
    <n v="0.90990596059177253"/>
    <m/>
    <m/>
    <m/>
    <m/>
    <m/>
    <m/>
    <m/>
  </r>
  <r>
    <x v="900"/>
    <s v="AL-A004943"/>
    <x v="2"/>
    <s v="A004943"/>
    <n v="0"/>
    <n v="4000"/>
    <n v="77.489999999999995"/>
    <x v="7"/>
    <x v="5"/>
    <s v="SpecOrder"/>
    <x v="3"/>
    <x v="1"/>
    <s v="PRE 2023"/>
    <m/>
    <s v=""/>
    <n v="852.39"/>
    <n v="2799.6"/>
    <n v="-1947.21"/>
    <n v="-0.69553150450064294"/>
    <s v=""/>
    <n v="13520.61"/>
    <n v="8608.77"/>
    <n v="4911.84"/>
    <n v="0.57056234514338278"/>
    <m/>
    <m/>
    <m/>
    <m/>
    <m/>
    <m/>
    <m/>
  </r>
  <r>
    <x v="901"/>
    <s v="AL-A070077"/>
    <x v="2"/>
    <s v="A070077"/>
    <n v="0"/>
    <n v="70000"/>
    <n v="14.99"/>
    <x v="7"/>
    <x v="2"/>
    <s v="NoReplen"/>
    <x v="4"/>
    <x v="1"/>
    <d v="2023-07-14T00:00:00"/>
    <m/>
    <n v="10"/>
    <n v="4453.07"/>
    <n v="0"/>
    <n v="4453.07"/>
    <s v=""/>
    <n v="445.30699999999996"/>
    <n v="6147.54"/>
    <n v="0"/>
    <n v="6147.54"/>
    <s v=""/>
    <m/>
    <m/>
    <m/>
    <m/>
    <m/>
    <m/>
    <m/>
  </r>
  <r>
    <x v="902"/>
    <s v="AL-A007954"/>
    <x v="2"/>
    <s v="A007954"/>
    <s v="STRAIGHT"/>
    <n v="7000"/>
    <n v="59.99"/>
    <x v="3"/>
    <x v="5"/>
    <s v="NoReplen"/>
    <x v="2"/>
    <x v="1"/>
    <d v="2023-03-01T00:00:00"/>
    <m/>
    <n v="1"/>
    <n v="299.95"/>
    <n v="899.85"/>
    <n v="-599.90000000000009"/>
    <n v="-0.66666666666666674"/>
    <n v="299.95"/>
    <s v=""/>
    <s v=""/>
    <s v=""/>
    <s v=""/>
    <m/>
    <m/>
    <m/>
    <m/>
    <m/>
    <m/>
    <m/>
  </r>
  <r>
    <x v="903"/>
    <s v="AL-A007435"/>
    <x v="2"/>
    <s v="A007435"/>
    <s v="STRAIGHT"/>
    <n v="7000"/>
    <n v="23.99"/>
    <x v="11"/>
    <x v="4"/>
    <s v="NoReplen"/>
    <x v="2"/>
    <x v="2"/>
    <s v="PRE 2023"/>
    <m/>
    <n v="6"/>
    <n v="11036.44"/>
    <n v="10995.27"/>
    <n v="41.170000000000073"/>
    <n v="3.7443373377825662E-3"/>
    <n v="1839.4066666666668"/>
    <n v="5990.39"/>
    <n v="7043.28"/>
    <n v="-1052.8899999999994"/>
    <n v="-0.14948859054304242"/>
    <m/>
    <m/>
    <m/>
    <m/>
    <m/>
    <m/>
    <m/>
  </r>
  <r>
    <x v="904"/>
    <s v="AL-A007228"/>
    <x v="2"/>
    <s v="A007228"/>
    <s v="STRAIGHT"/>
    <n v="7000"/>
    <n v="36.99"/>
    <x v="3"/>
    <x v="4"/>
    <s v="Replenish"/>
    <x v="2"/>
    <x v="1"/>
    <s v="PRE 2023"/>
    <m/>
    <n v="103"/>
    <n v="70743.13"/>
    <n v="75694.33"/>
    <n v="-4951.1999999999971"/>
    <n v="-6.5410447519649084E-2"/>
    <n v="686.82650485436898"/>
    <n v="34838.32"/>
    <n v="36190.14"/>
    <n v="-1351.8199999999997"/>
    <n v="-3.7353268044832078E-2"/>
    <m/>
    <m/>
    <m/>
    <m/>
    <m/>
    <m/>
    <m/>
  </r>
  <r>
    <x v="905"/>
    <s v="AL-A007277"/>
    <x v="2"/>
    <s v="A007277"/>
    <s v="STRAIGHT"/>
    <n v="7000"/>
    <n v="48.99"/>
    <x v="3"/>
    <x v="4"/>
    <s v="Replenish"/>
    <x v="2"/>
    <x v="1"/>
    <s v="PRE 2023"/>
    <m/>
    <n v="89"/>
    <n v="51806.07"/>
    <n v="52561.14"/>
    <n v="-755.06999999999971"/>
    <n v="-1.4365555998214652E-2"/>
    <n v="582.0906741573034"/>
    <n v="18574.099999999999"/>
    <n v="21884.49"/>
    <n v="-3310.3900000000031"/>
    <n v="-0.15126649056020969"/>
    <m/>
    <m/>
    <m/>
    <m/>
    <m/>
    <m/>
    <m/>
  </r>
  <r>
    <x v="906"/>
    <s v="AL-A007853"/>
    <x v="2"/>
    <s v="A007853"/>
    <s v="STRAIGHT"/>
    <n v="7000"/>
    <n v="54.99"/>
    <x v="3"/>
    <x v="5"/>
    <s v="Allocated2"/>
    <x v="1"/>
    <x v="1"/>
    <s v="PRE 2023"/>
    <m/>
    <n v="27"/>
    <n v="25075.439999999999"/>
    <n v="9623.25"/>
    <n v="15452.189999999999"/>
    <n v="1.6057142857142854"/>
    <n v="928.71999999999991"/>
    <n v="604.89"/>
    <n v="3959.28"/>
    <n v="-3354.3900000000003"/>
    <n v="-0.84722222222222221"/>
    <m/>
    <m/>
    <m/>
    <m/>
    <m/>
    <m/>
    <m/>
  </r>
  <r>
    <x v="907"/>
    <s v="AL-A010717"/>
    <x v="2"/>
    <s v="A010717"/>
    <s v="STRAIGHT"/>
    <n v="10000"/>
    <n v="59.99"/>
    <x v="3"/>
    <x v="5"/>
    <s v="NoReplen"/>
    <x v="2"/>
    <x v="1"/>
    <d v="2024-07-01T00:00:00"/>
    <m/>
    <n v="19"/>
    <n v="119.98"/>
    <n v="6778.87"/>
    <n v="-6658.89"/>
    <n v="-0.98230088495575218"/>
    <n v="6.3147368421052636"/>
    <s v=""/>
    <s v=""/>
    <s v=""/>
    <s v=""/>
    <m/>
    <m/>
    <m/>
    <m/>
    <m/>
    <m/>
    <m/>
  </r>
  <r>
    <x v="908"/>
    <s v="AL-E008109"/>
    <x v="4"/>
    <s v="E008109"/>
    <n v="0"/>
    <n v="8000"/>
    <n v="14.99"/>
    <x v="5"/>
    <x v="7"/>
    <s v="NoReplen"/>
    <x v="6"/>
    <x v="4"/>
    <s v="PRE 2023"/>
    <m/>
    <s v=""/>
    <n v="119.92"/>
    <n v="214.87"/>
    <n v="-94.95"/>
    <n v="-0.44189509936240523"/>
    <s v=""/>
    <n v="0"/>
    <n v="1289.28"/>
    <n v="-1289.28"/>
    <n v="-1"/>
    <m/>
    <m/>
    <m/>
    <m/>
    <m/>
    <m/>
    <m/>
  </r>
  <r>
    <x v="909"/>
    <s v="AL-A031440"/>
    <x v="2"/>
    <s v="A031440"/>
    <n v="0"/>
    <n v="30000"/>
    <s v=""/>
    <x v="7"/>
    <x v="4"/>
    <s v="CGPO 1"/>
    <x v="8"/>
    <x v="5"/>
    <d v="2026-04-01T00:00:00"/>
    <m/>
    <n v="0"/>
    <n v="29.99"/>
    <n v="659.8"/>
    <n v="-629.80999999999995"/>
    <n v="-0.95454683237344651"/>
    <s v=""/>
    <n v="1799.4"/>
    <n v="2276.31"/>
    <n v="-476.90999999999985"/>
    <n v="-0.20951012823385207"/>
    <m/>
    <m/>
    <m/>
    <m/>
    <m/>
    <m/>
    <m/>
  </r>
  <r>
    <x v="910"/>
    <s v="AL-C007792"/>
    <x v="7"/>
    <s v="C007792"/>
    <n v="0"/>
    <n v="7000"/>
    <n v="13.79"/>
    <x v="1"/>
    <x v="1"/>
    <s v="NoReplen"/>
    <x v="2"/>
    <x v="2"/>
    <s v="PRE 2023"/>
    <m/>
    <n v="2"/>
    <n v="468.86"/>
    <n v="3413.76"/>
    <n v="-2944.9"/>
    <n v="-0.86265583989501315"/>
    <n v="234.43"/>
    <n v="27.58"/>
    <n v="1857.47"/>
    <n v="-1829.89"/>
    <n v="-0.9851518463286083"/>
    <m/>
    <m/>
    <m/>
    <m/>
    <m/>
    <m/>
    <m/>
  </r>
  <r>
    <x v="911"/>
    <s v="AL-F004144"/>
    <x v="5"/>
    <s v="F004144"/>
    <n v="0"/>
    <n v="4000"/>
    <n v="7.79"/>
    <x v="1"/>
    <x v="10"/>
    <s v="SpecOrder"/>
    <x v="3"/>
    <x v="4"/>
    <s v="PRE 2023"/>
    <m/>
    <s v=""/>
    <n v="54.53"/>
    <n v="194.75"/>
    <n v="-140.22"/>
    <n v="-0.72"/>
    <s v=""/>
    <n v="0"/>
    <n v="46.74"/>
    <n v="-46.74"/>
    <n v="-1"/>
    <m/>
    <m/>
    <m/>
    <m/>
    <m/>
    <m/>
    <m/>
  </r>
  <r>
    <x v="912"/>
    <s v="AL-F000219"/>
    <x v="5"/>
    <s v="F000219"/>
    <n v="0"/>
    <n v="1000"/>
    <n v="12.99"/>
    <x v="1"/>
    <x v="10"/>
    <s v="Replenish"/>
    <x v="2"/>
    <x v="1"/>
    <s v="PRE 2023"/>
    <m/>
    <n v="156"/>
    <n v="90136.16"/>
    <n v="85293.39"/>
    <n v="4842.7700000000041"/>
    <n v="5.6777787821541637E-2"/>
    <n v="577.79589743589747"/>
    <n v="65795.06"/>
    <n v="69599.67"/>
    <n v="-3804.6100000000006"/>
    <n v="-5.4664195965296924E-2"/>
    <m/>
    <m/>
    <m/>
    <m/>
    <m/>
    <m/>
    <m/>
  </r>
  <r>
    <x v="913"/>
    <s v="AL-C000219"/>
    <x v="7"/>
    <s v="C000219"/>
    <n v="0"/>
    <n v="1000"/>
    <n v="1.19"/>
    <x v="1"/>
    <x v="1"/>
    <s v="Delisted"/>
    <x v="2"/>
    <x v="3"/>
    <s v="PRE 2023"/>
    <m/>
    <s v=""/>
    <n v="0"/>
    <n v="45.22"/>
    <n v="-45.22"/>
    <n v="-1"/>
    <s v=""/>
    <s v=""/>
    <s v=""/>
    <s v=""/>
    <s v=""/>
    <m/>
    <m/>
    <m/>
    <m/>
    <m/>
    <m/>
    <m/>
  </r>
  <r>
    <x v="914"/>
    <s v="AL-F001807"/>
    <x v="5"/>
    <s v="F001807"/>
    <n v="0"/>
    <n v="1000"/>
    <n v="12.99"/>
    <x v="1"/>
    <x v="10"/>
    <s v="Replenish"/>
    <x v="2"/>
    <x v="1"/>
    <s v="PRE 2023"/>
    <m/>
    <n v="112"/>
    <n v="32113.29"/>
    <n v="26826.59"/>
    <n v="5286.7000000000007"/>
    <n v="0.19706940017348451"/>
    <n v="286.72580357142857"/>
    <n v="11208.24"/>
    <n v="10132.780000000001"/>
    <n v="1075.4599999999991"/>
    <n v="0.10613671667597635"/>
    <m/>
    <m/>
    <m/>
    <m/>
    <m/>
    <m/>
    <m/>
  </r>
  <r>
    <x v="915"/>
    <s v="AL-F001611"/>
    <x v="5"/>
    <s v="F001611"/>
    <n v="0"/>
    <n v="1000"/>
    <n v="12.99"/>
    <x v="1"/>
    <x v="10"/>
    <s v="Replenish"/>
    <x v="2"/>
    <x v="1"/>
    <s v="PRE 2023"/>
    <m/>
    <n v="141"/>
    <n v="46678.47"/>
    <n v="47278.98"/>
    <n v="-600.51000000000204"/>
    <n v="-1.2701416147302691E-2"/>
    <n v="331.05297872340424"/>
    <n v="14488.37"/>
    <n v="15034.32"/>
    <n v="-545.94999999999891"/>
    <n v="-3.6313581192897293E-2"/>
    <m/>
    <m/>
    <m/>
    <m/>
    <m/>
    <m/>
    <m/>
  </r>
  <r>
    <x v="916"/>
    <s v="AL-C001611"/>
    <x v="7"/>
    <s v="C001611"/>
    <n v="0"/>
    <n v="1000"/>
    <n v="1.19"/>
    <x v="1"/>
    <x v="1"/>
    <s v="NoReplen"/>
    <x v="2"/>
    <x v="2"/>
    <s v="PRE 2023"/>
    <m/>
    <n v="3"/>
    <n v="448.63"/>
    <n v="10789.02"/>
    <n v="-10340.390000000001"/>
    <n v="-0.95841791006041333"/>
    <n v="149.54333333333332"/>
    <n v="71.400000000000006"/>
    <n v="1278.51"/>
    <n v="-1207.1099999999999"/>
    <n v="-0.94415374146467368"/>
    <m/>
    <m/>
    <m/>
    <m/>
    <m/>
    <m/>
    <m/>
  </r>
  <r>
    <x v="917"/>
    <s v="AL-F001495"/>
    <x v="5"/>
    <s v="F001495"/>
    <n v="0"/>
    <n v="1000"/>
    <n v="6.59"/>
    <x v="1"/>
    <x v="10"/>
    <s v="NoReplen"/>
    <x v="2"/>
    <x v="2"/>
    <s v="PRE 2023"/>
    <m/>
    <n v="1"/>
    <n v="8313.4599999999991"/>
    <n v="24804.43"/>
    <n v="-16490.97"/>
    <n v="-0.66483970806827664"/>
    <n v="8313.4599999999991"/>
    <n v="1439.27"/>
    <n v="5264.21"/>
    <n v="-3824.94"/>
    <n v="-0.72659335398853764"/>
    <m/>
    <m/>
    <m/>
    <m/>
    <m/>
    <m/>
    <m/>
  </r>
  <r>
    <x v="918"/>
    <s v="AL-C001495"/>
    <x v="7"/>
    <s v="C001495"/>
    <n v="0"/>
    <n v="1000"/>
    <n v="1.19"/>
    <x v="1"/>
    <x v="1"/>
    <s v="NoReplen"/>
    <x v="2"/>
    <x v="2"/>
    <s v="PRE 2023"/>
    <m/>
    <n v="3"/>
    <n v="738.99"/>
    <n v="8822.64"/>
    <n v="-8083.65"/>
    <n v="-0.91623935692717828"/>
    <n v="246.33"/>
    <n v="85.68"/>
    <n v="1664.84"/>
    <n v="-1579.1599999999999"/>
    <n v="-0.94853559501213325"/>
    <m/>
    <m/>
    <m/>
    <m/>
    <m/>
    <m/>
    <m/>
  </r>
  <r>
    <x v="919"/>
    <s v="AL-A010548"/>
    <x v="2"/>
    <s v="A010548"/>
    <s v="STRAIGHT"/>
    <n v="10000"/>
    <n v="299.99"/>
    <x v="3"/>
    <x v="3"/>
    <s v="Barrel"/>
    <x v="1"/>
    <x v="1"/>
    <d v="2023-12-01T00:00:00"/>
    <m/>
    <n v="6"/>
    <n v="899.97"/>
    <n v="2699.91"/>
    <n v="-1799.9399999999998"/>
    <n v="-0.66666666666666663"/>
    <n v="149.995"/>
    <n v="0"/>
    <n v="6599.78"/>
    <n v="-6599.78"/>
    <n v="-1"/>
    <m/>
    <m/>
    <m/>
    <m/>
    <m/>
    <m/>
    <m/>
  </r>
  <r>
    <x v="920"/>
    <s v="AL-A010382"/>
    <x v="2"/>
    <s v="A010382"/>
    <s v="STRAIGHT"/>
    <n v="10000"/>
    <n v="199.99"/>
    <x v="11"/>
    <x v="3"/>
    <s v="Barrel"/>
    <x v="3"/>
    <x v="1"/>
    <s v="PRE 2023"/>
    <m/>
    <n v="6"/>
    <n v="1199.94"/>
    <n v="2799.86"/>
    <n v="-1599.92"/>
    <n v="-0.5714285714285714"/>
    <n v="199.99"/>
    <n v="0"/>
    <n v="4199.79"/>
    <n v="-4199.79"/>
    <n v="-1"/>
    <m/>
    <m/>
    <m/>
    <m/>
    <m/>
    <m/>
    <m/>
  </r>
  <r>
    <x v="921"/>
    <s v="AL-A070130"/>
    <x v="2"/>
    <s v="A070130"/>
    <s v="STRAIGHT"/>
    <n v="70000"/>
    <n v="99.99"/>
    <x v="3"/>
    <x v="5"/>
    <s v="Replenish"/>
    <x v="2"/>
    <x v="1"/>
    <d v="2024-02-01T00:00:00"/>
    <m/>
    <n v="36"/>
    <n v="23237.5"/>
    <n v="28586.93"/>
    <n v="-5349.43"/>
    <n v="-0.18712852341961872"/>
    <n v="645.48611111111109"/>
    <n v="9578.98"/>
    <n v="8709.07"/>
    <n v="869.90999999999985"/>
    <n v="9.9885521645824316E-2"/>
    <m/>
    <m/>
    <m/>
    <m/>
    <m/>
    <m/>
    <m/>
  </r>
  <r>
    <x v="922"/>
    <s v="AL-A010710"/>
    <x v="2"/>
    <s v="A010710"/>
    <s v="STRAIGHT"/>
    <n v="10000"/>
    <n v="129.99"/>
    <x v="3"/>
    <x v="3"/>
    <s v="Barrel"/>
    <x v="2"/>
    <x v="1"/>
    <d v="2024-07-01T00:00:00"/>
    <m/>
    <n v="0"/>
    <n v="129.99"/>
    <n v="4809.63"/>
    <n v="-4679.6400000000003"/>
    <n v="-0.97297297297297303"/>
    <s v=""/>
    <n v="0"/>
    <n v="6889.47"/>
    <n v="-6889.47"/>
    <n v="-1"/>
    <m/>
    <m/>
    <m/>
    <m/>
    <m/>
    <m/>
    <m/>
  </r>
  <r>
    <x v="923"/>
    <s v="AL-A007920"/>
    <x v="2"/>
    <s v="A007920"/>
    <s v="STRAIGHT"/>
    <n v="7000"/>
    <n v="119.99"/>
    <x v="11"/>
    <x v="3"/>
    <s v="NoReplen"/>
    <x v="1"/>
    <x v="2"/>
    <s v="PRE 2023"/>
    <m/>
    <n v="3"/>
    <n v="3359.72"/>
    <n v="1799.91"/>
    <n v="1559.8099999999997"/>
    <n v="0.86660444133317749"/>
    <n v="1119.9066666666665"/>
    <n v="1439.92"/>
    <n v="3599.82"/>
    <n v="-2159.9"/>
    <n v="-0.60000222233333889"/>
    <m/>
    <m/>
    <m/>
    <m/>
    <m/>
    <m/>
    <m/>
  </r>
  <r>
    <x v="924"/>
    <s v="AL-A007822"/>
    <x v="2"/>
    <s v="A007822"/>
    <s v="STRAIGHT"/>
    <n v="7000"/>
    <n v="57.99"/>
    <x v="11"/>
    <x v="5"/>
    <s v="Replenish"/>
    <x v="2"/>
    <x v="1"/>
    <s v="PRE 2023"/>
    <m/>
    <n v="51"/>
    <n v="16440.09"/>
    <n v="23708.81"/>
    <n v="-7268.7200000000012"/>
    <n v="-0.30658308029799897"/>
    <n v="322.35470588235296"/>
    <n v="4208.25"/>
    <n v="6460.86"/>
    <n v="-2252.6099999999997"/>
    <n v="-0.34865482304213369"/>
    <m/>
    <m/>
    <m/>
    <m/>
    <m/>
    <m/>
    <m/>
  </r>
  <r>
    <x v="925"/>
    <s v="AL-A007506"/>
    <x v="2"/>
    <s v="A007506"/>
    <s v="STRAIGHT"/>
    <n v="7000"/>
    <n v="57.99"/>
    <x v="3"/>
    <x v="5"/>
    <s v="Replenish"/>
    <x v="2"/>
    <x v="1"/>
    <s v="PRE 2023"/>
    <m/>
    <n v="74"/>
    <n v="64829.05"/>
    <n v="78665.09"/>
    <n v="-13836.039999999994"/>
    <n v="-0.17588538956734168"/>
    <n v="876.06824324324327"/>
    <n v="20203.29"/>
    <n v="29206.86"/>
    <n v="-9003.57"/>
    <n v="-0.30826901625166137"/>
    <m/>
    <m/>
    <m/>
    <m/>
    <m/>
    <m/>
    <m/>
  </r>
  <r>
    <x v="926"/>
    <s v="AL-A010821"/>
    <x v="2"/>
    <s v="A010821"/>
    <s v="STRAIGHT"/>
    <n v="10000"/>
    <n v="249.99"/>
    <x v="3"/>
    <x v="3"/>
    <s v="Barrel"/>
    <x v="2"/>
    <x v="1"/>
    <d v="2024-12-01T00:00:00"/>
    <m/>
    <n v="3"/>
    <n v="999.96"/>
    <n v="8499.66"/>
    <n v="-7499.7"/>
    <n v="-0.88235294117647056"/>
    <n v="333.32"/>
    <n v="0"/>
    <n v="1249.95"/>
    <n v="-1249.95"/>
    <n v="-1"/>
    <m/>
    <m/>
    <m/>
    <m/>
    <m/>
    <m/>
    <m/>
  </r>
  <r>
    <x v="927"/>
    <s v="AL-A070103"/>
    <x v="2"/>
    <s v="A070103"/>
    <s v="STRAIGHT"/>
    <n v="70000"/>
    <n v="79.989999999999995"/>
    <x v="3"/>
    <x v="5"/>
    <s v="SpecOrder"/>
    <x v="2"/>
    <x v="1"/>
    <d v="2023-12-01T00:00:00"/>
    <m/>
    <n v="26"/>
    <n v="399.95"/>
    <n v="2019.81"/>
    <n v="-1619.86"/>
    <n v="-0.80198632544645287"/>
    <n v="15.382692307692308"/>
    <n v="0"/>
    <n v="16268.01"/>
    <n v="-16268.01"/>
    <n v="-1"/>
    <m/>
    <m/>
    <m/>
    <m/>
    <m/>
    <m/>
    <m/>
  </r>
  <r>
    <x v="928"/>
    <s v="AL-A070517"/>
    <x v="2"/>
    <s v="A070517"/>
    <s v="STRAIGHT"/>
    <n v="70000"/>
    <n v="69.989999999999995"/>
    <x v="3"/>
    <x v="5"/>
    <s v="Replenish"/>
    <x v="2"/>
    <x v="1"/>
    <d v="2025-09-01T00:00:00"/>
    <m/>
    <n v="36"/>
    <n v="23846.3"/>
    <n v="0"/>
    <n v="23846.3"/>
    <s v=""/>
    <n v="662.39722222222224"/>
    <n v="8008.77"/>
    <n v="0"/>
    <n v="8008.77"/>
    <s v=""/>
    <m/>
    <m/>
    <m/>
    <m/>
    <m/>
    <m/>
    <m/>
  </r>
  <r>
    <x v="929"/>
    <s v="AL-A010982"/>
    <x v="2"/>
    <s v="A010982"/>
    <s v="STRAIGHT"/>
    <n v="10000"/>
    <n v="54.99"/>
    <x v="3"/>
    <x v="5"/>
    <s v="Allocated2"/>
    <x v="2"/>
    <x v="1"/>
    <d v="2026-02-01T00:00:00"/>
    <m/>
    <n v="4"/>
    <n v="6983.73"/>
    <n v="0"/>
    <n v="6983.73"/>
    <s v=""/>
    <n v="1745.9324999999999"/>
    <n v="7478.64"/>
    <n v="0"/>
    <n v="7478.64"/>
    <s v=""/>
    <m/>
    <m/>
    <m/>
    <m/>
    <m/>
    <m/>
    <m/>
  </r>
  <r>
    <x v="930"/>
    <s v="AL-A000031"/>
    <x v="2"/>
    <s v="A000031"/>
    <s v="BLENDED"/>
    <n v="1000"/>
    <n v="39.99"/>
    <x v="4"/>
    <x v="2"/>
    <s v="NoReplen"/>
    <x v="4"/>
    <x v="4"/>
    <s v="PRE 2023"/>
    <m/>
    <n v="2"/>
    <n v="839.79"/>
    <n v="10015.469999999999"/>
    <n v="-9175.68"/>
    <n v="-0.91615071484413613"/>
    <n v="419.89499999999998"/>
    <n v="0"/>
    <n v="10268.43"/>
    <n v="-10268.43"/>
    <n v="-1"/>
    <m/>
    <m/>
    <m/>
    <m/>
    <m/>
    <m/>
    <m/>
  </r>
  <r>
    <x v="931"/>
    <s v="AL-E000110"/>
    <x v="4"/>
    <s v="E000110"/>
    <s v="BLENDED"/>
    <n v="1000"/>
    <n v="51.99"/>
    <x v="4"/>
    <x v="4"/>
    <s v="Replenish"/>
    <x v="2"/>
    <x v="1"/>
    <s v="PRE 2023"/>
    <m/>
    <n v="103"/>
    <n v="67067.100000000006"/>
    <n v="72774.27"/>
    <n v="-5707.1699999999983"/>
    <n v="-7.8422909635507132E-2"/>
    <n v="651.13689320388357"/>
    <n v="25371.119999999999"/>
    <n v="24708.36"/>
    <n v="662.7599999999984"/>
    <n v="2.6823310005196666E-2"/>
    <m/>
    <m/>
    <m/>
    <m/>
    <m/>
    <m/>
    <m/>
  </r>
  <r>
    <x v="932"/>
    <s v="AL-F000110"/>
    <x v="5"/>
    <s v="F000110"/>
    <s v="BLENDED"/>
    <n v="1000"/>
    <n v="79.989999999999995"/>
    <x v="4"/>
    <x v="4"/>
    <s v="Replenish"/>
    <x v="2"/>
    <x v="1"/>
    <s v="PRE 2023"/>
    <m/>
    <n v="107"/>
    <n v="99827.520000000004"/>
    <n v="106577.11"/>
    <n v="-6749.5899999999965"/>
    <n v="-6.3330578207646981E-2"/>
    <n v="932.967476635514"/>
    <n v="26956.63"/>
    <n v="25576.91"/>
    <n v="1379.7200000000012"/>
    <n v="5.3943967429998407E-2"/>
    <m/>
    <m/>
    <m/>
    <m/>
    <m/>
    <m/>
    <m/>
  </r>
  <r>
    <x v="933"/>
    <s v="AL-B000110"/>
    <x v="6"/>
    <s v="B000110"/>
    <s v="BLENDED"/>
    <n v="1000"/>
    <n v="24.99"/>
    <x v="4"/>
    <x v="4"/>
    <s v="Replenish"/>
    <x v="2"/>
    <x v="1"/>
    <s v="PRE 2023"/>
    <m/>
    <n v="144"/>
    <n v="38209.71"/>
    <n v="40089.760000000002"/>
    <n v="-1880.0500000000029"/>
    <n v="-4.6896015341573616E-2"/>
    <n v="265.34520833333335"/>
    <n v="24490.2"/>
    <n v="25429.65"/>
    <n v="-939.45000000000073"/>
    <n v="-3.6943095952952532E-2"/>
    <m/>
    <m/>
    <m/>
    <m/>
    <m/>
    <m/>
    <m/>
  </r>
  <r>
    <x v="934"/>
    <s v="AL-A000110"/>
    <x v="2"/>
    <s v="A000110"/>
    <s v="BLENDED"/>
    <n v="1000"/>
    <n v="39.99"/>
    <x v="4"/>
    <x v="4"/>
    <s v="Replenish"/>
    <x v="2"/>
    <x v="1"/>
    <s v="PRE 2023"/>
    <m/>
    <n v="154"/>
    <n v="80219.94"/>
    <n v="78567.78"/>
    <n v="1652.1600000000035"/>
    <n v="2.1028467394649697E-2"/>
    <n v="520.90870129870132"/>
    <n v="76900.77"/>
    <n v="69515.08"/>
    <n v="7385.6900000000023"/>
    <n v="0.10624586780307244"/>
    <m/>
    <m/>
    <m/>
    <m/>
    <m/>
    <m/>
    <m/>
  </r>
  <r>
    <x v="935"/>
    <s v="AL-A007896"/>
    <x v="2"/>
    <s v="A007896"/>
    <s v="STRAIGHT"/>
    <n v="7000"/>
    <n v="129.99"/>
    <x v="6"/>
    <x v="3"/>
    <s v="NoReplen"/>
    <x v="4"/>
    <x v="4"/>
    <s v="PRE 2023"/>
    <m/>
    <n v="3"/>
    <n v="649.95000000000005"/>
    <n v="2729.79"/>
    <n v="-2079.84"/>
    <n v="-0.76190476190476186"/>
    <n v="216.65"/>
    <n v="779.94"/>
    <n v="129.99"/>
    <n v="649.95000000000005"/>
    <n v="5"/>
    <m/>
    <m/>
    <m/>
    <m/>
    <m/>
    <m/>
    <m/>
  </r>
  <r>
    <x v="936"/>
    <s v="AL-A001101"/>
    <x v="2"/>
    <s v="A001101"/>
    <s v="STRAIGHT"/>
    <n v="1000"/>
    <n v="29.99"/>
    <x v="6"/>
    <x v="2"/>
    <s v="Replenish"/>
    <x v="2"/>
    <x v="1"/>
    <s v="PRE 2023"/>
    <m/>
    <n v="124"/>
    <n v="71696.649999999994"/>
    <n v="63267.76"/>
    <n v="8428.8899999999921"/>
    <n v="0.13322567449835421"/>
    <n v="578.19879032258063"/>
    <n v="45494.57"/>
    <n v="55922.59"/>
    <n v="-10428.019999999997"/>
    <n v="-0.18647240766209139"/>
    <m/>
    <m/>
    <m/>
    <m/>
    <m/>
    <m/>
    <m/>
  </r>
  <r>
    <x v="937"/>
    <s v="AL-E000422"/>
    <x v="4"/>
    <s v="E000422"/>
    <s v="STRAIGHT"/>
    <n v="1000"/>
    <n v="14.99"/>
    <x v="8"/>
    <x v="7"/>
    <s v="Replenish"/>
    <x v="2"/>
    <x v="1"/>
    <s v="PRE 2023"/>
    <m/>
    <n v="140"/>
    <n v="63137.88"/>
    <n v="68998.97"/>
    <n v="-5861.0900000000038"/>
    <n v="-8.4944601346947701E-2"/>
    <n v="450.98485714285715"/>
    <n v="24283.8"/>
    <n v="25258.15"/>
    <n v="-974.35000000000218"/>
    <n v="-3.8575667655786461E-2"/>
    <m/>
    <m/>
    <m/>
    <m/>
    <m/>
    <m/>
    <m/>
  </r>
  <r>
    <x v="938"/>
    <s v="AL-F000422"/>
    <x v="5"/>
    <s v="F000422"/>
    <s v="STRAIGHT"/>
    <n v="1000"/>
    <n v="25.49"/>
    <x v="8"/>
    <x v="7"/>
    <s v="Replenish"/>
    <x v="2"/>
    <x v="1"/>
    <s v="PRE 2023"/>
    <m/>
    <n v="153"/>
    <n v="141036.17000000001"/>
    <n v="162709.89000000001"/>
    <n v="-21673.72"/>
    <n v="-0.13320468718895939"/>
    <n v="921.8050326797387"/>
    <n v="70658.28"/>
    <n v="77968.800000000003"/>
    <n v="-7310.5200000000041"/>
    <n v="-9.3762120232708468E-2"/>
    <m/>
    <m/>
    <m/>
    <m/>
    <m/>
    <m/>
    <m/>
  </r>
  <r>
    <x v="939"/>
    <s v="AL-B000422"/>
    <x v="6"/>
    <s v="B000422"/>
    <s v="STRAIGHT"/>
    <n v="1000"/>
    <n v="6.49"/>
    <x v="8"/>
    <x v="7"/>
    <s v="Replenish"/>
    <x v="2"/>
    <x v="1"/>
    <s v="PRE 2023"/>
    <m/>
    <n v="156"/>
    <n v="52919.46"/>
    <n v="72425.09"/>
    <n v="-19505.629999999997"/>
    <n v="-0.26932144647662848"/>
    <n v="339.2273076923077"/>
    <n v="69903.789999999994"/>
    <n v="76576.160000000003"/>
    <n v="-6672.3700000000099"/>
    <n v="-8.7133776360684756E-2"/>
    <m/>
    <m/>
    <m/>
    <m/>
    <m/>
    <m/>
    <m/>
  </r>
  <r>
    <x v="940"/>
    <s v="AL-A000422"/>
    <x v="2"/>
    <s v="A000422"/>
    <s v="STRAIGHT"/>
    <n v="1000"/>
    <n v="10.99"/>
    <x v="8"/>
    <x v="7"/>
    <s v="Replenish"/>
    <x v="2"/>
    <x v="1"/>
    <s v="PRE 2023"/>
    <m/>
    <n v="157"/>
    <n v="68995.22"/>
    <n v="88876.13"/>
    <n v="-19880.910000000003"/>
    <n v="-0.22369234574007668"/>
    <n v="439.46"/>
    <n v="115559.85"/>
    <n v="122197.81"/>
    <n v="-6637.9599999999919"/>
    <n v="-5.4321431783433738E-2"/>
    <m/>
    <m/>
    <m/>
    <m/>
    <m/>
    <m/>
    <m/>
  </r>
  <r>
    <x v="941"/>
    <s v="AL-A001008"/>
    <x v="2"/>
    <s v="A001008"/>
    <n v="0"/>
    <n v="1000"/>
    <n v="5.39"/>
    <x v="1"/>
    <x v="10"/>
    <s v="NoReplen"/>
    <x v="4"/>
    <x v="1"/>
    <s v="PRE 2023"/>
    <m/>
    <n v="4"/>
    <n v="19010.07"/>
    <n v="19274.560000000001"/>
    <n v="-264.4900000000016"/>
    <n v="-1.3722232829180059E-2"/>
    <n v="4752.5174999999999"/>
    <n v="12974.36"/>
    <n v="12918.63"/>
    <n v="55.730000000001382"/>
    <n v="4.3139249285721881E-3"/>
    <m/>
    <m/>
    <m/>
    <m/>
    <m/>
    <m/>
    <m/>
  </r>
  <r>
    <x v="942"/>
    <s v="AL-B070352"/>
    <x v="6"/>
    <s v="B070352"/>
    <n v="0"/>
    <n v="70000"/>
    <n v="5.99"/>
    <x v="1"/>
    <x v="10"/>
    <s v="Replenish"/>
    <x v="2"/>
    <x v="1"/>
    <d v="2024-10-01T00:00:00"/>
    <m/>
    <n v="41"/>
    <n v="19243.23"/>
    <n v="11869.02"/>
    <n v="7374.2099999999991"/>
    <n v="0.62129897834867576"/>
    <n v="469.34707317073168"/>
    <n v="7212.46"/>
    <n v="8849.34"/>
    <n v="-1636.88"/>
    <n v="-0.18497198661143088"/>
    <m/>
    <m/>
    <m/>
    <m/>
    <m/>
    <m/>
    <m/>
  </r>
  <r>
    <x v="943"/>
    <s v="AL-A070139"/>
    <x v="2"/>
    <s v="A070139"/>
    <s v="STRAIGHT"/>
    <n v="70000"/>
    <n v="89.99"/>
    <x v="5"/>
    <x v="5"/>
    <s v="Replenish"/>
    <x v="2"/>
    <x v="1"/>
    <d v="2024-02-01T00:00:00"/>
    <m/>
    <n v="18"/>
    <n v="4589.49"/>
    <n v="4857.4399999999996"/>
    <n v="-267.94999999999982"/>
    <n v="-5.5162801805066053E-2"/>
    <n v="254.97166666666666"/>
    <n v="1439.84"/>
    <n v="1570.82"/>
    <n v="-130.98000000000002"/>
    <n v="-8.33832011306197E-2"/>
    <m/>
    <m/>
    <m/>
    <m/>
    <m/>
    <m/>
    <m/>
  </r>
  <r>
    <x v="944"/>
    <s v="AL-A070140"/>
    <x v="2"/>
    <s v="A070140"/>
    <s v="STRAIGHT"/>
    <n v="70000"/>
    <n v="119.99"/>
    <x v="5"/>
    <x v="3"/>
    <s v="Replenish"/>
    <x v="2"/>
    <x v="1"/>
    <d v="2024-02-01T00:00:00"/>
    <m/>
    <n v="13"/>
    <n v="4919.59"/>
    <n v="7087.4"/>
    <n v="-2167.8099999999995"/>
    <n v="-0.30586816039732478"/>
    <n v="378.43"/>
    <n v="4559.62"/>
    <n v="4065.66"/>
    <n v="493.96000000000004"/>
    <n v="0.12149564892293019"/>
    <m/>
    <m/>
    <m/>
    <m/>
    <m/>
    <m/>
    <m/>
  </r>
  <r>
    <x v="945"/>
    <s v="AL-A010178"/>
    <x v="2"/>
    <s v="A010178"/>
    <s v="STRAIGHT"/>
    <n v="10000"/>
    <n v="149.99"/>
    <x v="5"/>
    <x v="3"/>
    <s v="SpecOrder"/>
    <x v="3"/>
    <x v="1"/>
    <s v="PRE 2023"/>
    <m/>
    <n v="12"/>
    <n v="5999.6"/>
    <n v="9599.36"/>
    <n v="-3599.76"/>
    <n v="-0.375"/>
    <n v="499.9666666666667"/>
    <n v="4199.72"/>
    <n v="3149.79"/>
    <n v="1049.9300000000003"/>
    <n v="0.33333333333333348"/>
    <m/>
    <m/>
    <m/>
    <m/>
    <m/>
    <m/>
    <m/>
  </r>
  <r>
    <x v="946"/>
    <s v="AL-A007507"/>
    <x v="2"/>
    <s v="A007507"/>
    <s v="STRAIGHT"/>
    <n v="7000"/>
    <n v="64.989999999999995"/>
    <x v="5"/>
    <x v="5"/>
    <s v="Replenish"/>
    <x v="2"/>
    <x v="1"/>
    <s v="PRE 2023"/>
    <m/>
    <n v="35"/>
    <n v="53486.77"/>
    <n v="33586.120000000003"/>
    <n v="19900.649999999994"/>
    <n v="0.592526019677176"/>
    <n v="1528.1934285714285"/>
    <n v="8643.67"/>
    <n v="12068.62"/>
    <n v="-3424.9500000000007"/>
    <n v="-0.28378969592215186"/>
    <m/>
    <m/>
    <m/>
    <m/>
    <m/>
    <m/>
    <m/>
  </r>
  <r>
    <x v="947"/>
    <s v="AL-A007508"/>
    <x v="2"/>
    <s v="A007508"/>
    <s v="STRAIGHT"/>
    <n v="7000"/>
    <n v="109.99"/>
    <x v="5"/>
    <x v="3"/>
    <s v="Replenish"/>
    <x v="2"/>
    <x v="1"/>
    <s v="PRE 2023"/>
    <m/>
    <n v="54"/>
    <n v="40256.339999999997"/>
    <n v="43445.98"/>
    <n v="-3189.6400000000067"/>
    <n v="-7.3416228613096268E-2"/>
    <n v="745.48777777777775"/>
    <n v="14518.68"/>
    <n v="17798.349999999999"/>
    <n v="-3279.6699999999983"/>
    <n v="-0.1842682046369466"/>
    <m/>
    <m/>
    <m/>
    <m/>
    <m/>
    <m/>
    <m/>
  </r>
  <r>
    <x v="948"/>
    <s v="AL-A001197"/>
    <x v="2"/>
    <s v="A001197"/>
    <n v="0"/>
    <n v="1000"/>
    <n v="14.99"/>
    <x v="7"/>
    <x v="6"/>
    <s v="Replenish"/>
    <x v="2"/>
    <x v="1"/>
    <s v="PRE 2023"/>
    <m/>
    <n v="117"/>
    <n v="67501.48"/>
    <n v="86914.43"/>
    <n v="-19412.949999999997"/>
    <n v="-0.22335704209301033"/>
    <n v="576.9357264957265"/>
    <n v="38581.129999999997"/>
    <n v="40674.980000000003"/>
    <n v="-2093.8500000000058"/>
    <n v="-5.1477591384187615E-2"/>
    <m/>
    <m/>
    <m/>
    <m/>
    <m/>
    <m/>
    <m/>
  </r>
  <r>
    <x v="949"/>
    <s v="AL-E003617"/>
    <x v="4"/>
    <s v="E003617"/>
    <n v="0"/>
    <n v="3000"/>
    <n v="38.99"/>
    <x v="15"/>
    <x v="13"/>
    <s v="Replenish"/>
    <x v="2"/>
    <x v="1"/>
    <s v="PRE 2023"/>
    <m/>
    <n v="3"/>
    <n v="4210.92"/>
    <n v="4249.91"/>
    <n v="-38.989999999999782"/>
    <n v="-9.1743119266054496E-3"/>
    <n v="1403.64"/>
    <n v="662.83"/>
    <n v="272.93"/>
    <n v="389.90000000000003"/>
    <n v="1.4285714285714288"/>
    <m/>
    <m/>
    <m/>
    <m/>
    <m/>
    <m/>
    <m/>
  </r>
  <r>
    <x v="950"/>
    <s v="AL-A003010"/>
    <x v="2"/>
    <s v="A003010"/>
    <n v="0"/>
    <n v="3000"/>
    <n v="5.69"/>
    <x v="15"/>
    <x v="13"/>
    <s v="Delisted"/>
    <x v="2"/>
    <x v="2"/>
    <s v="PRE 2023"/>
    <m/>
    <s v=""/>
    <n v="39.619999999999997"/>
    <n v="5.66"/>
    <n v="33.959999999999994"/>
    <n v="5.9999999999999991"/>
    <s v=""/>
    <s v=""/>
    <s v=""/>
    <s v=""/>
    <s v=""/>
    <m/>
    <m/>
    <m/>
    <m/>
    <m/>
    <m/>
    <m/>
  </r>
  <r>
    <x v="951"/>
    <s v="AL-A003011"/>
    <x v="2"/>
    <s v="A003011"/>
    <n v="0"/>
    <n v="3000"/>
    <n v="5.99"/>
    <x v="15"/>
    <x v="13"/>
    <s v="NoReplen"/>
    <x v="2"/>
    <x v="2"/>
    <s v="PRE 2023"/>
    <m/>
    <n v="1"/>
    <n v="323.45999999999998"/>
    <n v="2776.82"/>
    <n v="-2453.36"/>
    <n v="-0.88351423570847232"/>
    <n v="323.45999999999998"/>
    <n v="5.99"/>
    <n v="2864.86"/>
    <n v="-2858.8700000000003"/>
    <n v="-0.99790914739289183"/>
    <m/>
    <m/>
    <m/>
    <m/>
    <m/>
    <m/>
    <m/>
  </r>
  <r>
    <x v="952"/>
    <s v="AL-A003012"/>
    <x v="2"/>
    <s v="A003012"/>
    <n v="0"/>
    <n v="3000"/>
    <n v="9.99"/>
    <x v="15"/>
    <x v="13"/>
    <s v="Replenish"/>
    <x v="2"/>
    <x v="1"/>
    <s v="PRE 2023"/>
    <m/>
    <n v="7"/>
    <n v="4325.67"/>
    <n v="5664.33"/>
    <n v="-1338.6599999999999"/>
    <n v="-0.23633156966490299"/>
    <n v="617.95285714285717"/>
    <n v="6343.65"/>
    <n v="8291.7000000000007"/>
    <n v="-1948.0500000000011"/>
    <n v="-0.23493975903614472"/>
    <m/>
    <m/>
    <m/>
    <m/>
    <m/>
    <m/>
    <m/>
  </r>
  <r>
    <x v="953"/>
    <s v="AL-D001576"/>
    <x v="3"/>
    <s v="D001576"/>
    <s v="FLAVORED"/>
    <n v="1000"/>
    <n v="3.49"/>
    <x v="6"/>
    <x v="8"/>
    <s v="Replenish"/>
    <x v="2"/>
    <x v="1"/>
    <s v="PRE 2023"/>
    <m/>
    <n v="151"/>
    <n v="34561.47"/>
    <n v="40141.980000000003"/>
    <n v="-5580.510000000002"/>
    <n v="-0.13901930099113202"/>
    <n v="228.88390728476821"/>
    <n v="58858.85"/>
    <n v="69894.23"/>
    <n v="-11035.379999999997"/>
    <n v="-0.15788685274878911"/>
    <m/>
    <m/>
    <m/>
    <m/>
    <m/>
    <m/>
    <m/>
  </r>
  <r>
    <x v="954"/>
    <s v="AL-B001576"/>
    <x v="6"/>
    <s v="B001576"/>
    <s v="FLAVORED"/>
    <n v="1000"/>
    <n v="16.989999999999998"/>
    <x v="6"/>
    <x v="4"/>
    <s v="Replenish"/>
    <x v="2"/>
    <x v="1"/>
    <s v="PRE 2023"/>
    <m/>
    <n v="150"/>
    <n v="104437.53"/>
    <n v="119507.66"/>
    <n v="-15070.130000000005"/>
    <n v="-0.12610179129940291"/>
    <n v="696.25019999999995"/>
    <n v="116466.45"/>
    <n v="141152.92000000001"/>
    <n v="-24686.470000000016"/>
    <n v="-0.1748916706788638"/>
    <m/>
    <m/>
    <m/>
    <m/>
    <m/>
    <m/>
    <m/>
  </r>
  <r>
    <x v="955"/>
    <s v="AL-A001576"/>
    <x v="2"/>
    <s v="A001576"/>
    <s v="FLAVORED"/>
    <n v="1000"/>
    <n v="32.99"/>
    <x v="6"/>
    <x v="4"/>
    <s v="Replenish"/>
    <x v="2"/>
    <x v="1"/>
    <s v="PRE 2023"/>
    <m/>
    <n v="134"/>
    <n v="168900.15"/>
    <n v="205272.37"/>
    <n v="-36372.22"/>
    <n v="-0.17719004267354643"/>
    <n v="1260.448880597015"/>
    <n v="114833.43"/>
    <n v="146923.1"/>
    <n v="-32089.670000000013"/>
    <n v="-0.21841133218670183"/>
    <m/>
    <m/>
    <m/>
    <m/>
    <m/>
    <m/>
    <m/>
  </r>
  <r>
    <x v="956"/>
    <s v="AL-B000461"/>
    <x v="6"/>
    <s v="B000461"/>
    <s v="FLAVORED"/>
    <n v="1000"/>
    <n v="10.19"/>
    <x v="6"/>
    <x v="2"/>
    <s v="NoReplen"/>
    <x v="2"/>
    <x v="2"/>
    <s v="PRE 2023"/>
    <m/>
    <n v="2"/>
    <n v="132.47"/>
    <n v="336.27"/>
    <n v="-203.79999999999998"/>
    <n v="-0.60606060606060597"/>
    <n v="66.234999999999999"/>
    <n v="0"/>
    <n v="264.94"/>
    <n v="-264.94"/>
    <n v="-1"/>
    <m/>
    <m/>
    <m/>
    <m/>
    <m/>
    <m/>
    <m/>
  </r>
  <r>
    <x v="957"/>
    <s v="AL-A000461"/>
    <x v="2"/>
    <s v="A000461"/>
    <s v="FLAVORED"/>
    <n v="1000"/>
    <n v="32.99"/>
    <x v="6"/>
    <x v="4"/>
    <s v="Replenish"/>
    <x v="2"/>
    <x v="1"/>
    <s v="PRE 2023"/>
    <m/>
    <n v="127"/>
    <n v="43051.24"/>
    <n v="47642.75"/>
    <n v="-4591.510000000002"/>
    <n v="-9.6373739970929462E-2"/>
    <n v="338.98614173228344"/>
    <n v="22816.74"/>
    <n v="31262.01"/>
    <n v="-8445.2699999999968"/>
    <n v="-0.27014481794356782"/>
    <m/>
    <m/>
    <m/>
    <m/>
    <m/>
    <m/>
    <m/>
  </r>
  <r>
    <x v="958"/>
    <s v="AL-D001857"/>
    <x v="3"/>
    <s v="D001857"/>
    <s v="FLAVORED"/>
    <n v="1000"/>
    <n v="2.09"/>
    <x v="6"/>
    <x v="8"/>
    <s v="NoReplen"/>
    <x v="2"/>
    <x v="2"/>
    <s v="PRE 2023"/>
    <m/>
    <n v="1"/>
    <n v="17.73"/>
    <n v="25.61"/>
    <n v="-7.879999999999999"/>
    <n v="-0.30769230769230771"/>
    <n v="17.73"/>
    <s v=""/>
    <s v=""/>
    <s v=""/>
    <s v=""/>
    <m/>
    <m/>
    <m/>
    <m/>
    <m/>
    <m/>
    <m/>
  </r>
  <r>
    <x v="959"/>
    <s v="AL-A001857"/>
    <x v="2"/>
    <s v="A001857"/>
    <s v="FLAVORED"/>
    <n v="1000"/>
    <n v="11.99"/>
    <x v="6"/>
    <x v="6"/>
    <s v="NoReplen"/>
    <x v="2"/>
    <x v="2"/>
    <s v="PRE 2023"/>
    <m/>
    <s v=""/>
    <n v="19.79"/>
    <n v="728.14"/>
    <n v="-708.35"/>
    <n v="-0.97282116076578684"/>
    <s v=""/>
    <n v="0"/>
    <n v="395.88"/>
    <n v="-395.88"/>
    <n v="-1"/>
    <m/>
    <m/>
    <m/>
    <m/>
    <m/>
    <m/>
    <m/>
  </r>
  <r>
    <x v="960"/>
    <s v="AL-A070032"/>
    <x v="2"/>
    <s v="A070032"/>
    <s v="FLAVORED"/>
    <n v="70000"/>
    <n v="32.99"/>
    <x v="6"/>
    <x v="4"/>
    <s v="Replenish"/>
    <x v="2"/>
    <x v="1"/>
    <d v="2023-05-01T00:00:00"/>
    <m/>
    <n v="118"/>
    <n v="53535.91"/>
    <n v="83571.289999999994"/>
    <n v="-30035.37999999999"/>
    <n v="-0.35939830532710448"/>
    <n v="453.69415254237293"/>
    <n v="27861.09"/>
    <n v="38141.879999999997"/>
    <n v="-10280.789999999997"/>
    <n v="-0.26954072531296303"/>
    <m/>
    <m/>
    <m/>
    <m/>
    <m/>
    <m/>
    <m/>
  </r>
  <r>
    <x v="961"/>
    <s v="AL-A070219"/>
    <x v="2"/>
    <s v="A070219"/>
    <n v="0"/>
    <n v="70000"/>
    <n v="32.99"/>
    <x v="6"/>
    <x v="4"/>
    <s v="Replenish"/>
    <x v="2"/>
    <x v="1"/>
    <d v="2024-07-01T00:00:00"/>
    <m/>
    <n v="124"/>
    <n v="180443.58"/>
    <n v="359018.51"/>
    <n v="-178574.93000000002"/>
    <n v="-0.49739755757996995"/>
    <n v="1455.1901612903225"/>
    <n v="79198.92"/>
    <n v="250220.3"/>
    <n v="-171021.38"/>
    <n v="-0.68348323457369364"/>
    <m/>
    <m/>
    <m/>
    <m/>
    <m/>
    <m/>
    <m/>
  </r>
  <r>
    <x v="962"/>
    <s v="AL-A070309"/>
    <x v="2"/>
    <s v="A070309"/>
    <s v="FLAVORED"/>
    <n v="70000"/>
    <n v="32.99"/>
    <x v="6"/>
    <x v="4"/>
    <s v="NoReplen"/>
    <x v="4"/>
    <x v="4"/>
    <d v="2024-11-01T00:00:00"/>
    <m/>
    <n v="3"/>
    <n v="2072.35"/>
    <n v="43956.57"/>
    <n v="-41884.22"/>
    <n v="-0.95285460171255398"/>
    <n v="690.7833333333333"/>
    <n v="155.94999999999999"/>
    <n v="25659.49"/>
    <n v="-25503.54"/>
    <n v="-0.99392232659339685"/>
    <m/>
    <m/>
    <m/>
    <m/>
    <m/>
    <m/>
    <m/>
  </r>
  <r>
    <x v="963"/>
    <s v="AL-B001742"/>
    <x v="6"/>
    <s v="B001742"/>
    <s v="FLAVORED"/>
    <n v="1000"/>
    <n v="16.989999999999998"/>
    <x v="6"/>
    <x v="4"/>
    <s v="NoReplen"/>
    <x v="2"/>
    <x v="4"/>
    <s v="PRE 2023"/>
    <m/>
    <n v="6"/>
    <n v="10336.040000000001"/>
    <n v="70814.320000000007"/>
    <n v="-60478.280000000006"/>
    <n v="-0.85404025626455216"/>
    <n v="1722.6733333333334"/>
    <n v="1794.14"/>
    <n v="55438.37"/>
    <n v="-53644.23"/>
    <n v="-0.96763721588495477"/>
    <m/>
    <m/>
    <m/>
    <m/>
    <m/>
    <m/>
    <m/>
  </r>
  <r>
    <x v="964"/>
    <s v="AL-A001742"/>
    <x v="2"/>
    <s v="A001742"/>
    <s v="FLAVORED"/>
    <n v="1000"/>
    <n v="32.99"/>
    <x v="6"/>
    <x v="4"/>
    <s v="NoReplen"/>
    <x v="2"/>
    <x v="4"/>
    <s v="PRE 2023"/>
    <m/>
    <n v="34"/>
    <n v="20948.349999999999"/>
    <n v="107947.49"/>
    <n v="-86999.140000000014"/>
    <n v="-0.80593944333490297"/>
    <n v="616.12794117647059"/>
    <n v="8925.23"/>
    <n v="55485.31"/>
    <n v="-46560.08"/>
    <n v="-0.83914246852004615"/>
    <m/>
    <m/>
    <m/>
    <m/>
    <m/>
    <m/>
    <m/>
  </r>
  <r>
    <x v="965"/>
    <s v="AL-A007804"/>
    <x v="2"/>
    <s v="A007804"/>
    <s v="FLAVORED"/>
    <n v="7000"/>
    <n v="32.99"/>
    <x v="6"/>
    <x v="4"/>
    <s v="Replenish"/>
    <x v="2"/>
    <x v="1"/>
    <s v="PRE 2023"/>
    <m/>
    <n v="100"/>
    <n v="304933.64"/>
    <n v="387068.35"/>
    <n v="-82134.709999999963"/>
    <n v="-0.21219691560934906"/>
    <n v="3049.3364000000001"/>
    <n v="112473.35"/>
    <n v="152357.48000000001"/>
    <n v="-39884.130000000005"/>
    <n v="-0.26177992705051301"/>
    <m/>
    <m/>
    <m/>
    <m/>
    <m/>
    <m/>
    <m/>
  </r>
  <r>
    <x v="966"/>
    <s v="AL-E000748"/>
    <x v="4"/>
    <s v="E000748"/>
    <s v="FLAVORED"/>
    <n v="1000"/>
    <n v="41.99"/>
    <x v="6"/>
    <x v="4"/>
    <s v="Replenish"/>
    <x v="2"/>
    <x v="1"/>
    <s v="PRE 2023"/>
    <m/>
    <n v="96"/>
    <n v="80830.75"/>
    <n v="101405.85"/>
    <n v="-20575.100000000006"/>
    <n v="-0.20289855072463769"/>
    <n v="841.98697916666663"/>
    <n v="24186.240000000002"/>
    <n v="23262.46"/>
    <n v="923.78000000000247"/>
    <n v="3.9711191335740192E-2"/>
    <m/>
    <m/>
    <m/>
    <m/>
    <m/>
    <m/>
    <m/>
  </r>
  <r>
    <x v="967"/>
    <s v="AL-F000748"/>
    <x v="5"/>
    <s v="F000748"/>
    <s v="FLAVORED"/>
    <n v="1000"/>
    <n v="59.99"/>
    <x v="6"/>
    <x v="4"/>
    <s v="Replenish"/>
    <x v="2"/>
    <x v="1"/>
    <s v="PRE 2023"/>
    <m/>
    <n v="101"/>
    <n v="156513.06"/>
    <n v="161377.21"/>
    <n v="-4864.1499999999942"/>
    <n v="-3.0141492717590035E-2"/>
    <n v="1549.6342574257426"/>
    <n v="18636.810000000001"/>
    <n v="23885.91"/>
    <n v="-5249.0999999999985"/>
    <n v="-0.21975717064997724"/>
    <m/>
    <m/>
    <m/>
    <m/>
    <m/>
    <m/>
    <m/>
  </r>
  <r>
    <x v="968"/>
    <s v="AL-D000748"/>
    <x v="3"/>
    <s v="D000748"/>
    <s v="FLAVORED"/>
    <n v="1000"/>
    <n v="3.49"/>
    <x v="6"/>
    <x v="8"/>
    <s v="Replenish"/>
    <x v="2"/>
    <x v="1"/>
    <s v="PRE 2023"/>
    <m/>
    <n v="145"/>
    <n v="39838.35"/>
    <n v="38868.129999999997"/>
    <n v="970.22000000000116"/>
    <n v="2.4961838915327217E-2"/>
    <n v="274.74724137931031"/>
    <n v="72724.62"/>
    <n v="73164.36"/>
    <n v="-439.74000000000524"/>
    <n v="-6.0103033772181957E-3"/>
    <m/>
    <m/>
    <m/>
    <m/>
    <m/>
    <m/>
    <m/>
  </r>
  <r>
    <x v="969"/>
    <s v="AL-C000748"/>
    <x v="7"/>
    <s v="C000748"/>
    <s v="FLAVORED"/>
    <n v="1000"/>
    <n v="10.99"/>
    <x v="6"/>
    <x v="8"/>
    <s v="NoReplen"/>
    <x v="2"/>
    <x v="4"/>
    <s v="PRE 2023"/>
    <m/>
    <n v="41"/>
    <n v="10715.25"/>
    <n v="49564.9"/>
    <n v="-38849.65"/>
    <n v="-0.78381374722838137"/>
    <n v="261.34756097560978"/>
    <n v="2626.61"/>
    <n v="65225.65"/>
    <n v="-62599.040000000001"/>
    <n v="-0.95973041280539173"/>
    <m/>
    <m/>
    <m/>
    <m/>
    <m/>
    <m/>
    <m/>
  </r>
  <r>
    <x v="970"/>
    <s v="AL-B000748"/>
    <x v="6"/>
    <s v="B000748"/>
    <s v="FLAVORED"/>
    <n v="1000"/>
    <n v="16.989999999999998"/>
    <x v="6"/>
    <x v="4"/>
    <s v="Replenish"/>
    <x v="2"/>
    <x v="1"/>
    <s v="PRE 2023"/>
    <m/>
    <n v="144"/>
    <n v="129514.77"/>
    <n v="129056.04"/>
    <n v="458.73000000001048"/>
    <n v="3.5545023696683664E-3"/>
    <n v="899.40812500000004"/>
    <n v="153895.42000000001"/>
    <n v="165159.79"/>
    <n v="-11264.369999999995"/>
    <n v="-6.82028597880876E-2"/>
    <m/>
    <m/>
    <m/>
    <m/>
    <m/>
    <m/>
    <m/>
  </r>
  <r>
    <x v="971"/>
    <s v="AL-A000748"/>
    <x v="2"/>
    <s v="A000748"/>
    <s v="FLAVORED"/>
    <n v="1000"/>
    <n v="32.99"/>
    <x v="6"/>
    <x v="4"/>
    <s v="Replenish"/>
    <x v="2"/>
    <x v="1"/>
    <s v="PRE 2023"/>
    <m/>
    <n v="143"/>
    <n v="221329.01"/>
    <n v="217706.38"/>
    <n v="3622.6300000000047"/>
    <n v="1.6639980876995919E-2"/>
    <n v="1547.7553146853147"/>
    <n v="171749.25"/>
    <n v="205506.76"/>
    <n v="-33757.510000000009"/>
    <n v="-0.16426471810465026"/>
    <m/>
    <m/>
    <m/>
    <m/>
    <m/>
    <m/>
    <m/>
  </r>
  <r>
    <x v="972"/>
    <s v="AL-B001352"/>
    <x v="6"/>
    <s v="B001352"/>
    <s v="FLAVORED"/>
    <n v="1000"/>
    <n v="16.989999999999998"/>
    <x v="6"/>
    <x v="4"/>
    <s v="Replenish"/>
    <x v="2"/>
    <x v="1"/>
    <s v="PRE 2023"/>
    <m/>
    <n v="128"/>
    <n v="91287.27"/>
    <n v="96520.19"/>
    <n v="-5232.9199999999983"/>
    <n v="-5.421580707621898E-2"/>
    <n v="713.18179687500003"/>
    <n v="97335.71"/>
    <n v="109381.62"/>
    <n v="-12045.909999999989"/>
    <n v="-0.11012736874805829"/>
    <m/>
    <m/>
    <m/>
    <m/>
    <m/>
    <m/>
    <m/>
  </r>
  <r>
    <x v="973"/>
    <s v="AL-A001352"/>
    <x v="2"/>
    <s v="A001352"/>
    <s v="FLAVORED"/>
    <n v="1000"/>
    <n v="32.99"/>
    <x v="6"/>
    <x v="4"/>
    <s v="Replenish"/>
    <x v="2"/>
    <x v="1"/>
    <s v="PRE 2023"/>
    <m/>
    <n v="128"/>
    <n v="166758.85"/>
    <n v="188831.52"/>
    <n v="-22072.669999999984"/>
    <n v="-0.11689081356756537"/>
    <n v="1302.803515625"/>
    <n v="115691.25"/>
    <n v="144415.95000000001"/>
    <n v="-28724.700000000012"/>
    <n v="-0.19890254504436666"/>
    <m/>
    <m/>
    <m/>
    <m/>
    <m/>
    <m/>
    <m/>
  </r>
  <r>
    <x v="974"/>
    <s v="AL-A007689"/>
    <x v="2"/>
    <s v="A007689"/>
    <s v="FLAVORED"/>
    <n v="7000"/>
    <n v="19.79"/>
    <x v="6"/>
    <x v="2"/>
    <s v="NoReplen"/>
    <x v="2"/>
    <x v="2"/>
    <s v="PRE 2023"/>
    <m/>
    <n v="1"/>
    <n v="474.96"/>
    <n v="1894.79"/>
    <n v="-1419.83"/>
    <n v="-0.74933369924899329"/>
    <n v="474.96"/>
    <n v="0"/>
    <n v="263.92"/>
    <n v="-263.92"/>
    <n v="-1"/>
    <m/>
    <m/>
    <m/>
    <m/>
    <m/>
    <m/>
    <m/>
  </r>
  <r>
    <x v="975"/>
    <s v="AL-E000457"/>
    <x v="4"/>
    <s v="E000457"/>
    <s v="FLAVORED"/>
    <n v="1000"/>
    <n v="41.99"/>
    <x v="6"/>
    <x v="4"/>
    <s v="Replenish"/>
    <x v="2"/>
    <x v="1"/>
    <s v="PRE 2023"/>
    <m/>
    <n v="85"/>
    <n v="48456.46"/>
    <n v="55510.78"/>
    <n v="-7054.32"/>
    <n v="-0.12708018154311651"/>
    <n v="570.07600000000002"/>
    <n v="12890.93"/>
    <n v="17341.87"/>
    <n v="-4450.9399999999987"/>
    <n v="-0.25665859564164639"/>
    <m/>
    <m/>
    <m/>
    <m/>
    <m/>
    <m/>
    <m/>
  </r>
  <r>
    <x v="976"/>
    <s v="AL-B000457"/>
    <x v="6"/>
    <s v="B000457"/>
    <s v="FLAVORED"/>
    <n v="1000"/>
    <n v="16.989999999999998"/>
    <x v="6"/>
    <x v="4"/>
    <s v="Replenish"/>
    <x v="2"/>
    <x v="1"/>
    <s v="PRE 2023"/>
    <m/>
    <n v="136"/>
    <n v="61096.04"/>
    <n v="65258.59"/>
    <n v="-4162.5499999999956"/>
    <n v="-6.3785472533194443E-2"/>
    <n v="449.23558823529413"/>
    <n v="64188.22"/>
    <n v="71442.95"/>
    <n v="-7254.7299999999959"/>
    <n v="-0.10154577883472049"/>
    <m/>
    <m/>
    <m/>
    <m/>
    <m/>
    <m/>
    <m/>
  </r>
  <r>
    <x v="977"/>
    <s v="AL-A000457"/>
    <x v="2"/>
    <s v="A000457"/>
    <s v="FLAVORED"/>
    <n v="1000"/>
    <n v="32.99"/>
    <x v="6"/>
    <x v="4"/>
    <s v="Replenish"/>
    <x v="2"/>
    <x v="1"/>
    <s v="PRE 2023"/>
    <m/>
    <n v="146"/>
    <n v="94637.71"/>
    <n v="89632.26"/>
    <n v="5005.4500000000116"/>
    <n v="5.5844290883661829E-2"/>
    <n v="648.20349315068495"/>
    <n v="51049.68"/>
    <n v="70453.59"/>
    <n v="-19403.909999999996"/>
    <n v="-0.27541407045403932"/>
    <m/>
    <m/>
    <m/>
    <m/>
    <m/>
    <m/>
    <m/>
  </r>
  <r>
    <x v="978"/>
    <s v="AL-A070443"/>
    <x v="2"/>
    <s v="A070443"/>
    <s v="FLAVORED"/>
    <n v="70000"/>
    <n v="32.99"/>
    <x v="6"/>
    <x v="4"/>
    <s v="Replenish"/>
    <x v="2"/>
    <x v="1"/>
    <d v="2025-05-01T00:00:00"/>
    <m/>
    <n v="111"/>
    <n v="347679.64"/>
    <n v="0"/>
    <n v="347679.64"/>
    <s v=""/>
    <n v="3132.2490090090091"/>
    <n v="246049.38"/>
    <n v="0"/>
    <n v="246049.38"/>
    <s v=""/>
    <m/>
    <m/>
    <m/>
    <m/>
    <m/>
    <m/>
    <m/>
  </r>
  <r>
    <x v="979"/>
    <s v="AL-E000729"/>
    <x v="4"/>
    <s v="E000729"/>
    <s v="STRAIGHT"/>
    <n v="1000"/>
    <n v="41.99"/>
    <x v="6"/>
    <x v="4"/>
    <s v="Replenish"/>
    <x v="2"/>
    <x v="1"/>
    <s v="PRE 2023"/>
    <m/>
    <n v="114"/>
    <n v="77597.52"/>
    <n v="97332.82"/>
    <n v="-19735.300000000003"/>
    <n v="-0.20276100086281279"/>
    <n v="680.68000000000006"/>
    <n v="21960.77"/>
    <n v="38378.86"/>
    <n v="-16418.09"/>
    <n v="-0.42778993435448576"/>
    <m/>
    <m/>
    <m/>
    <m/>
    <m/>
    <m/>
    <m/>
  </r>
  <r>
    <x v="980"/>
    <s v="AL-F000729"/>
    <x v="5"/>
    <s v="F000729"/>
    <s v="STRAIGHT"/>
    <n v="1000"/>
    <n v="59.99"/>
    <x v="6"/>
    <x v="4"/>
    <s v="Replenish"/>
    <x v="2"/>
    <x v="1"/>
    <s v="PRE 2023"/>
    <m/>
    <n v="133"/>
    <n v="158732.66"/>
    <n v="202595.11"/>
    <n v="-43862.449999999983"/>
    <n v="-0.21650300444072901"/>
    <n v="1193.4786466165415"/>
    <n v="35293.9"/>
    <n v="46097.06"/>
    <n v="-10803.159999999996"/>
    <n v="-0.23435681147561249"/>
    <m/>
    <m/>
    <m/>
    <m/>
    <m/>
    <m/>
    <m/>
  </r>
  <r>
    <x v="981"/>
    <s v="AL-C000729"/>
    <x v="7"/>
    <s v="C000729"/>
    <s v="STRAIGHT"/>
    <n v="1000"/>
    <n v="10.99"/>
    <x v="6"/>
    <x v="8"/>
    <s v="NoReplen"/>
    <x v="2"/>
    <x v="4"/>
    <s v="PRE 2023"/>
    <m/>
    <n v="71"/>
    <n v="20166.650000000001"/>
    <n v="45707.41"/>
    <n v="-25540.760000000002"/>
    <n v="-0.55878817023322913"/>
    <n v="284.03732394366199"/>
    <n v="12517.61"/>
    <n v="58279.97"/>
    <n v="-45762.36"/>
    <n v="-0.7852159155195173"/>
    <m/>
    <m/>
    <m/>
    <m/>
    <m/>
    <m/>
    <m/>
  </r>
  <r>
    <x v="982"/>
    <s v="AL-B000729"/>
    <x v="6"/>
    <s v="B000729"/>
    <s v="STRAIGHT"/>
    <n v="1000"/>
    <n v="16.989999999999998"/>
    <x v="6"/>
    <x v="4"/>
    <s v="Replenish"/>
    <x v="2"/>
    <x v="1"/>
    <s v="PRE 2023"/>
    <m/>
    <n v="118"/>
    <n v="116126.65"/>
    <n v="145162.56"/>
    <n v="-29035.910000000003"/>
    <n v="-0.20002340823970044"/>
    <n v="984.12415254237283"/>
    <n v="130975.91"/>
    <n v="152960.97"/>
    <n v="-21985.059999999998"/>
    <n v="-0.14372986782183717"/>
    <m/>
    <m/>
    <m/>
    <m/>
    <m/>
    <m/>
    <m/>
  </r>
  <r>
    <x v="983"/>
    <s v="AL-A000729"/>
    <x v="2"/>
    <s v="A000729"/>
    <s v="STRAIGHT"/>
    <n v="1000"/>
    <n v="32.99"/>
    <x v="6"/>
    <x v="4"/>
    <s v="Replenish"/>
    <x v="2"/>
    <x v="1"/>
    <s v="PRE 2023"/>
    <m/>
    <n v="158"/>
    <n v="196440"/>
    <n v="222939.54"/>
    <n v="-26499.540000000008"/>
    <n v="-0.11886424453912481"/>
    <n v="1243.2911392405063"/>
    <n v="158223.46"/>
    <n v="175179.83"/>
    <n v="-16956.369999999995"/>
    <n v="-9.6794077263346989E-2"/>
    <m/>
    <m/>
    <m/>
    <m/>
    <m/>
    <m/>
    <m/>
  </r>
  <r>
    <x v="984"/>
    <s v="AL-A070302"/>
    <x v="2"/>
    <s v="A070302"/>
    <s v="STRAIGHT"/>
    <n v="70000"/>
    <n v="32.99"/>
    <x v="6"/>
    <x v="4"/>
    <s v="NoReplen"/>
    <x v="4"/>
    <x v="4"/>
    <d v="2024-07-01T00:00:00"/>
    <m/>
    <s v=""/>
    <n v="275.91000000000003"/>
    <n v="32953.339999999997"/>
    <n v="-32677.429999999997"/>
    <n v="-0.99162725235135496"/>
    <s v=""/>
    <n v="0"/>
    <n v="3044.03"/>
    <n v="-3044.03"/>
    <n v="-1"/>
    <m/>
    <m/>
    <m/>
    <m/>
    <m/>
    <m/>
    <m/>
  </r>
  <r>
    <x v="985"/>
    <s v="AL-A007603"/>
    <x v="2"/>
    <s v="A007603"/>
    <s v="FLAVORED"/>
    <n v="7000"/>
    <n v="32.99"/>
    <x v="6"/>
    <x v="4"/>
    <s v="NoReplen"/>
    <x v="2"/>
    <x v="4"/>
    <s v="PRE 2023"/>
    <m/>
    <n v="30"/>
    <n v="24748.17"/>
    <n v="130254.36"/>
    <n v="-105506.19"/>
    <n v="-0.81000121608213349"/>
    <n v="824.93899999999996"/>
    <n v="6343.01"/>
    <n v="61975.26"/>
    <n v="-55632.25"/>
    <n v="-0.89765254716156095"/>
    <m/>
    <m/>
    <m/>
    <m/>
    <m/>
    <m/>
    <m/>
  </r>
  <r>
    <x v="986"/>
    <s v="AL-A007116"/>
    <x v="2"/>
    <s v="A007116"/>
    <s v="FLAVORED"/>
    <n v="7000"/>
    <n v="32.99"/>
    <x v="6"/>
    <x v="4"/>
    <s v="Replenish"/>
    <x v="2"/>
    <x v="1"/>
    <s v="PRE 2023"/>
    <m/>
    <n v="133"/>
    <n v="96907.99"/>
    <n v="124993.99"/>
    <n v="-28086"/>
    <n v="-0.22469880351847316"/>
    <n v="728.63150375939858"/>
    <n v="54921.55"/>
    <n v="76049.759999999995"/>
    <n v="-21128.209999999992"/>
    <n v="-0.2778208636029883"/>
    <m/>
    <m/>
    <m/>
    <m/>
    <m/>
    <m/>
    <m/>
  </r>
  <r>
    <x v="987"/>
    <s v="AL-A001829"/>
    <x v="2"/>
    <s v="A001829"/>
    <s v="STRAIGHT"/>
    <n v="1000"/>
    <n v="19.79"/>
    <x v="6"/>
    <x v="4"/>
    <s v="NoReplen"/>
    <x v="2"/>
    <x v="2"/>
    <s v="PRE 2023"/>
    <m/>
    <s v=""/>
    <n v="211.71"/>
    <n v="4987.46"/>
    <n v="-4775.75"/>
    <n v="-0.95755153926046521"/>
    <s v=""/>
    <n v="0"/>
    <n v="6265.07"/>
    <n v="-6265.07"/>
    <n v="-1"/>
    <m/>
    <m/>
    <m/>
    <m/>
    <m/>
    <m/>
    <m/>
  </r>
  <r>
    <x v="988"/>
    <s v="AL-E007301"/>
    <x v="4"/>
    <s v="E007301"/>
    <s v="STRAIGHT"/>
    <n v="7000"/>
    <n v="41.99"/>
    <x v="8"/>
    <x v="2"/>
    <s v="Replenish"/>
    <x v="2"/>
    <x v="1"/>
    <s v="PRE 2023"/>
    <m/>
    <n v="139"/>
    <n v="135711.67999999999"/>
    <n v="218893.87"/>
    <n v="-83182.19"/>
    <n v="-0.38001150968732023"/>
    <n v="976.34302158273374"/>
    <n v="42115.97"/>
    <n v="57694.26"/>
    <n v="-15578.29"/>
    <n v="-0.27001455604075697"/>
    <m/>
    <m/>
    <m/>
    <m/>
    <m/>
    <m/>
    <m/>
  </r>
  <r>
    <x v="989"/>
    <s v="AL-A004801"/>
    <x v="2"/>
    <s v="A004801"/>
    <n v="0"/>
    <n v="4000"/>
    <n v="23.99"/>
    <x v="12"/>
    <x v="4"/>
    <s v="SpecOrder"/>
    <x v="3"/>
    <x v="2"/>
    <s v="PRE 2023"/>
    <m/>
    <n v="2"/>
    <n v="527.82000000000005"/>
    <n v="759.8"/>
    <n v="-231.9799999999999"/>
    <n v="-0.30531718873387725"/>
    <n v="263.91000000000003"/>
    <n v="2543.34"/>
    <n v="4438.8599999999997"/>
    <n v="-1895.5199999999995"/>
    <n v="-0.42702856138738321"/>
    <m/>
    <m/>
    <m/>
    <m/>
    <m/>
    <m/>
    <m/>
  </r>
  <r>
    <x v="990"/>
    <s v="AL-A070028"/>
    <x v="2"/>
    <s v="A070028"/>
    <s v="STRAIGHT"/>
    <n v="70000"/>
    <n v="35.99"/>
    <x v="3"/>
    <x v="4"/>
    <s v="NoReplen"/>
    <x v="2"/>
    <x v="2"/>
    <d v="2023-04-01T00:00:00"/>
    <m/>
    <n v="2"/>
    <n v="359.9"/>
    <n v="869.84"/>
    <n v="-509.94000000000005"/>
    <n v="-0.58624574634415527"/>
    <n v="179.95"/>
    <n v="0"/>
    <n v="95.98"/>
    <n v="-95.98"/>
    <n v="-1"/>
    <m/>
    <m/>
    <m/>
    <m/>
    <m/>
    <m/>
    <m/>
  </r>
  <r>
    <x v="991"/>
    <s v="AL-E000094"/>
    <x v="4"/>
    <s v="E000094"/>
    <s v="BLENDED"/>
    <n v="1000"/>
    <n v="7.79"/>
    <x v="4"/>
    <x v="7"/>
    <s v="NoReplen"/>
    <x v="2"/>
    <x v="4"/>
    <s v="PRE 2023"/>
    <m/>
    <s v=""/>
    <n v="93.48"/>
    <n v="38.950000000000003"/>
    <n v="54.53"/>
    <n v="1.4"/>
    <s v=""/>
    <s v=""/>
    <s v=""/>
    <s v=""/>
    <s v=""/>
    <m/>
    <m/>
    <m/>
    <m/>
    <m/>
    <m/>
    <m/>
  </r>
  <r>
    <x v="992"/>
    <s v="AL-F000094"/>
    <x v="5"/>
    <s v="F000094"/>
    <s v="BLENDED"/>
    <n v="1000"/>
    <n v="24.99"/>
    <x v="4"/>
    <x v="7"/>
    <s v="Replenish"/>
    <x v="2"/>
    <x v="1"/>
    <s v="PRE 2023"/>
    <m/>
    <n v="140"/>
    <n v="135020.97"/>
    <n v="136520.37"/>
    <n v="-1499.3999999999942"/>
    <n v="-1.0982976386600729E-2"/>
    <n v="964.43550000000005"/>
    <n v="44507.19"/>
    <n v="43582.559999999998"/>
    <n v="924.63000000000466"/>
    <n v="2.1215596330275366E-2"/>
    <m/>
    <m/>
    <m/>
    <m/>
    <m/>
    <m/>
    <m/>
  </r>
  <r>
    <x v="993"/>
    <s v="AL-A005276"/>
    <x v="2"/>
    <s v="A005276"/>
    <n v="0"/>
    <n v="5000"/>
    <n v="562.99"/>
    <x v="5"/>
    <x v="3"/>
    <s v="Allocated2"/>
    <x v="3"/>
    <x v="1"/>
    <s v="PRE 2023"/>
    <m/>
    <n v="3"/>
    <n v="1688.97"/>
    <n v="3377.94"/>
    <n v="-1688.97"/>
    <n v="-0.5"/>
    <n v="562.99"/>
    <n v="25334.55"/>
    <n v="3940.93"/>
    <n v="21393.62"/>
    <n v="5.4285714285714288"/>
    <m/>
    <m/>
    <m/>
    <m/>
    <m/>
    <m/>
    <m/>
  </r>
  <r>
    <x v="994"/>
    <s v="AL-A005283"/>
    <x v="2"/>
    <s v="A005283"/>
    <s v="STRAIGHT"/>
    <n v="5000"/>
    <n v="424.99"/>
    <x v="5"/>
    <x v="3"/>
    <s v="Allocated2"/>
    <x v="3"/>
    <x v="1"/>
    <d v="2025-05-01T00:00:00"/>
    <m/>
    <n v="2"/>
    <n v="424.99"/>
    <n v="424.99"/>
    <n v="0"/>
    <n v="0"/>
    <n v="212.495"/>
    <n v="3824.91"/>
    <n v="0"/>
    <n v="3824.91"/>
    <s v=""/>
    <m/>
    <m/>
    <m/>
    <m/>
    <m/>
    <m/>
    <m/>
  </r>
  <r>
    <x v="995"/>
    <s v="AL-A010569"/>
    <x v="2"/>
    <s v="A010569"/>
    <s v="STRAIGHT"/>
    <n v="10000"/>
    <n v="359.99"/>
    <x v="5"/>
    <x v="3"/>
    <s v="Allocated2"/>
    <x v="1"/>
    <x v="1"/>
    <d v="2023-07-01T00:00:00"/>
    <m/>
    <n v="4"/>
    <n v="4319.88"/>
    <n v="9359.74"/>
    <n v="-5039.8599999999997"/>
    <n v="-0.53846153846153844"/>
    <n v="1079.97"/>
    <n v="21239.41"/>
    <n v="16199.55"/>
    <n v="5039.8600000000006"/>
    <n v="0.31111111111111112"/>
    <m/>
    <m/>
    <m/>
    <m/>
    <m/>
    <m/>
    <m/>
  </r>
  <r>
    <x v="996"/>
    <s v="AL-A005289"/>
    <x v="2"/>
    <s v="A005289"/>
    <n v="0"/>
    <n v="5000"/>
    <n v="175.99"/>
    <x v="5"/>
    <x v="3"/>
    <s v="Allocated2"/>
    <x v="3"/>
    <x v="1"/>
    <s v="PRE 2023"/>
    <m/>
    <n v="18"/>
    <n v="12847.27"/>
    <n v="26398.5"/>
    <n v="-13551.23"/>
    <n v="-0.51333333333333331"/>
    <n v="713.73722222222227"/>
    <n v="38893.79"/>
    <n v="31502.21"/>
    <n v="7391.5800000000017"/>
    <n v="0.23463687150837997"/>
    <m/>
    <m/>
    <m/>
    <m/>
    <m/>
    <m/>
    <m/>
  </r>
  <r>
    <x v="997"/>
    <s v="AL-A005291"/>
    <x v="2"/>
    <s v="A005291"/>
    <n v="0"/>
    <n v="5000"/>
    <n v="203.99"/>
    <x v="5"/>
    <x v="3"/>
    <s v="Replenish"/>
    <x v="3"/>
    <x v="1"/>
    <s v="PRE 2023"/>
    <m/>
    <n v="63"/>
    <n v="244380.02"/>
    <n v="274162.56"/>
    <n v="-29782.540000000008"/>
    <n v="-0.10863095238095244"/>
    <n v="3879.0479365079364"/>
    <n v="282322.15999999997"/>
    <n v="240504.21"/>
    <n v="41817.949999999983"/>
    <n v="0.17387616624257829"/>
    <m/>
    <m/>
    <m/>
    <m/>
    <m/>
    <m/>
    <m/>
  </r>
  <r>
    <x v="998"/>
    <s v="AL-A000643"/>
    <x v="2"/>
    <s v="A000643"/>
    <s v="STRAIGHT"/>
    <n v="1000"/>
    <n v="16.989999999999998"/>
    <x v="6"/>
    <x v="2"/>
    <s v="Replenish"/>
    <x v="2"/>
    <x v="1"/>
    <s v="PRE 2023"/>
    <m/>
    <n v="126"/>
    <n v="61313.53"/>
    <n v="70604.820000000007"/>
    <n v="-9291.2900000000081"/>
    <n v="-0.13159568992598536"/>
    <n v="486.61531746031744"/>
    <n v="16028.23"/>
    <n v="16901.099999999999"/>
    <n v="-872.86999999999898"/>
    <n v="-5.16457508682866E-2"/>
    <m/>
    <m/>
    <m/>
    <m/>
    <m/>
    <m/>
    <m/>
  </r>
  <r>
    <x v="999"/>
    <s v="AL-A008166"/>
    <x v="2"/>
    <s v="A008166"/>
    <s v="FLAVORED"/>
    <n v="8000"/>
    <n v="13.19"/>
    <x v="6"/>
    <x v="6"/>
    <s v="NoReplen"/>
    <x v="6"/>
    <x v="4"/>
    <s v="PRE 2023"/>
    <m/>
    <n v="6"/>
    <n v="52.76"/>
    <n v="105.52"/>
    <n v="-52.76"/>
    <n v="-0.5"/>
    <n v="8.793333333333333"/>
    <n v="158.28"/>
    <n v="52.76"/>
    <n v="105.52000000000001"/>
    <n v="2"/>
    <m/>
    <m/>
    <m/>
    <m/>
    <m/>
    <m/>
    <m/>
  </r>
  <r>
    <x v="1000"/>
    <s v="AL-A008165"/>
    <x v="2"/>
    <s v="A008165"/>
    <s v="FLAVORED"/>
    <n v="8000"/>
    <n v="13.19"/>
    <x v="6"/>
    <x v="6"/>
    <s v="NoReplen"/>
    <x v="6"/>
    <x v="4"/>
    <s v="PRE 2023"/>
    <m/>
    <n v="4"/>
    <n v="171.47"/>
    <n v="250.61"/>
    <n v="-79.140000000000015"/>
    <n v="-0.31578947368421062"/>
    <n v="42.8675"/>
    <n v="26.38"/>
    <n v="224.23"/>
    <n v="-197.85"/>
    <n v="-0.88235294117647056"/>
    <m/>
    <m/>
    <m/>
    <m/>
    <m/>
    <m/>
    <m/>
  </r>
  <r>
    <x v="1001"/>
    <s v="AL-A005240"/>
    <x v="2"/>
    <s v="A005240"/>
    <s v="FLAVORED"/>
    <n v="5000"/>
    <n v="23.99"/>
    <x v="7"/>
    <x v="2"/>
    <s v="NoReplen"/>
    <x v="3"/>
    <x v="2"/>
    <s v="PRE 2023"/>
    <m/>
    <n v="1"/>
    <n v="95.96"/>
    <n v="0"/>
    <n v="95.96"/>
    <s v=""/>
    <n v="95.96"/>
    <n v="143.94"/>
    <n v="0"/>
    <n v="143.94"/>
    <s v=""/>
    <m/>
    <m/>
    <m/>
    <m/>
    <m/>
    <m/>
    <m/>
  </r>
  <r>
    <x v="1002"/>
    <s v="AL-E008021"/>
    <x v="4"/>
    <s v="E008021"/>
    <s v="STRAIGHT"/>
    <n v="8000"/>
    <n v="8.49"/>
    <x v="12"/>
    <x v="9"/>
    <s v="NoReplen"/>
    <x v="6"/>
    <x v="4"/>
    <d v="2025-01-01T00:00:00"/>
    <m/>
    <n v="0"/>
    <n v="50.94"/>
    <n v="8.49"/>
    <n v="42.449999999999996"/>
    <n v="5"/>
    <s v=""/>
    <n v="8.49"/>
    <n v="118.86"/>
    <n v="-110.37"/>
    <n v="-0.9285714285714286"/>
    <m/>
    <m/>
    <m/>
    <m/>
    <m/>
    <m/>
    <m/>
  </r>
  <r>
    <x v="1003"/>
    <s v="AL-F000561"/>
    <x v="5"/>
    <s v="F000561"/>
    <n v="0"/>
    <n v="1000"/>
    <n v="15.99"/>
    <x v="12"/>
    <x v="9"/>
    <s v="Replenish"/>
    <x v="2"/>
    <x v="1"/>
    <s v="PRE 2023"/>
    <m/>
    <n v="113"/>
    <n v="38663.82"/>
    <n v="60343.360000000001"/>
    <n v="-21679.54"/>
    <n v="-0.35926968601019238"/>
    <n v="342.15769911504424"/>
    <n v="18756.27"/>
    <n v="25711.27"/>
    <n v="-6955"/>
    <n v="-0.27050394632392716"/>
    <m/>
    <m/>
    <m/>
    <m/>
    <m/>
    <m/>
    <m/>
  </r>
  <r>
    <x v="1004"/>
    <s v="AL-B000561"/>
    <x v="6"/>
    <s v="B000561"/>
    <n v="0"/>
    <n v="1000"/>
    <n v="2.69"/>
    <x v="12"/>
    <x v="9"/>
    <s v="NoReplen"/>
    <x v="2"/>
    <x v="2"/>
    <s v="PRE 2023"/>
    <m/>
    <n v="2"/>
    <n v="2480.1799999999998"/>
    <n v="17672.310000000001"/>
    <n v="-15192.130000000001"/>
    <n v="-0.85965728306033562"/>
    <n v="1240.0899999999999"/>
    <n v="317.42"/>
    <n v="25778.48"/>
    <n v="-25461.06"/>
    <n v="-0.98768662853667089"/>
    <m/>
    <m/>
    <m/>
    <m/>
    <m/>
    <m/>
    <m/>
  </r>
  <r>
    <x v="1005"/>
    <s v="AL-E000570"/>
    <x v="4"/>
    <s v="E000570"/>
    <s v="STRAIGHT"/>
    <n v="1000"/>
    <n v="9.49"/>
    <x v="3"/>
    <x v="9"/>
    <s v="Replenish"/>
    <x v="2"/>
    <x v="1"/>
    <s v="PRE 2023"/>
    <m/>
    <n v="130"/>
    <n v="60859.37"/>
    <n v="79871.95"/>
    <n v="-19012.579999999994"/>
    <n v="-0.23803825998989625"/>
    <n v="468.149"/>
    <n v="102890.58"/>
    <n v="111181.63"/>
    <n v="-8291.0500000000029"/>
    <n v="-7.4572121311767048E-2"/>
    <m/>
    <m/>
    <m/>
    <m/>
    <m/>
    <m/>
    <m/>
  </r>
  <r>
    <x v="1006"/>
    <s v="AL-F000570"/>
    <x v="5"/>
    <s v="F000570"/>
    <s v="STRAIGHT"/>
    <n v="1000"/>
    <n v="15.99"/>
    <x v="3"/>
    <x v="9"/>
    <s v="Replenish"/>
    <x v="2"/>
    <x v="1"/>
    <s v="PRE 2023"/>
    <m/>
    <n v="156"/>
    <n v="349669.32"/>
    <n v="333073.84000000003"/>
    <n v="16595.479999999981"/>
    <n v="4.9825227943449457E-2"/>
    <n v="2241.4700000000003"/>
    <n v="280832.37"/>
    <n v="285167.24"/>
    <n v="-4334.8699999999953"/>
    <n v="-1.5201150033923971E-2"/>
    <m/>
    <m/>
    <m/>
    <m/>
    <m/>
    <m/>
    <m/>
  </r>
  <r>
    <x v="1007"/>
    <s v="AL-B000570"/>
    <x v="6"/>
    <s v="B000570"/>
    <s v="STRAIGHT"/>
    <n v="1000"/>
    <n v="4.49"/>
    <x v="3"/>
    <x v="9"/>
    <s v="Replenish"/>
    <x v="2"/>
    <x v="1"/>
    <s v="PRE 2023"/>
    <m/>
    <n v="154"/>
    <n v="90316.35"/>
    <n v="108534.59"/>
    <n v="-18218.239999999991"/>
    <n v="-0.16785653311078053"/>
    <n v="586.46980519480519"/>
    <n v="381829.6"/>
    <n v="425742.03"/>
    <n v="-43912.430000000051"/>
    <n v="-0.10314328139037632"/>
    <m/>
    <m/>
    <m/>
    <m/>
    <m/>
    <m/>
    <m/>
  </r>
  <r>
    <x v="1008"/>
    <s v="AL-A000570"/>
    <x v="2"/>
    <s v="A000570"/>
    <s v="STRAIGHT"/>
    <n v="1000"/>
    <n v="7.49"/>
    <x v="3"/>
    <x v="9"/>
    <s v="Replenish"/>
    <x v="2"/>
    <x v="1"/>
    <s v="PRE 2023"/>
    <m/>
    <n v="153"/>
    <n v="73005.03"/>
    <n v="81393.83"/>
    <n v="-8388.8000000000029"/>
    <n v="-0.10306432318027059"/>
    <n v="477.15705882352938"/>
    <n v="254817.29"/>
    <n v="268538.96999999997"/>
    <n v="-13721.679999999964"/>
    <n v="-5.1097537165648466E-2"/>
    <m/>
    <m/>
    <m/>
    <m/>
    <m/>
    <m/>
    <m/>
  </r>
  <r>
    <x v="1009"/>
    <s v="AL-F005490"/>
    <x v="5"/>
    <s v="F005490"/>
    <n v="0"/>
    <n v="5000"/>
    <n v="10.79"/>
    <x v="1"/>
    <x v="10"/>
    <s v="NoReplen"/>
    <x v="3"/>
    <x v="2"/>
    <s v="PRE 2023"/>
    <m/>
    <s v=""/>
    <n v="158.85"/>
    <n v="81.19"/>
    <n v="77.66"/>
    <n v="0.95652173913043481"/>
    <s v=""/>
    <n v="0"/>
    <n v="70.599999999999994"/>
    <n v="-70.599999999999994"/>
    <n v="-1"/>
    <m/>
    <m/>
    <m/>
    <m/>
    <m/>
    <m/>
    <m/>
  </r>
  <r>
    <x v="1010"/>
    <s v="AL-F004312"/>
    <x v="5"/>
    <s v="F004312"/>
    <n v="0"/>
    <n v="4000"/>
    <n v="10.79"/>
    <x v="1"/>
    <x v="10"/>
    <s v="NoReplen"/>
    <x v="3"/>
    <x v="2"/>
    <s v="PRE 2023"/>
    <m/>
    <s v=""/>
    <n v="52.95"/>
    <n v="21.18"/>
    <n v="31.770000000000003"/>
    <n v="1.5"/>
    <s v=""/>
    <s v=""/>
    <s v=""/>
    <s v=""/>
    <s v=""/>
    <m/>
    <m/>
    <m/>
    <m/>
    <m/>
    <m/>
    <m/>
  </r>
  <r>
    <x v="1011"/>
    <s v="AL-C004309"/>
    <x v="7"/>
    <s v="C004309"/>
    <n v="0"/>
    <n v="4000"/>
    <n v="1.79"/>
    <x v="1"/>
    <x v="1"/>
    <s v="NoReplen"/>
    <x v="3"/>
    <x v="2"/>
    <s v="PRE 2023"/>
    <m/>
    <n v="1"/>
    <n v="43.4"/>
    <n v="30.49"/>
    <n v="12.91"/>
    <n v="0.4234175139389964"/>
    <n v="43.4"/>
    <s v=""/>
    <s v=""/>
    <s v=""/>
    <s v=""/>
    <m/>
    <m/>
    <m/>
    <m/>
    <m/>
    <m/>
    <m/>
  </r>
  <r>
    <x v="1012"/>
    <s v="AL-B001866"/>
    <x v="6"/>
    <s v="B001866"/>
    <s v="STRAIGHT"/>
    <n v="1000"/>
    <n v="23.99"/>
    <x v="3"/>
    <x v="4"/>
    <s v="NoReplen"/>
    <x v="4"/>
    <x v="3"/>
    <s v="PRE 2023"/>
    <m/>
    <s v=""/>
    <n v="167.93"/>
    <n v="103.97"/>
    <n v="63.960000000000008"/>
    <n v="0.61517745503510635"/>
    <s v=""/>
    <n v="143.94"/>
    <n v="143.94"/>
    <n v="0"/>
    <n v="0"/>
    <m/>
    <m/>
    <m/>
    <m/>
    <m/>
    <m/>
    <m/>
  </r>
  <r>
    <x v="1013"/>
    <s v="AL-A070112"/>
    <x v="2"/>
    <s v="A070112"/>
    <s v="STRAIGHT"/>
    <n v="70000"/>
    <n v="49.99"/>
    <x v="3"/>
    <x v="4"/>
    <s v="Replenish"/>
    <x v="2"/>
    <x v="1"/>
    <d v="2023-10-01T00:00:00"/>
    <m/>
    <n v="79"/>
    <n v="54307.53"/>
    <n v="73194.73"/>
    <n v="-18887.199999999997"/>
    <n v="-0.25804043542479083"/>
    <n v="687.43708860759489"/>
    <n v="18735.09"/>
    <n v="22941.3"/>
    <n v="-4206.2099999999991"/>
    <n v="-0.18334662813354075"/>
    <m/>
    <m/>
    <m/>
    <m/>
    <m/>
    <m/>
    <m/>
  </r>
  <r>
    <x v="1014"/>
    <s v="AL-A070081"/>
    <x v="2"/>
    <s v="A070081"/>
    <s v="STRAIGHT"/>
    <n v="70000"/>
    <n v="39.99"/>
    <x v="3"/>
    <x v="4"/>
    <s v="NoReplen"/>
    <x v="4"/>
    <x v="4"/>
    <d v="2023-11-01T00:00:00"/>
    <m/>
    <n v="7"/>
    <n v="3314.15"/>
    <n v="28257.22"/>
    <n v="-24943.07"/>
    <n v="-0.88271493090969322"/>
    <n v="473.45"/>
    <n v="939.76"/>
    <n v="2303.39"/>
    <n v="-1363.6299999999999"/>
    <n v="-0.59201003737968816"/>
    <m/>
    <m/>
    <m/>
    <m/>
    <m/>
    <m/>
    <m/>
  </r>
  <r>
    <x v="1015"/>
    <s v="AL-A010325"/>
    <x v="2"/>
    <s v="A010325"/>
    <s v="STRAIGHT"/>
    <n v="10000"/>
    <n v="119.99"/>
    <x v="3"/>
    <x v="3"/>
    <s v="Allocated1"/>
    <x v="3"/>
    <x v="1"/>
    <s v="PRE 2023"/>
    <m/>
    <n v="37"/>
    <n v="13198.9"/>
    <n v="33957.17"/>
    <n v="-20758.269999999997"/>
    <n v="-0.61130742049469966"/>
    <n v="356.72702702702702"/>
    <n v="6119.49"/>
    <n v="66594.45"/>
    <n v="-60474.96"/>
    <n v="-0.90810810810810816"/>
    <m/>
    <m/>
    <m/>
    <m/>
    <m/>
    <m/>
    <m/>
  </r>
  <r>
    <x v="1016"/>
    <s v="AL-F000918"/>
    <x v="5"/>
    <s v="F000918"/>
    <s v="STRAIGHT"/>
    <n v="1000"/>
    <n v="57.99"/>
    <x v="3"/>
    <x v="4"/>
    <s v="Replenish"/>
    <x v="2"/>
    <x v="1"/>
    <s v="PRE 2023"/>
    <m/>
    <n v="91"/>
    <n v="158827.26999999999"/>
    <n v="139064.72"/>
    <n v="19762.549999999988"/>
    <n v="0.14211045044350556"/>
    <n v="1745.3546153846153"/>
    <n v="12501.75"/>
    <n v="13751.52"/>
    <n v="-1249.7700000000004"/>
    <n v="-9.0882317009319702E-2"/>
    <m/>
    <m/>
    <m/>
    <m/>
    <m/>
    <m/>
    <m/>
  </r>
  <r>
    <x v="1017"/>
    <s v="AL-D000918"/>
    <x v="3"/>
    <s v="D000918"/>
    <s v="STRAIGHT"/>
    <n v="1000"/>
    <n v="2.4900000000000002"/>
    <x v="3"/>
    <x v="8"/>
    <s v="Replenish"/>
    <x v="2"/>
    <x v="1"/>
    <s v="PRE 2023"/>
    <m/>
    <n v="95"/>
    <n v="13650.18"/>
    <n v="13675.08"/>
    <n v="-24.899999999999636"/>
    <n v="-1.8208302986161273E-3"/>
    <n v="143.68610526315788"/>
    <n v="20831.34"/>
    <n v="16737.78"/>
    <n v="4093.5600000000013"/>
    <n v="0.24457006843201445"/>
    <m/>
    <m/>
    <m/>
    <m/>
    <m/>
    <m/>
    <m/>
  </r>
  <r>
    <x v="1018"/>
    <s v="AL-B000918"/>
    <x v="6"/>
    <s v="B000918"/>
    <s v="STRAIGHT"/>
    <n v="1000"/>
    <n v="17.989999999999998"/>
    <x v="3"/>
    <x v="4"/>
    <s v="Replenish"/>
    <x v="2"/>
    <x v="1"/>
    <s v="PRE 2023"/>
    <m/>
    <n v="111"/>
    <n v="48519.03"/>
    <n v="65303.7"/>
    <n v="-16784.669999999998"/>
    <n v="-0.25702479338842976"/>
    <n v="437.10837837837835"/>
    <n v="40621.42"/>
    <n v="50264.06"/>
    <n v="-9642.64"/>
    <n v="-0.19183965640658551"/>
    <m/>
    <m/>
    <m/>
    <m/>
    <m/>
    <m/>
    <m/>
  </r>
  <r>
    <x v="1019"/>
    <s v="AL-B006170"/>
    <x v="6"/>
    <s v="B006170"/>
    <s v="STRAIGHT"/>
    <n v="6000"/>
    <n v="14.99"/>
    <x v="3"/>
    <x v="2"/>
    <s v="Delisted"/>
    <x v="5"/>
    <x v="3"/>
    <d v="2024-12-01T00:00:00"/>
    <m/>
    <s v=""/>
    <n v="0"/>
    <n v="14.99"/>
    <n v="-14.99"/>
    <n v="-1"/>
    <s v=""/>
    <s v=""/>
    <s v=""/>
    <s v=""/>
    <s v=""/>
    <m/>
    <m/>
    <m/>
    <m/>
    <m/>
    <m/>
    <m/>
  </r>
  <r>
    <x v="1020"/>
    <s v="AL-A000918"/>
    <x v="2"/>
    <s v="A000918"/>
    <s v="STRAIGHT"/>
    <n v="1000"/>
    <n v="34.99"/>
    <x v="3"/>
    <x v="4"/>
    <s v="Replenish"/>
    <x v="2"/>
    <x v="1"/>
    <s v="PRE 2023"/>
    <m/>
    <n v="159"/>
    <n v="226739.9"/>
    <n v="248450.84"/>
    <n v="-21710.940000000002"/>
    <n v="-8.7385254966334647E-2"/>
    <n v="1426.037106918239"/>
    <n v="304769.13"/>
    <n v="296851.03999999998"/>
    <n v="7918.0900000000256"/>
    <n v="2.6673613809808483E-2"/>
    <m/>
    <m/>
    <m/>
    <m/>
    <m/>
    <m/>
    <m/>
  </r>
  <r>
    <x v="1021"/>
    <s v="AL-A010963"/>
    <x v="2"/>
    <s v="A010963"/>
    <s v="STRAIGHT"/>
    <n v="10000"/>
    <n v="54.99"/>
    <x v="3"/>
    <x v="5"/>
    <s v="Barrel"/>
    <x v="1"/>
    <x v="1"/>
    <d v="2025-09-25T00:00:00"/>
    <m/>
    <n v="9"/>
    <n v="79625.52"/>
    <n v="0"/>
    <n v="79625.52"/>
    <s v=""/>
    <n v="8847.2800000000007"/>
    <n v="86829.21"/>
    <n v="0"/>
    <n v="86829.21"/>
    <s v=""/>
    <m/>
    <m/>
    <m/>
    <m/>
    <m/>
    <m/>
    <m/>
  </r>
  <r>
    <x v="1022"/>
    <s v="AL-A007215"/>
    <x v="2"/>
    <s v="A007215"/>
    <s v="STRAIGHT"/>
    <n v="7000"/>
    <n v="39.99"/>
    <x v="11"/>
    <x v="4"/>
    <s v="Replenish"/>
    <x v="2"/>
    <x v="1"/>
    <s v="PRE 2023"/>
    <m/>
    <n v="113"/>
    <n v="50965.37"/>
    <n v="59386.03"/>
    <n v="-8420.6599999999962"/>
    <n v="-0.14179530101608062"/>
    <n v="451.02097345132745"/>
    <n v="28013.64"/>
    <n v="31982.5"/>
    <n v="-3968.8600000000006"/>
    <n v="-0.12409473931056048"/>
    <m/>
    <m/>
    <m/>
    <m/>
    <m/>
    <m/>
    <m/>
  </r>
  <r>
    <x v="1023"/>
    <s v="AL-F001700"/>
    <x v="5"/>
    <s v="F001700"/>
    <s v="STRAIGHT"/>
    <n v="1000"/>
    <n v="62.99"/>
    <x v="3"/>
    <x v="2"/>
    <s v="Replenish"/>
    <x v="2"/>
    <x v="1"/>
    <d v="2023-12-01T00:00:00"/>
    <m/>
    <n v="67"/>
    <n v="75725.38"/>
    <n v="60564.17"/>
    <n v="15161.210000000006"/>
    <n v="0.25033299391372821"/>
    <n v="1130.229552238806"/>
    <n v="4090.33"/>
    <n v="6629.88"/>
    <n v="-2539.5500000000002"/>
    <n v="-0.38304614864824105"/>
    <m/>
    <m/>
    <m/>
    <m/>
    <m/>
    <m/>
    <m/>
  </r>
  <r>
    <x v="1024"/>
    <s v="AL-B001700"/>
    <x v="6"/>
    <s v="B001700"/>
    <s v="STRAIGHT"/>
    <n v="1000"/>
    <n v="21.99"/>
    <x v="3"/>
    <x v="4"/>
    <s v="Replenish"/>
    <x v="2"/>
    <x v="1"/>
    <s v="PRE 2023"/>
    <m/>
    <n v="66"/>
    <n v="28521.03"/>
    <n v="34106.49"/>
    <n v="-5585.4599999999991"/>
    <n v="-0.16376531270148287"/>
    <n v="432.13681818181817"/>
    <n v="20714.580000000002"/>
    <n v="19900.95"/>
    <n v="813.63000000000102"/>
    <n v="4.0883977900552537E-2"/>
    <m/>
    <m/>
    <m/>
    <m/>
    <m/>
    <m/>
    <m/>
  </r>
  <r>
    <x v="1025"/>
    <s v="AL-A001700"/>
    <x v="2"/>
    <s v="A001700"/>
    <s v="STRAIGHT"/>
    <n v="1000"/>
    <n v="39.99"/>
    <x v="3"/>
    <x v="4"/>
    <s v="Replenish"/>
    <x v="2"/>
    <x v="1"/>
    <s v="PRE 2023"/>
    <m/>
    <n v="140"/>
    <n v="139045.76000000001"/>
    <n v="145513.56"/>
    <n v="-6467.7999999999884"/>
    <n v="-4.4448091298157966E-2"/>
    <n v="993.18400000000008"/>
    <n v="156688.64000000001"/>
    <n v="130847.77"/>
    <n v="25840.87000000001"/>
    <n v="0.1974880427843746"/>
    <m/>
    <m/>
    <m/>
    <m/>
    <m/>
    <m/>
    <m/>
  </r>
  <r>
    <x v="1026"/>
    <s v="AL-D007478"/>
    <x v="3"/>
    <s v="D007478"/>
    <s v="STRAIGHT"/>
    <n v="7000"/>
    <n v="8.99"/>
    <x v="3"/>
    <x v="8"/>
    <s v="NoReplen"/>
    <x v="4"/>
    <x v="1"/>
    <s v="PRE 2023"/>
    <m/>
    <n v="23"/>
    <n v="8270.7999999999993"/>
    <n v="8019.08"/>
    <n v="251.71999999999935"/>
    <n v="3.1390134529147851E-2"/>
    <n v="359.59999999999997"/>
    <n v="8091"/>
    <n v="12226.4"/>
    <n v="-4135.3999999999996"/>
    <n v="-0.33823529411764708"/>
    <m/>
    <m/>
    <m/>
    <m/>
    <m/>
    <m/>
    <m/>
  </r>
  <r>
    <x v="1027"/>
    <s v="AL-A070092"/>
    <x v="2"/>
    <s v="A070092"/>
    <s v="STRAIGHT"/>
    <n v="70000"/>
    <n v="64.989999999999995"/>
    <x v="11"/>
    <x v="5"/>
    <s v="Replenish"/>
    <x v="2"/>
    <x v="1"/>
    <d v="2023-08-01T00:00:00"/>
    <m/>
    <n v="12"/>
    <n v="9808.3700000000008"/>
    <n v="23199.200000000001"/>
    <n v="-13390.83"/>
    <n v="-0.57721085209834821"/>
    <n v="817.36416666666673"/>
    <n v="6473.95"/>
    <n v="12386.03"/>
    <n v="-5912.0800000000008"/>
    <n v="-0.47731839822768074"/>
    <m/>
    <m/>
    <m/>
    <m/>
    <m/>
    <m/>
    <m/>
  </r>
  <r>
    <x v="1028"/>
    <s v="AL-A010161"/>
    <x v="2"/>
    <s v="A010161"/>
    <s v="STRAIGHT"/>
    <n v="10000"/>
    <n v="49.99"/>
    <x v="3"/>
    <x v="4"/>
    <s v="Delisted"/>
    <x v="3"/>
    <x v="4"/>
    <s v="PRE 2023"/>
    <m/>
    <n v="3"/>
    <n v="149.97"/>
    <n v="199.96"/>
    <n v="-49.990000000000009"/>
    <n v="-0.25"/>
    <n v="49.99"/>
    <s v=""/>
    <s v=""/>
    <s v=""/>
    <s v=""/>
    <m/>
    <m/>
    <m/>
    <m/>
    <m/>
    <m/>
    <m/>
  </r>
  <r>
    <x v="1029"/>
    <s v="AL-A010812"/>
    <x v="2"/>
    <s v="A010812"/>
    <s v="STRAIGHT"/>
    <n v="10000"/>
    <n v="54.99"/>
    <x v="3"/>
    <x v="5"/>
    <s v="Replenish"/>
    <x v="2"/>
    <x v="1"/>
    <d v="2024-11-01T00:00:00"/>
    <m/>
    <n v="8"/>
    <n v="18495.45"/>
    <n v="26135.19"/>
    <n v="-7639.739999999998"/>
    <n v="-0.29231622192147821"/>
    <n v="2311.9312500000001"/>
    <n v="27315.7"/>
    <n v="197434.09"/>
    <n v="-170118.38999999998"/>
    <n v="-0.86164648668322674"/>
    <m/>
    <m/>
    <m/>
    <m/>
    <m/>
    <m/>
    <m/>
  </r>
  <r>
    <x v="1030"/>
    <s v="AL-A010475"/>
    <x v="2"/>
    <s v="A010475"/>
    <s v="STRAIGHT"/>
    <n v="10000"/>
    <n v="54.99"/>
    <x v="11"/>
    <x v="5"/>
    <s v="Replenish"/>
    <x v="2"/>
    <x v="1"/>
    <s v="PRE 2023"/>
    <m/>
    <n v="54"/>
    <n v="23998.25"/>
    <n v="20096.310000000001"/>
    <n v="3901.9399999999987"/>
    <n v="0.19416201282723033"/>
    <n v="444.41203703703701"/>
    <n v="9925.99"/>
    <n v="751.86"/>
    <n v="9174.1299999999992"/>
    <n v="12.20191259010986"/>
    <m/>
    <m/>
    <m/>
    <m/>
    <m/>
    <m/>
    <m/>
  </r>
  <r>
    <x v="1031"/>
    <s v="AL-A010238"/>
    <x v="2"/>
    <s v="A010238"/>
    <s v="STRAIGHT"/>
    <n v="10000"/>
    <n v="59.99"/>
    <x v="3"/>
    <x v="5"/>
    <s v="Replenish"/>
    <x v="2"/>
    <x v="1"/>
    <s v="PRE 2023"/>
    <m/>
    <n v="82"/>
    <n v="51674"/>
    <n v="71861.61"/>
    <n v="-20187.61"/>
    <n v="-0.28092343046586354"/>
    <n v="630.17073170731703"/>
    <n v="38938.31"/>
    <n v="50680.32"/>
    <n v="-11742.010000000002"/>
    <n v="-0.23168776361317378"/>
    <m/>
    <m/>
    <m/>
    <m/>
    <m/>
    <m/>
    <m/>
  </r>
  <r>
    <x v="1032"/>
    <s v="AL-A007871"/>
    <x v="2"/>
    <s v="A007871"/>
    <s v="STRAIGHT"/>
    <n v="7000"/>
    <n v="71.989999999999995"/>
    <x v="5"/>
    <x v="3"/>
    <s v="NoReplen"/>
    <x v="2"/>
    <x v="2"/>
    <s v="PRE 2023"/>
    <m/>
    <n v="7"/>
    <n v="2015.76"/>
    <n v="3599.7"/>
    <n v="-1583.9399999999998"/>
    <n v="-0.44002000166680555"/>
    <n v="287.96571428571428"/>
    <n v="119.99"/>
    <n v="0"/>
    <n v="119.99"/>
    <s v=""/>
    <m/>
    <m/>
    <m/>
    <m/>
    <m/>
    <m/>
    <m/>
  </r>
  <r>
    <x v="1033"/>
    <s v="AL-A008282"/>
    <x v="2"/>
    <s v="A008282"/>
    <n v="0"/>
    <n v="8000"/>
    <n v="109.99"/>
    <x v="5"/>
    <x v="3"/>
    <s v="Replenish"/>
    <x v="6"/>
    <x v="1"/>
    <s v="PRE 2023"/>
    <m/>
    <n v="18"/>
    <n v="10229.07"/>
    <n v="12599.1"/>
    <n v="-2370.0300000000007"/>
    <n v="-0.18811105555158703"/>
    <n v="568.28166666666664"/>
    <n v="6489.41"/>
    <n v="9799.2999999999993"/>
    <n v="-3309.8899999999994"/>
    <n v="-0.33776800383700878"/>
    <m/>
    <m/>
    <m/>
    <m/>
    <m/>
    <m/>
    <m/>
  </r>
  <r>
    <x v="1034"/>
    <s v="AL-A007436"/>
    <x v="2"/>
    <s v="A007436"/>
    <n v="0"/>
    <n v="7000"/>
    <n v="39.99"/>
    <x v="5"/>
    <x v="4"/>
    <s v="Replenish"/>
    <x v="2"/>
    <x v="1"/>
    <s v="PRE 2023"/>
    <m/>
    <n v="75"/>
    <n v="77464.679999999993"/>
    <n v="106718.57"/>
    <n v="-29253.890000000014"/>
    <n v="-0.27412183277943114"/>
    <n v="1032.8624"/>
    <n v="70296.570000000007"/>
    <n v="87059.08"/>
    <n v="-16762.509999999995"/>
    <n v="-0.19254177737692602"/>
    <m/>
    <m/>
    <m/>
    <m/>
    <m/>
    <m/>
    <m/>
  </r>
  <r>
    <x v="1035"/>
    <s v="AL-A008301"/>
    <x v="2"/>
    <s v="A008301"/>
    <s v="STRAIGHT"/>
    <n v="8000"/>
    <n v="40.79"/>
    <x v="5"/>
    <x v="4"/>
    <s v="NoReplen"/>
    <x v="2"/>
    <x v="2"/>
    <d v="2023-03-01T00:00:00"/>
    <m/>
    <n v="0"/>
    <n v="897.38"/>
    <n v="1006.22"/>
    <n v="-108.84000000000003"/>
    <n v="-0.10816720001590108"/>
    <s v=""/>
    <n v="530.27"/>
    <n v="2270.8200000000002"/>
    <n v="-1740.5500000000002"/>
    <n v="-0.76648523440871585"/>
    <m/>
    <m/>
    <m/>
    <m/>
    <m/>
    <m/>
    <m/>
  </r>
  <r>
    <x v="1036"/>
    <s v="AL-A007993"/>
    <x v="2"/>
    <s v="A007993"/>
    <s v="STRAIGHT"/>
    <n v="7000"/>
    <n v="59.99"/>
    <x v="5"/>
    <x v="5"/>
    <s v="Replenish"/>
    <x v="2"/>
    <x v="1"/>
    <d v="2023-05-01T00:00:00"/>
    <m/>
    <n v="64"/>
    <n v="41202.800000000003"/>
    <n v="40886.36"/>
    <n v="316.44000000000233"/>
    <n v="7.7395004104059417E-3"/>
    <n v="643.79375000000005"/>
    <n v="24315.81"/>
    <n v="22454.91"/>
    <n v="1860.9000000000015"/>
    <n v="8.2872743644931246E-2"/>
    <m/>
    <m/>
    <m/>
    <m/>
    <m/>
    <m/>
    <m/>
  </r>
  <r>
    <x v="1037"/>
    <s v="AL-A010866"/>
    <x v="2"/>
    <s v="A010866"/>
    <s v="STRAIGHT"/>
    <n v="10000"/>
    <n v="34.99"/>
    <x v="5"/>
    <x v="4"/>
    <s v="SpecOrder"/>
    <x v="1"/>
    <x v="1"/>
    <d v="2025-05-01T00:00:00"/>
    <m/>
    <n v="3"/>
    <n v="11616.68"/>
    <n v="0"/>
    <n v="11616.68"/>
    <s v=""/>
    <n v="3872.2266666666669"/>
    <n v="559.84"/>
    <n v="0"/>
    <n v="559.84"/>
    <s v=""/>
    <m/>
    <m/>
    <m/>
    <m/>
    <m/>
    <m/>
    <m/>
  </r>
  <r>
    <x v="1038"/>
    <s v="AL-A001986"/>
    <x v="2"/>
    <s v="A001986"/>
    <n v="0"/>
    <n v="1000"/>
    <n v="59.99"/>
    <x v="5"/>
    <x v="5"/>
    <s v="Replenish"/>
    <x v="2"/>
    <x v="1"/>
    <s v="PRE 2023"/>
    <m/>
    <n v="54"/>
    <n v="30294.71"/>
    <n v="30535.27"/>
    <n v="-240.56000000000131"/>
    <n v="-7.8781029281876913E-3"/>
    <n v="561.01314814814816"/>
    <n v="12797.76"/>
    <n v="17097.37"/>
    <n v="-4299.6099999999988"/>
    <n v="-0.25147785887537089"/>
    <m/>
    <m/>
    <m/>
    <m/>
    <m/>
    <m/>
    <m/>
  </r>
  <r>
    <x v="1039"/>
    <s v="AL-A007737"/>
    <x v="2"/>
    <s v="A007737"/>
    <s v="FLAVORED"/>
    <n v="7000"/>
    <n v="52.79"/>
    <x v="5"/>
    <x v="5"/>
    <s v="NoReplen"/>
    <x v="2"/>
    <x v="2"/>
    <s v="PRE 2023"/>
    <m/>
    <n v="1"/>
    <n v="105.58"/>
    <n v="1583.82"/>
    <n v="-1478.24"/>
    <n v="-0.93333838441237005"/>
    <n v="105.58"/>
    <s v=""/>
    <s v=""/>
    <s v=""/>
    <s v=""/>
    <m/>
    <m/>
    <m/>
    <m/>
    <m/>
    <m/>
    <m/>
  </r>
  <r>
    <x v="1040"/>
    <s v="AL-D007472"/>
    <x v="3"/>
    <s v="D007472"/>
    <n v="0"/>
    <n v="7000"/>
    <n v="11.99"/>
    <x v="5"/>
    <x v="8"/>
    <s v="NoReplen"/>
    <x v="4"/>
    <x v="2"/>
    <s v="PRE 2023"/>
    <m/>
    <s v=""/>
    <n v="179.85"/>
    <n v="431.78"/>
    <n v="-251.92999999999998"/>
    <n v="-0.58346843299828621"/>
    <s v=""/>
    <s v=""/>
    <s v=""/>
    <s v=""/>
    <s v=""/>
    <m/>
    <m/>
    <m/>
    <m/>
    <m/>
    <m/>
    <m/>
  </r>
  <r>
    <x v="1041"/>
    <s v="AL-A005624"/>
    <x v="2"/>
    <s v="A005624"/>
    <s v="STRAIGHT"/>
    <n v="5000"/>
    <n v="21.8"/>
    <x v="11"/>
    <x v="2"/>
    <s v="NoReplen"/>
    <x v="3"/>
    <x v="3"/>
    <d v="2025-05-01T00:00:00"/>
    <m/>
    <s v=""/>
    <n v="130.80000000000001"/>
    <n v="0"/>
    <n v="130.80000000000001"/>
    <s v=""/>
    <s v=""/>
    <n v="0"/>
    <n v="130.80000000000001"/>
    <n v="-130.80000000000001"/>
    <n v="-1"/>
    <m/>
    <m/>
    <m/>
    <m/>
    <m/>
    <m/>
    <m/>
  </r>
  <r>
    <x v="1042"/>
    <s v="AL-E004402"/>
    <x v="4"/>
    <s v="E004402"/>
    <n v="0"/>
    <n v="4000"/>
    <n v="49.99"/>
    <x v="7"/>
    <x v="4"/>
    <s v="SpecOrder"/>
    <x v="3"/>
    <x v="1"/>
    <s v="PRE 2023"/>
    <m/>
    <n v="22"/>
    <n v="23745.25"/>
    <n v="18396.32"/>
    <n v="5348.93"/>
    <n v="0.29076086956521752"/>
    <n v="1079.3295454545455"/>
    <n v="128224.35"/>
    <n v="185512.89"/>
    <n v="-57288.540000000008"/>
    <n v="-0.3088116410670978"/>
    <m/>
    <m/>
    <m/>
    <m/>
    <m/>
    <m/>
    <m/>
  </r>
  <r>
    <x v="1043"/>
    <s v="AL-F000013"/>
    <x v="5"/>
    <s v="F000013"/>
    <n v="0"/>
    <n v="1000"/>
    <n v="74.989999999999995"/>
    <x v="7"/>
    <x v="4"/>
    <s v="Replenish"/>
    <x v="2"/>
    <x v="1"/>
    <s v="PRE 2023"/>
    <m/>
    <n v="40"/>
    <n v="64941.34"/>
    <n v="56467.47"/>
    <n v="8473.8699999999953"/>
    <n v="0.15006640106241687"/>
    <n v="1623.5335"/>
    <n v="8098.92"/>
    <n v="6074.19"/>
    <n v="2024.7300000000005"/>
    <n v="0.33333333333333348"/>
    <m/>
    <m/>
    <m/>
    <m/>
    <m/>
    <m/>
    <m/>
  </r>
  <r>
    <x v="1044"/>
    <s v="AL-B000013"/>
    <x v="6"/>
    <s v="B000013"/>
    <n v="0"/>
    <n v="1000"/>
    <n v="24.99"/>
    <x v="7"/>
    <x v="4"/>
    <s v="Replenish"/>
    <x v="2"/>
    <x v="1"/>
    <s v="PRE 2023"/>
    <m/>
    <n v="125"/>
    <n v="152713.89000000001"/>
    <n v="160535.76"/>
    <n v="-7821.8699999999953"/>
    <n v="-4.8723536737235285E-2"/>
    <n v="1221.7111200000002"/>
    <n v="93812.46"/>
    <n v="85790.67"/>
    <n v="8021.7900000000081"/>
    <n v="9.3504223711039947E-2"/>
    <m/>
    <m/>
    <m/>
    <m/>
    <m/>
    <m/>
    <m/>
  </r>
  <r>
    <x v="1045"/>
    <s v="AL-A000013"/>
    <x v="2"/>
    <s v="A000013"/>
    <n v="0"/>
    <n v="1000"/>
    <n v="39.99"/>
    <x v="7"/>
    <x v="4"/>
    <s v="Replenish"/>
    <x v="2"/>
    <x v="1"/>
    <s v="PRE 2023"/>
    <m/>
    <n v="153"/>
    <n v="327742.24"/>
    <n v="313065.46000000002"/>
    <n v="14676.77999999997"/>
    <n v="4.6880866384940711E-2"/>
    <n v="2142.1061437908497"/>
    <n v="868441.05"/>
    <n v="768315.76"/>
    <n v="100125.29000000004"/>
    <n v="0.13031789169598706"/>
    <m/>
    <m/>
    <m/>
    <m/>
    <m/>
    <m/>
    <m/>
  </r>
  <r>
    <x v="1046"/>
    <s v="AL-A070295"/>
    <x v="2"/>
    <s v="A070295"/>
    <s v="STRAIGHT"/>
    <n v="70000"/>
    <n v="49.99"/>
    <x v="5"/>
    <x v="4"/>
    <s v="Replenish"/>
    <x v="2"/>
    <x v="1"/>
    <d v="2024-08-01T00:00:00"/>
    <m/>
    <n v="55"/>
    <n v="24562.99"/>
    <n v="21945.61"/>
    <n v="2617.380000000001"/>
    <n v="0.11926667793695422"/>
    <n v="446.59981818181819"/>
    <n v="5782.82"/>
    <n v="6748.65"/>
    <n v="-965.82999999999993"/>
    <n v="-0.14311454883569308"/>
    <m/>
    <m/>
    <m/>
    <m/>
    <m/>
    <m/>
    <m/>
  </r>
  <r>
    <x v="1047"/>
    <s v="AL-A070572"/>
    <x v="2"/>
    <s v="A070572"/>
    <s v="STRAIGHT"/>
    <n v="70000"/>
    <n v="29.99"/>
    <x v="5"/>
    <x v="4"/>
    <s v="NoReplen"/>
    <x v="4"/>
    <x v="1"/>
    <d v="2025-07-07T00:00:00"/>
    <m/>
    <n v="0"/>
    <n v="4648.8999999999996"/>
    <n v="0"/>
    <n v="4648.8999999999996"/>
    <s v=""/>
    <s v=""/>
    <n v="5374.88"/>
    <n v="0"/>
    <n v="5374.88"/>
    <s v=""/>
    <m/>
    <m/>
    <m/>
    <m/>
    <m/>
    <m/>
    <m/>
  </r>
  <r>
    <x v="1048"/>
    <s v="AL-A070468"/>
    <x v="2"/>
    <s v="A070468"/>
    <s v="STRAIGHT"/>
    <n v="70000"/>
    <n v="44.99"/>
    <x v="3"/>
    <x v="4"/>
    <s v="Replenish"/>
    <x v="2"/>
    <x v="1"/>
    <d v="2025-05-01T00:00:00"/>
    <m/>
    <n v="34"/>
    <n v="21819.82"/>
    <n v="0"/>
    <n v="21819.82"/>
    <s v=""/>
    <n v="641.75941176470587"/>
    <n v="1137.72"/>
    <n v="0"/>
    <n v="1137.72"/>
    <s v=""/>
    <m/>
    <m/>
    <m/>
    <m/>
    <m/>
    <m/>
    <m/>
  </r>
  <r>
    <x v="1049"/>
    <s v="AL-A070469"/>
    <x v="2"/>
    <s v="A070469"/>
    <s v="STRAIGHT"/>
    <n v="70000"/>
    <n v="44.99"/>
    <x v="3"/>
    <x v="4"/>
    <s v="Replenish"/>
    <x v="2"/>
    <x v="1"/>
    <d v="2025-05-01T00:00:00"/>
    <m/>
    <n v="30"/>
    <n v="13617.78"/>
    <n v="0"/>
    <n v="13617.78"/>
    <s v=""/>
    <n v="453.92600000000004"/>
    <n v="2097.48"/>
    <n v="0"/>
    <n v="2097.48"/>
    <s v=""/>
    <m/>
    <m/>
    <m/>
    <m/>
    <m/>
    <m/>
    <m/>
  </r>
  <r>
    <x v="1050"/>
    <s v="AL-A010143"/>
    <x v="2"/>
    <s v="A010143"/>
    <s v="BLENDED"/>
    <n v="10000"/>
    <n v="110.39"/>
    <x v="4"/>
    <x v="3"/>
    <s v="NoReplen"/>
    <x v="3"/>
    <x v="2"/>
    <s v="PRE 2023"/>
    <m/>
    <n v="1"/>
    <n v="883.12"/>
    <n v="110.39"/>
    <n v="772.73"/>
    <n v="7"/>
    <n v="883.12"/>
    <n v="0"/>
    <n v="1103.9000000000001"/>
    <n v="-1103.9000000000001"/>
    <n v="-1"/>
    <m/>
    <m/>
    <m/>
    <m/>
    <m/>
    <m/>
    <m/>
  </r>
  <r>
    <x v="1051"/>
    <s v="AL-A010145"/>
    <x v="2"/>
    <s v="A010145"/>
    <s v="FLAVORED"/>
    <n v="10000"/>
    <n v="59.99"/>
    <x v="4"/>
    <x v="5"/>
    <s v="NoReplen"/>
    <x v="3"/>
    <x v="2"/>
    <s v="PRE 2023"/>
    <m/>
    <n v="1"/>
    <n v="239.96"/>
    <n v="299.95"/>
    <n v="-59.989999999999981"/>
    <n v="-0.19999999999999996"/>
    <n v="239.96"/>
    <n v="0"/>
    <n v="1919.68"/>
    <n v="-1919.68"/>
    <n v="-1"/>
    <m/>
    <m/>
    <m/>
    <m/>
    <m/>
    <m/>
    <m/>
  </r>
  <r>
    <x v="1052"/>
    <s v="AL-A010146"/>
    <x v="2"/>
    <s v="A010146"/>
    <s v="BLENDED"/>
    <n v="10000"/>
    <n v="59.99"/>
    <x v="4"/>
    <x v="5"/>
    <s v="NoReplen"/>
    <x v="3"/>
    <x v="2"/>
    <s v="PRE 2023"/>
    <m/>
    <n v="1"/>
    <n v="299.95"/>
    <n v="0"/>
    <n v="299.95"/>
    <s v=""/>
    <n v="299.95"/>
    <n v="0"/>
    <n v="159.97999999999999"/>
    <n v="-159.97999999999999"/>
    <n v="-1"/>
    <m/>
    <m/>
    <m/>
    <m/>
    <m/>
    <m/>
    <m/>
  </r>
  <r>
    <x v="1053"/>
    <s v="AL-E010319"/>
    <x v="4"/>
    <s v="E010319"/>
    <s v="STRAIGHT"/>
    <n v="10000"/>
    <n v="14.99"/>
    <x v="8"/>
    <x v="7"/>
    <s v="SpecOrder"/>
    <x v="3"/>
    <x v="1"/>
    <d v="2025-05-01T00:00:00"/>
    <m/>
    <s v=""/>
    <n v="416.67"/>
    <n v="44.97"/>
    <n v="371.70000000000005"/>
    <n v="8.2655103402268182"/>
    <s v=""/>
    <n v="935.28"/>
    <n v="1000.83"/>
    <n v="-65.550000000000068"/>
    <n v="-6.5495638619945562E-2"/>
    <m/>
    <m/>
    <m/>
    <m/>
    <m/>
    <m/>
    <m/>
  </r>
  <r>
    <x v="1054"/>
    <s v="AL-E009622"/>
    <x v="4"/>
    <s v="E009622"/>
    <s v="STRAIGHT"/>
    <n v="9000"/>
    <n v="8.99"/>
    <x v="12"/>
    <x v="9"/>
    <s v="Replenish"/>
    <x v="3"/>
    <x v="1"/>
    <s v="PRE 2023"/>
    <m/>
    <n v="9"/>
    <n v="1294.56"/>
    <n v="635.78"/>
    <n v="658.78"/>
    <n v="1.036176035735632"/>
    <n v="143.84"/>
    <n v="21665.9"/>
    <n v="15301.17"/>
    <n v="6364.7300000000014"/>
    <n v="0.4159636158542126"/>
    <m/>
    <m/>
    <m/>
    <m/>
    <m/>
    <m/>
    <m/>
  </r>
  <r>
    <x v="1055"/>
    <s v="AL-E009801"/>
    <x v="4"/>
    <s v="E009801"/>
    <s v="STRAIGHT"/>
    <n v="9000"/>
    <n v="13.99"/>
    <x v="5"/>
    <x v="7"/>
    <s v="Replenish"/>
    <x v="3"/>
    <x v="1"/>
    <d v="2023-05-01T00:00:00"/>
    <m/>
    <n v="13"/>
    <n v="3805.28"/>
    <n v="2566.14"/>
    <n v="1239.1400000000003"/>
    <n v="0.48288090283460772"/>
    <n v="292.71384615384619"/>
    <n v="148238.04"/>
    <n v="113339.03"/>
    <n v="34899.010000000009"/>
    <n v="0.3079169638208481"/>
    <m/>
    <m/>
    <m/>
    <m/>
    <m/>
    <m/>
    <m/>
  </r>
  <r>
    <x v="1056"/>
    <s v="AL-E009803"/>
    <x v="4"/>
    <s v="E009803"/>
    <s v="STRAIGHT"/>
    <n v="9000"/>
    <n v="5.69"/>
    <x v="3"/>
    <x v="9"/>
    <s v="NoReplen"/>
    <x v="3"/>
    <x v="2"/>
    <s v="PRE 2023"/>
    <m/>
    <n v="1"/>
    <n v="1068.43"/>
    <n v="679.77"/>
    <n v="388.66000000000008"/>
    <n v="0.5717522103064272"/>
    <n v="1068.43"/>
    <n v="5886.8"/>
    <n v="9653.16"/>
    <n v="-3766.3599999999997"/>
    <n v="-0.39016860799986741"/>
    <m/>
    <m/>
    <m/>
    <m/>
    <m/>
    <m/>
    <m/>
  </r>
  <r>
    <x v="1057"/>
    <s v="AL-E009626"/>
    <x v="4"/>
    <s v="E009626"/>
    <s v="STRAIGHT"/>
    <n v="9000"/>
    <n v="11.99"/>
    <x v="4"/>
    <x v="7"/>
    <s v="SpecOrder"/>
    <x v="3"/>
    <x v="2"/>
    <s v="PRE 2023"/>
    <m/>
    <n v="2"/>
    <n v="55.96"/>
    <n v="39.979999999999997"/>
    <n v="15.980000000000004"/>
    <n v="0.39969984992496266"/>
    <n v="27.98"/>
    <n v="67.95"/>
    <n v="359.82"/>
    <n v="-291.87"/>
    <n v="-0.81115557778889447"/>
    <m/>
    <m/>
    <m/>
    <m/>
    <m/>
    <m/>
    <m/>
  </r>
  <r>
    <x v="1058"/>
    <s v="AL-E009623"/>
    <x v="4"/>
    <s v="E009623"/>
    <s v="STRAIGHT"/>
    <n v="9000"/>
    <n v="8.99"/>
    <x v="2"/>
    <x v="9"/>
    <s v="Replenish"/>
    <x v="3"/>
    <x v="1"/>
    <s v="PRE 2023"/>
    <m/>
    <n v="14"/>
    <n v="1932.85"/>
    <n v="3211.86"/>
    <n v="-1279.0100000000002"/>
    <n v="-0.39821474161389359"/>
    <n v="138.06071428571428"/>
    <n v="53634.34"/>
    <n v="52954.17"/>
    <n v="680.16999999999825"/>
    <n v="1.2844503086347991E-2"/>
    <m/>
    <m/>
    <m/>
    <m/>
    <m/>
    <m/>
    <m/>
  </r>
  <r>
    <x v="1059"/>
    <s v="AL-E009624"/>
    <x v="4"/>
    <s v="E009624"/>
    <s v="STRAIGHT"/>
    <n v="9000"/>
    <n v="13.99"/>
    <x v="5"/>
    <x v="7"/>
    <s v="Replenish"/>
    <x v="3"/>
    <x v="1"/>
    <s v="PRE 2023"/>
    <m/>
    <n v="21"/>
    <n v="8338.0400000000009"/>
    <n v="7536.07"/>
    <n v="801.97000000000116"/>
    <n v="0.10641753593053149"/>
    <n v="397.04952380952386"/>
    <n v="501919.23"/>
    <n v="427043.8"/>
    <n v="74875.429999999993"/>
    <n v="0.17533430997007793"/>
    <m/>
    <m/>
    <m/>
    <m/>
    <m/>
    <m/>
    <m/>
  </r>
  <r>
    <x v="1060"/>
    <s v="AL-E009802"/>
    <x v="4"/>
    <s v="E009802"/>
    <n v="0"/>
    <n v="9000"/>
    <n v="5.99"/>
    <x v="7"/>
    <x v="7"/>
    <s v="Replenish"/>
    <x v="3"/>
    <x v="1"/>
    <s v="PRE 2023"/>
    <m/>
    <n v="11"/>
    <n v="191.68"/>
    <n v="161.22"/>
    <n v="30.460000000000008"/>
    <n v="0.18893437538766911"/>
    <n v="17.425454545454546"/>
    <n v="47908.02"/>
    <n v="44762.61"/>
    <n v="3145.4099999999962"/>
    <n v="7.0268690766691178E-2"/>
    <m/>
    <m/>
    <m/>
    <m/>
    <m/>
    <m/>
    <m/>
  </r>
  <r>
    <x v="1061"/>
    <s v="AL-E009621"/>
    <x v="4"/>
    <s v="E009621"/>
    <s v="STRAIGHT"/>
    <n v="9000"/>
    <n v="8.99"/>
    <x v="6"/>
    <x v="9"/>
    <s v="Replenish"/>
    <x v="3"/>
    <x v="1"/>
    <s v="PRE 2023"/>
    <m/>
    <n v="14"/>
    <n v="4009.54"/>
    <n v="4296.17"/>
    <n v="-286.63000000000011"/>
    <n v="-6.6717564714617983E-2"/>
    <n v="286.39571428571429"/>
    <n v="204099.97"/>
    <n v="207435.74"/>
    <n v="-3335.7699999999895"/>
    <n v="-1.6080980066405126E-2"/>
    <m/>
    <m/>
    <m/>
    <m/>
    <m/>
    <m/>
    <m/>
  </r>
  <r>
    <x v="1062"/>
    <s v="AL-A031016"/>
    <x v="2"/>
    <s v="A031016"/>
    <s v="STRAIGHT"/>
    <n v="30000"/>
    <n v="39.99"/>
    <x v="12"/>
    <x v="4"/>
    <s v="CGPO 1"/>
    <x v="1"/>
    <x v="1"/>
    <d v="2025-09-01T00:00:00"/>
    <m/>
    <n v="6"/>
    <n v="119.97"/>
    <n v="0"/>
    <n v="119.97"/>
    <s v=""/>
    <n v="19.995000000000001"/>
    <n v="10797.3"/>
    <n v="0"/>
    <n v="10797.3"/>
    <s v=""/>
    <m/>
    <m/>
    <m/>
    <m/>
    <m/>
    <m/>
    <m/>
  </r>
  <r>
    <x v="1063"/>
    <s v="AL-A031023"/>
    <x v="2"/>
    <s v="A031023"/>
    <s v="FLAVORED"/>
    <n v="30000"/>
    <n v="39.99"/>
    <x v="12"/>
    <x v="4"/>
    <s v="CGPO 1"/>
    <x v="1"/>
    <x v="1"/>
    <d v="2025-09-01T00:00:00"/>
    <m/>
    <n v="6"/>
    <n v="119.97"/>
    <n v="0"/>
    <n v="119.97"/>
    <s v=""/>
    <n v="19.995000000000001"/>
    <n v="7438.14"/>
    <n v="0"/>
    <n v="7438.14"/>
    <s v=""/>
    <m/>
    <m/>
    <m/>
    <m/>
    <m/>
    <m/>
    <m/>
  </r>
  <r>
    <x v="1064"/>
    <s v="AL-A001672"/>
    <x v="2"/>
    <s v="A001672"/>
    <s v="STRAIGHT"/>
    <n v="1000"/>
    <n v="10.19"/>
    <x v="3"/>
    <x v="7"/>
    <s v="NoReplen"/>
    <x v="2"/>
    <x v="2"/>
    <s v="PRE 2023"/>
    <m/>
    <s v=""/>
    <n v="27.58"/>
    <n v="533.36"/>
    <n v="-505.78000000000003"/>
    <n v="-0.94829008549572524"/>
    <s v=""/>
    <n v="0"/>
    <n v="137.94"/>
    <n v="-137.94"/>
    <n v="-1"/>
    <m/>
    <m/>
    <m/>
    <m/>
    <m/>
    <m/>
    <m/>
  </r>
  <r>
    <x v="1065"/>
    <s v="AL-D001672"/>
    <x v="3"/>
    <s v="D001672"/>
    <s v="STRAIGHT"/>
    <n v="1000"/>
    <n v="0.89"/>
    <x v="3"/>
    <x v="8"/>
    <s v="NoReplen"/>
    <x v="2"/>
    <x v="2"/>
    <s v="PRE 2023"/>
    <m/>
    <n v="2"/>
    <n v="266.11"/>
    <n v="497.62"/>
    <n v="-231.51"/>
    <n v="-0.46523451629757639"/>
    <n v="133.05500000000001"/>
    <n v="106.8"/>
    <n v="0"/>
    <n v="106.8"/>
    <s v=""/>
    <m/>
    <m/>
    <m/>
    <m/>
    <m/>
    <m/>
    <m/>
  </r>
  <r>
    <x v="1066"/>
    <s v="AL-E000424"/>
    <x v="4"/>
    <s v="E000424"/>
    <n v="0"/>
    <n v="1000"/>
    <n v="13.99"/>
    <x v="7"/>
    <x v="7"/>
    <s v="Replenish"/>
    <x v="2"/>
    <x v="1"/>
    <s v="PRE 2023"/>
    <m/>
    <n v="98"/>
    <n v="30386.28"/>
    <n v="42837.38"/>
    <n v="-12451.099999999999"/>
    <n v="-0.29065969954278248"/>
    <n v="310.06408163265303"/>
    <n v="13416.41"/>
    <n v="15514.91"/>
    <n v="-2098.5"/>
    <n v="-0.1352569882777277"/>
    <m/>
    <m/>
    <m/>
    <m/>
    <m/>
    <m/>
    <m/>
  </r>
  <r>
    <x v="1067"/>
    <s v="AL-A007986"/>
    <x v="2"/>
    <s v="A007986"/>
    <n v="0"/>
    <n v="7000"/>
    <n v="10.79"/>
    <x v="1"/>
    <x v="10"/>
    <s v="NoReplen"/>
    <x v="2"/>
    <x v="2"/>
    <d v="2023-05-01T00:00:00"/>
    <m/>
    <n v="8"/>
    <n v="3420.43"/>
    <n v="11898.07"/>
    <n v="-8477.64"/>
    <n v="-0.7125222830257345"/>
    <n v="427.55374999999998"/>
    <n v="463.97"/>
    <n v="3132.99"/>
    <n v="-2669.0199999999995"/>
    <n v="-0.85190824100938722"/>
    <m/>
    <m/>
    <m/>
    <m/>
    <m/>
    <m/>
    <m/>
  </r>
  <r>
    <x v="1068"/>
    <s v="AL-A007985"/>
    <x v="2"/>
    <s v="A007985"/>
    <n v="0"/>
    <n v="7000"/>
    <n v="10.79"/>
    <x v="1"/>
    <x v="10"/>
    <s v="NoReplen"/>
    <x v="2"/>
    <x v="2"/>
    <d v="2023-05-01T00:00:00"/>
    <m/>
    <n v="5"/>
    <n v="5136.04"/>
    <n v="8028.48"/>
    <n v="-2892.4399999999996"/>
    <n v="-0.36027243014867072"/>
    <n v="1027.2080000000001"/>
    <n v="636.61"/>
    <n v="2462.62"/>
    <n v="-1826.0099999999998"/>
    <n v="-0.74149076999293428"/>
    <m/>
    <m/>
    <m/>
    <m/>
    <m/>
    <m/>
    <m/>
  </r>
  <r>
    <x v="1069"/>
    <s v="AL-A007987"/>
    <x v="2"/>
    <s v="A007987"/>
    <n v="0"/>
    <n v="7000"/>
    <n v="10.79"/>
    <x v="1"/>
    <x v="10"/>
    <s v="NoReplen"/>
    <x v="2"/>
    <x v="2"/>
    <d v="2023-05-01T00:00:00"/>
    <m/>
    <n v="6"/>
    <n v="4661.28"/>
    <n v="10676.67"/>
    <n v="-6015.39"/>
    <n v="-0.56341443539980163"/>
    <n v="776.88"/>
    <n v="679.77"/>
    <n v="2476.1"/>
    <n v="-1796.33"/>
    <n v="-0.72546746900367509"/>
    <m/>
    <m/>
    <m/>
    <m/>
    <m/>
    <m/>
    <m/>
  </r>
  <r>
    <x v="1070"/>
    <s v="AL-A070409"/>
    <x v="2"/>
    <s v="A070409"/>
    <s v="FLAVORED"/>
    <n v="70000"/>
    <n v="64.989999999999995"/>
    <x v="3"/>
    <x v="5"/>
    <s v="NoReplen"/>
    <x v="2"/>
    <x v="1"/>
    <d v="2025-01-01T00:00:00"/>
    <m/>
    <n v="16"/>
    <n v="5004.2299999999996"/>
    <n v="3509.46"/>
    <n v="1494.7699999999995"/>
    <n v="0.42592592592592582"/>
    <n v="312.76437499999997"/>
    <n v="454.93"/>
    <n v="5829.02"/>
    <n v="-5374.09"/>
    <n v="-0.92195429077271995"/>
    <m/>
    <m/>
    <m/>
    <m/>
    <m/>
    <m/>
    <m/>
  </r>
  <r>
    <x v="1071"/>
    <s v="AL-A008136"/>
    <x v="2"/>
    <s v="A008136"/>
    <s v="STRAIGHT"/>
    <n v="8000"/>
    <n v="47.99"/>
    <x v="8"/>
    <x v="4"/>
    <s v="NoReplen"/>
    <x v="6"/>
    <x v="2"/>
    <s v="PRE 2023"/>
    <m/>
    <n v="2"/>
    <n v="47.77"/>
    <n v="0"/>
    <n v="47.77"/>
    <s v=""/>
    <n v="23.885000000000002"/>
    <s v=""/>
    <s v=""/>
    <s v=""/>
    <s v=""/>
    <m/>
    <m/>
    <m/>
    <m/>
    <m/>
    <m/>
    <m/>
  </r>
  <r>
    <x v="1072"/>
    <s v="AL-A007601"/>
    <x v="2"/>
    <s v="A007601"/>
    <s v="STRAIGHT"/>
    <n v="7000"/>
    <n v="29.99"/>
    <x v="3"/>
    <x v="2"/>
    <s v="NoReplen"/>
    <x v="2"/>
    <x v="2"/>
    <s v="PRE 2023"/>
    <m/>
    <s v=""/>
    <n v="1199.5999999999999"/>
    <n v="18581.46"/>
    <n v="-17381.86"/>
    <n v="-0.93544102562446652"/>
    <s v=""/>
    <n v="239.92"/>
    <n v="4323.99"/>
    <n v="-4084.0699999999997"/>
    <n v="-0.94451421025488036"/>
    <m/>
    <m/>
    <m/>
    <m/>
    <m/>
    <m/>
    <m/>
  </r>
  <r>
    <x v="1073"/>
    <s v="AL-A070322"/>
    <x v="2"/>
    <s v="A070322"/>
    <s v="STRAIGHT"/>
    <n v="70000"/>
    <n v="22.99"/>
    <x v="5"/>
    <x v="6"/>
    <s v="NoReplen"/>
    <x v="4"/>
    <x v="4"/>
    <d v="2024-11-01T00:00:00"/>
    <m/>
    <s v=""/>
    <n v="206.91"/>
    <n v="20432.11"/>
    <n v="-20225.2"/>
    <n v="-0.98987329257722279"/>
    <s v=""/>
    <n v="0"/>
    <n v="20851.93"/>
    <n v="-20851.93"/>
    <n v="-1"/>
    <m/>
    <m/>
    <m/>
    <m/>
    <m/>
    <m/>
    <m/>
  </r>
  <r>
    <x v="1074"/>
    <s v="AL-A070398"/>
    <x v="2"/>
    <s v="A070398"/>
    <s v="STRAIGHT"/>
    <n v="70000"/>
    <n v="32.99"/>
    <x v="5"/>
    <x v="4"/>
    <s v="Replenish"/>
    <x v="2"/>
    <x v="1"/>
    <d v="2024-12-01T00:00:00"/>
    <m/>
    <n v="72"/>
    <n v="51372.65"/>
    <n v="29531.56"/>
    <n v="21841.09"/>
    <n v="0.73958470192566872"/>
    <n v="713.50902777777776"/>
    <n v="31669.62"/>
    <n v="67635.67"/>
    <n v="-35966.050000000003"/>
    <n v="-0.53176156900641336"/>
    <m/>
    <m/>
    <m/>
    <m/>
    <m/>
    <m/>
    <m/>
  </r>
  <r>
    <x v="1075"/>
    <s v="AL-F001522"/>
    <x v="5"/>
    <s v="F001522"/>
    <s v="STRAIGHT"/>
    <n v="1000"/>
    <n v="45.99"/>
    <x v="5"/>
    <x v="6"/>
    <s v="Replenish"/>
    <x v="2"/>
    <x v="1"/>
    <d v="2025-05-01T00:00:00"/>
    <m/>
    <n v="56"/>
    <n v="98766.37"/>
    <n v="8968.0499999999993"/>
    <n v="89798.319999999992"/>
    <n v="10.013137750124052"/>
    <n v="1763.6851785714284"/>
    <n v="69102.89"/>
    <n v="15728.58"/>
    <n v="53374.31"/>
    <n v="3.3934601852169743"/>
    <m/>
    <m/>
    <m/>
    <m/>
    <m/>
    <m/>
    <m/>
  </r>
  <r>
    <x v="1076"/>
    <s v="AL-D001522"/>
    <x v="3"/>
    <s v="D001522"/>
    <s v="STRAIGHT"/>
    <n v="1000"/>
    <n v="1.99"/>
    <x v="5"/>
    <x v="8"/>
    <s v="Replenish"/>
    <x v="2"/>
    <x v="1"/>
    <d v="2026-02-01T00:00:00"/>
    <m/>
    <n v="84"/>
    <n v="3550.16"/>
    <n v="0"/>
    <n v="3550.16"/>
    <s v=""/>
    <n v="42.26380952380952"/>
    <n v="12079.3"/>
    <n v="0"/>
    <n v="12079.3"/>
    <s v=""/>
    <m/>
    <m/>
    <m/>
    <m/>
    <m/>
    <m/>
    <m/>
  </r>
  <r>
    <x v="1077"/>
    <s v="AL-B001522"/>
    <x v="6"/>
    <s v="B001522"/>
    <s v="STRAIGHT"/>
    <n v="10000"/>
    <n v="13.99"/>
    <x v="5"/>
    <x v="6"/>
    <s v="Replenish"/>
    <x v="2"/>
    <x v="1"/>
    <d v="2025-07-01T00:00:00"/>
    <m/>
    <n v="72"/>
    <n v="59037.8"/>
    <n v="0"/>
    <n v="59037.8"/>
    <s v=""/>
    <n v="819.96944444444443"/>
    <n v="81002.100000000006"/>
    <n v="0"/>
    <n v="81002.100000000006"/>
    <s v=""/>
    <m/>
    <m/>
    <m/>
    <m/>
    <m/>
    <m/>
    <m/>
  </r>
  <r>
    <x v="1078"/>
    <s v="AL-A001522"/>
    <x v="2"/>
    <s v="A001522"/>
    <n v="0"/>
    <n v="1000"/>
    <n v="22.99"/>
    <x v="5"/>
    <x v="6"/>
    <s v="Replenish"/>
    <x v="2"/>
    <x v="1"/>
    <s v="PRE 2023"/>
    <m/>
    <n v="136"/>
    <n v="347470.86"/>
    <n v="431568.28"/>
    <n v="-84097.420000000042"/>
    <n v="-0.1948646920946091"/>
    <n v="2554.9327941176471"/>
    <n v="911277.62"/>
    <n v="738300.86"/>
    <n v="172976.76"/>
    <n v="0.23429034066139387"/>
    <m/>
    <m/>
    <m/>
    <m/>
    <m/>
    <m/>
    <m/>
  </r>
  <r>
    <x v="1079"/>
    <s v="AL-A005677"/>
    <x v="2"/>
    <s v="A005677"/>
    <n v="0"/>
    <n v="5000"/>
    <n v="59.99"/>
    <x v="5"/>
    <x v="5"/>
    <s v="Allocated1"/>
    <x v="3"/>
    <x v="1"/>
    <s v="PRE 2023"/>
    <m/>
    <n v="5"/>
    <n v="2159.64"/>
    <n v="3719.38"/>
    <n v="-1559.7400000000002"/>
    <n v="-0.41935483870967749"/>
    <n v="431.928"/>
    <n v="1679.72"/>
    <n v="1919.68"/>
    <n v="-239.96000000000004"/>
    <n v="-0.125"/>
    <m/>
    <m/>
    <m/>
    <m/>
    <m/>
    <m/>
    <m/>
  </r>
  <r>
    <x v="1080"/>
    <s v="AL-A010891"/>
    <x v="2"/>
    <s v="A010891"/>
    <s v="STRAIGHT"/>
    <n v="10000"/>
    <n v="39.99"/>
    <x v="5"/>
    <x v="4"/>
    <s v="SpecOrder"/>
    <x v="2"/>
    <x v="1"/>
    <d v="2025-07-01T00:00:00"/>
    <m/>
    <s v=""/>
    <n v="9117.7199999999993"/>
    <n v="0"/>
    <n v="9117.7199999999993"/>
    <s v=""/>
    <s v=""/>
    <s v=""/>
    <s v=""/>
    <s v=""/>
    <s v=""/>
    <m/>
    <m/>
    <m/>
    <m/>
    <m/>
    <m/>
    <m/>
  </r>
  <r>
    <x v="1081"/>
    <s v="AL-D070145"/>
    <x v="3"/>
    <s v="D070145"/>
    <s v="STRAIGHT"/>
    <n v="70000"/>
    <n v="1.99"/>
    <x v="5"/>
    <x v="8"/>
    <s v="Replenish"/>
    <x v="2"/>
    <x v="1"/>
    <d v="2026-02-01T00:00:00"/>
    <m/>
    <n v="64"/>
    <n v="3092.46"/>
    <n v="0"/>
    <n v="3092.46"/>
    <s v=""/>
    <n v="48.319687500000001"/>
    <n v="12379.79"/>
    <n v="0"/>
    <n v="12379.79"/>
    <s v=""/>
    <m/>
    <m/>
    <m/>
    <m/>
    <m/>
    <m/>
    <m/>
  </r>
  <r>
    <x v="1082"/>
    <s v="AL-A070145"/>
    <x v="2"/>
    <s v="A070145"/>
    <s v="STRAIGHT"/>
    <n v="70000"/>
    <n v="25.99"/>
    <x v="5"/>
    <x v="2"/>
    <s v="Replenish"/>
    <x v="2"/>
    <x v="1"/>
    <d v="2024-02-01T00:00:00"/>
    <m/>
    <n v="114"/>
    <n v="180658.33"/>
    <n v="131437.07"/>
    <n v="49221.25999999998"/>
    <n v="0.37448537159265638"/>
    <n v="1584.7221929824561"/>
    <n v="205402.64"/>
    <n v="151770.28"/>
    <n v="53632.360000000015"/>
    <n v="0.35337854025175419"/>
    <m/>
    <m/>
    <m/>
    <m/>
    <m/>
    <m/>
    <m/>
  </r>
  <r>
    <x v="1083"/>
    <s v="AL-A010828"/>
    <x v="2"/>
    <s v="A010828"/>
    <s v="STRAIGHT"/>
    <n v="10000"/>
    <n v="79.989999999999995"/>
    <x v="5"/>
    <x v="5"/>
    <s v="Allocated1"/>
    <x v="2"/>
    <x v="1"/>
    <d v="2025-05-01T00:00:00"/>
    <m/>
    <n v="1"/>
    <n v="1279.8399999999999"/>
    <n v="0"/>
    <n v="1279.8399999999999"/>
    <s v=""/>
    <n v="1279.8399999999999"/>
    <n v="479.94"/>
    <n v="0"/>
    <n v="479.94"/>
    <s v=""/>
    <m/>
    <m/>
    <m/>
    <m/>
    <m/>
    <m/>
    <m/>
  </r>
  <r>
    <x v="1084"/>
    <s v="AL-A008280"/>
    <x v="2"/>
    <s v="A008280"/>
    <s v="STRAIGHT"/>
    <n v="8000"/>
    <n v="31.99"/>
    <x v="5"/>
    <x v="2"/>
    <s v="Delisted"/>
    <x v="6"/>
    <x v="3"/>
    <d v="2025-12-01T00:00:00"/>
    <m/>
    <n v="1"/>
    <n v="0"/>
    <n v="0"/>
    <n v="0"/>
    <s v=""/>
    <n v="0"/>
    <s v=""/>
    <s v=""/>
    <s v=""/>
    <s v=""/>
    <m/>
    <m/>
    <m/>
    <m/>
    <m/>
    <m/>
    <m/>
  </r>
  <r>
    <x v="1085"/>
    <s v="AL-A010883"/>
    <x v="2"/>
    <s v="A010883"/>
    <s v="STRAIGHT"/>
    <n v="10000"/>
    <n v="79.989999999999995"/>
    <x v="5"/>
    <x v="5"/>
    <s v="Allocated1"/>
    <x v="2"/>
    <x v="1"/>
    <d v="2025-05-01T00:00:00"/>
    <m/>
    <n v="0"/>
    <n v="7119.11"/>
    <n v="0"/>
    <n v="7119.11"/>
    <s v=""/>
    <s v=""/>
    <n v="399.95"/>
    <n v="0"/>
    <n v="399.95"/>
    <s v=""/>
    <m/>
    <m/>
    <m/>
    <m/>
    <m/>
    <m/>
    <m/>
  </r>
  <r>
    <x v="1086"/>
    <s v="AL-A010885"/>
    <x v="2"/>
    <s v="A010885"/>
    <s v="STRAIGHT"/>
    <n v="10000"/>
    <n v="79.989999999999995"/>
    <x v="5"/>
    <x v="5"/>
    <s v="Allocated1"/>
    <x v="2"/>
    <x v="1"/>
    <d v="2025-05-01T00:00:00"/>
    <m/>
    <n v="1"/>
    <n v="3119.61"/>
    <n v="0"/>
    <n v="3119.61"/>
    <s v=""/>
    <n v="3119.61"/>
    <n v="959.88"/>
    <n v="0"/>
    <n v="959.88"/>
    <s v=""/>
    <m/>
    <m/>
    <m/>
    <m/>
    <m/>
    <m/>
    <m/>
  </r>
  <r>
    <x v="1087"/>
    <s v="AL-A005676"/>
    <x v="2"/>
    <s v="A005676"/>
    <s v="STRAIGHT"/>
    <n v="5000"/>
    <n v="79.989999999999995"/>
    <x v="5"/>
    <x v="5"/>
    <s v="Allocated1"/>
    <x v="3"/>
    <x v="1"/>
    <s v="PRE 2023"/>
    <m/>
    <s v=""/>
    <n v="79.989999999999995"/>
    <n v="959.88"/>
    <n v="-879.89"/>
    <n v="-0.91666666666666663"/>
    <s v=""/>
    <s v=""/>
    <s v=""/>
    <s v=""/>
    <s v=""/>
    <m/>
    <m/>
    <m/>
    <m/>
    <m/>
    <m/>
    <m/>
  </r>
  <r>
    <x v="1088"/>
    <s v="AL-A010487"/>
    <x v="2"/>
    <s v="A010487"/>
    <s v="STRAIGHT"/>
    <n v="10000"/>
    <n v="79.989999999999995"/>
    <x v="5"/>
    <x v="5"/>
    <s v="Allocated1"/>
    <x v="1"/>
    <x v="1"/>
    <d v="2026-02-01T00:00:00"/>
    <m/>
    <s v=""/>
    <n v="239.97"/>
    <n v="0"/>
    <n v="239.97"/>
    <s v=""/>
    <s v=""/>
    <s v=""/>
    <s v=""/>
    <s v=""/>
    <s v=""/>
    <m/>
    <m/>
    <m/>
    <m/>
    <m/>
    <m/>
    <m/>
  </r>
  <r>
    <x v="1089"/>
    <s v="AL-A010884"/>
    <x v="2"/>
    <s v="A010884"/>
    <s v="STRAIGHT"/>
    <n v="10000"/>
    <n v="79.989999999999995"/>
    <x v="5"/>
    <x v="5"/>
    <s v="Allocated1"/>
    <x v="2"/>
    <x v="1"/>
    <d v="2025-05-01T00:00:00"/>
    <m/>
    <s v=""/>
    <n v="6239.22"/>
    <n v="0"/>
    <n v="6239.22"/>
    <s v=""/>
    <s v=""/>
    <n v="959.88"/>
    <n v="0"/>
    <n v="959.88"/>
    <s v=""/>
    <m/>
    <m/>
    <m/>
    <m/>
    <m/>
    <m/>
    <m/>
  </r>
  <r>
    <x v="1090"/>
    <s v="AL-A009620"/>
    <x v="2"/>
    <s v="A009620"/>
    <n v="0"/>
    <n v="9000"/>
    <n v="29.99"/>
    <x v="5"/>
    <x v="2"/>
    <s v="SpecOrder"/>
    <x v="3"/>
    <x v="1"/>
    <s v="PRE 2023"/>
    <m/>
    <n v="34"/>
    <n v="63368.87"/>
    <n v="33411.43"/>
    <n v="29957.440000000002"/>
    <n v="0.89662250313739955"/>
    <n v="1863.7902941176471"/>
    <n v="98067.3"/>
    <n v="31619.47"/>
    <n v="66447.83"/>
    <n v="2.1014846232400481"/>
    <m/>
    <m/>
    <m/>
    <m/>
    <m/>
    <m/>
    <m/>
  </r>
  <r>
    <x v="1091"/>
    <s v="AL-A009675"/>
    <x v="2"/>
    <s v="A009675"/>
    <s v="STRAIGHT"/>
    <n v="9000"/>
    <n v="89.99"/>
    <x v="3"/>
    <x v="3"/>
    <s v="Allocated1"/>
    <x v="2"/>
    <x v="1"/>
    <s v="PRE 2023"/>
    <m/>
    <n v="3"/>
    <n v="749.93"/>
    <n v="2749.75"/>
    <n v="-1999.8200000000002"/>
    <n v="-0.72727338848986278"/>
    <n v="249.97666666666666"/>
    <n v="0"/>
    <n v="1099.9000000000001"/>
    <n v="-1099.9000000000001"/>
    <n v="-1"/>
    <m/>
    <m/>
    <m/>
    <m/>
    <m/>
    <m/>
    <m/>
  </r>
  <r>
    <x v="1092"/>
    <s v="AL-A010464"/>
    <x v="2"/>
    <s v="A010464"/>
    <s v="STRAIGHT"/>
    <n v="10000"/>
    <n v="39.99"/>
    <x v="3"/>
    <x v="4"/>
    <s v="NoReplen"/>
    <x v="2"/>
    <x v="1"/>
    <d v="2023-12-01T00:00:00"/>
    <m/>
    <n v="11"/>
    <n v="759.81"/>
    <n v="4198.95"/>
    <n v="-3439.14"/>
    <n v="-0.81904761904761902"/>
    <n v="69.073636363636354"/>
    <n v="959.76"/>
    <n v="519.87"/>
    <n v="439.89"/>
    <n v="0.84615384615384603"/>
    <m/>
    <m/>
    <m/>
    <m/>
    <m/>
    <m/>
    <m/>
  </r>
  <r>
    <x v="1093"/>
    <s v="AL-A005203"/>
    <x v="2"/>
    <s v="A005203"/>
    <s v="STRAIGHT"/>
    <n v="5000"/>
    <n v="10.19"/>
    <x v="8"/>
    <x v="7"/>
    <s v="NoReplen"/>
    <x v="3"/>
    <x v="2"/>
    <s v="PRE 2023"/>
    <m/>
    <n v="1"/>
    <n v="40.76"/>
    <n v="71.33"/>
    <n v="-30.57"/>
    <n v="-0.4285714285714286"/>
    <n v="40.76"/>
    <s v=""/>
    <s v=""/>
    <s v=""/>
    <s v=""/>
    <m/>
    <m/>
    <m/>
    <m/>
    <m/>
    <m/>
    <m/>
  </r>
  <r>
    <x v="1094"/>
    <s v="AL-A004383"/>
    <x v="2"/>
    <s v="A004383"/>
    <n v="0"/>
    <n v="4000"/>
    <n v="41.99"/>
    <x v="5"/>
    <x v="4"/>
    <s v="SpecOrder"/>
    <x v="3"/>
    <x v="1"/>
    <s v="PRE 2023"/>
    <m/>
    <n v="19"/>
    <n v="5500.69"/>
    <n v="8607.9500000000007"/>
    <n v="-3107.2600000000011"/>
    <n v="-0.36097560975609766"/>
    <n v="289.51"/>
    <n v="3695.12"/>
    <n v="8272.0300000000007"/>
    <n v="-4576.9100000000008"/>
    <n v="-0.5532994923857868"/>
    <m/>
    <m/>
    <m/>
    <m/>
    <m/>
    <m/>
    <m/>
  </r>
  <r>
    <x v="1095"/>
    <s v="AL-F000281"/>
    <x v="5"/>
    <s v="F000281"/>
    <n v="0"/>
    <n v="1000"/>
    <n v="64.989999999999995"/>
    <x v="5"/>
    <x v="2"/>
    <s v="Replenish"/>
    <x v="2"/>
    <x v="1"/>
    <d v="2025-02-01T00:00:00"/>
    <m/>
    <n v="46"/>
    <n v="65030.85"/>
    <n v="8123.75"/>
    <n v="56907.1"/>
    <n v="7.0050284659178335"/>
    <n v="1413.7141304347826"/>
    <n v="12523.05"/>
    <n v="4354.33"/>
    <n v="8168.7199999999993"/>
    <n v="1.8759992926581126"/>
    <m/>
    <m/>
    <m/>
    <m/>
    <m/>
    <m/>
    <m/>
  </r>
  <r>
    <x v="1096"/>
    <s v="AL-A000281"/>
    <x v="2"/>
    <s v="A000281"/>
    <n v="0"/>
    <n v="1000"/>
    <n v="34.99"/>
    <x v="5"/>
    <x v="2"/>
    <s v="Replenish"/>
    <x v="2"/>
    <x v="1"/>
    <s v="PRE 2023"/>
    <m/>
    <n v="133"/>
    <n v="178082.02"/>
    <n v="181607.06"/>
    <n v="-3525.0400000000081"/>
    <n v="-1.9410258609990239E-2"/>
    <n v="1338.9625563909774"/>
    <n v="156014.48000000001"/>
    <n v="175027.99"/>
    <n v="-19013.50999999998"/>
    <n v="-0.10863125377832417"/>
    <m/>
    <m/>
    <m/>
    <m/>
    <m/>
    <m/>
    <m/>
  </r>
  <r>
    <x v="1097"/>
    <s v="AL-A001544"/>
    <x v="2"/>
    <s v="A001544"/>
    <n v="0"/>
    <n v="1000"/>
    <n v="31.99"/>
    <x v="5"/>
    <x v="2"/>
    <s v="Replenish"/>
    <x v="2"/>
    <x v="1"/>
    <s v="PRE 2023"/>
    <m/>
    <n v="82"/>
    <n v="52381.27"/>
    <n v="58339.3"/>
    <n v="-5958.0300000000061"/>
    <n v="-0.10212721098813327"/>
    <n v="638.79597560975606"/>
    <n v="45088.66"/>
    <n v="54668.44"/>
    <n v="-9579.7799999999988"/>
    <n v="-0.17523419362249948"/>
    <m/>
    <m/>
    <m/>
    <m/>
    <m/>
    <m/>
    <m/>
  </r>
  <r>
    <x v="1098"/>
    <s v="AL-A001749"/>
    <x v="2"/>
    <s v="A001749"/>
    <s v="STRAIGHT"/>
    <n v="1000"/>
    <n v="227.99"/>
    <x v="12"/>
    <x v="3"/>
    <s v="NoReplen"/>
    <x v="2"/>
    <x v="2"/>
    <d v="2025-09-01T00:00:00"/>
    <m/>
    <n v="1"/>
    <n v="16.190000000000001"/>
    <n v="0"/>
    <n v="16.190000000000001"/>
    <s v=""/>
    <n v="16.190000000000001"/>
    <s v=""/>
    <s v=""/>
    <s v=""/>
    <s v=""/>
    <m/>
    <m/>
    <m/>
    <m/>
    <m/>
    <m/>
    <m/>
  </r>
  <r>
    <x v="1099"/>
    <s v="AL-A007640"/>
    <x v="2"/>
    <s v="A007640"/>
    <s v="STRAIGHT"/>
    <n v="7000"/>
    <n v="17.39"/>
    <x v="3"/>
    <x v="6"/>
    <s v="NoReplen"/>
    <x v="2"/>
    <x v="2"/>
    <s v="PRE 2023"/>
    <m/>
    <s v=""/>
    <n v="52.17"/>
    <n v="1026.01"/>
    <n v="-973.84"/>
    <n v="-0.94915254237288138"/>
    <s v=""/>
    <s v=""/>
    <s v=""/>
    <s v=""/>
    <s v=""/>
    <m/>
    <m/>
    <m/>
    <m/>
    <m/>
    <m/>
    <m/>
  </r>
  <r>
    <x v="1100"/>
    <s v="AL-D007664"/>
    <x v="3"/>
    <s v="D007664"/>
    <s v="STRAIGHT"/>
    <n v="7000"/>
    <n v="2.39"/>
    <x v="3"/>
    <x v="8"/>
    <s v="NoReplen"/>
    <x v="2"/>
    <x v="2"/>
    <s v="PRE 2023"/>
    <m/>
    <n v="1"/>
    <n v="293.97000000000003"/>
    <n v="364.67"/>
    <n v="-70.699999999999989"/>
    <n v="-0.19387391340115712"/>
    <n v="293.97000000000003"/>
    <n v="59.75"/>
    <n v="63.84"/>
    <n v="-4.0900000000000034"/>
    <n v="-6.4066416040100327E-2"/>
    <m/>
    <m/>
    <m/>
    <m/>
    <m/>
    <m/>
    <m/>
  </r>
  <r>
    <x v="1101"/>
    <s v="AL-D009720"/>
    <x v="3"/>
    <s v="D009720"/>
    <s v="STRAIGHT"/>
    <n v="9000"/>
    <n v="2.39"/>
    <x v="3"/>
    <x v="8"/>
    <s v="NoReplen"/>
    <x v="3"/>
    <x v="2"/>
    <s v="PRE 2023"/>
    <m/>
    <n v="13"/>
    <n v="277.24"/>
    <n v="382.03"/>
    <n v="-104.78999999999996"/>
    <n v="-0.27429783001334962"/>
    <n v="21.326153846153847"/>
    <n v="121.89"/>
    <n v="143.63999999999999"/>
    <n v="-21.749999999999986"/>
    <n v="-0.15142021720969079"/>
    <m/>
    <m/>
    <m/>
    <m/>
    <m/>
    <m/>
    <m/>
  </r>
  <r>
    <x v="1102"/>
    <s v="AL-A010455"/>
    <x v="2"/>
    <s v="A010455"/>
    <s v="STRAIGHT"/>
    <n v="10000"/>
    <n v="59.99"/>
    <x v="3"/>
    <x v="5"/>
    <s v="NoReplen"/>
    <x v="3"/>
    <x v="2"/>
    <s v="PRE 2023"/>
    <m/>
    <s v=""/>
    <n v="2339.63"/>
    <n v="3999.6"/>
    <n v="-1659.9699999999998"/>
    <n v="-0.41503400340034002"/>
    <s v=""/>
    <n v="359.94"/>
    <n v="599.94000000000005"/>
    <n v="-240.00000000000006"/>
    <n v="-0.40004000400040007"/>
    <m/>
    <m/>
    <m/>
    <m/>
    <m/>
    <m/>
    <m/>
  </r>
  <r>
    <x v="1103"/>
    <s v="AL-A009720"/>
    <x v="2"/>
    <s v="A009720"/>
    <s v="STRAIGHT"/>
    <n v="9000"/>
    <n v="35.99"/>
    <x v="3"/>
    <x v="4"/>
    <s v="NoReplen"/>
    <x v="3"/>
    <x v="2"/>
    <s v="PRE 2023"/>
    <m/>
    <n v="5"/>
    <n v="7605.9"/>
    <n v="3134.52"/>
    <n v="4471.3799999999992"/>
    <n v="1.426495922820719"/>
    <n v="1521.1799999999998"/>
    <n v="887.76"/>
    <n v="1664.74"/>
    <n v="-776.98"/>
    <n v="-0.46672753703280989"/>
    <m/>
    <m/>
    <m/>
    <m/>
    <m/>
    <m/>
    <m/>
  </r>
  <r>
    <x v="1104"/>
    <s v="AL-A009777"/>
    <x v="2"/>
    <s v="A009777"/>
    <s v="STRAIGHT"/>
    <n v="9000"/>
    <n v="23.99"/>
    <x v="8"/>
    <x v="2"/>
    <s v="NoReplen"/>
    <x v="3"/>
    <x v="4"/>
    <s v="PRE 2023"/>
    <m/>
    <s v=""/>
    <n v="407.83"/>
    <n v="1479.63"/>
    <n v="-1071.8000000000002"/>
    <n v="-0.72437028175962914"/>
    <s v=""/>
    <n v="23.99"/>
    <n v="0"/>
    <n v="23.99"/>
    <s v=""/>
    <m/>
    <m/>
    <m/>
    <m/>
    <m/>
    <m/>
    <m/>
  </r>
  <r>
    <x v="1105"/>
    <s v="AL-E000549"/>
    <x v="4"/>
    <s v="E000549"/>
    <s v="STRAIGHT"/>
    <n v="1000"/>
    <n v="37.99"/>
    <x v="8"/>
    <x v="2"/>
    <s v="Replenish"/>
    <x v="2"/>
    <x v="1"/>
    <s v="PRE 2023"/>
    <m/>
    <n v="80"/>
    <n v="344987.19"/>
    <n v="241109.99"/>
    <n v="103877.20000000001"/>
    <n v="0.43082910003023933"/>
    <n v="4312.3398749999997"/>
    <n v="31037.83"/>
    <n v="27227"/>
    <n v="3810.8300000000017"/>
    <n v="0.13996510816468954"/>
    <m/>
    <m/>
    <m/>
    <m/>
    <m/>
    <m/>
    <m/>
  </r>
  <r>
    <x v="1106"/>
    <s v="AL-F000549"/>
    <x v="5"/>
    <s v="F000549"/>
    <s v="STRAIGHT"/>
    <n v="1000"/>
    <n v="59.99"/>
    <x v="8"/>
    <x v="2"/>
    <s v="Replenish"/>
    <x v="2"/>
    <x v="1"/>
    <s v="PRE 2023"/>
    <m/>
    <n v="91"/>
    <n v="364859.18"/>
    <n v="167013.75"/>
    <n v="197845.43"/>
    <n v="1.1846056387572879"/>
    <n v="4009.4415384615386"/>
    <n v="50091.65"/>
    <n v="26955.53"/>
    <n v="23136.120000000003"/>
    <n v="0.85830699674612232"/>
    <m/>
    <m/>
    <m/>
    <m/>
    <m/>
    <m/>
    <m/>
  </r>
  <r>
    <x v="1107"/>
    <s v="AL-G000549"/>
    <x v="8"/>
    <s v="G000549"/>
    <s v="STRAIGHT"/>
    <n v="1000"/>
    <n v="6.99"/>
    <x v="8"/>
    <x v="8"/>
    <s v="Replenish"/>
    <x v="2"/>
    <x v="1"/>
    <s v="PRE 2023"/>
    <m/>
    <n v="88"/>
    <n v="40849.56"/>
    <n v="42348.75"/>
    <n v="-1499.1900000000023"/>
    <n v="-3.540104489506779E-2"/>
    <n v="464.19954545454544"/>
    <n v="65657.070000000007"/>
    <n v="63666.6"/>
    <n v="1990.4700000000084"/>
    <n v="3.1263959438701194E-2"/>
    <m/>
    <m/>
    <m/>
    <m/>
    <m/>
    <m/>
    <m/>
  </r>
  <r>
    <x v="1108"/>
    <s v="AL-C000549"/>
    <x v="7"/>
    <s v="C000549"/>
    <s v="STRAIGHT"/>
    <n v="1000"/>
    <n v="9.99"/>
    <x v="8"/>
    <x v="8"/>
    <s v="Replenish"/>
    <x v="2"/>
    <x v="1"/>
    <s v="PRE 2023"/>
    <m/>
    <n v="149"/>
    <n v="213496.29"/>
    <n v="193317.83"/>
    <n v="20178.460000000021"/>
    <n v="0.10437971500093934"/>
    <n v="1432.8610067114093"/>
    <n v="234125.64"/>
    <n v="261842.67"/>
    <n v="-27717.03"/>
    <n v="-0.10585375561592003"/>
    <m/>
    <m/>
    <m/>
    <m/>
    <m/>
    <m/>
    <m/>
  </r>
  <r>
    <x v="1109"/>
    <s v="AL-B000549"/>
    <x v="6"/>
    <s v="B000549"/>
    <s v="STRAIGHT"/>
    <n v="1000"/>
    <n v="16.989999999999998"/>
    <x v="8"/>
    <x v="2"/>
    <s v="Replenish"/>
    <x v="2"/>
    <x v="1"/>
    <s v="PRE 2023"/>
    <m/>
    <n v="157"/>
    <n v="576980.4"/>
    <n v="669817.35"/>
    <n v="-92836.949999999953"/>
    <n v="-0.13860039606319541"/>
    <n v="3675.0343949044586"/>
    <n v="375733.85"/>
    <n v="443264.62"/>
    <n v="-67530.770000000019"/>
    <n v="-0.15234865800929476"/>
    <m/>
    <m/>
    <m/>
    <m/>
    <m/>
    <m/>
    <m/>
  </r>
  <r>
    <x v="1110"/>
    <s v="AL-A000549"/>
    <x v="2"/>
    <s v="A000549"/>
    <s v="STRAIGHT"/>
    <n v="1000"/>
    <n v="29.99"/>
    <x v="8"/>
    <x v="2"/>
    <s v="Replenish"/>
    <x v="2"/>
    <x v="1"/>
    <s v="PRE 2023"/>
    <m/>
    <n v="158"/>
    <n v="764235.17"/>
    <n v="722817.01"/>
    <n v="41418.160000000033"/>
    <n v="5.7301031142031444E-2"/>
    <n v="4836.9314556962026"/>
    <n v="350043.28"/>
    <n v="307517.03000000003"/>
    <n v="42526.25"/>
    <n v="0.13828908922540006"/>
    <m/>
    <m/>
    <m/>
    <m/>
    <m/>
    <m/>
    <m/>
  </r>
  <r>
    <x v="1111"/>
    <s v="AL-B000548"/>
    <x v="6"/>
    <s v="B000548"/>
    <s v="STRAIGHT"/>
    <n v="1000"/>
    <n v="14.99"/>
    <x v="8"/>
    <x v="4"/>
    <s v="NoReplen"/>
    <x v="2"/>
    <x v="2"/>
    <s v="PRE 2023"/>
    <m/>
    <n v="15"/>
    <n v="22527.38"/>
    <n v="29172.65"/>
    <n v="-6645.27"/>
    <n v="-0.22779109885457782"/>
    <n v="1501.8253333333334"/>
    <n v="4093.09"/>
    <n v="6444.5"/>
    <n v="-2351.41"/>
    <n v="-0.36487082007913718"/>
    <m/>
    <m/>
    <m/>
    <m/>
    <m/>
    <m/>
    <m/>
  </r>
  <r>
    <x v="1112"/>
    <s v="AL-A000548"/>
    <x v="2"/>
    <s v="A000548"/>
    <s v="STRAIGHT"/>
    <n v="1000"/>
    <n v="46.99"/>
    <x v="8"/>
    <x v="4"/>
    <s v="Replenish"/>
    <x v="2"/>
    <x v="1"/>
    <s v="PRE 2023"/>
    <m/>
    <n v="109"/>
    <n v="60997.79"/>
    <n v="62407.7"/>
    <n v="-1409.9099999999962"/>
    <n v="-2.2591923752998344E-2"/>
    <n v="559.61275229357796"/>
    <n v="32419.7"/>
    <n v="31908.26"/>
    <n v="511.44000000000233"/>
    <n v="1.6028451567086544E-2"/>
    <m/>
    <m/>
    <m/>
    <m/>
    <m/>
    <m/>
    <m/>
  </r>
  <r>
    <x v="1113"/>
    <s v="AL-A004835"/>
    <x v="2"/>
    <s v="A004835"/>
    <s v="SINGLE MALT"/>
    <n v="4000"/>
    <n v="666.99"/>
    <x v="4"/>
    <x v="3"/>
    <s v="SpecOrder"/>
    <x v="3"/>
    <x v="1"/>
    <s v="PRE 2023"/>
    <m/>
    <n v="3"/>
    <n v="666.99"/>
    <n v="0"/>
    <n v="666.99"/>
    <s v=""/>
    <n v="222.33"/>
    <s v=""/>
    <s v=""/>
    <s v=""/>
    <s v=""/>
    <m/>
    <m/>
    <m/>
    <m/>
    <m/>
    <m/>
    <m/>
  </r>
  <r>
    <x v="1114"/>
    <s v="AL-A004687"/>
    <x v="2"/>
    <s v="A004687"/>
    <s v="SINGLE MALT"/>
    <n v="4000"/>
    <n v="47.99"/>
    <x v="4"/>
    <x v="4"/>
    <s v="NoReplen"/>
    <x v="3"/>
    <x v="2"/>
    <s v="PRE 2023"/>
    <m/>
    <n v="1"/>
    <n v="95.98"/>
    <n v="671.86"/>
    <n v="-575.88"/>
    <n v="-0.85714285714285721"/>
    <n v="95.98"/>
    <s v=""/>
    <s v=""/>
    <s v=""/>
    <s v=""/>
    <m/>
    <m/>
    <m/>
    <m/>
    <m/>
    <m/>
    <m/>
  </r>
  <r>
    <x v="1115"/>
    <s v="AL-F000157"/>
    <x v="5"/>
    <s v="F000157"/>
    <s v="BLENDED"/>
    <n v="1000"/>
    <n v="26.99"/>
    <x v="4"/>
    <x v="7"/>
    <s v="Replenish"/>
    <x v="2"/>
    <x v="1"/>
    <s v="PRE 2023"/>
    <m/>
    <n v="77"/>
    <n v="43426.91"/>
    <n v="51092.07"/>
    <n v="-7665.1599999999962"/>
    <n v="-0.15002641310089793"/>
    <n v="563.98584415584423"/>
    <n v="1646.39"/>
    <n v="1754.35"/>
    <n v="-107.95999999999981"/>
    <n v="-6.1538461538461431E-2"/>
    <m/>
    <m/>
    <m/>
    <m/>
    <m/>
    <m/>
    <m/>
  </r>
  <r>
    <x v="1116"/>
    <s v="AL-A007202"/>
    <x v="2"/>
    <s v="A007202"/>
    <s v="STRAIGHT"/>
    <n v="7000"/>
    <n v="11.99"/>
    <x v="3"/>
    <x v="7"/>
    <s v="NoReplen"/>
    <x v="2"/>
    <x v="2"/>
    <s v="PRE 2023"/>
    <m/>
    <s v=""/>
    <n v="323.73"/>
    <n v="9191.02"/>
    <n v="-8867.2900000000009"/>
    <n v="-0.96477757637346018"/>
    <s v=""/>
    <n v="0"/>
    <n v="3826.25"/>
    <n v="-3826.25"/>
    <n v="-1"/>
    <m/>
    <m/>
    <m/>
    <m/>
    <m/>
    <m/>
    <m/>
  </r>
  <r>
    <x v="1117"/>
    <s v="AL-A008083"/>
    <x v="2"/>
    <s v="A008083"/>
    <n v="0"/>
    <n v="8000"/>
    <n v="46.99"/>
    <x v="5"/>
    <x v="4"/>
    <s v="Replenish"/>
    <x v="6"/>
    <x v="1"/>
    <s v="PRE 2023"/>
    <m/>
    <n v="38"/>
    <n v="15976.6"/>
    <n v="18889.98"/>
    <n v="-2913.3799999999992"/>
    <n v="-0.154228855721393"/>
    <n v="420.43684210526317"/>
    <n v="16775.43"/>
    <n v="14050.01"/>
    <n v="2725.42"/>
    <n v="0.19397993311036799"/>
    <m/>
    <m/>
    <m/>
    <m/>
    <m/>
    <m/>
    <m/>
  </r>
  <r>
    <x v="1118"/>
    <s v="AL-A007956"/>
    <x v="2"/>
    <s v="A007956"/>
    <s v="STRAIGHT"/>
    <n v="7000"/>
    <n v="45.99"/>
    <x v="3"/>
    <x v="4"/>
    <s v="Replenish"/>
    <x v="2"/>
    <x v="1"/>
    <d v="2023-05-01T00:00:00"/>
    <m/>
    <n v="14"/>
    <n v="19867.68"/>
    <n v="32974.83"/>
    <n v="-13107.150000000001"/>
    <n v="-0.39748953974895396"/>
    <n v="1419.1200000000001"/>
    <n v="3633.21"/>
    <n v="7358.4"/>
    <n v="-3725.1899999999996"/>
    <n v="-0.50624999999999998"/>
    <m/>
    <m/>
    <m/>
    <m/>
    <m/>
    <m/>
    <m/>
  </r>
  <r>
    <x v="1119"/>
    <s v="AL-A005919"/>
    <x v="2"/>
    <s v="A005919"/>
    <s v="FLAVORED"/>
    <n v="5000"/>
    <n v="27.99"/>
    <x v="6"/>
    <x v="2"/>
    <s v="SpecOrder"/>
    <x v="3"/>
    <x v="4"/>
    <d v="2024-11-01T00:00:00"/>
    <m/>
    <n v="1"/>
    <n v="279.89999999999998"/>
    <n v="27.99"/>
    <n v="251.90999999999997"/>
    <n v="9"/>
    <n v="279.89999999999998"/>
    <s v=""/>
    <s v=""/>
    <s v=""/>
    <s v=""/>
    <m/>
    <m/>
    <m/>
    <m/>
    <m/>
    <m/>
    <m/>
  </r>
  <r>
    <x v="1120"/>
    <s v="AL-A070536"/>
    <x v="2"/>
    <s v="A070536"/>
    <s v="STRAIGHT"/>
    <n v="70000"/>
    <n v="14.99"/>
    <x v="3"/>
    <x v="7"/>
    <s v="Replenish"/>
    <x v="2"/>
    <x v="1"/>
    <d v="2025-09-01T00:00:00"/>
    <m/>
    <n v="52"/>
    <n v="5471.35"/>
    <n v="0"/>
    <n v="5471.35"/>
    <s v=""/>
    <n v="105.21826923076924"/>
    <n v="3177.88"/>
    <n v="0"/>
    <n v="3177.88"/>
    <s v=""/>
    <m/>
    <m/>
    <m/>
    <m/>
    <m/>
    <m/>
    <m/>
  </r>
  <r>
    <x v="1121"/>
    <s v="AL-E000114"/>
    <x v="4"/>
    <s v="E000114"/>
    <s v="STRAIGHT"/>
    <n v="1000"/>
    <n v="38.99"/>
    <x v="10"/>
    <x v="4"/>
    <s v="Replenish"/>
    <x v="2"/>
    <x v="1"/>
    <s v="PRE 2023"/>
    <m/>
    <n v="157"/>
    <n v="1203933.22"/>
    <n v="1301603.17"/>
    <n v="-97669.949999999953"/>
    <n v="-7.5038193092292427E-2"/>
    <n v="7668.3644585987258"/>
    <n v="2465688.61"/>
    <n v="2564216.34"/>
    <n v="-98527.729999999981"/>
    <n v="-3.8424109722348887E-2"/>
    <m/>
    <m/>
    <m/>
    <m/>
    <m/>
    <m/>
    <m/>
  </r>
  <r>
    <x v="1122"/>
    <s v="AL-F000114"/>
    <x v="5"/>
    <s v="F000114"/>
    <s v="STRAIGHT"/>
    <n v="1000"/>
    <n v="59.99"/>
    <x v="10"/>
    <x v="4"/>
    <s v="Replenish"/>
    <x v="2"/>
    <x v="1"/>
    <s v="PRE 2023"/>
    <m/>
    <n v="159"/>
    <n v="3421361.47"/>
    <n v="3815241.82"/>
    <n v="-393880.34999999963"/>
    <n v="-0.10323863298395053"/>
    <n v="21517.99666666667"/>
    <n v="1774178.92"/>
    <n v="2000584.43"/>
    <n v="-226405.51"/>
    <n v="-0.11316968512046255"/>
    <m/>
    <m/>
    <m/>
    <m/>
    <m/>
    <m/>
    <m/>
  </r>
  <r>
    <x v="1123"/>
    <s v="AL-D000114"/>
    <x v="3"/>
    <s v="D000114"/>
    <s v="STRAIGHT"/>
    <n v="1000"/>
    <n v="1.99"/>
    <x v="10"/>
    <x v="8"/>
    <s v="Replenish"/>
    <x v="2"/>
    <x v="1"/>
    <s v="PRE 2023"/>
    <m/>
    <n v="157"/>
    <n v="246986.86"/>
    <n v="297325.90000000002"/>
    <n v="-50339.040000000037"/>
    <n v="-0.16930593668429161"/>
    <n v="1573.1647133757961"/>
    <n v="448390.78"/>
    <n v="487739.05"/>
    <n v="-39348.26999999996"/>
    <n v="-8.0674840368020528E-2"/>
    <m/>
    <m/>
    <m/>
    <m/>
    <m/>
    <m/>
    <m/>
  </r>
  <r>
    <x v="1124"/>
    <s v="AL-C000114"/>
    <x v="7"/>
    <s v="C000114"/>
    <s v="STRAIGHT"/>
    <n v="1000"/>
    <n v="8.99"/>
    <x v="10"/>
    <x v="8"/>
    <s v="Replenish"/>
    <x v="2"/>
    <x v="1"/>
    <s v="PRE 2023"/>
    <m/>
    <n v="159"/>
    <n v="365722.19"/>
    <n v="358629.08"/>
    <n v="7093.109999999986"/>
    <n v="1.9778401684548141E-2"/>
    <n v="2300.1395597484275"/>
    <n v="1089974.57"/>
    <n v="1083070.25"/>
    <n v="6904.3200000000652"/>
    <n v="6.3747665490765382E-3"/>
    <m/>
    <m/>
    <m/>
    <m/>
    <m/>
    <m/>
    <m/>
  </r>
  <r>
    <x v="1125"/>
    <s v="AL-B000114"/>
    <x v="6"/>
    <s v="B000114"/>
    <s v="STRAIGHT"/>
    <n v="1000"/>
    <n v="15.99"/>
    <x v="10"/>
    <x v="4"/>
    <s v="Replenish"/>
    <x v="2"/>
    <x v="1"/>
    <s v="PRE 2023"/>
    <m/>
    <n v="158"/>
    <n v="1271588.76"/>
    <n v="1169812.4099999999"/>
    <n v="101776.35000000009"/>
    <n v="8.7002282699326194E-2"/>
    <n v="8048.0301265822782"/>
    <n v="2239959.15"/>
    <n v="2324402.34"/>
    <n v="-84443.189999999944"/>
    <n v="-3.6328990272828543E-2"/>
    <m/>
    <m/>
    <m/>
    <m/>
    <m/>
    <m/>
    <m/>
  </r>
  <r>
    <x v="1126"/>
    <s v="AL-A000114"/>
    <x v="2"/>
    <s v="A000114"/>
    <s v="STRAIGHT"/>
    <n v="1000"/>
    <n v="29.99"/>
    <x v="10"/>
    <x v="4"/>
    <s v="Replenish"/>
    <x v="2"/>
    <x v="1"/>
    <s v="PRE 2023"/>
    <m/>
    <n v="159"/>
    <n v="2005681.95"/>
    <n v="2432180.12"/>
    <n v="-426498.17000000016"/>
    <n v="-0.17535632599447448"/>
    <n v="12614.351886792452"/>
    <n v="2671870.94"/>
    <n v="2968104.87"/>
    <n v="-296233.93000000017"/>
    <n v="-9.9805749114248887E-2"/>
    <m/>
    <m/>
    <m/>
    <m/>
    <m/>
    <m/>
    <m/>
  </r>
  <r>
    <x v="1127"/>
    <s v="AL-E000214"/>
    <x v="4"/>
    <s v="E000214"/>
    <s v="STRAIGHT"/>
    <n v="1000"/>
    <n v="41.99"/>
    <x v="10"/>
    <x v="4"/>
    <s v="Replenish"/>
    <x v="2"/>
    <x v="1"/>
    <s v="PRE 2023"/>
    <m/>
    <n v="134"/>
    <n v="171865.07"/>
    <n v="243290.06"/>
    <n v="-71424.989999999991"/>
    <n v="-0.29357956506731098"/>
    <n v="1282.5751492537313"/>
    <n v="19903.259999999998"/>
    <n v="39554.58"/>
    <n v="-19651.320000000003"/>
    <n v="-0.49681528662420393"/>
    <m/>
    <m/>
    <m/>
    <m/>
    <m/>
    <m/>
    <m/>
  </r>
  <r>
    <x v="1128"/>
    <s v="AL-F000214"/>
    <x v="5"/>
    <s v="F000214"/>
    <s v="STRAIGHT"/>
    <n v="1000"/>
    <n v="65.989999999999995"/>
    <x v="10"/>
    <x v="4"/>
    <s v="Replenish"/>
    <x v="2"/>
    <x v="1"/>
    <s v="PRE 2023"/>
    <m/>
    <n v="155"/>
    <n v="571671.37"/>
    <n v="674034.33"/>
    <n v="-102362.95999999996"/>
    <n v="-0.15186609263655748"/>
    <n v="3688.2023870967741"/>
    <n v="176061.32"/>
    <n v="194608.38"/>
    <n v="-18547.059999999998"/>
    <n v="-9.5304529023878648E-2"/>
    <m/>
    <m/>
    <m/>
    <m/>
    <m/>
    <m/>
    <m/>
  </r>
  <r>
    <x v="1129"/>
    <s v="AL-D000214"/>
    <x v="3"/>
    <s v="D000214"/>
    <s v="STRAIGHT"/>
    <n v="1000"/>
    <n v="2.99"/>
    <x v="10"/>
    <x v="8"/>
    <s v="Replenish"/>
    <x v="2"/>
    <x v="1"/>
    <s v="PRE 2023"/>
    <m/>
    <n v="150"/>
    <n v="45675.24"/>
    <n v="61656.79"/>
    <n v="-15981.550000000003"/>
    <n v="-0.25920178458852627"/>
    <n v="304.5016"/>
    <n v="104515.45"/>
    <n v="111248.93"/>
    <n v="-6733.4799999999959"/>
    <n v="-6.0526245061413131E-2"/>
    <m/>
    <m/>
    <m/>
    <m/>
    <m/>
    <m/>
    <m/>
  </r>
  <r>
    <x v="1130"/>
    <s v="AL-C000214"/>
    <x v="7"/>
    <s v="C000214"/>
    <s v="STRAIGHT"/>
    <n v="1000"/>
    <n v="9.99"/>
    <x v="10"/>
    <x v="8"/>
    <s v="Replenish"/>
    <x v="2"/>
    <x v="1"/>
    <s v="PRE 2023"/>
    <m/>
    <n v="139"/>
    <n v="98111.79"/>
    <n v="94735.17"/>
    <n v="3376.6199999999953"/>
    <n v="3.5642729094168546E-2"/>
    <n v="705.84021582733806"/>
    <n v="137492.37"/>
    <n v="139220.64000000001"/>
    <n v="-1728.2700000000186"/>
    <n v="-1.2413892078071309E-2"/>
    <m/>
    <m/>
    <m/>
    <m/>
    <m/>
    <m/>
    <m/>
  </r>
  <r>
    <x v="1131"/>
    <s v="AL-B000214"/>
    <x v="6"/>
    <s v="B000214"/>
    <s v="STRAIGHT"/>
    <n v="1000"/>
    <n v="17.989999999999998"/>
    <x v="10"/>
    <x v="4"/>
    <s v="Replenish"/>
    <x v="2"/>
    <x v="1"/>
    <s v="PRE 2023"/>
    <m/>
    <n v="158"/>
    <n v="399286.63"/>
    <n v="473800.13"/>
    <n v="-74513.5"/>
    <n v="-0.15726779137861358"/>
    <n v="2527.130569620253"/>
    <n v="492503.03"/>
    <n v="531175.36"/>
    <n v="-38672.329999999958"/>
    <n v="-7.2805203163038179E-2"/>
    <m/>
    <m/>
    <m/>
    <m/>
    <m/>
    <m/>
    <m/>
  </r>
  <r>
    <x v="1132"/>
    <s v="AL-A000214"/>
    <x v="2"/>
    <s v="A000214"/>
    <s v="STRAIGHT"/>
    <n v="1000"/>
    <n v="35.99"/>
    <x v="10"/>
    <x v="4"/>
    <s v="Replenish"/>
    <x v="2"/>
    <x v="1"/>
    <s v="PRE 2023"/>
    <m/>
    <n v="158"/>
    <n v="332468.63"/>
    <n v="351859.44"/>
    <n v="-19390.809999999998"/>
    <n v="-5.5109534648267511E-2"/>
    <n v="2104.2318354430381"/>
    <n v="421239.75"/>
    <n v="431146.78"/>
    <n v="-9907.0300000000279"/>
    <n v="-2.2978323066682793E-2"/>
    <m/>
    <m/>
    <m/>
    <m/>
    <m/>
    <m/>
    <m/>
  </r>
  <r>
    <x v="1133"/>
    <s v="AL-D070186"/>
    <x v="3"/>
    <s v="D070186"/>
    <s v="FLAVORED"/>
    <n v="70000"/>
    <n v="1.99"/>
    <x v="10"/>
    <x v="8"/>
    <s v="Replenish"/>
    <x v="2"/>
    <x v="1"/>
    <d v="2025-02-01T00:00:00"/>
    <m/>
    <n v="134"/>
    <n v="72863.850000000006"/>
    <n v="22373.57"/>
    <n v="50490.280000000006"/>
    <n v="2.2566930534554839"/>
    <n v="543.76007462686573"/>
    <n v="106986.38"/>
    <n v="55851.34"/>
    <n v="51135.040000000008"/>
    <n v="0.91555618898311142"/>
    <m/>
    <m/>
    <m/>
    <m/>
    <m/>
    <m/>
    <m/>
  </r>
  <r>
    <x v="1134"/>
    <s v="AL-B070186"/>
    <x v="6"/>
    <s v="B070186"/>
    <s v="FLAVORED"/>
    <n v="70000"/>
    <n v="15.99"/>
    <x v="10"/>
    <x v="4"/>
    <s v="Replenish"/>
    <x v="2"/>
    <x v="1"/>
    <d v="2025-02-01T00:00:00"/>
    <m/>
    <n v="157"/>
    <n v="518443.77"/>
    <n v="161690.88"/>
    <n v="356752.89"/>
    <n v="2.2063884493670884"/>
    <n v="3302.189617834395"/>
    <n v="737922.51"/>
    <n v="407633.07"/>
    <n v="330289.44"/>
    <n v="0.81026164045031979"/>
    <m/>
    <m/>
    <m/>
    <m/>
    <m/>
    <m/>
    <m/>
  </r>
  <r>
    <x v="1135"/>
    <s v="AL-A070186"/>
    <x v="2"/>
    <s v="A070186"/>
    <s v="FLAVORED"/>
    <n v="70000"/>
    <n v="29.99"/>
    <x v="10"/>
    <x v="4"/>
    <s v="Replenish"/>
    <x v="2"/>
    <x v="1"/>
    <d v="2024-02-01T00:00:00"/>
    <m/>
    <n v="158"/>
    <n v="1543992.64"/>
    <n v="1705891.18"/>
    <n v="-161898.54000000004"/>
    <n v="-9.4905549602525063E-2"/>
    <n v="9772.1053164556961"/>
    <n v="1451155.33"/>
    <n v="1524001.83"/>
    <n v="-72846.5"/>
    <n v="-4.7799483285397404E-2"/>
    <m/>
    <m/>
    <m/>
    <m/>
    <m/>
    <m/>
    <m/>
  </r>
  <r>
    <x v="1136"/>
    <s v="AL-A070571"/>
    <x v="2"/>
    <s v="A070571"/>
    <s v="FLAVORED"/>
    <n v="70000"/>
    <n v="29.99"/>
    <x v="10"/>
    <x v="4"/>
    <s v="NoReplen"/>
    <x v="2"/>
    <x v="1"/>
    <d v="2025-08-01T00:00:00"/>
    <m/>
    <n v="155"/>
    <n v="771075.55"/>
    <n v="0"/>
    <n v="771075.55"/>
    <s v=""/>
    <n v="4974.680967741936"/>
    <n v="701757.77"/>
    <n v="0"/>
    <n v="701757.77"/>
    <s v=""/>
    <m/>
    <m/>
    <m/>
    <m/>
    <m/>
    <m/>
    <m/>
  </r>
  <r>
    <x v="1137"/>
    <s v="AL-D070240"/>
    <x v="3"/>
    <s v="D070240"/>
    <s v="STRAIGHT"/>
    <n v="70000"/>
    <n v="18.989999999999998"/>
    <x v="10"/>
    <x v="8"/>
    <s v="NoReplen"/>
    <x v="2"/>
    <x v="1"/>
    <d v="2024-07-01T00:00:00"/>
    <m/>
    <n v="4"/>
    <n v="2620.62"/>
    <n v="44284.68"/>
    <n v="-41664.06"/>
    <n v="-0.94082332761578047"/>
    <n v="655.15499999999997"/>
    <n v="7747.92"/>
    <n v="33954.120000000003"/>
    <n v="-26206.200000000004"/>
    <n v="-0.77181208053691275"/>
    <m/>
    <m/>
    <m/>
    <m/>
    <m/>
    <m/>
    <m/>
  </r>
  <r>
    <x v="1138"/>
    <s v="AL-A001114"/>
    <x v="2"/>
    <s v="A001114"/>
    <s v="STRAIGHT"/>
    <n v="1000"/>
    <n v="29.99"/>
    <x v="10"/>
    <x v="4"/>
    <s v="NoReplen"/>
    <x v="2"/>
    <x v="1"/>
    <d v="2024-07-01T00:00:00"/>
    <m/>
    <s v=""/>
    <n v="703.76"/>
    <n v="15168.92"/>
    <n v="-14465.16"/>
    <n v="-0.95360513470965635"/>
    <s v=""/>
    <n v="27.99"/>
    <n v="11726.09"/>
    <n v="-11698.1"/>
    <n v="-0.99761301508004796"/>
    <m/>
    <m/>
    <m/>
    <m/>
    <m/>
    <m/>
    <m/>
  </r>
  <r>
    <x v="1139"/>
    <s v="AL-A070705"/>
    <x v="2"/>
    <s v="A070705"/>
    <s v="STRAIGHT"/>
    <n v="70000"/>
    <n v="29.99"/>
    <x v="10"/>
    <x v="4"/>
    <s v="NoReplen"/>
    <x v="4"/>
    <x v="1"/>
    <d v="2026-04-01T00:00:00"/>
    <m/>
    <n v="138"/>
    <n v="1035.6300000000001"/>
    <n v="0"/>
    <n v="1035.6300000000001"/>
    <s v=""/>
    <n v="7.5045652173913053"/>
    <n v="3358.8"/>
    <n v="0"/>
    <n v="3358.8"/>
    <s v=""/>
    <m/>
    <m/>
    <m/>
    <m/>
    <m/>
    <m/>
    <m/>
  </r>
  <r>
    <x v="1140"/>
    <s v="AL-A000121"/>
    <x v="2"/>
    <s v="A000121"/>
    <s v="STRAIGHT"/>
    <n v="1000"/>
    <n v="149.99"/>
    <x v="10"/>
    <x v="3"/>
    <s v="Replenish"/>
    <x v="2"/>
    <x v="1"/>
    <s v="PRE 2023"/>
    <m/>
    <n v="90"/>
    <n v="62095.86"/>
    <n v="86994.2"/>
    <n v="-24898.339999999997"/>
    <n v="-0.28620689655172415"/>
    <n v="689.95399999999995"/>
    <n v="41847.21"/>
    <n v="55196.32"/>
    <n v="-13349.11"/>
    <n v="-0.24184782608695654"/>
    <m/>
    <m/>
    <m/>
    <m/>
    <m/>
    <m/>
    <m/>
  </r>
  <r>
    <x v="1141"/>
    <s v="AL-A070175"/>
    <x v="2"/>
    <s v="A070175"/>
    <s v="FLAVORED"/>
    <n v="70000"/>
    <n v="249.99"/>
    <x v="10"/>
    <x v="3"/>
    <s v="Allocated2"/>
    <x v="2"/>
    <x v="1"/>
    <d v="2024-02-01T00:00:00"/>
    <m/>
    <n v="23"/>
    <n v="11499.54"/>
    <n v="24499.02"/>
    <n v="-12999.48"/>
    <n v="-0.53061224489795911"/>
    <n v="499.98"/>
    <n v="11749.53"/>
    <n v="38248.47"/>
    <n v="-26498.940000000002"/>
    <n v="-0.69281045751633985"/>
    <m/>
    <m/>
    <m/>
    <m/>
    <m/>
    <m/>
    <m/>
  </r>
  <r>
    <x v="1142"/>
    <s v="AL-J070220"/>
    <x v="1"/>
    <s v="J070220"/>
    <n v="0"/>
    <n v="70000"/>
    <n v="18.989999999999998"/>
    <x v="1"/>
    <x v="1"/>
    <s v="Replenish"/>
    <x v="2"/>
    <x v="1"/>
    <d v="2024-07-01T00:00:00"/>
    <m/>
    <n v="108"/>
    <n v="42043.86"/>
    <n v="49506.93"/>
    <n v="-7463.07"/>
    <n v="-0.15074798619102414"/>
    <n v="389.29500000000002"/>
    <n v="48652.38"/>
    <n v="65040.75"/>
    <n v="-16388.370000000003"/>
    <n v="-0.25197080291970808"/>
    <m/>
    <m/>
    <m/>
    <m/>
    <m/>
    <m/>
    <m/>
  </r>
  <r>
    <x v="1143"/>
    <s v="AL-A070611"/>
    <x v="2"/>
    <s v="A070611"/>
    <s v="STRAIGHT"/>
    <n v="70000"/>
    <n v="39.99"/>
    <x v="10"/>
    <x v="4"/>
    <s v="Replenish"/>
    <x v="2"/>
    <x v="1"/>
    <d v="2026-01-01T00:00:00"/>
    <m/>
    <n v="134"/>
    <n v="136565.85"/>
    <n v="0"/>
    <n v="136565.85"/>
    <s v=""/>
    <n v="1019.1481343283582"/>
    <n v="218185.44"/>
    <n v="0"/>
    <n v="218185.44"/>
    <s v=""/>
    <m/>
    <m/>
    <m/>
    <m/>
    <m/>
    <m/>
    <m/>
  </r>
  <r>
    <x v="1144"/>
    <s v="AL-A070026"/>
    <x v="2"/>
    <s v="A070026"/>
    <s v="STRAIGHT"/>
    <n v="70000"/>
    <n v="79.989999999999995"/>
    <x v="10"/>
    <x v="3"/>
    <s v="Replenish"/>
    <x v="2"/>
    <x v="1"/>
    <d v="2023-05-01T00:00:00"/>
    <m/>
    <n v="45"/>
    <n v="16397.95"/>
    <n v="21277.34"/>
    <n v="-4879.3899999999994"/>
    <n v="-0.22932330827067671"/>
    <n v="364.39888888888891"/>
    <n v="6159.23"/>
    <n v="6879.14"/>
    <n v="-719.91000000000076"/>
    <n v="-0.10465116279069775"/>
    <m/>
    <m/>
    <m/>
    <m/>
    <m/>
    <m/>
    <m/>
  </r>
  <r>
    <x v="1145"/>
    <s v="AL-F007115"/>
    <x v="5"/>
    <s v="F007115"/>
    <s v="FLAVORED"/>
    <n v="7000"/>
    <n v="59.99"/>
    <x v="10"/>
    <x v="4"/>
    <s v="Replenish"/>
    <x v="2"/>
    <x v="1"/>
    <d v="2023-11-01T00:00:00"/>
    <m/>
    <n v="156"/>
    <n v="673563.04"/>
    <n v="772629.04"/>
    <n v="-99066"/>
    <n v="-0.12821935867178902"/>
    <n v="4317.7117948717951"/>
    <n v="259030.41"/>
    <n v="297793.76"/>
    <n v="-38763.350000000006"/>
    <n v="-0.13016844275044581"/>
    <m/>
    <m/>
    <m/>
    <m/>
    <m/>
    <m/>
    <m/>
  </r>
  <r>
    <x v="1146"/>
    <s v="AL-D007115"/>
    <x v="3"/>
    <s v="D007115"/>
    <s v="FLAVORED"/>
    <n v="7000"/>
    <n v="1.99"/>
    <x v="10"/>
    <x v="8"/>
    <s v="Replenish"/>
    <x v="2"/>
    <x v="1"/>
    <d v="2024-02-01T00:00:00"/>
    <m/>
    <n v="107"/>
    <n v="44022.78"/>
    <n v="52753.77"/>
    <n v="-8730.989999999998"/>
    <n v="-0.16550456962601912"/>
    <n v="411.42785046728972"/>
    <n v="95131.95"/>
    <n v="106673.91"/>
    <n v="-11541.960000000006"/>
    <n v="-0.10819852764373228"/>
    <m/>
    <m/>
    <m/>
    <m/>
    <m/>
    <m/>
    <m/>
  </r>
  <r>
    <x v="1147"/>
    <s v="AL-B007115"/>
    <x v="6"/>
    <s v="B007115"/>
    <s v="FLAVORED"/>
    <n v="7000"/>
    <n v="15.99"/>
    <x v="10"/>
    <x v="4"/>
    <s v="Replenish"/>
    <x v="2"/>
    <x v="1"/>
    <d v="2023-04-01T00:00:00"/>
    <m/>
    <n v="159"/>
    <n v="474998.94"/>
    <n v="657636.72"/>
    <n v="-182637.77999999997"/>
    <n v="-0.2777183427348765"/>
    <n v="2987.4147169811322"/>
    <n v="884662.74"/>
    <n v="1074352.1100000001"/>
    <n v="-189689.37000000011"/>
    <n v="-0.17656163955409376"/>
    <m/>
    <m/>
    <m/>
    <m/>
    <m/>
    <m/>
    <m/>
  </r>
  <r>
    <x v="1148"/>
    <s v="AL-A007115"/>
    <x v="2"/>
    <s v="A007115"/>
    <s v="FLAVORED"/>
    <n v="7000"/>
    <n v="29.99"/>
    <x v="10"/>
    <x v="4"/>
    <s v="Replenish"/>
    <x v="2"/>
    <x v="1"/>
    <s v="PRE 2023"/>
    <m/>
    <n v="159"/>
    <n v="995878.96"/>
    <n v="1376394.97"/>
    <n v="-380516.01"/>
    <n v="-0.27645844273900533"/>
    <n v="6263.3896855345911"/>
    <n v="1443452.52"/>
    <n v="1643209.04"/>
    <n v="-199756.52000000002"/>
    <n v="-0.12156488623017803"/>
    <m/>
    <m/>
    <m/>
    <m/>
    <m/>
    <m/>
    <m/>
  </r>
  <r>
    <x v="1149"/>
    <s v="AL-J007556"/>
    <x v="1"/>
    <s v="J007556"/>
    <n v="0"/>
    <n v="7000"/>
    <n v="6.59"/>
    <x v="1"/>
    <x v="1"/>
    <s v="NoReplen"/>
    <x v="2"/>
    <x v="2"/>
    <s v="PRE 2023"/>
    <m/>
    <n v="1"/>
    <n v="665.59"/>
    <n v="12964.84"/>
    <n v="-12299.25"/>
    <n v="-0.94866191946834666"/>
    <n v="665.59"/>
    <n v="197.7"/>
    <n v="4523.8999999999996"/>
    <n v="-4326.2"/>
    <n v="-0.95629876876146691"/>
    <m/>
    <m/>
    <m/>
    <m/>
    <m/>
    <m/>
    <m/>
  </r>
  <r>
    <x v="1150"/>
    <s v="AL-B000116"/>
    <x v="6"/>
    <s v="B000116"/>
    <s v="STRAIGHT"/>
    <n v="1000"/>
    <n v="15.99"/>
    <x v="10"/>
    <x v="4"/>
    <s v="NoReplen"/>
    <x v="2"/>
    <x v="4"/>
    <s v="PRE 2023"/>
    <m/>
    <n v="2"/>
    <n v="12184.38"/>
    <n v="364635.96"/>
    <n v="-352451.58"/>
    <n v="-0.96658480968251181"/>
    <n v="6092.19"/>
    <n v="3086.07"/>
    <n v="113672.91"/>
    <n v="-110586.84"/>
    <n v="-0.9728513152342102"/>
    <m/>
    <m/>
    <m/>
    <m/>
    <m/>
    <m/>
    <m/>
  </r>
  <r>
    <x v="1151"/>
    <s v="AL-E009013"/>
    <x v="4"/>
    <s v="E009013"/>
    <s v="STRAIGHT"/>
    <n v="9000"/>
    <n v="38.99"/>
    <x v="10"/>
    <x v="4"/>
    <s v="SpecOrder"/>
    <x v="3"/>
    <x v="1"/>
    <s v="PRE 2023"/>
    <m/>
    <n v="0"/>
    <n v="545.86"/>
    <n v="10683.26"/>
    <n v="-10137.4"/>
    <n v="-0.94890510948905105"/>
    <s v=""/>
    <n v="1637.58"/>
    <n v="17818.43"/>
    <n v="-16180.85"/>
    <n v="-0.90809628008752741"/>
    <m/>
    <m/>
    <m/>
    <m/>
    <m/>
    <m/>
    <m/>
  </r>
  <r>
    <x v="1152"/>
    <s v="AL-F001408"/>
    <x v="5"/>
    <s v="F001408"/>
    <s v="FLAVORED"/>
    <n v="1000"/>
    <n v="59.99"/>
    <x v="10"/>
    <x v="4"/>
    <s v="Replenish"/>
    <x v="2"/>
    <x v="1"/>
    <s v="PRE 2023"/>
    <m/>
    <n v="159"/>
    <n v="1261580.8799999999"/>
    <n v="1434444.67"/>
    <n v="-172863.79000000004"/>
    <n v="-0.12050920723209213"/>
    <n v="7934.4709433962253"/>
    <n v="854074.13"/>
    <n v="901843.26"/>
    <n v="-47769.130000000005"/>
    <n v="-5.2968328443237511E-2"/>
    <m/>
    <m/>
    <m/>
    <m/>
    <m/>
    <m/>
    <m/>
  </r>
  <r>
    <x v="1153"/>
    <s v="AL-D001408"/>
    <x v="3"/>
    <s v="D001408"/>
    <s v="FLAVORED"/>
    <n v="1000"/>
    <n v="1.99"/>
    <x v="10"/>
    <x v="8"/>
    <s v="Replenish"/>
    <x v="2"/>
    <x v="1"/>
    <s v="PRE 2023"/>
    <m/>
    <n v="157"/>
    <n v="130864.39"/>
    <n v="187627.15"/>
    <n v="-56762.759999999995"/>
    <n v="-0.3025295646179138"/>
    <n v="833.53114649681527"/>
    <n v="348411.19"/>
    <n v="416485.11"/>
    <n v="-68073.919999999984"/>
    <n v="-0.16344862845156694"/>
    <m/>
    <m/>
    <m/>
    <m/>
    <m/>
    <m/>
    <m/>
  </r>
  <r>
    <x v="1154"/>
    <s v="AL-C001408"/>
    <x v="7"/>
    <s v="C001408"/>
    <s v="FLAVORED"/>
    <n v="1000"/>
    <n v="8.99"/>
    <x v="10"/>
    <x v="8"/>
    <s v="Replenish"/>
    <x v="2"/>
    <x v="1"/>
    <s v="PRE 2023"/>
    <m/>
    <n v="158"/>
    <n v="297443.14"/>
    <n v="323253.43"/>
    <n v="-25810.289999999979"/>
    <n v="-7.9845370859637832E-2"/>
    <n v="1882.5515189873418"/>
    <n v="1088005.76"/>
    <n v="1148094.92"/>
    <n v="-60089.159999999916"/>
    <n v="-5.2338146396466834E-2"/>
    <m/>
    <m/>
    <m/>
    <m/>
    <m/>
    <m/>
    <m/>
  </r>
  <r>
    <x v="1155"/>
    <s v="AL-B001408"/>
    <x v="6"/>
    <s v="B001408"/>
    <s v="FLAVORED"/>
    <n v="1000"/>
    <n v="15.99"/>
    <x v="10"/>
    <x v="4"/>
    <s v="Replenish"/>
    <x v="2"/>
    <x v="1"/>
    <s v="PRE 2023"/>
    <m/>
    <n v="159"/>
    <n v="908887.59"/>
    <n v="1064838.06"/>
    <n v="-155950.47000000009"/>
    <n v="-0.14645463555275262"/>
    <n v="5716.2741509433963"/>
    <n v="2131147.2000000002"/>
    <n v="2400562.71"/>
    <n v="-269415.50999999978"/>
    <n v="-0.11223014873875126"/>
    <m/>
    <m/>
    <m/>
    <m/>
    <m/>
    <m/>
    <m/>
  </r>
  <r>
    <x v="1156"/>
    <s v="AL-A001408"/>
    <x v="2"/>
    <s v="A001408"/>
    <s v="FLAVORED"/>
    <n v="1000"/>
    <n v="29.99"/>
    <x v="10"/>
    <x v="4"/>
    <s v="Replenish"/>
    <x v="2"/>
    <x v="1"/>
    <s v="PRE 2023"/>
    <m/>
    <n v="159"/>
    <n v="1713804.25"/>
    <n v="2171725.7799999998"/>
    <n v="-457921.5299999998"/>
    <n v="-0.2108560547639674"/>
    <n v="10778.643081761007"/>
    <n v="3543778"/>
    <n v="3845222.46"/>
    <n v="-301444.45999999996"/>
    <n v="-7.8394543654049076E-2"/>
    <m/>
    <m/>
    <m/>
    <m/>
    <m/>
    <m/>
    <m/>
  </r>
  <r>
    <x v="1157"/>
    <s v="AL-F000141"/>
    <x v="5"/>
    <s v="F000141"/>
    <s v="STRAIGHT"/>
    <n v="1000"/>
    <n v="89.99"/>
    <x v="10"/>
    <x v="4"/>
    <s v="NoReplen"/>
    <x v="2"/>
    <x v="4"/>
    <s v="PRE 2023"/>
    <m/>
    <n v="13"/>
    <n v="45444.95"/>
    <n v="162521.94"/>
    <n v="-117076.99"/>
    <n v="-0.72037652270210417"/>
    <n v="3495.7653846153844"/>
    <n v="7559.16"/>
    <n v="22857.46"/>
    <n v="-15298.3"/>
    <n v="-0.66929133858267709"/>
    <m/>
    <m/>
    <m/>
    <m/>
    <m/>
    <m/>
    <m/>
  </r>
  <r>
    <x v="1158"/>
    <s v="AL-B000141"/>
    <x v="6"/>
    <s v="B000141"/>
    <s v="STRAIGHT"/>
    <n v="1000"/>
    <n v="26.99"/>
    <x v="10"/>
    <x v="4"/>
    <s v="Replenish"/>
    <x v="2"/>
    <x v="1"/>
    <s v="PRE 2023"/>
    <m/>
    <n v="55"/>
    <n v="58352.38"/>
    <n v="62967.67"/>
    <n v="-4615.2900000000009"/>
    <n v="-7.3296185169309913E-2"/>
    <n v="1060.9523636363635"/>
    <n v="18839.02"/>
    <n v="26018.36"/>
    <n v="-7179.34"/>
    <n v="-0.27593360995850624"/>
    <m/>
    <m/>
    <m/>
    <m/>
    <m/>
    <m/>
    <m/>
  </r>
  <r>
    <x v="1159"/>
    <s v="AL-A000141"/>
    <x v="2"/>
    <s v="A000141"/>
    <s v="STRAIGHT"/>
    <n v="1000"/>
    <n v="49.99"/>
    <x v="10"/>
    <x v="4"/>
    <s v="NoReplen"/>
    <x v="2"/>
    <x v="4"/>
    <s v="PRE 2023"/>
    <m/>
    <n v="28"/>
    <n v="52639.47"/>
    <n v="181663.66"/>
    <n v="-129024.19"/>
    <n v="-0.71023665382498624"/>
    <n v="1879.9810714285716"/>
    <n v="11747.65"/>
    <n v="128124.37"/>
    <n v="-116376.72"/>
    <n v="-0.90831057354662503"/>
    <m/>
    <m/>
    <m/>
    <m/>
    <m/>
    <m/>
    <m/>
  </r>
  <r>
    <x v="1160"/>
    <s v="AL-F070577"/>
    <x v="5"/>
    <s v="F070577"/>
    <s v="STRAIGHT"/>
    <n v="70000"/>
    <n v="89.99"/>
    <x v="10"/>
    <x v="4"/>
    <s v="Replenish"/>
    <x v="2"/>
    <x v="1"/>
    <d v="2025-07-09T00:00:00"/>
    <m/>
    <n v="101"/>
    <n v="94579.49"/>
    <n v="0"/>
    <n v="94579.49"/>
    <s v=""/>
    <n v="936.43059405940596"/>
    <n v="24927.23"/>
    <n v="0"/>
    <n v="24927.23"/>
    <s v=""/>
    <m/>
    <m/>
    <m/>
    <m/>
    <m/>
    <m/>
    <m/>
  </r>
  <r>
    <x v="1161"/>
    <s v="AL-B070577"/>
    <x v="6"/>
    <s v="B070577"/>
    <s v="STRAIGHT"/>
    <n v="70000"/>
    <n v="26.99"/>
    <x v="10"/>
    <x v="5"/>
    <s v="Replenish"/>
    <x v="2"/>
    <x v="1"/>
    <d v="2025-07-09T00:00:00"/>
    <m/>
    <n v="72"/>
    <n v="43723.8"/>
    <n v="0"/>
    <n v="43723.8"/>
    <s v=""/>
    <n v="607.27500000000009"/>
    <n v="25019.73"/>
    <n v="0"/>
    <n v="25019.73"/>
    <s v=""/>
    <m/>
    <m/>
    <m/>
    <m/>
    <m/>
    <m/>
    <m/>
  </r>
  <r>
    <x v="1162"/>
    <s v="AL-A070577"/>
    <x v="2"/>
    <s v="A070577"/>
    <s v="STRAIGHT"/>
    <n v="70000"/>
    <n v="49.99"/>
    <x v="10"/>
    <x v="4"/>
    <s v="Replenish"/>
    <x v="2"/>
    <x v="1"/>
    <d v="2025-07-09T00:00:00"/>
    <m/>
    <n v="127"/>
    <n v="134773.04"/>
    <n v="0"/>
    <n v="134773.04"/>
    <s v=""/>
    <n v="1061.2050393700788"/>
    <n v="78084.38"/>
    <n v="0"/>
    <n v="78084.38"/>
    <s v=""/>
    <m/>
    <m/>
    <m/>
    <m/>
    <m/>
    <m/>
    <m/>
  </r>
  <r>
    <x v="1163"/>
    <s v="AL-A001856"/>
    <x v="2"/>
    <s v="A001856"/>
    <s v="FLAVORED"/>
    <n v="1000"/>
    <n v="29.99"/>
    <x v="10"/>
    <x v="4"/>
    <s v="NoReplen"/>
    <x v="2"/>
    <x v="1"/>
    <s v="PRE 2023"/>
    <m/>
    <n v="153"/>
    <n v="231762.72"/>
    <n v="644082.92000000004"/>
    <n v="-412320.20000000007"/>
    <n v="-0.6401663313785747"/>
    <n v="1514.7890196078431"/>
    <n v="413412.15"/>
    <n v="770327.2"/>
    <n v="-356915.04999999993"/>
    <n v="-0.46332915415683096"/>
    <m/>
    <m/>
    <m/>
    <m/>
    <m/>
    <m/>
    <m/>
  </r>
  <r>
    <x v="1164"/>
    <s v="AL-F001701"/>
    <x v="5"/>
    <s v="F001701"/>
    <s v="FLAVORED"/>
    <n v="1000"/>
    <n v="59.99"/>
    <x v="10"/>
    <x v="4"/>
    <s v="Replenish"/>
    <x v="2"/>
    <x v="1"/>
    <s v="PRE 2023"/>
    <m/>
    <n v="149"/>
    <n v="354123.08"/>
    <n v="387163.94"/>
    <n v="-33040.859999999986"/>
    <n v="-8.5340747384686666E-2"/>
    <n v="2376.6649664429533"/>
    <n v="144954.01999999999"/>
    <n v="166503.92000000001"/>
    <n v="-21549.900000000023"/>
    <n v="-0.12942578168730212"/>
    <m/>
    <m/>
    <m/>
    <m/>
    <m/>
    <m/>
    <m/>
  </r>
  <r>
    <x v="1165"/>
    <s v="AL-D001701"/>
    <x v="3"/>
    <s v="D001701"/>
    <s v="FLAVORED"/>
    <n v="1000"/>
    <n v="1.99"/>
    <x v="10"/>
    <x v="8"/>
    <s v="Replenish"/>
    <x v="2"/>
    <x v="1"/>
    <s v="PRE 2023"/>
    <m/>
    <n v="149"/>
    <n v="47159.02"/>
    <n v="56259.29"/>
    <n v="-9100.2700000000041"/>
    <n v="-0.16175586289837651"/>
    <n v="316.50348993288588"/>
    <n v="106072.97"/>
    <n v="122430.77"/>
    <n v="-16357.800000000003"/>
    <n v="-0.13360856915299968"/>
    <m/>
    <m/>
    <m/>
    <m/>
    <m/>
    <m/>
    <m/>
  </r>
  <r>
    <x v="1166"/>
    <s v="AL-B001701"/>
    <x v="6"/>
    <s v="B001701"/>
    <s v="FLAVORED"/>
    <n v="1000"/>
    <n v="15.99"/>
    <x v="10"/>
    <x v="4"/>
    <s v="Replenish"/>
    <x v="2"/>
    <x v="1"/>
    <s v="PRE 2023"/>
    <m/>
    <n v="154"/>
    <n v="282063.59999999998"/>
    <n v="310669.71000000002"/>
    <n v="-28606.110000000044"/>
    <n v="-9.2078851201811807E-2"/>
    <n v="1831.5818181818181"/>
    <n v="648762.27"/>
    <n v="678855.45"/>
    <n v="-30093.179999999935"/>
    <n v="-4.4329289836297137E-2"/>
    <m/>
    <m/>
    <m/>
    <m/>
    <m/>
    <m/>
    <m/>
  </r>
  <r>
    <x v="1167"/>
    <s v="AL-A001701"/>
    <x v="2"/>
    <s v="A001701"/>
    <s v="FLAVORED"/>
    <n v="1000"/>
    <n v="29.99"/>
    <x v="10"/>
    <x v="4"/>
    <s v="Replenish"/>
    <x v="2"/>
    <x v="1"/>
    <s v="PRE 2023"/>
    <m/>
    <n v="159"/>
    <n v="421358.23"/>
    <n v="551498.96"/>
    <n v="-130140.72999999998"/>
    <n v="-0.23597638334621696"/>
    <n v="2650.0517610062893"/>
    <n v="772331.21"/>
    <n v="880985.47"/>
    <n v="-108654.26000000001"/>
    <n v="-0.12333263566764618"/>
    <m/>
    <m/>
    <m/>
    <m/>
    <m/>
    <m/>
    <m/>
  </r>
  <r>
    <x v="1168"/>
    <s v="AL-A001314"/>
    <x v="2"/>
    <s v="A001314"/>
    <s v="STRAIGHT"/>
    <n v="1000"/>
    <n v="17.989999999999998"/>
    <x v="10"/>
    <x v="4"/>
    <s v="NoReplen"/>
    <x v="4"/>
    <x v="1"/>
    <s v="PRE 2023"/>
    <m/>
    <n v="4"/>
    <n v="303701.49"/>
    <n v="363276.39"/>
    <n v="-59574.900000000023"/>
    <n v="-0.16399331649381343"/>
    <n v="75925.372499999998"/>
    <n v="129201.79"/>
    <n v="172054.53"/>
    <n v="-42852.740000000005"/>
    <n v="-0.24906487495563179"/>
    <m/>
    <m/>
    <m/>
    <m/>
    <m/>
    <m/>
    <m/>
  </r>
  <r>
    <x v="1169"/>
    <s v="AL-J007557"/>
    <x v="1"/>
    <s v="J007557"/>
    <n v="0"/>
    <n v="7000"/>
    <n v="10.99"/>
    <x v="1"/>
    <x v="1"/>
    <s v="Replenish"/>
    <x v="2"/>
    <x v="1"/>
    <s v="PRE 2023"/>
    <m/>
    <n v="150"/>
    <n v="39276.97"/>
    <n v="35741.06"/>
    <n v="3535.9100000000035"/>
    <n v="9.8931313173140412E-2"/>
    <n v="261.84646666666669"/>
    <n v="40691.730000000003"/>
    <n v="38082.46"/>
    <n v="2609.2700000000041"/>
    <n v="6.8516319586497509E-2"/>
    <m/>
    <m/>
    <m/>
    <m/>
    <m/>
    <m/>
    <m/>
  </r>
  <r>
    <x v="1170"/>
    <s v="AL-J007797"/>
    <x v="1"/>
    <s v="J007797"/>
    <n v="0"/>
    <n v="7000"/>
    <n v="10.99"/>
    <x v="1"/>
    <x v="1"/>
    <s v="Replenish"/>
    <x v="2"/>
    <x v="1"/>
    <s v="PRE 2023"/>
    <m/>
    <n v="140"/>
    <n v="42689.72"/>
    <n v="39100.629999999997"/>
    <n v="3589.0900000000038"/>
    <n v="9.1791104133104762E-2"/>
    <n v="304.92657142857144"/>
    <n v="24708.67"/>
    <n v="29297.35"/>
    <n v="-4588.68"/>
    <n v="-0.15662440459632021"/>
    <m/>
    <m/>
    <m/>
    <m/>
    <m/>
    <m/>
    <m/>
  </r>
  <r>
    <x v="1171"/>
    <s v="AL-B070270"/>
    <x v="6"/>
    <s v="B070270"/>
    <n v="0"/>
    <n v="70000"/>
    <n v="12.99"/>
    <x v="1"/>
    <x v="10"/>
    <s v="Replenish"/>
    <x v="2"/>
    <x v="1"/>
    <d v="2024-10-01T00:00:00"/>
    <m/>
    <n v="116"/>
    <n v="59286.36"/>
    <n v="68898.23"/>
    <n v="-9611.8699999999953"/>
    <n v="-0.13950822829555998"/>
    <n v="511.0893103448276"/>
    <n v="51687.21"/>
    <n v="90013.24"/>
    <n v="-38326.030000000006"/>
    <n v="-0.42578214049399843"/>
    <m/>
    <m/>
    <m/>
    <m/>
    <m/>
    <m/>
    <m/>
  </r>
  <r>
    <x v="1172"/>
    <s v="AL-J007555"/>
    <x v="1"/>
    <s v="J007555"/>
    <n v="0"/>
    <n v="7000"/>
    <n v="10.99"/>
    <x v="1"/>
    <x v="1"/>
    <s v="Replenish"/>
    <x v="2"/>
    <x v="1"/>
    <s v="PRE 2023"/>
    <m/>
    <n v="154"/>
    <n v="36611.480000000003"/>
    <n v="30005.93"/>
    <n v="6605.5500000000029"/>
    <n v="0.22014148536639278"/>
    <n v="237.73688311688315"/>
    <n v="43009.66"/>
    <n v="42889.21"/>
    <n v="120.45000000000437"/>
    <n v="2.8083986625075941E-3"/>
    <m/>
    <m/>
    <m/>
    <m/>
    <m/>
    <m/>
    <m/>
  </r>
  <r>
    <x v="1173"/>
    <s v="AL-A001181"/>
    <x v="2"/>
    <s v="A001181"/>
    <s v="STRAIGHT"/>
    <n v="1000"/>
    <n v="41.99"/>
    <x v="10"/>
    <x v="4"/>
    <s v="Replenish"/>
    <x v="2"/>
    <x v="1"/>
    <s v="PRE 2023"/>
    <m/>
    <n v="129"/>
    <n v="134284.01999999999"/>
    <n v="198150.81"/>
    <n v="-63866.790000000008"/>
    <n v="-0.3223140495867769"/>
    <n v="1040.9613953488372"/>
    <n v="81208.66"/>
    <n v="97668.74"/>
    <n v="-16460.080000000002"/>
    <n v="-0.16852966466036112"/>
    <m/>
    <m/>
    <m/>
    <m/>
    <m/>
    <m/>
    <m/>
  </r>
  <r>
    <x v="1174"/>
    <s v="AL-B005496"/>
    <x v="6"/>
    <s v="B005496"/>
    <s v="STRAIGHT"/>
    <n v="5000"/>
    <n v="15.59"/>
    <x v="2"/>
    <x v="4"/>
    <s v="NoReplen"/>
    <x v="3"/>
    <x v="2"/>
    <s v="PRE 2023"/>
    <m/>
    <n v="4"/>
    <n v="1481.33"/>
    <n v="477.48"/>
    <n v="1003.8499999999999"/>
    <n v="2.1023917232135374"/>
    <n v="370.33249999999998"/>
    <n v="373.68"/>
    <n v="103.8"/>
    <n v="269.88"/>
    <n v="2.6"/>
    <m/>
    <m/>
    <m/>
    <m/>
    <m/>
    <m/>
    <m/>
  </r>
  <r>
    <x v="1175"/>
    <s v="AL-B005489"/>
    <x v="6"/>
    <s v="B005489"/>
    <s v="STRAIGHT"/>
    <n v="5000"/>
    <n v="15.59"/>
    <x v="2"/>
    <x v="4"/>
    <s v="NoReplen"/>
    <x v="3"/>
    <x v="2"/>
    <s v="PRE 2023"/>
    <m/>
    <n v="8"/>
    <n v="1695.11"/>
    <n v="332.16"/>
    <n v="1362.9499999999998"/>
    <n v="4.1032935934489396"/>
    <n v="211.88874999999999"/>
    <n v="480.27"/>
    <n v="108.99"/>
    <n v="371.28"/>
    <n v="3.4065510597302504"/>
    <m/>
    <m/>
    <m/>
    <m/>
    <m/>
    <m/>
    <m/>
  </r>
  <r>
    <x v="1176"/>
    <s v="AL-B005495"/>
    <x v="6"/>
    <s v="B005495"/>
    <s v="STRAIGHT"/>
    <n v="5000"/>
    <n v="15.59"/>
    <x v="2"/>
    <x v="4"/>
    <s v="NoReplen"/>
    <x v="3"/>
    <x v="2"/>
    <s v="PRE 2023"/>
    <m/>
    <n v="6"/>
    <n v="1889.53"/>
    <n v="596.85"/>
    <n v="1292.6799999999998"/>
    <n v="2.1658373125575938"/>
    <n v="314.92166666666668"/>
    <n v="620.4"/>
    <n v="752.55"/>
    <n v="-132.14999999999998"/>
    <n v="-0.17560294997010162"/>
    <m/>
    <m/>
    <m/>
    <m/>
    <m/>
    <m/>
    <m/>
  </r>
  <r>
    <x v="1177"/>
    <s v="AL-B001432"/>
    <x v="6"/>
    <s v="B001432"/>
    <s v="STRAIGHT"/>
    <n v="1000"/>
    <n v="8.99"/>
    <x v="2"/>
    <x v="6"/>
    <s v="NoReplen"/>
    <x v="2"/>
    <x v="3"/>
    <s v="PRE 2023"/>
    <m/>
    <s v=""/>
    <n v="98.89"/>
    <n v="224.85"/>
    <n v="-125.96"/>
    <n v="-0.56019568601289749"/>
    <s v=""/>
    <s v=""/>
    <s v=""/>
    <s v=""/>
    <s v=""/>
    <m/>
    <m/>
    <m/>
    <m/>
    <m/>
    <m/>
    <m/>
  </r>
  <r>
    <x v="1178"/>
    <s v="AL-A001432"/>
    <x v="2"/>
    <s v="A001432"/>
    <s v="STRAIGHT"/>
    <n v="1000"/>
    <n v="16.79"/>
    <x v="2"/>
    <x v="6"/>
    <s v="NoReplen"/>
    <x v="2"/>
    <x v="2"/>
    <s v="PRE 2023"/>
    <m/>
    <n v="0"/>
    <n v="83.95"/>
    <n v="83.97"/>
    <n v="-1.9999999999996021E-2"/>
    <n v="-2.3818030248889954E-4"/>
    <s v=""/>
    <n v="0"/>
    <n v="313.48"/>
    <n v="-313.48"/>
    <n v="-1"/>
    <m/>
    <m/>
    <m/>
    <m/>
    <m/>
    <m/>
    <m/>
  </r>
  <r>
    <x v="1179"/>
    <s v="AL-A000900"/>
    <x v="2"/>
    <s v="A000900"/>
    <s v="FLAVORED"/>
    <n v="1000"/>
    <n v="12.99"/>
    <x v="2"/>
    <x v="6"/>
    <s v="Replenish"/>
    <x v="2"/>
    <x v="1"/>
    <s v="PRE 2023"/>
    <m/>
    <n v="131"/>
    <n v="21459.48"/>
    <n v="26200.83"/>
    <n v="-4741.3500000000022"/>
    <n v="-0.18096182449181963"/>
    <n v="163.8128244274809"/>
    <n v="34306.589999999997"/>
    <n v="40957.47"/>
    <n v="-6650.8800000000047"/>
    <n v="-0.16238503013003502"/>
    <m/>
    <m/>
    <m/>
    <m/>
    <m/>
    <m/>
    <m/>
  </r>
  <r>
    <x v="1180"/>
    <s v="AL-A008079"/>
    <x v="2"/>
    <s v="A008079"/>
    <s v="FLAVORED"/>
    <n v="8000"/>
    <n v="12.99"/>
    <x v="2"/>
    <x v="6"/>
    <s v="Replenish"/>
    <x v="6"/>
    <x v="1"/>
    <s v="PRE 2023"/>
    <m/>
    <n v="41"/>
    <n v="7651.11"/>
    <n v="9313.83"/>
    <n v="-1662.7200000000003"/>
    <n v="-0.17852161785216181"/>
    <n v="186.61243902439023"/>
    <n v="11444.19"/>
    <n v="13522.59"/>
    <n v="-2078.3999999999996"/>
    <n v="-0.15369836695485106"/>
    <m/>
    <m/>
    <m/>
    <m/>
    <m/>
    <m/>
    <m/>
  </r>
  <r>
    <x v="1181"/>
    <s v="AL-E004556"/>
    <x v="4"/>
    <s v="E004556"/>
    <s v="STRAIGHT"/>
    <n v="4000"/>
    <n v="13.99"/>
    <x v="2"/>
    <x v="7"/>
    <s v="SpecOrder"/>
    <x v="3"/>
    <x v="1"/>
    <s v="PRE 2023"/>
    <m/>
    <n v="2"/>
    <n v="421.17"/>
    <n v="162.37"/>
    <n v="258.8"/>
    <n v="1.5938904970129952"/>
    <n v="210.58500000000001"/>
    <n v="67113.259999999995"/>
    <n v="44089.7"/>
    <n v="23023.559999999998"/>
    <n v="0.52219815512466639"/>
    <m/>
    <m/>
    <m/>
    <m/>
    <m/>
    <m/>
    <m/>
  </r>
  <r>
    <x v="1182"/>
    <s v="AL-F000898"/>
    <x v="5"/>
    <s v="F000898"/>
    <s v="FLAVORED"/>
    <n v="1000"/>
    <n v="24.99"/>
    <x v="2"/>
    <x v="6"/>
    <s v="Replenish"/>
    <x v="2"/>
    <x v="1"/>
    <s v="PRE 2023"/>
    <m/>
    <n v="133"/>
    <n v="78963.199999999997"/>
    <n v="86794.87"/>
    <n v="-7831.6699999999983"/>
    <n v="-9.0231945735963381E-2"/>
    <n v="593.70827067669165"/>
    <n v="99993.75"/>
    <n v="113013.34"/>
    <n v="-13019.589999999997"/>
    <n v="-0.11520401042921125"/>
    <m/>
    <m/>
    <m/>
    <m/>
    <m/>
    <m/>
    <m/>
  </r>
  <r>
    <x v="1183"/>
    <s v="AL-D004556"/>
    <x v="3"/>
    <s v="D004556"/>
    <s v="FLAVORED"/>
    <n v="4000"/>
    <n v="0.59"/>
    <x v="2"/>
    <x v="8"/>
    <s v="SpecOrder"/>
    <x v="3"/>
    <x v="2"/>
    <s v="PRE 2023"/>
    <m/>
    <n v="1"/>
    <n v="63.13"/>
    <n v="423.98"/>
    <n v="-360.85"/>
    <n v="-0.85110146705033252"/>
    <n v="63.13"/>
    <n v="14.75"/>
    <n v="75.239999999999995"/>
    <n v="-60.489999999999995"/>
    <n v="-0.8039606592238171"/>
    <m/>
    <m/>
    <m/>
    <m/>
    <m/>
    <m/>
    <m/>
  </r>
  <r>
    <x v="1184"/>
    <s v="AL-A000898"/>
    <x v="2"/>
    <s v="A000898"/>
    <s v="FLAVORED"/>
    <n v="1000"/>
    <n v="12.99"/>
    <x v="2"/>
    <x v="6"/>
    <s v="Replenish"/>
    <x v="2"/>
    <x v="1"/>
    <s v="PRE 2023"/>
    <m/>
    <n v="155"/>
    <n v="47532.52"/>
    <n v="62512.01"/>
    <n v="-14979.490000000005"/>
    <n v="-0.23962579350751967"/>
    <n v="306.6614193548387"/>
    <n v="289078.36"/>
    <n v="307442.27"/>
    <n v="-18363.910000000033"/>
    <n v="-5.9731246454822307E-2"/>
    <m/>
    <m/>
    <m/>
    <m/>
    <m/>
    <m/>
    <m/>
  </r>
  <r>
    <x v="1185"/>
    <s v="AL-F000408"/>
    <x v="5"/>
    <s v="F000408"/>
    <s v="STRAIGHT"/>
    <n v="1000"/>
    <n v="19.989999999999998"/>
    <x v="2"/>
    <x v="7"/>
    <s v="Replenish"/>
    <x v="2"/>
    <x v="1"/>
    <s v="PRE 2023"/>
    <m/>
    <n v="129"/>
    <n v="121078.26"/>
    <n v="128440.56"/>
    <n v="-7362.3000000000029"/>
    <n v="-5.7320678140923786E-2"/>
    <n v="938.59116279069758"/>
    <n v="34860.28"/>
    <n v="28802.32"/>
    <n v="6057.9599999999991"/>
    <n v="0.21032889017273604"/>
    <m/>
    <m/>
    <m/>
    <m/>
    <m/>
    <m/>
    <m/>
  </r>
  <r>
    <x v="1186"/>
    <s v="AL-B000408"/>
    <x v="6"/>
    <s v="B000408"/>
    <s v="STRAIGHT"/>
    <n v="1000"/>
    <n v="3.89"/>
    <x v="2"/>
    <x v="9"/>
    <s v="NoReplen"/>
    <x v="2"/>
    <x v="3"/>
    <s v="PRE 2023"/>
    <m/>
    <s v=""/>
    <n v="62.24"/>
    <n v="19.47"/>
    <n v="42.77"/>
    <n v="2.1967128916281462"/>
    <s v=""/>
    <n v="0"/>
    <n v="19.47"/>
    <n v="-19.47"/>
    <n v="-1"/>
    <m/>
    <m/>
    <m/>
    <m/>
    <m/>
    <m/>
    <m/>
  </r>
  <r>
    <x v="1187"/>
    <s v="AL-A000408"/>
    <x v="2"/>
    <s v="A000408"/>
    <s v="STRAIGHT"/>
    <n v="1000"/>
    <n v="12.99"/>
    <x v="2"/>
    <x v="7"/>
    <s v="Replenish"/>
    <x v="2"/>
    <x v="1"/>
    <s v="PRE 2023"/>
    <m/>
    <n v="151"/>
    <n v="40050.5"/>
    <n v="46252.2"/>
    <n v="-6201.6999999999971"/>
    <n v="-0.13408443274049664"/>
    <n v="265.23509933774835"/>
    <n v="124441.05"/>
    <n v="114988.32"/>
    <n v="9452.7299999999959"/>
    <n v="8.2206001444320664E-2"/>
    <m/>
    <m/>
    <m/>
    <m/>
    <m/>
    <m/>
    <m/>
  </r>
  <r>
    <x v="1188"/>
    <s v="AL-A001905"/>
    <x v="2"/>
    <s v="A001905"/>
    <s v="STRAIGHT"/>
    <n v="1000"/>
    <n v="31.99"/>
    <x v="2"/>
    <x v="4"/>
    <s v="Replenish"/>
    <x v="2"/>
    <x v="1"/>
    <s v="PRE 2023"/>
    <m/>
    <n v="46"/>
    <n v="10940.58"/>
    <n v="17082.66"/>
    <n v="-6142.08"/>
    <n v="-0.3595505617977528"/>
    <n v="237.83869565217393"/>
    <n v="3934.77"/>
    <n v="11644.36"/>
    <n v="-7709.59"/>
    <n v="-0.66208791208791218"/>
    <m/>
    <m/>
    <m/>
    <m/>
    <m/>
    <m/>
    <m/>
  </r>
  <r>
    <x v="1189"/>
    <s v="AL-E004002"/>
    <x v="4"/>
    <s v="E004002"/>
    <s v="FLAVORED"/>
    <n v="4000"/>
    <n v="7.49"/>
    <x v="2"/>
    <x v="9"/>
    <s v="NoReplen"/>
    <x v="3"/>
    <x v="3"/>
    <s v="PRE 2023"/>
    <m/>
    <s v=""/>
    <n v="22.47"/>
    <n v="87.41"/>
    <n v="-64.94"/>
    <n v="-0.74293559089349048"/>
    <s v=""/>
    <s v=""/>
    <s v=""/>
    <s v=""/>
    <s v=""/>
    <m/>
    <m/>
    <m/>
    <m/>
    <m/>
    <m/>
    <m/>
  </r>
  <r>
    <x v="1190"/>
    <s v="AL-A010878"/>
    <x v="2"/>
    <s v="A010878"/>
    <s v="STRAIGHT"/>
    <n v="10000"/>
    <n v="39.99"/>
    <x v="2"/>
    <x v="5"/>
    <s v="SpecOrder"/>
    <x v="2"/>
    <x v="1"/>
    <d v="2025-05-01T00:00:00"/>
    <m/>
    <n v="27"/>
    <n v="10077.48"/>
    <n v="0"/>
    <n v="10077.48"/>
    <s v=""/>
    <n v="373.24"/>
    <n v="14316.42"/>
    <n v="16155.96"/>
    <n v="-1839.5399999999991"/>
    <n v="-0.11386138613861385"/>
    <m/>
    <m/>
    <m/>
    <m/>
    <m/>
    <m/>
    <m/>
  </r>
  <r>
    <x v="1191"/>
    <s v="AL-E004524"/>
    <x v="4"/>
    <s v="E004524"/>
    <s v="FLAVORED"/>
    <n v="4000"/>
    <n v="7.49"/>
    <x v="2"/>
    <x v="9"/>
    <s v="NoReplen"/>
    <x v="3"/>
    <x v="3"/>
    <s v="PRE 2023"/>
    <m/>
    <s v=""/>
    <n v="67.41"/>
    <n v="7.49"/>
    <n v="59.919999999999995"/>
    <n v="8"/>
    <s v=""/>
    <n v="0"/>
    <n v="44.94"/>
    <n v="-44.94"/>
    <n v="-1"/>
    <m/>
    <m/>
    <m/>
    <m/>
    <m/>
    <m/>
    <m/>
  </r>
  <r>
    <x v="1192"/>
    <s v="AL-A000926"/>
    <x v="2"/>
    <s v="A000926"/>
    <s v="FLAVORED"/>
    <n v="1000"/>
    <n v="12.99"/>
    <x v="2"/>
    <x v="6"/>
    <s v="Replenish"/>
    <x v="2"/>
    <x v="1"/>
    <s v="PRE 2023"/>
    <m/>
    <n v="144"/>
    <n v="27696.83"/>
    <n v="33958.870000000003"/>
    <n v="-6262.0400000000009"/>
    <n v="-0.18440071769172528"/>
    <n v="192.33909722222222"/>
    <n v="35217.129999999997"/>
    <n v="43018.98"/>
    <n v="-7801.8500000000058"/>
    <n v="-0.18135832137349617"/>
    <m/>
    <m/>
    <m/>
    <m/>
    <m/>
    <m/>
    <m/>
  </r>
  <r>
    <x v="1193"/>
    <s v="AL-A008077"/>
    <x v="2"/>
    <s v="A008077"/>
    <s v="FLAVORED"/>
    <n v="8000"/>
    <n v="12.99"/>
    <x v="2"/>
    <x v="6"/>
    <s v="Replenish"/>
    <x v="6"/>
    <x v="1"/>
    <s v="PRE 2023"/>
    <m/>
    <n v="39"/>
    <n v="8599.3799999999992"/>
    <n v="9261.8700000000008"/>
    <n v="-662.4900000000016"/>
    <n v="-7.1528751753155873E-2"/>
    <n v="220.49692307692305"/>
    <n v="13288.77"/>
    <n v="15263.25"/>
    <n v="-1974.4799999999996"/>
    <n v="-0.12936170212765952"/>
    <m/>
    <m/>
    <m/>
    <m/>
    <m/>
    <m/>
    <m/>
  </r>
  <r>
    <x v="1194"/>
    <s v="AL-A008118"/>
    <x v="2"/>
    <s v="A008118"/>
    <s v="FLAVORED"/>
    <n v="8000"/>
    <n v="7.79"/>
    <x v="2"/>
    <x v="7"/>
    <s v="NoReplen"/>
    <x v="6"/>
    <x v="2"/>
    <s v="PRE 2023"/>
    <m/>
    <n v="2"/>
    <n v="560.91999999999996"/>
    <n v="2403.15"/>
    <n v="-1842.23"/>
    <n v="-0.76658968437259434"/>
    <n v="280.45999999999998"/>
    <n v="31.16"/>
    <n v="3247.5"/>
    <n v="-3216.34"/>
    <n v="-0.99040492686682058"/>
    <m/>
    <m/>
    <m/>
    <m/>
    <m/>
    <m/>
    <m/>
  </r>
  <r>
    <x v="1195"/>
    <s v="AL-A000899"/>
    <x v="2"/>
    <s v="A000899"/>
    <s v="FLAVORED"/>
    <n v="1000"/>
    <n v="12.99"/>
    <x v="2"/>
    <x v="6"/>
    <s v="Replenish"/>
    <x v="2"/>
    <x v="1"/>
    <s v="PRE 2023"/>
    <m/>
    <n v="153"/>
    <n v="26227.75"/>
    <n v="35925.050000000003"/>
    <n v="-9697.3000000000029"/>
    <n v="-0.26993142667859893"/>
    <n v="171.42320261437908"/>
    <n v="56155.06"/>
    <n v="70273.31"/>
    <n v="-14118.25"/>
    <n v="-0.20090486701138743"/>
    <m/>
    <m/>
    <m/>
    <m/>
    <m/>
    <m/>
    <m/>
  </r>
  <r>
    <x v="1196"/>
    <s v="AL-A008095"/>
    <x v="2"/>
    <s v="A008095"/>
    <s v="FLAVORED"/>
    <n v="8000"/>
    <n v="12.99"/>
    <x v="2"/>
    <x v="6"/>
    <s v="Replenish"/>
    <x v="6"/>
    <x v="1"/>
    <s v="PRE 2023"/>
    <m/>
    <n v="33"/>
    <n v="5689.62"/>
    <n v="6261.18"/>
    <n v="-571.5600000000004"/>
    <n v="-9.1286307053941917E-2"/>
    <n v="172.41272727272727"/>
    <n v="25512.36"/>
    <n v="19251.18"/>
    <n v="6261.18"/>
    <n v="0.32523616734143057"/>
    <m/>
    <m/>
    <m/>
    <m/>
    <m/>
    <m/>
    <m/>
  </r>
  <r>
    <x v="1197"/>
    <s v="AL-A009660"/>
    <x v="2"/>
    <s v="A009660"/>
    <s v="FLAVORED"/>
    <n v="9000"/>
    <n v="7.79"/>
    <x v="2"/>
    <x v="9"/>
    <s v="NoReplen"/>
    <x v="3"/>
    <x v="2"/>
    <s v="PRE 2023"/>
    <m/>
    <s v=""/>
    <n v="405.08"/>
    <n v="142.83000000000001"/>
    <n v="262.25"/>
    <n v="1.8360988587831684"/>
    <s v=""/>
    <n v="38.950000000000003"/>
    <n v="0"/>
    <n v="38.950000000000003"/>
    <s v=""/>
    <m/>
    <m/>
    <m/>
    <m/>
    <m/>
    <m/>
    <m/>
  </r>
  <r>
    <x v="1198"/>
    <s v="AL-F000906"/>
    <x v="5"/>
    <s v="F000906"/>
    <s v="STRAIGHT"/>
    <n v="1000"/>
    <n v="19.989999999999998"/>
    <x v="2"/>
    <x v="7"/>
    <s v="Replenish"/>
    <x v="2"/>
    <x v="1"/>
    <s v="PRE 2023"/>
    <m/>
    <n v="134"/>
    <n v="80003.179999999993"/>
    <n v="96045.04"/>
    <n v="-16041.86"/>
    <n v="-0.16702434607763195"/>
    <n v="597.0386567164179"/>
    <n v="51991.62"/>
    <n v="56359.28"/>
    <n v="-4367.6599999999962"/>
    <n v="-7.749673168287452E-2"/>
    <m/>
    <m/>
    <m/>
    <m/>
    <m/>
    <m/>
    <m/>
  </r>
  <r>
    <x v="1199"/>
    <s v="AL-A000906"/>
    <x v="2"/>
    <s v="A000906"/>
    <s v="STRAIGHT"/>
    <n v="1000"/>
    <n v="12.99"/>
    <x v="2"/>
    <x v="6"/>
    <s v="Replenish"/>
    <x v="2"/>
    <x v="1"/>
    <s v="PRE 2023"/>
    <m/>
    <n v="149"/>
    <n v="27378.05"/>
    <n v="33042.550000000003"/>
    <n v="-5664.5000000000036"/>
    <n v="-0.17143047373765052"/>
    <n v="183.74530201342282"/>
    <n v="128111.97"/>
    <n v="154497.09"/>
    <n v="-26385.119999999995"/>
    <n v="-0.1707806923742059"/>
    <m/>
    <m/>
    <m/>
    <m/>
    <m/>
    <m/>
    <m/>
  </r>
  <r>
    <x v="1200"/>
    <s v="AL-A001482"/>
    <x v="2"/>
    <s v="A001482"/>
    <s v="STRAIGHT"/>
    <n v="1000"/>
    <n v="66.989999999999995"/>
    <x v="6"/>
    <x v="5"/>
    <s v="Replenish"/>
    <x v="2"/>
    <x v="1"/>
    <s v="PRE 2023"/>
    <m/>
    <n v="106"/>
    <n v="31048.16"/>
    <n v="41621.519999999997"/>
    <n v="-10573.359999999997"/>
    <n v="-0.25403589297075158"/>
    <n v="292.90716981132073"/>
    <n v="21599.61"/>
    <n v="33405.040000000001"/>
    <n v="-11805.43"/>
    <n v="-0.35340266019738342"/>
    <m/>
    <m/>
    <m/>
    <m/>
    <m/>
    <m/>
    <m/>
  </r>
  <r>
    <x v="1201"/>
    <s v="AL-A007650"/>
    <x v="2"/>
    <s v="A007650"/>
    <s v="STRAIGHT"/>
    <n v="7000"/>
    <n v="64.989999999999995"/>
    <x v="6"/>
    <x v="5"/>
    <s v="NoReplen"/>
    <x v="2"/>
    <x v="1"/>
    <d v="2023-08-01T00:00:00"/>
    <m/>
    <s v=""/>
    <n v="64.989999999999995"/>
    <n v="504.91"/>
    <n v="-439.92"/>
    <n v="-0.87128399120635369"/>
    <s v=""/>
    <n v="64.989999999999995"/>
    <n v="219.96"/>
    <n v="-154.97000000000003"/>
    <n v="-0.70453718857974179"/>
    <m/>
    <m/>
    <m/>
    <m/>
    <m/>
    <m/>
    <m/>
  </r>
  <r>
    <x v="1202"/>
    <s v="AL-A009857"/>
    <x v="2"/>
    <s v="A009857"/>
    <s v="STRAIGHT"/>
    <n v="9000"/>
    <n v="64.989999999999995"/>
    <x v="6"/>
    <x v="5"/>
    <s v="Allocated1"/>
    <x v="3"/>
    <x v="1"/>
    <s v="PRE 2023"/>
    <m/>
    <n v="1"/>
    <n v="194.97"/>
    <n v="1754.69"/>
    <n v="-1559.72"/>
    <n v="-0.88888635599450616"/>
    <n v="194.97"/>
    <n v="64.989999999999995"/>
    <n v="1154.79"/>
    <n v="-1089.8"/>
    <n v="-0.9437213692532842"/>
    <m/>
    <m/>
    <m/>
    <m/>
    <m/>
    <m/>
    <m/>
  </r>
  <r>
    <x v="1203"/>
    <s v="AL-F000749"/>
    <x v="5"/>
    <s v="F000749"/>
    <n v="0"/>
    <n v="1000"/>
    <n v="12.59"/>
    <x v="1"/>
    <x v="10"/>
    <s v="NoReplen"/>
    <x v="2"/>
    <x v="2"/>
    <s v="PRE 2023"/>
    <m/>
    <n v="5"/>
    <n v="3336.35"/>
    <n v="22882.48"/>
    <n v="-19546.13"/>
    <n v="-0.85419631088937908"/>
    <n v="667.27"/>
    <n v="1196.05"/>
    <n v="8606.85"/>
    <n v="-7410.8"/>
    <n v="-0.86103510575878517"/>
    <m/>
    <m/>
    <m/>
    <m/>
    <m/>
    <m/>
    <m/>
  </r>
  <r>
    <x v="1204"/>
    <s v="AL-F001005"/>
    <x v="5"/>
    <s v="F001005"/>
    <n v="0"/>
    <n v="1000"/>
    <n v="20.99"/>
    <x v="1"/>
    <x v="10"/>
    <s v="Replenish"/>
    <x v="2"/>
    <x v="1"/>
    <s v="PRE 2023"/>
    <m/>
    <n v="155"/>
    <n v="132543.35"/>
    <n v="152120.76"/>
    <n v="-19577.410000000003"/>
    <n v="-0.12869650401431076"/>
    <n v="855.1183870967742"/>
    <n v="70827.990000000005"/>
    <n v="70379.14"/>
    <n v="448.85000000000582"/>
    <n v="6.3775999536226369E-3"/>
    <m/>
    <m/>
    <m/>
    <m/>
    <m/>
    <m/>
    <m/>
  </r>
  <r>
    <x v="1205"/>
    <s v="AL-F001004"/>
    <x v="5"/>
    <s v="F001004"/>
    <n v="0"/>
    <n v="1000"/>
    <n v="20.99"/>
    <x v="1"/>
    <x v="10"/>
    <s v="Replenish"/>
    <x v="2"/>
    <x v="1"/>
    <s v="PRE 2023"/>
    <m/>
    <n v="158"/>
    <n v="208783.47"/>
    <n v="277551.03000000003"/>
    <n v="-68767.560000000027"/>
    <n v="-0.24776546496692886"/>
    <n v="1321.4143670886076"/>
    <n v="212000.92"/>
    <n v="268042.05"/>
    <n v="-56041.129999999976"/>
    <n v="-0.20907588939869692"/>
    <m/>
    <m/>
    <m/>
    <m/>
    <m/>
    <m/>
    <m/>
  </r>
  <r>
    <x v="1206"/>
    <s v="AL-C001004"/>
    <x v="7"/>
    <s v="C001004"/>
    <n v="0"/>
    <n v="1000"/>
    <n v="2.4900000000000002"/>
    <x v="1"/>
    <x v="10"/>
    <s v="Replenish"/>
    <x v="2"/>
    <x v="1"/>
    <s v="PRE 2023"/>
    <m/>
    <n v="153"/>
    <n v="52984.71"/>
    <n v="56704.77"/>
    <n v="-3720.0599999999977"/>
    <n v="-6.5604004742458089E-2"/>
    <n v="346.30529411764707"/>
    <n v="65003.94"/>
    <n v="63958.14"/>
    <n v="1045.8000000000029"/>
    <n v="1.6351319785097074E-2"/>
    <m/>
    <m/>
    <m/>
    <m/>
    <m/>
    <m/>
    <m/>
  </r>
  <r>
    <x v="1207"/>
    <s v="AL-B001004"/>
    <x v="6"/>
    <s v="B001004"/>
    <n v="0"/>
    <n v="1000"/>
    <n v="6.99"/>
    <x v="1"/>
    <x v="10"/>
    <s v="Replenish"/>
    <x v="2"/>
    <x v="1"/>
    <s v="PRE 2023"/>
    <m/>
    <n v="136"/>
    <n v="32307.78"/>
    <n v="36823.32"/>
    <n v="-4515.5400000000009"/>
    <n v="-0.12262718299164765"/>
    <n v="237.55720588235295"/>
    <n v="12728.79"/>
    <n v="12407.25"/>
    <n v="321.54000000000087"/>
    <n v="2.5915492957746533E-2"/>
    <m/>
    <m/>
    <m/>
    <m/>
    <m/>
    <m/>
    <m/>
  </r>
  <r>
    <x v="1208"/>
    <s v="AL-A001004"/>
    <x v="2"/>
    <s v="A001004"/>
    <n v="0"/>
    <n v="1000"/>
    <n v="12.49"/>
    <x v="1"/>
    <x v="10"/>
    <s v="Replenish"/>
    <x v="2"/>
    <x v="1"/>
    <s v="PRE 2023"/>
    <m/>
    <n v="143"/>
    <n v="59530.96"/>
    <n v="63485.64"/>
    <n v="-3954.6800000000003"/>
    <n v="-6.2292512133452549E-2"/>
    <n v="416.3004195804196"/>
    <n v="49735.81"/>
    <n v="55186.92"/>
    <n v="-5451.1100000000006"/>
    <n v="-9.8775398228420852E-2"/>
    <m/>
    <m/>
    <m/>
    <m/>
    <m/>
    <m/>
    <m/>
  </r>
  <r>
    <x v="1209"/>
    <s v="AL-F000289"/>
    <x v="5"/>
    <s v="F000289"/>
    <n v="0"/>
    <n v="1000"/>
    <n v="20.99"/>
    <x v="1"/>
    <x v="10"/>
    <s v="Replenish"/>
    <x v="2"/>
    <x v="1"/>
    <s v="PRE 2023"/>
    <m/>
    <n v="152"/>
    <n v="49831.28"/>
    <n v="55593.39"/>
    <n v="-5762.1100000000006"/>
    <n v="-0.10364739405170287"/>
    <n v="327.83736842105264"/>
    <n v="39754.339999999997"/>
    <n v="44194.080000000002"/>
    <n v="-4439.7400000000052"/>
    <n v="-0.10046006161911292"/>
    <m/>
    <m/>
    <m/>
    <m/>
    <m/>
    <m/>
    <m/>
  </r>
  <r>
    <x v="1210"/>
    <s v="AL-F000502"/>
    <x v="5"/>
    <s v="F000502"/>
    <n v="0"/>
    <n v="1000"/>
    <n v="20.99"/>
    <x v="1"/>
    <x v="10"/>
    <s v="Replenish"/>
    <x v="2"/>
    <x v="1"/>
    <s v="PRE 2023"/>
    <m/>
    <n v="150"/>
    <n v="47624.28"/>
    <n v="57367.5"/>
    <n v="-9743.2200000000012"/>
    <n v="-0.16983867172179368"/>
    <n v="317.49520000000001"/>
    <n v="46162.17"/>
    <n v="47911.23"/>
    <n v="-1749.0600000000049"/>
    <n v="-3.650626377156263E-2"/>
    <m/>
    <m/>
    <m/>
    <m/>
    <m/>
    <m/>
    <m/>
  </r>
  <r>
    <x v="1211"/>
    <s v="AL-E000393"/>
    <x v="4"/>
    <s v="E000393"/>
    <n v="0"/>
    <n v="1000"/>
    <n v="29.99"/>
    <x v="5"/>
    <x v="6"/>
    <s v="Replenish"/>
    <x v="2"/>
    <x v="1"/>
    <s v="PRE 2023"/>
    <m/>
    <n v="157"/>
    <n v="952019.1"/>
    <n v="985707.27"/>
    <n v="-33688.170000000042"/>
    <n v="-3.4176647596400489E-2"/>
    <n v="6063.8159235668791"/>
    <n v="1413760.57"/>
    <n v="1672961.98"/>
    <n v="-259201.40999999992"/>
    <n v="-0.15493562501641545"/>
    <m/>
    <m/>
    <m/>
    <m/>
    <m/>
    <m/>
    <m/>
  </r>
  <r>
    <x v="1212"/>
    <s v="AL-F000393"/>
    <x v="5"/>
    <s v="F000393"/>
    <n v="0"/>
    <n v="1000"/>
    <n v="46.99"/>
    <x v="5"/>
    <x v="6"/>
    <s v="Replenish"/>
    <x v="2"/>
    <x v="1"/>
    <s v="PRE 2023"/>
    <m/>
    <n v="159"/>
    <n v="1236820.1299999999"/>
    <n v="1370833.18"/>
    <n v="-134013.05000000005"/>
    <n v="-9.7760290570148012E-2"/>
    <n v="7778.7429559748425"/>
    <n v="703437.67"/>
    <n v="720391.72"/>
    <n v="-16954.04999999993"/>
    <n v="-2.3534487597941744E-2"/>
    <m/>
    <m/>
    <m/>
    <m/>
    <m/>
    <m/>
    <m/>
  </r>
  <r>
    <x v="1213"/>
    <s v="AL-D000393"/>
    <x v="3"/>
    <s v="D000393"/>
    <n v="0"/>
    <n v="1000"/>
    <n v="2.79"/>
    <x v="5"/>
    <x v="8"/>
    <s v="Replenish"/>
    <x v="2"/>
    <x v="1"/>
    <s v="PRE 2023"/>
    <m/>
    <n v="159"/>
    <n v="112964.31"/>
    <n v="129302.55"/>
    <n v="-16338.240000000005"/>
    <n v="-0.12635667278023521"/>
    <n v="710.46735849056597"/>
    <n v="549630"/>
    <n v="521914.14"/>
    <n v="27715.859999999986"/>
    <n v="5.3104251975238714E-2"/>
    <m/>
    <m/>
    <m/>
    <m/>
    <m/>
    <m/>
    <m/>
  </r>
  <r>
    <x v="1214"/>
    <s v="AL-G000393"/>
    <x v="8"/>
    <s v="G000393"/>
    <n v="0"/>
    <n v="1000"/>
    <n v="4.49"/>
    <x v="5"/>
    <x v="8"/>
    <s v="Replenish"/>
    <x v="2"/>
    <x v="1"/>
    <s v="PRE 2023"/>
    <m/>
    <n v="147"/>
    <n v="108393.09"/>
    <n v="113965.18"/>
    <n v="-5572.0899999999965"/>
    <n v="-4.8892916239855033E-2"/>
    <n v="737.36795918367341"/>
    <n v="259782.42"/>
    <n v="236093.18"/>
    <n v="23689.24000000002"/>
    <n v="0.10033851888478962"/>
    <m/>
    <m/>
    <m/>
    <m/>
    <m/>
    <m/>
    <m/>
  </r>
  <r>
    <x v="1215"/>
    <s v="AL-C000393"/>
    <x v="7"/>
    <s v="C000393"/>
    <n v="0"/>
    <n v="1000"/>
    <n v="7.99"/>
    <x v="5"/>
    <x v="8"/>
    <s v="Replenish"/>
    <x v="2"/>
    <x v="1"/>
    <s v="PRE 2023"/>
    <m/>
    <n v="158"/>
    <n v="298210.77"/>
    <n v="324263.34999999998"/>
    <n v="-26052.579999999958"/>
    <n v="-8.0343893320043547E-2"/>
    <n v="1887.4099367088609"/>
    <n v="1134955.53"/>
    <n v="1208905.83"/>
    <n v="-73950.300000000047"/>
    <n v="-6.1171265920688001E-2"/>
    <m/>
    <m/>
    <m/>
    <m/>
    <m/>
    <m/>
    <m/>
  </r>
  <r>
    <x v="1216"/>
    <s v="AL-B000393"/>
    <x v="6"/>
    <s v="B000393"/>
    <n v="0"/>
    <n v="1000"/>
    <n v="11.99"/>
    <x v="5"/>
    <x v="6"/>
    <s v="Replenish"/>
    <x v="2"/>
    <x v="1"/>
    <s v="PRE 2023"/>
    <m/>
    <n v="159"/>
    <n v="930891.61"/>
    <n v="1056226.53"/>
    <n v="-125334.92000000004"/>
    <n v="-0.11866291599397716"/>
    <n v="5854.6642138364778"/>
    <n v="1625388.38"/>
    <n v="1962875.94"/>
    <n v="-337487.56000000006"/>
    <n v="-0.17193524721689746"/>
    <m/>
    <m/>
    <m/>
    <m/>
    <m/>
    <m/>
    <m/>
  </r>
  <r>
    <x v="1217"/>
    <s v="AL-A000393"/>
    <x v="2"/>
    <s v="A000393"/>
    <n v="0"/>
    <n v="1000"/>
    <n v="19.989999999999998"/>
    <x v="5"/>
    <x v="6"/>
    <s v="Replenish"/>
    <x v="2"/>
    <x v="1"/>
    <s v="PRE 2023"/>
    <m/>
    <n v="159"/>
    <n v="1941821.25"/>
    <n v="1675566.81"/>
    <n v="266254.43999999994"/>
    <n v="0.15890410242728548"/>
    <n v="12212.712264150943"/>
    <n v="1552418.51"/>
    <n v="1538208.81"/>
    <n v="14209.699999999953"/>
    <n v="9.2378225294391658E-3"/>
    <m/>
    <m/>
    <m/>
    <m/>
    <m/>
    <m/>
    <m/>
  </r>
  <r>
    <x v="1218"/>
    <s v="AL-A001865"/>
    <x v="2"/>
    <s v="A001865"/>
    <s v="STRAIGHT"/>
    <n v="1000"/>
    <n v="18.59"/>
    <x v="5"/>
    <x v="2"/>
    <s v="NoReplen"/>
    <x v="4"/>
    <x v="1"/>
    <s v="PRE 2023"/>
    <m/>
    <n v="5"/>
    <n v="20868.82"/>
    <n v="19443.72"/>
    <n v="1425.0999999999985"/>
    <n v="7.3293587852530262E-2"/>
    <n v="4173.7640000000001"/>
    <n v="11782.39"/>
    <n v="15587.97"/>
    <n v="-3805.58"/>
    <n v="-0.24413570208308077"/>
    <m/>
    <m/>
    <m/>
    <m/>
    <m/>
    <m/>
    <m/>
  </r>
  <r>
    <x v="1219"/>
    <s v="AL-F004276"/>
    <x v="5"/>
    <s v="F004276"/>
    <s v="STRAIGHT"/>
    <n v="4000"/>
    <n v="27.59"/>
    <x v="5"/>
    <x v="6"/>
    <s v="Delisted"/>
    <x v="3"/>
    <x v="2"/>
    <s v="PRE 2023"/>
    <m/>
    <s v=""/>
    <n v="27.59"/>
    <n v="0"/>
    <n v="27.59"/>
    <s v=""/>
    <s v=""/>
    <s v=""/>
    <s v=""/>
    <s v=""/>
    <s v=""/>
    <m/>
    <m/>
    <m/>
    <m/>
    <m/>
    <m/>
    <m/>
  </r>
  <r>
    <x v="1220"/>
    <s v="AL-D004276"/>
    <x v="3"/>
    <s v="D004276"/>
    <n v="0"/>
    <n v="4000"/>
    <n v="2.69"/>
    <x v="5"/>
    <x v="8"/>
    <s v="SpecOrder"/>
    <x v="3"/>
    <x v="1"/>
    <s v="PRE 2023"/>
    <m/>
    <n v="41"/>
    <n v="12309.44"/>
    <n v="12374"/>
    <n v="-64.559999999999491"/>
    <n v="-5.2173913043478404E-3"/>
    <n v="300.23024390243904"/>
    <n v="21923.5"/>
    <n v="21767.48"/>
    <n v="156.02000000000044"/>
    <n v="7.1675729115174835E-3"/>
    <m/>
    <m/>
    <m/>
    <m/>
    <m/>
    <m/>
    <m/>
  </r>
  <r>
    <x v="1221"/>
    <s v="AL-B001003"/>
    <x v="6"/>
    <s v="B001003"/>
    <n v="0"/>
    <n v="1000"/>
    <n v="13.49"/>
    <x v="5"/>
    <x v="2"/>
    <s v="Replenish"/>
    <x v="2"/>
    <x v="1"/>
    <s v="PRE 2023"/>
    <m/>
    <n v="143"/>
    <n v="486408.24"/>
    <n v="362966.58"/>
    <n v="123441.65999999997"/>
    <n v="0.34009098027702711"/>
    <n v="3401.4562237762239"/>
    <n v="525171.84"/>
    <n v="354029.46"/>
    <n v="171142.37999999995"/>
    <n v="0.48341282106861927"/>
    <m/>
    <m/>
    <m/>
    <m/>
    <m/>
    <m/>
    <m/>
  </r>
  <r>
    <x v="1222"/>
    <s v="AL-A001003"/>
    <x v="2"/>
    <s v="A001003"/>
    <n v="0"/>
    <n v="1000"/>
    <n v="27.99"/>
    <x v="5"/>
    <x v="2"/>
    <s v="Replenish"/>
    <x v="2"/>
    <x v="1"/>
    <s v="PRE 2023"/>
    <m/>
    <n v="155"/>
    <n v="388794.35"/>
    <n v="303670.55"/>
    <n v="85123.799999999988"/>
    <n v="0.28031628355136839"/>
    <n v="2508.3506451612902"/>
    <n v="316005.57"/>
    <n v="253996.02"/>
    <n v="62009.550000000017"/>
    <n v="0.24413591205090546"/>
    <m/>
    <m/>
    <m/>
    <m/>
    <m/>
    <m/>
    <m/>
  </r>
  <r>
    <x v="1223"/>
    <s v="AL-A007320"/>
    <x v="2"/>
    <s v="A007320"/>
    <n v="0"/>
    <n v="7000"/>
    <n v="38.99"/>
    <x v="5"/>
    <x v="4"/>
    <s v="Replenish"/>
    <x v="2"/>
    <x v="1"/>
    <s v="PRE 2023"/>
    <m/>
    <n v="79"/>
    <n v="32798.89"/>
    <n v="29371.1"/>
    <n v="3427.7900000000009"/>
    <n v="0.11670621801703041"/>
    <n v="415.17582278481012"/>
    <n v="11540.82"/>
    <n v="15613.82"/>
    <n v="-4073"/>
    <n v="-0.26085864958094818"/>
    <m/>
    <m/>
    <m/>
    <m/>
    <m/>
    <m/>
    <m/>
  </r>
  <r>
    <x v="1224"/>
    <s v="AL-E004175"/>
    <x v="4"/>
    <s v="E004175"/>
    <n v="0"/>
    <n v="4000"/>
    <n v="29.99"/>
    <x v="5"/>
    <x v="2"/>
    <s v="SpecOrder"/>
    <x v="3"/>
    <x v="1"/>
    <s v="PRE 2023"/>
    <m/>
    <n v="2"/>
    <n v="599.79999999999995"/>
    <n v="0"/>
    <n v="599.79999999999995"/>
    <s v=""/>
    <n v="299.89999999999998"/>
    <n v="19997.810000000001"/>
    <n v="12932.08"/>
    <n v="7065.7300000000014"/>
    <n v="0.54637227731347182"/>
    <m/>
    <m/>
    <m/>
    <m/>
    <m/>
    <m/>
    <m/>
  </r>
  <r>
    <x v="1225"/>
    <s v="AL-F000264"/>
    <x v="5"/>
    <s v="F000264"/>
    <s v="STRAIGHT"/>
    <n v="1000"/>
    <n v="49.99"/>
    <x v="5"/>
    <x v="2"/>
    <s v="Replenish"/>
    <x v="2"/>
    <x v="1"/>
    <s v="PRE 2023"/>
    <m/>
    <n v="95"/>
    <n v="181072.91"/>
    <n v="191236.81"/>
    <n v="-10163.899999999994"/>
    <n v="-5.3148240655133239E-2"/>
    <n v="1906.0306315789474"/>
    <n v="40493.79"/>
    <n v="33901.14"/>
    <n v="6592.6500000000015"/>
    <n v="0.19446691173217179"/>
    <m/>
    <m/>
    <m/>
    <m/>
    <m/>
    <m/>
    <m/>
  </r>
  <r>
    <x v="1226"/>
    <s v="AL-D000264"/>
    <x v="3"/>
    <s v="D000264"/>
    <s v="STRAIGHT"/>
    <n v="1000"/>
    <n v="2.29"/>
    <x v="5"/>
    <x v="8"/>
    <s v="Replenish"/>
    <x v="2"/>
    <x v="1"/>
    <d v="2023-12-01T00:00:00"/>
    <m/>
    <n v="118"/>
    <n v="80424.800000000003"/>
    <n v="78210.37"/>
    <n v="2214.4300000000076"/>
    <n v="2.8313764530202512E-2"/>
    <n v="681.56610169491523"/>
    <n v="44838.2"/>
    <n v="34750.75"/>
    <n v="10087.449999999997"/>
    <n v="0.29028006589785815"/>
    <m/>
    <m/>
    <m/>
    <m/>
    <m/>
    <m/>
    <m/>
  </r>
  <r>
    <x v="1227"/>
    <s v="AL-D004175"/>
    <x v="3"/>
    <s v="D004175"/>
    <s v="STRAIGHT"/>
    <n v="4000"/>
    <n v="1.49"/>
    <x v="5"/>
    <x v="8"/>
    <s v="SpecOrder"/>
    <x v="3"/>
    <x v="2"/>
    <d v="2024-02-01T00:00:00"/>
    <m/>
    <n v="1"/>
    <n v="13.7"/>
    <n v="2.29"/>
    <n v="11.41"/>
    <n v="4.9825327510917026"/>
    <n v="13.7"/>
    <n v="0"/>
    <n v="160.30000000000001"/>
    <n v="-160.30000000000001"/>
    <n v="-1"/>
    <m/>
    <m/>
    <m/>
    <m/>
    <m/>
    <m/>
    <m/>
  </r>
  <r>
    <x v="1228"/>
    <s v="AL-B000264"/>
    <x v="6"/>
    <s v="B000264"/>
    <n v="0"/>
    <n v="1000"/>
    <n v="13.49"/>
    <x v="5"/>
    <x v="2"/>
    <s v="Replenish"/>
    <x v="2"/>
    <x v="1"/>
    <s v="PRE 2023"/>
    <m/>
    <n v="148"/>
    <n v="278770.84999999998"/>
    <n v="348649.05"/>
    <n v="-69878.200000000012"/>
    <n v="-0.20042561423873095"/>
    <n v="1883.5868243243242"/>
    <n v="323921.88"/>
    <n v="327038.07"/>
    <n v="-3116.1900000000023"/>
    <n v="-9.5285236975621856E-3"/>
    <m/>
    <m/>
    <m/>
    <m/>
    <m/>
    <m/>
    <m/>
  </r>
  <r>
    <x v="1229"/>
    <s v="AL-A000264"/>
    <x v="2"/>
    <s v="A000264"/>
    <n v="0"/>
    <n v="1000"/>
    <n v="26.99"/>
    <x v="5"/>
    <x v="2"/>
    <s v="Replenish"/>
    <x v="2"/>
    <x v="1"/>
    <s v="PRE 2023"/>
    <m/>
    <n v="151"/>
    <n v="255231.08"/>
    <n v="230853.38"/>
    <n v="24377.699999999983"/>
    <n v="0.10559819397056258"/>
    <n v="1690.2720529801325"/>
    <n v="395445.92"/>
    <n v="288853.71000000002"/>
    <n v="106592.20999999996"/>
    <n v="0.36901797106916145"/>
    <m/>
    <m/>
    <m/>
    <m/>
    <m/>
    <m/>
    <m/>
  </r>
  <r>
    <x v="1230"/>
    <s v="AL-A007667"/>
    <x v="2"/>
    <s v="A007667"/>
    <s v="STRAIGHT"/>
    <n v="7000"/>
    <n v="39.99"/>
    <x v="5"/>
    <x v="4"/>
    <s v="Replenish"/>
    <x v="2"/>
    <x v="1"/>
    <s v="PRE 2023"/>
    <m/>
    <n v="112"/>
    <n v="57819.839999999997"/>
    <n v="60764.04"/>
    <n v="-2944.2000000000044"/>
    <n v="-4.8452999504312144E-2"/>
    <n v="516.24857142857138"/>
    <n v="36695.22"/>
    <n v="28170.720000000001"/>
    <n v="8524.5"/>
    <n v="0.30260142445773486"/>
    <m/>
    <m/>
    <m/>
    <m/>
    <m/>
    <m/>
    <m/>
  </r>
  <r>
    <x v="1231"/>
    <s v="AL-F001003"/>
    <x v="5"/>
    <s v="F001003"/>
    <s v="STRAIGHT"/>
    <n v="1000"/>
    <n v="50.99"/>
    <x v="5"/>
    <x v="2"/>
    <s v="Replenish"/>
    <x v="2"/>
    <x v="1"/>
    <s v="PRE 2023"/>
    <m/>
    <n v="102"/>
    <n v="180858.93"/>
    <n v="175672.74"/>
    <n v="5186.1900000000023"/>
    <n v="2.9521882564136126E-2"/>
    <n v="1773.1267647058824"/>
    <n v="22281.56"/>
    <n v="21657.66"/>
    <n v="623.90000000000146"/>
    <n v="2.8807359613180816E-2"/>
    <m/>
    <m/>
    <m/>
    <m/>
    <m/>
    <m/>
    <m/>
  </r>
  <r>
    <x v="1232"/>
    <s v="AL-A001735"/>
    <x v="2"/>
    <s v="A001735"/>
    <s v="STRAIGHT"/>
    <n v="1000"/>
    <n v="18.59"/>
    <x v="5"/>
    <x v="2"/>
    <s v="NoReplen"/>
    <x v="4"/>
    <x v="1"/>
    <s v="PRE 2023"/>
    <m/>
    <n v="8"/>
    <n v="21375.49"/>
    <n v="20086.509999999998"/>
    <n v="1288.9800000000032"/>
    <n v="6.4171426494697315E-2"/>
    <n v="2671.9362500000002"/>
    <n v="14396.25"/>
    <n v="15278.07"/>
    <n v="-881.81999999999971"/>
    <n v="-5.7718023284354603E-2"/>
    <m/>
    <m/>
    <m/>
    <m/>
    <m/>
    <m/>
    <m/>
  </r>
  <r>
    <x v="1233"/>
    <s v="AL-E004654"/>
    <x v="4"/>
    <s v="E004654"/>
    <s v="BLENDED"/>
    <n v="4000"/>
    <n v="15.59"/>
    <x v="4"/>
    <x v="7"/>
    <s v="NoReplen"/>
    <x v="3"/>
    <x v="2"/>
    <s v="PRE 2023"/>
    <m/>
    <s v=""/>
    <n v="31.18"/>
    <n v="483.29"/>
    <n v="-452.11"/>
    <n v="-0.93548387096774199"/>
    <s v=""/>
    <n v="62.36"/>
    <n v="109.13"/>
    <n v="-46.769999999999996"/>
    <n v="-0.4285714285714286"/>
    <m/>
    <m/>
    <m/>
    <m/>
    <m/>
    <m/>
    <m/>
  </r>
  <r>
    <x v="1234"/>
    <s v="AL-F000654"/>
    <x v="5"/>
    <s v="F000654"/>
    <s v="BLENDED"/>
    <n v="1000"/>
    <n v="34.99"/>
    <x v="4"/>
    <x v="7"/>
    <s v="Replenish"/>
    <x v="2"/>
    <x v="1"/>
    <s v="PRE 2023"/>
    <m/>
    <n v="111"/>
    <n v="80425.13"/>
    <n v="79523.44"/>
    <n v="901.69000000000233"/>
    <n v="1.1338669453937023E-2"/>
    <n v="724.55072072072073"/>
    <n v="12670.27"/>
    <n v="13758.94"/>
    <n v="-1088.67"/>
    <n v="-7.9124554653192791E-2"/>
    <m/>
    <m/>
    <m/>
    <m/>
    <m/>
    <m/>
    <m/>
  </r>
  <r>
    <x v="1235"/>
    <s v="AL-A000654"/>
    <x v="2"/>
    <s v="A000654"/>
    <s v="BLENDED"/>
    <n v="1000"/>
    <n v="11.99"/>
    <x v="4"/>
    <x v="7"/>
    <s v="NoReplen"/>
    <x v="2"/>
    <x v="2"/>
    <s v="PRE 2023"/>
    <m/>
    <n v="20"/>
    <n v="31868.14"/>
    <n v="31887.07"/>
    <n v="-18.930000000000291"/>
    <n v="-5.9365755461382452E-4"/>
    <n v="1593.4069999999999"/>
    <n v="9420.57"/>
    <n v="14968.07"/>
    <n v="-5547.5"/>
    <n v="-0.37062226459389891"/>
    <m/>
    <m/>
    <m/>
    <m/>
    <m/>
    <m/>
    <m/>
  </r>
  <r>
    <x v="1236"/>
    <s v="AL-J070304"/>
    <x v="1"/>
    <s v="J070304"/>
    <n v="0"/>
    <n v="70000"/>
    <n v="7.79"/>
    <x v="1"/>
    <x v="1"/>
    <s v="NoReplen"/>
    <x v="4"/>
    <x v="4"/>
    <d v="2024-11-01T00:00:00"/>
    <m/>
    <s v=""/>
    <n v="1036.07"/>
    <n v="9102.2800000000007"/>
    <n v="-8066.2100000000009"/>
    <n v="-0.88617467271936268"/>
    <s v=""/>
    <n v="1363.25"/>
    <n v="865.01"/>
    <n v="498.24"/>
    <n v="0.57599334111744382"/>
    <m/>
    <m/>
    <m/>
    <m/>
    <m/>
    <m/>
    <m/>
  </r>
  <r>
    <x v="1237"/>
    <s v="AL-J070431"/>
    <x v="1"/>
    <s v="J070431"/>
    <n v="0"/>
    <n v="70000"/>
    <n v="0"/>
    <x v="1"/>
    <x v="1"/>
    <s v="Replenish"/>
    <x v="2"/>
    <x v="1"/>
    <d v="2025-05-01T00:00:00"/>
    <m/>
    <n v="121"/>
    <n v="78110.789999999994"/>
    <n v="0"/>
    <n v="78110.789999999994"/>
    <s v=""/>
    <n v="645.54371900826436"/>
    <n v="80919.81"/>
    <n v="0"/>
    <n v="80919.81"/>
    <s v=""/>
    <m/>
    <m/>
    <m/>
    <m/>
    <m/>
    <m/>
    <m/>
  </r>
  <r>
    <x v="1238"/>
    <s v="AL-J007973"/>
    <x v="1"/>
    <s v="J007973"/>
    <n v="0"/>
    <n v="7000"/>
    <n v="12.99"/>
    <x v="1"/>
    <x v="1"/>
    <s v="Replenish"/>
    <x v="2"/>
    <x v="1"/>
    <d v="2023-05-01T00:00:00"/>
    <m/>
    <n v="137"/>
    <n v="132846.94"/>
    <n v="24462.97"/>
    <n v="108383.97"/>
    <n v="4.4305319427690097"/>
    <n v="969.6856934306569"/>
    <n v="170267.45"/>
    <n v="20195.61"/>
    <n v="150071.84000000003"/>
    <n v="7.4309139461496834"/>
    <m/>
    <m/>
    <m/>
    <m/>
    <m/>
    <m/>
    <m/>
  </r>
  <r>
    <x v="1239"/>
    <s v="AL-J070642"/>
    <x v="1"/>
    <s v="J070642"/>
    <n v="0"/>
    <n v="70000"/>
    <n v="12.99"/>
    <x v="1"/>
    <x v="1"/>
    <s v="Replenish"/>
    <x v="2"/>
    <x v="1"/>
    <d v="2025-10-24T00:00:00"/>
    <m/>
    <n v="105"/>
    <n v="15938.73"/>
    <n v="0"/>
    <n v="15938.73"/>
    <s v=""/>
    <n v="151.79742857142855"/>
    <n v="22966.32"/>
    <n v="0"/>
    <n v="22966.32"/>
    <s v=""/>
    <m/>
    <m/>
    <m/>
    <m/>
    <m/>
    <m/>
    <m/>
  </r>
  <r>
    <x v="1240"/>
    <s v="AL-J030730"/>
    <x v="1"/>
    <s v="J030730"/>
    <n v="0"/>
    <n v="30000"/>
    <n v="12.99"/>
    <x v="1"/>
    <x v="1"/>
    <s v="Delisted"/>
    <x v="1"/>
    <x v="3"/>
    <d v="2024-06-11T00:00:00"/>
    <m/>
    <n v="2"/>
    <n v="0"/>
    <n v="0"/>
    <n v="0"/>
    <s v=""/>
    <n v="0"/>
    <s v=""/>
    <s v=""/>
    <s v=""/>
    <s v=""/>
    <m/>
    <m/>
    <m/>
    <m/>
    <m/>
    <m/>
    <m/>
  </r>
  <r>
    <x v="1241"/>
    <s v="AL-J070305"/>
    <x v="1"/>
    <s v="J070305"/>
    <n v="0"/>
    <n v="70000"/>
    <n v="7.79"/>
    <x v="1"/>
    <x v="1"/>
    <s v="NoReplen"/>
    <x v="4"/>
    <x v="4"/>
    <d v="2024-11-01T00:00:00"/>
    <m/>
    <s v=""/>
    <n v="2804.4"/>
    <n v="6346.21"/>
    <n v="-3541.81"/>
    <n v="-0.55809845561366545"/>
    <s v=""/>
    <n v="1643.69"/>
    <n v="826.14"/>
    <n v="817.55000000000007"/>
    <n v="0.98960224659258733"/>
    <m/>
    <m/>
    <m/>
    <m/>
    <m/>
    <m/>
    <m/>
  </r>
  <r>
    <x v="1242"/>
    <s v="AL-J070646"/>
    <x v="1"/>
    <s v="J070646"/>
    <n v="0"/>
    <n v="70000"/>
    <n v="12.99"/>
    <x v="1"/>
    <x v="1"/>
    <s v="Replenish"/>
    <x v="2"/>
    <x v="1"/>
    <d v="2025-11-17T00:00:00"/>
    <m/>
    <n v="4"/>
    <n v="17042.88"/>
    <n v="0"/>
    <n v="17042.88"/>
    <s v=""/>
    <n v="4260.72"/>
    <n v="2857.8"/>
    <n v="0"/>
    <n v="2857.8"/>
    <s v=""/>
    <m/>
    <m/>
    <m/>
    <m/>
    <m/>
    <m/>
    <m/>
  </r>
  <r>
    <x v="1243"/>
    <s v="AL-J070643"/>
    <x v="1"/>
    <s v="J070643"/>
    <n v="0"/>
    <n v="70000"/>
    <n v="12.99"/>
    <x v="1"/>
    <x v="1"/>
    <s v="Replenish"/>
    <x v="2"/>
    <x v="1"/>
    <d v="2025-10-24T00:00:00"/>
    <m/>
    <n v="84"/>
    <n v="17757.330000000002"/>
    <n v="0"/>
    <n v="17757.330000000002"/>
    <s v=""/>
    <n v="211.39678571428573"/>
    <n v="13119.9"/>
    <n v="0"/>
    <n v="13119.9"/>
    <s v=""/>
    <m/>
    <m/>
    <m/>
    <m/>
    <m/>
    <m/>
    <m/>
  </r>
  <r>
    <x v="1244"/>
    <s v="AL-J007554"/>
    <x v="1"/>
    <s v="J007554"/>
    <n v="0"/>
    <n v="7000"/>
    <n v="9.99"/>
    <x v="1"/>
    <x v="1"/>
    <s v="Delisted"/>
    <x v="2"/>
    <x v="3"/>
    <s v="PRE 2023"/>
    <m/>
    <s v=""/>
    <n v="0"/>
    <n v="0"/>
    <n v="0"/>
    <s v=""/>
    <s v=""/>
    <n v="0"/>
    <n v="0"/>
    <n v="0"/>
    <s v=""/>
    <m/>
    <m/>
    <m/>
    <m/>
    <m/>
    <m/>
    <m/>
  </r>
  <r>
    <x v="1245"/>
    <s v="AL-J070644"/>
    <x v="1"/>
    <s v="J070644"/>
    <n v="0"/>
    <n v="70000"/>
    <n v="12.99"/>
    <x v="1"/>
    <x v="1"/>
    <s v="Replenish"/>
    <x v="2"/>
    <x v="1"/>
    <d v="2025-10-24T00:00:00"/>
    <m/>
    <n v="94"/>
    <n v="62845.62"/>
    <n v="0"/>
    <n v="62845.62"/>
    <s v=""/>
    <n v="668.57042553191491"/>
    <n v="144292.92000000001"/>
    <n v="0"/>
    <n v="144292.92000000001"/>
    <s v=""/>
    <m/>
    <m/>
    <m/>
    <m/>
    <m/>
    <m/>
    <m/>
  </r>
  <r>
    <x v="1246"/>
    <s v="AL-J030728"/>
    <x v="1"/>
    <s v="J030728"/>
    <n v="0"/>
    <n v="30000"/>
    <n v="12.99"/>
    <x v="1"/>
    <x v="1"/>
    <s v="Delisted"/>
    <x v="1"/>
    <x v="3"/>
    <d v="2024-06-11T00:00:00"/>
    <m/>
    <n v="1"/>
    <n v="0"/>
    <n v="0"/>
    <n v="0"/>
    <s v=""/>
    <n v="0"/>
    <n v="0"/>
    <n v="0"/>
    <n v="0"/>
    <s v=""/>
    <m/>
    <m/>
    <m/>
    <m/>
    <m/>
    <m/>
    <m/>
  </r>
  <r>
    <x v="1247"/>
    <s v="AL-J007974"/>
    <x v="1"/>
    <s v="J007974"/>
    <n v="0"/>
    <n v="7000"/>
    <n v="12.99"/>
    <x v="1"/>
    <x v="1"/>
    <s v="Replenish"/>
    <x v="2"/>
    <x v="1"/>
    <d v="2023-05-01T00:00:00"/>
    <m/>
    <n v="114"/>
    <n v="170527.11"/>
    <n v="53235.58"/>
    <n v="117291.52999999998"/>
    <n v="2.2032544775505403"/>
    <n v="1495.8518421052631"/>
    <n v="229336.83"/>
    <n v="42982.13"/>
    <n v="186354.69999999998"/>
    <n v="4.3356320405712792"/>
    <m/>
    <m/>
    <m/>
    <m/>
    <m/>
    <m/>
    <m/>
  </r>
  <r>
    <x v="1248"/>
    <s v="AL-C070045"/>
    <x v="7"/>
    <s v="C070045"/>
    <n v="0"/>
    <n v="70000"/>
    <n v="24.99"/>
    <x v="1"/>
    <x v="10"/>
    <s v="Replenish"/>
    <x v="2"/>
    <x v="1"/>
    <d v="2023-11-01T00:00:00"/>
    <m/>
    <n v="1"/>
    <n v="38159.730000000003"/>
    <n v="26539.38"/>
    <n v="11620.350000000002"/>
    <n v="0.43785310734463279"/>
    <n v="38159.730000000003"/>
    <n v="54403.23"/>
    <n v="24065.37"/>
    <n v="30337.860000000004"/>
    <n v="1.260643821391485"/>
    <m/>
    <m/>
    <m/>
    <m/>
    <m/>
    <m/>
    <m/>
  </r>
  <r>
    <x v="1249"/>
    <s v="AL-J007553"/>
    <x v="1"/>
    <s v="J007553"/>
    <n v="0"/>
    <n v="7000"/>
    <n v="11.39"/>
    <x v="1"/>
    <x v="1"/>
    <s v="Delisted"/>
    <x v="2"/>
    <x v="3"/>
    <s v="PRE 2023"/>
    <m/>
    <s v=""/>
    <n v="0"/>
    <n v="125.29"/>
    <n v="-125.29"/>
    <n v="-1"/>
    <s v=""/>
    <s v=""/>
    <s v=""/>
    <s v=""/>
    <s v=""/>
    <m/>
    <m/>
    <m/>
    <m/>
    <m/>
    <m/>
    <m/>
  </r>
  <r>
    <x v="1250"/>
    <s v="AL-E007148"/>
    <x v="4"/>
    <s v="E007148"/>
    <n v="0"/>
    <n v="7000"/>
    <n v="34.99"/>
    <x v="7"/>
    <x v="2"/>
    <s v="Replenish"/>
    <x v="2"/>
    <x v="1"/>
    <s v="PRE 2023"/>
    <m/>
    <n v="41"/>
    <n v="10427.959999999999"/>
    <n v="8293.56"/>
    <n v="2134.3999999999996"/>
    <n v="0.25735631019730976"/>
    <n v="254.34048780487802"/>
    <n v="24538.84"/>
    <n v="20394"/>
    <n v="4144.84"/>
    <n v="0.20323820731587716"/>
    <m/>
    <m/>
    <m/>
    <m/>
    <m/>
    <m/>
    <m/>
  </r>
  <r>
    <x v="1251"/>
    <s v="AL-F001394"/>
    <x v="5"/>
    <s v="F001394"/>
    <s v="STRAIGHT"/>
    <n v="1000"/>
    <n v="99.99"/>
    <x v="8"/>
    <x v="5"/>
    <s v="Replenish"/>
    <x v="2"/>
    <x v="1"/>
    <d v="2025-05-01T00:00:00"/>
    <m/>
    <n v="77"/>
    <n v="312413.55"/>
    <n v="0"/>
    <n v="312413.55"/>
    <s v=""/>
    <n v="4057.3188311688309"/>
    <n v="41370.85"/>
    <n v="0"/>
    <n v="41370.85"/>
    <s v=""/>
    <m/>
    <m/>
    <m/>
    <m/>
    <m/>
    <m/>
    <m/>
  </r>
  <r>
    <x v="1252"/>
    <s v="AL-C001394"/>
    <x v="7"/>
    <s v="C001394"/>
    <s v="STRAIGHT"/>
    <n v="1000"/>
    <n v="15.99"/>
    <x v="8"/>
    <x v="8"/>
    <s v="Replenish"/>
    <x v="2"/>
    <x v="1"/>
    <s v="PRE 2023"/>
    <m/>
    <n v="137"/>
    <n v="196575.73"/>
    <n v="246984.71"/>
    <n v="-50408.979999999981"/>
    <n v="-0.20409757348946822"/>
    <n v="1434.8593430656936"/>
    <n v="363204.77"/>
    <n v="439279.82"/>
    <n v="-76075.049999999988"/>
    <n v="-0.17318129933671889"/>
    <m/>
    <m/>
    <m/>
    <m/>
    <m/>
    <m/>
    <m/>
  </r>
  <r>
    <x v="1253"/>
    <s v="AL-B001394"/>
    <x v="6"/>
    <s v="B001394"/>
    <s v="STRAIGHT"/>
    <n v="1000"/>
    <n v="27.99"/>
    <x v="8"/>
    <x v="5"/>
    <s v="Replenish"/>
    <x v="2"/>
    <x v="1"/>
    <s v="PRE 2023"/>
    <m/>
    <n v="155"/>
    <n v="856785.65"/>
    <n v="1118327.1000000001"/>
    <n v="-261541.45000000007"/>
    <n v="-0.23386847193455296"/>
    <n v="5527.6493548387098"/>
    <n v="761218.56000000006"/>
    <n v="942375.77"/>
    <n v="-181157.20999999996"/>
    <n v="-0.19223457963058621"/>
    <m/>
    <m/>
    <m/>
    <m/>
    <m/>
    <m/>
    <m/>
  </r>
  <r>
    <x v="1254"/>
    <s v="AL-A001394"/>
    <x v="2"/>
    <s v="A001394"/>
    <s v="STRAIGHT"/>
    <n v="1000"/>
    <n v="49.99"/>
    <x v="8"/>
    <x v="5"/>
    <s v="Replenish"/>
    <x v="2"/>
    <x v="1"/>
    <s v="PRE 2023"/>
    <m/>
    <n v="153"/>
    <n v="1723957.25"/>
    <n v="1989880.38"/>
    <n v="-265923.12999999989"/>
    <n v="-0.13363774660665784"/>
    <n v="11267.694444444445"/>
    <n v="880493.67"/>
    <n v="1003314.8"/>
    <n v="-122821.13"/>
    <n v="-0.12241534760575645"/>
    <m/>
    <m/>
    <m/>
    <m/>
    <m/>
    <m/>
    <m/>
  </r>
  <r>
    <x v="1255"/>
    <s v="AL-A009054"/>
    <x v="2"/>
    <s v="A009054"/>
    <s v="STRAIGHT"/>
    <n v="9000"/>
    <n v="199.99"/>
    <x v="8"/>
    <x v="3"/>
    <s v="SpecOrder"/>
    <x v="3"/>
    <x v="1"/>
    <s v="PRE 2023"/>
    <m/>
    <n v="15"/>
    <n v="6599.67"/>
    <n v="8599.57"/>
    <n v="-1999.8999999999996"/>
    <n v="-0.23255813953488369"/>
    <n v="439.97800000000001"/>
    <n v="599.97"/>
    <n v="3799.81"/>
    <n v="-3199.84"/>
    <n v="-0.84210526315789469"/>
    <m/>
    <m/>
    <m/>
    <m/>
    <m/>
    <m/>
    <m/>
  </r>
  <r>
    <x v="1256"/>
    <s v="AL-A009007"/>
    <x v="2"/>
    <s v="A009007"/>
    <s v="SINGLE MALT"/>
    <n v="9000"/>
    <n v="592.19000000000005"/>
    <x v="4"/>
    <x v="3"/>
    <s v="SpecOrder"/>
    <x v="3"/>
    <x v="2"/>
    <s v="PRE 2023"/>
    <m/>
    <n v="2"/>
    <n v="591.91999999999996"/>
    <n v="0"/>
    <n v="591.91999999999996"/>
    <s v=""/>
    <n v="295.95999999999998"/>
    <n v="591.91999999999996"/>
    <n v="0"/>
    <n v="591.91999999999996"/>
    <s v=""/>
    <m/>
    <m/>
    <m/>
    <m/>
    <m/>
    <m/>
    <m/>
  </r>
  <r>
    <x v="1257"/>
    <s v="AL-A005350"/>
    <x v="2"/>
    <s v="A005350"/>
    <s v="SINGLE MALT"/>
    <n v="5000"/>
    <n v="89.99"/>
    <x v="4"/>
    <x v="5"/>
    <s v="Allocated2"/>
    <x v="3"/>
    <x v="1"/>
    <s v="PRE 2023"/>
    <m/>
    <n v="2"/>
    <n v="2159.7600000000002"/>
    <n v="3689.59"/>
    <n v="-1529.83"/>
    <n v="-0.41463414634146334"/>
    <n v="1079.8800000000001"/>
    <n v="0"/>
    <n v="1079.8800000000001"/>
    <n v="-1079.8800000000001"/>
    <n v="-1"/>
    <m/>
    <m/>
    <m/>
    <m/>
    <m/>
    <m/>
    <m/>
  </r>
  <r>
    <x v="1258"/>
    <s v="AL-A004358"/>
    <x v="2"/>
    <s v="A004358"/>
    <s v="SINGLE MALT"/>
    <n v="4000"/>
    <n v="79.989999999999995"/>
    <x v="4"/>
    <x v="5"/>
    <s v="SpecOrder"/>
    <x v="3"/>
    <x v="1"/>
    <s v="PRE 2023"/>
    <m/>
    <n v="12"/>
    <n v="12558.43"/>
    <n v="11038.62"/>
    <n v="1519.8099999999995"/>
    <n v="0.1376811594202898"/>
    <n v="1046.5358333333334"/>
    <n v="10638.67"/>
    <n v="2799.65"/>
    <n v="7839.02"/>
    <n v="2.8"/>
    <m/>
    <m/>
    <m/>
    <m/>
    <m/>
    <m/>
    <m/>
  </r>
  <r>
    <x v="1259"/>
    <s v="AL-E009221"/>
    <x v="4"/>
    <s v="E009221"/>
    <s v="STRAIGHT"/>
    <n v="9000"/>
    <n v="25.19"/>
    <x v="2"/>
    <x v="2"/>
    <s v="NoReplen"/>
    <x v="3"/>
    <x v="3"/>
    <s v="PRE 2023"/>
    <m/>
    <s v=""/>
    <n v="323.7"/>
    <n v="49.8"/>
    <n v="273.89999999999998"/>
    <n v="5.5"/>
    <s v=""/>
    <n v="24.9"/>
    <n v="0"/>
    <n v="24.9"/>
    <s v=""/>
    <m/>
    <m/>
    <m/>
    <m/>
    <m/>
    <m/>
    <m/>
  </r>
  <r>
    <x v="1260"/>
    <s v="AL-A009222"/>
    <x v="2"/>
    <s v="A009222"/>
    <s v="STRAIGHT"/>
    <n v="9000"/>
    <n v="32.39"/>
    <x v="2"/>
    <x v="4"/>
    <s v="NoReplen"/>
    <x v="3"/>
    <x v="2"/>
    <d v="2025-06-01T00:00:00"/>
    <m/>
    <n v="1"/>
    <n v="96.99"/>
    <n v="0"/>
    <n v="96.99"/>
    <s v=""/>
    <n v="96.99"/>
    <n v="193.98"/>
    <n v="0"/>
    <n v="193.98"/>
    <s v=""/>
    <m/>
    <m/>
    <m/>
    <m/>
    <m/>
    <m/>
    <m/>
  </r>
  <r>
    <x v="1261"/>
    <s v="AL-A009012"/>
    <x v="2"/>
    <s v="A009012"/>
    <s v="FLAVORED"/>
    <n v="9000"/>
    <n v="14.99"/>
    <x v="2"/>
    <x v="6"/>
    <s v="SpecOrder"/>
    <x v="3"/>
    <x v="2"/>
    <s v="PRE 2023"/>
    <m/>
    <n v="3"/>
    <n v="74.75"/>
    <n v="24.91"/>
    <n v="49.84"/>
    <n v="2.0008028904054598"/>
    <n v="24.916666666666668"/>
    <s v=""/>
    <s v=""/>
    <s v=""/>
    <s v=""/>
    <m/>
    <m/>
    <m/>
    <m/>
    <m/>
    <m/>
    <m/>
  </r>
  <r>
    <x v="1262"/>
    <s v="AL-A005365"/>
    <x v="2"/>
    <s v="A005365"/>
    <s v="STRAIGHT"/>
    <n v="5000"/>
    <n v="26.39"/>
    <x v="2"/>
    <x v="4"/>
    <s v="SpecOrder"/>
    <x v="3"/>
    <x v="2"/>
    <s v="PRE 2023"/>
    <m/>
    <n v="2"/>
    <n v="130.85"/>
    <n v="43.61"/>
    <n v="87.24"/>
    <n v="2.000458610410456"/>
    <n v="65.424999999999997"/>
    <s v=""/>
    <s v=""/>
    <s v=""/>
    <s v=""/>
    <m/>
    <m/>
    <m/>
    <m/>
    <m/>
    <m/>
    <m/>
  </r>
  <r>
    <x v="1263"/>
    <s v="AL-A005485"/>
    <x v="2"/>
    <s v="A005485"/>
    <s v="STRAIGHT"/>
    <n v="5000"/>
    <n v="14.99"/>
    <x v="2"/>
    <x v="6"/>
    <s v="SpecOrder"/>
    <x v="3"/>
    <x v="2"/>
    <s v="PRE 2023"/>
    <m/>
    <n v="1"/>
    <n v="119.6"/>
    <n v="69.760000000000005"/>
    <n v="49.839999999999989"/>
    <n v="0.71444954128440341"/>
    <n v="119.6"/>
    <s v=""/>
    <s v=""/>
    <s v=""/>
    <s v=""/>
    <m/>
    <m/>
    <m/>
    <m/>
    <m/>
    <m/>
    <m/>
  </r>
  <r>
    <x v="1264"/>
    <s v="AL-A005488"/>
    <x v="2"/>
    <s v="A005488"/>
    <s v="FLAVORED"/>
    <n v="5000"/>
    <n v="35.299999999999997"/>
    <x v="2"/>
    <x v="5"/>
    <s v="SpecOrder"/>
    <x v="3"/>
    <x v="4"/>
    <s v="PRE 2023"/>
    <m/>
    <n v="2"/>
    <n v="105.9"/>
    <n v="211.8"/>
    <n v="-105.9"/>
    <n v="-0.5"/>
    <n v="52.95"/>
    <s v=""/>
    <s v=""/>
    <s v=""/>
    <s v=""/>
    <m/>
    <m/>
    <m/>
    <m/>
    <m/>
    <m/>
    <m/>
  </r>
  <r>
    <x v="1265"/>
    <s v="AL-A007437"/>
    <x v="2"/>
    <s v="A007437"/>
    <s v="STRAIGHT"/>
    <n v="7000"/>
    <n v="20.99"/>
    <x v="3"/>
    <x v="2"/>
    <s v="NoReplen"/>
    <x v="2"/>
    <x v="2"/>
    <s v="PRE 2023"/>
    <m/>
    <n v="3"/>
    <n v="755.64"/>
    <n v="17084.77"/>
    <n v="-16329.130000000001"/>
    <n v="-0.95577113417388704"/>
    <n v="251.88"/>
    <n v="440.79"/>
    <n v="1382.55"/>
    <n v="-941.76"/>
    <n v="-0.68117608766409887"/>
    <m/>
    <m/>
    <m/>
    <m/>
    <m/>
    <m/>
    <m/>
  </r>
  <r>
    <x v="1266"/>
    <s v="AL-A007823"/>
    <x v="2"/>
    <s v="A007823"/>
    <s v="STRAIGHT"/>
    <n v="7000"/>
    <n v="32.99"/>
    <x v="8"/>
    <x v="2"/>
    <s v="NoReplen"/>
    <x v="2"/>
    <x v="2"/>
    <s v="PRE 2023"/>
    <m/>
    <n v="5"/>
    <n v="5641.29"/>
    <n v="22620.65"/>
    <n v="-16979.36"/>
    <n v="-0.7506132670811847"/>
    <n v="1128.258"/>
    <n v="65.98"/>
    <n v="1710.01"/>
    <n v="-1644.03"/>
    <n v="-0.96141543031912091"/>
    <m/>
    <m/>
    <m/>
    <m/>
    <m/>
    <m/>
    <m/>
  </r>
  <r>
    <x v="1267"/>
    <s v="AL-A007324"/>
    <x v="2"/>
    <s v="A007324"/>
    <s v="STRAIGHT"/>
    <n v="7000"/>
    <n v="28.19"/>
    <x v="3"/>
    <x v="2"/>
    <s v="NoReplen"/>
    <x v="2"/>
    <x v="2"/>
    <s v="PRE 2023"/>
    <m/>
    <n v="2"/>
    <n v="1437.69"/>
    <n v="6902.42"/>
    <n v="-5464.73"/>
    <n v="-0.79171218210424743"/>
    <n v="718.84500000000003"/>
    <n v="140.94999999999999"/>
    <n v="714.23"/>
    <n v="-573.28"/>
    <n v="-0.80265460705935066"/>
    <m/>
    <m/>
    <m/>
    <m/>
    <m/>
    <m/>
    <m/>
  </r>
  <r>
    <x v="1268"/>
    <s v="AL-D007491"/>
    <x v="3"/>
    <s v="D007491"/>
    <s v="STRAIGHT"/>
    <n v="7000"/>
    <n v="11.99"/>
    <x v="3"/>
    <x v="8"/>
    <s v="NoReplen"/>
    <x v="4"/>
    <x v="4"/>
    <s v="PRE 2023"/>
    <m/>
    <s v=""/>
    <n v="23.98"/>
    <n v="95.94"/>
    <n v="-71.959999999999994"/>
    <n v="-0.75005211590577447"/>
    <s v=""/>
    <n v="0"/>
    <n v="23.98"/>
    <n v="-23.98"/>
    <n v="-1"/>
    <m/>
    <m/>
    <m/>
    <m/>
    <m/>
    <m/>
    <m/>
  </r>
  <r>
    <x v="1269"/>
    <s v="AL-A010449"/>
    <x v="2"/>
    <s v="A010449"/>
    <s v="STRAIGHT"/>
    <n v="10000"/>
    <n v="49.99"/>
    <x v="3"/>
    <x v="4"/>
    <s v="SpecOrder"/>
    <x v="3"/>
    <x v="1"/>
    <d v="2023-03-01T00:00:00"/>
    <m/>
    <n v="1"/>
    <n v="549.89"/>
    <n v="599.88"/>
    <n v="-49.990000000000009"/>
    <n v="-8.333333333333337E-2"/>
    <n v="549.89"/>
    <s v=""/>
    <s v=""/>
    <s v=""/>
    <s v=""/>
    <m/>
    <m/>
    <m/>
    <m/>
    <m/>
    <m/>
    <m/>
  </r>
  <r>
    <x v="1270"/>
    <s v="AL-A007491"/>
    <x v="2"/>
    <s v="A007491"/>
    <s v="STRAIGHT"/>
    <n v="7000"/>
    <n v="22.79"/>
    <x v="3"/>
    <x v="2"/>
    <s v="NoReplen"/>
    <x v="2"/>
    <x v="2"/>
    <s v="PRE 2023"/>
    <m/>
    <n v="4"/>
    <n v="797.65"/>
    <n v="5876.54"/>
    <n v="-5078.8900000000003"/>
    <n v="-0.86426536703570467"/>
    <n v="199.41249999999999"/>
    <n v="91.16"/>
    <n v="1306.8399999999999"/>
    <n v="-1215.6799999999998"/>
    <n v="-0.93024394723148973"/>
    <m/>
    <m/>
    <m/>
    <m/>
    <m/>
    <m/>
    <m/>
  </r>
  <r>
    <x v="1271"/>
    <s v="AL-A007438"/>
    <x v="2"/>
    <s v="A007438"/>
    <s v="STRAIGHT"/>
    <n v="7000"/>
    <n v="29.99"/>
    <x v="3"/>
    <x v="2"/>
    <s v="NoReplen"/>
    <x v="2"/>
    <x v="2"/>
    <s v="PRE 2023"/>
    <m/>
    <n v="2"/>
    <n v="1109.6300000000001"/>
    <n v="8702.3799999999992"/>
    <n v="-7592.7499999999991"/>
    <n v="-0.87249120355580878"/>
    <n v="554.81500000000005"/>
    <n v="539.82000000000005"/>
    <n v="1744.46"/>
    <n v="-1204.6399999999999"/>
    <n v="-0.69055180399665228"/>
    <m/>
    <m/>
    <m/>
    <m/>
    <m/>
    <m/>
    <m/>
  </r>
  <r>
    <x v="1272"/>
    <s v="AL-A007824"/>
    <x v="2"/>
    <s v="A007824"/>
    <s v="STRAIGHT"/>
    <n v="7000"/>
    <n v="26.99"/>
    <x v="3"/>
    <x v="2"/>
    <s v="NoReplen"/>
    <x v="2"/>
    <x v="4"/>
    <s v="PRE 2023"/>
    <m/>
    <n v="8"/>
    <n v="809.7"/>
    <n v="1430.47"/>
    <n v="-620.77"/>
    <n v="-0.43396226415094341"/>
    <n v="101.21250000000001"/>
    <n v="0"/>
    <n v="26.99"/>
    <n v="-26.99"/>
    <n v="-1"/>
    <m/>
    <m/>
    <m/>
    <m/>
    <m/>
    <m/>
    <m/>
  </r>
  <r>
    <x v="1273"/>
    <s v="AL-A010628"/>
    <x v="2"/>
    <s v="A010628"/>
    <s v="STRAIGHT"/>
    <n v="10000"/>
    <n v="54.99"/>
    <x v="3"/>
    <x v="5"/>
    <s v="Allocated1"/>
    <x v="2"/>
    <x v="1"/>
    <d v="2023-12-01T00:00:00"/>
    <m/>
    <n v="2"/>
    <n v="164.97"/>
    <n v="604.89"/>
    <n v="-439.91999999999996"/>
    <n v="-0.72727272727272729"/>
    <n v="82.484999999999999"/>
    <n v="0"/>
    <n v="714.87"/>
    <n v="-714.87"/>
    <n v="-1"/>
    <m/>
    <m/>
    <m/>
    <m/>
    <m/>
    <m/>
    <m/>
  </r>
  <r>
    <x v="1274"/>
    <s v="AL-B001987"/>
    <x v="6"/>
    <s v="B001987"/>
    <s v="STRAIGHT"/>
    <n v="1000"/>
    <n v="6.29"/>
    <x v="8"/>
    <x v="6"/>
    <s v="NoReplen"/>
    <x v="2"/>
    <x v="2"/>
    <s v="PRE 2023"/>
    <m/>
    <n v="1"/>
    <n v="1518.82"/>
    <n v="2378.56"/>
    <n v="-859.74"/>
    <n v="-0.3614539889681152"/>
    <n v="1518.82"/>
    <n v="111.17"/>
    <n v="73.430000000000007"/>
    <n v="37.739999999999995"/>
    <n v="0.51395887239547866"/>
    <m/>
    <m/>
    <m/>
    <m/>
    <m/>
    <m/>
    <m/>
  </r>
  <r>
    <x v="1275"/>
    <s v="AL-A001987"/>
    <x v="2"/>
    <s v="A001987"/>
    <s v="STRAIGHT"/>
    <n v="1000"/>
    <n v="21.59"/>
    <x v="8"/>
    <x v="2"/>
    <s v="NoReplen"/>
    <x v="2"/>
    <x v="4"/>
    <s v="PRE 2023"/>
    <m/>
    <n v="2"/>
    <n v="734.06"/>
    <n v="3792.77"/>
    <n v="-3058.71"/>
    <n v="-0.80645807681457093"/>
    <n v="367.03"/>
    <n v="21.59"/>
    <n v="410.25"/>
    <n v="-388.66"/>
    <n v="-0.94737355271176116"/>
    <m/>
    <m/>
    <m/>
    <m/>
    <m/>
    <m/>
    <m/>
  </r>
  <r>
    <x v="1276"/>
    <s v="AL-A001936"/>
    <x v="2"/>
    <s v="A001936"/>
    <s v="SINGLE MALT"/>
    <n v="1000"/>
    <n v="31.79"/>
    <x v="4"/>
    <x v="2"/>
    <s v="NoReplen"/>
    <x v="2"/>
    <x v="2"/>
    <s v="PRE 2023"/>
    <m/>
    <s v=""/>
    <n v="572.22"/>
    <n v="6660.25"/>
    <n v="-6088.03"/>
    <n v="-0.91408430614466418"/>
    <s v=""/>
    <n v="0"/>
    <n v="1155.08"/>
    <n v="-1155.08"/>
    <n v="-1"/>
    <m/>
    <m/>
    <m/>
    <m/>
    <m/>
    <m/>
    <m/>
  </r>
  <r>
    <x v="1277"/>
    <s v="AL-A005497"/>
    <x v="2"/>
    <s v="A005497"/>
    <n v="0"/>
    <n v="5000"/>
    <n v="22.19"/>
    <x v="12"/>
    <x v="2"/>
    <s v="NoReplen"/>
    <x v="3"/>
    <x v="2"/>
    <s v="PRE 2023"/>
    <m/>
    <s v=""/>
    <n v="44.38"/>
    <n v="96.17"/>
    <n v="-51.79"/>
    <n v="-0.53852552771134454"/>
    <s v=""/>
    <s v=""/>
    <s v=""/>
    <s v=""/>
    <s v=""/>
    <m/>
    <m/>
    <m/>
    <m/>
    <m/>
    <m/>
    <m/>
  </r>
  <r>
    <x v="1278"/>
    <s v="AL-A001493"/>
    <x v="2"/>
    <s v="A001493"/>
    <s v="FLAVORED"/>
    <n v="1000"/>
    <n v="19.989999999999998"/>
    <x v="6"/>
    <x v="6"/>
    <s v="Replenish"/>
    <x v="2"/>
    <x v="1"/>
    <s v="PRE 2023"/>
    <m/>
    <n v="121"/>
    <n v="48122.34"/>
    <n v="55090.6"/>
    <n v="-6968.260000000002"/>
    <n v="-0.12648727732135789"/>
    <n v="397.70528925619834"/>
    <n v="47858.63"/>
    <n v="42005.8"/>
    <n v="5852.8299999999945"/>
    <n v="0.13933385389636666"/>
    <m/>
    <m/>
    <m/>
    <m/>
    <m/>
    <m/>
    <m/>
  </r>
  <r>
    <x v="1279"/>
    <s v="AL-F001492"/>
    <x v="5"/>
    <s v="F001492"/>
    <s v="FLAVORED"/>
    <n v="1000"/>
    <n v="29.99"/>
    <x v="6"/>
    <x v="6"/>
    <s v="Replenish"/>
    <x v="2"/>
    <x v="1"/>
    <s v="PRE 2023"/>
    <m/>
    <n v="122"/>
    <n v="236651.09"/>
    <n v="208017.27"/>
    <n v="28633.820000000007"/>
    <n v="0.13765116713626724"/>
    <n v="1939.7630327868851"/>
    <n v="120349.87"/>
    <n v="89076.38"/>
    <n v="31273.489999999991"/>
    <n v="0.35108622510254661"/>
    <m/>
    <m/>
    <m/>
    <m/>
    <m/>
    <m/>
    <m/>
  </r>
  <r>
    <x v="1280"/>
    <s v="AL-D001492"/>
    <x v="3"/>
    <s v="D001492"/>
    <s v="FLAVORED"/>
    <n v="1000"/>
    <n v="1.49"/>
    <x v="6"/>
    <x v="8"/>
    <s v="Replenish"/>
    <x v="2"/>
    <x v="1"/>
    <s v="PRE 2023"/>
    <m/>
    <n v="149"/>
    <n v="162979.18"/>
    <n v="122348.37"/>
    <n v="40630.81"/>
    <n v="0.33209114269360507"/>
    <n v="1093.82"/>
    <n v="368704.97"/>
    <n v="205266.87"/>
    <n v="163438.09999999998"/>
    <n v="0.79622249805825929"/>
    <m/>
    <m/>
    <m/>
    <m/>
    <m/>
    <m/>
    <m/>
  </r>
  <r>
    <x v="1281"/>
    <s v="AL-D004253"/>
    <x v="3"/>
    <s v="D004253"/>
    <s v="FLAVORED"/>
    <n v="4000"/>
    <n v="0.99"/>
    <x v="6"/>
    <x v="8"/>
    <s v="Delisted"/>
    <x v="3"/>
    <x v="3"/>
    <s v="PRE 2023"/>
    <m/>
    <n v="1"/>
    <n v="0"/>
    <n v="0"/>
    <n v="0"/>
    <s v=""/>
    <n v="0"/>
    <n v="0"/>
    <n v="0"/>
    <n v="0"/>
    <s v=""/>
    <m/>
    <m/>
    <m/>
    <m/>
    <m/>
    <m/>
    <m/>
  </r>
  <r>
    <x v="1282"/>
    <s v="AL-B001492"/>
    <x v="6"/>
    <s v="B001492"/>
    <s v="FLAVORED"/>
    <n v="1000"/>
    <n v="9.99"/>
    <x v="6"/>
    <x v="6"/>
    <s v="Replenish"/>
    <x v="2"/>
    <x v="1"/>
    <s v="PRE 2023"/>
    <m/>
    <n v="82"/>
    <n v="64785.15"/>
    <n v="45973.98"/>
    <n v="18811.169999999998"/>
    <n v="0.40916992611907865"/>
    <n v="790.06280487804884"/>
    <n v="76113.81"/>
    <n v="21118.86"/>
    <n v="54994.95"/>
    <n v="2.6040681173131501"/>
    <m/>
    <m/>
    <m/>
    <m/>
    <m/>
    <m/>
    <m/>
  </r>
  <r>
    <x v="1283"/>
    <s v="AL-A001492"/>
    <x v="2"/>
    <s v="A001492"/>
    <s v="FLAVORED"/>
    <n v="1000"/>
    <n v="19.989999999999998"/>
    <x v="6"/>
    <x v="6"/>
    <s v="Replenish"/>
    <x v="2"/>
    <x v="1"/>
    <s v="PRE 2023"/>
    <m/>
    <n v="156"/>
    <n v="254437.68"/>
    <n v="211262.45"/>
    <n v="43175.229999999981"/>
    <n v="0.20436774258747814"/>
    <n v="1631.0107692307693"/>
    <n v="995587.71"/>
    <n v="821387.56"/>
    <n v="174200.14999999991"/>
    <n v="0.21208033635181889"/>
    <m/>
    <m/>
    <m/>
    <m/>
    <m/>
    <m/>
    <m/>
  </r>
  <r>
    <x v="1284"/>
    <s v="AL-J007776"/>
    <x v="1"/>
    <s v="J007776"/>
    <n v="0"/>
    <n v="7000"/>
    <n v="7.19"/>
    <x v="1"/>
    <x v="1"/>
    <s v="NoReplen"/>
    <x v="2"/>
    <x v="3"/>
    <s v="PRE 2023"/>
    <m/>
    <s v=""/>
    <n v="7.19"/>
    <n v="237.27"/>
    <n v="-230.08"/>
    <n v="-0.96969696969696972"/>
    <s v=""/>
    <n v="0"/>
    <n v="14.38"/>
    <n v="-14.38"/>
    <n v="-1"/>
    <m/>
    <m/>
    <m/>
    <m/>
    <m/>
    <m/>
    <m/>
  </r>
  <r>
    <x v="1285"/>
    <s v="AL-D007566"/>
    <x v="3"/>
    <s v="D007566"/>
    <s v="FLAVORED"/>
    <n v="7000"/>
    <n v="1.49"/>
    <x v="6"/>
    <x v="8"/>
    <s v="Replenish"/>
    <x v="2"/>
    <x v="1"/>
    <s v="PRE 2023"/>
    <m/>
    <n v="89"/>
    <n v="33830.449999999997"/>
    <n v="30264.880000000001"/>
    <n v="3565.5699999999961"/>
    <n v="0.11781213076014163"/>
    <n v="380.11741573033703"/>
    <n v="57165.34"/>
    <n v="45605.919999999998"/>
    <n v="11559.419999999998"/>
    <n v="0.25346314688970195"/>
    <m/>
    <m/>
    <m/>
    <m/>
    <m/>
    <m/>
    <m/>
  </r>
  <r>
    <x v="1286"/>
    <s v="AL-A007566"/>
    <x v="2"/>
    <s v="A007566"/>
    <s v="FLAVORED"/>
    <n v="7000"/>
    <n v="19.989999999999998"/>
    <x v="6"/>
    <x v="6"/>
    <s v="Replenish"/>
    <x v="2"/>
    <x v="1"/>
    <s v="PRE 2023"/>
    <m/>
    <n v="97"/>
    <n v="42621.42"/>
    <n v="48454.400000000001"/>
    <n v="-5832.9800000000032"/>
    <n v="-0.12038081164971604"/>
    <n v="439.39608247422677"/>
    <n v="84547.57"/>
    <n v="86982.32"/>
    <n v="-2434.75"/>
    <n v="-2.7991320535023623E-2"/>
    <m/>
    <m/>
    <m/>
    <m/>
    <m/>
    <m/>
    <m/>
  </r>
  <r>
    <x v="1287"/>
    <s v="AL-A001591"/>
    <x v="2"/>
    <s v="A001591"/>
    <s v="FLAVORED"/>
    <n v="1000"/>
    <n v="19.989999999999998"/>
    <x v="6"/>
    <x v="6"/>
    <s v="Replenish"/>
    <x v="2"/>
    <x v="1"/>
    <s v="PRE 2023"/>
    <m/>
    <n v="132"/>
    <n v="43992.57"/>
    <n v="39816.78"/>
    <n v="4175.7900000000009"/>
    <n v="0.10487513053541742"/>
    <n v="333.27704545454543"/>
    <n v="58171.42"/>
    <n v="56987.87"/>
    <n v="1183.5499999999956"/>
    <n v="2.0768454760635935E-2"/>
    <m/>
    <m/>
    <m/>
    <m/>
    <m/>
    <m/>
    <m/>
  </r>
  <r>
    <x v="1288"/>
    <s v="AL-D070267"/>
    <x v="3"/>
    <s v="D070267"/>
    <s v="STRAIGHT"/>
    <n v="70000"/>
    <n v="10.79"/>
    <x v="6"/>
    <x v="8"/>
    <s v="Replenish"/>
    <x v="2"/>
    <x v="1"/>
    <d v="2024-07-01T00:00:00"/>
    <m/>
    <n v="15"/>
    <n v="4359.42"/>
    <n v="18043.97"/>
    <n v="-13684.550000000001"/>
    <n v="-0.75840017468439602"/>
    <n v="290.62799999999999"/>
    <n v="622.29"/>
    <n v="2086.84"/>
    <n v="-1464.5500000000002"/>
    <n v="-0.70180272565218227"/>
    <m/>
    <m/>
    <m/>
    <m/>
    <m/>
    <m/>
    <m/>
  </r>
  <r>
    <x v="1289"/>
    <s v="AL-D070444"/>
    <x v="3"/>
    <s v="D070444"/>
    <s v="FLAVORED"/>
    <n v="70000"/>
    <n v="1.49"/>
    <x v="6"/>
    <x v="8"/>
    <s v="Replenish"/>
    <x v="2"/>
    <x v="1"/>
    <d v="2025-05-01T00:00:00"/>
    <m/>
    <n v="83"/>
    <n v="22823.82"/>
    <n v="0"/>
    <n v="22823.82"/>
    <s v=""/>
    <n v="274.98578313253012"/>
    <n v="41927.11"/>
    <n v="0"/>
    <n v="41927.11"/>
    <s v=""/>
    <m/>
    <m/>
    <m/>
    <m/>
    <m/>
    <m/>
    <m/>
  </r>
  <r>
    <x v="1290"/>
    <s v="AL-A070444"/>
    <x v="2"/>
    <s v="A070444"/>
    <s v="FLAVORED"/>
    <n v="70000"/>
    <n v="19.989999999999998"/>
    <x v="6"/>
    <x v="6"/>
    <s v="Replenish"/>
    <x v="2"/>
    <x v="1"/>
    <d v="2025-05-01T00:00:00"/>
    <m/>
    <n v="95"/>
    <n v="55752.53"/>
    <n v="0"/>
    <n v="55752.53"/>
    <s v=""/>
    <n v="586.86873684210525"/>
    <n v="70149.22"/>
    <n v="0"/>
    <n v="70149.22"/>
    <s v=""/>
    <m/>
    <m/>
    <m/>
    <m/>
    <m/>
    <m/>
    <m/>
  </r>
  <r>
    <x v="1291"/>
    <s v="AL-F001248"/>
    <x v="5"/>
    <s v="F001248"/>
    <s v="FLAVORED"/>
    <n v="1000"/>
    <n v="29.99"/>
    <x v="6"/>
    <x v="6"/>
    <s v="Replenish"/>
    <x v="2"/>
    <x v="1"/>
    <s v="PRE 2023"/>
    <m/>
    <n v="103"/>
    <n v="69156.94"/>
    <n v="80140.12"/>
    <n v="-10983.179999999993"/>
    <n v="-0.13704970743742328"/>
    <n v="671.42660194174755"/>
    <n v="13735.42"/>
    <n v="12178.18"/>
    <n v="1557.2399999999998"/>
    <n v="0.12787132395809553"/>
    <m/>
    <m/>
    <m/>
    <m/>
    <m/>
    <m/>
    <m/>
  </r>
  <r>
    <x v="1292"/>
    <s v="AL-D001248"/>
    <x v="3"/>
    <s v="D001248"/>
    <s v="FLAVORED"/>
    <n v="1000"/>
    <n v="0.89"/>
    <x v="6"/>
    <x v="8"/>
    <s v="NoReplen"/>
    <x v="2"/>
    <x v="2"/>
    <s v="PRE 2023"/>
    <m/>
    <n v="5"/>
    <n v="2346.9299999999998"/>
    <n v="19105.599999999999"/>
    <n v="-16758.669999999998"/>
    <n v="-0.87716009965664521"/>
    <n v="469.38599999999997"/>
    <n v="698.65"/>
    <n v="14940.19"/>
    <n v="-14241.54"/>
    <n v="-0.95323687315890893"/>
    <m/>
    <m/>
    <m/>
    <m/>
    <m/>
    <m/>
    <m/>
  </r>
  <r>
    <x v="1293"/>
    <s v="AL-A001248"/>
    <x v="2"/>
    <s v="A001248"/>
    <s v="FLAVORED"/>
    <n v="1000"/>
    <n v="19.989999999999998"/>
    <x v="6"/>
    <x v="6"/>
    <s v="Replenish"/>
    <x v="2"/>
    <x v="1"/>
    <s v="PRE 2023"/>
    <m/>
    <n v="141"/>
    <n v="60302.06"/>
    <n v="67562.259999999995"/>
    <n v="-7260.1999999999971"/>
    <n v="-0.10745940115087915"/>
    <n v="427.67418439716312"/>
    <n v="185547.98"/>
    <n v="208526.37"/>
    <n v="-22978.389999999985"/>
    <n v="-0.11019416872791665"/>
    <m/>
    <m/>
    <m/>
    <m/>
    <m/>
    <m/>
    <m/>
  </r>
  <r>
    <x v="1294"/>
    <s v="AL-E005294"/>
    <x v="4"/>
    <s v="E005294"/>
    <s v="FLAVORED"/>
    <n v="5000"/>
    <n v="13.19"/>
    <x v="6"/>
    <x v="7"/>
    <s v="NoReplen"/>
    <x v="3"/>
    <x v="3"/>
    <s v="PRE 2023"/>
    <m/>
    <s v=""/>
    <n v="26.38"/>
    <n v="250.61"/>
    <n v="-224.23000000000002"/>
    <n v="-0.89473684210526316"/>
    <s v=""/>
    <s v=""/>
    <s v=""/>
    <s v=""/>
    <s v=""/>
    <m/>
    <m/>
    <m/>
    <m/>
    <m/>
    <m/>
    <m/>
  </r>
  <r>
    <x v="1295"/>
    <s v="AL-A005294"/>
    <x v="2"/>
    <s v="A005294"/>
    <s v="FLAVORED"/>
    <n v="5000"/>
    <n v="11.39"/>
    <x v="6"/>
    <x v="6"/>
    <s v="NoReplen"/>
    <x v="3"/>
    <x v="2"/>
    <s v="PRE 2023"/>
    <m/>
    <s v=""/>
    <n v="91.12"/>
    <n v="728.38"/>
    <n v="-637.26"/>
    <n v="-0.87490046404349375"/>
    <s v=""/>
    <s v=""/>
    <s v=""/>
    <s v=""/>
    <s v=""/>
    <m/>
    <m/>
    <m/>
    <m/>
    <m/>
    <m/>
    <m/>
  </r>
  <r>
    <x v="1296"/>
    <s v="AL-D070544"/>
    <x v="3"/>
    <s v="D070544"/>
    <s v="FLAVORED"/>
    <n v="70000"/>
    <n v="12.99"/>
    <x v="6"/>
    <x v="8"/>
    <s v="Replenish"/>
    <x v="2"/>
    <x v="1"/>
    <d v="2025-09-01T00:00:00"/>
    <m/>
    <n v="46"/>
    <n v="14366.94"/>
    <n v="0"/>
    <n v="14366.94"/>
    <s v=""/>
    <n v="312.32478260869567"/>
    <n v="1247.04"/>
    <n v="0"/>
    <n v="1247.04"/>
    <s v=""/>
    <m/>
    <m/>
    <m/>
    <m/>
    <m/>
    <m/>
    <m/>
  </r>
  <r>
    <x v="1297"/>
    <s v="AL-J070161"/>
    <x v="1"/>
    <s v="J070161"/>
    <n v="0"/>
    <n v="70000"/>
    <n v="10.19"/>
    <x v="1"/>
    <x v="1"/>
    <s v="NoReplen"/>
    <x v="2"/>
    <x v="2"/>
    <d v="2024-02-01T00:00:00"/>
    <m/>
    <n v="13"/>
    <n v="2797.22"/>
    <n v="8376.91"/>
    <n v="-5579.6900000000005"/>
    <n v="-0.66607973584531766"/>
    <n v="215.17076923076922"/>
    <n v="1446.02"/>
    <n v="7743.32"/>
    <n v="-6297.2999999999993"/>
    <n v="-0.81325581275215275"/>
    <m/>
    <m/>
    <m/>
    <m/>
    <m/>
    <m/>
    <m/>
  </r>
  <r>
    <x v="1298"/>
    <s v="AL-F001590"/>
    <x v="5"/>
    <s v="F001590"/>
    <s v="STRAIGHT"/>
    <n v="1000"/>
    <n v="29.99"/>
    <x v="6"/>
    <x v="6"/>
    <s v="Replenish"/>
    <x v="2"/>
    <x v="1"/>
    <s v="PRE 2023"/>
    <m/>
    <n v="127"/>
    <n v="176362.36"/>
    <n v="177924.34"/>
    <n v="-1561.9800000000105"/>
    <n v="-8.7789000650502214E-3"/>
    <n v="1388.6799999999998"/>
    <n v="28564.36"/>
    <n v="33018.879999999997"/>
    <n v="-4454.5199999999968"/>
    <n v="-0.13490827066211808"/>
    <m/>
    <m/>
    <m/>
    <m/>
    <m/>
    <m/>
    <m/>
  </r>
  <r>
    <x v="1299"/>
    <s v="AL-D001590"/>
    <x v="3"/>
    <s v="D001590"/>
    <s v="STRAIGHT"/>
    <n v="1000"/>
    <n v="0.89"/>
    <x v="6"/>
    <x v="8"/>
    <s v="NoReplen"/>
    <x v="2"/>
    <x v="2"/>
    <s v="PRE 2023"/>
    <m/>
    <n v="7"/>
    <n v="3531.52"/>
    <n v="9750.17"/>
    <n v="-6218.65"/>
    <n v="-0.63779913580993974"/>
    <n v="504.50285714285712"/>
    <n v="427.2"/>
    <n v="8282.57"/>
    <n v="-7855.37"/>
    <n v="-0.94842180627510542"/>
    <m/>
    <m/>
    <m/>
    <m/>
    <m/>
    <m/>
    <m/>
  </r>
  <r>
    <x v="1300"/>
    <s v="AL-A001590"/>
    <x v="2"/>
    <s v="A001590"/>
    <s v="STRAIGHT"/>
    <n v="1000"/>
    <n v="19.989999999999998"/>
    <x v="6"/>
    <x v="6"/>
    <s v="Replenish"/>
    <x v="2"/>
    <x v="1"/>
    <s v="PRE 2023"/>
    <m/>
    <n v="138"/>
    <n v="54708.800000000003"/>
    <n v="59300.29"/>
    <n v="-4591.489999999998"/>
    <n v="-7.7427783236810432E-2"/>
    <n v="396.44057971014496"/>
    <n v="91056.15"/>
    <n v="80363.45"/>
    <n v="10692.699999999997"/>
    <n v="0.13305426782946728"/>
    <m/>
    <m/>
    <m/>
    <m/>
    <m/>
    <m/>
    <m/>
  </r>
  <r>
    <x v="1301"/>
    <s v="AL-J007975"/>
    <x v="1"/>
    <s v="J007975"/>
    <n v="0"/>
    <n v="7000"/>
    <n v="10.19"/>
    <x v="1"/>
    <x v="1"/>
    <s v="NoReplen"/>
    <x v="2"/>
    <x v="2"/>
    <d v="2023-05-01T00:00:00"/>
    <m/>
    <n v="5"/>
    <n v="1477.55"/>
    <n v="12118.77"/>
    <n v="-10641.220000000001"/>
    <n v="-0.87807756067653731"/>
    <n v="295.51"/>
    <n v="193.61"/>
    <n v="6490.82"/>
    <n v="-6297.21"/>
    <n v="-0.97017171944376823"/>
    <m/>
    <m/>
    <m/>
    <m/>
    <m/>
    <m/>
    <m/>
  </r>
  <r>
    <x v="1302"/>
    <s v="AL-B004071"/>
    <x v="6"/>
    <s v="B004071"/>
    <s v="STRAIGHT"/>
    <n v="4000"/>
    <n v="4.1900000000000004"/>
    <x v="8"/>
    <x v="7"/>
    <s v="NoReplen"/>
    <x v="3"/>
    <x v="2"/>
    <d v="2024-11-01T00:00:00"/>
    <m/>
    <s v=""/>
    <n v="167.6"/>
    <n v="20.95"/>
    <n v="146.65"/>
    <n v="7"/>
    <s v=""/>
    <n v="8.3800000000000008"/>
    <n v="20.97"/>
    <n v="-12.589999999999998"/>
    <n v="-0.60038149737720548"/>
    <m/>
    <m/>
    <m/>
    <m/>
    <m/>
    <m/>
    <m/>
  </r>
  <r>
    <x v="1303"/>
    <s v="AL-E000823"/>
    <x v="4"/>
    <s v="E000823"/>
    <n v="0"/>
    <n v="1000"/>
    <n v="13.99"/>
    <x v="7"/>
    <x v="7"/>
    <s v="Replenish"/>
    <x v="2"/>
    <x v="1"/>
    <s v="PRE 2023"/>
    <m/>
    <n v="121"/>
    <n v="33408.120000000003"/>
    <n v="32386.080000000002"/>
    <n v="1022.0400000000009"/>
    <n v="3.1558002697455123E-2"/>
    <n v="276.10016528925621"/>
    <n v="206842.15"/>
    <n v="188312.59"/>
    <n v="18529.559999999998"/>
    <n v="9.8397881947245303E-2"/>
    <m/>
    <m/>
    <m/>
    <m/>
    <m/>
    <m/>
    <m/>
  </r>
  <r>
    <x v="1304"/>
    <s v="AL-E000216"/>
    <x v="4"/>
    <s v="E000216"/>
    <n v="0"/>
    <n v="1000"/>
    <n v="13.99"/>
    <x v="7"/>
    <x v="7"/>
    <s v="Replenish"/>
    <x v="2"/>
    <x v="1"/>
    <s v="PRE 2023"/>
    <m/>
    <n v="158"/>
    <n v="93872.9"/>
    <n v="111320.25"/>
    <n v="-17447.350000000006"/>
    <n v="-0.15673114280645262"/>
    <n v="594.13227848101258"/>
    <n v="361921.3"/>
    <n v="395002.68"/>
    <n v="-33081.380000000005"/>
    <n v="-8.3749760887698255E-2"/>
    <m/>
    <m/>
    <m/>
    <m/>
    <m/>
    <m/>
    <m/>
  </r>
  <r>
    <x v="1305"/>
    <s v="AL-E000086"/>
    <x v="4"/>
    <s v="E000086"/>
    <n v="0"/>
    <n v="1000"/>
    <n v="13.99"/>
    <x v="7"/>
    <x v="7"/>
    <s v="Replenish"/>
    <x v="2"/>
    <x v="1"/>
    <s v="PRE 2023"/>
    <m/>
    <n v="111"/>
    <n v="89046.35"/>
    <n v="90846.38"/>
    <n v="-1800.0299999999988"/>
    <n v="-1.9813998092163887E-2"/>
    <n v="802.21936936936947"/>
    <n v="47426.1"/>
    <n v="49738.05"/>
    <n v="-2311.9500000000044"/>
    <n v="-4.6482521932403986E-2"/>
    <m/>
    <m/>
    <m/>
    <m/>
    <m/>
    <m/>
    <m/>
  </r>
  <r>
    <x v="1306"/>
    <s v="AL-B000086"/>
    <x v="6"/>
    <s v="B000086"/>
    <n v="0"/>
    <n v="1000"/>
    <n v="6.99"/>
    <x v="7"/>
    <x v="7"/>
    <s v="Replenish"/>
    <x v="2"/>
    <x v="1"/>
    <s v="PRE 2023"/>
    <m/>
    <n v="152"/>
    <n v="34376.82"/>
    <n v="41450.699999999997"/>
    <n v="-7073.8799999999974"/>
    <n v="-0.17065767284991562"/>
    <n v="226.16328947368422"/>
    <n v="64888.17"/>
    <n v="65845.8"/>
    <n v="-957.63000000000466"/>
    <n v="-1.4543524416135933E-2"/>
    <m/>
    <m/>
    <m/>
    <m/>
    <m/>
    <m/>
    <m/>
  </r>
  <r>
    <x v="1307"/>
    <s v="AL-A000086"/>
    <x v="2"/>
    <s v="A000086"/>
    <n v="0"/>
    <n v="1000"/>
    <n v="12.99"/>
    <x v="7"/>
    <x v="7"/>
    <s v="Replenish"/>
    <x v="2"/>
    <x v="1"/>
    <s v="PRE 2023"/>
    <m/>
    <n v="143"/>
    <n v="34176.69"/>
    <n v="35904.36"/>
    <n v="-1727.6699999999983"/>
    <n v="-4.8118668596237257E-2"/>
    <n v="238.99783216783217"/>
    <n v="54532.02"/>
    <n v="55298.43"/>
    <n v="-766.41000000000349"/>
    <n v="-1.3859525487432522E-2"/>
    <m/>
    <m/>
    <m/>
    <m/>
    <m/>
    <m/>
    <m/>
  </r>
  <r>
    <x v="1308"/>
    <s v="AL-E000254"/>
    <x v="4"/>
    <s v="E000254"/>
    <n v="0"/>
    <n v="1000"/>
    <n v="13.99"/>
    <x v="7"/>
    <x v="7"/>
    <s v="Replenish"/>
    <x v="2"/>
    <x v="1"/>
    <s v="PRE 2023"/>
    <m/>
    <n v="127"/>
    <n v="59709.32"/>
    <n v="68417.06"/>
    <n v="-8707.739999999998"/>
    <n v="-0.12727439618130332"/>
    <n v="470.15212598425194"/>
    <n v="76427.37"/>
    <n v="77277.14"/>
    <n v="-849.77000000000407"/>
    <n v="-1.0996395570540107E-2"/>
    <m/>
    <m/>
    <m/>
    <m/>
    <m/>
    <m/>
    <m/>
  </r>
  <r>
    <x v="1309"/>
    <s v="AL-B000254"/>
    <x v="6"/>
    <s v="B000254"/>
    <n v="0"/>
    <n v="1000"/>
    <n v="2.69"/>
    <x v="7"/>
    <x v="7"/>
    <s v="NoReplen"/>
    <x v="2"/>
    <x v="3"/>
    <s v="PRE 2023"/>
    <m/>
    <s v=""/>
    <n v="97.89"/>
    <n v="99.69"/>
    <n v="-1.7999999999999972"/>
    <n v="-1.8055973517905444E-2"/>
    <s v=""/>
    <s v=""/>
    <s v=""/>
    <s v=""/>
    <s v=""/>
    <m/>
    <m/>
    <m/>
    <m/>
    <m/>
    <m/>
    <m/>
  </r>
  <r>
    <x v="1310"/>
    <s v="AL-A000254"/>
    <x v="2"/>
    <s v="A000254"/>
    <n v="0"/>
    <n v="1000"/>
    <n v="12.99"/>
    <x v="7"/>
    <x v="7"/>
    <s v="Replenish"/>
    <x v="2"/>
    <x v="1"/>
    <s v="PRE 2023"/>
    <m/>
    <n v="147"/>
    <n v="39099.9"/>
    <n v="50544.09"/>
    <n v="-11444.189999999995"/>
    <n v="-0.22641994345926486"/>
    <n v="265.98571428571432"/>
    <n v="54999.66"/>
    <n v="64417.41"/>
    <n v="-9417.75"/>
    <n v="-0.14619883040935677"/>
    <m/>
    <m/>
    <m/>
    <m/>
    <m/>
    <m/>
    <m/>
  </r>
  <r>
    <x v="1311"/>
    <s v="AL-D000311"/>
    <x v="3"/>
    <s v="D000311"/>
    <n v="0"/>
    <n v="1000"/>
    <n v="2.39"/>
    <x v="7"/>
    <x v="8"/>
    <s v="NoReplen"/>
    <x v="4"/>
    <x v="2"/>
    <s v="PRE 2023"/>
    <m/>
    <n v="2"/>
    <n v="391.96"/>
    <n v="530.54999999999995"/>
    <n v="-138.58999999999997"/>
    <n v="-0.26121948920931104"/>
    <n v="195.98"/>
    <n v="145.79"/>
    <n v="119.7"/>
    <n v="26.089999999999989"/>
    <n v="0.21796157059314947"/>
    <m/>
    <m/>
    <m/>
    <m/>
    <m/>
    <m/>
    <m/>
  </r>
  <r>
    <x v="1312"/>
    <s v="AL-E001186"/>
    <x v="4"/>
    <s v="E001186"/>
    <n v="0"/>
    <n v="1000"/>
    <n v="13.99"/>
    <x v="7"/>
    <x v="7"/>
    <s v="Replenish"/>
    <x v="2"/>
    <x v="1"/>
    <s v="PRE 2023"/>
    <m/>
    <n v="120"/>
    <n v="40878.78"/>
    <n v="39214.089999999997"/>
    <n v="1664.6900000000023"/>
    <n v="4.2451322981102102E-2"/>
    <n v="340.65649999999999"/>
    <n v="140347.68"/>
    <n v="135878.25"/>
    <n v="4469.429999999993"/>
    <n v="3.2892902285685865E-2"/>
    <m/>
    <m/>
    <m/>
    <m/>
    <m/>
    <m/>
    <m/>
  </r>
  <r>
    <x v="1313"/>
    <s v="AL-E005216"/>
    <x v="4"/>
    <s v="E005216"/>
    <n v="0"/>
    <n v="5000"/>
    <n v="8.09"/>
    <x v="7"/>
    <x v="7"/>
    <s v="NoReplen"/>
    <x v="3"/>
    <x v="2"/>
    <s v="PRE 2023"/>
    <m/>
    <n v="1"/>
    <n v="24.27"/>
    <n v="0"/>
    <n v="24.27"/>
    <s v=""/>
    <n v="24.27"/>
    <s v=""/>
    <s v=""/>
    <s v=""/>
    <s v=""/>
    <m/>
    <m/>
    <m/>
    <m/>
    <m/>
    <m/>
    <m/>
  </r>
  <r>
    <x v="1314"/>
    <s v="AL-E001187"/>
    <x v="4"/>
    <s v="E001187"/>
    <n v="0"/>
    <n v="1000"/>
    <n v="13.99"/>
    <x v="7"/>
    <x v="7"/>
    <s v="Replenish"/>
    <x v="2"/>
    <x v="1"/>
    <s v="PRE 2023"/>
    <m/>
    <n v="109"/>
    <n v="15724.76"/>
    <n v="15983.9"/>
    <n v="-259.13999999999942"/>
    <n v="-1.6212563892416654E-2"/>
    <n v="144.26385321100918"/>
    <n v="39787.56"/>
    <n v="38538.53"/>
    <n v="1249.0299999999988"/>
    <n v="3.2409902505362798E-2"/>
    <m/>
    <m/>
    <m/>
    <m/>
    <m/>
    <m/>
    <m/>
  </r>
  <r>
    <x v="1315"/>
    <s v="AL-E001379"/>
    <x v="4"/>
    <s v="E001379"/>
    <n v="0"/>
    <n v="1000"/>
    <n v="8.09"/>
    <x v="7"/>
    <x v="7"/>
    <s v="NoReplen"/>
    <x v="2"/>
    <x v="4"/>
    <s v="PRE 2023"/>
    <m/>
    <n v="3"/>
    <n v="153.71"/>
    <n v="566.29999999999995"/>
    <n v="-412.58999999999992"/>
    <n v="-0.72857142857142854"/>
    <n v="51.236666666666672"/>
    <n v="291.24"/>
    <n v="922.26"/>
    <n v="-631.02"/>
    <n v="-0.68421052631578938"/>
    <m/>
    <m/>
    <m/>
    <m/>
    <m/>
    <m/>
    <m/>
  </r>
  <r>
    <x v="1316"/>
    <s v="AL-E001380"/>
    <x v="4"/>
    <s v="E001380"/>
    <n v="0"/>
    <n v="1000"/>
    <n v="8.09"/>
    <x v="7"/>
    <x v="7"/>
    <s v="Delisted"/>
    <x v="2"/>
    <x v="2"/>
    <s v="PRE 2023"/>
    <m/>
    <n v="4"/>
    <n v="72.81"/>
    <n v="169.89"/>
    <n v="-97.079999999999984"/>
    <n v="-0.5714285714285714"/>
    <n v="18.202500000000001"/>
    <n v="323.60000000000002"/>
    <n v="161.80000000000001"/>
    <n v="161.80000000000001"/>
    <n v="1"/>
    <m/>
    <m/>
    <m/>
    <m/>
    <m/>
    <m/>
    <m/>
  </r>
  <r>
    <x v="1317"/>
    <s v="AL-A004011"/>
    <x v="2"/>
    <s v="A004011"/>
    <n v="0"/>
    <n v="4000"/>
    <n v="12.99"/>
    <x v="7"/>
    <x v="7"/>
    <s v="SpecOrder"/>
    <x v="3"/>
    <x v="1"/>
    <s v="PRE 2023"/>
    <m/>
    <n v="7"/>
    <n v="948.27"/>
    <n v="649.5"/>
    <n v="298.77"/>
    <n v="0.45999999999999996"/>
    <n v="135.46714285714285"/>
    <n v="15639.96"/>
    <n v="19705.830000000002"/>
    <n v="-4065.8700000000026"/>
    <n v="-0.20632827949901134"/>
    <m/>
    <m/>
    <m/>
    <m/>
    <m/>
    <m/>
    <m/>
  </r>
  <r>
    <x v="1318"/>
    <s v="AL-A008161"/>
    <x v="2"/>
    <s v="A008161"/>
    <n v="0"/>
    <n v="8000"/>
    <n v="7.79"/>
    <x v="7"/>
    <x v="7"/>
    <s v="NoReplen"/>
    <x v="6"/>
    <x v="2"/>
    <s v="PRE 2023"/>
    <m/>
    <n v="5"/>
    <n v="1976.21"/>
    <n v="5066.1000000000004"/>
    <n v="-3089.8900000000003"/>
    <n v="-0.60991492469552511"/>
    <n v="395.24200000000002"/>
    <n v="1108.81"/>
    <n v="6365.1"/>
    <n v="-5256.2900000000009"/>
    <n v="-0.8257984949175976"/>
    <m/>
    <m/>
    <m/>
    <m/>
    <m/>
    <m/>
    <m/>
  </r>
  <r>
    <x v="1319"/>
    <s v="AL-E000072"/>
    <x v="4"/>
    <s v="E000072"/>
    <n v="0"/>
    <n v="1000"/>
    <n v="13.99"/>
    <x v="7"/>
    <x v="7"/>
    <s v="Replenish"/>
    <x v="2"/>
    <x v="1"/>
    <s v="PRE 2023"/>
    <m/>
    <n v="141"/>
    <n v="24650.38"/>
    <n v="31714.560000000001"/>
    <n v="-7064.18"/>
    <n v="-0.22274248799289664"/>
    <n v="174.825390070922"/>
    <n v="108842.2"/>
    <n v="128141.68"/>
    <n v="-19299.479999999996"/>
    <n v="-0.15061048052436954"/>
    <m/>
    <m/>
    <m/>
    <m/>
    <m/>
    <m/>
    <m/>
  </r>
  <r>
    <x v="1320"/>
    <s v="AL-E008054"/>
    <x v="4"/>
    <s v="E008054"/>
    <n v="0"/>
    <n v="8000"/>
    <n v="29.99"/>
    <x v="7"/>
    <x v="2"/>
    <s v="NoReplen"/>
    <x v="6"/>
    <x v="4"/>
    <s v="PRE 2023"/>
    <m/>
    <n v="1"/>
    <n v="329.89"/>
    <n v="629.79"/>
    <n v="-299.89999999999998"/>
    <n v="-0.47619047619047616"/>
    <n v="329.89"/>
    <n v="209.93"/>
    <n v="1889.37"/>
    <n v="-1679.4399999999998"/>
    <n v="-0.88888888888888884"/>
    <m/>
    <m/>
    <m/>
    <m/>
    <m/>
    <m/>
    <m/>
  </r>
  <r>
    <x v="1321"/>
    <s v="AL-E001760"/>
    <x v="4"/>
    <s v="E001760"/>
    <n v="0"/>
    <n v="1000"/>
    <n v="13.99"/>
    <x v="7"/>
    <x v="7"/>
    <s v="Replenish"/>
    <x v="2"/>
    <x v="1"/>
    <s v="PRE 2023"/>
    <m/>
    <n v="83"/>
    <n v="18718.62"/>
    <n v="15174.52"/>
    <n v="3544.0999999999985"/>
    <n v="0.23355598727340299"/>
    <n v="225.52554216867469"/>
    <n v="102364.83"/>
    <n v="89352.88"/>
    <n v="13011.949999999997"/>
    <n v="0.1456242932516556"/>
    <m/>
    <m/>
    <m/>
    <m/>
    <m/>
    <m/>
    <m/>
  </r>
  <r>
    <x v="1322"/>
    <s v="AL-E000067"/>
    <x v="4"/>
    <s v="E000067"/>
    <n v="0"/>
    <n v="1000"/>
    <n v="13.99"/>
    <x v="7"/>
    <x v="7"/>
    <s v="Replenish"/>
    <x v="2"/>
    <x v="1"/>
    <s v="PRE 2023"/>
    <m/>
    <n v="139"/>
    <n v="82750.850000000006"/>
    <n v="88954.03"/>
    <n v="-6203.179999999993"/>
    <n v="-6.9734670818174194E-2"/>
    <n v="595.32985611510799"/>
    <n v="447358.23"/>
    <n v="491616.61"/>
    <n v="-44258.380000000005"/>
    <n v="-9.002620965145991E-2"/>
    <m/>
    <m/>
    <m/>
    <m/>
    <m/>
    <m/>
    <m/>
  </r>
  <r>
    <x v="1323"/>
    <s v="AL-F000067"/>
    <x v="5"/>
    <s v="F000067"/>
    <n v="0"/>
    <n v="1000"/>
    <n v="20.99"/>
    <x v="7"/>
    <x v="7"/>
    <s v="Replenish"/>
    <x v="2"/>
    <x v="1"/>
    <s v="PRE 2023"/>
    <m/>
    <n v="145"/>
    <n v="112653.33"/>
    <n v="123715.06"/>
    <n v="-11061.729999999996"/>
    <n v="-8.9412962334577517E-2"/>
    <n v="776.91951724137937"/>
    <n v="54385.09"/>
    <n v="48444.92"/>
    <n v="5940.1699999999983"/>
    <n v="0.12261698440207969"/>
    <m/>
    <m/>
    <m/>
    <m/>
    <m/>
    <m/>
    <m/>
  </r>
  <r>
    <x v="1324"/>
    <s v="AL-C004067"/>
    <x v="7"/>
    <s v="C004067"/>
    <n v="0"/>
    <n v="4000"/>
    <n v="2.09"/>
    <x v="7"/>
    <x v="8"/>
    <s v="NoReplen"/>
    <x v="3"/>
    <x v="2"/>
    <s v="PRE 2023"/>
    <m/>
    <n v="1"/>
    <n v="29.26"/>
    <n v="6.27"/>
    <n v="22.990000000000002"/>
    <n v="3.666666666666667"/>
    <n v="29.26"/>
    <s v=""/>
    <s v=""/>
    <s v=""/>
    <s v=""/>
    <m/>
    <m/>
    <m/>
    <m/>
    <m/>
    <m/>
    <m/>
  </r>
  <r>
    <x v="1325"/>
    <s v="AL-B000067"/>
    <x v="6"/>
    <s v="B000067"/>
    <n v="0"/>
    <n v="1000"/>
    <n v="6.99"/>
    <x v="7"/>
    <x v="7"/>
    <s v="Replenish"/>
    <x v="2"/>
    <x v="1"/>
    <s v="PRE 2023"/>
    <m/>
    <n v="158"/>
    <n v="50950.11"/>
    <n v="59701.59"/>
    <n v="-8751.4799999999959"/>
    <n v="-0.14658705069663969"/>
    <n v="322.46905063291138"/>
    <n v="40507.050000000003"/>
    <n v="46784.07"/>
    <n v="-6277.0199999999968"/>
    <n v="-0.13417002838786785"/>
    <m/>
    <m/>
    <m/>
    <m/>
    <m/>
    <m/>
    <m/>
  </r>
  <r>
    <x v="1326"/>
    <s v="AL-A000067"/>
    <x v="2"/>
    <s v="A000067"/>
    <n v="0"/>
    <n v="1000"/>
    <n v="12.99"/>
    <x v="7"/>
    <x v="7"/>
    <s v="Replenish"/>
    <x v="2"/>
    <x v="1"/>
    <s v="PRE 2023"/>
    <m/>
    <n v="154"/>
    <n v="72990.81"/>
    <n v="84876.66"/>
    <n v="-11885.850000000006"/>
    <n v="-0.14003673094582192"/>
    <n v="473.96629870129868"/>
    <n v="154970.70000000001"/>
    <n v="171234.18"/>
    <n v="-16263.479999999981"/>
    <n v="-9.4978000303443944E-2"/>
    <m/>
    <m/>
    <m/>
    <m/>
    <m/>
    <m/>
    <m/>
  </r>
  <r>
    <x v="1327"/>
    <s v="AL-A004532"/>
    <x v="2"/>
    <s v="A004532"/>
    <n v="0"/>
    <n v="4000"/>
    <n v="7.79"/>
    <x v="7"/>
    <x v="7"/>
    <s v="NoReplen"/>
    <x v="3"/>
    <x v="3"/>
    <s v="PRE 2023"/>
    <m/>
    <s v=""/>
    <n v="38.950000000000003"/>
    <n v="85.69"/>
    <n v="-46.739999999999995"/>
    <n v="-0.54545454545454541"/>
    <s v=""/>
    <n v="0"/>
    <n v="31.16"/>
    <n v="-31.16"/>
    <n v="-1"/>
    <m/>
    <m/>
    <m/>
    <m/>
    <m/>
    <m/>
    <m/>
  </r>
  <r>
    <x v="1328"/>
    <s v="AL-E008156"/>
    <x v="4"/>
    <s v="E008156"/>
    <n v="0"/>
    <n v="8000"/>
    <n v="13.99"/>
    <x v="7"/>
    <x v="7"/>
    <s v="Replenish"/>
    <x v="6"/>
    <x v="1"/>
    <s v="PRE 2023"/>
    <m/>
    <n v="117"/>
    <n v="19320.189999999999"/>
    <n v="20055.009999999998"/>
    <n v="-734.81999999999971"/>
    <n v="-3.6640221071941648E-2"/>
    <n v="165.12982905982904"/>
    <n v="69180.55"/>
    <n v="71699.08"/>
    <n v="-2518.5299999999988"/>
    <n v="-3.5126392137807105E-2"/>
    <m/>
    <m/>
    <m/>
    <m/>
    <m/>
    <m/>
    <m/>
  </r>
  <r>
    <x v="1329"/>
    <s v="AL-E001381"/>
    <x v="4"/>
    <s v="E001381"/>
    <n v="0"/>
    <n v="1000"/>
    <n v="8.09"/>
    <x v="7"/>
    <x v="7"/>
    <s v="NoReplen"/>
    <x v="2"/>
    <x v="4"/>
    <s v="PRE 2023"/>
    <m/>
    <n v="12"/>
    <n v="412.59"/>
    <n v="1162.33"/>
    <n v="-749.74"/>
    <n v="-0.64503196166321097"/>
    <n v="34.3825"/>
    <n v="56.63"/>
    <n v="792.88"/>
    <n v="-736.25"/>
    <n v="-0.92857683382100698"/>
    <m/>
    <m/>
    <m/>
    <m/>
    <m/>
    <m/>
    <m/>
  </r>
  <r>
    <x v="1330"/>
    <s v="AL-A005437"/>
    <x v="2"/>
    <s v="A005437"/>
    <n v="0"/>
    <n v="5000"/>
    <n v="7.79"/>
    <x v="7"/>
    <x v="7"/>
    <s v="Delisted"/>
    <x v="3"/>
    <x v="3"/>
    <s v="PRE 2023"/>
    <m/>
    <n v="1"/>
    <n v="0"/>
    <n v="31.16"/>
    <n v="-31.16"/>
    <n v="-1"/>
    <n v="0"/>
    <s v=""/>
    <s v=""/>
    <s v=""/>
    <s v=""/>
    <m/>
    <m/>
    <m/>
    <m/>
    <m/>
    <m/>
    <m/>
  </r>
  <r>
    <x v="1331"/>
    <s v="AL-E001228"/>
    <x v="4"/>
    <s v="E001228"/>
    <n v="0"/>
    <n v="1000"/>
    <n v="13.99"/>
    <x v="7"/>
    <x v="7"/>
    <s v="Replenish"/>
    <x v="2"/>
    <x v="1"/>
    <s v="PRE 2023"/>
    <m/>
    <n v="150"/>
    <n v="52658.36"/>
    <n v="60461.79"/>
    <n v="-7803.43"/>
    <n v="-0.12906382692275564"/>
    <n v="351.05573333333336"/>
    <n v="108534.42"/>
    <n v="104503.44"/>
    <n v="4030.9799999999959"/>
    <n v="3.8572701530207976E-2"/>
    <m/>
    <m/>
    <m/>
    <m/>
    <m/>
    <m/>
    <m/>
  </r>
  <r>
    <x v="1332"/>
    <s v="AL-A004953"/>
    <x v="2"/>
    <s v="A004953"/>
    <n v="0"/>
    <n v="4000"/>
    <n v="7.79"/>
    <x v="7"/>
    <x v="7"/>
    <s v="NoReplen"/>
    <x v="3"/>
    <x v="3"/>
    <s v="PRE 2023"/>
    <m/>
    <s v=""/>
    <n v="15.58"/>
    <n v="200.01"/>
    <n v="-184.42999999999998"/>
    <n v="-0.92210389480525978"/>
    <s v=""/>
    <n v="0"/>
    <n v="194.85"/>
    <n v="-194.85"/>
    <n v="-1"/>
    <m/>
    <m/>
    <m/>
    <m/>
    <m/>
    <m/>
    <m/>
  </r>
  <r>
    <x v="1333"/>
    <s v="AL-E000257"/>
    <x v="4"/>
    <s v="E000257"/>
    <n v="0"/>
    <n v="1000"/>
    <n v="5.99"/>
    <x v="7"/>
    <x v="7"/>
    <s v="Replenish"/>
    <x v="2"/>
    <x v="1"/>
    <s v="PRE 2023"/>
    <m/>
    <n v="155"/>
    <n v="141004.6"/>
    <n v="142285.82"/>
    <n v="-1281.2200000000012"/>
    <n v="-9.0045515428031075E-3"/>
    <n v="909.70709677419359"/>
    <n v="632490.09"/>
    <n v="571964.43999999994"/>
    <n v="60525.650000000023"/>
    <n v="0.105820652067111"/>
    <m/>
    <m/>
    <m/>
    <m/>
    <m/>
    <m/>
    <m/>
  </r>
  <r>
    <x v="1334"/>
    <s v="AL-F000257"/>
    <x v="5"/>
    <s v="F000257"/>
    <n v="0"/>
    <n v="1000"/>
    <n v="10.49"/>
    <x v="7"/>
    <x v="7"/>
    <s v="Replenish"/>
    <x v="2"/>
    <x v="1"/>
    <s v="PRE 2023"/>
    <m/>
    <n v="145"/>
    <n v="103840.51"/>
    <n v="99912.51"/>
    <n v="3928"/>
    <n v="3.9314396165204935E-2"/>
    <n v="716.14144827586199"/>
    <n v="110921.26"/>
    <n v="107428.31"/>
    <n v="3492.9499999999971"/>
    <n v="3.2514241357794793E-2"/>
    <m/>
    <m/>
    <m/>
    <m/>
    <m/>
    <m/>
    <m/>
  </r>
  <r>
    <x v="1335"/>
    <s v="AL-E004130"/>
    <x v="4"/>
    <s v="E004130"/>
    <n v="0"/>
    <n v="4000"/>
    <n v="8.09"/>
    <x v="2"/>
    <x v="9"/>
    <s v="NoReplen"/>
    <x v="3"/>
    <x v="2"/>
    <s v="PRE 2023"/>
    <m/>
    <s v=""/>
    <n v="56.63"/>
    <n v="21.58"/>
    <n v="35.050000000000004"/>
    <n v="1.6241890639481005"/>
    <s v=""/>
    <n v="80.900000000000006"/>
    <n v="0"/>
    <n v="80.900000000000006"/>
    <s v=""/>
    <m/>
    <m/>
    <m/>
    <m/>
    <m/>
    <m/>
    <m/>
  </r>
  <r>
    <x v="1336"/>
    <s v="AL-E004541"/>
    <x v="4"/>
    <s v="E004541"/>
    <n v="0"/>
    <n v="4000"/>
    <n v="8.09"/>
    <x v="7"/>
    <x v="7"/>
    <s v="NoReplen"/>
    <x v="3"/>
    <x v="2"/>
    <s v="PRE 2023"/>
    <m/>
    <s v=""/>
    <n v="137.53"/>
    <n v="72.81"/>
    <n v="64.72"/>
    <n v="0.88888888888888884"/>
    <s v=""/>
    <s v=""/>
    <s v=""/>
    <s v=""/>
    <s v=""/>
    <m/>
    <m/>
    <m/>
    <m/>
    <m/>
    <m/>
    <m/>
  </r>
  <r>
    <x v="1337"/>
    <s v="AL-A001229"/>
    <x v="2"/>
    <s v="A001229"/>
    <n v="0"/>
    <n v="1000"/>
    <n v="12.99"/>
    <x v="7"/>
    <x v="7"/>
    <s v="Replenish"/>
    <x v="2"/>
    <x v="1"/>
    <s v="PRE 2023"/>
    <m/>
    <n v="152"/>
    <n v="40113.120000000003"/>
    <n v="48140.94"/>
    <n v="-8027.82"/>
    <n v="-0.16675661090124116"/>
    <n v="263.90210526315792"/>
    <n v="195174.75"/>
    <n v="185627.1"/>
    <n v="9547.6499999999942"/>
    <n v="5.1434569629111193E-2"/>
    <m/>
    <m/>
    <m/>
    <m/>
    <m/>
    <m/>
    <m/>
  </r>
  <r>
    <x v="1338"/>
    <s v="AL-A007318"/>
    <x v="2"/>
    <s v="A007318"/>
    <n v="0"/>
    <n v="7000"/>
    <n v="42.99"/>
    <x v="5"/>
    <x v="4"/>
    <s v="Replenish"/>
    <x v="2"/>
    <x v="1"/>
    <s v="PRE 2023"/>
    <m/>
    <n v="44"/>
    <n v="25099.98"/>
    <n v="29233.200000000001"/>
    <n v="-4133.2200000000012"/>
    <n v="-0.14138787406099917"/>
    <n v="570.45409090909095"/>
    <n v="50437.02"/>
    <n v="69084.929999999993"/>
    <n v="-18647.909999999996"/>
    <n v="-0.26992731989451246"/>
    <m/>
    <m/>
    <m/>
    <m/>
    <m/>
    <m/>
    <m/>
  </r>
  <r>
    <x v="1339"/>
    <s v="AL-A070221"/>
    <x v="2"/>
    <s v="A070221"/>
    <s v="STRAIGHT"/>
    <n v="70000"/>
    <n v="39.99"/>
    <x v="5"/>
    <x v="4"/>
    <s v="Replenish"/>
    <x v="2"/>
    <x v="1"/>
    <d v="2024-07-01T00:00:00"/>
    <m/>
    <n v="107"/>
    <n v="159414.84"/>
    <n v="186477.17"/>
    <n v="-27062.330000000016"/>
    <n v="-0.14512409213417388"/>
    <n v="1489.8583177570092"/>
    <n v="51438.75"/>
    <n v="84716.67"/>
    <n v="-33277.919999999998"/>
    <n v="-0.39281430679463669"/>
    <m/>
    <m/>
    <m/>
    <m/>
    <m/>
    <m/>
    <m/>
  </r>
  <r>
    <x v="1340"/>
    <s v="AL-B001321"/>
    <x v="6"/>
    <s v="B001321"/>
    <s v="STRAIGHT"/>
    <n v="1000"/>
    <n v="16.989999999999998"/>
    <x v="5"/>
    <x v="2"/>
    <s v="Replenish"/>
    <x v="2"/>
    <x v="1"/>
    <d v="2024-07-01T00:00:00"/>
    <m/>
    <n v="81"/>
    <n v="218389.46"/>
    <n v="150078.48000000001"/>
    <n v="68310.979999999981"/>
    <n v="0.45516838923208702"/>
    <n v="2696.1661728395061"/>
    <n v="203149.43"/>
    <n v="138128.84"/>
    <n v="65020.59"/>
    <n v="0.4707242166082044"/>
    <m/>
    <m/>
    <m/>
    <m/>
    <m/>
    <m/>
    <m/>
  </r>
  <r>
    <x v="1341"/>
    <s v="AL-A001321"/>
    <x v="2"/>
    <s v="A001321"/>
    <n v="0"/>
    <n v="1000"/>
    <n v="29.99"/>
    <x v="5"/>
    <x v="2"/>
    <s v="Replenish"/>
    <x v="2"/>
    <x v="1"/>
    <s v="PRE 2023"/>
    <m/>
    <n v="155"/>
    <n v="723325.94"/>
    <n v="864921.56"/>
    <n v="-141595.62000000011"/>
    <n v="-0.16370920387277677"/>
    <n v="4666.6189677419352"/>
    <n v="358480.99"/>
    <n v="430332.58"/>
    <n v="-71851.590000000026"/>
    <n v="-0.16696758121358146"/>
    <m/>
    <m/>
    <m/>
    <m/>
    <m/>
    <m/>
    <m/>
  </r>
  <r>
    <x v="1342"/>
    <s v="AL-B007944"/>
    <x v="6"/>
    <s v="B007944"/>
    <s v="STRAIGHT"/>
    <n v="7000"/>
    <n v="18.989999999999998"/>
    <x v="5"/>
    <x v="4"/>
    <s v="Replenish"/>
    <x v="2"/>
    <x v="1"/>
    <d v="2024-07-01T00:00:00"/>
    <m/>
    <n v="67"/>
    <n v="201768.75"/>
    <n v="152567.34"/>
    <n v="49201.41"/>
    <n v="0.32248979368716801"/>
    <n v="3011.4738805970151"/>
    <n v="139652.46"/>
    <n v="124651.02"/>
    <n v="15001.439999999988"/>
    <n v="0.12034751099509644"/>
    <m/>
    <m/>
    <m/>
    <m/>
    <m/>
    <m/>
    <m/>
  </r>
  <r>
    <x v="1343"/>
    <s v="AL-A007944"/>
    <x v="2"/>
    <s v="A007944"/>
    <s v="STRAIGHT"/>
    <n v="7000"/>
    <n v="34.99"/>
    <x v="5"/>
    <x v="4"/>
    <s v="Replenish"/>
    <x v="2"/>
    <x v="1"/>
    <d v="2023-03-01T00:00:00"/>
    <m/>
    <n v="143"/>
    <n v="588050.93000000005"/>
    <n v="577454.35"/>
    <n v="10596.580000000075"/>
    <n v="1.8350506840930425E-2"/>
    <n v="4112.2442657342663"/>
    <n v="314044.01"/>
    <n v="303132.14"/>
    <n v="10911.869999999995"/>
    <n v="3.5997073751401043E-2"/>
    <m/>
    <m/>
    <m/>
    <m/>
    <m/>
    <m/>
    <m/>
  </r>
  <r>
    <x v="1344"/>
    <s v="AL-A070031"/>
    <x v="2"/>
    <s v="A070031"/>
    <n v="0"/>
    <n v="70000"/>
    <n v="13.79"/>
    <x v="1"/>
    <x v="10"/>
    <s v="NoReplen"/>
    <x v="2"/>
    <x v="2"/>
    <d v="2023-05-01T00:00:00"/>
    <m/>
    <n v="16"/>
    <n v="1048.04"/>
    <n v="2747.1"/>
    <n v="-1699.06"/>
    <n v="-0.61849222816788618"/>
    <n v="65.502499999999998"/>
    <n v="82.74"/>
    <n v="643.72"/>
    <n v="-560.98"/>
    <n v="-0.87146585471944327"/>
    <m/>
    <m/>
    <m/>
    <m/>
    <m/>
    <m/>
    <m/>
  </r>
  <r>
    <x v="1345"/>
    <s v="AL-A070030"/>
    <x v="2"/>
    <s v="A070030"/>
    <n v="0"/>
    <n v="70000"/>
    <n v="13.79"/>
    <x v="1"/>
    <x v="10"/>
    <s v="NoReplen"/>
    <x v="2"/>
    <x v="2"/>
    <d v="2023-05-01T00:00:00"/>
    <m/>
    <n v="10"/>
    <n v="951.51"/>
    <n v="2885.02"/>
    <n v="-1933.51"/>
    <n v="-0.67018946142487745"/>
    <n v="95.150999999999996"/>
    <n v="0"/>
    <n v="712.69"/>
    <n v="-712.69"/>
    <n v="-1"/>
    <m/>
    <m/>
    <m/>
    <m/>
    <m/>
    <m/>
    <m/>
  </r>
  <r>
    <x v="1346"/>
    <s v="AL-A070029"/>
    <x v="2"/>
    <s v="A070029"/>
    <n v="0"/>
    <n v="70000"/>
    <n v="13.79"/>
    <x v="1"/>
    <x v="10"/>
    <s v="NoReplen"/>
    <x v="2"/>
    <x v="2"/>
    <d v="2023-05-01T00:00:00"/>
    <m/>
    <n v="6"/>
    <n v="1434.16"/>
    <n v="4627.54"/>
    <n v="-3193.38"/>
    <n v="-0.69008155521075998"/>
    <n v="239.02666666666667"/>
    <n v="27.58"/>
    <n v="643.72"/>
    <n v="-616.14"/>
    <n v="-0.95715528490648105"/>
    <m/>
    <m/>
    <m/>
    <m/>
    <m/>
    <m/>
    <m/>
  </r>
  <r>
    <x v="1347"/>
    <s v="AL-E000462"/>
    <x v="4"/>
    <s v="E000462"/>
    <n v="0"/>
    <n v="1000"/>
    <n v="10.49"/>
    <x v="1"/>
    <x v="10"/>
    <s v="Replenish"/>
    <x v="2"/>
    <x v="1"/>
    <s v="PRE 2023"/>
    <m/>
    <n v="149"/>
    <n v="50991.89"/>
    <n v="53771.74"/>
    <n v="-2779.8499999999985"/>
    <n v="-5.1697229808817746E-2"/>
    <n v="342.22744966442951"/>
    <n v="165269.95000000001"/>
    <n v="171668.85"/>
    <n v="-6398.8999999999942"/>
    <n v="-3.7274671555148187E-2"/>
    <m/>
    <m/>
    <m/>
    <m/>
    <m/>
    <m/>
    <m/>
  </r>
  <r>
    <x v="1348"/>
    <s v="AL-F000462"/>
    <x v="5"/>
    <s v="F000462"/>
    <n v="0"/>
    <n v="1000"/>
    <n v="18.989999999999998"/>
    <x v="1"/>
    <x v="10"/>
    <s v="Replenish"/>
    <x v="2"/>
    <x v="1"/>
    <s v="PRE 2023"/>
    <m/>
    <n v="149"/>
    <n v="153648.09"/>
    <n v="173245.77"/>
    <n v="-19597.679999999993"/>
    <n v="-0.11312068398553099"/>
    <n v="1031.1952348993289"/>
    <n v="75485.25"/>
    <n v="74516.759999999995"/>
    <n v="968.49000000000524"/>
    <n v="1.2996941896024516E-2"/>
    <m/>
    <m/>
    <m/>
    <m/>
    <m/>
    <m/>
    <m/>
  </r>
  <r>
    <x v="1349"/>
    <s v="AL-A007285"/>
    <x v="2"/>
    <s v="A007285"/>
    <s v="STRAIGHT"/>
    <n v="7000"/>
    <n v="84.99"/>
    <x v="3"/>
    <x v="5"/>
    <s v="Allocated1"/>
    <x v="2"/>
    <x v="1"/>
    <s v="PRE 2023"/>
    <m/>
    <s v=""/>
    <n v="169.98"/>
    <n v="67356.25"/>
    <n v="-67186.27"/>
    <n v="-0.99747640345179545"/>
    <s v=""/>
    <n v="0"/>
    <n v="15612.95"/>
    <n v="-15612.95"/>
    <n v="-1"/>
    <m/>
    <m/>
    <m/>
    <m/>
    <m/>
    <m/>
    <m/>
  </r>
  <r>
    <x v="1350"/>
    <s v="AL-A001906"/>
    <x v="2"/>
    <s v="A001906"/>
    <s v="STRAIGHT"/>
    <n v="1000"/>
    <n v="114.99"/>
    <x v="3"/>
    <x v="3"/>
    <s v="Barrel"/>
    <x v="2"/>
    <x v="1"/>
    <s v="PRE 2023"/>
    <m/>
    <s v=""/>
    <n v="13198.68"/>
    <n v="99239.19"/>
    <n v="-86040.510000000009"/>
    <n v="-0.86700133284038294"/>
    <s v=""/>
    <n v="23397.66"/>
    <n v="16628.189999999999"/>
    <n v="6769.4700000000012"/>
    <n v="0.40710804964340697"/>
    <m/>
    <m/>
    <m/>
    <m/>
    <m/>
    <m/>
    <m/>
  </r>
  <r>
    <x v="1351"/>
    <s v="AL-A008096"/>
    <x v="2"/>
    <s v="A008096"/>
    <n v="0"/>
    <n v="8000"/>
    <n v="17.989999999999998"/>
    <x v="12"/>
    <x v="6"/>
    <s v="NoReplen"/>
    <x v="6"/>
    <x v="2"/>
    <s v="PRE 2023"/>
    <m/>
    <n v="1"/>
    <n v="287.83999999999997"/>
    <n v="125.95"/>
    <n v="161.88999999999999"/>
    <n v="1.2853513298928143"/>
    <n v="287.83999999999997"/>
    <s v=""/>
    <s v=""/>
    <s v=""/>
    <s v=""/>
    <m/>
    <m/>
    <m/>
    <m/>
    <m/>
    <m/>
    <m/>
  </r>
  <r>
    <x v="1352"/>
    <s v="AL-A007209"/>
    <x v="2"/>
    <s v="A007209"/>
    <s v="STRAIGHT"/>
    <n v="7000"/>
    <n v="17.989999999999998"/>
    <x v="3"/>
    <x v="2"/>
    <s v="NoReplen"/>
    <x v="2"/>
    <x v="2"/>
    <s v="PRE 2023"/>
    <m/>
    <n v="2"/>
    <n v="10076.01"/>
    <n v="18314.57"/>
    <n v="-8238.56"/>
    <n v="-0.44983638709508333"/>
    <n v="5038.0050000000001"/>
    <n v="3682.61"/>
    <n v="6738.64"/>
    <n v="-3056.03"/>
    <n v="-0.4535084230645946"/>
    <m/>
    <m/>
    <m/>
    <m/>
    <m/>
    <m/>
    <m/>
  </r>
  <r>
    <x v="1353"/>
    <s v="AL-A007623"/>
    <x v="2"/>
    <s v="A007623"/>
    <s v="FLAVORED"/>
    <n v="7000"/>
    <n v="17.989999999999998"/>
    <x v="3"/>
    <x v="6"/>
    <s v="NoReplen"/>
    <x v="2"/>
    <x v="2"/>
    <s v="PRE 2023"/>
    <m/>
    <n v="3"/>
    <n v="755.58"/>
    <n v="1349.25"/>
    <n v="-593.66999999999996"/>
    <n v="-0.43999999999999995"/>
    <n v="251.86"/>
    <n v="107.94"/>
    <n v="107.94"/>
    <n v="0"/>
    <n v="0"/>
    <m/>
    <m/>
    <m/>
    <m/>
    <m/>
    <m/>
    <m/>
  </r>
  <r>
    <x v="1354"/>
    <s v="AL-A010494"/>
    <x v="2"/>
    <s v="A010494"/>
    <s v="STRAIGHT"/>
    <n v="10000"/>
    <n v="41.99"/>
    <x v="3"/>
    <x v="4"/>
    <s v="SpecOrder"/>
    <x v="3"/>
    <x v="2"/>
    <d v="2023-03-01T00:00:00"/>
    <m/>
    <n v="2"/>
    <n v="1301.69"/>
    <n v="1749.73"/>
    <n v="-448.03999999999996"/>
    <n v="-0.25606236390757431"/>
    <n v="650.84500000000003"/>
    <n v="0"/>
    <n v="251.94"/>
    <n v="-251.94"/>
    <n v="-1"/>
    <m/>
    <m/>
    <m/>
    <m/>
    <m/>
    <m/>
    <m/>
  </r>
  <r>
    <x v="1355"/>
    <s v="AL-A010493"/>
    <x v="2"/>
    <s v="A010493"/>
    <s v="STRAIGHT"/>
    <n v="10000"/>
    <n v="35.99"/>
    <x v="3"/>
    <x v="5"/>
    <s v="SpecOrder"/>
    <x v="3"/>
    <x v="2"/>
    <d v="2023-03-01T00:00:00"/>
    <m/>
    <n v="3"/>
    <n v="431.92"/>
    <n v="1739.71"/>
    <n v="-1307.79"/>
    <n v="-0.75172873639859517"/>
    <n v="143.97333333333333"/>
    <s v=""/>
    <s v=""/>
    <s v=""/>
    <s v=""/>
    <m/>
    <m/>
    <m/>
    <m/>
    <m/>
    <m/>
    <m/>
  </r>
  <r>
    <x v="1356"/>
    <s v="AL-F001095"/>
    <x v="5"/>
    <s v="F001095"/>
    <s v="BLENDED"/>
    <n v="1000"/>
    <n v="67.989999999999995"/>
    <x v="4"/>
    <x v="2"/>
    <s v="Replenish"/>
    <x v="2"/>
    <x v="1"/>
    <s v="PRE 2023"/>
    <m/>
    <n v="86"/>
    <n v="82409.67"/>
    <n v="95243.93"/>
    <n v="-12834.259999999995"/>
    <n v="-0.13475147445091773"/>
    <n v="958.25197674418598"/>
    <n v="3031.54"/>
    <n v="1343.79"/>
    <n v="1687.75"/>
    <n v="1.2559626132059325"/>
    <m/>
    <m/>
    <m/>
    <m/>
    <m/>
    <m/>
    <m/>
  </r>
  <r>
    <x v="1357"/>
    <s v="AL-A001095"/>
    <x v="2"/>
    <s v="A001095"/>
    <s v="BLENDED"/>
    <n v="1000"/>
    <n v="38.99"/>
    <x v="4"/>
    <x v="2"/>
    <s v="Replenish"/>
    <x v="2"/>
    <x v="1"/>
    <s v="PRE 2023"/>
    <m/>
    <n v="132"/>
    <n v="65049.63"/>
    <n v="69284.5"/>
    <n v="-4234.8700000000026"/>
    <n v="-6.1122906277738975E-2"/>
    <n v="492.80022727272723"/>
    <n v="18002.23"/>
    <n v="28582.400000000001"/>
    <n v="-10580.170000000002"/>
    <n v="-0.37016380709807439"/>
    <m/>
    <m/>
    <m/>
    <m/>
    <m/>
    <m/>
    <m/>
  </r>
  <r>
    <x v="1358"/>
    <s v="AL-A000285"/>
    <x v="2"/>
    <s v="A000285"/>
    <s v="BLENDED"/>
    <n v="1000"/>
    <n v="20.99"/>
    <x v="4"/>
    <x v="6"/>
    <s v="NoReplen"/>
    <x v="4"/>
    <x v="2"/>
    <s v="PRE 2023"/>
    <m/>
    <n v="1"/>
    <n v="923.56"/>
    <n v="804.77"/>
    <n v="118.78999999999996"/>
    <n v="0.14760739093157049"/>
    <n v="923.56"/>
    <s v=""/>
    <s v=""/>
    <s v=""/>
    <s v=""/>
    <m/>
    <m/>
    <m/>
    <m/>
    <m/>
    <m/>
    <m/>
  </r>
  <r>
    <x v="1359"/>
    <s v="AL-A070233"/>
    <x v="2"/>
    <s v="A070233"/>
    <s v="BLENDED"/>
    <n v="70000"/>
    <n v="46.99"/>
    <x v="4"/>
    <x v="4"/>
    <s v="NoReplen"/>
    <x v="2"/>
    <x v="1"/>
    <d v="2024-11-01T00:00:00"/>
    <m/>
    <n v="6"/>
    <n v="3430.27"/>
    <n v="0"/>
    <n v="3430.27"/>
    <s v=""/>
    <n v="571.7116666666667"/>
    <n v="234.95"/>
    <n v="0"/>
    <n v="234.95"/>
    <s v=""/>
    <m/>
    <m/>
    <m/>
    <m/>
    <m/>
    <m/>
    <m/>
  </r>
  <r>
    <x v="1360"/>
    <s v="AL-A070232"/>
    <x v="2"/>
    <s v="A070232"/>
    <s v="BLENDED"/>
    <n v="70000"/>
    <n v="79.989999999999995"/>
    <x v="4"/>
    <x v="5"/>
    <s v="NoReplen"/>
    <x v="2"/>
    <x v="1"/>
    <d v="2024-11-01T00:00:00"/>
    <m/>
    <n v="11"/>
    <n v="8398.9500000000007"/>
    <n v="5519.31"/>
    <n v="2879.6400000000003"/>
    <n v="0.52173913043478271"/>
    <n v="763.54090909090917"/>
    <n v="319.95999999999998"/>
    <n v="799.9"/>
    <n v="-479.94"/>
    <n v="-0.60000000000000009"/>
    <m/>
    <m/>
    <m/>
    <m/>
    <m/>
    <m/>
    <m/>
  </r>
  <r>
    <x v="1361"/>
    <s v="AL-A007631"/>
    <x v="2"/>
    <s v="A007631"/>
    <s v="STRAIGHT"/>
    <n v="7000"/>
    <n v="19.190000000000001"/>
    <x v="4"/>
    <x v="7"/>
    <s v="NoReplen"/>
    <x v="2"/>
    <x v="2"/>
    <s v="PRE 2023"/>
    <m/>
    <s v=""/>
    <n v="614.08000000000004"/>
    <n v="6519.23"/>
    <n v="-5905.15"/>
    <n v="-0.90580482664363737"/>
    <s v=""/>
    <n v="594.89"/>
    <n v="2530.37"/>
    <n v="-1935.48"/>
    <n v="-0.76489999486241145"/>
    <m/>
    <m/>
    <m/>
    <m/>
    <m/>
    <m/>
    <m/>
  </r>
  <r>
    <x v="1362"/>
    <s v="AL-E000095"/>
    <x v="4"/>
    <s v="E000095"/>
    <s v="BLENDED"/>
    <n v="1000"/>
    <n v="36.99"/>
    <x v="4"/>
    <x v="6"/>
    <s v="Replenish"/>
    <x v="2"/>
    <x v="1"/>
    <s v="PRE 2023"/>
    <m/>
    <n v="127"/>
    <n v="116185.59"/>
    <n v="122067"/>
    <n v="-5881.4100000000035"/>
    <n v="-4.8181818181818215E-2"/>
    <n v="914.84716535433063"/>
    <n v="149476.59"/>
    <n v="128429.28"/>
    <n v="21047.309999999998"/>
    <n v="0.16388248847926268"/>
    <m/>
    <m/>
    <m/>
    <m/>
    <m/>
    <m/>
    <m/>
  </r>
  <r>
    <x v="1363"/>
    <s v="AL-F000095"/>
    <x v="5"/>
    <s v="F000095"/>
    <s v="BLENDED"/>
    <n v="1000"/>
    <n v="52.99"/>
    <x v="4"/>
    <x v="6"/>
    <s v="Replenish"/>
    <x v="2"/>
    <x v="1"/>
    <s v="PRE 2023"/>
    <m/>
    <n v="154"/>
    <n v="450598.45"/>
    <n v="497769.77"/>
    <n v="-47171.320000000007"/>
    <n v="-9.4765336995052962E-2"/>
    <n v="2925.9639610389613"/>
    <n v="102749.3"/>
    <n v="102828.34"/>
    <n v="-79.039999999993597"/>
    <n v="-7.6865969050943228E-4"/>
    <m/>
    <m/>
    <m/>
    <m/>
    <m/>
    <m/>
    <m/>
  </r>
  <r>
    <x v="1364"/>
    <s v="AL-D000095"/>
    <x v="3"/>
    <s v="D000095"/>
    <s v="BLENDED"/>
    <n v="1000"/>
    <n v="2.4900000000000002"/>
    <x v="4"/>
    <x v="8"/>
    <s v="Replenish"/>
    <x v="2"/>
    <x v="1"/>
    <s v="PRE 2023"/>
    <m/>
    <n v="122"/>
    <n v="22830.81"/>
    <n v="28923.84"/>
    <n v="-6093.0299999999988"/>
    <n v="-0.2106577134986225"/>
    <n v="187.1377868852459"/>
    <n v="7808.64"/>
    <n v="17671.53"/>
    <n v="-9862.89"/>
    <n v="-0.55812315062702544"/>
    <m/>
    <m/>
    <m/>
    <m/>
    <m/>
    <m/>
    <m/>
  </r>
  <r>
    <x v="1365"/>
    <s v="AL-B000095"/>
    <x v="6"/>
    <s v="B000095"/>
    <s v="BLENDED"/>
    <n v="1000"/>
    <n v="16.489999999999998"/>
    <x v="4"/>
    <x v="6"/>
    <s v="Replenish"/>
    <x v="2"/>
    <x v="1"/>
    <s v="PRE 2023"/>
    <m/>
    <n v="152"/>
    <n v="54730.31"/>
    <n v="63995.25"/>
    <n v="-9264.9400000000023"/>
    <n v="-0.14477543255163472"/>
    <n v="360.06782894736841"/>
    <n v="42939.96"/>
    <n v="44182.400000000001"/>
    <n v="-1242.4400000000023"/>
    <n v="-2.8120699645107661E-2"/>
    <m/>
    <m/>
    <m/>
    <m/>
    <m/>
    <m/>
    <m/>
  </r>
  <r>
    <x v="1366"/>
    <s v="AL-A000095"/>
    <x v="2"/>
    <s v="A000095"/>
    <s v="BLENDED"/>
    <n v="1000"/>
    <n v="29.99"/>
    <x v="4"/>
    <x v="6"/>
    <s v="Replenish"/>
    <x v="2"/>
    <x v="1"/>
    <s v="PRE 2023"/>
    <m/>
    <n v="155"/>
    <n v="99601.71"/>
    <n v="103140.76"/>
    <n v="-3539.0499999999884"/>
    <n v="-3.4312816775831312E-2"/>
    <n v="642.59167741935482"/>
    <n v="152824.54999999999"/>
    <n v="203706.56"/>
    <n v="-50882.010000000009"/>
    <n v="-0.24978091034476269"/>
    <m/>
    <m/>
    <m/>
    <m/>
    <m/>
    <m/>
    <m/>
  </r>
  <r>
    <x v="1367"/>
    <s v="AL-E005204"/>
    <x v="4"/>
    <s v="E005204"/>
    <n v="0"/>
    <n v="5000"/>
    <n v="12.59"/>
    <x v="7"/>
    <x v="7"/>
    <s v="NoReplen"/>
    <x v="3"/>
    <x v="2"/>
    <s v="PRE 2023"/>
    <m/>
    <n v="1"/>
    <n v="201.44"/>
    <n v="88.13"/>
    <n v="113.31"/>
    <n v="1.2857142857142856"/>
    <n v="201.44"/>
    <n v="0"/>
    <n v="305.76"/>
    <n v="-305.76"/>
    <n v="-1"/>
    <m/>
    <m/>
    <m/>
    <m/>
    <m/>
    <m/>
    <m/>
  </r>
  <r>
    <x v="1368"/>
    <s v="AL-E000089"/>
    <x v="4"/>
    <s v="E000089"/>
    <n v="0"/>
    <n v="1000"/>
    <n v="44.49"/>
    <x v="7"/>
    <x v="4"/>
    <s v="Replenish"/>
    <x v="2"/>
    <x v="1"/>
    <s v="PRE 2023"/>
    <m/>
    <n v="102"/>
    <n v="115939.07"/>
    <n v="123522.74"/>
    <n v="-7583.6699999999983"/>
    <n v="-6.1394930196658537E-2"/>
    <n v="1136.6575490196078"/>
    <n v="110537.1"/>
    <n v="103177.74"/>
    <n v="7359.3600000000006"/>
    <n v="7.1327012977799198E-2"/>
    <m/>
    <m/>
    <m/>
    <m/>
    <m/>
    <m/>
    <m/>
  </r>
  <r>
    <x v="1369"/>
    <s v="AL-F004789"/>
    <x v="5"/>
    <s v="F004789"/>
    <n v="0"/>
    <n v="4000"/>
    <n v="64.989999999999995"/>
    <x v="7"/>
    <x v="2"/>
    <s v="SpecOrder"/>
    <x v="3"/>
    <x v="1"/>
    <s v="PRE 2023"/>
    <m/>
    <n v="18"/>
    <n v="30370.2"/>
    <n v="32514.58"/>
    <n v="-2144.380000000001"/>
    <n v="-6.5951336292826235E-2"/>
    <n v="1687.2333333333333"/>
    <n v="12353.05"/>
    <n v="10138.31"/>
    <n v="2214.7399999999998"/>
    <n v="0.21845258233374198"/>
    <m/>
    <m/>
    <m/>
    <m/>
    <m/>
    <m/>
    <m/>
  </r>
  <r>
    <x v="1370"/>
    <s v="AL-D004789"/>
    <x v="3"/>
    <s v="D004789"/>
    <n v="0"/>
    <n v="4000"/>
    <n v="3.99"/>
    <x v="7"/>
    <x v="8"/>
    <s v="SpecOrder"/>
    <x v="3"/>
    <x v="1"/>
    <s v="PRE 2023"/>
    <m/>
    <n v="30"/>
    <n v="2796.99"/>
    <n v="3283.77"/>
    <n v="-486.7800000000002"/>
    <n v="-0.14823815309842048"/>
    <n v="93.23299999999999"/>
    <n v="5693.73"/>
    <n v="7497.21"/>
    <n v="-1803.4800000000005"/>
    <n v="-0.24055348589675363"/>
    <m/>
    <m/>
    <m/>
    <m/>
    <m/>
    <m/>
    <m/>
  </r>
  <r>
    <x v="1371"/>
    <s v="AL-B000089"/>
    <x v="6"/>
    <s v="B000089"/>
    <n v="0"/>
    <n v="1000"/>
    <n v="19.989999999999998"/>
    <x v="7"/>
    <x v="4"/>
    <s v="Replenish"/>
    <x v="2"/>
    <x v="1"/>
    <s v="PRE 2023"/>
    <m/>
    <n v="139"/>
    <n v="83538.210000000006"/>
    <n v="96211.87"/>
    <n v="-12673.659999999989"/>
    <n v="-0.13172657386245579"/>
    <n v="600.99431654676266"/>
    <n v="88855.55"/>
    <n v="97211.37"/>
    <n v="-8355.8199999999924"/>
    <n v="-8.5955171704708899E-2"/>
    <m/>
    <m/>
    <m/>
    <m/>
    <m/>
    <m/>
    <m/>
  </r>
  <r>
    <x v="1372"/>
    <s v="AL-A000089"/>
    <x v="2"/>
    <s v="A000089"/>
    <n v="0"/>
    <n v="1000"/>
    <n v="34.99"/>
    <x v="7"/>
    <x v="4"/>
    <s v="Replenish"/>
    <x v="2"/>
    <x v="1"/>
    <s v="PRE 2023"/>
    <m/>
    <n v="158"/>
    <n v="157561.53"/>
    <n v="195998.66"/>
    <n v="-38437.130000000005"/>
    <n v="-0.19610914686865721"/>
    <n v="997.22487341772148"/>
    <n v="369379.11"/>
    <n v="375260.86"/>
    <n v="-5881.75"/>
    <n v="-1.5673763578754274E-2"/>
    <m/>
    <m/>
    <m/>
    <m/>
    <m/>
    <m/>
    <m/>
  </r>
  <r>
    <x v="1373"/>
    <s v="AL-A070553"/>
    <x v="2"/>
    <s v="A070553"/>
    <n v="0"/>
    <n v="70000"/>
    <n v="20.99"/>
    <x v="7"/>
    <x v="4"/>
    <s v="NoReplen"/>
    <x v="4"/>
    <x v="1"/>
    <d v="2025-07-09T00:00:00"/>
    <m/>
    <n v="3"/>
    <n v="11354.18"/>
    <n v="0"/>
    <n v="11354.18"/>
    <s v=""/>
    <n v="3784.7266666666669"/>
    <n v="7683.66"/>
    <n v="0"/>
    <n v="7683.66"/>
    <s v=""/>
    <m/>
    <m/>
    <m/>
    <m/>
    <m/>
    <m/>
    <m/>
  </r>
  <r>
    <x v="1374"/>
    <s v="AL-A007473"/>
    <x v="2"/>
    <s v="A007473"/>
    <n v="0"/>
    <n v="7000"/>
    <n v="17.989999999999998"/>
    <x v="7"/>
    <x v="2"/>
    <s v="NoReplen"/>
    <x v="4"/>
    <x v="1"/>
    <s v="PRE 2023"/>
    <m/>
    <n v="4"/>
    <n v="6379.27"/>
    <n v="8531.25"/>
    <n v="-2151.9799999999996"/>
    <n v="-0.25224673992673985"/>
    <n v="1594.8175000000001"/>
    <n v="8443.4599999999991"/>
    <n v="8007.42"/>
    <n v="436.03999999999905"/>
    <n v="5.4454493457318121E-2"/>
    <m/>
    <m/>
    <m/>
    <m/>
    <m/>
    <m/>
    <m/>
  </r>
  <r>
    <x v="1375"/>
    <s v="AL-A007561"/>
    <x v="2"/>
    <s v="A007561"/>
    <n v="0"/>
    <n v="7000"/>
    <n v="14.99"/>
    <x v="7"/>
    <x v="4"/>
    <s v="NoReplen"/>
    <x v="2"/>
    <x v="2"/>
    <s v="PRE 2023"/>
    <m/>
    <n v="27"/>
    <n v="20443.57"/>
    <n v="19845.990000000002"/>
    <n v="597.57999999999811"/>
    <n v="3.0110868744769093E-2"/>
    <n v="757.16925925925921"/>
    <n v="10042.52"/>
    <n v="12570.21"/>
    <n v="-2527.6899999999987"/>
    <n v="-0.20108574160654424"/>
    <m/>
    <m/>
    <m/>
    <m/>
    <m/>
    <m/>
    <m/>
  </r>
  <r>
    <x v="1376"/>
    <s v="AL-A010311"/>
    <x v="2"/>
    <s v="A010311"/>
    <s v="STRAIGHT"/>
    <n v="10000"/>
    <n v="259.99"/>
    <x v="2"/>
    <x v="3"/>
    <s v="SpecOrder"/>
    <x v="3"/>
    <x v="1"/>
    <s v="PRE 2023"/>
    <m/>
    <n v="3"/>
    <n v="779.97"/>
    <n v="1039.96"/>
    <n v="-259.99"/>
    <n v="-0.25"/>
    <n v="259.99"/>
    <n v="259.99"/>
    <n v="0"/>
    <n v="259.99"/>
    <s v=""/>
    <m/>
    <m/>
    <m/>
    <m/>
    <m/>
    <m/>
    <m/>
  </r>
  <r>
    <x v="1377"/>
    <s v="AL-A009119"/>
    <x v="2"/>
    <s v="A009119"/>
    <s v="STRAIGHT"/>
    <n v="9000"/>
    <n v="16.190000000000001"/>
    <x v="2"/>
    <x v="6"/>
    <s v="NoReplen"/>
    <x v="3"/>
    <x v="2"/>
    <s v="PRE 2023"/>
    <m/>
    <n v="1"/>
    <n v="1133.3"/>
    <n v="1030.97"/>
    <n v="102.32999999999993"/>
    <n v="9.9256040427946335E-2"/>
    <n v="1133.3"/>
    <n v="0"/>
    <n v="874.46"/>
    <n v="-874.46"/>
    <n v="-1"/>
    <m/>
    <m/>
    <m/>
    <m/>
    <m/>
    <m/>
    <m/>
  </r>
  <r>
    <x v="1378"/>
    <s v="AL-A007307"/>
    <x v="2"/>
    <s v="A007307"/>
    <s v="STRAIGHT"/>
    <n v="7000"/>
    <n v="32.99"/>
    <x v="2"/>
    <x v="4"/>
    <s v="Replenish"/>
    <x v="2"/>
    <x v="1"/>
    <s v="PRE 2023"/>
    <m/>
    <n v="70"/>
    <n v="23740.37"/>
    <n v="25455.79"/>
    <n v="-1715.4200000000019"/>
    <n v="-6.7388205198110174E-2"/>
    <n v="339.14814285714283"/>
    <n v="20027.64"/>
    <n v="21674.06"/>
    <n v="-1646.4200000000019"/>
    <n v="-7.5962694575912537E-2"/>
    <m/>
    <m/>
    <m/>
    <m/>
    <m/>
    <m/>
    <m/>
  </r>
  <r>
    <x v="1379"/>
    <s v="AL-A009121"/>
    <x v="2"/>
    <s v="A009121"/>
    <s v="STRAIGHT"/>
    <n v="9000"/>
    <n v="32.99"/>
    <x v="2"/>
    <x v="4"/>
    <s v="Replenish"/>
    <x v="3"/>
    <x v="1"/>
    <s v="PRE 2023"/>
    <m/>
    <n v="1"/>
    <n v="362.89"/>
    <n v="244.87"/>
    <n v="118.01999999999998"/>
    <n v="0.48197002491117735"/>
    <n v="362.89"/>
    <n v="8511.42"/>
    <n v="4598.6899999999996"/>
    <n v="3912.7300000000005"/>
    <n v="0.85083578149429528"/>
    <m/>
    <m/>
    <m/>
    <m/>
    <m/>
    <m/>
    <m/>
  </r>
  <r>
    <x v="1380"/>
    <s v="AL-A007153"/>
    <x v="2"/>
    <s v="A007153"/>
    <s v="STRAIGHT"/>
    <n v="7000"/>
    <n v="44.99"/>
    <x v="2"/>
    <x v="5"/>
    <s v="Replenish"/>
    <x v="2"/>
    <x v="1"/>
    <s v="PRE 2023"/>
    <m/>
    <n v="90"/>
    <n v="58740.99"/>
    <n v="61575.28"/>
    <n v="-2834.2900000000009"/>
    <n v="-4.6029672946676037E-2"/>
    <n v="652.6776666666666"/>
    <n v="44969.42"/>
    <n v="48773.54"/>
    <n v="-3804.1200000000026"/>
    <n v="-7.7995568908879709E-2"/>
    <m/>
    <m/>
    <m/>
    <m/>
    <m/>
    <m/>
    <m/>
  </r>
  <r>
    <x v="1381"/>
    <s v="AL-A070551"/>
    <x v="2"/>
    <s v="A070551"/>
    <s v="STRAIGHT"/>
    <n v="70000"/>
    <n v="26.99"/>
    <x v="2"/>
    <x v="5"/>
    <s v="NoReplen"/>
    <x v="4"/>
    <x v="1"/>
    <d v="2025-07-02T00:00:00"/>
    <m/>
    <n v="1"/>
    <n v="4108.8100000000004"/>
    <n v="0"/>
    <n v="4108.8100000000004"/>
    <s v=""/>
    <n v="4108.8100000000004"/>
    <n v="2963.22"/>
    <n v="0"/>
    <n v="2963.22"/>
    <s v=""/>
    <m/>
    <m/>
    <m/>
    <m/>
    <m/>
    <m/>
    <m/>
  </r>
  <r>
    <x v="1382"/>
    <s v="AL-A010312"/>
    <x v="2"/>
    <s v="A010312"/>
    <s v="STRAIGHT"/>
    <n v="10000"/>
    <n v="129.99"/>
    <x v="2"/>
    <x v="3"/>
    <s v="SpecOrder"/>
    <x v="3"/>
    <x v="1"/>
    <s v="PRE 2023"/>
    <m/>
    <n v="1"/>
    <n v="649.95000000000005"/>
    <n v="519.96"/>
    <n v="129.99"/>
    <n v="0.25"/>
    <n v="649.95000000000005"/>
    <s v=""/>
    <s v=""/>
    <s v=""/>
    <s v=""/>
    <m/>
    <m/>
    <m/>
    <m/>
    <m/>
    <m/>
    <m/>
  </r>
  <r>
    <x v="1383"/>
    <s v="AL-D070206"/>
    <x v="3"/>
    <s v="D070206"/>
    <n v="0"/>
    <n v="70000"/>
    <n v="1.99"/>
    <x v="7"/>
    <x v="8"/>
    <s v="Replenish"/>
    <x v="2"/>
    <x v="1"/>
    <d v="2024-07-01T00:00:00"/>
    <m/>
    <n v="9"/>
    <n v="720.38"/>
    <n v="3794.93"/>
    <n v="-3074.5499999999997"/>
    <n v="-0.81017304667016254"/>
    <n v="80.042222222222222"/>
    <n v="493.52"/>
    <n v="17253.3"/>
    <n v="-16759.78"/>
    <n v="-0.9713956170703576"/>
    <m/>
    <m/>
    <m/>
    <m/>
    <m/>
    <m/>
    <m/>
  </r>
  <r>
    <x v="1384"/>
    <s v="AL-A070206"/>
    <x v="2"/>
    <s v="A070206"/>
    <n v="0"/>
    <n v="70000"/>
    <n v="24.99"/>
    <x v="7"/>
    <x v="2"/>
    <s v="Replenish"/>
    <x v="2"/>
    <x v="1"/>
    <d v="2024-07-01T00:00:00"/>
    <m/>
    <n v="56"/>
    <n v="17399.849999999999"/>
    <n v="25149.57"/>
    <n v="-7749.7200000000012"/>
    <n v="-0.3081452287255807"/>
    <n v="310.71160714285713"/>
    <n v="16591.18"/>
    <n v="48114.6"/>
    <n v="-31523.42"/>
    <n v="-0.6551736894830259"/>
    <m/>
    <m/>
    <m/>
    <m/>
    <m/>
    <m/>
    <m/>
  </r>
  <r>
    <x v="1385"/>
    <s v="AL-A009640"/>
    <x v="2"/>
    <s v="A009640"/>
    <s v="FLAVORED"/>
    <n v="9000"/>
    <n v="10.79"/>
    <x v="6"/>
    <x v="7"/>
    <s v="NoReplen"/>
    <x v="3"/>
    <x v="3"/>
    <s v="PRE 2023"/>
    <m/>
    <s v=""/>
    <n v="10.79"/>
    <n v="0"/>
    <n v="10.79"/>
    <s v=""/>
    <s v=""/>
    <n v="0"/>
    <n v="64.739999999999995"/>
    <n v="-64.739999999999995"/>
    <n v="-1"/>
    <m/>
    <m/>
    <m/>
    <m/>
    <m/>
    <m/>
    <m/>
  </r>
  <r>
    <x v="1386"/>
    <s v="AL-F001002"/>
    <x v="5"/>
    <s v="F001002"/>
    <s v="STRAIGHT"/>
    <n v="1000"/>
    <n v="24.99"/>
    <x v="6"/>
    <x v="7"/>
    <s v="Replenish"/>
    <x v="2"/>
    <x v="1"/>
    <s v="PRE 2023"/>
    <m/>
    <n v="51"/>
    <n v="36385.440000000002"/>
    <n v="32788.870000000003"/>
    <n v="3596.5699999999997"/>
    <n v="0.1096887449918218"/>
    <n v="713.44"/>
    <n v="7771.89"/>
    <n v="8400.68"/>
    <n v="-628.79"/>
    <n v="-7.4849893103891563E-2"/>
    <m/>
    <m/>
    <m/>
    <m/>
    <m/>
    <m/>
    <m/>
  </r>
  <r>
    <x v="1387"/>
    <s v="AL-J007868"/>
    <x v="1"/>
    <s v="J007868"/>
    <n v="0"/>
    <n v="7000"/>
    <n v="6.59"/>
    <x v="1"/>
    <x v="1"/>
    <s v="NoReplen"/>
    <x v="2"/>
    <x v="2"/>
    <s v="PRE 2023"/>
    <m/>
    <n v="3"/>
    <n v="243.83"/>
    <n v="2024.64"/>
    <n v="-1780.8100000000002"/>
    <n v="-0.87956871345029242"/>
    <n v="81.276666666666671"/>
    <n v="79.08"/>
    <n v="653.6"/>
    <n v="-574.52"/>
    <n v="-0.87900856793145654"/>
    <m/>
    <m/>
    <m/>
    <m/>
    <m/>
    <m/>
    <m/>
  </r>
  <r>
    <x v="1388"/>
    <s v="AL-A011004"/>
    <x v="2"/>
    <s v="A011004"/>
    <s v="STRAIGHT"/>
    <n v="11000"/>
    <n v="199.99"/>
    <x v="3"/>
    <x v="3"/>
    <s v="NoReplen"/>
    <x v="2"/>
    <x v="1"/>
    <d v="2026-03-01T00:00:00"/>
    <m/>
    <n v="3"/>
    <n v="1999.9"/>
    <n v="0"/>
    <n v="1999.9"/>
    <s v=""/>
    <n v="666.63333333333333"/>
    <n v="21598.92"/>
    <n v="0"/>
    <n v="21598.92"/>
    <s v=""/>
    <m/>
    <m/>
    <m/>
    <m/>
    <m/>
    <m/>
    <m/>
  </r>
  <r>
    <x v="1389"/>
    <s v="AL-A070600"/>
    <x v="2"/>
    <s v="A070600"/>
    <s v="STRAIGHT"/>
    <n v="70000"/>
    <n v="44.99"/>
    <x v="3"/>
    <x v="4"/>
    <s v="Replenish"/>
    <x v="1"/>
    <x v="1"/>
    <d v="2026-01-01T00:00:00"/>
    <m/>
    <n v="2"/>
    <n v="21100.31"/>
    <n v="0"/>
    <n v="21100.31"/>
    <s v=""/>
    <n v="10550.155000000001"/>
    <n v="5803.71"/>
    <n v="0"/>
    <n v="5803.71"/>
    <s v=""/>
    <m/>
    <m/>
    <m/>
    <m/>
    <m/>
    <m/>
    <m/>
  </r>
  <r>
    <x v="1390"/>
    <s v="AL-J070121"/>
    <x v="1"/>
    <s v="J070121"/>
    <n v="0"/>
    <n v="70000"/>
    <n v="19.989999999999998"/>
    <x v="1"/>
    <x v="1"/>
    <s v="Replenish"/>
    <x v="2"/>
    <x v="1"/>
    <d v="2024-02-01T00:00:00"/>
    <m/>
    <n v="30"/>
    <n v="20889.55"/>
    <n v="16557.52"/>
    <n v="4332.0299999999988"/>
    <n v="0.26163519657533252"/>
    <n v="696.31833333333327"/>
    <n v="9115.44"/>
    <n v="4111.91"/>
    <n v="5003.5300000000007"/>
    <n v="1.2168384035642807"/>
    <m/>
    <m/>
    <m/>
    <m/>
    <m/>
    <m/>
    <m/>
  </r>
  <r>
    <x v="1391"/>
    <s v="AL-A070518"/>
    <x v="2"/>
    <s v="A070518"/>
    <n v="0"/>
    <n v="70000"/>
    <n v="45.99"/>
    <x v="7"/>
    <x v="4"/>
    <s v="Replenish"/>
    <x v="2"/>
    <x v="1"/>
    <d v="2025-06-13T00:00:00"/>
    <m/>
    <n v="19"/>
    <n v="2897.37"/>
    <n v="0"/>
    <n v="2897.37"/>
    <s v=""/>
    <n v="152.49315789473684"/>
    <n v="2445.48"/>
    <n v="1959.6"/>
    <n v="485.88000000000011"/>
    <n v="0.24794856093080231"/>
    <m/>
    <m/>
    <m/>
    <m/>
    <m/>
    <m/>
    <m/>
  </r>
  <r>
    <x v="1392"/>
    <s v="AL-E004338"/>
    <x v="4"/>
    <s v="E004338"/>
    <n v="0"/>
    <n v="4000"/>
    <n v="20.99"/>
    <x v="7"/>
    <x v="6"/>
    <s v="NoReplen"/>
    <x v="3"/>
    <x v="2"/>
    <s v="PRE 2023"/>
    <m/>
    <n v="0"/>
    <n v="41.98"/>
    <n v="83.96"/>
    <n v="-41.98"/>
    <n v="-0.5"/>
    <s v=""/>
    <n v="20.99"/>
    <n v="125.94"/>
    <n v="-104.95"/>
    <n v="-0.83333333333333337"/>
    <m/>
    <m/>
    <m/>
    <m/>
    <m/>
    <m/>
    <m/>
  </r>
  <r>
    <x v="1393"/>
    <s v="AL-A000513"/>
    <x v="2"/>
    <s v="A000513"/>
    <n v="0"/>
    <n v="1000"/>
    <n v="29.99"/>
    <x v="7"/>
    <x v="4"/>
    <s v="Replenish"/>
    <x v="2"/>
    <x v="1"/>
    <s v="PRE 2023"/>
    <m/>
    <n v="92"/>
    <n v="24468.93"/>
    <n v="22756.7"/>
    <n v="1712.2299999999996"/>
    <n v="7.5240698343784551E-2"/>
    <n v="265.96663043478259"/>
    <n v="50416.52"/>
    <n v="57800.65"/>
    <n v="-7384.1300000000047"/>
    <n v="-0.12775167753303818"/>
    <m/>
    <m/>
    <m/>
    <m/>
    <m/>
    <m/>
    <m/>
  </r>
  <r>
    <x v="1394"/>
    <s v="AL-E008024"/>
    <x v="4"/>
    <s v="E008024"/>
    <n v="0"/>
    <n v="8000"/>
    <n v="9.65"/>
    <x v="5"/>
    <x v="7"/>
    <s v="NoReplen"/>
    <x v="6"/>
    <x v="3"/>
    <s v="PRE 2023"/>
    <m/>
    <s v=""/>
    <n v="154.4"/>
    <n v="199.5"/>
    <n v="-45.099999999999994"/>
    <n v="-0.22606516290726819"/>
    <s v=""/>
    <s v=""/>
    <s v=""/>
    <s v=""/>
    <s v=""/>
    <m/>
    <m/>
    <m/>
    <m/>
    <m/>
    <m/>
    <m/>
  </r>
  <r>
    <x v="1395"/>
    <s v="AL-F000458"/>
    <x v="5"/>
    <s v="F000458"/>
    <s v="STRAIGHT"/>
    <n v="1000"/>
    <n v="13.19"/>
    <x v="6"/>
    <x v="9"/>
    <s v="NoReplen"/>
    <x v="2"/>
    <x v="2"/>
    <s v="PRE 2023"/>
    <m/>
    <n v="2"/>
    <n v="527.6"/>
    <n v="11944.81"/>
    <n v="-11417.21"/>
    <n v="-0.95583018901095962"/>
    <n v="263.8"/>
    <n v="-13.19"/>
    <n v="1042.1300000000001"/>
    <n v="-1055.3200000000002"/>
    <n v="-1.0126567702685845"/>
    <m/>
    <m/>
    <m/>
    <m/>
    <m/>
    <m/>
    <m/>
  </r>
  <r>
    <x v="1396"/>
    <s v="AL-A030828"/>
    <x v="2"/>
    <s v="A030828"/>
    <s v="STRAIGHT"/>
    <n v="30000"/>
    <n v="89.99"/>
    <x v="5"/>
    <x v="5"/>
    <s v="CGPO 1"/>
    <x v="1"/>
    <x v="1"/>
    <d v="2025-05-01T00:00:00"/>
    <m/>
    <n v="4"/>
    <n v="1529.83"/>
    <n v="179.98"/>
    <n v="1349.85"/>
    <n v="7.5"/>
    <n v="382.45749999999998"/>
    <n v="6029.33"/>
    <n v="3959.56"/>
    <n v="2069.77"/>
    <n v="0.52272727272727271"/>
    <m/>
    <m/>
    <m/>
    <m/>
    <m/>
    <m/>
    <m/>
  </r>
  <r>
    <x v="1397"/>
    <s v="AL-A030829"/>
    <x v="2"/>
    <s v="A030829"/>
    <s v="STRAIGHT"/>
    <n v="30000"/>
    <n v="79.989999999999995"/>
    <x v="5"/>
    <x v="5"/>
    <s v="CGPO 1"/>
    <x v="1"/>
    <x v="1"/>
    <d v="2024-11-01T00:00:00"/>
    <m/>
    <n v="4"/>
    <n v="1119.8599999999999"/>
    <n v="239.97"/>
    <n v="879.88999999999987"/>
    <n v="3.6666666666666661"/>
    <n v="279.96499999999997"/>
    <n v="4079.49"/>
    <n v="2079.7399999999998"/>
    <n v="1999.75"/>
    <n v="0.96153846153846168"/>
    <m/>
    <m/>
    <m/>
    <m/>
    <m/>
    <m/>
    <m/>
  </r>
  <r>
    <x v="1398"/>
    <s v="AL-A070164"/>
    <x v="2"/>
    <s v="A070164"/>
    <s v="STRAIGHT"/>
    <n v="70000"/>
    <n v="54.99"/>
    <x v="5"/>
    <x v="5"/>
    <s v="Replenish"/>
    <x v="2"/>
    <x v="1"/>
    <d v="2024-02-01T00:00:00"/>
    <m/>
    <n v="62"/>
    <n v="47016.45"/>
    <n v="38327.94"/>
    <n v="8688.5099999999948"/>
    <n v="0.226688676719907"/>
    <n v="758.32983870967735"/>
    <n v="51745.59"/>
    <n v="49555.94"/>
    <n v="2189.6499999999942"/>
    <n v="4.418541954809041E-2"/>
    <m/>
    <m/>
    <m/>
    <m/>
    <m/>
    <m/>
    <m/>
  </r>
  <r>
    <x v="1399"/>
    <s v="AL-A030794"/>
    <x v="2"/>
    <s v="A030794"/>
    <s v="STRAIGHT"/>
    <n v="30000"/>
    <n v="79.989999999999995"/>
    <x v="5"/>
    <x v="3"/>
    <s v="CGPO 1"/>
    <x v="1"/>
    <x v="1"/>
    <d v="2024-11-01T00:00:00"/>
    <m/>
    <n v="34"/>
    <n v="2639.67"/>
    <n v="5279.34"/>
    <n v="-2639.67"/>
    <n v="-0.5"/>
    <n v="77.637352941176474"/>
    <n v="26636.67"/>
    <n v="35035.620000000003"/>
    <n v="-8398.9500000000044"/>
    <n v="-0.23972602739726034"/>
    <m/>
    <m/>
    <m/>
    <m/>
    <m/>
    <m/>
    <m/>
  </r>
  <r>
    <x v="1400"/>
    <s v="AL-A030827"/>
    <x v="2"/>
    <s v="A030827"/>
    <s v="STRAIGHT"/>
    <n v="30000"/>
    <n v="69.989999999999995"/>
    <x v="5"/>
    <x v="5"/>
    <s v="CGPO 1"/>
    <x v="1"/>
    <x v="1"/>
    <d v="2025-05-01T00:00:00"/>
    <m/>
    <n v="11"/>
    <n v="419.94"/>
    <n v="0"/>
    <n v="419.94"/>
    <s v=""/>
    <n v="38.176363636363639"/>
    <n v="2099.6999999999998"/>
    <n v="0"/>
    <n v="2099.6999999999998"/>
    <s v=""/>
    <m/>
    <m/>
    <m/>
    <m/>
    <m/>
    <m/>
    <m/>
  </r>
  <r>
    <x v="1401"/>
    <s v="AL-A070669"/>
    <x v="2"/>
    <s v="A070669"/>
    <s v="STRAIGHT"/>
    <n v="70000"/>
    <n v="69.989999999999995"/>
    <x v="5"/>
    <x v="5"/>
    <s v="Replenish"/>
    <x v="2"/>
    <x v="1"/>
    <d v="2026-04-01T00:00:00"/>
    <m/>
    <n v="54"/>
    <n v="2839.58"/>
    <n v="139.97999999999999"/>
    <n v="2699.6"/>
    <n v="19.285612230318616"/>
    <n v="52.584814814814813"/>
    <n v="3869.41"/>
    <n v="3919.44"/>
    <n v="-50.0300000000002"/>
    <n v="-1.2764578613271294E-2"/>
    <m/>
    <m/>
    <m/>
    <m/>
    <m/>
    <m/>
    <m/>
  </r>
  <r>
    <x v="1402"/>
    <s v="AL-F004064"/>
    <x v="5"/>
    <s v="F004064"/>
    <s v="STRAIGHT"/>
    <n v="4000"/>
    <n v="349.99"/>
    <x v="5"/>
    <x v="3"/>
    <s v="Replenish"/>
    <x v="3"/>
    <x v="1"/>
    <d v="2023-01-01T00:00:00"/>
    <m/>
    <n v="51"/>
    <n v="33049.089999999997"/>
    <n v="47148.81"/>
    <n v="-14099.720000000001"/>
    <n v="-0.2990472081904082"/>
    <n v="648.02137254901959"/>
    <n v="33099.08"/>
    <n v="46888.81"/>
    <n v="-13789.729999999996"/>
    <n v="-0.29409426257565496"/>
    <m/>
    <m/>
    <m/>
    <m/>
    <m/>
    <m/>
    <m/>
  </r>
  <r>
    <x v="1403"/>
    <s v="AL-D004064"/>
    <x v="3"/>
    <s v="D004064"/>
    <s v="STRAIGHT"/>
    <n v="4000"/>
    <n v="14.99"/>
    <x v="5"/>
    <x v="8"/>
    <s v="Replenish"/>
    <x v="2"/>
    <x v="1"/>
    <d v="2024-11-01T00:00:00"/>
    <m/>
    <n v="114"/>
    <n v="203983.92"/>
    <n v="160258.09"/>
    <n v="43725.830000000016"/>
    <n v="0.27284631933401937"/>
    <n v="1789.3326315789475"/>
    <n v="96820.41"/>
    <n v="206097.51"/>
    <n v="-109277.1"/>
    <n v="-0.53022037966397551"/>
    <m/>
    <m/>
    <m/>
    <m/>
    <m/>
    <m/>
    <m/>
  </r>
  <r>
    <x v="1404"/>
    <s v="AL-B004064"/>
    <x v="6"/>
    <s v="B004064"/>
    <s v="STRAIGHT"/>
    <n v="4000"/>
    <n v="89.99"/>
    <x v="5"/>
    <x v="3"/>
    <s v="Replenish"/>
    <x v="2"/>
    <x v="1"/>
    <d v="2024-07-01T00:00:00"/>
    <m/>
    <n v="102"/>
    <n v="165221.64000000001"/>
    <n v="166481.5"/>
    <n v="-1259.859999999986"/>
    <n v="-7.5675675675674903E-3"/>
    <n v="1619.8200000000002"/>
    <n v="88010.22"/>
    <n v="174760.58"/>
    <n v="-86750.359999999986"/>
    <n v="-0.49639546858908334"/>
    <m/>
    <m/>
    <m/>
    <m/>
    <m/>
    <m/>
    <m/>
  </r>
  <r>
    <x v="1405"/>
    <s v="AL-A004064"/>
    <x v="2"/>
    <s v="A004064"/>
    <n v="0"/>
    <n v="4000"/>
    <n v="174.99"/>
    <x v="5"/>
    <x v="3"/>
    <s v="Replenish"/>
    <x v="3"/>
    <x v="1"/>
    <s v="PRE 2023"/>
    <m/>
    <n v="142"/>
    <n v="412950.13"/>
    <n v="511019.2"/>
    <n v="-98069.07"/>
    <n v="-0.19190877759583203"/>
    <n v="2908.0995070422537"/>
    <n v="432049.44"/>
    <n v="461497.58"/>
    <n v="-29448.140000000014"/>
    <n v="-6.3809955406483376E-2"/>
    <m/>
    <m/>
    <m/>
    <m/>
    <m/>
    <m/>
    <m/>
  </r>
  <r>
    <x v="1406"/>
    <s v="AL-A010996"/>
    <x v="2"/>
    <s v="A010996"/>
    <s v="STRAIGHT"/>
    <n v="10000"/>
    <n v="174.99"/>
    <x v="5"/>
    <x v="3"/>
    <s v="Allocated2"/>
    <x v="2"/>
    <x v="1"/>
    <d v="2025-11-18T00:00:00"/>
    <m/>
    <n v="12"/>
    <n v="16799.04"/>
    <n v="0"/>
    <n v="16799.04"/>
    <s v=""/>
    <n v="1399.92"/>
    <n v="9974.43"/>
    <n v="0"/>
    <n v="9974.43"/>
    <s v=""/>
    <m/>
    <m/>
    <m/>
    <m/>
    <m/>
    <m/>
    <m/>
  </r>
  <r>
    <x v="1407"/>
    <s v="AL-D070651"/>
    <x v="3"/>
    <s v="D070651"/>
    <s v="STRAIGHT"/>
    <n v="70000"/>
    <n v="42.99"/>
    <x v="5"/>
    <x v="8"/>
    <s v="NoReplen"/>
    <x v="2"/>
    <x v="1"/>
    <d v="2025-11-18T00:00:00"/>
    <m/>
    <n v="32"/>
    <n v="11392.35"/>
    <n v="0"/>
    <n v="11392.35"/>
    <s v=""/>
    <n v="356.01093750000001"/>
    <n v="4900.8599999999997"/>
    <n v="0"/>
    <n v="4900.8599999999997"/>
    <s v=""/>
    <m/>
    <m/>
    <m/>
    <m/>
    <m/>
    <m/>
    <m/>
  </r>
  <r>
    <x v="1408"/>
    <s v="AL-A010734"/>
    <x v="2"/>
    <s v="A010734"/>
    <s v="STRAIGHT"/>
    <n v="10000"/>
    <n v="499.99"/>
    <x v="5"/>
    <x v="3"/>
    <s v="Allocated2"/>
    <x v="2"/>
    <x v="1"/>
    <d v="2024-07-01T00:00:00"/>
    <m/>
    <n v="7"/>
    <n v="499.99"/>
    <n v="4499.91"/>
    <n v="-3999.92"/>
    <n v="-0.88888888888888884"/>
    <n v="71.427142857142854"/>
    <n v="1499.97"/>
    <n v="21499.57"/>
    <n v="-19999.599999999999"/>
    <n v="-0.93023255813953487"/>
    <m/>
    <m/>
    <m/>
    <m/>
    <m/>
    <m/>
    <m/>
  </r>
  <r>
    <x v="1409"/>
    <s v="AL-A070222"/>
    <x v="2"/>
    <s v="A070222"/>
    <s v="STRAIGHT"/>
    <n v="70000"/>
    <n v="99.99"/>
    <x v="5"/>
    <x v="5"/>
    <s v="Replenish"/>
    <x v="2"/>
    <x v="1"/>
    <d v="2024-07-01T00:00:00"/>
    <m/>
    <n v="70"/>
    <n v="78492.149999999994"/>
    <n v="103989.6"/>
    <n v="-25497.450000000012"/>
    <n v="-0.24519230769230782"/>
    <n v="1121.3164285714286"/>
    <n v="27697.23"/>
    <n v="83691.63"/>
    <n v="-55994.400000000009"/>
    <n v="-0.66905615292712062"/>
    <m/>
    <m/>
    <m/>
    <m/>
    <m/>
    <m/>
    <m/>
  </r>
  <r>
    <x v="1410"/>
    <s v="AL-A008189"/>
    <x v="2"/>
    <s v="A008189"/>
    <n v="0"/>
    <n v="8000"/>
    <n v="69.989999999999995"/>
    <x v="5"/>
    <x v="5"/>
    <s v="Replenish"/>
    <x v="6"/>
    <x v="1"/>
    <s v="PRE 2023"/>
    <m/>
    <n v="122"/>
    <n v="441286.95"/>
    <n v="548161.68000000005"/>
    <n v="-106874.73000000004"/>
    <n v="-0.1949693564862105"/>
    <n v="3617.1061475409838"/>
    <n v="475372.08"/>
    <n v="541442.64"/>
    <n v="-66070.559999999998"/>
    <n v="-0.12202688728024813"/>
    <m/>
    <m/>
    <m/>
    <m/>
    <m/>
    <m/>
    <m/>
  </r>
  <r>
    <x v="1411"/>
    <s v="AL-A070342"/>
    <x v="2"/>
    <s v="A070342"/>
    <s v="STRAIGHT"/>
    <n v="70000"/>
    <n v="69.989999999999995"/>
    <x v="5"/>
    <x v="5"/>
    <s v="NoReplen"/>
    <x v="2"/>
    <x v="1"/>
    <d v="2024-08-15T00:00:00"/>
    <m/>
    <n v="21"/>
    <n v="4269.3900000000003"/>
    <n v="0"/>
    <n v="4269.3900000000003"/>
    <s v=""/>
    <n v="203.30428571428573"/>
    <n v="6509.07"/>
    <n v="0"/>
    <n v="6509.07"/>
    <s v=""/>
    <m/>
    <m/>
    <m/>
    <m/>
    <m/>
    <m/>
    <m/>
  </r>
  <r>
    <x v="1412"/>
    <s v="AL-B001669"/>
    <x v="6"/>
    <s v="B001669"/>
    <s v="STRAIGHT"/>
    <n v="1000"/>
    <n v="40.99"/>
    <x v="5"/>
    <x v="5"/>
    <s v="Replenish"/>
    <x v="2"/>
    <x v="1"/>
    <s v="PRE 2023"/>
    <m/>
    <n v="129"/>
    <n v="573819.01"/>
    <n v="606242.1"/>
    <n v="-32423.089999999967"/>
    <n v="-5.3482082488167659E-2"/>
    <n v="4448.2093798449614"/>
    <n v="471057.08"/>
    <n v="431542.72"/>
    <n v="39514.360000000044"/>
    <n v="9.1565349544073138E-2"/>
    <m/>
    <m/>
    <m/>
    <m/>
    <m/>
    <m/>
    <m/>
  </r>
  <r>
    <x v="1413"/>
    <s v="AL-A001669"/>
    <x v="2"/>
    <s v="A001669"/>
    <n v="0"/>
    <n v="1000"/>
    <n v="74.989999999999995"/>
    <x v="5"/>
    <x v="5"/>
    <s v="Replenish"/>
    <x v="2"/>
    <x v="1"/>
    <s v="PRE 2023"/>
    <m/>
    <n v="154"/>
    <n v="977199.16"/>
    <n v="1256749"/>
    <n v="-279549.83999999997"/>
    <n v="-0.22243887999910883"/>
    <n v="6345.449090909091"/>
    <n v="1164243.6399999999"/>
    <n v="1582680.62"/>
    <n v="-418436.98000000021"/>
    <n v="-0.26438497743151756"/>
    <m/>
    <m/>
    <m/>
    <m/>
    <m/>
    <m/>
    <m/>
  </r>
  <r>
    <x v="1414"/>
    <s v="AL-F000111"/>
    <x v="5"/>
    <s v="F000111"/>
    <s v="STRAIGHT"/>
    <n v="1000"/>
    <n v="125.99"/>
    <x v="5"/>
    <x v="5"/>
    <s v="Replenish"/>
    <x v="2"/>
    <x v="1"/>
    <s v="PRE 2023"/>
    <m/>
    <n v="129"/>
    <n v="315226.98"/>
    <n v="327485.86"/>
    <n v="-12258.880000000005"/>
    <n v="-3.7433310861116231E-2"/>
    <n v="2443.62"/>
    <n v="136321.18"/>
    <n v="131803.48000000001"/>
    <n v="4517.6999999999825"/>
    <n v="3.4276029737606128E-2"/>
    <m/>
    <m/>
    <m/>
    <m/>
    <m/>
    <m/>
    <m/>
  </r>
  <r>
    <x v="1415"/>
    <s v="AL-D000111"/>
    <x v="3"/>
    <s v="D000111"/>
    <s v="STRAIGHT"/>
    <n v="1000"/>
    <n v="5.99"/>
    <x v="5"/>
    <x v="8"/>
    <s v="Replenish"/>
    <x v="2"/>
    <x v="1"/>
    <d v="2024-07-01T00:00:00"/>
    <m/>
    <n v="127"/>
    <n v="158441.49"/>
    <n v="134134.07"/>
    <n v="24307.419999999984"/>
    <n v="0.18121734470593487"/>
    <n v="1247.5707874015748"/>
    <n v="266279.46000000002"/>
    <n v="190499.97"/>
    <n v="75779.49000000002"/>
    <n v="0.39779266106971045"/>
    <m/>
    <m/>
    <m/>
    <m/>
    <m/>
    <m/>
    <m/>
  </r>
  <r>
    <x v="1416"/>
    <s v="AL-B000111"/>
    <x v="6"/>
    <s v="B000111"/>
    <n v="0"/>
    <n v="1000"/>
    <n v="34.99"/>
    <x v="5"/>
    <x v="5"/>
    <s v="Replenish"/>
    <x v="2"/>
    <x v="1"/>
    <s v="PRE 2023"/>
    <m/>
    <n v="155"/>
    <n v="497067.94"/>
    <n v="658231.88"/>
    <n v="-161163.94"/>
    <n v="-0.24484371677652561"/>
    <n v="3206.8899354838709"/>
    <n v="745321.99"/>
    <n v="879963.51"/>
    <n v="-134641.52000000002"/>
    <n v="-0.15300807189152654"/>
    <m/>
    <m/>
    <m/>
    <m/>
    <m/>
    <m/>
    <m/>
  </r>
  <r>
    <x v="1417"/>
    <s v="AL-A000111"/>
    <x v="2"/>
    <s v="A000111"/>
    <n v="0"/>
    <n v="1000"/>
    <n v="64.989999999999995"/>
    <x v="5"/>
    <x v="5"/>
    <s v="Replenish"/>
    <x v="2"/>
    <x v="1"/>
    <s v="PRE 2023"/>
    <m/>
    <n v="156"/>
    <n v="876538.44"/>
    <n v="1126745.51"/>
    <n v="-250207.07000000007"/>
    <n v="-0.22206174134210666"/>
    <n v="5618.8361538461531"/>
    <n v="2373984.02"/>
    <n v="2736009.84"/>
    <n v="-362025.81999999983"/>
    <n v="-0.13231890277119762"/>
    <m/>
    <m/>
    <m/>
    <m/>
    <m/>
    <m/>
    <m/>
  </r>
  <r>
    <x v="1418"/>
    <s v="AL-A070033"/>
    <x v="2"/>
    <s v="A070033"/>
    <s v="STRAIGHT"/>
    <n v="70000"/>
    <n v="64.989999999999995"/>
    <x v="5"/>
    <x v="5"/>
    <s v="NoReplen"/>
    <x v="2"/>
    <x v="1"/>
    <d v="2023-05-01T00:00:00"/>
    <m/>
    <n v="108"/>
    <n v="13677.72"/>
    <n v="0"/>
    <n v="13677.72"/>
    <s v=""/>
    <n v="126.64555555555555"/>
    <n v="1079.82"/>
    <n v="0"/>
    <n v="1079.82"/>
    <s v=""/>
    <m/>
    <m/>
    <m/>
    <m/>
    <m/>
    <m/>
    <m/>
  </r>
  <r>
    <x v="1419"/>
    <s v="AL-B070187"/>
    <x v="6"/>
    <s v="B070187"/>
    <s v="STRAIGHT"/>
    <n v="70000"/>
    <n v="99.99"/>
    <x v="5"/>
    <x v="3"/>
    <s v="NoReplen"/>
    <x v="2"/>
    <x v="1"/>
    <d v="2024-07-01T00:00:00"/>
    <m/>
    <n v="100"/>
    <n v="799.92"/>
    <n v="62093.79"/>
    <n v="-61293.87"/>
    <n v="-0.98711755233494369"/>
    <n v="7.9991999999999992"/>
    <n v="0"/>
    <n v="33996.6"/>
    <n v="-33996.6"/>
    <n v="-1"/>
    <m/>
    <m/>
    <m/>
    <m/>
    <m/>
    <m/>
    <m/>
  </r>
  <r>
    <x v="1420"/>
    <s v="AL-A010192"/>
    <x v="2"/>
    <s v="A010192"/>
    <s v="STRAIGHT"/>
    <n v="10000"/>
    <n v="79.989999999999995"/>
    <x v="5"/>
    <x v="5"/>
    <s v="Allocated1"/>
    <x v="2"/>
    <x v="1"/>
    <s v="PRE 2023"/>
    <m/>
    <n v="2"/>
    <n v="16477.939999999999"/>
    <n v="85349.33"/>
    <n v="-68871.39"/>
    <n v="-0.80693533270852857"/>
    <n v="8238.9699999999993"/>
    <n v="799.9"/>
    <n v="8878.89"/>
    <n v="-8078.99"/>
    <n v="-0.90990990990990994"/>
    <m/>
    <m/>
    <m/>
    <m/>
    <m/>
    <m/>
    <m/>
  </r>
  <r>
    <x v="1421"/>
    <s v="AL-A010443"/>
    <x v="2"/>
    <s v="A010443"/>
    <s v="STRAIGHT"/>
    <n v="10000"/>
    <n v="69.989999999999995"/>
    <x v="5"/>
    <x v="5"/>
    <s v="SpecOrder"/>
    <x v="3"/>
    <x v="1"/>
    <d v="2024-08-01T00:00:00"/>
    <m/>
    <n v="1"/>
    <n v="4689.33"/>
    <n v="39894.300000000003"/>
    <n v="-35204.97"/>
    <n v="-0.88245614035087716"/>
    <n v="4689.33"/>
    <n v="209.97"/>
    <n v="3639.48"/>
    <n v="-3429.51"/>
    <n v="-0.94230769230769229"/>
    <m/>
    <m/>
    <m/>
    <m/>
    <m/>
    <m/>
    <m/>
  </r>
  <r>
    <x v="1422"/>
    <s v="AL-F001988"/>
    <x v="5"/>
    <s v="F001988"/>
    <s v="STRAIGHT"/>
    <n v="1000"/>
    <n v="134.99"/>
    <x v="5"/>
    <x v="5"/>
    <s v="Replenish"/>
    <x v="2"/>
    <x v="1"/>
    <d v="2024-12-01T00:00:00"/>
    <m/>
    <n v="80"/>
    <n v="460720.87"/>
    <n v="66280.09"/>
    <n v="394440.78"/>
    <n v="5.9511201629327903"/>
    <n v="5759.0108749999999"/>
    <n v="183856.38"/>
    <n v="46436.56"/>
    <n v="137419.82"/>
    <n v="2.9593023255813957"/>
    <m/>
    <m/>
    <m/>
    <m/>
    <m/>
    <m/>
    <m/>
  </r>
  <r>
    <x v="1423"/>
    <s v="AL-D001988"/>
    <x v="3"/>
    <s v="D001988"/>
    <s v="STRAIGHT"/>
    <n v="1000"/>
    <n v="6.99"/>
    <x v="5"/>
    <x v="8"/>
    <s v="NoReplen"/>
    <x v="2"/>
    <x v="1"/>
    <d v="2024-11-01T00:00:00"/>
    <m/>
    <n v="116"/>
    <n v="240609.78"/>
    <n v="78581.58"/>
    <n v="162028.20000000001"/>
    <n v="2.0619106920476784"/>
    <n v="2074.2222413793102"/>
    <n v="330046.83"/>
    <n v="90925.92"/>
    <n v="239120.91000000003"/>
    <n v="2.6298431734317345"/>
    <m/>
    <m/>
    <m/>
    <m/>
    <m/>
    <m/>
    <m/>
  </r>
  <r>
    <x v="1424"/>
    <s v="AL-B001988"/>
    <x v="6"/>
    <s v="B001988"/>
    <s v="STRAIGHT"/>
    <n v="1000"/>
    <n v="36.99"/>
    <x v="5"/>
    <x v="5"/>
    <s v="Replenish"/>
    <x v="2"/>
    <x v="1"/>
    <d v="2023-12-01T00:00:00"/>
    <m/>
    <n v="142"/>
    <n v="1722032.46"/>
    <n v="897525.36"/>
    <n v="824507.1"/>
    <n v="0.91864490603363014"/>
    <n v="12126.989154929577"/>
    <n v="1912863.87"/>
    <n v="947535.84"/>
    <n v="965328.03000000014"/>
    <n v="1.0187773266708309"/>
    <m/>
    <m/>
    <m/>
    <m/>
    <m/>
    <m/>
    <m/>
  </r>
  <r>
    <x v="1425"/>
    <s v="AL-A001988"/>
    <x v="2"/>
    <s v="A001988"/>
    <n v="0"/>
    <n v="1000"/>
    <n v="69.989999999999995"/>
    <x v="5"/>
    <x v="5"/>
    <s v="Replenish"/>
    <x v="2"/>
    <x v="1"/>
    <s v="PRE 2023"/>
    <m/>
    <n v="157"/>
    <n v="3957120.66"/>
    <n v="3118266.08"/>
    <n v="838854.58000000007"/>
    <n v="0.26901314976943858"/>
    <n v="25204.590191082803"/>
    <n v="5714491.3300000001"/>
    <n v="3548926.81"/>
    <n v="2165564.52"/>
    <n v="0.61020264320412965"/>
    <m/>
    <m/>
    <m/>
    <m/>
    <m/>
    <m/>
    <m/>
  </r>
  <r>
    <x v="1426"/>
    <s v="AL-A007994"/>
    <x v="2"/>
    <s v="A007994"/>
    <s v="STRAIGHT"/>
    <n v="7000"/>
    <n v="69.989999999999995"/>
    <x v="5"/>
    <x v="5"/>
    <s v="Replenish"/>
    <x v="2"/>
    <x v="1"/>
    <d v="2023-05-01T00:00:00"/>
    <m/>
    <n v="5"/>
    <n v="161746.89000000001"/>
    <n v="191352.87"/>
    <n v="-29605.979999999981"/>
    <n v="-0.15471928902869336"/>
    <n v="32349.378000000004"/>
    <n v="35554.92"/>
    <n v="84806.49"/>
    <n v="-49251.570000000007"/>
    <n v="-0.58075236930569818"/>
    <m/>
    <m/>
    <m/>
    <m/>
    <m/>
    <m/>
    <m/>
  </r>
  <r>
    <x v="1427"/>
    <s v="AL-B070585"/>
    <x v="6"/>
    <s v="B070585"/>
    <s v="STRAIGHT"/>
    <n v="70000"/>
    <n v="139.99"/>
    <x v="5"/>
    <x v="3"/>
    <s v="NoReplen"/>
    <x v="4"/>
    <x v="1"/>
    <d v="2025-07-31T00:00:00"/>
    <m/>
    <n v="14"/>
    <n v="189826.44"/>
    <n v="0"/>
    <n v="189826.44"/>
    <s v=""/>
    <n v="13559.031428571428"/>
    <n v="84693.95"/>
    <n v="0"/>
    <n v="84693.95"/>
    <s v=""/>
    <m/>
    <m/>
    <m/>
    <m/>
    <m/>
    <m/>
    <m/>
  </r>
  <r>
    <x v="1428"/>
    <s v="AL-A007612"/>
    <x v="2"/>
    <s v="A007612"/>
    <s v="STRAIGHT"/>
    <n v="7000"/>
    <n v="27.99"/>
    <x v="2"/>
    <x v="4"/>
    <s v="Replenish"/>
    <x v="2"/>
    <x v="1"/>
    <s v="PRE 2023"/>
    <m/>
    <n v="122"/>
    <n v="62137.8"/>
    <n v="68099.67"/>
    <n v="-5961.8699999999953"/>
    <n v="-8.7546239210850696E-2"/>
    <n v="509.32622950819672"/>
    <n v="55084.32"/>
    <n v="53404.92"/>
    <n v="1679.4000000000015"/>
    <n v="3.1446540880503138E-2"/>
    <m/>
    <m/>
    <m/>
    <m/>
    <m/>
    <m/>
    <m/>
  </r>
  <r>
    <x v="1429"/>
    <s v="AL-A009061"/>
    <x v="2"/>
    <s v="A009061"/>
    <s v="STRAIGHT"/>
    <n v="9000"/>
    <n v="23.99"/>
    <x v="2"/>
    <x v="4"/>
    <s v="Delisted"/>
    <x v="3"/>
    <x v="3"/>
    <s v="PRE 2023"/>
    <m/>
    <n v="9"/>
    <n v="0"/>
    <n v="0"/>
    <n v="0"/>
    <s v=""/>
    <n v="0"/>
    <n v="0"/>
    <n v="0"/>
    <n v="0"/>
    <s v=""/>
    <m/>
    <m/>
    <m/>
    <m/>
    <m/>
    <m/>
    <m/>
  </r>
  <r>
    <x v="1430"/>
    <s v="AL-A001771"/>
    <x v="2"/>
    <s v="A001771"/>
    <s v="STRAIGHT"/>
    <n v="1000"/>
    <n v="11.99"/>
    <x v="2"/>
    <x v="7"/>
    <s v="NoReplen"/>
    <x v="2"/>
    <x v="3"/>
    <s v="PRE 2023"/>
    <m/>
    <s v=""/>
    <n v="107.91"/>
    <n v="119.94"/>
    <n v="-12.030000000000001"/>
    <n v="-0.10030015007503756"/>
    <s v=""/>
    <s v=""/>
    <s v=""/>
    <s v=""/>
    <s v=""/>
    <m/>
    <m/>
    <m/>
    <m/>
    <m/>
    <m/>
    <m/>
  </r>
  <r>
    <x v="1431"/>
    <s v="AL-E004183"/>
    <x v="4"/>
    <s v="E004183"/>
    <s v="FLAVORED"/>
    <n v="4000"/>
    <n v="16.989999999999998"/>
    <x v="2"/>
    <x v="6"/>
    <s v="SpecOrder"/>
    <x v="3"/>
    <x v="1"/>
    <s v="PRE 2023"/>
    <m/>
    <n v="5"/>
    <n v="2412.58"/>
    <n v="2480.54"/>
    <n v="-67.960000000000036"/>
    <n v="-2.7397260273972601E-2"/>
    <n v="482.51599999999996"/>
    <n v="10516.81"/>
    <n v="11128.45"/>
    <n v="-611.64000000000124"/>
    <n v="-5.496183206106886E-2"/>
    <m/>
    <m/>
    <m/>
    <m/>
    <m/>
    <m/>
    <m/>
  </r>
  <r>
    <x v="1432"/>
    <s v="AL-E004840"/>
    <x v="4"/>
    <s v="E004840"/>
    <s v="STRAIGHT"/>
    <n v="4000"/>
    <n v="15.99"/>
    <x v="2"/>
    <x v="7"/>
    <s v="Replenish"/>
    <x v="3"/>
    <x v="1"/>
    <s v="PRE 2023"/>
    <m/>
    <n v="32"/>
    <n v="7771.14"/>
    <n v="8170.89"/>
    <n v="-399.75"/>
    <n v="-4.8923679060665415E-2"/>
    <n v="242.84812500000001"/>
    <n v="115463.79"/>
    <n v="121508.01"/>
    <n v="-6044.2200000000012"/>
    <n v="-4.9743387287801033E-2"/>
    <m/>
    <m/>
    <m/>
    <m/>
    <m/>
    <m/>
    <m/>
  </r>
  <r>
    <x v="1433"/>
    <s v="AL-F007825"/>
    <x v="5"/>
    <s v="F007825"/>
    <s v="STRAIGHT"/>
    <n v="7000"/>
    <n v="24.99"/>
    <x v="2"/>
    <x v="7"/>
    <s v="Replenish"/>
    <x v="2"/>
    <x v="1"/>
    <s v="PRE 2023"/>
    <m/>
    <n v="58"/>
    <n v="26776.02"/>
    <n v="24381.87"/>
    <n v="2394.1500000000015"/>
    <n v="9.8193862898949158E-2"/>
    <n v="461.6555172413793"/>
    <n v="15429.66"/>
    <n v="13295.49"/>
    <n v="2134.17"/>
    <n v="0.16051834118185937"/>
    <m/>
    <m/>
    <m/>
    <m/>
    <m/>
    <m/>
    <m/>
  </r>
  <r>
    <x v="1434"/>
    <s v="AL-E004754"/>
    <x v="4"/>
    <s v="E004754"/>
    <s v="STRAIGHT"/>
    <n v="4000"/>
    <n v="9.59"/>
    <x v="2"/>
    <x v="6"/>
    <s v="SpecOrder"/>
    <x v="3"/>
    <x v="2"/>
    <s v="PRE 2023"/>
    <m/>
    <n v="1"/>
    <n v="533.91"/>
    <n v="239.85"/>
    <n v="294.05999999999995"/>
    <n v="1.2260162601626017"/>
    <n v="533.91"/>
    <n v="1157.54"/>
    <n v="1087.32"/>
    <n v="70.220000000000027"/>
    <n v="6.4580804179082518E-2"/>
    <m/>
    <m/>
    <m/>
    <m/>
    <m/>
    <m/>
    <m/>
  </r>
  <r>
    <x v="1435"/>
    <s v="AL-E004184"/>
    <x v="4"/>
    <s v="E004184"/>
    <s v="FLAVORED"/>
    <n v="4000"/>
    <n v="10.19"/>
    <x v="2"/>
    <x v="9"/>
    <s v="SpecOrder"/>
    <x v="3"/>
    <x v="4"/>
    <s v="PRE 2023"/>
    <m/>
    <n v="1"/>
    <n v="336.27"/>
    <n v="438.17"/>
    <n v="-101.90000000000003"/>
    <n v="-0.2325581395348838"/>
    <n v="336.27"/>
    <n v="366.84"/>
    <n v="183.42"/>
    <n v="183.42"/>
    <n v="1"/>
    <m/>
    <m/>
    <m/>
    <m/>
    <m/>
    <m/>
    <m/>
  </r>
  <r>
    <x v="1436"/>
    <s v="AL-E010437"/>
    <x v="4"/>
    <s v="E010437"/>
    <s v="FLAVORED"/>
    <n v="10000"/>
    <n v="10.19"/>
    <x v="2"/>
    <x v="9"/>
    <s v="NoReplen"/>
    <x v="3"/>
    <x v="3"/>
    <s v="PRE 2023"/>
    <m/>
    <s v=""/>
    <n v="40.76"/>
    <n v="30.57"/>
    <n v="10.189999999999998"/>
    <n v="0.33333333333333326"/>
    <s v=""/>
    <n v="10.19"/>
    <n v="618.41999999999996"/>
    <n v="-608.2299999999999"/>
    <n v="-0.9835225251447236"/>
    <m/>
    <m/>
    <m/>
    <m/>
    <m/>
    <m/>
    <m/>
  </r>
  <r>
    <x v="1437"/>
    <s v="AL-A070618"/>
    <x v="2"/>
    <s v="A070618"/>
    <s v="STRAIGHT"/>
    <n v="70000"/>
    <n v="29.99"/>
    <x v="5"/>
    <x v="2"/>
    <s v="Replenish"/>
    <x v="2"/>
    <x v="1"/>
    <d v="2026-01-01T00:00:00"/>
    <m/>
    <n v="59"/>
    <n v="20789.91"/>
    <n v="0"/>
    <n v="20789.91"/>
    <s v=""/>
    <n v="352.37135593220341"/>
    <n v="4954.3"/>
    <n v="0"/>
    <n v="4954.3"/>
    <s v=""/>
    <m/>
    <m/>
    <m/>
    <m/>
    <m/>
    <m/>
    <m/>
  </r>
  <r>
    <x v="1438"/>
    <s v="AL-A070619"/>
    <x v="2"/>
    <s v="A070619"/>
    <s v="STRAIGHT"/>
    <n v="70000"/>
    <n v="32.99"/>
    <x v="5"/>
    <x v="2"/>
    <s v="Replenish"/>
    <x v="2"/>
    <x v="1"/>
    <d v="2026-01-01T00:00:00"/>
    <m/>
    <n v="60"/>
    <n v="46806.52"/>
    <n v="0"/>
    <n v="46806.52"/>
    <s v=""/>
    <n v="780.10866666666664"/>
    <n v="5438.31"/>
    <n v="0"/>
    <n v="5438.31"/>
    <s v=""/>
    <m/>
    <m/>
    <m/>
    <m/>
    <m/>
    <m/>
    <m/>
  </r>
  <r>
    <x v="1439"/>
    <s v="AL-E008233"/>
    <x v="4"/>
    <s v="E008233"/>
    <n v="0"/>
    <n v="8000"/>
    <n v="13.99"/>
    <x v="5"/>
    <x v="7"/>
    <s v="Replenish"/>
    <x v="6"/>
    <x v="1"/>
    <s v="PRE 2023"/>
    <m/>
    <n v="10"/>
    <n v="363.74"/>
    <n v="461.67"/>
    <n v="-97.93"/>
    <n v="-0.21212121212121215"/>
    <n v="36.374000000000002"/>
    <n v="244852.98"/>
    <n v="221573.62"/>
    <n v="23279.360000000015"/>
    <n v="0.1050637706781159"/>
    <m/>
    <m/>
    <m/>
    <m/>
    <m/>
    <m/>
    <m/>
  </r>
  <r>
    <x v="1440"/>
    <s v="AL-A007398"/>
    <x v="2"/>
    <s v="A007398"/>
    <n v="0"/>
    <n v="7000"/>
    <n v="13.19"/>
    <x v="7"/>
    <x v="6"/>
    <s v="NoReplen"/>
    <x v="2"/>
    <x v="2"/>
    <s v="PRE 2023"/>
    <m/>
    <s v=""/>
    <n v="52.76"/>
    <n v="79.14"/>
    <n v="-26.380000000000003"/>
    <n v="-0.33333333333333337"/>
    <s v=""/>
    <n v="131.9"/>
    <n v="0"/>
    <n v="131.9"/>
    <s v=""/>
    <m/>
    <m/>
    <m/>
    <m/>
    <m/>
    <m/>
    <m/>
  </r>
  <r>
    <x v="1441"/>
    <s v="AL-A007892"/>
    <x v="2"/>
    <s v="A007892"/>
    <n v="0"/>
    <n v="7000"/>
    <n v="15.59"/>
    <x v="7"/>
    <x v="6"/>
    <s v="NoReplen"/>
    <x v="4"/>
    <x v="4"/>
    <s v="PRE 2023"/>
    <m/>
    <s v=""/>
    <n v="31.18"/>
    <n v="550.98"/>
    <n v="-519.80000000000007"/>
    <n v="-0.94340992413517732"/>
    <s v=""/>
    <s v=""/>
    <s v=""/>
    <s v=""/>
    <s v=""/>
    <m/>
    <m/>
    <m/>
    <m/>
    <m/>
    <m/>
    <m/>
  </r>
  <r>
    <x v="1442"/>
    <s v="AL-A010576"/>
    <x v="2"/>
    <s v="A010576"/>
    <s v="STRAIGHT"/>
    <n v="10000"/>
    <n v="59.99"/>
    <x v="5"/>
    <x v="5"/>
    <s v="SpecOrder"/>
    <x v="3"/>
    <x v="1"/>
    <d v="2023-07-01T00:00:00"/>
    <m/>
    <n v="12"/>
    <n v="2519.58"/>
    <n v="2939.51"/>
    <n v="-419.93000000000029"/>
    <n v="-0.1428571428571429"/>
    <n v="209.965"/>
    <n v="13617.73"/>
    <n v="18416.93"/>
    <n v="-4799.2000000000007"/>
    <n v="-0.26058631921824105"/>
    <m/>
    <m/>
    <m/>
    <m/>
    <m/>
    <m/>
    <m/>
  </r>
  <r>
    <x v="1443"/>
    <s v="AL-A007510"/>
    <x v="2"/>
    <s v="A007510"/>
    <s v="STRAIGHT"/>
    <n v="7000"/>
    <n v="28.79"/>
    <x v="5"/>
    <x v="4"/>
    <s v="NoReplen"/>
    <x v="2"/>
    <x v="2"/>
    <s v="PRE 2023"/>
    <m/>
    <n v="17"/>
    <n v="20917.580000000002"/>
    <n v="23145.83"/>
    <n v="-2228.25"/>
    <n v="-9.627004086697255E-2"/>
    <n v="1230.4458823529412"/>
    <n v="6037.19"/>
    <n v="12067.3"/>
    <n v="-6030.11"/>
    <n v="-0.49970664523132768"/>
    <m/>
    <m/>
    <m/>
    <m/>
    <m/>
    <m/>
    <m/>
  </r>
  <r>
    <x v="1444"/>
    <s v="AL-A010409"/>
    <x v="2"/>
    <s v="A010409"/>
    <s v="STRAIGHT"/>
    <n v="10000"/>
    <n v="31.79"/>
    <x v="5"/>
    <x v="5"/>
    <s v="SpecOrder"/>
    <x v="3"/>
    <x v="2"/>
    <s v="PRE 2023"/>
    <m/>
    <n v="0"/>
    <n v="805.42"/>
    <n v="158.97"/>
    <n v="646.44999999999993"/>
    <n v="4.0664905328049317"/>
    <s v=""/>
    <n v="1377.74"/>
    <n v="1006.81"/>
    <n v="370.93000000000006"/>
    <n v="0.36842105263157898"/>
    <m/>
    <m/>
    <m/>
    <m/>
    <m/>
    <m/>
    <m/>
  </r>
  <r>
    <x v="1445"/>
    <s v="AL-A010758"/>
    <x v="2"/>
    <s v="A010758"/>
    <s v="STRAIGHT"/>
    <n v="10000"/>
    <n v="3000"/>
    <x v="3"/>
    <x v="3"/>
    <s v="Allocated1"/>
    <x v="1"/>
    <x v="1"/>
    <d v="2024-12-01T00:00:00"/>
    <m/>
    <s v=""/>
    <n v="24000"/>
    <n v="6000"/>
    <n v="18000"/>
    <n v="3"/>
    <s v=""/>
    <s v=""/>
    <s v=""/>
    <s v=""/>
    <s v=""/>
    <m/>
    <m/>
    <m/>
    <m/>
    <m/>
    <m/>
    <m/>
  </r>
  <r>
    <x v="1446"/>
    <s v="AL-A070199"/>
    <x v="2"/>
    <s v="A070199"/>
    <n v="0"/>
    <n v="70000"/>
    <n v="29.99"/>
    <x v="7"/>
    <x v="2"/>
    <s v="Replenish"/>
    <x v="2"/>
    <x v="1"/>
    <d v="2024-07-01T00:00:00"/>
    <m/>
    <n v="50"/>
    <n v="10946.35"/>
    <n v="16654.259999999998"/>
    <n v="-5707.909999999998"/>
    <n v="-0.34272972800953017"/>
    <n v="218.92700000000002"/>
    <n v="8277.24"/>
    <n v="21048.74"/>
    <n v="-12771.500000000002"/>
    <n v="-0.60675840929195768"/>
    <m/>
    <m/>
    <m/>
    <m/>
    <m/>
    <m/>
    <m/>
  </r>
  <r>
    <x v="1447"/>
    <s v="AL-D070199"/>
    <x v="3"/>
    <s v="D070199"/>
    <n v="0"/>
    <n v="70000"/>
    <n v="1.49"/>
    <x v="7"/>
    <x v="8"/>
    <s v="Replenish"/>
    <x v="2"/>
    <x v="1"/>
    <d v="2024-07-01T00:00:00"/>
    <m/>
    <n v="26"/>
    <n v="3120.06"/>
    <n v="10424.040000000001"/>
    <n v="-7303.9800000000014"/>
    <n v="-0.70068610634648376"/>
    <n v="120.0023076923077"/>
    <n v="4434.24"/>
    <n v="17343.599999999999"/>
    <n v="-12909.359999999999"/>
    <n v="-0.74432989690721651"/>
    <m/>
    <m/>
    <m/>
    <m/>
    <m/>
    <m/>
    <m/>
  </r>
  <r>
    <x v="1448"/>
    <s v="AL-D070015"/>
    <x v="3"/>
    <s v="D070015"/>
    <n v="0"/>
    <n v="70000"/>
    <n v="1.49"/>
    <x v="3"/>
    <x v="8"/>
    <s v="NoReplen"/>
    <x v="2"/>
    <x v="1"/>
    <d v="2023-05-01T00:00:00"/>
    <m/>
    <n v="15"/>
    <n v="1585.36"/>
    <n v="3377.83"/>
    <n v="-1792.47"/>
    <n v="-0.53065725628584026"/>
    <n v="105.69066666666666"/>
    <n v="4332.92"/>
    <n v="2692.43"/>
    <n v="1640.4900000000002"/>
    <n v="0.60929717764250158"/>
    <m/>
    <m/>
    <m/>
    <m/>
    <m/>
    <m/>
    <m/>
  </r>
  <r>
    <x v="1449"/>
    <s v="AL-A070015"/>
    <x v="2"/>
    <s v="A070015"/>
    <n v="0"/>
    <n v="70000"/>
    <n v="29.99"/>
    <x v="3"/>
    <x v="2"/>
    <s v="Replenish"/>
    <x v="2"/>
    <x v="1"/>
    <d v="2023-05-01T00:00:00"/>
    <m/>
    <n v="47"/>
    <n v="17484.169999999998"/>
    <n v="48037.53"/>
    <n v="-30553.360000000001"/>
    <n v="-0.63603103656661786"/>
    <n v="372.00361702127657"/>
    <n v="13525.49"/>
    <n v="41749.72"/>
    <n v="-28224.230000000003"/>
    <n v="-0.67603399495852901"/>
    <m/>
    <m/>
    <m/>
    <m/>
    <m/>
    <m/>
    <m/>
  </r>
  <r>
    <x v="1450"/>
    <s v="AL-D005990"/>
    <x v="3"/>
    <s v="D005990"/>
    <n v="0"/>
    <n v="5000"/>
    <n v="0.59"/>
    <x v="7"/>
    <x v="8"/>
    <s v="NoReplen"/>
    <x v="3"/>
    <x v="2"/>
    <s v="PRE 2023"/>
    <m/>
    <n v="1"/>
    <n v="70.8"/>
    <n v="74.930000000000007"/>
    <n v="-4.1300000000000097"/>
    <n v="-5.5118110236220597E-2"/>
    <n v="70.8"/>
    <n v="2.36"/>
    <n v="80.83"/>
    <n v="-78.47"/>
    <n v="-0.97080291970802923"/>
    <m/>
    <m/>
    <m/>
    <m/>
    <m/>
    <m/>
    <m/>
  </r>
  <r>
    <x v="1451"/>
    <s v="AL-D004653"/>
    <x v="3"/>
    <s v="D004653"/>
    <s v="FLAVORED"/>
    <n v="4000"/>
    <n v="0.59"/>
    <x v="3"/>
    <x v="8"/>
    <s v="NoReplen"/>
    <x v="3"/>
    <x v="2"/>
    <s v="PRE 2023"/>
    <m/>
    <s v=""/>
    <n v="10.029999999999999"/>
    <n v="0"/>
    <n v="10.029999999999999"/>
    <s v=""/>
    <s v=""/>
    <s v=""/>
    <s v=""/>
    <s v=""/>
    <s v=""/>
    <m/>
    <m/>
    <m/>
    <m/>
    <m/>
    <m/>
    <m/>
  </r>
  <r>
    <x v="1452"/>
    <s v="AL-A007332"/>
    <x v="2"/>
    <s v="A007332"/>
    <s v="FLAVORED"/>
    <n v="7000"/>
    <n v="16.190000000000001"/>
    <x v="6"/>
    <x v="6"/>
    <s v="NoReplen"/>
    <x v="2"/>
    <x v="2"/>
    <s v="PRE 2023"/>
    <m/>
    <n v="1"/>
    <n v="32.380000000000003"/>
    <n v="955.21"/>
    <n v="-922.83"/>
    <n v="-0.96610169491525422"/>
    <n v="32.380000000000003"/>
    <n v="0"/>
    <n v="97.14"/>
    <n v="-97.14"/>
    <n v="-1"/>
    <m/>
    <m/>
    <m/>
    <m/>
    <m/>
    <m/>
    <m/>
  </r>
  <r>
    <x v="1453"/>
    <s v="AL-A007331"/>
    <x v="2"/>
    <s v="A007331"/>
    <s v="FLAVORED"/>
    <n v="7000"/>
    <n v="19.79"/>
    <x v="3"/>
    <x v="6"/>
    <s v="NoReplen"/>
    <x v="2"/>
    <x v="2"/>
    <s v="PRE 2023"/>
    <m/>
    <n v="2"/>
    <n v="4017.37"/>
    <n v="19730.47"/>
    <n v="-15713.100000000002"/>
    <n v="-0.79638751636428329"/>
    <n v="2008.6849999999999"/>
    <n v="573.91"/>
    <n v="4852.62"/>
    <n v="-4278.71"/>
    <n v="-0.88173193037987729"/>
    <m/>
    <m/>
    <m/>
    <m/>
    <m/>
    <m/>
    <m/>
  </r>
  <r>
    <x v="1454"/>
    <s v="AL-A007333"/>
    <x v="2"/>
    <s v="A007333"/>
    <n v="0"/>
    <n v="7000"/>
    <n v="33.99"/>
    <x v="5"/>
    <x v="4"/>
    <s v="Replenish"/>
    <x v="2"/>
    <x v="1"/>
    <s v="PRE 2023"/>
    <m/>
    <n v="67"/>
    <n v="39864.03"/>
    <n v="38611.410000000003"/>
    <n v="1252.6199999999953"/>
    <n v="3.2441705703055046E-2"/>
    <n v="594.98552238805974"/>
    <n v="10660.8"/>
    <n v="15440.37"/>
    <n v="-4779.5700000000015"/>
    <n v="-0.30955022450886871"/>
    <m/>
    <m/>
    <m/>
    <m/>
    <m/>
    <m/>
    <m/>
  </r>
  <r>
    <x v="1455"/>
    <s v="AL-A000550"/>
    <x v="2"/>
    <s v="A000550"/>
    <n v="0"/>
    <n v="1000"/>
    <n v="44.99"/>
    <x v="7"/>
    <x v="4"/>
    <s v="Replenish"/>
    <x v="2"/>
    <x v="1"/>
    <s v="PRE 2023"/>
    <m/>
    <n v="134"/>
    <n v="104871.69"/>
    <n v="110225.5"/>
    <n v="-5353.8099999999977"/>
    <n v="-4.8571428571428599E-2"/>
    <n v="782.62455223880602"/>
    <n v="46969.56"/>
    <n v="53133.19"/>
    <n v="-6163.6300000000047"/>
    <n v="-0.11600338696020329"/>
    <m/>
    <m/>
    <m/>
    <m/>
    <m/>
    <m/>
    <m/>
  </r>
  <r>
    <x v="1456"/>
    <s v="AL-A000330"/>
    <x v="2"/>
    <s v="A000330"/>
    <n v="0"/>
    <n v="1000"/>
    <n v="41.99"/>
    <x v="7"/>
    <x v="4"/>
    <s v="NoReplen"/>
    <x v="4"/>
    <x v="4"/>
    <d v="2024-11-01T00:00:00"/>
    <m/>
    <n v="1"/>
    <n v="83.98"/>
    <n v="41.99"/>
    <n v="41.99"/>
    <n v="1"/>
    <n v="83.98"/>
    <s v=""/>
    <s v=""/>
    <s v=""/>
    <s v=""/>
    <m/>
    <m/>
    <m/>
    <m/>
    <m/>
    <m/>
    <m/>
  </r>
  <r>
    <x v="1457"/>
    <s v="AL-A030564"/>
    <x v="2"/>
    <s v="A030564"/>
    <s v="STRAIGHT"/>
    <n v="30000"/>
    <n v="35.99"/>
    <x v="2"/>
    <x v="5"/>
    <s v="CGPO2"/>
    <x v="1"/>
    <x v="1"/>
    <d v="2024-02-01T00:00:00"/>
    <m/>
    <n v="2"/>
    <n v="395.89"/>
    <n v="179.95"/>
    <n v="215.94"/>
    <n v="1.2000000000000002"/>
    <n v="197.94499999999999"/>
    <n v="0"/>
    <n v="863.76"/>
    <n v="-863.76"/>
    <n v="-1"/>
    <m/>
    <m/>
    <m/>
    <m/>
    <m/>
    <m/>
    <m/>
  </r>
  <r>
    <x v="1458"/>
    <s v="AL-A007439"/>
    <x v="2"/>
    <s v="A007439"/>
    <n v="0"/>
    <n v="7000"/>
    <n v="34.99"/>
    <x v="5"/>
    <x v="4"/>
    <s v="Replenish"/>
    <x v="2"/>
    <x v="1"/>
    <s v="PRE 2023"/>
    <m/>
    <n v="32"/>
    <n v="8602.42"/>
    <n v="10766.88"/>
    <n v="-2164.4599999999991"/>
    <n v="-0.20102945328637445"/>
    <n v="268.825625"/>
    <n v="4846.53"/>
    <n v="9204.35"/>
    <n v="-4357.8200000000006"/>
    <n v="-0.47345222639295559"/>
    <m/>
    <m/>
    <m/>
    <m/>
    <m/>
    <m/>
    <m/>
  </r>
  <r>
    <x v="1459"/>
    <s v="AL-A030197"/>
    <x v="2"/>
    <s v="A030197"/>
    <s v="STRAIGHT"/>
    <n v="30000"/>
    <n v="79.989999999999995"/>
    <x v="5"/>
    <x v="5"/>
    <s v="CGPO2"/>
    <x v="1"/>
    <x v="1"/>
    <d v="2025-12-01T00:00:00"/>
    <m/>
    <n v="5"/>
    <n v="959.88"/>
    <n v="0"/>
    <n v="959.88"/>
    <s v=""/>
    <n v="191.976"/>
    <n v="1119.8599999999999"/>
    <n v="3839.52"/>
    <n v="-2719.66"/>
    <n v="-0.70833333333333337"/>
    <m/>
    <m/>
    <m/>
    <m/>
    <m/>
    <m/>
    <m/>
  </r>
  <r>
    <x v="1460"/>
    <s v="AL-A031134"/>
    <x v="2"/>
    <s v="A031134"/>
    <s v="STRAIGHT"/>
    <n v="30000"/>
    <n v="52.99"/>
    <x v="3"/>
    <x v="5"/>
    <s v="CGPO 1"/>
    <x v="1"/>
    <x v="1"/>
    <d v="2025-10-21T00:00:00"/>
    <m/>
    <n v="1"/>
    <n v="6994.68"/>
    <n v="0"/>
    <n v="6994.68"/>
    <s v=""/>
    <n v="6994.68"/>
    <s v=""/>
    <s v=""/>
    <s v=""/>
    <s v=""/>
    <m/>
    <m/>
    <m/>
    <m/>
    <m/>
    <m/>
    <m/>
  </r>
  <r>
    <x v="1461"/>
    <s v="AL-A007292"/>
    <x v="2"/>
    <s v="A007292"/>
    <s v="STRAIGHT"/>
    <n v="7000"/>
    <n v="44.99"/>
    <x v="3"/>
    <x v="4"/>
    <s v="Replenish"/>
    <x v="2"/>
    <x v="1"/>
    <s v="PRE 2023"/>
    <m/>
    <n v="67"/>
    <n v="10704.59"/>
    <n v="27803.82"/>
    <n v="-17099.23"/>
    <n v="-0.61499570922268953"/>
    <n v="159.77000000000001"/>
    <n v="6061.62"/>
    <n v="6613.53"/>
    <n v="-551.90999999999985"/>
    <n v="-8.3451651387383086E-2"/>
    <m/>
    <m/>
    <m/>
    <m/>
    <m/>
    <m/>
    <m/>
  </r>
  <r>
    <x v="1462"/>
    <s v="AL-A007294"/>
    <x v="2"/>
    <s v="A007294"/>
    <n v="0"/>
    <n v="7000"/>
    <n v="24.99"/>
    <x v="12"/>
    <x v="2"/>
    <s v="Replenish"/>
    <x v="2"/>
    <x v="1"/>
    <s v="PRE 2023"/>
    <m/>
    <n v="68"/>
    <n v="12917.73"/>
    <n v="16664.13"/>
    <n v="-3746.4000000000015"/>
    <n v="-0.22481821733267815"/>
    <n v="189.96661764705883"/>
    <n v="8461.5400000000009"/>
    <n v="12720.81"/>
    <n v="-4259.2699999999986"/>
    <n v="-0.33482694891284426"/>
    <m/>
    <m/>
    <m/>
    <m/>
    <m/>
    <m/>
    <m/>
  </r>
  <r>
    <x v="1463"/>
    <s v="AL-A030454"/>
    <x v="2"/>
    <s v="A030454"/>
    <s v="STRAIGHT"/>
    <n v="30000"/>
    <n v="89.99"/>
    <x v="3"/>
    <x v="3"/>
    <s v="CGPO2"/>
    <x v="1"/>
    <x v="1"/>
    <d v="2023-12-01T00:00:00"/>
    <m/>
    <n v="13"/>
    <n v="1940.79"/>
    <n v="4172.6099999999997"/>
    <n v="-2231.8199999999997"/>
    <n v="-0.53487385593189873"/>
    <n v="149.29153846153847"/>
    <s v=""/>
    <s v=""/>
    <s v=""/>
    <s v=""/>
    <m/>
    <m/>
    <m/>
    <m/>
    <m/>
    <m/>
    <m/>
  </r>
  <r>
    <x v="1464"/>
    <s v="AL-A007293"/>
    <x v="2"/>
    <s v="A007293"/>
    <s v="STRAIGHT"/>
    <n v="7000"/>
    <n v="0"/>
    <x v="2"/>
    <x v="4"/>
    <s v="Replenish"/>
    <x v="2"/>
    <x v="1"/>
    <s v="PRE 2023"/>
    <m/>
    <n v="65"/>
    <n v="12445.3"/>
    <n v="11767.64"/>
    <n v="677.65999999999985"/>
    <n v="5.7586737867575843E-2"/>
    <n v="191.46615384615384"/>
    <n v="5713.84"/>
    <n v="7908.07"/>
    <n v="-2194.2299999999996"/>
    <n v="-0.27746719490343408"/>
    <m/>
    <m/>
    <m/>
    <m/>
    <m/>
    <m/>
    <m/>
  </r>
  <r>
    <x v="1465"/>
    <s v="AL-A007643"/>
    <x v="2"/>
    <s v="A007643"/>
    <s v="STRAIGHT"/>
    <n v="7000"/>
    <n v="52.99"/>
    <x v="11"/>
    <x v="5"/>
    <s v="Replenish"/>
    <x v="2"/>
    <x v="1"/>
    <s v="PRE 2023"/>
    <m/>
    <n v="35"/>
    <n v="8709.31"/>
    <n v="14100.27"/>
    <n v="-5390.9600000000009"/>
    <n v="-0.38233026743459531"/>
    <n v="248.83742857142855"/>
    <n v="5109.0200000000004"/>
    <n v="9202.23"/>
    <n v="-4093.2099999999991"/>
    <n v="-0.44480631325233111"/>
    <m/>
    <m/>
    <m/>
    <m/>
    <m/>
    <m/>
    <m/>
  </r>
  <r>
    <x v="1466"/>
    <s v="AL-A030207"/>
    <x v="2"/>
    <s v="A030207"/>
    <s v="STRAIGHT"/>
    <n v="30000"/>
    <n v="59.99"/>
    <x v="3"/>
    <x v="5"/>
    <s v="CGPO2"/>
    <x v="1"/>
    <x v="1"/>
    <s v="PRE 2023"/>
    <m/>
    <n v="1"/>
    <n v="59.99"/>
    <n v="299.95"/>
    <n v="-239.95999999999998"/>
    <n v="-0.8"/>
    <n v="59.99"/>
    <n v="3959.34"/>
    <n v="0"/>
    <n v="3959.34"/>
    <s v=""/>
    <m/>
    <m/>
    <m/>
    <m/>
    <m/>
    <m/>
    <m/>
  </r>
  <r>
    <x v="1467"/>
    <s v="AL-A007772"/>
    <x v="2"/>
    <s v="A007772"/>
    <s v="STRAIGHT"/>
    <n v="7000"/>
    <n v="49.99"/>
    <x v="3"/>
    <x v="4"/>
    <s v="Replenish"/>
    <x v="2"/>
    <x v="1"/>
    <s v="PRE 2023"/>
    <m/>
    <n v="56"/>
    <n v="43523.17"/>
    <n v="40320.870000000003"/>
    <n v="3202.2999999999956"/>
    <n v="7.9420409331445452E-2"/>
    <n v="777.19946428571427"/>
    <n v="60353.74"/>
    <n v="70025.87"/>
    <n v="-9672.1299999999974"/>
    <n v="-0.13812223968084936"/>
    <m/>
    <m/>
    <m/>
    <m/>
    <m/>
    <m/>
    <m/>
  </r>
  <r>
    <x v="1468"/>
    <s v="AL-A007295"/>
    <x v="2"/>
    <s v="A007295"/>
    <s v="STRAIGHT"/>
    <n v="7000"/>
    <n v="13.79"/>
    <x v="6"/>
    <x v="6"/>
    <s v="NoReplen"/>
    <x v="2"/>
    <x v="2"/>
    <s v="PRE 2023"/>
    <m/>
    <n v="3"/>
    <n v="592.97"/>
    <n v="772.42"/>
    <n v="-179.44999999999993"/>
    <n v="-0.232321793842728"/>
    <n v="197.65666666666667"/>
    <n v="0"/>
    <n v="22.99"/>
    <n v="-22.99"/>
    <n v="-1"/>
    <m/>
    <m/>
    <m/>
    <m/>
    <m/>
    <m/>
    <m/>
  </r>
  <r>
    <x v="1469"/>
    <s v="AL-A007605"/>
    <x v="2"/>
    <s v="A007605"/>
    <s v="STRAIGHT"/>
    <n v="7000"/>
    <n v="19.989999999999998"/>
    <x v="6"/>
    <x v="2"/>
    <s v="Replenish"/>
    <x v="2"/>
    <x v="1"/>
    <s v="PRE 2023"/>
    <m/>
    <n v="54"/>
    <n v="22654.33"/>
    <n v="17481.18"/>
    <n v="5173.1500000000015"/>
    <n v="0.29592681958540568"/>
    <n v="419.52462962962966"/>
    <n v="15729.83"/>
    <n v="17361.240000000002"/>
    <n v="-1631.4100000000017"/>
    <n v="-9.396851837771969E-2"/>
    <m/>
    <m/>
    <m/>
    <m/>
    <m/>
    <m/>
    <m/>
  </r>
  <r>
    <x v="1470"/>
    <s v="AL-A007162"/>
    <x v="2"/>
    <s v="A007162"/>
    <n v="0"/>
    <n v="7000"/>
    <n v="39.99"/>
    <x v="12"/>
    <x v="4"/>
    <s v="Replenish"/>
    <x v="2"/>
    <x v="1"/>
    <s v="PRE 2023"/>
    <m/>
    <n v="72"/>
    <n v="43178.559999999998"/>
    <n v="47507.08"/>
    <n v="-4328.5200000000041"/>
    <n v="-9.1113156186404254E-2"/>
    <n v="599.70222222222219"/>
    <n v="39159.79"/>
    <n v="41233.910000000003"/>
    <n v="-2074.1200000000026"/>
    <n v="-5.030131753209921E-2"/>
    <m/>
    <m/>
    <m/>
    <m/>
    <m/>
    <m/>
    <m/>
  </r>
  <r>
    <x v="1471"/>
    <s v="AL-A070543"/>
    <x v="2"/>
    <s v="A070543"/>
    <s v="FLAVORED"/>
    <n v="70000"/>
    <n v="39.99"/>
    <x v="12"/>
    <x v="4"/>
    <s v="Replenish"/>
    <x v="2"/>
    <x v="1"/>
    <d v="2025-08-01T00:00:00"/>
    <m/>
    <n v="44"/>
    <n v="11287"/>
    <n v="0"/>
    <n v="11287"/>
    <s v=""/>
    <n v="256.52272727272725"/>
    <n v="14636.18"/>
    <n v="0"/>
    <n v="14636.18"/>
    <s v=""/>
    <m/>
    <m/>
    <m/>
    <m/>
    <m/>
    <m/>
    <m/>
  </r>
  <r>
    <x v="1472"/>
    <s v="AL-A007897"/>
    <x v="2"/>
    <s v="A007897"/>
    <s v="STRAIGHT"/>
    <n v="7000"/>
    <n v="23.99"/>
    <x v="12"/>
    <x v="4"/>
    <s v="NoReplen"/>
    <x v="4"/>
    <x v="1"/>
    <d v="2025-12-01T00:00:00"/>
    <m/>
    <n v="8"/>
    <n v="6169.02"/>
    <n v="0"/>
    <n v="6169.02"/>
    <s v=""/>
    <n v="771.12750000000005"/>
    <n v="6440.15"/>
    <n v="0"/>
    <n v="6440.15"/>
    <s v=""/>
    <m/>
    <m/>
    <m/>
    <m/>
    <m/>
    <m/>
    <m/>
  </r>
  <r>
    <x v="1473"/>
    <s v="AL-A007826"/>
    <x v="2"/>
    <s v="A007826"/>
    <s v="STRAIGHT"/>
    <n v="7000"/>
    <n v="17.989999999999998"/>
    <x v="6"/>
    <x v="2"/>
    <s v="NoReplen"/>
    <x v="2"/>
    <x v="2"/>
    <s v="PRE 2023"/>
    <m/>
    <n v="4"/>
    <n v="6873.34"/>
    <n v="12319.52"/>
    <n v="-5446.18"/>
    <n v="-0.44207728872553476"/>
    <n v="1718.335"/>
    <n v="2543.02"/>
    <n v="5755.93"/>
    <n v="-3212.9100000000003"/>
    <n v="-0.55819129141598323"/>
    <m/>
    <m/>
    <m/>
    <m/>
    <m/>
    <m/>
    <m/>
  </r>
  <r>
    <x v="1474"/>
    <s v="AL-L010411"/>
    <x v="9"/>
    <s v="L010411"/>
    <s v="STRAIGHT"/>
    <n v="10000"/>
    <n v="114.99"/>
    <x v="13"/>
    <x v="3"/>
    <s v="Allocated1"/>
    <x v="3"/>
    <x v="1"/>
    <s v="PRE 2023"/>
    <m/>
    <n v="2"/>
    <n v="689.94"/>
    <n v="3449.7"/>
    <n v="-2759.7599999999998"/>
    <n v="-0.79999999999999993"/>
    <n v="344.97"/>
    <n v="0"/>
    <n v="1034.9100000000001"/>
    <n v="-1034.9100000000001"/>
    <n v="-1"/>
    <m/>
    <m/>
    <m/>
    <m/>
    <m/>
    <m/>
    <m/>
  </r>
  <r>
    <x v="1475"/>
    <s v="AL-A007151"/>
    <x v="2"/>
    <s v="A007151"/>
    <s v="STRAIGHT"/>
    <n v="7000"/>
    <n v="23.99"/>
    <x v="3"/>
    <x v="2"/>
    <s v="NoReplen"/>
    <x v="2"/>
    <x v="2"/>
    <s v="PRE 2023"/>
    <m/>
    <s v=""/>
    <n v="23.99"/>
    <n v="167.93"/>
    <n v="-143.94"/>
    <n v="-0.85714285714285721"/>
    <s v=""/>
    <s v=""/>
    <s v=""/>
    <s v=""/>
    <s v=""/>
    <m/>
    <m/>
    <m/>
    <m/>
    <m/>
    <m/>
    <m/>
  </r>
  <r>
    <x v="1476"/>
    <s v="AL-A007645"/>
    <x v="2"/>
    <s v="A007645"/>
    <s v="STRAIGHT"/>
    <n v="7000"/>
    <n v="39.99"/>
    <x v="3"/>
    <x v="4"/>
    <s v="Replenish"/>
    <x v="2"/>
    <x v="1"/>
    <s v="PRE 2023"/>
    <m/>
    <n v="37"/>
    <n v="17295.330000000002"/>
    <n v="20484.689999999999"/>
    <n v="-3189.3599999999969"/>
    <n v="-0.15569481402940422"/>
    <n v="467.44135135135139"/>
    <n v="1014.73"/>
    <n v="2385.39"/>
    <n v="-1370.6599999999999"/>
    <n v="-0.57460624887334988"/>
    <m/>
    <m/>
    <m/>
    <m/>
    <m/>
    <m/>
    <m/>
  </r>
  <r>
    <x v="1477"/>
    <s v="AL-A001930"/>
    <x v="2"/>
    <s v="A001930"/>
    <n v="0"/>
    <n v="1000"/>
    <n v="17.989999999999998"/>
    <x v="13"/>
    <x v="6"/>
    <s v="NoReplen"/>
    <x v="2"/>
    <x v="2"/>
    <s v="PRE 2023"/>
    <m/>
    <s v=""/>
    <n v="107.94"/>
    <n v="89.95"/>
    <n v="17.989999999999995"/>
    <n v="0.19999999999999996"/>
    <s v=""/>
    <s v=""/>
    <s v=""/>
    <s v=""/>
    <s v=""/>
    <m/>
    <m/>
    <m/>
    <m/>
    <m/>
    <m/>
    <m/>
  </r>
  <r>
    <x v="1478"/>
    <s v="AL-A008261"/>
    <x v="2"/>
    <s v="A008261"/>
    <s v="FLAVORED"/>
    <n v="8000"/>
    <n v="13.19"/>
    <x v="5"/>
    <x v="6"/>
    <s v="NoReplen"/>
    <x v="6"/>
    <x v="2"/>
    <s v="PRE 2023"/>
    <m/>
    <n v="7"/>
    <n v="8670.68"/>
    <n v="15314.49"/>
    <n v="-6643.8099999999995"/>
    <n v="-0.43382508983322332"/>
    <n v="1238.6685714285716"/>
    <n v="2541.48"/>
    <n v="8565.39"/>
    <n v="-6023.91"/>
    <n v="-0.70328496425731923"/>
    <m/>
    <m/>
    <m/>
    <m/>
    <m/>
    <m/>
    <m/>
  </r>
  <r>
    <x v="1479"/>
    <s v="AL-A001992"/>
    <x v="2"/>
    <s v="A001992"/>
    <n v="0"/>
    <n v="1000"/>
    <n v="13.19"/>
    <x v="5"/>
    <x v="6"/>
    <s v="NoReplen"/>
    <x v="2"/>
    <x v="2"/>
    <s v="PRE 2023"/>
    <m/>
    <n v="21"/>
    <n v="32548.09"/>
    <n v="33200.28"/>
    <n v="-652.18999999999869"/>
    <n v="-1.9644111435204725E-2"/>
    <n v="1549.9090476190477"/>
    <n v="7920.17"/>
    <n v="8851.11"/>
    <n v="-930.94000000000051"/>
    <n v="-0.10517776866404327"/>
    <m/>
    <m/>
    <m/>
    <m/>
    <m/>
    <m/>
    <m/>
  </r>
  <r>
    <x v="1480"/>
    <s v="AL-F007576"/>
    <x v="5"/>
    <s v="F007576"/>
    <n v="0"/>
    <n v="7000"/>
    <n v="14.39"/>
    <x v="1"/>
    <x v="10"/>
    <s v="NoReplen"/>
    <x v="2"/>
    <x v="2"/>
    <s v="PRE 2023"/>
    <m/>
    <n v="1"/>
    <n v="143.9"/>
    <n v="836.27"/>
    <n v="-692.37"/>
    <n v="-0.82792638741076452"/>
    <n v="143.9"/>
    <n v="0"/>
    <n v="86.34"/>
    <n v="-86.34"/>
    <n v="-1"/>
    <m/>
    <m/>
    <m/>
    <m/>
    <m/>
    <m/>
    <m/>
  </r>
  <r>
    <x v="1481"/>
    <s v="AL-A001990"/>
    <x v="2"/>
    <s v="A001990"/>
    <n v="0"/>
    <n v="1000"/>
    <n v="29.99"/>
    <x v="5"/>
    <x v="2"/>
    <s v="Replenish"/>
    <x v="2"/>
    <x v="1"/>
    <s v="PRE 2023"/>
    <m/>
    <n v="79"/>
    <n v="51156.29"/>
    <n v="49583.11"/>
    <n v="1573.1800000000003"/>
    <n v="3.1728142909954515E-2"/>
    <n v="647.54797468354434"/>
    <n v="36611.360000000001"/>
    <n v="45752.57"/>
    <n v="-9141.2099999999991"/>
    <n v="-0.19979664530320373"/>
    <m/>
    <m/>
    <m/>
    <m/>
    <m/>
    <m/>
    <m/>
  </r>
  <r>
    <x v="1482"/>
    <s v="AL-A005960"/>
    <x v="2"/>
    <s v="A005960"/>
    <n v="0"/>
    <n v="5000"/>
    <n v="23.99"/>
    <x v="5"/>
    <x v="6"/>
    <s v="NoReplen"/>
    <x v="3"/>
    <x v="3"/>
    <s v="PRE 2023"/>
    <m/>
    <s v=""/>
    <n v="23.99"/>
    <n v="0"/>
    <n v="23.99"/>
    <s v=""/>
    <s v=""/>
    <s v=""/>
    <s v=""/>
    <s v=""/>
    <s v=""/>
    <m/>
    <m/>
    <m/>
    <m/>
    <m/>
    <m/>
    <m/>
  </r>
  <r>
    <x v="1483"/>
    <s v="AL-A010252"/>
    <x v="2"/>
    <s v="A010252"/>
    <s v="STRAIGHT"/>
    <n v="10000"/>
    <n v="29.99"/>
    <x v="5"/>
    <x v="2"/>
    <s v="SpecOrder"/>
    <x v="3"/>
    <x v="1"/>
    <s v="PRE 2023"/>
    <m/>
    <n v="35"/>
    <n v="9581.31"/>
    <n v="1073.6300000000001"/>
    <n v="8507.68"/>
    <n v="7.9242197032497224"/>
    <n v="273.75171428571429"/>
    <n v="71170.27"/>
    <n v="71680.91"/>
    <n v="-510.63999999999942"/>
    <n v="-7.1237934897868671E-3"/>
    <m/>
    <m/>
    <m/>
    <m/>
    <m/>
    <m/>
    <m/>
  </r>
  <r>
    <x v="1484"/>
    <s v="AL-A005961"/>
    <x v="2"/>
    <s v="A005961"/>
    <s v="STRAIGHT"/>
    <n v="5000"/>
    <n v="26.99"/>
    <x v="5"/>
    <x v="2"/>
    <s v="NoReplen"/>
    <x v="3"/>
    <x v="3"/>
    <d v="2024-02-01T00:00:00"/>
    <m/>
    <s v=""/>
    <n v="26.99"/>
    <n v="278.91000000000003"/>
    <n v="-251.92000000000002"/>
    <n v="-0.90323043275608617"/>
    <s v=""/>
    <n v="0"/>
    <n v="98.97"/>
    <n v="-98.97"/>
    <n v="-1"/>
    <m/>
    <m/>
    <m/>
    <m/>
    <m/>
    <m/>
    <m/>
  </r>
  <r>
    <x v="1485"/>
    <s v="AL-A008154"/>
    <x v="2"/>
    <s v="A008154"/>
    <n v="0"/>
    <n v="8000"/>
    <n v="21.99"/>
    <x v="5"/>
    <x v="6"/>
    <s v="Replenish"/>
    <x v="6"/>
    <x v="1"/>
    <s v="PRE 2023"/>
    <m/>
    <n v="42"/>
    <n v="5123.67"/>
    <n v="5887.5"/>
    <n v="-763.82999999999993"/>
    <n v="-0.12973757961783439"/>
    <n v="121.99214285714285"/>
    <n v="21462.240000000002"/>
    <n v="29069.73"/>
    <n v="-7607.489999999998"/>
    <n v="-0.26169799306701502"/>
    <m/>
    <m/>
    <m/>
    <m/>
    <m/>
    <m/>
    <m/>
  </r>
  <r>
    <x v="1486"/>
    <s v="AL-E005785"/>
    <x v="4"/>
    <s v="E005785"/>
    <s v="STRAIGHT"/>
    <n v="5000"/>
    <n v="24.29"/>
    <x v="2"/>
    <x v="2"/>
    <s v="NoReplen"/>
    <x v="3"/>
    <x v="2"/>
    <s v="PRE 2023"/>
    <m/>
    <n v="1"/>
    <n v="121.45"/>
    <n v="0"/>
    <n v="121.45"/>
    <s v=""/>
    <n v="121.45"/>
    <s v=""/>
    <s v=""/>
    <s v=""/>
    <s v=""/>
    <m/>
    <m/>
    <m/>
    <m/>
    <m/>
    <m/>
    <m/>
  </r>
  <r>
    <x v="1487"/>
    <s v="AL-F004089"/>
    <x v="5"/>
    <s v="F004089"/>
    <n v="0"/>
    <n v="4000"/>
    <n v="16.190000000000001"/>
    <x v="5"/>
    <x v="7"/>
    <s v="NoReplen"/>
    <x v="3"/>
    <x v="2"/>
    <s v="PRE 2023"/>
    <m/>
    <n v="1"/>
    <n v="48.57"/>
    <n v="48.57"/>
    <n v="0"/>
    <n v="0"/>
    <n v="48.57"/>
    <n v="0"/>
    <n v="0"/>
    <n v="0"/>
    <s v=""/>
    <m/>
    <m/>
    <m/>
    <m/>
    <m/>
    <m/>
    <m/>
  </r>
  <r>
    <x v="1488"/>
    <s v="AL-E000690"/>
    <x v="4"/>
    <s v="E000690"/>
    <s v="STRAIGHT"/>
    <n v="1000"/>
    <n v="15.99"/>
    <x v="8"/>
    <x v="7"/>
    <s v="Replenish"/>
    <x v="2"/>
    <x v="1"/>
    <s v="PRE 2023"/>
    <m/>
    <n v="142"/>
    <n v="46722.78"/>
    <n v="50157.91"/>
    <n v="-3435.1300000000047"/>
    <n v="-6.8486306546664433E-2"/>
    <n v="329.03366197183095"/>
    <n v="15814.11"/>
    <n v="17581.5"/>
    <n v="-1767.3899999999994"/>
    <n v="-0.10052555242726724"/>
    <m/>
    <m/>
    <m/>
    <m/>
    <m/>
    <m/>
    <m/>
  </r>
  <r>
    <x v="1489"/>
    <s v="AL-F000690"/>
    <x v="5"/>
    <s v="F000690"/>
    <s v="STRAIGHT"/>
    <n v="1000"/>
    <n v="27.99"/>
    <x v="8"/>
    <x v="7"/>
    <s v="Replenish"/>
    <x v="2"/>
    <x v="1"/>
    <s v="PRE 2023"/>
    <m/>
    <n v="155"/>
    <n v="88476.39"/>
    <n v="106266.62"/>
    <n v="-17790.229999999996"/>
    <n v="-0.16741127176153714"/>
    <n v="570.8154193548387"/>
    <n v="38430.269999999997"/>
    <n v="35549.17"/>
    <n v="2881.0999999999985"/>
    <n v="8.1045492763966109E-2"/>
    <m/>
    <m/>
    <m/>
    <m/>
    <m/>
    <m/>
    <m/>
  </r>
  <r>
    <x v="1490"/>
    <s v="AL-C000690"/>
    <x v="7"/>
    <s v="C000690"/>
    <s v="STRAIGHT"/>
    <n v="1000"/>
    <n v="3.99"/>
    <x v="8"/>
    <x v="8"/>
    <s v="Replenish"/>
    <x v="2"/>
    <x v="1"/>
    <s v="PRE 2023"/>
    <m/>
    <n v="147"/>
    <n v="26473.65"/>
    <n v="31600.74"/>
    <n v="-5127.09"/>
    <n v="-0.162245884115372"/>
    <n v="180.09285714285716"/>
    <n v="84324.66"/>
    <n v="95640.1"/>
    <n v="-11315.440000000002"/>
    <n v="-0.11831271610966532"/>
    <m/>
    <m/>
    <m/>
    <m/>
    <m/>
    <m/>
    <m/>
  </r>
  <r>
    <x v="1491"/>
    <s v="AL-B000690"/>
    <x v="6"/>
    <s v="B000690"/>
    <s v="STRAIGHT"/>
    <n v="1000"/>
    <n v="6.99"/>
    <x v="8"/>
    <x v="7"/>
    <s v="Replenish"/>
    <x v="2"/>
    <x v="1"/>
    <s v="PRE 2023"/>
    <m/>
    <n v="157"/>
    <n v="62301.87"/>
    <n v="83013.259999999995"/>
    <n v="-20711.389999999992"/>
    <n v="-0.24949496020274342"/>
    <n v="396.82719745222931"/>
    <n v="167864.85"/>
    <n v="192561.08"/>
    <n v="-24696.229999999981"/>
    <n v="-0.12825140989030592"/>
    <m/>
    <m/>
    <m/>
    <m/>
    <m/>
    <m/>
    <m/>
  </r>
  <r>
    <x v="1492"/>
    <s v="AL-A000690"/>
    <x v="2"/>
    <s v="A000690"/>
    <s v="STRAIGHT"/>
    <n v="1000"/>
    <n v="11.99"/>
    <x v="8"/>
    <x v="7"/>
    <s v="Replenish"/>
    <x v="2"/>
    <x v="1"/>
    <s v="PRE 2023"/>
    <m/>
    <n v="147"/>
    <n v="37852.43"/>
    <n v="40953.65"/>
    <n v="-3101.2200000000012"/>
    <n v="-7.5725118518129686E-2"/>
    <n v="257.49952380952379"/>
    <n v="81999.61"/>
    <n v="88897.87"/>
    <n v="-6898.2599999999948"/>
    <n v="-7.7597584734032332E-2"/>
    <m/>
    <m/>
    <m/>
    <m/>
    <m/>
    <m/>
    <m/>
  </r>
  <r>
    <x v="1493"/>
    <s v="AL-A001692"/>
    <x v="2"/>
    <s v="A001692"/>
    <s v="STRAIGHT"/>
    <n v="1000"/>
    <n v="11.99"/>
    <x v="8"/>
    <x v="7"/>
    <s v="Replenish"/>
    <x v="2"/>
    <x v="1"/>
    <s v="PRE 2023"/>
    <m/>
    <n v="127"/>
    <n v="50921.53"/>
    <n v="51252.54"/>
    <n v="-331.01000000000204"/>
    <n v="-6.4584116221362287E-3"/>
    <n v="400.95692913385824"/>
    <n v="9028.4699999999993"/>
    <n v="10648.56"/>
    <n v="-1620.0900000000001"/>
    <n v="-0.15214169803241007"/>
    <m/>
    <m/>
    <m/>
    <m/>
    <m/>
    <m/>
    <m/>
  </r>
  <r>
    <x v="1494"/>
    <s v="AL-F001560"/>
    <x v="5"/>
    <s v="F001560"/>
    <s v="FLAVORED"/>
    <n v="1000"/>
    <n v="14.99"/>
    <x v="8"/>
    <x v="7"/>
    <s v="NoReplen"/>
    <x v="2"/>
    <x v="2"/>
    <s v="PRE 2023"/>
    <m/>
    <n v="17"/>
    <n v="39211.839999999997"/>
    <n v="45881.64"/>
    <n v="-6669.8000000000029"/>
    <n v="-0.1453696947188462"/>
    <n v="2306.5788235294117"/>
    <n v="1884.21"/>
    <n v="2274.09"/>
    <n v="-389.88000000000011"/>
    <n v="-0.17144440193659882"/>
    <m/>
    <m/>
    <m/>
    <m/>
    <m/>
    <m/>
    <m/>
  </r>
  <r>
    <x v="1495"/>
    <s v="AL-D005449"/>
    <x v="3"/>
    <s v="D005449"/>
    <s v="FLAVORED"/>
    <n v="5000"/>
    <n v="0.59"/>
    <x v="8"/>
    <x v="8"/>
    <s v="NoReplen"/>
    <x v="3"/>
    <x v="2"/>
    <s v="PRE 2023"/>
    <m/>
    <n v="2"/>
    <n v="78.47"/>
    <n v="1114.51"/>
    <n v="-1036.04"/>
    <n v="-0.92959237691900476"/>
    <n v="39.234999999999999"/>
    <n v="0"/>
    <n v="322.14"/>
    <n v="-322.14"/>
    <n v="-1"/>
    <m/>
    <m/>
    <m/>
    <m/>
    <m/>
    <m/>
    <m/>
  </r>
  <r>
    <x v="1496"/>
    <s v="AL-B001560"/>
    <x v="6"/>
    <s v="B001560"/>
    <s v="FLAVORED"/>
    <n v="1000"/>
    <n v="6.49"/>
    <x v="8"/>
    <x v="7"/>
    <s v="Replenish"/>
    <x v="2"/>
    <x v="1"/>
    <s v="PRE 2023"/>
    <m/>
    <n v="146"/>
    <n v="30451.84"/>
    <n v="34683.85"/>
    <n v="-4232.0099999999984"/>
    <n v="-0.12201673112990619"/>
    <n v="208.57424657534247"/>
    <n v="37929.25"/>
    <n v="42105.02"/>
    <n v="-4175.7699999999968"/>
    <n v="-9.9175110236261577E-2"/>
    <m/>
    <m/>
    <m/>
    <m/>
    <m/>
    <m/>
    <m/>
  </r>
  <r>
    <x v="1497"/>
    <s v="AL-A001560"/>
    <x v="2"/>
    <s v="A001560"/>
    <s v="FLAVORED"/>
    <n v="1000"/>
    <n v="10.99"/>
    <x v="8"/>
    <x v="7"/>
    <s v="Replenish"/>
    <x v="2"/>
    <x v="1"/>
    <s v="PRE 2023"/>
    <m/>
    <n v="155"/>
    <n v="58708.58"/>
    <n v="62708.94"/>
    <n v="-4000.3600000000006"/>
    <n v="-6.3792499123729418E-2"/>
    <n v="378.76503225806454"/>
    <n v="50378.16"/>
    <n v="46894.33"/>
    <n v="3483.8300000000017"/>
    <n v="7.4291071010077481E-2"/>
    <m/>
    <m/>
    <m/>
    <m/>
    <m/>
    <m/>
    <m/>
  </r>
  <r>
    <x v="1498"/>
    <s v="AL-E001690"/>
    <x v="4"/>
    <s v="E001690"/>
    <s v="STRAIGHT"/>
    <n v="1000"/>
    <n v="17.989999999999998"/>
    <x v="8"/>
    <x v="6"/>
    <s v="Replenish"/>
    <x v="2"/>
    <x v="1"/>
    <s v="PRE 2023"/>
    <m/>
    <n v="140"/>
    <n v="86316.02"/>
    <n v="103424.51"/>
    <n v="-17108.489999999991"/>
    <n v="-0.16542007305618356"/>
    <n v="616.54300000000001"/>
    <n v="17558.240000000002"/>
    <n v="17126.48"/>
    <n v="431.76000000000204"/>
    <n v="2.5210084033613578E-2"/>
    <m/>
    <m/>
    <m/>
    <m/>
    <m/>
    <m/>
    <m/>
  </r>
  <r>
    <x v="1499"/>
    <s v="AL-F001690"/>
    <x v="5"/>
    <s v="F001690"/>
    <s v="STRAIGHT"/>
    <n v="1000"/>
    <n v="29.99"/>
    <x v="8"/>
    <x v="6"/>
    <s v="Replenish"/>
    <x v="2"/>
    <x v="1"/>
    <s v="PRE 2023"/>
    <m/>
    <n v="150"/>
    <n v="125388.19"/>
    <n v="150609.78"/>
    <n v="-25221.589999999997"/>
    <n v="-0.167463162086818"/>
    <n v="835.92126666666672"/>
    <n v="36017.99"/>
    <n v="40186.6"/>
    <n v="-4168.6100000000006"/>
    <n v="-0.10373134328358213"/>
    <m/>
    <m/>
    <m/>
    <m/>
    <m/>
    <m/>
    <m/>
  </r>
  <r>
    <x v="1500"/>
    <s v="AL-D001690"/>
    <x v="3"/>
    <s v="D001690"/>
    <s v="STRAIGHT"/>
    <n v="1000"/>
    <n v="1.0900000000000001"/>
    <x v="8"/>
    <x v="8"/>
    <s v="Replenish"/>
    <x v="2"/>
    <x v="1"/>
    <s v="PRE 2023"/>
    <m/>
    <n v="116"/>
    <n v="44073.06"/>
    <n v="44747.77"/>
    <n v="-674.70999999999913"/>
    <n v="-1.507806981219395E-2"/>
    <n v="379.94017241379311"/>
    <n v="34708.870000000003"/>
    <n v="29847.47"/>
    <n v="4861.4000000000015"/>
    <n v="0.16287477632107517"/>
    <m/>
    <m/>
    <m/>
    <m/>
    <m/>
    <m/>
    <m/>
  </r>
  <r>
    <x v="1501"/>
    <s v="AL-C001690"/>
    <x v="7"/>
    <s v="C001690"/>
    <s v="STRAIGHT"/>
    <n v="1000"/>
    <n v="4.99"/>
    <x v="8"/>
    <x v="8"/>
    <s v="Replenish"/>
    <x v="2"/>
    <x v="1"/>
    <s v="PRE 2023"/>
    <m/>
    <n v="149"/>
    <n v="33697.47"/>
    <n v="40768.300000000003"/>
    <n v="-7070.8300000000017"/>
    <n v="-0.17343941248470018"/>
    <n v="226.1575167785235"/>
    <n v="113277.99"/>
    <n v="127823.84"/>
    <n v="-14545.849999999991"/>
    <n v="-0.11379606495940031"/>
    <m/>
    <m/>
    <m/>
    <m/>
    <m/>
    <m/>
    <m/>
  </r>
  <r>
    <x v="1502"/>
    <s v="AL-B001690"/>
    <x v="6"/>
    <s v="B001690"/>
    <s v="STRAIGHT"/>
    <n v="1000"/>
    <n v="7.49"/>
    <x v="8"/>
    <x v="6"/>
    <s v="Replenish"/>
    <x v="2"/>
    <x v="1"/>
    <s v="PRE 2023"/>
    <m/>
    <n v="159"/>
    <n v="128198.84"/>
    <n v="167587.68"/>
    <n v="-39388.839999999997"/>
    <n v="-0.23503422208601488"/>
    <n v="806.28201257861633"/>
    <n v="255244.22"/>
    <n v="304120.31"/>
    <n v="-48876.09"/>
    <n v="-0.16071300861162474"/>
    <m/>
    <m/>
    <m/>
    <m/>
    <m/>
    <m/>
    <m/>
  </r>
  <r>
    <x v="1503"/>
    <s v="AL-A001690"/>
    <x v="2"/>
    <s v="A001690"/>
    <s v="STRAIGHT"/>
    <n v="1000"/>
    <n v="13.99"/>
    <x v="8"/>
    <x v="6"/>
    <s v="Replenish"/>
    <x v="2"/>
    <x v="1"/>
    <s v="PRE 2023"/>
    <m/>
    <n v="158"/>
    <n v="101959.12"/>
    <n v="123042.05"/>
    <n v="-21082.930000000008"/>
    <n v="-0.17134735645252985"/>
    <n v="645.31088607594938"/>
    <n v="143579.37"/>
    <n v="147398.64000000001"/>
    <n v="-3819.2700000000186"/>
    <n v="-2.5911161731207444E-2"/>
    <m/>
    <m/>
    <m/>
    <m/>
    <m/>
    <m/>
    <m/>
  </r>
  <r>
    <x v="1504"/>
    <s v="AL-D005458"/>
    <x v="3"/>
    <s v="D005458"/>
    <s v="FLAVORED"/>
    <n v="5000"/>
    <n v="0.59"/>
    <x v="8"/>
    <x v="8"/>
    <s v="NoReplen"/>
    <x v="3"/>
    <x v="4"/>
    <s v="PRE 2023"/>
    <m/>
    <s v=""/>
    <n v="1.77"/>
    <n v="51.92"/>
    <n v="-50.15"/>
    <n v="-0.96590909090909094"/>
    <s v=""/>
    <s v=""/>
    <s v=""/>
    <s v=""/>
    <s v=""/>
    <m/>
    <m/>
    <m/>
    <m/>
    <m/>
    <m/>
    <m/>
  </r>
  <r>
    <x v="1505"/>
    <s v="AL-A007474"/>
    <x v="2"/>
    <s v="A007474"/>
    <s v="FLAVORED"/>
    <n v="7000"/>
    <n v="6.59"/>
    <x v="8"/>
    <x v="7"/>
    <s v="NoReplen"/>
    <x v="4"/>
    <x v="2"/>
    <s v="PRE 2023"/>
    <m/>
    <s v=""/>
    <n v="217.47"/>
    <n v="65.94"/>
    <n v="151.53"/>
    <n v="2.2979981801637854"/>
    <s v=""/>
    <n v="79.08"/>
    <n v="10.99"/>
    <n v="68.09"/>
    <n v="6.1956323930846224"/>
    <m/>
    <m/>
    <m/>
    <m/>
    <m/>
    <m/>
    <m/>
  </r>
  <r>
    <x v="1506"/>
    <s v="AL-A001816"/>
    <x v="2"/>
    <s v="A001816"/>
    <s v="FLAVORED"/>
    <n v="1000"/>
    <n v="10.99"/>
    <x v="8"/>
    <x v="7"/>
    <s v="Replenish"/>
    <x v="2"/>
    <x v="1"/>
    <s v="PRE 2023"/>
    <m/>
    <n v="120"/>
    <n v="35387.800000000003"/>
    <n v="38256.19"/>
    <n v="-2868.3899999999994"/>
    <n v="-7.4978454467107158E-2"/>
    <n v="294.89833333333337"/>
    <n v="17188.36"/>
    <n v="20760.11"/>
    <n v="-3571.75"/>
    <n v="-0.17204870301746955"/>
    <m/>
    <m/>
    <m/>
    <m/>
    <m/>
    <m/>
    <m/>
  </r>
  <r>
    <x v="1507"/>
    <s v="AL-F001689"/>
    <x v="5"/>
    <s v="F001689"/>
    <s v="STRAIGHT"/>
    <n v="1000"/>
    <n v="34.99"/>
    <x v="8"/>
    <x v="6"/>
    <s v="Replenish"/>
    <x v="2"/>
    <x v="1"/>
    <s v="PRE 2023"/>
    <m/>
    <n v="133"/>
    <n v="66122.92"/>
    <n v="81250.789999999994"/>
    <n v="-15127.869999999995"/>
    <n v="-0.18618735891675631"/>
    <n v="497.16481203007515"/>
    <n v="9970.11"/>
    <n v="9421.2199999999993"/>
    <n v="548.89000000000124"/>
    <n v="5.8261032010716418E-2"/>
    <m/>
    <m/>
    <m/>
    <m/>
    <m/>
    <m/>
    <m/>
  </r>
  <r>
    <x v="1508"/>
    <s v="AL-D001689"/>
    <x v="3"/>
    <s v="D001689"/>
    <s v="STRAIGHT"/>
    <n v="1000"/>
    <n v="1.49"/>
    <x v="8"/>
    <x v="8"/>
    <s v="NoReplen"/>
    <x v="2"/>
    <x v="4"/>
    <s v="PRE 2023"/>
    <m/>
    <n v="57"/>
    <n v="2479.36"/>
    <n v="5064.51"/>
    <n v="-2585.15"/>
    <n v="-0.51044424830832602"/>
    <n v="43.497543859649127"/>
    <n v="634.74"/>
    <n v="8300.7900000000009"/>
    <n v="-7666.0500000000011"/>
    <n v="-0.92353257942918687"/>
    <m/>
    <m/>
    <m/>
    <m/>
    <m/>
    <m/>
    <m/>
  </r>
  <r>
    <x v="1509"/>
    <s v="AL-G004927"/>
    <x v="8"/>
    <s v="G004927"/>
    <s v="STRAIGHT"/>
    <n v="4000"/>
    <n v="1.79"/>
    <x v="8"/>
    <x v="8"/>
    <s v="NoReplen"/>
    <x v="3"/>
    <x v="2"/>
    <s v="PRE 2023"/>
    <m/>
    <s v=""/>
    <n v="46.54"/>
    <n v="835.93"/>
    <n v="-789.39"/>
    <n v="-0.94432548179871523"/>
    <s v=""/>
    <n v="0"/>
    <n v="91.29"/>
    <n v="-91.29"/>
    <n v="-1"/>
    <m/>
    <m/>
    <m/>
    <m/>
    <m/>
    <m/>
    <m/>
  </r>
  <r>
    <x v="1510"/>
    <s v="AL-C004927"/>
    <x v="7"/>
    <s v="C004927"/>
    <s v="STRAIGHT"/>
    <n v="4000"/>
    <n v="2.99"/>
    <x v="8"/>
    <x v="8"/>
    <s v="NoReplen"/>
    <x v="3"/>
    <x v="2"/>
    <s v="PRE 2023"/>
    <m/>
    <s v=""/>
    <n v="23.92"/>
    <n v="239.2"/>
    <n v="-215.27999999999997"/>
    <n v="-0.9"/>
    <s v=""/>
    <n v="0"/>
    <n v="86.71"/>
    <n v="-86.71"/>
    <n v="-1"/>
    <m/>
    <m/>
    <m/>
    <m/>
    <m/>
    <m/>
    <m/>
  </r>
  <r>
    <x v="1511"/>
    <s v="AL-B001689"/>
    <x v="6"/>
    <s v="B001689"/>
    <s v="STRAIGHT"/>
    <n v="1000"/>
    <n v="7.99"/>
    <x v="8"/>
    <x v="6"/>
    <s v="Replenish"/>
    <x v="2"/>
    <x v="1"/>
    <s v="PRE 2023"/>
    <m/>
    <n v="156"/>
    <n v="58103.28"/>
    <n v="67651.33"/>
    <n v="-9548.0500000000029"/>
    <n v="-0.14113617574111259"/>
    <n v="372.45692307692309"/>
    <n v="72149.7"/>
    <n v="78038.33"/>
    <n v="-5888.6300000000047"/>
    <n v="-7.5458175488891222E-2"/>
    <m/>
    <m/>
    <m/>
    <m/>
    <m/>
    <m/>
    <m/>
  </r>
  <r>
    <x v="1512"/>
    <s v="AL-A001689"/>
    <x v="2"/>
    <s v="A001689"/>
    <s v="STRAIGHT"/>
    <n v="1000"/>
    <n v="16.989999999999998"/>
    <x v="8"/>
    <x v="6"/>
    <s v="Replenish"/>
    <x v="2"/>
    <x v="1"/>
    <s v="PRE 2023"/>
    <m/>
    <n v="154"/>
    <n v="66242.27"/>
    <n v="71676"/>
    <n v="-5433.7299999999959"/>
    <n v="-7.5809615491935878E-2"/>
    <n v="430.14461038961042"/>
    <n v="47154.63"/>
    <n v="47304.97"/>
    <n v="-150.34000000000378"/>
    <n v="-3.1781015821382708E-3"/>
    <m/>
    <m/>
    <m/>
    <m/>
    <m/>
    <m/>
    <m/>
  </r>
  <r>
    <x v="1513"/>
    <s v="AL-A070388"/>
    <x v="2"/>
    <s v="A070388"/>
    <s v="STRAIGHT"/>
    <n v="70000"/>
    <n v="49.99"/>
    <x v="3"/>
    <x v="4"/>
    <s v="Replenish"/>
    <x v="2"/>
    <x v="1"/>
    <d v="2025-01-01T00:00:00"/>
    <m/>
    <n v="31"/>
    <n v="1549.69"/>
    <n v="999.8"/>
    <n v="549.8900000000001"/>
    <n v="0.55000000000000004"/>
    <n v="49.99"/>
    <n v="1399.72"/>
    <n v="6198.76"/>
    <n v="-4799.04"/>
    <n v="-0.77419354838709675"/>
    <m/>
    <m/>
    <m/>
    <m/>
    <m/>
    <m/>
    <m/>
  </r>
  <r>
    <x v="1514"/>
    <s v="AL-A070389"/>
    <x v="2"/>
    <s v="A070389"/>
    <s v="STRAIGHT"/>
    <n v="70000"/>
    <n v="49.99"/>
    <x v="11"/>
    <x v="4"/>
    <s v="Replenish"/>
    <x v="2"/>
    <x v="1"/>
    <d v="2025-01-01T00:00:00"/>
    <m/>
    <n v="31"/>
    <n v="649.87"/>
    <n v="199.96"/>
    <n v="449.90999999999997"/>
    <n v="2.25"/>
    <n v="20.963548387096775"/>
    <n v="549.89"/>
    <n v="3449.31"/>
    <n v="-2899.42"/>
    <n v="-0.84057971014492749"/>
    <m/>
    <m/>
    <m/>
    <m/>
    <m/>
    <m/>
    <m/>
  </r>
  <r>
    <x v="1515"/>
    <s v="AL-A005614"/>
    <x v="2"/>
    <s v="A005614"/>
    <s v="STRAIGHT"/>
    <n v="5000"/>
    <n v="84.99"/>
    <x v="3"/>
    <x v="5"/>
    <s v="Allocated1"/>
    <x v="3"/>
    <x v="1"/>
    <s v="PRE 2023"/>
    <m/>
    <n v="6"/>
    <n v="55088.29"/>
    <n v="21189.29"/>
    <n v="33899"/>
    <n v="1.5998176437247307"/>
    <n v="9181.3816666666662"/>
    <n v="46389.47"/>
    <n v="14116.2"/>
    <n v="32273.27"/>
    <n v="2.2862576330740567"/>
    <m/>
    <m/>
    <m/>
    <m/>
    <m/>
    <m/>
    <m/>
  </r>
  <r>
    <x v="1516"/>
    <s v="AL-A005165"/>
    <x v="2"/>
    <s v="A005165"/>
    <s v="STRAIGHT"/>
    <n v="5000"/>
    <n v="69.989999999999995"/>
    <x v="3"/>
    <x v="5"/>
    <s v="Allocated1"/>
    <x v="3"/>
    <x v="1"/>
    <s v="PRE 2023"/>
    <m/>
    <n v="0"/>
    <n v="66700.47"/>
    <n v="827.88"/>
    <n v="65872.59"/>
    <n v="79.5677996811132"/>
    <s v=""/>
    <n v="41924.01"/>
    <n v="12368.19"/>
    <n v="29555.82"/>
    <n v="2.3896641303214134"/>
    <m/>
    <m/>
    <m/>
    <m/>
    <m/>
    <m/>
    <m/>
  </r>
  <r>
    <x v="1517"/>
    <s v="AL-A010728"/>
    <x v="2"/>
    <s v="A010728"/>
    <s v="STRAIGHT"/>
    <n v="10000"/>
    <n v="71.989999999999995"/>
    <x v="3"/>
    <x v="5"/>
    <s v="Allocated1"/>
    <x v="1"/>
    <x v="1"/>
    <d v="2024-12-01T00:00:00"/>
    <m/>
    <s v=""/>
    <n v="31027.69"/>
    <n v="28509.93"/>
    <n v="2517.7599999999984"/>
    <n v="8.831168648958454E-2"/>
    <s v=""/>
    <n v="0"/>
    <n v="419.94"/>
    <n v="-419.94"/>
    <n v="-1"/>
    <m/>
    <m/>
    <m/>
    <m/>
    <m/>
    <m/>
    <m/>
  </r>
  <r>
    <x v="1518"/>
    <s v="AL-A005346"/>
    <x v="2"/>
    <s v="A005346"/>
    <s v="STRAIGHT"/>
    <n v="5000"/>
    <n v="54.99"/>
    <x v="3"/>
    <x v="5"/>
    <s v="Allocated1"/>
    <x v="3"/>
    <x v="1"/>
    <s v="PRE 2023"/>
    <m/>
    <n v="19"/>
    <n v="175528.08"/>
    <n v="60443.519999999997"/>
    <n v="115084.56"/>
    <n v="1.9040016200247769"/>
    <n v="9238.32"/>
    <n v="73301.67"/>
    <n v="50170.41"/>
    <n v="23131.259999999995"/>
    <n v="0.46105383631507091"/>
    <m/>
    <m/>
    <m/>
    <m/>
    <m/>
    <m/>
    <m/>
  </r>
  <r>
    <x v="1519"/>
    <s v="AL-A005284"/>
    <x v="2"/>
    <s v="A005284"/>
    <s v="STRAIGHT"/>
    <n v="5000"/>
    <n v="79.989999999999995"/>
    <x v="11"/>
    <x v="5"/>
    <s v="Allocated1"/>
    <x v="2"/>
    <x v="1"/>
    <d v="2023-07-01T00:00:00"/>
    <m/>
    <n v="7"/>
    <n v="10718.66"/>
    <n v="27436.39"/>
    <n v="-16717.73"/>
    <n v="-0.6093268830192311"/>
    <n v="1531.2371428571428"/>
    <n v="15278.09"/>
    <n v="16263.84"/>
    <n v="-985.75"/>
    <n v="-6.0609917461067031E-2"/>
    <m/>
    <m/>
    <m/>
    <m/>
    <m/>
    <m/>
    <m/>
  </r>
  <r>
    <x v="1520"/>
    <s v="AL-A007668"/>
    <x v="2"/>
    <s v="A007668"/>
    <s v="STRAIGHT"/>
    <n v="7000"/>
    <n v="23.99"/>
    <x v="10"/>
    <x v="2"/>
    <s v="NoReplen"/>
    <x v="2"/>
    <x v="3"/>
    <s v="PRE 2023"/>
    <m/>
    <s v=""/>
    <n v="143.94"/>
    <n v="695.81"/>
    <n v="-551.86999999999989"/>
    <n v="-0.79313318290912749"/>
    <s v=""/>
    <n v="0"/>
    <n v="119.97"/>
    <n v="-119.97"/>
    <n v="-1"/>
    <m/>
    <m/>
    <m/>
    <m/>
    <m/>
    <m/>
    <m/>
  </r>
  <r>
    <x v="1521"/>
    <s v="AL-A000186"/>
    <x v="2"/>
    <s v="A000186"/>
    <s v="STRAIGHT"/>
    <n v="1000"/>
    <n v="44.99"/>
    <x v="3"/>
    <x v="4"/>
    <s v="Allocated1"/>
    <x v="2"/>
    <x v="1"/>
    <s v="PRE 2023"/>
    <m/>
    <n v="78"/>
    <n v="418356.72"/>
    <n v="313787.49"/>
    <n v="104569.22999999998"/>
    <n v="0.33324856258609925"/>
    <n v="5363.5476923076922"/>
    <n v="303196.59999999998"/>
    <n v="262917.02"/>
    <n v="40279.579999999958"/>
    <n v="0.15320263404780698"/>
    <m/>
    <m/>
    <m/>
    <m/>
    <m/>
    <m/>
    <m/>
  </r>
  <r>
    <x v="1522"/>
    <s v="AL-A010733"/>
    <x v="2"/>
    <s v="A010733"/>
    <s v="STRAIGHT"/>
    <n v="10000"/>
    <n v="46.99"/>
    <x v="3"/>
    <x v="4"/>
    <s v="Allocated1"/>
    <x v="1"/>
    <x v="1"/>
    <d v="2024-12-01T00:00:00"/>
    <m/>
    <n v="6"/>
    <n v="137992.57"/>
    <n v="127241.65"/>
    <n v="10750.920000000013"/>
    <n v="8.4492145457089052E-2"/>
    <n v="22998.761666666669"/>
    <n v="138.97"/>
    <n v="0"/>
    <n v="138.97"/>
    <s v=""/>
    <m/>
    <m/>
    <m/>
    <m/>
    <m/>
    <m/>
    <m/>
  </r>
  <r>
    <x v="1523"/>
    <s v="AL-A005106"/>
    <x v="2"/>
    <s v="A005106"/>
    <s v="STRAIGHT"/>
    <n v="5000"/>
    <n v="149.99"/>
    <x v="3"/>
    <x v="3"/>
    <s v="Allocated1"/>
    <x v="3"/>
    <x v="1"/>
    <s v="PRE 2023"/>
    <m/>
    <s v=""/>
    <n v="2699.82"/>
    <n v="2399.84"/>
    <n v="299.98"/>
    <n v="0.125"/>
    <s v=""/>
    <n v="899.94"/>
    <n v="749.95"/>
    <n v="149.99"/>
    <n v="0.19999999999999996"/>
    <m/>
    <m/>
    <m/>
    <m/>
    <m/>
    <m/>
    <m/>
  </r>
  <r>
    <x v="1524"/>
    <s v="AL-E009819"/>
    <x v="4"/>
    <s v="E009819"/>
    <s v="STRAIGHT"/>
    <n v="9000"/>
    <n v="25.49"/>
    <x v="3"/>
    <x v="6"/>
    <s v="Barrel"/>
    <x v="3"/>
    <x v="1"/>
    <s v="PRE 2023"/>
    <m/>
    <n v="60"/>
    <n v="108918.77"/>
    <n v="48966.29"/>
    <n v="59952.480000000003"/>
    <n v="1.2243623112962001"/>
    <n v="1815.3128333333334"/>
    <n v="78866.06"/>
    <n v="41395.760000000002"/>
    <n v="37470.299999999996"/>
    <n v="0.9051724137931032"/>
    <m/>
    <m/>
    <m/>
    <m/>
    <m/>
    <m/>
    <m/>
  </r>
  <r>
    <x v="1525"/>
    <s v="AL-E000024"/>
    <x v="4"/>
    <s v="E000024"/>
    <s v="STRAIGHT"/>
    <n v="1000"/>
    <n v="16.489999999999998"/>
    <x v="3"/>
    <x v="7"/>
    <s v="Replenish"/>
    <x v="2"/>
    <x v="1"/>
    <s v="PRE 2023"/>
    <m/>
    <n v="70"/>
    <n v="20134.29"/>
    <n v="45232.07"/>
    <n v="-25097.78"/>
    <n v="-0.55486693401385345"/>
    <n v="287.63271428571431"/>
    <n v="13802.13"/>
    <n v="34464.1"/>
    <n v="-20661.97"/>
    <n v="-0.59952153110047846"/>
    <m/>
    <m/>
    <m/>
    <m/>
    <m/>
    <m/>
    <m/>
  </r>
  <r>
    <x v="1526"/>
    <s v="AL-F000024"/>
    <x v="5"/>
    <s v="F000024"/>
    <s v="STRAIGHT"/>
    <n v="1000"/>
    <n v="27.99"/>
    <x v="3"/>
    <x v="7"/>
    <s v="Replenish"/>
    <x v="2"/>
    <x v="1"/>
    <s v="PRE 2023"/>
    <m/>
    <n v="156"/>
    <n v="311339.55"/>
    <n v="368004.87"/>
    <n v="-56665.320000000007"/>
    <n v="-0.15397981010414352"/>
    <n v="1995.7663461538461"/>
    <n v="95089.06"/>
    <n v="96334.67"/>
    <n v="-1245.6100000000006"/>
    <n v="-1.2930028202722821E-2"/>
    <m/>
    <m/>
    <m/>
    <m/>
    <m/>
    <m/>
    <m/>
  </r>
  <r>
    <x v="1527"/>
    <s v="AL-B000024"/>
    <x v="6"/>
    <s v="B000024"/>
    <s v="STRAIGHT"/>
    <n v="1000"/>
    <n v="6.49"/>
    <x v="3"/>
    <x v="7"/>
    <s v="Replenish"/>
    <x v="2"/>
    <x v="1"/>
    <s v="PRE 2023"/>
    <m/>
    <n v="106"/>
    <n v="16192.55"/>
    <n v="39640.92"/>
    <n v="-23448.37"/>
    <n v="-0.59151931892599863"/>
    <n v="152.75990566037734"/>
    <n v="22163.35"/>
    <n v="108253.2"/>
    <n v="-86089.85"/>
    <n v="-0.79526378896882499"/>
    <m/>
    <m/>
    <m/>
    <m/>
    <m/>
    <m/>
    <m/>
  </r>
  <r>
    <x v="1528"/>
    <s v="AL-A000024"/>
    <x v="2"/>
    <s v="A000024"/>
    <s v="STRAIGHT"/>
    <n v="1000"/>
    <n v="11.49"/>
    <x v="3"/>
    <x v="7"/>
    <s v="Replenish"/>
    <x v="2"/>
    <x v="1"/>
    <s v="PRE 2023"/>
    <m/>
    <n v="131"/>
    <n v="27834.89"/>
    <n v="47084.76"/>
    <n v="-19249.870000000003"/>
    <n v="-0.40883440841580165"/>
    <n v="212.48007633587787"/>
    <n v="38177"/>
    <n v="79996.08"/>
    <n v="-41819.08"/>
    <n v="-0.52276411544165668"/>
    <m/>
    <m/>
    <m/>
    <m/>
    <m/>
    <m/>
    <m/>
  </r>
  <r>
    <x v="1529"/>
    <s v="AL-A000441"/>
    <x v="2"/>
    <s v="A000441"/>
    <s v="STRAIGHT"/>
    <n v="1000"/>
    <n v="11.49"/>
    <x v="3"/>
    <x v="7"/>
    <s v="Replenish"/>
    <x v="2"/>
    <x v="1"/>
    <s v="PRE 2023"/>
    <m/>
    <n v="146"/>
    <n v="115162.15"/>
    <n v="108663.66"/>
    <n v="6498.4899999999907"/>
    <n v="5.9803709906329328E-2"/>
    <n v="788.78184931506848"/>
    <n v="91409.93"/>
    <n v="76513.55"/>
    <n v="14896.37999999999"/>
    <n v="0.19468943736109479"/>
    <m/>
    <m/>
    <m/>
    <m/>
    <m/>
    <m/>
    <m/>
  </r>
  <r>
    <x v="1530"/>
    <s v="AL-D001679"/>
    <x v="3"/>
    <s v="D001679"/>
    <s v="FLAVORED"/>
    <n v="1000"/>
    <n v="1.79"/>
    <x v="6"/>
    <x v="8"/>
    <s v="NoReplen"/>
    <x v="2"/>
    <x v="2"/>
    <s v="PRE 2023"/>
    <m/>
    <n v="2"/>
    <n v="547.74"/>
    <n v="794.76"/>
    <n v="-247.01999999999998"/>
    <n v="-0.31081081081081074"/>
    <n v="273.87"/>
    <n v="911.11"/>
    <n v="214.8"/>
    <n v="696.31"/>
    <n v="3.2416666666666663"/>
    <m/>
    <m/>
    <m/>
    <m/>
    <m/>
    <m/>
    <m/>
  </r>
  <r>
    <x v="1531"/>
    <s v="AL-A001679"/>
    <x v="2"/>
    <s v="A001679"/>
    <s v="FLAVORED"/>
    <n v="1000"/>
    <n v="19.989999999999998"/>
    <x v="6"/>
    <x v="2"/>
    <s v="Replenish"/>
    <x v="2"/>
    <x v="1"/>
    <s v="PRE 2023"/>
    <m/>
    <n v="134"/>
    <n v="37401.29"/>
    <n v="43238.37"/>
    <n v="-5837.0800000000017"/>
    <n v="-0.13499768839574666"/>
    <n v="279.11410447761193"/>
    <n v="30164.91"/>
    <n v="33623.18"/>
    <n v="-3458.2700000000004"/>
    <n v="-0.10285374554102256"/>
    <m/>
    <m/>
    <m/>
    <m/>
    <m/>
    <m/>
    <m/>
  </r>
  <r>
    <x v="1532"/>
    <s v="AL-D004808"/>
    <x v="3"/>
    <s v="D004808"/>
    <s v="FLAVORED"/>
    <n v="4000"/>
    <n v="1.79"/>
    <x v="6"/>
    <x v="8"/>
    <s v="NoReplen"/>
    <x v="3"/>
    <x v="2"/>
    <s v="PRE 2023"/>
    <m/>
    <n v="3"/>
    <n v="202.27"/>
    <n v="855.62"/>
    <n v="-653.35"/>
    <n v="-0.7635983263598326"/>
    <n v="67.423333333333332"/>
    <n v="21.48"/>
    <n v="17.899999999999999"/>
    <n v="3.5800000000000018"/>
    <n v="0.20000000000000018"/>
    <m/>
    <m/>
    <m/>
    <m/>
    <m/>
    <m/>
    <m/>
  </r>
  <r>
    <x v="1533"/>
    <s v="AL-D001596"/>
    <x v="3"/>
    <s v="D001596"/>
    <s v="STRAIGHT"/>
    <n v="1000"/>
    <n v="1.79"/>
    <x v="6"/>
    <x v="8"/>
    <s v="Delisted"/>
    <x v="2"/>
    <x v="2"/>
    <s v="PRE 2023"/>
    <m/>
    <n v="1"/>
    <n v="402.75"/>
    <n v="1405.15"/>
    <n v="-1002.4000000000001"/>
    <n v="-0.71337579617834401"/>
    <n v="402.75"/>
    <n v="236.28"/>
    <n v="245.23"/>
    <n v="-8.9499999999999886"/>
    <n v="-3.6496350364963459E-2"/>
    <m/>
    <m/>
    <m/>
    <m/>
    <m/>
    <m/>
    <m/>
  </r>
  <r>
    <x v="1534"/>
    <s v="AL-A001596"/>
    <x v="2"/>
    <s v="A001596"/>
    <s v="STRAIGHT"/>
    <n v="1000"/>
    <n v="19.989999999999998"/>
    <x v="6"/>
    <x v="2"/>
    <s v="Replenish"/>
    <x v="2"/>
    <x v="1"/>
    <s v="PRE 2023"/>
    <m/>
    <n v="148"/>
    <n v="54892.54"/>
    <n v="67246.36"/>
    <n v="-12353.82"/>
    <n v="-0.18370986920332932"/>
    <n v="370.89554054054054"/>
    <n v="30104.94"/>
    <n v="37061.46"/>
    <n v="-6956.52"/>
    <n v="-0.18770226537216828"/>
    <m/>
    <m/>
    <m/>
    <m/>
    <m/>
    <m/>
    <m/>
  </r>
  <r>
    <x v="1535"/>
    <s v="AL-D001680"/>
    <x v="3"/>
    <s v="D001680"/>
    <s v="FLAVORED"/>
    <n v="1000"/>
    <n v="1.79"/>
    <x v="6"/>
    <x v="8"/>
    <s v="NoReplen"/>
    <x v="2"/>
    <x v="2"/>
    <s v="PRE 2023"/>
    <m/>
    <n v="2"/>
    <n v="358"/>
    <n v="1086.53"/>
    <n v="-728.53"/>
    <n v="-0.67051070840197691"/>
    <n v="179"/>
    <n v="665.88"/>
    <n v="644.4"/>
    <n v="21.480000000000018"/>
    <n v="3.3333333333333437E-2"/>
    <m/>
    <m/>
    <m/>
    <m/>
    <m/>
    <m/>
    <m/>
  </r>
  <r>
    <x v="1536"/>
    <s v="AL-D004550"/>
    <x v="3"/>
    <s v="D004550"/>
    <s v="FLAVORED"/>
    <n v="4000"/>
    <n v="1.79"/>
    <x v="6"/>
    <x v="8"/>
    <s v="Delisted"/>
    <x v="3"/>
    <x v="2"/>
    <s v="PRE 2023"/>
    <m/>
    <n v="1"/>
    <n v="173.63"/>
    <n v="87.71"/>
    <n v="85.92"/>
    <n v="0.97959183673469408"/>
    <n v="173.63"/>
    <s v=""/>
    <s v=""/>
    <s v=""/>
    <s v=""/>
    <m/>
    <m/>
    <m/>
    <m/>
    <m/>
    <m/>
    <m/>
  </r>
  <r>
    <x v="1537"/>
    <s v="AL-A007206"/>
    <x v="2"/>
    <s v="A007206"/>
    <n v="0"/>
    <n v="7000"/>
    <n v="18.59"/>
    <x v="5"/>
    <x v="6"/>
    <s v="NoReplen"/>
    <x v="2"/>
    <x v="3"/>
    <s v="PRE 2023"/>
    <m/>
    <n v="0"/>
    <n v="167.31"/>
    <n v="10709.53"/>
    <n v="-10542.220000000001"/>
    <n v="-0.98437746567776552"/>
    <s v=""/>
    <n v="0"/>
    <n v="12882.41"/>
    <n v="-12882.41"/>
    <n v="-1"/>
    <m/>
    <m/>
    <m/>
    <m/>
    <m/>
    <m/>
    <m/>
  </r>
  <r>
    <x v="1538"/>
    <s v="AL-E008737"/>
    <x v="4"/>
    <s v="E008737"/>
    <n v="0"/>
    <n v="8000"/>
    <n v="28.99"/>
    <x v="5"/>
    <x v="6"/>
    <s v="Replenish"/>
    <x v="6"/>
    <x v="1"/>
    <s v="PRE 2023"/>
    <m/>
    <n v="10"/>
    <n v="1681.42"/>
    <n v="3014.96"/>
    <n v="-1333.54"/>
    <n v="-0.44230769230769229"/>
    <n v="168.142"/>
    <n v="47079.76"/>
    <n v="62879.31"/>
    <n v="-15799.549999999996"/>
    <n v="-0.25126786537574908"/>
    <m/>
    <m/>
    <m/>
    <m/>
    <m/>
    <m/>
    <m/>
  </r>
  <r>
    <x v="1539"/>
    <s v="AL-F000737"/>
    <x v="5"/>
    <s v="F000737"/>
    <n v="0"/>
    <n v="1000"/>
    <n v="49.99"/>
    <x v="5"/>
    <x v="2"/>
    <s v="Replenish"/>
    <x v="2"/>
    <x v="1"/>
    <s v="PRE 2023"/>
    <m/>
    <n v="118"/>
    <n v="64487.01"/>
    <n v="80621.75"/>
    <n v="-16134.739999999998"/>
    <n v="-0.20012887341195151"/>
    <n v="546.50008474576271"/>
    <n v="29791.99"/>
    <n v="22103.55"/>
    <n v="7688.4400000000023"/>
    <n v="0.34783733834610286"/>
    <m/>
    <m/>
    <m/>
    <m/>
    <m/>
    <m/>
    <m/>
  </r>
  <r>
    <x v="1540"/>
    <s v="AL-A000737"/>
    <x v="2"/>
    <s v="A000737"/>
    <n v="0"/>
    <n v="1000"/>
    <n v="26.99"/>
    <x v="5"/>
    <x v="2"/>
    <s v="Replenish"/>
    <x v="2"/>
    <x v="1"/>
    <s v="PRE 2023"/>
    <m/>
    <n v="153"/>
    <n v="66680.5"/>
    <n v="81075.97"/>
    <n v="-14395.470000000001"/>
    <n v="-0.17755532249567907"/>
    <n v="435.82026143790847"/>
    <n v="124564.54"/>
    <n v="191380.25"/>
    <n v="-66815.710000000006"/>
    <n v="-0.34912541915897799"/>
    <m/>
    <m/>
    <m/>
    <m/>
    <m/>
    <m/>
    <m/>
  </r>
  <r>
    <x v="1541"/>
    <s v="AL-E008072"/>
    <x v="4"/>
    <s v="E008072"/>
    <n v="0"/>
    <n v="8000"/>
    <n v="26.99"/>
    <x v="5"/>
    <x v="6"/>
    <s v="Replenish"/>
    <x v="6"/>
    <x v="1"/>
    <s v="PRE 2023"/>
    <m/>
    <n v="8"/>
    <n v="3751.61"/>
    <n v="7503.22"/>
    <n v="-3751.61"/>
    <n v="-0.5"/>
    <n v="468.95125000000002"/>
    <n v="264852.87"/>
    <n v="246877.53"/>
    <n v="17975.339999999997"/>
    <n v="7.2810757625450861E-2"/>
    <m/>
    <m/>
    <m/>
    <m/>
    <m/>
    <m/>
    <m/>
  </r>
  <r>
    <x v="1542"/>
    <s v="AL-F000725"/>
    <x v="5"/>
    <s v="F000725"/>
    <n v="0"/>
    <n v="1000"/>
    <n v="49.99"/>
    <x v="5"/>
    <x v="2"/>
    <s v="Replenish"/>
    <x v="2"/>
    <x v="1"/>
    <s v="PRE 2023"/>
    <m/>
    <n v="110"/>
    <n v="102217.4"/>
    <n v="114568.89"/>
    <n v="-12351.490000000005"/>
    <n v="-0.10780841116641704"/>
    <n v="929.24909090909091"/>
    <n v="69501.98"/>
    <n v="68776.13"/>
    <n v="725.84999999999127"/>
    <n v="1.055380696762076E-2"/>
    <m/>
    <m/>
    <m/>
    <m/>
    <m/>
    <m/>
    <m/>
  </r>
  <r>
    <x v="1543"/>
    <s v="AL-B005759"/>
    <x v="6"/>
    <s v="B005759"/>
    <s v="STRAIGHT"/>
    <n v="5000"/>
    <n v="8.09"/>
    <x v="5"/>
    <x v="6"/>
    <s v="NoReplen"/>
    <x v="3"/>
    <x v="2"/>
    <s v="PRE 2023"/>
    <m/>
    <n v="1"/>
    <n v="32.36"/>
    <n v="685.16"/>
    <n v="-652.79999999999995"/>
    <n v="-0.95277015587599978"/>
    <n v="32.36"/>
    <n v="0"/>
    <n v="517.91999999999996"/>
    <n v="-517.91999999999996"/>
    <n v="-1"/>
    <m/>
    <m/>
    <m/>
    <m/>
    <m/>
    <m/>
    <m/>
  </r>
  <r>
    <x v="1544"/>
    <s v="AL-A000725"/>
    <x v="2"/>
    <s v="A000725"/>
    <n v="0"/>
    <n v="1000"/>
    <n v="26.99"/>
    <x v="5"/>
    <x v="2"/>
    <s v="Replenish"/>
    <x v="2"/>
    <x v="1"/>
    <s v="PRE 2023"/>
    <m/>
    <n v="139"/>
    <n v="76775.55"/>
    <n v="107768.72"/>
    <n v="-30993.17"/>
    <n v="-0.28758966423652432"/>
    <n v="552.34208633093522"/>
    <n v="415911.42"/>
    <n v="551928.16"/>
    <n v="-136016.74000000005"/>
    <n v="-0.24643921049435136"/>
    <m/>
    <m/>
    <m/>
    <m/>
    <m/>
    <m/>
    <m/>
  </r>
  <r>
    <x v="1545"/>
    <s v="AL-A070038"/>
    <x v="2"/>
    <s v="A070038"/>
    <s v="STRAIGHT"/>
    <n v="70000"/>
    <n v="39.99"/>
    <x v="5"/>
    <x v="4"/>
    <s v="NoReplen"/>
    <x v="2"/>
    <x v="1"/>
    <d v="2023-10-01T00:00:00"/>
    <m/>
    <n v="55"/>
    <n v="599.85"/>
    <n v="1959.51"/>
    <n v="-1359.6599999999999"/>
    <n v="-0.69387755102040816"/>
    <n v="10.906363636363636"/>
    <n v="0"/>
    <n v="39.99"/>
    <n v="-39.99"/>
    <n v="-1"/>
    <m/>
    <m/>
    <m/>
    <m/>
    <m/>
    <m/>
    <m/>
  </r>
  <r>
    <x v="1546"/>
    <s v="AL-F007369"/>
    <x v="5"/>
    <s v="F007369"/>
    <s v="STRAIGHT"/>
    <n v="7000"/>
    <n v="44.99"/>
    <x v="5"/>
    <x v="2"/>
    <s v="Replenish"/>
    <x v="2"/>
    <x v="1"/>
    <d v="2025-07-01T00:00:00"/>
    <m/>
    <n v="42"/>
    <n v="42875.47"/>
    <n v="0"/>
    <n v="42875.47"/>
    <s v=""/>
    <n v="1020.8445238095238"/>
    <n v="11877.36"/>
    <n v="0"/>
    <n v="11877.36"/>
    <s v=""/>
    <m/>
    <m/>
    <m/>
    <m/>
    <m/>
    <m/>
    <m/>
  </r>
  <r>
    <x v="1547"/>
    <s v="AL-A007369"/>
    <x v="2"/>
    <s v="A007369"/>
    <n v="0"/>
    <n v="7000"/>
    <n v="31.99"/>
    <x v="5"/>
    <x v="2"/>
    <s v="Replenish"/>
    <x v="2"/>
    <x v="1"/>
    <s v="PRE 2023"/>
    <m/>
    <n v="126"/>
    <n v="103574.39"/>
    <n v="120615.88"/>
    <n v="-17041.490000000005"/>
    <n v="-0.14128728323335205"/>
    <n v="822.0189682539683"/>
    <n v="38498.31"/>
    <n v="36629.94"/>
    <n v="1868.3699999999953"/>
    <n v="5.1006635555504554E-2"/>
    <m/>
    <m/>
    <m/>
    <m/>
    <m/>
    <m/>
    <m/>
  </r>
  <r>
    <x v="1548"/>
    <s v="AL-A009497"/>
    <x v="2"/>
    <s v="A009497"/>
    <s v="STRAIGHT"/>
    <n v="9000"/>
    <n v="59.99"/>
    <x v="5"/>
    <x v="5"/>
    <s v="SpecOrder"/>
    <x v="3"/>
    <x v="2"/>
    <d v="2025-01-01T00:00:00"/>
    <m/>
    <n v="1"/>
    <n v="59.99"/>
    <n v="99.99"/>
    <n v="-39.999999999999993"/>
    <n v="-0.40004000400039996"/>
    <n v="59.99"/>
    <s v=""/>
    <s v=""/>
    <s v=""/>
    <s v=""/>
    <m/>
    <m/>
    <m/>
    <m/>
    <m/>
    <m/>
    <m/>
  </r>
  <r>
    <x v="1549"/>
    <s v="AL-A010617"/>
    <x v="2"/>
    <s v="A010617"/>
    <s v="STRAIGHT"/>
    <n v="10000"/>
    <n v="59.99"/>
    <x v="5"/>
    <x v="3"/>
    <s v="Barrel"/>
    <x v="2"/>
    <x v="1"/>
    <d v="2023-12-01T00:00:00"/>
    <m/>
    <n v="1"/>
    <n v="6478.92"/>
    <n v="129.99"/>
    <n v="6348.93"/>
    <n v="48.841680129240707"/>
    <n v="6478.92"/>
    <n v="3119.48"/>
    <n v="0"/>
    <n v="3119.48"/>
    <s v=""/>
    <m/>
    <m/>
    <m/>
    <m/>
    <m/>
    <m/>
    <m/>
  </r>
  <r>
    <x v="1550"/>
    <s v="AL-A007779"/>
    <x v="2"/>
    <s v="A007779"/>
    <s v="STRAIGHT"/>
    <n v="7000"/>
    <n v="34.99"/>
    <x v="5"/>
    <x v="4"/>
    <s v="Replenish"/>
    <x v="2"/>
    <x v="1"/>
    <s v="PRE 2023"/>
    <m/>
    <n v="125"/>
    <n v="148548.42000000001"/>
    <n v="102312.23"/>
    <n v="46236.190000000017"/>
    <n v="0.45191264035589906"/>
    <n v="1188.3873600000002"/>
    <n v="52554.35"/>
    <n v="26406.07"/>
    <n v="26148.28"/>
    <n v="0.99023747191460143"/>
    <m/>
    <m/>
    <m/>
    <m/>
    <m/>
    <m/>
    <m/>
  </r>
  <r>
    <x v="1551"/>
    <s v="AL-A070447"/>
    <x v="2"/>
    <s v="A070447"/>
    <s v="STRAIGHT"/>
    <n v="70000"/>
    <n v="52.99"/>
    <x v="5"/>
    <x v="5"/>
    <s v="Replenish"/>
    <x v="2"/>
    <x v="1"/>
    <d v="2025-05-01T00:00:00"/>
    <m/>
    <n v="57"/>
    <n v="41060.089999999997"/>
    <n v="0"/>
    <n v="41060.089999999997"/>
    <s v=""/>
    <n v="720.3524561403508"/>
    <n v="28840.49"/>
    <n v="0"/>
    <n v="28840.49"/>
    <s v=""/>
    <m/>
    <m/>
    <m/>
    <m/>
    <m/>
    <m/>
    <m/>
  </r>
  <r>
    <x v="1552"/>
    <s v="AL-A070446"/>
    <x v="2"/>
    <s v="A070446"/>
    <s v="STRAIGHT"/>
    <n v="70000"/>
    <n v="44.99"/>
    <x v="5"/>
    <x v="4"/>
    <s v="Replenish"/>
    <x v="2"/>
    <x v="1"/>
    <d v="2025-05-01T00:00:00"/>
    <m/>
    <n v="59"/>
    <n v="32102.41"/>
    <n v="0"/>
    <n v="32102.41"/>
    <s v=""/>
    <n v="544.1086440677966"/>
    <n v="27303.72"/>
    <n v="0"/>
    <n v="27303.72"/>
    <s v=""/>
    <m/>
    <m/>
    <m/>
    <m/>
    <m/>
    <m/>
    <m/>
  </r>
  <r>
    <x v="1553"/>
    <s v="AL-A010958"/>
    <x v="2"/>
    <s v="A010958"/>
    <s v="STRAIGHT"/>
    <n v="10000"/>
    <n v="99.99"/>
    <x v="5"/>
    <x v="5"/>
    <s v="Allocated2"/>
    <x v="2"/>
    <x v="1"/>
    <d v="2025-09-11T00:00:00"/>
    <m/>
    <n v="18"/>
    <n v="14598.54"/>
    <n v="0"/>
    <n v="14598.54"/>
    <s v=""/>
    <n v="811.03000000000009"/>
    <n v="13998.6"/>
    <n v="0"/>
    <n v="13998.6"/>
    <s v=""/>
    <m/>
    <m/>
    <m/>
    <m/>
    <m/>
    <m/>
    <m/>
  </r>
  <r>
    <x v="1554"/>
    <s v="AL-A004666"/>
    <x v="2"/>
    <s v="A004666"/>
    <n v="0"/>
    <n v="4000"/>
    <n v="56.99"/>
    <x v="5"/>
    <x v="5"/>
    <s v="SpecOrder"/>
    <x v="3"/>
    <x v="2"/>
    <s v="PRE 2023"/>
    <m/>
    <n v="6"/>
    <n v="2184.77"/>
    <n v="759.92"/>
    <n v="1424.85"/>
    <n v="1.875"/>
    <n v="364.12833333333333"/>
    <n v="3381.64"/>
    <n v="1243.8699999999999"/>
    <n v="2137.77"/>
    <n v="1.7186442313103463"/>
    <m/>
    <m/>
    <m/>
    <m/>
    <m/>
    <m/>
    <m/>
  </r>
  <r>
    <x v="1555"/>
    <s v="AL-A070118"/>
    <x v="2"/>
    <s v="A070118"/>
    <s v="STRAIGHT"/>
    <n v="70000"/>
    <n v="74.989999999999995"/>
    <x v="5"/>
    <x v="5"/>
    <s v="Replenish"/>
    <x v="2"/>
    <x v="1"/>
    <d v="2024-02-01T00:00:00"/>
    <m/>
    <n v="31"/>
    <n v="29246.04"/>
    <n v="20212.36"/>
    <n v="9033.68"/>
    <n v="0.44693840798402551"/>
    <n v="943.42064516129039"/>
    <n v="16282.81"/>
    <n v="10518.64"/>
    <n v="5764.17"/>
    <n v="0.54799574849980615"/>
    <m/>
    <m/>
    <m/>
    <m/>
    <m/>
    <m/>
    <m/>
  </r>
  <r>
    <x v="1556"/>
    <s v="AL-A007145"/>
    <x v="2"/>
    <s v="A007145"/>
    <n v="0"/>
    <n v="7000"/>
    <n v="59.99"/>
    <x v="5"/>
    <x v="5"/>
    <s v="Replenish"/>
    <x v="2"/>
    <x v="1"/>
    <s v="PRE 2023"/>
    <m/>
    <n v="66"/>
    <n v="51831.360000000001"/>
    <n v="71255.460000000006"/>
    <n v="-19424.100000000006"/>
    <n v="-0.27259805774883783"/>
    <n v="785.32363636363641"/>
    <n v="28435.26"/>
    <n v="32708.3"/>
    <n v="-4273.0400000000009"/>
    <n v="-0.13064084651296459"/>
    <m/>
    <m/>
    <m/>
    <m/>
    <m/>
    <m/>
    <m/>
  </r>
  <r>
    <x v="1557"/>
    <s v="AL-A010694"/>
    <x v="2"/>
    <s v="A010694"/>
    <s v="STRAIGHT"/>
    <n v="10000"/>
    <n v="174.99"/>
    <x v="5"/>
    <x v="3"/>
    <s v="Allocated1"/>
    <x v="2"/>
    <x v="1"/>
    <d v="2023-12-01T00:00:00"/>
    <m/>
    <n v="8"/>
    <n v="4724.7299999999996"/>
    <n v="4199.76"/>
    <n v="524.96999999999935"/>
    <n v="0.12499999999999978"/>
    <n v="590.59124999999995"/>
    <n v="524.97"/>
    <n v="3674.79"/>
    <n v="-3149.8199999999997"/>
    <n v="-0.8571428571428571"/>
    <m/>
    <m/>
    <m/>
    <m/>
    <m/>
    <m/>
    <m/>
  </r>
  <r>
    <x v="1558"/>
    <s v="AL-A010957"/>
    <x v="2"/>
    <s v="A010957"/>
    <s v="STRAIGHT"/>
    <n v="10000"/>
    <n v="99.99"/>
    <x v="5"/>
    <x v="5"/>
    <s v="Allocated2"/>
    <x v="2"/>
    <x v="1"/>
    <d v="2025-09-11T00:00:00"/>
    <m/>
    <n v="17"/>
    <n v="14698.53"/>
    <n v="0"/>
    <n v="14698.53"/>
    <s v=""/>
    <n v="864.61941176470589"/>
    <n v="14098.59"/>
    <n v="0"/>
    <n v="14098.59"/>
    <s v=""/>
    <m/>
    <m/>
    <m/>
    <m/>
    <m/>
    <m/>
    <m/>
  </r>
  <r>
    <x v="1559"/>
    <s v="AL-A010083"/>
    <x v="2"/>
    <s v="A010083"/>
    <s v="STRAIGHT"/>
    <n v="10000"/>
    <n v="41.99"/>
    <x v="5"/>
    <x v="5"/>
    <s v="Barrel"/>
    <x v="3"/>
    <x v="2"/>
    <s v="PRE 2023"/>
    <m/>
    <n v="1"/>
    <n v="1584.81"/>
    <n v="17417.830000000002"/>
    <n v="-15833.020000000002"/>
    <n v="-0.90901220186441134"/>
    <n v="1584.81"/>
    <n v="67275.39"/>
    <n v="79.989999999999995"/>
    <n v="67195.399999999994"/>
    <n v="840.04750593824235"/>
    <m/>
    <m/>
    <m/>
    <m/>
    <m/>
    <m/>
    <m/>
  </r>
  <r>
    <x v="1560"/>
    <s v="AL-A010123"/>
    <x v="2"/>
    <s v="A010123"/>
    <s v="STRAIGHT"/>
    <n v="10000"/>
    <n v="32.99"/>
    <x v="5"/>
    <x v="2"/>
    <s v="SpecOrder"/>
    <x v="3"/>
    <x v="3"/>
    <s v="PRE 2023"/>
    <m/>
    <s v=""/>
    <n v="65.98"/>
    <n v="1154.6500000000001"/>
    <n v="-1088.67"/>
    <n v="-0.94285714285714284"/>
    <s v=""/>
    <n v="527.84"/>
    <n v="395.88"/>
    <n v="131.96000000000004"/>
    <n v="0.33333333333333348"/>
    <m/>
    <m/>
    <m/>
    <m/>
    <m/>
    <m/>
    <m/>
  </r>
  <r>
    <x v="1561"/>
    <s v="AL-E005175"/>
    <x v="4"/>
    <s v="E005175"/>
    <n v="0"/>
    <n v="5000"/>
    <n v="13.99"/>
    <x v="5"/>
    <x v="7"/>
    <s v="Replenish"/>
    <x v="3"/>
    <x v="1"/>
    <s v="PRE 2023"/>
    <m/>
    <n v="31"/>
    <n v="11261.95"/>
    <n v="9208.85"/>
    <n v="2053.1000000000004"/>
    <n v="0.22294857664094869"/>
    <n v="363.28870967741938"/>
    <n v="2833982.28"/>
    <n v="2892060.94"/>
    <n v="-58078.660000000149"/>
    <n v="-2.0082101036225097E-2"/>
    <m/>
    <m/>
    <m/>
    <m/>
    <m/>
    <m/>
    <m/>
  </r>
  <r>
    <x v="1562"/>
    <s v="AL-E005174"/>
    <x v="4"/>
    <s v="E005174"/>
    <n v="0"/>
    <n v="5000"/>
    <n v="13.99"/>
    <x v="5"/>
    <x v="7"/>
    <s v="Replenish"/>
    <x v="3"/>
    <x v="1"/>
    <s v="PRE 2023"/>
    <m/>
    <n v="21"/>
    <n v="6575.3"/>
    <n v="7975.2"/>
    <n v="-1399.8999999999996"/>
    <n v="-0.17553164810913824"/>
    <n v="313.10952380952381"/>
    <n v="1666614.71"/>
    <n v="1701642.24"/>
    <n v="-35027.530000000028"/>
    <n v="-2.0584544257669646E-2"/>
    <m/>
    <m/>
    <m/>
    <m/>
    <m/>
    <m/>
    <m/>
  </r>
  <r>
    <x v="1563"/>
    <s v="AL-A070266"/>
    <x v="2"/>
    <s v="A070266"/>
    <s v="STRAIGHT"/>
    <n v="70000"/>
    <n v="56.99"/>
    <x v="11"/>
    <x v="5"/>
    <s v="Replenish"/>
    <x v="2"/>
    <x v="1"/>
    <d v="2024-08-01T00:00:00"/>
    <m/>
    <n v="72"/>
    <n v="74307.72"/>
    <n v="87137.71"/>
    <n v="-12829.990000000005"/>
    <n v="-0.1472380901448983"/>
    <n v="1032.0516666666667"/>
    <n v="20218.189999999999"/>
    <n v="18806.7"/>
    <n v="1411.489999999998"/>
    <n v="7.5052507882828801E-2"/>
    <m/>
    <m/>
    <m/>
    <m/>
    <m/>
    <m/>
    <m/>
  </r>
  <r>
    <x v="1564"/>
    <s v="AL-A007045"/>
    <x v="2"/>
    <s v="A007045"/>
    <s v="STRAIGHT"/>
    <n v="7000"/>
    <n v="74.989999999999995"/>
    <x v="3"/>
    <x v="5"/>
    <s v="Replenish"/>
    <x v="2"/>
    <x v="1"/>
    <s v="PRE 2023"/>
    <m/>
    <n v="121"/>
    <n v="228658.94"/>
    <n v="336555.12"/>
    <n v="-107896.18"/>
    <n v="-0.32058992298200661"/>
    <n v="1889.743305785124"/>
    <n v="29181"/>
    <n v="135431.94"/>
    <n v="-106250.94"/>
    <n v="-0.784533840392451"/>
    <m/>
    <m/>
    <m/>
    <m/>
    <m/>
    <m/>
    <m/>
  </r>
  <r>
    <x v="1565"/>
    <s v="AL-C010927"/>
    <x v="7"/>
    <s v="C010927"/>
    <s v="STRAIGHT"/>
    <n v="10000"/>
    <n v="29.99"/>
    <x v="3"/>
    <x v="8"/>
    <s v="Allocated1"/>
    <x v="2"/>
    <x v="1"/>
    <d v="2025-09-01T00:00:00"/>
    <m/>
    <n v="1"/>
    <n v="14425.19"/>
    <n v="0"/>
    <n v="14425.19"/>
    <s v=""/>
    <n v="14425.19"/>
    <s v=""/>
    <s v=""/>
    <s v=""/>
    <s v=""/>
    <m/>
    <m/>
    <m/>
    <m/>
    <m/>
    <m/>
    <m/>
  </r>
  <r>
    <x v="1566"/>
    <s v="AL-A010246"/>
    <x v="2"/>
    <s v="A010246"/>
    <s v="STRAIGHT"/>
    <n v="10000"/>
    <n v="39.99"/>
    <x v="3"/>
    <x v="4"/>
    <s v="Barrel"/>
    <x v="1"/>
    <x v="1"/>
    <s v="PRE 2023"/>
    <m/>
    <n v="26"/>
    <n v="31952.01"/>
    <n v="23314.17"/>
    <n v="8637.84"/>
    <n v="0.3704974271012007"/>
    <n v="1228.9234615384614"/>
    <n v="19795.05"/>
    <n v="15684.03"/>
    <n v="4111.0199999999986"/>
    <n v="0.26211503038440997"/>
    <m/>
    <m/>
    <m/>
    <m/>
    <m/>
    <m/>
    <m/>
  </r>
  <r>
    <x v="1567"/>
    <s v="AL-A010247"/>
    <x v="2"/>
    <s v="A010247"/>
    <s v="STRAIGHT"/>
    <n v="10000"/>
    <n v="84.99"/>
    <x v="3"/>
    <x v="5"/>
    <s v="Barrel"/>
    <x v="1"/>
    <x v="1"/>
    <s v="PRE 2023"/>
    <m/>
    <n v="53"/>
    <n v="95188.800000000003"/>
    <n v="143293.14000000001"/>
    <n v="-48104.340000000011"/>
    <n v="-0.33570581257414001"/>
    <n v="1796.0150943396227"/>
    <n v="111166.92"/>
    <n v="172699.68"/>
    <n v="-61532.759999999995"/>
    <n v="-0.35629921259842523"/>
    <m/>
    <m/>
    <m/>
    <m/>
    <m/>
    <m/>
    <m/>
  </r>
  <r>
    <x v="1568"/>
    <s v="AL-A010801"/>
    <x v="2"/>
    <s v="A010801"/>
    <s v="STRAIGHT"/>
    <n v="10000"/>
    <n v="99.99"/>
    <x v="3"/>
    <x v="5"/>
    <s v="Barrel"/>
    <x v="2"/>
    <x v="1"/>
    <d v="2025-05-01T00:00:00"/>
    <m/>
    <n v="3"/>
    <n v="49895.01"/>
    <n v="46495.35"/>
    <n v="3399.6600000000035"/>
    <n v="7.3118279569892586E-2"/>
    <n v="16631.670000000002"/>
    <n v="17998.2"/>
    <n v="23997.599999999999"/>
    <n v="-5999.3999999999978"/>
    <n v="-0.24999999999999989"/>
    <m/>
    <m/>
    <m/>
    <m/>
    <m/>
    <m/>
    <m/>
  </r>
  <r>
    <x v="1569"/>
    <s v="AL-A010950"/>
    <x v="2"/>
    <s v="A010950"/>
    <s v="STRAIGHT"/>
    <n v="10000"/>
    <n v="74.989999999999995"/>
    <x v="11"/>
    <x v="5"/>
    <s v="Allocated1"/>
    <x v="2"/>
    <x v="1"/>
    <d v="2025-08-28T00:00:00"/>
    <m/>
    <n v="5"/>
    <n v="41319.49"/>
    <n v="0"/>
    <n v="41319.49"/>
    <s v=""/>
    <n v="8263.8979999999992"/>
    <n v="299.95999999999998"/>
    <n v="0"/>
    <n v="299.95999999999998"/>
    <s v=""/>
    <m/>
    <m/>
    <m/>
    <m/>
    <m/>
    <m/>
    <m/>
  </r>
  <r>
    <x v="1570"/>
    <s v="AL-A070086"/>
    <x v="2"/>
    <s v="A070086"/>
    <s v="STRAIGHT"/>
    <n v="70000"/>
    <n v="34.99"/>
    <x v="11"/>
    <x v="4"/>
    <s v="NoReplen"/>
    <x v="4"/>
    <x v="4"/>
    <d v="2023-12-01T00:00:00"/>
    <m/>
    <s v=""/>
    <n v="66.98"/>
    <n v="11371.46"/>
    <n v="-11304.48"/>
    <n v="-0.99410981527437992"/>
    <s v=""/>
    <n v="0"/>
    <n v="7782.57"/>
    <n v="-7782.57"/>
    <n v="-1"/>
    <m/>
    <m/>
    <m/>
    <m/>
    <m/>
    <m/>
    <m/>
  </r>
  <r>
    <x v="1571"/>
    <s v="AL-A011003"/>
    <x v="2"/>
    <s v="A011003"/>
    <s v="STRAIGHT"/>
    <n v="11000"/>
    <n v="149.99"/>
    <x v="3"/>
    <x v="3"/>
    <s v="Allocated1"/>
    <x v="2"/>
    <x v="1"/>
    <d v="2026-04-01T00:00:00"/>
    <m/>
    <n v="5"/>
    <n v="83394.44"/>
    <n v="0"/>
    <n v="83394.44"/>
    <s v=""/>
    <n v="16678.887999999999"/>
    <s v=""/>
    <s v=""/>
    <s v=""/>
    <s v=""/>
    <m/>
    <m/>
    <m/>
    <m/>
    <m/>
    <m/>
    <m/>
  </r>
  <r>
    <x v="1572"/>
    <s v="AL-A004255"/>
    <x v="2"/>
    <s v="A004255"/>
    <s v="STRAIGHT"/>
    <n v="4000"/>
    <n v="174.99"/>
    <x v="3"/>
    <x v="3"/>
    <s v="Allocated1"/>
    <x v="3"/>
    <x v="1"/>
    <s v="PRE 2023"/>
    <m/>
    <n v="53"/>
    <n v="233046.64"/>
    <n v="113213.34"/>
    <n v="119833.30000000002"/>
    <n v="1.0584733212534849"/>
    <n v="4397.1064150943403"/>
    <n v="57956.65"/>
    <n v="70035.86"/>
    <n v="-12079.21"/>
    <n v="-0.17247178802402086"/>
    <m/>
    <m/>
    <m/>
    <m/>
    <m/>
    <m/>
    <m/>
  </r>
  <r>
    <x v="1573"/>
    <s v="AL-E000405"/>
    <x v="4"/>
    <s v="E000405"/>
    <s v="STRAIGHT"/>
    <n v="1000"/>
    <n v="35.99"/>
    <x v="3"/>
    <x v="4"/>
    <s v="Replenish"/>
    <x v="2"/>
    <x v="1"/>
    <d v="2024-12-01T00:00:00"/>
    <m/>
    <n v="10"/>
    <n v="30195.61"/>
    <n v="4966.62"/>
    <n v="25228.99"/>
    <n v="5.0797101449275361"/>
    <n v="3019.5610000000001"/>
    <n v="80941.509999999995"/>
    <n v="10473.09"/>
    <n v="70468.42"/>
    <n v="6.7285223367697586"/>
    <m/>
    <m/>
    <m/>
    <m/>
    <m/>
    <m/>
    <m/>
  </r>
  <r>
    <x v="1574"/>
    <s v="AL-F000405"/>
    <x v="5"/>
    <s v="F000405"/>
    <s v="STRAIGHT"/>
    <n v="1000"/>
    <n v="64.989999999999995"/>
    <x v="3"/>
    <x v="4"/>
    <s v="Replenish"/>
    <x v="2"/>
    <x v="1"/>
    <s v="PRE 2023"/>
    <m/>
    <n v="137"/>
    <n v="707810.53"/>
    <n v="736371.97"/>
    <n v="-28561.439999999944"/>
    <n v="-3.8786701780623156E-2"/>
    <n v="5166.5002189781026"/>
    <n v="177401.45"/>
    <n v="201877.3"/>
    <n v="-24475.849999999977"/>
    <n v="-0.12124121929508658"/>
    <m/>
    <m/>
    <m/>
    <m/>
    <m/>
    <m/>
    <m/>
  </r>
  <r>
    <x v="1575"/>
    <s v="AL-D000405"/>
    <x v="3"/>
    <s v="D000405"/>
    <s v="STRAIGHT"/>
    <n v="1000"/>
    <n v="2.4900000000000002"/>
    <x v="3"/>
    <x v="8"/>
    <s v="Replenish"/>
    <x v="2"/>
    <x v="1"/>
    <s v="PRE 2023"/>
    <m/>
    <n v="97"/>
    <n v="31436.25"/>
    <n v="34190.22"/>
    <n v="-2753.9700000000012"/>
    <n v="-8.0548472633402257E-2"/>
    <n v="324.08505154639175"/>
    <n v="43933.56"/>
    <n v="32611.1"/>
    <n v="11322.46"/>
    <n v="0.34719650671090507"/>
    <m/>
    <m/>
    <m/>
    <m/>
    <m/>
    <m/>
    <m/>
  </r>
  <r>
    <x v="1576"/>
    <s v="AL-B000405"/>
    <x v="6"/>
    <s v="B000405"/>
    <s v="STRAIGHT"/>
    <n v="1000"/>
    <n v="18.989999999999998"/>
    <x v="3"/>
    <x v="4"/>
    <s v="Replenish"/>
    <x v="2"/>
    <x v="1"/>
    <s v="PRE 2023"/>
    <m/>
    <n v="120"/>
    <n v="126036.63"/>
    <n v="132170.4"/>
    <n v="-6133.7699999999895"/>
    <n v="-4.6408045977011425E-2"/>
    <n v="1050.3052500000001"/>
    <n v="162174.6"/>
    <n v="178487.01"/>
    <n v="-16312.410000000003"/>
    <n v="-9.1392701351207584E-2"/>
    <m/>
    <m/>
    <m/>
    <m/>
    <m/>
    <m/>
    <m/>
  </r>
  <r>
    <x v="1577"/>
    <s v="AL-A000405"/>
    <x v="2"/>
    <s v="A000405"/>
    <s v="STRAIGHT"/>
    <n v="1000"/>
    <n v="34.99"/>
    <x v="3"/>
    <x v="4"/>
    <s v="Replenish"/>
    <x v="2"/>
    <x v="1"/>
    <s v="PRE 2023"/>
    <m/>
    <n v="158"/>
    <n v="768485.35"/>
    <n v="767291.62"/>
    <n v="1193.7299999999814"/>
    <n v="1.5557709336118108E-3"/>
    <n v="4863.8313291139239"/>
    <n v="964631.17"/>
    <n v="1008677.95"/>
    <n v="-44046.779999999912"/>
    <n v="-4.3667832730952316E-2"/>
    <m/>
    <m/>
    <m/>
    <m/>
    <m/>
    <m/>
    <m/>
  </r>
  <r>
    <x v="1578"/>
    <s v="AL-A010708"/>
    <x v="2"/>
    <s v="A010708"/>
    <s v="STRAIGHT"/>
    <n v="10000"/>
    <n v="37.99"/>
    <x v="3"/>
    <x v="4"/>
    <s v="Allocated1"/>
    <x v="2"/>
    <x v="1"/>
    <d v="2024-07-01T00:00:00"/>
    <m/>
    <n v="2"/>
    <n v="11890.87"/>
    <n v="11188.05"/>
    <n v="702.82000000000153"/>
    <n v="6.2818811142245634E-2"/>
    <n v="5945.4350000000004"/>
    <n v="645.83000000000004"/>
    <n v="8293.76"/>
    <n v="-7647.93"/>
    <n v="-0.92213061385909412"/>
    <m/>
    <m/>
    <m/>
    <m/>
    <m/>
    <m/>
    <m/>
  </r>
  <r>
    <x v="1579"/>
    <s v="AL-A011002"/>
    <x v="2"/>
    <s v="A011002"/>
    <s v="STRAIGHT"/>
    <n v="11000"/>
    <n v="36.99"/>
    <x v="3"/>
    <x v="4"/>
    <s v="CGPO2"/>
    <x v="1"/>
    <x v="1"/>
    <d v="2026-04-01T00:00:00"/>
    <m/>
    <n v="28"/>
    <n v="11540.88"/>
    <n v="0"/>
    <n v="11540.88"/>
    <s v=""/>
    <n v="412.1742857142857"/>
    <n v="147.96"/>
    <n v="0"/>
    <n v="147.96"/>
    <s v=""/>
    <m/>
    <m/>
    <m/>
    <m/>
    <m/>
    <m/>
    <m/>
  </r>
  <r>
    <x v="1580"/>
    <s v="AL-F007777"/>
    <x v="5"/>
    <s v="F007777"/>
    <s v="STRAIGHT"/>
    <n v="7000"/>
    <n v="64.989999999999995"/>
    <x v="11"/>
    <x v="4"/>
    <s v="Replenish"/>
    <x v="2"/>
    <x v="1"/>
    <s v="PRE 2023"/>
    <m/>
    <n v="74"/>
    <n v="96186.31"/>
    <n v="110724.83"/>
    <n v="-14538.520000000004"/>
    <n v="-0.1313031593726538"/>
    <n v="1299.8150000000001"/>
    <n v="5447.13"/>
    <n v="7957.71"/>
    <n v="-2510.58"/>
    <n v="-0.3154902603889812"/>
    <m/>
    <m/>
    <m/>
    <m/>
    <m/>
    <m/>
    <m/>
  </r>
  <r>
    <x v="1581"/>
    <s v="AL-A007777"/>
    <x v="2"/>
    <s v="A007777"/>
    <s v="STRAIGHT"/>
    <n v="7000"/>
    <n v="34.99"/>
    <x v="11"/>
    <x v="4"/>
    <s v="Replenish"/>
    <x v="2"/>
    <x v="1"/>
    <s v="PRE 2023"/>
    <m/>
    <n v="97"/>
    <n v="88302.18"/>
    <n v="100673.12"/>
    <n v="-12370.940000000002"/>
    <n v="-0.12288225496537708"/>
    <n v="910.33175257731955"/>
    <n v="60714.86"/>
    <n v="68316.23"/>
    <n v="-7601.3699999999953"/>
    <n v="-0.11126741039427956"/>
    <m/>
    <m/>
    <m/>
    <m/>
    <m/>
    <m/>
    <m/>
  </r>
  <r>
    <x v="1582"/>
    <s v="AL-A070075"/>
    <x v="2"/>
    <s v="A070075"/>
    <s v="STRAIGHT"/>
    <n v="7000"/>
    <n v="69.989999999999995"/>
    <x v="3"/>
    <x v="5"/>
    <s v="Allocated1"/>
    <x v="2"/>
    <x v="1"/>
    <d v="2023-11-01T00:00:00"/>
    <m/>
    <n v="5"/>
    <n v="30235.68"/>
    <n v="0"/>
    <n v="30235.68"/>
    <s v=""/>
    <n v="6047.1360000000004"/>
    <n v="11618.34"/>
    <n v="99.99"/>
    <n v="11518.35"/>
    <n v="115.1950195019502"/>
    <m/>
    <m/>
    <m/>
    <m/>
    <m/>
    <m/>
    <m/>
  </r>
  <r>
    <x v="1583"/>
    <s v="AL-A009856"/>
    <x v="2"/>
    <s v="A009856"/>
    <s v="STRAIGHT"/>
    <n v="9000"/>
    <n v="56.99"/>
    <x v="3"/>
    <x v="5"/>
    <s v="Replenish"/>
    <x v="3"/>
    <x v="1"/>
    <s v="PRE 2023"/>
    <m/>
    <n v="92"/>
    <n v="195621.99"/>
    <n v="218670.63"/>
    <n v="-23048.640000000014"/>
    <n v="-0.10540345541602913"/>
    <n v="2126.3259782608693"/>
    <n v="39186.78"/>
    <n v="85029.08"/>
    <n v="-45842.3"/>
    <n v="-0.53913672828166548"/>
    <m/>
    <m/>
    <m/>
    <m/>
    <m/>
    <m/>
    <m/>
  </r>
  <r>
    <x v="1584"/>
    <s v="AL-A007063"/>
    <x v="2"/>
    <s v="A007063"/>
    <s v="STRAIGHT"/>
    <n v="7000"/>
    <n v="20.99"/>
    <x v="3"/>
    <x v="4"/>
    <s v="NoReplen"/>
    <x v="4"/>
    <x v="1"/>
    <s v="PRE 2023"/>
    <m/>
    <n v="1"/>
    <n v="34940.870000000003"/>
    <n v="26307.45"/>
    <n v="8633.4200000000019"/>
    <n v="0.32817395832739393"/>
    <n v="34940.870000000003"/>
    <n v="27327.19"/>
    <n v="25646.66"/>
    <n v="1680.5299999999988"/>
    <n v="6.5526271257153823E-2"/>
    <m/>
    <m/>
    <m/>
    <m/>
    <m/>
    <m/>
    <m/>
  </r>
  <r>
    <x v="1585"/>
    <s v="AL-A004444"/>
    <x v="2"/>
    <s v="A004444"/>
    <s v="STRAIGHT"/>
    <n v="10000"/>
    <n v="48.99"/>
    <x v="6"/>
    <x v="4"/>
    <s v="SpecOrder"/>
    <x v="3"/>
    <x v="1"/>
    <s v="PRE 2023"/>
    <m/>
    <n v="17"/>
    <n v="7688.38"/>
    <n v="10302.709999999999"/>
    <n v="-2614.329999999999"/>
    <n v="-0.25375168280966842"/>
    <n v="452.25764705882352"/>
    <n v="6887.51"/>
    <n v="15071.65"/>
    <n v="-8184.1399999999994"/>
    <n v="-0.54301552915573281"/>
    <m/>
    <m/>
    <m/>
    <m/>
    <m/>
    <m/>
    <m/>
  </r>
  <r>
    <x v="1586"/>
    <s v="AL-A001104"/>
    <x v="2"/>
    <s v="A001104"/>
    <s v="STRAIGHT"/>
    <n v="1000"/>
    <n v="89.99"/>
    <x v="3"/>
    <x v="5"/>
    <s v="Allocated1"/>
    <x v="2"/>
    <x v="1"/>
    <s v="PRE 2023"/>
    <m/>
    <n v="7"/>
    <n v="53763.59"/>
    <n v="31854.29"/>
    <n v="21909.299999999996"/>
    <n v="0.6877974677822043"/>
    <n v="7680.5128571428568"/>
    <n v="30754.400000000001"/>
    <n v="21361"/>
    <n v="9393.4000000000015"/>
    <n v="0.43974533027480001"/>
    <m/>
    <m/>
    <m/>
    <m/>
    <m/>
    <m/>
    <m/>
  </r>
  <r>
    <x v="1587"/>
    <s v="AL-A070131"/>
    <x v="2"/>
    <s v="A070131"/>
    <s v="FLAVORED"/>
    <n v="70000"/>
    <n v="24.99"/>
    <x v="3"/>
    <x v="2"/>
    <s v="Replenish"/>
    <x v="2"/>
    <x v="1"/>
    <d v="2024-02-01T00:00:00"/>
    <m/>
    <n v="67"/>
    <n v="20816.669999999998"/>
    <n v="34029.620000000003"/>
    <n v="-13212.950000000004"/>
    <n v="-0.38827791788447841"/>
    <n v="310.6965671641791"/>
    <n v="13444.62"/>
    <n v="39871.629999999997"/>
    <n v="-26427.009999999995"/>
    <n v="-0.66280234843672048"/>
    <m/>
    <m/>
    <m/>
    <m/>
    <m/>
    <m/>
    <m/>
  </r>
  <r>
    <x v="1588"/>
    <s v="AL-F000165"/>
    <x v="5"/>
    <s v="F000165"/>
    <n v="0"/>
    <n v="1000"/>
    <n v="34.99"/>
    <x v="7"/>
    <x v="6"/>
    <s v="Replenish"/>
    <x v="2"/>
    <x v="1"/>
    <s v="PRE 2023"/>
    <m/>
    <n v="93"/>
    <n v="63016.99"/>
    <n v="59308.05"/>
    <n v="3708.9399999999951"/>
    <n v="6.2536873156342043E-2"/>
    <n v="677.60204301075271"/>
    <n v="11231.79"/>
    <n v="9272.35"/>
    <n v="1959.4400000000005"/>
    <n v="0.21132075471698109"/>
    <m/>
    <m/>
    <m/>
    <m/>
    <m/>
    <m/>
    <m/>
  </r>
  <r>
    <x v="1589"/>
    <s v="AL-A000165"/>
    <x v="2"/>
    <s v="A000165"/>
    <n v="0"/>
    <n v="1000"/>
    <n v="16.989999999999998"/>
    <x v="7"/>
    <x v="6"/>
    <s v="Replenish"/>
    <x v="2"/>
    <x v="1"/>
    <s v="PRE 2023"/>
    <m/>
    <n v="137"/>
    <n v="42950.720000000001"/>
    <n v="43936.14"/>
    <n v="-985.41999999999825"/>
    <n v="-2.2428460943542117E-2"/>
    <n v="313.50890510948904"/>
    <n v="38533.32"/>
    <n v="46263.77"/>
    <n v="-7730.4499999999971"/>
    <n v="-0.16709511568123392"/>
    <m/>
    <m/>
    <m/>
    <m/>
    <m/>
    <m/>
    <m/>
  </r>
  <r>
    <x v="1590"/>
    <s v="AL-A070303"/>
    <x v="2"/>
    <s v="A070303"/>
    <s v="FLAVORED"/>
    <n v="70000"/>
    <n v="39.99"/>
    <x v="12"/>
    <x v="5"/>
    <s v="Replenish"/>
    <x v="2"/>
    <x v="1"/>
    <d v="2024-08-01T00:00:00"/>
    <m/>
    <n v="45"/>
    <n v="21248.49"/>
    <n v="15409.29"/>
    <n v="5839.2000000000007"/>
    <n v="0.37894023670136656"/>
    <n v="472.18866666666668"/>
    <n v="14830.24"/>
    <n v="18195.72"/>
    <n v="-3365.4800000000014"/>
    <n v="-0.1849599795995982"/>
    <m/>
    <m/>
    <m/>
    <m/>
    <m/>
    <m/>
    <m/>
  </r>
  <r>
    <x v="1591"/>
    <s v="AL-A070128"/>
    <x v="2"/>
    <s v="A070128"/>
    <s v="FLAVORED"/>
    <n v="70000"/>
    <n v="39.99"/>
    <x v="12"/>
    <x v="5"/>
    <s v="Replenish"/>
    <x v="2"/>
    <x v="1"/>
    <d v="2024-02-01T00:00:00"/>
    <m/>
    <n v="62"/>
    <n v="36998.379999999997"/>
    <n v="41931.94"/>
    <n v="-4933.5600000000049"/>
    <n v="-0.11765637363785231"/>
    <n v="596.74806451612903"/>
    <n v="37985.25"/>
    <n v="49945.05"/>
    <n v="-11959.800000000003"/>
    <n v="-0.23945916562301972"/>
    <m/>
    <m/>
    <m/>
    <m/>
    <m/>
    <m/>
    <m/>
  </r>
  <r>
    <x v="1592"/>
    <s v="AL-A070310"/>
    <x v="2"/>
    <s v="A070310"/>
    <s v="FLAVORED"/>
    <n v="70000"/>
    <n v="42.99"/>
    <x v="12"/>
    <x v="5"/>
    <s v="NoReplen"/>
    <x v="4"/>
    <x v="4"/>
    <d v="2024-11-01T00:00:00"/>
    <m/>
    <n v="3"/>
    <n v="300.93"/>
    <n v="6008.5"/>
    <n v="-5707.57"/>
    <n v="-0.94991595240076554"/>
    <n v="100.31"/>
    <n v="0"/>
    <n v="7178.16"/>
    <n v="-7178.16"/>
    <n v="-1"/>
    <m/>
    <m/>
    <m/>
    <m/>
    <m/>
    <m/>
    <m/>
  </r>
  <r>
    <x v="1593"/>
    <s v="AL-B007629"/>
    <x v="6"/>
    <s v="B007629"/>
    <s v="STRAIGHT"/>
    <n v="7000"/>
    <n v="19.989999999999998"/>
    <x v="12"/>
    <x v="5"/>
    <s v="Replenish"/>
    <x v="2"/>
    <x v="1"/>
    <d v="2023-07-01T00:00:00"/>
    <m/>
    <n v="47"/>
    <n v="22557.35"/>
    <n v="29799.27"/>
    <n v="-7241.9200000000019"/>
    <n v="-0.24302340292228641"/>
    <n v="479.94361702127657"/>
    <n v="21062.1"/>
    <n v="28551.53"/>
    <n v="-7489.43"/>
    <n v="-0.26231273770617547"/>
    <m/>
    <m/>
    <m/>
    <m/>
    <m/>
    <m/>
    <m/>
  </r>
  <r>
    <x v="1594"/>
    <s v="AL-A007629"/>
    <x v="2"/>
    <s v="A007629"/>
    <s v="STRAIGHT"/>
    <n v="7000"/>
    <n v="39.99"/>
    <x v="12"/>
    <x v="5"/>
    <s v="Replenish"/>
    <x v="2"/>
    <x v="1"/>
    <s v="PRE 2023"/>
    <m/>
    <n v="111"/>
    <n v="120275.89"/>
    <n v="105808.46"/>
    <n v="14467.429999999993"/>
    <n v="0.13673226129555238"/>
    <n v="1083.5665765765766"/>
    <n v="286052.89"/>
    <n v="307201.46999999997"/>
    <n v="-21148.579999999958"/>
    <n v="-6.8842704431069213E-2"/>
    <m/>
    <m/>
    <m/>
    <m/>
    <m/>
    <m/>
    <m/>
  </r>
  <r>
    <x v="1595"/>
    <s v="AL-A010448"/>
    <x v="2"/>
    <s v="A010448"/>
    <s v="STRAIGHT"/>
    <n v="10000"/>
    <n v="29.99"/>
    <x v="12"/>
    <x v="2"/>
    <s v="SpecOrder"/>
    <x v="3"/>
    <x v="1"/>
    <s v="PRE 2023"/>
    <m/>
    <n v="2"/>
    <n v="59.98"/>
    <n v="29.99"/>
    <n v="29.99"/>
    <n v="1"/>
    <n v="29.99"/>
    <n v="1469.51"/>
    <n v="779.74"/>
    <n v="689.77"/>
    <n v="0.88461538461538458"/>
    <m/>
    <m/>
    <m/>
    <m/>
    <m/>
    <m/>
    <m/>
  </r>
  <r>
    <x v="1596"/>
    <s v="AL-A070613"/>
    <x v="2"/>
    <s v="A070613"/>
    <s v="STRAIGHT"/>
    <n v="70000"/>
    <n v="35.99"/>
    <x v="5"/>
    <x v="4"/>
    <s v="Replenish"/>
    <x v="2"/>
    <x v="1"/>
    <d v="2026-02-01T00:00:00"/>
    <m/>
    <n v="56"/>
    <n v="3886.92"/>
    <n v="0"/>
    <n v="3886.92"/>
    <s v=""/>
    <n v="69.409285714285716"/>
    <n v="13964.12"/>
    <n v="0"/>
    <n v="13964.12"/>
    <s v=""/>
    <m/>
    <m/>
    <m/>
    <m/>
    <m/>
    <m/>
    <m/>
  </r>
  <r>
    <x v="1597"/>
    <s v="AL-A070612"/>
    <x v="2"/>
    <s v="A070612"/>
    <s v="STRAIGHT"/>
    <n v="70000"/>
    <n v="39.99"/>
    <x v="5"/>
    <x v="4"/>
    <s v="Replenish"/>
    <x v="2"/>
    <x v="1"/>
    <d v="2026-01-01T00:00:00"/>
    <m/>
    <n v="56"/>
    <n v="5598.6"/>
    <n v="0"/>
    <n v="5598.6"/>
    <s v=""/>
    <n v="99.975000000000009"/>
    <n v="15156.21"/>
    <n v="0"/>
    <n v="15156.21"/>
    <s v=""/>
    <m/>
    <m/>
    <m/>
    <m/>
    <m/>
    <m/>
    <m/>
  </r>
  <r>
    <x v="1598"/>
    <s v="AL-A001938"/>
    <x v="2"/>
    <s v="A001938"/>
    <n v="0"/>
    <n v="1000"/>
    <n v="42.99"/>
    <x v="5"/>
    <x v="4"/>
    <s v="Replenish"/>
    <x v="2"/>
    <x v="1"/>
    <s v="PRE 2023"/>
    <m/>
    <n v="105"/>
    <n v="78230.97"/>
    <n v="96374.64"/>
    <n v="-18143.669999999998"/>
    <n v="-0.18826187055017796"/>
    <n v="745.0568571428571"/>
    <n v="69181.320000000007"/>
    <n v="76456.56"/>
    <n v="-7275.2399999999907"/>
    <n v="-9.5155209703392196E-2"/>
    <m/>
    <m/>
    <m/>
    <m/>
    <m/>
    <m/>
    <m/>
  </r>
  <r>
    <x v="1599"/>
    <s v="AL-F000617"/>
    <x v="5"/>
    <s v="F000617"/>
    <n v="0"/>
    <n v="1000"/>
    <n v="59.99"/>
    <x v="5"/>
    <x v="2"/>
    <s v="Replenish"/>
    <x v="2"/>
    <x v="1"/>
    <s v="PRE 2023"/>
    <m/>
    <n v="101"/>
    <n v="356203.96"/>
    <n v="266662.11"/>
    <n v="89541.850000000035"/>
    <n v="0.33578767527190134"/>
    <n v="3526.7718811881191"/>
    <n v="71841.55"/>
    <n v="82096.58"/>
    <n v="-10255.029999999999"/>
    <n v="-0.12491421688942461"/>
    <m/>
    <m/>
    <m/>
    <m/>
    <m/>
    <m/>
    <m/>
  </r>
  <r>
    <x v="1600"/>
    <s v="AL-B000617"/>
    <x v="6"/>
    <s v="B000617"/>
    <s v="STRAIGHT"/>
    <n v="1000"/>
    <n v="17.989999999999998"/>
    <x v="5"/>
    <x v="2"/>
    <s v="Replenish"/>
    <x v="2"/>
    <x v="1"/>
    <d v="2024-07-01T00:00:00"/>
    <m/>
    <n v="88"/>
    <n v="106302.91"/>
    <n v="90957.440000000002"/>
    <n v="15345.470000000001"/>
    <n v="0.16871044303797467"/>
    <n v="1207.9876136363637"/>
    <n v="109703.02"/>
    <n v="65987.320000000007"/>
    <n v="43715.7"/>
    <n v="0.66248636859323873"/>
    <m/>
    <m/>
    <m/>
    <m/>
    <m/>
    <m/>
    <m/>
  </r>
  <r>
    <x v="1601"/>
    <s v="AL-A000617"/>
    <x v="2"/>
    <s v="A000617"/>
    <n v="0"/>
    <n v="1000"/>
    <n v="33.99"/>
    <x v="5"/>
    <x v="2"/>
    <s v="Replenish"/>
    <x v="2"/>
    <x v="1"/>
    <s v="PRE 2023"/>
    <m/>
    <n v="153"/>
    <n v="464227.03"/>
    <n v="487356.19"/>
    <n v="-23129.159999999974"/>
    <n v="-4.7458430762929216E-2"/>
    <n v="3034.1635947712421"/>
    <n v="915196.65"/>
    <n v="863818.06"/>
    <n v="51378.589999999967"/>
    <n v="5.94784855505337E-2"/>
    <m/>
    <m/>
    <m/>
    <m/>
    <m/>
    <m/>
    <m/>
  </r>
  <r>
    <x v="1602"/>
    <s v="AL-A070215"/>
    <x v="2"/>
    <s v="A070215"/>
    <s v="STRAIGHT"/>
    <n v="70000"/>
    <n v="59.99"/>
    <x v="5"/>
    <x v="5"/>
    <s v="Replenish"/>
    <x v="2"/>
    <x v="1"/>
    <d v="2024-07-01T00:00:00"/>
    <m/>
    <n v="53"/>
    <n v="18616.740000000002"/>
    <n v="27000.42"/>
    <n v="-8383.6799999999967"/>
    <n v="-0.31050183663809661"/>
    <n v="351.25924528301891"/>
    <n v="5449.03"/>
    <n v="18026.98"/>
    <n v="-12577.95"/>
    <n v="-0.69772918148242247"/>
    <m/>
    <m/>
    <m/>
    <m/>
    <m/>
    <m/>
    <m/>
  </r>
  <r>
    <x v="1603"/>
    <s v="AL-A070494"/>
    <x v="2"/>
    <s v="A070494"/>
    <s v="STRAIGHT"/>
    <n v="70000"/>
    <n v="34.99"/>
    <x v="5"/>
    <x v="4"/>
    <s v="Replenish"/>
    <x v="4"/>
    <x v="1"/>
    <d v="2025-05-01T00:00:00"/>
    <m/>
    <n v="86"/>
    <n v="80720.210000000006"/>
    <n v="15831.72"/>
    <n v="64888.490000000005"/>
    <n v="4.0986380506982192"/>
    <n v="938.60709302325586"/>
    <n v="6193.23"/>
    <n v="3551.04"/>
    <n v="2642.1899999999996"/>
    <n v="0.74406089483644222"/>
    <m/>
    <m/>
    <m/>
    <m/>
    <m/>
    <m/>
    <m/>
  </r>
  <r>
    <x v="1604"/>
    <s v="AL-A070364"/>
    <x v="2"/>
    <s v="A070364"/>
    <s v="STRAIGHT"/>
    <n v="70000"/>
    <n v="43.99"/>
    <x v="5"/>
    <x v="4"/>
    <s v="Replenish"/>
    <x v="2"/>
    <x v="1"/>
    <d v="2024-11-01T00:00:00"/>
    <m/>
    <n v="1"/>
    <n v="5278.8"/>
    <n v="10117.700000000001"/>
    <n v="-4838.9000000000005"/>
    <n v="-0.47826086956521741"/>
    <n v="5278.8"/>
    <n v="527.88"/>
    <n v="2375.46"/>
    <n v="-1847.58"/>
    <n v="-0.77777777777777779"/>
    <m/>
    <m/>
    <m/>
    <m/>
    <m/>
    <m/>
    <m/>
  </r>
  <r>
    <x v="1605"/>
    <s v="AL-F001584"/>
    <x v="5"/>
    <s v="F001584"/>
    <s v="STRAIGHT"/>
    <n v="1000"/>
    <n v="64.989999999999995"/>
    <x v="5"/>
    <x v="4"/>
    <s v="Replenish"/>
    <x v="2"/>
    <x v="1"/>
    <d v="2023-03-01T00:00:00"/>
    <m/>
    <n v="87"/>
    <n v="213214.73"/>
    <n v="140974.12"/>
    <n v="72240.610000000015"/>
    <n v="0.51243880791736829"/>
    <n v="2450.744022988506"/>
    <n v="19340.900000000001"/>
    <n v="10432.379999999999"/>
    <n v="8908.5200000000023"/>
    <n v="0.85392978399943287"/>
    <m/>
    <m/>
    <m/>
    <m/>
    <m/>
    <m/>
    <m/>
  </r>
  <r>
    <x v="1606"/>
    <s v="AL-B001584"/>
    <x v="6"/>
    <s v="B001584"/>
    <s v="STRAIGHT"/>
    <n v="1000"/>
    <n v="18.989999999999998"/>
    <x v="5"/>
    <x v="4"/>
    <s v="Replenish"/>
    <x v="2"/>
    <x v="1"/>
    <d v="2025-01-01T00:00:00"/>
    <m/>
    <n v="77"/>
    <n v="151863.03"/>
    <n v="23433.66"/>
    <n v="128429.37"/>
    <n v="5.4805510534846027"/>
    <n v="1972.2471428571428"/>
    <n v="113845.05"/>
    <n v="12875.22"/>
    <n v="100969.83"/>
    <n v="7.8421828908554581"/>
    <m/>
    <m/>
    <m/>
    <m/>
    <m/>
    <m/>
    <m/>
  </r>
  <r>
    <x v="1607"/>
    <s v="AL-A001584"/>
    <x v="2"/>
    <s v="A001584"/>
    <n v="0"/>
    <n v="1000"/>
    <n v="34.99"/>
    <x v="5"/>
    <x v="4"/>
    <s v="Replenish"/>
    <x v="2"/>
    <x v="1"/>
    <s v="PRE 2023"/>
    <m/>
    <n v="140"/>
    <n v="420058.59"/>
    <n v="373989.01"/>
    <n v="46069.580000000016"/>
    <n v="0.12318431496155458"/>
    <n v="3000.4185000000002"/>
    <n v="648866.74"/>
    <n v="515818.92"/>
    <n v="133047.82"/>
    <n v="0.25793512963812959"/>
    <m/>
    <m/>
    <m/>
    <m/>
    <m/>
    <m/>
    <m/>
  </r>
  <r>
    <x v="1608"/>
    <s v="AL-F004758"/>
    <x v="5"/>
    <s v="F004758"/>
    <s v="STRAIGHT"/>
    <n v="4000"/>
    <n v="39.99"/>
    <x v="3"/>
    <x v="6"/>
    <s v="SpecOrder"/>
    <x v="2"/>
    <x v="1"/>
    <s v="PRE 2023"/>
    <m/>
    <n v="40"/>
    <n v="19275.18"/>
    <n v="14916.27"/>
    <n v="4358.91"/>
    <n v="0.29222520107238603"/>
    <n v="481.87950000000001"/>
    <n v="6558.36"/>
    <n v="2719.32"/>
    <n v="3839.0399999999995"/>
    <n v="1.4117647058823528"/>
    <m/>
    <m/>
    <m/>
    <m/>
    <m/>
    <m/>
    <m/>
  </r>
  <r>
    <x v="1609"/>
    <s v="AL-A007614"/>
    <x v="2"/>
    <s v="A007614"/>
    <s v="STRAIGHT"/>
    <n v="7000"/>
    <n v="24.99"/>
    <x v="3"/>
    <x v="2"/>
    <s v="Replenish"/>
    <x v="2"/>
    <x v="1"/>
    <s v="PRE 2023"/>
    <m/>
    <n v="138"/>
    <n v="91695.03"/>
    <n v="107839.49"/>
    <n v="-16144.460000000006"/>
    <n v="-0.14970823767805286"/>
    <n v="664.45673913043481"/>
    <n v="35026.980000000003"/>
    <n v="40663.360000000001"/>
    <n v="-5636.3799999999974"/>
    <n v="-0.13861077884365669"/>
    <m/>
    <m/>
    <m/>
    <m/>
    <m/>
    <m/>
    <m/>
  </r>
  <r>
    <x v="1610"/>
    <s v="AL-D007200"/>
    <x v="3"/>
    <s v="D007200"/>
    <s v="FLAVORED"/>
    <n v="7000"/>
    <n v="0.65"/>
    <x v="3"/>
    <x v="8"/>
    <s v="NoReplen"/>
    <x v="2"/>
    <x v="2"/>
    <s v="PRE 2023"/>
    <m/>
    <n v="4"/>
    <n v="630.5"/>
    <n v="11329.88"/>
    <n v="-10699.38"/>
    <n v="-0.9443506903868355"/>
    <n v="157.625"/>
    <n v="0"/>
    <n v="6310.58"/>
    <n v="-6310.58"/>
    <n v="-1"/>
    <m/>
    <m/>
    <m/>
    <m/>
    <m/>
    <m/>
    <m/>
  </r>
  <r>
    <x v="1611"/>
    <s v="AL-A007200"/>
    <x v="2"/>
    <s v="A007200"/>
    <s v="FLAVORED"/>
    <n v="7000"/>
    <n v="16.989999999999998"/>
    <x v="3"/>
    <x v="7"/>
    <s v="Replenish"/>
    <x v="2"/>
    <x v="1"/>
    <s v="PRE 2023"/>
    <m/>
    <n v="123"/>
    <n v="43585.8"/>
    <n v="50556.25"/>
    <n v="-6970.4499999999971"/>
    <n v="-0.13787513907775983"/>
    <n v="354.35609756097563"/>
    <n v="40818.67"/>
    <n v="50204.53"/>
    <n v="-9385.86"/>
    <n v="-0.18695245229862723"/>
    <m/>
    <m/>
    <m/>
    <m/>
    <m/>
    <m/>
    <m/>
  </r>
  <r>
    <x v="1612"/>
    <s v="AL-E000149"/>
    <x v="4"/>
    <s v="E000149"/>
    <s v="STRAIGHT"/>
    <n v="1000"/>
    <n v="19.989999999999998"/>
    <x v="3"/>
    <x v="7"/>
    <s v="Replenish"/>
    <x v="2"/>
    <x v="1"/>
    <s v="PRE 2023"/>
    <m/>
    <n v="158"/>
    <n v="324257.78999999998"/>
    <n v="373633.09"/>
    <n v="-49375.300000000047"/>
    <n v="-0.13214916269862509"/>
    <n v="2052.2644936708862"/>
    <n v="388205.8"/>
    <n v="428905.44"/>
    <n v="-40699.640000000014"/>
    <n v="-9.4891871737509348E-2"/>
    <m/>
    <m/>
    <m/>
    <m/>
    <m/>
    <m/>
    <m/>
  </r>
  <r>
    <x v="1613"/>
    <s v="AL-F000149"/>
    <x v="5"/>
    <s v="F000149"/>
    <s v="STRAIGHT"/>
    <n v="1000"/>
    <n v="29.99"/>
    <x v="3"/>
    <x v="7"/>
    <s v="Replenish"/>
    <x v="2"/>
    <x v="1"/>
    <s v="PRE 2023"/>
    <m/>
    <n v="159"/>
    <n v="1701875.58"/>
    <n v="1936893.95"/>
    <n v="-235018.36999999988"/>
    <n v="-0.12133775832177074"/>
    <n v="10703.62"/>
    <n v="839497.05"/>
    <n v="952226.82"/>
    <n v="-112729.7699999999"/>
    <n v="-0.11838541787764378"/>
    <m/>
    <m/>
    <m/>
    <m/>
    <m/>
    <m/>
    <m/>
  </r>
  <r>
    <x v="1614"/>
    <s v="AL-D000149"/>
    <x v="3"/>
    <s v="D000149"/>
    <s v="STRAIGHT"/>
    <n v="1000"/>
    <n v="1.0900000000000001"/>
    <x v="3"/>
    <x v="8"/>
    <s v="Replenish"/>
    <x v="2"/>
    <x v="1"/>
    <s v="PRE 2023"/>
    <m/>
    <n v="123"/>
    <n v="74215.92"/>
    <n v="90180.06"/>
    <n v="-15964.14"/>
    <n v="-0.17702516498658349"/>
    <n v="603.38146341463414"/>
    <n v="120760.01"/>
    <n v="101142.19"/>
    <n v="19617.819999999992"/>
    <n v="0.19396277656238214"/>
    <m/>
    <m/>
    <m/>
    <m/>
    <m/>
    <m/>
    <m/>
  </r>
  <r>
    <x v="1615"/>
    <s v="AL-C000149"/>
    <x v="7"/>
    <s v="C000149"/>
    <s v="STRAIGHT"/>
    <n v="1000"/>
    <n v="5.25"/>
    <x v="3"/>
    <x v="8"/>
    <s v="Replenish"/>
    <x v="2"/>
    <x v="1"/>
    <s v="PRE 2023"/>
    <m/>
    <n v="91"/>
    <n v="23100"/>
    <n v="21882"/>
    <n v="1218"/>
    <n v="5.5662188099808052E-2"/>
    <n v="253.84615384615384"/>
    <n v="82393.5"/>
    <n v="83574.75"/>
    <n v="-1181.25"/>
    <n v="-1.413405364658582E-2"/>
    <m/>
    <m/>
    <m/>
    <m/>
    <m/>
    <m/>
    <m/>
  </r>
  <r>
    <x v="1616"/>
    <s v="AL-B000149"/>
    <x v="6"/>
    <s v="B000149"/>
    <s v="STRAIGHT"/>
    <n v="1000"/>
    <n v="8.99"/>
    <x v="3"/>
    <x v="7"/>
    <s v="Replenish"/>
    <x v="2"/>
    <x v="1"/>
    <s v="PRE 2023"/>
    <m/>
    <n v="158"/>
    <n v="215966.77"/>
    <n v="227186.29"/>
    <n v="-11219.520000000019"/>
    <n v="-4.9384670175299794E-2"/>
    <n v="1366.8782911392404"/>
    <n v="838164.67"/>
    <n v="839728.93"/>
    <n v="-1564.2600000000093"/>
    <n v="-1.8628154206857817E-3"/>
    <m/>
    <m/>
    <m/>
    <m/>
    <m/>
    <m/>
    <m/>
  </r>
  <r>
    <x v="1617"/>
    <s v="AL-A000149"/>
    <x v="2"/>
    <s v="A000149"/>
    <s v="STRAIGHT"/>
    <n v="1000"/>
    <n v="16.989999999999998"/>
    <x v="3"/>
    <x v="7"/>
    <s v="Replenish"/>
    <x v="2"/>
    <x v="1"/>
    <s v="PRE 2023"/>
    <m/>
    <n v="155"/>
    <n v="172477.47"/>
    <n v="189692.72"/>
    <n v="-17215.25"/>
    <n v="-9.0753350998393656E-2"/>
    <n v="1112.7578709677418"/>
    <n v="555351.54"/>
    <n v="596349.07999999996"/>
    <n v="-40997.539999999921"/>
    <n v="-6.8747553027163066E-2"/>
    <m/>
    <m/>
    <m/>
    <m/>
    <m/>
    <m/>
    <m/>
  </r>
  <r>
    <x v="1618"/>
    <s v="AL-A001149"/>
    <x v="2"/>
    <s v="A001149"/>
    <s v="STRAIGHT"/>
    <n v="1000"/>
    <n v="16.989999999999998"/>
    <x v="3"/>
    <x v="7"/>
    <s v="Replenish"/>
    <x v="2"/>
    <x v="1"/>
    <s v="PRE 2023"/>
    <m/>
    <n v="155"/>
    <n v="297375.90000000002"/>
    <n v="358151.35"/>
    <n v="-60775.449999999953"/>
    <n v="-0.16969208687891291"/>
    <n v="1918.5541935483873"/>
    <n v="246053.85"/>
    <n v="279840.03000000003"/>
    <n v="-33786.180000000022"/>
    <n v="-0.12073390643933257"/>
    <m/>
    <m/>
    <m/>
    <m/>
    <m/>
    <m/>
    <m/>
  </r>
  <r>
    <x v="1619"/>
    <s v="AL-A070672"/>
    <x v="2"/>
    <s v="A070672"/>
    <s v="FLAVORED"/>
    <n v="70000"/>
    <n v="16.989999999999998"/>
    <x v="3"/>
    <x v="6"/>
    <s v="Replenish"/>
    <x v="2"/>
    <x v="1"/>
    <d v="2026-04-01T00:00:00"/>
    <m/>
    <n v="77"/>
    <n v="33.979999999999997"/>
    <n v="0"/>
    <n v="33.979999999999997"/>
    <s v=""/>
    <n v="0.44129870129870125"/>
    <s v=""/>
    <s v=""/>
    <s v=""/>
    <s v=""/>
    <m/>
    <m/>
    <m/>
    <m/>
    <m/>
    <m/>
    <m/>
  </r>
  <r>
    <x v="1620"/>
    <s v="AL-F001013"/>
    <x v="5"/>
    <s v="F001013"/>
    <n v="0"/>
    <n v="1000"/>
    <n v="11.99"/>
    <x v="1"/>
    <x v="10"/>
    <s v="NoReplen"/>
    <x v="4"/>
    <x v="1"/>
    <s v="PRE 2023"/>
    <m/>
    <n v="4"/>
    <n v="162129.95000000001"/>
    <n v="149061.32"/>
    <n v="13068.630000000005"/>
    <n v="8.7672844974135522E-2"/>
    <n v="40532.487500000003"/>
    <n v="105335.21"/>
    <n v="109125.41"/>
    <n v="-3790.1999999999971"/>
    <n v="-3.4732515552518883E-2"/>
    <m/>
    <m/>
    <m/>
    <m/>
    <m/>
    <m/>
    <m/>
  </r>
  <r>
    <x v="1621"/>
    <s v="AL-A001013"/>
    <x v="2"/>
    <s v="A001013"/>
    <n v="0"/>
    <n v="1000"/>
    <n v="7.19"/>
    <x v="1"/>
    <x v="10"/>
    <s v="NoReplen"/>
    <x v="4"/>
    <x v="1"/>
    <s v="PRE 2023"/>
    <m/>
    <n v="19"/>
    <n v="364761.42"/>
    <n v="355605.92"/>
    <n v="9155.5"/>
    <n v="2.5746196801223142E-2"/>
    <n v="19197.96947368421"/>
    <n v="263315.09999999998"/>
    <n v="246411.09"/>
    <n v="16904.00999999998"/>
    <n v="6.8600849093277239E-2"/>
    <m/>
    <m/>
    <m/>
    <m/>
    <m/>
    <m/>
    <m/>
  </r>
  <r>
    <x v="1622"/>
    <s v="AL-F000148"/>
    <x v="5"/>
    <s v="F000148"/>
    <s v="STRAIGHT"/>
    <n v="1000"/>
    <n v="25.99"/>
    <x v="3"/>
    <x v="7"/>
    <s v="Replenish"/>
    <x v="2"/>
    <x v="1"/>
    <d v="2025-09-01T00:00:00"/>
    <m/>
    <n v="73"/>
    <n v="55462.66"/>
    <n v="0"/>
    <n v="55462.66"/>
    <s v=""/>
    <n v="759.76246575342475"/>
    <n v="10214.07"/>
    <n v="0"/>
    <n v="10214.07"/>
    <s v=""/>
    <m/>
    <m/>
    <m/>
    <m/>
    <m/>
    <m/>
    <m/>
  </r>
  <r>
    <x v="1623"/>
    <s v="AL-A000148"/>
    <x v="2"/>
    <s v="A000148"/>
    <s v="STRAIGHT"/>
    <n v="1000"/>
    <n v="12.99"/>
    <x v="3"/>
    <x v="7"/>
    <s v="Replenish"/>
    <x v="2"/>
    <x v="1"/>
    <d v="2025-09-01T00:00:00"/>
    <m/>
    <n v="75"/>
    <n v="26694.45"/>
    <n v="0"/>
    <n v="26694.45"/>
    <s v=""/>
    <n v="355.92599999999999"/>
    <n v="19536.96"/>
    <n v="0"/>
    <n v="19536.96"/>
    <s v=""/>
    <m/>
    <m/>
    <m/>
    <m/>
    <m/>
    <m/>
    <m/>
  </r>
  <r>
    <x v="1624"/>
    <s v="AL-F000443"/>
    <x v="5"/>
    <s v="F000443"/>
    <s v="FLAVORED"/>
    <n v="4000"/>
    <n v="29.99"/>
    <x v="3"/>
    <x v="7"/>
    <s v="Replenish"/>
    <x v="2"/>
    <x v="1"/>
    <d v="2025-05-01T00:00:00"/>
    <m/>
    <n v="50"/>
    <n v="35092.26"/>
    <n v="0"/>
    <n v="35092.26"/>
    <s v=""/>
    <n v="701.84520000000009"/>
    <n v="2839.06"/>
    <n v="0"/>
    <n v="2839.06"/>
    <s v=""/>
    <m/>
    <m/>
    <m/>
    <m/>
    <m/>
    <m/>
    <m/>
  </r>
  <r>
    <x v="1625"/>
    <s v="AL-D000443"/>
    <x v="3"/>
    <s v="D000443"/>
    <s v="FLAVORED"/>
    <n v="1000"/>
    <n v="1.0900000000000001"/>
    <x v="3"/>
    <x v="8"/>
    <s v="Replenish"/>
    <x v="2"/>
    <x v="1"/>
    <s v="PRE 2023"/>
    <m/>
    <n v="135"/>
    <n v="63683.25"/>
    <n v="76217.16"/>
    <n v="-12533.910000000003"/>
    <n v="-0.16444997425776564"/>
    <n v="471.72777777777776"/>
    <n v="69058.039999999994"/>
    <n v="53016.51"/>
    <n v="16041.529999999992"/>
    <n v="0.3025761220419827"/>
    <m/>
    <m/>
    <m/>
    <m/>
    <m/>
    <m/>
    <m/>
  </r>
  <r>
    <x v="1626"/>
    <s v="AL-B000443"/>
    <x v="6"/>
    <s v="B000443"/>
    <s v="FLAVORED"/>
    <n v="1000"/>
    <n v="8.99"/>
    <x v="3"/>
    <x v="7"/>
    <s v="Replenish"/>
    <x v="2"/>
    <x v="4"/>
    <s v="PRE 2023"/>
    <m/>
    <n v="16"/>
    <n v="5196.22"/>
    <n v="18753.14"/>
    <n v="-13556.919999999998"/>
    <n v="-0.72291466922339409"/>
    <n v="324.76375000000002"/>
    <n v="5052.38"/>
    <n v="54641.22"/>
    <n v="-49588.840000000004"/>
    <n v="-0.90753537347811775"/>
    <m/>
    <m/>
    <m/>
    <m/>
    <m/>
    <m/>
    <m/>
  </r>
  <r>
    <x v="1627"/>
    <s v="AL-A000443"/>
    <x v="2"/>
    <s v="A000443"/>
    <s v="FLAVORED"/>
    <n v="1000"/>
    <n v="16.989999999999998"/>
    <x v="3"/>
    <x v="7"/>
    <s v="Replenish"/>
    <x v="2"/>
    <x v="1"/>
    <s v="PRE 2023"/>
    <m/>
    <n v="153"/>
    <n v="92795.93"/>
    <n v="128607.76"/>
    <n v="-35811.83"/>
    <n v="-0.27845776957782331"/>
    <n v="606.50934640522871"/>
    <n v="123138.38"/>
    <n v="155731.53"/>
    <n v="-32593.149999999994"/>
    <n v="-0.20929062984226765"/>
    <m/>
    <m/>
    <m/>
    <m/>
    <m/>
    <m/>
    <m/>
  </r>
  <r>
    <x v="1628"/>
    <s v="AL-A001704"/>
    <x v="2"/>
    <s v="A001704"/>
    <s v="FLAVORED"/>
    <n v="1000"/>
    <n v="16.989999999999998"/>
    <x v="3"/>
    <x v="7"/>
    <s v="Replenish"/>
    <x v="2"/>
    <x v="1"/>
    <s v="PRE 2023"/>
    <m/>
    <n v="122"/>
    <n v="45436.56"/>
    <n v="58287.51"/>
    <n v="-12850.950000000004"/>
    <n v="-0.2204751927128128"/>
    <n v="372.43081967213112"/>
    <n v="54860.14"/>
    <n v="65665.070000000007"/>
    <n v="-10804.930000000008"/>
    <n v="-0.16454608211032151"/>
    <m/>
    <m/>
    <m/>
    <m/>
    <m/>
    <m/>
    <m/>
  </r>
  <r>
    <x v="1629"/>
    <s v="AL-A001014"/>
    <x v="2"/>
    <s v="A001014"/>
    <n v="0"/>
    <n v="1000"/>
    <n v="7.19"/>
    <x v="1"/>
    <x v="10"/>
    <s v="NoReplen"/>
    <x v="2"/>
    <x v="1"/>
    <d v="2024-11-01T00:00:00"/>
    <m/>
    <n v="9"/>
    <n v="40095.370000000003"/>
    <n v="37662.730000000003"/>
    <n v="2432.6399999999994"/>
    <n v="6.459011335609488E-2"/>
    <n v="4455.0411111111116"/>
    <n v="30466.98"/>
    <n v="27453.02"/>
    <n v="3013.9599999999991"/>
    <n v="0.10978610003562439"/>
    <m/>
    <m/>
    <m/>
    <m/>
    <m/>
    <m/>
    <m/>
  </r>
  <r>
    <x v="1630"/>
    <s v="AL-A011016"/>
    <x v="2"/>
    <s v="A011016"/>
    <s v="STRAIGHT"/>
    <n v="11000"/>
    <n v="39.99"/>
    <x v="3"/>
    <x v="4"/>
    <s v="Barrel"/>
    <x v="2"/>
    <x v="1"/>
    <d v="2026-04-01T00:00:00"/>
    <m/>
    <n v="9"/>
    <n v="17155.71"/>
    <n v="0"/>
    <n v="17155.71"/>
    <s v=""/>
    <n v="1906.1899999999998"/>
    <n v="39.99"/>
    <n v="0"/>
    <n v="39.99"/>
    <s v=""/>
    <m/>
    <m/>
    <m/>
    <m/>
    <m/>
    <m/>
    <m/>
  </r>
  <r>
    <x v="1631"/>
    <s v="AL-A001592"/>
    <x v="2"/>
    <s v="A001592"/>
    <s v="STRAIGHT"/>
    <n v="1000"/>
    <n v="39.99"/>
    <x v="3"/>
    <x v="4"/>
    <s v="Replenish"/>
    <x v="2"/>
    <x v="1"/>
    <s v="PRE 2023"/>
    <m/>
    <n v="73"/>
    <n v="70961.14"/>
    <n v="57025.440000000002"/>
    <n v="13935.699999999997"/>
    <n v="0.24437689564517173"/>
    <n v="972.07041095890406"/>
    <n v="21434.31"/>
    <n v="22234.44"/>
    <n v="-800.12999999999738"/>
    <n v="-3.5986064861538991E-2"/>
    <m/>
    <m/>
    <m/>
    <m/>
    <m/>
    <m/>
    <m/>
  </r>
  <r>
    <x v="1632"/>
    <s v="AL-A001123"/>
    <x v="2"/>
    <s v="A001123"/>
    <s v="FLAVORED"/>
    <n v="1000"/>
    <n v="5.99"/>
    <x v="3"/>
    <x v="9"/>
    <s v="NoReplen"/>
    <x v="2"/>
    <x v="1"/>
    <d v="2024-07-01T00:00:00"/>
    <m/>
    <n v="4"/>
    <n v="5088.6499999999996"/>
    <n v="89.91"/>
    <n v="4998.74"/>
    <n v="55.59715270826382"/>
    <n v="1272.1624999999999"/>
    <n v="459.54"/>
    <n v="0"/>
    <n v="459.54"/>
    <s v=""/>
    <m/>
    <m/>
    <m/>
    <m/>
    <m/>
    <m/>
    <m/>
  </r>
  <r>
    <x v="1633"/>
    <s v="AL-F001819"/>
    <x v="5"/>
    <s v="F001819"/>
    <s v="STRAIGHT"/>
    <n v="1000"/>
    <n v="35.99"/>
    <x v="3"/>
    <x v="6"/>
    <s v="Replenish"/>
    <x v="2"/>
    <x v="1"/>
    <s v="PRE 2023"/>
    <m/>
    <n v="141"/>
    <n v="766649.01"/>
    <n v="751405.77"/>
    <n v="15243.239999999991"/>
    <n v="2.0286296177896013E-2"/>
    <n v="5437.2270212765961"/>
    <n v="90185.51"/>
    <n v="86349.119999999995"/>
    <n v="3836.3899999999994"/>
    <n v="4.4428825678825667E-2"/>
    <m/>
    <m/>
    <m/>
    <m/>
    <m/>
    <m/>
    <m/>
  </r>
  <r>
    <x v="1634"/>
    <s v="AL-B001819"/>
    <x v="6"/>
    <s v="B001819"/>
    <s v="STRAIGHT"/>
    <n v="1000"/>
    <n v="10.99"/>
    <x v="3"/>
    <x v="6"/>
    <s v="Replenish"/>
    <x v="2"/>
    <x v="1"/>
    <s v="PRE 2023"/>
    <m/>
    <n v="70"/>
    <n v="55565.440000000002"/>
    <n v="55917.120000000003"/>
    <n v="-351.68000000000029"/>
    <n v="-6.2893081761006275E-3"/>
    <n v="793.79200000000003"/>
    <n v="45399.69"/>
    <n v="41838.93"/>
    <n v="3560.760000000002"/>
    <n v="8.5106382978723527E-2"/>
    <m/>
    <m/>
    <m/>
    <m/>
    <m/>
    <m/>
    <m/>
  </r>
  <r>
    <x v="1635"/>
    <s v="AL-A001819"/>
    <x v="2"/>
    <s v="A001819"/>
    <s v="STRAIGHT"/>
    <n v="1000"/>
    <n v="21.99"/>
    <x v="3"/>
    <x v="6"/>
    <s v="Replenish"/>
    <x v="2"/>
    <x v="1"/>
    <s v="PRE 2023"/>
    <m/>
    <n v="141"/>
    <n v="207934.11"/>
    <n v="224642.07"/>
    <n v="-16707.960000000021"/>
    <n v="-7.4375917209096309E-2"/>
    <n v="1474.7099999999998"/>
    <n v="228705.06"/>
    <n v="229950.14"/>
    <n v="-1245.0800000000163"/>
    <n v="-5.4145650878926199E-3"/>
    <m/>
    <m/>
    <m/>
    <m/>
    <m/>
    <m/>
    <m/>
  </r>
  <r>
    <x v="1636"/>
    <s v="AL-F001184"/>
    <x v="5"/>
    <s v="F001184"/>
    <s v="STRAIGHT"/>
    <n v="1000"/>
    <n v="41.99"/>
    <x v="6"/>
    <x v="2"/>
    <s v="Replenish"/>
    <x v="2"/>
    <x v="1"/>
    <s v="PRE 2023"/>
    <m/>
    <n v="143"/>
    <n v="202643.74"/>
    <n v="221665.21"/>
    <n v="-19021.47"/>
    <n v="-8.5811706762644491E-2"/>
    <n v="1417.0890909090908"/>
    <n v="105142.96"/>
    <n v="104933.01"/>
    <n v="209.95000000001164"/>
    <n v="2.000800320128171E-3"/>
    <m/>
    <m/>
    <m/>
    <m/>
    <m/>
    <m/>
    <m/>
  </r>
  <r>
    <x v="1637"/>
    <s v="AL-B001184"/>
    <x v="6"/>
    <s v="B001184"/>
    <s v="STRAIGHT"/>
    <n v="1000"/>
    <n v="10.99"/>
    <x v="6"/>
    <x v="2"/>
    <s v="Replenish"/>
    <x v="2"/>
    <x v="1"/>
    <s v="PRE 2023"/>
    <m/>
    <n v="79"/>
    <n v="28167.37"/>
    <n v="28519.05"/>
    <n v="-351.68000000000029"/>
    <n v="-1.2331406551059687E-2"/>
    <n v="356.54898734177215"/>
    <n v="39838.75"/>
    <n v="30848.93"/>
    <n v="8989.82"/>
    <n v="0.2914143213395084"/>
    <m/>
    <m/>
    <m/>
    <m/>
    <m/>
    <m/>
    <m/>
  </r>
  <r>
    <x v="1638"/>
    <s v="AL-A001184"/>
    <x v="2"/>
    <s v="A001184"/>
    <s v="STRAIGHT"/>
    <n v="1000"/>
    <n v="21.99"/>
    <x v="6"/>
    <x v="2"/>
    <s v="Replenish"/>
    <x v="2"/>
    <x v="1"/>
    <s v="PRE 2023"/>
    <m/>
    <n v="157"/>
    <n v="125562.57"/>
    <n v="132460.82"/>
    <n v="-6898.25"/>
    <n v="-5.2077663417756326E-2"/>
    <n v="799.76159235668797"/>
    <n v="184689.21"/>
    <n v="202398.45"/>
    <n v="-17709.24000000002"/>
    <n v="-8.7496915119656404E-2"/>
    <m/>
    <m/>
    <m/>
    <m/>
    <m/>
    <m/>
    <m/>
  </r>
  <r>
    <x v="1639"/>
    <s v="AL-D004709"/>
    <x v="3"/>
    <s v="D004709"/>
    <s v="STRAIGHT"/>
    <n v="4000"/>
    <n v="1.49"/>
    <x v="6"/>
    <x v="8"/>
    <s v="NoReplen"/>
    <x v="3"/>
    <x v="2"/>
    <s v="PRE 2023"/>
    <m/>
    <n v="1"/>
    <n v="120.69"/>
    <n v="72.7"/>
    <n v="47.989999999999995"/>
    <n v="0.66011004126547457"/>
    <n v="120.69"/>
    <n v="29.8"/>
    <n v="14.9"/>
    <n v="14.9"/>
    <n v="1"/>
    <m/>
    <m/>
    <m/>
    <m/>
    <m/>
    <m/>
    <m/>
  </r>
  <r>
    <x v="1640"/>
    <s v="AL-F001318"/>
    <x v="5"/>
    <s v="F001318"/>
    <s v="STRAIGHT"/>
    <n v="1000"/>
    <n v="22.99"/>
    <x v="6"/>
    <x v="7"/>
    <s v="Replenish"/>
    <x v="2"/>
    <x v="1"/>
    <s v="PRE 2023"/>
    <m/>
    <n v="14"/>
    <n v="16184.96"/>
    <n v="35.229999999999997"/>
    <n v="16149.73"/>
    <n v="458.40845869997162"/>
    <n v="1156.0685714285714"/>
    <n v="6483.18"/>
    <n v="0"/>
    <n v="6483.18"/>
    <s v=""/>
    <m/>
    <m/>
    <m/>
    <m/>
    <m/>
    <m/>
    <m/>
  </r>
  <r>
    <x v="1641"/>
    <s v="AL-A001318"/>
    <x v="2"/>
    <s v="A001318"/>
    <s v="STRAIGHT"/>
    <n v="1000"/>
    <n v="10.99"/>
    <x v="6"/>
    <x v="6"/>
    <s v="Replenish"/>
    <x v="2"/>
    <x v="1"/>
    <s v="PRE 2023"/>
    <m/>
    <n v="15"/>
    <n v="15594.81"/>
    <n v="2185.38"/>
    <n v="13409.43"/>
    <n v="6.1359717760755563"/>
    <n v="1039.654"/>
    <n v="7747.95"/>
    <n v="674.5"/>
    <n v="7073.45"/>
    <n v="10.486953298739808"/>
    <m/>
    <m/>
    <m/>
    <m/>
    <m/>
    <m/>
    <m/>
  </r>
  <r>
    <x v="1642"/>
    <s v="AL-E005840"/>
    <x v="4"/>
    <s v="E005840"/>
    <n v="0"/>
    <n v="5000"/>
    <n v="24.99"/>
    <x v="5"/>
    <x v="6"/>
    <s v="SpecOrder"/>
    <x v="3"/>
    <x v="1"/>
    <s v="PRE 2023"/>
    <m/>
    <n v="6"/>
    <n v="224.91"/>
    <n v="251.91"/>
    <n v="-27"/>
    <n v="-0.10718113612004287"/>
    <n v="37.484999999999999"/>
    <n v="29149.83"/>
    <n v="58723.02"/>
    <n v="-29573.189999999995"/>
    <n v="-0.50360471923957584"/>
    <m/>
    <m/>
    <m/>
    <m/>
    <m/>
    <m/>
    <m/>
  </r>
  <r>
    <x v="1643"/>
    <s v="AL-A001994"/>
    <x v="2"/>
    <s v="A001994"/>
    <n v="0"/>
    <n v="1000"/>
    <n v="22.99"/>
    <x v="5"/>
    <x v="2"/>
    <s v="Replenish"/>
    <x v="2"/>
    <x v="1"/>
    <s v="PRE 2023"/>
    <m/>
    <n v="95"/>
    <n v="34854.97"/>
    <n v="45708.63"/>
    <n v="-10853.659999999996"/>
    <n v="-0.23745318991183939"/>
    <n v="366.89442105263157"/>
    <n v="104749.26"/>
    <n v="271785.71000000002"/>
    <n v="-167036.45000000001"/>
    <n v="-0.61458878761506641"/>
    <m/>
    <m/>
    <m/>
    <m/>
    <m/>
    <m/>
    <m/>
  </r>
  <r>
    <x v="1644"/>
    <s v="AL-E005615"/>
    <x v="4"/>
    <s v="E005615"/>
    <n v="0"/>
    <n v="5000"/>
    <n v="24.99"/>
    <x v="5"/>
    <x v="6"/>
    <s v="SpecOrder"/>
    <x v="3"/>
    <x v="1"/>
    <s v="PRE 2023"/>
    <m/>
    <n v="5"/>
    <n v="723.72"/>
    <n v="1478.49"/>
    <n v="-754.77"/>
    <n v="-0.51050057829271756"/>
    <n v="144.744"/>
    <n v="19564.560000000001"/>
    <n v="12900.55"/>
    <n v="6664.010000000002"/>
    <n v="0.51656789826790339"/>
    <m/>
    <m/>
    <m/>
    <m/>
    <m/>
    <m/>
    <m/>
  </r>
  <r>
    <x v="1645"/>
    <s v="AL-A007313"/>
    <x v="2"/>
    <s v="A007313"/>
    <n v="0"/>
    <n v="7000"/>
    <n v="14.99"/>
    <x v="5"/>
    <x v="7"/>
    <s v="NoReplen"/>
    <x v="2"/>
    <x v="2"/>
    <s v="PRE 2023"/>
    <m/>
    <n v="1"/>
    <n v="959.36"/>
    <n v="23087.89"/>
    <n v="-22128.53"/>
    <n v="-0.95844748047569528"/>
    <n v="959.36"/>
    <n v="269.82"/>
    <n v="12233.84"/>
    <n v="-11964.02"/>
    <n v="-0.97794478266840179"/>
    <m/>
    <m/>
    <m/>
    <m/>
    <m/>
    <m/>
    <m/>
  </r>
  <r>
    <x v="1646"/>
    <s v="AL-F001671"/>
    <x v="5"/>
    <s v="F001671"/>
    <s v="STRAIGHT"/>
    <n v="1000"/>
    <n v="29.99"/>
    <x v="3"/>
    <x v="7"/>
    <s v="Replenish"/>
    <x v="2"/>
    <x v="1"/>
    <s v="PRE 2023"/>
    <m/>
    <n v="52"/>
    <n v="43212.98"/>
    <n v="0"/>
    <n v="43212.98"/>
    <s v=""/>
    <n v="831.0188461538462"/>
    <n v="26670.54"/>
    <n v="534.41"/>
    <n v="26136.13"/>
    <n v="48.906513725416822"/>
    <m/>
    <m/>
    <m/>
    <m/>
    <m/>
    <m/>
    <m/>
  </r>
  <r>
    <x v="1647"/>
    <s v="AL-A001671"/>
    <x v="2"/>
    <s v="A001671"/>
    <s v="STRAIGHT"/>
    <n v="1000"/>
    <n v="8.39"/>
    <x v="3"/>
    <x v="9"/>
    <s v="NoReplen"/>
    <x v="2"/>
    <x v="2"/>
    <s v="PRE 2023"/>
    <m/>
    <n v="1"/>
    <n v="38.36"/>
    <n v="175.89"/>
    <n v="-137.52999999999997"/>
    <n v="-0.78190914776280629"/>
    <n v="38.36"/>
    <s v=""/>
    <s v=""/>
    <s v=""/>
    <s v=""/>
    <m/>
    <m/>
    <m/>
    <m/>
    <m/>
    <m/>
    <m/>
  </r>
  <r>
    <x v="1648"/>
    <s v="AL-A007511"/>
    <x v="2"/>
    <s v="A007511"/>
    <s v="STRAIGHT"/>
    <n v="7000"/>
    <n v="24.99"/>
    <x v="3"/>
    <x v="2"/>
    <s v="Replenish"/>
    <x v="2"/>
    <x v="1"/>
    <s v="PRE 2023"/>
    <m/>
    <n v="103"/>
    <n v="58179.519999999997"/>
    <n v="64880.68"/>
    <n v="-6701.1600000000035"/>
    <n v="-0.10328436754978532"/>
    <n v="564.84970873786403"/>
    <n v="22548.6"/>
    <n v="29538.65"/>
    <n v="-6990.0500000000029"/>
    <n v="-0.23664080789067887"/>
    <m/>
    <m/>
    <m/>
    <m/>
    <m/>
    <m/>
    <m/>
  </r>
  <r>
    <x v="1649"/>
    <s v="AL-A070067"/>
    <x v="2"/>
    <s v="A070067"/>
    <s v="STRAIGHT"/>
    <n v="70000"/>
    <n v="24.99"/>
    <x v="11"/>
    <x v="2"/>
    <s v="Replenish"/>
    <x v="2"/>
    <x v="1"/>
    <d v="2023-11-01T00:00:00"/>
    <m/>
    <n v="41"/>
    <n v="16966.62"/>
    <n v="19938.75"/>
    <n v="-2972.130000000001"/>
    <n v="-0.14906300545420359"/>
    <n v="413.82"/>
    <n v="2976.72"/>
    <n v="4125.21"/>
    <n v="-1148.4900000000002"/>
    <n v="-0.2784076447017243"/>
    <m/>
    <m/>
    <m/>
    <m/>
    <m/>
    <m/>
    <m/>
  </r>
  <r>
    <x v="1650"/>
    <s v="AL-F000672"/>
    <x v="5"/>
    <s v="F000672"/>
    <s v="STRAIGHT"/>
    <n v="1000"/>
    <n v="15.59"/>
    <x v="3"/>
    <x v="9"/>
    <s v="NoReplen"/>
    <x v="2"/>
    <x v="2"/>
    <s v="PRE 2023"/>
    <m/>
    <n v="1"/>
    <n v="171.49"/>
    <n v="51.98"/>
    <n v="119.51000000000002"/>
    <n v="2.2991535205848406"/>
    <n v="171.49"/>
    <s v=""/>
    <s v=""/>
    <s v=""/>
    <s v=""/>
    <m/>
    <m/>
    <m/>
    <m/>
    <m/>
    <m/>
    <m/>
  </r>
  <r>
    <x v="1651"/>
    <s v="AL-A007033"/>
    <x v="2"/>
    <s v="A007033"/>
    <n v="0"/>
    <n v="7000"/>
    <n v="11.99"/>
    <x v="7"/>
    <x v="7"/>
    <s v="NoReplen"/>
    <x v="4"/>
    <x v="4"/>
    <s v="PRE 2023"/>
    <m/>
    <n v="8"/>
    <n v="1594.67"/>
    <n v="2845.7"/>
    <n v="-1251.0299999999997"/>
    <n v="-0.43962118283726315"/>
    <n v="199.33375000000001"/>
    <n v="155.87"/>
    <n v="95.92"/>
    <n v="59.95"/>
    <n v="0.625"/>
    <m/>
    <m/>
    <m/>
    <m/>
    <m/>
    <m/>
    <m/>
  </r>
  <r>
    <x v="1652"/>
    <s v="AL-A010188"/>
    <x v="2"/>
    <s v="A010188"/>
    <s v="STRAIGHT"/>
    <n v="10000"/>
    <n v="35.99"/>
    <x v="3"/>
    <x v="5"/>
    <s v="Barrel"/>
    <x v="3"/>
    <x v="2"/>
    <s v="PRE 2023"/>
    <m/>
    <n v="4"/>
    <n v="3995.21"/>
    <n v="13557.74"/>
    <n v="-9562.5299999999988"/>
    <n v="-0.70531888058039172"/>
    <n v="998.80250000000001"/>
    <n v="0"/>
    <n v="419.93"/>
    <n v="-419.93"/>
    <n v="-1"/>
    <m/>
    <m/>
    <m/>
    <m/>
    <m/>
    <m/>
    <m/>
  </r>
  <r>
    <x v="1653"/>
    <s v="AL-A009823"/>
    <x v="2"/>
    <s v="A009823"/>
    <s v="STRAIGHT"/>
    <n v="10000"/>
    <n v="44.99"/>
    <x v="3"/>
    <x v="4"/>
    <s v="NoReplen"/>
    <x v="3"/>
    <x v="1"/>
    <s v="PRE 2023"/>
    <m/>
    <n v="2"/>
    <n v="584.87"/>
    <n v="4049.1"/>
    <n v="-3464.23"/>
    <n v="-0.85555555555555551"/>
    <n v="292.435"/>
    <s v=""/>
    <s v=""/>
    <s v=""/>
    <s v=""/>
    <m/>
    <m/>
    <m/>
    <m/>
    <m/>
    <m/>
    <m/>
  </r>
  <r>
    <x v="1654"/>
    <s v="AL-A010836"/>
    <x v="2"/>
    <s v="A010836"/>
    <s v="STRAIGHT"/>
    <n v="10000"/>
    <n v="49.99"/>
    <x v="3"/>
    <x v="4"/>
    <s v="Barrel"/>
    <x v="2"/>
    <x v="1"/>
    <d v="2025-01-01T00:00:00"/>
    <m/>
    <n v="11"/>
    <n v="4999"/>
    <n v="11247.75"/>
    <n v="-6248.75"/>
    <n v="-0.55555555555555558"/>
    <n v="454.45454545454544"/>
    <n v="49.99"/>
    <n v="549.89"/>
    <n v="-499.9"/>
    <n v="-0.90909090909090906"/>
    <m/>
    <m/>
    <m/>
    <m/>
    <m/>
    <m/>
    <m/>
  </r>
  <r>
    <x v="1655"/>
    <s v="AL-A010765"/>
    <x v="2"/>
    <s v="A010765"/>
    <s v="STRAIGHT"/>
    <n v="10000"/>
    <n v="69.989999999999995"/>
    <x v="3"/>
    <x v="5"/>
    <s v="Allocated1"/>
    <x v="1"/>
    <x v="1"/>
    <d v="2024-11-01T00:00:00"/>
    <m/>
    <n v="6"/>
    <n v="1749.75"/>
    <n v="10708.47"/>
    <n v="-8958.7199999999993"/>
    <n v="-0.83660130718954251"/>
    <n v="291.625"/>
    <n v="0"/>
    <n v="139.97999999999999"/>
    <n v="-139.97999999999999"/>
    <n v="-1"/>
    <m/>
    <m/>
    <m/>
    <m/>
    <m/>
    <m/>
    <m/>
  </r>
  <r>
    <x v="1656"/>
    <s v="AL-A010766"/>
    <x v="2"/>
    <s v="A010766"/>
    <s v="STRAIGHT"/>
    <n v="10000"/>
    <n v="69.989999999999995"/>
    <x v="3"/>
    <x v="5"/>
    <s v="Allocated1"/>
    <x v="1"/>
    <x v="1"/>
    <d v="2024-11-01T00:00:00"/>
    <m/>
    <n v="9"/>
    <n v="1329.81"/>
    <n v="6929.01"/>
    <n v="-5599.2000000000007"/>
    <n v="-0.80808080808080807"/>
    <n v="147.75666666666666"/>
    <n v="0"/>
    <n v="139.97999999999999"/>
    <n v="-139.97999999999999"/>
    <n v="-1"/>
    <m/>
    <m/>
    <m/>
    <m/>
    <m/>
    <m/>
    <m/>
  </r>
  <r>
    <x v="1657"/>
    <s v="AL-F007185"/>
    <x v="5"/>
    <s v="F007185"/>
    <n v="0"/>
    <n v="10000"/>
    <n v="7.91"/>
    <x v="1"/>
    <x v="10"/>
    <s v="NoReplen"/>
    <x v="2"/>
    <x v="4"/>
    <s v="PRE 2023"/>
    <m/>
    <s v=""/>
    <n v="47.46"/>
    <n v="94.92"/>
    <n v="-47.46"/>
    <n v="-0.5"/>
    <s v=""/>
    <s v=""/>
    <s v=""/>
    <s v=""/>
    <s v=""/>
    <m/>
    <m/>
    <m/>
    <m/>
    <m/>
    <m/>
    <m/>
  </r>
  <r>
    <x v="1658"/>
    <s v="AL-A007512"/>
    <x v="2"/>
    <s v="A007512"/>
    <s v="STRAIGHT"/>
    <n v="10000"/>
    <n v="17.989999999999998"/>
    <x v="5"/>
    <x v="2"/>
    <s v="NoReplen"/>
    <x v="2"/>
    <x v="2"/>
    <s v="PRE 2023"/>
    <m/>
    <n v="3"/>
    <n v="5997.37"/>
    <n v="8016.57"/>
    <n v="-2019.1999999999998"/>
    <n v="-0.2518782970771789"/>
    <n v="1999.1233333333332"/>
    <n v="1322.55"/>
    <n v="3233.02"/>
    <n v="-1910.47"/>
    <n v="-0.59092427513594104"/>
    <m/>
    <m/>
    <m/>
    <m/>
    <m/>
    <m/>
    <m/>
  </r>
  <r>
    <x v="1659"/>
    <s v="AL-B006294"/>
    <x v="6"/>
    <s v="B006294"/>
    <s v="STRAIGHT"/>
    <n v="6000"/>
    <n v="8.99"/>
    <x v="5"/>
    <x v="6"/>
    <s v="Delisted"/>
    <x v="5"/>
    <x v="3"/>
    <s v="PRE 2023"/>
    <m/>
    <s v=""/>
    <n v="0"/>
    <n v="0"/>
    <n v="0"/>
    <s v=""/>
    <s v=""/>
    <s v=""/>
    <s v=""/>
    <s v=""/>
    <s v=""/>
    <m/>
    <m/>
    <m/>
    <m/>
    <m/>
    <m/>
    <m/>
  </r>
  <r>
    <x v="1660"/>
    <s v="AL-E005372"/>
    <x v="4"/>
    <s v="E005372"/>
    <n v="0"/>
    <n v="10000"/>
    <n v="16.79"/>
    <x v="5"/>
    <x v="7"/>
    <s v="NoReplen"/>
    <x v="3"/>
    <x v="3"/>
    <s v="PRE 2023"/>
    <m/>
    <s v=""/>
    <n v="16.79"/>
    <n v="604.44000000000005"/>
    <n v="-587.65000000000009"/>
    <n v="-0.97222222222222221"/>
    <s v=""/>
    <s v=""/>
    <s v=""/>
    <s v=""/>
    <s v=""/>
    <m/>
    <m/>
    <m/>
    <m/>
    <m/>
    <m/>
    <m/>
  </r>
  <r>
    <x v="1661"/>
    <s v="AL-F000345"/>
    <x v="5"/>
    <s v="F000345"/>
    <n v="0"/>
    <n v="10000"/>
    <n v="49.99"/>
    <x v="5"/>
    <x v="6"/>
    <s v="Replenish"/>
    <x v="2"/>
    <x v="1"/>
    <s v="PRE 2023"/>
    <m/>
    <n v="124"/>
    <n v="88382.32"/>
    <n v="97830.43"/>
    <n v="-9448.109999999986"/>
    <n v="-9.6576392437404013E-2"/>
    <n v="712.76064516129043"/>
    <n v="12097.58"/>
    <n v="17496.5"/>
    <n v="-5398.92"/>
    <n v="-0.30857142857142861"/>
    <m/>
    <m/>
    <m/>
    <m/>
    <m/>
    <m/>
    <m/>
  </r>
  <r>
    <x v="1662"/>
    <s v="AL-A000345"/>
    <x v="2"/>
    <s v="A000345"/>
    <n v="0"/>
    <n v="10000"/>
    <n v="25.99"/>
    <x v="5"/>
    <x v="6"/>
    <s v="Replenish"/>
    <x v="2"/>
    <x v="1"/>
    <s v="PRE 2023"/>
    <m/>
    <n v="157"/>
    <n v="151793.75"/>
    <n v="138453.49"/>
    <n v="13340.260000000009"/>
    <n v="9.6351922945387747E-2"/>
    <n v="966.83917197452229"/>
    <n v="145208.35"/>
    <n v="138182.71"/>
    <n v="7025.640000000014"/>
    <n v="5.0843119229605493E-2"/>
    <m/>
    <m/>
    <m/>
    <m/>
    <m/>
    <m/>
    <m/>
  </r>
  <r>
    <x v="1663"/>
    <s v="AL-F000346"/>
    <x v="5"/>
    <s v="F000346"/>
    <n v="0"/>
    <n v="10000"/>
    <n v="49.99"/>
    <x v="5"/>
    <x v="6"/>
    <s v="Replenish"/>
    <x v="2"/>
    <x v="1"/>
    <s v="PRE 2023"/>
    <m/>
    <n v="145"/>
    <n v="149779.78"/>
    <n v="195060.09"/>
    <n v="-45280.31"/>
    <n v="-0.23213518459875615"/>
    <n v="1032.9639999999999"/>
    <n v="55404.83"/>
    <n v="59881.77"/>
    <n v="-4476.9399999999951"/>
    <n v="-7.476298713281182E-2"/>
    <m/>
    <m/>
    <m/>
    <m/>
    <m/>
    <m/>
    <m/>
  </r>
  <r>
    <x v="1664"/>
    <s v="AL-B000346"/>
    <x v="6"/>
    <s v="B000346"/>
    <n v="0"/>
    <n v="10000"/>
    <n v="11.99"/>
    <x v="5"/>
    <x v="6"/>
    <s v="Replenish"/>
    <x v="2"/>
    <x v="1"/>
    <s v="PRE 2023"/>
    <m/>
    <n v="98"/>
    <n v="72479.55"/>
    <n v="104301.01"/>
    <n v="-31821.459999999992"/>
    <n v="-0.3050925393723416"/>
    <n v="739.58724489795918"/>
    <n v="65177.64"/>
    <n v="83174.63"/>
    <n v="-17996.990000000005"/>
    <n v="-0.21637595502378559"/>
    <m/>
    <m/>
    <m/>
    <m/>
    <m/>
    <m/>
    <m/>
  </r>
  <r>
    <x v="1665"/>
    <s v="AL-A000346"/>
    <x v="2"/>
    <s v="A000346"/>
    <n v="0"/>
    <n v="10000"/>
    <n v="25.99"/>
    <x v="5"/>
    <x v="6"/>
    <s v="Replenish"/>
    <x v="2"/>
    <x v="1"/>
    <s v="PRE 2023"/>
    <m/>
    <n v="157"/>
    <n v="143083.76"/>
    <n v="182615.02"/>
    <n v="-39531.25999999998"/>
    <n v="-0.21647321233488892"/>
    <n v="911.36152866242048"/>
    <n v="217486.7"/>
    <n v="261167.58"/>
    <n v="-43680.879999999976"/>
    <n v="-0.16725230597151441"/>
    <m/>
    <m/>
    <m/>
    <m/>
    <m/>
    <m/>
    <m/>
  </r>
  <r>
    <x v="1666"/>
    <s v="AL-F000475"/>
    <x v="5"/>
    <s v="F000475"/>
    <s v="BLENDED"/>
    <n v="10000"/>
    <n v="46.99"/>
    <x v="4"/>
    <x v="6"/>
    <s v="Replenish"/>
    <x v="2"/>
    <x v="1"/>
    <s v="PRE 2023"/>
    <m/>
    <n v="126"/>
    <n v="150499.29"/>
    <n v="168005.43"/>
    <n v="-17506.139999999985"/>
    <n v="-0.10419984639782165"/>
    <n v="1194.4388095238096"/>
    <n v="18397.02"/>
    <n v="21497.16"/>
    <n v="-3100.1399999999994"/>
    <n v="-0.14421160748675632"/>
    <m/>
    <m/>
    <m/>
    <m/>
    <m/>
    <m/>
    <m/>
  </r>
  <r>
    <x v="1667"/>
    <s v="AL-A000475"/>
    <x v="2"/>
    <s v="A000475"/>
    <s v="BLENDED"/>
    <n v="10000"/>
    <n v="24.99"/>
    <x v="4"/>
    <x v="6"/>
    <s v="Replenish"/>
    <x v="2"/>
    <x v="1"/>
    <s v="PRE 2023"/>
    <m/>
    <n v="133"/>
    <n v="47331.06"/>
    <n v="55330.559999999998"/>
    <n v="-7999.5"/>
    <n v="-0.14457652335345961"/>
    <n v="355.87263157894733"/>
    <n v="29513.19"/>
    <n v="31760.73"/>
    <n v="-2247.5400000000009"/>
    <n v="-7.0764746276297807E-2"/>
    <m/>
    <m/>
    <m/>
    <m/>
    <m/>
    <m/>
    <m/>
  </r>
  <r>
    <x v="1668"/>
    <s v="AL-A005261"/>
    <x v="2"/>
    <s v="A005261"/>
    <s v="BLENDED"/>
    <n v="10000"/>
    <n v="19.79"/>
    <x v="4"/>
    <x v="7"/>
    <s v="NoReplen"/>
    <x v="3"/>
    <x v="3"/>
    <s v="PRE 2023"/>
    <m/>
    <s v=""/>
    <n v="59.37"/>
    <n v="824.67"/>
    <n v="-765.3"/>
    <n v="-0.92800756666302886"/>
    <s v=""/>
    <n v="0"/>
    <n v="237.48"/>
    <n v="-237.48"/>
    <n v="-1"/>
    <m/>
    <m/>
    <m/>
    <m/>
    <m/>
    <m/>
    <m/>
  </r>
  <r>
    <x v="1669"/>
    <s v="AL-A010876"/>
    <x v="2"/>
    <s v="A010876"/>
    <s v="STRAIGHT"/>
    <n v="10000"/>
    <n v="199.99"/>
    <x v="3"/>
    <x v="3"/>
    <s v="Allocated1"/>
    <x v="2"/>
    <x v="1"/>
    <d v="2025-03-10T00:00:00"/>
    <m/>
    <n v="4"/>
    <n v="6599.67"/>
    <n v="0"/>
    <n v="6599.67"/>
    <s v=""/>
    <n v="1649.9175"/>
    <n v="3599.82"/>
    <n v="0"/>
    <n v="3599.82"/>
    <s v=""/>
    <m/>
    <m/>
    <m/>
    <m/>
    <m/>
    <m/>
    <m/>
  </r>
  <r>
    <x v="1670"/>
    <s v="AL-A070265"/>
    <x v="2"/>
    <s v="A070265"/>
    <n v="0"/>
    <n v="70000"/>
    <n v="37.99"/>
    <x v="7"/>
    <x v="4"/>
    <s v="NoReplen"/>
    <x v="2"/>
    <x v="1"/>
    <d v="2025-05-01T00:00:00"/>
    <m/>
    <n v="1"/>
    <n v="186.95"/>
    <n v="0"/>
    <n v="186.95"/>
    <s v=""/>
    <n v="186.95"/>
    <n v="4860.67"/>
    <n v="607.84"/>
    <n v="4252.83"/>
    <n v="6.9966274019478805"/>
    <m/>
    <m/>
    <m/>
    <m/>
    <m/>
    <m/>
    <m/>
  </r>
  <r>
    <x v="1671"/>
    <s v="AL-A000921"/>
    <x v="2"/>
    <s v="A000921"/>
    <n v="0"/>
    <n v="10000"/>
    <n v="41.49"/>
    <x v="7"/>
    <x v="4"/>
    <s v="Replenish"/>
    <x v="2"/>
    <x v="1"/>
    <s v="PRE 2023"/>
    <m/>
    <n v="79"/>
    <n v="37213.040000000001"/>
    <n v="38265.46"/>
    <n v="-1052.4199999999983"/>
    <n v="-2.7503132067404845E-2"/>
    <n v="471.05113924050636"/>
    <n v="256047.29"/>
    <n v="172065.66"/>
    <n v="83981.63"/>
    <n v="0.48807896938877859"/>
    <m/>
    <m/>
    <m/>
    <m/>
    <m/>
    <m/>
    <m/>
  </r>
  <r>
    <x v="1672"/>
    <s v="AL-A030120"/>
    <x v="2"/>
    <s v="A030120"/>
    <s v="STRAIGHT"/>
    <n v="30000"/>
    <n v="89.99"/>
    <x v="8"/>
    <x v="3"/>
    <s v="CGPO2"/>
    <x v="1"/>
    <x v="1"/>
    <s v="PRE 2023"/>
    <m/>
    <n v="0"/>
    <n v="269.97000000000003"/>
    <n v="0"/>
    <n v="269.97000000000003"/>
    <s v=""/>
    <s v=""/>
    <n v="539.94000000000005"/>
    <n v="89.99"/>
    <n v="449.95000000000005"/>
    <n v="5.0000000000000009"/>
    <m/>
    <m/>
    <m/>
    <m/>
    <m/>
    <m/>
    <m/>
  </r>
  <r>
    <x v="1673"/>
    <s v="AL-A005337"/>
    <x v="2"/>
    <s v="A005337"/>
    <n v="0"/>
    <n v="7000"/>
    <n v="27.59"/>
    <x v="7"/>
    <x v="4"/>
    <s v="SpecOrder"/>
    <x v="3"/>
    <x v="2"/>
    <s v="PRE 2023"/>
    <m/>
    <n v="2"/>
    <n v="27.59"/>
    <n v="1484.67"/>
    <n v="-1457.0800000000002"/>
    <n v="-0.98141674580883298"/>
    <n v="13.795"/>
    <n v="2048.5500000000002"/>
    <n v="5263.83"/>
    <n v="-3215.2799999999997"/>
    <n v="-0.61082519762226362"/>
    <m/>
    <m/>
    <m/>
    <m/>
    <m/>
    <m/>
    <m/>
  </r>
  <r>
    <x v="1674"/>
    <s v="AL-A010503"/>
    <x v="2"/>
    <s v="A010503"/>
    <s v="STRAIGHT"/>
    <n v="10000"/>
    <n v="44.99"/>
    <x v="3"/>
    <x v="4"/>
    <s v="Allocated1"/>
    <x v="1"/>
    <x v="4"/>
    <s v="PRE 2023"/>
    <m/>
    <n v="6"/>
    <n v="314.93"/>
    <n v="1079.76"/>
    <n v="-764.82999999999993"/>
    <n v="-0.70833333333333326"/>
    <n v="52.488333333333337"/>
    <s v=""/>
    <s v=""/>
    <s v=""/>
    <s v=""/>
    <m/>
    <m/>
    <m/>
    <m/>
    <m/>
    <m/>
    <m/>
  </r>
  <r>
    <x v="1675"/>
    <s v="AL-A010505"/>
    <x v="2"/>
    <s v="A010505"/>
    <s v="STRAIGHT"/>
    <n v="10000"/>
    <n v="49.99"/>
    <x v="3"/>
    <x v="4"/>
    <s v="Allocated1"/>
    <x v="1"/>
    <x v="4"/>
    <s v="PRE 2023"/>
    <m/>
    <n v="1"/>
    <n v="199.96"/>
    <n v="299.94"/>
    <n v="-99.97999999999999"/>
    <n v="-0.33333333333333326"/>
    <n v="199.96"/>
    <s v=""/>
    <s v=""/>
    <s v=""/>
    <s v=""/>
    <m/>
    <m/>
    <m/>
    <m/>
    <m/>
    <m/>
    <m/>
  </r>
  <r>
    <x v="1676"/>
    <s v="AL-A010656"/>
    <x v="2"/>
    <s v="A010656"/>
    <s v="STRAIGHT"/>
    <n v="10000"/>
    <n v="49.99"/>
    <x v="3"/>
    <x v="4"/>
    <s v="Barrel"/>
    <x v="1"/>
    <x v="1"/>
    <d v="2023-12-01T00:00:00"/>
    <m/>
    <n v="5"/>
    <n v="549.89"/>
    <n v="1399.72"/>
    <n v="-849.83"/>
    <n v="-0.60714285714285721"/>
    <n v="109.97799999999999"/>
    <s v=""/>
    <s v=""/>
    <s v=""/>
    <s v=""/>
    <m/>
    <m/>
    <m/>
    <m/>
    <m/>
    <m/>
    <m/>
  </r>
  <r>
    <x v="1677"/>
    <s v="AL-A010360"/>
    <x v="2"/>
    <s v="A010360"/>
    <s v="STRAIGHT"/>
    <n v="10000"/>
    <n v="26.99"/>
    <x v="3"/>
    <x v="4"/>
    <s v="NoReplen"/>
    <x v="1"/>
    <x v="2"/>
    <s v="PRE 2023"/>
    <m/>
    <n v="2"/>
    <n v="1340.51"/>
    <n v="1709.62"/>
    <n v="-369.1099999999999"/>
    <n v="-0.21590177934277788"/>
    <n v="670.255"/>
    <n v="539.79999999999995"/>
    <n v="0"/>
    <n v="539.79999999999995"/>
    <s v=""/>
    <m/>
    <m/>
    <m/>
    <m/>
    <m/>
    <m/>
    <m/>
  </r>
  <r>
    <x v="1678"/>
    <s v="AL-A010504"/>
    <x v="2"/>
    <s v="A010504"/>
    <s v="STRAIGHT"/>
    <n v="10000"/>
    <n v="44.99"/>
    <x v="11"/>
    <x v="4"/>
    <s v="Allocated1"/>
    <x v="1"/>
    <x v="4"/>
    <s v="PRE 2023"/>
    <m/>
    <n v="6"/>
    <n v="224.95"/>
    <n v="629.86"/>
    <n v="-404.91"/>
    <n v="-0.6428571428571429"/>
    <n v="37.491666666666667"/>
    <s v=""/>
    <s v=""/>
    <s v=""/>
    <s v=""/>
    <m/>
    <m/>
    <m/>
    <m/>
    <m/>
    <m/>
    <m/>
  </r>
  <r>
    <x v="1679"/>
    <s v="AL-A010764"/>
    <x v="2"/>
    <s v="A010764"/>
    <s v="FLAVORED"/>
    <n v="10000"/>
    <n v="44.99"/>
    <x v="3"/>
    <x v="4"/>
    <s v="Allocated2"/>
    <x v="1"/>
    <x v="1"/>
    <d v="2025-01-01T00:00:00"/>
    <m/>
    <n v="4"/>
    <n v="2114.5300000000002"/>
    <n v="1979.56"/>
    <n v="134.97000000000025"/>
    <n v="6.8181818181818343E-2"/>
    <n v="528.63250000000005"/>
    <n v="269.94"/>
    <n v="0"/>
    <n v="269.94"/>
    <s v=""/>
    <m/>
    <m/>
    <m/>
    <m/>
    <m/>
    <m/>
    <m/>
  </r>
  <r>
    <x v="1680"/>
    <s v="AL-A010792"/>
    <x v="2"/>
    <s v="A010792"/>
    <s v="STRAIGHT"/>
    <n v="10000"/>
    <n v="49.99"/>
    <x v="3"/>
    <x v="4"/>
    <s v="Allocated1"/>
    <x v="1"/>
    <x v="1"/>
    <d v="2024-11-01T00:00:00"/>
    <m/>
    <s v=""/>
    <n v="399.92"/>
    <n v="1099.78"/>
    <n v="-699.8599999999999"/>
    <n v="-0.63636363636363635"/>
    <s v=""/>
    <s v=""/>
    <s v=""/>
    <s v=""/>
    <s v=""/>
    <m/>
    <m/>
    <m/>
    <m/>
    <m/>
    <m/>
    <m/>
  </r>
  <r>
    <x v="1681"/>
    <s v="AL-A070247"/>
    <x v="2"/>
    <s v="A070247"/>
    <s v="STRAIGHT"/>
    <n v="70000"/>
    <n v="59.99"/>
    <x v="3"/>
    <x v="5"/>
    <s v="NoReplen"/>
    <x v="1"/>
    <x v="1"/>
    <d v="2024-07-01T00:00:00"/>
    <m/>
    <n v="14"/>
    <n v="9418.43"/>
    <n v="9478.42"/>
    <n v="-59.989999999999782"/>
    <n v="-6.3291139240505556E-3"/>
    <n v="672.745"/>
    <n v="1319.78"/>
    <n v="2579.5700000000002"/>
    <n v="-1259.7900000000002"/>
    <n v="-0.4883720930232559"/>
    <m/>
    <m/>
    <m/>
    <m/>
    <m/>
    <m/>
    <m/>
  </r>
  <r>
    <x v="1682"/>
    <s v="AL-A070249"/>
    <x v="2"/>
    <s v="A070249"/>
    <s v="STRAIGHT"/>
    <n v="70000"/>
    <n v="69.989999999999995"/>
    <x v="3"/>
    <x v="5"/>
    <s v="NoReplen"/>
    <x v="2"/>
    <x v="1"/>
    <d v="2024-07-01T00:00:00"/>
    <m/>
    <n v="6"/>
    <n v="5599.2"/>
    <n v="12668.19"/>
    <n v="-7068.9900000000007"/>
    <n v="-0.55801104972375692"/>
    <n v="933.19999999999993"/>
    <n v="1959.72"/>
    <n v="3009.57"/>
    <n v="-1049.8500000000001"/>
    <n v="-0.34883720930232565"/>
    <m/>
    <m/>
    <m/>
    <m/>
    <m/>
    <m/>
    <m/>
  </r>
  <r>
    <x v="1683"/>
    <s v="AL-A070246"/>
    <x v="2"/>
    <s v="A070246"/>
    <s v="STRAIGHT"/>
    <n v="70000"/>
    <n v="39.99"/>
    <x v="3"/>
    <x v="4"/>
    <s v="Replenish"/>
    <x v="2"/>
    <x v="1"/>
    <d v="2024-07-01T00:00:00"/>
    <m/>
    <n v="31"/>
    <n v="10677.33"/>
    <n v="439.89"/>
    <n v="10237.44"/>
    <n v="23.272727272727273"/>
    <n v="344.43"/>
    <n v="3719.07"/>
    <n v="0"/>
    <n v="3719.07"/>
    <s v=""/>
    <m/>
    <m/>
    <m/>
    <m/>
    <m/>
    <m/>
    <m/>
  </r>
  <r>
    <x v="1684"/>
    <s v="AL-A007774"/>
    <x v="2"/>
    <s v="A007774"/>
    <s v="STRAIGHT"/>
    <n v="7000"/>
    <n v="34.79"/>
    <x v="3"/>
    <x v="4"/>
    <s v="NoReplen"/>
    <x v="2"/>
    <x v="2"/>
    <s v="PRE 2023"/>
    <m/>
    <n v="1"/>
    <n v="1530.76"/>
    <n v="12560.25"/>
    <n v="-11029.49"/>
    <n v="-0.87812662964511057"/>
    <n v="1530.76"/>
    <n v="556.64"/>
    <n v="2041.21"/>
    <n v="-1484.5700000000002"/>
    <n v="-0.72729900402212411"/>
    <m/>
    <m/>
    <m/>
    <m/>
    <m/>
    <m/>
    <m/>
  </r>
  <r>
    <x v="1685"/>
    <s v="AL-E003618"/>
    <x v="4"/>
    <s v="E003618"/>
    <n v="0"/>
    <n v="10000"/>
    <n v="7.49"/>
    <x v="14"/>
    <x v="12"/>
    <s v="Replenish"/>
    <x v="2"/>
    <x v="1"/>
    <s v="PRE 2023"/>
    <m/>
    <n v="157"/>
    <n v="39488.67"/>
    <n v="39562.949999999997"/>
    <n v="-74.279999999998836"/>
    <n v="-1.8775141894120662E-3"/>
    <n v="251.52019108280254"/>
    <n v="38441.75"/>
    <n v="37051.019999999997"/>
    <n v="1390.7300000000032"/>
    <n v="3.7535538832669246E-2"/>
    <m/>
    <m/>
    <m/>
    <m/>
    <m/>
    <m/>
    <m/>
  </r>
  <r>
    <x v="1686"/>
    <s v="AL-E003615"/>
    <x v="4"/>
    <s v="E003615"/>
    <n v="0"/>
    <n v="10000"/>
    <n v="7.49"/>
    <x v="14"/>
    <x v="12"/>
    <s v="Replenish"/>
    <x v="2"/>
    <x v="1"/>
    <s v="PRE 2023"/>
    <m/>
    <n v="154"/>
    <n v="68670.179999999993"/>
    <n v="74646.48"/>
    <n v="-5976.3000000000029"/>
    <n v="-8.0061377308079384E-2"/>
    <n v="445.91025974025968"/>
    <n v="110078.81"/>
    <n v="86782.35"/>
    <n v="23296.459999999992"/>
    <n v="0.26844698259496313"/>
    <m/>
    <m/>
    <m/>
    <m/>
    <m/>
    <m/>
    <m/>
  </r>
  <r>
    <x v="1687"/>
    <s v="AL-E008065"/>
    <x v="4"/>
    <s v="E008065"/>
    <s v="STRAIGHT"/>
    <n v="10000"/>
    <n v="11.99"/>
    <x v="6"/>
    <x v="7"/>
    <s v="NoReplen"/>
    <x v="6"/>
    <x v="2"/>
    <s v="PRE 2023"/>
    <m/>
    <n v="1"/>
    <n v="35.97"/>
    <n v="935.22"/>
    <n v="-899.25"/>
    <n v="-0.96153846153846156"/>
    <n v="35.97"/>
    <n v="0"/>
    <n v="407.66"/>
    <n v="-407.66"/>
    <n v="-1"/>
    <m/>
    <m/>
    <m/>
    <m/>
    <m/>
    <m/>
    <m/>
  </r>
  <r>
    <x v="1688"/>
    <s v="AL-F001448"/>
    <x v="5"/>
    <s v="F001448"/>
    <s v="STRAIGHT"/>
    <n v="10000"/>
    <n v="36.99"/>
    <x v="6"/>
    <x v="6"/>
    <s v="Replenish"/>
    <x v="2"/>
    <x v="1"/>
    <s v="PRE 2023"/>
    <m/>
    <n v="126"/>
    <n v="28482.3"/>
    <n v="65402.33"/>
    <n v="-36920.03"/>
    <n v="-0.56450634098204144"/>
    <n v="226.04999999999998"/>
    <n v="9839.34"/>
    <n v="15874.25"/>
    <n v="-6034.91"/>
    <n v="-0.38016977180024247"/>
    <m/>
    <m/>
    <m/>
    <m/>
    <m/>
    <m/>
    <m/>
  </r>
  <r>
    <x v="1689"/>
    <s v="AL-A004042"/>
    <x v="2"/>
    <s v="A004042"/>
    <s v="FLAVORED"/>
    <n v="10000"/>
    <n v="8.99"/>
    <x v="6"/>
    <x v="7"/>
    <s v="NoReplen"/>
    <x v="3"/>
    <x v="3"/>
    <s v="PRE 2023"/>
    <m/>
    <s v=""/>
    <n v="26.97"/>
    <n v="107.88"/>
    <n v="-80.91"/>
    <n v="-0.75"/>
    <s v=""/>
    <s v=""/>
    <s v=""/>
    <s v=""/>
    <s v=""/>
    <m/>
    <m/>
    <m/>
    <m/>
    <m/>
    <m/>
    <m/>
  </r>
  <r>
    <x v="1690"/>
    <s v="AL-E005173"/>
    <x v="4"/>
    <s v="E005173"/>
    <s v="FLAVORED"/>
    <n v="10000"/>
    <n v="10.19"/>
    <x v="6"/>
    <x v="9"/>
    <s v="NoReplen"/>
    <x v="3"/>
    <x v="2"/>
    <s v="PRE 2023"/>
    <m/>
    <n v="1"/>
    <n v="112.09"/>
    <n v="713.3"/>
    <n v="-601.20999999999992"/>
    <n v="-0.84285714285714286"/>
    <n v="112.09"/>
    <s v=""/>
    <s v=""/>
    <s v=""/>
    <s v=""/>
    <m/>
    <m/>
    <m/>
    <m/>
    <m/>
    <m/>
    <m/>
  </r>
  <r>
    <x v="1691"/>
    <s v="AL-A004569"/>
    <x v="2"/>
    <s v="A004569"/>
    <s v="FLAVORED"/>
    <n v="4000"/>
    <n v="8.99"/>
    <x v="6"/>
    <x v="7"/>
    <s v="NoReplen"/>
    <x v="3"/>
    <x v="2"/>
    <d v="2026-02-01T00:00:00"/>
    <m/>
    <s v=""/>
    <n v="197.78"/>
    <n v="0"/>
    <n v="197.78"/>
    <s v=""/>
    <s v=""/>
    <n v="0"/>
    <n v="14.99"/>
    <n v="-14.99"/>
    <n v="-1"/>
    <m/>
    <m/>
    <m/>
    <m/>
    <m/>
    <m/>
    <m/>
  </r>
  <r>
    <x v="1692"/>
    <s v="AL-E070531"/>
    <x v="4"/>
    <s v="E070531"/>
    <s v="FLAVORED"/>
    <n v="70000"/>
    <n v="19.989999999999998"/>
    <x v="7"/>
    <x v="6"/>
    <s v="Replenish"/>
    <x v="2"/>
    <x v="1"/>
    <d v="2025-09-01T00:00:00"/>
    <m/>
    <n v="9"/>
    <n v="3498.25"/>
    <n v="0"/>
    <n v="3498.25"/>
    <s v=""/>
    <n v="388.69444444444446"/>
    <n v="20589.7"/>
    <n v="0"/>
    <n v="20589.7"/>
    <s v=""/>
    <m/>
    <m/>
    <m/>
    <m/>
    <m/>
    <m/>
    <m/>
  </r>
  <r>
    <x v="1693"/>
    <s v="AL-A070531"/>
    <x v="2"/>
    <s v="A070531"/>
    <n v="0"/>
    <n v="70000"/>
    <n v="14.99"/>
    <x v="7"/>
    <x v="6"/>
    <s v="Replenish"/>
    <x v="2"/>
    <x v="1"/>
    <d v="2025-08-01T00:00:00"/>
    <m/>
    <n v="129"/>
    <n v="90841.44"/>
    <n v="0"/>
    <n v="90841.44"/>
    <s v=""/>
    <n v="704.19720930232563"/>
    <n v="146452.71"/>
    <n v="0"/>
    <n v="146452.71"/>
    <s v=""/>
    <m/>
    <m/>
    <m/>
    <m/>
    <m/>
    <m/>
    <m/>
  </r>
  <r>
    <x v="1694"/>
    <s v="AL-D070531"/>
    <x v="3"/>
    <s v="D070531"/>
    <s v="FLAVORED"/>
    <n v="70000"/>
    <n v="1.0900000000000001"/>
    <x v="7"/>
    <x v="8"/>
    <s v="Replenish"/>
    <x v="2"/>
    <x v="1"/>
    <d v="2025-09-01T00:00:00"/>
    <m/>
    <n v="108"/>
    <n v="18594.310000000001"/>
    <n v="0"/>
    <n v="18594.310000000001"/>
    <s v=""/>
    <n v="172.16953703703706"/>
    <n v="84835.79"/>
    <n v="0"/>
    <n v="84835.79"/>
    <s v=""/>
    <m/>
    <m/>
    <m/>
    <m/>
    <m/>
    <m/>
    <m/>
  </r>
  <r>
    <x v="1695"/>
    <s v="AL-C070531"/>
    <x v="7"/>
    <s v="C070531"/>
    <s v="FLAVORED"/>
    <n v="70000"/>
    <n v="3.99"/>
    <x v="7"/>
    <x v="8"/>
    <s v="Replenish"/>
    <x v="2"/>
    <x v="1"/>
    <d v="2025-09-01T00:00:00"/>
    <m/>
    <n v="123"/>
    <n v="45517.919999999998"/>
    <n v="0"/>
    <n v="45517.919999999998"/>
    <s v=""/>
    <n v="370.06439024390244"/>
    <n v="125864.55"/>
    <n v="0"/>
    <n v="125864.55"/>
    <s v=""/>
    <m/>
    <m/>
    <m/>
    <m/>
    <m/>
    <m/>
    <m/>
  </r>
  <r>
    <x v="1696"/>
    <s v="AL-A070532"/>
    <x v="2"/>
    <s v="A070532"/>
    <n v="0"/>
    <n v="70000"/>
    <n v="14.99"/>
    <x v="7"/>
    <x v="6"/>
    <s v="Replenish"/>
    <x v="2"/>
    <x v="1"/>
    <d v="2025-08-01T00:00:00"/>
    <m/>
    <n v="132"/>
    <n v="89431.45"/>
    <n v="0"/>
    <n v="89431.45"/>
    <s v=""/>
    <n v="677.51098484848478"/>
    <n v="118741.97"/>
    <n v="0"/>
    <n v="118741.97"/>
    <s v=""/>
    <m/>
    <m/>
    <m/>
    <m/>
    <m/>
    <m/>
    <m/>
  </r>
  <r>
    <x v="1697"/>
    <s v="AL-D070463"/>
    <x v="3"/>
    <s v="D070463"/>
    <s v="FLAVORED"/>
    <n v="70000"/>
    <n v="9.99"/>
    <x v="7"/>
    <x v="8"/>
    <s v="NoReplen"/>
    <x v="2"/>
    <x v="1"/>
    <d v="2025-05-01T00:00:00"/>
    <m/>
    <n v="1"/>
    <n v="35164.800000000003"/>
    <n v="0"/>
    <n v="35164.800000000003"/>
    <s v=""/>
    <n v="35164.800000000003"/>
    <n v="7002.99"/>
    <n v="0"/>
    <n v="7002.99"/>
    <s v=""/>
    <m/>
    <m/>
    <m/>
    <m/>
    <m/>
    <m/>
    <m/>
  </r>
  <r>
    <x v="1698"/>
    <s v="AL-E000327"/>
    <x v="4"/>
    <s v="E000327"/>
    <n v="0"/>
    <n v="10000"/>
    <n v="19.989999999999998"/>
    <x v="7"/>
    <x v="6"/>
    <s v="Replenish"/>
    <x v="2"/>
    <x v="1"/>
    <s v="PRE 2023"/>
    <m/>
    <n v="149"/>
    <n v="232990.68"/>
    <n v="261879.09"/>
    <n v="-28888.410000000003"/>
    <n v="-0.11031201460185314"/>
    <n v="1563.6958389261745"/>
    <n v="1030359.22"/>
    <n v="1294612.8799999999"/>
    <n v="-264253.65999999992"/>
    <n v="-0.20411789816273107"/>
    <m/>
    <m/>
    <m/>
    <m/>
    <m/>
    <m/>
    <m/>
  </r>
  <r>
    <x v="1699"/>
    <s v="AL-F000327"/>
    <x v="5"/>
    <s v="F000327"/>
    <n v="0"/>
    <n v="10000"/>
    <n v="27.99"/>
    <x v="7"/>
    <x v="6"/>
    <s v="Replenish"/>
    <x v="2"/>
    <x v="1"/>
    <s v="PRE 2023"/>
    <m/>
    <n v="159"/>
    <n v="674347.98"/>
    <n v="898931.39"/>
    <n v="-224583.41000000003"/>
    <n v="-0.24983376095032128"/>
    <n v="4241.1822641509434"/>
    <n v="456964.16"/>
    <n v="588774.98"/>
    <n v="-131810.82"/>
    <n v="-0.22387299813589223"/>
    <m/>
    <m/>
    <m/>
    <m/>
    <m/>
    <m/>
    <m/>
  </r>
  <r>
    <x v="1700"/>
    <s v="AL-D000327"/>
    <x v="3"/>
    <s v="D000327"/>
    <n v="0"/>
    <n v="10000"/>
    <n v="1.0900000000000001"/>
    <x v="7"/>
    <x v="8"/>
    <s v="Replenish"/>
    <x v="2"/>
    <x v="1"/>
    <s v="PRE 2023"/>
    <m/>
    <n v="159"/>
    <n v="524242.04"/>
    <n v="739349.18"/>
    <n v="-215107.14000000007"/>
    <n v="-0.29094120318088412"/>
    <n v="3297.1197484276727"/>
    <n v="1271006.49"/>
    <n v="1376799.71"/>
    <n v="-105793.21999999997"/>
    <n v="-7.6839949363440851E-2"/>
    <m/>
    <m/>
    <m/>
    <m/>
    <m/>
    <m/>
    <m/>
  </r>
  <r>
    <x v="1701"/>
    <s v="AL-G000327"/>
    <x v="8"/>
    <s v="G000327"/>
    <n v="0"/>
    <n v="10000"/>
    <n v="1.99"/>
    <x v="7"/>
    <x v="8"/>
    <s v="Replenish"/>
    <x v="2"/>
    <x v="1"/>
    <s v="PRE 2023"/>
    <m/>
    <n v="145"/>
    <n v="90477.34"/>
    <n v="108566.44"/>
    <n v="-18089.100000000006"/>
    <n v="-0.16661778722780263"/>
    <n v="623.98165517241375"/>
    <n v="413265.29"/>
    <n v="442335.21"/>
    <n v="-29069.920000000042"/>
    <n v="-6.5719208742166413E-2"/>
    <m/>
    <m/>
    <m/>
    <m/>
    <m/>
    <m/>
    <m/>
  </r>
  <r>
    <x v="1702"/>
    <s v="AL-C000327"/>
    <x v="7"/>
    <s v="C000327"/>
    <n v="0"/>
    <n v="10000"/>
    <n v="3.99"/>
    <x v="7"/>
    <x v="8"/>
    <s v="Replenish"/>
    <x v="2"/>
    <x v="1"/>
    <s v="PRE 2023"/>
    <m/>
    <n v="159"/>
    <n v="210476.49"/>
    <n v="254745.54"/>
    <n v="-44269.050000000017"/>
    <n v="-0.17377752717476436"/>
    <n v="1323.7515094339622"/>
    <n v="1133088.18"/>
    <n v="1213386.93"/>
    <n v="-80298.75"/>
    <n v="-6.6177365203694771E-2"/>
    <m/>
    <m/>
    <m/>
    <m/>
    <m/>
    <m/>
    <m/>
  </r>
  <r>
    <x v="1703"/>
    <s v="AL-B000327"/>
    <x v="6"/>
    <s v="B000327"/>
    <n v="0"/>
    <n v="10000"/>
    <n v="6.99"/>
    <x v="7"/>
    <x v="6"/>
    <s v="Replenish"/>
    <x v="2"/>
    <x v="1"/>
    <s v="PRE 2023"/>
    <m/>
    <n v="158"/>
    <n v="554687.56000000006"/>
    <n v="742167.13"/>
    <n v="-187479.56999999995"/>
    <n v="-0.25261098534503934"/>
    <n v="3510.6807594936713"/>
    <n v="2346982.6"/>
    <n v="2693053.47"/>
    <n v="-346070.87000000011"/>
    <n v="-0.12850501256478952"/>
    <m/>
    <m/>
    <m/>
    <m/>
    <m/>
    <m/>
    <m/>
  </r>
  <r>
    <x v="1704"/>
    <s v="AL-A000327"/>
    <x v="2"/>
    <s v="A000327"/>
    <n v="0"/>
    <n v="10000"/>
    <n v="14.99"/>
    <x v="7"/>
    <x v="6"/>
    <s v="Replenish"/>
    <x v="2"/>
    <x v="1"/>
    <s v="PRE 2023"/>
    <m/>
    <n v="157"/>
    <n v="281914.46000000002"/>
    <n v="389370.74"/>
    <n v="-107456.27999999997"/>
    <n v="-0.27597420391681193"/>
    <n v="1795.6335031847136"/>
    <n v="580432.05000000005"/>
    <n v="708207.49"/>
    <n v="-127775.43999999994"/>
    <n v="-0.18042091026176521"/>
    <m/>
    <m/>
    <m/>
    <m/>
    <m/>
    <m/>
    <m/>
  </r>
  <r>
    <x v="1705"/>
    <s v="AL-A001102"/>
    <x v="2"/>
    <s v="A001102"/>
    <n v="0"/>
    <n v="10000"/>
    <n v="14.99"/>
    <x v="7"/>
    <x v="6"/>
    <s v="Replenish"/>
    <x v="2"/>
    <x v="1"/>
    <s v="PRE 2023"/>
    <m/>
    <n v="157"/>
    <n v="496823.93"/>
    <n v="573631.31000000006"/>
    <n v="-76807.380000000063"/>
    <n v="-0.13389677073240658"/>
    <n v="3164.4836305732483"/>
    <n v="749032.04"/>
    <n v="846542.41"/>
    <n v="-97510.37"/>
    <n v="-0.11518663311859356"/>
    <m/>
    <m/>
    <m/>
    <m/>
    <m/>
    <m/>
    <m/>
  </r>
  <r>
    <x v="1706"/>
    <s v="AL-F005813"/>
    <x v="5"/>
    <s v="F005813"/>
    <n v="0"/>
    <n v="10000"/>
    <n v="27.99"/>
    <x v="7"/>
    <x v="6"/>
    <s v="Replenish"/>
    <x v="3"/>
    <x v="1"/>
    <s v="PRE 2023"/>
    <m/>
    <n v="107"/>
    <n v="310245.90000000002"/>
    <n v="247497.15"/>
    <n v="62748.750000000029"/>
    <n v="0.2535332225037743"/>
    <n v="2899.4943925233647"/>
    <n v="114991.73"/>
    <n v="152446.89000000001"/>
    <n v="-37455.160000000018"/>
    <n v="-0.24569317222542231"/>
    <m/>
    <m/>
    <m/>
    <m/>
    <m/>
    <m/>
    <m/>
  </r>
  <r>
    <x v="1707"/>
    <s v="AL-D007329"/>
    <x v="3"/>
    <s v="D007329"/>
    <s v="FLAVORED"/>
    <n v="7000"/>
    <n v="14.99"/>
    <x v="7"/>
    <x v="8"/>
    <s v="NoReplen"/>
    <x v="2"/>
    <x v="4"/>
    <d v="2025-07-01T00:00:00"/>
    <m/>
    <s v=""/>
    <n v="74.95"/>
    <n v="0"/>
    <n v="74.95"/>
    <s v=""/>
    <s v=""/>
    <s v=""/>
    <s v=""/>
    <s v=""/>
    <s v=""/>
    <m/>
    <m/>
    <m/>
    <m/>
    <m/>
    <m/>
    <m/>
  </r>
  <r>
    <x v="1708"/>
    <s v="AL-D007189"/>
    <x v="3"/>
    <s v="D007189"/>
    <n v="0"/>
    <n v="7000"/>
    <n v="5.99"/>
    <x v="7"/>
    <x v="8"/>
    <s v="NoReplen"/>
    <x v="2"/>
    <x v="1"/>
    <s v="PRE 2023"/>
    <m/>
    <n v="0"/>
    <n v="175.82"/>
    <n v="28116.79"/>
    <n v="-27940.97"/>
    <n v="-0.99374679684274059"/>
    <s v=""/>
    <n v="17526.36"/>
    <n v="146151.48000000001"/>
    <n v="-128625.12000000001"/>
    <n v="-0.88008085857221563"/>
    <m/>
    <m/>
    <m/>
    <m/>
    <m/>
    <m/>
    <m/>
  </r>
  <r>
    <x v="1709"/>
    <s v="AL-F007688"/>
    <x v="5"/>
    <s v="F007688"/>
    <s v="FLAVORED"/>
    <n v="7000"/>
    <n v="44.99"/>
    <x v="7"/>
    <x v="6"/>
    <s v="NoReplen"/>
    <x v="4"/>
    <x v="1"/>
    <s v="PRE 2023"/>
    <m/>
    <n v="2"/>
    <n v="4354.3100000000004"/>
    <n v="14883.03"/>
    <n v="-10528.720000000001"/>
    <n v="-0.70743121528344699"/>
    <n v="2177.1550000000002"/>
    <n v="1544.79"/>
    <n v="12963.29"/>
    <n v="-11418.5"/>
    <n v="-0.88083349211504181"/>
    <m/>
    <m/>
    <m/>
    <m/>
    <m/>
    <m/>
    <m/>
  </r>
  <r>
    <x v="1710"/>
    <s v="AL-D001279"/>
    <x v="3"/>
    <s v="D001279"/>
    <n v="0"/>
    <n v="10000"/>
    <n v="19.989999999999998"/>
    <x v="7"/>
    <x v="8"/>
    <s v="Replenish"/>
    <x v="2"/>
    <x v="1"/>
    <s v="PRE 2023"/>
    <m/>
    <n v="154"/>
    <n v="259477.47"/>
    <n v="274462.7"/>
    <n v="-14985.23000000001"/>
    <n v="-5.4598420841884931E-2"/>
    <n v="1684.9186363636363"/>
    <n v="158870.46"/>
    <n v="145027.45000000001"/>
    <n v="13843.00999999998"/>
    <n v="9.5450964627730617E-2"/>
    <m/>
    <m/>
    <m/>
    <m/>
    <m/>
    <m/>
    <m/>
  </r>
  <r>
    <x v="1711"/>
    <s v="AL-D007898"/>
    <x v="3"/>
    <s v="D007898"/>
    <n v="0"/>
    <n v="7000"/>
    <n v="23.69"/>
    <x v="7"/>
    <x v="8"/>
    <s v="NoReplen"/>
    <x v="4"/>
    <x v="4"/>
    <s v="PRE 2023"/>
    <m/>
    <s v=""/>
    <n v="165.83"/>
    <n v="497.57"/>
    <n v="-331.74"/>
    <n v="-0.66672026046586408"/>
    <s v=""/>
    <n v="0"/>
    <n v="118.47"/>
    <n v="-118.47"/>
    <n v="-1"/>
    <m/>
    <m/>
    <m/>
    <m/>
    <m/>
    <m/>
    <m/>
  </r>
  <r>
    <x v="1712"/>
    <s v="AL-F070704"/>
    <x v="5"/>
    <s v="F070704"/>
    <s v="FLAVORED"/>
    <n v="70000"/>
    <n v="17.989999999999998"/>
    <x v="7"/>
    <x v="7"/>
    <s v="NoReplen"/>
    <x v="4"/>
    <x v="1"/>
    <d v="2026-03-01T00:00:00"/>
    <m/>
    <n v="10"/>
    <n v="629.65"/>
    <n v="0"/>
    <n v="629.65"/>
    <s v=""/>
    <n v="62.964999999999996"/>
    <s v=""/>
    <s v=""/>
    <s v=""/>
    <s v=""/>
    <m/>
    <m/>
    <m/>
    <m/>
    <m/>
    <m/>
    <m/>
  </r>
  <r>
    <x v="1713"/>
    <s v="AL-A070236"/>
    <x v="2"/>
    <s v="A070236"/>
    <n v="0"/>
    <n v="70000"/>
    <n v="24.99"/>
    <x v="7"/>
    <x v="2"/>
    <s v="NoReplen"/>
    <x v="2"/>
    <x v="1"/>
    <d v="2024-07-01T00:00:00"/>
    <m/>
    <n v="12"/>
    <n v="4548.18"/>
    <n v="12519.99"/>
    <n v="-7971.8099999999995"/>
    <n v="-0.63672654690618757"/>
    <n v="379.01500000000004"/>
    <n v="2748.9"/>
    <n v="5497.8"/>
    <n v="-2748.9"/>
    <n v="-0.5"/>
    <m/>
    <m/>
    <m/>
    <m/>
    <m/>
    <m/>
    <m/>
  </r>
  <r>
    <x v="1714"/>
    <s v="AL-F070427"/>
    <x v="5"/>
    <s v="F070427"/>
    <n v="0"/>
    <n v="70000"/>
    <n v="17.989999999999998"/>
    <x v="7"/>
    <x v="7"/>
    <s v="NoReplen"/>
    <x v="4"/>
    <x v="3"/>
    <d v="2025-01-01T00:00:00"/>
    <m/>
    <n v="4"/>
    <n v="4299.6099999999997"/>
    <n v="3552.12"/>
    <n v="747.48999999999978"/>
    <n v="0.21043489521750391"/>
    <n v="1074.9024999999999"/>
    <n v="251.86"/>
    <n v="17.989999999999998"/>
    <n v="233.87"/>
    <n v="13.000000000000002"/>
    <m/>
    <m/>
    <m/>
    <m/>
    <m/>
    <m/>
    <m/>
  </r>
  <r>
    <x v="1715"/>
    <s v="AL-D070464"/>
    <x v="3"/>
    <s v="D070464"/>
    <s v="FLAVORED"/>
    <n v="70000"/>
    <n v="14.99"/>
    <x v="7"/>
    <x v="8"/>
    <s v="Replenish"/>
    <x v="2"/>
    <x v="1"/>
    <d v="2025-06-01T00:00:00"/>
    <m/>
    <s v=""/>
    <n v="14.99"/>
    <n v="0"/>
    <n v="14.99"/>
    <s v=""/>
    <s v=""/>
    <s v=""/>
    <s v=""/>
    <s v=""/>
    <s v=""/>
    <m/>
    <m/>
    <m/>
    <m/>
    <m/>
    <m/>
    <m/>
  </r>
  <r>
    <x v="1716"/>
    <s v="AL-D070508"/>
    <x v="3"/>
    <s v="D070508"/>
    <s v="FLAVORED"/>
    <n v="70000"/>
    <n v="19.989999999999998"/>
    <x v="7"/>
    <x v="8"/>
    <s v="Replenish"/>
    <x v="2"/>
    <x v="1"/>
    <d v="2025-06-01T00:00:00"/>
    <m/>
    <n v="75"/>
    <n v="119560.19"/>
    <n v="0"/>
    <n v="119560.19"/>
    <s v=""/>
    <n v="1594.1358666666667"/>
    <n v="14352.82"/>
    <n v="0"/>
    <n v="14352.82"/>
    <s v=""/>
    <m/>
    <m/>
    <m/>
    <m/>
    <m/>
    <m/>
    <m/>
  </r>
  <r>
    <x v="1717"/>
    <s v="AL-D070569"/>
    <x v="3"/>
    <s v="D070569"/>
    <s v="FLAVORED"/>
    <n v="70000"/>
    <n v="8.39"/>
    <x v="7"/>
    <x v="8"/>
    <s v="NoReplen"/>
    <x v="4"/>
    <x v="1"/>
    <d v="2025-07-10T00:00:00"/>
    <m/>
    <n v="3"/>
    <n v="13483.17"/>
    <n v="0"/>
    <n v="13483.17"/>
    <s v=""/>
    <n v="4494.3900000000003"/>
    <n v="444.87"/>
    <n v="0"/>
    <n v="444.87"/>
    <s v=""/>
    <m/>
    <m/>
    <m/>
    <m/>
    <m/>
    <m/>
    <m/>
  </r>
  <r>
    <x v="1718"/>
    <s v="AL-D007344"/>
    <x v="3"/>
    <s v="D007344"/>
    <n v="0"/>
    <n v="10000"/>
    <n v="9.99"/>
    <x v="7"/>
    <x v="8"/>
    <s v="NoReplen"/>
    <x v="4"/>
    <x v="4"/>
    <s v="PRE 2023"/>
    <m/>
    <n v="1"/>
    <n v="299.7"/>
    <n v="3026.97"/>
    <n v="-2727.27"/>
    <n v="-0.90099009900990101"/>
    <n v="299.7"/>
    <n v="0"/>
    <n v="129.87"/>
    <n v="-129.87"/>
    <n v="-1"/>
    <m/>
    <m/>
    <m/>
    <m/>
    <m/>
    <m/>
    <m/>
  </r>
  <r>
    <x v="1719"/>
    <s v="AL-D007485"/>
    <x v="3"/>
    <s v="D007485"/>
    <n v="0"/>
    <n v="10000"/>
    <n v="8.69"/>
    <x v="7"/>
    <x v="8"/>
    <s v="NoReplen"/>
    <x v="4"/>
    <x v="1"/>
    <s v="PRE 2023"/>
    <m/>
    <s v=""/>
    <n v="9847.14"/>
    <n v="10459.27"/>
    <n v="-612.13000000000102"/>
    <n v="-5.852511695366891E-2"/>
    <s v=""/>
    <n v="1347.57"/>
    <n v="434.7"/>
    <n v="912.86999999999989"/>
    <n v="2.1"/>
    <m/>
    <m/>
    <m/>
    <m/>
    <m/>
    <m/>
    <m/>
  </r>
  <r>
    <x v="1720"/>
    <s v="AL-A000942"/>
    <x v="2"/>
    <s v="A000942"/>
    <n v="0"/>
    <n v="10000"/>
    <n v="11.39"/>
    <x v="9"/>
    <x v="11"/>
    <s v="NoReplen"/>
    <x v="2"/>
    <x v="2"/>
    <s v="PRE 2023"/>
    <m/>
    <n v="7"/>
    <n v="2278"/>
    <n v="14574.69"/>
    <n v="-12296.69"/>
    <n v="-0.84370164991502394"/>
    <n v="325.42857142857144"/>
    <n v="341.7"/>
    <n v="1104.9100000000001"/>
    <n v="-763.21"/>
    <n v="-0.69074404250119925"/>
    <m/>
    <m/>
    <m/>
    <m/>
    <m/>
    <m/>
    <m/>
  </r>
  <r>
    <x v="1721"/>
    <s v="AL-A009609"/>
    <x v="2"/>
    <s v="A009609"/>
    <n v="0"/>
    <n v="10000"/>
    <n v="11.99"/>
    <x v="9"/>
    <x v="11"/>
    <s v="NoReplen"/>
    <x v="3"/>
    <x v="2"/>
    <s v="PRE 2023"/>
    <m/>
    <s v=""/>
    <n v="251.79"/>
    <n v="111.92"/>
    <n v="139.87"/>
    <n v="1.2497319513938527"/>
    <s v=""/>
    <s v=""/>
    <s v=""/>
    <s v=""/>
    <s v=""/>
    <m/>
    <m/>
    <m/>
    <m/>
    <m/>
    <m/>
    <m/>
  </r>
  <r>
    <x v="1722"/>
    <s v="AL-A001081"/>
    <x v="2"/>
    <s v="A001081"/>
    <n v="0"/>
    <n v="10000"/>
    <n v="11.39"/>
    <x v="9"/>
    <x v="11"/>
    <s v="NoReplen"/>
    <x v="2"/>
    <x v="2"/>
    <s v="PRE 2023"/>
    <m/>
    <n v="3"/>
    <n v="330.31"/>
    <n v="1605.99"/>
    <n v="-1275.68"/>
    <n v="-0.79432624113475181"/>
    <n v="110.10333333333334"/>
    <n v="0"/>
    <n v="34.17"/>
    <n v="-34.17"/>
    <n v="-1"/>
    <m/>
    <m/>
    <m/>
    <m/>
    <m/>
    <m/>
    <m/>
  </r>
  <r>
    <x v="1723"/>
    <s v="AL-D010138"/>
    <x v="3"/>
    <s v="D010138"/>
    <s v="FLAVORED"/>
    <n v="10000"/>
    <n v="0.59"/>
    <x v="6"/>
    <x v="8"/>
    <s v="NoReplen"/>
    <x v="3"/>
    <x v="2"/>
    <s v="PRE 2023"/>
    <m/>
    <s v=""/>
    <n v="132.54"/>
    <n v="165.18"/>
    <n v="-32.640000000000015"/>
    <n v="-0.19760261532873236"/>
    <s v=""/>
    <n v="141"/>
    <n v="28.2"/>
    <n v="112.8"/>
    <n v="4"/>
    <m/>
    <m/>
    <m/>
    <m/>
    <m/>
    <m/>
    <m/>
  </r>
  <r>
    <x v="1724"/>
    <s v="AL-A000941"/>
    <x v="2"/>
    <s v="A000941"/>
    <n v="0"/>
    <n v="10000"/>
    <n v="11.39"/>
    <x v="9"/>
    <x v="11"/>
    <s v="NoReplen"/>
    <x v="2"/>
    <x v="2"/>
    <s v="PRE 2023"/>
    <m/>
    <n v="2"/>
    <n v="284.75"/>
    <n v="615.05999999999995"/>
    <n v="-330.30999999999995"/>
    <n v="-0.53703703703703698"/>
    <n v="142.375"/>
    <n v="0"/>
    <n v="444.21"/>
    <n v="-444.21"/>
    <n v="-1"/>
    <m/>
    <m/>
    <m/>
    <m/>
    <m/>
    <m/>
    <m/>
  </r>
  <r>
    <x v="1725"/>
    <s v="AL-F010137"/>
    <x v="5"/>
    <s v="F010137"/>
    <s v="FLAVORED"/>
    <n v="10000"/>
    <n v="8.99"/>
    <x v="6"/>
    <x v="9"/>
    <s v="SpecOrder"/>
    <x v="3"/>
    <x v="2"/>
    <s v="PRE 2023"/>
    <m/>
    <n v="1"/>
    <n v="494.45"/>
    <n v="665.26"/>
    <n v="-170.81"/>
    <n v="-0.2567567567567568"/>
    <n v="494.45"/>
    <n v="0"/>
    <n v="53.94"/>
    <n v="-53.94"/>
    <n v="-1"/>
    <m/>
    <m/>
    <m/>
    <m/>
    <m/>
    <m/>
    <m/>
  </r>
  <r>
    <x v="1726"/>
    <s v="AL-D010137"/>
    <x v="3"/>
    <s v="D010137"/>
    <s v="FLAVORED"/>
    <n v="10000"/>
    <n v="0.59"/>
    <x v="6"/>
    <x v="8"/>
    <s v="NoReplen"/>
    <x v="3"/>
    <x v="2"/>
    <s v="PRE 2023"/>
    <m/>
    <n v="1"/>
    <n v="164.97"/>
    <n v="162.62"/>
    <n v="2.3499999999999943"/>
    <n v="1.4450867052023142E-2"/>
    <n v="164.97"/>
    <n v="197.4"/>
    <n v="0"/>
    <n v="197.4"/>
    <s v=""/>
    <m/>
    <m/>
    <m/>
    <m/>
    <m/>
    <m/>
    <m/>
  </r>
  <r>
    <x v="1727"/>
    <s v="AL-A005191"/>
    <x v="2"/>
    <s v="A005191"/>
    <s v="FLAVORED"/>
    <n v="10000"/>
    <n v="11.99"/>
    <x v="6"/>
    <x v="6"/>
    <s v="SpecOrder"/>
    <x v="3"/>
    <x v="4"/>
    <s v="PRE 2023"/>
    <m/>
    <s v=""/>
    <n v="143.88"/>
    <n v="35.97"/>
    <n v="107.91"/>
    <n v="3"/>
    <s v=""/>
    <s v=""/>
    <s v=""/>
    <s v=""/>
    <s v=""/>
    <m/>
    <m/>
    <m/>
    <m/>
    <m/>
    <m/>
    <m/>
  </r>
  <r>
    <x v="1728"/>
    <s v="AL-A008186"/>
    <x v="2"/>
    <s v="A008186"/>
    <n v="0"/>
    <n v="8000"/>
    <n v="11.99"/>
    <x v="9"/>
    <x v="11"/>
    <s v="NoReplen"/>
    <x v="6"/>
    <x v="2"/>
    <s v="PRE 2023"/>
    <m/>
    <n v="2"/>
    <n v="579.53"/>
    <n v="459.77"/>
    <n v="119.75999999999999"/>
    <n v="0.26047806511951621"/>
    <n v="289.76499999999999"/>
    <n v="231.82"/>
    <n v="1899.05"/>
    <n v="-1667.23"/>
    <n v="-0.87792843790316211"/>
    <m/>
    <m/>
    <m/>
    <m/>
    <m/>
    <m/>
    <m/>
  </r>
  <r>
    <x v="1729"/>
    <s v="AL-E004047"/>
    <x v="4"/>
    <s v="E004047"/>
    <s v="FLAVORED"/>
    <n v="4000"/>
    <n v="14.99"/>
    <x v="3"/>
    <x v="7"/>
    <s v="NoReplen"/>
    <x v="3"/>
    <x v="2"/>
    <s v="PRE 2023"/>
    <m/>
    <s v=""/>
    <n v="14.99"/>
    <n v="0"/>
    <n v="14.99"/>
    <s v=""/>
    <s v=""/>
    <s v=""/>
    <s v=""/>
    <s v=""/>
    <s v=""/>
    <m/>
    <m/>
    <m/>
    <m/>
    <m/>
    <m/>
    <m/>
  </r>
  <r>
    <x v="1730"/>
    <s v="AL-E008523"/>
    <x v="4"/>
    <s v="E008523"/>
    <s v="FLAVORED"/>
    <n v="8000"/>
    <n v="14.99"/>
    <x v="6"/>
    <x v="6"/>
    <s v="NoReplen"/>
    <x v="6"/>
    <x v="2"/>
    <s v="PRE 2023"/>
    <m/>
    <n v="6"/>
    <n v="729.62"/>
    <n v="924.63"/>
    <n v="-195.01"/>
    <n v="-0.21090598401522775"/>
    <n v="121.60333333333334"/>
    <n v="1484.27"/>
    <n v="4773.09"/>
    <n v="-3288.82"/>
    <n v="-0.68903372867471591"/>
    <m/>
    <m/>
    <m/>
    <m/>
    <m/>
    <m/>
    <m/>
  </r>
  <r>
    <x v="1731"/>
    <s v="AL-F000523"/>
    <x v="5"/>
    <s v="F000523"/>
    <s v="FLAVORED"/>
    <n v="10000"/>
    <n v="30.99"/>
    <x v="6"/>
    <x v="6"/>
    <s v="Replenish"/>
    <x v="2"/>
    <x v="1"/>
    <s v="PRE 2023"/>
    <m/>
    <n v="105"/>
    <n v="45772.23"/>
    <n v="51383.34"/>
    <n v="-5611.1099999999933"/>
    <n v="-0.1092009589100279"/>
    <n v="435.92600000000004"/>
    <n v="8739.18"/>
    <n v="14430.32"/>
    <n v="-5691.1399999999994"/>
    <n v="-0.3943876504471141"/>
    <m/>
    <m/>
    <m/>
    <m/>
    <m/>
    <m/>
    <m/>
  </r>
  <r>
    <x v="1732"/>
    <s v="AL-A000523"/>
    <x v="2"/>
    <s v="A000523"/>
    <s v="FLAVORED"/>
    <n v="10000"/>
    <n v="10.79"/>
    <x v="6"/>
    <x v="7"/>
    <s v="NoReplen"/>
    <x v="2"/>
    <x v="2"/>
    <s v="PRE 2023"/>
    <m/>
    <s v=""/>
    <n v="129.47999999999999"/>
    <n v="312.91000000000003"/>
    <n v="-183.43000000000004"/>
    <n v="-0.5862068965517242"/>
    <s v=""/>
    <n v="0"/>
    <n v="97.11"/>
    <n v="-97.11"/>
    <n v="-1"/>
    <m/>
    <m/>
    <m/>
    <m/>
    <m/>
    <m/>
    <m/>
  </r>
  <r>
    <x v="1733"/>
    <s v="AL-D010136"/>
    <x v="3"/>
    <s v="D010136"/>
    <s v="STRAIGHT"/>
    <n v="10000"/>
    <n v="0.47"/>
    <x v="6"/>
    <x v="8"/>
    <s v="NoReplen"/>
    <x v="3"/>
    <x v="3"/>
    <s v="PRE 2023"/>
    <m/>
    <s v=""/>
    <n v="189.41"/>
    <n v="404.51"/>
    <n v="-215.1"/>
    <n v="-0.53175446836913798"/>
    <s v=""/>
    <n v="141"/>
    <n v="0"/>
    <n v="141"/>
    <s v=""/>
    <m/>
    <m/>
    <m/>
    <m/>
    <m/>
    <m/>
    <m/>
  </r>
  <r>
    <x v="1734"/>
    <s v="AL-A001245"/>
    <x v="2"/>
    <s v="A001245"/>
    <n v="0"/>
    <n v="10000"/>
    <n v="11.39"/>
    <x v="9"/>
    <x v="11"/>
    <s v="NoReplen"/>
    <x v="2"/>
    <x v="4"/>
    <s v="PRE 2023"/>
    <m/>
    <s v=""/>
    <n v="68.34"/>
    <n v="56.95"/>
    <n v="11.39"/>
    <n v="0.19999999999999996"/>
    <s v=""/>
    <s v=""/>
    <s v=""/>
    <s v=""/>
    <s v=""/>
    <m/>
    <m/>
    <m/>
    <m/>
    <m/>
    <m/>
    <m/>
  </r>
  <r>
    <x v="1735"/>
    <s v="AL-J030919"/>
    <x v="1"/>
    <s v="J030919"/>
    <n v="0"/>
    <n v="30000"/>
    <n v="11.99"/>
    <x v="1"/>
    <x v="1"/>
    <s v="CGPO2"/>
    <x v="1"/>
    <x v="1"/>
    <d v="2025-02-19T00:00:00"/>
    <m/>
    <n v="12"/>
    <n v="2781.68"/>
    <n v="0"/>
    <n v="2781.68"/>
    <s v=""/>
    <n v="231.80666666666664"/>
    <n v="4460.28"/>
    <n v="0"/>
    <n v="4460.28"/>
    <s v=""/>
    <m/>
    <m/>
    <m/>
    <m/>
    <m/>
    <m/>
    <m/>
  </r>
  <r>
    <x v="1736"/>
    <s v="AL-J031205"/>
    <x v="1"/>
    <s v="J031205"/>
    <n v="0"/>
    <n v="30000"/>
    <n v="11.99"/>
    <x v="1"/>
    <x v="1"/>
    <s v="CGPO 1"/>
    <x v="1"/>
    <x v="1"/>
    <d v="2026-01-01T00:00:00"/>
    <m/>
    <n v="6"/>
    <n v="1366.86"/>
    <n v="0"/>
    <n v="1366.86"/>
    <s v=""/>
    <n v="227.80999999999997"/>
    <n v="4100.58"/>
    <n v="0"/>
    <n v="4100.58"/>
    <s v=""/>
    <m/>
    <m/>
    <m/>
    <m/>
    <m/>
    <m/>
    <m/>
  </r>
  <r>
    <x v="1737"/>
    <s v="AL-J030918"/>
    <x v="1"/>
    <s v="J030918"/>
    <n v="0"/>
    <n v="30000"/>
    <n v="11.99"/>
    <x v="1"/>
    <x v="1"/>
    <s v="CGPO2"/>
    <x v="1"/>
    <x v="1"/>
    <d v="2025-02-19T00:00:00"/>
    <m/>
    <n v="12"/>
    <n v="4220.4799999999996"/>
    <n v="0"/>
    <n v="4220.4799999999996"/>
    <s v=""/>
    <n v="351.70666666666665"/>
    <n v="9148.3700000000008"/>
    <n v="0"/>
    <n v="9148.3700000000008"/>
    <s v=""/>
    <m/>
    <m/>
    <m/>
    <m/>
    <m/>
    <m/>
    <m/>
  </r>
  <r>
    <x v="1738"/>
    <s v="AL-J030917"/>
    <x v="1"/>
    <s v="J030917"/>
    <n v="0"/>
    <n v="30000"/>
    <n v="11.99"/>
    <x v="1"/>
    <x v="1"/>
    <s v="CGPO2"/>
    <x v="1"/>
    <x v="1"/>
    <d v="2025-02-19T00:00:00"/>
    <m/>
    <n v="12"/>
    <n v="2829.64"/>
    <n v="0"/>
    <n v="2829.64"/>
    <s v=""/>
    <n v="235.80333333333331"/>
    <n v="3884.76"/>
    <n v="0"/>
    <n v="3884.76"/>
    <s v=""/>
    <m/>
    <m/>
    <m/>
    <m/>
    <m/>
    <m/>
    <m/>
  </r>
  <r>
    <x v="1739"/>
    <s v="AL-D007513"/>
    <x v="3"/>
    <s v="D007513"/>
    <s v="STRAIGHT"/>
    <n v="10000"/>
    <n v="1.19"/>
    <x v="3"/>
    <x v="8"/>
    <s v="NoReplen"/>
    <x v="2"/>
    <x v="2"/>
    <s v="PRE 2023"/>
    <m/>
    <n v="2"/>
    <n v="76.16"/>
    <n v="233.24"/>
    <n v="-157.08000000000001"/>
    <n v="-0.67346938775510212"/>
    <n v="38.08"/>
    <n v="0"/>
    <n v="89.25"/>
    <n v="-89.25"/>
    <n v="-1"/>
    <m/>
    <m/>
    <m/>
    <m/>
    <m/>
    <m/>
    <m/>
  </r>
  <r>
    <x v="1740"/>
    <s v="AL-A007028"/>
    <x v="2"/>
    <s v="A007028"/>
    <n v="0"/>
    <n v="10000"/>
    <n v="29.99"/>
    <x v="7"/>
    <x v="4"/>
    <s v="Replenish"/>
    <x v="2"/>
    <x v="1"/>
    <s v="PRE 2023"/>
    <m/>
    <n v="69"/>
    <n v="37668.65"/>
    <n v="37130.660000000003"/>
    <n v="537.98999999999796"/>
    <n v="1.4489104152740628E-2"/>
    <n v="545.92246376811602"/>
    <n v="32808.39"/>
    <n v="35559.160000000003"/>
    <n v="-2750.7700000000041"/>
    <n v="-7.7357564126936729E-2"/>
    <m/>
    <m/>
    <m/>
    <m/>
    <m/>
    <m/>
    <m/>
  </r>
  <r>
    <x v="1741"/>
    <s v="AL-A070168"/>
    <x v="2"/>
    <s v="A070168"/>
    <s v="STRAIGHT"/>
    <n v="70000"/>
    <n v="69.989999999999995"/>
    <x v="3"/>
    <x v="5"/>
    <s v="NoReplen"/>
    <x v="2"/>
    <x v="1"/>
    <d v="2023-12-01T00:00:00"/>
    <m/>
    <n v="1"/>
    <n v="349.95"/>
    <n v="1929.74"/>
    <n v="-1579.79"/>
    <n v="-0.81865432648957892"/>
    <n v="349.95"/>
    <n v="839.88"/>
    <n v="0"/>
    <n v="839.88"/>
    <s v=""/>
    <m/>
    <m/>
    <m/>
    <m/>
    <m/>
    <m/>
    <m/>
  </r>
  <r>
    <x v="1742"/>
    <s v="AL-A070169"/>
    <x v="2"/>
    <s v="A070169"/>
    <s v="STRAIGHT"/>
    <n v="70000"/>
    <n v="69.989999999999995"/>
    <x v="3"/>
    <x v="5"/>
    <s v="NoReplen"/>
    <x v="2"/>
    <x v="1"/>
    <d v="2023-12-01T00:00:00"/>
    <m/>
    <n v="5"/>
    <n v="909.87"/>
    <n v="1589.78"/>
    <n v="-679.91"/>
    <n v="-0.42767552743146853"/>
    <n v="181.97399999999999"/>
    <n v="0"/>
    <n v="839.88"/>
    <n v="-839.88"/>
    <n v="-1"/>
    <m/>
    <m/>
    <m/>
    <m/>
    <m/>
    <m/>
    <m/>
  </r>
  <r>
    <x v="1743"/>
    <s v="AL-A007957"/>
    <x v="2"/>
    <s v="A007957"/>
    <s v="STRAIGHT"/>
    <n v="7000"/>
    <n v="35.99"/>
    <x v="3"/>
    <x v="5"/>
    <s v="NoReplen"/>
    <x v="2"/>
    <x v="2"/>
    <d v="2023-05-01T00:00:00"/>
    <m/>
    <n v="21"/>
    <n v="11574.32"/>
    <n v="10032.209999999999"/>
    <n v="1542.1100000000006"/>
    <n v="0.15371588114682622"/>
    <n v="551.15809523809526"/>
    <n v="281.95"/>
    <n v="2569.5300000000002"/>
    <n v="-2287.5800000000004"/>
    <n v="-0.89027176176187861"/>
    <m/>
    <m/>
    <m/>
    <m/>
    <m/>
    <m/>
    <m/>
  </r>
  <r>
    <x v="1744"/>
    <s v="AL-A070167"/>
    <x v="2"/>
    <s v="A070167"/>
    <s v="STRAIGHT"/>
    <n v="70000"/>
    <n v="69.989999999999995"/>
    <x v="3"/>
    <x v="5"/>
    <s v="NoReplen"/>
    <x v="2"/>
    <x v="1"/>
    <d v="2023-12-01T00:00:00"/>
    <m/>
    <n v="3"/>
    <n v="489.93"/>
    <n v="1769.76"/>
    <n v="-1279.83"/>
    <n v="-0.72316585299701652"/>
    <n v="163.31"/>
    <n v="1469.79"/>
    <n v="139.97999999999999"/>
    <n v="1329.81"/>
    <n v="9.5"/>
    <m/>
    <m/>
    <m/>
    <m/>
    <m/>
    <m/>
    <m/>
  </r>
  <r>
    <x v="1745"/>
    <s v="AL-A007827"/>
    <x v="2"/>
    <s v="A007827"/>
    <s v="STRAIGHT"/>
    <n v="7000"/>
    <n v="29.99"/>
    <x v="5"/>
    <x v="2"/>
    <s v="NoReplen"/>
    <x v="2"/>
    <x v="2"/>
    <s v="PRE 2023"/>
    <m/>
    <s v=""/>
    <n v="689.77"/>
    <n v="8880.19"/>
    <n v="-8190.42"/>
    <n v="-0.92232486016628024"/>
    <s v=""/>
    <n v="1259.58"/>
    <n v="10854.93"/>
    <n v="-9595.35"/>
    <n v="-0.88396240233700263"/>
    <m/>
    <m/>
    <m/>
    <m/>
    <m/>
    <m/>
    <m/>
  </r>
  <r>
    <x v="1746"/>
    <s v="AL-A001446"/>
    <x v="2"/>
    <s v="A001446"/>
    <s v="STRAIGHT"/>
    <n v="10000"/>
    <n v="14.39"/>
    <x v="2"/>
    <x v="6"/>
    <s v="NoReplen"/>
    <x v="2"/>
    <x v="2"/>
    <s v="PRE 2023"/>
    <m/>
    <n v="2"/>
    <n v="345.36"/>
    <n v="2273.62"/>
    <n v="-1928.2599999999998"/>
    <n v="-0.84810126582278478"/>
    <n v="172.68"/>
    <n v="172.68"/>
    <n v="518.04"/>
    <n v="-345.35999999999996"/>
    <n v="-0.66666666666666663"/>
    <m/>
    <m/>
    <m/>
    <m/>
    <m/>
    <m/>
    <m/>
  </r>
  <r>
    <x v="1747"/>
    <s v="AL-A004345"/>
    <x v="2"/>
    <s v="A004345"/>
    <s v="STRAIGHT"/>
    <n v="10000"/>
    <n v="42.99"/>
    <x v="2"/>
    <x v="5"/>
    <s v="SpecOrder"/>
    <x v="3"/>
    <x v="1"/>
    <s v="PRE 2023"/>
    <m/>
    <n v="8"/>
    <n v="5287.77"/>
    <n v="6075.54"/>
    <n v="-787.76999999999953"/>
    <n v="-0.12966254851420611"/>
    <n v="660.97125000000005"/>
    <n v="7265.31"/>
    <n v="7801.14"/>
    <n v="-535.82999999999993"/>
    <n v="-6.8686115106253665E-2"/>
    <m/>
    <m/>
    <m/>
    <m/>
    <m/>
    <m/>
    <m/>
  </r>
  <r>
    <x v="1748"/>
    <s v="AL-A005320"/>
    <x v="2"/>
    <s v="A005320"/>
    <s v="STRAIGHT"/>
    <n v="10000"/>
    <n v="54.99"/>
    <x v="2"/>
    <x v="3"/>
    <s v="SpecOrder"/>
    <x v="3"/>
    <x v="1"/>
    <s v="PRE 2023"/>
    <m/>
    <n v="10"/>
    <n v="6763.77"/>
    <n v="5184.0200000000004"/>
    <n v="1579.75"/>
    <n v="0.30473454963522517"/>
    <n v="676.37700000000007"/>
    <n v="5059.08"/>
    <n v="8613.3700000000008"/>
    <n v="-3554.2900000000009"/>
    <n v="-0.41264801117332706"/>
    <m/>
    <m/>
    <m/>
    <m/>
    <m/>
    <m/>
    <m/>
  </r>
  <r>
    <x v="1749"/>
    <s v="AL-A009409"/>
    <x v="2"/>
    <s v="A009409"/>
    <s v="STRAIGHT"/>
    <n v="10000"/>
    <n v="254.99"/>
    <x v="2"/>
    <x v="3"/>
    <s v="SpecOrder"/>
    <x v="3"/>
    <x v="1"/>
    <s v="PRE 2023"/>
    <m/>
    <n v="11"/>
    <n v="2294.91"/>
    <n v="2549.9"/>
    <n v="-254.99000000000024"/>
    <n v="-0.10000000000000009"/>
    <n v="208.62818181818182"/>
    <n v="2549.9"/>
    <n v="7904.69"/>
    <n v="-5354.7899999999991"/>
    <n v="-0.67741935483870963"/>
    <m/>
    <m/>
    <m/>
    <m/>
    <m/>
    <m/>
    <m/>
  </r>
  <r>
    <x v="1750"/>
    <s v="AL-A004472"/>
    <x v="2"/>
    <s v="A004472"/>
    <s v="STRAIGHT"/>
    <n v="10000"/>
    <n v="13.19"/>
    <x v="2"/>
    <x v="6"/>
    <s v="NoReplen"/>
    <x v="3"/>
    <x v="2"/>
    <s v="PRE 2023"/>
    <m/>
    <s v=""/>
    <n v="2550.1999999999998"/>
    <n v="4917.67"/>
    <n v="-2367.4700000000003"/>
    <n v="-0.48142107949496415"/>
    <s v=""/>
    <n v="998.21"/>
    <n v="3966.09"/>
    <n v="-2967.88"/>
    <n v="-0.74831383049804723"/>
    <m/>
    <m/>
    <m/>
    <m/>
    <m/>
    <m/>
    <m/>
  </r>
  <r>
    <x v="1751"/>
    <s v="AL-A070242"/>
    <x v="2"/>
    <s v="A070242"/>
    <s v="STRAIGHT"/>
    <n v="70000"/>
    <n v="28.99"/>
    <x v="2"/>
    <x v="4"/>
    <s v="Replenish"/>
    <x v="2"/>
    <x v="1"/>
    <d v="2024-07-01T00:00:00"/>
    <m/>
    <n v="38"/>
    <n v="20607.73"/>
    <n v="20881.39"/>
    <n v="-273.65999999999985"/>
    <n v="-1.3105449397765145E-2"/>
    <n v="542.30868421052628"/>
    <n v="18834.38"/>
    <n v="19780.740000000002"/>
    <n v="-946.36000000000058"/>
    <n v="-4.7842497297876596E-2"/>
    <m/>
    <m/>
    <m/>
    <m/>
    <m/>
    <m/>
    <m/>
  </r>
  <r>
    <x v="1752"/>
    <s v="AL-A004460"/>
    <x v="2"/>
    <s v="A004460"/>
    <s v="STRAIGHT"/>
    <n v="10000"/>
    <n v="21.99"/>
    <x v="2"/>
    <x v="2"/>
    <s v="SpecOrder"/>
    <x v="3"/>
    <x v="1"/>
    <s v="PRE 2023"/>
    <m/>
    <n v="13"/>
    <n v="4266.0600000000004"/>
    <n v="6522.92"/>
    <n v="-2256.8599999999997"/>
    <n v="-0.3459892195519797"/>
    <n v="328.15846153846155"/>
    <n v="1825.17"/>
    <n v="7088.7"/>
    <n v="-5263.53"/>
    <n v="-0.74252401709763427"/>
    <m/>
    <m/>
    <m/>
    <m/>
    <m/>
    <m/>
    <m/>
  </r>
  <r>
    <x v="1753"/>
    <s v="AL-A070676"/>
    <x v="2"/>
    <s v="A070676"/>
    <s v="STRAIGHT"/>
    <n v="70000"/>
    <n v="99.99"/>
    <x v="3"/>
    <x v="5"/>
    <s v="Replenish"/>
    <x v="2"/>
    <x v="1"/>
    <d v="2026-04-01T00:00:00"/>
    <m/>
    <n v="24"/>
    <n v="6839.43"/>
    <n v="0"/>
    <n v="6839.43"/>
    <s v=""/>
    <n v="284.97624999999999"/>
    <n v="2279.81"/>
    <n v="0"/>
    <n v="2279.81"/>
    <s v=""/>
    <m/>
    <m/>
    <m/>
    <m/>
    <m/>
    <m/>
    <m/>
  </r>
  <r>
    <x v="1754"/>
    <s v="AL-A070043"/>
    <x v="2"/>
    <s v="A070043"/>
    <s v="STRAIGHT"/>
    <n v="70000"/>
    <n v="28.99"/>
    <x v="12"/>
    <x v="2"/>
    <s v="Replenish"/>
    <x v="2"/>
    <x v="1"/>
    <d v="2023-11-01T00:00:00"/>
    <m/>
    <n v="43"/>
    <n v="20373.55"/>
    <n v="16850.939999999999"/>
    <n v="3522.6100000000006"/>
    <n v="0.20904531141882887"/>
    <n v="473.803488372093"/>
    <n v="37443.370000000003"/>
    <n v="41607.03"/>
    <n v="-4163.6599999999962"/>
    <n v="-0.1000710697206697"/>
    <m/>
    <m/>
    <m/>
    <m/>
    <m/>
    <m/>
    <m/>
  </r>
  <r>
    <x v="1755"/>
    <s v="AL-F004662"/>
    <x v="5"/>
    <s v="F004662"/>
    <s v="STRAIGHT"/>
    <n v="10000"/>
    <n v="27.59"/>
    <x v="10"/>
    <x v="6"/>
    <s v="NoReplen"/>
    <x v="3"/>
    <x v="2"/>
    <s v="PRE 2023"/>
    <m/>
    <n v="2"/>
    <n v="220.72"/>
    <n v="280.7"/>
    <n v="-59.97999999999999"/>
    <n v="-0.2136800855005343"/>
    <n v="110.36"/>
    <s v=""/>
    <s v=""/>
    <s v=""/>
    <s v=""/>
    <m/>
    <m/>
    <m/>
    <m/>
    <m/>
    <m/>
    <m/>
  </r>
  <r>
    <x v="1756"/>
    <s v="AL-D004662"/>
    <x v="3"/>
    <s v="D004662"/>
    <s v="STRAIGHT"/>
    <n v="10000"/>
    <n v="1.19"/>
    <x v="10"/>
    <x v="8"/>
    <s v="NoReplen"/>
    <x v="3"/>
    <x v="2"/>
    <s v="PRE 2023"/>
    <m/>
    <n v="4"/>
    <n v="123.76"/>
    <n v="183.4"/>
    <n v="-59.64"/>
    <n v="-0.32519083969465645"/>
    <n v="30.94"/>
    <s v=""/>
    <s v=""/>
    <s v=""/>
    <s v=""/>
    <m/>
    <m/>
    <m/>
    <m/>
    <m/>
    <m/>
    <m/>
  </r>
  <r>
    <x v="1757"/>
    <s v="AL-B004662"/>
    <x v="6"/>
    <s v="B004662"/>
    <s v="STRAIGHT"/>
    <n v="4000"/>
    <n v="7.19"/>
    <x v="10"/>
    <x v="6"/>
    <s v="NoReplen"/>
    <x v="3"/>
    <x v="2"/>
    <d v="2023-12-01T00:00:00"/>
    <m/>
    <s v=""/>
    <n v="43.14"/>
    <n v="7.19"/>
    <n v="35.950000000000003"/>
    <n v="5"/>
    <s v=""/>
    <s v=""/>
    <s v=""/>
    <s v=""/>
    <s v=""/>
    <m/>
    <m/>
    <m/>
    <m/>
    <m/>
    <m/>
    <m/>
  </r>
  <r>
    <x v="1758"/>
    <s v="AL-A001557"/>
    <x v="2"/>
    <s v="A001557"/>
    <s v="STRAIGHT"/>
    <n v="1000"/>
    <n v="12.59"/>
    <x v="10"/>
    <x v="6"/>
    <s v="NoReplen"/>
    <x v="2"/>
    <x v="2"/>
    <s v="PRE 2023"/>
    <m/>
    <n v="3"/>
    <n v="276.98"/>
    <n v="1964.04"/>
    <n v="-1687.06"/>
    <n v="-0.85897435897435903"/>
    <n v="92.326666666666668"/>
    <n v="0"/>
    <n v="616.91"/>
    <n v="-616.91"/>
    <n v="-1"/>
    <m/>
    <m/>
    <m/>
    <m/>
    <m/>
    <m/>
    <m/>
  </r>
  <r>
    <x v="1759"/>
    <s v="AL-A004512"/>
    <x v="2"/>
    <s v="A004512"/>
    <s v="STRAIGHT"/>
    <n v="10000"/>
    <n v="19.190000000000001"/>
    <x v="10"/>
    <x v="2"/>
    <s v="NoReplen"/>
    <x v="3"/>
    <x v="2"/>
    <s v="PRE 2023"/>
    <m/>
    <n v="3"/>
    <n v="633.27"/>
    <n v="780.42"/>
    <n v="-147.14999999999998"/>
    <n v="-0.18855231798262473"/>
    <n v="211.09"/>
    <n v="230.28"/>
    <n v="249.47"/>
    <n v="-19.189999999999998"/>
    <n v="-7.6923076923076872E-2"/>
    <m/>
    <m/>
    <m/>
    <m/>
    <m/>
    <m/>
    <m/>
  </r>
  <r>
    <x v="1760"/>
    <s v="AL-A004505"/>
    <x v="2"/>
    <s v="A004505"/>
    <s v="STRAIGHT"/>
    <n v="10000"/>
    <n v="37.79"/>
    <x v="10"/>
    <x v="4"/>
    <s v="NoReplen"/>
    <x v="3"/>
    <x v="3"/>
    <s v="PRE 2023"/>
    <m/>
    <s v=""/>
    <n v="340.11"/>
    <n v="390.51"/>
    <n v="-50.399999999999977"/>
    <n v="-0.12906199585157863"/>
    <s v=""/>
    <n v="0"/>
    <n v="264.52999999999997"/>
    <n v="-264.52999999999997"/>
    <n v="-1"/>
    <m/>
    <m/>
    <m/>
    <m/>
    <m/>
    <m/>
    <m/>
  </r>
  <r>
    <x v="1761"/>
    <s v="AL-B003791"/>
    <x v="6"/>
    <s v="B003791"/>
    <n v="0"/>
    <n v="10000"/>
    <n v="10.19"/>
    <x v="16"/>
    <x v="14"/>
    <s v="NoReplen"/>
    <x v="2"/>
    <x v="2"/>
    <s v="PRE 2023"/>
    <m/>
    <n v="21"/>
    <n v="2695.05"/>
    <n v="3467.97"/>
    <n v="-772.91999999999962"/>
    <n v="-0.22287390029325505"/>
    <n v="128.33571428571429"/>
    <n v="0"/>
    <n v="10.17"/>
    <n v="-10.17"/>
    <n v="-1"/>
    <m/>
    <m/>
    <m/>
    <m/>
    <m/>
    <m/>
    <m/>
  </r>
  <r>
    <x v="1762"/>
    <s v="AL-A010622"/>
    <x v="2"/>
    <s v="A010622"/>
    <s v="STRAIGHT"/>
    <n v="10000"/>
    <n v="28.79"/>
    <x v="3"/>
    <x v="4"/>
    <s v="SpecOrder"/>
    <x v="1"/>
    <x v="2"/>
    <d v="2024-02-01T00:00:00"/>
    <m/>
    <n v="14"/>
    <n v="2658.43"/>
    <n v="1727.64"/>
    <n v="930.78999999999974"/>
    <n v="0.53876386284179567"/>
    <n v="189.88785714285714"/>
    <n v="0"/>
    <n v="431.91"/>
    <n v="-431.91"/>
    <n v="-1"/>
    <m/>
    <m/>
    <m/>
    <m/>
    <m/>
    <m/>
    <m/>
  </r>
  <r>
    <x v="1763"/>
    <s v="AL-E008306"/>
    <x v="4"/>
    <s v="E008306"/>
    <s v="STRAIGHT"/>
    <n v="8000"/>
    <n v="25.99"/>
    <x v="3"/>
    <x v="6"/>
    <s v="Replenish"/>
    <x v="6"/>
    <x v="1"/>
    <d v="2023-04-01T00:00:00"/>
    <m/>
    <n v="7"/>
    <n v="5068.05"/>
    <n v="4132.41"/>
    <n v="935.64000000000033"/>
    <n v="0.22641509433962281"/>
    <n v="724.00714285714287"/>
    <n v="48055.51"/>
    <n v="46132.25"/>
    <n v="1923.260000000002"/>
    <n v="4.16901408450705E-2"/>
    <m/>
    <m/>
    <m/>
    <m/>
    <m/>
    <m/>
    <m/>
  </r>
  <r>
    <x v="1764"/>
    <s v="AL-F000556"/>
    <x v="5"/>
    <s v="F000556"/>
    <s v="STRAIGHT"/>
    <n v="10000"/>
    <n v="42.99"/>
    <x v="3"/>
    <x v="2"/>
    <s v="Replenish"/>
    <x v="2"/>
    <x v="1"/>
    <s v="PRE 2023"/>
    <m/>
    <n v="134"/>
    <n v="422623.26"/>
    <n v="379283.91"/>
    <n v="43339.350000000035"/>
    <n v="0.11426624978634092"/>
    <n v="3153.9049253731346"/>
    <n v="319514.13"/>
    <n v="305699.78000000003"/>
    <n v="13814.349999999977"/>
    <n v="4.5189270335752152E-2"/>
    <m/>
    <m/>
    <m/>
    <m/>
    <m/>
    <m/>
    <m/>
  </r>
  <r>
    <x v="1765"/>
    <s v="AL-A000556"/>
    <x v="2"/>
    <s v="A000556"/>
    <s v="STRAIGHT"/>
    <n v="10000"/>
    <n v="22.99"/>
    <x v="3"/>
    <x v="2"/>
    <s v="Replenish"/>
    <x v="2"/>
    <x v="1"/>
    <s v="PRE 2023"/>
    <m/>
    <n v="143"/>
    <n v="281237.3"/>
    <n v="263951.73"/>
    <n v="17285.570000000007"/>
    <n v="6.5487617754958594E-2"/>
    <n v="1966.6944055944055"/>
    <n v="359562.03"/>
    <n v="357555.42"/>
    <n v="2006.6100000000442"/>
    <n v="5.6120251232663065E-3"/>
    <m/>
    <m/>
    <m/>
    <m/>
    <m/>
    <m/>
    <m/>
  </r>
  <r>
    <x v="1766"/>
    <s v="AL-A001100"/>
    <x v="2"/>
    <s v="A001100"/>
    <s v="STRAIGHT"/>
    <n v="10000"/>
    <n v="89.99"/>
    <x v="3"/>
    <x v="5"/>
    <s v="Allocated1"/>
    <x v="2"/>
    <x v="1"/>
    <s v="PRE 2023"/>
    <m/>
    <n v="3"/>
    <n v="131295.41"/>
    <n v="142184.20000000001"/>
    <n v="-10888.790000000008"/>
    <n v="-7.6582278481012733E-2"/>
    <n v="43765.136666666665"/>
    <n v="3779.58"/>
    <n v="14758.36"/>
    <n v="-10978.78"/>
    <n v="-0.74390243902439024"/>
    <m/>
    <m/>
    <m/>
    <m/>
    <m/>
    <m/>
    <m/>
  </r>
  <r>
    <x v="1767"/>
    <s v="AL-A000557"/>
    <x v="2"/>
    <s v="A000557"/>
    <s v="STRAIGHT"/>
    <n v="10000"/>
    <n v="45.99"/>
    <x v="3"/>
    <x v="4"/>
    <s v="Replenish"/>
    <x v="2"/>
    <x v="1"/>
    <s v="PRE 2023"/>
    <m/>
    <n v="144"/>
    <n v="287811.12"/>
    <n v="364149.48"/>
    <n v="-76338.359999999986"/>
    <n v="-0.20963468079097625"/>
    <n v="1998.6883333333333"/>
    <n v="231274.47"/>
    <n v="332031.25"/>
    <n v="-100756.78"/>
    <n v="-0.30345571388235293"/>
    <m/>
    <m/>
    <m/>
    <m/>
    <m/>
    <m/>
    <m/>
  </r>
  <r>
    <x v="1768"/>
    <s v="AL-A010860"/>
    <x v="2"/>
    <s v="A010860"/>
    <s v="STRAIGHT"/>
    <n v="10000"/>
    <n v="45.99"/>
    <x v="3"/>
    <x v="4"/>
    <s v="Barrel"/>
    <x v="2"/>
    <x v="1"/>
    <d v="2025-09-01T00:00:00"/>
    <m/>
    <n v="10"/>
    <n v="24880.59"/>
    <n v="0"/>
    <n v="24880.59"/>
    <s v=""/>
    <n v="2488.0590000000002"/>
    <n v="24466.68"/>
    <n v="0"/>
    <n v="24466.68"/>
    <s v=""/>
    <m/>
    <m/>
    <m/>
    <m/>
    <m/>
    <m/>
    <m/>
  </r>
  <r>
    <x v="1769"/>
    <s v="AL-A010859"/>
    <x v="2"/>
    <s v="A010859"/>
    <s v="STRAIGHT"/>
    <n v="10000"/>
    <n v="45.99"/>
    <x v="3"/>
    <x v="4"/>
    <s v="Barrel"/>
    <x v="2"/>
    <x v="1"/>
    <d v="2025-05-01T00:00:00"/>
    <m/>
    <n v="0"/>
    <n v="41896.89"/>
    <n v="0"/>
    <n v="41896.89"/>
    <s v=""/>
    <s v=""/>
    <n v="36194.129999999997"/>
    <n v="0"/>
    <n v="36194.129999999997"/>
    <s v=""/>
    <m/>
    <m/>
    <m/>
    <m/>
    <m/>
    <m/>
    <m/>
  </r>
  <r>
    <x v="1770"/>
    <s v="AL-A010858"/>
    <x v="2"/>
    <s v="A010858"/>
    <s v="STRAIGHT"/>
    <n v="10000"/>
    <n v="45.99"/>
    <x v="3"/>
    <x v="4"/>
    <s v="Barrel"/>
    <x v="2"/>
    <x v="1"/>
    <d v="2025-09-01T00:00:00"/>
    <m/>
    <n v="5"/>
    <n v="28559.79"/>
    <n v="0"/>
    <n v="28559.79"/>
    <s v=""/>
    <n v="5711.9580000000005"/>
    <n v="24466.68"/>
    <n v="0"/>
    <n v="24466.68"/>
    <s v=""/>
    <m/>
    <m/>
    <m/>
    <m/>
    <m/>
    <m/>
    <m/>
  </r>
  <r>
    <x v="1771"/>
    <s v="AL-B001075"/>
    <x v="6"/>
    <s v="B001075"/>
    <s v="STRAIGHT"/>
    <n v="1000"/>
    <n v="18.989999999999998"/>
    <x v="3"/>
    <x v="4"/>
    <s v="Replenish"/>
    <x v="2"/>
    <x v="1"/>
    <d v="2026-03-01T00:00:00"/>
    <m/>
    <n v="53"/>
    <n v="3608.1"/>
    <n v="0"/>
    <n v="3608.1"/>
    <s v=""/>
    <n v="68.077358490566041"/>
    <n v="9058.23"/>
    <n v="0"/>
    <n v="9058.23"/>
    <s v=""/>
    <m/>
    <m/>
    <m/>
    <m/>
    <m/>
    <m/>
    <m/>
  </r>
  <r>
    <x v="1772"/>
    <s v="AL-A001075"/>
    <x v="2"/>
    <s v="A001075"/>
    <s v="STRAIGHT"/>
    <n v="10000"/>
    <n v="35.99"/>
    <x v="3"/>
    <x v="4"/>
    <s v="Replenish"/>
    <x v="2"/>
    <x v="1"/>
    <s v="PRE 2023"/>
    <m/>
    <n v="142"/>
    <n v="335711.02"/>
    <n v="380240.7"/>
    <n v="-44529.679999999993"/>
    <n v="-0.11710918899528644"/>
    <n v="2364.1621126760565"/>
    <n v="474101.76000000001"/>
    <n v="499493.47"/>
    <n v="-25391.709999999963"/>
    <n v="-5.0834918822862618E-2"/>
    <m/>
    <m/>
    <m/>
    <m/>
    <m/>
    <m/>
    <m/>
  </r>
  <r>
    <x v="1773"/>
    <s v="AL-A010932"/>
    <x v="2"/>
    <s v="A010932"/>
    <s v="STRAIGHT"/>
    <n v="10000"/>
    <n v="249.99"/>
    <x v="3"/>
    <x v="3"/>
    <s v="Allocated1"/>
    <x v="2"/>
    <x v="1"/>
    <d v="2025-07-30T00:00:00"/>
    <m/>
    <n v="1"/>
    <n v="23999.040000000001"/>
    <n v="0"/>
    <n v="23999.040000000001"/>
    <s v=""/>
    <n v="23999.040000000001"/>
    <n v="18749.25"/>
    <n v="0"/>
    <n v="18749.25"/>
    <s v=""/>
    <m/>
    <m/>
    <m/>
    <m/>
    <m/>
    <m/>
    <m/>
  </r>
  <r>
    <x v="1774"/>
    <s v="AL-B007535"/>
    <x v="6"/>
    <s v="B007535"/>
    <s v="STRAIGHT"/>
    <n v="7000"/>
    <n v="24.99"/>
    <x v="3"/>
    <x v="5"/>
    <s v="Replenish"/>
    <x v="2"/>
    <x v="1"/>
    <d v="2026-03-01T00:00:00"/>
    <m/>
    <n v="52"/>
    <n v="4573.17"/>
    <n v="0"/>
    <n v="4573.17"/>
    <s v=""/>
    <n v="87.945576923076928"/>
    <n v="9071.3700000000008"/>
    <n v="0"/>
    <n v="9071.3700000000008"/>
    <s v=""/>
    <m/>
    <m/>
    <m/>
    <m/>
    <m/>
    <m/>
    <m/>
  </r>
  <r>
    <x v="1775"/>
    <s v="AL-A007535"/>
    <x v="2"/>
    <s v="A007535"/>
    <s v="STRAIGHT"/>
    <n v="10000"/>
    <n v="57.99"/>
    <x v="3"/>
    <x v="5"/>
    <s v="Replenish"/>
    <x v="2"/>
    <x v="1"/>
    <s v="PRE 2023"/>
    <m/>
    <n v="98"/>
    <n v="192334.06"/>
    <n v="209659.19"/>
    <n v="-17325.130000000005"/>
    <n v="-8.2634727340118008E-2"/>
    <n v="1962.5924489795918"/>
    <n v="66649.8"/>
    <n v="77928.41"/>
    <n v="-11278.61"/>
    <n v="-0.14473040063309384"/>
    <m/>
    <m/>
    <m/>
    <m/>
    <m/>
    <m/>
    <m/>
  </r>
  <r>
    <x v="1776"/>
    <s v="AL-A009238"/>
    <x v="2"/>
    <s v="A009238"/>
    <s v="STRAIGHT"/>
    <n v="9000"/>
    <n v="94.99"/>
    <x v="2"/>
    <x v="3"/>
    <s v="Allocated1"/>
    <x v="3"/>
    <x v="4"/>
    <s v="PRE 2023"/>
    <m/>
    <n v="1"/>
    <n v="854.91"/>
    <n v="569.94000000000005"/>
    <n v="284.96999999999991"/>
    <n v="0.49999999999999978"/>
    <n v="854.91"/>
    <s v=""/>
    <s v=""/>
    <s v=""/>
    <s v=""/>
    <m/>
    <m/>
    <m/>
    <m/>
    <m/>
    <m/>
    <m/>
  </r>
  <r>
    <x v="1777"/>
    <s v="AL-A010491"/>
    <x v="2"/>
    <s v="A010491"/>
    <s v="STRAIGHT"/>
    <n v="10000"/>
    <n v="99.99"/>
    <x v="2"/>
    <x v="3"/>
    <s v="Allocated1"/>
    <x v="1"/>
    <x v="1"/>
    <d v="2023-01-01T00:00:00"/>
    <m/>
    <n v="1"/>
    <n v="99.99"/>
    <n v="99.99"/>
    <n v="0"/>
    <n v="0"/>
    <n v="99.99"/>
    <n v="0"/>
    <n v="1599.84"/>
    <n v="-1599.84"/>
    <n v="-1"/>
    <m/>
    <m/>
    <m/>
    <m/>
    <m/>
    <m/>
    <m/>
  </r>
  <r>
    <x v="1778"/>
    <s v="AL-A010738"/>
    <x v="2"/>
    <s v="A010738"/>
    <s v="STRAIGHT"/>
    <n v="10000"/>
    <n v="129.99"/>
    <x v="2"/>
    <x v="3"/>
    <s v="Allocated1"/>
    <x v="1"/>
    <x v="1"/>
    <d v="2024-07-01T00:00:00"/>
    <m/>
    <n v="1"/>
    <n v="2209.83"/>
    <n v="5199.6000000000004"/>
    <n v="-2989.7700000000004"/>
    <n v="-0.57500000000000007"/>
    <n v="2209.83"/>
    <s v=""/>
    <s v=""/>
    <s v=""/>
    <s v=""/>
    <m/>
    <m/>
    <m/>
    <m/>
    <m/>
    <m/>
    <m/>
  </r>
  <r>
    <x v="1779"/>
    <s v="AL-A010854"/>
    <x v="2"/>
    <s v="A010854"/>
    <s v="STRAIGHT"/>
    <n v="10000"/>
    <n v="159.99"/>
    <x v="2"/>
    <x v="3"/>
    <s v="Allocated1"/>
    <x v="2"/>
    <x v="1"/>
    <d v="2024-12-30T00:00:00"/>
    <m/>
    <n v="1"/>
    <n v="4159.74"/>
    <n v="0"/>
    <n v="4159.74"/>
    <s v=""/>
    <n v="4159.74"/>
    <n v="4319.7299999999996"/>
    <n v="0"/>
    <n v="4319.7299999999996"/>
    <s v=""/>
    <m/>
    <m/>
    <m/>
    <m/>
    <m/>
    <m/>
    <m/>
  </r>
  <r>
    <x v="1780"/>
    <s v="AL-D004091"/>
    <x v="3"/>
    <s v="D004091"/>
    <n v="0"/>
    <n v="10000"/>
    <n v="2.39"/>
    <x v="7"/>
    <x v="8"/>
    <s v="NoReplen"/>
    <x v="3"/>
    <x v="2"/>
    <s v="PRE 2023"/>
    <m/>
    <s v=""/>
    <n v="33.46"/>
    <n v="90.96"/>
    <n v="-57.499999999999993"/>
    <n v="-0.63214599824098494"/>
    <s v=""/>
    <n v="0"/>
    <n v="119.7"/>
    <n v="-119.7"/>
    <n v="-1"/>
    <m/>
    <m/>
    <m/>
    <m/>
    <m/>
    <m/>
    <m/>
  </r>
  <r>
    <x v="1781"/>
    <s v="AL-A000091"/>
    <x v="2"/>
    <s v="A000091"/>
    <n v="0"/>
    <n v="10000"/>
    <n v="34.99"/>
    <x v="7"/>
    <x v="4"/>
    <s v="Replenish"/>
    <x v="2"/>
    <x v="1"/>
    <s v="PRE 2023"/>
    <m/>
    <n v="146"/>
    <n v="85247.59"/>
    <n v="81749.22"/>
    <n v="3498.3699999999953"/>
    <n v="4.2793925128582266E-2"/>
    <n v="583.88760273972605"/>
    <n v="210520.31"/>
    <n v="191770.87"/>
    <n v="18749.440000000002"/>
    <n v="9.7770010638216442E-2"/>
    <m/>
    <m/>
    <m/>
    <m/>
    <m/>
    <m/>
    <m/>
  </r>
  <r>
    <x v="1782"/>
    <s v="AL-A000051"/>
    <x v="2"/>
    <s v="A000051"/>
    <n v="0"/>
    <n v="10000"/>
    <n v="32.99"/>
    <x v="7"/>
    <x v="4"/>
    <s v="NoReplen"/>
    <x v="4"/>
    <x v="4"/>
    <s v="PRE 2023"/>
    <m/>
    <n v="2"/>
    <n v="197.94"/>
    <n v="13261.98"/>
    <n v="-13064.039999999999"/>
    <n v="-0.9850746268656716"/>
    <n v="98.97"/>
    <n v="593.82000000000005"/>
    <n v="8016.57"/>
    <n v="-7422.75"/>
    <n v="-0.92592592592592593"/>
    <m/>
    <m/>
    <m/>
    <m/>
    <m/>
    <m/>
    <m/>
  </r>
  <r>
    <x v="1783"/>
    <s v="AL-A007541"/>
    <x v="2"/>
    <s v="A007541"/>
    <s v="STRAIGHT"/>
    <n v="10000"/>
    <n v="14.39"/>
    <x v="6"/>
    <x v="6"/>
    <s v="NoReplen"/>
    <x v="2"/>
    <x v="2"/>
    <s v="PRE 2023"/>
    <m/>
    <s v=""/>
    <n v="374.14"/>
    <n v="2170.9499999999998"/>
    <n v="-1796.81"/>
    <n v="-0.82766070153619387"/>
    <s v=""/>
    <n v="0"/>
    <n v="215.91"/>
    <n v="-215.91"/>
    <n v="-1"/>
    <m/>
    <m/>
    <m/>
    <m/>
    <m/>
    <m/>
    <m/>
  </r>
  <r>
    <x v="1784"/>
    <s v="AL-A010285"/>
    <x v="2"/>
    <s v="A010285"/>
    <s v="STRAIGHT"/>
    <n v="10000"/>
    <n v="44.99"/>
    <x v="3"/>
    <x v="5"/>
    <s v="NoReplen"/>
    <x v="3"/>
    <x v="2"/>
    <s v="PRE 2023"/>
    <m/>
    <n v="3"/>
    <n v="1079.78"/>
    <n v="1574.79"/>
    <n v="-495.01"/>
    <n v="-0.31433397468868862"/>
    <n v="359.92666666666668"/>
    <n v="2009.56"/>
    <n v="1799.76"/>
    <n v="209.79999999999995"/>
    <n v="0.11657109836867141"/>
    <m/>
    <m/>
    <m/>
    <m/>
    <m/>
    <m/>
    <m/>
  </r>
  <r>
    <x v="1785"/>
    <s v="AL-A010287"/>
    <x v="2"/>
    <s v="A010287"/>
    <s v="STRAIGHT"/>
    <n v="10000"/>
    <n v="44.99"/>
    <x v="3"/>
    <x v="5"/>
    <s v="NoReplen"/>
    <x v="3"/>
    <x v="2"/>
    <s v="PRE 2023"/>
    <m/>
    <n v="2"/>
    <n v="1574.65"/>
    <n v="1649.78"/>
    <n v="-75.129999999999882"/>
    <n v="-4.5539405254033771E-2"/>
    <n v="787.32500000000005"/>
    <n v="944.79"/>
    <n v="674.91"/>
    <n v="269.88"/>
    <n v="0.39987553896075023"/>
    <m/>
    <m/>
    <m/>
    <m/>
    <m/>
    <m/>
    <m/>
  </r>
  <r>
    <x v="1786"/>
    <s v="AL-J007976"/>
    <x v="1"/>
    <s v="J007976"/>
    <n v="0"/>
    <n v="7000"/>
    <n v="19.989999999999998"/>
    <x v="1"/>
    <x v="1"/>
    <s v="Replenish"/>
    <x v="2"/>
    <x v="1"/>
    <d v="2023-05-01T00:00:00"/>
    <m/>
    <n v="41"/>
    <n v="21589.200000000001"/>
    <n v="20309.84"/>
    <n v="1279.3600000000006"/>
    <n v="6.2992125984252079E-2"/>
    <n v="526.56585365853664"/>
    <n v="11614.19"/>
    <n v="28225.88"/>
    <n v="-16611.690000000002"/>
    <n v="-0.58852691218130304"/>
    <m/>
    <m/>
    <m/>
    <m/>
    <m/>
    <m/>
    <m/>
  </r>
  <r>
    <x v="1787"/>
    <s v="AL-A070664"/>
    <x v="2"/>
    <s v="A070664"/>
    <s v="STRAIGHT"/>
    <n v="70000"/>
    <n v="46.99"/>
    <x v="3"/>
    <x v="4"/>
    <s v="Replenish"/>
    <x v="2"/>
    <x v="1"/>
    <d v="2026-02-01T00:00:00"/>
    <m/>
    <n v="53"/>
    <n v="11418.57"/>
    <n v="0"/>
    <n v="11418.57"/>
    <s v=""/>
    <n v="215.44471698113207"/>
    <n v="14508.92"/>
    <n v="0"/>
    <n v="14508.92"/>
    <s v=""/>
    <m/>
    <m/>
    <m/>
    <m/>
    <m/>
    <m/>
    <m/>
  </r>
  <r>
    <x v="1788"/>
    <s v="AL-F001127"/>
    <x v="5"/>
    <s v="F001127"/>
    <s v="STRAIGHT"/>
    <n v="1000"/>
    <n v="17.989999999999998"/>
    <x v="6"/>
    <x v="7"/>
    <s v="Replenish"/>
    <x v="2"/>
    <x v="1"/>
    <s v="PRE 2023"/>
    <m/>
    <n v="159"/>
    <n v="742100.69"/>
    <n v="920120.55"/>
    <n v="-178019.8600000001"/>
    <n v="-0.1934744963581132"/>
    <n v="4667.2999371069182"/>
    <n v="196318.77"/>
    <n v="203922.66"/>
    <n v="-7603.890000000014"/>
    <n v="-3.7288107167688045E-2"/>
    <m/>
    <m/>
    <m/>
    <m/>
    <m/>
    <m/>
    <m/>
  </r>
  <r>
    <x v="1789"/>
    <s v="AL-B001127"/>
    <x v="6"/>
    <s v="B001127"/>
    <s v="STRAIGHT"/>
    <n v="1000"/>
    <n v="4.99"/>
    <x v="6"/>
    <x v="7"/>
    <s v="Replenish"/>
    <x v="2"/>
    <x v="1"/>
    <s v="PRE 2023"/>
    <m/>
    <n v="46"/>
    <n v="16771.39"/>
    <n v="79849.98"/>
    <n v="-63078.59"/>
    <n v="-0.78996375453068368"/>
    <n v="364.59543478260866"/>
    <n v="11721.51"/>
    <n v="84555.55"/>
    <n v="-72834.040000000008"/>
    <n v="-0.8613750368840366"/>
    <m/>
    <m/>
    <m/>
    <m/>
    <m/>
    <m/>
    <m/>
  </r>
  <r>
    <x v="1790"/>
    <s v="AL-A001127"/>
    <x v="2"/>
    <s v="A001127"/>
    <s v="STRAIGHT"/>
    <n v="1000"/>
    <n v="9.99"/>
    <x v="6"/>
    <x v="7"/>
    <s v="Replenish"/>
    <x v="2"/>
    <x v="1"/>
    <s v="PRE 2023"/>
    <m/>
    <n v="159"/>
    <n v="244612.29"/>
    <n v="227974.39"/>
    <n v="16637.899999999994"/>
    <n v="7.2981443222635667E-2"/>
    <n v="1538.4420754716982"/>
    <n v="220606.11"/>
    <n v="192973.53"/>
    <n v="27632.579999999987"/>
    <n v="0.14319362868057595"/>
    <m/>
    <m/>
    <m/>
    <m/>
    <m/>
    <m/>
    <m/>
  </r>
  <r>
    <x v="1791"/>
    <s v="AL-A010712"/>
    <x v="2"/>
    <s v="A010712"/>
    <s v="FLAVORED"/>
    <n v="10000"/>
    <n v="23.99"/>
    <x v="6"/>
    <x v="2"/>
    <s v="Replenish"/>
    <x v="2"/>
    <x v="1"/>
    <d v="2024-11-01T00:00:00"/>
    <m/>
    <n v="53"/>
    <n v="1223.49"/>
    <n v="2686.88"/>
    <n v="-1463.39"/>
    <n v="-0.54464285714285721"/>
    <n v="23.084716981132075"/>
    <n v="1991.17"/>
    <n v="1367.43"/>
    <n v="623.74"/>
    <n v="0.45614035087719307"/>
    <m/>
    <m/>
    <m/>
    <m/>
    <m/>
    <m/>
    <m/>
  </r>
  <r>
    <x v="1792"/>
    <s v="AL-A010711"/>
    <x v="2"/>
    <s v="A010711"/>
    <s v="STRAIGHT"/>
    <n v="10000"/>
    <n v="23.99"/>
    <x v="6"/>
    <x v="2"/>
    <s v="Replenish"/>
    <x v="2"/>
    <x v="1"/>
    <d v="2024-11-01T00:00:00"/>
    <m/>
    <n v="53"/>
    <n v="1439.4"/>
    <n v="2375.0100000000002"/>
    <n v="-935.61000000000013"/>
    <n v="-0.39393939393939392"/>
    <n v="27.158490566037738"/>
    <n v="2638.9"/>
    <n v="1343.44"/>
    <n v="1295.46"/>
    <n v="0.96428571428571419"/>
    <m/>
    <m/>
    <m/>
    <m/>
    <m/>
    <m/>
    <m/>
  </r>
  <r>
    <x v="1793"/>
    <s v="AL-A001524"/>
    <x v="2"/>
    <s v="A001524"/>
    <n v="0"/>
    <n v="1000"/>
    <n v="17.989999999999998"/>
    <x v="9"/>
    <x v="11"/>
    <s v="Delisted"/>
    <x v="2"/>
    <x v="2"/>
    <s v="PRE 2023"/>
    <m/>
    <s v=""/>
    <n v="53.97"/>
    <n v="0"/>
    <n v="53.97"/>
    <s v=""/>
    <s v=""/>
    <s v=""/>
    <s v=""/>
    <s v=""/>
    <s v=""/>
    <m/>
    <m/>
    <m/>
    <m/>
    <m/>
    <m/>
    <m/>
  </r>
  <r>
    <x v="1794"/>
    <s v="AL-A004990"/>
    <x v="2"/>
    <s v="A004990"/>
    <n v="0"/>
    <n v="4000"/>
    <n v="23.09"/>
    <x v="9"/>
    <x v="11"/>
    <s v="NoReplen"/>
    <x v="3"/>
    <x v="2"/>
    <s v="PRE 2023"/>
    <m/>
    <n v="2"/>
    <n v="368.64"/>
    <n v="245.77"/>
    <n v="122.86999999999998"/>
    <n v="0.49993896732717569"/>
    <n v="184.32"/>
    <s v=""/>
    <s v=""/>
    <s v=""/>
    <s v=""/>
    <m/>
    <m/>
    <m/>
    <m/>
    <m/>
    <m/>
    <m/>
  </r>
  <r>
    <x v="1795"/>
    <s v="AL-A004223"/>
    <x v="2"/>
    <s v="A004223"/>
    <s v="STRAIGHT"/>
    <n v="4000"/>
    <n v="18.510000000000002"/>
    <x v="6"/>
    <x v="2"/>
    <s v="NoReplen"/>
    <x v="3"/>
    <x v="3"/>
    <s v="PRE 2023"/>
    <m/>
    <s v=""/>
    <n v="148.08000000000001"/>
    <n v="148.08000000000001"/>
    <n v="0"/>
    <n v="0"/>
    <s v=""/>
    <s v=""/>
    <s v=""/>
    <s v=""/>
    <s v=""/>
    <m/>
    <m/>
    <m/>
    <m/>
    <m/>
    <m/>
    <m/>
  </r>
  <r>
    <x v="1796"/>
    <s v="AL-A070466"/>
    <x v="2"/>
    <s v="A070466"/>
    <s v="STRAIGHT"/>
    <n v="70000"/>
    <n v="54.99"/>
    <x v="5"/>
    <x v="5"/>
    <s v="Replenish"/>
    <x v="2"/>
    <x v="1"/>
    <d v="2025-05-01T00:00:00"/>
    <m/>
    <n v="82"/>
    <n v="91063.13"/>
    <n v="0"/>
    <n v="91063.13"/>
    <s v=""/>
    <n v="1110.5259756097562"/>
    <n v="70397.009999999995"/>
    <n v="0"/>
    <n v="70397.009999999995"/>
    <s v=""/>
    <m/>
    <m/>
    <m/>
    <m/>
    <m/>
    <m/>
    <m/>
  </r>
  <r>
    <x v="1797"/>
    <s v="AL-A070467"/>
    <x v="2"/>
    <s v="A070467"/>
    <s v="STRAIGHT"/>
    <n v="70000"/>
    <n v="64.989999999999995"/>
    <x v="5"/>
    <x v="5"/>
    <s v="Replenish"/>
    <x v="2"/>
    <x v="1"/>
    <d v="2025-05-01T00:00:00"/>
    <m/>
    <n v="83"/>
    <n v="168663.64"/>
    <n v="0"/>
    <n v="168663.64"/>
    <s v=""/>
    <n v="2032.0920481927712"/>
    <n v="90960.81"/>
    <n v="0"/>
    <n v="90960.81"/>
    <s v=""/>
    <m/>
    <m/>
    <m/>
    <m/>
    <m/>
    <m/>
    <m/>
  </r>
  <r>
    <x v="1798"/>
    <s v="AL-B009173"/>
    <x v="6"/>
    <s v="B009173"/>
    <n v="0"/>
    <n v="9000"/>
    <n v="13.79"/>
    <x v="7"/>
    <x v="4"/>
    <s v="SpecOrder"/>
    <x v="3"/>
    <x v="2"/>
    <s v="PRE 2023"/>
    <m/>
    <n v="1"/>
    <n v="183.9"/>
    <n v="551.76"/>
    <n v="-367.86"/>
    <n v="-0.66670291431056983"/>
    <n v="183.9"/>
    <n v="0"/>
    <n v="206.91"/>
    <n v="-206.91"/>
    <n v="-1"/>
    <m/>
    <m/>
    <m/>
    <m/>
    <m/>
    <m/>
    <m/>
  </r>
  <r>
    <x v="1799"/>
    <s v="AL-A007533"/>
    <x v="2"/>
    <s v="A007533"/>
    <s v="FLAVORED"/>
    <n v="7000"/>
    <n v="27.99"/>
    <x v="7"/>
    <x v="2"/>
    <s v="NoReplen"/>
    <x v="2"/>
    <x v="1"/>
    <s v="PRE 2023"/>
    <m/>
    <n v="5"/>
    <n v="391.86"/>
    <n v="3442.77"/>
    <n v="-3050.91"/>
    <n v="-0.88617886178861793"/>
    <n v="78.372"/>
    <n v="6045.84"/>
    <n v="1539.45"/>
    <n v="4506.3900000000003"/>
    <n v="2.9272727272727272"/>
    <m/>
    <m/>
    <m/>
    <m/>
    <m/>
    <m/>
    <m/>
  </r>
  <r>
    <x v="1800"/>
    <s v="AL-A007690"/>
    <x v="2"/>
    <s v="A007690"/>
    <s v="STRAIGHT"/>
    <n v="7000"/>
    <n v="11.99"/>
    <x v="6"/>
    <x v="6"/>
    <s v="NoReplen"/>
    <x v="2"/>
    <x v="2"/>
    <s v="PRE 2023"/>
    <m/>
    <s v=""/>
    <n v="143.88"/>
    <n v="335.72"/>
    <n v="-191.84000000000003"/>
    <n v="-0.5714285714285714"/>
    <s v=""/>
    <s v=""/>
    <s v=""/>
    <s v=""/>
    <s v=""/>
    <m/>
    <m/>
    <m/>
    <m/>
    <m/>
    <m/>
    <m/>
  </r>
  <r>
    <x v="1801"/>
    <s v="AL-A010570"/>
    <x v="2"/>
    <s v="A010570"/>
    <s v="STRAIGHT"/>
    <n v="10000"/>
    <n v="164.99"/>
    <x v="3"/>
    <x v="3"/>
    <s v="Allocated1"/>
    <x v="2"/>
    <x v="1"/>
    <d v="2023-03-01T00:00:00"/>
    <m/>
    <n v="6"/>
    <n v="1154.93"/>
    <n v="1649.9"/>
    <n v="-494.97"/>
    <n v="-0.30000000000000004"/>
    <n v="192.48833333333334"/>
    <n v="-824.95"/>
    <n v="0"/>
    <n v="-824.95"/>
    <s v=""/>
    <m/>
    <m/>
    <m/>
    <m/>
    <m/>
    <m/>
    <m/>
  </r>
  <r>
    <x v="1802"/>
    <s v="AL-A010412"/>
    <x v="2"/>
    <s v="A010412"/>
    <s v="STRAIGHT"/>
    <n v="10000"/>
    <n v="224.99"/>
    <x v="3"/>
    <x v="3"/>
    <s v="Allocated1"/>
    <x v="3"/>
    <x v="1"/>
    <s v="PRE 2023"/>
    <m/>
    <n v="18"/>
    <n v="4499.8"/>
    <n v="5624.75"/>
    <n v="-1124.9499999999998"/>
    <n v="-0.19999999999999996"/>
    <n v="249.98888888888891"/>
    <n v="674.97"/>
    <n v="9449.58"/>
    <n v="-8774.61"/>
    <n v="-0.9285714285714286"/>
    <m/>
    <m/>
    <m/>
    <m/>
    <m/>
    <m/>
    <m/>
  </r>
  <r>
    <x v="1803"/>
    <s v="AL-A010488"/>
    <x v="2"/>
    <s v="A010488"/>
    <s v="STRAIGHT"/>
    <n v="10000"/>
    <n v="99.99"/>
    <x v="3"/>
    <x v="5"/>
    <s v="Allocated1"/>
    <x v="1"/>
    <x v="1"/>
    <s v="PRE 2023"/>
    <m/>
    <n v="5"/>
    <n v="1199.8800000000001"/>
    <n v="2299.77"/>
    <n v="-1099.8899999999999"/>
    <n v="-0.47826086956521729"/>
    <n v="239.97600000000003"/>
    <n v="299.97000000000003"/>
    <n v="4399.5600000000004"/>
    <n v="-4099.59"/>
    <n v="-0.93181818181818188"/>
    <m/>
    <m/>
    <m/>
    <m/>
    <m/>
    <m/>
    <m/>
  </r>
  <r>
    <x v="1804"/>
    <s v="AL-A010894"/>
    <x v="2"/>
    <s v="A010894"/>
    <s v="STRAIGHT"/>
    <n v="10000"/>
    <n v="189.99"/>
    <x v="3"/>
    <x v="3"/>
    <s v="SpecOrder"/>
    <x v="1"/>
    <x v="1"/>
    <d v="2025-06-01T00:00:00"/>
    <m/>
    <n v="5"/>
    <n v="2279.88"/>
    <n v="0"/>
    <n v="2279.88"/>
    <s v=""/>
    <n v="455.976"/>
    <n v="379.98"/>
    <n v="0"/>
    <n v="379.98"/>
    <s v=""/>
    <m/>
    <m/>
    <m/>
    <m/>
    <m/>
    <m/>
    <m/>
  </r>
  <r>
    <x v="1805"/>
    <s v="AL-A010280"/>
    <x v="2"/>
    <s v="A010280"/>
    <s v="STRAIGHT"/>
    <n v="10000"/>
    <n v="124.99"/>
    <x v="3"/>
    <x v="3"/>
    <s v="Allocated1"/>
    <x v="3"/>
    <x v="1"/>
    <s v="PRE 2023"/>
    <m/>
    <n v="24"/>
    <n v="12249.02"/>
    <n v="9124.27"/>
    <n v="3124.75"/>
    <n v="0.34246575342465757"/>
    <n v="510.37583333333333"/>
    <n v="3499.72"/>
    <n v="10249.18"/>
    <n v="-6749.4600000000009"/>
    <n v="-0.65853658536585369"/>
    <m/>
    <m/>
    <m/>
    <m/>
    <m/>
    <m/>
    <m/>
  </r>
  <r>
    <x v="1806"/>
    <s v="AL-A010286"/>
    <x v="2"/>
    <s v="A010286"/>
    <s v="STRAIGHT"/>
    <n v="10000"/>
    <n v="99.99"/>
    <x v="3"/>
    <x v="5"/>
    <s v="Allocated1"/>
    <x v="3"/>
    <x v="1"/>
    <s v="PRE 2023"/>
    <m/>
    <n v="24"/>
    <n v="8599.14"/>
    <n v="10298.969999999999"/>
    <n v="-1699.83"/>
    <n v="-0.16504854368932043"/>
    <n v="358.29749999999996"/>
    <n v="3299.67"/>
    <n v="8599.14"/>
    <n v="-5299.4699999999993"/>
    <n v="-0.61627906976744184"/>
    <m/>
    <m/>
    <m/>
    <m/>
    <m/>
    <m/>
    <m/>
  </r>
  <r>
    <x v="1807"/>
    <s v="AL-D007227"/>
    <x v="3"/>
    <s v="D007227"/>
    <n v="0"/>
    <n v="7000"/>
    <n v="0.59"/>
    <x v="7"/>
    <x v="8"/>
    <s v="NoReplen"/>
    <x v="2"/>
    <x v="2"/>
    <s v="PRE 2023"/>
    <m/>
    <s v=""/>
    <n v="54.87"/>
    <n v="249.76"/>
    <n v="-194.89"/>
    <n v="-0.78030909673286353"/>
    <s v=""/>
    <n v="46.02"/>
    <n v="11.88"/>
    <n v="34.14"/>
    <n v="2.8737373737373737"/>
    <m/>
    <m/>
    <m/>
    <m/>
    <m/>
    <m/>
    <m/>
  </r>
  <r>
    <x v="1808"/>
    <s v="AL-A007227"/>
    <x v="2"/>
    <s v="A007227"/>
    <n v="0"/>
    <n v="7000"/>
    <n v="10.19"/>
    <x v="7"/>
    <x v="7"/>
    <s v="Delisted"/>
    <x v="2"/>
    <x v="3"/>
    <s v="PRE 2023"/>
    <m/>
    <n v="1"/>
    <n v="0"/>
    <n v="0"/>
    <n v="0"/>
    <s v=""/>
    <n v="0"/>
    <s v=""/>
    <s v=""/>
    <s v=""/>
    <s v=""/>
    <m/>
    <m/>
    <m/>
    <m/>
    <m/>
    <m/>
    <m/>
  </r>
  <r>
    <x v="1809"/>
    <s v="AL-A007739"/>
    <x v="2"/>
    <s v="A007739"/>
    <s v="STRAIGHT"/>
    <n v="7000"/>
    <n v="26.99"/>
    <x v="8"/>
    <x v="2"/>
    <s v="NoReplen"/>
    <x v="2"/>
    <x v="2"/>
    <s v="PRE 2023"/>
    <m/>
    <n v="2"/>
    <n v="5155.09"/>
    <n v="26986.240000000002"/>
    <n v="-21831.15"/>
    <n v="-0.80897338791917661"/>
    <n v="2577.5450000000001"/>
    <n v="296.89"/>
    <n v="3247.86"/>
    <n v="-2950.9700000000003"/>
    <n v="-0.90858904016798758"/>
    <m/>
    <m/>
    <m/>
    <m/>
    <m/>
    <m/>
    <m/>
  </r>
  <r>
    <x v="1810"/>
    <s v="AL-E000419"/>
    <x v="4"/>
    <s v="E000419"/>
    <s v="STRAIGHT"/>
    <n v="7000"/>
    <n v="38.99"/>
    <x v="3"/>
    <x v="4"/>
    <s v="Replenish"/>
    <x v="2"/>
    <x v="1"/>
    <s v="PRE 2023"/>
    <m/>
    <n v="126"/>
    <n v="281234.87"/>
    <n v="308995.75"/>
    <n v="-27760.880000000005"/>
    <n v="-8.9842271293375409E-2"/>
    <n v="2232.0227777777777"/>
    <n v="131045.39"/>
    <n v="139740.16"/>
    <n v="-8694.7700000000041"/>
    <n v="-6.2220982142857206E-2"/>
    <m/>
    <m/>
    <m/>
    <m/>
    <m/>
    <m/>
    <m/>
  </r>
  <r>
    <x v="1811"/>
    <s v="AL-F000419"/>
    <x v="5"/>
    <s v="F000419"/>
    <s v="STRAIGHT"/>
    <n v="7000"/>
    <n v="64.989999999999995"/>
    <x v="3"/>
    <x v="4"/>
    <s v="Replenish"/>
    <x v="2"/>
    <x v="1"/>
    <s v="PRE 2023"/>
    <m/>
    <n v="153"/>
    <n v="540408.55000000005"/>
    <n v="623891.43999999994"/>
    <n v="-83482.889999999898"/>
    <n v="-0.13380996219470476"/>
    <n v="3532.0820261437912"/>
    <n v="205205.56"/>
    <n v="227870.02"/>
    <n v="-22664.459999999992"/>
    <n v="-9.9462228510797446E-2"/>
    <m/>
    <m/>
    <m/>
    <m/>
    <m/>
    <m/>
    <m/>
  </r>
  <r>
    <x v="1812"/>
    <s v="AL-C000419"/>
    <x v="7"/>
    <s v="C000419"/>
    <s v="STRAIGHT"/>
    <n v="7000"/>
    <n v="10.49"/>
    <x v="3"/>
    <x v="8"/>
    <s v="Replenish"/>
    <x v="2"/>
    <x v="1"/>
    <s v="PRE 2023"/>
    <m/>
    <n v="140"/>
    <n v="51841.58"/>
    <n v="56131.99"/>
    <n v="-4290.4099999999962"/>
    <n v="-7.6434311343674066E-2"/>
    <n v="370.29700000000003"/>
    <n v="105078.33"/>
    <n v="114288.55"/>
    <n v="-9210.2200000000012"/>
    <n v="-8.0587425424506698E-2"/>
    <m/>
    <m/>
    <m/>
    <m/>
    <m/>
    <m/>
    <m/>
  </r>
  <r>
    <x v="1813"/>
    <s v="AL-B000419"/>
    <x v="6"/>
    <s v="B000419"/>
    <s v="STRAIGHT"/>
    <n v="7000"/>
    <n v="17.489999999999998"/>
    <x v="3"/>
    <x v="4"/>
    <s v="Replenish"/>
    <x v="2"/>
    <x v="1"/>
    <s v="PRE 2023"/>
    <m/>
    <n v="157"/>
    <n v="195835.53"/>
    <n v="202131.93"/>
    <n v="-6296.3999999999942"/>
    <n v="-3.1149952409794901E-2"/>
    <n v="1247.3600636942674"/>
    <n v="325646.31"/>
    <n v="349782.51"/>
    <n v="-24136.200000000012"/>
    <n v="-6.900345017250864E-2"/>
    <m/>
    <m/>
    <m/>
    <m/>
    <m/>
    <m/>
    <m/>
  </r>
  <r>
    <x v="1814"/>
    <s v="AL-A000419"/>
    <x v="2"/>
    <s v="A000419"/>
    <s v="STRAIGHT"/>
    <n v="7000"/>
    <n v="33.99"/>
    <x v="3"/>
    <x v="4"/>
    <s v="Replenish"/>
    <x v="2"/>
    <x v="1"/>
    <s v="PRE 2023"/>
    <m/>
    <n v="158"/>
    <n v="428904.27"/>
    <n v="461600.19"/>
    <n v="-32695.919999999984"/>
    <n v="-7.083168661607353E-2"/>
    <n v="2714.5839873417722"/>
    <n v="578592.32999999996"/>
    <n v="612445.5"/>
    <n v="-33853.170000000042"/>
    <n v="-5.527540001518505E-2"/>
    <m/>
    <m/>
    <m/>
    <m/>
    <m/>
    <m/>
    <m/>
  </r>
  <r>
    <x v="1815"/>
    <s v="AL-A007076"/>
    <x v="2"/>
    <s v="A007076"/>
    <s v="STRAIGHT"/>
    <n v="7000"/>
    <n v="33.99"/>
    <x v="3"/>
    <x v="4"/>
    <s v="NoReplen"/>
    <x v="4"/>
    <x v="4"/>
    <s v="PRE 2023"/>
    <m/>
    <s v=""/>
    <n v="216.93"/>
    <n v="203.94"/>
    <n v="12.990000000000009"/>
    <n v="6.3695204471903466E-2"/>
    <s v=""/>
    <s v=""/>
    <s v=""/>
    <s v=""/>
    <s v=""/>
    <m/>
    <m/>
    <m/>
    <m/>
    <m/>
    <m/>
    <m/>
  </r>
  <r>
    <x v="1816"/>
    <s v="AL-A009562"/>
    <x v="2"/>
    <s v="A009562"/>
    <n v="0"/>
    <n v="7000"/>
    <n v="18.95"/>
    <x v="12"/>
    <x v="6"/>
    <s v="SpecOrder"/>
    <x v="3"/>
    <x v="1"/>
    <s v="PRE 2023"/>
    <m/>
    <n v="8"/>
    <n v="1459.15"/>
    <n v="682.2"/>
    <n v="776.95"/>
    <n v="1.1388888888888888"/>
    <n v="182.39375000000001"/>
    <s v=""/>
    <s v=""/>
    <s v=""/>
    <s v=""/>
    <m/>
    <m/>
    <m/>
    <m/>
    <m/>
    <m/>
    <m/>
  </r>
  <r>
    <x v="1817"/>
    <s v="AL-A010322"/>
    <x v="2"/>
    <s v="A010322"/>
    <s v="STRAIGHT"/>
    <n v="10000"/>
    <n v="33.99"/>
    <x v="3"/>
    <x v="4"/>
    <s v="Replenish"/>
    <x v="2"/>
    <x v="1"/>
    <s v="PRE 2023"/>
    <m/>
    <n v="76"/>
    <n v="29515.02"/>
    <n v="36378.910000000003"/>
    <n v="-6863.8900000000031"/>
    <n v="-0.18867772563828888"/>
    <n v="388.35552631578946"/>
    <n v="28463.48"/>
    <n v="48459.51"/>
    <n v="-19996.030000000002"/>
    <n v="-0.41263376373388838"/>
    <m/>
    <m/>
    <m/>
    <m/>
    <m/>
    <m/>
    <m/>
  </r>
  <r>
    <x v="1818"/>
    <s v="AL-E000161"/>
    <x v="4"/>
    <s v="E000161"/>
    <s v="STRAIGHT"/>
    <n v="7000"/>
    <n v="24.99"/>
    <x v="3"/>
    <x v="2"/>
    <s v="Replenish"/>
    <x v="2"/>
    <x v="1"/>
    <s v="PRE 2023"/>
    <m/>
    <n v="117"/>
    <n v="75019.98"/>
    <n v="82716.899999999994"/>
    <n v="-7696.9199999999983"/>
    <n v="-9.305135951661625E-2"/>
    <n v="641.19641025641022"/>
    <n v="15093.96"/>
    <n v="18492.599999999999"/>
    <n v="-3398.6399999999994"/>
    <n v="-0.18378378378378379"/>
    <m/>
    <m/>
    <m/>
    <m/>
    <m/>
    <m/>
    <m/>
  </r>
  <r>
    <x v="1819"/>
    <s v="AL-F000161"/>
    <x v="5"/>
    <s v="F000161"/>
    <s v="STRAIGHT"/>
    <n v="7000"/>
    <n v="39.99"/>
    <x v="3"/>
    <x v="2"/>
    <s v="Replenish"/>
    <x v="2"/>
    <x v="1"/>
    <s v="PRE 2023"/>
    <m/>
    <n v="145"/>
    <n v="237273.53"/>
    <n v="261137.49"/>
    <n v="-23863.959999999992"/>
    <n v="-9.1384657178101847E-2"/>
    <n v="1636.3691724137932"/>
    <n v="43057.01"/>
    <n v="48535.62"/>
    <n v="-5478.6100000000006"/>
    <n v="-0.11287812950571152"/>
    <m/>
    <m/>
    <m/>
    <m/>
    <m/>
    <m/>
    <m/>
  </r>
  <r>
    <x v="1820"/>
    <s v="AL-D004161"/>
    <x v="3"/>
    <s v="D004161"/>
    <s v="STRAIGHT"/>
    <n v="7000"/>
    <n v="0.89"/>
    <x v="3"/>
    <x v="8"/>
    <s v="NoReplen"/>
    <x v="3"/>
    <x v="3"/>
    <s v="PRE 2023"/>
    <m/>
    <s v=""/>
    <n v="11.57"/>
    <n v="64.41"/>
    <n v="-52.839999999999996"/>
    <n v="-0.82036950784039742"/>
    <s v=""/>
    <s v=""/>
    <s v=""/>
    <s v=""/>
    <s v=""/>
    <m/>
    <m/>
    <m/>
    <m/>
    <m/>
    <m/>
    <m/>
  </r>
  <r>
    <x v="1821"/>
    <s v="AL-B000161"/>
    <x v="6"/>
    <s v="B000161"/>
    <s v="STRAIGHT"/>
    <n v="7000"/>
    <n v="5.99"/>
    <x v="3"/>
    <x v="7"/>
    <s v="NoReplen"/>
    <x v="2"/>
    <x v="2"/>
    <s v="PRE 2023"/>
    <m/>
    <n v="5"/>
    <n v="1323.79"/>
    <n v="950.82"/>
    <n v="372.96999999999991"/>
    <n v="0.39226141646158053"/>
    <n v="264.75799999999998"/>
    <n v="185.69"/>
    <n v="325.61"/>
    <n v="-139.92000000000002"/>
    <n v="-0.42971653204754157"/>
    <m/>
    <m/>
    <m/>
    <m/>
    <m/>
    <m/>
    <m/>
  </r>
  <r>
    <x v="1822"/>
    <s v="AL-A000161"/>
    <x v="2"/>
    <s v="A000161"/>
    <s v="STRAIGHT"/>
    <n v="7000"/>
    <n v="23.99"/>
    <x v="3"/>
    <x v="2"/>
    <s v="Replenish"/>
    <x v="2"/>
    <x v="1"/>
    <s v="PRE 2023"/>
    <m/>
    <n v="134"/>
    <n v="29171.84"/>
    <n v="34521.61"/>
    <n v="-5349.77"/>
    <n v="-0.15496872828353025"/>
    <n v="217.70029850746269"/>
    <n v="55680.79"/>
    <n v="65276.79"/>
    <n v="-9596"/>
    <n v="-0.14700477765527376"/>
    <m/>
    <m/>
    <m/>
    <m/>
    <m/>
    <m/>
    <m/>
  </r>
  <r>
    <x v="1823"/>
    <s v="AL-A005572"/>
    <x v="2"/>
    <s v="A005572"/>
    <s v="STRAIGHT"/>
    <n v="7000"/>
    <n v="59.99"/>
    <x v="3"/>
    <x v="5"/>
    <s v="NoReplen"/>
    <x v="3"/>
    <x v="4"/>
    <s v="PRE 2023"/>
    <m/>
    <n v="7"/>
    <n v="3119.48"/>
    <n v="5579.07"/>
    <n v="-2459.5899999999997"/>
    <n v="-0.44086021505376338"/>
    <n v="445.64"/>
    <n v="59.99"/>
    <n v="0"/>
    <n v="59.99"/>
    <s v=""/>
    <m/>
    <m/>
    <m/>
    <m/>
    <m/>
    <m/>
    <m/>
  </r>
  <r>
    <x v="1824"/>
    <s v="AL-A010490"/>
    <x v="2"/>
    <s v="A010490"/>
    <s v="STRAIGHT"/>
    <n v="10000"/>
    <n v="99.99"/>
    <x v="11"/>
    <x v="5"/>
    <s v="NoReplen"/>
    <x v="1"/>
    <x v="1"/>
    <s v="PRE 2023"/>
    <m/>
    <n v="5"/>
    <n v="2399.7600000000002"/>
    <n v="2179.79"/>
    <n v="219.97000000000025"/>
    <n v="0.10091339073947503"/>
    <n v="479.95200000000006"/>
    <n v="1399.86"/>
    <n v="1629.84"/>
    <n v="-229.98000000000002"/>
    <n v="-0.14110587542335451"/>
    <m/>
    <m/>
    <m/>
    <m/>
    <m/>
    <m/>
    <m/>
  </r>
  <r>
    <x v="1825"/>
    <s v="AL-A011001"/>
    <x v="2"/>
    <s v="A011001"/>
    <s v="STRAIGHT"/>
    <n v="11000"/>
    <n v="249.99"/>
    <x v="3"/>
    <x v="3"/>
    <s v="Allocated2"/>
    <x v="2"/>
    <x v="1"/>
    <d v="2026-03-01T00:00:00"/>
    <m/>
    <n v="7"/>
    <n v="5749.77"/>
    <n v="0"/>
    <n v="5749.77"/>
    <s v=""/>
    <n v="821.39571428571435"/>
    <n v="12249.51"/>
    <n v="0"/>
    <n v="12249.51"/>
    <s v=""/>
    <m/>
    <m/>
    <m/>
    <m/>
    <m/>
    <m/>
    <m/>
  </r>
  <r>
    <x v="1826"/>
    <s v="AL-A008184"/>
    <x v="2"/>
    <s v="A008184"/>
    <s v="STRAIGHT"/>
    <n v="8000"/>
    <n v="26.99"/>
    <x v="11"/>
    <x v="2"/>
    <s v="Replenish"/>
    <x v="6"/>
    <x v="1"/>
    <s v="PRE 2023"/>
    <m/>
    <n v="27"/>
    <n v="9939.25"/>
    <n v="12262.31"/>
    <n v="-2323.0599999999995"/>
    <n v="-0.18944717593993299"/>
    <n v="368.12037037037038"/>
    <n v="32742.71"/>
    <n v="29886.62"/>
    <n v="2856.09"/>
    <n v="9.5564168848802478E-2"/>
    <m/>
    <m/>
    <m/>
    <m/>
    <m/>
    <m/>
    <m/>
  </r>
  <r>
    <x v="1827"/>
    <s v="AL-E000184"/>
    <x v="4"/>
    <s v="E000184"/>
    <s v="STRAIGHT"/>
    <n v="7000"/>
    <n v="27.99"/>
    <x v="3"/>
    <x v="2"/>
    <s v="Replenish"/>
    <x v="2"/>
    <x v="1"/>
    <s v="PRE 2023"/>
    <m/>
    <n v="97"/>
    <n v="110168.64"/>
    <n v="134324.01"/>
    <n v="-24155.37000000001"/>
    <n v="-0.1798291310689728"/>
    <n v="1135.7591752577318"/>
    <n v="28437.84"/>
    <n v="37898.46"/>
    <n v="-9460.619999999999"/>
    <n v="-0.24963072378138851"/>
    <m/>
    <m/>
    <m/>
    <m/>
    <m/>
    <m/>
    <m/>
  </r>
  <r>
    <x v="1828"/>
    <s v="AL-F000184"/>
    <x v="5"/>
    <s v="F000184"/>
    <s v="STRAIGHT"/>
    <n v="7000"/>
    <n v="44.99"/>
    <x v="3"/>
    <x v="2"/>
    <s v="Replenish"/>
    <x v="2"/>
    <x v="1"/>
    <s v="PRE 2023"/>
    <m/>
    <n v="152"/>
    <n v="406215.09"/>
    <n v="439902.74"/>
    <n v="-33687.649999999965"/>
    <n v="-7.6579768518832081E-2"/>
    <n v="2672.4676973684213"/>
    <n v="71594.850000000006"/>
    <n v="78694.22"/>
    <n v="-7099.3699999999953"/>
    <n v="-9.0214630756871306E-2"/>
    <m/>
    <m/>
    <m/>
    <m/>
    <m/>
    <m/>
    <m/>
  </r>
  <r>
    <x v="1829"/>
    <s v="AL-B000184"/>
    <x v="6"/>
    <s v="B000184"/>
    <s v="STRAIGHT"/>
    <n v="7000"/>
    <n v="7.19"/>
    <x v="3"/>
    <x v="7"/>
    <s v="NoReplen"/>
    <x v="2"/>
    <x v="2"/>
    <s v="PRE 2023"/>
    <m/>
    <n v="4"/>
    <n v="596.77"/>
    <n v="1179.2"/>
    <n v="-582.43000000000006"/>
    <n v="-0.49391960651289013"/>
    <n v="149.1925"/>
    <n v="14.38"/>
    <n v="628.20000000000005"/>
    <n v="-613.82000000000005"/>
    <n v="-0.97710920089143583"/>
    <m/>
    <m/>
    <m/>
    <m/>
    <m/>
    <m/>
    <m/>
  </r>
  <r>
    <x v="1830"/>
    <s v="AL-A000184"/>
    <x v="2"/>
    <s v="A000184"/>
    <s v="STRAIGHT"/>
    <n v="7000"/>
    <n v="26.99"/>
    <x v="3"/>
    <x v="2"/>
    <s v="Replenish"/>
    <x v="2"/>
    <x v="1"/>
    <s v="PRE 2023"/>
    <m/>
    <n v="147"/>
    <n v="85274.43"/>
    <n v="86733.75"/>
    <n v="-1459.320000000007"/>
    <n v="-1.6825284275152508E-2"/>
    <n v="580.09816326530608"/>
    <n v="99751.09"/>
    <n v="109514.34"/>
    <n v="-9763.25"/>
    <n v="-8.9150425414607826E-2"/>
    <m/>
    <m/>
    <m/>
    <m/>
    <m/>
    <m/>
    <m/>
  </r>
  <r>
    <x v="1831"/>
    <s v="AL-A010185"/>
    <x v="2"/>
    <s v="A010185"/>
    <s v="STRAIGHT"/>
    <n v="7000"/>
    <n v="41.99"/>
    <x v="3"/>
    <x v="5"/>
    <s v="NoReplen"/>
    <x v="3"/>
    <x v="2"/>
    <s v="PRE 2023"/>
    <m/>
    <n v="1"/>
    <n v="3303.24"/>
    <n v="3219.54"/>
    <n v="83.699999999999818"/>
    <n v="2.599750274883994E-2"/>
    <n v="3303.24"/>
    <n v="1637.61"/>
    <n v="8398.7999999999993"/>
    <n v="-6761.19"/>
    <n v="-0.80501857408201172"/>
    <m/>
    <m/>
    <m/>
    <m/>
    <m/>
    <m/>
    <m/>
  </r>
  <r>
    <x v="1832"/>
    <s v="AL-A004634"/>
    <x v="2"/>
    <s v="A004634"/>
    <s v="STRAIGHT"/>
    <n v="7000"/>
    <n v="48.8"/>
    <x v="3"/>
    <x v="4"/>
    <s v="Barrel"/>
    <x v="3"/>
    <x v="1"/>
    <s v="PRE 2023"/>
    <m/>
    <n v="2"/>
    <n v="439.2"/>
    <n v="732"/>
    <n v="-292.8"/>
    <n v="-0.4"/>
    <n v="219.6"/>
    <n v="2342.4"/>
    <n v="0"/>
    <n v="2342.4"/>
    <s v=""/>
    <m/>
    <m/>
    <m/>
    <m/>
    <m/>
    <m/>
    <m/>
  </r>
  <r>
    <x v="1833"/>
    <s v="AL-A007118"/>
    <x v="2"/>
    <s v="A007118"/>
    <s v="STRAIGHT"/>
    <n v="7000"/>
    <n v="29.99"/>
    <x v="3"/>
    <x v="4"/>
    <s v="NoReplen"/>
    <x v="2"/>
    <x v="2"/>
    <s v="PRE 2023"/>
    <m/>
    <n v="19"/>
    <n v="25533.14"/>
    <n v="23395.32"/>
    <n v="2137.8199999999997"/>
    <n v="9.1378104680765126E-2"/>
    <n v="1343.8494736842106"/>
    <n v="12886.83"/>
    <n v="16646.669999999998"/>
    <n v="-3759.8399999999983"/>
    <n v="-0.22586138849391491"/>
    <m/>
    <m/>
    <m/>
    <m/>
    <m/>
    <m/>
    <m/>
  </r>
  <r>
    <x v="1834"/>
    <s v="AL-A009561"/>
    <x v="2"/>
    <s v="A009561"/>
    <s v="STRAIGHT"/>
    <n v="7000"/>
    <n v="18.989999999999998"/>
    <x v="6"/>
    <x v="2"/>
    <s v="SpecOrder"/>
    <x v="3"/>
    <x v="1"/>
    <s v="PRE 2023"/>
    <m/>
    <n v="6"/>
    <n v="474.75"/>
    <n v="493.74"/>
    <n v="-18.990000000000009"/>
    <n v="-3.8461538461538436E-2"/>
    <n v="79.125"/>
    <n v="227.88"/>
    <n v="227.88"/>
    <n v="0"/>
    <n v="0"/>
    <m/>
    <m/>
    <m/>
    <m/>
    <m/>
    <m/>
    <m/>
  </r>
  <r>
    <x v="1835"/>
    <s v="AL-A009601"/>
    <x v="2"/>
    <s v="A009601"/>
    <n v="0"/>
    <n v="7000"/>
    <n v="23.85"/>
    <x v="9"/>
    <x v="11"/>
    <s v="SpecOrder"/>
    <x v="3"/>
    <x v="1"/>
    <s v="PRE 2023"/>
    <m/>
    <n v="10"/>
    <n v="1741.05"/>
    <n v="1025.55"/>
    <n v="715.5"/>
    <n v="0.69767441860465129"/>
    <n v="174.10499999999999"/>
    <n v="572.4"/>
    <n v="0"/>
    <n v="572.4"/>
    <s v=""/>
    <m/>
    <m/>
    <m/>
    <m/>
    <m/>
    <m/>
    <m/>
  </r>
  <r>
    <x v="1836"/>
    <s v="AL-A009633"/>
    <x v="2"/>
    <s v="A009633"/>
    <n v="0"/>
    <n v="7000"/>
    <n v="23.85"/>
    <x v="9"/>
    <x v="11"/>
    <s v="SpecOrder"/>
    <x v="3"/>
    <x v="1"/>
    <s v="PRE 2023"/>
    <m/>
    <n v="7"/>
    <n v="1311.75"/>
    <n v="2027.25"/>
    <n v="-715.5"/>
    <n v="-0.3529411764705882"/>
    <n v="187.39285714285714"/>
    <n v="333.9"/>
    <n v="310.05"/>
    <n v="23.849999999999966"/>
    <n v="7.6923076923076872E-2"/>
    <m/>
    <m/>
    <m/>
    <m/>
    <m/>
    <m/>
    <m/>
  </r>
  <r>
    <x v="1837"/>
    <s v="AL-A009611"/>
    <x v="2"/>
    <s v="A009611"/>
    <n v="0"/>
    <n v="7000"/>
    <n v="23.89"/>
    <x v="9"/>
    <x v="11"/>
    <s v="SpecOrder"/>
    <x v="3"/>
    <x v="1"/>
    <s v="PRE 2023"/>
    <m/>
    <n v="8"/>
    <n v="1911.2"/>
    <n v="3726.84"/>
    <n v="-1815.64"/>
    <n v="-0.48717948717948723"/>
    <n v="238.9"/>
    <n v="1481.18"/>
    <n v="2890.69"/>
    <n v="-1409.51"/>
    <n v="-0.48760330578512401"/>
    <m/>
    <m/>
    <m/>
    <m/>
    <m/>
    <m/>
    <m/>
  </r>
  <r>
    <x v="1838"/>
    <s v="AL-A009510"/>
    <x v="2"/>
    <s v="A009510"/>
    <s v="STRAIGHT"/>
    <n v="7000"/>
    <n v="24.99"/>
    <x v="3"/>
    <x v="2"/>
    <s v="SpecOrder"/>
    <x v="3"/>
    <x v="1"/>
    <s v="PRE 2023"/>
    <m/>
    <n v="8"/>
    <n v="3623.55"/>
    <n v="7197.12"/>
    <n v="-3573.5699999999997"/>
    <n v="-0.49652777777777779"/>
    <n v="452.94375000000002"/>
    <n v="1749.3"/>
    <n v="3723.51"/>
    <n v="-1974.2100000000003"/>
    <n v="-0.53020134228187921"/>
    <m/>
    <m/>
    <m/>
    <m/>
    <m/>
    <m/>
    <m/>
  </r>
  <r>
    <x v="1839"/>
    <s v="AL-A009597"/>
    <x v="2"/>
    <s v="A009597"/>
    <n v="0"/>
    <n v="7000"/>
    <n v="23.95"/>
    <x v="9"/>
    <x v="11"/>
    <s v="SpecOrder"/>
    <x v="3"/>
    <x v="1"/>
    <s v="PRE 2023"/>
    <m/>
    <n v="10"/>
    <n v="2466.85"/>
    <n v="2850.05"/>
    <n v="-383.20000000000027"/>
    <n v="-0.13445378151260512"/>
    <n v="246.685"/>
    <n v="574.79999999999995"/>
    <n v="622.70000000000005"/>
    <n v="-47.900000000000091"/>
    <n v="-7.6923076923077094E-2"/>
    <m/>
    <m/>
    <m/>
    <m/>
    <m/>
    <m/>
    <m/>
  </r>
  <r>
    <x v="1840"/>
    <s v="AL-A009710"/>
    <x v="2"/>
    <s v="A009710"/>
    <s v="FLAVORED"/>
    <n v="7000"/>
    <n v="14.39"/>
    <x v="2"/>
    <x v="6"/>
    <s v="NoReplen"/>
    <x v="3"/>
    <x v="2"/>
    <s v="PRE 2023"/>
    <m/>
    <n v="3"/>
    <n v="57.24"/>
    <n v="472.23"/>
    <n v="-414.99"/>
    <n v="-0.87878787878787878"/>
    <n v="19.080000000000002"/>
    <s v=""/>
    <s v=""/>
    <s v=""/>
    <s v=""/>
    <m/>
    <m/>
    <m/>
    <m/>
    <m/>
    <m/>
    <m/>
  </r>
  <r>
    <x v="1841"/>
    <s v="AL-A009602"/>
    <x v="2"/>
    <s v="A009602"/>
    <n v="0"/>
    <n v="7000"/>
    <n v="23.89"/>
    <x v="9"/>
    <x v="11"/>
    <s v="SpecOrder"/>
    <x v="3"/>
    <x v="1"/>
    <s v="PRE 2023"/>
    <m/>
    <n v="7"/>
    <n v="1839.53"/>
    <n v="2866.8"/>
    <n v="-1027.2700000000002"/>
    <n v="-0.35833333333333339"/>
    <n v="262.79000000000002"/>
    <n v="1051.1600000000001"/>
    <n v="1218.3900000000001"/>
    <n v="-167.23000000000002"/>
    <n v="-0.13725490196078427"/>
    <m/>
    <m/>
    <m/>
    <m/>
    <m/>
    <m/>
    <m/>
  </r>
  <r>
    <x v="1842"/>
    <s v="AL-A009519"/>
    <x v="2"/>
    <s v="A009519"/>
    <n v="0"/>
    <n v="7000"/>
    <n v="33.5"/>
    <x v="7"/>
    <x v="4"/>
    <s v="SpecOrder"/>
    <x v="3"/>
    <x v="1"/>
    <s v="PRE 2023"/>
    <m/>
    <n v="2"/>
    <n v="67"/>
    <n v="100.5"/>
    <n v="-33.5"/>
    <n v="-0.33333333333333337"/>
    <n v="33.5"/>
    <s v=""/>
    <s v=""/>
    <s v=""/>
    <s v=""/>
    <m/>
    <m/>
    <m/>
    <m/>
    <m/>
    <m/>
    <m/>
  </r>
  <r>
    <x v="1843"/>
    <s v="AL-A030254"/>
    <x v="2"/>
    <s v="A030254"/>
    <n v="0"/>
    <n v="30000"/>
    <n v="23.99"/>
    <x v="2"/>
    <x v="4"/>
    <s v="CGPO2"/>
    <x v="1"/>
    <x v="1"/>
    <d v="2023-04-01T00:00:00"/>
    <m/>
    <n v="6"/>
    <n v="695.71"/>
    <n v="647.73"/>
    <n v="47.980000000000018"/>
    <n v="7.4074074074074181E-2"/>
    <n v="115.95166666666667"/>
    <n v="287.88"/>
    <n v="0"/>
    <n v="287.88"/>
    <s v=""/>
    <m/>
    <m/>
    <m/>
    <m/>
    <m/>
    <m/>
    <m/>
  </r>
  <r>
    <x v="1844"/>
    <s v="AL-A009853"/>
    <x v="2"/>
    <s v="A009853"/>
    <n v="0"/>
    <n v="7000"/>
    <n v="23.85"/>
    <x v="9"/>
    <x v="11"/>
    <s v="SpecOrder"/>
    <x v="3"/>
    <x v="1"/>
    <s v="PRE 2023"/>
    <m/>
    <n v="7"/>
    <n v="2337.3000000000002"/>
    <n v="4412.25"/>
    <n v="-2074.9499999999998"/>
    <n v="-0.47027027027027024"/>
    <n v="333.90000000000003"/>
    <n v="1216.3499999999999"/>
    <n v="2027.25"/>
    <n v="-810.90000000000009"/>
    <n v="-0.4"/>
    <m/>
    <m/>
    <m/>
    <m/>
    <m/>
    <m/>
    <m/>
  </r>
  <r>
    <x v="1845"/>
    <s v="AL-A010299"/>
    <x v="2"/>
    <s v="A010299"/>
    <s v="FLAVORED"/>
    <n v="10000"/>
    <n v="18.489999999999998"/>
    <x v="2"/>
    <x v="2"/>
    <s v="SpecOrder"/>
    <x v="3"/>
    <x v="1"/>
    <s v="PRE 2023"/>
    <m/>
    <n v="7"/>
    <n v="1331.28"/>
    <n v="1442.22"/>
    <n v="-110.94000000000005"/>
    <n v="-7.6923076923076983E-2"/>
    <n v="190.18285714285713"/>
    <n v="221.88"/>
    <n v="0"/>
    <n v="221.88"/>
    <s v=""/>
    <m/>
    <m/>
    <m/>
    <m/>
    <m/>
    <m/>
    <m/>
  </r>
  <r>
    <x v="1846"/>
    <s v="AL-A010122"/>
    <x v="2"/>
    <s v="A010122"/>
    <s v="FLAVORED"/>
    <n v="10000"/>
    <n v="18.95"/>
    <x v="6"/>
    <x v="2"/>
    <s v="SpecOrder"/>
    <x v="3"/>
    <x v="1"/>
    <s v="PRE 2023"/>
    <m/>
    <n v="4"/>
    <n v="132.65"/>
    <n v="189.5"/>
    <n v="-56.849999999999994"/>
    <n v="-0.29999999999999993"/>
    <n v="33.162500000000001"/>
    <n v="0"/>
    <n v="75.8"/>
    <n v="-75.8"/>
    <n v="-1"/>
    <m/>
    <m/>
    <m/>
    <m/>
    <m/>
    <m/>
    <m/>
  </r>
  <r>
    <x v="1847"/>
    <s v="AL-A010119"/>
    <x v="2"/>
    <s v="A010119"/>
    <s v="FLAVORED"/>
    <n v="10000"/>
    <n v="18.350000000000001"/>
    <x v="2"/>
    <x v="2"/>
    <s v="SpecOrder"/>
    <x v="3"/>
    <x v="1"/>
    <s v="PRE 2023"/>
    <m/>
    <n v="5"/>
    <n v="1559.75"/>
    <n v="1688.2"/>
    <n v="-128.45000000000005"/>
    <n v="-7.6086956521739135E-2"/>
    <n v="311.95"/>
    <n v="605.54999999999995"/>
    <n v="311.95"/>
    <n v="293.59999999999997"/>
    <n v="0.94117647058823528"/>
    <m/>
    <m/>
    <m/>
    <m/>
    <m/>
    <m/>
    <m/>
  </r>
  <r>
    <x v="1848"/>
    <s v="AL-A030054"/>
    <x v="2"/>
    <s v="A030054"/>
    <s v="FLAVORED"/>
    <n v="30000"/>
    <n v="24.49"/>
    <x v="2"/>
    <x v="4"/>
    <s v="CGPO2"/>
    <x v="1"/>
    <x v="1"/>
    <d v="2026-04-01T00:00:00"/>
    <m/>
    <n v="1"/>
    <n v="24.49"/>
    <n v="0"/>
    <n v="24.49"/>
    <s v=""/>
    <n v="24.49"/>
    <n v="48.98"/>
    <n v="0"/>
    <n v="48.98"/>
    <s v=""/>
    <m/>
    <m/>
    <m/>
    <m/>
    <m/>
    <m/>
    <m/>
  </r>
  <r>
    <x v="1849"/>
    <s v="AL-A009855"/>
    <x v="2"/>
    <s v="A009855"/>
    <s v="STRAIGHT"/>
    <n v="7000"/>
    <n v="23.89"/>
    <x v="3"/>
    <x v="2"/>
    <s v="SpecOrder"/>
    <x v="3"/>
    <x v="1"/>
    <s v="PRE 2023"/>
    <m/>
    <n v="10"/>
    <n v="2842.91"/>
    <n v="2412.89"/>
    <n v="430.02"/>
    <n v="0.17821782178217815"/>
    <n v="284.291"/>
    <n v="286.68"/>
    <n v="860.04"/>
    <n v="-573.3599999999999"/>
    <n v="-0.66666666666666663"/>
    <m/>
    <m/>
    <m/>
    <m/>
    <m/>
    <m/>
    <m/>
  </r>
  <r>
    <x v="1850"/>
    <s v="AL-A009854"/>
    <x v="2"/>
    <s v="A009854"/>
    <s v="STRAIGHT"/>
    <n v="9000"/>
    <n v="23.85"/>
    <x v="2"/>
    <x v="4"/>
    <s v="SpecOrder"/>
    <x v="3"/>
    <x v="1"/>
    <s v="PRE 2023"/>
    <m/>
    <n v="7"/>
    <n v="357.75"/>
    <n v="166.95"/>
    <n v="190.8"/>
    <n v="1.1428571428571428"/>
    <n v="51.107142857142854"/>
    <s v=""/>
    <s v=""/>
    <s v=""/>
    <s v=""/>
    <m/>
    <m/>
    <m/>
    <m/>
    <m/>
    <m/>
    <m/>
  </r>
  <r>
    <x v="1851"/>
    <s v="AL-A030050"/>
    <x v="2"/>
    <s v="A030050"/>
    <s v="FLAVORED"/>
    <n v="30000"/>
    <n v="24.49"/>
    <x v="9"/>
    <x v="11"/>
    <s v="CGPO2"/>
    <x v="1"/>
    <x v="1"/>
    <d v="2023-03-01T00:00:00"/>
    <m/>
    <n v="2"/>
    <n v="48.98"/>
    <n v="48.98"/>
    <n v="0"/>
    <n v="0"/>
    <n v="24.49"/>
    <n v="293.88"/>
    <n v="293.88"/>
    <n v="0"/>
    <n v="0"/>
    <m/>
    <m/>
    <m/>
    <m/>
    <m/>
    <m/>
    <m/>
  </r>
  <r>
    <x v="1852"/>
    <s v="AL-A030055"/>
    <x v="2"/>
    <s v="A030055"/>
    <s v="FLAVORED"/>
    <n v="30000"/>
    <n v="24.49"/>
    <x v="9"/>
    <x v="11"/>
    <s v="CGPO2"/>
    <x v="1"/>
    <x v="1"/>
    <d v="2025-12-01T00:00:00"/>
    <m/>
    <n v="2"/>
    <n v="244.9"/>
    <n v="0"/>
    <n v="244.9"/>
    <s v=""/>
    <n v="122.45"/>
    <n v="195.92"/>
    <n v="734.7"/>
    <n v="-538.78000000000009"/>
    <n v="-0.73333333333333339"/>
    <m/>
    <m/>
    <m/>
    <m/>
    <m/>
    <m/>
    <m/>
  </r>
  <r>
    <x v="1853"/>
    <s v="AL-A010300"/>
    <x v="2"/>
    <s v="A010300"/>
    <s v="FLAVORED"/>
    <n v="10000"/>
    <n v="18.489999999999998"/>
    <x v="2"/>
    <x v="2"/>
    <s v="SpecOrder"/>
    <x v="3"/>
    <x v="1"/>
    <s v="PRE 2023"/>
    <m/>
    <n v="6"/>
    <n v="1922.96"/>
    <n v="2440.6799999999998"/>
    <n v="-517.7199999999998"/>
    <n v="-0.21212121212121204"/>
    <n v="320.49333333333334"/>
    <n v="443.76"/>
    <n v="499.23"/>
    <n v="-55.470000000000027"/>
    <n v="-0.11111111111111116"/>
    <m/>
    <m/>
    <m/>
    <m/>
    <m/>
    <m/>
    <m/>
  </r>
  <r>
    <x v="1854"/>
    <s v="AL-A030148"/>
    <x v="2"/>
    <s v="A030148"/>
    <s v="FLAVORED"/>
    <n v="30000"/>
    <n v="24.99"/>
    <x v="2"/>
    <x v="4"/>
    <s v="CGPO2"/>
    <x v="1"/>
    <x v="1"/>
    <d v="2023-05-01T00:00:00"/>
    <m/>
    <n v="4"/>
    <n v="74.97"/>
    <n v="124.95"/>
    <n v="-49.980000000000004"/>
    <n v="-0.4"/>
    <n v="18.7425"/>
    <n v="599.76"/>
    <n v="0"/>
    <n v="599.76"/>
    <s v=""/>
    <m/>
    <m/>
    <m/>
    <m/>
    <m/>
    <m/>
    <m/>
  </r>
  <r>
    <x v="1855"/>
    <s v="AL-A010128"/>
    <x v="2"/>
    <s v="A010128"/>
    <s v="FLAVORED"/>
    <n v="10000"/>
    <n v="18.95"/>
    <x v="12"/>
    <x v="6"/>
    <s v="SpecOrder"/>
    <x v="3"/>
    <x v="1"/>
    <d v="2023-05-01T00:00:00"/>
    <m/>
    <n v="6"/>
    <n v="360.05"/>
    <n v="132.65"/>
    <n v="227.4"/>
    <n v="1.7142857142857144"/>
    <n v="60.008333333333333"/>
    <n v="227.4"/>
    <n v="0"/>
    <n v="227.4"/>
    <s v=""/>
    <m/>
    <m/>
    <m/>
    <m/>
    <m/>
    <m/>
    <m/>
  </r>
  <r>
    <x v="1856"/>
    <s v="AL-A030166"/>
    <x v="2"/>
    <s v="A030166"/>
    <s v="FLAVORED"/>
    <n v="30000"/>
    <n v="19.989999999999998"/>
    <x v="12"/>
    <x v="6"/>
    <s v="CGPO2"/>
    <x v="3"/>
    <x v="1"/>
    <d v="2026-02-01T00:00:00"/>
    <m/>
    <n v="1"/>
    <n v="39.979999999999997"/>
    <n v="0"/>
    <n v="39.979999999999997"/>
    <s v=""/>
    <n v="39.979999999999997"/>
    <n v="0"/>
    <n v="19.989999999999998"/>
    <n v="-19.989999999999998"/>
    <n v="-1"/>
    <m/>
    <m/>
    <m/>
    <m/>
    <m/>
    <m/>
    <m/>
  </r>
  <r>
    <x v="1857"/>
    <s v="AL-A010130"/>
    <x v="2"/>
    <s v="A010130"/>
    <s v="FLAVORED"/>
    <n v="10000"/>
    <n v="18.350000000000001"/>
    <x v="2"/>
    <x v="2"/>
    <s v="SpecOrder"/>
    <x v="3"/>
    <x v="1"/>
    <s v="PRE 2023"/>
    <m/>
    <n v="6"/>
    <n v="1688.2"/>
    <n v="1101"/>
    <n v="587.20000000000005"/>
    <n v="0.53333333333333344"/>
    <n v="281.36666666666667"/>
    <n v="36.700000000000003"/>
    <n v="238.55"/>
    <n v="-201.85000000000002"/>
    <n v="-0.84615384615384615"/>
    <m/>
    <m/>
    <m/>
    <m/>
    <m/>
    <m/>
    <m/>
  </r>
  <r>
    <x v="1858"/>
    <s v="AL-A010129"/>
    <x v="2"/>
    <s v="A010129"/>
    <s v="FLAVORED"/>
    <n v="10000"/>
    <n v="18.350000000000001"/>
    <x v="2"/>
    <x v="2"/>
    <s v="SpecOrder"/>
    <x v="3"/>
    <x v="1"/>
    <s v="PRE 2023"/>
    <m/>
    <n v="6"/>
    <n v="899.15"/>
    <n v="1321.2"/>
    <n v="-422.05000000000007"/>
    <n v="-0.31944444444444453"/>
    <n v="149.85833333333332"/>
    <n v="440.4"/>
    <n v="440.4"/>
    <n v="0"/>
    <n v="0"/>
    <m/>
    <m/>
    <m/>
    <m/>
    <m/>
    <m/>
    <m/>
  </r>
  <r>
    <x v="1859"/>
    <s v="AL-A009046"/>
    <x v="2"/>
    <s v="A009046"/>
    <s v="STRAIGHT"/>
    <n v="7000"/>
    <n v="33.29"/>
    <x v="11"/>
    <x v="4"/>
    <s v="SpecOrder"/>
    <x v="3"/>
    <x v="1"/>
    <s v="PRE 2023"/>
    <m/>
    <n v="5"/>
    <n v="1964.11"/>
    <n v="1631.21"/>
    <n v="332.89999999999986"/>
    <n v="0.20408163265306123"/>
    <n v="392.822"/>
    <n v="798.96"/>
    <n v="399.48"/>
    <n v="399.48"/>
    <n v="1"/>
    <m/>
    <m/>
    <m/>
    <m/>
    <m/>
    <m/>
    <m/>
  </r>
  <r>
    <x v="1860"/>
    <s v="AL-A030052"/>
    <x v="2"/>
    <s v="A030052"/>
    <s v="STRAIGHT"/>
    <n v="30000"/>
    <n v="32.39"/>
    <x v="11"/>
    <x v="4"/>
    <s v="CGPO2"/>
    <x v="1"/>
    <x v="1"/>
    <d v="2025-12-01T00:00:00"/>
    <m/>
    <n v="1"/>
    <n v="64.78"/>
    <n v="0"/>
    <n v="64.78"/>
    <s v=""/>
    <n v="64.78"/>
    <s v=""/>
    <s v=""/>
    <s v=""/>
    <s v=""/>
    <m/>
    <m/>
    <m/>
    <m/>
    <m/>
    <m/>
    <m/>
  </r>
  <r>
    <x v="1861"/>
    <s v="AL-A009946"/>
    <x v="2"/>
    <s v="A009946"/>
    <s v="STRAIGHT"/>
    <n v="9000"/>
    <n v="19.79"/>
    <x v="3"/>
    <x v="6"/>
    <s v="NoReplen"/>
    <x v="3"/>
    <x v="2"/>
    <d v="2025-06-01T00:00:00"/>
    <m/>
    <n v="3"/>
    <n v="571.01"/>
    <n v="0"/>
    <n v="571.01"/>
    <s v=""/>
    <n v="190.33666666666667"/>
    <s v=""/>
    <s v=""/>
    <s v=""/>
    <s v=""/>
    <m/>
    <m/>
    <m/>
    <m/>
    <m/>
    <m/>
    <m/>
  </r>
  <r>
    <x v="1862"/>
    <s v="AL-A030031"/>
    <x v="2"/>
    <s v="A030031"/>
    <s v="STRAIGHT"/>
    <n v="30000"/>
    <n v="18.489999999999998"/>
    <x v="2"/>
    <x v="2"/>
    <s v="CGPO 1"/>
    <x v="1"/>
    <x v="1"/>
    <d v="2025-12-01T00:00:00"/>
    <m/>
    <n v="2"/>
    <n v="36.979999999999997"/>
    <n v="0"/>
    <n v="36.979999999999997"/>
    <s v=""/>
    <n v="18.489999999999998"/>
    <s v=""/>
    <s v=""/>
    <s v=""/>
    <s v=""/>
    <m/>
    <m/>
    <m/>
    <m/>
    <m/>
    <m/>
    <m/>
  </r>
  <r>
    <x v="1863"/>
    <s v="AL-A005102"/>
    <x v="2"/>
    <s v="A005102"/>
    <s v="STRAIGHT"/>
    <n v="7000"/>
    <n v="149.99"/>
    <x v="3"/>
    <x v="3"/>
    <s v="Allocated1"/>
    <x v="3"/>
    <x v="1"/>
    <s v="PRE 2023"/>
    <m/>
    <n v="1"/>
    <n v="19048.73"/>
    <n v="22048.53"/>
    <n v="-2999.7999999999993"/>
    <n v="-0.13605442176870741"/>
    <n v="19048.73"/>
    <n v="7349.51"/>
    <n v="12749.15"/>
    <n v="-5399.6399999999994"/>
    <n v="-0.42352941176470582"/>
    <m/>
    <m/>
    <m/>
    <m/>
    <m/>
    <m/>
    <m/>
  </r>
  <r>
    <x v="1864"/>
    <s v="AL-A000073"/>
    <x v="2"/>
    <s v="A000073"/>
    <n v="0"/>
    <n v="7000"/>
    <n v="14.99"/>
    <x v="9"/>
    <x v="11"/>
    <s v="Replenish"/>
    <x v="2"/>
    <x v="1"/>
    <s v="PRE 2023"/>
    <m/>
    <n v="138"/>
    <n v="48282.79"/>
    <n v="47848.08"/>
    <n v="434.70999999999913"/>
    <n v="9.0852130325813629E-3"/>
    <n v="349.87528985507248"/>
    <n v="16324.11"/>
    <n v="22499.99"/>
    <n v="-6175.880000000001"/>
    <n v="-0.27448367754830116"/>
    <m/>
    <m/>
    <m/>
    <m/>
    <m/>
    <m/>
    <m/>
  </r>
  <r>
    <x v="1865"/>
    <s v="AL-A001045"/>
    <x v="2"/>
    <s v="A001045"/>
    <n v="0"/>
    <n v="7000"/>
    <n v="14.99"/>
    <x v="9"/>
    <x v="11"/>
    <s v="Replenish"/>
    <x v="2"/>
    <x v="1"/>
    <s v="PRE 2023"/>
    <m/>
    <n v="114"/>
    <n v="41912.04"/>
    <n v="42391.72"/>
    <n v="-479.68000000000029"/>
    <n v="-1.1315417256011373E-2"/>
    <n v="367.64947368421053"/>
    <n v="10313.120000000001"/>
    <n v="9758.49"/>
    <n v="554.63000000000102"/>
    <n v="5.6835637480798784E-2"/>
    <m/>
    <m/>
    <m/>
    <m/>
    <m/>
    <m/>
    <m/>
  </r>
  <r>
    <x v="1866"/>
    <s v="AL-A007995"/>
    <x v="2"/>
    <s v="A007995"/>
    <s v="SINGLE MALT"/>
    <n v="7000"/>
    <n v="39.99"/>
    <x v="5"/>
    <x v="4"/>
    <s v="Replenish"/>
    <x v="2"/>
    <x v="1"/>
    <d v="2023-05-01T00:00:00"/>
    <m/>
    <n v="40"/>
    <n v="13634.43"/>
    <n v="14972.16"/>
    <n v="-1337.7299999999996"/>
    <n v="-8.9347829571684967E-2"/>
    <n v="340.86075"/>
    <n v="46888.800000000003"/>
    <n v="32868.57"/>
    <n v="14020.230000000003"/>
    <n v="0.42655430400531591"/>
    <m/>
    <m/>
    <m/>
    <m/>
    <m/>
    <m/>
    <m/>
  </r>
  <r>
    <x v="1867"/>
    <s v="AL-A007516"/>
    <x v="2"/>
    <s v="A007516"/>
    <s v="STRAIGHT"/>
    <n v="7000"/>
    <n v="19.989999999999998"/>
    <x v="6"/>
    <x v="2"/>
    <s v="NoReplen"/>
    <x v="2"/>
    <x v="4"/>
    <s v="PRE 2023"/>
    <m/>
    <n v="13"/>
    <n v="479.76"/>
    <n v="919.54"/>
    <n v="-439.78"/>
    <n v="-0.47826086956521741"/>
    <n v="36.904615384615383"/>
    <n v="159.91999999999999"/>
    <n v="679.66"/>
    <n v="-519.74"/>
    <n v="-0.76470588235294112"/>
    <m/>
    <m/>
    <m/>
    <m/>
    <m/>
    <m/>
    <m/>
  </r>
  <r>
    <x v="1868"/>
    <s v="AL-A005148"/>
    <x v="2"/>
    <s v="A005148"/>
    <s v="BLENDED"/>
    <n v="7000"/>
    <n v="239.99"/>
    <x v="4"/>
    <x v="3"/>
    <s v="NoReplen"/>
    <x v="3"/>
    <x v="2"/>
    <s v="PRE 2023"/>
    <m/>
    <n v="2"/>
    <n v="1679.93"/>
    <n v="1599.94"/>
    <n v="79.990000000000009"/>
    <n v="4.9995624835931451E-2"/>
    <n v="839.96500000000003"/>
    <n v="239.99"/>
    <n v="239.99"/>
    <n v="0"/>
    <n v="0"/>
    <m/>
    <m/>
    <m/>
    <m/>
    <m/>
    <m/>
    <m/>
  </r>
  <r>
    <x v="1869"/>
    <s v="AL-A030271"/>
    <x v="2"/>
    <s v="A030271"/>
    <n v="0"/>
    <n v="30000"/>
    <n v="39.99"/>
    <x v="7"/>
    <x v="4"/>
    <s v="CGPO2"/>
    <x v="1"/>
    <x v="1"/>
    <d v="2024-07-01T00:00:00"/>
    <m/>
    <n v="2"/>
    <n v="79.98"/>
    <n v="79.98"/>
    <n v="0"/>
    <n v="0"/>
    <n v="39.99"/>
    <n v="4798.8"/>
    <n v="6718.32"/>
    <n v="-1919.5199999999995"/>
    <n v="-0.2857142857142857"/>
    <m/>
    <m/>
    <m/>
    <m/>
    <m/>
    <m/>
    <m/>
  </r>
  <r>
    <x v="1870"/>
    <s v="AL-A010193"/>
    <x v="2"/>
    <s v="A010193"/>
    <n v="0"/>
    <n v="10000"/>
    <n v="39.99"/>
    <x v="7"/>
    <x v="4"/>
    <s v="Delisted"/>
    <x v="3"/>
    <x v="3"/>
    <s v="PRE 2023"/>
    <m/>
    <n v="1"/>
    <n v="0"/>
    <n v="0"/>
    <n v="0"/>
    <s v=""/>
    <n v="0"/>
    <s v=""/>
    <s v=""/>
    <s v=""/>
    <s v=""/>
    <m/>
    <m/>
    <m/>
    <m/>
    <m/>
    <m/>
    <m/>
  </r>
  <r>
    <x v="1871"/>
    <s v="AL-A030696"/>
    <x v="2"/>
    <s v="A030696"/>
    <n v="0"/>
    <n v="30000"/>
    <n v="39.99"/>
    <x v="7"/>
    <x v="4"/>
    <s v="CGPO 1"/>
    <x v="1"/>
    <x v="1"/>
    <d v="2025-06-01T00:00:00"/>
    <m/>
    <n v="1"/>
    <n v="39.99"/>
    <n v="0"/>
    <n v="39.99"/>
    <s v=""/>
    <n v="39.99"/>
    <n v="8637.84"/>
    <n v="6238.44"/>
    <n v="2399.4000000000005"/>
    <n v="0.3846153846153848"/>
    <m/>
    <m/>
    <m/>
    <m/>
    <m/>
    <m/>
    <m/>
  </r>
  <r>
    <x v="1872"/>
    <s v="AL-A009557"/>
    <x v="2"/>
    <s v="A009557"/>
    <n v="0"/>
    <n v="9000"/>
    <n v="23.39"/>
    <x v="7"/>
    <x v="2"/>
    <s v="Delisted"/>
    <x v="3"/>
    <x v="2"/>
    <s v="PRE 2023"/>
    <m/>
    <n v="2"/>
    <n v="0"/>
    <n v="46.78"/>
    <n v="-46.78"/>
    <n v="-1"/>
    <n v="0"/>
    <n v="0"/>
    <n v="514.58000000000004"/>
    <n v="-514.58000000000004"/>
    <n v="-1"/>
    <m/>
    <m/>
    <m/>
    <m/>
    <m/>
    <m/>
    <m/>
  </r>
  <r>
    <x v="1873"/>
    <s v="AL-E008202"/>
    <x v="4"/>
    <s v="E008202"/>
    <n v="0"/>
    <n v="8000"/>
    <n v="8.09"/>
    <x v="12"/>
    <x v="7"/>
    <s v="NoReplen"/>
    <x v="6"/>
    <x v="2"/>
    <s v="PRE 2023"/>
    <m/>
    <n v="17"/>
    <n v="3754.84"/>
    <n v="3170.15"/>
    <n v="584.69000000000005"/>
    <n v="0.18443606769395782"/>
    <n v="220.87294117647059"/>
    <n v="1583.51"/>
    <n v="3561.36"/>
    <n v="-1977.8500000000001"/>
    <n v="-0.55536368129029356"/>
    <m/>
    <m/>
    <m/>
    <m/>
    <m/>
    <m/>
    <m/>
  </r>
  <r>
    <x v="1874"/>
    <s v="AL-F000202"/>
    <x v="5"/>
    <s v="F000202"/>
    <n v="0"/>
    <n v="7000"/>
    <n v="18.989999999999998"/>
    <x v="12"/>
    <x v="7"/>
    <s v="Replenish"/>
    <x v="2"/>
    <x v="1"/>
    <s v="PRE 2023"/>
    <m/>
    <n v="145"/>
    <n v="147761.19"/>
    <n v="163446.93"/>
    <n v="-15685.739999999991"/>
    <n v="-9.5968397815731299E-2"/>
    <n v="1019.0426896551725"/>
    <n v="35340.39"/>
    <n v="39100.410000000003"/>
    <n v="-3760.0200000000041"/>
    <n v="-9.6163186012627633E-2"/>
    <m/>
    <m/>
    <m/>
    <m/>
    <m/>
    <m/>
    <m/>
  </r>
  <r>
    <x v="1875"/>
    <s v="AL-E008057"/>
    <x v="4"/>
    <s v="E008057"/>
    <s v="STRAIGHT"/>
    <n v="8000"/>
    <n v="6.22"/>
    <x v="6"/>
    <x v="9"/>
    <s v="NoReplen"/>
    <x v="6"/>
    <x v="2"/>
    <s v="PRE 2023"/>
    <m/>
    <n v="11"/>
    <n v="3614.32"/>
    <n v="3549.96"/>
    <n v="64.360000000000127"/>
    <n v="1.812978174401958E-2"/>
    <n v="328.57454545454544"/>
    <n v="4520.68"/>
    <n v="6456.36"/>
    <n v="-1935.6799999999994"/>
    <n v="-0.29980979994919732"/>
    <m/>
    <m/>
    <m/>
    <m/>
    <m/>
    <m/>
    <m/>
  </r>
  <r>
    <x v="1876"/>
    <s v="AL-F000310"/>
    <x v="5"/>
    <s v="F000310"/>
    <s v="STRAIGHT"/>
    <n v="7000"/>
    <n v="16.989999999999998"/>
    <x v="6"/>
    <x v="9"/>
    <s v="Replenish"/>
    <x v="2"/>
    <x v="1"/>
    <s v="PRE 2023"/>
    <m/>
    <n v="151"/>
    <n v="109109.78"/>
    <n v="131502.6"/>
    <n v="-22392.820000000007"/>
    <n v="-0.17028423772609824"/>
    <n v="722.58132450331129"/>
    <n v="24040.85"/>
    <n v="26181.59"/>
    <n v="-2140.7400000000016"/>
    <n v="-8.1765087605451092E-2"/>
    <m/>
    <m/>
    <m/>
    <m/>
    <m/>
    <m/>
    <m/>
  </r>
  <r>
    <x v="1877"/>
    <s v="AL-B000310"/>
    <x v="6"/>
    <s v="B000310"/>
    <s v="STRAIGHT"/>
    <n v="7000"/>
    <n v="3.99"/>
    <x v="6"/>
    <x v="9"/>
    <s v="Replenish"/>
    <x v="2"/>
    <x v="1"/>
    <s v="PRE 2023"/>
    <m/>
    <n v="152"/>
    <n v="41440.14"/>
    <n v="39363.79"/>
    <n v="2076.3499999999985"/>
    <n v="5.274771560360425E-2"/>
    <n v="272.63249999999999"/>
    <n v="32654.16"/>
    <n v="33357.11"/>
    <n v="-702.95000000000073"/>
    <n v="-2.1073468295065179E-2"/>
    <m/>
    <m/>
    <m/>
    <m/>
    <m/>
    <m/>
    <m/>
  </r>
  <r>
    <x v="1878"/>
    <s v="AL-A000197"/>
    <x v="2"/>
    <s v="A000197"/>
    <s v="STRAIGHT"/>
    <n v="7000"/>
    <n v="7.99"/>
    <x v="6"/>
    <x v="9"/>
    <s v="Replenish"/>
    <x v="2"/>
    <x v="1"/>
    <s v="PRE 2023"/>
    <m/>
    <n v="146"/>
    <n v="41412.17"/>
    <n v="44288.57"/>
    <n v="-2876.4000000000015"/>
    <n v="-6.494677972217211E-2"/>
    <n v="283.64499999999998"/>
    <n v="34516.800000000003"/>
    <n v="33542.019999999997"/>
    <n v="974.78000000000611"/>
    <n v="2.9061457837065374E-2"/>
    <m/>
    <m/>
    <m/>
    <m/>
    <m/>
    <m/>
    <m/>
  </r>
  <r>
    <x v="1879"/>
    <s v="AL-A070377"/>
    <x v="2"/>
    <s v="A070377"/>
    <s v="STRAIGHT"/>
    <n v="70000"/>
    <n v="39.99"/>
    <x v="12"/>
    <x v="4"/>
    <s v="Replenish"/>
    <x v="2"/>
    <x v="1"/>
    <d v="2025-01-01T00:00:00"/>
    <m/>
    <n v="48"/>
    <n v="22578.87"/>
    <n v="8757.6299999999992"/>
    <n v="13821.24"/>
    <n v="1.5781941004586857"/>
    <n v="470.393125"/>
    <n v="22494.080000000002"/>
    <n v="31751.7"/>
    <n v="-9257.619999999999"/>
    <n v="-0.29156297143145082"/>
    <m/>
    <m/>
    <m/>
    <m/>
    <m/>
    <m/>
    <m/>
  </r>
  <r>
    <x v="1880"/>
    <s v="AL-J030720"/>
    <x v="1"/>
    <s v="J030720"/>
    <n v="0"/>
    <n v="30000"/>
    <n v="9.99"/>
    <x v="1"/>
    <x v="1"/>
    <s v="CGPO 1"/>
    <x v="1"/>
    <x v="1"/>
    <d v="2024-12-01T00:00:00"/>
    <m/>
    <n v="1"/>
    <n v="129.87"/>
    <n v="43.96"/>
    <n v="85.91"/>
    <n v="1.9542766151046407"/>
    <n v="129.87"/>
    <n v="0"/>
    <n v="659.4"/>
    <n v="-659.4"/>
    <n v="-1"/>
    <m/>
    <m/>
    <m/>
    <m/>
    <m/>
    <m/>
    <m/>
  </r>
  <r>
    <x v="1881"/>
    <s v="AL-J030721"/>
    <x v="1"/>
    <s v="J030721"/>
    <n v="0"/>
    <n v="30000"/>
    <n v="9.99"/>
    <x v="1"/>
    <x v="1"/>
    <s v="CGPO 1"/>
    <x v="1"/>
    <x v="1"/>
    <d v="2024-12-01T00:00:00"/>
    <m/>
    <n v="1"/>
    <n v="259.74"/>
    <n v="43.96"/>
    <n v="215.78"/>
    <n v="4.9085532302092814"/>
    <n v="259.74"/>
    <n v="449.58"/>
    <n v="659.4"/>
    <n v="-209.82"/>
    <n v="-0.31819836214740671"/>
    <m/>
    <m/>
    <m/>
    <m/>
    <m/>
    <m/>
    <m/>
  </r>
  <r>
    <x v="1882"/>
    <s v="AL-J030722"/>
    <x v="1"/>
    <s v="J030722"/>
    <n v="0"/>
    <n v="30000"/>
    <n v="9.99"/>
    <x v="1"/>
    <x v="1"/>
    <s v="CGPO 1"/>
    <x v="1"/>
    <x v="1"/>
    <d v="2024-12-01T00:00:00"/>
    <m/>
    <n v="1"/>
    <n v="172.83"/>
    <n v="10.99"/>
    <n v="161.84"/>
    <n v="14.726114649681529"/>
    <n v="172.83"/>
    <n v="263.76"/>
    <n v="659.4"/>
    <n v="-395.64"/>
    <n v="-0.6"/>
    <m/>
    <m/>
    <m/>
    <m/>
    <m/>
    <m/>
    <m/>
  </r>
  <r>
    <x v="1883"/>
    <s v="AL-J030725"/>
    <x v="1"/>
    <s v="J030725"/>
    <n v="0"/>
    <n v="30000"/>
    <n v="9.99"/>
    <x v="1"/>
    <x v="1"/>
    <s v="CGPO 1"/>
    <x v="1"/>
    <x v="1"/>
    <d v="2025-01-01T00:00:00"/>
    <m/>
    <n v="1"/>
    <n v="299.7"/>
    <n v="65.94"/>
    <n v="233.76"/>
    <n v="3.545040946314832"/>
    <n v="299.7"/>
    <n v="659.4"/>
    <n v="659.4"/>
    <n v="0"/>
    <n v="0"/>
    <m/>
    <m/>
    <m/>
    <m/>
    <m/>
    <m/>
    <m/>
  </r>
  <r>
    <x v="1884"/>
    <s v="AL-J070369"/>
    <x v="1"/>
    <s v="J070369"/>
    <n v="0"/>
    <n v="70000"/>
    <n v="19.989999999999998"/>
    <x v="1"/>
    <x v="1"/>
    <s v="Replenish"/>
    <x v="2"/>
    <x v="1"/>
    <d v="2024-11-01T00:00:00"/>
    <m/>
    <n v="12"/>
    <n v="1475.28"/>
    <n v="1913.13"/>
    <n v="-437.85000000000014"/>
    <n v="-0.22886578538834268"/>
    <n v="122.94"/>
    <n v="6297.03"/>
    <n v="23617.26"/>
    <n v="-17320.23"/>
    <n v="-0.73337169510773048"/>
    <m/>
    <m/>
    <m/>
    <m/>
    <m/>
    <m/>
    <m/>
  </r>
  <r>
    <x v="1885"/>
    <s v="AL-F008116"/>
    <x v="5"/>
    <s v="F008116"/>
    <n v="0"/>
    <n v="7000"/>
    <n v="14.99"/>
    <x v="5"/>
    <x v="7"/>
    <s v="NoReplen"/>
    <x v="6"/>
    <x v="4"/>
    <s v="PRE 2023"/>
    <m/>
    <n v="1"/>
    <n v="89.94"/>
    <n v="44.97"/>
    <n v="44.97"/>
    <n v="1"/>
    <n v="89.94"/>
    <n v="0"/>
    <n v="74.95"/>
    <n v="-74.95"/>
    <n v="-1"/>
    <m/>
    <m/>
    <m/>
    <m/>
    <m/>
    <m/>
    <m/>
  </r>
  <r>
    <x v="1886"/>
    <s v="AL-A009084"/>
    <x v="2"/>
    <s v="A009084"/>
    <s v="SINGLE MALT"/>
    <n v="7000"/>
    <n v="74.989999999999995"/>
    <x v="4"/>
    <x v="5"/>
    <s v="NoReplen"/>
    <x v="3"/>
    <x v="3"/>
    <s v="PRE 2023"/>
    <m/>
    <s v=""/>
    <n v="299.95999999999998"/>
    <n v="374.96"/>
    <n v="-75"/>
    <n v="-0.2000213356091316"/>
    <s v=""/>
    <s v=""/>
    <s v=""/>
    <s v=""/>
    <s v=""/>
    <m/>
    <m/>
    <m/>
    <m/>
    <m/>
    <m/>
    <m/>
  </r>
  <r>
    <x v="1887"/>
    <s v="AL-A009085"/>
    <x v="2"/>
    <s v="A009085"/>
    <s v="SINGLE MALT"/>
    <n v="7000"/>
    <n v="74.989999999999995"/>
    <x v="4"/>
    <x v="5"/>
    <s v="NoReplen"/>
    <x v="3"/>
    <x v="2"/>
    <s v="PRE 2023"/>
    <m/>
    <s v=""/>
    <n v="899.88"/>
    <n v="749.92"/>
    <n v="149.96000000000004"/>
    <n v="0.1999679965863026"/>
    <s v=""/>
    <s v=""/>
    <s v=""/>
    <s v=""/>
    <s v=""/>
    <m/>
    <m/>
    <m/>
    <m/>
    <m/>
    <m/>
    <m/>
  </r>
  <r>
    <x v="1888"/>
    <s v="AL-A009083"/>
    <x v="2"/>
    <s v="A009083"/>
    <s v="SINGLE MALT"/>
    <n v="7000"/>
    <n v="83.99"/>
    <x v="4"/>
    <x v="5"/>
    <s v="NoReplen"/>
    <x v="3"/>
    <x v="2"/>
    <s v="PRE 2023"/>
    <m/>
    <n v="1"/>
    <n v="335.96"/>
    <n v="2169.75"/>
    <n v="-1833.79"/>
    <n v="-0.84516188500979372"/>
    <n v="335.96"/>
    <n v="0"/>
    <n v="265.97000000000003"/>
    <n v="-265.97000000000003"/>
    <n v="-1"/>
    <m/>
    <m/>
    <m/>
    <m/>
    <m/>
    <m/>
    <m/>
  </r>
  <r>
    <x v="1889"/>
    <s v="AL-A009086"/>
    <x v="2"/>
    <s v="A009086"/>
    <s v="SINGLE MALT"/>
    <n v="7000"/>
    <n v="101.99"/>
    <x v="4"/>
    <x v="3"/>
    <s v="NoReplen"/>
    <x v="3"/>
    <x v="2"/>
    <s v="PRE 2023"/>
    <m/>
    <n v="3"/>
    <n v="815.92"/>
    <n v="2090.8000000000002"/>
    <n v="-1274.8800000000001"/>
    <n v="-0.60975703080160715"/>
    <n v="271.9733333333333"/>
    <n v="203.98"/>
    <n v="407.96"/>
    <n v="-203.98"/>
    <n v="-0.5"/>
    <m/>
    <m/>
    <m/>
    <m/>
    <m/>
    <m/>
    <m/>
  </r>
  <r>
    <x v="1890"/>
    <s v="AL-A007041"/>
    <x v="2"/>
    <s v="A007041"/>
    <s v="SINGLE MALT"/>
    <n v="7000"/>
    <n v="34.19"/>
    <x v="4"/>
    <x v="2"/>
    <s v="NoReplen"/>
    <x v="2"/>
    <x v="2"/>
    <s v="PRE 2023"/>
    <m/>
    <n v="0"/>
    <n v="341.9"/>
    <n v="10929.78"/>
    <n v="-10587.880000000001"/>
    <n v="-0.96871849204650051"/>
    <s v=""/>
    <n v="273.52"/>
    <n v="410.29"/>
    <n v="-136.77000000000004"/>
    <n v="-0.3333495820029736"/>
    <m/>
    <m/>
    <m/>
    <m/>
    <m/>
    <m/>
    <m/>
  </r>
  <r>
    <x v="1891"/>
    <s v="AL-A009096"/>
    <x v="2"/>
    <s v="A009096"/>
    <s v="SINGLE MALT"/>
    <n v="7000"/>
    <n v="23.99"/>
    <x v="4"/>
    <x v="6"/>
    <s v="NoReplen"/>
    <x v="3"/>
    <x v="3"/>
    <s v="PRE 2023"/>
    <m/>
    <s v=""/>
    <n v="23.99"/>
    <n v="2255.06"/>
    <n v="-2231.0700000000002"/>
    <n v="-0.98936170212765961"/>
    <s v=""/>
    <n v="0"/>
    <n v="359.85"/>
    <n v="-359.85"/>
    <n v="-1"/>
    <m/>
    <m/>
    <m/>
    <m/>
    <m/>
    <m/>
    <m/>
  </r>
  <r>
    <x v="1892"/>
    <s v="AL-A001833"/>
    <x v="2"/>
    <s v="A001833"/>
    <s v="SINGLE MALT"/>
    <n v="7000"/>
    <n v="79.989999999999995"/>
    <x v="4"/>
    <x v="5"/>
    <s v="Replenish"/>
    <x v="2"/>
    <x v="1"/>
    <s v="PRE 2023"/>
    <m/>
    <n v="39"/>
    <n v="25516.67"/>
    <n v="21792.17"/>
    <n v="3724.5"/>
    <n v="0.17091001033857567"/>
    <n v="654.2735897435897"/>
    <n v="7848.98"/>
    <n v="12368.41"/>
    <n v="-4519.43"/>
    <n v="-0.36540104993285316"/>
    <m/>
    <m/>
    <m/>
    <m/>
    <m/>
    <m/>
    <m/>
  </r>
  <r>
    <x v="1893"/>
    <s v="AL-A010333"/>
    <x v="2"/>
    <s v="A010333"/>
    <s v="SINGLE MALT"/>
    <n v="10000"/>
    <n v="129.99"/>
    <x v="4"/>
    <x v="3"/>
    <s v="Allocated2"/>
    <x v="3"/>
    <x v="1"/>
    <s v="PRE 2023"/>
    <m/>
    <n v="1"/>
    <n v="259.98"/>
    <n v="1559.88"/>
    <n v="-1299.9000000000001"/>
    <n v="-0.83333333333333337"/>
    <n v="259.98"/>
    <s v=""/>
    <s v=""/>
    <s v=""/>
    <s v=""/>
    <m/>
    <m/>
    <m/>
    <m/>
    <m/>
    <m/>
    <m/>
  </r>
  <r>
    <x v="1894"/>
    <s v="AL-A009261"/>
    <x v="2"/>
    <s v="A009261"/>
    <s v="SINGLE MALT"/>
    <n v="9000"/>
    <n v="221.99"/>
    <x v="4"/>
    <x v="3"/>
    <s v="SpecOrder"/>
    <x v="3"/>
    <x v="2"/>
    <d v="2023-11-01T00:00:00"/>
    <m/>
    <n v="6"/>
    <n v="7325.67"/>
    <n v="6807.8"/>
    <n v="517.86999999999989"/>
    <n v="7.6070096066276793E-2"/>
    <n v="1220.9449999999999"/>
    <s v=""/>
    <s v=""/>
    <s v=""/>
    <s v=""/>
    <m/>
    <m/>
    <m/>
    <m/>
    <m/>
    <m/>
    <m/>
  </r>
  <r>
    <x v="1895"/>
    <s v="AL-A010334"/>
    <x v="2"/>
    <s v="A010334"/>
    <s v="STRAIGHT"/>
    <n v="10000"/>
    <n v="56.99"/>
    <x v="4"/>
    <x v="5"/>
    <s v="NoReplen"/>
    <x v="3"/>
    <x v="2"/>
    <s v="PRE 2023"/>
    <m/>
    <n v="2"/>
    <n v="4730.1899999999996"/>
    <n v="4994.45"/>
    <n v="-264.26000000000022"/>
    <n v="-5.2910730911311599E-2"/>
    <n v="2365.0949999999998"/>
    <n v="170.97"/>
    <n v="179.98"/>
    <n v="-9.0099999999999909"/>
    <n v="-5.0061117901989083E-2"/>
    <m/>
    <m/>
    <m/>
    <m/>
    <m/>
    <m/>
    <m/>
  </r>
  <r>
    <x v="1896"/>
    <s v="AL-A004619"/>
    <x v="2"/>
    <s v="A004619"/>
    <s v="SINGLE MALT"/>
    <n v="7000"/>
    <n v="61.19"/>
    <x v="4"/>
    <x v="5"/>
    <s v="NoReplen"/>
    <x v="3"/>
    <x v="2"/>
    <s v="PRE 2023"/>
    <m/>
    <s v=""/>
    <n v="1856.11"/>
    <n v="1727.83"/>
    <n v="128.27999999999997"/>
    <n v="7.4243415150796022E-2"/>
    <s v=""/>
    <n v="0"/>
    <n v="101.99"/>
    <n v="-101.99"/>
    <n v="-1"/>
    <m/>
    <m/>
    <m/>
    <m/>
    <m/>
    <m/>
    <m/>
  </r>
  <r>
    <x v="1897"/>
    <s v="AL-F000068"/>
    <x v="5"/>
    <s v="F000068"/>
    <s v="SINGLE MALT"/>
    <n v="7000"/>
    <n v="109.99"/>
    <x v="4"/>
    <x v="5"/>
    <s v="Replenish"/>
    <x v="2"/>
    <x v="1"/>
    <s v="PRE 2023"/>
    <m/>
    <n v="34"/>
    <n v="46005.78"/>
    <n v="44875.92"/>
    <n v="1129.8600000000006"/>
    <n v="2.5177422546434736E-2"/>
    <n v="1353.1111764705881"/>
    <n v="8454.2199999999993"/>
    <n v="8139.26"/>
    <n v="314.95999999999913"/>
    <n v="3.8696392546742509E-2"/>
    <m/>
    <m/>
    <m/>
    <m/>
    <m/>
    <m/>
    <m/>
  </r>
  <r>
    <x v="1898"/>
    <s v="AL-D004148"/>
    <x v="3"/>
    <s v="D004148"/>
    <s v="SINGLE MALT"/>
    <n v="7000"/>
    <n v="2.99"/>
    <x v="4"/>
    <x v="8"/>
    <s v="NoReplen"/>
    <x v="3"/>
    <x v="2"/>
    <s v="PRE 2023"/>
    <m/>
    <n v="1"/>
    <n v="182.39"/>
    <n v="204.45"/>
    <n v="-22.060000000000002"/>
    <n v="-0.10789924186842748"/>
    <n v="182.39"/>
    <n v="71.760000000000005"/>
    <n v="0"/>
    <n v="71.760000000000005"/>
    <s v=""/>
    <m/>
    <m/>
    <m/>
    <m/>
    <m/>
    <m/>
    <m/>
  </r>
  <r>
    <x v="1899"/>
    <s v="AL-B000068"/>
    <x v="6"/>
    <s v="B000068"/>
    <s v="SINGLE MALT"/>
    <n v="7000"/>
    <n v="28.99"/>
    <x v="4"/>
    <x v="5"/>
    <s v="Replenish"/>
    <x v="2"/>
    <x v="1"/>
    <s v="PRE 2023"/>
    <m/>
    <n v="83"/>
    <n v="32062.94"/>
    <n v="34527.089999999997"/>
    <n v="-2464.1499999999978"/>
    <n v="-7.1368597816960477E-2"/>
    <n v="386.30048192771085"/>
    <n v="20553.91"/>
    <n v="11451.05"/>
    <n v="9102.86"/>
    <n v="0.79493670886075951"/>
    <m/>
    <m/>
    <m/>
    <m/>
    <m/>
    <m/>
    <m/>
  </r>
  <r>
    <x v="1900"/>
    <s v="AL-A000068"/>
    <x v="2"/>
    <s v="A000068"/>
    <s v="SINGLE MALT"/>
    <n v="7000"/>
    <n v="55.99"/>
    <x v="4"/>
    <x v="5"/>
    <s v="Replenish"/>
    <x v="2"/>
    <x v="1"/>
    <s v="PRE 2023"/>
    <m/>
    <n v="154"/>
    <n v="137920.09"/>
    <n v="164730"/>
    <n v="-26809.910000000003"/>
    <n v="-0.16275062223031633"/>
    <n v="895.58499999999992"/>
    <n v="168968.49"/>
    <n v="218008.17"/>
    <n v="-49039.680000000022"/>
    <n v="-0.22494423030109389"/>
    <m/>
    <m/>
    <m/>
    <m/>
    <m/>
    <m/>
    <m/>
  </r>
  <r>
    <x v="1901"/>
    <s v="AL-B001612"/>
    <x v="6"/>
    <s v="B001612"/>
    <s v="STRAIGHT"/>
    <n v="1000"/>
    <n v="24.99"/>
    <x v="3"/>
    <x v="4"/>
    <s v="Replenish"/>
    <x v="2"/>
    <x v="1"/>
    <d v="2025-09-08T00:00:00"/>
    <m/>
    <n v="22"/>
    <n v="5522.79"/>
    <n v="0"/>
    <n v="5522.79"/>
    <s v=""/>
    <n v="251.03590909090909"/>
    <n v="3548.58"/>
    <n v="0"/>
    <n v="3548.58"/>
    <s v=""/>
    <m/>
    <m/>
    <m/>
    <m/>
    <m/>
    <m/>
    <m/>
  </r>
  <r>
    <x v="1902"/>
    <s v="AL-A001612"/>
    <x v="2"/>
    <s v="A001612"/>
    <s v="SINGLE MALT"/>
    <n v="7000"/>
    <n v="71.989999999999995"/>
    <x v="4"/>
    <x v="5"/>
    <s v="Replenish"/>
    <x v="2"/>
    <x v="1"/>
    <s v="PRE 2023"/>
    <m/>
    <n v="93"/>
    <n v="59815.48"/>
    <n v="55367.03"/>
    <n v="4448.4500000000044"/>
    <n v="8.0344746684082757E-2"/>
    <n v="643.17720430107534"/>
    <n v="49763"/>
    <n v="56227"/>
    <n v="-6464"/>
    <n v="-0.11496256246998771"/>
    <m/>
    <m/>
    <m/>
    <m/>
    <m/>
    <m/>
    <m/>
  </r>
  <r>
    <x v="1903"/>
    <s v="AL-A005944"/>
    <x v="2"/>
    <s v="A005944"/>
    <s v="SINGLE MALT"/>
    <n v="7000"/>
    <n v="681.99"/>
    <x v="4"/>
    <x v="3"/>
    <s v="SpecOrder"/>
    <x v="3"/>
    <x v="1"/>
    <s v="PRE 2023"/>
    <m/>
    <n v="3"/>
    <n v="681.99"/>
    <n v="681.99"/>
    <n v="0"/>
    <n v="0"/>
    <n v="227.33"/>
    <n v="681.99"/>
    <n v="0"/>
    <n v="681.99"/>
    <s v=""/>
    <m/>
    <m/>
    <m/>
    <m/>
    <m/>
    <m/>
    <m/>
  </r>
  <r>
    <x v="1904"/>
    <s v="AL-A000168"/>
    <x v="2"/>
    <s v="A000168"/>
    <s v="SINGLE MALT"/>
    <n v="7000"/>
    <n v="164.99"/>
    <x v="4"/>
    <x v="3"/>
    <s v="Replenish"/>
    <x v="2"/>
    <x v="1"/>
    <s v="PRE 2023"/>
    <m/>
    <n v="73"/>
    <n v="32008.04"/>
    <n v="33657.96"/>
    <n v="-1649.9199999999983"/>
    <n v="-4.9020202056214934E-2"/>
    <n v="438.466301369863"/>
    <n v="73880.490000000005"/>
    <n v="63356.160000000003"/>
    <n v="10524.330000000002"/>
    <n v="0.16611376068246564"/>
    <m/>
    <m/>
    <m/>
    <m/>
    <m/>
    <m/>
    <m/>
  </r>
  <r>
    <x v="1905"/>
    <s v="AL-A070594"/>
    <x v="2"/>
    <s v="A070594"/>
    <s v="SINGLE MALT"/>
    <n v="70000"/>
    <n v="74.989999999999995"/>
    <x v="4"/>
    <x v="5"/>
    <s v="Replenish"/>
    <x v="2"/>
    <x v="1"/>
    <d v="2025-09-01T00:00:00"/>
    <m/>
    <n v="12"/>
    <n v="5849.22"/>
    <n v="0"/>
    <n v="5849.22"/>
    <s v=""/>
    <n v="487.435"/>
    <n v="20097.32"/>
    <n v="0"/>
    <n v="20097.32"/>
    <s v=""/>
    <m/>
    <m/>
    <m/>
    <m/>
    <m/>
    <m/>
    <m/>
  </r>
  <r>
    <x v="1906"/>
    <s v="AL-A004168"/>
    <x v="2"/>
    <s v="A004168"/>
    <s v="SINGLE MALT"/>
    <n v="7000"/>
    <n v="274.99"/>
    <x v="4"/>
    <x v="3"/>
    <s v="SpecOrder"/>
    <x v="3"/>
    <x v="1"/>
    <s v="PRE 2023"/>
    <m/>
    <n v="7"/>
    <n v="13199.52"/>
    <n v="10999.6"/>
    <n v="2199.92"/>
    <n v="0.19999999999999996"/>
    <n v="1885.6457142857143"/>
    <n v="2474.91"/>
    <n v="6874.75"/>
    <n v="-4399.84"/>
    <n v="-0.64"/>
    <m/>
    <m/>
    <m/>
    <m/>
    <m/>
    <m/>
    <m/>
  </r>
  <r>
    <x v="1907"/>
    <s v="AL-A000169"/>
    <x v="2"/>
    <s v="A000169"/>
    <s v="SINGLE MALT"/>
    <n v="7000"/>
    <n v="92.99"/>
    <x v="4"/>
    <x v="5"/>
    <s v="Replenish"/>
    <x v="2"/>
    <x v="1"/>
    <s v="PRE 2023"/>
    <m/>
    <n v="97"/>
    <n v="58169.71"/>
    <n v="64163.1"/>
    <n v="-5993.3899999999994"/>
    <n v="-9.3408672585956753E-2"/>
    <n v="599.68773195876292"/>
    <n v="40699.599999999999"/>
    <n v="28268.959999999999"/>
    <n v="12430.64"/>
    <n v="0.43972753153989386"/>
    <m/>
    <m/>
    <m/>
    <m/>
    <m/>
    <m/>
    <m/>
  </r>
  <r>
    <x v="1908"/>
    <s v="AL-A010388"/>
    <x v="2"/>
    <s v="A010388"/>
    <s v="STRAIGHT"/>
    <n v="10000"/>
    <n v="574.99"/>
    <x v="4"/>
    <x v="3"/>
    <s v="Allocated2"/>
    <x v="3"/>
    <x v="1"/>
    <s v="PRE 2023"/>
    <m/>
    <n v="10"/>
    <n v="3449.94"/>
    <n v="2299.96"/>
    <n v="1149.98"/>
    <n v="0.5"/>
    <n v="344.99400000000003"/>
    <s v=""/>
    <s v=""/>
    <s v=""/>
    <s v=""/>
    <m/>
    <m/>
    <m/>
    <m/>
    <m/>
    <m/>
    <m/>
  </r>
  <r>
    <x v="1909"/>
    <s v="AL-L010697"/>
    <x v="9"/>
    <s v="L010697"/>
    <s v="STRAIGHT"/>
    <n v="10000"/>
    <n v="69.989999999999995"/>
    <x v="4"/>
    <x v="5"/>
    <s v="Allocated2"/>
    <x v="2"/>
    <x v="1"/>
    <d v="2024-02-01T00:00:00"/>
    <m/>
    <n v="7"/>
    <n v="2799.6"/>
    <n v="8398.7999999999993"/>
    <n v="-5599.1999999999989"/>
    <n v="-0.66666666666666663"/>
    <n v="399.94285714285712"/>
    <n v="0"/>
    <n v="419.94"/>
    <n v="-419.94"/>
    <n v="-1"/>
    <m/>
    <m/>
    <m/>
    <m/>
    <m/>
    <m/>
    <m/>
  </r>
  <r>
    <x v="1910"/>
    <s v="AL-A005876"/>
    <x v="2"/>
    <s v="A005876"/>
    <s v="SINGLE MALT"/>
    <n v="7000"/>
    <n v="45.59"/>
    <x v="4"/>
    <x v="4"/>
    <s v="NoReplen"/>
    <x v="3"/>
    <x v="2"/>
    <s v="PRE 2023"/>
    <m/>
    <s v=""/>
    <n v="227.95"/>
    <n v="258.35000000000002"/>
    <n v="-30.400000000000034"/>
    <n v="-0.11766982775304835"/>
    <s v=""/>
    <n v="45.59"/>
    <n v="0"/>
    <n v="45.59"/>
    <s v=""/>
    <m/>
    <m/>
    <m/>
    <m/>
    <m/>
    <m/>
    <m/>
  </r>
  <r>
    <x v="1911"/>
    <s v="AL-A010201"/>
    <x v="2"/>
    <s v="A010201"/>
    <s v="SINGLE MALT"/>
    <n v="7000"/>
    <n v="131.99"/>
    <x v="4"/>
    <x v="3"/>
    <s v="NoReplen"/>
    <x v="3"/>
    <x v="2"/>
    <s v="PRE 2023"/>
    <m/>
    <s v=""/>
    <n v="395.97"/>
    <n v="131.99"/>
    <n v="263.98"/>
    <n v="2"/>
    <s v=""/>
    <s v=""/>
    <s v=""/>
    <s v=""/>
    <s v=""/>
    <m/>
    <m/>
    <m/>
    <m/>
    <m/>
    <m/>
    <m/>
  </r>
  <r>
    <x v="1912"/>
    <s v="AL-A005694"/>
    <x v="2"/>
    <s v="A005694"/>
    <s v="SINGLE MALT"/>
    <n v="7000"/>
    <n v="190.79"/>
    <x v="4"/>
    <x v="3"/>
    <s v="NoReplen"/>
    <x v="3"/>
    <x v="2"/>
    <s v="PRE 2023"/>
    <m/>
    <n v="1"/>
    <n v="2861.85"/>
    <n v="1017.56"/>
    <n v="1844.29"/>
    <n v="1.8124631471362869"/>
    <n v="2861.85"/>
    <s v=""/>
    <s v=""/>
    <s v=""/>
    <s v=""/>
    <m/>
    <m/>
    <m/>
    <m/>
    <m/>
    <m/>
    <m/>
  </r>
  <r>
    <x v="1913"/>
    <s v="AL-A009005"/>
    <x v="2"/>
    <s v="A009005"/>
    <s v="SINGLE MALT"/>
    <n v="7000"/>
    <n v="89.99"/>
    <x v="4"/>
    <x v="5"/>
    <s v="NoReplen"/>
    <x v="3"/>
    <x v="1"/>
    <s v="PRE 2023"/>
    <m/>
    <n v="2"/>
    <n v="1619.82"/>
    <n v="1799.8"/>
    <n v="-179.98000000000002"/>
    <n v="-9.9999999999999978E-2"/>
    <n v="809.91"/>
    <s v=""/>
    <s v=""/>
    <s v=""/>
    <s v=""/>
    <m/>
    <m/>
    <m/>
    <m/>
    <m/>
    <m/>
    <m/>
  </r>
  <r>
    <x v="1914"/>
    <s v="AL-A005727"/>
    <x v="2"/>
    <s v="A005727"/>
    <s v="SINGLE MALT"/>
    <n v="7000"/>
    <n v="53.99"/>
    <x v="4"/>
    <x v="5"/>
    <s v="NoReplen"/>
    <x v="3"/>
    <x v="2"/>
    <s v="PRE 2023"/>
    <m/>
    <n v="1"/>
    <n v="107.98"/>
    <n v="431.94"/>
    <n v="-323.95999999999998"/>
    <n v="-0.75001157568180765"/>
    <n v="107.98"/>
    <s v=""/>
    <s v=""/>
    <s v=""/>
    <s v=""/>
    <m/>
    <m/>
    <m/>
    <m/>
    <m/>
    <m/>
    <m/>
  </r>
  <r>
    <x v="1915"/>
    <s v="AL-F070480"/>
    <x v="5"/>
    <s v="F070480"/>
    <s v="SINGLE MALT"/>
    <n v="70000"/>
    <n v="109.99"/>
    <x v="4"/>
    <x v="5"/>
    <s v="Replenish"/>
    <x v="2"/>
    <x v="1"/>
    <d v="2025-08-01T00:00:00"/>
    <m/>
    <n v="56"/>
    <n v="10069.07"/>
    <n v="0"/>
    <n v="10069.07"/>
    <s v=""/>
    <n v="179.80482142857142"/>
    <n v="3959.64"/>
    <n v="0"/>
    <n v="3959.64"/>
    <s v=""/>
    <m/>
    <m/>
    <m/>
    <m/>
    <m/>
    <m/>
    <m/>
  </r>
  <r>
    <x v="1916"/>
    <s v="AL-A070480"/>
    <x v="2"/>
    <s v="A070480"/>
    <s v="SINGLE MALT"/>
    <n v="70000"/>
    <n v="52.99"/>
    <x v="4"/>
    <x v="5"/>
    <s v="Replenish"/>
    <x v="2"/>
    <x v="1"/>
    <d v="2025-07-01T00:00:00"/>
    <m/>
    <n v="83"/>
    <n v="47884.02"/>
    <n v="0"/>
    <n v="47884.02"/>
    <s v=""/>
    <n v="576.91590361445776"/>
    <n v="12051.5"/>
    <n v="0"/>
    <n v="12051.5"/>
    <s v=""/>
    <m/>
    <m/>
    <m/>
    <m/>
    <m/>
    <m/>
    <m/>
  </r>
  <r>
    <x v="1917"/>
    <s v="AL-A010529"/>
    <x v="2"/>
    <s v="A010529"/>
    <s v="SINGLE MALT"/>
    <n v="10000"/>
    <n v="99.99"/>
    <x v="4"/>
    <x v="5"/>
    <s v="Allocated2"/>
    <x v="1"/>
    <x v="1"/>
    <s v="PRE 2023"/>
    <m/>
    <s v=""/>
    <n v="99.99"/>
    <n v="299.97000000000003"/>
    <n v="-199.98000000000002"/>
    <n v="-0.66666666666666674"/>
    <s v=""/>
    <s v=""/>
    <s v=""/>
    <s v=""/>
    <s v=""/>
    <m/>
    <m/>
    <m/>
    <m/>
    <m/>
    <m/>
    <m/>
  </r>
  <r>
    <x v="1918"/>
    <s v="AL-A009686"/>
    <x v="2"/>
    <s v="A009686"/>
    <s v="SINGLE MALT"/>
    <n v="7000"/>
    <n v="109.99"/>
    <x v="4"/>
    <x v="3"/>
    <s v="SpecOrder"/>
    <x v="3"/>
    <x v="1"/>
    <s v="PRE 2023"/>
    <m/>
    <n v="1"/>
    <n v="989.91"/>
    <n v="1099.9000000000001"/>
    <n v="-109.99000000000012"/>
    <n v="-0.10000000000000009"/>
    <n v="989.91"/>
    <s v=""/>
    <s v=""/>
    <s v=""/>
    <s v=""/>
    <m/>
    <m/>
    <m/>
    <m/>
    <m/>
    <m/>
    <m/>
  </r>
  <r>
    <x v="1919"/>
    <s v="AL-A009874"/>
    <x v="2"/>
    <s v="A009874"/>
    <s v="SINGLE MALT"/>
    <n v="7000"/>
    <n v="84.99"/>
    <x v="4"/>
    <x v="5"/>
    <s v="Allocated2"/>
    <x v="3"/>
    <x v="1"/>
    <s v="PRE 2023"/>
    <m/>
    <n v="3"/>
    <n v="3994.53"/>
    <n v="10028.82"/>
    <n v="-6034.2899999999991"/>
    <n v="-0.60169491525423724"/>
    <n v="1331.51"/>
    <n v="1784.79"/>
    <n v="594.92999999999995"/>
    <n v="1189.8600000000001"/>
    <n v="2"/>
    <m/>
    <m/>
    <m/>
    <m/>
    <m/>
    <m/>
    <m/>
  </r>
  <r>
    <x v="1920"/>
    <s v="AL-A000464"/>
    <x v="2"/>
    <s v="A000464"/>
    <s v="SINGLE MALT"/>
    <n v="7000"/>
    <n v="61.99"/>
    <x v="4"/>
    <x v="5"/>
    <s v="Replenish"/>
    <x v="2"/>
    <x v="1"/>
    <s v="PRE 2023"/>
    <m/>
    <n v="64"/>
    <n v="49456.6"/>
    <n v="89876.69"/>
    <n v="-40420.090000000004"/>
    <n v="-0.44972828883662719"/>
    <n v="772.75937499999998"/>
    <n v="11365.09"/>
    <n v="22663.19"/>
    <n v="-11298.099999999999"/>
    <n v="-0.49852205272073347"/>
    <m/>
    <m/>
    <m/>
    <m/>
    <m/>
    <m/>
    <m/>
  </r>
  <r>
    <x v="1921"/>
    <s v="AL-A000813"/>
    <x v="2"/>
    <s v="A000813"/>
    <s v="SINGLE MALT"/>
    <n v="7000"/>
    <n v="88.99"/>
    <x v="4"/>
    <x v="5"/>
    <s v="Replenish"/>
    <x v="2"/>
    <x v="1"/>
    <s v="PRE 2023"/>
    <m/>
    <n v="30"/>
    <n v="18826.79"/>
    <n v="31576.3"/>
    <n v="-12749.509999999998"/>
    <n v="-0.40376833257854783"/>
    <n v="627.55966666666666"/>
    <n v="5331.38"/>
    <n v="12234.58"/>
    <n v="-6903.2"/>
    <n v="-0.56423677805041117"/>
    <m/>
    <m/>
    <m/>
    <m/>
    <m/>
    <m/>
    <m/>
  </r>
  <r>
    <x v="1922"/>
    <s v="AL-A000371"/>
    <x v="2"/>
    <s v="A000371"/>
    <s v="SINGLE MALT"/>
    <n v="7000"/>
    <n v="164.99"/>
    <x v="4"/>
    <x v="3"/>
    <s v="Replenish"/>
    <x v="2"/>
    <x v="1"/>
    <s v="PRE 2023"/>
    <m/>
    <n v="81"/>
    <n v="53876.53"/>
    <n v="64262.63"/>
    <n v="-10386.099999999999"/>
    <n v="-0.16161959135503789"/>
    <n v="665.14234567901235"/>
    <n v="20308.7"/>
    <n v="38345.42"/>
    <n v="-18036.719999999998"/>
    <n v="-0.47037481920917801"/>
    <m/>
    <m/>
    <m/>
    <m/>
    <m/>
    <m/>
    <m/>
  </r>
  <r>
    <x v="1923"/>
    <s v="AL-A000060"/>
    <x v="2"/>
    <s v="A000060"/>
    <s v="SINGLE MALT"/>
    <n v="7000"/>
    <n v="46.99"/>
    <x v="4"/>
    <x v="4"/>
    <s v="NoReplen"/>
    <x v="4"/>
    <x v="4"/>
    <s v="PRE 2023"/>
    <m/>
    <n v="1"/>
    <n v="2255.52"/>
    <n v="2078.5500000000002"/>
    <n v="176.9699999999998"/>
    <n v="8.5141083928700123E-2"/>
    <n v="2255.52"/>
    <n v="281.94"/>
    <n v="328.93"/>
    <n v="-46.990000000000009"/>
    <n v="-0.1428571428571429"/>
    <m/>
    <m/>
    <m/>
    <m/>
    <m/>
    <m/>
    <m/>
  </r>
  <r>
    <x v="1924"/>
    <s v="AL-A000074"/>
    <x v="2"/>
    <s v="A000074"/>
    <s v="SINGLE MALT"/>
    <n v="7000"/>
    <n v="27.59"/>
    <x v="4"/>
    <x v="6"/>
    <s v="NoReplen"/>
    <x v="4"/>
    <x v="4"/>
    <s v="PRE 2023"/>
    <m/>
    <s v=""/>
    <n v="331.08"/>
    <n v="45.99"/>
    <n v="285.08999999999997"/>
    <n v="6.1989562948467052"/>
    <s v=""/>
    <n v="27.59"/>
    <n v="0"/>
    <n v="27.59"/>
    <s v=""/>
    <m/>
    <m/>
    <m/>
    <m/>
    <m/>
    <m/>
    <m/>
  </r>
  <r>
    <x v="1925"/>
    <s v="AL-A000373"/>
    <x v="2"/>
    <s v="A000373"/>
    <s v="SINGLE MALT"/>
    <n v="7000"/>
    <n v="69.989999999999995"/>
    <x v="4"/>
    <x v="5"/>
    <s v="Replenish"/>
    <x v="2"/>
    <x v="1"/>
    <s v="PRE 2023"/>
    <m/>
    <n v="77"/>
    <n v="61112.39"/>
    <n v="54412"/>
    <n v="6700.3899999999994"/>
    <n v="0.12314177019775041"/>
    <n v="793.66740259740254"/>
    <n v="12774.05"/>
    <n v="13883.99"/>
    <n v="-1109.9400000000005"/>
    <n v="-7.9943877804579233E-2"/>
    <m/>
    <m/>
    <m/>
    <m/>
    <m/>
    <m/>
    <m/>
  </r>
  <r>
    <x v="1926"/>
    <s v="AL-A005202"/>
    <x v="2"/>
    <s v="A005202"/>
    <s v="SINGLE MALT"/>
    <n v="7000"/>
    <n v="265.99"/>
    <x v="4"/>
    <x v="3"/>
    <s v="Allocated2"/>
    <x v="3"/>
    <x v="1"/>
    <s v="PRE 2023"/>
    <m/>
    <n v="9"/>
    <n v="9043.66"/>
    <n v="11171.58"/>
    <n v="-2127.92"/>
    <n v="-0.19047619047619047"/>
    <n v="1004.8511111111111"/>
    <n v="10639.6"/>
    <n v="9309.65"/>
    <n v="1329.9500000000007"/>
    <n v="0.14285714285714302"/>
    <m/>
    <m/>
    <m/>
    <m/>
    <m/>
    <m/>
    <m/>
  </r>
  <r>
    <x v="1927"/>
    <s v="AL-F000420"/>
    <x v="5"/>
    <s v="F000420"/>
    <s v="SINGLE MALT"/>
    <n v="7000"/>
    <n v="84.99"/>
    <x v="4"/>
    <x v="4"/>
    <s v="Replenish"/>
    <x v="2"/>
    <x v="1"/>
    <s v="PRE 2023"/>
    <m/>
    <n v="9"/>
    <n v="3994.53"/>
    <n v="22827.21"/>
    <n v="-18832.68"/>
    <n v="-0.82501015235764685"/>
    <n v="443.8366666666667"/>
    <n v="509.94"/>
    <n v="4229.49"/>
    <n v="-3719.5499999999997"/>
    <n v="-0.87943227197605389"/>
    <m/>
    <m/>
    <m/>
    <m/>
    <m/>
    <m/>
    <m/>
  </r>
  <r>
    <x v="1928"/>
    <s v="AL-A000420"/>
    <x v="2"/>
    <s v="A000420"/>
    <s v="SINGLE MALT"/>
    <n v="7000"/>
    <n v="48.99"/>
    <x v="4"/>
    <x v="4"/>
    <s v="Replenish"/>
    <x v="2"/>
    <x v="1"/>
    <s v="PRE 2023"/>
    <m/>
    <n v="34"/>
    <n v="13619.22"/>
    <n v="78542.52"/>
    <n v="-64923.3"/>
    <n v="-0.82660067438630691"/>
    <n v="400.56529411764706"/>
    <n v="7691.43"/>
    <n v="29423.13"/>
    <n v="-21731.7"/>
    <n v="-0.73859239312744762"/>
    <m/>
    <m/>
    <m/>
    <m/>
    <m/>
    <m/>
    <m/>
  </r>
  <r>
    <x v="1929"/>
    <s v="AL-A009366"/>
    <x v="2"/>
    <s v="A009366"/>
    <s v="SINGLE MALT"/>
    <n v="7000"/>
    <n v="59.99"/>
    <x v="4"/>
    <x v="5"/>
    <s v="NoReplen"/>
    <x v="3"/>
    <x v="3"/>
    <s v="PRE 2023"/>
    <m/>
    <s v=""/>
    <n v="539.91"/>
    <n v="119.98"/>
    <n v="419.92999999999995"/>
    <n v="3.5"/>
    <s v=""/>
    <n v="59.99"/>
    <n v="0"/>
    <n v="59.99"/>
    <s v=""/>
    <m/>
    <m/>
    <m/>
    <m/>
    <m/>
    <m/>
    <m/>
  </r>
  <r>
    <x v="1930"/>
    <s v="AL-G007784"/>
    <x v="8"/>
    <s v="G007784"/>
    <s v="SINGLE MALT"/>
    <n v="7000"/>
    <n v="21.59"/>
    <x v="4"/>
    <x v="8"/>
    <s v="NoReplen"/>
    <x v="4"/>
    <x v="2"/>
    <s v="PRE 2023"/>
    <m/>
    <n v="1"/>
    <n v="21.59"/>
    <n v="295.11"/>
    <n v="-273.52000000000004"/>
    <n v="-0.92684083900918302"/>
    <n v="21.59"/>
    <s v=""/>
    <s v=""/>
    <s v=""/>
    <s v=""/>
    <m/>
    <m/>
    <m/>
    <m/>
    <m/>
    <m/>
    <m/>
  </r>
  <r>
    <x v="1931"/>
    <s v="AL-A070271"/>
    <x v="2"/>
    <s v="A070271"/>
    <s v="SINGLE MALT"/>
    <n v="70000"/>
    <n v="41.99"/>
    <x v="4"/>
    <x v="4"/>
    <s v="Replenish"/>
    <x v="2"/>
    <x v="1"/>
    <d v="2024-10-01T00:00:00"/>
    <m/>
    <n v="27"/>
    <n v="18097.689999999999"/>
    <n v="9447.75"/>
    <n v="8649.9399999999987"/>
    <n v="0.91555555555555546"/>
    <n v="670.28481481481481"/>
    <n v="2393.4299999999998"/>
    <n v="1805.57"/>
    <n v="587.8599999999999"/>
    <n v="0.32558139534883712"/>
    <m/>
    <m/>
    <m/>
    <m/>
    <m/>
    <m/>
    <m/>
  </r>
  <r>
    <x v="1932"/>
    <s v="AL-A007657"/>
    <x v="2"/>
    <s v="A007657"/>
    <s v="STRAIGHT"/>
    <n v="7000"/>
    <n v="20.99"/>
    <x v="4"/>
    <x v="6"/>
    <s v="NoReplen"/>
    <x v="2"/>
    <x v="2"/>
    <s v="PRE 2023"/>
    <m/>
    <n v="6"/>
    <n v="1133.46"/>
    <n v="8854.7000000000007"/>
    <n v="-7721.2400000000007"/>
    <n v="-0.87199340463256803"/>
    <n v="188.91"/>
    <n v="230.89"/>
    <n v="2127.12"/>
    <n v="-1896.23"/>
    <n v="-0.89145417277821659"/>
    <m/>
    <m/>
    <m/>
    <m/>
    <m/>
    <m/>
    <m/>
  </r>
  <r>
    <x v="1933"/>
    <s v="AL-A000770"/>
    <x v="2"/>
    <s v="A000770"/>
    <n v="0"/>
    <n v="1000"/>
    <n v="20.99"/>
    <x v="7"/>
    <x v="2"/>
    <s v="NoReplen"/>
    <x v="2"/>
    <x v="2"/>
    <s v="PRE 2023"/>
    <m/>
    <s v=""/>
    <n v="62.97"/>
    <n v="125.96"/>
    <n v="-62.989999999999995"/>
    <n v="-0.50007939028262938"/>
    <s v=""/>
    <s v=""/>
    <s v=""/>
    <s v=""/>
    <s v=""/>
    <m/>
    <m/>
    <m/>
    <m/>
    <m/>
    <m/>
    <m/>
  </r>
  <r>
    <x v="1934"/>
    <s v="AL-L010825"/>
    <x v="9"/>
    <s v="L010825"/>
    <s v="STRAIGHT"/>
    <n v="10000"/>
    <n v="299.99"/>
    <x v="13"/>
    <x v="3"/>
    <s v="Allocated1"/>
    <x v="2"/>
    <x v="1"/>
    <d v="2025-05-01T00:00:00"/>
    <m/>
    <n v="7"/>
    <n v="4199.8599999999997"/>
    <n v="599.98"/>
    <n v="3599.8799999999997"/>
    <n v="5.9999999999999991"/>
    <n v="599.9799999999999"/>
    <n v="899.97"/>
    <n v="0"/>
    <n v="899.97"/>
    <s v=""/>
    <m/>
    <m/>
    <m/>
    <m/>
    <m/>
    <m/>
    <m/>
  </r>
  <r>
    <x v="1935"/>
    <s v="AL-D009656"/>
    <x v="3"/>
    <s v="D009656"/>
    <n v="0"/>
    <n v="9000"/>
    <n v="1.19"/>
    <x v="7"/>
    <x v="8"/>
    <s v="NoReplen"/>
    <x v="3"/>
    <x v="2"/>
    <s v="PRE 2023"/>
    <m/>
    <n v="2"/>
    <n v="3.03"/>
    <n v="2386.63"/>
    <n v="-2383.6"/>
    <n v="-0.99873042742276763"/>
    <n v="1.5149999999999999"/>
    <n v="0"/>
    <n v="448.44"/>
    <n v="-448.44"/>
    <n v="-1"/>
    <m/>
    <m/>
    <m/>
    <m/>
    <m/>
    <m/>
    <m/>
  </r>
  <r>
    <x v="1936"/>
    <s v="AL-A000628"/>
    <x v="2"/>
    <s v="A000628"/>
    <n v="0"/>
    <n v="1000"/>
    <n v="27.99"/>
    <x v="7"/>
    <x v="2"/>
    <s v="Replenish"/>
    <x v="2"/>
    <x v="1"/>
    <s v="PRE 2023"/>
    <m/>
    <n v="138"/>
    <n v="50583.22"/>
    <n v="56762.879999999997"/>
    <n v="-6179.6599999999962"/>
    <n v="-0.10886797850989938"/>
    <n v="366.54507246376812"/>
    <n v="37246.14"/>
    <n v="48580.01"/>
    <n v="-11333.870000000003"/>
    <n v="-0.23330316317349464"/>
    <m/>
    <m/>
    <m/>
    <m/>
    <m/>
    <m/>
    <m/>
  </r>
  <r>
    <x v="1937"/>
    <s v="AL-D007830"/>
    <x v="3"/>
    <s v="D007830"/>
    <n v="0"/>
    <n v="7000"/>
    <n v="0.65"/>
    <x v="7"/>
    <x v="8"/>
    <s v="NoReplen"/>
    <x v="2"/>
    <x v="2"/>
    <s v="PRE 2023"/>
    <m/>
    <n v="4"/>
    <n v="557.70000000000005"/>
    <n v="2855.57"/>
    <n v="-2297.87"/>
    <n v="-0.80469748596602431"/>
    <n v="139.42500000000001"/>
    <n v="0"/>
    <n v="560.26"/>
    <n v="-560.26"/>
    <n v="-1"/>
    <m/>
    <m/>
    <m/>
    <m/>
    <m/>
    <m/>
    <m/>
  </r>
  <r>
    <x v="1938"/>
    <s v="AL-A007830"/>
    <x v="2"/>
    <s v="A007830"/>
    <n v="0"/>
    <n v="7000"/>
    <n v="16.79"/>
    <x v="7"/>
    <x v="6"/>
    <s v="NoReplen"/>
    <x v="2"/>
    <x v="2"/>
    <s v="PRE 2023"/>
    <m/>
    <n v="3"/>
    <n v="3324.42"/>
    <n v="12372.17"/>
    <n v="-9047.75"/>
    <n v="-0.73129855150713252"/>
    <n v="1108.1400000000001"/>
    <n v="302.22000000000003"/>
    <n v="4365.03"/>
    <n v="-4062.8099999999995"/>
    <n v="-0.93076336245111713"/>
    <m/>
    <m/>
    <m/>
    <m/>
    <m/>
    <m/>
    <m/>
  </r>
  <r>
    <x v="1939"/>
    <s v="AL-J070216"/>
    <x v="1"/>
    <s v="J070216"/>
    <n v="0"/>
    <n v="70000"/>
    <n v="20.99"/>
    <x v="1"/>
    <x v="1"/>
    <s v="Replenish"/>
    <x v="2"/>
    <x v="1"/>
    <d v="2024-07-01T00:00:00"/>
    <m/>
    <n v="54"/>
    <n v="51593.42"/>
    <n v="29637.88"/>
    <n v="21955.539999999997"/>
    <n v="0.7407932011331444"/>
    <n v="955.43370370370371"/>
    <n v="179800.34"/>
    <n v="56379.14"/>
    <n v="123421.2"/>
    <n v="2.1891288160833953"/>
    <m/>
    <m/>
    <m/>
    <m/>
    <m/>
    <m/>
    <m/>
  </r>
  <r>
    <x v="1940"/>
    <s v="AL-J070614"/>
    <x v="1"/>
    <s v="J070614"/>
    <n v="0"/>
    <n v="70000"/>
    <n v="20.99"/>
    <x v="1"/>
    <x v="1"/>
    <s v="Replenish"/>
    <x v="2"/>
    <x v="1"/>
    <d v="2026-01-01T00:00:00"/>
    <m/>
    <n v="65"/>
    <n v="9508.4699999999993"/>
    <n v="0"/>
    <n v="9508.4699999999993"/>
    <s v=""/>
    <n v="146.28415384615383"/>
    <n v="23382.86"/>
    <n v="0"/>
    <n v="23382.86"/>
    <s v=""/>
    <m/>
    <m/>
    <m/>
    <m/>
    <m/>
    <m/>
    <m/>
  </r>
  <r>
    <x v="1941"/>
    <s v="AL-A007856"/>
    <x v="2"/>
    <s v="A007856"/>
    <s v="STRAIGHT"/>
    <n v="7000"/>
    <n v="41.99"/>
    <x v="3"/>
    <x v="4"/>
    <s v="NoReplen"/>
    <x v="2"/>
    <x v="2"/>
    <s v="PRE 2023"/>
    <m/>
    <n v="3"/>
    <n v="251.94"/>
    <n v="776.84"/>
    <n v="-524.90000000000009"/>
    <n v="-0.67568611297049586"/>
    <n v="83.98"/>
    <n v="83.98"/>
    <n v="503.88"/>
    <n v="-419.9"/>
    <n v="-0.83333333333333326"/>
    <m/>
    <m/>
    <m/>
    <m/>
    <m/>
    <m/>
    <m/>
  </r>
  <r>
    <x v="1942"/>
    <s v="AL-A007857"/>
    <x v="2"/>
    <s v="A007857"/>
    <s v="STRAIGHT"/>
    <n v="7000"/>
    <n v="41.99"/>
    <x v="3"/>
    <x v="4"/>
    <s v="NoReplen"/>
    <x v="2"/>
    <x v="2"/>
    <s v="PRE 2023"/>
    <m/>
    <n v="4"/>
    <n v="251.94"/>
    <n v="965.8"/>
    <n v="-713.8599999999999"/>
    <n v="-0.73913853799958584"/>
    <n v="62.984999999999999"/>
    <n v="0"/>
    <n v="1133.73"/>
    <n v="-1133.73"/>
    <n v="-1"/>
    <m/>
    <m/>
    <m/>
    <m/>
    <m/>
    <m/>
    <m/>
  </r>
  <r>
    <x v="1943"/>
    <s v="AL-A007858"/>
    <x v="2"/>
    <s v="A007858"/>
    <s v="STRAIGHT"/>
    <n v="7000"/>
    <n v="41.99"/>
    <x v="11"/>
    <x v="4"/>
    <s v="NoReplen"/>
    <x v="2"/>
    <x v="2"/>
    <s v="PRE 2023"/>
    <m/>
    <n v="4"/>
    <n v="419.9"/>
    <n v="1126.76"/>
    <n v="-706.86"/>
    <n v="-0.62733856366928187"/>
    <n v="104.97499999999999"/>
    <n v="335.92"/>
    <n v="125.97"/>
    <n v="209.95000000000002"/>
    <n v="1.666666666666667"/>
    <m/>
    <m/>
    <m/>
    <m/>
    <m/>
    <m/>
    <m/>
  </r>
  <r>
    <x v="1944"/>
    <s v="AL-F000649"/>
    <x v="5"/>
    <s v="F000649"/>
    <n v="0"/>
    <n v="1000"/>
    <n v="24.99"/>
    <x v="12"/>
    <x v="7"/>
    <s v="Replenish"/>
    <x v="2"/>
    <x v="1"/>
    <s v="PRE 2023"/>
    <m/>
    <n v="140"/>
    <n v="141318.45000000001"/>
    <n v="166008.57"/>
    <n v="-24690.119999999995"/>
    <n v="-0.14872798434442269"/>
    <n v="1009.4175000000001"/>
    <n v="22615.95"/>
    <n v="25514.79"/>
    <n v="-2898.84"/>
    <n v="-0.11361410381978454"/>
    <m/>
    <m/>
    <m/>
    <m/>
    <m/>
    <m/>
    <m/>
  </r>
  <r>
    <x v="1945"/>
    <s v="AL-E004601"/>
    <x v="4"/>
    <s v="E004601"/>
    <s v="STRAIGHT"/>
    <n v="4000"/>
    <n v="5.99"/>
    <x v="6"/>
    <x v="9"/>
    <s v="NoReplen"/>
    <x v="3"/>
    <x v="3"/>
    <d v="2024-07-01T00:00:00"/>
    <m/>
    <s v=""/>
    <n v="77.87"/>
    <n v="9.99"/>
    <n v="67.88000000000001"/>
    <n v="6.7947947947947949"/>
    <s v=""/>
    <s v=""/>
    <s v=""/>
    <s v=""/>
    <s v=""/>
    <m/>
    <m/>
    <m/>
    <m/>
    <m/>
    <m/>
    <m/>
  </r>
  <r>
    <x v="1946"/>
    <s v="AL-E005529"/>
    <x v="4"/>
    <s v="E005529"/>
    <s v="STRAIGHT"/>
    <n v="7000"/>
    <n v="14.39"/>
    <x v="2"/>
    <x v="7"/>
    <s v="NoReplen"/>
    <x v="3"/>
    <x v="3"/>
    <s v="PRE 2023"/>
    <m/>
    <s v=""/>
    <n v="14.39"/>
    <n v="0"/>
    <n v="14.39"/>
    <s v=""/>
    <s v=""/>
    <n v="0"/>
    <n v="0"/>
    <n v="0"/>
    <s v=""/>
    <m/>
    <m/>
    <m/>
    <m/>
    <m/>
    <m/>
    <m/>
  </r>
  <r>
    <x v="1947"/>
    <s v="AL-A000500"/>
    <x v="2"/>
    <s v="A000500"/>
    <s v="STRAIGHT"/>
    <n v="1000"/>
    <n v="21.99"/>
    <x v="2"/>
    <x v="2"/>
    <s v="Replenish"/>
    <x v="2"/>
    <x v="1"/>
    <s v="PRE 2023"/>
    <m/>
    <n v="62"/>
    <n v="23947.77"/>
    <n v="29995.89"/>
    <n v="-6048.119999999999"/>
    <n v="-0.20163162353242392"/>
    <n v="386.25435483870967"/>
    <n v="25398.240000000002"/>
    <n v="28699.439999999999"/>
    <n v="-3301.1999999999971"/>
    <n v="-0.11502663466604213"/>
    <m/>
    <m/>
    <m/>
    <m/>
    <m/>
    <m/>
    <m/>
  </r>
  <r>
    <x v="1948"/>
    <s v="AL-A004534"/>
    <x v="2"/>
    <s v="A004534"/>
    <s v="STRAIGHT"/>
    <n v="4000"/>
    <n v="12.59"/>
    <x v="2"/>
    <x v="6"/>
    <s v="NoReplen"/>
    <x v="3"/>
    <x v="2"/>
    <s v="PRE 2023"/>
    <m/>
    <n v="2"/>
    <n v="201.44"/>
    <n v="209.84"/>
    <n v="-8.4000000000000057"/>
    <n v="-4.0030499428135746E-2"/>
    <n v="100.72"/>
    <n v="37.770000000000003"/>
    <n v="214.05"/>
    <n v="-176.28"/>
    <n v="-0.82354590049053955"/>
    <m/>
    <m/>
    <m/>
    <m/>
    <m/>
    <m/>
    <m/>
  </r>
  <r>
    <x v="1949"/>
    <s v="AL-A004791"/>
    <x v="2"/>
    <s v="A004791"/>
    <n v="0"/>
    <n v="4000"/>
    <n v="39.99"/>
    <x v="5"/>
    <x v="4"/>
    <s v="Replenish"/>
    <x v="2"/>
    <x v="1"/>
    <s v="PRE 2023"/>
    <m/>
    <n v="68"/>
    <n v="58996.28"/>
    <n v="66910.19"/>
    <n v="-7913.9100000000035"/>
    <n v="-0.11827660330960055"/>
    <n v="867.5923529411765"/>
    <n v="40517.32"/>
    <n v="35498.61"/>
    <n v="5018.7099999999991"/>
    <n v="0.14137764830791966"/>
    <m/>
    <m/>
    <m/>
    <m/>
    <m/>
    <m/>
    <m/>
  </r>
  <r>
    <x v="1950"/>
    <s v="AL-A007067"/>
    <x v="2"/>
    <s v="A007067"/>
    <s v="STRAIGHT"/>
    <n v="7000"/>
    <n v="23.99"/>
    <x v="5"/>
    <x v="4"/>
    <s v="NoReplen"/>
    <x v="4"/>
    <x v="1"/>
    <d v="2025-12-01T00:00:00"/>
    <m/>
    <s v=""/>
    <n v="3814.78"/>
    <n v="0"/>
    <n v="3814.78"/>
    <s v=""/>
    <s v=""/>
    <n v="6106.3"/>
    <n v="0"/>
    <n v="6106.3"/>
    <s v=""/>
    <m/>
    <m/>
    <m/>
    <m/>
    <m/>
    <m/>
    <m/>
  </r>
  <r>
    <x v="1951"/>
    <s v="AL-A007928"/>
    <x v="2"/>
    <s v="A007928"/>
    <s v="STRAIGHT"/>
    <n v="7000"/>
    <n v="79.989999999999995"/>
    <x v="5"/>
    <x v="5"/>
    <s v="SpecOrder"/>
    <x v="3"/>
    <x v="1"/>
    <s v="PRE 2023"/>
    <m/>
    <n v="30"/>
    <n v="11518.56"/>
    <n v="11278.59"/>
    <n v="239.96999999999935"/>
    <n v="2.1276595744680771E-2"/>
    <n v="383.952"/>
    <n v="5679.29"/>
    <n v="12798.4"/>
    <n v="-7119.11"/>
    <n v="-0.55624999999999991"/>
    <m/>
    <m/>
    <m/>
    <m/>
    <m/>
    <m/>
    <m/>
  </r>
  <r>
    <x v="1952"/>
    <s v="AL-A007283"/>
    <x v="2"/>
    <s v="A007283"/>
    <n v="0"/>
    <n v="7000"/>
    <n v="149.99"/>
    <x v="5"/>
    <x v="3"/>
    <s v="Replenish"/>
    <x v="2"/>
    <x v="1"/>
    <s v="PRE 2023"/>
    <m/>
    <n v="28"/>
    <n v="7799.48"/>
    <n v="8849.41"/>
    <n v="-1049.9300000000003"/>
    <n v="-0.11864406779661019"/>
    <n v="278.55285714285714"/>
    <n v="11399.24"/>
    <n v="14849.01"/>
    <n v="-3449.7700000000004"/>
    <n v="-0.23232323232323238"/>
    <m/>
    <m/>
    <m/>
    <m/>
    <m/>
    <m/>
    <m/>
  </r>
  <r>
    <x v="1953"/>
    <s v="AL-A001025"/>
    <x v="2"/>
    <s v="A001025"/>
    <n v="0"/>
    <n v="1000"/>
    <n v="31.99"/>
    <x v="5"/>
    <x v="2"/>
    <s v="Replenish"/>
    <x v="2"/>
    <x v="1"/>
    <s v="PRE 2023"/>
    <m/>
    <n v="85"/>
    <n v="75494.490000000005"/>
    <n v="83000.490000000005"/>
    <n v="-7506"/>
    <n v="-9.0433201057005808E-2"/>
    <n v="888.17047058823539"/>
    <n v="99574.75"/>
    <n v="94389.09"/>
    <n v="5185.6600000000035"/>
    <n v="5.4939188416796902E-2"/>
    <m/>
    <m/>
    <m/>
    <m/>
    <m/>
    <m/>
    <m/>
  </r>
  <r>
    <x v="1954"/>
    <s v="AL-A070438"/>
    <x v="2"/>
    <s v="A070438"/>
    <s v="STRAIGHT"/>
    <n v="70000"/>
    <n v="32.99"/>
    <x v="5"/>
    <x v="2"/>
    <s v="Replenish"/>
    <x v="2"/>
    <x v="1"/>
    <d v="2025-05-01T00:00:00"/>
    <m/>
    <n v="53"/>
    <n v="49507.68"/>
    <n v="21344.53"/>
    <n v="28163.15"/>
    <n v="1.3194551484619246"/>
    <n v="934.10716981132077"/>
    <n v="44599.34"/>
    <n v="22169.279999999999"/>
    <n v="22430.059999999998"/>
    <n v="1.0117631244677319"/>
    <m/>
    <m/>
    <m/>
    <m/>
    <m/>
    <m/>
    <m/>
  </r>
  <r>
    <x v="1955"/>
    <s v="AL-A007949"/>
    <x v="2"/>
    <s v="A007949"/>
    <s v="STRAIGHT"/>
    <n v="7000"/>
    <n v="59.99"/>
    <x v="5"/>
    <x v="5"/>
    <s v="Replenish"/>
    <x v="2"/>
    <x v="1"/>
    <d v="2023-03-01T00:00:00"/>
    <m/>
    <n v="91"/>
    <n v="243540.75"/>
    <n v="60293.97"/>
    <n v="183246.78"/>
    <n v="3.0392223301932182"/>
    <n v="2676.2719780219782"/>
    <n v="45153.36"/>
    <n v="40995.9"/>
    <n v="4157.4599999999991"/>
    <n v="0.10141160457509169"/>
    <m/>
    <m/>
    <m/>
    <m/>
    <m/>
    <m/>
    <m/>
  </r>
  <r>
    <x v="1956"/>
    <s v="AL-B007831"/>
    <x v="6"/>
    <s v="B007831"/>
    <s v="STRAIGHT"/>
    <n v="7000"/>
    <n v="28.99"/>
    <x v="5"/>
    <x v="5"/>
    <s v="Replenish"/>
    <x v="2"/>
    <x v="1"/>
    <d v="2024-07-01T00:00:00"/>
    <m/>
    <n v="84"/>
    <n v="170606.15"/>
    <n v="169156.65"/>
    <n v="1449.5"/>
    <n v="8.5689802913453406E-3"/>
    <n v="2031.0255952380951"/>
    <n v="93376.79"/>
    <n v="65140.53"/>
    <n v="28236.259999999995"/>
    <n v="0.43346684468179797"/>
    <m/>
    <m/>
    <m/>
    <m/>
    <m/>
    <m/>
    <m/>
  </r>
  <r>
    <x v="1957"/>
    <s v="AL-A007831"/>
    <x v="2"/>
    <s v="A007831"/>
    <s v="STRAIGHT"/>
    <n v="7000"/>
    <n v="59.99"/>
    <x v="5"/>
    <x v="5"/>
    <s v="Replenish"/>
    <x v="2"/>
    <x v="1"/>
    <s v="PRE 2023"/>
    <m/>
    <n v="140"/>
    <n v="239162.91"/>
    <n v="307083.15999999997"/>
    <n v="-67920.249999999971"/>
    <n v="-0.22117868658118534"/>
    <n v="1708.3064999999999"/>
    <n v="130049.75"/>
    <n v="116480.1"/>
    <n v="13569.649999999994"/>
    <n v="0.11649758199039995"/>
    <m/>
    <m/>
    <m/>
    <m/>
    <m/>
    <m/>
    <m/>
  </r>
  <r>
    <x v="1958"/>
    <s v="AL-B070299"/>
    <x v="6"/>
    <s v="B070299"/>
    <s v="STRAIGHT"/>
    <n v="70000"/>
    <n v="22.99"/>
    <x v="5"/>
    <x v="4"/>
    <s v="Replenish"/>
    <x v="2"/>
    <x v="1"/>
    <d v="2025-08-01T00:00:00"/>
    <m/>
    <n v="95"/>
    <n v="505642.06"/>
    <n v="0"/>
    <n v="505642.06"/>
    <s v=""/>
    <n v="5322.5479999999998"/>
    <n v="364713.36"/>
    <n v="0"/>
    <n v="364713.36"/>
    <s v=""/>
    <m/>
    <m/>
    <m/>
    <m/>
    <m/>
    <m/>
    <m/>
  </r>
  <r>
    <x v="1959"/>
    <s v="AL-A070299"/>
    <x v="2"/>
    <s v="A070299"/>
    <s v="STRAIGHT"/>
    <n v="70000"/>
    <n v="39.99"/>
    <x v="5"/>
    <x v="4"/>
    <s v="Replenish"/>
    <x v="2"/>
    <x v="1"/>
    <d v="2024-10-01T00:00:00"/>
    <m/>
    <n v="130"/>
    <n v="1686692.41"/>
    <n v="190667.72"/>
    <n v="1496024.69"/>
    <n v="7.8462399928000401"/>
    <n v="12974.556999999999"/>
    <n v="672694.34"/>
    <n v="96767.17"/>
    <n v="575927.16999999993"/>
    <n v="5.9516793763835398"/>
    <m/>
    <m/>
    <m/>
    <m/>
    <m/>
    <m/>
    <m/>
  </r>
  <r>
    <x v="1960"/>
    <s v="AL-E001174"/>
    <x v="4"/>
    <s v="E001174"/>
    <n v="0"/>
    <n v="1000"/>
    <n v="30.99"/>
    <x v="7"/>
    <x v="2"/>
    <s v="Replenish"/>
    <x v="2"/>
    <x v="1"/>
    <s v="PRE 2023"/>
    <m/>
    <n v="99"/>
    <n v="61267.23"/>
    <n v="72423.63"/>
    <n v="-11156.400000000001"/>
    <n v="-0.15404364569961493"/>
    <n v="618.8609090909091"/>
    <n v="911198.97"/>
    <n v="794242.71"/>
    <n v="116956.26000000001"/>
    <n v="0.14725506262437094"/>
    <m/>
    <m/>
    <m/>
    <m/>
    <m/>
    <m/>
    <m/>
  </r>
  <r>
    <x v="1961"/>
    <s v="AL-A001174"/>
    <x v="2"/>
    <s v="A001174"/>
    <n v="0"/>
    <n v="1000"/>
    <n v="23.99"/>
    <x v="7"/>
    <x v="2"/>
    <s v="Replenish"/>
    <x v="2"/>
    <x v="1"/>
    <s v="PRE 2023"/>
    <m/>
    <n v="129"/>
    <n v="66467.789999999994"/>
    <n v="66560.39"/>
    <n v="-92.600000000005821"/>
    <n v="-1.3912178098717254E-3"/>
    <n v="515.25418604651156"/>
    <n v="477068.15"/>
    <n v="482712.27"/>
    <n v="-5644.1199999999953"/>
    <n v="-1.1692514051900971E-2"/>
    <m/>
    <m/>
    <m/>
    <m/>
    <m/>
    <m/>
    <m/>
  </r>
  <r>
    <x v="1962"/>
    <s v="AL-A005781"/>
    <x v="2"/>
    <s v="A005781"/>
    <n v="0"/>
    <n v="5000"/>
    <n v="251.99"/>
    <x v="5"/>
    <x v="3"/>
    <s v="SpecOrder"/>
    <x v="3"/>
    <x v="2"/>
    <s v="PRE 2023"/>
    <m/>
    <n v="3"/>
    <n v="251.99"/>
    <n v="839.98"/>
    <n v="-587.99"/>
    <n v="-0.70000476201814332"/>
    <n v="83.99666666666667"/>
    <n v="0"/>
    <n v="839.98"/>
    <n v="-839.98"/>
    <n v="-1"/>
    <m/>
    <m/>
    <m/>
    <m/>
    <m/>
    <m/>
    <m/>
  </r>
  <r>
    <x v="1963"/>
    <s v="AL-A004790"/>
    <x v="2"/>
    <s v="A004790"/>
    <n v="0"/>
    <n v="4000"/>
    <n v="229.99"/>
    <x v="5"/>
    <x v="3"/>
    <s v="SpecOrder"/>
    <x v="3"/>
    <x v="1"/>
    <s v="PRE 2023"/>
    <m/>
    <n v="1"/>
    <n v="229.99"/>
    <n v="1609.93"/>
    <n v="-1379.94"/>
    <n v="-0.85714285714285721"/>
    <n v="229.99"/>
    <n v="229.99"/>
    <n v="689.97"/>
    <n v="-459.98"/>
    <n v="-0.66666666666666674"/>
    <m/>
    <m/>
    <m/>
    <m/>
    <m/>
    <m/>
    <m/>
  </r>
  <r>
    <x v="1964"/>
    <s v="AL-E000692"/>
    <x v="4"/>
    <s v="E000692"/>
    <n v="0"/>
    <n v="1000"/>
    <n v="49.99"/>
    <x v="7"/>
    <x v="4"/>
    <s v="Replenish"/>
    <x v="2"/>
    <x v="1"/>
    <s v="PRE 2023"/>
    <m/>
    <n v="128"/>
    <n v="189112.17"/>
    <n v="213857.22"/>
    <n v="-24745.049999999988"/>
    <n v="-0.11570827489481061"/>
    <n v="1477.4388281250001"/>
    <n v="718556.26"/>
    <n v="707408.49"/>
    <n v="11147.770000000019"/>
    <n v="1.5758603632252122E-2"/>
    <m/>
    <m/>
    <m/>
    <m/>
    <m/>
    <m/>
    <m/>
  </r>
  <r>
    <x v="1965"/>
    <s v="AL-F000692"/>
    <x v="5"/>
    <s v="F000692"/>
    <n v="0"/>
    <n v="1000"/>
    <n v="74.989999999999995"/>
    <x v="7"/>
    <x v="4"/>
    <s v="Replenish"/>
    <x v="2"/>
    <x v="1"/>
    <s v="PRE 2023"/>
    <m/>
    <n v="110"/>
    <n v="165767.57999999999"/>
    <n v="181830.09"/>
    <n v="-16062.510000000009"/>
    <n v="-8.833801930142593E-2"/>
    <n v="1506.9779999999998"/>
    <n v="94732.22"/>
    <n v="98701.55"/>
    <n v="-3969.3300000000017"/>
    <n v="-4.0215477872434624E-2"/>
    <m/>
    <m/>
    <m/>
    <m/>
    <m/>
    <m/>
    <m/>
  </r>
  <r>
    <x v="1966"/>
    <s v="AL-D000692"/>
    <x v="3"/>
    <s v="D000692"/>
    <n v="0"/>
    <n v="1000"/>
    <n v="2.99"/>
    <x v="7"/>
    <x v="8"/>
    <s v="Replenish"/>
    <x v="2"/>
    <x v="1"/>
    <s v="PRE 2023"/>
    <m/>
    <n v="147"/>
    <n v="71562.66"/>
    <n v="69634.11"/>
    <n v="1928.5500000000029"/>
    <n v="2.769547855210619E-2"/>
    <n v="486.82081632653063"/>
    <n v="63546.47"/>
    <n v="68518.84"/>
    <n v="-4972.3699999999953"/>
    <n v="-7.2569383836620593E-2"/>
    <m/>
    <m/>
    <m/>
    <m/>
    <m/>
    <m/>
    <m/>
  </r>
  <r>
    <x v="1967"/>
    <s v="AL-C000692"/>
    <x v="7"/>
    <s v="C000692"/>
    <n v="0"/>
    <n v="1000"/>
    <n v="9.99"/>
    <x v="7"/>
    <x v="8"/>
    <s v="Replenish"/>
    <x v="2"/>
    <x v="1"/>
    <s v="PRE 2023"/>
    <m/>
    <n v="80"/>
    <n v="47213.760000000002"/>
    <n v="43967.33"/>
    <n v="3246.4300000000003"/>
    <n v="7.3837324213228417E-2"/>
    <n v="590.17200000000003"/>
    <n v="10716.72"/>
    <n v="12745.37"/>
    <n v="-2028.6500000000015"/>
    <n v="-0.15916760360821236"/>
    <m/>
    <m/>
    <m/>
    <m/>
    <m/>
    <m/>
    <m/>
  </r>
  <r>
    <x v="1968"/>
    <s v="AL-B000692"/>
    <x v="6"/>
    <s v="B000692"/>
    <n v="0"/>
    <n v="1000"/>
    <n v="24.99"/>
    <x v="7"/>
    <x v="4"/>
    <s v="Replenish"/>
    <x v="2"/>
    <x v="1"/>
    <s v="PRE 2023"/>
    <m/>
    <n v="157"/>
    <n v="243002.76"/>
    <n v="262345.02"/>
    <n v="-19342.260000000009"/>
    <n v="-7.3728329205563048E-2"/>
    <n v="1547.7882802547772"/>
    <n v="152663.91"/>
    <n v="157112.13"/>
    <n v="-4448.2200000000012"/>
    <n v="-2.8312390647367569E-2"/>
    <m/>
    <m/>
    <m/>
    <m/>
    <m/>
    <m/>
    <m/>
  </r>
  <r>
    <x v="1969"/>
    <s v="AL-A000692"/>
    <x v="2"/>
    <s v="A000692"/>
    <n v="0"/>
    <n v="1000"/>
    <n v="39.99"/>
    <x v="7"/>
    <x v="4"/>
    <s v="Replenish"/>
    <x v="2"/>
    <x v="1"/>
    <s v="PRE 2023"/>
    <m/>
    <n v="156"/>
    <n v="340195.47"/>
    <n v="344855.93"/>
    <n v="-4660.460000000021"/>
    <n v="-1.3514223171398054E-2"/>
    <n v="2180.7401923076923"/>
    <n v="811650.67"/>
    <n v="961334.69"/>
    <n v="-149684.0199999999"/>
    <n v="-0.15570437804548587"/>
    <m/>
    <m/>
    <m/>
    <m/>
    <m/>
    <m/>
    <m/>
  </r>
  <r>
    <x v="1970"/>
    <s v="AL-A005712"/>
    <x v="2"/>
    <s v="A005712"/>
    <n v="0"/>
    <n v="5000"/>
    <n v="209.99"/>
    <x v="7"/>
    <x v="3"/>
    <s v="NoReplen"/>
    <x v="3"/>
    <x v="2"/>
    <s v="PRE 2023"/>
    <m/>
    <n v="9"/>
    <n v="3079.88"/>
    <n v="4899.8599999999997"/>
    <n v="-1819.9799999999996"/>
    <n v="-0.3714351022274105"/>
    <n v="342.20888888888891"/>
    <n v="1889.91"/>
    <n v="2799.92"/>
    <n v="-910.01"/>
    <n v="-0.32501285751021458"/>
    <m/>
    <m/>
    <m/>
    <m/>
    <m/>
    <m/>
    <m/>
  </r>
  <r>
    <x v="1971"/>
    <s v="AL-A004708"/>
    <x v="2"/>
    <s v="A004708"/>
    <n v="0"/>
    <n v="4000"/>
    <n v="214.99"/>
    <x v="7"/>
    <x v="3"/>
    <s v="SpecOrder"/>
    <x v="3"/>
    <x v="1"/>
    <s v="PRE 2023"/>
    <m/>
    <n v="7"/>
    <n v="3654.83"/>
    <n v="4944.7700000000004"/>
    <n v="-1289.9400000000005"/>
    <n v="-0.26086956521739135"/>
    <n v="522.11857142857139"/>
    <n v="214.99"/>
    <n v="644.97"/>
    <n v="-429.98"/>
    <n v="-0.66666666666666674"/>
    <m/>
    <m/>
    <m/>
    <m/>
    <m/>
    <m/>
    <m/>
  </r>
  <r>
    <x v="1972"/>
    <s v="AL-A007304"/>
    <x v="2"/>
    <s v="A007304"/>
    <s v="STRAIGHT"/>
    <n v="7000"/>
    <n v="41.99"/>
    <x v="8"/>
    <x v="4"/>
    <s v="NoReplen"/>
    <x v="2"/>
    <x v="2"/>
    <s v="PRE 2023"/>
    <m/>
    <n v="1"/>
    <n v="3233.23"/>
    <n v="23787.96"/>
    <n v="-20554.73"/>
    <n v="-0.86408124109843798"/>
    <n v="3233.23"/>
    <n v="0"/>
    <n v="4675.29"/>
    <n v="-4675.29"/>
    <n v="-1"/>
    <m/>
    <m/>
    <m/>
    <m/>
    <m/>
    <m/>
    <m/>
  </r>
  <r>
    <x v="1973"/>
    <s v="AL-A000698"/>
    <x v="2"/>
    <s v="A000698"/>
    <n v="0"/>
    <n v="1000"/>
    <n v="23.99"/>
    <x v="7"/>
    <x v="4"/>
    <s v="NoReplen"/>
    <x v="4"/>
    <x v="1"/>
    <s v="PRE 2023"/>
    <m/>
    <n v="7"/>
    <n v="44172.97"/>
    <n v="55473.46"/>
    <n v="-11300.489999999998"/>
    <n v="-0.20370984611379928"/>
    <n v="6310.4242857142863"/>
    <n v="17309.22"/>
    <n v="23467.83"/>
    <n v="-6158.6100000000006"/>
    <n v="-0.26242775748759051"/>
    <m/>
    <m/>
    <m/>
    <m/>
    <m/>
    <m/>
    <m/>
  </r>
  <r>
    <x v="1974"/>
    <s v="AL-A009786"/>
    <x v="2"/>
    <s v="A009786"/>
    <s v="STRAIGHT"/>
    <n v="9000"/>
    <n v="29.99"/>
    <x v="2"/>
    <x v="4"/>
    <s v="NoReplen"/>
    <x v="3"/>
    <x v="2"/>
    <s v="PRE 2023"/>
    <m/>
    <n v="1"/>
    <n v="209.93"/>
    <n v="229.93"/>
    <n v="-20"/>
    <n v="-8.6982994824511772E-2"/>
    <n v="209.93"/>
    <n v="0"/>
    <n v="0"/>
    <n v="0"/>
    <s v=""/>
    <m/>
    <m/>
    <m/>
    <m/>
    <m/>
    <m/>
    <m/>
  </r>
  <r>
    <x v="1975"/>
    <s v="AL-A009788"/>
    <x v="2"/>
    <s v="A009788"/>
    <s v="STRAIGHT"/>
    <n v="9000"/>
    <n v="36.590000000000003"/>
    <x v="2"/>
    <x v="5"/>
    <s v="NoReplen"/>
    <x v="3"/>
    <x v="2"/>
    <s v="PRE 2023"/>
    <m/>
    <n v="1"/>
    <n v="146.36000000000001"/>
    <n v="0"/>
    <n v="146.36000000000001"/>
    <s v=""/>
    <n v="146.36000000000001"/>
    <s v=""/>
    <s v=""/>
    <s v=""/>
    <s v=""/>
    <m/>
    <m/>
    <m/>
    <m/>
    <m/>
    <m/>
    <m/>
  </r>
  <r>
    <x v="1976"/>
    <s v="AL-A009787"/>
    <x v="2"/>
    <s v="A009787"/>
    <s v="FLAVORED"/>
    <n v="9000"/>
    <n v="50.39"/>
    <x v="2"/>
    <x v="3"/>
    <s v="NoReplen"/>
    <x v="3"/>
    <x v="2"/>
    <s v="PRE 2023"/>
    <m/>
    <n v="5"/>
    <n v="755.85"/>
    <n v="2527.9299999999998"/>
    <n v="-1772.08"/>
    <n v="-0.70100042327121392"/>
    <n v="151.17000000000002"/>
    <n v="100.78"/>
    <n v="403.12"/>
    <n v="-302.34000000000003"/>
    <n v="-0.75"/>
    <m/>
    <m/>
    <m/>
    <m/>
    <m/>
    <m/>
    <m/>
  </r>
  <r>
    <x v="1977"/>
    <s v="AL-A010619"/>
    <x v="2"/>
    <s v="A010619"/>
    <s v="STRAIGHT"/>
    <n v="10000"/>
    <n v="53.99"/>
    <x v="2"/>
    <x v="3"/>
    <s v="SpecOrder"/>
    <x v="3"/>
    <x v="2"/>
    <d v="2023-12-01T00:00:00"/>
    <m/>
    <n v="8"/>
    <n v="4895.3"/>
    <n v="5129.43"/>
    <n v="-234.13000000000011"/>
    <n v="-4.5644447823637302E-2"/>
    <n v="611.91250000000002"/>
    <n v="179.98"/>
    <n v="89.99"/>
    <n v="89.99"/>
    <n v="1"/>
    <m/>
    <m/>
    <m/>
    <m/>
    <m/>
    <m/>
    <m/>
  </r>
  <r>
    <x v="1978"/>
    <s v="AL-A010104"/>
    <x v="2"/>
    <s v="A010104"/>
    <s v="STRAIGHT"/>
    <n v="10000"/>
    <n v="53.99"/>
    <x v="2"/>
    <x v="3"/>
    <s v="NoReplen"/>
    <x v="1"/>
    <x v="2"/>
    <s v="PRE 2023"/>
    <m/>
    <n v="1"/>
    <n v="107.98"/>
    <n v="269.97000000000003"/>
    <n v="-161.99"/>
    <n v="-0.60002963292217659"/>
    <n v="107.98"/>
    <n v="0"/>
    <n v="89.99"/>
    <n v="-89.99"/>
    <n v="-1"/>
    <m/>
    <m/>
    <m/>
    <m/>
    <m/>
    <m/>
    <m/>
  </r>
  <r>
    <x v="1979"/>
    <s v="AL-A008244"/>
    <x v="2"/>
    <s v="A008244"/>
    <s v="STRAIGHT"/>
    <n v="8000"/>
    <n v="44.99"/>
    <x v="2"/>
    <x v="3"/>
    <s v="NoReplen"/>
    <x v="3"/>
    <x v="2"/>
    <s v="PRE 2023"/>
    <m/>
    <n v="3"/>
    <n v="764.83"/>
    <n v="824.89"/>
    <n v="-60.059999999999945"/>
    <n v="-7.2809707961061454E-2"/>
    <n v="254.94333333333336"/>
    <n v="269.94"/>
    <n v="74.989999999999995"/>
    <n v="194.95"/>
    <n v="2.5996799573276439"/>
    <m/>
    <m/>
    <m/>
    <m/>
    <m/>
    <m/>
    <m/>
  </r>
  <r>
    <x v="1980"/>
    <s v="AL-A001736"/>
    <x v="2"/>
    <s v="A001736"/>
    <n v="0"/>
    <n v="1000"/>
    <n v="7.79"/>
    <x v="7"/>
    <x v="7"/>
    <s v="NoReplen"/>
    <x v="2"/>
    <x v="1"/>
    <d v="2025-12-01T00:00:00"/>
    <m/>
    <n v="7"/>
    <n v="8237.89"/>
    <n v="0"/>
    <n v="8237.89"/>
    <s v=""/>
    <n v="1176.8414285714284"/>
    <n v="6313.14"/>
    <n v="0"/>
    <n v="6313.14"/>
    <s v=""/>
    <m/>
    <m/>
    <m/>
    <m/>
    <m/>
    <m/>
    <m/>
  </r>
  <r>
    <x v="1981"/>
    <s v="AL-F001094"/>
    <x v="5"/>
    <s v="F001094"/>
    <s v="BLENDED"/>
    <n v="1000"/>
    <n v="20.99"/>
    <x v="4"/>
    <x v="7"/>
    <s v="NoReplen"/>
    <x v="2"/>
    <x v="2"/>
    <s v="PRE 2023"/>
    <m/>
    <n v="0"/>
    <n v="986.53"/>
    <n v="27990.98"/>
    <n v="-27004.45"/>
    <n v="-0.96475543192842839"/>
    <s v=""/>
    <n v="62.97"/>
    <n v="2662.7"/>
    <n v="-2599.73"/>
    <n v="-0.97635107221992712"/>
    <m/>
    <m/>
    <m/>
    <m/>
    <m/>
    <m/>
    <m/>
  </r>
  <r>
    <x v="1982"/>
    <s v="AL-A008150"/>
    <x v="2"/>
    <s v="A008150"/>
    <s v="STRAIGHT"/>
    <n v="8000"/>
    <n v="10.79"/>
    <x v="4"/>
    <x v="7"/>
    <s v="NoReplen"/>
    <x v="6"/>
    <x v="4"/>
    <d v="2025-09-01T00:00:00"/>
    <m/>
    <s v=""/>
    <n v="118.69"/>
    <n v="0"/>
    <n v="118.69"/>
    <s v=""/>
    <s v=""/>
    <s v=""/>
    <s v=""/>
    <s v=""/>
    <s v=""/>
    <m/>
    <m/>
    <m/>
    <m/>
    <m/>
    <m/>
    <m/>
  </r>
  <r>
    <x v="1983"/>
    <s v="AL-A070044"/>
    <x v="2"/>
    <s v="A070044"/>
    <s v="STRAIGHT"/>
    <n v="70000"/>
    <n v="39.99"/>
    <x v="12"/>
    <x v="4"/>
    <s v="Replenish"/>
    <x v="2"/>
    <x v="1"/>
    <d v="2023-11-01T00:00:00"/>
    <m/>
    <n v="57"/>
    <n v="33795.050000000003"/>
    <n v="33039.22"/>
    <n v="755.83000000000175"/>
    <n v="2.2876750722323314E-2"/>
    <n v="592.89561403508776"/>
    <n v="52862.080000000002"/>
    <n v="41221.19"/>
    <n v="11640.89"/>
    <n v="0.2824006293850323"/>
    <m/>
    <m/>
    <m/>
    <m/>
    <m/>
    <m/>
    <m/>
  </r>
  <r>
    <x v="1984"/>
    <s v="AL-A010147"/>
    <x v="2"/>
    <s v="A010147"/>
    <s v="BLENDED"/>
    <n v="10000"/>
    <n v="35.99"/>
    <x v="4"/>
    <x v="2"/>
    <s v="NoReplen"/>
    <x v="3"/>
    <x v="3"/>
    <s v="PRE 2023"/>
    <m/>
    <s v=""/>
    <n v="71.98"/>
    <n v="35.99"/>
    <n v="35.99"/>
    <n v="1"/>
    <s v=""/>
    <n v="107.97"/>
    <n v="467.87"/>
    <n v="-359.9"/>
    <n v="-0.76923076923076927"/>
    <m/>
    <m/>
    <m/>
    <m/>
    <m/>
    <m/>
    <m/>
  </r>
  <r>
    <x v="1985"/>
    <s v="AL-A010148"/>
    <x v="2"/>
    <s v="A010148"/>
    <s v="STRAIGHT"/>
    <n v="10000"/>
    <n v="35.99"/>
    <x v="4"/>
    <x v="2"/>
    <s v="NoReplen"/>
    <x v="3"/>
    <x v="3"/>
    <s v="PRE 2023"/>
    <m/>
    <s v=""/>
    <n v="323.91000000000003"/>
    <n v="653.84"/>
    <n v="-329.93"/>
    <n v="-0.50460357273950818"/>
    <s v=""/>
    <n v="0"/>
    <n v="323.91000000000003"/>
    <n v="-323.91000000000003"/>
    <n v="-1"/>
    <m/>
    <m/>
    <m/>
    <m/>
    <m/>
    <m/>
    <m/>
  </r>
  <r>
    <x v="1986"/>
    <s v="AL-A070020"/>
    <x v="2"/>
    <s v="A070020"/>
    <s v="STRAIGHT"/>
    <n v="70000"/>
    <n v="34.99"/>
    <x v="3"/>
    <x v="4"/>
    <s v="Replenish"/>
    <x v="2"/>
    <x v="1"/>
    <d v="2023-04-01T00:00:00"/>
    <m/>
    <n v="54"/>
    <n v="21133.96"/>
    <n v="24947.87"/>
    <n v="-3813.91"/>
    <n v="-0.15287517531556805"/>
    <n v="391.36962962962963"/>
    <n v="11966.58"/>
    <n v="12106.54"/>
    <n v="-139.96000000000095"/>
    <n v="-1.1560693641618602E-2"/>
    <m/>
    <m/>
    <m/>
    <m/>
    <m/>
    <m/>
    <m/>
  </r>
  <r>
    <x v="1987"/>
    <s v="AL-A010970"/>
    <x v="2"/>
    <s v="A010970"/>
    <s v="STRAIGHT"/>
    <n v="10000"/>
    <n v="59.99"/>
    <x v="3"/>
    <x v="5"/>
    <s v="Allocated1"/>
    <x v="2"/>
    <x v="1"/>
    <d v="2025-10-14T00:00:00"/>
    <m/>
    <n v="4"/>
    <n v="12837.86"/>
    <n v="0"/>
    <n v="12837.86"/>
    <s v=""/>
    <n v="3209.4650000000001"/>
    <n v="4919.18"/>
    <n v="0"/>
    <n v="4919.18"/>
    <s v=""/>
    <m/>
    <m/>
    <m/>
    <m/>
    <m/>
    <m/>
    <m/>
  </r>
  <r>
    <x v="1988"/>
    <s v="AL-A070019"/>
    <x v="2"/>
    <s v="A070019"/>
    <s v="STRAIGHT"/>
    <n v="70000"/>
    <n v="34.99"/>
    <x v="3"/>
    <x v="4"/>
    <s v="Replenish"/>
    <x v="2"/>
    <x v="1"/>
    <d v="2023-04-01T00:00:00"/>
    <m/>
    <n v="43"/>
    <n v="51225.36"/>
    <n v="35549.839999999997"/>
    <n v="15675.520000000004"/>
    <n v="0.44094488188976388"/>
    <n v="1191.2874418604652"/>
    <n v="17320.05"/>
    <n v="9832.19"/>
    <n v="7487.8599999999988"/>
    <n v="0.76156583629893215"/>
    <m/>
    <m/>
    <m/>
    <m/>
    <m/>
    <m/>
    <m/>
  </r>
  <r>
    <x v="1989"/>
    <s v="AL-A010911"/>
    <x v="2"/>
    <s v="A010911"/>
    <s v="STRAIGHT"/>
    <n v="10000"/>
    <n v="59.99"/>
    <x v="3"/>
    <x v="5"/>
    <s v="Barrel"/>
    <x v="2"/>
    <x v="1"/>
    <d v="2025-07-01T00:00:00"/>
    <m/>
    <s v=""/>
    <n v="10798.2"/>
    <n v="0"/>
    <n v="10798.2"/>
    <s v=""/>
    <s v=""/>
    <s v=""/>
    <s v=""/>
    <s v=""/>
    <s v=""/>
    <m/>
    <m/>
    <m/>
    <m/>
    <m/>
    <m/>
    <m/>
  </r>
  <r>
    <x v="1990"/>
    <s v="AL-A010084"/>
    <x v="2"/>
    <s v="A010084"/>
    <n v="0"/>
    <n v="10000"/>
    <n v="82.99"/>
    <x v="13"/>
    <x v="3"/>
    <s v="Allocated1"/>
    <x v="3"/>
    <x v="1"/>
    <s v="PRE 2023"/>
    <m/>
    <s v=""/>
    <n v="165.98"/>
    <n v="2157.7399999999998"/>
    <n v="-1991.7599999999998"/>
    <n v="-0.92307692307692313"/>
    <s v=""/>
    <n v="0"/>
    <n v="165.98"/>
    <n v="-165.98"/>
    <n v="-1"/>
    <m/>
    <m/>
    <m/>
    <m/>
    <m/>
    <m/>
    <m/>
  </r>
  <r>
    <x v="1991"/>
    <s v="AL-A010082"/>
    <x v="2"/>
    <s v="A010082"/>
    <n v="0"/>
    <n v="10000"/>
    <n v="82.99"/>
    <x v="13"/>
    <x v="3"/>
    <s v="Allocated1"/>
    <x v="3"/>
    <x v="1"/>
    <s v="PRE 2023"/>
    <m/>
    <s v=""/>
    <n v="248.97"/>
    <n v="1161.8599999999999"/>
    <n v="-912.88999999999987"/>
    <n v="-0.7857142857142857"/>
    <s v=""/>
    <n v="0"/>
    <n v="82.99"/>
    <n v="-82.99"/>
    <n v="-1"/>
    <m/>
    <m/>
    <m/>
    <m/>
    <m/>
    <m/>
    <m/>
  </r>
  <r>
    <x v="1992"/>
    <s v="AL-A010174"/>
    <x v="2"/>
    <s v="A010174"/>
    <s v="STRAIGHT"/>
    <n v="10000"/>
    <n v="64.989999999999995"/>
    <x v="13"/>
    <x v="3"/>
    <s v="Allocated1"/>
    <x v="3"/>
    <x v="1"/>
    <s v="PRE 2023"/>
    <m/>
    <n v="17"/>
    <n v="11438.24"/>
    <n v="17742.27"/>
    <n v="-6304.0300000000007"/>
    <n v="-0.35531135531135538"/>
    <n v="672.83764705882356"/>
    <n v="1429.78"/>
    <n v="2144.67"/>
    <n v="-714.8900000000001"/>
    <n v="-0.33333333333333337"/>
    <m/>
    <m/>
    <m/>
    <m/>
    <m/>
    <m/>
    <m/>
  </r>
  <r>
    <x v="1993"/>
    <s v="AL-A070602"/>
    <x v="2"/>
    <s v="A070602"/>
    <s v="FLAVORED"/>
    <n v="70000"/>
    <n v="26.99"/>
    <x v="6"/>
    <x v="2"/>
    <s v="Replenish"/>
    <x v="2"/>
    <x v="1"/>
    <d v="2026-01-01T00:00:00"/>
    <m/>
    <n v="67"/>
    <n v="18731.060000000001"/>
    <n v="0"/>
    <n v="18731.060000000001"/>
    <s v=""/>
    <n v="279.56805970149253"/>
    <n v="19756.68"/>
    <n v="0"/>
    <n v="19756.68"/>
    <s v=""/>
    <m/>
    <m/>
    <m/>
    <m/>
    <m/>
    <m/>
    <m/>
  </r>
  <r>
    <x v="1994"/>
    <s v="AL-D070602"/>
    <x v="3"/>
    <s v="D070602"/>
    <s v="FLAVORED"/>
    <n v="70000"/>
    <n v="1.99"/>
    <x v="6"/>
    <x v="8"/>
    <s v="Replenish"/>
    <x v="2"/>
    <x v="1"/>
    <d v="2026-01-01T00:00:00"/>
    <m/>
    <n v="67"/>
    <n v="12855.4"/>
    <n v="0"/>
    <n v="12855.4"/>
    <s v=""/>
    <n v="191.87164179104477"/>
    <n v="2354.17"/>
    <n v="0"/>
    <n v="2354.17"/>
    <s v=""/>
    <m/>
    <m/>
    <m/>
    <m/>
    <m/>
    <m/>
    <m/>
  </r>
  <r>
    <x v="1995"/>
    <s v="AL-D007539"/>
    <x v="3"/>
    <s v="D007539"/>
    <s v="FLAVORED"/>
    <n v="7000"/>
    <n v="1.79"/>
    <x v="6"/>
    <x v="8"/>
    <s v="NoReplen"/>
    <x v="2"/>
    <x v="2"/>
    <s v="PRE 2023"/>
    <m/>
    <n v="1"/>
    <n v="102.03"/>
    <n v="1473.17"/>
    <n v="-1371.14"/>
    <n v="-0.93074119076549211"/>
    <n v="102.03"/>
    <n v="0"/>
    <n v="42.96"/>
    <n v="-42.96"/>
    <n v="-1"/>
    <m/>
    <m/>
    <m/>
    <m/>
    <m/>
    <m/>
    <m/>
  </r>
  <r>
    <x v="1996"/>
    <s v="AL-A007539"/>
    <x v="2"/>
    <s v="A007539"/>
    <s v="FLAVORED"/>
    <n v="7000"/>
    <n v="15.59"/>
    <x v="6"/>
    <x v="2"/>
    <s v="NoReplen"/>
    <x v="2"/>
    <x v="2"/>
    <s v="PRE 2023"/>
    <m/>
    <s v=""/>
    <n v="5966.32"/>
    <n v="21265.75"/>
    <n v="-15299.43"/>
    <n v="-0.71943994451171478"/>
    <s v=""/>
    <n v="2484.2800000000002"/>
    <n v="13799.65"/>
    <n v="-11315.369999999999"/>
    <n v="-0.81997514429713791"/>
    <m/>
    <m/>
    <m/>
    <m/>
    <m/>
    <m/>
    <m/>
  </r>
  <r>
    <x v="1997"/>
    <s v="AL-E001400"/>
    <x v="4"/>
    <s v="E001400"/>
    <s v="STRAIGHT"/>
    <n v="1000"/>
    <n v="34.99"/>
    <x v="6"/>
    <x v="2"/>
    <s v="Replenish"/>
    <x v="2"/>
    <x v="1"/>
    <s v="PRE 2023"/>
    <m/>
    <n v="157"/>
    <n v="648673.77"/>
    <n v="715999.35"/>
    <n v="-67325.579999999958"/>
    <n v="-9.4030225027438852E-2"/>
    <n v="4131.680063694268"/>
    <n v="1246596.57"/>
    <n v="1211607.54"/>
    <n v="34989.030000000028"/>
    <n v="2.8878187733958782E-2"/>
    <m/>
    <m/>
    <m/>
    <m/>
    <m/>
    <m/>
    <m/>
  </r>
  <r>
    <x v="1998"/>
    <s v="AL-F001400"/>
    <x v="5"/>
    <s v="F001400"/>
    <s v="STRAIGHT"/>
    <n v="1000"/>
    <n v="49.99"/>
    <x v="6"/>
    <x v="2"/>
    <s v="Replenish"/>
    <x v="2"/>
    <x v="1"/>
    <s v="PRE 2023"/>
    <m/>
    <n v="159"/>
    <n v="1260646.81"/>
    <n v="1182307.95"/>
    <n v="78338.860000000102"/>
    <n v="6.6259268577192776E-2"/>
    <n v="7928.5962893081769"/>
    <n v="491126.64"/>
    <n v="480966.18"/>
    <n v="10160.460000000021"/>
    <n v="2.1125102808684071E-2"/>
    <m/>
    <m/>
    <m/>
    <m/>
    <m/>
    <m/>
    <m/>
  </r>
  <r>
    <x v="1999"/>
    <s v="AL-D001400"/>
    <x v="3"/>
    <s v="D001400"/>
    <s v="STRAIGHT"/>
    <n v="1000"/>
    <n v="2.99"/>
    <x v="6"/>
    <x v="8"/>
    <s v="Replenish"/>
    <x v="2"/>
    <x v="1"/>
    <s v="PRE 2023"/>
    <m/>
    <n v="150"/>
    <n v="79345.63"/>
    <n v="86928.27"/>
    <n v="-7582.6399999999994"/>
    <n v="-8.7228700168541229E-2"/>
    <n v="528.97086666666667"/>
    <n v="189054.71"/>
    <n v="204148.23"/>
    <n v="-15093.520000000019"/>
    <n v="-7.3934121299998656E-2"/>
    <m/>
    <m/>
    <m/>
    <m/>
    <m/>
    <m/>
    <m/>
  </r>
  <r>
    <x v="2000"/>
    <s v="AL-C001400"/>
    <x v="7"/>
    <s v="C001400"/>
    <s v="STRAIGHT"/>
    <n v="1000"/>
    <n v="8.99"/>
    <x v="6"/>
    <x v="8"/>
    <s v="Replenish"/>
    <x v="2"/>
    <x v="1"/>
    <s v="PRE 2023"/>
    <m/>
    <n v="157"/>
    <n v="151283.72"/>
    <n v="150007.14000000001"/>
    <n v="1276.5799999999872"/>
    <n v="8.5101282512285437E-3"/>
    <n v="963.59057324840762"/>
    <n v="245768.62"/>
    <n v="234144.55"/>
    <n v="11624.070000000007"/>
    <n v="4.9644845459781095E-2"/>
    <m/>
    <m/>
    <m/>
    <m/>
    <m/>
    <m/>
    <m/>
  </r>
  <r>
    <x v="2001"/>
    <s v="AL-B001400"/>
    <x v="6"/>
    <s v="B001400"/>
    <s v="STRAIGHT"/>
    <n v="1000"/>
    <n v="14.99"/>
    <x v="6"/>
    <x v="2"/>
    <s v="Replenish"/>
    <x v="2"/>
    <x v="1"/>
    <s v="PRE 2023"/>
    <m/>
    <n v="159"/>
    <n v="376263.99"/>
    <n v="409496.82"/>
    <n v="-33232.830000000016"/>
    <n v="-8.1155282231495707E-2"/>
    <n v="2366.4401886792452"/>
    <n v="618952.09"/>
    <n v="640552.68000000005"/>
    <n v="-21600.590000000084"/>
    <n v="-3.3721800992230766E-2"/>
    <m/>
    <m/>
    <m/>
    <m/>
    <m/>
    <m/>
    <m/>
  </r>
  <r>
    <x v="2002"/>
    <s v="AL-A001400"/>
    <x v="2"/>
    <s v="A001400"/>
    <s v="STRAIGHT"/>
    <n v="1000"/>
    <n v="26.99"/>
    <x v="6"/>
    <x v="2"/>
    <s v="Replenish"/>
    <x v="2"/>
    <x v="1"/>
    <s v="PRE 2023"/>
    <m/>
    <n v="159"/>
    <n v="907672.46"/>
    <n v="990682.48"/>
    <n v="-83010.020000000019"/>
    <n v="-8.3790741913594813E-2"/>
    <n v="5708.6318238993708"/>
    <n v="1280473.5"/>
    <n v="1288146.19"/>
    <n v="-7672.6899999999441"/>
    <n v="-5.9563813948787514E-3"/>
    <m/>
    <m/>
    <m/>
    <m/>
    <m/>
    <m/>
    <m/>
  </r>
  <r>
    <x v="2003"/>
    <s v="AL-A000790"/>
    <x v="2"/>
    <s v="A000790"/>
    <s v="FLAVORED"/>
    <n v="1000"/>
    <n v="26.99"/>
    <x v="6"/>
    <x v="2"/>
    <s v="Replenish"/>
    <x v="2"/>
    <x v="1"/>
    <s v="PRE 2023"/>
    <m/>
    <n v="142"/>
    <n v="58256.12"/>
    <n v="65541.55"/>
    <n v="-7285.43"/>
    <n v="-0.1111574260907775"/>
    <n v="410.25436619718312"/>
    <n v="30870.400000000001"/>
    <n v="30871.06"/>
    <n v="-0.65999999999985448"/>
    <n v="-2.1379246452846168E-5"/>
    <m/>
    <m/>
    <m/>
    <m/>
    <m/>
    <m/>
    <m/>
  </r>
  <r>
    <x v="2004"/>
    <s v="AL-A001401"/>
    <x v="2"/>
    <s v="A001401"/>
    <s v="FLAVORED"/>
    <n v="1000"/>
    <n v="26.99"/>
    <x v="6"/>
    <x v="2"/>
    <s v="Replenish"/>
    <x v="2"/>
    <x v="1"/>
    <s v="PRE 2023"/>
    <m/>
    <n v="142"/>
    <n v="41700.339999999997"/>
    <n v="51370.04"/>
    <n v="-9669.7000000000044"/>
    <n v="-0.1882361781302877"/>
    <n v="293.66436619718309"/>
    <n v="31677.1"/>
    <n v="36016.019999999997"/>
    <n v="-4338.9199999999983"/>
    <n v="-0.12047194553979035"/>
    <m/>
    <m/>
    <m/>
    <m/>
    <m/>
    <m/>
    <m/>
  </r>
  <r>
    <x v="2005"/>
    <s v="AL-F001445"/>
    <x v="5"/>
    <s v="F001445"/>
    <s v="STRAIGHT"/>
    <n v="1000"/>
    <n v="29.99"/>
    <x v="6"/>
    <x v="2"/>
    <s v="NoReplen"/>
    <x v="4"/>
    <x v="1"/>
    <s v="PRE 2023"/>
    <m/>
    <n v="1"/>
    <n v="47247.48"/>
    <n v="45431.08"/>
    <n v="1816.4000000000015"/>
    <n v="3.998144001859516E-2"/>
    <n v="47247.48"/>
    <n v="22136.57"/>
    <n v="31052.91"/>
    <n v="-8916.34"/>
    <n v="-0.28713379841051934"/>
    <m/>
    <m/>
    <m/>
    <m/>
    <m/>
    <m/>
    <m/>
  </r>
  <r>
    <x v="2006"/>
    <s v="AL-A001445"/>
    <x v="2"/>
    <s v="A001445"/>
    <s v="STRAIGHT"/>
    <n v="1000"/>
    <n v="15.59"/>
    <x v="6"/>
    <x v="2"/>
    <s v="NoReplen"/>
    <x v="4"/>
    <x v="1"/>
    <s v="PRE 2023"/>
    <m/>
    <n v="2"/>
    <n v="33708.07"/>
    <n v="41983.199999999997"/>
    <n v="-8275.1299999999974"/>
    <n v="-0.19710574706072903"/>
    <n v="16854.035"/>
    <n v="23477.61"/>
    <n v="15643.74"/>
    <n v="7833.8700000000008"/>
    <n v="0.5007670799949373"/>
    <m/>
    <m/>
    <m/>
    <m/>
    <m/>
    <m/>
    <m/>
  </r>
  <r>
    <x v="2007"/>
    <s v="AL-F008837"/>
    <x v="5"/>
    <s v="F008837"/>
    <s v="STRAIGHT"/>
    <n v="8000"/>
    <n v="49.99"/>
    <x v="6"/>
    <x v="2"/>
    <s v="NoReplen"/>
    <x v="4"/>
    <x v="1"/>
    <d v="2025-02-01T00:00:00"/>
    <m/>
    <s v=""/>
    <n v="40.79"/>
    <n v="20762.11"/>
    <n v="-20721.32"/>
    <n v="-0.99803536345776034"/>
    <s v=""/>
    <n v="58860.12"/>
    <n v="15297"/>
    <n v="43563.12"/>
    <n v="2.8478211414002748"/>
    <m/>
    <m/>
    <m/>
    <m/>
    <m/>
    <m/>
    <m/>
  </r>
  <r>
    <x v="2008"/>
    <s v="AL-A070090"/>
    <x v="2"/>
    <s v="A070090"/>
    <s v="FLAVORED"/>
    <n v="70000"/>
    <n v="18.989999999999998"/>
    <x v="2"/>
    <x v="2"/>
    <s v="Replenish"/>
    <x v="2"/>
    <x v="1"/>
    <d v="2023-10-01T00:00:00"/>
    <m/>
    <n v="55"/>
    <n v="16635.240000000002"/>
    <n v="17679.689999999999"/>
    <n v="-1044.4499999999971"/>
    <n v="-5.9076262083780695E-2"/>
    <n v="302.45890909090912"/>
    <n v="10292.58"/>
    <n v="11147.13"/>
    <n v="-854.54999999999927"/>
    <n v="-7.6660988074957359E-2"/>
    <m/>
    <m/>
    <m/>
    <m/>
    <m/>
    <m/>
    <m/>
  </r>
  <r>
    <x v="2009"/>
    <s v="AL-A007733"/>
    <x v="2"/>
    <s v="A007733"/>
    <s v="STRAIGHT"/>
    <n v="7000"/>
    <n v="32.99"/>
    <x v="3"/>
    <x v="4"/>
    <s v="NoReplen"/>
    <x v="2"/>
    <x v="2"/>
    <s v="PRE 2023"/>
    <m/>
    <n v="1"/>
    <n v="626.80999999999995"/>
    <n v="4316.54"/>
    <n v="-3689.73"/>
    <n v="-0.85478878916910306"/>
    <n v="626.80999999999995"/>
    <n v="0"/>
    <n v="1523.1"/>
    <n v="-1523.1"/>
    <n v="-1"/>
    <m/>
    <m/>
    <m/>
    <m/>
    <m/>
    <m/>
    <m/>
  </r>
  <r>
    <x v="2010"/>
    <s v="AL-A008947"/>
    <x v="2"/>
    <s v="A008947"/>
    <s v="STRAIGHT"/>
    <n v="8000"/>
    <n v="139.99"/>
    <x v="3"/>
    <x v="3"/>
    <s v="NoReplen"/>
    <x v="1"/>
    <x v="1"/>
    <s v="PRE 2023"/>
    <m/>
    <n v="1"/>
    <n v="419.97"/>
    <n v="11619.17"/>
    <n v="-11199.2"/>
    <n v="-0.96385542168674698"/>
    <n v="419.97"/>
    <n v="139.99"/>
    <n v="21558.46"/>
    <n v="-21418.469999999998"/>
    <n v="-0.99350649350649356"/>
    <m/>
    <m/>
    <m/>
    <m/>
    <m/>
    <m/>
    <m/>
  </r>
  <r>
    <x v="2011"/>
    <s v="AL-A004196"/>
    <x v="2"/>
    <s v="A004196"/>
    <s v="STRAIGHT"/>
    <n v="4000"/>
    <n v="25.95"/>
    <x v="5"/>
    <x v="2"/>
    <s v="Delisted"/>
    <x v="3"/>
    <x v="3"/>
    <d v="2024-11-01T00:00:00"/>
    <m/>
    <s v=""/>
    <n v="0"/>
    <n v="0"/>
    <n v="0"/>
    <s v=""/>
    <s v=""/>
    <s v=""/>
    <s v=""/>
    <s v=""/>
    <s v=""/>
    <m/>
    <m/>
    <m/>
    <m/>
    <m/>
    <m/>
    <m/>
  </r>
  <r>
    <x v="2012"/>
    <s v="AL-A007139"/>
    <x v="2"/>
    <s v="A007139"/>
    <s v="STRAIGHT"/>
    <n v="7000"/>
    <n v="31.99"/>
    <x v="6"/>
    <x v="4"/>
    <s v="Replenish"/>
    <x v="2"/>
    <x v="1"/>
    <s v="PRE 2023"/>
    <m/>
    <n v="55"/>
    <n v="25326.75"/>
    <n v="27448.49"/>
    <n v="-2121.7400000000016"/>
    <n v="-7.7298969815825957E-2"/>
    <n v="460.48636363636365"/>
    <n v="59414.720000000001"/>
    <n v="49127.06"/>
    <n v="10287.660000000003"/>
    <n v="0.20940923393339639"/>
    <m/>
    <m/>
    <m/>
    <m/>
    <m/>
    <m/>
    <m/>
  </r>
  <r>
    <x v="2013"/>
    <s v="AL-A004152"/>
    <x v="2"/>
    <s v="A004152"/>
    <s v="STRAIGHT"/>
    <n v="4000"/>
    <n v="49.99"/>
    <x v="3"/>
    <x v="4"/>
    <s v="Allocated1"/>
    <x v="3"/>
    <x v="1"/>
    <s v="PRE 2023"/>
    <m/>
    <n v="1"/>
    <n v="4899.0200000000004"/>
    <n v="7198.56"/>
    <n v="-2299.54"/>
    <n v="-0.31944444444444442"/>
    <n v="4899.0200000000004"/>
    <n v="3649.27"/>
    <n v="6248.75"/>
    <n v="-2599.48"/>
    <n v="-0.41600000000000004"/>
    <m/>
    <m/>
    <m/>
    <m/>
    <m/>
    <m/>
    <m/>
  </r>
  <r>
    <x v="2014"/>
    <s v="AL-A070635"/>
    <x v="2"/>
    <s v="A070635"/>
    <n v="0"/>
    <n v="70000"/>
    <n v="29.99"/>
    <x v="1"/>
    <x v="10"/>
    <s v="Replenish"/>
    <x v="2"/>
    <x v="1"/>
    <d v="2026-02-01T00:00:00"/>
    <m/>
    <n v="41"/>
    <n v="5038.32"/>
    <n v="0"/>
    <n v="5038.32"/>
    <s v=""/>
    <n v="122.88585365853658"/>
    <n v="989.67"/>
    <n v="0"/>
    <n v="989.67"/>
    <s v=""/>
    <m/>
    <m/>
    <m/>
    <m/>
    <m/>
    <m/>
    <m/>
  </r>
  <r>
    <x v="2015"/>
    <s v="AL-A070634"/>
    <x v="2"/>
    <s v="A070634"/>
    <n v="0"/>
    <n v="70000"/>
    <n v="29.99"/>
    <x v="1"/>
    <x v="10"/>
    <s v="NoReplen"/>
    <x v="2"/>
    <x v="1"/>
    <d v="2025-09-23T00:00:00"/>
    <m/>
    <n v="77"/>
    <n v="76924.350000000006"/>
    <n v="0"/>
    <n v="76924.350000000006"/>
    <s v=""/>
    <n v="999.01753246753253"/>
    <n v="23902.03"/>
    <n v="0"/>
    <n v="23902.03"/>
    <s v=""/>
    <m/>
    <m/>
    <m/>
    <m/>
    <m/>
    <m/>
    <m/>
  </r>
  <r>
    <x v="2016"/>
    <s v="AL-A004845"/>
    <x v="2"/>
    <s v="A004845"/>
    <s v="FLAVORED"/>
    <n v="4000"/>
    <n v="19.190000000000001"/>
    <x v="6"/>
    <x v="2"/>
    <s v="NoReplen"/>
    <x v="3"/>
    <x v="2"/>
    <s v="PRE 2023"/>
    <m/>
    <n v="1"/>
    <n v="268.66000000000003"/>
    <n v="134.33000000000001"/>
    <n v="134.33000000000001"/>
    <n v="1"/>
    <n v="268.66000000000003"/>
    <n v="76.760000000000005"/>
    <n v="396.66"/>
    <n v="-319.90000000000003"/>
    <n v="-0.80648414259063173"/>
    <m/>
    <m/>
    <m/>
    <m/>
    <m/>
    <m/>
    <m/>
  </r>
  <r>
    <x v="2017"/>
    <s v="AL-A004842"/>
    <x v="2"/>
    <s v="A004842"/>
    <s v="STRAIGHT"/>
    <n v="4000"/>
    <n v="18.89"/>
    <x v="6"/>
    <x v="2"/>
    <s v="NoReplen"/>
    <x v="3"/>
    <x v="2"/>
    <s v="PRE 2023"/>
    <m/>
    <s v=""/>
    <n v="377.8"/>
    <n v="188.9"/>
    <n v="188.9"/>
    <n v="1"/>
    <s v=""/>
    <n v="151.12"/>
    <n v="190.42"/>
    <n v="-39.299999999999983"/>
    <n v="-0.20638588383573142"/>
    <m/>
    <m/>
    <m/>
    <m/>
    <m/>
    <m/>
    <m/>
  </r>
  <r>
    <x v="2018"/>
    <s v="AL-A004778"/>
    <x v="2"/>
    <s v="A004778"/>
    <s v="FLAVORED"/>
    <n v="4000"/>
    <n v="19.190000000000001"/>
    <x v="6"/>
    <x v="2"/>
    <s v="NoReplen"/>
    <x v="3"/>
    <x v="2"/>
    <s v="PRE 2023"/>
    <m/>
    <n v="1"/>
    <n v="95.95"/>
    <n v="818.82"/>
    <n v="-722.87"/>
    <n v="-0.88281917881829952"/>
    <n v="95.95"/>
    <s v=""/>
    <s v=""/>
    <s v=""/>
    <s v=""/>
    <m/>
    <m/>
    <m/>
    <m/>
    <m/>
    <m/>
    <m/>
  </r>
  <r>
    <x v="2019"/>
    <s v="AL-A008025"/>
    <x v="2"/>
    <s v="A008025"/>
    <s v="STRAIGHT"/>
    <n v="8000"/>
    <n v="31.99"/>
    <x v="6"/>
    <x v="4"/>
    <s v="Replenish"/>
    <x v="6"/>
    <x v="1"/>
    <s v="PRE 2023"/>
    <m/>
    <n v="32"/>
    <n v="8061.48"/>
    <n v="8445.36"/>
    <n v="-383.88000000000102"/>
    <n v="-4.5454545454545525E-2"/>
    <n v="251.92124999999999"/>
    <n v="4382.63"/>
    <n v="2815.12"/>
    <n v="1567.5100000000002"/>
    <n v="0.55681818181818188"/>
    <m/>
    <m/>
    <m/>
    <m/>
    <m/>
    <m/>
    <m/>
  </r>
  <r>
    <x v="2020"/>
    <s v="AL-A004105"/>
    <x v="2"/>
    <s v="A004105"/>
    <s v="STRAIGHT"/>
    <n v="4000"/>
    <n v="4.49"/>
    <x v="6"/>
    <x v="9"/>
    <s v="NoReplen"/>
    <x v="3"/>
    <x v="2"/>
    <s v="PRE 2023"/>
    <m/>
    <s v=""/>
    <n v="296.33999999999997"/>
    <n v="423.57"/>
    <n v="-127.23000000000002"/>
    <n v="-0.30037538069268366"/>
    <s v=""/>
    <n v="0"/>
    <n v="17.96"/>
    <n v="-17.96"/>
    <n v="-1"/>
    <m/>
    <m/>
    <m/>
    <m/>
    <m/>
    <m/>
    <m/>
  </r>
  <r>
    <x v="2021"/>
    <s v="AL-J070184"/>
    <x v="1"/>
    <s v="J070184"/>
    <n v="0"/>
    <n v="70000"/>
    <n v="6.59"/>
    <x v="1"/>
    <x v="1"/>
    <s v="NoReplen"/>
    <x v="2"/>
    <x v="2"/>
    <d v="2024-02-01T00:00:00"/>
    <m/>
    <n v="3"/>
    <n v="720.84"/>
    <n v="3143.14"/>
    <n v="-2422.2999999999997"/>
    <n v="-0.77066245856054771"/>
    <n v="240.28"/>
    <n v="342.84"/>
    <n v="714.35"/>
    <n v="-371.51000000000005"/>
    <n v="-0.5200671939525443"/>
    <m/>
    <m/>
    <m/>
    <m/>
    <m/>
    <m/>
    <m/>
  </r>
  <r>
    <x v="2022"/>
    <s v="AL-C007174"/>
    <x v="7"/>
    <s v="C007174"/>
    <n v="0"/>
    <n v="7000"/>
    <n v="10.19"/>
    <x v="1"/>
    <x v="1"/>
    <s v="NoReplen"/>
    <x v="2"/>
    <x v="2"/>
    <s v="PRE 2023"/>
    <m/>
    <n v="5"/>
    <n v="366.84"/>
    <n v="1956.48"/>
    <n v="-1589.64"/>
    <n v="-0.8125"/>
    <n v="73.367999999999995"/>
    <n v="132.47"/>
    <n v="458.55"/>
    <n v="-326.08000000000004"/>
    <n v="-0.71111111111111114"/>
    <m/>
    <m/>
    <m/>
    <m/>
    <m/>
    <m/>
    <m/>
  </r>
  <r>
    <x v="2023"/>
    <s v="AL-C007232"/>
    <x v="7"/>
    <s v="C007232"/>
    <n v="0"/>
    <n v="7000"/>
    <n v="10.19"/>
    <x v="1"/>
    <x v="1"/>
    <s v="NoReplen"/>
    <x v="2"/>
    <x v="2"/>
    <s v="PRE 2023"/>
    <m/>
    <n v="7"/>
    <n v="937.48"/>
    <n v="4147.75"/>
    <n v="-3210.27"/>
    <n v="-0.77397866313061292"/>
    <n v="133.92571428571429"/>
    <n v="61.14"/>
    <n v="472.25"/>
    <n v="-411.11"/>
    <n v="-0.87053467443091581"/>
    <m/>
    <m/>
    <m/>
    <m/>
    <m/>
    <m/>
    <m/>
  </r>
  <r>
    <x v="2024"/>
    <s v="AL-C007410"/>
    <x v="7"/>
    <s v="C007410"/>
    <n v="0"/>
    <n v="7000"/>
    <n v="10.19"/>
    <x v="1"/>
    <x v="1"/>
    <s v="NoReplen"/>
    <x v="2"/>
    <x v="2"/>
    <s v="PRE 2023"/>
    <m/>
    <n v="11"/>
    <n v="2516.9299999999998"/>
    <n v="6061.37"/>
    <n v="-3544.44"/>
    <n v="-0.5847588911417716"/>
    <n v="228.81181818181815"/>
    <n v="438.17"/>
    <n v="1440.69"/>
    <n v="-1002.52"/>
    <n v="-0.69586101104331954"/>
    <m/>
    <m/>
    <m/>
    <m/>
    <m/>
    <m/>
    <m/>
  </r>
  <r>
    <x v="2025"/>
    <s v="AL-C007144"/>
    <x v="7"/>
    <s v="C007144"/>
    <n v="0"/>
    <n v="7000"/>
    <n v="10.19"/>
    <x v="1"/>
    <x v="1"/>
    <s v="NoReplen"/>
    <x v="2"/>
    <x v="2"/>
    <s v="PRE 2023"/>
    <m/>
    <n v="10"/>
    <n v="2751.3"/>
    <n v="5894.96"/>
    <n v="-3143.66"/>
    <n v="-0.53327927585598545"/>
    <n v="275.13"/>
    <n v="193.61"/>
    <n v="1583.32"/>
    <n v="-1389.71"/>
    <n v="-0.87771897026501278"/>
    <m/>
    <m/>
    <m/>
    <m/>
    <m/>
    <m/>
    <m/>
  </r>
  <r>
    <x v="2026"/>
    <s v="AL-C007411"/>
    <x v="7"/>
    <s v="C007411"/>
    <n v="0"/>
    <n v="7000"/>
    <n v="10.19"/>
    <x v="1"/>
    <x v="1"/>
    <s v="NoReplen"/>
    <x v="2"/>
    <x v="2"/>
    <s v="PRE 2023"/>
    <m/>
    <n v="3"/>
    <n v="1446.98"/>
    <n v="4563.1000000000004"/>
    <n v="-3116.1200000000003"/>
    <n v="-0.68289540005697891"/>
    <n v="482.32666666666665"/>
    <n v="448.36"/>
    <n v="1094.1500000000001"/>
    <n v="-645.79000000000008"/>
    <n v="-0.59022071927980624"/>
    <m/>
    <m/>
    <m/>
    <m/>
    <m/>
    <m/>
    <m/>
  </r>
  <r>
    <x v="2027"/>
    <s v="AL-C007233"/>
    <x v="7"/>
    <s v="C007233"/>
    <n v="0"/>
    <n v="7000"/>
    <n v="10.19"/>
    <x v="1"/>
    <x v="1"/>
    <s v="NoReplen"/>
    <x v="2"/>
    <x v="2"/>
    <s v="PRE 2023"/>
    <m/>
    <n v="10"/>
    <n v="2068.5700000000002"/>
    <n v="5545.04"/>
    <n v="-3476.47"/>
    <n v="-0.62695129340816291"/>
    <n v="206.85700000000003"/>
    <n v="295.51"/>
    <n v="1479.81"/>
    <n v="-1184.3"/>
    <n v="-0.8003054446178901"/>
    <m/>
    <m/>
    <m/>
    <m/>
    <m/>
    <m/>
    <m/>
  </r>
  <r>
    <x v="2028"/>
    <s v="AL-L010949"/>
    <x v="9"/>
    <s v="L010949"/>
    <s v="STRAIGHT"/>
    <n v="10000"/>
    <n v="149.99"/>
    <x v="3"/>
    <x v="3"/>
    <s v="Allocated1"/>
    <x v="2"/>
    <x v="1"/>
    <d v="2025-09-01T00:00:00"/>
    <m/>
    <s v=""/>
    <n v="5999.6"/>
    <n v="0"/>
    <n v="5999.6"/>
    <s v=""/>
    <s v=""/>
    <s v=""/>
    <s v=""/>
    <s v=""/>
    <s v=""/>
    <m/>
    <m/>
    <m/>
    <m/>
    <m/>
    <m/>
    <m/>
  </r>
  <r>
    <x v="2029"/>
    <s v="AL-L010947"/>
    <x v="9"/>
    <s v="L010947"/>
    <s v="STRAIGHT"/>
    <n v="10000"/>
    <n v="149.99"/>
    <x v="3"/>
    <x v="3"/>
    <s v="Allocated1"/>
    <x v="2"/>
    <x v="1"/>
    <d v="2025-09-01T00:00:00"/>
    <m/>
    <s v=""/>
    <n v="6149.59"/>
    <n v="0"/>
    <n v="6149.59"/>
    <s v=""/>
    <s v=""/>
    <s v=""/>
    <s v=""/>
    <s v=""/>
    <s v=""/>
    <m/>
    <m/>
    <m/>
    <m/>
    <m/>
    <m/>
    <m/>
  </r>
  <r>
    <x v="2030"/>
    <s v="AL-L010948"/>
    <x v="9"/>
    <s v="L010948"/>
    <s v="STRAIGHT"/>
    <n v="10000"/>
    <n v="149.99"/>
    <x v="3"/>
    <x v="3"/>
    <s v="Allocated1"/>
    <x v="2"/>
    <x v="1"/>
    <d v="2025-09-01T00:00:00"/>
    <m/>
    <s v=""/>
    <n v="5999.6"/>
    <n v="0"/>
    <n v="5999.6"/>
    <s v=""/>
    <s v=""/>
    <s v=""/>
    <s v=""/>
    <s v=""/>
    <s v=""/>
    <m/>
    <m/>
    <m/>
    <m/>
    <m/>
    <m/>
    <m/>
  </r>
  <r>
    <x v="2031"/>
    <s v="AL-A001775"/>
    <x v="2"/>
    <s v="A001775"/>
    <s v="STRAIGHT"/>
    <n v="1000"/>
    <n v="10.49"/>
    <x v="8"/>
    <x v="7"/>
    <s v="Replenish"/>
    <x v="2"/>
    <x v="1"/>
    <s v="PRE 2023"/>
    <m/>
    <n v="102"/>
    <n v="59516.65"/>
    <n v="80603.19"/>
    <n v="-21086.54"/>
    <n v="-0.26160924896396776"/>
    <n v="583.49656862745098"/>
    <n v="20320.810000000001"/>
    <n v="16724.14"/>
    <n v="3596.6700000000019"/>
    <n v="0.21505859195151444"/>
    <m/>
    <m/>
    <m/>
    <m/>
    <m/>
    <m/>
    <m/>
  </r>
  <r>
    <x v="2032"/>
    <s v="AL-A009837"/>
    <x v="2"/>
    <s v="A009837"/>
    <s v="JAPANESE"/>
    <n v="9000"/>
    <n v="64.989999999999995"/>
    <x v="4"/>
    <x v="5"/>
    <s v="NoReplen"/>
    <x v="3"/>
    <x v="1"/>
    <s v="PRE 2023"/>
    <m/>
    <n v="3"/>
    <n v="2757.61"/>
    <n v="6110.03"/>
    <n v="-3352.4199999999996"/>
    <n v="-0.54867488375670814"/>
    <n v="919.20333333333338"/>
    <n v="844.87"/>
    <n v="2834.55"/>
    <n v="-1989.6800000000003"/>
    <n v="-0.70193857931594084"/>
    <m/>
    <m/>
    <m/>
    <m/>
    <m/>
    <m/>
    <m/>
  </r>
  <r>
    <x v="2033"/>
    <s v="AL-A001676"/>
    <x v="2"/>
    <s v="A001676"/>
    <s v="STRAIGHT"/>
    <n v="1000"/>
    <n v="22.99"/>
    <x v="2"/>
    <x v="2"/>
    <s v="Replenish"/>
    <x v="2"/>
    <x v="1"/>
    <s v="PRE 2023"/>
    <m/>
    <n v="56"/>
    <n v="21173.79"/>
    <n v="21242.76"/>
    <n v="-68.969999999997526"/>
    <n v="-3.2467532467531646E-3"/>
    <n v="378.10339285714286"/>
    <n v="7908.56"/>
    <n v="10414.469999999999"/>
    <n v="-2505.9099999999989"/>
    <n v="-0.24061810154525376"/>
    <m/>
    <m/>
    <m/>
    <m/>
    <m/>
    <m/>
    <m/>
  </r>
  <r>
    <x v="2034"/>
    <s v="AL-A030020"/>
    <x v="2"/>
    <s v="A030020"/>
    <s v="FLAVORED"/>
    <n v="30000"/>
    <n v="42.99"/>
    <x v="12"/>
    <x v="5"/>
    <s v="CGPO 1"/>
    <x v="3"/>
    <x v="1"/>
    <d v="2025-12-01T00:00:00"/>
    <m/>
    <n v="0"/>
    <n v="257.94"/>
    <n v="0"/>
    <n v="257.94"/>
    <s v=""/>
    <s v=""/>
    <n v="4384.9799999999996"/>
    <n v="3869.1"/>
    <n v="515.87999999999965"/>
    <n v="0.1333333333333333"/>
    <m/>
    <m/>
    <m/>
    <m/>
    <m/>
    <m/>
    <m/>
  </r>
  <r>
    <x v="2035"/>
    <s v="AL-A010840"/>
    <x v="2"/>
    <s v="A010840"/>
    <s v="STRAIGHT"/>
    <n v="10000"/>
    <n v="99.99"/>
    <x v="6"/>
    <x v="5"/>
    <s v="NoReplen"/>
    <x v="2"/>
    <x v="1"/>
    <d v="2025-01-01T00:00:00"/>
    <m/>
    <n v="1"/>
    <n v="99.99"/>
    <n v="499.95"/>
    <n v="-399.96"/>
    <n v="-0.8"/>
    <n v="99.99"/>
    <n v="399.96"/>
    <n v="699.93"/>
    <n v="-299.96999999999997"/>
    <n v="-0.4285714285714286"/>
    <m/>
    <m/>
    <m/>
    <m/>
    <m/>
    <m/>
    <m/>
  </r>
  <r>
    <x v="2036"/>
    <s v="AL-A010804"/>
    <x v="2"/>
    <s v="A010804"/>
    <s v="STRAIGHT"/>
    <n v="10000"/>
    <n v="54.99"/>
    <x v="3"/>
    <x v="5"/>
    <s v="Barrel"/>
    <x v="2"/>
    <x v="1"/>
    <d v="2025-02-01T00:00:00"/>
    <m/>
    <n v="17"/>
    <n v="24250.59"/>
    <n v="11272.95"/>
    <n v="12977.64"/>
    <n v="1.1512195121951216"/>
    <n v="1426.5052941176471"/>
    <n v="27055.08"/>
    <n v="11547.9"/>
    <n v="15507.180000000002"/>
    <n v="1.342857142857143"/>
    <m/>
    <m/>
    <m/>
    <m/>
    <m/>
    <m/>
    <m/>
  </r>
  <r>
    <x v="2037"/>
    <s v="AL-A070312"/>
    <x v="2"/>
    <s v="A070312"/>
    <s v="STRAIGHT"/>
    <n v="70000"/>
    <n v="29.99"/>
    <x v="3"/>
    <x v="4"/>
    <s v="NoReplen"/>
    <x v="4"/>
    <x v="1"/>
    <d v="2024-11-01T00:00:00"/>
    <m/>
    <s v=""/>
    <n v="16736.22"/>
    <n v="25594.880000000001"/>
    <n v="-8858.66"/>
    <n v="-0.34611062837567508"/>
    <s v=""/>
    <n v="9897.7800000000007"/>
    <n v="0"/>
    <n v="9897.7800000000007"/>
    <s v=""/>
    <m/>
    <m/>
    <m/>
    <m/>
    <m/>
    <m/>
    <m/>
  </r>
  <r>
    <x v="2038"/>
    <s v="AL-A010953"/>
    <x v="2"/>
    <s v="A010953"/>
    <s v="STRAIGHT"/>
    <n v="10000"/>
    <n v="124.99"/>
    <x v="3"/>
    <x v="3"/>
    <s v="Allocated1"/>
    <x v="2"/>
    <x v="1"/>
    <d v="2025-09-04T00:00:00"/>
    <m/>
    <n v="1"/>
    <n v="47371.21"/>
    <n v="0"/>
    <n v="47371.21"/>
    <s v=""/>
    <n v="47371.21"/>
    <n v="24873.01"/>
    <n v="0"/>
    <n v="24873.01"/>
    <s v=""/>
    <m/>
    <m/>
    <m/>
    <m/>
    <m/>
    <m/>
    <m/>
  </r>
  <r>
    <x v="2039"/>
    <s v="AL-A010608"/>
    <x v="2"/>
    <s v="A010608"/>
    <s v="STRAIGHT"/>
    <n v="10000"/>
    <n v="49.99"/>
    <x v="3"/>
    <x v="4"/>
    <s v="Replenish"/>
    <x v="2"/>
    <x v="1"/>
    <d v="2023-07-01T00:00:00"/>
    <m/>
    <n v="108"/>
    <n v="290073.34000000003"/>
    <n v="424373.61"/>
    <n v="-134300.26999999996"/>
    <n v="-0.31646706306737582"/>
    <n v="2685.8642592592596"/>
    <n v="67700.679999999993"/>
    <n v="100599.64"/>
    <n v="-32898.960000000006"/>
    <n v="-0.32702860566896663"/>
    <m/>
    <m/>
    <m/>
    <m/>
    <m/>
    <m/>
    <m/>
  </r>
  <r>
    <x v="2040"/>
    <s v="AL-L010893"/>
    <x v="9"/>
    <s v="L010893"/>
    <s v="STRAIGHT"/>
    <n v="10000"/>
    <n v="99.99"/>
    <x v="3"/>
    <x v="3"/>
    <s v="Allocated1"/>
    <x v="2"/>
    <x v="1"/>
    <d v="2025-09-01T00:00:00"/>
    <m/>
    <n v="20"/>
    <n v="59794.02"/>
    <n v="0"/>
    <n v="59794.02"/>
    <s v=""/>
    <n v="2989.701"/>
    <n v="17898.21"/>
    <n v="0"/>
    <n v="17898.21"/>
    <s v=""/>
    <m/>
    <m/>
    <m/>
    <m/>
    <m/>
    <m/>
    <m/>
  </r>
  <r>
    <x v="2041"/>
    <s v="AL-L010762"/>
    <x v="9"/>
    <s v="L010762"/>
    <s v="STRAIGHT"/>
    <n v="10000"/>
    <n v="99.99"/>
    <x v="3"/>
    <x v="3"/>
    <s v="Allocated1"/>
    <x v="2"/>
    <x v="1"/>
    <d v="2024-08-01T00:00:00"/>
    <m/>
    <n v="0"/>
    <n v="7199.28"/>
    <n v="100589.94"/>
    <n v="-93390.66"/>
    <n v="-0.92842942345924451"/>
    <s v=""/>
    <n v="2999.7"/>
    <n v="22897.71"/>
    <n v="-19898.009999999998"/>
    <n v="-0.86899563318777295"/>
    <m/>
    <m/>
    <m/>
    <m/>
    <m/>
    <m/>
    <m/>
  </r>
  <r>
    <x v="2042"/>
    <s v="AL-L010761"/>
    <x v="9"/>
    <s v="L010761"/>
    <s v="STRAIGHT"/>
    <n v="10000"/>
    <n v="99.99"/>
    <x v="11"/>
    <x v="3"/>
    <s v="Allocated1"/>
    <x v="2"/>
    <x v="1"/>
    <d v="2024-08-01T00:00:00"/>
    <m/>
    <n v="12"/>
    <n v="14498.55"/>
    <n v="81491.850000000006"/>
    <n v="-66993.3"/>
    <n v="-0.82208588957055218"/>
    <n v="1208.2124999999999"/>
    <n v="3999.6"/>
    <n v="25397.46"/>
    <n v="-21397.86"/>
    <n v="-0.84251968503937014"/>
    <m/>
    <m/>
    <m/>
    <m/>
    <m/>
    <m/>
    <m/>
  </r>
  <r>
    <x v="2043"/>
    <s v="AL-L010763"/>
    <x v="9"/>
    <s v="L010763"/>
    <s v="STRAIGHT"/>
    <n v="10000"/>
    <n v="99.99"/>
    <x v="3"/>
    <x v="3"/>
    <s v="Allocated1"/>
    <x v="2"/>
    <x v="1"/>
    <d v="2024-11-01T00:00:00"/>
    <m/>
    <s v=""/>
    <n v="199.98"/>
    <n v="44795.519999999997"/>
    <n v="-44595.539999999994"/>
    <n v="-0.9955357142857143"/>
    <s v=""/>
    <n v="0"/>
    <n v="8399.16"/>
    <n v="-8399.16"/>
    <n v="-1"/>
    <m/>
    <m/>
    <m/>
    <m/>
    <m/>
    <m/>
    <m/>
  </r>
  <r>
    <x v="2044"/>
    <s v="AL-L010914"/>
    <x v="9"/>
    <s v="L010914"/>
    <s v="STRAIGHT"/>
    <n v="10000"/>
    <n v="99.99"/>
    <x v="11"/>
    <x v="3"/>
    <s v="Allocated1"/>
    <x v="2"/>
    <x v="1"/>
    <d v="2025-09-01T00:00:00"/>
    <m/>
    <n v="12"/>
    <n v="14198.58"/>
    <n v="0"/>
    <n v="14198.58"/>
    <s v=""/>
    <n v="1183.2149999999999"/>
    <n v="9399.06"/>
    <n v="0"/>
    <n v="9399.06"/>
    <s v=""/>
    <m/>
    <m/>
    <m/>
    <m/>
    <m/>
    <m/>
    <m/>
  </r>
  <r>
    <x v="2045"/>
    <s v="AL-L010933"/>
    <x v="9"/>
    <s v="L010933"/>
    <s v="STRAIGHT"/>
    <n v="10000"/>
    <n v="99.99"/>
    <x v="3"/>
    <x v="3"/>
    <s v="Allocated1"/>
    <x v="2"/>
    <x v="1"/>
    <d v="2025-07-30T00:00:00"/>
    <m/>
    <n v="2"/>
    <n v="27097.29"/>
    <n v="0"/>
    <n v="27097.29"/>
    <s v=""/>
    <n v="13548.645"/>
    <n v="1399.86"/>
    <n v="0"/>
    <n v="1399.86"/>
    <s v=""/>
    <m/>
    <m/>
    <m/>
    <m/>
    <m/>
    <m/>
    <m/>
  </r>
  <r>
    <x v="2046"/>
    <s v="AL-A010857"/>
    <x v="2"/>
    <s v="A010857"/>
    <s v="STRAIGHT"/>
    <n v="10000"/>
    <n v="299.99"/>
    <x v="3"/>
    <x v="3"/>
    <s v="Allocated1"/>
    <x v="2"/>
    <x v="1"/>
    <d v="2025-06-01T00:00:00"/>
    <m/>
    <s v=""/>
    <n v="53998.2"/>
    <n v="0"/>
    <n v="53998.2"/>
    <s v=""/>
    <s v=""/>
    <n v="26099.13"/>
    <n v="0"/>
    <n v="26099.13"/>
    <s v=""/>
    <m/>
    <m/>
    <m/>
    <m/>
    <m/>
    <m/>
    <m/>
  </r>
  <r>
    <x v="2047"/>
    <s v="AL-K001858"/>
    <x v="10"/>
    <s v="K001858"/>
    <n v="0"/>
    <n v="1000"/>
    <n v="23.99"/>
    <x v="3"/>
    <x v="4"/>
    <s v="NoReplen"/>
    <x v="2"/>
    <x v="2"/>
    <s v="PRE 2023"/>
    <m/>
    <n v="4"/>
    <n v="911.62"/>
    <n v="1295.6199999999999"/>
    <n v="-383.99999999999989"/>
    <n v="-0.29638319877741925"/>
    <n v="227.905"/>
    <n v="0"/>
    <n v="479.88"/>
    <n v="-479.88"/>
    <n v="-1"/>
    <m/>
    <m/>
    <m/>
    <m/>
    <m/>
    <m/>
    <m/>
  </r>
  <r>
    <x v="2048"/>
    <s v="AL-L010989"/>
    <x v="9"/>
    <s v="L010989"/>
    <s v="STRAIGHT"/>
    <n v="1000"/>
    <n v="129.99"/>
    <x v="11"/>
    <x v="3"/>
    <s v="Barrel"/>
    <x v="2"/>
    <x v="1"/>
    <d v="2026-02-01T00:00:00"/>
    <m/>
    <n v="34"/>
    <n v="14298.9"/>
    <n v="0"/>
    <n v="14298.9"/>
    <s v=""/>
    <n v="420.55588235294118"/>
    <n v="519.96"/>
    <n v="0"/>
    <n v="519.96"/>
    <s v=""/>
    <m/>
    <m/>
    <m/>
    <m/>
    <m/>
    <m/>
    <m/>
  </r>
  <r>
    <x v="2049"/>
    <s v="AL-L010987"/>
    <x v="9"/>
    <s v="L010987"/>
    <s v="STRAIGHT"/>
    <n v="1000"/>
    <n v="129.99"/>
    <x v="3"/>
    <x v="3"/>
    <s v="Barrel"/>
    <x v="2"/>
    <x v="1"/>
    <d v="2026-02-01T00:00:00"/>
    <m/>
    <n v="34"/>
    <n v="16638.72"/>
    <n v="0"/>
    <n v="16638.72"/>
    <s v=""/>
    <n v="489.37411764705888"/>
    <n v="519.96"/>
    <n v="0"/>
    <n v="519.96"/>
    <s v=""/>
    <m/>
    <m/>
    <m/>
    <m/>
    <m/>
    <m/>
    <m/>
  </r>
  <r>
    <x v="2050"/>
    <s v="AL-L010988"/>
    <x v="9"/>
    <s v="L010988"/>
    <s v="STRAIGHT"/>
    <n v="1000"/>
    <n v="129.99"/>
    <x v="3"/>
    <x v="3"/>
    <s v="Barrel"/>
    <x v="2"/>
    <x v="1"/>
    <d v="2026-02-01T00:00:00"/>
    <m/>
    <n v="28"/>
    <n v="27037.919999999998"/>
    <n v="0"/>
    <n v="27037.919999999998"/>
    <s v=""/>
    <n v="965.64"/>
    <n v="1299.9000000000001"/>
    <n v="0"/>
    <n v="1299.9000000000001"/>
    <s v=""/>
    <m/>
    <m/>
    <m/>
    <m/>
    <m/>
    <m/>
    <m/>
  </r>
  <r>
    <x v="2051"/>
    <s v="AL-A007923"/>
    <x v="2"/>
    <s v="A007923"/>
    <s v="STRAIGHT"/>
    <n v="7000"/>
    <n v="79.989999999999995"/>
    <x v="3"/>
    <x v="5"/>
    <s v="Allocated1"/>
    <x v="1"/>
    <x v="1"/>
    <s v="PRE 2023"/>
    <m/>
    <n v="1"/>
    <n v="399.95"/>
    <n v="0"/>
    <n v="399.95"/>
    <s v=""/>
    <n v="399.95"/>
    <s v=""/>
    <s v=""/>
    <s v=""/>
    <s v=""/>
    <m/>
    <m/>
    <m/>
    <m/>
    <m/>
    <m/>
    <m/>
  </r>
  <r>
    <x v="2052"/>
    <s v="AL-A010669"/>
    <x v="2"/>
    <s v="A010669"/>
    <s v="STRAIGHT"/>
    <n v="10000"/>
    <n v="99.99"/>
    <x v="11"/>
    <x v="5"/>
    <s v="Allocated1"/>
    <x v="1"/>
    <x v="1"/>
    <d v="2023-12-01T00:00:00"/>
    <m/>
    <n v="1"/>
    <n v="299.97000000000003"/>
    <n v="1799.82"/>
    <n v="-1499.85"/>
    <n v="-0.83333333333333326"/>
    <n v="299.97000000000003"/>
    <n v="0"/>
    <n v="3299.67"/>
    <n v="-3299.67"/>
    <n v="-1"/>
    <m/>
    <m/>
    <m/>
    <m/>
    <m/>
    <m/>
    <m/>
  </r>
  <r>
    <x v="2053"/>
    <s v="AL-A070068"/>
    <x v="2"/>
    <s v="A070068"/>
    <s v="STRAIGHT"/>
    <n v="70000"/>
    <n v="26.99"/>
    <x v="3"/>
    <x v="4"/>
    <s v="NoReplen"/>
    <x v="2"/>
    <x v="2"/>
    <d v="2023-11-01T00:00:00"/>
    <m/>
    <n v="4"/>
    <n v="14028.22"/>
    <n v="14077.44"/>
    <n v="-49.220000000001164"/>
    <n v="-3.49637434078931E-3"/>
    <n v="3507.0549999999998"/>
    <n v="3376.25"/>
    <n v="5004.09"/>
    <n v="-1627.8400000000001"/>
    <n v="-0.32530190304331064"/>
    <m/>
    <m/>
    <m/>
    <m/>
    <m/>
    <m/>
    <m/>
  </r>
  <r>
    <x v="2054"/>
    <s v="AL-L010671"/>
    <x v="9"/>
    <s v="L010671"/>
    <s v="STRAIGHT"/>
    <n v="10000"/>
    <n v="599"/>
    <x v="3"/>
    <x v="3"/>
    <s v="Allocated1"/>
    <x v="1"/>
    <x v="1"/>
    <d v="2024-12-01T00:00:00"/>
    <m/>
    <s v=""/>
    <n v="599"/>
    <n v="4193"/>
    <n v="-3594"/>
    <n v="-0.85714285714285721"/>
    <s v=""/>
    <s v=""/>
    <s v=""/>
    <s v=""/>
    <s v=""/>
    <m/>
    <m/>
    <m/>
    <m/>
    <m/>
    <m/>
    <m/>
  </r>
  <r>
    <x v="2055"/>
    <s v="AL-A007310"/>
    <x v="2"/>
    <s v="A007310"/>
    <s v="STRAIGHT"/>
    <n v="7000"/>
    <n v="29.99"/>
    <x v="3"/>
    <x v="5"/>
    <s v="NoReplen"/>
    <x v="2"/>
    <x v="2"/>
    <s v="PRE 2023"/>
    <m/>
    <n v="5"/>
    <n v="20920.77"/>
    <n v="30294.95"/>
    <n v="-9374.18"/>
    <n v="-0.3094304496293937"/>
    <n v="4184.1540000000005"/>
    <n v="3019.27"/>
    <n v="6838.86"/>
    <n v="-3819.5899999999997"/>
    <n v="-0.55851267608928978"/>
    <m/>
    <m/>
    <m/>
    <m/>
    <m/>
    <m/>
    <m/>
  </r>
  <r>
    <x v="2056"/>
    <s v="AL-A010670"/>
    <x v="2"/>
    <s v="A010670"/>
    <s v="STRAIGHT"/>
    <n v="10000"/>
    <n v="79.989999999999995"/>
    <x v="3"/>
    <x v="5"/>
    <s v="Allocated1"/>
    <x v="1"/>
    <x v="1"/>
    <d v="2023-12-01T00:00:00"/>
    <m/>
    <n v="1"/>
    <n v="79.989999999999995"/>
    <n v="1519.81"/>
    <n v="-1439.82"/>
    <n v="-0.94736842105263164"/>
    <n v="79.989999999999995"/>
    <n v="-319.95999999999998"/>
    <n v="1679.79"/>
    <n v="-1999.75"/>
    <n v="-1.1904761904761905"/>
    <m/>
    <m/>
    <m/>
    <m/>
    <m/>
    <m/>
    <m/>
  </r>
  <r>
    <x v="2057"/>
    <s v="AL-A010207"/>
    <x v="2"/>
    <s v="A010207"/>
    <s v="STRAIGHT"/>
    <n v="10000"/>
    <n v="69.989999999999995"/>
    <x v="3"/>
    <x v="5"/>
    <s v="SpecOrder"/>
    <x v="3"/>
    <x v="1"/>
    <s v="PRE 2023"/>
    <m/>
    <n v="15"/>
    <n v="10288.530000000001"/>
    <n v="48063.13"/>
    <n v="-37774.6"/>
    <n v="-0.78593716222809462"/>
    <n v="685.90200000000004"/>
    <n v="0"/>
    <n v="769.89"/>
    <n v="-769.89"/>
    <n v="-1"/>
    <m/>
    <m/>
    <m/>
    <m/>
    <m/>
    <m/>
    <m/>
  </r>
  <r>
    <x v="2058"/>
    <s v="AL-A007311"/>
    <x v="2"/>
    <s v="A007311"/>
    <s v="STRAIGHT"/>
    <n v="7000"/>
    <n v="23.99"/>
    <x v="3"/>
    <x v="4"/>
    <s v="NoReplen"/>
    <x v="2"/>
    <x v="2"/>
    <s v="PRE 2023"/>
    <m/>
    <n v="10"/>
    <n v="19569.05"/>
    <n v="19576.439999999999"/>
    <n v="-7.3899999999994179"/>
    <n v="-3.7749458021985038E-4"/>
    <n v="1956.905"/>
    <n v="3705.02"/>
    <n v="6488.82"/>
    <n v="-2783.7999999999997"/>
    <n v="-0.42901482858208428"/>
    <m/>
    <m/>
    <m/>
    <m/>
    <m/>
    <m/>
    <m/>
  </r>
  <r>
    <x v="2059"/>
    <s v="AL-A010059"/>
    <x v="2"/>
    <s v="A010059"/>
    <s v="STRAIGHT"/>
    <n v="10000"/>
    <n v="47.99"/>
    <x v="11"/>
    <x v="5"/>
    <s v="NoReplen"/>
    <x v="3"/>
    <x v="2"/>
    <s v="PRE 2023"/>
    <m/>
    <n v="3"/>
    <n v="1903.61"/>
    <n v="1519.81"/>
    <n v="383.79999999999995"/>
    <n v="0.25253156644580566"/>
    <n v="634.53666666666663"/>
    <n v="0"/>
    <n v="479.94"/>
    <n v="-479.94"/>
    <n v="-1"/>
    <m/>
    <m/>
    <m/>
    <m/>
    <m/>
    <m/>
    <m/>
  </r>
  <r>
    <x v="2060"/>
    <s v="AL-C007477"/>
    <x v="7"/>
    <s v="C007477"/>
    <s v="STRAIGHT"/>
    <n v="7000"/>
    <n v="49.99"/>
    <x v="3"/>
    <x v="8"/>
    <s v="NoReplen"/>
    <x v="4"/>
    <x v="4"/>
    <s v="PRE 2023"/>
    <m/>
    <n v="7"/>
    <n v="899.82"/>
    <n v="10097.98"/>
    <n v="-9198.16"/>
    <n v="-0.91089108910891092"/>
    <n v="128.5457142857143"/>
    <n v="-99.98"/>
    <n v="6698.66"/>
    <n v="-6798.6399999999994"/>
    <n v="-1.0149253731343284"/>
    <m/>
    <m/>
    <m/>
    <m/>
    <m/>
    <m/>
    <m/>
  </r>
  <r>
    <x v="2061"/>
    <s v="AL-A003800"/>
    <x v="2"/>
    <s v="A003800"/>
    <n v="0"/>
    <n v="3000"/>
    <n v="41.99"/>
    <x v="16"/>
    <x v="14"/>
    <s v="NoReplen"/>
    <x v="1"/>
    <x v="1"/>
    <d v="2024-02-01T00:00:00"/>
    <m/>
    <n v="3"/>
    <n v="377.91"/>
    <n v="713.83"/>
    <n v="-335.92"/>
    <n v="-0.47058823529411764"/>
    <n v="125.97000000000001"/>
    <s v=""/>
    <s v=""/>
    <s v=""/>
    <s v=""/>
    <m/>
    <m/>
    <m/>
    <m/>
    <m/>
    <m/>
    <m/>
  </r>
  <r>
    <x v="2062"/>
    <s v="AL-A003799"/>
    <x v="2"/>
    <s v="A003799"/>
    <n v="0"/>
    <n v="3000"/>
    <n v="41.99"/>
    <x v="16"/>
    <x v="14"/>
    <s v="NoReplen"/>
    <x v="1"/>
    <x v="1"/>
    <d v="2024-11-01T00:00:00"/>
    <m/>
    <n v="3"/>
    <n v="503.88"/>
    <n v="503.88"/>
    <n v="0"/>
    <n v="0"/>
    <n v="167.96"/>
    <s v=""/>
    <s v=""/>
    <s v=""/>
    <s v=""/>
    <m/>
    <m/>
    <m/>
    <m/>
    <m/>
    <m/>
    <m/>
  </r>
  <r>
    <x v="2063"/>
    <s v="AL-A003796"/>
    <x v="2"/>
    <s v="A003796"/>
    <n v="0"/>
    <n v="3000"/>
    <n v="41.99"/>
    <x v="16"/>
    <x v="14"/>
    <s v="Delisted"/>
    <x v="2"/>
    <x v="2"/>
    <d v="2023-12-01T00:00:00"/>
    <m/>
    <n v="3"/>
    <n v="671.84"/>
    <n v="1133.73"/>
    <n v="-461.89"/>
    <n v="-0.40740740740740744"/>
    <n v="223.94666666666669"/>
    <s v=""/>
    <s v=""/>
    <s v=""/>
    <s v=""/>
    <m/>
    <m/>
    <m/>
    <m/>
    <m/>
    <m/>
    <m/>
  </r>
  <r>
    <x v="2064"/>
    <s v="AL-A003795"/>
    <x v="2"/>
    <s v="A003795"/>
    <n v="0"/>
    <n v="3000"/>
    <n v="37.49"/>
    <x v="16"/>
    <x v="14"/>
    <s v="Delisted"/>
    <x v="2"/>
    <x v="2"/>
    <d v="2023-12-01T00:00:00"/>
    <m/>
    <n v="3"/>
    <n v="1274.6600000000001"/>
    <n v="2136.9299999999998"/>
    <n v="-862.26999999999975"/>
    <n v="-0.40350877192982448"/>
    <n v="424.88666666666671"/>
    <s v=""/>
    <s v=""/>
    <s v=""/>
    <s v=""/>
    <m/>
    <m/>
    <m/>
    <m/>
    <m/>
    <m/>
    <m/>
  </r>
  <r>
    <x v="2065"/>
    <s v="AL-A070331"/>
    <x v="2"/>
    <s v="A070331"/>
    <s v="STRAIGHT"/>
    <n v="70000"/>
    <n v="23.99"/>
    <x v="3"/>
    <x v="4"/>
    <s v="NoReplen"/>
    <x v="4"/>
    <x v="1"/>
    <d v="2024-07-03T00:00:00"/>
    <m/>
    <n v="3"/>
    <n v="6774.27"/>
    <n v="0"/>
    <n v="6774.27"/>
    <s v=""/>
    <n v="2258.09"/>
    <n v="4838.79"/>
    <n v="0"/>
    <n v="4838.79"/>
    <s v=""/>
    <m/>
    <m/>
    <m/>
    <m/>
    <m/>
    <m/>
    <m/>
  </r>
  <r>
    <x v="2066"/>
    <s v="AL-A070656"/>
    <x v="2"/>
    <s v="A070656"/>
    <s v="STRAIGHT"/>
    <n v="70000"/>
    <n v="39.99"/>
    <x v="12"/>
    <x v="4"/>
    <s v="Replenish"/>
    <x v="2"/>
    <x v="1"/>
    <d v="2026-02-01T00:00:00"/>
    <m/>
    <n v="68"/>
    <n v="11677.08"/>
    <n v="0"/>
    <n v="11677.08"/>
    <s v=""/>
    <n v="171.72176470588235"/>
    <n v="15556.11"/>
    <n v="0"/>
    <n v="15556.11"/>
    <s v=""/>
    <m/>
    <m/>
    <m/>
    <m/>
    <m/>
    <m/>
    <m/>
  </r>
  <r>
    <x v="2067"/>
    <s v="AL-A007934"/>
    <x v="2"/>
    <s v="A007934"/>
    <s v="FLAVORED"/>
    <n v="7000"/>
    <n v="44.99"/>
    <x v="12"/>
    <x v="5"/>
    <s v="Replenish"/>
    <x v="2"/>
    <x v="4"/>
    <d v="2023-04-01T00:00:00"/>
    <m/>
    <n v="13"/>
    <n v="9942.7900000000009"/>
    <n v="37161.74"/>
    <n v="-27218.949999999997"/>
    <n v="-0.73244552058111378"/>
    <n v="764.83"/>
    <n v="4364.03"/>
    <n v="26859.03"/>
    <n v="-22495"/>
    <n v="-0.83752093802345062"/>
    <m/>
    <m/>
    <m/>
    <m/>
    <m/>
    <m/>
    <m/>
  </r>
  <r>
    <x v="2068"/>
    <s v="AL-A070212"/>
    <x v="2"/>
    <s v="A070212"/>
    <s v="STRAIGHT"/>
    <n v="70000"/>
    <n v="44.99"/>
    <x v="12"/>
    <x v="5"/>
    <s v="Replenish"/>
    <x v="2"/>
    <x v="1"/>
    <d v="2024-07-01T00:00:00"/>
    <m/>
    <n v="78"/>
    <n v="43230.11"/>
    <n v="58531.99"/>
    <n v="-15301.879999999997"/>
    <n v="-0.26142763982567474"/>
    <n v="554.23217948717945"/>
    <n v="29718.19"/>
    <n v="38286.49"/>
    <n v="-8568.2999999999993"/>
    <n v="-0.22379434625634265"/>
    <m/>
    <m/>
    <m/>
    <m/>
    <m/>
    <m/>
    <m/>
  </r>
  <r>
    <x v="2069"/>
    <s v="AL-A007750"/>
    <x v="2"/>
    <s v="A007750"/>
    <s v="FLAVORED"/>
    <n v="7000"/>
    <n v="26.99"/>
    <x v="12"/>
    <x v="2"/>
    <s v="NoReplen"/>
    <x v="2"/>
    <x v="4"/>
    <s v="PRE 2023"/>
    <m/>
    <s v=""/>
    <n v="53.98"/>
    <n v="629.82000000000005"/>
    <n v="-575.84"/>
    <n v="-0.9142929725953447"/>
    <s v=""/>
    <n v="161.94"/>
    <n v="1268.57"/>
    <n v="-1106.6299999999999"/>
    <n v="-0.87234445083834555"/>
    <m/>
    <m/>
    <m/>
    <m/>
    <m/>
    <m/>
    <m/>
  </r>
  <r>
    <x v="2070"/>
    <s v="AL-A070576"/>
    <x v="2"/>
    <s v="A070576"/>
    <s v="STRAIGHT"/>
    <n v="70000"/>
    <n v="44.99"/>
    <x v="12"/>
    <x v="5"/>
    <s v="Replenish"/>
    <x v="2"/>
    <x v="1"/>
    <d v="2025-08-01T00:00:00"/>
    <m/>
    <n v="43"/>
    <n v="18175.96"/>
    <n v="0"/>
    <n v="18175.96"/>
    <s v=""/>
    <n v="422.69674418604649"/>
    <n v="15656.52"/>
    <n v="0"/>
    <n v="15656.52"/>
    <s v=""/>
    <m/>
    <m/>
    <m/>
    <m/>
    <m/>
    <m/>
    <m/>
  </r>
  <r>
    <x v="2071"/>
    <s v="AL-F000723"/>
    <x v="5"/>
    <s v="F000723"/>
    <n v="0"/>
    <n v="1000"/>
    <n v="74.989999999999995"/>
    <x v="12"/>
    <x v="4"/>
    <s v="Replenish"/>
    <x v="2"/>
    <x v="1"/>
    <s v="PRE 2023"/>
    <m/>
    <n v="126"/>
    <n v="211510.96"/>
    <n v="220204.78"/>
    <n v="-8693.820000000007"/>
    <n v="-3.9480614362685573E-2"/>
    <n v="1678.6584126984126"/>
    <n v="48608.37"/>
    <n v="46838.59"/>
    <n v="1769.7800000000061"/>
    <n v="3.7784655772088893E-2"/>
    <m/>
    <m/>
    <m/>
    <m/>
    <m/>
    <m/>
    <m/>
  </r>
  <r>
    <x v="2072"/>
    <s v="AL-B000723"/>
    <x v="6"/>
    <s v="B000723"/>
    <n v="0"/>
    <n v="1000"/>
    <n v="20.99"/>
    <x v="12"/>
    <x v="4"/>
    <s v="Replenish"/>
    <x v="2"/>
    <x v="1"/>
    <s v="PRE 2023"/>
    <m/>
    <n v="77"/>
    <n v="35745.97"/>
    <n v="40090.9"/>
    <n v="-4344.93"/>
    <n v="-0.10837696335078539"/>
    <n v="464.23337662337661"/>
    <n v="43113.46"/>
    <n v="33604.99"/>
    <n v="9508.4700000000012"/>
    <n v="0.28294815740162393"/>
    <m/>
    <m/>
    <m/>
    <m/>
    <m/>
    <m/>
    <m/>
  </r>
  <r>
    <x v="2073"/>
    <s v="AL-A000723"/>
    <x v="2"/>
    <s v="A000723"/>
    <n v="0"/>
    <n v="1000"/>
    <n v="39.99"/>
    <x v="12"/>
    <x v="4"/>
    <s v="Replenish"/>
    <x v="2"/>
    <x v="1"/>
    <s v="PRE 2023"/>
    <m/>
    <n v="154"/>
    <n v="279986.7"/>
    <n v="286750.94"/>
    <n v="-6764.2399999999907"/>
    <n v="-2.3589251355200402E-2"/>
    <n v="1818.0954545454547"/>
    <n v="1150423.33"/>
    <n v="1039199.72"/>
    <n v="111223.6100000001"/>
    <n v="0.10702813699757363"/>
    <m/>
    <m/>
    <m/>
    <m/>
    <m/>
    <m/>
    <m/>
  </r>
  <r>
    <x v="2074"/>
    <s v="AL-A007297"/>
    <x v="2"/>
    <s v="A007297"/>
    <n v="0"/>
    <n v="7000"/>
    <n v="26.99"/>
    <x v="12"/>
    <x v="2"/>
    <s v="NoReplen"/>
    <x v="2"/>
    <x v="3"/>
    <s v="PRE 2023"/>
    <m/>
    <s v=""/>
    <n v="215.92"/>
    <n v="1316.63"/>
    <n v="-1100.71"/>
    <n v="-0.83600555964849654"/>
    <s v=""/>
    <n v="0"/>
    <n v="2799.19"/>
    <n v="-2799.19"/>
    <n v="-1"/>
    <m/>
    <m/>
    <m/>
    <m/>
    <m/>
    <m/>
    <m/>
  </r>
  <r>
    <x v="2075"/>
    <s v="AL-A010742"/>
    <x v="2"/>
    <s v="A010742"/>
    <s v="STRAIGHT"/>
    <n v="10000"/>
    <n v="99.99"/>
    <x v="8"/>
    <x v="3"/>
    <s v="Allocated1"/>
    <x v="2"/>
    <x v="1"/>
    <d v="2024-07-01T00:00:00"/>
    <m/>
    <n v="3"/>
    <n v="2099.79"/>
    <n v="21497.85"/>
    <n v="-19398.059999999998"/>
    <n v="-0.9023255813953488"/>
    <n v="699.93"/>
    <n v="199.98"/>
    <n v="9799.02"/>
    <n v="-9599.0400000000009"/>
    <n v="-0.97959183673469385"/>
    <m/>
    <m/>
    <m/>
    <m/>
    <m/>
    <m/>
    <m/>
  </r>
  <r>
    <x v="2076"/>
    <s v="AL-F000622"/>
    <x v="5"/>
    <s v="F000622"/>
    <s v="STRAIGHT"/>
    <n v="1000"/>
    <n v="136.99"/>
    <x v="8"/>
    <x v="3"/>
    <s v="Replenish"/>
    <x v="2"/>
    <x v="1"/>
    <s v="PRE 2023"/>
    <m/>
    <n v="55"/>
    <n v="62297.27"/>
    <n v="80946.789999999994"/>
    <n v="-18649.519999999997"/>
    <n v="-0.23039233550830118"/>
    <n v="1132.6776363636363"/>
    <n v="35034.39"/>
    <n v="45079.54"/>
    <n v="-10045.150000000001"/>
    <n v="-0.22283168816718191"/>
    <m/>
    <m/>
    <m/>
    <m/>
    <m/>
    <m/>
    <m/>
  </r>
  <r>
    <x v="2077"/>
    <s v="AL-C000622"/>
    <x v="7"/>
    <s v="C000622"/>
    <s v="STRAIGHT"/>
    <n v="1000"/>
    <n v="19.989999999999998"/>
    <x v="8"/>
    <x v="8"/>
    <s v="Replenish"/>
    <x v="2"/>
    <x v="1"/>
    <s v="PRE 2023"/>
    <m/>
    <n v="60"/>
    <n v="23008.49"/>
    <n v="20840.72"/>
    <n v="2167.7700000000004"/>
    <n v="0.10401608005865448"/>
    <n v="383.47483333333338"/>
    <n v="10234.879999999999"/>
    <n v="17525.38"/>
    <n v="-7290.5000000000018"/>
    <n v="-0.41599668594917782"/>
    <m/>
    <m/>
    <m/>
    <m/>
    <m/>
    <m/>
    <m/>
  </r>
  <r>
    <x v="2078"/>
    <s v="AL-B000622"/>
    <x v="6"/>
    <s v="B000622"/>
    <s v="STRAIGHT"/>
    <n v="1000"/>
    <n v="34.99"/>
    <x v="8"/>
    <x v="3"/>
    <s v="Replenish"/>
    <x v="2"/>
    <x v="1"/>
    <s v="PRE 2023"/>
    <m/>
    <n v="114"/>
    <n v="103465.43"/>
    <n v="103780.34"/>
    <n v="-314.91000000000349"/>
    <n v="-3.0343897505057393E-3"/>
    <n v="907.59149122807014"/>
    <n v="62562.12"/>
    <n v="79567.259999999995"/>
    <n v="-17005.139999999992"/>
    <n v="-0.2137203166226912"/>
    <m/>
    <m/>
    <m/>
    <m/>
    <m/>
    <m/>
    <m/>
  </r>
  <r>
    <x v="2079"/>
    <s v="AL-A000622"/>
    <x v="2"/>
    <s v="A000622"/>
    <s v="STRAIGHT"/>
    <n v="1000"/>
    <n v="66.989999999999995"/>
    <x v="8"/>
    <x v="3"/>
    <s v="Replenish"/>
    <x v="2"/>
    <x v="1"/>
    <s v="PRE 2023"/>
    <m/>
    <n v="144"/>
    <n v="379728.16"/>
    <n v="426484.73"/>
    <n v="-46756.570000000007"/>
    <n v="-0.10963245976004821"/>
    <n v="2637.0011111111107"/>
    <n v="177276.05"/>
    <n v="211534.4"/>
    <n v="-34258.350000000006"/>
    <n v="-0.16195167310848735"/>
    <m/>
    <m/>
    <m/>
    <m/>
    <m/>
    <m/>
    <m/>
  </r>
  <r>
    <x v="2080"/>
    <s v="AL-E000322"/>
    <x v="4"/>
    <s v="E000322"/>
    <s v="STRAIGHT"/>
    <n v="1000"/>
    <n v="59.99"/>
    <x v="8"/>
    <x v="4"/>
    <s v="Delisted"/>
    <x v="2"/>
    <x v="3"/>
    <s v="PRE 2023"/>
    <m/>
    <s v=""/>
    <n v="0"/>
    <n v="0"/>
    <n v="0"/>
    <s v=""/>
    <s v=""/>
    <s v=""/>
    <s v=""/>
    <s v=""/>
    <s v=""/>
    <m/>
    <m/>
    <m/>
    <m/>
    <m/>
    <m/>
    <m/>
  </r>
  <r>
    <x v="2081"/>
    <s v="AL-F000322"/>
    <x v="5"/>
    <s v="F000322"/>
    <s v="STRAIGHT"/>
    <n v="1000"/>
    <n v="99.99"/>
    <x v="8"/>
    <x v="4"/>
    <s v="Replenish"/>
    <x v="2"/>
    <x v="1"/>
    <s v="PRE 2023"/>
    <m/>
    <n v="146"/>
    <n v="1236067.97"/>
    <n v="1258781.6100000001"/>
    <n v="-22713.64000000013"/>
    <n v="-1.8044146672908656E-2"/>
    <n v="8466.2189726027391"/>
    <n v="402687.35"/>
    <n v="543186.03"/>
    <n v="-140498.68000000005"/>
    <n v="-0.25865665212339872"/>
    <m/>
    <m/>
    <m/>
    <m/>
    <m/>
    <m/>
    <m/>
  </r>
  <r>
    <x v="2082"/>
    <s v="AL-D000322"/>
    <x v="3"/>
    <s v="D000322"/>
    <s v="STRAIGHT"/>
    <n v="1000"/>
    <n v="5.99"/>
    <x v="8"/>
    <x v="8"/>
    <s v="Replenish"/>
    <x v="2"/>
    <x v="1"/>
    <s v="PRE 2023"/>
    <m/>
    <n v="148"/>
    <n v="143856.85999999999"/>
    <n v="162773.79999999999"/>
    <n v="-18916.940000000002"/>
    <n v="-0.11621612323359165"/>
    <n v="972.00581081081077"/>
    <n v="385282.79"/>
    <n v="351984.62"/>
    <n v="33298.169999999984"/>
    <n v="9.4601207291386658E-2"/>
    <m/>
    <m/>
    <m/>
    <m/>
    <m/>
    <m/>
    <m/>
  </r>
  <r>
    <x v="2083"/>
    <s v="AL-G000322"/>
    <x v="8"/>
    <s v="G000322"/>
    <s v="STRAIGHT"/>
    <n v="1000"/>
    <n v="8.99"/>
    <x v="8"/>
    <x v="8"/>
    <s v="Replenish"/>
    <x v="2"/>
    <x v="1"/>
    <d v="2024-07-01T00:00:00"/>
    <m/>
    <n v="69"/>
    <n v="90367.48"/>
    <n v="79687.360000000001"/>
    <n v="10680.119999999995"/>
    <n v="0.13402527075812265"/>
    <n v="1309.6736231884058"/>
    <n v="149422.79"/>
    <n v="167501.68"/>
    <n v="-18078.889999999985"/>
    <n v="-0.10793258909403169"/>
    <m/>
    <m/>
    <m/>
    <m/>
    <m/>
    <m/>
    <m/>
  </r>
  <r>
    <x v="2084"/>
    <s v="AL-C000322"/>
    <x v="7"/>
    <s v="C000322"/>
    <s v="STRAIGHT"/>
    <n v="1000"/>
    <n v="13.99"/>
    <x v="8"/>
    <x v="8"/>
    <s v="Replenish"/>
    <x v="2"/>
    <x v="1"/>
    <s v="PRE 2023"/>
    <m/>
    <n v="158"/>
    <n v="582081.93000000005"/>
    <n v="693151.15"/>
    <n v="-111069.21999999997"/>
    <n v="-0.16023809525527"/>
    <n v="3684.0628481012664"/>
    <n v="1442522.89"/>
    <n v="1659149.94"/>
    <n v="-216627.05000000005"/>
    <n v="-0.13056508322569094"/>
    <m/>
    <m/>
    <m/>
    <m/>
    <m/>
    <m/>
    <m/>
  </r>
  <r>
    <x v="2085"/>
    <s v="AL-B000322"/>
    <x v="6"/>
    <s v="B000322"/>
    <s v="STRAIGHT"/>
    <n v="1000"/>
    <n v="21.99"/>
    <x v="8"/>
    <x v="4"/>
    <s v="Replenish"/>
    <x v="2"/>
    <x v="1"/>
    <s v="PRE 2023"/>
    <m/>
    <n v="159"/>
    <n v="2606958.48"/>
    <n v="3022987.29"/>
    <n v="-416028.81000000006"/>
    <n v="-0.13762175295153156"/>
    <n v="16395.965283018868"/>
    <n v="2386552.71"/>
    <n v="2701273.59"/>
    <n v="-314720.87999999989"/>
    <n v="-0.11650833190872756"/>
    <m/>
    <m/>
    <m/>
    <m/>
    <m/>
    <m/>
    <m/>
  </r>
  <r>
    <x v="2086"/>
    <s v="AL-A000322"/>
    <x v="2"/>
    <s v="A000322"/>
    <s v="STRAIGHT"/>
    <n v="1000"/>
    <n v="39.99"/>
    <x v="8"/>
    <x v="4"/>
    <s v="Replenish"/>
    <x v="2"/>
    <x v="1"/>
    <s v="PRE 2023"/>
    <m/>
    <n v="159"/>
    <n v="5939341.6500000004"/>
    <n v="7142735.1299999999"/>
    <n v="-1203393.4799999995"/>
    <n v="-0.16847796510690427"/>
    <n v="37354.350000000006"/>
    <n v="4400403.3600000003"/>
    <n v="4800137.04"/>
    <n v="-399733.6799999997"/>
    <n v="-8.327547248526046E-2"/>
    <m/>
    <m/>
    <m/>
    <m/>
    <m/>
    <m/>
    <m/>
  </r>
  <r>
    <x v="2087"/>
    <s v="AL-A000452"/>
    <x v="2"/>
    <s v="A000452"/>
    <s v="STRAIGHT"/>
    <n v="1000"/>
    <n v="23.99"/>
    <x v="8"/>
    <x v="4"/>
    <s v="NoReplen"/>
    <x v="4"/>
    <x v="1"/>
    <d v="2025-12-01T00:00:00"/>
    <m/>
    <n v="0"/>
    <n v="42725.279999999999"/>
    <n v="0"/>
    <n v="42725.279999999999"/>
    <s v=""/>
    <s v=""/>
    <n v="28792.799999999999"/>
    <n v="0"/>
    <n v="28792.799999999999"/>
    <s v=""/>
    <m/>
    <m/>
    <m/>
    <m/>
    <m/>
    <m/>
    <m/>
  </r>
  <r>
    <x v="2088"/>
    <s v="AL-B001776"/>
    <x v="6"/>
    <s v="B001776"/>
    <s v="STRAIGHT"/>
    <n v="1000"/>
    <n v="99.99"/>
    <x v="8"/>
    <x v="3"/>
    <s v="Replenish"/>
    <x v="2"/>
    <x v="1"/>
    <s v="PRE 2023"/>
    <m/>
    <n v="73"/>
    <n v="31547.22"/>
    <n v="35247.18"/>
    <n v="-3699.9599999999991"/>
    <n v="-0.10497180199947909"/>
    <n v="432.153698630137"/>
    <n v="8124.33"/>
    <n v="16623.669999999998"/>
    <n v="-8499.3399999999983"/>
    <n v="-0.51127939859248883"/>
    <m/>
    <m/>
    <m/>
    <m/>
    <m/>
    <m/>
    <m/>
  </r>
  <r>
    <x v="2089"/>
    <s v="AL-A001776"/>
    <x v="2"/>
    <s v="A001776"/>
    <s v="STRAIGHT"/>
    <n v="1000"/>
    <n v="209.99"/>
    <x v="8"/>
    <x v="3"/>
    <s v="Replenish"/>
    <x v="2"/>
    <x v="1"/>
    <s v="PRE 2023"/>
    <m/>
    <n v="94"/>
    <n v="108548.72"/>
    <n v="122466.33"/>
    <n v="-13917.61"/>
    <n v="-0.11364437882640888"/>
    <n v="1154.7736170212766"/>
    <n v="61419.01"/>
    <n v="63933.04"/>
    <n v="-2514.0299999999988"/>
    <n v="-3.9322860292581141E-2"/>
    <m/>
    <m/>
    <m/>
    <m/>
    <m/>
    <m/>
    <m/>
  </r>
  <r>
    <x v="2090"/>
    <s v="AL-A004971"/>
    <x v="2"/>
    <s v="A004971"/>
    <s v="STRAIGHT"/>
    <n v="4000"/>
    <n v="209.99"/>
    <x v="8"/>
    <x v="3"/>
    <s v="Delisted"/>
    <x v="3"/>
    <x v="3"/>
    <s v="PRE 2023"/>
    <m/>
    <s v=""/>
    <n v="0"/>
    <n v="0"/>
    <n v="0"/>
    <s v=""/>
    <s v=""/>
    <s v=""/>
    <s v=""/>
    <s v=""/>
    <s v=""/>
    <m/>
    <m/>
    <m/>
    <m/>
    <m/>
    <m/>
    <m/>
  </r>
  <r>
    <x v="2091"/>
    <s v="AL-A009281"/>
    <x v="2"/>
    <s v="A009281"/>
    <s v="STRAIGHT"/>
    <n v="9000"/>
    <n v="64.989999999999995"/>
    <x v="3"/>
    <x v="5"/>
    <s v="Allocated1"/>
    <x v="3"/>
    <x v="1"/>
    <s v="PRE 2023"/>
    <m/>
    <n v="50"/>
    <n v="127640.36"/>
    <n v="71164.05"/>
    <n v="56476.31"/>
    <n v="0.79360730593607309"/>
    <n v="2552.8072000000002"/>
    <n v="24696.2"/>
    <n v="7538.84"/>
    <n v="17157.36"/>
    <n v="2.2758620689655173"/>
    <m/>
    <m/>
    <m/>
    <m/>
    <m/>
    <m/>
    <m/>
  </r>
  <r>
    <x v="2092"/>
    <s v="AL-A008175"/>
    <x v="2"/>
    <s v="A008175"/>
    <n v="0"/>
    <n v="8000"/>
    <n v="23.99"/>
    <x v="7"/>
    <x v="4"/>
    <s v="NoReplen"/>
    <x v="6"/>
    <x v="2"/>
    <s v="PRE 2023"/>
    <m/>
    <n v="3"/>
    <n v="1383.61"/>
    <n v="2359.41"/>
    <n v="-975.8"/>
    <n v="-0.41357797076387737"/>
    <n v="461.20333333333332"/>
    <n v="3614.94"/>
    <n v="3799.05"/>
    <n v="-184.11000000000013"/>
    <n v="-4.8462115528882244E-2"/>
    <m/>
    <m/>
    <m/>
    <m/>
    <m/>
    <m/>
    <m/>
  </r>
  <r>
    <x v="2093"/>
    <s v="AL-A007440"/>
    <x v="2"/>
    <s v="A007440"/>
    <n v="0"/>
    <n v="7000"/>
    <n v="58.99"/>
    <x v="5"/>
    <x v="5"/>
    <s v="Replenish"/>
    <x v="2"/>
    <x v="1"/>
    <s v="PRE 2023"/>
    <m/>
    <n v="53"/>
    <n v="36506.480000000003"/>
    <n v="46711.62"/>
    <n v="-10205.14"/>
    <n v="-0.21847112131842139"/>
    <n v="688.80150943396234"/>
    <n v="19328.57"/>
    <n v="32909.11"/>
    <n v="-13580.54"/>
    <n v="-0.41266810314833802"/>
    <m/>
    <m/>
    <m/>
    <m/>
    <m/>
    <m/>
    <m/>
  </r>
  <r>
    <x v="2094"/>
    <s v="AL-A070059"/>
    <x v="2"/>
    <s v="A070059"/>
    <s v="STRAIGHT"/>
    <n v="70000"/>
    <n v="99.99"/>
    <x v="5"/>
    <x v="5"/>
    <s v="Replenish"/>
    <x v="2"/>
    <x v="1"/>
    <d v="2023-11-01T00:00:00"/>
    <m/>
    <n v="31"/>
    <n v="26727.200000000001"/>
    <n v="21677.7"/>
    <n v="5049.5"/>
    <n v="0.23293522836832325"/>
    <n v="862.16774193548395"/>
    <n v="9998.9599999999991"/>
    <n v="12758.66"/>
    <n v="-2759.7000000000007"/>
    <n v="-0.2163001443725282"/>
    <m/>
    <m/>
    <m/>
    <m/>
    <m/>
    <m/>
    <m/>
  </r>
  <r>
    <x v="2095"/>
    <s v="AL-D000271"/>
    <x v="3"/>
    <s v="D000271"/>
    <s v="STRAIGHT"/>
    <n v="1000"/>
    <n v="3.99"/>
    <x v="5"/>
    <x v="8"/>
    <s v="NoReplen"/>
    <x v="2"/>
    <x v="1"/>
    <d v="2025-09-01T00:00:00"/>
    <m/>
    <n v="42"/>
    <n v="9137.1"/>
    <n v="0"/>
    <n v="9137.1"/>
    <s v=""/>
    <n v="217.55"/>
    <n v="25236.75"/>
    <n v="0"/>
    <n v="25236.75"/>
    <s v=""/>
    <m/>
    <m/>
    <m/>
    <m/>
    <m/>
    <m/>
    <m/>
  </r>
  <r>
    <x v="2096"/>
    <s v="AL-A000271"/>
    <x v="2"/>
    <s v="A000271"/>
    <n v="0"/>
    <n v="1000"/>
    <n v="56.99"/>
    <x v="5"/>
    <x v="5"/>
    <s v="Replenish"/>
    <x v="2"/>
    <x v="1"/>
    <s v="PRE 2023"/>
    <m/>
    <n v="130"/>
    <n v="101951.05"/>
    <n v="108898.79"/>
    <n v="-6947.7399999999907"/>
    <n v="-6.3799974269686532E-2"/>
    <n v="784.23884615384623"/>
    <n v="123247.35"/>
    <n v="131017.87"/>
    <n v="-7770.5199999999895"/>
    <n v="-5.9308856112528674E-2"/>
    <m/>
    <m/>
    <m/>
    <m/>
    <m/>
    <m/>
    <m/>
  </r>
  <r>
    <x v="2097"/>
    <s v="AL-A008091"/>
    <x v="2"/>
    <s v="A008091"/>
    <n v="0"/>
    <n v="8000"/>
    <n v="66.989999999999995"/>
    <x v="5"/>
    <x v="5"/>
    <s v="Replenish"/>
    <x v="6"/>
    <x v="1"/>
    <s v="PRE 2023"/>
    <m/>
    <n v="7"/>
    <n v="4689.3"/>
    <n v="10115.49"/>
    <n v="-5426.19"/>
    <n v="-0.53642384105960261"/>
    <n v="669.9"/>
    <n v="0"/>
    <n v="334.95"/>
    <n v="-334.95"/>
    <n v="-1"/>
    <m/>
    <m/>
    <m/>
    <m/>
    <m/>
    <m/>
    <m/>
  </r>
  <r>
    <x v="2098"/>
    <s v="AL-D000272"/>
    <x v="3"/>
    <s v="D000272"/>
    <s v="STRAIGHT"/>
    <n v="1000"/>
    <n v="3.99"/>
    <x v="5"/>
    <x v="8"/>
    <s v="NoReplen"/>
    <x v="2"/>
    <x v="1"/>
    <d v="2025-09-01T00:00:00"/>
    <m/>
    <n v="57"/>
    <n v="6535.62"/>
    <n v="0"/>
    <n v="6535.62"/>
    <s v=""/>
    <n v="114.66"/>
    <n v="25041.24"/>
    <n v="0"/>
    <n v="25041.24"/>
    <s v=""/>
    <m/>
    <m/>
    <m/>
    <m/>
    <m/>
    <m/>
    <m/>
  </r>
  <r>
    <x v="2099"/>
    <s v="AL-A000272"/>
    <x v="2"/>
    <s v="A000272"/>
    <n v="0"/>
    <n v="1000"/>
    <n v="54.99"/>
    <x v="5"/>
    <x v="5"/>
    <s v="Replenish"/>
    <x v="2"/>
    <x v="1"/>
    <s v="PRE 2023"/>
    <m/>
    <n v="105"/>
    <n v="62992.91"/>
    <n v="84693.74"/>
    <n v="-21700.83"/>
    <n v="-0.25622708360735991"/>
    <n v="599.93247619047622"/>
    <n v="159629.60999999999"/>
    <n v="188653.85"/>
    <n v="-29024.24000000002"/>
    <n v="-0.15384917933029207"/>
    <m/>
    <m/>
    <m/>
    <m/>
    <m/>
    <m/>
    <m/>
  </r>
  <r>
    <x v="2100"/>
    <s v="AL-A000948"/>
    <x v="2"/>
    <s v="A000948"/>
    <n v="0"/>
    <n v="1000"/>
    <n v="32.99"/>
    <x v="5"/>
    <x v="5"/>
    <s v="NoReplen"/>
    <x v="4"/>
    <x v="1"/>
    <s v="PRE 2023"/>
    <m/>
    <n v="0"/>
    <n v="11152.22"/>
    <n v="9763.18"/>
    <n v="1389.0399999999991"/>
    <n v="0.14227331668575194"/>
    <s v=""/>
    <n v="13923.38"/>
    <n v="7838.56"/>
    <n v="6084.8199999999988"/>
    <n v="0.77626757975954752"/>
    <m/>
    <m/>
    <m/>
    <m/>
    <m/>
    <m/>
    <m/>
  </r>
  <r>
    <x v="2101"/>
    <s v="AL-A007514"/>
    <x v="2"/>
    <s v="A007514"/>
    <s v="STRAIGHT"/>
    <n v="7000"/>
    <n v="64.989999999999995"/>
    <x v="5"/>
    <x v="5"/>
    <s v="Replenish"/>
    <x v="2"/>
    <x v="1"/>
    <s v="PRE 2023"/>
    <m/>
    <n v="69"/>
    <n v="73023.210000000006"/>
    <n v="75742.78"/>
    <n v="-2719.5699999999924"/>
    <n v="-3.5905336455831049E-2"/>
    <n v="1058.3073913043479"/>
    <n v="44137.88"/>
    <n v="54961.2"/>
    <n v="-10823.32"/>
    <n v="-0.19692655909987411"/>
    <m/>
    <m/>
    <m/>
    <m/>
    <m/>
    <m/>
    <m/>
  </r>
  <r>
    <x v="2102"/>
    <s v="AL-A003754"/>
    <x v="2"/>
    <s v="A003754"/>
    <n v="0"/>
    <n v="3000"/>
    <n v="10.97"/>
    <x v="16"/>
    <x v="14"/>
    <s v="Delisted"/>
    <x v="2"/>
    <x v="2"/>
    <s v="PRE 2023"/>
    <m/>
    <n v="15"/>
    <n v="1689.38"/>
    <n v="2172.06"/>
    <n v="-482.67999999999984"/>
    <n v="-0.2222222222222221"/>
    <n v="112.62533333333334"/>
    <s v=""/>
    <s v=""/>
    <s v=""/>
    <s v=""/>
    <m/>
    <m/>
    <m/>
    <m/>
    <m/>
    <m/>
    <m/>
  </r>
  <r>
    <x v="2103"/>
    <s v="AL-A003753"/>
    <x v="2"/>
    <s v="A003753"/>
    <n v="0"/>
    <n v="3000"/>
    <n v="10.97"/>
    <x v="16"/>
    <x v="14"/>
    <s v="Delisted"/>
    <x v="2"/>
    <x v="2"/>
    <s v="PRE 2023"/>
    <m/>
    <n v="18"/>
    <n v="1283.49"/>
    <n v="1513.86"/>
    <n v="-230.36999999999989"/>
    <n v="-0.15217391304347816"/>
    <n v="71.305000000000007"/>
    <s v=""/>
    <s v=""/>
    <s v=""/>
    <s v=""/>
    <m/>
    <m/>
    <m/>
    <m/>
    <m/>
    <m/>
    <m/>
  </r>
  <r>
    <x v="2104"/>
    <s v="AL-A003752"/>
    <x v="2"/>
    <s v="A003752"/>
    <n v="0"/>
    <n v="3000"/>
    <n v="10.97"/>
    <x v="16"/>
    <x v="14"/>
    <s v="Delisted"/>
    <x v="2"/>
    <x v="2"/>
    <s v="PRE 2023"/>
    <m/>
    <n v="13"/>
    <n v="3170.33"/>
    <n v="3729.8"/>
    <n v="-559.47000000000025"/>
    <n v="-0.15000000000000002"/>
    <n v="243.87153846153845"/>
    <n v="10.97"/>
    <n v="0"/>
    <n v="10.97"/>
    <s v=""/>
    <m/>
    <m/>
    <m/>
    <m/>
    <m/>
    <m/>
    <m/>
  </r>
  <r>
    <x v="2105"/>
    <s v="AL-A003755"/>
    <x v="2"/>
    <s v="A003755"/>
    <n v="0"/>
    <n v="3000"/>
    <n v="10.97"/>
    <x v="16"/>
    <x v="14"/>
    <s v="Delisted"/>
    <x v="2"/>
    <x v="2"/>
    <s v="PRE 2023"/>
    <m/>
    <n v="17"/>
    <n v="1250.58"/>
    <n v="1502.89"/>
    <n v="-252.31000000000017"/>
    <n v="-0.16788321167883224"/>
    <n v="73.563529411764705"/>
    <s v=""/>
    <s v=""/>
    <s v=""/>
    <s v=""/>
    <m/>
    <m/>
    <m/>
    <m/>
    <m/>
    <m/>
    <m/>
  </r>
  <r>
    <x v="2106"/>
    <s v="AL-A010482"/>
    <x v="2"/>
    <s v="A010482"/>
    <s v="STRAIGHT"/>
    <n v="10000"/>
    <n v="124.99"/>
    <x v="13"/>
    <x v="3"/>
    <s v="Allocated1"/>
    <x v="2"/>
    <x v="4"/>
    <s v="PRE 2023"/>
    <m/>
    <n v="7"/>
    <n v="624.95000000000005"/>
    <n v="624.95000000000005"/>
    <n v="0"/>
    <n v="0"/>
    <n v="89.278571428571439"/>
    <s v=""/>
    <s v=""/>
    <s v=""/>
    <s v=""/>
    <m/>
    <m/>
    <m/>
    <m/>
    <m/>
    <m/>
    <m/>
  </r>
  <r>
    <x v="2107"/>
    <s v="AL-A070017"/>
    <x v="2"/>
    <s v="A070017"/>
    <s v="STRAIGHT"/>
    <n v="70000"/>
    <n v="99.99"/>
    <x v="3"/>
    <x v="5"/>
    <s v="Allocated1"/>
    <x v="2"/>
    <x v="1"/>
    <d v="2023-07-01T00:00:00"/>
    <m/>
    <n v="0"/>
    <n v="999.9"/>
    <n v="0"/>
    <n v="999.9"/>
    <s v=""/>
    <s v=""/>
    <s v=""/>
    <s v=""/>
    <s v=""/>
    <s v=""/>
    <m/>
    <m/>
    <m/>
    <m/>
    <m/>
    <m/>
    <m/>
  </r>
  <r>
    <x v="2108"/>
    <s v="AL-J007933"/>
    <x v="1"/>
    <s v="J007933"/>
    <n v="0"/>
    <n v="7000"/>
    <n v="19.989999999999998"/>
    <x v="1"/>
    <x v="1"/>
    <s v="NoReplen"/>
    <x v="2"/>
    <x v="4"/>
    <s v="PRE 2023"/>
    <m/>
    <n v="3"/>
    <n v="1219.3900000000001"/>
    <n v="52133.919999999998"/>
    <n v="-50914.53"/>
    <n v="-0.97661042944785281"/>
    <n v="406.46333333333337"/>
    <n v="-19.989999999999998"/>
    <n v="40939.519999999997"/>
    <n v="-40959.509999999995"/>
    <n v="-1.00048828125"/>
    <m/>
    <m/>
    <m/>
    <m/>
    <m/>
    <m/>
    <m/>
  </r>
  <r>
    <x v="2109"/>
    <s v="AL-J070200"/>
    <x v="1"/>
    <s v="J070200"/>
    <n v="0"/>
    <n v="70000"/>
    <n v="21.99"/>
    <x v="1"/>
    <x v="1"/>
    <s v="Replenish"/>
    <x v="2"/>
    <x v="1"/>
    <d v="2024-07-01T00:00:00"/>
    <m/>
    <n v="68"/>
    <n v="109290.3"/>
    <n v="106519.56"/>
    <n v="2770.7400000000052"/>
    <n v="2.6011560693641744E-2"/>
    <n v="1607.2102941176472"/>
    <n v="256249.47"/>
    <n v="299899.62"/>
    <n v="-43650.149999999994"/>
    <n v="-0.14554920076257516"/>
    <m/>
    <m/>
    <m/>
    <m/>
    <m/>
    <m/>
    <m/>
  </r>
  <r>
    <x v="2110"/>
    <s v="AL-J070499"/>
    <x v="1"/>
    <s v="J070499"/>
    <n v="0"/>
    <n v="70000"/>
    <n v="19.989999999999998"/>
    <x v="1"/>
    <x v="1"/>
    <s v="Replenish"/>
    <x v="2"/>
    <x v="1"/>
    <d v="2025-06-01T00:00:00"/>
    <m/>
    <n v="58"/>
    <n v="28965.51"/>
    <n v="0"/>
    <n v="28965.51"/>
    <s v=""/>
    <n v="499.40534482758619"/>
    <n v="30184.9"/>
    <n v="0"/>
    <n v="30184.9"/>
    <s v=""/>
    <m/>
    <m/>
    <m/>
    <m/>
    <m/>
    <m/>
    <m/>
  </r>
  <r>
    <x v="2111"/>
    <s v="AL-J007810"/>
    <x v="1"/>
    <s v="J007810"/>
    <n v="0"/>
    <n v="7000"/>
    <n v="19.989999999999998"/>
    <x v="1"/>
    <x v="1"/>
    <s v="NoReplen"/>
    <x v="2"/>
    <x v="4"/>
    <s v="PRE 2023"/>
    <m/>
    <s v=""/>
    <n v="39.979999999999997"/>
    <n v="67166.399999999994"/>
    <n v="-67126.42"/>
    <n v="-0.99940476190476191"/>
    <s v=""/>
    <n v="19.989999999999998"/>
    <n v="216271.81"/>
    <n v="-216251.82"/>
    <n v="-0.99990757001571307"/>
    <m/>
    <m/>
    <m/>
    <m/>
    <m/>
    <m/>
    <m/>
  </r>
  <r>
    <x v="2112"/>
    <s v="AL-J007253"/>
    <x v="1"/>
    <s v="J007253"/>
    <n v="0"/>
    <n v="7000"/>
    <n v="11.99"/>
    <x v="1"/>
    <x v="1"/>
    <s v="Replenish"/>
    <x v="2"/>
    <x v="1"/>
    <s v="PRE 2023"/>
    <m/>
    <n v="130"/>
    <n v="110139.88"/>
    <n v="126769.65"/>
    <n v="-16629.76999999999"/>
    <n v="-0.13118100428612045"/>
    <n v="847.22984615384621"/>
    <n v="522867.75"/>
    <n v="551269.39"/>
    <n v="-28401.640000000014"/>
    <n v="-5.1520437222171922E-2"/>
    <m/>
    <m/>
    <m/>
    <m/>
    <m/>
    <m/>
    <m/>
  </r>
  <r>
    <x v="2113"/>
    <s v="AL-J007254"/>
    <x v="1"/>
    <s v="J007254"/>
    <n v="0"/>
    <n v="7000"/>
    <n v="11.99"/>
    <x v="1"/>
    <x v="1"/>
    <s v="Replenish"/>
    <x v="2"/>
    <x v="1"/>
    <s v="PRE 2023"/>
    <m/>
    <n v="134"/>
    <n v="188280.21"/>
    <n v="227383.1"/>
    <n v="-39102.890000000014"/>
    <n v="-0.17196920087728607"/>
    <n v="1405.0761940298507"/>
    <n v="433745.68"/>
    <n v="473998.7"/>
    <n v="-40253.020000000019"/>
    <n v="-8.4922216031394271E-2"/>
    <m/>
    <m/>
    <m/>
    <m/>
    <m/>
    <m/>
    <m/>
  </r>
  <r>
    <x v="2114"/>
    <s v="AL-J007808"/>
    <x v="1"/>
    <s v="J007808"/>
    <n v="0"/>
    <n v="7000"/>
    <n v="11.99"/>
    <x v="1"/>
    <x v="1"/>
    <s v="Replenish"/>
    <x v="2"/>
    <x v="1"/>
    <s v="PRE 2023"/>
    <m/>
    <n v="101"/>
    <n v="76635.64"/>
    <n v="40036.57"/>
    <n v="36599.07"/>
    <n v="0.91414099659386405"/>
    <n v="758.76871287128711"/>
    <n v="156846.71"/>
    <n v="89040.98"/>
    <n v="67805.73"/>
    <n v="0.76151149729034873"/>
    <m/>
    <m/>
    <m/>
    <m/>
    <m/>
    <m/>
    <m/>
  </r>
  <r>
    <x v="2115"/>
    <s v="AL-J009878"/>
    <x v="1"/>
    <s v="J009878"/>
    <n v="0"/>
    <n v="9000"/>
    <n v="11.99"/>
    <x v="1"/>
    <x v="1"/>
    <s v="Replenish"/>
    <x v="2"/>
    <x v="1"/>
    <s v="PRE 2023"/>
    <m/>
    <n v="117"/>
    <n v="103902.2"/>
    <n v="80963.33"/>
    <n v="22938.869999999995"/>
    <n v="0.28332419133452147"/>
    <n v="888.05299145299148"/>
    <n v="335187.82"/>
    <n v="319248.51"/>
    <n v="15939.309999999998"/>
    <n v="4.992759402385305E-2"/>
    <m/>
    <m/>
    <m/>
    <m/>
    <m/>
    <m/>
    <m/>
  </r>
  <r>
    <x v="2116"/>
    <s v="AL-J007620"/>
    <x v="1"/>
    <s v="J007620"/>
    <n v="0"/>
    <n v="7000"/>
    <n v="11.99"/>
    <x v="1"/>
    <x v="1"/>
    <s v="Replenish"/>
    <x v="2"/>
    <x v="1"/>
    <s v="PRE 2023"/>
    <m/>
    <n v="102"/>
    <n v="45787.29"/>
    <n v="31563.279999999999"/>
    <n v="14224.010000000002"/>
    <n v="0.45065056610086152"/>
    <n v="448.89499999999998"/>
    <n v="133755.32999999999"/>
    <n v="92140.160000000003"/>
    <n v="41615.169999999984"/>
    <n v="0.45165072428786734"/>
    <m/>
    <m/>
    <m/>
    <m/>
    <m/>
    <m/>
    <m/>
  </r>
  <r>
    <x v="2117"/>
    <s v="AL-J007809"/>
    <x v="1"/>
    <s v="J007809"/>
    <n v="0"/>
    <n v="7000"/>
    <n v="11.99"/>
    <x v="1"/>
    <x v="1"/>
    <s v="Replenish"/>
    <x v="2"/>
    <x v="1"/>
    <s v="PRE 2023"/>
    <m/>
    <n v="96"/>
    <n v="23313.26"/>
    <n v="24628.59"/>
    <n v="-1315.3300000000017"/>
    <n v="-5.3406630261821797E-2"/>
    <n v="242.84645833333332"/>
    <n v="55629.5"/>
    <n v="44619.4"/>
    <n v="11010.099999999999"/>
    <n v="0.24675589541768828"/>
    <m/>
    <m/>
    <m/>
    <m/>
    <m/>
    <m/>
    <m/>
  </r>
  <r>
    <x v="2118"/>
    <s v="AL-J007441"/>
    <x v="1"/>
    <s v="J007441"/>
    <n v="0"/>
    <n v="7000"/>
    <n v="11.99"/>
    <x v="1"/>
    <x v="1"/>
    <s v="Replenish"/>
    <x v="2"/>
    <x v="1"/>
    <s v="PRE 2023"/>
    <m/>
    <n v="158"/>
    <n v="258457.26"/>
    <n v="291663.61"/>
    <n v="-33206.349999999977"/>
    <n v="-0.11385153602124032"/>
    <n v="1635.8054430379748"/>
    <n v="1173810.52"/>
    <n v="1247826.58"/>
    <n v="-74016.060000000056"/>
    <n v="-5.9315982834730163E-2"/>
    <m/>
    <m/>
    <m/>
    <m/>
    <m/>
    <m/>
    <m/>
  </r>
  <r>
    <x v="2119"/>
    <s v="AL-J070502"/>
    <x v="1"/>
    <s v="J070502"/>
    <n v="0"/>
    <n v="70000"/>
    <n v="2.4900000000000002"/>
    <x v="1"/>
    <x v="1"/>
    <s v="Replenish"/>
    <x v="3"/>
    <x v="1"/>
    <d v="2025-08-01T00:00:00"/>
    <m/>
    <n v="11"/>
    <n v="764.43"/>
    <n v="0"/>
    <n v="764.43"/>
    <s v=""/>
    <n v="69.493636363636355"/>
    <n v="113526.57"/>
    <n v="0"/>
    <n v="113526.57"/>
    <s v=""/>
    <m/>
    <m/>
    <m/>
    <m/>
    <m/>
    <m/>
    <m/>
  </r>
  <r>
    <x v="2120"/>
    <s v="AL-L007441"/>
    <x v="9"/>
    <s v="L007441"/>
    <n v="0"/>
    <n v="7000"/>
    <n v="5.99"/>
    <x v="1"/>
    <x v="1"/>
    <s v="Replenish"/>
    <x v="2"/>
    <x v="1"/>
    <d v="2023-12-01T00:00:00"/>
    <m/>
    <n v="36"/>
    <n v="14717.43"/>
    <n v="19425.57"/>
    <n v="-4708.1399999999994"/>
    <n v="-0.24236817761332097"/>
    <n v="408.8175"/>
    <n v="131791.98000000001"/>
    <n v="100967.44"/>
    <n v="30824.540000000008"/>
    <n v="0.30529188419553877"/>
    <m/>
    <m/>
    <m/>
    <m/>
    <m/>
    <m/>
    <m/>
  </r>
  <r>
    <x v="2121"/>
    <s v="AL-J007255"/>
    <x v="1"/>
    <s v="J007255"/>
    <n v="0"/>
    <n v="7000"/>
    <n v="11.99"/>
    <x v="1"/>
    <x v="1"/>
    <s v="Replenish"/>
    <x v="2"/>
    <x v="1"/>
    <s v="PRE 2023"/>
    <m/>
    <n v="157"/>
    <n v="313721.69"/>
    <n v="330161.58"/>
    <n v="-16439.890000000014"/>
    <n v="-4.9793467792345836E-2"/>
    <n v="1998.2273248407644"/>
    <n v="1685417.51"/>
    <n v="1588857.27"/>
    <n v="96560.239999999991"/>
    <n v="6.0773388411408336E-2"/>
    <m/>
    <m/>
    <m/>
    <m/>
    <m/>
    <m/>
    <m/>
  </r>
  <r>
    <x v="2122"/>
    <s v="AL-J070501"/>
    <x v="1"/>
    <s v="J070501"/>
    <n v="0"/>
    <n v="70000"/>
    <n v="2.4900000000000002"/>
    <x v="1"/>
    <x v="1"/>
    <s v="Replenish"/>
    <x v="3"/>
    <x v="1"/>
    <d v="2025-05-01T00:00:00"/>
    <m/>
    <n v="11"/>
    <n v="1503.96"/>
    <n v="0"/>
    <n v="1503.96"/>
    <s v=""/>
    <n v="136.72363636363636"/>
    <n v="136120.82999999999"/>
    <n v="0"/>
    <n v="136120.82999999999"/>
    <s v=""/>
    <m/>
    <m/>
    <m/>
    <m/>
    <m/>
    <m/>
    <m/>
  </r>
  <r>
    <x v="2123"/>
    <s v="AL-L007255"/>
    <x v="9"/>
    <s v="L007255"/>
    <n v="0"/>
    <n v="7000"/>
    <n v="5.99"/>
    <x v="1"/>
    <x v="1"/>
    <s v="Replenish"/>
    <x v="2"/>
    <x v="1"/>
    <d v="2023-12-01T00:00:00"/>
    <m/>
    <n v="31"/>
    <n v="16065.18"/>
    <n v="20258.18"/>
    <n v="-4193"/>
    <n v="-0.20697811945594324"/>
    <n v="518.23161290322582"/>
    <n v="235826.3"/>
    <n v="102075.59"/>
    <n v="133750.71"/>
    <n v="1.3103104277917961"/>
    <m/>
    <m/>
    <m/>
    <m/>
    <m/>
    <m/>
    <m/>
  </r>
  <r>
    <x v="2124"/>
    <s v="AL-J007256"/>
    <x v="1"/>
    <s v="J007256"/>
    <n v="0"/>
    <n v="7000"/>
    <n v="11.99"/>
    <x v="1"/>
    <x v="1"/>
    <s v="Replenish"/>
    <x v="2"/>
    <x v="1"/>
    <s v="PRE 2023"/>
    <m/>
    <n v="153"/>
    <n v="169265.14"/>
    <n v="203512.82"/>
    <n v="-34247.679999999993"/>
    <n v="-0.16828266641875433"/>
    <n v="1106.3081045751635"/>
    <n v="801430.84"/>
    <n v="894750.85"/>
    <n v="-93320.010000000009"/>
    <n v="-0.10429720184116065"/>
    <m/>
    <m/>
    <m/>
    <m/>
    <m/>
    <m/>
    <m/>
  </r>
  <r>
    <x v="2125"/>
    <s v="AL-J070500"/>
    <x v="1"/>
    <s v="J070500"/>
    <n v="0"/>
    <n v="70000"/>
    <n v="2.4900000000000002"/>
    <x v="1"/>
    <x v="1"/>
    <s v="NoReplen"/>
    <x v="3"/>
    <x v="1"/>
    <d v="2025-05-01T00:00:00"/>
    <m/>
    <n v="6"/>
    <n v="642.41999999999996"/>
    <n v="0"/>
    <n v="642.41999999999996"/>
    <s v=""/>
    <n v="107.07"/>
    <n v="26299.38"/>
    <n v="0"/>
    <n v="26299.38"/>
    <s v=""/>
    <m/>
    <m/>
    <m/>
    <m/>
    <m/>
    <m/>
    <m/>
  </r>
  <r>
    <x v="2126"/>
    <s v="AL-J007621"/>
    <x v="1"/>
    <s v="J007621"/>
    <n v="0"/>
    <n v="7000"/>
    <n v="19.989999999999998"/>
    <x v="1"/>
    <x v="1"/>
    <s v="Replenish"/>
    <x v="2"/>
    <x v="1"/>
    <s v="PRE 2023"/>
    <m/>
    <n v="146"/>
    <n v="227106.39"/>
    <n v="270324.77"/>
    <n v="-43218.380000000005"/>
    <n v="-0.15987576721141761"/>
    <n v="1555.5232191780824"/>
    <n v="691693.98"/>
    <n v="851114.23"/>
    <n v="-159420.25"/>
    <n v="-0.18730770134109964"/>
    <m/>
    <m/>
    <m/>
    <m/>
    <m/>
    <m/>
    <m/>
  </r>
  <r>
    <x v="2127"/>
    <s v="AL-J007564"/>
    <x v="1"/>
    <s v="J007564"/>
    <n v="0"/>
    <n v="7000"/>
    <n v="19.989999999999998"/>
    <x v="1"/>
    <x v="1"/>
    <s v="Replenish"/>
    <x v="2"/>
    <x v="1"/>
    <s v="PRE 2023"/>
    <m/>
    <n v="133"/>
    <n v="199580.16"/>
    <n v="226226.83"/>
    <n v="-26646.669999999984"/>
    <n v="-0.11778739948749661"/>
    <n v="1500.6027067669172"/>
    <n v="537551.09"/>
    <n v="708005.82"/>
    <n v="-170454.72999999998"/>
    <n v="-0.24075328928793271"/>
    <m/>
    <m/>
    <m/>
    <m/>
    <m/>
    <m/>
    <m/>
  </r>
  <r>
    <x v="2128"/>
    <s v="AL-J007334"/>
    <x v="1"/>
    <s v="J007334"/>
    <n v="0"/>
    <n v="7000"/>
    <n v="29.99"/>
    <x v="1"/>
    <x v="1"/>
    <s v="Replenish"/>
    <x v="2"/>
    <x v="1"/>
    <s v="PRE 2023"/>
    <m/>
    <n v="157"/>
    <n v="709773.33"/>
    <n v="724208.93"/>
    <n v="-14435.600000000093"/>
    <n v="-1.9932921843424545E-2"/>
    <n v="4520.8492356687893"/>
    <n v="2823588.49"/>
    <n v="2663757.96"/>
    <n v="159830.53000000026"/>
    <n v="6.0001896718874681E-2"/>
    <m/>
    <m/>
    <m/>
    <m/>
    <m/>
    <m/>
    <m/>
  </r>
  <r>
    <x v="2129"/>
    <s v="AL-J007977"/>
    <x v="1"/>
    <s v="J007977"/>
    <n v="0"/>
    <n v="7000"/>
    <n v="21.99"/>
    <x v="1"/>
    <x v="1"/>
    <s v="Replenish"/>
    <x v="2"/>
    <x v="1"/>
    <d v="2023-05-01T00:00:00"/>
    <m/>
    <n v="144"/>
    <n v="187112.91"/>
    <n v="263967.96000000002"/>
    <n v="-76855.050000000017"/>
    <n v="-0.2911529490169944"/>
    <n v="1299.3952083333334"/>
    <n v="353929.05"/>
    <n v="578315.01"/>
    <n v="-224385.96000000002"/>
    <n v="-0.38799954370888634"/>
    <m/>
    <m/>
    <m/>
    <m/>
    <m/>
    <m/>
    <m/>
  </r>
  <r>
    <x v="2130"/>
    <s v="AL-J070503"/>
    <x v="1"/>
    <s v="J070503"/>
    <n v="0"/>
    <n v="70000"/>
    <n v="2.4900000000000002"/>
    <x v="1"/>
    <x v="1"/>
    <s v="NoReplen"/>
    <x v="3"/>
    <x v="1"/>
    <d v="2025-06-01T00:00:00"/>
    <m/>
    <n v="5"/>
    <n v="328.68"/>
    <n v="0"/>
    <n v="328.68"/>
    <s v=""/>
    <n v="65.736000000000004"/>
    <n v="7350.48"/>
    <n v="0"/>
    <n v="7350.48"/>
    <s v=""/>
    <m/>
    <m/>
    <m/>
    <m/>
    <m/>
    <m/>
    <m/>
  </r>
  <r>
    <x v="2131"/>
    <s v="AL-J070379"/>
    <x v="1"/>
    <s v="J070379"/>
    <n v="0"/>
    <n v="70000"/>
    <n v="11.99"/>
    <x v="1"/>
    <x v="1"/>
    <s v="Replenish"/>
    <x v="2"/>
    <x v="1"/>
    <d v="2025-05-01T00:00:00"/>
    <m/>
    <n v="37"/>
    <n v="18212.810000000001"/>
    <n v="11.99"/>
    <n v="18200.82"/>
    <n v="1518"/>
    <n v="492.23810810810812"/>
    <n v="29951.02"/>
    <n v="935.22"/>
    <n v="29015.8"/>
    <n v="31.025641025641022"/>
    <m/>
    <m/>
    <m/>
    <m/>
    <m/>
    <m/>
    <m/>
  </r>
  <r>
    <x v="2132"/>
    <s v="AL-J070497"/>
    <x v="1"/>
    <s v="J070497"/>
    <n v="0"/>
    <n v="70000"/>
    <n v="11.99"/>
    <x v="1"/>
    <x v="1"/>
    <s v="Replenish"/>
    <x v="2"/>
    <x v="1"/>
    <d v="2025-04-07T00:00:00"/>
    <m/>
    <n v="56"/>
    <n v="6078.93"/>
    <n v="0"/>
    <n v="6078.93"/>
    <s v=""/>
    <n v="108.55232142857143"/>
    <n v="1270.94"/>
    <n v="0"/>
    <n v="1270.94"/>
    <s v=""/>
    <m/>
    <m/>
    <m/>
    <m/>
    <m/>
    <m/>
    <m/>
  </r>
  <r>
    <x v="2133"/>
    <s v="AL-J070474"/>
    <x v="1"/>
    <s v="J070474"/>
    <n v="0"/>
    <n v="70000"/>
    <n v="29.99"/>
    <x v="1"/>
    <x v="1"/>
    <s v="Replenish"/>
    <x v="2"/>
    <x v="1"/>
    <d v="2025-05-01T00:00:00"/>
    <m/>
    <n v="120"/>
    <n v="320353.18"/>
    <n v="41896.03"/>
    <n v="278457.15000000002"/>
    <n v="6.64638511095204"/>
    <n v="2669.6098333333334"/>
    <n v="769663.36"/>
    <n v="94588.46"/>
    <n v="675074.9"/>
    <n v="7.1369689283449578"/>
    <m/>
    <m/>
    <m/>
    <m/>
    <m/>
    <m/>
    <m/>
  </r>
  <r>
    <x v="2134"/>
    <s v="AL-J070262"/>
    <x v="1"/>
    <s v="J070262"/>
    <n v="0"/>
    <n v="70000"/>
    <n v="19.989999999999998"/>
    <x v="1"/>
    <x v="1"/>
    <s v="Replenish"/>
    <x v="2"/>
    <x v="1"/>
    <d v="2024-07-01T00:00:00"/>
    <m/>
    <n v="113"/>
    <n v="68525.72"/>
    <n v="134612.66"/>
    <n v="-66086.94"/>
    <n v="-0.49094149094149098"/>
    <n v="606.4223008849558"/>
    <n v="176591.66"/>
    <n v="309785.03000000003"/>
    <n v="-133193.37000000002"/>
    <n v="-0.42995418468090607"/>
    <m/>
    <m/>
    <m/>
    <m/>
    <m/>
    <m/>
    <m/>
  </r>
  <r>
    <x v="2135"/>
    <s v="AL-J070695"/>
    <x v="1"/>
    <s v="J070695"/>
    <n v="0"/>
    <n v="70000"/>
    <n v="14.99"/>
    <x v="1"/>
    <x v="1"/>
    <s v="Replenish"/>
    <x v="2"/>
    <x v="1"/>
    <d v="2026-04-01T00:00:00"/>
    <m/>
    <n v="158"/>
    <n v="2458.36"/>
    <n v="0"/>
    <n v="2458.36"/>
    <s v=""/>
    <n v="15.559240506329115"/>
    <n v="359.76"/>
    <n v="0"/>
    <n v="359.76"/>
    <s v=""/>
    <m/>
    <m/>
    <m/>
    <m/>
    <m/>
    <m/>
    <m/>
  </r>
  <r>
    <x v="2136"/>
    <s v="AL-J070475"/>
    <x v="1"/>
    <s v="J070475"/>
    <n v="0"/>
    <n v="70000"/>
    <n v="19.989999999999998"/>
    <x v="1"/>
    <x v="1"/>
    <s v="Replenish"/>
    <x v="2"/>
    <x v="1"/>
    <d v="2025-05-01T00:00:00"/>
    <m/>
    <n v="120"/>
    <n v="274182.84000000003"/>
    <n v="30804.59"/>
    <n v="243378.25000000003"/>
    <n v="7.9007138221933815"/>
    <n v="2284.8570000000004"/>
    <n v="560639.54"/>
    <n v="91334.31"/>
    <n v="469305.23000000004"/>
    <n v="5.1383234843510621"/>
    <m/>
    <m/>
    <m/>
    <m/>
    <m/>
    <m/>
    <m/>
  </r>
  <r>
    <x v="2137"/>
    <s v="AL-J070498"/>
    <x v="1"/>
    <s v="J070498"/>
    <n v="0"/>
    <n v="70000"/>
    <n v="11.99"/>
    <x v="1"/>
    <x v="1"/>
    <s v="Replenish"/>
    <x v="2"/>
    <x v="1"/>
    <d v="2025-06-01T00:00:00"/>
    <m/>
    <n v="58"/>
    <n v="17548.400000000001"/>
    <n v="0"/>
    <n v="17548.400000000001"/>
    <s v=""/>
    <n v="302.55862068965519"/>
    <n v="17969.080000000002"/>
    <n v="0"/>
    <n v="17969.080000000002"/>
    <s v=""/>
    <m/>
    <m/>
    <m/>
    <m/>
    <m/>
    <m/>
    <m/>
  </r>
  <r>
    <x v="2138"/>
    <s v="AL-J070380"/>
    <x v="1"/>
    <s v="J070380"/>
    <n v="0"/>
    <n v="70000"/>
    <n v="11.99"/>
    <x v="1"/>
    <x v="1"/>
    <s v="Replenish"/>
    <x v="2"/>
    <x v="1"/>
    <d v="2025-05-01T00:00:00"/>
    <m/>
    <n v="63"/>
    <n v="11902.41"/>
    <n v="54.95"/>
    <n v="11847.46"/>
    <n v="215.60436760691536"/>
    <n v="188.92714285714285"/>
    <n v="32286.11"/>
    <n v="1252.8599999999999"/>
    <n v="31033.25"/>
    <n v="24.769926408377636"/>
    <m/>
    <m/>
    <m/>
    <m/>
    <m/>
    <m/>
    <m/>
  </r>
  <r>
    <x v="2139"/>
    <s v="AL-A007899"/>
    <x v="2"/>
    <s v="A007899"/>
    <s v="STRAIGHT"/>
    <n v="7000"/>
    <n v="79.989999999999995"/>
    <x v="11"/>
    <x v="5"/>
    <s v="NoReplen"/>
    <x v="4"/>
    <x v="4"/>
    <s v="PRE 2023"/>
    <m/>
    <n v="5"/>
    <n v="3199.6"/>
    <n v="13278.34"/>
    <n v="-10078.74"/>
    <n v="-0.75903614457831325"/>
    <n v="639.91999999999996"/>
    <n v="0"/>
    <n v="79.989999999999995"/>
    <n v="-79.989999999999995"/>
    <n v="-1"/>
    <m/>
    <m/>
    <m/>
    <m/>
    <m/>
    <m/>
    <m/>
  </r>
  <r>
    <x v="2140"/>
    <s v="AL-A010787"/>
    <x v="2"/>
    <s v="A010787"/>
    <s v="STRAIGHT"/>
    <n v="10000"/>
    <n v="69.989999999999995"/>
    <x v="3"/>
    <x v="5"/>
    <s v="Allocated1"/>
    <x v="1"/>
    <x v="1"/>
    <d v="2024-12-01T00:00:00"/>
    <m/>
    <n v="4"/>
    <n v="1609.77"/>
    <n v="6579.06"/>
    <n v="-4969.2900000000009"/>
    <n v="-0.75531914893617025"/>
    <n v="402.4425"/>
    <n v="0"/>
    <n v="12668.19"/>
    <n v="-12668.19"/>
    <n v="-1"/>
    <m/>
    <m/>
    <m/>
    <m/>
    <m/>
    <m/>
    <m/>
  </r>
  <r>
    <x v="2141"/>
    <s v="AL-A010968"/>
    <x v="2"/>
    <s v="A010968"/>
    <s v="STRAIGHT"/>
    <n v="10000"/>
    <n v="69.989999999999995"/>
    <x v="3"/>
    <x v="5"/>
    <s v="Allocated2"/>
    <x v="2"/>
    <x v="1"/>
    <d v="2025-10-06T00:00:00"/>
    <m/>
    <n v="4"/>
    <n v="5179.26"/>
    <n v="0"/>
    <n v="5179.26"/>
    <s v=""/>
    <n v="1294.8150000000001"/>
    <n v="3079.56"/>
    <n v="0"/>
    <n v="3079.56"/>
    <s v=""/>
    <m/>
    <m/>
    <m/>
    <m/>
    <m/>
    <m/>
    <m/>
  </r>
  <r>
    <x v="2142"/>
    <s v="AL-A010748"/>
    <x v="2"/>
    <s v="A010748"/>
    <s v="STRAIGHT"/>
    <n v="10000"/>
    <n v="69.989999999999995"/>
    <x v="11"/>
    <x v="5"/>
    <s v="Allocated1"/>
    <x v="2"/>
    <x v="1"/>
    <d v="2024-07-01T00:00:00"/>
    <m/>
    <n v="26"/>
    <n v="7429.02"/>
    <n v="21357.33"/>
    <n v="-13928.310000000001"/>
    <n v="-0.65215595769695933"/>
    <n v="285.73153846153849"/>
    <n v="2019.74"/>
    <n v="43674.54"/>
    <n v="-41654.800000000003"/>
    <n v="-0.95375475047934111"/>
    <m/>
    <m/>
    <m/>
    <m/>
    <m/>
    <m/>
    <m/>
  </r>
  <r>
    <x v="2143"/>
    <s v="AL-A001839"/>
    <x v="2"/>
    <s v="A001839"/>
    <s v="STRAIGHT"/>
    <n v="1000"/>
    <n v="36.99"/>
    <x v="3"/>
    <x v="4"/>
    <s v="Replenish"/>
    <x v="2"/>
    <x v="1"/>
    <s v="PRE 2023"/>
    <m/>
    <n v="87"/>
    <n v="36823.72"/>
    <n v="55064.71"/>
    <n v="-18240.989999999998"/>
    <n v="-0.33126461575844124"/>
    <n v="423.26114942528739"/>
    <n v="30154.59"/>
    <n v="36605.910000000003"/>
    <n v="-6451.3200000000033"/>
    <n v="-0.17623711580998813"/>
    <m/>
    <m/>
    <m/>
    <m/>
    <m/>
    <m/>
    <m/>
  </r>
  <r>
    <x v="2144"/>
    <s v="AL-A009348"/>
    <x v="2"/>
    <s v="A009348"/>
    <s v="STRAIGHT"/>
    <n v="9000"/>
    <n v="124.99"/>
    <x v="3"/>
    <x v="5"/>
    <s v="Allocated2"/>
    <x v="2"/>
    <x v="1"/>
    <d v="2025-12-01T00:00:00"/>
    <m/>
    <n v="17"/>
    <n v="13373.93"/>
    <n v="0"/>
    <n v="13373.93"/>
    <s v=""/>
    <n v="786.7017647058824"/>
    <n v="13123.95"/>
    <n v="0"/>
    <n v="13123.95"/>
    <s v=""/>
    <m/>
    <m/>
    <m/>
    <m/>
    <m/>
    <m/>
    <m/>
  </r>
  <r>
    <x v="2145"/>
    <s v="AL-A009218"/>
    <x v="2"/>
    <s v="A009218"/>
    <s v="STRAIGHT"/>
    <n v="9000"/>
    <n v="79.989999999999995"/>
    <x v="3"/>
    <x v="5"/>
    <s v="Allocated1"/>
    <x v="2"/>
    <x v="1"/>
    <s v="PRE 2023"/>
    <m/>
    <n v="15"/>
    <n v="10798.65"/>
    <n v="19757.53"/>
    <n v="-8958.8799999999992"/>
    <n v="-0.45344129554655865"/>
    <n v="719.91"/>
    <n v="4319.46"/>
    <n v="25036.87"/>
    <n v="-20717.41"/>
    <n v="-0.82747603833865813"/>
    <m/>
    <m/>
    <m/>
    <m/>
    <m/>
    <m/>
    <m/>
  </r>
  <r>
    <x v="2146"/>
    <s v="AL-A010638"/>
    <x v="2"/>
    <s v="A010638"/>
    <s v="STRAIGHT"/>
    <n v="10000"/>
    <n v="69.989999999999995"/>
    <x v="3"/>
    <x v="5"/>
    <s v="Allocated1"/>
    <x v="2"/>
    <x v="1"/>
    <d v="2023-10-01T00:00:00"/>
    <m/>
    <n v="5"/>
    <n v="559.91999999999996"/>
    <n v="2659.62"/>
    <n v="-2099.6999999999998"/>
    <n v="-0.78947368421052633"/>
    <n v="111.98399999999999"/>
    <n v="0"/>
    <n v="5739.18"/>
    <n v="-5739.18"/>
    <n v="-1"/>
    <m/>
    <m/>
    <m/>
    <m/>
    <m/>
    <m/>
    <m/>
  </r>
  <r>
    <x v="2147"/>
    <s v="AL-A010786"/>
    <x v="2"/>
    <s v="A010786"/>
    <s v="STRAIGHT"/>
    <n v="10000"/>
    <n v="69.989999999999995"/>
    <x v="3"/>
    <x v="5"/>
    <s v="Barrel"/>
    <x v="1"/>
    <x v="1"/>
    <d v="2024-12-01T00:00:00"/>
    <m/>
    <n v="3"/>
    <n v="1609.77"/>
    <n v="6999"/>
    <n v="-5389.23"/>
    <n v="-0.77"/>
    <n v="536.59"/>
    <n v="139.97999999999999"/>
    <n v="1119.8399999999999"/>
    <n v="-979.8599999999999"/>
    <n v="-0.875"/>
    <m/>
    <m/>
    <m/>
    <m/>
    <m/>
    <m/>
    <m/>
  </r>
  <r>
    <x v="2148"/>
    <s v="AL-A010639"/>
    <x v="2"/>
    <s v="A010639"/>
    <s v="STRAIGHT"/>
    <n v="10000"/>
    <n v="69.989999999999995"/>
    <x v="3"/>
    <x v="5"/>
    <s v="Allocated1"/>
    <x v="2"/>
    <x v="1"/>
    <d v="2023-10-01T00:00:00"/>
    <m/>
    <n v="18"/>
    <n v="6439.08"/>
    <n v="13088.13"/>
    <n v="-6649.0499999999993"/>
    <n v="-0.50802139037433158"/>
    <n v="357.72666666666669"/>
    <n v="-69.989999999999995"/>
    <n v="2029.71"/>
    <n v="-2099.6999999999998"/>
    <n v="-1.0344827586206897"/>
    <m/>
    <m/>
    <m/>
    <m/>
    <m/>
    <m/>
    <m/>
  </r>
  <r>
    <x v="2149"/>
    <s v="AL-A009869"/>
    <x v="2"/>
    <s v="A009869"/>
    <s v="STRAIGHT"/>
    <n v="9000"/>
    <n v="41.99"/>
    <x v="11"/>
    <x v="5"/>
    <s v="SpecOrder"/>
    <x v="3"/>
    <x v="1"/>
    <s v="PRE 2023"/>
    <m/>
    <s v=""/>
    <n v="125.97"/>
    <n v="279.95999999999998"/>
    <n v="-153.98999999999998"/>
    <n v="-0.5500428632661809"/>
    <s v=""/>
    <n v="0"/>
    <n v="69.989999999999995"/>
    <n v="-69.989999999999995"/>
    <n v="-1"/>
    <m/>
    <m/>
    <m/>
    <m/>
    <m/>
    <m/>
    <m/>
  </r>
  <r>
    <x v="2150"/>
    <s v="AL-A010387"/>
    <x v="2"/>
    <s v="A010387"/>
    <s v="STRAIGHT"/>
    <n v="10000"/>
    <n v="47.99"/>
    <x v="3"/>
    <x v="5"/>
    <s v="NoReplen"/>
    <x v="3"/>
    <x v="2"/>
    <s v="PRE 2023"/>
    <m/>
    <n v="2"/>
    <n v="1391.71"/>
    <n v="2479.69"/>
    <n v="-1087.98"/>
    <n v="-0.43875645746040837"/>
    <n v="695.85500000000002"/>
    <n v="287.94"/>
    <n v="1039.8699999999999"/>
    <n v="-751.92999999999984"/>
    <n v="-0.723100002884976"/>
    <m/>
    <m/>
    <m/>
    <m/>
    <m/>
    <m/>
    <m/>
  </r>
  <r>
    <x v="2151"/>
    <s v="AL-A009340"/>
    <x v="2"/>
    <s v="A009340"/>
    <s v="STRAIGHT"/>
    <n v="9000"/>
    <n v="149.99"/>
    <x v="3"/>
    <x v="3"/>
    <s v="Allocated1"/>
    <x v="3"/>
    <x v="1"/>
    <s v="PRE 2023"/>
    <m/>
    <n v="0"/>
    <n v="94493.7"/>
    <n v="86244.25"/>
    <n v="8249.4499999999971"/>
    <n v="9.565217391304337E-2"/>
    <s v=""/>
    <n v="49196.72"/>
    <n v="54746.35"/>
    <n v="-5549.6299999999974"/>
    <n v="-0.10136986301369855"/>
    <m/>
    <m/>
    <m/>
    <m/>
    <m/>
    <m/>
    <m/>
  </r>
  <r>
    <x v="2152"/>
    <s v="AL-A009220"/>
    <x v="2"/>
    <s v="A009220"/>
    <s v="STRAIGHT"/>
    <n v="9000"/>
    <n v="79.989999999999995"/>
    <x v="11"/>
    <x v="5"/>
    <s v="Allocated1"/>
    <x v="2"/>
    <x v="1"/>
    <s v="PRE 2023"/>
    <m/>
    <n v="29"/>
    <n v="12558.43"/>
    <n v="9278.84"/>
    <n v="3279.59"/>
    <n v="0.35344827586206895"/>
    <n v="433.04931034482757"/>
    <n v="3839.52"/>
    <n v="24876.89"/>
    <n v="-21037.37"/>
    <n v="-0.84565916398713825"/>
    <m/>
    <m/>
    <m/>
    <m/>
    <m/>
    <m/>
    <m/>
  </r>
  <r>
    <x v="2153"/>
    <s v="AL-A010993"/>
    <x v="2"/>
    <s v="A010993"/>
    <s v="STRAIGHT"/>
    <n v="10000"/>
    <n v="174.99"/>
    <x v="3"/>
    <x v="3"/>
    <s v="Allocated1"/>
    <x v="2"/>
    <x v="1"/>
    <d v="2025-11-12T00:00:00"/>
    <m/>
    <n v="1"/>
    <n v="8049.54"/>
    <n v="0"/>
    <n v="8049.54"/>
    <s v=""/>
    <n v="8049.54"/>
    <n v="2099.88"/>
    <n v="0"/>
    <n v="2099.88"/>
    <s v=""/>
    <m/>
    <m/>
    <m/>
    <m/>
    <m/>
    <m/>
    <m/>
  </r>
  <r>
    <x v="2154"/>
    <s v="AL-A001837"/>
    <x v="2"/>
    <s v="A001837"/>
    <s v="STRAIGHT"/>
    <n v="1000"/>
    <n v="36.99"/>
    <x v="11"/>
    <x v="4"/>
    <s v="Replenish"/>
    <x v="2"/>
    <x v="1"/>
    <s v="PRE 2023"/>
    <m/>
    <n v="72"/>
    <n v="36881.800000000003"/>
    <n v="46109.49"/>
    <n v="-9227.6899999999951"/>
    <n v="-0.20012561405472051"/>
    <n v="512.24722222222226"/>
    <n v="24761.200000000001"/>
    <n v="28084.44"/>
    <n v="-3323.239999999998"/>
    <n v="-0.11833029250360694"/>
    <m/>
    <m/>
    <m/>
    <m/>
    <m/>
    <m/>
    <m/>
  </r>
  <r>
    <x v="2155"/>
    <s v="AL-A010483"/>
    <x v="2"/>
    <s v="A010483"/>
    <s v="SINGLE MALT"/>
    <n v="10000"/>
    <n v="474.99"/>
    <x v="4"/>
    <x v="3"/>
    <s v="Allocated2"/>
    <x v="1"/>
    <x v="1"/>
    <d v="2023-04-01T00:00:00"/>
    <m/>
    <n v="2"/>
    <n v="474.99"/>
    <n v="949.98"/>
    <n v="-474.99"/>
    <n v="-0.5"/>
    <n v="237.495"/>
    <s v=""/>
    <s v=""/>
    <s v=""/>
    <s v=""/>
    <m/>
    <m/>
    <m/>
    <m/>
    <m/>
    <m/>
    <m/>
  </r>
  <r>
    <x v="2156"/>
    <s v="AL-A007442"/>
    <x v="2"/>
    <s v="A007442"/>
    <s v="SINGLE MALT"/>
    <n v="7000"/>
    <n v="109.99"/>
    <x v="4"/>
    <x v="3"/>
    <s v="Replenish"/>
    <x v="2"/>
    <x v="1"/>
    <s v="PRE 2023"/>
    <m/>
    <n v="29"/>
    <n v="11618.9"/>
    <n v="14573.62"/>
    <n v="-2954.7200000000012"/>
    <n v="-0.20274441079155359"/>
    <n v="400.65172413793101"/>
    <n v="9789.07"/>
    <n v="12028.87"/>
    <n v="-2239.8000000000011"/>
    <n v="-0.18620202895201299"/>
    <m/>
    <m/>
    <m/>
    <m/>
    <m/>
    <m/>
    <m/>
  </r>
  <r>
    <x v="2157"/>
    <s v="AL-A009276"/>
    <x v="2"/>
    <s v="A009276"/>
    <s v="SINGLE MALT"/>
    <n v="9000"/>
    <n v="62.99"/>
    <x v="4"/>
    <x v="5"/>
    <s v="NoReplen"/>
    <x v="3"/>
    <x v="2"/>
    <s v="PRE 2023"/>
    <m/>
    <s v=""/>
    <n v="251.96"/>
    <n v="881.87"/>
    <n v="-629.91"/>
    <n v="-0.71428895415424043"/>
    <s v=""/>
    <n v="0"/>
    <n v="314.95"/>
    <n v="-314.95"/>
    <n v="-1"/>
    <m/>
    <m/>
    <m/>
    <m/>
    <m/>
    <m/>
    <m/>
  </r>
  <r>
    <x v="2158"/>
    <s v="AL-A009055"/>
    <x v="2"/>
    <s v="A009055"/>
    <s v="SINGLE MALT"/>
    <n v="9000"/>
    <n v="239.99"/>
    <x v="4"/>
    <x v="3"/>
    <s v="NoReplen"/>
    <x v="3"/>
    <x v="2"/>
    <s v="PRE 2023"/>
    <m/>
    <n v="1"/>
    <n v="1439.94"/>
    <n v="0"/>
    <n v="1439.94"/>
    <s v=""/>
    <n v="1439.94"/>
    <s v=""/>
    <s v=""/>
    <s v=""/>
    <s v=""/>
    <m/>
    <m/>
    <m/>
    <m/>
    <m/>
    <m/>
    <m/>
  </r>
  <r>
    <x v="2159"/>
    <s v="AL-A000914"/>
    <x v="2"/>
    <s v="A000914"/>
    <s v="SINGLE MALT"/>
    <n v="1000"/>
    <n v="182.99"/>
    <x v="4"/>
    <x v="3"/>
    <s v="Replenish"/>
    <x v="2"/>
    <x v="1"/>
    <s v="PRE 2023"/>
    <m/>
    <n v="33"/>
    <n v="10796.41"/>
    <n v="8417.5400000000009"/>
    <n v="2378.869999999999"/>
    <n v="0.28260869565217384"/>
    <n v="327.16393939393942"/>
    <n v="4940.7299999999996"/>
    <n v="5489.7"/>
    <n v="-548.97000000000025"/>
    <n v="-0.10000000000000009"/>
    <m/>
    <m/>
    <m/>
    <m/>
    <m/>
    <m/>
    <m/>
  </r>
  <r>
    <x v="2160"/>
    <s v="AL-A000434"/>
    <x v="2"/>
    <s v="A000434"/>
    <s v="SINGLE MALT"/>
    <n v="1000"/>
    <n v="59.99"/>
    <x v="4"/>
    <x v="5"/>
    <s v="Replenish"/>
    <x v="2"/>
    <x v="1"/>
    <s v="PRE 2023"/>
    <m/>
    <n v="109"/>
    <n v="63193.79"/>
    <n v="0"/>
    <n v="63193.79"/>
    <s v=""/>
    <n v="579.75954128440367"/>
    <n v="16971.990000000002"/>
    <n v="0"/>
    <n v="16971.990000000002"/>
    <s v=""/>
    <m/>
    <m/>
    <m/>
    <m/>
    <m/>
    <m/>
    <m/>
  </r>
  <r>
    <x v="2161"/>
    <s v="AL-A005855"/>
    <x v="2"/>
    <s v="A005855"/>
    <s v="STRAIGHT"/>
    <n v="5000"/>
    <n v="129.99"/>
    <x v="4"/>
    <x v="3"/>
    <s v="Replenish"/>
    <x v="3"/>
    <x v="1"/>
    <d v="2024-02-01T00:00:00"/>
    <m/>
    <n v="10"/>
    <n v="1559.88"/>
    <n v="2599.8000000000002"/>
    <n v="-1039.92"/>
    <n v="-0.4"/>
    <n v="155.988"/>
    <n v="1689.87"/>
    <n v="909.93"/>
    <n v="779.93999999999994"/>
    <n v="0.85714285714285721"/>
    <m/>
    <m/>
    <m/>
    <m/>
    <m/>
    <m/>
    <m/>
  </r>
  <r>
    <x v="2162"/>
    <s v="AL-A009896"/>
    <x v="2"/>
    <s v="A009896"/>
    <s v="SINGLE MALT"/>
    <n v="9000"/>
    <n v="349.99"/>
    <x v="4"/>
    <x v="3"/>
    <s v="Allocated2"/>
    <x v="3"/>
    <x v="1"/>
    <s v="PRE 2023"/>
    <m/>
    <n v="7"/>
    <n v="349.99"/>
    <n v="699.98"/>
    <n v="-349.99"/>
    <n v="-0.5"/>
    <n v="49.998571428571431"/>
    <n v="0"/>
    <n v="349.99"/>
    <n v="-349.99"/>
    <n v="-1"/>
    <m/>
    <m/>
    <m/>
    <m/>
    <m/>
    <m/>
    <m/>
  </r>
  <r>
    <x v="2163"/>
    <s v="AL-A009895"/>
    <x v="2"/>
    <s v="A009895"/>
    <s v="SINGLE MALT"/>
    <n v="10000"/>
    <n v="209.99"/>
    <x v="4"/>
    <x v="3"/>
    <s v="NoReplen"/>
    <x v="3"/>
    <x v="2"/>
    <s v="PRE 2023"/>
    <m/>
    <n v="2"/>
    <n v="1679.92"/>
    <n v="699.98"/>
    <n v="979.94"/>
    <n v="1.3999542844081261"/>
    <n v="839.96"/>
    <n v="839.96"/>
    <n v="699.98"/>
    <n v="139.98000000000002"/>
    <n v="0.19997714220406304"/>
    <m/>
    <m/>
    <m/>
    <m/>
    <m/>
    <m/>
    <m/>
  </r>
  <r>
    <x v="2164"/>
    <s v="AL-A007832"/>
    <x v="2"/>
    <s v="A007832"/>
    <s v="STRAIGHT"/>
    <n v="7000"/>
    <n v="35.99"/>
    <x v="8"/>
    <x v="5"/>
    <s v="NoReplen"/>
    <x v="2"/>
    <x v="2"/>
    <s v="PRE 2023"/>
    <m/>
    <n v="10"/>
    <n v="33280.980000000003"/>
    <n v="39073.08"/>
    <n v="-5792.0999999999985"/>
    <n v="-0.14823761013976877"/>
    <n v="3328.0980000000004"/>
    <n v="4515.1099999999997"/>
    <n v="7990.64"/>
    <n v="-3475.5300000000007"/>
    <n v="-0.43495014166574897"/>
    <m/>
    <m/>
    <m/>
    <m/>
    <m/>
    <m/>
    <m/>
  </r>
  <r>
    <x v="2165"/>
    <s v="AL-A007900"/>
    <x v="2"/>
    <s v="A007900"/>
    <s v="STRAIGHT"/>
    <n v="7000"/>
    <n v="35.99"/>
    <x v="8"/>
    <x v="4"/>
    <s v="NoReplen"/>
    <x v="4"/>
    <x v="2"/>
    <s v="PRE 2023"/>
    <m/>
    <s v=""/>
    <n v="35.99"/>
    <n v="719.88"/>
    <n v="-683.89"/>
    <n v="-0.95000555648163587"/>
    <s v=""/>
    <n v="215.94"/>
    <n v="-179.97"/>
    <n v="395.90999999999997"/>
    <n v="-2.19986664444074"/>
    <m/>
    <m/>
    <m/>
    <m/>
    <m/>
    <m/>
    <m/>
  </r>
  <r>
    <x v="2166"/>
    <s v="AL-E004652"/>
    <x v="4"/>
    <s v="E004652"/>
    <n v="0"/>
    <n v="4000"/>
    <n v="11.99"/>
    <x v="7"/>
    <x v="7"/>
    <s v="SpecOrder"/>
    <x v="3"/>
    <x v="2"/>
    <s v="PRE 2023"/>
    <m/>
    <n v="1"/>
    <n v="35.97"/>
    <n v="0"/>
    <n v="35.97"/>
    <s v=""/>
    <n v="35.97"/>
    <s v=""/>
    <s v=""/>
    <s v=""/>
    <s v=""/>
    <m/>
    <m/>
    <m/>
    <m/>
    <m/>
    <m/>
    <m/>
  </r>
  <r>
    <x v="2167"/>
    <s v="AL-E004146"/>
    <x v="4"/>
    <s v="E004146"/>
    <n v="0"/>
    <n v="4000"/>
    <n v="7.79"/>
    <x v="7"/>
    <x v="7"/>
    <s v="NoReplen"/>
    <x v="3"/>
    <x v="2"/>
    <s v="PRE 2023"/>
    <m/>
    <n v="2"/>
    <n v="7.79"/>
    <n v="15.58"/>
    <n v="-7.79"/>
    <n v="-0.5"/>
    <n v="3.895"/>
    <s v=""/>
    <s v=""/>
    <s v=""/>
    <s v=""/>
    <m/>
    <m/>
    <m/>
    <m/>
    <m/>
    <m/>
    <m/>
  </r>
  <r>
    <x v="2168"/>
    <s v="AL-E004200"/>
    <x v="4"/>
    <s v="E004200"/>
    <n v="0"/>
    <n v="4000"/>
    <n v="7.19"/>
    <x v="7"/>
    <x v="7"/>
    <s v="NoReplen"/>
    <x v="3"/>
    <x v="2"/>
    <s v="PRE 2023"/>
    <m/>
    <s v=""/>
    <n v="86.28"/>
    <n v="21.57"/>
    <n v="64.710000000000008"/>
    <n v="3"/>
    <s v=""/>
    <n v="28.76"/>
    <n v="0"/>
    <n v="28.76"/>
    <s v=""/>
    <m/>
    <m/>
    <m/>
    <m/>
    <m/>
    <m/>
    <m/>
  </r>
  <r>
    <x v="2169"/>
    <s v="AL-A004606"/>
    <x v="2"/>
    <s v="A004606"/>
    <n v="0"/>
    <n v="4000"/>
    <n v="9.59"/>
    <x v="7"/>
    <x v="6"/>
    <s v="SpecOrder"/>
    <x v="3"/>
    <x v="2"/>
    <s v="PRE 2023"/>
    <m/>
    <n v="0"/>
    <n v="115.12"/>
    <n v="111.93"/>
    <n v="3.1899999999999977"/>
    <n v="2.8499955329223559E-2"/>
    <s v=""/>
    <n v="0"/>
    <n v="63.96"/>
    <n v="-63.96"/>
    <n v="-1"/>
    <m/>
    <m/>
    <m/>
    <m/>
    <m/>
    <m/>
    <m/>
  </r>
  <r>
    <x v="2170"/>
    <s v="AL-A005847"/>
    <x v="2"/>
    <s v="A005847"/>
    <n v="0"/>
    <n v="5000"/>
    <n v="26.09"/>
    <x v="3"/>
    <x v="2"/>
    <s v="Delisted"/>
    <x v="3"/>
    <x v="2"/>
    <s v="PRE 2023"/>
    <m/>
    <n v="1"/>
    <n v="129.75"/>
    <n v="25.95"/>
    <n v="103.8"/>
    <n v="4"/>
    <n v="129.75"/>
    <n v="103.8"/>
    <n v="0"/>
    <n v="103.8"/>
    <s v=""/>
    <m/>
    <m/>
    <m/>
    <m/>
    <m/>
    <m/>
    <m/>
  </r>
  <r>
    <x v="2171"/>
    <s v="AL-A070382"/>
    <x v="2"/>
    <s v="A070382"/>
    <s v="STRAIGHT"/>
    <n v="70000"/>
    <n v="34.99"/>
    <x v="3"/>
    <x v="4"/>
    <s v="Replenish"/>
    <x v="2"/>
    <x v="1"/>
    <d v="2024-12-01T00:00:00"/>
    <m/>
    <n v="51"/>
    <n v="16401.939999999999"/>
    <n v="5751.35"/>
    <n v="10650.589999999998"/>
    <n v="1.8518417415041681"/>
    <n v="321.60666666666663"/>
    <n v="7510.74"/>
    <n v="3363.02"/>
    <n v="4147.7199999999993"/>
    <n v="1.23333194569167"/>
    <m/>
    <m/>
    <m/>
    <m/>
    <m/>
    <m/>
    <m/>
  </r>
  <r>
    <x v="2172"/>
    <s v="AL-A010830"/>
    <x v="2"/>
    <s v="A010830"/>
    <s v="STRAIGHT"/>
    <n v="10000"/>
    <n v="89.99"/>
    <x v="3"/>
    <x v="5"/>
    <s v="SpecOrder"/>
    <x v="1"/>
    <x v="1"/>
    <d v="2025-01-01T00:00:00"/>
    <m/>
    <n v="0"/>
    <n v="1979.78"/>
    <n v="12958.56"/>
    <n v="-10978.779999999999"/>
    <n v="-0.84722222222222221"/>
    <s v=""/>
    <s v=""/>
    <s v=""/>
    <s v=""/>
    <s v=""/>
    <m/>
    <m/>
    <m/>
    <m/>
    <m/>
    <m/>
    <m/>
  </r>
  <r>
    <x v="2173"/>
    <s v="AL-A007443"/>
    <x v="2"/>
    <s v="A007443"/>
    <s v="STRAIGHT"/>
    <n v="7000"/>
    <n v="29.99"/>
    <x v="11"/>
    <x v="2"/>
    <s v="Replenish"/>
    <x v="2"/>
    <x v="1"/>
    <s v="PRE 2023"/>
    <m/>
    <n v="42"/>
    <n v="34162.67"/>
    <n v="48630.54"/>
    <n v="-14467.870000000003"/>
    <n v="-0.29750584714872597"/>
    <n v="813.39690476190469"/>
    <n v="16416.48"/>
    <n v="21591.360000000001"/>
    <n v="-5174.880000000001"/>
    <n v="-0.2396736472366725"/>
    <m/>
    <m/>
    <m/>
    <m/>
    <m/>
    <m/>
    <m/>
  </r>
  <r>
    <x v="2174"/>
    <s v="AL-A070552"/>
    <x v="2"/>
    <s v="A070552"/>
    <n v="0"/>
    <n v="70000"/>
    <n v="14.99"/>
    <x v="1"/>
    <x v="10"/>
    <s v="NoReplen"/>
    <x v="4"/>
    <x v="1"/>
    <d v="2025-07-15T00:00:00"/>
    <m/>
    <n v="0"/>
    <n v="2618.8000000000002"/>
    <n v="0"/>
    <n v="2618.8000000000002"/>
    <s v=""/>
    <s v=""/>
    <n v="2998.8"/>
    <n v="0"/>
    <n v="2998.8"/>
    <s v=""/>
    <m/>
    <m/>
    <m/>
    <m/>
    <m/>
    <m/>
    <m/>
  </r>
  <r>
    <x v="2175"/>
    <s v="AL-A007859"/>
    <x v="2"/>
    <s v="A007859"/>
    <s v="FLAVORED"/>
    <n v="7000"/>
    <n v="14.99"/>
    <x v="1"/>
    <x v="10"/>
    <s v="NoReplen"/>
    <x v="2"/>
    <x v="2"/>
    <s v="PRE 2023"/>
    <m/>
    <n v="1"/>
    <n v="179.88"/>
    <n v="119.92"/>
    <n v="59.959999999999994"/>
    <n v="0.5"/>
    <n v="179.88"/>
    <n v="29.98"/>
    <n v="44.97"/>
    <n v="-14.989999999999998"/>
    <n v="-0.33333333333333326"/>
    <m/>
    <m/>
    <m/>
    <m/>
    <m/>
    <m/>
    <m/>
  </r>
  <r>
    <x v="2176"/>
    <s v="AL-A003786"/>
    <x v="2"/>
    <s v="A003786"/>
    <n v="0"/>
    <n v="3000"/>
    <n v="9.7899999999999991"/>
    <x v="16"/>
    <x v="14"/>
    <s v="Delisted"/>
    <x v="2"/>
    <x v="2"/>
    <s v="PRE 2023"/>
    <m/>
    <n v="17"/>
    <n v="1488.08"/>
    <n v="1742.62"/>
    <n v="-254.53999999999996"/>
    <n v="-0.1460674157303371"/>
    <n v="87.534117647058821"/>
    <s v=""/>
    <s v=""/>
    <s v=""/>
    <s v=""/>
    <m/>
    <m/>
    <m/>
    <m/>
    <m/>
    <m/>
    <m/>
  </r>
  <r>
    <x v="2177"/>
    <s v="AL-A003788"/>
    <x v="2"/>
    <s v="A003788"/>
    <n v="0"/>
    <n v="3000"/>
    <n v="9.7899999999999991"/>
    <x v="16"/>
    <x v="14"/>
    <s v="Delisted"/>
    <x v="2"/>
    <x v="2"/>
    <s v="PRE 2023"/>
    <m/>
    <n v="16"/>
    <n v="1546.82"/>
    <n v="1732.83"/>
    <n v="-186.01"/>
    <n v="-0.10734463276836159"/>
    <n v="96.676249999999996"/>
    <n v="0"/>
    <n v="19.579999999999998"/>
    <n v="-19.579999999999998"/>
    <n v="-1"/>
    <m/>
    <m/>
    <m/>
    <m/>
    <m/>
    <m/>
    <m/>
  </r>
  <r>
    <x v="2178"/>
    <s v="AL-A003784"/>
    <x v="2"/>
    <s v="A003784"/>
    <n v="0"/>
    <n v="3000"/>
    <n v="9.7899999999999991"/>
    <x v="16"/>
    <x v="14"/>
    <s v="Delisted"/>
    <x v="2"/>
    <x v="2"/>
    <s v="PRE 2023"/>
    <m/>
    <n v="20"/>
    <n v="1096.48"/>
    <n v="1331.44"/>
    <n v="-234.96000000000004"/>
    <n v="-0.17647058823529416"/>
    <n v="54.823999999999998"/>
    <n v="0"/>
    <n v="39.159999999999997"/>
    <n v="-39.159999999999997"/>
    <n v="-1"/>
    <m/>
    <m/>
    <m/>
    <m/>
    <m/>
    <m/>
    <m/>
  </r>
  <r>
    <x v="2179"/>
    <s v="AL-A003782"/>
    <x v="2"/>
    <s v="A003782"/>
    <n v="0"/>
    <n v="3000"/>
    <n v="9.7899999999999991"/>
    <x v="16"/>
    <x v="14"/>
    <s v="Delisted"/>
    <x v="2"/>
    <x v="2"/>
    <s v="PRE 2023"/>
    <m/>
    <n v="22"/>
    <n v="1076.9000000000001"/>
    <n v="1223.75"/>
    <n v="-146.84999999999991"/>
    <n v="-0.11999999999999988"/>
    <n v="48.95"/>
    <s v=""/>
    <s v=""/>
    <s v=""/>
    <s v=""/>
    <m/>
    <m/>
    <m/>
    <m/>
    <m/>
    <m/>
    <m/>
  </r>
  <r>
    <x v="2180"/>
    <s v="AL-A003783"/>
    <x v="2"/>
    <s v="A003783"/>
    <n v="0"/>
    <n v="3000"/>
    <n v="11.99"/>
    <x v="16"/>
    <x v="14"/>
    <s v="Delisted"/>
    <x v="2"/>
    <x v="2"/>
    <s v="PRE 2023"/>
    <m/>
    <s v=""/>
    <n v="23.98"/>
    <n v="35.97"/>
    <n v="-11.989999999999998"/>
    <n v="-0.33333333333333326"/>
    <s v=""/>
    <s v=""/>
    <s v=""/>
    <s v=""/>
    <s v=""/>
    <m/>
    <m/>
    <m/>
    <m/>
    <m/>
    <m/>
    <m/>
  </r>
  <r>
    <x v="2181"/>
    <s v="AL-A003785"/>
    <x v="2"/>
    <s v="A003785"/>
    <n v="0"/>
    <n v="3000"/>
    <n v="9.7899999999999991"/>
    <x v="16"/>
    <x v="14"/>
    <s v="Delisted"/>
    <x v="2"/>
    <x v="2"/>
    <s v="PRE 2023"/>
    <m/>
    <n v="21"/>
    <n v="704.88"/>
    <n v="675.51"/>
    <n v="29.370000000000005"/>
    <n v="4.3478260869565188E-2"/>
    <n v="33.565714285714286"/>
    <n v="0"/>
    <n v="29.37"/>
    <n v="-29.37"/>
    <n v="-1"/>
    <m/>
    <m/>
    <m/>
    <m/>
    <m/>
    <m/>
    <m/>
  </r>
  <r>
    <x v="2182"/>
    <s v="AL-A010806"/>
    <x v="2"/>
    <s v="A010806"/>
    <s v="STRAIGHT"/>
    <n v="10000"/>
    <n v="74.989999999999995"/>
    <x v="3"/>
    <x v="5"/>
    <s v="Allocated1"/>
    <x v="1"/>
    <x v="1"/>
    <d v="2024-11-01T00:00:00"/>
    <m/>
    <n v="1"/>
    <n v="24896.68"/>
    <n v="11398.48"/>
    <n v="13498.2"/>
    <n v="1.1842105263157894"/>
    <n v="24896.68"/>
    <n v="5924.21"/>
    <n v="6299.16"/>
    <n v="-374.94999999999982"/>
    <n v="-5.9523809523809534E-2"/>
    <m/>
    <m/>
    <m/>
    <m/>
    <m/>
    <m/>
    <m/>
  </r>
  <r>
    <x v="2183"/>
    <s v="AL-A010791"/>
    <x v="2"/>
    <s v="A010791"/>
    <s v="STRAIGHT"/>
    <n v="10000"/>
    <n v="59.99"/>
    <x v="3"/>
    <x v="5"/>
    <s v="Replenish"/>
    <x v="2"/>
    <x v="1"/>
    <d v="2024-11-01T00:00:00"/>
    <m/>
    <n v="35"/>
    <n v="11208.06"/>
    <n v="0"/>
    <n v="11208.06"/>
    <s v=""/>
    <n v="320.23028571428569"/>
    <n v="1694.71"/>
    <n v="0"/>
    <n v="1694.71"/>
    <s v=""/>
    <m/>
    <m/>
    <m/>
    <m/>
    <m/>
    <m/>
    <m/>
  </r>
  <r>
    <x v="2184"/>
    <s v="AL-B005327"/>
    <x v="6"/>
    <s v="B005327"/>
    <n v="0"/>
    <n v="5000"/>
    <n v="22.95"/>
    <x v="7"/>
    <x v="4"/>
    <s v="Delisted"/>
    <x v="3"/>
    <x v="3"/>
    <s v="PRE 2023"/>
    <m/>
    <s v=""/>
    <n v="0"/>
    <n v="0"/>
    <n v="0"/>
    <s v=""/>
    <s v=""/>
    <s v=""/>
    <s v=""/>
    <s v=""/>
    <s v=""/>
    <m/>
    <m/>
    <m/>
    <m/>
    <m/>
    <m/>
    <m/>
  </r>
  <r>
    <x v="2185"/>
    <s v="AL-A008309"/>
    <x v="2"/>
    <s v="A008309"/>
    <s v="FLAVORED"/>
    <n v="8000"/>
    <n v="34.99"/>
    <x v="6"/>
    <x v="4"/>
    <s v="Replenish"/>
    <x v="1"/>
    <x v="1"/>
    <d v="2024-11-01T00:00:00"/>
    <m/>
    <n v="19"/>
    <n v="8642.5300000000007"/>
    <n v="2274.35"/>
    <n v="6368.18"/>
    <n v="2.8000000000000003"/>
    <n v="454.87000000000006"/>
    <n v="108643.95"/>
    <n v="35689.800000000003"/>
    <n v="72954.149999999994"/>
    <n v="2.0441176470588234"/>
    <m/>
    <m/>
    <m/>
    <m/>
    <m/>
    <m/>
    <m/>
  </r>
  <r>
    <x v="2186"/>
    <s v="AL-A008038"/>
    <x v="2"/>
    <s v="A008038"/>
    <n v="0"/>
    <n v="8000"/>
    <n v="34.99"/>
    <x v="7"/>
    <x v="4"/>
    <s v="Replenish"/>
    <x v="6"/>
    <x v="1"/>
    <s v="PRE 2023"/>
    <m/>
    <n v="4"/>
    <n v="1399.6"/>
    <n v="1644.53"/>
    <n v="-244.93000000000006"/>
    <n v="-0.14893617021276595"/>
    <n v="349.9"/>
    <n v="20679.09"/>
    <n v="17704.939999999999"/>
    <n v="2974.1500000000015"/>
    <n v="0.1679841897233203"/>
    <m/>
    <m/>
    <m/>
    <m/>
    <m/>
    <m/>
    <m/>
  </r>
  <r>
    <x v="2187"/>
    <s v="AL-A070542"/>
    <x v="2"/>
    <s v="A070542"/>
    <s v="STRAIGHT"/>
    <n v="70000"/>
    <n v="74.989999999999995"/>
    <x v="3"/>
    <x v="5"/>
    <s v="Replenish"/>
    <x v="2"/>
    <x v="1"/>
    <d v="2025-08-01T00:00:00"/>
    <m/>
    <n v="39"/>
    <n v="21900.78"/>
    <n v="2159.73"/>
    <n v="19741.05"/>
    <n v="9.1405175646955872"/>
    <n v="561.55846153846153"/>
    <n v="13934.99"/>
    <n v="629.91999999999996"/>
    <n v="13305.07"/>
    <n v="21.121840868681737"/>
    <m/>
    <m/>
    <m/>
    <m/>
    <m/>
    <m/>
    <m/>
  </r>
  <r>
    <x v="2188"/>
    <s v="AL-A010578"/>
    <x v="2"/>
    <s v="A010578"/>
    <s v="STRAIGHT"/>
    <n v="10000"/>
    <n v="129.99"/>
    <x v="3"/>
    <x v="3"/>
    <s v="Allocated1"/>
    <x v="2"/>
    <x v="1"/>
    <d v="2023-05-01T00:00:00"/>
    <m/>
    <n v="2"/>
    <n v="1299.9000000000001"/>
    <n v="0"/>
    <n v="1299.9000000000001"/>
    <s v=""/>
    <n v="649.95000000000005"/>
    <n v="779.94"/>
    <n v="779.94"/>
    <n v="0"/>
    <n v="0"/>
    <m/>
    <m/>
    <m/>
    <m/>
    <m/>
    <m/>
    <m/>
  </r>
  <r>
    <x v="2189"/>
    <s v="AL-E009811"/>
    <x v="4"/>
    <s v="E009811"/>
    <s v="FLAVORED"/>
    <n v="9000"/>
    <n v="11.99"/>
    <x v="7"/>
    <x v="7"/>
    <s v="NoReplen"/>
    <x v="3"/>
    <x v="2"/>
    <d v="2025-05-01T00:00:00"/>
    <m/>
    <n v="1"/>
    <n v="82.95"/>
    <n v="23.7"/>
    <n v="59.25"/>
    <n v="2.5000000000000004"/>
    <n v="82.95"/>
    <n v="0"/>
    <n v="0"/>
    <n v="0"/>
    <s v=""/>
    <m/>
    <m/>
    <m/>
    <m/>
    <m/>
    <m/>
    <m/>
  </r>
  <r>
    <x v="2190"/>
    <s v="AL-A070060"/>
    <x v="2"/>
    <s v="A070060"/>
    <s v="STRAIGHT"/>
    <n v="70000"/>
    <n v="20.39"/>
    <x v="5"/>
    <x v="4"/>
    <s v="NoReplen"/>
    <x v="2"/>
    <x v="2"/>
    <d v="2023-07-01T00:00:00"/>
    <m/>
    <n v="21"/>
    <n v="46920.83"/>
    <n v="34669.800000000003"/>
    <n v="12251.029999999999"/>
    <n v="0.35336315756075898"/>
    <n v="2234.3252380952381"/>
    <n v="24729.86"/>
    <n v="25322.55"/>
    <n v="-592.68999999999869"/>
    <n v="-2.3405620681961281E-2"/>
    <m/>
    <m/>
    <m/>
    <m/>
    <m/>
    <m/>
    <m/>
  </r>
  <r>
    <x v="2191"/>
    <s v="AL-A001382"/>
    <x v="2"/>
    <s v="A001382"/>
    <n v="0"/>
    <n v="1000"/>
    <n v="34.99"/>
    <x v="5"/>
    <x v="4"/>
    <s v="Replenish"/>
    <x v="2"/>
    <x v="1"/>
    <s v="PRE 2023"/>
    <m/>
    <n v="89"/>
    <n v="72681.67"/>
    <n v="105383.85"/>
    <n v="-32702.180000000008"/>
    <n v="-0.31031491068128569"/>
    <n v="816.64797752808988"/>
    <n v="51390.98"/>
    <n v="84972.01"/>
    <n v="-33581.029999999992"/>
    <n v="-0.39520107856693043"/>
    <m/>
    <m/>
    <m/>
    <m/>
    <m/>
    <m/>
    <m/>
  </r>
  <r>
    <x v="2192"/>
    <s v="AL-F007757"/>
    <x v="5"/>
    <s v="F007757"/>
    <n v="0"/>
    <n v="7000"/>
    <n v="13.19"/>
    <x v="1"/>
    <x v="10"/>
    <s v="NoReplen"/>
    <x v="2"/>
    <x v="2"/>
    <s v="PRE 2023"/>
    <m/>
    <n v="1"/>
    <n v="593.54999999999995"/>
    <n v="4575.6499999999996"/>
    <n v="-3982.0999999999995"/>
    <n v="-0.87028072514287591"/>
    <n v="593.54999999999995"/>
    <n v="92.33"/>
    <n v="567.27"/>
    <n v="-474.94"/>
    <n v="-0.83723799954166445"/>
    <m/>
    <m/>
    <m/>
    <m/>
    <m/>
    <m/>
    <m/>
  </r>
  <r>
    <x v="2193"/>
    <s v="AL-A070214"/>
    <x v="2"/>
    <s v="A070214"/>
    <s v="STRAIGHT"/>
    <n v="70000"/>
    <n v="19.989999999999998"/>
    <x v="5"/>
    <x v="2"/>
    <s v="Replenish"/>
    <x v="2"/>
    <x v="1"/>
    <d v="2024-07-01T00:00:00"/>
    <m/>
    <n v="60"/>
    <n v="17798.47"/>
    <n v="24388.03"/>
    <n v="-6589.5599999999977"/>
    <n v="-0.27019648573501009"/>
    <n v="296.64116666666666"/>
    <n v="9915.85"/>
    <n v="7172.95"/>
    <n v="2742.9000000000005"/>
    <n v="0.38239496999142619"/>
    <m/>
    <m/>
    <m/>
    <m/>
    <m/>
    <m/>
    <m/>
  </r>
  <r>
    <x v="2194"/>
    <s v="AL-A070371"/>
    <x v="2"/>
    <s v="A070371"/>
    <s v="FLAVORED"/>
    <n v="70000"/>
    <n v="26.99"/>
    <x v="5"/>
    <x v="2"/>
    <s v="Replenish"/>
    <x v="2"/>
    <x v="1"/>
    <d v="2025-05-01T00:00:00"/>
    <m/>
    <n v="76"/>
    <n v="38055.9"/>
    <n v="1214.55"/>
    <n v="36841.35"/>
    <n v="30.333333333333336"/>
    <n v="500.73552631578951"/>
    <n v="34979.040000000001"/>
    <n v="12766.27"/>
    <n v="22212.77"/>
    <n v="1.7399577167019027"/>
    <m/>
    <m/>
    <m/>
    <m/>
    <m/>
    <m/>
    <m/>
  </r>
  <r>
    <x v="2195"/>
    <s v="AL-F007543"/>
    <x v="5"/>
    <s v="F007543"/>
    <n v="0"/>
    <n v="7000"/>
    <n v="13.19"/>
    <x v="1"/>
    <x v="10"/>
    <s v="NoReplen"/>
    <x v="2"/>
    <x v="4"/>
    <s v="PRE 2023"/>
    <m/>
    <s v=""/>
    <n v="65.95"/>
    <n v="285.79000000000002"/>
    <n v="-219.84000000000003"/>
    <n v="-0.76923615241960874"/>
    <s v=""/>
    <s v=""/>
    <s v=""/>
    <s v=""/>
    <s v=""/>
    <m/>
    <m/>
    <m/>
    <m/>
    <m/>
    <m/>
    <m/>
  </r>
  <r>
    <x v="2196"/>
    <s v="AL-A000309"/>
    <x v="2"/>
    <s v="A000309"/>
    <n v="0"/>
    <n v="1000"/>
    <n v="28.99"/>
    <x v="5"/>
    <x v="2"/>
    <s v="NoReplen"/>
    <x v="4"/>
    <x v="4"/>
    <s v="PRE 2023"/>
    <m/>
    <n v="34"/>
    <n v="3735.51"/>
    <n v="24993.759999999998"/>
    <n v="-21258.25"/>
    <n v="-0.85054229535692105"/>
    <n v="109.86794117647059"/>
    <n v="0"/>
    <n v="7791.12"/>
    <n v="-7791.12"/>
    <n v="-1"/>
    <m/>
    <m/>
    <m/>
    <m/>
    <m/>
    <m/>
    <m/>
  </r>
  <r>
    <x v="2197"/>
    <s v="AL-F001420"/>
    <x v="5"/>
    <s v="F001420"/>
    <n v="0"/>
    <n v="1000"/>
    <n v="44.99"/>
    <x v="5"/>
    <x v="2"/>
    <s v="Replenish"/>
    <x v="2"/>
    <x v="1"/>
    <s v="PRE 2023"/>
    <m/>
    <n v="125"/>
    <n v="427360.01"/>
    <n v="456681.65"/>
    <n v="-29321.640000000014"/>
    <n v="-6.4205864194455842E-2"/>
    <n v="3418.8800799999999"/>
    <n v="269940"/>
    <n v="267709.15999999997"/>
    <n v="2230.8400000000256"/>
    <n v="8.3330731006738823E-3"/>
    <m/>
    <m/>
    <m/>
    <m/>
    <m/>
    <m/>
    <m/>
  </r>
  <r>
    <x v="2198"/>
    <s v="AL-B001420"/>
    <x v="6"/>
    <s v="B001420"/>
    <n v="0"/>
    <n v="1000"/>
    <n v="13.99"/>
    <x v="5"/>
    <x v="2"/>
    <s v="Replenish"/>
    <x v="2"/>
    <x v="1"/>
    <s v="PRE 2023"/>
    <m/>
    <n v="139"/>
    <n v="179407.76"/>
    <n v="217160.33"/>
    <n v="-37752.569999999978"/>
    <n v="-0.17384653080974766"/>
    <n v="1290.7033093525181"/>
    <n v="288501.78000000003"/>
    <n v="428071.44"/>
    <n v="-139569.65999999997"/>
    <n v="-0.32604291470601254"/>
    <m/>
    <m/>
    <m/>
    <m/>
    <m/>
    <m/>
    <m/>
  </r>
  <r>
    <x v="2199"/>
    <s v="AL-A001420"/>
    <x v="2"/>
    <s v="A001420"/>
    <n v="0"/>
    <n v="1000"/>
    <n v="26.99"/>
    <x v="5"/>
    <x v="2"/>
    <s v="Replenish"/>
    <x v="2"/>
    <x v="1"/>
    <s v="PRE 2023"/>
    <m/>
    <n v="159"/>
    <n v="329209.23"/>
    <n v="398363.29"/>
    <n v="-69154.06"/>
    <n v="-0.17359546357798183"/>
    <n v="2070.4983018867924"/>
    <n v="785751.99"/>
    <n v="851367.83"/>
    <n v="-65615.839999999967"/>
    <n v="-7.707108219017389E-2"/>
    <m/>
    <m/>
    <m/>
    <m/>
    <m/>
    <m/>
    <m/>
  </r>
  <r>
    <x v="2200"/>
    <s v="AL-F000237"/>
    <x v="5"/>
    <s v="F000237"/>
    <n v="0"/>
    <n v="1000"/>
    <n v="46.99"/>
    <x v="5"/>
    <x v="2"/>
    <s v="Replenish"/>
    <x v="2"/>
    <x v="1"/>
    <s v="PRE 2023"/>
    <m/>
    <n v="121"/>
    <n v="241199.67"/>
    <n v="275469.21000000002"/>
    <n v="-34269.540000000008"/>
    <n v="-0.12440424830056329"/>
    <n v="1993.385702479339"/>
    <n v="86367.62"/>
    <n v="112609.47"/>
    <n v="-26241.850000000006"/>
    <n v="-0.23303413114367744"/>
    <m/>
    <m/>
    <m/>
    <m/>
    <m/>
    <m/>
    <m/>
  </r>
  <r>
    <x v="2201"/>
    <s v="AL-B000237"/>
    <x v="6"/>
    <s v="B000237"/>
    <n v="0"/>
    <n v="1000"/>
    <n v="13.99"/>
    <x v="5"/>
    <x v="2"/>
    <s v="Replenish"/>
    <x v="2"/>
    <x v="1"/>
    <s v="PRE 2023"/>
    <m/>
    <n v="123"/>
    <n v="158422.76"/>
    <n v="152867.70000000001"/>
    <n v="5555.0599999999977"/>
    <n v="3.6339004250080187E-2"/>
    <n v="1287.989918699187"/>
    <n v="253442.84"/>
    <n v="288584.09999999998"/>
    <n v="-35141.25999999998"/>
    <n v="-0.12177129647821894"/>
    <m/>
    <m/>
    <m/>
    <m/>
    <m/>
    <m/>
    <m/>
  </r>
  <r>
    <x v="2202"/>
    <s v="AL-A000237"/>
    <x v="2"/>
    <s v="A000237"/>
    <n v="0"/>
    <n v="1000"/>
    <n v="26.99"/>
    <x v="5"/>
    <x v="2"/>
    <s v="Replenish"/>
    <x v="2"/>
    <x v="1"/>
    <s v="PRE 2023"/>
    <m/>
    <n v="159"/>
    <n v="251872.17"/>
    <n v="269161.28000000003"/>
    <n v="-17289.110000000015"/>
    <n v="-6.4233273077019204E-2"/>
    <n v="1584.1016981132077"/>
    <n v="440650.66"/>
    <n v="461094.27"/>
    <n v="-20443.610000000044"/>
    <n v="-4.4337159080289679E-2"/>
    <m/>
    <m/>
    <m/>
    <m/>
    <m/>
    <m/>
    <m/>
  </r>
  <r>
    <x v="2203"/>
    <s v="AL-A001970"/>
    <x v="2"/>
    <s v="A001970"/>
    <n v="0"/>
    <n v="1000"/>
    <n v="29.99"/>
    <x v="5"/>
    <x v="2"/>
    <s v="NoReplen"/>
    <x v="4"/>
    <x v="4"/>
    <s v="PRE 2023"/>
    <m/>
    <n v="1"/>
    <n v="59.98"/>
    <n v="2391.1799999999998"/>
    <n v="-2331.1999999999998"/>
    <n v="-0.97491615018526423"/>
    <n v="59.98"/>
    <n v="0"/>
    <n v="59.98"/>
    <n v="-59.98"/>
    <n v="-1"/>
    <m/>
    <m/>
    <m/>
    <m/>
    <m/>
    <m/>
    <m/>
  </r>
  <r>
    <x v="2204"/>
    <s v="AL-A010943"/>
    <x v="2"/>
    <s v="A010943"/>
    <s v="STRAIGHT"/>
    <n v="10000"/>
    <n v="119.99"/>
    <x v="3"/>
    <x v="3"/>
    <s v="Barrel"/>
    <x v="2"/>
    <x v="1"/>
    <d v="2025-08-25T00:00:00"/>
    <m/>
    <n v="0"/>
    <n v="6479.46"/>
    <n v="0"/>
    <n v="6479.46"/>
    <s v=""/>
    <s v=""/>
    <n v="1199.9000000000001"/>
    <n v="0"/>
    <n v="1199.9000000000001"/>
    <s v=""/>
    <m/>
    <m/>
    <m/>
    <m/>
    <m/>
    <m/>
    <m/>
  </r>
  <r>
    <x v="2205"/>
    <s v="AL-A010690"/>
    <x v="2"/>
    <s v="A010690"/>
    <s v="STRAIGHT"/>
    <n v="10000"/>
    <n v="89.99"/>
    <x v="3"/>
    <x v="5"/>
    <s v="Replenish"/>
    <x v="2"/>
    <x v="1"/>
    <d v="2023-12-01T00:00:00"/>
    <m/>
    <n v="70"/>
    <n v="35636.04"/>
    <n v="22947.45"/>
    <n v="12688.59"/>
    <n v="0.55294117647058827"/>
    <n v="509.08628571428574"/>
    <n v="14488.39"/>
    <n v="33656.26"/>
    <n v="-19167.870000000003"/>
    <n v="-0.56951871657754016"/>
    <m/>
    <m/>
    <m/>
    <m/>
    <m/>
    <m/>
    <m/>
  </r>
  <r>
    <x v="2206"/>
    <s v="AL-A010689"/>
    <x v="2"/>
    <s v="A010689"/>
    <s v="STRAIGHT"/>
    <n v="10000"/>
    <n v="69.989999999999995"/>
    <x v="3"/>
    <x v="5"/>
    <s v="Replenish"/>
    <x v="2"/>
    <x v="1"/>
    <d v="2023-12-01T00:00:00"/>
    <m/>
    <n v="70"/>
    <n v="34505.07"/>
    <n v="24156.98"/>
    <n v="10348.09"/>
    <n v="0.42836852950989734"/>
    <n v="492.92957142857142"/>
    <n v="20017.14"/>
    <n v="32155.98"/>
    <n v="-12138.84"/>
    <n v="-0.37749867987229746"/>
    <m/>
    <m/>
    <m/>
    <m/>
    <m/>
    <m/>
    <m/>
  </r>
  <r>
    <x v="2207"/>
    <s v="AL-A010688"/>
    <x v="2"/>
    <s v="A010688"/>
    <s v="STRAIGHT"/>
    <n v="10000"/>
    <n v="54.99"/>
    <x v="3"/>
    <x v="5"/>
    <s v="Replenish"/>
    <x v="2"/>
    <x v="1"/>
    <d v="2023-12-01T00:00:00"/>
    <m/>
    <n v="73"/>
    <n v="40007.5"/>
    <n v="22991.03"/>
    <n v="17016.47"/>
    <n v="0.74013517445716892"/>
    <n v="548.04794520547944"/>
    <n v="28147.73"/>
    <n v="28979.98"/>
    <n v="-832.25"/>
    <n v="-2.871810125472829E-2"/>
    <m/>
    <m/>
    <m/>
    <m/>
    <m/>
    <m/>
    <m/>
  </r>
  <r>
    <x v="2208"/>
    <s v="AL-A031214"/>
    <x v="2"/>
    <s v="A031214"/>
    <s v="STRAIGHT"/>
    <n v="30000"/>
    <n v="35.44"/>
    <x v="3"/>
    <x v="4"/>
    <s v="CGPO 1"/>
    <x v="1"/>
    <x v="1"/>
    <d v="2026-01-01T00:00:00"/>
    <m/>
    <n v="1"/>
    <n v="3189.6"/>
    <n v="0"/>
    <n v="3189.6"/>
    <s v=""/>
    <n v="3189.6"/>
    <s v=""/>
    <s v=""/>
    <s v=""/>
    <s v=""/>
    <m/>
    <m/>
    <m/>
    <m/>
    <m/>
    <m/>
    <m/>
  </r>
  <r>
    <x v="2209"/>
    <s v="AL-E008141"/>
    <x v="4"/>
    <s v="E008141"/>
    <s v="BLENDED"/>
    <n v="8000"/>
    <n v="12.99"/>
    <x v="4"/>
    <x v="7"/>
    <s v="NoReplen"/>
    <x v="6"/>
    <x v="4"/>
    <s v="PRE 2023"/>
    <m/>
    <n v="7"/>
    <n v="857.34"/>
    <n v="3244.94"/>
    <n v="-2387.6"/>
    <n v="-0.73579172496255707"/>
    <n v="122.47714285714287"/>
    <n v="428.67"/>
    <n v="2067.37"/>
    <n v="-1638.6999999999998"/>
    <n v="-0.79264959828187509"/>
    <m/>
    <m/>
    <m/>
    <m/>
    <m/>
    <m/>
    <m/>
  </r>
  <r>
    <x v="2210"/>
    <s v="AL-F000041"/>
    <x v="5"/>
    <s v="F000041"/>
    <s v="BLENDED"/>
    <n v="1000"/>
    <n v="23.49"/>
    <x v="4"/>
    <x v="7"/>
    <s v="Replenish"/>
    <x v="2"/>
    <x v="1"/>
    <s v="PRE 2023"/>
    <m/>
    <n v="107"/>
    <n v="98493.57"/>
    <n v="137299.04999999999"/>
    <n v="-38805.479999999981"/>
    <n v="-0.28263473053892207"/>
    <n v="920.50065420560759"/>
    <n v="12355.74"/>
    <n v="19731.599999999999"/>
    <n v="-7375.8599999999988"/>
    <n v="-0.37380952380952381"/>
    <m/>
    <m/>
    <m/>
    <m/>
    <m/>
    <m/>
    <m/>
  </r>
  <r>
    <x v="2211"/>
    <s v="AL-D007515"/>
    <x v="3"/>
    <s v="D007515"/>
    <s v="FLAVORED"/>
    <n v="7000"/>
    <n v="1.19"/>
    <x v="3"/>
    <x v="8"/>
    <s v="NoReplen"/>
    <x v="2"/>
    <x v="2"/>
    <s v="PRE 2023"/>
    <m/>
    <n v="4"/>
    <n v="207.06"/>
    <n v="1186.43"/>
    <n v="-979.37000000000012"/>
    <n v="-0.82547642928786358"/>
    <n v="51.765000000000001"/>
    <n v="23.8"/>
    <n v="11.9"/>
    <n v="11.9"/>
    <n v="1"/>
    <m/>
    <m/>
    <m/>
    <m/>
    <m/>
    <m/>
    <m/>
  </r>
  <r>
    <x v="2212"/>
    <s v="AL-A007515"/>
    <x v="2"/>
    <s v="A007515"/>
    <s v="FLAVORED"/>
    <n v="7000"/>
    <n v="22.99"/>
    <x v="3"/>
    <x v="2"/>
    <s v="Replenish"/>
    <x v="2"/>
    <x v="1"/>
    <s v="PRE 2023"/>
    <m/>
    <n v="71"/>
    <n v="24223.24"/>
    <n v="29233.82"/>
    <n v="-5010.5799999999981"/>
    <n v="-0.17139669054540252"/>
    <n v="341.17239436619718"/>
    <n v="19829.27"/>
    <n v="41658.629999999997"/>
    <n v="-21829.359999999997"/>
    <n v="-0.52400571022138753"/>
    <m/>
    <m/>
    <m/>
    <m/>
    <m/>
    <m/>
    <m/>
  </r>
  <r>
    <x v="2213"/>
    <s v="AL-A009306"/>
    <x v="2"/>
    <s v="A009306"/>
    <n v="0"/>
    <n v="9000"/>
    <n v="15.59"/>
    <x v="9"/>
    <x v="11"/>
    <s v="NoReplen"/>
    <x v="3"/>
    <x v="2"/>
    <s v="PRE 2023"/>
    <m/>
    <n v="2"/>
    <n v="124.72"/>
    <n v="145.52000000000001"/>
    <n v="-20.800000000000011"/>
    <n v="-0.14293567894447501"/>
    <n v="62.36"/>
    <s v=""/>
    <s v=""/>
    <s v=""/>
    <s v=""/>
    <m/>
    <m/>
    <m/>
    <m/>
    <m/>
    <m/>
    <m/>
  </r>
  <r>
    <x v="2214"/>
    <s v="AL-F001637"/>
    <x v="5"/>
    <s v="F001637"/>
    <n v="0"/>
    <n v="1000"/>
    <n v="44.99"/>
    <x v="1"/>
    <x v="10"/>
    <s v="Replenish"/>
    <x v="2"/>
    <x v="1"/>
    <s v="PRE 2023"/>
    <m/>
    <n v="102"/>
    <n v="35017.11"/>
    <n v="47317.09"/>
    <n v="-12299.979999999996"/>
    <n v="-0.25994793847212494"/>
    <n v="343.30500000000001"/>
    <n v="11373.45"/>
    <n v="17447.009999999998"/>
    <n v="-6073.5599999999977"/>
    <n v="-0.34811466262700586"/>
    <m/>
    <m/>
    <m/>
    <m/>
    <m/>
    <m/>
    <m/>
  </r>
  <r>
    <x v="2215"/>
    <s v="AL-D004112"/>
    <x v="3"/>
    <s v="D004112"/>
    <n v="0"/>
    <n v="4000"/>
    <n v="2.79"/>
    <x v="1"/>
    <x v="8"/>
    <s v="Replenish"/>
    <x v="3"/>
    <x v="1"/>
    <s v="PRE 2023"/>
    <m/>
    <n v="74"/>
    <n v="11266.59"/>
    <n v="10876.32"/>
    <n v="390.27000000000044"/>
    <n v="3.5882541153625436E-2"/>
    <n v="152.25121621621622"/>
    <n v="35937.33"/>
    <n v="43878.78"/>
    <n v="-7941.4499999999971"/>
    <n v="-0.18098611675165077"/>
    <m/>
    <m/>
    <m/>
    <m/>
    <m/>
    <m/>
    <m/>
  </r>
  <r>
    <x v="2216"/>
    <s v="AL-C001637"/>
    <x v="7"/>
    <s v="C001637"/>
    <n v="0"/>
    <n v="1000"/>
    <n v="7.49"/>
    <x v="1"/>
    <x v="8"/>
    <s v="Replenish"/>
    <x v="2"/>
    <x v="1"/>
    <s v="PRE 2023"/>
    <m/>
    <n v="130"/>
    <n v="43666.34"/>
    <n v="53284.77"/>
    <n v="-9618.43"/>
    <n v="-0.18050992807137956"/>
    <n v="335.89492307692308"/>
    <n v="39039.440000000002"/>
    <n v="52341.120000000003"/>
    <n v="-13301.68"/>
    <n v="-0.2541344166880648"/>
    <m/>
    <m/>
    <m/>
    <m/>
    <m/>
    <m/>
    <m/>
  </r>
  <r>
    <x v="2217"/>
    <s v="AL-B001637"/>
    <x v="6"/>
    <s v="B001637"/>
    <n v="0"/>
    <n v="1000"/>
    <n v="12.99"/>
    <x v="1"/>
    <x v="10"/>
    <s v="Replenish"/>
    <x v="2"/>
    <x v="1"/>
    <s v="PRE 2023"/>
    <m/>
    <n v="159"/>
    <n v="110260.82"/>
    <n v="138628.38"/>
    <n v="-28367.559999999998"/>
    <n v="-0.20463024959247156"/>
    <n v="693.46427672955974"/>
    <n v="102553.82"/>
    <n v="130463.19"/>
    <n v="-27909.369999999995"/>
    <n v="-0.21392524588736483"/>
    <m/>
    <m/>
    <m/>
    <m/>
    <m/>
    <m/>
    <m/>
  </r>
  <r>
    <x v="2218"/>
    <s v="AL-A001637"/>
    <x v="2"/>
    <s v="A001637"/>
    <n v="0"/>
    <n v="1000"/>
    <n v="24.99"/>
    <x v="1"/>
    <x v="10"/>
    <s v="Replenish"/>
    <x v="2"/>
    <x v="1"/>
    <s v="PRE 2023"/>
    <m/>
    <n v="159"/>
    <n v="136013.1"/>
    <n v="179507.4"/>
    <n v="-43494.299999999988"/>
    <n v="-0.24229808910384742"/>
    <n v="855.4283018867925"/>
    <n v="155620.9"/>
    <n v="188275.85"/>
    <n v="-32654.950000000012"/>
    <n v="-0.17344205324262252"/>
    <m/>
    <m/>
    <m/>
    <m/>
    <m/>
    <m/>
    <m/>
  </r>
  <r>
    <x v="2219"/>
    <s v="AL-D007119"/>
    <x v="3"/>
    <s v="D007119"/>
    <s v="FLAVORED"/>
    <n v="7000"/>
    <n v="0.59"/>
    <x v="1"/>
    <x v="8"/>
    <s v="NoReplen"/>
    <x v="2"/>
    <x v="4"/>
    <d v="2025-12-01T00:00:00"/>
    <m/>
    <s v=""/>
    <n v="1.77"/>
    <n v="0"/>
    <n v="1.77"/>
    <s v=""/>
    <s v=""/>
    <s v=""/>
    <s v=""/>
    <s v=""/>
    <s v=""/>
    <m/>
    <m/>
    <m/>
    <m/>
    <m/>
    <m/>
    <m/>
  </r>
  <r>
    <x v="2220"/>
    <s v="AL-A000953"/>
    <x v="2"/>
    <s v="A000953"/>
    <s v="STRAIGHT"/>
    <n v="1000"/>
    <n v="19.79"/>
    <x v="11"/>
    <x v="6"/>
    <s v="NoReplen"/>
    <x v="2"/>
    <x v="3"/>
    <s v="PRE 2023"/>
    <m/>
    <s v=""/>
    <n v="19.79"/>
    <n v="329.9"/>
    <n v="-310.10999999999996"/>
    <n v="-0.94001212488632924"/>
    <s v=""/>
    <s v=""/>
    <s v=""/>
    <s v=""/>
    <s v=""/>
    <m/>
    <m/>
    <m/>
    <m/>
    <m/>
    <m/>
    <m/>
  </r>
  <r>
    <x v="2221"/>
    <s v="AL-J007798"/>
    <x v="1"/>
    <s v="J007798"/>
    <n v="0"/>
    <n v="7000"/>
    <n v="8.99"/>
    <x v="1"/>
    <x v="1"/>
    <s v="NoReplen"/>
    <x v="2"/>
    <x v="2"/>
    <s v="PRE 2023"/>
    <m/>
    <n v="1"/>
    <n v="53.94"/>
    <n v="137.9"/>
    <n v="-83.960000000000008"/>
    <n v="-0.60884699057287894"/>
    <n v="53.94"/>
    <n v="0"/>
    <n v="0"/>
    <n v="0"/>
    <s v=""/>
    <m/>
    <m/>
    <m/>
    <m/>
    <m/>
    <m/>
    <m/>
  </r>
  <r>
    <x v="2222"/>
    <s v="AL-A007712"/>
    <x v="2"/>
    <s v="A007712"/>
    <s v="STRAIGHT"/>
    <n v="7000"/>
    <n v="44.99"/>
    <x v="5"/>
    <x v="4"/>
    <s v="Replenish"/>
    <x v="2"/>
    <x v="1"/>
    <s v="PRE 2023"/>
    <m/>
    <n v="73"/>
    <n v="62188.480000000003"/>
    <n v="65513.94"/>
    <n v="-3325.4599999999991"/>
    <n v="-5.0759578801091831E-2"/>
    <n v="851.89698630136991"/>
    <n v="24830.62"/>
    <n v="32333.06"/>
    <n v="-7502.4400000000023"/>
    <n v="-0.23203618834715933"/>
    <m/>
    <m/>
    <m/>
    <m/>
    <m/>
    <m/>
    <m/>
  </r>
  <r>
    <x v="2223"/>
    <s v="AL-A001673"/>
    <x v="2"/>
    <s v="A001673"/>
    <s v="STRAIGHT"/>
    <n v="1000"/>
    <n v="10.19"/>
    <x v="13"/>
    <x v="4"/>
    <s v="NoReplen"/>
    <x v="2"/>
    <x v="2"/>
    <d v="2025-05-01T00:00:00"/>
    <m/>
    <s v=""/>
    <n v="125.32"/>
    <n v="0"/>
    <n v="125.32"/>
    <s v=""/>
    <s v=""/>
    <n v="701.87"/>
    <n v="0"/>
    <n v="701.87"/>
    <s v=""/>
    <m/>
    <m/>
    <m/>
    <m/>
    <m/>
    <m/>
    <m/>
  </r>
  <r>
    <x v="2224"/>
    <s v="AL-A001675"/>
    <x v="2"/>
    <s v="A001675"/>
    <n v="0"/>
    <n v="1000"/>
    <n v="8.39"/>
    <x v="13"/>
    <x v="2"/>
    <s v="NoReplen"/>
    <x v="2"/>
    <x v="2"/>
    <s v="PRE 2023"/>
    <m/>
    <s v=""/>
    <n v="1263.93"/>
    <n v="467.88"/>
    <n v="796.05000000000007"/>
    <n v="1.7013977943062324"/>
    <s v=""/>
    <n v="233.94"/>
    <n v="0"/>
    <n v="233.94"/>
    <s v=""/>
    <m/>
    <m/>
    <m/>
    <m/>
    <m/>
    <m/>
    <m/>
  </r>
  <r>
    <x v="2225"/>
    <s v="AL-A001674"/>
    <x v="2"/>
    <s v="A001674"/>
    <n v="0"/>
    <n v="1000"/>
    <n v="10.19"/>
    <x v="13"/>
    <x v="4"/>
    <s v="NoReplen"/>
    <x v="2"/>
    <x v="2"/>
    <s v="PRE 2023"/>
    <m/>
    <s v=""/>
    <n v="427.98"/>
    <n v="134.97"/>
    <n v="293.01"/>
    <n v="2.1709268726383644"/>
    <s v=""/>
    <n v="269.94"/>
    <n v="0"/>
    <n v="269.94"/>
    <s v=""/>
    <m/>
    <m/>
    <m/>
    <m/>
    <m/>
    <m/>
    <m/>
  </r>
  <r>
    <x v="2226"/>
    <s v="AL-A010683"/>
    <x v="2"/>
    <s v="A010683"/>
    <s v="STRAIGHT"/>
    <n v="10000"/>
    <n v="49.99"/>
    <x v="3"/>
    <x v="4"/>
    <s v="Allocated1"/>
    <x v="1"/>
    <x v="1"/>
    <d v="2024-07-01T00:00:00"/>
    <m/>
    <s v=""/>
    <n v="99.98"/>
    <n v="749.85"/>
    <n v="-649.87"/>
    <n v="-0.8666666666666667"/>
    <s v=""/>
    <s v=""/>
    <s v=""/>
    <s v=""/>
    <s v=""/>
    <m/>
    <m/>
    <m/>
    <m/>
    <m/>
    <m/>
    <m/>
  </r>
  <r>
    <x v="2227"/>
    <s v="AL-G007347"/>
    <x v="8"/>
    <s v="G007347"/>
    <n v="0"/>
    <n v="7000"/>
    <n v="9.59"/>
    <x v="1"/>
    <x v="1"/>
    <s v="NoReplen"/>
    <x v="2"/>
    <x v="2"/>
    <s v="PRE 2023"/>
    <m/>
    <n v="6"/>
    <n v="1074.08"/>
    <n v="2855.73"/>
    <n v="-1781.65"/>
    <n v="-0.62388601163275248"/>
    <n v="179.01333333333332"/>
    <n v="115.08"/>
    <n v="105.53"/>
    <n v="9.5499999999999972"/>
    <n v="9.0495593670046448E-2"/>
    <m/>
    <m/>
    <m/>
    <m/>
    <m/>
    <m/>
    <m/>
  </r>
  <r>
    <x v="2228"/>
    <s v="AL-G007348"/>
    <x v="8"/>
    <s v="G007348"/>
    <n v="0"/>
    <n v="7000"/>
    <n v="1.19"/>
    <x v="1"/>
    <x v="1"/>
    <s v="NoReplen"/>
    <x v="2"/>
    <x v="4"/>
    <s v="PRE 2023"/>
    <m/>
    <n v="2"/>
    <n v="35.700000000000003"/>
    <n v="460.53"/>
    <n v="-424.83"/>
    <n v="-0.92248062015503873"/>
    <n v="17.850000000000001"/>
    <s v=""/>
    <s v=""/>
    <s v=""/>
    <s v=""/>
    <m/>
    <m/>
    <m/>
    <m/>
    <m/>
    <m/>
    <m/>
  </r>
  <r>
    <x v="2229"/>
    <s v="AL-J007518"/>
    <x v="1"/>
    <s v="J007518"/>
    <n v="0"/>
    <n v="7000"/>
    <n v="5.39"/>
    <x v="1"/>
    <x v="1"/>
    <s v="NoReplen"/>
    <x v="2"/>
    <x v="2"/>
    <s v="PRE 2023"/>
    <m/>
    <n v="1"/>
    <n v="172.48"/>
    <n v="738.43"/>
    <n v="-565.94999999999993"/>
    <n v="-0.76642335766423364"/>
    <n v="172.48"/>
    <n v="0"/>
    <n v="172.48"/>
    <n v="-172.48"/>
    <n v="-1"/>
    <m/>
    <m/>
    <m/>
    <m/>
    <m/>
    <m/>
    <m/>
  </r>
  <r>
    <x v="2230"/>
    <s v="AL-G007349"/>
    <x v="8"/>
    <s v="G007349"/>
    <n v="0"/>
    <n v="7000"/>
    <n v="1.19"/>
    <x v="1"/>
    <x v="1"/>
    <s v="NoReplen"/>
    <x v="2"/>
    <x v="4"/>
    <s v="PRE 2023"/>
    <m/>
    <n v="2"/>
    <n v="72.59"/>
    <n v="466.48"/>
    <n v="-393.89"/>
    <n v="-0.84438775510204078"/>
    <n v="36.295000000000002"/>
    <n v="0"/>
    <n v="3.57"/>
    <n v="-3.57"/>
    <n v="-1"/>
    <m/>
    <m/>
    <m/>
    <m/>
    <m/>
    <m/>
    <m/>
  </r>
  <r>
    <x v="2231"/>
    <s v="AL-J007519"/>
    <x v="1"/>
    <s v="J007519"/>
    <n v="0"/>
    <n v="7000"/>
    <n v="5.39"/>
    <x v="1"/>
    <x v="1"/>
    <s v="NoReplen"/>
    <x v="2"/>
    <x v="2"/>
    <s v="PRE 2023"/>
    <m/>
    <n v="3"/>
    <n v="226.38"/>
    <n v="706.09"/>
    <n v="-479.71000000000004"/>
    <n v="-0.67938931297709926"/>
    <n v="75.459999999999994"/>
    <n v="0"/>
    <n v="377.3"/>
    <n v="-377.3"/>
    <n v="-1"/>
    <m/>
    <m/>
    <m/>
    <m/>
    <m/>
    <m/>
    <m/>
  </r>
  <r>
    <x v="2232"/>
    <s v="AL-G007350"/>
    <x v="8"/>
    <s v="G007350"/>
    <n v="0"/>
    <n v="7000"/>
    <n v="1.19"/>
    <x v="1"/>
    <x v="1"/>
    <s v="NoReplen"/>
    <x v="2"/>
    <x v="4"/>
    <s v="PRE 2023"/>
    <m/>
    <n v="1"/>
    <n v="102.34"/>
    <n v="485.52"/>
    <n v="-383.17999999999995"/>
    <n v="-0.78921568627450978"/>
    <n v="102.34"/>
    <n v="5.95"/>
    <n v="0"/>
    <n v="5.95"/>
    <s v=""/>
    <m/>
    <m/>
    <m/>
    <m/>
    <m/>
    <m/>
    <m/>
  </r>
  <r>
    <x v="2233"/>
    <s v="AL-J007520"/>
    <x v="1"/>
    <s v="J007520"/>
    <n v="0"/>
    <n v="7000"/>
    <n v="3.29"/>
    <x v="1"/>
    <x v="1"/>
    <s v="NoReplen"/>
    <x v="2"/>
    <x v="2"/>
    <s v="PRE 2023"/>
    <m/>
    <n v="1"/>
    <n v="100.13"/>
    <n v="671.84"/>
    <n v="-571.71"/>
    <n v="-0.85096153846153844"/>
    <n v="100.13"/>
    <n v="0"/>
    <n v="93.67"/>
    <n v="-93.67"/>
    <n v="-1"/>
    <m/>
    <m/>
    <m/>
    <m/>
    <m/>
    <m/>
    <m/>
  </r>
  <r>
    <x v="2234"/>
    <s v="AL-G007352"/>
    <x v="8"/>
    <s v="G007352"/>
    <n v="0"/>
    <n v="7000"/>
    <n v="1.19"/>
    <x v="1"/>
    <x v="1"/>
    <s v="NoReplen"/>
    <x v="2"/>
    <x v="2"/>
    <s v="PRE 2023"/>
    <m/>
    <n v="2"/>
    <n v="92.82"/>
    <n v="223.72"/>
    <n v="-130.9"/>
    <n v="-0.58510638297872342"/>
    <n v="46.41"/>
    <s v=""/>
    <s v=""/>
    <s v=""/>
    <s v=""/>
    <m/>
    <m/>
    <m/>
    <m/>
    <m/>
    <m/>
    <m/>
  </r>
  <r>
    <x v="2235"/>
    <s v="AL-J007522"/>
    <x v="1"/>
    <s v="J007522"/>
    <n v="0"/>
    <n v="7000"/>
    <n v="5.39"/>
    <x v="1"/>
    <x v="1"/>
    <s v="NoReplen"/>
    <x v="2"/>
    <x v="2"/>
    <s v="PRE 2023"/>
    <m/>
    <n v="2"/>
    <n v="75.459999999999994"/>
    <n v="754.6"/>
    <n v="-679.14"/>
    <n v="-0.9"/>
    <n v="37.729999999999997"/>
    <n v="194.04"/>
    <n v="355.74"/>
    <n v="-161.70000000000002"/>
    <n v="-0.45454545454545459"/>
    <m/>
    <m/>
    <m/>
    <m/>
    <m/>
    <m/>
    <m/>
  </r>
  <r>
    <x v="2236"/>
    <s v="AL-A001888"/>
    <x v="2"/>
    <s v="A001888"/>
    <n v="0"/>
    <n v="1000"/>
    <n v="11.99"/>
    <x v="7"/>
    <x v="7"/>
    <s v="NoReplen"/>
    <x v="2"/>
    <x v="4"/>
    <s v="PRE 2023"/>
    <m/>
    <s v=""/>
    <n v="11.99"/>
    <n v="0"/>
    <n v="11.99"/>
    <s v=""/>
    <s v=""/>
    <s v=""/>
    <s v=""/>
    <s v=""/>
    <s v=""/>
    <m/>
    <m/>
    <m/>
    <m/>
    <m/>
    <m/>
    <m/>
  </r>
  <r>
    <x v="2237"/>
    <s v="AL-D001226"/>
    <x v="3"/>
    <s v="D001226"/>
    <n v="0"/>
    <n v="1000"/>
    <n v="1.99"/>
    <x v="7"/>
    <x v="8"/>
    <s v="Replenish"/>
    <x v="2"/>
    <x v="1"/>
    <d v="2025-02-01T00:00:00"/>
    <m/>
    <n v="21"/>
    <n v="4493.42"/>
    <n v="3661.6"/>
    <n v="831.82000000000016"/>
    <n v="0.22717391304347823"/>
    <n v="213.97238095238095"/>
    <n v="1548.22"/>
    <n v="2272.58"/>
    <n v="-724.3599999999999"/>
    <n v="-0.31873905429071803"/>
    <m/>
    <m/>
    <m/>
    <m/>
    <m/>
    <m/>
    <m/>
  </r>
  <r>
    <x v="2238"/>
    <s v="AL-A001226"/>
    <x v="2"/>
    <s v="A001226"/>
    <n v="0"/>
    <n v="1000"/>
    <n v="20.99"/>
    <x v="7"/>
    <x v="2"/>
    <s v="Replenish"/>
    <x v="2"/>
    <x v="1"/>
    <s v="PRE 2023"/>
    <m/>
    <n v="94"/>
    <n v="98276.72"/>
    <n v="107514.76"/>
    <n v="-9238.0399999999936"/>
    <n v="-8.5923458323303614E-2"/>
    <n v="1045.4970212765957"/>
    <n v="69890.83"/>
    <n v="60903.6"/>
    <n v="8987.2300000000032"/>
    <n v="0.14756484017365157"/>
    <m/>
    <m/>
    <m/>
    <m/>
    <m/>
    <m/>
    <m/>
  </r>
  <r>
    <x v="2239"/>
    <s v="AL-A005478"/>
    <x v="2"/>
    <s v="A005478"/>
    <s v="STRAIGHT"/>
    <n v="5000"/>
    <n v="101.99"/>
    <x v="8"/>
    <x v="3"/>
    <s v="SpecOrder"/>
    <x v="3"/>
    <x v="2"/>
    <s v="PRE 2023"/>
    <m/>
    <n v="1"/>
    <n v="101.76"/>
    <n v="203.52"/>
    <n v="-101.76"/>
    <n v="-0.5"/>
    <n v="101.76"/>
    <n v="101.76"/>
    <n v="305.27999999999997"/>
    <n v="-203.51999999999998"/>
    <n v="-0.66666666666666663"/>
    <m/>
    <m/>
    <m/>
    <m/>
    <m/>
    <m/>
    <m/>
  </r>
  <r>
    <x v="2240"/>
    <s v="AL-A005531"/>
    <x v="2"/>
    <s v="A005531"/>
    <n v="0"/>
    <n v="5000"/>
    <n v="29.99"/>
    <x v="5"/>
    <x v="4"/>
    <s v="SpecOrder"/>
    <x v="3"/>
    <x v="2"/>
    <s v="PRE 2023"/>
    <m/>
    <n v="1"/>
    <n v="2159.48"/>
    <n v="1673.67"/>
    <n v="485.80999999999995"/>
    <n v="0.29026630100318451"/>
    <n v="2159.48"/>
    <n v="939.78"/>
    <n v="3601.31"/>
    <n v="-2661.5299999999997"/>
    <n v="-0.73904495864005049"/>
    <m/>
    <m/>
    <m/>
    <m/>
    <m/>
    <m/>
    <m/>
  </r>
  <r>
    <x v="2241"/>
    <s v="AL-D007585"/>
    <x v="3"/>
    <s v="D007585"/>
    <s v="FLAVORED"/>
    <n v="7000"/>
    <n v="1.19"/>
    <x v="12"/>
    <x v="8"/>
    <s v="NoReplen"/>
    <x v="2"/>
    <x v="2"/>
    <s v="PRE 2023"/>
    <m/>
    <n v="5"/>
    <n v="167.79"/>
    <n v="493.85"/>
    <n v="-326.06000000000006"/>
    <n v="-0.66024096385542164"/>
    <n v="33.558"/>
    <n v="0"/>
    <n v="23.8"/>
    <n v="-23.8"/>
    <n v="-1"/>
    <m/>
    <m/>
    <m/>
    <m/>
    <m/>
    <m/>
    <m/>
  </r>
  <r>
    <x v="2242"/>
    <s v="AL-A007585"/>
    <x v="2"/>
    <s v="A007585"/>
    <s v="FLAVORED"/>
    <n v="7000"/>
    <n v="14.99"/>
    <x v="12"/>
    <x v="6"/>
    <s v="NoReplen"/>
    <x v="2"/>
    <x v="4"/>
    <s v="PRE 2023"/>
    <m/>
    <n v="11"/>
    <n v="1963.69"/>
    <n v="17893"/>
    <n v="-15929.31"/>
    <n v="-0.89025373050913759"/>
    <n v="178.51727272727274"/>
    <n v="734.51"/>
    <n v="4585.71"/>
    <n v="-3851.2"/>
    <n v="-0.83982633005576024"/>
    <m/>
    <m/>
    <m/>
    <m/>
    <m/>
    <m/>
    <m/>
  </r>
  <r>
    <x v="2243"/>
    <s v="AL-A007046"/>
    <x v="2"/>
    <s v="A007046"/>
    <s v="FLAVORED"/>
    <n v="7000"/>
    <n v="14.99"/>
    <x v="6"/>
    <x v="6"/>
    <s v="NoReplen"/>
    <x v="2"/>
    <x v="4"/>
    <s v="PRE 2023"/>
    <m/>
    <n v="1"/>
    <n v="89.94"/>
    <n v="209.86"/>
    <n v="-119.92000000000002"/>
    <n v="-0.5714285714285714"/>
    <n v="89.94"/>
    <n v="104.93"/>
    <n v="29.98"/>
    <n v="74.95"/>
    <n v="2.5"/>
    <m/>
    <m/>
    <m/>
    <m/>
    <m/>
    <m/>
    <m/>
  </r>
  <r>
    <x v="2244"/>
    <s v="AL-F000255"/>
    <x v="5"/>
    <s v="F000255"/>
    <s v="BLENDED"/>
    <n v="1000"/>
    <n v="23.99"/>
    <x v="4"/>
    <x v="7"/>
    <s v="Replenish"/>
    <x v="2"/>
    <x v="1"/>
    <s v="PRE 2023"/>
    <m/>
    <n v="115"/>
    <n v="83485.2"/>
    <n v="113616.64"/>
    <n v="-30131.440000000002"/>
    <n v="-0.26520270270270274"/>
    <n v="725.95826086956515"/>
    <n v="9380.09"/>
    <n v="17008.91"/>
    <n v="-7628.82"/>
    <n v="-0.4485190409026798"/>
    <m/>
    <m/>
    <m/>
    <m/>
    <m/>
    <m/>
    <m/>
  </r>
  <r>
    <x v="2245"/>
    <s v="AL-A004370"/>
    <x v="2"/>
    <s v="A004370"/>
    <n v="0"/>
    <n v="4000"/>
    <n v="15.59"/>
    <x v="7"/>
    <x v="6"/>
    <s v="SpecOrder"/>
    <x v="3"/>
    <x v="2"/>
    <s v="PRE 2023"/>
    <m/>
    <n v="1"/>
    <n v="46.77"/>
    <n v="691.23"/>
    <n v="-644.46"/>
    <n v="-0.93233800616292695"/>
    <n v="46.77"/>
    <s v=""/>
    <s v=""/>
    <s v=""/>
    <s v=""/>
    <m/>
    <m/>
    <m/>
    <m/>
    <m/>
    <m/>
    <m/>
  </r>
  <r>
    <x v="2246"/>
    <s v="AL-A008252"/>
    <x v="2"/>
    <s v="A008252"/>
    <s v="STRAIGHT"/>
    <n v="8000"/>
    <n v="13.79"/>
    <x v="6"/>
    <x v="6"/>
    <s v="NoReplen"/>
    <x v="6"/>
    <x v="2"/>
    <s v="PRE 2023"/>
    <m/>
    <n v="1"/>
    <n v="289.58999999999997"/>
    <n v="257.48"/>
    <n v="32.109999999999957"/>
    <n v="0.12470871524001836"/>
    <n v="289.58999999999997"/>
    <n v="0"/>
    <n v="114.95"/>
    <n v="-114.95"/>
    <n v="-1"/>
    <m/>
    <m/>
    <m/>
    <m/>
    <m/>
    <m/>
    <m/>
  </r>
  <r>
    <x v="2247"/>
    <s v="AL-A005355"/>
    <x v="2"/>
    <s v="A005355"/>
    <s v="STRAIGHT"/>
    <n v="5000"/>
    <n v="41.53"/>
    <x v="3"/>
    <x v="4"/>
    <s v="SpecOrder"/>
    <x v="3"/>
    <x v="1"/>
    <s v="PRE 2023"/>
    <m/>
    <n v="5"/>
    <n v="2865.57"/>
    <n v="5689.61"/>
    <n v="-2824.0399999999995"/>
    <n v="-0.4963503649635036"/>
    <n v="573.11400000000003"/>
    <s v=""/>
    <s v=""/>
    <s v=""/>
    <s v=""/>
    <m/>
    <m/>
    <m/>
    <m/>
    <m/>
    <m/>
    <m/>
  </r>
  <r>
    <x v="2248"/>
    <s v="AL-A005347"/>
    <x v="2"/>
    <s v="A005347"/>
    <s v="STRAIGHT"/>
    <n v="5000"/>
    <n v="41.53"/>
    <x v="3"/>
    <x v="4"/>
    <s v="SpecOrder"/>
    <x v="3"/>
    <x v="1"/>
    <d v="2023-07-01T00:00:00"/>
    <m/>
    <n v="3"/>
    <n v="1495.08"/>
    <n v="5274.31"/>
    <n v="-3779.2300000000005"/>
    <n v="-0.7165354330708662"/>
    <n v="498.35999999999996"/>
    <n v="996.72"/>
    <n v="0"/>
    <n v="996.72"/>
    <s v=""/>
    <m/>
    <m/>
    <m/>
    <m/>
    <m/>
    <m/>
    <m/>
  </r>
  <r>
    <x v="2249"/>
    <s v="AL-A009353"/>
    <x v="2"/>
    <s v="A009353"/>
    <s v="STRAIGHT"/>
    <n v="9000"/>
    <n v="43.99"/>
    <x v="3"/>
    <x v="4"/>
    <s v="Allocated1"/>
    <x v="3"/>
    <x v="1"/>
    <s v="PRE 2023"/>
    <m/>
    <n v="0"/>
    <n v="13504.93"/>
    <n v="50336.14"/>
    <n v="-36831.21"/>
    <n v="-0.73170509300077446"/>
    <s v=""/>
    <n v="8622.0400000000009"/>
    <n v="31484.58"/>
    <n v="-22862.54"/>
    <n v="-0.72615038853940561"/>
    <m/>
    <m/>
    <m/>
    <m/>
    <m/>
    <m/>
    <m/>
  </r>
  <r>
    <x v="2250"/>
    <s v="AL-A008253"/>
    <x v="2"/>
    <s v="A008253"/>
    <n v="0"/>
    <n v="8000"/>
    <n v="41.99"/>
    <x v="7"/>
    <x v="4"/>
    <s v="Replenish"/>
    <x v="6"/>
    <x v="1"/>
    <s v="PRE 2023"/>
    <m/>
    <n v="6"/>
    <n v="4199"/>
    <n v="2729.35"/>
    <n v="1469.65"/>
    <n v="0.53846153846153855"/>
    <n v="699.83333333333337"/>
    <n v="27209.52"/>
    <n v="21414.9"/>
    <n v="5794.619999999999"/>
    <n v="0.27058823529411757"/>
    <m/>
    <m/>
    <m/>
    <m/>
    <m/>
    <m/>
    <m/>
  </r>
  <r>
    <x v="2251"/>
    <s v="AL-B004043"/>
    <x v="6"/>
    <s v="B004043"/>
    <s v="STRAIGHT"/>
    <n v="4000"/>
    <n v="4.1900000000000004"/>
    <x v="12"/>
    <x v="7"/>
    <s v="NoReplen"/>
    <x v="3"/>
    <x v="3"/>
    <d v="2025-05-01T00:00:00"/>
    <m/>
    <s v=""/>
    <n v="20.2"/>
    <n v="4.04"/>
    <n v="16.16"/>
    <n v="4"/>
    <s v=""/>
    <s v=""/>
    <s v=""/>
    <s v=""/>
    <s v=""/>
    <m/>
    <m/>
    <m/>
    <m/>
    <m/>
    <m/>
    <m/>
  </r>
  <r>
    <x v="2252"/>
    <s v="AL-E000670"/>
    <x v="4"/>
    <s v="E000670"/>
    <s v="BLENDED"/>
    <n v="1000"/>
    <n v="35.299999999999997"/>
    <x v="4"/>
    <x v="6"/>
    <s v="Delisted"/>
    <x v="2"/>
    <x v="3"/>
    <s v="PRE 2023"/>
    <m/>
    <s v=""/>
    <n v="0"/>
    <n v="0"/>
    <n v="0"/>
    <s v=""/>
    <s v=""/>
    <s v=""/>
    <s v=""/>
    <s v=""/>
    <s v=""/>
    <m/>
    <m/>
    <m/>
    <m/>
    <m/>
    <m/>
    <m/>
  </r>
  <r>
    <x v="2253"/>
    <s v="AL-F000670"/>
    <x v="5"/>
    <s v="F000670"/>
    <s v="BLENDED"/>
    <n v="1000"/>
    <n v="49.99"/>
    <x v="4"/>
    <x v="6"/>
    <s v="Replenish"/>
    <x v="2"/>
    <x v="1"/>
    <s v="PRE 2023"/>
    <m/>
    <n v="98"/>
    <n v="70135.97"/>
    <n v="91281.74"/>
    <n v="-21145.770000000004"/>
    <n v="-0.23165388828039435"/>
    <n v="715.67316326530613"/>
    <n v="6548.69"/>
    <n v="6548.69"/>
    <n v="0"/>
    <n v="0"/>
    <m/>
    <m/>
    <m/>
    <m/>
    <m/>
    <m/>
    <m/>
  </r>
  <r>
    <x v="2254"/>
    <s v="AL-C004818"/>
    <x v="7"/>
    <s v="C004818"/>
    <s v="BLENDED"/>
    <n v="4000"/>
    <n v="5.69"/>
    <x v="4"/>
    <x v="8"/>
    <s v="NoReplen"/>
    <x v="3"/>
    <x v="3"/>
    <s v="PRE 2023"/>
    <m/>
    <s v=""/>
    <n v="33.6"/>
    <n v="0"/>
    <n v="33.6"/>
    <s v=""/>
    <s v=""/>
    <s v=""/>
    <s v=""/>
    <s v=""/>
    <s v=""/>
    <m/>
    <m/>
    <m/>
    <m/>
    <m/>
    <m/>
    <m/>
  </r>
  <r>
    <x v="2255"/>
    <s v="AL-A000670"/>
    <x v="2"/>
    <s v="A000670"/>
    <s v="BLENDED"/>
    <n v="1000"/>
    <n v="24.99"/>
    <x v="4"/>
    <x v="6"/>
    <s v="Replenish"/>
    <x v="2"/>
    <x v="1"/>
    <s v="PRE 2023"/>
    <m/>
    <n v="142"/>
    <n v="36010.589999999997"/>
    <n v="40908.629999999997"/>
    <n v="-4898.0400000000009"/>
    <n v="-0.11973121563836286"/>
    <n v="253.59570422535208"/>
    <n v="24440.22"/>
    <n v="28563.57"/>
    <n v="-4123.3499999999985"/>
    <n v="-0.14435695538057736"/>
    <m/>
    <m/>
    <m/>
    <m/>
    <m/>
    <m/>
    <m/>
  </r>
  <r>
    <x v="2256"/>
    <s v="AL-B030034"/>
    <x v="6"/>
    <s v="B030034"/>
    <s v="STRAIGHT"/>
    <n v="30000"/>
    <n v="25.99"/>
    <x v="4"/>
    <x v="5"/>
    <s v="CGPO 1"/>
    <x v="1"/>
    <x v="1"/>
    <d v="2025-12-01T00:00:00"/>
    <m/>
    <n v="1"/>
    <n v="51.98"/>
    <n v="0"/>
    <n v="51.98"/>
    <s v=""/>
    <n v="51.98"/>
    <s v=""/>
    <s v=""/>
    <s v=""/>
    <s v=""/>
    <m/>
    <m/>
    <m/>
    <m/>
    <m/>
    <m/>
    <m/>
  </r>
  <r>
    <x v="2257"/>
    <s v="AL-A007312"/>
    <x v="2"/>
    <s v="A007312"/>
    <s v="STRAIGHT"/>
    <n v="7000"/>
    <n v="32.99"/>
    <x v="3"/>
    <x v="4"/>
    <s v="Replenish"/>
    <x v="2"/>
    <x v="1"/>
    <s v="PRE 2023"/>
    <m/>
    <n v="50"/>
    <n v="27810.57"/>
    <n v="39460.910000000003"/>
    <n v="-11650.340000000004"/>
    <n v="-0.29523748945475414"/>
    <n v="556.21140000000003"/>
    <n v="19958.95"/>
    <n v="22363.16"/>
    <n v="-2404.2099999999991"/>
    <n v="-0.10750761520286034"/>
    <m/>
    <m/>
    <m/>
    <m/>
    <m/>
    <m/>
    <m/>
  </r>
  <r>
    <x v="2258"/>
    <s v="AL-A009727"/>
    <x v="2"/>
    <s v="A009727"/>
    <s v="STRAIGHT"/>
    <n v="9000"/>
    <n v="32.99"/>
    <x v="11"/>
    <x v="4"/>
    <s v="SpecOrder"/>
    <x v="3"/>
    <x v="1"/>
    <s v="PRE 2023"/>
    <m/>
    <n v="10"/>
    <n v="692.79"/>
    <n v="1220.6300000000001"/>
    <n v="-527.84000000000015"/>
    <n v="-0.43243243243243257"/>
    <n v="69.278999999999996"/>
    <n v="1418.57"/>
    <n v="890.73"/>
    <n v="527.83999999999992"/>
    <n v="0.59259259259259256"/>
    <m/>
    <m/>
    <m/>
    <m/>
    <m/>
    <m/>
    <m/>
  </r>
  <r>
    <x v="2259"/>
    <s v="AL-F005724"/>
    <x v="5"/>
    <s v="F005724"/>
    <s v="BLENDED"/>
    <n v="5000"/>
    <n v="13.79"/>
    <x v="4"/>
    <x v="7"/>
    <s v="NoReplen"/>
    <x v="3"/>
    <x v="3"/>
    <d v="2025-05-01T00:00:00"/>
    <m/>
    <s v=""/>
    <n v="27.58"/>
    <n v="55.16"/>
    <n v="-27.58"/>
    <n v="-0.5"/>
    <s v=""/>
    <s v=""/>
    <s v=""/>
    <s v=""/>
    <s v=""/>
    <m/>
    <m/>
    <m/>
    <m/>
    <m/>
    <m/>
    <m/>
  </r>
  <r>
    <x v="2260"/>
    <s v="AL-A001878"/>
    <x v="2"/>
    <s v="A001878"/>
    <s v="STRAIGHT"/>
    <n v="1000"/>
    <n v="7.79"/>
    <x v="2"/>
    <x v="7"/>
    <s v="NoReplen"/>
    <x v="2"/>
    <x v="4"/>
    <s v="PRE 2023"/>
    <m/>
    <s v=""/>
    <n v="15.58"/>
    <n v="8.99"/>
    <n v="6.59"/>
    <n v="0.73303670745272531"/>
    <s v=""/>
    <s v=""/>
    <s v=""/>
    <s v=""/>
    <s v=""/>
    <m/>
    <m/>
    <m/>
    <m/>
    <m/>
    <m/>
    <m/>
  </r>
  <r>
    <x v="2261"/>
    <s v="AL-A010256"/>
    <x v="2"/>
    <s v="A010256"/>
    <s v="STRAIGHT"/>
    <n v="10000"/>
    <n v="35.090000000000003"/>
    <x v="10"/>
    <x v="4"/>
    <s v="NoReplen"/>
    <x v="3"/>
    <x v="3"/>
    <s v="PRE 2023"/>
    <m/>
    <s v=""/>
    <n v="105.27"/>
    <n v="35.090000000000003"/>
    <n v="70.179999999999993"/>
    <n v="1.9999999999999996"/>
    <s v=""/>
    <s v=""/>
    <s v=""/>
    <s v=""/>
    <s v=""/>
    <m/>
    <m/>
    <m/>
    <m/>
    <m/>
    <m/>
    <m/>
  </r>
  <r>
    <x v="2262"/>
    <s v="AL-L007764"/>
    <x v="9"/>
    <s v="L007764"/>
    <s v="STRAIGHT"/>
    <n v="7000"/>
    <n v="36.99"/>
    <x v="3"/>
    <x v="4"/>
    <s v="Replenish"/>
    <x v="2"/>
    <x v="1"/>
    <d v="2023-12-01T00:00:00"/>
    <m/>
    <n v="131"/>
    <n v="97801.17"/>
    <n v="120248.76"/>
    <n v="-22447.589999999997"/>
    <n v="-0.18667627009209908"/>
    <n v="746.57381679389312"/>
    <n v="40578.51"/>
    <n v="55450.29"/>
    <n v="-14871.779999999999"/>
    <n v="-0.26820022041363534"/>
    <m/>
    <m/>
    <m/>
    <m/>
    <m/>
    <m/>
    <m/>
  </r>
  <r>
    <x v="2263"/>
    <s v="AL-L007765"/>
    <x v="9"/>
    <s v="L007765"/>
    <s v="STRAIGHT"/>
    <n v="7000"/>
    <n v="39.99"/>
    <x v="3"/>
    <x v="4"/>
    <s v="Replenish"/>
    <x v="2"/>
    <x v="1"/>
    <s v="PRE 2023"/>
    <m/>
    <n v="106"/>
    <n v="30749.97"/>
    <n v="37104.239999999998"/>
    <n v="-6354.2699999999968"/>
    <n v="-0.17125455204041362"/>
    <n v="290.09405660377359"/>
    <n v="20312.669999999998"/>
    <n v="26590.11"/>
    <n v="-6277.4400000000023"/>
    <n v="-0.23608176122626057"/>
    <m/>
    <m/>
    <m/>
    <m/>
    <m/>
    <m/>
    <m/>
  </r>
  <r>
    <x v="2264"/>
    <s v="AL-L070093"/>
    <x v="9"/>
    <s v="L070093"/>
    <s v="STRAIGHT"/>
    <n v="70000"/>
    <n v="36.99"/>
    <x v="11"/>
    <x v="4"/>
    <s v="Replenish"/>
    <x v="2"/>
    <x v="1"/>
    <d v="2023-11-01T00:00:00"/>
    <m/>
    <n v="97"/>
    <n v="29925.48"/>
    <n v="34844.1"/>
    <n v="-4918.619999999999"/>
    <n v="-0.14116077040302377"/>
    <n v="308.51010309278348"/>
    <n v="19352.55"/>
    <n v="30502.47"/>
    <n v="-11149.920000000002"/>
    <n v="-0.36554154466834987"/>
    <m/>
    <m/>
    <m/>
    <m/>
    <m/>
    <m/>
    <m/>
  </r>
  <r>
    <x v="2265"/>
    <s v="AL-A070548"/>
    <x v="2"/>
    <s v="A070548"/>
    <s v="STRAIGHT"/>
    <n v="70000"/>
    <n v="69.989999999999995"/>
    <x v="3"/>
    <x v="5"/>
    <s v="NoReplen"/>
    <x v="2"/>
    <x v="1"/>
    <d v="2025-09-01T00:00:00"/>
    <m/>
    <n v="10"/>
    <n v="200801.31"/>
    <n v="0"/>
    <n v="200801.31"/>
    <s v=""/>
    <n v="20080.131000000001"/>
    <n v="84127.98"/>
    <n v="0"/>
    <n v="84127.98"/>
    <s v=""/>
    <m/>
    <m/>
    <m/>
    <m/>
    <m/>
    <m/>
    <m/>
  </r>
  <r>
    <x v="2266"/>
    <s v="AL-J007743"/>
    <x v="1"/>
    <s v="J007743"/>
    <n v="0"/>
    <n v="7000"/>
    <n v="2.99"/>
    <x v="1"/>
    <x v="1"/>
    <s v="NoReplen"/>
    <x v="2"/>
    <x v="2"/>
    <s v="PRE 2023"/>
    <m/>
    <n v="3"/>
    <n v="491.83"/>
    <n v="4550.88"/>
    <n v="-4059.05"/>
    <n v="-0.89192639665295503"/>
    <n v="163.94333333333333"/>
    <n v="102.77"/>
    <n v="359.28"/>
    <n v="-256.51"/>
    <n v="-0.71395568915608987"/>
    <m/>
    <m/>
    <m/>
    <m/>
    <m/>
    <m/>
    <m/>
  </r>
  <r>
    <x v="2267"/>
    <s v="AL-J007741"/>
    <x v="1"/>
    <s v="J007741"/>
    <n v="0"/>
    <n v="7000"/>
    <n v="7.79"/>
    <x v="1"/>
    <x v="1"/>
    <s v="NoReplen"/>
    <x v="2"/>
    <x v="2"/>
    <s v="PRE 2023"/>
    <m/>
    <n v="9"/>
    <n v="6962.53"/>
    <n v="17003.91"/>
    <n v="-10041.380000000001"/>
    <n v="-0.59053358903922692"/>
    <n v="773.61444444444442"/>
    <n v="4178.7700000000004"/>
    <n v="18913.439999999999"/>
    <n v="-14734.669999999998"/>
    <n v="-0.77905817238958108"/>
    <m/>
    <m/>
    <m/>
    <m/>
    <m/>
    <m/>
    <m/>
  </r>
  <r>
    <x v="2268"/>
    <s v="AL-L010556"/>
    <x v="9"/>
    <s v="L010556"/>
    <s v="STRAIGHT"/>
    <n v="10000"/>
    <n v="69.989999999999995"/>
    <x v="3"/>
    <x v="5"/>
    <s v="Allocated1"/>
    <x v="1"/>
    <x v="1"/>
    <s v="PRE 2023"/>
    <m/>
    <s v=""/>
    <n v="419.94"/>
    <n v="0"/>
    <n v="419.94"/>
    <s v=""/>
    <s v=""/>
    <s v=""/>
    <s v=""/>
    <s v=""/>
    <s v=""/>
    <m/>
    <m/>
    <m/>
    <m/>
    <m/>
    <m/>
    <m/>
  </r>
  <r>
    <x v="2269"/>
    <s v="AL-J007935"/>
    <x v="1"/>
    <s v="J007935"/>
    <n v="0"/>
    <n v="7000"/>
    <n v="12.99"/>
    <x v="1"/>
    <x v="1"/>
    <s v="Replenish"/>
    <x v="2"/>
    <x v="1"/>
    <d v="2023-05-01T00:00:00"/>
    <m/>
    <n v="108"/>
    <n v="27376.99"/>
    <n v="30678.36"/>
    <n v="-3301.369999999999"/>
    <n v="-0.10761233651342506"/>
    <n v="253.49064814814815"/>
    <n v="34863.160000000003"/>
    <n v="27858.77"/>
    <n v="7004.3900000000031"/>
    <n v="0.25142495522953823"/>
    <m/>
    <m/>
    <m/>
    <m/>
    <m/>
    <m/>
    <m/>
  </r>
  <r>
    <x v="2270"/>
    <s v="AL-J007943"/>
    <x v="1"/>
    <s v="J007943"/>
    <n v="0"/>
    <n v="7000"/>
    <n v="12.99"/>
    <x v="1"/>
    <x v="1"/>
    <s v="Replenish"/>
    <x v="2"/>
    <x v="1"/>
    <d v="2023-05-01T00:00:00"/>
    <m/>
    <n v="123"/>
    <n v="38303.230000000003"/>
    <n v="44617.19"/>
    <n v="-6313.9599999999991"/>
    <n v="-0.14151406666354382"/>
    <n v="311.40837398373986"/>
    <n v="53022.59"/>
    <n v="56659.67"/>
    <n v="-3637.0800000000017"/>
    <n v="-6.4191690491667175E-2"/>
    <m/>
    <m/>
    <m/>
    <m/>
    <m/>
    <m/>
    <m/>
  </r>
  <r>
    <x v="2271"/>
    <s v="AL-J070376"/>
    <x v="1"/>
    <s v="J070376"/>
    <n v="0"/>
    <n v="70000"/>
    <n v="16.989999999999998"/>
    <x v="1"/>
    <x v="1"/>
    <s v="Replenish"/>
    <x v="2"/>
    <x v="1"/>
    <d v="2025-05-01T00:00:00"/>
    <m/>
    <n v="42"/>
    <n v="14448.22"/>
    <n v="1002.41"/>
    <n v="13445.81"/>
    <n v="13.413483504753543"/>
    <n v="344.0052380952381"/>
    <n v="38122.93"/>
    <n v="6388.24"/>
    <n v="31734.690000000002"/>
    <n v="4.9676734123952766"/>
    <m/>
    <m/>
    <m/>
    <m/>
    <m/>
    <m/>
    <m/>
  </r>
  <r>
    <x v="2272"/>
    <s v="AL-J070189"/>
    <x v="1"/>
    <s v="J070189"/>
    <n v="0"/>
    <n v="70000"/>
    <n v="7.79"/>
    <x v="1"/>
    <x v="1"/>
    <s v="NoReplen"/>
    <x v="2"/>
    <x v="2"/>
    <d v="2024-07-01T00:00:00"/>
    <m/>
    <n v="48"/>
    <n v="9360.31"/>
    <n v="10598.49"/>
    <n v="-1238.1800000000003"/>
    <n v="-0.11682607616745411"/>
    <n v="195.00645833333331"/>
    <n v="6084.38"/>
    <n v="12519.02"/>
    <n v="-6434.64"/>
    <n v="-0.51398911416388826"/>
    <m/>
    <m/>
    <m/>
    <m/>
    <m/>
    <m/>
    <m/>
  </r>
  <r>
    <x v="2273"/>
    <s v="AL-B007296"/>
    <x v="6"/>
    <s v="B007296"/>
    <s v="STRAIGHT"/>
    <n v="7000"/>
    <n v="79.989999999999995"/>
    <x v="3"/>
    <x v="2"/>
    <s v="NoReplen"/>
    <x v="4"/>
    <x v="1"/>
    <d v="2026-04-01T00:00:00"/>
    <m/>
    <n v="2"/>
    <n v="79.989999999999995"/>
    <n v="0"/>
    <n v="79.989999999999995"/>
    <s v=""/>
    <n v="39.994999999999997"/>
    <n v="12798.4"/>
    <n v="0"/>
    <n v="12798.4"/>
    <s v=""/>
    <m/>
    <m/>
    <m/>
    <m/>
    <m/>
    <m/>
    <m/>
  </r>
  <r>
    <x v="2274"/>
    <s v="AL-D000306"/>
    <x v="3"/>
    <s v="D000306"/>
    <s v="STRAIGHT"/>
    <n v="1000"/>
    <n v="12.99"/>
    <x v="3"/>
    <x v="8"/>
    <s v="NoReplen"/>
    <x v="4"/>
    <x v="4"/>
    <s v="PRE 2023"/>
    <m/>
    <n v="3"/>
    <n v="909.3"/>
    <n v="13600.53"/>
    <n v="-12691.230000000001"/>
    <n v="-0.93314231136580705"/>
    <n v="303.09999999999997"/>
    <n v="77.94"/>
    <n v="896.31"/>
    <n v="-818.36999999999989"/>
    <n v="-0.91304347826086962"/>
    <m/>
    <m/>
    <m/>
    <m/>
    <m/>
    <m/>
    <m/>
  </r>
  <r>
    <x v="2275"/>
    <s v="AL-A010289"/>
    <x v="2"/>
    <s v="A010289"/>
    <s v="STRAIGHT"/>
    <n v="10000"/>
    <n v="69.989999999999995"/>
    <x v="3"/>
    <x v="5"/>
    <s v="Allocated1"/>
    <x v="3"/>
    <x v="4"/>
    <d v="2025-12-01T00:00:00"/>
    <m/>
    <n v="2"/>
    <n v="69.989999999999995"/>
    <n v="0"/>
    <n v="69.989999999999995"/>
    <s v=""/>
    <n v="34.994999999999997"/>
    <s v=""/>
    <s v=""/>
    <s v=""/>
    <s v=""/>
    <m/>
    <m/>
    <m/>
    <m/>
    <m/>
    <m/>
    <m/>
  </r>
  <r>
    <x v="2276"/>
    <s v="AL-L010596"/>
    <x v="9"/>
    <s v="L010596"/>
    <s v="STRAIGHT"/>
    <n v="10000"/>
    <n v="89.99"/>
    <x v="3"/>
    <x v="5"/>
    <s v="Allocated1"/>
    <x v="2"/>
    <x v="1"/>
    <d v="2023-07-01T00:00:00"/>
    <m/>
    <n v="6"/>
    <n v="24927.23"/>
    <n v="17368.07"/>
    <n v="7559.16"/>
    <n v="0.43523316062176165"/>
    <n v="4154.538333333333"/>
    <n v="13588.49"/>
    <n v="11608.71"/>
    <n v="1979.7800000000007"/>
    <n v="0.17054263565891481"/>
    <m/>
    <m/>
    <m/>
    <m/>
    <m/>
    <m/>
    <m/>
  </r>
  <r>
    <x v="2277"/>
    <s v="AL-L010592"/>
    <x v="9"/>
    <s v="L010592"/>
    <s v="STRAIGHT"/>
    <n v="10000"/>
    <n v="99.99"/>
    <x v="3"/>
    <x v="3"/>
    <s v="Allocated1"/>
    <x v="2"/>
    <x v="1"/>
    <d v="2023-07-01T00:00:00"/>
    <m/>
    <n v="6"/>
    <n v="32896.71"/>
    <n v="22997.7"/>
    <n v="9899.0099999999984"/>
    <n v="0.43043478260869561"/>
    <n v="5482.7849999999999"/>
    <n v="21097.89"/>
    <n v="14898.51"/>
    <n v="6199.3799999999992"/>
    <n v="0.41610738255033541"/>
    <m/>
    <m/>
    <m/>
    <m/>
    <m/>
    <m/>
    <m/>
  </r>
  <r>
    <x v="2278"/>
    <s v="AL-L010868"/>
    <x v="9"/>
    <s v="L010868"/>
    <s v="STRAIGHT"/>
    <n v="10000"/>
    <n v="149.99"/>
    <x v="3"/>
    <x v="3"/>
    <s v="Allocated1"/>
    <x v="2"/>
    <x v="1"/>
    <d v="2025-06-01T00:00:00"/>
    <m/>
    <n v="5"/>
    <n v="34647.69"/>
    <n v="0"/>
    <n v="34647.69"/>
    <s v=""/>
    <n v="6929.5380000000005"/>
    <n v="16948.87"/>
    <n v="0"/>
    <n v="16948.87"/>
    <s v=""/>
    <m/>
    <m/>
    <m/>
    <m/>
    <m/>
    <m/>
    <m/>
  </r>
  <r>
    <x v="2279"/>
    <s v="AL-E000305"/>
    <x v="4"/>
    <s v="E000305"/>
    <s v="STRAIGHT"/>
    <n v="1000"/>
    <n v="33.49"/>
    <x v="3"/>
    <x v="2"/>
    <s v="Replenish"/>
    <x v="2"/>
    <x v="1"/>
    <s v="PRE 2023"/>
    <m/>
    <n v="155"/>
    <n v="1197970.79"/>
    <n v="1234374.42"/>
    <n v="-36403.629999999888"/>
    <n v="-2.9491562211731437E-2"/>
    <n v="7728.8438064516131"/>
    <n v="2986805.65"/>
    <n v="3169292.66"/>
    <n v="-182487.01000000024"/>
    <n v="-5.7579728216074599E-2"/>
    <m/>
    <m/>
    <m/>
    <m/>
    <m/>
    <m/>
    <m/>
  </r>
  <r>
    <x v="2280"/>
    <s v="AL-F000305"/>
    <x v="5"/>
    <s v="F000305"/>
    <s v="STRAIGHT"/>
    <n v="1000"/>
    <n v="52.99"/>
    <x v="3"/>
    <x v="2"/>
    <s v="Replenish"/>
    <x v="2"/>
    <x v="1"/>
    <s v="PRE 2023"/>
    <m/>
    <n v="159"/>
    <n v="3619332.82"/>
    <n v="3963823.57"/>
    <n v="-344490.75"/>
    <n v="-8.6908699117503874E-2"/>
    <n v="22763.099496855346"/>
    <n v="1738048.82"/>
    <n v="1721922.42"/>
    <n v="16126.40000000014"/>
    <n v="9.3653464364555905E-3"/>
    <m/>
    <m/>
    <m/>
    <m/>
    <m/>
    <m/>
    <m/>
  </r>
  <r>
    <x v="2281"/>
    <s v="AL-D000305"/>
    <x v="3"/>
    <s v="D000305"/>
    <s v="STRAIGHT"/>
    <n v="1000"/>
    <n v="2.19"/>
    <x v="3"/>
    <x v="8"/>
    <s v="Replenish"/>
    <x v="2"/>
    <x v="1"/>
    <s v="PRE 2023"/>
    <m/>
    <n v="159"/>
    <n v="255853.32"/>
    <n v="263483.28000000003"/>
    <n v="-7629.960000000021"/>
    <n v="-2.895804242303357E-2"/>
    <n v="1609.1403773584907"/>
    <n v="722454.72"/>
    <n v="732263.73"/>
    <n v="-9809.0100000000093"/>
    <n v="-1.3395460676442372E-2"/>
    <m/>
    <m/>
    <m/>
    <m/>
    <m/>
    <m/>
    <m/>
  </r>
  <r>
    <x v="2282"/>
    <s v="AL-G000305"/>
    <x v="8"/>
    <s v="G000305"/>
    <s v="STRAIGHT"/>
    <n v="1000"/>
    <n v="3.99"/>
    <x v="3"/>
    <x v="8"/>
    <s v="Replenish"/>
    <x v="2"/>
    <x v="1"/>
    <s v="PRE 2023"/>
    <m/>
    <n v="116"/>
    <n v="71628.479999999996"/>
    <n v="70686.84"/>
    <n v="941.63999999999942"/>
    <n v="1.3321291487920606E-2"/>
    <n v="617.48689655172416"/>
    <n v="163781.51999999999"/>
    <n v="161750.60999999999"/>
    <n v="2030.9100000000035"/>
    <n v="1.2555810454130567E-2"/>
    <m/>
    <m/>
    <m/>
    <m/>
    <m/>
    <m/>
    <m/>
  </r>
  <r>
    <x v="2283"/>
    <s v="AL-C000305"/>
    <x v="7"/>
    <s v="C000305"/>
    <s v="STRAIGHT"/>
    <n v="1000"/>
    <n v="7.99"/>
    <x v="3"/>
    <x v="8"/>
    <s v="Replenish"/>
    <x v="2"/>
    <x v="1"/>
    <s v="PRE 2023"/>
    <m/>
    <n v="159"/>
    <n v="221418.88"/>
    <n v="229448.83"/>
    <n v="-8029.9499999999825"/>
    <n v="-3.4996691854998652E-2"/>
    <n v="1392.5715723270441"/>
    <n v="875704"/>
    <n v="873474.79"/>
    <n v="2229.2099999999627"/>
    <n v="2.5521171595574987E-3"/>
    <m/>
    <m/>
    <m/>
    <m/>
    <m/>
    <m/>
    <m/>
  </r>
  <r>
    <x v="2284"/>
    <s v="AL-B000305"/>
    <x v="6"/>
    <s v="B000305"/>
    <s v="STRAIGHT"/>
    <n v="1000"/>
    <n v="13.99"/>
    <x v="3"/>
    <x v="2"/>
    <s v="Replenish"/>
    <x v="2"/>
    <x v="1"/>
    <s v="PRE 2023"/>
    <m/>
    <n v="159"/>
    <n v="780697.96"/>
    <n v="806761.33"/>
    <n v="-26063.369999999995"/>
    <n v="-3.2306171640626324E-2"/>
    <n v="4910.0500628930813"/>
    <n v="1912922.65"/>
    <n v="1943798.58"/>
    <n v="-30875.930000000168"/>
    <n v="-1.5884325833801283E-2"/>
    <m/>
    <m/>
    <m/>
    <m/>
    <m/>
    <m/>
    <m/>
  </r>
  <r>
    <x v="2285"/>
    <s v="AL-A000305"/>
    <x v="2"/>
    <s v="A000305"/>
    <s v="STRAIGHT"/>
    <n v="1000"/>
    <n v="26.99"/>
    <x v="3"/>
    <x v="2"/>
    <s v="Replenish"/>
    <x v="2"/>
    <x v="1"/>
    <s v="PRE 2023"/>
    <m/>
    <n v="159"/>
    <n v="1572270.22"/>
    <n v="1757853.38"/>
    <n v="-185583.15999999992"/>
    <n v="-0.10557374244716589"/>
    <n v="9888.4919496855346"/>
    <n v="2748550.85"/>
    <n v="2817155.29"/>
    <n v="-68604.439999999944"/>
    <n v="-2.4352381369789455E-2"/>
    <m/>
    <m/>
    <m/>
    <m/>
    <m/>
    <m/>
    <m/>
  </r>
  <r>
    <x v="2286"/>
    <s v="AL-D070597"/>
    <x v="3"/>
    <s v="D070597"/>
    <s v="STRAIGHT"/>
    <n v="70000"/>
    <n v="8.49"/>
    <x v="3"/>
    <x v="8"/>
    <s v="Replenish"/>
    <x v="2"/>
    <x v="1"/>
    <d v="2025-09-16T00:00:00"/>
    <m/>
    <n v="103"/>
    <n v="35097.660000000003"/>
    <n v="0"/>
    <n v="35097.660000000003"/>
    <s v=""/>
    <n v="340.75398058252432"/>
    <n v="9305.0400000000009"/>
    <n v="0"/>
    <n v="9305.0400000000009"/>
    <s v=""/>
    <m/>
    <m/>
    <m/>
    <m/>
    <m/>
    <m/>
    <m/>
  </r>
  <r>
    <x v="2287"/>
    <s v="AL-A004217"/>
    <x v="2"/>
    <s v="A004217"/>
    <s v="STRAIGHT"/>
    <n v="4000"/>
    <n v="51.99"/>
    <x v="3"/>
    <x v="5"/>
    <s v="Barrel"/>
    <x v="3"/>
    <x v="1"/>
    <s v="PRE 2023"/>
    <m/>
    <n v="36"/>
    <n v="58592.73"/>
    <n v="89422.8"/>
    <n v="-30830.07"/>
    <n v="-0.34476744186046515"/>
    <n v="1627.5758333333333"/>
    <n v="59788.5"/>
    <n v="11593.77"/>
    <n v="48194.729999999996"/>
    <n v="4.1569506726457401"/>
    <m/>
    <m/>
    <m/>
    <m/>
    <m/>
    <m/>
    <m/>
  </r>
  <r>
    <x v="2288"/>
    <s v="AL-J070357"/>
    <x v="1"/>
    <s v="J070357"/>
    <n v="0"/>
    <n v="70000"/>
    <n v="12.99"/>
    <x v="1"/>
    <x v="1"/>
    <s v="NoReplen"/>
    <x v="2"/>
    <x v="4"/>
    <d v="2024-11-01T00:00:00"/>
    <m/>
    <n v="7"/>
    <n v="4546.5"/>
    <n v="10080.24"/>
    <n v="-5533.74"/>
    <n v="-0.5489690721649485"/>
    <n v="649.5"/>
    <n v="935.28"/>
    <n v="46478.22"/>
    <n v="-45542.94"/>
    <n v="-0.97987702627166018"/>
    <m/>
    <m/>
    <m/>
    <m/>
    <m/>
    <m/>
    <m/>
  </r>
  <r>
    <x v="2289"/>
    <s v="AL-J070592"/>
    <x v="1"/>
    <s v="J070592"/>
    <n v="0"/>
    <n v="70000"/>
    <n v="12.99"/>
    <x v="1"/>
    <x v="1"/>
    <s v="Replenish"/>
    <x v="2"/>
    <x v="1"/>
    <d v="2025-08-27T00:00:00"/>
    <m/>
    <n v="64"/>
    <n v="7170.48"/>
    <n v="0"/>
    <n v="7170.48"/>
    <s v=""/>
    <n v="112.03874999999999"/>
    <n v="9067.02"/>
    <n v="0"/>
    <n v="9067.02"/>
    <s v=""/>
    <m/>
    <m/>
    <m/>
    <m/>
    <m/>
    <m/>
    <m/>
  </r>
  <r>
    <x v="2290"/>
    <s v="AL-A007109"/>
    <x v="2"/>
    <s v="A007109"/>
    <s v="STRAIGHT"/>
    <n v="7000"/>
    <n v="26.99"/>
    <x v="3"/>
    <x v="2"/>
    <s v="Replenish"/>
    <x v="4"/>
    <x v="1"/>
    <s v="PRE 2023"/>
    <m/>
    <s v=""/>
    <n v="728.73"/>
    <n v="0"/>
    <n v="728.73"/>
    <s v=""/>
    <s v=""/>
    <n v="80.97"/>
    <n v="0"/>
    <n v="80.97"/>
    <s v=""/>
    <m/>
    <m/>
    <m/>
    <m/>
    <m/>
    <m/>
    <m/>
  </r>
  <r>
    <x v="2291"/>
    <s v="AL-E010701"/>
    <x v="4"/>
    <s v="E010701"/>
    <s v="STRAIGHT"/>
    <n v="10000"/>
    <n v="35.99"/>
    <x v="3"/>
    <x v="2"/>
    <s v="Allocated1"/>
    <x v="1"/>
    <x v="1"/>
    <d v="2024-07-01T00:00:00"/>
    <m/>
    <n v="6"/>
    <n v="1655.54"/>
    <n v="19974.45"/>
    <n v="-18318.91"/>
    <n v="-0.91711711711711708"/>
    <n v="275.92333333333335"/>
    <n v="0"/>
    <n v="28216.16"/>
    <n v="-28216.16"/>
    <n v="-1"/>
    <m/>
    <m/>
    <m/>
    <m/>
    <m/>
    <m/>
    <m/>
  </r>
  <r>
    <x v="2292"/>
    <s v="AL-E010849"/>
    <x v="4"/>
    <s v="E010849"/>
    <s v="STRAIGHT"/>
    <n v="10000"/>
    <n v="35.99"/>
    <x v="3"/>
    <x v="2"/>
    <s v="Allocated1"/>
    <x v="1"/>
    <x v="1"/>
    <d v="2025-02-01T00:00:00"/>
    <m/>
    <n v="7"/>
    <n v="5542.46"/>
    <n v="10689.03"/>
    <n v="-5146.5700000000006"/>
    <n v="-0.48148148148148151"/>
    <n v="791.78"/>
    <n v="395.89"/>
    <n v="755.79"/>
    <n v="-359.9"/>
    <n v="-0.47619047619047616"/>
    <m/>
    <m/>
    <m/>
    <m/>
    <m/>
    <m/>
    <m/>
  </r>
  <r>
    <x v="2293"/>
    <s v="AL-U070584"/>
    <x v="11"/>
    <s v="U070584"/>
    <s v="STRAIGHT"/>
    <n v="70000"/>
    <n v="84.99"/>
    <x v="3"/>
    <x v="2"/>
    <s v="NoReplen"/>
    <x v="2"/>
    <x v="1"/>
    <d v="2025-07-30T00:00:00"/>
    <m/>
    <n v="43"/>
    <n v="44704.74"/>
    <n v="0"/>
    <n v="44704.74"/>
    <s v=""/>
    <n v="1039.6451162790697"/>
    <n v="45384.66"/>
    <n v="0"/>
    <n v="45384.66"/>
    <s v=""/>
    <m/>
    <m/>
    <m/>
    <m/>
    <m/>
    <m/>
    <m/>
  </r>
  <r>
    <x v="2294"/>
    <s v="AL-A010852"/>
    <x v="2"/>
    <s v="A010852"/>
    <s v="STRAIGHT"/>
    <n v="10000"/>
    <n v="67.989999999999995"/>
    <x v="3"/>
    <x v="5"/>
    <s v="Barrel"/>
    <x v="1"/>
    <x v="1"/>
    <d v="2024-12-01T00:00:00"/>
    <m/>
    <n v="23"/>
    <n v="15229.76"/>
    <n v="13054.08"/>
    <n v="2175.6800000000003"/>
    <n v="0.16666666666666674"/>
    <n v="662.16347826086962"/>
    <n v="36510.629999999997"/>
    <n v="339.95"/>
    <n v="36170.68"/>
    <n v="106.39999999999999"/>
    <m/>
    <m/>
    <m/>
    <m/>
    <m/>
    <m/>
    <m/>
  </r>
  <r>
    <x v="2295"/>
    <s v="AL-A010850"/>
    <x v="2"/>
    <s v="A010850"/>
    <s v="STRAIGHT"/>
    <n v="10000"/>
    <n v="67.989999999999995"/>
    <x v="3"/>
    <x v="5"/>
    <s v="Barrel"/>
    <x v="1"/>
    <x v="1"/>
    <d v="2024-12-01T00:00:00"/>
    <m/>
    <n v="26"/>
    <n v="20125.04"/>
    <n v="5439.2"/>
    <n v="14685.84"/>
    <n v="2.7"/>
    <n v="774.04000000000008"/>
    <n v="9518.6"/>
    <n v="407.94"/>
    <n v="9110.66"/>
    <n v="22.333333333333336"/>
    <m/>
    <m/>
    <m/>
    <m/>
    <m/>
    <m/>
    <m/>
  </r>
  <r>
    <x v="2296"/>
    <s v="AL-E001327"/>
    <x v="4"/>
    <s v="E001327"/>
    <s v="STRAIGHT"/>
    <n v="1000"/>
    <n v="174.99"/>
    <x v="3"/>
    <x v="3"/>
    <s v="Replenish"/>
    <x v="2"/>
    <x v="1"/>
    <s v="PRE 2023"/>
    <m/>
    <n v="77"/>
    <n v="77520.570000000007"/>
    <n v="140540.63"/>
    <n v="-63020.06"/>
    <n v="-0.44841167995333442"/>
    <n v="1006.7606493506495"/>
    <n v="51622.05"/>
    <n v="195136.99"/>
    <n v="-143514.94"/>
    <n v="-0.73545738304152375"/>
    <m/>
    <m/>
    <m/>
    <m/>
    <m/>
    <m/>
    <m/>
  </r>
  <r>
    <x v="2297"/>
    <s v="AL-A001513"/>
    <x v="2"/>
    <s v="A001513"/>
    <s v="STRAIGHT"/>
    <n v="1000"/>
    <n v="67.989999999999995"/>
    <x v="3"/>
    <x v="5"/>
    <s v="Replenish"/>
    <x v="2"/>
    <x v="1"/>
    <s v="PRE 2023"/>
    <m/>
    <n v="69"/>
    <n v="124280.32000000001"/>
    <n v="148256.76999999999"/>
    <n v="-23976.449999999983"/>
    <n v="-0.16172246299443849"/>
    <n v="1801.1640579710147"/>
    <n v="77332.42"/>
    <n v="111346.44"/>
    <n v="-34014.020000000004"/>
    <n v="-0.30547918730046508"/>
    <m/>
    <m/>
    <m/>
    <m/>
    <m/>
    <m/>
    <m/>
  </r>
  <r>
    <x v="2298"/>
    <s v="AL-E000205"/>
    <x v="4"/>
    <s v="E000205"/>
    <s v="STRAIGHT"/>
    <n v="1000"/>
    <n v="64.989999999999995"/>
    <x v="3"/>
    <x v="5"/>
    <s v="Replenish"/>
    <x v="2"/>
    <x v="1"/>
    <s v="PRE 2023"/>
    <m/>
    <n v="82"/>
    <n v="105998.69"/>
    <n v="130954.85"/>
    <n v="-24956.160000000003"/>
    <n v="-0.19057071960297767"/>
    <n v="1292.6669512195122"/>
    <n v="15207.66"/>
    <n v="13452.93"/>
    <n v="1754.7299999999996"/>
    <n v="0.13043478260869557"/>
    <m/>
    <m/>
    <m/>
    <m/>
    <m/>
    <m/>
    <m/>
  </r>
  <r>
    <x v="2299"/>
    <s v="AL-B000205"/>
    <x v="6"/>
    <s v="B000205"/>
    <s v="STRAIGHT"/>
    <n v="1000"/>
    <n v="25.99"/>
    <x v="3"/>
    <x v="5"/>
    <s v="Replenish"/>
    <x v="2"/>
    <x v="1"/>
    <s v="PRE 2023"/>
    <m/>
    <n v="75"/>
    <n v="52005.99"/>
    <n v="51850.05"/>
    <n v="155.93999999999505"/>
    <n v="3.0075187969924588E-3"/>
    <n v="693.41319999999996"/>
    <n v="31343.94"/>
    <n v="33942.94"/>
    <n v="-2599.0000000000036"/>
    <n v="-7.6569678407350739E-2"/>
    <m/>
    <m/>
    <m/>
    <m/>
    <m/>
    <m/>
    <m/>
  </r>
  <r>
    <x v="2300"/>
    <s v="AL-A000205"/>
    <x v="2"/>
    <s v="A000205"/>
    <s v="STRAIGHT"/>
    <n v="1000"/>
    <n v="51.99"/>
    <x v="3"/>
    <x v="5"/>
    <s v="Replenish"/>
    <x v="2"/>
    <x v="1"/>
    <s v="PRE 2023"/>
    <m/>
    <n v="149"/>
    <n v="133478.15"/>
    <n v="140247.87"/>
    <n v="-6769.7200000000012"/>
    <n v="-4.8269681386248542E-2"/>
    <n v="895.8265100671141"/>
    <n v="89083.27"/>
    <n v="124182.34"/>
    <n v="-35099.069999999992"/>
    <n v="-0.28264139651419029"/>
    <m/>
    <m/>
    <m/>
    <m/>
    <m/>
    <m/>
    <m/>
  </r>
  <r>
    <x v="2301"/>
    <s v="AL-A000288"/>
    <x v="2"/>
    <s v="A000288"/>
    <s v="STRAIGHT"/>
    <n v="1000"/>
    <n v="31.19"/>
    <x v="3"/>
    <x v="5"/>
    <s v="NoReplen"/>
    <x v="4"/>
    <x v="1"/>
    <d v="2023-12-01T00:00:00"/>
    <m/>
    <n v="0"/>
    <n v="20816.87"/>
    <n v="17930.53"/>
    <n v="2886.34"/>
    <n v="0.16097349046570297"/>
    <s v=""/>
    <n v="16034.89"/>
    <n v="12789.54"/>
    <n v="3245.3499999999985"/>
    <n v="0.25375033034808125"/>
    <m/>
    <m/>
    <m/>
    <m/>
    <m/>
    <m/>
    <m/>
  </r>
  <r>
    <x v="2302"/>
    <s v="AL-A001581"/>
    <x v="2"/>
    <s v="A001581"/>
    <s v="STRAIGHT"/>
    <n v="1000"/>
    <n v="51.99"/>
    <x v="11"/>
    <x v="5"/>
    <s v="Replenish"/>
    <x v="2"/>
    <x v="1"/>
    <s v="PRE 2023"/>
    <m/>
    <n v="44"/>
    <n v="18328.29"/>
    <n v="17053.59"/>
    <n v="1274.7000000000007"/>
    <n v="7.4746724883147708E-2"/>
    <n v="416.55204545454546"/>
    <n v="16655.68"/>
    <n v="19146.2"/>
    <n v="-2490.5200000000004"/>
    <n v="-0.13007907574348954"/>
    <m/>
    <m/>
    <m/>
    <m/>
    <m/>
    <m/>
    <m/>
  </r>
  <r>
    <x v="2303"/>
    <s v="AL-A010607"/>
    <x v="2"/>
    <s v="A010607"/>
    <s v="STRAIGHT"/>
    <n v="10000"/>
    <n v="67.989999999999995"/>
    <x v="11"/>
    <x v="5"/>
    <s v="Replenish"/>
    <x v="2"/>
    <x v="1"/>
    <d v="2023-11-01T00:00:00"/>
    <m/>
    <n v="21"/>
    <n v="30459.52"/>
    <n v="86483.28"/>
    <n v="-56023.759999999995"/>
    <n v="-0.64779874213836475"/>
    <n v="1450.4533333333334"/>
    <n v="11558.3"/>
    <n v="88522.98"/>
    <n v="-76964.679999999993"/>
    <n v="-0.86943164362519199"/>
    <m/>
    <m/>
    <m/>
    <m/>
    <m/>
    <m/>
    <m/>
  </r>
  <r>
    <x v="2304"/>
    <s v="AL-A010851"/>
    <x v="2"/>
    <s v="A010851"/>
    <s v="STRAIGHT"/>
    <n v="10000"/>
    <n v="51.99"/>
    <x v="11"/>
    <x v="5"/>
    <s v="Barrel"/>
    <x v="1"/>
    <x v="1"/>
    <d v="2025-05-01T00:00:00"/>
    <m/>
    <n v="29"/>
    <n v="21159.93"/>
    <n v="2807.46"/>
    <n v="18352.47"/>
    <n v="6.5370370370370372"/>
    <n v="729.65275862068961"/>
    <n v="22719.63"/>
    <n v="0"/>
    <n v="22719.63"/>
    <s v=""/>
    <m/>
    <m/>
    <m/>
    <m/>
    <m/>
    <m/>
    <m/>
  </r>
  <r>
    <x v="2305"/>
    <s v="AL-D070512"/>
    <x v="3"/>
    <s v="D070512"/>
    <s v="FLAVORED"/>
    <n v="70000"/>
    <n v="2.19"/>
    <x v="3"/>
    <x v="8"/>
    <s v="Replenish"/>
    <x v="2"/>
    <x v="1"/>
    <d v="2025-08-01T00:00:00"/>
    <m/>
    <n v="132"/>
    <n v="84723.31"/>
    <n v="0"/>
    <n v="84723.31"/>
    <s v=""/>
    <n v="641.84325757575755"/>
    <n v="165447.29999999999"/>
    <n v="0"/>
    <n v="165447.29999999999"/>
    <s v=""/>
    <m/>
    <m/>
    <m/>
    <m/>
    <m/>
    <m/>
    <m/>
  </r>
  <r>
    <x v="2306"/>
    <s v="AL-A070512"/>
    <x v="2"/>
    <s v="A070512"/>
    <s v="FLAVORED"/>
    <n v="70000"/>
    <n v="26.99"/>
    <x v="3"/>
    <x v="2"/>
    <s v="Replenish"/>
    <x v="2"/>
    <x v="1"/>
    <d v="2025-08-01T00:00:00"/>
    <m/>
    <n v="151"/>
    <n v="362884.33"/>
    <n v="0"/>
    <n v="362884.33"/>
    <s v=""/>
    <n v="2403.2074834437085"/>
    <n v="481188.67"/>
    <n v="0"/>
    <n v="481188.67"/>
    <s v=""/>
    <m/>
    <m/>
    <m/>
    <m/>
    <m/>
    <m/>
    <m/>
  </r>
  <r>
    <x v="2307"/>
    <s v="AL-L010984"/>
    <x v="9"/>
    <s v="L010984"/>
    <s v="STRAIGHT"/>
    <n v="10000"/>
    <n v="79.989999999999995"/>
    <x v="11"/>
    <x v="5"/>
    <s v="Allocated1"/>
    <x v="2"/>
    <x v="1"/>
    <d v="2025-10-30T00:00:00"/>
    <m/>
    <n v="0"/>
    <n v="15518.06"/>
    <n v="0"/>
    <n v="15518.06"/>
    <s v=""/>
    <s v=""/>
    <n v="10958.63"/>
    <n v="0"/>
    <n v="10958.63"/>
    <s v=""/>
    <m/>
    <m/>
    <m/>
    <m/>
    <m/>
    <m/>
    <m/>
  </r>
  <r>
    <x v="2308"/>
    <s v="AL-D007604"/>
    <x v="3"/>
    <s v="D007604"/>
    <s v="STRAIGHT"/>
    <n v="7000"/>
    <n v="4.79"/>
    <x v="3"/>
    <x v="8"/>
    <s v="NoReplen"/>
    <x v="4"/>
    <x v="2"/>
    <s v="PRE 2023"/>
    <m/>
    <n v="1"/>
    <n v="857.41"/>
    <n v="1618.61"/>
    <n v="-761.19999999999993"/>
    <n v="-0.47028005510901327"/>
    <n v="857.41"/>
    <n v="210.76"/>
    <n v="263.67"/>
    <n v="-52.910000000000025"/>
    <n v="-0.20066750104297049"/>
    <m/>
    <m/>
    <m/>
    <m/>
    <m/>
    <m/>
    <m/>
  </r>
  <r>
    <x v="2309"/>
    <s v="AL-D007196"/>
    <x v="3"/>
    <s v="D007196"/>
    <s v="FLAVORED"/>
    <n v="7000"/>
    <n v="1.49"/>
    <x v="3"/>
    <x v="8"/>
    <s v="NoReplen"/>
    <x v="2"/>
    <x v="2"/>
    <s v="PRE 2023"/>
    <m/>
    <n v="2"/>
    <n v="877.7"/>
    <n v="765.48"/>
    <n v="112.22000000000003"/>
    <n v="0.14660082562575116"/>
    <n v="438.85"/>
    <n v="0"/>
    <n v="107.31"/>
    <n v="-107.31"/>
    <n v="-1"/>
    <m/>
    <m/>
    <m/>
    <m/>
    <m/>
    <m/>
    <m/>
  </r>
  <r>
    <x v="2310"/>
    <s v="AL-A007196"/>
    <x v="2"/>
    <s v="A007196"/>
    <s v="FLAVORED"/>
    <n v="7000"/>
    <n v="26.99"/>
    <x v="3"/>
    <x v="2"/>
    <s v="Replenish"/>
    <x v="2"/>
    <x v="1"/>
    <s v="PRE 2023"/>
    <m/>
    <n v="146"/>
    <n v="117633.61"/>
    <n v="137671.06"/>
    <n v="-20037.449999999997"/>
    <n v="-0.14554583948144217"/>
    <n v="805.70965753424662"/>
    <n v="144760.18"/>
    <n v="157491.44"/>
    <n v="-12731.260000000009"/>
    <n v="-8.0837790295142486E-2"/>
    <m/>
    <m/>
    <m/>
    <m/>
    <m/>
    <m/>
    <m/>
  </r>
  <r>
    <x v="2311"/>
    <s v="AL-B007196"/>
    <x v="6"/>
    <s v="B007196"/>
    <s v="FLAVORED"/>
    <n v="7000"/>
    <n v="13.99"/>
    <x v="3"/>
    <x v="2"/>
    <s v="Replenish"/>
    <x v="2"/>
    <x v="1"/>
    <s v="PRE 2023"/>
    <m/>
    <n v="96"/>
    <n v="26469.08"/>
    <n v="33911.760000000002"/>
    <n v="-7442.68"/>
    <n v="-0.21947194719471952"/>
    <n v="275.71958333333333"/>
    <n v="49748.44"/>
    <n v="53203.97"/>
    <n v="-3455.5299999999988"/>
    <n v="-6.494872469103341E-2"/>
    <m/>
    <m/>
    <m/>
    <m/>
    <m/>
    <m/>
    <m/>
  </r>
  <r>
    <x v="2312"/>
    <s v="AL-B009754"/>
    <x v="6"/>
    <s v="B009754"/>
    <s v="FLAVORED"/>
    <n v="9000"/>
    <n v="13.49"/>
    <x v="3"/>
    <x v="2"/>
    <s v="Delisted"/>
    <x v="3"/>
    <x v="3"/>
    <d v="2025-07-01T00:00:00"/>
    <m/>
    <s v=""/>
    <n v="0"/>
    <n v="0"/>
    <n v="0"/>
    <s v=""/>
    <s v=""/>
    <s v=""/>
    <s v=""/>
    <s v=""/>
    <s v=""/>
    <m/>
    <m/>
    <m/>
    <m/>
    <m/>
    <m/>
    <m/>
  </r>
  <r>
    <x v="2313"/>
    <s v="AL-E008060"/>
    <x v="4"/>
    <s v="E008060"/>
    <s v="STRAIGHT"/>
    <n v="8000"/>
    <n v="33.49"/>
    <x v="3"/>
    <x v="2"/>
    <s v="Replenish"/>
    <x v="6"/>
    <x v="1"/>
    <s v="PRE 2023"/>
    <m/>
    <n v="6"/>
    <n v="1004.7"/>
    <n v="3583.43"/>
    <n v="-2578.7299999999996"/>
    <n v="-0.71962616822429903"/>
    <n v="167.45000000000002"/>
    <n v="27562.27"/>
    <n v="18687.419999999998"/>
    <n v="8874.8500000000022"/>
    <n v="0.47491039426523307"/>
    <m/>
    <m/>
    <m/>
    <m/>
    <m/>
    <m/>
    <m/>
  </r>
  <r>
    <x v="2314"/>
    <s v="AL-D004238"/>
    <x v="3"/>
    <s v="D004238"/>
    <s v="FLAVORED"/>
    <n v="4000"/>
    <n v="1.19"/>
    <x v="3"/>
    <x v="8"/>
    <s v="NoReplen"/>
    <x v="3"/>
    <x v="2"/>
    <s v="PRE 2023"/>
    <m/>
    <n v="11"/>
    <n v="955.57"/>
    <n v="862.64"/>
    <n v="92.930000000000064"/>
    <n v="0.10772744134285461"/>
    <n v="86.87"/>
    <n v="0"/>
    <n v="115.28"/>
    <n v="-115.28"/>
    <n v="-1"/>
    <m/>
    <m/>
    <m/>
    <m/>
    <m/>
    <m/>
    <m/>
  </r>
  <r>
    <x v="2315"/>
    <s v="AL-C004238"/>
    <x v="7"/>
    <s v="C004238"/>
    <s v="FLAVORED"/>
    <n v="4000"/>
    <n v="4.79"/>
    <x v="3"/>
    <x v="8"/>
    <s v="NoReplen"/>
    <x v="3"/>
    <x v="3"/>
    <s v="PRE 2023"/>
    <m/>
    <s v=""/>
    <n v="33.53"/>
    <n v="63.9"/>
    <n v="-30.369999999999997"/>
    <n v="-0.47527386541471051"/>
    <s v=""/>
    <s v=""/>
    <s v=""/>
    <s v=""/>
    <s v=""/>
    <m/>
    <m/>
    <m/>
    <m/>
    <m/>
    <m/>
    <m/>
  </r>
  <r>
    <x v="2316"/>
    <s v="AL-B001453"/>
    <x v="6"/>
    <s v="B001453"/>
    <s v="FLAVORED"/>
    <n v="1000"/>
    <n v="13.99"/>
    <x v="3"/>
    <x v="2"/>
    <s v="Replenish"/>
    <x v="2"/>
    <x v="1"/>
    <s v="PRE 2023"/>
    <m/>
    <n v="151"/>
    <n v="51245.37"/>
    <n v="56995.26"/>
    <n v="-5749.8899999999994"/>
    <n v="-0.10088365243004416"/>
    <n v="339.37331125827814"/>
    <n v="78162.13"/>
    <n v="88192.960000000006"/>
    <n v="-10030.830000000002"/>
    <n v="-0.1137373096446701"/>
    <m/>
    <m/>
    <m/>
    <m/>
    <m/>
    <m/>
    <m/>
  </r>
  <r>
    <x v="2317"/>
    <s v="AL-A001453"/>
    <x v="2"/>
    <s v="A001453"/>
    <s v="FLAVORED"/>
    <n v="1000"/>
    <n v="26.99"/>
    <x v="3"/>
    <x v="2"/>
    <s v="Replenish"/>
    <x v="2"/>
    <x v="1"/>
    <s v="PRE 2023"/>
    <m/>
    <n v="154"/>
    <n v="130074.97"/>
    <n v="153038.21"/>
    <n v="-22963.239999999991"/>
    <n v="-0.15004906291049791"/>
    <n v="844.64266233766239"/>
    <n v="198542.39"/>
    <n v="254042.22"/>
    <n v="-55499.829999999987"/>
    <n v="-0.21846695403622274"/>
    <m/>
    <m/>
    <m/>
    <m/>
    <m/>
    <m/>
    <m/>
  </r>
  <r>
    <x v="2318"/>
    <s v="AL-E000361"/>
    <x v="4"/>
    <s v="E000361"/>
    <s v="FLAVORED"/>
    <n v="1000"/>
    <n v="33.49"/>
    <x v="3"/>
    <x v="2"/>
    <s v="Replenish"/>
    <x v="2"/>
    <x v="1"/>
    <s v="PRE 2023"/>
    <m/>
    <n v="105"/>
    <n v="152948.82999999999"/>
    <n v="184295.47"/>
    <n v="-31346.640000000014"/>
    <n v="-0.17008904234054156"/>
    <n v="1456.6555238095236"/>
    <n v="74716.19"/>
    <n v="96082.81"/>
    <n v="-21366.619999999995"/>
    <n v="-0.22237713489020561"/>
    <m/>
    <m/>
    <m/>
    <m/>
    <m/>
    <m/>
    <m/>
  </r>
  <r>
    <x v="2319"/>
    <s v="AL-F000361"/>
    <x v="5"/>
    <s v="F000361"/>
    <s v="FLAVORED"/>
    <n v="1000"/>
    <n v="52.99"/>
    <x v="3"/>
    <x v="2"/>
    <s v="Replenish"/>
    <x v="2"/>
    <x v="1"/>
    <s v="PRE 2023"/>
    <m/>
    <n v="152"/>
    <n v="287272.09000000003"/>
    <n v="297792.62"/>
    <n v="-10520.52999999997"/>
    <n v="-3.5328377177379244E-2"/>
    <n v="1889.9479605263159"/>
    <n v="137544.72"/>
    <n v="139207.24"/>
    <n v="-1662.5199999999895"/>
    <n v="-1.1942769643302986E-2"/>
    <m/>
    <m/>
    <m/>
    <m/>
    <m/>
    <m/>
    <m/>
  </r>
  <r>
    <x v="2320"/>
    <s v="AL-D000361"/>
    <x v="3"/>
    <s v="D000361"/>
    <s v="STRAIGHT"/>
    <n v="1000"/>
    <n v="2.19"/>
    <x v="3"/>
    <x v="8"/>
    <s v="Replenish"/>
    <x v="2"/>
    <x v="1"/>
    <s v="PRE 2023"/>
    <m/>
    <n v="137"/>
    <n v="34510.019999999997"/>
    <n v="47203.26"/>
    <n v="-12693.240000000005"/>
    <n v="-0.26890600352602778"/>
    <n v="251.89795620437954"/>
    <n v="162033.72"/>
    <n v="129262.56"/>
    <n v="32771.160000000003"/>
    <n v="0.25352399024125782"/>
    <m/>
    <m/>
    <m/>
    <m/>
    <m/>
    <m/>
    <m/>
  </r>
  <r>
    <x v="2321"/>
    <s v="AL-C000361"/>
    <x v="7"/>
    <s v="C000361"/>
    <s v="STRAIGHT"/>
    <n v="1000"/>
    <n v="7.99"/>
    <x v="3"/>
    <x v="8"/>
    <s v="Replenish"/>
    <x v="2"/>
    <x v="1"/>
    <s v="PRE 2023"/>
    <m/>
    <n v="132"/>
    <n v="44208.67"/>
    <n v="45950.49"/>
    <n v="-1741.8199999999997"/>
    <n v="-3.7906451051990975E-2"/>
    <n v="334.91416666666663"/>
    <n v="157994.26"/>
    <n v="158393.76"/>
    <n v="-399.5"/>
    <n v="-2.5221953188054869E-3"/>
    <m/>
    <m/>
    <m/>
    <m/>
    <m/>
    <m/>
    <m/>
  </r>
  <r>
    <x v="2322"/>
    <s v="AL-B000361"/>
    <x v="6"/>
    <s v="B000361"/>
    <s v="FLAVORED"/>
    <n v="1000"/>
    <n v="13.99"/>
    <x v="3"/>
    <x v="2"/>
    <s v="Replenish"/>
    <x v="2"/>
    <x v="1"/>
    <s v="PRE 2023"/>
    <m/>
    <n v="159"/>
    <n v="184136.38"/>
    <n v="198294.26"/>
    <n v="-14157.880000000005"/>
    <n v="-7.1398334979540068E-2"/>
    <n v="1158.0904402515723"/>
    <n v="477506.68"/>
    <n v="524876.81999999995"/>
    <n v="-47370.139999999956"/>
    <n v="-9.0250013326936274E-2"/>
    <m/>
    <m/>
    <m/>
    <m/>
    <m/>
    <m/>
    <m/>
  </r>
  <r>
    <x v="2323"/>
    <s v="AL-A000361"/>
    <x v="2"/>
    <s v="A000361"/>
    <s v="STRAIGHT"/>
    <n v="1000"/>
    <n v="26.99"/>
    <x v="3"/>
    <x v="2"/>
    <s v="Replenish"/>
    <x v="2"/>
    <x v="1"/>
    <s v="PRE 2023"/>
    <m/>
    <n v="158"/>
    <n v="348519.56"/>
    <n v="385190.61"/>
    <n v="-36671.049999999988"/>
    <n v="-9.520234670310368E-2"/>
    <n v="2205.8200000000002"/>
    <n v="654245.27"/>
    <n v="692275.52"/>
    <n v="-38030.25"/>
    <n v="-5.4935136230153003E-2"/>
    <m/>
    <m/>
    <m/>
    <m/>
    <m/>
    <m/>
    <m/>
  </r>
  <r>
    <x v="2324"/>
    <s v="AL-A007300"/>
    <x v="2"/>
    <s v="A007300"/>
    <s v="FLAVORED"/>
    <n v="7000"/>
    <n v="26.99"/>
    <x v="3"/>
    <x v="2"/>
    <s v="NoReplen"/>
    <x v="4"/>
    <x v="1"/>
    <s v="PRE 2023"/>
    <m/>
    <n v="3"/>
    <n v="9608.42"/>
    <n v="33525.56"/>
    <n v="-23917.14"/>
    <n v="-0.7134001639346218"/>
    <n v="3202.8066666666668"/>
    <n v="6895.44"/>
    <n v="12928.21"/>
    <n v="-6032.7699999999995"/>
    <n v="-0.46663613910974522"/>
    <m/>
    <m/>
    <m/>
    <m/>
    <m/>
    <m/>
    <m/>
  </r>
  <r>
    <x v="2325"/>
    <s v="AL-D001834"/>
    <x v="3"/>
    <s v="D001834"/>
    <s v="STRAIGHT"/>
    <n v="1000"/>
    <n v="1.19"/>
    <x v="11"/>
    <x v="8"/>
    <s v="NoReplen"/>
    <x v="2"/>
    <x v="2"/>
    <s v="PRE 2023"/>
    <m/>
    <n v="5"/>
    <n v="268.94"/>
    <n v="550.97"/>
    <n v="-282.03000000000003"/>
    <n v="-0.51187904967602593"/>
    <n v="53.787999999999997"/>
    <n v="0"/>
    <n v="23.8"/>
    <n v="-23.8"/>
    <n v="-1"/>
    <m/>
    <m/>
    <m/>
    <m/>
    <m/>
    <m/>
    <m/>
  </r>
  <r>
    <x v="2326"/>
    <s v="AL-A001834"/>
    <x v="2"/>
    <s v="A001834"/>
    <s v="STRAIGHT"/>
    <n v="1000"/>
    <n v="16.79"/>
    <x v="11"/>
    <x v="6"/>
    <s v="NoReplen"/>
    <x v="2"/>
    <x v="4"/>
    <s v="PRE 2023"/>
    <m/>
    <s v=""/>
    <n v="151.11000000000001"/>
    <n v="2395.42"/>
    <n v="-2244.31"/>
    <n v="-0.93691711683128642"/>
    <s v=""/>
    <n v="184.69"/>
    <n v="626.91999999999996"/>
    <n v="-442.22999999999996"/>
    <n v="-0.70540100810310724"/>
    <m/>
    <m/>
    <m/>
    <m/>
    <m/>
    <m/>
    <m/>
  </r>
  <r>
    <x v="2327"/>
    <s v="AL-A000308"/>
    <x v="2"/>
    <s v="A000308"/>
    <s v="STRAIGHT"/>
    <n v="1000"/>
    <n v="26.99"/>
    <x v="3"/>
    <x v="2"/>
    <s v="NoReplen"/>
    <x v="2"/>
    <x v="1"/>
    <d v="2024-07-01T00:00:00"/>
    <m/>
    <n v="52"/>
    <n v="27452.81"/>
    <n v="76501.53"/>
    <n v="-49048.72"/>
    <n v="-0.64114691562377901"/>
    <n v="527.9386538461539"/>
    <n v="1349.5"/>
    <n v="5114.0200000000004"/>
    <n v="-3764.5200000000004"/>
    <n v="-0.73611757482371987"/>
    <m/>
    <m/>
    <m/>
    <m/>
    <m/>
    <m/>
    <m/>
  </r>
  <r>
    <x v="2328"/>
    <s v="AL-A001396"/>
    <x v="2"/>
    <s v="A001396"/>
    <s v="STRAIGHT"/>
    <n v="1000"/>
    <n v="13.19"/>
    <x v="1"/>
    <x v="10"/>
    <s v="Replenish"/>
    <x v="2"/>
    <x v="1"/>
    <s v="PRE 2023"/>
    <m/>
    <n v="108"/>
    <n v="90829.18"/>
    <n v="88729.64"/>
    <n v="2099.5399999999936"/>
    <n v="2.3662217044946754E-2"/>
    <n v="841.0109259259259"/>
    <n v="79518.009999999995"/>
    <n v="100510.29"/>
    <n v="-20992.28"/>
    <n v="-0.20885702349480839"/>
    <m/>
    <m/>
    <m/>
    <m/>
    <m/>
    <m/>
    <m/>
  </r>
  <r>
    <x v="2329"/>
    <s v="AL-D007487"/>
    <x v="3"/>
    <s v="D007487"/>
    <s v="STRAIGHT"/>
    <n v="7000"/>
    <n v="47.99"/>
    <x v="3"/>
    <x v="8"/>
    <s v="NoReplen"/>
    <x v="4"/>
    <x v="2"/>
    <s v="PRE 2023"/>
    <m/>
    <n v="1"/>
    <n v="-47.99"/>
    <n v="0"/>
    <n v="-47.99"/>
    <s v=""/>
    <n v="-47.99"/>
    <s v=""/>
    <s v=""/>
    <s v=""/>
    <s v=""/>
    <m/>
    <m/>
    <m/>
    <m/>
    <m/>
    <m/>
    <m/>
  </r>
  <r>
    <x v="2330"/>
    <s v="AL-A001511"/>
    <x v="2"/>
    <s v="A001511"/>
    <s v="STRAIGHT"/>
    <n v="1000"/>
    <n v="16.190000000000001"/>
    <x v="3"/>
    <x v="2"/>
    <s v="NoReplen"/>
    <x v="4"/>
    <x v="1"/>
    <s v="PRE 2023"/>
    <m/>
    <n v="2"/>
    <n v="139414.51"/>
    <n v="136454.19"/>
    <n v="2960.320000000007"/>
    <n v="2.1694606812733275E-2"/>
    <n v="69707.255000000005"/>
    <n v="101426.89"/>
    <n v="104449.3"/>
    <n v="-3022.4100000000035"/>
    <n v="-2.8936622839980775E-2"/>
    <m/>
    <m/>
    <m/>
    <m/>
    <m/>
    <m/>
    <m/>
  </r>
  <r>
    <x v="2331"/>
    <s v="AL-A001654"/>
    <x v="2"/>
    <s v="A001654"/>
    <n v="0"/>
    <n v="1000"/>
    <n v="24.99"/>
    <x v="7"/>
    <x v="2"/>
    <s v="Replenish"/>
    <x v="2"/>
    <x v="1"/>
    <s v="PRE 2023"/>
    <m/>
    <n v="106"/>
    <n v="47570.720000000001"/>
    <n v="59972.49"/>
    <n v="-12401.769999999997"/>
    <n v="-0.2067909803311484"/>
    <n v="448.78037735849057"/>
    <n v="28739.35"/>
    <n v="34027.11"/>
    <n v="-5287.760000000002"/>
    <n v="-0.15539844553357607"/>
    <m/>
    <m/>
    <m/>
    <m/>
    <m/>
    <m/>
    <m/>
  </r>
  <r>
    <x v="2332"/>
    <s v="AL-A001763"/>
    <x v="2"/>
    <s v="A001763"/>
    <n v="0"/>
    <n v="1000"/>
    <n v="24.99"/>
    <x v="7"/>
    <x v="2"/>
    <s v="Replenish"/>
    <x v="2"/>
    <x v="1"/>
    <s v="PRE 2023"/>
    <m/>
    <n v="107"/>
    <n v="20276.77"/>
    <n v="25053.69"/>
    <n v="-4776.9199999999983"/>
    <n v="-0.19066732285743138"/>
    <n v="189.502523364486"/>
    <n v="19026.259999999998"/>
    <n v="20728.53"/>
    <n v="-1702.2700000000004"/>
    <n v="-8.2122080051021507E-2"/>
    <m/>
    <m/>
    <m/>
    <m/>
    <m/>
    <m/>
    <m/>
  </r>
  <r>
    <x v="2333"/>
    <s v="AL-A010379"/>
    <x v="2"/>
    <s v="A010379"/>
    <s v="STRAIGHT"/>
    <n v="10000"/>
    <n v="99.99"/>
    <x v="3"/>
    <x v="5"/>
    <s v="Allocated1"/>
    <x v="3"/>
    <x v="1"/>
    <s v="PRE 2023"/>
    <m/>
    <n v="1"/>
    <n v="199.98"/>
    <n v="499.95"/>
    <n v="-299.97000000000003"/>
    <n v="-0.60000000000000009"/>
    <n v="199.98"/>
    <n v="299.97000000000003"/>
    <n v="599.94000000000005"/>
    <n v="-299.97000000000003"/>
    <n v="-0.5"/>
    <m/>
    <m/>
    <m/>
    <m/>
    <m/>
    <m/>
    <m/>
  </r>
  <r>
    <x v="2334"/>
    <s v="AL-F007074"/>
    <x v="5"/>
    <s v="F007074"/>
    <n v="0"/>
    <n v="7000"/>
    <n v="19.989999999999998"/>
    <x v="1"/>
    <x v="10"/>
    <s v="NoReplen"/>
    <x v="2"/>
    <x v="4"/>
    <d v="2024-11-01T00:00:00"/>
    <m/>
    <n v="1"/>
    <n v="499.75"/>
    <n v="14132.93"/>
    <n v="-13633.18"/>
    <n v="-0.96463932107496464"/>
    <n v="499.75"/>
    <n v="0"/>
    <n v="15072.46"/>
    <n v="-15072.46"/>
    <n v="-1"/>
    <m/>
    <m/>
    <m/>
    <m/>
    <m/>
    <m/>
    <m/>
  </r>
  <r>
    <x v="2335"/>
    <s v="AL-A007074"/>
    <x v="2"/>
    <s v="A007074"/>
    <n v="0"/>
    <n v="7000"/>
    <n v="6.59"/>
    <x v="1"/>
    <x v="10"/>
    <s v="NoReplen"/>
    <x v="4"/>
    <x v="1"/>
    <d v="2023-12-01T00:00:00"/>
    <m/>
    <n v="13"/>
    <n v="40449.51"/>
    <n v="46409.29"/>
    <n v="-5959.7799999999988"/>
    <n v="-0.12841782324185524"/>
    <n v="3111.5007692307695"/>
    <n v="11207.55"/>
    <n v="21845.78"/>
    <n v="-10638.23"/>
    <n v="-0.48696956574679418"/>
    <m/>
    <m/>
    <m/>
    <m/>
    <m/>
    <m/>
    <m/>
  </r>
  <r>
    <x v="2336"/>
    <s v="AL-E000396"/>
    <x v="4"/>
    <s v="E000396"/>
    <n v="0"/>
    <n v="1000"/>
    <n v="31.99"/>
    <x v="7"/>
    <x v="2"/>
    <s v="Replenish"/>
    <x v="2"/>
    <x v="1"/>
    <s v="PRE 2023"/>
    <m/>
    <n v="152"/>
    <n v="280456.33"/>
    <n v="333815.65000000002"/>
    <n v="-53359.320000000007"/>
    <n v="-0.15984666986104457"/>
    <n v="1845.1074342105264"/>
    <n v="1046808.77"/>
    <n v="1135772.96"/>
    <n v="-88964.189999999944"/>
    <n v="-7.8329202343397908E-2"/>
    <m/>
    <m/>
    <m/>
    <m/>
    <m/>
    <m/>
    <m/>
  </r>
  <r>
    <x v="2337"/>
    <s v="AL-F000396"/>
    <x v="5"/>
    <s v="F000396"/>
    <n v="0"/>
    <n v="1000"/>
    <n v="49.99"/>
    <x v="7"/>
    <x v="2"/>
    <s v="Replenish"/>
    <x v="2"/>
    <x v="1"/>
    <s v="PRE 2023"/>
    <m/>
    <n v="152"/>
    <n v="468702.28"/>
    <n v="480098.91"/>
    <n v="-11396.629999999946"/>
    <n v="-2.3738087636982819E-2"/>
    <n v="3083.5676315789474"/>
    <n v="261812.51"/>
    <n v="249733.52"/>
    <n v="12078.99000000002"/>
    <n v="4.836751590255095E-2"/>
    <m/>
    <m/>
    <m/>
    <m/>
    <m/>
    <m/>
    <m/>
  </r>
  <r>
    <x v="2338"/>
    <s v="AL-F006062"/>
    <x v="5"/>
    <s v="F006062"/>
    <n v="0"/>
    <n v="60000"/>
    <n v="47.99"/>
    <x v="7"/>
    <x v="2"/>
    <s v="Delisted"/>
    <x v="5"/>
    <x v="3"/>
    <d v="2025-06-01T00:00:00"/>
    <m/>
    <s v=""/>
    <n v="0"/>
    <n v="0"/>
    <n v="0"/>
    <s v=""/>
    <s v=""/>
    <s v=""/>
    <s v=""/>
    <s v=""/>
    <s v=""/>
    <m/>
    <m/>
    <m/>
    <m/>
    <m/>
    <m/>
    <m/>
  </r>
  <r>
    <x v="2339"/>
    <s v="AL-D000396"/>
    <x v="3"/>
    <s v="D000396"/>
    <n v="0"/>
    <n v="1000"/>
    <n v="2.99"/>
    <x v="7"/>
    <x v="8"/>
    <s v="Replenish"/>
    <x v="2"/>
    <x v="1"/>
    <s v="PRE 2023"/>
    <m/>
    <n v="154"/>
    <n v="40798.550000000003"/>
    <n v="42810.82"/>
    <n v="-2012.2699999999968"/>
    <n v="-4.7003771476463063E-2"/>
    <n v="264.92564935064939"/>
    <n v="164476.91"/>
    <n v="171246.27"/>
    <n v="-6769.359999999986"/>
    <n v="-3.952997049220397E-2"/>
    <m/>
    <m/>
    <m/>
    <m/>
    <m/>
    <m/>
    <m/>
  </r>
  <r>
    <x v="2340"/>
    <s v="AL-G004401"/>
    <x v="8"/>
    <s v="G004401"/>
    <n v="0"/>
    <n v="4000"/>
    <n v="2.99"/>
    <x v="7"/>
    <x v="8"/>
    <s v="NoReplen"/>
    <x v="3"/>
    <x v="4"/>
    <s v="PRE 2023"/>
    <m/>
    <n v="6"/>
    <n v="738.53"/>
    <n v="765.46"/>
    <n v="-26.930000000000064"/>
    <n v="-3.5181459514540325E-2"/>
    <n v="123.08833333333332"/>
    <n v="1288.69"/>
    <n v="609.96"/>
    <n v="678.73"/>
    <n v="1.1127450980392157"/>
    <m/>
    <m/>
    <m/>
    <m/>
    <m/>
    <m/>
    <m/>
  </r>
  <r>
    <x v="2341"/>
    <s v="AL-C000396"/>
    <x v="7"/>
    <s v="C000396"/>
    <n v="0"/>
    <n v="1000"/>
    <n v="8.49"/>
    <x v="7"/>
    <x v="8"/>
    <s v="Replenish"/>
    <x v="2"/>
    <x v="1"/>
    <s v="PRE 2023"/>
    <m/>
    <n v="151"/>
    <n v="54132.24"/>
    <n v="60465.78"/>
    <n v="-6333.5400000000009"/>
    <n v="-0.10474585790508284"/>
    <n v="358.49165562913907"/>
    <n v="260736.39"/>
    <n v="300045.09000000003"/>
    <n v="-39308.700000000012"/>
    <n v="-0.13100930930081212"/>
    <m/>
    <m/>
    <m/>
    <m/>
    <m/>
    <m/>
    <m/>
  </r>
  <r>
    <x v="2342"/>
    <s v="AL-B000396"/>
    <x v="6"/>
    <s v="B000396"/>
    <n v="0"/>
    <n v="1000"/>
    <n v="14.99"/>
    <x v="7"/>
    <x v="2"/>
    <s v="Replenish"/>
    <x v="2"/>
    <x v="1"/>
    <s v="PRE 2023"/>
    <m/>
    <n v="158"/>
    <n v="211104.17"/>
    <n v="249568.51"/>
    <n v="-38464.339999999997"/>
    <n v="-0.15412337077301941"/>
    <n v="1336.1023417721519"/>
    <n v="598115.99"/>
    <n v="610018.05000000005"/>
    <n v="-11902.060000000056"/>
    <n v="-1.951099643690879E-2"/>
    <m/>
    <m/>
    <m/>
    <m/>
    <m/>
    <m/>
    <m/>
  </r>
  <r>
    <x v="2343"/>
    <s v="AL-A000396"/>
    <x v="2"/>
    <s v="A000396"/>
    <n v="0"/>
    <n v="1000"/>
    <n v="26.99"/>
    <x v="7"/>
    <x v="2"/>
    <s v="Replenish"/>
    <x v="2"/>
    <x v="1"/>
    <s v="PRE 2023"/>
    <m/>
    <n v="159"/>
    <n v="330657.65999999997"/>
    <n v="386074.88"/>
    <n v="-55417.22000000003"/>
    <n v="-0.14354008217266045"/>
    <n v="2079.6079245283017"/>
    <n v="677319.14"/>
    <n v="677431.89"/>
    <n v="-112.75"/>
    <n v="-1.6643739638533273E-4"/>
    <m/>
    <m/>
    <m/>
    <m/>
    <m/>
    <m/>
    <m/>
  </r>
  <r>
    <x v="2344"/>
    <s v="AL-A007247"/>
    <x v="2"/>
    <s v="A007247"/>
    <n v="0"/>
    <n v="7000"/>
    <n v="14.39"/>
    <x v="7"/>
    <x v="6"/>
    <s v="NoReplen"/>
    <x v="2"/>
    <x v="2"/>
    <s v="PRE 2023"/>
    <m/>
    <n v="2"/>
    <n v="402.92"/>
    <n v="618.79"/>
    <n v="-215.86999999999995"/>
    <n v="-0.34885825562791895"/>
    <n v="201.46"/>
    <n v="0"/>
    <n v="71.95"/>
    <n v="-71.95"/>
    <n v="-1"/>
    <m/>
    <m/>
    <m/>
    <m/>
    <m/>
    <m/>
    <m/>
  </r>
  <r>
    <x v="2345"/>
    <s v="AL-D007337"/>
    <x v="3"/>
    <s v="D007337"/>
    <n v="0"/>
    <n v="7000"/>
    <n v="0.89"/>
    <x v="7"/>
    <x v="8"/>
    <s v="NoReplen"/>
    <x v="2"/>
    <x v="2"/>
    <s v="PRE 2023"/>
    <m/>
    <n v="2"/>
    <n v="83.66"/>
    <n v="111.44"/>
    <n v="-27.78"/>
    <n v="-0.24928212491026558"/>
    <n v="41.83"/>
    <n v="64.08"/>
    <n v="0"/>
    <n v="64.08"/>
    <s v=""/>
    <m/>
    <m/>
    <m/>
    <m/>
    <m/>
    <m/>
    <m/>
  </r>
  <r>
    <x v="2346"/>
    <s v="AL-A007337"/>
    <x v="2"/>
    <s v="A007337"/>
    <n v="0"/>
    <n v="7000"/>
    <n v="16.190000000000001"/>
    <x v="7"/>
    <x v="6"/>
    <s v="NoReplen"/>
    <x v="2"/>
    <x v="2"/>
    <s v="PRE 2023"/>
    <m/>
    <n v="4"/>
    <n v="210.47"/>
    <n v="971.4"/>
    <n v="-760.93"/>
    <n v="-0.78333333333333333"/>
    <n v="52.6175"/>
    <n v="145.71"/>
    <n v="0"/>
    <n v="145.71"/>
    <s v=""/>
    <m/>
    <m/>
    <m/>
    <m/>
    <m/>
    <m/>
    <m/>
  </r>
  <r>
    <x v="2347"/>
    <s v="AL-B007159"/>
    <x v="6"/>
    <s v="B007159"/>
    <n v="0"/>
    <n v="7000"/>
    <n v="8.39"/>
    <x v="7"/>
    <x v="6"/>
    <s v="NoReplen"/>
    <x v="2"/>
    <x v="2"/>
    <s v="PRE 2023"/>
    <m/>
    <s v=""/>
    <n v="33.56"/>
    <n v="69.95"/>
    <n v="-36.39"/>
    <n v="-0.52022873481057896"/>
    <s v=""/>
    <n v="83.9"/>
    <n v="0"/>
    <n v="83.9"/>
    <s v=""/>
    <m/>
    <m/>
    <m/>
    <m/>
    <m/>
    <m/>
    <m/>
  </r>
  <r>
    <x v="2348"/>
    <s v="AL-C001035"/>
    <x v="7"/>
    <s v="C001035"/>
    <n v="0"/>
    <n v="1000"/>
    <n v="6.59"/>
    <x v="7"/>
    <x v="8"/>
    <s v="NoReplen"/>
    <x v="2"/>
    <x v="2"/>
    <s v="PRE 2023"/>
    <m/>
    <n v="1"/>
    <n v="322.91000000000003"/>
    <n v="3375.81"/>
    <n v="-3052.9"/>
    <n v="-0.90434591994217683"/>
    <n v="322.91000000000003"/>
    <n v="92.26"/>
    <n v="790.98"/>
    <n v="-698.72"/>
    <n v="-0.88335988267718524"/>
    <m/>
    <m/>
    <m/>
    <m/>
    <m/>
    <m/>
    <m/>
  </r>
  <r>
    <x v="2349"/>
    <s v="AL-A070470"/>
    <x v="2"/>
    <s v="A070470"/>
    <n v="0"/>
    <n v="70000"/>
    <n v="26.99"/>
    <x v="7"/>
    <x v="2"/>
    <s v="Replenish"/>
    <x v="4"/>
    <x v="1"/>
    <d v="2025-05-01T00:00:00"/>
    <m/>
    <n v="1"/>
    <n v="15870.12"/>
    <n v="3670.64"/>
    <n v="12199.480000000001"/>
    <n v="3.3235294117647065"/>
    <n v="15870.12"/>
    <n v="998.63"/>
    <n v="512.80999999999995"/>
    <n v="485.82000000000005"/>
    <n v="0.94736842105263186"/>
    <m/>
    <m/>
    <m/>
    <m/>
    <m/>
    <m/>
    <m/>
  </r>
  <r>
    <x v="2350"/>
    <s v="AL-A007351"/>
    <x v="2"/>
    <s v="A007351"/>
    <n v="0"/>
    <n v="7000"/>
    <n v="16.190000000000001"/>
    <x v="7"/>
    <x v="6"/>
    <s v="NoReplen"/>
    <x v="4"/>
    <x v="4"/>
    <s v="PRE 2023"/>
    <m/>
    <s v=""/>
    <n v="80.95"/>
    <n v="770.71"/>
    <n v="-689.76"/>
    <n v="-0.89496697850034379"/>
    <s v=""/>
    <n v="97.14"/>
    <n v="80.97"/>
    <n v="16.170000000000002"/>
    <n v="0.19970359392367554"/>
    <m/>
    <m/>
    <m/>
    <m/>
    <m/>
    <m/>
    <m/>
  </r>
  <r>
    <x v="2351"/>
    <s v="AL-A000347"/>
    <x v="2"/>
    <s v="A000347"/>
    <n v="0"/>
    <n v="1000"/>
    <n v="16.190000000000001"/>
    <x v="7"/>
    <x v="2"/>
    <s v="NoReplen"/>
    <x v="4"/>
    <x v="1"/>
    <s v="PRE 2023"/>
    <m/>
    <n v="1"/>
    <n v="14339.99"/>
    <n v="24.99"/>
    <n v="14315"/>
    <n v="572.82913165266109"/>
    <n v="14339.99"/>
    <n v="10931.64"/>
    <n v="0"/>
    <n v="10931.64"/>
    <s v=""/>
    <m/>
    <m/>
    <m/>
    <m/>
    <m/>
    <m/>
    <m/>
  </r>
  <r>
    <x v="2352"/>
    <s v="AL-A010331"/>
    <x v="2"/>
    <s v="A010331"/>
    <s v="STRAIGHT"/>
    <n v="10000"/>
    <n v="25.79"/>
    <x v="12"/>
    <x v="2"/>
    <s v="NoReplen"/>
    <x v="3"/>
    <x v="2"/>
    <s v="PRE 2023"/>
    <m/>
    <s v=""/>
    <n v="51.26"/>
    <n v="68.36"/>
    <n v="-17.100000000000001"/>
    <n v="-0.25014628437682862"/>
    <s v=""/>
    <n v="102.52"/>
    <n v="0"/>
    <n v="102.52"/>
    <s v=""/>
    <m/>
    <m/>
    <m/>
    <m/>
    <m/>
    <m/>
    <m/>
  </r>
  <r>
    <x v="2353"/>
    <s v="AL-E000547"/>
    <x v="4"/>
    <s v="E000547"/>
    <n v="0"/>
    <n v="1000"/>
    <n v="39.99"/>
    <x v="13"/>
    <x v="2"/>
    <s v="Replenish"/>
    <x v="2"/>
    <x v="1"/>
    <s v="PRE 2023"/>
    <m/>
    <n v="140"/>
    <n v="462994.07"/>
    <n v="462668.55"/>
    <n v="325.52000000001863"/>
    <n v="7.0357062307357943E-4"/>
    <n v="3307.1005"/>
    <n v="2033190.97"/>
    <n v="2173150.5099999998"/>
    <n v="-139959.5399999998"/>
    <n v="-6.4403979087486185E-2"/>
    <m/>
    <m/>
    <m/>
    <m/>
    <m/>
    <m/>
    <m/>
  </r>
  <r>
    <x v="2354"/>
    <s v="AL-F000547"/>
    <x v="5"/>
    <s v="F000547"/>
    <n v="0"/>
    <n v="1000"/>
    <n v="59.99"/>
    <x v="13"/>
    <x v="2"/>
    <s v="Replenish"/>
    <x v="2"/>
    <x v="1"/>
    <s v="PRE 2023"/>
    <m/>
    <n v="146"/>
    <n v="712060.4"/>
    <n v="688558.33"/>
    <n v="23502.070000000065"/>
    <n v="3.4132286221851382E-2"/>
    <n v="4877.1260273972603"/>
    <n v="363341.85"/>
    <n v="358083.58"/>
    <n v="5258.2699999999604"/>
    <n v="1.4684476735850271E-2"/>
    <m/>
    <m/>
    <m/>
    <m/>
    <m/>
    <m/>
    <m/>
  </r>
  <r>
    <x v="2355"/>
    <s v="AL-D000547"/>
    <x v="3"/>
    <s v="D000547"/>
    <n v="0"/>
    <n v="1000"/>
    <n v="2.4900000000000002"/>
    <x v="13"/>
    <x v="8"/>
    <s v="Replenish"/>
    <x v="2"/>
    <x v="1"/>
    <s v="PRE 2023"/>
    <m/>
    <n v="124"/>
    <n v="58938.3"/>
    <n v="50888.91"/>
    <n v="8049.3899999999994"/>
    <n v="0.15817572040745231"/>
    <n v="475.30887096774194"/>
    <n v="108566.49"/>
    <n v="117668.82"/>
    <n v="-9102.3300000000017"/>
    <n v="-7.7355496553802472E-2"/>
    <m/>
    <m/>
    <m/>
    <m/>
    <m/>
    <m/>
    <m/>
  </r>
  <r>
    <x v="2356"/>
    <s v="AL-B000547"/>
    <x v="6"/>
    <s v="B000547"/>
    <n v="0"/>
    <n v="1000"/>
    <n v="16.989999999999998"/>
    <x v="13"/>
    <x v="2"/>
    <s v="Replenish"/>
    <x v="2"/>
    <x v="1"/>
    <s v="PRE 2023"/>
    <m/>
    <n v="153"/>
    <n v="225389.34"/>
    <n v="247119.55"/>
    <n v="-21730.209999999992"/>
    <n v="-8.7933997937435504E-2"/>
    <n v="1473.1329411764705"/>
    <n v="376957.13"/>
    <n v="421080.16"/>
    <n v="-44123.02999999997"/>
    <n v="-0.10478534538411877"/>
    <m/>
    <m/>
    <m/>
    <m/>
    <m/>
    <m/>
    <m/>
  </r>
  <r>
    <x v="2357"/>
    <s v="AL-A000547"/>
    <x v="2"/>
    <s v="A000547"/>
    <n v="0"/>
    <n v="1000"/>
    <n v="29.99"/>
    <x v="13"/>
    <x v="2"/>
    <s v="Replenish"/>
    <x v="2"/>
    <x v="1"/>
    <s v="PRE 2023"/>
    <m/>
    <n v="158"/>
    <n v="584726.49"/>
    <n v="649199.17000000004"/>
    <n v="-64472.680000000051"/>
    <n v="-9.9311094313321524E-2"/>
    <n v="3700.8005696202531"/>
    <n v="1163438.93"/>
    <n v="1207279.22"/>
    <n v="-43840.290000000037"/>
    <n v="-3.6313297929537858E-2"/>
    <m/>
    <m/>
    <m/>
    <m/>
    <m/>
    <m/>
    <m/>
  </r>
  <r>
    <x v="2358"/>
    <s v="AL-A004230"/>
    <x v="2"/>
    <s v="A004230"/>
    <n v="0"/>
    <n v="4000"/>
    <n v="179.99"/>
    <x v="13"/>
    <x v="3"/>
    <s v="Allocated2"/>
    <x v="3"/>
    <x v="1"/>
    <s v="PRE 2023"/>
    <m/>
    <n v="7"/>
    <n v="4679.74"/>
    <n v="6839.62"/>
    <n v="-2159.88"/>
    <n v="-0.31578947368421051"/>
    <n v="668.53428571428572"/>
    <n v="2339.87"/>
    <n v="3239.82"/>
    <n v="-899.95000000000027"/>
    <n v="-0.2777777777777779"/>
    <m/>
    <m/>
    <m/>
    <m/>
    <m/>
    <m/>
    <m/>
  </r>
  <r>
    <x v="2359"/>
    <s v="AL-B001297"/>
    <x v="6"/>
    <s v="B001297"/>
    <n v="0"/>
    <n v="1000"/>
    <n v="19.989999999999998"/>
    <x v="13"/>
    <x v="4"/>
    <s v="Replenish"/>
    <x v="2"/>
    <x v="1"/>
    <s v="PRE 2023"/>
    <m/>
    <n v="57"/>
    <n v="41399.29"/>
    <n v="37892.04"/>
    <n v="3507.25"/>
    <n v="9.2559017672313226E-2"/>
    <n v="726.3033333333334"/>
    <n v="10994.5"/>
    <n v="11478.61"/>
    <n v="-484.11000000000058"/>
    <n v="-4.2174967178081668E-2"/>
    <m/>
    <m/>
    <m/>
    <m/>
    <m/>
    <m/>
    <m/>
  </r>
  <r>
    <x v="2360"/>
    <s v="AL-A001297"/>
    <x v="2"/>
    <s v="A001297"/>
    <n v="0"/>
    <n v="1000"/>
    <n v="39.99"/>
    <x v="13"/>
    <x v="4"/>
    <s v="Replenish"/>
    <x v="2"/>
    <x v="1"/>
    <s v="PRE 2023"/>
    <m/>
    <n v="140"/>
    <n v="205177.49"/>
    <n v="179110.33"/>
    <n v="26067.160000000003"/>
    <n v="0.14553688779424401"/>
    <n v="1465.5535"/>
    <n v="132566.23000000001"/>
    <n v="111278.28"/>
    <n v="21287.950000000012"/>
    <n v="0.19130372971257303"/>
    <m/>
    <m/>
    <m/>
    <m/>
    <m/>
    <m/>
    <m/>
  </r>
  <r>
    <x v="2361"/>
    <s v="AL-A007244"/>
    <x v="2"/>
    <s v="A007244"/>
    <n v="0"/>
    <n v="7000"/>
    <n v="39.99"/>
    <x v="13"/>
    <x v="4"/>
    <s v="NoReplen"/>
    <x v="4"/>
    <x v="4"/>
    <s v="PRE 2023"/>
    <m/>
    <n v="3"/>
    <n v="199.95"/>
    <n v="27172.66"/>
    <n v="-26972.71"/>
    <n v="-0.99264150068487955"/>
    <n v="66.649999999999991"/>
    <n v="0"/>
    <n v="14444.64"/>
    <n v="-14444.64"/>
    <n v="-1"/>
    <m/>
    <m/>
    <m/>
    <m/>
    <m/>
    <m/>
    <m/>
  </r>
  <r>
    <x v="2362"/>
    <s v="AL-A001926"/>
    <x v="2"/>
    <s v="A001926"/>
    <n v="0"/>
    <n v="1000"/>
    <n v="22.79"/>
    <x v="13"/>
    <x v="2"/>
    <s v="NoReplen"/>
    <x v="2"/>
    <x v="2"/>
    <s v="PRE 2023"/>
    <m/>
    <n v="2"/>
    <n v="1093.92"/>
    <n v="2780.38"/>
    <n v="-1686.46"/>
    <n v="-0.60655737704918034"/>
    <n v="546.96"/>
    <n v="0"/>
    <n v="45.58"/>
    <n v="-45.58"/>
    <n v="-1"/>
    <m/>
    <m/>
    <m/>
    <m/>
    <m/>
    <m/>
    <m/>
  </r>
  <r>
    <x v="2363"/>
    <s v="AL-A001535"/>
    <x v="2"/>
    <s v="A001535"/>
    <n v="0"/>
    <n v="1000"/>
    <n v="37.99"/>
    <x v="13"/>
    <x v="4"/>
    <s v="NoReplen"/>
    <x v="2"/>
    <x v="4"/>
    <s v="PRE 2023"/>
    <m/>
    <n v="29"/>
    <n v="9610.91"/>
    <n v="17399.419999999998"/>
    <n v="-7788.5099999999984"/>
    <n v="-0.44763043825598781"/>
    <n v="331.4106896551724"/>
    <n v="1428.34"/>
    <n v="3799"/>
    <n v="-2370.66"/>
    <n v="-0.62402211108186367"/>
    <m/>
    <m/>
    <m/>
    <m/>
    <m/>
    <m/>
    <m/>
  </r>
  <r>
    <x v="2364"/>
    <s v="AL-D007353"/>
    <x v="3"/>
    <s v="D007353"/>
    <n v="0"/>
    <n v="7000"/>
    <n v="1.49"/>
    <x v="13"/>
    <x v="8"/>
    <s v="NoReplen"/>
    <x v="2"/>
    <x v="2"/>
    <s v="PRE 2023"/>
    <m/>
    <n v="6"/>
    <n v="1075.78"/>
    <n v="1178.5899999999999"/>
    <n v="-102.80999999999995"/>
    <n v="-8.7231352718078359E-2"/>
    <n v="179.29666666666665"/>
    <n v="35.76"/>
    <n v="399.32"/>
    <n v="-363.56"/>
    <n v="-0.91044776119402981"/>
    <m/>
    <m/>
    <m/>
    <m/>
    <m/>
    <m/>
    <m/>
  </r>
  <r>
    <x v="2365"/>
    <s v="AL-A007353"/>
    <x v="2"/>
    <s v="A007353"/>
    <n v="0"/>
    <n v="7000"/>
    <n v="19.79"/>
    <x v="13"/>
    <x v="6"/>
    <s v="NoReplen"/>
    <x v="2"/>
    <x v="2"/>
    <s v="PRE 2023"/>
    <m/>
    <n v="5"/>
    <n v="1721.73"/>
    <n v="10080.27"/>
    <n v="-8358.5400000000009"/>
    <n v="-0.82919802743378901"/>
    <n v="344.346"/>
    <n v="296.85000000000002"/>
    <n v="2490.38"/>
    <n v="-2193.5300000000002"/>
    <n v="-0.88080132349280027"/>
    <m/>
    <m/>
    <m/>
    <m/>
    <m/>
    <m/>
    <m/>
  </r>
  <r>
    <x v="2366"/>
    <s v="AL-J007721"/>
    <x v="1"/>
    <s v="J007721"/>
    <n v="0"/>
    <n v="7000"/>
    <n v="5.99"/>
    <x v="1"/>
    <x v="1"/>
    <s v="NoReplen"/>
    <x v="2"/>
    <x v="2"/>
    <s v="PRE 2023"/>
    <m/>
    <n v="25"/>
    <n v="11514.56"/>
    <n v="11684.77"/>
    <n v="-170.21000000000095"/>
    <n v="-1.4566825020946195E-2"/>
    <n v="460.58240000000001"/>
    <n v="5530.12"/>
    <n v="7247.46"/>
    <n v="-1717.3400000000001"/>
    <n v="-0.23695749959296086"/>
    <m/>
    <m/>
    <m/>
    <m/>
    <m/>
    <m/>
    <m/>
  </r>
  <r>
    <x v="2367"/>
    <s v="AL-J007833"/>
    <x v="1"/>
    <s v="J007833"/>
    <n v="0"/>
    <n v="7000"/>
    <n v="5.99"/>
    <x v="1"/>
    <x v="1"/>
    <s v="NoReplen"/>
    <x v="2"/>
    <x v="2"/>
    <s v="PRE 2023"/>
    <m/>
    <n v="3"/>
    <n v="1611.31"/>
    <n v="6708.49"/>
    <n v="-5097.18"/>
    <n v="-0.7598103298954012"/>
    <n v="537.10333333333335"/>
    <n v="191.68"/>
    <n v="1616.16"/>
    <n v="-1424.48"/>
    <n v="-0.88139788139788144"/>
    <m/>
    <m/>
    <m/>
    <m/>
    <m/>
    <m/>
    <m/>
  </r>
  <r>
    <x v="2368"/>
    <s v="AL-D007719"/>
    <x v="3"/>
    <s v="D007719"/>
    <s v="FLAVORED"/>
    <n v="7000"/>
    <n v="1.19"/>
    <x v="13"/>
    <x v="8"/>
    <s v="NoReplen"/>
    <x v="2"/>
    <x v="2"/>
    <s v="PRE 2023"/>
    <m/>
    <n v="2"/>
    <n v="421.26"/>
    <n v="968.67"/>
    <n v="-547.41"/>
    <n v="-0.5651150546625785"/>
    <n v="210.63"/>
    <n v="0"/>
    <n v="71.599999999999994"/>
    <n v="-71.599999999999994"/>
    <n v="-1"/>
    <m/>
    <m/>
    <m/>
    <m/>
    <m/>
    <m/>
    <m/>
  </r>
  <r>
    <x v="2369"/>
    <s v="AL-B007719"/>
    <x v="6"/>
    <s v="B007719"/>
    <s v="FLAVORED"/>
    <n v="70000"/>
    <n v="16.989999999999998"/>
    <x v="13"/>
    <x v="2"/>
    <s v="Replenish"/>
    <x v="2"/>
    <x v="1"/>
    <d v="2025-05-01T00:00:00"/>
    <m/>
    <n v="70"/>
    <n v="15206.05"/>
    <n v="917.46"/>
    <n v="14288.59"/>
    <n v="15.574074074074073"/>
    <n v="217.22928571428571"/>
    <n v="1070.3699999999999"/>
    <n v="594.65"/>
    <n v="475.71999999999991"/>
    <n v="0.79999999999999982"/>
    <m/>
    <m/>
    <m/>
    <m/>
    <m/>
    <m/>
    <m/>
  </r>
  <r>
    <x v="2370"/>
    <s v="AL-A007719"/>
    <x v="2"/>
    <s v="A007719"/>
    <s v="FLAVORED"/>
    <n v="7000"/>
    <n v="29.99"/>
    <x v="13"/>
    <x v="2"/>
    <s v="Replenish"/>
    <x v="2"/>
    <x v="1"/>
    <s v="PRE 2023"/>
    <m/>
    <n v="136"/>
    <n v="95137.52"/>
    <n v="97441.95"/>
    <n v="-2304.429999999993"/>
    <n v="-2.3649259892684737E-2"/>
    <n v="699.54058823529419"/>
    <n v="162396.67000000001"/>
    <n v="184028.85"/>
    <n v="-21632.179999999993"/>
    <n v="-0.11754776492924879"/>
    <m/>
    <m/>
    <m/>
    <m/>
    <m/>
    <m/>
    <m/>
  </r>
  <r>
    <x v="2371"/>
    <s v="AL-J070154"/>
    <x v="1"/>
    <s v="J070154"/>
    <n v="0"/>
    <n v="70000"/>
    <n v="5.99"/>
    <x v="1"/>
    <x v="1"/>
    <s v="NoReplen"/>
    <x v="2"/>
    <x v="2"/>
    <d v="2024-02-01T00:00:00"/>
    <m/>
    <n v="23"/>
    <n v="7366.94"/>
    <n v="6392.3"/>
    <n v="974.63999999999942"/>
    <n v="0.15247094160161434"/>
    <n v="320.30173913043478"/>
    <n v="3969.83"/>
    <n v="3900.97"/>
    <n v="68.860000000000127"/>
    <n v="1.7652019882234526E-2"/>
    <m/>
    <m/>
    <m/>
    <m/>
    <m/>
    <m/>
    <m/>
  </r>
  <r>
    <x v="2372"/>
    <s v="AL-A070370"/>
    <x v="2"/>
    <s v="A070370"/>
    <s v="STRAIGHT"/>
    <n v="70000"/>
    <n v="31.99"/>
    <x v="13"/>
    <x v="4"/>
    <s v="Replenish"/>
    <x v="2"/>
    <x v="1"/>
    <d v="2025-01-01T00:00:00"/>
    <m/>
    <n v="63"/>
    <n v="68226.13"/>
    <n v="16570.82"/>
    <n v="51655.310000000005"/>
    <n v="3.1172452540067423"/>
    <n v="1082.9544444444446"/>
    <n v="53002.98"/>
    <n v="17882.41"/>
    <n v="35120.570000000007"/>
    <n v="1.963972976796752"/>
    <m/>
    <m/>
    <m/>
    <m/>
    <m/>
    <m/>
    <m/>
  </r>
  <r>
    <x v="2373"/>
    <s v="AL-A000526"/>
    <x v="2"/>
    <s v="A000526"/>
    <s v="FLAVORED"/>
    <n v="1000"/>
    <n v="32.99"/>
    <x v="7"/>
    <x v="4"/>
    <s v="Replenish"/>
    <x v="2"/>
    <x v="1"/>
    <s v="PRE 2023"/>
    <m/>
    <n v="65"/>
    <n v="17748.62"/>
    <n v="22367.22"/>
    <n v="-4618.6000000000022"/>
    <n v="-0.20648967551622432"/>
    <n v="273.05569230769231"/>
    <n v="15307.36"/>
    <n v="19596.060000000001"/>
    <n v="-4288.7000000000007"/>
    <n v="-0.21885521885521886"/>
    <m/>
    <m/>
    <m/>
    <m/>
    <m/>
    <m/>
    <m/>
  </r>
  <r>
    <x v="2374"/>
    <s v="AL-A007573"/>
    <x v="2"/>
    <s v="A007573"/>
    <s v="STRAIGHT"/>
    <n v="7000"/>
    <n v="15.59"/>
    <x v="5"/>
    <x v="7"/>
    <s v="NoReplen"/>
    <x v="2"/>
    <x v="2"/>
    <s v="PRE 2023"/>
    <m/>
    <n v="1"/>
    <n v="4380.79"/>
    <n v="12906.43"/>
    <n v="-8525.64"/>
    <n v="-0.66057306319408227"/>
    <n v="4380.79"/>
    <n v="841.86"/>
    <n v="4417.6000000000004"/>
    <n v="-3575.7400000000002"/>
    <n v="-0.80943045997826879"/>
    <m/>
    <m/>
    <m/>
    <m/>
    <m/>
    <m/>
    <m/>
  </r>
  <r>
    <x v="2375"/>
    <s v="AL-A007416"/>
    <x v="2"/>
    <s v="A007416"/>
    <n v="0"/>
    <n v="7000"/>
    <n v="14.99"/>
    <x v="9"/>
    <x v="11"/>
    <s v="NoReplen"/>
    <x v="2"/>
    <x v="2"/>
    <s v="PRE 2023"/>
    <m/>
    <s v=""/>
    <n v="254.83"/>
    <n v="2588.4899999999998"/>
    <n v="-2333.66"/>
    <n v="-0.9015526426603927"/>
    <s v=""/>
    <n v="0"/>
    <n v="74.959999999999994"/>
    <n v="-74.959999999999994"/>
    <n v="-1"/>
    <m/>
    <m/>
    <m/>
    <m/>
    <m/>
    <m/>
    <m/>
  </r>
  <r>
    <x v="2376"/>
    <s v="AL-A001502"/>
    <x v="2"/>
    <s v="A001502"/>
    <n v="0"/>
    <n v="1000"/>
    <n v="29.99"/>
    <x v="12"/>
    <x v="2"/>
    <s v="Replenish"/>
    <x v="2"/>
    <x v="1"/>
    <s v="PRE 2023"/>
    <m/>
    <n v="81"/>
    <n v="19433.52"/>
    <n v="20760.98"/>
    <n v="-1327.4599999999991"/>
    <n v="-6.3940141554011398E-2"/>
    <n v="239.92000000000002"/>
    <n v="10106.629999999999"/>
    <n v="13645.36"/>
    <n v="-3538.7300000000014"/>
    <n v="-0.25933577421189336"/>
    <m/>
    <m/>
    <m/>
    <m/>
    <m/>
    <m/>
    <m/>
  </r>
  <r>
    <x v="2377"/>
    <s v="AL-A010078"/>
    <x v="2"/>
    <s v="A010078"/>
    <s v="STRAIGHT"/>
    <n v="10000"/>
    <n v="69.989999999999995"/>
    <x v="3"/>
    <x v="5"/>
    <s v="SpecOrder"/>
    <x v="3"/>
    <x v="1"/>
    <s v="PRE 2023"/>
    <m/>
    <n v="2"/>
    <n v="909.87"/>
    <n v="979.86"/>
    <n v="-69.990000000000009"/>
    <n v="-7.1428571428571397E-2"/>
    <n v="454.935"/>
    <n v="419.94"/>
    <n v="839.88"/>
    <n v="-419.94"/>
    <n v="-0.5"/>
    <m/>
    <m/>
    <m/>
    <m/>
    <m/>
    <m/>
    <m/>
  </r>
  <r>
    <x v="2378"/>
    <s v="AL-A010135"/>
    <x v="2"/>
    <s v="A010135"/>
    <s v="STRAIGHT"/>
    <n v="10000"/>
    <n v="49.99"/>
    <x v="5"/>
    <x v="4"/>
    <s v="SpecOrder"/>
    <x v="3"/>
    <x v="1"/>
    <s v="PRE 2023"/>
    <m/>
    <n v="8"/>
    <n v="449.91"/>
    <n v="1099.78"/>
    <n v="-649.86999999999989"/>
    <n v="-0.59090909090909083"/>
    <n v="56.238750000000003"/>
    <n v="449.91"/>
    <n v="449.91"/>
    <n v="0"/>
    <n v="0"/>
    <m/>
    <m/>
    <m/>
    <m/>
    <m/>
    <m/>
    <m/>
  </r>
  <r>
    <x v="2379"/>
    <s v="AL-A030035"/>
    <x v="2"/>
    <s v="A030035"/>
    <s v="STRAIGHT"/>
    <n v="30000"/>
    <n v="54.99"/>
    <x v="5"/>
    <x v="5"/>
    <s v="CGPO2"/>
    <x v="1"/>
    <x v="1"/>
    <s v="PRE 2023"/>
    <m/>
    <n v="1"/>
    <n v="164.97"/>
    <n v="329.94"/>
    <n v="-164.97"/>
    <n v="-0.5"/>
    <n v="164.97"/>
    <n v="329.94"/>
    <n v="329.94"/>
    <n v="0"/>
    <n v="0"/>
    <m/>
    <m/>
    <m/>
    <m/>
    <m/>
    <m/>
    <m/>
  </r>
  <r>
    <x v="2380"/>
    <s v="AL-A010305"/>
    <x v="2"/>
    <s v="A010305"/>
    <n v="0"/>
    <n v="10000"/>
    <n v="29.99"/>
    <x v="7"/>
    <x v="2"/>
    <s v="SpecOrder"/>
    <x v="3"/>
    <x v="1"/>
    <s v="PRE 2023"/>
    <m/>
    <n v="9"/>
    <n v="959.68"/>
    <n v="509.83"/>
    <n v="449.84999999999997"/>
    <n v="0.88235294117647056"/>
    <n v="106.63111111111111"/>
    <n v="10046.65"/>
    <n v="5218.26"/>
    <n v="4828.3899999999994"/>
    <n v="0.92528735632183889"/>
    <m/>
    <m/>
    <m/>
    <m/>
    <m/>
    <m/>
    <m/>
  </r>
  <r>
    <x v="2381"/>
    <s v="AL-A010307"/>
    <x v="2"/>
    <s v="A010307"/>
    <n v="0"/>
    <n v="10000"/>
    <n v="29.99"/>
    <x v="7"/>
    <x v="2"/>
    <s v="SpecOrder"/>
    <x v="3"/>
    <x v="1"/>
    <s v="PRE 2023"/>
    <m/>
    <n v="5"/>
    <n v="419.86"/>
    <n v="359.88"/>
    <n v="59.980000000000018"/>
    <n v="0.16666666666666674"/>
    <n v="83.972000000000008"/>
    <n v="1619.46"/>
    <n v="1619.46"/>
    <n v="0"/>
    <n v="0"/>
    <m/>
    <m/>
    <m/>
    <m/>
    <m/>
    <m/>
    <m/>
  </r>
  <r>
    <x v="2382"/>
    <s v="AL-A010306"/>
    <x v="2"/>
    <s v="A010306"/>
    <n v="0"/>
    <n v="10000"/>
    <n v="29.99"/>
    <x v="7"/>
    <x v="2"/>
    <s v="SpecOrder"/>
    <x v="3"/>
    <x v="1"/>
    <s v="PRE 2023"/>
    <m/>
    <n v="13"/>
    <n v="359.88"/>
    <n v="569.80999999999995"/>
    <n v="-209.92999999999995"/>
    <n v="-0.36842105263157887"/>
    <n v="27.683076923076921"/>
    <n v="359.88"/>
    <n v="3898.7"/>
    <n v="-3538.8199999999997"/>
    <n v="-0.90769230769230769"/>
    <m/>
    <m/>
    <m/>
    <m/>
    <m/>
    <m/>
    <m/>
  </r>
  <r>
    <x v="2383"/>
    <s v="AL-E009343"/>
    <x v="4"/>
    <s v="E009343"/>
    <s v="STRAIGHT"/>
    <n v="9000"/>
    <n v="23.99"/>
    <x v="6"/>
    <x v="2"/>
    <s v="Replenish"/>
    <x v="3"/>
    <x v="1"/>
    <s v="PRE 2023"/>
    <m/>
    <n v="14"/>
    <n v="3454.56"/>
    <n v="3478.55"/>
    <n v="-23.990000000000236"/>
    <n v="-6.8965517241379448E-3"/>
    <n v="246.75428571428571"/>
    <n v="37736.269999999997"/>
    <n v="21806.91"/>
    <n v="15929.359999999997"/>
    <n v="0.73047304730473028"/>
    <m/>
    <m/>
    <m/>
    <m/>
    <m/>
    <m/>
    <m/>
  </r>
  <r>
    <x v="2384"/>
    <s v="AL-F030198"/>
    <x v="5"/>
    <s v="F030198"/>
    <s v="STRAIGHT"/>
    <n v="30000"/>
    <n v="32.99"/>
    <x v="6"/>
    <x v="6"/>
    <s v="CGPO2"/>
    <x v="1"/>
    <x v="1"/>
    <s v="PRE 2023"/>
    <m/>
    <n v="1"/>
    <n v="1517.54"/>
    <n v="824.75"/>
    <n v="692.79"/>
    <n v="0.83999999999999986"/>
    <n v="1517.54"/>
    <n v="2969.1"/>
    <n v="593.82000000000005"/>
    <n v="2375.2799999999997"/>
    <n v="3.9999999999999991"/>
    <m/>
    <m/>
    <m/>
    <m/>
    <m/>
    <m/>
    <m/>
  </r>
  <r>
    <x v="2385"/>
    <s v="AL-A001598"/>
    <x v="2"/>
    <s v="A001598"/>
    <s v="STRAIGHT"/>
    <n v="1000"/>
    <n v="21.99"/>
    <x v="6"/>
    <x v="2"/>
    <s v="Replenish"/>
    <x v="2"/>
    <x v="1"/>
    <s v="PRE 2023"/>
    <m/>
    <n v="83"/>
    <n v="18625.53"/>
    <n v="21382.2"/>
    <n v="-2756.6700000000019"/>
    <n v="-0.12892359065016701"/>
    <n v="224.40397590361445"/>
    <n v="22693.68"/>
    <n v="33248.76"/>
    <n v="-10555.080000000002"/>
    <n v="-0.31745785406733973"/>
    <m/>
    <m/>
    <m/>
    <m/>
    <m/>
    <m/>
    <m/>
  </r>
  <r>
    <x v="2386"/>
    <s v="AL-A001501"/>
    <x v="2"/>
    <s v="A001501"/>
    <s v="FLAVORED"/>
    <n v="1000"/>
    <n v="36.99"/>
    <x v="2"/>
    <x v="5"/>
    <s v="Replenish"/>
    <x v="2"/>
    <x v="1"/>
    <s v="PRE 2023"/>
    <m/>
    <n v="84"/>
    <n v="20233.53"/>
    <n v="23114.69"/>
    <n v="-2881.16"/>
    <n v="-0.12464627472832213"/>
    <n v="240.87535714285713"/>
    <n v="12058.74"/>
    <n v="11893.75"/>
    <n v="164.98999999999978"/>
    <n v="1.3871991592222743E-2"/>
    <m/>
    <m/>
    <m/>
    <m/>
    <m/>
    <m/>
    <m/>
  </r>
  <r>
    <x v="2387"/>
    <s v="AL-A008219"/>
    <x v="2"/>
    <s v="A008219"/>
    <n v="0"/>
    <n v="8000"/>
    <n v="34.99"/>
    <x v="12"/>
    <x v="4"/>
    <s v="Replenish"/>
    <x v="6"/>
    <x v="1"/>
    <s v="PRE 2023"/>
    <m/>
    <n v="21"/>
    <n v="7627.82"/>
    <n v="10881.89"/>
    <n v="-3254.0699999999997"/>
    <n v="-0.29903536977491962"/>
    <n v="363.22952380952381"/>
    <n v="1784.49"/>
    <n v="2589.2600000000002"/>
    <n v="-804.77000000000021"/>
    <n v="-0.31081081081081086"/>
    <m/>
    <m/>
    <m/>
    <m/>
    <m/>
    <m/>
    <m/>
  </r>
  <r>
    <x v="2388"/>
    <s v="AL-D001721"/>
    <x v="3"/>
    <s v="D001721"/>
    <s v="STRAIGHT"/>
    <n v="1000"/>
    <n v="4.5"/>
    <x v="3"/>
    <x v="8"/>
    <s v="Replenish"/>
    <x v="2"/>
    <x v="1"/>
    <s v="PRE 2023"/>
    <m/>
    <n v="22"/>
    <n v="1471.5"/>
    <n v="1867.5"/>
    <n v="-396"/>
    <n v="-0.21204819277108433"/>
    <n v="66.88636363636364"/>
    <n v="729"/>
    <n v="1071"/>
    <n v="-342"/>
    <n v="-0.31932773109243695"/>
    <m/>
    <m/>
    <m/>
    <m/>
    <m/>
    <m/>
    <m/>
  </r>
  <r>
    <x v="2389"/>
    <s v="AL-A001721"/>
    <x v="2"/>
    <s v="A001721"/>
    <s v="STRAIGHT"/>
    <n v="1000"/>
    <n v="49.99"/>
    <x v="3"/>
    <x v="4"/>
    <s v="Replenish"/>
    <x v="2"/>
    <x v="1"/>
    <s v="PRE 2023"/>
    <m/>
    <n v="78"/>
    <n v="48040.39"/>
    <n v="67836.429999999993"/>
    <n v="-19796.039999999994"/>
    <n v="-0.29182019159911565"/>
    <n v="615.90243589743591"/>
    <n v="28244.35"/>
    <n v="36042.79"/>
    <n v="-7798.4400000000023"/>
    <n v="-0.21636615811373094"/>
    <m/>
    <m/>
    <m/>
    <m/>
    <m/>
    <m/>
    <m/>
  </r>
  <r>
    <x v="2390"/>
    <s v="AL-A030034"/>
    <x v="2"/>
    <s v="A030034"/>
    <s v="STRAIGHT"/>
    <n v="30000"/>
    <n v="43.99"/>
    <x v="3"/>
    <x v="4"/>
    <s v="CGPO2"/>
    <x v="1"/>
    <x v="1"/>
    <s v="PRE 2023"/>
    <m/>
    <n v="2"/>
    <n v="967.78"/>
    <n v="1231.72"/>
    <n v="-263.94000000000005"/>
    <n v="-0.2142857142857143"/>
    <n v="483.89"/>
    <n v="263.94"/>
    <n v="527.88"/>
    <n v="-263.94"/>
    <n v="-0.5"/>
    <m/>
    <m/>
    <m/>
    <m/>
    <m/>
    <m/>
    <m/>
  </r>
  <r>
    <x v="2391"/>
    <s v="AL-A005994"/>
    <x v="2"/>
    <s v="A005994"/>
    <s v="STRAIGHT"/>
    <n v="5000"/>
    <n v="19.190000000000001"/>
    <x v="2"/>
    <x v="4"/>
    <s v="SpecOrder"/>
    <x v="3"/>
    <x v="2"/>
    <s v="PRE 2023"/>
    <m/>
    <n v="5"/>
    <n v="147.15"/>
    <n v="191.94"/>
    <n v="-44.789999999999992"/>
    <n v="-0.23335417317911844"/>
    <n v="29.43"/>
    <n v="191.94"/>
    <n v="0"/>
    <n v="191.94"/>
    <s v=""/>
    <m/>
    <m/>
    <m/>
    <m/>
    <m/>
    <m/>
    <m/>
  </r>
  <r>
    <x v="2392"/>
    <s v="AL-A008220"/>
    <x v="2"/>
    <s v="A008220"/>
    <s v="STRAIGHT"/>
    <n v="8000"/>
    <n v="39.99"/>
    <x v="2"/>
    <x v="5"/>
    <s v="Replenish"/>
    <x v="6"/>
    <x v="1"/>
    <s v="PRE 2023"/>
    <m/>
    <n v="31"/>
    <n v="5398.65"/>
    <n v="6238.44"/>
    <n v="-839.79"/>
    <n v="-0.13461538461538458"/>
    <n v="174.14999999999998"/>
    <n v="2599.35"/>
    <n v="3999"/>
    <n v="-1399.65"/>
    <n v="-0.35"/>
    <m/>
    <m/>
    <m/>
    <m/>
    <m/>
    <m/>
    <m/>
  </r>
  <r>
    <x v="2393"/>
    <s v="AL-A010288"/>
    <x v="2"/>
    <s v="A010288"/>
    <s v="STRAIGHT"/>
    <n v="10000"/>
    <n v="44.99"/>
    <x v="11"/>
    <x v="4"/>
    <s v="SpecOrder"/>
    <x v="3"/>
    <x v="2"/>
    <s v="PRE 2023"/>
    <m/>
    <n v="2"/>
    <n v="3464.23"/>
    <n v="3164.55"/>
    <n v="299.67999999999984"/>
    <n v="9.4699088337994342E-2"/>
    <n v="1732.115"/>
    <n v="0"/>
    <n v="74.989999999999995"/>
    <n v="-74.989999999999995"/>
    <n v="-1"/>
    <m/>
    <m/>
    <m/>
    <m/>
    <m/>
    <m/>
    <m/>
  </r>
  <r>
    <x v="2394"/>
    <s v="AL-A007582"/>
    <x v="2"/>
    <s v="A007582"/>
    <s v="STRAIGHT"/>
    <n v="7000"/>
    <n v="44.99"/>
    <x v="11"/>
    <x v="4"/>
    <s v="NoReplen"/>
    <x v="2"/>
    <x v="2"/>
    <s v="PRE 2023"/>
    <m/>
    <n v="1"/>
    <n v="809.82"/>
    <n v="494.93"/>
    <n v="314.89000000000004"/>
    <n v="0.63623138625664244"/>
    <n v="809.82"/>
    <s v=""/>
    <s v=""/>
    <s v=""/>
    <s v=""/>
    <m/>
    <m/>
    <m/>
    <m/>
    <m/>
    <m/>
    <m/>
  </r>
  <r>
    <x v="2395"/>
    <s v="AL-F000052"/>
    <x v="5"/>
    <s v="F000052"/>
    <s v="STRAIGHT"/>
    <n v="1000"/>
    <n v="64.989999999999995"/>
    <x v="3"/>
    <x v="4"/>
    <s v="Replenish"/>
    <x v="2"/>
    <x v="1"/>
    <d v="2024-07-01T00:00:00"/>
    <m/>
    <n v="25"/>
    <n v="15272.65"/>
    <n v="16377.48"/>
    <n v="-1104.83"/>
    <n v="-6.7460317460317443E-2"/>
    <n v="610.90599999999995"/>
    <n v="4809.26"/>
    <n v="6044.07"/>
    <n v="-1234.8099999999995"/>
    <n v="-0.20430107526881713"/>
    <m/>
    <m/>
    <m/>
    <m/>
    <m/>
    <m/>
    <m/>
  </r>
  <r>
    <x v="2396"/>
    <s v="AL-A000052"/>
    <x v="2"/>
    <s v="A000052"/>
    <s v="STRAIGHT"/>
    <n v="1000"/>
    <n v="39.99"/>
    <x v="3"/>
    <x v="4"/>
    <s v="Replenish"/>
    <x v="2"/>
    <x v="1"/>
    <s v="PRE 2023"/>
    <m/>
    <n v="125"/>
    <n v="96138.67"/>
    <n v="99673.85"/>
    <n v="-3535.1800000000076"/>
    <n v="-3.5467477176812201E-2"/>
    <n v="769.10936000000004"/>
    <n v="57889.51"/>
    <n v="65573.09"/>
    <n v="-7683.5799999999945"/>
    <n v="-0.11717581099197849"/>
    <m/>
    <m/>
    <m/>
    <m/>
    <m/>
    <m/>
    <m/>
  </r>
  <r>
    <x v="2397"/>
    <s v="AL-A005288"/>
    <x v="2"/>
    <s v="A005288"/>
    <s v="STRAIGHT"/>
    <n v="5000"/>
    <n v="89.99"/>
    <x v="3"/>
    <x v="5"/>
    <s v="Allocated1"/>
    <x v="3"/>
    <x v="1"/>
    <s v="PRE 2023"/>
    <m/>
    <n v="2"/>
    <n v="449.95"/>
    <n v="1439.84"/>
    <n v="-989.88999999999987"/>
    <n v="-0.6875"/>
    <n v="224.97499999999999"/>
    <s v=""/>
    <s v=""/>
    <s v=""/>
    <s v=""/>
    <m/>
    <m/>
    <m/>
    <m/>
    <m/>
    <m/>
    <m/>
  </r>
  <r>
    <x v="2398"/>
    <s v="AL-A010577"/>
    <x v="2"/>
    <s v="A010577"/>
    <s v="STRAIGHT"/>
    <n v="10000"/>
    <n v="50.39"/>
    <x v="3"/>
    <x v="5"/>
    <s v="NoReplen"/>
    <x v="3"/>
    <x v="2"/>
    <d v="2023-05-01T00:00:00"/>
    <m/>
    <n v="1"/>
    <n v="3728.86"/>
    <n v="6383.24"/>
    <n v="-2654.3799999999997"/>
    <n v="-0.41583584511940641"/>
    <n v="3728.86"/>
    <n v="151.16999999999999"/>
    <n v="167.98"/>
    <n v="-16.810000000000002"/>
    <n v="-0.10007143707584243"/>
    <m/>
    <m/>
    <m/>
    <m/>
    <m/>
    <m/>
    <m/>
  </r>
  <r>
    <x v="2399"/>
    <s v="AL-A001663"/>
    <x v="2"/>
    <s v="A001663"/>
    <s v="STRAIGHT"/>
    <n v="1000"/>
    <n v="79.989999999999995"/>
    <x v="3"/>
    <x v="5"/>
    <s v="Replenish"/>
    <x v="2"/>
    <x v="1"/>
    <s v="PRE 2023"/>
    <m/>
    <n v="93"/>
    <n v="128332.73"/>
    <n v="129619.86"/>
    <n v="-1287.1300000000047"/>
    <n v="-9.9300369557566714E-3"/>
    <n v="1379.9218279569891"/>
    <n v="96447.34"/>
    <n v="126100.36"/>
    <n v="-29653.020000000004"/>
    <n v="-0.23515412644341382"/>
    <m/>
    <m/>
    <m/>
    <m/>
    <m/>
    <m/>
    <m/>
  </r>
  <r>
    <x v="2400"/>
    <s v="AL-A007744"/>
    <x v="2"/>
    <s v="A007744"/>
    <s v="STRAIGHT"/>
    <n v="7000"/>
    <n v="69.989999999999995"/>
    <x v="11"/>
    <x v="5"/>
    <s v="Replenish"/>
    <x v="2"/>
    <x v="1"/>
    <s v="PRE 2023"/>
    <m/>
    <n v="41"/>
    <n v="23636.74"/>
    <n v="18807.91"/>
    <n v="4828.8300000000017"/>
    <n v="0.25674463563468786"/>
    <n v="576.50585365853658"/>
    <n v="7249.09"/>
    <n v="6029.33"/>
    <n v="1219.7600000000002"/>
    <n v="0.20230440198164645"/>
    <m/>
    <m/>
    <m/>
    <m/>
    <m/>
    <m/>
    <m/>
  </r>
  <r>
    <x v="2401"/>
    <s v="AL-A009358"/>
    <x v="2"/>
    <s v="A009358"/>
    <s v="STRAIGHT"/>
    <n v="9000"/>
    <n v="49.99"/>
    <x v="3"/>
    <x v="4"/>
    <s v="NoReplen"/>
    <x v="1"/>
    <x v="1"/>
    <s v="PRE 2023"/>
    <m/>
    <n v="44"/>
    <n v="19796.04"/>
    <n v="28876.39"/>
    <n v="-9080.3499999999985"/>
    <n v="-0.31445585822881594"/>
    <n v="449.91"/>
    <n v="149.97"/>
    <n v="879.89"/>
    <n v="-729.92"/>
    <n v="-0.82955824023457481"/>
    <m/>
    <m/>
    <m/>
    <m/>
    <m/>
    <m/>
    <m/>
  </r>
  <r>
    <x v="2402"/>
    <s v="AL-A000936"/>
    <x v="2"/>
    <s v="A000936"/>
    <s v="STRAIGHT"/>
    <n v="1000"/>
    <n v="59.99"/>
    <x v="3"/>
    <x v="5"/>
    <s v="Replenish"/>
    <x v="2"/>
    <x v="1"/>
    <s v="PRE 2023"/>
    <m/>
    <n v="103"/>
    <n v="78034.19"/>
    <n v="96033.44"/>
    <n v="-17999.25"/>
    <n v="-0.18742690046300536"/>
    <n v="757.61349514563108"/>
    <n v="69701.919999999998"/>
    <n v="83250.789999999994"/>
    <n v="-13548.869999999995"/>
    <n v="-0.16274764479712445"/>
    <m/>
    <m/>
    <m/>
    <m/>
    <m/>
    <m/>
    <m/>
  </r>
  <r>
    <x v="2403"/>
    <s v="AL-A005290"/>
    <x v="2"/>
    <s v="A005290"/>
    <s v="STRAIGHT"/>
    <n v="5000"/>
    <n v="58.99"/>
    <x v="3"/>
    <x v="5"/>
    <s v="Barrel"/>
    <x v="3"/>
    <x v="1"/>
    <s v="PRE 2023"/>
    <m/>
    <n v="26"/>
    <n v="13095.78"/>
    <n v="20705.490000000002"/>
    <n v="-7609.7100000000009"/>
    <n v="-0.36752136752136755"/>
    <n v="503.68384615384616"/>
    <n v="1828.69"/>
    <n v="25188.73"/>
    <n v="-23360.04"/>
    <n v="-0.92740046838407497"/>
    <m/>
    <m/>
    <m/>
    <m/>
    <m/>
    <m/>
    <m/>
  </r>
  <r>
    <x v="2404"/>
    <s v="AL-A008107"/>
    <x v="2"/>
    <s v="A008107"/>
    <s v="STRAIGHT"/>
    <n v="8000"/>
    <n v="49.99"/>
    <x v="3"/>
    <x v="4"/>
    <s v="Replenish"/>
    <x v="1"/>
    <x v="1"/>
    <s v="PRE 2023"/>
    <m/>
    <n v="39"/>
    <n v="20195.96"/>
    <n v="22237.22"/>
    <n v="-2041.260000000002"/>
    <n v="-9.1794747724760595E-2"/>
    <n v="517.84512820512816"/>
    <n v="1399.72"/>
    <n v="1999.75"/>
    <n v="-600.03"/>
    <n v="-0.30005250656332039"/>
    <m/>
    <m/>
    <m/>
    <m/>
    <m/>
    <m/>
    <m/>
  </r>
  <r>
    <x v="2405"/>
    <s v="AL-A070525"/>
    <x v="2"/>
    <s v="A070525"/>
    <s v="STRAIGHT"/>
    <n v="70000"/>
    <n v="39.99"/>
    <x v="11"/>
    <x v="4"/>
    <s v="Replenish"/>
    <x v="2"/>
    <x v="1"/>
    <d v="2025-09-01T00:00:00"/>
    <m/>
    <n v="49"/>
    <n v="14796.3"/>
    <n v="0"/>
    <n v="14796.3"/>
    <s v=""/>
    <n v="301.96530612244896"/>
    <n v="9837.5400000000009"/>
    <n v="0"/>
    <n v="9837.5400000000009"/>
    <s v=""/>
    <m/>
    <m/>
    <m/>
    <m/>
    <m/>
    <m/>
    <m/>
  </r>
  <r>
    <x v="2406"/>
    <s v="AL-A004399"/>
    <x v="2"/>
    <s v="A004399"/>
    <n v="0"/>
    <n v="4000"/>
    <n v="19.190000000000001"/>
    <x v="1"/>
    <x v="10"/>
    <s v="SpecOrder"/>
    <x v="3"/>
    <x v="2"/>
    <d v="2023-07-01T00:00:00"/>
    <m/>
    <n v="3"/>
    <n v="678.14"/>
    <n v="2047.36"/>
    <n v="-1369.2199999999998"/>
    <n v="-0.66877344482650836"/>
    <n v="226.04666666666665"/>
    <s v=""/>
    <s v=""/>
    <s v=""/>
    <s v=""/>
    <m/>
    <m/>
    <m/>
    <m/>
    <m/>
    <m/>
    <m/>
  </r>
  <r>
    <x v="2407"/>
    <s v="AL-A070098"/>
    <x v="2"/>
    <s v="A070098"/>
    <s v="STRAIGHT"/>
    <n v="70000"/>
    <n v="99.99"/>
    <x v="3"/>
    <x v="5"/>
    <s v="Replenish"/>
    <x v="2"/>
    <x v="1"/>
    <d v="2023-10-01T00:00:00"/>
    <m/>
    <n v="26"/>
    <n v="14098.59"/>
    <n v="18798.12"/>
    <n v="-4699.5299999999988"/>
    <n v="-0.25"/>
    <n v="542.25346153846158"/>
    <n v="7299.27"/>
    <n v="1999.8"/>
    <n v="5299.47"/>
    <n v="2.6500000000000004"/>
    <m/>
    <m/>
    <m/>
    <m/>
    <m/>
    <m/>
    <m/>
  </r>
  <r>
    <x v="2408"/>
    <s v="AL-A010466"/>
    <x v="2"/>
    <s v="A010466"/>
    <s v="STRAIGHT"/>
    <n v="10000"/>
    <n v="89.99"/>
    <x v="3"/>
    <x v="5"/>
    <s v="Barrel"/>
    <x v="3"/>
    <x v="1"/>
    <d v="2023-03-01T00:00:00"/>
    <m/>
    <n v="4"/>
    <n v="6119.32"/>
    <n v="39415.620000000003"/>
    <n v="-33296.300000000003"/>
    <n v="-0.84474885844748859"/>
    <n v="1529.83"/>
    <n v="14218.42"/>
    <n v="14398.4"/>
    <n v="-179.97999999999956"/>
    <n v="-1.2499999999999956E-2"/>
    <m/>
    <m/>
    <m/>
    <m/>
    <m/>
    <m/>
    <m/>
  </r>
  <r>
    <x v="2409"/>
    <s v="AL-A070318"/>
    <x v="2"/>
    <s v="A070318"/>
    <s v="STRAIGHT"/>
    <n v="70000"/>
    <n v="23.99"/>
    <x v="3"/>
    <x v="4"/>
    <s v="NoReplen"/>
    <x v="4"/>
    <x v="1"/>
    <d v="2024-07-19T00:00:00"/>
    <m/>
    <n v="1"/>
    <n v="8750.43"/>
    <n v="0"/>
    <n v="8750.43"/>
    <s v=""/>
    <n v="8750.43"/>
    <n v="8355.59"/>
    <n v="0"/>
    <n v="8355.59"/>
    <s v=""/>
    <m/>
    <m/>
    <m/>
    <m/>
    <m/>
    <m/>
    <m/>
  </r>
  <r>
    <x v="2410"/>
    <s v="AL-E008026"/>
    <x v="4"/>
    <s v="E008026"/>
    <s v="FLAVORED"/>
    <n v="8000"/>
    <n v="14.39"/>
    <x v="6"/>
    <x v="6"/>
    <s v="NoReplen"/>
    <x v="6"/>
    <x v="2"/>
    <s v="PRE 2023"/>
    <m/>
    <n v="5"/>
    <n v="637.97"/>
    <n v="1823.24"/>
    <n v="-1185.27"/>
    <n v="-0.6500899497597683"/>
    <n v="127.59400000000001"/>
    <n v="28.78"/>
    <n v="719.7"/>
    <n v="-690.92000000000007"/>
    <n v="-0.96001111574267051"/>
    <m/>
    <m/>
    <m/>
    <m/>
    <m/>
    <m/>
    <m/>
  </r>
  <r>
    <x v="2411"/>
    <s v="AL-E000664"/>
    <x v="4"/>
    <s v="E000664"/>
    <s v="STRAIGHT"/>
    <n v="1000"/>
    <n v="23.99"/>
    <x v="3"/>
    <x v="6"/>
    <s v="Replenish"/>
    <x v="2"/>
    <x v="1"/>
    <s v="PRE 2023"/>
    <m/>
    <n v="155"/>
    <n v="465129.5"/>
    <n v="493196.14"/>
    <n v="-28066.640000000014"/>
    <n v="-5.6907663551462484E-2"/>
    <n v="3000.8354838709679"/>
    <n v="804515.35"/>
    <n v="803028.66"/>
    <n v="1486.6899999999441"/>
    <n v="1.8513535992599195E-3"/>
    <m/>
    <m/>
    <m/>
    <m/>
    <m/>
    <m/>
    <m/>
  </r>
  <r>
    <x v="2412"/>
    <s v="AL-F000664"/>
    <x v="5"/>
    <s v="F000664"/>
    <s v="STRAIGHT"/>
    <n v="1000"/>
    <n v="33.99"/>
    <x v="3"/>
    <x v="6"/>
    <s v="Replenish"/>
    <x v="2"/>
    <x v="1"/>
    <s v="PRE 2023"/>
    <m/>
    <n v="158"/>
    <n v="1692315.1"/>
    <n v="1800533.56"/>
    <n v="-108218.45999999996"/>
    <n v="-6.0103550638622938E-2"/>
    <n v="10710.855063291139"/>
    <n v="671800.16"/>
    <n v="678442.2"/>
    <n v="-6642.0399999999208"/>
    <n v="-9.7901339274000243E-3"/>
    <m/>
    <m/>
    <m/>
    <m/>
    <m/>
    <m/>
    <m/>
  </r>
  <r>
    <x v="2413"/>
    <s v="AL-D000664"/>
    <x v="3"/>
    <s v="D000664"/>
    <s v="STRAIGHT"/>
    <n v="1000"/>
    <n v="1.29"/>
    <x v="3"/>
    <x v="8"/>
    <s v="Replenish"/>
    <x v="2"/>
    <x v="1"/>
    <s v="PRE 2023"/>
    <m/>
    <n v="159"/>
    <n v="758517.05"/>
    <n v="840040.04"/>
    <n v="-81522.989999999991"/>
    <n v="-9.7046552685750576E-2"/>
    <n v="4770.5474842767298"/>
    <n v="1312999.83"/>
    <n v="1173799.3400000001"/>
    <n v="139200.49"/>
    <n v="0.11858968160605721"/>
    <m/>
    <m/>
    <m/>
    <m/>
    <m/>
    <m/>
    <m/>
  </r>
  <r>
    <x v="2414"/>
    <s v="AL-C000664"/>
    <x v="7"/>
    <s v="C000664"/>
    <s v="STRAIGHT"/>
    <n v="1000"/>
    <n v="5.99"/>
    <x v="3"/>
    <x v="8"/>
    <s v="Replenish"/>
    <x v="2"/>
    <x v="1"/>
    <s v="PRE 2023"/>
    <m/>
    <n v="149"/>
    <n v="78283.31"/>
    <n v="76893.63"/>
    <n v="1389.679999999993"/>
    <n v="1.8072758432655434E-2"/>
    <n v="525.39134228187913"/>
    <n v="443218.07"/>
    <n v="402222.51"/>
    <n v="40995.56"/>
    <n v="0.10192259006090931"/>
    <m/>
    <m/>
    <m/>
    <m/>
    <m/>
    <m/>
    <m/>
  </r>
  <r>
    <x v="2415"/>
    <s v="AL-B000664"/>
    <x v="6"/>
    <s v="B000664"/>
    <s v="STRAIGHT"/>
    <n v="1000"/>
    <n v="10.99"/>
    <x v="3"/>
    <x v="6"/>
    <s v="Replenish"/>
    <x v="2"/>
    <x v="1"/>
    <s v="PRE 2023"/>
    <m/>
    <n v="159"/>
    <n v="338601.9"/>
    <n v="350486.01"/>
    <n v="-11884.109999999986"/>
    <n v="-3.3907516023250039E-2"/>
    <n v="2129.5716981132077"/>
    <n v="1301941.3400000001"/>
    <n v="1300129.69"/>
    <n v="1811.6500000001397"/>
    <n v="1.393437911567208E-3"/>
    <m/>
    <m/>
    <m/>
    <m/>
    <m/>
    <m/>
    <m/>
  </r>
  <r>
    <x v="2416"/>
    <s v="AL-A000664"/>
    <x v="2"/>
    <s v="A000664"/>
    <s v="STRAIGHT"/>
    <n v="1000"/>
    <n v="19.989999999999998"/>
    <x v="3"/>
    <x v="6"/>
    <s v="Replenish"/>
    <x v="2"/>
    <x v="1"/>
    <s v="PRE 2023"/>
    <m/>
    <n v="158"/>
    <n v="402866.59"/>
    <n v="434985.56"/>
    <n v="-32118.969999999972"/>
    <n v="-7.3839163764424676E-2"/>
    <n v="2549.7885443037976"/>
    <n v="997978.93"/>
    <n v="1022612.09"/>
    <n v="-24633.159999999916"/>
    <n v="-2.4088469362805953E-2"/>
    <m/>
    <m/>
    <m/>
    <m/>
    <m/>
    <m/>
    <m/>
  </r>
  <r>
    <x v="2417"/>
    <s v="AL-A000198"/>
    <x v="2"/>
    <s v="A000198"/>
    <s v="STRAIGHT"/>
    <n v="1000"/>
    <n v="19.989999999999998"/>
    <x v="3"/>
    <x v="6"/>
    <s v="Replenish"/>
    <x v="2"/>
    <x v="1"/>
    <s v="PRE 2023"/>
    <m/>
    <n v="155"/>
    <n v="429451.51"/>
    <n v="387279.79"/>
    <n v="42171.72000000003"/>
    <n v="0.10889212680062665"/>
    <n v="2770.6549032258067"/>
    <n v="332772.34000000003"/>
    <n v="354521.48"/>
    <n v="-21749.139999999956"/>
    <n v="-6.1347876580002847E-2"/>
    <m/>
    <m/>
    <m/>
    <m/>
    <m/>
    <m/>
    <m/>
  </r>
  <r>
    <x v="2418"/>
    <s v="AL-J007001"/>
    <x v="1"/>
    <s v="J007001"/>
    <n v="0"/>
    <n v="70000"/>
    <n v="5.99"/>
    <x v="1"/>
    <x v="1"/>
    <s v="NoReplen"/>
    <x v="2"/>
    <x v="1"/>
    <d v="2025-05-01T00:00:00"/>
    <m/>
    <n v="19"/>
    <n v="2386.9899999999998"/>
    <n v="0"/>
    <n v="2386.9899999999998"/>
    <s v=""/>
    <n v="125.63105263157894"/>
    <n v="3018.47"/>
    <n v="0"/>
    <n v="3018.47"/>
    <s v=""/>
    <m/>
    <m/>
    <m/>
    <m/>
    <m/>
    <m/>
    <m/>
  </r>
  <r>
    <x v="2419"/>
    <s v="AL-J007002"/>
    <x v="1"/>
    <s v="J007002"/>
    <n v="0"/>
    <n v="70000"/>
    <n v="5.99"/>
    <x v="1"/>
    <x v="1"/>
    <s v="NoReplen"/>
    <x v="2"/>
    <x v="1"/>
    <d v="2025-05-01T00:00:00"/>
    <m/>
    <n v="30"/>
    <n v="2730.51"/>
    <n v="0"/>
    <n v="2730.51"/>
    <s v=""/>
    <n v="91.01700000000001"/>
    <n v="1848.05"/>
    <n v="0"/>
    <n v="1848.05"/>
    <s v=""/>
    <m/>
    <m/>
    <m/>
    <m/>
    <m/>
    <m/>
    <m/>
  </r>
  <r>
    <x v="2420"/>
    <s v="AL-E008074"/>
    <x v="4"/>
    <s v="E008074"/>
    <s v="STRAIGHT"/>
    <n v="8000"/>
    <n v="14.39"/>
    <x v="3"/>
    <x v="6"/>
    <s v="NoReplen"/>
    <x v="6"/>
    <x v="2"/>
    <s v="PRE 2023"/>
    <m/>
    <n v="3"/>
    <n v="1194.5899999999999"/>
    <n v="1919.2"/>
    <n v="-724.61000000000013"/>
    <n v="-0.37755835764902046"/>
    <n v="398.19666666666666"/>
    <n v="2163.77"/>
    <n v="1967.18"/>
    <n v="196.58999999999992"/>
    <n v="9.9934932238025853E-2"/>
    <m/>
    <m/>
    <m/>
    <m/>
    <m/>
    <m/>
    <m/>
  </r>
  <r>
    <x v="2421"/>
    <s v="AL-F001528"/>
    <x v="5"/>
    <s v="F001528"/>
    <s v="FLAVORED"/>
    <n v="1000"/>
    <n v="35.99"/>
    <x v="3"/>
    <x v="6"/>
    <s v="Replenish"/>
    <x v="2"/>
    <x v="1"/>
    <s v="PRE 2023"/>
    <m/>
    <n v="132"/>
    <n v="222190.93"/>
    <n v="218809.24"/>
    <n v="3381.6900000000023"/>
    <n v="1.545496890350706E-2"/>
    <n v="1683.2646212121213"/>
    <n v="75766.53"/>
    <n v="84521.74"/>
    <n v="-8755.2100000000064"/>
    <n v="-0.10358530243225006"/>
    <m/>
    <m/>
    <m/>
    <m/>
    <m/>
    <m/>
    <m/>
  </r>
  <r>
    <x v="2422"/>
    <s v="AL-D001528"/>
    <x v="3"/>
    <s v="D001528"/>
    <s v="FLAVORED"/>
    <n v="1000"/>
    <n v="1.29"/>
    <x v="3"/>
    <x v="8"/>
    <s v="Replenish"/>
    <x v="2"/>
    <x v="1"/>
    <s v="PRE 2023"/>
    <m/>
    <n v="156"/>
    <n v="184558.44"/>
    <n v="198649.08"/>
    <n v="-14090.639999999985"/>
    <n v="-7.093231944492262E-2"/>
    <n v="1183.0669230769231"/>
    <n v="442365.65"/>
    <n v="410928.42"/>
    <n v="31437.23000000004"/>
    <n v="7.6502934501342157E-2"/>
    <m/>
    <m/>
    <m/>
    <m/>
    <m/>
    <m/>
    <m/>
  </r>
  <r>
    <x v="2423"/>
    <s v="AL-B001528"/>
    <x v="6"/>
    <s v="B001528"/>
    <s v="FLAVORED"/>
    <n v="1000"/>
    <n v="10.99"/>
    <x v="3"/>
    <x v="6"/>
    <s v="Replenish"/>
    <x v="2"/>
    <x v="1"/>
    <s v="PRE 2023"/>
    <m/>
    <n v="150"/>
    <n v="73501.119999999995"/>
    <n v="79780.55"/>
    <n v="-6279.4300000000076"/>
    <n v="-7.870878303045048E-2"/>
    <n v="490.00746666666663"/>
    <n v="295004.57"/>
    <n v="325012.76"/>
    <n v="-30008.190000000002"/>
    <n v="-9.2329267318612351E-2"/>
    <m/>
    <m/>
    <m/>
    <m/>
    <m/>
    <m/>
    <m/>
  </r>
  <r>
    <x v="2424"/>
    <s v="AL-A001528"/>
    <x v="2"/>
    <s v="A001528"/>
    <s v="FLAVORED"/>
    <n v="1000"/>
    <n v="19.989999999999998"/>
    <x v="3"/>
    <x v="6"/>
    <s v="Replenish"/>
    <x v="2"/>
    <x v="1"/>
    <s v="PRE 2023"/>
    <m/>
    <n v="158"/>
    <n v="140814.47"/>
    <n v="149881.34"/>
    <n v="-9066.8699999999953"/>
    <n v="-6.0493654513630535E-2"/>
    <n v="891.23082278481013"/>
    <n v="295820.96999999997"/>
    <n v="322116.8"/>
    <n v="-26295.830000000016"/>
    <n v="-8.163445681814796E-2"/>
    <m/>
    <m/>
    <m/>
    <m/>
    <m/>
    <m/>
    <m/>
  </r>
  <r>
    <x v="2425"/>
    <s v="AL-A001761"/>
    <x v="2"/>
    <s v="A001761"/>
    <s v="FLAVORED"/>
    <n v="1000"/>
    <n v="19.989999999999998"/>
    <x v="3"/>
    <x v="6"/>
    <s v="Replenish"/>
    <x v="2"/>
    <x v="1"/>
    <s v="PRE 2023"/>
    <m/>
    <n v="85"/>
    <n v="40339.82"/>
    <n v="52272.54"/>
    <n v="-11932.720000000001"/>
    <n v="-0.22827893957324441"/>
    <n v="474.58611764705881"/>
    <n v="25407.29"/>
    <n v="42083.57"/>
    <n v="-16676.28"/>
    <n v="-0.39626581109920089"/>
    <m/>
    <m/>
    <m/>
    <m/>
    <m/>
    <m/>
    <m/>
  </r>
  <r>
    <x v="2426"/>
    <s v="AL-D000662"/>
    <x v="3"/>
    <s v="D000662"/>
    <s v="STRAIGHT"/>
    <n v="1000"/>
    <n v="1.19"/>
    <x v="3"/>
    <x v="8"/>
    <s v="NoReplen"/>
    <x v="2"/>
    <x v="2"/>
    <s v="PRE 2023"/>
    <m/>
    <s v=""/>
    <n v="812.79"/>
    <n v="27346.400000000001"/>
    <n v="-26533.61"/>
    <n v="-0.97027798905888896"/>
    <s v=""/>
    <n v="201.96"/>
    <n v="22064.18"/>
    <n v="-21862.22"/>
    <n v="-0.990846702664681"/>
    <m/>
    <m/>
    <m/>
    <m/>
    <m/>
    <m/>
    <m/>
  </r>
  <r>
    <x v="2427"/>
    <s v="AL-B000662"/>
    <x v="6"/>
    <s v="B000662"/>
    <s v="STRAIGHT"/>
    <n v="1000"/>
    <n v="8.99"/>
    <x v="3"/>
    <x v="6"/>
    <s v="NoReplen"/>
    <x v="2"/>
    <x v="2"/>
    <s v="PRE 2023"/>
    <m/>
    <s v=""/>
    <n v="224.75"/>
    <n v="25581.279999999999"/>
    <n v="-25356.53"/>
    <n v="-0.99121427856620148"/>
    <s v=""/>
    <n v="62.93"/>
    <n v="13928.68"/>
    <n v="-13865.75"/>
    <n v="-0.99548198393530474"/>
    <m/>
    <m/>
    <m/>
    <m/>
    <m/>
    <m/>
    <m/>
  </r>
  <r>
    <x v="2428"/>
    <s v="AL-A000662"/>
    <x v="2"/>
    <s v="A000662"/>
    <s v="STRAIGHT"/>
    <n v="1000"/>
    <n v="15.59"/>
    <x v="3"/>
    <x v="7"/>
    <s v="NoReplen"/>
    <x v="2"/>
    <x v="3"/>
    <s v="PRE 2023"/>
    <m/>
    <n v="4"/>
    <n v="15.59"/>
    <n v="55687.48"/>
    <n v="-55671.890000000007"/>
    <n v="-0.99972004479283316"/>
    <n v="3.8975"/>
    <n v="0"/>
    <n v="17523.16"/>
    <n v="-17523.16"/>
    <n v="-1"/>
    <m/>
    <m/>
    <m/>
    <m/>
    <m/>
    <m/>
    <m/>
  </r>
  <r>
    <x v="2429"/>
    <s v="AL-F070662"/>
    <x v="5"/>
    <s v="F070662"/>
    <s v="STRAIGHT"/>
    <n v="70000"/>
    <n v="49.99"/>
    <x v="3"/>
    <x v="2"/>
    <s v="Replenish"/>
    <x v="2"/>
    <x v="1"/>
    <d v="2024-07-01T00:00:00"/>
    <m/>
    <n v="156"/>
    <n v="418141.21"/>
    <n v="349857.98"/>
    <n v="68283.23000000004"/>
    <n v="0.19517413894632352"/>
    <n v="2680.3923717948719"/>
    <n v="75114.23"/>
    <n v="61964.02"/>
    <n v="13150.21"/>
    <n v="0.21222331927463722"/>
    <m/>
    <m/>
    <m/>
    <m/>
    <m/>
    <m/>
    <m/>
  </r>
  <r>
    <x v="2430"/>
    <s v="AL-D070662"/>
    <x v="3"/>
    <s v="D070662"/>
    <s v="STRAIGHT"/>
    <n v="70000"/>
    <n v="1.99"/>
    <x v="3"/>
    <x v="8"/>
    <s v="Replenish"/>
    <x v="2"/>
    <x v="1"/>
    <d v="2024-07-01T00:00:00"/>
    <m/>
    <n v="101"/>
    <n v="46587.89"/>
    <n v="30387.3"/>
    <n v="16200.59"/>
    <n v="0.53313686967910945"/>
    <n v="461.26623762376238"/>
    <n v="53015.59"/>
    <n v="35678.71"/>
    <n v="17336.879999999997"/>
    <n v="0.4859166713146299"/>
    <m/>
    <m/>
    <m/>
    <m/>
    <m/>
    <m/>
    <m/>
  </r>
  <r>
    <x v="2431"/>
    <s v="AL-B070662"/>
    <x v="6"/>
    <s v="B070662"/>
    <s v="STRAIGHT"/>
    <n v="70000"/>
    <n v="14.99"/>
    <x v="3"/>
    <x v="2"/>
    <s v="Replenish"/>
    <x v="2"/>
    <x v="1"/>
    <d v="2024-08-01T00:00:00"/>
    <m/>
    <n v="125"/>
    <n v="57201.84"/>
    <n v="53334.42"/>
    <n v="3867.4199999999983"/>
    <n v="7.2512647554806131E-2"/>
    <n v="457.61471999999998"/>
    <n v="46618.9"/>
    <n v="33502.65"/>
    <n v="13116.25"/>
    <n v="0.39149888143176725"/>
    <m/>
    <m/>
    <m/>
    <m/>
    <m/>
    <m/>
    <m/>
  </r>
  <r>
    <x v="2432"/>
    <s v="AL-A070662"/>
    <x v="2"/>
    <s v="A070662"/>
    <s v="STRAIGHT"/>
    <n v="70000"/>
    <n v="28.99"/>
    <x v="3"/>
    <x v="2"/>
    <s v="Replenish"/>
    <x v="2"/>
    <x v="1"/>
    <d v="2024-07-01T00:00:00"/>
    <m/>
    <n v="158"/>
    <n v="176379.22"/>
    <n v="210099.19"/>
    <n v="-33719.97"/>
    <n v="-0.16049547835001177"/>
    <n v="1116.3241772151898"/>
    <n v="147527.47"/>
    <n v="142712.72"/>
    <n v="4814.75"/>
    <n v="3.3737357118552636E-2"/>
    <m/>
    <m/>
    <m/>
    <m/>
    <m/>
    <m/>
    <m/>
  </r>
  <r>
    <x v="2433"/>
    <s v="AL-A007633"/>
    <x v="2"/>
    <s v="A007633"/>
    <s v="FLAVORED"/>
    <n v="7000"/>
    <n v="10.79"/>
    <x v="7"/>
    <x v="7"/>
    <s v="NoReplen"/>
    <x v="2"/>
    <x v="2"/>
    <s v="PRE 2023"/>
    <m/>
    <n v="2"/>
    <n v="1618.5"/>
    <n v="10024.57"/>
    <n v="-8406.07"/>
    <n v="-0.83854669078075172"/>
    <n v="809.25"/>
    <n v="205.01"/>
    <n v="2464.4899999999998"/>
    <n v="-2259.4799999999996"/>
    <n v="-0.91681443219489633"/>
    <m/>
    <m/>
    <m/>
    <m/>
    <m/>
    <m/>
    <m/>
  </r>
  <r>
    <x v="2434"/>
    <s v="AL-F000660"/>
    <x v="5"/>
    <s v="F000660"/>
    <s v="STRAIGHT"/>
    <n v="1000"/>
    <n v="47.99"/>
    <x v="3"/>
    <x v="2"/>
    <s v="Replenish"/>
    <x v="2"/>
    <x v="1"/>
    <s v="PRE 2023"/>
    <m/>
    <n v="120"/>
    <n v="103322.47"/>
    <n v="127845.36"/>
    <n v="-24522.89"/>
    <n v="-0.19181681681681684"/>
    <n v="861.02058333333332"/>
    <n v="9837.9500000000007"/>
    <n v="13389.21"/>
    <n v="-3551.2599999999984"/>
    <n v="-0.26523297491039421"/>
    <m/>
    <m/>
    <m/>
    <m/>
    <m/>
    <m/>
    <m/>
  </r>
  <r>
    <x v="2435"/>
    <s v="AL-D000660"/>
    <x v="3"/>
    <s v="D000660"/>
    <s v="STRAIGHT"/>
    <n v="1000"/>
    <n v="1.69"/>
    <x v="3"/>
    <x v="8"/>
    <s v="Replenish"/>
    <x v="2"/>
    <x v="1"/>
    <s v="PRE 2023"/>
    <m/>
    <n v="144"/>
    <n v="56026.879999999997"/>
    <n v="69327.179999999993"/>
    <n v="-13300.299999999996"/>
    <n v="-0.19184827653454239"/>
    <n v="389.07555555555552"/>
    <n v="71067.88"/>
    <n v="86524.62"/>
    <n v="-15456.739999999991"/>
    <n v="-0.17863979061682089"/>
    <m/>
    <m/>
    <m/>
    <m/>
    <m/>
    <m/>
    <m/>
  </r>
  <r>
    <x v="2436"/>
    <s v="AL-B000660"/>
    <x v="6"/>
    <s v="B000660"/>
    <s v="STRAIGHT"/>
    <n v="1000"/>
    <n v="12.99"/>
    <x v="3"/>
    <x v="2"/>
    <s v="Replenish"/>
    <x v="2"/>
    <x v="1"/>
    <s v="PRE 2023"/>
    <m/>
    <n v="124"/>
    <n v="58896.66"/>
    <n v="58844.7"/>
    <n v="51.960000000006403"/>
    <n v="8.8300220750570091E-4"/>
    <n v="474.97306451612906"/>
    <n v="67794.81"/>
    <n v="63014.49"/>
    <n v="4780.32"/>
    <n v="7.5860647289218708E-2"/>
    <m/>
    <m/>
    <m/>
    <m/>
    <m/>
    <m/>
    <m/>
  </r>
  <r>
    <x v="2437"/>
    <s v="AL-A000660"/>
    <x v="2"/>
    <s v="A000660"/>
    <s v="STRAIGHT"/>
    <n v="1000"/>
    <n v="25.99"/>
    <x v="3"/>
    <x v="2"/>
    <s v="Replenish"/>
    <x v="2"/>
    <x v="1"/>
    <s v="PRE 2023"/>
    <m/>
    <n v="157"/>
    <n v="95799.14"/>
    <n v="92056.58"/>
    <n v="3742.5599999999977"/>
    <n v="4.0654997176736263E-2"/>
    <n v="610.1856050955414"/>
    <n v="120411.67"/>
    <n v="117006.98"/>
    <n v="3404.6900000000023"/>
    <n v="2.9098178587294576E-2"/>
    <m/>
    <m/>
    <m/>
    <m/>
    <m/>
    <m/>
    <m/>
  </r>
  <r>
    <x v="2438"/>
    <s v="AL-A001682"/>
    <x v="2"/>
    <s v="A001682"/>
    <s v="STRAIGHT"/>
    <n v="1000"/>
    <n v="25.99"/>
    <x v="3"/>
    <x v="2"/>
    <s v="Replenish"/>
    <x v="2"/>
    <x v="1"/>
    <s v="PRE 2023"/>
    <m/>
    <n v="102"/>
    <n v="46028.29"/>
    <n v="58347.55"/>
    <n v="-12319.260000000002"/>
    <n v="-0.21113585746102448"/>
    <n v="451.25774509803921"/>
    <n v="42077.81"/>
    <n v="41402.07"/>
    <n v="675.73999999999796"/>
    <n v="1.6321406151914575E-2"/>
    <m/>
    <m/>
    <m/>
    <m/>
    <m/>
    <m/>
    <m/>
  </r>
  <r>
    <x v="2439"/>
    <s v="AL-F000922"/>
    <x v="5"/>
    <s v="F000922"/>
    <s v="FLAVORED"/>
    <n v="1000"/>
    <n v="35.99"/>
    <x v="3"/>
    <x v="6"/>
    <s v="Replenish"/>
    <x v="2"/>
    <x v="1"/>
    <s v="PRE 2023"/>
    <m/>
    <n v="134"/>
    <n v="238444.3"/>
    <n v="235486.47"/>
    <n v="2957.8299999999872"/>
    <n v="1.2560509315036272E-2"/>
    <n v="1779.4350746268656"/>
    <n v="86407.47"/>
    <n v="80380.98"/>
    <n v="6026.4900000000052"/>
    <n v="7.497407968900105E-2"/>
    <m/>
    <m/>
    <m/>
    <m/>
    <m/>
    <m/>
    <m/>
  </r>
  <r>
    <x v="2440"/>
    <s v="AL-D000922"/>
    <x v="3"/>
    <s v="D000922"/>
    <s v="FLAVORED"/>
    <n v="1000"/>
    <n v="1.29"/>
    <x v="3"/>
    <x v="8"/>
    <s v="Replenish"/>
    <x v="2"/>
    <x v="1"/>
    <s v="PRE 2023"/>
    <m/>
    <n v="157"/>
    <n v="262214.08"/>
    <n v="288590.46999999997"/>
    <n v="-26376.389999999956"/>
    <n v="-9.1397300818699789E-2"/>
    <n v="1670.1533757961784"/>
    <n v="589679.55000000005"/>
    <n v="511264.46"/>
    <n v="78415.090000000026"/>
    <n v="0.15337481114959561"/>
    <m/>
    <m/>
    <m/>
    <m/>
    <m/>
    <m/>
    <m/>
  </r>
  <r>
    <x v="2441"/>
    <s v="AL-B000922"/>
    <x v="6"/>
    <s v="B000922"/>
    <s v="FLAVORED"/>
    <n v="1000"/>
    <n v="10.99"/>
    <x v="3"/>
    <x v="6"/>
    <s v="Replenish"/>
    <x v="2"/>
    <x v="1"/>
    <s v="PRE 2023"/>
    <m/>
    <n v="139"/>
    <n v="85392.3"/>
    <n v="94428.31"/>
    <n v="-9036.0099999999948"/>
    <n v="-9.5691747527833493E-2"/>
    <n v="614.33309352517983"/>
    <n v="347251.03"/>
    <n v="356842.81"/>
    <n v="-9591.7799999999697"/>
    <n v="-2.6879566383865128E-2"/>
    <m/>
    <m/>
    <m/>
    <m/>
    <m/>
    <m/>
    <m/>
  </r>
  <r>
    <x v="2442"/>
    <s v="AL-A000922"/>
    <x v="2"/>
    <s v="A000922"/>
    <s v="FLAVORED"/>
    <n v="1000"/>
    <n v="19.989999999999998"/>
    <x v="3"/>
    <x v="6"/>
    <s v="Replenish"/>
    <x v="2"/>
    <x v="1"/>
    <s v="PRE 2023"/>
    <m/>
    <n v="158"/>
    <n v="213432.75"/>
    <n v="228192.4"/>
    <n v="-14759.649999999994"/>
    <n v="-6.4680725563165065E-2"/>
    <n v="1350.8401898734178"/>
    <n v="389973.52"/>
    <n v="395229.9"/>
    <n v="-5256.3800000000047"/>
    <n v="-1.329955046417286E-2"/>
    <m/>
    <m/>
    <m/>
    <m/>
    <m/>
    <m/>
    <m/>
  </r>
  <r>
    <x v="2443"/>
    <s v="AL-E005867"/>
    <x v="4"/>
    <s v="E005867"/>
    <s v="FLAVORED"/>
    <n v="5000"/>
    <n v="14.39"/>
    <x v="3"/>
    <x v="7"/>
    <s v="SpecOrder"/>
    <x v="3"/>
    <x v="4"/>
    <d v="2024-08-01T00:00:00"/>
    <m/>
    <n v="1"/>
    <n v="388.53"/>
    <n v="359.75"/>
    <n v="28.779999999999973"/>
    <n v="7.9999999999999849E-2"/>
    <n v="388.53"/>
    <n v="0"/>
    <n v="345.36"/>
    <n v="-345.36"/>
    <n v="-1"/>
    <m/>
    <m/>
    <m/>
    <m/>
    <m/>
    <m/>
    <m/>
  </r>
  <r>
    <x v="2444"/>
    <s v="AL-D001337"/>
    <x v="3"/>
    <s v="D001337"/>
    <s v="FLAVORED"/>
    <n v="1000"/>
    <n v="1.29"/>
    <x v="3"/>
    <x v="8"/>
    <s v="Replenish"/>
    <x v="2"/>
    <x v="1"/>
    <s v="PRE 2023"/>
    <m/>
    <n v="150"/>
    <n v="140253.42000000001"/>
    <n v="158605.57999999999"/>
    <n v="-18352.159999999974"/>
    <n v="-0.11570942207707935"/>
    <n v="935.02280000000007"/>
    <n v="215447.87"/>
    <n v="208145.28"/>
    <n v="7302.5899999999965"/>
    <n v="3.5084100874158697E-2"/>
    <m/>
    <m/>
    <m/>
    <m/>
    <m/>
    <m/>
    <m/>
  </r>
  <r>
    <x v="2445"/>
    <s v="AL-B001337"/>
    <x v="6"/>
    <s v="B001337"/>
    <s v="FLAVORED"/>
    <n v="1000"/>
    <n v="10.99"/>
    <x v="3"/>
    <x v="6"/>
    <s v="Replenish"/>
    <x v="2"/>
    <x v="1"/>
    <s v="PRE 2023"/>
    <m/>
    <n v="112"/>
    <n v="33123.86"/>
    <n v="40881.03"/>
    <n v="-7757.1699999999983"/>
    <n v="-0.18974986686979267"/>
    <n v="295.74875000000003"/>
    <n v="87436.44"/>
    <n v="114770.06"/>
    <n v="-27333.619999999995"/>
    <n v="-0.23815984761182485"/>
    <m/>
    <m/>
    <m/>
    <m/>
    <m/>
    <m/>
    <m/>
  </r>
  <r>
    <x v="2446"/>
    <s v="AL-A001337"/>
    <x v="2"/>
    <s v="A001337"/>
    <s v="FLAVORED"/>
    <n v="1000"/>
    <n v="19.989999999999998"/>
    <x v="3"/>
    <x v="6"/>
    <s v="Replenish"/>
    <x v="2"/>
    <x v="1"/>
    <s v="PRE 2023"/>
    <m/>
    <n v="146"/>
    <n v="137260.06"/>
    <n v="170527.72"/>
    <n v="-33267.660000000003"/>
    <n v="-0.19508652317640796"/>
    <n v="940.13739726027393"/>
    <n v="154275.76999999999"/>
    <n v="164087.53"/>
    <n v="-9811.7600000000093"/>
    <n v="-5.9795890644462779E-2"/>
    <m/>
    <m/>
    <m/>
    <m/>
    <m/>
    <m/>
    <m/>
  </r>
  <r>
    <x v="2447"/>
    <s v="AL-A007544"/>
    <x v="2"/>
    <s v="A007544"/>
    <s v="FLAVORED"/>
    <n v="7000"/>
    <n v="11.39"/>
    <x v="3"/>
    <x v="7"/>
    <s v="NoReplen"/>
    <x v="2"/>
    <x v="2"/>
    <s v="PRE 2023"/>
    <m/>
    <n v="4"/>
    <n v="3622.02"/>
    <n v="18228.900000000001"/>
    <n v="-14606.880000000001"/>
    <n v="-0.80130342478152827"/>
    <n v="905.505"/>
    <n v="558.11"/>
    <n v="8123.43"/>
    <n v="-7565.3200000000006"/>
    <n v="-0.93129626278554745"/>
    <m/>
    <m/>
    <m/>
    <m/>
    <m/>
    <m/>
    <m/>
  </r>
  <r>
    <x v="2448"/>
    <s v="AL-F007121"/>
    <x v="5"/>
    <s v="F007121"/>
    <s v="FLAVORED"/>
    <n v="7000"/>
    <n v="35.99"/>
    <x v="3"/>
    <x v="6"/>
    <s v="Replenish"/>
    <x v="2"/>
    <x v="1"/>
    <s v="PRE 2023"/>
    <m/>
    <n v="79"/>
    <n v="80771.05"/>
    <n v="79079.33"/>
    <n v="1691.7200000000012"/>
    <n v="2.1392695158140684E-2"/>
    <n v="1022.4183544303797"/>
    <n v="24415.08"/>
    <n v="17772.900000000001"/>
    <n v="6642.18"/>
    <n v="0.37372516584237792"/>
    <m/>
    <m/>
    <m/>
    <m/>
    <m/>
    <m/>
    <m/>
  </r>
  <r>
    <x v="2449"/>
    <s v="AL-D007121"/>
    <x v="3"/>
    <s v="D007121"/>
    <s v="FLAVORED"/>
    <n v="7000"/>
    <n v="1.29"/>
    <x v="3"/>
    <x v="8"/>
    <s v="Replenish"/>
    <x v="2"/>
    <x v="1"/>
    <s v="PRE 2023"/>
    <m/>
    <n v="143"/>
    <n v="85606.22"/>
    <n v="90807.71"/>
    <n v="-5201.4900000000052"/>
    <n v="-5.7280268382497557E-2"/>
    <n v="598.64489510489511"/>
    <n v="170969.47"/>
    <n v="169923.67"/>
    <n v="1045.7999999999884"/>
    <n v="6.1545280889943044E-3"/>
    <m/>
    <m/>
    <m/>
    <m/>
    <m/>
    <m/>
    <m/>
  </r>
  <r>
    <x v="2450"/>
    <s v="AL-A007121"/>
    <x v="2"/>
    <s v="A007121"/>
    <s v="STRAIGHT"/>
    <n v="7000"/>
    <n v="19.989999999999998"/>
    <x v="3"/>
    <x v="6"/>
    <s v="Replenish"/>
    <x v="2"/>
    <x v="1"/>
    <s v="PRE 2023"/>
    <m/>
    <n v="155"/>
    <n v="106128.6"/>
    <n v="117067.62"/>
    <n v="-10939.01999999999"/>
    <n v="-9.3441892813742933E-2"/>
    <n v="684.70064516129037"/>
    <n v="144810.9"/>
    <n v="182054.46"/>
    <n v="-37243.56"/>
    <n v="-0.20457373030026293"/>
    <m/>
    <m/>
    <m/>
    <m/>
    <m/>
    <m/>
    <m/>
  </r>
  <r>
    <x v="2451"/>
    <s v="AL-F000198"/>
    <x v="5"/>
    <s v="F000198"/>
    <s v="STRAIGHT"/>
    <n v="1000"/>
    <n v="33.99"/>
    <x v="3"/>
    <x v="6"/>
    <s v="Replenish"/>
    <x v="2"/>
    <x v="1"/>
    <s v="PRE 2023"/>
    <m/>
    <n v="154"/>
    <n v="1379845.61"/>
    <n v="1467180.23"/>
    <n v="-87334.619999999879"/>
    <n v="-5.9525488562505946E-2"/>
    <n v="8960.0364285714295"/>
    <n v="631215.67000000004"/>
    <n v="613028.93000000005"/>
    <n v="18186.739999999991"/>
    <n v="2.9667017509271476E-2"/>
    <m/>
    <m/>
    <m/>
    <m/>
    <m/>
    <m/>
    <m/>
  </r>
  <r>
    <x v="2452"/>
    <s v="AL-A070372"/>
    <x v="2"/>
    <s v="A070372"/>
    <s v="FLAVORED"/>
    <n v="70000"/>
    <n v="19.989999999999998"/>
    <x v="3"/>
    <x v="6"/>
    <s v="Replenish"/>
    <x v="2"/>
    <x v="1"/>
    <d v="2025-01-01T00:00:00"/>
    <m/>
    <n v="140"/>
    <n v="115696.24"/>
    <n v="21669.16"/>
    <n v="94027.08"/>
    <n v="4.3392120414450774"/>
    <n v="826.40171428571432"/>
    <n v="163576.44"/>
    <n v="70764.600000000006"/>
    <n v="92811.839999999997"/>
    <n v="1.3115574736520803"/>
    <m/>
    <m/>
    <m/>
    <m/>
    <m/>
    <m/>
    <m/>
  </r>
  <r>
    <x v="2453"/>
    <s v="AL-D070372"/>
    <x v="3"/>
    <s v="D070372"/>
    <s v="FLAVORED"/>
    <n v="70000"/>
    <n v="1.29"/>
    <x v="3"/>
    <x v="8"/>
    <s v="Replenish"/>
    <x v="2"/>
    <x v="1"/>
    <d v="2025-02-01T00:00:00"/>
    <m/>
    <n v="97"/>
    <n v="67974.36"/>
    <n v="4736.05"/>
    <n v="63238.31"/>
    <n v="13.352542730756642"/>
    <n v="700.76659793814429"/>
    <n v="144608.9"/>
    <n v="16152.71"/>
    <n v="128456.19"/>
    <n v="7.9526091906559326"/>
    <m/>
    <m/>
    <m/>
    <m/>
    <m/>
    <m/>
    <m/>
  </r>
  <r>
    <x v="2454"/>
    <s v="AL-A000634"/>
    <x v="2"/>
    <s v="A000634"/>
    <s v="STRAIGHT"/>
    <n v="1000"/>
    <n v="19.989999999999998"/>
    <x v="11"/>
    <x v="6"/>
    <s v="Replenish"/>
    <x v="2"/>
    <x v="1"/>
    <s v="PRE 2023"/>
    <m/>
    <n v="143"/>
    <n v="66319.53"/>
    <n v="72390.740000000005"/>
    <n v="-6071.2100000000064"/>
    <n v="-8.3867218376273089E-2"/>
    <n v="463.77293706293705"/>
    <n v="31999.5"/>
    <n v="30414.98"/>
    <n v="1584.5200000000004"/>
    <n v="5.2096697088079624E-2"/>
    <m/>
    <m/>
    <m/>
    <m/>
    <m/>
    <m/>
    <m/>
  </r>
  <r>
    <x v="2455"/>
    <s v="AL-A070486"/>
    <x v="2"/>
    <s v="A070486"/>
    <s v="STRAIGHT"/>
    <n v="70000"/>
    <n v="19.989999999999998"/>
    <x v="3"/>
    <x v="6"/>
    <s v="Replenish"/>
    <x v="2"/>
    <x v="1"/>
    <d v="2025-05-01T00:00:00"/>
    <m/>
    <n v="38"/>
    <n v="10214.89"/>
    <n v="0"/>
    <n v="10214.89"/>
    <s v=""/>
    <n v="268.81289473684211"/>
    <n v="15532.23"/>
    <n v="0"/>
    <n v="15532.23"/>
    <s v=""/>
    <m/>
    <m/>
    <m/>
    <m/>
    <m/>
    <m/>
    <m/>
  </r>
  <r>
    <x v="2456"/>
    <s v="AL-F001880"/>
    <x v="5"/>
    <s v="F001880"/>
    <s v="FLAVORED"/>
    <n v="1000"/>
    <n v="35.99"/>
    <x v="3"/>
    <x v="6"/>
    <s v="Replenish"/>
    <x v="2"/>
    <x v="1"/>
    <s v="PRE 2023"/>
    <m/>
    <n v="89"/>
    <n v="142407.56"/>
    <n v="132126.10999999999"/>
    <n v="10281.450000000012"/>
    <n v="7.7815429516542967E-2"/>
    <n v="1600.0849438202247"/>
    <n v="42997.79"/>
    <n v="40196.44"/>
    <n v="2801.3499999999985"/>
    <n v="6.969149506772232E-2"/>
    <m/>
    <m/>
    <m/>
    <m/>
    <m/>
    <m/>
    <m/>
  </r>
  <r>
    <x v="2457"/>
    <s v="AL-D001880"/>
    <x v="3"/>
    <s v="D001880"/>
    <s v="FLAVORED"/>
    <n v="1000"/>
    <n v="1.29"/>
    <x v="3"/>
    <x v="8"/>
    <s v="Replenish"/>
    <x v="2"/>
    <x v="1"/>
    <s v="PRE 2023"/>
    <m/>
    <n v="127"/>
    <n v="31643.360000000001"/>
    <n v="95059.58"/>
    <n v="-63416.22"/>
    <n v="-0.6671207678384441"/>
    <n v="249.16031496062993"/>
    <n v="107856.46"/>
    <n v="193000.15"/>
    <n v="-85143.689999999988"/>
    <n v="-0.44115867267460673"/>
    <m/>
    <m/>
    <m/>
    <m/>
    <m/>
    <m/>
    <m/>
  </r>
  <r>
    <x v="2458"/>
    <s v="AL-B001880"/>
    <x v="6"/>
    <s v="B001880"/>
    <s v="FLAVORED"/>
    <n v="1000"/>
    <n v="10.99"/>
    <x v="3"/>
    <x v="6"/>
    <s v="Replenish"/>
    <x v="2"/>
    <x v="1"/>
    <s v="PRE 2023"/>
    <m/>
    <n v="110"/>
    <n v="47575.71"/>
    <n v="46523.32"/>
    <n v="1052.3899999999994"/>
    <n v="2.2620698608783796E-2"/>
    <n v="432.50645454545452"/>
    <n v="174147.54"/>
    <n v="189247.89"/>
    <n v="-15100.350000000006"/>
    <n v="-7.9791378387362721E-2"/>
    <m/>
    <m/>
    <m/>
    <m/>
    <m/>
    <m/>
    <m/>
  </r>
  <r>
    <x v="2459"/>
    <s v="AL-A001880"/>
    <x v="2"/>
    <s v="A001880"/>
    <s v="FLAVORED"/>
    <n v="1000"/>
    <n v="19.989999999999998"/>
    <x v="3"/>
    <x v="6"/>
    <s v="Replenish"/>
    <x v="2"/>
    <x v="1"/>
    <s v="PRE 2023"/>
    <m/>
    <n v="153"/>
    <n v="149863.07999999999"/>
    <n v="168110.78"/>
    <n v="-18247.700000000012"/>
    <n v="-0.10854568636229045"/>
    <n v="979.49725490196067"/>
    <n v="291563.09000000003"/>
    <n v="335409.67"/>
    <n v="-43846.579999999958"/>
    <n v="-0.13072544986553303"/>
    <m/>
    <m/>
    <m/>
    <m/>
    <m/>
    <m/>
    <m/>
  </r>
  <r>
    <x v="2460"/>
    <s v="AL-A001347"/>
    <x v="2"/>
    <s v="A001347"/>
    <s v="STRAIGHT"/>
    <n v="1000"/>
    <n v="11.99"/>
    <x v="3"/>
    <x v="6"/>
    <s v="NoReplen"/>
    <x v="4"/>
    <x v="1"/>
    <s v="PRE 2023"/>
    <m/>
    <n v="1"/>
    <n v="62716.83"/>
    <n v="73307.199999999997"/>
    <n v="-10590.369999999995"/>
    <n v="-0.14446561865683039"/>
    <n v="62716.83"/>
    <n v="55227.18"/>
    <n v="54566.75"/>
    <n v="660.43000000000029"/>
    <n v="1.2103158058707875E-2"/>
    <m/>
    <m/>
    <m/>
    <m/>
    <m/>
    <m/>
    <m/>
  </r>
  <r>
    <x v="2461"/>
    <s v="AL-A070365"/>
    <x v="2"/>
    <s v="A070365"/>
    <s v="STRAIGHT"/>
    <n v="70000"/>
    <n v="24.99"/>
    <x v="3"/>
    <x v="7"/>
    <s v="Replenish"/>
    <x v="2"/>
    <x v="1"/>
    <d v="2024-11-01T00:00:00"/>
    <m/>
    <n v="57"/>
    <n v="31276.62"/>
    <n v="66212.759999999995"/>
    <n v="-34936.14"/>
    <n v="-0.52763455261493397"/>
    <n v="548.71263157894737"/>
    <n v="16176.4"/>
    <n v="70132.55"/>
    <n v="-53956.15"/>
    <n v="-0.76934533251678427"/>
    <m/>
    <m/>
    <m/>
    <m/>
    <m/>
    <m/>
    <m/>
  </r>
  <r>
    <x v="2462"/>
    <s v="AL-D007531"/>
    <x v="3"/>
    <s v="D007531"/>
    <n v="0"/>
    <n v="7000"/>
    <n v="5.99"/>
    <x v="3"/>
    <x v="8"/>
    <s v="NoReplen"/>
    <x v="2"/>
    <x v="2"/>
    <s v="PRE 2023"/>
    <m/>
    <n v="2"/>
    <n v="323.45999999999998"/>
    <n v="379.62"/>
    <n v="-56.160000000000025"/>
    <n v="-0.14793741109530589"/>
    <n v="161.72999999999999"/>
    <n v="29.95"/>
    <n v="0"/>
    <n v="29.95"/>
    <s v=""/>
    <m/>
    <m/>
    <m/>
    <m/>
    <m/>
    <m/>
    <m/>
  </r>
  <r>
    <x v="2463"/>
    <s v="AL-D007495"/>
    <x v="3"/>
    <s v="D007495"/>
    <n v="0"/>
    <n v="7000"/>
    <n v="11.99"/>
    <x v="3"/>
    <x v="8"/>
    <s v="Delisted"/>
    <x v="2"/>
    <x v="2"/>
    <d v="2023-01-01T00:00:00"/>
    <m/>
    <n v="1"/>
    <n v="239.8"/>
    <n v="1383.26"/>
    <n v="-1143.46"/>
    <n v="-0.82664141231583366"/>
    <n v="239.8"/>
    <n v="0"/>
    <n v="47.96"/>
    <n v="-47.96"/>
    <n v="-1"/>
    <m/>
    <m/>
    <m/>
    <m/>
    <m/>
    <m/>
    <m/>
  </r>
  <r>
    <x v="2464"/>
    <s v="AL-A001885"/>
    <x v="2"/>
    <s v="A001885"/>
    <s v="FLAVORED"/>
    <n v="1000"/>
    <n v="11.99"/>
    <x v="2"/>
    <x v="7"/>
    <s v="NoReplen"/>
    <x v="2"/>
    <x v="2"/>
    <s v="PRE 2023"/>
    <m/>
    <n v="2"/>
    <n v="44.95"/>
    <n v="89.9"/>
    <n v="-44.95"/>
    <n v="-0.5"/>
    <n v="22.475000000000001"/>
    <s v=""/>
    <s v=""/>
    <s v=""/>
    <s v=""/>
    <m/>
    <m/>
    <m/>
    <m/>
    <m/>
    <m/>
    <m/>
  </r>
  <r>
    <x v="2465"/>
    <s v="AL-B070360"/>
    <x v="6"/>
    <s v="B070360"/>
    <n v="0"/>
    <n v="70000"/>
    <n v="7.99"/>
    <x v="1"/>
    <x v="10"/>
    <s v="Replenish"/>
    <x v="2"/>
    <x v="1"/>
    <d v="2025-02-01T00:00:00"/>
    <m/>
    <n v="7"/>
    <n v="1214.95"/>
    <n v="389.48"/>
    <n v="825.47"/>
    <n v="2.119415631097874"/>
    <n v="173.56428571428572"/>
    <n v="13324.17"/>
    <n v="2426.7600000000002"/>
    <n v="10897.41"/>
    <n v="4.4905182218266324"/>
    <m/>
    <m/>
    <m/>
    <m/>
    <m/>
    <m/>
    <m/>
  </r>
  <r>
    <x v="2466"/>
    <s v="AL-B004577"/>
    <x v="6"/>
    <s v="B004577"/>
    <n v="0"/>
    <n v="4000"/>
    <n v="7.99"/>
    <x v="1"/>
    <x v="10"/>
    <s v="SpecOrder"/>
    <x v="3"/>
    <x v="1"/>
    <s v="PRE 2023"/>
    <m/>
    <n v="39"/>
    <n v="21628.32"/>
    <n v="32499.11"/>
    <n v="-10870.79"/>
    <n v="-0.33449500617093819"/>
    <n v="554.57230769230773"/>
    <n v="65439.21"/>
    <n v="77588.91"/>
    <n v="-12149.700000000004"/>
    <n v="-0.15659067771412183"/>
    <m/>
    <m/>
    <m/>
    <m/>
    <m/>
    <m/>
    <m/>
  </r>
  <r>
    <x v="2467"/>
    <s v="AL-A004577"/>
    <x v="2"/>
    <s v="A004577"/>
    <n v="0"/>
    <n v="4000"/>
    <n v="15.49"/>
    <x v="1"/>
    <x v="10"/>
    <s v="SpecOrder"/>
    <x v="3"/>
    <x v="1"/>
    <s v="PRE 2023"/>
    <m/>
    <n v="41"/>
    <n v="30532.71"/>
    <n v="38482.97"/>
    <n v="-7950.260000000002"/>
    <n v="-0.20659164300468502"/>
    <n v="744.70024390243896"/>
    <n v="169629.85"/>
    <n v="147101.26"/>
    <n v="22528.589999999997"/>
    <n v="0.15315021774796489"/>
    <m/>
    <m/>
    <m/>
    <m/>
    <m/>
    <m/>
    <m/>
  </r>
  <r>
    <x v="2468"/>
    <s v="AL-B070361"/>
    <x v="6"/>
    <s v="B070361"/>
    <n v="0"/>
    <n v="70000"/>
    <n v="7.99"/>
    <x v="1"/>
    <x v="10"/>
    <s v="Replenish"/>
    <x v="2"/>
    <x v="1"/>
    <d v="2025-02-01T00:00:00"/>
    <m/>
    <n v="3"/>
    <n v="553.27"/>
    <n v="254.66"/>
    <n v="298.61"/>
    <n v="1.1725830519123539"/>
    <n v="184.42333333333332"/>
    <n v="11603.8"/>
    <n v="2284.4499999999998"/>
    <n v="9319.3499999999985"/>
    <n v="4.079472082995907"/>
    <m/>
    <m/>
    <m/>
    <m/>
    <m/>
    <m/>
    <m/>
  </r>
  <r>
    <x v="2469"/>
    <s v="AL-B004575"/>
    <x v="6"/>
    <s v="B004575"/>
    <n v="0"/>
    <n v="4000"/>
    <n v="7.99"/>
    <x v="1"/>
    <x v="10"/>
    <s v="SpecOrder"/>
    <x v="3"/>
    <x v="1"/>
    <s v="PRE 2023"/>
    <m/>
    <n v="23"/>
    <n v="14085.91"/>
    <n v="17286.919999999998"/>
    <n v="-3201.0099999999984"/>
    <n v="-0.18516948074035156"/>
    <n v="612.43086956521734"/>
    <n v="122037.99"/>
    <n v="114229.99"/>
    <n v="7808"/>
    <n v="6.8353328228427657E-2"/>
    <m/>
    <m/>
    <m/>
    <m/>
    <m/>
    <m/>
    <m/>
  </r>
  <r>
    <x v="2470"/>
    <s v="AL-B070359"/>
    <x v="6"/>
    <s v="B070359"/>
    <n v="0"/>
    <n v="70000"/>
    <n v="7.99"/>
    <x v="1"/>
    <x v="10"/>
    <s v="Replenish"/>
    <x v="2"/>
    <x v="1"/>
    <d v="2025-02-01T00:00:00"/>
    <m/>
    <n v="3"/>
    <n v="318.58999999999997"/>
    <n v="262.14999999999998"/>
    <n v="56.44"/>
    <n v="0.21529658592408918"/>
    <n v="106.19666666666666"/>
    <n v="11371.59"/>
    <n v="3482.85"/>
    <n v="7888.74"/>
    <n v="2.2650243335199622"/>
    <m/>
    <m/>
    <m/>
    <m/>
    <m/>
    <m/>
    <m/>
  </r>
  <r>
    <x v="2471"/>
    <s v="AL-A007420"/>
    <x v="2"/>
    <s v="A007420"/>
    <s v="STRAIGHT"/>
    <n v="7000"/>
    <n v="49.99"/>
    <x v="2"/>
    <x v="5"/>
    <s v="NoReplen"/>
    <x v="2"/>
    <x v="4"/>
    <s v="PRE 2023"/>
    <m/>
    <n v="13"/>
    <n v="699.86"/>
    <n v="799.84"/>
    <n v="-99.980000000000018"/>
    <n v="-0.125"/>
    <n v="53.835384615384619"/>
    <n v="549.89"/>
    <n v="749.85"/>
    <n v="-199.96000000000004"/>
    <n v="-0.26666666666666672"/>
    <m/>
    <m/>
    <m/>
    <m/>
    <m/>
    <m/>
    <m/>
  </r>
  <r>
    <x v="2472"/>
    <s v="AL-A009285"/>
    <x v="2"/>
    <s v="A009285"/>
    <n v="0"/>
    <n v="9000"/>
    <n v="29.99"/>
    <x v="7"/>
    <x v="2"/>
    <s v="SpecOrder"/>
    <x v="3"/>
    <x v="1"/>
    <s v="PRE 2023"/>
    <m/>
    <n v="3"/>
    <n v="329.89"/>
    <n v="539.82000000000005"/>
    <n v="-209.93000000000006"/>
    <n v="-0.38888888888888895"/>
    <n v="109.96333333333332"/>
    <n v="15594.8"/>
    <n v="21832.720000000001"/>
    <n v="-6237.9200000000019"/>
    <n v="-0.28571428571428581"/>
    <m/>
    <m/>
    <m/>
    <m/>
    <m/>
    <m/>
    <m/>
  </r>
  <r>
    <x v="2473"/>
    <s v="AL-A009018"/>
    <x v="2"/>
    <s v="A009018"/>
    <s v="STRAIGHT"/>
    <n v="9000"/>
    <n v="49.99"/>
    <x v="8"/>
    <x v="4"/>
    <s v="SpecOrder"/>
    <x v="3"/>
    <x v="1"/>
    <s v="PRE 2023"/>
    <m/>
    <n v="6"/>
    <n v="599.88"/>
    <n v="1699.66"/>
    <n v="-1099.7800000000002"/>
    <n v="-0.6470588235294118"/>
    <n v="99.98"/>
    <n v="299.94"/>
    <n v="1199.76"/>
    <n v="-899.81999999999994"/>
    <n v="-0.75"/>
    <m/>
    <m/>
    <m/>
    <m/>
    <m/>
    <m/>
    <m/>
  </r>
  <r>
    <x v="2474"/>
    <s v="AL-A030870"/>
    <x v="2"/>
    <s v="A030870"/>
    <s v="STRAIGHT"/>
    <n v="30000"/>
    <n v="59.99"/>
    <x v="3"/>
    <x v="5"/>
    <s v="CGPO 1"/>
    <x v="1"/>
    <x v="1"/>
    <d v="2026-03-01T00:00:00"/>
    <m/>
    <n v="1"/>
    <n v="59.99"/>
    <n v="0"/>
    <n v="59.99"/>
    <s v=""/>
    <n v="59.99"/>
    <n v="359.94"/>
    <n v="1079.82"/>
    <n v="-719.87999999999988"/>
    <n v="-0.66666666666666663"/>
    <m/>
    <m/>
    <m/>
    <m/>
    <m/>
    <m/>
    <m/>
  </r>
  <r>
    <x v="2475"/>
    <s v="AL-A005921"/>
    <x v="2"/>
    <s v="A005921"/>
    <s v="STRAIGHT"/>
    <n v="5000"/>
    <n v="59.99"/>
    <x v="3"/>
    <x v="5"/>
    <s v="Allocated1"/>
    <x v="3"/>
    <x v="1"/>
    <s v="PRE 2023"/>
    <m/>
    <n v="11"/>
    <n v="27619.27"/>
    <n v="44022.95"/>
    <n v="-16403.679999999997"/>
    <n v="-0.3726165556828881"/>
    <n v="2510.8427272727272"/>
    <n v="12093.89"/>
    <n v="27618.91"/>
    <n v="-15525.02"/>
    <n v="-0.56211559398977007"/>
    <m/>
    <m/>
    <m/>
    <m/>
    <m/>
    <m/>
    <m/>
  </r>
  <r>
    <x v="2476"/>
    <s v="AL-A007607"/>
    <x v="2"/>
    <s v="A007607"/>
    <s v="BLENDED"/>
    <n v="7000"/>
    <n v="79.989999999999995"/>
    <x v="4"/>
    <x v="5"/>
    <s v="NoReplen"/>
    <x v="2"/>
    <x v="1"/>
    <s v="PRE 2023"/>
    <m/>
    <n v="1"/>
    <n v="799.9"/>
    <n v="1679.79"/>
    <n v="-879.89"/>
    <n v="-0.52380952380952384"/>
    <n v="799.9"/>
    <n v="0"/>
    <n v="479.94"/>
    <n v="-479.94"/>
    <n v="-1"/>
    <m/>
    <m/>
    <m/>
    <m/>
    <m/>
    <m/>
    <m/>
  </r>
  <r>
    <x v="2477"/>
    <s v="AL-A007031"/>
    <x v="2"/>
    <s v="A007031"/>
    <s v="BLENDED"/>
    <n v="7000"/>
    <n v="79.989999999999995"/>
    <x v="4"/>
    <x v="5"/>
    <s v="Replenish"/>
    <x v="2"/>
    <x v="1"/>
    <s v="PRE 2023"/>
    <m/>
    <n v="52"/>
    <n v="60232.3"/>
    <n v="51249.72"/>
    <n v="8982.5800000000017"/>
    <n v="0.17527081123565158"/>
    <n v="1158.3134615384615"/>
    <n v="56292.77"/>
    <n v="50819.73"/>
    <n v="5473.0399999999936"/>
    <n v="0.10769518059226191"/>
    <m/>
    <m/>
    <m/>
    <m/>
    <m/>
    <m/>
    <m/>
  </r>
  <r>
    <x v="2478"/>
    <s v="AL-E000686"/>
    <x v="4"/>
    <s v="E000686"/>
    <s v="BLENDED"/>
    <n v="1000"/>
    <n v="51.99"/>
    <x v="4"/>
    <x v="2"/>
    <s v="Replenish"/>
    <x v="2"/>
    <x v="1"/>
    <s v="PRE 2023"/>
    <m/>
    <n v="116"/>
    <n v="174686.4"/>
    <n v="168551.58"/>
    <n v="6134.820000000007"/>
    <n v="3.6397285626156739E-2"/>
    <n v="1505.9172413793103"/>
    <n v="137149.62"/>
    <n v="133614.29999999999"/>
    <n v="3535.320000000007"/>
    <n v="2.6459143968871723E-2"/>
    <m/>
    <m/>
    <m/>
    <m/>
    <m/>
    <m/>
    <m/>
  </r>
  <r>
    <x v="2479"/>
    <s v="AL-F000686"/>
    <x v="5"/>
    <s v="F000686"/>
    <s v="BLENDED"/>
    <n v="1000"/>
    <n v="81.99"/>
    <x v="4"/>
    <x v="2"/>
    <s v="Replenish"/>
    <x v="2"/>
    <x v="1"/>
    <s v="PRE 2023"/>
    <m/>
    <n v="132"/>
    <n v="244739.7"/>
    <n v="256235.34"/>
    <n v="-11495.639999999985"/>
    <n v="-4.4863600781999802E-2"/>
    <n v="1854.0886363636364"/>
    <n v="67122.720000000001"/>
    <n v="65397.919999999998"/>
    <n v="1724.8000000000029"/>
    <n v="2.6373927488825277E-2"/>
    <m/>
    <m/>
    <m/>
    <m/>
    <m/>
    <m/>
    <m/>
  </r>
  <r>
    <x v="2480"/>
    <s v="AL-A000686"/>
    <x v="2"/>
    <s v="A000686"/>
    <s v="BLENDED"/>
    <n v="1000"/>
    <n v="39.99"/>
    <x v="4"/>
    <x v="2"/>
    <s v="Replenish"/>
    <x v="2"/>
    <x v="1"/>
    <s v="PRE 2023"/>
    <m/>
    <n v="153"/>
    <n v="229489.86"/>
    <n v="246445.5"/>
    <n v="-16955.640000000014"/>
    <n v="-6.8800769338454248E-2"/>
    <n v="1499.9337254901959"/>
    <n v="383539.62"/>
    <n v="374247.87"/>
    <n v="9291.75"/>
    <n v="2.4827796615114917E-2"/>
    <m/>
    <m/>
    <m/>
    <m/>
    <m/>
    <m/>
    <m/>
  </r>
  <r>
    <x v="2481"/>
    <s v="AL-A000785"/>
    <x v="2"/>
    <s v="A000785"/>
    <s v="BLENDED"/>
    <n v="1000"/>
    <n v="23.99"/>
    <x v="4"/>
    <x v="2"/>
    <s v="NoReplen"/>
    <x v="4"/>
    <x v="1"/>
    <d v="2025-12-01T00:00:00"/>
    <m/>
    <n v="32"/>
    <n v="13564.28"/>
    <n v="0"/>
    <n v="13564.28"/>
    <s v=""/>
    <n v="423.88375000000002"/>
    <n v="9147.7000000000007"/>
    <n v="0"/>
    <n v="9147.7000000000007"/>
    <s v=""/>
    <m/>
    <m/>
    <m/>
    <m/>
    <m/>
    <m/>
    <m/>
  </r>
  <r>
    <x v="2482"/>
    <s v="AL-D007075"/>
    <x v="3"/>
    <s v="D007075"/>
    <s v="BLENDED"/>
    <n v="7000"/>
    <n v="21.99"/>
    <x v="4"/>
    <x v="8"/>
    <s v="NoReplen"/>
    <x v="2"/>
    <x v="1"/>
    <s v="PRE 2023"/>
    <m/>
    <n v="37"/>
    <n v="12666.24"/>
    <n v="14887.23"/>
    <n v="-2220.9899999999998"/>
    <n v="-0.14918759231905465"/>
    <n v="342.33081081081082"/>
    <n v="16910.310000000001"/>
    <n v="13303.95"/>
    <n v="3606.3600000000006"/>
    <n v="0.27107438016528929"/>
    <m/>
    <m/>
    <m/>
    <m/>
    <m/>
    <m/>
    <m/>
  </r>
  <r>
    <x v="2483"/>
    <s v="AL-A001688"/>
    <x v="2"/>
    <s v="A001688"/>
    <s v="BLENDED"/>
    <n v="1000"/>
    <n v="224.99"/>
    <x v="4"/>
    <x v="3"/>
    <s v="Replenish"/>
    <x v="2"/>
    <x v="1"/>
    <s v="PRE 2023"/>
    <m/>
    <n v="130"/>
    <n v="196615.74"/>
    <n v="199351.58"/>
    <n v="-2735.8399999999965"/>
    <n v="-1.3723693586978336E-2"/>
    <n v="1512.4287692307691"/>
    <n v="211565.07"/>
    <n v="251869.41"/>
    <n v="-40304.339999999997"/>
    <n v="-0.16002078219820337"/>
    <m/>
    <m/>
    <m/>
    <m/>
    <m/>
    <m/>
    <m/>
  </r>
  <r>
    <x v="2484"/>
    <s v="AL-A070174"/>
    <x v="2"/>
    <s v="A070174"/>
    <s v="BLENDED"/>
    <n v="70000"/>
    <n v="369.99"/>
    <x v="4"/>
    <x v="3"/>
    <s v="NoReplen"/>
    <x v="2"/>
    <x v="1"/>
    <d v="2023-12-01T00:00:00"/>
    <m/>
    <n v="0"/>
    <n v="1109.97"/>
    <n v="3699.9"/>
    <n v="-2589.9300000000003"/>
    <n v="-0.7"/>
    <s v=""/>
    <n v="0"/>
    <n v="739.98"/>
    <n v="-739.98"/>
    <n v="-1"/>
    <m/>
    <m/>
    <m/>
    <m/>
    <m/>
    <m/>
    <m/>
  </r>
  <r>
    <x v="2485"/>
    <s v="AL-A010684"/>
    <x v="2"/>
    <s v="A010684"/>
    <s v="STRAIGHT"/>
    <n v="10000"/>
    <n v="274.99"/>
    <x v="4"/>
    <x v="3"/>
    <s v="Allocated1"/>
    <x v="1"/>
    <x v="1"/>
    <d v="2024-02-01T00:00:00"/>
    <m/>
    <s v=""/>
    <n v="824.97"/>
    <n v="5499.8"/>
    <n v="-4674.83"/>
    <n v="-0.85"/>
    <s v=""/>
    <n v="0"/>
    <n v="2474.91"/>
    <n v="-2474.91"/>
    <n v="-1"/>
    <m/>
    <m/>
    <m/>
    <m/>
    <m/>
    <m/>
    <m/>
  </r>
  <r>
    <x v="2486"/>
    <s v="AL-A010995"/>
    <x v="2"/>
    <s v="A010995"/>
    <s v="BLENDED"/>
    <n v="10000"/>
    <n v="269.99"/>
    <x v="4"/>
    <x v="3"/>
    <s v="Allocated2"/>
    <x v="2"/>
    <x v="1"/>
    <d v="2026-03-01T00:00:00"/>
    <m/>
    <n v="5"/>
    <n v="2429.91"/>
    <n v="0"/>
    <n v="2429.91"/>
    <s v=""/>
    <n v="485.98199999999997"/>
    <n v="5669.79"/>
    <n v="0"/>
    <n v="5669.79"/>
    <s v=""/>
    <m/>
    <m/>
    <m/>
    <m/>
    <m/>
    <m/>
    <m/>
  </r>
  <r>
    <x v="2487"/>
    <s v="AL-A000589"/>
    <x v="2"/>
    <s v="A000589"/>
    <s v="BLENDED"/>
    <n v="1000"/>
    <n v="49.99"/>
    <x v="4"/>
    <x v="4"/>
    <s v="Replenish"/>
    <x v="2"/>
    <x v="1"/>
    <s v="PRE 2023"/>
    <m/>
    <n v="58"/>
    <n v="48090.38"/>
    <n v="45240.95"/>
    <n v="2849.4300000000003"/>
    <n v="6.2983425414364635E-2"/>
    <n v="829.1444827586206"/>
    <n v="56288.74"/>
    <n v="46290.74"/>
    <n v="9998"/>
    <n v="0.21598272138228936"/>
    <m/>
    <m/>
    <m/>
    <m/>
    <m/>
    <m/>
    <m/>
  </r>
  <r>
    <x v="2488"/>
    <s v="AL-A009763"/>
    <x v="2"/>
    <s v="A009763"/>
    <s v="BLENDED"/>
    <n v="9000"/>
    <n v="46.99"/>
    <x v="4"/>
    <x v="4"/>
    <s v="NoReplen"/>
    <x v="3"/>
    <x v="4"/>
    <s v="PRE 2023"/>
    <m/>
    <n v="1"/>
    <n v="328.93"/>
    <n v="328.93"/>
    <n v="0"/>
    <n v="0"/>
    <n v="328.93"/>
    <s v=""/>
    <s v=""/>
    <s v=""/>
    <s v=""/>
    <m/>
    <m/>
    <m/>
    <m/>
    <m/>
    <m/>
    <m/>
  </r>
  <r>
    <x v="2489"/>
    <s v="AL-A009764"/>
    <x v="2"/>
    <s v="A009764"/>
    <s v="BLENDED"/>
    <n v="9000"/>
    <n v="46.99"/>
    <x v="4"/>
    <x v="4"/>
    <s v="NoReplen"/>
    <x v="3"/>
    <x v="4"/>
    <s v="PRE 2023"/>
    <m/>
    <n v="1"/>
    <n v="93.98"/>
    <n v="46.99"/>
    <n v="46.99"/>
    <n v="1"/>
    <n v="93.98"/>
    <n v="563.88"/>
    <n v="0"/>
    <n v="563.88"/>
    <s v=""/>
    <m/>
    <m/>
    <m/>
    <m/>
    <m/>
    <m/>
    <m/>
  </r>
  <r>
    <x v="2490"/>
    <s v="AL-A007706"/>
    <x v="2"/>
    <s v="A007706"/>
    <s v="STRAIGHT"/>
    <n v="7000"/>
    <n v="23.99"/>
    <x v="4"/>
    <x v="6"/>
    <s v="NoReplen"/>
    <x v="2"/>
    <x v="2"/>
    <s v="PRE 2023"/>
    <m/>
    <s v=""/>
    <n v="623.74"/>
    <n v="9432.4699999999993"/>
    <n v="-8808.73"/>
    <n v="-0.93387310004696544"/>
    <s v=""/>
    <n v="0"/>
    <n v="827.69"/>
    <n v="-827.69"/>
    <n v="-1"/>
    <m/>
    <m/>
    <m/>
    <m/>
    <m/>
    <m/>
    <m/>
  </r>
  <r>
    <x v="2491"/>
    <s v="AL-A010799"/>
    <x v="2"/>
    <s v="A010799"/>
    <s v="BLENDED"/>
    <n v="10000"/>
    <n v="399.99"/>
    <x v="4"/>
    <x v="3"/>
    <s v="Allocated1"/>
    <x v="1"/>
    <x v="1"/>
    <d v="2026-04-01T00:00:00"/>
    <m/>
    <n v="4"/>
    <n v="799.98"/>
    <n v="0"/>
    <n v="799.98"/>
    <s v=""/>
    <n v="199.995"/>
    <n v="2399.94"/>
    <n v="0"/>
    <n v="2399.94"/>
    <s v=""/>
    <m/>
    <m/>
    <m/>
    <m/>
    <m/>
    <m/>
    <m/>
  </r>
  <r>
    <x v="2492"/>
    <s v="AL-A010232"/>
    <x v="2"/>
    <s v="A010232"/>
    <s v="BLENDED"/>
    <n v="10000"/>
    <n v="64.989999999999995"/>
    <x v="4"/>
    <x v="5"/>
    <s v="SpecOrder"/>
    <x v="3"/>
    <x v="1"/>
    <s v="PRE 2023"/>
    <m/>
    <n v="11"/>
    <n v="11373.25"/>
    <n v="15532.61"/>
    <n v="-4159.3600000000006"/>
    <n v="-0.26778242677824271"/>
    <n v="1033.9318181818182"/>
    <n v="12088.14"/>
    <n v="7408.86"/>
    <n v="4679.28"/>
    <n v="0.63157894736842102"/>
    <m/>
    <m/>
    <m/>
    <m/>
    <m/>
    <m/>
    <m/>
  </r>
  <r>
    <x v="2493"/>
    <s v="AL-E000688"/>
    <x v="4"/>
    <s v="E000688"/>
    <s v="BLENDED"/>
    <n v="1000"/>
    <n v="37.99"/>
    <x v="4"/>
    <x v="6"/>
    <s v="Replenish"/>
    <x v="2"/>
    <x v="1"/>
    <s v="PRE 2023"/>
    <m/>
    <n v="114"/>
    <n v="77575.58"/>
    <n v="86541.22"/>
    <n v="-8965.64"/>
    <n v="-0.10359964881474981"/>
    <n v="680.48754385964912"/>
    <n v="38673.82"/>
    <n v="42130.91"/>
    <n v="-3457.0900000000038"/>
    <n v="-8.2055906221821573E-2"/>
    <m/>
    <m/>
    <m/>
    <m/>
    <m/>
    <m/>
    <m/>
  </r>
  <r>
    <x v="2494"/>
    <s v="AL-F000688"/>
    <x v="5"/>
    <s v="F000688"/>
    <s v="BLENDED"/>
    <n v="1000"/>
    <n v="53.99"/>
    <x v="4"/>
    <x v="6"/>
    <s v="Replenish"/>
    <x v="2"/>
    <x v="1"/>
    <s v="PRE 2023"/>
    <m/>
    <n v="138"/>
    <n v="204009.38"/>
    <n v="214858.38"/>
    <n v="-10849"/>
    <n v="-5.0493725215651319E-2"/>
    <n v="1478.3288405797102"/>
    <n v="38707.69"/>
    <n v="38458.75"/>
    <n v="248.94000000000233"/>
    <n v="6.4729092859232562E-3"/>
    <m/>
    <m/>
    <m/>
    <m/>
    <m/>
    <m/>
    <m/>
  </r>
  <r>
    <x v="2495"/>
    <s v="AL-D004685"/>
    <x v="3"/>
    <s v="D004685"/>
    <s v="BLENDED"/>
    <n v="4000"/>
    <n v="1.37"/>
    <x v="4"/>
    <x v="8"/>
    <s v="NoReplen"/>
    <x v="3"/>
    <x v="3"/>
    <s v="PRE 2023"/>
    <m/>
    <s v=""/>
    <n v="32.880000000000003"/>
    <n v="508.72"/>
    <n v="-475.84000000000003"/>
    <n v="-0.93536719610001573"/>
    <s v=""/>
    <n v="0"/>
    <n v="223.31"/>
    <n v="-223.31"/>
    <n v="-1"/>
    <m/>
    <m/>
    <m/>
    <m/>
    <m/>
    <m/>
    <m/>
  </r>
  <r>
    <x v="2496"/>
    <s v="AL-B000688"/>
    <x v="6"/>
    <s v="B000688"/>
    <s v="BLENDED"/>
    <n v="1000"/>
    <n v="16.489999999999998"/>
    <x v="4"/>
    <x v="2"/>
    <s v="Replenish"/>
    <x v="2"/>
    <x v="1"/>
    <s v="PRE 2023"/>
    <m/>
    <n v="151"/>
    <n v="75985.919999999998"/>
    <n v="81130.8"/>
    <n v="-5144.8800000000047"/>
    <n v="-6.341463414634152E-2"/>
    <n v="503.21801324503309"/>
    <n v="63651.4"/>
    <n v="62612.53"/>
    <n v="1038.8700000000026"/>
    <n v="1.6592046352383427E-2"/>
    <m/>
    <m/>
    <m/>
    <m/>
    <m/>
    <m/>
    <m/>
  </r>
  <r>
    <x v="2497"/>
    <s v="AL-A000688"/>
    <x v="2"/>
    <s v="A000688"/>
    <s v="BLENDED"/>
    <n v="1000"/>
    <n v="29.99"/>
    <x v="4"/>
    <x v="6"/>
    <s v="Replenish"/>
    <x v="2"/>
    <x v="1"/>
    <s v="PRE 2023"/>
    <m/>
    <n v="159"/>
    <n v="115897.65"/>
    <n v="134197.42000000001"/>
    <n v="-18299.770000000019"/>
    <n v="-0.13636454411716725"/>
    <n v="728.91603773584905"/>
    <n v="165918.76"/>
    <n v="178862.24"/>
    <n v="-12943.479999999981"/>
    <n v="-7.236563737544599E-2"/>
    <m/>
    <m/>
    <m/>
    <m/>
    <m/>
    <m/>
    <m/>
  </r>
  <r>
    <x v="2498"/>
    <s v="AL-A001960"/>
    <x v="2"/>
    <s v="A001960"/>
    <s v="BLENDED"/>
    <n v="1000"/>
    <n v="17.39"/>
    <x v="4"/>
    <x v="7"/>
    <s v="NoReplen"/>
    <x v="4"/>
    <x v="2"/>
    <s v="PRE 2023"/>
    <m/>
    <s v=""/>
    <n v="121.73"/>
    <n v="115.96"/>
    <n v="5.7700000000000102"/>
    <n v="4.975853742669889E-2"/>
    <s v=""/>
    <s v=""/>
    <s v=""/>
    <s v=""/>
    <s v=""/>
    <m/>
    <m/>
    <m/>
    <m/>
    <m/>
    <m/>
    <m/>
  </r>
  <r>
    <x v="2499"/>
    <s v="AL-A005789"/>
    <x v="2"/>
    <s v="A005789"/>
    <s v="STRAIGHT"/>
    <n v="5000"/>
    <n v="56.99"/>
    <x v="3"/>
    <x v="5"/>
    <s v="Replenish"/>
    <x v="2"/>
    <x v="1"/>
    <s v="PRE 2023"/>
    <m/>
    <n v="27"/>
    <n v="23521.83"/>
    <n v="20459.41"/>
    <n v="3062.4200000000019"/>
    <n v="0.14968271323562132"/>
    <n v="871.17888888888899"/>
    <n v="7390.69"/>
    <n v="6325.89"/>
    <n v="1064.7999999999993"/>
    <n v="0.16832414095091752"/>
    <m/>
    <m/>
    <m/>
    <m/>
    <m/>
    <m/>
    <m/>
  </r>
  <r>
    <x v="2500"/>
    <s v="AL-J007259"/>
    <x v="1"/>
    <s v="J007259"/>
    <n v="0"/>
    <n v="7000"/>
    <n v="6.59"/>
    <x v="1"/>
    <x v="1"/>
    <s v="NoReplen"/>
    <x v="2"/>
    <x v="2"/>
    <s v="PRE 2023"/>
    <m/>
    <s v=""/>
    <n v="98.85"/>
    <n v="237.24"/>
    <n v="-138.39000000000001"/>
    <n v="-0.58333333333333337"/>
    <s v=""/>
    <n v="6.59"/>
    <n v="0"/>
    <n v="6.59"/>
    <s v=""/>
    <m/>
    <m/>
    <m/>
    <m/>
    <m/>
    <m/>
    <m/>
  </r>
  <r>
    <x v="2501"/>
    <s v="AL-J007167"/>
    <x v="1"/>
    <s v="J007167"/>
    <n v="0"/>
    <n v="7000"/>
    <n v="6.59"/>
    <x v="1"/>
    <x v="1"/>
    <s v="NoReplen"/>
    <x v="2"/>
    <x v="2"/>
    <s v="PRE 2023"/>
    <m/>
    <n v="4"/>
    <n v="322.91000000000003"/>
    <n v="665.59"/>
    <n v="-342.68"/>
    <n v="-0.51485148514851486"/>
    <n v="80.727500000000006"/>
    <n v="6.59"/>
    <n v="0"/>
    <n v="6.59"/>
    <s v=""/>
    <m/>
    <m/>
    <m/>
    <m/>
    <m/>
    <m/>
    <m/>
  </r>
  <r>
    <x v="2502"/>
    <s v="AL-J007257"/>
    <x v="1"/>
    <s v="J007257"/>
    <n v="0"/>
    <n v="7000"/>
    <n v="6.59"/>
    <x v="1"/>
    <x v="1"/>
    <s v="NoReplen"/>
    <x v="2"/>
    <x v="2"/>
    <s v="PRE 2023"/>
    <m/>
    <n v="3"/>
    <n v="151.57"/>
    <n v="448.12"/>
    <n v="-296.55"/>
    <n v="-0.66176470588235303"/>
    <n v="50.523333333333333"/>
    <n v="46.13"/>
    <n v="0"/>
    <n v="46.13"/>
    <s v=""/>
    <m/>
    <m/>
    <m/>
    <m/>
    <m/>
    <m/>
    <m/>
  </r>
  <r>
    <x v="2503"/>
    <s v="AL-J007258"/>
    <x v="1"/>
    <s v="J007258"/>
    <n v="0"/>
    <n v="7000"/>
    <n v="6.59"/>
    <x v="1"/>
    <x v="1"/>
    <s v="NoReplen"/>
    <x v="2"/>
    <x v="2"/>
    <s v="PRE 2023"/>
    <m/>
    <n v="2"/>
    <n v="46.13"/>
    <n v="171.34"/>
    <n v="-125.21000000000001"/>
    <n v="-0.73076923076923084"/>
    <n v="23.065000000000001"/>
    <s v=""/>
    <s v=""/>
    <s v=""/>
    <s v=""/>
    <m/>
    <m/>
    <m/>
    <m/>
    <m/>
    <m/>
    <m/>
  </r>
  <r>
    <x v="2504"/>
    <s v="AL-F001427"/>
    <x v="5"/>
    <s v="F001427"/>
    <n v="0"/>
    <n v="1000"/>
    <n v="20.99"/>
    <x v="1"/>
    <x v="10"/>
    <s v="Replenish"/>
    <x v="2"/>
    <x v="1"/>
    <s v="PRE 2023"/>
    <m/>
    <n v="136"/>
    <n v="31186.560000000001"/>
    <n v="32809.660000000003"/>
    <n v="-1623.1000000000022"/>
    <n v="-4.9470186524334658E-2"/>
    <n v="229.31294117647059"/>
    <n v="29104.61"/>
    <n v="33670.29"/>
    <n v="-4565.68"/>
    <n v="-0.1355996636797604"/>
    <m/>
    <m/>
    <m/>
    <m/>
    <m/>
    <m/>
    <m/>
  </r>
  <r>
    <x v="2505"/>
    <s v="AL-F001223"/>
    <x v="5"/>
    <s v="F001223"/>
    <n v="0"/>
    <n v="1000"/>
    <n v="20.99"/>
    <x v="1"/>
    <x v="10"/>
    <s v="Replenish"/>
    <x v="2"/>
    <x v="1"/>
    <s v="PRE 2023"/>
    <m/>
    <n v="147"/>
    <n v="85843.56"/>
    <n v="75241.77"/>
    <n v="10601.789999999994"/>
    <n v="0.14090298513711197"/>
    <n v="583.96979591836737"/>
    <n v="30245.040000000001"/>
    <n v="26866.74"/>
    <n v="3378.2999999999993"/>
    <n v="0.12574283296000921"/>
    <m/>
    <m/>
    <m/>
    <m/>
    <m/>
    <m/>
    <m/>
  </r>
  <r>
    <x v="2506"/>
    <s v="AL-C001005"/>
    <x v="7"/>
    <s v="C001005"/>
    <n v="0"/>
    <n v="1000"/>
    <n v="1.49"/>
    <x v="1"/>
    <x v="1"/>
    <s v="NoReplen"/>
    <x v="2"/>
    <x v="2"/>
    <s v="PRE 2023"/>
    <m/>
    <n v="0"/>
    <n v="335.25"/>
    <n v="9467.51"/>
    <n v="-9132.26"/>
    <n v="-0.9645894221395066"/>
    <s v=""/>
    <n v="70.03"/>
    <n v="3750.25"/>
    <n v="-3680.22"/>
    <n v="-0.98132657822811808"/>
    <m/>
    <m/>
    <m/>
    <m/>
    <m/>
    <m/>
    <m/>
  </r>
  <r>
    <x v="2507"/>
    <s v="AL-F007970"/>
    <x v="5"/>
    <s v="F007970"/>
    <n v="0"/>
    <n v="7000"/>
    <n v="20.99"/>
    <x v="1"/>
    <x v="10"/>
    <s v="Replenish"/>
    <x v="2"/>
    <x v="1"/>
    <d v="2023-04-01T00:00:00"/>
    <m/>
    <n v="117"/>
    <n v="61958.27"/>
    <n v="68517.94"/>
    <n v="-6559.6700000000055"/>
    <n v="-9.5736532651156891E-2"/>
    <n v="529.55786324786322"/>
    <n v="22095.06"/>
    <n v="31540.34"/>
    <n v="-9445.2799999999988"/>
    <n v="-0.29946665127896521"/>
    <m/>
    <m/>
    <m/>
    <m/>
    <m/>
    <m/>
    <m/>
  </r>
  <r>
    <x v="2508"/>
    <s v="AL-F007791"/>
    <x v="5"/>
    <s v="F007791"/>
    <n v="0"/>
    <n v="7000"/>
    <n v="20.99"/>
    <x v="1"/>
    <x v="10"/>
    <s v="Replenish"/>
    <x v="2"/>
    <x v="1"/>
    <s v="PRE 2023"/>
    <m/>
    <n v="68"/>
    <n v="33849.160000000003"/>
    <n v="37219.480000000003"/>
    <n v="-3370.3199999999997"/>
    <n v="-9.0552581605116478E-2"/>
    <n v="497.78176470588238"/>
    <n v="13843.14"/>
    <n v="15681.19"/>
    <n v="-1838.0500000000011"/>
    <n v="-0.11721368084947636"/>
    <m/>
    <m/>
    <m/>
    <m/>
    <m/>
    <m/>
    <m/>
  </r>
  <r>
    <x v="2509"/>
    <s v="AL-C001609"/>
    <x v="7"/>
    <s v="C001609"/>
    <n v="0"/>
    <n v="1000"/>
    <n v="2.4900000000000002"/>
    <x v="1"/>
    <x v="10"/>
    <s v="Replenish"/>
    <x v="2"/>
    <x v="1"/>
    <s v="PRE 2023"/>
    <m/>
    <n v="150"/>
    <n v="43759.26"/>
    <n v="44409.15"/>
    <n v="-649.88999999999942"/>
    <n v="-1.4634146341463428E-2"/>
    <n v="291.72840000000002"/>
    <n v="28386"/>
    <n v="26837.22"/>
    <n v="1548.7799999999988"/>
    <n v="5.7710150306179209E-2"/>
    <m/>
    <m/>
    <m/>
    <m/>
    <m/>
    <m/>
    <m/>
  </r>
  <r>
    <x v="2510"/>
    <s v="AL-F007390"/>
    <x v="5"/>
    <s v="F007390"/>
    <n v="0"/>
    <n v="7000"/>
    <n v="12.59"/>
    <x v="1"/>
    <x v="10"/>
    <s v="NoReplen"/>
    <x v="2"/>
    <x v="2"/>
    <s v="PRE 2023"/>
    <m/>
    <n v="3"/>
    <n v="1359.72"/>
    <n v="15768.68"/>
    <n v="-14408.960000000001"/>
    <n v="-0.91377084194745528"/>
    <n v="453.24"/>
    <n v="365.11"/>
    <n v="8587.6"/>
    <n v="-8222.49"/>
    <n v="-0.95748404676510313"/>
    <m/>
    <m/>
    <m/>
    <m/>
    <m/>
    <m/>
    <m/>
  </r>
  <r>
    <x v="2511"/>
    <s v="AL-C000289"/>
    <x v="7"/>
    <s v="C000289"/>
    <n v="0"/>
    <n v="1000"/>
    <n v="2.4900000000000002"/>
    <x v="1"/>
    <x v="10"/>
    <s v="Replenish"/>
    <x v="2"/>
    <x v="1"/>
    <s v="PRE 2023"/>
    <m/>
    <n v="83"/>
    <n v="29675.82"/>
    <n v="28039.89"/>
    <n v="1635.9300000000003"/>
    <n v="5.8342953556522525E-2"/>
    <n v="357.54"/>
    <n v="14586.42"/>
    <n v="14267.7"/>
    <n v="318.71999999999935"/>
    <n v="2.2338568935427627E-2"/>
    <m/>
    <m/>
    <m/>
    <m/>
    <m/>
    <m/>
    <m/>
  </r>
  <r>
    <x v="2512"/>
    <s v="AL-F007170"/>
    <x v="5"/>
    <s v="F007170"/>
    <n v="0"/>
    <n v="7000"/>
    <n v="20.99"/>
    <x v="1"/>
    <x v="10"/>
    <s v="Replenish"/>
    <x v="2"/>
    <x v="1"/>
    <s v="PRE 2023"/>
    <m/>
    <n v="67"/>
    <n v="21362.27"/>
    <n v="27337.43"/>
    <n v="-5975.16"/>
    <n v="-0.21857065569075074"/>
    <n v="318.83985074626867"/>
    <n v="8671.64"/>
    <n v="16842.669999999998"/>
    <n v="-8171.0299999999988"/>
    <n v="-0.48513863894501286"/>
    <m/>
    <m/>
    <m/>
    <m/>
    <m/>
    <m/>
    <m/>
  </r>
  <r>
    <x v="2513"/>
    <s v="AL-F001609"/>
    <x v="5"/>
    <s v="F001609"/>
    <n v="0"/>
    <n v="1000"/>
    <n v="20.99"/>
    <x v="1"/>
    <x v="10"/>
    <s v="Replenish"/>
    <x v="2"/>
    <x v="1"/>
    <s v="PRE 2023"/>
    <m/>
    <n v="151"/>
    <n v="47932.28"/>
    <n v="53691.38"/>
    <n v="-5759.0999999999985"/>
    <n v="-0.10726302806893773"/>
    <n v="317.4323178807947"/>
    <n v="23321.49"/>
    <n v="31141.47"/>
    <n v="-7819.98"/>
    <n v="-0.25111146005631713"/>
    <m/>
    <m/>
    <m/>
    <m/>
    <m/>
    <m/>
    <m/>
  </r>
  <r>
    <x v="2514"/>
    <s v="AL-F007171"/>
    <x v="5"/>
    <s v="F007171"/>
    <n v="0"/>
    <n v="7000"/>
    <n v="12.59"/>
    <x v="1"/>
    <x v="10"/>
    <s v="NoReplen"/>
    <x v="2"/>
    <x v="2"/>
    <s v="PRE 2023"/>
    <m/>
    <n v="1"/>
    <n v="12.59"/>
    <n v="503.6"/>
    <n v="-491.01000000000005"/>
    <n v="-0.97499999999999998"/>
    <n v="12.59"/>
    <s v=""/>
    <s v=""/>
    <s v=""/>
    <s v=""/>
    <m/>
    <m/>
    <m/>
    <m/>
    <m/>
    <m/>
    <m/>
  </r>
  <r>
    <x v="2515"/>
    <s v="AL-F007587"/>
    <x v="5"/>
    <s v="F007587"/>
    <n v="0"/>
    <n v="7000"/>
    <n v="20.99"/>
    <x v="1"/>
    <x v="10"/>
    <s v="Replenish"/>
    <x v="2"/>
    <x v="1"/>
    <s v="PRE 2023"/>
    <m/>
    <n v="103"/>
    <n v="25471.279999999999"/>
    <n v="32508.91"/>
    <n v="-7037.630000000001"/>
    <n v="-0.21648311186071756"/>
    <n v="247.29398058252426"/>
    <n v="8875.5400000000009"/>
    <n v="16079.05"/>
    <n v="-7203.5099999999984"/>
    <n v="-0.44800594562489693"/>
    <m/>
    <m/>
    <m/>
    <m/>
    <m/>
    <m/>
    <m/>
  </r>
  <r>
    <x v="2516"/>
    <s v="AL-F001204"/>
    <x v="5"/>
    <s v="F001204"/>
    <n v="0"/>
    <n v="1000"/>
    <n v="20.99"/>
    <x v="1"/>
    <x v="10"/>
    <s v="Replenish"/>
    <x v="2"/>
    <x v="1"/>
    <s v="PRE 2023"/>
    <m/>
    <n v="159"/>
    <n v="69519.460000000006"/>
    <n v="91078.62"/>
    <n v="-21559.159999999989"/>
    <n v="-0.23670933968916075"/>
    <n v="437.22930817610069"/>
    <n v="74103.34"/>
    <n v="94560.03"/>
    <n v="-20456.690000000002"/>
    <n v="-0.21633548551116155"/>
    <m/>
    <m/>
    <m/>
    <m/>
    <m/>
    <m/>
    <m/>
  </r>
  <r>
    <x v="2517"/>
    <s v="AL-C001204"/>
    <x v="7"/>
    <s v="C001204"/>
    <n v="0"/>
    <n v="1000"/>
    <n v="2.4900000000000002"/>
    <x v="1"/>
    <x v="10"/>
    <s v="Replenish"/>
    <x v="2"/>
    <x v="1"/>
    <s v="PRE 2023"/>
    <m/>
    <n v="158"/>
    <n v="58512.51"/>
    <n v="65387.4"/>
    <n v="-6874.8899999999994"/>
    <n v="-0.10514089870525511"/>
    <n v="370.33234177215189"/>
    <n v="46236.81"/>
    <n v="51824.37"/>
    <n v="-5587.5600000000049"/>
    <n v="-0.1078172296161054"/>
    <m/>
    <m/>
    <m/>
    <m/>
    <m/>
    <m/>
    <m/>
  </r>
  <r>
    <x v="2518"/>
    <s v="AL-F009520"/>
    <x v="5"/>
    <s v="F009520"/>
    <n v="0"/>
    <n v="9000"/>
    <n v="12.59"/>
    <x v="1"/>
    <x v="10"/>
    <s v="SpecOrder"/>
    <x v="3"/>
    <x v="4"/>
    <s v="PRE 2023"/>
    <m/>
    <s v=""/>
    <n v="138.49"/>
    <n v="348.33"/>
    <n v="-209.83999999999997"/>
    <n v="-0.60241724801194263"/>
    <s v=""/>
    <n v="0"/>
    <n v="226.66"/>
    <n v="-226.66"/>
    <n v="-1"/>
    <m/>
    <m/>
    <m/>
    <m/>
    <m/>
    <m/>
    <m/>
  </r>
  <r>
    <x v="2519"/>
    <s v="AL-A070276"/>
    <x v="2"/>
    <s v="A070276"/>
    <s v="STRAIGHT"/>
    <n v="70000"/>
    <n v="21.99"/>
    <x v="5"/>
    <x v="6"/>
    <s v="Replenish"/>
    <x v="2"/>
    <x v="1"/>
    <d v="2024-10-01T00:00:00"/>
    <m/>
    <n v="100"/>
    <n v="40000.800000000003"/>
    <n v="24009.42"/>
    <n v="15991.380000000005"/>
    <n v="0.6660460769148111"/>
    <n v="400.00800000000004"/>
    <n v="82634.22"/>
    <n v="48221.07"/>
    <n v="34413.15"/>
    <n v="0.71365380320262495"/>
    <m/>
    <m/>
    <m/>
    <m/>
    <m/>
    <m/>
    <m/>
  </r>
  <r>
    <x v="2520"/>
    <s v="AL-D070276"/>
    <x v="3"/>
    <s v="D070276"/>
    <s v="STRAIGHT"/>
    <n v="70000"/>
    <n v="1.49"/>
    <x v="5"/>
    <x v="8"/>
    <s v="Replenish"/>
    <x v="2"/>
    <x v="1"/>
    <d v="2024-10-01T00:00:00"/>
    <m/>
    <n v="65"/>
    <n v="5688.82"/>
    <n v="4000.65"/>
    <n v="1688.1699999999996"/>
    <n v="0.42197392923649901"/>
    <n v="87.520307692307682"/>
    <n v="7098.36"/>
    <n v="20918.11"/>
    <n v="-13819.75"/>
    <n v="-0.6606595911389701"/>
    <m/>
    <m/>
    <m/>
    <m/>
    <m/>
    <m/>
    <m/>
  </r>
  <r>
    <x v="2521"/>
    <s v="AL-F070623"/>
    <x v="5"/>
    <s v="F070623"/>
    <n v="0"/>
    <n v="70000"/>
    <n v="20.99"/>
    <x v="1"/>
    <x v="10"/>
    <s v="Replenish"/>
    <x v="2"/>
    <x v="1"/>
    <d v="2026-01-01T00:00:00"/>
    <m/>
    <n v="71"/>
    <n v="19352.78"/>
    <n v="0"/>
    <n v="19352.78"/>
    <s v=""/>
    <n v="272.57436619718311"/>
    <n v="19310.8"/>
    <n v="0"/>
    <n v="19310.8"/>
    <s v=""/>
    <m/>
    <m/>
    <m/>
    <m/>
    <m/>
    <m/>
    <m/>
  </r>
  <r>
    <x v="2522"/>
    <s v="AL-F070396"/>
    <x v="5"/>
    <s v="F070396"/>
    <n v="0"/>
    <n v="70000"/>
    <n v="20.99"/>
    <x v="1"/>
    <x v="10"/>
    <s v="Replenish"/>
    <x v="2"/>
    <x v="1"/>
    <d v="2025-01-01T00:00:00"/>
    <m/>
    <n v="94"/>
    <n v="110871.14"/>
    <n v="22144.45"/>
    <n v="88726.69"/>
    <n v="4.0067235808520865"/>
    <n v="1179.4802127659575"/>
    <n v="51810.48"/>
    <n v="17547.64"/>
    <n v="34262.840000000004"/>
    <n v="1.952561142125095"/>
    <m/>
    <m/>
    <m/>
    <m/>
    <m/>
    <m/>
    <m/>
  </r>
  <r>
    <x v="2523"/>
    <s v="AL-A001983"/>
    <x v="2"/>
    <s v="A001983"/>
    <n v="0"/>
    <n v="1000"/>
    <n v="19.989999999999998"/>
    <x v="5"/>
    <x v="6"/>
    <s v="Replenish"/>
    <x v="4"/>
    <x v="1"/>
    <s v="PRE 2023"/>
    <m/>
    <n v="100"/>
    <n v="231653.62"/>
    <n v="359229.43"/>
    <n v="-127575.81"/>
    <n v="-0.35513741176495484"/>
    <n v="2316.5362"/>
    <n v="6074.86"/>
    <n v="47368.92"/>
    <n v="-41294.06"/>
    <n v="-0.87175430641019469"/>
    <m/>
    <m/>
    <m/>
    <m/>
    <m/>
    <m/>
    <m/>
  </r>
  <r>
    <x v="2524"/>
    <s v="AL-A001975"/>
    <x v="2"/>
    <s v="A001975"/>
    <n v="0"/>
    <n v="1000"/>
    <n v="19.989999999999998"/>
    <x v="5"/>
    <x v="6"/>
    <s v="Replenish"/>
    <x v="4"/>
    <x v="1"/>
    <s v="PRE 2023"/>
    <m/>
    <n v="98"/>
    <n v="205792.41"/>
    <n v="324984.64"/>
    <n v="-119192.23000000001"/>
    <n v="-0.36676265684433584"/>
    <n v="2099.9225510204083"/>
    <n v="7939.93"/>
    <n v="9160.15"/>
    <n v="-1220.2199999999993"/>
    <n v="-0.13320960901295276"/>
    <m/>
    <m/>
    <m/>
    <m/>
    <m/>
    <m/>
    <m/>
  </r>
  <r>
    <x v="2525"/>
    <s v="AL-D070393"/>
    <x v="3"/>
    <s v="D070393"/>
    <s v="STRAIGHT"/>
    <n v="70000"/>
    <n v="21.99"/>
    <x v="5"/>
    <x v="8"/>
    <s v="Replenish"/>
    <x v="2"/>
    <x v="1"/>
    <d v="2024-07-01T00:00:00"/>
    <m/>
    <n v="11"/>
    <n v="3936.21"/>
    <n v="1517.31"/>
    <n v="2418.9"/>
    <n v="1.5942028985507246"/>
    <n v="357.8372727272727"/>
    <n v="1121.49"/>
    <n v="461.79"/>
    <n v="659.7"/>
    <n v="1.4285714285714284"/>
    <m/>
    <m/>
    <m/>
    <m/>
    <m/>
    <m/>
    <m/>
  </r>
  <r>
    <x v="2526"/>
    <s v="AL-E000395"/>
    <x v="4"/>
    <s v="E000395"/>
    <n v="0"/>
    <n v="1000"/>
    <n v="29.99"/>
    <x v="5"/>
    <x v="6"/>
    <s v="Replenish"/>
    <x v="2"/>
    <x v="1"/>
    <s v="PRE 2023"/>
    <m/>
    <n v="157"/>
    <n v="832354.2"/>
    <n v="852101.13"/>
    <n v="-19746.930000000051"/>
    <n v="-2.3174397151662141E-2"/>
    <n v="5301.6191082802543"/>
    <n v="890799.27"/>
    <n v="1008748.72"/>
    <n v="-117949.44999999995"/>
    <n v="-0.11692649285344314"/>
    <m/>
    <m/>
    <m/>
    <m/>
    <m/>
    <m/>
    <m/>
  </r>
  <r>
    <x v="2527"/>
    <s v="AL-F000395"/>
    <x v="5"/>
    <s v="F000395"/>
    <n v="0"/>
    <n v="1000"/>
    <n v="46.99"/>
    <x v="5"/>
    <x v="6"/>
    <s v="Replenish"/>
    <x v="2"/>
    <x v="1"/>
    <s v="PRE 2023"/>
    <m/>
    <n v="159"/>
    <n v="958580.34"/>
    <n v="1016979.18"/>
    <n v="-58398.840000000084"/>
    <n v="-5.7423830446558521E-2"/>
    <n v="6028.8071698113208"/>
    <n v="596558.61"/>
    <n v="662472.04"/>
    <n v="-65913.430000000051"/>
    <n v="-9.9496168925106709E-2"/>
    <m/>
    <m/>
    <m/>
    <m/>
    <m/>
    <m/>
    <m/>
  </r>
  <r>
    <x v="2528"/>
    <s v="AL-D000395"/>
    <x v="3"/>
    <s v="D000395"/>
    <n v="0"/>
    <n v="1000"/>
    <n v="2.29"/>
    <x v="5"/>
    <x v="8"/>
    <s v="Replenish"/>
    <x v="2"/>
    <x v="1"/>
    <s v="PRE 2023"/>
    <m/>
    <n v="158"/>
    <n v="132451.31"/>
    <n v="151893.41"/>
    <n v="-19442.100000000006"/>
    <n v="-0.12799831144748153"/>
    <n v="838.29943037974681"/>
    <n v="562336.98"/>
    <n v="509815.83"/>
    <n v="52521.149999999965"/>
    <n v="0.10301984934441899"/>
    <m/>
    <m/>
    <m/>
    <m/>
    <m/>
    <m/>
    <m/>
  </r>
  <r>
    <x v="2529"/>
    <s v="AL-G000395"/>
    <x v="8"/>
    <s v="G000395"/>
    <s v="STRAIGHT"/>
    <n v="1000"/>
    <n v="4.49"/>
    <x v="5"/>
    <x v="8"/>
    <s v="Replenish"/>
    <x v="2"/>
    <x v="1"/>
    <d v="2024-11-01T00:00:00"/>
    <m/>
    <n v="93"/>
    <n v="38070.71"/>
    <n v="25974.65"/>
    <n v="12096.059999999998"/>
    <n v="0.46568712186689698"/>
    <n v="409.36247311827958"/>
    <n v="118087"/>
    <n v="62271.81"/>
    <n v="55815.19"/>
    <n v="0.89631552383012481"/>
    <m/>
    <m/>
    <m/>
    <m/>
    <m/>
    <m/>
    <m/>
  </r>
  <r>
    <x v="2530"/>
    <s v="AL-G004179"/>
    <x v="8"/>
    <s v="G004179"/>
    <s v="STRAIGHT"/>
    <n v="4000"/>
    <n v="2.69"/>
    <x v="5"/>
    <x v="8"/>
    <s v="Delisted"/>
    <x v="2"/>
    <x v="2"/>
    <d v="2025-01-01T00:00:00"/>
    <m/>
    <n v="1"/>
    <n v="4.49"/>
    <n v="0"/>
    <n v="4.49"/>
    <s v=""/>
    <n v="4.49"/>
    <n v="0"/>
    <n v="0"/>
    <n v="0"/>
    <s v=""/>
    <m/>
    <m/>
    <m/>
    <m/>
    <m/>
    <m/>
    <m/>
  </r>
  <r>
    <x v="2531"/>
    <s v="AL-C000395"/>
    <x v="7"/>
    <s v="C000395"/>
    <n v="0"/>
    <n v="1000"/>
    <n v="7.99"/>
    <x v="5"/>
    <x v="8"/>
    <s v="Replenish"/>
    <x v="2"/>
    <x v="1"/>
    <s v="PRE 2023"/>
    <m/>
    <n v="158"/>
    <n v="195723.04"/>
    <n v="210309.01"/>
    <n v="-14585.970000000001"/>
    <n v="-6.9354945848492222E-2"/>
    <n v="1238.7534177215191"/>
    <n v="902941.91"/>
    <n v="931986.67"/>
    <n v="-29044.760000000009"/>
    <n v="-3.1164351309874383E-2"/>
    <m/>
    <m/>
    <m/>
    <m/>
    <m/>
    <m/>
    <m/>
  </r>
  <r>
    <x v="2532"/>
    <s v="AL-B000395"/>
    <x v="6"/>
    <s v="B000395"/>
    <n v="0"/>
    <n v="1000"/>
    <n v="11.99"/>
    <x v="5"/>
    <x v="6"/>
    <s v="Replenish"/>
    <x v="2"/>
    <x v="1"/>
    <s v="PRE 2023"/>
    <m/>
    <n v="159"/>
    <n v="681451.65"/>
    <n v="684023.94"/>
    <n v="-2572.2899999999208"/>
    <n v="-3.7605262763170666E-3"/>
    <n v="4285.8594339622641"/>
    <n v="1390660.15"/>
    <n v="1647466.25"/>
    <n v="-256806.10000000009"/>
    <n v="-0.1558794300034978"/>
    <m/>
    <m/>
    <m/>
    <m/>
    <m/>
    <m/>
    <m/>
  </r>
  <r>
    <x v="2533"/>
    <s v="AL-A000395"/>
    <x v="2"/>
    <s v="A000395"/>
    <n v="0"/>
    <n v="1000"/>
    <n v="19.989999999999998"/>
    <x v="5"/>
    <x v="6"/>
    <s v="Replenish"/>
    <x v="2"/>
    <x v="1"/>
    <s v="PRE 2023"/>
    <m/>
    <n v="159"/>
    <n v="1399335.44"/>
    <n v="1187122.81"/>
    <n v="212212.62999999989"/>
    <n v="0.17876215351299662"/>
    <n v="8800.8518238993711"/>
    <n v="1711761.22"/>
    <n v="1725086.05"/>
    <n v="-13324.830000000075"/>
    <n v="-7.7241538182979408E-3"/>
    <m/>
    <m/>
    <m/>
    <m/>
    <m/>
    <m/>
    <m/>
  </r>
  <r>
    <x v="2534"/>
    <s v="AL-F001206"/>
    <x v="5"/>
    <s v="F001206"/>
    <n v="0"/>
    <n v="1000"/>
    <n v="23.99"/>
    <x v="1"/>
    <x v="10"/>
    <s v="Replenish"/>
    <x v="2"/>
    <x v="1"/>
    <s v="PRE 2023"/>
    <m/>
    <n v="157"/>
    <n v="225777.29"/>
    <n v="231848.08"/>
    <n v="-6070.789999999979"/>
    <n v="-2.6184344506971935E-2"/>
    <n v="1438.0719108280255"/>
    <n v="114372.1"/>
    <n v="127047.42"/>
    <n v="-12675.319999999992"/>
    <n v="-9.9768417178404678E-2"/>
    <m/>
    <m/>
    <m/>
    <m/>
    <m/>
    <m/>
    <m/>
  </r>
  <r>
    <x v="2535"/>
    <s v="AL-A001206"/>
    <x v="2"/>
    <s v="A001206"/>
    <n v="0"/>
    <n v="1000"/>
    <n v="14.99"/>
    <x v="1"/>
    <x v="10"/>
    <s v="Replenish"/>
    <x v="2"/>
    <x v="1"/>
    <s v="PRE 2023"/>
    <m/>
    <n v="152"/>
    <n v="62298.2"/>
    <n v="72702.78"/>
    <n v="-10404.580000000002"/>
    <n v="-0.14311117126470274"/>
    <n v="409.8565789473684"/>
    <n v="21276.400000000001"/>
    <n v="23478.63"/>
    <n v="-2202.2299999999996"/>
    <n v="-9.3797210484598104E-2"/>
    <m/>
    <m/>
    <m/>
    <m/>
    <m/>
    <m/>
    <m/>
  </r>
  <r>
    <x v="2536"/>
    <s v="AL-F001568"/>
    <x v="5"/>
    <s v="F001568"/>
    <n v="0"/>
    <n v="1000"/>
    <n v="23.99"/>
    <x v="1"/>
    <x v="10"/>
    <s v="Replenish"/>
    <x v="2"/>
    <x v="1"/>
    <s v="PRE 2023"/>
    <m/>
    <n v="104"/>
    <n v="39358.730000000003"/>
    <n v="37235.9"/>
    <n v="2122.8300000000017"/>
    <n v="5.701030457166345E-2"/>
    <n v="378.44932692307697"/>
    <n v="12536.53"/>
    <n v="10565.45"/>
    <n v="1971.08"/>
    <n v="0.1865590202026417"/>
    <m/>
    <m/>
    <m/>
    <m/>
    <m/>
    <m/>
    <m/>
  </r>
  <r>
    <x v="2537"/>
    <s v="AL-F070335"/>
    <x v="5"/>
    <s v="F070335"/>
    <n v="0"/>
    <n v="70000"/>
    <n v="12.59"/>
    <x v="1"/>
    <x v="10"/>
    <s v="NoReplen"/>
    <x v="4"/>
    <x v="1"/>
    <d v="2024-11-01T00:00:00"/>
    <m/>
    <n v="4"/>
    <n v="5331.28"/>
    <n v="12845.88"/>
    <n v="-7514.5999999999995"/>
    <n v="-0.58498133253619056"/>
    <n v="1332.82"/>
    <n v="7451.41"/>
    <n v="3190.48"/>
    <n v="4260.93"/>
    <n v="1.3355137784910105"/>
    <m/>
    <m/>
    <m/>
    <m/>
    <m/>
    <m/>
    <m/>
  </r>
  <r>
    <x v="2538"/>
    <s v="AL-C001302"/>
    <x v="7"/>
    <s v="C001302"/>
    <n v="0"/>
    <n v="1000"/>
    <n v="4.79"/>
    <x v="1"/>
    <x v="1"/>
    <s v="NoReplen"/>
    <x v="2"/>
    <x v="3"/>
    <s v="PRE 2023"/>
    <m/>
    <s v=""/>
    <n v="38.32"/>
    <n v="55.93"/>
    <n v="-17.61"/>
    <n v="-0.31485785803683175"/>
    <s v=""/>
    <s v=""/>
    <s v=""/>
    <s v=""/>
    <s v=""/>
    <m/>
    <m/>
    <m/>
    <m/>
    <m/>
    <m/>
    <m/>
  </r>
  <r>
    <x v="2539"/>
    <s v="AL-E003730"/>
    <x v="4"/>
    <s v="E003730"/>
    <n v="0"/>
    <n v="3000"/>
    <n v="6.49"/>
    <x v="14"/>
    <x v="12"/>
    <s v="Replenish"/>
    <x v="2"/>
    <x v="1"/>
    <s v="PRE 2023"/>
    <m/>
    <n v="154"/>
    <n v="86563.62"/>
    <n v="80832.95"/>
    <n v="5730.6699999999983"/>
    <n v="7.0895222802087599E-2"/>
    <n v="562.10142857142853"/>
    <n v="19865.89"/>
    <n v="23649.56"/>
    <n v="-3783.6700000000019"/>
    <n v="-0.15998902305159168"/>
    <m/>
    <m/>
    <m/>
    <m/>
    <m/>
    <m/>
    <m/>
  </r>
  <r>
    <x v="2540"/>
    <s v="AL-F003730"/>
    <x v="5"/>
    <s v="F003730"/>
    <n v="0"/>
    <n v="3000"/>
    <n v="9.49"/>
    <x v="14"/>
    <x v="12"/>
    <s v="Replenish"/>
    <x v="2"/>
    <x v="1"/>
    <s v="PRE 2023"/>
    <m/>
    <n v="156"/>
    <n v="151621.73000000001"/>
    <n v="148641.87"/>
    <n v="2979.8600000000151"/>
    <n v="2.0047245099917177E-2"/>
    <n v="971.93416666666678"/>
    <n v="65082.42"/>
    <n v="57718.18"/>
    <n v="7364.239999999998"/>
    <n v="0.12758960868135483"/>
    <m/>
    <m/>
    <m/>
    <m/>
    <m/>
    <m/>
    <m/>
  </r>
  <r>
    <x v="2541"/>
    <s v="AL-F070397"/>
    <x v="5"/>
    <s v="F070397"/>
    <n v="0"/>
    <n v="70000"/>
    <n v="20.99"/>
    <x v="1"/>
    <x v="10"/>
    <s v="Replenish"/>
    <x v="2"/>
    <x v="1"/>
    <d v="2025-01-01T00:00:00"/>
    <m/>
    <n v="92"/>
    <n v="47905.13"/>
    <n v="20465.25"/>
    <n v="27439.879999999997"/>
    <n v="1.3408035572494836"/>
    <n v="520.70793478260862"/>
    <n v="19361.349999999999"/>
    <n v="15448.64"/>
    <n v="3912.7099999999991"/>
    <n v="0.25327213269258642"/>
    <m/>
    <m/>
    <m/>
    <m/>
    <m/>
    <m/>
    <m/>
  </r>
  <r>
    <x v="2542"/>
    <s v="AL-F070166"/>
    <x v="5"/>
    <s v="F070166"/>
    <n v="0"/>
    <n v="70000"/>
    <n v="12.59"/>
    <x v="1"/>
    <x v="10"/>
    <s v="NoReplen"/>
    <x v="2"/>
    <x v="2"/>
    <d v="2024-02-01T00:00:00"/>
    <m/>
    <n v="23"/>
    <n v="14018.2"/>
    <n v="17353.32"/>
    <n v="-3335.119999999999"/>
    <n v="-0.19218916034510969"/>
    <n v="609.48695652173922"/>
    <n v="9400.91"/>
    <n v="19077.509999999998"/>
    <n v="-9676.5999999999985"/>
    <n v="-0.50722552366634843"/>
    <m/>
    <m/>
    <m/>
    <m/>
    <m/>
    <m/>
    <m/>
  </r>
  <r>
    <x v="2543"/>
    <s v="AL-C001503"/>
    <x v="7"/>
    <s v="C001503"/>
    <n v="0"/>
    <n v="1000"/>
    <n v="4.79"/>
    <x v="1"/>
    <x v="1"/>
    <s v="NoReplen"/>
    <x v="2"/>
    <x v="2"/>
    <s v="PRE 2023"/>
    <m/>
    <s v=""/>
    <n v="114.96"/>
    <n v="4.79"/>
    <n v="110.16999999999999"/>
    <n v="23"/>
    <s v=""/>
    <s v=""/>
    <s v=""/>
    <s v=""/>
    <s v=""/>
    <m/>
    <m/>
    <m/>
    <m/>
    <m/>
    <m/>
    <m/>
  </r>
  <r>
    <x v="2544"/>
    <s v="AL-A005319"/>
    <x v="2"/>
    <s v="A005319"/>
    <n v="0"/>
    <n v="5000"/>
    <n v="39.590000000000003"/>
    <x v="5"/>
    <x v="4"/>
    <s v="NoReplen"/>
    <x v="3"/>
    <x v="2"/>
    <s v="PRE 2023"/>
    <m/>
    <n v="5"/>
    <n v="4407.7"/>
    <n v="5147.22"/>
    <n v="-739.52000000000044"/>
    <n v="-0.14367367239014461"/>
    <n v="881.54"/>
    <n v="673.03"/>
    <n v="1319.8"/>
    <n v="-646.77"/>
    <n v="-0.4900515229580239"/>
    <m/>
    <m/>
    <m/>
    <m/>
    <m/>
    <m/>
    <m/>
  </r>
  <r>
    <x v="2545"/>
    <s v="AL-J007527"/>
    <x v="1"/>
    <s v="J007527"/>
    <n v="0"/>
    <n v="7000"/>
    <n v="7.19"/>
    <x v="1"/>
    <x v="1"/>
    <s v="NoReplen"/>
    <x v="2"/>
    <x v="2"/>
    <s v="PRE 2023"/>
    <m/>
    <n v="10"/>
    <n v="280.41000000000003"/>
    <n v="488.92"/>
    <n v="-208.51"/>
    <n v="-0.42647058823529405"/>
    <n v="28.041000000000004"/>
    <n v="86.28"/>
    <n v="258.83999999999997"/>
    <n v="-172.55999999999997"/>
    <n v="-0.66666666666666663"/>
    <m/>
    <m/>
    <m/>
    <m/>
    <m/>
    <m/>
    <m/>
  </r>
  <r>
    <x v="2546"/>
    <s v="AL-J007526"/>
    <x v="1"/>
    <s v="J007526"/>
    <n v="0"/>
    <n v="7000"/>
    <n v="7.19"/>
    <x v="1"/>
    <x v="1"/>
    <s v="NoReplen"/>
    <x v="2"/>
    <x v="2"/>
    <s v="PRE 2023"/>
    <m/>
    <n v="9"/>
    <n v="251.65"/>
    <n v="388.26"/>
    <n v="-136.60999999999999"/>
    <n v="-0.35185185185185186"/>
    <n v="27.961111111111112"/>
    <n v="86.28"/>
    <n v="150.99"/>
    <n v="-64.710000000000008"/>
    <n v="-0.4285714285714286"/>
    <m/>
    <m/>
    <m/>
    <m/>
    <m/>
    <m/>
    <m/>
  </r>
  <r>
    <x v="2547"/>
    <s v="AL-A004390"/>
    <x v="2"/>
    <s v="A004390"/>
    <n v="0"/>
    <n v="4000"/>
    <n v="189.99"/>
    <x v="5"/>
    <x v="3"/>
    <s v="SpecOrder"/>
    <x v="3"/>
    <x v="1"/>
    <s v="PRE 2023"/>
    <m/>
    <n v="12"/>
    <n v="9119.52"/>
    <n v="10069.469999999999"/>
    <n v="-949.94999999999891"/>
    <n v="-9.4339622641509302E-2"/>
    <n v="759.96"/>
    <n v="9499.5"/>
    <n v="9119.52"/>
    <n v="379.97999999999956"/>
    <n v="4.1666666666666519E-2"/>
    <m/>
    <m/>
    <m/>
    <m/>
    <m/>
    <m/>
    <m/>
  </r>
  <r>
    <x v="2548"/>
    <s v="AL-A009804"/>
    <x v="2"/>
    <s v="A009804"/>
    <n v="0"/>
    <n v="9000"/>
    <n v="85.99"/>
    <x v="5"/>
    <x v="5"/>
    <s v="SpecOrder"/>
    <x v="3"/>
    <x v="1"/>
    <s v="PRE 2023"/>
    <m/>
    <n v="15"/>
    <n v="5847.32"/>
    <n v="5933.31"/>
    <n v="-85.990000000000691"/>
    <n v="-1.449275362318847E-2"/>
    <n v="389.82133333333331"/>
    <n v="2321.73"/>
    <n v="3869.55"/>
    <n v="-1547.8200000000002"/>
    <n v="-0.4"/>
    <m/>
    <m/>
    <m/>
    <m/>
    <m/>
    <m/>
    <m/>
  </r>
  <r>
    <x v="2549"/>
    <s v="AL-J070624"/>
    <x v="1"/>
    <s v="J070624"/>
    <n v="0"/>
    <n v="70000"/>
    <n v="19.989999999999998"/>
    <x v="1"/>
    <x v="1"/>
    <s v="Replenish"/>
    <x v="2"/>
    <x v="1"/>
    <d v="2026-01-01T00:00:00"/>
    <m/>
    <n v="101"/>
    <n v="14452.77"/>
    <n v="0"/>
    <n v="14452.77"/>
    <s v=""/>
    <n v="143.09673267326733"/>
    <n v="36081.949999999997"/>
    <n v="0"/>
    <n v="36081.949999999997"/>
    <s v=""/>
    <m/>
    <m/>
    <m/>
    <m/>
    <m/>
    <m/>
    <m/>
  </r>
  <r>
    <x v="2550"/>
    <s v="AL-J001004"/>
    <x v="1"/>
    <s v="J001004"/>
    <n v="0"/>
    <n v="1000"/>
    <n v="12.99"/>
    <x v="1"/>
    <x v="1"/>
    <s v="Replenish"/>
    <x v="2"/>
    <x v="1"/>
    <s v="PRE 2023"/>
    <m/>
    <n v="70"/>
    <n v="21812.799999999999"/>
    <n v="18265"/>
    <n v="3547.7999999999993"/>
    <n v="0.19424035039693388"/>
    <n v="311.61142857142858"/>
    <n v="11870.16"/>
    <n v="6302.78"/>
    <n v="5567.38"/>
    <n v="0.88332132804889274"/>
    <m/>
    <m/>
    <m/>
    <m/>
    <m/>
    <m/>
    <m/>
  </r>
  <r>
    <x v="2551"/>
    <s v="AL-C007260"/>
    <x v="7"/>
    <s v="C007260"/>
    <n v="0"/>
    <n v="7000"/>
    <n v="4.79"/>
    <x v="1"/>
    <x v="1"/>
    <s v="NoReplen"/>
    <x v="2"/>
    <x v="3"/>
    <s v="PRE 2023"/>
    <m/>
    <s v=""/>
    <n v="86.22"/>
    <n v="38.340000000000003"/>
    <n v="47.879999999999995"/>
    <n v="1.248826291079812"/>
    <s v=""/>
    <s v=""/>
    <s v=""/>
    <s v=""/>
    <s v=""/>
    <m/>
    <m/>
    <m/>
    <m/>
    <m/>
    <m/>
    <m/>
  </r>
  <r>
    <x v="2552"/>
    <s v="AL-B001204"/>
    <x v="6"/>
    <s v="B001204"/>
    <n v="0"/>
    <n v="1000"/>
    <n v="6.99"/>
    <x v="1"/>
    <x v="10"/>
    <s v="Replenish"/>
    <x v="2"/>
    <x v="1"/>
    <s v="PRE 2023"/>
    <m/>
    <n v="135"/>
    <n v="35704.92"/>
    <n v="40758.69"/>
    <n v="-5053.7700000000041"/>
    <n v="-0.12399245412450699"/>
    <n v="264.4808888888889"/>
    <n v="6808.26"/>
    <n v="9296.7000000000007"/>
    <n v="-2488.4400000000005"/>
    <n v="-0.26766917293233083"/>
    <m/>
    <m/>
    <m/>
    <m/>
    <m/>
    <m/>
    <m/>
  </r>
  <r>
    <x v="2553"/>
    <s v="AL-A070254"/>
    <x v="2"/>
    <s v="A070254"/>
    <s v="STRAIGHT"/>
    <n v="70000"/>
    <n v="39.99"/>
    <x v="5"/>
    <x v="4"/>
    <s v="NoReplen"/>
    <x v="4"/>
    <x v="4"/>
    <d v="2024-07-01T00:00:00"/>
    <m/>
    <n v="4"/>
    <n v="3268.17"/>
    <n v="41923.410000000003"/>
    <n v="-38655.240000000005"/>
    <n v="-0.92204427073083983"/>
    <n v="817.04250000000002"/>
    <n v="519.87"/>
    <n v="2501.37"/>
    <n v="-1981.5"/>
    <n v="-0.79216589309058638"/>
    <m/>
    <m/>
    <m/>
    <m/>
    <m/>
    <m/>
    <m/>
  </r>
  <r>
    <x v="2554"/>
    <s v="AL-A009792"/>
    <x v="2"/>
    <s v="A009792"/>
    <s v="STRAIGHT"/>
    <n v="9000"/>
    <n v="199.99"/>
    <x v="3"/>
    <x v="3"/>
    <s v="Barrel"/>
    <x v="3"/>
    <x v="1"/>
    <s v="PRE 2023"/>
    <m/>
    <n v="3"/>
    <n v="20998.95"/>
    <n v="68996.55"/>
    <n v="-47997.600000000006"/>
    <n v="-0.69565217391304346"/>
    <n v="6999.6500000000005"/>
    <n v="6599.67"/>
    <n v="35198.239999999998"/>
    <n v="-28598.57"/>
    <n v="-0.8125"/>
    <m/>
    <m/>
    <m/>
    <m/>
    <m/>
    <m/>
    <m/>
  </r>
  <r>
    <x v="2555"/>
    <s v="AL-A007397"/>
    <x v="2"/>
    <s v="A007397"/>
    <s v="STRAIGHT"/>
    <n v="7000"/>
    <n v="99.99"/>
    <x v="3"/>
    <x v="5"/>
    <s v="Replenish"/>
    <x v="2"/>
    <x v="1"/>
    <s v="PRE 2023"/>
    <m/>
    <n v="35"/>
    <n v="19398.060000000001"/>
    <n v="47459.01"/>
    <n v="-28060.95"/>
    <n v="-0.59126707447121207"/>
    <n v="554.23028571428574"/>
    <n v="8099.19"/>
    <n v="10017.969999999999"/>
    <n v="-1918.7799999999997"/>
    <n v="-0.19153381373671508"/>
    <m/>
    <m/>
    <m/>
    <m/>
    <m/>
    <m/>
    <m/>
  </r>
  <r>
    <x v="2556"/>
    <s v="AL-A007624"/>
    <x v="2"/>
    <s v="A007624"/>
    <s v="STRAIGHT"/>
    <n v="7000"/>
    <n v="35.99"/>
    <x v="3"/>
    <x v="4"/>
    <s v="NoReplen"/>
    <x v="2"/>
    <x v="2"/>
    <s v="PRE 2023"/>
    <m/>
    <n v="6"/>
    <n v="2123.41"/>
    <n v="3581.21"/>
    <n v="-1457.8000000000002"/>
    <n v="-0.40706911909661825"/>
    <n v="353.90166666666664"/>
    <n v="359.9"/>
    <n v="2339.54"/>
    <n v="-1979.6399999999999"/>
    <n v="-0.84616634039170091"/>
    <m/>
    <m/>
    <m/>
    <m/>
    <m/>
    <m/>
    <m/>
  </r>
  <r>
    <x v="2557"/>
    <s v="AL-A007591"/>
    <x v="2"/>
    <s v="A007591"/>
    <s v="STRAIGHT"/>
    <n v="7000"/>
    <n v="35.99"/>
    <x v="3"/>
    <x v="4"/>
    <s v="NoReplen"/>
    <x v="2"/>
    <x v="2"/>
    <s v="PRE 2023"/>
    <m/>
    <n v="4"/>
    <n v="935.74"/>
    <n v="5716.76"/>
    <n v="-4781.0200000000004"/>
    <n v="-0.83631637500962086"/>
    <n v="233.935"/>
    <n v="0"/>
    <n v="2423.5"/>
    <n v="-2423.5"/>
    <n v="-1"/>
    <m/>
    <m/>
    <m/>
    <m/>
    <m/>
    <m/>
    <m/>
  </r>
  <r>
    <x v="2558"/>
    <s v="AL-A007901"/>
    <x v="2"/>
    <s v="A007901"/>
    <n v="0"/>
    <n v="7000"/>
    <n v="11.99"/>
    <x v="7"/>
    <x v="7"/>
    <s v="NoReplen"/>
    <x v="4"/>
    <x v="2"/>
    <s v="PRE 2023"/>
    <m/>
    <n v="6"/>
    <n v="251.79"/>
    <n v="671.47"/>
    <n v="-419.68000000000006"/>
    <n v="-0.62501675428537395"/>
    <n v="41.964999999999996"/>
    <s v=""/>
    <s v=""/>
    <s v=""/>
    <s v=""/>
    <m/>
    <m/>
    <m/>
    <m/>
    <m/>
    <m/>
    <m/>
  </r>
  <r>
    <x v="2559"/>
    <s v="AL-A010377"/>
    <x v="2"/>
    <s v="A010377"/>
    <s v="STRAIGHT"/>
    <n v="10000"/>
    <n v="41.99"/>
    <x v="3"/>
    <x v="5"/>
    <s v="NoReplen"/>
    <x v="3"/>
    <x v="2"/>
    <s v="PRE 2023"/>
    <m/>
    <n v="1"/>
    <n v="629.85"/>
    <n v="489.93"/>
    <n v="139.92000000000002"/>
    <n v="0.28559181923948329"/>
    <n v="629.85"/>
    <s v=""/>
    <s v=""/>
    <s v=""/>
    <s v=""/>
    <m/>
    <m/>
    <m/>
    <m/>
    <m/>
    <m/>
    <m/>
  </r>
  <r>
    <x v="2560"/>
    <s v="AL-A010496"/>
    <x v="2"/>
    <s v="A010496"/>
    <s v="STRAIGHT"/>
    <n v="10000"/>
    <n v="41.99"/>
    <x v="11"/>
    <x v="5"/>
    <s v="NoReplen"/>
    <x v="3"/>
    <x v="2"/>
    <d v="2023-03-01T00:00:00"/>
    <m/>
    <n v="3"/>
    <n v="1385.67"/>
    <n v="1189.83"/>
    <n v="195.84000000000015"/>
    <n v="0.16459494213459069"/>
    <n v="461.89000000000004"/>
    <n v="83.98"/>
    <n v="0"/>
    <n v="83.98"/>
    <s v=""/>
    <m/>
    <m/>
    <m/>
    <m/>
    <m/>
    <m/>
    <m/>
  </r>
  <r>
    <x v="2561"/>
    <s v="AL-E008172"/>
    <x v="4"/>
    <s v="E008172"/>
    <n v="0"/>
    <n v="7000"/>
    <n v="9.59"/>
    <x v="5"/>
    <x v="7"/>
    <s v="NoReplen"/>
    <x v="6"/>
    <x v="2"/>
    <s v="PRE 2023"/>
    <m/>
    <s v=""/>
    <n v="124.67"/>
    <n v="153.76"/>
    <n v="-29.089999999999989"/>
    <n v="-0.18919094693028093"/>
    <s v=""/>
    <n v="57.54"/>
    <n v="161.88"/>
    <n v="-104.34"/>
    <n v="-0.64455151964418089"/>
    <m/>
    <m/>
    <m/>
    <m/>
    <m/>
    <m/>
    <m/>
  </r>
  <r>
    <x v="2562"/>
    <s v="AL-F004796"/>
    <x v="5"/>
    <s v="F004796"/>
    <n v="0"/>
    <n v="7000"/>
    <n v="16.79"/>
    <x v="5"/>
    <x v="7"/>
    <s v="NoReplen"/>
    <x v="3"/>
    <x v="3"/>
    <s v="PRE 2023"/>
    <m/>
    <n v="2"/>
    <n v="67.16"/>
    <n v="328.01"/>
    <n v="-260.85000000000002"/>
    <n v="-0.7952501448126581"/>
    <n v="33.58"/>
    <n v="0"/>
    <n v="417.36"/>
    <n v="-417.36"/>
    <n v="-1"/>
    <m/>
    <m/>
    <m/>
    <m/>
    <m/>
    <m/>
    <m/>
  </r>
  <r>
    <x v="2563"/>
    <s v="AL-E004696"/>
    <x v="4"/>
    <s v="E004696"/>
    <s v="STRAIGHT"/>
    <n v="7000"/>
    <n v="17.989999999999998"/>
    <x v="5"/>
    <x v="7"/>
    <s v="SpecOrder"/>
    <x v="3"/>
    <x v="1"/>
    <s v="PRE 2023"/>
    <m/>
    <n v="1"/>
    <n v="71.959999999999994"/>
    <n v="0"/>
    <n v="71.959999999999994"/>
    <s v=""/>
    <n v="71.959999999999994"/>
    <n v="413.77"/>
    <n v="1007.44"/>
    <n v="-593.67000000000007"/>
    <n v="-0.5892857142857143"/>
    <m/>
    <m/>
    <m/>
    <m/>
    <m/>
    <m/>
    <m/>
  </r>
  <r>
    <x v="2564"/>
    <s v="AL-E008027"/>
    <x v="4"/>
    <s v="E008027"/>
    <n v="0"/>
    <n v="8000"/>
    <n v="13.99"/>
    <x v="5"/>
    <x v="7"/>
    <s v="Replenish"/>
    <x v="6"/>
    <x v="1"/>
    <s v="PRE 2023"/>
    <m/>
    <n v="34"/>
    <n v="3609.42"/>
    <n v="4397.32"/>
    <n v="-787.89999999999964"/>
    <n v="-0.17917731709313844"/>
    <n v="106.15941176470588"/>
    <n v="547022.99"/>
    <n v="556158.88"/>
    <n v="-9135.890000000014"/>
    <n v="-1.642676279842914E-2"/>
    <m/>
    <m/>
    <m/>
    <m/>
    <m/>
    <m/>
    <m/>
  </r>
  <r>
    <x v="2565"/>
    <s v="AL-F008027"/>
    <x v="5"/>
    <s v="F008027"/>
    <n v="0"/>
    <n v="8000"/>
    <n v="25.99"/>
    <x v="5"/>
    <x v="7"/>
    <s v="Replenish"/>
    <x v="6"/>
    <x v="1"/>
    <s v="PRE 2023"/>
    <m/>
    <n v="18"/>
    <n v="3742.56"/>
    <n v="3404.69"/>
    <n v="337.86999999999989"/>
    <n v="9.92366412213741E-2"/>
    <n v="207.92"/>
    <n v="525803.68999999994"/>
    <n v="584489.11"/>
    <n v="-58685.420000000042"/>
    <n v="-0.10040464226955403"/>
    <m/>
    <m/>
    <m/>
    <m/>
    <m/>
    <m/>
    <m/>
  </r>
  <r>
    <x v="2566"/>
    <s v="AL-E008170"/>
    <x v="4"/>
    <s v="E008170"/>
    <n v="0"/>
    <n v="8000"/>
    <n v="5.99"/>
    <x v="7"/>
    <x v="7"/>
    <s v="Replenish"/>
    <x v="6"/>
    <x v="1"/>
    <s v="PRE 2023"/>
    <m/>
    <n v="14"/>
    <n v="868.55"/>
    <n v="618.91"/>
    <n v="249.64"/>
    <n v="0.40335428414470598"/>
    <n v="62.039285714285711"/>
    <n v="36718.699999999997"/>
    <n v="38106.6"/>
    <n v="-1387.9000000000015"/>
    <n v="-3.6421512283961399E-2"/>
    <m/>
    <m/>
    <m/>
    <m/>
    <m/>
    <m/>
    <m/>
  </r>
  <r>
    <x v="2567"/>
    <s v="AL-A010562"/>
    <x v="2"/>
    <s v="A010562"/>
    <s v="STRAIGHT"/>
    <n v="10000"/>
    <n v="74.989999999999995"/>
    <x v="3"/>
    <x v="5"/>
    <s v="NoReplen"/>
    <x v="1"/>
    <x v="1"/>
    <s v="PRE 2023"/>
    <m/>
    <n v="26"/>
    <n v="10783.54"/>
    <n v="15972.87"/>
    <n v="-5189.33"/>
    <n v="-0.32488400644342563"/>
    <n v="414.75153846153847"/>
    <n v="2222.6999999999998"/>
    <n v="4049.46"/>
    <n v="-1826.7600000000002"/>
    <n v="-0.45111200011853436"/>
    <m/>
    <m/>
    <m/>
    <m/>
    <m/>
    <m/>
    <m/>
  </r>
  <r>
    <x v="2568"/>
    <s v="AL-A070183"/>
    <x v="2"/>
    <s v="A070183"/>
    <s v="STRAIGHT"/>
    <n v="70000"/>
    <n v="49.99"/>
    <x v="3"/>
    <x v="4"/>
    <s v="NoReplen"/>
    <x v="2"/>
    <x v="1"/>
    <d v="2024-02-01T00:00:00"/>
    <m/>
    <n v="14"/>
    <n v="4099.18"/>
    <n v="6998.6"/>
    <n v="-2899.42"/>
    <n v="-0.41428571428571426"/>
    <n v="292.79857142857145"/>
    <n v="0"/>
    <n v="849.83"/>
    <n v="-849.83"/>
    <n v="-1"/>
    <m/>
    <m/>
    <m/>
    <m/>
    <m/>
    <m/>
    <m/>
  </r>
  <r>
    <x v="2569"/>
    <s v="AL-A007932"/>
    <x v="2"/>
    <s v="A007932"/>
    <s v="STRAIGHT"/>
    <n v="7000"/>
    <n v="49.99"/>
    <x v="3"/>
    <x v="5"/>
    <s v="Replenish"/>
    <x v="2"/>
    <x v="1"/>
    <s v="PRE 2023"/>
    <m/>
    <n v="50"/>
    <n v="20446.189999999999"/>
    <n v="32453.99"/>
    <n v="-12007.800000000003"/>
    <n v="-0.36999456769414185"/>
    <n v="408.92379999999997"/>
    <n v="6163.85"/>
    <n v="9628.2099999999991"/>
    <n v="-3464.3599999999988"/>
    <n v="-0.35981350635268639"/>
    <m/>
    <m/>
    <m/>
    <m/>
    <m/>
    <m/>
    <m/>
  </r>
  <r>
    <x v="2570"/>
    <s v="AL-A010574"/>
    <x v="2"/>
    <s v="A010574"/>
    <s v="STRAIGHT"/>
    <n v="10000"/>
    <n v="38.99"/>
    <x v="3"/>
    <x v="5"/>
    <s v="SpecOrder"/>
    <x v="3"/>
    <x v="2"/>
    <d v="2023-10-01T00:00:00"/>
    <m/>
    <n v="2"/>
    <n v="922.83"/>
    <n v="3054.53"/>
    <n v="-2131.7000000000003"/>
    <n v="-0.69788150713857777"/>
    <n v="461.41500000000002"/>
    <n v="0"/>
    <n v="194.97"/>
    <n v="-194.97"/>
    <n v="-1"/>
    <m/>
    <m/>
    <m/>
    <m/>
    <m/>
    <m/>
    <m/>
  </r>
  <r>
    <x v="2571"/>
    <s v="AL-A003766"/>
    <x v="2"/>
    <s v="A003766"/>
    <n v="0"/>
    <n v="7000"/>
    <n v="13.99"/>
    <x v="16"/>
    <x v="14"/>
    <s v="NoReplen"/>
    <x v="2"/>
    <x v="1"/>
    <s v="PRE 2023"/>
    <m/>
    <n v="17"/>
    <n v="9960.8799999999992"/>
    <n v="11555.74"/>
    <n v="-1594.8600000000006"/>
    <n v="-0.13801452784503643"/>
    <n v="585.93411764705877"/>
    <n v="0"/>
    <n v="27.98"/>
    <n v="-27.98"/>
    <n v="-1"/>
    <m/>
    <m/>
    <m/>
    <m/>
    <m/>
    <m/>
    <m/>
  </r>
  <r>
    <x v="2572"/>
    <s v="AL-A003762"/>
    <x v="2"/>
    <s v="A003762"/>
    <n v="0"/>
    <n v="7000"/>
    <n v="16.989999999999998"/>
    <x v="16"/>
    <x v="14"/>
    <s v="NoReplen"/>
    <x v="2"/>
    <x v="1"/>
    <s v="PRE 2023"/>
    <m/>
    <n v="18"/>
    <n v="8562.9599999999991"/>
    <n v="12198.82"/>
    <n v="-3635.8600000000006"/>
    <n v="-0.29805013927576607"/>
    <n v="475.71999999999997"/>
    <s v=""/>
    <s v=""/>
    <s v=""/>
    <s v=""/>
    <m/>
    <m/>
    <m/>
    <m/>
    <m/>
    <m/>
    <m/>
  </r>
  <r>
    <x v="2573"/>
    <s v="AL-A003765"/>
    <x v="2"/>
    <s v="A003765"/>
    <n v="0"/>
    <n v="7000"/>
    <n v="13.99"/>
    <x v="16"/>
    <x v="14"/>
    <s v="NoReplen"/>
    <x v="2"/>
    <x v="1"/>
    <s v="PRE 2023"/>
    <m/>
    <n v="15"/>
    <n v="13276.51"/>
    <n v="10744.32"/>
    <n v="2532.1900000000005"/>
    <n v="0.23567708333333348"/>
    <n v="885.10066666666671"/>
    <s v=""/>
    <s v=""/>
    <s v=""/>
    <s v=""/>
    <m/>
    <m/>
    <m/>
    <m/>
    <m/>
    <m/>
    <m/>
  </r>
  <r>
    <x v="2574"/>
    <s v="AL-A003763"/>
    <x v="2"/>
    <s v="A003763"/>
    <n v="0"/>
    <n v="7000"/>
    <n v="16.989999999999998"/>
    <x v="16"/>
    <x v="14"/>
    <s v="NoReplen"/>
    <x v="2"/>
    <x v="1"/>
    <s v="PRE 2023"/>
    <m/>
    <n v="13"/>
    <n v="17601.64"/>
    <n v="22120.98"/>
    <n v="-4519.34"/>
    <n v="-0.20430107526881724"/>
    <n v="1353.9723076923076"/>
    <n v="0"/>
    <n v="67.959999999999994"/>
    <n v="-67.959999999999994"/>
    <n v="-1"/>
    <m/>
    <m/>
    <m/>
    <m/>
    <m/>
    <m/>
    <m/>
  </r>
  <r>
    <x v="2575"/>
    <s v="AL-A003764"/>
    <x v="2"/>
    <s v="A003764"/>
    <n v="0"/>
    <n v="7000"/>
    <n v="16.989999999999998"/>
    <x v="16"/>
    <x v="14"/>
    <s v="NoReplen"/>
    <x v="2"/>
    <x v="1"/>
    <s v="PRE 2023"/>
    <m/>
    <n v="18"/>
    <n v="9378.48"/>
    <n v="12708.52"/>
    <n v="-3330.0400000000009"/>
    <n v="-0.26203208556149737"/>
    <n v="521.02666666666664"/>
    <n v="16.989999999999998"/>
    <n v="33.979999999999997"/>
    <n v="-16.989999999999998"/>
    <n v="-0.5"/>
    <m/>
    <m/>
    <m/>
    <m/>
    <m/>
    <m/>
    <m/>
  </r>
  <r>
    <x v="2576"/>
    <s v="AL-A008299"/>
    <x v="2"/>
    <s v="A008299"/>
    <s v="STRAIGHT"/>
    <n v="8000"/>
    <n v="49.99"/>
    <x v="4"/>
    <x v="4"/>
    <s v="Replenish"/>
    <x v="6"/>
    <x v="1"/>
    <s v="PRE 2023"/>
    <m/>
    <n v="25"/>
    <n v="11947.61"/>
    <n v="17079.650000000001"/>
    <n v="-5132.0400000000009"/>
    <n v="-0.30047688330849875"/>
    <n v="477.90440000000001"/>
    <n v="4099.18"/>
    <n v="2708.46"/>
    <n v="1390.7200000000003"/>
    <n v="0.51347260066606126"/>
    <m/>
    <m/>
    <m/>
    <m/>
    <m/>
    <m/>
    <m/>
  </r>
  <r>
    <x v="2577"/>
    <s v="AL-A009423"/>
    <x v="2"/>
    <s v="A009423"/>
    <s v="STRAIGHT"/>
    <n v="9000"/>
    <n v="59.99"/>
    <x v="4"/>
    <x v="5"/>
    <s v="NoReplen"/>
    <x v="3"/>
    <x v="2"/>
    <s v="PRE 2023"/>
    <m/>
    <n v="2"/>
    <n v="3139.49"/>
    <n v="3099.69"/>
    <n v="39.799999999999727"/>
    <n v="1.2839993676786898E-2"/>
    <n v="1569.7449999999999"/>
    <n v="539.91"/>
    <n v="499.95"/>
    <n v="39.95999999999998"/>
    <n v="7.9927992799279979E-2"/>
    <m/>
    <m/>
    <m/>
    <m/>
    <m/>
    <m/>
    <m/>
  </r>
  <r>
    <x v="2578"/>
    <s v="AL-A009426"/>
    <x v="2"/>
    <s v="A009426"/>
    <s v="STRAIGHT"/>
    <n v="9000"/>
    <n v="47.99"/>
    <x v="4"/>
    <x v="4"/>
    <s v="NoReplen"/>
    <x v="3"/>
    <x v="2"/>
    <d v="2023-01-01T00:00:00"/>
    <m/>
    <n v="1"/>
    <n v="95.98"/>
    <n v="2527.5300000000002"/>
    <n v="-2431.5500000000002"/>
    <n v="-0.9620261678397487"/>
    <n v="95.98"/>
    <n v="0"/>
    <n v="95.98"/>
    <n v="-95.98"/>
    <n v="-1"/>
    <m/>
    <m/>
    <m/>
    <m/>
    <m/>
    <m/>
    <m/>
  </r>
  <r>
    <x v="2579"/>
    <s v="AL-A010834"/>
    <x v="2"/>
    <s v="A010834"/>
    <s v="STRAIGHT"/>
    <n v="10000"/>
    <n v="164.99"/>
    <x v="3"/>
    <x v="3"/>
    <s v="Replenish"/>
    <x v="2"/>
    <x v="1"/>
    <d v="2024-12-01T00:00:00"/>
    <m/>
    <n v="6"/>
    <n v="2969.82"/>
    <n v="16663.990000000002"/>
    <n v="-13694.170000000002"/>
    <n v="-0.82178217821782185"/>
    <n v="494.97"/>
    <n v="329.98"/>
    <n v="10229.379999999999"/>
    <n v="-9899.4"/>
    <n v="-0.967741935483871"/>
    <m/>
    <m/>
    <m/>
    <m/>
    <m/>
    <m/>
    <m/>
  </r>
  <r>
    <x v="2580"/>
    <s v="AL-A070256"/>
    <x v="2"/>
    <s v="A070256"/>
    <s v="STRAIGHT"/>
    <n v="70000"/>
    <n v="139.99"/>
    <x v="3"/>
    <x v="3"/>
    <s v="Replenish"/>
    <x v="2"/>
    <x v="1"/>
    <d v="2024-07-01T00:00:00"/>
    <m/>
    <n v="9"/>
    <n v="17078.78"/>
    <n v="40037.14"/>
    <n v="-22958.36"/>
    <n v="-0.57342657342657344"/>
    <n v="1897.642222222222"/>
    <n v="2799.8"/>
    <n v="16098.85"/>
    <n v="-13299.05"/>
    <n v="-0.82608695652173914"/>
    <m/>
    <m/>
    <m/>
    <m/>
    <m/>
    <m/>
    <m/>
  </r>
  <r>
    <x v="2581"/>
    <s v="AL-A070255"/>
    <x v="2"/>
    <s v="A070255"/>
    <s v="STRAIGHT"/>
    <n v="70000"/>
    <n v="139.99"/>
    <x v="11"/>
    <x v="3"/>
    <s v="Replenish"/>
    <x v="2"/>
    <x v="1"/>
    <d v="2024-07-01T00:00:00"/>
    <m/>
    <n v="7"/>
    <n v="3219.77"/>
    <n v="19038.64"/>
    <n v="-15818.869999999999"/>
    <n v="-0.83088235294117641"/>
    <n v="459.96714285714285"/>
    <n v="1259.9100000000001"/>
    <n v="7699.45"/>
    <n v="-6439.54"/>
    <n v="-0.83636363636363631"/>
    <m/>
    <m/>
    <m/>
    <m/>
    <m/>
    <m/>
    <m/>
  </r>
  <r>
    <x v="2582"/>
    <s v="AL-A070257"/>
    <x v="2"/>
    <s v="A070257"/>
    <s v="STRAIGHT"/>
    <n v="70000"/>
    <n v="139.99"/>
    <x v="3"/>
    <x v="3"/>
    <s v="Replenish"/>
    <x v="2"/>
    <x v="1"/>
    <d v="2024-11-01T00:00:00"/>
    <m/>
    <n v="22"/>
    <n v="2379.83"/>
    <n v="35557.46"/>
    <n v="-33177.629999999997"/>
    <n v="-0.93307086614173229"/>
    <n v="108.17409090909091"/>
    <n v="279.98"/>
    <n v="13579.03"/>
    <n v="-13299.050000000001"/>
    <n v="-0.97938144329896903"/>
    <m/>
    <m/>
    <m/>
    <m/>
    <m/>
    <m/>
    <m/>
  </r>
  <r>
    <x v="2583"/>
    <s v="AL-A070354"/>
    <x v="2"/>
    <s v="A070354"/>
    <n v="0"/>
    <n v="70000"/>
    <n v="27.99"/>
    <x v="7"/>
    <x v="2"/>
    <s v="Replenish"/>
    <x v="2"/>
    <x v="1"/>
    <d v="2024-10-01T00:00:00"/>
    <m/>
    <n v="56"/>
    <n v="20404.560000000001"/>
    <n v="21007.26"/>
    <n v="-602.69999999999709"/>
    <n v="-2.8690081428991543E-2"/>
    <n v="364.36714285714288"/>
    <n v="8552.91"/>
    <n v="12154.5"/>
    <n v="-3601.59"/>
    <n v="-0.29631741330371464"/>
    <m/>
    <m/>
    <m/>
    <m/>
    <m/>
    <m/>
    <m/>
  </r>
  <r>
    <x v="2584"/>
    <s v="AL-A070355"/>
    <x v="2"/>
    <s v="A070355"/>
    <n v="0"/>
    <n v="70000"/>
    <n v="27.99"/>
    <x v="7"/>
    <x v="2"/>
    <s v="Replenish"/>
    <x v="2"/>
    <x v="1"/>
    <d v="2024-10-01T00:00:00"/>
    <m/>
    <n v="54"/>
    <n v="8662.86"/>
    <n v="9148.65"/>
    <n v="-485.78999999999905"/>
    <n v="-5.3099637651456644E-2"/>
    <n v="160.42333333333335"/>
    <n v="2901.96"/>
    <n v="9365.5499999999993"/>
    <n v="-6463.5899999999992"/>
    <n v="-0.69014526642855989"/>
    <m/>
    <m/>
    <m/>
    <m/>
    <m/>
    <m/>
    <m/>
  </r>
  <r>
    <x v="2585"/>
    <s v="AL-A007425"/>
    <x v="2"/>
    <s v="A007425"/>
    <n v="0"/>
    <n v="7000"/>
    <n v="27.99"/>
    <x v="7"/>
    <x v="2"/>
    <s v="NoReplen"/>
    <x v="4"/>
    <x v="4"/>
    <d v="2023-12-01T00:00:00"/>
    <m/>
    <n v="2"/>
    <n v="83.97"/>
    <n v="19012.14"/>
    <n v="-18928.169999999998"/>
    <n v="-0.99558334832375528"/>
    <n v="41.984999999999999"/>
    <n v="0"/>
    <n v="8854.83"/>
    <n v="-8854.83"/>
    <n v="-1"/>
    <m/>
    <m/>
    <m/>
    <m/>
    <m/>
    <m/>
    <m/>
  </r>
  <r>
    <x v="2586"/>
    <s v="AL-A070526"/>
    <x v="2"/>
    <s v="A070526"/>
    <n v="0"/>
    <n v="70000"/>
    <n v="27.99"/>
    <x v="7"/>
    <x v="2"/>
    <s v="Replenish"/>
    <x v="2"/>
    <x v="1"/>
    <d v="2025-09-01T00:00:00"/>
    <m/>
    <n v="70"/>
    <n v="21104.46"/>
    <n v="0"/>
    <n v="21104.46"/>
    <s v=""/>
    <n v="301.49228571428569"/>
    <n v="40753.440000000002"/>
    <n v="0"/>
    <n v="40753.440000000002"/>
    <s v=""/>
    <m/>
    <m/>
    <m/>
    <m/>
    <m/>
    <m/>
    <m/>
  </r>
  <r>
    <x v="2587"/>
    <s v="AL-D070526"/>
    <x v="3"/>
    <s v="D070526"/>
    <n v="0"/>
    <n v="70000"/>
    <n v="1.49"/>
    <x v="7"/>
    <x v="8"/>
    <s v="Replenish"/>
    <x v="2"/>
    <x v="1"/>
    <d v="2025-09-01T00:00:00"/>
    <m/>
    <n v="75"/>
    <n v="11808.25"/>
    <n v="0"/>
    <n v="11808.25"/>
    <s v=""/>
    <n v="157.44333333333333"/>
    <n v="18069.23"/>
    <n v="0"/>
    <n v="18069.23"/>
    <s v=""/>
    <m/>
    <m/>
    <m/>
    <m/>
    <m/>
    <m/>
    <m/>
  </r>
  <r>
    <x v="2588"/>
    <s v="AL-C007165"/>
    <x v="7"/>
    <s v="C007165"/>
    <n v="0"/>
    <n v="7000"/>
    <n v="1.49"/>
    <x v="1"/>
    <x v="1"/>
    <s v="NoReplen"/>
    <x v="2"/>
    <x v="2"/>
    <s v="PRE 2023"/>
    <m/>
    <n v="1"/>
    <n v="5.96"/>
    <n v="12.45"/>
    <n v="-6.4899999999999993"/>
    <n v="-0.52128514056224895"/>
    <n v="5.96"/>
    <s v=""/>
    <s v=""/>
    <s v=""/>
    <s v=""/>
    <m/>
    <m/>
    <m/>
    <m/>
    <m/>
    <m/>
    <m/>
  </r>
  <r>
    <x v="2589"/>
    <s v="AL-E000425"/>
    <x v="4"/>
    <s v="E000425"/>
    <n v="0"/>
    <n v="7000"/>
    <n v="37.99"/>
    <x v="7"/>
    <x v="2"/>
    <s v="Replenish"/>
    <x v="2"/>
    <x v="1"/>
    <s v="PRE 2023"/>
    <m/>
    <n v="139"/>
    <n v="132150"/>
    <n v="142935.98000000001"/>
    <n v="-10785.98000000001"/>
    <n v="-7.5460216524908641E-2"/>
    <n v="950.7194244604317"/>
    <n v="676551.91"/>
    <n v="622674.4"/>
    <n v="53877.510000000009"/>
    <n v="8.6525975694520252E-2"/>
    <m/>
    <m/>
    <m/>
    <m/>
    <m/>
    <m/>
    <m/>
  </r>
  <r>
    <x v="2590"/>
    <s v="AL-F000425"/>
    <x v="5"/>
    <s v="F000425"/>
    <n v="0"/>
    <n v="7000"/>
    <n v="45.99"/>
    <x v="7"/>
    <x v="2"/>
    <s v="Replenish"/>
    <x v="2"/>
    <x v="1"/>
    <s v="PRE 2023"/>
    <m/>
    <n v="151"/>
    <n v="302794.23"/>
    <n v="308824.71000000002"/>
    <n v="-6030.4800000000396"/>
    <n v="-1.9527193921755948E-2"/>
    <n v="2005.2598013245031"/>
    <n v="168850.65"/>
    <n v="183297.21"/>
    <n v="-14446.559999999998"/>
    <n v="-7.8814947592491968E-2"/>
    <m/>
    <m/>
    <m/>
    <m/>
    <m/>
    <m/>
    <m/>
  </r>
  <r>
    <x v="2591"/>
    <s v="AL-D004021"/>
    <x v="3"/>
    <s v="D004021"/>
    <n v="0"/>
    <n v="7000"/>
    <n v="1.99"/>
    <x v="7"/>
    <x v="8"/>
    <s v="SpecOrder"/>
    <x v="3"/>
    <x v="1"/>
    <s v="PRE 2023"/>
    <m/>
    <n v="49"/>
    <n v="7158.03"/>
    <n v="9245.5400000000009"/>
    <n v="-2087.5100000000011"/>
    <n v="-0.22578562204046504"/>
    <n v="146.08224489795919"/>
    <n v="3826.77"/>
    <n v="7782.89"/>
    <n v="-3956.1200000000003"/>
    <n v="-0.50830989516747638"/>
    <m/>
    <m/>
    <m/>
    <m/>
    <m/>
    <m/>
    <m/>
  </r>
  <r>
    <x v="2592"/>
    <s v="AL-B000425"/>
    <x v="6"/>
    <s v="B000425"/>
    <n v="0"/>
    <n v="7000"/>
    <n v="16.989999999999998"/>
    <x v="7"/>
    <x v="2"/>
    <s v="Replenish"/>
    <x v="2"/>
    <x v="1"/>
    <s v="PRE 2023"/>
    <m/>
    <n v="157"/>
    <n v="159128.34"/>
    <n v="168099.06"/>
    <n v="-8970.7200000000012"/>
    <n v="-5.3365676167374199E-2"/>
    <n v="1013.556305732484"/>
    <n v="153011.94"/>
    <n v="165346.68"/>
    <n v="-12334.739999999991"/>
    <n v="-7.4599260172626303E-2"/>
    <m/>
    <m/>
    <m/>
    <m/>
    <m/>
    <m/>
    <m/>
  </r>
  <r>
    <x v="2593"/>
    <s v="AL-A000425"/>
    <x v="2"/>
    <s v="A000425"/>
    <n v="0"/>
    <n v="7000"/>
    <n v="27.99"/>
    <x v="7"/>
    <x v="2"/>
    <s v="Replenish"/>
    <x v="2"/>
    <x v="1"/>
    <s v="PRE 2023"/>
    <m/>
    <n v="159"/>
    <n v="288950.90999999997"/>
    <n v="293401.92"/>
    <n v="-4451.0100000000093"/>
    <n v="-1.5170350623472384E-2"/>
    <n v="1817.3013207547169"/>
    <n v="469086.3"/>
    <n v="475835.85"/>
    <n v="-6749.5499999999884"/>
    <n v="-1.418461849816488E-2"/>
    <m/>
    <m/>
    <m/>
    <m/>
    <m/>
    <m/>
    <m/>
  </r>
  <r>
    <x v="2594"/>
    <s v="AL-C001122"/>
    <x v="7"/>
    <s v="C001122"/>
    <n v="0"/>
    <n v="1000"/>
    <n v="2.4900000000000002"/>
    <x v="1"/>
    <x v="1"/>
    <s v="NoReplen"/>
    <x v="2"/>
    <x v="4"/>
    <s v="PRE 2023"/>
    <m/>
    <s v=""/>
    <n v="2.4900000000000002"/>
    <n v="0"/>
    <n v="2.4900000000000002"/>
    <s v=""/>
    <s v=""/>
    <s v=""/>
    <s v=""/>
    <s v=""/>
    <s v=""/>
    <m/>
    <m/>
    <m/>
    <m/>
    <m/>
    <m/>
    <m/>
  </r>
  <r>
    <x v="2595"/>
    <s v="AL-F001417"/>
    <x v="5"/>
    <s v="F001417"/>
    <n v="0"/>
    <n v="7000"/>
    <n v="19.989999999999998"/>
    <x v="1"/>
    <x v="10"/>
    <s v="Replenish"/>
    <x v="2"/>
    <x v="1"/>
    <s v="PRE 2023"/>
    <m/>
    <n v="94"/>
    <n v="42738.62"/>
    <n v="53113.43"/>
    <n v="-10374.809999999998"/>
    <n v="-0.19533308242378622"/>
    <n v="454.66617021276596"/>
    <n v="35622.18"/>
    <n v="50214.879999999997"/>
    <n v="-14592.699999999997"/>
    <n v="-0.29060509554140124"/>
    <m/>
    <m/>
    <m/>
    <m/>
    <m/>
    <m/>
    <m/>
  </r>
  <r>
    <x v="2596"/>
    <s v="AL-F001418"/>
    <x v="5"/>
    <s v="F001418"/>
    <n v="0"/>
    <n v="7000"/>
    <n v="19.989999999999998"/>
    <x v="1"/>
    <x v="10"/>
    <s v="Replenish"/>
    <x v="2"/>
    <x v="1"/>
    <s v="PRE 2023"/>
    <m/>
    <n v="101"/>
    <n v="52593.69"/>
    <n v="58250.86"/>
    <n v="-5657.1699999999983"/>
    <n v="-9.7117364447494858E-2"/>
    <n v="520.72960396039605"/>
    <n v="54612.68"/>
    <n v="54072.95"/>
    <n v="539.7300000000032"/>
    <n v="9.9815157116451836E-3"/>
    <m/>
    <m/>
    <m/>
    <m/>
    <m/>
    <m/>
    <m/>
  </r>
  <r>
    <x v="2597"/>
    <s v="AL-F000663"/>
    <x v="5"/>
    <s v="F000663"/>
    <n v="0"/>
    <n v="7000"/>
    <n v="22.99"/>
    <x v="7"/>
    <x v="7"/>
    <s v="Replenish"/>
    <x v="2"/>
    <x v="1"/>
    <s v="PRE 2023"/>
    <m/>
    <n v="110"/>
    <n v="100872.59"/>
    <n v="96472.74"/>
    <n v="4399.8499999999913"/>
    <n v="4.5607183956835717E-2"/>
    <n v="917.02354545454546"/>
    <n v="36459.379999999997"/>
    <n v="32590.47"/>
    <n v="3868.9099999999962"/>
    <n v="0.11871292436101699"/>
    <m/>
    <m/>
    <m/>
    <m/>
    <m/>
    <m/>
    <m/>
  </r>
  <r>
    <x v="2598"/>
    <s v="AL-A000663"/>
    <x v="2"/>
    <s v="A000663"/>
    <n v="0"/>
    <n v="7000"/>
    <n v="7.19"/>
    <x v="7"/>
    <x v="7"/>
    <s v="NoReplen"/>
    <x v="2"/>
    <x v="2"/>
    <s v="PRE 2023"/>
    <m/>
    <s v=""/>
    <n v="86.28"/>
    <n v="524.87"/>
    <n v="-438.59000000000003"/>
    <n v="-0.83561643835616439"/>
    <s v=""/>
    <n v="0"/>
    <n v="28.76"/>
    <n v="-28.76"/>
    <n v="-1"/>
    <m/>
    <m/>
    <m/>
    <m/>
    <m/>
    <m/>
    <m/>
  </r>
  <r>
    <x v="2599"/>
    <s v="AL-E000663"/>
    <x v="4"/>
    <s v="E000663"/>
    <n v="0"/>
    <n v="7000"/>
    <n v="13.99"/>
    <x v="7"/>
    <x v="7"/>
    <s v="Replenish"/>
    <x v="2"/>
    <x v="1"/>
    <s v="PRE 2023"/>
    <m/>
    <n v="117"/>
    <n v="51871.81"/>
    <n v="45773.59"/>
    <n v="6098.2200000000012"/>
    <n v="0.13322573125682302"/>
    <n v="443.34880341880341"/>
    <n v="120074.24000000001"/>
    <n v="94612.69"/>
    <n v="25461.550000000003"/>
    <n v="0.26911347727244617"/>
    <m/>
    <m/>
    <m/>
    <m/>
    <m/>
    <m/>
    <m/>
  </r>
  <r>
    <x v="2600"/>
    <s v="AL-A070210"/>
    <x v="2"/>
    <s v="A070210"/>
    <n v="0"/>
    <n v="70000"/>
    <n v="14.99"/>
    <x v="7"/>
    <x v="6"/>
    <s v="Replenish"/>
    <x v="2"/>
    <x v="1"/>
    <d v="2024-07-01T00:00:00"/>
    <m/>
    <n v="48"/>
    <n v="14435.64"/>
    <n v="13793.96"/>
    <n v="641.68000000000029"/>
    <n v="4.6518911175616129E-2"/>
    <n v="300.74250000000001"/>
    <n v="7219.82"/>
    <n v="12652.29"/>
    <n v="-5432.4700000000012"/>
    <n v="-0.4293665415509762"/>
    <m/>
    <m/>
    <m/>
    <m/>
    <m/>
    <m/>
    <m/>
  </r>
  <r>
    <x v="2601"/>
    <s v="AL-A005357"/>
    <x v="2"/>
    <s v="A005357"/>
    <s v="STRAIGHT"/>
    <n v="7000"/>
    <n v="25.19"/>
    <x v="6"/>
    <x v="2"/>
    <s v="NoReplen"/>
    <x v="3"/>
    <x v="2"/>
    <s v="PRE 2023"/>
    <m/>
    <n v="1"/>
    <n v="74.760000000000005"/>
    <n v="41.53"/>
    <n v="33.230000000000004"/>
    <n v="0.80014447387430776"/>
    <n v="74.760000000000005"/>
    <n v="0"/>
    <n v="49.84"/>
    <n v="-49.84"/>
    <n v="-1"/>
    <m/>
    <m/>
    <m/>
    <m/>
    <m/>
    <m/>
    <m/>
  </r>
  <r>
    <x v="2602"/>
    <s v="AL-A008294"/>
    <x v="2"/>
    <s v="A008294"/>
    <s v="STRAIGHT"/>
    <n v="8000"/>
    <n v="59.99"/>
    <x v="4"/>
    <x v="5"/>
    <s v="NoReplen"/>
    <x v="6"/>
    <x v="1"/>
    <s v="PRE 2023"/>
    <m/>
    <s v=""/>
    <n v="179.97"/>
    <n v="539.91"/>
    <n v="-359.93999999999994"/>
    <n v="-0.66666666666666663"/>
    <s v=""/>
    <n v="0"/>
    <n v="479.92"/>
    <n v="-479.92"/>
    <n v="-1"/>
    <m/>
    <m/>
    <m/>
    <m/>
    <m/>
    <m/>
    <m/>
  </r>
  <r>
    <x v="2603"/>
    <s v="AL-B031210"/>
    <x v="6"/>
    <s v="B031210"/>
    <s v="FLAVORED"/>
    <n v="30000"/>
    <n v="17.989999999999998"/>
    <x v="9"/>
    <x v="11"/>
    <s v="CGPO2"/>
    <x v="1"/>
    <x v="1"/>
    <d v="2026-02-01T00:00:00"/>
    <m/>
    <n v="5"/>
    <n v="251.86"/>
    <n v="0"/>
    <n v="251.86"/>
    <s v=""/>
    <n v="50.372"/>
    <n v="665.63"/>
    <n v="0"/>
    <n v="665.63"/>
    <s v=""/>
    <m/>
    <m/>
    <m/>
    <m/>
    <m/>
    <m/>
    <m/>
  </r>
  <r>
    <x v="2604"/>
    <s v="AL-B031206"/>
    <x v="6"/>
    <s v="B031206"/>
    <s v="STRAIGHT"/>
    <n v="30000"/>
    <n v="15.99"/>
    <x v="9"/>
    <x v="11"/>
    <s v="CGPO2"/>
    <x v="1"/>
    <x v="1"/>
    <d v="2026-02-01T00:00:00"/>
    <m/>
    <n v="5"/>
    <n v="271.83"/>
    <n v="0"/>
    <n v="271.83"/>
    <s v=""/>
    <n v="54.366"/>
    <n v="591.63"/>
    <n v="0"/>
    <n v="591.63"/>
    <s v=""/>
    <m/>
    <m/>
    <m/>
    <m/>
    <m/>
    <m/>
    <m/>
  </r>
  <r>
    <x v="2605"/>
    <s v="AL-B031207"/>
    <x v="6"/>
    <s v="B031207"/>
    <s v="STRAIGHT"/>
    <n v="30000"/>
    <n v="15.99"/>
    <x v="9"/>
    <x v="11"/>
    <s v="CGPO2"/>
    <x v="1"/>
    <x v="1"/>
    <d v="2026-02-01T00:00:00"/>
    <m/>
    <n v="4"/>
    <n v="79.95"/>
    <n v="0"/>
    <n v="79.95"/>
    <s v=""/>
    <n v="19.987500000000001"/>
    <n v="399.75"/>
    <n v="0"/>
    <n v="399.75"/>
    <s v=""/>
    <m/>
    <m/>
    <m/>
    <m/>
    <m/>
    <m/>
    <m/>
  </r>
  <r>
    <x v="2606"/>
    <s v="AL-B031209"/>
    <x v="6"/>
    <s v="B031209"/>
    <s v="FLAVORED"/>
    <n v="30000"/>
    <n v="17.989999999999998"/>
    <x v="9"/>
    <x v="11"/>
    <s v="CGPO2"/>
    <x v="1"/>
    <x v="1"/>
    <d v="2026-02-01T00:00:00"/>
    <m/>
    <n v="4"/>
    <n v="179.9"/>
    <n v="0"/>
    <n v="179.9"/>
    <s v=""/>
    <n v="44.975000000000001"/>
    <n v="449.75"/>
    <n v="0"/>
    <n v="449.75"/>
    <s v=""/>
    <m/>
    <m/>
    <m/>
    <m/>
    <m/>
    <m/>
    <m/>
  </r>
  <r>
    <x v="2607"/>
    <s v="AL-B031208"/>
    <x v="6"/>
    <s v="B031208"/>
    <s v="FLAVORED"/>
    <n v="30000"/>
    <n v="17.989999999999998"/>
    <x v="9"/>
    <x v="11"/>
    <s v="CGPO2"/>
    <x v="1"/>
    <x v="1"/>
    <d v="2026-02-01T00:00:00"/>
    <m/>
    <n v="5"/>
    <n v="197.89"/>
    <n v="0"/>
    <n v="197.89"/>
    <s v=""/>
    <n v="39.577999999999996"/>
    <n v="665.63"/>
    <n v="0"/>
    <n v="665.63"/>
    <s v=""/>
    <m/>
    <m/>
    <m/>
    <m/>
    <m/>
    <m/>
    <m/>
  </r>
  <r>
    <x v="2608"/>
    <s v="AL-A001887"/>
    <x v="2"/>
    <s v="A001887"/>
    <n v="0"/>
    <n v="7000"/>
    <n v="11.99"/>
    <x v="7"/>
    <x v="7"/>
    <s v="NoReplen"/>
    <x v="2"/>
    <x v="2"/>
    <s v="PRE 2023"/>
    <m/>
    <n v="1"/>
    <n v="107.91"/>
    <n v="23.98"/>
    <n v="83.929999999999993"/>
    <n v="3.5"/>
    <n v="107.91"/>
    <s v=""/>
    <s v=""/>
    <s v=""/>
    <s v=""/>
    <m/>
    <m/>
    <m/>
    <m/>
    <m/>
    <m/>
    <m/>
  </r>
  <r>
    <x v="2609"/>
    <s v="AL-A007795"/>
    <x v="2"/>
    <s v="A007795"/>
    <s v="STRAIGHT"/>
    <n v="7000"/>
    <n v="29.99"/>
    <x v="3"/>
    <x v="4"/>
    <s v="NoReplen"/>
    <x v="2"/>
    <x v="2"/>
    <s v="PRE 2023"/>
    <m/>
    <n v="25"/>
    <n v="11536.88"/>
    <n v="16793.32"/>
    <n v="-5256.4400000000005"/>
    <n v="-0.31300779119316491"/>
    <n v="461.47519999999997"/>
    <n v="3399.16"/>
    <n v="4418.07"/>
    <n v="-1018.9099999999999"/>
    <n v="-0.23062332647513506"/>
    <m/>
    <m/>
    <m/>
    <m/>
    <m/>
    <m/>
    <m/>
  </r>
  <r>
    <x v="2610"/>
    <s v="AL-D070069"/>
    <x v="3"/>
    <s v="D070069"/>
    <s v="FLAVORED"/>
    <n v="70000"/>
    <n v="0.59"/>
    <x v="1"/>
    <x v="8"/>
    <s v="NoReplen"/>
    <x v="2"/>
    <x v="2"/>
    <d v="2023-11-01T00:00:00"/>
    <m/>
    <s v=""/>
    <n v="132.75"/>
    <n v="2027.83"/>
    <n v="-1895.08"/>
    <n v="-0.93453593249927258"/>
    <s v=""/>
    <n v="0"/>
    <n v="794.73"/>
    <n v="-794.73"/>
    <n v="-1"/>
    <m/>
    <m/>
    <m/>
    <m/>
    <m/>
    <m/>
    <m/>
  </r>
  <r>
    <x v="2611"/>
    <s v="AL-A070069"/>
    <x v="2"/>
    <s v="A070069"/>
    <s v="FLAVORED"/>
    <n v="70000"/>
    <n v="13.79"/>
    <x v="1"/>
    <x v="10"/>
    <s v="NoReplen"/>
    <x v="2"/>
    <x v="2"/>
    <d v="2023-11-01T00:00:00"/>
    <m/>
    <n v="13"/>
    <n v="11273.36"/>
    <n v="15012.47"/>
    <n v="-3739.1099999999988"/>
    <n v="-0.24906694234859417"/>
    <n v="867.18153846153848"/>
    <n v="3393.14"/>
    <n v="9678.7900000000009"/>
    <n v="-6285.6500000000015"/>
    <n v="-0.64942518641276448"/>
    <m/>
    <m/>
    <m/>
    <m/>
    <m/>
    <m/>
    <m/>
  </r>
  <r>
    <x v="2612"/>
    <s v="AL-E000034"/>
    <x v="4"/>
    <s v="E000034"/>
    <s v="STRAIGHT"/>
    <n v="7000"/>
    <n v="10.99"/>
    <x v="3"/>
    <x v="9"/>
    <s v="Replenish"/>
    <x v="2"/>
    <x v="1"/>
    <s v="PRE 2023"/>
    <m/>
    <n v="131"/>
    <n v="64247.54"/>
    <n v="58554.720000000001"/>
    <n v="5692.82"/>
    <n v="9.7222222222222321E-2"/>
    <n v="490.43923664122138"/>
    <n v="373308.32"/>
    <n v="437072.3"/>
    <n v="-63763.979999999981"/>
    <n v="-0.14588886095046516"/>
    <m/>
    <m/>
    <m/>
    <m/>
    <m/>
    <m/>
    <m/>
  </r>
  <r>
    <x v="2613"/>
    <s v="AL-F000034"/>
    <x v="5"/>
    <s v="F000034"/>
    <s v="STRAIGHT"/>
    <n v="7000"/>
    <n v="18.989999999999998"/>
    <x v="3"/>
    <x v="9"/>
    <s v="Replenish"/>
    <x v="2"/>
    <x v="1"/>
    <s v="PRE 2023"/>
    <m/>
    <n v="157"/>
    <n v="447297.38"/>
    <n v="499406.14"/>
    <n v="-52108.760000000009"/>
    <n v="-0.1043414484251235"/>
    <n v="2849.0278980891721"/>
    <n v="179437.17"/>
    <n v="176577.66"/>
    <n v="2859.5100000000093"/>
    <n v="1.61940644133578E-2"/>
    <m/>
    <m/>
    <m/>
    <m/>
    <m/>
    <m/>
    <m/>
  </r>
  <r>
    <x v="2614"/>
    <s v="AL-A010983"/>
    <x v="2"/>
    <s v="A010983"/>
    <s v="STRAIGHT"/>
    <n v="10000"/>
    <n v="129.99"/>
    <x v="3"/>
    <x v="3"/>
    <s v="Barrel"/>
    <x v="2"/>
    <x v="1"/>
    <d v="2025-10-29T00:00:00"/>
    <m/>
    <s v=""/>
    <n v="28077.84"/>
    <n v="0"/>
    <n v="28077.84"/>
    <s v=""/>
    <s v=""/>
    <s v=""/>
    <s v=""/>
    <s v=""/>
    <s v=""/>
    <m/>
    <m/>
    <m/>
    <m/>
    <m/>
    <m/>
    <m/>
  </r>
  <r>
    <x v="2615"/>
    <s v="AL-A011033"/>
    <x v="2"/>
    <s v="A011033"/>
    <s v="STRAIGHT"/>
    <n v="11000"/>
    <n v="129.99"/>
    <x v="3"/>
    <x v="3"/>
    <s v="Allocated2"/>
    <x v="2"/>
    <x v="1"/>
    <d v="2026-04-01T00:00:00"/>
    <m/>
    <n v="37"/>
    <n v="14558.88"/>
    <n v="0"/>
    <n v="14558.88"/>
    <s v=""/>
    <n v="393.48324324324324"/>
    <n v="389.97"/>
    <n v="0"/>
    <n v="389.97"/>
    <s v=""/>
    <m/>
    <m/>
    <m/>
    <m/>
    <m/>
    <m/>
    <m/>
  </r>
  <r>
    <x v="2616"/>
    <s v="AL-A009659"/>
    <x v="2"/>
    <s v="A009659"/>
    <s v="STRAIGHT"/>
    <n v="7000"/>
    <n v="134.99"/>
    <x v="3"/>
    <x v="3"/>
    <s v="Replenish"/>
    <x v="3"/>
    <x v="1"/>
    <s v="PRE 2023"/>
    <m/>
    <n v="62"/>
    <n v="42116.88"/>
    <n v="60610.51"/>
    <n v="-18493.630000000005"/>
    <n v="-0.30512249443207129"/>
    <n v="679.30451612903221"/>
    <n v="38607.14"/>
    <n v="43736.76"/>
    <n v="-5129.6200000000026"/>
    <n v="-0.11728395061728403"/>
    <m/>
    <m/>
    <m/>
    <m/>
    <m/>
    <m/>
    <m/>
  </r>
  <r>
    <x v="2617"/>
    <s v="AL-A010680"/>
    <x v="2"/>
    <s v="A010680"/>
    <s v="STRAIGHT"/>
    <n v="10000"/>
    <n v="134.99"/>
    <x v="3"/>
    <x v="3"/>
    <s v="Allocated1"/>
    <x v="1"/>
    <x v="1"/>
    <d v="2023-12-01T00:00:00"/>
    <m/>
    <n v="0"/>
    <n v="1214.9100000000001"/>
    <n v="0"/>
    <n v="1214.9100000000001"/>
    <s v=""/>
    <s v=""/>
    <n v="0"/>
    <n v="5669.58"/>
    <n v="-5669.58"/>
    <n v="-1"/>
    <m/>
    <m/>
    <m/>
    <m/>
    <m/>
    <m/>
    <m/>
  </r>
  <r>
    <x v="2618"/>
    <s v="AL-A009741"/>
    <x v="2"/>
    <s v="A009741"/>
    <s v="STRAIGHT"/>
    <n v="9000"/>
    <n v="399.99"/>
    <x v="3"/>
    <x v="3"/>
    <s v="Allocated1"/>
    <x v="3"/>
    <x v="1"/>
    <s v="PRE 2023"/>
    <m/>
    <n v="5"/>
    <n v="1199.97"/>
    <n v="4399.8900000000003"/>
    <n v="-3199.92"/>
    <n v="-0.72727272727272729"/>
    <n v="239.994"/>
    <n v="0"/>
    <n v="1599.96"/>
    <n v="-1599.96"/>
    <n v="-1"/>
    <m/>
    <m/>
    <m/>
    <m/>
    <m/>
    <m/>
    <m/>
  </r>
  <r>
    <x v="2619"/>
    <s v="AL-A010511"/>
    <x v="2"/>
    <s v="A010511"/>
    <s v="STRAIGHT"/>
    <n v="10000"/>
    <n v="134.99"/>
    <x v="3"/>
    <x v="3"/>
    <s v="Allocated1"/>
    <x v="2"/>
    <x v="1"/>
    <s v="PRE 2023"/>
    <m/>
    <s v=""/>
    <n v="539.96"/>
    <n v="7424.45"/>
    <n v="-6884.49"/>
    <n v="-0.92727272727272725"/>
    <s v=""/>
    <s v=""/>
    <s v=""/>
    <s v=""/>
    <s v=""/>
    <m/>
    <m/>
    <m/>
    <m/>
    <m/>
    <m/>
    <m/>
  </r>
  <r>
    <x v="2620"/>
    <s v="AL-A009774"/>
    <x v="2"/>
    <s v="A009774"/>
    <s v="STRAIGHT"/>
    <n v="7000"/>
    <n v="99.99"/>
    <x v="11"/>
    <x v="5"/>
    <s v="Replenish"/>
    <x v="2"/>
    <x v="1"/>
    <s v="PRE 2023"/>
    <m/>
    <n v="26"/>
    <n v="7599.24"/>
    <n v="11598.84"/>
    <n v="-3999.6000000000004"/>
    <n v="-0.34482758620689657"/>
    <n v="292.27846153846156"/>
    <n v="6399.36"/>
    <n v="8299.17"/>
    <n v="-1899.8100000000004"/>
    <n v="-0.22891566265060248"/>
    <m/>
    <m/>
    <m/>
    <m/>
    <m/>
    <m/>
    <m/>
  </r>
  <r>
    <x v="2621"/>
    <s v="AL-E008028"/>
    <x v="4"/>
    <s v="E008028"/>
    <s v="STRAIGHT"/>
    <n v="8000"/>
    <n v="12.49"/>
    <x v="3"/>
    <x v="9"/>
    <s v="Replenish"/>
    <x v="6"/>
    <x v="1"/>
    <s v="PRE 2023"/>
    <m/>
    <n v="44"/>
    <n v="11041.16"/>
    <n v="10104.41"/>
    <n v="936.75"/>
    <n v="9.2707045735475946E-2"/>
    <n v="250.93545454545455"/>
    <n v="45001.47"/>
    <n v="53382.26"/>
    <n v="-8380.7900000000009"/>
    <n v="-0.15699578848853535"/>
    <m/>
    <m/>
    <m/>
    <m/>
    <m/>
    <m/>
    <m/>
  </r>
  <r>
    <x v="2622"/>
    <s v="AL-F000026"/>
    <x v="5"/>
    <s v="F000026"/>
    <s v="STRAIGHT"/>
    <n v="7000"/>
    <n v="19.489999999999998"/>
    <x v="3"/>
    <x v="9"/>
    <s v="Replenish"/>
    <x v="2"/>
    <x v="1"/>
    <s v="PRE 2023"/>
    <m/>
    <n v="124"/>
    <n v="133281.14000000001"/>
    <n v="171142.34"/>
    <n v="-37861.199999999983"/>
    <n v="-0.2212263779962339"/>
    <n v="1074.8479032258065"/>
    <n v="8747.7099999999991"/>
    <n v="10987.53"/>
    <n v="-2239.8200000000015"/>
    <n v="-0.20385109301180537"/>
    <m/>
    <m/>
    <m/>
    <m/>
    <m/>
    <m/>
    <m/>
  </r>
  <r>
    <x v="2623"/>
    <s v="AL-A009411"/>
    <x v="2"/>
    <s v="A009411"/>
    <s v="STRAIGHT"/>
    <n v="9000"/>
    <n v="52.99"/>
    <x v="3"/>
    <x v="5"/>
    <s v="Allocated1"/>
    <x v="3"/>
    <x v="1"/>
    <d v="2023-12-01T00:00:00"/>
    <m/>
    <n v="8"/>
    <n v="2437.54"/>
    <n v="4906.0200000000004"/>
    <n v="-2468.4800000000005"/>
    <n v="-0.50315326884113809"/>
    <n v="304.6925"/>
    <n v="2490.5300000000002"/>
    <n v="1218.77"/>
    <n v="1271.7600000000002"/>
    <n v="1.0434782608695654"/>
    <m/>
    <m/>
    <m/>
    <m/>
    <m/>
    <m/>
    <m/>
  </r>
  <r>
    <x v="2624"/>
    <s v="AL-D010044"/>
    <x v="3"/>
    <s v="D010044"/>
    <s v="FLAVORED"/>
    <n v="7000"/>
    <n v="1.79"/>
    <x v="6"/>
    <x v="8"/>
    <s v="NoReplen"/>
    <x v="3"/>
    <x v="2"/>
    <s v="PRE 2023"/>
    <m/>
    <n v="1"/>
    <n v="152.15"/>
    <n v="217.42"/>
    <n v="-65.269999999999982"/>
    <n v="-0.30020237328672605"/>
    <n v="152.15"/>
    <n v="0"/>
    <n v="71.760000000000005"/>
    <n v="-71.760000000000005"/>
    <n v="-1"/>
    <m/>
    <m/>
    <m/>
    <m/>
    <m/>
    <m/>
    <m/>
  </r>
  <r>
    <x v="2625"/>
    <s v="AL-A001963"/>
    <x v="2"/>
    <s v="A001963"/>
    <s v="FLAVORED"/>
    <n v="7000"/>
    <n v="24.99"/>
    <x v="6"/>
    <x v="2"/>
    <s v="Replenish"/>
    <x v="2"/>
    <x v="1"/>
    <s v="PRE 2023"/>
    <m/>
    <n v="131"/>
    <n v="58217.64"/>
    <n v="58384.800000000003"/>
    <n v="-167.16000000000349"/>
    <n v="-2.8630739507543579E-3"/>
    <n v="444.40946564885496"/>
    <n v="77997.539999999994"/>
    <n v="68576.39"/>
    <n v="9421.1499999999942"/>
    <n v="0.13738183068545884"/>
    <m/>
    <m/>
    <m/>
    <m/>
    <m/>
    <m/>
    <m/>
  </r>
  <r>
    <x v="2626"/>
    <s v="AL-D010043"/>
    <x v="3"/>
    <s v="D010043"/>
    <s v="FLAVORED"/>
    <n v="7000"/>
    <n v="1.79"/>
    <x v="6"/>
    <x v="8"/>
    <s v="NoReplen"/>
    <x v="3"/>
    <x v="2"/>
    <s v="PRE 2023"/>
    <m/>
    <n v="1"/>
    <n v="300.72000000000003"/>
    <n v="83.03"/>
    <n v="217.69000000000003"/>
    <n v="2.6218234373118152"/>
    <n v="300.72000000000003"/>
    <s v=""/>
    <s v=""/>
    <s v=""/>
    <s v=""/>
    <m/>
    <m/>
    <m/>
    <m/>
    <m/>
    <m/>
    <m/>
  </r>
  <r>
    <x v="2627"/>
    <s v="AL-A001962"/>
    <x v="2"/>
    <s v="A001962"/>
    <s v="FLAVORED"/>
    <n v="7000"/>
    <n v="24.99"/>
    <x v="6"/>
    <x v="2"/>
    <s v="Replenish"/>
    <x v="2"/>
    <x v="1"/>
    <s v="PRE 2023"/>
    <m/>
    <n v="136"/>
    <n v="49329.36"/>
    <n v="64325.24"/>
    <n v="-14995.879999999997"/>
    <n v="-0.23312590827488555"/>
    <n v="362.71588235294121"/>
    <n v="47343.21"/>
    <n v="44726.75"/>
    <n v="2616.4599999999991"/>
    <n v="5.8498773105579938E-2"/>
    <m/>
    <m/>
    <m/>
    <m/>
    <m/>
    <m/>
    <m/>
  </r>
  <r>
    <x v="2628"/>
    <s v="AL-A001961"/>
    <x v="2"/>
    <s v="A001961"/>
    <s v="FLAVORED"/>
    <n v="7000"/>
    <n v="24.99"/>
    <x v="6"/>
    <x v="2"/>
    <s v="Replenish"/>
    <x v="2"/>
    <x v="1"/>
    <s v="PRE 2023"/>
    <m/>
    <n v="145"/>
    <n v="74664.72"/>
    <n v="91469.54"/>
    <n v="-16804.819999999992"/>
    <n v="-0.18372039478934732"/>
    <n v="514.9291034482759"/>
    <n v="68495.320000000007"/>
    <n v="74219"/>
    <n v="-5723.679999999993"/>
    <n v="-7.7118797073525536E-2"/>
    <m/>
    <m/>
    <m/>
    <m/>
    <m/>
    <m/>
    <m/>
  </r>
  <r>
    <x v="2629"/>
    <s v="AL-E008073"/>
    <x v="4"/>
    <s v="E008073"/>
    <s v="FLAVORED"/>
    <n v="8000"/>
    <n v="30.99"/>
    <x v="6"/>
    <x v="2"/>
    <s v="Replenish"/>
    <x v="6"/>
    <x v="1"/>
    <s v="PRE 2023"/>
    <m/>
    <n v="8"/>
    <n v="5237.3100000000004"/>
    <n v="5175.33"/>
    <n v="61.980000000000473"/>
    <n v="1.1976047904191711E-2"/>
    <n v="654.66375000000005"/>
    <n v="59872.68"/>
    <n v="56277.84"/>
    <n v="3594.8400000000038"/>
    <n v="6.3876651982379018E-2"/>
    <m/>
    <m/>
    <m/>
    <m/>
    <m/>
    <m/>
    <m/>
  </r>
  <r>
    <x v="2630"/>
    <s v="AL-D004127"/>
    <x v="3"/>
    <s v="D004127"/>
    <s v="FLAVORED"/>
    <n v="7000"/>
    <n v="2.59"/>
    <x v="6"/>
    <x v="8"/>
    <s v="SpecOrder"/>
    <x v="3"/>
    <x v="3"/>
    <s v="PRE 2023"/>
    <m/>
    <s v=""/>
    <n v="33.67"/>
    <n v="7.77"/>
    <n v="25.900000000000002"/>
    <n v="3.3333333333333339"/>
    <s v=""/>
    <s v=""/>
    <s v=""/>
    <s v=""/>
    <s v=""/>
    <m/>
    <m/>
    <m/>
    <m/>
    <m/>
    <m/>
    <m/>
  </r>
  <r>
    <x v="2631"/>
    <s v="AL-B070516"/>
    <x v="6"/>
    <s v="B070516"/>
    <n v="0"/>
    <n v="70000"/>
    <n v="12.99"/>
    <x v="1"/>
    <x v="10"/>
    <s v="Replenish"/>
    <x v="2"/>
    <x v="1"/>
    <d v="2025-09-01T00:00:00"/>
    <m/>
    <n v="92"/>
    <n v="56441.55"/>
    <n v="0"/>
    <n v="56441.55"/>
    <s v=""/>
    <n v="613.49510869565222"/>
    <n v="35527.65"/>
    <n v="0"/>
    <n v="35527.65"/>
    <s v=""/>
    <m/>
    <m/>
    <m/>
    <m/>
    <m/>
    <m/>
    <m/>
  </r>
  <r>
    <x v="2632"/>
    <s v="AL-B070126"/>
    <x v="6"/>
    <s v="B070126"/>
    <n v="0"/>
    <n v="70000"/>
    <n v="12.99"/>
    <x v="1"/>
    <x v="10"/>
    <s v="Replenish"/>
    <x v="2"/>
    <x v="1"/>
    <d v="2024-02-01T00:00:00"/>
    <m/>
    <n v="97"/>
    <n v="39086.910000000003"/>
    <n v="42677.82"/>
    <n v="-3590.9099999999962"/>
    <n v="-8.4139958413995797E-2"/>
    <n v="402.95783505154645"/>
    <n v="22316.82"/>
    <n v="31251.17"/>
    <n v="-8934.3499999999985"/>
    <n v="-0.28588849633469715"/>
    <m/>
    <m/>
    <m/>
    <m/>
    <m/>
    <m/>
    <m/>
  </r>
  <r>
    <x v="2633"/>
    <s v="AL-E000598"/>
    <x v="4"/>
    <s v="E000598"/>
    <s v="STRAIGHT"/>
    <n v="7000"/>
    <n v="30.99"/>
    <x v="6"/>
    <x v="2"/>
    <s v="Replenish"/>
    <x v="2"/>
    <x v="1"/>
    <s v="PRE 2023"/>
    <m/>
    <n v="139"/>
    <n v="271007.55"/>
    <n v="269829.93"/>
    <n v="1177.6199999999953"/>
    <n v="4.3643045825196847E-3"/>
    <n v="1949.6946043165467"/>
    <n v="751941.36"/>
    <n v="673567.65"/>
    <n v="78373.709999999963"/>
    <n v="0.11635610766045534"/>
    <m/>
    <m/>
    <m/>
    <m/>
    <m/>
    <m/>
    <m/>
  </r>
  <r>
    <x v="2634"/>
    <s v="AL-F000598"/>
    <x v="5"/>
    <s v="F000598"/>
    <s v="STRAIGHT"/>
    <n v="7000"/>
    <n v="41.99"/>
    <x v="6"/>
    <x v="2"/>
    <s v="Replenish"/>
    <x v="2"/>
    <x v="1"/>
    <s v="PRE 2023"/>
    <m/>
    <n v="157"/>
    <n v="1166483.69"/>
    <n v="1119893.03"/>
    <n v="46590.659999999916"/>
    <n v="4.1602777008086234E-2"/>
    <n v="7429.8324203821649"/>
    <n v="389183.23"/>
    <n v="351665.13"/>
    <n v="37518.099999999977"/>
    <n v="0.10668700647118468"/>
    <m/>
    <m/>
    <m/>
    <m/>
    <m/>
    <m/>
    <m/>
  </r>
  <r>
    <x v="2635"/>
    <s v="AL-B000598"/>
    <x v="6"/>
    <s v="B000598"/>
    <s v="STRAIGHT"/>
    <n v="7000"/>
    <n v="10.99"/>
    <x v="6"/>
    <x v="2"/>
    <s v="Replenish"/>
    <x v="2"/>
    <x v="1"/>
    <s v="PRE 2023"/>
    <m/>
    <n v="157"/>
    <n v="207040.61"/>
    <n v="158087.54999999999"/>
    <n v="48953.06"/>
    <n v="0.30965790791241932"/>
    <n v="1318.73"/>
    <n v="135528.68"/>
    <n v="112984.9"/>
    <n v="22543.78"/>
    <n v="0.19952914061967575"/>
    <m/>
    <m/>
    <m/>
    <m/>
    <m/>
    <m/>
    <m/>
  </r>
  <r>
    <x v="2636"/>
    <s v="AL-A000598"/>
    <x v="2"/>
    <s v="A000598"/>
    <s v="STRAIGHT"/>
    <n v="7000"/>
    <n v="24.99"/>
    <x v="6"/>
    <x v="2"/>
    <s v="Replenish"/>
    <x v="2"/>
    <x v="1"/>
    <s v="PRE 2023"/>
    <m/>
    <n v="158"/>
    <n v="413210.2"/>
    <n v="430679.17"/>
    <n v="-17468.969999999972"/>
    <n v="-4.0561446238507326E-2"/>
    <n v="2615.2544303797467"/>
    <n v="614941.68999999994"/>
    <n v="531208.34"/>
    <n v="83733.349999999977"/>
    <n v="0.15762807865554218"/>
    <m/>
    <m/>
    <m/>
    <m/>
    <m/>
    <m/>
    <m/>
  </r>
  <r>
    <x v="2637"/>
    <s v="AL-B070127"/>
    <x v="6"/>
    <s v="B070127"/>
    <n v="0"/>
    <n v="70000"/>
    <n v="12.99"/>
    <x v="1"/>
    <x v="10"/>
    <s v="Replenish"/>
    <x v="2"/>
    <x v="1"/>
    <d v="2024-02-01T00:00:00"/>
    <m/>
    <n v="105"/>
    <n v="47647.32"/>
    <n v="50395.13"/>
    <n v="-2747.8099999999977"/>
    <n v="-5.4525308298639108E-2"/>
    <n v="453.78399999999999"/>
    <n v="43724.34"/>
    <n v="48711.24"/>
    <n v="-4986.9000000000015"/>
    <n v="-0.10237678203223732"/>
    <m/>
    <m/>
    <m/>
    <m/>
    <m/>
    <m/>
    <m/>
  </r>
  <r>
    <x v="2638"/>
    <s v="AL-A008029"/>
    <x v="2"/>
    <s v="A008029"/>
    <s v="FLAVORED"/>
    <n v="8000"/>
    <n v="24.99"/>
    <x v="6"/>
    <x v="2"/>
    <s v="Replenish"/>
    <x v="6"/>
    <x v="1"/>
    <s v="PRE 2023"/>
    <m/>
    <n v="25"/>
    <n v="8441.49"/>
    <n v="11405.13"/>
    <n v="-2963.6399999999994"/>
    <n v="-0.25985148788308421"/>
    <n v="337.65960000000001"/>
    <n v="3765.43"/>
    <n v="3035.71"/>
    <n v="729.7199999999998"/>
    <n v="0.24037869229933029"/>
    <m/>
    <m/>
    <m/>
    <m/>
    <m/>
    <m/>
    <m/>
  </r>
  <r>
    <x v="2639"/>
    <s v="AL-A000233"/>
    <x v="2"/>
    <s v="A000233"/>
    <s v="STRAIGHT"/>
    <n v="7000"/>
    <n v="24.99"/>
    <x v="6"/>
    <x v="2"/>
    <s v="NoReplen"/>
    <x v="4"/>
    <x v="1"/>
    <s v="PRE 2023"/>
    <m/>
    <n v="0"/>
    <n v="4025.25"/>
    <n v="7825.45"/>
    <n v="-3800.2"/>
    <n v="-0.4856206352350344"/>
    <s v=""/>
    <n v="2184.0500000000002"/>
    <n v="5343.57"/>
    <n v="-3159.5199999999995"/>
    <n v="-0.59127512131402782"/>
    <m/>
    <m/>
    <m/>
    <m/>
    <m/>
    <m/>
    <m/>
  </r>
  <r>
    <x v="2640"/>
    <s v="AL-J070617"/>
    <x v="1"/>
    <s v="J070617"/>
    <n v="0"/>
    <n v="70000"/>
    <n v="18.989999999999998"/>
    <x v="1"/>
    <x v="1"/>
    <s v="Replenish"/>
    <x v="2"/>
    <x v="1"/>
    <d v="2026-01-01T00:00:00"/>
    <m/>
    <n v="46"/>
    <n v="2335.77"/>
    <n v="0"/>
    <n v="2335.77"/>
    <s v=""/>
    <n v="50.777608695652177"/>
    <n v="9400.0499999999993"/>
    <n v="0"/>
    <n v="9400.0499999999993"/>
    <s v=""/>
    <m/>
    <m/>
    <m/>
    <m/>
    <m/>
    <m/>
    <m/>
  </r>
  <r>
    <x v="2641"/>
    <s v="AL-A070006"/>
    <x v="2"/>
    <s v="A070006"/>
    <s v="STRAIGHT"/>
    <n v="70000"/>
    <n v="14.39"/>
    <x v="6"/>
    <x v="6"/>
    <s v="NoReplen"/>
    <x v="2"/>
    <x v="2"/>
    <d v="2023-05-01T00:00:00"/>
    <m/>
    <n v="4"/>
    <n v="2187.2800000000002"/>
    <n v="1549.62"/>
    <n v="637.66000000000031"/>
    <n v="0.4114944308927353"/>
    <n v="546.82000000000005"/>
    <n v="244.63"/>
    <n v="858.81"/>
    <n v="-614.17999999999995"/>
    <n v="-0.71515236198926413"/>
    <m/>
    <m/>
    <m/>
    <m/>
    <m/>
    <m/>
    <m/>
  </r>
  <r>
    <x v="2642"/>
    <s v="AL-L011008"/>
    <x v="9"/>
    <s v="L011008"/>
    <s v="STRAIGHT"/>
    <n v="1000"/>
    <n v="299.99"/>
    <x v="3"/>
    <x v="3"/>
    <s v="Allocated1"/>
    <x v="2"/>
    <x v="1"/>
    <d v="2026-03-01T00:00:00"/>
    <m/>
    <n v="6"/>
    <n v="81597.279999999999"/>
    <n v="0"/>
    <n v="81597.279999999999"/>
    <s v=""/>
    <n v="13599.546666666667"/>
    <n v="102296.59"/>
    <n v="0"/>
    <n v="102296.59"/>
    <s v=""/>
    <m/>
    <m/>
    <m/>
    <m/>
    <m/>
    <m/>
    <m/>
  </r>
  <r>
    <x v="2643"/>
    <s v="AL-A010560"/>
    <x v="2"/>
    <s v="A010560"/>
    <s v="STRAIGHT"/>
    <n v="10000"/>
    <n v="349.99"/>
    <x v="3"/>
    <x v="3"/>
    <s v="Allocated1"/>
    <x v="1"/>
    <x v="1"/>
    <s v="PRE 2023"/>
    <m/>
    <s v=""/>
    <n v="21349.39"/>
    <n v="17399.419999999998"/>
    <n v="3949.9700000000012"/>
    <n v="0.22701733735952123"/>
    <s v=""/>
    <n v="18899.46"/>
    <n v="14099.53"/>
    <n v="4799.9299999999985"/>
    <n v="0.34043191510638993"/>
    <m/>
    <m/>
    <m/>
    <m/>
    <m/>
    <m/>
    <m/>
  </r>
  <r>
    <x v="2644"/>
    <s v="AL-F007754"/>
    <x v="5"/>
    <s v="F007754"/>
    <n v="0"/>
    <n v="7000"/>
    <n v="8.99"/>
    <x v="1"/>
    <x v="10"/>
    <s v="NoReplen"/>
    <x v="2"/>
    <x v="4"/>
    <s v="PRE 2023"/>
    <m/>
    <n v="0"/>
    <n v="892.04"/>
    <n v="20731.43"/>
    <n v="-19839.39"/>
    <n v="-0.95697161266733655"/>
    <s v=""/>
    <n v="431.52"/>
    <n v="2242.4699999999998"/>
    <n v="-1810.9499999999998"/>
    <n v="-0.80756933203119774"/>
    <m/>
    <m/>
    <m/>
    <m/>
    <m/>
    <m/>
    <m/>
  </r>
  <r>
    <x v="2645"/>
    <s v="AL-A001042"/>
    <x v="2"/>
    <s v="A001042"/>
    <n v="0"/>
    <n v="7000"/>
    <n v="11.99"/>
    <x v="1"/>
    <x v="10"/>
    <s v="NoReplen"/>
    <x v="2"/>
    <x v="2"/>
    <s v="PRE 2023"/>
    <m/>
    <n v="4"/>
    <n v="1810.49"/>
    <n v="12260.89"/>
    <n v="-10450.4"/>
    <n v="-0.85233616809220214"/>
    <n v="452.6225"/>
    <n v="479.6"/>
    <n v="11641.04"/>
    <n v="-11161.44"/>
    <n v="-0.95880093187550253"/>
    <m/>
    <m/>
    <m/>
    <m/>
    <m/>
    <m/>
    <m/>
  </r>
  <r>
    <x v="2646"/>
    <s v="AL-D001001"/>
    <x v="3"/>
    <s v="D001001"/>
    <n v="0"/>
    <n v="7000"/>
    <n v="1.0900000000000001"/>
    <x v="1"/>
    <x v="8"/>
    <s v="Replenish"/>
    <x v="2"/>
    <x v="1"/>
    <s v="PRE 2023"/>
    <m/>
    <n v="132"/>
    <n v="22143.35"/>
    <n v="27875.66"/>
    <n v="-5732.3100000000013"/>
    <n v="-0.20563853914131547"/>
    <n v="167.75265151515151"/>
    <n v="41385.120000000003"/>
    <n v="49380.27"/>
    <n v="-7995.1499999999942"/>
    <n v="-0.16190980729752991"/>
    <m/>
    <m/>
    <m/>
    <m/>
    <m/>
    <m/>
    <m/>
  </r>
  <r>
    <x v="2647"/>
    <s v="AL-A001001"/>
    <x v="2"/>
    <s v="A001001"/>
    <n v="0"/>
    <n v="7000"/>
    <n v="19.989999999999998"/>
    <x v="1"/>
    <x v="10"/>
    <s v="Replenish"/>
    <x v="2"/>
    <x v="1"/>
    <s v="PRE 2023"/>
    <m/>
    <n v="150"/>
    <n v="21649.94"/>
    <n v="27602.560000000001"/>
    <n v="-5952.6200000000026"/>
    <n v="-0.2156546349324121"/>
    <n v="144.33293333333333"/>
    <n v="42468.69"/>
    <n v="58766.85"/>
    <n v="-16298.159999999996"/>
    <n v="-0.27733594705178166"/>
    <m/>
    <m/>
    <m/>
    <m/>
    <m/>
    <m/>
    <m/>
  </r>
  <r>
    <x v="2648"/>
    <s v="AL-A005142"/>
    <x v="2"/>
    <s v="A005142"/>
    <n v="0"/>
    <n v="7000"/>
    <n v="10.79"/>
    <x v="1"/>
    <x v="10"/>
    <s v="NoReplen"/>
    <x v="3"/>
    <x v="2"/>
    <s v="PRE 2023"/>
    <m/>
    <n v="1"/>
    <n v="194.22"/>
    <n v="32.369999999999997"/>
    <n v="161.85"/>
    <n v="5"/>
    <n v="194.22"/>
    <s v=""/>
    <s v=""/>
    <s v=""/>
    <s v=""/>
    <m/>
    <m/>
    <m/>
    <m/>
    <m/>
    <m/>
    <m/>
  </r>
  <r>
    <x v="2649"/>
    <s v="AL-D007734"/>
    <x v="3"/>
    <s v="D007734"/>
    <n v="0"/>
    <n v="7000"/>
    <n v="0.59"/>
    <x v="1"/>
    <x v="8"/>
    <s v="NoReplen"/>
    <x v="2"/>
    <x v="2"/>
    <s v="PRE 2023"/>
    <m/>
    <s v=""/>
    <n v="5.9"/>
    <n v="3562.89"/>
    <n v="-3556.99"/>
    <n v="-0.99834404093306273"/>
    <s v=""/>
    <n v="0"/>
    <n v="496.14"/>
    <n v="-496.14"/>
    <n v="-1"/>
    <m/>
    <m/>
    <m/>
    <m/>
    <m/>
    <m/>
    <m/>
  </r>
  <r>
    <x v="2650"/>
    <s v="AL-A007734"/>
    <x v="2"/>
    <s v="A007734"/>
    <n v="0"/>
    <n v="7000"/>
    <n v="10.79"/>
    <x v="1"/>
    <x v="10"/>
    <s v="NoReplen"/>
    <x v="2"/>
    <x v="2"/>
    <s v="PRE 2023"/>
    <m/>
    <n v="0"/>
    <n v="53.95"/>
    <n v="6293.12"/>
    <n v="-6239.17"/>
    <n v="-0.991427145835452"/>
    <s v=""/>
    <n v="0"/>
    <n v="2016.23"/>
    <n v="-2016.23"/>
    <n v="-1"/>
    <m/>
    <m/>
    <m/>
    <m/>
    <m/>
    <m/>
    <m/>
  </r>
  <r>
    <x v="2651"/>
    <s v="AL-A001353"/>
    <x v="2"/>
    <s v="A001353"/>
    <n v="0"/>
    <n v="7000"/>
    <n v="10.79"/>
    <x v="7"/>
    <x v="7"/>
    <s v="NoReplen"/>
    <x v="2"/>
    <x v="3"/>
    <s v="PRE 2023"/>
    <m/>
    <s v=""/>
    <n v="43.16"/>
    <n v="97.11"/>
    <n v="-53.95"/>
    <n v="-0.55555555555555558"/>
    <s v=""/>
    <s v=""/>
    <s v=""/>
    <s v=""/>
    <s v=""/>
    <m/>
    <m/>
    <m/>
    <m/>
    <m/>
    <m/>
    <m/>
  </r>
  <r>
    <x v="2652"/>
    <s v="AL-D070426"/>
    <x v="3"/>
    <s v="D070426"/>
    <n v="0"/>
    <n v="70000"/>
    <n v="1.0900000000000001"/>
    <x v="1"/>
    <x v="8"/>
    <s v="Replenish"/>
    <x v="2"/>
    <x v="1"/>
    <d v="2025-02-01T00:00:00"/>
    <m/>
    <n v="73"/>
    <n v="12541.54"/>
    <n v="4387.25"/>
    <n v="8154.2900000000009"/>
    <n v="1.8586335403726708"/>
    <n v="171.8019178082192"/>
    <n v="9275.9"/>
    <n v="6999.98"/>
    <n v="2275.92"/>
    <n v="0.32513235752102143"/>
    <m/>
    <m/>
    <m/>
    <m/>
    <m/>
    <m/>
    <m/>
  </r>
  <r>
    <x v="2653"/>
    <s v="AL-D007967"/>
    <x v="3"/>
    <s v="D007967"/>
    <n v="0"/>
    <n v="7000"/>
    <n v="1.0900000000000001"/>
    <x v="1"/>
    <x v="8"/>
    <s v="Replenish"/>
    <x v="2"/>
    <x v="1"/>
    <d v="2023-04-01T00:00:00"/>
    <m/>
    <n v="4"/>
    <n v="239.2"/>
    <n v="893.21"/>
    <n v="-654.01"/>
    <n v="-0.73220183383526827"/>
    <n v="59.8"/>
    <n v="2600"/>
    <n v="58.86"/>
    <n v="2541.14"/>
    <n v="43.172612979952433"/>
    <m/>
    <m/>
    <m/>
    <m/>
    <m/>
    <m/>
    <m/>
  </r>
  <r>
    <x v="2654"/>
    <s v="AL-A007967"/>
    <x v="2"/>
    <s v="A007967"/>
    <n v="0"/>
    <n v="7000"/>
    <n v="11.99"/>
    <x v="1"/>
    <x v="10"/>
    <s v="NoReplen"/>
    <x v="2"/>
    <x v="2"/>
    <d v="2023-05-01T00:00:00"/>
    <m/>
    <n v="7"/>
    <n v="8537.3799999999992"/>
    <n v="15064.51"/>
    <n v="-6527.130000000001"/>
    <n v="-0.43327861311121307"/>
    <n v="1219.6257142857141"/>
    <n v="3005.8"/>
    <n v="14141.18"/>
    <n v="-11135.380000000001"/>
    <n v="-0.78744348067134429"/>
    <m/>
    <m/>
    <m/>
    <m/>
    <m/>
    <m/>
    <m/>
  </r>
  <r>
    <x v="2655"/>
    <s v="AL-D000826"/>
    <x v="3"/>
    <s v="D000826"/>
    <n v="0"/>
    <n v="7000"/>
    <n v="1.0900000000000001"/>
    <x v="1"/>
    <x v="8"/>
    <s v="Replenish"/>
    <x v="2"/>
    <x v="1"/>
    <s v="PRE 2023"/>
    <m/>
    <n v="153"/>
    <n v="26955.7"/>
    <n v="31399.63"/>
    <n v="-4443.93"/>
    <n v="-0.14152810080883116"/>
    <n v="176.181045751634"/>
    <n v="37538.51"/>
    <n v="50062.61"/>
    <n v="-12524.099999999999"/>
    <n v="-0.25016873870539302"/>
    <m/>
    <m/>
    <m/>
    <m/>
    <m/>
    <m/>
    <m/>
  </r>
  <r>
    <x v="2656"/>
    <s v="AL-A000826"/>
    <x v="2"/>
    <s v="A000826"/>
    <n v="0"/>
    <n v="7000"/>
    <n v="19.989999999999998"/>
    <x v="1"/>
    <x v="10"/>
    <s v="Replenish"/>
    <x v="2"/>
    <x v="1"/>
    <s v="PRE 2023"/>
    <m/>
    <n v="156"/>
    <n v="29301.91"/>
    <n v="30465.88"/>
    <n v="-1163.9700000000012"/>
    <n v="-3.82056910878662E-2"/>
    <n v="187.83275641025642"/>
    <n v="34919.99"/>
    <n v="49016.639999999999"/>
    <n v="-14096.650000000001"/>
    <n v="-0.28758907179276261"/>
    <m/>
    <m/>
    <m/>
    <m/>
    <m/>
    <m/>
    <m/>
  </r>
  <r>
    <x v="2657"/>
    <s v="AL-A001707"/>
    <x v="2"/>
    <s v="A001707"/>
    <n v="0"/>
    <n v="7000"/>
    <n v="8.39"/>
    <x v="1"/>
    <x v="10"/>
    <s v="NoReplen"/>
    <x v="2"/>
    <x v="2"/>
    <s v="PRE 2023"/>
    <m/>
    <n v="1"/>
    <n v="11.99"/>
    <n v="23.98"/>
    <n v="-11.99"/>
    <n v="-0.5"/>
    <n v="11.99"/>
    <s v=""/>
    <s v=""/>
    <s v=""/>
    <s v=""/>
    <m/>
    <m/>
    <m/>
    <m/>
    <m/>
    <m/>
    <m/>
  </r>
  <r>
    <x v="2658"/>
    <s v="AL-D070598"/>
    <x v="3"/>
    <s v="D070598"/>
    <s v="FLAVORED"/>
    <n v="70000"/>
    <n v="1.0900000000000001"/>
    <x v="1"/>
    <x v="8"/>
    <s v="Replenish"/>
    <x v="2"/>
    <x v="1"/>
    <d v="2026-01-01T00:00:00"/>
    <m/>
    <n v="59"/>
    <n v="2707.56"/>
    <n v="0"/>
    <n v="2707.56"/>
    <s v=""/>
    <n v="45.890847457627117"/>
    <n v="6788.52"/>
    <n v="0"/>
    <n v="6788.52"/>
    <s v=""/>
    <m/>
    <m/>
    <m/>
    <m/>
    <m/>
    <m/>
    <m/>
  </r>
  <r>
    <x v="2659"/>
    <s v="AL-D070599"/>
    <x v="3"/>
    <s v="D070599"/>
    <s v="FLAVORED"/>
    <n v="70000"/>
    <n v="1.0900000000000001"/>
    <x v="1"/>
    <x v="8"/>
    <s v="Replenish"/>
    <x v="2"/>
    <x v="1"/>
    <d v="2026-01-01T00:00:00"/>
    <m/>
    <n v="61"/>
    <n v="1530.36"/>
    <n v="0"/>
    <n v="1530.36"/>
    <s v=""/>
    <n v="25.087868852459014"/>
    <n v="2912.48"/>
    <n v="0"/>
    <n v="2912.48"/>
    <s v=""/>
    <m/>
    <m/>
    <m/>
    <m/>
    <m/>
    <m/>
    <m/>
  </r>
  <r>
    <x v="2660"/>
    <s v="AL-A010167"/>
    <x v="2"/>
    <s v="A010167"/>
    <s v="STRAIGHT"/>
    <n v="7000"/>
    <n v="173.99"/>
    <x v="2"/>
    <x v="3"/>
    <s v="NoReplen"/>
    <x v="3"/>
    <x v="2"/>
    <s v="PRE 2023"/>
    <m/>
    <n v="3"/>
    <n v="1217.93"/>
    <n v="2232.88"/>
    <n v="-1014.95"/>
    <n v="-0.45454749023682417"/>
    <n v="405.97666666666669"/>
    <n v="0"/>
    <n v="173.99"/>
    <n v="-173.99"/>
    <n v="-1"/>
    <m/>
    <m/>
    <m/>
    <m/>
    <m/>
    <m/>
    <m/>
  </r>
  <r>
    <x v="2661"/>
    <s v="AL-A001753"/>
    <x v="2"/>
    <s v="A001753"/>
    <s v="STRAIGHT"/>
    <n v="7000"/>
    <n v="34.99"/>
    <x v="2"/>
    <x v="4"/>
    <s v="Replenish"/>
    <x v="2"/>
    <x v="1"/>
    <s v="PRE 2023"/>
    <m/>
    <n v="61"/>
    <n v="18824.62"/>
    <n v="29850.85"/>
    <n v="-11026.23"/>
    <n v="-0.36937742141346064"/>
    <n v="308.60032786885245"/>
    <n v="9727.2199999999993"/>
    <n v="11411.58"/>
    <n v="-1684.3600000000006"/>
    <n v="-0.14760094570602844"/>
    <m/>
    <m/>
    <m/>
    <m/>
    <m/>
    <m/>
    <m/>
  </r>
  <r>
    <x v="2662"/>
    <s v="AL-A001754"/>
    <x v="2"/>
    <s v="A001754"/>
    <s v="STRAIGHT"/>
    <n v="7000"/>
    <n v="39.99"/>
    <x v="2"/>
    <x v="5"/>
    <s v="Replenish"/>
    <x v="2"/>
    <x v="1"/>
    <s v="PRE 2023"/>
    <m/>
    <n v="48"/>
    <n v="14196.45"/>
    <n v="11541.27"/>
    <n v="2655.1800000000003"/>
    <n v="0.23005960349250998"/>
    <n v="295.75937500000003"/>
    <n v="7238.19"/>
    <n v="8060.07"/>
    <n v="-821.88000000000011"/>
    <n v="-0.10196933773528027"/>
    <m/>
    <m/>
    <m/>
    <m/>
    <m/>
    <m/>
    <m/>
  </r>
  <r>
    <x v="2663"/>
    <s v="AL-A001755"/>
    <x v="2"/>
    <s v="A001755"/>
    <s v="STRAIGHT"/>
    <n v="7000"/>
    <n v="55.99"/>
    <x v="2"/>
    <x v="3"/>
    <s v="Replenish"/>
    <x v="2"/>
    <x v="1"/>
    <s v="PRE 2023"/>
    <m/>
    <n v="45"/>
    <n v="14109.48"/>
    <n v="18646.48"/>
    <n v="-4537"/>
    <n v="-0.24331670106100456"/>
    <n v="313.54399999999998"/>
    <n v="6158.9"/>
    <n v="7332.64"/>
    <n v="-1173.7400000000007"/>
    <n v="-0.16007058849200295"/>
    <m/>
    <m/>
    <m/>
    <m/>
    <m/>
    <m/>
    <m/>
  </r>
  <r>
    <x v="2664"/>
    <s v="AL-A005619"/>
    <x v="2"/>
    <s v="A005619"/>
    <n v="0"/>
    <n v="7000"/>
    <n v="25.19"/>
    <x v="13"/>
    <x v="2"/>
    <s v="NoReplen"/>
    <x v="3"/>
    <x v="2"/>
    <s v="PRE 2023"/>
    <m/>
    <s v=""/>
    <n v="176.33"/>
    <n v="0"/>
    <n v="176.33"/>
    <s v=""/>
    <s v=""/>
    <s v=""/>
    <s v=""/>
    <s v=""/>
    <s v=""/>
    <m/>
    <m/>
    <m/>
    <m/>
    <m/>
    <m/>
    <m/>
  </r>
  <r>
    <x v="2665"/>
    <s v="AL-A009898"/>
    <x v="2"/>
    <s v="A009898"/>
    <s v="STRAIGHT"/>
    <n v="9000"/>
    <n v="59.99"/>
    <x v="13"/>
    <x v="3"/>
    <s v="Allocated1"/>
    <x v="3"/>
    <x v="1"/>
    <d v="2025-09-01T00:00:00"/>
    <m/>
    <s v=""/>
    <n v="299.95"/>
    <n v="0"/>
    <n v="299.95"/>
    <s v=""/>
    <s v=""/>
    <s v=""/>
    <s v=""/>
    <s v=""/>
    <s v=""/>
    <m/>
    <m/>
    <m/>
    <m/>
    <m/>
    <m/>
    <m/>
  </r>
  <r>
    <x v="2666"/>
    <s v="AL-A010058"/>
    <x v="2"/>
    <s v="A010058"/>
    <n v="0"/>
    <n v="7000"/>
    <n v="69.989999999999995"/>
    <x v="13"/>
    <x v="3"/>
    <s v="SpecOrder"/>
    <x v="3"/>
    <x v="1"/>
    <s v="PRE 2023"/>
    <m/>
    <n v="0"/>
    <n v="279.95999999999998"/>
    <n v="279.95999999999998"/>
    <n v="0"/>
    <n v="0"/>
    <s v=""/>
    <s v=""/>
    <s v=""/>
    <s v=""/>
    <s v=""/>
    <m/>
    <m/>
    <m/>
    <m/>
    <m/>
    <m/>
    <m/>
  </r>
  <r>
    <x v="2667"/>
    <s v="AL-A009899"/>
    <x v="2"/>
    <s v="A009899"/>
    <s v="STRAIGHT"/>
    <n v="9000"/>
    <n v="79.989999999999995"/>
    <x v="13"/>
    <x v="5"/>
    <s v="Allocated1"/>
    <x v="3"/>
    <x v="1"/>
    <d v="2025-12-01T00:00:00"/>
    <m/>
    <s v=""/>
    <n v="479.94"/>
    <n v="0"/>
    <n v="479.94"/>
    <s v=""/>
    <s v=""/>
    <s v=""/>
    <s v=""/>
    <s v=""/>
    <s v=""/>
    <m/>
    <m/>
    <m/>
    <m/>
    <m/>
    <m/>
    <m/>
  </r>
  <r>
    <x v="2668"/>
    <s v="AL-A000742"/>
    <x v="2"/>
    <s v="A000742"/>
    <s v="STRAIGHT"/>
    <n v="7000"/>
    <n v="37.99"/>
    <x v="11"/>
    <x v="4"/>
    <s v="Replenish"/>
    <x v="2"/>
    <x v="1"/>
    <s v="PRE 2023"/>
    <m/>
    <n v="136"/>
    <n v="90835.56"/>
    <n v="102781.36"/>
    <n v="-11945.800000000003"/>
    <n v="-0.11622535448061788"/>
    <n v="667.90852941176468"/>
    <n v="129520.27"/>
    <n v="127651.81"/>
    <n v="1868.4600000000064"/>
    <n v="1.4637160256482096E-2"/>
    <m/>
    <m/>
    <m/>
    <m/>
    <m/>
    <m/>
    <m/>
  </r>
  <r>
    <x v="2669"/>
    <s v="AL-A008273"/>
    <x v="2"/>
    <s v="A008273"/>
    <s v="STRAIGHT"/>
    <n v="8000"/>
    <n v="37.99"/>
    <x v="3"/>
    <x v="4"/>
    <s v="Replenish"/>
    <x v="6"/>
    <x v="1"/>
    <s v="PRE 2023"/>
    <m/>
    <n v="9"/>
    <n v="1899.5"/>
    <n v="987.74"/>
    <n v="911.76"/>
    <n v="0.92307692307692313"/>
    <n v="211.05555555555554"/>
    <n v="62531.54"/>
    <n v="32557.43"/>
    <n v="29974.11"/>
    <n v="0.92065344224037338"/>
    <m/>
    <m/>
    <m/>
    <m/>
    <m/>
    <m/>
    <m/>
  </r>
  <r>
    <x v="2670"/>
    <s v="AL-A010782"/>
    <x v="2"/>
    <s v="A010782"/>
    <s v="STRAIGHT"/>
    <n v="10000"/>
    <n v="69.989999999999995"/>
    <x v="11"/>
    <x v="5"/>
    <s v="Allocated1"/>
    <x v="1"/>
    <x v="1"/>
    <d v="2024-12-01T00:00:00"/>
    <m/>
    <n v="3"/>
    <n v="11408.37"/>
    <n v="21136.98"/>
    <n v="-9728.6099999999988"/>
    <n v="-0.46026490066225156"/>
    <n v="3802.7900000000004"/>
    <n v="3359.52"/>
    <n v="15747.75"/>
    <n v="-12388.23"/>
    <n v="-0.78666666666666663"/>
    <m/>
    <m/>
    <m/>
    <m/>
    <m/>
    <m/>
    <m/>
  </r>
  <r>
    <x v="2671"/>
    <s v="AL-A007338"/>
    <x v="2"/>
    <s v="A007338"/>
    <s v="STRAIGHT"/>
    <n v="7000"/>
    <n v="69.989999999999995"/>
    <x v="3"/>
    <x v="5"/>
    <s v="Allocated1"/>
    <x v="2"/>
    <x v="1"/>
    <s v="PRE 2023"/>
    <m/>
    <n v="45"/>
    <n v="134520.78"/>
    <n v="97426.08"/>
    <n v="37094.699999999997"/>
    <n v="0.38074712643678166"/>
    <n v="2989.3506666666667"/>
    <n v="88607.34"/>
    <n v="57671.76"/>
    <n v="30935.579999999994"/>
    <n v="0.53640776699029113"/>
    <m/>
    <m/>
    <m/>
    <m/>
    <m/>
    <m/>
    <m/>
  </r>
  <r>
    <x v="2672"/>
    <s v="AL-A010541"/>
    <x v="2"/>
    <s v="A010541"/>
    <s v="STRAIGHT"/>
    <n v="10000"/>
    <n v="174.99"/>
    <x v="3"/>
    <x v="3"/>
    <s v="Allocated1"/>
    <x v="1"/>
    <x v="1"/>
    <s v="PRE 2023"/>
    <m/>
    <s v=""/>
    <n v="16799.04"/>
    <n v="25723.53"/>
    <n v="-8924.489999999998"/>
    <n v="-0.34693877551020402"/>
    <s v=""/>
    <n v="3499.8"/>
    <n v="19948.86"/>
    <n v="-16449.060000000001"/>
    <n v="-0.82456140350877194"/>
    <m/>
    <m/>
    <m/>
    <m/>
    <m/>
    <m/>
    <m/>
  </r>
  <r>
    <x v="2673"/>
    <s v="AL-A010962"/>
    <x v="2"/>
    <s v="A010962"/>
    <s v="STRAIGHT"/>
    <n v="10000"/>
    <n v="249.99"/>
    <x v="3"/>
    <x v="3"/>
    <s v="Allocated1"/>
    <x v="2"/>
    <x v="1"/>
    <d v="2025-09-19T00:00:00"/>
    <m/>
    <n v="0"/>
    <n v="49748.01"/>
    <n v="0"/>
    <n v="49748.01"/>
    <s v=""/>
    <s v=""/>
    <n v="37998.480000000003"/>
    <n v="0"/>
    <n v="37998.480000000003"/>
    <s v=""/>
    <m/>
    <m/>
    <m/>
    <m/>
    <m/>
    <m/>
    <m/>
  </r>
  <r>
    <x v="2674"/>
    <s v="AL-A011026"/>
    <x v="2"/>
    <s v="A011026"/>
    <s v="STRAIGHT"/>
    <n v="11000"/>
    <n v="44.99"/>
    <x v="3"/>
    <x v="4"/>
    <s v="Allocated1"/>
    <x v="2"/>
    <x v="1"/>
    <d v="2026-04-01T00:00:00"/>
    <m/>
    <n v="7"/>
    <n v="31897.91"/>
    <n v="0"/>
    <n v="31897.91"/>
    <s v=""/>
    <n v="4556.8442857142854"/>
    <n v="809.82"/>
    <n v="0"/>
    <n v="809.82"/>
    <s v=""/>
    <m/>
    <m/>
    <m/>
    <m/>
    <m/>
    <m/>
    <m/>
  </r>
  <r>
    <x v="2675"/>
    <s v="AL-A010870"/>
    <x v="2"/>
    <s v="A010870"/>
    <s v="STRAIGHT"/>
    <n v="10000"/>
    <n v="44.99"/>
    <x v="11"/>
    <x v="4"/>
    <s v="Allocated1"/>
    <x v="2"/>
    <x v="1"/>
    <d v="2025-05-01T00:00:00"/>
    <m/>
    <n v="74"/>
    <n v="80982"/>
    <n v="22854.92"/>
    <n v="58127.08"/>
    <n v="2.5433070866141736"/>
    <n v="1094.3513513513512"/>
    <n v="32932.68"/>
    <n v="6703.51"/>
    <n v="26229.17"/>
    <n v="3.9127516778523486"/>
    <m/>
    <m/>
    <m/>
    <m/>
    <m/>
    <m/>
    <m/>
  </r>
  <r>
    <x v="2676"/>
    <s v="AL-A009349"/>
    <x v="2"/>
    <s v="A009349"/>
    <s v="STRAIGHT"/>
    <n v="7000"/>
    <n v="59.99"/>
    <x v="11"/>
    <x v="5"/>
    <s v="Barrel"/>
    <x v="3"/>
    <x v="1"/>
    <s v="PRE 2023"/>
    <m/>
    <n v="13"/>
    <n v="6778.87"/>
    <n v="32454.59"/>
    <n v="-25675.72"/>
    <n v="-0.79112754158964882"/>
    <n v="521.45153846153846"/>
    <n v="0"/>
    <n v="14277.62"/>
    <n v="-14277.62"/>
    <n v="-1"/>
    <m/>
    <m/>
    <m/>
    <m/>
    <m/>
    <m/>
    <m/>
  </r>
  <r>
    <x v="2677"/>
    <s v="AL-A000412"/>
    <x v="2"/>
    <s v="A000412"/>
    <s v="STRAIGHT"/>
    <n v="7000"/>
    <n v="59.99"/>
    <x v="3"/>
    <x v="5"/>
    <s v="Replenish"/>
    <x v="2"/>
    <x v="1"/>
    <s v="PRE 2023"/>
    <m/>
    <n v="122"/>
    <n v="130358.27"/>
    <n v="173251.12"/>
    <n v="-42892.849999999991"/>
    <n v="-0.24757617728531855"/>
    <n v="1068.5104098360657"/>
    <n v="57170.47"/>
    <n v="100303.28"/>
    <n v="-43132.81"/>
    <n v="-0.43002392344497609"/>
    <m/>
    <m/>
    <m/>
    <m/>
    <m/>
    <m/>
    <m/>
  </r>
  <r>
    <x v="2678"/>
    <s v="AL-A010889"/>
    <x v="2"/>
    <s v="A010889"/>
    <s v="STRAIGHT"/>
    <n v="10000"/>
    <n v="69.989999999999995"/>
    <x v="3"/>
    <x v="5"/>
    <s v="Barrel"/>
    <x v="2"/>
    <x v="1"/>
    <d v="2025-07-01T00:00:00"/>
    <m/>
    <n v="20"/>
    <n v="76429.08"/>
    <n v="0"/>
    <n v="76429.08"/>
    <s v=""/>
    <n v="3821.4540000000002"/>
    <n v="111424.08"/>
    <n v="0"/>
    <n v="111424.08"/>
    <s v=""/>
    <m/>
    <m/>
    <m/>
    <m/>
    <m/>
    <m/>
    <m/>
  </r>
  <r>
    <x v="2679"/>
    <s v="AL-A010890"/>
    <x v="2"/>
    <s v="A010890"/>
    <s v="STRAIGHT"/>
    <n v="10000"/>
    <n v="69.989999999999995"/>
    <x v="3"/>
    <x v="5"/>
    <s v="Barrel"/>
    <x v="2"/>
    <x v="1"/>
    <d v="2025-06-01T00:00:00"/>
    <m/>
    <n v="21"/>
    <n v="27786.03"/>
    <n v="0"/>
    <n v="27786.03"/>
    <s v=""/>
    <n v="1323.1442857142856"/>
    <n v="699.9"/>
    <n v="0"/>
    <n v="699.9"/>
    <s v=""/>
    <m/>
    <m/>
    <m/>
    <m/>
    <m/>
    <m/>
    <m/>
  </r>
  <r>
    <x v="2680"/>
    <s v="AL-A001030"/>
    <x v="2"/>
    <s v="A001030"/>
    <s v="STRAIGHT"/>
    <n v="1000"/>
    <s v=""/>
    <x v="3"/>
    <x v="3"/>
    <s v="Replenish"/>
    <x v="2"/>
    <x v="1"/>
    <d v="2026-04-01T00:00:00"/>
    <m/>
    <s v=""/>
    <n v="47411.519999999997"/>
    <n v="15575.9"/>
    <n v="31835.619999999995"/>
    <n v="2.0439024390243903"/>
    <s v=""/>
    <n v="41902.97"/>
    <n v="48399.26"/>
    <n v="-6496.2900000000009"/>
    <n v="-0.1342229199372057"/>
    <m/>
    <m/>
    <m/>
    <m/>
    <m/>
    <m/>
    <m/>
  </r>
  <r>
    <x v="2681"/>
    <s v="AL-A009031"/>
    <x v="2"/>
    <s v="A009031"/>
    <s v="STRAIGHT"/>
    <n v="7000"/>
    <n v="37.99"/>
    <x v="3"/>
    <x v="4"/>
    <s v="SpecOrder"/>
    <x v="3"/>
    <x v="1"/>
    <s v="PRE 2023"/>
    <m/>
    <n v="66"/>
    <n v="8129.86"/>
    <n v="0"/>
    <n v="8129.86"/>
    <s v=""/>
    <n v="123.17969696969696"/>
    <n v="2545.33"/>
    <n v="0"/>
    <n v="2545.33"/>
    <s v=""/>
    <m/>
    <m/>
    <m/>
    <m/>
    <m/>
    <m/>
    <m/>
  </r>
  <r>
    <x v="2682"/>
    <s v="AL-E000195"/>
    <x v="4"/>
    <s v="E000195"/>
    <s v="STRAIGHT"/>
    <n v="7000"/>
    <n v="47.99"/>
    <x v="3"/>
    <x v="4"/>
    <s v="Replenish"/>
    <x v="2"/>
    <x v="1"/>
    <s v="PRE 2023"/>
    <m/>
    <n v="119"/>
    <n v="229573.06"/>
    <n v="224056.94"/>
    <n v="5516.1199999999953"/>
    <n v="2.4619277581850341E-2"/>
    <n v="1929.1853781512605"/>
    <n v="211704.93"/>
    <n v="233838.99"/>
    <n v="-22134.059999999998"/>
    <n v="-9.4655130010611099E-2"/>
    <m/>
    <m/>
    <m/>
    <m/>
    <m/>
    <m/>
    <m/>
  </r>
  <r>
    <x v="2683"/>
    <s v="AL-F000195"/>
    <x v="5"/>
    <s v="F000195"/>
    <s v="STRAIGHT"/>
    <n v="7000"/>
    <n v="71.989999999999995"/>
    <x v="3"/>
    <x v="4"/>
    <s v="Replenish"/>
    <x v="2"/>
    <x v="1"/>
    <s v="PRE 2023"/>
    <m/>
    <n v="139"/>
    <n v="369436.4"/>
    <n v="367210.58"/>
    <n v="2225.820000000007"/>
    <n v="6.06142666150844E-3"/>
    <n v="2657.8158273381296"/>
    <n v="98404.02"/>
    <n v="102480.38"/>
    <n v="-4076.3600000000006"/>
    <n v="-3.9776979749684749E-2"/>
    <m/>
    <m/>
    <m/>
    <m/>
    <m/>
    <m/>
    <m/>
  </r>
  <r>
    <x v="2684"/>
    <s v="AL-B000195"/>
    <x v="6"/>
    <s v="B000195"/>
    <s v="STRAIGHT"/>
    <n v="7000"/>
    <n v="20.99"/>
    <x v="3"/>
    <x v="4"/>
    <s v="Replenish"/>
    <x v="2"/>
    <x v="1"/>
    <s v="PRE 2023"/>
    <m/>
    <n v="152"/>
    <n v="142270.22"/>
    <n v="162459.87"/>
    <n v="-20189.649999999994"/>
    <n v="-0.12427469011270287"/>
    <n v="935.98828947368418"/>
    <n v="201629.94"/>
    <n v="206966.03"/>
    <n v="-5336.0899999999965"/>
    <n v="-2.5782443621303441E-2"/>
    <m/>
    <m/>
    <m/>
    <m/>
    <m/>
    <m/>
    <m/>
  </r>
  <r>
    <x v="2685"/>
    <s v="AL-A000195"/>
    <x v="2"/>
    <s v="A000195"/>
    <s v="STRAIGHT"/>
    <n v="7000"/>
    <n v="37.99"/>
    <x v="3"/>
    <x v="4"/>
    <s v="Replenish"/>
    <x v="2"/>
    <x v="1"/>
    <s v="PRE 2023"/>
    <m/>
    <n v="159"/>
    <n v="394986.73"/>
    <n v="400495.73"/>
    <n v="-5509"/>
    <n v="-1.3755452523800948E-2"/>
    <n v="2484.1932704402516"/>
    <n v="565483.17000000004"/>
    <n v="610439.85"/>
    <n v="-44956.679999999935"/>
    <n v="-7.3646371546680522E-2"/>
    <m/>
    <m/>
    <m/>
    <m/>
    <m/>
    <m/>
    <m/>
  </r>
  <r>
    <x v="2686"/>
    <s v="AL-A007902"/>
    <x v="2"/>
    <s v="A007902"/>
    <s v="STRAIGHT"/>
    <n v="7000"/>
    <n v="22.79"/>
    <x v="11"/>
    <x v="2"/>
    <s v="NoReplen"/>
    <x v="4"/>
    <x v="4"/>
    <s v="PRE 2023"/>
    <m/>
    <s v=""/>
    <n v="296.27"/>
    <n v="3557.85"/>
    <n v="-3261.58"/>
    <n v="-0.9167277990921483"/>
    <s v=""/>
    <n v="0"/>
    <n v="485.87"/>
    <n v="-485.87"/>
    <n v="-1"/>
    <m/>
    <m/>
    <m/>
    <m/>
    <m/>
    <m/>
    <m/>
  </r>
  <r>
    <x v="2687"/>
    <s v="AL-A007860"/>
    <x v="2"/>
    <s v="A007860"/>
    <s v="STRAIGHT"/>
    <n v="7000"/>
    <n v="499.99"/>
    <x v="5"/>
    <x v="3"/>
    <s v="NoReplen"/>
    <x v="2"/>
    <x v="1"/>
    <d v="2023-11-01T00:00:00"/>
    <m/>
    <n v="11"/>
    <n v="1999.96"/>
    <n v="4499.91"/>
    <n v="-2499.9499999999998"/>
    <n v="-0.55555555555555558"/>
    <n v="181.81454545454545"/>
    <n v="1499.97"/>
    <n v="2999.94"/>
    <n v="-1499.97"/>
    <n v="-0.5"/>
    <m/>
    <m/>
    <m/>
    <m/>
    <m/>
    <m/>
    <m/>
  </r>
  <r>
    <x v="2688"/>
    <s v="AL-A008049"/>
    <x v="2"/>
    <s v="A008049"/>
    <s v="STRAIGHT"/>
    <n v="8000"/>
    <n v="11.49"/>
    <x v="8"/>
    <x v="7"/>
    <s v="Replenish"/>
    <x v="6"/>
    <x v="1"/>
    <s v="PRE 2023"/>
    <m/>
    <n v="27"/>
    <n v="8364.7199999999993"/>
    <n v="7250.19"/>
    <n v="1114.5299999999997"/>
    <n v="0.15372424722662448"/>
    <n v="309.80444444444441"/>
    <n v="5204.97"/>
    <n v="5296.89"/>
    <n v="-91.920000000000073"/>
    <n v="-1.7353579175705014E-2"/>
    <m/>
    <m/>
    <m/>
    <m/>
    <m/>
    <m/>
    <m/>
  </r>
  <r>
    <x v="2689"/>
    <s v="AL-A005022"/>
    <x v="2"/>
    <s v="A005022"/>
    <s v="STRAIGHT"/>
    <n v="5000"/>
    <n v="36.89"/>
    <x v="3"/>
    <x v="4"/>
    <s v="Delisted"/>
    <x v="3"/>
    <x v="2"/>
    <s v="PRE 2023"/>
    <m/>
    <n v="1"/>
    <n v="36.75"/>
    <n v="0"/>
    <n v="36.75"/>
    <s v=""/>
    <n v="36.75"/>
    <s v=""/>
    <s v=""/>
    <s v=""/>
    <s v=""/>
    <m/>
    <m/>
    <m/>
    <m/>
    <m/>
    <m/>
    <m/>
  </r>
  <r>
    <x v="2690"/>
    <s v="AL-A005026"/>
    <x v="2"/>
    <s v="A005026"/>
    <s v="STRAIGHT"/>
    <n v="7000"/>
    <n v="37.19"/>
    <x v="11"/>
    <x v="4"/>
    <s v="NoReplen"/>
    <x v="3"/>
    <x v="2"/>
    <s v="PRE 2023"/>
    <m/>
    <n v="3"/>
    <n v="557.85"/>
    <n v="1971.07"/>
    <n v="-1413.2199999999998"/>
    <n v="-0.71698113207547165"/>
    <n v="185.95000000000002"/>
    <n v="0"/>
    <n v="334.71"/>
    <n v="-334.71"/>
    <n v="-1"/>
    <m/>
    <m/>
    <m/>
    <m/>
    <m/>
    <m/>
    <m/>
  </r>
  <r>
    <x v="2691"/>
    <s v="AL-A005321"/>
    <x v="2"/>
    <s v="A005321"/>
    <s v="STRAIGHT"/>
    <n v="7000"/>
    <n v="37.19"/>
    <x v="3"/>
    <x v="5"/>
    <s v="Barrel"/>
    <x v="3"/>
    <x v="2"/>
    <s v="PRE 2023"/>
    <m/>
    <n v="14"/>
    <n v="2950.54"/>
    <n v="2293.63"/>
    <n v="656.90999999999985"/>
    <n v="0.28640626430592553"/>
    <n v="210.75285714285715"/>
    <n v="136.37"/>
    <n v="61.99"/>
    <n v="74.38"/>
    <n v="1.1998709469269238"/>
    <m/>
    <m/>
    <m/>
    <m/>
    <m/>
    <m/>
    <m/>
  </r>
  <r>
    <x v="2692"/>
    <s v="AL-A007203"/>
    <x v="2"/>
    <s v="A007203"/>
    <s v="FLAVORED"/>
    <n v="7000"/>
    <n v="21.99"/>
    <x v="2"/>
    <x v="2"/>
    <s v="NoReplen"/>
    <x v="2"/>
    <x v="4"/>
    <s v="PRE 2023"/>
    <m/>
    <n v="4"/>
    <n v="659.7"/>
    <n v="2111.04"/>
    <n v="-1451.34"/>
    <n v="-0.6875"/>
    <n v="164.92500000000001"/>
    <n v="197.91"/>
    <n v="901.59"/>
    <n v="-703.68000000000006"/>
    <n v="-0.78048780487804881"/>
    <m/>
    <m/>
    <m/>
    <m/>
    <m/>
    <m/>
    <m/>
  </r>
  <r>
    <x v="2693"/>
    <s v="AL-A001708"/>
    <x v="2"/>
    <s v="A001708"/>
    <s v="FLAVORED"/>
    <n v="7000"/>
    <n v="12.59"/>
    <x v="2"/>
    <x v="6"/>
    <s v="NoReplen"/>
    <x v="2"/>
    <x v="4"/>
    <s v="PRE 2023"/>
    <m/>
    <n v="1"/>
    <n v="176.26"/>
    <n v="302.16000000000003"/>
    <n v="-125.90000000000003"/>
    <n v="-0.41666666666666674"/>
    <n v="176.26"/>
    <s v=""/>
    <s v=""/>
    <s v=""/>
    <s v=""/>
    <m/>
    <m/>
    <m/>
    <m/>
    <m/>
    <m/>
    <m/>
  </r>
  <r>
    <x v="2694"/>
    <s v="AL-A001246"/>
    <x v="2"/>
    <s v="A001246"/>
    <s v="STRAIGHT"/>
    <n v="1000"/>
    <n v="14.39"/>
    <x v="2"/>
    <x v="4"/>
    <s v="NoReplen"/>
    <x v="4"/>
    <x v="1"/>
    <d v="2023-12-01T00:00:00"/>
    <m/>
    <n v="3"/>
    <n v="20703.03"/>
    <n v="29254.94"/>
    <n v="-8551.91"/>
    <n v="-0.29232362124140399"/>
    <n v="6901.0099999999993"/>
    <n v="895.62"/>
    <n v="10531.27"/>
    <n v="-9635.65"/>
    <n v="-0.9149561258993455"/>
    <m/>
    <m/>
    <m/>
    <m/>
    <m/>
    <m/>
    <m/>
  </r>
  <r>
    <x v="2695"/>
    <s v="AL-F000246"/>
    <x v="5"/>
    <s v="F000246"/>
    <s v="FLAVORED"/>
    <n v="7000"/>
    <n v="35.49"/>
    <x v="2"/>
    <x v="2"/>
    <s v="Replenish"/>
    <x v="2"/>
    <x v="1"/>
    <s v="PRE 2023"/>
    <m/>
    <n v="150"/>
    <n v="219586.94"/>
    <n v="257452.46"/>
    <n v="-37865.51999999999"/>
    <n v="-0.14707771679478221"/>
    <n v="1463.9129333333333"/>
    <n v="77559.56"/>
    <n v="85386.87"/>
    <n v="-7827.3099999999977"/>
    <n v="-9.1668777646961352E-2"/>
    <m/>
    <m/>
    <m/>
    <m/>
    <m/>
    <m/>
    <m/>
  </r>
  <r>
    <x v="2696"/>
    <s v="AL-B000246"/>
    <x v="6"/>
    <s v="B000246"/>
    <s v="FLAVORED"/>
    <n v="7000"/>
    <n v="12.99"/>
    <x v="2"/>
    <x v="2"/>
    <s v="Replenish"/>
    <x v="2"/>
    <x v="1"/>
    <s v="PRE 2023"/>
    <m/>
    <n v="153"/>
    <n v="62092.2"/>
    <n v="71016.33"/>
    <n v="-8924.1300000000047"/>
    <n v="-0.12566306932504123"/>
    <n v="405.83137254901959"/>
    <n v="96723.54"/>
    <n v="99347.520000000004"/>
    <n v="-2623.9800000000105"/>
    <n v="-2.6412133891213441E-2"/>
    <m/>
    <m/>
    <m/>
    <m/>
    <m/>
    <m/>
    <m/>
  </r>
  <r>
    <x v="2697"/>
    <s v="AL-A000246"/>
    <x v="2"/>
    <s v="A000246"/>
    <s v="FLAVORED"/>
    <n v="7000"/>
    <n v="23.99"/>
    <x v="2"/>
    <x v="2"/>
    <s v="Replenish"/>
    <x v="2"/>
    <x v="1"/>
    <s v="PRE 2023"/>
    <m/>
    <n v="159"/>
    <n v="139000.89000000001"/>
    <n v="147271.37"/>
    <n v="-8270.4799999999814"/>
    <n v="-5.6158097802716078E-2"/>
    <n v="874.21943396226425"/>
    <n v="256214.25"/>
    <n v="257907.28"/>
    <n v="-1693.0299999999988"/>
    <n v="-6.5644909286779463E-3"/>
    <m/>
    <m/>
    <m/>
    <m/>
    <m/>
    <m/>
    <m/>
  </r>
  <r>
    <x v="2698"/>
    <s v="AL-D000246"/>
    <x v="3"/>
    <s v="D000246"/>
    <s v="FLAVORED"/>
    <n v="7000"/>
    <n v="1.19"/>
    <x v="2"/>
    <x v="8"/>
    <s v="NoReplen"/>
    <x v="2"/>
    <x v="2"/>
    <s v="PRE 2023"/>
    <m/>
    <n v="4"/>
    <n v="1069.81"/>
    <n v="13578.7"/>
    <n v="-12508.890000000001"/>
    <n v="-0.92121410738877807"/>
    <n v="267.45249999999999"/>
    <n v="151.13"/>
    <n v="20453.98"/>
    <n v="-20302.849999999999"/>
    <n v="-0.99261121796344765"/>
    <m/>
    <m/>
    <m/>
    <m/>
    <m/>
    <m/>
    <m/>
  </r>
  <r>
    <x v="2699"/>
    <s v="AL-A070115"/>
    <x v="2"/>
    <s v="A070115"/>
    <s v="FLAVORED"/>
    <n v="70000"/>
    <n v="20.99"/>
    <x v="2"/>
    <x v="2"/>
    <s v="Replenish"/>
    <x v="2"/>
    <x v="1"/>
    <d v="2023-10-01T00:00:00"/>
    <m/>
    <n v="66"/>
    <n v="23072.28"/>
    <n v="28574.49"/>
    <n v="-5502.2100000000028"/>
    <n v="-0.19255671754771486"/>
    <n v="349.58"/>
    <n v="19382.22"/>
    <n v="24278.83"/>
    <n v="-4896.6100000000006"/>
    <n v="-0.20168228864405735"/>
    <m/>
    <m/>
    <m/>
    <m/>
    <m/>
    <m/>
    <m/>
  </r>
  <r>
    <x v="2700"/>
    <s v="AL-F001890"/>
    <x v="5"/>
    <s v="F001890"/>
    <s v="STRAIGHT"/>
    <n v="1000"/>
    <n v="14.99"/>
    <x v="6"/>
    <x v="9"/>
    <s v="NoReplen"/>
    <x v="2"/>
    <x v="2"/>
    <s v="PRE 2023"/>
    <m/>
    <n v="1"/>
    <n v="2203.5300000000002"/>
    <n v="3813.39"/>
    <n v="-1609.8599999999997"/>
    <n v="-0.4221598105622556"/>
    <n v="2203.5300000000002"/>
    <s v=""/>
    <s v=""/>
    <s v=""/>
    <s v=""/>
    <m/>
    <m/>
    <m/>
    <m/>
    <m/>
    <m/>
    <m/>
  </r>
  <r>
    <x v="2701"/>
    <s v="AL-A010415"/>
    <x v="2"/>
    <s v="A010415"/>
    <s v="STRAIGHT"/>
    <n v="10000"/>
    <n v="8.99"/>
    <x v="6"/>
    <x v="7"/>
    <s v="NoReplen"/>
    <x v="2"/>
    <x v="2"/>
    <s v="PRE 2023"/>
    <m/>
    <n v="3"/>
    <n v="2238.5100000000002"/>
    <n v="6520.92"/>
    <n v="-4282.41"/>
    <n v="-0.65671868386669363"/>
    <n v="746.17000000000007"/>
    <n v="0"/>
    <n v="350.61"/>
    <n v="-350.61"/>
    <n v="-1"/>
    <m/>
    <m/>
    <m/>
    <m/>
    <m/>
    <m/>
    <m/>
  </r>
  <r>
    <x v="2702"/>
    <s v="AL-A010920"/>
    <x v="2"/>
    <s v="A010920"/>
    <s v="STRAIGHT"/>
    <n v="10000"/>
    <n v="114.99"/>
    <x v="11"/>
    <x v="3"/>
    <s v="Allocated1"/>
    <x v="2"/>
    <x v="1"/>
    <d v="2025-07-01T00:00:00"/>
    <m/>
    <n v="21"/>
    <n v="20928.18"/>
    <n v="0"/>
    <n v="20928.18"/>
    <s v=""/>
    <n v="996.58"/>
    <n v="4599.6000000000004"/>
    <n v="0"/>
    <n v="4599.6000000000004"/>
    <s v=""/>
    <m/>
    <m/>
    <m/>
    <m/>
    <m/>
    <m/>
    <m/>
  </r>
  <r>
    <x v="2703"/>
    <s v="AL-A010919"/>
    <x v="2"/>
    <s v="A010919"/>
    <s v="STRAIGHT"/>
    <n v="10000"/>
    <n v="104.99"/>
    <x v="3"/>
    <x v="3"/>
    <s v="Allocated1"/>
    <x v="2"/>
    <x v="1"/>
    <d v="2025-08-01T00:00:00"/>
    <m/>
    <n v="30"/>
    <n v="37376.44"/>
    <n v="0"/>
    <n v="37376.44"/>
    <s v=""/>
    <n v="1245.8813333333335"/>
    <n v="9554.09"/>
    <n v="0"/>
    <n v="9554.09"/>
    <s v=""/>
    <m/>
    <m/>
    <m/>
    <m/>
    <m/>
    <m/>
    <m/>
  </r>
  <r>
    <x v="2704"/>
    <s v="AL-A001928"/>
    <x v="2"/>
    <s v="A001928"/>
    <s v="STRAIGHT"/>
    <n v="7000"/>
    <n v="28.19"/>
    <x v="2"/>
    <x v="4"/>
    <s v="Delisted"/>
    <x v="2"/>
    <x v="3"/>
    <s v="PRE 2023"/>
    <m/>
    <s v=""/>
    <n v="169.14"/>
    <n v="84.57"/>
    <n v="84.57"/>
    <n v="1"/>
    <s v=""/>
    <n v="0"/>
    <n v="140.94999999999999"/>
    <n v="-140.94999999999999"/>
    <n v="-1"/>
    <m/>
    <m/>
    <m/>
    <m/>
    <m/>
    <m/>
    <m/>
  </r>
  <r>
    <x v="2705"/>
    <s v="AL-A005351"/>
    <x v="2"/>
    <s v="A005351"/>
    <s v="SINGLE MALT"/>
    <n v="7000"/>
    <n v="119.99"/>
    <x v="4"/>
    <x v="3"/>
    <s v="SpecOrder"/>
    <x v="3"/>
    <x v="1"/>
    <s v="PRE 2023"/>
    <m/>
    <n v="3"/>
    <n v="4799.6000000000004"/>
    <n v="10799.1"/>
    <n v="-5999.5"/>
    <n v="-0.55555555555555558"/>
    <n v="1599.8666666666668"/>
    <n v="0"/>
    <n v="359.97"/>
    <n v="-359.97"/>
    <n v="-1"/>
    <m/>
    <m/>
    <m/>
    <m/>
    <m/>
    <m/>
    <m/>
  </r>
  <r>
    <x v="2706"/>
    <s v="AL-A070241"/>
    <x v="2"/>
    <s v="A070241"/>
    <s v="STRAIGHT"/>
    <n v="70000"/>
    <n v="94.99"/>
    <x v="4"/>
    <x v="5"/>
    <s v="NoReplen"/>
    <x v="2"/>
    <x v="1"/>
    <d v="2024-07-01T00:00:00"/>
    <m/>
    <n v="23"/>
    <n v="15198.4"/>
    <n v="23652.51"/>
    <n v="-8454.1099999999988"/>
    <n v="-0.35742971887550201"/>
    <n v="660.8"/>
    <n v="9973.9500000000007"/>
    <n v="20042.89"/>
    <n v="-10068.939999999999"/>
    <n v="-0.50236966824644547"/>
    <m/>
    <m/>
    <m/>
    <m/>
    <m/>
    <m/>
    <m/>
  </r>
  <r>
    <x v="2707"/>
    <s v="AL-A009053"/>
    <x v="2"/>
    <s v="A009053"/>
    <s v="SINGLE MALT"/>
    <n v="7000"/>
    <n v="67.989999999999995"/>
    <x v="4"/>
    <x v="5"/>
    <s v="SpecOrder"/>
    <x v="3"/>
    <x v="1"/>
    <s v="PRE 2023"/>
    <m/>
    <n v="19"/>
    <n v="13394.03"/>
    <n v="7274.93"/>
    <n v="6119.1"/>
    <n v="0.8411214953271029"/>
    <n v="704.94894736842105"/>
    <n v="3535.48"/>
    <n v="4011.41"/>
    <n v="-475.92999999999984"/>
    <n v="-0.11864406779661019"/>
    <m/>
    <m/>
    <m/>
    <m/>
    <m/>
    <m/>
    <m/>
  </r>
  <r>
    <x v="2708"/>
    <s v="AL-A004030"/>
    <x v="2"/>
    <s v="A004030"/>
    <s v="SINGLE MALT"/>
    <n v="7000"/>
    <n v="99.99"/>
    <x v="4"/>
    <x v="5"/>
    <s v="SpecOrder"/>
    <x v="3"/>
    <x v="1"/>
    <s v="PRE 2023"/>
    <m/>
    <n v="27"/>
    <n v="52114.720000000001"/>
    <n v="65103.71"/>
    <n v="-12988.989999999998"/>
    <n v="-0.19951228585897796"/>
    <n v="1930.1748148148149"/>
    <n v="47955.17"/>
    <n v="33981.71"/>
    <n v="13973.46"/>
    <n v="0.41120532192170445"/>
    <m/>
    <m/>
    <m/>
    <m/>
    <m/>
    <m/>
    <m/>
  </r>
  <r>
    <x v="2709"/>
    <s v="AL-A001916"/>
    <x v="2"/>
    <s v="A001916"/>
    <n v="0"/>
    <n v="7000"/>
    <n v="11.99"/>
    <x v="9"/>
    <x v="11"/>
    <s v="NoReplen"/>
    <x v="2"/>
    <x v="2"/>
    <s v="PRE 2023"/>
    <m/>
    <n v="2"/>
    <n v="935.22"/>
    <n v="357.77"/>
    <n v="577.45000000000005"/>
    <n v="1.6140257707465691"/>
    <n v="467.61"/>
    <s v=""/>
    <s v=""/>
    <s v=""/>
    <s v=""/>
    <m/>
    <m/>
    <m/>
    <m/>
    <m/>
    <m/>
    <m/>
  </r>
  <r>
    <x v="2710"/>
    <s v="AL-A007212"/>
    <x v="2"/>
    <s v="A007212"/>
    <s v="STRAIGHT"/>
    <n v="7000"/>
    <n v="15.59"/>
    <x v="8"/>
    <x v="2"/>
    <s v="NoReplen"/>
    <x v="2"/>
    <x v="2"/>
    <s v="PRE 2023"/>
    <m/>
    <n v="21"/>
    <n v="12091.11"/>
    <n v="13172.01"/>
    <n v="-1080.8999999999996"/>
    <n v="-8.2060368918638771E-2"/>
    <n v="575.76714285714286"/>
    <n v="9606.92"/>
    <n v="7322.67"/>
    <n v="2284.25"/>
    <n v="0.31194222872258348"/>
    <m/>
    <m/>
    <m/>
    <m/>
    <m/>
    <m/>
    <m/>
  </r>
  <r>
    <x v="2711"/>
    <s v="AL-A070589"/>
    <x v="2"/>
    <s v="A070589"/>
    <s v="STRAIGHT"/>
    <n v="70000"/>
    <n v="74.989999999999995"/>
    <x v="5"/>
    <x v="5"/>
    <s v="NoReplen"/>
    <x v="2"/>
    <x v="1"/>
    <d v="2025-08-25T00:00:00"/>
    <m/>
    <n v="8"/>
    <n v="18147.580000000002"/>
    <n v="0"/>
    <n v="18147.580000000002"/>
    <s v=""/>
    <n v="2268.4475000000002"/>
    <n v="599.91999999999996"/>
    <n v="0"/>
    <n v="599.91999999999996"/>
    <s v=""/>
    <m/>
    <m/>
    <m/>
    <m/>
    <m/>
    <m/>
    <m/>
  </r>
  <r>
    <x v="2712"/>
    <s v="AL-B070201"/>
    <x v="6"/>
    <s v="B070201"/>
    <s v="STRAIGHT"/>
    <n v="70000"/>
    <n v="23.99"/>
    <x v="5"/>
    <x v="4"/>
    <s v="Replenish"/>
    <x v="2"/>
    <x v="1"/>
    <d v="2025-07-01T00:00:00"/>
    <m/>
    <n v="77"/>
    <n v="116567.41"/>
    <n v="0"/>
    <n v="116567.41"/>
    <s v=""/>
    <n v="1513.8624675324677"/>
    <n v="80942.259999999995"/>
    <n v="0"/>
    <n v="80942.259999999995"/>
    <s v=""/>
    <m/>
    <m/>
    <m/>
    <m/>
    <m/>
    <m/>
    <m/>
  </r>
  <r>
    <x v="2713"/>
    <s v="AL-A070201"/>
    <x v="2"/>
    <s v="A070201"/>
    <s v="STRAIGHT"/>
    <n v="70000"/>
    <n v="44.99"/>
    <x v="5"/>
    <x v="4"/>
    <s v="Replenish"/>
    <x v="2"/>
    <x v="1"/>
    <d v="2024-07-01T00:00:00"/>
    <m/>
    <n v="119"/>
    <n v="505867.56"/>
    <n v="229475.81"/>
    <n v="276391.75"/>
    <n v="1.2044483032873923"/>
    <n v="4250.9878991596643"/>
    <n v="540059.96"/>
    <n v="234355.78"/>
    <n v="305704.17999999993"/>
    <n v="1.3044448060978056"/>
    <m/>
    <m/>
    <m/>
    <m/>
    <m/>
    <m/>
    <m/>
  </r>
  <r>
    <x v="2714"/>
    <s v="AL-A004101"/>
    <x v="2"/>
    <s v="A004101"/>
    <s v="STRAIGHT"/>
    <n v="4000"/>
    <n v="23.99"/>
    <x v="12"/>
    <x v="2"/>
    <s v="NoReplen"/>
    <x v="3"/>
    <x v="3"/>
    <d v="2025-02-01T00:00:00"/>
    <m/>
    <s v=""/>
    <n v="23.99"/>
    <n v="47.98"/>
    <n v="-23.99"/>
    <n v="-0.5"/>
    <s v=""/>
    <n v="0"/>
    <n v="23.99"/>
    <n v="-23.99"/>
    <n v="-1"/>
    <m/>
    <m/>
    <m/>
    <m/>
    <m/>
    <m/>
    <m/>
  </r>
  <r>
    <x v="2715"/>
    <s v="AL-A005730"/>
    <x v="2"/>
    <s v="A005730"/>
    <s v="SINGLE MALT"/>
    <n v="7000"/>
    <n v="649.99"/>
    <x v="4"/>
    <x v="3"/>
    <s v="SpecOrder"/>
    <x v="3"/>
    <x v="1"/>
    <s v="PRE 2023"/>
    <m/>
    <n v="3"/>
    <n v="1299.98"/>
    <n v="1949.97"/>
    <n v="-649.99"/>
    <n v="-0.33333333333333337"/>
    <n v="433.32666666666665"/>
    <n v="0"/>
    <n v="649.99"/>
    <n v="-649.99"/>
    <n v="-1"/>
    <m/>
    <m/>
    <m/>
    <m/>
    <m/>
    <m/>
    <m/>
  </r>
  <r>
    <x v="2716"/>
    <s v="AL-A000971"/>
    <x v="2"/>
    <s v="A000971"/>
    <s v="SINGLE MALT"/>
    <n v="7000"/>
    <n v="81.99"/>
    <x v="4"/>
    <x v="5"/>
    <s v="Replenish"/>
    <x v="2"/>
    <x v="1"/>
    <s v="PRE 2023"/>
    <m/>
    <n v="66"/>
    <n v="28532.52"/>
    <n v="33533.910000000003"/>
    <n v="-5001.3900000000031"/>
    <n v="-0.14914425427872868"/>
    <n v="432.31090909090909"/>
    <n v="12462.48"/>
    <n v="15660.09"/>
    <n v="-3197.6100000000006"/>
    <n v="-0.20418848167539272"/>
    <m/>
    <m/>
    <m/>
    <m/>
    <m/>
    <m/>
    <m/>
  </r>
  <r>
    <x v="2717"/>
    <s v="AL-A004461"/>
    <x v="2"/>
    <s v="A004461"/>
    <s v="SINGLE MALT"/>
    <n v="7000"/>
    <n v="35.39"/>
    <x v="4"/>
    <x v="2"/>
    <s v="NoReplen"/>
    <x v="3"/>
    <x v="2"/>
    <s v="PRE 2023"/>
    <m/>
    <s v=""/>
    <n v="70.78"/>
    <n v="106.17"/>
    <n v="-35.39"/>
    <n v="-0.33333333333333337"/>
    <s v=""/>
    <n v="106.17"/>
    <n v="0"/>
    <n v="106.17"/>
    <s v=""/>
    <m/>
    <m/>
    <m/>
    <m/>
    <m/>
    <m/>
    <m/>
  </r>
  <r>
    <x v="2718"/>
    <s v="AL-A000324"/>
    <x v="2"/>
    <s v="A000324"/>
    <s v="SINGLE MALT"/>
    <n v="7000"/>
    <n v="63.99"/>
    <x v="4"/>
    <x v="5"/>
    <s v="Replenish"/>
    <x v="2"/>
    <x v="1"/>
    <s v="PRE 2023"/>
    <m/>
    <n v="132"/>
    <n v="102320.01"/>
    <n v="118893.42"/>
    <n v="-16573.410000000003"/>
    <n v="-0.13939720129171151"/>
    <n v="775.15159090909083"/>
    <n v="50616.09"/>
    <n v="70325.009999999995"/>
    <n v="-19708.919999999998"/>
    <n v="-0.28025477707006374"/>
    <m/>
    <m/>
    <m/>
    <m/>
    <m/>
    <m/>
    <m/>
  </r>
  <r>
    <x v="2719"/>
    <s v="AL-E008094"/>
    <x v="4"/>
    <s v="E008094"/>
    <s v="STRAIGHT"/>
    <n v="8000"/>
    <n v="30.99"/>
    <x v="3"/>
    <x v="2"/>
    <s v="NoReplen"/>
    <x v="6"/>
    <x v="4"/>
    <s v="PRE 2023"/>
    <m/>
    <n v="1"/>
    <n v="402.87"/>
    <n v="14100.45"/>
    <n v="-13697.58"/>
    <n v="-0.97142857142857142"/>
    <n v="402.87"/>
    <n v="464.85"/>
    <n v="2386.23"/>
    <n v="-1921.38"/>
    <n v="-0.80519480519480524"/>
    <m/>
    <m/>
    <m/>
    <m/>
    <m/>
    <m/>
    <m/>
  </r>
  <r>
    <x v="2720"/>
    <s v="AL-F001810"/>
    <x v="5"/>
    <s v="F001810"/>
    <s v="STRAIGHT"/>
    <n v="7000"/>
    <n v="52.99"/>
    <x v="3"/>
    <x v="2"/>
    <s v="Replenish"/>
    <x v="2"/>
    <x v="1"/>
    <s v="PRE 2023"/>
    <m/>
    <n v="75"/>
    <n v="155897.71"/>
    <n v="146538.99"/>
    <n v="9358.7200000000012"/>
    <n v="6.3865050523413514E-2"/>
    <n v="2078.6361333333334"/>
    <n v="11956.81"/>
    <n v="19614.48"/>
    <n v="-7657.67"/>
    <n v="-0.39040902435343683"/>
    <m/>
    <m/>
    <m/>
    <m/>
    <m/>
    <m/>
    <m/>
  </r>
  <r>
    <x v="2721"/>
    <s v="AL-D001810"/>
    <x v="3"/>
    <s v="D001810"/>
    <s v="STRAIGHT"/>
    <n v="7000"/>
    <n v="1.49"/>
    <x v="3"/>
    <x v="8"/>
    <s v="Replenish"/>
    <x v="2"/>
    <x v="1"/>
    <s v="PRE 2023"/>
    <m/>
    <n v="60"/>
    <n v="20576.900000000001"/>
    <n v="18818"/>
    <n v="1758.9000000000015"/>
    <n v="9.3469019024338573E-2"/>
    <n v="342.94833333333338"/>
    <n v="12536.86"/>
    <n v="7855.09"/>
    <n v="4681.7700000000004"/>
    <n v="0.59601735944464029"/>
    <m/>
    <m/>
    <m/>
    <m/>
    <m/>
    <m/>
    <m/>
  </r>
  <r>
    <x v="2722"/>
    <s v="AL-A001810"/>
    <x v="2"/>
    <s v="A001810"/>
    <s v="STRAIGHT"/>
    <n v="7000"/>
    <n v="29.99"/>
    <x v="3"/>
    <x v="2"/>
    <s v="Replenish"/>
    <x v="2"/>
    <x v="1"/>
    <s v="PRE 2023"/>
    <m/>
    <n v="146"/>
    <n v="176021.39"/>
    <n v="202805.55"/>
    <n v="-26784.159999999974"/>
    <n v="-0.13206818057987058"/>
    <n v="1205.6259589041097"/>
    <n v="239672.78"/>
    <n v="280292.98"/>
    <n v="-40620.199999999983"/>
    <n v="-0.14492050425237191"/>
    <m/>
    <m/>
    <m/>
    <m/>
    <m/>
    <m/>
    <m/>
  </r>
  <r>
    <x v="2723"/>
    <s v="AL-A007309"/>
    <x v="2"/>
    <s v="A007309"/>
    <s v="STRAIGHT"/>
    <n v="7000"/>
    <n v="64.989999999999995"/>
    <x v="3"/>
    <x v="5"/>
    <s v="Replenish"/>
    <x v="2"/>
    <x v="1"/>
    <s v="PRE 2023"/>
    <m/>
    <n v="68"/>
    <n v="115716.89"/>
    <n v="191460.54"/>
    <n v="-75743.650000000009"/>
    <n v="-0.39560971675939072"/>
    <n v="1701.7189705882354"/>
    <n v="24526.02"/>
    <n v="94820.41"/>
    <n v="-70294.39"/>
    <n v="-0.74134239664224189"/>
    <m/>
    <m/>
    <m/>
    <m/>
    <m/>
    <m/>
    <m/>
  </r>
  <r>
    <x v="2724"/>
    <s v="AL-A010802"/>
    <x v="2"/>
    <s v="A010802"/>
    <s v="STRAIGHT"/>
    <n v="10000"/>
    <n v="74.989999999999995"/>
    <x v="3"/>
    <x v="5"/>
    <s v="Barrel"/>
    <x v="2"/>
    <x v="1"/>
    <d v="2025-05-01T00:00:00"/>
    <m/>
    <n v="24"/>
    <n v="46268.83"/>
    <n v="23696.84"/>
    <n v="22571.99"/>
    <n v="0.95253164556962022"/>
    <n v="1927.8679166666668"/>
    <n v="1199.8399999999999"/>
    <n v="0"/>
    <n v="1199.8399999999999"/>
    <s v=""/>
    <m/>
    <m/>
    <m/>
    <m/>
    <m/>
    <m/>
    <m/>
  </r>
  <r>
    <x v="2725"/>
    <s v="AL-A007903"/>
    <x v="2"/>
    <s v="A007903"/>
    <s v="STRAIGHT"/>
    <n v="7000"/>
    <n v="17.989999999999998"/>
    <x v="3"/>
    <x v="2"/>
    <s v="NoReplen"/>
    <x v="4"/>
    <x v="1"/>
    <s v="PRE 2023"/>
    <m/>
    <s v=""/>
    <n v="5028.1499999999996"/>
    <n v="15374.51"/>
    <n v="-10346.36"/>
    <n v="-0.67295543077470432"/>
    <s v=""/>
    <n v="4186.49"/>
    <n v="6829.56"/>
    <n v="-2643.0700000000006"/>
    <n v="-0.38700443366776194"/>
    <m/>
    <m/>
    <m/>
    <m/>
    <m/>
    <m/>
    <m/>
  </r>
  <r>
    <x v="2726"/>
    <s v="AL-A005729"/>
    <x v="2"/>
    <s v="A005729"/>
    <s v="STRAIGHT"/>
    <n v="7000"/>
    <n v="65.989999999999995"/>
    <x v="8"/>
    <x v="3"/>
    <s v="NoReplen"/>
    <x v="3"/>
    <x v="2"/>
    <s v="PRE 2023"/>
    <m/>
    <s v=""/>
    <n v="197.97"/>
    <n v="131.97999999999999"/>
    <n v="65.990000000000009"/>
    <n v="0.5"/>
    <s v=""/>
    <s v=""/>
    <s v=""/>
    <s v=""/>
    <s v=""/>
    <m/>
    <m/>
    <m/>
    <m/>
    <m/>
    <m/>
    <m/>
  </r>
  <r>
    <x v="2727"/>
    <s v="AL-F000135"/>
    <x v="5"/>
    <s v="F000135"/>
    <s v="BLENDED"/>
    <n v="7000"/>
    <n v="14.39"/>
    <x v="4"/>
    <x v="7"/>
    <s v="NoReplen"/>
    <x v="2"/>
    <x v="2"/>
    <s v="PRE 2023"/>
    <m/>
    <n v="3"/>
    <n v="474.87"/>
    <n v="47.98"/>
    <n v="426.89"/>
    <n v="8.8972488536890371"/>
    <n v="158.29"/>
    <n v="86.34"/>
    <n v="0"/>
    <n v="86.34"/>
    <s v=""/>
    <m/>
    <m/>
    <m/>
    <m/>
    <m/>
    <m/>
    <m/>
  </r>
  <r>
    <x v="2728"/>
    <s v="AL-A007676"/>
    <x v="2"/>
    <s v="A007676"/>
    <s v="STRAIGHT"/>
    <n v="7000"/>
    <n v="22.19"/>
    <x v="3"/>
    <x v="2"/>
    <s v="NoReplen"/>
    <x v="2"/>
    <x v="2"/>
    <s v="PRE 2023"/>
    <m/>
    <s v=""/>
    <n v="22.19"/>
    <n v="576.94000000000005"/>
    <n v="-554.75"/>
    <n v="-0.96153846153846156"/>
    <s v=""/>
    <s v=""/>
    <s v=""/>
    <s v=""/>
    <s v=""/>
    <m/>
    <m/>
    <m/>
    <m/>
    <m/>
    <m/>
    <m/>
  </r>
  <r>
    <x v="2729"/>
    <s v="AL-D007671"/>
    <x v="3"/>
    <s v="D007671"/>
    <s v="STRAIGHT"/>
    <n v="7000"/>
    <n v="0.59"/>
    <x v="10"/>
    <x v="8"/>
    <s v="NoReplen"/>
    <x v="2"/>
    <x v="2"/>
    <s v="PRE 2023"/>
    <m/>
    <n v="1"/>
    <n v="215.35"/>
    <n v="671.13"/>
    <n v="-455.78"/>
    <n v="-0.67912326970929626"/>
    <n v="215.35"/>
    <n v="0"/>
    <n v="129.96"/>
    <n v="-129.96"/>
    <n v="-1"/>
    <m/>
    <m/>
    <m/>
    <m/>
    <m/>
    <m/>
    <m/>
  </r>
  <r>
    <x v="2730"/>
    <s v="AL-A007671"/>
    <x v="2"/>
    <s v="A007671"/>
    <s v="STRAIGHT"/>
    <n v="7000"/>
    <n v="20.99"/>
    <x v="10"/>
    <x v="2"/>
    <s v="Replenish"/>
    <x v="2"/>
    <x v="1"/>
    <s v="PRE 2023"/>
    <m/>
    <n v="85"/>
    <n v="45469.06"/>
    <n v="53432.07"/>
    <n v="-7963.010000000002"/>
    <n v="-0.14903053540691946"/>
    <n v="534.93011764705875"/>
    <n v="16219.84"/>
    <n v="15409.25"/>
    <n v="810.59000000000015"/>
    <n v="5.2604117656602334E-2"/>
    <m/>
    <m/>
    <m/>
    <m/>
    <m/>
    <m/>
    <m/>
  </r>
  <r>
    <x v="2731"/>
    <s v="AL-A070195"/>
    <x v="2"/>
    <s v="A070195"/>
    <s v="STRAIGHT"/>
    <n v="70000"/>
    <n v="39.99"/>
    <x v="3"/>
    <x v="4"/>
    <s v="Replenish"/>
    <x v="2"/>
    <x v="1"/>
    <d v="2024-07-01T00:00:00"/>
    <m/>
    <n v="35"/>
    <n v="1679.58"/>
    <n v="4172.9399999999996"/>
    <n v="-2493.3599999999997"/>
    <n v="-0.59750679377129789"/>
    <n v="47.988"/>
    <n v="439.89"/>
    <n v="5466.63"/>
    <n v="-5026.74"/>
    <n v="-0.91953177734728708"/>
    <m/>
    <m/>
    <m/>
    <m/>
    <m/>
    <m/>
    <m/>
  </r>
  <r>
    <x v="2732"/>
    <s v="AL-A070196"/>
    <x v="2"/>
    <s v="A070196"/>
    <s v="STRAIGHT"/>
    <n v="70000"/>
    <n v="19.989999999999998"/>
    <x v="6"/>
    <x v="2"/>
    <s v="Replenish"/>
    <x v="2"/>
    <x v="1"/>
    <d v="2024-07-01T00:00:00"/>
    <m/>
    <n v="41"/>
    <n v="1739.13"/>
    <n v="3822.02"/>
    <n v="-2082.89"/>
    <n v="-0.54497098392996368"/>
    <n v="42.417804878048784"/>
    <n v="299.85000000000002"/>
    <n v="927.53"/>
    <n v="-627.67999999999995"/>
    <n v="-0.67672204672625136"/>
    <m/>
    <m/>
    <m/>
    <m/>
    <m/>
    <m/>
    <m/>
  </r>
  <r>
    <x v="2733"/>
    <s v="AL-A010124"/>
    <x v="2"/>
    <s v="A010124"/>
    <s v="STRAIGHT"/>
    <n v="7000"/>
    <n v="29.99"/>
    <x v="3"/>
    <x v="4"/>
    <s v="NoReplen"/>
    <x v="3"/>
    <x v="2"/>
    <s v="PRE 2023"/>
    <m/>
    <n v="7"/>
    <n v="5968.07"/>
    <n v="8298.34"/>
    <n v="-2330.2700000000004"/>
    <n v="-0.28081158400354778"/>
    <n v="852.58142857142855"/>
    <n v="2759.16"/>
    <n v="15896.82"/>
    <n v="-13137.66"/>
    <n v="-0.82643321117053603"/>
    <m/>
    <m/>
    <m/>
    <m/>
    <m/>
    <m/>
    <m/>
  </r>
  <r>
    <x v="2734"/>
    <s v="AL-L010537"/>
    <x v="9"/>
    <s v="L010537"/>
    <s v="STRAIGHT"/>
    <n v="10000"/>
    <n v="79.989999999999995"/>
    <x v="3"/>
    <x v="5"/>
    <s v="Replenish"/>
    <x v="2"/>
    <x v="1"/>
    <d v="2025-09-01T00:00:00"/>
    <m/>
    <n v="44"/>
    <n v="32010.94"/>
    <n v="9678.7900000000009"/>
    <n v="22332.149999999998"/>
    <n v="2.3073287053443661"/>
    <n v="727.52136363636362"/>
    <n v="7334.06"/>
    <n v="479.94"/>
    <n v="6854.1200000000008"/>
    <n v="14.281201816893779"/>
    <m/>
    <m/>
    <m/>
    <m/>
    <m/>
    <m/>
    <m/>
  </r>
  <r>
    <x v="2735"/>
    <s v="AL-L010952"/>
    <x v="9"/>
    <s v="L010952"/>
    <s v="STRAIGHT"/>
    <n v="10000"/>
    <n v="99.99"/>
    <x v="3"/>
    <x v="3"/>
    <s v="Barrel"/>
    <x v="2"/>
    <x v="1"/>
    <d v="2025-09-03T00:00:00"/>
    <m/>
    <n v="2"/>
    <n v="10898.91"/>
    <n v="0"/>
    <n v="10898.91"/>
    <s v=""/>
    <n v="5449.4549999999999"/>
    <n v="99.99"/>
    <n v="0"/>
    <n v="99.99"/>
    <s v=""/>
    <m/>
    <m/>
    <m/>
    <m/>
    <m/>
    <m/>
    <m/>
  </r>
  <r>
    <x v="2736"/>
    <s v="AL-L010585"/>
    <x v="9"/>
    <s v="L010585"/>
    <s v="STRAIGHT"/>
    <n v="10000"/>
    <n v="79.989999999999995"/>
    <x v="3"/>
    <x v="5"/>
    <s v="Replenish"/>
    <x v="2"/>
    <x v="1"/>
    <d v="2025-09-01T00:00:00"/>
    <m/>
    <n v="39"/>
    <n v="13483.27"/>
    <n v="6639.17"/>
    <n v="6844.1"/>
    <n v="1.0308668101584986"/>
    <n v="345.72487179487183"/>
    <n v="5504.29"/>
    <n v="0"/>
    <n v="5504.29"/>
    <s v=""/>
    <m/>
    <m/>
    <m/>
    <m/>
    <m/>
    <m/>
    <m/>
  </r>
  <r>
    <x v="2737"/>
    <s v="AL-E004864"/>
    <x v="4"/>
    <s v="E004864"/>
    <n v="0"/>
    <n v="7000"/>
    <n v="35.99"/>
    <x v="7"/>
    <x v="2"/>
    <s v="Replenish"/>
    <x v="2"/>
    <x v="1"/>
    <s v="PRE 2023"/>
    <m/>
    <n v="86"/>
    <n v="58231.27"/>
    <n v="47700.62"/>
    <n v="10530.649999999994"/>
    <n v="0.22076547432716787"/>
    <n v="677.10779069767443"/>
    <n v="112785.7"/>
    <n v="95399.28"/>
    <n v="17386.419999999998"/>
    <n v="0.1822489645624159"/>
    <m/>
    <m/>
    <m/>
    <m/>
    <m/>
    <m/>
    <m/>
  </r>
  <r>
    <x v="2738"/>
    <s v="AL-A070333"/>
    <x v="2"/>
    <s v="A070333"/>
    <n v="0"/>
    <n v="70000"/>
    <n v="29.99"/>
    <x v="7"/>
    <x v="4"/>
    <s v="NoReplen"/>
    <x v="4"/>
    <x v="1"/>
    <d v="2024-11-01T00:00:00"/>
    <m/>
    <n v="21"/>
    <n v="5248.29"/>
    <n v="4276.62"/>
    <n v="971.67000000000007"/>
    <n v="0.22720512928434133"/>
    <n v="249.91857142857143"/>
    <n v="425.86"/>
    <n v="1425.54"/>
    <n v="-999.68"/>
    <n v="-0.70126408238281634"/>
    <m/>
    <m/>
    <m/>
    <m/>
    <m/>
    <m/>
    <m/>
  </r>
  <r>
    <x v="2739"/>
    <s v="AL-A070332"/>
    <x v="2"/>
    <s v="A070332"/>
    <n v="0"/>
    <n v="70000"/>
    <n v="29.99"/>
    <x v="7"/>
    <x v="2"/>
    <s v="NoReplen"/>
    <x v="4"/>
    <x v="1"/>
    <d v="2024-11-01T00:00:00"/>
    <m/>
    <n v="4"/>
    <n v="3658.78"/>
    <n v="4168.6099999999997"/>
    <n v="-509.82999999999947"/>
    <n v="-0.1223021582733812"/>
    <n v="914.69500000000005"/>
    <n v="209.93"/>
    <n v="179.94"/>
    <n v="29.990000000000009"/>
    <n v="0.16666666666666674"/>
    <m/>
    <m/>
    <m/>
    <m/>
    <m/>
    <m/>
    <m/>
  </r>
  <r>
    <x v="2740"/>
    <s v="AL-A005971"/>
    <x v="2"/>
    <s v="A005971"/>
    <n v="0"/>
    <n v="5000"/>
    <n v="15.56"/>
    <x v="7"/>
    <x v="6"/>
    <s v="Delisted"/>
    <x v="3"/>
    <x v="3"/>
    <d v="2026-04-01T00:00:00"/>
    <m/>
    <n v="1"/>
    <n v="0"/>
    <n v="0"/>
    <n v="0"/>
    <s v=""/>
    <n v="0"/>
    <s v=""/>
    <s v=""/>
    <s v=""/>
    <s v=""/>
    <m/>
    <m/>
    <m/>
    <m/>
    <m/>
    <m/>
    <m/>
  </r>
  <r>
    <x v="2741"/>
    <s v="AL-A004542"/>
    <x v="2"/>
    <s v="A004542"/>
    <n v="0"/>
    <n v="7000"/>
    <n v="17.989999999999998"/>
    <x v="9"/>
    <x v="11"/>
    <s v="NoReplen"/>
    <x v="3"/>
    <x v="3"/>
    <s v="PRE 2023"/>
    <m/>
    <s v=""/>
    <n v="107.94"/>
    <n v="53.97"/>
    <n v="53.97"/>
    <n v="1"/>
    <s v=""/>
    <s v=""/>
    <s v=""/>
    <s v=""/>
    <s v=""/>
    <m/>
    <m/>
    <m/>
    <m/>
    <m/>
    <m/>
    <m/>
  </r>
  <r>
    <x v="2742"/>
    <s v="AL-A009102"/>
    <x v="2"/>
    <s v="A009102"/>
    <s v="SINGLE MALT"/>
    <n v="7000"/>
    <n v="1090.3800000000001"/>
    <x v="4"/>
    <x v="3"/>
    <s v="SpecOrder"/>
    <x v="3"/>
    <x v="1"/>
    <s v="PRE 2023"/>
    <m/>
    <n v="4"/>
    <n v="2180.7600000000002"/>
    <n v="1090.3800000000001"/>
    <n v="1090.3800000000001"/>
    <n v="1"/>
    <n v="545.19000000000005"/>
    <s v=""/>
    <s v=""/>
    <s v=""/>
    <s v=""/>
    <m/>
    <m/>
    <m/>
    <m/>
    <m/>
    <m/>
    <m/>
  </r>
  <r>
    <x v="2743"/>
    <s v="AL-D009279"/>
    <x v="3"/>
    <s v="D009279"/>
    <n v="0"/>
    <n v="7000"/>
    <n v="5.39"/>
    <x v="1"/>
    <x v="1"/>
    <s v="NoReplen"/>
    <x v="3"/>
    <x v="3"/>
    <s v="PRE 2023"/>
    <m/>
    <s v=""/>
    <n v="5.39"/>
    <n v="5.39"/>
    <n v="0"/>
    <n v="0"/>
    <s v=""/>
    <s v=""/>
    <s v=""/>
    <s v=""/>
    <s v=""/>
    <m/>
    <m/>
    <m/>
    <m/>
    <m/>
    <m/>
    <m/>
  </r>
  <r>
    <x v="2744"/>
    <s v="AL-D009255"/>
    <x v="3"/>
    <s v="D009255"/>
    <n v="0"/>
    <n v="7000"/>
    <n v="5.39"/>
    <x v="1"/>
    <x v="1"/>
    <s v="NoReplen"/>
    <x v="3"/>
    <x v="2"/>
    <s v="PRE 2023"/>
    <m/>
    <n v="1"/>
    <n v="177.87"/>
    <n v="86.26"/>
    <n v="91.61"/>
    <n v="1.0620217945745418"/>
    <n v="177.87"/>
    <n v="91.63"/>
    <n v="143.84"/>
    <n v="-52.210000000000008"/>
    <n v="-0.36297274749721919"/>
    <m/>
    <m/>
    <m/>
    <m/>
    <m/>
    <m/>
    <m/>
  </r>
  <r>
    <x v="2745"/>
    <s v="AL-D009257"/>
    <x v="3"/>
    <s v="D009257"/>
    <n v="0"/>
    <n v="7000"/>
    <n v="5.39"/>
    <x v="1"/>
    <x v="1"/>
    <s v="NoReplen"/>
    <x v="3"/>
    <x v="2"/>
    <s v="PRE 2023"/>
    <m/>
    <s v=""/>
    <n v="107.8"/>
    <n v="134.77000000000001"/>
    <n v="-26.970000000000013"/>
    <n v="-0.2001187207835573"/>
    <s v=""/>
    <n v="43.12"/>
    <n v="0"/>
    <n v="43.12"/>
    <s v=""/>
    <m/>
    <m/>
    <m/>
    <m/>
    <m/>
    <m/>
    <m/>
  </r>
  <r>
    <x v="2746"/>
    <s v="AL-A010906"/>
    <x v="2"/>
    <s v="A010906"/>
    <s v="STRAIGHT"/>
    <n v="10000"/>
    <n v="159.99"/>
    <x v="3"/>
    <x v="3"/>
    <s v="Allocated1"/>
    <x v="2"/>
    <x v="1"/>
    <d v="2025-09-01T00:00:00"/>
    <m/>
    <n v="24"/>
    <n v="15519.03"/>
    <n v="0"/>
    <n v="15519.03"/>
    <s v=""/>
    <n v="646.62625000000003"/>
    <n v="6559.59"/>
    <n v="0"/>
    <n v="6559.59"/>
    <s v=""/>
    <m/>
    <m/>
    <m/>
    <m/>
    <m/>
    <m/>
    <m/>
  </r>
  <r>
    <x v="2747"/>
    <s v="AL-A010807"/>
    <x v="2"/>
    <s v="A010807"/>
    <s v="STRAIGHT"/>
    <n v="10000"/>
    <n v="199.99"/>
    <x v="3"/>
    <x v="3"/>
    <s v="Allocated1"/>
    <x v="2"/>
    <x v="1"/>
    <d v="2024-11-01T00:00:00"/>
    <m/>
    <n v="0"/>
    <n v="14199.29"/>
    <n v="10799.46"/>
    <n v="3399.8300000000017"/>
    <n v="0.3148148148148151"/>
    <s v=""/>
    <n v="5799.71"/>
    <n v="8399.58"/>
    <n v="-2599.87"/>
    <n v="-0.30952380952380953"/>
    <m/>
    <m/>
    <m/>
    <m/>
    <m/>
    <m/>
    <m/>
  </r>
  <r>
    <x v="2748"/>
    <s v="AL-L010587"/>
    <x v="9"/>
    <s v="L010587"/>
    <s v="STRAIGHT"/>
    <n v="10000"/>
    <n v="169.99"/>
    <x v="5"/>
    <x v="3"/>
    <s v="SpecOrder"/>
    <x v="1"/>
    <x v="1"/>
    <d v="2024-08-01T00:00:00"/>
    <m/>
    <n v="1"/>
    <n v="169.99"/>
    <n v="849.95"/>
    <n v="-679.96"/>
    <n v="-0.8"/>
    <n v="169.99"/>
    <s v=""/>
    <s v=""/>
    <s v=""/>
    <s v=""/>
    <m/>
    <m/>
    <m/>
    <m/>
    <m/>
    <m/>
    <m/>
  </r>
  <r>
    <x v="2749"/>
    <s v="AL-A070054"/>
    <x v="2"/>
    <s v="A070054"/>
    <s v="SINGLE MALT"/>
    <n v="70000"/>
    <n v="279.99"/>
    <x v="4"/>
    <x v="3"/>
    <s v="NoReplen"/>
    <x v="2"/>
    <x v="1"/>
    <d v="2023-11-01T00:00:00"/>
    <m/>
    <n v="7"/>
    <n v="1119.96"/>
    <n v="1399.95"/>
    <n v="-279.99"/>
    <n v="-0.19999999999999996"/>
    <n v="159.99428571428572"/>
    <n v="279.99"/>
    <n v="559.98"/>
    <n v="-279.99"/>
    <n v="-0.5"/>
    <m/>
    <m/>
    <m/>
    <m/>
    <m/>
    <m/>
    <m/>
  </r>
  <r>
    <x v="2750"/>
    <s v="AL-A009739"/>
    <x v="2"/>
    <s v="A009739"/>
    <s v="STRAIGHT"/>
    <n v="9000"/>
    <n v="128.99"/>
    <x v="2"/>
    <x v="3"/>
    <s v="NoReplen"/>
    <x v="3"/>
    <x v="2"/>
    <s v="PRE 2023"/>
    <m/>
    <n v="2"/>
    <n v="257.98"/>
    <n v="343.98"/>
    <n v="-86"/>
    <n v="-0.25001453572882149"/>
    <n v="128.99"/>
    <s v=""/>
    <s v=""/>
    <s v=""/>
    <s v=""/>
    <m/>
    <m/>
    <m/>
    <m/>
    <m/>
    <m/>
    <m/>
  </r>
  <r>
    <x v="2751"/>
    <s v="AL-F000573"/>
    <x v="5"/>
    <s v="F000573"/>
    <n v="0"/>
    <n v="7000"/>
    <n v="10.19"/>
    <x v="12"/>
    <x v="9"/>
    <s v="NoReplen"/>
    <x v="2"/>
    <x v="3"/>
    <s v="PRE 2023"/>
    <m/>
    <s v=""/>
    <n v="499.31"/>
    <n v="12036.05"/>
    <n v="-11536.74"/>
    <n v="-0.95851545980616559"/>
    <s v=""/>
    <n v="0"/>
    <n v="890.06"/>
    <n v="-890.06"/>
    <n v="-1"/>
    <m/>
    <m/>
    <m/>
    <m/>
    <m/>
    <m/>
    <m/>
  </r>
  <r>
    <x v="2752"/>
    <s v="AL-F000115"/>
    <x v="5"/>
    <s v="F000115"/>
    <s v="STRAIGHT"/>
    <n v="7000"/>
    <n v="18.989999999999998"/>
    <x v="10"/>
    <x v="7"/>
    <s v="Replenish"/>
    <x v="2"/>
    <x v="1"/>
    <s v="PRE 2023"/>
    <m/>
    <n v="118"/>
    <n v="124688.34"/>
    <n v="159193.17000000001"/>
    <n v="-34504.830000000016"/>
    <n v="-0.21674818084218073"/>
    <n v="1056.6808474576271"/>
    <n v="94760.1"/>
    <n v="91892.61"/>
    <n v="2867.4900000000052"/>
    <n v="3.120479437900392E-2"/>
    <m/>
    <m/>
    <m/>
    <m/>
    <m/>
    <m/>
    <m/>
  </r>
  <r>
    <x v="2753"/>
    <s v="AL-B009345"/>
    <x v="6"/>
    <s v="B009345"/>
    <s v="STRAIGHT"/>
    <n v="7000"/>
    <n v="2.99"/>
    <x v="10"/>
    <x v="7"/>
    <s v="NoReplen"/>
    <x v="3"/>
    <x v="2"/>
    <s v="PRE 2023"/>
    <m/>
    <n v="2"/>
    <n v="170.43"/>
    <n v="343.85"/>
    <n v="-173.42000000000002"/>
    <n v="-0.5043478260869565"/>
    <n v="85.215000000000003"/>
    <n v="92.69"/>
    <n v="113.62"/>
    <n v="-20.930000000000007"/>
    <n v="-0.18421052631578949"/>
    <m/>
    <m/>
    <m/>
    <m/>
    <m/>
    <m/>
    <m/>
  </r>
  <r>
    <x v="2754"/>
    <s v="AL-A000115"/>
    <x v="2"/>
    <s v="A000115"/>
    <s v="STRAIGHT"/>
    <n v="7000"/>
    <n v="5.39"/>
    <x v="10"/>
    <x v="7"/>
    <s v="NoReplen"/>
    <x v="2"/>
    <x v="2"/>
    <s v="PRE 2023"/>
    <m/>
    <n v="5"/>
    <n v="1218.1400000000001"/>
    <n v="18385.349999999999"/>
    <n v="-17167.21"/>
    <n v="-0.93374398638046052"/>
    <n v="243.62800000000001"/>
    <n v="301.83999999999997"/>
    <n v="32430.13"/>
    <n v="-32128.29"/>
    <n v="-0.99069260591924857"/>
    <m/>
    <m/>
    <m/>
    <m/>
    <m/>
    <m/>
    <m/>
  </r>
  <r>
    <x v="2755"/>
    <s v="AL-A010655"/>
    <x v="2"/>
    <s v="A010655"/>
    <s v="STRAIGHT"/>
    <n v="10000"/>
    <n v="17.989999999999998"/>
    <x v="5"/>
    <x v="6"/>
    <s v="NoReplen"/>
    <x v="3"/>
    <x v="3"/>
    <d v="2025-05-01T00:00:00"/>
    <m/>
    <s v=""/>
    <n v="89.95"/>
    <n v="0"/>
    <n v="89.95"/>
    <s v=""/>
    <s v=""/>
    <s v=""/>
    <s v=""/>
    <s v=""/>
    <s v=""/>
    <m/>
    <m/>
    <m/>
    <m/>
    <m/>
    <m/>
    <m/>
  </r>
  <r>
    <x v="2756"/>
    <s v="AL-A000342"/>
    <x v="2"/>
    <s v="A000342"/>
    <n v="0"/>
    <n v="7000"/>
    <n v="58.99"/>
    <x v="7"/>
    <x v="5"/>
    <s v="Replenish"/>
    <x v="2"/>
    <x v="1"/>
    <s v="PRE 2023"/>
    <m/>
    <n v="112"/>
    <n v="26545.5"/>
    <n v="29023.08"/>
    <n v="-2477.5800000000017"/>
    <n v="-8.5365853658536661E-2"/>
    <n v="237.01339285714286"/>
    <n v="24893.78"/>
    <n v="27194.39"/>
    <n v="-2300.6100000000006"/>
    <n v="-8.4598698481561874E-2"/>
    <m/>
    <m/>
    <m/>
    <m/>
    <m/>
    <m/>
    <m/>
  </r>
  <r>
    <x v="2757"/>
    <s v="AL-J070490"/>
    <x v="1"/>
    <s v="J070490"/>
    <n v="0"/>
    <n v="70000"/>
    <n v="10.99"/>
    <x v="1"/>
    <x v="1"/>
    <s v="Replenish"/>
    <x v="2"/>
    <x v="1"/>
    <d v="2025-05-01T00:00:00"/>
    <m/>
    <n v="88"/>
    <n v="18606.07"/>
    <n v="0"/>
    <n v="18606.07"/>
    <s v=""/>
    <n v="211.43261363636364"/>
    <n v="27464.01"/>
    <n v="0"/>
    <n v="27464.01"/>
    <s v=""/>
    <m/>
    <m/>
    <m/>
    <m/>
    <m/>
    <m/>
    <m/>
  </r>
  <r>
    <x v="2758"/>
    <s v="AL-J070489"/>
    <x v="1"/>
    <s v="J070489"/>
    <n v="0"/>
    <n v="70000"/>
    <n v="10.99"/>
    <x v="1"/>
    <x v="1"/>
    <s v="Replenish"/>
    <x v="2"/>
    <x v="1"/>
    <d v="2025-05-01T00:00:00"/>
    <m/>
    <n v="121"/>
    <n v="42069.72"/>
    <n v="0"/>
    <n v="42069.72"/>
    <s v=""/>
    <n v="347.68363636363637"/>
    <n v="55653.36"/>
    <n v="0"/>
    <n v="55653.36"/>
    <s v=""/>
    <m/>
    <m/>
    <m/>
    <m/>
    <m/>
    <m/>
    <m/>
  </r>
  <r>
    <x v="2759"/>
    <s v="AL-J070491"/>
    <x v="1"/>
    <s v="J070491"/>
    <n v="0"/>
    <n v="70000"/>
    <n v="10.99"/>
    <x v="1"/>
    <x v="1"/>
    <s v="Replenish"/>
    <x v="2"/>
    <x v="1"/>
    <d v="2025-05-01T00:00:00"/>
    <m/>
    <n v="113"/>
    <n v="19606.16"/>
    <n v="0"/>
    <n v="19606.16"/>
    <s v=""/>
    <n v="173.50584070796461"/>
    <n v="37135.21"/>
    <n v="0"/>
    <n v="37135.21"/>
    <s v=""/>
    <m/>
    <m/>
    <m/>
    <m/>
    <m/>
    <m/>
    <m/>
  </r>
  <r>
    <x v="2760"/>
    <s v="AL-J070492"/>
    <x v="1"/>
    <s v="J070492"/>
    <n v="0"/>
    <n v="70000"/>
    <n v="10.99"/>
    <x v="1"/>
    <x v="1"/>
    <s v="Replenish"/>
    <x v="2"/>
    <x v="1"/>
    <d v="2025-05-01T00:00:00"/>
    <m/>
    <n v="108"/>
    <n v="17605.98"/>
    <n v="0"/>
    <n v="17605.98"/>
    <s v=""/>
    <n v="163.01833333333332"/>
    <n v="38102.33"/>
    <n v="0"/>
    <n v="38102.33"/>
    <s v=""/>
    <m/>
    <m/>
    <m/>
    <m/>
    <m/>
    <m/>
    <m/>
  </r>
  <r>
    <x v="2761"/>
    <s v="AL-J070493"/>
    <x v="1"/>
    <s v="J070493"/>
    <n v="0"/>
    <n v="70000"/>
    <n v="19.989999999999998"/>
    <x v="1"/>
    <x v="1"/>
    <s v="Replenish"/>
    <x v="2"/>
    <x v="1"/>
    <d v="2025-05-01T00:00:00"/>
    <m/>
    <n v="128"/>
    <n v="124577.68"/>
    <n v="0"/>
    <n v="124577.68"/>
    <s v=""/>
    <n v="973.26312499999995"/>
    <n v="171874.02"/>
    <n v="0"/>
    <n v="171874.02"/>
    <s v=""/>
    <m/>
    <m/>
    <m/>
    <m/>
    <m/>
    <m/>
    <m/>
  </r>
  <r>
    <x v="2762"/>
    <s v="AL-J070670"/>
    <x v="1"/>
    <s v="J070670"/>
    <n v="0"/>
    <n v="70000"/>
    <n v="19.989999999999998"/>
    <x v="1"/>
    <x v="1"/>
    <s v="Replenish"/>
    <x v="2"/>
    <x v="1"/>
    <d v="2026-04-01T00:00:00"/>
    <m/>
    <n v="96"/>
    <n v="19.989999999999998"/>
    <n v="0"/>
    <n v="19.989999999999998"/>
    <s v=""/>
    <n v="0.20822916666666666"/>
    <s v=""/>
    <s v=""/>
    <s v=""/>
    <s v=""/>
    <m/>
    <m/>
    <m/>
    <m/>
    <m/>
    <m/>
    <m/>
  </r>
  <r>
    <x v="2763"/>
    <s v="AL-F007770"/>
    <x v="5"/>
    <s v="F007770"/>
    <s v="STRAIGHT"/>
    <n v="7000"/>
    <n v="32.99"/>
    <x v="6"/>
    <x v="6"/>
    <s v="Replenish"/>
    <x v="2"/>
    <x v="1"/>
    <s v="PRE 2023"/>
    <m/>
    <n v="62"/>
    <n v="61088.85"/>
    <n v="65611.070000000007"/>
    <n v="-4522.2200000000084"/>
    <n v="-6.8924649453209752E-2"/>
    <n v="985.30403225806447"/>
    <n v="6611.83"/>
    <n v="7851.38"/>
    <n v="-1239.5500000000002"/>
    <n v="-0.15787670447742952"/>
    <m/>
    <m/>
    <m/>
    <m/>
    <m/>
    <m/>
    <m/>
  </r>
  <r>
    <x v="2764"/>
    <s v="AL-A070061"/>
    <x v="2"/>
    <s v="A070061"/>
    <s v="STRAIGHT"/>
    <n v="70000"/>
    <n v="32.99"/>
    <x v="5"/>
    <x v="2"/>
    <s v="Replenish"/>
    <x v="2"/>
    <x v="1"/>
    <d v="2023-11-01T00:00:00"/>
    <m/>
    <n v="115"/>
    <n v="137940.62"/>
    <n v="224717.76"/>
    <n v="-86777.140000000014"/>
    <n v="-0.38616057760632716"/>
    <n v="1199.483652173913"/>
    <n v="155668.45000000001"/>
    <n v="181154.28"/>
    <n v="-25485.829999999987"/>
    <n v="-0.1406857734744108"/>
    <m/>
    <m/>
    <m/>
    <m/>
    <m/>
    <m/>
    <m/>
  </r>
  <r>
    <x v="2765"/>
    <s v="AL-E004664"/>
    <x v="4"/>
    <s v="E004664"/>
    <s v="STRAIGHT"/>
    <n v="40000"/>
    <n v="25"/>
    <x v="5"/>
    <x v="2"/>
    <s v="Delisted"/>
    <x v="3"/>
    <x v="3"/>
    <d v="2026-04-01T00:00:00"/>
    <m/>
    <s v=""/>
    <n v="317105.51"/>
    <n v="328522.28000000003"/>
    <n v="-11416.770000000019"/>
    <n v="-3.4751889582648743E-2"/>
    <s v=""/>
    <n v="1253901.42"/>
    <n v="1385585.63"/>
    <n v="-131684.20999999996"/>
    <n v="-9.5038666069306665E-2"/>
    <m/>
    <m/>
    <m/>
    <m/>
    <m/>
    <m/>
    <m/>
  </r>
  <r>
    <x v="2766"/>
    <s v="AL-F001778"/>
    <x v="5"/>
    <s v="F001778"/>
    <n v="0"/>
    <n v="7000"/>
    <n v="45.99"/>
    <x v="5"/>
    <x v="6"/>
    <s v="Replenish"/>
    <x v="2"/>
    <x v="1"/>
    <s v="PRE 2023"/>
    <m/>
    <n v="149"/>
    <n v="1085808.74"/>
    <n v="1252468.56"/>
    <n v="-166659.82000000007"/>
    <n v="-0.13306507270729417"/>
    <n v="7287.3069798657716"/>
    <n v="431481.74"/>
    <n v="460149.36"/>
    <n v="-28667.619999999995"/>
    <n v="-6.2300684282164398E-2"/>
    <m/>
    <m/>
    <m/>
    <m/>
    <m/>
    <m/>
    <m/>
  </r>
  <r>
    <x v="2767"/>
    <s v="AL-D001778"/>
    <x v="3"/>
    <s v="D001778"/>
    <s v="STRAIGHT"/>
    <n v="10000"/>
    <n v="1.99"/>
    <x v="5"/>
    <x v="8"/>
    <s v="Replenish"/>
    <x v="2"/>
    <x v="1"/>
    <d v="2025-07-01T00:00:00"/>
    <m/>
    <n v="134"/>
    <n v="77600.05"/>
    <n v="0"/>
    <n v="77600.05"/>
    <s v=""/>
    <n v="579.10485074626865"/>
    <n v="146615.24"/>
    <n v="0"/>
    <n v="146615.24"/>
    <s v=""/>
    <m/>
    <m/>
    <m/>
    <m/>
    <m/>
    <m/>
    <m/>
  </r>
  <r>
    <x v="2768"/>
    <s v="AL-B001778"/>
    <x v="6"/>
    <s v="B001778"/>
    <s v="STRAIGHT"/>
    <n v="1000"/>
    <n v="13.99"/>
    <x v="5"/>
    <x v="6"/>
    <s v="Replenish"/>
    <x v="2"/>
    <x v="1"/>
    <d v="2023-12-01T00:00:00"/>
    <m/>
    <n v="138"/>
    <n v="663587.67000000004"/>
    <n v="623793.29"/>
    <n v="39794.380000000005"/>
    <n v="6.3794177715505773E-2"/>
    <n v="4808.6063043478262"/>
    <n v="1407869.66"/>
    <n v="945976.58"/>
    <n v="461893.07999999996"/>
    <n v="0.48827115783352681"/>
    <m/>
    <m/>
    <m/>
    <m/>
    <m/>
    <m/>
    <m/>
  </r>
  <r>
    <x v="2769"/>
    <s v="AL-A001778"/>
    <x v="2"/>
    <s v="A001778"/>
    <n v="0"/>
    <n v="7000"/>
    <n v="23.99"/>
    <x v="5"/>
    <x v="6"/>
    <s v="Replenish"/>
    <x v="2"/>
    <x v="1"/>
    <s v="PRE 2023"/>
    <m/>
    <n v="158"/>
    <n v="1698771.58"/>
    <n v="2070243.19"/>
    <n v="-371471.60999999987"/>
    <n v="-0.17943380361995054"/>
    <n v="10751.718860759494"/>
    <n v="2454976.35"/>
    <n v="2810587.17"/>
    <n v="-355610.81999999983"/>
    <n v="-0.12652545482159872"/>
    <m/>
    <m/>
    <m/>
    <m/>
    <m/>
    <m/>
    <m/>
  </r>
  <r>
    <x v="2770"/>
    <s v="AL-A070217"/>
    <x v="2"/>
    <s v="A070217"/>
    <s v="STRAIGHT"/>
    <n v="70000"/>
    <n v="35.99"/>
    <x v="5"/>
    <x v="4"/>
    <s v="Replenish"/>
    <x v="2"/>
    <x v="1"/>
    <d v="2024-07-01T00:00:00"/>
    <m/>
    <n v="111"/>
    <n v="127306.94"/>
    <n v="166319.98000000001"/>
    <n v="-39013.040000000008"/>
    <n v="-0.23456616577274725"/>
    <n v="1146.9093693693694"/>
    <n v="66475.72"/>
    <n v="93621.97"/>
    <n v="-27146.25"/>
    <n v="-0.28995597934971884"/>
    <m/>
    <m/>
    <m/>
    <m/>
    <m/>
    <m/>
    <m/>
  </r>
  <r>
    <x v="2771"/>
    <s v="AL-E005741"/>
    <x v="4"/>
    <s v="E005741"/>
    <n v="0"/>
    <n v="7000"/>
    <n v="26.99"/>
    <x v="5"/>
    <x v="6"/>
    <s v="Replenish"/>
    <x v="3"/>
    <x v="1"/>
    <s v="PRE 2023"/>
    <m/>
    <n v="35"/>
    <n v="167418.97"/>
    <n v="86880.81"/>
    <n v="80538.16"/>
    <n v="0.92699596147872021"/>
    <n v="4783.3991428571426"/>
    <n v="408331.71"/>
    <n v="302476.93"/>
    <n v="105854.78000000003"/>
    <n v="0.34995984652449375"/>
    <m/>
    <m/>
    <m/>
    <m/>
    <m/>
    <m/>
    <m/>
  </r>
  <r>
    <x v="2772"/>
    <s v="AL-F000126"/>
    <x v="5"/>
    <s v="F000126"/>
    <s v="STRAIGHT"/>
    <n v="1000"/>
    <n v="46.99"/>
    <x v="5"/>
    <x v="2"/>
    <s v="Replenish"/>
    <x v="2"/>
    <x v="1"/>
    <d v="2023-03-01T00:00:00"/>
    <m/>
    <n v="142"/>
    <n v="1212184.6200000001"/>
    <n v="977436.14"/>
    <n v="234748.4800000001"/>
    <n v="0.24016758782829539"/>
    <n v="8536.5114084507059"/>
    <n v="404885.62"/>
    <n v="296453.59999999998"/>
    <n v="108432.02000000002"/>
    <n v="0.36576388345427424"/>
    <m/>
    <m/>
    <m/>
    <m/>
    <m/>
    <m/>
    <m/>
  </r>
  <r>
    <x v="2773"/>
    <s v="AL-D000126"/>
    <x v="3"/>
    <s v="D000126"/>
    <s v="STRAIGHT"/>
    <n v="10000"/>
    <n v="1.99"/>
    <x v="5"/>
    <x v="8"/>
    <s v="Replenish"/>
    <x v="2"/>
    <x v="1"/>
    <d v="2025-07-01T00:00:00"/>
    <m/>
    <n v="125"/>
    <n v="80308.44"/>
    <n v="0"/>
    <n v="80308.44"/>
    <s v=""/>
    <n v="642.46752000000004"/>
    <n v="147401.29"/>
    <n v="0"/>
    <n v="147401.29"/>
    <s v=""/>
    <m/>
    <m/>
    <m/>
    <m/>
    <m/>
    <m/>
    <m/>
  </r>
  <r>
    <x v="2774"/>
    <s v="AL-B000126"/>
    <x v="6"/>
    <s v="B000126"/>
    <s v="STRAIGHT"/>
    <n v="1000"/>
    <n v="13.99"/>
    <x v="5"/>
    <x v="2"/>
    <s v="Replenish"/>
    <x v="2"/>
    <x v="1"/>
    <d v="2024-07-01T00:00:00"/>
    <m/>
    <n v="128"/>
    <n v="708579.51"/>
    <n v="307697.65000000002"/>
    <n v="400881.86"/>
    <n v="1.3028434243810438"/>
    <n v="5535.7774218750001"/>
    <n v="1459954.43"/>
    <n v="558693.64"/>
    <n v="901260.78999999992"/>
    <n v="1.6131574184377682"/>
    <m/>
    <m/>
    <m/>
    <m/>
    <m/>
    <m/>
    <m/>
  </r>
  <r>
    <x v="2775"/>
    <s v="AL-A000126"/>
    <x v="2"/>
    <s v="A000126"/>
    <n v="0"/>
    <n v="7000"/>
    <n v="24.99"/>
    <x v="5"/>
    <x v="2"/>
    <s v="Replenish"/>
    <x v="2"/>
    <x v="1"/>
    <s v="PRE 2023"/>
    <m/>
    <n v="157"/>
    <n v="2106082.98"/>
    <n v="1957527.21"/>
    <n v="148555.77000000002"/>
    <n v="7.5889504493784399E-2"/>
    <n v="13414.54127388535"/>
    <n v="2198383.2799999998"/>
    <n v="1886312.35"/>
    <n v="312070.9299999997"/>
    <n v="0.16543968977354129"/>
    <m/>
    <m/>
    <m/>
    <m/>
    <m/>
    <m/>
    <m/>
  </r>
  <r>
    <x v="2776"/>
    <s v="AL-A001738"/>
    <x v="2"/>
    <s v="A001738"/>
    <s v="STRAIGHT"/>
    <n v="1000"/>
    <n v="59.99"/>
    <x v="3"/>
    <x v="5"/>
    <s v="Replenish"/>
    <x v="2"/>
    <x v="1"/>
    <d v="2025-07-01T00:00:00"/>
    <m/>
    <n v="24"/>
    <n v="25075.82"/>
    <n v="0"/>
    <n v="25075.82"/>
    <s v=""/>
    <n v="1044.8258333333333"/>
    <n v="8998.5"/>
    <n v="0"/>
    <n v="8998.5"/>
    <s v=""/>
    <m/>
    <m/>
    <m/>
    <m/>
    <m/>
    <m/>
    <m/>
  </r>
  <r>
    <x v="2777"/>
    <s v="AL-A010650"/>
    <x v="2"/>
    <s v="A010650"/>
    <s v="STRAIGHT"/>
    <n v="10000"/>
    <n v="49.99"/>
    <x v="3"/>
    <x v="4"/>
    <s v="Allocated1"/>
    <x v="2"/>
    <x v="1"/>
    <d v="2023-12-01T00:00:00"/>
    <m/>
    <n v="3"/>
    <n v="11597.68"/>
    <n v="11118.61"/>
    <n v="479.06999999999971"/>
    <n v="4.3087220434928408E-2"/>
    <n v="3865.8933333333334"/>
    <n v="5298.94"/>
    <n v="9418.7999999999993"/>
    <n v="-4119.8599999999997"/>
    <n v="-0.43740816239860703"/>
    <m/>
    <m/>
    <m/>
    <m/>
    <m/>
    <m/>
    <m/>
  </r>
  <r>
    <x v="2778"/>
    <s v="AL-A005908"/>
    <x v="2"/>
    <s v="A005908"/>
    <n v="0"/>
    <n v="5000"/>
    <n v="16.79"/>
    <x v="7"/>
    <x v="6"/>
    <s v="NoReplen"/>
    <x v="3"/>
    <x v="3"/>
    <s v="PRE 2023"/>
    <m/>
    <s v=""/>
    <n v="67.16"/>
    <n v="95.15"/>
    <n v="-27.990000000000009"/>
    <n v="-0.2941671045717289"/>
    <s v=""/>
    <s v=""/>
    <s v=""/>
    <s v=""/>
    <s v=""/>
    <m/>
    <m/>
    <m/>
    <m/>
    <m/>
    <m/>
    <m/>
  </r>
  <r>
    <x v="2779"/>
    <s v="AL-A070615"/>
    <x v="2"/>
    <s v="A070615"/>
    <n v="0"/>
    <n v="70000"/>
    <n v="24.99"/>
    <x v="7"/>
    <x v="2"/>
    <s v="Replenish"/>
    <x v="2"/>
    <x v="1"/>
    <d v="2026-01-01T00:00:00"/>
    <m/>
    <n v="50"/>
    <n v="3273.69"/>
    <n v="0"/>
    <n v="3273.69"/>
    <s v=""/>
    <n v="65.473799999999997"/>
    <n v="1049.58"/>
    <n v="0"/>
    <n v="1049.58"/>
    <s v=""/>
    <m/>
    <m/>
    <m/>
    <m/>
    <m/>
    <m/>
    <m/>
  </r>
  <r>
    <x v="2780"/>
    <s v="AL-A007444"/>
    <x v="2"/>
    <s v="A007444"/>
    <n v="0"/>
    <n v="7000"/>
    <n v="38.99"/>
    <x v="7"/>
    <x v="4"/>
    <s v="Replenish"/>
    <x v="2"/>
    <x v="1"/>
    <s v="PRE 2023"/>
    <m/>
    <n v="57"/>
    <n v="26666.01"/>
    <n v="28266.33"/>
    <n v="-1600.3200000000033"/>
    <n v="-5.6615768654791898E-2"/>
    <n v="467.82473684210521"/>
    <n v="51469.47"/>
    <n v="53473.38"/>
    <n v="-2003.9099999999962"/>
    <n v="-3.7474908075756486E-2"/>
    <m/>
    <m/>
    <m/>
    <m/>
    <m/>
    <m/>
    <m/>
  </r>
  <r>
    <x v="2781"/>
    <s v="AL-A004567"/>
    <x v="2"/>
    <s v="A004567"/>
    <n v="0"/>
    <n v="7000"/>
    <n v="17.989999999999998"/>
    <x v="7"/>
    <x v="6"/>
    <s v="NoReplen"/>
    <x v="3"/>
    <x v="3"/>
    <s v="PRE 2023"/>
    <m/>
    <s v=""/>
    <n v="53.97"/>
    <n v="488.43"/>
    <n v="-434.46000000000004"/>
    <n v="-0.88950310177507519"/>
    <s v=""/>
    <s v=""/>
    <s v=""/>
    <s v=""/>
    <s v=""/>
    <m/>
    <m/>
    <m/>
    <m/>
    <m/>
    <m/>
    <m/>
  </r>
  <r>
    <x v="2782"/>
    <s v="AL-L010978"/>
    <x v="9"/>
    <s v="L010978"/>
    <s v="SINGLE MALT"/>
    <n v="10000"/>
    <n v="999.99"/>
    <x v="17"/>
    <x v="3"/>
    <s v="Allocated1"/>
    <x v="2"/>
    <x v="1"/>
    <d v="2025-10-28T00:00:00"/>
    <m/>
    <s v=""/>
    <n v="999.99"/>
    <n v="0"/>
    <n v="999.99"/>
    <s v=""/>
    <s v=""/>
    <n v="2999.97"/>
    <n v="0"/>
    <n v="2999.97"/>
    <s v=""/>
    <m/>
    <m/>
    <m/>
    <m/>
    <m/>
    <m/>
    <m/>
  </r>
  <r>
    <x v="2783"/>
    <s v="AL-F000159"/>
    <x v="5"/>
    <s v="F000159"/>
    <s v="STRAIGHT"/>
    <n v="7000"/>
    <n v="11.99"/>
    <x v="10"/>
    <x v="7"/>
    <s v="NoReplen"/>
    <x v="2"/>
    <x v="2"/>
    <s v="PRE 2023"/>
    <m/>
    <n v="1"/>
    <n v="179.85"/>
    <n v="567.66"/>
    <n v="-387.80999999999995"/>
    <n v="-0.6831730261071769"/>
    <n v="179.85"/>
    <s v=""/>
    <s v=""/>
    <s v=""/>
    <s v=""/>
    <m/>
    <m/>
    <m/>
    <m/>
    <m/>
    <m/>
    <m/>
  </r>
  <r>
    <x v="2784"/>
    <s v="AL-A010514"/>
    <x v="2"/>
    <s v="A010514"/>
    <s v="STRAIGHT"/>
    <n v="10000"/>
    <n v="949.99"/>
    <x v="5"/>
    <x v="3"/>
    <s v="SpecOrder"/>
    <x v="1"/>
    <x v="1"/>
    <s v="PRE 2023"/>
    <m/>
    <n v="1"/>
    <n v="949.99"/>
    <n v="949.99"/>
    <n v="0"/>
    <n v="0"/>
    <n v="949.99"/>
    <s v=""/>
    <s v=""/>
    <s v=""/>
    <s v=""/>
    <m/>
    <m/>
    <m/>
    <m/>
    <m/>
    <m/>
    <m/>
  </r>
  <r>
    <x v="2785"/>
    <s v="AL-A009884"/>
    <x v="2"/>
    <s v="A009884"/>
    <n v="0"/>
    <n v="7000"/>
    <n v="144.99"/>
    <x v="5"/>
    <x v="3"/>
    <s v="SpecOrder"/>
    <x v="3"/>
    <x v="1"/>
    <s v="PRE 2023"/>
    <m/>
    <n v="45"/>
    <n v="21458.52"/>
    <n v="21603.51"/>
    <n v="-144.98999999999796"/>
    <n v="-6.7114093959730337E-3"/>
    <n v="476.85599999999999"/>
    <n v="8409.42"/>
    <n v="9569.34"/>
    <n v="-1159.92"/>
    <n v="-0.12121212121212122"/>
    <m/>
    <m/>
    <m/>
    <m/>
    <m/>
    <m/>
    <m/>
  </r>
  <r>
    <x v="2786"/>
    <s v="AL-A070034"/>
    <x v="2"/>
    <s v="A070034"/>
    <s v="STRAIGHT"/>
    <n v="70000"/>
    <n v="1099.99"/>
    <x v="5"/>
    <x v="3"/>
    <s v="Allocated1"/>
    <x v="2"/>
    <x v="1"/>
    <d v="2023-11-01T00:00:00"/>
    <m/>
    <n v="3"/>
    <n v="1099.99"/>
    <n v="2199.98"/>
    <n v="-1099.99"/>
    <n v="-0.5"/>
    <n v="366.66333333333336"/>
    <n v="0"/>
    <n v="4399.96"/>
    <n v="-4399.96"/>
    <n v="-1"/>
    <m/>
    <m/>
    <m/>
    <m/>
    <m/>
    <m/>
    <m/>
  </r>
  <r>
    <x v="2787"/>
    <s v="AL-A009376"/>
    <x v="2"/>
    <s v="A009376"/>
    <n v="0"/>
    <n v="7000"/>
    <n v="66.989999999999995"/>
    <x v="5"/>
    <x v="5"/>
    <s v="SpecOrder"/>
    <x v="3"/>
    <x v="1"/>
    <s v="PRE 2023"/>
    <m/>
    <n v="26"/>
    <n v="9713.5499999999993"/>
    <n v="16479.54"/>
    <n v="-6765.9900000000016"/>
    <n v="-0.41056910569105698"/>
    <n v="373.59807692307692"/>
    <n v="5158.2299999999996"/>
    <n v="4555.32"/>
    <n v="602.90999999999985"/>
    <n v="0.13235294117647056"/>
    <m/>
    <m/>
    <m/>
    <m/>
    <m/>
    <m/>
    <m/>
  </r>
  <r>
    <x v="2788"/>
    <s v="AL-B000722"/>
    <x v="6"/>
    <s v="B000722"/>
    <n v="0"/>
    <n v="7000"/>
    <n v="20.99"/>
    <x v="5"/>
    <x v="5"/>
    <s v="Replenish"/>
    <x v="2"/>
    <x v="1"/>
    <s v="PRE 2023"/>
    <m/>
    <n v="102"/>
    <n v="132887.69"/>
    <n v="115654.9"/>
    <n v="17232.790000000008"/>
    <n v="0.14900181488203268"/>
    <n v="1302.8204901960785"/>
    <n v="33625.980000000003"/>
    <n v="36669.53"/>
    <n v="-3043.5499999999956"/>
    <n v="-8.299942759015444E-2"/>
    <m/>
    <m/>
    <m/>
    <m/>
    <m/>
    <m/>
    <m/>
  </r>
  <r>
    <x v="2789"/>
    <s v="AL-A000722"/>
    <x v="2"/>
    <s v="A000722"/>
    <n v="0"/>
    <n v="7000"/>
    <n v="61.99"/>
    <x v="5"/>
    <x v="5"/>
    <s v="Replenish"/>
    <x v="2"/>
    <x v="1"/>
    <s v="PRE 2023"/>
    <m/>
    <n v="129"/>
    <n v="79697.47"/>
    <n v="80717.47"/>
    <n v="-1020"/>
    <n v="-1.2636669608202533E-2"/>
    <n v="617.80984496124029"/>
    <n v="118889.38"/>
    <n v="63839.35"/>
    <n v="55050.030000000006"/>
    <n v="0.86232127990024976"/>
    <m/>
    <m/>
    <m/>
    <m/>
    <m/>
    <m/>
    <m/>
  </r>
  <r>
    <x v="2790"/>
    <s v="AL-A008247"/>
    <x v="2"/>
    <s v="A008247"/>
    <n v="0"/>
    <n v="8000"/>
    <n v="37.79"/>
    <x v="5"/>
    <x v="4"/>
    <s v="NoReplen"/>
    <x v="6"/>
    <x v="2"/>
    <s v="PRE 2023"/>
    <m/>
    <n v="1"/>
    <n v="2330.39"/>
    <n v="2771.56"/>
    <n v="-441.17000000000007"/>
    <n v="-0.15917750292254185"/>
    <n v="2330.39"/>
    <n v="1247.07"/>
    <n v="377.94"/>
    <n v="869.12999999999988"/>
    <n v="2.2996507382124145"/>
    <m/>
    <m/>
    <m/>
    <m/>
    <m/>
    <m/>
    <m/>
  </r>
  <r>
    <x v="2791"/>
    <s v="AL-A007926"/>
    <x v="2"/>
    <s v="A007926"/>
    <s v="STRAIGHT"/>
    <n v="7000"/>
    <n v="37.79"/>
    <x v="5"/>
    <x v="5"/>
    <s v="NoReplen"/>
    <x v="2"/>
    <x v="2"/>
    <s v="PRE 2023"/>
    <m/>
    <n v="3"/>
    <n v="8641.7800000000007"/>
    <n v="8062.72"/>
    <n v="579.0600000000004"/>
    <n v="7.1819435624702388E-2"/>
    <n v="2880.5933333333337"/>
    <n v="2179.41"/>
    <n v="4157.34"/>
    <n v="-1977.9300000000003"/>
    <n v="-0.47576815944810869"/>
    <m/>
    <m/>
    <m/>
    <m/>
    <m/>
    <m/>
    <m/>
  </r>
  <r>
    <x v="2792"/>
    <s v="AL-A009375"/>
    <x v="2"/>
    <s v="A009375"/>
    <n v="0"/>
    <n v="7000"/>
    <n v="60.99"/>
    <x v="5"/>
    <x v="5"/>
    <s v="SpecOrder"/>
    <x v="3"/>
    <x v="1"/>
    <s v="PRE 2023"/>
    <m/>
    <n v="27"/>
    <n v="8843.5499999999993"/>
    <n v="8965.5300000000007"/>
    <n v="-121.98000000000138"/>
    <n v="-1.3605442176870874E-2"/>
    <n v="327.53888888888883"/>
    <n v="4452.2700000000004"/>
    <n v="4513.26"/>
    <n v="-60.989999999999782"/>
    <n v="-1.3513513513513487E-2"/>
    <m/>
    <m/>
    <m/>
    <m/>
    <m/>
    <m/>
    <m/>
  </r>
  <r>
    <x v="2793"/>
    <s v="AL-A009393"/>
    <x v="2"/>
    <s v="A009393"/>
    <s v="STRAIGHT"/>
    <n v="9000"/>
    <n v="21.59"/>
    <x v="8"/>
    <x v="2"/>
    <s v="NoReplen"/>
    <x v="3"/>
    <x v="2"/>
    <s v="PRE 2023"/>
    <m/>
    <s v=""/>
    <n v="885.19"/>
    <n v="172.72"/>
    <n v="712.47"/>
    <n v="4.125"/>
    <s v=""/>
    <n v="107.95"/>
    <n v="0"/>
    <n v="107.95"/>
    <s v=""/>
    <m/>
    <m/>
    <m/>
    <m/>
    <m/>
    <m/>
    <m/>
  </r>
  <r>
    <x v="2794"/>
    <s v="AL-E000156"/>
    <x v="4"/>
    <s v="E000156"/>
    <s v="STRAIGHT"/>
    <n v="7000"/>
    <n v="39.99"/>
    <x v="3"/>
    <x v="4"/>
    <s v="Replenish"/>
    <x v="2"/>
    <x v="1"/>
    <s v="PRE 2023"/>
    <m/>
    <n v="150"/>
    <n v="773606.55"/>
    <n v="786300.03"/>
    <n v="-12693.479999999981"/>
    <n v="-1.6143303466489733E-2"/>
    <n v="5157.3770000000004"/>
    <n v="1959629.97"/>
    <n v="1940302.79"/>
    <n v="19327.179999999935"/>
    <n v="9.9609092455099635E-3"/>
    <m/>
    <m/>
    <m/>
    <m/>
    <m/>
    <m/>
    <m/>
  </r>
  <r>
    <x v="2795"/>
    <s v="AL-F000156"/>
    <x v="5"/>
    <s v="F000156"/>
    <s v="STRAIGHT"/>
    <n v="7000"/>
    <n v="59.99"/>
    <x v="3"/>
    <x v="4"/>
    <s v="Replenish"/>
    <x v="2"/>
    <x v="1"/>
    <s v="PRE 2023"/>
    <m/>
    <n v="159"/>
    <n v="1959008.02"/>
    <n v="2037874.75"/>
    <n v="-78866.729999999981"/>
    <n v="-3.8700479506898033E-2"/>
    <n v="12320.805157232704"/>
    <n v="655791.29"/>
    <n v="596851.6"/>
    <n v="58939.690000000061"/>
    <n v="9.8750996059992158E-2"/>
    <m/>
    <m/>
    <m/>
    <m/>
    <m/>
    <m/>
    <m/>
  </r>
  <r>
    <x v="2796"/>
    <s v="AL-D000156"/>
    <x v="3"/>
    <s v="D000156"/>
    <s v="STRAIGHT"/>
    <n v="7000"/>
    <n v="3.99"/>
    <x v="3"/>
    <x v="8"/>
    <s v="Replenish"/>
    <x v="2"/>
    <x v="1"/>
    <s v="PRE 2023"/>
    <m/>
    <n v="152"/>
    <n v="102387.39"/>
    <n v="90469.26"/>
    <n v="11918.130000000005"/>
    <n v="0.13173679103819369"/>
    <n v="673.60125000000005"/>
    <n v="112043.19"/>
    <n v="105543.48"/>
    <n v="6499.7100000000064"/>
    <n v="6.1583245123242092E-2"/>
    <m/>
    <m/>
    <m/>
    <m/>
    <m/>
    <m/>
    <m/>
  </r>
  <r>
    <x v="2797"/>
    <s v="AL-C000156"/>
    <x v="7"/>
    <s v="C000156"/>
    <s v="STRAIGHT"/>
    <n v="7000"/>
    <n v="10.99"/>
    <x v="3"/>
    <x v="8"/>
    <s v="Replenish"/>
    <x v="2"/>
    <x v="1"/>
    <s v="PRE 2023"/>
    <m/>
    <n v="121"/>
    <n v="57778.23"/>
    <n v="55187.89"/>
    <n v="2590.3400000000038"/>
    <n v="4.6936746449266487E-2"/>
    <n v="477.50603305785125"/>
    <n v="106629.48"/>
    <n v="96864.66"/>
    <n v="9764.8199999999924"/>
    <n v="0.10080890182239832"/>
    <m/>
    <m/>
    <m/>
    <m/>
    <m/>
    <m/>
    <m/>
  </r>
  <r>
    <x v="2798"/>
    <s v="AL-B000156"/>
    <x v="6"/>
    <s v="B000156"/>
    <s v="STRAIGHT"/>
    <n v="7000"/>
    <n v="16.989999999999998"/>
    <x v="3"/>
    <x v="4"/>
    <s v="Replenish"/>
    <x v="2"/>
    <x v="1"/>
    <s v="PRE 2023"/>
    <m/>
    <n v="159"/>
    <n v="308368.5"/>
    <n v="308283.55"/>
    <n v="84.950000000011642"/>
    <n v="2.7555800496004146E-4"/>
    <n v="1939.4245283018868"/>
    <n v="491248.86"/>
    <n v="465576.97"/>
    <n v="25671.890000000014"/>
    <n v="5.5139948180856102E-2"/>
    <m/>
    <m/>
    <m/>
    <m/>
    <m/>
    <m/>
    <m/>
  </r>
  <r>
    <x v="2799"/>
    <s v="AL-A000156"/>
    <x v="2"/>
    <s v="A000156"/>
    <s v="STRAIGHT"/>
    <n v="7000"/>
    <n v="32.99"/>
    <x v="3"/>
    <x v="4"/>
    <s v="Replenish"/>
    <x v="2"/>
    <x v="1"/>
    <s v="PRE 2023"/>
    <m/>
    <n v="159"/>
    <n v="735653.03"/>
    <n v="754153.4"/>
    <n v="-18500.369999999995"/>
    <n v="-2.4531308882251301E-2"/>
    <n v="4626.7486163522017"/>
    <n v="1511434.69"/>
    <n v="1414755.4"/>
    <n v="96679.290000000037"/>
    <n v="6.8336399352142418E-2"/>
    <m/>
    <m/>
    <m/>
    <m/>
    <m/>
    <m/>
    <m/>
  </r>
  <r>
    <x v="2800"/>
    <s v="AL-B000240"/>
    <x v="6"/>
    <s v="B000240"/>
    <s v="STRAIGHT"/>
    <n v="7000"/>
    <n v="22.99"/>
    <x v="3"/>
    <x v="4"/>
    <s v="Replenish"/>
    <x v="2"/>
    <x v="1"/>
    <s v="PRE 2023"/>
    <m/>
    <n v="116"/>
    <n v="69889.600000000006"/>
    <n v="78947.66"/>
    <n v="-9058.0599999999977"/>
    <n v="-0.11473500291205585"/>
    <n v="602.49655172413793"/>
    <n v="60992.47"/>
    <n v="73636.97"/>
    <n v="-12644.5"/>
    <n v="-0.17171401810802378"/>
    <m/>
    <m/>
    <m/>
    <m/>
    <m/>
    <m/>
    <m/>
  </r>
  <r>
    <x v="2801"/>
    <s v="AL-A000240"/>
    <x v="2"/>
    <s v="A000240"/>
    <s v="STRAIGHT"/>
    <n v="7000"/>
    <n v="39.99"/>
    <x v="3"/>
    <x v="4"/>
    <s v="Replenish"/>
    <x v="2"/>
    <x v="1"/>
    <s v="PRE 2023"/>
    <m/>
    <n v="158"/>
    <n v="256248.66"/>
    <n v="327147.8"/>
    <n v="-70899.139999999985"/>
    <n v="-0.21671898756464203"/>
    <n v="1621.8269620253166"/>
    <n v="327684.75"/>
    <n v="329756.26"/>
    <n v="-2071.5100000000093"/>
    <n v="-6.2819429114098213E-3"/>
    <m/>
    <m/>
    <m/>
    <m/>
    <m/>
    <m/>
    <m/>
  </r>
  <r>
    <x v="2802"/>
    <s v="AL-A007496"/>
    <x v="2"/>
    <s v="A007496"/>
    <s v="STRAIGHT"/>
    <n v="7000"/>
    <n v="59.99"/>
    <x v="3"/>
    <x v="5"/>
    <s v="Replenish"/>
    <x v="2"/>
    <x v="1"/>
    <s v="PRE 2023"/>
    <m/>
    <n v="73"/>
    <n v="67908.679999999993"/>
    <n v="66708.88"/>
    <n v="1199.7999999999884"/>
    <n v="1.7985611510791255E-2"/>
    <n v="930.25589041095884"/>
    <n v="36473.919999999998"/>
    <n v="35994"/>
    <n v="479.91999999999825"/>
    <n v="1.3333333333333197E-2"/>
    <m/>
    <m/>
    <m/>
    <m/>
    <m/>
    <m/>
    <m/>
  </r>
  <r>
    <x v="2803"/>
    <s v="AL-A007904"/>
    <x v="2"/>
    <s v="A007904"/>
    <s v="STRAIGHT"/>
    <n v="7000"/>
    <n v="23.99"/>
    <x v="3"/>
    <x v="2"/>
    <s v="NoReplen"/>
    <x v="4"/>
    <x v="2"/>
    <s v="PRE 2023"/>
    <m/>
    <s v=""/>
    <n v="215.91"/>
    <n v="2119.42"/>
    <n v="-1903.51"/>
    <n v="-0.8981277896783082"/>
    <s v=""/>
    <n v="0"/>
    <n v="275.93"/>
    <n v="-275.93"/>
    <n v="-1"/>
    <m/>
    <m/>
    <m/>
    <m/>
    <m/>
    <m/>
    <m/>
  </r>
  <r>
    <x v="2804"/>
    <s v="AL-A007445"/>
    <x v="2"/>
    <s v="A007445"/>
    <s v="STRAIGHT"/>
    <n v="7000"/>
    <n v="39.99"/>
    <x v="3"/>
    <x v="4"/>
    <s v="Replenish"/>
    <x v="2"/>
    <x v="1"/>
    <s v="PRE 2023"/>
    <m/>
    <n v="66"/>
    <n v="77702.05"/>
    <n v="70751.850000000006"/>
    <n v="6950.1999999999971"/>
    <n v="9.8233473753689848E-2"/>
    <n v="1177.3037878787879"/>
    <n v="30062.28"/>
    <n v="14991.22"/>
    <n v="15071.06"/>
    <n v="1.0053257840255831"/>
    <m/>
    <m/>
    <m/>
    <m/>
    <m/>
    <m/>
    <m/>
  </r>
  <r>
    <x v="2805"/>
    <s v="AL-A001436"/>
    <x v="2"/>
    <s v="A001436"/>
    <s v="STRAIGHT"/>
    <n v="7000"/>
    <n v="42.99"/>
    <x v="3"/>
    <x v="4"/>
    <s v="Replenish"/>
    <x v="2"/>
    <x v="1"/>
    <s v="PRE 2023"/>
    <m/>
    <n v="123"/>
    <n v="233917.11"/>
    <n v="236524.98"/>
    <n v="-2607.8700000000244"/>
    <n v="-1.1025769878513558E-2"/>
    <n v="1901.7651219512195"/>
    <n v="87053.04"/>
    <n v="88371.53"/>
    <n v="-1318.4900000000052"/>
    <n v="-1.4919850318309558E-2"/>
    <m/>
    <m/>
    <m/>
    <m/>
    <m/>
    <m/>
    <m/>
  </r>
  <r>
    <x v="2806"/>
    <s v="AL-A010646"/>
    <x v="2"/>
    <s v="A010646"/>
    <s v="STRAIGHT"/>
    <n v="10000"/>
    <n v="174.99"/>
    <x v="3"/>
    <x v="3"/>
    <s v="Allocated1"/>
    <x v="1"/>
    <x v="1"/>
    <d v="2023-11-01T00:00:00"/>
    <m/>
    <n v="0"/>
    <n v="12424.29"/>
    <n v="15599.22"/>
    <n v="-3174.9299999999985"/>
    <n v="-0.20353133041267435"/>
    <s v=""/>
    <n v="8224.5300000000007"/>
    <n v="9599.52"/>
    <n v="-1374.9899999999998"/>
    <n v="-0.14323528676433817"/>
    <m/>
    <m/>
    <m/>
    <m/>
    <m/>
    <m/>
    <m/>
  </r>
  <r>
    <x v="2807"/>
    <s v="AL-A008111"/>
    <x v="2"/>
    <s v="A008111"/>
    <s v="STRAIGHT"/>
    <n v="7000"/>
    <n v="74.989999999999995"/>
    <x v="3"/>
    <x v="5"/>
    <s v="NoReplen"/>
    <x v="2"/>
    <x v="1"/>
    <s v="PRE 2023"/>
    <m/>
    <n v="29"/>
    <n v="80164.31"/>
    <n v="162939.63"/>
    <n v="-82775.320000000007"/>
    <n v="-0.50801220059232977"/>
    <n v="2764.286551724138"/>
    <n v="252491.33"/>
    <n v="276765.40000000002"/>
    <n v="-24274.070000000036"/>
    <n v="-8.770630288323622E-2"/>
    <m/>
    <m/>
    <m/>
    <m/>
    <m/>
    <m/>
    <m/>
  </r>
  <r>
    <x v="2808"/>
    <s v="AL-L008965"/>
    <x v="9"/>
    <s v="L008965"/>
    <s v="STRAIGHT"/>
    <n v="8000"/>
    <n v="69.989999999999995"/>
    <x v="3"/>
    <x v="5"/>
    <s v="PrivLabel"/>
    <x v="6"/>
    <x v="1"/>
    <d v="2025-09-01T00:00:00"/>
    <m/>
    <n v="0"/>
    <n v="24916.44"/>
    <n v="0"/>
    <n v="24916.44"/>
    <s v=""/>
    <s v=""/>
    <n v="53752.32"/>
    <n v="46193.4"/>
    <n v="7558.9199999999983"/>
    <n v="0.16363636363636358"/>
    <m/>
    <m/>
    <m/>
    <m/>
    <m/>
    <m/>
    <m/>
  </r>
  <r>
    <x v="2809"/>
    <s v="AL-B007467"/>
    <x v="6"/>
    <s v="B007467"/>
    <s v="STRAIGHT"/>
    <n v="7000"/>
    <n v="79.989999999999995"/>
    <x v="3"/>
    <x v="3"/>
    <s v="SpecOrder"/>
    <x v="3"/>
    <x v="1"/>
    <d v="2023-08-01T00:00:00"/>
    <m/>
    <n v="1"/>
    <n v="2559.6799999999998"/>
    <n v="17197.849999999999"/>
    <n v="-14638.169999999998"/>
    <n v="-0.85116279069767442"/>
    <n v="2559.6799999999998"/>
    <n v="479.94"/>
    <n v="639.91999999999996"/>
    <n v="-159.97999999999996"/>
    <n v="-0.25"/>
    <m/>
    <m/>
    <m/>
    <m/>
    <m/>
    <m/>
    <m/>
  </r>
  <r>
    <x v="2810"/>
    <s v="AL-A001859"/>
    <x v="2"/>
    <s v="A001859"/>
    <s v="STRAIGHT"/>
    <n v="1000"/>
    <n v="19.79"/>
    <x v="3"/>
    <x v="4"/>
    <s v="NoReplen"/>
    <x v="4"/>
    <x v="1"/>
    <d v="2025-12-01T00:00:00"/>
    <m/>
    <n v="1"/>
    <n v="95696.3"/>
    <n v="0"/>
    <n v="95696.3"/>
    <s v=""/>
    <n v="95696.3"/>
    <n v="57316.75"/>
    <n v="0"/>
    <n v="57316.75"/>
    <s v=""/>
    <m/>
    <m/>
    <m/>
    <m/>
    <m/>
    <m/>
    <m/>
  </r>
  <r>
    <x v="2811"/>
    <s v="AL-A000294"/>
    <x v="2"/>
    <s v="A000294"/>
    <s v="STRAIGHT"/>
    <n v="1000"/>
    <n v="32.99"/>
    <x v="3"/>
    <x v="4"/>
    <s v="Replenish"/>
    <x v="4"/>
    <x v="1"/>
    <s v="PRE 2023"/>
    <m/>
    <n v="76"/>
    <n v="66307.990000000005"/>
    <n v="43003.34"/>
    <n v="23304.650000000009"/>
    <n v="0.54192651082450838"/>
    <n v="872.47355263157897"/>
    <n v="2841.1"/>
    <n v="1832.43"/>
    <n v="1008.6699999999998"/>
    <n v="0.55045486048580283"/>
    <m/>
    <m/>
    <m/>
    <m/>
    <m/>
    <m/>
    <m/>
  </r>
  <r>
    <x v="2812"/>
    <s v="AL-A010874"/>
    <x v="2"/>
    <s v="A010874"/>
    <s v="STRAIGHT"/>
    <n v="10000"/>
    <n v="74.989999999999995"/>
    <x v="3"/>
    <x v="5"/>
    <s v="Allocated1"/>
    <x v="2"/>
    <x v="1"/>
    <d v="2025-05-01T00:00:00"/>
    <m/>
    <n v="80"/>
    <n v="62016.73"/>
    <n v="63441.54"/>
    <n v="-1424.8099999999977"/>
    <n v="-2.2458628841607542E-2"/>
    <n v="775.20912500000009"/>
    <n v="27896.28"/>
    <n v="12898.28"/>
    <n v="14997.999999999998"/>
    <n v="1.1627906976744184"/>
    <m/>
    <m/>
    <m/>
    <m/>
    <m/>
    <m/>
    <m/>
  </r>
  <r>
    <x v="2813"/>
    <s v="AL-A010594"/>
    <x v="2"/>
    <s v="A010594"/>
    <s v="STRAIGHT"/>
    <n v="10000"/>
    <n v="69.989999999999995"/>
    <x v="3"/>
    <x v="5"/>
    <s v="Allocated1"/>
    <x v="1"/>
    <x v="1"/>
    <d v="2023-05-01T00:00:00"/>
    <m/>
    <s v=""/>
    <n v="419.94"/>
    <n v="62296.35"/>
    <n v="-61876.409999999996"/>
    <n v="-0.99325899510966531"/>
    <s v=""/>
    <n v="69.989999999999995"/>
    <n v="39634.47"/>
    <n v="-39564.480000000003"/>
    <n v="-0.99823411288204433"/>
    <m/>
    <m/>
    <m/>
    <m/>
    <m/>
    <m/>
    <m/>
  </r>
  <r>
    <x v="2814"/>
    <s v="AL-D007236"/>
    <x v="3"/>
    <s v="D007236"/>
    <s v="STRAIGHT"/>
    <n v="7000"/>
    <n v="14.39"/>
    <x v="3"/>
    <x v="8"/>
    <s v="NoReplen"/>
    <x v="4"/>
    <x v="3"/>
    <s v="PRE 2023"/>
    <m/>
    <s v=""/>
    <n v="115.12"/>
    <n v="287.88"/>
    <n v="-172.76"/>
    <n v="-0.60011115742670551"/>
    <s v=""/>
    <s v=""/>
    <s v=""/>
    <s v=""/>
    <s v=""/>
    <m/>
    <m/>
    <m/>
    <m/>
    <m/>
    <m/>
    <m/>
  </r>
  <r>
    <x v="2815"/>
    <s v="AL-A007038"/>
    <x v="2"/>
    <s v="A007038"/>
    <n v="0"/>
    <n v="7000"/>
    <n v="16.79"/>
    <x v="12"/>
    <x v="6"/>
    <s v="NoReplen"/>
    <x v="2"/>
    <x v="2"/>
    <s v="PRE 2023"/>
    <m/>
    <s v=""/>
    <n v="789.13"/>
    <n v="8717.9"/>
    <n v="-7928.7699999999995"/>
    <n v="-0.90948164122093622"/>
    <s v=""/>
    <n v="1057.77"/>
    <n v="6741.11"/>
    <n v="-5683.34"/>
    <n v="-0.84308667266963455"/>
    <m/>
    <m/>
    <m/>
    <m/>
    <m/>
    <m/>
    <m/>
  </r>
  <r>
    <x v="2816"/>
    <s v="AL-A008270"/>
    <x v="2"/>
    <s v="A008270"/>
    <s v="FLAVORED"/>
    <n v="8000"/>
    <n v="27.99"/>
    <x v="12"/>
    <x v="2"/>
    <s v="Replenish"/>
    <x v="6"/>
    <x v="1"/>
    <d v="2023-03-01T00:00:00"/>
    <m/>
    <n v="18"/>
    <n v="5933.88"/>
    <n v="6009.93"/>
    <n v="-76.050000000000182"/>
    <n v="-1.2654057534779994E-2"/>
    <n v="329.66"/>
    <n v="4030.56"/>
    <n v="2785.02"/>
    <n v="1245.54"/>
    <n v="0.44722838615162552"/>
    <m/>
    <m/>
    <m/>
    <m/>
    <m/>
    <m/>
    <m/>
  </r>
  <r>
    <x v="2817"/>
    <s v="AL-A000658"/>
    <x v="2"/>
    <s v="A000658"/>
    <s v="STRAIGHT"/>
    <n v="7000"/>
    <n v="16.989999999999998"/>
    <x v="2"/>
    <x v="6"/>
    <s v="Replenish"/>
    <x v="2"/>
    <x v="1"/>
    <s v="PRE 2023"/>
    <m/>
    <n v="151"/>
    <n v="84009.19"/>
    <n v="80210.09"/>
    <n v="3799.1000000000058"/>
    <n v="4.7364365256291396E-2"/>
    <n v="556.35225165562917"/>
    <n v="88654.37"/>
    <n v="90242.46"/>
    <n v="-1588.0900000000111"/>
    <n v="-1.7598035337246021E-2"/>
    <m/>
    <m/>
    <m/>
    <m/>
    <m/>
    <m/>
    <m/>
  </r>
  <r>
    <x v="2818"/>
    <s v="AL-F000655"/>
    <x v="5"/>
    <s v="F000655"/>
    <s v="FLAVORED"/>
    <n v="1000"/>
    <n v="34.99"/>
    <x v="2"/>
    <x v="2"/>
    <s v="NoReplen"/>
    <x v="2"/>
    <x v="1"/>
    <d v="2024-07-01T00:00:00"/>
    <m/>
    <s v=""/>
    <n v="104.97"/>
    <n v="48410.44"/>
    <n v="-48305.47"/>
    <n v="-0.99783166606211382"/>
    <s v=""/>
    <n v="0"/>
    <n v="3024.13"/>
    <n v="-3024.13"/>
    <n v="-1"/>
    <m/>
    <m/>
    <m/>
    <m/>
    <m/>
    <m/>
    <m/>
  </r>
  <r>
    <x v="2819"/>
    <s v="AL-J070621"/>
    <x v="1"/>
    <s v="J070621"/>
    <n v="0"/>
    <n v="70000"/>
    <n v="19.989999999999998"/>
    <x v="1"/>
    <x v="1"/>
    <s v="Replenish"/>
    <x v="2"/>
    <x v="1"/>
    <d v="2026-01-01T00:00:00"/>
    <m/>
    <n v="56"/>
    <n v="5057.47"/>
    <n v="0"/>
    <n v="5057.47"/>
    <s v=""/>
    <n v="90.311964285714296"/>
    <n v="10674.66"/>
    <n v="0"/>
    <n v="10674.66"/>
    <s v=""/>
    <m/>
    <m/>
    <m/>
    <m/>
    <m/>
    <m/>
    <m/>
  </r>
  <r>
    <x v="2820"/>
    <s v="AL-C001796"/>
    <x v="7"/>
    <s v="C001796"/>
    <n v="0"/>
    <n v="7000"/>
    <n v="1.19"/>
    <x v="1"/>
    <x v="1"/>
    <s v="NoReplen"/>
    <x v="2"/>
    <x v="3"/>
    <s v="PRE 2023"/>
    <m/>
    <s v=""/>
    <n v="2.38"/>
    <n v="5.17"/>
    <n v="-2.79"/>
    <n v="-0.53965183752417789"/>
    <s v=""/>
    <s v=""/>
    <s v=""/>
    <s v=""/>
    <s v=""/>
    <m/>
    <m/>
    <m/>
    <m/>
    <m/>
    <m/>
    <m/>
  </r>
  <r>
    <x v="2821"/>
    <s v="AL-A001923"/>
    <x v="2"/>
    <s v="A001923"/>
    <s v="FLAVORED"/>
    <n v="7000"/>
    <n v="11.39"/>
    <x v="2"/>
    <x v="6"/>
    <s v="NoReplen"/>
    <x v="2"/>
    <x v="2"/>
    <s v="PRE 2023"/>
    <m/>
    <n v="1"/>
    <n v="163.03"/>
    <n v="412.37"/>
    <n v="-249.34"/>
    <n v="-0.60465116279069764"/>
    <n v="163.03"/>
    <n v="460.32"/>
    <n v="249.34"/>
    <n v="210.98"/>
    <n v="0.84615384615384603"/>
    <m/>
    <m/>
    <m/>
    <m/>
    <m/>
    <m/>
    <m/>
  </r>
  <r>
    <x v="2822"/>
    <s v="AL-A001658"/>
    <x v="2"/>
    <s v="A001658"/>
    <s v="FLAVORED"/>
    <n v="7000"/>
    <n v="16.989999999999998"/>
    <x v="2"/>
    <x v="6"/>
    <s v="Replenish"/>
    <x v="2"/>
    <x v="1"/>
    <s v="PRE 2023"/>
    <m/>
    <n v="135"/>
    <n v="31642.86"/>
    <n v="33097.769999999997"/>
    <n v="-1454.9099999999962"/>
    <n v="-4.3957946411495308E-2"/>
    <n v="234.39155555555556"/>
    <n v="50908.07"/>
    <n v="62901.41"/>
    <n v="-11993.340000000004"/>
    <n v="-0.19066885782051635"/>
    <m/>
    <m/>
    <m/>
    <m/>
    <m/>
    <m/>
    <m/>
  </r>
  <r>
    <x v="2823"/>
    <s v="AL-A009647"/>
    <x v="2"/>
    <s v="A009647"/>
    <s v="FLAVORED"/>
    <n v="7000"/>
    <n v="11.39"/>
    <x v="2"/>
    <x v="7"/>
    <s v="NoReplen"/>
    <x v="3"/>
    <x v="3"/>
    <s v="PRE 2023"/>
    <m/>
    <s v=""/>
    <n v="11.39"/>
    <n v="482.25"/>
    <n v="-470.86"/>
    <n v="-0.97638154484188699"/>
    <s v=""/>
    <n v="261.97000000000003"/>
    <n v="0"/>
    <n v="261.97000000000003"/>
    <s v=""/>
    <m/>
    <m/>
    <m/>
    <m/>
    <m/>
    <m/>
    <m/>
  </r>
  <r>
    <x v="2824"/>
    <s v="AL-D007989"/>
    <x v="3"/>
    <s v="D007989"/>
    <s v="FLAVORED"/>
    <n v="7000"/>
    <n v="0.89"/>
    <x v="2"/>
    <x v="8"/>
    <s v="NoReplen"/>
    <x v="2"/>
    <x v="2"/>
    <d v="2023-05-01T00:00:00"/>
    <m/>
    <n v="1"/>
    <n v="257.18"/>
    <n v="2298.27"/>
    <n v="-2041.09"/>
    <n v="-0.88809843926083532"/>
    <n v="257.18"/>
    <n v="0"/>
    <n v="246.35"/>
    <n v="-246.35"/>
    <n v="-1"/>
    <m/>
    <m/>
    <m/>
    <m/>
    <m/>
    <m/>
    <m/>
  </r>
  <r>
    <x v="2825"/>
    <s v="AL-A007989"/>
    <x v="2"/>
    <s v="A007989"/>
    <s v="FLAVORED"/>
    <n v="7000"/>
    <n v="16.989999999999998"/>
    <x v="2"/>
    <x v="6"/>
    <s v="Replenish"/>
    <x v="2"/>
    <x v="1"/>
    <d v="2023-05-01T00:00:00"/>
    <m/>
    <n v="124"/>
    <n v="35729.879999999997"/>
    <n v="42059.519999999997"/>
    <n v="-6329.6399999999994"/>
    <n v="-0.15049244499223957"/>
    <n v="288.14419354838708"/>
    <n v="41749.089999999997"/>
    <n v="53106.400000000001"/>
    <n v="-11357.310000000005"/>
    <n v="-0.213859534820662"/>
    <m/>
    <m/>
    <m/>
    <m/>
    <m/>
    <m/>
    <m/>
  </r>
  <r>
    <x v="2826"/>
    <s v="AL-J007978"/>
    <x v="1"/>
    <s v="J007978"/>
    <n v="0"/>
    <n v="7000"/>
    <n v="5.99"/>
    <x v="1"/>
    <x v="1"/>
    <s v="NoReplen"/>
    <x v="2"/>
    <x v="2"/>
    <d v="2023-05-01T00:00:00"/>
    <m/>
    <n v="2"/>
    <n v="4425.66"/>
    <n v="16639.580000000002"/>
    <n v="-12213.920000000002"/>
    <n v="-0.73402814253725157"/>
    <n v="2212.83"/>
    <n v="4330.24"/>
    <n v="27424.27"/>
    <n v="-23094.03"/>
    <n v="-0.84210190462681411"/>
    <m/>
    <m/>
    <m/>
    <m/>
    <m/>
    <m/>
    <m/>
  </r>
  <r>
    <x v="2827"/>
    <s v="AL-J007665"/>
    <x v="1"/>
    <s v="J007665"/>
    <n v="0"/>
    <n v="7000"/>
    <n v="9.99"/>
    <x v="1"/>
    <x v="1"/>
    <s v="Replenish"/>
    <x v="2"/>
    <x v="1"/>
    <s v="PRE 2023"/>
    <m/>
    <n v="81"/>
    <n v="18431.55"/>
    <n v="18965.14"/>
    <n v="-533.59000000000015"/>
    <n v="-2.8135305091341323E-2"/>
    <n v="227.54999999999998"/>
    <n v="43816.14"/>
    <n v="26298.46"/>
    <n v="17517.68"/>
    <n v="0.66611048707795062"/>
    <m/>
    <m/>
    <m/>
    <m/>
    <m/>
    <m/>
    <m/>
  </r>
  <r>
    <x v="2828"/>
    <s v="AL-J007722"/>
    <x v="1"/>
    <s v="J007722"/>
    <n v="0"/>
    <n v="7000"/>
    <n v="9.99"/>
    <x v="1"/>
    <x v="1"/>
    <s v="Replenish"/>
    <x v="2"/>
    <x v="1"/>
    <s v="PRE 2023"/>
    <m/>
    <n v="111"/>
    <n v="26823.15"/>
    <n v="26027.77"/>
    <n v="795.38000000000102"/>
    <n v="3.0558899206501344E-2"/>
    <n v="241.65"/>
    <n v="47512.44"/>
    <n v="39045.040000000001"/>
    <n v="8467.4000000000015"/>
    <n v="0.21686237227571037"/>
    <m/>
    <m/>
    <m/>
    <m/>
    <m/>
    <m/>
    <m/>
  </r>
  <r>
    <x v="2829"/>
    <s v="AL-E070155"/>
    <x v="4"/>
    <s v="E070155"/>
    <n v="0"/>
    <n v="70000"/>
    <n v="14.99"/>
    <x v="1"/>
    <x v="10"/>
    <s v="Replenish"/>
    <x v="2"/>
    <x v="1"/>
    <d v="2024-02-01T00:00:00"/>
    <m/>
    <n v="77"/>
    <n v="16467.71"/>
    <n v="17133.57"/>
    <n v="-665.86000000000058"/>
    <n v="-3.8862887302529514E-2"/>
    <n v="213.86636363636362"/>
    <n v="6111.8"/>
    <n v="8964.02"/>
    <n v="-2852.2200000000003"/>
    <n v="-0.31818536772564099"/>
    <m/>
    <m/>
    <m/>
    <m/>
    <m/>
    <m/>
    <m/>
  </r>
  <r>
    <x v="2830"/>
    <s v="AL-A001659"/>
    <x v="2"/>
    <s v="A001659"/>
    <s v="FLAVORED"/>
    <n v="7000"/>
    <n v="16.989999999999998"/>
    <x v="2"/>
    <x v="6"/>
    <s v="Replenish"/>
    <x v="2"/>
    <x v="1"/>
    <s v="PRE 2023"/>
    <m/>
    <n v="152"/>
    <n v="101665.23"/>
    <n v="117924.07"/>
    <n v="-16258.840000000011"/>
    <n v="-0.1378754990393396"/>
    <n v="668.85019736842105"/>
    <n v="229291.38"/>
    <n v="244673.08"/>
    <n v="-15381.699999999983"/>
    <n v="-6.2866335765258574E-2"/>
    <m/>
    <m/>
    <m/>
    <m/>
    <m/>
    <m/>
    <m/>
  </r>
  <r>
    <x v="2831"/>
    <s v="AL-A070622"/>
    <x v="2"/>
    <s v="A070622"/>
    <s v="FLAVORED"/>
    <n v="70000"/>
    <n v="16.989999999999998"/>
    <x v="2"/>
    <x v="6"/>
    <s v="Replenish"/>
    <x v="2"/>
    <x v="1"/>
    <d v="2026-01-01T00:00:00"/>
    <m/>
    <n v="104"/>
    <n v="44174"/>
    <n v="0"/>
    <n v="44174"/>
    <s v=""/>
    <n v="424.75"/>
    <n v="98830.83"/>
    <n v="0"/>
    <n v="98830.83"/>
    <s v=""/>
    <m/>
    <m/>
    <m/>
    <m/>
    <m/>
    <m/>
    <m/>
  </r>
  <r>
    <x v="2832"/>
    <s v="AL-D070622"/>
    <x v="3"/>
    <s v="D070622"/>
    <s v="FLAVORED"/>
    <n v="70000"/>
    <n v="1.0900000000000001"/>
    <x v="2"/>
    <x v="8"/>
    <s v="Replenish"/>
    <x v="2"/>
    <x v="1"/>
    <d v="2026-01-01T00:00:00"/>
    <m/>
    <n v="107"/>
    <n v="18649.900000000001"/>
    <n v="0"/>
    <n v="18649.900000000001"/>
    <s v=""/>
    <n v="174.29813084112152"/>
    <n v="19611.28"/>
    <n v="0"/>
    <n v="19611.28"/>
    <s v=""/>
    <m/>
    <m/>
    <m/>
    <m/>
    <m/>
    <m/>
    <m/>
  </r>
  <r>
    <x v="2833"/>
    <s v="AL-E000659"/>
    <x v="4"/>
    <s v="E000659"/>
    <s v="FLAVORED"/>
    <n v="7000"/>
    <n v="21.99"/>
    <x v="2"/>
    <x v="6"/>
    <s v="Replenish"/>
    <x v="2"/>
    <x v="1"/>
    <s v="PRE 2023"/>
    <m/>
    <n v="149"/>
    <n v="220031.94"/>
    <n v="243662.03"/>
    <n v="-23630.089999999997"/>
    <n v="-9.6978958929300529E-2"/>
    <n v="1476.7244295302014"/>
    <n v="1203732.6000000001"/>
    <n v="1339081.5900000001"/>
    <n v="-135348.99"/>
    <n v="-0.10107598447380639"/>
    <m/>
    <m/>
    <m/>
    <m/>
    <m/>
    <m/>
    <m/>
  </r>
  <r>
    <x v="2834"/>
    <s v="AL-F000659"/>
    <x v="5"/>
    <s v="F000659"/>
    <s v="FLAVORED"/>
    <n v="7000"/>
    <n v="29.99"/>
    <x v="2"/>
    <x v="6"/>
    <s v="Replenish"/>
    <x v="2"/>
    <x v="1"/>
    <s v="PRE 2023"/>
    <m/>
    <n v="159"/>
    <n v="607408.31999999995"/>
    <n v="676523.29"/>
    <n v="-69114.970000000088"/>
    <n v="-0.10216199652195279"/>
    <n v="3820.1781132075466"/>
    <n v="1038610.17"/>
    <n v="1031338.08"/>
    <n v="7272.0900000000838"/>
    <n v="7.0511213936754746E-3"/>
    <m/>
    <m/>
    <m/>
    <m/>
    <m/>
    <m/>
    <m/>
  </r>
  <r>
    <x v="2835"/>
    <s v="AL-D000659"/>
    <x v="3"/>
    <s v="D000659"/>
    <s v="FLAVORED"/>
    <n v="7000"/>
    <n v="1.49"/>
    <x v="2"/>
    <x v="8"/>
    <s v="Replenish"/>
    <x v="2"/>
    <x v="1"/>
    <s v="PRE 2023"/>
    <m/>
    <n v="138"/>
    <n v="42111.87"/>
    <n v="47450.54"/>
    <n v="-5338.6699999999983"/>
    <n v="-0.11251020536331091"/>
    <n v="305.15847826086957"/>
    <n v="124718.96"/>
    <n v="131610.21"/>
    <n v="-6891.2499999999854"/>
    <n v="-5.2361059221773032E-2"/>
    <m/>
    <m/>
    <m/>
    <m/>
    <m/>
    <m/>
    <m/>
  </r>
  <r>
    <x v="2836"/>
    <s v="AL-B000659"/>
    <x v="6"/>
    <s v="B000659"/>
    <s v="FLAVORED"/>
    <n v="7000"/>
    <n v="10.99"/>
    <x v="2"/>
    <x v="6"/>
    <s v="Replenish"/>
    <x v="2"/>
    <x v="1"/>
    <s v="PRE 2023"/>
    <m/>
    <n v="159"/>
    <n v="158651.64000000001"/>
    <n v="198446.43"/>
    <n v="-39794.789999999979"/>
    <n v="-0.20053164977571014"/>
    <n v="997.80905660377368"/>
    <n v="465162.74"/>
    <n v="513870.42"/>
    <n v="-48707.679999999993"/>
    <n v="-9.4785918987125184E-2"/>
    <m/>
    <m/>
    <m/>
    <m/>
    <m/>
    <m/>
    <m/>
  </r>
  <r>
    <x v="2837"/>
    <s v="AL-A000659"/>
    <x v="2"/>
    <s v="A000659"/>
    <s v="FLAVORED"/>
    <n v="7000"/>
    <n v="16.989999999999998"/>
    <x v="2"/>
    <x v="6"/>
    <s v="Replenish"/>
    <x v="2"/>
    <x v="1"/>
    <s v="PRE 2023"/>
    <m/>
    <n v="157"/>
    <n v="207986.79"/>
    <n v="267767.15000000002"/>
    <n v="-59780.360000000015"/>
    <n v="-0.22325501839938178"/>
    <n v="1324.7566242038217"/>
    <n v="738429.41"/>
    <n v="821162.74"/>
    <n v="-82733.329999999958"/>
    <n v="-0.10075144179094142"/>
    <m/>
    <m/>
    <m/>
    <m/>
    <m/>
    <m/>
    <m/>
  </r>
  <r>
    <x v="2838"/>
    <s v="AL-A000652"/>
    <x v="2"/>
    <s v="A000652"/>
    <s v="FLAVORED"/>
    <n v="7000"/>
    <n v="16.989999999999998"/>
    <x v="2"/>
    <x v="6"/>
    <s v="Replenish"/>
    <x v="2"/>
    <x v="1"/>
    <s v="PRE 2023"/>
    <m/>
    <n v="154"/>
    <n v="167538.44"/>
    <n v="186898.3"/>
    <n v="-19359.859999999986"/>
    <n v="-0.10358499783037078"/>
    <n v="1087.911948051948"/>
    <n v="283176.36"/>
    <n v="309774.57"/>
    <n v="-26598.210000000021"/>
    <n v="-8.586311652373535E-2"/>
    <m/>
    <m/>
    <m/>
    <m/>
    <m/>
    <m/>
    <m/>
  </r>
  <r>
    <x v="2839"/>
    <s v="AL-F000284"/>
    <x v="5"/>
    <s v="F000284"/>
    <n v="0"/>
    <n v="7000"/>
    <n v="15.99"/>
    <x v="1"/>
    <x v="10"/>
    <s v="Replenish"/>
    <x v="2"/>
    <x v="1"/>
    <s v="PRE 2023"/>
    <m/>
    <s v=""/>
    <n v="175.89"/>
    <n v="3645.72"/>
    <n v="-3469.83"/>
    <n v="-0.95175438596491224"/>
    <s v=""/>
    <n v="0"/>
    <n v="639.6"/>
    <n v="-639.6"/>
    <n v="-1"/>
    <m/>
    <m/>
    <m/>
    <m/>
    <m/>
    <m/>
    <m/>
  </r>
  <r>
    <x v="2840"/>
    <s v="AL-J007666"/>
    <x v="1"/>
    <s v="J007666"/>
    <n v="0"/>
    <n v="7000"/>
    <n v="9.99"/>
    <x v="1"/>
    <x v="1"/>
    <s v="Replenish"/>
    <x v="2"/>
    <x v="1"/>
    <s v="PRE 2023"/>
    <m/>
    <n v="118"/>
    <n v="21348.63"/>
    <n v="21418.66"/>
    <n v="-70.029999999998836"/>
    <n v="-3.2695789559197275E-3"/>
    <n v="180.92059322033899"/>
    <n v="34325.64"/>
    <n v="30086.63"/>
    <n v="4239.0099999999984"/>
    <n v="0.14089347992779522"/>
    <m/>
    <m/>
    <m/>
    <m/>
    <m/>
    <m/>
    <m/>
  </r>
  <r>
    <x v="2841"/>
    <s v="AL-E070156"/>
    <x v="4"/>
    <s v="E070156"/>
    <n v="0"/>
    <n v="70000"/>
    <n v="14.99"/>
    <x v="1"/>
    <x v="10"/>
    <s v="Replenish"/>
    <x v="2"/>
    <x v="1"/>
    <d v="2024-02-01T00:00:00"/>
    <m/>
    <n v="61"/>
    <n v="12167.64"/>
    <n v="11782.14"/>
    <n v="385.5"/>
    <n v="3.2719013693607524E-2"/>
    <n v="199.46950819672131"/>
    <n v="4335.04"/>
    <n v="5186.54"/>
    <n v="-851.5"/>
    <n v="-0.16417496057101655"/>
    <m/>
    <m/>
    <m/>
    <m/>
    <m/>
    <m/>
    <m/>
  </r>
  <r>
    <x v="2842"/>
    <s v="AL-A007383"/>
    <x v="2"/>
    <s v="A007383"/>
    <s v="FLAVORED"/>
    <n v="7000"/>
    <n v="16.989999999999998"/>
    <x v="2"/>
    <x v="6"/>
    <s v="Replenish"/>
    <x v="2"/>
    <x v="1"/>
    <s v="PRE 2023"/>
    <m/>
    <n v="141"/>
    <n v="55324.87"/>
    <n v="57507.85"/>
    <n v="-2182.9799999999959"/>
    <n v="-3.7959687242698048E-2"/>
    <n v="392.37496453900712"/>
    <n v="90038.42"/>
    <n v="84708.72"/>
    <n v="5329.6999999999971"/>
    <n v="6.2917961692727786E-2"/>
    <m/>
    <m/>
    <m/>
    <m/>
    <m/>
    <m/>
    <m/>
  </r>
  <r>
    <x v="2843"/>
    <s v="AL-A007583"/>
    <x v="2"/>
    <s v="A007583"/>
    <s v="FLAVORED"/>
    <n v="7000"/>
    <n v="16.989999999999998"/>
    <x v="2"/>
    <x v="6"/>
    <s v="Replenish"/>
    <x v="2"/>
    <x v="1"/>
    <s v="PRE 2023"/>
    <m/>
    <n v="149"/>
    <n v="24794.62"/>
    <n v="28883.919999999998"/>
    <n v="-4089.2999999999993"/>
    <n v="-0.14157704355918443"/>
    <n v="166.4068456375839"/>
    <n v="41697.11"/>
    <n v="62327.48"/>
    <n v="-20630.370000000003"/>
    <n v="-0.33099958477384295"/>
    <m/>
    <m/>
    <m/>
    <m/>
    <m/>
    <m/>
    <m/>
  </r>
  <r>
    <x v="2844"/>
    <s v="AL-J070046"/>
    <x v="1"/>
    <s v="J070046"/>
    <n v="0"/>
    <n v="70000"/>
    <n v="18.989999999999998"/>
    <x v="1"/>
    <x v="1"/>
    <s v="Replenish"/>
    <x v="2"/>
    <x v="1"/>
    <d v="2023-08-01T00:00:00"/>
    <m/>
    <n v="106"/>
    <n v="41986.89"/>
    <n v="39285.35"/>
    <n v="2701.5400000000009"/>
    <n v="6.8767110385932639E-2"/>
    <n v="396.10273584905661"/>
    <n v="75333.33"/>
    <n v="65472.91"/>
    <n v="9860.4199999999983"/>
    <n v="0.15060305094122128"/>
    <m/>
    <m/>
    <m/>
    <m/>
    <m/>
    <m/>
    <m/>
  </r>
  <r>
    <x v="2845"/>
    <s v="AL-A003761"/>
    <x v="2"/>
    <s v="A003761"/>
    <n v="0"/>
    <n v="3000"/>
    <n v="10.19"/>
    <x v="16"/>
    <x v="14"/>
    <s v="Delisted"/>
    <x v="2"/>
    <x v="2"/>
    <s v="PRE 2023"/>
    <m/>
    <n v="3"/>
    <n v="78.14"/>
    <n v="85"/>
    <n v="-6.8599999999999994"/>
    <n v="-8.0705882352941183E-2"/>
    <n v="26.046666666666667"/>
    <s v=""/>
    <s v=""/>
    <s v=""/>
    <s v=""/>
    <m/>
    <m/>
    <m/>
    <m/>
    <m/>
    <m/>
    <m/>
  </r>
  <r>
    <x v="2846"/>
    <s v="AL-A003745"/>
    <x v="2"/>
    <s v="A003745"/>
    <n v="0"/>
    <n v="3000"/>
    <n v="14"/>
    <x v="16"/>
    <x v="14"/>
    <s v="Delisted"/>
    <x v="2"/>
    <x v="2"/>
    <s v="PRE 2023"/>
    <m/>
    <s v=""/>
    <n v="28"/>
    <n v="56"/>
    <n v="-28"/>
    <n v="-0.5"/>
    <s v=""/>
    <s v=""/>
    <s v=""/>
    <s v=""/>
    <s v=""/>
    <m/>
    <m/>
    <m/>
    <m/>
    <m/>
    <m/>
    <m/>
  </r>
  <r>
    <x v="2847"/>
    <s v="AL-A003746"/>
    <x v="2"/>
    <s v="A003746"/>
    <n v="0"/>
    <n v="3000"/>
    <n v="19"/>
    <x v="16"/>
    <x v="14"/>
    <s v="Delisted"/>
    <x v="2"/>
    <x v="2"/>
    <s v="PRE 2023"/>
    <m/>
    <n v="2"/>
    <n v="19"/>
    <n v="152"/>
    <n v="-133"/>
    <n v="-0.875"/>
    <n v="9.5"/>
    <s v=""/>
    <s v=""/>
    <s v=""/>
    <s v=""/>
    <m/>
    <m/>
    <m/>
    <m/>
    <m/>
    <m/>
    <m/>
  </r>
  <r>
    <x v="2848"/>
    <s v="AL-A003789"/>
    <x v="2"/>
    <s v="A003789"/>
    <n v="0"/>
    <n v="3000"/>
    <n v="17"/>
    <x v="16"/>
    <x v="14"/>
    <s v="Delisted"/>
    <x v="2"/>
    <x v="2"/>
    <s v="PRE 2023"/>
    <m/>
    <n v="1"/>
    <n v="51"/>
    <n v="221"/>
    <n v="-170"/>
    <n v="-0.76923076923076916"/>
    <n v="51"/>
    <s v=""/>
    <s v=""/>
    <s v=""/>
    <s v=""/>
    <m/>
    <m/>
    <m/>
    <m/>
    <m/>
    <m/>
    <m/>
  </r>
  <r>
    <x v="2849"/>
    <s v="AL-A003790"/>
    <x v="2"/>
    <s v="A003790"/>
    <n v="0"/>
    <n v="3000"/>
    <n v="17"/>
    <x v="16"/>
    <x v="14"/>
    <s v="Delisted"/>
    <x v="2"/>
    <x v="2"/>
    <s v="PRE 2023"/>
    <m/>
    <s v=""/>
    <n v="17"/>
    <n v="34"/>
    <n v="-17"/>
    <n v="-0.5"/>
    <s v=""/>
    <s v=""/>
    <s v=""/>
    <s v=""/>
    <s v=""/>
    <m/>
    <m/>
    <m/>
    <m/>
    <m/>
    <m/>
    <m/>
  </r>
  <r>
    <x v="2850"/>
    <s v="AL-F001141"/>
    <x v="5"/>
    <s v="F001141"/>
    <n v="0"/>
    <n v="1000"/>
    <n v="25.49"/>
    <x v="5"/>
    <x v="7"/>
    <s v="Replenish"/>
    <x v="2"/>
    <x v="1"/>
    <s v="PRE 2023"/>
    <m/>
    <n v="115"/>
    <n v="264792.96999999997"/>
    <n v="285552.13"/>
    <n v="-20759.160000000033"/>
    <n v="-7.2698319567779168E-2"/>
    <n v="2302.5475652173909"/>
    <n v="103351.5"/>
    <n v="100919.17"/>
    <n v="2432.3300000000017"/>
    <n v="2.4101763817518496E-2"/>
    <m/>
    <m/>
    <m/>
    <m/>
    <m/>
    <m/>
    <m/>
  </r>
  <r>
    <x v="2851"/>
    <s v="AL-A001141"/>
    <x v="2"/>
    <s v="A001141"/>
    <n v="0"/>
    <n v="1000"/>
    <n v="13.99"/>
    <x v="5"/>
    <x v="7"/>
    <s v="Replenish"/>
    <x v="2"/>
    <x v="1"/>
    <s v="PRE 2023"/>
    <m/>
    <n v="149"/>
    <n v="77219.37"/>
    <n v="97275.81"/>
    <n v="-20056.440000000002"/>
    <n v="-0.20618116672582842"/>
    <n v="518.25080536912753"/>
    <n v="77780.61"/>
    <n v="93966.88"/>
    <n v="-16186.270000000004"/>
    <n v="-0.17225505412119679"/>
    <m/>
    <m/>
    <m/>
    <m/>
    <m/>
    <m/>
    <m/>
  </r>
  <r>
    <x v="2852"/>
    <s v="AL-E004903"/>
    <x v="4"/>
    <s v="E004903"/>
    <s v="STRAIGHT"/>
    <n v="4000"/>
    <n v="8.39"/>
    <x v="2"/>
    <x v="9"/>
    <s v="NoReplen"/>
    <x v="3"/>
    <x v="2"/>
    <s v="PRE 2023"/>
    <m/>
    <s v=""/>
    <n v="436.28"/>
    <n v="662.81"/>
    <n v="-226.52999999999997"/>
    <n v="-0.34177215189873411"/>
    <s v=""/>
    <n v="318.82"/>
    <n v="41.95"/>
    <n v="276.87"/>
    <n v="6.6"/>
    <m/>
    <m/>
    <m/>
    <m/>
    <m/>
    <m/>
    <m/>
  </r>
  <r>
    <x v="2853"/>
    <s v="AL-A004896"/>
    <x v="2"/>
    <s v="A004896"/>
    <s v="FLAVORED"/>
    <n v="4000"/>
    <n v="7.79"/>
    <x v="2"/>
    <x v="9"/>
    <s v="NoReplen"/>
    <x v="3"/>
    <x v="3"/>
    <s v="PRE 2023"/>
    <m/>
    <s v=""/>
    <n v="70.11"/>
    <n v="163.59"/>
    <n v="-93.48"/>
    <n v="-0.5714285714285714"/>
    <s v=""/>
    <s v=""/>
    <s v=""/>
    <s v=""/>
    <s v=""/>
    <m/>
    <m/>
    <m/>
    <m/>
    <m/>
    <m/>
    <m/>
  </r>
  <r>
    <x v="2854"/>
    <s v="AL-A001140"/>
    <x v="2"/>
    <s v="A001140"/>
    <n v="0"/>
    <n v="1000"/>
    <n v="13.99"/>
    <x v="5"/>
    <x v="7"/>
    <s v="Replenish"/>
    <x v="2"/>
    <x v="1"/>
    <s v="PRE 2023"/>
    <m/>
    <n v="143"/>
    <n v="140666.6"/>
    <n v="169802.77"/>
    <n v="-29136.169999999984"/>
    <n v="-0.17158830801170077"/>
    <n v="983.68251748251748"/>
    <n v="150498.57"/>
    <n v="171316.11"/>
    <n v="-20817.539999999979"/>
    <n v="-0.12151536711871391"/>
    <m/>
    <m/>
    <m/>
    <m/>
    <m/>
    <m/>
    <m/>
  </r>
  <r>
    <x v="2855"/>
    <s v="AL-F000568"/>
    <x v="5"/>
    <s v="F000568"/>
    <n v="0"/>
    <n v="1000"/>
    <n v="15.99"/>
    <x v="1"/>
    <x v="10"/>
    <s v="Replenish"/>
    <x v="2"/>
    <x v="1"/>
    <s v="PRE 2023"/>
    <m/>
    <n v="112"/>
    <n v="54366"/>
    <n v="54701.79"/>
    <n v="-335.79000000000087"/>
    <n v="-6.1385559777843435E-3"/>
    <n v="485.41071428571428"/>
    <n v="21218.73"/>
    <n v="18500.43"/>
    <n v="2718.2999999999993"/>
    <n v="0.14693171996542786"/>
    <m/>
    <m/>
    <m/>
    <m/>
    <m/>
    <m/>
    <m/>
  </r>
  <r>
    <x v="2856"/>
    <s v="AL-F004705"/>
    <x v="5"/>
    <s v="F004705"/>
    <s v="STRAIGHT"/>
    <n v="4000"/>
    <n v="8.39"/>
    <x v="6"/>
    <x v="9"/>
    <s v="NoReplen"/>
    <x v="3"/>
    <x v="3"/>
    <d v="2024-08-01T00:00:00"/>
    <m/>
    <s v=""/>
    <n v="75.510000000000005"/>
    <n v="176.19"/>
    <n v="-100.67999999999999"/>
    <n v="-0.5714285714285714"/>
    <s v=""/>
    <s v=""/>
    <s v=""/>
    <s v=""/>
    <s v=""/>
    <m/>
    <m/>
    <m/>
    <m/>
    <m/>
    <m/>
    <m/>
  </r>
  <r>
    <x v="2857"/>
    <s v="AL-A010260"/>
    <x v="2"/>
    <s v="A010260"/>
    <s v="STRAIGHT"/>
    <n v="10000"/>
    <n v="20.94"/>
    <x v="4"/>
    <x v="2"/>
    <s v="SpecOrder"/>
    <x v="3"/>
    <x v="2"/>
    <s v="PRE 2023"/>
    <m/>
    <n v="0"/>
    <n v="1242.6400000000001"/>
    <n v="698.2"/>
    <n v="544.44000000000005"/>
    <n v="0.77977656831853337"/>
    <s v=""/>
    <n v="2848.44"/>
    <n v="11974.13"/>
    <n v="-9125.6899999999987"/>
    <n v="-0.76211716425326936"/>
    <m/>
    <m/>
    <m/>
    <m/>
    <m/>
    <m/>
    <m/>
  </r>
  <r>
    <x v="2858"/>
    <s v="AL-B001925"/>
    <x v="6"/>
    <s v="B001925"/>
    <s v="STRAIGHT"/>
    <n v="1000"/>
    <n v="24.99"/>
    <x v="8"/>
    <x v="4"/>
    <s v="Replenish"/>
    <x v="2"/>
    <x v="1"/>
    <d v="2024-07-01T00:00:00"/>
    <m/>
    <n v="22"/>
    <n v="29738.1"/>
    <n v="32062.17"/>
    <n v="-2324.0699999999997"/>
    <n v="-7.2486360093530822E-2"/>
    <n v="1351.7318181818182"/>
    <n v="2349.06"/>
    <n v="2623.95"/>
    <n v="-274.88999999999987"/>
    <n v="-0.10476190476190472"/>
    <m/>
    <m/>
    <m/>
    <m/>
    <m/>
    <m/>
    <m/>
  </r>
  <r>
    <x v="2859"/>
    <s v="AL-A001925"/>
    <x v="2"/>
    <s v="A001925"/>
    <s v="STRAIGHT"/>
    <n v="1000"/>
    <n v="49.99"/>
    <x v="8"/>
    <x v="4"/>
    <s v="Replenish"/>
    <x v="2"/>
    <x v="1"/>
    <s v="PRE 2023"/>
    <m/>
    <n v="117"/>
    <n v="157161.42000000001"/>
    <n v="158492.42000000001"/>
    <n v="-1331"/>
    <n v="-8.3978779552991156E-3"/>
    <n v="1343.2600000000002"/>
    <n v="54018.55"/>
    <n v="58638.03"/>
    <n v="-4619.4799999999959"/>
    <n v="-7.8779590651323006E-2"/>
    <m/>
    <m/>
    <m/>
    <m/>
    <m/>
    <m/>
    <m/>
  </r>
  <r>
    <x v="2860"/>
    <s v="AL-A007482"/>
    <x v="2"/>
    <s v="A007482"/>
    <s v="STRAIGHT"/>
    <n v="7000"/>
    <n v="32.39"/>
    <x v="8"/>
    <x v="2"/>
    <s v="NoReplen"/>
    <x v="4"/>
    <x v="2"/>
    <d v="2024-07-01T00:00:00"/>
    <m/>
    <n v="1"/>
    <n v="226.73"/>
    <n v="2915.1"/>
    <n v="-2688.37"/>
    <n v="-0.92222222222222228"/>
    <n v="226.73"/>
    <s v=""/>
    <s v=""/>
    <s v=""/>
    <s v=""/>
    <m/>
    <m/>
    <m/>
    <m/>
    <m/>
    <m/>
    <m/>
  </r>
  <r>
    <x v="2861"/>
    <s v="AL-A007064"/>
    <x v="2"/>
    <s v="A007064"/>
    <s v="STRAIGHT"/>
    <n v="7000"/>
    <n v="49.99"/>
    <x v="8"/>
    <x v="4"/>
    <s v="NoReplen"/>
    <x v="4"/>
    <x v="4"/>
    <s v="PRE 2023"/>
    <m/>
    <s v=""/>
    <n v="349.93"/>
    <n v="11837.41"/>
    <n v="-11487.48"/>
    <n v="-0.97043863480271442"/>
    <s v=""/>
    <n v="-299.94"/>
    <n v="8498.1200000000008"/>
    <n v="-8798.0600000000013"/>
    <n v="-1.035294865217248"/>
    <m/>
    <m/>
    <m/>
    <m/>
    <m/>
    <m/>
    <m/>
  </r>
  <r>
    <x v="2862"/>
    <s v="AL-A009776"/>
    <x v="2"/>
    <s v="A009776"/>
    <s v="STRAIGHT"/>
    <n v="9000"/>
    <n v="149.99"/>
    <x v="8"/>
    <x v="3"/>
    <s v="SpecOrder"/>
    <x v="3"/>
    <x v="2"/>
    <s v="PRE 2023"/>
    <m/>
    <s v=""/>
    <n v="649.97"/>
    <n v="1249.95"/>
    <n v="-599.98"/>
    <n v="-0.48000320012800513"/>
    <s v=""/>
    <s v=""/>
    <s v=""/>
    <s v=""/>
    <s v=""/>
    <m/>
    <m/>
    <m/>
    <m/>
    <m/>
    <m/>
    <m/>
  </r>
  <r>
    <x v="2863"/>
    <s v="AL-B000022"/>
    <x v="6"/>
    <s v="B000022"/>
    <s v="STRAIGHT"/>
    <n v="1000"/>
    <n v="21.99"/>
    <x v="8"/>
    <x v="4"/>
    <s v="Replenish"/>
    <x v="2"/>
    <x v="1"/>
    <s v="PRE 2023"/>
    <m/>
    <n v="77"/>
    <n v="40021.800000000003"/>
    <n v="35118.03"/>
    <n v="4903.7700000000041"/>
    <n v="0.13963681903569203"/>
    <n v="519.76363636363635"/>
    <n v="13150.02"/>
    <n v="9565.65"/>
    <n v="3584.3700000000008"/>
    <n v="0.37471264367816093"/>
    <m/>
    <m/>
    <m/>
    <m/>
    <m/>
    <m/>
    <m/>
  </r>
  <r>
    <x v="2864"/>
    <s v="AL-A000022"/>
    <x v="2"/>
    <s v="A000022"/>
    <s v="STRAIGHT"/>
    <n v="1000"/>
    <n v="36.99"/>
    <x v="8"/>
    <x v="4"/>
    <s v="Replenish"/>
    <x v="2"/>
    <x v="1"/>
    <s v="PRE 2023"/>
    <m/>
    <n v="135"/>
    <n v="198859.51"/>
    <n v="188349.74"/>
    <n v="10509.770000000019"/>
    <n v="5.5799227543398944E-2"/>
    <n v="1473.0334074074074"/>
    <n v="61071.02"/>
    <n v="73950.63"/>
    <n v="-12879.610000000008"/>
    <n v="-0.17416498006845926"/>
    <m/>
    <m/>
    <m/>
    <m/>
    <m/>
    <m/>
    <m/>
  </r>
  <r>
    <x v="2865"/>
    <s v="AL-A007223"/>
    <x v="2"/>
    <s v="A007223"/>
    <s v="STRAIGHT"/>
    <n v="7000"/>
    <n v="44.99"/>
    <x v="8"/>
    <x v="4"/>
    <s v="Replenish"/>
    <x v="2"/>
    <x v="1"/>
    <s v="PRE 2023"/>
    <m/>
    <n v="14"/>
    <n v="7603.31"/>
    <n v="59475.99"/>
    <n v="-51872.68"/>
    <n v="-0.87216169079320915"/>
    <n v="543.09357142857141"/>
    <n v="1394.69"/>
    <n v="8987.9500000000007"/>
    <n v="-7593.26"/>
    <n v="-0.84482668461662558"/>
    <m/>
    <m/>
    <m/>
    <m/>
    <m/>
    <m/>
    <m/>
  </r>
  <r>
    <x v="2866"/>
    <s v="AL-A001904"/>
    <x v="2"/>
    <s v="A001904"/>
    <n v="0"/>
    <n v="1000"/>
    <n v="15.59"/>
    <x v="7"/>
    <x v="6"/>
    <s v="NoReplen"/>
    <x v="2"/>
    <x v="4"/>
    <s v="PRE 2023"/>
    <m/>
    <n v="3"/>
    <n v="46.77"/>
    <n v="16.79"/>
    <n v="29.980000000000004"/>
    <n v="1.7855866587254323"/>
    <n v="15.590000000000002"/>
    <n v="15.59"/>
    <n v="67.16"/>
    <n v="-51.569999999999993"/>
    <n v="-0.76786777843954734"/>
    <m/>
    <m/>
    <m/>
    <m/>
    <m/>
    <m/>
    <m/>
  </r>
  <r>
    <x v="2867"/>
    <s v="AL-C007835"/>
    <x v="7"/>
    <s v="C007835"/>
    <n v="0"/>
    <n v="7000"/>
    <n v="11.99"/>
    <x v="1"/>
    <x v="1"/>
    <s v="NoReplen"/>
    <x v="2"/>
    <x v="2"/>
    <s v="PRE 2023"/>
    <m/>
    <n v="1"/>
    <n v="227.81"/>
    <n v="803.33"/>
    <n v="-575.52"/>
    <n v="-0.71641791044776126"/>
    <n v="227.81"/>
    <n v="71.94"/>
    <n v="95.92"/>
    <n v="-23.980000000000004"/>
    <n v="-0.25"/>
    <m/>
    <m/>
    <m/>
    <m/>
    <m/>
    <m/>
    <m/>
  </r>
  <r>
    <x v="2868"/>
    <s v="AL-H003619"/>
    <x v="12"/>
    <s v="H003619"/>
    <n v="0"/>
    <n v="3000"/>
    <n v="14.49"/>
    <x v="14"/>
    <x v="12"/>
    <s v="Replenish"/>
    <x v="2"/>
    <x v="1"/>
    <s v="PRE 2023"/>
    <m/>
    <n v="148"/>
    <n v="23430.33"/>
    <n v="28543.16"/>
    <n v="-5112.8299999999981"/>
    <n v="-0.17912627753899701"/>
    <n v="158.31304054054056"/>
    <n v="1912.68"/>
    <n v="2348.9299999999998"/>
    <n v="-436.24999999999977"/>
    <n v="-0.18572286104737046"/>
    <m/>
    <m/>
    <m/>
    <m/>
    <m/>
    <m/>
    <m/>
  </r>
  <r>
    <x v="2869"/>
    <s v="AL-F003898"/>
    <x v="5"/>
    <s v="F003898"/>
    <n v="0"/>
    <n v="3000"/>
    <n v="9.99"/>
    <x v="14"/>
    <x v="12"/>
    <s v="Replenish"/>
    <x v="2"/>
    <x v="1"/>
    <s v="PRE 2023"/>
    <m/>
    <n v="149"/>
    <n v="28571.4"/>
    <n v="24285.5"/>
    <n v="4285.9000000000015"/>
    <n v="0.17647979246875711"/>
    <n v="191.7543624161074"/>
    <n v="5664.33"/>
    <n v="4755.74"/>
    <n v="908.59000000000015"/>
    <n v="0.19105123492873877"/>
    <m/>
    <m/>
    <m/>
    <m/>
    <m/>
    <m/>
    <m/>
  </r>
  <r>
    <x v="2870"/>
    <s v="AL-B003618"/>
    <x v="6"/>
    <s v="B003618"/>
    <n v="0"/>
    <n v="3000"/>
    <n v="4.99"/>
    <x v="14"/>
    <x v="12"/>
    <s v="Replenish"/>
    <x v="2"/>
    <x v="1"/>
    <s v="PRE 2023"/>
    <m/>
    <n v="157"/>
    <n v="54625.83"/>
    <n v="56449.59"/>
    <n v="-1823.7599999999948"/>
    <n v="-3.2307763439911485E-2"/>
    <n v="347.93522292993634"/>
    <n v="6199.66"/>
    <n v="5209.24"/>
    <n v="990.42000000000007"/>
    <n v="0.19012754259738474"/>
    <m/>
    <m/>
    <m/>
    <m/>
    <m/>
    <m/>
    <m/>
  </r>
  <r>
    <x v="2871"/>
    <s v="AL-B003719"/>
    <x v="6"/>
    <s v="B003719"/>
    <n v="0"/>
    <n v="3000"/>
    <n v="4.99"/>
    <x v="14"/>
    <x v="12"/>
    <s v="Replenish"/>
    <x v="2"/>
    <x v="1"/>
    <s v="PRE 2023"/>
    <m/>
    <n v="158"/>
    <n v="61464.58"/>
    <n v="56473.64"/>
    <n v="4990.9400000000023"/>
    <n v="8.837645315584397E-2"/>
    <n v="389.01632911392409"/>
    <n v="8931.27"/>
    <n v="9198.27"/>
    <n v="-267"/>
    <n v="-2.9027197505617885E-2"/>
    <m/>
    <m/>
    <m/>
    <m/>
    <m/>
    <m/>
    <m/>
  </r>
  <r>
    <x v="2872"/>
    <s v="AL-E003911"/>
    <x v="4"/>
    <s v="E003911"/>
    <n v="0"/>
    <n v="3000"/>
    <n v="6.49"/>
    <x v="14"/>
    <x v="12"/>
    <s v="Replenish"/>
    <x v="2"/>
    <x v="1"/>
    <s v="PRE 2023"/>
    <m/>
    <n v="157"/>
    <n v="48915.13"/>
    <n v="51384.17"/>
    <n v="-2469.0400000000009"/>
    <n v="-4.8050596127172995E-2"/>
    <n v="311.56133757961783"/>
    <n v="34877.26"/>
    <n v="33052.33"/>
    <n v="1824.9300000000003"/>
    <n v="5.5213354096367739E-2"/>
    <m/>
    <m/>
    <m/>
    <m/>
    <m/>
    <m/>
    <m/>
  </r>
  <r>
    <x v="2873"/>
    <s v="AL-F003911"/>
    <x v="5"/>
    <s v="F003911"/>
    <n v="0"/>
    <n v="3000"/>
    <n v="9.99"/>
    <x v="14"/>
    <x v="12"/>
    <s v="Replenish"/>
    <x v="2"/>
    <x v="1"/>
    <s v="PRE 2023"/>
    <m/>
    <n v="158"/>
    <n v="77202.720000000001"/>
    <n v="76551.009999999995"/>
    <n v="651.7100000000064"/>
    <n v="8.5134082489572993E-3"/>
    <n v="488.6248101265823"/>
    <n v="28101.87"/>
    <n v="30293.22"/>
    <n v="-2191.3500000000022"/>
    <n v="-7.2337968693985011E-2"/>
    <m/>
    <m/>
    <m/>
    <m/>
    <m/>
    <m/>
    <m/>
  </r>
  <r>
    <x v="2874"/>
    <s v="AL-F003008"/>
    <x v="5"/>
    <s v="F003008"/>
    <n v="0"/>
    <n v="3000"/>
    <n v="9.99"/>
    <x v="14"/>
    <x v="12"/>
    <s v="Replenish"/>
    <x v="2"/>
    <x v="1"/>
    <s v="PRE 2023"/>
    <m/>
    <n v="140"/>
    <n v="35844.120000000003"/>
    <n v="37076.92"/>
    <n v="-1232.7999999999956"/>
    <n v="-3.3249795290439366E-2"/>
    <n v="256.02942857142858"/>
    <n v="2677.32"/>
    <n v="3256.93"/>
    <n v="-579.60999999999967"/>
    <n v="-0.1779620685737795"/>
    <m/>
    <m/>
    <m/>
    <m/>
    <m/>
    <m/>
    <m/>
  </r>
  <r>
    <x v="2875"/>
    <s v="AL-F003922"/>
    <x v="5"/>
    <s v="F003922"/>
    <n v="0"/>
    <n v="3000"/>
    <n v="9.99"/>
    <x v="14"/>
    <x v="12"/>
    <s v="Replenish"/>
    <x v="2"/>
    <x v="1"/>
    <s v="PRE 2023"/>
    <m/>
    <n v="153"/>
    <n v="36273.69"/>
    <n v="39936.300000000003"/>
    <n v="-3662.6100000000006"/>
    <n v="-9.1711300245641225E-2"/>
    <n v="237.0829411764706"/>
    <n v="5214.78"/>
    <n v="5567.62"/>
    <n v="-352.84000000000015"/>
    <n v="-6.3373577938149572E-2"/>
    <m/>
    <m/>
    <m/>
    <m/>
    <m/>
    <m/>
    <m/>
  </r>
  <r>
    <x v="2876"/>
    <s v="AL-B003720"/>
    <x v="6"/>
    <s v="B003720"/>
    <n v="0"/>
    <n v="3000"/>
    <n v="4.99"/>
    <x v="14"/>
    <x v="12"/>
    <s v="Replenish"/>
    <x v="2"/>
    <x v="1"/>
    <s v="PRE 2023"/>
    <m/>
    <n v="145"/>
    <n v="89044.15"/>
    <n v="81637.55"/>
    <n v="7406.5999999999913"/>
    <n v="9.0725407609610897E-2"/>
    <n v="614.09758620689649"/>
    <n v="18680.3"/>
    <n v="14768.83"/>
    <n v="3911.4699999999993"/>
    <n v="0.26484630129807174"/>
    <m/>
    <m/>
    <m/>
    <m/>
    <m/>
    <m/>
    <m/>
  </r>
  <r>
    <x v="2877"/>
    <s v="AL-E003988"/>
    <x v="4"/>
    <s v="E003988"/>
    <n v="0"/>
    <n v="3000"/>
    <n v="6.49"/>
    <x v="14"/>
    <x v="12"/>
    <s v="Replenish"/>
    <x v="2"/>
    <x v="1"/>
    <s v="PRE 2023"/>
    <m/>
    <n v="152"/>
    <n v="35428.910000000003"/>
    <n v="39453.72"/>
    <n v="-4024.8099999999977"/>
    <n v="-0.10201344765461906"/>
    <n v="233.08493421052634"/>
    <n v="3614.93"/>
    <n v="3784.45"/>
    <n v="-169.51999999999998"/>
    <n v="-4.4793827372537565E-2"/>
    <m/>
    <m/>
    <m/>
    <m/>
    <m/>
    <m/>
    <m/>
  </r>
  <r>
    <x v="2878"/>
    <s v="AL-E070277"/>
    <x v="4"/>
    <s v="E070277"/>
    <n v="0"/>
    <n v="70000"/>
    <n v="6.49"/>
    <x v="14"/>
    <x v="12"/>
    <s v="Replenish"/>
    <x v="2"/>
    <x v="1"/>
    <d v="2024-10-01T00:00:00"/>
    <m/>
    <n v="45"/>
    <n v="6003.25"/>
    <n v="3199.57"/>
    <n v="2803.68"/>
    <n v="0.87626774847870181"/>
    <n v="133.40555555555557"/>
    <n v="103.84"/>
    <n v="324.5"/>
    <n v="-220.66"/>
    <n v="-0.67999999999999994"/>
    <m/>
    <m/>
    <m/>
    <m/>
    <m/>
    <m/>
    <m/>
  </r>
  <r>
    <x v="2879"/>
    <s v="AL-E003717"/>
    <x v="4"/>
    <s v="E003717"/>
    <n v="0"/>
    <n v="3000"/>
    <n v="6.49"/>
    <x v="14"/>
    <x v="12"/>
    <s v="Replenish"/>
    <x v="2"/>
    <x v="1"/>
    <s v="PRE 2023"/>
    <m/>
    <n v="159"/>
    <n v="51290.47"/>
    <n v="50452.42"/>
    <n v="838.05000000000291"/>
    <n v="1.6610699744432633E-2"/>
    <n v="322.58157232704406"/>
    <n v="11746.9"/>
    <n v="11305.09"/>
    <n v="441.80999999999949"/>
    <n v="3.9080626514251593E-2"/>
    <m/>
    <m/>
    <m/>
    <m/>
    <m/>
    <m/>
    <m/>
  </r>
  <r>
    <x v="2880"/>
    <s v="AL-F003717"/>
    <x v="5"/>
    <s v="F003717"/>
    <n v="0"/>
    <n v="3000"/>
    <n v="9.99"/>
    <x v="14"/>
    <x v="12"/>
    <s v="Replenish"/>
    <x v="2"/>
    <x v="1"/>
    <s v="PRE 2023"/>
    <m/>
    <n v="155"/>
    <n v="46403.55"/>
    <n v="45429.17"/>
    <n v="974.38000000000466"/>
    <n v="2.1448333746797665E-2"/>
    <n v="299.37774193548387"/>
    <n v="7772.22"/>
    <n v="7372.88"/>
    <n v="399.34000000000015"/>
    <n v="5.4163366282917957E-2"/>
    <m/>
    <m/>
    <m/>
    <m/>
    <m/>
    <m/>
    <m/>
  </r>
  <r>
    <x v="2881"/>
    <s v="AL-E003926"/>
    <x v="4"/>
    <s v="E003926"/>
    <n v="0"/>
    <n v="3000"/>
    <n v="6.49"/>
    <x v="14"/>
    <x v="12"/>
    <s v="Replenish"/>
    <x v="2"/>
    <x v="1"/>
    <s v="PRE 2023"/>
    <m/>
    <n v="157"/>
    <n v="60493.29"/>
    <n v="63213.08"/>
    <n v="-2719.7900000000009"/>
    <n v="-4.3025747202952269E-2"/>
    <n v="385.30757961783439"/>
    <n v="59182.31"/>
    <n v="65320.53"/>
    <n v="-6138.2200000000012"/>
    <n v="-9.3970762331536561E-2"/>
    <m/>
    <m/>
    <m/>
    <m/>
    <m/>
    <m/>
    <m/>
  </r>
  <r>
    <x v="2882"/>
    <s v="AL-F003926"/>
    <x v="5"/>
    <s v="F003926"/>
    <n v="0"/>
    <n v="3000"/>
    <n v="9.99"/>
    <x v="14"/>
    <x v="12"/>
    <s v="Replenish"/>
    <x v="2"/>
    <x v="1"/>
    <s v="PRE 2023"/>
    <m/>
    <n v="155"/>
    <n v="72067.86"/>
    <n v="76606.05"/>
    <n v="-4538.1900000000023"/>
    <n v="-5.9240621334737953E-2"/>
    <n v="464.95393548387096"/>
    <n v="36133.83"/>
    <n v="32966.83"/>
    <n v="3167"/>
    <n v="9.6066258114595682E-2"/>
    <m/>
    <m/>
    <m/>
    <m/>
    <m/>
    <m/>
    <m/>
  </r>
  <r>
    <x v="2883"/>
    <s v="AL-E003936"/>
    <x v="4"/>
    <s v="E003936"/>
    <n v="0"/>
    <n v="3000"/>
    <n v="6.49"/>
    <x v="14"/>
    <x v="12"/>
    <s v="Replenish"/>
    <x v="2"/>
    <x v="1"/>
    <s v="PRE 2023"/>
    <m/>
    <n v="155"/>
    <n v="21235.279999999999"/>
    <n v="25538.22"/>
    <n v="-4302.9400000000023"/>
    <n v="-0.16849020800979875"/>
    <n v="137.00180645161291"/>
    <n v="2563.5500000000002"/>
    <n v="1829.02"/>
    <n v="734.5300000000002"/>
    <n v="0.40159757684443043"/>
    <m/>
    <m/>
    <m/>
    <m/>
    <m/>
    <m/>
    <m/>
  </r>
  <r>
    <x v="2884"/>
    <s v="AL-E003981"/>
    <x v="4"/>
    <s v="E003981"/>
    <n v="0"/>
    <n v="3000"/>
    <n v="6.49"/>
    <x v="14"/>
    <x v="12"/>
    <s v="Replenish"/>
    <x v="2"/>
    <x v="1"/>
    <s v="PRE 2023"/>
    <m/>
    <n v="157"/>
    <n v="42730.16"/>
    <n v="45352.24"/>
    <n v="-2622.0799999999945"/>
    <n v="-5.7815887374030317E-2"/>
    <n v="272.1666242038217"/>
    <n v="4646.84"/>
    <n v="4968.88"/>
    <n v="-322.03999999999996"/>
    <n v="-6.4811386066880305E-2"/>
    <m/>
    <m/>
    <m/>
    <m/>
    <m/>
    <m/>
    <m/>
  </r>
  <r>
    <x v="2885"/>
    <s v="AL-A005456"/>
    <x v="2"/>
    <s v="A005456"/>
    <s v="STRAIGHT"/>
    <n v="5000"/>
    <n v="89.99"/>
    <x v="10"/>
    <x v="3"/>
    <s v="SpecOrder"/>
    <x v="2"/>
    <x v="1"/>
    <s v="PRE 2023"/>
    <m/>
    <n v="3"/>
    <n v="1349.85"/>
    <n v="3678.66"/>
    <n v="-2328.81"/>
    <n v="-0.63305932051344782"/>
    <n v="449.95"/>
    <n v="0"/>
    <n v="10477.16"/>
    <n v="-10477.16"/>
    <n v="-1"/>
    <m/>
    <m/>
    <m/>
    <m/>
    <m/>
    <m/>
    <m/>
  </r>
  <r>
    <x v="2886"/>
    <s v="AL-E004190"/>
    <x v="4"/>
    <s v="E004190"/>
    <s v="STRAIGHT"/>
    <n v="40000"/>
    <n v="7.79"/>
    <x v="5"/>
    <x v="7"/>
    <s v="Delisted"/>
    <x v="3"/>
    <x v="2"/>
    <d v="2026-03-01T00:00:00"/>
    <m/>
    <s v=""/>
    <n v="15.58"/>
    <n v="0"/>
    <n v="15.58"/>
    <s v=""/>
    <s v=""/>
    <n v="23.37"/>
    <n v="0"/>
    <n v="23.37"/>
    <s v=""/>
    <m/>
    <m/>
    <m/>
    <m/>
    <m/>
    <m/>
    <m/>
  </r>
  <r>
    <x v="2887"/>
    <s v="AL-A009032"/>
    <x v="2"/>
    <s v="A009032"/>
    <s v="STRAIGHT"/>
    <n v="9000"/>
    <n v="32.99"/>
    <x v="3"/>
    <x v="4"/>
    <s v="Delisted"/>
    <x v="3"/>
    <x v="3"/>
    <s v="PRE 2023"/>
    <m/>
    <n v="0"/>
    <n v="54.99"/>
    <n v="0"/>
    <n v="54.99"/>
    <s v=""/>
    <s v=""/>
    <n v="164.97"/>
    <n v="659.88"/>
    <n v="-494.90999999999997"/>
    <n v="-0.75"/>
    <m/>
    <m/>
    <m/>
    <m/>
    <m/>
    <m/>
    <m/>
  </r>
  <r>
    <x v="2888"/>
    <s v="AL-A001684"/>
    <x v="2"/>
    <s v="A001684"/>
    <s v="SINGLE MALT"/>
    <n v="1000"/>
    <n v="29.99"/>
    <x v="4"/>
    <x v="6"/>
    <s v="Replenish"/>
    <x v="2"/>
    <x v="1"/>
    <s v="PRE 2023"/>
    <m/>
    <n v="120"/>
    <n v="52782.400000000001"/>
    <n v="56891.03"/>
    <n v="-4108.6299999999974"/>
    <n v="-7.2219293621507585E-2"/>
    <n v="439.85333333333335"/>
    <n v="6477.84"/>
    <n v="7467.51"/>
    <n v="-989.67000000000007"/>
    <n v="-0.13253012048192769"/>
    <m/>
    <m/>
    <m/>
    <m/>
    <m/>
    <m/>
    <m/>
  </r>
  <r>
    <x v="2889"/>
    <s v="AL-A007216"/>
    <x v="2"/>
    <s v="A007216"/>
    <n v="0"/>
    <n v="7000"/>
    <n v="36.99"/>
    <x v="13"/>
    <x v="4"/>
    <s v="Replenish"/>
    <x v="2"/>
    <x v="1"/>
    <s v="PRE 2023"/>
    <m/>
    <n v="61"/>
    <n v="22116.69"/>
    <n v="28731.42"/>
    <n v="-6614.73"/>
    <n v="-0.23022635149950821"/>
    <n v="362.56868852459013"/>
    <n v="4678.67"/>
    <n v="7825.67"/>
    <n v="-3147"/>
    <n v="-0.4021380916905517"/>
    <m/>
    <m/>
    <m/>
    <m/>
    <m/>
    <m/>
    <m/>
  </r>
  <r>
    <x v="2890"/>
    <s v="AL-E004201"/>
    <x v="4"/>
    <s v="E004201"/>
    <s v="STRAIGHT"/>
    <n v="4000"/>
    <n v="7.19"/>
    <x v="3"/>
    <x v="9"/>
    <s v="NoReplen"/>
    <x v="3"/>
    <x v="3"/>
    <d v="2024-11-01T00:00:00"/>
    <m/>
    <s v=""/>
    <n v="179.75"/>
    <n v="93.47"/>
    <n v="86.28"/>
    <n v="0.92307692307692313"/>
    <s v=""/>
    <n v="0"/>
    <n v="86.28"/>
    <n v="-86.28"/>
    <n v="-1"/>
    <m/>
    <m/>
    <m/>
    <m/>
    <m/>
    <m/>
    <m/>
  </r>
  <r>
    <x v="2891"/>
    <s v="AL-F001460"/>
    <x v="5"/>
    <s v="F001460"/>
    <s v="STRAIGHT"/>
    <n v="1000"/>
    <n v="18.489999999999998"/>
    <x v="6"/>
    <x v="9"/>
    <s v="Replenish"/>
    <x v="2"/>
    <x v="1"/>
    <s v="PRE 2023"/>
    <m/>
    <n v="127"/>
    <n v="46483.86"/>
    <n v="52234.25"/>
    <n v="-5750.3899999999994"/>
    <n v="-0.11008849557522127"/>
    <n v="366.01464566929133"/>
    <n v="14292.77"/>
    <n v="16382.14"/>
    <n v="-2089.369999999999"/>
    <n v="-0.1275395033860045"/>
    <m/>
    <m/>
    <m/>
    <m/>
    <m/>
    <m/>
    <m/>
  </r>
  <r>
    <x v="2892"/>
    <s v="AL-E004570"/>
    <x v="4"/>
    <s v="E004570"/>
    <n v="0"/>
    <n v="4000"/>
    <n v="6.29"/>
    <x v="1"/>
    <x v="10"/>
    <s v="NoReplen"/>
    <x v="3"/>
    <x v="3"/>
    <d v="2024-11-01T00:00:00"/>
    <m/>
    <s v=""/>
    <n v="226.44"/>
    <n v="12.58"/>
    <n v="213.85999999999999"/>
    <n v="17"/>
    <s v=""/>
    <s v=""/>
    <s v=""/>
    <s v=""/>
    <s v=""/>
    <m/>
    <m/>
    <m/>
    <m/>
    <m/>
    <m/>
    <m/>
  </r>
  <r>
    <x v="2893"/>
    <s v="AL-A010343"/>
    <x v="2"/>
    <s v="A010343"/>
    <s v="STRAIGHT"/>
    <n v="10000"/>
    <n v="15.08"/>
    <x v="4"/>
    <x v="7"/>
    <s v="Delisted"/>
    <x v="3"/>
    <x v="3"/>
    <d v="2025-07-01T00:00:00"/>
    <m/>
    <s v=""/>
    <n v="0"/>
    <n v="0"/>
    <n v="0"/>
    <s v=""/>
    <s v=""/>
    <n v="0"/>
    <n v="180.96"/>
    <n v="-180.96"/>
    <n v="-1"/>
    <m/>
    <m/>
    <m/>
    <m/>
    <m/>
    <m/>
    <m/>
  </r>
  <r>
    <x v="2894"/>
    <s v="AL-F010166"/>
    <x v="5"/>
    <s v="F010166"/>
    <s v="STRAIGHT"/>
    <n v="10000"/>
    <n v="11.39"/>
    <x v="10"/>
    <x v="7"/>
    <s v="NoReplen"/>
    <x v="3"/>
    <x v="3"/>
    <d v="2023-07-01T00:00:00"/>
    <m/>
    <s v=""/>
    <n v="113.9"/>
    <n v="0"/>
    <n v="113.9"/>
    <s v=""/>
    <s v=""/>
    <s v=""/>
    <s v=""/>
    <s v=""/>
    <s v=""/>
    <m/>
    <m/>
    <m/>
    <m/>
    <m/>
    <m/>
    <m/>
  </r>
  <r>
    <x v="2895"/>
    <s v="AL-A070147"/>
    <x v="2"/>
    <s v="A070147"/>
    <s v="FLAVORED"/>
    <n v="70000"/>
    <n v="36.99"/>
    <x v="12"/>
    <x v="4"/>
    <s v="Replenish"/>
    <x v="2"/>
    <x v="1"/>
    <d v="2024-02-01T00:00:00"/>
    <m/>
    <n v="62"/>
    <n v="24786.02"/>
    <n v="30194.53"/>
    <n v="-5408.5099999999984"/>
    <n v="-0.17912217875224412"/>
    <n v="399.77451612903229"/>
    <n v="33033.74"/>
    <n v="46327.03"/>
    <n v="-13293.29"/>
    <n v="-0.28694457641683491"/>
    <m/>
    <m/>
    <m/>
    <m/>
    <m/>
    <m/>
    <m/>
  </r>
  <r>
    <x v="2896"/>
    <s v="AL-A005851"/>
    <x v="2"/>
    <s v="A005851"/>
    <s v="STRAIGHT"/>
    <n v="5000"/>
    <n v="17.989999999999998"/>
    <x v="3"/>
    <x v="6"/>
    <s v="NoReplen"/>
    <x v="3"/>
    <x v="2"/>
    <s v="PRE 2023"/>
    <m/>
    <n v="1"/>
    <n v="450.8"/>
    <n v="72.239999999999995"/>
    <n v="378.56"/>
    <n v="5.2403100775193803"/>
    <n v="450.8"/>
    <n v="216.72"/>
    <n v="30.11"/>
    <n v="186.61"/>
    <n v="6.1976087678512126"/>
    <m/>
    <m/>
    <m/>
    <m/>
    <m/>
    <m/>
    <m/>
  </r>
  <r>
    <x v="2897"/>
    <s v="AL-A070278"/>
    <x v="2"/>
    <s v="A070278"/>
    <s v="STRAIGHT"/>
    <n v="70000"/>
    <n v="23.99"/>
    <x v="6"/>
    <x v="2"/>
    <s v="Replenish"/>
    <x v="2"/>
    <x v="1"/>
    <d v="2024-10-01T00:00:00"/>
    <m/>
    <n v="53"/>
    <n v="18945.189999999999"/>
    <n v="14384.31"/>
    <n v="4560.8799999999992"/>
    <n v="0.31707325551242982"/>
    <n v="357.4564150943396"/>
    <n v="7851.42"/>
    <n v="13390.99"/>
    <n v="-5539.57"/>
    <n v="-0.41367889902090882"/>
    <m/>
    <m/>
    <m/>
    <m/>
    <m/>
    <m/>
    <m/>
  </r>
  <r>
    <x v="2898"/>
    <s v="AL-A010051"/>
    <x v="2"/>
    <s v="A010051"/>
    <s v="JAPANESE"/>
    <n v="10000"/>
    <n v="161.99"/>
    <x v="4"/>
    <x v="3"/>
    <s v="NoReplen"/>
    <x v="3"/>
    <x v="3"/>
    <d v="2025-05-01T00:00:00"/>
    <m/>
    <s v=""/>
    <n v="161.99"/>
    <n v="0"/>
    <n v="161.99"/>
    <s v=""/>
    <s v=""/>
    <s v=""/>
    <s v=""/>
    <s v=""/>
    <s v=""/>
    <m/>
    <m/>
    <m/>
    <m/>
    <m/>
    <m/>
    <m/>
  </r>
  <r>
    <x v="2899"/>
    <s v="AL-A008187"/>
    <x v="2"/>
    <s v="A008187"/>
    <s v="STRAIGHT"/>
    <n v="8000"/>
    <n v="17.989999999999998"/>
    <x v="3"/>
    <x v="6"/>
    <s v="NoReplen"/>
    <x v="6"/>
    <x v="1"/>
    <s v="PRE 2023"/>
    <m/>
    <n v="5"/>
    <n v="1169.3499999999999"/>
    <n v="1870.96"/>
    <n v="-701.61000000000013"/>
    <n v="-0.37500000000000011"/>
    <n v="233.86999999999998"/>
    <n v="4011.77"/>
    <n v="4281.62"/>
    <n v="-269.84999999999991"/>
    <n v="-6.3025210084033612E-2"/>
    <m/>
    <m/>
    <m/>
    <m/>
    <m/>
    <m/>
    <m/>
  </r>
  <r>
    <x v="2900"/>
    <s v="AL-A007836"/>
    <x v="2"/>
    <s v="A007836"/>
    <s v="FLAVORED"/>
    <n v="7000"/>
    <n v="37.99"/>
    <x v="8"/>
    <x v="4"/>
    <s v="NoReplen"/>
    <x v="2"/>
    <x v="1"/>
    <d v="2023-11-01T00:00:00"/>
    <m/>
    <n v="23"/>
    <n v="3054.24"/>
    <n v="2355.38"/>
    <n v="698.85999999999967"/>
    <n v="0.29670796219718243"/>
    <n v="132.79304347826087"/>
    <n v="75.98"/>
    <n v="113.97"/>
    <n v="-37.989999999999995"/>
    <n v="-0.33333333333333326"/>
    <m/>
    <m/>
    <m/>
    <m/>
    <m/>
    <m/>
    <m/>
  </r>
  <r>
    <x v="2901"/>
    <s v="AL-A007679"/>
    <x v="2"/>
    <s v="A007679"/>
    <s v="STRAIGHT"/>
    <n v="7000"/>
    <n v="22.79"/>
    <x v="8"/>
    <x v="2"/>
    <s v="NoReplen"/>
    <x v="2"/>
    <x v="2"/>
    <s v="PRE 2023"/>
    <m/>
    <n v="2"/>
    <n v="1116.71"/>
    <n v="21915.279999999999"/>
    <n v="-20798.57"/>
    <n v="-0.94904422850175763"/>
    <n v="558.35500000000002"/>
    <n v="68.37"/>
    <n v="934.54"/>
    <n v="-866.17"/>
    <n v="-0.9268410126907356"/>
    <m/>
    <m/>
    <m/>
    <m/>
    <m/>
    <m/>
    <m/>
  </r>
  <r>
    <x v="2902"/>
    <s v="AL-A070191"/>
    <x v="2"/>
    <s v="A070191"/>
    <s v="STRAIGHT"/>
    <n v="70000"/>
    <n v="74.989999999999995"/>
    <x v="11"/>
    <x v="5"/>
    <s v="Replenish"/>
    <x v="2"/>
    <x v="1"/>
    <d v="2024-07-01T00:00:00"/>
    <m/>
    <n v="10"/>
    <n v="3449.54"/>
    <n v="6749.1"/>
    <n v="-3299.5600000000004"/>
    <n v="-0.48888888888888893"/>
    <n v="344.95400000000001"/>
    <n v="1499.8"/>
    <n v="2024.73"/>
    <n v="-524.93000000000006"/>
    <n v="-0.2592592592592593"/>
    <m/>
    <m/>
    <m/>
    <m/>
    <m/>
    <m/>
    <m/>
  </r>
  <r>
    <x v="2903"/>
    <s v="AL-A070190"/>
    <x v="2"/>
    <s v="A070190"/>
    <s v="STRAIGHT"/>
    <n v="70000"/>
    <n v="44.99"/>
    <x v="3"/>
    <x v="4"/>
    <s v="Replenish"/>
    <x v="2"/>
    <x v="1"/>
    <d v="2024-07-01T00:00:00"/>
    <m/>
    <n v="34"/>
    <n v="9817.7999999999993"/>
    <n v="11047.14"/>
    <n v="-1229.3400000000001"/>
    <n v="-0.11128129090425221"/>
    <n v="288.75882352941176"/>
    <n v="3248.27"/>
    <n v="4593.8500000000004"/>
    <n v="-1345.5800000000004"/>
    <n v="-0.29290899789936553"/>
    <m/>
    <m/>
    <m/>
    <m/>
    <m/>
    <m/>
    <m/>
  </r>
  <r>
    <x v="2904"/>
    <s v="AL-A030643"/>
    <x v="2"/>
    <s v="A030643"/>
    <s v="STRAIGHT"/>
    <n v="30000"/>
    <n v="79.989999999999995"/>
    <x v="3"/>
    <x v="5"/>
    <s v="CGPO2"/>
    <x v="1"/>
    <x v="1"/>
    <d v="2024-07-01T00:00:00"/>
    <m/>
    <n v="6"/>
    <n v="1599.8"/>
    <n v="3199.6"/>
    <n v="-1599.8"/>
    <n v="-0.5"/>
    <n v="266.63333333333333"/>
    <n v="479.94"/>
    <n v="479.94"/>
    <n v="0"/>
    <n v="0"/>
    <m/>
    <m/>
    <m/>
    <m/>
    <m/>
    <m/>
    <m/>
  </r>
  <r>
    <x v="2905"/>
    <s v="AL-A031244"/>
    <x v="2"/>
    <s v="A031244"/>
    <s v="STRAIGHT"/>
    <n v="30000"/>
    <n v="50.34"/>
    <x v="11"/>
    <x v="5"/>
    <s v="CGPO 1"/>
    <x v="1"/>
    <x v="1"/>
    <d v="2026-04-01T00:00:00"/>
    <m/>
    <n v="2"/>
    <n v="2416.3200000000002"/>
    <n v="0"/>
    <n v="2416.3200000000002"/>
    <s v=""/>
    <n v="1208.1600000000001"/>
    <n v="5738.76"/>
    <n v="0"/>
    <n v="5738.76"/>
    <s v=""/>
    <m/>
    <m/>
    <m/>
    <m/>
    <m/>
    <m/>
    <m/>
  </r>
  <r>
    <x v="2906"/>
    <s v="AL-A007837"/>
    <x v="2"/>
    <s v="A007837"/>
    <s v="STRAIGHT"/>
    <n v="7000"/>
    <n v="59.99"/>
    <x v="11"/>
    <x v="5"/>
    <s v="Replenish"/>
    <x v="2"/>
    <x v="1"/>
    <s v="PRE 2023"/>
    <m/>
    <n v="31"/>
    <n v="13317.78"/>
    <n v="20816.53"/>
    <n v="-7498.7499999999982"/>
    <n v="-0.36023054755043216"/>
    <n v="429.60580645161292"/>
    <n v="3359.44"/>
    <n v="5819.03"/>
    <n v="-2459.5899999999997"/>
    <n v="-0.42268041237113396"/>
    <m/>
    <m/>
    <m/>
    <m/>
    <m/>
    <m/>
    <m/>
  </r>
  <r>
    <x v="2907"/>
    <s v="AL-L030442"/>
    <x v="9"/>
    <s v="L030442"/>
    <n v="0"/>
    <n v="30000"/>
    <n v="19.989999999999998"/>
    <x v="7"/>
    <x v="2"/>
    <s v="CGPO 1"/>
    <x v="1"/>
    <x v="1"/>
    <d v="2025-05-01T00:00:00"/>
    <m/>
    <n v="2"/>
    <n v="859.6"/>
    <n v="175.92"/>
    <n v="683.68000000000006"/>
    <n v="3.8863119599818106"/>
    <n v="429.8"/>
    <n v="1751.16"/>
    <n v="1847.16"/>
    <n v="-96"/>
    <n v="-5.1971675436886855E-2"/>
    <m/>
    <m/>
    <m/>
    <m/>
    <m/>
    <m/>
    <m/>
  </r>
  <r>
    <x v="2908"/>
    <s v="AL-A005584"/>
    <x v="2"/>
    <s v="A005584"/>
    <s v="STRAIGHT"/>
    <n v="5000"/>
    <n v="19.489999999999998"/>
    <x v="8"/>
    <x v="2"/>
    <s v="SpecOrder"/>
    <x v="3"/>
    <x v="2"/>
    <s v="PRE 2023"/>
    <m/>
    <n v="3"/>
    <n v="895.16"/>
    <n v="2414.31"/>
    <n v="-1519.15"/>
    <n v="-0.62922739830427743"/>
    <n v="298.38666666666666"/>
    <n v="139.96"/>
    <n v="419.88"/>
    <n v="-279.91999999999996"/>
    <n v="-0.66666666666666663"/>
    <m/>
    <m/>
    <m/>
    <m/>
    <m/>
    <m/>
    <m/>
  </r>
  <r>
    <x v="2909"/>
    <s v="AL-A004794"/>
    <x v="2"/>
    <s v="A004794"/>
    <s v="STRAIGHT"/>
    <n v="4000"/>
    <n v="208.79"/>
    <x v="8"/>
    <x v="3"/>
    <s v="NoReplen"/>
    <x v="3"/>
    <x v="2"/>
    <s v="PRE 2023"/>
    <m/>
    <n v="1"/>
    <n v="626.37"/>
    <n v="0"/>
    <n v="626.37"/>
    <s v=""/>
    <n v="626.37"/>
    <s v=""/>
    <s v=""/>
    <s v=""/>
    <s v=""/>
    <m/>
    <m/>
    <m/>
    <m/>
    <m/>
    <m/>
    <m/>
  </r>
  <r>
    <x v="2910"/>
    <s v="AL-A004747"/>
    <x v="2"/>
    <s v="A004747"/>
    <s v="STRAIGHT"/>
    <n v="4000"/>
    <n v="38.99"/>
    <x v="8"/>
    <x v="4"/>
    <s v="SpecOrder"/>
    <x v="3"/>
    <x v="1"/>
    <s v="PRE 2023"/>
    <m/>
    <n v="76"/>
    <n v="43863.75"/>
    <n v="53143.37"/>
    <n v="-9279.6200000000026"/>
    <n v="-0.17461482024944974"/>
    <n v="577.15460526315792"/>
    <n v="9240.6299999999992"/>
    <n v="16375.8"/>
    <n v="-7135.17"/>
    <n v="-0.43571428571428572"/>
    <m/>
    <m/>
    <m/>
    <m/>
    <m/>
    <m/>
    <m/>
  </r>
  <r>
    <x v="2911"/>
    <s v="AL-A004782"/>
    <x v="2"/>
    <s v="A004782"/>
    <s v="FLAVORED"/>
    <n v="4000"/>
    <n v="21.59"/>
    <x v="8"/>
    <x v="2"/>
    <s v="NoReplen"/>
    <x v="3"/>
    <x v="2"/>
    <s v="PRE 2023"/>
    <m/>
    <s v=""/>
    <n v="107.95"/>
    <n v="1727.2"/>
    <n v="-1619.25"/>
    <n v="-0.9375"/>
    <s v=""/>
    <n v="21.59"/>
    <n v="151.13"/>
    <n v="-129.54"/>
    <n v="-0.85714285714285721"/>
    <m/>
    <m/>
    <m/>
    <m/>
    <m/>
    <m/>
    <m/>
  </r>
  <r>
    <x v="2912"/>
    <s v="AL-E008209"/>
    <x v="4"/>
    <s v="E008209"/>
    <n v="0"/>
    <n v="8000"/>
    <n v="29.99"/>
    <x v="5"/>
    <x v="6"/>
    <s v="Replenish"/>
    <x v="2"/>
    <x v="1"/>
    <s v="PRE 2023"/>
    <m/>
    <n v="65"/>
    <n v="57795.59"/>
    <n v="44090.89"/>
    <n v="13704.699999999997"/>
    <n v="0.31082838200816543"/>
    <n v="889.16292307692299"/>
    <n v="162597.57999999999"/>
    <n v="103482.79"/>
    <n v="59114.789999999994"/>
    <n v="0.5712523792603581"/>
    <m/>
    <m/>
    <m/>
    <m/>
    <m/>
    <m/>
    <m/>
  </r>
  <r>
    <x v="2913"/>
    <s v="AL-B070047"/>
    <x v="6"/>
    <s v="B070047"/>
    <n v="0"/>
    <n v="70000"/>
    <n v="7.79"/>
    <x v="1"/>
    <x v="10"/>
    <s v="NoReplen"/>
    <x v="2"/>
    <x v="2"/>
    <d v="2023-11-01T00:00:00"/>
    <m/>
    <n v="23"/>
    <n v="7283.44"/>
    <n v="10105.049999999999"/>
    <n v="-2821.6099999999997"/>
    <n v="-0.27922771287623516"/>
    <n v="316.67130434782609"/>
    <n v="1605.54"/>
    <n v="4084.73"/>
    <n v="-2479.19"/>
    <n v="-0.60694097284275828"/>
    <m/>
    <m/>
    <m/>
    <m/>
    <m/>
    <m/>
    <m/>
  </r>
  <r>
    <x v="2914"/>
    <s v="AL-B070048"/>
    <x v="6"/>
    <s v="B070048"/>
    <n v="0"/>
    <n v="70000"/>
    <n v="7.79"/>
    <x v="1"/>
    <x v="10"/>
    <s v="NoReplen"/>
    <x v="2"/>
    <x v="2"/>
    <d v="2023-11-01T00:00:00"/>
    <m/>
    <n v="15"/>
    <n v="7514.59"/>
    <n v="9407.6200000000008"/>
    <n v="-1893.0300000000007"/>
    <n v="-0.2012230511011287"/>
    <n v="500.97266666666667"/>
    <n v="1558.72"/>
    <n v="3696.05"/>
    <n v="-2137.33"/>
    <n v="-0.57827410343474794"/>
    <m/>
    <m/>
    <m/>
    <m/>
    <m/>
    <m/>
    <m/>
  </r>
  <r>
    <x v="2915"/>
    <s v="AL-E008210"/>
    <x v="4"/>
    <s v="E008210"/>
    <n v="0"/>
    <n v="8000"/>
    <n v="29.99"/>
    <x v="5"/>
    <x v="6"/>
    <s v="Replenish"/>
    <x v="2"/>
    <x v="1"/>
    <s v="PRE 2023"/>
    <m/>
    <n v="66"/>
    <n v="143287.04000000001"/>
    <n v="80478.350000000006"/>
    <n v="62808.69"/>
    <n v="0.78044206920246251"/>
    <n v="2171.0157575757576"/>
    <n v="169268.77"/>
    <n v="212063.68"/>
    <n v="-42794.91"/>
    <n v="-0.2018021662172419"/>
    <m/>
    <m/>
    <m/>
    <m/>
    <m/>
    <m/>
    <m/>
  </r>
  <r>
    <x v="2916"/>
    <s v="AL-A009742"/>
    <x v="2"/>
    <s v="A009742"/>
    <s v="STRAIGHT"/>
    <n v="9000"/>
    <n v="209.99"/>
    <x v="11"/>
    <x v="3"/>
    <s v="Allocated1"/>
    <x v="2"/>
    <x v="1"/>
    <s v="PRE 2023"/>
    <m/>
    <n v="1"/>
    <n v="24568.83"/>
    <n v="4199.76"/>
    <n v="20369.07"/>
    <n v="4.8500557174695702"/>
    <n v="24568.83"/>
    <n v="7874.62"/>
    <n v="2974.83"/>
    <n v="4899.79"/>
    <n v="1.6470823542857911"/>
    <m/>
    <m/>
    <m/>
    <m/>
    <m/>
    <m/>
    <m/>
  </r>
  <r>
    <x v="2917"/>
    <s v="AL-A005672"/>
    <x v="2"/>
    <s v="A005672"/>
    <s v="STRAIGHT"/>
    <n v="5000"/>
    <n v="199.99"/>
    <x v="3"/>
    <x v="3"/>
    <s v="Allocated1"/>
    <x v="2"/>
    <x v="1"/>
    <s v="PRE 2023"/>
    <m/>
    <s v=""/>
    <n v="10999.45"/>
    <n v="9434.49"/>
    <n v="1564.9600000000009"/>
    <n v="0.16587648086966023"/>
    <s v=""/>
    <n v="1199.94"/>
    <n v="3884.79"/>
    <n v="-2684.85"/>
    <n v="-0.6911184388345315"/>
    <m/>
    <m/>
    <m/>
    <m/>
    <m/>
    <m/>
    <m/>
  </r>
  <r>
    <x v="2918"/>
    <s v="AL-A010367"/>
    <x v="2"/>
    <s v="A010367"/>
    <s v="STRAIGHT"/>
    <n v="10000"/>
    <n v="1199.99"/>
    <x v="3"/>
    <x v="3"/>
    <s v="Allocated1"/>
    <x v="3"/>
    <x v="1"/>
    <d v="2025-12-01T00:00:00"/>
    <m/>
    <s v=""/>
    <n v="3599.97"/>
    <n v="0"/>
    <n v="3599.97"/>
    <s v=""/>
    <s v=""/>
    <s v=""/>
    <s v=""/>
    <s v=""/>
    <s v=""/>
    <m/>
    <m/>
    <m/>
    <m/>
    <m/>
    <m/>
    <m/>
  </r>
  <r>
    <x v="2919"/>
    <s v="AL-A001956"/>
    <x v="2"/>
    <s v="A001956"/>
    <s v="STRAIGHT"/>
    <n v="1000"/>
    <n v="49.99"/>
    <x v="3"/>
    <x v="4"/>
    <s v="Replenish"/>
    <x v="2"/>
    <x v="1"/>
    <s v="PRE 2023"/>
    <m/>
    <n v="86"/>
    <n v="63126.03"/>
    <n v="66286.740000000005"/>
    <n v="-3160.7100000000064"/>
    <n v="-4.7682387156164352E-2"/>
    <n v="734.02360465116283"/>
    <n v="24156.04"/>
    <n v="21195.759999999998"/>
    <n v="2960.2800000000025"/>
    <n v="0.13966378181296646"/>
    <m/>
    <m/>
    <m/>
    <m/>
    <m/>
    <m/>
    <m/>
  </r>
  <r>
    <x v="2920"/>
    <s v="AL-A005834"/>
    <x v="2"/>
    <s v="A005834"/>
    <s v="STRAIGHT"/>
    <n v="5000"/>
    <n v="124.99"/>
    <x v="11"/>
    <x v="3"/>
    <s v="Allocated1"/>
    <x v="2"/>
    <x v="1"/>
    <s v="PRE 2023"/>
    <m/>
    <n v="0"/>
    <n v="7499.4"/>
    <n v="4484.6099999999997"/>
    <n v="3014.79"/>
    <n v="0.67225243666673351"/>
    <s v=""/>
    <n v="2999.76"/>
    <n v="2759.76"/>
    <n v="240"/>
    <n v="8.6964083833376726E-2"/>
    <m/>
    <m/>
    <m/>
    <m/>
    <m/>
    <m/>
    <m/>
  </r>
  <r>
    <x v="2921"/>
    <s v="AL-A001315"/>
    <x v="2"/>
    <s v="A001315"/>
    <s v="STRAIGHT"/>
    <n v="1000"/>
    <n v="49.99"/>
    <x v="3"/>
    <x v="4"/>
    <s v="Replenish"/>
    <x v="2"/>
    <x v="1"/>
    <s v="PRE 2023"/>
    <m/>
    <n v="95"/>
    <n v="178887.64"/>
    <n v="157718.45000000001"/>
    <n v="21169.190000000002"/>
    <n v="0.1342213926144975"/>
    <n v="1883.0277894736844"/>
    <n v="112927.09"/>
    <n v="79784.039999999994"/>
    <n v="33143.050000000003"/>
    <n v="0.41540952300735845"/>
    <m/>
    <m/>
    <m/>
    <m/>
    <m/>
    <m/>
    <m/>
  </r>
  <r>
    <x v="2922"/>
    <s v="AL-A010595"/>
    <x v="2"/>
    <s v="A010595"/>
    <s v="STRAIGHT"/>
    <n v="10000"/>
    <n v="49.99"/>
    <x v="3"/>
    <x v="4"/>
    <s v="Replenish"/>
    <x v="2"/>
    <x v="3"/>
    <d v="2023-12-01T00:00:00"/>
    <m/>
    <n v="1"/>
    <n v="599.88"/>
    <n v="0"/>
    <n v="599.88"/>
    <s v=""/>
    <n v="599.88"/>
    <n v="699.86"/>
    <n v="0"/>
    <n v="699.86"/>
    <s v=""/>
    <m/>
    <m/>
    <m/>
    <m/>
    <m/>
    <m/>
    <m/>
  </r>
  <r>
    <x v="2923"/>
    <s v="AL-A070607"/>
    <x v="2"/>
    <s v="A070607"/>
    <s v="STRAIGHT"/>
    <n v="70000"/>
    <n v="49.99"/>
    <x v="3"/>
    <x v="4"/>
    <s v="Replenish"/>
    <x v="2"/>
    <x v="1"/>
    <d v="2026-01-01T00:00:00"/>
    <m/>
    <n v="55"/>
    <n v="10447.91"/>
    <n v="11047.79"/>
    <n v="-599.88000000000102"/>
    <n v="-5.4298642533936792E-2"/>
    <n v="189.96199999999999"/>
    <n v="7548.49"/>
    <n v="4899.0200000000004"/>
    <n v="2649.4699999999993"/>
    <n v="0.54081632653061207"/>
    <m/>
    <m/>
    <m/>
    <m/>
    <m/>
    <m/>
    <m/>
  </r>
  <r>
    <x v="2924"/>
    <s v="AL-A001744"/>
    <x v="2"/>
    <s v="A001744"/>
    <s v="STRAIGHT"/>
    <n v="1000"/>
    <n v="49.99"/>
    <x v="11"/>
    <x v="4"/>
    <s v="Replenish"/>
    <x v="2"/>
    <x v="1"/>
    <s v="PRE 2023"/>
    <m/>
    <n v="59"/>
    <n v="58317.99"/>
    <n v="69686.06"/>
    <n v="-11368.07"/>
    <n v="-0.16313262652530502"/>
    <n v="988.44050847457629"/>
    <n v="39400.89"/>
    <n v="43441.31"/>
    <n v="-4040.4199999999983"/>
    <n v="-9.3008705308380346E-2"/>
    <m/>
    <m/>
    <m/>
    <m/>
    <m/>
    <m/>
    <m/>
  </r>
  <r>
    <x v="2925"/>
    <s v="AL-A009716"/>
    <x v="2"/>
    <s v="A009716"/>
    <s v="STRAIGHT"/>
    <n v="9000"/>
    <n v="124.99"/>
    <x v="11"/>
    <x v="3"/>
    <s v="Allocated1"/>
    <x v="3"/>
    <x v="1"/>
    <d v="2025-12-01T00:00:00"/>
    <m/>
    <s v=""/>
    <n v="8999.2800000000007"/>
    <n v="0"/>
    <n v="8999.2800000000007"/>
    <s v=""/>
    <s v=""/>
    <n v="4874.6099999999997"/>
    <n v="99.99"/>
    <n v="4774.62"/>
    <n v="47.750975097509752"/>
    <m/>
    <m/>
    <m/>
    <m/>
    <m/>
    <m/>
    <m/>
  </r>
  <r>
    <x v="2926"/>
    <s v="AL-L010826"/>
    <x v="9"/>
    <s v="L010826"/>
    <s v="STRAIGHT"/>
    <n v="10000"/>
    <n v="499.99"/>
    <x v="13"/>
    <x v="3"/>
    <s v="Allocated1"/>
    <x v="2"/>
    <x v="1"/>
    <d v="2025-05-01T00:00:00"/>
    <m/>
    <n v="3"/>
    <n v="1499.97"/>
    <n v="499.99"/>
    <n v="999.98"/>
    <n v="2"/>
    <n v="499.99"/>
    <s v=""/>
    <s v=""/>
    <s v=""/>
    <s v=""/>
    <m/>
    <m/>
    <m/>
    <m/>
    <m/>
    <m/>
    <m/>
  </r>
  <r>
    <x v="2927"/>
    <s v="AL-A010073"/>
    <x v="2"/>
    <s v="A010073"/>
    <n v="0"/>
    <n v="10000"/>
    <n v="399.99"/>
    <x v="13"/>
    <x v="3"/>
    <s v="SpecOrder"/>
    <x v="3"/>
    <x v="1"/>
    <s v="PRE 2023"/>
    <m/>
    <n v="7"/>
    <n v="1199.97"/>
    <n v="2399.94"/>
    <n v="-1199.97"/>
    <n v="-0.5"/>
    <n v="171.42428571428573"/>
    <s v=""/>
    <s v=""/>
    <s v=""/>
    <s v=""/>
    <m/>
    <m/>
    <m/>
    <m/>
    <m/>
    <m/>
    <m/>
  </r>
  <r>
    <x v="2928"/>
    <s v="AL-A004159"/>
    <x v="2"/>
    <s v="A004159"/>
    <n v="0"/>
    <n v="4000"/>
    <n v="199.99"/>
    <x v="13"/>
    <x v="3"/>
    <s v="SpecOrder"/>
    <x v="3"/>
    <x v="1"/>
    <s v="PRE 2023"/>
    <m/>
    <n v="8"/>
    <n v="5999.7"/>
    <n v="5199.74"/>
    <n v="799.96"/>
    <n v="0.15384615384615397"/>
    <n v="749.96249999999998"/>
    <n v="1799.91"/>
    <n v="2599.87"/>
    <n v="-799.95999999999981"/>
    <n v="-0.3076923076923076"/>
    <m/>
    <m/>
    <m/>
    <m/>
    <m/>
    <m/>
    <m/>
  </r>
  <r>
    <x v="2929"/>
    <s v="AL-A030508"/>
    <x v="2"/>
    <s v="A030508"/>
    <s v="FLAVORED"/>
    <n v="10000"/>
    <n v="23.99"/>
    <x v="9"/>
    <x v="11"/>
    <s v="CGPO 1"/>
    <x v="1"/>
    <x v="1"/>
    <d v="2025-07-01T00:00:00"/>
    <m/>
    <n v="5"/>
    <n v="671.72"/>
    <n v="0"/>
    <n v="671.72"/>
    <s v=""/>
    <n v="134.34399999999999"/>
    <n v="0"/>
    <n v="287.88"/>
    <n v="-287.88"/>
    <n v="-1"/>
    <m/>
    <m/>
    <m/>
    <m/>
    <m/>
    <m/>
    <m/>
  </r>
  <r>
    <x v="2930"/>
    <s v="AL-A030509"/>
    <x v="2"/>
    <s v="A030509"/>
    <s v="FLAVORED"/>
    <n v="30000"/>
    <n v="23.99"/>
    <x v="9"/>
    <x v="11"/>
    <s v="CGPO 1"/>
    <x v="1"/>
    <x v="1"/>
    <d v="2025-07-01T00:00:00"/>
    <m/>
    <n v="5"/>
    <n v="479.8"/>
    <n v="0"/>
    <n v="479.8"/>
    <s v=""/>
    <n v="95.960000000000008"/>
    <n v="0"/>
    <n v="287.88"/>
    <n v="-287.88"/>
    <n v="-1"/>
    <m/>
    <m/>
    <m/>
    <m/>
    <m/>
    <m/>
    <m/>
  </r>
  <r>
    <x v="2931"/>
    <s v="AL-A030507"/>
    <x v="2"/>
    <s v="A030507"/>
    <s v="FLAVORED"/>
    <n v="30000"/>
    <n v="23.99"/>
    <x v="9"/>
    <x v="11"/>
    <s v="CGPO 1"/>
    <x v="1"/>
    <x v="1"/>
    <d v="2025-06-01T00:00:00"/>
    <m/>
    <n v="5"/>
    <n v="767.68"/>
    <n v="0"/>
    <n v="767.68"/>
    <s v=""/>
    <n v="153.536"/>
    <n v="0"/>
    <n v="287.88"/>
    <n v="-287.88"/>
    <n v="-1"/>
    <m/>
    <m/>
    <m/>
    <m/>
    <m/>
    <m/>
    <m/>
  </r>
  <r>
    <x v="2932"/>
    <s v="AL-A001215"/>
    <x v="2"/>
    <s v="A001215"/>
    <n v="0"/>
    <n v="1000"/>
    <n v="23.99"/>
    <x v="9"/>
    <x v="11"/>
    <s v="Replenish"/>
    <x v="2"/>
    <x v="1"/>
    <s v="PRE 2023"/>
    <m/>
    <n v="122"/>
    <n v="87411.25"/>
    <n v="98618.42"/>
    <n v="-11207.169999999998"/>
    <n v="-0.11364175171332092"/>
    <n v="716.48565573770497"/>
    <n v="16644.79"/>
    <n v="18674.62"/>
    <n v="-2029.8299999999981"/>
    <n v="-0.10869458120165221"/>
    <m/>
    <m/>
    <m/>
    <m/>
    <m/>
    <m/>
    <m/>
  </r>
  <r>
    <x v="2933"/>
    <s v="AL-A007007"/>
    <x v="2"/>
    <s v="A007007"/>
    <n v="0"/>
    <n v="7000"/>
    <n v="13.79"/>
    <x v="9"/>
    <x v="11"/>
    <s v="NoReplen"/>
    <x v="2"/>
    <x v="2"/>
    <s v="PRE 2023"/>
    <m/>
    <n v="1"/>
    <n v="344.75"/>
    <n v="124.11"/>
    <n v="220.64"/>
    <n v="1.7777777777777777"/>
    <n v="344.75"/>
    <n v="0"/>
    <n v="436.81"/>
    <n v="-436.81"/>
    <n v="-1"/>
    <m/>
    <m/>
    <m/>
    <m/>
    <m/>
    <m/>
    <m/>
  </r>
  <r>
    <x v="2934"/>
    <s v="AL-D070143"/>
    <x v="3"/>
    <s v="D070143"/>
    <s v="FLAVORED"/>
    <n v="70000"/>
    <n v="2.99"/>
    <x v="7"/>
    <x v="8"/>
    <s v="Replenish"/>
    <x v="2"/>
    <x v="1"/>
    <d v="2024-02-01T00:00:00"/>
    <m/>
    <n v="25"/>
    <n v="2652.13"/>
    <n v="7603.57"/>
    <n v="-4951.4399999999996"/>
    <n v="-0.65119937082186397"/>
    <n v="106.0852"/>
    <n v="1055.47"/>
    <n v="8482.6299999999992"/>
    <n v="-7427.1599999999989"/>
    <n v="-0.8755727881565033"/>
    <m/>
    <m/>
    <m/>
    <m/>
    <m/>
    <m/>
    <m/>
  </r>
  <r>
    <x v="2935"/>
    <s v="AL-A070143"/>
    <x v="2"/>
    <s v="A070143"/>
    <s v="FLAVORED"/>
    <n v="70000"/>
    <n v="14.39"/>
    <x v="9"/>
    <x v="11"/>
    <s v="NoReplen"/>
    <x v="2"/>
    <x v="2"/>
    <d v="2024-02-01T00:00:00"/>
    <m/>
    <n v="11"/>
    <n v="2262.4699999999998"/>
    <n v="7664.52"/>
    <n v="-5402.0500000000011"/>
    <n v="-0.70481256490947897"/>
    <n v="205.67909090909089"/>
    <n v="1034.72"/>
    <n v="5694.48"/>
    <n v="-4659.7599999999993"/>
    <n v="-0.81829420772397121"/>
    <m/>
    <m/>
    <m/>
    <m/>
    <m/>
    <m/>
    <m/>
  </r>
  <r>
    <x v="2936"/>
    <s v="AL-A007521"/>
    <x v="2"/>
    <s v="A007521"/>
    <n v="0"/>
    <n v="7000"/>
    <n v="22.99"/>
    <x v="9"/>
    <x v="11"/>
    <s v="NoReplen"/>
    <x v="4"/>
    <x v="4"/>
    <s v="PRE 2023"/>
    <m/>
    <n v="10"/>
    <n v="1011.56"/>
    <n v="8778.0400000000009"/>
    <n v="-7766.4800000000014"/>
    <n v="-0.88476242988184151"/>
    <n v="101.15599999999999"/>
    <n v="0"/>
    <n v="7106.77"/>
    <n v="-7106.77"/>
    <n v="-1"/>
    <m/>
    <m/>
    <m/>
    <m/>
    <m/>
    <m/>
    <m/>
  </r>
  <r>
    <x v="2937"/>
    <s v="AL-D070052"/>
    <x v="3"/>
    <s v="D070052"/>
    <s v="FLAVORED"/>
    <n v="70000"/>
    <n v="16.989999999999998"/>
    <x v="9"/>
    <x v="8"/>
    <s v="NoReplen"/>
    <x v="4"/>
    <x v="4"/>
    <d v="2023-12-01T00:00:00"/>
    <m/>
    <n v="5"/>
    <n v="322.81"/>
    <n v="17063.919999999998"/>
    <n v="-16741.109999999997"/>
    <n v="-0.98108230699628218"/>
    <n v="64.561999999999998"/>
    <n v="0"/>
    <n v="12249.79"/>
    <n v="-12249.79"/>
    <n v="-1"/>
    <m/>
    <m/>
    <m/>
    <m/>
    <m/>
    <m/>
    <m/>
  </r>
  <r>
    <x v="2938"/>
    <s v="AL-A000258"/>
    <x v="2"/>
    <s v="A000258"/>
    <n v="0"/>
    <n v="1000"/>
    <n v="23.99"/>
    <x v="9"/>
    <x v="11"/>
    <s v="Replenish"/>
    <x v="2"/>
    <x v="1"/>
    <s v="PRE 2023"/>
    <m/>
    <n v="145"/>
    <n v="39945.75"/>
    <n v="45154.06"/>
    <n v="-5208.3099999999977"/>
    <n v="-0.11534533107321909"/>
    <n v="275.48793103448276"/>
    <n v="6881.01"/>
    <n v="10666.28"/>
    <n v="-3785.2700000000004"/>
    <n v="-0.35488192696985266"/>
    <m/>
    <m/>
    <m/>
    <m/>
    <m/>
    <m/>
    <m/>
  </r>
  <r>
    <x v="2939"/>
    <s v="AL-D070279"/>
    <x v="3"/>
    <s v="D070279"/>
    <n v="0"/>
    <n v="70000"/>
    <n v="2.99"/>
    <x v="7"/>
    <x v="8"/>
    <s v="Replenish"/>
    <x v="2"/>
    <x v="1"/>
    <d v="2024-10-01T00:00:00"/>
    <m/>
    <n v="98"/>
    <n v="27573.78"/>
    <n v="12004.85"/>
    <n v="15568.929999999998"/>
    <n v="1.2968866749688668"/>
    <n v="281.36510204081634"/>
    <n v="12408.5"/>
    <n v="9316.84"/>
    <n v="3091.66"/>
    <n v="0.33183568677792041"/>
    <m/>
    <m/>
    <m/>
    <m/>
    <m/>
    <m/>
    <m/>
  </r>
  <r>
    <x v="2940"/>
    <s v="AL-A070279"/>
    <x v="2"/>
    <s v="A070279"/>
    <n v="0"/>
    <n v="70000"/>
    <n v="23.99"/>
    <x v="7"/>
    <x v="2"/>
    <s v="Replenish"/>
    <x v="2"/>
    <x v="1"/>
    <d v="2024-10-01T00:00:00"/>
    <m/>
    <n v="65"/>
    <n v="18635.89"/>
    <n v="9565.7900000000009"/>
    <n v="9070.0999999999985"/>
    <n v="0.94818096571218868"/>
    <n v="286.70600000000002"/>
    <n v="7441.75"/>
    <n v="10294.48"/>
    <n v="-2852.7299999999996"/>
    <n v="-0.27711258849402787"/>
    <m/>
    <m/>
    <m/>
    <m/>
    <m/>
    <m/>
    <m/>
  </r>
  <r>
    <x v="2941"/>
    <s v="AL-J007979"/>
    <x v="1"/>
    <s v="J007979"/>
    <n v="0"/>
    <n v="7000"/>
    <n v="10.19"/>
    <x v="1"/>
    <x v="1"/>
    <s v="NoReplen"/>
    <x v="2"/>
    <x v="2"/>
    <d v="2023-05-01T00:00:00"/>
    <m/>
    <n v="10"/>
    <n v="1202.42"/>
    <n v="2380.0100000000002"/>
    <n v="-1177.5900000000001"/>
    <n v="-0.49478363536287662"/>
    <n v="120.242"/>
    <n v="163.04"/>
    <n v="863.05"/>
    <n v="-700.01"/>
    <n v="-0.81108858119460048"/>
    <m/>
    <m/>
    <m/>
    <m/>
    <m/>
    <m/>
    <m/>
  </r>
  <r>
    <x v="2942"/>
    <s v="AL-D070144"/>
    <x v="3"/>
    <s v="D070144"/>
    <s v="FLAVORED"/>
    <n v="70000"/>
    <n v="2.99"/>
    <x v="7"/>
    <x v="8"/>
    <s v="Replenish"/>
    <x v="2"/>
    <x v="1"/>
    <d v="2024-02-01T00:00:00"/>
    <m/>
    <n v="112"/>
    <n v="30916.6"/>
    <n v="25014.34"/>
    <n v="5902.2599999999984"/>
    <n v="0.23595505617977519"/>
    <n v="276.0410714285714"/>
    <n v="18654.61"/>
    <n v="31903.3"/>
    <n v="-13248.689999999999"/>
    <n v="-0.41527647610121832"/>
    <m/>
    <m/>
    <m/>
    <m/>
    <m/>
    <m/>
    <m/>
  </r>
  <r>
    <x v="2943"/>
    <s v="AL-A070144"/>
    <x v="2"/>
    <s v="A070144"/>
    <s v="FLAVORED"/>
    <n v="70000"/>
    <n v="23.99"/>
    <x v="7"/>
    <x v="2"/>
    <s v="Replenish"/>
    <x v="2"/>
    <x v="1"/>
    <d v="2024-02-01T00:00:00"/>
    <m/>
    <n v="77"/>
    <n v="22377.17"/>
    <n v="29002.27"/>
    <n v="-6625.1000000000022"/>
    <n v="-0.22843384328192251"/>
    <n v="290.61259740259737"/>
    <n v="16742.64"/>
    <n v="34613.800000000003"/>
    <n v="-17871.160000000003"/>
    <n v="-0.51630159069504078"/>
    <m/>
    <m/>
    <m/>
    <m/>
    <m/>
    <m/>
    <m/>
  </r>
  <r>
    <x v="2944"/>
    <s v="AL-D070321"/>
    <x v="3"/>
    <s v="D070321"/>
    <n v="0"/>
    <n v="70000"/>
    <n v="1.79"/>
    <x v="1"/>
    <x v="8"/>
    <s v="NoReplen"/>
    <x v="4"/>
    <x v="1"/>
    <d v="2025-06-30T00:00:00"/>
    <m/>
    <n v="1"/>
    <n v="378.98"/>
    <n v="0"/>
    <n v="378.98"/>
    <s v=""/>
    <n v="378.98"/>
    <n v="4746.8999999999996"/>
    <n v="0"/>
    <n v="4746.8999999999996"/>
    <s v=""/>
    <m/>
    <m/>
    <m/>
    <m/>
    <m/>
    <m/>
    <m/>
  </r>
  <r>
    <x v="2945"/>
    <s v="AL-A070321"/>
    <x v="2"/>
    <s v="A070321"/>
    <n v="0"/>
    <n v="70000"/>
    <n v="14.39"/>
    <x v="1"/>
    <x v="10"/>
    <s v="NoReplen"/>
    <x v="4"/>
    <x v="1"/>
    <d v="2024-11-01T00:00:00"/>
    <m/>
    <n v="21"/>
    <n v="5359.39"/>
    <n v="6153.46"/>
    <n v="-794.06999999999971"/>
    <n v="-0.12904447254065188"/>
    <n v="255.20904761904762"/>
    <n v="7164.28"/>
    <n v="5885.44"/>
    <n v="1278.8400000000001"/>
    <n v="0.21728876685515441"/>
    <m/>
    <m/>
    <m/>
    <m/>
    <m/>
    <m/>
    <m/>
  </r>
  <r>
    <x v="2946"/>
    <s v="AL-F007789"/>
    <x v="5"/>
    <s v="F007789"/>
    <n v="0"/>
    <n v="7000"/>
    <n v="17.989999999999998"/>
    <x v="9"/>
    <x v="11"/>
    <s v="NoReplen"/>
    <x v="2"/>
    <x v="2"/>
    <s v="PRE 2023"/>
    <m/>
    <n v="7"/>
    <n v="1493.17"/>
    <n v="5280.33"/>
    <n v="-3787.16"/>
    <n v="-0.71722032524482371"/>
    <n v="213.31"/>
    <n v="35.979999999999997"/>
    <n v="1079.49"/>
    <n v="-1043.51"/>
    <n v="-0.96666944575679259"/>
    <m/>
    <m/>
    <m/>
    <m/>
    <m/>
    <m/>
    <m/>
  </r>
  <r>
    <x v="2947"/>
    <s v="AL-D007483"/>
    <x v="3"/>
    <s v="D007483"/>
    <n v="0"/>
    <n v="7000"/>
    <n v="1.79"/>
    <x v="9"/>
    <x v="8"/>
    <s v="NoReplen"/>
    <x v="4"/>
    <x v="2"/>
    <s v="PRE 2023"/>
    <m/>
    <s v=""/>
    <n v="264.92"/>
    <n v="60.37"/>
    <n v="204.55"/>
    <n v="3.3882723206890848"/>
    <s v=""/>
    <n v="96.66"/>
    <n v="0"/>
    <n v="96.66"/>
    <s v=""/>
    <m/>
    <m/>
    <m/>
    <m/>
    <m/>
    <m/>
    <m/>
  </r>
  <r>
    <x v="2948"/>
    <s v="AL-D000521"/>
    <x v="3"/>
    <s v="D000521"/>
    <n v="0"/>
    <n v="1000"/>
    <n v="1.79"/>
    <x v="9"/>
    <x v="8"/>
    <s v="NoReplen"/>
    <x v="2"/>
    <x v="2"/>
    <s v="PRE 2023"/>
    <m/>
    <s v=""/>
    <n v="180.79"/>
    <n v="20.93"/>
    <n v="159.85999999999999"/>
    <n v="7.6378404204491162"/>
    <s v=""/>
    <n v="10.74"/>
    <n v="0"/>
    <n v="10.74"/>
    <s v=""/>
    <m/>
    <m/>
    <m/>
    <m/>
    <m/>
    <m/>
    <m/>
  </r>
  <r>
    <x v="2949"/>
    <s v="AL-B000521"/>
    <x v="6"/>
    <s v="B000521"/>
    <n v="0"/>
    <n v="1000"/>
    <n v="7.79"/>
    <x v="9"/>
    <x v="11"/>
    <s v="NoReplen"/>
    <x v="2"/>
    <x v="2"/>
    <s v="PRE 2023"/>
    <m/>
    <n v="1"/>
    <n v="639.08000000000004"/>
    <n v="20420.28"/>
    <n v="-19781.199999999997"/>
    <n v="-0.96870366126223539"/>
    <n v="639.08000000000004"/>
    <n v="246.81"/>
    <n v="3312.45"/>
    <n v="-3065.64"/>
    <n v="-0.92549019607843142"/>
    <m/>
    <m/>
    <m/>
    <m/>
    <m/>
    <m/>
    <m/>
  </r>
  <r>
    <x v="2950"/>
    <s v="AL-A000521"/>
    <x v="2"/>
    <s v="A000521"/>
    <n v="0"/>
    <n v="1000"/>
    <n v="23.99"/>
    <x v="9"/>
    <x v="11"/>
    <s v="Replenish"/>
    <x v="2"/>
    <x v="1"/>
    <s v="PRE 2023"/>
    <m/>
    <n v="150"/>
    <n v="43596.23"/>
    <n v="63277.33"/>
    <n v="-19681.099999999999"/>
    <n v="-0.3110292422262444"/>
    <n v="290.64153333333337"/>
    <n v="14188.89"/>
    <n v="25575.42"/>
    <n v="-11386.529999999999"/>
    <n v="-0.44521380294047952"/>
    <m/>
    <m/>
    <m/>
    <m/>
    <m/>
    <m/>
    <m/>
  </r>
  <r>
    <x v="2951"/>
    <s v="AL-A000958"/>
    <x v="2"/>
    <s v="A000958"/>
    <n v="0"/>
    <n v="1000"/>
    <n v="23.99"/>
    <x v="9"/>
    <x v="11"/>
    <s v="Replenish"/>
    <x v="2"/>
    <x v="1"/>
    <s v="PRE 2023"/>
    <m/>
    <n v="129"/>
    <n v="21623.63"/>
    <n v="37862.230000000003"/>
    <n v="-16238.600000000002"/>
    <n v="-0.42888651830597413"/>
    <n v="167.62503875968994"/>
    <n v="5588.59"/>
    <n v="7571.65"/>
    <n v="-1983.0599999999995"/>
    <n v="-0.26190592539274793"/>
    <m/>
    <m/>
    <m/>
    <m/>
    <m/>
    <m/>
    <m/>
  </r>
  <r>
    <x v="2952"/>
    <s v="AL-A000618"/>
    <x v="2"/>
    <s v="A000618"/>
    <n v="0"/>
    <n v="1000"/>
    <n v="13.79"/>
    <x v="9"/>
    <x v="11"/>
    <s v="NoReplen"/>
    <x v="2"/>
    <x v="2"/>
    <s v="PRE 2023"/>
    <m/>
    <n v="4"/>
    <n v="896.35"/>
    <n v="6034.32"/>
    <n v="-5137.9699999999993"/>
    <n v="-0.85145799360988472"/>
    <n v="224.08750000000001"/>
    <n v="165.48"/>
    <n v="1544.84"/>
    <n v="-1379.36"/>
    <n v="-0.89288211076875279"/>
    <m/>
    <m/>
    <m/>
    <m/>
    <m/>
    <m/>
    <m/>
  </r>
  <r>
    <x v="2953"/>
    <s v="AL-A000520"/>
    <x v="2"/>
    <s v="A000520"/>
    <n v="0"/>
    <n v="1000"/>
    <n v="13.79"/>
    <x v="9"/>
    <x v="11"/>
    <s v="NoReplen"/>
    <x v="2"/>
    <x v="2"/>
    <s v="PRE 2023"/>
    <m/>
    <n v="22"/>
    <n v="9873.9"/>
    <n v="17101.189999999999"/>
    <n v="-7227.2899999999991"/>
    <n v="-0.42261912767474075"/>
    <n v="448.81363636363636"/>
    <n v="2188.2399999999998"/>
    <n v="6643"/>
    <n v="-4454.76"/>
    <n v="-0.67059461086858352"/>
    <m/>
    <m/>
    <m/>
    <m/>
    <m/>
    <m/>
    <m/>
  </r>
  <r>
    <x v="2954"/>
    <s v="AL-D007388"/>
    <x v="3"/>
    <s v="D007388"/>
    <n v="0"/>
    <n v="7000"/>
    <n v="1.79"/>
    <x v="9"/>
    <x v="8"/>
    <s v="NoReplen"/>
    <x v="2"/>
    <x v="2"/>
    <s v="PRE 2023"/>
    <m/>
    <n v="3"/>
    <n v="1390.83"/>
    <n v="13025.56"/>
    <n v="-11634.73"/>
    <n v="-0.89322301689908146"/>
    <n v="463.60999999999996"/>
    <n v="465.4"/>
    <n v="10072.41"/>
    <n v="-9607.01"/>
    <n v="-0.95379457349333474"/>
    <m/>
    <m/>
    <m/>
    <m/>
    <m/>
    <m/>
    <m/>
  </r>
  <r>
    <x v="2955"/>
    <s v="AL-A007483"/>
    <x v="2"/>
    <s v="A007483"/>
    <n v="0"/>
    <n v="7000"/>
    <n v="22.99"/>
    <x v="9"/>
    <x v="11"/>
    <s v="NoReplen"/>
    <x v="4"/>
    <x v="4"/>
    <s v="PRE 2023"/>
    <m/>
    <n v="12"/>
    <n v="988.57"/>
    <n v="3372.52"/>
    <n v="-2383.9499999999998"/>
    <n v="-0.70687497776143648"/>
    <n v="82.380833333333342"/>
    <n v="0"/>
    <n v="3034.68"/>
    <n v="-3034.68"/>
    <n v="-1"/>
    <m/>
    <m/>
    <m/>
    <m/>
    <m/>
    <m/>
    <m/>
  </r>
  <r>
    <x v="2956"/>
    <s v="AL-D007400"/>
    <x v="3"/>
    <s v="D007400"/>
    <n v="0"/>
    <n v="7000"/>
    <n v="1.79"/>
    <x v="9"/>
    <x v="8"/>
    <s v="NoReplen"/>
    <x v="2"/>
    <x v="2"/>
    <s v="PRE 2023"/>
    <m/>
    <n v="4"/>
    <n v="48.33"/>
    <n v="755.38"/>
    <n v="-707.05"/>
    <n v="-0.93601895734597163"/>
    <n v="12.0825"/>
    <n v="0"/>
    <n v="32.22"/>
    <n v="-32.22"/>
    <n v="-1"/>
    <m/>
    <m/>
    <m/>
    <m/>
    <m/>
    <m/>
    <m/>
  </r>
  <r>
    <x v="2957"/>
    <s v="AL-D070562"/>
    <x v="3"/>
    <s v="D070562"/>
    <n v="0"/>
    <n v="70000"/>
    <n v="8.99"/>
    <x v="7"/>
    <x v="8"/>
    <s v="NoReplen"/>
    <x v="4"/>
    <x v="1"/>
    <d v="2025-06-30T00:00:00"/>
    <m/>
    <n v="5"/>
    <n v="9560.39"/>
    <n v="0"/>
    <n v="9560.39"/>
    <s v=""/>
    <n v="1912.078"/>
    <n v="9209.84"/>
    <n v="0"/>
    <n v="9209.84"/>
    <s v=""/>
    <m/>
    <m/>
    <m/>
    <m/>
    <m/>
    <m/>
    <m/>
  </r>
  <r>
    <x v="2958"/>
    <s v="AL-A007996"/>
    <x v="2"/>
    <s v="A007996"/>
    <s v="STRAIGHT"/>
    <n v="7000"/>
    <n v="44.99"/>
    <x v="5"/>
    <x v="4"/>
    <s v="Replenish"/>
    <x v="2"/>
    <x v="1"/>
    <d v="2023-05-01T00:00:00"/>
    <m/>
    <n v="94"/>
    <n v="43712.1"/>
    <n v="67460.800000000003"/>
    <n v="-23748.700000000004"/>
    <n v="-0.35203703484097437"/>
    <n v="465.02234042553192"/>
    <n v="21760.080000000002"/>
    <n v="40049.96"/>
    <n v="-18289.879999999997"/>
    <n v="-0.45667661091296963"/>
    <m/>
    <m/>
    <m/>
    <m/>
    <m/>
    <m/>
    <m/>
  </r>
  <r>
    <x v="2959"/>
    <s v="AL-A070280"/>
    <x v="2"/>
    <s v="A070280"/>
    <s v="STRAIGHT"/>
    <n v="70000"/>
    <n v="59.99"/>
    <x v="5"/>
    <x v="5"/>
    <s v="Replenish"/>
    <x v="2"/>
    <x v="1"/>
    <d v="2024-10-01T00:00:00"/>
    <m/>
    <n v="56"/>
    <n v="19634.66"/>
    <n v="20216.63"/>
    <n v="-581.97000000000116"/>
    <n v="-2.8786696892607821E-2"/>
    <n v="350.61892857142857"/>
    <n v="9007.4599999999991"/>
    <n v="13857.69"/>
    <n v="-4850.2300000000014"/>
    <n v="-0.35000277824081805"/>
    <m/>
    <m/>
    <m/>
    <m/>
    <m/>
    <m/>
    <m/>
  </r>
  <r>
    <x v="2960"/>
    <s v="AL-F007602"/>
    <x v="5"/>
    <s v="F007602"/>
    <s v="STRAIGHT"/>
    <n v="7000"/>
    <n v="66.989999999999995"/>
    <x v="5"/>
    <x v="4"/>
    <s v="Replenish"/>
    <x v="2"/>
    <x v="1"/>
    <d v="2023-11-01T00:00:00"/>
    <m/>
    <n v="86"/>
    <n v="160200.75"/>
    <n v="104311.24"/>
    <n v="55889.509999999995"/>
    <n v="0.53579566305606185"/>
    <n v="1862.7994186046512"/>
    <n v="15504.64"/>
    <n v="8998.65"/>
    <n v="6505.99"/>
    <n v="0.72299622721185952"/>
    <m/>
    <m/>
    <m/>
    <m/>
    <m/>
    <m/>
    <m/>
  </r>
  <r>
    <x v="2961"/>
    <s v="AL-C007602"/>
    <x v="7"/>
    <s v="C007602"/>
    <s v="STRAIGHT"/>
    <n v="7000"/>
    <n v="10.99"/>
    <x v="5"/>
    <x v="8"/>
    <s v="Replenish"/>
    <x v="2"/>
    <x v="1"/>
    <d v="2025-09-01T00:00:00"/>
    <m/>
    <n v="88"/>
    <n v="27101.34"/>
    <n v="0"/>
    <n v="27101.34"/>
    <s v=""/>
    <n v="307.96977272727275"/>
    <n v="30651.11"/>
    <n v="0"/>
    <n v="30651.11"/>
    <s v=""/>
    <m/>
    <m/>
    <m/>
    <m/>
    <m/>
    <m/>
    <m/>
  </r>
  <r>
    <x v="2962"/>
    <s v="AL-B007602"/>
    <x v="6"/>
    <s v="B007602"/>
    <s v="STRAIGHT"/>
    <n v="7000"/>
    <n v="18.989999999999998"/>
    <x v="5"/>
    <x v="4"/>
    <s v="Replenish"/>
    <x v="2"/>
    <x v="1"/>
    <d v="2023-07-01T00:00:00"/>
    <m/>
    <n v="98"/>
    <n v="156420.63"/>
    <n v="89575.83"/>
    <n v="66844.800000000003"/>
    <n v="0.74623701505193973"/>
    <n v="1596.1288775510204"/>
    <n v="153724.04999999999"/>
    <n v="106400.97"/>
    <n v="47323.079999999987"/>
    <n v="0.44476173478493641"/>
    <m/>
    <m/>
    <m/>
    <m/>
    <m/>
    <m/>
    <m/>
  </r>
  <r>
    <x v="2963"/>
    <s v="AL-A007602"/>
    <x v="2"/>
    <s v="A007602"/>
    <s v="STRAIGHT"/>
    <n v="7000"/>
    <n v="36.99"/>
    <x v="5"/>
    <x v="4"/>
    <s v="Replenish"/>
    <x v="2"/>
    <x v="1"/>
    <s v="PRE 2023"/>
    <m/>
    <n v="152"/>
    <n v="365439"/>
    <n v="281817.23"/>
    <n v="83621.770000000019"/>
    <n v="0.29672341183681361"/>
    <n v="2404.2039473684213"/>
    <n v="268242.03999999998"/>
    <n v="203001.01"/>
    <n v="65241.02999999997"/>
    <n v="0.32138278523835906"/>
    <m/>
    <m/>
    <m/>
    <m/>
    <m/>
    <m/>
    <m/>
  </r>
  <r>
    <x v="2964"/>
    <s v="AL-A004172"/>
    <x v="2"/>
    <s v="A004172"/>
    <n v="0"/>
    <n v="4000"/>
    <n v="37.79"/>
    <x v="5"/>
    <x v="4"/>
    <s v="NoReplen"/>
    <x v="3"/>
    <x v="4"/>
    <s v="PRE 2023"/>
    <m/>
    <s v=""/>
    <n v="843.99"/>
    <n v="2393.62"/>
    <n v="-1549.6299999999999"/>
    <n v="-0.64740017212423018"/>
    <s v=""/>
    <n v="37.79"/>
    <n v="881.86"/>
    <n v="-844.07"/>
    <n v="-0.95714739301022833"/>
    <m/>
    <m/>
    <m/>
    <m/>
    <m/>
    <m/>
    <m/>
  </r>
  <r>
    <x v="2965"/>
    <s v="AL-A004157"/>
    <x v="2"/>
    <s v="A004157"/>
    <n v="0"/>
    <n v="4000"/>
    <n v="35.99"/>
    <x v="5"/>
    <x v="4"/>
    <s v="NoReplen"/>
    <x v="3"/>
    <x v="2"/>
    <s v="PRE 2023"/>
    <m/>
    <n v="1"/>
    <n v="1187.69"/>
    <n v="1919.68"/>
    <n v="-731.99"/>
    <n v="-0.3813083430571762"/>
    <n v="1187.69"/>
    <n v="215.94"/>
    <n v="1259.79"/>
    <n v="-1043.8499999999999"/>
    <n v="-0.82859047936560859"/>
    <m/>
    <m/>
    <m/>
    <m/>
    <m/>
    <m/>
    <m/>
  </r>
  <r>
    <x v="2966"/>
    <s v="AL-F001638"/>
    <x v="5"/>
    <s v="F001638"/>
    <s v="STRAIGHT"/>
    <n v="1000"/>
    <n v="64.989999999999995"/>
    <x v="5"/>
    <x v="4"/>
    <s v="Replenish"/>
    <x v="2"/>
    <x v="1"/>
    <d v="2023-03-01T00:00:00"/>
    <m/>
    <n v="83"/>
    <n v="63575.01"/>
    <n v="72128.7"/>
    <n v="-8553.6899999999951"/>
    <n v="-0.11858927167687749"/>
    <n v="765.96397590361448"/>
    <n v="14872.65"/>
    <n v="13192.92"/>
    <n v="1679.7299999999996"/>
    <n v="0.12732056284734528"/>
    <m/>
    <m/>
    <m/>
    <m/>
    <m/>
    <m/>
    <m/>
  </r>
  <r>
    <x v="2967"/>
    <s v="AL-C001638"/>
    <x v="7"/>
    <s v="C001638"/>
    <s v="STRAIGHT"/>
    <n v="1000"/>
    <n v="10.99"/>
    <x v="5"/>
    <x v="8"/>
    <s v="Replenish"/>
    <x v="2"/>
    <x v="1"/>
    <d v="2025-08-01T00:00:00"/>
    <m/>
    <n v="90"/>
    <n v="10935.05"/>
    <n v="0"/>
    <n v="10935.05"/>
    <s v=""/>
    <n v="121.50055555555555"/>
    <n v="32332.58"/>
    <n v="0"/>
    <n v="32332.58"/>
    <s v=""/>
    <m/>
    <m/>
    <m/>
    <m/>
    <m/>
    <m/>
    <m/>
  </r>
  <r>
    <x v="2968"/>
    <s v="AL-B001638"/>
    <x v="6"/>
    <s v="B001638"/>
    <s v="STRAIGHT"/>
    <n v="1000"/>
    <n v="17.989999999999998"/>
    <x v="5"/>
    <x v="4"/>
    <s v="Replenish"/>
    <x v="2"/>
    <x v="1"/>
    <s v="PRE 2023"/>
    <m/>
    <n v="132"/>
    <n v="80271.38"/>
    <n v="89626.18"/>
    <n v="-9354.7999999999884"/>
    <n v="-0.10437575270975497"/>
    <n v="608.11651515151516"/>
    <n v="73021.41"/>
    <n v="76241.62"/>
    <n v="-3220.2099999999919"/>
    <n v="-4.2236904200094294E-2"/>
    <m/>
    <m/>
    <m/>
    <m/>
    <m/>
    <m/>
    <m/>
  </r>
  <r>
    <x v="2969"/>
    <s v="AL-A001638"/>
    <x v="2"/>
    <s v="A001638"/>
    <n v="0"/>
    <n v="1000"/>
    <n v="34.99"/>
    <x v="5"/>
    <x v="4"/>
    <s v="Replenish"/>
    <x v="2"/>
    <x v="1"/>
    <s v="PRE 2023"/>
    <m/>
    <n v="153"/>
    <n v="163151.31"/>
    <n v="186687.38"/>
    <n v="-23536.070000000007"/>
    <n v="-0.12607209978521317"/>
    <n v="1066.3484313725489"/>
    <n v="505164.5"/>
    <n v="516197.34"/>
    <n v="-11032.840000000026"/>
    <n v="-2.1373298824050591E-2"/>
    <m/>
    <m/>
    <m/>
    <m/>
    <m/>
    <m/>
    <m/>
  </r>
  <r>
    <x v="2970"/>
    <s v="AL-D009676"/>
    <x v="3"/>
    <s v="D009676"/>
    <n v="0"/>
    <n v="9000"/>
    <n v="0.59"/>
    <x v="12"/>
    <x v="8"/>
    <s v="NoReplen"/>
    <x v="3"/>
    <x v="3"/>
    <s v="PRE 2023"/>
    <m/>
    <s v=""/>
    <n v="113.74"/>
    <n v="132.80000000000001"/>
    <n v="-19.060000000000016"/>
    <n v="-0.14352409638554231"/>
    <s v=""/>
    <n v="-112.8"/>
    <n v="23.7"/>
    <n v="-136.5"/>
    <n v="-5.7594936708860756"/>
    <m/>
    <m/>
    <m/>
    <m/>
    <m/>
    <m/>
    <m/>
  </r>
  <r>
    <x v="2971"/>
    <s v="AL-A007027"/>
    <x v="2"/>
    <s v="A007027"/>
    <n v="0"/>
    <n v="7000"/>
    <n v="7.99"/>
    <x v="12"/>
    <x v="9"/>
    <s v="Replenish"/>
    <x v="2"/>
    <x v="1"/>
    <s v="PRE 2023"/>
    <m/>
    <n v="102"/>
    <n v="73005.919999999998"/>
    <n v="68838.539999999994"/>
    <n v="4167.3800000000047"/>
    <n v="6.0538471617788581E-2"/>
    <n v="715.7443137254902"/>
    <n v="40829.32"/>
    <n v="36274.58"/>
    <n v="4554.739999999998"/>
    <n v="0.12556285972160119"/>
    <m/>
    <m/>
    <m/>
    <m/>
    <m/>
    <m/>
    <m/>
  </r>
  <r>
    <x v="2972"/>
    <s v="AL-F004509"/>
    <x v="5"/>
    <s v="F004509"/>
    <n v="0"/>
    <n v="4000"/>
    <n v="9.59"/>
    <x v="12"/>
    <x v="9"/>
    <s v="PrivLabel"/>
    <x v="3"/>
    <x v="2"/>
    <s v="PRE 2023"/>
    <m/>
    <s v=""/>
    <n v="9.59"/>
    <n v="31.98"/>
    <n v="-22.39"/>
    <n v="-0.70012507817385861"/>
    <s v=""/>
    <s v=""/>
    <s v=""/>
    <s v=""/>
    <s v=""/>
    <m/>
    <m/>
    <m/>
    <m/>
    <m/>
    <m/>
    <m/>
  </r>
  <r>
    <x v="2973"/>
    <s v="AL-F004510"/>
    <x v="5"/>
    <s v="F004510"/>
    <s v="STRAIGHT"/>
    <n v="4000"/>
    <n v="9.59"/>
    <x v="6"/>
    <x v="9"/>
    <s v="PrivLabel"/>
    <x v="3"/>
    <x v="2"/>
    <d v="2026-02-01T00:00:00"/>
    <m/>
    <s v=""/>
    <n v="47.95"/>
    <n v="0"/>
    <n v="47.95"/>
    <s v=""/>
    <s v=""/>
    <s v=""/>
    <s v=""/>
    <s v=""/>
    <s v=""/>
    <m/>
    <m/>
    <m/>
    <m/>
    <m/>
    <m/>
    <m/>
  </r>
  <r>
    <x v="2974"/>
    <s v="AL-F004803"/>
    <x v="5"/>
    <s v="F004803"/>
    <s v="STRAIGHT"/>
    <n v="4000"/>
    <n v="10.19"/>
    <x v="2"/>
    <x v="9"/>
    <s v="PrivLabel"/>
    <x v="3"/>
    <x v="2"/>
    <d v="2023-12-01T00:00:00"/>
    <m/>
    <n v="0"/>
    <n v="10.07"/>
    <n v="33.58"/>
    <n v="-23.509999999999998"/>
    <n v="-0.70011911852293029"/>
    <s v=""/>
    <s v=""/>
    <s v=""/>
    <s v=""/>
    <s v=""/>
    <m/>
    <m/>
    <m/>
    <m/>
    <m/>
    <m/>
    <m/>
  </r>
  <r>
    <x v="2975"/>
    <s v="AL-A010719"/>
    <x v="2"/>
    <s v="A010719"/>
    <s v="STRAIGHT"/>
    <n v="10000"/>
    <n v="59.99"/>
    <x v="11"/>
    <x v="5"/>
    <s v="Barrel"/>
    <x v="1"/>
    <x v="1"/>
    <d v="2024-07-01T00:00:00"/>
    <m/>
    <n v="5"/>
    <n v="1919.68"/>
    <n v="7438.76"/>
    <n v="-5519.08"/>
    <n v="-0.74193548387096775"/>
    <n v="383.93600000000004"/>
    <n v="0"/>
    <n v="119.98"/>
    <n v="-119.98"/>
    <n v="-1"/>
    <m/>
    <m/>
    <m/>
    <m/>
    <m/>
    <m/>
    <m/>
  </r>
  <r>
    <x v="2976"/>
    <s v="AL-A070011"/>
    <x v="2"/>
    <s v="A070011"/>
    <s v="STRAIGHT"/>
    <n v="70000"/>
    <n v="39.99"/>
    <x v="11"/>
    <x v="4"/>
    <s v="Replenish"/>
    <x v="2"/>
    <x v="1"/>
    <d v="2023-05-01T00:00:00"/>
    <m/>
    <n v="31"/>
    <n v="11198.07"/>
    <n v="12997.59"/>
    <n v="-1799.5200000000004"/>
    <n v="-0.13845028193688214"/>
    <n v="361.228064516129"/>
    <n v="2179.44"/>
    <n v="5049.6899999999996"/>
    <n v="-2870.2499999999995"/>
    <n v="-0.56840122859026987"/>
    <m/>
    <m/>
    <m/>
    <m/>
    <m/>
    <m/>
    <m/>
  </r>
  <r>
    <x v="2977"/>
    <s v="AL-J070435"/>
    <x v="1"/>
    <s v="J070435"/>
    <n v="0"/>
    <n v="70000"/>
    <n v="17.989999999999998"/>
    <x v="1"/>
    <x v="1"/>
    <s v="Replenish"/>
    <x v="2"/>
    <x v="1"/>
    <d v="2025-05-01T00:00:00"/>
    <m/>
    <n v="13"/>
    <n v="9156.91"/>
    <n v="0"/>
    <n v="9156.91"/>
    <s v=""/>
    <n v="704.37769230769231"/>
    <n v="11963.35"/>
    <n v="0"/>
    <n v="11963.35"/>
    <s v=""/>
    <m/>
    <m/>
    <m/>
    <m/>
    <m/>
    <m/>
    <m/>
  </r>
  <r>
    <x v="2978"/>
    <s v="AL-A009645"/>
    <x v="2"/>
    <s v="A009645"/>
    <s v="STRAIGHT"/>
    <n v="9000"/>
    <n v="299.99"/>
    <x v="10"/>
    <x v="3"/>
    <s v="Allocated1"/>
    <x v="3"/>
    <x v="1"/>
    <d v="2024-07-01T00:00:00"/>
    <m/>
    <s v=""/>
    <n v="8399.7199999999993"/>
    <n v="0"/>
    <n v="8399.7199999999993"/>
    <s v=""/>
    <s v=""/>
    <s v=""/>
    <s v=""/>
    <s v=""/>
    <s v=""/>
    <m/>
    <m/>
    <m/>
    <m/>
    <m/>
    <m/>
    <m/>
  </r>
  <r>
    <x v="2979"/>
    <s v="AL-A007574"/>
    <x v="2"/>
    <s v="A007574"/>
    <s v="STRAIGHT"/>
    <n v="7000"/>
    <n v="35.99"/>
    <x v="2"/>
    <x v="5"/>
    <s v="NoReplen"/>
    <x v="2"/>
    <x v="2"/>
    <s v="PRE 2023"/>
    <m/>
    <n v="2"/>
    <n v="1727.52"/>
    <n v="7738.34"/>
    <n v="-6010.82"/>
    <n v="-0.77675832284443436"/>
    <n v="863.76"/>
    <n v="1259.6500000000001"/>
    <n v="4619.07"/>
    <n v="-3359.4199999999996"/>
    <n v="-0.72729358940219568"/>
    <m/>
    <m/>
    <m/>
    <m/>
    <m/>
    <m/>
    <m/>
  </r>
  <r>
    <x v="2980"/>
    <s v="AL-J070591"/>
    <x v="1"/>
    <s v="J070591"/>
    <n v="0"/>
    <n v="70000"/>
    <n v="10.99"/>
    <x v="1"/>
    <x v="1"/>
    <s v="Replenish"/>
    <x v="2"/>
    <x v="1"/>
    <d v="2025-08-25T00:00:00"/>
    <m/>
    <n v="44"/>
    <n v="7824.88"/>
    <n v="0"/>
    <n v="7824.88"/>
    <s v=""/>
    <n v="177.83818181818182"/>
    <n v="37904.51"/>
    <n v="0"/>
    <n v="37904.51"/>
    <s v=""/>
    <m/>
    <m/>
    <m/>
    <m/>
    <m/>
    <m/>
    <m/>
  </r>
  <r>
    <x v="2981"/>
    <s v="AL-J070487"/>
    <x v="1"/>
    <s v="J070487"/>
    <n v="0"/>
    <n v="70000"/>
    <n v="19.989999999999998"/>
    <x v="1"/>
    <x v="1"/>
    <s v="Replenish"/>
    <x v="2"/>
    <x v="1"/>
    <d v="2025-05-01T00:00:00"/>
    <m/>
    <n v="131"/>
    <n v="188845.53"/>
    <n v="8175.91"/>
    <n v="180669.62"/>
    <n v="22.097799511002446"/>
    <n v="1441.5689312977099"/>
    <n v="547646.04"/>
    <n v="35922.03"/>
    <n v="511724.01"/>
    <n v="14.245409015025043"/>
    <m/>
    <m/>
    <m/>
    <m/>
    <m/>
    <m/>
    <m/>
  </r>
  <r>
    <x v="2982"/>
    <s v="AL-J070590"/>
    <x v="1"/>
    <s v="J070590"/>
    <n v="0"/>
    <n v="70000"/>
    <n v="10.99"/>
    <x v="1"/>
    <x v="1"/>
    <s v="Replenish"/>
    <x v="2"/>
    <x v="1"/>
    <d v="2025-09-01T00:00:00"/>
    <m/>
    <n v="46"/>
    <n v="17265.29"/>
    <n v="0"/>
    <n v="17265.29"/>
    <s v=""/>
    <n v="375.33239130434782"/>
    <n v="62192.41"/>
    <n v="0"/>
    <n v="62192.41"/>
    <s v=""/>
    <m/>
    <m/>
    <m/>
    <m/>
    <m/>
    <m/>
    <m/>
  </r>
  <r>
    <x v="2983"/>
    <s v="AL-J070488"/>
    <x v="1"/>
    <s v="J070488"/>
    <n v="0"/>
    <n v="70000"/>
    <n v="19.989999999999998"/>
    <x v="1"/>
    <x v="1"/>
    <s v="Replenish"/>
    <x v="2"/>
    <x v="1"/>
    <d v="2025-05-01T00:00:00"/>
    <m/>
    <n v="130"/>
    <n v="271364.25"/>
    <n v="10614.69"/>
    <n v="260749.56"/>
    <n v="24.564971751412429"/>
    <n v="2087.4173076923075"/>
    <n v="743108.26"/>
    <n v="40679.65"/>
    <n v="702428.61"/>
    <n v="17.267321867321868"/>
    <m/>
    <m/>
    <m/>
    <m/>
    <m/>
    <m/>
    <m/>
  </r>
  <r>
    <x v="2984"/>
    <s v="AL-J070049"/>
    <x v="1"/>
    <s v="J070049"/>
    <n v="0"/>
    <n v="70000"/>
    <n v="9.59"/>
    <x v="1"/>
    <x v="1"/>
    <s v="NoReplen"/>
    <x v="2"/>
    <x v="2"/>
    <d v="2023-11-01T00:00:00"/>
    <m/>
    <n v="13"/>
    <n v="9065.4699999999993"/>
    <n v="6060.21"/>
    <n v="3005.2599999999993"/>
    <n v="0.49590030708506783"/>
    <n v="697.34384615384613"/>
    <n v="13277.6"/>
    <n v="12088.44"/>
    <n v="1189.1599999999999"/>
    <n v="9.8371667477358482E-2"/>
    <m/>
    <m/>
    <m/>
    <m/>
    <m/>
    <m/>
    <m/>
  </r>
  <r>
    <x v="2985"/>
    <s v="AL-J007273"/>
    <x v="1"/>
    <s v="J007273"/>
    <n v="0"/>
    <n v="7000"/>
    <n v="9.99"/>
    <x v="1"/>
    <x v="1"/>
    <s v="Replenish"/>
    <x v="2"/>
    <x v="1"/>
    <s v="PRE 2023"/>
    <m/>
    <n v="97"/>
    <n v="33236.730000000003"/>
    <n v="19540.439999999999"/>
    <n v="13696.290000000005"/>
    <n v="0.70092024539877329"/>
    <n v="342.64670103092789"/>
    <n v="24975"/>
    <n v="18631.349999999999"/>
    <n v="6343.6500000000015"/>
    <n v="0.34048257372654156"/>
    <m/>
    <m/>
    <m/>
    <m/>
    <m/>
    <m/>
    <m/>
  </r>
  <r>
    <x v="2986"/>
    <s v="AL-J007271"/>
    <x v="1"/>
    <s v="J007271"/>
    <n v="0"/>
    <n v="7000"/>
    <n v="5.99"/>
    <x v="1"/>
    <x v="1"/>
    <s v="NoReplen"/>
    <x v="2"/>
    <x v="3"/>
    <s v="PRE 2023"/>
    <m/>
    <s v=""/>
    <n v="11.98"/>
    <n v="65.89"/>
    <n v="-53.91"/>
    <n v="-0.81818181818181812"/>
    <s v=""/>
    <s v=""/>
    <s v=""/>
    <s v=""/>
    <s v=""/>
    <m/>
    <m/>
    <m/>
    <m/>
    <m/>
    <m/>
    <m/>
  </r>
  <r>
    <x v="2987"/>
    <s v="AL-J007267"/>
    <x v="1"/>
    <s v="J007267"/>
    <n v="0"/>
    <n v="7000"/>
    <n v="1.79"/>
    <x v="1"/>
    <x v="1"/>
    <s v="NoReplen"/>
    <x v="2"/>
    <x v="2"/>
    <s v="PRE 2023"/>
    <m/>
    <s v=""/>
    <n v="28.64"/>
    <n v="0"/>
    <n v="28.64"/>
    <s v=""/>
    <s v=""/>
    <n v="-21.48"/>
    <n v="0"/>
    <n v="-21.48"/>
    <s v=""/>
    <m/>
    <m/>
    <m/>
    <m/>
    <m/>
    <m/>
    <m/>
  </r>
  <r>
    <x v="2988"/>
    <s v="AL-J007693"/>
    <x v="1"/>
    <s v="J007693"/>
    <n v="0"/>
    <n v="7000"/>
    <n v="5.99"/>
    <x v="1"/>
    <x v="1"/>
    <s v="NoReplen"/>
    <x v="2"/>
    <x v="3"/>
    <s v="PRE 2023"/>
    <m/>
    <s v=""/>
    <n v="11.98"/>
    <n v="1182.27"/>
    <n v="-1170.29"/>
    <n v="-0.98986695086570753"/>
    <s v=""/>
    <n v="0"/>
    <n v="384.51"/>
    <n v="-384.51"/>
    <n v="-1"/>
    <m/>
    <m/>
    <m/>
    <m/>
    <m/>
    <m/>
    <m/>
  </r>
  <r>
    <x v="2989"/>
    <s v="AL-J007272"/>
    <x v="1"/>
    <s v="J007272"/>
    <n v="0"/>
    <n v="7000"/>
    <n v="9.99"/>
    <x v="1"/>
    <x v="1"/>
    <s v="Replenish"/>
    <x v="2"/>
    <x v="1"/>
    <s v="PRE 2023"/>
    <m/>
    <n v="84"/>
    <n v="25894.080000000002"/>
    <n v="17712.27"/>
    <n v="8181.8100000000013"/>
    <n v="0.46192893401015245"/>
    <n v="308.26285714285717"/>
    <n v="35494.47"/>
    <n v="22527.45"/>
    <n v="12967.02"/>
    <n v="0.57560975609756104"/>
    <m/>
    <m/>
    <m/>
    <m/>
    <m/>
    <m/>
    <m/>
  </r>
  <r>
    <x v="2990"/>
    <s v="AL-J007803"/>
    <x v="1"/>
    <s v="J007803"/>
    <n v="0"/>
    <n v="7000"/>
    <n v="9.59"/>
    <x v="1"/>
    <x v="1"/>
    <s v="NoReplen"/>
    <x v="2"/>
    <x v="2"/>
    <s v="PRE 2023"/>
    <m/>
    <n v="4"/>
    <n v="3062.68"/>
    <n v="8442.7199999999993"/>
    <n v="-5380.0399999999991"/>
    <n v="-0.63724013114257017"/>
    <n v="765.67"/>
    <n v="1279.04"/>
    <n v="6348.03"/>
    <n v="-5068.99"/>
    <n v="-0.79851386965720073"/>
    <m/>
    <m/>
    <m/>
    <m/>
    <m/>
    <m/>
    <m/>
  </r>
  <r>
    <x v="2991"/>
    <s v="AL-E008213"/>
    <x v="4"/>
    <s v="E008213"/>
    <n v="0"/>
    <n v="8000"/>
    <n v="67.989999999999995"/>
    <x v="12"/>
    <x v="3"/>
    <s v="Replenish"/>
    <x v="6"/>
    <x v="1"/>
    <s v="PRE 2023"/>
    <m/>
    <n v="15"/>
    <n v="24136.45"/>
    <n v="19105.189999999999"/>
    <n v="5031.260000000002"/>
    <n v="0.26334519572953741"/>
    <n v="1609.0966666666668"/>
    <n v="22776.65"/>
    <n v="24340.42"/>
    <n v="-1563.7699999999968"/>
    <n v="-6.4245810055865826E-2"/>
    <m/>
    <m/>
    <m/>
    <m/>
    <m/>
    <m/>
    <m/>
  </r>
  <r>
    <x v="2992"/>
    <s v="AL-B005951"/>
    <x v="6"/>
    <s v="B005951"/>
    <n v="0"/>
    <n v="5000"/>
    <n v="39.99"/>
    <x v="12"/>
    <x v="3"/>
    <s v="SpecOrder"/>
    <x v="3"/>
    <x v="1"/>
    <s v="PRE 2023"/>
    <m/>
    <n v="16"/>
    <n v="8237.94"/>
    <n v="11274.24"/>
    <n v="-3036.2999999999993"/>
    <n v="-0.26931305347411438"/>
    <n v="514.87125000000003"/>
    <n v="959.76"/>
    <n v="3685.08"/>
    <n v="-2725.3199999999997"/>
    <n v="-0.73955517926340808"/>
    <m/>
    <m/>
    <m/>
    <m/>
    <m/>
    <m/>
    <m/>
  </r>
  <r>
    <x v="2993"/>
    <s v="AL-F001373"/>
    <x v="5"/>
    <s v="F001373"/>
    <s v="BLENDED"/>
    <n v="1000"/>
    <n v="72.989999999999995"/>
    <x v="4"/>
    <x v="2"/>
    <s v="Replenish"/>
    <x v="2"/>
    <x v="1"/>
    <s v="PRE 2023"/>
    <m/>
    <n v="87"/>
    <n v="95330.72"/>
    <n v="88206.720000000001"/>
    <n v="7124"/>
    <n v="8.076482154647624E-2"/>
    <n v="1095.7554022988506"/>
    <n v="18856.37"/>
    <n v="12950.21"/>
    <n v="5906.16"/>
    <n v="0.45606673559733779"/>
    <m/>
    <m/>
    <m/>
    <m/>
    <m/>
    <m/>
    <m/>
  </r>
  <r>
    <x v="2994"/>
    <s v="AL-A001373"/>
    <x v="2"/>
    <s v="A001373"/>
    <s v="BLENDED"/>
    <n v="1000"/>
    <n v="37.99"/>
    <x v="4"/>
    <x v="2"/>
    <s v="Replenish"/>
    <x v="2"/>
    <x v="1"/>
    <s v="PRE 2023"/>
    <m/>
    <n v="143"/>
    <n v="155407.53"/>
    <n v="181347.85"/>
    <n v="-25940.320000000007"/>
    <n v="-0.14304178406305901"/>
    <n v="1086.7659440559441"/>
    <n v="133052.91"/>
    <n v="153364.60999999999"/>
    <n v="-20311.699999999983"/>
    <n v="-0.13244059369368189"/>
    <m/>
    <m/>
    <m/>
    <m/>
    <m/>
    <m/>
    <m/>
  </r>
  <r>
    <x v="2995"/>
    <s v="AL-D004128"/>
    <x v="3"/>
    <s v="D004128"/>
    <n v="0"/>
    <n v="4000"/>
    <n v="1.49"/>
    <x v="5"/>
    <x v="8"/>
    <s v="NoReplen"/>
    <x v="3"/>
    <x v="3"/>
    <s v="PRE 2023"/>
    <m/>
    <s v=""/>
    <n v="13.41"/>
    <n v="203.04"/>
    <n v="-189.63"/>
    <n v="-0.93395390070921991"/>
    <s v=""/>
    <n v="4.47"/>
    <n v="0"/>
    <n v="4.47"/>
    <s v=""/>
    <m/>
    <m/>
    <m/>
    <m/>
    <m/>
    <m/>
    <m/>
  </r>
  <r>
    <x v="2996"/>
    <s v="AL-A000360"/>
    <x v="2"/>
    <s v="A000360"/>
    <n v="0"/>
    <n v="1000"/>
    <n v="20.99"/>
    <x v="5"/>
    <x v="6"/>
    <s v="Replenish"/>
    <x v="2"/>
    <x v="1"/>
    <s v="PRE 2023"/>
    <m/>
    <n v="145"/>
    <n v="66496.320000000007"/>
    <n v="75018.259999999995"/>
    <n v="-8521.9399999999878"/>
    <n v="-0.11359820928931152"/>
    <n v="458.59531034482762"/>
    <n v="58960.91"/>
    <n v="61962.48"/>
    <n v="-3001.5699999999997"/>
    <n v="-4.8441734417344118E-2"/>
    <m/>
    <m/>
    <m/>
    <m/>
    <m/>
    <m/>
    <m/>
  </r>
  <r>
    <x v="2997"/>
    <s v="AL-A030023"/>
    <x v="2"/>
    <s v="A030023"/>
    <s v="STRAIGHT"/>
    <n v="30000"/>
    <n v="44.99"/>
    <x v="5"/>
    <x v="4"/>
    <s v="CGPO2"/>
    <x v="3"/>
    <x v="1"/>
    <s v="PRE 2023"/>
    <m/>
    <n v="1"/>
    <n v="89.98"/>
    <n v="314.93"/>
    <n v="-224.95"/>
    <n v="-0.7142857142857143"/>
    <n v="89.98"/>
    <n v="0"/>
    <n v="224.95"/>
    <n v="-224.95"/>
    <n v="-1"/>
    <m/>
    <m/>
    <m/>
    <m/>
    <m/>
    <m/>
    <m/>
  </r>
  <r>
    <x v="2998"/>
    <s v="AL-F007971"/>
    <x v="5"/>
    <s v="F007971"/>
    <n v="0"/>
    <n v="7000"/>
    <n v="18.989999999999998"/>
    <x v="1"/>
    <x v="10"/>
    <s v="Replenish"/>
    <x v="2"/>
    <x v="1"/>
    <d v="2023-05-01T00:00:00"/>
    <m/>
    <n v="81"/>
    <n v="23074.33"/>
    <n v="27321.15"/>
    <n v="-4246.82"/>
    <n v="-0.15544074828475374"/>
    <n v="284.86827160493829"/>
    <n v="1569.14"/>
    <n v="1817.02"/>
    <n v="-247.87999999999988"/>
    <n v="-0.13642117312962976"/>
    <m/>
    <m/>
    <m/>
    <m/>
    <m/>
    <m/>
    <m/>
  </r>
  <r>
    <x v="2999"/>
    <s v="AL-A001998"/>
    <x v="2"/>
    <s v="A001998"/>
    <n v="0"/>
    <n v="1000"/>
    <n v="43.99"/>
    <x v="5"/>
    <x v="4"/>
    <s v="Replenish"/>
    <x v="2"/>
    <x v="1"/>
    <s v="PRE 2023"/>
    <m/>
    <n v="61"/>
    <n v="46250.79"/>
    <n v="55413.53"/>
    <n v="-9162.739999999998"/>
    <n v="-0.16535203586560898"/>
    <n v="758.2096721311475"/>
    <n v="90399.21"/>
    <n v="90256.14"/>
    <n v="143.07000000000698"/>
    <n v="1.5851553146413178E-3"/>
    <m/>
    <m/>
    <m/>
    <m/>
    <m/>
    <m/>
    <m/>
  </r>
  <r>
    <x v="3000"/>
    <s v="AL-A008124"/>
    <x v="2"/>
    <s v="A008124"/>
    <n v="0"/>
    <n v="8000"/>
    <n v="44.99"/>
    <x v="7"/>
    <x v="4"/>
    <s v="Replenish"/>
    <x v="6"/>
    <x v="1"/>
    <s v="PRE 2023"/>
    <m/>
    <n v="57"/>
    <n v="24304.13"/>
    <n v="17635.59"/>
    <n v="6668.5400000000009"/>
    <n v="0.37812967981224332"/>
    <n v="426.3882456140351"/>
    <n v="78301.279999999999"/>
    <n v="47788.05"/>
    <n v="30513.229999999996"/>
    <n v="0.63851171998020417"/>
    <m/>
    <m/>
    <m/>
    <m/>
    <m/>
    <m/>
    <m/>
  </r>
  <r>
    <x v="3001"/>
    <s v="AL-E000411"/>
    <x v="4"/>
    <s v="E000411"/>
    <n v="0"/>
    <n v="1000"/>
    <n v="13.99"/>
    <x v="5"/>
    <x v="7"/>
    <s v="Replenish"/>
    <x v="2"/>
    <x v="1"/>
    <s v="PRE 2023"/>
    <m/>
    <n v="155"/>
    <n v="189538.64"/>
    <n v="172155.86"/>
    <n v="17382.780000000028"/>
    <n v="0.10097117809408296"/>
    <n v="1222.8299354838712"/>
    <n v="1189375.98"/>
    <n v="1194480.3700000001"/>
    <n v="-5104.3900000001304"/>
    <n v="-4.2733142613303743E-3"/>
    <m/>
    <m/>
    <m/>
    <m/>
    <m/>
    <m/>
    <m/>
  </r>
  <r>
    <x v="3002"/>
    <s v="AL-F000411"/>
    <x v="5"/>
    <s v="F000411"/>
    <n v="0"/>
    <n v="1000"/>
    <n v="27.99"/>
    <x v="5"/>
    <x v="7"/>
    <s v="Replenish"/>
    <x v="2"/>
    <x v="1"/>
    <s v="PRE 2023"/>
    <m/>
    <n v="156"/>
    <n v="334704.42"/>
    <n v="375233.94"/>
    <n v="-40529.520000000019"/>
    <n v="-0.10801133820677311"/>
    <n v="2145.5411538461535"/>
    <n v="499649.49"/>
    <n v="465725.61"/>
    <n v="33923.880000000005"/>
    <n v="7.2840915920427962E-2"/>
    <m/>
    <m/>
    <m/>
    <m/>
    <m/>
    <m/>
    <m/>
  </r>
  <r>
    <x v="3003"/>
    <s v="AL-B000411"/>
    <x v="6"/>
    <s v="B000411"/>
    <n v="0"/>
    <n v="1000"/>
    <n v="7.99"/>
    <x v="5"/>
    <x v="7"/>
    <s v="Replenish"/>
    <x v="2"/>
    <x v="1"/>
    <s v="PRE 2023"/>
    <m/>
    <n v="129"/>
    <n v="41084.58"/>
    <n v="58686.55"/>
    <n v="-17601.97"/>
    <n v="-0.29993192648059908"/>
    <n v="318.48511627906976"/>
    <n v="50768.46"/>
    <n v="92955.66"/>
    <n v="-42187.200000000004"/>
    <n v="-0.45384218669417231"/>
    <m/>
    <m/>
    <m/>
    <m/>
    <m/>
    <m/>
    <m/>
  </r>
  <r>
    <x v="3004"/>
    <s v="AL-A000411"/>
    <x v="2"/>
    <s v="A000411"/>
    <n v="0"/>
    <n v="1000"/>
    <n v="13.49"/>
    <x v="5"/>
    <x v="7"/>
    <s v="Replenish"/>
    <x v="2"/>
    <x v="1"/>
    <s v="PRE 2023"/>
    <m/>
    <n v="149"/>
    <n v="71794.8"/>
    <n v="91998.24"/>
    <n v="-20203.440000000002"/>
    <n v="-0.21960680986940617"/>
    <n v="481.84429530201345"/>
    <n v="230186.51"/>
    <n v="282793.86"/>
    <n v="-52607.349999999977"/>
    <n v="-0.18602720016622698"/>
    <m/>
    <m/>
    <m/>
    <m/>
    <m/>
    <m/>
    <m/>
  </r>
  <r>
    <x v="3005"/>
    <s v="AL-E000410"/>
    <x v="4"/>
    <s v="E000410"/>
    <n v="0"/>
    <n v="1000"/>
    <n v="15.49"/>
    <x v="5"/>
    <x v="7"/>
    <s v="Replenish"/>
    <x v="2"/>
    <x v="1"/>
    <s v="PRE 2023"/>
    <m/>
    <n v="156"/>
    <n v="107779.42"/>
    <n v="114966.78"/>
    <n v="-7187.3600000000006"/>
    <n v="-6.2516841821611435E-2"/>
    <n v="690.89371794871795"/>
    <n v="2586489.2200000002"/>
    <n v="2585141.59"/>
    <n v="1347.6300000003539"/>
    <n v="5.2129833244474177E-4"/>
    <m/>
    <m/>
    <m/>
    <m/>
    <m/>
    <m/>
    <m/>
  </r>
  <r>
    <x v="3006"/>
    <s v="AL-F000410"/>
    <x v="5"/>
    <s v="F000410"/>
    <n v="0"/>
    <n v="1000"/>
    <n v="27.99"/>
    <x v="5"/>
    <x v="7"/>
    <s v="Replenish"/>
    <x v="2"/>
    <x v="1"/>
    <s v="PRE 2023"/>
    <m/>
    <n v="149"/>
    <n v="156072.24"/>
    <n v="174545.64"/>
    <n v="-18473.400000000023"/>
    <n v="-0.10583707504810791"/>
    <n v="1047.4646979865772"/>
    <n v="485710.47"/>
    <n v="437791.59"/>
    <n v="47918.879999999946"/>
    <n v="0.10945591714084757"/>
    <m/>
    <m/>
    <m/>
    <m/>
    <m/>
    <m/>
    <m/>
  </r>
  <r>
    <x v="3007"/>
    <s v="AL-A008030"/>
    <x v="2"/>
    <s v="A008030"/>
    <n v="0"/>
    <n v="8000"/>
    <n v="13.99"/>
    <x v="5"/>
    <x v="7"/>
    <s v="Replenish"/>
    <x v="6"/>
    <x v="1"/>
    <s v="PRE 2023"/>
    <m/>
    <n v="34"/>
    <n v="7806.42"/>
    <n v="8170.16"/>
    <n v="-363.73999999999978"/>
    <n v="-4.4520547945205435E-2"/>
    <n v="229.60058823529411"/>
    <n v="64326.02"/>
    <n v="62003.68"/>
    <n v="2322.3399999999965"/>
    <n v="3.7454873646209252E-2"/>
    <m/>
    <m/>
    <m/>
    <m/>
    <m/>
    <m/>
    <m/>
  </r>
  <r>
    <x v="3008"/>
    <s v="AL-E008031"/>
    <x v="4"/>
    <s v="E008031"/>
    <n v="0"/>
    <n v="8000"/>
    <n v="13.99"/>
    <x v="5"/>
    <x v="7"/>
    <s v="Replenish"/>
    <x v="6"/>
    <x v="1"/>
    <s v="PRE 2023"/>
    <m/>
    <n v="29"/>
    <n v="11737.61"/>
    <n v="11874.42"/>
    <n v="-136.80999999999949"/>
    <n v="-1.1521404834930804E-2"/>
    <n v="404.74517241379311"/>
    <n v="138207.21"/>
    <n v="139963.63"/>
    <n v="-1756.4200000000128"/>
    <n v="-1.2549117224239015E-2"/>
    <m/>
    <m/>
    <m/>
    <m/>
    <m/>
    <m/>
    <m/>
  </r>
  <r>
    <x v="3009"/>
    <s v="AL-F004007"/>
    <x v="5"/>
    <s v="F004007"/>
    <n v="0"/>
    <n v="4000"/>
    <n v="14.39"/>
    <x v="5"/>
    <x v="7"/>
    <s v="NoReplen"/>
    <x v="3"/>
    <x v="2"/>
    <s v="PRE 2023"/>
    <m/>
    <s v=""/>
    <n v="561.21"/>
    <n v="532.42999999999995"/>
    <n v="28.780000000000086"/>
    <n v="5.4054054054054168E-2"/>
    <s v=""/>
    <n v="172.68"/>
    <n v="71.95"/>
    <n v="100.73"/>
    <n v="1.4"/>
    <m/>
    <m/>
    <m/>
    <m/>
    <m/>
    <m/>
    <m/>
  </r>
  <r>
    <x v="3010"/>
    <s v="AL-E000414"/>
    <x v="4"/>
    <s v="E000414"/>
    <n v="0"/>
    <n v="1000"/>
    <n v="5.99"/>
    <x v="7"/>
    <x v="7"/>
    <s v="Replenish"/>
    <x v="2"/>
    <x v="1"/>
    <s v="PRE 2023"/>
    <m/>
    <n v="149"/>
    <n v="48530.98"/>
    <n v="54317.8"/>
    <n v="-5786.82"/>
    <n v="-0.10653634720110161"/>
    <n v="325.71127516778523"/>
    <n v="895061.74"/>
    <n v="935272.88"/>
    <n v="-40211.140000000014"/>
    <n v="-4.2994019028970487E-2"/>
    <m/>
    <m/>
    <m/>
    <m/>
    <m/>
    <m/>
    <m/>
  </r>
  <r>
    <x v="3011"/>
    <s v="AL-A070581"/>
    <x v="2"/>
    <s v="A070581"/>
    <s v="FLAVORED"/>
    <n v="70000"/>
    <n v="21.99"/>
    <x v="9"/>
    <x v="11"/>
    <s v="NoReplen"/>
    <x v="4"/>
    <x v="1"/>
    <d v="2025-07-22T00:00:00"/>
    <m/>
    <n v="24"/>
    <n v="5013.72"/>
    <n v="0"/>
    <n v="5013.72"/>
    <s v=""/>
    <n v="208.905"/>
    <n v="7322.67"/>
    <n v="0"/>
    <n v="7322.67"/>
    <s v=""/>
    <m/>
    <m/>
    <m/>
    <m/>
    <m/>
    <m/>
    <m/>
  </r>
  <r>
    <x v="3012"/>
    <s v="AL-A003768"/>
    <x v="2"/>
    <s v="A003768"/>
    <n v="0"/>
    <n v="3000"/>
    <n v="10"/>
    <x v="16"/>
    <x v="14"/>
    <s v="Delisted"/>
    <x v="2"/>
    <x v="2"/>
    <s v="PRE 2023"/>
    <m/>
    <n v="15"/>
    <n v="2980"/>
    <n v="3060"/>
    <n v="-80"/>
    <n v="-2.6143790849673221E-2"/>
    <n v="198.66666666666666"/>
    <n v="0"/>
    <n v="0"/>
    <n v="0"/>
    <s v=""/>
    <m/>
    <m/>
    <m/>
    <m/>
    <m/>
    <m/>
    <m/>
  </r>
  <r>
    <x v="3013"/>
    <s v="AL-A003767"/>
    <x v="2"/>
    <s v="A003767"/>
    <n v="0"/>
    <n v="3000"/>
    <n v="10"/>
    <x v="16"/>
    <x v="14"/>
    <s v="Delisted"/>
    <x v="2"/>
    <x v="2"/>
    <s v="PRE 2023"/>
    <m/>
    <n v="14"/>
    <n v="3130"/>
    <n v="3810"/>
    <n v="-680"/>
    <n v="-0.17847769028871396"/>
    <n v="223.57142857142858"/>
    <s v=""/>
    <s v=""/>
    <s v=""/>
    <s v=""/>
    <m/>
    <m/>
    <m/>
    <m/>
    <m/>
    <m/>
    <m/>
  </r>
  <r>
    <x v="3014"/>
    <s v="AL-A003770"/>
    <x v="2"/>
    <s v="A003770"/>
    <n v="0"/>
    <n v="3000"/>
    <n v="10"/>
    <x v="16"/>
    <x v="14"/>
    <s v="Delisted"/>
    <x v="2"/>
    <x v="2"/>
    <s v="PRE 2023"/>
    <m/>
    <n v="16"/>
    <n v="2330"/>
    <n v="2150"/>
    <n v="180"/>
    <n v="8.3720930232558111E-2"/>
    <n v="145.625"/>
    <s v=""/>
    <s v=""/>
    <s v=""/>
    <s v=""/>
    <m/>
    <m/>
    <m/>
    <m/>
    <m/>
    <m/>
    <m/>
  </r>
  <r>
    <x v="3015"/>
    <s v="AL-A003769"/>
    <x v="2"/>
    <s v="A003769"/>
    <n v="0"/>
    <n v="3000"/>
    <n v="11.99"/>
    <x v="16"/>
    <x v="14"/>
    <s v="Delisted"/>
    <x v="2"/>
    <x v="2"/>
    <s v="PRE 2023"/>
    <m/>
    <n v="15"/>
    <n v="3093.42"/>
    <n v="3525.06"/>
    <n v="-431.63999999999987"/>
    <n v="-0.12244897959183665"/>
    <n v="206.22800000000001"/>
    <n v="0"/>
    <n v="0"/>
    <n v="0"/>
    <s v=""/>
    <m/>
    <m/>
    <m/>
    <m/>
    <m/>
    <m/>
    <m/>
  </r>
  <r>
    <x v="3016"/>
    <s v="AL-A003771"/>
    <x v="2"/>
    <s v="A003771"/>
    <n v="0"/>
    <n v="3000"/>
    <n v="12.99"/>
    <x v="16"/>
    <x v="14"/>
    <s v="Delisted"/>
    <x v="2"/>
    <x v="2"/>
    <s v="PRE 2023"/>
    <m/>
    <n v="19"/>
    <n v="1779.63"/>
    <n v="2156.34"/>
    <n v="-376.71000000000004"/>
    <n v="-0.17469879518072284"/>
    <n v="93.66473684210527"/>
    <n v="0"/>
    <n v="12.99"/>
    <n v="-12.99"/>
    <n v="-1"/>
    <m/>
    <m/>
    <m/>
    <m/>
    <m/>
    <m/>
    <m/>
  </r>
  <r>
    <x v="3017"/>
    <s v="AL-A010231"/>
    <x v="2"/>
    <s v="A010231"/>
    <s v="SINGLE MALT"/>
    <n v="10000"/>
    <n v="79.989999999999995"/>
    <x v="4"/>
    <x v="5"/>
    <s v="Allocated2"/>
    <x v="3"/>
    <x v="1"/>
    <s v="PRE 2023"/>
    <m/>
    <n v="8"/>
    <n v="4159.4799999999996"/>
    <n v="5279.34"/>
    <n v="-1119.8600000000006"/>
    <n v="-0.21212121212121227"/>
    <n v="519.93499999999995"/>
    <n v="79.989999999999995"/>
    <n v="799.9"/>
    <n v="-719.91"/>
    <n v="-0.9"/>
    <m/>
    <m/>
    <m/>
    <m/>
    <m/>
    <m/>
    <m/>
  </r>
  <r>
    <x v="3018"/>
    <s v="AL-A009009"/>
    <x v="2"/>
    <s v="A009009"/>
    <s v="SINGLE MALT"/>
    <n v="10000"/>
    <n v="262.19"/>
    <x v="4"/>
    <x v="3"/>
    <s v="NoReplen"/>
    <x v="3"/>
    <x v="2"/>
    <s v="PRE 2023"/>
    <m/>
    <n v="3"/>
    <n v="1310.95"/>
    <n v="2184.92"/>
    <n v="-873.97"/>
    <n v="-0.40000091536532234"/>
    <n v="436.98333333333335"/>
    <n v="0"/>
    <n v="1136.1600000000001"/>
    <n v="-1136.1600000000001"/>
    <n v="-1"/>
    <m/>
    <m/>
    <m/>
    <m/>
    <m/>
    <m/>
    <m/>
  </r>
  <r>
    <x v="3019"/>
    <s v="AL-A009010"/>
    <x v="2"/>
    <s v="A009010"/>
    <s v="STRAIGHT"/>
    <n v="9000"/>
    <n v="1231.99"/>
    <x v="4"/>
    <x v="3"/>
    <s v="Allocated2"/>
    <x v="3"/>
    <x v="1"/>
    <d v="2023-10-01T00:00:00"/>
    <m/>
    <n v="9"/>
    <n v="1231.99"/>
    <n v="2463.98"/>
    <n v="-1231.99"/>
    <n v="-0.5"/>
    <n v="136.88777777777779"/>
    <n v="0"/>
    <n v="-1231.99"/>
    <n v="1231.99"/>
    <n v="-1"/>
    <m/>
    <m/>
    <m/>
    <m/>
    <m/>
    <m/>
    <m/>
  </r>
  <r>
    <x v="3020"/>
    <s v="AL-A009785"/>
    <x v="2"/>
    <s v="A009785"/>
    <s v="SINGLE MALT"/>
    <n v="10000"/>
    <n v="149.99"/>
    <x v="4"/>
    <x v="3"/>
    <s v="Allocated2"/>
    <x v="3"/>
    <x v="4"/>
    <s v="PRE 2023"/>
    <m/>
    <n v="2"/>
    <n v="299.98"/>
    <n v="299.98"/>
    <n v="0"/>
    <n v="0"/>
    <n v="149.99"/>
    <s v=""/>
    <s v=""/>
    <s v=""/>
    <s v=""/>
    <m/>
    <m/>
    <m/>
    <m/>
    <m/>
    <m/>
    <m/>
  </r>
  <r>
    <x v="3021"/>
    <s v="AL-A005282"/>
    <x v="2"/>
    <s v="A005282"/>
    <s v="STRAIGHT"/>
    <n v="10000"/>
    <n v="38.99"/>
    <x v="2"/>
    <x v="5"/>
    <s v="NoReplen"/>
    <x v="3"/>
    <x v="3"/>
    <s v="PRE 2023"/>
    <m/>
    <s v=""/>
    <n v="688.83"/>
    <n v="2664.59"/>
    <n v="-1975.7600000000002"/>
    <n v="-0.74148743333871248"/>
    <s v=""/>
    <n v="233.94"/>
    <n v="1624.75"/>
    <n v="-1390.81"/>
    <n v="-0.85601477150330818"/>
    <m/>
    <m/>
    <m/>
    <m/>
    <m/>
    <m/>
    <m/>
  </r>
  <r>
    <x v="3022"/>
    <s v="AL-A007942"/>
    <x v="2"/>
    <s v="A007942"/>
    <n v="0"/>
    <n v="7000"/>
    <n v="29.99"/>
    <x v="7"/>
    <x v="2"/>
    <s v="Replenish"/>
    <x v="2"/>
    <x v="1"/>
    <s v="PRE 2023"/>
    <m/>
    <n v="103"/>
    <n v="28280.57"/>
    <n v="34319.35"/>
    <n v="-6038.7799999999988"/>
    <n v="-0.17595846075173327"/>
    <n v="274.568640776699"/>
    <n v="61989.33"/>
    <n v="62427.67"/>
    <n v="-438.33999999999651"/>
    <n v="-7.0215659178053391E-3"/>
    <m/>
    <m/>
    <m/>
    <m/>
    <m/>
    <m/>
    <m/>
  </r>
  <r>
    <x v="3023"/>
    <s v="AL-A007481"/>
    <x v="2"/>
    <s v="A007481"/>
    <n v="0"/>
    <n v="10000"/>
    <n v="17.989999999999998"/>
    <x v="7"/>
    <x v="2"/>
    <s v="NoReplen"/>
    <x v="4"/>
    <x v="1"/>
    <s v="PRE 2023"/>
    <m/>
    <n v="1"/>
    <n v="2129.25"/>
    <n v="4592.42"/>
    <n v="-2463.17"/>
    <n v="-0.53635555981378014"/>
    <n v="2129.25"/>
    <n v="2339.2199999999998"/>
    <n v="4000.62"/>
    <n v="-1661.4"/>
    <n v="-0.41528563072723734"/>
    <m/>
    <m/>
    <m/>
    <m/>
    <m/>
    <m/>
    <m/>
  </r>
  <r>
    <x v="3024"/>
    <s v="AL-A007941"/>
    <x v="2"/>
    <s v="A007941"/>
    <n v="0"/>
    <n v="7000"/>
    <n v="29.99"/>
    <x v="7"/>
    <x v="2"/>
    <s v="Replenish"/>
    <x v="2"/>
    <x v="1"/>
    <s v="PRE 2023"/>
    <m/>
    <n v="81"/>
    <n v="19913.36"/>
    <n v="22989.17"/>
    <n v="-3075.8099999999977"/>
    <n v="-0.13379386902615442"/>
    <n v="245.84395061728395"/>
    <n v="22132.62"/>
    <n v="24020.83"/>
    <n v="-1888.2100000000028"/>
    <n v="-7.8607192174458662E-2"/>
    <m/>
    <m/>
    <m/>
    <m/>
    <m/>
    <m/>
    <m/>
  </r>
  <r>
    <x v="3025"/>
    <s v="AL-A008310"/>
    <x v="2"/>
    <s v="A008310"/>
    <n v="0"/>
    <n v="8000"/>
    <n v="32.99"/>
    <x v="7"/>
    <x v="4"/>
    <s v="NoReplen"/>
    <x v="2"/>
    <x v="1"/>
    <d v="2025-05-01T00:00:00"/>
    <m/>
    <n v="50"/>
    <n v="2375.2800000000002"/>
    <n v="32.99"/>
    <n v="2342.2900000000004"/>
    <n v="71"/>
    <n v="47.505600000000001"/>
    <n v="6762.95"/>
    <n v="1286.6099999999999"/>
    <n v="5476.34"/>
    <n v="4.2564102564102564"/>
    <m/>
    <m/>
    <m/>
    <m/>
    <m/>
    <m/>
    <m/>
  </r>
  <r>
    <x v="3026"/>
    <s v="AL-E004014"/>
    <x v="4"/>
    <s v="E004014"/>
    <s v="STRAIGHT"/>
    <n v="10000"/>
    <n v="5.09"/>
    <x v="6"/>
    <x v="9"/>
    <s v="NoReplen"/>
    <x v="3"/>
    <x v="2"/>
    <s v="PRE 2023"/>
    <m/>
    <s v=""/>
    <n v="35.630000000000003"/>
    <n v="229.05"/>
    <n v="-193.42000000000002"/>
    <n v="-0.84444444444444444"/>
    <s v=""/>
    <n v="183.24"/>
    <n v="91.62"/>
    <n v="91.62"/>
    <n v="1"/>
    <m/>
    <m/>
    <m/>
    <m/>
    <m/>
    <m/>
    <m/>
  </r>
  <r>
    <x v="3027"/>
    <s v="AL-E004490"/>
    <x v="4"/>
    <s v="E004490"/>
    <n v="0"/>
    <n v="10000"/>
    <n v="13.99"/>
    <x v="7"/>
    <x v="7"/>
    <s v="Replenish"/>
    <x v="3"/>
    <x v="1"/>
    <s v="PRE 2023"/>
    <m/>
    <n v="14"/>
    <n v="923.34"/>
    <n v="1319.54"/>
    <n v="-396.19999999999993"/>
    <n v="-0.30025614987040938"/>
    <n v="65.952857142857141"/>
    <n v="79673.05"/>
    <n v="87780.1"/>
    <n v="-8107.0500000000029"/>
    <n v="-9.2356354116707617E-2"/>
    <m/>
    <m/>
    <m/>
    <m/>
    <m/>
    <m/>
    <m/>
  </r>
  <r>
    <x v="3028"/>
    <s v="AL-E004515"/>
    <x v="4"/>
    <s v="E004515"/>
    <n v="0"/>
    <n v="4000"/>
    <n v="13.99"/>
    <x v="7"/>
    <x v="7"/>
    <s v="SpecOrder"/>
    <x v="3"/>
    <x v="1"/>
    <s v="PRE 2023"/>
    <m/>
    <n v="19"/>
    <n v="2266.38"/>
    <n v="3684.83"/>
    <n v="-1418.4499999999998"/>
    <n v="-0.38494313170485472"/>
    <n v="119.28315789473685"/>
    <n v="2084.5100000000002"/>
    <n v="2751.51"/>
    <n v="-667"/>
    <n v="-0.2424123481288456"/>
    <m/>
    <m/>
    <m/>
    <m/>
    <m/>
    <m/>
    <m/>
  </r>
  <r>
    <x v="3029"/>
    <s v="AL-E009243"/>
    <x v="4"/>
    <s v="E009243"/>
    <n v="0"/>
    <n v="10000"/>
    <n v="13.49"/>
    <x v="7"/>
    <x v="7"/>
    <s v="Replenish"/>
    <x v="3"/>
    <x v="1"/>
    <s v="PRE 2023"/>
    <m/>
    <n v="89"/>
    <n v="21853.8"/>
    <n v="28652.76"/>
    <n v="-6798.9599999999991"/>
    <n v="-0.23728813559322037"/>
    <n v="245.54831460674157"/>
    <n v="58843.38"/>
    <n v="51113.61"/>
    <n v="7729.7699999999968"/>
    <n v="0.15122723673792549"/>
    <m/>
    <m/>
    <m/>
    <m/>
    <m/>
    <m/>
    <m/>
  </r>
  <r>
    <x v="3030"/>
    <s v="AL-E004499"/>
    <x v="4"/>
    <s v="E004499"/>
    <n v="0"/>
    <n v="10000"/>
    <n v="13.99"/>
    <x v="7"/>
    <x v="7"/>
    <s v="Replenish"/>
    <x v="3"/>
    <x v="1"/>
    <s v="PRE 2023"/>
    <m/>
    <n v="11"/>
    <n v="1119.2"/>
    <n v="1163.6600000000001"/>
    <n v="-44.460000000000036"/>
    <n v="-3.8207036419572793E-2"/>
    <n v="101.74545454545455"/>
    <n v="31477.5"/>
    <n v="27180.29"/>
    <n v="4297.2099999999991"/>
    <n v="0.1581002263036928"/>
    <m/>
    <m/>
    <m/>
    <m/>
    <m/>
    <m/>
    <m/>
  </r>
  <r>
    <x v="3031"/>
    <s v="AL-E004511"/>
    <x v="4"/>
    <s v="E004511"/>
    <n v="0"/>
    <n v="10000"/>
    <n v="8.09"/>
    <x v="7"/>
    <x v="7"/>
    <s v="NoReplen"/>
    <x v="3"/>
    <x v="2"/>
    <s v="PRE 2023"/>
    <m/>
    <n v="1"/>
    <n v="234.61"/>
    <n v="312.94"/>
    <n v="-78.329999999999984"/>
    <n v="-0.25030357256982161"/>
    <n v="234.61"/>
    <n v="364.05"/>
    <n v="223.87"/>
    <n v="140.18"/>
    <n v="0.6261669719033367"/>
    <m/>
    <m/>
    <m/>
    <m/>
    <m/>
    <m/>
    <m/>
  </r>
  <r>
    <x v="3032"/>
    <s v="AL-E004497"/>
    <x v="4"/>
    <s v="E004497"/>
    <n v="0"/>
    <n v="10000"/>
    <n v="13.99"/>
    <x v="7"/>
    <x v="7"/>
    <s v="SpecOrder"/>
    <x v="3"/>
    <x v="1"/>
    <s v="PRE 2023"/>
    <m/>
    <n v="8"/>
    <n v="1916.63"/>
    <n v="1612.34"/>
    <n v="304.29000000000019"/>
    <n v="0.18872570301549318"/>
    <n v="239.57875000000001"/>
    <n v="4462.8100000000004"/>
    <n v="4959.43"/>
    <n v="-496.61999999999989"/>
    <n v="-0.10013650762285176"/>
    <m/>
    <m/>
    <m/>
    <m/>
    <m/>
    <m/>
    <m/>
  </r>
  <r>
    <x v="3033"/>
    <s v="AL-E004494"/>
    <x v="4"/>
    <s v="E004494"/>
    <n v="0"/>
    <n v="10000"/>
    <n v="8.09"/>
    <x v="7"/>
    <x v="7"/>
    <s v="NoReplen"/>
    <x v="3"/>
    <x v="2"/>
    <s v="PRE 2023"/>
    <m/>
    <n v="1"/>
    <n v="8.09"/>
    <n v="40.47"/>
    <n v="-32.379999999999995"/>
    <n v="-0.80009883864591058"/>
    <n v="8.09"/>
    <n v="48.54"/>
    <n v="40.47"/>
    <n v="8.07"/>
    <n v="0.19940696812453673"/>
    <m/>
    <m/>
    <m/>
    <m/>
    <m/>
    <m/>
    <m/>
  </r>
  <r>
    <x v="3034"/>
    <s v="AL-E004492"/>
    <x v="4"/>
    <s v="E004492"/>
    <n v="0"/>
    <n v="10000"/>
    <n v="8.39"/>
    <x v="7"/>
    <x v="7"/>
    <s v="NoReplen"/>
    <x v="3"/>
    <x v="2"/>
    <s v="PRE 2023"/>
    <m/>
    <n v="7"/>
    <n v="310.51"/>
    <n v="800.42"/>
    <n v="-489.90999999999997"/>
    <n v="-0.61206616526323687"/>
    <n v="44.35857142857143"/>
    <n v="8250.61"/>
    <n v="10191.14"/>
    <n v="-1940.5299999999988"/>
    <n v="-0.19041343755458162"/>
    <m/>
    <m/>
    <m/>
    <m/>
    <m/>
    <m/>
    <m/>
  </r>
  <r>
    <x v="3035"/>
    <s v="AL-E004890"/>
    <x v="4"/>
    <s v="E004890"/>
    <n v="0"/>
    <n v="4000"/>
    <n v="7.79"/>
    <x v="1"/>
    <x v="10"/>
    <s v="NoReplen"/>
    <x v="3"/>
    <x v="2"/>
    <d v="2023-12-01T00:00:00"/>
    <m/>
    <n v="1"/>
    <n v="31.16"/>
    <n v="67.540000000000006"/>
    <n v="-36.38000000000001"/>
    <n v="-0.53864376665679603"/>
    <n v="31.16"/>
    <n v="31.16"/>
    <n v="12.99"/>
    <n v="18.170000000000002"/>
    <n v="1.3987682832948423"/>
    <m/>
    <m/>
    <m/>
    <m/>
    <m/>
    <m/>
    <m/>
  </r>
  <r>
    <x v="3036"/>
    <s v="AL-E004484"/>
    <x v="4"/>
    <s v="E004484"/>
    <n v="0"/>
    <n v="10000"/>
    <n v="13.99"/>
    <x v="7"/>
    <x v="7"/>
    <s v="Replenish"/>
    <x v="3"/>
    <x v="1"/>
    <s v="PRE 2023"/>
    <m/>
    <n v="28"/>
    <n v="2196.4299999999998"/>
    <n v="3551.93"/>
    <n v="-1355.5"/>
    <n v="-0.38162351172461173"/>
    <n v="78.443928571428572"/>
    <n v="9667.09"/>
    <n v="8287.4699999999993"/>
    <n v="1379.6200000000008"/>
    <n v="0.16647058752550548"/>
    <m/>
    <m/>
    <m/>
    <m/>
    <m/>
    <m/>
    <m/>
  </r>
  <r>
    <x v="3037"/>
    <s v="AL-E005195"/>
    <x v="4"/>
    <s v="E005195"/>
    <n v="0"/>
    <n v="10000"/>
    <n v="5.99"/>
    <x v="7"/>
    <x v="7"/>
    <s v="Replenish"/>
    <x v="3"/>
    <x v="1"/>
    <s v="PRE 2023"/>
    <m/>
    <n v="72"/>
    <n v="12123.76"/>
    <n v="13408.85"/>
    <n v="-1285.0900000000001"/>
    <n v="-9.5838942191164844E-2"/>
    <n v="168.38555555555556"/>
    <n v="69352.22"/>
    <n v="39565.39"/>
    <n v="29786.83"/>
    <n v="0.75285066064052453"/>
    <m/>
    <m/>
    <m/>
    <m/>
    <m/>
    <m/>
    <m/>
  </r>
  <r>
    <x v="3038"/>
    <s v="AL-E004491"/>
    <x v="4"/>
    <s v="E004491"/>
    <n v="0"/>
    <n v="10000"/>
    <n v="8.09"/>
    <x v="7"/>
    <x v="7"/>
    <s v="NoReplen"/>
    <x v="3"/>
    <x v="2"/>
    <s v="PRE 2023"/>
    <m/>
    <n v="1"/>
    <n v="8.09"/>
    <n v="80.900000000000006"/>
    <n v="-72.81"/>
    <n v="-0.9"/>
    <n v="8.09"/>
    <s v=""/>
    <s v=""/>
    <s v=""/>
    <s v=""/>
    <m/>
    <m/>
    <m/>
    <m/>
    <m/>
    <m/>
    <m/>
  </r>
  <r>
    <x v="3039"/>
    <s v="AL-E004486"/>
    <x v="4"/>
    <s v="E004486"/>
    <n v="0"/>
    <n v="10000"/>
    <n v="13.99"/>
    <x v="7"/>
    <x v="7"/>
    <s v="Replenish"/>
    <x v="3"/>
    <x v="1"/>
    <s v="PRE 2023"/>
    <m/>
    <n v="47"/>
    <n v="6197.57"/>
    <n v="7231.26"/>
    <n v="-1033.6900000000005"/>
    <n v="-0.14294742548324924"/>
    <n v="131.8631914893617"/>
    <n v="224189.75"/>
    <n v="204069.76000000001"/>
    <n v="20119.989999999991"/>
    <n v="9.859368678632241E-2"/>
    <m/>
    <m/>
    <m/>
    <m/>
    <m/>
    <m/>
    <m/>
  </r>
  <r>
    <x v="3040"/>
    <s v="AL-F004486"/>
    <x v="5"/>
    <s v="F004486"/>
    <n v="0"/>
    <n v="4000"/>
    <n v="19.989999999999998"/>
    <x v="7"/>
    <x v="7"/>
    <s v="SpecOrder"/>
    <x v="3"/>
    <x v="1"/>
    <s v="PRE 2023"/>
    <m/>
    <n v="1"/>
    <n v="319.83999999999997"/>
    <n v="39.979999999999997"/>
    <n v="279.85999999999996"/>
    <n v="7"/>
    <n v="319.83999999999997"/>
    <n v="17671.16"/>
    <n v="21309.34"/>
    <n v="-3638.1800000000003"/>
    <n v="-0.17073170731707321"/>
    <m/>
    <m/>
    <m/>
    <m/>
    <m/>
    <m/>
    <m/>
  </r>
  <r>
    <x v="3041"/>
    <s v="AL-E005196"/>
    <x v="4"/>
    <s v="E005196"/>
    <n v="0"/>
    <n v="10000"/>
    <n v="2.99"/>
    <x v="12"/>
    <x v="9"/>
    <s v="NoReplen"/>
    <x v="3"/>
    <x v="2"/>
    <s v="PRE 2023"/>
    <m/>
    <s v=""/>
    <n v="17.940000000000001"/>
    <n v="64.05"/>
    <n v="-46.11"/>
    <n v="-0.71990632318501169"/>
    <s v=""/>
    <s v=""/>
    <s v=""/>
    <s v=""/>
    <s v=""/>
    <m/>
    <m/>
    <m/>
    <m/>
    <m/>
    <m/>
    <m/>
  </r>
  <r>
    <x v="3042"/>
    <s v="AL-A070451"/>
    <x v="2"/>
    <s v="A070451"/>
    <s v="STRAIGHT"/>
    <n v="70000"/>
    <n v="34.99"/>
    <x v="12"/>
    <x v="4"/>
    <s v="Replenish"/>
    <x v="2"/>
    <x v="1"/>
    <d v="2025-05-01T00:00:00"/>
    <m/>
    <n v="49"/>
    <n v="15309.4"/>
    <n v="0"/>
    <n v="15309.4"/>
    <s v=""/>
    <n v="312.43673469387755"/>
    <n v="6523.08"/>
    <n v="839.76"/>
    <n v="5683.32"/>
    <n v="6.7677907973706777"/>
    <m/>
    <m/>
    <m/>
    <m/>
    <m/>
    <m/>
    <m/>
  </r>
  <r>
    <x v="3043"/>
    <s v="AL-A004587"/>
    <x v="2"/>
    <s v="A004587"/>
    <s v="FLAVORED"/>
    <n v="40000"/>
    <n v="13.79"/>
    <x v="9"/>
    <x v="11"/>
    <s v="NoReplen"/>
    <x v="3"/>
    <x v="2"/>
    <d v="2025-07-01T00:00:00"/>
    <m/>
    <n v="1"/>
    <n v="205.5"/>
    <n v="0"/>
    <n v="205.5"/>
    <s v=""/>
    <n v="205.5"/>
    <s v=""/>
    <s v=""/>
    <s v=""/>
    <s v=""/>
    <m/>
    <m/>
    <m/>
    <m/>
    <m/>
    <m/>
    <m/>
  </r>
  <r>
    <x v="3044"/>
    <s v="AL-A004597"/>
    <x v="2"/>
    <s v="A004597"/>
    <n v="0"/>
    <n v="10000"/>
    <n v="13.79"/>
    <x v="9"/>
    <x v="11"/>
    <s v="NoReplen"/>
    <x v="3"/>
    <x v="2"/>
    <s v="PRE 2023"/>
    <m/>
    <n v="1"/>
    <n v="95.9"/>
    <n v="123.3"/>
    <n v="-27.399999999999991"/>
    <n v="-0.22222222222222221"/>
    <n v="95.9"/>
    <s v=""/>
    <s v=""/>
    <s v=""/>
    <s v=""/>
    <m/>
    <m/>
    <m/>
    <m/>
    <m/>
    <m/>
    <m/>
  </r>
  <r>
    <x v="3045"/>
    <s v="AL-F000160"/>
    <x v="5"/>
    <s v="F000160"/>
    <s v="STRAIGHT"/>
    <n v="10000"/>
    <n v="39.99"/>
    <x v="2"/>
    <x v="2"/>
    <s v="Replenish"/>
    <x v="2"/>
    <x v="1"/>
    <s v="PRE 2023"/>
    <m/>
    <n v="71"/>
    <n v="44897.31"/>
    <n v="49051.59"/>
    <n v="-4154.2799999999988"/>
    <n v="-8.469205585384687E-2"/>
    <n v="632.35647887323944"/>
    <n v="4887.84"/>
    <n v="3912.09"/>
    <n v="975.75"/>
    <n v="0.24941910845609372"/>
    <m/>
    <m/>
    <m/>
    <m/>
    <m/>
    <m/>
    <m/>
  </r>
  <r>
    <x v="3046"/>
    <s v="AL-A000160"/>
    <x v="2"/>
    <s v="A000160"/>
    <s v="STRAIGHT"/>
    <n v="10000"/>
    <n v="23.99"/>
    <x v="2"/>
    <x v="2"/>
    <s v="Replenish"/>
    <x v="2"/>
    <x v="1"/>
    <s v="PRE 2023"/>
    <m/>
    <n v="137"/>
    <n v="41393.129999999997"/>
    <n v="45388.08"/>
    <n v="-3994.9500000000044"/>
    <n v="-8.801760285960547E-2"/>
    <n v="302.13963503649632"/>
    <n v="42218.92"/>
    <n v="46519.86"/>
    <n v="-4300.9400000000023"/>
    <n v="-9.245384659369138E-2"/>
    <m/>
    <m/>
    <m/>
    <m/>
    <m/>
    <m/>
    <m/>
  </r>
  <r>
    <x v="3047"/>
    <s v="AL-A009328"/>
    <x v="2"/>
    <s v="A009328"/>
    <s v="SINGLE MALT"/>
    <n v="10000"/>
    <n v="299.99"/>
    <x v="4"/>
    <x v="3"/>
    <s v="Allocated1"/>
    <x v="3"/>
    <x v="1"/>
    <s v="PRE 2023"/>
    <m/>
    <n v="2"/>
    <n v="599.98"/>
    <n v="1799.94"/>
    <n v="-1199.96"/>
    <n v="-0.66666666666666674"/>
    <n v="299.99"/>
    <s v=""/>
    <s v=""/>
    <s v=""/>
    <s v=""/>
    <m/>
    <m/>
    <m/>
    <m/>
    <m/>
    <m/>
    <m/>
  </r>
  <r>
    <x v="3048"/>
    <s v="AL-D030250"/>
    <x v="3"/>
    <s v="D030250"/>
    <n v="0"/>
    <n v="30000"/>
    <n v="2.99"/>
    <x v="9"/>
    <x v="8"/>
    <s v="CGPO2"/>
    <x v="1"/>
    <x v="1"/>
    <d v="2023-07-01T00:00:00"/>
    <m/>
    <n v="15"/>
    <n v="301.99"/>
    <n v="388.7"/>
    <n v="-86.70999999999998"/>
    <n v="-0.22307692307692306"/>
    <n v="20.132666666666669"/>
    <n v="0"/>
    <n v="1291.68"/>
    <n v="-1291.68"/>
    <n v="-1"/>
    <m/>
    <m/>
    <m/>
    <m/>
    <m/>
    <m/>
    <m/>
  </r>
  <r>
    <x v="3049"/>
    <s v="AL-A007218"/>
    <x v="2"/>
    <s v="A007218"/>
    <n v="0"/>
    <n v="10000"/>
    <n v="20.99"/>
    <x v="9"/>
    <x v="11"/>
    <s v="Replenish"/>
    <x v="2"/>
    <x v="1"/>
    <s v="PRE 2023"/>
    <m/>
    <n v="36"/>
    <n v="4449.88"/>
    <n v="4260.97"/>
    <n v="188.90999999999985"/>
    <n v="4.4334975369458185E-2"/>
    <n v="123.60777777777778"/>
    <n v="6695.81"/>
    <n v="9109.66"/>
    <n v="-2413.8499999999995"/>
    <n v="-0.26497695852534553"/>
    <m/>
    <m/>
    <m/>
    <m/>
    <m/>
    <m/>
    <m/>
  </r>
  <r>
    <x v="3050"/>
    <s v="AL-D009834"/>
    <x v="3"/>
    <s v="D009834"/>
    <n v="0"/>
    <n v="9000"/>
    <n v="2.99"/>
    <x v="7"/>
    <x v="8"/>
    <s v="Replenish"/>
    <x v="2"/>
    <x v="1"/>
    <d v="2023-07-01T00:00:00"/>
    <m/>
    <n v="33"/>
    <n v="3208.27"/>
    <n v="5384.99"/>
    <n v="-2176.7199999999998"/>
    <n v="-0.40421987784564128"/>
    <n v="97.220303030303029"/>
    <n v="7457.06"/>
    <n v="9011.86"/>
    <n v="-1554.8000000000002"/>
    <n v="-0.17252820172528205"/>
    <m/>
    <m/>
    <m/>
    <m/>
    <m/>
    <m/>
    <m/>
  </r>
  <r>
    <x v="3051"/>
    <s v="AL-A009834"/>
    <x v="2"/>
    <s v="A009834"/>
    <n v="0"/>
    <n v="10000"/>
    <n v="20.99"/>
    <x v="9"/>
    <x v="11"/>
    <s v="Replenish"/>
    <x v="2"/>
    <x v="1"/>
    <s v="PRE 2023"/>
    <m/>
    <n v="51"/>
    <n v="7850.26"/>
    <n v="11418.56"/>
    <n v="-3568.2999999999993"/>
    <n v="-0.3125"/>
    <n v="153.92666666666668"/>
    <n v="10788.86"/>
    <n v="13916.37"/>
    <n v="-3127.51"/>
    <n v="-0.22473604826546001"/>
    <m/>
    <m/>
    <m/>
    <m/>
    <m/>
    <m/>
    <m/>
  </r>
  <r>
    <x v="3052"/>
    <s v="AL-A009769"/>
    <x v="2"/>
    <s v="A009769"/>
    <n v="0"/>
    <n v="10000"/>
    <n v="20.99"/>
    <x v="9"/>
    <x v="11"/>
    <s v="SpecOrder"/>
    <x v="3"/>
    <x v="1"/>
    <s v="PRE 2023"/>
    <m/>
    <n v="24"/>
    <n v="2099"/>
    <n v="2455.83"/>
    <n v="-356.82999999999993"/>
    <n v="-0.14529914529914523"/>
    <n v="87.458333333333329"/>
    <n v="4995.62"/>
    <n v="3736.22"/>
    <n v="1259.4000000000001"/>
    <n v="0.33707865168539319"/>
    <m/>
    <m/>
    <m/>
    <m/>
    <m/>
    <m/>
    <m/>
  </r>
  <r>
    <x v="3053"/>
    <s v="AL-A070159"/>
    <x v="2"/>
    <s v="A070159"/>
    <s v="FLAVORED"/>
    <n v="70000"/>
    <n v="20.99"/>
    <x v="9"/>
    <x v="11"/>
    <s v="Replenish"/>
    <x v="2"/>
    <x v="1"/>
    <d v="2024-02-01T00:00:00"/>
    <m/>
    <n v="57"/>
    <n v="8479.9599999999991"/>
    <n v="8228.08"/>
    <n v="251.8799999999992"/>
    <n v="3.0612244897959107E-2"/>
    <n v="148.77122807017543"/>
    <n v="7451.45"/>
    <n v="11544.5"/>
    <n v="-4093.05"/>
    <n v="-0.35454545454545461"/>
    <m/>
    <m/>
    <m/>
    <m/>
    <m/>
    <m/>
    <m/>
  </r>
  <r>
    <x v="3054"/>
    <s v="AL-D070022"/>
    <x v="3"/>
    <s v="D070022"/>
    <n v="0"/>
    <n v="70000"/>
    <n v="2.99"/>
    <x v="9"/>
    <x v="8"/>
    <s v="Replenish"/>
    <x v="2"/>
    <x v="1"/>
    <d v="2023-07-01T00:00:00"/>
    <m/>
    <n v="42"/>
    <n v="8763.69"/>
    <n v="11903.19"/>
    <n v="-3139.5"/>
    <n v="-0.26375282592313487"/>
    <n v="208.65928571428572"/>
    <n v="13568.62"/>
    <n v="19408.09"/>
    <n v="-5839.4699999999993"/>
    <n v="-0.30087813896163917"/>
    <m/>
    <m/>
    <m/>
    <m/>
    <m/>
    <m/>
    <m/>
  </r>
  <r>
    <x v="3055"/>
    <s v="AL-A070022"/>
    <x v="2"/>
    <s v="A070022"/>
    <s v="FLAVORED"/>
    <n v="70000"/>
    <n v="20.99"/>
    <x v="9"/>
    <x v="11"/>
    <s v="Replenish"/>
    <x v="2"/>
    <x v="1"/>
    <d v="2023-05-01T00:00:00"/>
    <m/>
    <n v="70"/>
    <n v="25292.95"/>
    <n v="25242.85"/>
    <n v="50.100000000002183"/>
    <n v="1.9847204257841256E-3"/>
    <n v="361.32785714285717"/>
    <n v="25062.06"/>
    <n v="23987.48"/>
    <n v="1074.5800000000017"/>
    <n v="4.4797536047971764E-2"/>
    <m/>
    <m/>
    <m/>
    <m/>
    <m/>
    <m/>
    <m/>
  </r>
  <r>
    <x v="3056"/>
    <s v="AL-D030251"/>
    <x v="3"/>
    <s v="D030251"/>
    <n v="0"/>
    <n v="30000"/>
    <n v="2.99"/>
    <x v="9"/>
    <x v="8"/>
    <s v="CGPO2"/>
    <x v="1"/>
    <x v="1"/>
    <d v="2023-07-01T00:00:00"/>
    <m/>
    <n v="19"/>
    <n v="514.28"/>
    <n v="894.01"/>
    <n v="-379.73"/>
    <n v="-0.42474916387959871"/>
    <n v="27.067368421052631"/>
    <n v="430.56"/>
    <n v="1722.24"/>
    <n v="-1291.68"/>
    <n v="-0.75"/>
    <m/>
    <m/>
    <m/>
    <m/>
    <m/>
    <m/>
    <m/>
  </r>
  <r>
    <x v="3057"/>
    <s v="AL-A009636"/>
    <x v="2"/>
    <s v="A009636"/>
    <n v="0"/>
    <n v="10000"/>
    <n v="20.99"/>
    <x v="9"/>
    <x v="11"/>
    <s v="SpecOrder"/>
    <x v="3"/>
    <x v="1"/>
    <s v="PRE 2023"/>
    <m/>
    <n v="23"/>
    <n v="4323.9399999999996"/>
    <n v="3106.52"/>
    <n v="1217.4199999999996"/>
    <n v="0.39189189189189166"/>
    <n v="187.99739130434781"/>
    <n v="860.59"/>
    <n v="2036.03"/>
    <n v="-1175.44"/>
    <n v="-0.57731958762886593"/>
    <m/>
    <m/>
    <m/>
    <m/>
    <m/>
    <m/>
    <m/>
  </r>
  <r>
    <x v="3058"/>
    <s v="AL-D030252"/>
    <x v="3"/>
    <s v="D030252"/>
    <n v="0"/>
    <n v="30000"/>
    <n v="2.99"/>
    <x v="9"/>
    <x v="8"/>
    <s v="CGPO2"/>
    <x v="1"/>
    <x v="1"/>
    <d v="2023-08-01T00:00:00"/>
    <m/>
    <n v="16"/>
    <n v="89.7"/>
    <n v="245.18"/>
    <n v="-155.48000000000002"/>
    <n v="-0.63414634146341464"/>
    <n v="5.6062500000000002"/>
    <n v="143.52000000000001"/>
    <n v="430.56"/>
    <n v="-287.03999999999996"/>
    <n v="-0.66666666666666663"/>
    <m/>
    <m/>
    <m/>
    <m/>
    <m/>
    <m/>
    <m/>
  </r>
  <r>
    <x v="3059"/>
    <s v="AL-A010169"/>
    <x v="2"/>
    <s v="A010169"/>
    <n v="0"/>
    <n v="10000"/>
    <n v="20.99"/>
    <x v="7"/>
    <x v="2"/>
    <s v="SpecOrder"/>
    <x v="3"/>
    <x v="1"/>
    <s v="PRE 2023"/>
    <m/>
    <n v="19"/>
    <n v="797.62"/>
    <n v="1091.48"/>
    <n v="-293.86"/>
    <n v="-0.26923076923076927"/>
    <n v="41.98"/>
    <n v="860.59"/>
    <n v="1427.32"/>
    <n v="-566.7299999999999"/>
    <n v="-0.39705882352941169"/>
    <m/>
    <m/>
    <m/>
    <m/>
    <m/>
    <m/>
    <m/>
  </r>
  <r>
    <x v="3060"/>
    <s v="AL-A009767"/>
    <x v="2"/>
    <s v="A009767"/>
    <n v="0"/>
    <n v="9000"/>
    <n v="20.99"/>
    <x v="9"/>
    <x v="11"/>
    <s v="SpecOrder"/>
    <x v="3"/>
    <x v="1"/>
    <s v="PRE 2023"/>
    <m/>
    <n v="29"/>
    <n v="1511.28"/>
    <n v="1910.09"/>
    <n v="-398.80999999999995"/>
    <n v="-0.20879120879120883"/>
    <n v="52.113103448275858"/>
    <n v="2854.64"/>
    <n v="3106.52"/>
    <n v="-251.88000000000011"/>
    <n v="-8.1081081081081141E-2"/>
    <m/>
    <m/>
    <m/>
    <m/>
    <m/>
    <m/>
    <m/>
  </r>
  <r>
    <x v="3061"/>
    <s v="AL-A030135"/>
    <x v="2"/>
    <s v="A030135"/>
    <s v="FLAVORED"/>
    <n v="30000"/>
    <n v="20.99"/>
    <x v="9"/>
    <x v="11"/>
    <s v="CGPO2"/>
    <x v="1"/>
    <x v="1"/>
    <s v="PRE 2023"/>
    <m/>
    <n v="17"/>
    <n v="398.81"/>
    <n v="524.75"/>
    <n v="-125.94"/>
    <n v="-0.24"/>
    <n v="23.459411764705884"/>
    <n v="1133.46"/>
    <n v="1637.22"/>
    <n v="-503.76"/>
    <n v="-0.30769230769230771"/>
    <m/>
    <m/>
    <m/>
    <m/>
    <m/>
    <m/>
    <m/>
  </r>
  <r>
    <x v="3062"/>
    <s v="AL-A030702"/>
    <x v="2"/>
    <s v="A030702"/>
    <s v="STRAIGHT"/>
    <n v="30000"/>
    <n v="20.99"/>
    <x v="9"/>
    <x v="11"/>
    <s v="CGPO2"/>
    <x v="1"/>
    <x v="1"/>
    <d v="2024-07-01T00:00:00"/>
    <m/>
    <n v="9"/>
    <n v="440.79"/>
    <n v="839.6"/>
    <n v="-398.81"/>
    <n v="-0.47499999999999998"/>
    <n v="48.976666666666667"/>
    <n v="1133.46"/>
    <n v="3799.19"/>
    <n v="-2665.73"/>
    <n v="-0.7016574585635359"/>
    <m/>
    <m/>
    <m/>
    <m/>
    <m/>
    <m/>
    <m/>
  </r>
  <r>
    <x v="3063"/>
    <s v="AL-D010171"/>
    <x v="3"/>
    <s v="D010171"/>
    <n v="0"/>
    <n v="10000"/>
    <n v="2.99"/>
    <x v="9"/>
    <x v="8"/>
    <s v="Replenish"/>
    <x v="2"/>
    <x v="1"/>
    <d v="2023-07-01T00:00:00"/>
    <m/>
    <n v="38"/>
    <n v="4541.8100000000004"/>
    <n v="8075.99"/>
    <n v="-3534.1799999999994"/>
    <n v="-0.43761569788967047"/>
    <n v="119.52131578947369"/>
    <n v="8099.91"/>
    <n v="12516.14"/>
    <n v="-4416.2299999999996"/>
    <n v="-0.35284280936454848"/>
    <m/>
    <m/>
    <m/>
    <m/>
    <m/>
    <m/>
    <m/>
  </r>
  <r>
    <x v="3064"/>
    <s v="AL-A010171"/>
    <x v="2"/>
    <s v="A010171"/>
    <n v="0"/>
    <n v="10000"/>
    <n v="20.99"/>
    <x v="9"/>
    <x v="11"/>
    <s v="Replenish"/>
    <x v="2"/>
    <x v="1"/>
    <s v="PRE 2023"/>
    <m/>
    <n v="75"/>
    <n v="14923.89"/>
    <n v="20066.439999999999"/>
    <n v="-5142.5499999999993"/>
    <n v="-0.256276150627615"/>
    <n v="198.98519999999999"/>
    <n v="17043.88"/>
    <n v="20864.060000000001"/>
    <n v="-3820.1800000000003"/>
    <n v="-0.18309859154929575"/>
    <m/>
    <m/>
    <m/>
    <m/>
    <m/>
    <m/>
    <m/>
  </r>
  <r>
    <x v="3065"/>
    <s v="AL-A007220"/>
    <x v="2"/>
    <s v="A007220"/>
    <n v="0"/>
    <n v="7000"/>
    <n v="20.99"/>
    <x v="9"/>
    <x v="11"/>
    <s v="NoReplen"/>
    <x v="2"/>
    <x v="1"/>
    <s v="PRE 2023"/>
    <m/>
    <n v="21"/>
    <n v="2203.9499999999998"/>
    <n v="3526.32"/>
    <n v="-1322.3700000000003"/>
    <n v="-0.37500000000000011"/>
    <n v="104.94999999999999"/>
    <n v="1301.3800000000001"/>
    <n v="4701.76"/>
    <n v="-3400.38"/>
    <n v="-0.7232142857142857"/>
    <m/>
    <m/>
    <m/>
    <m/>
    <m/>
    <m/>
    <m/>
  </r>
  <r>
    <x v="3066"/>
    <s v="AL-A009783"/>
    <x v="2"/>
    <s v="A009783"/>
    <n v="0"/>
    <n v="9000"/>
    <n v="20.99"/>
    <x v="9"/>
    <x v="11"/>
    <s v="SpecOrder"/>
    <x v="3"/>
    <x v="1"/>
    <s v="PRE 2023"/>
    <m/>
    <n v="23"/>
    <n v="2602.7600000000002"/>
    <n v="3967.11"/>
    <n v="-1364.35"/>
    <n v="-0.34391534391534384"/>
    <n v="113.16347826086958"/>
    <n v="3526.32"/>
    <n v="4239.9799999999996"/>
    <n v="-713.6599999999994"/>
    <n v="-0.16831683168316824"/>
    <m/>
    <m/>
    <m/>
    <m/>
    <m/>
    <m/>
    <m/>
  </r>
  <r>
    <x v="3067"/>
    <s v="AL-A030570"/>
    <x v="2"/>
    <s v="A030570"/>
    <n v="0"/>
    <n v="30000"/>
    <n v="20.99"/>
    <x v="9"/>
    <x v="11"/>
    <s v="CGPO2"/>
    <x v="1"/>
    <x v="1"/>
    <d v="2024-07-01T00:00:00"/>
    <m/>
    <n v="10"/>
    <n v="608.71"/>
    <n v="587.72"/>
    <n v="20.990000000000009"/>
    <n v="3.5714285714285809E-2"/>
    <n v="60.871000000000002"/>
    <n v="398.81"/>
    <n v="1385.34"/>
    <n v="-986.53"/>
    <n v="-0.71212121212121215"/>
    <m/>
    <m/>
    <m/>
    <m/>
    <m/>
    <m/>
    <m/>
  </r>
  <r>
    <x v="3068"/>
    <s v="AL-A030248"/>
    <x v="2"/>
    <s v="A030248"/>
    <n v="0"/>
    <n v="30000"/>
    <n v="20.99"/>
    <x v="9"/>
    <x v="11"/>
    <s v="CGPO2"/>
    <x v="1"/>
    <x v="1"/>
    <d v="2023-07-01T00:00:00"/>
    <m/>
    <n v="15"/>
    <n v="251.88"/>
    <n v="440.79"/>
    <n v="-188.91000000000003"/>
    <n v="-0.4285714285714286"/>
    <n v="16.791999999999998"/>
    <n v="62.97"/>
    <n v="881.58"/>
    <n v="-818.61"/>
    <n v="-0.9285714285714286"/>
    <m/>
    <m/>
    <m/>
    <m/>
    <m/>
    <m/>
    <m/>
  </r>
  <r>
    <x v="3069"/>
    <s v="AL-A010172"/>
    <x v="2"/>
    <s v="A010172"/>
    <n v="0"/>
    <n v="10000"/>
    <n v="20.99"/>
    <x v="7"/>
    <x v="2"/>
    <s v="SpecOrder"/>
    <x v="3"/>
    <x v="1"/>
    <s v="PRE 2023"/>
    <m/>
    <n v="40"/>
    <n v="1784.15"/>
    <n v="3253.45"/>
    <n v="-1469.2999999999997"/>
    <n v="-0.45161290322580638"/>
    <n v="44.603750000000005"/>
    <n v="1112.47"/>
    <n v="2686.72"/>
    <n v="-1574.2499999999998"/>
    <n v="-0.5859375"/>
    <m/>
    <m/>
    <m/>
    <m/>
    <m/>
    <m/>
    <m/>
  </r>
  <r>
    <x v="3070"/>
    <s v="AL-A009768"/>
    <x v="2"/>
    <s v="A009768"/>
    <n v="0"/>
    <n v="9000"/>
    <n v="20.99"/>
    <x v="9"/>
    <x v="11"/>
    <s v="SpecOrder"/>
    <x v="3"/>
    <x v="1"/>
    <s v="PRE 2023"/>
    <m/>
    <n v="18"/>
    <n v="2015.04"/>
    <n v="2287.91"/>
    <n v="-272.86999999999989"/>
    <n v="-0.11926605504587151"/>
    <n v="111.94666666666666"/>
    <n v="5541.36"/>
    <n v="3820.18"/>
    <n v="1721.1799999999998"/>
    <n v="0.4505494505494505"/>
    <m/>
    <m/>
    <m/>
    <m/>
    <m/>
    <m/>
    <m/>
  </r>
  <r>
    <x v="3071"/>
    <s v="AL-A009793"/>
    <x v="2"/>
    <s v="A009793"/>
    <s v="STRAIGHT"/>
    <n v="9000"/>
    <n v="119.99"/>
    <x v="3"/>
    <x v="3"/>
    <s v="Allocated1"/>
    <x v="3"/>
    <x v="1"/>
    <s v="PRE 2023"/>
    <m/>
    <n v="24"/>
    <n v="7559.37"/>
    <n v="20528.259999999998"/>
    <n v="-12968.89"/>
    <n v="-0.6317578791383196"/>
    <n v="314.97375"/>
    <n v="1919.84"/>
    <n v="9509.2000000000007"/>
    <n v="-7589.3600000000006"/>
    <n v="-0.79810709628570231"/>
    <m/>
    <m/>
    <m/>
    <m/>
    <m/>
    <m/>
    <m/>
  </r>
  <r>
    <x v="3072"/>
    <s v="AL-A000460"/>
    <x v="2"/>
    <s v="A000460"/>
    <s v="STRAIGHT"/>
    <n v="1000"/>
    <n v="20.99"/>
    <x v="2"/>
    <x v="2"/>
    <s v="Replenish"/>
    <x v="2"/>
    <x v="1"/>
    <s v="PRE 2023"/>
    <m/>
    <n v="150"/>
    <n v="83141.39"/>
    <n v="83834.06"/>
    <n v="-692.66999999999825"/>
    <n v="-8.2623935903856083E-3"/>
    <n v="554.27593333333334"/>
    <n v="161895.87"/>
    <n v="177533.42"/>
    <n v="-15637.550000000017"/>
    <n v="-8.8082288957200383E-2"/>
    <m/>
    <m/>
    <m/>
    <m/>
    <m/>
    <m/>
    <m/>
  </r>
  <r>
    <x v="3073"/>
    <s v="AL-A070420"/>
    <x v="2"/>
    <s v="A070420"/>
    <s v="STRAIGHT"/>
    <n v="70000"/>
    <n v="79.989999999999995"/>
    <x v="2"/>
    <x v="3"/>
    <s v="Replenish"/>
    <x v="2"/>
    <x v="1"/>
    <d v="2025-05-01T00:00:00"/>
    <m/>
    <n v="18"/>
    <n v="3759.53"/>
    <n v="2959.63"/>
    <n v="799.90000000000009"/>
    <n v="0.2702702702702704"/>
    <n v="208.86277777777778"/>
    <n v="5519.31"/>
    <n v="3439.57"/>
    <n v="2079.7400000000002"/>
    <n v="0.60465116279069764"/>
    <m/>
    <m/>
    <m/>
    <m/>
    <m/>
    <m/>
    <m/>
  </r>
  <r>
    <x v="3074"/>
    <s v="AL-A070419"/>
    <x v="2"/>
    <s v="A070419"/>
    <s v="STRAIGHT"/>
    <n v="70000"/>
    <n v="79.989999999999995"/>
    <x v="2"/>
    <x v="3"/>
    <s v="Replenish"/>
    <x v="2"/>
    <x v="1"/>
    <d v="2025-05-01T00:00:00"/>
    <m/>
    <n v="4"/>
    <n v="4079.49"/>
    <n v="9278.84"/>
    <n v="-5199.3500000000004"/>
    <n v="-0.56034482758620685"/>
    <n v="1019.8724999999999"/>
    <n v="5759.28"/>
    <n v="3999.5"/>
    <n v="1759.7799999999997"/>
    <n v="0.43999999999999995"/>
    <m/>
    <m/>
    <m/>
    <m/>
    <m/>
    <m/>
    <m/>
  </r>
  <r>
    <x v="3075"/>
    <s v="AL-A070421"/>
    <x v="2"/>
    <s v="A070421"/>
    <s v="STRAIGHT"/>
    <n v="70000"/>
    <n v="79.989999999999995"/>
    <x v="2"/>
    <x v="3"/>
    <s v="Replenish"/>
    <x v="2"/>
    <x v="1"/>
    <d v="2025-05-01T00:00:00"/>
    <m/>
    <n v="15"/>
    <n v="4079.49"/>
    <n v="1839.77"/>
    <n v="2239.7199999999998"/>
    <n v="1.2173913043478262"/>
    <n v="271.96600000000001"/>
    <n v="5199.3500000000004"/>
    <n v="4879.3900000000003"/>
    <n v="319.96000000000004"/>
    <n v="6.5573770491803351E-2"/>
    <m/>
    <m/>
    <m/>
    <m/>
    <m/>
    <m/>
    <m/>
  </r>
  <r>
    <x v="3076"/>
    <s v="AL-A070422"/>
    <x v="2"/>
    <s v="A070422"/>
    <s v="STRAIGHT"/>
    <n v="70000"/>
    <n v="79.989999999999995"/>
    <x v="2"/>
    <x v="3"/>
    <s v="Replenish"/>
    <x v="2"/>
    <x v="1"/>
    <d v="2025-05-01T00:00:00"/>
    <m/>
    <s v=""/>
    <n v="1119.8599999999999"/>
    <n v="2159.73"/>
    <n v="-1039.8700000000001"/>
    <n v="-0.48148148148148151"/>
    <s v=""/>
    <s v=""/>
    <s v=""/>
    <s v=""/>
    <s v=""/>
    <m/>
    <m/>
    <m/>
    <m/>
    <m/>
    <m/>
    <m/>
  </r>
  <r>
    <x v="3077"/>
    <s v="AL-A010435"/>
    <x v="2"/>
    <s v="A010435"/>
    <s v="STRAIGHT"/>
    <n v="10000"/>
    <n v="16.190000000000001"/>
    <x v="2"/>
    <x v="2"/>
    <s v="NoReplen"/>
    <x v="3"/>
    <x v="2"/>
    <s v="PRE 2023"/>
    <m/>
    <s v=""/>
    <n v="653.01"/>
    <n v="1889.3"/>
    <n v="-1236.29"/>
    <n v="-0.65436405017731436"/>
    <s v=""/>
    <n v="32.380000000000003"/>
    <n v="26.99"/>
    <n v="5.3900000000000041"/>
    <n v="0.19970359392367554"/>
    <m/>
    <m/>
    <m/>
    <m/>
    <m/>
    <m/>
    <m/>
  </r>
  <r>
    <x v="3078"/>
    <s v="AL-A070384"/>
    <x v="2"/>
    <s v="A070384"/>
    <s v="STRAIGHT"/>
    <n v="70000"/>
    <n v="49.99"/>
    <x v="5"/>
    <x v="4"/>
    <s v="Replenish"/>
    <x v="2"/>
    <x v="1"/>
    <d v="2024-11-01T00:00:00"/>
    <m/>
    <n v="6"/>
    <n v="3823.22"/>
    <n v="3099.38"/>
    <n v="723.83999999999969"/>
    <n v="0.23354348289012639"/>
    <n v="637.20333333333326"/>
    <n v="99.98"/>
    <n v="399.92"/>
    <n v="-299.94"/>
    <n v="-0.75"/>
    <m/>
    <m/>
    <m/>
    <m/>
    <m/>
    <m/>
    <m/>
  </r>
  <r>
    <x v="3079"/>
    <s v="AL-A007048"/>
    <x v="2"/>
    <s v="A007048"/>
    <s v="BLENDED"/>
    <n v="7000"/>
    <n v="21.59"/>
    <x v="4"/>
    <x v="2"/>
    <s v="NoReplen"/>
    <x v="2"/>
    <x v="2"/>
    <s v="PRE 2023"/>
    <m/>
    <n v="9"/>
    <n v="13545.88"/>
    <n v="17399.849999999999"/>
    <n v="-3853.9699999999993"/>
    <n v="-0.22149443817044401"/>
    <n v="1505.0977777777778"/>
    <n v="2044.2"/>
    <n v="11336.65"/>
    <n v="-9292.4499999999989"/>
    <n v="-0.81968218124401826"/>
    <m/>
    <m/>
    <m/>
    <m/>
    <m/>
    <m/>
    <m/>
  </r>
  <r>
    <x v="3080"/>
    <s v="AL-E008190"/>
    <x v="4"/>
    <s v="E008190"/>
    <n v="0"/>
    <n v="8000"/>
    <n v="24.99"/>
    <x v="7"/>
    <x v="6"/>
    <s v="Replenish"/>
    <x v="6"/>
    <x v="1"/>
    <s v="PRE 2023"/>
    <m/>
    <n v="15"/>
    <n v="4458.1499999999996"/>
    <n v="5022.99"/>
    <n v="-564.84000000000015"/>
    <n v="-0.11245095052946552"/>
    <n v="297.20999999999998"/>
    <n v="39977.64"/>
    <n v="41183.519999999997"/>
    <n v="-1205.8799999999974"/>
    <n v="-2.9280644296553526E-2"/>
    <m/>
    <m/>
    <m/>
    <m/>
    <m/>
    <m/>
    <m/>
  </r>
  <r>
    <x v="3081"/>
    <s v="AL-D007626"/>
    <x v="3"/>
    <s v="D007626"/>
    <s v="FLAVORED"/>
    <n v="7000"/>
    <n v="0.59"/>
    <x v="6"/>
    <x v="8"/>
    <s v="NoReplen"/>
    <x v="2"/>
    <x v="2"/>
    <s v="PRE 2023"/>
    <m/>
    <n v="7"/>
    <n v="1491.52"/>
    <n v="1729.33"/>
    <n v="-237.80999999999995"/>
    <n v="-0.13751568526539182"/>
    <n v="213.07428571428571"/>
    <n v="230.1"/>
    <n v="290.5"/>
    <n v="-60.400000000000006"/>
    <n v="-0.20791738382099834"/>
    <m/>
    <m/>
    <m/>
    <m/>
    <m/>
    <m/>
    <m/>
  </r>
  <r>
    <x v="3082"/>
    <s v="AL-A007626"/>
    <x v="2"/>
    <s v="A007626"/>
    <s v="FLAVORED"/>
    <n v="7000"/>
    <n v="7.79"/>
    <x v="6"/>
    <x v="9"/>
    <s v="NoReplen"/>
    <x v="2"/>
    <x v="2"/>
    <s v="PRE 2023"/>
    <m/>
    <n v="5"/>
    <n v="880.27"/>
    <n v="3022.52"/>
    <n v="-2142.25"/>
    <n v="-0.70876288659793807"/>
    <n v="176.054"/>
    <n v="350.55"/>
    <n v="233.7"/>
    <n v="116.85000000000002"/>
    <n v="0.50000000000000022"/>
    <m/>
    <m/>
    <m/>
    <m/>
    <m/>
    <m/>
    <m/>
  </r>
  <r>
    <x v="3083"/>
    <s v="AL-D007627"/>
    <x v="3"/>
    <s v="D007627"/>
    <s v="FLAVORED"/>
    <n v="7000"/>
    <n v="0.59"/>
    <x v="6"/>
    <x v="8"/>
    <s v="NoReplen"/>
    <x v="2"/>
    <x v="2"/>
    <s v="PRE 2023"/>
    <m/>
    <n v="4"/>
    <n v="1369.98"/>
    <n v="2028.47"/>
    <n v="-658.49"/>
    <n v="-0.32462397767775708"/>
    <n v="342.495"/>
    <n v="169.92"/>
    <n v="71.2"/>
    <n v="98.719999999999985"/>
    <n v="1.3865168539325841"/>
    <m/>
    <m/>
    <m/>
    <m/>
    <m/>
    <m/>
    <m/>
  </r>
  <r>
    <x v="3084"/>
    <s v="AL-A007627"/>
    <x v="2"/>
    <s v="A007627"/>
    <s v="FLAVORED"/>
    <n v="7000"/>
    <n v="7.79"/>
    <x v="6"/>
    <x v="9"/>
    <s v="NoReplen"/>
    <x v="2"/>
    <x v="2"/>
    <s v="PRE 2023"/>
    <m/>
    <n v="3"/>
    <n v="615.41"/>
    <n v="1425.57"/>
    <n v="-810.16"/>
    <n v="-0.56830601092896171"/>
    <n v="205.13666666666666"/>
    <n v="389.5"/>
    <n v="319.39"/>
    <n v="70.110000000000014"/>
    <n v="0.21951219512195119"/>
    <m/>
    <m/>
    <m/>
    <m/>
    <m/>
    <m/>
    <m/>
  </r>
  <r>
    <x v="3085"/>
    <s v="AL-D007628"/>
    <x v="3"/>
    <s v="D007628"/>
    <s v="FLAVORED"/>
    <n v="7000"/>
    <n v="0.59"/>
    <x v="6"/>
    <x v="8"/>
    <s v="NoReplen"/>
    <x v="2"/>
    <x v="2"/>
    <s v="PRE 2023"/>
    <m/>
    <n v="4"/>
    <n v="961.7"/>
    <n v="1617.63"/>
    <n v="-655.93000000000006"/>
    <n v="-0.40548827605818394"/>
    <n v="240.42500000000001"/>
    <n v="76.7"/>
    <n v="189.6"/>
    <n v="-112.89999999999999"/>
    <n v="-0.59546413502109696"/>
    <m/>
    <m/>
    <m/>
    <m/>
    <m/>
    <m/>
    <m/>
  </r>
  <r>
    <x v="3086"/>
    <s v="AL-A007628"/>
    <x v="2"/>
    <s v="A007628"/>
    <s v="FLAVORED"/>
    <n v="7000"/>
    <n v="7.79"/>
    <x v="6"/>
    <x v="9"/>
    <s v="NoReplen"/>
    <x v="2"/>
    <x v="2"/>
    <s v="PRE 2023"/>
    <m/>
    <n v="2"/>
    <n v="771.21"/>
    <n v="1300.93"/>
    <n v="-529.72"/>
    <n v="-0.40718562874251496"/>
    <n v="385.60500000000002"/>
    <n v="296.02"/>
    <n v="740.05"/>
    <n v="-444.03"/>
    <n v="-0.6"/>
    <m/>
    <m/>
    <m/>
    <m/>
    <m/>
    <m/>
    <m/>
  </r>
  <r>
    <x v="3087"/>
    <s v="AL-A070392"/>
    <x v="2"/>
    <s v="A070392"/>
    <s v="STRAIGHT"/>
    <n v="70000"/>
    <n v="29.99"/>
    <x v="3"/>
    <x v="2"/>
    <s v="Replenish"/>
    <x v="2"/>
    <x v="1"/>
    <d v="2025-01-01T00:00:00"/>
    <m/>
    <n v="54"/>
    <n v="64571.17"/>
    <n v="21464.46"/>
    <n v="43106.71"/>
    <n v="2.0082829943078"/>
    <n v="1195.7624074074074"/>
    <n v="39778.53"/>
    <n v="15568.62"/>
    <n v="24209.909999999996"/>
    <n v="1.5550453412055787"/>
    <m/>
    <m/>
    <m/>
    <m/>
    <m/>
    <m/>
    <m/>
  </r>
  <r>
    <x v="3088"/>
    <s v="AL-E005790"/>
    <x v="4"/>
    <s v="E005790"/>
    <s v="STRAIGHT"/>
    <n v="5000"/>
    <n v="33.590000000000003"/>
    <x v="2"/>
    <x v="4"/>
    <s v="NoReplen"/>
    <x v="3"/>
    <x v="2"/>
    <d v="2025-05-01T00:00:00"/>
    <m/>
    <n v="1"/>
    <n v="234.29"/>
    <n v="33.47"/>
    <n v="200.82"/>
    <n v="6"/>
    <n v="234.29"/>
    <s v=""/>
    <s v=""/>
    <s v=""/>
    <s v=""/>
    <m/>
    <m/>
    <m/>
    <m/>
    <m/>
    <m/>
    <m/>
  </r>
  <r>
    <x v="3089"/>
    <s v="AL-A007952"/>
    <x v="2"/>
    <s v="A007952"/>
    <s v="STRAIGHT"/>
    <n v="7000"/>
    <n v="17.989999999999998"/>
    <x v="3"/>
    <x v="4"/>
    <s v="NoReplen"/>
    <x v="2"/>
    <x v="2"/>
    <d v="2023-05-01T00:00:00"/>
    <m/>
    <n v="5"/>
    <n v="7503.18"/>
    <n v="8355.93"/>
    <n v="-852.75"/>
    <n v="-0.10205327234670469"/>
    <n v="1500.636"/>
    <n v="1832.48"/>
    <n v="3515.13"/>
    <n v="-1682.65"/>
    <n v="-0.47868784369283646"/>
    <m/>
    <m/>
    <m/>
    <m/>
    <m/>
    <m/>
    <m/>
  </r>
  <r>
    <x v="3090"/>
    <s v="AL-A007953"/>
    <x v="2"/>
    <s v="A007953"/>
    <s v="STRAIGHT"/>
    <n v="7000"/>
    <n v="29.99"/>
    <x v="3"/>
    <x v="5"/>
    <s v="NoReplen"/>
    <x v="2"/>
    <x v="2"/>
    <d v="2023-07-01T00:00:00"/>
    <m/>
    <n v="3"/>
    <n v="8687.92"/>
    <n v="8318.7199999999993"/>
    <n v="369.20000000000073"/>
    <n v="4.4381827973534405E-2"/>
    <n v="2895.9733333333334"/>
    <n v="1424.77"/>
    <n v="3639.44"/>
    <n v="-2214.67"/>
    <n v="-0.6085194425516014"/>
    <m/>
    <m/>
    <m/>
    <m/>
    <m/>
    <m/>
    <m/>
  </r>
  <r>
    <x v="3091"/>
    <s v="AL-A070095"/>
    <x v="2"/>
    <s v="A070095"/>
    <s v="STRAIGHT"/>
    <n v="70000"/>
    <n v="29.99"/>
    <x v="3"/>
    <x v="4"/>
    <s v="NoReplen"/>
    <x v="2"/>
    <x v="1"/>
    <d v="2024-02-01T00:00:00"/>
    <m/>
    <n v="5"/>
    <n v="851.76"/>
    <n v="1847.56"/>
    <n v="-995.8"/>
    <n v="-0.53898114269631292"/>
    <n v="170.352"/>
    <s v=""/>
    <s v=""/>
    <s v=""/>
    <s v=""/>
    <m/>
    <m/>
    <m/>
    <m/>
    <m/>
    <m/>
    <m/>
  </r>
  <r>
    <x v="3092"/>
    <s v="AL-A010674"/>
    <x v="2"/>
    <s v="A010674"/>
    <s v="STRAIGHT"/>
    <n v="10000"/>
    <n v="53.99"/>
    <x v="3"/>
    <x v="5"/>
    <s v="SpecOrder"/>
    <x v="1"/>
    <x v="2"/>
    <d v="2023-12-01T00:00:00"/>
    <m/>
    <n v="9"/>
    <n v="4103.42"/>
    <n v="3779.58"/>
    <n v="323.84000000000015"/>
    <n v="8.5681477836161646E-2"/>
    <n v="455.93555555555554"/>
    <n v="0"/>
    <n v="539.94000000000005"/>
    <n v="-539.94000000000005"/>
    <n v="-1"/>
    <m/>
    <m/>
    <m/>
    <m/>
    <m/>
    <m/>
    <m/>
  </r>
  <r>
    <x v="3093"/>
    <s v="AL-A010675"/>
    <x v="2"/>
    <s v="A010675"/>
    <s v="STRAIGHT"/>
    <n v="10000"/>
    <n v="53.99"/>
    <x v="3"/>
    <x v="5"/>
    <s v="SpecOrder"/>
    <x v="1"/>
    <x v="2"/>
    <d v="2023-12-01T00:00:00"/>
    <m/>
    <n v="3"/>
    <n v="431.94"/>
    <n v="629.92999999999995"/>
    <n v="-197.98999999999995"/>
    <n v="-0.31430476402139917"/>
    <n v="143.97999999999999"/>
    <n v="0"/>
    <n v="359.96"/>
    <n v="-359.96"/>
    <n v="-1"/>
    <m/>
    <m/>
    <m/>
    <m/>
    <m/>
    <m/>
    <m/>
  </r>
  <r>
    <x v="3094"/>
    <s v="AL-A007639"/>
    <x v="2"/>
    <s v="A007639"/>
    <s v="STRAIGHT"/>
    <n v="7000"/>
    <n v="19.190000000000001"/>
    <x v="3"/>
    <x v="6"/>
    <s v="NoReplen"/>
    <x v="2"/>
    <x v="2"/>
    <s v="PRE 2023"/>
    <m/>
    <n v="2"/>
    <n v="901.93"/>
    <n v="6892.85"/>
    <n v="-5990.92"/>
    <n v="-0.86914991621752979"/>
    <n v="450.96499999999997"/>
    <n v="115.14"/>
    <n v="1490.53"/>
    <n v="-1375.3899999999999"/>
    <n v="-0.92275230958115573"/>
    <m/>
    <m/>
    <m/>
    <m/>
    <m/>
    <m/>
    <m/>
  </r>
  <r>
    <x v="3095"/>
    <s v="AL-B005379"/>
    <x v="6"/>
    <s v="B005379"/>
    <n v="0"/>
    <n v="7000"/>
    <n v="11.99"/>
    <x v="3"/>
    <x v="2"/>
    <s v="NoReplen"/>
    <x v="3"/>
    <x v="2"/>
    <s v="PRE 2023"/>
    <m/>
    <n v="1"/>
    <n v="371.69"/>
    <n v="263.8"/>
    <n v="107.88999999999999"/>
    <n v="0.40898407884761179"/>
    <n v="371.69"/>
    <s v=""/>
    <s v=""/>
    <s v=""/>
    <s v=""/>
    <m/>
    <m/>
    <m/>
    <m/>
    <m/>
    <m/>
    <m/>
  </r>
  <r>
    <x v="3096"/>
    <s v="AL-A001913"/>
    <x v="2"/>
    <s v="A001913"/>
    <s v="STRAIGHT"/>
    <n v="7000"/>
    <n v="11.99"/>
    <x v="6"/>
    <x v="6"/>
    <s v="NoReplen"/>
    <x v="2"/>
    <x v="2"/>
    <s v="PRE 2023"/>
    <m/>
    <s v=""/>
    <n v="35.97"/>
    <n v="107.91"/>
    <n v="-71.94"/>
    <n v="-0.66666666666666674"/>
    <s v=""/>
    <s v=""/>
    <s v=""/>
    <s v=""/>
    <s v=""/>
    <m/>
    <m/>
    <m/>
    <m/>
    <m/>
    <m/>
    <m/>
  </r>
  <r>
    <x v="3097"/>
    <s v="AL-A001912"/>
    <x v="2"/>
    <s v="A001912"/>
    <s v="STRAIGHT"/>
    <n v="7000"/>
    <n v="11.99"/>
    <x v="6"/>
    <x v="6"/>
    <s v="NoReplen"/>
    <x v="2"/>
    <x v="4"/>
    <s v="PRE 2023"/>
    <m/>
    <n v="1"/>
    <n v="131.88999999999999"/>
    <n v="155.87"/>
    <n v="-23.980000000000018"/>
    <n v="-0.15384615384615397"/>
    <n v="131.88999999999999"/>
    <s v=""/>
    <s v=""/>
    <s v=""/>
    <s v=""/>
    <m/>
    <m/>
    <m/>
    <m/>
    <m/>
    <m/>
    <m/>
  </r>
  <r>
    <x v="3098"/>
    <s v="AL-E000081"/>
    <x v="4"/>
    <s v="E000081"/>
    <n v="0"/>
    <n v="7000"/>
    <n v="17.989999999999998"/>
    <x v="12"/>
    <x v="6"/>
    <s v="Replenish"/>
    <x v="2"/>
    <x v="1"/>
    <s v="PRE 2023"/>
    <m/>
    <n v="118"/>
    <n v="46177.25"/>
    <n v="54083.519999999997"/>
    <n v="-7906.2699999999968"/>
    <n v="-0.1461863059209163"/>
    <n v="391.33262711864404"/>
    <n v="126704.11"/>
    <n v="135341.73000000001"/>
    <n v="-8637.6200000000099"/>
    <n v="-6.3820818604875318E-2"/>
    <m/>
    <m/>
    <m/>
    <m/>
    <m/>
    <m/>
    <m/>
  </r>
  <r>
    <x v="3099"/>
    <s v="AL-F000081"/>
    <x v="5"/>
    <s v="F000081"/>
    <n v="0"/>
    <n v="7000"/>
    <n v="27.99"/>
    <x v="12"/>
    <x v="6"/>
    <s v="Replenish"/>
    <x v="2"/>
    <x v="1"/>
    <s v="PRE 2023"/>
    <m/>
    <n v="157"/>
    <n v="196489.8"/>
    <n v="213479.73"/>
    <n v="-16989.930000000022"/>
    <n v="-7.9585682443949257E-2"/>
    <n v="1251.5273885350318"/>
    <n v="61130.16"/>
    <n v="57491.46"/>
    <n v="3638.7000000000044"/>
    <n v="6.3291139240506444E-2"/>
    <m/>
    <m/>
    <m/>
    <m/>
    <m/>
    <m/>
    <m/>
  </r>
  <r>
    <x v="3100"/>
    <s v="AL-C009755"/>
    <x v="7"/>
    <s v="C009755"/>
    <n v="0"/>
    <n v="7000"/>
    <n v="2.39"/>
    <x v="12"/>
    <x v="8"/>
    <s v="NoReplen"/>
    <x v="3"/>
    <x v="2"/>
    <s v="PRE 2023"/>
    <m/>
    <n v="3"/>
    <n v="365.67"/>
    <n v="1162.7"/>
    <n v="-797.03"/>
    <n v="-0.68549926894297752"/>
    <n v="121.89"/>
    <n v="296.36"/>
    <n v="469.77"/>
    <n v="-173.40999999999997"/>
    <n v="-0.3691380888519914"/>
    <m/>
    <m/>
    <m/>
    <m/>
    <m/>
    <m/>
    <m/>
  </r>
  <r>
    <x v="3101"/>
    <s v="AL-B000081"/>
    <x v="6"/>
    <s v="B000081"/>
    <n v="0"/>
    <n v="7000"/>
    <n v="6.49"/>
    <x v="12"/>
    <x v="6"/>
    <s v="Replenish"/>
    <x v="2"/>
    <x v="1"/>
    <s v="PRE 2023"/>
    <m/>
    <n v="156"/>
    <n v="39498.86"/>
    <n v="52655.67"/>
    <n v="-13156.809999999998"/>
    <n v="-0.24986501928472282"/>
    <n v="253.19782051282053"/>
    <n v="56777.77"/>
    <n v="61714.71"/>
    <n v="-4936.9400000000023"/>
    <n v="-7.9996162989342423E-2"/>
    <m/>
    <m/>
    <m/>
    <m/>
    <m/>
    <m/>
    <m/>
  </r>
  <r>
    <x v="3102"/>
    <s v="AL-A000081"/>
    <x v="2"/>
    <s v="A000081"/>
    <n v="0"/>
    <n v="7000"/>
    <n v="14.99"/>
    <x v="12"/>
    <x v="6"/>
    <s v="Replenish"/>
    <x v="2"/>
    <x v="1"/>
    <s v="PRE 2023"/>
    <m/>
    <n v="157"/>
    <n v="64100.480000000003"/>
    <n v="64110.48"/>
    <n v="-10"/>
    <n v="-1.559807382506273E-4"/>
    <n v="408.28331210191084"/>
    <n v="107885.36"/>
    <n v="112455.46"/>
    <n v="-4570.1000000000058"/>
    <n v="-4.063920062218418E-2"/>
    <m/>
    <m/>
    <m/>
    <m/>
    <m/>
    <m/>
    <m/>
  </r>
  <r>
    <x v="3103"/>
    <s v="AL-D001703"/>
    <x v="3"/>
    <s v="D001703"/>
    <s v="FLAVORED"/>
    <n v="7000"/>
    <n v="1.0900000000000001"/>
    <x v="6"/>
    <x v="8"/>
    <s v="Replenish"/>
    <x v="2"/>
    <x v="1"/>
    <s v="PRE 2023"/>
    <m/>
    <n v="128"/>
    <n v="35967.82"/>
    <n v="47126.15"/>
    <n v="-11158.330000000002"/>
    <n v="-0.23677576037932235"/>
    <n v="280.99859375"/>
    <n v="58333.53"/>
    <n v="49424.959999999999"/>
    <n v="8908.57"/>
    <n v="0.18024435426958352"/>
    <m/>
    <m/>
    <m/>
    <m/>
    <m/>
    <m/>
    <m/>
  </r>
  <r>
    <x v="3104"/>
    <s v="AL-C001703"/>
    <x v="7"/>
    <s v="C001703"/>
    <s v="FLAVORED"/>
    <n v="1000"/>
    <n v="2.69"/>
    <x v="6"/>
    <x v="8"/>
    <s v="NoReplen"/>
    <x v="1"/>
    <x v="4"/>
    <s v="PRE 2023"/>
    <m/>
    <n v="2"/>
    <n v="285.14"/>
    <n v="1033.1199999999999"/>
    <n v="-747.9799999999999"/>
    <n v="-0.72400108409478081"/>
    <n v="142.57"/>
    <n v="13.45"/>
    <n v="546.33000000000004"/>
    <n v="-532.88"/>
    <n v="-0.97538117987297057"/>
    <m/>
    <m/>
    <m/>
    <m/>
    <m/>
    <m/>
    <m/>
  </r>
  <r>
    <x v="3105"/>
    <s v="AL-B001703"/>
    <x v="6"/>
    <s v="B001703"/>
    <s v="FLAVORED"/>
    <n v="7000"/>
    <n v="7.49"/>
    <x v="6"/>
    <x v="6"/>
    <s v="Replenish"/>
    <x v="2"/>
    <x v="1"/>
    <s v="PRE 2023"/>
    <m/>
    <n v="146"/>
    <n v="33562.69"/>
    <n v="41547.03"/>
    <n v="-7984.3399999999965"/>
    <n v="-0.19217595096448525"/>
    <n v="229.88143835616441"/>
    <n v="81813.27"/>
    <n v="85738.03"/>
    <n v="-3924.7599999999948"/>
    <n v="-4.57761859002358E-2"/>
    <m/>
    <m/>
    <m/>
    <m/>
    <m/>
    <m/>
    <m/>
  </r>
  <r>
    <x v="3106"/>
    <s v="AL-A001703"/>
    <x v="2"/>
    <s v="A001703"/>
    <s v="FLAVORED"/>
    <n v="7000"/>
    <n v="12.99"/>
    <x v="6"/>
    <x v="6"/>
    <s v="Replenish"/>
    <x v="2"/>
    <x v="1"/>
    <s v="PRE 2023"/>
    <m/>
    <n v="152"/>
    <n v="55545.24"/>
    <n v="64547.31"/>
    <n v="-9002.07"/>
    <n v="-0.13946468102233855"/>
    <n v="365.42921052631579"/>
    <n v="68119.56"/>
    <n v="78576.509999999995"/>
    <n v="-10456.949999999997"/>
    <n v="-0.13307984790874516"/>
    <m/>
    <m/>
    <m/>
    <m/>
    <m/>
    <m/>
    <m/>
  </r>
  <r>
    <x v="3107"/>
    <s v="AL-D007024"/>
    <x v="3"/>
    <s v="D007024"/>
    <s v="FLAVORED"/>
    <n v="7000"/>
    <n v="0.65"/>
    <x v="6"/>
    <x v="8"/>
    <s v="NoReplen"/>
    <x v="2"/>
    <x v="2"/>
    <s v="PRE 2023"/>
    <m/>
    <s v=""/>
    <n v="365.95"/>
    <n v="12368.61"/>
    <n v="-12002.66"/>
    <n v="-0.97041300518004858"/>
    <s v=""/>
    <n v="0"/>
    <n v="3045.02"/>
    <n v="-3045.02"/>
    <n v="-1"/>
    <m/>
    <m/>
    <m/>
    <m/>
    <m/>
    <m/>
    <m/>
  </r>
  <r>
    <x v="3108"/>
    <s v="AL-A070263"/>
    <x v="2"/>
    <s v="A070263"/>
    <s v="FLAVORED"/>
    <n v="70000"/>
    <n v="12.99"/>
    <x v="6"/>
    <x v="6"/>
    <s v="Replenish"/>
    <x v="2"/>
    <x v="1"/>
    <d v="2024-07-01T00:00:00"/>
    <m/>
    <n v="17"/>
    <n v="1576.55"/>
    <n v="2000.46"/>
    <n v="-423.91000000000008"/>
    <n v="-0.21190626155984127"/>
    <n v="92.738235294117644"/>
    <n v="1631.24"/>
    <n v="5299.92"/>
    <n v="-3668.6800000000003"/>
    <n v="-0.69221422210146566"/>
    <m/>
    <m/>
    <m/>
    <m/>
    <m/>
    <m/>
    <m/>
  </r>
  <r>
    <x v="3109"/>
    <s v="AL-A001049"/>
    <x v="2"/>
    <s v="A001049"/>
    <s v="FLAVORED"/>
    <n v="7000"/>
    <n v="11.99"/>
    <x v="6"/>
    <x v="6"/>
    <s v="Replenish"/>
    <x v="2"/>
    <x v="1"/>
    <s v="PRE 2023"/>
    <m/>
    <n v="111"/>
    <n v="25938.89"/>
    <n v="32027.82"/>
    <n v="-6088.93"/>
    <n v="-0.19011378233048648"/>
    <n v="233.6836936936937"/>
    <n v="69981.009999999995"/>
    <n v="61111.6"/>
    <n v="8869.4099999999962"/>
    <n v="0.14513463892288847"/>
    <m/>
    <m/>
    <m/>
    <m/>
    <m/>
    <m/>
    <m/>
  </r>
  <r>
    <x v="3110"/>
    <s v="AL-F001473"/>
    <x v="5"/>
    <s v="F001473"/>
    <s v="FLAVORED"/>
    <n v="7000"/>
    <n v="13.79"/>
    <x v="6"/>
    <x v="6"/>
    <s v="NoReplen"/>
    <x v="2"/>
    <x v="2"/>
    <s v="PRE 2023"/>
    <m/>
    <n v="6"/>
    <n v="24463.98"/>
    <n v="24461.360000000001"/>
    <n v="2.6199999999989814"/>
    <n v="1.0710769965371902E-4"/>
    <n v="4077.33"/>
    <n v="4642.2"/>
    <n v="7540.72"/>
    <n v="-2898.5200000000004"/>
    <n v="-0.38438239319322298"/>
    <m/>
    <m/>
    <m/>
    <m/>
    <m/>
    <m/>
    <m/>
  </r>
  <r>
    <x v="3111"/>
    <s v="AL-C009033"/>
    <x v="7"/>
    <s v="C009033"/>
    <s v="FLAVORED"/>
    <n v="7000"/>
    <n v="2.69"/>
    <x v="6"/>
    <x v="8"/>
    <s v="NoReplen"/>
    <x v="3"/>
    <x v="2"/>
    <s v="PRE 2023"/>
    <m/>
    <n v="2"/>
    <n v="2.69"/>
    <n v="645.6"/>
    <n v="-642.91"/>
    <n v="-0.99583333333333335"/>
    <n v="1.345"/>
    <n v="26.9"/>
    <n v="86.08"/>
    <n v="-59.18"/>
    <n v="-0.6875"/>
    <m/>
    <m/>
    <m/>
    <m/>
    <m/>
    <m/>
    <m/>
  </r>
  <r>
    <x v="3112"/>
    <s v="AL-A001473"/>
    <x v="2"/>
    <s v="A001473"/>
    <s v="FLAVORED"/>
    <n v="7000"/>
    <n v="12.99"/>
    <x v="6"/>
    <x v="6"/>
    <s v="Replenish"/>
    <x v="2"/>
    <x v="1"/>
    <s v="PRE 2023"/>
    <m/>
    <n v="132"/>
    <n v="24756.51"/>
    <n v="37284.79"/>
    <n v="-12528.280000000002"/>
    <n v="-0.33601583916658784"/>
    <n v="187.54931818181817"/>
    <n v="33815.56"/>
    <n v="39178.69"/>
    <n v="-5363.1300000000047"/>
    <n v="-0.13688895672622037"/>
    <m/>
    <m/>
    <m/>
    <m/>
    <m/>
    <m/>
    <m/>
  </r>
  <r>
    <x v="3113"/>
    <s v="AL-A008305"/>
    <x v="2"/>
    <s v="A008305"/>
    <s v="FLAVORED"/>
    <n v="8000"/>
    <n v="12.99"/>
    <x v="6"/>
    <x v="6"/>
    <s v="Replenish"/>
    <x v="6"/>
    <x v="1"/>
    <d v="2023-05-01T00:00:00"/>
    <m/>
    <n v="37"/>
    <n v="11080.47"/>
    <n v="13795.38"/>
    <n v="-2714.91"/>
    <n v="-0.19679849340866296"/>
    <n v="299.47216216216214"/>
    <n v="30721.35"/>
    <n v="25057.71"/>
    <n v="5663.6399999999994"/>
    <n v="0.22602384655261787"/>
    <m/>
    <m/>
    <m/>
    <m/>
    <m/>
    <m/>
    <m/>
  </r>
  <r>
    <x v="3114"/>
    <s v="AL-F000832"/>
    <x v="5"/>
    <s v="F000832"/>
    <s v="FLAVORED"/>
    <n v="7000"/>
    <n v="22.99"/>
    <x v="6"/>
    <x v="6"/>
    <s v="Replenish"/>
    <x v="2"/>
    <x v="1"/>
    <s v="PRE 2023"/>
    <m/>
    <n v="145"/>
    <n v="126422.01"/>
    <n v="139457.34"/>
    <n v="-13035.330000000002"/>
    <n v="-9.3471810089020835E-2"/>
    <n v="871.87593103448273"/>
    <n v="47428.37"/>
    <n v="59061.31"/>
    <n v="-11632.939999999995"/>
    <n v="-0.1969637991436356"/>
    <m/>
    <m/>
    <m/>
    <m/>
    <m/>
    <m/>
    <m/>
  </r>
  <r>
    <x v="3115"/>
    <s v="AL-D000832"/>
    <x v="3"/>
    <s v="D000832"/>
    <s v="FLAVORED"/>
    <n v="7000"/>
    <n v="1.0900000000000001"/>
    <x v="6"/>
    <x v="8"/>
    <s v="Replenish"/>
    <x v="2"/>
    <x v="1"/>
    <s v="PRE 2023"/>
    <m/>
    <n v="135"/>
    <n v="54339.77"/>
    <n v="66712.36"/>
    <n v="-12372.590000000004"/>
    <n v="-0.1854617345271552"/>
    <n v="402.51681481481478"/>
    <n v="97201.84"/>
    <n v="86479.51"/>
    <n v="10722.330000000002"/>
    <n v="0.12398694210917705"/>
    <m/>
    <m/>
    <m/>
    <m/>
    <m/>
    <m/>
    <m/>
  </r>
  <r>
    <x v="3116"/>
    <s v="AL-C000832"/>
    <x v="7"/>
    <s v="C000832"/>
    <s v="FLAVORED"/>
    <n v="7000"/>
    <n v="4.49"/>
    <x v="6"/>
    <x v="8"/>
    <s v="Replenish"/>
    <x v="2"/>
    <x v="1"/>
    <s v="PRE 2023"/>
    <m/>
    <n v="128"/>
    <n v="34797.5"/>
    <n v="34501.53"/>
    <n v="295.97000000000116"/>
    <n v="8.5784601436516006E-3"/>
    <n v="271.85546875"/>
    <n v="84775.69"/>
    <n v="82632.899999999994"/>
    <n v="2142.7900000000081"/>
    <n v="2.5931438930498762E-2"/>
    <m/>
    <m/>
    <m/>
    <m/>
    <m/>
    <m/>
    <m/>
  </r>
  <r>
    <x v="3117"/>
    <s v="AL-B000832"/>
    <x v="6"/>
    <s v="B000832"/>
    <s v="FLAVORED"/>
    <n v="7000"/>
    <n v="7.49"/>
    <x v="6"/>
    <x v="6"/>
    <s v="Replenish"/>
    <x v="2"/>
    <x v="1"/>
    <s v="PRE 2023"/>
    <m/>
    <n v="159"/>
    <n v="74390.679999999993"/>
    <n v="94823.4"/>
    <n v="-20432.72"/>
    <n v="-0.215481832543444"/>
    <n v="467.86591194968548"/>
    <n v="204566.88"/>
    <n v="252997.22"/>
    <n v="-48430.34"/>
    <n v="-0.19142637219491976"/>
    <m/>
    <m/>
    <m/>
    <m/>
    <m/>
    <m/>
    <m/>
  </r>
  <r>
    <x v="3118"/>
    <s v="AL-A000832"/>
    <x v="2"/>
    <s v="A000832"/>
    <s v="FLAVORED"/>
    <n v="7000"/>
    <n v="12.99"/>
    <x v="6"/>
    <x v="6"/>
    <s v="Replenish"/>
    <x v="2"/>
    <x v="1"/>
    <s v="PRE 2023"/>
    <m/>
    <n v="159"/>
    <n v="105777.57"/>
    <n v="122755.5"/>
    <n v="-16977.929999999993"/>
    <n v="-0.13830687830687827"/>
    <n v="665.26773584905663"/>
    <n v="173819.19"/>
    <n v="201773.67"/>
    <n v="-27954.48000000001"/>
    <n v="-0.13854374557393945"/>
    <m/>
    <m/>
    <m/>
    <m/>
    <m/>
    <m/>
    <m/>
  </r>
  <r>
    <x v="3119"/>
    <s v="AL-F001344"/>
    <x v="5"/>
    <s v="F001344"/>
    <s v="FLAVORED"/>
    <n v="7000"/>
    <n v="22.99"/>
    <x v="6"/>
    <x v="6"/>
    <s v="Replenish"/>
    <x v="2"/>
    <x v="1"/>
    <s v="PRE 2023"/>
    <m/>
    <n v="138"/>
    <n v="119548"/>
    <n v="128996.89"/>
    <n v="-9448.89"/>
    <n v="-7.3248975227232171E-2"/>
    <n v="866.28985507246375"/>
    <n v="36117.29"/>
    <n v="49313.55"/>
    <n v="-13196.260000000002"/>
    <n v="-0.2675990675990676"/>
    <m/>
    <m/>
    <m/>
    <m/>
    <m/>
    <m/>
    <m/>
  </r>
  <r>
    <x v="3120"/>
    <s v="AL-D001344"/>
    <x v="3"/>
    <s v="D001344"/>
    <s v="FLAVORED"/>
    <n v="7000"/>
    <n v="1.0900000000000001"/>
    <x v="6"/>
    <x v="8"/>
    <s v="Replenish"/>
    <x v="2"/>
    <x v="1"/>
    <s v="PRE 2023"/>
    <m/>
    <n v="143"/>
    <n v="59634.99"/>
    <n v="67421.95"/>
    <n v="-7786.9599999999991"/>
    <n v="-0.11549591787244362"/>
    <n v="417.02790209790209"/>
    <n v="95860.05"/>
    <n v="95244.2"/>
    <n v="615.85000000000582"/>
    <n v="6.4660105287250857E-3"/>
    <m/>
    <m/>
    <m/>
    <m/>
    <m/>
    <m/>
    <m/>
  </r>
  <r>
    <x v="3121"/>
    <s v="AL-B001344"/>
    <x v="6"/>
    <s v="B001344"/>
    <s v="FLAVORED"/>
    <n v="7000"/>
    <n v="7.49"/>
    <x v="6"/>
    <x v="6"/>
    <s v="Replenish"/>
    <x v="2"/>
    <x v="1"/>
    <s v="PRE 2023"/>
    <m/>
    <n v="148"/>
    <n v="60773.86"/>
    <n v="68653.34"/>
    <n v="-7879.4799999999959"/>
    <n v="-0.1147719834169757"/>
    <n v="410.63418918918921"/>
    <n v="138400.22"/>
    <n v="150983.42000000001"/>
    <n v="-12583.200000000012"/>
    <n v="-8.3341601349340322E-2"/>
    <m/>
    <m/>
    <m/>
    <m/>
    <m/>
    <m/>
    <m/>
  </r>
  <r>
    <x v="3122"/>
    <s v="AL-A001344"/>
    <x v="2"/>
    <s v="A001344"/>
    <s v="FLAVORED"/>
    <n v="7000"/>
    <n v="12.99"/>
    <x v="6"/>
    <x v="6"/>
    <s v="Replenish"/>
    <x v="2"/>
    <x v="1"/>
    <s v="PRE 2023"/>
    <m/>
    <n v="158"/>
    <n v="85305.33"/>
    <n v="98204.4"/>
    <n v="-12899.069999999992"/>
    <n v="-0.13134920634920633"/>
    <n v="539.90715189873424"/>
    <n v="166284.99"/>
    <n v="186432.48"/>
    <n v="-20147.49000000002"/>
    <n v="-0.10806856187290981"/>
    <m/>
    <m/>
    <m/>
    <m/>
    <m/>
    <m/>
    <m/>
  </r>
  <r>
    <x v="3123"/>
    <s v="AL-D007287"/>
    <x v="3"/>
    <s v="D007287"/>
    <s v="FLAVORED"/>
    <n v="7000"/>
    <n v="1.0900000000000001"/>
    <x v="6"/>
    <x v="8"/>
    <s v="Replenish"/>
    <x v="2"/>
    <x v="1"/>
    <s v="PRE 2023"/>
    <m/>
    <n v="90"/>
    <n v="88559.23"/>
    <n v="95698.73"/>
    <n v="-7139.5"/>
    <n v="-7.4603915851338853E-2"/>
    <n v="983.99144444444437"/>
    <n v="175921.64"/>
    <n v="198346.21"/>
    <n v="-22424.569999999978"/>
    <n v="-0.11305771862240266"/>
    <m/>
    <m/>
    <m/>
    <m/>
    <m/>
    <m/>
    <m/>
  </r>
  <r>
    <x v="3124"/>
    <s v="AL-H070338"/>
    <x v="12"/>
    <s v="H070338"/>
    <s v="FLAVORED"/>
    <n v="70000"/>
    <n v="21.99"/>
    <x v="6"/>
    <x v="6"/>
    <s v="Replenish"/>
    <x v="2"/>
    <x v="1"/>
    <d v="2024-11-01T00:00:00"/>
    <m/>
    <n v="10"/>
    <n v="7036.8"/>
    <n v="12917.91"/>
    <n v="-5881.11"/>
    <n v="-0.45526791872679095"/>
    <n v="703.68000000000006"/>
    <n v="4837.8"/>
    <n v="13153.77"/>
    <n v="-8315.9700000000012"/>
    <n v="-0.6322119057882265"/>
    <m/>
    <m/>
    <m/>
    <m/>
    <m/>
    <m/>
    <m/>
  </r>
  <r>
    <x v="3125"/>
    <s v="AL-F007287"/>
    <x v="5"/>
    <s v="F007287"/>
    <s v="FLAVORED"/>
    <n v="7000"/>
    <n v="23.99"/>
    <x v="6"/>
    <x v="6"/>
    <s v="Replenish"/>
    <x v="2"/>
    <x v="1"/>
    <d v="2023-07-01T00:00:00"/>
    <m/>
    <n v="88"/>
    <n v="86530.89"/>
    <n v="92373.82"/>
    <n v="-5842.9300000000076"/>
    <n v="-6.325309487038655E-2"/>
    <n v="983.30556818181822"/>
    <n v="73249.539999999994"/>
    <n v="69291.86"/>
    <n v="3957.679999999993"/>
    <n v="5.7116088383253105E-2"/>
    <m/>
    <m/>
    <m/>
    <m/>
    <m/>
    <m/>
    <m/>
  </r>
  <r>
    <x v="3126"/>
    <s v="AL-C007287"/>
    <x v="7"/>
    <s v="C007287"/>
    <s v="FLAVORED"/>
    <n v="7000"/>
    <n v="4.49"/>
    <x v="6"/>
    <x v="8"/>
    <s v="Replenish"/>
    <x v="2"/>
    <x v="1"/>
    <s v="PRE 2023"/>
    <m/>
    <n v="108"/>
    <n v="17232.62"/>
    <n v="18583.11"/>
    <n v="-1350.4900000000016"/>
    <n v="-7.2672981002641746E-2"/>
    <n v="159.56129629629629"/>
    <n v="39992.43"/>
    <n v="35786.910000000003"/>
    <n v="4205.5199999999968"/>
    <n v="0.11751559438912151"/>
    <m/>
    <m/>
    <m/>
    <m/>
    <m/>
    <m/>
    <m/>
  </r>
  <r>
    <x v="3127"/>
    <s v="AL-B007287"/>
    <x v="6"/>
    <s v="B007287"/>
    <s v="FLAVORED"/>
    <n v="7000"/>
    <n v="7.49"/>
    <x v="6"/>
    <x v="6"/>
    <s v="Replenish"/>
    <x v="2"/>
    <x v="1"/>
    <s v="PRE 2023"/>
    <m/>
    <n v="136"/>
    <n v="73746.539999999994"/>
    <n v="86322.25"/>
    <n v="-12575.710000000006"/>
    <n v="-0.14568329718004347"/>
    <n v="542.25397058823523"/>
    <n v="250121.06"/>
    <n v="262142.51"/>
    <n v="-12021.450000000012"/>
    <n v="-4.585845309865999E-2"/>
    <m/>
    <m/>
    <m/>
    <m/>
    <m/>
    <m/>
    <m/>
  </r>
  <r>
    <x v="3128"/>
    <s v="AL-A007287"/>
    <x v="2"/>
    <s v="A007287"/>
    <s v="FLAVORED"/>
    <n v="7000"/>
    <n v="12.99"/>
    <x v="6"/>
    <x v="6"/>
    <s v="Replenish"/>
    <x v="2"/>
    <x v="1"/>
    <s v="PRE 2023"/>
    <m/>
    <n v="157"/>
    <n v="149917.59"/>
    <n v="176495.13"/>
    <n v="-26577.540000000008"/>
    <n v="-0.15058511812762199"/>
    <n v="954.88910828025473"/>
    <n v="434034.87"/>
    <n v="473030.85"/>
    <n v="-38995.979999999981"/>
    <n v="-8.243855554029933E-2"/>
    <m/>
    <m/>
    <m/>
    <m/>
    <m/>
    <m/>
    <m/>
  </r>
  <r>
    <x v="3129"/>
    <s v="AL-D001917"/>
    <x v="3"/>
    <s v="D001917"/>
    <s v="FLAVORED"/>
    <n v="7000"/>
    <n v="1.0900000000000001"/>
    <x v="6"/>
    <x v="8"/>
    <s v="Replenish"/>
    <x v="2"/>
    <x v="1"/>
    <s v="PRE 2023"/>
    <m/>
    <n v="101"/>
    <n v="38590.36"/>
    <n v="47464.05"/>
    <n v="-8873.6900000000023"/>
    <n v="-0.18695602250545418"/>
    <n v="382.08277227722772"/>
    <n v="31752.79"/>
    <n v="25957.26"/>
    <n v="5795.5300000000025"/>
    <n v="0.22327202485932651"/>
    <m/>
    <m/>
    <m/>
    <m/>
    <m/>
    <m/>
    <m/>
  </r>
  <r>
    <x v="3130"/>
    <s v="AL-A001917"/>
    <x v="2"/>
    <s v="A001917"/>
    <s v="FLAVORED"/>
    <n v="7000"/>
    <n v="11.99"/>
    <x v="6"/>
    <x v="6"/>
    <s v="Replenish"/>
    <x v="2"/>
    <x v="1"/>
    <s v="PRE 2023"/>
    <m/>
    <n v="108"/>
    <n v="35262.589999999997"/>
    <n v="31257.93"/>
    <n v="4004.6599999999962"/>
    <n v="0.12811660912926714"/>
    <n v="326.50546296296295"/>
    <n v="210904.1"/>
    <n v="165893.64000000001"/>
    <n v="45010.459999999992"/>
    <n v="0.2713211910956923"/>
    <m/>
    <m/>
    <m/>
    <m/>
    <m/>
    <m/>
    <m/>
  </r>
  <r>
    <x v="3131"/>
    <s v="AL-F000833"/>
    <x v="5"/>
    <s v="F000833"/>
    <s v="FLAVORED"/>
    <n v="7000"/>
    <n v="22.99"/>
    <x v="6"/>
    <x v="6"/>
    <s v="Replenish"/>
    <x v="2"/>
    <x v="1"/>
    <s v="PRE 2023"/>
    <m/>
    <n v="104"/>
    <n v="45638.47"/>
    <n v="54256.4"/>
    <n v="-8617.93"/>
    <n v="-0.15883711414690249"/>
    <n v="438.83144230769233"/>
    <n v="10424.33"/>
    <n v="11242.11"/>
    <n v="-817.78000000000065"/>
    <n v="-7.2742572346294443E-2"/>
    <m/>
    <m/>
    <m/>
    <m/>
    <m/>
    <m/>
    <m/>
  </r>
  <r>
    <x v="3132"/>
    <s v="AL-A000833"/>
    <x v="2"/>
    <s v="A000833"/>
    <s v="FLAVORED"/>
    <n v="7000"/>
    <n v="11.99"/>
    <x v="6"/>
    <x v="6"/>
    <s v="Replenish"/>
    <x v="2"/>
    <x v="1"/>
    <s v="PRE 2023"/>
    <m/>
    <n v="149"/>
    <n v="27467.89"/>
    <n v="36005.919999999998"/>
    <n v="-8538.0299999999988"/>
    <n v="-0.23712850553464537"/>
    <n v="184.34825503355705"/>
    <n v="61057.05"/>
    <n v="64730.1"/>
    <n v="-3673.0499999999956"/>
    <n v="-5.6744080420082721E-2"/>
    <m/>
    <m/>
    <m/>
    <m/>
    <m/>
    <m/>
    <m/>
  </r>
  <r>
    <x v="3133"/>
    <s v="AL-A007152"/>
    <x v="2"/>
    <s v="A007152"/>
    <n v="0"/>
    <n v="7000"/>
    <n v="10.19"/>
    <x v="12"/>
    <x v="7"/>
    <s v="NoReplen"/>
    <x v="2"/>
    <x v="2"/>
    <s v="PRE 2023"/>
    <m/>
    <s v=""/>
    <n v="20.38"/>
    <n v="580.83000000000004"/>
    <n v="-560.45000000000005"/>
    <n v="-0.96491228070175439"/>
    <s v=""/>
    <n v="0"/>
    <n v="244.56"/>
    <n v="-244.56"/>
    <n v="-1"/>
    <m/>
    <m/>
    <m/>
    <m/>
    <m/>
    <m/>
    <m/>
  </r>
  <r>
    <x v="3134"/>
    <s v="AL-E000496"/>
    <x v="4"/>
    <s v="E000496"/>
    <s v="STRAIGHT"/>
    <n v="7000"/>
    <n v="16.989999999999998"/>
    <x v="6"/>
    <x v="6"/>
    <s v="Replenish"/>
    <x v="2"/>
    <x v="1"/>
    <s v="PRE 2023"/>
    <m/>
    <n v="94"/>
    <n v="98185.21"/>
    <n v="105813.72"/>
    <n v="-7628.5099999999948"/>
    <n v="-7.2093770070648655E-2"/>
    <n v="1044.5235106382979"/>
    <n v="213785.17"/>
    <n v="235532.37"/>
    <n v="-21747.199999999983"/>
    <n v="-9.2332107047536582E-2"/>
    <m/>
    <m/>
    <m/>
    <m/>
    <m/>
    <m/>
    <m/>
  </r>
  <r>
    <x v="3135"/>
    <s v="AL-F000496"/>
    <x v="5"/>
    <s v="F000496"/>
    <s v="STRAIGHT"/>
    <n v="7000"/>
    <n v="22.99"/>
    <x v="6"/>
    <x v="6"/>
    <s v="Replenish"/>
    <x v="2"/>
    <x v="1"/>
    <s v="PRE 2023"/>
    <m/>
    <n v="159"/>
    <n v="474468.18"/>
    <n v="503044.19"/>
    <n v="-28576.010000000009"/>
    <n v="-5.6806162496380264E-2"/>
    <n v="2984.0766037735848"/>
    <n v="247739.56"/>
    <n v="280455.01"/>
    <n v="-32715.450000000012"/>
    <n v="-0.11665133027932006"/>
    <m/>
    <m/>
    <m/>
    <m/>
    <m/>
    <m/>
    <m/>
  </r>
  <r>
    <x v="3136"/>
    <s v="AL-D000496"/>
    <x v="3"/>
    <s v="D000496"/>
    <s v="STRAIGHT"/>
    <n v="7000"/>
    <n v="1.0900000000000001"/>
    <x v="6"/>
    <x v="8"/>
    <s v="Replenish"/>
    <x v="2"/>
    <x v="1"/>
    <s v="PRE 2023"/>
    <m/>
    <n v="155"/>
    <n v="127246.6"/>
    <n v="115660.99"/>
    <n v="11585.61"/>
    <n v="0.10016869127611661"/>
    <n v="820.94580645161295"/>
    <n v="210106.22"/>
    <n v="169733.71"/>
    <n v="40372.510000000009"/>
    <n v="0.23785793641109954"/>
    <m/>
    <m/>
    <m/>
    <m/>
    <m/>
    <m/>
    <m/>
  </r>
  <r>
    <x v="3137"/>
    <s v="AL-C000496"/>
    <x v="7"/>
    <s v="C000496"/>
    <s v="STRAIGHT"/>
    <n v="7000"/>
    <n v="4.49"/>
    <x v="6"/>
    <x v="8"/>
    <s v="Replenish"/>
    <x v="2"/>
    <x v="1"/>
    <s v="PRE 2023"/>
    <m/>
    <n v="125"/>
    <n v="50656.18"/>
    <n v="47602.98"/>
    <n v="3053.1999999999971"/>
    <n v="6.4138841727975793E-2"/>
    <n v="405.24943999999999"/>
    <n v="174099.75"/>
    <n v="185405.57"/>
    <n v="-11305.820000000007"/>
    <n v="-6.097885840215056E-2"/>
    <m/>
    <m/>
    <m/>
    <m/>
    <m/>
    <m/>
    <m/>
  </r>
  <r>
    <x v="3138"/>
    <s v="AL-A000496"/>
    <x v="2"/>
    <s v="A000496"/>
    <s v="STRAIGHT"/>
    <n v="7000"/>
    <n v="12.99"/>
    <x v="6"/>
    <x v="6"/>
    <s v="Replenish"/>
    <x v="2"/>
    <x v="1"/>
    <s v="PRE 2023"/>
    <m/>
    <n v="159"/>
    <n v="153699.48000000001"/>
    <n v="201916.56"/>
    <n v="-48217.079999999987"/>
    <n v="-0.23879705557582787"/>
    <n v="966.66339622641522"/>
    <n v="430681.5"/>
    <n v="489424.23"/>
    <n v="-58742.729999999981"/>
    <n v="-0.12002415573090852"/>
    <m/>
    <m/>
    <m/>
    <m/>
    <m/>
    <m/>
    <m/>
  </r>
  <r>
    <x v="3139"/>
    <s v="AL-A001626"/>
    <x v="2"/>
    <s v="A001626"/>
    <s v="STRAIGHT"/>
    <n v="7000"/>
    <n v="15.99"/>
    <x v="6"/>
    <x v="6"/>
    <s v="Replenish"/>
    <x v="2"/>
    <x v="1"/>
    <s v="PRE 2023"/>
    <m/>
    <n v="122"/>
    <n v="45961.53"/>
    <n v="44101.54"/>
    <n v="1859.989999999998"/>
    <n v="4.2175171207173179E-2"/>
    <n v="376.73385245901636"/>
    <n v="40095.279999999999"/>
    <n v="39944.26"/>
    <n v="151.0199999999968"/>
    <n v="3.7807685009059178E-3"/>
    <m/>
    <m/>
    <m/>
    <m/>
    <m/>
    <m/>
    <m/>
  </r>
  <r>
    <x v="3140"/>
    <s v="AL-A007534"/>
    <x v="2"/>
    <s v="A007534"/>
    <s v="STRAIGHT"/>
    <n v="7000"/>
    <n v="12.99"/>
    <x v="6"/>
    <x v="6"/>
    <s v="Replenish"/>
    <x v="2"/>
    <x v="1"/>
    <s v="PRE 2023"/>
    <m/>
    <n v="113"/>
    <n v="122850.92"/>
    <n v="105504.78"/>
    <n v="17346.14"/>
    <n v="0.16441093948539587"/>
    <n v="1087.1762831858407"/>
    <n v="30935.759999999998"/>
    <n v="35852.400000000001"/>
    <n v="-4916.6400000000031"/>
    <n v="-0.1371355892492554"/>
    <m/>
    <m/>
    <m/>
    <m/>
    <m/>
    <m/>
    <m/>
  </r>
  <r>
    <x v="3141"/>
    <s v="AL-B000496"/>
    <x v="6"/>
    <s v="B000496"/>
    <s v="STRAIGHT"/>
    <n v="7000"/>
    <n v="6.99"/>
    <x v="6"/>
    <x v="6"/>
    <s v="Replenish"/>
    <x v="2"/>
    <x v="1"/>
    <s v="PRE 2023"/>
    <m/>
    <n v="159"/>
    <n v="188499.33"/>
    <n v="226385.13"/>
    <n v="-37885.800000000017"/>
    <n v="-0.16735109766264245"/>
    <n v="1185.5303773584906"/>
    <n v="456426.03"/>
    <n v="491005.56"/>
    <n v="-34579.52999999997"/>
    <n v="-7.0425943852855721E-2"/>
    <m/>
    <m/>
    <m/>
    <m/>
    <m/>
    <m/>
    <m/>
  </r>
  <r>
    <x v="3142"/>
    <s v="AL-D007367"/>
    <x v="3"/>
    <s v="D007367"/>
    <s v="FLAVORED"/>
    <n v="7000"/>
    <n v="0.65"/>
    <x v="6"/>
    <x v="8"/>
    <s v="NoReplen"/>
    <x v="2"/>
    <x v="2"/>
    <s v="PRE 2023"/>
    <m/>
    <n v="9"/>
    <n v="10792.33"/>
    <n v="16254.08"/>
    <n v="-5461.75"/>
    <n v="-0.33602332460526829"/>
    <n v="1199.1477777777777"/>
    <n v="7540.87"/>
    <n v="13619.55"/>
    <n v="-6078.6799999999994"/>
    <n v="-0.4463201794479259"/>
    <m/>
    <m/>
    <m/>
    <m/>
    <m/>
    <m/>
    <m/>
  </r>
  <r>
    <x v="3143"/>
    <s v="AL-A007367"/>
    <x v="2"/>
    <s v="A007367"/>
    <s v="FLAVORED"/>
    <n v="7000"/>
    <n v="11.99"/>
    <x v="6"/>
    <x v="6"/>
    <s v="Replenish"/>
    <x v="2"/>
    <x v="1"/>
    <s v="PRE 2023"/>
    <m/>
    <n v="119"/>
    <n v="38109.96"/>
    <n v="44613.51"/>
    <n v="-6503.5500000000029"/>
    <n v="-0.14577534921596624"/>
    <n v="320.25176470588235"/>
    <n v="40814.97"/>
    <n v="41989.08"/>
    <n v="-1174.1100000000006"/>
    <n v="-2.7962270190249439E-2"/>
    <m/>
    <m/>
    <m/>
    <m/>
    <m/>
    <m/>
    <m/>
  </r>
  <r>
    <x v="3144"/>
    <s v="AL-A010991"/>
    <x v="2"/>
    <s v="A010991"/>
    <s v="STRAIGHT"/>
    <n v="10000"/>
    <n v="59.99"/>
    <x v="3"/>
    <x v="5"/>
    <s v="Barrel"/>
    <x v="2"/>
    <x v="1"/>
    <d v="2025-11-07T00:00:00"/>
    <m/>
    <s v=""/>
    <n v="11038.16"/>
    <n v="0"/>
    <n v="11038.16"/>
    <s v=""/>
    <s v=""/>
    <n v="4799.2"/>
    <n v="0"/>
    <n v="4799.2"/>
    <s v=""/>
    <m/>
    <m/>
    <m/>
    <m/>
    <m/>
    <m/>
    <m/>
  </r>
  <r>
    <x v="3145"/>
    <s v="AL-A070401"/>
    <x v="2"/>
    <s v="A070401"/>
    <s v="STRAIGHT"/>
    <n v="70000"/>
    <n v="39.99"/>
    <x v="3"/>
    <x v="4"/>
    <s v="Replenish"/>
    <x v="2"/>
    <x v="1"/>
    <d v="2025-01-01T00:00:00"/>
    <m/>
    <n v="57"/>
    <n v="80426.509999999995"/>
    <n v="23776.94"/>
    <n v="56649.569999999992"/>
    <n v="2.3825424970580737"/>
    <n v="1410.9914035087718"/>
    <n v="22139.81"/>
    <n v="24293.83"/>
    <n v="-2154.0200000000004"/>
    <n v="-8.8665311315671569E-2"/>
    <m/>
    <m/>
    <m/>
    <m/>
    <m/>
    <m/>
    <m/>
  </r>
  <r>
    <x v="3146"/>
    <s v="AL-A070402"/>
    <x v="2"/>
    <s v="A070402"/>
    <s v="STRAIGHT"/>
    <n v="70000"/>
    <n v="39.99"/>
    <x v="3"/>
    <x v="4"/>
    <s v="Replenish"/>
    <x v="2"/>
    <x v="1"/>
    <d v="2025-01-01T00:00:00"/>
    <m/>
    <n v="52"/>
    <n v="21136.13"/>
    <n v="8698.26"/>
    <n v="12437.87"/>
    <n v="1.4299262151280829"/>
    <n v="406.46403846153851"/>
    <n v="9766.89"/>
    <n v="16446.71"/>
    <n v="-6679.82"/>
    <n v="-0.4061493149693769"/>
    <m/>
    <m/>
    <m/>
    <m/>
    <m/>
    <m/>
    <m/>
  </r>
  <r>
    <x v="3147"/>
    <s v="AL-A001883"/>
    <x v="2"/>
    <s v="A001883"/>
    <s v="JAPANESE"/>
    <n v="7000"/>
    <n v="17.39"/>
    <x v="4"/>
    <x v="4"/>
    <s v="NoReplen"/>
    <x v="2"/>
    <x v="2"/>
    <s v="PRE 2023"/>
    <m/>
    <s v=""/>
    <n v="2365.64"/>
    <n v="15431.61"/>
    <n v="-13065.970000000001"/>
    <n v="-0.84670167273537889"/>
    <s v=""/>
    <n v="2139.75"/>
    <n v="19215.88"/>
    <n v="-17076.13"/>
    <n v="-0.88864678588750556"/>
    <m/>
    <m/>
    <m/>
    <m/>
    <m/>
    <m/>
    <m/>
  </r>
  <r>
    <x v="3148"/>
    <s v="AL-A007191"/>
    <x v="2"/>
    <s v="A007191"/>
    <n v="0"/>
    <n v="7000"/>
    <n v="20.99"/>
    <x v="12"/>
    <x v="2"/>
    <s v="NoReplen"/>
    <x v="2"/>
    <x v="4"/>
    <s v="PRE 2023"/>
    <m/>
    <s v=""/>
    <n v="20.99"/>
    <n v="62.97"/>
    <n v="-41.980000000000004"/>
    <n v="-0.66666666666666674"/>
    <s v=""/>
    <s v=""/>
    <s v=""/>
    <s v=""/>
    <s v=""/>
    <m/>
    <m/>
    <m/>
    <m/>
    <m/>
    <m/>
    <m/>
  </r>
  <r>
    <x v="3149"/>
    <s v="AL-A005787"/>
    <x v="2"/>
    <s v="A005787"/>
    <s v="STRAIGHT"/>
    <n v="7000"/>
    <n v="89.99"/>
    <x v="3"/>
    <x v="5"/>
    <s v="Replenish"/>
    <x v="2"/>
    <x v="1"/>
    <s v="PRE 2023"/>
    <m/>
    <n v="46"/>
    <n v="37240.82"/>
    <n v="55073.88"/>
    <n v="-17833.059999999998"/>
    <n v="-0.32380249947888184"/>
    <n v="809.58304347826083"/>
    <n v="7909.11"/>
    <n v="28706.81"/>
    <n v="-20797.7"/>
    <n v="-0.72448662878250847"/>
    <m/>
    <m/>
    <m/>
    <m/>
    <m/>
    <m/>
    <m/>
  </r>
  <r>
    <x v="3150"/>
    <s v="AL-A007773"/>
    <x v="2"/>
    <s v="A007773"/>
    <s v="STRAIGHT"/>
    <n v="7000"/>
    <n v="36.99"/>
    <x v="3"/>
    <x v="4"/>
    <s v="Replenish"/>
    <x v="2"/>
    <x v="1"/>
    <s v="PRE 2023"/>
    <m/>
    <n v="56"/>
    <n v="60267.51"/>
    <n v="66434.039999999994"/>
    <n v="-6166.5299999999916"/>
    <n v="-9.2821842537349708E-2"/>
    <n v="1076.2055357142858"/>
    <n v="38046.07"/>
    <n v="54671.22"/>
    <n v="-16625.150000000001"/>
    <n v="-0.30409326881675591"/>
    <m/>
    <m/>
    <m/>
    <m/>
    <m/>
    <m/>
    <m/>
  </r>
  <r>
    <x v="3151"/>
    <s v="AL-A004623"/>
    <x v="2"/>
    <s v="A004623"/>
    <n v="0"/>
    <n v="4000"/>
    <n v="21.29"/>
    <x v="7"/>
    <x v="2"/>
    <s v="NoReplen"/>
    <x v="3"/>
    <x v="2"/>
    <s v="PRE 2023"/>
    <m/>
    <s v=""/>
    <n v="21.25"/>
    <n v="177.1"/>
    <n v="-155.85"/>
    <n v="-0.88001129305477133"/>
    <s v=""/>
    <s v=""/>
    <s v=""/>
    <s v=""/>
    <s v=""/>
    <m/>
    <m/>
    <m/>
    <m/>
    <m/>
    <m/>
    <m/>
  </r>
  <r>
    <x v="3152"/>
    <s v="AL-A003014"/>
    <x v="2"/>
    <s v="A003014"/>
    <n v="0"/>
    <n v="7000"/>
    <n v="11.99"/>
    <x v="15"/>
    <x v="13"/>
    <s v="Replenish"/>
    <x v="2"/>
    <x v="1"/>
    <s v="PRE 2023"/>
    <m/>
    <n v="148"/>
    <n v="76855.899999999994"/>
    <n v="78306.69"/>
    <n v="-1450.7900000000081"/>
    <n v="-1.8527024957893268E-2"/>
    <n v="519.29662162162163"/>
    <n v="15898.74"/>
    <n v="15347.2"/>
    <n v="551.53999999999905"/>
    <n v="3.5937499999999956E-2"/>
    <m/>
    <m/>
    <m/>
    <m/>
    <m/>
    <m/>
    <m/>
  </r>
  <r>
    <x v="3153"/>
    <s v="AL-A003013"/>
    <x v="2"/>
    <s v="A003013"/>
    <n v="0"/>
    <n v="7000"/>
    <n v="11.99"/>
    <x v="15"/>
    <x v="13"/>
    <s v="Replenish"/>
    <x v="2"/>
    <x v="1"/>
    <s v="PRE 2023"/>
    <m/>
    <n v="153"/>
    <n v="107226.57"/>
    <n v="109984.27"/>
    <n v="-2757.6999999999971"/>
    <n v="-2.5073585522729758E-2"/>
    <n v="700.82725490196083"/>
    <n v="30070.92"/>
    <n v="27960.68"/>
    <n v="2110.239999999998"/>
    <n v="7.547169811320753E-2"/>
    <m/>
    <m/>
    <m/>
    <m/>
    <m/>
    <m/>
    <m/>
  </r>
  <r>
    <x v="3154"/>
    <s v="AL-A008173"/>
    <x v="2"/>
    <s v="A008173"/>
    <n v="0"/>
    <n v="8000"/>
    <n v="39.99"/>
    <x v="12"/>
    <x v="4"/>
    <s v="Replenish"/>
    <x v="6"/>
    <x v="1"/>
    <s v="PRE 2023"/>
    <m/>
    <n v="69"/>
    <n v="16715.82"/>
    <n v="16355.91"/>
    <n v="359.90999999999985"/>
    <n v="2.2004889975550057E-2"/>
    <n v="242.25826086956522"/>
    <n v="45388.65"/>
    <n v="44588.85"/>
    <n v="799.80000000000291"/>
    <n v="1.7937219730941756E-2"/>
    <m/>
    <m/>
    <m/>
    <m/>
    <m/>
    <m/>
    <m/>
  </r>
  <r>
    <x v="3155"/>
    <s v="AL-A008265"/>
    <x v="2"/>
    <s v="A008265"/>
    <n v="0"/>
    <n v="8000"/>
    <n v="44.99"/>
    <x v="7"/>
    <x v="4"/>
    <s v="Replenish"/>
    <x v="6"/>
    <x v="1"/>
    <d v="2023-03-01T00:00:00"/>
    <m/>
    <n v="7"/>
    <n v="2699.4"/>
    <n v="2879.36"/>
    <n v="-179.96000000000004"/>
    <n v="-6.25E-2"/>
    <n v="385.62857142857143"/>
    <n v="11697.4"/>
    <n v="5713.73"/>
    <n v="5983.67"/>
    <n v="1.0472440944881889"/>
    <m/>
    <m/>
    <m/>
    <m/>
    <m/>
    <m/>
    <m/>
  </r>
  <r>
    <x v="3156"/>
    <s v="AL-A008237"/>
    <x v="2"/>
    <s v="A008237"/>
    <n v="0"/>
    <n v="8000"/>
    <n v="64.989999999999995"/>
    <x v="7"/>
    <x v="5"/>
    <s v="Replenish"/>
    <x v="6"/>
    <x v="1"/>
    <s v="PRE 2023"/>
    <m/>
    <n v="9"/>
    <n v="12478.08"/>
    <n v="11593.2"/>
    <n v="884.8799999999992"/>
    <n v="7.6327502328951358E-2"/>
    <n v="1386.4533333333334"/>
    <n v="42828.41"/>
    <n v="30778.23"/>
    <n v="12050.180000000004"/>
    <n v="0.39151634125809065"/>
    <m/>
    <m/>
    <m/>
    <m/>
    <m/>
    <m/>
    <m/>
  </r>
  <r>
    <x v="3157"/>
    <s v="AL-F000144"/>
    <x v="5"/>
    <s v="F000144"/>
    <s v="STRAIGHT"/>
    <n v="7000"/>
    <n v="18.989999999999998"/>
    <x v="10"/>
    <x v="7"/>
    <s v="Replenish"/>
    <x v="2"/>
    <x v="1"/>
    <s v="PRE 2023"/>
    <m/>
    <n v="87"/>
    <n v="29529.45"/>
    <n v="36270.9"/>
    <n v="-6741.4500000000007"/>
    <n v="-0.18586387434554974"/>
    <n v="339.41896551724136"/>
    <n v="911.52"/>
    <n v="1291.32"/>
    <n v="-379.79999999999995"/>
    <n v="-0.29411764705882348"/>
    <m/>
    <m/>
    <m/>
    <m/>
    <m/>
    <m/>
    <m/>
  </r>
  <r>
    <x v="3158"/>
    <s v="AL-J070300"/>
    <x v="1"/>
    <s v="J070300"/>
    <n v="0"/>
    <n v="70000"/>
    <n v="7.19"/>
    <x v="1"/>
    <x v="1"/>
    <s v="NoReplen"/>
    <x v="2"/>
    <x v="2"/>
    <d v="2024-10-01T00:00:00"/>
    <m/>
    <n v="1"/>
    <n v="258.8"/>
    <n v="740.43"/>
    <n v="-481.62999999999994"/>
    <n v="-0.65047337358021684"/>
    <n v="258.8"/>
    <n v="212.25"/>
    <n v="727.44"/>
    <n v="-515.19000000000005"/>
    <n v="-0.70822335862751573"/>
    <m/>
    <m/>
    <m/>
    <m/>
    <m/>
    <m/>
    <m/>
  </r>
  <r>
    <x v="3159"/>
    <s v="AL-J070281"/>
    <x v="1"/>
    <s v="J070281"/>
    <n v="0"/>
    <n v="70000"/>
    <n v="7.19"/>
    <x v="1"/>
    <x v="1"/>
    <s v="NoReplen"/>
    <x v="2"/>
    <x v="2"/>
    <d v="2024-10-01T00:00:00"/>
    <m/>
    <s v=""/>
    <n v="213.03"/>
    <n v="883.32"/>
    <n v="-670.29000000000008"/>
    <n v="-0.75883032196712408"/>
    <s v=""/>
    <n v="205.06"/>
    <n v="766.41"/>
    <n v="-561.34999999999991"/>
    <n v="-0.73244086063595204"/>
    <m/>
    <m/>
    <m/>
    <m/>
    <m/>
    <m/>
    <m/>
  </r>
  <r>
    <x v="3160"/>
    <s v="AL-A010282"/>
    <x v="2"/>
    <s v="A010282"/>
    <s v="STRAIGHT"/>
    <n v="7000"/>
    <n v="44.99"/>
    <x v="3"/>
    <x v="4"/>
    <s v="SpecOrder"/>
    <x v="3"/>
    <x v="2"/>
    <s v="PRE 2023"/>
    <m/>
    <n v="2"/>
    <n v="4094.09"/>
    <n v="9268"/>
    <n v="-5173.91"/>
    <n v="-0.55825528700906335"/>
    <n v="2047.0450000000001"/>
    <n v="1079.76"/>
    <n v="1799.6"/>
    <n v="-719.83999999999992"/>
    <n v="-0.4"/>
    <m/>
    <m/>
    <m/>
    <m/>
    <m/>
    <m/>
    <m/>
  </r>
  <r>
    <x v="3161"/>
    <s v="AL-A010277"/>
    <x v="2"/>
    <s v="A010277"/>
    <s v="STRAIGHT"/>
    <n v="7000"/>
    <n v="59.99"/>
    <x v="3"/>
    <x v="5"/>
    <s v="SpecOrder"/>
    <x v="3"/>
    <x v="2"/>
    <s v="PRE 2023"/>
    <m/>
    <n v="1"/>
    <n v="59.99"/>
    <n v="539.92999999999995"/>
    <n v="-479.93999999999994"/>
    <n v="-0.88889300464875076"/>
    <n v="59.99"/>
    <s v=""/>
    <s v=""/>
    <s v=""/>
    <s v=""/>
    <m/>
    <m/>
    <m/>
    <m/>
    <m/>
    <m/>
    <m/>
  </r>
  <r>
    <x v="3162"/>
    <s v="AL-J070432"/>
    <x v="1"/>
    <s v="J070432"/>
    <n v="0"/>
    <n v="70000"/>
    <n v="9.99"/>
    <x v="1"/>
    <x v="1"/>
    <s v="Replenish"/>
    <x v="2"/>
    <x v="1"/>
    <d v="2025-07-01T00:00:00"/>
    <m/>
    <n v="37"/>
    <n v="9590.4"/>
    <n v="0"/>
    <n v="9590.4"/>
    <s v=""/>
    <n v="259.2"/>
    <n v="18121.86"/>
    <n v="0"/>
    <n v="18121.86"/>
    <s v=""/>
    <m/>
    <m/>
    <m/>
    <m/>
    <m/>
    <m/>
    <m/>
  </r>
  <r>
    <x v="3163"/>
    <s v="AL-J070050"/>
    <x v="1"/>
    <s v="J070050"/>
    <n v="0"/>
    <n v="70000"/>
    <n v="9.99"/>
    <x v="1"/>
    <x v="1"/>
    <s v="Replenish"/>
    <x v="2"/>
    <x v="1"/>
    <d v="2023-11-01T00:00:00"/>
    <m/>
    <n v="44"/>
    <n v="21048.93"/>
    <n v="17502.48"/>
    <n v="3546.4500000000007"/>
    <n v="0.20262557077625565"/>
    <n v="478.38477272727272"/>
    <n v="85684.23"/>
    <n v="51528.42"/>
    <n v="34155.81"/>
    <n v="0.66285381930980991"/>
    <m/>
    <m/>
    <m/>
    <m/>
    <m/>
    <m/>
    <m/>
  </r>
  <r>
    <x v="3164"/>
    <s v="AL-J010467"/>
    <x v="1"/>
    <s v="J010467"/>
    <n v="0"/>
    <n v="10000"/>
    <n v="9.99"/>
    <x v="1"/>
    <x v="1"/>
    <s v="Replenish"/>
    <x v="2"/>
    <x v="1"/>
    <s v="PRE 2023"/>
    <m/>
    <n v="50"/>
    <n v="30127.13"/>
    <n v="26579.54"/>
    <n v="3547.59"/>
    <n v="0.13347070716799458"/>
    <n v="602.54259999999999"/>
    <n v="88466.65"/>
    <n v="73596.100000000006"/>
    <n v="14870.549999999988"/>
    <n v="0.20205622308790794"/>
    <m/>
    <m/>
    <m/>
    <m/>
    <m/>
    <m/>
    <m/>
  </r>
  <r>
    <x v="3165"/>
    <s v="AL-J010468"/>
    <x v="1"/>
    <s v="J010468"/>
    <n v="0"/>
    <n v="10000"/>
    <n v="9.99"/>
    <x v="1"/>
    <x v="1"/>
    <s v="Replenish"/>
    <x v="3"/>
    <x v="1"/>
    <s v="PRE 2023"/>
    <m/>
    <n v="30"/>
    <n v="7262.73"/>
    <n v="5524.47"/>
    <n v="1738.2599999999993"/>
    <n v="0.31464737793851705"/>
    <n v="242.09099999999998"/>
    <n v="84265.65"/>
    <n v="64655.28"/>
    <n v="19610.369999999995"/>
    <n v="0.30330655129789852"/>
    <m/>
    <m/>
    <m/>
    <m/>
    <m/>
    <m/>
    <m/>
  </r>
  <r>
    <x v="3166"/>
    <s v="AL-J070282"/>
    <x v="1"/>
    <s v="J070282"/>
    <n v="0"/>
    <n v="70000"/>
    <n v="17.989999999999998"/>
    <x v="1"/>
    <x v="1"/>
    <s v="Replenish"/>
    <x v="2"/>
    <x v="1"/>
    <d v="2024-10-01T00:00:00"/>
    <m/>
    <n v="60"/>
    <n v="39253.18"/>
    <n v="16566.46"/>
    <n v="22686.720000000001"/>
    <n v="1.3694368018273066"/>
    <n v="654.21966666666663"/>
    <n v="7385.7"/>
    <n v="4143.63"/>
    <n v="3242.0699999999997"/>
    <n v="0.78242265839372704"/>
    <m/>
    <m/>
    <m/>
    <m/>
    <m/>
    <m/>
    <m/>
  </r>
  <r>
    <x v="3167"/>
    <s v="AL-J007876"/>
    <x v="1"/>
    <s v="J007876"/>
    <n v="0"/>
    <n v="7000"/>
    <n v="16.989999999999998"/>
    <x v="1"/>
    <x v="1"/>
    <s v="Replenish"/>
    <x v="2"/>
    <x v="1"/>
    <s v="PRE 2023"/>
    <m/>
    <n v="76"/>
    <n v="61627.66"/>
    <n v="57900.41"/>
    <n v="3727.25"/>
    <n v="6.437346471294414E-2"/>
    <n v="810.89026315789476"/>
    <n v="174763.97"/>
    <n v="143296.73000000001"/>
    <n v="31467.239999999991"/>
    <n v="0.21959496214603069"/>
    <m/>
    <m/>
    <m/>
    <m/>
    <m/>
    <m/>
    <m/>
  </r>
  <r>
    <x v="3168"/>
    <s v="AL-J070202"/>
    <x v="1"/>
    <s v="J070202"/>
    <n v="0"/>
    <n v="70000"/>
    <n v="17.989999999999998"/>
    <x v="1"/>
    <x v="1"/>
    <s v="Replenish"/>
    <x v="2"/>
    <x v="1"/>
    <d v="2024-07-01T00:00:00"/>
    <m/>
    <n v="29"/>
    <n v="27470.44"/>
    <n v="25303.43"/>
    <n v="2167.0099999999984"/>
    <n v="8.5640958557792191E-2"/>
    <n v="947.25655172413792"/>
    <n v="75933.33"/>
    <n v="58942.27"/>
    <n v="16991.060000000005"/>
    <n v="0.28826612887491443"/>
    <m/>
    <m/>
    <m/>
    <m/>
    <m/>
    <m/>
    <m/>
  </r>
  <r>
    <x v="3169"/>
    <s v="AL-A000923"/>
    <x v="2"/>
    <s v="A000923"/>
    <n v="0"/>
    <n v="7000"/>
    <n v="11.99"/>
    <x v="1"/>
    <x v="10"/>
    <s v="NoReplen"/>
    <x v="2"/>
    <x v="2"/>
    <s v="PRE 2023"/>
    <m/>
    <n v="29"/>
    <n v="22249.62"/>
    <n v="22032.87"/>
    <n v="216.75"/>
    <n v="9.8375744966496814E-3"/>
    <n v="767.22827586206893"/>
    <n v="2058.91"/>
    <n v="4055.2"/>
    <n v="-1996.29"/>
    <n v="-0.49227904912211484"/>
    <m/>
    <m/>
    <m/>
    <m/>
    <m/>
    <m/>
    <m/>
  </r>
  <r>
    <x v="3170"/>
    <s v="AL-A070283"/>
    <x v="2"/>
    <s v="A070283"/>
    <s v="FLAVORED"/>
    <n v="70000"/>
    <n v="17.989999999999998"/>
    <x v="8"/>
    <x v="2"/>
    <s v="NoReplen"/>
    <x v="2"/>
    <x v="2"/>
    <d v="2024-10-01T00:00:00"/>
    <m/>
    <n v="47"/>
    <n v="3952.17"/>
    <n v="4873.29"/>
    <n v="-921.11999999999989"/>
    <n v="-0.18901399260048135"/>
    <n v="84.088723404255319"/>
    <n v="125.95"/>
    <n v="944.67"/>
    <n v="-818.71999999999991"/>
    <n v="-0.86667301809097352"/>
    <m/>
    <m/>
    <m/>
    <m/>
    <m/>
    <m/>
    <m/>
  </r>
  <r>
    <x v="3171"/>
    <s v="AL-A070014"/>
    <x v="2"/>
    <s v="A070014"/>
    <s v="STRAIGHT"/>
    <n v="70000"/>
    <n v="23.39"/>
    <x v="8"/>
    <x v="4"/>
    <s v="NoReplen"/>
    <x v="2"/>
    <x v="2"/>
    <d v="2023-05-01T00:00:00"/>
    <m/>
    <n v="25"/>
    <n v="24234.18"/>
    <n v="42071.47"/>
    <n v="-17837.29"/>
    <n v="-0.42397591526989664"/>
    <n v="969.36720000000003"/>
    <n v="2471.87"/>
    <n v="4001.91"/>
    <n v="-1530.04"/>
    <n v="-0.38232743864804553"/>
    <m/>
    <m/>
    <m/>
    <m/>
    <m/>
    <m/>
    <m/>
  </r>
  <r>
    <x v="3172"/>
    <s v="AL-A010887"/>
    <x v="2"/>
    <s v="A010887"/>
    <s v="STRAIGHT"/>
    <n v="10000"/>
    <n v="2500"/>
    <x v="3"/>
    <x v="3"/>
    <s v="Allocated1"/>
    <x v="2"/>
    <x v="1"/>
    <d v="2025-09-01T00:00:00"/>
    <m/>
    <s v=""/>
    <n v="20000"/>
    <n v="0"/>
    <n v="20000"/>
    <s v=""/>
    <s v=""/>
    <s v=""/>
    <s v=""/>
    <s v=""/>
    <s v=""/>
    <m/>
    <m/>
    <m/>
    <m/>
    <m/>
    <m/>
    <m/>
  </r>
  <r>
    <x v="3173"/>
    <s v="AL-A010421"/>
    <x v="2"/>
    <s v="A010421"/>
    <s v="STRAIGHT"/>
    <n v="10000"/>
    <n v="38.99"/>
    <x v="11"/>
    <x v="4"/>
    <s v="NoReplen"/>
    <x v="3"/>
    <x v="2"/>
    <s v="PRE 2023"/>
    <m/>
    <n v="0"/>
    <n v="740.81"/>
    <n v="1559.76"/>
    <n v="-818.95"/>
    <n v="-0.5250487254449403"/>
    <s v=""/>
    <n v="77.98"/>
    <n v="0"/>
    <n v="77.98"/>
    <s v=""/>
    <m/>
    <m/>
    <m/>
    <m/>
    <m/>
    <m/>
    <m/>
  </r>
  <r>
    <x v="3174"/>
    <s v="AL-A010604"/>
    <x v="2"/>
    <s v="A010604"/>
    <s v="STRAIGHT"/>
    <n v="10000"/>
    <n v="59.99"/>
    <x v="3"/>
    <x v="5"/>
    <s v="SpecOrder"/>
    <x v="3"/>
    <x v="1"/>
    <d v="2023-10-01T00:00:00"/>
    <m/>
    <n v="4"/>
    <n v="1559.74"/>
    <n v="899.85"/>
    <n v="659.89"/>
    <n v="0.73333333333333339"/>
    <n v="389.935"/>
    <n v="899.85"/>
    <n v="3959.34"/>
    <n v="-3059.4900000000002"/>
    <n v="-0.77272727272727271"/>
    <m/>
    <m/>
    <m/>
    <m/>
    <m/>
    <m/>
    <m/>
  </r>
  <r>
    <x v="3175"/>
    <s v="AL-A007838"/>
    <x v="2"/>
    <s v="A007838"/>
    <s v="STRAIGHT"/>
    <n v="7000"/>
    <n v="29.99"/>
    <x v="3"/>
    <x v="2"/>
    <s v="NoReplen"/>
    <x v="2"/>
    <x v="2"/>
    <s v="PRE 2023"/>
    <m/>
    <s v=""/>
    <n v="839.72"/>
    <n v="18690.47"/>
    <n v="-17850.75"/>
    <n v="-0.95507229085196899"/>
    <s v=""/>
    <n v="2249.25"/>
    <n v="1049.72"/>
    <n v="1199.53"/>
    <n v="1.1427142476088861"/>
    <m/>
    <m/>
    <m/>
    <m/>
    <m/>
    <m/>
    <m/>
  </r>
  <r>
    <x v="3176"/>
    <s v="AL-A010419"/>
    <x v="2"/>
    <s v="A010419"/>
    <s v="STRAIGHT"/>
    <n v="10000"/>
    <n v="38.99"/>
    <x v="3"/>
    <x v="4"/>
    <s v="NoReplen"/>
    <x v="3"/>
    <x v="2"/>
    <d v="2023-08-01T00:00:00"/>
    <m/>
    <n v="1"/>
    <n v="2248.4299999999998"/>
    <n v="1039.8399999999999"/>
    <n v="1208.5899999999999"/>
    <n v="1.162284582243422"/>
    <n v="2248.4299999999998"/>
    <n v="623.84"/>
    <n v="649.9"/>
    <n v="-26.059999999999945"/>
    <n v="-4.0098476688721241E-2"/>
    <m/>
    <m/>
    <m/>
    <m/>
    <m/>
    <m/>
    <m/>
  </r>
  <r>
    <x v="3177"/>
    <s v="AL-A010603"/>
    <x v="2"/>
    <s v="A010603"/>
    <s v="STRAIGHT"/>
    <n v="10000"/>
    <n v="59.99"/>
    <x v="11"/>
    <x v="5"/>
    <s v="SpecOrder"/>
    <x v="3"/>
    <x v="1"/>
    <d v="2023-07-01T00:00:00"/>
    <m/>
    <s v=""/>
    <n v="119.98"/>
    <n v="419.93"/>
    <n v="-299.95"/>
    <n v="-0.7142857142857143"/>
    <s v=""/>
    <n v="0"/>
    <n v="359.94"/>
    <n v="-359.94"/>
    <n v="-1"/>
    <m/>
    <m/>
    <m/>
    <m/>
    <m/>
    <m/>
    <m/>
  </r>
  <r>
    <x v="3178"/>
    <s v="AL-A010420"/>
    <x v="2"/>
    <s v="A010420"/>
    <s v="STRAIGHT"/>
    <n v="10000"/>
    <n v="64.989999999999995"/>
    <x v="3"/>
    <x v="5"/>
    <s v="SpecOrder"/>
    <x v="3"/>
    <x v="1"/>
    <s v="PRE 2023"/>
    <m/>
    <n v="1"/>
    <n v="389.94"/>
    <n v="1234.81"/>
    <n v="-844.86999999999989"/>
    <n v="-0.68421052631578938"/>
    <n v="389.94"/>
    <s v=""/>
    <s v=""/>
    <s v=""/>
    <s v=""/>
    <m/>
    <m/>
    <m/>
    <m/>
    <m/>
    <m/>
    <m/>
  </r>
  <r>
    <x v="3179"/>
    <s v="AL-A007727"/>
    <x v="2"/>
    <s v="A007727"/>
    <s v="STRAIGHT"/>
    <n v="7000"/>
    <n v="54.99"/>
    <x v="3"/>
    <x v="5"/>
    <s v="Replenish"/>
    <x v="2"/>
    <x v="1"/>
    <s v="PRE 2023"/>
    <m/>
    <n v="21"/>
    <n v="21171.15"/>
    <n v="51476.77"/>
    <n v="-30305.619999999995"/>
    <n v="-0.58872419539920617"/>
    <n v="1008.1500000000001"/>
    <n v="3739.32"/>
    <n v="11465.73"/>
    <n v="-7726.41"/>
    <n v="-0.67386987134704901"/>
    <m/>
    <m/>
    <m/>
    <m/>
    <m/>
    <m/>
    <m/>
  </r>
  <r>
    <x v="3180"/>
    <s v="AL-A010605"/>
    <x v="2"/>
    <s v="A010605"/>
    <s v="STRAIGHT"/>
    <n v="10000"/>
    <n v="35.99"/>
    <x v="3"/>
    <x v="4"/>
    <s v="NoReplen"/>
    <x v="3"/>
    <x v="2"/>
    <d v="2023-11-01T00:00:00"/>
    <m/>
    <n v="2"/>
    <n v="2963.21"/>
    <n v="3599.4"/>
    <n v="-636.19000000000005"/>
    <n v="-0.17674890259487697"/>
    <n v="1481.605"/>
    <n v="215.94"/>
    <n v="2879.52"/>
    <n v="-2663.58"/>
    <n v="-0.9250083347224537"/>
    <m/>
    <m/>
    <m/>
    <m/>
    <m/>
    <m/>
    <m/>
  </r>
  <r>
    <x v="3181"/>
    <s v="AL-A004827"/>
    <x v="2"/>
    <s v="A004827"/>
    <s v="SINGLE MALT"/>
    <n v="7000"/>
    <n v="109.99"/>
    <x v="4"/>
    <x v="3"/>
    <s v="SpecOrder"/>
    <x v="3"/>
    <x v="1"/>
    <s v="PRE 2023"/>
    <m/>
    <n v="8"/>
    <n v="4949.55"/>
    <n v="21448.05"/>
    <n v="-16498.5"/>
    <n v="-0.76923076923076916"/>
    <n v="618.69375000000002"/>
    <n v="3739.66"/>
    <n v="8579.2199999999993"/>
    <n v="-4839.5599999999995"/>
    <n v="-0.5641025641025641"/>
    <m/>
    <m/>
    <m/>
    <m/>
    <m/>
    <m/>
    <m/>
  </r>
  <r>
    <x v="3182"/>
    <s v="AL-A001599"/>
    <x v="2"/>
    <s v="A001599"/>
    <s v="SINGLE MALT"/>
    <n v="7000"/>
    <n v="89.99"/>
    <x v="4"/>
    <x v="5"/>
    <s v="Replenish"/>
    <x v="2"/>
    <x v="1"/>
    <s v="PRE 2023"/>
    <m/>
    <n v="89"/>
    <n v="91109.59"/>
    <n v="82306.12"/>
    <n v="8803.4700000000012"/>
    <n v="0.10696008996657835"/>
    <n v="1023.7032584269663"/>
    <n v="63597.8"/>
    <n v="58718.69"/>
    <n v="4879.1100000000006"/>
    <n v="8.3092964097121413E-2"/>
    <m/>
    <m/>
    <m/>
    <m/>
    <m/>
    <m/>
    <m/>
  </r>
  <r>
    <x v="3183"/>
    <s v="AL-A001919"/>
    <x v="2"/>
    <s v="A001919"/>
    <s v="STRAIGHT"/>
    <n v="7000"/>
    <n v="17.989999999999998"/>
    <x v="6"/>
    <x v="2"/>
    <s v="NoReplen"/>
    <x v="2"/>
    <x v="2"/>
    <s v="PRE 2023"/>
    <m/>
    <n v="14"/>
    <n v="20404.04"/>
    <n v="23362.21"/>
    <n v="-2958.1699999999983"/>
    <n v="-0.12662201050328703"/>
    <n v="1457.4314285714286"/>
    <n v="10909.99"/>
    <n v="14635.12"/>
    <n v="-3725.130000000001"/>
    <n v="-0.25453361503014671"/>
    <m/>
    <m/>
    <m/>
    <m/>
    <m/>
    <m/>
    <m/>
  </r>
  <r>
    <x v="3184"/>
    <s v="AL-J007709"/>
    <x v="1"/>
    <s v="J007709"/>
    <n v="0"/>
    <n v="7000"/>
    <n v="6.59"/>
    <x v="1"/>
    <x v="1"/>
    <s v="NoReplen"/>
    <x v="2"/>
    <x v="2"/>
    <s v="PRE 2023"/>
    <m/>
    <n v="3"/>
    <n v="144.97999999999999"/>
    <n v="3315.52"/>
    <n v="-3170.54"/>
    <n v="-0.95627231927420131"/>
    <n v="48.326666666666661"/>
    <n v="0"/>
    <n v="1828.7"/>
    <n v="-1828.7"/>
    <n v="-1"/>
    <m/>
    <m/>
    <m/>
    <m/>
    <m/>
    <m/>
    <m/>
  </r>
  <r>
    <x v="3185"/>
    <s v="AL-A009412"/>
    <x v="2"/>
    <s v="A009412"/>
    <s v="STRAIGHT"/>
    <n v="9000"/>
    <n v="29.99"/>
    <x v="3"/>
    <x v="2"/>
    <s v="Allocated1"/>
    <x v="2"/>
    <x v="1"/>
    <d v="2024-02-01T00:00:00"/>
    <m/>
    <n v="4"/>
    <n v="2399.1999999999998"/>
    <n v="7137.9"/>
    <n v="-4738.7"/>
    <n v="-0.66387873183989687"/>
    <n v="599.79999999999995"/>
    <n v="1499.5"/>
    <n v="4893.54"/>
    <n v="-3394.04"/>
    <n v="-0.69357561192919648"/>
    <m/>
    <m/>
    <m/>
    <m/>
    <m/>
    <m/>
    <m/>
  </r>
  <r>
    <x v="3186"/>
    <s v="AL-A009414"/>
    <x v="2"/>
    <s v="A009414"/>
    <s v="STRAIGHT"/>
    <n v="7000"/>
    <n v="53.99"/>
    <x v="3"/>
    <x v="5"/>
    <s v="Allocated1"/>
    <x v="2"/>
    <x v="1"/>
    <s v="PRE 2023"/>
    <m/>
    <n v="4"/>
    <n v="7126.68"/>
    <n v="15294.12"/>
    <n v="-8167.4400000000005"/>
    <n v="-0.53402484091925517"/>
    <n v="1781.67"/>
    <n v="3239.4"/>
    <n v="3829.28"/>
    <n v="-589.88000000000011"/>
    <n v="-0.15404462457694401"/>
    <m/>
    <m/>
    <m/>
    <m/>
    <m/>
    <m/>
    <m/>
  </r>
  <r>
    <x v="3187"/>
    <s v="AL-A001764"/>
    <x v="2"/>
    <s v="A001764"/>
    <s v="STRAIGHT"/>
    <n v="7000"/>
    <n v="6.59"/>
    <x v="3"/>
    <x v="7"/>
    <s v="NoReplen"/>
    <x v="2"/>
    <x v="2"/>
    <s v="PRE 2023"/>
    <m/>
    <n v="2"/>
    <n v="387.83"/>
    <n v="146.88999999999999"/>
    <n v="240.94"/>
    <n v="1.640275035741031"/>
    <n v="193.91499999999999"/>
    <s v=""/>
    <s v=""/>
    <s v=""/>
    <s v=""/>
    <m/>
    <m/>
    <m/>
    <m/>
    <m/>
    <m/>
    <m/>
  </r>
  <r>
    <x v="3188"/>
    <s v="AL-G001709"/>
    <x v="8"/>
    <s v="G001709"/>
    <s v="FLAVORED"/>
    <n v="7000"/>
    <n v="1.49"/>
    <x v="3"/>
    <x v="8"/>
    <s v="NoReplen"/>
    <x v="2"/>
    <x v="2"/>
    <s v="PRE 2023"/>
    <m/>
    <n v="2"/>
    <n v="206.25"/>
    <n v="3943.29"/>
    <n v="-3737.04"/>
    <n v="-0.94769595946531959"/>
    <n v="103.125"/>
    <n v="0"/>
    <n v="722.78"/>
    <n v="-722.78"/>
    <n v="-1"/>
    <m/>
    <m/>
    <m/>
    <m/>
    <m/>
    <m/>
    <m/>
  </r>
  <r>
    <x v="3189"/>
    <s v="AL-A001709"/>
    <x v="2"/>
    <s v="A001709"/>
    <s v="FLAVORED"/>
    <n v="7000"/>
    <n v="38.99"/>
    <x v="3"/>
    <x v="2"/>
    <s v="NoReplen"/>
    <x v="2"/>
    <x v="2"/>
    <s v="PRE 2023"/>
    <m/>
    <n v="10"/>
    <n v="11278.09"/>
    <n v="37190.699999999997"/>
    <n v="-25912.609999999997"/>
    <n v="-0.69674972506567501"/>
    <n v="1127.809"/>
    <n v="2803.39"/>
    <n v="18456.36"/>
    <n v="-15652.970000000001"/>
    <n v="-0.84810710237554965"/>
    <m/>
    <m/>
    <m/>
    <m/>
    <m/>
    <m/>
    <m/>
  </r>
  <r>
    <x v="3190"/>
    <s v="AL-A010954"/>
    <x v="2"/>
    <s v="A010954"/>
    <s v="STRAIGHT"/>
    <n v="10000"/>
    <n v="79.989999999999995"/>
    <x v="3"/>
    <x v="5"/>
    <s v="Allocated1"/>
    <x v="2"/>
    <x v="1"/>
    <d v="2025-09-08T00:00:00"/>
    <m/>
    <n v="5"/>
    <n v="15358.08"/>
    <n v="0"/>
    <n v="15358.08"/>
    <s v=""/>
    <n v="3071.616"/>
    <n v="7839.02"/>
    <n v="0"/>
    <n v="7839.02"/>
    <s v=""/>
    <m/>
    <m/>
    <m/>
    <m/>
    <m/>
    <m/>
    <m/>
  </r>
  <r>
    <x v="3191"/>
    <s v="AL-E008004"/>
    <x v="4"/>
    <s v="E008004"/>
    <s v="STRAIGHT"/>
    <n v="8000"/>
    <n v="11.99"/>
    <x v="3"/>
    <x v="9"/>
    <s v="Replenish"/>
    <x v="6"/>
    <x v="1"/>
    <s v="PRE 2023"/>
    <m/>
    <n v="17"/>
    <n v="4736.05"/>
    <n v="3884.76"/>
    <n v="851.29"/>
    <n v="0.21913580246913589"/>
    <n v="278.59117647058827"/>
    <n v="14735.71"/>
    <n v="9735.8799999999992"/>
    <n v="4999.83"/>
    <n v="0.51354679802955672"/>
    <m/>
    <m/>
    <m/>
    <m/>
    <m/>
    <m/>
    <m/>
  </r>
  <r>
    <x v="3192"/>
    <s v="AL-F000232"/>
    <x v="5"/>
    <s v="F000232"/>
    <s v="STRAIGHT"/>
    <n v="7000"/>
    <n v="19.989999999999998"/>
    <x v="3"/>
    <x v="9"/>
    <s v="Replenish"/>
    <x v="2"/>
    <x v="1"/>
    <s v="PRE 2023"/>
    <m/>
    <n v="151"/>
    <n v="247836.02"/>
    <n v="249435.22"/>
    <n v="-1599.2000000000116"/>
    <n v="-6.4112838595928867E-3"/>
    <n v="1641.2981456953642"/>
    <n v="57191.39"/>
    <n v="59750.11"/>
    <n v="-2558.7200000000012"/>
    <n v="-4.2823686851789944E-2"/>
    <m/>
    <m/>
    <m/>
    <m/>
    <m/>
    <m/>
    <m/>
  </r>
  <r>
    <x v="3193"/>
    <s v="AL-A070285"/>
    <x v="2"/>
    <s v="A070285"/>
    <s v="STRAIGHT"/>
    <n v="70000"/>
    <n v="59.99"/>
    <x v="3"/>
    <x v="5"/>
    <s v="Replenish"/>
    <x v="2"/>
    <x v="1"/>
    <d v="2024-10-01T00:00:00"/>
    <m/>
    <n v="44"/>
    <n v="26875.52"/>
    <n v="26215.63"/>
    <n v="659.88999999999942"/>
    <n v="2.517162471395884E-2"/>
    <n v="610.80727272727279"/>
    <n v="9418.43"/>
    <n v="17817.03"/>
    <n v="-8398.5999999999985"/>
    <n v="-0.47138047138047134"/>
    <m/>
    <m/>
    <m/>
    <m/>
    <m/>
    <m/>
    <m/>
  </r>
  <r>
    <x v="3194"/>
    <s v="AL-A010910"/>
    <x v="2"/>
    <s v="A010910"/>
    <s v="STRAIGHT"/>
    <n v="10000"/>
    <n v="62.99"/>
    <x v="3"/>
    <x v="5"/>
    <s v="Barrel"/>
    <x v="2"/>
    <x v="1"/>
    <d v="2025-08-01T00:00:00"/>
    <m/>
    <n v="12"/>
    <n v="62.99"/>
    <n v="0"/>
    <n v="62.99"/>
    <s v=""/>
    <n v="5.2491666666666665"/>
    <n v="14361.72"/>
    <n v="0"/>
    <n v="14361.72"/>
    <s v=""/>
    <m/>
    <m/>
    <m/>
    <m/>
    <m/>
    <m/>
    <m/>
  </r>
  <r>
    <x v="3195"/>
    <s v="AL-A070284"/>
    <x v="2"/>
    <s v="A070284"/>
    <s v="STRAIGHT"/>
    <n v="70000"/>
    <n v="39.99"/>
    <x v="3"/>
    <x v="4"/>
    <s v="Replenish"/>
    <x v="2"/>
    <x v="1"/>
    <d v="2024-10-01T00:00:00"/>
    <m/>
    <n v="40"/>
    <n v="7398.15"/>
    <n v="4798.8"/>
    <n v="2599.3499999999995"/>
    <n v="0.54166666666666652"/>
    <n v="184.95374999999999"/>
    <n v="6758.31"/>
    <n v="10357.41"/>
    <n v="-3599.0999999999995"/>
    <n v="-0.34749034749034746"/>
    <m/>
    <m/>
    <m/>
    <m/>
    <m/>
    <m/>
    <m/>
  </r>
  <r>
    <x v="3196"/>
    <s v="AL-A070558"/>
    <x v="2"/>
    <s v="A070558"/>
    <s v="FLAVORED"/>
    <n v="70000"/>
    <n v="16.79"/>
    <x v="3"/>
    <x v="2"/>
    <s v="NoReplen"/>
    <x v="4"/>
    <x v="1"/>
    <d v="2025-07-09T00:00:00"/>
    <m/>
    <n v="12"/>
    <n v="4069.51"/>
    <n v="0"/>
    <n v="4069.51"/>
    <s v=""/>
    <n v="339.12583333333333"/>
    <n v="4030.56"/>
    <n v="0"/>
    <n v="4030.56"/>
    <s v=""/>
    <m/>
    <m/>
    <m/>
    <m/>
    <m/>
    <m/>
    <m/>
  </r>
  <r>
    <x v="3197"/>
    <s v="AL-A070522"/>
    <x v="2"/>
    <s v="A070522"/>
    <s v="STRAIGHT"/>
    <n v="70000"/>
    <n v="59.99"/>
    <x v="3"/>
    <x v="5"/>
    <s v="Replenish"/>
    <x v="2"/>
    <x v="1"/>
    <d v="2025-09-01T00:00:00"/>
    <m/>
    <n v="33"/>
    <n v="9478.42"/>
    <n v="0"/>
    <n v="9478.42"/>
    <s v=""/>
    <n v="287.22484848484851"/>
    <n v="179.97"/>
    <n v="0"/>
    <n v="179.97"/>
    <s v=""/>
    <m/>
    <m/>
    <m/>
    <m/>
    <m/>
    <m/>
    <m/>
  </r>
  <r>
    <x v="3198"/>
    <s v="AL-A010291"/>
    <x v="2"/>
    <s v="A010291"/>
    <s v="STRAIGHT"/>
    <n v="10000"/>
    <n v="89.99"/>
    <x v="3"/>
    <x v="5"/>
    <s v="Allocated1"/>
    <x v="2"/>
    <x v="4"/>
    <s v="PRE 2023"/>
    <m/>
    <n v="3"/>
    <n v="89.99"/>
    <n v="269.97000000000003"/>
    <n v="-179.98000000000002"/>
    <n v="-0.66666666666666674"/>
    <n v="29.996666666666666"/>
    <s v=""/>
    <s v=""/>
    <s v=""/>
    <s v=""/>
    <m/>
    <m/>
    <m/>
    <m/>
    <m/>
    <m/>
    <m/>
  </r>
  <r>
    <x v="3199"/>
    <s v="AL-A007339"/>
    <x v="2"/>
    <s v="A007339"/>
    <s v="STRAIGHT"/>
    <n v="7000"/>
    <n v="23.99"/>
    <x v="3"/>
    <x v="4"/>
    <s v="NoReplen"/>
    <x v="2"/>
    <x v="2"/>
    <s v="PRE 2023"/>
    <m/>
    <n v="8"/>
    <n v="13999.46"/>
    <n v="12757.18"/>
    <n v="1242.2799999999988"/>
    <n v="9.7378887810628978E-2"/>
    <n v="1749.9324999999999"/>
    <n v="13353.63"/>
    <n v="5078.92"/>
    <n v="8274.7099999999991"/>
    <n v="1.6292262922038541"/>
    <m/>
    <m/>
    <m/>
    <m/>
    <m/>
    <m/>
    <m/>
  </r>
  <r>
    <x v="3200"/>
    <s v="AL-A007672"/>
    <x v="2"/>
    <s v="A007672"/>
    <s v="STRAIGHT"/>
    <n v="7000"/>
    <n v="29.99"/>
    <x v="3"/>
    <x v="2"/>
    <s v="NoReplen"/>
    <x v="4"/>
    <x v="2"/>
    <s v="PRE 2023"/>
    <m/>
    <s v=""/>
    <n v="269.91000000000003"/>
    <n v="2399.5"/>
    <n v="-2129.59"/>
    <n v="-0.88751406543029798"/>
    <s v=""/>
    <n v="0"/>
    <n v="499.9"/>
    <n v="-499.9"/>
    <n v="-1"/>
    <m/>
    <m/>
    <m/>
    <m/>
    <m/>
    <m/>
    <m/>
  </r>
  <r>
    <x v="3201"/>
    <s v="AL-A010109"/>
    <x v="2"/>
    <s v="A010109"/>
    <s v="STRAIGHT"/>
    <n v="7000"/>
    <n v="74.989999999999995"/>
    <x v="3"/>
    <x v="5"/>
    <s v="Barrel"/>
    <x v="3"/>
    <x v="1"/>
    <s v="PRE 2023"/>
    <m/>
    <n v="4"/>
    <n v="4349.42"/>
    <n v="9823.69"/>
    <n v="-5474.27"/>
    <n v="-0.5572519083969466"/>
    <n v="1087.355"/>
    <n v="12598.32"/>
    <n v="0"/>
    <n v="12598.32"/>
    <s v=""/>
    <m/>
    <m/>
    <m/>
    <m/>
    <m/>
    <m/>
    <m/>
  </r>
  <r>
    <x v="3202"/>
    <s v="AL-A010423"/>
    <x v="2"/>
    <s v="A010423"/>
    <s v="STRAIGHT"/>
    <n v="10000"/>
    <n v="99.99"/>
    <x v="3"/>
    <x v="5"/>
    <s v="Allocated1"/>
    <x v="3"/>
    <x v="4"/>
    <s v="PRE 2023"/>
    <m/>
    <n v="7"/>
    <n v="1099.8900000000001"/>
    <n v="1199.8800000000001"/>
    <n v="-99.990000000000009"/>
    <n v="-8.333333333333337E-2"/>
    <n v="157.12714285714287"/>
    <n v="0"/>
    <n v="499.95"/>
    <n v="-499.95"/>
    <n v="-1"/>
    <m/>
    <m/>
    <m/>
    <m/>
    <m/>
    <m/>
    <m/>
  </r>
  <r>
    <x v="3203"/>
    <s v="AL-A010108"/>
    <x v="2"/>
    <s v="A010108"/>
    <s v="STRAIGHT"/>
    <n v="7000"/>
    <n v="54.99"/>
    <x v="3"/>
    <x v="5"/>
    <s v="Barrel"/>
    <x v="3"/>
    <x v="1"/>
    <s v="PRE 2023"/>
    <m/>
    <n v="4"/>
    <n v="3849.3"/>
    <n v="12977.64"/>
    <n v="-9128.34"/>
    <n v="-0.70338983050847448"/>
    <n v="962.32500000000005"/>
    <n v="41627.43"/>
    <n v="109.98"/>
    <n v="41517.449999999997"/>
    <n v="377.5"/>
    <m/>
    <m/>
    <m/>
    <m/>
    <m/>
    <m/>
    <m/>
  </r>
  <r>
    <x v="3204"/>
    <s v="AL-A010611"/>
    <x v="2"/>
    <s v="A010611"/>
    <s v="STRAIGHT"/>
    <n v="10000"/>
    <n v="99.99"/>
    <x v="3"/>
    <x v="5"/>
    <s v="Barrel"/>
    <x v="1"/>
    <x v="1"/>
    <d v="2023-08-01T00:00:00"/>
    <m/>
    <n v="20"/>
    <n v="7199.28"/>
    <n v="16298.37"/>
    <n v="-9099.09"/>
    <n v="-0.55828220858895716"/>
    <n v="359.964"/>
    <n v="0"/>
    <n v="799.92"/>
    <n v="-799.92"/>
    <n v="-1"/>
    <m/>
    <m/>
    <m/>
    <m/>
    <m/>
    <m/>
    <m/>
  </r>
  <r>
    <x v="3205"/>
    <s v="AL-A010453"/>
    <x v="2"/>
    <s v="A010453"/>
    <s v="STRAIGHT"/>
    <n v="10000"/>
    <n v="69.989999999999995"/>
    <x v="11"/>
    <x v="5"/>
    <s v="Barrel"/>
    <x v="3"/>
    <x v="1"/>
    <d v="2023-03-01T00:00:00"/>
    <m/>
    <n v="27"/>
    <n v="3459.51"/>
    <n v="5399.46"/>
    <n v="-1939.9499999999998"/>
    <n v="-0.35928592859285924"/>
    <n v="128.13"/>
    <n v="12108.27"/>
    <n v="99.99"/>
    <n v="12008.28"/>
    <n v="120.0948094809481"/>
    <m/>
    <m/>
    <m/>
    <m/>
    <m/>
    <m/>
    <m/>
  </r>
  <r>
    <x v="3206"/>
    <s v="AL-A010110"/>
    <x v="2"/>
    <s v="A010110"/>
    <s v="STRAIGHT"/>
    <n v="7000"/>
    <n v="69.989999999999995"/>
    <x v="3"/>
    <x v="5"/>
    <s v="Barrel"/>
    <x v="3"/>
    <x v="1"/>
    <s v="PRE 2023"/>
    <m/>
    <n v="12"/>
    <n v="4969.29"/>
    <n v="19667.189999999999"/>
    <n v="-14697.899999999998"/>
    <n v="-0.74733096085409256"/>
    <n v="414.10750000000002"/>
    <n v="69.989999999999995"/>
    <n v="209.97"/>
    <n v="-139.98000000000002"/>
    <n v="-0.66666666666666674"/>
    <m/>
    <m/>
    <m/>
    <m/>
    <m/>
    <m/>
    <m/>
  </r>
  <r>
    <x v="3207"/>
    <s v="AL-A010614"/>
    <x v="2"/>
    <s v="A010614"/>
    <s v="STRAIGHT"/>
    <n v="10000"/>
    <n v="99.99"/>
    <x v="3"/>
    <x v="5"/>
    <s v="SpecOrder"/>
    <x v="2"/>
    <x v="1"/>
    <d v="2023-12-01T00:00:00"/>
    <m/>
    <n v="3"/>
    <n v="199.98"/>
    <n v="1699.83"/>
    <n v="-1499.85"/>
    <n v="-0.88235294117647056"/>
    <n v="66.66"/>
    <n v="0"/>
    <n v="99.99"/>
    <n v="-99.99"/>
    <n v="-1"/>
    <m/>
    <m/>
    <m/>
    <m/>
    <m/>
    <m/>
    <m/>
  </r>
  <r>
    <x v="3208"/>
    <s v="AL-A007716"/>
    <x v="2"/>
    <s v="A007716"/>
    <s v="STRAIGHT"/>
    <n v="7000"/>
    <n v="29.99"/>
    <x v="3"/>
    <x v="4"/>
    <s v="NoReplen"/>
    <x v="2"/>
    <x v="2"/>
    <s v="PRE 2023"/>
    <m/>
    <n v="8"/>
    <n v="15416.08"/>
    <n v="18566.759999999998"/>
    <n v="-3150.6799999999985"/>
    <n v="-0.16969465862649158"/>
    <n v="1927.01"/>
    <n v="4928.87"/>
    <n v="4494.2"/>
    <n v="434.67000000000007"/>
    <n v="9.6717992078679149E-2"/>
    <m/>
    <m/>
    <m/>
    <m/>
    <m/>
    <m/>
    <m/>
  </r>
  <r>
    <x v="3209"/>
    <s v="AL-A010508"/>
    <x v="2"/>
    <s v="A010508"/>
    <s v="STRAIGHT"/>
    <n v="10000"/>
    <n v="59.99"/>
    <x v="11"/>
    <x v="5"/>
    <s v="Allocated1"/>
    <x v="1"/>
    <x v="1"/>
    <s v="PRE 2023"/>
    <m/>
    <n v="12"/>
    <n v="6058.99"/>
    <n v="6279.15"/>
    <n v="-220.15999999999985"/>
    <n v="-3.5062070503173226E-2"/>
    <n v="504.9158333333333"/>
    <n v="3659.39"/>
    <n v="2579.67"/>
    <n v="1079.7199999999998"/>
    <n v="0.4185496594525655"/>
    <m/>
    <m/>
    <m/>
    <m/>
    <m/>
    <m/>
    <m/>
  </r>
  <r>
    <x v="3210"/>
    <s v="AL-A010835"/>
    <x v="2"/>
    <s v="A010835"/>
    <s v="STRAIGHT"/>
    <n v="10000"/>
    <n v="69.989999999999995"/>
    <x v="3"/>
    <x v="5"/>
    <s v="Barrel"/>
    <x v="2"/>
    <x v="1"/>
    <d v="2024-12-01T00:00:00"/>
    <m/>
    <n v="25"/>
    <n v="13738.05"/>
    <n v="18557.68"/>
    <n v="-4819.630000000001"/>
    <n v="-0.25971080436778737"/>
    <n v="549.52199999999993"/>
    <n v="139.97999999999999"/>
    <n v="7919.01"/>
    <n v="-7779.0300000000007"/>
    <n v="-0.98232354801926003"/>
    <m/>
    <m/>
    <m/>
    <m/>
    <m/>
    <m/>
    <m/>
  </r>
  <r>
    <x v="3211"/>
    <s v="AL-A009499"/>
    <x v="2"/>
    <s v="A009499"/>
    <s v="STRAIGHT"/>
    <n v="7000"/>
    <n v="69.989999999999995"/>
    <x v="3"/>
    <x v="5"/>
    <s v="Barrel"/>
    <x v="3"/>
    <x v="1"/>
    <s v="PRE 2023"/>
    <m/>
    <n v="19"/>
    <n v="8188.83"/>
    <n v="0"/>
    <n v="8188.83"/>
    <s v=""/>
    <n v="430.99105263157895"/>
    <n v="8958.7199999999993"/>
    <n v="0"/>
    <n v="8958.7199999999993"/>
    <s v=""/>
    <m/>
    <m/>
    <m/>
    <m/>
    <m/>
    <m/>
    <m/>
  </r>
  <r>
    <x v="3212"/>
    <s v="AL-A010901"/>
    <x v="2"/>
    <s v="A010901"/>
    <s v="STRAIGHT"/>
    <n v="10000"/>
    <n v="79.989999999999995"/>
    <x v="3"/>
    <x v="5"/>
    <s v="Barrel"/>
    <x v="2"/>
    <x v="1"/>
    <d v="2025-07-01T00:00:00"/>
    <m/>
    <n v="16"/>
    <n v="24626.9"/>
    <n v="8328.9"/>
    <n v="16298.000000000002"/>
    <n v="1.9568010181416517"/>
    <n v="1539.1812500000001"/>
    <n v="809.89"/>
    <n v="9318.7900000000009"/>
    <n v="-8508.9000000000015"/>
    <n v="-0.91309064803477702"/>
    <m/>
    <m/>
    <m/>
    <m/>
    <m/>
    <m/>
    <m/>
  </r>
  <r>
    <x v="3213"/>
    <s v="AL-A010886"/>
    <x v="2"/>
    <s v="A010886"/>
    <s v="STRAIGHT"/>
    <n v="10000"/>
    <n v="129.99"/>
    <x v="3"/>
    <x v="3"/>
    <s v="Allocated1"/>
    <x v="2"/>
    <x v="1"/>
    <d v="2025-09-01T00:00:00"/>
    <m/>
    <n v="0"/>
    <n v="65514.96"/>
    <n v="0"/>
    <n v="65514.96"/>
    <s v=""/>
    <s v=""/>
    <n v="20148.45"/>
    <n v="0"/>
    <n v="20148.45"/>
    <s v=""/>
    <m/>
    <m/>
    <m/>
    <m/>
    <m/>
    <m/>
    <m/>
  </r>
  <r>
    <x v="3214"/>
    <s v="AL-L070445"/>
    <x v="9"/>
    <s v="L070445"/>
    <s v="STRAIGHT"/>
    <n v="70000"/>
    <n v="59.99"/>
    <x v="3"/>
    <x v="5"/>
    <s v="Allocated1"/>
    <x v="2"/>
    <x v="1"/>
    <d v="2025-05-01T00:00:00"/>
    <m/>
    <n v="12"/>
    <n v="238280.28"/>
    <n v="0"/>
    <n v="238280.28"/>
    <s v=""/>
    <n v="19856.689999999999"/>
    <n v="28075.32"/>
    <n v="0"/>
    <n v="28075.32"/>
    <s v=""/>
    <m/>
    <m/>
    <m/>
    <m/>
    <m/>
    <m/>
    <m/>
  </r>
  <r>
    <x v="3215"/>
    <s v="AL-A010838"/>
    <x v="2"/>
    <s v="A010838"/>
    <s v="STRAIGHT"/>
    <n v="10000"/>
    <n v="154.99"/>
    <x v="3"/>
    <x v="3"/>
    <s v="Allocated1"/>
    <x v="2"/>
    <x v="1"/>
    <d v="2025-05-01T00:00:00"/>
    <m/>
    <s v=""/>
    <n v="6044.61"/>
    <n v="10384.33"/>
    <n v="-4339.72"/>
    <n v="-0.41791044776119401"/>
    <s v=""/>
    <n v="1239.92"/>
    <n v="2789.82"/>
    <n v="-1549.9"/>
    <n v="-0.55555555555555558"/>
    <m/>
    <m/>
    <m/>
    <m/>
    <m/>
    <m/>
    <m/>
  </r>
  <r>
    <x v="3216"/>
    <s v="AL-A010973"/>
    <x v="2"/>
    <s v="A010973"/>
    <s v="STRAIGHT"/>
    <n v="10000"/>
    <n v="159.99"/>
    <x v="3"/>
    <x v="3"/>
    <s v="Allocated1"/>
    <x v="2"/>
    <x v="1"/>
    <d v="2026-03-01T00:00:00"/>
    <m/>
    <n v="2"/>
    <n v="21118.68"/>
    <n v="0"/>
    <n v="21118.68"/>
    <s v=""/>
    <n v="10559.34"/>
    <s v=""/>
    <s v=""/>
    <s v=""/>
    <s v=""/>
    <m/>
    <m/>
    <m/>
    <m/>
    <m/>
    <m/>
    <m/>
  </r>
  <r>
    <x v="3217"/>
    <s v="AL-A009600"/>
    <x v="2"/>
    <s v="A009600"/>
    <s v="STRAIGHT"/>
    <n v="9000"/>
    <n v="199.99"/>
    <x v="3"/>
    <x v="3"/>
    <s v="Allocated1"/>
    <x v="3"/>
    <x v="1"/>
    <d v="2026-02-01T00:00:00"/>
    <m/>
    <s v=""/>
    <n v="799.96"/>
    <n v="0"/>
    <n v="799.96"/>
    <s v=""/>
    <s v=""/>
    <s v=""/>
    <s v=""/>
    <s v=""/>
    <s v=""/>
    <m/>
    <m/>
    <m/>
    <m/>
    <m/>
    <m/>
    <m/>
  </r>
  <r>
    <x v="3218"/>
    <s v="AL-E000017"/>
    <x v="4"/>
    <s v="E000017"/>
    <s v="STRAIGHT"/>
    <n v="7000"/>
    <n v="25.99"/>
    <x v="3"/>
    <x v="2"/>
    <s v="Replenish"/>
    <x v="2"/>
    <x v="1"/>
    <s v="PRE 2023"/>
    <m/>
    <n v="152"/>
    <n v="374307.98"/>
    <n v="483439.99"/>
    <n v="-109132.01000000001"/>
    <n v="-0.22574055158324824"/>
    <n v="2462.5524999999998"/>
    <n v="558135.25"/>
    <n v="584099.26"/>
    <n v="-25964.010000000009"/>
    <n v="-4.4451366022959848E-2"/>
    <m/>
    <m/>
    <m/>
    <m/>
    <m/>
    <m/>
    <m/>
  </r>
  <r>
    <x v="3219"/>
    <s v="AL-F000017"/>
    <x v="5"/>
    <s v="F000017"/>
    <s v="STRAIGHT"/>
    <n v="7000"/>
    <n v="43.99"/>
    <x v="3"/>
    <x v="2"/>
    <s v="Replenish"/>
    <x v="2"/>
    <x v="1"/>
    <s v="PRE 2023"/>
    <m/>
    <n v="159"/>
    <n v="1677299.01"/>
    <n v="1640151.04"/>
    <n v="37147.969999999972"/>
    <n v="2.2649115291235589E-2"/>
    <n v="10549.050377358491"/>
    <n v="668277.26"/>
    <n v="691020.61"/>
    <n v="-22743.349999999977"/>
    <n v="-3.2912694166965517E-2"/>
    <m/>
    <m/>
    <m/>
    <m/>
    <m/>
    <m/>
    <m/>
  </r>
  <r>
    <x v="3220"/>
    <s v="AL-D000017"/>
    <x v="3"/>
    <s v="D000017"/>
    <s v="STRAIGHT"/>
    <n v="7000"/>
    <n v="1.79"/>
    <x v="3"/>
    <x v="8"/>
    <s v="Replenish"/>
    <x v="2"/>
    <x v="1"/>
    <s v="PRE 2023"/>
    <m/>
    <n v="151"/>
    <n v="49217.84"/>
    <n v="51414.17"/>
    <n v="-2196.3300000000017"/>
    <n v="-4.2718378999408224E-2"/>
    <n v="325.94596026490063"/>
    <n v="60505.58"/>
    <n v="71114.91"/>
    <n v="-10609.330000000002"/>
    <n v="-0.14918573334340157"/>
    <m/>
    <m/>
    <m/>
    <m/>
    <m/>
    <m/>
    <m/>
  </r>
  <r>
    <x v="3221"/>
    <s v="AL-B000017"/>
    <x v="6"/>
    <s v="B000017"/>
    <s v="STRAIGHT"/>
    <n v="7000"/>
    <n v="11.49"/>
    <x v="3"/>
    <x v="2"/>
    <s v="Replenish"/>
    <x v="2"/>
    <x v="1"/>
    <s v="PRE 2023"/>
    <m/>
    <n v="159"/>
    <n v="134065.32"/>
    <n v="140660.57999999999"/>
    <n v="-6595.2599999999802"/>
    <n v="-4.6887763437346686E-2"/>
    <n v="843.1781132075472"/>
    <n v="247965.69"/>
    <n v="216620.97"/>
    <n v="31344.720000000001"/>
    <n v="0.14469845647907498"/>
    <m/>
    <m/>
    <m/>
    <m/>
    <m/>
    <m/>
    <m/>
  </r>
  <r>
    <x v="3222"/>
    <s v="AL-A000017"/>
    <x v="2"/>
    <s v="A000017"/>
    <s v="STRAIGHT"/>
    <n v="7000"/>
    <n v="22.99"/>
    <x v="3"/>
    <x v="2"/>
    <s v="Replenish"/>
    <x v="2"/>
    <x v="1"/>
    <s v="PRE 2023"/>
    <m/>
    <n v="158"/>
    <n v="348268.61"/>
    <n v="356752.84"/>
    <n v="-8484.2300000000396"/>
    <n v="-2.3781814883379826E-2"/>
    <n v="2204.2317088607592"/>
    <n v="653195.54"/>
    <n v="673103.64"/>
    <n v="-19908.099999999977"/>
    <n v="-2.9576574567328096E-2"/>
    <m/>
    <m/>
    <m/>
    <m/>
    <m/>
    <m/>
    <m/>
  </r>
  <r>
    <x v="3223"/>
    <s v="AL-B007649"/>
    <x v="6"/>
    <s v="B007649"/>
    <s v="STRAIGHT"/>
    <n v="7000"/>
    <n v="99.99"/>
    <x v="3"/>
    <x v="3"/>
    <s v="NoReplen"/>
    <x v="4"/>
    <x v="4"/>
    <s v="PRE 2023"/>
    <m/>
    <n v="21"/>
    <n v="4399.5600000000004"/>
    <n v="12598.74"/>
    <n v="-8199.18"/>
    <n v="-0.6507936507936507"/>
    <n v="209.50285714285715"/>
    <n v="3499.65"/>
    <n v="1199.8800000000001"/>
    <n v="2299.77"/>
    <n v="1.9166666666666665"/>
    <m/>
    <m/>
    <m/>
    <m/>
    <m/>
    <m/>
    <m/>
  </r>
  <r>
    <x v="3224"/>
    <s v="AL-A001500"/>
    <x v="2"/>
    <s v="A001500"/>
    <s v="STRAIGHT"/>
    <n v="7000"/>
    <n v="46.99"/>
    <x v="3"/>
    <x v="4"/>
    <s v="Replenish"/>
    <x v="2"/>
    <x v="1"/>
    <s v="PRE 2023"/>
    <m/>
    <n v="98"/>
    <n v="35597.269999999997"/>
    <n v="57643.33"/>
    <n v="-22046.060000000005"/>
    <n v="-0.38245639174558455"/>
    <n v="363.23744897959182"/>
    <n v="29791.599999999999"/>
    <n v="37088.89"/>
    <n v="-7297.2900000000009"/>
    <n v="-0.19675137217641192"/>
    <m/>
    <m/>
    <m/>
    <m/>
    <m/>
    <m/>
    <m/>
  </r>
  <r>
    <x v="3225"/>
    <s v="AL-A001512"/>
    <x v="2"/>
    <s v="A001512"/>
    <s v="STRAIGHT"/>
    <n v="7000"/>
    <n v="51.99"/>
    <x v="3"/>
    <x v="5"/>
    <s v="Replenish"/>
    <x v="2"/>
    <x v="1"/>
    <s v="PRE 2023"/>
    <m/>
    <n v="85"/>
    <n v="52319.64"/>
    <n v="63732.36"/>
    <n v="-11412.720000000001"/>
    <n v="-0.17907260926788215"/>
    <n v="615.52517647058824"/>
    <n v="36039.9"/>
    <n v="42814.559999999998"/>
    <n v="-6774.6599999999962"/>
    <n v="-0.15823261993116355"/>
    <m/>
    <m/>
    <m/>
    <m/>
    <m/>
    <m/>
    <m/>
  </r>
  <r>
    <x v="3226"/>
    <s v="AL-A007197"/>
    <x v="2"/>
    <s v="A007197"/>
    <s v="STRAIGHT"/>
    <n v="7000"/>
    <n v="56.99"/>
    <x v="3"/>
    <x v="5"/>
    <s v="Replenish"/>
    <x v="2"/>
    <x v="1"/>
    <s v="PRE 2023"/>
    <m/>
    <n v="79"/>
    <n v="96198.7"/>
    <n v="122414.01"/>
    <n v="-26215.309999999998"/>
    <n v="-0.21415285717705024"/>
    <n v="1217.7050632911391"/>
    <n v="60922.06"/>
    <n v="73822.8"/>
    <n v="-12900.740000000005"/>
    <n v="-0.17475278640203307"/>
    <m/>
    <m/>
    <m/>
    <m/>
    <m/>
    <m/>
    <m/>
  </r>
  <r>
    <x v="3227"/>
    <s v="AL-B001699"/>
    <x v="6"/>
    <s v="B001699"/>
    <s v="STRAIGHT"/>
    <n v="1000"/>
    <n v="30.99"/>
    <x v="3"/>
    <x v="5"/>
    <s v="NoReplen"/>
    <x v="2"/>
    <x v="1"/>
    <d v="2026-04-01T00:00:00"/>
    <m/>
    <n v="24"/>
    <n v="588.80999999999995"/>
    <n v="0"/>
    <n v="588.80999999999995"/>
    <s v=""/>
    <n v="24.533749999999998"/>
    <s v=""/>
    <s v=""/>
    <s v=""/>
    <s v=""/>
    <m/>
    <m/>
    <m/>
    <m/>
    <m/>
    <m/>
    <m/>
  </r>
  <r>
    <x v="3228"/>
    <s v="AL-A001699"/>
    <x v="2"/>
    <s v="A001699"/>
    <s v="STRAIGHT"/>
    <n v="7000"/>
    <n v="61.99"/>
    <x v="3"/>
    <x v="5"/>
    <s v="Replenish"/>
    <x v="2"/>
    <x v="1"/>
    <s v="PRE 2023"/>
    <m/>
    <n v="99"/>
    <n v="136822.41"/>
    <n v="158648.82999999999"/>
    <n v="-21826.419999999984"/>
    <n v="-0.1375769364324968"/>
    <n v="1382.0445454545454"/>
    <n v="100833.43"/>
    <n v="97550.96"/>
    <n v="3282.4699999999866"/>
    <n v="3.3648771882921258E-2"/>
    <m/>
    <m/>
    <m/>
    <m/>
    <m/>
    <m/>
    <m/>
  </r>
  <r>
    <x v="3229"/>
    <s v="AL-A010702"/>
    <x v="2"/>
    <s v="A010702"/>
    <s v="STRAIGHT"/>
    <n v="10000"/>
    <n v="119.99"/>
    <x v="3"/>
    <x v="3"/>
    <s v="Allocated1"/>
    <x v="1"/>
    <x v="1"/>
    <d v="2024-07-01T00:00:00"/>
    <m/>
    <n v="11"/>
    <n v="15118.74"/>
    <n v="72903.66"/>
    <n v="-57784.920000000006"/>
    <n v="-0.79262028819952257"/>
    <n v="1374.4309090909092"/>
    <n v="3479.71"/>
    <n v="50825.58"/>
    <n v="-47345.87"/>
    <n v="-0.93153624611858832"/>
    <m/>
    <m/>
    <m/>
    <m/>
    <m/>
    <m/>
    <m/>
  </r>
  <r>
    <x v="3230"/>
    <s v="AL-A001151"/>
    <x v="2"/>
    <s v="A001151"/>
    <s v="STRAIGHT"/>
    <n v="1000"/>
    <n v="44.99"/>
    <x v="3"/>
    <x v="4"/>
    <s v="NoReplen"/>
    <x v="2"/>
    <x v="4"/>
    <d v="2026-03-01T00:00:00"/>
    <m/>
    <s v=""/>
    <n v="269.94"/>
    <n v="0"/>
    <n v="269.94"/>
    <s v=""/>
    <s v=""/>
    <s v=""/>
    <s v=""/>
    <s v=""/>
    <s v=""/>
    <m/>
    <m/>
    <m/>
    <m/>
    <m/>
    <m/>
    <m/>
  </r>
  <r>
    <x v="3231"/>
    <s v="AL-A001217"/>
    <x v="2"/>
    <s v="A001217"/>
    <s v="STRAIGHT"/>
    <n v="7000"/>
    <n v="199.99"/>
    <x v="3"/>
    <x v="3"/>
    <s v="Allocated1"/>
    <x v="2"/>
    <x v="1"/>
    <s v="PRE 2023"/>
    <m/>
    <n v="4"/>
    <n v="399.98"/>
    <n v="50367.48"/>
    <n v="-49967.5"/>
    <n v="-0.99205876490148004"/>
    <n v="99.995000000000005"/>
    <n v="3199.84"/>
    <n v="32398.38"/>
    <n v="-29198.54"/>
    <n v="-0.90123456790123457"/>
    <m/>
    <m/>
    <m/>
    <m/>
    <m/>
    <m/>
    <m/>
  </r>
  <r>
    <x v="3232"/>
    <s v="AL-L001217"/>
    <x v="9"/>
    <s v="L001217"/>
    <s v="STRAIGHT"/>
    <n v="1000"/>
    <n v="199.99"/>
    <x v="3"/>
    <x v="3"/>
    <s v="Allocated1"/>
    <x v="2"/>
    <x v="1"/>
    <d v="2025-09-01T00:00:00"/>
    <m/>
    <n v="5"/>
    <n v="72596.37"/>
    <n v="0"/>
    <n v="72596.37"/>
    <s v=""/>
    <n v="14519.273999999999"/>
    <n v="46397.68"/>
    <n v="0"/>
    <n v="46397.68"/>
    <s v=""/>
    <m/>
    <m/>
    <m/>
    <m/>
    <m/>
    <m/>
    <m/>
  </r>
  <r>
    <x v="3233"/>
    <s v="AL-B070586"/>
    <x v="6"/>
    <s v="B070586"/>
    <s v="STRAIGHT"/>
    <n v="70000"/>
    <n v="47.99"/>
    <x v="3"/>
    <x v="5"/>
    <s v="NoReplen"/>
    <x v="4"/>
    <x v="1"/>
    <d v="2025-09-01T00:00:00"/>
    <m/>
    <n v="6"/>
    <n v="11997.5"/>
    <n v="0"/>
    <n v="11997.5"/>
    <s v=""/>
    <n v="1999.5833333333333"/>
    <n v="623.87"/>
    <n v="0"/>
    <n v="623.87"/>
    <s v=""/>
    <m/>
    <m/>
    <m/>
    <m/>
    <m/>
    <m/>
    <m/>
  </r>
  <r>
    <x v="3234"/>
    <s v="AL-E001582"/>
    <x v="4"/>
    <s v="E001582"/>
    <s v="STRAIGHT"/>
    <n v="7000"/>
    <n v="27.99"/>
    <x v="1"/>
    <x v="10"/>
    <s v="NoReplen"/>
    <x v="2"/>
    <x v="1"/>
    <s v="PRE 2023"/>
    <m/>
    <n v="10"/>
    <n v="7445.34"/>
    <n v="1567.44"/>
    <n v="5877.9"/>
    <n v="3.75"/>
    <n v="744.53399999999999"/>
    <n v="18305.46"/>
    <n v="5681.97"/>
    <n v="12623.489999999998"/>
    <n v="2.2216748768472905"/>
    <m/>
    <m/>
    <m/>
    <m/>
    <m/>
    <m/>
    <m/>
  </r>
  <r>
    <x v="3235"/>
    <s v="AL-F000253"/>
    <x v="5"/>
    <s v="F000253"/>
    <s v="STRAIGHT"/>
    <n v="7000"/>
    <n v="46.99"/>
    <x v="3"/>
    <x v="2"/>
    <s v="Replenish"/>
    <x v="2"/>
    <x v="1"/>
    <s v="PRE 2023"/>
    <m/>
    <n v="148"/>
    <n v="516746.2"/>
    <n v="521772.08"/>
    <n v="-5025.8800000000047"/>
    <n v="-9.6323283530234116E-3"/>
    <n v="3491.5283783783784"/>
    <n v="50087.99"/>
    <n v="49029.32"/>
    <n v="1058.6699999999983"/>
    <n v="2.1592589903347559E-2"/>
    <m/>
    <m/>
    <m/>
    <m/>
    <m/>
    <m/>
    <m/>
  </r>
  <r>
    <x v="3236"/>
    <s v="AL-A000253"/>
    <x v="2"/>
    <s v="A000253"/>
    <s v="STRAIGHT"/>
    <n v="7000"/>
    <n v="26.99"/>
    <x v="3"/>
    <x v="2"/>
    <s v="Replenish"/>
    <x v="2"/>
    <x v="1"/>
    <s v="PRE 2023"/>
    <m/>
    <n v="157"/>
    <n v="249629.12"/>
    <n v="266809.31"/>
    <n v="-17180.190000000002"/>
    <n v="-6.4391268805425117E-2"/>
    <n v="1589.9943949044587"/>
    <n v="192608.61"/>
    <n v="209187.42"/>
    <n v="-16578.810000000027"/>
    <n v="-7.9253379577032046E-2"/>
    <m/>
    <m/>
    <m/>
    <m/>
    <m/>
    <m/>
    <m/>
  </r>
  <r>
    <x v="3237"/>
    <s v="AL-A010251"/>
    <x v="2"/>
    <s v="A010251"/>
    <s v="STRAIGHT"/>
    <n v="7000"/>
    <n v="89.99"/>
    <x v="11"/>
    <x v="5"/>
    <s v="Allocated1"/>
    <x v="3"/>
    <x v="1"/>
    <s v="PRE 2023"/>
    <m/>
    <n v="77"/>
    <n v="63352.959999999999"/>
    <n v="86025.18"/>
    <n v="-22672.219999999994"/>
    <n v="-0.26355329916194303"/>
    <n v="822.76571428571424"/>
    <n v="83960.67"/>
    <n v="66947.38"/>
    <n v="17013.289999999994"/>
    <n v="0.2541292878078274"/>
    <m/>
    <m/>
    <m/>
    <m/>
    <m/>
    <m/>
    <m/>
  </r>
  <r>
    <x v="3238"/>
    <s v="AL-A009866"/>
    <x v="2"/>
    <s v="A009866"/>
    <s v="STRAIGHT"/>
    <n v="7000"/>
    <n v="64.989999999999995"/>
    <x v="3"/>
    <x v="5"/>
    <s v="Allocated1"/>
    <x v="3"/>
    <x v="1"/>
    <s v="PRE 2023"/>
    <m/>
    <n v="10"/>
    <n v="174043.22"/>
    <n v="90245.98"/>
    <n v="83797.240000000005"/>
    <n v="0.9285426342536256"/>
    <n v="17404.322"/>
    <n v="29700.43"/>
    <n v="116501.88"/>
    <n v="-86801.450000000012"/>
    <n v="-0.74506480067102787"/>
    <m/>
    <m/>
    <m/>
    <m/>
    <m/>
    <m/>
    <m/>
  </r>
  <r>
    <x v="3239"/>
    <s v="AL-A009867"/>
    <x v="2"/>
    <s v="A009867"/>
    <s v="STRAIGHT"/>
    <n v="7000"/>
    <n v="89.99"/>
    <x v="3"/>
    <x v="5"/>
    <s v="Allocated1"/>
    <x v="3"/>
    <x v="1"/>
    <s v="PRE 2023"/>
    <m/>
    <n v="7"/>
    <n v="141104.32000000001"/>
    <n v="63562.93"/>
    <n v="77541.390000000014"/>
    <n v="1.2199152871020895"/>
    <n v="20157.760000000002"/>
    <n v="130395.51"/>
    <n v="156851.51"/>
    <n v="-26456.000000000015"/>
    <n v="-0.16866908071206976"/>
    <m/>
    <m/>
    <m/>
    <m/>
    <m/>
    <m/>
    <m/>
  </r>
  <r>
    <x v="3240"/>
    <s v="AL-A001835"/>
    <x v="2"/>
    <s v="A001835"/>
    <s v="STRAIGHT"/>
    <n v="7000"/>
    <n v="56.99"/>
    <x v="3"/>
    <x v="5"/>
    <s v="Replenish"/>
    <x v="2"/>
    <x v="1"/>
    <s v="PRE 2023"/>
    <m/>
    <n v="97"/>
    <n v="71429.34"/>
    <n v="92845.53"/>
    <n v="-21416.190000000002"/>
    <n v="-0.23066473959489486"/>
    <n v="736.38494845360822"/>
    <n v="42211.53"/>
    <n v="43459.31"/>
    <n v="-1247.7799999999988"/>
    <n v="-2.8711454461656127E-2"/>
    <m/>
    <m/>
    <m/>
    <m/>
    <m/>
    <m/>
    <m/>
  </r>
  <r>
    <x v="3241"/>
    <s v="AL-A007147"/>
    <x v="2"/>
    <s v="A007147"/>
    <s v="STRAIGHT"/>
    <n v="7000"/>
    <n v="26.99"/>
    <x v="11"/>
    <x v="2"/>
    <s v="Replenish"/>
    <x v="2"/>
    <x v="1"/>
    <s v="PRE 2023"/>
    <m/>
    <n v="72"/>
    <n v="66661.19"/>
    <n v="64762.18"/>
    <n v="1899.010000000002"/>
    <n v="2.9322823907410145E-2"/>
    <n v="925.84986111111118"/>
    <n v="55158.720000000001"/>
    <n v="40068.1"/>
    <n v="15090.620000000003"/>
    <n v="0.37662429713412915"/>
    <m/>
    <m/>
    <m/>
    <m/>
    <m/>
    <m/>
    <m/>
  </r>
  <r>
    <x v="3242"/>
    <s v="AL-B007197"/>
    <x v="6"/>
    <s v="B007197"/>
    <s v="STRAIGHT"/>
    <n v="70000"/>
    <n v="28.99"/>
    <x v="3"/>
    <x v="5"/>
    <s v="NoReplen"/>
    <x v="2"/>
    <x v="1"/>
    <d v="2025-08-01T00:00:00"/>
    <m/>
    <n v="26"/>
    <n v="1910.55"/>
    <n v="5979.54"/>
    <n v="-4068.99"/>
    <n v="-0.68048545540292404"/>
    <n v="73.482692307692304"/>
    <n v="0"/>
    <n v="519.96"/>
    <n v="-519.96"/>
    <n v="-1"/>
    <m/>
    <m/>
    <m/>
    <m/>
    <m/>
    <m/>
    <m/>
  </r>
  <r>
    <x v="3243"/>
    <s v="AL-B007905"/>
    <x v="6"/>
    <s v="B007905"/>
    <s v="STRAIGHT"/>
    <n v="7000"/>
    <n v="129.99"/>
    <x v="3"/>
    <x v="3"/>
    <s v="NoReplen"/>
    <x v="4"/>
    <x v="4"/>
    <d v="2024-02-01T00:00:00"/>
    <m/>
    <n v="4"/>
    <n v="909.93"/>
    <n v="0"/>
    <n v="909.93"/>
    <s v=""/>
    <n v="227.48249999999999"/>
    <s v=""/>
    <s v=""/>
    <s v=""/>
    <s v=""/>
    <m/>
    <m/>
    <m/>
    <m/>
    <m/>
    <m/>
    <m/>
  </r>
  <r>
    <x v="3244"/>
    <s v="AL-A000234"/>
    <x v="2"/>
    <s v="A000234"/>
    <s v="STRAIGHT"/>
    <n v="7000"/>
    <n v="16.989999999999998"/>
    <x v="3"/>
    <x v="6"/>
    <s v="Replenish"/>
    <x v="2"/>
    <x v="1"/>
    <s v="PRE 2023"/>
    <m/>
    <n v="143"/>
    <n v="69794.92"/>
    <n v="78069.05"/>
    <n v="-8274.1300000000047"/>
    <n v="-0.10598476605005447"/>
    <n v="488.07636363636362"/>
    <n v="68605.62"/>
    <n v="62353.3"/>
    <n v="6252.3199999999924"/>
    <n v="0.10027247956403262"/>
    <m/>
    <m/>
    <m/>
    <m/>
    <m/>
    <m/>
    <m/>
  </r>
  <r>
    <x v="3245"/>
    <s v="AL-A070575"/>
    <x v="2"/>
    <s v="A070575"/>
    <s v="STRAIGHT"/>
    <n v="70000"/>
    <n v="39.99"/>
    <x v="3"/>
    <x v="4"/>
    <s v="Allocated1"/>
    <x v="2"/>
    <x v="1"/>
    <d v="2025-09-01T00:00:00"/>
    <m/>
    <n v="53"/>
    <n v="67783.05"/>
    <n v="0"/>
    <n v="67783.05"/>
    <s v=""/>
    <n v="1278.9254716981134"/>
    <n v="32231.94"/>
    <n v="0"/>
    <n v="32231.94"/>
    <s v=""/>
    <m/>
    <m/>
    <m/>
    <m/>
    <m/>
    <m/>
    <m/>
  </r>
  <r>
    <x v="3246"/>
    <s v="AL-A001050"/>
    <x v="2"/>
    <s v="A001050"/>
    <s v="STRAIGHT"/>
    <n v="7000"/>
    <n v="32.99"/>
    <x v="3"/>
    <x v="4"/>
    <s v="Replenish"/>
    <x v="2"/>
    <x v="1"/>
    <s v="PRE 2023"/>
    <m/>
    <n v="56"/>
    <n v="69707.87"/>
    <n v="80924.47"/>
    <n v="-11216.600000000006"/>
    <n v="-0.13860578883000418"/>
    <n v="1244.7833928571429"/>
    <n v="145518.89000000001"/>
    <n v="106920.59"/>
    <n v="38598.300000000017"/>
    <n v="0.36099969145325539"/>
    <m/>
    <m/>
    <m/>
    <m/>
    <m/>
    <m/>
    <m/>
  </r>
  <r>
    <x v="3247"/>
    <s v="AL-A070654"/>
    <x v="2"/>
    <s v="A070654"/>
    <s v="STRAIGHT"/>
    <n v="70000"/>
    <n v="79.989999999999995"/>
    <x v="3"/>
    <x v="5"/>
    <s v="NoReplen"/>
    <x v="2"/>
    <x v="1"/>
    <d v="2025-11-21T00:00:00"/>
    <m/>
    <n v="17"/>
    <n v="2159.73"/>
    <n v="0"/>
    <n v="2159.73"/>
    <s v=""/>
    <n v="127.04294117647059"/>
    <n v="879.89"/>
    <n v="0"/>
    <n v="879.89"/>
    <s v=""/>
    <m/>
    <m/>
    <m/>
    <m/>
    <m/>
    <m/>
    <m/>
  </r>
  <r>
    <x v="3248"/>
    <s v="AL-A070653"/>
    <x v="2"/>
    <s v="A070653"/>
    <s v="STRAIGHT"/>
    <n v="70000"/>
    <n v="49.99"/>
    <x v="3"/>
    <x v="4"/>
    <s v="NoReplen"/>
    <x v="2"/>
    <x v="1"/>
    <d v="2025-11-21T00:00:00"/>
    <m/>
    <n v="6"/>
    <n v="1849.63"/>
    <n v="0"/>
    <n v="1849.63"/>
    <s v=""/>
    <n v="308.2716666666667"/>
    <n v="899.82"/>
    <n v="0"/>
    <n v="899.82"/>
    <s v=""/>
    <m/>
    <m/>
    <m/>
    <m/>
    <m/>
    <m/>
    <m/>
  </r>
  <r>
    <x v="3249"/>
    <s v="AL-A010998"/>
    <x v="2"/>
    <s v="A010998"/>
    <s v="STRAIGHT"/>
    <n v="10000"/>
    <n v="84.99"/>
    <x v="3"/>
    <x v="5"/>
    <s v="Allocated2"/>
    <x v="2"/>
    <x v="1"/>
    <d v="2025-11-21T00:00:00"/>
    <m/>
    <n v="7"/>
    <n v="1359.84"/>
    <n v="0"/>
    <n v="1359.84"/>
    <s v=""/>
    <n v="194.26285714285714"/>
    <n v="254.97"/>
    <n v="0"/>
    <n v="254.97"/>
    <s v=""/>
    <m/>
    <m/>
    <m/>
    <m/>
    <m/>
    <m/>
    <m/>
  </r>
  <r>
    <x v="3250"/>
    <s v="AL-E010337"/>
    <x v="4"/>
    <s v="E010337"/>
    <s v="STRAIGHT"/>
    <n v="10000"/>
    <n v="25.06"/>
    <x v="2"/>
    <x v="2"/>
    <s v="NoReplen"/>
    <x v="3"/>
    <x v="3"/>
    <s v="PRE 2023"/>
    <m/>
    <s v=""/>
    <n v="25.06"/>
    <n v="83.56"/>
    <n v="-58.5"/>
    <n v="-0.70009573958831983"/>
    <s v=""/>
    <n v="0"/>
    <n v="225.54"/>
    <n v="-225.54"/>
    <n v="-1"/>
    <m/>
    <m/>
    <m/>
    <m/>
    <m/>
    <m/>
    <m/>
  </r>
  <r>
    <x v="3251"/>
    <s v="AL-A010696"/>
    <x v="2"/>
    <s v="A010696"/>
    <s v="STRAIGHT"/>
    <n v="10000"/>
    <n v="109.99"/>
    <x v="11"/>
    <x v="5"/>
    <s v="Allocated1"/>
    <x v="2"/>
    <x v="1"/>
    <d v="2026-03-01T00:00:00"/>
    <m/>
    <n v="30"/>
    <n v="26837.56"/>
    <n v="0"/>
    <n v="26837.56"/>
    <s v=""/>
    <n v="894.58533333333332"/>
    <n v="11438.96"/>
    <n v="0"/>
    <n v="11438.96"/>
    <s v=""/>
    <m/>
    <m/>
    <m/>
    <m/>
    <m/>
    <m/>
    <m/>
  </r>
  <r>
    <x v="3252"/>
    <s v="AL-A005445"/>
    <x v="2"/>
    <s v="A005445"/>
    <s v="BLENDED"/>
    <n v="7000"/>
    <n v="26.99"/>
    <x v="4"/>
    <x v="6"/>
    <s v="NoReplen"/>
    <x v="3"/>
    <x v="2"/>
    <s v="PRE 2023"/>
    <m/>
    <s v=""/>
    <n v="26.99"/>
    <n v="71.98"/>
    <n v="-44.990000000000009"/>
    <n v="-0.62503473186996394"/>
    <s v=""/>
    <s v=""/>
    <s v=""/>
    <s v=""/>
    <s v=""/>
    <m/>
    <m/>
    <m/>
    <m/>
    <m/>
    <m/>
    <m/>
  </r>
  <r>
    <x v="3253"/>
    <s v="AL-A005749"/>
    <x v="2"/>
    <s v="A005749"/>
    <s v="STRAIGHT"/>
    <n v="7000"/>
    <n v="43.79"/>
    <x v="11"/>
    <x v="4"/>
    <s v="NoReplen"/>
    <x v="3"/>
    <x v="2"/>
    <s v="PRE 2023"/>
    <m/>
    <n v="1"/>
    <n v="87.58"/>
    <n v="437.92"/>
    <n v="-350.34000000000003"/>
    <n v="-0.80000913408841801"/>
    <n v="87.58"/>
    <n v="0"/>
    <n v="131.37"/>
    <n v="-131.37"/>
    <n v="-1"/>
    <m/>
    <m/>
    <m/>
    <m/>
    <m/>
    <m/>
    <m/>
  </r>
  <r>
    <x v="3254"/>
    <s v="AL-A005647"/>
    <x v="2"/>
    <s v="A005647"/>
    <s v="STRAIGHT"/>
    <n v="7000"/>
    <n v="149.99"/>
    <x v="3"/>
    <x v="3"/>
    <s v="Allocated1"/>
    <x v="3"/>
    <x v="1"/>
    <s v="PRE 2023"/>
    <m/>
    <n v="2"/>
    <n v="25048.33"/>
    <n v="22228.29"/>
    <n v="2820.0400000000009"/>
    <n v="0.12686715892225631"/>
    <n v="12524.165000000001"/>
    <n v="17548.830000000002"/>
    <n v="15728.79"/>
    <n v="1820.0400000000009"/>
    <n v="0.11571392332150165"/>
    <m/>
    <m/>
    <m/>
    <m/>
    <m/>
    <m/>
    <m/>
  </r>
  <r>
    <x v="3255"/>
    <s v="AL-A010892"/>
    <x v="2"/>
    <s v="A010892"/>
    <s v="STRAIGHT"/>
    <n v="10000"/>
    <n v="74.989999999999995"/>
    <x v="3"/>
    <x v="5"/>
    <s v="NoReplen"/>
    <x v="2"/>
    <x v="1"/>
    <d v="2025-05-01T00:00:00"/>
    <m/>
    <n v="21"/>
    <n v="5399.28"/>
    <n v="0"/>
    <n v="5399.28"/>
    <s v=""/>
    <n v="257.10857142857139"/>
    <n v="3299.56"/>
    <n v="0"/>
    <n v="3299.56"/>
    <s v=""/>
    <m/>
    <m/>
    <m/>
    <m/>
    <m/>
    <m/>
    <m/>
  </r>
  <r>
    <x v="3256"/>
    <s v="AL-A010141"/>
    <x v="2"/>
    <s v="A010141"/>
    <s v="STRAIGHT"/>
    <n v="7000"/>
    <n v="74.989999999999995"/>
    <x v="3"/>
    <x v="5"/>
    <s v="SpecOrder"/>
    <x v="3"/>
    <x v="1"/>
    <s v="PRE 2023"/>
    <m/>
    <n v="15"/>
    <n v="12298.36"/>
    <n v="64941.34"/>
    <n v="-52642.979999999996"/>
    <n v="-0.81062355658198615"/>
    <n v="819.89066666666668"/>
    <n v="674.91"/>
    <n v="2174.71"/>
    <n v="-1499.8000000000002"/>
    <n v="-0.68965517241379315"/>
    <m/>
    <m/>
    <m/>
    <m/>
    <m/>
    <m/>
    <m/>
  </r>
  <r>
    <x v="3257"/>
    <s v="AL-A010526"/>
    <x v="2"/>
    <s v="A010526"/>
    <s v="STRAIGHT"/>
    <n v="10000"/>
    <n v="69.989999999999995"/>
    <x v="3"/>
    <x v="5"/>
    <s v="NoReplen"/>
    <x v="3"/>
    <x v="1"/>
    <s v="PRE 2023"/>
    <m/>
    <n v="26"/>
    <n v="10288.530000000001"/>
    <n v="9588.6299999999992"/>
    <n v="699.90000000000146"/>
    <n v="7.299270072992714E-2"/>
    <n v="395.71269230769235"/>
    <n v="1399.8"/>
    <n v="3219.54"/>
    <n v="-1819.74"/>
    <n v="-0.56521739130434789"/>
    <m/>
    <m/>
    <m/>
    <m/>
    <m/>
    <m/>
    <m/>
  </r>
  <r>
    <x v="3258"/>
    <s v="AL-A007205"/>
    <x v="2"/>
    <s v="A007205"/>
    <s v="STRAIGHT"/>
    <n v="7000"/>
    <n v="39.99"/>
    <x v="3"/>
    <x v="4"/>
    <s v="Replenish"/>
    <x v="2"/>
    <x v="1"/>
    <s v="PRE 2023"/>
    <m/>
    <n v="46"/>
    <n v="14984.4"/>
    <n v="17609"/>
    <n v="-2624.6000000000004"/>
    <n v="-0.14904878187290593"/>
    <n v="325.74782608695654"/>
    <n v="8392.0499999999993"/>
    <n v="12252.23"/>
    <n v="-3860.1800000000003"/>
    <n v="-0.31505938102696407"/>
    <m/>
    <m/>
    <m/>
    <m/>
    <m/>
    <m/>
    <m/>
  </r>
  <r>
    <x v="3259"/>
    <s v="AL-A010369"/>
    <x v="2"/>
    <s v="A010369"/>
    <s v="STRAIGHT"/>
    <n v="10000"/>
    <n v="99.99"/>
    <x v="3"/>
    <x v="5"/>
    <s v="Allocated1"/>
    <x v="3"/>
    <x v="1"/>
    <s v="PRE 2023"/>
    <m/>
    <n v="4"/>
    <n v="7599.24"/>
    <n v="4799.5200000000004"/>
    <n v="2799.7199999999993"/>
    <n v="0.58333333333333304"/>
    <n v="1899.81"/>
    <n v="7899.21"/>
    <n v="4239.59"/>
    <n v="3659.62"/>
    <n v="0.86320139447446564"/>
    <m/>
    <m/>
    <m/>
    <m/>
    <m/>
    <m/>
    <m/>
  </r>
  <r>
    <x v="3260"/>
    <s v="AL-A010677"/>
    <x v="2"/>
    <s v="A010677"/>
    <s v="STRAIGHT"/>
    <n v="10000"/>
    <n v="124.99"/>
    <x v="3"/>
    <x v="3"/>
    <s v="Allocated1"/>
    <x v="1"/>
    <x v="1"/>
    <d v="2023-12-01T00:00:00"/>
    <m/>
    <n v="5"/>
    <n v="9374.25"/>
    <n v="5999.52"/>
    <n v="3374.7299999999996"/>
    <n v="0.56249999999999978"/>
    <n v="1874.85"/>
    <n v="8874.2900000000009"/>
    <n v="4914.6099999999997"/>
    <n v="3959.6800000000012"/>
    <n v="0.80569567066359316"/>
    <m/>
    <m/>
    <m/>
    <m/>
    <m/>
    <m/>
    <m/>
  </r>
  <r>
    <x v="3261"/>
    <s v="AL-A011023"/>
    <x v="2"/>
    <s v="A011023"/>
    <s v="STRAIGHT"/>
    <n v="11000"/>
    <n v="134.99"/>
    <x v="3"/>
    <x v="3"/>
    <s v="Allocated1"/>
    <x v="2"/>
    <x v="1"/>
    <d v="2026-04-01T00:00:00"/>
    <m/>
    <n v="26"/>
    <n v="3644.73"/>
    <n v="0"/>
    <n v="3644.73"/>
    <s v=""/>
    <n v="140.18192307692308"/>
    <n v="809.94"/>
    <n v="0"/>
    <n v="809.94"/>
    <s v=""/>
    <m/>
    <m/>
    <m/>
    <m/>
    <m/>
    <m/>
    <m/>
  </r>
  <r>
    <x v="3262"/>
    <s v="AL-A001553"/>
    <x v="2"/>
    <s v="A001553"/>
    <n v="0"/>
    <n v="7000"/>
    <n v="5.09"/>
    <x v="1"/>
    <x v="10"/>
    <s v="NoReplen"/>
    <x v="4"/>
    <x v="1"/>
    <s v="PRE 2023"/>
    <m/>
    <n v="8"/>
    <n v="12888.92"/>
    <n v="12148.95"/>
    <n v="739.96999999999935"/>
    <n v="6.0908144325229729E-2"/>
    <n v="1611.115"/>
    <n v="3720.31"/>
    <n v="7946.64"/>
    <n v="-4226.33"/>
    <n v="-0.53183861355239448"/>
    <m/>
    <m/>
    <m/>
    <m/>
    <m/>
    <m/>
    <m/>
  </r>
  <r>
    <x v="3263"/>
    <s v="AL-F000188"/>
    <x v="5"/>
    <s v="F000188"/>
    <s v="STRAIGHT"/>
    <n v="7000"/>
    <n v="10.49"/>
    <x v="3"/>
    <x v="9"/>
    <s v="NoReplen"/>
    <x v="2"/>
    <x v="2"/>
    <s v="PRE 2023"/>
    <m/>
    <n v="23"/>
    <n v="39765.29"/>
    <n v="52662.39"/>
    <n v="-12897.099999999999"/>
    <n v="-0.24490153219403832"/>
    <n v="1728.925652173913"/>
    <n v="6093.28"/>
    <n v="10144.200000000001"/>
    <n v="-4050.920000000001"/>
    <n v="-0.39933360935312801"/>
    <m/>
    <m/>
    <m/>
    <m/>
    <m/>
    <m/>
    <m/>
  </r>
  <r>
    <x v="3264"/>
    <s v="AL-A007363"/>
    <x v="2"/>
    <s v="A007363"/>
    <s v="STRAIGHT"/>
    <n v="7000"/>
    <n v="14.99"/>
    <x v="3"/>
    <x v="7"/>
    <s v="NoReplen"/>
    <x v="2"/>
    <x v="2"/>
    <s v="PRE 2023"/>
    <m/>
    <n v="1"/>
    <n v="1588.94"/>
    <n v="26872.63"/>
    <n v="-25283.690000000002"/>
    <n v="-0.94087143684857044"/>
    <n v="1588.94"/>
    <n v="0"/>
    <n v="4275.5200000000004"/>
    <n v="-4275.5200000000004"/>
    <n v="-1"/>
    <m/>
    <m/>
    <m/>
    <m/>
    <m/>
    <m/>
    <m/>
  </r>
  <r>
    <x v="3265"/>
    <s v="AL-D007782"/>
    <x v="3"/>
    <s v="D007782"/>
    <s v="FLAVORED"/>
    <n v="7000"/>
    <n v="2.99"/>
    <x v="7"/>
    <x v="8"/>
    <s v="Replenish"/>
    <x v="2"/>
    <x v="1"/>
    <s v="PRE 2023"/>
    <m/>
    <n v="128"/>
    <n v="55954.86"/>
    <n v="71033.429999999993"/>
    <n v="-15078.569999999992"/>
    <n v="-0.21227427705518365"/>
    <n v="437.14734375"/>
    <n v="144252.54999999999"/>
    <n v="142013.04"/>
    <n v="2239.5099999999802"/>
    <n v="1.5769749031497193E-2"/>
    <m/>
    <m/>
    <m/>
    <m/>
    <m/>
    <m/>
    <m/>
  </r>
  <r>
    <x v="3266"/>
    <s v="AL-A007782"/>
    <x v="2"/>
    <s v="A007782"/>
    <s v="FLAVORED"/>
    <n v="7000"/>
    <n v="25.99"/>
    <x v="7"/>
    <x v="2"/>
    <s v="Replenish"/>
    <x v="2"/>
    <x v="1"/>
    <s v="PRE 2023"/>
    <m/>
    <n v="148"/>
    <n v="124086.18"/>
    <n v="164386.51"/>
    <n v="-40300.330000000016"/>
    <n v="-0.24515594375718552"/>
    <n v="838.42013513513507"/>
    <n v="205252.07"/>
    <n v="232154.45"/>
    <n v="-26902.380000000005"/>
    <n v="-0.11588138844635543"/>
    <m/>
    <m/>
    <m/>
    <m/>
    <m/>
    <m/>
    <m/>
  </r>
  <r>
    <x v="3267"/>
    <s v="AL-J007578"/>
    <x v="1"/>
    <s v="J007578"/>
    <n v="0"/>
    <n v="7000"/>
    <n v="12.99"/>
    <x v="1"/>
    <x v="1"/>
    <s v="Replenish"/>
    <x v="2"/>
    <x v="1"/>
    <s v="PRE 2023"/>
    <m/>
    <n v="77"/>
    <n v="30226.880000000001"/>
    <n v="13820.01"/>
    <n v="16406.870000000003"/>
    <n v="1.187182208985377"/>
    <n v="392.55688311688311"/>
    <n v="19128.78"/>
    <n v="9519.4500000000007"/>
    <n v="9609.3299999999981"/>
    <n v="1.0094417219482215"/>
    <m/>
    <m/>
    <m/>
    <m/>
    <m/>
    <m/>
    <m/>
  </r>
  <r>
    <x v="3268"/>
    <s v="AL-D070560"/>
    <x v="3"/>
    <s v="D070560"/>
    <s v="FLAVORED"/>
    <n v="70000"/>
    <n v="8.39"/>
    <x v="3"/>
    <x v="8"/>
    <s v="NoReplen"/>
    <x v="4"/>
    <x v="1"/>
    <d v="2025-07-14T00:00:00"/>
    <m/>
    <n v="4"/>
    <n v="28276.44"/>
    <n v="0"/>
    <n v="28276.44"/>
    <s v=""/>
    <n v="7069.11"/>
    <n v="16726.3"/>
    <n v="0"/>
    <n v="16726.3"/>
    <s v=""/>
    <m/>
    <m/>
    <m/>
    <m/>
    <m/>
    <m/>
    <m/>
  </r>
  <r>
    <x v="3269"/>
    <s v="AL-A070449"/>
    <x v="2"/>
    <s v="A070449"/>
    <n v="0"/>
    <n v="70000"/>
    <n v="25.99"/>
    <x v="7"/>
    <x v="2"/>
    <s v="Replenish"/>
    <x v="2"/>
    <x v="1"/>
    <d v="2025-05-01T00:00:00"/>
    <m/>
    <n v="22"/>
    <n v="29591.15"/>
    <n v="0"/>
    <n v="29591.15"/>
    <s v=""/>
    <n v="1345.0522727272728"/>
    <n v="49039.76"/>
    <n v="20402.150000000001"/>
    <n v="28637.61"/>
    <n v="1.4036564773810603"/>
    <m/>
    <m/>
    <m/>
    <m/>
    <m/>
    <m/>
    <m/>
  </r>
  <r>
    <x v="3270"/>
    <s v="AL-A030651"/>
    <x v="2"/>
    <s v="A030651"/>
    <s v="FLAVORED"/>
    <n v="30000"/>
    <n v="25.99"/>
    <x v="9"/>
    <x v="11"/>
    <s v="Delisted"/>
    <x v="1"/>
    <x v="3"/>
    <d v="2026-03-01T00:00:00"/>
    <m/>
    <n v="3"/>
    <n v="0"/>
    <n v="0"/>
    <n v="0"/>
    <s v=""/>
    <n v="0"/>
    <s v=""/>
    <s v=""/>
    <s v=""/>
    <s v=""/>
    <m/>
    <m/>
    <m/>
    <m/>
    <m/>
    <m/>
    <m/>
  </r>
  <r>
    <x v="3271"/>
    <s v="AL-A070386"/>
    <x v="2"/>
    <s v="A070386"/>
    <s v="FLAVORED"/>
    <n v="70000"/>
    <n v="25.99"/>
    <x v="9"/>
    <x v="11"/>
    <s v="Replenish"/>
    <x v="2"/>
    <x v="1"/>
    <d v="2025-01-01T00:00:00"/>
    <m/>
    <n v="24"/>
    <n v="29842.74"/>
    <n v="13156.58"/>
    <n v="16686.160000000003"/>
    <n v="1.268274886026612"/>
    <n v="1243.4475"/>
    <n v="28586.39"/>
    <n v="42713.89"/>
    <n v="-14127.5"/>
    <n v="-0.33074721127015128"/>
    <m/>
    <m/>
    <m/>
    <m/>
    <m/>
    <m/>
    <m/>
  </r>
  <r>
    <x v="3272"/>
    <s v="AL-D070559"/>
    <x v="3"/>
    <s v="D070559"/>
    <s v="FLAVORED"/>
    <n v="70000"/>
    <n v="20.99"/>
    <x v="3"/>
    <x v="8"/>
    <s v="NoReplen"/>
    <x v="4"/>
    <x v="1"/>
    <d v="2025-07-14T00:00:00"/>
    <m/>
    <n v="1"/>
    <n v="6452.12"/>
    <n v="0"/>
    <n v="6452.12"/>
    <s v=""/>
    <n v="6452.12"/>
    <n v="5038.5600000000004"/>
    <n v="0"/>
    <n v="5038.5600000000004"/>
    <s v=""/>
    <m/>
    <m/>
    <m/>
    <m/>
    <m/>
    <m/>
    <m/>
  </r>
  <r>
    <x v="3273"/>
    <s v="AL-A070109"/>
    <x v="2"/>
    <s v="A070109"/>
    <s v="FLAVORED"/>
    <n v="70000"/>
    <n v="21.99"/>
    <x v="7"/>
    <x v="2"/>
    <s v="Replenish"/>
    <x v="2"/>
    <x v="1"/>
    <d v="2023-10-01T00:00:00"/>
    <m/>
    <n v="90"/>
    <n v="18142.560000000001"/>
    <n v="20704.240000000002"/>
    <n v="-2561.6800000000003"/>
    <n v="-0.12372731382557389"/>
    <n v="201.584"/>
    <n v="19873.830000000002"/>
    <n v="18296.46"/>
    <n v="1577.3700000000026"/>
    <n v="8.6211758996002752E-2"/>
    <m/>
    <m/>
    <m/>
    <m/>
    <m/>
    <m/>
    <m/>
  </r>
  <r>
    <x v="3274"/>
    <s v="AL-A070137"/>
    <x v="2"/>
    <s v="A070137"/>
    <s v="FLAVORED"/>
    <n v="70000"/>
    <n v="25.99"/>
    <x v="7"/>
    <x v="2"/>
    <s v="Replenish"/>
    <x v="2"/>
    <x v="1"/>
    <d v="2024-02-01T00:00:00"/>
    <m/>
    <n v="96"/>
    <n v="44912.55"/>
    <n v="66550.039999999994"/>
    <n v="-21637.489999999991"/>
    <n v="-0.32513113440653063"/>
    <n v="467.83906250000001"/>
    <n v="74905.39"/>
    <n v="99545.87"/>
    <n v="-24640.479999999996"/>
    <n v="-0.24752890300722674"/>
    <m/>
    <m/>
    <m/>
    <m/>
    <m/>
    <m/>
    <m/>
  </r>
  <r>
    <x v="3275"/>
    <s v="AL-D001867"/>
    <x v="3"/>
    <s v="D001867"/>
    <s v="FLAVORED"/>
    <n v="1000"/>
    <n v="1.79"/>
    <x v="7"/>
    <x v="8"/>
    <s v="NoReplen"/>
    <x v="2"/>
    <x v="1"/>
    <d v="2025-07-29T00:00:00"/>
    <m/>
    <n v="64"/>
    <n v="7857.03"/>
    <n v="0"/>
    <n v="7857.03"/>
    <s v=""/>
    <n v="122.76609375"/>
    <n v="17485.23"/>
    <n v="9615.84"/>
    <n v="7869.3899999999994"/>
    <n v="0.81837780162731488"/>
    <m/>
    <m/>
    <m/>
    <m/>
    <m/>
    <m/>
    <m/>
  </r>
  <r>
    <x v="3276"/>
    <s v="AL-A001867"/>
    <x v="2"/>
    <s v="A001867"/>
    <n v="0"/>
    <n v="7000"/>
    <n v="25.99"/>
    <x v="7"/>
    <x v="2"/>
    <s v="Replenish"/>
    <x v="2"/>
    <x v="1"/>
    <s v="PRE 2023"/>
    <m/>
    <n v="98"/>
    <n v="28463.41"/>
    <n v="38008.07"/>
    <n v="-9544.66"/>
    <n v="-0.25112193278953654"/>
    <n v="290.44295918367345"/>
    <n v="29790.86"/>
    <n v="40154.19"/>
    <n v="-10363.330000000002"/>
    <n v="-0.25808838380253718"/>
    <m/>
    <m/>
    <m/>
    <m/>
    <m/>
    <m/>
    <m/>
  </r>
  <r>
    <x v="3277"/>
    <s v="AL-A030939"/>
    <x v="2"/>
    <s v="A030939"/>
    <s v="FLAVORED"/>
    <n v="30000"/>
    <n v="25.99"/>
    <x v="9"/>
    <x v="11"/>
    <s v="CGPO 1"/>
    <x v="1"/>
    <x v="1"/>
    <d v="2025-07-01T00:00:00"/>
    <m/>
    <n v="4"/>
    <n v="-25.99"/>
    <n v="0"/>
    <n v="-25.99"/>
    <s v=""/>
    <n v="-6.4974999999999996"/>
    <n v="22611.3"/>
    <n v="0"/>
    <n v="22611.3"/>
    <s v=""/>
    <m/>
    <m/>
    <m/>
    <m/>
    <m/>
    <m/>
    <m/>
  </r>
  <r>
    <x v="3278"/>
    <s v="AL-A007376"/>
    <x v="2"/>
    <s v="A007376"/>
    <s v="FLAVORED"/>
    <n v="7000"/>
    <n v="21.99"/>
    <x v="3"/>
    <x v="2"/>
    <s v="Replenish"/>
    <x v="2"/>
    <x v="1"/>
    <s v="PRE 2023"/>
    <m/>
    <n v="116"/>
    <n v="45609.69"/>
    <n v="58133.15"/>
    <n v="-12523.46"/>
    <n v="-0.21542717021183266"/>
    <n v="393.18698275862073"/>
    <n v="43268"/>
    <n v="41379.56"/>
    <n v="1888.4400000000023"/>
    <n v="4.5637024656618008E-2"/>
    <m/>
    <m/>
    <m/>
    <m/>
    <m/>
    <m/>
    <m/>
  </r>
  <r>
    <x v="3279"/>
    <s v="AL-A010554"/>
    <x v="2"/>
    <s v="A010554"/>
    <s v="FLAVORED"/>
    <n v="10000"/>
    <n v="15.59"/>
    <x v="9"/>
    <x v="11"/>
    <s v="NoReplen"/>
    <x v="3"/>
    <x v="2"/>
    <d v="2023-11-01T00:00:00"/>
    <m/>
    <n v="3"/>
    <n v="109.13"/>
    <n v="441.83"/>
    <n v="-332.7"/>
    <n v="-0.753004549261028"/>
    <n v="36.376666666666665"/>
    <n v="93.54"/>
    <n v="1403.46"/>
    <n v="-1309.92"/>
    <n v="-0.93335043392757899"/>
    <m/>
    <m/>
    <m/>
    <m/>
    <m/>
    <m/>
    <m/>
  </r>
  <r>
    <x v="3280"/>
    <s v="AL-A070448"/>
    <x v="2"/>
    <s v="A070448"/>
    <s v="FLAVORED"/>
    <n v="70000"/>
    <n v="25.99"/>
    <x v="9"/>
    <x v="11"/>
    <s v="Replenish"/>
    <x v="2"/>
    <x v="1"/>
    <d v="2025-05-01T00:00:00"/>
    <m/>
    <n v="28"/>
    <n v="22688.05"/>
    <n v="0"/>
    <n v="22688.05"/>
    <s v=""/>
    <n v="810.28750000000002"/>
    <n v="33469"/>
    <n v="0"/>
    <n v="33469"/>
    <s v=""/>
    <m/>
    <m/>
    <m/>
    <m/>
    <m/>
    <m/>
    <m/>
  </r>
  <r>
    <x v="3281"/>
    <s v="AL-D001780"/>
    <x v="3"/>
    <s v="D001780"/>
    <n v="0"/>
    <n v="7000"/>
    <n v="2.99"/>
    <x v="9"/>
    <x v="8"/>
    <s v="Replenish"/>
    <x v="2"/>
    <x v="1"/>
    <s v="PRE 2023"/>
    <m/>
    <n v="149"/>
    <n v="57874.44"/>
    <n v="59070.44"/>
    <n v="-1196"/>
    <n v="-2.0247013565499072E-2"/>
    <n v="388.41906040268458"/>
    <n v="114487.1"/>
    <n v="109837.65"/>
    <n v="4649.4500000000116"/>
    <n v="4.233020280386568E-2"/>
    <m/>
    <m/>
    <m/>
    <m/>
    <m/>
    <m/>
    <m/>
  </r>
  <r>
    <x v="3282"/>
    <s v="AL-A001780"/>
    <x v="2"/>
    <s v="A001780"/>
    <n v="0"/>
    <n v="7000"/>
    <n v="25.99"/>
    <x v="9"/>
    <x v="11"/>
    <s v="Replenish"/>
    <x v="2"/>
    <x v="1"/>
    <s v="PRE 2023"/>
    <m/>
    <n v="144"/>
    <n v="92428.08"/>
    <n v="102265.25"/>
    <n v="-9837.1699999999983"/>
    <n v="-9.6192694977032756E-2"/>
    <n v="641.86166666666668"/>
    <n v="103476.65"/>
    <n v="107944.91"/>
    <n v="-4468.2600000000093"/>
    <n v="-4.1393892495718454E-2"/>
    <m/>
    <m/>
    <m/>
    <m/>
    <m/>
    <m/>
    <m/>
  </r>
  <r>
    <x v="3283"/>
    <s v="AL-D010533"/>
    <x v="3"/>
    <s v="D010533"/>
    <s v="STRAIGHT"/>
    <n v="10000"/>
    <n v="2.99"/>
    <x v="9"/>
    <x v="8"/>
    <s v="Delisted"/>
    <x v="2"/>
    <x v="2"/>
    <d v="2024-07-01T00:00:00"/>
    <m/>
    <n v="2"/>
    <n v="5.98"/>
    <n v="0"/>
    <n v="5.98"/>
    <s v=""/>
    <n v="2.99"/>
    <n v="304.98"/>
    <n v="0"/>
    <n v="304.98"/>
    <s v=""/>
    <m/>
    <m/>
    <m/>
    <m/>
    <m/>
    <m/>
    <m/>
  </r>
  <r>
    <x v="3284"/>
    <s v="AL-D010553"/>
    <x v="3"/>
    <s v="D010553"/>
    <s v="STRAIGHT"/>
    <n v="10000"/>
    <n v="2.99"/>
    <x v="9"/>
    <x v="8"/>
    <s v="Replenish"/>
    <x v="2"/>
    <x v="1"/>
    <d v="2024-07-01T00:00:00"/>
    <m/>
    <n v="100"/>
    <n v="20858.240000000002"/>
    <n v="35117.550000000003"/>
    <n v="-14259.310000000001"/>
    <n v="-0.40604512558535544"/>
    <n v="208.58240000000001"/>
    <n v="32007.95"/>
    <n v="44189.21"/>
    <n v="-12181.259999999998"/>
    <n v="-0.2756614114622099"/>
    <m/>
    <m/>
    <m/>
    <m/>
    <m/>
    <m/>
    <m/>
  </r>
  <r>
    <x v="3285"/>
    <s v="AL-A010553"/>
    <x v="2"/>
    <s v="A010553"/>
    <n v="0"/>
    <n v="10000"/>
    <n v="25.99"/>
    <x v="9"/>
    <x v="11"/>
    <s v="Replenish"/>
    <x v="2"/>
    <x v="1"/>
    <d v="2023-07-01T00:00:00"/>
    <m/>
    <n v="98"/>
    <n v="45151.54"/>
    <n v="55532.28"/>
    <n v="-10380.739999999998"/>
    <n v="-0.1869316368785866"/>
    <n v="460.73"/>
    <n v="33869.18"/>
    <n v="55734.17"/>
    <n v="-21864.989999999998"/>
    <n v="-0.39230852455504406"/>
    <m/>
    <m/>
    <m/>
    <m/>
    <m/>
    <m/>
    <m/>
  </r>
  <r>
    <x v="3286"/>
    <s v="AL-D001646"/>
    <x v="3"/>
    <s v="D001646"/>
    <n v="0"/>
    <n v="7000"/>
    <n v="2.99"/>
    <x v="9"/>
    <x v="8"/>
    <s v="Replenish"/>
    <x v="2"/>
    <x v="1"/>
    <s v="PRE 2023"/>
    <m/>
    <n v="140"/>
    <n v="48204.78"/>
    <n v="54696.07"/>
    <n v="-6491.2900000000009"/>
    <n v="-0.11867927622587882"/>
    <n v="344.31985714285713"/>
    <n v="105633.71"/>
    <n v="108767.23"/>
    <n v="-3133.5199999999895"/>
    <n v="-2.8809412540891088E-2"/>
    <m/>
    <m/>
    <m/>
    <m/>
    <m/>
    <m/>
    <m/>
  </r>
  <r>
    <x v="3287"/>
    <s v="AL-A001646"/>
    <x v="2"/>
    <s v="A001646"/>
    <n v="0"/>
    <n v="7000"/>
    <n v="25.99"/>
    <x v="9"/>
    <x v="11"/>
    <s v="Replenish"/>
    <x v="2"/>
    <x v="1"/>
    <s v="PRE 2023"/>
    <m/>
    <n v="138"/>
    <n v="124432.75"/>
    <n v="119970.75"/>
    <n v="4462"/>
    <n v="3.7192398980584906E-2"/>
    <n v="901.6865942028985"/>
    <n v="148082.25"/>
    <n v="171482.66"/>
    <n v="-23400.410000000003"/>
    <n v="-0.13645933647168762"/>
    <m/>
    <m/>
    <m/>
    <m/>
    <m/>
    <m/>
    <m/>
  </r>
  <r>
    <x v="3288"/>
    <s v="AL-A001055"/>
    <x v="2"/>
    <s v="A001055"/>
    <n v="0"/>
    <n v="7000"/>
    <n v="25.99"/>
    <x v="9"/>
    <x v="11"/>
    <s v="Replenish"/>
    <x v="2"/>
    <x v="1"/>
    <s v="PRE 2023"/>
    <m/>
    <n v="135"/>
    <n v="78561.600000000006"/>
    <n v="80044.47"/>
    <n v="-1482.8699999999953"/>
    <n v="-1.8525577094832379E-2"/>
    <n v="581.9377777777778"/>
    <n v="96453.29"/>
    <n v="106874.88"/>
    <n v="-10421.590000000011"/>
    <n v="-9.7512062703602687E-2"/>
    <m/>
    <m/>
    <m/>
    <m/>
    <m/>
    <m/>
    <m/>
  </r>
  <r>
    <x v="3289"/>
    <s v="AL-D007248"/>
    <x v="3"/>
    <s v="D007248"/>
    <n v="0"/>
    <n v="7000"/>
    <n v="2.99"/>
    <x v="9"/>
    <x v="8"/>
    <s v="Replenish"/>
    <x v="2"/>
    <x v="1"/>
    <s v="PRE 2023"/>
    <m/>
    <n v="143"/>
    <n v="84745.57"/>
    <n v="99306.87"/>
    <n v="-14561.299999999988"/>
    <n v="-0.146629331888116"/>
    <n v="592.62636363636364"/>
    <n v="124201.61"/>
    <n v="111849.92"/>
    <n v="12351.690000000002"/>
    <n v="0.11043092386655262"/>
    <m/>
    <m/>
    <m/>
    <m/>
    <m/>
    <m/>
    <m/>
  </r>
  <r>
    <x v="3290"/>
    <s v="AL-A007248"/>
    <x v="2"/>
    <s v="A007248"/>
    <n v="0"/>
    <n v="7000"/>
    <n v="25.99"/>
    <x v="7"/>
    <x v="2"/>
    <s v="Replenish"/>
    <x v="2"/>
    <x v="1"/>
    <s v="PRE 2023"/>
    <m/>
    <n v="152"/>
    <n v="179716.85"/>
    <n v="209225.84"/>
    <n v="-29508.989999999991"/>
    <n v="-0.14103893668200829"/>
    <n v="1182.347697368421"/>
    <n v="195794.8"/>
    <n v="230441.64"/>
    <n v="-34646.840000000026"/>
    <n v="-0.1503497371395206"/>
    <m/>
    <m/>
    <m/>
    <m/>
    <m/>
    <m/>
    <m/>
  </r>
  <r>
    <x v="3291"/>
    <s v="AL-E008271"/>
    <x v="4"/>
    <s v="E008271"/>
    <n v="0"/>
    <n v="8000"/>
    <n v="17.989999999999998"/>
    <x v="9"/>
    <x v="11"/>
    <s v="NoReplen"/>
    <x v="6"/>
    <x v="2"/>
    <s v="PRE 2023"/>
    <m/>
    <n v="5"/>
    <n v="449.81"/>
    <n v="1829.39"/>
    <n v="-1379.5800000000002"/>
    <n v="-0.75412022586763894"/>
    <n v="89.962000000000003"/>
    <n v="1091.58"/>
    <n v="3448.85"/>
    <n v="-2357.27"/>
    <n v="-0.68349449816605534"/>
    <m/>
    <m/>
    <m/>
    <m/>
    <m/>
    <m/>
    <m/>
  </r>
  <r>
    <x v="3292"/>
    <s v="AL-A005662"/>
    <x v="2"/>
    <s v="A005662"/>
    <n v="0"/>
    <n v="7000"/>
    <n v="25.99"/>
    <x v="9"/>
    <x v="11"/>
    <s v="SpecOrder"/>
    <x v="3"/>
    <x v="1"/>
    <s v="PRE 2023"/>
    <m/>
    <n v="115"/>
    <n v="23183.08"/>
    <n v="19466.509999999998"/>
    <n v="3716.5700000000033"/>
    <n v="0.19092122830440617"/>
    <n v="201.59200000000001"/>
    <n v="26119.95"/>
    <n v="15542.02"/>
    <n v="10577.93"/>
    <n v="0.68060200668896331"/>
    <m/>
    <m/>
    <m/>
    <m/>
    <m/>
    <m/>
    <m/>
  </r>
  <r>
    <x v="3293"/>
    <s v="AL-A007221"/>
    <x v="2"/>
    <s v="A007221"/>
    <n v="0"/>
    <n v="7000"/>
    <n v="25.99"/>
    <x v="9"/>
    <x v="11"/>
    <s v="Replenish"/>
    <x v="2"/>
    <x v="1"/>
    <s v="PRE 2023"/>
    <m/>
    <n v="147"/>
    <n v="59615.67"/>
    <n v="73213.39"/>
    <n v="-13597.720000000001"/>
    <n v="-0.18572722831165178"/>
    <n v="405.54877551020405"/>
    <n v="91043.93"/>
    <n v="101148.53"/>
    <n v="-10104.600000000006"/>
    <n v="-9.9898634216434079E-2"/>
    <m/>
    <m/>
    <m/>
    <m/>
    <m/>
    <m/>
    <m/>
  </r>
  <r>
    <x v="3294"/>
    <s v="AL-A007658"/>
    <x v="2"/>
    <s v="A007658"/>
    <n v="0"/>
    <n v="7000"/>
    <n v="25.99"/>
    <x v="9"/>
    <x v="11"/>
    <s v="Replenish"/>
    <x v="2"/>
    <x v="1"/>
    <s v="PRE 2023"/>
    <m/>
    <n v="122"/>
    <n v="70214.63"/>
    <n v="79357.740000000005"/>
    <n v="-9143.11"/>
    <n v="-0.11521384051511552"/>
    <n v="575.52975409836074"/>
    <n v="55421.69"/>
    <n v="68565.119999999995"/>
    <n v="-13143.429999999993"/>
    <n v="-0.1916926565577366"/>
    <m/>
    <m/>
    <m/>
    <m/>
    <m/>
    <m/>
    <m/>
  </r>
  <r>
    <x v="3295"/>
    <s v="AL-A005661"/>
    <x v="2"/>
    <s v="A005661"/>
    <n v="0"/>
    <n v="7000"/>
    <n v="25.99"/>
    <x v="9"/>
    <x v="11"/>
    <s v="SpecOrder"/>
    <x v="3"/>
    <x v="1"/>
    <s v="PRE 2023"/>
    <m/>
    <n v="95"/>
    <n v="4340.33"/>
    <n v="4860.13"/>
    <n v="-519.80000000000018"/>
    <n v="-0.10695187165775399"/>
    <n v="45.687684210526314"/>
    <n v="30694.19"/>
    <n v="27757.32"/>
    <n v="2936.869999999999"/>
    <n v="0.10580524344569286"/>
    <m/>
    <m/>
    <m/>
    <m/>
    <m/>
    <m/>
    <m/>
  </r>
  <r>
    <x v="3296"/>
    <s v="AL-A007161"/>
    <x v="2"/>
    <s v="A007161"/>
    <s v="FLAVORED"/>
    <n v="7000"/>
    <n v="21.99"/>
    <x v="3"/>
    <x v="2"/>
    <s v="Replenish"/>
    <x v="2"/>
    <x v="1"/>
    <s v="PRE 2023"/>
    <m/>
    <n v="137"/>
    <n v="62738.28"/>
    <n v="63768.89"/>
    <n v="-1030.6100000000006"/>
    <n v="-1.6161642456062886E-2"/>
    <n v="457.94364963503648"/>
    <n v="94813.04"/>
    <n v="99809.48"/>
    <n v="-4996.4400000000023"/>
    <n v="-5.0059773881198533E-2"/>
    <m/>
    <m/>
    <m/>
    <m/>
    <m/>
    <m/>
    <m/>
  </r>
  <r>
    <x v="3297"/>
    <s v="AL-A007783"/>
    <x v="2"/>
    <s v="A007783"/>
    <s v="FLAVORED"/>
    <n v="7000"/>
    <n v="25.99"/>
    <x v="9"/>
    <x v="11"/>
    <s v="Replenish"/>
    <x v="2"/>
    <x v="1"/>
    <s v="PRE 2023"/>
    <m/>
    <n v="145"/>
    <n v="76666.59"/>
    <n v="80831.740000000005"/>
    <n v="-4165.1500000000087"/>
    <n v="-5.1528644564622916E-2"/>
    <n v="528.73510344827582"/>
    <n v="56114"/>
    <n v="74849.279999999999"/>
    <n v="-18735.28"/>
    <n v="-0.25030674977768652"/>
    <m/>
    <m/>
    <m/>
    <m/>
    <m/>
    <m/>
    <m/>
  </r>
  <r>
    <x v="3298"/>
    <s v="AL-A010555"/>
    <x v="2"/>
    <s v="A010555"/>
    <s v="FLAVORED"/>
    <n v="10000"/>
    <n v="12.59"/>
    <x v="3"/>
    <x v="2"/>
    <s v="SpecOrder"/>
    <x v="3"/>
    <x v="2"/>
    <d v="2023-10-01T00:00:00"/>
    <m/>
    <n v="5"/>
    <n v="41.98"/>
    <n v="608.71"/>
    <n v="-566.73"/>
    <n v="-0.93103448275862066"/>
    <n v="8.395999999999999"/>
    <n v="2846.22"/>
    <n v="4533.84"/>
    <n v="-1687.6200000000003"/>
    <n v="-0.37222751574823998"/>
    <m/>
    <m/>
    <m/>
    <m/>
    <m/>
    <m/>
    <m/>
  </r>
  <r>
    <x v="3299"/>
    <s v="AL-A070286"/>
    <x v="2"/>
    <s v="A070286"/>
    <s v="FLAVORED"/>
    <n v="70000"/>
    <n v="21.99"/>
    <x v="3"/>
    <x v="2"/>
    <s v="Replenish"/>
    <x v="2"/>
    <x v="1"/>
    <d v="2024-08-01T00:00:00"/>
    <m/>
    <n v="83"/>
    <n v="55346.87"/>
    <n v="40776.629999999997"/>
    <n v="14570.240000000005"/>
    <n v="0.35731839536518839"/>
    <n v="666.82975903614465"/>
    <n v="45353.94"/>
    <n v="49448.53"/>
    <n v="-4094.5899999999965"/>
    <n v="-8.2805090464772135E-2"/>
    <m/>
    <m/>
    <m/>
    <m/>
    <m/>
    <m/>
    <m/>
  </r>
  <r>
    <x v="3300"/>
    <s v="AL-A001779"/>
    <x v="2"/>
    <s v="A001779"/>
    <s v="STRAIGHT"/>
    <n v="7000"/>
    <n v="13.19"/>
    <x v="3"/>
    <x v="2"/>
    <s v="NoReplen"/>
    <x v="2"/>
    <x v="2"/>
    <s v="PRE 2023"/>
    <m/>
    <n v="14"/>
    <n v="24188.86"/>
    <n v="27886.73"/>
    <n v="-3697.869999999999"/>
    <n v="-0.13260321306944201"/>
    <n v="1727.7757142857142"/>
    <n v="5070.67"/>
    <n v="9868.09"/>
    <n v="-4797.42"/>
    <n v="-0.48615486887533454"/>
    <m/>
    <m/>
    <m/>
    <m/>
    <m/>
    <m/>
    <m/>
  </r>
  <r>
    <x v="3301"/>
    <s v="AL-A070334"/>
    <x v="2"/>
    <s v="A070334"/>
    <n v="0"/>
    <n v="70000"/>
    <n v="13.19"/>
    <x v="7"/>
    <x v="2"/>
    <s v="NoReplen"/>
    <x v="4"/>
    <x v="1"/>
    <d v="2024-11-01T00:00:00"/>
    <m/>
    <n v="21"/>
    <n v="17684.46"/>
    <n v="20648.61"/>
    <n v="-2964.1500000000015"/>
    <n v="-0.14355203570603547"/>
    <n v="842.11714285714277"/>
    <n v="10026.89"/>
    <n v="8070.33"/>
    <n v="1956.5599999999995"/>
    <n v="0.242438661120425"/>
    <m/>
    <m/>
    <m/>
    <m/>
    <m/>
    <m/>
    <m/>
  </r>
  <r>
    <x v="3302"/>
    <s v="AL-A070287"/>
    <x v="2"/>
    <s v="A070287"/>
    <n v="0"/>
    <n v="70000"/>
    <n v="21.99"/>
    <x v="7"/>
    <x v="2"/>
    <s v="Replenish"/>
    <x v="2"/>
    <x v="1"/>
    <d v="2024-08-01T00:00:00"/>
    <m/>
    <n v="64"/>
    <n v="9791.19"/>
    <n v="0"/>
    <n v="9791.19"/>
    <s v=""/>
    <n v="152.98734375000001"/>
    <n v="10357.02"/>
    <n v="2770.74"/>
    <n v="7586.2800000000007"/>
    <n v="2.7379977912037945"/>
    <m/>
    <m/>
    <m/>
    <m/>
    <m/>
    <m/>
    <m/>
  </r>
  <r>
    <x v="3303"/>
    <s v="AL-D070108"/>
    <x v="3"/>
    <s v="D070108"/>
    <n v="0"/>
    <n v="70000"/>
    <n v="1.79"/>
    <x v="7"/>
    <x v="8"/>
    <s v="NoReplen"/>
    <x v="2"/>
    <x v="1"/>
    <d v="2025-09-01T00:00:00"/>
    <m/>
    <n v="4"/>
    <n v="173.42"/>
    <n v="0"/>
    <n v="173.42"/>
    <s v=""/>
    <n v="43.354999999999997"/>
    <n v="16848.48"/>
    <n v="10333.44"/>
    <n v="6515.0399999999991"/>
    <n v="0.63048123374210308"/>
    <m/>
    <m/>
    <m/>
    <m/>
    <m/>
    <m/>
    <m/>
  </r>
  <r>
    <x v="3304"/>
    <s v="AL-A070108"/>
    <x v="2"/>
    <s v="A070108"/>
    <n v="0"/>
    <n v="70000"/>
    <n v="21.99"/>
    <x v="7"/>
    <x v="2"/>
    <s v="Replenish"/>
    <x v="2"/>
    <x v="1"/>
    <d v="2023-10-01T00:00:00"/>
    <m/>
    <n v="91"/>
    <n v="24539.360000000001"/>
    <n v="34067.86"/>
    <n v="-9528.5"/>
    <n v="-0.27969176813571506"/>
    <n v="269.66329670329674"/>
    <n v="35906.21"/>
    <n v="28134.77"/>
    <n v="7771.4399999999987"/>
    <n v="0.27622191331224677"/>
    <m/>
    <m/>
    <m/>
    <m/>
    <m/>
    <m/>
    <m/>
  </r>
  <r>
    <x v="3305"/>
    <s v="AL-A008139"/>
    <x v="2"/>
    <s v="A008139"/>
    <s v="FLAVORED"/>
    <n v="8000"/>
    <n v="21.99"/>
    <x v="3"/>
    <x v="2"/>
    <s v="Replenish"/>
    <x v="6"/>
    <x v="1"/>
    <s v="PRE 2023"/>
    <m/>
    <n v="83"/>
    <n v="31643.61"/>
    <n v="40445.42"/>
    <n v="-8801.8099999999977"/>
    <n v="-0.21762192109761747"/>
    <n v="381.24831325301204"/>
    <n v="25244.52"/>
    <n v="38343.49"/>
    <n v="-13098.969999999998"/>
    <n v="-0.34162174596000516"/>
    <m/>
    <m/>
    <m/>
    <m/>
    <m/>
    <m/>
    <m/>
  </r>
  <r>
    <x v="3306"/>
    <s v="AL-A001732"/>
    <x v="2"/>
    <s v="A001732"/>
    <n v="0"/>
    <n v="7000"/>
    <n v="15.59"/>
    <x v="1"/>
    <x v="10"/>
    <s v="NoReplen"/>
    <x v="4"/>
    <x v="1"/>
    <s v="PRE 2023"/>
    <m/>
    <n v="38"/>
    <n v="25415.13"/>
    <n v="33007.43"/>
    <n v="-7592.2999999999993"/>
    <n v="-0.23001790808917866"/>
    <n v="668.81921052631583"/>
    <n v="28857.48"/>
    <n v="29857.3"/>
    <n v="-999.81999999999971"/>
    <n v="-3.3486618013015224E-2"/>
    <m/>
    <m/>
    <m/>
    <m/>
    <m/>
    <m/>
    <m/>
  </r>
  <r>
    <x v="3307"/>
    <s v="AL-A005126"/>
    <x v="2"/>
    <s v="A005126"/>
    <n v="0"/>
    <n v="7000"/>
    <n v="25.99"/>
    <x v="9"/>
    <x v="11"/>
    <s v="SpecOrder"/>
    <x v="3"/>
    <x v="1"/>
    <s v="PRE 2023"/>
    <m/>
    <n v="98"/>
    <n v="8394.77"/>
    <n v="4340.33"/>
    <n v="4054.4400000000005"/>
    <n v="0.93413173652694614"/>
    <n v="85.660918367346937"/>
    <n v="22533.33"/>
    <n v="11201.69"/>
    <n v="11331.640000000001"/>
    <n v="1.011600928074246"/>
    <m/>
    <m/>
    <m/>
    <m/>
    <m/>
    <m/>
    <m/>
  </r>
  <r>
    <x v="3308"/>
    <s v="AL-E008256"/>
    <x v="4"/>
    <s v="E008256"/>
    <n v="0"/>
    <n v="8000"/>
    <n v="17.989999999999998"/>
    <x v="9"/>
    <x v="11"/>
    <s v="NoReplen"/>
    <x v="6"/>
    <x v="2"/>
    <s v="PRE 2023"/>
    <m/>
    <n v="4"/>
    <n v="797.69"/>
    <n v="389.87"/>
    <n v="407.82000000000005"/>
    <n v="1.0460409880216486"/>
    <n v="199.42250000000001"/>
    <n v="3598.6"/>
    <n v="7707.43"/>
    <n v="-4108.83"/>
    <n v="-0.53309987894797617"/>
    <m/>
    <m/>
    <m/>
    <m/>
    <m/>
    <m/>
    <m/>
  </r>
  <r>
    <x v="3309"/>
    <s v="AL-D001602"/>
    <x v="3"/>
    <s v="D001602"/>
    <n v="0"/>
    <n v="7000"/>
    <n v="2.99"/>
    <x v="9"/>
    <x v="8"/>
    <s v="Replenish"/>
    <x v="2"/>
    <x v="1"/>
    <s v="PRE 2023"/>
    <m/>
    <n v="130"/>
    <n v="15808.13"/>
    <n v="20867.21"/>
    <n v="-5059.08"/>
    <n v="-0.2424416105459235"/>
    <n v="121.601"/>
    <n v="43357.99"/>
    <n v="50507.08"/>
    <n v="-7149.0900000000038"/>
    <n v="-0.14154629410371777"/>
    <m/>
    <m/>
    <m/>
    <m/>
    <m/>
    <m/>
    <m/>
  </r>
  <r>
    <x v="3310"/>
    <s v="AL-A001602"/>
    <x v="2"/>
    <s v="A001602"/>
    <n v="0"/>
    <n v="7000"/>
    <n v="25.99"/>
    <x v="9"/>
    <x v="11"/>
    <s v="Replenish"/>
    <x v="2"/>
    <x v="1"/>
    <s v="PRE 2023"/>
    <m/>
    <n v="132"/>
    <n v="65005.4"/>
    <n v="81064.7"/>
    <n v="-16059.299999999996"/>
    <n v="-0.19810472375768984"/>
    <n v="492.46515151515155"/>
    <n v="92798.18"/>
    <n v="129864.41"/>
    <n v="-37066.23000000001"/>
    <n v="-0.28542254186501148"/>
    <m/>
    <m/>
    <m/>
    <m/>
    <m/>
    <m/>
    <m/>
  </r>
  <r>
    <x v="3311"/>
    <s v="AL-A001601"/>
    <x v="2"/>
    <s v="A001601"/>
    <n v="0"/>
    <n v="7000"/>
    <n v="25.99"/>
    <x v="9"/>
    <x v="11"/>
    <s v="Replenish"/>
    <x v="2"/>
    <x v="1"/>
    <s v="PRE 2023"/>
    <m/>
    <n v="139"/>
    <n v="56679.6"/>
    <n v="63670.03"/>
    <n v="-6990.43"/>
    <n v="-0.10979152986106655"/>
    <n v="407.76690647482013"/>
    <n v="71517.600000000006"/>
    <n v="78015.44"/>
    <n v="-6497.8399999999965"/>
    <n v="-8.3289154044378866E-2"/>
    <m/>
    <m/>
    <m/>
    <m/>
    <m/>
    <m/>
    <m/>
  </r>
  <r>
    <x v="3312"/>
    <s v="AL-A001385"/>
    <x v="2"/>
    <s v="A001385"/>
    <n v="0"/>
    <n v="7000"/>
    <n v="25.99"/>
    <x v="9"/>
    <x v="11"/>
    <s v="Replenish"/>
    <x v="2"/>
    <x v="1"/>
    <s v="PRE 2023"/>
    <m/>
    <n v="14"/>
    <n v="33469.64"/>
    <n v="49529.18"/>
    <n v="-16059.54"/>
    <n v="-0.32424401130808145"/>
    <n v="2390.6885714285713"/>
    <n v="26663.82"/>
    <n v="59017.51"/>
    <n v="-32353.690000000002"/>
    <n v="-0.54820493104504076"/>
    <m/>
    <m/>
    <m/>
    <m/>
    <m/>
    <m/>
    <m/>
  </r>
  <r>
    <x v="3313"/>
    <s v="AL-A005338"/>
    <x v="2"/>
    <s v="A005338"/>
    <n v="0"/>
    <n v="7000"/>
    <n v="25.99"/>
    <x v="9"/>
    <x v="11"/>
    <s v="SpecOrder"/>
    <x v="3"/>
    <x v="1"/>
    <s v="PRE 2023"/>
    <m/>
    <n v="20"/>
    <n v="3976.47"/>
    <n v="4470.28"/>
    <n v="-493.80999999999995"/>
    <n v="-0.11046511627906974"/>
    <n v="198.8235"/>
    <n v="15230.14"/>
    <n v="21753.63"/>
    <n v="-6523.4900000000016"/>
    <n v="-0.29988052568697732"/>
    <m/>
    <m/>
    <m/>
    <m/>
    <m/>
    <m/>
    <m/>
  </r>
  <r>
    <x v="3314"/>
    <s v="AL-A001641"/>
    <x v="2"/>
    <s v="A001641"/>
    <n v="0"/>
    <n v="7000"/>
    <n v="25.99"/>
    <x v="9"/>
    <x v="11"/>
    <s v="Replenish"/>
    <x v="2"/>
    <x v="1"/>
    <s v="PRE 2023"/>
    <m/>
    <n v="141"/>
    <n v="59129.58"/>
    <n v="58595.98"/>
    <n v="533.59999999999854"/>
    <n v="9.1064267548728317E-3"/>
    <n v="419.35872340425533"/>
    <n v="73274.850000000006"/>
    <n v="83511.240000000005"/>
    <n v="-10236.39"/>
    <n v="-0.12257499709021202"/>
    <m/>
    <m/>
    <m/>
    <m/>
    <m/>
    <m/>
    <m/>
  </r>
  <r>
    <x v="3315"/>
    <s v="AL-A007659"/>
    <x v="2"/>
    <s v="A007659"/>
    <s v="FLAVORED"/>
    <n v="7000"/>
    <n v="12.59"/>
    <x v="3"/>
    <x v="7"/>
    <s v="NoReplen"/>
    <x v="2"/>
    <x v="2"/>
    <s v="PRE 2023"/>
    <m/>
    <s v=""/>
    <n v="239.21"/>
    <n v="26987.25"/>
    <n v="-26748.04"/>
    <n v="-0.99113618467980247"/>
    <s v=""/>
    <n v="88.13"/>
    <n v="11762.23"/>
    <n v="-11674.1"/>
    <n v="-0.99250737317668503"/>
    <m/>
    <m/>
    <m/>
    <m/>
    <m/>
    <m/>
    <m/>
  </r>
  <r>
    <x v="3316"/>
    <s v="AL-D007071"/>
    <x v="3"/>
    <s v="D007071"/>
    <s v="FLAVORED"/>
    <n v="7000"/>
    <n v="2.99"/>
    <x v="9"/>
    <x v="8"/>
    <s v="NoReplen"/>
    <x v="2"/>
    <x v="4"/>
    <d v="2025-12-01T00:00:00"/>
    <m/>
    <n v="0"/>
    <n v="2.99"/>
    <n v="0"/>
    <n v="2.99"/>
    <s v=""/>
    <s v=""/>
    <s v=""/>
    <s v=""/>
    <s v=""/>
    <s v=""/>
    <m/>
    <m/>
    <m/>
    <m/>
    <m/>
    <m/>
    <m/>
  </r>
  <r>
    <x v="3317"/>
    <s v="AL-A007071"/>
    <x v="2"/>
    <s v="A007071"/>
    <n v="0"/>
    <n v="7000"/>
    <n v="25.99"/>
    <x v="9"/>
    <x v="11"/>
    <s v="NoReplen"/>
    <x v="2"/>
    <x v="1"/>
    <s v="PRE 2023"/>
    <m/>
    <n v="12"/>
    <n v="4288.3500000000004"/>
    <n v="17227.34"/>
    <n v="-12938.99"/>
    <n v="-0.75107300372547359"/>
    <n v="357.36250000000001"/>
    <n v="1221.53"/>
    <n v="3714.57"/>
    <n v="-2493.04"/>
    <n v="-0.67115170800388735"/>
    <m/>
    <m/>
    <m/>
    <m/>
    <m/>
    <m/>
    <m/>
  </r>
  <r>
    <x v="3318"/>
    <s v="AL-A007446"/>
    <x v="2"/>
    <s v="A007446"/>
    <s v="FLAVORED"/>
    <n v="7000"/>
    <n v="21.99"/>
    <x v="3"/>
    <x v="2"/>
    <s v="Replenish"/>
    <x v="2"/>
    <x v="1"/>
    <s v="PRE 2023"/>
    <m/>
    <n v="139"/>
    <n v="73915.83"/>
    <n v="84242.13"/>
    <n v="-10326.300000000003"/>
    <n v="-0.12257880943893518"/>
    <n v="531.7685611510791"/>
    <n v="72822.63"/>
    <n v="78682.27"/>
    <n v="-5859.6399999999994"/>
    <n v="-7.4472177785414706E-2"/>
    <m/>
    <m/>
    <m/>
    <m/>
    <m/>
    <m/>
    <m/>
  </r>
  <r>
    <x v="3319"/>
    <s v="AL-F001781"/>
    <x v="5"/>
    <s v="F001781"/>
    <s v="STRAIGHT"/>
    <n v="1000"/>
    <n v="38.99"/>
    <x v="3"/>
    <x v="6"/>
    <s v="Replenish"/>
    <x v="2"/>
    <x v="1"/>
    <d v="2023-12-01T00:00:00"/>
    <m/>
    <n v="68"/>
    <n v="83567.72"/>
    <n v="96589.79"/>
    <n v="-13022.069999999992"/>
    <n v="-0.13481828669469098"/>
    <n v="1228.9370588235295"/>
    <n v="14615.11"/>
    <n v="15712.89"/>
    <n v="-1097.7799999999988"/>
    <n v="-6.9864932549009051E-2"/>
    <m/>
    <m/>
    <m/>
    <m/>
    <m/>
    <m/>
    <m/>
  </r>
  <r>
    <x v="3320"/>
    <s v="AL-A001781"/>
    <x v="2"/>
    <s v="A001781"/>
    <s v="FLAVORED"/>
    <n v="7000"/>
    <n v="21.99"/>
    <x v="3"/>
    <x v="2"/>
    <s v="Replenish"/>
    <x v="2"/>
    <x v="1"/>
    <s v="PRE 2023"/>
    <m/>
    <n v="151"/>
    <n v="176925.94"/>
    <n v="185179.92"/>
    <n v="-8253.9800000000105"/>
    <n v="-4.4572759292692221E-2"/>
    <n v="1171.6949668874172"/>
    <n v="193606.77"/>
    <n v="213838.3"/>
    <n v="-20231.53"/>
    <n v="-9.4611348855654032E-2"/>
    <m/>
    <m/>
    <m/>
    <m/>
    <m/>
    <m/>
    <m/>
  </r>
  <r>
    <x v="3321"/>
    <s v="AL-A070110"/>
    <x v="2"/>
    <s v="A070110"/>
    <s v="FLAVORED"/>
    <n v="70000"/>
    <n v="20.99"/>
    <x v="7"/>
    <x v="2"/>
    <s v="NoReplen"/>
    <x v="2"/>
    <x v="4"/>
    <d v="2023-10-01T00:00:00"/>
    <m/>
    <n v="0"/>
    <n v="182.91"/>
    <n v="7430.46"/>
    <n v="-7247.55"/>
    <n v="-0.9753837582060868"/>
    <s v=""/>
    <n v="104.95"/>
    <n v="9298.57"/>
    <n v="-9193.619999999999"/>
    <n v="-0.98871331828442433"/>
    <m/>
    <m/>
    <m/>
    <m/>
    <m/>
    <m/>
    <m/>
  </r>
  <r>
    <x v="3322"/>
    <s v="AL-D070016"/>
    <x v="3"/>
    <s v="D070016"/>
    <s v="FLAVORED"/>
    <n v="70000"/>
    <n v="2.99"/>
    <x v="7"/>
    <x v="8"/>
    <s v="Replenish"/>
    <x v="2"/>
    <x v="1"/>
    <d v="2023-05-01T00:00:00"/>
    <m/>
    <n v="142"/>
    <n v="69783.61"/>
    <n v="87654.84"/>
    <n v="-17871.229999999996"/>
    <n v="-0.20388183926865866"/>
    <n v="491.43387323943665"/>
    <n v="135686.20000000001"/>
    <n v="142473.5"/>
    <n v="-6787.2999999999884"/>
    <n v="-4.7639034627492083E-2"/>
    <m/>
    <m/>
    <m/>
    <m/>
    <m/>
    <m/>
    <m/>
  </r>
  <r>
    <x v="3323"/>
    <s v="AL-A070016"/>
    <x v="2"/>
    <s v="A070016"/>
    <s v="FLAVORED"/>
    <n v="70000"/>
    <n v="25.99"/>
    <x v="7"/>
    <x v="2"/>
    <s v="Replenish"/>
    <x v="2"/>
    <x v="1"/>
    <d v="2023-05-01T00:00:00"/>
    <m/>
    <n v="139"/>
    <n v="99717.9"/>
    <n v="139020.5"/>
    <n v="-39302.600000000006"/>
    <n v="-0.28271082322391305"/>
    <n v="717.39496402877694"/>
    <n v="140155.6"/>
    <n v="174231.75"/>
    <n v="-34076.149999999994"/>
    <n v="-0.19557945093245055"/>
    <m/>
    <m/>
    <m/>
    <m/>
    <m/>
    <m/>
    <m/>
  </r>
  <r>
    <x v="3324"/>
    <s v="AL-A009646"/>
    <x v="2"/>
    <s v="A009646"/>
    <n v="0"/>
    <n v="7000"/>
    <n v="20.99"/>
    <x v="5"/>
    <x v="6"/>
    <s v="NoReplen"/>
    <x v="3"/>
    <x v="3"/>
    <s v="PRE 2023"/>
    <m/>
    <s v=""/>
    <n v="83.96"/>
    <n v="363.84"/>
    <n v="-279.88"/>
    <n v="-0.76923922603342132"/>
    <s v=""/>
    <n v="125.94"/>
    <n v="0"/>
    <n v="125.94"/>
    <s v=""/>
    <m/>
    <m/>
    <m/>
    <m/>
    <m/>
    <m/>
    <m/>
  </r>
  <r>
    <x v="3325"/>
    <s v="AL-A070024"/>
    <x v="2"/>
    <s v="A070024"/>
    <n v="0"/>
    <n v="70000"/>
    <n v="14.99"/>
    <x v="1"/>
    <x v="10"/>
    <s v="Replenish"/>
    <x v="2"/>
    <x v="1"/>
    <d v="2023-05-01T00:00:00"/>
    <m/>
    <n v="102"/>
    <n v="28660.880000000001"/>
    <n v="39393.72"/>
    <n v="-10732.84"/>
    <n v="-0.27245053272450537"/>
    <n v="280.98901960784315"/>
    <n v="12846.43"/>
    <n v="15289.8"/>
    <n v="-2443.369999999999"/>
    <n v="-0.15980392156862744"/>
    <m/>
    <m/>
    <m/>
    <m/>
    <m/>
    <m/>
    <m/>
  </r>
  <r>
    <x v="3326"/>
    <s v="AL-E008447"/>
    <x v="4"/>
    <s v="E008447"/>
    <n v="0"/>
    <n v="8000"/>
    <n v="32.99"/>
    <x v="5"/>
    <x v="2"/>
    <s v="Replenish"/>
    <x v="6"/>
    <x v="1"/>
    <s v="PRE 2023"/>
    <m/>
    <n v="27"/>
    <n v="36913.550000000003"/>
    <n v="38680.089999999997"/>
    <n v="-1766.5399999999936"/>
    <n v="-4.5670524551519764E-2"/>
    <n v="1367.1685185185186"/>
    <n v="557637.59"/>
    <n v="297098.23"/>
    <n v="260539.36"/>
    <n v="0.8769468603027355"/>
    <m/>
    <m/>
    <m/>
    <m/>
    <m/>
    <m/>
    <m/>
  </r>
  <r>
    <x v="3327"/>
    <s v="AL-F001089"/>
    <x v="5"/>
    <s v="F001089"/>
    <n v="0"/>
    <n v="7000"/>
    <n v="49.99"/>
    <x v="5"/>
    <x v="2"/>
    <s v="Replenish"/>
    <x v="2"/>
    <x v="1"/>
    <s v="PRE 2023"/>
    <m/>
    <n v="136"/>
    <n v="399478.35"/>
    <n v="484360.55"/>
    <n v="-84882.200000000012"/>
    <n v="-0.17524589894862419"/>
    <n v="2937.3408088235292"/>
    <n v="125479.55"/>
    <n v="163913.68"/>
    <n v="-38434.12999999999"/>
    <n v="-0.23447786664297932"/>
    <m/>
    <m/>
    <m/>
    <m/>
    <m/>
    <m/>
    <m/>
  </r>
  <r>
    <x v="3328"/>
    <s v="AL-B001089"/>
    <x v="6"/>
    <s v="B001089"/>
    <n v="0"/>
    <n v="7000"/>
    <n v="14.99"/>
    <x v="5"/>
    <x v="2"/>
    <s v="Replenish"/>
    <x v="2"/>
    <x v="1"/>
    <s v="PRE 2023"/>
    <m/>
    <n v="129"/>
    <n v="110939.89"/>
    <n v="149459.84"/>
    <n v="-38519.949999999997"/>
    <n v="-0.25772776151774279"/>
    <n v="859.99914728682165"/>
    <n v="150229.91"/>
    <n v="209004.9"/>
    <n v="-58774.989999999991"/>
    <n v="-0.28121345480416959"/>
    <m/>
    <m/>
    <m/>
    <m/>
    <m/>
    <m/>
    <m/>
  </r>
  <r>
    <x v="3329"/>
    <s v="AL-A001089"/>
    <x v="2"/>
    <s v="A001089"/>
    <n v="0"/>
    <n v="7000"/>
    <n v="29.99"/>
    <x v="5"/>
    <x v="2"/>
    <s v="Replenish"/>
    <x v="2"/>
    <x v="1"/>
    <s v="PRE 2023"/>
    <m/>
    <n v="154"/>
    <n v="289204.52"/>
    <n v="345206.3"/>
    <n v="-56001.77999999997"/>
    <n v="-0.1622269929604413"/>
    <n v="1877.9514285714288"/>
    <n v="381829.06"/>
    <n v="442868.68"/>
    <n v="-61039.619999999995"/>
    <n v="-0.13782780936326311"/>
    <m/>
    <m/>
    <m/>
    <m/>
    <m/>
    <m/>
    <m/>
  </r>
  <r>
    <x v="3330"/>
    <s v="AL-E008445"/>
    <x v="4"/>
    <s v="E008445"/>
    <n v="0"/>
    <n v="8000"/>
    <n v="32.99"/>
    <x v="5"/>
    <x v="2"/>
    <s v="Replenish"/>
    <x v="6"/>
    <x v="1"/>
    <s v="PRE 2023"/>
    <m/>
    <n v="21"/>
    <n v="22424.04"/>
    <n v="28434.41"/>
    <n v="-6010.369999999999"/>
    <n v="-0.21137663837582699"/>
    <n v="1067.8114285714287"/>
    <n v="46936.46"/>
    <n v="42419.49"/>
    <n v="4516.9700000000012"/>
    <n v="0.10648336413285509"/>
    <m/>
    <m/>
    <m/>
    <m/>
    <m/>
    <m/>
    <m/>
  </r>
  <r>
    <x v="3331"/>
    <s v="AL-F001090"/>
    <x v="5"/>
    <s v="F001090"/>
    <n v="0"/>
    <n v="7000"/>
    <n v="49.99"/>
    <x v="5"/>
    <x v="2"/>
    <s v="Replenish"/>
    <x v="2"/>
    <x v="1"/>
    <s v="PRE 2023"/>
    <m/>
    <n v="120"/>
    <n v="173704.35"/>
    <n v="160849.93"/>
    <n v="12854.420000000013"/>
    <n v="7.9915608294016671E-2"/>
    <n v="1447.5362500000001"/>
    <n v="31108.71"/>
    <n v="33422.620000000003"/>
    <n v="-2313.9100000000035"/>
    <n v="-6.923185555171929E-2"/>
    <m/>
    <m/>
    <m/>
    <m/>
    <m/>
    <m/>
    <m/>
  </r>
  <r>
    <x v="3332"/>
    <s v="AL-B001090"/>
    <x v="6"/>
    <s v="B001090"/>
    <n v="0"/>
    <n v="7000"/>
    <n v="14.99"/>
    <x v="5"/>
    <x v="2"/>
    <s v="Replenish"/>
    <x v="2"/>
    <x v="1"/>
    <s v="PRE 2023"/>
    <m/>
    <n v="113"/>
    <n v="73549.55"/>
    <n v="78729.59"/>
    <n v="-5180.0399999999936"/>
    <n v="-6.579533819495309E-2"/>
    <n v="650.88097345132746"/>
    <n v="64333.08"/>
    <n v="73071.009999999995"/>
    <n v="-8737.929999999993"/>
    <n v="-0.11958134970352807"/>
    <m/>
    <m/>
    <m/>
    <m/>
    <m/>
    <m/>
    <m/>
  </r>
  <r>
    <x v="3333"/>
    <s v="AL-A001090"/>
    <x v="2"/>
    <s v="A001090"/>
    <n v="0"/>
    <n v="7000"/>
    <n v="29.99"/>
    <x v="5"/>
    <x v="2"/>
    <s v="Replenish"/>
    <x v="2"/>
    <x v="1"/>
    <s v="PRE 2023"/>
    <m/>
    <n v="150"/>
    <n v="145563.72"/>
    <n v="128327.21"/>
    <n v="17236.509999999995"/>
    <n v="0.13431687636628276"/>
    <n v="970.4248"/>
    <n v="139942.62"/>
    <n v="151299.54999999999"/>
    <n v="-11356.929999999993"/>
    <n v="-7.50625497564269E-2"/>
    <m/>
    <m/>
    <m/>
    <m/>
    <m/>
    <m/>
    <m/>
  </r>
  <r>
    <x v="3334"/>
    <s v="AL-A007984"/>
    <x v="2"/>
    <s v="A007984"/>
    <n v="0"/>
    <n v="7000"/>
    <n v="14.99"/>
    <x v="1"/>
    <x v="10"/>
    <s v="Replenish"/>
    <x v="2"/>
    <x v="1"/>
    <d v="2023-04-01T00:00:00"/>
    <m/>
    <n v="110"/>
    <n v="42736.49"/>
    <n v="61593.91"/>
    <n v="-18857.420000000006"/>
    <n v="-0.3061572158676078"/>
    <n v="388.51354545454541"/>
    <n v="20296.46"/>
    <n v="24193.86"/>
    <n v="-3897.4000000000015"/>
    <n v="-0.16109045848822812"/>
    <m/>
    <m/>
    <m/>
    <m/>
    <m/>
    <m/>
    <m/>
  </r>
  <r>
    <x v="3335"/>
    <s v="AL-A007784"/>
    <x v="2"/>
    <s v="A007784"/>
    <s v="STRAIGHT"/>
    <n v="7000"/>
    <n v="15.59"/>
    <x v="8"/>
    <x v="6"/>
    <s v="NoReplen"/>
    <x v="2"/>
    <x v="2"/>
    <s v="PRE 2023"/>
    <m/>
    <s v=""/>
    <n v="530.05999999999995"/>
    <n v="896.58"/>
    <n v="-366.5200000000001"/>
    <n v="-0.40879787637466825"/>
    <s v=""/>
    <n v="15.59"/>
    <n v="249.5"/>
    <n v="-233.91"/>
    <n v="-0.93751503006012027"/>
    <m/>
    <m/>
    <m/>
    <m/>
    <m/>
    <m/>
    <m/>
  </r>
  <r>
    <x v="3336"/>
    <s v="AL-B070188"/>
    <x v="6"/>
    <s v="B070188"/>
    <n v="0"/>
    <n v="70000"/>
    <n v="12.99"/>
    <x v="1"/>
    <x v="10"/>
    <s v="Replenish"/>
    <x v="2"/>
    <x v="1"/>
    <d v="2024-07-01T00:00:00"/>
    <m/>
    <n v="122"/>
    <n v="83967.360000000001"/>
    <n v="113493.63"/>
    <n v="-29526.270000000004"/>
    <n v="-0.26015794895272981"/>
    <n v="688.25704918032784"/>
    <n v="68366.37"/>
    <n v="99295.56"/>
    <n v="-30929.190000000002"/>
    <n v="-0.31148613291470439"/>
    <m/>
    <m/>
    <m/>
    <m/>
    <m/>
    <m/>
    <m/>
  </r>
  <r>
    <x v="3337"/>
    <s v="AL-A070188"/>
    <x v="2"/>
    <s v="A070188"/>
    <n v="0"/>
    <n v="70000"/>
    <n v="24.99"/>
    <x v="1"/>
    <x v="10"/>
    <s v="Replenish"/>
    <x v="2"/>
    <x v="1"/>
    <d v="2025-11-19T00:00:00"/>
    <m/>
    <n v="70"/>
    <n v="5647.74"/>
    <n v="0"/>
    <n v="5647.74"/>
    <s v=""/>
    <n v="80.682000000000002"/>
    <n v="6822.27"/>
    <n v="0"/>
    <n v="6822.27"/>
    <s v=""/>
    <m/>
    <m/>
    <m/>
    <m/>
    <m/>
    <m/>
    <m/>
  </r>
  <r>
    <x v="3338"/>
    <s v="AL-J031195"/>
    <x v="1"/>
    <s v="J031195"/>
    <n v="0"/>
    <n v="3000"/>
    <n v="17.989999999999998"/>
    <x v="1"/>
    <x v="1"/>
    <s v="CGPO 1"/>
    <x v="1"/>
    <x v="1"/>
    <d v="2026-03-01T00:00:00"/>
    <m/>
    <n v="1"/>
    <n v="161.91"/>
    <n v="0"/>
    <n v="161.91"/>
    <s v=""/>
    <n v="161.91"/>
    <n v="5019.21"/>
    <n v="0"/>
    <n v="5019.21"/>
    <s v=""/>
    <m/>
    <m/>
    <m/>
    <m/>
    <m/>
    <m/>
    <m/>
  </r>
  <r>
    <x v="3339"/>
    <s v="AL-B007747"/>
    <x v="6"/>
    <s v="B007747"/>
    <n v="0"/>
    <n v="7000"/>
    <n v="7.79"/>
    <x v="1"/>
    <x v="10"/>
    <s v="NoReplen"/>
    <x v="2"/>
    <x v="2"/>
    <s v="PRE 2023"/>
    <m/>
    <n v="2"/>
    <n v="3536.66"/>
    <n v="12475.99"/>
    <n v="-8939.33"/>
    <n v="-0.71652269679600578"/>
    <n v="1768.33"/>
    <n v="350.55"/>
    <n v="8235.34"/>
    <n v="-7884.79"/>
    <n v="-0.95743345144219916"/>
    <m/>
    <m/>
    <m/>
    <m/>
    <m/>
    <m/>
    <m/>
  </r>
  <r>
    <x v="3340"/>
    <s v="AL-B070119"/>
    <x v="6"/>
    <s v="B070119"/>
    <n v="0"/>
    <n v="70000"/>
    <n v="12.99"/>
    <x v="1"/>
    <x v="10"/>
    <s v="Replenish"/>
    <x v="2"/>
    <x v="1"/>
    <d v="2024-02-01T00:00:00"/>
    <m/>
    <n v="115"/>
    <n v="46400.28"/>
    <n v="53297.97"/>
    <n v="-6897.6900000000023"/>
    <n v="-0.12941749939068981"/>
    <n v="403.48069565217389"/>
    <n v="34618.35"/>
    <n v="44178.99"/>
    <n v="-9560.64"/>
    <n v="-0.21640693913554832"/>
    <m/>
    <m/>
    <m/>
    <m/>
    <m/>
    <m/>
    <m/>
  </r>
  <r>
    <x v="3341"/>
    <s v="AL-J070375"/>
    <x v="1"/>
    <s v="J070375"/>
    <n v="0"/>
    <n v="70000"/>
    <n v="7.79"/>
    <x v="1"/>
    <x v="1"/>
    <s v="Replenish"/>
    <x v="2"/>
    <x v="1"/>
    <d v="2025-05-01T00:00:00"/>
    <m/>
    <n v="16"/>
    <n v="12261.54"/>
    <n v="818.37"/>
    <n v="11443.17"/>
    <n v="13.982880604127718"/>
    <n v="766.34625000000005"/>
    <n v="9573.15"/>
    <n v="779.4"/>
    <n v="8793.75"/>
    <n v="11.282717474980755"/>
    <m/>
    <m/>
    <m/>
    <m/>
    <m/>
    <m/>
    <m/>
  </r>
  <r>
    <x v="3342"/>
    <s v="AL-B007746"/>
    <x v="6"/>
    <s v="B007746"/>
    <n v="0"/>
    <n v="7000"/>
    <n v="12.99"/>
    <x v="1"/>
    <x v="10"/>
    <s v="Replenish"/>
    <x v="2"/>
    <x v="1"/>
    <s v="PRE 2023"/>
    <m/>
    <n v="121"/>
    <n v="65872.289999999994"/>
    <n v="68236.47"/>
    <n v="-2364.1800000000076"/>
    <n v="-3.4646868456120417E-2"/>
    <n v="544.39909090909089"/>
    <n v="54025.41"/>
    <n v="57194.97"/>
    <n v="-3169.5599999999977"/>
    <n v="-5.5416761299114214E-2"/>
    <m/>
    <m/>
    <m/>
    <m/>
    <m/>
    <m/>
    <m/>
  </r>
  <r>
    <x v="3343"/>
    <s v="AL-A007746"/>
    <x v="2"/>
    <s v="A007746"/>
    <n v="0"/>
    <n v="7000"/>
    <n v="24.99"/>
    <x v="1"/>
    <x v="10"/>
    <s v="Replenish"/>
    <x v="2"/>
    <x v="1"/>
    <d v="2023-03-01T00:00:00"/>
    <m/>
    <n v="76"/>
    <n v="55649.07"/>
    <n v="56997.81"/>
    <n v="-1348.739999999998"/>
    <n v="-2.3663014421080319E-2"/>
    <n v="732.22460526315786"/>
    <n v="32459.16"/>
    <n v="28809.24"/>
    <n v="3649.9199999999983"/>
    <n v="0.12669268609654405"/>
    <m/>
    <m/>
    <m/>
    <m/>
    <m/>
    <m/>
    <m/>
  </r>
  <r>
    <x v="3344"/>
    <s v="AL-B070025"/>
    <x v="6"/>
    <s v="B070025"/>
    <n v="0"/>
    <n v="70000"/>
    <n v="11.99"/>
    <x v="1"/>
    <x v="10"/>
    <s v="Replenish"/>
    <x v="2"/>
    <x v="1"/>
    <d v="2023-05-01T00:00:00"/>
    <m/>
    <n v="71"/>
    <n v="25107.06"/>
    <n v="21965.68"/>
    <n v="3141.380000000001"/>
    <n v="0.14301310043668125"/>
    <n v="353.62056338028168"/>
    <n v="20490.91"/>
    <n v="16138.54"/>
    <n v="4352.369999999999"/>
    <n v="0.26968796433878151"/>
    <m/>
    <m/>
    <m/>
    <m/>
    <m/>
    <m/>
    <m/>
  </r>
  <r>
    <x v="3345"/>
    <s v="AL-B007749"/>
    <x v="6"/>
    <s v="B007749"/>
    <n v="0"/>
    <n v="7000"/>
    <n v="12.99"/>
    <x v="1"/>
    <x v="10"/>
    <s v="Replenish"/>
    <x v="2"/>
    <x v="1"/>
    <s v="PRE 2023"/>
    <m/>
    <n v="113"/>
    <n v="49310.04"/>
    <n v="48647.55"/>
    <n v="662.48999999999796"/>
    <n v="1.3618157543391129E-2"/>
    <n v="436.37203539823008"/>
    <n v="54947.7"/>
    <n v="49907.58"/>
    <n v="5040.1199999999953"/>
    <n v="0.10098906819364895"/>
    <m/>
    <m/>
    <m/>
    <m/>
    <m/>
    <m/>
    <m/>
  </r>
  <r>
    <x v="3346"/>
    <s v="AL-A007749"/>
    <x v="2"/>
    <s v="A007749"/>
    <n v="0"/>
    <n v="7000"/>
    <n v="24.99"/>
    <x v="1"/>
    <x v="10"/>
    <s v="Replenish"/>
    <x v="2"/>
    <x v="1"/>
    <d v="2023-03-01T00:00:00"/>
    <m/>
    <n v="79"/>
    <n v="48615.09"/>
    <n v="44625.21"/>
    <n v="3989.8799999999974"/>
    <n v="8.9408654883640803E-2"/>
    <n v="615.38088607594932"/>
    <n v="29933.16"/>
    <n v="29823.26"/>
    <n v="109.90000000000146"/>
    <n v="3.6850431508830273E-3"/>
    <m/>
    <m/>
    <m/>
    <m/>
    <m/>
    <m/>
    <m/>
  </r>
  <r>
    <x v="3347"/>
    <s v="AL-A008950"/>
    <x v="2"/>
    <s v="A008950"/>
    <n v="0"/>
    <n v="8000"/>
    <n v="14.99"/>
    <x v="1"/>
    <x v="10"/>
    <s v="NoReplen"/>
    <x v="2"/>
    <x v="2"/>
    <d v="2023-03-01T00:00:00"/>
    <m/>
    <s v=""/>
    <n v="359.76"/>
    <n v="2471.8000000000002"/>
    <n v="-2112.04"/>
    <n v="-0.85445424387086333"/>
    <s v=""/>
    <n v="134.91"/>
    <n v="5180.68"/>
    <n v="-5045.7700000000004"/>
    <n v="-0.97395901696302412"/>
    <m/>
    <m/>
    <m/>
    <m/>
    <m/>
    <m/>
    <m/>
  </r>
  <r>
    <x v="3348"/>
    <s v="AL-B070373"/>
    <x v="6"/>
    <s v="B070373"/>
    <n v="0"/>
    <n v="70000"/>
    <n v="12.99"/>
    <x v="1"/>
    <x v="10"/>
    <s v="Replenish"/>
    <x v="2"/>
    <x v="1"/>
    <d v="2025-01-01T00:00:00"/>
    <m/>
    <n v="112"/>
    <n v="159036.57"/>
    <n v="32877.69"/>
    <n v="126158.88"/>
    <n v="3.8372184907151325"/>
    <n v="1419.9693750000001"/>
    <n v="96398.79"/>
    <n v="26902.29"/>
    <n v="69496.5"/>
    <n v="2.5832930951231288"/>
    <m/>
    <m/>
    <m/>
    <m/>
    <m/>
    <m/>
    <m/>
  </r>
  <r>
    <x v="3349"/>
    <s v="AL-A070373"/>
    <x v="2"/>
    <s v="A070373"/>
    <n v="0"/>
    <n v="70000"/>
    <n v="24.99"/>
    <x v="1"/>
    <x v="10"/>
    <s v="Replenish"/>
    <x v="2"/>
    <x v="1"/>
    <d v="2025-11-19T00:00:00"/>
    <m/>
    <n v="72"/>
    <n v="25814.67"/>
    <n v="0"/>
    <n v="25814.67"/>
    <s v=""/>
    <n v="358.53708333333333"/>
    <n v="8846.4599999999991"/>
    <n v="0"/>
    <n v="8846.4599999999991"/>
    <s v=""/>
    <m/>
    <m/>
    <m/>
    <m/>
    <m/>
    <m/>
    <m/>
  </r>
  <r>
    <x v="3350"/>
    <s v="AL-B070023"/>
    <x v="6"/>
    <s v="B070023"/>
    <n v="0"/>
    <n v="70000"/>
    <n v="11.99"/>
    <x v="1"/>
    <x v="10"/>
    <s v="Replenish"/>
    <x v="2"/>
    <x v="1"/>
    <d v="2023-04-01T00:00:00"/>
    <m/>
    <n v="7"/>
    <n v="2829.64"/>
    <n v="18956.189999999999"/>
    <n v="-16126.55"/>
    <n v="-0.85072738772928524"/>
    <n v="404.2342857142857"/>
    <n v="419.65"/>
    <n v="12013.98"/>
    <n v="-11594.33"/>
    <n v="-0.96506986027944108"/>
    <m/>
    <m/>
    <m/>
    <m/>
    <m/>
    <m/>
    <m/>
  </r>
  <r>
    <x v="3351"/>
    <s v="AL-J031194"/>
    <x v="1"/>
    <s v="J031194"/>
    <n v="0"/>
    <n v="3000"/>
    <n v="9.99"/>
    <x v="1"/>
    <x v="1"/>
    <s v="CGPO 1"/>
    <x v="1"/>
    <x v="1"/>
    <d v="2026-03-01T00:00:00"/>
    <m/>
    <n v="3"/>
    <n v="59.94"/>
    <n v="0"/>
    <n v="59.94"/>
    <s v=""/>
    <n v="19.98"/>
    <n v="2517.48"/>
    <n v="0"/>
    <n v="2517.48"/>
    <s v=""/>
    <m/>
    <m/>
    <m/>
    <m/>
    <m/>
    <m/>
    <m/>
  </r>
  <r>
    <x v="3352"/>
    <s v="AL-J070374"/>
    <x v="1"/>
    <s v="J070374"/>
    <n v="0"/>
    <n v="70000"/>
    <n v="12.99"/>
    <x v="1"/>
    <x v="1"/>
    <s v="Replenish"/>
    <x v="2"/>
    <x v="1"/>
    <d v="2025-05-01T00:00:00"/>
    <m/>
    <n v="80"/>
    <n v="32267.16"/>
    <n v="922.29"/>
    <n v="31344.87"/>
    <n v="33.985915492957744"/>
    <n v="403.33949999999999"/>
    <n v="26603.52"/>
    <n v="1247.04"/>
    <n v="25356.48"/>
    <n v="20.333333333333336"/>
    <m/>
    <m/>
    <m/>
    <m/>
    <m/>
    <m/>
    <m/>
  </r>
  <r>
    <x v="3353"/>
    <s v="AL-B070358"/>
    <x v="6"/>
    <s v="B070358"/>
    <n v="0"/>
    <n v="70000"/>
    <n v="12.99"/>
    <x v="1"/>
    <x v="10"/>
    <s v="Replenish"/>
    <x v="2"/>
    <x v="1"/>
    <d v="2024-11-01T00:00:00"/>
    <m/>
    <n v="80"/>
    <n v="33942.870000000003"/>
    <n v="19186.23"/>
    <n v="14756.640000000003"/>
    <n v="0.76912660798916743"/>
    <n v="424.28587500000003"/>
    <n v="17354.64"/>
    <n v="11639.04"/>
    <n v="5715.5999999999985"/>
    <n v="0.49107142857142838"/>
    <m/>
    <m/>
    <m/>
    <m/>
    <m/>
    <m/>
    <m/>
  </r>
  <r>
    <x v="3354"/>
    <s v="AL-J070713"/>
    <x v="1"/>
    <s v="J070713"/>
    <n v="0"/>
    <n v="70000"/>
    <n v="9.99"/>
    <x v="1"/>
    <x v="1"/>
    <s v="Replenish"/>
    <x v="2"/>
    <x v="1"/>
    <d v="2026-04-01T00:00:00"/>
    <m/>
    <n v="20"/>
    <n v="239.76"/>
    <n v="0"/>
    <n v="239.76"/>
    <s v=""/>
    <n v="11.988"/>
    <n v="14025.96"/>
    <n v="0"/>
    <n v="14025.96"/>
    <s v=""/>
    <m/>
    <m/>
    <m/>
    <m/>
    <m/>
    <m/>
    <m/>
  </r>
  <r>
    <x v="3355"/>
    <s v="AL-J070714"/>
    <x v="1"/>
    <s v="J070714"/>
    <n v="0"/>
    <n v="70000"/>
    <n v="9.99"/>
    <x v="1"/>
    <x v="1"/>
    <s v="Replenish"/>
    <x v="2"/>
    <x v="1"/>
    <d v="2026-04-01T00:00:00"/>
    <m/>
    <n v="59"/>
    <n v="239.76"/>
    <n v="0"/>
    <n v="239.76"/>
    <s v=""/>
    <n v="4.0637288135593215"/>
    <n v="11448.54"/>
    <n v="0"/>
    <n v="11448.54"/>
    <s v=""/>
    <m/>
    <m/>
    <m/>
    <m/>
    <m/>
    <m/>
    <m/>
  </r>
  <r>
    <x v="3356"/>
    <s v="AL-B007745"/>
    <x v="6"/>
    <s v="B007745"/>
    <n v="0"/>
    <n v="7000"/>
    <n v="7.79"/>
    <x v="1"/>
    <x v="10"/>
    <s v="NoReplen"/>
    <x v="2"/>
    <x v="2"/>
    <s v="PRE 2023"/>
    <m/>
    <n v="1"/>
    <n v="233.7"/>
    <n v="361.11"/>
    <n v="-127.41000000000003"/>
    <n v="-0.35282877793470135"/>
    <n v="233.7"/>
    <s v=""/>
    <s v=""/>
    <s v=""/>
    <s v=""/>
    <m/>
    <m/>
    <m/>
    <m/>
    <m/>
    <m/>
    <m/>
  </r>
  <r>
    <x v="3357"/>
    <s v="AL-B007020"/>
    <x v="6"/>
    <s v="B007020"/>
    <n v="0"/>
    <n v="7000"/>
    <n v="12.99"/>
    <x v="1"/>
    <x v="10"/>
    <s v="Replenish"/>
    <x v="2"/>
    <x v="1"/>
    <s v="PRE 2023"/>
    <m/>
    <n v="79"/>
    <n v="51921.03"/>
    <n v="46205.43"/>
    <n v="5715.5999999999985"/>
    <n v="0.12369974697779029"/>
    <n v="657.22822784810126"/>
    <n v="55025.64"/>
    <n v="46465.23"/>
    <n v="8560.4099999999962"/>
    <n v="0.18423259714844842"/>
    <m/>
    <m/>
    <m/>
    <m/>
    <m/>
    <m/>
    <m/>
  </r>
  <r>
    <x v="3358"/>
    <s v="AL-B005272"/>
    <x v="6"/>
    <s v="B005272"/>
    <s v="FLAVORED"/>
    <n v="5000"/>
    <n v="9.9600000000000009"/>
    <x v="1"/>
    <x v="10"/>
    <s v="Delisted"/>
    <x v="3"/>
    <x v="3"/>
    <s v="PRE 2023"/>
    <m/>
    <n v="1"/>
    <n v="0"/>
    <n v="0"/>
    <n v="0"/>
    <s v=""/>
    <n v="0"/>
    <s v=""/>
    <s v=""/>
    <s v=""/>
    <s v=""/>
    <m/>
    <m/>
    <m/>
    <m/>
    <m/>
    <m/>
    <m/>
  </r>
  <r>
    <x v="3359"/>
    <s v="AL-A007035"/>
    <x v="2"/>
    <s v="A007035"/>
    <n v="0"/>
    <n v="7000"/>
    <n v="41.99"/>
    <x v="5"/>
    <x v="4"/>
    <s v="Replenish"/>
    <x v="2"/>
    <x v="1"/>
    <s v="PRE 2023"/>
    <m/>
    <n v="20"/>
    <n v="1511.64"/>
    <n v="1721.59"/>
    <n v="-209.94999999999982"/>
    <n v="-0.12195121951219501"/>
    <n v="75.582000000000008"/>
    <n v="461.89"/>
    <n v="2015.52"/>
    <n v="-1553.63"/>
    <n v="-0.77083333333333337"/>
    <m/>
    <m/>
    <m/>
    <m/>
    <m/>
    <m/>
    <m/>
  </r>
  <r>
    <x v="3360"/>
    <s v="AL-A009807"/>
    <x v="2"/>
    <s v="A009807"/>
    <s v="STRAIGHT"/>
    <n v="7000"/>
    <n v="29.99"/>
    <x v="5"/>
    <x v="2"/>
    <s v="NoReplen"/>
    <x v="3"/>
    <x v="2"/>
    <s v="PRE 2023"/>
    <m/>
    <n v="1"/>
    <n v="359.88"/>
    <n v="329.93"/>
    <n v="29.949999999999989"/>
    <n v="9.0776831449095319E-2"/>
    <n v="359.88"/>
    <s v=""/>
    <s v=""/>
    <s v=""/>
    <s v=""/>
    <m/>
    <m/>
    <m/>
    <m/>
    <m/>
    <m/>
    <m/>
  </r>
  <r>
    <x v="3361"/>
    <s v="AL-B070274"/>
    <x v="6"/>
    <s v="B070274"/>
    <n v="0"/>
    <n v="70000"/>
    <n v="12.99"/>
    <x v="1"/>
    <x v="10"/>
    <s v="Replenish"/>
    <x v="2"/>
    <x v="1"/>
    <d v="2024-10-01T00:00:00"/>
    <m/>
    <n v="54"/>
    <n v="5858.49"/>
    <n v="6066.33"/>
    <n v="-207.84000000000015"/>
    <n v="-3.426124197002145E-2"/>
    <n v="108.49055555555555"/>
    <n v="6391.08"/>
    <n v="13145.88"/>
    <n v="-6754.7999999999993"/>
    <n v="-0.51383399209486158"/>
    <m/>
    <m/>
    <m/>
    <m/>
    <m/>
    <m/>
    <m/>
  </r>
  <r>
    <x v="3362"/>
    <s v="AL-B070273"/>
    <x v="6"/>
    <s v="B070273"/>
    <n v="0"/>
    <n v="70000"/>
    <n v="12.99"/>
    <x v="1"/>
    <x v="10"/>
    <s v="Replenish"/>
    <x v="2"/>
    <x v="1"/>
    <d v="2024-10-01T00:00:00"/>
    <m/>
    <n v="53"/>
    <n v="3546.27"/>
    <n v="4299.6899999999996"/>
    <n v="-753.41999999999962"/>
    <n v="-0.17522658610271891"/>
    <n v="66.910754716981131"/>
    <n v="3832.05"/>
    <n v="11898.84"/>
    <n v="-8066.79"/>
    <n v="-0.67794759825327511"/>
    <m/>
    <m/>
    <m/>
    <m/>
    <m/>
    <m/>
    <m/>
  </r>
  <r>
    <x v="3363"/>
    <s v="AL-A004346"/>
    <x v="2"/>
    <s v="A004346"/>
    <s v="SINGLE MALT"/>
    <n v="7000"/>
    <n v="37.19"/>
    <x v="4"/>
    <x v="2"/>
    <s v="NoReplen"/>
    <x v="3"/>
    <x v="2"/>
    <s v="PRE 2023"/>
    <m/>
    <n v="1"/>
    <n v="406.45"/>
    <n v="123.18"/>
    <n v="283.27"/>
    <n v="2.2996427991557069"/>
    <n v="406.45"/>
    <n v="36.950000000000003"/>
    <n v="61.59"/>
    <n v="-24.64"/>
    <n v="-0.40006494560805328"/>
    <m/>
    <m/>
    <m/>
    <m/>
    <m/>
    <m/>
    <m/>
  </r>
  <r>
    <x v="3364"/>
    <s v="AL-A010682"/>
    <x v="2"/>
    <s v="A010682"/>
    <s v="SINGLE MALT"/>
    <n v="10000"/>
    <n v="174.99"/>
    <x v="4"/>
    <x v="3"/>
    <s v="Allocated1"/>
    <x v="1"/>
    <x v="1"/>
    <d v="2023-12-01T00:00:00"/>
    <m/>
    <n v="1"/>
    <n v="174.99"/>
    <n v="4024.77"/>
    <n v="-3849.7799999999997"/>
    <n v="-0.95652173913043481"/>
    <n v="174.99"/>
    <n v="524.97"/>
    <n v="174.99"/>
    <n v="349.98"/>
    <n v="2"/>
    <m/>
    <m/>
    <m/>
    <m/>
    <m/>
    <m/>
    <m/>
  </r>
  <r>
    <x v="3365"/>
    <s v="AL-A009382"/>
    <x v="2"/>
    <s v="A009382"/>
    <n v="0"/>
    <n v="7000"/>
    <n v="14.99"/>
    <x v="7"/>
    <x v="6"/>
    <s v="NoReplen"/>
    <x v="3"/>
    <x v="2"/>
    <s v="PRE 2023"/>
    <m/>
    <n v="2"/>
    <n v="29.98"/>
    <n v="79.959999999999994"/>
    <n v="-49.97999999999999"/>
    <n v="-0.62506253126563283"/>
    <n v="14.99"/>
    <s v=""/>
    <s v=""/>
    <s v=""/>
    <s v=""/>
    <m/>
    <m/>
    <m/>
    <m/>
    <m/>
    <m/>
    <m/>
  </r>
  <r>
    <x v="3366"/>
    <s v="AL-B003757"/>
    <x v="6"/>
    <s v="B003757"/>
    <n v="0"/>
    <n v="7000"/>
    <n v="14.09"/>
    <x v="16"/>
    <x v="14"/>
    <s v="Delisted"/>
    <x v="2"/>
    <x v="2"/>
    <s v="PRE 2023"/>
    <m/>
    <n v="25"/>
    <n v="2148.3000000000002"/>
    <n v="2692.35"/>
    <n v="-544.04999999999973"/>
    <n v="-0.20207253886010357"/>
    <n v="85.932000000000002"/>
    <s v=""/>
    <s v=""/>
    <s v=""/>
    <s v=""/>
    <m/>
    <m/>
    <m/>
    <m/>
    <m/>
    <m/>
    <m/>
  </r>
  <r>
    <x v="3367"/>
    <s v="AL-A003756"/>
    <x v="2"/>
    <s v="A003756"/>
    <n v="0"/>
    <n v="7000"/>
    <n v="10.95"/>
    <x v="16"/>
    <x v="14"/>
    <s v="Delisted"/>
    <x v="2"/>
    <x v="3"/>
    <s v="PRE 2023"/>
    <m/>
    <s v=""/>
    <n v="0"/>
    <n v="10.95"/>
    <n v="-10.95"/>
    <n v="-1"/>
    <s v=""/>
    <s v=""/>
    <s v=""/>
    <s v=""/>
    <s v=""/>
    <m/>
    <m/>
    <m/>
    <m/>
    <m/>
    <m/>
    <m/>
  </r>
  <r>
    <x v="3368"/>
    <s v="AL-A003758"/>
    <x v="2"/>
    <s v="A003758"/>
    <n v="0"/>
    <n v="7000"/>
    <n v="13.99"/>
    <x v="16"/>
    <x v="14"/>
    <s v="Delisted"/>
    <x v="2"/>
    <x v="2"/>
    <s v="PRE 2023"/>
    <m/>
    <n v="25"/>
    <n v="3413.56"/>
    <n v="3511.49"/>
    <n v="-97.929999999999836"/>
    <n v="-2.7888446215139417E-2"/>
    <n v="136.54239999999999"/>
    <s v=""/>
    <s v=""/>
    <s v=""/>
    <s v=""/>
    <m/>
    <m/>
    <m/>
    <m/>
    <m/>
    <m/>
    <m/>
  </r>
  <r>
    <x v="3369"/>
    <s v="AL-A003759"/>
    <x v="2"/>
    <s v="A003759"/>
    <n v="0"/>
    <n v="7000"/>
    <n v="10.95"/>
    <x v="16"/>
    <x v="14"/>
    <s v="Delisted"/>
    <x v="2"/>
    <x v="2"/>
    <s v="PRE 2023"/>
    <m/>
    <s v=""/>
    <n v="10.95"/>
    <n v="21.9"/>
    <n v="-10.95"/>
    <n v="-0.5"/>
    <s v=""/>
    <s v=""/>
    <s v=""/>
    <s v=""/>
    <s v=""/>
    <m/>
    <m/>
    <m/>
    <m/>
    <m/>
    <m/>
    <m/>
  </r>
  <r>
    <x v="3370"/>
    <s v="AL-A003803"/>
    <x v="2"/>
    <s v="A003803"/>
    <s v="STRAIGHT"/>
    <n v="3000"/>
    <n v="13.99"/>
    <x v="16"/>
    <x v="14"/>
    <s v="NoReplen"/>
    <x v="2"/>
    <x v="1"/>
    <d v="2025-05-01T00:00:00"/>
    <m/>
    <n v="22"/>
    <n v="2154.46"/>
    <n v="0"/>
    <n v="2154.46"/>
    <s v=""/>
    <n v="97.93"/>
    <s v=""/>
    <s v=""/>
    <s v=""/>
    <s v=""/>
    <m/>
    <m/>
    <m/>
    <m/>
    <m/>
    <m/>
    <m/>
  </r>
  <r>
    <x v="3371"/>
    <s v="AL-A001061"/>
    <x v="2"/>
    <s v="A001061"/>
    <n v="0"/>
    <n v="7000"/>
    <n v="22.99"/>
    <x v="13"/>
    <x v="2"/>
    <s v="Replenish"/>
    <x v="2"/>
    <x v="1"/>
    <s v="PRE 2023"/>
    <m/>
    <n v="71"/>
    <n v="46429.48"/>
    <n v="51150.57"/>
    <n v="-4721.0899999999965"/>
    <n v="-9.2297896191577022E-2"/>
    <n v="653.93633802816908"/>
    <n v="66904.350000000006"/>
    <n v="72105.36"/>
    <n v="-5201.0099999999948"/>
    <n v="-7.2130698744170996E-2"/>
    <m/>
    <m/>
    <m/>
    <m/>
    <m/>
    <m/>
    <m/>
  </r>
  <r>
    <x v="3372"/>
    <s v="AL-A007762"/>
    <x v="2"/>
    <s v="A007762"/>
    <s v="STRAIGHT"/>
    <n v="7000"/>
    <n v="129.99"/>
    <x v="5"/>
    <x v="3"/>
    <s v="Replenish"/>
    <x v="2"/>
    <x v="1"/>
    <s v="PRE 2023"/>
    <m/>
    <n v="45"/>
    <n v="25416.9"/>
    <n v="23753.06"/>
    <n v="1663.8400000000001"/>
    <n v="7.0047395998662942E-2"/>
    <n v="564.82000000000005"/>
    <n v="8424.33"/>
    <n v="19413.240000000002"/>
    <n v="-10988.910000000002"/>
    <n v="-0.56605234365824564"/>
    <m/>
    <m/>
    <m/>
    <m/>
    <m/>
    <m/>
    <m/>
  </r>
  <r>
    <x v="3373"/>
    <s v="AL-A070079"/>
    <x v="2"/>
    <s v="A070079"/>
    <s v="STRAIGHT"/>
    <n v="70000"/>
    <n v="59.99"/>
    <x v="5"/>
    <x v="3"/>
    <s v="NoReplen"/>
    <x v="4"/>
    <x v="1"/>
    <d v="2023-12-01T00:00:00"/>
    <m/>
    <n v="0"/>
    <n v="9895.85"/>
    <n v="9749.25"/>
    <n v="146.60000000000036"/>
    <n v="1.5037054132369221E-2"/>
    <s v=""/>
    <n v="7159.28"/>
    <n v="10919.16"/>
    <n v="-3759.88"/>
    <n v="-0.3443378428377275"/>
    <m/>
    <m/>
    <m/>
    <m/>
    <m/>
    <m/>
    <m/>
  </r>
  <r>
    <x v="3374"/>
    <s v="AL-D007799"/>
    <x v="3"/>
    <s v="D007799"/>
    <s v="STRAIGHT"/>
    <n v="7000"/>
    <n v="29.99"/>
    <x v="5"/>
    <x v="8"/>
    <s v="NoReplen"/>
    <x v="2"/>
    <x v="2"/>
    <s v="PRE 2023"/>
    <m/>
    <n v="2"/>
    <n v="89.97"/>
    <n v="359.88"/>
    <n v="-269.90999999999997"/>
    <n v="-0.75"/>
    <n v="44.984999999999999"/>
    <s v=""/>
    <s v=""/>
    <s v=""/>
    <s v=""/>
    <m/>
    <m/>
    <m/>
    <m/>
    <m/>
    <m/>
    <m/>
  </r>
  <r>
    <x v="3375"/>
    <s v="AL-D070307"/>
    <x v="3"/>
    <s v="D070307"/>
    <s v="STRAIGHT"/>
    <n v="70000"/>
    <n v="13.19"/>
    <x v="5"/>
    <x v="8"/>
    <s v="NoReplen"/>
    <x v="4"/>
    <x v="1"/>
    <d v="2024-11-01T00:00:00"/>
    <m/>
    <n v="7"/>
    <n v="2981.93"/>
    <n v="1823.52"/>
    <n v="1158.4099999999999"/>
    <n v="0.63526037553742198"/>
    <n v="425.98999999999995"/>
    <n v="2111.04"/>
    <n v="2849.25"/>
    <n v="-738.21"/>
    <n v="-0.25908923400894979"/>
    <m/>
    <m/>
    <m/>
    <m/>
    <m/>
    <m/>
    <m/>
  </r>
  <r>
    <x v="3376"/>
    <s v="AL-D004991"/>
    <x v="3"/>
    <s v="D004991"/>
    <n v="0"/>
    <n v="7000"/>
    <n v="0.59"/>
    <x v="7"/>
    <x v="8"/>
    <s v="NoReplen"/>
    <x v="3"/>
    <x v="2"/>
    <s v="PRE 2023"/>
    <m/>
    <n v="2"/>
    <n v="16.52"/>
    <n v="67.28"/>
    <n v="-50.760000000000005"/>
    <n v="-0.75445897740784784"/>
    <n v="8.26"/>
    <s v=""/>
    <s v=""/>
    <s v=""/>
    <s v=""/>
    <m/>
    <m/>
    <m/>
    <m/>
    <m/>
    <m/>
    <m/>
  </r>
  <r>
    <x v="3377"/>
    <s v="AL-A001483"/>
    <x v="2"/>
    <s v="A001483"/>
    <n v="0"/>
    <n v="7000"/>
    <n v="23.99"/>
    <x v="7"/>
    <x v="2"/>
    <s v="Replenish"/>
    <x v="2"/>
    <x v="1"/>
    <s v="PRE 2023"/>
    <m/>
    <n v="139"/>
    <n v="31338.29"/>
    <n v="34932.730000000003"/>
    <n v="-3594.4400000000023"/>
    <n v="-0.10289605192608775"/>
    <n v="225.45532374100719"/>
    <n v="94288.86"/>
    <n v="85540.73"/>
    <n v="8748.1300000000047"/>
    <n v="0.10226859181585191"/>
    <m/>
    <m/>
    <m/>
    <m/>
    <m/>
    <m/>
    <m/>
  </r>
  <r>
    <x v="3378"/>
    <s v="AL-A004260"/>
    <x v="2"/>
    <s v="A004260"/>
    <s v="STRAIGHT"/>
    <n v="7000"/>
    <n v="19.190000000000001"/>
    <x v="2"/>
    <x v="4"/>
    <s v="NoReplen"/>
    <x v="3"/>
    <x v="2"/>
    <s v="PRE 2023"/>
    <m/>
    <s v=""/>
    <n v="1081.05"/>
    <n v="3806.81"/>
    <n v="-2725.76"/>
    <n v="-0.7160220762265519"/>
    <s v=""/>
    <n v="115.14"/>
    <n v="639.79999999999995"/>
    <n v="-524.66"/>
    <n v="-0.82003751172241324"/>
    <m/>
    <m/>
    <m/>
    <m/>
    <m/>
    <m/>
    <m/>
  </r>
  <r>
    <x v="3379"/>
    <s v="AL-E009211"/>
    <x v="4"/>
    <s v="E009211"/>
    <n v="0"/>
    <n v="7000"/>
    <n v="11.09"/>
    <x v="5"/>
    <x v="7"/>
    <s v="SpecOrder"/>
    <x v="3"/>
    <x v="2"/>
    <s v="PRE 2023"/>
    <m/>
    <n v="3"/>
    <n v="184.86"/>
    <n v="55.47"/>
    <n v="129.39000000000001"/>
    <n v="2.3326122228231481"/>
    <n v="61.620000000000005"/>
    <n v="2910.17"/>
    <n v="1793.53"/>
    <n v="1116.6400000000001"/>
    <n v="0.62259343306217363"/>
    <m/>
    <m/>
    <m/>
    <m/>
    <m/>
    <m/>
    <m/>
  </r>
  <r>
    <x v="3380"/>
    <s v="AL-E009210"/>
    <x v="4"/>
    <s v="E009210"/>
    <n v="0"/>
    <n v="7000"/>
    <n v="11.09"/>
    <x v="5"/>
    <x v="7"/>
    <s v="SpecOrder"/>
    <x v="3"/>
    <x v="2"/>
    <s v="PRE 2023"/>
    <m/>
    <s v=""/>
    <n v="177.44"/>
    <n v="558.22"/>
    <n v="-380.78000000000003"/>
    <n v="-0.68213249256565511"/>
    <s v=""/>
    <n v="0"/>
    <n v="2739.63"/>
    <n v="-2739.63"/>
    <n v="-1"/>
    <m/>
    <m/>
    <m/>
    <m/>
    <m/>
    <m/>
    <m/>
  </r>
  <r>
    <x v="3381"/>
    <s v="AL-A070452"/>
    <x v="2"/>
    <s v="A070452"/>
    <s v="STRAIGHT"/>
    <n v="70000"/>
    <n v="54.99"/>
    <x v="5"/>
    <x v="5"/>
    <s v="Replenish"/>
    <x v="2"/>
    <x v="1"/>
    <d v="2025-05-01T00:00:00"/>
    <m/>
    <n v="55"/>
    <n v="23975.64"/>
    <n v="0"/>
    <n v="23975.64"/>
    <s v=""/>
    <n v="435.92072727272728"/>
    <n v="13142.61"/>
    <n v="0"/>
    <n v="13142.61"/>
    <s v=""/>
    <m/>
    <m/>
    <m/>
    <m/>
    <m/>
    <m/>
    <m/>
  </r>
  <r>
    <x v="3382"/>
    <s v="AL-A070453"/>
    <x v="2"/>
    <s v="A070453"/>
    <s v="STRAIGHT"/>
    <n v="70000"/>
    <n v="44.99"/>
    <x v="5"/>
    <x v="4"/>
    <s v="Replenish"/>
    <x v="2"/>
    <x v="1"/>
    <d v="2025-05-01T00:00:00"/>
    <m/>
    <n v="65"/>
    <n v="30638.19"/>
    <n v="0"/>
    <n v="30638.19"/>
    <s v=""/>
    <n v="471.3567692307692"/>
    <n v="33427.57"/>
    <n v="0"/>
    <n v="33427.57"/>
    <s v=""/>
    <m/>
    <m/>
    <m/>
    <m/>
    <m/>
    <m/>
    <m/>
  </r>
  <r>
    <x v="3383"/>
    <s v="AL-A070454"/>
    <x v="2"/>
    <s v="A070454"/>
    <s v="STRAIGHT"/>
    <n v="70000"/>
    <n v="49.99"/>
    <x v="5"/>
    <x v="4"/>
    <s v="Replenish"/>
    <x v="2"/>
    <x v="1"/>
    <d v="2025-05-01T00:00:00"/>
    <m/>
    <n v="65"/>
    <n v="44441.11"/>
    <n v="0"/>
    <n v="44441.11"/>
    <s v=""/>
    <n v="683.70938461538458"/>
    <n v="19096.18"/>
    <n v="0"/>
    <n v="19096.18"/>
    <s v=""/>
    <m/>
    <m/>
    <m/>
    <m/>
    <m/>
    <m/>
    <m/>
  </r>
  <r>
    <x v="3384"/>
    <s v="AL-A007464"/>
    <x v="2"/>
    <s v="A007464"/>
    <s v="STRAIGHT"/>
    <n v="7000"/>
    <n v="38.99"/>
    <x v="2"/>
    <x v="5"/>
    <s v="Replenish"/>
    <x v="2"/>
    <x v="1"/>
    <s v="PRE 2023"/>
    <m/>
    <n v="40"/>
    <n v="14546.16"/>
    <n v="14687.98"/>
    <n v="-141.81999999999971"/>
    <n v="-9.6555142368113245E-3"/>
    <n v="363.654"/>
    <n v="8589.7199999999993"/>
    <n v="6310.3"/>
    <n v="2279.4199999999992"/>
    <n v="0.3612221289003692"/>
    <m/>
    <m/>
    <m/>
    <m/>
    <m/>
    <m/>
    <m/>
  </r>
  <r>
    <x v="3385"/>
    <s v="AL-A007465"/>
    <x v="2"/>
    <s v="A007465"/>
    <s v="STRAIGHT"/>
    <n v="7000"/>
    <n v="52.99"/>
    <x v="2"/>
    <x v="3"/>
    <s v="Replenish"/>
    <x v="2"/>
    <x v="1"/>
    <s v="PRE 2023"/>
    <m/>
    <n v="33"/>
    <n v="26757.82"/>
    <n v="30293.77"/>
    <n v="-3535.9500000000007"/>
    <n v="-0.11672201908181123"/>
    <n v="810.84303030303033"/>
    <n v="14821.13"/>
    <n v="19104.11"/>
    <n v="-4282.9800000000014"/>
    <n v="-0.22419154831080856"/>
    <m/>
    <m/>
    <m/>
    <m/>
    <m/>
    <m/>
    <m/>
  </r>
  <r>
    <x v="3386"/>
    <s v="AL-A008285"/>
    <x v="2"/>
    <s v="A008285"/>
    <s v="STRAIGHT"/>
    <n v="8000"/>
    <n v="77.39"/>
    <x v="2"/>
    <x v="3"/>
    <s v="NoReplen"/>
    <x v="6"/>
    <x v="4"/>
    <d v="2025-12-01T00:00:00"/>
    <m/>
    <n v="1"/>
    <n v="309.56"/>
    <n v="0"/>
    <n v="309.56"/>
    <s v=""/>
    <n v="309.56"/>
    <s v=""/>
    <s v=""/>
    <s v=""/>
    <s v=""/>
    <m/>
    <m/>
    <m/>
    <m/>
    <m/>
    <m/>
    <m/>
  </r>
  <r>
    <x v="3387"/>
    <s v="AL-A008250"/>
    <x v="2"/>
    <s v="A008250"/>
    <s v="STRAIGHT"/>
    <n v="7000"/>
    <n v="37.79"/>
    <x v="2"/>
    <x v="5"/>
    <s v="NoReplen"/>
    <x v="6"/>
    <x v="3"/>
    <s v="PRE 2023"/>
    <m/>
    <s v=""/>
    <n v="75.58"/>
    <n v="340.11"/>
    <n v="-264.53000000000003"/>
    <n v="-0.77777777777777779"/>
    <s v=""/>
    <s v=""/>
    <s v=""/>
    <s v=""/>
    <s v=""/>
    <m/>
    <m/>
    <m/>
    <m/>
    <m/>
    <m/>
    <m/>
  </r>
  <r>
    <x v="3388"/>
    <s v="AL-A008251"/>
    <x v="2"/>
    <s v="A008251"/>
    <s v="STRAIGHT"/>
    <n v="7000"/>
    <n v="31.79"/>
    <x v="2"/>
    <x v="4"/>
    <s v="NoReplen"/>
    <x v="6"/>
    <x v="3"/>
    <s v="PRE 2023"/>
    <m/>
    <s v=""/>
    <n v="95.37"/>
    <n v="105.98"/>
    <n v="-10.61"/>
    <n v="-0.10011322891111529"/>
    <s v=""/>
    <s v=""/>
    <s v=""/>
    <s v=""/>
    <s v=""/>
    <m/>
    <m/>
    <m/>
    <m/>
    <m/>
    <m/>
    <m/>
  </r>
  <r>
    <x v="3389"/>
    <s v="AL-A070096"/>
    <x v="2"/>
    <s v="A070096"/>
    <s v="STRAIGHT"/>
    <n v="70000"/>
    <n v="57.99"/>
    <x v="2"/>
    <x v="3"/>
    <s v="NoReplen"/>
    <x v="2"/>
    <x v="1"/>
    <d v="2023-10-01T00:00:00"/>
    <m/>
    <n v="7"/>
    <n v="1739.7"/>
    <n v="3131.46"/>
    <n v="-1391.76"/>
    <n v="-0.44444444444444442"/>
    <n v="248.52857142857144"/>
    <s v=""/>
    <s v=""/>
    <s v=""/>
    <s v=""/>
    <m/>
    <m/>
    <m/>
    <m/>
    <m/>
    <m/>
    <m/>
  </r>
  <r>
    <x v="3390"/>
    <s v="AL-A004676"/>
    <x v="2"/>
    <s v="A004676"/>
    <s v="STRAIGHT"/>
    <n v="7000"/>
    <n v="239.99"/>
    <x v="3"/>
    <x v="3"/>
    <s v="Allocated1"/>
    <x v="3"/>
    <x v="1"/>
    <s v="PRE 2023"/>
    <m/>
    <s v=""/>
    <n v="6439.73"/>
    <n v="7199.64"/>
    <n v="-759.91000000000076"/>
    <n v="-0.10554833297220423"/>
    <s v=""/>
    <n v="4079.83"/>
    <n v="2799.86"/>
    <n v="1279.9699999999998"/>
    <n v="0.45715500060717318"/>
    <m/>
    <m/>
    <m/>
    <m/>
    <m/>
    <m/>
    <m/>
  </r>
  <r>
    <x v="3391"/>
    <s v="AL-A004679"/>
    <x v="2"/>
    <s v="A004679"/>
    <s v="STRAIGHT"/>
    <n v="7000"/>
    <n v="359.99"/>
    <x v="3"/>
    <x v="3"/>
    <s v="Allocated1"/>
    <x v="3"/>
    <x v="1"/>
    <s v="PRE 2023"/>
    <m/>
    <s v=""/>
    <n v="11879.67"/>
    <n v="13119.59"/>
    <n v="-1239.92"/>
    <n v="-9.4509050968818342E-2"/>
    <s v=""/>
    <n v="3239.91"/>
    <n v="7999.75"/>
    <n v="-4759.84"/>
    <n v="-0.59499859370605335"/>
    <m/>
    <m/>
    <m/>
    <m/>
    <m/>
    <m/>
    <m/>
  </r>
  <r>
    <x v="3392"/>
    <s v="AL-A004672"/>
    <x v="2"/>
    <s v="A004672"/>
    <s v="STRAIGHT"/>
    <n v="7000"/>
    <n v="499.99"/>
    <x v="3"/>
    <x v="3"/>
    <s v="Allocated1"/>
    <x v="3"/>
    <x v="1"/>
    <s v="PRE 2023"/>
    <m/>
    <s v=""/>
    <n v="13499.73"/>
    <n v="12149.73"/>
    <n v="1350"/>
    <n v="0.11111358030178442"/>
    <s v=""/>
    <n v="3449.93"/>
    <n v="4949.8900000000003"/>
    <n v="-1499.9600000000005"/>
    <n v="-0.3030289561990267"/>
    <m/>
    <m/>
    <m/>
    <m/>
    <m/>
    <m/>
    <m/>
  </r>
  <r>
    <x v="3393"/>
    <s v="AL-A010939"/>
    <x v="2"/>
    <s v="A010939"/>
    <s v="STRAIGHT"/>
    <n v="10000"/>
    <n v="179.99"/>
    <x v="3"/>
    <x v="3"/>
    <s v="Allocated1"/>
    <x v="2"/>
    <x v="1"/>
    <d v="2025-08-11T00:00:00"/>
    <m/>
    <n v="0"/>
    <n v="43917.56"/>
    <n v="0"/>
    <n v="43917.56"/>
    <s v=""/>
    <s v=""/>
    <n v="23938.67"/>
    <n v="0"/>
    <n v="23938.67"/>
    <s v=""/>
    <m/>
    <m/>
    <m/>
    <m/>
    <m/>
    <m/>
    <m/>
  </r>
  <r>
    <x v="3394"/>
    <s v="AL-A001402"/>
    <x v="2"/>
    <s v="A001402"/>
    <s v="FLAVORED"/>
    <n v="7000"/>
    <n v="12.99"/>
    <x v="2"/>
    <x v="6"/>
    <s v="Replenish"/>
    <x v="2"/>
    <x v="1"/>
    <s v="PRE 2023"/>
    <m/>
    <n v="157"/>
    <n v="56109.73"/>
    <n v="63728.57"/>
    <n v="-7618.8399999999965"/>
    <n v="-0.11955140371108275"/>
    <n v="357.3868152866242"/>
    <n v="103455.09"/>
    <n v="116067.9"/>
    <n v="-12612.809999999998"/>
    <n v="-0.108667512723156"/>
    <m/>
    <m/>
    <m/>
    <m/>
    <m/>
    <m/>
    <m/>
  </r>
  <r>
    <x v="3395"/>
    <s v="AL-A000181"/>
    <x v="2"/>
    <s v="A000181"/>
    <s v="FLAVORED"/>
    <n v="7000"/>
    <n v="18.989999999999998"/>
    <x v="2"/>
    <x v="2"/>
    <s v="Replenish"/>
    <x v="2"/>
    <x v="1"/>
    <s v="PRE 2023"/>
    <m/>
    <n v="141"/>
    <n v="100582.47"/>
    <n v="116679.77"/>
    <n v="-16097.300000000003"/>
    <n v="-0.13796136211101551"/>
    <n v="713.35085106382985"/>
    <n v="118281.97"/>
    <n v="117096.57"/>
    <n v="1185.3999999999942"/>
    <n v="1.0123268341677205E-2"/>
    <m/>
    <m/>
    <m/>
    <m/>
    <m/>
    <m/>
    <m/>
  </r>
  <r>
    <x v="3396"/>
    <s v="AL-A001409"/>
    <x v="2"/>
    <s v="A001409"/>
    <s v="FLAVORED"/>
    <n v="1000"/>
    <n v="9.99"/>
    <x v="2"/>
    <x v="7"/>
    <s v="Delisted"/>
    <x v="2"/>
    <x v="3"/>
    <d v="2025-06-01T00:00:00"/>
    <m/>
    <s v=""/>
    <n v="0"/>
    <n v="0"/>
    <n v="0"/>
    <s v=""/>
    <s v=""/>
    <s v=""/>
    <s v=""/>
    <s v=""/>
    <s v=""/>
    <m/>
    <m/>
    <m/>
    <m/>
    <m/>
    <m/>
    <m/>
  </r>
  <r>
    <x v="3397"/>
    <s v="AL-D007618"/>
    <x v="3"/>
    <s v="D007618"/>
    <s v="FLAVORED"/>
    <n v="7000"/>
    <n v="5.99"/>
    <x v="2"/>
    <x v="8"/>
    <s v="Replenish"/>
    <x v="2"/>
    <x v="1"/>
    <s v="PRE 2023"/>
    <m/>
    <n v="79"/>
    <n v="33651.82"/>
    <n v="42289.4"/>
    <n v="-8637.5800000000017"/>
    <n v="-0.20424929178470264"/>
    <n v="425.97240506329115"/>
    <n v="12459.2"/>
    <n v="5618.62"/>
    <n v="6840.5800000000008"/>
    <n v="1.217484008528785"/>
    <m/>
    <m/>
    <m/>
    <m/>
    <m/>
    <m/>
    <m/>
  </r>
  <r>
    <x v="3398"/>
    <s v="AL-A001161"/>
    <x v="2"/>
    <s v="A001161"/>
    <s v="FLAVORED"/>
    <n v="7000"/>
    <n v="7.79"/>
    <x v="2"/>
    <x v="6"/>
    <s v="NoReplen"/>
    <x v="2"/>
    <x v="2"/>
    <s v="PRE 2023"/>
    <m/>
    <n v="31"/>
    <n v="29504.99"/>
    <n v="30782.15"/>
    <n v="-1277.1599999999999"/>
    <n v="-4.1490279268991959E-2"/>
    <n v="951.77387096774203"/>
    <n v="14804.26"/>
    <n v="21688.58"/>
    <n v="-6884.3200000000015"/>
    <n v="-0.31741681566981339"/>
    <m/>
    <m/>
    <m/>
    <m/>
    <m/>
    <m/>
    <m/>
  </r>
  <r>
    <x v="3399"/>
    <s v="AL-A007839"/>
    <x v="2"/>
    <s v="A007839"/>
    <s v="STRAIGHT"/>
    <n v="7000"/>
    <n v="25.19"/>
    <x v="5"/>
    <x v="2"/>
    <s v="NoReplen"/>
    <x v="2"/>
    <x v="2"/>
    <s v="PRE 2023"/>
    <m/>
    <s v=""/>
    <n v="680.13"/>
    <n v="17890.88"/>
    <n v="-17210.75"/>
    <n v="-0.96198454184478344"/>
    <s v=""/>
    <n v="1108.3599999999999"/>
    <n v="1960.9"/>
    <n v="-852.54000000000019"/>
    <n v="-0.43476974858483353"/>
    <m/>
    <m/>
    <m/>
    <m/>
    <m/>
    <m/>
    <m/>
  </r>
  <r>
    <x v="3400"/>
    <s v="AL-A007622"/>
    <x v="2"/>
    <s v="A007622"/>
    <s v="STRAIGHT"/>
    <n v="7000"/>
    <n v="30.59"/>
    <x v="5"/>
    <x v="2"/>
    <s v="NoReplen"/>
    <x v="2"/>
    <x v="2"/>
    <s v="PRE 2023"/>
    <m/>
    <n v="4"/>
    <n v="5659.15"/>
    <n v="11370.16"/>
    <n v="-5711.01"/>
    <n v="-0.50228053079288237"/>
    <n v="1414.7874999999999"/>
    <n v="1468.32"/>
    <n v="1835.51"/>
    <n v="-367.19000000000005"/>
    <n v="-0.2000479430784905"/>
    <m/>
    <m/>
    <m/>
    <m/>
    <m/>
    <m/>
    <m/>
  </r>
  <r>
    <x v="3401"/>
    <s v="AL-A005451"/>
    <x v="2"/>
    <s v="A005451"/>
    <n v="0"/>
    <n v="7000"/>
    <n v="26.09"/>
    <x v="1"/>
    <x v="10"/>
    <s v="NoReplen"/>
    <x v="3"/>
    <x v="2"/>
    <s v="PRE 2023"/>
    <m/>
    <n v="1"/>
    <n v="25.95"/>
    <n v="25.95"/>
    <n v="0"/>
    <n v="0"/>
    <n v="25.95"/>
    <s v=""/>
    <s v=""/>
    <s v=""/>
    <s v=""/>
    <m/>
    <m/>
    <m/>
    <m/>
    <m/>
    <m/>
    <m/>
  </r>
  <r>
    <x v="3402"/>
    <s v="AL-A005452"/>
    <x v="2"/>
    <s v="A005452"/>
    <n v="0"/>
    <n v="5000"/>
    <n v="26.09"/>
    <x v="1"/>
    <x v="10"/>
    <s v="NoReplen"/>
    <x v="3"/>
    <x v="2"/>
    <d v="2025-02-01T00:00:00"/>
    <m/>
    <n v="1"/>
    <n v="51.9"/>
    <n v="25.95"/>
    <n v="25.95"/>
    <n v="1"/>
    <n v="51.9"/>
    <s v=""/>
    <s v=""/>
    <s v=""/>
    <s v=""/>
    <m/>
    <m/>
    <m/>
    <m/>
    <m/>
    <m/>
    <m/>
  </r>
  <r>
    <x v="3403"/>
    <s v="AL-A004118"/>
    <x v="2"/>
    <s v="A004118"/>
    <n v="0"/>
    <n v="7000"/>
    <n v="337.49"/>
    <x v="5"/>
    <x v="3"/>
    <s v="Delisted"/>
    <x v="3"/>
    <x v="2"/>
    <s v="PRE 2023"/>
    <m/>
    <n v="1"/>
    <n v="0"/>
    <n v="0"/>
    <n v="0"/>
    <s v=""/>
    <n v="0"/>
    <s v=""/>
    <s v=""/>
    <s v=""/>
    <s v=""/>
    <m/>
    <m/>
    <m/>
    <m/>
    <m/>
    <m/>
    <m/>
  </r>
  <r>
    <x v="3404"/>
    <s v="AL-D004731"/>
    <x v="3"/>
    <s v="D004731"/>
    <n v="0"/>
    <n v="7000"/>
    <n v="8.99"/>
    <x v="5"/>
    <x v="8"/>
    <s v="SpecOrder"/>
    <x v="3"/>
    <x v="1"/>
    <s v="PRE 2023"/>
    <m/>
    <s v=""/>
    <n v="17.98"/>
    <n v="35.96"/>
    <n v="-17.98"/>
    <n v="-0.5"/>
    <s v=""/>
    <s v=""/>
    <s v=""/>
    <s v=""/>
    <s v=""/>
    <m/>
    <m/>
    <m/>
    <m/>
    <m/>
    <m/>
    <m/>
  </r>
  <r>
    <x v="3405"/>
    <s v="AL-G001871"/>
    <x v="8"/>
    <s v="G001871"/>
    <s v="STRAIGHT"/>
    <n v="1000"/>
    <n v="12.99"/>
    <x v="5"/>
    <x v="8"/>
    <s v="Replenish"/>
    <x v="2"/>
    <x v="1"/>
    <s v="PRE 2023"/>
    <m/>
    <n v="80"/>
    <n v="21914.13"/>
    <n v="32916.660000000003"/>
    <n v="-11002.530000000002"/>
    <n v="-0.33425414364640893"/>
    <n v="273.926625"/>
    <n v="44386.83"/>
    <n v="50816.88"/>
    <n v="-6430.0499999999956"/>
    <n v="-0.12653374233128822"/>
    <m/>
    <m/>
    <m/>
    <m/>
    <m/>
    <m/>
    <m/>
  </r>
  <r>
    <x v="3406"/>
    <s v="AL-B001871"/>
    <x v="6"/>
    <s v="B001871"/>
    <n v="0"/>
    <n v="7000"/>
    <n v="34.99"/>
    <x v="5"/>
    <x v="5"/>
    <s v="Replenish"/>
    <x v="2"/>
    <x v="1"/>
    <s v="PRE 2023"/>
    <m/>
    <n v="138"/>
    <n v="171955.22"/>
    <n v="179446.14"/>
    <n v="-7490.9200000000128"/>
    <n v="-4.1744670573577225E-2"/>
    <n v="1246.0523188405798"/>
    <n v="110316.78"/>
    <n v="145435.59"/>
    <n v="-35118.81"/>
    <n v="-0.24147328724695238"/>
    <m/>
    <m/>
    <m/>
    <m/>
    <m/>
    <m/>
    <m/>
  </r>
  <r>
    <x v="3407"/>
    <s v="AL-A001871"/>
    <x v="2"/>
    <s v="A001871"/>
    <n v="0"/>
    <n v="7000"/>
    <n v="69.989999999999995"/>
    <x v="5"/>
    <x v="5"/>
    <s v="Replenish"/>
    <x v="2"/>
    <x v="1"/>
    <s v="PRE 2023"/>
    <m/>
    <n v="154"/>
    <n v="251982.76"/>
    <n v="321522.67"/>
    <n v="-69539.909999999974"/>
    <n v="-0.21628306955773902"/>
    <n v="1636.2516883116884"/>
    <n v="278922.84999999998"/>
    <n v="282133.77"/>
    <n v="-3210.9200000000419"/>
    <n v="-1.1380842498932453E-2"/>
    <m/>
    <m/>
    <m/>
    <m/>
    <m/>
    <m/>
    <m/>
  </r>
  <r>
    <x v="3408"/>
    <s v="AL-A007525"/>
    <x v="2"/>
    <s v="A007525"/>
    <s v="STRAIGHT"/>
    <n v="7000"/>
    <n v="47.99"/>
    <x v="5"/>
    <x v="4"/>
    <s v="NoReplen"/>
    <x v="2"/>
    <x v="2"/>
    <s v="PRE 2023"/>
    <m/>
    <s v=""/>
    <n v="95.98"/>
    <n v="447.94"/>
    <n v="-351.96"/>
    <n v="-0.78573023172746348"/>
    <s v=""/>
    <n v="959.8"/>
    <n v="495.91"/>
    <n v="463.88999999999993"/>
    <n v="0.93543183238894145"/>
    <m/>
    <m/>
    <m/>
    <m/>
    <m/>
    <m/>
    <m/>
  </r>
  <r>
    <x v="3409"/>
    <s v="AL-A007105"/>
    <x v="2"/>
    <s v="A007105"/>
    <n v="0"/>
    <n v="7000"/>
    <n v="64.989999999999995"/>
    <x v="5"/>
    <x v="5"/>
    <s v="Barrel"/>
    <x v="2"/>
    <x v="1"/>
    <s v="PRE 2023"/>
    <m/>
    <n v="57"/>
    <n v="43467.11"/>
    <n v="12459.99"/>
    <n v="31007.120000000003"/>
    <n v="2.4885349025159731"/>
    <n v="762.58087719298248"/>
    <n v="241949.59"/>
    <n v="278149.13"/>
    <n v="-36199.540000000008"/>
    <n v="-0.13014435817217906"/>
    <m/>
    <m/>
    <m/>
    <m/>
    <m/>
    <m/>
    <m/>
  </r>
  <r>
    <x v="3410"/>
    <s v="AL-A070510"/>
    <x v="2"/>
    <s v="A070510"/>
    <n v="0"/>
    <n v="70000"/>
    <n v="24.99"/>
    <x v="7"/>
    <x v="2"/>
    <s v="Replenish"/>
    <x v="2"/>
    <x v="1"/>
    <d v="2025-09-01T00:00:00"/>
    <m/>
    <n v="43"/>
    <n v="5722.71"/>
    <n v="0"/>
    <n v="5722.71"/>
    <s v=""/>
    <n v="133.08627906976744"/>
    <n v="2324.0700000000002"/>
    <n v="0"/>
    <n v="2324.0700000000002"/>
    <s v=""/>
    <m/>
    <m/>
    <m/>
    <m/>
    <m/>
    <m/>
    <m/>
  </r>
  <r>
    <x v="3411"/>
    <s v="AL-A001172"/>
    <x v="2"/>
    <s v="A001172"/>
    <n v="0"/>
    <n v="7000"/>
    <n v="24.99"/>
    <x v="7"/>
    <x v="2"/>
    <s v="Replenish"/>
    <x v="2"/>
    <x v="1"/>
    <s v="PRE 2023"/>
    <m/>
    <n v="146"/>
    <n v="89864.04"/>
    <n v="73141.77"/>
    <n v="16722.26999999999"/>
    <n v="0.22862818332124024"/>
    <n v="615.50712328767122"/>
    <n v="110930.61"/>
    <n v="145703.74"/>
    <n v="-34773.12999999999"/>
    <n v="-0.23865639962296092"/>
    <m/>
    <m/>
    <m/>
    <m/>
    <m/>
    <m/>
    <m/>
  </r>
  <r>
    <x v="3412"/>
    <s v="AL-A070288"/>
    <x v="2"/>
    <s v="A070288"/>
    <s v="STRAIGHT"/>
    <n v="70000"/>
    <n v="74.989999999999995"/>
    <x v="5"/>
    <x v="5"/>
    <s v="Replenish"/>
    <x v="2"/>
    <x v="1"/>
    <d v="2024-10-01T00:00:00"/>
    <m/>
    <n v="64"/>
    <n v="80539.259999999995"/>
    <n v="76414.81"/>
    <n v="4124.4499999999971"/>
    <n v="5.3974484789008903E-2"/>
    <n v="1258.4259374999999"/>
    <n v="31195.84"/>
    <n v="44094.12"/>
    <n v="-12898.280000000002"/>
    <n v="-0.29251700680272108"/>
    <m/>
    <m/>
    <m/>
    <m/>
    <m/>
    <m/>
    <m/>
  </r>
  <r>
    <x v="3413"/>
    <s v="AL-A070218"/>
    <x v="2"/>
    <s v="A070218"/>
    <s v="STRAIGHT"/>
    <n v="70000"/>
    <n v="149.99"/>
    <x v="5"/>
    <x v="3"/>
    <s v="Replenish"/>
    <x v="2"/>
    <x v="1"/>
    <d v="2024-07-01T00:00:00"/>
    <m/>
    <n v="33"/>
    <n v="16798.88"/>
    <n v="19348.71"/>
    <n v="-2549.8299999999981"/>
    <n v="-0.13178294573643401"/>
    <n v="509.0569696969697"/>
    <n v="11099.26"/>
    <n v="40047.33"/>
    <n v="-28948.07"/>
    <n v="-0.72284644194756553"/>
    <m/>
    <m/>
    <m/>
    <m/>
    <m/>
    <m/>
    <m/>
  </r>
  <r>
    <x v="3414"/>
    <s v="AL-L070062"/>
    <x v="9"/>
    <s v="L070062"/>
    <s v="STRAIGHT"/>
    <n v="70000"/>
    <n v="129.99"/>
    <x v="5"/>
    <x v="3"/>
    <s v="Replenish"/>
    <x v="2"/>
    <x v="1"/>
    <d v="2023-07-01T00:00:00"/>
    <m/>
    <n v="65"/>
    <n v="20928.39"/>
    <n v="29767.71"/>
    <n v="-8839.32"/>
    <n v="-0.29694323144104806"/>
    <n v="321.97523076923073"/>
    <n v="9229.2900000000009"/>
    <n v="21058.38"/>
    <n v="-11829.09"/>
    <n v="-0.56172839506172845"/>
    <m/>
    <m/>
    <m/>
    <m/>
    <m/>
    <m/>
    <m/>
  </r>
  <r>
    <x v="3415"/>
    <s v="AL-A007120"/>
    <x v="2"/>
    <s v="A007120"/>
    <n v="0"/>
    <n v="7000"/>
    <n v="67.19"/>
    <x v="5"/>
    <x v="5"/>
    <s v="NoReplen"/>
    <x v="2"/>
    <x v="2"/>
    <s v="PRE 2023"/>
    <m/>
    <s v=""/>
    <n v="873.47"/>
    <n v="447.96"/>
    <n v="425.51000000000005"/>
    <n v="0.94988391820698292"/>
    <s v=""/>
    <s v=""/>
    <s v=""/>
    <s v=""/>
    <s v=""/>
    <m/>
    <m/>
    <m/>
    <m/>
    <m/>
    <m/>
    <m/>
  </r>
  <r>
    <x v="3416"/>
    <s v="AL-A007222"/>
    <x v="2"/>
    <s v="A007222"/>
    <n v="0"/>
    <n v="7000"/>
    <n v="99.99"/>
    <x v="5"/>
    <x v="5"/>
    <s v="Replenish"/>
    <x v="2"/>
    <x v="1"/>
    <s v="PRE 2023"/>
    <m/>
    <n v="82"/>
    <n v="45165.34"/>
    <n v="52674.53"/>
    <n v="-7509.1900000000023"/>
    <n v="-0.14255827247058495"/>
    <n v="550.79682926829264"/>
    <n v="12158.74"/>
    <n v="21837.77"/>
    <n v="-9679.0300000000007"/>
    <n v="-0.44322428526355939"/>
    <m/>
    <m/>
    <m/>
    <m/>
    <m/>
    <m/>
    <m/>
  </r>
  <r>
    <x v="3417"/>
    <s v="AL-G001870"/>
    <x v="8"/>
    <s v="G001870"/>
    <s v="STRAIGHT"/>
    <n v="1000"/>
    <n v="11.99"/>
    <x v="5"/>
    <x v="8"/>
    <s v="Replenish"/>
    <x v="2"/>
    <x v="1"/>
    <s v="PRE 2023"/>
    <m/>
    <n v="84"/>
    <n v="40214.46"/>
    <n v="44099.22"/>
    <n v="-3884.760000000002"/>
    <n v="-8.8091353996737398E-2"/>
    <n v="478.74357142857144"/>
    <n v="62383.97"/>
    <n v="56796.63"/>
    <n v="5587.3400000000038"/>
    <n v="9.8374498627823659E-2"/>
    <m/>
    <m/>
    <m/>
    <m/>
    <m/>
    <m/>
    <m/>
  </r>
  <r>
    <x v="3418"/>
    <s v="AL-B001870"/>
    <x v="6"/>
    <s v="B001870"/>
    <n v="0"/>
    <n v="7000"/>
    <n v="32.99"/>
    <x v="5"/>
    <x v="5"/>
    <s v="Replenish"/>
    <x v="2"/>
    <x v="1"/>
    <s v="PRE 2023"/>
    <m/>
    <n v="154"/>
    <n v="388688.18"/>
    <n v="406964.64"/>
    <n v="-18276.460000000021"/>
    <n v="-4.4909208819714719E-2"/>
    <n v="2523.9492207792209"/>
    <n v="398255.28"/>
    <n v="413694.6"/>
    <n v="-15439.319999999949"/>
    <n v="-3.732057416267931E-2"/>
    <m/>
    <m/>
    <m/>
    <m/>
    <m/>
    <m/>
    <m/>
  </r>
  <r>
    <x v="3419"/>
    <s v="AL-A001870"/>
    <x v="2"/>
    <s v="A001870"/>
    <n v="0"/>
    <n v="7000"/>
    <n v="64.989999999999995"/>
    <x v="5"/>
    <x v="5"/>
    <s v="Replenish"/>
    <x v="2"/>
    <x v="1"/>
    <s v="PRE 2023"/>
    <m/>
    <n v="157"/>
    <n v="580820.98"/>
    <n v="598491.81999999995"/>
    <n v="-17670.839999999967"/>
    <n v="-2.952561657400754E-2"/>
    <n v="3699.496687898089"/>
    <n v="681792.66"/>
    <n v="607636.57999999996"/>
    <n v="74156.080000000075"/>
    <n v="0.12204018395337579"/>
    <m/>
    <m/>
    <m/>
    <m/>
    <m/>
    <m/>
    <m/>
  </r>
  <r>
    <x v="3420"/>
    <s v="AL-A001080"/>
    <x v="2"/>
    <s v="A001080"/>
    <n v="0"/>
    <n v="7000"/>
    <n v="64.989999999999995"/>
    <x v="5"/>
    <x v="5"/>
    <s v="Replenish"/>
    <x v="4"/>
    <x v="1"/>
    <s v="PRE 2023"/>
    <m/>
    <n v="11"/>
    <n v="107067.9"/>
    <n v="58066"/>
    <n v="49001.899999999994"/>
    <n v="0.84390004477663338"/>
    <n v="9733.4454545454537"/>
    <n v="3954.37"/>
    <n v="46197.89"/>
    <n v="-42243.519999999997"/>
    <n v="-0.91440366648779847"/>
    <m/>
    <m/>
    <m/>
    <m/>
    <m/>
    <m/>
    <m/>
  </r>
  <r>
    <x v="3421"/>
    <s v="AL-F001872"/>
    <x v="5"/>
    <s v="F001872"/>
    <n v="0"/>
    <n v="7000"/>
    <n v="119.99"/>
    <x v="5"/>
    <x v="5"/>
    <s v="Replenish"/>
    <x v="2"/>
    <x v="1"/>
    <s v="PRE 2023"/>
    <m/>
    <n v="155"/>
    <n v="663022.32999999996"/>
    <n v="644383.37"/>
    <n v="18638.959999999963"/>
    <n v="2.8925265405281841E-2"/>
    <n v="4277.5634193548385"/>
    <n v="658682.42000000004"/>
    <n v="683924.38"/>
    <n v="-25241.959999999963"/>
    <n v="-3.6907530624950002E-2"/>
    <m/>
    <m/>
    <m/>
    <m/>
    <m/>
    <m/>
    <m/>
  </r>
  <r>
    <x v="3422"/>
    <s v="AL-D001872"/>
    <x v="3"/>
    <s v="D001872"/>
    <n v="0"/>
    <n v="7000"/>
    <n v="5.99"/>
    <x v="5"/>
    <x v="8"/>
    <s v="Replenish"/>
    <x v="2"/>
    <x v="1"/>
    <s v="PRE 2023"/>
    <m/>
    <n v="81"/>
    <n v="88092.96"/>
    <n v="84225.05"/>
    <n v="3867.9100000000035"/>
    <n v="4.5923510879483098E-2"/>
    <n v="1087.5674074074075"/>
    <n v="224660"/>
    <n v="256951.94"/>
    <n v="-32291.940000000002"/>
    <n v="-0.12567307333815037"/>
    <m/>
    <m/>
    <m/>
    <m/>
    <m/>
    <m/>
    <m/>
  </r>
  <r>
    <x v="3423"/>
    <s v="AL-G001872"/>
    <x v="8"/>
    <s v="G001872"/>
    <s v="STRAIGHT"/>
    <n v="1000"/>
    <n v="10.99"/>
    <x v="5"/>
    <x v="8"/>
    <s v="Replenish"/>
    <x v="2"/>
    <x v="1"/>
    <s v="PRE 2023"/>
    <m/>
    <n v="115"/>
    <n v="93118.27"/>
    <n v="124252.94"/>
    <n v="-31134.67"/>
    <n v="-0.2505749159738192"/>
    <n v="809.72408695652177"/>
    <n v="170454.9"/>
    <n v="201193.93"/>
    <n v="-30739.03"/>
    <n v="-0.15278308843611732"/>
    <m/>
    <m/>
    <m/>
    <m/>
    <m/>
    <m/>
    <m/>
  </r>
  <r>
    <x v="3424"/>
    <s v="AL-C001872"/>
    <x v="7"/>
    <s v="C001872"/>
    <n v="0"/>
    <n v="7000"/>
    <n v="19.989999999999998"/>
    <x v="5"/>
    <x v="8"/>
    <s v="Replenish"/>
    <x v="2"/>
    <x v="1"/>
    <s v="PRE 2023"/>
    <m/>
    <n v="114"/>
    <n v="170414.75"/>
    <n v="192643.63"/>
    <n v="-22228.880000000005"/>
    <n v="-0.11538860641278403"/>
    <n v="1494.8662280701753"/>
    <n v="449175.3"/>
    <n v="472103.83"/>
    <n v="-22928.530000000028"/>
    <n v="-4.8566710420459902E-2"/>
    <m/>
    <m/>
    <m/>
    <m/>
    <m/>
    <m/>
    <m/>
  </r>
  <r>
    <x v="3425"/>
    <s v="AL-B001872"/>
    <x v="6"/>
    <s v="B001872"/>
    <n v="0"/>
    <n v="7000"/>
    <n v="29.99"/>
    <x v="5"/>
    <x v="5"/>
    <s v="Replenish"/>
    <x v="2"/>
    <x v="1"/>
    <s v="PRE 2023"/>
    <m/>
    <n v="159"/>
    <n v="1387787.25"/>
    <n v="1600986.16"/>
    <n v="-213198.90999999992"/>
    <n v="-0.13316724112093503"/>
    <n v="8728.2216981132078"/>
    <n v="1999733.2"/>
    <n v="2308600.21"/>
    <n v="-308867.01"/>
    <n v="-0.13378973486275481"/>
    <m/>
    <m/>
    <m/>
    <m/>
    <m/>
    <m/>
    <m/>
  </r>
  <r>
    <x v="3426"/>
    <s v="AL-A001872"/>
    <x v="2"/>
    <s v="A001872"/>
    <n v="0"/>
    <n v="7000"/>
    <n v="59.99"/>
    <x v="5"/>
    <x v="5"/>
    <s v="Replenish"/>
    <x v="2"/>
    <x v="1"/>
    <s v="PRE 2023"/>
    <m/>
    <n v="158"/>
    <n v="2090026.95"/>
    <n v="2634431.1800000002"/>
    <n v="-544404.23000000021"/>
    <n v="-0.20664963052859109"/>
    <n v="13228.018670886077"/>
    <n v="6342909.4199999999"/>
    <n v="7246852.1699999999"/>
    <n v="-903942.75"/>
    <n v="-0.12473591689120933"/>
    <m/>
    <m/>
    <m/>
    <m/>
    <m/>
    <m/>
    <m/>
  </r>
  <r>
    <x v="3427"/>
    <s v="AL-A001057"/>
    <x v="2"/>
    <s v="A001057"/>
    <s v="STRAIGHT"/>
    <n v="1000"/>
    <n v="35.99"/>
    <x v="5"/>
    <x v="5"/>
    <s v="NoReplen"/>
    <x v="4"/>
    <x v="1"/>
    <d v="2024-07-01T00:00:00"/>
    <m/>
    <n v="93"/>
    <n v="300622.24"/>
    <n v="189131.08"/>
    <n v="111491.16"/>
    <n v="0.58949147860838114"/>
    <n v="3232.4972043010753"/>
    <n v="80751.47"/>
    <n v="12865.76"/>
    <n v="67885.710000000006"/>
    <n v="5.2764632637325741"/>
    <m/>
    <m/>
    <m/>
    <m/>
    <m/>
    <m/>
    <m/>
  </r>
  <r>
    <x v="3428"/>
    <s v="AL-F000777"/>
    <x v="5"/>
    <s v="F000777"/>
    <s v="STRAIGHT"/>
    <n v="7000"/>
    <n v="25.49"/>
    <x v="8"/>
    <x v="7"/>
    <s v="Replenish"/>
    <x v="2"/>
    <x v="1"/>
    <s v="PRE 2023"/>
    <m/>
    <n v="153"/>
    <n v="275222.56"/>
    <n v="299615.99"/>
    <n v="-24393.429999999993"/>
    <n v="-8.141564807672641E-2"/>
    <n v="1798.8402614379086"/>
    <n v="66382.899999999994"/>
    <n v="76624.61"/>
    <n v="-10241.710000000006"/>
    <n v="-0.13366084342876272"/>
    <m/>
    <m/>
    <m/>
    <m/>
    <m/>
    <m/>
    <m/>
  </r>
  <r>
    <x v="3429"/>
    <s v="AL-C000777"/>
    <x v="7"/>
    <s v="C000777"/>
    <s v="STRAIGHT"/>
    <n v="7000"/>
    <n v="3.89"/>
    <x v="8"/>
    <x v="8"/>
    <s v="Replenish"/>
    <x v="2"/>
    <x v="1"/>
    <s v="PRE 2023"/>
    <m/>
    <n v="142"/>
    <n v="56132.77"/>
    <n v="54304.3"/>
    <n v="1828.4699999999939"/>
    <n v="3.3670814281741901E-2"/>
    <n v="395.30119718309857"/>
    <n v="169988.56"/>
    <n v="173308.42"/>
    <n v="-3319.8600000000151"/>
    <n v="-1.9155791738220351E-2"/>
    <m/>
    <m/>
    <m/>
    <m/>
    <m/>
    <m/>
    <m/>
  </r>
  <r>
    <x v="3430"/>
    <s v="AL-B000777"/>
    <x v="6"/>
    <s v="B000777"/>
    <s v="STRAIGHT"/>
    <n v="7000"/>
    <n v="6.49"/>
    <x v="8"/>
    <x v="7"/>
    <s v="Replenish"/>
    <x v="2"/>
    <x v="1"/>
    <s v="PRE 2023"/>
    <m/>
    <n v="158"/>
    <n v="362278.29"/>
    <n v="356339.94"/>
    <n v="5938.3499999999767"/>
    <n v="1.6664845372090342E-2"/>
    <n v="2292.900569620253"/>
    <n v="412725.06"/>
    <n v="412329.17"/>
    <n v="395.89000000001397"/>
    <n v="9.6013095556646277E-4"/>
    <m/>
    <m/>
    <m/>
    <m/>
    <m/>
    <m/>
    <m/>
  </r>
  <r>
    <x v="3431"/>
    <s v="AL-A000777"/>
    <x v="2"/>
    <s v="A000777"/>
    <s v="STRAIGHT"/>
    <n v="7000"/>
    <n v="9.99"/>
    <x v="8"/>
    <x v="7"/>
    <s v="Replenish"/>
    <x v="2"/>
    <x v="1"/>
    <s v="PRE 2023"/>
    <m/>
    <n v="154"/>
    <n v="402716.61"/>
    <n v="407307.45"/>
    <n v="-4590.8400000000256"/>
    <n v="-1.1271190841218415E-2"/>
    <n v="2615.042922077922"/>
    <n v="226536.56"/>
    <n v="241910.09"/>
    <n v="-15373.529999999999"/>
    <n v="-6.3550594355117673E-2"/>
    <m/>
    <m/>
    <m/>
    <m/>
    <m/>
    <m/>
    <m/>
  </r>
  <r>
    <x v="3432"/>
    <s v="AL-E000467"/>
    <x v="4"/>
    <s v="E000467"/>
    <s v="STRAIGHT"/>
    <n v="7000"/>
    <n v="14.99"/>
    <x v="8"/>
    <x v="7"/>
    <s v="Replenish"/>
    <x v="2"/>
    <x v="1"/>
    <s v="PRE 2023"/>
    <m/>
    <n v="150"/>
    <n v="322539.83"/>
    <n v="318660.28000000003"/>
    <n v="3879.5499999999884"/>
    <n v="1.2174564084359574E-2"/>
    <n v="2150.2655333333332"/>
    <n v="110551.25"/>
    <n v="122138.65"/>
    <n v="-11587.399999999994"/>
    <n v="-9.4870870113596295E-2"/>
    <m/>
    <m/>
    <m/>
    <m/>
    <m/>
    <m/>
    <m/>
  </r>
  <r>
    <x v="3433"/>
    <s v="AL-F000467"/>
    <x v="5"/>
    <s v="F000467"/>
    <s v="STRAIGHT"/>
    <n v="7000"/>
    <n v="25.49"/>
    <x v="8"/>
    <x v="7"/>
    <s v="Replenish"/>
    <x v="2"/>
    <x v="1"/>
    <s v="PRE 2023"/>
    <m/>
    <n v="159"/>
    <n v="647673.32999999996"/>
    <n v="771664.38"/>
    <n v="-123991.05000000005"/>
    <n v="-0.16068002257665448"/>
    <n v="4073.4171698113205"/>
    <n v="196502.88"/>
    <n v="207091.08"/>
    <n v="-10588.199999999983"/>
    <n v="-5.1128228217265481E-2"/>
    <m/>
    <m/>
    <m/>
    <m/>
    <m/>
    <m/>
    <m/>
  </r>
  <r>
    <x v="3434"/>
    <s v="AL-D000467"/>
    <x v="3"/>
    <s v="D000467"/>
    <s v="STRAIGHT"/>
    <n v="7000"/>
    <n v="1.0900000000000001"/>
    <x v="8"/>
    <x v="8"/>
    <s v="Replenish"/>
    <x v="2"/>
    <x v="1"/>
    <s v="PRE 2023"/>
    <m/>
    <n v="159"/>
    <n v="375702.29"/>
    <n v="423219.75"/>
    <n v="-47517.460000000021"/>
    <n v="-0.11227609297533969"/>
    <n v="2362.9074842767295"/>
    <n v="657852.06000000006"/>
    <n v="628043.82999999996"/>
    <n v="29808.230000000098"/>
    <n v="4.7462021878313942E-2"/>
    <m/>
    <m/>
    <m/>
    <m/>
    <m/>
    <m/>
    <m/>
  </r>
  <r>
    <x v="3435"/>
    <s v="AL-D007801"/>
    <x v="3"/>
    <s v="D007801"/>
    <s v="STRAIGHT"/>
    <n v="7000"/>
    <n v="9.89"/>
    <x v="8"/>
    <x v="8"/>
    <s v="Replenish"/>
    <x v="2"/>
    <x v="1"/>
    <s v="PRE 2023"/>
    <m/>
    <n v="48"/>
    <n v="27583.21"/>
    <n v="27781.01"/>
    <n v="-197.79999999999927"/>
    <n v="-7.1199715201138991E-3"/>
    <n v="574.65020833333335"/>
    <n v="18682.21"/>
    <n v="28977.7"/>
    <n v="-10295.490000000002"/>
    <n v="-0.35529010238907854"/>
    <m/>
    <m/>
    <m/>
    <m/>
    <m/>
    <m/>
    <m/>
  </r>
  <r>
    <x v="3436"/>
    <s v="AL-C000467"/>
    <x v="7"/>
    <s v="C000467"/>
    <s v="STRAIGHT"/>
    <n v="7000"/>
    <n v="3.89"/>
    <x v="8"/>
    <x v="8"/>
    <s v="Replenish"/>
    <x v="2"/>
    <x v="1"/>
    <s v="PRE 2023"/>
    <m/>
    <n v="157"/>
    <n v="324752.76"/>
    <n v="329245.71000000002"/>
    <n v="-4492.9500000000116"/>
    <n v="-1.3646191472016511E-2"/>
    <n v="2068.4889171974523"/>
    <n v="1067521.03"/>
    <n v="1072690.8400000001"/>
    <n v="-5169.8100000000559"/>
    <n v="-4.8194780893253686E-3"/>
    <m/>
    <m/>
    <m/>
    <m/>
    <m/>
    <m/>
    <m/>
  </r>
  <r>
    <x v="3437"/>
    <s v="AL-B000467"/>
    <x v="6"/>
    <s v="B000467"/>
    <s v="STRAIGHT"/>
    <n v="7000"/>
    <n v="6.49"/>
    <x v="8"/>
    <x v="7"/>
    <s v="Replenish"/>
    <x v="2"/>
    <x v="1"/>
    <s v="PRE 2023"/>
    <m/>
    <n v="159"/>
    <n v="624649.52"/>
    <n v="809221.69"/>
    <n v="-184572.16999999993"/>
    <n v="-0.22808603906798386"/>
    <n v="3928.6133333333332"/>
    <n v="1653009.49"/>
    <n v="1706394.56"/>
    <n v="-53385.070000000065"/>
    <n v="-3.1285302503543E-2"/>
    <m/>
    <m/>
    <m/>
    <m/>
    <m/>
    <m/>
    <m/>
  </r>
  <r>
    <x v="3438"/>
    <s v="AL-A000467"/>
    <x v="2"/>
    <s v="A000467"/>
    <s v="STRAIGHT"/>
    <n v="7000"/>
    <n v="9.99"/>
    <x v="8"/>
    <x v="7"/>
    <s v="Replenish"/>
    <x v="2"/>
    <x v="1"/>
    <s v="PRE 2023"/>
    <m/>
    <n v="156"/>
    <n v="511669.16"/>
    <n v="469999.73"/>
    <n v="41669.429999999993"/>
    <n v="8.8658412633556116E-2"/>
    <n v="3279.9305128205128"/>
    <n v="577043.98"/>
    <n v="585947.25"/>
    <n v="-8903.2700000000186"/>
    <n v="-1.5194661294169465E-2"/>
    <m/>
    <m/>
    <m/>
    <m/>
    <m/>
    <m/>
    <m/>
  </r>
  <r>
    <x v="3439"/>
    <s v="AL-A001466"/>
    <x v="2"/>
    <s v="A001466"/>
    <s v="STRAIGHT"/>
    <n v="7000"/>
    <n v="9.99"/>
    <x v="8"/>
    <x v="7"/>
    <s v="Replenish"/>
    <x v="2"/>
    <x v="1"/>
    <s v="PRE 2023"/>
    <m/>
    <n v="148"/>
    <n v="398027.91"/>
    <n v="539667.85"/>
    <n v="-141639.94"/>
    <n v="-0.26245762092368485"/>
    <n v="2689.37777027027"/>
    <n v="127366.3"/>
    <n v="152091.14000000001"/>
    <n v="-24724.840000000011"/>
    <n v="-0.16256594565600602"/>
    <m/>
    <m/>
    <m/>
    <m/>
    <m/>
    <m/>
    <m/>
  </r>
  <r>
    <x v="3440"/>
    <s v="AL-B001740"/>
    <x v="6"/>
    <s v="B001740"/>
    <s v="FLAVORED"/>
    <n v="7000"/>
    <n v="6.49"/>
    <x v="8"/>
    <x v="7"/>
    <s v="Replenish"/>
    <x v="2"/>
    <x v="1"/>
    <s v="PRE 2023"/>
    <m/>
    <n v="109"/>
    <n v="33819.39"/>
    <n v="41250.33"/>
    <n v="-7430.9400000000023"/>
    <n v="-0.18014255885952912"/>
    <n v="310.26963302752296"/>
    <n v="61187.72"/>
    <n v="60737.43"/>
    <n v="450.29000000000087"/>
    <n v="7.413715068286475E-3"/>
    <m/>
    <m/>
    <m/>
    <m/>
    <m/>
    <m/>
    <m/>
  </r>
  <r>
    <x v="3441"/>
    <s v="AL-A001740"/>
    <x v="2"/>
    <s v="A001740"/>
    <s v="FLAVORED"/>
    <n v="7000"/>
    <n v="9.99"/>
    <x v="8"/>
    <x v="7"/>
    <s v="Replenish"/>
    <x v="2"/>
    <x v="1"/>
    <s v="PRE 2023"/>
    <m/>
    <n v="149"/>
    <n v="84405.73"/>
    <n v="88671.88"/>
    <n v="-4266.1500000000087"/>
    <n v="-4.8111644864189285E-2"/>
    <n v="566.48140939597317"/>
    <n v="63219.65"/>
    <n v="69834.16"/>
    <n v="-6614.510000000002"/>
    <n v="-9.4717399049405127E-2"/>
    <m/>
    <m/>
    <m/>
    <m/>
    <m/>
    <m/>
    <m/>
  </r>
  <r>
    <x v="3442"/>
    <s v="AL-B001836"/>
    <x v="6"/>
    <s v="B001836"/>
    <s v="FLAVORED"/>
    <n v="7000"/>
    <n v="5.99"/>
    <x v="8"/>
    <x v="7"/>
    <s v="NoReplen"/>
    <x v="2"/>
    <x v="4"/>
    <s v="PRE 2023"/>
    <m/>
    <n v="11"/>
    <n v="1952.74"/>
    <n v="9152.7199999999993"/>
    <n v="-7199.98"/>
    <n v="-0.78664921465968585"/>
    <n v="177.52181818181819"/>
    <n v="275.54000000000002"/>
    <n v="3971.37"/>
    <n v="-3695.83"/>
    <n v="-0.93061840120663653"/>
    <m/>
    <m/>
    <m/>
    <m/>
    <m/>
    <m/>
    <m/>
  </r>
  <r>
    <x v="3443"/>
    <s v="AL-A001836"/>
    <x v="2"/>
    <s v="A001836"/>
    <s v="FLAVORED"/>
    <n v="7000"/>
    <n v="9.99"/>
    <x v="8"/>
    <x v="7"/>
    <s v="Replenish"/>
    <x v="2"/>
    <x v="1"/>
    <s v="PRE 2023"/>
    <m/>
    <n v="129"/>
    <n v="44514.95"/>
    <n v="52441.47"/>
    <n v="-7926.5200000000041"/>
    <n v="-0.15114984381635377"/>
    <n v="345.07713178294574"/>
    <n v="31462.49"/>
    <n v="38568.11"/>
    <n v="-7105.619999999999"/>
    <n v="-0.18423562886540201"/>
    <m/>
    <m/>
    <m/>
    <m/>
    <m/>
    <m/>
    <m/>
  </r>
  <r>
    <x v="3444"/>
    <s v="AL-F001317"/>
    <x v="5"/>
    <s v="F001317"/>
    <s v="FLAVORED"/>
    <n v="7000"/>
    <n v="25.49"/>
    <x v="8"/>
    <x v="7"/>
    <s v="Replenish"/>
    <x v="2"/>
    <x v="1"/>
    <s v="PRE 2023"/>
    <m/>
    <n v="141"/>
    <n v="120901.8"/>
    <n v="144155.28"/>
    <n v="-23253.479999999996"/>
    <n v="-0.16130855560753654"/>
    <n v="857.45957446808518"/>
    <n v="26445.99"/>
    <n v="26620.53"/>
    <n v="-174.53999999999724"/>
    <n v="-6.5565937267213492E-3"/>
    <m/>
    <m/>
    <m/>
    <m/>
    <m/>
    <m/>
    <m/>
  </r>
  <r>
    <x v="3445"/>
    <s v="AL-D001317"/>
    <x v="3"/>
    <s v="D001317"/>
    <s v="FLAVORED"/>
    <n v="7000"/>
    <n v="1.0900000000000001"/>
    <x v="8"/>
    <x v="8"/>
    <s v="Replenish"/>
    <x v="2"/>
    <x v="1"/>
    <s v="PRE 2023"/>
    <m/>
    <n v="135"/>
    <n v="43271.91"/>
    <n v="41345.879999999997"/>
    <n v="1926.0300000000061"/>
    <n v="4.6583359696298787E-2"/>
    <n v="320.53266666666667"/>
    <n v="46074.3"/>
    <n v="50724.24"/>
    <n v="-4649.9399999999951"/>
    <n v="-9.1670964414646616E-2"/>
    <m/>
    <m/>
    <m/>
    <m/>
    <m/>
    <m/>
    <m/>
  </r>
  <r>
    <x v="3446"/>
    <s v="AL-B001317"/>
    <x v="6"/>
    <s v="B001317"/>
    <s v="FLAVORED"/>
    <n v="7000"/>
    <n v="6.49"/>
    <x v="8"/>
    <x v="7"/>
    <s v="Replenish"/>
    <x v="2"/>
    <x v="1"/>
    <s v="PRE 2023"/>
    <m/>
    <n v="154"/>
    <n v="89263.46"/>
    <n v="107464.46"/>
    <n v="-18201"/>
    <n v="-0.16936762163044417"/>
    <n v="579.63285714285723"/>
    <n v="212268.43"/>
    <n v="231937.45"/>
    <n v="-19669.020000000019"/>
    <n v="-8.4803122566019518E-2"/>
    <m/>
    <m/>
    <m/>
    <m/>
    <m/>
    <m/>
    <m/>
  </r>
  <r>
    <x v="3447"/>
    <s v="AL-A001317"/>
    <x v="2"/>
    <s v="A001317"/>
    <s v="FLAVORED"/>
    <n v="7000"/>
    <n v="9.99"/>
    <x v="8"/>
    <x v="7"/>
    <s v="Replenish"/>
    <x v="2"/>
    <x v="1"/>
    <s v="PRE 2023"/>
    <m/>
    <n v="159"/>
    <n v="158841.04"/>
    <n v="190115.77"/>
    <n v="-31274.729999999981"/>
    <n v="-0.16450360745981241"/>
    <n v="999.0002515723271"/>
    <n v="182169.22"/>
    <n v="196138.88"/>
    <n v="-13969.660000000003"/>
    <n v="-7.1223308708604827E-2"/>
    <m/>
    <m/>
    <m/>
    <m/>
    <m/>
    <m/>
    <m/>
  </r>
  <r>
    <x v="3448"/>
    <s v="AL-B001741"/>
    <x v="6"/>
    <s v="B001741"/>
    <s v="FLAVORED"/>
    <n v="7000"/>
    <n v="3.89"/>
    <x v="8"/>
    <x v="7"/>
    <s v="NoReplen"/>
    <x v="2"/>
    <x v="2"/>
    <s v="PRE 2023"/>
    <m/>
    <n v="1"/>
    <n v="1497.65"/>
    <n v="21393.119999999999"/>
    <n v="-19895.469999999998"/>
    <n v="-0.92999384848960787"/>
    <n v="1497.65"/>
    <n v="260.63"/>
    <n v="22323.73"/>
    <n v="-22063.1"/>
    <n v="-0.98832497974128874"/>
    <m/>
    <m/>
    <m/>
    <m/>
    <m/>
    <m/>
    <m/>
  </r>
  <r>
    <x v="3449"/>
    <s v="AL-A001741"/>
    <x v="2"/>
    <s v="A001741"/>
    <s v="FLAVORED"/>
    <n v="7000"/>
    <n v="9.99"/>
    <x v="8"/>
    <x v="7"/>
    <s v="Replenish"/>
    <x v="2"/>
    <x v="1"/>
    <s v="PRE 2023"/>
    <m/>
    <n v="138"/>
    <n v="39806.339999999997"/>
    <n v="40890.019999999997"/>
    <n v="-1083.6800000000003"/>
    <n v="-2.6502310343697544E-2"/>
    <n v="288.45173913043476"/>
    <n v="46601.34"/>
    <n v="47425.29"/>
    <n v="-823.95000000000437"/>
    <n v="-1.7373641784794613E-2"/>
    <m/>
    <m/>
    <m/>
    <m/>
    <m/>
    <m/>
    <m/>
  </r>
  <r>
    <x v="3450"/>
    <s v="AL-A001520"/>
    <x v="2"/>
    <s v="A001520"/>
    <s v="FLAVORED"/>
    <n v="7000"/>
    <n v="9.99"/>
    <x v="8"/>
    <x v="7"/>
    <s v="Replenish"/>
    <x v="2"/>
    <x v="1"/>
    <s v="PRE 2023"/>
    <m/>
    <n v="141"/>
    <n v="43633.91"/>
    <n v="41899.379999999997"/>
    <n v="1734.5300000000061"/>
    <n v="4.1397509939288035E-2"/>
    <n v="309.46035460992908"/>
    <n v="26418.99"/>
    <n v="27652.65"/>
    <n v="-1233.6599999999999"/>
    <n v="-4.4612722469636767E-2"/>
    <m/>
    <m/>
    <m/>
    <m/>
    <m/>
    <m/>
    <m/>
  </r>
  <r>
    <x v="3451"/>
    <s v="AL-D007964"/>
    <x v="3"/>
    <s v="D007964"/>
    <s v="FLAVORED"/>
    <n v="7000"/>
    <n v="0.65"/>
    <x v="8"/>
    <x v="8"/>
    <s v="NoReplen"/>
    <x v="2"/>
    <x v="2"/>
    <d v="2023-04-01T00:00:00"/>
    <m/>
    <n v="5"/>
    <n v="1002.95"/>
    <n v="6361.59"/>
    <n v="-5358.64"/>
    <n v="-0.84234287340114655"/>
    <n v="200.59"/>
    <n v="536.25"/>
    <n v="4296.24"/>
    <n v="-3759.99"/>
    <n v="-0.87518155410312271"/>
    <m/>
    <m/>
    <m/>
    <m/>
    <m/>
    <m/>
    <m/>
  </r>
  <r>
    <x v="3452"/>
    <s v="AL-A007964"/>
    <x v="2"/>
    <s v="A007964"/>
    <s v="FLAVORED"/>
    <n v="7000"/>
    <n v="5.99"/>
    <x v="8"/>
    <x v="7"/>
    <s v="NoReplen"/>
    <x v="2"/>
    <x v="2"/>
    <d v="2023-04-01T00:00:00"/>
    <m/>
    <n v="11"/>
    <n v="17771.97"/>
    <n v="20686.28"/>
    <n v="-2914.3099999999977"/>
    <n v="-0.1408812991025935"/>
    <n v="1615.6336363636365"/>
    <n v="12925.04"/>
    <n v="16091.66"/>
    <n v="-3166.619999999999"/>
    <n v="-0.19678640985454576"/>
    <m/>
    <m/>
    <m/>
    <m/>
    <m/>
    <m/>
    <m/>
  </r>
  <r>
    <x v="3453"/>
    <s v="AL-B070399"/>
    <x v="6"/>
    <s v="B070399"/>
    <s v="FLAVORED"/>
    <n v="70000"/>
    <n v="6.49"/>
    <x v="8"/>
    <x v="7"/>
    <s v="Replenish"/>
    <x v="2"/>
    <x v="1"/>
    <d v="2025-01-01T00:00:00"/>
    <m/>
    <n v="75"/>
    <n v="32975.69"/>
    <n v="16848.04"/>
    <n v="16127.650000000001"/>
    <n v="0.95724191063174113"/>
    <n v="439.67586666666671"/>
    <n v="38511.660000000003"/>
    <n v="24032.47"/>
    <n v="14479.190000000002"/>
    <n v="0.60248447204968958"/>
    <m/>
    <m/>
    <m/>
    <m/>
    <m/>
    <m/>
    <m/>
  </r>
  <r>
    <x v="3454"/>
    <s v="AL-A070399"/>
    <x v="2"/>
    <s v="A070399"/>
    <s v="FLAVORED"/>
    <n v="70000"/>
    <n v="9.99"/>
    <x v="8"/>
    <x v="7"/>
    <s v="Replenish"/>
    <x v="2"/>
    <x v="1"/>
    <d v="2025-01-01T00:00:00"/>
    <m/>
    <n v="75"/>
    <n v="41018.660000000003"/>
    <n v="11696.35"/>
    <n v="29322.310000000005"/>
    <n v="2.506962428449901"/>
    <n v="546.9154666666667"/>
    <n v="27167.200000000001"/>
    <n v="17413.400000000001"/>
    <n v="9753.7999999999993"/>
    <n v="0.56013185248142228"/>
    <m/>
    <m/>
    <m/>
    <m/>
    <m/>
    <m/>
    <m/>
  </r>
  <r>
    <x v="3455"/>
    <s v="AL-A070479"/>
    <x v="2"/>
    <s v="A070479"/>
    <s v="STRAIGHT"/>
    <n v="70000"/>
    <n v="79.989999999999995"/>
    <x v="3"/>
    <x v="5"/>
    <s v="Replenish"/>
    <x v="2"/>
    <x v="1"/>
    <d v="2025-05-01T00:00:00"/>
    <m/>
    <n v="20"/>
    <n v="18477.689999999999"/>
    <n v="7367.13"/>
    <n v="11110.559999999998"/>
    <n v="1.5081259594984746"/>
    <n v="923.88449999999989"/>
    <n v="7759.03"/>
    <n v="5761.33"/>
    <n v="1997.6999999999998"/>
    <n v="0.34674285277878547"/>
    <m/>
    <m/>
    <m/>
    <m/>
    <m/>
    <m/>
    <m/>
  </r>
  <r>
    <x v="3456"/>
    <s v="AL-A010880"/>
    <x v="2"/>
    <s v="A010880"/>
    <s v="STRAIGHT"/>
    <n v="10000"/>
    <n v="99.99"/>
    <x v="3"/>
    <x v="5"/>
    <s v="Barrel"/>
    <x v="2"/>
    <x v="1"/>
    <d v="2025-05-01T00:00:00"/>
    <m/>
    <n v="17"/>
    <n v="10998.9"/>
    <n v="6399.36"/>
    <n v="4599.54"/>
    <n v="0.71875"/>
    <n v="646.99411764705883"/>
    <n v="10998.9"/>
    <n v="0"/>
    <n v="10998.9"/>
    <s v=""/>
    <m/>
    <m/>
    <m/>
    <m/>
    <m/>
    <m/>
    <m/>
  </r>
  <r>
    <x v="3457"/>
    <s v="AL-A004979"/>
    <x v="2"/>
    <s v="A004979"/>
    <s v="FLAVORED"/>
    <n v="4000"/>
    <n v="5.99"/>
    <x v="6"/>
    <x v="9"/>
    <s v="NoReplen"/>
    <x v="3"/>
    <x v="3"/>
    <d v="2025-05-01T00:00:00"/>
    <m/>
    <s v=""/>
    <n v="131.78"/>
    <n v="83.86"/>
    <n v="47.92"/>
    <n v="0.5714285714285714"/>
    <s v=""/>
    <s v=""/>
    <s v=""/>
    <s v=""/>
    <s v=""/>
    <m/>
    <m/>
    <m/>
    <m/>
    <m/>
    <m/>
    <m/>
  </r>
  <r>
    <x v="3458"/>
    <s v="AL-A004819"/>
    <x v="2"/>
    <s v="A004819"/>
    <s v="FLAVORED"/>
    <n v="7000"/>
    <n v="5.99"/>
    <x v="6"/>
    <x v="9"/>
    <s v="Delisted"/>
    <x v="3"/>
    <x v="3"/>
    <s v="PRE 2023"/>
    <m/>
    <s v=""/>
    <n v="0"/>
    <n v="217.67"/>
    <n v="-217.67"/>
    <n v="-1"/>
    <s v=""/>
    <s v=""/>
    <s v=""/>
    <s v=""/>
    <s v=""/>
    <m/>
    <m/>
    <m/>
    <m/>
    <m/>
    <m/>
    <m/>
  </r>
  <r>
    <x v="3459"/>
    <s v="AL-F001855"/>
    <x v="5"/>
    <s v="F001855"/>
    <s v="STRAIGHT"/>
    <n v="7000"/>
    <n v="17.989999999999998"/>
    <x v="6"/>
    <x v="9"/>
    <s v="Replenish"/>
    <x v="2"/>
    <x v="1"/>
    <s v="PRE 2023"/>
    <m/>
    <n v="116"/>
    <n v="82412.19"/>
    <n v="92342.67"/>
    <n v="-9930.4799999999959"/>
    <n v="-0.1075394506136762"/>
    <n v="710.44991379310352"/>
    <n v="44039.519999999997"/>
    <n v="45982.44"/>
    <n v="-1942.9200000000055"/>
    <n v="-4.2253521126760729E-2"/>
    <m/>
    <m/>
    <m/>
    <m/>
    <m/>
    <m/>
    <m/>
  </r>
  <r>
    <x v="3460"/>
    <s v="AL-E004054"/>
    <x v="4"/>
    <s v="E004054"/>
    <s v="STRAIGHT"/>
    <n v="7000"/>
    <n v="14.99"/>
    <x v="8"/>
    <x v="7"/>
    <s v="NoReplen"/>
    <x v="3"/>
    <x v="2"/>
    <s v="PRE 2023"/>
    <m/>
    <n v="1"/>
    <n v="29.9"/>
    <n v="0"/>
    <n v="29.9"/>
    <s v=""/>
    <n v="29.9"/>
    <s v=""/>
    <s v=""/>
    <s v=""/>
    <s v=""/>
    <m/>
    <m/>
    <m/>
    <m/>
    <m/>
    <m/>
    <m/>
  </r>
  <r>
    <x v="3461"/>
    <s v="AL-A008000"/>
    <x v="2"/>
    <s v="A008000"/>
    <s v="STRAIGHT"/>
    <n v="8000"/>
    <n v="18.690000000000001"/>
    <x v="8"/>
    <x v="6"/>
    <s v="Replenish"/>
    <x v="6"/>
    <x v="1"/>
    <s v="PRE 2023"/>
    <m/>
    <n v="1"/>
    <n v="56.07"/>
    <n v="299.04000000000002"/>
    <n v="-242.97000000000003"/>
    <n v="-0.8125"/>
    <n v="56.07"/>
    <n v="0"/>
    <n v="261.66000000000003"/>
    <n v="-261.66000000000003"/>
    <n v="-1"/>
    <m/>
    <m/>
    <m/>
    <m/>
    <m/>
    <m/>
    <m/>
  </r>
  <r>
    <x v="3462"/>
    <s v="AL-A010778"/>
    <x v="2"/>
    <s v="A010778"/>
    <s v="STRAIGHT"/>
    <n v="10000"/>
    <n v="99.99"/>
    <x v="3"/>
    <x v="5"/>
    <s v="Allocated1"/>
    <x v="1"/>
    <x v="1"/>
    <d v="2024-08-01T00:00:00"/>
    <m/>
    <n v="26"/>
    <n v="40395.96"/>
    <n v="42395.76"/>
    <n v="-1999.8000000000029"/>
    <n v="-4.7169811320754818E-2"/>
    <n v="1553.6907692307691"/>
    <n v="9199.08"/>
    <n v="22197.78"/>
    <n v="-12998.699999999999"/>
    <n v="-0.5855855855855856"/>
    <m/>
    <m/>
    <m/>
    <m/>
    <m/>
    <m/>
    <m/>
  </r>
  <r>
    <x v="3463"/>
    <s v="AL-A010918"/>
    <x v="2"/>
    <s v="A010918"/>
    <s v="STRAIGHT"/>
    <n v="10000"/>
    <n v="134.99"/>
    <x v="11"/>
    <x v="3"/>
    <s v="Allocated1"/>
    <x v="2"/>
    <x v="1"/>
    <d v="2025-07-01T00:00:00"/>
    <m/>
    <n v="7"/>
    <n v="12014.11"/>
    <n v="0"/>
    <n v="12014.11"/>
    <s v=""/>
    <n v="1716.3014285714287"/>
    <n v="5939.56"/>
    <n v="0"/>
    <n v="5939.56"/>
    <s v=""/>
    <m/>
    <m/>
    <m/>
    <m/>
    <m/>
    <m/>
    <m/>
  </r>
  <r>
    <x v="3464"/>
    <s v="AL-A010900"/>
    <x v="2"/>
    <s v="A010900"/>
    <s v="STRAIGHT"/>
    <n v="10000"/>
    <n v="109.99"/>
    <x v="3"/>
    <x v="3"/>
    <s v="Barrel"/>
    <x v="2"/>
    <x v="1"/>
    <d v="2025-06-01T00:00:00"/>
    <m/>
    <n v="4"/>
    <n v="16498.5"/>
    <n v="0"/>
    <n v="16498.5"/>
    <s v=""/>
    <n v="4124.625"/>
    <n v="1759.84"/>
    <n v="0"/>
    <n v="1759.84"/>
    <s v=""/>
    <m/>
    <m/>
    <m/>
    <m/>
    <m/>
    <m/>
    <m/>
  </r>
  <r>
    <x v="3465"/>
    <s v="AL-A007695"/>
    <x v="2"/>
    <s v="A007695"/>
    <s v="STRAIGHT"/>
    <n v="7000"/>
    <n v="85.99"/>
    <x v="3"/>
    <x v="5"/>
    <s v="Replenish"/>
    <x v="2"/>
    <x v="1"/>
    <s v="PRE 2023"/>
    <m/>
    <n v="31"/>
    <n v="19691.71"/>
    <n v="28032.74"/>
    <n v="-8341.0300000000025"/>
    <n v="-0.29754601226993871"/>
    <n v="635.21645161290314"/>
    <n v="9286.92"/>
    <n v="10146.82"/>
    <n v="-859.89999999999964"/>
    <n v="-8.4745762711864403E-2"/>
    <m/>
    <m/>
    <m/>
    <m/>
    <m/>
    <m/>
    <m/>
  </r>
  <r>
    <x v="3466"/>
    <s v="AL-A001395"/>
    <x v="2"/>
    <s v="A001395"/>
    <s v="FLAVORED"/>
    <n v="1000"/>
    <n v="8.39"/>
    <x v="5"/>
    <x v="7"/>
    <s v="Delisted"/>
    <x v="2"/>
    <x v="2"/>
    <s v="PRE 2023"/>
    <m/>
    <s v=""/>
    <n v="8.39"/>
    <n v="0"/>
    <n v="8.39"/>
    <s v=""/>
    <s v=""/>
    <s v=""/>
    <s v=""/>
    <s v=""/>
    <s v=""/>
    <m/>
    <m/>
    <m/>
    <m/>
    <m/>
    <m/>
    <m/>
  </r>
  <r>
    <x v="3467"/>
    <s v="AL-A000707"/>
    <x v="2"/>
    <s v="A000707"/>
    <s v="STRAIGHT"/>
    <n v="7000"/>
    <n v="26.99"/>
    <x v="10"/>
    <x v="4"/>
    <s v="Replenish"/>
    <x v="2"/>
    <x v="1"/>
    <s v="PRE 2023"/>
    <m/>
    <n v="112"/>
    <n v="90042.01"/>
    <n v="94225.72"/>
    <n v="-4183.7100000000064"/>
    <n v="-4.4400934267204373E-2"/>
    <n v="803.94651785714279"/>
    <n v="61567.22"/>
    <n v="67599.47"/>
    <n v="-6032.25"/>
    <n v="-8.9235167080451983E-2"/>
    <m/>
    <m/>
    <m/>
    <m/>
    <m/>
    <m/>
    <m/>
  </r>
  <r>
    <x v="3468"/>
    <s v="AL-A070439"/>
    <x v="2"/>
    <s v="A070439"/>
    <s v="STRAIGHT"/>
    <n v="70000"/>
    <n v="44.99"/>
    <x v="3"/>
    <x v="4"/>
    <s v="Replenish"/>
    <x v="2"/>
    <x v="1"/>
    <d v="2025-05-01T00:00:00"/>
    <m/>
    <n v="54"/>
    <n v="41933.410000000003"/>
    <n v="0"/>
    <n v="41933.410000000003"/>
    <s v=""/>
    <n v="776.54462962962964"/>
    <n v="24439.41"/>
    <n v="0"/>
    <n v="24439.41"/>
    <s v=""/>
    <m/>
    <m/>
    <m/>
    <m/>
    <m/>
    <m/>
    <m/>
  </r>
  <r>
    <x v="3469"/>
    <s v="AL-A005868"/>
    <x v="2"/>
    <s v="A005868"/>
    <s v="STRAIGHT"/>
    <n v="7000"/>
    <n v="26.99"/>
    <x v="10"/>
    <x v="4"/>
    <s v="NoReplen"/>
    <x v="3"/>
    <x v="2"/>
    <s v="PRE 2023"/>
    <m/>
    <n v="5"/>
    <n v="7413.34"/>
    <n v="7108.42"/>
    <n v="304.92000000000007"/>
    <n v="4.289560830676864E-2"/>
    <n v="1482.6680000000001"/>
    <n v="2888.01"/>
    <n v="7198.4"/>
    <n v="-4310.3899999999994"/>
    <n v="-0.59879834407646138"/>
    <m/>
    <m/>
    <m/>
    <m/>
    <m/>
    <m/>
    <m/>
  </r>
  <r>
    <x v="3470"/>
    <s v="AL-A009016"/>
    <x v="2"/>
    <s v="A009016"/>
    <s v="STRAIGHT"/>
    <n v="7000"/>
    <n v="199.99"/>
    <x v="10"/>
    <x v="3"/>
    <s v="SpecOrder"/>
    <x v="3"/>
    <x v="1"/>
    <s v="PRE 2023"/>
    <m/>
    <n v="17"/>
    <n v="3199.84"/>
    <n v="6199.69"/>
    <n v="-2999.8499999999995"/>
    <n v="-0.48387096774193539"/>
    <n v="188.2258823529412"/>
    <n v="399.98"/>
    <n v="5599.72"/>
    <n v="-5199.74"/>
    <n v="-0.9285714285714286"/>
    <m/>
    <m/>
    <m/>
    <m/>
    <m/>
    <m/>
    <m/>
  </r>
  <r>
    <x v="3471"/>
    <s v="AL-D007840"/>
    <x v="3"/>
    <s v="D007840"/>
    <s v="STRAIGHT"/>
    <n v="7000"/>
    <n v="1.19"/>
    <x v="10"/>
    <x v="8"/>
    <s v="NoReplen"/>
    <x v="2"/>
    <x v="2"/>
    <s v="PRE 2023"/>
    <m/>
    <n v="11"/>
    <n v="1480.36"/>
    <n v="3069.01"/>
    <n v="-1588.6500000000003"/>
    <n v="-0.51764249709189614"/>
    <n v="134.5781818181818"/>
    <n v="211.82"/>
    <n v="320.11"/>
    <n v="-108.29000000000002"/>
    <n v="-0.3382899628252789"/>
    <m/>
    <m/>
    <m/>
    <m/>
    <m/>
    <m/>
    <m/>
  </r>
  <r>
    <x v="3472"/>
    <s v="AL-A005295"/>
    <x v="2"/>
    <s v="A005295"/>
    <s v="STRAIGHT"/>
    <n v="7000"/>
    <n v="22.19"/>
    <x v="10"/>
    <x v="2"/>
    <s v="NoReplen"/>
    <x v="3"/>
    <x v="2"/>
    <s v="PRE 2023"/>
    <m/>
    <n v="1"/>
    <n v="488.18"/>
    <n v="895.15"/>
    <n v="-406.96999999999997"/>
    <n v="-0.45463888733731772"/>
    <n v="488.18"/>
    <n v="0"/>
    <n v="384.64"/>
    <n v="-384.64"/>
    <n v="-1"/>
    <m/>
    <m/>
    <m/>
    <m/>
    <m/>
    <m/>
    <m/>
  </r>
  <r>
    <x v="3473"/>
    <s v="AL-A007840"/>
    <x v="2"/>
    <s v="A007840"/>
    <s v="STRAIGHT"/>
    <n v="7000"/>
    <n v="22.19"/>
    <x v="10"/>
    <x v="2"/>
    <s v="NoReplen"/>
    <x v="2"/>
    <x v="2"/>
    <s v="PRE 2023"/>
    <m/>
    <n v="6"/>
    <n v="5680.64"/>
    <n v="17641.689999999999"/>
    <n v="-11961.05"/>
    <n v="-0.67799910326051527"/>
    <n v="946.77333333333343"/>
    <n v="1863.96"/>
    <n v="5688.36"/>
    <n v="-3824.3999999999996"/>
    <n v="-0.67232031727949704"/>
    <m/>
    <m/>
    <m/>
    <m/>
    <m/>
    <m/>
    <m/>
  </r>
  <r>
    <x v="3474"/>
    <s v="AL-A010879"/>
    <x v="2"/>
    <s v="A010879"/>
    <s v="STRAIGHT"/>
    <n v="10000"/>
    <n v="79.989999999999995"/>
    <x v="3"/>
    <x v="5"/>
    <s v="Allocated1"/>
    <x v="2"/>
    <x v="1"/>
    <d v="2025-06-01T00:00:00"/>
    <m/>
    <s v=""/>
    <n v="41034.870000000003"/>
    <n v="0"/>
    <n v="41034.870000000003"/>
    <s v=""/>
    <s v=""/>
    <n v="18157.73"/>
    <n v="0"/>
    <n v="18157.73"/>
    <s v=""/>
    <m/>
    <m/>
    <m/>
    <m/>
    <m/>
    <m/>
    <m/>
  </r>
  <r>
    <x v="3475"/>
    <s v="AL-A010486"/>
    <x v="2"/>
    <s v="A010486"/>
    <s v="STRAIGHT"/>
    <n v="10000"/>
    <n v="59.99"/>
    <x v="3"/>
    <x v="5"/>
    <s v="Replenish"/>
    <x v="2"/>
    <x v="1"/>
    <s v="PRE 2023"/>
    <m/>
    <n v="89"/>
    <n v="70598.89"/>
    <n v="72769.429999999993"/>
    <n v="-2170.5399999999936"/>
    <n v="-2.9827635038504385E-2"/>
    <n v="793.24595505617981"/>
    <n v="33499.72"/>
    <n v="31050.51"/>
    <n v="2449.2100000000028"/>
    <n v="7.8878253529491182E-2"/>
    <m/>
    <m/>
    <m/>
    <m/>
    <m/>
    <m/>
    <m/>
  </r>
  <r>
    <x v="3476"/>
    <s v="AL-A010774"/>
    <x v="2"/>
    <s v="A010774"/>
    <s v="STRAIGHT"/>
    <n v="10000"/>
    <n v="74.989999999999995"/>
    <x v="3"/>
    <x v="5"/>
    <s v="Barrel"/>
    <x v="1"/>
    <x v="1"/>
    <d v="2024-11-01T00:00:00"/>
    <m/>
    <n v="1"/>
    <n v="599.91999999999996"/>
    <n v="11023.53"/>
    <n v="-10423.61"/>
    <n v="-0.94557823129251706"/>
    <n v="599.91999999999996"/>
    <n v="0"/>
    <n v="224.97"/>
    <n v="-224.97"/>
    <n v="-1"/>
    <m/>
    <m/>
    <m/>
    <m/>
    <m/>
    <m/>
    <m/>
  </r>
  <r>
    <x v="3477"/>
    <s v="AL-A010777"/>
    <x v="2"/>
    <s v="A010777"/>
    <s v="STRAIGHT"/>
    <n v="10000"/>
    <n v="74.989999999999995"/>
    <x v="3"/>
    <x v="5"/>
    <s v="Barrel"/>
    <x v="1"/>
    <x v="1"/>
    <d v="2024-11-01T00:00:00"/>
    <m/>
    <n v="1"/>
    <n v="374.95"/>
    <n v="7648.98"/>
    <n v="-7274.03"/>
    <n v="-0.9509803921568627"/>
    <n v="374.95"/>
    <n v="224.97"/>
    <n v="0"/>
    <n v="224.97"/>
    <s v=""/>
    <m/>
    <m/>
    <m/>
    <m/>
    <m/>
    <m/>
    <m/>
  </r>
  <r>
    <x v="3478"/>
    <s v="AL-A010484"/>
    <x v="2"/>
    <s v="A010484"/>
    <s v="STRAIGHT"/>
    <n v="10000"/>
    <n v="69.989999999999995"/>
    <x v="3"/>
    <x v="5"/>
    <s v="Delisted"/>
    <x v="1"/>
    <x v="3"/>
    <d v="2025-09-01T00:00:00"/>
    <m/>
    <s v=""/>
    <n v="0"/>
    <n v="0"/>
    <n v="0"/>
    <s v=""/>
    <s v=""/>
    <s v=""/>
    <s v=""/>
    <s v=""/>
    <s v=""/>
    <m/>
    <m/>
    <m/>
    <m/>
    <m/>
    <m/>
    <m/>
  </r>
  <r>
    <x v="3479"/>
    <s v="AL-A070012"/>
    <x v="2"/>
    <s v="A070012"/>
    <s v="STRAIGHT"/>
    <n v="70000"/>
    <n v="59.99"/>
    <x v="3"/>
    <x v="5"/>
    <s v="Replenish"/>
    <x v="2"/>
    <x v="1"/>
    <d v="2023-05-01T00:00:00"/>
    <m/>
    <n v="107"/>
    <n v="74657.899999999994"/>
    <n v="85916.88"/>
    <n v="-11258.98000000001"/>
    <n v="-0.13104502863698042"/>
    <n v="697.73738317757"/>
    <n v="38083.949999999997"/>
    <n v="40303.980000000003"/>
    <n v="-2220.0300000000061"/>
    <n v="-5.5082153176932103E-2"/>
    <m/>
    <m/>
    <m/>
    <m/>
    <m/>
    <m/>
    <m/>
  </r>
  <r>
    <x v="3480"/>
    <s v="AL-A070425"/>
    <x v="2"/>
    <s v="A070425"/>
    <s v="STRAIGHT"/>
    <n v="70000"/>
    <n v="39.99"/>
    <x v="3"/>
    <x v="4"/>
    <s v="Replenish"/>
    <x v="2"/>
    <x v="1"/>
    <d v="2025-05-01T00:00:00"/>
    <m/>
    <n v="64"/>
    <n v="99836.17"/>
    <n v="31807.93"/>
    <n v="68028.239999999991"/>
    <n v="2.1387194954214248"/>
    <n v="1559.94015625"/>
    <n v="40730.42"/>
    <n v="20650.41"/>
    <n v="20080.009999999998"/>
    <n v="0.97237827239265462"/>
    <m/>
    <m/>
    <m/>
    <m/>
    <m/>
    <m/>
    <m/>
  </r>
  <r>
    <x v="3481"/>
    <s v="AL-A010485"/>
    <x v="2"/>
    <s v="A010485"/>
    <s v="STRAIGHT"/>
    <n v="10000"/>
    <n v="59.99"/>
    <x v="3"/>
    <x v="5"/>
    <s v="Replenish"/>
    <x v="2"/>
    <x v="1"/>
    <s v="PRE 2023"/>
    <m/>
    <n v="86"/>
    <n v="131274.29"/>
    <n v="114839.6"/>
    <n v="16434.690000000002"/>
    <n v="0.14310995510259539"/>
    <n v="1526.4452325581397"/>
    <n v="63370.02"/>
    <n v="60906.33"/>
    <n v="2463.6899999999951"/>
    <n v="4.0450475344680825E-2"/>
    <m/>
    <m/>
    <m/>
    <m/>
    <m/>
    <m/>
    <m/>
  </r>
  <r>
    <x v="3482"/>
    <s v="AL-A010775"/>
    <x v="2"/>
    <s v="A010775"/>
    <s v="STRAIGHT"/>
    <n v="10000"/>
    <n v="74.989999999999995"/>
    <x v="3"/>
    <x v="5"/>
    <s v="Allocated1"/>
    <x v="1"/>
    <x v="1"/>
    <d v="2024-11-01T00:00:00"/>
    <m/>
    <s v=""/>
    <n v="524.92999999999995"/>
    <n v="8848.82"/>
    <n v="-8323.89"/>
    <n v="-0.94067796610169496"/>
    <s v=""/>
    <n v="0"/>
    <n v="74.989999999999995"/>
    <n v="-74.989999999999995"/>
    <n v="-1"/>
    <m/>
    <m/>
    <m/>
    <m/>
    <m/>
    <m/>
    <m/>
  </r>
  <r>
    <x v="3483"/>
    <s v="AL-B070495"/>
    <x v="6"/>
    <s v="B070495"/>
    <s v="STRAIGHT"/>
    <n v="70000"/>
    <n v="59.99"/>
    <x v="3"/>
    <x v="3"/>
    <s v="NoReplen"/>
    <x v="4"/>
    <x v="1"/>
    <d v="2025-06-01T00:00:00"/>
    <m/>
    <s v=""/>
    <n v="7078.82"/>
    <n v="0"/>
    <n v="7078.82"/>
    <s v=""/>
    <s v=""/>
    <n v="119.98"/>
    <n v="0"/>
    <n v="119.98"/>
    <s v=""/>
    <m/>
    <m/>
    <m/>
    <m/>
    <m/>
    <m/>
    <m/>
  </r>
  <r>
    <x v="3484"/>
    <s v="AL-A070675"/>
    <x v="2"/>
    <s v="A070675"/>
    <n v="0"/>
    <n v="70000"/>
    <n v="29.99"/>
    <x v="1"/>
    <x v="10"/>
    <s v="Replenish"/>
    <x v="2"/>
    <x v="1"/>
    <d v="2026-04-01T00:00:00"/>
    <m/>
    <n v="79"/>
    <n v="29.99"/>
    <n v="0"/>
    <n v="29.99"/>
    <s v=""/>
    <n v="0.37962025316455694"/>
    <n v="539.82000000000005"/>
    <n v="0"/>
    <n v="539.82000000000005"/>
    <s v=""/>
    <m/>
    <m/>
    <m/>
    <m/>
    <m/>
    <m/>
    <m/>
  </r>
  <r>
    <x v="3485"/>
    <s v="AL-A070505"/>
    <x v="2"/>
    <s v="A070505"/>
    <n v="0"/>
    <n v="70000"/>
    <n v="29.99"/>
    <x v="1"/>
    <x v="10"/>
    <s v="Replenish"/>
    <x v="2"/>
    <x v="1"/>
    <d v="2025-08-01T00:00:00"/>
    <m/>
    <n v="75"/>
    <n v="33198.93"/>
    <n v="0"/>
    <n v="33198.93"/>
    <s v=""/>
    <n v="442.6524"/>
    <n v="41026.32"/>
    <n v="0"/>
    <n v="41026.32"/>
    <s v=""/>
    <m/>
    <m/>
    <m/>
    <m/>
    <m/>
    <m/>
    <m/>
  </r>
  <r>
    <x v="3486"/>
    <s v="AL-A070595"/>
    <x v="2"/>
    <s v="A070595"/>
    <n v="0"/>
    <n v="70000"/>
    <n v="29.99"/>
    <x v="1"/>
    <x v="10"/>
    <s v="Replenish"/>
    <x v="2"/>
    <x v="1"/>
    <d v="2025-09-09T00:00:00"/>
    <m/>
    <n v="89"/>
    <n v="51192.93"/>
    <n v="0"/>
    <n v="51192.93"/>
    <s v=""/>
    <n v="575.20146067415726"/>
    <n v="42735.75"/>
    <n v="0"/>
    <n v="42735.75"/>
    <s v=""/>
    <m/>
    <m/>
    <m/>
    <m/>
    <m/>
    <m/>
    <m/>
  </r>
  <r>
    <x v="3487"/>
    <s v="AL-A010831"/>
    <x v="2"/>
    <s v="A010831"/>
    <s v="STRAIGHT"/>
    <n v="10000"/>
    <n v="79.989999999999995"/>
    <x v="3"/>
    <x v="5"/>
    <s v="Allocated1"/>
    <x v="2"/>
    <x v="1"/>
    <d v="2025-01-01T00:00:00"/>
    <m/>
    <n v="0"/>
    <n v="24396.95"/>
    <n v="27036.62"/>
    <n v="-2639.6699999999983"/>
    <n v="-9.76331360946745E-2"/>
    <s v=""/>
    <n v="16477.939999999999"/>
    <n v="4319.46"/>
    <n v="12158.48"/>
    <n v="2.8148148148148144"/>
    <m/>
    <m/>
    <m/>
    <m/>
    <m/>
    <m/>
    <m/>
  </r>
  <r>
    <x v="3488"/>
    <s v="AL-A010832"/>
    <x v="2"/>
    <s v="A010832"/>
    <s v="STRAIGHT"/>
    <n v="10000"/>
    <n v="89.99"/>
    <x v="3"/>
    <x v="5"/>
    <s v="Barrel"/>
    <x v="2"/>
    <x v="1"/>
    <d v="2025-01-01T00:00:00"/>
    <m/>
    <s v=""/>
    <n v="4319.5200000000004"/>
    <n v="5399.4"/>
    <n v="-1079.8799999999992"/>
    <n v="-0.19999999999999984"/>
    <s v=""/>
    <n v="3599.6"/>
    <n v="0"/>
    <n v="3599.6"/>
    <s v=""/>
    <m/>
    <m/>
    <m/>
    <m/>
    <m/>
    <m/>
    <m/>
  </r>
  <r>
    <x v="3489"/>
    <s v="AL-A007787"/>
    <x v="2"/>
    <s v="A007787"/>
    <s v="STRAIGHT"/>
    <n v="7000"/>
    <n v="34.99"/>
    <x v="3"/>
    <x v="4"/>
    <s v="Replenish"/>
    <x v="2"/>
    <x v="1"/>
    <s v="PRE 2023"/>
    <m/>
    <n v="114"/>
    <n v="101285.99"/>
    <n v="96601.43"/>
    <n v="4684.5600000000122"/>
    <n v="4.8493692070604055E-2"/>
    <n v="888.47359649122814"/>
    <n v="41083.269999999997"/>
    <n v="33800.14"/>
    <n v="7283.1299999999974"/>
    <n v="0.21547632642941705"/>
    <m/>
    <m/>
    <m/>
    <m/>
    <m/>
    <m/>
    <m/>
  </r>
  <r>
    <x v="3490"/>
    <s v="AL-A010855"/>
    <x v="2"/>
    <s v="A010855"/>
    <s v="STRAIGHT"/>
    <n v="10000"/>
    <n v="89.99"/>
    <x v="3"/>
    <x v="5"/>
    <s v="Allocated1"/>
    <x v="2"/>
    <x v="1"/>
    <d v="2025-02-01T00:00:00"/>
    <m/>
    <n v="0"/>
    <n v="41215.42"/>
    <n v="13228.53"/>
    <n v="27986.89"/>
    <n v="2.1156462585034013"/>
    <s v=""/>
    <n v="17728.03"/>
    <n v="6299.3"/>
    <n v="11428.73"/>
    <n v="1.8142857142857141"/>
    <m/>
    <m/>
    <m/>
    <m/>
    <m/>
    <m/>
    <m/>
  </r>
  <r>
    <x v="3491"/>
    <s v="AL-A010871"/>
    <x v="2"/>
    <s v="A010871"/>
    <s v="STRAIGHT"/>
    <n v="10000"/>
    <n v="69.989999999999995"/>
    <x v="3"/>
    <x v="5"/>
    <s v="Barrel"/>
    <x v="1"/>
    <x v="1"/>
    <d v="2025-05-01T00:00:00"/>
    <m/>
    <n v="2"/>
    <n v="32895.300000000003"/>
    <n v="0"/>
    <n v="32895.300000000003"/>
    <s v=""/>
    <n v="16447.650000000001"/>
    <n v="2099.6999999999998"/>
    <n v="0"/>
    <n v="2099.6999999999998"/>
    <s v=""/>
    <m/>
    <m/>
    <m/>
    <m/>
    <m/>
    <m/>
    <m/>
  </r>
  <r>
    <x v="3492"/>
    <s v="AL-A010898"/>
    <x v="2"/>
    <s v="A010898"/>
    <s v="STRAIGHT"/>
    <n v="10000"/>
    <n v="69.989999999999995"/>
    <x v="3"/>
    <x v="5"/>
    <s v="SpecOrder"/>
    <x v="1"/>
    <x v="1"/>
    <d v="2025-07-01T00:00:00"/>
    <m/>
    <s v=""/>
    <n v="9938.58"/>
    <n v="0"/>
    <n v="9938.58"/>
    <s v=""/>
    <s v=""/>
    <n v="769.89"/>
    <n v="0"/>
    <n v="769.89"/>
    <s v=""/>
    <m/>
    <m/>
    <m/>
    <m/>
    <m/>
    <m/>
    <m/>
  </r>
  <r>
    <x v="3493"/>
    <s v="AL-A010872"/>
    <x v="2"/>
    <s v="A010872"/>
    <s v="STRAIGHT"/>
    <n v="10000"/>
    <n v="69.989999999999995"/>
    <x v="3"/>
    <x v="5"/>
    <s v="Barrel"/>
    <x v="1"/>
    <x v="1"/>
    <d v="2025-05-01T00:00:00"/>
    <m/>
    <n v="1"/>
    <n v="45003.57"/>
    <n v="0"/>
    <n v="45003.57"/>
    <s v=""/>
    <n v="45003.57"/>
    <n v="349.95"/>
    <n v="0"/>
    <n v="349.95"/>
    <s v=""/>
    <m/>
    <m/>
    <m/>
    <m/>
    <m/>
    <m/>
    <m/>
  </r>
  <r>
    <x v="3494"/>
    <s v="AL-A010873"/>
    <x v="2"/>
    <s v="A010873"/>
    <s v="STRAIGHT"/>
    <n v="10000"/>
    <n v="69.989999999999995"/>
    <x v="3"/>
    <x v="5"/>
    <s v="Barrel"/>
    <x v="1"/>
    <x v="1"/>
    <d v="2025-05-01T00:00:00"/>
    <m/>
    <s v=""/>
    <n v="33245.25"/>
    <n v="0"/>
    <n v="33245.25"/>
    <s v=""/>
    <s v=""/>
    <n v="629.91"/>
    <n v="0"/>
    <n v="629.91"/>
    <s v=""/>
    <m/>
    <m/>
    <m/>
    <m/>
    <m/>
    <m/>
    <m/>
  </r>
  <r>
    <x v="3495"/>
    <s v="AL-A010627"/>
    <x v="2"/>
    <s v="A010627"/>
    <s v="STRAIGHT"/>
    <n v="10000"/>
    <n v="89.99"/>
    <x v="3"/>
    <x v="5"/>
    <s v="Allocated1"/>
    <x v="2"/>
    <x v="1"/>
    <d v="2023-12-01T00:00:00"/>
    <m/>
    <n v="5"/>
    <n v="43375.18"/>
    <n v="40405.51"/>
    <n v="2969.6699999999983"/>
    <n v="7.3496659242761719E-2"/>
    <n v="8675.0360000000001"/>
    <n v="23487.39"/>
    <n v="7379.18"/>
    <n v="16108.21"/>
    <n v="2.1829268292682924"/>
    <m/>
    <m/>
    <m/>
    <m/>
    <m/>
    <m/>
    <m/>
  </r>
  <r>
    <x v="3496"/>
    <s v="AL-A070289"/>
    <x v="2"/>
    <s v="A070289"/>
    <s v="STRAIGHT"/>
    <n v="70000"/>
    <n v="49.99"/>
    <x v="3"/>
    <x v="4"/>
    <s v="Replenish"/>
    <x v="2"/>
    <x v="1"/>
    <d v="2024-10-01T00:00:00"/>
    <m/>
    <n v="49"/>
    <n v="38416.800000000003"/>
    <n v="30823.42"/>
    <n v="7593.3800000000047"/>
    <n v="0.24635098895580065"/>
    <n v="784.01632653061233"/>
    <n v="21545.47"/>
    <n v="22060.36"/>
    <n v="-514.88999999999942"/>
    <n v="-2.3340054287418699E-2"/>
    <m/>
    <m/>
    <m/>
    <m/>
    <m/>
    <m/>
    <m/>
  </r>
  <r>
    <x v="3497"/>
    <s v="AL-A010625"/>
    <x v="2"/>
    <s v="A010625"/>
    <s v="STRAIGHT"/>
    <n v="10000"/>
    <n v="49.99"/>
    <x v="3"/>
    <x v="4"/>
    <s v="Allocated1"/>
    <x v="2"/>
    <x v="1"/>
    <d v="2023-11-01T00:00:00"/>
    <m/>
    <n v="5"/>
    <n v="19846.03"/>
    <n v="36485.300000000003"/>
    <n v="-16639.270000000004"/>
    <n v="-0.45605408205496467"/>
    <n v="3969.2059999999997"/>
    <n v="7798.44"/>
    <n v="12868.17"/>
    <n v="-5069.7300000000005"/>
    <n v="-0.39397443459326387"/>
    <m/>
    <m/>
    <m/>
    <m/>
    <m/>
    <m/>
    <m/>
  </r>
  <r>
    <x v="3498"/>
    <s v="AL-A010959"/>
    <x v="2"/>
    <s v="A010959"/>
    <s v="STRAIGHT"/>
    <n v="10000"/>
    <n v="89.99"/>
    <x v="3"/>
    <x v="5"/>
    <s v="Barrel"/>
    <x v="2"/>
    <x v="1"/>
    <d v="2026-02-01T00:00:00"/>
    <m/>
    <n v="1"/>
    <n v="20607.71"/>
    <n v="0"/>
    <n v="20607.71"/>
    <s v=""/>
    <n v="20607.71"/>
    <s v=""/>
    <s v=""/>
    <s v=""/>
    <s v=""/>
    <m/>
    <m/>
    <m/>
    <m/>
    <m/>
    <m/>
    <m/>
  </r>
  <r>
    <x v="3499"/>
    <s v="AL-A010794"/>
    <x v="2"/>
    <s v="A010794"/>
    <s v="STRAIGHT"/>
    <n v="10000"/>
    <n v="74.989999999999995"/>
    <x v="3"/>
    <x v="5"/>
    <s v="Allocated1"/>
    <x v="1"/>
    <x v="1"/>
    <d v="2024-12-01T00:00:00"/>
    <m/>
    <n v="0"/>
    <n v="20247.3"/>
    <n v="14398.08"/>
    <n v="5849.2199999999993"/>
    <n v="0.40625"/>
    <s v=""/>
    <n v="12148.38"/>
    <n v="8023.93"/>
    <n v="4124.4499999999989"/>
    <n v="0.51401869158878499"/>
    <m/>
    <m/>
    <m/>
    <m/>
    <m/>
    <m/>
    <m/>
  </r>
  <r>
    <x v="3500"/>
    <s v="AL-A070308"/>
    <x v="2"/>
    <s v="A070308"/>
    <n v="0"/>
    <n v="70000"/>
    <n v="7.79"/>
    <x v="7"/>
    <x v="6"/>
    <s v="NoReplen"/>
    <x v="4"/>
    <x v="1"/>
    <d v="2024-11-01T00:00:00"/>
    <m/>
    <n v="45"/>
    <n v="13484.76"/>
    <n v="14248.08"/>
    <n v="-763.31999999999971"/>
    <n v="-5.3573534118281141E-2"/>
    <n v="299.66133333333335"/>
    <n v="7926.43"/>
    <n v="17360.349999999999"/>
    <n v="-9433.9199999999983"/>
    <n v="-0.54341761542826039"/>
    <m/>
    <m/>
    <m/>
    <m/>
    <m/>
    <m/>
    <m/>
  </r>
  <r>
    <x v="3501"/>
    <s v="AL-E000025"/>
    <x v="4"/>
    <s v="E000025"/>
    <n v="0"/>
    <n v="7000"/>
    <n v="11.69"/>
    <x v="5"/>
    <x v="7"/>
    <s v="NoReplen"/>
    <x v="2"/>
    <x v="3"/>
    <s v="PRE 2023"/>
    <m/>
    <n v="0"/>
    <n v="70.14"/>
    <n v="413.18"/>
    <n v="-343.04"/>
    <n v="-0.83024347741904259"/>
    <s v=""/>
    <s v=""/>
    <s v=""/>
    <s v=""/>
    <s v=""/>
    <m/>
    <m/>
    <m/>
    <m/>
    <m/>
    <m/>
    <m/>
  </r>
  <r>
    <x v="3502"/>
    <s v="AL-E000023"/>
    <x v="4"/>
    <s v="E000023"/>
    <n v="0"/>
    <n v="7000"/>
    <n v="11.69"/>
    <x v="5"/>
    <x v="7"/>
    <s v="NoReplen"/>
    <x v="2"/>
    <x v="2"/>
    <s v="PRE 2023"/>
    <m/>
    <n v="1"/>
    <n v="46.76"/>
    <n v="140.30000000000001"/>
    <n v="-93.54000000000002"/>
    <n v="-0.66671418389166082"/>
    <n v="46.76"/>
    <s v=""/>
    <s v=""/>
    <s v=""/>
    <s v=""/>
    <m/>
    <m/>
    <m/>
    <m/>
    <m/>
    <m/>
    <m/>
  </r>
  <r>
    <x v="3503"/>
    <s v="AL-F000023"/>
    <x v="5"/>
    <s v="F000023"/>
    <n v="0"/>
    <n v="7000"/>
    <n v="17.989999999999998"/>
    <x v="5"/>
    <x v="7"/>
    <s v="NoReplen"/>
    <x v="2"/>
    <x v="2"/>
    <s v="PRE 2023"/>
    <m/>
    <s v=""/>
    <n v="71.959999999999994"/>
    <n v="257.89"/>
    <n v="-185.93"/>
    <n v="-0.72096630346271673"/>
    <s v=""/>
    <s v=""/>
    <s v=""/>
    <s v=""/>
    <s v=""/>
    <m/>
    <m/>
    <m/>
    <m/>
    <m/>
    <m/>
    <m/>
  </r>
  <r>
    <x v="3504"/>
    <s v="AL-A003779"/>
    <x v="2"/>
    <s v="A003779"/>
    <n v="0"/>
    <n v="7000"/>
    <n v="27.99"/>
    <x v="16"/>
    <x v="14"/>
    <s v="Delisted"/>
    <x v="2"/>
    <x v="2"/>
    <s v="PRE 2023"/>
    <m/>
    <n v="1"/>
    <n v="139.94999999999999"/>
    <n v="1567.44"/>
    <n v="-1427.49"/>
    <n v="-0.9107142857142857"/>
    <n v="139.94999999999999"/>
    <s v=""/>
    <s v=""/>
    <s v=""/>
    <s v=""/>
    <m/>
    <m/>
    <m/>
    <m/>
    <m/>
    <m/>
    <m/>
  </r>
  <r>
    <x v="3505"/>
    <s v="AL-A003780"/>
    <x v="2"/>
    <s v="A003780"/>
    <n v="0"/>
    <n v="7000"/>
    <n v="27.99"/>
    <x v="16"/>
    <x v="14"/>
    <s v="Delisted"/>
    <x v="2"/>
    <x v="2"/>
    <s v="PRE 2023"/>
    <m/>
    <n v="19"/>
    <n v="1175.58"/>
    <n v="1763.37"/>
    <n v="-587.79"/>
    <n v="-0.33333333333333337"/>
    <n v="61.872631578947363"/>
    <s v=""/>
    <s v=""/>
    <s v=""/>
    <s v=""/>
    <m/>
    <m/>
    <m/>
    <m/>
    <m/>
    <m/>
    <m/>
  </r>
  <r>
    <x v="3506"/>
    <s v="AL-A003778"/>
    <x v="2"/>
    <s v="A003778"/>
    <n v="0"/>
    <n v="7000"/>
    <n v="12.99"/>
    <x v="16"/>
    <x v="14"/>
    <s v="Delisted"/>
    <x v="2"/>
    <x v="2"/>
    <s v="PRE 2023"/>
    <m/>
    <n v="17"/>
    <n v="1091.1600000000001"/>
    <n v="1065.18"/>
    <n v="25.980000000000018"/>
    <n v="2.4390243902439046E-2"/>
    <n v="64.185882352941178"/>
    <s v=""/>
    <s v=""/>
    <s v=""/>
    <s v=""/>
    <m/>
    <m/>
    <m/>
    <m/>
    <m/>
    <m/>
    <m/>
  </r>
  <r>
    <x v="3507"/>
    <s v="AL-A003777"/>
    <x v="2"/>
    <s v="A003777"/>
    <n v="0"/>
    <n v="7000"/>
    <n v="12.99"/>
    <x v="16"/>
    <x v="14"/>
    <s v="Delisted"/>
    <x v="2"/>
    <x v="2"/>
    <s v="PRE 2023"/>
    <m/>
    <n v="18"/>
    <n v="597.54"/>
    <n v="857.34"/>
    <n v="-259.80000000000007"/>
    <n v="-0.30303030303030309"/>
    <n v="33.196666666666665"/>
    <n v="12.99"/>
    <n v="0"/>
    <n v="12.99"/>
    <s v=""/>
    <m/>
    <m/>
    <m/>
    <m/>
    <m/>
    <m/>
    <m/>
  </r>
  <r>
    <x v="3508"/>
    <s v="AL-A003781"/>
    <x v="2"/>
    <s v="A003781"/>
    <n v="0"/>
    <n v="7000"/>
    <n v="27.99"/>
    <x v="16"/>
    <x v="14"/>
    <s v="Delisted"/>
    <x v="2"/>
    <x v="2"/>
    <s v="PRE 2023"/>
    <m/>
    <n v="19"/>
    <n v="559.79999999999995"/>
    <n v="895.68"/>
    <n v="-335.88"/>
    <n v="-0.375"/>
    <n v="29.463157894736838"/>
    <n v="111.96"/>
    <n v="0"/>
    <n v="111.96"/>
    <s v=""/>
    <m/>
    <m/>
    <m/>
    <m/>
    <m/>
    <m/>
    <m/>
  </r>
  <r>
    <x v="3509"/>
    <s v="AL-A003802"/>
    <x v="2"/>
    <s v="A003802"/>
    <n v="0"/>
    <n v="3000"/>
    <n v="16.79"/>
    <x v="16"/>
    <x v="14"/>
    <s v="Delisted"/>
    <x v="2"/>
    <x v="2"/>
    <d v="2025-09-01T00:00:00"/>
    <m/>
    <n v="17"/>
    <n v="733.19"/>
    <n v="0"/>
    <n v="733.19"/>
    <s v=""/>
    <n v="43.128823529411768"/>
    <s v=""/>
    <s v=""/>
    <s v=""/>
    <s v=""/>
    <m/>
    <m/>
    <m/>
    <m/>
    <m/>
    <m/>
    <m/>
  </r>
  <r>
    <x v="3510"/>
    <s v="AL-A004721"/>
    <x v="2"/>
    <s v="A004721"/>
    <n v="0"/>
    <n v="7000"/>
    <n v="22.19"/>
    <x v="7"/>
    <x v="2"/>
    <s v="NoReplen"/>
    <x v="3"/>
    <x v="2"/>
    <s v="PRE 2023"/>
    <m/>
    <s v=""/>
    <n v="22.19"/>
    <n v="488.18"/>
    <n v="-465.99"/>
    <n v="-0.95454545454545459"/>
    <s v=""/>
    <n v="0"/>
    <n v="22.19"/>
    <n v="-22.19"/>
    <n v="-1"/>
    <m/>
    <m/>
    <m/>
    <m/>
    <m/>
    <m/>
    <m/>
  </r>
  <r>
    <x v="3511"/>
    <s v="AL-A009153"/>
    <x v="2"/>
    <s v="A009153"/>
    <n v="0"/>
    <n v="9000"/>
    <n v="12.59"/>
    <x v="7"/>
    <x v="7"/>
    <s v="NoReplen"/>
    <x v="3"/>
    <x v="2"/>
    <d v="2026-03-01T00:00:00"/>
    <m/>
    <s v=""/>
    <n v="224.1"/>
    <n v="0"/>
    <n v="224.1"/>
    <s v=""/>
    <s v=""/>
    <s v=""/>
    <s v=""/>
    <s v=""/>
    <s v=""/>
    <m/>
    <m/>
    <m/>
    <m/>
    <m/>
    <m/>
    <m/>
  </r>
  <r>
    <x v="3512"/>
    <s v="AL-A031318"/>
    <x v="2"/>
    <s v="A031318"/>
    <n v="0"/>
    <n v="30000"/>
    <n v="13.99"/>
    <x v="7"/>
    <x v="6"/>
    <s v="CGPO 1"/>
    <x v="2"/>
    <x v="1"/>
    <d v="2026-02-01T00:00:00"/>
    <m/>
    <n v="2"/>
    <n v="12.45"/>
    <n v="12.45"/>
    <n v="0"/>
    <n v="0"/>
    <n v="6.2249999999999996"/>
    <n v="335.76"/>
    <n v="0"/>
    <n v="335.76"/>
    <s v=""/>
    <m/>
    <m/>
    <m/>
    <m/>
    <m/>
    <m/>
    <m/>
  </r>
  <r>
    <x v="3513"/>
    <s v="AL-Y005370"/>
    <x v="13"/>
    <s v="Y005370"/>
    <s v="STRAIGHT"/>
    <n v="7000"/>
    <n v="10.19"/>
    <x v="14"/>
    <x v="12"/>
    <s v="NoReplen"/>
    <x v="3"/>
    <x v="2"/>
    <s v="PRE 2023"/>
    <m/>
    <n v="19"/>
    <n v="3713.67"/>
    <n v="4604.29"/>
    <n v="-890.61999999999989"/>
    <n v="-0.1934326465101025"/>
    <n v="195.45631578947368"/>
    <n v="496.06"/>
    <n v="373.78"/>
    <n v="122.28000000000003"/>
    <n v="0.32714430948686402"/>
    <m/>
    <m/>
    <m/>
    <m/>
    <m/>
    <m/>
    <m/>
  </r>
  <r>
    <x v="3514"/>
    <s v="AL-Y002006"/>
    <x v="13"/>
    <s v="Y002006"/>
    <n v="0"/>
    <n v="7000"/>
    <n v="6.49"/>
    <x v="14"/>
    <x v="12"/>
    <s v="Replenish"/>
    <x v="2"/>
    <x v="1"/>
    <s v="PRE 2023"/>
    <m/>
    <n v="140"/>
    <n v="26252.05"/>
    <n v="29315.33"/>
    <n v="-3063.2800000000025"/>
    <n v="-0.10449413327429713"/>
    <n v="187.51464285714286"/>
    <n v="11039.49"/>
    <n v="10766.91"/>
    <n v="272.57999999999993"/>
    <n v="2.5316455696202445E-2"/>
    <m/>
    <m/>
    <m/>
    <m/>
    <m/>
    <m/>
    <m/>
  </r>
  <r>
    <x v="3515"/>
    <s v="AL-A008099"/>
    <x v="2"/>
    <s v="A008099"/>
    <s v="FLAVORED"/>
    <n v="7000"/>
    <n v="10.19"/>
    <x v="6"/>
    <x v="7"/>
    <s v="NoReplen"/>
    <x v="6"/>
    <x v="2"/>
    <s v="PRE 2023"/>
    <m/>
    <n v="1"/>
    <n v="101.9"/>
    <n v="142.66"/>
    <n v="-40.759999999999991"/>
    <n v="-0.2857142857142857"/>
    <n v="101.9"/>
    <s v=""/>
    <s v=""/>
    <s v=""/>
    <s v=""/>
    <m/>
    <m/>
    <m/>
    <m/>
    <m/>
    <m/>
    <m/>
  </r>
  <r>
    <x v="3516"/>
    <s v="AL-D009234"/>
    <x v="3"/>
    <s v="D009234"/>
    <s v="FLAVORED"/>
    <n v="7000"/>
    <n v="0.59"/>
    <x v="6"/>
    <x v="8"/>
    <s v="NoReplen"/>
    <x v="3"/>
    <x v="2"/>
    <s v="PRE 2023"/>
    <m/>
    <s v=""/>
    <n v="21.24"/>
    <n v="19.87"/>
    <n v="1.3699999999999974"/>
    <n v="6.8948163059889156E-2"/>
    <s v=""/>
    <n v="0"/>
    <n v="35.4"/>
    <n v="-35.4"/>
    <n v="-1"/>
    <m/>
    <m/>
    <m/>
    <m/>
    <m/>
    <m/>
    <m/>
  </r>
  <r>
    <x v="3517"/>
    <s v="AL-A008100"/>
    <x v="2"/>
    <s v="A008100"/>
    <s v="FLAVORED"/>
    <n v="8000"/>
    <n v="10.19"/>
    <x v="6"/>
    <x v="6"/>
    <s v="NoReplen"/>
    <x v="6"/>
    <x v="2"/>
    <s v="PRE 2023"/>
    <m/>
    <n v="2"/>
    <n v="431.39"/>
    <n v="781.54"/>
    <n v="-350.15"/>
    <n v="-0.44802569286280935"/>
    <n v="215.69499999999999"/>
    <n v="173.23"/>
    <n v="3499.94"/>
    <n v="-3326.71"/>
    <n v="-0.95050486579769944"/>
    <m/>
    <m/>
    <m/>
    <m/>
    <m/>
    <m/>
    <m/>
  </r>
  <r>
    <x v="3518"/>
    <s v="AL-J007596"/>
    <x v="1"/>
    <s v="J007596"/>
    <n v="0"/>
    <n v="7000"/>
    <n v="11.99"/>
    <x v="1"/>
    <x v="1"/>
    <s v="NoReplen"/>
    <x v="2"/>
    <x v="2"/>
    <s v="PRE 2023"/>
    <m/>
    <n v="1"/>
    <n v="23.98"/>
    <n v="215.82"/>
    <n v="-191.84"/>
    <n v="-0.88888888888888884"/>
    <n v="23.98"/>
    <s v=""/>
    <s v=""/>
    <s v=""/>
    <s v=""/>
    <m/>
    <m/>
    <m/>
    <m/>
    <m/>
    <m/>
    <m/>
  </r>
  <r>
    <x v="3519"/>
    <s v="AL-E009233"/>
    <x v="4"/>
    <s v="E009233"/>
    <s v="FLAVORED"/>
    <n v="9000"/>
    <n v="13.19"/>
    <x v="6"/>
    <x v="7"/>
    <s v="NoReplen"/>
    <x v="3"/>
    <x v="2"/>
    <d v="2025-02-01T00:00:00"/>
    <m/>
    <n v="1"/>
    <n v="276.99"/>
    <n v="79.14"/>
    <n v="197.85000000000002"/>
    <n v="2.5"/>
    <n v="276.99"/>
    <n v="158.28"/>
    <n v="0"/>
    <n v="158.28"/>
    <s v=""/>
    <m/>
    <m/>
    <m/>
    <m/>
    <m/>
    <m/>
    <m/>
  </r>
  <r>
    <x v="3520"/>
    <s v="AL-A008101"/>
    <x v="2"/>
    <s v="A008101"/>
    <s v="FLAVORED"/>
    <n v="7000"/>
    <n v="10.19"/>
    <x v="6"/>
    <x v="7"/>
    <s v="NoReplen"/>
    <x v="6"/>
    <x v="3"/>
    <s v="PRE 2023"/>
    <m/>
    <s v=""/>
    <n v="10.19"/>
    <n v="73.03"/>
    <n v="-62.84"/>
    <n v="-0.86046830069834312"/>
    <s v=""/>
    <s v=""/>
    <s v=""/>
    <s v=""/>
    <s v=""/>
    <m/>
    <m/>
    <m/>
    <m/>
    <m/>
    <m/>
    <m/>
  </r>
  <r>
    <x v="3521"/>
    <s v="AL-J007597"/>
    <x v="1"/>
    <s v="J007597"/>
    <n v="0"/>
    <n v="7000"/>
    <n v="10.79"/>
    <x v="1"/>
    <x v="1"/>
    <s v="NoReplen"/>
    <x v="2"/>
    <x v="2"/>
    <s v="PRE 2023"/>
    <m/>
    <n v="3"/>
    <n v="215.8"/>
    <n v="302.12"/>
    <n v="-86.32"/>
    <n v="-0.2857142857142857"/>
    <n v="71.933333333333337"/>
    <n v="0"/>
    <n v="10.79"/>
    <n v="-10.79"/>
    <n v="-1"/>
    <m/>
    <m/>
    <m/>
    <m/>
    <m/>
    <m/>
    <m/>
  </r>
  <r>
    <x v="3522"/>
    <s v="AL-E009232"/>
    <x v="4"/>
    <s v="E009232"/>
    <s v="STRAIGHT"/>
    <n v="9000"/>
    <n v="13.19"/>
    <x v="6"/>
    <x v="7"/>
    <s v="NoReplen"/>
    <x v="3"/>
    <x v="2"/>
    <d v="2025-01-01T00:00:00"/>
    <m/>
    <s v=""/>
    <n v="79.14"/>
    <n v="52.76"/>
    <n v="26.380000000000003"/>
    <n v="0.5"/>
    <s v=""/>
    <s v=""/>
    <s v=""/>
    <s v=""/>
    <s v=""/>
    <m/>
    <m/>
    <m/>
    <m/>
    <m/>
    <m/>
    <m/>
  </r>
  <r>
    <x v="3523"/>
    <s v="AL-A008102"/>
    <x v="2"/>
    <s v="A008102"/>
    <s v="STRAIGHT"/>
    <n v="8000"/>
    <n v="10.19"/>
    <x v="6"/>
    <x v="6"/>
    <s v="NoReplen"/>
    <x v="6"/>
    <x v="2"/>
    <s v="PRE 2023"/>
    <m/>
    <n v="3"/>
    <n v="427.98"/>
    <n v="237.86"/>
    <n v="190.12"/>
    <n v="0.79929370217775153"/>
    <n v="142.66"/>
    <n v="101.9"/>
    <n v="543.67999999999995"/>
    <n v="-441.78"/>
    <n v="-0.81257357268981756"/>
    <m/>
    <m/>
    <m/>
    <m/>
    <m/>
    <m/>
    <m/>
  </r>
  <r>
    <x v="3524"/>
    <s v="AL-A005780"/>
    <x v="2"/>
    <s v="A005780"/>
    <s v="STRAIGHT"/>
    <n v="7000"/>
    <n v="56.99"/>
    <x v="11"/>
    <x v="5"/>
    <s v="SpecOrder"/>
    <x v="3"/>
    <x v="1"/>
    <s v="PRE 2023"/>
    <m/>
    <n v="48"/>
    <n v="21083.23"/>
    <n v="7258.68"/>
    <n v="13824.55"/>
    <n v="1.9045542715755479"/>
    <n v="439.23395833333331"/>
    <n v="2414.5700000000002"/>
    <n v="3464.37"/>
    <n v="-1049.7999999999997"/>
    <n v="-0.30302767891420368"/>
    <m/>
    <m/>
    <m/>
    <m/>
    <m/>
    <m/>
    <m/>
  </r>
  <r>
    <x v="3525"/>
    <s v="AL-A001322"/>
    <x v="2"/>
    <s v="A001322"/>
    <n v="0"/>
    <n v="7000"/>
    <n v="25.99"/>
    <x v="7"/>
    <x v="2"/>
    <s v="Replenish"/>
    <x v="2"/>
    <x v="1"/>
    <s v="PRE 2023"/>
    <m/>
    <n v="93"/>
    <n v="18790.77"/>
    <n v="20324.18"/>
    <n v="-1533.4099999999999"/>
    <n v="-7.544757033248084E-2"/>
    <n v="202.05129032258066"/>
    <n v="28770.93"/>
    <n v="26925.64"/>
    <n v="1845.2900000000009"/>
    <n v="6.8532818532818673E-2"/>
    <m/>
    <m/>
    <m/>
    <m/>
    <m/>
    <m/>
    <m/>
  </r>
  <r>
    <x v="3526"/>
    <s v="AL-A070507"/>
    <x v="2"/>
    <s v="A070507"/>
    <n v="0"/>
    <n v="70000"/>
    <n v="29.99"/>
    <x v="7"/>
    <x v="2"/>
    <s v="Replenish"/>
    <x v="2"/>
    <x v="1"/>
    <d v="2025-05-01T00:00:00"/>
    <m/>
    <n v="56"/>
    <n v="17064.18"/>
    <n v="0"/>
    <n v="17064.18"/>
    <s v=""/>
    <n v="304.71750000000003"/>
    <n v="27767.65"/>
    <n v="0"/>
    <n v="27767.65"/>
    <s v=""/>
    <m/>
    <m/>
    <m/>
    <m/>
    <m/>
    <m/>
    <m/>
  </r>
  <r>
    <x v="3527"/>
    <s v="AL-A070506"/>
    <x v="2"/>
    <s v="A070506"/>
    <n v="0"/>
    <n v="70000"/>
    <n v="29.99"/>
    <x v="7"/>
    <x v="2"/>
    <s v="Replenish"/>
    <x v="2"/>
    <x v="1"/>
    <d v="2025-05-01T00:00:00"/>
    <m/>
    <n v="56"/>
    <n v="18467.689999999999"/>
    <n v="0"/>
    <n v="18467.689999999999"/>
    <s v=""/>
    <n v="329.78017857142856"/>
    <n v="26109.22"/>
    <n v="0"/>
    <n v="26109.22"/>
    <s v=""/>
    <m/>
    <m/>
    <m/>
    <m/>
    <m/>
    <m/>
    <m/>
  </r>
  <r>
    <x v="3528"/>
    <s v="AL-A010384"/>
    <x v="2"/>
    <s v="A010384"/>
    <s v="STRAIGHT"/>
    <n v="10000"/>
    <n v="25.79"/>
    <x v="3"/>
    <x v="4"/>
    <s v="NoReplen"/>
    <x v="3"/>
    <x v="2"/>
    <s v="PRE 2023"/>
    <m/>
    <n v="0"/>
    <n v="1770.94"/>
    <n v="4986.84"/>
    <n v="-3215.9"/>
    <n v="-0.64487731709860352"/>
    <s v=""/>
    <n v="593.16999999999996"/>
    <n v="1418.67"/>
    <n v="-825.50000000000011"/>
    <n v="-0.58188303128987018"/>
    <m/>
    <m/>
    <m/>
    <m/>
    <m/>
    <m/>
    <m/>
  </r>
  <r>
    <x v="3529"/>
    <s v="AL-A010386"/>
    <x v="2"/>
    <s v="A010386"/>
    <s v="STRAIGHT"/>
    <n v="10000"/>
    <n v="25.79"/>
    <x v="11"/>
    <x v="4"/>
    <s v="NoReplen"/>
    <x v="3"/>
    <x v="2"/>
    <s v="PRE 2023"/>
    <m/>
    <n v="3"/>
    <n v="2278.15"/>
    <n v="4986.84"/>
    <n v="-2708.69"/>
    <n v="-0.54316761716838724"/>
    <n v="759.38333333333333"/>
    <n v="154.74"/>
    <n v="1891.56"/>
    <n v="-1736.82"/>
    <n v="-0.9181945061219311"/>
    <m/>
    <m/>
    <m/>
    <m/>
    <m/>
    <m/>
    <m/>
  </r>
  <r>
    <x v="3530"/>
    <s v="AL-F000469"/>
    <x v="5"/>
    <s v="F000469"/>
    <s v="STRAIGHT"/>
    <n v="7000"/>
    <n v="25.99"/>
    <x v="6"/>
    <x v="6"/>
    <s v="Replenish"/>
    <x v="2"/>
    <x v="1"/>
    <s v="PRE 2023"/>
    <m/>
    <n v="151"/>
    <n v="253532.45"/>
    <n v="278690.77"/>
    <n v="-25158.320000000007"/>
    <n v="-9.0273244427865329E-2"/>
    <n v="1679.0228476821194"/>
    <n v="114381.99"/>
    <n v="112562.69"/>
    <n v="1819.3000000000029"/>
    <n v="1.6162549064881127E-2"/>
    <m/>
    <m/>
    <m/>
    <m/>
    <m/>
    <m/>
    <m/>
  </r>
  <r>
    <x v="3531"/>
    <s v="AL-B000469"/>
    <x v="6"/>
    <s v="B000469"/>
    <s v="STRAIGHT"/>
    <n v="7000"/>
    <n v="8.99"/>
    <x v="6"/>
    <x v="6"/>
    <s v="NoReplen"/>
    <x v="2"/>
    <x v="2"/>
    <s v="PRE 2023"/>
    <m/>
    <n v="3"/>
    <n v="881.02"/>
    <n v="1123.75"/>
    <n v="-242.73000000000002"/>
    <n v="-0.21599999999999997"/>
    <n v="293.67333333333335"/>
    <n v="0"/>
    <n v="44.95"/>
    <n v="-44.95"/>
    <n v="-1"/>
    <m/>
    <m/>
    <m/>
    <m/>
    <m/>
    <m/>
    <m/>
  </r>
  <r>
    <x v="3532"/>
    <s v="AL-A000469"/>
    <x v="2"/>
    <s v="A000469"/>
    <s v="STRAIGHT"/>
    <n v="7000"/>
    <n v="16.989999999999998"/>
    <x v="6"/>
    <x v="6"/>
    <s v="Replenish"/>
    <x v="2"/>
    <x v="1"/>
    <s v="PRE 2023"/>
    <m/>
    <n v="121"/>
    <n v="31941.200000000001"/>
    <n v="36307.629999999997"/>
    <n v="-4366.4299999999967"/>
    <n v="-0.12026204960224607"/>
    <n v="263.97685950413222"/>
    <n v="52295.22"/>
    <n v="53909.27"/>
    <n v="-1614.0499999999956"/>
    <n v="-2.9940119760478945E-2"/>
    <m/>
    <m/>
    <m/>
    <m/>
    <m/>
    <m/>
    <m/>
  </r>
  <r>
    <x v="3533"/>
    <s v="AL-A007546"/>
    <x v="2"/>
    <s v="A007546"/>
    <s v="FLAVORED"/>
    <n v="7000"/>
    <n v="7.19"/>
    <x v="6"/>
    <x v="9"/>
    <s v="NoReplen"/>
    <x v="2"/>
    <x v="2"/>
    <s v="PRE 2023"/>
    <m/>
    <n v="1"/>
    <n v="186.94"/>
    <n v="1567.42"/>
    <n v="-1380.48"/>
    <n v="-0.88073394495412849"/>
    <n v="186.94"/>
    <n v="0"/>
    <n v="57.52"/>
    <n v="-57.52"/>
    <n v="-1"/>
    <m/>
    <m/>
    <m/>
    <m/>
    <m/>
    <m/>
    <m/>
  </r>
  <r>
    <x v="3534"/>
    <s v="AL-F000044"/>
    <x v="5"/>
    <s v="F000044"/>
    <n v="0"/>
    <n v="7000"/>
    <n v="11.99"/>
    <x v="12"/>
    <x v="9"/>
    <s v="NoReplen"/>
    <x v="2"/>
    <x v="3"/>
    <s v="PRE 2023"/>
    <m/>
    <n v="1"/>
    <n v="47.96"/>
    <n v="7930.56"/>
    <n v="-7882.6"/>
    <n v="-0.99395250776742117"/>
    <n v="47.96"/>
    <n v="0"/>
    <n v="349.76"/>
    <n v="-349.76"/>
    <n v="-1"/>
    <m/>
    <m/>
    <m/>
    <m/>
    <m/>
    <m/>
    <m/>
  </r>
  <r>
    <x v="3535"/>
    <s v="AL-B000132"/>
    <x v="6"/>
    <s v="B000132"/>
    <s v="STRAIGHT"/>
    <n v="1000"/>
    <n v="5.99"/>
    <x v="12"/>
    <x v="7"/>
    <s v="Delisted"/>
    <x v="2"/>
    <x v="3"/>
    <d v="2025-06-01T00:00:00"/>
    <m/>
    <s v=""/>
    <n v="0"/>
    <n v="0"/>
    <n v="0"/>
    <s v=""/>
    <s v=""/>
    <s v=""/>
    <s v=""/>
    <s v=""/>
    <s v=""/>
    <m/>
    <m/>
    <m/>
    <m/>
    <m/>
    <m/>
    <m/>
  </r>
  <r>
    <x v="3536"/>
    <s v="AL-A007547"/>
    <x v="2"/>
    <s v="A007547"/>
    <s v="FLAVORED"/>
    <n v="7000"/>
    <n v="7.19"/>
    <x v="6"/>
    <x v="9"/>
    <s v="NoReplen"/>
    <x v="2"/>
    <x v="2"/>
    <s v="PRE 2023"/>
    <m/>
    <s v=""/>
    <n v="50.33"/>
    <n v="1265.44"/>
    <n v="-1215.1100000000001"/>
    <n v="-0.96022727272727271"/>
    <s v=""/>
    <n v="0"/>
    <n v="35.950000000000003"/>
    <n v="-35.950000000000003"/>
    <n v="-1"/>
    <m/>
    <m/>
    <m/>
    <m/>
    <m/>
    <m/>
    <m/>
  </r>
  <r>
    <x v="3537"/>
    <s v="AL-A008070"/>
    <x v="2"/>
    <s v="A008070"/>
    <s v="FLAVORED"/>
    <n v="8000"/>
    <n v="7.19"/>
    <x v="6"/>
    <x v="7"/>
    <s v="NoReplen"/>
    <x v="6"/>
    <x v="2"/>
    <s v="PRE 2023"/>
    <m/>
    <n v="0"/>
    <n v="155.79"/>
    <n v="287.76"/>
    <n v="-131.97"/>
    <n v="-0.45861134278565474"/>
    <s v=""/>
    <n v="165.39"/>
    <n v="671.44"/>
    <n v="-506.05000000000007"/>
    <n v="-0.75367866078875256"/>
    <m/>
    <m/>
    <m/>
    <m/>
    <m/>
    <m/>
    <m/>
  </r>
  <r>
    <x v="3538"/>
    <s v="AL-F000793"/>
    <x v="5"/>
    <s v="F000793"/>
    <s v="FLAVORED"/>
    <n v="7000"/>
    <n v="17.989999999999998"/>
    <x v="6"/>
    <x v="6"/>
    <s v="Replenish"/>
    <x v="2"/>
    <x v="1"/>
    <s v="PRE 2023"/>
    <m/>
    <n v="131"/>
    <n v="111016.29"/>
    <n v="116323.34"/>
    <n v="-5307.0500000000029"/>
    <n v="-4.5623260129910359E-2"/>
    <n v="847.45259541984728"/>
    <n v="27776.560000000001"/>
    <n v="27254.85"/>
    <n v="521.71000000000276"/>
    <n v="1.9141914191419307E-2"/>
    <m/>
    <m/>
    <m/>
    <m/>
    <m/>
    <m/>
    <m/>
  </r>
  <r>
    <x v="3539"/>
    <s v="AL-C009177"/>
    <x v="7"/>
    <s v="C009177"/>
    <s v="FLAVORED"/>
    <n v="7000"/>
    <n v="2.69"/>
    <x v="6"/>
    <x v="8"/>
    <s v="NoReplen"/>
    <x v="3"/>
    <x v="3"/>
    <s v="PRE 2023"/>
    <m/>
    <s v=""/>
    <n v="56.49"/>
    <n v="45.75"/>
    <n v="10.740000000000002"/>
    <n v="0.23475409836065575"/>
    <s v=""/>
    <n v="258.24"/>
    <n v="26.9"/>
    <n v="231.34"/>
    <n v="8.6000000000000014"/>
    <m/>
    <m/>
    <m/>
    <m/>
    <m/>
    <m/>
    <m/>
  </r>
  <r>
    <x v="3540"/>
    <s v="AL-A000793"/>
    <x v="2"/>
    <s v="A000793"/>
    <s v="FLAVORED"/>
    <n v="7000"/>
    <n v="11.99"/>
    <x v="6"/>
    <x v="6"/>
    <s v="Replenish"/>
    <x v="2"/>
    <x v="1"/>
    <s v="PRE 2023"/>
    <m/>
    <n v="149"/>
    <n v="24687.41"/>
    <n v="27385.16"/>
    <n v="-2697.75"/>
    <n v="-9.8511383537653208E-2"/>
    <n v="165.68731543624162"/>
    <n v="42888.23"/>
    <n v="47204.63"/>
    <n v="-4316.3999999999942"/>
    <n v="-9.1440182880365595E-2"/>
    <m/>
    <m/>
    <m/>
    <m/>
    <m/>
    <m/>
    <m/>
  </r>
  <r>
    <x v="3541"/>
    <s v="AL-F001338"/>
    <x v="5"/>
    <s v="F001338"/>
    <s v="FLAVORED"/>
    <n v="7000"/>
    <n v="17.989999999999998"/>
    <x v="6"/>
    <x v="6"/>
    <s v="Replenish"/>
    <x v="2"/>
    <x v="1"/>
    <s v="PRE 2023"/>
    <m/>
    <n v="142"/>
    <n v="158204.06"/>
    <n v="172164.3"/>
    <n v="-13960.239999999991"/>
    <n v="-8.1086729362591425E-2"/>
    <n v="1114.1130985915493"/>
    <n v="39110.26"/>
    <n v="38732.47"/>
    <n v="377.79000000000087"/>
    <n v="9.7538318625174369E-3"/>
    <m/>
    <m/>
    <m/>
    <m/>
    <m/>
    <m/>
    <m/>
  </r>
  <r>
    <x v="3542"/>
    <s v="AL-A001338"/>
    <x v="2"/>
    <s v="A001338"/>
    <s v="FLAVORED"/>
    <n v="7000"/>
    <n v="11.99"/>
    <x v="6"/>
    <x v="6"/>
    <s v="Replenish"/>
    <x v="2"/>
    <x v="1"/>
    <s v="PRE 2023"/>
    <m/>
    <n v="148"/>
    <n v="28764.01"/>
    <n v="35202.639999999999"/>
    <n v="-6438.630000000001"/>
    <n v="-0.18290190735694822"/>
    <n v="194.35141891891891"/>
    <n v="57743.839999999997"/>
    <n v="58894.879999999997"/>
    <n v="-1151.0400000000009"/>
    <n v="-1.9543973941368087E-2"/>
    <m/>
    <m/>
    <m/>
    <m/>
    <m/>
    <m/>
    <m/>
  </r>
  <r>
    <x v="3543"/>
    <s v="AL-A007059"/>
    <x v="2"/>
    <s v="A007059"/>
    <s v="FLAVORED"/>
    <n v="7000"/>
    <n v="7.19"/>
    <x v="6"/>
    <x v="9"/>
    <s v="NoReplen"/>
    <x v="2"/>
    <x v="2"/>
    <s v="PRE 2023"/>
    <m/>
    <s v=""/>
    <n v="93.47"/>
    <n v="79.13"/>
    <n v="14.340000000000003"/>
    <n v="0.1812207759383293"/>
    <s v=""/>
    <n v="21.57"/>
    <n v="155.87"/>
    <n v="-134.30000000000001"/>
    <n v="-0.86161544877141205"/>
    <m/>
    <m/>
    <m/>
    <m/>
    <m/>
    <m/>
    <m/>
  </r>
  <r>
    <x v="3544"/>
    <s v="AL-C004319"/>
    <x v="7"/>
    <s v="C004319"/>
    <s v="FLAVORED"/>
    <n v="4000"/>
    <n v="2.69"/>
    <x v="6"/>
    <x v="8"/>
    <s v="NoReplen"/>
    <x v="3"/>
    <x v="3"/>
    <d v="2024-12-01T00:00:00"/>
    <m/>
    <s v=""/>
    <n v="209.82"/>
    <n v="8.07"/>
    <n v="201.75"/>
    <n v="25"/>
    <s v=""/>
    <n v="139.88"/>
    <n v="0"/>
    <n v="139.88"/>
    <s v=""/>
    <m/>
    <m/>
    <m/>
    <m/>
    <m/>
    <m/>
    <m/>
  </r>
  <r>
    <x v="3545"/>
    <s v="AL-A001143"/>
    <x v="2"/>
    <s v="A001143"/>
    <s v="FLAVORED"/>
    <n v="1000"/>
    <n v="11.99"/>
    <x v="6"/>
    <x v="6"/>
    <s v="Replenish"/>
    <x v="2"/>
    <x v="1"/>
    <d v="2025-12-01T00:00:00"/>
    <m/>
    <n v="62"/>
    <n v="7301.91"/>
    <n v="0"/>
    <n v="7301.91"/>
    <s v=""/>
    <n v="117.77274193548386"/>
    <n v="13129.05"/>
    <n v="0"/>
    <n v="13129.05"/>
    <s v=""/>
    <m/>
    <m/>
    <m/>
    <m/>
    <m/>
    <m/>
    <m/>
  </r>
  <r>
    <x v="3546"/>
    <s v="AL-F000196"/>
    <x v="5"/>
    <s v="F000196"/>
    <s v="FLAVORED"/>
    <n v="7000"/>
    <n v="10.79"/>
    <x v="6"/>
    <x v="9"/>
    <s v="NoReplen"/>
    <x v="2"/>
    <x v="3"/>
    <s v="PRE 2023"/>
    <m/>
    <s v=""/>
    <n v="32.369999999999997"/>
    <n v="230.26"/>
    <n v="-197.89"/>
    <n v="-0.85941978632849825"/>
    <s v=""/>
    <s v=""/>
    <s v=""/>
    <s v=""/>
    <s v=""/>
    <m/>
    <m/>
    <m/>
    <m/>
    <m/>
    <m/>
    <m/>
  </r>
  <r>
    <x v="3547"/>
    <s v="AL-A000196"/>
    <x v="2"/>
    <s v="A000196"/>
    <s v="FLAVORED"/>
    <n v="7000"/>
    <n v="11.99"/>
    <x v="6"/>
    <x v="6"/>
    <s v="Replenish"/>
    <x v="2"/>
    <x v="1"/>
    <s v="PRE 2023"/>
    <m/>
    <n v="151"/>
    <n v="41269.58"/>
    <n v="54002.96"/>
    <n v="-12733.379999999997"/>
    <n v="-0.23579040852575484"/>
    <n v="273.30847682119207"/>
    <n v="43463.75"/>
    <n v="50070.239999999998"/>
    <n v="-6606.489999999998"/>
    <n v="-0.13194444444444442"/>
    <m/>
    <m/>
    <m/>
    <m/>
    <m/>
    <m/>
    <m/>
  </r>
  <r>
    <x v="3548"/>
    <s v="AL-A004365"/>
    <x v="2"/>
    <s v="A004365"/>
    <s v="FLAVORED"/>
    <n v="4000"/>
    <n v="7.19"/>
    <x v="6"/>
    <x v="9"/>
    <s v="NoReplen"/>
    <x v="3"/>
    <x v="2"/>
    <s v="PRE 2023"/>
    <m/>
    <s v=""/>
    <n v="28.76"/>
    <n v="0"/>
    <n v="28.76"/>
    <s v=""/>
    <s v=""/>
    <s v=""/>
    <s v=""/>
    <s v=""/>
    <s v=""/>
    <m/>
    <m/>
    <m/>
    <m/>
    <m/>
    <m/>
    <m/>
  </r>
  <r>
    <x v="3549"/>
    <s v="AL-E000136"/>
    <x v="4"/>
    <s v="E000136"/>
    <s v="STRAIGHT"/>
    <n v="7000"/>
    <n v="14.99"/>
    <x v="6"/>
    <x v="6"/>
    <s v="Replenish"/>
    <x v="2"/>
    <x v="1"/>
    <s v="PRE 2023"/>
    <m/>
    <n v="139"/>
    <n v="78759.539999999994"/>
    <n v="72477.64"/>
    <n v="6281.8999999999942"/>
    <n v="8.6673627894064964E-2"/>
    <n v="566.61539568345324"/>
    <n v="117887.47"/>
    <n v="87606.97"/>
    <n v="30280.5"/>
    <n v="0.34564030692991654"/>
    <m/>
    <m/>
    <m/>
    <m/>
    <m/>
    <m/>
    <m/>
  </r>
  <r>
    <x v="3550"/>
    <s v="AL-F000136"/>
    <x v="5"/>
    <s v="F000136"/>
    <s v="STRAIGHT"/>
    <n v="7000"/>
    <n v="21.99"/>
    <x v="6"/>
    <x v="6"/>
    <s v="Replenish"/>
    <x v="2"/>
    <x v="1"/>
    <s v="PRE 2023"/>
    <m/>
    <n v="159"/>
    <n v="2696931.93"/>
    <n v="2967315.6"/>
    <n v="-270383.66999999993"/>
    <n v="-9.1120631051176293E-2"/>
    <n v="16961.836037735851"/>
    <n v="1369182.13"/>
    <n v="1457890.69"/>
    <n v="-88708.560000000056"/>
    <n v="-6.0847195615193916E-2"/>
    <m/>
    <m/>
    <m/>
    <m/>
    <m/>
    <m/>
    <m/>
  </r>
  <r>
    <x v="3551"/>
    <s v="AL-D000136"/>
    <x v="3"/>
    <s v="D000136"/>
    <s v="STRAIGHT"/>
    <n v="7000"/>
    <n v="1.0900000000000001"/>
    <x v="6"/>
    <x v="8"/>
    <s v="Replenish"/>
    <x v="2"/>
    <x v="1"/>
    <s v="PRE 2023"/>
    <m/>
    <n v="157"/>
    <n v="114315.93"/>
    <n v="145506.28"/>
    <n v="-31190.350000000006"/>
    <n v="-0.21435741467653502"/>
    <n v="728.12694267515917"/>
    <n v="212137.98"/>
    <n v="220049.2"/>
    <n v="-7911.2200000000012"/>
    <n v="-3.5952050723201956E-2"/>
    <m/>
    <m/>
    <m/>
    <m/>
    <m/>
    <m/>
    <m/>
  </r>
  <r>
    <x v="3552"/>
    <s v="AL-C000136"/>
    <x v="7"/>
    <s v="C000136"/>
    <s v="STRAIGHT"/>
    <n v="7000"/>
    <n v="4.49"/>
    <x v="6"/>
    <x v="8"/>
    <s v="Replenish"/>
    <x v="2"/>
    <x v="1"/>
    <s v="PRE 2023"/>
    <m/>
    <n v="151"/>
    <n v="62231.4"/>
    <n v="57440.57"/>
    <n v="4790.8300000000017"/>
    <n v="8.3404987102321693E-2"/>
    <n v="412.12847682119207"/>
    <n v="130196.53"/>
    <n v="136469.06"/>
    <n v="-6272.5299999999988"/>
    <n v="-4.5963019016911244E-2"/>
    <m/>
    <m/>
    <m/>
    <m/>
    <m/>
    <m/>
    <m/>
  </r>
  <r>
    <x v="3553"/>
    <s v="AL-B000136"/>
    <x v="6"/>
    <s v="B000136"/>
    <s v="STRAIGHT"/>
    <n v="7000"/>
    <n v="6.99"/>
    <x v="6"/>
    <x v="6"/>
    <s v="Replenish"/>
    <x v="2"/>
    <x v="1"/>
    <s v="PRE 2023"/>
    <m/>
    <n v="155"/>
    <n v="193636.98"/>
    <n v="209273.61"/>
    <n v="-15636.629999999976"/>
    <n v="-7.4718594475433275E-2"/>
    <n v="1249.2708387096775"/>
    <n v="569566.17000000004"/>
    <n v="574137.63"/>
    <n v="-4571.4599999999627"/>
    <n v="-7.9623068775338535E-3"/>
    <m/>
    <m/>
    <m/>
    <m/>
    <m/>
    <m/>
    <m/>
  </r>
  <r>
    <x v="3554"/>
    <s v="AL-A000136"/>
    <x v="2"/>
    <s v="A000136"/>
    <s v="STRAIGHT"/>
    <n v="7000"/>
    <n v="11.99"/>
    <x v="6"/>
    <x v="6"/>
    <s v="Replenish"/>
    <x v="2"/>
    <x v="1"/>
    <s v="PRE 2023"/>
    <m/>
    <n v="156"/>
    <n v="104876.53"/>
    <n v="133051.35999999999"/>
    <n v="-28174.829999999987"/>
    <n v="-0.21175905304538034"/>
    <n v="672.28544871794873"/>
    <n v="329569.13"/>
    <n v="312398.84999999998"/>
    <n v="17170.280000000028"/>
    <n v="5.496268632230894E-2"/>
    <m/>
    <m/>
    <m/>
    <m/>
    <m/>
    <m/>
    <m/>
  </r>
  <r>
    <x v="3555"/>
    <s v="AL-A000012"/>
    <x v="2"/>
    <s v="A000012"/>
    <s v="STRAIGHT"/>
    <n v="7000"/>
    <n v="11.99"/>
    <x v="6"/>
    <x v="6"/>
    <s v="Replenish"/>
    <x v="2"/>
    <x v="1"/>
    <s v="PRE 2023"/>
    <m/>
    <n v="157"/>
    <n v="346259.21"/>
    <n v="383941.98"/>
    <n v="-37682.76999999996"/>
    <n v="-9.8147042946436724E-2"/>
    <n v="2205.4726751592357"/>
    <n v="365179.43"/>
    <n v="375235.13"/>
    <n v="-10055.700000000012"/>
    <n v="-2.679839704773912E-2"/>
    <m/>
    <m/>
    <m/>
    <m/>
    <m/>
    <m/>
    <m/>
  </r>
  <r>
    <x v="3556"/>
    <s v="AL-E000275"/>
    <x v="4"/>
    <s v="E000275"/>
    <s v="FLAVORED"/>
    <n v="7000"/>
    <n v="16.989999999999998"/>
    <x v="6"/>
    <x v="6"/>
    <s v="Replenish"/>
    <x v="2"/>
    <x v="1"/>
    <s v="PRE 2023"/>
    <m/>
    <n v="80"/>
    <n v="35967.83"/>
    <n v="43307.51"/>
    <n v="-7339.68"/>
    <n v="-0.16947822675559043"/>
    <n v="449.59787500000004"/>
    <n v="93614.9"/>
    <n v="98270.16"/>
    <n v="-4655.2600000000093"/>
    <n v="-4.737206085753809E-2"/>
    <m/>
    <m/>
    <m/>
    <m/>
    <m/>
    <m/>
    <m/>
  </r>
  <r>
    <x v="3557"/>
    <s v="AL-F000275"/>
    <x v="5"/>
    <s v="F000275"/>
    <s v="FLAVORED"/>
    <n v="7000"/>
    <n v="19.989999999999998"/>
    <x v="6"/>
    <x v="6"/>
    <s v="Replenish"/>
    <x v="2"/>
    <x v="1"/>
    <s v="PRE 2023"/>
    <m/>
    <n v="159"/>
    <n v="388885.46"/>
    <n v="424287.75"/>
    <n v="-35402.289999999979"/>
    <n v="-8.3439340400471074E-2"/>
    <n v="2445.8205031446541"/>
    <n v="322098.87"/>
    <n v="311863.99"/>
    <n v="10234.880000000005"/>
    <n v="3.2818409076341259E-2"/>
    <m/>
    <m/>
    <m/>
    <m/>
    <m/>
    <m/>
    <m/>
  </r>
  <r>
    <x v="3558"/>
    <s v="AL-D000275"/>
    <x v="3"/>
    <s v="D000275"/>
    <s v="FLAVORED"/>
    <n v="7000"/>
    <n v="1.0900000000000001"/>
    <x v="6"/>
    <x v="8"/>
    <s v="Replenish"/>
    <x v="2"/>
    <x v="1"/>
    <s v="PRE 2023"/>
    <m/>
    <n v="153"/>
    <n v="65640.89"/>
    <n v="72328.039999999994"/>
    <n v="-6687.1499999999942"/>
    <n v="-9.2455844234131002E-2"/>
    <n v="429.0254248366013"/>
    <n v="138370.04999999999"/>
    <n v="126771.36"/>
    <n v="11598.689999999988"/>
    <n v="9.1492983904250869E-2"/>
    <m/>
    <m/>
    <m/>
    <m/>
    <m/>
    <m/>
    <m/>
  </r>
  <r>
    <x v="3559"/>
    <s v="AL-B000275"/>
    <x v="6"/>
    <s v="B000275"/>
    <s v="FLAVORED"/>
    <n v="7000"/>
    <n v="7.99"/>
    <x v="6"/>
    <x v="6"/>
    <s v="Replenish"/>
    <x v="2"/>
    <x v="1"/>
    <s v="PRE 2023"/>
    <m/>
    <n v="154"/>
    <n v="89144.43"/>
    <n v="105332.17"/>
    <n v="-16187.740000000005"/>
    <n v="-0.15368277326860358"/>
    <n v="578.85993506493503"/>
    <n v="310842.96000000002"/>
    <n v="295965.58"/>
    <n v="14877.380000000005"/>
    <n v="5.0267264186599103E-2"/>
    <m/>
    <m/>
    <m/>
    <m/>
    <m/>
    <m/>
    <m/>
  </r>
  <r>
    <x v="3560"/>
    <s v="AL-A000275"/>
    <x v="2"/>
    <s v="A000275"/>
    <s v="FLAVORED"/>
    <n v="7000"/>
    <n v="12.99"/>
    <x v="6"/>
    <x v="6"/>
    <s v="Replenish"/>
    <x v="2"/>
    <x v="1"/>
    <s v="PRE 2023"/>
    <m/>
    <n v="156"/>
    <n v="112649.28"/>
    <n v="121404.54"/>
    <n v="-8755.2599999999948"/>
    <n v="-7.2116413438904292E-2"/>
    <n v="722.11076923076928"/>
    <n v="432852.78"/>
    <n v="460820.25"/>
    <n v="-27967.469999999972"/>
    <n v="-6.0690627202255043E-2"/>
    <m/>
    <m/>
    <m/>
    <m/>
    <m/>
    <m/>
    <m/>
  </r>
  <r>
    <x v="3561"/>
    <s v="AL-A005527"/>
    <x v="2"/>
    <s v="A005527"/>
    <s v="STRAIGHT"/>
    <n v="7000"/>
    <n v="51.59"/>
    <x v="8"/>
    <x v="5"/>
    <s v="NoReplen"/>
    <x v="3"/>
    <x v="2"/>
    <s v="PRE 2023"/>
    <m/>
    <n v="1"/>
    <n v="51.59"/>
    <n v="103.3"/>
    <n v="-51.709999999999994"/>
    <n v="-0.50058083252662144"/>
    <n v="51.59"/>
    <s v=""/>
    <s v=""/>
    <s v=""/>
    <s v=""/>
    <m/>
    <m/>
    <m/>
    <m/>
    <m/>
    <m/>
    <m/>
  </r>
  <r>
    <x v="3562"/>
    <s v="AL-A005528"/>
    <x v="2"/>
    <s v="A005528"/>
    <s v="STRAIGHT"/>
    <n v="5000"/>
    <n v="77.989999999999995"/>
    <x v="8"/>
    <x v="3"/>
    <s v="NoReplen"/>
    <x v="3"/>
    <x v="2"/>
    <d v="2025-09-01T00:00:00"/>
    <m/>
    <n v="1"/>
    <n v="311.56"/>
    <n v="0"/>
    <n v="311.56"/>
    <s v=""/>
    <n v="311.56"/>
    <s v=""/>
    <s v=""/>
    <s v=""/>
    <s v=""/>
    <m/>
    <m/>
    <m/>
    <m/>
    <m/>
    <m/>
    <m/>
  </r>
  <r>
    <x v="3563"/>
    <s v="AL-A009737"/>
    <x v="2"/>
    <s v="A009737"/>
    <s v="STRAIGHT"/>
    <n v="9000"/>
    <n v="67.790000000000006"/>
    <x v="2"/>
    <x v="3"/>
    <s v="NoReplen"/>
    <x v="3"/>
    <x v="3"/>
    <s v="PRE 2023"/>
    <m/>
    <s v=""/>
    <n v="67.790000000000006"/>
    <n v="67.790000000000006"/>
    <n v="0"/>
    <n v="0"/>
    <s v=""/>
    <n v="0"/>
    <n v="67.790000000000006"/>
    <n v="-67.790000000000006"/>
    <n v="-1"/>
    <m/>
    <m/>
    <m/>
    <m/>
    <m/>
    <m/>
    <m/>
  </r>
  <r>
    <x v="3564"/>
    <s v="AL-F004713"/>
    <x v="5"/>
    <s v="F004713"/>
    <s v="STRAIGHT"/>
    <n v="4000"/>
    <n v="17.39"/>
    <x v="6"/>
    <x v="7"/>
    <s v="Delisted"/>
    <x v="3"/>
    <x v="2"/>
    <d v="2024-12-01T00:00:00"/>
    <m/>
    <n v="1"/>
    <n v="57.98"/>
    <n v="202.93"/>
    <n v="-144.95000000000002"/>
    <n v="-0.7142857142857143"/>
    <n v="57.98"/>
    <s v=""/>
    <s v=""/>
    <s v=""/>
    <s v=""/>
    <m/>
    <m/>
    <m/>
    <m/>
    <m/>
    <m/>
    <m/>
  </r>
  <r>
    <x v="3565"/>
    <s v="AL-A004651"/>
    <x v="2"/>
    <s v="A004651"/>
    <s v="STRAIGHT"/>
    <n v="4000"/>
    <n v="26.49"/>
    <x v="2"/>
    <x v="4"/>
    <s v="Delisted"/>
    <x v="3"/>
    <x v="3"/>
    <d v="2023-07-01T00:00:00"/>
    <m/>
    <s v=""/>
    <n v="0"/>
    <n v="0"/>
    <n v="0"/>
    <s v=""/>
    <s v=""/>
    <s v=""/>
    <s v=""/>
    <s v=""/>
    <s v=""/>
    <m/>
    <m/>
    <m/>
    <m/>
    <m/>
    <m/>
    <m/>
  </r>
  <r>
    <x v="3566"/>
    <s v="AL-A007370"/>
    <x v="2"/>
    <s v="A007370"/>
    <s v="STRAIGHT"/>
    <n v="7000"/>
    <n v="29.99"/>
    <x v="2"/>
    <x v="4"/>
    <s v="Replenish"/>
    <x v="2"/>
    <x v="1"/>
    <s v="PRE 2023"/>
    <m/>
    <n v="61"/>
    <n v="25689.02"/>
    <n v="29144.12"/>
    <n v="-3455.0999999999985"/>
    <n v="-0.11855221567849705"/>
    <n v="421.13147540983607"/>
    <n v="25020.240000000002"/>
    <n v="23389.08"/>
    <n v="1631.1599999999999"/>
    <n v="6.9740237751976464E-2"/>
    <m/>
    <m/>
    <m/>
    <m/>
    <m/>
    <m/>
    <m/>
  </r>
  <r>
    <x v="3567"/>
    <s v="AL-A005948"/>
    <x v="2"/>
    <s v="A005948"/>
    <s v="STRAIGHT"/>
    <n v="7000"/>
    <n v="89.99"/>
    <x v="2"/>
    <x v="3"/>
    <s v="SpecOrder"/>
    <x v="3"/>
    <x v="1"/>
    <s v="PRE 2023"/>
    <m/>
    <n v="7"/>
    <n v="4595.4799999999996"/>
    <n v="3443.59"/>
    <n v="1151.8899999999994"/>
    <n v="0.33450265565877446"/>
    <n v="656.49714285714276"/>
    <n v="1667.81"/>
    <n v="1259.8499999999999"/>
    <n v="407.96000000000004"/>
    <n v="0.32381632734055654"/>
    <m/>
    <m/>
    <m/>
    <m/>
    <m/>
    <m/>
    <m/>
  </r>
  <r>
    <x v="3568"/>
    <s v="AL-A070520"/>
    <x v="2"/>
    <s v="A070520"/>
    <s v="STRAIGHT"/>
    <n v="70000"/>
    <n v="43.99"/>
    <x v="2"/>
    <x v="5"/>
    <s v="Replenish"/>
    <x v="2"/>
    <x v="1"/>
    <d v="2025-08-01T00:00:00"/>
    <m/>
    <n v="22"/>
    <n v="5129.8"/>
    <n v="1803.56"/>
    <n v="3326.2400000000002"/>
    <n v="1.8442635676107257"/>
    <n v="233.17272727272729"/>
    <n v="6530.48"/>
    <n v="4139.99"/>
    <n v="2390.4899999999998"/>
    <n v="0.57741443819912597"/>
    <m/>
    <m/>
    <m/>
    <m/>
    <m/>
    <m/>
    <m/>
  </r>
  <r>
    <x v="3569"/>
    <s v="AL-E009164"/>
    <x v="4"/>
    <s v="E009164"/>
    <s v="STRAIGHT"/>
    <n v="7000"/>
    <n v="49.99"/>
    <x v="2"/>
    <x v="5"/>
    <s v="Replenish"/>
    <x v="3"/>
    <x v="1"/>
    <s v="PRE 2023"/>
    <m/>
    <n v="4"/>
    <n v="2399.52"/>
    <n v="7048.59"/>
    <n v="-4649.07"/>
    <n v="-0.65957446808510634"/>
    <n v="599.88"/>
    <n v="17996.400000000001"/>
    <n v="18046.39"/>
    <n v="-49.989999999997963"/>
    <n v="-2.7700831024929373E-3"/>
    <m/>
    <m/>
    <m/>
    <m/>
    <m/>
    <m/>
    <m/>
  </r>
  <r>
    <x v="3570"/>
    <s v="AL-A007371"/>
    <x v="2"/>
    <s v="A007371"/>
    <s v="STRAIGHT"/>
    <n v="7000"/>
    <n v="29.99"/>
    <x v="2"/>
    <x v="4"/>
    <s v="Replenish"/>
    <x v="2"/>
    <x v="1"/>
    <s v="PRE 2023"/>
    <m/>
    <n v="55"/>
    <n v="30914.21"/>
    <n v="32239.06"/>
    <n v="-1324.8500000000022"/>
    <n v="-4.1094560449343231E-2"/>
    <n v="562.07654545454545"/>
    <n v="20995.68"/>
    <n v="15816.58"/>
    <n v="5179.1000000000004"/>
    <n v="0.32744752658286425"/>
    <m/>
    <m/>
    <m/>
    <m/>
    <m/>
    <m/>
    <m/>
  </r>
  <r>
    <x v="3571"/>
    <s v="AL-A007372"/>
    <x v="2"/>
    <s v="A007372"/>
    <s v="FLAVORED"/>
    <n v="7000"/>
    <n v="38.99"/>
    <x v="2"/>
    <x v="5"/>
    <s v="Replenish"/>
    <x v="2"/>
    <x v="1"/>
    <s v="PRE 2023"/>
    <m/>
    <n v="55"/>
    <n v="16393.62"/>
    <n v="22077.23"/>
    <n v="-5683.6100000000006"/>
    <n v="-0.25744217005484837"/>
    <n v="298.06581818181814"/>
    <n v="21848.18"/>
    <n v="33294.35"/>
    <n v="-11446.169999999998"/>
    <n v="-0.34378715908254698"/>
    <m/>
    <m/>
    <m/>
    <m/>
    <m/>
    <m/>
    <m/>
  </r>
  <r>
    <x v="3572"/>
    <s v="AL-F001467"/>
    <x v="5"/>
    <s v="F001467"/>
    <s v="STRAIGHT"/>
    <n v="7000"/>
    <n v="17.989999999999998"/>
    <x v="6"/>
    <x v="7"/>
    <s v="Replenish"/>
    <x v="2"/>
    <x v="1"/>
    <s v="PRE 2023"/>
    <m/>
    <n v="158"/>
    <n v="1749375.44"/>
    <n v="1812167.5"/>
    <n v="-62792.060000000056"/>
    <n v="-3.4650251701346613E-2"/>
    <n v="11071.996455696202"/>
    <n v="762399.12"/>
    <n v="697104.7"/>
    <n v="65294.420000000042"/>
    <n v="9.3665155320284077E-2"/>
    <m/>
    <m/>
    <m/>
    <m/>
    <m/>
    <m/>
    <m/>
  </r>
  <r>
    <x v="3573"/>
    <s v="AL-D001467"/>
    <x v="3"/>
    <s v="D001467"/>
    <s v="STRAIGHT"/>
    <n v="7000"/>
    <n v="0.59"/>
    <x v="6"/>
    <x v="8"/>
    <s v="Delisted"/>
    <x v="2"/>
    <x v="3"/>
    <s v="PRE 2023"/>
    <m/>
    <n v="2"/>
    <n v="0"/>
    <n v="0"/>
    <n v="0"/>
    <s v=""/>
    <n v="0"/>
    <s v=""/>
    <s v=""/>
    <s v=""/>
    <s v=""/>
    <m/>
    <m/>
    <m/>
    <m/>
    <m/>
    <m/>
    <m/>
  </r>
  <r>
    <x v="3574"/>
    <s v="AL-G001467"/>
    <x v="8"/>
    <s v="G001467"/>
    <s v="STRAIGHT"/>
    <n v="1000"/>
    <n v="0.59"/>
    <x v="6"/>
    <x v="8"/>
    <s v="Delisted"/>
    <x v="2"/>
    <x v="2"/>
    <d v="2023-03-01T00:00:00"/>
    <m/>
    <s v=""/>
    <n v="86855.08"/>
    <n v="606625.25"/>
    <n v="-519770.17"/>
    <n v="-0.85682251109725482"/>
    <s v=""/>
    <n v="160288.24"/>
    <n v="581870.17000000004"/>
    <n v="-421581.93000000005"/>
    <n v="-0.72452920210706107"/>
    <m/>
    <m/>
    <m/>
    <m/>
    <m/>
    <m/>
    <m/>
  </r>
  <r>
    <x v="3575"/>
    <s v="AL-G005636"/>
    <x v="8"/>
    <s v="G005636"/>
    <s v="STRAIGHT"/>
    <n v="7000"/>
    <n v="1.49"/>
    <x v="6"/>
    <x v="8"/>
    <s v="Replenish"/>
    <x v="2"/>
    <x v="1"/>
    <s v="PRE 2023"/>
    <m/>
    <n v="135"/>
    <n v="227341.22"/>
    <n v="0"/>
    <n v="227341.22"/>
    <s v=""/>
    <n v="1684.0090370370369"/>
    <n v="494700.86"/>
    <n v="0"/>
    <n v="494700.86"/>
    <s v=""/>
    <m/>
    <m/>
    <m/>
    <m/>
    <m/>
    <m/>
    <m/>
  </r>
  <r>
    <x v="3576"/>
    <s v="AL-B001467"/>
    <x v="6"/>
    <s v="B001467"/>
    <s v="STRAIGHT"/>
    <n v="7000"/>
    <n v="3.99"/>
    <x v="6"/>
    <x v="7"/>
    <s v="Replenish"/>
    <x v="2"/>
    <x v="1"/>
    <s v="PRE 2023"/>
    <m/>
    <n v="154"/>
    <n v="391827.31"/>
    <n v="290318.2"/>
    <n v="101509.10999999999"/>
    <n v="0.3496477657962882"/>
    <n v="2544.3331818181819"/>
    <n v="684940.12"/>
    <n v="576664.36"/>
    <n v="108275.76000000001"/>
    <n v="0.18776218457474991"/>
    <m/>
    <m/>
    <m/>
    <m/>
    <m/>
    <m/>
    <m/>
  </r>
  <r>
    <x v="3577"/>
    <s v="AL-A001467"/>
    <x v="2"/>
    <s v="A001467"/>
    <s v="STRAIGHT"/>
    <n v="7000"/>
    <n v="9.99"/>
    <x v="6"/>
    <x v="7"/>
    <s v="Replenish"/>
    <x v="2"/>
    <x v="1"/>
    <s v="PRE 2023"/>
    <m/>
    <n v="159"/>
    <n v="413626.75"/>
    <n v="375265.24"/>
    <n v="38361.510000000009"/>
    <n v="0.10222505553671857"/>
    <n v="2601.4261006289307"/>
    <n v="614710.03"/>
    <n v="530960.93999999994"/>
    <n v="83749.090000000084"/>
    <n v="0.15773116945287935"/>
    <m/>
    <m/>
    <m/>
    <m/>
    <m/>
    <m/>
    <m/>
  </r>
  <r>
    <x v="3578"/>
    <s v="AL-B006222"/>
    <x v="6"/>
    <s v="B006222"/>
    <s v="STRAIGHT"/>
    <n v="6000"/>
    <n v="4.99"/>
    <x v="6"/>
    <x v="7"/>
    <s v="Delisted"/>
    <x v="5"/>
    <x v="3"/>
    <s v="PRE 2023"/>
    <m/>
    <s v=""/>
    <n v="0"/>
    <n v="0"/>
    <n v="0"/>
    <s v=""/>
    <s v=""/>
    <s v=""/>
    <s v=""/>
    <s v=""/>
    <s v=""/>
    <m/>
    <m/>
    <m/>
    <m/>
    <m/>
    <m/>
    <m/>
  </r>
  <r>
    <x v="3579"/>
    <s v="AL-F007814"/>
    <x v="5"/>
    <s v="F007814"/>
    <s v="STRAIGHT"/>
    <n v="7000"/>
    <n v="23.99"/>
    <x v="6"/>
    <x v="6"/>
    <s v="Replenish"/>
    <x v="3"/>
    <x v="1"/>
    <s v="PRE 2023"/>
    <m/>
    <n v="134"/>
    <n v="211183.97"/>
    <n v="249527.15"/>
    <n v="-38343.179999999993"/>
    <n v="-0.15366335887697991"/>
    <n v="1575.9997761194029"/>
    <n v="64581.08"/>
    <n v="47455.08"/>
    <n v="17126"/>
    <n v="0.3608886551239614"/>
    <m/>
    <m/>
    <m/>
    <m/>
    <m/>
    <m/>
    <m/>
  </r>
  <r>
    <x v="3580"/>
    <s v="AL-B007814"/>
    <x v="6"/>
    <s v="B007814"/>
    <s v="STRAIGHT"/>
    <n v="7000"/>
    <n v="4.1900000000000004"/>
    <x v="6"/>
    <x v="7"/>
    <s v="NoReplen"/>
    <x v="2"/>
    <x v="3"/>
    <s v="PRE 2023"/>
    <m/>
    <s v=""/>
    <n v="108.94"/>
    <n v="23044.55"/>
    <n v="-22935.61"/>
    <n v="-0.99527263496141172"/>
    <s v=""/>
    <n v="37.71"/>
    <n v="9012.3799999999992"/>
    <n v="-8974.67"/>
    <n v="-0.99581575566054692"/>
    <m/>
    <m/>
    <m/>
    <m/>
    <m/>
    <m/>
    <m/>
  </r>
  <r>
    <x v="3581"/>
    <s v="AL-A007814"/>
    <x v="2"/>
    <s v="A007814"/>
    <s v="STRAIGHT"/>
    <n v="7000"/>
    <n v="13.99"/>
    <x v="6"/>
    <x v="6"/>
    <s v="Replenish"/>
    <x v="2"/>
    <x v="1"/>
    <s v="PRE 2023"/>
    <m/>
    <n v="130"/>
    <n v="69970.55"/>
    <n v="71287.41"/>
    <n v="-1316.8600000000006"/>
    <n v="-1.847254655485453E-2"/>
    <n v="538.23500000000001"/>
    <n v="53225.27"/>
    <n v="68253.34"/>
    <n v="-15028.07"/>
    <n v="-0.2201807266867819"/>
    <m/>
    <m/>
    <m/>
    <m/>
    <m/>
    <m/>
    <m/>
  </r>
  <r>
    <x v="3582"/>
    <s v="AL-A001340"/>
    <x v="2"/>
    <s v="A001340"/>
    <n v="0"/>
    <n v="7000"/>
    <n v="14.39"/>
    <x v="9"/>
    <x v="11"/>
    <s v="NoReplen"/>
    <x v="2"/>
    <x v="2"/>
    <s v="PRE 2023"/>
    <m/>
    <s v=""/>
    <n v="129.51"/>
    <n v="115.12"/>
    <n v="14.389999999999986"/>
    <n v="0.12499999999999978"/>
    <s v=""/>
    <n v="0"/>
    <n v="43.17"/>
    <n v="-43.17"/>
    <n v="-1"/>
    <m/>
    <m/>
    <m/>
    <m/>
    <m/>
    <m/>
    <m/>
  </r>
  <r>
    <x v="3583"/>
    <s v="AL-A007359"/>
    <x v="2"/>
    <s v="A007359"/>
    <s v="FLAVORED"/>
    <n v="7000"/>
    <n v="8.6300000000000008"/>
    <x v="6"/>
    <x v="7"/>
    <s v="NoReplen"/>
    <x v="2"/>
    <x v="4"/>
    <s v="PRE 2023"/>
    <m/>
    <n v="1"/>
    <n v="8.6300000000000008"/>
    <n v="83.43"/>
    <n v="-74.800000000000011"/>
    <n v="-0.89655999041112311"/>
    <n v="8.6300000000000008"/>
    <n v="0"/>
    <n v="8.6300000000000008"/>
    <n v="-8.6300000000000008"/>
    <n v="-1"/>
    <m/>
    <m/>
    <m/>
    <m/>
    <m/>
    <m/>
    <m/>
  </r>
  <r>
    <x v="3584"/>
    <s v="AL-A010050"/>
    <x v="2"/>
    <s v="A010050"/>
    <s v="FLAVORED"/>
    <n v="7000"/>
    <n v="16.190000000000001"/>
    <x v="6"/>
    <x v="2"/>
    <s v="NoReplen"/>
    <x v="3"/>
    <x v="2"/>
    <s v="PRE 2023"/>
    <m/>
    <n v="0"/>
    <n v="415.55"/>
    <n v="836.69"/>
    <n v="-421.14000000000004"/>
    <n v="-0.50334054428760955"/>
    <s v=""/>
    <n v="340.03"/>
    <n v="890.67"/>
    <n v="-550.64"/>
    <n v="-0.61823121919453894"/>
    <m/>
    <m/>
    <m/>
    <m/>
    <m/>
    <m/>
    <m/>
  </r>
  <r>
    <x v="3585"/>
    <s v="AL-A008249"/>
    <x v="2"/>
    <s v="A008249"/>
    <s v="STRAIGHT"/>
    <n v="8000"/>
    <n v="16.190000000000001"/>
    <x v="6"/>
    <x v="2"/>
    <s v="NoReplen"/>
    <x v="6"/>
    <x v="2"/>
    <s v="PRE 2023"/>
    <m/>
    <n v="1"/>
    <n v="890.47"/>
    <n v="2591.04"/>
    <n v="-1700.57"/>
    <n v="-0.65632718908237619"/>
    <n v="890.47"/>
    <n v="210.47"/>
    <n v="296.89"/>
    <n v="-86.419999999999987"/>
    <n v="-0.29108423995419175"/>
    <m/>
    <m/>
    <m/>
    <m/>
    <m/>
    <m/>
    <m/>
  </r>
  <r>
    <x v="3586"/>
    <s v="AL-A000903"/>
    <x v="2"/>
    <s v="A000903"/>
    <n v="0"/>
    <n v="7000"/>
    <n v="30.99"/>
    <x v="12"/>
    <x v="4"/>
    <s v="Replenish"/>
    <x v="2"/>
    <x v="1"/>
    <s v="PRE 2023"/>
    <m/>
    <n v="101"/>
    <n v="51288.45"/>
    <n v="65357.91"/>
    <n v="-14069.460000000006"/>
    <n v="-0.21526789947842584"/>
    <n v="507.80643564356433"/>
    <n v="44873.52"/>
    <n v="46546.98"/>
    <n v="-1673.4600000000064"/>
    <n v="-3.5952063914780452E-2"/>
    <m/>
    <m/>
    <m/>
    <m/>
    <m/>
    <m/>
    <m/>
  </r>
  <r>
    <x v="3587"/>
    <s v="AL-A005237"/>
    <x v="2"/>
    <s v="A005237"/>
    <n v="0"/>
    <n v="7000"/>
    <n v="25.19"/>
    <x v="12"/>
    <x v="4"/>
    <s v="NoReplen"/>
    <x v="3"/>
    <x v="2"/>
    <s v="PRE 2023"/>
    <m/>
    <n v="2"/>
    <n v="100.76"/>
    <n v="671.84"/>
    <n v="-571.08000000000004"/>
    <n v="-0.85002381519409387"/>
    <n v="50.38"/>
    <n v="0"/>
    <n v="251.94"/>
    <n v="-251.94"/>
    <n v="-1"/>
    <m/>
    <m/>
    <m/>
    <m/>
    <m/>
    <m/>
    <m/>
  </r>
  <r>
    <x v="3588"/>
    <s v="AL-F000201"/>
    <x v="5"/>
    <s v="F000201"/>
    <s v="STRAIGHT"/>
    <n v="7000"/>
    <n v="13.99"/>
    <x v="6"/>
    <x v="9"/>
    <s v="Replenish"/>
    <x v="2"/>
    <x v="1"/>
    <s v="PRE 2023"/>
    <m/>
    <n v="154"/>
    <n v="345203.25"/>
    <n v="384190.39"/>
    <n v="-38987.140000000014"/>
    <n v="-0.1014786965389739"/>
    <n v="2241.5795454545455"/>
    <n v="103428.07"/>
    <n v="98994.45"/>
    <n v="4433.6200000000099"/>
    <n v="4.4786551165242106E-2"/>
    <m/>
    <m/>
    <m/>
    <m/>
    <m/>
    <m/>
    <m/>
  </r>
  <r>
    <x v="3589"/>
    <s v="AL-A000564"/>
    <x v="2"/>
    <s v="A000564"/>
    <s v="STRAIGHT"/>
    <n v="7000"/>
    <n v="4.79"/>
    <x v="6"/>
    <x v="9"/>
    <s v="NoReplen"/>
    <x v="2"/>
    <x v="2"/>
    <s v="PRE 2023"/>
    <m/>
    <n v="2"/>
    <n v="378.41"/>
    <n v="28205.759999999998"/>
    <n v="-27827.35"/>
    <n v="-0.98658394597415566"/>
    <n v="189.20500000000001"/>
    <n v="119.75"/>
    <n v="18360.16"/>
    <n v="-18240.41"/>
    <n v="-0.99347772568430781"/>
    <m/>
    <m/>
    <m/>
    <m/>
    <m/>
    <m/>
    <m/>
  </r>
  <r>
    <x v="3590"/>
    <s v="AL-F000043"/>
    <x v="5"/>
    <s v="F000043"/>
    <s v="FLAVORED"/>
    <n v="7000"/>
    <n v="16.489999999999998"/>
    <x v="2"/>
    <x v="9"/>
    <s v="Replenish"/>
    <x v="2"/>
    <x v="1"/>
    <s v="PRE 2023"/>
    <m/>
    <n v="76"/>
    <n v="34678.47"/>
    <n v="42247.38"/>
    <n v="-7568.9099999999962"/>
    <n v="-0.17915690866510536"/>
    <n v="456.29565789473685"/>
    <n v="5359.25"/>
    <n v="4699.6499999999996"/>
    <n v="659.60000000000036"/>
    <n v="0.14035087719298245"/>
    <m/>
    <m/>
    <m/>
    <m/>
    <m/>
    <m/>
    <m/>
  </r>
  <r>
    <x v="3591"/>
    <s v="AL-G070472"/>
    <x v="8"/>
    <s v="G070472"/>
    <n v="0"/>
    <n v="70000"/>
    <n v="3.99"/>
    <x v="1"/>
    <x v="10"/>
    <s v="Replenish"/>
    <x v="2"/>
    <x v="1"/>
    <d v="2025-05-01T00:00:00"/>
    <m/>
    <n v="53"/>
    <n v="8738.1"/>
    <n v="0"/>
    <n v="8738.1"/>
    <s v=""/>
    <n v="164.86981132075474"/>
    <n v="11243.82"/>
    <n v="0"/>
    <n v="11243.82"/>
    <s v=""/>
    <m/>
    <m/>
    <m/>
    <m/>
    <m/>
    <m/>
    <m/>
  </r>
  <r>
    <x v="3592"/>
    <s v="AL-G070436"/>
    <x v="8"/>
    <s v="G070436"/>
    <n v="0"/>
    <n v="70000"/>
    <n v="3.99"/>
    <x v="1"/>
    <x v="10"/>
    <s v="Replenish"/>
    <x v="2"/>
    <x v="1"/>
    <d v="2025-05-01T00:00:00"/>
    <m/>
    <n v="38"/>
    <n v="14571.48"/>
    <n v="0"/>
    <n v="14571.48"/>
    <s v=""/>
    <n v="383.46"/>
    <n v="15193.92"/>
    <n v="0"/>
    <n v="15193.92"/>
    <s v=""/>
    <m/>
    <m/>
    <m/>
    <m/>
    <m/>
    <m/>
    <m/>
  </r>
  <r>
    <x v="3593"/>
    <s v="AL-G070437"/>
    <x v="8"/>
    <s v="G070437"/>
    <n v="0"/>
    <n v="70000"/>
    <n v="3.99"/>
    <x v="1"/>
    <x v="10"/>
    <s v="Replenish"/>
    <x v="2"/>
    <x v="1"/>
    <d v="2025-05-01T00:00:00"/>
    <m/>
    <n v="51"/>
    <n v="52544.31"/>
    <n v="0"/>
    <n v="52544.31"/>
    <s v=""/>
    <n v="1030.2805882352941"/>
    <n v="38930.43"/>
    <n v="0"/>
    <n v="38930.43"/>
    <s v=""/>
    <m/>
    <m/>
    <m/>
    <m/>
    <m/>
    <m/>
    <m/>
  </r>
  <r>
    <x v="3594"/>
    <s v="AL-G070471"/>
    <x v="8"/>
    <s v="G070471"/>
    <n v="0"/>
    <n v="70000"/>
    <n v="3.99"/>
    <x v="1"/>
    <x v="10"/>
    <s v="NoReplen"/>
    <x v="2"/>
    <x v="1"/>
    <d v="2025-02-04T00:00:00"/>
    <m/>
    <n v="23"/>
    <n v="5510.19"/>
    <n v="0"/>
    <n v="5510.19"/>
    <s v=""/>
    <n v="239.57347826086954"/>
    <n v="5354.58"/>
    <n v="0"/>
    <n v="5354.58"/>
    <s v=""/>
    <m/>
    <m/>
    <m/>
    <m/>
    <m/>
    <m/>
    <m/>
  </r>
  <r>
    <x v="3595"/>
    <s v="AL-D001536"/>
    <x v="3"/>
    <s v="D001536"/>
    <s v="FLAVORED"/>
    <n v="7000"/>
    <n v="1.19"/>
    <x v="6"/>
    <x v="8"/>
    <s v="NoReplen"/>
    <x v="2"/>
    <x v="4"/>
    <s v="PRE 2023"/>
    <m/>
    <n v="13"/>
    <n v="239.19"/>
    <n v="461.72"/>
    <n v="-222.53000000000003"/>
    <n v="-0.481958762886598"/>
    <n v="18.399230769230769"/>
    <n v="16.66"/>
    <n v="309.39999999999998"/>
    <n v="-292.73999999999995"/>
    <n v="-0.94615384615384612"/>
    <m/>
    <m/>
    <m/>
    <m/>
    <m/>
    <m/>
    <m/>
  </r>
  <r>
    <x v="3596"/>
    <s v="AL-B005791"/>
    <x v="6"/>
    <s v="B005791"/>
    <n v="0"/>
    <n v="7000"/>
    <n v="5.99"/>
    <x v="12"/>
    <x v="7"/>
    <s v="Delisted"/>
    <x v="3"/>
    <x v="3"/>
    <s v="PRE 2023"/>
    <m/>
    <s v=""/>
    <n v="0"/>
    <n v="19.98"/>
    <n v="-19.98"/>
    <n v="-1"/>
    <s v=""/>
    <n v="0"/>
    <n v="0"/>
    <n v="0"/>
    <s v=""/>
    <m/>
    <m/>
    <m/>
    <m/>
    <m/>
    <m/>
    <m/>
  </r>
  <r>
    <x v="3597"/>
    <s v="AL-A031136"/>
    <x v="2"/>
    <s v="A031136"/>
    <s v="STRAIGHT"/>
    <n v="30000"/>
    <n v="166.99"/>
    <x v="3"/>
    <x v="3"/>
    <s v="CGPO 1"/>
    <x v="1"/>
    <x v="1"/>
    <d v="2025-10-24T00:00:00"/>
    <m/>
    <s v=""/>
    <n v="7180.57"/>
    <n v="0"/>
    <n v="7180.57"/>
    <s v=""/>
    <s v=""/>
    <n v="834.95"/>
    <n v="0"/>
    <n v="834.95"/>
    <s v=""/>
    <m/>
    <m/>
    <m/>
    <m/>
    <m/>
    <m/>
    <m/>
  </r>
  <r>
    <x v="3598"/>
    <s v="AL-A007906"/>
    <x v="2"/>
    <s v="A007906"/>
    <n v="0"/>
    <n v="7000"/>
    <n v="17.989999999999998"/>
    <x v="7"/>
    <x v="6"/>
    <s v="NoReplen"/>
    <x v="4"/>
    <x v="2"/>
    <s v="PRE 2023"/>
    <m/>
    <n v="4"/>
    <n v="71.959999999999994"/>
    <n v="1046.45"/>
    <n v="-974.49"/>
    <n v="-0.93123417267905784"/>
    <n v="17.989999999999998"/>
    <s v=""/>
    <s v=""/>
    <s v=""/>
    <s v=""/>
    <m/>
    <m/>
    <m/>
    <m/>
    <m/>
    <m/>
    <m/>
  </r>
  <r>
    <x v="3599"/>
    <s v="AL-A004734"/>
    <x v="2"/>
    <s v="A004734"/>
    <s v="FLAVORED"/>
    <n v="4000"/>
    <n v="17.989999999999998"/>
    <x v="2"/>
    <x v="6"/>
    <s v="NoReplen"/>
    <x v="3"/>
    <x v="2"/>
    <d v="2025-05-01T00:00:00"/>
    <m/>
    <n v="1"/>
    <n v="35.979999999999997"/>
    <n v="17.989999999999998"/>
    <n v="17.989999999999998"/>
    <n v="1"/>
    <n v="35.979999999999997"/>
    <s v=""/>
    <s v=""/>
    <s v=""/>
    <s v=""/>
    <m/>
    <m/>
    <m/>
    <m/>
    <m/>
    <m/>
    <m/>
  </r>
  <r>
    <x v="3600"/>
    <s v="AL-A005493"/>
    <x v="2"/>
    <s v="A005493"/>
    <s v="FLAVORED"/>
    <n v="5000"/>
    <n v="17.989999999999998"/>
    <x v="2"/>
    <x v="6"/>
    <s v="NoReplen"/>
    <x v="3"/>
    <x v="2"/>
    <d v="2024-11-01T00:00:00"/>
    <m/>
    <n v="1"/>
    <n v="17.989999999999998"/>
    <n v="53.97"/>
    <n v="-35.980000000000004"/>
    <n v="-0.66666666666666674"/>
    <n v="17.989999999999998"/>
    <s v=""/>
    <s v=""/>
    <s v=""/>
    <s v=""/>
    <m/>
    <m/>
    <m/>
    <m/>
    <m/>
    <m/>
    <m/>
  </r>
  <r>
    <x v="3601"/>
    <s v="AL-A010039"/>
    <x v="2"/>
    <s v="A010039"/>
    <s v="STRAIGHT"/>
    <n v="10000"/>
    <n v="55.77"/>
    <x v="2"/>
    <x v="3"/>
    <s v="Allocated2"/>
    <x v="3"/>
    <x v="4"/>
    <s v="PRE 2023"/>
    <m/>
    <n v="1"/>
    <n v="167.31"/>
    <n v="167.31"/>
    <n v="0"/>
    <n v="0"/>
    <n v="167.31"/>
    <s v=""/>
    <s v=""/>
    <s v=""/>
    <s v=""/>
    <m/>
    <m/>
    <m/>
    <m/>
    <m/>
    <m/>
    <m/>
  </r>
  <r>
    <x v="3602"/>
    <s v="AL-A007342"/>
    <x v="2"/>
    <s v="A007342"/>
    <s v="STRAIGHT"/>
    <n v="7000"/>
    <n v="26.99"/>
    <x v="2"/>
    <x v="4"/>
    <s v="NoReplen"/>
    <x v="2"/>
    <x v="2"/>
    <s v="PRE 2023"/>
    <m/>
    <n v="3"/>
    <n v="593.78"/>
    <n v="962.77"/>
    <n v="-368.99"/>
    <n v="-0.38325872222856971"/>
    <n v="197.92666666666665"/>
    <n v="242.91"/>
    <n v="89.98"/>
    <n v="152.93"/>
    <n v="1.6995999110913536"/>
    <m/>
    <m/>
    <m/>
    <m/>
    <m/>
    <m/>
    <m/>
  </r>
  <r>
    <x v="3603"/>
    <s v="AL-A007426"/>
    <x v="2"/>
    <s v="A007426"/>
    <s v="STRAIGHT"/>
    <n v="7000"/>
    <n v="31.79"/>
    <x v="2"/>
    <x v="4"/>
    <s v="NoReplen"/>
    <x v="2"/>
    <x v="4"/>
    <s v="PRE 2023"/>
    <m/>
    <n v="2"/>
    <n v="413.27"/>
    <n v="127.16"/>
    <n v="286.11"/>
    <n v="2.25"/>
    <n v="206.63499999999999"/>
    <n v="0"/>
    <n v="286.11"/>
    <n v="-286.11"/>
    <n v="-1"/>
    <m/>
    <m/>
    <m/>
    <m/>
    <m/>
    <m/>
    <m/>
  </r>
  <r>
    <x v="3604"/>
    <s v="AL-A007234"/>
    <x v="2"/>
    <s v="A007234"/>
    <s v="STRAIGHT"/>
    <n v="7000"/>
    <n v="34.99"/>
    <x v="2"/>
    <x v="4"/>
    <s v="Replenish"/>
    <x v="2"/>
    <x v="1"/>
    <s v="PRE 2023"/>
    <m/>
    <n v="4"/>
    <n v="4338.76"/>
    <n v="11196.8"/>
    <n v="-6858.0399999999991"/>
    <n v="-0.61249999999999993"/>
    <n v="1084.69"/>
    <n v="734.79"/>
    <n v="629.82000000000005"/>
    <n v="104.96999999999991"/>
    <n v="0.16666666666666652"/>
    <m/>
    <m/>
    <m/>
    <m/>
    <m/>
    <m/>
    <m/>
  </r>
  <r>
    <x v="3605"/>
    <s v="AL-B007137"/>
    <x v="6"/>
    <s v="B007137"/>
    <n v="0"/>
    <n v="7000"/>
    <n v="14.99"/>
    <x v="13"/>
    <x v="4"/>
    <s v="Replenish"/>
    <x v="2"/>
    <x v="1"/>
    <s v="PRE 2023"/>
    <m/>
    <n v="76"/>
    <n v="17736.650000000001"/>
    <n v="19539.78"/>
    <n v="-1803.1299999999974"/>
    <n v="-9.2279954022000066E-2"/>
    <n v="233.37697368421055"/>
    <n v="24107.61"/>
    <n v="32411.73"/>
    <n v="-8304.119999999999"/>
    <n v="-0.25620724348869994"/>
    <m/>
    <m/>
    <m/>
    <m/>
    <m/>
    <m/>
    <m/>
  </r>
  <r>
    <x v="3606"/>
    <s v="AL-A007137"/>
    <x v="2"/>
    <s v="A007137"/>
    <n v="0"/>
    <n v="7000"/>
    <n v="27.99"/>
    <x v="13"/>
    <x v="4"/>
    <s v="Replenish"/>
    <x v="2"/>
    <x v="1"/>
    <s v="PRE 2023"/>
    <m/>
    <n v="139"/>
    <n v="110755.66"/>
    <n v="148555.42000000001"/>
    <n v="-37799.760000000009"/>
    <n v="-0.25444887840510977"/>
    <n v="796.803309352518"/>
    <n v="90936.18"/>
    <n v="136967.67000000001"/>
    <n v="-46031.49000000002"/>
    <n v="-0.33607558630441781"/>
    <m/>
    <m/>
    <m/>
    <m/>
    <m/>
    <m/>
    <m/>
  </r>
  <r>
    <x v="3607"/>
    <s v="AL-A007948"/>
    <x v="2"/>
    <s v="A007948"/>
    <s v="FLAVORED"/>
    <n v="7000"/>
    <n v="27.99"/>
    <x v="13"/>
    <x v="2"/>
    <s v="Replenish"/>
    <x v="2"/>
    <x v="1"/>
    <d v="2023-03-01T00:00:00"/>
    <m/>
    <n v="83"/>
    <n v="28136.81"/>
    <n v="32454.49"/>
    <n v="-4317.68"/>
    <n v="-0.13303798642345022"/>
    <n v="338.99771084337351"/>
    <n v="31647.55"/>
    <n v="43127.95"/>
    <n v="-11480.399999999998"/>
    <n v="-0.2661939647027044"/>
    <m/>
    <m/>
    <m/>
    <m/>
    <m/>
    <m/>
    <m/>
  </r>
  <r>
    <x v="3608"/>
    <s v="AL-A008274"/>
    <x v="2"/>
    <s v="A008274"/>
    <s v="STRAIGHT"/>
    <n v="8000"/>
    <n v="29.99"/>
    <x v="5"/>
    <x v="4"/>
    <s v="NoReplen"/>
    <x v="6"/>
    <x v="2"/>
    <s v="PRE 2023"/>
    <m/>
    <n v="1"/>
    <n v="359.9"/>
    <n v="549.89"/>
    <n v="-189.99"/>
    <n v="-0.34550546472930954"/>
    <n v="359.9"/>
    <n v="1529.65"/>
    <n v="4499.1000000000004"/>
    <n v="-2969.4500000000003"/>
    <n v="-0.66000977973372454"/>
    <m/>
    <m/>
    <m/>
    <m/>
    <m/>
    <m/>
    <m/>
  </r>
  <r>
    <x v="3609"/>
    <s v="AL-A007150"/>
    <x v="2"/>
    <s v="A007150"/>
    <n v="0"/>
    <n v="7000"/>
    <n v="32.99"/>
    <x v="5"/>
    <x v="2"/>
    <s v="Replenish"/>
    <x v="2"/>
    <x v="1"/>
    <s v="PRE 2023"/>
    <m/>
    <n v="41"/>
    <n v="27299.82"/>
    <n v="21220.75"/>
    <n v="6079.07"/>
    <n v="0.2864681974011285"/>
    <n v="665.84926829268295"/>
    <n v="8172.32"/>
    <n v="17951.75"/>
    <n v="-9779.43"/>
    <n v="-0.54476193128803607"/>
    <m/>
    <m/>
    <m/>
    <m/>
    <m/>
    <m/>
    <m/>
  </r>
  <r>
    <x v="3610"/>
    <s v="AL-A008275"/>
    <x v="2"/>
    <s v="A008275"/>
    <s v="STRAIGHT"/>
    <n v="8000"/>
    <n v="26.99"/>
    <x v="5"/>
    <x v="4"/>
    <s v="NoReplen"/>
    <x v="6"/>
    <x v="2"/>
    <s v="PRE 2023"/>
    <m/>
    <n v="1"/>
    <n v="521.82000000000005"/>
    <n v="269.94"/>
    <n v="251.88000000000005"/>
    <n v="0.93309624360969123"/>
    <n v="521.82000000000005"/>
    <n v="593.86"/>
    <n v="3824.15"/>
    <n v="-3230.29"/>
    <n v="-0.84470797432109102"/>
    <m/>
    <m/>
    <m/>
    <m/>
    <m/>
    <m/>
    <m/>
  </r>
  <r>
    <x v="3611"/>
    <s v="AL-A007655"/>
    <x v="2"/>
    <s v="A007655"/>
    <s v="STRAIGHT"/>
    <n v="7000"/>
    <n v="20.99"/>
    <x v="3"/>
    <x v="2"/>
    <s v="NoReplen"/>
    <x v="2"/>
    <x v="2"/>
    <s v="PRE 2023"/>
    <m/>
    <n v="2"/>
    <n v="2791.67"/>
    <n v="11829.11"/>
    <n v="-9037.44"/>
    <n v="-0.76399999661851148"/>
    <n v="1395.835"/>
    <n v="167.92"/>
    <n v="1999.31"/>
    <n v="-1831.3899999999999"/>
    <n v="-0.91601102380321209"/>
    <m/>
    <m/>
    <m/>
    <m/>
    <m/>
    <m/>
    <m/>
  </r>
  <r>
    <x v="3612"/>
    <s v="AL-A009415"/>
    <x v="2"/>
    <s v="A009415"/>
    <s v="STRAIGHT"/>
    <n v="9000"/>
    <n v="59.99"/>
    <x v="3"/>
    <x v="5"/>
    <s v="Allocated1"/>
    <x v="3"/>
    <x v="1"/>
    <s v="PRE 2023"/>
    <m/>
    <n v="12"/>
    <n v="5219.13"/>
    <n v="14517.58"/>
    <n v="-9298.4500000000007"/>
    <n v="-0.64049586776859502"/>
    <n v="434.92750000000001"/>
    <n v="3839.36"/>
    <n v="5279.12"/>
    <n v="-1439.7599999999998"/>
    <n v="-0.27272727272727271"/>
    <m/>
    <m/>
    <m/>
    <m/>
    <m/>
    <m/>
    <m/>
  </r>
  <r>
    <x v="3613"/>
    <s v="AL-A001932"/>
    <x v="2"/>
    <s v="A001932"/>
    <n v="0"/>
    <n v="1000"/>
    <n v="8.39"/>
    <x v="1"/>
    <x v="10"/>
    <s v="NoReplen"/>
    <x v="2"/>
    <x v="2"/>
    <s v="PRE 2023"/>
    <m/>
    <n v="1"/>
    <n v="16.78"/>
    <n v="0"/>
    <n v="16.78"/>
    <s v=""/>
    <n v="16.78"/>
    <s v=""/>
    <s v=""/>
    <s v=""/>
    <s v=""/>
    <m/>
    <m/>
    <m/>
    <m/>
    <m/>
    <m/>
    <m/>
  </r>
  <r>
    <x v="3614"/>
    <s v="AL-E000413"/>
    <x v="4"/>
    <s v="E000413"/>
    <s v="STRAIGHT"/>
    <n v="1000"/>
    <n v="9.49"/>
    <x v="3"/>
    <x v="9"/>
    <s v="Replenish"/>
    <x v="2"/>
    <x v="1"/>
    <s v="PRE 2023"/>
    <m/>
    <n v="139"/>
    <n v="118843.27"/>
    <n v="134281.51"/>
    <n v="-15438.240000000005"/>
    <n v="-0.11496921653621561"/>
    <n v="854.98755395683452"/>
    <n v="183612.52"/>
    <n v="166667.94"/>
    <n v="16944.579999999987"/>
    <n v="0.10166670326638694"/>
    <m/>
    <m/>
    <m/>
    <m/>
    <m/>
    <m/>
    <m/>
  </r>
  <r>
    <x v="3615"/>
    <s v="AL-F000413"/>
    <x v="5"/>
    <s v="F000413"/>
    <s v="STRAIGHT"/>
    <n v="1000"/>
    <n v="16.489999999999998"/>
    <x v="3"/>
    <x v="9"/>
    <s v="Replenish"/>
    <x v="2"/>
    <x v="1"/>
    <s v="PRE 2023"/>
    <m/>
    <n v="157"/>
    <n v="442805.97"/>
    <n v="486619.9"/>
    <n v="-43813.930000000051"/>
    <n v="-9.0037275499830649E-2"/>
    <n v="2820.4201910828024"/>
    <n v="464902.57"/>
    <n v="430356.02"/>
    <n v="34546.549999999988"/>
    <n v="8.027435052494436E-2"/>
    <m/>
    <m/>
    <m/>
    <m/>
    <m/>
    <m/>
    <m/>
  </r>
  <r>
    <x v="3616"/>
    <s v="AL-B000413"/>
    <x v="6"/>
    <s v="B000413"/>
    <s v="STRAIGHT"/>
    <n v="1000"/>
    <n v="4.49"/>
    <x v="3"/>
    <x v="9"/>
    <s v="Replenish"/>
    <x v="2"/>
    <x v="1"/>
    <s v="PRE 2023"/>
    <m/>
    <n v="152"/>
    <n v="150980.74"/>
    <n v="155370.93"/>
    <n v="-4390.1900000000023"/>
    <n v="-2.8256186662459992E-2"/>
    <n v="993.29434210526313"/>
    <n v="643012.9"/>
    <n v="594113.52"/>
    <n v="48899.380000000005"/>
    <n v="8.2306458873381727E-2"/>
    <m/>
    <m/>
    <m/>
    <m/>
    <m/>
    <m/>
    <m/>
  </r>
  <r>
    <x v="3617"/>
    <s v="AL-A000413"/>
    <x v="2"/>
    <s v="A000413"/>
    <s v="STRAIGHT"/>
    <n v="1000"/>
    <n v="7.99"/>
    <x v="3"/>
    <x v="9"/>
    <s v="Replenish"/>
    <x v="2"/>
    <x v="1"/>
    <s v="PRE 2023"/>
    <m/>
    <n v="153"/>
    <n v="104972.62"/>
    <n v="110997.08"/>
    <n v="-6024.4600000000064"/>
    <n v="-5.4275842211344738E-2"/>
    <n v="686.09555555555551"/>
    <n v="380715.51"/>
    <n v="369817.15"/>
    <n v="10898.359999999986"/>
    <n v="2.9469590580101457E-2"/>
    <m/>
    <m/>
    <m/>
    <m/>
    <m/>
    <m/>
    <m/>
  </r>
  <r>
    <x v="3618"/>
    <s v="AL-A010370"/>
    <x v="2"/>
    <s v="A010370"/>
    <s v="STRAIGHT"/>
    <n v="10000"/>
    <n v="34.19"/>
    <x v="2"/>
    <x v="5"/>
    <s v="NoReplen"/>
    <x v="3"/>
    <x v="2"/>
    <s v="PRE 2023"/>
    <m/>
    <n v="3"/>
    <n v="1515.79"/>
    <n v="6439.87"/>
    <n v="-4924.08"/>
    <n v="-0.76462413061133216"/>
    <n v="505.26333333333332"/>
    <n v="1139.74"/>
    <n v="911.84"/>
    <n v="227.89999999999998"/>
    <n v="0.24993419898227764"/>
    <m/>
    <m/>
    <m/>
    <m/>
    <m/>
    <m/>
    <m/>
  </r>
  <r>
    <x v="3619"/>
    <s v="AL-A010534"/>
    <x v="2"/>
    <s v="A010534"/>
    <s v="STRAIGHT"/>
    <n v="10000"/>
    <n v="29.99"/>
    <x v="11"/>
    <x v="4"/>
    <s v="NoReplen"/>
    <x v="3"/>
    <x v="2"/>
    <s v="PRE 2023"/>
    <m/>
    <n v="4"/>
    <n v="10566.57"/>
    <n v="11647.67"/>
    <n v="-1081.1000000000004"/>
    <n v="-9.281684663112888E-2"/>
    <n v="2641.6424999999999"/>
    <n v="2209.31"/>
    <n v="6398.72"/>
    <n v="-4189.41"/>
    <n v="-0.65472625775155036"/>
    <m/>
    <m/>
    <m/>
    <m/>
    <m/>
    <m/>
    <m/>
  </r>
  <r>
    <x v="3620"/>
    <s v="AL-A010071"/>
    <x v="2"/>
    <s v="A010071"/>
    <s v="STRAIGHT"/>
    <n v="10000"/>
    <n v="64.989999999999995"/>
    <x v="3"/>
    <x v="5"/>
    <s v="Replenish"/>
    <x v="3"/>
    <x v="1"/>
    <s v="PRE 2023"/>
    <m/>
    <n v="58"/>
    <n v="15727.58"/>
    <n v="27435.68"/>
    <n v="-11708.1"/>
    <n v="-0.42674721384707792"/>
    <n v="271.16517241379313"/>
    <n v="17287.34"/>
    <n v="16003.5"/>
    <n v="1283.8400000000001"/>
    <n v="8.0222451338769707E-2"/>
    <m/>
    <m/>
    <m/>
    <m/>
    <m/>
    <m/>
    <m/>
  </r>
  <r>
    <x v="3621"/>
    <s v="AL-A010535"/>
    <x v="2"/>
    <s v="A010535"/>
    <s v="STRAIGHT"/>
    <n v="10000"/>
    <n v="79.989999999999995"/>
    <x v="3"/>
    <x v="5"/>
    <s v="Replenish"/>
    <x v="3"/>
    <x v="1"/>
    <s v="PRE 2023"/>
    <m/>
    <n v="47"/>
    <n v="22557.18"/>
    <n v="34480.6"/>
    <n v="-11923.419999999998"/>
    <n v="-0.3458008271317784"/>
    <n v="479.94"/>
    <n v="16477.939999999999"/>
    <n v="21042.34"/>
    <n v="-4564.4000000000015"/>
    <n v="-0.21691503891677455"/>
    <m/>
    <m/>
    <m/>
    <m/>
    <m/>
    <m/>
    <m/>
  </r>
  <r>
    <x v="3622"/>
    <s v="AL-A007448"/>
    <x v="2"/>
    <s v="A007448"/>
    <s v="STRAIGHT"/>
    <n v="7000"/>
    <n v="44.99"/>
    <x v="3"/>
    <x v="4"/>
    <s v="Replenish"/>
    <x v="2"/>
    <x v="1"/>
    <s v="PRE 2023"/>
    <m/>
    <n v="92"/>
    <n v="43100.42"/>
    <n v="68595.33"/>
    <n v="-25494.910000000003"/>
    <n v="-0.37167122018364807"/>
    <n v="468.48282608695649"/>
    <n v="23574.76"/>
    <n v="23515.33"/>
    <n v="59.429999999996653"/>
    <n v="2.5272875183974808E-3"/>
    <m/>
    <m/>
    <m/>
    <m/>
    <m/>
    <m/>
    <m/>
  </r>
  <r>
    <x v="3623"/>
    <s v="AL-A010752"/>
    <x v="2"/>
    <s v="A010752"/>
    <s v="STRAIGHT"/>
    <n v="10000"/>
    <n v="99.99"/>
    <x v="3"/>
    <x v="5"/>
    <s v="Barrel"/>
    <x v="1"/>
    <x v="1"/>
    <d v="2024-08-01T00:00:00"/>
    <m/>
    <n v="26"/>
    <n v="7299.27"/>
    <n v="33396.660000000003"/>
    <n v="-26097.390000000003"/>
    <n v="-0.78143712574850299"/>
    <n v="280.74115384615385"/>
    <n v="499.95"/>
    <n v="2199.7800000000002"/>
    <n v="-1699.8300000000002"/>
    <n v="-0.77272727272727271"/>
    <m/>
    <m/>
    <m/>
    <m/>
    <m/>
    <m/>
    <m/>
  </r>
  <r>
    <x v="3624"/>
    <s v="AL-A007730"/>
    <x v="2"/>
    <s v="A007730"/>
    <s v="FLAVORED"/>
    <n v="7000"/>
    <n v="12.99"/>
    <x v="6"/>
    <x v="6"/>
    <s v="Replenish"/>
    <x v="2"/>
    <x v="1"/>
    <s v="PRE 2023"/>
    <m/>
    <n v="110"/>
    <n v="29927.61"/>
    <n v="37424.19"/>
    <n v="-7496.5800000000017"/>
    <n v="-0.20031375428566389"/>
    <n v="272.06918181818185"/>
    <n v="17294.490000000002"/>
    <n v="21251.64"/>
    <n v="-3957.1499999999978"/>
    <n v="-0.186204452926927"/>
    <m/>
    <m/>
    <m/>
    <m/>
    <m/>
    <m/>
    <m/>
  </r>
  <r>
    <x v="3625"/>
    <s v="AL-F007226"/>
    <x v="5"/>
    <s v="F007226"/>
    <s v="STRAIGHT"/>
    <n v="7000"/>
    <n v="19.989999999999998"/>
    <x v="6"/>
    <x v="7"/>
    <s v="Replenish"/>
    <x v="2"/>
    <x v="1"/>
    <s v="PRE 2023"/>
    <m/>
    <n v="154"/>
    <n v="605177.26"/>
    <n v="640919.38"/>
    <n v="-35742.119999999995"/>
    <n v="-5.5766951531407871E-2"/>
    <n v="3929.7224675324678"/>
    <n v="194142.88"/>
    <n v="181369.27"/>
    <n v="12773.610000000015"/>
    <n v="7.0428744626915174E-2"/>
    <m/>
    <m/>
    <m/>
    <m/>
    <m/>
    <m/>
    <m/>
  </r>
  <r>
    <x v="3626"/>
    <s v="AL-A007226"/>
    <x v="2"/>
    <s v="A007226"/>
    <s v="STRAIGHT"/>
    <n v="7000"/>
    <n v="12.99"/>
    <x v="6"/>
    <x v="6"/>
    <s v="Replenish"/>
    <x v="2"/>
    <x v="1"/>
    <d v="2024-08-01T00:00:00"/>
    <m/>
    <n v="69"/>
    <n v="47770.7"/>
    <n v="30097.83"/>
    <n v="17672.869999999995"/>
    <n v="0.58718086985008533"/>
    <n v="692.32898550724633"/>
    <n v="14936.33"/>
    <n v="8222.67"/>
    <n v="6713.66"/>
    <n v="0.81648175106139487"/>
    <m/>
    <m/>
    <m/>
    <m/>
    <m/>
    <m/>
    <m/>
  </r>
  <r>
    <x v="3627"/>
    <s v="AL-A007449"/>
    <x v="2"/>
    <s v="A007449"/>
    <n v="0"/>
    <n v="7000"/>
    <n v="17.989999999999998"/>
    <x v="3"/>
    <x v="6"/>
    <s v="Replenish"/>
    <x v="2"/>
    <x v="1"/>
    <s v="PRE 2023"/>
    <m/>
    <n v="93"/>
    <n v="66763.8"/>
    <n v="73312.990000000005"/>
    <n v="-6549.1900000000023"/>
    <n v="-8.9331917849756248E-2"/>
    <n v="717.89032258064515"/>
    <n v="45433.03"/>
    <n v="59324.160000000003"/>
    <n v="-13891.130000000005"/>
    <n v="-0.23415637069281725"/>
    <m/>
    <m/>
    <m/>
    <m/>
    <m/>
    <m/>
    <m/>
  </r>
  <r>
    <x v="3628"/>
    <s v="AL-A010329"/>
    <x v="2"/>
    <s v="A010329"/>
    <s v="SINGLE MALT"/>
    <n v="10000"/>
    <n v="50.58"/>
    <x v="4"/>
    <x v="5"/>
    <s v="NoReplen"/>
    <x v="3"/>
    <x v="3"/>
    <s v="PRE 2023"/>
    <m/>
    <s v=""/>
    <n v="50.58"/>
    <n v="84.31"/>
    <n v="-33.730000000000004"/>
    <n v="-0.40007116593523906"/>
    <s v=""/>
    <s v=""/>
    <s v=""/>
    <s v=""/>
    <s v=""/>
    <m/>
    <m/>
    <m/>
    <m/>
    <m/>
    <m/>
    <m/>
  </r>
  <r>
    <x v="3629"/>
    <s v="AL-A010330"/>
    <x v="2"/>
    <s v="A010330"/>
    <s v="STRAIGHT"/>
    <n v="10000"/>
    <n v="50.58"/>
    <x v="4"/>
    <x v="5"/>
    <s v="NoReplen"/>
    <x v="3"/>
    <x v="3"/>
    <d v="2023-10-01T00:00:00"/>
    <m/>
    <s v=""/>
    <n v="101.16"/>
    <n v="252.93"/>
    <n v="-151.77000000000001"/>
    <n v="-0.60004744395682597"/>
    <s v=""/>
    <s v=""/>
    <s v=""/>
    <s v=""/>
    <s v=""/>
    <m/>
    <m/>
    <m/>
    <m/>
    <m/>
    <m/>
    <m/>
  </r>
  <r>
    <x v="3630"/>
    <s v="AL-J007726"/>
    <x v="1"/>
    <s v="J007726"/>
    <n v="0"/>
    <n v="7000"/>
    <n v="10.79"/>
    <x v="1"/>
    <x v="1"/>
    <s v="NoReplen"/>
    <x v="2"/>
    <x v="2"/>
    <s v="PRE 2023"/>
    <m/>
    <n v="7"/>
    <n v="420.81"/>
    <n v="1426.51"/>
    <n v="-1005.7"/>
    <n v="-0.7050073255707987"/>
    <n v="60.115714285714283"/>
    <n v="205.01"/>
    <n v="230.24"/>
    <n v="-25.230000000000018"/>
    <n v="-0.10958130646282149"/>
    <m/>
    <m/>
    <m/>
    <m/>
    <m/>
    <m/>
    <m/>
  </r>
  <r>
    <x v="3631"/>
    <s v="AL-A004366"/>
    <x v="2"/>
    <s v="A004366"/>
    <s v="STRAIGHT"/>
    <n v="4000"/>
    <n v="71.09"/>
    <x v="3"/>
    <x v="5"/>
    <s v="NoReplen"/>
    <x v="3"/>
    <x v="2"/>
    <s v="PRE 2023"/>
    <m/>
    <n v="1"/>
    <n v="71.02"/>
    <n v="0"/>
    <n v="71.02"/>
    <s v=""/>
    <n v="71.02"/>
    <s v=""/>
    <s v=""/>
    <s v=""/>
    <s v=""/>
    <m/>
    <m/>
    <m/>
    <m/>
    <m/>
    <m/>
    <m/>
  </r>
  <r>
    <x v="3632"/>
    <s v="AL-A070485"/>
    <x v="2"/>
    <s v="A070485"/>
    <s v="STRAIGHT"/>
    <n v="70000"/>
    <n v="69.989999999999995"/>
    <x v="3"/>
    <x v="5"/>
    <s v="Replenish"/>
    <x v="2"/>
    <x v="1"/>
    <d v="2025-05-01T00:00:00"/>
    <m/>
    <n v="45"/>
    <n v="11306.31"/>
    <n v="0"/>
    <n v="11306.31"/>
    <s v=""/>
    <n v="251.25133333333332"/>
    <n v="19796.13"/>
    <n v="0"/>
    <n v="19796.13"/>
    <s v=""/>
    <m/>
    <m/>
    <m/>
    <m/>
    <m/>
    <m/>
    <m/>
  </r>
  <r>
    <x v="3633"/>
    <s v="AL-A070484"/>
    <x v="2"/>
    <s v="A070484"/>
    <s v="STRAIGHT"/>
    <n v="70000"/>
    <n v="69.989999999999995"/>
    <x v="3"/>
    <x v="5"/>
    <s v="Replenish"/>
    <x v="2"/>
    <x v="1"/>
    <d v="2025-05-01T00:00:00"/>
    <m/>
    <n v="45"/>
    <n v="20119.009999999998"/>
    <n v="0"/>
    <n v="20119.009999999998"/>
    <s v=""/>
    <n v="447.08911111111109"/>
    <n v="16777.57"/>
    <n v="0"/>
    <n v="16777.57"/>
    <s v=""/>
    <m/>
    <m/>
    <m/>
    <m/>
    <m/>
    <m/>
    <m/>
  </r>
  <r>
    <x v="3634"/>
    <s v="AL-A009138"/>
    <x v="2"/>
    <s v="A009138"/>
    <s v="FLAVORED"/>
    <n v="9000"/>
    <n v="20.09"/>
    <x v="6"/>
    <x v="2"/>
    <s v="NoReplen"/>
    <x v="3"/>
    <x v="2"/>
    <d v="2025-01-01T00:00:00"/>
    <m/>
    <n v="0"/>
    <n v="19.93"/>
    <n v="0"/>
    <n v="19.93"/>
    <s v=""/>
    <s v=""/>
    <s v=""/>
    <s v=""/>
    <s v=""/>
    <s v=""/>
    <m/>
    <m/>
    <m/>
    <m/>
    <m/>
    <m/>
    <m/>
  </r>
  <r>
    <x v="3635"/>
    <s v="AL-D004423"/>
    <x v="3"/>
    <s v="D004423"/>
    <s v="STRAIGHT"/>
    <n v="4000"/>
    <n v="0.89"/>
    <x v="3"/>
    <x v="8"/>
    <s v="SpecOrder"/>
    <x v="3"/>
    <x v="4"/>
    <s v="PRE 2023"/>
    <m/>
    <s v=""/>
    <n v="72.98"/>
    <n v="110.36"/>
    <n v="-37.379999999999995"/>
    <n v="-0.33870967741935476"/>
    <s v=""/>
    <s v=""/>
    <s v=""/>
    <s v=""/>
    <s v=""/>
    <m/>
    <m/>
    <m/>
    <m/>
    <m/>
    <m/>
    <m/>
  </r>
  <r>
    <x v="3636"/>
    <s v="AL-A001886"/>
    <x v="2"/>
    <s v="A001886"/>
    <s v="STRAIGHT"/>
    <n v="1000"/>
    <n v="18.989999999999998"/>
    <x v="3"/>
    <x v="6"/>
    <s v="NoReplen"/>
    <x v="2"/>
    <x v="4"/>
    <s v="PRE 2023"/>
    <m/>
    <n v="7"/>
    <n v="1747.08"/>
    <n v="8146.71"/>
    <n v="-6399.63"/>
    <n v="-0.78554778554778559"/>
    <n v="249.58285714285714"/>
    <n v="-113.94"/>
    <n v="2620.62"/>
    <n v="-2734.56"/>
    <n v="-1.0434782608695652"/>
    <m/>
    <m/>
    <m/>
    <m/>
    <m/>
    <m/>
    <m/>
  </r>
  <r>
    <x v="3637"/>
    <s v="AL-A010586"/>
    <x v="2"/>
    <s v="A010586"/>
    <s v="STRAIGHT"/>
    <n v="10000"/>
    <n v="119.99"/>
    <x v="3"/>
    <x v="3"/>
    <s v="Allocated1"/>
    <x v="2"/>
    <x v="1"/>
    <d v="2023-12-01T00:00:00"/>
    <m/>
    <n v="6"/>
    <n v="8519.2900000000009"/>
    <n v="4799.6000000000004"/>
    <n v="3719.6900000000005"/>
    <n v="0.77500000000000013"/>
    <n v="1419.8816666666669"/>
    <n v="839.93"/>
    <n v="4679.6099999999997"/>
    <n v="-3839.68"/>
    <n v="-0.82051282051282048"/>
    <m/>
    <m/>
    <m/>
    <m/>
    <m/>
    <m/>
    <m/>
  </r>
  <r>
    <x v="3638"/>
    <s v="AL-F007201"/>
    <x v="5"/>
    <s v="F007201"/>
    <s v="STRAIGHT"/>
    <n v="7000"/>
    <n v="39.99"/>
    <x v="3"/>
    <x v="6"/>
    <s v="Replenish"/>
    <x v="2"/>
    <x v="1"/>
    <d v="2023-03-01T00:00:00"/>
    <m/>
    <n v="136"/>
    <n v="165442.79999999999"/>
    <n v="145893.87"/>
    <n v="19548.929999999993"/>
    <n v="0.13399418358015991"/>
    <n v="1216.4911764705882"/>
    <n v="9742.44"/>
    <n v="12240.78"/>
    <n v="-2498.34"/>
    <n v="-0.20409973874213894"/>
    <m/>
    <m/>
    <m/>
    <m/>
    <m/>
    <m/>
    <m/>
  </r>
  <r>
    <x v="3639"/>
    <s v="AL-D007201"/>
    <x v="3"/>
    <s v="D007201"/>
    <s v="STRAIGHT"/>
    <n v="7000"/>
    <n v="1.99"/>
    <x v="3"/>
    <x v="8"/>
    <s v="NoReplen"/>
    <x v="2"/>
    <x v="1"/>
    <s v="PRE 2023"/>
    <m/>
    <n v="40"/>
    <n v="3962.09"/>
    <n v="1139.55"/>
    <n v="2822.54"/>
    <n v="2.4768900004387699"/>
    <n v="99.052250000000001"/>
    <n v="3914.33"/>
    <n v="11780.8"/>
    <n v="-7866.4699999999993"/>
    <n v="-0.66773648648648654"/>
    <m/>
    <m/>
    <m/>
    <m/>
    <m/>
    <m/>
    <m/>
  </r>
  <r>
    <x v="3640"/>
    <s v="AL-A007201"/>
    <x v="2"/>
    <s v="A007201"/>
    <s v="STRAIGHT"/>
    <n v="7000"/>
    <n v="21.99"/>
    <x v="3"/>
    <x v="6"/>
    <s v="Replenish"/>
    <x v="2"/>
    <x v="1"/>
    <s v="PRE 2023"/>
    <m/>
    <n v="150"/>
    <n v="111802.06"/>
    <n v="136985.91"/>
    <n v="-25183.850000000006"/>
    <n v="-0.18384263023839464"/>
    <n v="745.34706666666671"/>
    <n v="60179.199999999997"/>
    <n v="59963.32"/>
    <n v="215.87999999999738"/>
    <n v="3.6002009228308651E-3"/>
    <m/>
    <m/>
    <m/>
    <m/>
    <m/>
    <m/>
    <m/>
  </r>
  <r>
    <x v="3641"/>
    <s v="AL-A010902"/>
    <x v="2"/>
    <s v="A010902"/>
    <s v="STRAIGHT"/>
    <n v="10000"/>
    <n v="59.99"/>
    <x v="3"/>
    <x v="5"/>
    <s v="Barrel"/>
    <x v="2"/>
    <x v="1"/>
    <d v="2025-05-22T00:00:00"/>
    <m/>
    <n v="40"/>
    <n v="14877.52"/>
    <n v="0"/>
    <n v="14877.52"/>
    <s v=""/>
    <n v="371.93799999999999"/>
    <n v="539.91"/>
    <n v="0"/>
    <n v="539.91"/>
    <s v=""/>
    <m/>
    <m/>
    <m/>
    <m/>
    <m/>
    <m/>
    <m/>
  </r>
  <r>
    <x v="3642"/>
    <s v="AL-A070203"/>
    <x v="2"/>
    <s v="A070203"/>
    <s v="STRAIGHT"/>
    <n v="70000"/>
    <n v="49.99"/>
    <x v="3"/>
    <x v="4"/>
    <s v="Replenish"/>
    <x v="2"/>
    <x v="1"/>
    <d v="2024-07-01T00:00:00"/>
    <m/>
    <n v="40"/>
    <n v="5953.73"/>
    <n v="9398.32"/>
    <n v="-3444.59"/>
    <n v="-0.36651124881893793"/>
    <n v="148.84324999999998"/>
    <n v="4968.95"/>
    <n v="22161.11"/>
    <n v="-17192.16"/>
    <n v="-0.77578063553675791"/>
    <m/>
    <m/>
    <m/>
    <m/>
    <m/>
    <m/>
    <m/>
  </r>
  <r>
    <x v="3643"/>
    <s v="AL-A007958"/>
    <x v="2"/>
    <s v="A007958"/>
    <s v="STRAIGHT"/>
    <n v="7000"/>
    <n v="21.99"/>
    <x v="11"/>
    <x v="2"/>
    <s v="Replenish"/>
    <x v="2"/>
    <x v="1"/>
    <d v="2023-05-01T00:00:00"/>
    <m/>
    <n v="60"/>
    <n v="29840.01"/>
    <n v="35775.06"/>
    <n v="-5935.0499999999993"/>
    <n v="-0.16589909283171012"/>
    <n v="497.33349999999996"/>
    <n v="19242.48"/>
    <n v="21327.42"/>
    <n v="-2084.9399999999987"/>
    <n v="-9.7758659978562701E-2"/>
    <m/>
    <m/>
    <m/>
    <m/>
    <m/>
    <m/>
    <m/>
  </r>
  <r>
    <x v="3644"/>
    <s v="AL-A010187"/>
    <x v="2"/>
    <s v="A010187"/>
    <s v="STRAIGHT"/>
    <n v="10000"/>
    <n v="59.99"/>
    <x v="3"/>
    <x v="5"/>
    <s v="Barrel"/>
    <x v="3"/>
    <x v="1"/>
    <s v="PRE 2023"/>
    <m/>
    <n v="12"/>
    <n v="8398.6"/>
    <n v="19316.78"/>
    <n v="-10918.179999999998"/>
    <n v="-0.56521739130434778"/>
    <n v="699.88333333333333"/>
    <n v="119.98"/>
    <n v="1799.7"/>
    <n v="-1679.72"/>
    <n v="-0.93333333333333335"/>
    <m/>
    <m/>
    <m/>
    <m/>
    <m/>
    <m/>
    <m/>
  </r>
  <r>
    <x v="3645"/>
    <s v="AL-A009826"/>
    <x v="2"/>
    <s v="A009826"/>
    <s v="STRAIGHT"/>
    <n v="9000"/>
    <n v="26.99"/>
    <x v="3"/>
    <x v="4"/>
    <s v="SpecOrder"/>
    <x v="3"/>
    <x v="2"/>
    <s v="PRE 2023"/>
    <m/>
    <n v="1"/>
    <n v="2456.29"/>
    <n v="5848.7"/>
    <n v="-3392.41"/>
    <n v="-0.58002804041923839"/>
    <n v="2456.29"/>
    <s v=""/>
    <s v=""/>
    <s v=""/>
    <s v=""/>
    <m/>
    <m/>
    <m/>
    <m/>
    <m/>
    <m/>
    <m/>
  </r>
  <r>
    <x v="3646"/>
    <s v="AL-A010837"/>
    <x v="2"/>
    <s v="A010837"/>
    <s v="STRAIGHT"/>
    <n v="10000"/>
    <n v="49.99"/>
    <x v="3"/>
    <x v="4"/>
    <s v="Barrel"/>
    <x v="2"/>
    <x v="1"/>
    <d v="2025-01-01T00:00:00"/>
    <m/>
    <n v="3"/>
    <n v="1849.63"/>
    <n v="7098.58"/>
    <n v="-5248.95"/>
    <n v="-0.73943661971830976"/>
    <n v="616.54333333333341"/>
    <s v=""/>
    <s v=""/>
    <s v=""/>
    <s v=""/>
    <m/>
    <m/>
    <m/>
    <m/>
    <m/>
    <m/>
    <m/>
  </r>
  <r>
    <x v="3647"/>
    <s v="AL-A070473"/>
    <x v="2"/>
    <s v="A070473"/>
    <s v="STRAIGHT"/>
    <n v="70000"/>
    <n v="39.99"/>
    <x v="3"/>
    <x v="4"/>
    <s v="Replenish"/>
    <x v="2"/>
    <x v="1"/>
    <d v="2025-05-01T00:00:00"/>
    <m/>
    <n v="12"/>
    <n v="6118.47"/>
    <n v="2679.33"/>
    <n v="3439.1400000000003"/>
    <n v="1.283582089552239"/>
    <n v="509.8725"/>
    <n v="3159.21"/>
    <n v="479.88"/>
    <n v="2679.33"/>
    <n v="5.583333333333333"/>
    <m/>
    <m/>
    <m/>
    <m/>
    <m/>
    <m/>
    <m/>
  </r>
  <r>
    <x v="3648"/>
    <s v="AL-A010869"/>
    <x v="2"/>
    <s v="A010869"/>
    <s v="STRAIGHT"/>
    <n v="10000"/>
    <n v="20.99"/>
    <x v="3"/>
    <x v="4"/>
    <s v="SpecOrder"/>
    <x v="2"/>
    <x v="2"/>
    <d v="2025-05-01T00:00:00"/>
    <m/>
    <n v="2"/>
    <n v="2344.33"/>
    <n v="2449.3000000000002"/>
    <n v="-104.97000000000025"/>
    <n v="-4.2857142857142927E-2"/>
    <n v="1172.165"/>
    <n v="2204.37"/>
    <n v="34.99"/>
    <n v="2169.38"/>
    <n v="61.999999999999993"/>
    <m/>
    <m/>
    <m/>
    <m/>
    <m/>
    <m/>
    <m/>
  </r>
  <r>
    <x v="3649"/>
    <s v="AL-A070519"/>
    <x v="2"/>
    <s v="A070519"/>
    <s v="STRAIGHT"/>
    <n v="70000"/>
    <n v="29.99"/>
    <x v="3"/>
    <x v="2"/>
    <s v="Replenish"/>
    <x v="2"/>
    <x v="1"/>
    <d v="2025-09-01T00:00:00"/>
    <m/>
    <n v="23"/>
    <n v="4394.47"/>
    <n v="0"/>
    <n v="4394.47"/>
    <s v=""/>
    <n v="191.06391304347827"/>
    <n v="1353.54"/>
    <n v="0"/>
    <n v="1353.54"/>
    <s v=""/>
    <m/>
    <m/>
    <m/>
    <m/>
    <m/>
    <m/>
    <m/>
  </r>
  <r>
    <x v="3650"/>
    <s v="AL-A010767"/>
    <x v="2"/>
    <s v="A010767"/>
    <s v="STRAIGHT"/>
    <n v="10000"/>
    <n v="69.989999999999995"/>
    <x v="3"/>
    <x v="5"/>
    <s v="Allocated1"/>
    <x v="1"/>
    <x v="1"/>
    <d v="2024-11-01T00:00:00"/>
    <m/>
    <n v="2"/>
    <n v="1539.78"/>
    <n v="12668.19"/>
    <n v="-11128.41"/>
    <n v="-0.87845303867403313"/>
    <n v="769.89"/>
    <n v="0"/>
    <n v="419.94"/>
    <n v="-419.94"/>
    <n v="-1"/>
    <m/>
    <m/>
    <m/>
    <m/>
    <m/>
    <m/>
    <m/>
  </r>
  <r>
    <x v="3651"/>
    <s v="AL-A010768"/>
    <x v="2"/>
    <s v="A010768"/>
    <s v="STRAIGHT"/>
    <n v="10000"/>
    <n v="69.989999999999995"/>
    <x v="3"/>
    <x v="5"/>
    <s v="Allocated1"/>
    <x v="1"/>
    <x v="1"/>
    <d v="2024-11-01T00:00:00"/>
    <m/>
    <n v="6"/>
    <n v="2099.6999999999998"/>
    <n v="11758.32"/>
    <n v="-9658.619999999999"/>
    <n v="-0.8214285714285714"/>
    <n v="349.95"/>
    <n v="69.989999999999995"/>
    <n v="419.94"/>
    <n v="-349.95"/>
    <n v="-0.83333333333333337"/>
    <m/>
    <m/>
    <m/>
    <m/>
    <m/>
    <m/>
    <m/>
  </r>
  <r>
    <x v="3652"/>
    <s v="AL-B070587"/>
    <x v="6"/>
    <s v="B070587"/>
    <s v="FLAVORED"/>
    <n v="70000"/>
    <n v="49.99"/>
    <x v="5"/>
    <x v="5"/>
    <s v="NoReplen"/>
    <x v="4"/>
    <x v="1"/>
    <d v="2025-08-06T00:00:00"/>
    <m/>
    <n v="9"/>
    <n v="7898.42"/>
    <n v="0"/>
    <n v="7898.42"/>
    <s v=""/>
    <n v="877.60222222222228"/>
    <n v="3749.25"/>
    <n v="0"/>
    <n v="3749.25"/>
    <s v=""/>
    <m/>
    <m/>
    <m/>
    <m/>
    <m/>
    <m/>
    <m/>
  </r>
  <r>
    <x v="3653"/>
    <s v="AL-A070627"/>
    <x v="2"/>
    <s v="A070627"/>
    <n v="0"/>
    <n v="70000"/>
    <n v="28.99"/>
    <x v="7"/>
    <x v="2"/>
    <s v="Replenish"/>
    <x v="2"/>
    <x v="1"/>
    <d v="2026-01-01T00:00:00"/>
    <m/>
    <n v="49"/>
    <n v="3768.7"/>
    <n v="0"/>
    <n v="3768.7"/>
    <s v=""/>
    <n v="76.912244897959184"/>
    <n v="4870.32"/>
    <n v="0"/>
    <n v="4870.32"/>
    <s v=""/>
    <m/>
    <m/>
    <m/>
    <m/>
    <m/>
    <m/>
    <m/>
  </r>
  <r>
    <x v="3654"/>
    <s v="AL-A007997"/>
    <x v="2"/>
    <s v="A007997"/>
    <s v="STRAIGHT"/>
    <n v="7000"/>
    <n v="47.99"/>
    <x v="5"/>
    <x v="4"/>
    <s v="Replenish"/>
    <x v="2"/>
    <x v="1"/>
    <d v="2023-05-01T00:00:00"/>
    <m/>
    <n v="45"/>
    <n v="6426.63"/>
    <n v="0"/>
    <n v="6426.63"/>
    <s v=""/>
    <n v="142.81399999999999"/>
    <n v="2749.42"/>
    <n v="0"/>
    <n v="2749.42"/>
    <s v=""/>
    <m/>
    <m/>
    <m/>
    <m/>
    <m/>
    <m/>
    <m/>
  </r>
  <r>
    <x v="3655"/>
    <s v="AL-A001782"/>
    <x v="2"/>
    <s v="A001782"/>
    <s v="FLAVORED"/>
    <n v="1000"/>
    <n v="28.99"/>
    <x v="7"/>
    <x v="2"/>
    <s v="Replenish"/>
    <x v="2"/>
    <x v="1"/>
    <s v="PRE 2023"/>
    <m/>
    <n v="102"/>
    <n v="30323.54"/>
    <n v="47502.37"/>
    <n v="-17178.830000000002"/>
    <n v="-0.36164153493815154"/>
    <n v="297.28960784313728"/>
    <n v="20350.98"/>
    <n v="31719.89"/>
    <n v="-11368.91"/>
    <n v="-0.35841580787323035"/>
    <m/>
    <m/>
    <m/>
    <m/>
    <m/>
    <m/>
    <m/>
  </r>
  <r>
    <x v="3656"/>
    <s v="AL-A000956"/>
    <x v="2"/>
    <s v="A000956"/>
    <s v="FLAVORED"/>
    <n v="1000"/>
    <n v="28.99"/>
    <x v="7"/>
    <x v="2"/>
    <s v="Replenish"/>
    <x v="2"/>
    <x v="1"/>
    <s v="PRE 2023"/>
    <m/>
    <n v="138"/>
    <n v="50500.58"/>
    <n v="56864.14"/>
    <n v="-6363.5599999999977"/>
    <n v="-0.11190813753623985"/>
    <n v="365.94623188405797"/>
    <n v="50645.53"/>
    <n v="60387.95"/>
    <n v="-9742.4199999999983"/>
    <n v="-0.16133053034587197"/>
    <m/>
    <m/>
    <m/>
    <m/>
    <m/>
    <m/>
    <m/>
  </r>
  <r>
    <x v="3657"/>
    <s v="AL-A007321"/>
    <x v="2"/>
    <s v="A007321"/>
    <s v="STRAIGHT"/>
    <n v="7000"/>
    <n v="31.99"/>
    <x v="7"/>
    <x v="4"/>
    <s v="Replenish"/>
    <x v="2"/>
    <x v="1"/>
    <s v="PRE 2023"/>
    <m/>
    <n v="68"/>
    <n v="13149.79"/>
    <n v="13401.75"/>
    <n v="-251.95999999999913"/>
    <n v="-1.8800529781558328E-2"/>
    <n v="193.37926470588238"/>
    <n v="7475.59"/>
    <n v="13819.61"/>
    <n v="-6344.02"/>
    <n v="-0.45905926433524535"/>
    <m/>
    <m/>
    <m/>
    <m/>
    <m/>
    <m/>
    <m/>
  </r>
  <r>
    <x v="3658"/>
    <s v="AL-A009224"/>
    <x v="2"/>
    <s v="A009224"/>
    <s v="STRAIGHT"/>
    <n v="9000"/>
    <n v="28.19"/>
    <x v="11"/>
    <x v="2"/>
    <s v="NoReplen"/>
    <x v="3"/>
    <x v="2"/>
    <d v="2025-05-01T00:00:00"/>
    <m/>
    <n v="2"/>
    <n v="169.14"/>
    <n v="28.19"/>
    <n v="140.94999999999999"/>
    <n v="4.9999999999999991"/>
    <n v="84.57"/>
    <n v="28.19"/>
    <n v="0"/>
    <n v="28.19"/>
    <s v=""/>
    <m/>
    <m/>
    <m/>
    <m/>
    <m/>
    <m/>
    <m/>
  </r>
  <r>
    <x v="3659"/>
    <s v="AL-A010074"/>
    <x v="2"/>
    <s v="A010074"/>
    <n v="0"/>
    <n v="10000"/>
    <n v="164.99"/>
    <x v="13"/>
    <x v="3"/>
    <s v="Allocated1"/>
    <x v="3"/>
    <x v="1"/>
    <s v="PRE 2023"/>
    <m/>
    <n v="12"/>
    <n v="7589.54"/>
    <n v="14354.13"/>
    <n v="-6764.5899999999992"/>
    <n v="-0.47126436781609193"/>
    <n v="632.4616666666667"/>
    <n v="1979.88"/>
    <n v="989.94"/>
    <n v="989.94"/>
    <n v="1"/>
    <m/>
    <m/>
    <m/>
    <m/>
    <m/>
    <m/>
    <m/>
  </r>
  <r>
    <x v="3660"/>
    <s v="AL-D001889"/>
    <x v="3"/>
    <s v="D001889"/>
    <s v="FLAVORED"/>
    <n v="1000"/>
    <n v="1.29"/>
    <x v="3"/>
    <x v="8"/>
    <s v="Replenish"/>
    <x v="2"/>
    <x v="1"/>
    <s v="PRE 2023"/>
    <m/>
    <n v="154"/>
    <n v="195071.46"/>
    <n v="213215.87"/>
    <n v="-18144.410000000003"/>
    <n v="-8.5098778060000879E-2"/>
    <n v="1266.6977922077922"/>
    <n v="384047.15"/>
    <n v="350784.63"/>
    <n v="33262.520000000019"/>
    <n v="9.4823196786016695E-2"/>
    <m/>
    <m/>
    <m/>
    <m/>
    <m/>
    <m/>
    <m/>
  </r>
  <r>
    <x v="3661"/>
    <s v="AL-B001889"/>
    <x v="6"/>
    <s v="B001889"/>
    <s v="FLAVORED"/>
    <n v="1000"/>
    <n v="10.99"/>
    <x v="3"/>
    <x v="6"/>
    <s v="Replenish"/>
    <x v="2"/>
    <x v="1"/>
    <d v="2025-05-01T00:00:00"/>
    <m/>
    <n v="81"/>
    <n v="32090.799999999999"/>
    <n v="1164.94"/>
    <n v="30925.86"/>
    <n v="26.547169811320753"/>
    <n v="396.18271604938269"/>
    <n v="55719.3"/>
    <n v="1373.75"/>
    <n v="54345.55"/>
    <n v="39.56"/>
    <m/>
    <m/>
    <m/>
    <m/>
    <m/>
    <m/>
    <m/>
  </r>
  <r>
    <x v="3662"/>
    <s v="AL-A001889"/>
    <x v="2"/>
    <s v="A001889"/>
    <s v="FLAVORED"/>
    <n v="1000"/>
    <n v="19.989999999999998"/>
    <x v="3"/>
    <x v="6"/>
    <s v="Replenish"/>
    <x v="2"/>
    <x v="1"/>
    <s v="PRE 2023"/>
    <m/>
    <n v="158"/>
    <n v="213335.86"/>
    <n v="243994.62"/>
    <n v="-30658.760000000009"/>
    <n v="-0.12565342629276011"/>
    <n v="1350.2269620253164"/>
    <n v="324498.5"/>
    <n v="329370.90999999997"/>
    <n v="-4872.4099999999744"/>
    <n v="-1.4793079328104475E-2"/>
    <m/>
    <m/>
    <m/>
    <m/>
    <m/>
    <m/>
    <m/>
  </r>
  <r>
    <x v="3663"/>
    <s v="AL-A005354"/>
    <x v="2"/>
    <s v="A005354"/>
    <s v="STRAIGHT"/>
    <n v="5000"/>
    <n v="99.99"/>
    <x v="13"/>
    <x v="3"/>
    <s v="SpecOrder"/>
    <x v="3"/>
    <x v="1"/>
    <d v="2023-03-01T00:00:00"/>
    <m/>
    <n v="14"/>
    <n v="18398.16"/>
    <n v="18998.099999999999"/>
    <n v="-599.93999999999869"/>
    <n v="-3.157894736842104E-2"/>
    <n v="1314.1542857142856"/>
    <n v="5099.49"/>
    <n v="2699.73"/>
    <n v="2399.7599999999998"/>
    <n v="0.88888888888888884"/>
    <m/>
    <m/>
    <m/>
    <m/>
    <m/>
    <m/>
    <m/>
  </r>
  <r>
    <x v="3664"/>
    <s v="AL-A005326"/>
    <x v="2"/>
    <s v="A005326"/>
    <n v="0"/>
    <n v="5000"/>
    <n v="129.99"/>
    <x v="13"/>
    <x v="3"/>
    <s v="SpecOrder"/>
    <x v="3"/>
    <x v="1"/>
    <s v="PRE 2023"/>
    <m/>
    <n v="14"/>
    <n v="13258.98"/>
    <n v="6749.55"/>
    <n v="6509.4299999999994"/>
    <n v="0.96442429495299664"/>
    <n v="947.06999999999994"/>
    <n v="14688.87"/>
    <n v="299.98"/>
    <n v="14388.890000000001"/>
    <n v="47.966164410960729"/>
    <m/>
    <m/>
    <m/>
    <m/>
    <m/>
    <m/>
    <m/>
  </r>
  <r>
    <x v="3665"/>
    <s v="AL-A005725"/>
    <x v="2"/>
    <s v="A005725"/>
    <s v="STRAIGHT"/>
    <n v="5000"/>
    <n v="227.99"/>
    <x v="13"/>
    <x v="3"/>
    <s v="SpecOrder"/>
    <x v="3"/>
    <x v="2"/>
    <d v="2025-02-01T00:00:00"/>
    <m/>
    <s v=""/>
    <n v="2507.9299999999998"/>
    <n v="3039.92"/>
    <n v="-531.99000000000024"/>
    <n v="-0.17500131582410072"/>
    <s v=""/>
    <s v=""/>
    <s v=""/>
    <s v=""/>
    <s v=""/>
    <m/>
    <m/>
    <m/>
    <m/>
    <m/>
    <m/>
    <m/>
  </r>
  <r>
    <x v="3666"/>
    <s v="AL-A010072"/>
    <x v="2"/>
    <s v="A010072"/>
    <s v="STRAIGHT"/>
    <n v="10000"/>
    <n v="599.99"/>
    <x v="13"/>
    <x v="3"/>
    <s v="Allocated1"/>
    <x v="3"/>
    <x v="1"/>
    <d v="2025-05-01T00:00:00"/>
    <m/>
    <n v="5"/>
    <n v="4199.93"/>
    <n v="2999.95"/>
    <n v="1199.9800000000005"/>
    <n v="0.40000000000000013"/>
    <n v="839.9860000000001"/>
    <n v="1799.97"/>
    <n v="0"/>
    <n v="1799.97"/>
    <s v=""/>
    <m/>
    <m/>
    <m/>
    <m/>
    <m/>
    <m/>
    <m/>
  </r>
  <r>
    <x v="3667"/>
    <s v="AL-A000824"/>
    <x v="2"/>
    <s v="A000824"/>
    <n v="0"/>
    <n v="1000"/>
    <n v="74.989999999999995"/>
    <x v="13"/>
    <x v="3"/>
    <s v="Replenish"/>
    <x v="2"/>
    <x v="1"/>
    <s v="PRE 2023"/>
    <m/>
    <n v="99"/>
    <n v="139135.57"/>
    <n v="121777.27"/>
    <n v="17358.300000000003"/>
    <n v="0.14254137902746544"/>
    <n v="1405.409797979798"/>
    <n v="76129.399999999994"/>
    <n v="62448.95"/>
    <n v="13680.449999999997"/>
    <n v="0.21906613321761204"/>
    <m/>
    <m/>
    <m/>
    <m/>
    <m/>
    <m/>
    <m/>
  </r>
  <r>
    <x v="3668"/>
    <s v="AL-A010749"/>
    <x v="2"/>
    <s v="A010749"/>
    <s v="STRAIGHT"/>
    <n v="10000"/>
    <n v="199.99"/>
    <x v="13"/>
    <x v="3"/>
    <s v="Allocated1"/>
    <x v="1"/>
    <x v="1"/>
    <d v="2024-12-01T00:00:00"/>
    <m/>
    <n v="4"/>
    <n v="2599.87"/>
    <n v="2799.86"/>
    <n v="-199.99000000000024"/>
    <n v="-7.1428571428571508E-2"/>
    <n v="649.96749999999997"/>
    <n v="0"/>
    <n v="199.99"/>
    <n v="-199.99"/>
    <n v="-1"/>
    <m/>
    <m/>
    <m/>
    <m/>
    <m/>
    <m/>
    <m/>
  </r>
  <r>
    <x v="3669"/>
    <s v="AL-A007703"/>
    <x v="2"/>
    <s v="A007703"/>
    <s v="STRAIGHT"/>
    <n v="7000"/>
    <n v="33.99"/>
    <x v="3"/>
    <x v="4"/>
    <s v="Replenish"/>
    <x v="2"/>
    <x v="1"/>
    <s v="PRE 2023"/>
    <m/>
    <n v="54"/>
    <n v="19805.64"/>
    <n v="28564.87"/>
    <n v="-8759.23"/>
    <n v="-0.30664344000165233"/>
    <n v="366.77111111111111"/>
    <n v="16612.73"/>
    <n v="13039.9"/>
    <n v="3572.83"/>
    <n v="0.27399213184150195"/>
    <m/>
    <m/>
    <m/>
    <m/>
    <m/>
    <m/>
    <m/>
  </r>
  <r>
    <x v="3670"/>
    <s v="AL-A010833"/>
    <x v="2"/>
    <s v="A010833"/>
    <s v="STRAIGHT"/>
    <n v="10000"/>
    <n v="99.99"/>
    <x v="3"/>
    <x v="5"/>
    <s v="Allocated1"/>
    <x v="2"/>
    <x v="1"/>
    <d v="2025-05-01T00:00:00"/>
    <m/>
    <n v="3"/>
    <n v="2299.77"/>
    <n v="1899.81"/>
    <n v="399.96000000000004"/>
    <n v="0.21052631578947367"/>
    <n v="766.59"/>
    <n v="0"/>
    <n v="1199.8800000000001"/>
    <n v="-1199.8800000000001"/>
    <n v="-1"/>
    <m/>
    <m/>
    <m/>
    <m/>
    <m/>
    <m/>
    <m/>
  </r>
  <r>
    <x v="3671"/>
    <s v="AL-A010259"/>
    <x v="2"/>
    <s v="A010259"/>
    <s v="STRAIGHT"/>
    <n v="10000"/>
    <n v="29.99"/>
    <x v="11"/>
    <x v="2"/>
    <s v="SpecOrder"/>
    <x v="3"/>
    <x v="3"/>
    <s v="PRE 2023"/>
    <m/>
    <s v=""/>
    <n v="29.99"/>
    <n v="239.94"/>
    <n v="-209.95"/>
    <n v="-0.87501041927148449"/>
    <s v=""/>
    <s v=""/>
    <s v=""/>
    <s v=""/>
    <s v=""/>
    <m/>
    <m/>
    <m/>
    <m/>
    <m/>
    <m/>
    <m/>
  </r>
  <r>
    <x v="3672"/>
    <s v="AL-A001846"/>
    <x v="2"/>
    <s v="A001846"/>
    <s v="STRAIGHT"/>
    <n v="1000"/>
    <n v="33.99"/>
    <x v="11"/>
    <x v="4"/>
    <s v="Replenish"/>
    <x v="2"/>
    <x v="1"/>
    <s v="PRE 2023"/>
    <m/>
    <n v="55"/>
    <n v="16822.599999999999"/>
    <n v="26185.59"/>
    <n v="-9362.9900000000016"/>
    <n v="-0.35756269001385887"/>
    <n v="305.8654545454545"/>
    <n v="13879.66"/>
    <n v="14073.55"/>
    <n v="-193.88999999999942"/>
    <n v="-1.3776907745380429E-2"/>
    <m/>
    <m/>
    <m/>
    <m/>
    <m/>
    <m/>
    <m/>
  </r>
  <r>
    <x v="3673"/>
    <s v="AL-A007595"/>
    <x v="2"/>
    <s v="A007595"/>
    <s v="STRAIGHT"/>
    <n v="7000"/>
    <n v="9.99"/>
    <x v="6"/>
    <x v="7"/>
    <s v="Replenish"/>
    <x v="2"/>
    <x v="1"/>
    <s v="PRE 2023"/>
    <m/>
    <n v="44"/>
    <n v="7732.26"/>
    <n v="6663.33"/>
    <n v="1068.9300000000003"/>
    <n v="0.16041979010494756"/>
    <n v="175.73318181818183"/>
    <n v="659.34"/>
    <n v="1198.8"/>
    <n v="-539.45999999999992"/>
    <n v="-0.44999999999999996"/>
    <m/>
    <m/>
    <m/>
    <m/>
    <m/>
    <m/>
    <m/>
  </r>
  <r>
    <x v="3674"/>
    <s v="AL-A001750"/>
    <x v="2"/>
    <s v="A001750"/>
    <n v="0"/>
    <n v="1000"/>
    <n v="40.79"/>
    <x v="12"/>
    <x v="2"/>
    <s v="NoReplen"/>
    <x v="2"/>
    <x v="2"/>
    <s v="PRE 2023"/>
    <m/>
    <s v=""/>
    <n v="163.66999999999999"/>
    <n v="509.99"/>
    <n v="-346.32000000000005"/>
    <n v="-0.67907213866938565"/>
    <s v=""/>
    <n v="0"/>
    <n v="20.99"/>
    <n v="-20.99"/>
    <n v="-1"/>
    <m/>
    <m/>
    <m/>
    <m/>
    <m/>
    <m/>
    <m/>
  </r>
  <r>
    <x v="3675"/>
    <s v="AL-J070244"/>
    <x v="1"/>
    <s v="J070244"/>
    <n v="0"/>
    <n v="70000"/>
    <n v="10.99"/>
    <x v="1"/>
    <x v="1"/>
    <s v="Replenish"/>
    <x v="2"/>
    <x v="1"/>
    <d v="2024-07-01T00:00:00"/>
    <m/>
    <n v="42"/>
    <n v="2241.96"/>
    <n v="3604.72"/>
    <n v="-1362.7599999999998"/>
    <n v="-0.37804878048780488"/>
    <n v="53.38"/>
    <n v="1879.29"/>
    <n v="6769.84"/>
    <n v="-4890.55"/>
    <n v="-0.72240259740259738"/>
    <m/>
    <m/>
    <m/>
    <m/>
    <m/>
    <m/>
    <m/>
  </r>
  <r>
    <x v="3676"/>
    <s v="AL-J070243"/>
    <x v="1"/>
    <s v="J070243"/>
    <n v="0"/>
    <n v="70000"/>
    <n v="10.99"/>
    <x v="1"/>
    <x v="1"/>
    <s v="Replenish"/>
    <x v="2"/>
    <x v="1"/>
    <d v="2024-07-01T00:00:00"/>
    <m/>
    <n v="48"/>
    <n v="1956.22"/>
    <n v="0"/>
    <n v="1956.22"/>
    <s v=""/>
    <n v="40.754583333333336"/>
    <n v="2758.49"/>
    <n v="0"/>
    <n v="2758.49"/>
    <s v=""/>
    <m/>
    <m/>
    <m/>
    <m/>
    <m/>
    <m/>
    <m/>
  </r>
  <r>
    <x v="3677"/>
    <s v="AL-F001751"/>
    <x v="5"/>
    <s v="F001751"/>
    <s v="STRAIGHT"/>
    <n v="1000"/>
    <n v="32.99"/>
    <x v="6"/>
    <x v="6"/>
    <s v="Replenish"/>
    <x v="2"/>
    <x v="1"/>
    <s v="PRE 2023"/>
    <m/>
    <n v="97"/>
    <n v="198976.44"/>
    <n v="204504.08"/>
    <n v="-5527.6399999999849"/>
    <n v="-2.7029485181909285E-2"/>
    <n v="2051.3035051546394"/>
    <n v="31919.119999999999"/>
    <n v="44781.65"/>
    <n v="-12862.530000000002"/>
    <n v="-0.28722769259283665"/>
    <m/>
    <m/>
    <m/>
    <m/>
    <m/>
    <m/>
    <m/>
  </r>
  <r>
    <x v="3678"/>
    <s v="AL-F010609"/>
    <x v="5"/>
    <s v="F010609"/>
    <s v="STRAIGHT"/>
    <n v="10000"/>
    <n v="32.99"/>
    <x v="6"/>
    <x v="2"/>
    <s v="NoReplen"/>
    <x v="3"/>
    <x v="1"/>
    <d v="2023-08-01T00:00:00"/>
    <m/>
    <n v="2"/>
    <n v="4684.58"/>
    <n v="7260.89"/>
    <n v="-2576.3100000000004"/>
    <n v="-0.35482013912894983"/>
    <n v="2342.29"/>
    <n v="197.94"/>
    <n v="0"/>
    <n v="197.94"/>
    <s v=""/>
    <m/>
    <m/>
    <m/>
    <m/>
    <m/>
    <m/>
    <m/>
  </r>
  <r>
    <x v="3679"/>
    <s v="AL-D001751"/>
    <x v="3"/>
    <s v="D001751"/>
    <s v="STRAIGHT"/>
    <n v="1000"/>
    <n v="1.49"/>
    <x v="6"/>
    <x v="8"/>
    <s v="Replenish"/>
    <x v="2"/>
    <x v="1"/>
    <s v="PRE 2023"/>
    <m/>
    <n v="104"/>
    <n v="18167.57"/>
    <n v="19495.16"/>
    <n v="-1327.5900000000001"/>
    <n v="-6.8098440843778696E-2"/>
    <n v="174.68817307692308"/>
    <n v="15043.04"/>
    <n v="15053.47"/>
    <n v="-10.429999999998472"/>
    <n v="-6.9286350588926293E-4"/>
    <m/>
    <m/>
    <m/>
    <m/>
    <m/>
    <m/>
    <m/>
  </r>
  <r>
    <x v="3680"/>
    <s v="AL-A001751"/>
    <x v="2"/>
    <s v="A001751"/>
    <s v="STRAIGHT"/>
    <n v="1000"/>
    <n v="19.989999999999998"/>
    <x v="6"/>
    <x v="2"/>
    <s v="Replenish"/>
    <x v="2"/>
    <x v="1"/>
    <s v="PRE 2023"/>
    <m/>
    <n v="138"/>
    <n v="103967.99"/>
    <n v="112199.08"/>
    <n v="-8231.0899999999965"/>
    <n v="-7.3361474978226204E-2"/>
    <n v="753.39123188405802"/>
    <n v="154642.64000000001"/>
    <n v="165268.01"/>
    <n v="-10625.369999999995"/>
    <n v="-6.42917525297243E-2"/>
    <m/>
    <m/>
    <m/>
    <m/>
    <m/>
    <m/>
    <m/>
  </r>
  <r>
    <x v="3681"/>
    <s v="AL-A010609"/>
    <x v="2"/>
    <s v="A010609"/>
    <s v="STRAIGHT"/>
    <n v="10000"/>
    <n v="19.989999999999998"/>
    <x v="6"/>
    <x v="2"/>
    <s v="NoReplen"/>
    <x v="3"/>
    <x v="1"/>
    <d v="2023-08-01T00:00:00"/>
    <m/>
    <n v="1"/>
    <n v="959.52"/>
    <n v="12452.47"/>
    <n v="-11492.949999999999"/>
    <n v="-0.92294540761792643"/>
    <n v="959.52"/>
    <n v="23548.22"/>
    <n v="26203.9"/>
    <n v="-2655.6800000000003"/>
    <n v="-0.1013467460950469"/>
    <m/>
    <m/>
    <m/>
    <m/>
    <m/>
    <m/>
    <m/>
  </r>
  <r>
    <x v="3682"/>
    <s v="AL-A008221"/>
    <x v="2"/>
    <s v="A008221"/>
    <s v="STRAIGHT"/>
    <n v="8000"/>
    <n v="17.989999999999998"/>
    <x v="3"/>
    <x v="2"/>
    <s v="NoReplen"/>
    <x v="6"/>
    <x v="2"/>
    <s v="PRE 2023"/>
    <m/>
    <n v="2"/>
    <n v="3058.42"/>
    <n v="5108.37"/>
    <n v="-2049.9499999999998"/>
    <n v="-0.40129238876588813"/>
    <n v="1529.21"/>
    <n v="1037.49"/>
    <n v="3318.97"/>
    <n v="-2281.4799999999996"/>
    <n v="-0.68740603259444943"/>
    <m/>
    <m/>
    <m/>
    <m/>
    <m/>
    <m/>
    <m/>
  </r>
  <r>
    <x v="3683"/>
    <s v="AL-A007700"/>
    <x v="2"/>
    <s v="A007700"/>
    <s v="FLAVORED"/>
    <n v="7000"/>
    <n v="14.39"/>
    <x v="3"/>
    <x v="7"/>
    <s v="NoReplen"/>
    <x v="2"/>
    <x v="2"/>
    <s v="PRE 2023"/>
    <m/>
    <s v=""/>
    <n v="633.16"/>
    <n v="9102.7800000000007"/>
    <n v="-8469.6200000000008"/>
    <n v="-0.93044322723387807"/>
    <s v=""/>
    <n v="244.63"/>
    <n v="4608.87"/>
    <n v="-4364.24"/>
    <n v="-0.94692191361440003"/>
    <m/>
    <m/>
    <m/>
    <m/>
    <m/>
    <m/>
    <m/>
  </r>
  <r>
    <x v="3684"/>
    <s v="AL-A001958"/>
    <x v="2"/>
    <s v="A001958"/>
    <s v="STRAIGHT"/>
    <n v="1000"/>
    <n v="23.99"/>
    <x v="3"/>
    <x v="2"/>
    <s v="Replenish"/>
    <x v="2"/>
    <x v="1"/>
    <s v="PRE 2023"/>
    <m/>
    <n v="115"/>
    <n v="75819.23"/>
    <n v="78128.05"/>
    <n v="-2308.820000000007"/>
    <n v="-2.9551742299980699E-2"/>
    <n v="659.29765217391298"/>
    <n v="26556.57"/>
    <n v="23464.25"/>
    <n v="3092.3199999999997"/>
    <n v="0.1317885719765175"/>
    <m/>
    <m/>
    <m/>
    <m/>
    <m/>
    <m/>
    <m/>
  </r>
  <r>
    <x v="3685"/>
    <s v="AL-A007250"/>
    <x v="2"/>
    <s v="A007250"/>
    <s v="STRAIGHT"/>
    <n v="7000"/>
    <n v="14.39"/>
    <x v="3"/>
    <x v="7"/>
    <s v="NoReplen"/>
    <x v="4"/>
    <x v="2"/>
    <s v="PRE 2023"/>
    <m/>
    <n v="1"/>
    <n v="14.39"/>
    <n v="119.95"/>
    <n v="-105.56"/>
    <n v="-0.88003334722801163"/>
    <n v="14.39"/>
    <s v=""/>
    <s v=""/>
    <s v=""/>
    <s v=""/>
    <m/>
    <m/>
    <m/>
    <m/>
    <m/>
    <m/>
    <m/>
  </r>
  <r>
    <x v="3686"/>
    <s v="AL-A007959"/>
    <x v="2"/>
    <s v="A007959"/>
    <s v="STRAIGHT"/>
    <n v="7000"/>
    <n v="39.99"/>
    <x v="3"/>
    <x v="4"/>
    <s v="Replenish"/>
    <x v="2"/>
    <x v="1"/>
    <d v="2023-05-01T00:00:00"/>
    <m/>
    <n v="34"/>
    <n v="25588.76"/>
    <n v="32856.54"/>
    <n v="-7267.7800000000025"/>
    <n v="-0.22119736283857039"/>
    <n v="752.61058823529402"/>
    <n v="4224.84"/>
    <n v="7088.2"/>
    <n v="-2863.3599999999997"/>
    <n v="-0.40396151350131204"/>
    <m/>
    <m/>
    <m/>
    <m/>
    <m/>
    <m/>
    <m/>
  </r>
  <r>
    <x v="3687"/>
    <s v="AL-Y002007"/>
    <x v="13"/>
    <s v="Y002007"/>
    <n v="0"/>
    <n v="2000"/>
    <n v="5.99"/>
    <x v="14"/>
    <x v="12"/>
    <s v="Replenish"/>
    <x v="2"/>
    <x v="1"/>
    <s v="PRE 2023"/>
    <m/>
    <n v="138"/>
    <n v="33921.370000000003"/>
    <n v="32843.17"/>
    <n v="1078.2000000000044"/>
    <n v="3.2828743388656045E-2"/>
    <n v="245.80702898550726"/>
    <n v="8266.2000000000007"/>
    <n v="7493.49"/>
    <n v="772.71000000000095"/>
    <n v="0.10311750599520386"/>
    <m/>
    <m/>
    <m/>
    <m/>
    <m/>
    <m/>
    <m/>
  </r>
  <r>
    <x v="3688"/>
    <s v="AL-A010760"/>
    <x v="2"/>
    <s v="A010760"/>
    <s v="STRAIGHT"/>
    <n v="10000"/>
    <n v="199.99"/>
    <x v="3"/>
    <x v="3"/>
    <s v="Allocated1"/>
    <x v="1"/>
    <x v="1"/>
    <d v="2024-11-01T00:00:00"/>
    <m/>
    <n v="10"/>
    <n v="21598.92"/>
    <n v="14799.26"/>
    <n v="6799.659999999998"/>
    <n v="0.45945945945945943"/>
    <n v="2159.8919999999998"/>
    <n v="3599.82"/>
    <n v="4199.79"/>
    <n v="-599.9699999999998"/>
    <n v="-0.14285714285714279"/>
    <m/>
    <m/>
    <m/>
    <m/>
    <m/>
    <m/>
    <m/>
  </r>
  <r>
    <x v="3689"/>
    <s v="AL-A010414"/>
    <x v="2"/>
    <s v="A010414"/>
    <s v="STRAIGHT"/>
    <n v="10000"/>
    <n v="69.989999999999995"/>
    <x v="3"/>
    <x v="5"/>
    <s v="Barrel"/>
    <x v="3"/>
    <x v="1"/>
    <s v="PRE 2023"/>
    <m/>
    <n v="30"/>
    <n v="7558.92"/>
    <n v="13088.13"/>
    <n v="-5529.2099999999991"/>
    <n v="-0.42245989304812825"/>
    <n v="251.964"/>
    <n v="419.94"/>
    <n v="16377.66"/>
    <n v="-15957.72"/>
    <n v="-0.97435897435897434"/>
    <m/>
    <m/>
    <m/>
    <m/>
    <m/>
    <m/>
    <m/>
  </r>
  <r>
    <x v="3690"/>
    <s v="AL-A007919"/>
    <x v="2"/>
    <s v="A007919"/>
    <s v="STRAIGHT"/>
    <n v="7000"/>
    <n v="229.99"/>
    <x v="3"/>
    <x v="3"/>
    <s v="Barrel"/>
    <x v="1"/>
    <x v="1"/>
    <s v="PRE 2023"/>
    <m/>
    <n v="4"/>
    <n v="11959.48"/>
    <n v="10809.53"/>
    <n v="1149.9499999999989"/>
    <n v="0.10638297872340408"/>
    <n v="2989.87"/>
    <n v="8049.65"/>
    <n v="11269.51"/>
    <n v="-3219.8600000000006"/>
    <n v="-0.28571428571428581"/>
    <m/>
    <m/>
    <m/>
    <m/>
    <m/>
    <m/>
    <m/>
  </r>
  <r>
    <x v="3691"/>
    <s v="AL-A010652"/>
    <x v="2"/>
    <s v="A010652"/>
    <s v="STRAIGHT"/>
    <n v="10000"/>
    <n v="54.99"/>
    <x v="3"/>
    <x v="5"/>
    <s v="Allocated1"/>
    <x v="2"/>
    <x v="1"/>
    <d v="2023-12-01T00:00:00"/>
    <m/>
    <n v="4"/>
    <n v="384.93"/>
    <n v="4564.17"/>
    <n v="-4179.24"/>
    <n v="-0.9156626506024097"/>
    <n v="96.232500000000002"/>
    <n v="714.87"/>
    <n v="4839.12"/>
    <n v="-4124.25"/>
    <n v="-0.85227272727272729"/>
    <m/>
    <m/>
    <m/>
    <m/>
    <m/>
    <m/>
    <m/>
  </r>
  <r>
    <x v="3692"/>
    <s v="AL-A010624"/>
    <x v="2"/>
    <s v="A010624"/>
    <s v="STRAIGHT"/>
    <n v="10000"/>
    <n v="99.99"/>
    <x v="3"/>
    <x v="5"/>
    <s v="Allocated1"/>
    <x v="2"/>
    <x v="1"/>
    <d v="2023-12-01T00:00:00"/>
    <m/>
    <n v="0"/>
    <n v="499.95"/>
    <n v="2699.73"/>
    <n v="-2199.7800000000002"/>
    <n v="-0.81481481481481488"/>
    <s v=""/>
    <n v="999.9"/>
    <n v="1099.8900000000001"/>
    <n v="-99.990000000000123"/>
    <n v="-9.090909090909105E-2"/>
    <m/>
    <m/>
    <m/>
    <m/>
    <m/>
    <m/>
    <m/>
  </r>
  <r>
    <x v="3693"/>
    <s v="AL-A010796"/>
    <x v="2"/>
    <s v="A010796"/>
    <s v="STRAIGHT"/>
    <n v="10000"/>
    <n v="99.99"/>
    <x v="3"/>
    <x v="5"/>
    <s v="Allocated1"/>
    <x v="1"/>
    <x v="1"/>
    <d v="2024-12-01T00:00:00"/>
    <m/>
    <n v="0"/>
    <n v="699.93"/>
    <n v="9499.0499999999993"/>
    <n v="-8799.119999999999"/>
    <n v="-0.9263157894736842"/>
    <s v=""/>
    <n v="199.98"/>
    <n v="3499.65"/>
    <n v="-3299.67"/>
    <n v="-0.94285714285714284"/>
    <m/>
    <m/>
    <m/>
    <m/>
    <m/>
    <m/>
    <m/>
  </r>
  <r>
    <x v="3694"/>
    <s v="AL-A010930"/>
    <x v="2"/>
    <s v="A010930"/>
    <s v="STRAIGHT"/>
    <n v="10000"/>
    <n v="99.99"/>
    <x v="3"/>
    <x v="5"/>
    <s v="Allocated1"/>
    <x v="2"/>
    <x v="1"/>
    <d v="2025-07-18T00:00:00"/>
    <m/>
    <n v="7"/>
    <n v="11198.88"/>
    <n v="0"/>
    <n v="11198.88"/>
    <s v=""/>
    <n v="1599.84"/>
    <n v="8299.17"/>
    <n v="0"/>
    <n v="8299.17"/>
    <s v=""/>
    <m/>
    <m/>
    <m/>
    <m/>
    <m/>
    <m/>
    <m/>
  </r>
  <r>
    <x v="3695"/>
    <s v="AL-A007652"/>
    <x v="2"/>
    <s v="A007652"/>
    <s v="STRAIGHT"/>
    <n v="7000"/>
    <n v="39.99"/>
    <x v="3"/>
    <x v="4"/>
    <s v="Replenish"/>
    <x v="2"/>
    <x v="1"/>
    <s v="PRE 2023"/>
    <m/>
    <n v="68"/>
    <n v="26102.16"/>
    <n v="35061.81"/>
    <n v="-8959.6499999999978"/>
    <n v="-0.25553871862291189"/>
    <n v="383.85529411764708"/>
    <n v="3163.17"/>
    <n v="4818.75"/>
    <n v="-1655.58"/>
    <n v="-0.34357042801556414"/>
    <m/>
    <m/>
    <m/>
    <m/>
    <m/>
    <m/>
    <m/>
  </r>
  <r>
    <x v="3696"/>
    <s v="AL-C000792"/>
    <x v="7"/>
    <s v="C000792"/>
    <s v="STRAIGHT"/>
    <n v="1000"/>
    <n v="17.989999999999998"/>
    <x v="8"/>
    <x v="8"/>
    <s v="NoReplen"/>
    <x v="2"/>
    <x v="1"/>
    <s v="PRE 2023"/>
    <m/>
    <n v="82"/>
    <n v="85763.72"/>
    <n v="102028.96"/>
    <n v="-16265.240000000005"/>
    <n v="-0.15941787508174154"/>
    <n v="1045.899024390244"/>
    <n v="62004.800000000003"/>
    <n v="92893.53"/>
    <n v="-30888.729999999996"/>
    <n v="-0.33251756069556182"/>
    <m/>
    <m/>
    <m/>
    <m/>
    <m/>
    <m/>
    <m/>
  </r>
  <r>
    <x v="3697"/>
    <s v="AL-B000792"/>
    <x v="6"/>
    <s v="B000792"/>
    <s v="STRAIGHT"/>
    <n v="1000"/>
    <n v="29.99"/>
    <x v="8"/>
    <x v="5"/>
    <s v="Replenish"/>
    <x v="2"/>
    <x v="1"/>
    <s v="PRE 2023"/>
    <m/>
    <n v="154"/>
    <n v="746181.19"/>
    <n v="767063.86"/>
    <n v="-20882.670000000042"/>
    <n v="-2.7224160971421663E-2"/>
    <n v="4845.3324025974025"/>
    <n v="388550.44"/>
    <n v="421567.27"/>
    <n v="-33016.830000000016"/>
    <n v="-7.8319244280989908E-2"/>
    <m/>
    <m/>
    <m/>
    <m/>
    <m/>
    <m/>
    <m/>
  </r>
  <r>
    <x v="3698"/>
    <s v="AL-A000792"/>
    <x v="2"/>
    <s v="A000792"/>
    <s v="STRAIGHT"/>
    <n v="1000"/>
    <n v="59.99"/>
    <x v="8"/>
    <x v="5"/>
    <s v="Replenish"/>
    <x v="2"/>
    <x v="1"/>
    <s v="PRE 2023"/>
    <m/>
    <n v="159"/>
    <n v="1562679.51"/>
    <n v="1475561.39"/>
    <n v="87118.120000000112"/>
    <n v="5.9040661127626848E-2"/>
    <n v="9828.1730188679248"/>
    <n v="802666.2"/>
    <n v="826050.78"/>
    <n v="-23384.580000000075"/>
    <n v="-2.8308889194439191E-2"/>
    <m/>
    <m/>
    <m/>
    <m/>
    <m/>
    <m/>
    <m/>
  </r>
  <r>
    <x v="3699"/>
    <s v="AL-D004615"/>
    <x v="3"/>
    <s v="D004615"/>
    <s v="STRAIGHT"/>
    <n v="4000"/>
    <n v="4.1900000000000004"/>
    <x v="8"/>
    <x v="8"/>
    <s v="NoReplen"/>
    <x v="3"/>
    <x v="3"/>
    <s v="PRE 2023"/>
    <m/>
    <s v=""/>
    <n v="297.49"/>
    <n v="932.37"/>
    <n v="-634.88"/>
    <n v="-0.68093138989885982"/>
    <s v=""/>
    <n v="0"/>
    <n v="1171.5"/>
    <n v="-1171.5"/>
    <n v="-1"/>
    <m/>
    <m/>
    <m/>
    <m/>
    <m/>
    <m/>
    <m/>
  </r>
  <r>
    <x v="3700"/>
    <s v="AL-A004100"/>
    <x v="2"/>
    <s v="A004100"/>
    <s v="STRAIGHT"/>
    <n v="4000"/>
    <n v="4199.99"/>
    <x v="8"/>
    <x v="3"/>
    <s v="Allocated2"/>
    <x v="3"/>
    <x v="1"/>
    <d v="2026-03-01T00:00:00"/>
    <m/>
    <n v="0"/>
    <n v="4199.99"/>
    <n v="0"/>
    <n v="4199.99"/>
    <s v=""/>
    <s v=""/>
    <n v="4599.99"/>
    <n v="73599.839999999997"/>
    <n v="-68999.849999999991"/>
    <n v="-0.9375"/>
    <m/>
    <m/>
    <m/>
    <m/>
    <m/>
    <m/>
    <m/>
  </r>
  <r>
    <x v="3701"/>
    <s v="AL-A007940"/>
    <x v="2"/>
    <s v="A007940"/>
    <s v="STRAIGHT"/>
    <n v="7000"/>
    <n v="99.99"/>
    <x v="8"/>
    <x v="3"/>
    <s v="Replenish"/>
    <x v="2"/>
    <x v="1"/>
    <s v="PRE 2023"/>
    <m/>
    <n v="65"/>
    <n v="47895.21"/>
    <n v="51505.68"/>
    <n v="-3610.4700000000012"/>
    <n v="-7.0098482342141666E-2"/>
    <n v="736.84938461538457"/>
    <n v="9099.09"/>
    <n v="10209.18"/>
    <n v="-1110.0900000000001"/>
    <n v="-0.10873449189846784"/>
    <m/>
    <m/>
    <m/>
    <m/>
    <m/>
    <m/>
    <m/>
  </r>
  <r>
    <x v="3702"/>
    <s v="AL-B000774"/>
    <x v="6"/>
    <s v="B000774"/>
    <s v="STRAIGHT"/>
    <n v="1000"/>
    <n v="19.989999999999998"/>
    <x v="8"/>
    <x v="4"/>
    <s v="Replenish"/>
    <x v="2"/>
    <x v="1"/>
    <s v="PRE 2023"/>
    <m/>
    <n v="64"/>
    <n v="55232.37"/>
    <n v="118636.05"/>
    <n v="-63403.68"/>
    <n v="-0.5344385623088429"/>
    <n v="863.00578125000004"/>
    <n v="15412.29"/>
    <n v="44925.57"/>
    <n v="-29513.279999999999"/>
    <n v="-0.65693724086305416"/>
    <m/>
    <m/>
    <m/>
    <m/>
    <m/>
    <m/>
    <m/>
  </r>
  <r>
    <x v="3703"/>
    <s v="AL-A000774"/>
    <x v="2"/>
    <s v="A000774"/>
    <s v="STRAIGHT"/>
    <n v="1000"/>
    <n v="34.99"/>
    <x v="8"/>
    <x v="4"/>
    <s v="Replenish"/>
    <x v="2"/>
    <x v="1"/>
    <s v="PRE 2023"/>
    <m/>
    <n v="83"/>
    <n v="75928.3"/>
    <n v="176195.94"/>
    <n v="-100267.64"/>
    <n v="-0.56906895811560698"/>
    <n v="914.79879518072289"/>
    <n v="24248.07"/>
    <n v="53146.71"/>
    <n v="-28898.639999999999"/>
    <n v="-0.54375219086938775"/>
    <m/>
    <m/>
    <m/>
    <m/>
    <m/>
    <m/>
    <m/>
  </r>
  <r>
    <x v="3704"/>
    <s v="AL-F000669"/>
    <x v="5"/>
    <s v="F000669"/>
    <s v="STRAIGHT"/>
    <n v="1000"/>
    <n v="134.99"/>
    <x v="8"/>
    <x v="5"/>
    <s v="Replenish"/>
    <x v="2"/>
    <x v="1"/>
    <s v="PRE 2023"/>
    <m/>
    <n v="114"/>
    <n v="171648.82"/>
    <n v="185341.27"/>
    <n v="-13692.449999999983"/>
    <n v="-7.38769622113844E-2"/>
    <n v="1505.6914035087721"/>
    <n v="65412.89"/>
    <n v="89363.38"/>
    <n v="-23950.490000000005"/>
    <n v="-0.26801235584419481"/>
    <m/>
    <m/>
    <m/>
    <m/>
    <m/>
    <m/>
    <m/>
  </r>
  <r>
    <x v="3705"/>
    <s v="AL-G000669"/>
    <x v="8"/>
    <s v="G000669"/>
    <s v="STRAIGHT"/>
    <n v="1000"/>
    <n v="8.39"/>
    <x v="8"/>
    <x v="8"/>
    <s v="NoReplen"/>
    <x v="2"/>
    <x v="2"/>
    <s v="PRE 2023"/>
    <m/>
    <n v="1"/>
    <n v="67.12"/>
    <n v="349.65"/>
    <n v="-282.52999999999997"/>
    <n v="-0.80803660803660804"/>
    <n v="67.12"/>
    <s v=""/>
    <s v=""/>
    <s v=""/>
    <s v=""/>
    <m/>
    <m/>
    <m/>
    <m/>
    <m/>
    <m/>
    <m/>
  </r>
  <r>
    <x v="3706"/>
    <s v="AL-C000669"/>
    <x v="7"/>
    <s v="C000669"/>
    <s v="STRAIGHT"/>
    <n v="1000"/>
    <n v="14.99"/>
    <x v="8"/>
    <x v="8"/>
    <s v="Replenish"/>
    <x v="2"/>
    <x v="1"/>
    <s v="PRE 2023"/>
    <m/>
    <n v="139"/>
    <n v="141580.54999999999"/>
    <n v="146941.37"/>
    <n v="-5360.820000000007"/>
    <n v="-3.6482714160076313E-2"/>
    <n v="1018.565107913669"/>
    <n v="220278.05"/>
    <n v="223480.07"/>
    <n v="-3202.0200000000186"/>
    <n v="-1.432798906855548E-2"/>
    <m/>
    <m/>
    <m/>
    <m/>
    <m/>
    <m/>
    <m/>
  </r>
  <r>
    <x v="3707"/>
    <s v="AL-B000669"/>
    <x v="6"/>
    <s v="B000669"/>
    <s v="STRAIGHT"/>
    <n v="1000"/>
    <n v="24.99"/>
    <x v="8"/>
    <x v="5"/>
    <s v="Replenish"/>
    <x v="2"/>
    <x v="1"/>
    <s v="PRE 2023"/>
    <m/>
    <n v="158"/>
    <n v="626274.39"/>
    <n v="620420.6"/>
    <n v="5853.7900000000373"/>
    <n v="9.4351960589316164E-3"/>
    <n v="3963.7619620253167"/>
    <n v="379273.23"/>
    <n v="434821.88"/>
    <n v="-55548.650000000023"/>
    <n v="-0.12775035607683782"/>
    <m/>
    <m/>
    <m/>
    <m/>
    <m/>
    <m/>
    <m/>
  </r>
  <r>
    <x v="3708"/>
    <s v="AL-A000669"/>
    <x v="2"/>
    <s v="A000669"/>
    <s v="STRAIGHT"/>
    <n v="1000"/>
    <n v="49.99"/>
    <x v="8"/>
    <x v="5"/>
    <s v="Replenish"/>
    <x v="2"/>
    <x v="1"/>
    <s v="PRE 2023"/>
    <m/>
    <n v="157"/>
    <n v="1081683.6200000001"/>
    <n v="1109685.83"/>
    <n v="-28002.209999999963"/>
    <n v="-2.5234358449003458E-2"/>
    <n v="6889.7045859872615"/>
    <n v="650769.81999999995"/>
    <n v="729659.06"/>
    <n v="-78889.240000000107"/>
    <n v="-0.10811794757951765"/>
    <m/>
    <m/>
    <m/>
    <m/>
    <m/>
    <m/>
    <m/>
  </r>
  <r>
    <x v="3709"/>
    <s v="AL-B004600"/>
    <x v="6"/>
    <s v="B004600"/>
    <s v="STRAIGHT"/>
    <n v="4000"/>
    <n v="119.99"/>
    <x v="8"/>
    <x v="3"/>
    <s v="Allocated1"/>
    <x v="3"/>
    <x v="1"/>
    <s v="PRE 2023"/>
    <m/>
    <n v="52"/>
    <n v="17878.509999999998"/>
    <n v="18118.490000000002"/>
    <n v="-239.9800000000032"/>
    <n v="-1.324503311258296E-2"/>
    <n v="343.8175"/>
    <n v="4799.6000000000004"/>
    <n v="8519.2900000000009"/>
    <n v="-3719.6900000000005"/>
    <n v="-0.43661971830985913"/>
    <m/>
    <m/>
    <m/>
    <m/>
    <m/>
    <m/>
    <m/>
  </r>
  <r>
    <x v="3710"/>
    <s v="AL-A001082"/>
    <x v="2"/>
    <s v="A001082"/>
    <s v="STRAIGHT"/>
    <n v="1000"/>
    <n v="214.99"/>
    <x v="8"/>
    <x v="3"/>
    <s v="Replenish"/>
    <x v="2"/>
    <x v="1"/>
    <s v="PRE 2023"/>
    <m/>
    <n v="69"/>
    <n v="50307.66"/>
    <n v="54387.63"/>
    <n v="-4079.9699999999939"/>
    <n v="-7.5016506510763414E-2"/>
    <n v="729.09652173913048"/>
    <n v="30958.560000000001"/>
    <n v="33963.54"/>
    <n v="-3004.9799999999996"/>
    <n v="-8.8476642894115276E-2"/>
    <m/>
    <m/>
    <m/>
    <m/>
    <m/>
    <m/>
    <m/>
  </r>
  <r>
    <x v="3711"/>
    <s v="AL-A007990"/>
    <x v="2"/>
    <s v="A007990"/>
    <s v="STRAIGHT"/>
    <n v="7000"/>
    <n v="24.99"/>
    <x v="2"/>
    <x v="4"/>
    <s v="NoReplen"/>
    <x v="2"/>
    <x v="1"/>
    <d v="2023-05-01T00:00:00"/>
    <m/>
    <n v="17"/>
    <n v="2074.17"/>
    <n v="3748.5"/>
    <n v="-1674.33"/>
    <n v="-0.44666666666666666"/>
    <n v="122.01"/>
    <n v="324.87"/>
    <n v="699.72"/>
    <n v="-374.85"/>
    <n v="-0.5357142857142857"/>
    <m/>
    <m/>
    <m/>
    <m/>
    <m/>
    <m/>
    <m/>
  </r>
  <r>
    <x v="3712"/>
    <s v="AL-A001564"/>
    <x v="2"/>
    <s v="A001564"/>
    <s v="STRAIGHT"/>
    <n v="1000"/>
    <n v="47.99"/>
    <x v="2"/>
    <x v="4"/>
    <s v="NoReplen"/>
    <x v="2"/>
    <x v="2"/>
    <s v="PRE 2023"/>
    <m/>
    <n v="2"/>
    <n v="59.96"/>
    <n v="49.98"/>
    <n v="9.980000000000004"/>
    <n v="0.19967987194877956"/>
    <n v="29.98"/>
    <s v=""/>
    <s v=""/>
    <s v=""/>
    <s v=""/>
    <m/>
    <m/>
    <m/>
    <m/>
    <m/>
    <m/>
    <m/>
  </r>
  <r>
    <x v="3713"/>
    <s v="AL-B007325"/>
    <x v="6"/>
    <s v="B007325"/>
    <s v="STRAIGHT"/>
    <n v="7000"/>
    <n v="13.19"/>
    <x v="8"/>
    <x v="2"/>
    <s v="NoReplen"/>
    <x v="2"/>
    <x v="2"/>
    <s v="PRE 2023"/>
    <m/>
    <n v="2"/>
    <n v="646.30999999999995"/>
    <n v="11300.72"/>
    <n v="-10654.41"/>
    <n v="-0.94280806886640856"/>
    <n v="323.15499999999997"/>
    <n v="39.57"/>
    <n v="1301.55"/>
    <n v="-1261.98"/>
    <n v="-0.96959778725365908"/>
    <m/>
    <m/>
    <m/>
    <m/>
    <m/>
    <m/>
    <m/>
  </r>
  <r>
    <x v="3714"/>
    <s v="AL-A007325"/>
    <x v="2"/>
    <s v="A007325"/>
    <s v="STRAIGHT"/>
    <n v="7000"/>
    <n v="44.99"/>
    <x v="8"/>
    <x v="4"/>
    <s v="Replenish"/>
    <x v="2"/>
    <x v="1"/>
    <s v="PRE 2023"/>
    <m/>
    <n v="84"/>
    <n v="39681.18"/>
    <n v="77382.240000000005"/>
    <n v="-37701.060000000005"/>
    <n v="-0.48720559136049824"/>
    <n v="472.39499999999998"/>
    <n v="4903.91"/>
    <n v="10432.61"/>
    <n v="-5528.7000000000007"/>
    <n v="-0.52994408877548382"/>
    <m/>
    <m/>
    <m/>
    <m/>
    <m/>
    <m/>
    <m/>
  </r>
  <r>
    <x v="3715"/>
    <s v="AL-A005110"/>
    <x v="2"/>
    <s v="A005110"/>
    <s v="FLAVORED"/>
    <n v="5000"/>
    <n v="9.59"/>
    <x v="10"/>
    <x v="7"/>
    <s v="Delisted"/>
    <x v="3"/>
    <x v="2"/>
    <s v="PRE 2023"/>
    <m/>
    <n v="1"/>
    <n v="15.99"/>
    <n v="0"/>
    <n v="15.99"/>
    <s v=""/>
    <n v="15.99"/>
    <s v=""/>
    <s v=""/>
    <s v=""/>
    <s v=""/>
    <m/>
    <m/>
    <m/>
    <m/>
    <m/>
    <m/>
    <m/>
  </r>
  <r>
    <x v="3716"/>
    <s v="AL-A001555"/>
    <x v="2"/>
    <s v="A001555"/>
    <s v="FLAVORED"/>
    <n v="1000"/>
    <n v="8.99"/>
    <x v="10"/>
    <x v="7"/>
    <s v="NoReplen"/>
    <x v="2"/>
    <x v="4"/>
    <s v="PRE 2023"/>
    <m/>
    <s v=""/>
    <n v="323.64"/>
    <n v="80.91"/>
    <n v="242.73"/>
    <n v="3"/>
    <s v=""/>
    <n v="0"/>
    <n v="170.81"/>
    <n v="-170.81"/>
    <n v="-1"/>
    <m/>
    <m/>
    <m/>
    <m/>
    <m/>
    <m/>
    <m/>
  </r>
  <r>
    <x v="3717"/>
    <s v="AL-E005088"/>
    <x v="4"/>
    <s v="E005088"/>
    <s v="STRAIGHT"/>
    <n v="5000"/>
    <n v="11.39"/>
    <x v="10"/>
    <x v="7"/>
    <s v="NoReplen"/>
    <x v="3"/>
    <x v="2"/>
    <s v="PRE 2023"/>
    <m/>
    <s v=""/>
    <n v="91.12"/>
    <n v="315.19"/>
    <n v="-224.07"/>
    <n v="-0.71090453377327956"/>
    <s v=""/>
    <s v=""/>
    <s v=""/>
    <s v=""/>
    <s v=""/>
    <m/>
    <m/>
    <m/>
    <m/>
    <m/>
    <m/>
    <m/>
  </r>
  <r>
    <x v="3718"/>
    <s v="AL-A005088"/>
    <x v="2"/>
    <s v="A005088"/>
    <s v="FLAVORED"/>
    <n v="5000"/>
    <n v="9.59"/>
    <x v="10"/>
    <x v="6"/>
    <s v="Delisted"/>
    <x v="3"/>
    <x v="2"/>
    <s v="PRE 2023"/>
    <m/>
    <n v="1"/>
    <n v="0"/>
    <n v="0"/>
    <n v="0"/>
    <s v=""/>
    <n v="0"/>
    <s v=""/>
    <s v=""/>
    <s v=""/>
    <s v=""/>
    <m/>
    <m/>
    <m/>
    <m/>
    <m/>
    <m/>
    <m/>
  </r>
  <r>
    <x v="3719"/>
    <s v="AL-A070290"/>
    <x v="2"/>
    <s v="A070290"/>
    <s v="STRAIGHT"/>
    <n v="70000"/>
    <n v="35.49"/>
    <x v="9"/>
    <x v="11"/>
    <s v="Replenish"/>
    <x v="2"/>
    <x v="1"/>
    <d v="2024-10-01T00:00:00"/>
    <m/>
    <n v="54"/>
    <n v="5004.09"/>
    <n v="8659.56"/>
    <n v="-3655.4699999999993"/>
    <n v="-0.42213114754098358"/>
    <n v="92.668333333333337"/>
    <n v="780.78"/>
    <n v="5713.89"/>
    <n v="-4933.1100000000006"/>
    <n v="-0.86335403726708071"/>
    <m/>
    <m/>
    <m/>
    <m/>
    <m/>
    <m/>
    <m/>
  </r>
  <r>
    <x v="3720"/>
    <s v="AL-A010842"/>
    <x v="2"/>
    <s v="A010842"/>
    <s v="STRAIGHT"/>
    <n v="10000"/>
    <n v="249.99"/>
    <x v="5"/>
    <x v="3"/>
    <s v="NoReplen"/>
    <x v="2"/>
    <x v="1"/>
    <d v="2025-08-01T00:00:00"/>
    <m/>
    <n v="1"/>
    <n v="499.98"/>
    <n v="0"/>
    <n v="499.98"/>
    <s v=""/>
    <n v="499.98"/>
    <n v="1749.93"/>
    <n v="2749.89"/>
    <n v="-999.95999999999981"/>
    <n v="-0.36363636363636354"/>
    <m/>
    <m/>
    <m/>
    <m/>
    <m/>
    <m/>
    <m/>
  </r>
  <r>
    <x v="3721"/>
    <s v="AL-F001039"/>
    <x v="5"/>
    <s v="F001039"/>
    <s v="STRAIGHT"/>
    <n v="1000"/>
    <n v="40.99"/>
    <x v="6"/>
    <x v="2"/>
    <s v="Replenish"/>
    <x v="2"/>
    <x v="1"/>
    <s v="PRE 2023"/>
    <m/>
    <n v="97"/>
    <n v="153397.19"/>
    <n v="140676.76999999999"/>
    <n v="12720.420000000013"/>
    <n v="9.0423031464256676E-2"/>
    <n v="1581.4143298969072"/>
    <n v="20249.89"/>
    <n v="21314.67"/>
    <n v="-1064.7799999999988"/>
    <n v="-4.9955265551847594E-2"/>
    <m/>
    <m/>
    <m/>
    <m/>
    <m/>
    <m/>
    <m/>
  </r>
  <r>
    <x v="3722"/>
    <s v="AL-A001039"/>
    <x v="2"/>
    <s v="A001039"/>
    <s v="STRAIGHT"/>
    <n v="1000"/>
    <n v="23.99"/>
    <x v="6"/>
    <x v="2"/>
    <s v="Replenish"/>
    <x v="2"/>
    <x v="1"/>
    <s v="PRE 2023"/>
    <m/>
    <n v="132"/>
    <n v="90508.98"/>
    <n v="106412.88"/>
    <n v="-15903.900000000009"/>
    <n v="-0.14945465248191769"/>
    <n v="685.67409090909086"/>
    <n v="89810.34"/>
    <n v="86471.82"/>
    <n v="3338.5199999999895"/>
    <n v="3.8608184724225669E-2"/>
    <m/>
    <m/>
    <m/>
    <m/>
    <m/>
    <m/>
    <m/>
  </r>
  <r>
    <x v="3723"/>
    <s v="AL-A007374"/>
    <x v="2"/>
    <s v="A007374"/>
    <s v="STRAIGHT"/>
    <n v="7000"/>
    <n v="31.99"/>
    <x v="2"/>
    <x v="4"/>
    <s v="Replenish"/>
    <x v="2"/>
    <x v="1"/>
    <s v="PRE 2023"/>
    <m/>
    <n v="45"/>
    <n v="47085.47"/>
    <n v="54607.839999999997"/>
    <n v="-7522.3699999999953"/>
    <n v="-0.13775256446693362"/>
    <n v="1046.3437777777779"/>
    <n v="19581.47"/>
    <n v="15415.91"/>
    <n v="4165.5600000000013"/>
    <n v="0.27021174877123699"/>
    <m/>
    <m/>
    <m/>
    <m/>
    <m/>
    <m/>
    <m/>
  </r>
  <r>
    <x v="3724"/>
    <s v="AL-E002853"/>
    <x v="4"/>
    <s v="E002853"/>
    <n v="0"/>
    <n v="2000"/>
    <n v="4.1900000000000004"/>
    <x v="16"/>
    <x v="14"/>
    <s v="NoReplen"/>
    <x v="2"/>
    <x v="2"/>
    <s v="PRE 2023"/>
    <m/>
    <n v="3"/>
    <n v="191.41"/>
    <n v="685.02"/>
    <n v="-493.61"/>
    <n v="-0.72057750138682075"/>
    <n v="63.803333333333335"/>
    <s v=""/>
    <s v=""/>
    <s v=""/>
    <s v=""/>
    <m/>
    <m/>
    <m/>
    <m/>
    <m/>
    <m/>
    <m/>
  </r>
  <r>
    <x v="3725"/>
    <s v="AL-U002853"/>
    <x v="11"/>
    <s v="U002853"/>
    <n v="0"/>
    <n v="2000"/>
    <n v="10.79"/>
    <x v="16"/>
    <x v="14"/>
    <s v="NoReplen"/>
    <x v="2"/>
    <x v="2"/>
    <s v="PRE 2023"/>
    <m/>
    <n v="13"/>
    <n v="75.53"/>
    <n v="140.30000000000001"/>
    <n v="-64.77000000000001"/>
    <n v="-0.46165359942979334"/>
    <n v="5.8100000000000005"/>
    <s v=""/>
    <s v=""/>
    <s v=""/>
    <s v=""/>
    <m/>
    <m/>
    <m/>
    <m/>
    <m/>
    <m/>
    <m/>
  </r>
  <r>
    <x v="3726"/>
    <s v="AL-A002853"/>
    <x v="2"/>
    <s v="A002853"/>
    <n v="0"/>
    <n v="2000"/>
    <n v="5.99"/>
    <x v="16"/>
    <x v="14"/>
    <s v="Replenish"/>
    <x v="2"/>
    <x v="1"/>
    <s v="PRE 2023"/>
    <m/>
    <n v="116"/>
    <n v="53334.96"/>
    <n v="63068.71"/>
    <n v="-9733.75"/>
    <n v="-0.15433564441067527"/>
    <n v="459.78413793103448"/>
    <n v="1353.74"/>
    <n v="1707.15"/>
    <n v="-353.41000000000008"/>
    <n v="-0.20701754385964921"/>
    <m/>
    <m/>
    <m/>
    <m/>
    <m/>
    <m/>
    <m/>
  </r>
  <r>
    <x v="3727"/>
    <s v="AL-A009606"/>
    <x v="2"/>
    <s v="A009606"/>
    <s v="STRAIGHT"/>
    <n v="9000"/>
    <n v="22.19"/>
    <x v="3"/>
    <x v="2"/>
    <s v="NoReplen"/>
    <x v="3"/>
    <x v="2"/>
    <s v="PRE 2023"/>
    <m/>
    <n v="1"/>
    <n v="421.61"/>
    <n v="110.95"/>
    <n v="310.66000000000003"/>
    <n v="2.8"/>
    <n v="421.61"/>
    <s v=""/>
    <s v=""/>
    <s v=""/>
    <s v=""/>
    <m/>
    <m/>
    <m/>
    <m/>
    <m/>
    <m/>
    <m/>
  </r>
  <r>
    <x v="3728"/>
    <s v="AL-A007156"/>
    <x v="2"/>
    <s v="A007156"/>
    <s v="STRAIGHT"/>
    <n v="7000"/>
    <n v="25.99"/>
    <x v="11"/>
    <x v="2"/>
    <s v="Replenish"/>
    <x v="2"/>
    <x v="1"/>
    <s v="PRE 2023"/>
    <m/>
    <n v="60"/>
    <n v="46294.98"/>
    <n v="48226.77"/>
    <n v="-1931.7899999999936"/>
    <n v="-4.005638362262276E-2"/>
    <n v="771.58300000000008"/>
    <n v="109979.78"/>
    <n v="121980.42"/>
    <n v="-12000.64"/>
    <n v="-9.8381691094357571E-2"/>
    <m/>
    <m/>
    <m/>
    <m/>
    <m/>
    <m/>
    <m/>
  </r>
  <r>
    <x v="3729"/>
    <s v="AL-A010465"/>
    <x v="2"/>
    <s v="A010465"/>
    <s v="STRAIGHT"/>
    <n v="10000"/>
    <n v="32.99"/>
    <x v="11"/>
    <x v="4"/>
    <s v="Barrel"/>
    <x v="3"/>
    <x v="1"/>
    <d v="2023-03-01T00:00:00"/>
    <m/>
    <n v="14"/>
    <n v="4684.58"/>
    <n v="9435.14"/>
    <n v="-4750.5599999999995"/>
    <n v="-0.50349650349650354"/>
    <n v="334.61285714285714"/>
    <n v="65.98"/>
    <n v="0"/>
    <n v="65.98"/>
    <s v=""/>
    <m/>
    <m/>
    <m/>
    <m/>
    <m/>
    <m/>
    <m/>
  </r>
  <r>
    <x v="3730"/>
    <s v="AL-A007054"/>
    <x v="2"/>
    <s v="A007054"/>
    <n v="0"/>
    <n v="7000"/>
    <n v="39.99"/>
    <x v="7"/>
    <x v="4"/>
    <s v="Replenish"/>
    <x v="2"/>
    <x v="1"/>
    <s v="PRE 2023"/>
    <m/>
    <n v="94"/>
    <n v="46108.47"/>
    <n v="49107.72"/>
    <n v="-2999.25"/>
    <n v="-6.1074918566775271E-2"/>
    <n v="490.51563829787233"/>
    <n v="68222.94"/>
    <n v="56305.919999999998"/>
    <n v="11917.020000000004"/>
    <n v="0.21164772727272729"/>
    <m/>
    <m/>
    <m/>
    <m/>
    <m/>
    <m/>
    <m/>
  </r>
  <r>
    <x v="3731"/>
    <s v="AL-B010363"/>
    <x v="6"/>
    <s v="B010363"/>
    <s v="STRAIGHT"/>
    <n v="10000"/>
    <n v="52.99"/>
    <x v="11"/>
    <x v="3"/>
    <s v="Allocated1"/>
    <x v="3"/>
    <x v="1"/>
    <s v="PRE 2023"/>
    <m/>
    <n v="7"/>
    <n v="794.85"/>
    <n v="794.85"/>
    <n v="0"/>
    <n v="0"/>
    <n v="113.55"/>
    <n v="317.94"/>
    <n v="1165.78"/>
    <n v="-847.83999999999992"/>
    <n v="-0.72727272727272729"/>
    <m/>
    <m/>
    <m/>
    <m/>
    <m/>
    <m/>
    <m/>
  </r>
  <r>
    <x v="3732"/>
    <s v="AL-A004846"/>
    <x v="2"/>
    <s v="A004846"/>
    <s v="FLAVORED"/>
    <n v="4000"/>
    <n v="8.99"/>
    <x v="6"/>
    <x v="7"/>
    <s v="NoReplen"/>
    <x v="3"/>
    <x v="3"/>
    <s v="PRE 2023"/>
    <m/>
    <s v=""/>
    <n v="69.680000000000007"/>
    <n v="43.55"/>
    <n v="26.13000000000001"/>
    <n v="0.60000000000000031"/>
    <s v=""/>
    <n v="34.840000000000003"/>
    <n v="0"/>
    <n v="34.840000000000003"/>
    <s v=""/>
    <m/>
    <m/>
    <m/>
    <m/>
    <m/>
    <m/>
    <m/>
  </r>
  <r>
    <x v="3733"/>
    <s v="AL-A007186"/>
    <x v="2"/>
    <s v="A007186"/>
    <n v="0"/>
    <n v="7000"/>
    <n v="35.99"/>
    <x v="12"/>
    <x v="4"/>
    <s v="Replenish"/>
    <x v="2"/>
    <x v="1"/>
    <s v="PRE 2023"/>
    <m/>
    <n v="68"/>
    <n v="46240.66"/>
    <n v="47031.74"/>
    <n v="-791.07999999999447"/>
    <n v="-1.6820130405551525E-2"/>
    <n v="680.00970588235305"/>
    <n v="108299.04"/>
    <n v="107094.03"/>
    <n v="1205.0099999999948"/>
    <n v="1.1251887710267194E-2"/>
    <m/>
    <m/>
    <m/>
    <m/>
    <m/>
    <m/>
    <m/>
  </r>
  <r>
    <x v="3734"/>
    <s v="AL-A004476"/>
    <x v="2"/>
    <s v="A004476"/>
    <n v="0"/>
    <n v="4000"/>
    <n v="14.99"/>
    <x v="7"/>
    <x v="6"/>
    <s v="NoReplen"/>
    <x v="3"/>
    <x v="2"/>
    <s v="PRE 2023"/>
    <m/>
    <n v="1"/>
    <n v="29.98"/>
    <n v="526.46"/>
    <n v="-496.48"/>
    <n v="-0.94305360331269228"/>
    <n v="29.98"/>
    <n v="-59.96"/>
    <n v="62.36"/>
    <n v="-122.32"/>
    <n v="-1.9615137908915972"/>
    <m/>
    <m/>
    <m/>
    <m/>
    <m/>
    <m/>
    <m/>
  </r>
  <r>
    <x v="3735"/>
    <s v="AL-A000973"/>
    <x v="2"/>
    <s v="A000973"/>
    <n v="0"/>
    <n v="1000"/>
    <n v="25.99"/>
    <x v="7"/>
    <x v="2"/>
    <s v="Replenish"/>
    <x v="2"/>
    <x v="1"/>
    <s v="PRE 2023"/>
    <m/>
    <n v="103"/>
    <n v="33514.870000000003"/>
    <n v="36782.44"/>
    <n v="-3267.5699999999997"/>
    <n v="-8.8835052813244553E-2"/>
    <n v="325.38708737864079"/>
    <n v="20099.12"/>
    <n v="18786.61"/>
    <n v="1312.5099999999984"/>
    <n v="6.9864121307676053E-2"/>
    <m/>
    <m/>
    <m/>
    <m/>
    <m/>
    <m/>
    <m/>
  </r>
  <r>
    <x v="3736"/>
    <s v="AL-A010150"/>
    <x v="2"/>
    <s v="A010150"/>
    <s v="STRAIGHT"/>
    <n v="10000"/>
    <n v="44.99"/>
    <x v="2"/>
    <x v="5"/>
    <s v="NoReplen"/>
    <x v="3"/>
    <x v="2"/>
    <s v="PRE 2023"/>
    <m/>
    <n v="1"/>
    <n v="44.99"/>
    <n v="0"/>
    <n v="44.99"/>
    <s v=""/>
    <n v="44.99"/>
    <n v="0"/>
    <n v="809.82"/>
    <n v="-809.82"/>
    <n v="-1"/>
    <m/>
    <m/>
    <m/>
    <m/>
    <m/>
    <m/>
    <m/>
  </r>
  <r>
    <x v="3737"/>
    <s v="AL-A010149"/>
    <x v="2"/>
    <s v="A010149"/>
    <s v="STRAIGHT"/>
    <n v="10000"/>
    <n v="59.99"/>
    <x v="2"/>
    <x v="3"/>
    <s v="NoReplen"/>
    <x v="3"/>
    <x v="2"/>
    <s v="PRE 2023"/>
    <m/>
    <n v="2"/>
    <n v="239.96"/>
    <n v="259.97000000000003"/>
    <n v="-20.010000000000019"/>
    <n v="-7.6970419663807466E-2"/>
    <n v="119.98"/>
    <n v="719.88"/>
    <n v="719.88"/>
    <n v="0"/>
    <n v="0"/>
    <m/>
    <m/>
    <m/>
    <m/>
    <m/>
    <m/>
    <m/>
  </r>
  <r>
    <x v="3738"/>
    <s v="AL-A004936"/>
    <x v="2"/>
    <s v="A004936"/>
    <s v="STRAIGHT"/>
    <n v="4000"/>
    <n v="13.79"/>
    <x v="2"/>
    <x v="6"/>
    <s v="NoReplen"/>
    <x v="3"/>
    <x v="2"/>
    <s v="PRE 2023"/>
    <m/>
    <n v="4"/>
    <n v="2174.27"/>
    <n v="1862.19"/>
    <n v="312.07999999999993"/>
    <n v="0.16758762532287252"/>
    <n v="543.5675"/>
    <n v="170.09"/>
    <n v="666.71"/>
    <n v="-496.62"/>
    <n v="-0.74488158269712468"/>
    <m/>
    <m/>
    <m/>
    <m/>
    <m/>
    <m/>
    <m/>
  </r>
  <r>
    <x v="3739"/>
    <s v="AL-A004243"/>
    <x v="2"/>
    <s v="A004243"/>
    <s v="STRAIGHT"/>
    <n v="4000"/>
    <n v="23.99"/>
    <x v="2"/>
    <x v="4"/>
    <s v="NoReplen"/>
    <x v="3"/>
    <x v="2"/>
    <s v="PRE 2023"/>
    <m/>
    <n v="2"/>
    <n v="47.98"/>
    <n v="843.69"/>
    <n v="-795.71"/>
    <n v="-0.94313077078073704"/>
    <n v="23.99"/>
    <n v="0"/>
    <n v="155.94"/>
    <n v="-155.94"/>
    <n v="-1"/>
    <m/>
    <m/>
    <m/>
    <m/>
    <m/>
    <m/>
    <m/>
  </r>
  <r>
    <x v="3740"/>
    <s v="AL-A007265"/>
    <x v="2"/>
    <s v="A007265"/>
    <s v="STRAIGHT"/>
    <n v="7000"/>
    <n v="41.99"/>
    <x v="2"/>
    <x v="5"/>
    <s v="NoReplen"/>
    <x v="2"/>
    <x v="2"/>
    <s v="PRE 2023"/>
    <m/>
    <n v="1"/>
    <n v="629.85"/>
    <n v="3240.3"/>
    <n v="-2610.4500000000003"/>
    <n v="-0.80561985001388758"/>
    <n v="629.85"/>
    <n v="0"/>
    <n v="839.83"/>
    <n v="-839.83"/>
    <n v="-1"/>
    <m/>
    <m/>
    <m/>
    <m/>
    <m/>
    <m/>
    <m/>
  </r>
  <r>
    <x v="3741"/>
    <s v="AL-A004933"/>
    <x v="2"/>
    <s v="A004933"/>
    <s v="STRAIGHT"/>
    <n v="4000"/>
    <n v="19.79"/>
    <x v="2"/>
    <x v="4"/>
    <s v="NoReplen"/>
    <x v="3"/>
    <x v="2"/>
    <s v="PRE 2023"/>
    <m/>
    <n v="4"/>
    <n v="2157.15"/>
    <n v="3793.85"/>
    <n v="-1636.6999999999998"/>
    <n v="-0.43140872728231217"/>
    <n v="539.28750000000002"/>
    <n v="791.64"/>
    <n v="1550.53"/>
    <n v="-758.89"/>
    <n v="-0.48943909501912253"/>
    <m/>
    <m/>
    <m/>
    <m/>
    <m/>
    <m/>
    <m/>
  </r>
  <r>
    <x v="3742"/>
    <s v="AL-A004932"/>
    <x v="2"/>
    <s v="A004932"/>
    <s v="STRAIGHT"/>
    <n v="4000"/>
    <n v="12.59"/>
    <x v="2"/>
    <x v="6"/>
    <s v="NoReplen"/>
    <x v="3"/>
    <x v="2"/>
    <s v="PRE 2023"/>
    <m/>
    <n v="4"/>
    <n v="1116.3800000000001"/>
    <n v="2119.9899999999998"/>
    <n v="-1003.6099999999997"/>
    <n v="-0.47340317643007734"/>
    <n v="279.09500000000003"/>
    <n v="163.66999999999999"/>
    <n v="251.88"/>
    <n v="-88.210000000000008"/>
    <n v="-0.35020644751468955"/>
    <m/>
    <m/>
    <m/>
    <m/>
    <m/>
    <m/>
    <m/>
  </r>
  <r>
    <x v="3743"/>
    <s v="AL-A005251"/>
    <x v="2"/>
    <s v="A005251"/>
    <s v="STRAIGHT"/>
    <n v="5000"/>
    <n v="49.99"/>
    <x v="2"/>
    <x v="5"/>
    <s v="SpecOrder"/>
    <x v="3"/>
    <x v="1"/>
    <s v="PRE 2023"/>
    <m/>
    <n v="42"/>
    <n v="27006.5"/>
    <n v="32493.5"/>
    <n v="-5487"/>
    <n v="-0.1688645421391971"/>
    <n v="643.01190476190482"/>
    <n v="31767.55"/>
    <n v="40191.96"/>
    <n v="-8424.41"/>
    <n v="-0.20960435868268179"/>
    <m/>
    <m/>
    <m/>
    <m/>
    <m/>
    <m/>
    <m/>
  </r>
  <r>
    <x v="3744"/>
    <s v="AL-A005823"/>
    <x v="2"/>
    <s v="A005823"/>
    <s v="STRAIGHT"/>
    <n v="5000"/>
    <n v="74.989999999999995"/>
    <x v="2"/>
    <x v="3"/>
    <s v="NoReplen"/>
    <x v="3"/>
    <x v="2"/>
    <s v="PRE 2023"/>
    <m/>
    <n v="2"/>
    <n v="5199.34"/>
    <n v="5874.53"/>
    <n v="-675.1899999999996"/>
    <n v="-0.1149351522589892"/>
    <n v="2599.67"/>
    <n v="1249.8399999999999"/>
    <n v="874.93"/>
    <n v="374.90999999999997"/>
    <n v="0.42850285165670399"/>
    <m/>
    <m/>
    <m/>
    <m/>
    <m/>
    <m/>
    <m/>
  </r>
  <r>
    <x v="3745"/>
    <s v="AL-E004119"/>
    <x v="4"/>
    <s v="E004119"/>
    <s v="STRAIGHT"/>
    <n v="4000"/>
    <n v="7.19"/>
    <x v="2"/>
    <x v="9"/>
    <s v="SpecOrder"/>
    <x v="3"/>
    <x v="4"/>
    <s v="PRE 2023"/>
    <m/>
    <n v="3"/>
    <n v="57.52"/>
    <n v="100.66"/>
    <n v="-43.139999999999993"/>
    <n v="-0.42857142857142849"/>
    <n v="19.173333333333336"/>
    <s v=""/>
    <s v=""/>
    <s v=""/>
    <s v=""/>
    <m/>
    <m/>
    <m/>
    <m/>
    <m/>
    <m/>
    <m/>
  </r>
  <r>
    <x v="3746"/>
    <s v="AL-F004120"/>
    <x v="5"/>
    <s v="F004120"/>
    <s v="FLAVORED"/>
    <n v="4000"/>
    <n v="11.99"/>
    <x v="2"/>
    <x v="9"/>
    <s v="NoReplen"/>
    <x v="3"/>
    <x v="2"/>
    <s v="PRE 2023"/>
    <m/>
    <n v="1"/>
    <n v="383.68"/>
    <n v="71.94"/>
    <n v="311.74"/>
    <n v="4.3333333333333339"/>
    <n v="383.68"/>
    <n v="35.97"/>
    <n v="0"/>
    <n v="35.97"/>
    <s v=""/>
    <m/>
    <m/>
    <m/>
    <m/>
    <m/>
    <m/>
    <m/>
  </r>
  <r>
    <x v="3747"/>
    <s v="AL-E009331"/>
    <x v="4"/>
    <s v="E009331"/>
    <s v="STRAIGHT"/>
    <n v="9000"/>
    <n v="9.99"/>
    <x v="2"/>
    <x v="9"/>
    <s v="Replenish"/>
    <x v="3"/>
    <x v="1"/>
    <s v="PRE 2023"/>
    <m/>
    <n v="8"/>
    <n v="1038.96"/>
    <n v="1568.43"/>
    <n v="-529.47"/>
    <n v="-0.33757961783439494"/>
    <n v="129.87"/>
    <n v="15494.49"/>
    <n v="33756.21"/>
    <n v="-18261.72"/>
    <n v="-0.54098845812370522"/>
    <m/>
    <m/>
    <m/>
    <m/>
    <m/>
    <m/>
    <m/>
  </r>
  <r>
    <x v="3748"/>
    <s v="AL-F000054"/>
    <x v="5"/>
    <s v="F000054"/>
    <s v="STRAIGHT"/>
    <n v="1000"/>
    <n v="16.989999999999998"/>
    <x v="2"/>
    <x v="9"/>
    <s v="Replenish"/>
    <x v="2"/>
    <x v="1"/>
    <s v="PRE 2023"/>
    <m/>
    <n v="139"/>
    <n v="100199.38"/>
    <n v="109259.67"/>
    <n v="-9060.2899999999936"/>
    <n v="-8.2924376396157795E-2"/>
    <n v="720.85884892086335"/>
    <n v="21925.5"/>
    <n v="20339.28"/>
    <n v="1586.2200000000012"/>
    <n v="7.7988011375033972E-2"/>
    <m/>
    <m/>
    <m/>
    <m/>
    <m/>
    <m/>
    <m/>
  </r>
  <r>
    <x v="3749"/>
    <s v="AL-L010668"/>
    <x v="9"/>
    <s v="L010668"/>
    <s v="STRAIGHT"/>
    <n v="10000"/>
    <n v="79.989999999999995"/>
    <x v="11"/>
    <x v="5"/>
    <s v="Allocated1"/>
    <x v="1"/>
    <x v="1"/>
    <d v="2023-12-01T00:00:00"/>
    <m/>
    <n v="12"/>
    <n v="1439.82"/>
    <n v="3839.52"/>
    <n v="-2399.6999999999998"/>
    <n v="-0.625"/>
    <n v="119.985"/>
    <n v="2239.7199999999998"/>
    <n v="2959.63"/>
    <n v="-719.91000000000031"/>
    <n v="-0.24324324324324331"/>
    <m/>
    <m/>
    <m/>
    <m/>
    <m/>
    <m/>
    <m/>
  </r>
  <r>
    <x v="3750"/>
    <s v="AL-A007918"/>
    <x v="2"/>
    <s v="A007918"/>
    <s v="STRAIGHT"/>
    <n v="7000"/>
    <n v="69.989999999999995"/>
    <x v="11"/>
    <x v="5"/>
    <s v="SpecOrder"/>
    <x v="1"/>
    <x v="1"/>
    <s v="PRE 2023"/>
    <m/>
    <n v="7"/>
    <n v="909.87"/>
    <n v="2029.71"/>
    <n v="-1119.8400000000001"/>
    <n v="-0.55172413793103448"/>
    <n v="129.98142857142858"/>
    <s v=""/>
    <s v=""/>
    <s v=""/>
    <s v=""/>
    <m/>
    <m/>
    <m/>
    <m/>
    <m/>
    <m/>
    <m/>
  </r>
  <r>
    <x v="3751"/>
    <s v="AL-L010626"/>
    <x v="9"/>
    <s v="L010626"/>
    <s v="STRAIGHT"/>
    <n v="10000"/>
    <n v="59.99"/>
    <x v="3"/>
    <x v="5"/>
    <s v="Allocated1"/>
    <x v="2"/>
    <x v="1"/>
    <d v="2023-10-01T00:00:00"/>
    <m/>
    <n v="18"/>
    <n v="1379.77"/>
    <n v="2099.65"/>
    <n v="-719.88000000000011"/>
    <n v="-0.34285714285714286"/>
    <n v="76.653888888888886"/>
    <n v="1139.81"/>
    <n v="3959.34"/>
    <n v="-2819.53"/>
    <n v="-0.71212121212121215"/>
    <m/>
    <m/>
    <m/>
    <m/>
    <m/>
    <m/>
    <m/>
  </r>
  <r>
    <x v="3752"/>
    <s v="AL-A007653"/>
    <x v="2"/>
    <s v="A007653"/>
    <s v="STRAIGHT"/>
    <n v="7000"/>
    <n v="23.99"/>
    <x v="11"/>
    <x v="2"/>
    <s v="NoReplen"/>
    <x v="2"/>
    <x v="2"/>
    <s v="PRE 2023"/>
    <m/>
    <n v="5"/>
    <n v="1991.17"/>
    <n v="10960.39"/>
    <n v="-8969.2199999999993"/>
    <n v="-0.81833036963100758"/>
    <n v="398.23400000000004"/>
    <n v="239.9"/>
    <n v="3697.97"/>
    <n v="-3458.0699999999997"/>
    <n v="-0.93512656944215333"/>
    <m/>
    <m/>
    <m/>
    <m/>
    <m/>
    <m/>
    <m/>
  </r>
  <r>
    <x v="3753"/>
    <s v="AL-A005335"/>
    <x v="2"/>
    <s v="A005335"/>
    <n v="0"/>
    <n v="5000"/>
    <n v="36.99"/>
    <x v="7"/>
    <x v="4"/>
    <s v="SpecOrder"/>
    <x v="3"/>
    <x v="1"/>
    <s v="PRE 2023"/>
    <m/>
    <n v="5"/>
    <n v="443.88"/>
    <n v="1627.56"/>
    <n v="-1183.6799999999998"/>
    <n v="-0.72727272727272729"/>
    <n v="88.775999999999996"/>
    <n v="12576.6"/>
    <n v="13427.37"/>
    <n v="-850.77000000000044"/>
    <n v="-6.3360881542699699E-2"/>
    <m/>
    <m/>
    <m/>
    <m/>
    <m/>
    <m/>
    <m/>
  </r>
  <r>
    <x v="3754"/>
    <s v="AL-A010268"/>
    <x v="2"/>
    <s v="A010268"/>
    <n v="0"/>
    <n v="10000"/>
    <n v="22.19"/>
    <x v="7"/>
    <x v="2"/>
    <s v="NoReplen"/>
    <x v="3"/>
    <x v="3"/>
    <s v="PRE 2023"/>
    <m/>
    <n v="0"/>
    <n v="22.19"/>
    <n v="0"/>
    <n v="22.19"/>
    <s v=""/>
    <s v=""/>
    <s v=""/>
    <s v=""/>
    <s v=""/>
    <s v=""/>
    <m/>
    <m/>
    <m/>
    <m/>
    <m/>
    <m/>
    <m/>
  </r>
  <r>
    <x v="3755"/>
    <s v="AL-A007213"/>
    <x v="2"/>
    <s v="A007213"/>
    <s v="STRAIGHT"/>
    <n v="10000"/>
    <n v="67.989999999999995"/>
    <x v="3"/>
    <x v="5"/>
    <s v="NoReplen"/>
    <x v="2"/>
    <x v="1"/>
    <s v="PRE 2023"/>
    <m/>
    <n v="20"/>
    <n v="23809.45"/>
    <n v="23779.42"/>
    <n v="30.030000000002474"/>
    <n v="1.2628567055041895E-3"/>
    <n v="1190.4725000000001"/>
    <n v="15007.79"/>
    <n v="22171.65"/>
    <n v="-7163.8600000000006"/>
    <n v="-0.32310901534166381"/>
    <m/>
    <m/>
    <m/>
    <m/>
    <m/>
    <m/>
    <m/>
  </r>
  <r>
    <x v="3756"/>
    <s v="AL-A070129"/>
    <x v="2"/>
    <s v="A070129"/>
    <n v="0"/>
    <n v="70000"/>
    <n v="26.99"/>
    <x v="7"/>
    <x v="2"/>
    <s v="Replenish"/>
    <x v="2"/>
    <x v="1"/>
    <d v="2024-02-01T00:00:00"/>
    <m/>
    <n v="86"/>
    <n v="37007.18"/>
    <n v="59756.58"/>
    <n v="-22749.4"/>
    <n v="-0.38070117131870662"/>
    <n v="430.31604651162792"/>
    <n v="34727.11"/>
    <n v="67584.84"/>
    <n v="-32857.729999999996"/>
    <n v="-0.48617012335902543"/>
    <m/>
    <m/>
    <m/>
    <m/>
    <m/>
    <m/>
    <m/>
  </r>
  <r>
    <x v="3757"/>
    <s v="AL-D070129"/>
    <x v="3"/>
    <s v="D070129"/>
    <n v="0"/>
    <n v="70000"/>
    <n v="1.99"/>
    <x v="7"/>
    <x v="8"/>
    <s v="NoReplen"/>
    <x v="2"/>
    <x v="4"/>
    <d v="2023-12-01T00:00:00"/>
    <m/>
    <n v="20"/>
    <n v="3303.4"/>
    <n v="12377.8"/>
    <n v="-9074.4"/>
    <n v="-0.73311897106109325"/>
    <n v="165.17000000000002"/>
    <n v="139.30000000000001"/>
    <n v="11559.91"/>
    <n v="-11420.61"/>
    <n v="-0.9879497331726631"/>
    <m/>
    <m/>
    <m/>
    <m/>
    <m/>
    <m/>
    <m/>
  </r>
  <r>
    <x v="3758"/>
    <s v="AL-G005618"/>
    <x v="8"/>
    <s v="G005618"/>
    <n v="0"/>
    <n v="10000"/>
    <n v="5.99"/>
    <x v="7"/>
    <x v="8"/>
    <s v="NoReplen"/>
    <x v="3"/>
    <x v="3"/>
    <s v="PRE 2023"/>
    <m/>
    <s v=""/>
    <n v="35.94"/>
    <n v="135.86000000000001"/>
    <n v="-99.920000000000016"/>
    <n v="-0.73546297659355231"/>
    <s v=""/>
    <n v="119.8"/>
    <n v="29.95"/>
    <n v="89.85"/>
    <n v="3"/>
    <m/>
    <m/>
    <m/>
    <m/>
    <m/>
    <m/>
    <m/>
  </r>
  <r>
    <x v="3759"/>
    <s v="AL-F000217"/>
    <x v="5"/>
    <s v="F000217"/>
    <n v="0"/>
    <n v="1000"/>
    <n v="54.99"/>
    <x v="7"/>
    <x v="2"/>
    <s v="Replenish"/>
    <x v="2"/>
    <x v="1"/>
    <s v="PRE 2023"/>
    <m/>
    <n v="59"/>
    <n v="40532.26"/>
    <n v="44320.52"/>
    <n v="-3788.2599999999948"/>
    <n v="-8.5474177649540128E-2"/>
    <n v="686.98745762711872"/>
    <n v="11187.86"/>
    <n v="13358.46"/>
    <n v="-2170.5999999999985"/>
    <n v="-0.16248878987547954"/>
    <m/>
    <m/>
    <m/>
    <m/>
    <m/>
    <m/>
    <m/>
  </r>
  <r>
    <x v="3760"/>
    <s v="AL-D000217"/>
    <x v="3"/>
    <s v="D000217"/>
    <n v="0"/>
    <n v="10000"/>
    <n v="1.99"/>
    <x v="7"/>
    <x v="8"/>
    <s v="Replenish"/>
    <x v="2"/>
    <x v="1"/>
    <s v="PRE 2023"/>
    <m/>
    <n v="133"/>
    <n v="37346.33"/>
    <n v="34761.32"/>
    <n v="2585.010000000002"/>
    <n v="7.436455232425021E-2"/>
    <n v="280.79947368421051"/>
    <n v="49081.36"/>
    <n v="45738.16"/>
    <n v="3343.1999999999971"/>
    <n v="7.3094326487991523E-2"/>
    <m/>
    <m/>
    <m/>
    <m/>
    <m/>
    <m/>
    <m/>
  </r>
  <r>
    <x v="3761"/>
    <s v="AL-B000217"/>
    <x v="6"/>
    <s v="B000217"/>
    <n v="0"/>
    <n v="10000"/>
    <n v="15.99"/>
    <x v="7"/>
    <x v="2"/>
    <s v="Replenish"/>
    <x v="2"/>
    <x v="1"/>
    <s v="PRE 2023"/>
    <m/>
    <n v="143"/>
    <n v="78047.19"/>
    <n v="98114.64"/>
    <n v="-20067.449999999997"/>
    <n v="-0.20453063885267275"/>
    <n v="545.78454545454542"/>
    <n v="105581.97"/>
    <n v="129630.93"/>
    <n v="-24048.959999999992"/>
    <n v="-0.18551868755396561"/>
    <m/>
    <m/>
    <m/>
    <m/>
    <m/>
    <m/>
    <m/>
  </r>
  <r>
    <x v="3762"/>
    <s v="AL-A000217"/>
    <x v="2"/>
    <s v="A000217"/>
    <n v="0"/>
    <n v="10000"/>
    <n v="26.99"/>
    <x v="7"/>
    <x v="2"/>
    <s v="Replenish"/>
    <x v="2"/>
    <x v="1"/>
    <s v="PRE 2023"/>
    <m/>
    <n v="152"/>
    <n v="135465.29"/>
    <n v="167794.74"/>
    <n v="-32329.449999999983"/>
    <n v="-0.1926726070197432"/>
    <n v="891.21901315789478"/>
    <n v="269701.83"/>
    <n v="301357.92"/>
    <n v="-31656.089999999967"/>
    <n v="-0.10504482510365076"/>
    <m/>
    <m/>
    <m/>
    <m/>
    <m/>
    <m/>
    <m/>
  </r>
  <r>
    <x v="3763"/>
    <s v="AL-A001821"/>
    <x v="2"/>
    <s v="A001821"/>
    <n v="0"/>
    <n v="1000"/>
    <n v="16.190000000000001"/>
    <x v="7"/>
    <x v="2"/>
    <s v="NoReplen"/>
    <x v="4"/>
    <x v="1"/>
    <s v="PRE 2023"/>
    <m/>
    <n v="9"/>
    <n v="25456.11"/>
    <n v="105.96"/>
    <n v="25350.15"/>
    <n v="239.24263873159686"/>
    <n v="2828.4566666666669"/>
    <n v="20928.830000000002"/>
    <n v="27.99"/>
    <n v="20900.84"/>
    <n v="746.72525902107907"/>
    <m/>
    <m/>
    <m/>
    <m/>
    <m/>
    <m/>
    <m/>
  </r>
  <r>
    <x v="3764"/>
    <s v="AL-A007479"/>
    <x v="2"/>
    <s v="A007479"/>
    <n v="0"/>
    <n v="10000"/>
    <n v="16.190000000000001"/>
    <x v="7"/>
    <x v="2"/>
    <s v="NoReplen"/>
    <x v="4"/>
    <x v="1"/>
    <s v="PRE 2023"/>
    <m/>
    <n v="38"/>
    <n v="40498.870000000003"/>
    <n v="25675.59"/>
    <n v="14823.280000000002"/>
    <n v="0.57732967382638534"/>
    <n v="1065.7597368421054"/>
    <n v="18390.52"/>
    <n v="4528.42"/>
    <n v="13862.1"/>
    <n v="3.0611339054239668"/>
    <m/>
    <m/>
    <m/>
    <m/>
    <m/>
    <m/>
    <m/>
  </r>
  <r>
    <x v="3765"/>
    <s v="AL-D007479"/>
    <x v="3"/>
    <s v="D007479"/>
    <n v="0"/>
    <n v="7000"/>
    <n v="1.19"/>
    <x v="7"/>
    <x v="8"/>
    <s v="NoReplen"/>
    <x v="4"/>
    <x v="1"/>
    <d v="2025-07-10T00:00:00"/>
    <m/>
    <n v="7"/>
    <n v="13057.8"/>
    <n v="0"/>
    <n v="13057.8"/>
    <s v=""/>
    <n v="1865.3999999999999"/>
    <n v="10048.66"/>
    <n v="9910.2000000000007"/>
    <n v="138.45999999999913"/>
    <n v="1.3971463744424817E-2"/>
    <m/>
    <m/>
    <m/>
    <m/>
    <m/>
    <m/>
    <m/>
  </r>
  <r>
    <x v="3766"/>
    <s v="AL-D030770"/>
    <x v="3"/>
    <s v="D030770"/>
    <n v="0"/>
    <n v="30000"/>
    <n v="1.99"/>
    <x v="7"/>
    <x v="8"/>
    <s v="CGPO 1"/>
    <x v="1"/>
    <x v="3"/>
    <d v="2024-08-06T00:00:00"/>
    <m/>
    <n v="6"/>
    <n v="0"/>
    <n v="0"/>
    <n v="0"/>
    <s v=""/>
    <n v="0"/>
    <n v="0"/>
    <n v="0"/>
    <n v="0"/>
    <s v=""/>
    <m/>
    <m/>
    <m/>
    <m/>
    <m/>
    <m/>
    <m/>
  </r>
  <r>
    <x v="3767"/>
    <s v="AL-D070339"/>
    <x v="3"/>
    <s v="D070339"/>
    <n v="0"/>
    <n v="70000"/>
    <n v="1.99"/>
    <x v="7"/>
    <x v="8"/>
    <s v="Replenish"/>
    <x v="2"/>
    <x v="1"/>
    <d v="2024-10-01T00:00:00"/>
    <m/>
    <n v="64"/>
    <n v="18869.18"/>
    <n v="36751.32"/>
    <n v="-17882.14"/>
    <n v="-0.48657136668832579"/>
    <n v="294.8309375"/>
    <n v="1428.82"/>
    <n v="6377.95"/>
    <n v="-4949.13"/>
    <n v="-0.77597503900156006"/>
    <m/>
    <m/>
    <m/>
    <m/>
    <m/>
    <m/>
    <m/>
  </r>
  <r>
    <x v="3768"/>
    <s v="AL-A070339"/>
    <x v="2"/>
    <s v="A070339"/>
    <n v="0"/>
    <n v="70000"/>
    <n v="26.99"/>
    <x v="7"/>
    <x v="2"/>
    <s v="Replenish"/>
    <x v="2"/>
    <x v="1"/>
    <d v="2024-10-01T00:00:00"/>
    <m/>
    <n v="90"/>
    <n v="26600.080000000002"/>
    <n v="22056.12"/>
    <n v="4543.9600000000028"/>
    <n v="0.20601810291202627"/>
    <n v="295.55644444444448"/>
    <n v="15140.4"/>
    <n v="35127.449999999997"/>
    <n v="-19987.049999999996"/>
    <n v="-0.56898664719471514"/>
    <m/>
    <m/>
    <m/>
    <m/>
    <m/>
    <m/>
    <m/>
  </r>
  <r>
    <x v="3769"/>
    <s v="AL-A070578"/>
    <x v="2"/>
    <s v="A070578"/>
    <n v="0"/>
    <n v="70000"/>
    <n v="16.190000000000001"/>
    <x v="7"/>
    <x v="2"/>
    <s v="NoReplen"/>
    <x v="4"/>
    <x v="1"/>
    <d v="2025-07-10T00:00:00"/>
    <m/>
    <n v="34"/>
    <n v="8687.2999999999993"/>
    <n v="0"/>
    <n v="8687.2999999999993"/>
    <s v=""/>
    <n v="255.50882352941176"/>
    <n v="2795.98"/>
    <n v="0"/>
    <n v="2795.98"/>
    <s v=""/>
    <m/>
    <m/>
    <m/>
    <m/>
    <m/>
    <m/>
    <m/>
  </r>
  <r>
    <x v="3770"/>
    <s v="AL-D030769"/>
    <x v="3"/>
    <s v="D030769"/>
    <n v="0"/>
    <n v="30000"/>
    <n v="1.99"/>
    <x v="7"/>
    <x v="8"/>
    <s v="CGPO 1"/>
    <x v="1"/>
    <x v="4"/>
    <d v="2024-08-06T00:00:00"/>
    <m/>
    <n v="6"/>
    <n v="7.96"/>
    <n v="0"/>
    <n v="7.96"/>
    <s v=""/>
    <n v="1.3266666666666667"/>
    <n v="238.8"/>
    <n v="15999.6"/>
    <n v="-15760.800000000001"/>
    <n v="-0.9850746268656716"/>
    <m/>
    <m/>
    <m/>
    <m/>
    <m/>
    <m/>
    <m/>
  </r>
  <r>
    <x v="3771"/>
    <s v="AL-D070578"/>
    <x v="3"/>
    <s v="D070578"/>
    <n v="0"/>
    <n v="70000"/>
    <n v="1.19"/>
    <x v="7"/>
    <x v="8"/>
    <s v="NoReplen"/>
    <x v="4"/>
    <x v="1"/>
    <d v="2025-07-10T00:00:00"/>
    <m/>
    <n v="10"/>
    <n v="5714.48"/>
    <n v="0"/>
    <n v="5714.48"/>
    <s v=""/>
    <n v="571.44799999999998"/>
    <n v="358.2"/>
    <n v="0"/>
    <n v="358.2"/>
    <s v=""/>
    <m/>
    <m/>
    <m/>
    <m/>
    <m/>
    <m/>
    <m/>
  </r>
  <r>
    <x v="3772"/>
    <s v="AL-E008084"/>
    <x v="4"/>
    <s v="E008084"/>
    <s v="FLAVORED"/>
    <n v="8000"/>
    <n v="18.989999999999998"/>
    <x v="2"/>
    <x v="6"/>
    <s v="Replenish"/>
    <x v="6"/>
    <x v="1"/>
    <s v="PRE 2023"/>
    <m/>
    <n v="10"/>
    <n v="954.51"/>
    <n v="1139.43"/>
    <n v="-184.92000000000007"/>
    <n v="-0.16229167215186546"/>
    <n v="95.450999999999993"/>
    <n v="21825.919999999998"/>
    <n v="34142.92"/>
    <n v="-12317"/>
    <n v="-0.36074828983578444"/>
    <m/>
    <m/>
    <m/>
    <m/>
    <m/>
    <m/>
    <m/>
  </r>
  <r>
    <x v="3773"/>
    <s v="AL-A001087"/>
    <x v="2"/>
    <s v="A001087"/>
    <s v="FLAVORED"/>
    <n v="10000"/>
    <n v="17.989999999999998"/>
    <x v="2"/>
    <x v="6"/>
    <s v="Replenish"/>
    <x v="2"/>
    <x v="1"/>
    <s v="PRE 2023"/>
    <m/>
    <n v="96"/>
    <n v="24655.98"/>
    <n v="29304.73"/>
    <n v="-4648.75"/>
    <n v="-0.15863480059362434"/>
    <n v="256.833125"/>
    <n v="73932.240000000005"/>
    <n v="92477.65"/>
    <n v="-18545.409999999989"/>
    <n v="-0.20053937356755924"/>
    <m/>
    <m/>
    <m/>
    <m/>
    <m/>
    <m/>
    <m/>
  </r>
  <r>
    <x v="3774"/>
    <s v="AL-A007278"/>
    <x v="2"/>
    <s v="A007278"/>
    <s v="STRAIGHT"/>
    <n v="10000"/>
    <n v="38.99"/>
    <x v="2"/>
    <x v="5"/>
    <s v="NoReplen"/>
    <x v="2"/>
    <x v="2"/>
    <s v="PRE 2023"/>
    <m/>
    <s v=""/>
    <n v="38.99"/>
    <n v="116.97"/>
    <n v="-77.97999999999999"/>
    <n v="-0.66666666666666663"/>
    <s v=""/>
    <n v="0"/>
    <n v="38.99"/>
    <n v="-38.99"/>
    <n v="-1"/>
    <m/>
    <m/>
    <m/>
    <m/>
    <m/>
    <m/>
    <m/>
  </r>
  <r>
    <x v="3775"/>
    <s v="AL-E000605"/>
    <x v="4"/>
    <s v="E000605"/>
    <n v="0"/>
    <n v="10000"/>
    <n v="34.99"/>
    <x v="7"/>
    <x v="2"/>
    <s v="Replenish"/>
    <x v="2"/>
    <x v="1"/>
    <s v="PRE 2023"/>
    <m/>
    <n v="101"/>
    <n v="134466.57"/>
    <n v="126033.98"/>
    <n v="8432.5900000000111"/>
    <n v="6.6907273736813044E-2"/>
    <n v="1331.3521782178218"/>
    <n v="1037453.5"/>
    <n v="877024.35"/>
    <n v="160429.15000000002"/>
    <n v="0.1829243965689209"/>
    <m/>
    <m/>
    <m/>
    <m/>
    <m/>
    <m/>
    <m/>
  </r>
  <r>
    <x v="3776"/>
    <s v="AL-D004605"/>
    <x v="3"/>
    <s v="D004605"/>
    <n v="0"/>
    <n v="10000"/>
    <n v="1.79"/>
    <x v="7"/>
    <x v="8"/>
    <s v="NoReplen"/>
    <x v="3"/>
    <x v="2"/>
    <s v="PRE 2023"/>
    <m/>
    <n v="1"/>
    <n v="40.299999999999997"/>
    <n v="478.58"/>
    <n v="-438.28"/>
    <n v="-0.91579255296920059"/>
    <n v="40.299999999999997"/>
    <n v="0"/>
    <n v="144.9"/>
    <n v="-144.9"/>
    <n v="-1"/>
    <m/>
    <m/>
    <m/>
    <m/>
    <m/>
    <m/>
    <m/>
  </r>
  <r>
    <x v="3777"/>
    <s v="AL-B000605"/>
    <x v="6"/>
    <s v="B000605"/>
    <n v="0"/>
    <n v="10000"/>
    <n v="14.99"/>
    <x v="7"/>
    <x v="2"/>
    <s v="Replenish"/>
    <x v="2"/>
    <x v="1"/>
    <s v="PRE 2023"/>
    <m/>
    <n v="125"/>
    <n v="57126.89"/>
    <n v="52075.26"/>
    <n v="5051.6299999999974"/>
    <n v="9.7006332757628044E-2"/>
    <n v="457.01511999999997"/>
    <n v="94631.87"/>
    <n v="64127.22"/>
    <n v="30504.649999999994"/>
    <n v="0.4756895745675549"/>
    <m/>
    <m/>
    <m/>
    <m/>
    <m/>
    <m/>
    <m/>
  </r>
  <r>
    <x v="3778"/>
    <s v="AL-A000605"/>
    <x v="2"/>
    <s v="A000605"/>
    <n v="0"/>
    <n v="10000"/>
    <n v="28.99"/>
    <x v="7"/>
    <x v="2"/>
    <s v="Replenish"/>
    <x v="2"/>
    <x v="1"/>
    <s v="PRE 2023"/>
    <m/>
    <n v="139"/>
    <n v="83491.199999999997"/>
    <n v="80244.320000000007"/>
    <n v="3246.8799999999901"/>
    <n v="4.0462427745664664E-2"/>
    <n v="600.65611510791359"/>
    <n v="279753.5"/>
    <n v="235398.8"/>
    <n v="44354.700000000012"/>
    <n v="0.18842364532019706"/>
    <m/>
    <m/>
    <m/>
    <m/>
    <m/>
    <m/>
    <m/>
  </r>
  <r>
    <x v="3779"/>
    <s v="AL-A007208"/>
    <x v="2"/>
    <s v="A007208"/>
    <s v="STRAIGHT"/>
    <n v="10000"/>
    <n v="47.99"/>
    <x v="11"/>
    <x v="4"/>
    <s v="Replenish"/>
    <x v="2"/>
    <x v="1"/>
    <s v="PRE 2023"/>
    <m/>
    <n v="62"/>
    <n v="24220.58"/>
    <n v="29161.49"/>
    <n v="-4940.91"/>
    <n v="-0.16943270045529224"/>
    <n v="390.65451612903229"/>
    <n v="5456.79"/>
    <n v="5992.67"/>
    <n v="-535.88000000000011"/>
    <n v="-8.9422577916020707E-2"/>
    <m/>
    <m/>
    <m/>
    <m/>
    <m/>
    <m/>
    <m/>
  </r>
  <r>
    <x v="3780"/>
    <s v="AL-A001088"/>
    <x v="2"/>
    <s v="A001088"/>
    <s v="STRAIGHT"/>
    <n v="10000"/>
    <n v="47.99"/>
    <x v="3"/>
    <x v="4"/>
    <s v="Replenish"/>
    <x v="2"/>
    <x v="1"/>
    <s v="PRE 2023"/>
    <m/>
    <n v="105"/>
    <n v="168684.46"/>
    <n v="236421.37"/>
    <n v="-67736.91"/>
    <n v="-0.28650925252653769"/>
    <n v="1606.5186666666666"/>
    <n v="68150.929999999993"/>
    <n v="104603.96"/>
    <n v="-36453.030000000013"/>
    <n v="-0.34848613761849945"/>
    <m/>
    <m/>
    <m/>
    <m/>
    <m/>
    <m/>
    <m/>
  </r>
  <r>
    <x v="3781"/>
    <s v="AL-A010200"/>
    <x v="2"/>
    <s v="A010200"/>
    <s v="STRAIGHT"/>
    <n v="10000"/>
    <n v="149.99"/>
    <x v="3"/>
    <x v="3"/>
    <s v="Allocated1"/>
    <x v="3"/>
    <x v="1"/>
    <s v="PRE 2023"/>
    <m/>
    <s v=""/>
    <n v="22048.53"/>
    <n v="5549.63"/>
    <n v="16498.899999999998"/>
    <n v="2.9729729729729728"/>
    <s v=""/>
    <n v="11399.24"/>
    <n v="599.96"/>
    <n v="10799.279999999999"/>
    <n v="18"/>
    <m/>
    <m/>
    <m/>
    <m/>
    <m/>
    <m/>
    <m/>
  </r>
  <r>
    <x v="3782"/>
    <s v="AL-A010770"/>
    <x v="2"/>
    <s v="A010770"/>
    <s v="STRAIGHT"/>
    <n v="10000"/>
    <n v="249.99"/>
    <x v="3"/>
    <x v="3"/>
    <s v="Allocated1"/>
    <x v="1"/>
    <x v="1"/>
    <d v="2024-08-01T00:00:00"/>
    <m/>
    <s v=""/>
    <n v="749.97"/>
    <n v="51747.93"/>
    <n v="-50997.96"/>
    <n v="-0.98550724637681164"/>
    <s v=""/>
    <n v="999.96"/>
    <n v="36248.550000000003"/>
    <n v="-35248.590000000004"/>
    <n v="-0.97241379310344822"/>
    <m/>
    <m/>
    <m/>
    <m/>
    <m/>
    <m/>
    <m/>
  </r>
  <r>
    <x v="3783"/>
    <s v="AL-A009671"/>
    <x v="2"/>
    <s v="A009671"/>
    <s v="STRAIGHT"/>
    <n v="9000"/>
    <n v="79.989999999999995"/>
    <x v="3"/>
    <x v="5"/>
    <s v="Allocated1"/>
    <x v="3"/>
    <x v="1"/>
    <s v="PRE 2023"/>
    <m/>
    <n v="1"/>
    <n v="65351.83"/>
    <n v="71991"/>
    <n v="-6639.1699999999983"/>
    <n v="-9.2222222222222205E-2"/>
    <n v="65351.83"/>
    <n v="27196.6"/>
    <n v="25916.76"/>
    <n v="1279.8400000000001"/>
    <n v="4.9382716049382713E-2"/>
    <m/>
    <m/>
    <m/>
    <m/>
    <m/>
    <m/>
    <m/>
  </r>
  <r>
    <x v="3784"/>
    <s v="AL-A005395"/>
    <x v="2"/>
    <s v="A005395"/>
    <s v="STRAIGHT"/>
    <n v="5000"/>
    <n v="74.989999999999995"/>
    <x v="11"/>
    <x v="5"/>
    <s v="SpecOrder"/>
    <x v="3"/>
    <x v="1"/>
    <s v="PRE 2023"/>
    <m/>
    <n v="25"/>
    <n v="7124.05"/>
    <n v="14173.11"/>
    <n v="-7049.06"/>
    <n v="-0.49735449735449733"/>
    <n v="284.96199999999999"/>
    <n v="6374.15"/>
    <n v="5774.23"/>
    <n v="599.92000000000007"/>
    <n v="0.10389610389610393"/>
    <m/>
    <m/>
    <m/>
    <m/>
    <m/>
    <m/>
    <m/>
  </r>
  <r>
    <x v="3785"/>
    <s v="AL-A007636"/>
    <x v="2"/>
    <s v="A007636"/>
    <s v="STRAIGHT"/>
    <n v="7000"/>
    <n v="69.989999999999995"/>
    <x v="3"/>
    <x v="5"/>
    <s v="Replenish"/>
    <x v="2"/>
    <x v="1"/>
    <s v="PRE 2023"/>
    <m/>
    <n v="37"/>
    <n v="55311.97"/>
    <n v="57951.72"/>
    <n v="-2639.75"/>
    <n v="-4.5550848188802728E-2"/>
    <n v="1494.9181081081081"/>
    <n v="17992.39"/>
    <n v="24916.44"/>
    <n v="-6924.0499999999993"/>
    <n v="-0.27789082228440343"/>
    <m/>
    <m/>
    <m/>
    <m/>
    <m/>
    <m/>
    <m/>
  </r>
  <r>
    <x v="3786"/>
    <s v="AL-F007289"/>
    <x v="5"/>
    <s v="F007289"/>
    <s v="STRAIGHT"/>
    <n v="7000"/>
    <n v="20.39"/>
    <x v="6"/>
    <x v="7"/>
    <s v="NoReplen"/>
    <x v="2"/>
    <x v="2"/>
    <s v="PRE 2023"/>
    <m/>
    <s v=""/>
    <n v="122.34"/>
    <n v="468.97"/>
    <n v="-346.63"/>
    <n v="-0.73913043478260865"/>
    <s v=""/>
    <n v="0"/>
    <n v="20.39"/>
    <n v="-20.39"/>
    <n v="-1"/>
    <m/>
    <m/>
    <m/>
    <m/>
    <m/>
    <m/>
    <m/>
  </r>
  <r>
    <x v="3787"/>
    <s v="AL-A009828"/>
    <x v="2"/>
    <s v="A009828"/>
    <s v="STRAIGHT"/>
    <n v="9000"/>
    <n v="14.39"/>
    <x v="6"/>
    <x v="6"/>
    <s v="NoReplen"/>
    <x v="3"/>
    <x v="3"/>
    <s v="PRE 2023"/>
    <m/>
    <s v=""/>
    <n v="0"/>
    <n v="259.02"/>
    <n v="-259.02"/>
    <n v="-1"/>
    <s v=""/>
    <s v=""/>
    <s v=""/>
    <s v=""/>
    <s v=""/>
    <m/>
    <m/>
    <m/>
    <m/>
    <m/>
    <m/>
    <m/>
  </r>
  <r>
    <x v="3788"/>
    <s v="AL-A030027"/>
    <x v="2"/>
    <s v="A030027"/>
    <s v="STRAIGHT"/>
    <n v="30000"/>
    <n v="99.99"/>
    <x v="11"/>
    <x v="5"/>
    <s v="CGPO2"/>
    <x v="1"/>
    <x v="1"/>
    <s v="PRE 2023"/>
    <m/>
    <n v="6"/>
    <n v="499.95"/>
    <n v="1299.8699999999999"/>
    <n v="-799.91999999999985"/>
    <n v="-0.61538461538461542"/>
    <n v="83.325000000000003"/>
    <n v="699.93"/>
    <n v="99.99"/>
    <n v="599.93999999999994"/>
    <n v="6"/>
    <m/>
    <m/>
    <m/>
    <m/>
    <m/>
    <m/>
    <m/>
  </r>
  <r>
    <x v="3789"/>
    <s v="AL-A010151"/>
    <x v="2"/>
    <s v="A010151"/>
    <s v="STRAIGHT"/>
    <n v="10000"/>
    <n v="47.99"/>
    <x v="11"/>
    <x v="5"/>
    <s v="NoReplen"/>
    <x v="3"/>
    <x v="2"/>
    <s v="PRE 2023"/>
    <m/>
    <n v="5"/>
    <n v="1887.62"/>
    <n v="2079.7399999999998"/>
    <n v="-192.11999999999989"/>
    <n v="-9.237693173185102E-2"/>
    <n v="377.524"/>
    <n v="575.88"/>
    <n v="1039.8699999999999"/>
    <n v="-463.9899999999999"/>
    <n v="-0.446200005769952"/>
    <m/>
    <m/>
    <m/>
    <m/>
    <m/>
    <m/>
    <m/>
  </r>
  <r>
    <x v="3790"/>
    <s v="AL-A070089"/>
    <x v="2"/>
    <s v="A070089"/>
    <n v="0"/>
    <n v="70000"/>
    <n v="7.79"/>
    <x v="7"/>
    <x v="7"/>
    <s v="NoReplen"/>
    <x v="4"/>
    <x v="1"/>
    <d v="2023-07-10T00:00:00"/>
    <m/>
    <s v=""/>
    <n v="3824.1"/>
    <n v="0"/>
    <n v="3824.1"/>
    <s v=""/>
    <s v=""/>
    <n v="3689.16"/>
    <n v="0"/>
    <n v="3689.16"/>
    <s v=""/>
    <m/>
    <m/>
    <m/>
    <m/>
    <m/>
    <m/>
    <m/>
  </r>
  <r>
    <x v="3791"/>
    <s v="AL-A000302"/>
    <x v="2"/>
    <s v="A000302"/>
    <n v="0"/>
    <n v="1000"/>
    <n v="12.99"/>
    <x v="7"/>
    <x v="7"/>
    <s v="Replenish"/>
    <x v="2"/>
    <x v="1"/>
    <s v="PRE 2023"/>
    <m/>
    <n v="137"/>
    <n v="105574.94"/>
    <n v="135899.44"/>
    <n v="-30324.5"/>
    <n v="-0.22313925649730415"/>
    <n v="770.62"/>
    <n v="89870.7"/>
    <n v="105320.29"/>
    <n v="-15449.589999999997"/>
    <n v="-0.14669148746172267"/>
    <m/>
    <m/>
    <m/>
    <m/>
    <m/>
    <m/>
    <m/>
  </r>
  <r>
    <x v="3792"/>
    <s v="AL-A070570"/>
    <x v="2"/>
    <s v="A070570"/>
    <n v="0"/>
    <n v="70000"/>
    <n v="7.79"/>
    <x v="7"/>
    <x v="7"/>
    <s v="NoReplen"/>
    <x v="4"/>
    <x v="1"/>
    <d v="2025-07-11T00:00:00"/>
    <m/>
    <n v="13"/>
    <n v="8600.61"/>
    <n v="0"/>
    <n v="8600.61"/>
    <s v=""/>
    <n v="661.58538461538467"/>
    <n v="9563.1299999999992"/>
    <n v="0"/>
    <n v="9563.1299999999992"/>
    <s v=""/>
    <m/>
    <m/>
    <m/>
    <m/>
    <m/>
    <m/>
    <m/>
  </r>
  <r>
    <x v="3793"/>
    <s v="AL-D007395"/>
    <x v="3"/>
    <s v="D007395"/>
    <n v="0"/>
    <n v="7000"/>
    <n v="2.39"/>
    <x v="7"/>
    <x v="8"/>
    <s v="NoReplen"/>
    <x v="4"/>
    <x v="3"/>
    <s v="PRE 2023"/>
    <m/>
    <n v="1"/>
    <n v="174.47"/>
    <n v="120.49"/>
    <n v="53.980000000000004"/>
    <n v="0.44800398373309003"/>
    <n v="174.47"/>
    <n v="35.85"/>
    <n v="119.7"/>
    <n v="-83.85"/>
    <n v="-0.70050125313283207"/>
    <m/>
    <m/>
    <m/>
    <m/>
    <m/>
    <m/>
    <m/>
  </r>
  <r>
    <x v="3794"/>
    <s v="AL-A010744"/>
    <x v="2"/>
    <s v="A010744"/>
    <s v="STRAIGHT"/>
    <n v="10000"/>
    <n v="79.989999999999995"/>
    <x v="11"/>
    <x v="5"/>
    <s v="Barrel"/>
    <x v="1"/>
    <x v="1"/>
    <d v="2024-11-01T00:00:00"/>
    <m/>
    <n v="3"/>
    <n v="1579.78"/>
    <n v="11408.37"/>
    <n v="-9828.59"/>
    <n v="-0.86152447720401781"/>
    <n v="526.59333333333336"/>
    <n v="13578.06"/>
    <n v="0"/>
    <n v="13578.06"/>
    <s v=""/>
    <m/>
    <m/>
    <m/>
    <m/>
    <m/>
    <m/>
    <m/>
  </r>
  <r>
    <x v="3795"/>
    <s v="AL-A070440"/>
    <x v="2"/>
    <s v="A070440"/>
    <s v="STRAIGHT"/>
    <n v="70000"/>
    <n v="37.99"/>
    <x v="11"/>
    <x v="4"/>
    <s v="Replenish"/>
    <x v="2"/>
    <x v="1"/>
    <d v="2025-05-01T00:00:00"/>
    <m/>
    <n v="50"/>
    <n v="20910.39"/>
    <n v="0"/>
    <n v="20910.39"/>
    <s v=""/>
    <n v="418.20779999999996"/>
    <n v="5001.67"/>
    <n v="0"/>
    <n v="5001.67"/>
    <s v=""/>
    <m/>
    <m/>
    <m/>
    <m/>
    <m/>
    <m/>
    <m/>
  </r>
  <r>
    <x v="3796"/>
    <s v="AL-A007231"/>
    <x v="2"/>
    <s v="A007231"/>
    <s v="FLAVORED"/>
    <n v="7000"/>
    <n v="13.19"/>
    <x v="2"/>
    <x v="6"/>
    <s v="NoReplen"/>
    <x v="2"/>
    <x v="2"/>
    <s v="PRE 2023"/>
    <m/>
    <n v="1"/>
    <n v="250.61"/>
    <n v="158.28"/>
    <n v="92.330000000000013"/>
    <n v="0.58333333333333348"/>
    <n v="250.61"/>
    <s v=""/>
    <s v=""/>
    <s v=""/>
    <s v=""/>
    <m/>
    <m/>
    <m/>
    <m/>
    <m/>
    <m/>
    <m/>
  </r>
  <r>
    <x v="3797"/>
    <s v="AL-E000727"/>
    <x v="4"/>
    <s v="E000727"/>
    <s v="FLAVORED"/>
    <n v="1000"/>
    <n v="24.99"/>
    <x v="2"/>
    <x v="2"/>
    <s v="Replenish"/>
    <x v="2"/>
    <x v="1"/>
    <s v="PRE 2023"/>
    <m/>
    <n v="83"/>
    <n v="29888.04"/>
    <n v="32961.81"/>
    <n v="-3073.7699999999968"/>
    <n v="-9.3252463987869461E-2"/>
    <n v="360.09686746987956"/>
    <n v="39484.199999999997"/>
    <n v="50004.99"/>
    <n v="-10520.79"/>
    <n v="-0.21039480259870069"/>
    <m/>
    <m/>
    <m/>
    <m/>
    <m/>
    <m/>
    <m/>
  </r>
  <r>
    <x v="3798"/>
    <s v="AL-F000727"/>
    <x v="5"/>
    <s v="F000727"/>
    <s v="FLAVORED"/>
    <n v="1000"/>
    <n v="35.99"/>
    <x v="2"/>
    <x v="2"/>
    <s v="Replenish"/>
    <x v="2"/>
    <x v="1"/>
    <s v="PRE 2023"/>
    <m/>
    <n v="149"/>
    <n v="162318.04"/>
    <n v="168900.05"/>
    <n v="-6582.0099999999802"/>
    <n v="-3.8969852288379903E-2"/>
    <n v="1089.3828187919464"/>
    <n v="43882.15"/>
    <n v="44329.97"/>
    <n v="-447.81999999999971"/>
    <n v="-1.0101969390008625E-2"/>
    <m/>
    <m/>
    <m/>
    <m/>
    <m/>
    <m/>
    <m/>
  </r>
  <r>
    <x v="3799"/>
    <s v="AL-B000727"/>
    <x v="6"/>
    <s v="B000727"/>
    <s v="FLAVORED"/>
    <n v="1000"/>
    <n v="9.99"/>
    <x v="2"/>
    <x v="2"/>
    <s v="Replenish"/>
    <x v="2"/>
    <x v="1"/>
    <s v="PRE 2023"/>
    <m/>
    <n v="151"/>
    <n v="61808.13"/>
    <n v="58111.83"/>
    <n v="3696.2999999999956"/>
    <n v="6.3606670104864982E-2"/>
    <n v="409.3253642384106"/>
    <n v="82287.63"/>
    <n v="96443.46"/>
    <n v="-14155.830000000002"/>
    <n v="-0.1467785373938264"/>
    <m/>
    <m/>
    <m/>
    <m/>
    <m/>
    <m/>
    <m/>
  </r>
  <r>
    <x v="3800"/>
    <s v="AL-A000727"/>
    <x v="2"/>
    <s v="A000727"/>
    <s v="FLAVORED"/>
    <n v="1000"/>
    <n v="21.99"/>
    <x v="2"/>
    <x v="2"/>
    <s v="Replenish"/>
    <x v="2"/>
    <x v="1"/>
    <s v="PRE 2023"/>
    <m/>
    <n v="155"/>
    <n v="56377.33"/>
    <n v="64835.31"/>
    <n v="-8457.9799999999959"/>
    <n v="-0.1304532977477858"/>
    <n v="363.72470967741936"/>
    <n v="123076.33"/>
    <n v="132747.57"/>
    <n v="-9671.2400000000052"/>
    <n v="-7.2854365620402706E-2"/>
    <m/>
    <m/>
    <m/>
    <m/>
    <m/>
    <m/>
    <m/>
  </r>
  <r>
    <x v="3801"/>
    <s v="AL-A001719"/>
    <x v="2"/>
    <s v="A001719"/>
    <s v="FLAVORED"/>
    <n v="1000"/>
    <n v="8.39"/>
    <x v="2"/>
    <x v="7"/>
    <s v="NoReplen"/>
    <x v="2"/>
    <x v="2"/>
    <s v="PRE 2023"/>
    <m/>
    <n v="1"/>
    <n v="1172.6600000000001"/>
    <n v="12058.27"/>
    <n v="-10885.61"/>
    <n v="-0.90275056040377266"/>
    <n v="1172.6600000000001"/>
    <n v="567.16999999999996"/>
    <n v="15025.01"/>
    <n v="-14457.84"/>
    <n v="-0.96225160582255853"/>
    <m/>
    <m/>
    <m/>
    <m/>
    <m/>
    <m/>
    <m/>
  </r>
  <r>
    <x v="3802"/>
    <s v="AL-A001632"/>
    <x v="2"/>
    <s v="A001632"/>
    <s v="STRAIGHT"/>
    <n v="1000"/>
    <n v="25.99"/>
    <x v="8"/>
    <x v="2"/>
    <s v="Replenish"/>
    <x v="2"/>
    <x v="1"/>
    <s v="PRE 2023"/>
    <m/>
    <n v="92"/>
    <n v="197823.87"/>
    <n v="203043.75"/>
    <n v="-5219.8800000000047"/>
    <n v="-2.5708154030843144E-2"/>
    <n v="2150.2594565217391"/>
    <n v="28041.93"/>
    <n v="34811.07"/>
    <n v="-6769.1399999999994"/>
    <n v="-0.19445366086132942"/>
    <m/>
    <m/>
    <m/>
    <m/>
    <m/>
    <m/>
    <m/>
  </r>
  <r>
    <x v="3803"/>
    <s v="AL-F007570"/>
    <x v="5"/>
    <s v="F007570"/>
    <n v="0"/>
    <n v="7000"/>
    <n v="6.59"/>
    <x v="1"/>
    <x v="10"/>
    <s v="NoReplen"/>
    <x v="2"/>
    <x v="4"/>
    <s v="PRE 2023"/>
    <m/>
    <n v="1"/>
    <n v="13.18"/>
    <n v="3823.44"/>
    <n v="-3810.26"/>
    <n v="-0.99655284246647002"/>
    <n v="13.18"/>
    <n v="39.54"/>
    <n v="395.54"/>
    <n v="-356"/>
    <n v="-0.90003539465035143"/>
    <m/>
    <m/>
    <m/>
    <m/>
    <m/>
    <m/>
    <m/>
  </r>
  <r>
    <x v="3804"/>
    <s v="AL-J007141"/>
    <x v="1"/>
    <s v="J007141"/>
    <n v="0"/>
    <n v="7000"/>
    <n v="5.39"/>
    <x v="1"/>
    <x v="1"/>
    <s v="NoReplen"/>
    <x v="2"/>
    <x v="3"/>
    <s v="PRE 2023"/>
    <m/>
    <s v=""/>
    <n v="5.39"/>
    <n v="149.22999999999999"/>
    <n v="-143.84"/>
    <n v="-0.96388125711988204"/>
    <s v=""/>
    <s v=""/>
    <s v=""/>
    <s v=""/>
    <s v=""/>
    <m/>
    <m/>
    <m/>
    <m/>
    <m/>
    <m/>
    <m/>
  </r>
  <r>
    <x v="3805"/>
    <s v="AL-F000280"/>
    <x v="5"/>
    <s v="F000280"/>
    <n v="0"/>
    <n v="1000"/>
    <n v="12.99"/>
    <x v="1"/>
    <x v="10"/>
    <s v="Replenish"/>
    <x v="2"/>
    <x v="1"/>
    <s v="PRE 2023"/>
    <m/>
    <n v="147"/>
    <n v="105003.18"/>
    <n v="106592.01"/>
    <n v="-1588.8300000000017"/>
    <n v="-1.4905713852285896E-2"/>
    <n v="714.30734693877548"/>
    <n v="37375.82"/>
    <n v="36047.199999999997"/>
    <n v="1328.6200000000026"/>
    <n v="3.6857786457755504E-2"/>
    <m/>
    <m/>
    <m/>
    <m/>
    <m/>
    <m/>
    <m/>
  </r>
  <r>
    <x v="3806"/>
    <s v="AL-A010237"/>
    <x v="2"/>
    <s v="A010237"/>
    <s v="STRAIGHT"/>
    <n v="10000"/>
    <n v="89.99"/>
    <x v="3"/>
    <x v="3"/>
    <s v="Allocated1"/>
    <x v="3"/>
    <x v="1"/>
    <d v="2025-12-01T00:00:00"/>
    <m/>
    <n v="3"/>
    <n v="9718.92"/>
    <n v="0"/>
    <n v="9718.92"/>
    <s v=""/>
    <n v="3239.64"/>
    <n v="10168.870000000001"/>
    <n v="0"/>
    <n v="10168.870000000001"/>
    <s v=""/>
    <m/>
    <m/>
    <m/>
    <m/>
    <m/>
    <m/>
    <m/>
  </r>
  <r>
    <x v="3807"/>
    <s v="AL-A005970"/>
    <x v="2"/>
    <s v="A005970"/>
    <n v="0"/>
    <n v="5000"/>
    <n v="21.59"/>
    <x v="7"/>
    <x v="2"/>
    <s v="NoReplen"/>
    <x v="3"/>
    <x v="2"/>
    <s v="PRE 2023"/>
    <m/>
    <n v="2"/>
    <n v="86.68"/>
    <n v="21.67"/>
    <n v="65.010000000000005"/>
    <n v="3"/>
    <n v="43.34"/>
    <n v="0"/>
    <n v="0"/>
    <n v="0"/>
    <s v=""/>
    <m/>
    <m/>
    <m/>
    <m/>
    <m/>
    <m/>
    <m/>
  </r>
  <r>
    <x v="3808"/>
    <s v="AL-A005279"/>
    <x v="2"/>
    <s v="A005279"/>
    <s v="STRAIGHT"/>
    <n v="5000"/>
    <n v="29.09"/>
    <x v="2"/>
    <x v="4"/>
    <s v="SpecOrder"/>
    <x v="3"/>
    <x v="2"/>
    <s v="PRE 2023"/>
    <m/>
    <n v="2"/>
    <n v="86.85"/>
    <n v="28.95"/>
    <n v="57.899999999999991"/>
    <n v="2"/>
    <n v="43.424999999999997"/>
    <s v=""/>
    <s v=""/>
    <s v=""/>
    <s v=""/>
    <m/>
    <m/>
    <m/>
    <m/>
    <m/>
    <m/>
    <m/>
  </r>
  <r>
    <x v="3809"/>
    <s v="AL-A070063"/>
    <x v="2"/>
    <s v="A070063"/>
    <s v="STRAIGHT"/>
    <n v="70000"/>
    <n v="39.99"/>
    <x v="5"/>
    <x v="5"/>
    <s v="Replenish"/>
    <x v="2"/>
    <x v="1"/>
    <d v="2023-11-01T00:00:00"/>
    <m/>
    <n v="31"/>
    <n v="18955.96"/>
    <n v="15620.73"/>
    <n v="3335.2299999999996"/>
    <n v="0.21351306885145571"/>
    <n v="611.48258064516131"/>
    <n v="1839.64"/>
    <n v="4614.33"/>
    <n v="-2774.6899999999996"/>
    <n v="-0.60132023500703236"/>
    <m/>
    <m/>
    <m/>
    <m/>
    <m/>
    <m/>
    <m/>
  </r>
  <r>
    <x v="3810"/>
    <s v="AL-A007450"/>
    <x v="2"/>
    <s v="A007450"/>
    <n v="0"/>
    <n v="7000"/>
    <n v="31.79"/>
    <x v="5"/>
    <x v="5"/>
    <s v="NoReplen"/>
    <x v="2"/>
    <x v="2"/>
    <s v="PRE 2023"/>
    <m/>
    <n v="11"/>
    <n v="15506.19"/>
    <n v="16639.189999999999"/>
    <n v="-1132.9999999999982"/>
    <n v="-6.8092256894716541E-2"/>
    <n v="1409.6536363636365"/>
    <n v="20169.11"/>
    <n v="33055.620000000003"/>
    <n v="-12886.510000000002"/>
    <n v="-0.38984323996948178"/>
    <m/>
    <m/>
    <m/>
    <m/>
    <m/>
    <m/>
    <m/>
  </r>
  <r>
    <x v="3811"/>
    <s v="AL-A010179"/>
    <x v="2"/>
    <s v="A010179"/>
    <s v="STRAIGHT"/>
    <n v="10000"/>
    <n v="35.99"/>
    <x v="5"/>
    <x v="5"/>
    <s v="SpecOrder"/>
    <x v="3"/>
    <x v="2"/>
    <s v="PRE 2023"/>
    <m/>
    <n v="0"/>
    <n v="1675.64"/>
    <n v="1548.73"/>
    <n v="126.91000000000008"/>
    <n v="8.1944561027422536E-2"/>
    <s v=""/>
    <n v="0"/>
    <n v="4973.1400000000003"/>
    <n v="-4973.1400000000003"/>
    <n v="-1"/>
    <m/>
    <m/>
    <m/>
    <m/>
    <m/>
    <m/>
    <m/>
  </r>
  <r>
    <x v="3812"/>
    <s v="AL-A009681"/>
    <x v="2"/>
    <s v="A009681"/>
    <s v="STRAIGHT"/>
    <n v="9000"/>
    <n v="35.99"/>
    <x v="5"/>
    <x v="4"/>
    <s v="SpecOrder"/>
    <x v="3"/>
    <x v="4"/>
    <s v="PRE 2023"/>
    <m/>
    <n v="2"/>
    <n v="683.81"/>
    <n v="395.89"/>
    <n v="287.91999999999996"/>
    <n v="0.72727272727272729"/>
    <n v="341.90499999999997"/>
    <n v="107.97"/>
    <n v="287.92"/>
    <n v="-179.95000000000002"/>
    <n v="-0.625"/>
    <m/>
    <m/>
    <m/>
    <m/>
    <m/>
    <m/>
    <m/>
  </r>
  <r>
    <x v="3813"/>
    <s v="AL-A070406"/>
    <x v="2"/>
    <s v="A070406"/>
    <s v="STRAIGHT"/>
    <n v="70000"/>
    <n v="249.99"/>
    <x v="5"/>
    <x v="3"/>
    <s v="Replenish"/>
    <x v="2"/>
    <x v="1"/>
    <d v="2025-05-01T00:00:00"/>
    <m/>
    <n v="4"/>
    <n v="999.96"/>
    <n v="999.96"/>
    <n v="0"/>
    <n v="0"/>
    <n v="249.99"/>
    <n v="1499.94"/>
    <n v="8499.66"/>
    <n v="-6999.7199999999993"/>
    <n v="-0.82352941176470584"/>
    <m/>
    <m/>
    <m/>
    <m/>
    <m/>
    <m/>
    <m/>
  </r>
  <r>
    <x v="3814"/>
    <s v="AL-J009395"/>
    <x v="1"/>
    <s v="J009395"/>
    <n v="0"/>
    <n v="9000"/>
    <n v="7.19"/>
    <x v="1"/>
    <x v="1"/>
    <s v="NoReplen"/>
    <x v="3"/>
    <x v="2"/>
    <s v="PRE 2023"/>
    <m/>
    <n v="7"/>
    <n v="28.76"/>
    <n v="64.709999999999994"/>
    <n v="-35.949999999999989"/>
    <n v="-0.55555555555555547"/>
    <n v="4.1085714285714285"/>
    <s v=""/>
    <s v=""/>
    <s v=""/>
    <s v=""/>
    <m/>
    <m/>
    <m/>
    <m/>
    <m/>
    <m/>
    <m/>
  </r>
  <r>
    <x v="3815"/>
    <s v="AL-J009394"/>
    <x v="1"/>
    <s v="J009394"/>
    <n v="0"/>
    <n v="9000"/>
    <n v="7.19"/>
    <x v="1"/>
    <x v="1"/>
    <s v="NoReplen"/>
    <x v="3"/>
    <x v="2"/>
    <s v="PRE 2023"/>
    <m/>
    <n v="6"/>
    <n v="21.57"/>
    <n v="86.28"/>
    <n v="-64.710000000000008"/>
    <n v="-0.75"/>
    <n v="3.5950000000000002"/>
    <s v=""/>
    <s v=""/>
    <s v=""/>
    <s v=""/>
    <m/>
    <m/>
    <m/>
    <m/>
    <m/>
    <m/>
    <m/>
  </r>
  <r>
    <x v="3816"/>
    <s v="AL-J009396"/>
    <x v="1"/>
    <s v="J009396"/>
    <n v="0"/>
    <n v="9000"/>
    <n v="7.19"/>
    <x v="1"/>
    <x v="1"/>
    <s v="NoReplen"/>
    <x v="3"/>
    <x v="2"/>
    <s v="PRE 2023"/>
    <m/>
    <n v="6"/>
    <n v="57.52"/>
    <n v="50.33"/>
    <n v="7.1900000000000048"/>
    <n v="0.14285714285714302"/>
    <n v="9.5866666666666678"/>
    <s v=""/>
    <s v=""/>
    <s v=""/>
    <s v=""/>
    <m/>
    <m/>
    <m/>
    <m/>
    <m/>
    <m/>
    <m/>
  </r>
  <r>
    <x v="3817"/>
    <s v="AL-A000510"/>
    <x v="2"/>
    <s v="A000510"/>
    <s v="STRAIGHT"/>
    <n v="1000"/>
    <n v="23.99"/>
    <x v="5"/>
    <x v="6"/>
    <s v="Replenish"/>
    <x v="2"/>
    <x v="1"/>
    <d v="2024-08-01T00:00:00"/>
    <m/>
    <n v="71"/>
    <n v="12642.73"/>
    <n v="6155.47"/>
    <n v="6487.2599999999993"/>
    <n v="1.0539016517016573"/>
    <n v="178.06661971830985"/>
    <n v="31426.9"/>
    <n v="11774.33"/>
    <n v="19652.57"/>
    <n v="1.6691030402579172"/>
    <m/>
    <m/>
    <m/>
    <m/>
    <m/>
    <m/>
    <m/>
  </r>
  <r>
    <x v="3818"/>
    <s v="AL-A000348"/>
    <x v="2"/>
    <s v="A000348"/>
    <n v="0"/>
    <n v="1000"/>
    <n v="23.99"/>
    <x v="5"/>
    <x v="6"/>
    <s v="Replenish"/>
    <x v="2"/>
    <x v="1"/>
    <s v="PRE 2023"/>
    <m/>
    <n v="79"/>
    <n v="21902.87"/>
    <n v="13363.61"/>
    <n v="8539.2599999999984"/>
    <n v="0.63899350549739165"/>
    <n v="277.25151898734174"/>
    <n v="120813.64"/>
    <n v="59613.3"/>
    <n v="61200.34"/>
    <n v="1.0266222470488966"/>
    <m/>
    <m/>
    <m/>
    <m/>
    <m/>
    <m/>
    <m/>
  </r>
  <r>
    <x v="3819"/>
    <s v="AL-A008056"/>
    <x v="2"/>
    <s v="A008056"/>
    <n v="0"/>
    <n v="8000"/>
    <n v="17.989999999999998"/>
    <x v="5"/>
    <x v="6"/>
    <s v="NoReplen"/>
    <x v="6"/>
    <x v="2"/>
    <s v="PRE 2023"/>
    <m/>
    <n v="10"/>
    <n v="9696.69"/>
    <n v="5068.3100000000004"/>
    <n v="4628.38"/>
    <n v="0.91319986346533644"/>
    <n v="969.6690000000001"/>
    <n v="1343.32"/>
    <n v="4798.3999999999996"/>
    <n v="-3455.08"/>
    <n v="-0.72004834944981666"/>
    <m/>
    <m/>
    <m/>
    <m/>
    <m/>
    <m/>
    <m/>
  </r>
  <r>
    <x v="3820"/>
    <s v="AL-E008058"/>
    <x v="4"/>
    <s v="E008058"/>
    <n v="0"/>
    <n v="8000"/>
    <n v="8.09"/>
    <x v="5"/>
    <x v="7"/>
    <s v="NoReplen"/>
    <x v="6"/>
    <x v="2"/>
    <s v="PRE 2023"/>
    <m/>
    <n v="2"/>
    <n v="105.17"/>
    <n v="43.16"/>
    <n v="62.010000000000005"/>
    <n v="1.4367469879518073"/>
    <n v="52.585000000000001"/>
    <n v="105.17"/>
    <n v="29.67"/>
    <n v="75.5"/>
    <n v="2.5446579036063364"/>
    <m/>
    <m/>
    <m/>
    <m/>
    <m/>
    <m/>
    <m/>
  </r>
  <r>
    <x v="3821"/>
    <s v="AL-E008032"/>
    <x v="4"/>
    <s v="E008032"/>
    <n v="0"/>
    <n v="8000"/>
    <n v="8.09"/>
    <x v="5"/>
    <x v="7"/>
    <s v="NoReplen"/>
    <x v="6"/>
    <x v="4"/>
    <s v="PRE 2023"/>
    <m/>
    <n v="3"/>
    <n v="194.16"/>
    <n v="312.8"/>
    <n v="-118.64000000000001"/>
    <n v="-0.37928388746803077"/>
    <n v="64.72"/>
    <n v="16.18"/>
    <n v="24.27"/>
    <n v="-8.09"/>
    <n v="-0.33333333333333337"/>
    <m/>
    <m/>
    <m/>
    <m/>
    <m/>
    <m/>
    <m/>
  </r>
  <r>
    <x v="3822"/>
    <s v="AL-F008117"/>
    <x v="5"/>
    <s v="F008117"/>
    <s v="STRAIGHT"/>
    <n v="8000"/>
    <n v="14.99"/>
    <x v="5"/>
    <x v="7"/>
    <s v="NoReplen"/>
    <x v="6"/>
    <x v="2"/>
    <d v="2023-12-01T00:00:00"/>
    <m/>
    <s v=""/>
    <n v="89.94"/>
    <n v="0"/>
    <n v="89.94"/>
    <s v=""/>
    <s v=""/>
    <n v="0"/>
    <n v="49.98"/>
    <n v="-49.98"/>
    <n v="-1"/>
    <m/>
    <m/>
    <m/>
    <m/>
    <m/>
    <m/>
    <m/>
  </r>
  <r>
    <x v="3823"/>
    <s v="AL-E008168"/>
    <x v="4"/>
    <s v="E008168"/>
    <n v="0"/>
    <n v="8000"/>
    <n v="13.19"/>
    <x v="5"/>
    <x v="6"/>
    <s v="NoReplen"/>
    <x v="6"/>
    <x v="2"/>
    <s v="PRE 2023"/>
    <m/>
    <n v="5"/>
    <n v="2352.36"/>
    <n v="4938.1000000000004"/>
    <n v="-2585.7400000000002"/>
    <n v="-0.52363054616147919"/>
    <n v="470.47200000000004"/>
    <n v="4212.01"/>
    <n v="6497.5"/>
    <n v="-2285.4899999999998"/>
    <n v="-0.35174913428241628"/>
    <m/>
    <m/>
    <m/>
    <m/>
    <m/>
    <m/>
    <m/>
  </r>
  <r>
    <x v="3824"/>
    <s v="AL-F000968"/>
    <x v="5"/>
    <s v="F000968"/>
    <n v="0"/>
    <n v="1000"/>
    <n v="23.39"/>
    <x v="5"/>
    <x v="7"/>
    <s v="NoReplen"/>
    <x v="2"/>
    <x v="2"/>
    <s v="PRE 2023"/>
    <m/>
    <s v=""/>
    <n v="46.78"/>
    <n v="187.12"/>
    <n v="-140.34"/>
    <n v="-0.75"/>
    <s v=""/>
    <s v=""/>
    <s v=""/>
    <s v=""/>
    <s v=""/>
    <m/>
    <m/>
    <m/>
    <m/>
    <m/>
    <m/>
    <m/>
  </r>
  <r>
    <x v="3825"/>
    <s v="AL-A000968"/>
    <x v="2"/>
    <s v="A000968"/>
    <n v="0"/>
    <n v="1000"/>
    <n v="18.989999999999998"/>
    <x v="5"/>
    <x v="6"/>
    <s v="Replenish"/>
    <x v="2"/>
    <x v="1"/>
    <s v="PRE 2023"/>
    <m/>
    <n v="144"/>
    <n v="62940.9"/>
    <n v="76179.649999999994"/>
    <n v="-13238.749999999993"/>
    <n v="-0.17378328726897529"/>
    <n v="437.08958333333334"/>
    <n v="187489.44"/>
    <n v="234205.41"/>
    <n v="-46715.97"/>
    <n v="-0.19946580226306476"/>
    <m/>
    <m/>
    <m/>
    <m/>
    <m/>
    <m/>
    <m/>
  </r>
  <r>
    <x v="3826"/>
    <s v="AL-E008033"/>
    <x v="4"/>
    <s v="E008033"/>
    <n v="0"/>
    <n v="8000"/>
    <n v="21.99"/>
    <x v="5"/>
    <x v="6"/>
    <s v="Replenish"/>
    <x v="6"/>
    <x v="1"/>
    <s v="PRE 2023"/>
    <m/>
    <n v="17"/>
    <n v="5381.78"/>
    <n v="7277.2"/>
    <n v="-1895.42"/>
    <n v="-0.2604600670587589"/>
    <n v="316.57529411764705"/>
    <n v="69145.990000000005"/>
    <n v="67080.19"/>
    <n v="2065.8000000000029"/>
    <n v="3.079597717299265E-2"/>
    <m/>
    <m/>
    <m/>
    <m/>
    <m/>
    <m/>
    <m/>
  </r>
  <r>
    <x v="3827"/>
    <s v="AL-F000969"/>
    <x v="5"/>
    <s v="F000969"/>
    <n v="0"/>
    <n v="1000"/>
    <n v="23.39"/>
    <x v="5"/>
    <x v="7"/>
    <s v="NoReplen"/>
    <x v="2"/>
    <x v="2"/>
    <s v="PRE 2023"/>
    <m/>
    <n v="2"/>
    <n v="163.72999999999999"/>
    <n v="109.16"/>
    <n v="54.569999999999993"/>
    <n v="0.4999083913521436"/>
    <n v="81.864999999999995"/>
    <n v="0"/>
    <n v="155.96"/>
    <n v="-155.96"/>
    <n v="-1"/>
    <m/>
    <m/>
    <m/>
    <m/>
    <m/>
    <m/>
    <m/>
  </r>
  <r>
    <x v="3828"/>
    <s v="AL-A000969"/>
    <x v="2"/>
    <s v="A000969"/>
    <n v="0"/>
    <n v="1000"/>
    <n v="18.989999999999998"/>
    <x v="5"/>
    <x v="6"/>
    <s v="Replenish"/>
    <x v="2"/>
    <x v="1"/>
    <s v="PRE 2023"/>
    <m/>
    <n v="141"/>
    <n v="66835.92"/>
    <n v="90698.7"/>
    <n v="-23862.78"/>
    <n v="-0.26309947110598053"/>
    <n v="474.01361702127656"/>
    <n v="161526.10999999999"/>
    <n v="242613.55"/>
    <n v="-81087.44"/>
    <n v="-0.33422469602377936"/>
    <m/>
    <m/>
    <m/>
    <m/>
    <m/>
    <m/>
    <m/>
  </r>
  <r>
    <x v="3829"/>
    <s v="AL-A001029"/>
    <x v="2"/>
    <s v="A001029"/>
    <n v="0"/>
    <n v="1000"/>
    <n v="54.99"/>
    <x v="5"/>
    <x v="5"/>
    <s v="Replenish"/>
    <x v="2"/>
    <x v="1"/>
    <s v="PRE 2023"/>
    <m/>
    <n v="122"/>
    <n v="111129.04"/>
    <n v="124884.97"/>
    <n v="-13755.930000000008"/>
    <n v="-0.11014880333478083"/>
    <n v="910.89377049180325"/>
    <n v="56404.38"/>
    <n v="68305.850000000006"/>
    <n v="-11901.470000000008"/>
    <n v="-0.17423793130456622"/>
    <m/>
    <m/>
    <m/>
    <m/>
    <m/>
    <m/>
    <m/>
  </r>
  <r>
    <x v="3830"/>
    <s v="AL-A001079"/>
    <x v="2"/>
    <s v="A001079"/>
    <n v="0"/>
    <n v="1000"/>
    <n v="46.99"/>
    <x v="5"/>
    <x v="4"/>
    <s v="Replenish"/>
    <x v="2"/>
    <x v="1"/>
    <s v="PRE 2023"/>
    <m/>
    <n v="86"/>
    <n v="43761.31"/>
    <n v="60381.42"/>
    <n v="-16620.11"/>
    <n v="-0.27525205601325708"/>
    <n v="508.85244186046509"/>
    <n v="47949.440000000002"/>
    <n v="60361.5"/>
    <n v="-12412.059999999998"/>
    <n v="-0.20562875342726739"/>
    <m/>
    <m/>
    <m/>
    <m/>
    <m/>
    <m/>
    <m/>
  </r>
  <r>
    <x v="3831"/>
    <s v="AL-A007758"/>
    <x v="2"/>
    <s v="A007758"/>
    <s v="STRAIGHT"/>
    <n v="7000"/>
    <n v="49.99"/>
    <x v="5"/>
    <x v="4"/>
    <s v="Replenish"/>
    <x v="2"/>
    <x v="1"/>
    <s v="PRE 2023"/>
    <m/>
    <n v="79"/>
    <n v="79829.600000000006"/>
    <n v="84508.35"/>
    <n v="-4678.75"/>
    <n v="-5.5364351569992754E-2"/>
    <n v="1010.5012658227848"/>
    <n v="39960.78"/>
    <n v="46370.3"/>
    <n v="-6409.5200000000041"/>
    <n v="-0.13822468260934273"/>
    <m/>
    <m/>
    <m/>
    <m/>
    <m/>
    <m/>
    <m/>
  </r>
  <r>
    <x v="3832"/>
    <s v="AL-A005100"/>
    <x v="2"/>
    <s v="A005100"/>
    <s v="STRAIGHT"/>
    <n v="5000"/>
    <n v="149.99"/>
    <x v="11"/>
    <x v="3"/>
    <s v="Allocated1"/>
    <x v="3"/>
    <x v="1"/>
    <s v="PRE 2023"/>
    <m/>
    <s v=""/>
    <n v="2849.81"/>
    <n v="2549.83"/>
    <n v="299.98"/>
    <n v="0.11764705882352944"/>
    <s v=""/>
    <n v="1349.91"/>
    <n v="2399.84"/>
    <n v="-1049.93"/>
    <n v="-0.4375"/>
    <m/>
    <m/>
    <m/>
    <m/>
    <m/>
    <m/>
    <m/>
  </r>
  <r>
    <x v="3833"/>
    <s v="AL-A001120"/>
    <x v="2"/>
    <s v="A001120"/>
    <s v="STRAIGHT"/>
    <n v="1000"/>
    <n v="29.99"/>
    <x v="11"/>
    <x v="2"/>
    <s v="Replenish"/>
    <x v="2"/>
    <x v="1"/>
    <s v="PRE 2023"/>
    <m/>
    <n v="97"/>
    <n v="115202.96"/>
    <n v="124570.86"/>
    <n v="-9367.8999999999942"/>
    <n v="-7.5201375345726906E-2"/>
    <n v="1187.659381443299"/>
    <n v="251768.09"/>
    <n v="309842.74"/>
    <n v="-58074.649999999994"/>
    <n v="-0.18743266342145048"/>
    <m/>
    <m/>
    <m/>
    <m/>
    <m/>
    <m/>
    <m/>
  </r>
  <r>
    <x v="3834"/>
    <s v="AL-A010729"/>
    <x v="2"/>
    <s v="A010729"/>
    <s v="STRAIGHT"/>
    <n v="10000"/>
    <n v="32.99"/>
    <x v="3"/>
    <x v="4"/>
    <s v="Allocated1"/>
    <x v="1"/>
    <x v="1"/>
    <d v="2024-11-01T00:00:00"/>
    <m/>
    <n v="34"/>
    <n v="22037.32"/>
    <n v="23224.959999999999"/>
    <n v="-1187.6399999999994"/>
    <n v="-5.1136363636363646E-2"/>
    <n v="648.15647058823527"/>
    <n v="263.92"/>
    <n v="329.9"/>
    <n v="-65.979999999999961"/>
    <n v="-0.19999999999999984"/>
    <m/>
    <m/>
    <m/>
    <m/>
    <m/>
    <m/>
    <m/>
  </r>
  <r>
    <x v="3835"/>
    <s v="AL-A005171"/>
    <x v="2"/>
    <s v="A005171"/>
    <n v="0"/>
    <n v="5000"/>
    <n v="14.39"/>
    <x v="7"/>
    <x v="6"/>
    <s v="SpecOrder"/>
    <x v="3"/>
    <x v="2"/>
    <s v="PRE 2023"/>
    <m/>
    <s v=""/>
    <n v="14.39"/>
    <n v="38.380000000000003"/>
    <n v="-23.990000000000002"/>
    <n v="-0.62506513809275666"/>
    <s v=""/>
    <n v="43.17"/>
    <n v="0"/>
    <n v="43.17"/>
    <s v=""/>
    <m/>
    <m/>
    <m/>
    <m/>
    <m/>
    <m/>
    <m/>
  </r>
  <r>
    <x v="3836"/>
    <s v="AL-E008171"/>
    <x v="4"/>
    <s v="E008171"/>
    <s v="BLENDED"/>
    <n v="8000"/>
    <n v="20.49"/>
    <x v="4"/>
    <x v="7"/>
    <s v="NoReplen"/>
    <x v="6"/>
    <x v="4"/>
    <s v="PRE 2023"/>
    <m/>
    <n v="19"/>
    <n v="2971.05"/>
    <n v="1762.14"/>
    <n v="1208.9100000000001"/>
    <n v="0.68604651162790709"/>
    <n v="156.37105263157895"/>
    <n v="430.29"/>
    <n v="819.6"/>
    <n v="-389.31"/>
    <n v="-0.47499999999999998"/>
    <m/>
    <m/>
    <m/>
    <m/>
    <m/>
    <m/>
    <m/>
  </r>
  <r>
    <x v="3837"/>
    <s v="AL-F000171"/>
    <x v="5"/>
    <s v="F000171"/>
    <s v="BLENDED"/>
    <n v="1000"/>
    <n v="31.99"/>
    <x v="4"/>
    <x v="7"/>
    <s v="Replenish"/>
    <x v="2"/>
    <x v="1"/>
    <s v="PRE 2023"/>
    <m/>
    <n v="101"/>
    <n v="89465.76"/>
    <n v="126793.49"/>
    <n v="-37327.73000000001"/>
    <n v="-0.29439784329621344"/>
    <n v="885.79960396039598"/>
    <n v="8889.06"/>
    <n v="17502.13"/>
    <n v="-8613.0700000000015"/>
    <n v="-0.4921155310810742"/>
    <m/>
    <m/>
    <m/>
    <m/>
    <m/>
    <m/>
    <m/>
  </r>
  <r>
    <x v="3838"/>
    <s v="AL-F000508"/>
    <x v="5"/>
    <s v="F000508"/>
    <s v="STRAIGHT"/>
    <n v="1000"/>
    <n v="15.99"/>
    <x v="2"/>
    <x v="9"/>
    <s v="Replenish"/>
    <x v="2"/>
    <x v="1"/>
    <s v="PRE 2023"/>
    <m/>
    <n v="141"/>
    <n v="74353.5"/>
    <n v="78830.7"/>
    <n v="-4477.1999999999971"/>
    <n v="-5.6795131845841729E-2"/>
    <n v="527.32978723404256"/>
    <n v="15062.58"/>
    <n v="22130.16"/>
    <n v="-7067.58"/>
    <n v="-0.31936416184971095"/>
    <m/>
    <m/>
    <m/>
    <m/>
    <m/>
    <m/>
    <m/>
  </r>
  <r>
    <x v="3839"/>
    <s v="AL-E008578"/>
    <x v="4"/>
    <s v="E008578"/>
    <s v="STRAIGHT"/>
    <n v="8000"/>
    <n v="5.99"/>
    <x v="2"/>
    <x v="9"/>
    <s v="NoReplen"/>
    <x v="6"/>
    <x v="2"/>
    <s v="PRE 2023"/>
    <m/>
    <n v="8"/>
    <n v="1278.3800000000001"/>
    <n v="1098.9000000000001"/>
    <n v="179.48000000000002"/>
    <n v="0.16332696332696339"/>
    <n v="159.79750000000001"/>
    <n v="7432.1"/>
    <n v="9110.8799999999992"/>
    <n v="-1678.7799999999988"/>
    <n v="-0.18426101540136619"/>
    <m/>
    <m/>
    <m/>
    <m/>
    <m/>
    <m/>
    <m/>
  </r>
  <r>
    <x v="3840"/>
    <s v="AL-F000578"/>
    <x v="5"/>
    <s v="F000578"/>
    <s v="STRAIGHT"/>
    <n v="1000"/>
    <n v="15.99"/>
    <x v="2"/>
    <x v="9"/>
    <s v="Replenish"/>
    <x v="2"/>
    <x v="1"/>
    <s v="PRE 2023"/>
    <m/>
    <n v="148"/>
    <n v="101632.44"/>
    <n v="114984.09"/>
    <n v="-13351.649999999994"/>
    <n v="-0.11611736893338886"/>
    <n v="686.70567567567571"/>
    <n v="62009.22"/>
    <n v="63064.56"/>
    <n v="-1055.3399999999965"/>
    <n v="-1.6734279918864003E-2"/>
    <m/>
    <m/>
    <m/>
    <m/>
    <m/>
    <m/>
    <m/>
  </r>
  <r>
    <x v="3841"/>
    <s v="AL-F000113"/>
    <x v="5"/>
    <s v="F000113"/>
    <n v="0"/>
    <n v="1000"/>
    <n v="23.99"/>
    <x v="12"/>
    <x v="7"/>
    <s v="Replenish"/>
    <x v="2"/>
    <x v="1"/>
    <s v="PRE 2023"/>
    <m/>
    <n v="155"/>
    <n v="194159.22"/>
    <n v="194596.23"/>
    <n v="-437.01000000000931"/>
    <n v="-2.2457269598696872E-3"/>
    <n v="1252.6401290322581"/>
    <n v="40508.31"/>
    <n v="41362.769999999997"/>
    <n v="-854.45999999999913"/>
    <n v="-2.0657707402091274E-2"/>
    <m/>
    <m/>
    <m/>
    <m/>
    <m/>
    <m/>
    <m/>
  </r>
  <r>
    <x v="3842"/>
    <s v="AL-B000113"/>
    <x v="6"/>
    <s v="B000113"/>
    <n v="0"/>
    <n v="1000"/>
    <n v="6.99"/>
    <x v="12"/>
    <x v="7"/>
    <s v="Replenish"/>
    <x v="2"/>
    <x v="1"/>
    <s v="PRE 2023"/>
    <m/>
    <n v="150"/>
    <n v="47552.97"/>
    <n v="50866.23"/>
    <n v="-3313.260000000002"/>
    <n v="-6.5136732169850275E-2"/>
    <n v="317.01980000000003"/>
    <n v="74324.67"/>
    <n v="72325.53"/>
    <n v="1999.1399999999994"/>
    <n v="2.764086208562877E-2"/>
    <m/>
    <m/>
    <m/>
    <m/>
    <m/>
    <m/>
    <m/>
  </r>
  <r>
    <x v="3843"/>
    <s v="AL-A000113"/>
    <x v="2"/>
    <s v="A000113"/>
    <n v="0"/>
    <n v="1000"/>
    <n v="11.99"/>
    <x v="12"/>
    <x v="7"/>
    <s v="Replenish"/>
    <x v="2"/>
    <x v="1"/>
    <s v="PRE 2023"/>
    <m/>
    <n v="153"/>
    <n v="77676.92"/>
    <n v="73736.38"/>
    <n v="3940.5399999999936"/>
    <n v="5.3440920207908027E-2"/>
    <n v="507.69228758169936"/>
    <n v="71876.13"/>
    <n v="64120.37"/>
    <n v="7755.760000000002"/>
    <n v="0.12095625773837559"/>
    <m/>
    <m/>
    <m/>
    <m/>
    <m/>
    <m/>
    <m/>
  </r>
  <r>
    <x v="3844"/>
    <s v="AL-C000108"/>
    <x v="7"/>
    <s v="C000108"/>
    <s v="STRAIGHT"/>
    <n v="1000"/>
    <n v="4.99"/>
    <x v="3"/>
    <x v="8"/>
    <s v="Replenish"/>
    <x v="2"/>
    <x v="1"/>
    <s v="PRE 2023"/>
    <m/>
    <n v="148"/>
    <n v="25628.639999999999"/>
    <n v="27784.32"/>
    <n v="-2155.6800000000003"/>
    <n v="-7.7586206896551713E-2"/>
    <n v="173.16648648648649"/>
    <n v="68547.63"/>
    <n v="77295.100000000006"/>
    <n v="-8747.4700000000012"/>
    <n v="-0.11316978695932856"/>
    <m/>
    <m/>
    <m/>
    <m/>
    <m/>
    <m/>
    <m/>
  </r>
  <r>
    <x v="3845"/>
    <s v="AL-B000108"/>
    <x v="6"/>
    <s v="B000108"/>
    <s v="STRAIGHT"/>
    <n v="1000"/>
    <n v="7.99"/>
    <x v="3"/>
    <x v="7"/>
    <s v="Replenish"/>
    <x v="2"/>
    <x v="1"/>
    <s v="PRE 2023"/>
    <m/>
    <n v="159"/>
    <n v="102495.72"/>
    <n v="112411.31"/>
    <n v="-9915.5899999999965"/>
    <n v="-8.8208117136967745E-2"/>
    <n v="644.62716981132075"/>
    <n v="278619.28999999998"/>
    <n v="297068.2"/>
    <n v="-18448.910000000033"/>
    <n v="-6.2103281334050631E-2"/>
    <m/>
    <m/>
    <m/>
    <m/>
    <m/>
    <m/>
    <m/>
  </r>
  <r>
    <x v="3846"/>
    <s v="AL-F001468"/>
    <x v="5"/>
    <s v="F001468"/>
    <n v="0"/>
    <n v="1000"/>
    <n v="27.99"/>
    <x v="12"/>
    <x v="7"/>
    <s v="Replenish"/>
    <x v="2"/>
    <x v="1"/>
    <s v="PRE 2023"/>
    <m/>
    <n v="147"/>
    <n v="133164.18"/>
    <n v="132243.13"/>
    <n v="921.04999999998836"/>
    <n v="6.9648230497871833E-3"/>
    <n v="905.87877551020404"/>
    <n v="13412.04"/>
    <n v="9432.5300000000007"/>
    <n v="3979.51"/>
    <n v="0.4218921116603922"/>
    <m/>
    <m/>
    <m/>
    <m/>
    <m/>
    <m/>
    <m/>
  </r>
  <r>
    <x v="3847"/>
    <s v="AL-E000112"/>
    <x v="4"/>
    <s v="E000112"/>
    <n v="0"/>
    <n v="1000"/>
    <n v="19.989999999999998"/>
    <x v="12"/>
    <x v="7"/>
    <s v="Replenish"/>
    <x v="2"/>
    <x v="1"/>
    <s v="PRE 2023"/>
    <m/>
    <n v="152"/>
    <n v="151963.98000000001"/>
    <n v="159020.45000000001"/>
    <n v="-7056.4700000000012"/>
    <n v="-4.4374607165304836E-2"/>
    <n v="999.76302631578949"/>
    <n v="95432.26"/>
    <n v="110604.67"/>
    <n v="-15172.410000000003"/>
    <n v="-0.1371769383697814"/>
    <m/>
    <m/>
    <m/>
    <m/>
    <m/>
    <m/>
    <m/>
  </r>
  <r>
    <x v="3848"/>
    <s v="AL-F000112"/>
    <x v="5"/>
    <s v="F000112"/>
    <n v="0"/>
    <n v="1000"/>
    <n v="24.99"/>
    <x v="12"/>
    <x v="7"/>
    <s v="Replenish"/>
    <x v="2"/>
    <x v="1"/>
    <s v="PRE 2023"/>
    <m/>
    <n v="159"/>
    <n v="1367468.86"/>
    <n v="1577383.2"/>
    <n v="-209914.33999999985"/>
    <n v="-0.13307758064115294"/>
    <n v="8600.4330817610062"/>
    <n v="431241.43"/>
    <n v="459180.6"/>
    <n v="-27939.169999999984"/>
    <n v="-6.0845710816179954E-2"/>
    <m/>
    <m/>
    <m/>
    <m/>
    <m/>
    <m/>
    <m/>
  </r>
  <r>
    <x v="3849"/>
    <s v="AL-D000112"/>
    <x v="3"/>
    <s v="D000112"/>
    <n v="0"/>
    <n v="1000"/>
    <n v="1.19"/>
    <x v="12"/>
    <x v="8"/>
    <s v="Replenish"/>
    <x v="2"/>
    <x v="1"/>
    <s v="PRE 2023"/>
    <m/>
    <n v="138"/>
    <n v="106904.84"/>
    <n v="158474.68"/>
    <n v="-51569.84"/>
    <n v="-0.32541375063827227"/>
    <n v="774.67275362318833"/>
    <n v="184710.61"/>
    <n v="225785.84"/>
    <n v="-41075.23000000001"/>
    <n v="-0.18192119576674959"/>
    <m/>
    <m/>
    <m/>
    <m/>
    <m/>
    <m/>
    <m/>
  </r>
  <r>
    <x v="3850"/>
    <s v="AL-G000112"/>
    <x v="8"/>
    <s v="G000112"/>
    <n v="0"/>
    <n v="1000"/>
    <n v="2.99"/>
    <x v="12"/>
    <x v="8"/>
    <s v="Replenish"/>
    <x v="2"/>
    <x v="1"/>
    <s v="PRE 2023"/>
    <m/>
    <n v="121"/>
    <n v="40912.17"/>
    <n v="37772.67"/>
    <n v="3139.5"/>
    <n v="8.3115649489432508E-2"/>
    <n v="338.11710743801649"/>
    <n v="135605.47"/>
    <n v="137907.76999999999"/>
    <n v="-2302.2999999999884"/>
    <n v="-1.6694490818029983E-2"/>
    <m/>
    <m/>
    <m/>
    <m/>
    <m/>
    <m/>
    <m/>
  </r>
  <r>
    <x v="3851"/>
    <s v="AL-C000112"/>
    <x v="7"/>
    <s v="C000112"/>
    <n v="0"/>
    <n v="1000"/>
    <n v="3.99"/>
    <x v="12"/>
    <x v="8"/>
    <s v="Replenish"/>
    <x v="2"/>
    <x v="1"/>
    <s v="PRE 2023"/>
    <m/>
    <n v="159"/>
    <n v="192417.75"/>
    <n v="198318.96"/>
    <n v="-5901.2099999999919"/>
    <n v="-2.9756156446161253E-2"/>
    <n v="1210.1745283018868"/>
    <n v="643670.79"/>
    <n v="615405.63"/>
    <n v="28265.160000000033"/>
    <n v="4.5929316571250878E-2"/>
    <m/>
    <m/>
    <m/>
    <m/>
    <m/>
    <m/>
    <m/>
  </r>
  <r>
    <x v="3852"/>
    <s v="AL-B000112"/>
    <x v="6"/>
    <s v="B000112"/>
    <n v="0"/>
    <n v="1000"/>
    <n v="6.99"/>
    <x v="12"/>
    <x v="7"/>
    <s v="Replenish"/>
    <x v="2"/>
    <x v="1"/>
    <s v="PRE 2023"/>
    <m/>
    <n v="159"/>
    <n v="550154.93999999994"/>
    <n v="631728.24"/>
    <n v="-81573.300000000047"/>
    <n v="-0.1291272019120121"/>
    <n v="3460.0939622641504"/>
    <n v="1060606.68"/>
    <n v="1180226.55"/>
    <n v="-119619.87000000011"/>
    <n v="-0.1013533122094229"/>
    <m/>
    <m/>
    <m/>
    <m/>
    <m/>
    <m/>
    <m/>
  </r>
  <r>
    <x v="3853"/>
    <s v="AL-A000112"/>
    <x v="2"/>
    <s v="A000112"/>
    <n v="0"/>
    <n v="1000"/>
    <n v="11.99"/>
    <x v="12"/>
    <x v="7"/>
    <s v="Replenish"/>
    <x v="2"/>
    <x v="1"/>
    <s v="PRE 2023"/>
    <m/>
    <n v="157"/>
    <n v="397741.19"/>
    <n v="459902.82"/>
    <n v="-62161.630000000005"/>
    <n v="-0.13516253281508472"/>
    <n v="2533.3833757961784"/>
    <n v="504925.49"/>
    <n v="486411.94"/>
    <n v="18513.549999999988"/>
    <n v="3.8061462882675201E-2"/>
    <m/>
    <m/>
    <m/>
    <m/>
    <m/>
    <m/>
    <m/>
  </r>
  <r>
    <x v="3854"/>
    <s v="AL-A001312"/>
    <x v="2"/>
    <s v="A001312"/>
    <n v="0"/>
    <n v="1000"/>
    <n v="11.99"/>
    <x v="12"/>
    <x v="7"/>
    <s v="Replenish"/>
    <x v="2"/>
    <x v="1"/>
    <s v="PRE 2023"/>
    <m/>
    <n v="150"/>
    <n v="386776.49"/>
    <n v="432193.03"/>
    <n v="-45416.540000000037"/>
    <n v="-0.10508392511559017"/>
    <n v="2578.5099333333333"/>
    <n v="120784.85"/>
    <n v="128198.43"/>
    <n v="-7413.5799999999872"/>
    <n v="-5.782894533107763E-2"/>
    <m/>
    <m/>
    <m/>
    <m/>
    <m/>
    <m/>
    <m/>
  </r>
  <r>
    <x v="3855"/>
    <s v="AL-E000726"/>
    <x v="4"/>
    <s v="E000726"/>
    <s v="STRAIGHT"/>
    <n v="1000"/>
    <n v="15.99"/>
    <x v="6"/>
    <x v="6"/>
    <s v="Replenish"/>
    <x v="2"/>
    <x v="1"/>
    <s v="PRE 2023"/>
    <m/>
    <n v="101"/>
    <n v="53470.559999999998"/>
    <n v="56764.5"/>
    <n v="-3293.9400000000023"/>
    <n v="-5.8028169014084585E-2"/>
    <n v="529.41148514851488"/>
    <n v="10537.41"/>
    <n v="15606.24"/>
    <n v="-5068.83"/>
    <n v="-0.32479508196721307"/>
    <m/>
    <m/>
    <m/>
    <m/>
    <m/>
    <m/>
    <m/>
  </r>
  <r>
    <x v="3856"/>
    <s v="AL-F000726"/>
    <x v="5"/>
    <s v="F000726"/>
    <s v="STRAIGHT"/>
    <n v="1000"/>
    <n v="19.989999999999998"/>
    <x v="6"/>
    <x v="6"/>
    <s v="Replenish"/>
    <x v="2"/>
    <x v="1"/>
    <s v="PRE 2023"/>
    <m/>
    <n v="159"/>
    <n v="901445.75"/>
    <n v="910093.77"/>
    <n v="-8648.0200000000186"/>
    <n v="-9.5023395226626617E-3"/>
    <n v="5669.4701257861634"/>
    <n v="189369.88"/>
    <n v="160637.13"/>
    <n v="28732.75"/>
    <n v="0.17886742622953977"/>
    <m/>
    <m/>
    <m/>
    <m/>
    <m/>
    <m/>
    <m/>
  </r>
  <r>
    <x v="3857"/>
    <s v="AL-D000726"/>
    <x v="3"/>
    <s v="D000726"/>
    <s v="STRAIGHT"/>
    <n v="1000"/>
    <n v="1.0900000000000001"/>
    <x v="6"/>
    <x v="8"/>
    <s v="Replenish"/>
    <x v="2"/>
    <x v="1"/>
    <d v="2024-12-01T00:00:00"/>
    <m/>
    <n v="45"/>
    <n v="17141.34"/>
    <n v="2716.28"/>
    <n v="14425.06"/>
    <n v="5.3105939004815408"/>
    <n v="380.9186666666667"/>
    <n v="11240.08"/>
    <n v="2539.6999999999998"/>
    <n v="8700.380000000001"/>
    <n v="3.4257510729613738"/>
    <m/>
    <m/>
    <m/>
    <m/>
    <m/>
    <m/>
    <m/>
  </r>
  <r>
    <x v="3858"/>
    <s v="AL-G004084"/>
    <x v="8"/>
    <s v="G004084"/>
    <s v="STRAIGHT"/>
    <n v="4000"/>
    <n v="1.99"/>
    <x v="6"/>
    <x v="8"/>
    <s v="SpecOrder"/>
    <x v="3"/>
    <x v="1"/>
    <s v="PRE 2023"/>
    <m/>
    <n v="23"/>
    <n v="4549.1400000000003"/>
    <n v="4200.8900000000003"/>
    <n v="348.25"/>
    <n v="8.2899099952629118E-2"/>
    <n v="197.78869565217391"/>
    <n v="13818.56"/>
    <n v="10338.049999999999"/>
    <n v="3480.51"/>
    <n v="0.33666987487969213"/>
    <m/>
    <m/>
    <m/>
    <m/>
    <m/>
    <m/>
    <m/>
  </r>
  <r>
    <x v="3859"/>
    <s v="AL-C000726"/>
    <x v="7"/>
    <s v="C000726"/>
    <s v="STRAIGHT"/>
    <n v="1000"/>
    <n v="2.99"/>
    <x v="6"/>
    <x v="8"/>
    <s v="Replenish"/>
    <x v="2"/>
    <x v="1"/>
    <s v="PRE 2023"/>
    <m/>
    <n v="100"/>
    <n v="76496.160000000003"/>
    <n v="85274.8"/>
    <n v="-8778.64"/>
    <n v="-0.10294530154277703"/>
    <n v="764.96160000000009"/>
    <n v="108752.28"/>
    <n v="94765.06"/>
    <n v="13987.220000000001"/>
    <n v="0.14759891462106389"/>
    <m/>
    <m/>
    <m/>
    <m/>
    <m/>
    <m/>
    <m/>
  </r>
  <r>
    <x v="3860"/>
    <s v="AL-B000726"/>
    <x v="6"/>
    <s v="B000726"/>
    <s v="STRAIGHT"/>
    <n v="1000"/>
    <n v="6.49"/>
    <x v="6"/>
    <x v="6"/>
    <s v="Replenish"/>
    <x v="2"/>
    <x v="1"/>
    <s v="PRE 2023"/>
    <m/>
    <n v="156"/>
    <n v="133194.26999999999"/>
    <n v="161802.19"/>
    <n v="-28607.920000000013"/>
    <n v="-0.17680799005254511"/>
    <n v="853.80942307692305"/>
    <n v="213592.39"/>
    <n v="235567.53"/>
    <n v="-21975.139999999985"/>
    <n v="-9.3285946496955652E-2"/>
    <m/>
    <m/>
    <m/>
    <m/>
    <m/>
    <m/>
    <m/>
  </r>
  <r>
    <x v="3861"/>
    <s v="AL-A000726"/>
    <x v="2"/>
    <s v="A000726"/>
    <s v="STRAIGHT"/>
    <n v="1000"/>
    <n v="12.99"/>
    <x v="6"/>
    <x v="6"/>
    <s v="Replenish"/>
    <x v="2"/>
    <x v="1"/>
    <s v="PRE 2023"/>
    <m/>
    <n v="158"/>
    <n v="148305.93"/>
    <n v="162445.84"/>
    <n v="-14139.910000000003"/>
    <n v="-8.7043841812138756E-2"/>
    <n v="938.64512658227841"/>
    <n v="143897.35"/>
    <n v="168295.84"/>
    <n v="-24398.489999999991"/>
    <n v="-0.1449738151578791"/>
    <m/>
    <m/>
    <m/>
    <m/>
    <m/>
    <m/>
    <m/>
  </r>
  <r>
    <x v="3862"/>
    <s v="AL-B000842"/>
    <x v="6"/>
    <s v="B000842"/>
    <n v="0"/>
    <n v="1000"/>
    <n v="4.1900000000000004"/>
    <x v="12"/>
    <x v="7"/>
    <s v="NoReplen"/>
    <x v="2"/>
    <x v="2"/>
    <s v="PRE 2023"/>
    <m/>
    <n v="1"/>
    <n v="134.08000000000001"/>
    <n v="100.64"/>
    <n v="33.440000000000012"/>
    <n v="0.33227344992050889"/>
    <n v="134.08000000000001"/>
    <s v=""/>
    <s v=""/>
    <s v=""/>
    <s v=""/>
    <m/>
    <m/>
    <m/>
    <m/>
    <m/>
    <m/>
    <m/>
  </r>
  <r>
    <x v="3863"/>
    <s v="AL-A000842"/>
    <x v="2"/>
    <s v="A000842"/>
    <n v="0"/>
    <n v="1000"/>
    <n v="11.99"/>
    <x v="12"/>
    <x v="7"/>
    <s v="Replenish"/>
    <x v="2"/>
    <x v="1"/>
    <s v="PRE 2023"/>
    <m/>
    <n v="138"/>
    <n v="69805.52"/>
    <n v="62941.3"/>
    <n v="6864.2200000000012"/>
    <n v="0.10905748689652106"/>
    <n v="505.83710144927539"/>
    <n v="54628.24"/>
    <n v="49842.48"/>
    <n v="4785.7599999999948"/>
    <n v="9.6017694143629928E-2"/>
    <m/>
    <m/>
    <m/>
    <m/>
    <m/>
    <m/>
    <m/>
  </r>
  <r>
    <x v="3864"/>
    <s v="AL-A001783"/>
    <x v="2"/>
    <s v="A001783"/>
    <s v="FLAVORED"/>
    <n v="1000"/>
    <n v="24.59"/>
    <x v="6"/>
    <x v="6"/>
    <s v="NoReplen"/>
    <x v="2"/>
    <x v="2"/>
    <s v="PRE 2023"/>
    <m/>
    <n v="1"/>
    <n v="15.58"/>
    <n v="54.53"/>
    <n v="-38.950000000000003"/>
    <n v="-0.7142857142857143"/>
    <n v="15.58"/>
    <s v=""/>
    <s v=""/>
    <s v=""/>
    <s v=""/>
    <m/>
    <m/>
    <m/>
    <m/>
    <m/>
    <m/>
    <m/>
  </r>
  <r>
    <x v="3865"/>
    <s v="AL-E000108"/>
    <x v="4"/>
    <s v="E000108"/>
    <s v="STRAIGHT"/>
    <n v="1000"/>
    <n v="16.989999999999998"/>
    <x v="3"/>
    <x v="7"/>
    <s v="Replenish"/>
    <x v="2"/>
    <x v="1"/>
    <s v="PRE 2023"/>
    <m/>
    <n v="145"/>
    <n v="117281.97"/>
    <n v="119796.49"/>
    <n v="-2514.5200000000041"/>
    <n v="-2.098993050631115E-2"/>
    <n v="808.84117241379306"/>
    <n v="98728.89"/>
    <n v="115260.16"/>
    <n v="-16531.270000000004"/>
    <n v="-0.14342570754716988"/>
    <m/>
    <m/>
    <m/>
    <m/>
    <m/>
    <m/>
    <m/>
  </r>
  <r>
    <x v="3866"/>
    <s v="AL-F000108"/>
    <x v="5"/>
    <s v="F000108"/>
    <s v="STRAIGHT"/>
    <n v="1000"/>
    <n v="26.99"/>
    <x v="3"/>
    <x v="7"/>
    <s v="Replenish"/>
    <x v="2"/>
    <x v="1"/>
    <s v="PRE 2023"/>
    <m/>
    <n v="159"/>
    <n v="875123.76"/>
    <n v="1015336.81"/>
    <n v="-140213.05000000005"/>
    <n v="-0.13809511151279941"/>
    <n v="5503.9230188679248"/>
    <n v="416185.8"/>
    <n v="458803.01"/>
    <n v="-42617.210000000021"/>
    <n v="-9.2887816930407707E-2"/>
    <m/>
    <m/>
    <m/>
    <m/>
    <m/>
    <m/>
    <m/>
  </r>
  <r>
    <x v="3867"/>
    <s v="AL-A000108"/>
    <x v="2"/>
    <s v="A000108"/>
    <s v="STRAIGHT"/>
    <n v="1000"/>
    <n v="13.99"/>
    <x v="3"/>
    <x v="7"/>
    <s v="Replenish"/>
    <x v="2"/>
    <x v="1"/>
    <s v="PRE 2023"/>
    <m/>
    <n v="145"/>
    <n v="50587.839999999997"/>
    <n v="51776.99"/>
    <n v="-1189.1500000000015"/>
    <n v="-2.2966765738989481E-2"/>
    <n v="348.88165517241379"/>
    <n v="169376.93"/>
    <n v="165165.94"/>
    <n v="4210.9899999999907"/>
    <n v="2.5495510757242101E-2"/>
    <m/>
    <m/>
    <m/>
    <m/>
    <m/>
    <m/>
    <m/>
  </r>
  <r>
    <x v="3868"/>
    <s v="AL-A000143"/>
    <x v="2"/>
    <s v="A000143"/>
    <s v="STRAIGHT"/>
    <n v="1000"/>
    <n v="13.99"/>
    <x v="3"/>
    <x v="7"/>
    <s v="Replenish"/>
    <x v="2"/>
    <x v="1"/>
    <s v="PRE 2023"/>
    <m/>
    <n v="156"/>
    <n v="119810.36"/>
    <n v="144138.97"/>
    <n v="-24328.61"/>
    <n v="-0.16878579054644283"/>
    <n v="768.01512820512824"/>
    <n v="88430.79"/>
    <n v="93271.33"/>
    <n v="-4840.5400000000081"/>
    <n v="-5.1897405129743612E-2"/>
    <m/>
    <m/>
    <m/>
    <m/>
    <m/>
    <m/>
    <m/>
  </r>
  <r>
    <x v="3869"/>
    <s v="AL-A007778"/>
    <x v="2"/>
    <s v="A007778"/>
    <s v="FLAVORED"/>
    <n v="7000"/>
    <n v="7.79"/>
    <x v="6"/>
    <x v="9"/>
    <s v="NoReplen"/>
    <x v="2"/>
    <x v="2"/>
    <s v="PRE 2023"/>
    <m/>
    <n v="3"/>
    <n v="2095.5100000000002"/>
    <n v="10787.64"/>
    <n v="-8692.1299999999992"/>
    <n v="-0.80574898680341578"/>
    <n v="698.50333333333344"/>
    <n v="568.66999999999996"/>
    <n v="3862.97"/>
    <n v="-3294.2999999999997"/>
    <n v="-0.85278943403650564"/>
    <m/>
    <m/>
    <m/>
    <m/>
    <m/>
    <m/>
    <m/>
  </r>
  <r>
    <x v="3870"/>
    <s v="AL-A007427"/>
    <x v="2"/>
    <s v="A007427"/>
    <n v="0"/>
    <n v="7000"/>
    <n v="7.19"/>
    <x v="12"/>
    <x v="9"/>
    <s v="NoReplen"/>
    <x v="2"/>
    <x v="2"/>
    <s v="PRE 2023"/>
    <m/>
    <n v="0"/>
    <n v="43.14"/>
    <n v="6201.62"/>
    <n v="-6158.48"/>
    <n v="-0.99304375308387161"/>
    <s v=""/>
    <n v="35.950000000000003"/>
    <n v="2070.09"/>
    <n v="-2034.14"/>
    <n v="-0.98263360530218491"/>
    <m/>
    <m/>
    <m/>
    <m/>
    <m/>
    <m/>
    <m/>
  </r>
  <r>
    <x v="3871"/>
    <s v="AL-E000109"/>
    <x v="4"/>
    <s v="E000109"/>
    <s v="STRAIGHT"/>
    <n v="1000"/>
    <n v="18.989999999999998"/>
    <x v="10"/>
    <x v="6"/>
    <s v="Replenish"/>
    <x v="2"/>
    <x v="1"/>
    <s v="PRE 2023"/>
    <m/>
    <n v="113"/>
    <n v="40049.910000000003"/>
    <n v="49013.19"/>
    <n v="-8963.2799999999988"/>
    <n v="-0.18287485470747766"/>
    <n v="354.42398230088497"/>
    <n v="13748.76"/>
    <n v="19483.740000000002"/>
    <n v="-5734.9800000000014"/>
    <n v="-0.29434697855750491"/>
    <m/>
    <m/>
    <m/>
    <m/>
    <m/>
    <m/>
    <m/>
  </r>
  <r>
    <x v="3872"/>
    <s v="AL-F000109"/>
    <x v="5"/>
    <s v="F000109"/>
    <s v="STRAIGHT"/>
    <n v="1000"/>
    <n v="31.99"/>
    <x v="10"/>
    <x v="6"/>
    <s v="Replenish"/>
    <x v="2"/>
    <x v="1"/>
    <s v="PRE 2023"/>
    <m/>
    <n v="156"/>
    <n v="341445.78"/>
    <n v="397958.81"/>
    <n v="-56513.02999999997"/>
    <n v="-0.14200723436679286"/>
    <n v="2188.7550000000001"/>
    <n v="70772.37"/>
    <n v="68736.89"/>
    <n v="2035.4799999999959"/>
    <n v="2.9612628677264885E-2"/>
    <m/>
    <m/>
    <m/>
    <m/>
    <m/>
    <m/>
    <m/>
  </r>
  <r>
    <x v="3873"/>
    <s v="AL-A000109"/>
    <x v="2"/>
    <s v="A000109"/>
    <s v="STRAIGHT"/>
    <n v="1000"/>
    <n v="15.99"/>
    <x v="10"/>
    <x v="6"/>
    <s v="Replenish"/>
    <x v="2"/>
    <x v="1"/>
    <s v="PRE 2023"/>
    <m/>
    <n v="157"/>
    <n v="57719.59"/>
    <n v="55832.29"/>
    <n v="1887.2999999999956"/>
    <n v="3.3803019722099759E-2"/>
    <n v="367.64070063694265"/>
    <n v="34942.92"/>
    <n v="37250.68"/>
    <n v="-2307.760000000002"/>
    <n v="-6.1952157651887219E-2"/>
    <m/>
    <m/>
    <m/>
    <m/>
    <m/>
    <m/>
    <m/>
  </r>
  <r>
    <x v="3874"/>
    <s v="AL-A009371"/>
    <x v="2"/>
    <s v="A009371"/>
    <s v="FLAVORED"/>
    <n v="9000"/>
    <n v="14.99"/>
    <x v="12"/>
    <x v="6"/>
    <s v="NoReplen"/>
    <x v="3"/>
    <x v="2"/>
    <d v="2024-08-01T00:00:00"/>
    <m/>
    <s v=""/>
    <n v="89.94"/>
    <n v="24.99"/>
    <n v="64.95"/>
    <n v="2.5990396158463387"/>
    <s v=""/>
    <n v="0"/>
    <n v="119.94"/>
    <n v="-119.94"/>
    <n v="-1"/>
    <m/>
    <m/>
    <m/>
    <m/>
    <m/>
    <m/>
    <m/>
  </r>
  <r>
    <x v="3875"/>
    <s v="AL-A009370"/>
    <x v="2"/>
    <s v="A009370"/>
    <n v="0"/>
    <n v="9000"/>
    <n v="14.99"/>
    <x v="12"/>
    <x v="6"/>
    <s v="NoReplen"/>
    <x v="3"/>
    <x v="2"/>
    <s v="PRE 2023"/>
    <m/>
    <n v="1"/>
    <n v="29.98"/>
    <n v="119.92"/>
    <n v="-89.94"/>
    <n v="-0.75"/>
    <n v="29.98"/>
    <n v="44.97"/>
    <n v="134.91"/>
    <n v="-89.94"/>
    <n v="-0.66666666666666674"/>
    <m/>
    <m/>
    <m/>
    <m/>
    <m/>
    <m/>
    <m/>
  </r>
  <r>
    <x v="3876"/>
    <s v="AL-A008243"/>
    <x v="2"/>
    <s v="A008243"/>
    <n v="0"/>
    <n v="8000"/>
    <n v="17.989999999999998"/>
    <x v="7"/>
    <x v="2"/>
    <s v="NoReplen"/>
    <x v="6"/>
    <x v="2"/>
    <s v="PRE 2023"/>
    <m/>
    <n v="13"/>
    <n v="2998.84"/>
    <n v="2519.16"/>
    <n v="479.68000000000029"/>
    <n v="0.19041267724162037"/>
    <n v="230.68"/>
    <n v="4048.57"/>
    <n v="7557.48"/>
    <n v="-3508.9099999999994"/>
    <n v="-0.46429629982480924"/>
    <m/>
    <m/>
    <m/>
    <m/>
    <m/>
    <m/>
    <m/>
  </r>
  <r>
    <x v="3877"/>
    <s v="AL-A070315"/>
    <x v="2"/>
    <s v="A070315"/>
    <s v="FLAVORED"/>
    <n v="70000"/>
    <n v="29.99"/>
    <x v="10"/>
    <x v="4"/>
    <s v="NoReplen"/>
    <x v="4"/>
    <x v="4"/>
    <d v="2024-11-01T00:00:00"/>
    <m/>
    <n v="43"/>
    <n v="7605.39"/>
    <n v="7809.21"/>
    <n v="-203.81999999999971"/>
    <n v="-2.6099951211454142E-2"/>
    <n v="176.86953488372095"/>
    <n v="0"/>
    <n v="3946.59"/>
    <n v="-3946.59"/>
    <n v="-1"/>
    <m/>
    <m/>
    <m/>
    <m/>
    <m/>
    <m/>
    <m/>
  </r>
  <r>
    <x v="3878"/>
    <s v="AL-A007575"/>
    <x v="2"/>
    <s v="A007575"/>
    <s v="FLAVORED"/>
    <n v="7000"/>
    <n v="29.99"/>
    <x v="10"/>
    <x v="4"/>
    <s v="Replenish"/>
    <x v="2"/>
    <x v="1"/>
    <s v="PRE 2023"/>
    <m/>
    <n v="113"/>
    <n v="124097.3"/>
    <n v="131114.44"/>
    <n v="-7017.1399999999994"/>
    <n v="-5.3519200478604811E-2"/>
    <n v="1098.2061946902654"/>
    <n v="56964.480000000003"/>
    <n v="65655.3"/>
    <n v="-8690.82"/>
    <n v="-0.13237042554066469"/>
    <m/>
    <m/>
    <m/>
    <m/>
    <m/>
    <m/>
    <m/>
  </r>
  <r>
    <x v="3879"/>
    <s v="AL-A009126"/>
    <x v="2"/>
    <s v="A009126"/>
    <s v="FLAVORED"/>
    <n v="9000"/>
    <n v="25.95"/>
    <x v="10"/>
    <x v="4"/>
    <s v="Delisted"/>
    <x v="3"/>
    <x v="3"/>
    <d v="2026-03-01T00:00:00"/>
    <m/>
    <s v=""/>
    <n v="0"/>
    <n v="0"/>
    <n v="0"/>
    <s v=""/>
    <s v=""/>
    <s v=""/>
    <s v=""/>
    <s v=""/>
    <s v=""/>
    <m/>
    <m/>
    <m/>
    <m/>
    <m/>
    <m/>
    <m/>
  </r>
  <r>
    <x v="3880"/>
    <s v="AL-A007908"/>
    <x v="2"/>
    <s v="A007908"/>
    <s v="FLAVORED"/>
    <n v="7000"/>
    <n v="17.989999999999998"/>
    <x v="7"/>
    <x v="6"/>
    <s v="NoReplen"/>
    <x v="4"/>
    <x v="2"/>
    <s v="PRE 2023"/>
    <m/>
    <n v="3"/>
    <n v="1511.16"/>
    <n v="5540.03"/>
    <n v="-4028.87"/>
    <n v="-0.72722891392284872"/>
    <n v="503.72"/>
    <n v="35.979999999999997"/>
    <n v="0"/>
    <n v="35.979999999999997"/>
    <s v=""/>
    <m/>
    <m/>
    <m/>
    <m/>
    <m/>
    <m/>
    <m/>
  </r>
  <r>
    <x v="3881"/>
    <s v="AL-A070078"/>
    <x v="2"/>
    <s v="A070078"/>
    <s v="FLAVORED"/>
    <n v="70000"/>
    <n v="17.989999999999998"/>
    <x v="7"/>
    <x v="6"/>
    <s v="NoReplen"/>
    <x v="4"/>
    <x v="2"/>
    <d v="2023-10-01T00:00:00"/>
    <m/>
    <n v="10"/>
    <n v="3544.03"/>
    <n v="4012.5"/>
    <n v="-468.4699999999998"/>
    <n v="-0.11675264797507778"/>
    <n v="354.40300000000002"/>
    <n v="0"/>
    <n v="115.96"/>
    <n v="-115.96"/>
    <n v="-1"/>
    <m/>
    <m/>
    <m/>
    <m/>
    <m/>
    <m/>
    <m/>
  </r>
  <r>
    <x v="3882"/>
    <s v="AL-A007965"/>
    <x v="2"/>
    <s v="A007965"/>
    <s v="FLAVORED"/>
    <n v="7000"/>
    <n v="17.989999999999998"/>
    <x v="3"/>
    <x v="4"/>
    <s v="NoReplen"/>
    <x v="2"/>
    <x v="2"/>
    <d v="2023-05-01T00:00:00"/>
    <m/>
    <n v="39"/>
    <n v="13400.2"/>
    <n v="10804.24"/>
    <n v="2595.9600000000009"/>
    <n v="0.24027233752674881"/>
    <n v="343.59487179487184"/>
    <n v="1961.17"/>
    <n v="5508.08"/>
    <n v="-3546.91"/>
    <n v="-0.6439467110136381"/>
    <m/>
    <m/>
    <m/>
    <m/>
    <m/>
    <m/>
    <m/>
  </r>
  <r>
    <x v="3883"/>
    <s v="AL-A007718"/>
    <x v="2"/>
    <s v="A007718"/>
    <s v="FLAVORED"/>
    <n v="7000"/>
    <n v="20.99"/>
    <x v="2"/>
    <x v="2"/>
    <s v="NoReplen"/>
    <x v="2"/>
    <x v="2"/>
    <s v="PRE 2023"/>
    <m/>
    <n v="3"/>
    <n v="2434.84"/>
    <n v="12962.94"/>
    <n v="-10528.1"/>
    <n v="-0.81216915298535675"/>
    <n v="811.61333333333334"/>
    <n v="1616.23"/>
    <n v="3047.5"/>
    <n v="-1431.27"/>
    <n v="-0.46965381460213285"/>
    <m/>
    <m/>
    <m/>
    <m/>
    <m/>
    <m/>
    <m/>
  </r>
  <r>
    <x v="3884"/>
    <s v="AL-A010444"/>
    <x v="2"/>
    <s v="A010444"/>
    <s v="STRAIGHT"/>
    <n v="10000"/>
    <n v="107.99"/>
    <x v="2"/>
    <x v="3"/>
    <s v="NoReplen"/>
    <x v="3"/>
    <x v="2"/>
    <s v="PRE 2023"/>
    <m/>
    <n v="4"/>
    <n v="647.94000000000005"/>
    <n v="1799.88"/>
    <n v="-1151.94"/>
    <n v="-0.640009333955597"/>
    <n v="161.98500000000001"/>
    <n v="215.98"/>
    <n v="107.99"/>
    <n v="107.99"/>
    <n v="1"/>
    <m/>
    <m/>
    <m/>
    <m/>
    <m/>
    <m/>
    <m/>
  </r>
  <r>
    <x v="3885"/>
    <s v="AL-A007717"/>
    <x v="2"/>
    <s v="A007717"/>
    <s v="STRAIGHT"/>
    <n v="7000"/>
    <n v="20.99"/>
    <x v="2"/>
    <x v="4"/>
    <s v="NoReplen"/>
    <x v="2"/>
    <x v="2"/>
    <s v="PRE 2023"/>
    <m/>
    <n v="12"/>
    <n v="12308.41"/>
    <n v="12666.38"/>
    <n v="-357.96999999999935"/>
    <n v="-2.8261429074447397E-2"/>
    <n v="1025.7008333333333"/>
    <n v="2876.11"/>
    <n v="5843.33"/>
    <n v="-2967.22"/>
    <n v="-0.50779606833774582"/>
    <m/>
    <m/>
    <m/>
    <m/>
    <m/>
    <m/>
    <m/>
  </r>
  <r>
    <x v="3886"/>
    <s v="AL-A004373"/>
    <x v="2"/>
    <s v="A004373"/>
    <s v="STRAIGHT"/>
    <n v="4000"/>
    <n v="38.99"/>
    <x v="8"/>
    <x v="4"/>
    <s v="NoReplen"/>
    <x v="3"/>
    <x v="3"/>
    <s v="PRE 2023"/>
    <m/>
    <n v="1"/>
    <n v="116.97"/>
    <n v="1091.72"/>
    <n v="-974.75"/>
    <n v="-0.8928571428571429"/>
    <n v="116.97"/>
    <s v=""/>
    <s v=""/>
    <s v=""/>
    <s v=""/>
    <m/>
    <m/>
    <m/>
    <m/>
    <m/>
    <m/>
    <m/>
  </r>
  <r>
    <x v="3887"/>
    <s v="AL-A001876"/>
    <x v="2"/>
    <s v="A001876"/>
    <s v="JAPANESE"/>
    <n v="1000"/>
    <n v="8.39"/>
    <x v="4"/>
    <x v="6"/>
    <s v="NoReplen"/>
    <x v="2"/>
    <x v="2"/>
    <s v="PRE 2023"/>
    <m/>
    <s v=""/>
    <n v="119.96"/>
    <n v="1829.39"/>
    <n v="-1709.43"/>
    <n v="-0.93442622950819676"/>
    <s v=""/>
    <n v="0"/>
    <n v="419.86"/>
    <n v="-419.86"/>
    <n v="-1"/>
    <m/>
    <m/>
    <m/>
    <m/>
    <m/>
    <m/>
    <m/>
  </r>
  <r>
    <x v="3888"/>
    <s v="AL-A007998"/>
    <x v="2"/>
    <s v="A007998"/>
    <s v="STRAIGHT"/>
    <n v="7000"/>
    <n v="35.99"/>
    <x v="5"/>
    <x v="5"/>
    <s v="NoReplen"/>
    <x v="2"/>
    <x v="2"/>
    <d v="2023-05-01T00:00:00"/>
    <m/>
    <n v="17"/>
    <n v="13365.26"/>
    <n v="19177.55"/>
    <n v="-5812.2899999999991"/>
    <n v="-0.30307781755229413"/>
    <n v="786.19176470588241"/>
    <n v="3215.38"/>
    <n v="7375.71"/>
    <n v="-4160.33"/>
    <n v="-0.5640582398169125"/>
    <m/>
    <m/>
    <m/>
    <m/>
    <m/>
    <m/>
    <m/>
  </r>
  <r>
    <x v="3889"/>
    <s v="AL-A001931"/>
    <x v="2"/>
    <s v="A001931"/>
    <n v="0"/>
    <n v="1000"/>
    <n v="34.99"/>
    <x v="13"/>
    <x v="4"/>
    <s v="Replenish"/>
    <x v="2"/>
    <x v="1"/>
    <s v="PRE 2023"/>
    <m/>
    <n v="12"/>
    <n v="7277.92"/>
    <n v="25577.69"/>
    <n v="-18299.769999999997"/>
    <n v="-0.71545827633378933"/>
    <n v="606.49333333333334"/>
    <n v="2519.2800000000002"/>
    <n v="19314.48"/>
    <n v="-16795.2"/>
    <n v="-0.86956521739130432"/>
    <m/>
    <m/>
    <m/>
    <m/>
    <m/>
    <m/>
    <m/>
  </r>
  <r>
    <x v="3890"/>
    <s v="AL-A007842"/>
    <x v="2"/>
    <s v="A007842"/>
    <n v="0"/>
    <n v="7000"/>
    <n v="27.99"/>
    <x v="7"/>
    <x v="2"/>
    <s v="Replenish"/>
    <x v="2"/>
    <x v="1"/>
    <s v="PRE 2023"/>
    <m/>
    <n v="84"/>
    <n v="35467.519999999997"/>
    <n v="33642.33"/>
    <n v="1825.1899999999951"/>
    <n v="5.4252782134887712E-2"/>
    <n v="422.23238095238094"/>
    <n v="47276.11"/>
    <n v="50377.05"/>
    <n v="-3100.9400000000023"/>
    <n v="-6.1554616635948411E-2"/>
    <m/>
    <m/>
    <m/>
    <m/>
    <m/>
    <m/>
    <m/>
  </r>
  <r>
    <x v="3891"/>
    <s v="AL-A070313"/>
    <x v="2"/>
    <s v="A070313"/>
    <n v="0"/>
    <n v="70000"/>
    <n v="16.79"/>
    <x v="7"/>
    <x v="2"/>
    <s v="NoReplen"/>
    <x v="4"/>
    <x v="1"/>
    <d v="2024-11-01T00:00:00"/>
    <m/>
    <n v="11"/>
    <n v="7982.12"/>
    <n v="6419.48"/>
    <n v="1562.6400000000003"/>
    <n v="0.24342158554898541"/>
    <n v="725.64727272727271"/>
    <n v="8626.19"/>
    <n v="6147.54"/>
    <n v="2478.6500000000005"/>
    <n v="0.40319379784434117"/>
    <m/>
    <m/>
    <m/>
    <m/>
    <m/>
    <m/>
    <m/>
  </r>
  <r>
    <x v="3892"/>
    <s v="AL-A007175"/>
    <x v="2"/>
    <s v="A007175"/>
    <s v="FLAVORED"/>
    <n v="7000"/>
    <n v="29.99"/>
    <x v="2"/>
    <x v="4"/>
    <s v="NoReplen"/>
    <x v="2"/>
    <x v="4"/>
    <s v="PRE 2023"/>
    <m/>
    <n v="11"/>
    <n v="839.72"/>
    <n v="1409.53"/>
    <n v="-569.80999999999995"/>
    <n v="-0.40425531914893609"/>
    <n v="76.338181818181823"/>
    <n v="119.96"/>
    <n v="389.87"/>
    <n v="-269.91000000000003"/>
    <n v="-0.69230769230769229"/>
    <m/>
    <m/>
    <m/>
    <m/>
    <m/>
    <m/>
    <m/>
  </r>
  <r>
    <x v="3893"/>
    <s v="AL-A001146"/>
    <x v="2"/>
    <s v="A001146"/>
    <n v="0"/>
    <n v="1000"/>
    <n v="29.99"/>
    <x v="12"/>
    <x v="2"/>
    <s v="NoReplen"/>
    <x v="2"/>
    <x v="4"/>
    <s v="PRE 2023"/>
    <m/>
    <n v="25"/>
    <n v="1229.5899999999999"/>
    <n v="1709.43"/>
    <n v="-479.84000000000015"/>
    <n v="-0.28070175438596501"/>
    <n v="49.183599999999998"/>
    <n v="209.93"/>
    <n v="479.84"/>
    <n v="-269.90999999999997"/>
    <n v="-0.5625"/>
    <m/>
    <m/>
    <m/>
    <m/>
    <m/>
    <m/>
    <m/>
  </r>
  <r>
    <x v="3894"/>
    <s v="AL-A001147"/>
    <x v="2"/>
    <s v="A001147"/>
    <s v="STRAIGHT"/>
    <n v="1000"/>
    <n v="29.99"/>
    <x v="2"/>
    <x v="4"/>
    <s v="NoReplen"/>
    <x v="2"/>
    <x v="4"/>
    <s v="PRE 2023"/>
    <m/>
    <n v="9"/>
    <n v="1019.66"/>
    <n v="1919.36"/>
    <n v="-899.69999999999993"/>
    <n v="-0.46875"/>
    <n v="113.29555555555555"/>
    <n v="0"/>
    <n v="239.92"/>
    <n v="-239.92"/>
    <n v="-1"/>
    <m/>
    <m/>
    <m/>
    <m/>
    <m/>
    <m/>
    <m/>
  </r>
  <r>
    <x v="3895"/>
    <s v="AL-A001148"/>
    <x v="2"/>
    <s v="A001148"/>
    <s v="STRAIGHT"/>
    <n v="1000"/>
    <n v="29.99"/>
    <x v="6"/>
    <x v="2"/>
    <s v="NoReplen"/>
    <x v="2"/>
    <x v="4"/>
    <s v="PRE 2023"/>
    <m/>
    <n v="19"/>
    <n v="1859.38"/>
    <n v="2849.05"/>
    <n v="-989.67000000000007"/>
    <n v="-0.34736842105263155"/>
    <n v="97.8621052631579"/>
    <n v="0"/>
    <n v="329.89"/>
    <n v="-329.89"/>
    <n v="-1"/>
    <m/>
    <m/>
    <m/>
    <m/>
    <m/>
    <m/>
    <m/>
  </r>
  <r>
    <x v="3896"/>
    <s v="AL-A009672"/>
    <x v="2"/>
    <s v="A009672"/>
    <s v="FLAVORED"/>
    <n v="9000"/>
    <n v="23.99"/>
    <x v="3"/>
    <x v="2"/>
    <s v="NoReplen"/>
    <x v="3"/>
    <x v="4"/>
    <s v="PRE 2023"/>
    <m/>
    <n v="8"/>
    <n v="671.72"/>
    <n v="631.75"/>
    <n v="39.970000000000027"/>
    <n v="6.3268698060941819E-2"/>
    <n v="83.965000000000003"/>
    <n v="287.88"/>
    <n v="71.97"/>
    <n v="215.91"/>
    <n v="3"/>
    <m/>
    <m/>
    <m/>
    <m/>
    <m/>
    <m/>
    <m/>
  </r>
  <r>
    <x v="3897"/>
    <s v="AL-A007921"/>
    <x v="2"/>
    <s v="A007921"/>
    <s v="STRAIGHT"/>
    <n v="7000"/>
    <n v="114.99"/>
    <x v="3"/>
    <x v="3"/>
    <s v="Allocated1"/>
    <x v="1"/>
    <x v="1"/>
    <s v="PRE 2023"/>
    <m/>
    <n v="5"/>
    <n v="16783.54"/>
    <n v="11288.97"/>
    <n v="5494.5700000000015"/>
    <n v="0.48672022336847398"/>
    <n v="3356.7080000000001"/>
    <n v="11239.02"/>
    <n v="7209.34"/>
    <n v="4029.6800000000003"/>
    <n v="0.55895269192464214"/>
    <m/>
    <m/>
    <m/>
    <m/>
    <m/>
    <m/>
    <m/>
  </r>
  <r>
    <x v="3898"/>
    <s v="AL-A007517"/>
    <x v="2"/>
    <s v="A007517"/>
    <s v="STRAIGHT"/>
    <n v="7000"/>
    <n v="24.99"/>
    <x v="2"/>
    <x v="4"/>
    <s v="NoReplen"/>
    <x v="2"/>
    <x v="4"/>
    <s v="PRE 2023"/>
    <m/>
    <n v="12"/>
    <n v="274.89"/>
    <n v="574.77"/>
    <n v="-299.88"/>
    <n v="-0.52173913043478259"/>
    <n v="22.907499999999999"/>
    <n v="124.95"/>
    <n v="199.92"/>
    <n v="-74.969999999999985"/>
    <n v="-0.375"/>
    <m/>
    <m/>
    <m/>
    <m/>
    <m/>
    <m/>
    <m/>
  </r>
  <r>
    <x v="3899"/>
    <s v="AL-D070684"/>
    <x v="3"/>
    <s v="D070684"/>
    <n v="0"/>
    <n v="70000"/>
    <n v="10.99"/>
    <x v="1"/>
    <x v="1"/>
    <s v="Replenish"/>
    <x v="2"/>
    <x v="1"/>
    <d v="2026-04-01T00:00:00"/>
    <m/>
    <n v="69"/>
    <n v="32.97"/>
    <n v="0"/>
    <n v="32.97"/>
    <s v=""/>
    <n v="0.47782608695652173"/>
    <s v=""/>
    <s v=""/>
    <s v=""/>
    <s v=""/>
    <m/>
    <m/>
    <m/>
    <m/>
    <m/>
    <m/>
    <m/>
  </r>
  <r>
    <x v="3900"/>
    <s v="AL-A007731"/>
    <x v="2"/>
    <s v="A007731"/>
    <s v="STRAIGHT"/>
    <n v="7000"/>
    <n v="39.99"/>
    <x v="5"/>
    <x v="4"/>
    <s v="Replenish"/>
    <x v="2"/>
    <x v="1"/>
    <s v="PRE 2023"/>
    <m/>
    <n v="61"/>
    <n v="33141.089999999997"/>
    <n v="39459.51"/>
    <n v="-6318.4200000000055"/>
    <n v="-0.16012413737524889"/>
    <n v="543.29655737704911"/>
    <n v="7033.12"/>
    <n v="21024.55"/>
    <n v="-13991.43"/>
    <n v="-0.66548059292588901"/>
    <m/>
    <m/>
    <m/>
    <m/>
    <m/>
    <m/>
    <m/>
  </r>
  <r>
    <x v="3901"/>
    <s v="AL-G007615"/>
    <x v="8"/>
    <s v="G007615"/>
    <s v="STRAIGHT"/>
    <n v="7000"/>
    <n v="44.99"/>
    <x v="4"/>
    <x v="8"/>
    <s v="NoReplen"/>
    <x v="4"/>
    <x v="2"/>
    <s v="PRE 2023"/>
    <m/>
    <n v="2"/>
    <n v="179.96"/>
    <n v="584.91"/>
    <n v="-404.94999999999993"/>
    <n v="-0.69232873433519682"/>
    <n v="89.98"/>
    <n v="629.86"/>
    <n v="0"/>
    <n v="629.86"/>
    <s v=""/>
    <m/>
    <m/>
    <m/>
    <m/>
    <m/>
    <m/>
    <m/>
  </r>
  <r>
    <x v="3902"/>
    <s v="AL-A009324"/>
    <x v="2"/>
    <s v="A009324"/>
    <s v="STRAIGHT"/>
    <n v="9000"/>
    <n v="71.989999999999995"/>
    <x v="4"/>
    <x v="3"/>
    <s v="SpecOrder"/>
    <x v="3"/>
    <x v="2"/>
    <s v="PRE 2023"/>
    <m/>
    <n v="4"/>
    <n v="1103.8800000000001"/>
    <n v="2279.81"/>
    <n v="-1175.9299999999998"/>
    <n v="-0.51580175540944195"/>
    <n v="275.97000000000003"/>
    <s v=""/>
    <s v=""/>
    <s v=""/>
    <s v=""/>
    <m/>
    <m/>
    <m/>
    <m/>
    <m/>
    <m/>
    <m/>
  </r>
  <r>
    <x v="3903"/>
    <s v="AL-A001824"/>
    <x v="2"/>
    <s v="A001824"/>
    <s v="SINGLE MALT"/>
    <n v="1000"/>
    <n v="29.99"/>
    <x v="4"/>
    <x v="4"/>
    <s v="NoReplen"/>
    <x v="2"/>
    <x v="2"/>
    <s v="PRE 2023"/>
    <m/>
    <n v="6"/>
    <n v="17135.740000000002"/>
    <n v="14997"/>
    <n v="2138.7400000000016"/>
    <n v="0.14261118890444768"/>
    <n v="2855.9566666666669"/>
    <n v="10307.73"/>
    <n v="8498.2999999999993"/>
    <n v="1809.4300000000003"/>
    <n v="0.21291670098725635"/>
    <m/>
    <m/>
    <m/>
    <m/>
    <m/>
    <m/>
    <m/>
  </r>
  <r>
    <x v="3904"/>
    <s v="AL-A000562"/>
    <x v="2"/>
    <s v="A000562"/>
    <n v="0"/>
    <n v="1000"/>
    <n v="12.99"/>
    <x v="1"/>
    <x v="10"/>
    <s v="Replenish"/>
    <x v="2"/>
    <x v="1"/>
    <s v="PRE 2023"/>
    <m/>
    <n v="112"/>
    <n v="43334.64"/>
    <n v="46634.1"/>
    <n v="-3299.4599999999991"/>
    <n v="-7.0752089136490226E-2"/>
    <n v="386.91642857142858"/>
    <n v="8690.31"/>
    <n v="11379.24"/>
    <n v="-2688.9300000000003"/>
    <n v="-0.23630136986301375"/>
    <m/>
    <m/>
    <m/>
    <m/>
    <m/>
    <m/>
    <m/>
  </r>
  <r>
    <x v="3905"/>
    <s v="AL-A000744"/>
    <x v="2"/>
    <s v="A000744"/>
    <n v="0"/>
    <n v="1000"/>
    <n v="7.79"/>
    <x v="1"/>
    <x v="10"/>
    <s v="NoReplen"/>
    <x v="2"/>
    <x v="2"/>
    <s v="PRE 2023"/>
    <m/>
    <n v="1"/>
    <n v="420.78"/>
    <n v="1974.48"/>
    <n v="-1553.7"/>
    <n v="-0.7868907256594142"/>
    <n v="420.78"/>
    <n v="77.94"/>
    <n v="493.62"/>
    <n v="-415.68"/>
    <n v="-0.84210526315789469"/>
    <m/>
    <m/>
    <m/>
    <m/>
    <m/>
    <m/>
    <m/>
  </r>
  <r>
    <x v="3906"/>
    <s v="AL-E000084"/>
    <x v="4"/>
    <s v="E000084"/>
    <s v="STRAIGHT"/>
    <n v="1000"/>
    <n v="8.99"/>
    <x v="6"/>
    <x v="9"/>
    <s v="Replenish"/>
    <x v="2"/>
    <x v="1"/>
    <s v="PRE 2023"/>
    <m/>
    <n v="147"/>
    <n v="94038.35"/>
    <n v="98961.77"/>
    <n v="-4923.4199999999983"/>
    <n v="-4.9750726972648152E-2"/>
    <n v="639.7166666666667"/>
    <n v="1007393.59"/>
    <n v="1129765.69"/>
    <n v="-122372.09999999998"/>
    <n v="-0.10831635363258374"/>
    <m/>
    <m/>
    <m/>
    <m/>
    <m/>
    <m/>
    <m/>
  </r>
  <r>
    <x v="3907"/>
    <s v="AL-F000084"/>
    <x v="5"/>
    <s v="F000084"/>
    <s v="STRAIGHT"/>
    <n v="1000"/>
    <n v="13.99"/>
    <x v="6"/>
    <x v="9"/>
    <s v="Replenish"/>
    <x v="2"/>
    <x v="1"/>
    <s v="PRE 2023"/>
    <m/>
    <n v="158"/>
    <n v="815924.78"/>
    <n v="866273.86"/>
    <n v="-50349.079999999958"/>
    <n v="-5.8121435177554526E-2"/>
    <n v="5164.0808860759498"/>
    <n v="838448.68"/>
    <n v="790586.49"/>
    <n v="47862.190000000061"/>
    <n v="6.0540106117927817E-2"/>
    <m/>
    <m/>
    <m/>
    <m/>
    <m/>
    <m/>
    <m/>
  </r>
  <r>
    <x v="3908"/>
    <s v="AL-F000584"/>
    <x v="5"/>
    <s v="F000584"/>
    <s v="STRAIGHT"/>
    <n v="1000"/>
    <n v="16.989999999999998"/>
    <x v="6"/>
    <x v="9"/>
    <s v="Replenish"/>
    <x v="2"/>
    <x v="1"/>
    <s v="PRE 2023"/>
    <m/>
    <n v="152"/>
    <n v="336011.23"/>
    <n v="351608.05"/>
    <n v="-15596.820000000007"/>
    <n v="-4.435854071031653E-2"/>
    <n v="2210.600197368421"/>
    <n v="169866.02"/>
    <n v="159332.22"/>
    <n v="10533.799999999988"/>
    <n v="6.6112177436553621E-2"/>
    <m/>
    <m/>
    <m/>
    <m/>
    <m/>
    <m/>
    <m/>
  </r>
  <r>
    <x v="3909"/>
    <s v="AL-B000084"/>
    <x v="6"/>
    <s v="B000084"/>
    <s v="STRAIGHT"/>
    <n v="1000"/>
    <n v="3.99"/>
    <x v="6"/>
    <x v="9"/>
    <s v="Replenish"/>
    <x v="2"/>
    <x v="1"/>
    <s v="PRE 2023"/>
    <m/>
    <n v="157"/>
    <n v="163095.24"/>
    <n v="193766.27"/>
    <n v="-30671.03"/>
    <n v="-0.15828879814840835"/>
    <n v="1038.8231847133757"/>
    <n v="592702.53"/>
    <n v="635017.17000000004"/>
    <n v="-42314.640000000014"/>
    <n v="-6.6635426566497458E-2"/>
    <m/>
    <m/>
    <m/>
    <m/>
    <m/>
    <m/>
    <m/>
  </r>
  <r>
    <x v="3910"/>
    <s v="AL-A000084"/>
    <x v="2"/>
    <s v="A000084"/>
    <s v="STRAIGHT"/>
    <n v="1000"/>
    <n v="7.49"/>
    <x v="6"/>
    <x v="9"/>
    <s v="Replenish"/>
    <x v="2"/>
    <x v="1"/>
    <s v="PRE 2023"/>
    <m/>
    <n v="151"/>
    <n v="44752.75"/>
    <n v="49898.7"/>
    <n v="-5145.9499999999971"/>
    <n v="-0.10312793720076874"/>
    <n v="296.37582781456956"/>
    <n v="195863.5"/>
    <n v="219161.35"/>
    <n v="-23297.850000000006"/>
    <n v="-0.106304555981244"/>
    <m/>
    <m/>
    <m/>
    <m/>
    <m/>
    <m/>
    <m/>
  </r>
  <r>
    <x v="3911"/>
    <s v="AL-A001787"/>
    <x v="2"/>
    <s v="A001787"/>
    <s v="STRAIGHT"/>
    <n v="1000"/>
    <n v="7.49"/>
    <x v="6"/>
    <x v="9"/>
    <s v="Replenish"/>
    <x v="2"/>
    <x v="1"/>
    <s v="PRE 2023"/>
    <m/>
    <n v="99"/>
    <n v="115645.6"/>
    <n v="115324.55"/>
    <n v="321.05000000000291"/>
    <n v="2.7838825297823444E-3"/>
    <n v="1168.1373737373738"/>
    <n v="297188.21999999997"/>
    <n v="268704.28999999998"/>
    <n v="28483.929999999993"/>
    <n v="0.10600474596069898"/>
    <m/>
    <m/>
    <m/>
    <m/>
    <m/>
    <m/>
    <m/>
  </r>
  <r>
    <x v="3912"/>
    <s v="AL-D070481"/>
    <x v="3"/>
    <s v="D070481"/>
    <s v="FLAVORED"/>
    <n v="70000"/>
    <n v="5.99"/>
    <x v="7"/>
    <x v="8"/>
    <s v="Replenish"/>
    <x v="2"/>
    <x v="1"/>
    <d v="2025-05-01T00:00:00"/>
    <m/>
    <n v="41"/>
    <n v="22558.34"/>
    <n v="0"/>
    <n v="22558.34"/>
    <s v=""/>
    <n v="550.20341463414638"/>
    <n v="7996.65"/>
    <n v="0"/>
    <n v="7996.65"/>
    <s v=""/>
    <m/>
    <m/>
    <m/>
    <m/>
    <m/>
    <m/>
    <m/>
  </r>
  <r>
    <x v="3913"/>
    <s v="AL-A070100"/>
    <x v="2"/>
    <s v="A070100"/>
    <n v="0"/>
    <n v="70000"/>
    <n v="11.99"/>
    <x v="1"/>
    <x v="10"/>
    <s v="NoReplen"/>
    <x v="4"/>
    <x v="1"/>
    <d v="2023-12-01T00:00:00"/>
    <m/>
    <n v="63"/>
    <n v="68319.37"/>
    <n v="71852.22"/>
    <n v="-3532.8500000000058"/>
    <n v="-4.9168279003766413E-2"/>
    <n v="1084.4344444444444"/>
    <n v="44849.34"/>
    <n v="64789.52"/>
    <n v="-19940.18"/>
    <n v="-0.30776860208255907"/>
    <m/>
    <m/>
    <m/>
    <m/>
    <m/>
    <m/>
    <m/>
  </r>
  <r>
    <x v="3914"/>
    <s v="AL-F007210"/>
    <x v="5"/>
    <s v="F007210"/>
    <n v="0"/>
    <n v="7000"/>
    <n v="49.99"/>
    <x v="7"/>
    <x v="2"/>
    <s v="Replenish"/>
    <x v="2"/>
    <x v="1"/>
    <d v="2024-11-01T00:00:00"/>
    <m/>
    <n v="83"/>
    <n v="116011.02"/>
    <n v="49803.93"/>
    <n v="66207.09"/>
    <n v="1.3293547316446714"/>
    <n v="1397.7231325301204"/>
    <n v="18096.27"/>
    <n v="7018.44"/>
    <n v="11077.830000000002"/>
    <n v="1.5783892146972835"/>
    <m/>
    <m/>
    <m/>
    <m/>
    <m/>
    <m/>
    <m/>
  </r>
  <r>
    <x v="3915"/>
    <s v="AL-D007210"/>
    <x v="3"/>
    <s v="D007210"/>
    <n v="0"/>
    <n v="7000"/>
    <n v="2.99"/>
    <x v="7"/>
    <x v="8"/>
    <s v="Replenish"/>
    <x v="2"/>
    <x v="1"/>
    <s v="PRE 2023"/>
    <m/>
    <n v="121"/>
    <n v="38379.64"/>
    <n v="53443.26"/>
    <n v="-15063.620000000003"/>
    <n v="-0.28186192234530605"/>
    <n v="317.18710743801654"/>
    <n v="94083.34"/>
    <n v="106811.77"/>
    <n v="-12728.430000000008"/>
    <n v="-0.11916692327072198"/>
    <m/>
    <m/>
    <m/>
    <m/>
    <m/>
    <m/>
    <m/>
  </r>
  <r>
    <x v="3916"/>
    <s v="AL-G007210"/>
    <x v="8"/>
    <s v="G007210"/>
    <s v="FLAVORED"/>
    <n v="7000"/>
    <n v="3.99"/>
    <x v="3"/>
    <x v="8"/>
    <s v="NoReplen"/>
    <x v="2"/>
    <x v="1"/>
    <d v="2023-08-01T00:00:00"/>
    <m/>
    <n v="20"/>
    <n v="6459.81"/>
    <n v="0"/>
    <n v="6459.81"/>
    <s v=""/>
    <n v="322.9905"/>
    <n v="4492.74"/>
    <n v="0"/>
    <n v="4492.74"/>
    <s v=""/>
    <m/>
    <m/>
    <m/>
    <m/>
    <m/>
    <m/>
    <m/>
  </r>
  <r>
    <x v="3917"/>
    <s v="AL-B007210"/>
    <x v="6"/>
    <s v="B007210"/>
    <n v="0"/>
    <n v="7000"/>
    <n v="15.99"/>
    <x v="7"/>
    <x v="2"/>
    <s v="Replenish"/>
    <x v="2"/>
    <x v="1"/>
    <s v="PRE 2023"/>
    <m/>
    <n v="141"/>
    <n v="126672.78"/>
    <n v="160027.92000000001"/>
    <n v="-33355.140000000014"/>
    <n v="-0.20843325339728225"/>
    <n v="898.38851063829782"/>
    <n v="164920.85999999999"/>
    <n v="202433.4"/>
    <n v="-37512.540000000008"/>
    <n v="-0.185308056872038"/>
    <m/>
    <m/>
    <m/>
    <m/>
    <m/>
    <m/>
    <m/>
  </r>
  <r>
    <x v="3918"/>
    <s v="AL-A007210"/>
    <x v="2"/>
    <s v="A007210"/>
    <n v="0"/>
    <n v="7000"/>
    <n v="29.99"/>
    <x v="7"/>
    <x v="2"/>
    <s v="Replenish"/>
    <x v="2"/>
    <x v="1"/>
    <s v="PRE 2023"/>
    <m/>
    <n v="156"/>
    <n v="311788.84999999998"/>
    <n v="396258.53"/>
    <n v="-84469.680000000051"/>
    <n v="-0.21316810517618401"/>
    <n v="1998.6464743589743"/>
    <n v="657499.16"/>
    <n v="834198.92"/>
    <n v="-176699.76"/>
    <n v="-0.21181969403652545"/>
    <m/>
    <m/>
    <m/>
    <m/>
    <m/>
    <m/>
    <m/>
  </r>
  <r>
    <x v="3919"/>
    <s v="AL-A070320"/>
    <x v="2"/>
    <s v="A070320"/>
    <s v="STRAIGHT"/>
    <n v="70000"/>
    <n v="29.99"/>
    <x v="7"/>
    <x v="2"/>
    <s v="NoReplen"/>
    <x v="4"/>
    <x v="4"/>
    <d v="2024-11-01T00:00:00"/>
    <m/>
    <s v=""/>
    <n v="119.96"/>
    <n v="8738.59"/>
    <n v="-8618.630000000001"/>
    <n v="-0.98627238490420077"/>
    <s v=""/>
    <n v="0"/>
    <n v="6321.52"/>
    <n v="-6321.52"/>
    <n v="-1"/>
    <m/>
    <m/>
    <m/>
    <m/>
    <m/>
    <m/>
    <m/>
  </r>
  <r>
    <x v="3920"/>
    <s v="AL-E000962"/>
    <x v="4"/>
    <s v="E000962"/>
    <s v="STRAIGHT"/>
    <n v="1000"/>
    <n v="19.989999999999998"/>
    <x v="6"/>
    <x v="6"/>
    <s v="Replenish"/>
    <x v="2"/>
    <x v="1"/>
    <s v="PRE 2023"/>
    <m/>
    <n v="136"/>
    <n v="73263.350000000006"/>
    <n v="105927.01"/>
    <n v="-32663.659999999989"/>
    <n v="-0.3083600679373466"/>
    <n v="538.70110294117649"/>
    <n v="37121.43"/>
    <n v="63268.35"/>
    <n v="-26146.92"/>
    <n v="-0.41327014218009472"/>
    <m/>
    <m/>
    <m/>
    <m/>
    <m/>
    <m/>
    <m/>
  </r>
  <r>
    <x v="3921"/>
    <s v="AL-F000962"/>
    <x v="5"/>
    <s v="F000962"/>
    <s v="STRAIGHT"/>
    <n v="1000"/>
    <n v="26.99"/>
    <x v="6"/>
    <x v="6"/>
    <s v="Replenish"/>
    <x v="2"/>
    <x v="1"/>
    <s v="PRE 2023"/>
    <m/>
    <n v="159"/>
    <n v="668795.68000000005"/>
    <n v="638829.36"/>
    <n v="29966.320000000065"/>
    <n v="4.6908175917274697E-2"/>
    <n v="4206.2621383647802"/>
    <n v="231455.3"/>
    <n v="227286.67"/>
    <n v="4168.6299999999756"/>
    <n v="1.8340846825728896E-2"/>
    <m/>
    <m/>
    <m/>
    <m/>
    <m/>
    <m/>
    <m/>
  </r>
  <r>
    <x v="3922"/>
    <s v="AL-D009962"/>
    <x v="3"/>
    <s v="D009962"/>
    <s v="STRAIGHT"/>
    <n v="9000"/>
    <n v="1.19"/>
    <x v="6"/>
    <x v="8"/>
    <s v="NoReplen"/>
    <x v="3"/>
    <x v="2"/>
    <s v="PRE 2023"/>
    <m/>
    <n v="3"/>
    <n v="466.48"/>
    <n v="1264.97"/>
    <n v="-798.49"/>
    <n v="-0.63123236124176851"/>
    <n v="155.49333333333334"/>
    <n v="285.60000000000002"/>
    <n v="202.3"/>
    <n v="83.300000000000011"/>
    <n v="0.41176470588235303"/>
    <m/>
    <m/>
    <m/>
    <m/>
    <m/>
    <m/>
    <m/>
  </r>
  <r>
    <x v="3923"/>
    <s v="AL-B000962"/>
    <x v="6"/>
    <s v="B000962"/>
    <s v="STRAIGHT"/>
    <n v="1000"/>
    <n v="7.99"/>
    <x v="6"/>
    <x v="6"/>
    <s v="Replenish"/>
    <x v="2"/>
    <x v="1"/>
    <s v="PRE 2023"/>
    <m/>
    <n v="152"/>
    <n v="50344.99"/>
    <n v="50800.42"/>
    <n v="-455.43000000000029"/>
    <n v="-8.9650833595470436E-3"/>
    <n v="331.21703947368422"/>
    <n v="74578.66"/>
    <n v="68362.44"/>
    <n v="6216.2200000000012"/>
    <n v="9.0930341280972327E-2"/>
    <m/>
    <m/>
    <m/>
    <m/>
    <m/>
    <m/>
    <m/>
  </r>
  <r>
    <x v="3924"/>
    <s v="AL-A000962"/>
    <x v="2"/>
    <s v="A000962"/>
    <s v="STRAIGHT"/>
    <n v="1000"/>
    <n v="15.99"/>
    <x v="6"/>
    <x v="6"/>
    <s v="Replenish"/>
    <x v="2"/>
    <x v="1"/>
    <s v="PRE 2023"/>
    <m/>
    <n v="159"/>
    <n v="119630.46"/>
    <n v="117948.12"/>
    <n v="1682.3400000000111"/>
    <n v="1.4263389700488682E-2"/>
    <n v="752.39283018867934"/>
    <n v="201147.24"/>
    <n v="182126.41"/>
    <n v="19020.829999999987"/>
    <n v="0.10443751677749535"/>
    <m/>
    <m/>
    <m/>
    <m/>
    <m/>
    <m/>
    <m/>
  </r>
  <r>
    <x v="3925"/>
    <s v="AL-E004247"/>
    <x v="4"/>
    <s v="E004247"/>
    <s v="FLAVORED"/>
    <n v="4000"/>
    <n v="11.99"/>
    <x v="6"/>
    <x v="6"/>
    <s v="NoReplen"/>
    <x v="3"/>
    <x v="2"/>
    <d v="2025-01-01T00:00:00"/>
    <m/>
    <s v=""/>
    <n v="67.95"/>
    <n v="39.979999999999997"/>
    <n v="27.970000000000006"/>
    <n v="0.69959979989995014"/>
    <s v=""/>
    <n v="35.97"/>
    <n v="0"/>
    <n v="35.97"/>
    <s v=""/>
    <m/>
    <m/>
    <m/>
    <m/>
    <m/>
    <m/>
    <m/>
  </r>
  <r>
    <x v="3926"/>
    <s v="AL-A001157"/>
    <x v="2"/>
    <s v="A001157"/>
    <s v="FLAVORED"/>
    <n v="1000"/>
    <n v="7.99"/>
    <x v="6"/>
    <x v="9"/>
    <s v="NoReplen"/>
    <x v="2"/>
    <x v="3"/>
    <s v="PRE 2023"/>
    <m/>
    <s v=""/>
    <n v="39.950000000000003"/>
    <n v="55.93"/>
    <n v="-15.979999999999997"/>
    <n v="-0.2857142857142857"/>
    <s v=""/>
    <s v=""/>
    <s v=""/>
    <s v=""/>
    <s v=""/>
    <m/>
    <m/>
    <m/>
    <m/>
    <m/>
    <m/>
    <m/>
  </r>
  <r>
    <x v="3927"/>
    <s v="AL-A008047"/>
    <x v="2"/>
    <s v="A008047"/>
    <s v="FLAVORED"/>
    <n v="8000"/>
    <n v="9.59"/>
    <x v="6"/>
    <x v="6"/>
    <s v="NoReplen"/>
    <x v="6"/>
    <x v="2"/>
    <s v="PRE 2023"/>
    <m/>
    <n v="2"/>
    <n v="974.99"/>
    <n v="303.81"/>
    <n v="671.18000000000006"/>
    <n v="2.2092097034330669"/>
    <n v="487.495"/>
    <n v="2138.9299999999998"/>
    <n v="7867.08"/>
    <n v="-5728.15"/>
    <n v="-0.72811640405334632"/>
    <m/>
    <m/>
    <m/>
    <m/>
    <m/>
    <m/>
    <m/>
  </r>
  <r>
    <x v="3928"/>
    <s v="AL-A007364"/>
    <x v="2"/>
    <s v="A007364"/>
    <s v="FLAVORED"/>
    <n v="7000"/>
    <n v="9.59"/>
    <x v="6"/>
    <x v="7"/>
    <s v="NoReplen"/>
    <x v="2"/>
    <x v="2"/>
    <s v="PRE 2023"/>
    <m/>
    <s v=""/>
    <n v="19.18"/>
    <n v="594.58000000000004"/>
    <n v="-575.40000000000009"/>
    <n v="-0.967741935483871"/>
    <s v=""/>
    <n v="115.08"/>
    <n v="28.77"/>
    <n v="86.31"/>
    <n v="3"/>
    <m/>
    <m/>
    <m/>
    <m/>
    <m/>
    <m/>
    <m/>
  </r>
  <r>
    <x v="3929"/>
    <s v="AL-A010368"/>
    <x v="2"/>
    <s v="A010368"/>
    <s v="FLAVORED"/>
    <n v="10000"/>
    <n v="9.59"/>
    <x v="6"/>
    <x v="7"/>
    <s v="NoReplen"/>
    <x v="3"/>
    <x v="2"/>
    <s v="PRE 2023"/>
    <m/>
    <s v=""/>
    <n v="210.98"/>
    <n v="326.10000000000002"/>
    <n v="-115.12000000000003"/>
    <n v="-0.353020545844833"/>
    <s v=""/>
    <n v="249.34"/>
    <n v="0"/>
    <n v="249.34"/>
    <s v=""/>
    <m/>
    <m/>
    <m/>
    <m/>
    <m/>
    <m/>
    <m/>
  </r>
  <r>
    <x v="3930"/>
    <s v="AL-A010407"/>
    <x v="2"/>
    <s v="A010407"/>
    <s v="STRAIGHT"/>
    <n v="10000"/>
    <n v="23.39"/>
    <x v="13"/>
    <x v="2"/>
    <s v="NoReplen"/>
    <x v="3"/>
    <x v="2"/>
    <s v="PRE 2023"/>
    <m/>
    <n v="2"/>
    <n v="654.91999999999996"/>
    <n v="1005.91"/>
    <n v="-350.99"/>
    <n v="-0.34892783648636561"/>
    <n v="327.45999999999998"/>
    <s v=""/>
    <s v=""/>
    <s v=""/>
    <s v=""/>
    <m/>
    <m/>
    <m/>
    <m/>
    <m/>
    <m/>
    <m/>
  </r>
  <r>
    <x v="3931"/>
    <s v="AL-D007103"/>
    <x v="3"/>
    <s v="D007103"/>
    <n v="0"/>
    <n v="7000"/>
    <n v="0.59"/>
    <x v="13"/>
    <x v="8"/>
    <s v="NoReplen"/>
    <x v="2"/>
    <x v="4"/>
    <s v="PRE 2023"/>
    <m/>
    <s v=""/>
    <n v="21.24"/>
    <n v="66.09"/>
    <n v="-44.850000000000009"/>
    <n v="-0.67862006354970505"/>
    <s v=""/>
    <s v=""/>
    <s v=""/>
    <s v=""/>
    <s v=""/>
    <m/>
    <m/>
    <m/>
    <m/>
    <m/>
    <m/>
    <m/>
  </r>
  <r>
    <x v="3932"/>
    <s v="AL-A007103"/>
    <x v="2"/>
    <s v="A007103"/>
    <n v="0"/>
    <n v="7000"/>
    <n v="19.190000000000001"/>
    <x v="13"/>
    <x v="6"/>
    <s v="NoReplen"/>
    <x v="2"/>
    <x v="2"/>
    <s v="PRE 2023"/>
    <m/>
    <n v="4"/>
    <n v="2437.13"/>
    <n v="17368.02"/>
    <n v="-14930.89"/>
    <n v="-0.85967715375730802"/>
    <n v="609.28250000000003"/>
    <n v="901.93"/>
    <n v="8542.4699999999993"/>
    <n v="-7640.5399999999991"/>
    <n v="-0.89441812496853956"/>
    <m/>
    <m/>
    <m/>
    <m/>
    <m/>
    <m/>
    <m/>
  </r>
  <r>
    <x v="3933"/>
    <s v="AL-E000363"/>
    <x v="4"/>
    <s v="E000363"/>
    <s v="STRAIGHT"/>
    <n v="1000"/>
    <n v="17.989999999999998"/>
    <x v="6"/>
    <x v="6"/>
    <s v="Replenish"/>
    <x v="2"/>
    <x v="1"/>
    <s v="PRE 2023"/>
    <m/>
    <n v="151"/>
    <n v="183282.12"/>
    <n v="201793.83"/>
    <n v="-18511.709999999992"/>
    <n v="-9.1735758224124053E-2"/>
    <n v="1213.7888741721854"/>
    <n v="405530.58"/>
    <n v="402130.47"/>
    <n v="3400.1100000000442"/>
    <n v="8.455240907260908E-3"/>
    <m/>
    <m/>
    <m/>
    <m/>
    <m/>
    <m/>
    <m/>
  </r>
  <r>
    <x v="3934"/>
    <s v="AL-E000391"/>
    <x v="4"/>
    <s v="E000391"/>
    <s v="STRAIGHT"/>
    <n v="1000"/>
    <n v="22.49"/>
    <x v="6"/>
    <x v="6"/>
    <s v="Replenish"/>
    <x v="2"/>
    <x v="1"/>
    <s v="PRE 2023"/>
    <m/>
    <n v="55"/>
    <n v="52064.35"/>
    <n v="85192.12"/>
    <n v="-33127.769999999997"/>
    <n v="-0.38885955649419213"/>
    <n v="946.62454545454545"/>
    <n v="27122.94"/>
    <n v="39672.36"/>
    <n v="-12549.420000000002"/>
    <n v="-0.31632653061224492"/>
    <m/>
    <m/>
    <m/>
    <m/>
    <m/>
    <m/>
    <m/>
  </r>
  <r>
    <x v="3935"/>
    <s v="AL-F000363"/>
    <x v="5"/>
    <s v="F000363"/>
    <s v="STRAIGHT"/>
    <n v="1000"/>
    <n v="23.99"/>
    <x v="6"/>
    <x v="7"/>
    <s v="Delisted"/>
    <x v="2"/>
    <x v="2"/>
    <s v="PRE 2023"/>
    <m/>
    <n v="7"/>
    <n v="695.71"/>
    <n v="3026.67"/>
    <n v="-2330.96"/>
    <n v="-0.77014012099105611"/>
    <n v="99.387142857142862"/>
    <n v="287.88"/>
    <n v="725.69"/>
    <n v="-437.81000000000006"/>
    <n v="-0.60330168529261807"/>
    <m/>
    <m/>
    <m/>
    <m/>
    <m/>
    <m/>
    <m/>
  </r>
  <r>
    <x v="3936"/>
    <s v="AL-F000391"/>
    <x v="5"/>
    <s v="F000391"/>
    <s v="STRAIGHT"/>
    <n v="1000"/>
    <n v="32.99"/>
    <x v="6"/>
    <x v="6"/>
    <s v="Replenish"/>
    <x v="2"/>
    <x v="1"/>
    <s v="PRE 2023"/>
    <m/>
    <n v="156"/>
    <n v="311821.48"/>
    <n v="331846.40999999997"/>
    <n v="-20024.929999999993"/>
    <n v="-6.0343970573615624E-2"/>
    <n v="1998.8556410256408"/>
    <n v="235053.75"/>
    <n v="222253.63"/>
    <n v="12800.119999999995"/>
    <n v="5.7592400178120728E-2"/>
    <m/>
    <m/>
    <m/>
    <m/>
    <m/>
    <m/>
    <m/>
  </r>
  <r>
    <x v="3937"/>
    <s v="AL-D000363"/>
    <x v="3"/>
    <s v="D000363"/>
    <s v="STRAIGHT"/>
    <n v="7000"/>
    <n v="1.0900000000000001"/>
    <x v="6"/>
    <x v="8"/>
    <s v="Replenish"/>
    <x v="2"/>
    <x v="1"/>
    <s v="PRE 2023"/>
    <m/>
    <n v="159"/>
    <n v="1384633.54"/>
    <n v="1536917.44"/>
    <n v="-152283.89999999991"/>
    <n v="-9.9083982025735873E-2"/>
    <n v="8708.3870440251576"/>
    <n v="1836363.33"/>
    <n v="1739147.32"/>
    <n v="97216.010000000009"/>
    <n v="5.5898663029880558E-2"/>
    <m/>
    <m/>
    <m/>
    <m/>
    <m/>
    <m/>
    <m/>
  </r>
  <r>
    <x v="3938"/>
    <s v="AL-D000391"/>
    <x v="3"/>
    <s v="D000391"/>
    <s v="STRAIGHT"/>
    <n v="1000"/>
    <n v="1.0900000000000001"/>
    <x v="6"/>
    <x v="8"/>
    <s v="Replenish"/>
    <x v="2"/>
    <x v="1"/>
    <s v="PRE 2023"/>
    <m/>
    <n v="157"/>
    <n v="238797.2"/>
    <n v="224390.67"/>
    <n v="14406.529999999999"/>
    <n v="6.4202892214725304E-2"/>
    <n v="1521.0012738853504"/>
    <n v="440499.52"/>
    <n v="422393.53"/>
    <n v="18105.989999999991"/>
    <n v="4.2865216235674852E-2"/>
    <m/>
    <m/>
    <m/>
    <m/>
    <m/>
    <m/>
    <m/>
  </r>
  <r>
    <x v="3939"/>
    <s v="AL-G000363"/>
    <x v="8"/>
    <s v="G000363"/>
    <s v="STRAIGHT"/>
    <n v="1000"/>
    <n v="2.99"/>
    <x v="6"/>
    <x v="8"/>
    <s v="Replenish"/>
    <x v="2"/>
    <x v="1"/>
    <s v="PRE 2023"/>
    <m/>
    <n v="86"/>
    <n v="12677.6"/>
    <n v="19967.22"/>
    <n v="-7289.6200000000008"/>
    <n v="-0.36507936507936511"/>
    <n v="147.4139534883721"/>
    <n v="46099.82"/>
    <n v="79169.22"/>
    <n v="-33069.4"/>
    <n v="-0.41770526474809277"/>
    <m/>
    <m/>
    <m/>
    <m/>
    <m/>
    <m/>
    <m/>
  </r>
  <r>
    <x v="3940"/>
    <s v="AL-C000363"/>
    <x v="7"/>
    <s v="C000363"/>
    <s v="STRAIGHT"/>
    <n v="1000"/>
    <n v="4.99"/>
    <x v="6"/>
    <x v="8"/>
    <s v="Replenish"/>
    <x v="2"/>
    <x v="1"/>
    <s v="PRE 2023"/>
    <m/>
    <n v="158"/>
    <n v="185692.87"/>
    <n v="191645.94"/>
    <n v="-5953.070000000007"/>
    <n v="-3.106285476227677E-2"/>
    <n v="1175.2713291139239"/>
    <n v="857516.53"/>
    <n v="838684.27"/>
    <n v="18832.260000000009"/>
    <n v="2.2454528686939534E-2"/>
    <m/>
    <m/>
    <m/>
    <m/>
    <m/>
    <m/>
    <m/>
  </r>
  <r>
    <x v="3941"/>
    <s v="AL-C009483"/>
    <x v="7"/>
    <s v="C009483"/>
    <s v="STRAIGHT"/>
    <n v="9000"/>
    <n v="4.1900000000000004"/>
    <x v="6"/>
    <x v="8"/>
    <s v="NoReplen"/>
    <x v="3"/>
    <x v="2"/>
    <s v="PRE 2023"/>
    <m/>
    <n v="1"/>
    <n v="41.9"/>
    <n v="1135.49"/>
    <n v="-1093.5899999999999"/>
    <n v="-0.96309963099631002"/>
    <n v="41.9"/>
    <n v="0"/>
    <n v="138.27000000000001"/>
    <n v="-138.27000000000001"/>
    <n v="-1"/>
    <m/>
    <m/>
    <m/>
    <m/>
    <m/>
    <m/>
    <m/>
  </r>
  <r>
    <x v="3942"/>
    <s v="AL-B000363"/>
    <x v="6"/>
    <s v="B000363"/>
    <s v="STRAIGHT"/>
    <n v="1000"/>
    <n v="7.99"/>
    <x v="6"/>
    <x v="6"/>
    <s v="Replenish"/>
    <x v="2"/>
    <x v="1"/>
    <s v="PRE 2023"/>
    <m/>
    <n v="159"/>
    <n v="583134.17000000004"/>
    <n v="645679.89"/>
    <n v="-62545.719999999972"/>
    <n v="-9.686800064347667E-2"/>
    <n v="3667.5105031446542"/>
    <n v="1894532.87"/>
    <n v="1933052.66"/>
    <n v="-38519.789999999804"/>
    <n v="-1.9926922218456156E-2"/>
    <m/>
    <m/>
    <m/>
    <m/>
    <m/>
    <m/>
    <m/>
  </r>
  <r>
    <x v="3943"/>
    <s v="AL-B000391"/>
    <x v="6"/>
    <s v="B000391"/>
    <s v="STRAIGHT"/>
    <n v="1000"/>
    <n v="9.99"/>
    <x v="6"/>
    <x v="6"/>
    <s v="Replenish"/>
    <x v="2"/>
    <x v="1"/>
    <s v="PRE 2023"/>
    <m/>
    <n v="155"/>
    <n v="158990.85"/>
    <n v="173226.6"/>
    <n v="-14235.75"/>
    <n v="-8.2179930795847733E-2"/>
    <n v="1025.7474193548387"/>
    <n v="577611.81000000006"/>
    <n v="582137.28"/>
    <n v="-4525.4699999999721"/>
    <n v="-7.7738879736407585E-3"/>
    <m/>
    <m/>
    <m/>
    <m/>
    <m/>
    <m/>
    <m/>
  </r>
  <r>
    <x v="3944"/>
    <s v="AL-A000363"/>
    <x v="2"/>
    <s v="A000363"/>
    <s v="STRAIGHT"/>
    <n v="1000"/>
    <n v="13.99"/>
    <x v="6"/>
    <x v="6"/>
    <s v="Replenish"/>
    <x v="2"/>
    <x v="1"/>
    <s v="PRE 2023"/>
    <m/>
    <n v="157"/>
    <n v="264824.71000000002"/>
    <n v="298335.82"/>
    <n v="-33511.109999999986"/>
    <n v="-0.11232680675086215"/>
    <n v="1686.781592356688"/>
    <n v="513370.42"/>
    <n v="539643.78"/>
    <n v="-26273.360000000044"/>
    <n v="-4.8686487223108643E-2"/>
    <m/>
    <m/>
    <m/>
    <m/>
    <m/>
    <m/>
    <m/>
  </r>
  <r>
    <x v="3945"/>
    <s v="AL-A000391"/>
    <x v="2"/>
    <s v="A000391"/>
    <s v="STRAIGHT"/>
    <n v="1000"/>
    <n v="17.989999999999998"/>
    <x v="6"/>
    <x v="6"/>
    <s v="Replenish"/>
    <x v="2"/>
    <x v="1"/>
    <s v="PRE 2023"/>
    <m/>
    <n v="154"/>
    <n v="129719.53"/>
    <n v="126733.97"/>
    <n v="2985.5599999999977"/>
    <n v="2.3557693331945684E-2"/>
    <n v="842.33461038961036"/>
    <n v="252670.05"/>
    <n v="277001.2"/>
    <n v="-24331.150000000023"/>
    <n v="-8.783770611824071E-2"/>
    <m/>
    <m/>
    <m/>
    <m/>
    <m/>
    <m/>
    <m/>
  </r>
  <r>
    <x v="3946"/>
    <s v="AL-A001363"/>
    <x v="2"/>
    <s v="A001363"/>
    <s v="STRAIGHT"/>
    <n v="1000"/>
    <n v="13.99"/>
    <x v="6"/>
    <x v="6"/>
    <s v="Replenish"/>
    <x v="2"/>
    <x v="1"/>
    <s v="PRE 2023"/>
    <m/>
    <n v="159"/>
    <n v="742519.16"/>
    <n v="786059.65"/>
    <n v="-43540.489999999991"/>
    <n v="-5.5390821803408929E-2"/>
    <n v="4669.931823899371"/>
    <n v="855594.06"/>
    <n v="848749.79"/>
    <n v="6844.2700000000186"/>
    <n v="8.063943085040437E-3"/>
    <m/>
    <m/>
    <m/>
    <m/>
    <m/>
    <m/>
    <m/>
  </r>
  <r>
    <x v="3947"/>
    <s v="AL-F001363"/>
    <x v="5"/>
    <s v="F001363"/>
    <s v="STRAIGHT"/>
    <n v="1000"/>
    <n v="23.99"/>
    <x v="6"/>
    <x v="6"/>
    <s v="Replenish"/>
    <x v="2"/>
    <x v="1"/>
    <s v="PRE 2023"/>
    <m/>
    <n v="159"/>
    <n v="3113999.99"/>
    <n v="3472357.13"/>
    <n v="-358357.13999999966"/>
    <n v="-0.10320284653439427"/>
    <n v="19584.905597484278"/>
    <n v="1209520.0900000001"/>
    <n v="1207456.4099999999"/>
    <n v="2063.6800000001676"/>
    <n v="1.7091134577686962E-3"/>
    <m/>
    <m/>
    <m/>
    <m/>
    <m/>
    <m/>
    <m/>
  </r>
  <r>
    <x v="3948"/>
    <s v="AL-D070007"/>
    <x v="3"/>
    <s v="D070007"/>
    <s v="FLAVORED"/>
    <n v="70000"/>
    <n v="0.65"/>
    <x v="6"/>
    <x v="8"/>
    <s v="NoReplen"/>
    <x v="2"/>
    <x v="3"/>
    <d v="2023-05-01T00:00:00"/>
    <m/>
    <n v="0"/>
    <n v="204.75"/>
    <n v="16074.31"/>
    <n v="-15869.56"/>
    <n v="-0.98726228373099689"/>
    <s v=""/>
    <n v="26"/>
    <n v="18688.45"/>
    <n v="-18662.45"/>
    <n v="-0.99860876637709384"/>
    <m/>
    <m/>
    <m/>
    <m/>
    <m/>
    <m/>
    <m/>
  </r>
  <r>
    <x v="3949"/>
    <s v="AL-A070007"/>
    <x v="2"/>
    <s v="A070007"/>
    <s v="FLAVORED"/>
    <n v="70000"/>
    <n v="13.99"/>
    <x v="6"/>
    <x v="6"/>
    <s v="Replenish"/>
    <x v="2"/>
    <x v="1"/>
    <d v="2023-05-01T00:00:00"/>
    <m/>
    <n v="128"/>
    <n v="43937.69"/>
    <n v="55900.69"/>
    <n v="-11963"/>
    <n v="-0.21400451407665988"/>
    <n v="343.26320312500002"/>
    <n v="85596.15"/>
    <n v="91118.05"/>
    <n v="-5521.9000000000087"/>
    <n v="-6.0601604182705882E-2"/>
    <m/>
    <m/>
    <m/>
    <m/>
    <m/>
    <m/>
    <m/>
  </r>
  <r>
    <x v="3950"/>
    <s v="AL-A008085"/>
    <x v="2"/>
    <s v="A008085"/>
    <s v="FLAVORED"/>
    <n v="8000"/>
    <n v="13.99"/>
    <x v="6"/>
    <x v="6"/>
    <s v="Replenish"/>
    <x v="6"/>
    <x v="1"/>
    <s v="PRE 2023"/>
    <m/>
    <n v="59"/>
    <n v="19022.060000000001"/>
    <n v="15140.92"/>
    <n v="3881.1400000000012"/>
    <n v="0.25633448958187488"/>
    <n v="322.4077966101695"/>
    <n v="93024.75"/>
    <n v="80739.94"/>
    <n v="12284.809999999998"/>
    <n v="0.15215282547893882"/>
    <m/>
    <m/>
    <m/>
    <m/>
    <m/>
    <m/>
    <m/>
  </r>
  <r>
    <x v="3951"/>
    <s v="AL-A008034"/>
    <x v="2"/>
    <s v="A008034"/>
    <s v="FLAVORED"/>
    <n v="8000"/>
    <n v="13.99"/>
    <x v="6"/>
    <x v="6"/>
    <s v="Replenish"/>
    <x v="6"/>
    <x v="1"/>
    <s v="PRE 2023"/>
    <m/>
    <n v="81"/>
    <n v="36802"/>
    <n v="40726.17"/>
    <n v="-3924.1699999999983"/>
    <n v="-9.6354997290439948E-2"/>
    <n v="454.34567901234567"/>
    <n v="79703.61"/>
    <n v="63986.11"/>
    <n v="15717.5"/>
    <n v="0.24563924889323641"/>
    <m/>
    <m/>
    <m/>
    <m/>
    <m/>
    <m/>
    <m/>
  </r>
  <r>
    <x v="3952"/>
    <s v="AL-E008003"/>
    <x v="4"/>
    <s v="E008003"/>
    <s v="FLAVORED"/>
    <n v="8000"/>
    <n v="18.989999999999998"/>
    <x v="6"/>
    <x v="6"/>
    <s v="Replenish"/>
    <x v="6"/>
    <x v="1"/>
    <s v="PRE 2023"/>
    <m/>
    <n v="18"/>
    <n v="759.6"/>
    <n v="1955.97"/>
    <n v="-1196.3699999999999"/>
    <n v="-0.61165048543689315"/>
    <n v="42.2"/>
    <n v="89499.87"/>
    <n v="95386.77"/>
    <n v="-5886.9000000000087"/>
    <n v="-6.1716105912801189E-2"/>
    <m/>
    <m/>
    <m/>
    <m/>
    <m/>
    <m/>
    <m/>
  </r>
  <r>
    <x v="3953"/>
    <s v="AL-F000369"/>
    <x v="5"/>
    <s v="F000369"/>
    <s v="FLAVORED"/>
    <n v="1000"/>
    <n v="23.99"/>
    <x v="6"/>
    <x v="6"/>
    <s v="Replenish"/>
    <x v="2"/>
    <x v="1"/>
    <s v="PRE 2023"/>
    <m/>
    <n v="129"/>
    <n v="75413.08"/>
    <n v="85212.76"/>
    <n v="-9799.679999999993"/>
    <n v="-0.11500249493151016"/>
    <n v="584.59751937984493"/>
    <n v="15811.1"/>
    <n v="15659.2"/>
    <n v="151.89999999999964"/>
    <n v="9.7003678348830391E-3"/>
    <m/>
    <m/>
    <m/>
    <m/>
    <m/>
    <m/>
    <m/>
  </r>
  <r>
    <x v="3954"/>
    <s v="AL-D004369"/>
    <x v="3"/>
    <s v="D004369"/>
    <s v="FLAVORED"/>
    <n v="4000"/>
    <n v="0.89"/>
    <x v="6"/>
    <x v="8"/>
    <s v="NoReplen"/>
    <x v="3"/>
    <x v="3"/>
    <s v="PRE 2023"/>
    <m/>
    <s v=""/>
    <n v="86.32"/>
    <n v="18.260000000000002"/>
    <n v="68.059999999999988"/>
    <n v="3.7272727272727266"/>
    <s v=""/>
    <n v="13.28"/>
    <n v="0"/>
    <n v="13.28"/>
    <s v=""/>
    <m/>
    <m/>
    <m/>
    <m/>
    <m/>
    <m/>
    <m/>
  </r>
  <r>
    <x v="3955"/>
    <s v="AL-A000375"/>
    <x v="2"/>
    <s v="A000375"/>
    <s v="FLAVORED"/>
    <n v="1000"/>
    <n v="13.99"/>
    <x v="6"/>
    <x v="6"/>
    <s v="Delisted"/>
    <x v="2"/>
    <x v="3"/>
    <d v="2025-06-01T00:00:00"/>
    <m/>
    <n v="1"/>
    <n v="0"/>
    <n v="0"/>
    <n v="0"/>
    <s v=""/>
    <n v="0"/>
    <s v=""/>
    <s v=""/>
    <s v=""/>
    <s v=""/>
    <m/>
    <m/>
    <m/>
    <m/>
    <m/>
    <m/>
    <m/>
  </r>
  <r>
    <x v="3956"/>
    <s v="AL-F001369"/>
    <x v="5"/>
    <s v="F001369"/>
    <s v="FLAVORED"/>
    <n v="1000"/>
    <n v="23.99"/>
    <x v="6"/>
    <x v="6"/>
    <s v="Replenish"/>
    <x v="2"/>
    <x v="1"/>
    <s v="PRE 2023"/>
    <m/>
    <n v="141"/>
    <n v="128847.64"/>
    <n v="136410.43"/>
    <n v="-7562.7899999999936"/>
    <n v="-5.544143508674515E-2"/>
    <n v="913.81304964539004"/>
    <n v="16738.64"/>
    <n v="14453.7"/>
    <n v="2284.9399999999987"/>
    <n v="0.15808685665262168"/>
    <m/>
    <m/>
    <m/>
    <m/>
    <m/>
    <m/>
    <m/>
  </r>
  <r>
    <x v="3957"/>
    <s v="AL-D001369"/>
    <x v="3"/>
    <s v="D001369"/>
    <s v="FLAVORED"/>
    <n v="1000"/>
    <n v="1.0900000000000001"/>
    <x v="6"/>
    <x v="8"/>
    <s v="Replenish"/>
    <x v="2"/>
    <x v="1"/>
    <s v="PRE 2023"/>
    <m/>
    <n v="152"/>
    <n v="72927.539999999994"/>
    <n v="63593.87"/>
    <n v="9333.669999999991"/>
    <n v="0.14676996383456431"/>
    <n v="479.78644736842102"/>
    <n v="148717.42000000001"/>
    <n v="146154.82999999999"/>
    <n v="2562.5900000000256"/>
    <n v="1.7533392498900069E-2"/>
    <m/>
    <m/>
    <m/>
    <m/>
    <m/>
    <m/>
    <m/>
  </r>
  <r>
    <x v="3958"/>
    <s v="AL-B001369"/>
    <x v="6"/>
    <s v="B001369"/>
    <s v="FLAVORED"/>
    <n v="1000"/>
    <n v="6.49"/>
    <x v="6"/>
    <x v="6"/>
    <s v="Replenish"/>
    <x v="2"/>
    <x v="1"/>
    <s v="PRE 2023"/>
    <m/>
    <n v="130"/>
    <n v="38972.449999999997"/>
    <n v="51088.98"/>
    <n v="-12116.530000000006"/>
    <n v="-0.23716523602546002"/>
    <n v="299.78807692307691"/>
    <n v="68391.62"/>
    <n v="97841.22"/>
    <n v="-29449.600000000006"/>
    <n v="-0.30099379382227665"/>
    <m/>
    <m/>
    <m/>
    <m/>
    <m/>
    <m/>
    <m/>
  </r>
  <r>
    <x v="3959"/>
    <s v="AL-A001369"/>
    <x v="2"/>
    <s v="A001369"/>
    <s v="FLAVORED"/>
    <n v="1000"/>
    <n v="13.99"/>
    <x v="6"/>
    <x v="6"/>
    <s v="Replenish"/>
    <x v="2"/>
    <x v="1"/>
    <s v="PRE 2023"/>
    <m/>
    <n v="158"/>
    <n v="70877.710000000006"/>
    <n v="75665.42"/>
    <n v="-4787.7099999999919"/>
    <n v="-6.327474294069857E-2"/>
    <n v="448.59310126582284"/>
    <n v="139140.91"/>
    <n v="149644.21"/>
    <n v="-10503.299999999988"/>
    <n v="-7.0188482401023045E-2"/>
    <m/>
    <m/>
    <m/>
    <m/>
    <m/>
    <m/>
    <m/>
  </r>
  <r>
    <x v="3960"/>
    <s v="AL-A000848"/>
    <x v="2"/>
    <s v="A000848"/>
    <s v="FLAVORED"/>
    <n v="1000"/>
    <n v="13.99"/>
    <x v="6"/>
    <x v="6"/>
    <s v="Replenish"/>
    <x v="2"/>
    <x v="1"/>
    <s v="PRE 2023"/>
    <m/>
    <n v="154"/>
    <n v="135610.53"/>
    <n v="152219.38"/>
    <n v="-16608.850000000006"/>
    <n v="-0.10911127085132"/>
    <n v="880.58785714285716"/>
    <n v="139720.81"/>
    <n v="138921.37"/>
    <n v="799.44000000000233"/>
    <n v="5.7546222010336212E-3"/>
    <m/>
    <m/>
    <m/>
    <m/>
    <m/>
    <m/>
    <m/>
  </r>
  <r>
    <x v="3961"/>
    <s v="AL-A008035"/>
    <x v="2"/>
    <s v="A008035"/>
    <s v="FLAVORED"/>
    <n v="8000"/>
    <n v="13.99"/>
    <x v="6"/>
    <x v="6"/>
    <s v="Replenish"/>
    <x v="6"/>
    <x v="1"/>
    <s v="PRE 2023"/>
    <m/>
    <n v="51"/>
    <n v="12971.44"/>
    <n v="12982.49"/>
    <n v="-11.049999999999272"/>
    <n v="-8.5114642876671365E-4"/>
    <n v="254.34196078431373"/>
    <n v="21414.32"/>
    <n v="23496.7"/>
    <n v="-2082.380000000001"/>
    <n v="-8.8624360016512971E-2"/>
    <m/>
    <m/>
    <m/>
    <m/>
    <m/>
    <m/>
    <m/>
  </r>
  <r>
    <x v="3962"/>
    <s v="AL-F001365"/>
    <x v="5"/>
    <s v="F001365"/>
    <s v="FLAVORED"/>
    <n v="1000"/>
    <n v="23.99"/>
    <x v="6"/>
    <x v="6"/>
    <s v="Replenish"/>
    <x v="2"/>
    <x v="1"/>
    <s v="PRE 2023"/>
    <m/>
    <n v="119"/>
    <n v="73004.14"/>
    <n v="77174.34"/>
    <n v="-4170.1999999999971"/>
    <n v="-5.403609541720733E-2"/>
    <n v="613.48016806722694"/>
    <n v="10983.18"/>
    <n v="8782.16"/>
    <n v="2201.0200000000004"/>
    <n v="0.2506239922752489"/>
    <m/>
    <m/>
    <m/>
    <m/>
    <m/>
    <m/>
    <m/>
  </r>
  <r>
    <x v="3963"/>
    <s v="AL-A001365"/>
    <x v="2"/>
    <s v="A001365"/>
    <s v="FLAVORED"/>
    <n v="1000"/>
    <n v="13.99"/>
    <x v="6"/>
    <x v="6"/>
    <s v="Replenish"/>
    <x v="2"/>
    <x v="1"/>
    <s v="PRE 2023"/>
    <m/>
    <n v="148"/>
    <n v="24754.799999999999"/>
    <n v="31165.09"/>
    <n v="-6410.2900000000009"/>
    <n v="-0.20568815941170071"/>
    <n v="167.26216216216216"/>
    <n v="94032.89"/>
    <n v="110581.82"/>
    <n v="-16548.930000000008"/>
    <n v="-0.14965326126844369"/>
    <m/>
    <m/>
    <m/>
    <m/>
    <m/>
    <m/>
    <m/>
  </r>
  <r>
    <x v="3964"/>
    <s v="AL-A001357"/>
    <x v="2"/>
    <s v="A001357"/>
    <s v="FLAVORED"/>
    <n v="1000"/>
    <n v="13.99"/>
    <x v="6"/>
    <x v="6"/>
    <s v="Replenish"/>
    <x v="2"/>
    <x v="1"/>
    <s v="PRE 2023"/>
    <m/>
    <n v="151"/>
    <n v="49950.33"/>
    <n v="50329.01"/>
    <n v="-378.68000000000029"/>
    <n v="-7.524089983093285E-3"/>
    <n v="330.79688741721856"/>
    <n v="68999.520000000004"/>
    <n v="66448.240000000005"/>
    <n v="2551.2799999999988"/>
    <n v="3.8394997369381123E-2"/>
    <m/>
    <m/>
    <m/>
    <m/>
    <m/>
    <m/>
    <m/>
  </r>
  <r>
    <x v="3965"/>
    <s v="AL-A007771"/>
    <x v="2"/>
    <s v="A007771"/>
    <s v="FLAVORED"/>
    <n v="7000"/>
    <n v="13.99"/>
    <x v="6"/>
    <x v="6"/>
    <s v="Replenish"/>
    <x v="2"/>
    <x v="1"/>
    <s v="PRE 2023"/>
    <m/>
    <n v="134"/>
    <n v="33335.449999999997"/>
    <n v="41852.14"/>
    <n v="-8516.6900000000023"/>
    <n v="-0.20349473169113941"/>
    <n v="248.7720149253731"/>
    <n v="30905.360000000001"/>
    <n v="31474.82"/>
    <n v="-569.45999999999913"/>
    <n v="-1.809255779699448E-2"/>
    <m/>
    <m/>
    <m/>
    <m/>
    <m/>
    <m/>
    <m/>
  </r>
  <r>
    <x v="3966"/>
    <s v="AL-A000450"/>
    <x v="2"/>
    <s v="A000450"/>
    <s v="FLAVORED"/>
    <n v="1000"/>
    <n v="8.39"/>
    <x v="6"/>
    <x v="6"/>
    <s v="NoReplen"/>
    <x v="2"/>
    <x v="1"/>
    <s v="PRE 2023"/>
    <m/>
    <n v="6"/>
    <n v="17340.68"/>
    <n v="13919.98"/>
    <n v="3420.7000000000007"/>
    <n v="0.245740295603873"/>
    <n v="2890.1133333333332"/>
    <n v="11486.76"/>
    <n v="12123.95"/>
    <n v="-637.19000000000051"/>
    <n v="-5.255630384486909E-2"/>
    <m/>
    <m/>
    <m/>
    <m/>
    <m/>
    <m/>
    <m/>
  </r>
  <r>
    <x v="3967"/>
    <s v="AL-A001623"/>
    <x v="2"/>
    <s v="A001623"/>
    <s v="FLAVORED"/>
    <n v="1000"/>
    <n v="6.59"/>
    <x v="6"/>
    <x v="9"/>
    <s v="NoReplen"/>
    <x v="2"/>
    <x v="2"/>
    <s v="PRE 2023"/>
    <m/>
    <n v="1"/>
    <n v="1163.19"/>
    <n v="23144.01"/>
    <n v="-21980.82"/>
    <n v="-0.94974120733615308"/>
    <n v="1163.19"/>
    <n v="234.92"/>
    <n v="23039.68"/>
    <n v="-22804.760000000002"/>
    <n v="-0.9898036778288587"/>
    <m/>
    <m/>
    <m/>
    <m/>
    <m/>
    <m/>
    <m/>
  </r>
  <r>
    <x v="3968"/>
    <s v="AL-A007559"/>
    <x v="2"/>
    <s v="A007559"/>
    <s v="FLAVORED"/>
    <n v="7000"/>
    <n v="13.99"/>
    <x v="6"/>
    <x v="6"/>
    <s v="Replenish"/>
    <x v="2"/>
    <x v="1"/>
    <s v="PRE 2023"/>
    <m/>
    <n v="146"/>
    <n v="34111.93"/>
    <n v="46573.59"/>
    <n v="-12461.659999999996"/>
    <n v="-0.26756923827430945"/>
    <n v="233.64335616438356"/>
    <n v="65062.34"/>
    <n v="66750.83"/>
    <n v="-1688.4900000000052"/>
    <n v="-2.529541580232042E-2"/>
    <m/>
    <m/>
    <m/>
    <m/>
    <m/>
    <m/>
    <m/>
  </r>
  <r>
    <x v="3969"/>
    <s v="AL-A004434"/>
    <x v="2"/>
    <s v="A004434"/>
    <s v="FLAVORED"/>
    <n v="4000"/>
    <n v="8.39"/>
    <x v="6"/>
    <x v="7"/>
    <s v="NoReplen"/>
    <x v="3"/>
    <x v="3"/>
    <s v="PRE 2023"/>
    <m/>
    <s v=""/>
    <n v="16.78"/>
    <n v="16.78"/>
    <n v="0"/>
    <n v="0"/>
    <s v=""/>
    <s v=""/>
    <s v=""/>
    <s v=""/>
    <s v=""/>
    <m/>
    <m/>
    <m/>
    <m/>
    <m/>
    <m/>
    <m/>
  </r>
  <r>
    <x v="3970"/>
    <s v="AL-B008036"/>
    <x v="6"/>
    <s v="B008036"/>
    <s v="FLAVORED"/>
    <n v="8000"/>
    <n v="6.49"/>
    <x v="6"/>
    <x v="6"/>
    <s v="Replenish"/>
    <x v="6"/>
    <x v="1"/>
    <s v="PRE 2023"/>
    <m/>
    <n v="49"/>
    <n v="12713.91"/>
    <n v="12356.57"/>
    <n v="357.34000000000015"/>
    <n v="2.8919028500627553E-2"/>
    <n v="259.46755102040817"/>
    <n v="9131.43"/>
    <n v="9716.4599999999991"/>
    <n v="-585.02999999999884"/>
    <n v="-6.02102000111151E-2"/>
    <m/>
    <m/>
    <m/>
    <m/>
    <m/>
    <m/>
    <m/>
  </r>
  <r>
    <x v="3971"/>
    <s v="AL-D001366"/>
    <x v="3"/>
    <s v="D001366"/>
    <s v="FLAVORED"/>
    <n v="1000"/>
    <n v="1.0900000000000001"/>
    <x v="6"/>
    <x v="8"/>
    <s v="Replenish"/>
    <x v="2"/>
    <x v="1"/>
    <s v="PRE 2023"/>
    <m/>
    <n v="132"/>
    <n v="42771.6"/>
    <n v="37400.080000000002"/>
    <n v="5371.5199999999968"/>
    <n v="0.14362322219631607"/>
    <n v="324.0272727272727"/>
    <n v="67435.03"/>
    <n v="65570.039999999994"/>
    <n v="1864.9900000000052"/>
    <n v="2.8442715606090907E-2"/>
    <m/>
    <m/>
    <m/>
    <m/>
    <m/>
    <m/>
    <m/>
  </r>
  <r>
    <x v="3972"/>
    <s v="AL-A001366"/>
    <x v="2"/>
    <s v="A001366"/>
    <s v="FLAVORED"/>
    <n v="1000"/>
    <n v="13.99"/>
    <x v="6"/>
    <x v="6"/>
    <s v="Replenish"/>
    <x v="2"/>
    <x v="1"/>
    <s v="PRE 2023"/>
    <m/>
    <n v="147"/>
    <n v="54946.7"/>
    <n v="62042.38"/>
    <n v="-7095.68"/>
    <n v="-0.11436827536274397"/>
    <n v="373.78707482993195"/>
    <n v="225619.43"/>
    <n v="224769.15"/>
    <n v="850.27999999999884"/>
    <n v="3.7829034811938111E-3"/>
    <m/>
    <m/>
    <m/>
    <m/>
    <m/>
    <m/>
    <m/>
  </r>
  <r>
    <x v="3973"/>
    <s v="AL-F001825"/>
    <x v="5"/>
    <s v="F001825"/>
    <s v="FLAVORED"/>
    <n v="1000"/>
    <n v="23.99"/>
    <x v="6"/>
    <x v="7"/>
    <s v="NoReplen"/>
    <x v="2"/>
    <x v="4"/>
    <d v="2024-07-01T00:00:00"/>
    <m/>
    <n v="2"/>
    <n v="941.6"/>
    <n v="5329.72"/>
    <n v="-4388.12"/>
    <n v="-0.82333030628250636"/>
    <n v="470.8"/>
    <n v="1131.52"/>
    <n v="3916.34"/>
    <n v="-2784.82"/>
    <n v="-0.71107717920303148"/>
    <m/>
    <m/>
    <m/>
    <m/>
    <m/>
    <m/>
    <m/>
  </r>
  <r>
    <x v="3974"/>
    <s v="AL-D001825"/>
    <x v="3"/>
    <s v="D001825"/>
    <s v="FLAVORED"/>
    <n v="1000"/>
    <n v="0.65"/>
    <x v="6"/>
    <x v="8"/>
    <s v="NoReplen"/>
    <x v="2"/>
    <x v="2"/>
    <s v="PRE 2023"/>
    <m/>
    <s v=""/>
    <n v="190.45"/>
    <n v="2006.76"/>
    <n v="-1816.31"/>
    <n v="-0.90509577627618654"/>
    <s v=""/>
    <n v="0"/>
    <n v="786.5"/>
    <n v="-786.5"/>
    <n v="-1"/>
    <m/>
    <m/>
    <m/>
    <m/>
    <m/>
    <m/>
    <m/>
  </r>
  <r>
    <x v="3975"/>
    <s v="AL-A001825"/>
    <x v="2"/>
    <s v="A001825"/>
    <s v="FLAVORED"/>
    <n v="1000"/>
    <n v="13.99"/>
    <x v="6"/>
    <x v="6"/>
    <s v="NoReplen"/>
    <x v="2"/>
    <x v="1"/>
    <s v="PRE 2023"/>
    <m/>
    <n v="76"/>
    <n v="50824.4"/>
    <n v="65481.87"/>
    <n v="-14657.470000000001"/>
    <n v="-0.22384012551871224"/>
    <n v="668.7421052631579"/>
    <n v="80816.240000000005"/>
    <n v="121527.93"/>
    <n v="-40711.689999999988"/>
    <n v="-0.33499862953314508"/>
    <m/>
    <m/>
    <m/>
    <m/>
    <m/>
    <m/>
    <m/>
  </r>
  <r>
    <x v="3976"/>
    <s v="AL-A070087"/>
    <x v="2"/>
    <s v="A070087"/>
    <s v="FLAVORED"/>
    <n v="70000"/>
    <n v="8.39"/>
    <x v="6"/>
    <x v="6"/>
    <s v="NoReplen"/>
    <x v="4"/>
    <x v="1"/>
    <d v="2023-10-01T00:00:00"/>
    <m/>
    <n v="14"/>
    <n v="9501.81"/>
    <n v="10250.219999999999"/>
    <n v="-748.40999999999985"/>
    <n v="-7.3014042625426545E-2"/>
    <n v="678.7007142857143"/>
    <n v="11005.82"/>
    <n v="3852.75"/>
    <n v="7153.07"/>
    <n v="1.856614106806826"/>
    <m/>
    <m/>
    <m/>
    <m/>
    <m/>
    <m/>
    <m/>
  </r>
  <r>
    <x v="3977"/>
    <s v="AL-F000421"/>
    <x v="5"/>
    <s v="F000421"/>
    <s v="FLAVORED"/>
    <n v="1000"/>
    <n v="25.99"/>
    <x v="6"/>
    <x v="6"/>
    <s v="Replenish"/>
    <x v="2"/>
    <x v="1"/>
    <s v="PRE 2023"/>
    <m/>
    <n v="125"/>
    <n v="98813.98"/>
    <n v="118410.44"/>
    <n v="-19596.460000000006"/>
    <n v="-0.16549604916593508"/>
    <n v="790.51184000000001"/>
    <n v="11461.59"/>
    <n v="16165.78"/>
    <n v="-4704.1900000000005"/>
    <n v="-0.29099678456591638"/>
    <m/>
    <m/>
    <m/>
    <m/>
    <m/>
    <m/>
    <m/>
  </r>
  <r>
    <x v="3978"/>
    <s v="AL-J070223"/>
    <x v="1"/>
    <s v="J070223"/>
    <n v="0"/>
    <n v="70000"/>
    <n v="16.989999999999998"/>
    <x v="1"/>
    <x v="1"/>
    <s v="Replenish"/>
    <x v="2"/>
    <x v="1"/>
    <d v="2024-07-01T00:00:00"/>
    <m/>
    <n v="104"/>
    <n v="20096.03"/>
    <n v="20337.03"/>
    <n v="-241"/>
    <n v="-1.1850304592165184E-2"/>
    <n v="193.23105769230767"/>
    <n v="22627.5"/>
    <n v="39875.53"/>
    <n v="-17248.03"/>
    <n v="-0.43254672727860921"/>
    <m/>
    <m/>
    <m/>
    <m/>
    <m/>
    <m/>
    <m/>
  </r>
  <r>
    <x v="3979"/>
    <s v="AL-A010164"/>
    <x v="2"/>
    <s v="A010164"/>
    <s v="FLAVORED"/>
    <n v="10000"/>
    <n v="8.39"/>
    <x v="6"/>
    <x v="6"/>
    <s v="NoReplen"/>
    <x v="3"/>
    <x v="2"/>
    <s v="PRE 2023"/>
    <m/>
    <n v="8"/>
    <n v="3118.41"/>
    <n v="6433.34"/>
    <n v="-3314.9300000000003"/>
    <n v="-0.51527355930201113"/>
    <n v="389.80124999999998"/>
    <n v="4065.21"/>
    <n v="2811.97"/>
    <n v="1253.2400000000002"/>
    <n v="0.44568043044555972"/>
    <m/>
    <m/>
    <m/>
    <m/>
    <m/>
    <m/>
    <m/>
  </r>
  <r>
    <x v="3980"/>
    <s v="AL-A001359"/>
    <x v="2"/>
    <s v="A001359"/>
    <s v="FLAVORED"/>
    <n v="1000"/>
    <n v="13.99"/>
    <x v="6"/>
    <x v="6"/>
    <s v="Replenish"/>
    <x v="2"/>
    <x v="1"/>
    <s v="PRE 2023"/>
    <m/>
    <n v="153"/>
    <n v="68225.94"/>
    <n v="68114.98"/>
    <n v="110.9600000000064"/>
    <n v="1.6290102412128693E-3"/>
    <n v="445.92117647058825"/>
    <n v="214911.48"/>
    <n v="201808.11"/>
    <n v="13103.370000000024"/>
    <n v="6.4929848458518569E-2"/>
    <m/>
    <m/>
    <m/>
    <m/>
    <m/>
    <m/>
    <m/>
  </r>
  <r>
    <x v="3981"/>
    <s v="AL-A001368"/>
    <x v="2"/>
    <s v="A001368"/>
    <s v="FLAVORED"/>
    <n v="1000"/>
    <n v="13.99"/>
    <x v="6"/>
    <x v="6"/>
    <s v="Replenish"/>
    <x v="2"/>
    <x v="1"/>
    <s v="PRE 2023"/>
    <m/>
    <n v="146"/>
    <n v="82526.63"/>
    <n v="95720.06"/>
    <n v="-13193.429999999993"/>
    <n v="-0.13783349070194895"/>
    <n v="565.25089041095896"/>
    <n v="280771.14"/>
    <n v="246500.21"/>
    <n v="34270.930000000022"/>
    <n v="0.13903002354440197"/>
    <m/>
    <m/>
    <m/>
    <m/>
    <m/>
    <m/>
    <m/>
  </r>
  <r>
    <x v="3982"/>
    <s v="AL-A001361"/>
    <x v="2"/>
    <s v="A001361"/>
    <s v="FLAVORED"/>
    <n v="1000"/>
    <n v="13.99"/>
    <x v="6"/>
    <x v="6"/>
    <s v="Replenish"/>
    <x v="2"/>
    <x v="1"/>
    <s v="PRE 2023"/>
    <m/>
    <n v="151"/>
    <n v="35657.79"/>
    <n v="39024.230000000003"/>
    <n v="-3366.4400000000023"/>
    <n v="-8.6265379227213557E-2"/>
    <n v="236.14430463576159"/>
    <n v="82320.58"/>
    <n v="79883.88"/>
    <n v="2436.6999999999971"/>
    <n v="3.0503025140992124E-2"/>
    <m/>
    <m/>
    <m/>
    <m/>
    <m/>
    <m/>
    <m/>
  </r>
  <r>
    <x v="3983"/>
    <s v="AL-A000585"/>
    <x v="2"/>
    <s v="A000585"/>
    <s v="FLAVORED"/>
    <n v="1000"/>
    <n v="13.99"/>
    <x v="6"/>
    <x v="6"/>
    <s v="Replenish"/>
    <x v="2"/>
    <x v="1"/>
    <s v="PRE 2023"/>
    <m/>
    <n v="141"/>
    <n v="61482.79"/>
    <n v="74785.19"/>
    <n v="-13302.400000000001"/>
    <n v="-0.17787479044982035"/>
    <n v="436.04815602836879"/>
    <n v="137009"/>
    <n v="129776.77"/>
    <n v="7232.2299999999959"/>
    <n v="5.5728232410160894E-2"/>
    <m/>
    <m/>
    <m/>
    <m/>
    <m/>
    <m/>
    <m/>
  </r>
  <r>
    <x v="3984"/>
    <s v="AL-A007132"/>
    <x v="2"/>
    <s v="A007132"/>
    <s v="FLAVORED"/>
    <n v="7000"/>
    <n v="13.99"/>
    <x v="6"/>
    <x v="6"/>
    <s v="Replenish"/>
    <x v="2"/>
    <x v="1"/>
    <s v="PRE 2023"/>
    <m/>
    <n v="118"/>
    <n v="65834.880000000005"/>
    <n v="71092.679999999993"/>
    <n v="-5257.7999999999884"/>
    <n v="-7.3956981225071106E-2"/>
    <n v="557.92271186440678"/>
    <n v="28281.360000000001"/>
    <n v="27758.52"/>
    <n v="522.84000000000015"/>
    <n v="1.8835298135491341E-2"/>
    <m/>
    <m/>
    <m/>
    <m/>
    <m/>
    <m/>
    <m/>
  </r>
  <r>
    <x v="3985"/>
    <s v="AL-A007131"/>
    <x v="2"/>
    <s v="A007131"/>
    <s v="FLAVORED"/>
    <n v="7000"/>
    <n v="13.99"/>
    <x v="6"/>
    <x v="6"/>
    <s v="Replenish"/>
    <x v="2"/>
    <x v="1"/>
    <s v="PRE 2023"/>
    <m/>
    <n v="63"/>
    <n v="38940.199999999997"/>
    <n v="47991.8"/>
    <n v="-9051.6000000000058"/>
    <n v="-0.18860722040015176"/>
    <n v="618.09841269841263"/>
    <n v="22301.53"/>
    <n v="28963.82"/>
    <n v="-6662.2900000000009"/>
    <n v="-0.23002110909403528"/>
    <m/>
    <m/>
    <m/>
    <m/>
    <m/>
    <m/>
    <m/>
  </r>
  <r>
    <x v="3986"/>
    <s v="AL-A010707"/>
    <x v="2"/>
    <s v="A010707"/>
    <s v="STRAIGHT"/>
    <n v="10000"/>
    <n v="74.489999999999995"/>
    <x v="11"/>
    <x v="5"/>
    <s v="Barrel"/>
    <x v="2"/>
    <x v="1"/>
    <d v="2024-07-01T00:00:00"/>
    <m/>
    <n v="3"/>
    <n v="2532.66"/>
    <n v="28529.67"/>
    <n v="-25997.01"/>
    <n v="-0.91122715404699739"/>
    <n v="844.21999999999991"/>
    <n v="521.42999999999995"/>
    <n v="5065.32"/>
    <n v="-4543.8899999999994"/>
    <n v="-0.8970588235294118"/>
    <m/>
    <m/>
    <m/>
    <m/>
    <m/>
    <m/>
    <m/>
  </r>
  <r>
    <x v="3987"/>
    <s v="AL-A070410"/>
    <x v="2"/>
    <s v="A070410"/>
    <s v="STRAIGHT"/>
    <n v="70000"/>
    <n v="31.49"/>
    <x v="3"/>
    <x v="4"/>
    <s v="NoReplen"/>
    <x v="2"/>
    <x v="1"/>
    <d v="2024-12-01T00:00:00"/>
    <m/>
    <s v=""/>
    <n v="62.98"/>
    <n v="10265.74"/>
    <n v="-10202.76"/>
    <n v="-0.99386503067484666"/>
    <s v=""/>
    <n v="0"/>
    <n v="251.92"/>
    <n v="-251.92"/>
    <n v="-1"/>
    <m/>
    <m/>
    <m/>
    <m/>
    <m/>
    <m/>
    <m/>
  </r>
  <r>
    <x v="3988"/>
    <s v="AL-A010705"/>
    <x v="2"/>
    <s v="A010705"/>
    <s v="STRAIGHT"/>
    <n v="10000"/>
    <n v="41.99"/>
    <x v="3"/>
    <x v="4"/>
    <s v="Barrel"/>
    <x v="2"/>
    <x v="1"/>
    <d v="2024-07-01T00:00:00"/>
    <m/>
    <n v="5"/>
    <n v="11505.26"/>
    <n v="31492.5"/>
    <n v="-19987.239999999998"/>
    <n v="-0.63466666666666671"/>
    <n v="2301.0520000000001"/>
    <n v="1259.7"/>
    <n v="2099.5"/>
    <n v="-839.8"/>
    <n v="-0.4"/>
    <m/>
    <m/>
    <m/>
    <m/>
    <m/>
    <m/>
    <m/>
  </r>
  <r>
    <x v="3989"/>
    <s v="AL-A010691"/>
    <x v="2"/>
    <s v="A010691"/>
    <s v="STRAIGHT"/>
    <n v="10000"/>
    <n v="61.99"/>
    <x v="3"/>
    <x v="5"/>
    <s v="Barrel"/>
    <x v="2"/>
    <x v="1"/>
    <d v="2024-07-01T00:00:00"/>
    <m/>
    <n v="6"/>
    <n v="11530.14"/>
    <n v="29135.3"/>
    <n v="-17605.16"/>
    <n v="-0.60425531914893615"/>
    <n v="1921.6899999999998"/>
    <n v="1735.72"/>
    <n v="2355.62"/>
    <n v="-619.89999999999986"/>
    <n v="-0.26315789473684204"/>
    <m/>
    <m/>
    <m/>
    <m/>
    <m/>
    <m/>
    <m/>
  </r>
  <r>
    <x v="3990"/>
    <s v="AL-A010704"/>
    <x v="2"/>
    <s v="A010704"/>
    <s v="STRAIGHT"/>
    <n v="10000"/>
    <n v="31.49"/>
    <x v="3"/>
    <x v="4"/>
    <s v="Barrel"/>
    <x v="2"/>
    <x v="1"/>
    <d v="2024-07-01T00:00:00"/>
    <m/>
    <n v="5"/>
    <n v="7589.09"/>
    <n v="24026.87"/>
    <n v="-16437.78"/>
    <n v="-0.68414154652686765"/>
    <n v="1517.818"/>
    <n v="2141.3200000000002"/>
    <n v="1857.91"/>
    <n v="283.41000000000008"/>
    <n v="0.15254237288135597"/>
    <m/>
    <m/>
    <m/>
    <m/>
    <m/>
    <m/>
    <m/>
  </r>
  <r>
    <x v="3991"/>
    <s v="AL-A010706"/>
    <x v="2"/>
    <s v="A010706"/>
    <s v="STRAIGHT"/>
    <n v="10000"/>
    <n v="83.49"/>
    <x v="3"/>
    <x v="5"/>
    <s v="Barrel"/>
    <x v="2"/>
    <x v="1"/>
    <d v="2024-07-01T00:00:00"/>
    <m/>
    <n v="5"/>
    <n v="16030.08"/>
    <n v="39490.769999999997"/>
    <n v="-23460.689999999995"/>
    <n v="-0.59408033826638473"/>
    <n v="3206.0160000000001"/>
    <n v="2504.6999999999998"/>
    <n v="2838.66"/>
    <n v="-333.96000000000004"/>
    <n v="-0.11764705882352944"/>
    <m/>
    <m/>
    <m/>
    <m/>
    <m/>
    <m/>
    <m/>
  </r>
  <r>
    <x v="3992"/>
    <s v="AL-A007053"/>
    <x v="2"/>
    <s v="A007053"/>
    <s v="STRAIGHT"/>
    <n v="7000"/>
    <n v="20.99"/>
    <x v="3"/>
    <x v="2"/>
    <s v="NoReplen"/>
    <x v="2"/>
    <x v="2"/>
    <s v="PRE 2023"/>
    <m/>
    <n v="2"/>
    <n v="1385.34"/>
    <n v="7868.76"/>
    <n v="-6483.42"/>
    <n v="-0.82394430634559956"/>
    <n v="692.67"/>
    <n v="83.96"/>
    <n v="2921.59"/>
    <n v="-2837.63"/>
    <n v="-0.97126222365218939"/>
    <m/>
    <m/>
    <m/>
    <m/>
    <m/>
    <m/>
    <m/>
  </r>
  <r>
    <x v="3993"/>
    <s v="AL-F001105"/>
    <x v="5"/>
    <s v="F001105"/>
    <s v="STRAIGHT"/>
    <n v="1000"/>
    <n v="21.99"/>
    <x v="6"/>
    <x v="7"/>
    <s v="Replenish"/>
    <x v="2"/>
    <x v="1"/>
    <s v="PRE 2023"/>
    <m/>
    <n v="111"/>
    <n v="76597.84"/>
    <n v="74090.960000000006"/>
    <n v="2506.8799999999901"/>
    <n v="3.3835166935345384E-2"/>
    <n v="690.0706306306306"/>
    <n v="14003.41"/>
    <n v="12502.15"/>
    <n v="1501.2600000000002"/>
    <n v="0.12008014621485108"/>
    <m/>
    <m/>
    <m/>
    <m/>
    <m/>
    <m/>
    <m/>
  </r>
  <r>
    <x v="3994"/>
    <s v="AL-A004428"/>
    <x v="2"/>
    <s v="A004428"/>
    <s v="FLAVORED"/>
    <n v="4000"/>
    <n v="8.39"/>
    <x v="6"/>
    <x v="7"/>
    <s v="NoReplen"/>
    <x v="3"/>
    <x v="3"/>
    <d v="2025-01-01T00:00:00"/>
    <m/>
    <s v=""/>
    <n v="41.95"/>
    <n v="16.78"/>
    <n v="25.17"/>
    <n v="1.5"/>
    <s v=""/>
    <s v=""/>
    <s v=""/>
    <s v=""/>
    <s v=""/>
    <m/>
    <m/>
    <m/>
    <m/>
    <m/>
    <m/>
    <m/>
  </r>
  <r>
    <x v="3995"/>
    <s v="AL-A010279"/>
    <x v="2"/>
    <s v="A010279"/>
    <s v="STRAIGHT"/>
    <n v="10000"/>
    <n v="13.19"/>
    <x v="2"/>
    <x v="6"/>
    <s v="NoReplen"/>
    <x v="3"/>
    <x v="4"/>
    <s v="PRE 2023"/>
    <m/>
    <n v="5"/>
    <n v="422.08"/>
    <n v="452.87"/>
    <n v="-30.79000000000002"/>
    <n v="-6.7988606001722407E-2"/>
    <n v="84.415999999999997"/>
    <n v="39.57"/>
    <n v="0"/>
    <n v="39.57"/>
    <s v=""/>
    <m/>
    <m/>
    <m/>
    <m/>
    <m/>
    <m/>
    <m/>
  </r>
  <r>
    <x v="3996"/>
    <s v="AL-A007682"/>
    <x v="2"/>
    <s v="A007682"/>
    <s v="STRAIGHT"/>
    <n v="7000"/>
    <n v="23.99"/>
    <x v="3"/>
    <x v="2"/>
    <s v="NoReplen"/>
    <x v="2"/>
    <x v="2"/>
    <s v="PRE 2023"/>
    <m/>
    <n v="1"/>
    <n v="167.93"/>
    <n v="1719.35"/>
    <n v="-1551.4199999999998"/>
    <n v="-0.90232936865675983"/>
    <n v="167.93"/>
    <s v=""/>
    <s v=""/>
    <s v=""/>
    <s v=""/>
    <m/>
    <m/>
    <m/>
    <m/>
    <m/>
    <m/>
    <m/>
  </r>
  <r>
    <x v="3997"/>
    <s v="AL-A007681"/>
    <x v="2"/>
    <s v="A007681"/>
    <s v="STRAIGHT"/>
    <n v="10000"/>
    <n v="13.19"/>
    <x v="6"/>
    <x v="6"/>
    <s v="NoReplen"/>
    <x v="2"/>
    <x v="2"/>
    <s v="PRE 2023"/>
    <m/>
    <n v="1"/>
    <n v="316.56"/>
    <n v="1897.29"/>
    <n v="-1580.73"/>
    <n v="-0.83315149502711761"/>
    <n v="316.56"/>
    <s v=""/>
    <s v=""/>
    <s v=""/>
    <s v=""/>
    <m/>
    <m/>
    <m/>
    <m/>
    <m/>
    <m/>
    <m/>
  </r>
  <r>
    <x v="3998"/>
    <s v="AL-A007683"/>
    <x v="2"/>
    <s v="A007683"/>
    <s v="STRAIGHT"/>
    <n v="10000"/>
    <n v="23.39"/>
    <x v="3"/>
    <x v="2"/>
    <s v="NoReplen"/>
    <x v="2"/>
    <x v="2"/>
    <s v="PRE 2023"/>
    <m/>
    <n v="2"/>
    <n v="140.34"/>
    <n v="1185.27"/>
    <n v="-1044.93"/>
    <n v="-0.88159659824343817"/>
    <n v="70.17"/>
    <n v="0"/>
    <n v="1232.03"/>
    <n v="-1232.03"/>
    <n v="-1"/>
    <m/>
    <m/>
    <m/>
    <m/>
    <m/>
    <m/>
    <m/>
  </r>
  <r>
    <x v="3999"/>
    <s v="AL-A008069"/>
    <x v="2"/>
    <s v="A008069"/>
    <n v="0"/>
    <n v="8000"/>
    <n v="39.99"/>
    <x v="7"/>
    <x v="4"/>
    <s v="Replenish"/>
    <x v="6"/>
    <x v="1"/>
    <s v="PRE 2023"/>
    <m/>
    <n v="13"/>
    <n v="5958.51"/>
    <n v="5478.63"/>
    <n v="479.88000000000011"/>
    <n v="8.7591240875912524E-2"/>
    <n v="458.34692307692308"/>
    <n v="5038.74"/>
    <n v="3359.16"/>
    <n v="1679.58"/>
    <n v="0.5"/>
    <m/>
    <m/>
    <m/>
    <m/>
    <m/>
    <m/>
    <m/>
  </r>
  <r>
    <x v="4000"/>
    <s v="AL-B070346"/>
    <x v="6"/>
    <s v="B070346"/>
    <n v="0"/>
    <n v="70000"/>
    <n v="5.99"/>
    <x v="1"/>
    <x v="10"/>
    <s v="Replenish"/>
    <x v="2"/>
    <x v="1"/>
    <d v="2024-10-01T00:00:00"/>
    <m/>
    <n v="41"/>
    <n v="9784.2800000000007"/>
    <n v="4795.1400000000003"/>
    <n v="4989.1400000000003"/>
    <n v="1.0404576300170589"/>
    <n v="238.64097560975611"/>
    <n v="19842.89"/>
    <n v="10596.84"/>
    <n v="9246.0499999999993"/>
    <n v="0.87252898033753445"/>
    <m/>
    <m/>
    <m/>
    <m/>
    <m/>
    <m/>
    <m/>
  </r>
  <r>
    <x v="4001"/>
    <s v="AL-B070349"/>
    <x v="6"/>
    <s v="B070349"/>
    <n v="0"/>
    <n v="70000"/>
    <n v="5.99"/>
    <x v="1"/>
    <x v="10"/>
    <s v="Replenish"/>
    <x v="2"/>
    <x v="1"/>
    <d v="2024-10-01T00:00:00"/>
    <m/>
    <n v="44"/>
    <n v="11870.87"/>
    <n v="5675.88"/>
    <n v="6194.9900000000007"/>
    <n v="1.0914589455731978"/>
    <n v="269.79250000000002"/>
    <n v="29060.57"/>
    <n v="15154.32"/>
    <n v="13906.25"/>
    <n v="0.91764262599707536"/>
    <m/>
    <m/>
    <m/>
    <m/>
    <m/>
    <m/>
    <m/>
  </r>
  <r>
    <x v="4002"/>
    <s v="AL-B070350"/>
    <x v="6"/>
    <s v="B070350"/>
    <n v="0"/>
    <n v="70000"/>
    <n v="5.99"/>
    <x v="1"/>
    <x v="10"/>
    <s v="Replenish"/>
    <x v="2"/>
    <x v="1"/>
    <d v="2024-10-01T00:00:00"/>
    <m/>
    <n v="40"/>
    <n v="11871.94"/>
    <n v="6242.07"/>
    <n v="5629.8700000000008"/>
    <n v="0.90192356061370682"/>
    <n v="296.79849999999999"/>
    <n v="27084.87"/>
    <n v="14685.99"/>
    <n v="12398.88"/>
    <n v="0.84426586154559535"/>
    <m/>
    <m/>
    <m/>
    <m/>
    <m/>
    <m/>
    <m/>
  </r>
  <r>
    <x v="4003"/>
    <s v="AL-A070070"/>
    <x v="2"/>
    <s v="A070070"/>
    <n v="0"/>
    <n v="70000"/>
    <n v="14.99"/>
    <x v="9"/>
    <x v="11"/>
    <s v="NoReplen"/>
    <x v="2"/>
    <x v="2"/>
    <d v="2023-11-01T00:00:00"/>
    <m/>
    <n v="8"/>
    <n v="2603.31"/>
    <n v="2704.9"/>
    <n v="-101.59000000000015"/>
    <n v="-3.7557765536618826E-2"/>
    <n v="325.41374999999999"/>
    <n v="74.95"/>
    <n v="662.73"/>
    <n v="-587.78"/>
    <n v="-0.88690718693887405"/>
    <m/>
    <m/>
    <m/>
    <m/>
    <m/>
    <m/>
    <m/>
  </r>
  <r>
    <x v="4004"/>
    <s v="AL-A007841"/>
    <x v="2"/>
    <s v="A007841"/>
    <n v="0"/>
    <n v="7000"/>
    <n v="14.99"/>
    <x v="9"/>
    <x v="11"/>
    <s v="NoReplen"/>
    <x v="2"/>
    <x v="2"/>
    <s v="PRE 2023"/>
    <m/>
    <n v="5"/>
    <n v="2833.11"/>
    <n v="6994.02"/>
    <n v="-4160.91"/>
    <n v="-0.59492394931670201"/>
    <n v="566.62200000000007"/>
    <n v="0"/>
    <n v="1389.35"/>
    <n v="-1389.35"/>
    <n v="-1"/>
    <m/>
    <m/>
    <m/>
    <m/>
    <m/>
    <m/>
    <m/>
  </r>
  <r>
    <x v="4005"/>
    <s v="AL-E000418"/>
    <x v="4"/>
    <s v="E000418"/>
    <s v="FLAVORED"/>
    <n v="10000"/>
    <n v="20.99"/>
    <x v="3"/>
    <x v="7"/>
    <s v="Replenish"/>
    <x v="2"/>
    <x v="1"/>
    <s v="PRE 2023"/>
    <m/>
    <n v="102"/>
    <n v="26384.43"/>
    <n v="32114.7"/>
    <n v="-5730.27"/>
    <n v="-0.17843137254901964"/>
    <n v="258.67088235294119"/>
    <n v="67944.63"/>
    <n v="75501.03"/>
    <n v="-7556.3999999999942"/>
    <n v="-0.10008340283569639"/>
    <m/>
    <m/>
    <m/>
    <m/>
    <m/>
    <m/>
    <m/>
  </r>
  <r>
    <x v="4006"/>
    <s v="AL-F000418"/>
    <x v="5"/>
    <s v="F000418"/>
    <s v="FLAVORED"/>
    <n v="10000"/>
    <n v="24.99"/>
    <x v="3"/>
    <x v="7"/>
    <s v="Replenish"/>
    <x v="2"/>
    <x v="1"/>
    <s v="PRE 2023"/>
    <m/>
    <n v="148"/>
    <n v="182258.49"/>
    <n v="211536.87"/>
    <n v="-29278.380000000005"/>
    <n v="-0.13840792860365192"/>
    <n v="1231.4762837837836"/>
    <n v="54761.75"/>
    <n v="55746.75"/>
    <n v="-985"/>
    <n v="-1.76691914775301E-2"/>
    <m/>
    <m/>
    <m/>
    <m/>
    <m/>
    <m/>
    <m/>
  </r>
  <r>
    <x v="4007"/>
    <s v="AL-B000418"/>
    <x v="6"/>
    <s v="B000418"/>
    <s v="FLAVORED"/>
    <n v="10000"/>
    <n v="7.49"/>
    <x v="3"/>
    <x v="7"/>
    <s v="Replenish"/>
    <x v="2"/>
    <x v="1"/>
    <s v="PRE 2023"/>
    <m/>
    <n v="156"/>
    <n v="51291.519999999997"/>
    <n v="56167.51"/>
    <n v="-4875.9900000000052"/>
    <n v="-8.6811574876650255E-2"/>
    <n v="328.79179487179488"/>
    <n v="98972.86"/>
    <n v="101489.5"/>
    <n v="-2516.6399999999994"/>
    <n v="-2.4797047970479658E-2"/>
    <m/>
    <m/>
    <m/>
    <m/>
    <m/>
    <m/>
    <m/>
  </r>
  <r>
    <x v="4008"/>
    <s v="AL-A000418"/>
    <x v="2"/>
    <s v="A000418"/>
    <s v="FLAVORED"/>
    <n v="10000"/>
    <n v="11.99"/>
    <x v="3"/>
    <x v="7"/>
    <s v="Replenish"/>
    <x v="2"/>
    <x v="1"/>
    <s v="PRE 2023"/>
    <m/>
    <n v="154"/>
    <n v="55534.14"/>
    <n v="51724.53"/>
    <n v="3809.6100000000006"/>
    <n v="7.3651901718585044E-2"/>
    <n v="360.61129870129872"/>
    <n v="92582.41"/>
    <n v="109420.65"/>
    <n v="-16838.239999999991"/>
    <n v="-0.15388539548979097"/>
    <m/>
    <m/>
    <m/>
    <m/>
    <m/>
    <m/>
    <m/>
  </r>
  <r>
    <x v="4009"/>
    <s v="AL-A000473"/>
    <x v="2"/>
    <s v="A000473"/>
    <s v="FLAVORED"/>
    <n v="10000"/>
    <n v="10.19"/>
    <x v="3"/>
    <x v="7"/>
    <s v="NoReplen"/>
    <x v="2"/>
    <x v="2"/>
    <s v="PRE 2023"/>
    <m/>
    <n v="4"/>
    <n v="1722.11"/>
    <n v="26500.799999999999"/>
    <n v="-24778.69"/>
    <n v="-0.93501667874177385"/>
    <n v="430.52749999999997"/>
    <n v="1304.32"/>
    <n v="19478.650000000001"/>
    <n v="-18174.330000000002"/>
    <n v="-0.93303848059285421"/>
    <m/>
    <m/>
    <m/>
    <m/>
    <m/>
    <m/>
    <m/>
  </r>
  <r>
    <x v="4010"/>
    <s v="AL-D010438"/>
    <x v="3"/>
    <s v="D010438"/>
    <s v="STRAIGHT"/>
    <n v="10000"/>
    <n v="2.39"/>
    <x v="3"/>
    <x v="8"/>
    <s v="NoReplen"/>
    <x v="1"/>
    <x v="3"/>
    <s v="PRE 2023"/>
    <m/>
    <s v=""/>
    <n v="7.17"/>
    <n v="12.76"/>
    <n v="-5.59"/>
    <n v="-0.43808777429467083"/>
    <s v=""/>
    <s v=""/>
    <s v=""/>
    <s v=""/>
    <s v=""/>
    <m/>
    <m/>
    <m/>
    <m/>
    <m/>
    <m/>
    <m/>
  </r>
  <r>
    <x v="4011"/>
    <s v="AL-F000428"/>
    <x v="5"/>
    <s v="F000428"/>
    <s v="FLAVORED"/>
    <n v="10000"/>
    <n v="37.99"/>
    <x v="3"/>
    <x v="6"/>
    <s v="Replenish"/>
    <x v="2"/>
    <x v="1"/>
    <s v="PRE 2023"/>
    <m/>
    <n v="113"/>
    <n v="111461.81"/>
    <n v="116756.37"/>
    <n v="-5294.5599999999977"/>
    <n v="-4.5347076138115616E-2"/>
    <n v="986.38769911504426"/>
    <n v="28354.34"/>
    <n v="25948.98"/>
    <n v="2405.3600000000006"/>
    <n v="9.2695743724801494E-2"/>
    <m/>
    <m/>
    <m/>
    <m/>
    <m/>
    <m/>
    <m/>
  </r>
  <r>
    <x v="4012"/>
    <s v="AL-B000428"/>
    <x v="6"/>
    <s v="B000428"/>
    <s v="FLAVORED"/>
    <n v="10000"/>
    <n v="8.99"/>
    <x v="3"/>
    <x v="6"/>
    <s v="Replenish"/>
    <x v="2"/>
    <x v="1"/>
    <s v="PRE 2023"/>
    <m/>
    <n v="143"/>
    <n v="55827.9"/>
    <n v="61797.26"/>
    <n v="-5969.3600000000006"/>
    <n v="-9.6595868489962156E-2"/>
    <n v="390.4048951048951"/>
    <n v="70454.63"/>
    <n v="67523.89"/>
    <n v="2930.7400000000052"/>
    <n v="4.3403008920250397E-2"/>
    <m/>
    <m/>
    <m/>
    <m/>
    <m/>
    <m/>
    <m/>
  </r>
  <r>
    <x v="4013"/>
    <s v="AL-A000428"/>
    <x v="2"/>
    <s v="A000428"/>
    <s v="FLAVORED"/>
    <n v="10000"/>
    <n v="18.989999999999998"/>
    <x v="3"/>
    <x v="6"/>
    <s v="Replenish"/>
    <x v="2"/>
    <x v="1"/>
    <s v="PRE 2023"/>
    <m/>
    <n v="150"/>
    <n v="64468.91"/>
    <n v="74234.48"/>
    <n v="-9765.5699999999924"/>
    <n v="-0.13155032540134981"/>
    <n v="429.79273333333333"/>
    <n v="68867.899999999994"/>
    <n v="68556.89"/>
    <n v="311.00999999999476"/>
    <n v="4.5365243376704889E-3"/>
    <m/>
    <m/>
    <m/>
    <m/>
    <m/>
    <m/>
    <m/>
  </r>
  <r>
    <x v="4014"/>
    <s v="AL-A001843"/>
    <x v="2"/>
    <s v="A001843"/>
    <s v="STRAIGHT"/>
    <n v="10000"/>
    <n v="9.59"/>
    <x v="3"/>
    <x v="9"/>
    <s v="NoReplen"/>
    <x v="2"/>
    <x v="4"/>
    <s v="PRE 2023"/>
    <m/>
    <s v=""/>
    <n v="67.13"/>
    <n v="67.13"/>
    <n v="0"/>
    <n v="0"/>
    <s v=""/>
    <s v=""/>
    <s v=""/>
    <s v=""/>
    <s v=""/>
    <m/>
    <m/>
    <m/>
    <m/>
    <m/>
    <m/>
    <m/>
  </r>
  <r>
    <x v="4015"/>
    <s v="AL-A000323"/>
    <x v="2"/>
    <s v="A000323"/>
    <s v="FLAVORED"/>
    <n v="1000"/>
    <n v="5.99"/>
    <x v="3"/>
    <x v="9"/>
    <s v="Delisted"/>
    <x v="2"/>
    <x v="3"/>
    <d v="2025-06-01T00:00:00"/>
    <m/>
    <s v=""/>
    <n v="0"/>
    <n v="0"/>
    <n v="0"/>
    <s v=""/>
    <s v=""/>
    <s v=""/>
    <s v=""/>
    <s v=""/>
    <s v=""/>
    <m/>
    <m/>
    <m/>
    <m/>
    <m/>
    <m/>
    <m/>
  </r>
  <r>
    <x v="4016"/>
    <s v="AL-A005274"/>
    <x v="2"/>
    <s v="A005274"/>
    <s v="FLAVORED"/>
    <n v="5000"/>
    <n v="15.59"/>
    <x v="9"/>
    <x v="11"/>
    <s v="NoReplen"/>
    <x v="3"/>
    <x v="2"/>
    <d v="2024-11-01T00:00:00"/>
    <m/>
    <n v="1"/>
    <n v="31.14"/>
    <n v="46.71"/>
    <n v="-15.57"/>
    <n v="-0.33333333333333337"/>
    <n v="31.14"/>
    <s v=""/>
    <s v=""/>
    <s v=""/>
    <s v=""/>
    <m/>
    <m/>
    <m/>
    <m/>
    <m/>
    <m/>
    <m/>
  </r>
  <r>
    <x v="4017"/>
    <s v="AL-A005826"/>
    <x v="2"/>
    <s v="A005826"/>
    <s v="FLAVORED"/>
    <n v="5000"/>
    <n v="15.59"/>
    <x v="9"/>
    <x v="11"/>
    <s v="NoReplen"/>
    <x v="3"/>
    <x v="2"/>
    <d v="2025-05-01T00:00:00"/>
    <m/>
    <n v="1"/>
    <n v="108.99"/>
    <n v="15.57"/>
    <n v="93.419999999999987"/>
    <n v="5.9999999999999991"/>
    <n v="108.99"/>
    <s v=""/>
    <s v=""/>
    <s v=""/>
    <s v=""/>
    <m/>
    <m/>
    <m/>
    <m/>
    <m/>
    <m/>
    <m/>
  </r>
  <r>
    <x v="4018"/>
    <s v="AL-A007267"/>
    <x v="2"/>
    <s v="A007267"/>
    <n v="0"/>
    <n v="10000"/>
    <n v="14.99"/>
    <x v="7"/>
    <x v="6"/>
    <s v="NoReplen"/>
    <x v="2"/>
    <x v="2"/>
    <s v="PRE 2023"/>
    <m/>
    <n v="3"/>
    <n v="59.96"/>
    <n v="89.96"/>
    <n v="-29.999999999999993"/>
    <n v="-0.33348154735437963"/>
    <n v="19.986666666666668"/>
    <n v="89.94"/>
    <n v="0"/>
    <n v="89.94"/>
    <s v=""/>
    <m/>
    <m/>
    <m/>
    <m/>
    <m/>
    <m/>
    <m/>
  </r>
  <r>
    <x v="4019"/>
    <s v="AL-A007100"/>
    <x v="2"/>
    <s v="A007100"/>
    <n v="0"/>
    <n v="10000"/>
    <n v="13.19"/>
    <x v="1"/>
    <x v="10"/>
    <s v="NoReplen"/>
    <x v="2"/>
    <x v="4"/>
    <s v="PRE 2023"/>
    <m/>
    <n v="1"/>
    <n v="26.38"/>
    <n v="0"/>
    <n v="26.38"/>
    <s v=""/>
    <n v="26.38"/>
    <s v=""/>
    <s v=""/>
    <s v=""/>
    <s v=""/>
    <m/>
    <m/>
    <m/>
    <m/>
    <m/>
    <m/>
    <m/>
  </r>
  <r>
    <x v="4020"/>
    <s v="AL-A007099"/>
    <x v="2"/>
    <s v="A007099"/>
    <n v="0"/>
    <n v="10000"/>
    <n v="13.19"/>
    <x v="1"/>
    <x v="10"/>
    <s v="NoReplen"/>
    <x v="2"/>
    <x v="4"/>
    <s v="PRE 2023"/>
    <m/>
    <n v="2"/>
    <n v="131.9"/>
    <n v="39.57"/>
    <n v="92.330000000000013"/>
    <n v="2.3333333333333335"/>
    <n v="65.95"/>
    <s v=""/>
    <s v=""/>
    <s v=""/>
    <s v=""/>
    <m/>
    <m/>
    <m/>
    <m/>
    <m/>
    <m/>
    <m/>
  </r>
  <r>
    <x v="4021"/>
    <s v="AL-J070136"/>
    <x v="1"/>
    <s v="J070136"/>
    <n v="0"/>
    <n v="70000"/>
    <n v="11.39"/>
    <x v="1"/>
    <x v="1"/>
    <s v="NoReplen"/>
    <x v="2"/>
    <x v="2"/>
    <d v="2024-02-01T00:00:00"/>
    <m/>
    <n v="5"/>
    <n v="459.51"/>
    <n v="3760.02"/>
    <n v="-3300.51"/>
    <n v="-0.8777905436673209"/>
    <n v="91.902000000000001"/>
    <n v="649.41"/>
    <n v="5715.99"/>
    <n v="-5066.58"/>
    <n v="-0.88638713503697519"/>
    <m/>
    <m/>
    <m/>
    <m/>
    <m/>
    <m/>
    <m/>
  </r>
  <r>
    <x v="4022"/>
    <s v="AL-A001759"/>
    <x v="2"/>
    <s v="A001759"/>
    <s v="SINGLE MALT"/>
    <n v="10000"/>
    <n v="29.99"/>
    <x v="4"/>
    <x v="6"/>
    <s v="Replenish"/>
    <x v="2"/>
    <x v="1"/>
    <s v="PRE 2023"/>
    <m/>
    <n v="69"/>
    <n v="49063.08"/>
    <n v="60340.43"/>
    <n v="-11277.349999999999"/>
    <n v="-0.18689541987022629"/>
    <n v="711.05913043478267"/>
    <n v="12579.68"/>
    <n v="17033.98"/>
    <n v="-4454.2999999999993"/>
    <n v="-0.26149496477041767"/>
    <m/>
    <m/>
    <m/>
    <m/>
    <m/>
    <m/>
    <m/>
  </r>
  <r>
    <x v="4023"/>
    <s v="AL-A009481"/>
    <x v="2"/>
    <s v="A009481"/>
    <s v="SINGLE MALT"/>
    <n v="10000"/>
    <n v="23.99"/>
    <x v="4"/>
    <x v="6"/>
    <s v="NoReplen"/>
    <x v="3"/>
    <x v="2"/>
    <s v="PRE 2023"/>
    <m/>
    <n v="1"/>
    <n v="71.97"/>
    <n v="407.83"/>
    <n v="-335.86"/>
    <n v="-0.82352941176470584"/>
    <n v="71.97"/>
    <s v=""/>
    <s v=""/>
    <s v=""/>
    <s v=""/>
    <m/>
    <m/>
    <m/>
    <m/>
    <m/>
    <m/>
    <m/>
  </r>
  <r>
    <x v="4024"/>
    <s v="AL-A007298"/>
    <x v="2"/>
    <s v="A007298"/>
    <s v="STRAIGHT"/>
    <n v="10000"/>
    <n v="20.99"/>
    <x v="3"/>
    <x v="2"/>
    <s v="NoReplen"/>
    <x v="2"/>
    <x v="4"/>
    <s v="PRE 2023"/>
    <m/>
    <n v="2"/>
    <n v="188.91"/>
    <n v="188.91"/>
    <n v="0"/>
    <n v="0"/>
    <n v="94.454999999999998"/>
    <n v="314.85000000000002"/>
    <n v="20.99"/>
    <n v="293.86"/>
    <n v="14.000000000000002"/>
    <m/>
    <m/>
    <m/>
    <m/>
    <m/>
    <m/>
    <m/>
  </r>
  <r>
    <x v="4025"/>
    <s v="AL-J007651"/>
    <x v="1"/>
    <s v="J007651"/>
    <n v="0"/>
    <n v="10000"/>
    <n v="11.99"/>
    <x v="1"/>
    <x v="1"/>
    <s v="NoReplen"/>
    <x v="2"/>
    <x v="2"/>
    <s v="PRE 2023"/>
    <m/>
    <n v="5"/>
    <n v="119.9"/>
    <n v="371.69"/>
    <n v="-251.79"/>
    <n v="-0.67741935483870974"/>
    <n v="23.98"/>
    <s v=""/>
    <s v=""/>
    <s v=""/>
    <s v=""/>
    <m/>
    <m/>
    <m/>
    <m/>
    <m/>
    <m/>
    <m/>
  </r>
  <r>
    <x v="4026"/>
    <s v="AL-J070239"/>
    <x v="1"/>
    <s v="J070239"/>
    <n v="0"/>
    <n v="70000"/>
    <n v="11.99"/>
    <x v="1"/>
    <x v="1"/>
    <s v="NoReplen"/>
    <x v="2"/>
    <x v="2"/>
    <d v="2024-07-01T00:00:00"/>
    <m/>
    <n v="18"/>
    <n v="3006.32"/>
    <n v="7494.19"/>
    <n v="-4487.869999999999"/>
    <n v="-0.59884657314532985"/>
    <n v="167.01777777777778"/>
    <n v="1643.13"/>
    <n v="2022.97"/>
    <n v="-379.83999999999992"/>
    <n v="-0.18776353579143534"/>
    <m/>
    <m/>
    <m/>
    <m/>
    <m/>
    <m/>
    <m/>
  </r>
  <r>
    <x v="4027"/>
    <s v="AL-A007452"/>
    <x v="2"/>
    <s v="A007452"/>
    <n v="0"/>
    <n v="10000"/>
    <n v="13.79"/>
    <x v="3"/>
    <x v="7"/>
    <s v="NoReplen"/>
    <x v="2"/>
    <x v="4"/>
    <s v="PRE 2023"/>
    <m/>
    <n v="2"/>
    <n v="303.38"/>
    <n v="675.71"/>
    <n v="-372.33000000000004"/>
    <n v="-0.55102040816326536"/>
    <n v="151.69"/>
    <n v="68.95"/>
    <n v="68.95"/>
    <n v="0"/>
    <n v="0"/>
    <m/>
    <m/>
    <m/>
    <m/>
    <m/>
    <m/>
    <m/>
  </r>
  <r>
    <x v="4028"/>
    <s v="AL-A004514"/>
    <x v="2"/>
    <s v="A004514"/>
    <s v="STRAIGHT"/>
    <n v="10000"/>
    <n v="17.989999999999998"/>
    <x v="6"/>
    <x v="6"/>
    <s v="NoReplen"/>
    <x v="3"/>
    <x v="2"/>
    <s v="PRE 2023"/>
    <m/>
    <n v="0"/>
    <n v="35.979999999999997"/>
    <n v="0"/>
    <n v="35.979999999999997"/>
    <s v=""/>
    <s v=""/>
    <s v=""/>
    <s v=""/>
    <s v=""/>
    <s v=""/>
    <m/>
    <m/>
    <m/>
    <m/>
    <m/>
    <m/>
    <m/>
  </r>
  <r>
    <x v="4029"/>
    <s v="AL-A070555"/>
    <x v="2"/>
    <s v="A070555"/>
    <n v="0"/>
    <n v="70000"/>
    <n v="10.19"/>
    <x v="7"/>
    <x v="6"/>
    <s v="NoReplen"/>
    <x v="4"/>
    <x v="1"/>
    <d v="2025-07-01T00:00:00"/>
    <m/>
    <n v="24"/>
    <n v="7569.1"/>
    <n v="0"/>
    <n v="7569.1"/>
    <s v=""/>
    <n v="315.37916666666666"/>
    <n v="6493.55"/>
    <n v="0"/>
    <n v="6493.55"/>
    <s v=""/>
    <m/>
    <m/>
    <m/>
    <m/>
    <m/>
    <m/>
    <m/>
  </r>
  <r>
    <x v="4030"/>
    <s v="AL-C000817"/>
    <x v="7"/>
    <s v="C000817"/>
    <n v="0"/>
    <n v="10000"/>
    <n v="7.79"/>
    <x v="7"/>
    <x v="8"/>
    <s v="NoReplen"/>
    <x v="2"/>
    <x v="2"/>
    <s v="PRE 2023"/>
    <m/>
    <s v=""/>
    <n v="163.59"/>
    <n v="5391.61"/>
    <n v="-5228.0199999999995"/>
    <n v="-0.96965841372057693"/>
    <s v=""/>
    <n v="0"/>
    <n v="627.25"/>
    <n v="-627.25"/>
    <n v="-1"/>
    <m/>
    <m/>
    <m/>
    <m/>
    <m/>
    <m/>
    <m/>
  </r>
  <r>
    <x v="4031"/>
    <s v="AL-B000817"/>
    <x v="6"/>
    <s v="B000817"/>
    <n v="0"/>
    <n v="10000"/>
    <n v="19.989999999999998"/>
    <x v="7"/>
    <x v="4"/>
    <s v="Replenish"/>
    <x v="2"/>
    <x v="1"/>
    <s v="PRE 2023"/>
    <m/>
    <n v="53"/>
    <n v="74242.86"/>
    <n v="66486.740000000005"/>
    <n v="7756.1199999999953"/>
    <n v="0.11665664461815983"/>
    <n v="1400.808679245283"/>
    <n v="70804.58"/>
    <n v="37141.42"/>
    <n v="33663.160000000003"/>
    <n v="0.90635091496232523"/>
    <m/>
    <m/>
    <m/>
    <m/>
    <m/>
    <m/>
    <m/>
  </r>
  <r>
    <x v="4032"/>
    <s v="AL-A000817"/>
    <x v="2"/>
    <s v="A000817"/>
    <n v="0"/>
    <n v="10000"/>
    <n v="36.99"/>
    <x v="7"/>
    <x v="4"/>
    <s v="Replenish"/>
    <x v="2"/>
    <x v="1"/>
    <s v="PRE 2023"/>
    <m/>
    <n v="136"/>
    <n v="216065.64"/>
    <n v="179835.03"/>
    <n v="36230.610000000015"/>
    <n v="0.20146581008160647"/>
    <n v="1588.7179411764707"/>
    <n v="619152.84"/>
    <n v="534506.34"/>
    <n v="84646.5"/>
    <n v="0.15836388395318202"/>
    <m/>
    <m/>
    <m/>
    <m/>
    <m/>
    <m/>
    <m/>
  </r>
  <r>
    <x v="4033"/>
    <s v="AL-A000061"/>
    <x v="2"/>
    <s v="A000061"/>
    <s v="STRAIGHT"/>
    <n v="10000"/>
    <n v="18.989999999999998"/>
    <x v="8"/>
    <x v="6"/>
    <s v="Replenish"/>
    <x v="2"/>
    <x v="1"/>
    <s v="PRE 2023"/>
    <m/>
    <n v="142"/>
    <n v="111096.39"/>
    <n v="116711.03999999999"/>
    <n v="-5614.6499999999942"/>
    <n v="-4.8107274170464009E-2"/>
    <n v="782.3689436619718"/>
    <n v="35139"/>
    <n v="36677.1"/>
    <n v="-1538.0999999999985"/>
    <n v="-4.1936249049134178E-2"/>
    <m/>
    <m/>
    <m/>
    <m/>
    <m/>
    <m/>
    <m/>
  </r>
  <r>
    <x v="4034"/>
    <s v="AL-A000260"/>
    <x v="2"/>
    <s v="A000260"/>
    <n v="0"/>
    <n v="10000"/>
    <n v="16.989999999999998"/>
    <x v="7"/>
    <x v="6"/>
    <s v="Replenish"/>
    <x v="2"/>
    <x v="1"/>
    <s v="PRE 2023"/>
    <m/>
    <n v="141"/>
    <n v="94137.99"/>
    <n v="107747.35"/>
    <n v="-13609.36"/>
    <n v="-0.12630807161382618"/>
    <n v="667.64531914893621"/>
    <n v="39396.31"/>
    <n v="41099.410000000003"/>
    <n v="-1703.1000000000058"/>
    <n v="-4.1438551064358453E-2"/>
    <m/>
    <m/>
    <m/>
    <m/>
    <m/>
    <m/>
    <m/>
  </r>
  <r>
    <x v="4035"/>
    <s v="AL-A009447"/>
    <x v="2"/>
    <s v="A009447"/>
    <s v="STRAIGHT"/>
    <n v="9000"/>
    <n v="91.19"/>
    <x v="2"/>
    <x v="3"/>
    <s v="NoReplen"/>
    <x v="3"/>
    <x v="3"/>
    <d v="2025-12-01T00:00:00"/>
    <m/>
    <s v=""/>
    <n v="455.95"/>
    <n v="0"/>
    <n v="455.95"/>
    <s v=""/>
    <s v=""/>
    <n v="0"/>
    <n v="91.19"/>
    <n v="-91.19"/>
    <n v="-1"/>
    <m/>
    <m/>
    <m/>
    <m/>
    <m/>
    <m/>
    <m/>
  </r>
  <r>
    <x v="4036"/>
    <s v="AL-A005516"/>
    <x v="2"/>
    <s v="A005516"/>
    <n v="0"/>
    <n v="5000"/>
    <n v="11.99"/>
    <x v="7"/>
    <x v="7"/>
    <s v="NoReplen"/>
    <x v="3"/>
    <x v="2"/>
    <d v="2024-07-01T00:00:00"/>
    <m/>
    <s v=""/>
    <n v="335.72"/>
    <n v="47.96"/>
    <n v="287.76000000000005"/>
    <n v="6.0000000000000009"/>
    <s v=""/>
    <n v="299.75"/>
    <n v="191.84"/>
    <n v="107.91"/>
    <n v="0.5625"/>
    <m/>
    <m/>
    <m/>
    <m/>
    <m/>
    <m/>
    <m/>
  </r>
  <r>
    <x v="4037"/>
    <s v="AL-A005558"/>
    <x v="2"/>
    <s v="A005558"/>
    <s v="STRAIGHT"/>
    <n v="10000"/>
    <n v="64.989999999999995"/>
    <x v="3"/>
    <x v="5"/>
    <s v="Allocated1"/>
    <x v="3"/>
    <x v="1"/>
    <s v="PRE 2023"/>
    <m/>
    <n v="5"/>
    <n v="87718.22"/>
    <n v="60444.92"/>
    <n v="27273.300000000003"/>
    <n v="0.45120913386931449"/>
    <n v="17543.644"/>
    <n v="86473.58"/>
    <n v="33114.480000000003"/>
    <n v="53359.1"/>
    <n v="1.6113524959473922"/>
    <m/>
    <m/>
    <m/>
    <m/>
    <m/>
    <m/>
    <m/>
  </r>
  <r>
    <x v="4038"/>
    <s v="AL-A010730"/>
    <x v="2"/>
    <s v="A010730"/>
    <s v="STRAIGHT"/>
    <n v="10000"/>
    <n v="66.989999999999995"/>
    <x v="3"/>
    <x v="5"/>
    <s v="Allocated1"/>
    <x v="1"/>
    <x v="1"/>
    <d v="2025-09-01T00:00:00"/>
    <m/>
    <s v=""/>
    <n v="37820.339999999997"/>
    <n v="0"/>
    <n v="37820.339999999997"/>
    <s v=""/>
    <s v=""/>
    <n v="724.89"/>
    <n v="0"/>
    <n v="724.89"/>
    <s v=""/>
    <m/>
    <m/>
    <m/>
    <m/>
    <m/>
    <m/>
    <m/>
  </r>
  <r>
    <x v="4039"/>
    <s v="AL-A010924"/>
    <x v="2"/>
    <s v="A010924"/>
    <s v="STRAIGHT"/>
    <n v="10000"/>
    <n v="99.99"/>
    <x v="3"/>
    <x v="5"/>
    <s v="Allocated1"/>
    <x v="2"/>
    <x v="1"/>
    <d v="2025-09-01T00:00:00"/>
    <m/>
    <s v=""/>
    <n v="799.92"/>
    <n v="0"/>
    <n v="799.92"/>
    <s v=""/>
    <s v=""/>
    <s v=""/>
    <s v=""/>
    <s v=""/>
    <s v=""/>
    <m/>
    <m/>
    <m/>
    <m/>
    <m/>
    <m/>
    <m/>
  </r>
  <r>
    <x v="4040"/>
    <s v="AL-A070072"/>
    <x v="2"/>
    <s v="A070072"/>
    <s v="STRAIGHT"/>
    <n v="70000"/>
    <n v="32.99"/>
    <x v="3"/>
    <x v="5"/>
    <s v="NoReplen"/>
    <x v="2"/>
    <x v="2"/>
    <d v="2023-11-01T00:00:00"/>
    <m/>
    <n v="14"/>
    <n v="5285.65"/>
    <n v="4164.2299999999996"/>
    <n v="1121.42"/>
    <n v="0.26929828563744085"/>
    <n v="377.54642857142852"/>
    <n v="805.84"/>
    <n v="6118.88"/>
    <n v="-5313.04"/>
    <n v="-0.86830269591820719"/>
    <m/>
    <m/>
    <m/>
    <m/>
    <m/>
    <m/>
    <m/>
  </r>
  <r>
    <x v="4041"/>
    <s v="AL-A010649"/>
    <x v="2"/>
    <s v="A010649"/>
    <s v="STRAIGHT"/>
    <n v="10000"/>
    <n v="109.99"/>
    <x v="3"/>
    <x v="3"/>
    <s v="Allocated1"/>
    <x v="2"/>
    <x v="1"/>
    <d v="2024-02-01T00:00:00"/>
    <m/>
    <n v="1"/>
    <n v="439.96"/>
    <n v="2089.81"/>
    <n v="-1649.85"/>
    <n v="-0.78947368421052633"/>
    <n v="439.96"/>
    <s v=""/>
    <s v=""/>
    <s v=""/>
    <s v=""/>
    <m/>
    <m/>
    <m/>
    <m/>
    <m/>
    <m/>
    <m/>
  </r>
  <r>
    <x v="4042"/>
    <s v="AL-A070071"/>
    <x v="2"/>
    <s v="A070071"/>
    <s v="FLAVORED"/>
    <n v="70000"/>
    <n v="36.99"/>
    <x v="3"/>
    <x v="4"/>
    <s v="Replenish"/>
    <x v="2"/>
    <x v="1"/>
    <d v="2023-11-01T00:00:00"/>
    <m/>
    <n v="54"/>
    <n v="24317.05"/>
    <n v="54671.44"/>
    <n v="-30354.390000000003"/>
    <n v="-0.55521475198019299"/>
    <n v="450.31574074074075"/>
    <n v="7091.97"/>
    <n v="32819.26"/>
    <n v="-25727.29"/>
    <n v="-0.78390829043677401"/>
    <m/>
    <m/>
    <m/>
    <m/>
    <m/>
    <m/>
    <m/>
  </r>
  <r>
    <x v="4043"/>
    <s v="AL-A070477"/>
    <x v="2"/>
    <s v="A070477"/>
    <s v="FLAVORED"/>
    <n v="70000"/>
    <n v="36.99"/>
    <x v="3"/>
    <x v="4"/>
    <s v="Replenish"/>
    <x v="2"/>
    <x v="1"/>
    <d v="2025-05-01T00:00:00"/>
    <m/>
    <n v="37"/>
    <n v="9726.2000000000007"/>
    <n v="1079.7"/>
    <n v="8646.5"/>
    <n v="8.0082430304714283"/>
    <n v="262.87027027027028"/>
    <n v="2921.15"/>
    <n v="1367.62"/>
    <n v="1553.5300000000002"/>
    <n v="1.13593688305231"/>
    <m/>
    <m/>
    <m/>
    <m/>
    <m/>
    <m/>
    <m/>
  </r>
  <r>
    <x v="4044"/>
    <s v="AL-A010941"/>
    <x v="2"/>
    <s v="A010941"/>
    <s v="STRAIGHT"/>
    <n v="10000"/>
    <n v="89.99"/>
    <x v="3"/>
    <x v="5"/>
    <s v="Barrel"/>
    <x v="2"/>
    <x v="1"/>
    <d v="2025-08-25T00:00:00"/>
    <m/>
    <n v="8"/>
    <n v="16558.16"/>
    <n v="0"/>
    <n v="16558.16"/>
    <s v=""/>
    <n v="2069.77"/>
    <n v="539.94000000000005"/>
    <n v="0"/>
    <n v="539.94000000000005"/>
    <s v=""/>
    <m/>
    <m/>
    <m/>
    <m/>
    <m/>
    <m/>
    <m/>
  </r>
  <r>
    <x v="4045"/>
    <s v="AL-A030125"/>
    <x v="2"/>
    <s v="A030125"/>
    <s v="STRAIGHT"/>
    <n v="30000"/>
    <n v="109.99"/>
    <x v="3"/>
    <x v="3"/>
    <s v="CGPO2"/>
    <x v="1"/>
    <x v="1"/>
    <d v="2023-03-01T00:00:00"/>
    <m/>
    <n v="2"/>
    <n v="439.96"/>
    <n v="0"/>
    <n v="439.96"/>
    <s v=""/>
    <n v="219.98"/>
    <n v="0"/>
    <n v="2639.76"/>
    <n v="-2639.76"/>
    <n v="-1"/>
    <m/>
    <m/>
    <m/>
    <m/>
    <m/>
    <m/>
    <m/>
  </r>
  <r>
    <x v="4046"/>
    <s v="AL-J070693"/>
    <x v="1"/>
    <s v="J070693"/>
    <n v="0"/>
    <n v="70000"/>
    <n v="9.99"/>
    <x v="1"/>
    <x v="1"/>
    <s v="Replenish"/>
    <x v="2"/>
    <x v="1"/>
    <d v="2026-03-01T00:00:00"/>
    <m/>
    <n v="64"/>
    <n v="10789.2"/>
    <n v="0"/>
    <n v="10789.2"/>
    <s v=""/>
    <n v="168.58125000000001"/>
    <n v="75094.83"/>
    <n v="0"/>
    <n v="75094.83"/>
    <s v=""/>
    <m/>
    <m/>
    <m/>
    <m/>
    <m/>
    <m/>
    <m/>
  </r>
  <r>
    <x v="4047"/>
    <s v="AL-J070193"/>
    <x v="1"/>
    <s v="J070193"/>
    <n v="0"/>
    <n v="70000"/>
    <n v="19.989999999999998"/>
    <x v="1"/>
    <x v="1"/>
    <s v="Replenish"/>
    <x v="2"/>
    <x v="1"/>
    <d v="2024-07-01T00:00:00"/>
    <m/>
    <n v="123"/>
    <n v="113816.03"/>
    <n v="49635.17"/>
    <n v="64180.86"/>
    <n v="1.29305208383491"/>
    <n v="925.3335772357724"/>
    <n v="664859.28"/>
    <n v="424067.86"/>
    <n v="240791.42000000004"/>
    <n v="0.56781341552269504"/>
    <m/>
    <m/>
    <m/>
    <m/>
    <m/>
    <m/>
    <m/>
  </r>
  <r>
    <x v="4048"/>
    <s v="AL-J070667"/>
    <x v="1"/>
    <s v="J070667"/>
    <n v="0"/>
    <n v="70000"/>
    <n v="19.989999999999998"/>
    <x v="1"/>
    <x v="1"/>
    <s v="Replenish"/>
    <x v="2"/>
    <x v="1"/>
    <d v="2026-04-01T00:00:00"/>
    <m/>
    <n v="112"/>
    <n v="1439.28"/>
    <n v="0"/>
    <n v="1439.28"/>
    <s v=""/>
    <n v="12.850714285714286"/>
    <n v="2838.58"/>
    <n v="0"/>
    <n v="2838.58"/>
    <s v=""/>
    <m/>
    <m/>
    <m/>
    <m/>
    <m/>
    <m/>
    <m/>
  </r>
  <r>
    <x v="4049"/>
    <s v="AL-J070412"/>
    <x v="1"/>
    <s v="J070412"/>
    <n v="0"/>
    <n v="70000"/>
    <n v="59.98"/>
    <x v="1"/>
    <x v="1"/>
    <s v="Replenish"/>
    <x v="3"/>
    <x v="1"/>
    <d v="2024-10-18T00:00:00"/>
    <m/>
    <n v="10"/>
    <n v="419.86"/>
    <n v="0"/>
    <n v="419.86"/>
    <s v=""/>
    <n v="41.986000000000004"/>
    <n v="116961"/>
    <n v="8637.1200000000008"/>
    <n v="108323.88"/>
    <n v="12.541666666666666"/>
    <m/>
    <m/>
    <m/>
    <m/>
    <m/>
    <m/>
    <m/>
  </r>
  <r>
    <x v="4050"/>
    <s v="AL-J070343"/>
    <x v="1"/>
    <s v="J070343"/>
    <n v="0"/>
    <n v="70000"/>
    <n v="59.97"/>
    <x v="1"/>
    <x v="1"/>
    <s v="SpecOrder"/>
    <x v="3"/>
    <x v="1"/>
    <d v="2024-08-26T00:00:00"/>
    <m/>
    <n v="2"/>
    <n v="179.91"/>
    <n v="0"/>
    <n v="179.91"/>
    <s v=""/>
    <n v="89.954999999999998"/>
    <n v="124737.60000000001"/>
    <n v="30044.97"/>
    <n v="94692.63"/>
    <n v="3.1516966067864276"/>
    <m/>
    <m/>
    <m/>
    <m/>
    <m/>
    <m/>
    <m/>
  </r>
  <r>
    <x v="4051"/>
    <s v="AL-J070668"/>
    <x v="1"/>
    <s v="J070668"/>
    <n v="0"/>
    <n v="70000"/>
    <n v="29.99"/>
    <x v="1"/>
    <x v="1"/>
    <s v="Replenish"/>
    <x v="2"/>
    <x v="1"/>
    <d v="2026-04-01T00:00:00"/>
    <m/>
    <n v="72"/>
    <n v="5308.23"/>
    <n v="0"/>
    <n v="5308.23"/>
    <s v=""/>
    <n v="73.725416666666661"/>
    <n v="3958.68"/>
    <n v="0"/>
    <n v="3958.68"/>
    <s v=""/>
    <m/>
    <m/>
    <m/>
    <m/>
    <m/>
    <m/>
    <m/>
  </r>
  <r>
    <x v="4052"/>
    <s v="AL-J070411"/>
    <x v="1"/>
    <s v="J070411"/>
    <n v="0"/>
    <n v="70000"/>
    <n v="59.98"/>
    <x v="1"/>
    <x v="1"/>
    <s v="SpecOrder"/>
    <x v="3"/>
    <x v="1"/>
    <d v="2024-12-01T00:00:00"/>
    <m/>
    <n v="84"/>
    <n v="14425.56"/>
    <n v="211.68"/>
    <n v="14213.88"/>
    <n v="67.147959183673464"/>
    <n v="171.73285714285714"/>
    <n v="1258191.3400000001"/>
    <n v="17004.96"/>
    <n v="1241186.3800000001"/>
    <n v="72.989667720476859"/>
    <m/>
    <m/>
    <m/>
    <m/>
    <m/>
    <m/>
    <m/>
  </r>
  <r>
    <x v="4053"/>
    <s v="AL-J070403"/>
    <x v="1"/>
    <s v="J070403"/>
    <n v="0"/>
    <n v="70000"/>
    <n v="19.989999999999998"/>
    <x v="1"/>
    <x v="1"/>
    <s v="Replenish"/>
    <x v="2"/>
    <x v="1"/>
    <d v="2025-01-01T00:00:00"/>
    <m/>
    <n v="125"/>
    <n v="263523.96000000002"/>
    <n v="18590.7"/>
    <n v="244933.26"/>
    <n v="13.175042359889623"/>
    <n v="2108.1916800000004"/>
    <n v="1778570.54"/>
    <n v="171414.25"/>
    <n v="1607156.29"/>
    <n v="9.3758616334406266"/>
    <m/>
    <m/>
    <m/>
    <m/>
    <m/>
    <m/>
    <m/>
  </r>
  <r>
    <x v="4054"/>
    <s v="AL-A070680"/>
    <x v="2"/>
    <s v="A070680"/>
    <s v="FLAVORED"/>
    <n v="70000"/>
    <n v="32.99"/>
    <x v="8"/>
    <x v="2"/>
    <s v="Replenish"/>
    <x v="2"/>
    <x v="1"/>
    <d v="2026-04-01T00:00:00"/>
    <m/>
    <n v="50"/>
    <n v="32.99"/>
    <n v="0"/>
    <n v="32.99"/>
    <s v=""/>
    <n v="0.65980000000000005"/>
    <s v=""/>
    <s v=""/>
    <s v=""/>
    <s v=""/>
    <m/>
    <m/>
    <m/>
    <m/>
    <m/>
    <m/>
    <m/>
  </r>
  <r>
    <x v="4055"/>
    <s v="AL-A070291"/>
    <x v="2"/>
    <s v="A070291"/>
    <s v="FLAVORED"/>
    <n v="70000"/>
    <n v="32.99"/>
    <x v="8"/>
    <x v="2"/>
    <s v="Replenish"/>
    <x v="2"/>
    <x v="1"/>
    <d v="2025-02-01T00:00:00"/>
    <m/>
    <n v="75"/>
    <n v="35959.1"/>
    <n v="11975.37"/>
    <n v="23983.729999999996"/>
    <n v="2.0027548209366386"/>
    <n v="479.45466666666664"/>
    <n v="24676.52"/>
    <n v="14614.57"/>
    <n v="10061.950000000001"/>
    <n v="0.68848758465011284"/>
    <m/>
    <m/>
    <m/>
    <m/>
    <m/>
    <m/>
    <m/>
  </r>
  <r>
    <x v="4056"/>
    <s v="AL-A010283"/>
    <x v="2"/>
    <s v="A010283"/>
    <s v="FLAVORED"/>
    <n v="10000"/>
    <n v="41.99"/>
    <x v="3"/>
    <x v="4"/>
    <s v="SpecOrder"/>
    <x v="3"/>
    <x v="4"/>
    <s v="PRE 2023"/>
    <m/>
    <n v="7"/>
    <n v="3569.15"/>
    <n v="3415.22"/>
    <n v="153.93000000000029"/>
    <n v="4.5071766972552441E-2"/>
    <n v="509.87857142857143"/>
    <n v="1007.76"/>
    <n v="797.81"/>
    <n v="209.95000000000005"/>
    <n v="0.26315789473684226"/>
    <m/>
    <m/>
    <m/>
    <m/>
    <m/>
    <m/>
    <m/>
  </r>
  <r>
    <x v="4057"/>
    <s v="AL-A010284"/>
    <x v="2"/>
    <s v="A010284"/>
    <s v="STRAIGHT"/>
    <n v="10000"/>
    <n v="32.99"/>
    <x v="11"/>
    <x v="4"/>
    <s v="NoReplen"/>
    <x v="3"/>
    <x v="2"/>
    <s v="PRE 2023"/>
    <m/>
    <n v="5"/>
    <n v="6312.1"/>
    <n v="2694.51"/>
    <n v="3617.59"/>
    <n v="1.3425780568637711"/>
    <n v="1262.42"/>
    <n v="791.76"/>
    <n v="0"/>
    <n v="791.76"/>
    <s v=""/>
    <m/>
    <m/>
    <m/>
    <m/>
    <m/>
    <m/>
    <m/>
  </r>
  <r>
    <x v="4058"/>
    <s v="AL-A070456"/>
    <x v="2"/>
    <s v="A070456"/>
    <s v="STRAIGHT"/>
    <n v="70000"/>
    <n v="64.989999999999995"/>
    <x v="11"/>
    <x v="5"/>
    <s v="Replenish"/>
    <x v="2"/>
    <x v="1"/>
    <d v="2025-05-01T00:00:00"/>
    <m/>
    <n v="48"/>
    <n v="8058.76"/>
    <n v="0"/>
    <n v="8058.76"/>
    <s v=""/>
    <n v="167.89083333333335"/>
    <n v="974.85"/>
    <n v="0"/>
    <n v="974.85"/>
    <s v=""/>
    <m/>
    <m/>
    <m/>
    <m/>
    <m/>
    <m/>
    <m/>
  </r>
  <r>
    <x v="4059"/>
    <s v="AL-A070455"/>
    <x v="2"/>
    <s v="A070455"/>
    <s v="STRAIGHT"/>
    <n v="70000"/>
    <n v="64.989999999999995"/>
    <x v="3"/>
    <x v="5"/>
    <s v="Replenish"/>
    <x v="2"/>
    <x v="1"/>
    <d v="2025-05-01T00:00:00"/>
    <m/>
    <n v="55"/>
    <n v="64015.15"/>
    <n v="0"/>
    <n v="64015.15"/>
    <s v=""/>
    <n v="1163.9118181818183"/>
    <n v="23201.43"/>
    <n v="0"/>
    <n v="23201.43"/>
    <s v=""/>
    <m/>
    <m/>
    <m/>
    <m/>
    <m/>
    <m/>
    <m/>
  </r>
  <r>
    <x v="4060"/>
    <s v="AL-D070457"/>
    <x v="3"/>
    <s v="D070457"/>
    <s v="STRAIGHT"/>
    <n v="70000"/>
    <n v="2.99"/>
    <x v="3"/>
    <x v="8"/>
    <s v="Replenish"/>
    <x v="2"/>
    <x v="1"/>
    <d v="2025-05-01T00:00:00"/>
    <m/>
    <n v="21"/>
    <n v="5510.57"/>
    <n v="0"/>
    <n v="5510.57"/>
    <s v=""/>
    <n v="262.4080952380952"/>
    <n v="1043.51"/>
    <n v="0"/>
    <n v="1043.51"/>
    <s v=""/>
    <m/>
    <m/>
    <m/>
    <m/>
    <m/>
    <m/>
    <m/>
  </r>
  <r>
    <x v="4061"/>
    <s v="AL-A070457"/>
    <x v="2"/>
    <s v="A070457"/>
    <s v="STRAIGHT"/>
    <n v="70000"/>
    <n v="44.99"/>
    <x v="3"/>
    <x v="4"/>
    <s v="Replenish"/>
    <x v="2"/>
    <x v="1"/>
    <d v="2025-05-01T00:00:00"/>
    <m/>
    <n v="57"/>
    <n v="45124.97"/>
    <n v="0"/>
    <n v="45124.97"/>
    <s v=""/>
    <n v="791.66614035087719"/>
    <n v="22989.89"/>
    <n v="0"/>
    <n v="22989.89"/>
    <s v=""/>
    <m/>
    <m/>
    <m/>
    <m/>
    <m/>
    <m/>
    <m/>
  </r>
  <r>
    <x v="4062"/>
    <s v="AL-D070685"/>
    <x v="3"/>
    <s v="D070685"/>
    <s v="STRAIGHT"/>
    <n v="70000"/>
    <n v="2.99"/>
    <x v="11"/>
    <x v="8"/>
    <s v="Replenish"/>
    <x v="2"/>
    <x v="1"/>
    <d v="2026-04-01T00:00:00"/>
    <m/>
    <n v="46"/>
    <n v="2.99"/>
    <n v="0"/>
    <n v="2.99"/>
    <s v=""/>
    <n v="6.5000000000000002E-2"/>
    <s v=""/>
    <s v=""/>
    <s v=""/>
    <s v=""/>
    <m/>
    <m/>
    <m/>
    <m/>
    <m/>
    <m/>
    <m/>
  </r>
  <r>
    <x v="4063"/>
    <s v="AL-A070685"/>
    <x v="2"/>
    <s v="A070685"/>
    <s v="STRAIGHT"/>
    <n v="70000"/>
    <n v="44.99"/>
    <x v="11"/>
    <x v="4"/>
    <s v="Replenish"/>
    <x v="2"/>
    <x v="1"/>
    <d v="2026-04-01T00:00:00"/>
    <m/>
    <n v="47"/>
    <n v="44.99"/>
    <n v="0"/>
    <n v="44.99"/>
    <s v=""/>
    <n v="0.95723404255319156"/>
    <s v=""/>
    <s v=""/>
    <s v=""/>
    <s v=""/>
    <m/>
    <m/>
    <m/>
    <m/>
    <m/>
    <m/>
    <m/>
  </r>
  <r>
    <x v="4064"/>
    <s v="AL-A001299"/>
    <x v="2"/>
    <s v="A001299"/>
    <n v="0"/>
    <n v="10000"/>
    <n v="11.99"/>
    <x v="9"/>
    <x v="11"/>
    <s v="Delisted"/>
    <x v="2"/>
    <x v="2"/>
    <s v="PRE 2023"/>
    <m/>
    <n v="2"/>
    <n v="11.99"/>
    <n v="11.99"/>
    <n v="0"/>
    <n v="0"/>
    <n v="5.9950000000000001"/>
    <n v="0"/>
    <n v="71.94"/>
    <n v="-71.94"/>
    <n v="-1"/>
    <m/>
    <m/>
    <m/>
    <m/>
    <m/>
    <m/>
    <m/>
  </r>
  <r>
    <x v="4065"/>
    <s v="AL-A001298"/>
    <x v="2"/>
    <s v="A001298"/>
    <n v="0"/>
    <n v="10000"/>
    <n v="11.99"/>
    <x v="9"/>
    <x v="11"/>
    <s v="Delisted"/>
    <x v="2"/>
    <x v="2"/>
    <s v="PRE 2023"/>
    <m/>
    <n v="1"/>
    <n v="59.95"/>
    <n v="47.96"/>
    <n v="11.990000000000002"/>
    <n v="0.25"/>
    <n v="59.95"/>
    <n v="0"/>
    <n v="71.94"/>
    <n v="-71.94"/>
    <n v="-1"/>
    <m/>
    <m/>
    <m/>
    <m/>
    <m/>
    <m/>
    <m/>
  </r>
  <r>
    <x v="4066"/>
    <s v="AL-A001231"/>
    <x v="2"/>
    <s v="A001231"/>
    <n v="0"/>
    <n v="10000"/>
    <n v="13.79"/>
    <x v="3"/>
    <x v="7"/>
    <s v="NoReplen"/>
    <x v="2"/>
    <x v="2"/>
    <s v="PRE 2023"/>
    <m/>
    <s v=""/>
    <n v="41.37"/>
    <n v="13.79"/>
    <n v="27.58"/>
    <n v="2"/>
    <s v=""/>
    <s v=""/>
    <s v=""/>
    <s v=""/>
    <s v=""/>
    <m/>
    <m/>
    <m/>
    <m/>
    <m/>
    <m/>
    <m/>
  </r>
  <r>
    <x v="4067"/>
    <s v="AL-F000679"/>
    <x v="5"/>
    <s v="F000679"/>
    <n v="0"/>
    <n v="10000"/>
    <n v="11.99"/>
    <x v="1"/>
    <x v="10"/>
    <s v="NoReplen"/>
    <x v="2"/>
    <x v="2"/>
    <s v="PRE 2023"/>
    <m/>
    <s v=""/>
    <n v="59.95"/>
    <n v="561.04"/>
    <n v="-501.09"/>
    <n v="-0.89314487380578922"/>
    <s v=""/>
    <s v=""/>
    <s v=""/>
    <s v=""/>
    <s v=""/>
    <m/>
    <m/>
    <m/>
    <m/>
    <m/>
    <m/>
    <m/>
  </r>
  <r>
    <x v="4068"/>
    <s v="AL-A004874"/>
    <x v="2"/>
    <s v="A004874"/>
    <n v="0"/>
    <n v="4000"/>
    <n v="6.23"/>
    <x v="7"/>
    <x v="7"/>
    <s v="SpecOrder"/>
    <x v="3"/>
    <x v="4"/>
    <d v="2025-05-01T00:00:00"/>
    <m/>
    <s v=""/>
    <n v="56.07"/>
    <n v="18.690000000000001"/>
    <n v="37.379999999999995"/>
    <n v="2"/>
    <s v=""/>
    <s v=""/>
    <s v=""/>
    <s v=""/>
    <s v=""/>
    <m/>
    <m/>
    <m/>
    <m/>
    <m/>
    <m/>
    <m/>
  </r>
  <r>
    <x v="4069"/>
    <s v="AL-E000392"/>
    <x v="4"/>
    <s v="E000392"/>
    <s v="STRAIGHT"/>
    <n v="10000"/>
    <n v="27.99"/>
    <x v="6"/>
    <x v="2"/>
    <s v="Replenish"/>
    <x v="2"/>
    <x v="1"/>
    <s v="PRE 2023"/>
    <m/>
    <n v="110"/>
    <n v="51361.03"/>
    <n v="79130.509999999995"/>
    <n v="-27769.479999999996"/>
    <n v="-0.35093265543214613"/>
    <n v="466.91845454545455"/>
    <n v="34439.230000000003"/>
    <n v="63011.37"/>
    <n v="-28572.14"/>
    <n v="-0.45344419586496842"/>
    <m/>
    <m/>
    <m/>
    <m/>
    <m/>
    <m/>
    <m/>
  </r>
  <r>
    <x v="4070"/>
    <s v="AL-F000392"/>
    <x v="5"/>
    <s v="F000392"/>
    <s v="STRAIGHT"/>
    <n v="10000"/>
    <n v="39.99"/>
    <x v="6"/>
    <x v="2"/>
    <s v="Replenish"/>
    <x v="2"/>
    <x v="1"/>
    <s v="PRE 2023"/>
    <m/>
    <n v="145"/>
    <n v="245656.07"/>
    <n v="270266.34000000003"/>
    <n v="-24610.270000000019"/>
    <n v="-9.1059323184677798E-2"/>
    <n v="1694.1797931034482"/>
    <n v="45536.27"/>
    <n v="43742.3"/>
    <n v="1793.9699999999939"/>
    <n v="4.1012246726852331E-2"/>
    <m/>
    <m/>
    <m/>
    <m/>
    <m/>
    <m/>
    <m/>
  </r>
  <r>
    <x v="4071"/>
    <s v="AL-B000392"/>
    <x v="6"/>
    <s v="B000392"/>
    <s v="STRAIGHT"/>
    <n v="10000"/>
    <n v="9.99"/>
    <x v="6"/>
    <x v="2"/>
    <s v="Replenish"/>
    <x v="2"/>
    <x v="1"/>
    <s v="PRE 2023"/>
    <m/>
    <n v="82"/>
    <n v="26953.02"/>
    <n v="19010.97"/>
    <n v="7942.0499999999993"/>
    <n v="0.41776142932212279"/>
    <n v="328.69536585365853"/>
    <n v="14725.26"/>
    <n v="10579.41"/>
    <n v="4145.8500000000004"/>
    <n v="0.39187913125590179"/>
    <m/>
    <m/>
    <m/>
    <m/>
    <m/>
    <m/>
    <m/>
  </r>
  <r>
    <x v="4072"/>
    <s v="AL-A000392"/>
    <x v="2"/>
    <s v="A000392"/>
    <s v="STRAIGHT"/>
    <n v="10000"/>
    <n v="22.49"/>
    <x v="6"/>
    <x v="2"/>
    <s v="Replenish"/>
    <x v="2"/>
    <x v="1"/>
    <s v="PRE 2023"/>
    <m/>
    <n v="153"/>
    <n v="60864.85"/>
    <n v="94904.25"/>
    <n v="-34039.4"/>
    <n v="-0.35867097627345457"/>
    <n v="397.80947712418299"/>
    <n v="82585.740000000005"/>
    <n v="78281.52"/>
    <n v="4304.2200000000012"/>
    <n v="5.4983858259267437E-2"/>
    <m/>
    <m/>
    <m/>
    <m/>
    <m/>
    <m/>
    <m/>
  </r>
  <r>
    <x v="4073"/>
    <s v="AL-E004301"/>
    <x v="4"/>
    <s v="E004301"/>
    <s v="STRAIGHT"/>
    <n v="10000"/>
    <n v="13.19"/>
    <x v="6"/>
    <x v="7"/>
    <s v="NoReplen"/>
    <x v="3"/>
    <x v="3"/>
    <s v="PRE 2023"/>
    <m/>
    <s v=""/>
    <n v="92.33"/>
    <n v="553.98"/>
    <n v="-461.65000000000003"/>
    <n v="-0.83333333333333337"/>
    <s v=""/>
    <n v="0"/>
    <n v="171.47"/>
    <n v="-171.47"/>
    <n v="-1"/>
    <m/>
    <m/>
    <m/>
    <m/>
    <m/>
    <m/>
    <m/>
  </r>
  <r>
    <x v="4074"/>
    <s v="AL-A000011"/>
    <x v="2"/>
    <s v="A000011"/>
    <s v="FLAVORED"/>
    <n v="10000"/>
    <n v="21.49"/>
    <x v="6"/>
    <x v="2"/>
    <s v="Replenish"/>
    <x v="2"/>
    <x v="1"/>
    <s v="PRE 2023"/>
    <m/>
    <n v="82"/>
    <n v="17641.55"/>
    <n v="22988.31"/>
    <n v="-5346.760000000002"/>
    <n v="-0.23258604047013465"/>
    <n v="215.14085365853657"/>
    <n v="12430.01"/>
    <n v="14050.85"/>
    <n v="-1620.8400000000001"/>
    <n v="-0.11535529878975292"/>
    <m/>
    <m/>
    <m/>
    <m/>
    <m/>
    <m/>
    <m/>
  </r>
  <r>
    <x v="4075"/>
    <s v="AL-E004379"/>
    <x v="4"/>
    <s v="E004379"/>
    <s v="FLAVORED"/>
    <n v="10000"/>
    <n v="13.19"/>
    <x v="6"/>
    <x v="7"/>
    <s v="NoReplen"/>
    <x v="3"/>
    <x v="2"/>
    <s v="PRE 2023"/>
    <m/>
    <n v="1"/>
    <n v="65.95"/>
    <n v="1068.3900000000001"/>
    <n v="-1002.44"/>
    <n v="-0.93827160493827155"/>
    <n v="65.95"/>
    <n v="39.57"/>
    <n v="158.28"/>
    <n v="-118.71000000000001"/>
    <n v="-0.75"/>
    <m/>
    <m/>
    <m/>
    <m/>
    <m/>
    <m/>
    <m/>
  </r>
  <r>
    <x v="4076"/>
    <s v="AL-A009197"/>
    <x v="2"/>
    <s v="A009197"/>
    <s v="FLAVORED"/>
    <n v="10000"/>
    <n v="11.39"/>
    <x v="6"/>
    <x v="6"/>
    <s v="NoReplen"/>
    <x v="3"/>
    <x v="2"/>
    <s v="PRE 2023"/>
    <m/>
    <s v=""/>
    <n v="257.83"/>
    <n v="108.37"/>
    <n v="149.45999999999998"/>
    <n v="1.3791639752699085"/>
    <s v=""/>
    <s v=""/>
    <s v=""/>
    <s v=""/>
    <s v=""/>
    <m/>
    <m/>
    <m/>
    <m/>
    <m/>
    <m/>
    <m/>
  </r>
  <r>
    <x v="4077"/>
    <s v="AL-A008196"/>
    <x v="2"/>
    <s v="A008196"/>
    <s v="FLAVORED"/>
    <n v="8000"/>
    <n v="12.89"/>
    <x v="6"/>
    <x v="2"/>
    <s v="SpecOrder"/>
    <x v="3"/>
    <x v="2"/>
    <d v="2023-12-01T00:00:00"/>
    <m/>
    <n v="3"/>
    <n v="937.52"/>
    <n v="1539.23"/>
    <n v="-601.71"/>
    <n v="-0.39091623733944891"/>
    <n v="312.50666666666666"/>
    <n v="1398.3"/>
    <n v="4237.88"/>
    <n v="-2839.58"/>
    <n v="-0.67004728779484091"/>
    <m/>
    <m/>
    <m/>
    <m/>
    <m/>
    <m/>
    <m/>
  </r>
  <r>
    <x v="4078"/>
    <s v="AL-A001656"/>
    <x v="2"/>
    <s v="A001656"/>
    <s v="STRAIGHT"/>
    <n v="10000"/>
    <n v="6.59"/>
    <x v="6"/>
    <x v="7"/>
    <s v="Delisted"/>
    <x v="2"/>
    <x v="3"/>
    <s v="PRE 2023"/>
    <m/>
    <s v=""/>
    <n v="167.86"/>
    <n v="11.99"/>
    <n v="155.87"/>
    <n v="13.000000000000002"/>
    <s v=""/>
    <s v=""/>
    <s v=""/>
    <s v=""/>
    <s v=""/>
    <m/>
    <m/>
    <m/>
    <m/>
    <m/>
    <m/>
    <m/>
  </r>
  <r>
    <x v="4079"/>
    <s v="AL-A007177"/>
    <x v="2"/>
    <s v="A007177"/>
    <s v="FLAVORED"/>
    <n v="10000"/>
    <n v="11.99"/>
    <x v="6"/>
    <x v="6"/>
    <s v="NoReplen"/>
    <x v="2"/>
    <x v="2"/>
    <s v="PRE 2023"/>
    <m/>
    <s v=""/>
    <n v="95.92"/>
    <n v="515.57000000000005"/>
    <n v="-419.65000000000003"/>
    <n v="-0.81395348837209303"/>
    <s v=""/>
    <s v=""/>
    <s v=""/>
    <s v=""/>
    <s v=""/>
    <m/>
    <m/>
    <m/>
    <m/>
    <m/>
    <m/>
    <m/>
  </r>
  <r>
    <x v="4080"/>
    <s v="AL-E005236"/>
    <x v="4"/>
    <s v="E005236"/>
    <s v="FLAVORED"/>
    <n v="5000"/>
    <n v="13.19"/>
    <x v="6"/>
    <x v="7"/>
    <s v="NoReplen"/>
    <x v="3"/>
    <x v="3"/>
    <d v="2024-07-01T00:00:00"/>
    <m/>
    <s v=""/>
    <n v="26.38"/>
    <n v="79.14"/>
    <n v="-52.760000000000005"/>
    <n v="-0.66666666666666674"/>
    <s v=""/>
    <n v="13.19"/>
    <n v="158.28"/>
    <n v="-145.09"/>
    <n v="-0.91666666666666663"/>
    <m/>
    <m/>
    <m/>
    <m/>
    <m/>
    <m/>
    <m/>
  </r>
  <r>
    <x v="4081"/>
    <s v="AL-A008002"/>
    <x v="2"/>
    <s v="A008002"/>
    <s v="FLAVORED"/>
    <n v="8000"/>
    <n v="11.99"/>
    <x v="6"/>
    <x v="6"/>
    <s v="NoReplen"/>
    <x v="6"/>
    <x v="2"/>
    <s v="PRE 2023"/>
    <m/>
    <n v="8"/>
    <n v="1942.46"/>
    <n v="2738.63"/>
    <n v="-796.17000000000007"/>
    <n v="-0.29071835187666828"/>
    <n v="242.8075"/>
    <n v="575.55999999999995"/>
    <n v="1119.44"/>
    <n v="-543.88000000000011"/>
    <n v="-0.48585006789108842"/>
    <m/>
    <m/>
    <m/>
    <m/>
    <m/>
    <m/>
    <m/>
  </r>
  <r>
    <x v="4082"/>
    <s v="AL-E009248"/>
    <x v="4"/>
    <s v="E009248"/>
    <s v="FLAVORED"/>
    <n v="10000"/>
    <n v="13.19"/>
    <x v="6"/>
    <x v="7"/>
    <s v="NoReplen"/>
    <x v="3"/>
    <x v="2"/>
    <s v="PRE 2023"/>
    <m/>
    <n v="0"/>
    <n v="382.51"/>
    <n v="1002.44"/>
    <n v="-619.93000000000006"/>
    <n v="-0.61842105263157898"/>
    <s v=""/>
    <n v="13.19"/>
    <n v="263.8"/>
    <n v="-250.61"/>
    <n v="-0.95"/>
    <m/>
    <m/>
    <m/>
    <m/>
    <m/>
    <m/>
    <m/>
  </r>
  <r>
    <x v="4083"/>
    <s v="AL-A008204"/>
    <x v="2"/>
    <s v="A008204"/>
    <s v="FLAVORED"/>
    <n v="8000"/>
    <n v="11.99"/>
    <x v="6"/>
    <x v="6"/>
    <s v="NoReplen"/>
    <x v="6"/>
    <x v="2"/>
    <s v="PRE 2023"/>
    <m/>
    <n v="9"/>
    <n v="1143.06"/>
    <n v="839.58"/>
    <n v="303.4799999999999"/>
    <n v="0.36146644750946888"/>
    <n v="127.00666666666666"/>
    <n v="611.49"/>
    <n v="879.56"/>
    <n v="-268.06999999999994"/>
    <n v="-0.30477738869434712"/>
    <m/>
    <m/>
    <m/>
    <m/>
    <m/>
    <m/>
    <m/>
  </r>
  <r>
    <x v="4084"/>
    <s v="AL-A005652"/>
    <x v="2"/>
    <s v="A005652"/>
    <s v="FLAVORED"/>
    <n v="10000"/>
    <n v="11.99"/>
    <x v="6"/>
    <x v="6"/>
    <s v="Delisted"/>
    <x v="3"/>
    <x v="3"/>
    <s v="PRE 2023"/>
    <m/>
    <s v=""/>
    <n v="0"/>
    <n v="11.99"/>
    <n v="-11.99"/>
    <n v="-1"/>
    <s v=""/>
    <s v=""/>
    <s v=""/>
    <s v=""/>
    <s v=""/>
    <m/>
    <m/>
    <m/>
    <m/>
    <m/>
    <m/>
    <m/>
  </r>
  <r>
    <x v="4085"/>
    <s v="AL-D005108"/>
    <x v="3"/>
    <s v="D005108"/>
    <s v="FLAVORED"/>
    <n v="10000"/>
    <n v="2.09"/>
    <x v="6"/>
    <x v="8"/>
    <s v="NoReplen"/>
    <x v="3"/>
    <x v="2"/>
    <s v="PRE 2023"/>
    <m/>
    <n v="1"/>
    <n v="11.22"/>
    <n v="72.930000000000007"/>
    <n v="-61.710000000000008"/>
    <n v="-0.84615384615384615"/>
    <n v="11.22"/>
    <s v=""/>
    <s v=""/>
    <s v=""/>
    <s v=""/>
    <m/>
    <m/>
    <m/>
    <m/>
    <m/>
    <m/>
    <m/>
  </r>
  <r>
    <x v="4086"/>
    <s v="AL-A070327"/>
    <x v="2"/>
    <s v="A070327"/>
    <s v="STRAIGHT"/>
    <n v="70000"/>
    <n v="44.99"/>
    <x v="6"/>
    <x v="4"/>
    <s v="NoReplen"/>
    <x v="4"/>
    <x v="4"/>
    <d v="2024-11-01T00:00:00"/>
    <m/>
    <n v="5"/>
    <n v="2204.5100000000002"/>
    <n v="3644.19"/>
    <n v="-1439.6799999999998"/>
    <n v="-0.39506172839506171"/>
    <n v="440.90200000000004"/>
    <s v=""/>
    <s v=""/>
    <s v=""/>
    <s v=""/>
    <m/>
    <m/>
    <m/>
    <m/>
    <m/>
    <m/>
    <m/>
  </r>
  <r>
    <x v="4087"/>
    <s v="AL-A007392"/>
    <x v="2"/>
    <s v="A007392"/>
    <s v="STRAIGHT"/>
    <n v="10000"/>
    <n v="11.99"/>
    <x v="6"/>
    <x v="6"/>
    <s v="NoReplen"/>
    <x v="4"/>
    <x v="4"/>
    <s v="PRE 2023"/>
    <m/>
    <s v=""/>
    <n v="23.98"/>
    <n v="19.989999999999998"/>
    <n v="3.990000000000002"/>
    <n v="0.19959979989995014"/>
    <s v=""/>
    <s v=""/>
    <s v=""/>
    <s v=""/>
    <s v=""/>
    <m/>
    <m/>
    <m/>
    <m/>
    <m/>
    <m/>
    <m/>
  </r>
  <r>
    <x v="4088"/>
    <s v="AL-A070616"/>
    <x v="2"/>
    <s v="A070616"/>
    <s v="STRAIGHT"/>
    <n v="70000"/>
    <n v="54.99"/>
    <x v="3"/>
    <x v="5"/>
    <s v="Replenish"/>
    <x v="2"/>
    <x v="1"/>
    <d v="2026-01-01T00:00:00"/>
    <m/>
    <n v="51"/>
    <n v="7203.69"/>
    <n v="0"/>
    <n v="7203.69"/>
    <s v=""/>
    <n v="141.24882352941177"/>
    <n v="9513.27"/>
    <n v="0"/>
    <n v="9513.27"/>
    <s v=""/>
    <m/>
    <m/>
    <m/>
    <m/>
    <m/>
    <m/>
    <m/>
  </r>
  <r>
    <x v="4089"/>
    <s v="AL-A001189"/>
    <x v="2"/>
    <s v="A001189"/>
    <s v="STRAIGHT"/>
    <n v="10000"/>
    <n v="17.989999999999998"/>
    <x v="3"/>
    <x v="6"/>
    <s v="NoReplen"/>
    <x v="2"/>
    <x v="4"/>
    <s v="PRE 2023"/>
    <m/>
    <s v=""/>
    <n v="161.91"/>
    <n v="71.959999999999994"/>
    <n v="89.95"/>
    <n v="1.25"/>
    <s v=""/>
    <s v=""/>
    <s v=""/>
    <s v=""/>
    <s v=""/>
    <m/>
    <m/>
    <m/>
    <m/>
    <m/>
    <m/>
    <m/>
  </r>
  <r>
    <x v="4090"/>
    <s v="AL-A009883"/>
    <x v="2"/>
    <s v="A009883"/>
    <s v="STRAIGHT"/>
    <n v="10000"/>
    <n v="26.39"/>
    <x v="3"/>
    <x v="4"/>
    <s v="NoReplen"/>
    <x v="3"/>
    <x v="2"/>
    <s v="PRE 2023"/>
    <m/>
    <n v="4"/>
    <n v="8233.86"/>
    <n v="9105.93"/>
    <n v="-872.06999999999971"/>
    <n v="-9.5769460121041927E-2"/>
    <n v="2058.4650000000001"/>
    <n v="158.34"/>
    <n v="2067.5300000000002"/>
    <n v="-1909.1900000000003"/>
    <n v="-0.9234158633732038"/>
    <m/>
    <m/>
    <m/>
    <m/>
    <m/>
    <m/>
    <m/>
  </r>
  <r>
    <x v="4091"/>
    <s v="AL-A004998"/>
    <x v="2"/>
    <s v="A004998"/>
    <s v="STRAIGHT"/>
    <n v="10000"/>
    <n v="47.99"/>
    <x v="3"/>
    <x v="5"/>
    <s v="NoReplen"/>
    <x v="3"/>
    <x v="2"/>
    <s v="PRE 2023"/>
    <m/>
    <n v="2"/>
    <n v="2751.44"/>
    <n v="2479.69"/>
    <n v="271.75"/>
    <n v="0.10959031169218725"/>
    <n v="1375.72"/>
    <n v="143.97"/>
    <n v="2959.63"/>
    <n v="-2815.6600000000003"/>
    <n v="-0.95135540591222556"/>
    <m/>
    <m/>
    <m/>
    <m/>
    <m/>
    <m/>
    <m/>
  </r>
  <r>
    <x v="4092"/>
    <s v="AL-A009714"/>
    <x v="2"/>
    <s v="A009714"/>
    <s v="STRAIGHT"/>
    <n v="10000"/>
    <n v="38.99"/>
    <x v="3"/>
    <x v="4"/>
    <s v="NoReplen"/>
    <x v="3"/>
    <x v="2"/>
    <s v="PRE 2023"/>
    <m/>
    <n v="1"/>
    <n v="2625.34"/>
    <n v="1624.75"/>
    <n v="1000.5900000000001"/>
    <n v="0.615842437298046"/>
    <n v="2625.34"/>
    <n v="0"/>
    <n v="454.93"/>
    <n v="-454.93"/>
    <n v="-1"/>
    <m/>
    <m/>
    <m/>
    <m/>
    <m/>
    <m/>
    <m/>
  </r>
  <r>
    <x v="4093"/>
    <s v="AL-A010056"/>
    <x v="2"/>
    <s v="A010056"/>
    <s v="STRAIGHT"/>
    <n v="10000"/>
    <n v="41.99"/>
    <x v="3"/>
    <x v="5"/>
    <s v="NoReplen"/>
    <x v="3"/>
    <x v="2"/>
    <s v="PRE 2023"/>
    <m/>
    <n v="2"/>
    <n v="4409.01"/>
    <n v="4409.37"/>
    <n v="-0.35999999999967258"/>
    <n v="-8.1644316534901229E-5"/>
    <n v="2204.5050000000001"/>
    <n v="335.92"/>
    <n v="0"/>
    <n v="335.92"/>
    <s v=""/>
    <m/>
    <m/>
    <m/>
    <m/>
    <m/>
    <m/>
    <m/>
  </r>
  <r>
    <x v="4094"/>
    <s v="AL-A001550"/>
    <x v="2"/>
    <s v="A001550"/>
    <n v="0"/>
    <n v="10000"/>
    <n v="14.99"/>
    <x v="1"/>
    <x v="10"/>
    <s v="Delisted"/>
    <x v="2"/>
    <x v="2"/>
    <s v="PRE 2023"/>
    <m/>
    <n v="2"/>
    <n v="359.76"/>
    <n v="239.84"/>
    <n v="119.91999999999999"/>
    <n v="0.5"/>
    <n v="179.88"/>
    <n v="179.88"/>
    <n v="0"/>
    <n v="179.88"/>
    <s v=""/>
    <m/>
    <m/>
    <m/>
    <m/>
    <m/>
    <m/>
    <m/>
  </r>
  <r>
    <x v="4095"/>
    <s v="AL-A001551"/>
    <x v="2"/>
    <s v="A001551"/>
    <s v="STRAIGHT"/>
    <n v="10000"/>
    <n v="14.99"/>
    <x v="10"/>
    <x v="6"/>
    <s v="Delisted"/>
    <x v="2"/>
    <x v="2"/>
    <s v="PRE 2023"/>
    <m/>
    <s v=""/>
    <n v="314.79000000000002"/>
    <n v="239.84"/>
    <n v="74.950000000000017"/>
    <n v="0.3125"/>
    <s v=""/>
    <s v=""/>
    <s v=""/>
    <s v=""/>
    <s v=""/>
    <m/>
    <m/>
    <m/>
    <m/>
    <m/>
    <m/>
    <m/>
  </r>
  <r>
    <x v="4096"/>
    <s v="AL-A001563"/>
    <x v="2"/>
    <s v="A001563"/>
    <n v="0"/>
    <n v="10000"/>
    <n v="11.99"/>
    <x v="9"/>
    <x v="11"/>
    <s v="Delisted"/>
    <x v="2"/>
    <x v="2"/>
    <s v="PRE 2023"/>
    <m/>
    <n v="2"/>
    <n v="147.88999999999999"/>
    <n v="39.979999999999997"/>
    <n v="107.91"/>
    <n v="2.6990995497748873"/>
    <n v="73.944999999999993"/>
    <s v=""/>
    <s v=""/>
    <s v=""/>
    <s v=""/>
    <m/>
    <m/>
    <m/>
    <m/>
    <m/>
    <m/>
    <m/>
  </r>
  <r>
    <x v="4097"/>
    <s v="AL-A005889"/>
    <x v="2"/>
    <s v="A005889"/>
    <s v="FLAVORED"/>
    <n v="5000"/>
    <n v="21.8"/>
    <x v="9"/>
    <x v="11"/>
    <s v="NoReplen"/>
    <x v="3"/>
    <x v="4"/>
    <s v="PRE 2023"/>
    <m/>
    <n v="1"/>
    <n v="43.6"/>
    <n v="0"/>
    <n v="43.6"/>
    <s v=""/>
    <n v="43.6"/>
    <s v=""/>
    <s v=""/>
    <s v=""/>
    <s v=""/>
    <m/>
    <m/>
    <m/>
    <m/>
    <m/>
    <m/>
    <m/>
  </r>
  <r>
    <x v="4098"/>
    <s v="AL-A070148"/>
    <x v="2"/>
    <s v="A070148"/>
    <s v="FLAVORED"/>
    <n v="70000"/>
    <n v="14.39"/>
    <x v="9"/>
    <x v="11"/>
    <s v="NoReplen"/>
    <x v="2"/>
    <x v="2"/>
    <d v="2024-02-01T00:00:00"/>
    <m/>
    <n v="11"/>
    <n v="9839.06"/>
    <n v="11923.03"/>
    <n v="-2083.9700000000012"/>
    <n v="-0.1747852685097665"/>
    <n v="894.45999999999992"/>
    <n v="7878.59"/>
    <n v="12402.83"/>
    <n v="-4524.24"/>
    <n v="-0.36477481349014695"/>
    <m/>
    <m/>
    <m/>
    <m/>
    <m/>
    <m/>
    <m/>
  </r>
  <r>
    <x v="4099"/>
    <s v="AL-D007453"/>
    <x v="3"/>
    <s v="D007453"/>
    <n v="0"/>
    <n v="7000"/>
    <n v="1.79"/>
    <x v="7"/>
    <x v="8"/>
    <s v="NoReplen"/>
    <x v="2"/>
    <x v="2"/>
    <s v="PRE 2023"/>
    <m/>
    <n v="6"/>
    <n v="1408.73"/>
    <n v="14466.22"/>
    <n v="-13057.49"/>
    <n v="-0.90261934354655193"/>
    <n v="234.78833333333333"/>
    <n v="699.89"/>
    <n v="15691.14"/>
    <n v="-14991.25"/>
    <n v="-0.9553958475929728"/>
    <m/>
    <m/>
    <m/>
    <m/>
    <m/>
    <m/>
    <m/>
  </r>
  <r>
    <x v="4100"/>
    <s v="AL-A007453"/>
    <x v="2"/>
    <s v="A007453"/>
    <n v="0"/>
    <n v="10000"/>
    <n v="23.99"/>
    <x v="7"/>
    <x v="2"/>
    <s v="Replenish"/>
    <x v="2"/>
    <x v="1"/>
    <s v="PRE 2023"/>
    <m/>
    <n v="131"/>
    <n v="61783.02"/>
    <n v="73457.38"/>
    <n v="-11674.360000000008"/>
    <n v="-0.1589269859611111"/>
    <n v="471.62610687022897"/>
    <n v="48283.03"/>
    <n v="54889.120000000003"/>
    <n v="-6606.0900000000038"/>
    <n v="-0.12035335964577321"/>
    <m/>
    <m/>
    <m/>
    <m/>
    <m/>
    <m/>
    <m/>
  </r>
  <r>
    <x v="4101"/>
    <s v="AL-D007529"/>
    <x v="3"/>
    <s v="D007529"/>
    <n v="0"/>
    <n v="10000"/>
    <n v="2.99"/>
    <x v="7"/>
    <x v="8"/>
    <s v="Replenish"/>
    <x v="2"/>
    <x v="1"/>
    <s v="PRE 2023"/>
    <m/>
    <n v="104"/>
    <n v="22442.94"/>
    <n v="30330.560000000001"/>
    <n v="-7887.6200000000026"/>
    <n v="-0.26005520504731872"/>
    <n v="215.79749999999999"/>
    <n v="29666.78"/>
    <n v="38747.410000000003"/>
    <n v="-9080.6300000000047"/>
    <n v="-0.23435450266224256"/>
    <m/>
    <m/>
    <m/>
    <m/>
    <m/>
    <m/>
    <m/>
  </r>
  <r>
    <x v="4102"/>
    <s v="AL-A007529"/>
    <x v="2"/>
    <s v="A007529"/>
    <n v="0"/>
    <n v="10000"/>
    <n v="23.99"/>
    <x v="7"/>
    <x v="2"/>
    <s v="Replenish"/>
    <x v="2"/>
    <x v="1"/>
    <s v="PRE 2023"/>
    <m/>
    <n v="119"/>
    <n v="84929.46"/>
    <n v="108711.9"/>
    <n v="-23782.439999999988"/>
    <n v="-0.21876574689615391"/>
    <n v="713.69294117647064"/>
    <n v="46144.2"/>
    <n v="63977.51"/>
    <n v="-17833.310000000005"/>
    <n v="-0.27874342093026139"/>
    <m/>
    <m/>
    <m/>
    <m/>
    <m/>
    <m/>
    <m/>
  </r>
  <r>
    <x v="4103"/>
    <s v="AL-D007687"/>
    <x v="3"/>
    <s v="D007687"/>
    <n v="0"/>
    <n v="7000"/>
    <n v="8.99"/>
    <x v="7"/>
    <x v="8"/>
    <s v="NoReplen"/>
    <x v="4"/>
    <x v="1"/>
    <s v="PRE 2023"/>
    <m/>
    <n v="3"/>
    <n v="9638.4500000000007"/>
    <n v="10163.219999999999"/>
    <n v="-524.76999999999862"/>
    <n v="-5.1634226160606422E-2"/>
    <n v="3212.8166666666671"/>
    <n v="7779.81"/>
    <n v="6850.43"/>
    <n v="929.38000000000011"/>
    <n v="0.1356673960612691"/>
    <m/>
    <m/>
    <m/>
    <m/>
    <m/>
    <m/>
    <m/>
  </r>
  <r>
    <x v="4104"/>
    <s v="AL-D007677"/>
    <x v="3"/>
    <s v="D007677"/>
    <n v="0"/>
    <n v="7000"/>
    <n v="1.79"/>
    <x v="7"/>
    <x v="8"/>
    <s v="NoReplen"/>
    <x v="2"/>
    <x v="4"/>
    <s v="PRE 2023"/>
    <m/>
    <n v="5"/>
    <n v="284.61"/>
    <n v="1373.21"/>
    <n v="-1088.5999999999999"/>
    <n v="-0.79274109568092277"/>
    <n v="56.922000000000004"/>
    <n v="171.84"/>
    <n v="186.16"/>
    <n v="-14.319999999999993"/>
    <n v="-7.6923076923076872E-2"/>
    <m/>
    <m/>
    <m/>
    <m/>
    <m/>
    <m/>
    <m/>
  </r>
  <r>
    <x v="4105"/>
    <s v="AL-A007677"/>
    <x v="2"/>
    <s v="A007677"/>
    <n v="0"/>
    <n v="7000"/>
    <n v="23.99"/>
    <x v="7"/>
    <x v="2"/>
    <s v="Replenish"/>
    <x v="2"/>
    <x v="1"/>
    <s v="PRE 2023"/>
    <m/>
    <n v="99"/>
    <n v="24411.67"/>
    <n v="37832.230000000003"/>
    <n v="-13420.560000000005"/>
    <n v="-0.35473880339594055"/>
    <n v="246.58252525252524"/>
    <n v="14939.69"/>
    <n v="20991.25"/>
    <n v="-6051.5599999999995"/>
    <n v="-0.28828964449472994"/>
    <m/>
    <m/>
    <m/>
    <m/>
    <m/>
    <m/>
    <m/>
  </r>
  <r>
    <x v="4106"/>
    <s v="AL-A007492"/>
    <x v="2"/>
    <s v="A007492"/>
    <n v="0"/>
    <n v="10000"/>
    <n v="14.39"/>
    <x v="1"/>
    <x v="10"/>
    <s v="NoReplen"/>
    <x v="4"/>
    <x v="1"/>
    <s v="PRE 2023"/>
    <m/>
    <n v="15"/>
    <n v="10555.32"/>
    <n v="9164.18"/>
    <n v="1391.1399999999994"/>
    <n v="0.15180190699004159"/>
    <n v="703.68799999999999"/>
    <n v="8334.11"/>
    <n v="9212.16"/>
    <n v="-878.04999999999927"/>
    <n v="-9.5314236834792232E-2"/>
    <m/>
    <m/>
    <m/>
    <m/>
    <m/>
    <m/>
    <m/>
  </r>
  <r>
    <x v="4107"/>
    <s v="AL-D007180"/>
    <x v="3"/>
    <s v="D007180"/>
    <n v="0"/>
    <n v="7000"/>
    <n v="1.19"/>
    <x v="9"/>
    <x v="8"/>
    <s v="NoReplen"/>
    <x v="2"/>
    <x v="2"/>
    <s v="PRE 2023"/>
    <m/>
    <n v="3"/>
    <n v="46.01"/>
    <n v="76.91"/>
    <n v="-30.9"/>
    <n v="-0.40176830061110391"/>
    <n v="15.336666666666666"/>
    <n v="12.84"/>
    <n v="0"/>
    <n v="12.84"/>
    <s v=""/>
    <m/>
    <m/>
    <m/>
    <m/>
    <m/>
    <m/>
    <m/>
  </r>
  <r>
    <x v="4108"/>
    <s v="AL-A007180"/>
    <x v="2"/>
    <s v="A007180"/>
    <n v="0"/>
    <n v="7000"/>
    <n v="23.99"/>
    <x v="9"/>
    <x v="11"/>
    <s v="Replenish"/>
    <x v="2"/>
    <x v="1"/>
    <s v="PRE 2023"/>
    <m/>
    <n v="69"/>
    <n v="27516.53"/>
    <n v="46084.79"/>
    <n v="-18568.260000000002"/>
    <n v="-0.40291514836022913"/>
    <n v="398.79028985507244"/>
    <n v="7436.9"/>
    <n v="11827.07"/>
    <n v="-4390.17"/>
    <n v="-0.37119675456389456"/>
    <m/>
    <m/>
    <m/>
    <m/>
    <m/>
    <m/>
    <m/>
  </r>
  <r>
    <x v="4109"/>
    <s v="AL-A007950"/>
    <x v="2"/>
    <s v="A007950"/>
    <s v="FLAVORED"/>
    <n v="7000"/>
    <n v="14.39"/>
    <x v="9"/>
    <x v="11"/>
    <s v="NoReplen"/>
    <x v="1"/>
    <x v="3"/>
    <d v="2023-11-01T00:00:00"/>
    <m/>
    <s v=""/>
    <n v="311.81"/>
    <n v="2399"/>
    <n v="-2087.19"/>
    <n v="-0.87002501042100877"/>
    <s v=""/>
    <s v=""/>
    <s v=""/>
    <s v=""/>
    <s v=""/>
    <m/>
    <m/>
    <m/>
    <m/>
    <m/>
    <m/>
    <m/>
  </r>
  <r>
    <x v="4110"/>
    <s v="AL-A010597"/>
    <x v="2"/>
    <s v="A010597"/>
    <n v="0"/>
    <n v="10000"/>
    <n v="23.99"/>
    <x v="7"/>
    <x v="2"/>
    <s v="SpecOrder"/>
    <x v="3"/>
    <x v="1"/>
    <d v="2024-02-01T00:00:00"/>
    <m/>
    <n v="1"/>
    <n v="95.96"/>
    <n v="431.82"/>
    <n v="-335.86"/>
    <n v="-0.77777777777777779"/>
    <n v="95.96"/>
    <s v=""/>
    <s v=""/>
    <s v=""/>
    <s v=""/>
    <m/>
    <m/>
    <m/>
    <m/>
    <m/>
    <m/>
    <m/>
  </r>
  <r>
    <x v="4111"/>
    <s v="AL-A070292"/>
    <x v="2"/>
    <s v="A070292"/>
    <n v="0"/>
    <n v="70000"/>
    <n v="23.99"/>
    <x v="7"/>
    <x v="2"/>
    <s v="Replenish"/>
    <x v="2"/>
    <x v="1"/>
    <d v="2024-10-01T00:00:00"/>
    <m/>
    <n v="68"/>
    <n v="16936.759999999998"/>
    <n v="19342.330000000002"/>
    <n v="-2405.5700000000033"/>
    <n v="-0.12436816040259902"/>
    <n v="249.06999999999996"/>
    <n v="14681.7"/>
    <n v="44398.15"/>
    <n v="-29716.45"/>
    <n v="-0.6693173026353576"/>
    <m/>
    <m/>
    <m/>
    <m/>
    <m/>
    <m/>
    <m/>
  </r>
  <r>
    <x v="4112"/>
    <s v="AL-D007178"/>
    <x v="3"/>
    <s v="D007178"/>
    <n v="0"/>
    <n v="7000"/>
    <n v="1.79"/>
    <x v="9"/>
    <x v="8"/>
    <s v="NoReplen"/>
    <x v="2"/>
    <x v="2"/>
    <s v="PRE 2023"/>
    <m/>
    <n v="8"/>
    <n v="440.34"/>
    <n v="6620.65"/>
    <n v="-6180.3099999999995"/>
    <n v="-0.9334899141322982"/>
    <n v="55.042499999999997"/>
    <n v="175.42"/>
    <n v="1735.99"/>
    <n v="-1560.57"/>
    <n v="-0.89895103082391026"/>
    <m/>
    <m/>
    <m/>
    <m/>
    <m/>
    <m/>
    <m/>
  </r>
  <r>
    <x v="4113"/>
    <s v="AL-A007178"/>
    <x v="2"/>
    <s v="A007178"/>
    <n v="0"/>
    <n v="7000"/>
    <n v="23.99"/>
    <x v="9"/>
    <x v="11"/>
    <s v="Replenish"/>
    <x v="2"/>
    <x v="1"/>
    <s v="PRE 2023"/>
    <m/>
    <n v="105"/>
    <n v="43805.32"/>
    <n v="49611.32"/>
    <n v="-5806"/>
    <n v="-0.11702974240556385"/>
    <n v="417.19352380952381"/>
    <n v="15503.38"/>
    <n v="21327.11"/>
    <n v="-5823.7300000000014"/>
    <n v="-0.27306700251463989"/>
    <m/>
    <m/>
    <m/>
    <m/>
    <m/>
    <m/>
    <m/>
  </r>
  <r>
    <x v="4114"/>
    <s v="AL-A001438"/>
    <x v="2"/>
    <s v="A001438"/>
    <n v="0"/>
    <n v="7000"/>
    <n v="23.99"/>
    <x v="9"/>
    <x v="11"/>
    <s v="Replenish"/>
    <x v="2"/>
    <x v="1"/>
    <s v="PRE 2023"/>
    <m/>
    <n v="123"/>
    <n v="33106.199999999997"/>
    <n v="44597.41"/>
    <n v="-11491.210000000006"/>
    <n v="-0.25766541151156552"/>
    <n v="269.15609756097558"/>
    <n v="12714.7"/>
    <n v="17944.52"/>
    <n v="-5229.82"/>
    <n v="-0.29144385026737962"/>
    <m/>
    <m/>
    <m/>
    <m/>
    <m/>
    <m/>
    <m/>
  </r>
  <r>
    <x v="4115"/>
    <s v="AL-A070633"/>
    <x v="2"/>
    <s v="A070633"/>
    <s v="FLAVORED"/>
    <n v="70000"/>
    <n v="23.99"/>
    <x v="9"/>
    <x v="11"/>
    <s v="Replenish"/>
    <x v="2"/>
    <x v="1"/>
    <d v="2026-01-01T00:00:00"/>
    <m/>
    <n v="19"/>
    <n v="2806.83"/>
    <n v="0"/>
    <n v="2806.83"/>
    <s v=""/>
    <n v="147.7278947368421"/>
    <n v="20007.66"/>
    <n v="0"/>
    <n v="20007.66"/>
    <s v=""/>
    <m/>
    <m/>
    <m/>
    <m/>
    <m/>
    <m/>
    <m/>
  </r>
  <r>
    <x v="4116"/>
    <s v="AL-A001439"/>
    <x v="2"/>
    <s v="A001439"/>
    <n v="0"/>
    <n v="7000"/>
    <n v="14.39"/>
    <x v="9"/>
    <x v="11"/>
    <s v="NoReplen"/>
    <x v="2"/>
    <x v="2"/>
    <s v="PRE 2023"/>
    <m/>
    <n v="1"/>
    <n v="43.17"/>
    <n v="129.51"/>
    <n v="-86.339999999999989"/>
    <n v="-0.66666666666666663"/>
    <n v="43.17"/>
    <s v=""/>
    <s v=""/>
    <s v=""/>
    <s v=""/>
    <m/>
    <m/>
    <m/>
    <m/>
    <m/>
    <m/>
    <m/>
  </r>
  <r>
    <x v="4117"/>
    <s v="AL-A007393"/>
    <x v="2"/>
    <s v="A007393"/>
    <n v="0"/>
    <n v="7000"/>
    <n v="23.99"/>
    <x v="9"/>
    <x v="11"/>
    <s v="Replenish"/>
    <x v="2"/>
    <x v="1"/>
    <s v="PRE 2023"/>
    <m/>
    <n v="18"/>
    <n v="4606.08"/>
    <n v="21303.119999999999"/>
    <n v="-16697.04"/>
    <n v="-0.78378378378378377"/>
    <n v="255.89333333333332"/>
    <n v="2566.9299999999998"/>
    <n v="10195.75"/>
    <n v="-7628.82"/>
    <n v="-0.74823529411764711"/>
    <m/>
    <m/>
    <m/>
    <m/>
    <m/>
    <m/>
    <m/>
  </r>
  <r>
    <x v="4118"/>
    <s v="AL-A070293"/>
    <x v="2"/>
    <s v="A070293"/>
    <n v="0"/>
    <n v="70000"/>
    <n v="23.99"/>
    <x v="7"/>
    <x v="2"/>
    <s v="Replenish"/>
    <x v="2"/>
    <x v="1"/>
    <d v="2024-10-01T00:00:00"/>
    <m/>
    <n v="68"/>
    <n v="25992.76"/>
    <n v="22081.11"/>
    <n v="3911.6499999999978"/>
    <n v="0.17714915599804537"/>
    <n v="382.2464705882353"/>
    <n v="21827.71"/>
    <n v="47677.599999999999"/>
    <n v="-25849.89"/>
    <n v="-0.54218102421262815"/>
    <m/>
    <m/>
    <m/>
    <m/>
    <m/>
    <m/>
    <m/>
  </r>
  <r>
    <x v="4119"/>
    <s v="AL-A008287"/>
    <x v="2"/>
    <s v="A008287"/>
    <s v="FLAVORED"/>
    <n v="8000"/>
    <n v="39.99"/>
    <x v="6"/>
    <x v="4"/>
    <s v="Replenish"/>
    <x v="6"/>
    <x v="1"/>
    <s v="PRE 2023"/>
    <m/>
    <n v="34"/>
    <n v="7758.06"/>
    <n v="15414.08"/>
    <n v="-7656.0199999999995"/>
    <n v="-0.49669003923685351"/>
    <n v="228.17823529411766"/>
    <n v="599.85"/>
    <n v="843.78"/>
    <n v="-243.92999999999995"/>
    <n v="-0.28909194339756805"/>
    <m/>
    <m/>
    <m/>
    <m/>
    <m/>
    <m/>
    <m/>
  </r>
  <r>
    <x v="4120"/>
    <s v="AL-J008311"/>
    <x v="1"/>
    <s v="J008311"/>
    <n v="0"/>
    <n v="8000"/>
    <n v="9.99"/>
    <x v="1"/>
    <x v="1"/>
    <s v="Replenish"/>
    <x v="3"/>
    <x v="1"/>
    <d v="2025-06-01T00:00:00"/>
    <m/>
    <n v="23"/>
    <n v="5889.98"/>
    <n v="0"/>
    <n v="5889.98"/>
    <s v=""/>
    <n v="256.08608695652174"/>
    <n v="69808.960000000006"/>
    <n v="0"/>
    <n v="69808.960000000006"/>
    <s v=""/>
    <m/>
    <m/>
    <m/>
    <m/>
    <m/>
    <m/>
    <m/>
  </r>
  <r>
    <x v="4121"/>
    <s v="AL-J070248"/>
    <x v="1"/>
    <s v="J070248"/>
    <n v="0"/>
    <n v="70000"/>
    <n v="11.99"/>
    <x v="1"/>
    <x v="1"/>
    <s v="Delisted"/>
    <x v="2"/>
    <x v="2"/>
    <d v="2025-06-01T00:00:00"/>
    <m/>
    <n v="1"/>
    <n v="0"/>
    <n v="0"/>
    <n v="0"/>
    <s v=""/>
    <n v="0"/>
    <n v="0"/>
    <n v="0"/>
    <n v="0"/>
    <s v=""/>
    <m/>
    <m/>
    <m/>
    <m/>
    <m/>
    <m/>
    <m/>
  </r>
  <r>
    <x v="4122"/>
    <s v="AL-J070428"/>
    <x v="1"/>
    <s v="J070428"/>
    <n v="0"/>
    <n v="70000"/>
    <n v="19.989999999999998"/>
    <x v="1"/>
    <x v="1"/>
    <s v="Replenish"/>
    <x v="2"/>
    <x v="1"/>
    <d v="2025-05-01T00:00:00"/>
    <m/>
    <n v="76"/>
    <n v="55732.05"/>
    <n v="1199.4000000000001"/>
    <n v="54532.65"/>
    <n v="45.466608304152075"/>
    <n v="733.31644736842111"/>
    <n v="124896.49"/>
    <n v="479.76"/>
    <n v="124416.73000000001"/>
    <n v="259.33118642654659"/>
    <m/>
    <m/>
    <m/>
    <m/>
    <m/>
    <m/>
    <m/>
  </r>
  <r>
    <x v="4123"/>
    <s v="AL-J070605"/>
    <x v="1"/>
    <s v="J070605"/>
    <n v="0"/>
    <n v="70000"/>
    <n v="19.989999999999998"/>
    <x v="1"/>
    <x v="1"/>
    <s v="Replenish"/>
    <x v="2"/>
    <x v="1"/>
    <d v="2026-01-01T00:00:00"/>
    <m/>
    <n v="55"/>
    <n v="5073.18"/>
    <n v="0"/>
    <n v="5073.18"/>
    <s v=""/>
    <n v="92.239636363636365"/>
    <n v="29161.79"/>
    <n v="0"/>
    <n v="29161.79"/>
    <s v=""/>
    <m/>
    <m/>
    <m/>
    <m/>
    <m/>
    <m/>
    <m/>
  </r>
  <r>
    <x v="4124"/>
    <s v="AL-J070245"/>
    <x v="1"/>
    <s v="J070245"/>
    <n v="0"/>
    <n v="70000"/>
    <n v="19.989999999999998"/>
    <x v="1"/>
    <x v="1"/>
    <s v="Replenish"/>
    <x v="2"/>
    <x v="1"/>
    <d v="2024-07-01T00:00:00"/>
    <m/>
    <n v="71"/>
    <n v="38569.26"/>
    <n v="16327.46"/>
    <n v="22241.800000000003"/>
    <n v="1.3622327049032736"/>
    <n v="543.22901408450707"/>
    <n v="178695.19"/>
    <n v="104666.61"/>
    <n v="74028.58"/>
    <n v="0.70727980967378223"/>
    <m/>
    <m/>
    <m/>
    <m/>
    <m/>
    <m/>
    <m/>
  </r>
  <r>
    <x v="4125"/>
    <s v="AL-J070205"/>
    <x v="1"/>
    <s v="J070205"/>
    <n v="0"/>
    <n v="70000"/>
    <n v="19.989999999999998"/>
    <x v="1"/>
    <x v="1"/>
    <s v="Replenish"/>
    <x v="2"/>
    <x v="1"/>
    <d v="2024-07-01T00:00:00"/>
    <m/>
    <n v="74"/>
    <n v="26906.54"/>
    <n v="26226.880000000001"/>
    <n v="679.65999999999985"/>
    <n v="2.5914634146341431E-2"/>
    <n v="363.60189189189191"/>
    <n v="58390.79"/>
    <n v="63268.35"/>
    <n v="-4877.5599999999977"/>
    <n v="-7.7093206951026838E-2"/>
    <m/>
    <m/>
    <m/>
    <m/>
    <m/>
    <m/>
    <m/>
  </r>
  <r>
    <x v="4126"/>
    <s v="AL-J070204"/>
    <x v="1"/>
    <s v="J070204"/>
    <n v="0"/>
    <n v="70000"/>
    <n v="10.99"/>
    <x v="1"/>
    <x v="1"/>
    <s v="Replenish"/>
    <x v="2"/>
    <x v="1"/>
    <d v="2024-07-01T00:00:00"/>
    <m/>
    <n v="82"/>
    <n v="21914.06"/>
    <n v="20100.71"/>
    <n v="1813.3500000000022"/>
    <n v="9.0213231273920336E-2"/>
    <n v="267.24463414634147"/>
    <n v="43663.27"/>
    <n v="57016.12"/>
    <n v="-13352.850000000006"/>
    <n v="-0.23419429452582896"/>
    <m/>
    <m/>
    <m/>
    <m/>
    <m/>
    <m/>
    <m/>
  </r>
  <r>
    <x v="4127"/>
    <s v="AL-J070593"/>
    <x v="1"/>
    <s v="J070593"/>
    <n v="0"/>
    <n v="70000"/>
    <n v="19.989999999999998"/>
    <x v="1"/>
    <x v="1"/>
    <s v="Replenish"/>
    <x v="2"/>
    <x v="1"/>
    <d v="2025-08-28T00:00:00"/>
    <m/>
    <n v="36"/>
    <n v="3414.18"/>
    <n v="0"/>
    <n v="3414.18"/>
    <s v=""/>
    <n v="94.838333333333324"/>
    <n v="3222.24"/>
    <n v="0"/>
    <n v="3222.24"/>
    <s v=""/>
    <m/>
    <m/>
    <m/>
    <m/>
    <m/>
    <m/>
    <m/>
  </r>
  <r>
    <x v="4128"/>
    <s v="AL-J070423"/>
    <x v="1"/>
    <s v="J070423"/>
    <n v="0"/>
    <n v="70000"/>
    <n v="19.989999999999998"/>
    <x v="1"/>
    <x v="1"/>
    <s v="NoReplen"/>
    <x v="2"/>
    <x v="1"/>
    <d v="2025-07-01T00:00:00"/>
    <m/>
    <n v="27"/>
    <n v="9754.98"/>
    <n v="0"/>
    <n v="9754.98"/>
    <s v=""/>
    <n v="361.29555555555555"/>
    <n v="27486.03"/>
    <n v="0"/>
    <n v="27486.03"/>
    <s v=""/>
    <m/>
    <m/>
    <m/>
    <m/>
    <m/>
    <m/>
    <m/>
  </r>
  <r>
    <x v="4129"/>
    <s v="AL-L010645"/>
    <x v="9"/>
    <s v="L010645"/>
    <s v="JAPANESE"/>
    <n v="10000"/>
    <n v="59.99"/>
    <x v="4"/>
    <x v="5"/>
    <s v="Allocated1"/>
    <x v="1"/>
    <x v="1"/>
    <d v="2023-11-01T00:00:00"/>
    <m/>
    <n v="20"/>
    <n v="5579.07"/>
    <n v="2939.51"/>
    <n v="2639.5599999999995"/>
    <n v="0.89795918367346905"/>
    <n v="278.95349999999996"/>
    <n v="4319.28"/>
    <n v="359.94"/>
    <n v="3959.3399999999997"/>
    <n v="11"/>
    <m/>
    <m/>
    <m/>
    <m/>
    <m/>
    <m/>
    <m/>
  </r>
  <r>
    <x v="4130"/>
    <s v="AL-A001529"/>
    <x v="2"/>
    <s v="A001529"/>
    <s v="JAPANESE"/>
    <n v="7000"/>
    <n v="99.99"/>
    <x v="4"/>
    <x v="5"/>
    <s v="Replenish"/>
    <x v="2"/>
    <x v="1"/>
    <s v="PRE 2023"/>
    <m/>
    <n v="47"/>
    <n v="50594.94"/>
    <n v="58994.1"/>
    <n v="-8399.1599999999962"/>
    <n v="-0.14237288135593218"/>
    <n v="1076.4880851063831"/>
    <n v="97390.26"/>
    <n v="111688.83"/>
    <n v="-14298.570000000007"/>
    <n v="-0.12802148612354525"/>
    <m/>
    <m/>
    <m/>
    <m/>
    <m/>
    <m/>
    <m/>
  </r>
  <r>
    <x v="4131"/>
    <s v="AL-A000027"/>
    <x v="2"/>
    <s v="A000027"/>
    <n v="0"/>
    <n v="7000"/>
    <n v="23.99"/>
    <x v="7"/>
    <x v="2"/>
    <s v="Replenish"/>
    <x v="2"/>
    <x v="1"/>
    <s v="PRE 2023"/>
    <m/>
    <n v="148"/>
    <n v="40974.92"/>
    <n v="47140.35"/>
    <n v="-6165.43"/>
    <n v="-0.13078880407124682"/>
    <n v="276.85756756756757"/>
    <n v="91689.78"/>
    <n v="96559.75"/>
    <n v="-4869.9700000000012"/>
    <n v="-5.0434782608695716E-2"/>
    <m/>
    <m/>
    <m/>
    <m/>
    <m/>
    <m/>
    <m/>
  </r>
  <r>
    <x v="4132"/>
    <s v="AL-A009356"/>
    <x v="2"/>
    <s v="A009356"/>
    <s v="JAPANESE"/>
    <n v="7000"/>
    <n v="189.99"/>
    <x v="4"/>
    <x v="3"/>
    <s v="Allocated1"/>
    <x v="3"/>
    <x v="1"/>
    <s v="PRE 2023"/>
    <m/>
    <n v="28"/>
    <n v="37238.04"/>
    <n v="11579.29"/>
    <n v="25658.75"/>
    <n v="2.2159173835356052"/>
    <n v="1329.93"/>
    <n v="23368.77"/>
    <n v="43357.45"/>
    <n v="-19988.679999999997"/>
    <n v="-0.46102065504313561"/>
    <m/>
    <m/>
    <m/>
    <m/>
    <m/>
    <m/>
    <m/>
  </r>
  <r>
    <x v="4133"/>
    <s v="AL-A010934"/>
    <x v="2"/>
    <s v="A010934"/>
    <s v="STRAIGHT"/>
    <n v="10000"/>
    <n v="94.99"/>
    <x v="4"/>
    <x v="5"/>
    <s v="Allocated1"/>
    <x v="2"/>
    <x v="1"/>
    <d v="2025-09-01T00:00:00"/>
    <m/>
    <n v="0"/>
    <n v="8549.1"/>
    <n v="0"/>
    <n v="8549.1"/>
    <s v=""/>
    <s v=""/>
    <n v="6744.29"/>
    <n v="0"/>
    <n v="6744.29"/>
    <s v=""/>
    <m/>
    <m/>
    <m/>
    <m/>
    <m/>
    <m/>
    <m/>
  </r>
  <r>
    <x v="4134"/>
    <s v="AL-J070294"/>
    <x v="1"/>
    <s v="J070294"/>
    <n v="0"/>
    <n v="70000"/>
    <n v="7.19"/>
    <x v="1"/>
    <x v="1"/>
    <s v="NoReplen"/>
    <x v="2"/>
    <x v="2"/>
    <d v="2024-10-01T00:00:00"/>
    <m/>
    <n v="5"/>
    <n v="4908.3900000000003"/>
    <n v="5479.43"/>
    <n v="-571.04"/>
    <n v="-0.10421521946625834"/>
    <n v="981.67800000000011"/>
    <n v="2045.41"/>
    <n v="5227.6400000000003"/>
    <n v="-3182.2300000000005"/>
    <n v="-0.60873166476651031"/>
    <m/>
    <m/>
    <m/>
    <m/>
    <m/>
    <m/>
    <m/>
  </r>
  <r>
    <x v="4135"/>
    <s v="AL-D070682"/>
    <x v="3"/>
    <s v="D070682"/>
    <s v="FLAVORED"/>
    <n v="70000"/>
    <n v="9.99"/>
    <x v="6"/>
    <x v="8"/>
    <s v="Replenish"/>
    <x v="2"/>
    <x v="1"/>
    <d v="2026-04-01T00:00:00"/>
    <m/>
    <n v="53"/>
    <n v="9.99"/>
    <n v="0"/>
    <n v="9.99"/>
    <s v=""/>
    <n v="0.18849056603773584"/>
    <n v="239.76"/>
    <n v="0"/>
    <n v="239.76"/>
    <s v=""/>
    <m/>
    <m/>
    <m/>
    <m/>
    <m/>
    <m/>
    <m/>
  </r>
  <r>
    <x v="4136"/>
    <s v="AL-F001459"/>
    <x v="5"/>
    <s v="F001459"/>
    <s v="STRAIGHT"/>
    <n v="1000"/>
    <n v="19.989999999999998"/>
    <x v="6"/>
    <x v="6"/>
    <s v="Replenish"/>
    <x v="2"/>
    <x v="1"/>
    <d v="2025-09-01T00:00:00"/>
    <m/>
    <n v="63"/>
    <n v="82657.509999999995"/>
    <n v="0"/>
    <n v="82657.509999999995"/>
    <s v=""/>
    <n v="1312.0239682539682"/>
    <n v="24449.67"/>
    <n v="0"/>
    <n v="24449.67"/>
    <s v=""/>
    <m/>
    <m/>
    <m/>
    <m/>
    <m/>
    <m/>
    <m/>
  </r>
  <r>
    <x v="4137"/>
    <s v="AL-A001459"/>
    <x v="2"/>
    <s v="A001459"/>
    <s v="STRAIGHT"/>
    <n v="1000"/>
    <n v="11.99"/>
    <x v="6"/>
    <x v="6"/>
    <s v="Replenish"/>
    <x v="2"/>
    <x v="1"/>
    <d v="2025-09-01T00:00:00"/>
    <m/>
    <n v="65"/>
    <n v="29634.03"/>
    <n v="0"/>
    <n v="29634.03"/>
    <s v=""/>
    <n v="455.90815384615382"/>
    <n v="25037.95"/>
    <n v="0"/>
    <n v="25037.95"/>
    <s v=""/>
    <m/>
    <m/>
    <m/>
    <m/>
    <m/>
    <m/>
    <m/>
  </r>
  <r>
    <x v="4138"/>
    <s v="AL-D070533"/>
    <x v="3"/>
    <s v="D070533"/>
    <s v="FLAVORED"/>
    <n v="70000"/>
    <n v="1.0900000000000001"/>
    <x v="6"/>
    <x v="8"/>
    <s v="Replenish"/>
    <x v="2"/>
    <x v="1"/>
    <d v="2026-02-01T00:00:00"/>
    <m/>
    <n v="84"/>
    <n v="3147.92"/>
    <n v="0"/>
    <n v="3147.92"/>
    <s v=""/>
    <n v="37.475238095238097"/>
    <n v="1951.1"/>
    <n v="0"/>
    <n v="1951.1"/>
    <s v=""/>
    <m/>
    <m/>
    <m/>
    <m/>
    <m/>
    <m/>
    <m/>
  </r>
  <r>
    <x v="4139"/>
    <s v="AL-A070533"/>
    <x v="2"/>
    <s v="A070533"/>
    <s v="FLAVORED"/>
    <n v="70000"/>
    <n v="11.99"/>
    <x v="6"/>
    <x v="6"/>
    <s v="Replenish"/>
    <x v="2"/>
    <x v="1"/>
    <d v="2025-09-01T00:00:00"/>
    <m/>
    <n v="73"/>
    <n v="17889.060000000001"/>
    <n v="0"/>
    <n v="17889.060000000001"/>
    <s v=""/>
    <n v="245.0556164383562"/>
    <n v="23546.73"/>
    <n v="0"/>
    <n v="23546.73"/>
    <s v=""/>
    <m/>
    <m/>
    <m/>
    <m/>
    <m/>
    <m/>
    <m/>
  </r>
  <r>
    <x v="4140"/>
    <s v="AL-J007552"/>
    <x v="1"/>
    <s v="J007552"/>
    <n v="0"/>
    <n v="7000"/>
    <n v="6.59"/>
    <x v="1"/>
    <x v="1"/>
    <s v="NoReplen"/>
    <x v="2"/>
    <x v="2"/>
    <s v="PRE 2023"/>
    <m/>
    <s v=""/>
    <n v="342.68"/>
    <n v="810.57"/>
    <n v="-467.89000000000004"/>
    <n v="-0.57723577235772361"/>
    <s v=""/>
    <n v="0"/>
    <n v="177.93"/>
    <n v="-177.93"/>
    <n v="-1"/>
    <m/>
    <m/>
    <m/>
    <m/>
    <m/>
    <m/>
    <m/>
  </r>
  <r>
    <x v="4141"/>
    <s v="AL-F001882"/>
    <x v="5"/>
    <s v="F001882"/>
    <s v="FLAVORED"/>
    <n v="7000"/>
    <n v="19.989999999999998"/>
    <x v="6"/>
    <x v="6"/>
    <s v="Replenish"/>
    <x v="2"/>
    <x v="1"/>
    <s v="PRE 2023"/>
    <m/>
    <n v="6"/>
    <n v="16101.9"/>
    <n v="34491.47"/>
    <n v="-18389.57"/>
    <n v="-0.53316283707247036"/>
    <n v="2683.65"/>
    <n v="10988.85"/>
    <n v="12322.16"/>
    <n v="-1333.3099999999995"/>
    <n v="-0.10820424341186929"/>
    <m/>
    <m/>
    <m/>
    <m/>
    <m/>
    <m/>
    <m/>
  </r>
  <r>
    <x v="4142"/>
    <s v="AL-B001882"/>
    <x v="6"/>
    <s v="B001882"/>
    <s v="FLAVORED"/>
    <n v="7000"/>
    <n v="4.79"/>
    <x v="6"/>
    <x v="7"/>
    <s v="NoReplen"/>
    <x v="2"/>
    <x v="2"/>
    <s v="PRE 2023"/>
    <m/>
    <s v=""/>
    <n v="416.73"/>
    <n v="14815.31"/>
    <n v="-14398.58"/>
    <n v="-0.97187166518959101"/>
    <s v=""/>
    <n v="71.849999999999994"/>
    <n v="29340.43"/>
    <n v="-29268.58"/>
    <n v="-0.99755116063397842"/>
    <m/>
    <m/>
    <m/>
    <m/>
    <m/>
    <m/>
    <m/>
  </r>
  <r>
    <x v="4143"/>
    <s v="AL-A001882"/>
    <x v="2"/>
    <s v="A001882"/>
    <s v="FLAVORED"/>
    <n v="7000"/>
    <n v="11.99"/>
    <x v="6"/>
    <x v="6"/>
    <s v="Replenish"/>
    <x v="2"/>
    <x v="1"/>
    <s v="PRE 2023"/>
    <m/>
    <n v="60"/>
    <n v="26402.44"/>
    <n v="51945.1"/>
    <n v="-25542.66"/>
    <n v="-0.49172414722466606"/>
    <n v="440.04066666666665"/>
    <n v="34352.699999999997"/>
    <n v="102700.28"/>
    <n v="-68347.58"/>
    <n v="-0.66550529365645361"/>
    <m/>
    <m/>
    <m/>
    <m/>
    <m/>
    <m/>
    <m/>
  </r>
  <r>
    <x v="4144"/>
    <s v="AL-A007551"/>
    <x v="2"/>
    <s v="A007551"/>
    <s v="FLAVORED"/>
    <n v="7000"/>
    <n v="11.99"/>
    <x v="6"/>
    <x v="6"/>
    <s v="Replenish"/>
    <x v="2"/>
    <x v="1"/>
    <s v="PRE 2023"/>
    <m/>
    <n v="98"/>
    <n v="29887.64"/>
    <n v="30579.41"/>
    <n v="-691.77000000000044"/>
    <n v="-2.2622084598754588E-2"/>
    <n v="304.97591836734694"/>
    <n v="37020.019999999997"/>
    <n v="35111.79"/>
    <n v="1908.2299999999959"/>
    <n v="5.4347271956228793E-2"/>
    <m/>
    <m/>
    <m/>
    <m/>
    <m/>
    <m/>
    <m/>
  </r>
  <r>
    <x v="4145"/>
    <s v="AL-D070534"/>
    <x v="3"/>
    <s v="D070534"/>
    <s v="FLAVORED"/>
    <n v="70000"/>
    <n v="1.0900000000000001"/>
    <x v="6"/>
    <x v="8"/>
    <s v="Replenish"/>
    <x v="2"/>
    <x v="1"/>
    <d v="2025-09-01T00:00:00"/>
    <m/>
    <n v="107"/>
    <n v="3326.68"/>
    <n v="0"/>
    <n v="3326.68"/>
    <s v=""/>
    <n v="31.090467289719626"/>
    <n v="7953.73"/>
    <n v="0"/>
    <n v="7953.73"/>
    <s v=""/>
    <m/>
    <m/>
    <m/>
    <m/>
    <m/>
    <m/>
    <m/>
  </r>
  <r>
    <x v="4146"/>
    <s v="AL-A070534"/>
    <x v="2"/>
    <s v="A070534"/>
    <s v="FLAVORED"/>
    <n v="70000"/>
    <n v="11.99"/>
    <x v="6"/>
    <x v="6"/>
    <s v="Replenish"/>
    <x v="2"/>
    <x v="1"/>
    <d v="2025-09-01T00:00:00"/>
    <m/>
    <n v="68"/>
    <n v="6016.3"/>
    <n v="0"/>
    <n v="6016.3"/>
    <s v=""/>
    <n v="88.475000000000009"/>
    <n v="18495.419999999998"/>
    <n v="0"/>
    <n v="18495.419999999998"/>
    <s v=""/>
    <m/>
    <m/>
    <m/>
    <m/>
    <m/>
    <m/>
    <m/>
  </r>
  <r>
    <x v="4147"/>
    <s v="AL-A001458"/>
    <x v="2"/>
    <s v="A001458"/>
    <s v="FLAVORED"/>
    <n v="7000"/>
    <n v="7.79"/>
    <x v="6"/>
    <x v="9"/>
    <s v="Delisted"/>
    <x v="2"/>
    <x v="3"/>
    <s v="PRE 2023"/>
    <m/>
    <s v=""/>
    <n v="15.58"/>
    <n v="31.16"/>
    <n v="-15.58"/>
    <n v="-0.5"/>
    <s v=""/>
    <s v=""/>
    <s v=""/>
    <s v=""/>
    <s v=""/>
    <m/>
    <m/>
    <m/>
    <m/>
    <m/>
    <m/>
    <m/>
  </r>
  <r>
    <x v="4148"/>
    <s v="AL-F001429"/>
    <x v="5"/>
    <s v="F001429"/>
    <s v="FLAVORED"/>
    <n v="1000"/>
    <n v="19.989999999999998"/>
    <x v="6"/>
    <x v="6"/>
    <s v="Replenish"/>
    <x v="2"/>
    <x v="1"/>
    <d v="2025-09-01T00:00:00"/>
    <m/>
    <n v="16"/>
    <n v="3331.84"/>
    <n v="0"/>
    <n v="3331.84"/>
    <s v=""/>
    <n v="208.24"/>
    <n v="215.88"/>
    <n v="0"/>
    <n v="215.88"/>
    <s v=""/>
    <m/>
    <m/>
    <m/>
    <m/>
    <m/>
    <m/>
    <m/>
  </r>
  <r>
    <x v="4149"/>
    <s v="AL-B001429"/>
    <x v="6"/>
    <s v="B001429"/>
    <s v="FLAVORED"/>
    <n v="7000"/>
    <n v="3.59"/>
    <x v="6"/>
    <x v="6"/>
    <s v="NoReplen"/>
    <x v="2"/>
    <x v="2"/>
    <s v="PRE 2023"/>
    <m/>
    <n v="5"/>
    <n v="7341.84"/>
    <n v="23667.48"/>
    <n v="-16325.64"/>
    <n v="-0.6897920691176247"/>
    <n v="1468.3679999999999"/>
    <n v="3096.76"/>
    <n v="30885.119999999999"/>
    <n v="-27788.36"/>
    <n v="-0.89973294583281527"/>
    <m/>
    <m/>
    <m/>
    <m/>
    <m/>
    <m/>
    <m/>
  </r>
  <r>
    <x v="4150"/>
    <s v="AL-A001429"/>
    <x v="2"/>
    <s v="A001429"/>
    <s v="FLAVORED"/>
    <n v="7000"/>
    <n v="11.99"/>
    <x v="6"/>
    <x v="6"/>
    <s v="Replenish"/>
    <x v="2"/>
    <x v="1"/>
    <s v="PRE 2023"/>
    <m/>
    <n v="154"/>
    <n v="76016.429999999993"/>
    <n v="79977.679999999993"/>
    <n v="-3961.25"/>
    <n v="-4.9529443714796395E-2"/>
    <n v="493.61318181818177"/>
    <n v="89212.5"/>
    <n v="94872.15"/>
    <n v="-5659.6499999999942"/>
    <n v="-5.9655546965047157E-2"/>
    <m/>
    <m/>
    <m/>
    <m/>
    <m/>
    <m/>
    <m/>
  </r>
  <r>
    <x v="4151"/>
    <s v="AL-A005958"/>
    <x v="2"/>
    <s v="A005958"/>
    <s v="FLAVORED"/>
    <n v="5000"/>
    <n v="11.99"/>
    <x v="6"/>
    <x v="6"/>
    <s v="Replenish"/>
    <x v="2"/>
    <x v="1"/>
    <s v="PRE 2023"/>
    <m/>
    <n v="61"/>
    <n v="14678.88"/>
    <n v="0"/>
    <n v="14678.88"/>
    <s v=""/>
    <n v="240.63737704918032"/>
    <n v="16247.01"/>
    <n v="0"/>
    <n v="16247.01"/>
    <s v=""/>
    <m/>
    <m/>
    <m/>
    <m/>
    <m/>
    <m/>
    <m/>
  </r>
  <r>
    <x v="4152"/>
    <s v="AL-F001230"/>
    <x v="5"/>
    <s v="F001230"/>
    <s v="FLAVORED"/>
    <n v="1000"/>
    <n v="19.989999999999998"/>
    <x v="6"/>
    <x v="6"/>
    <s v="Replenish"/>
    <x v="2"/>
    <x v="1"/>
    <d v="2025-08-11T00:00:00"/>
    <m/>
    <n v="7"/>
    <n v="684.65"/>
    <n v="0"/>
    <n v="684.65"/>
    <s v=""/>
    <n v="97.80714285714285"/>
    <n v="107.94"/>
    <n v="0"/>
    <n v="107.94"/>
    <s v=""/>
    <m/>
    <m/>
    <m/>
    <m/>
    <m/>
    <m/>
    <m/>
  </r>
  <r>
    <x v="4153"/>
    <s v="AL-B001230"/>
    <x v="6"/>
    <s v="B001230"/>
    <s v="FLAVORED"/>
    <n v="7000"/>
    <n v="4.79"/>
    <x v="6"/>
    <x v="7"/>
    <s v="NoReplen"/>
    <x v="2"/>
    <x v="2"/>
    <s v="PRE 2023"/>
    <m/>
    <s v=""/>
    <n v="9.58"/>
    <n v="0"/>
    <n v="9.58"/>
    <s v=""/>
    <s v=""/>
    <s v=""/>
    <s v=""/>
    <s v=""/>
    <s v=""/>
    <m/>
    <m/>
    <m/>
    <m/>
    <m/>
    <m/>
    <m/>
  </r>
  <r>
    <x v="4154"/>
    <s v="AL-A001230"/>
    <x v="2"/>
    <s v="A001230"/>
    <s v="FLAVORED"/>
    <n v="7000"/>
    <n v="11.99"/>
    <x v="6"/>
    <x v="6"/>
    <s v="Replenish"/>
    <x v="2"/>
    <x v="1"/>
    <s v="PRE 2023"/>
    <m/>
    <n v="155"/>
    <n v="60205.24"/>
    <n v="67038.09"/>
    <n v="-6832.8499999999985"/>
    <n v="-0.10192489075986499"/>
    <n v="388.42090322580646"/>
    <n v="71158.47"/>
    <n v="82436.960000000006"/>
    <n v="-11278.490000000005"/>
    <n v="-0.13681351180344359"/>
    <m/>
    <m/>
    <m/>
    <m/>
    <m/>
    <m/>
    <m/>
  </r>
  <r>
    <x v="4155"/>
    <s v="AL-E000990"/>
    <x v="4"/>
    <s v="E000990"/>
    <s v="STRAIGHT"/>
    <n v="7000"/>
    <n v="14.99"/>
    <x v="6"/>
    <x v="6"/>
    <s v="Replenish"/>
    <x v="2"/>
    <x v="1"/>
    <s v="PRE 2023"/>
    <m/>
    <n v="134"/>
    <n v="104996.29"/>
    <n v="95796.09"/>
    <n v="9200.1999999999971"/>
    <n v="9.6039410376770107E-2"/>
    <n v="783.5544029850746"/>
    <n v="172506.64"/>
    <n v="139816.56"/>
    <n v="32690.080000000016"/>
    <n v="0.23380692530269664"/>
    <m/>
    <m/>
    <m/>
    <m/>
    <m/>
    <m/>
    <m/>
  </r>
  <r>
    <x v="4156"/>
    <s v="AL-F000990"/>
    <x v="5"/>
    <s v="F000990"/>
    <s v="STRAIGHT"/>
    <n v="7000"/>
    <n v="19.989999999999998"/>
    <x v="6"/>
    <x v="6"/>
    <s v="Replenish"/>
    <x v="2"/>
    <x v="1"/>
    <s v="PRE 2023"/>
    <m/>
    <n v="159"/>
    <n v="767522.91"/>
    <n v="1094695.3"/>
    <n v="-327172.39"/>
    <n v="-0.29887073599384228"/>
    <n v="4827.1881132075478"/>
    <n v="330815.63"/>
    <n v="390810.2"/>
    <n v="-59994.570000000007"/>
    <n v="-0.15351331669439539"/>
    <m/>
    <m/>
    <m/>
    <m/>
    <m/>
    <m/>
    <m/>
  </r>
  <r>
    <x v="4157"/>
    <s v="AL-D000990"/>
    <x v="3"/>
    <s v="D000990"/>
    <s v="STRAIGHT"/>
    <n v="7000"/>
    <n v="1.0900000000000001"/>
    <x v="6"/>
    <x v="8"/>
    <s v="Replenish"/>
    <x v="2"/>
    <x v="1"/>
    <s v="PRE 2023"/>
    <m/>
    <n v="99"/>
    <n v="17310.29"/>
    <n v="25350.13"/>
    <n v="-8039.84"/>
    <n v="-0.31715182525691188"/>
    <n v="174.85141414141415"/>
    <n v="8821.3700000000008"/>
    <n v="14430.51"/>
    <n v="-5609.1399999999994"/>
    <n v="-0.38870005287408405"/>
    <m/>
    <m/>
    <m/>
    <m/>
    <m/>
    <m/>
    <m/>
  </r>
  <r>
    <x v="4158"/>
    <s v="AL-B000990"/>
    <x v="6"/>
    <s v="B000990"/>
    <s v="STRAIGHT"/>
    <n v="7000"/>
    <n v="5.99"/>
    <x v="6"/>
    <x v="6"/>
    <s v="Replenish"/>
    <x v="2"/>
    <x v="1"/>
    <s v="PRE 2023"/>
    <m/>
    <n v="153"/>
    <n v="89810.54"/>
    <n v="96399.09"/>
    <n v="-6588.5500000000029"/>
    <n v="-6.8346599537402297E-2"/>
    <n v="586.99699346405225"/>
    <n v="181058.92"/>
    <n v="190190.91"/>
    <n v="-9131.9899999999907"/>
    <n v="-4.8014860436810469E-2"/>
    <m/>
    <m/>
    <m/>
    <m/>
    <m/>
    <m/>
    <m/>
  </r>
  <r>
    <x v="4159"/>
    <s v="AL-A000990"/>
    <x v="2"/>
    <s v="A000990"/>
    <s v="STRAIGHT"/>
    <n v="7000"/>
    <n v="11.99"/>
    <x v="6"/>
    <x v="6"/>
    <s v="Replenish"/>
    <x v="2"/>
    <x v="1"/>
    <s v="PRE 2023"/>
    <m/>
    <n v="154"/>
    <n v="88559.45"/>
    <n v="87896.97"/>
    <n v="662.47999999999593"/>
    <n v="7.5370061106769803E-3"/>
    <n v="575.06136363636358"/>
    <n v="206149.06"/>
    <n v="206352.13"/>
    <n v="-203.07000000000698"/>
    <n v="-9.8409451843317619E-4"/>
    <m/>
    <m/>
    <m/>
    <m/>
    <m/>
    <m/>
    <m/>
  </r>
  <r>
    <x v="4160"/>
    <s v="AL-A001901"/>
    <x v="2"/>
    <s v="A001901"/>
    <s v="STRAIGHT"/>
    <n v="7000"/>
    <n v="11.99"/>
    <x v="6"/>
    <x v="6"/>
    <s v="Replenish"/>
    <x v="2"/>
    <x v="1"/>
    <s v="PRE 2023"/>
    <m/>
    <n v="146"/>
    <n v="133409.22"/>
    <n v="150620.85"/>
    <n v="-17211.630000000005"/>
    <n v="-0.11427123137334572"/>
    <n v="913.7617808219178"/>
    <n v="93439.26"/>
    <n v="105418.34"/>
    <n v="-11979.080000000002"/>
    <n v="-0.11363373773481922"/>
    <m/>
    <m/>
    <m/>
    <m/>
    <m/>
    <m/>
    <m/>
  </r>
  <r>
    <x v="4161"/>
    <s v="AL-J007767"/>
    <x v="1"/>
    <s v="J007767"/>
    <n v="0"/>
    <n v="7000"/>
    <n v="11.39"/>
    <x v="1"/>
    <x v="1"/>
    <s v="NoReplen"/>
    <x v="2"/>
    <x v="2"/>
    <s v="PRE 2023"/>
    <m/>
    <n v="3"/>
    <n v="125.29"/>
    <n v="322.83"/>
    <n v="-197.53999999999996"/>
    <n v="-0.61190100052659291"/>
    <n v="41.763333333333335"/>
    <n v="68.34"/>
    <n v="0"/>
    <n v="68.34"/>
    <s v=""/>
    <m/>
    <m/>
    <m/>
    <m/>
    <m/>
    <m/>
    <m/>
  </r>
  <r>
    <x v="4162"/>
    <s v="AL-A007843"/>
    <x v="2"/>
    <s v="A007843"/>
    <s v="STRAIGHT"/>
    <n v="7000"/>
    <n v="14.99"/>
    <x v="10"/>
    <x v="6"/>
    <s v="NoReplen"/>
    <x v="2"/>
    <x v="2"/>
    <s v="PRE 2023"/>
    <m/>
    <n v="3"/>
    <n v="4871.75"/>
    <n v="19648.919999999998"/>
    <n v="-14777.169999999998"/>
    <n v="-0.75206016412097965"/>
    <n v="1623.9166666666667"/>
    <n v="749.5"/>
    <n v="9240.36"/>
    <n v="-8490.86"/>
    <n v="-0.91888844157586935"/>
    <m/>
    <m/>
    <m/>
    <m/>
    <m/>
    <m/>
    <m/>
  </r>
  <r>
    <x v="4163"/>
    <s v="AL-E030145"/>
    <x v="4"/>
    <s v="E030145"/>
    <s v="FLAVORED"/>
    <n v="30000"/>
    <n v="39.99"/>
    <x v="3"/>
    <x v="4"/>
    <s v="CGPO2"/>
    <x v="1"/>
    <x v="1"/>
    <s v="PRE 2023"/>
    <m/>
    <n v="2"/>
    <n v="199.95"/>
    <n v="159.96"/>
    <n v="39.989999999999981"/>
    <n v="0.24999999999999978"/>
    <n v="99.974999999999994"/>
    <n v="79.98"/>
    <n v="0"/>
    <n v="79.98"/>
    <s v=""/>
    <m/>
    <m/>
    <m/>
    <m/>
    <m/>
    <m/>
    <m/>
  </r>
  <r>
    <x v="4164"/>
    <s v="AL-A070073"/>
    <x v="2"/>
    <s v="A070073"/>
    <s v="FLAVORED"/>
    <n v="70000"/>
    <n v="34.99"/>
    <x v="3"/>
    <x v="4"/>
    <s v="Replenish"/>
    <x v="2"/>
    <x v="1"/>
    <d v="2023-11-01T00:00:00"/>
    <m/>
    <n v="41"/>
    <n v="3304.03"/>
    <n v="4660.74"/>
    <n v="-1356.7099999999996"/>
    <n v="-0.29109325986860446"/>
    <n v="80.586097560975617"/>
    <n v="2024.4"/>
    <n v="5622.48"/>
    <n v="-3598.0799999999995"/>
    <n v="-0.63994536218892728"/>
    <m/>
    <m/>
    <m/>
    <m/>
    <m/>
    <m/>
    <m/>
  </r>
  <r>
    <x v="4165"/>
    <s v="AL-A070424"/>
    <x v="2"/>
    <s v="A070424"/>
    <s v="STRAIGHT"/>
    <n v="70000"/>
    <n v="45.99"/>
    <x v="3"/>
    <x v="4"/>
    <s v="Replenish"/>
    <x v="2"/>
    <x v="1"/>
    <d v="2024-12-01T00:00:00"/>
    <m/>
    <n v="61"/>
    <n v="27548.01"/>
    <n v="8002.26"/>
    <n v="19545.75"/>
    <n v="2.4425287356321834"/>
    <n v="451.60672131147538"/>
    <n v="8692.11"/>
    <n v="23914.799999999999"/>
    <n v="-15222.689999999999"/>
    <n v="-0.6365384615384615"/>
    <m/>
    <m/>
    <m/>
    <m/>
    <m/>
    <m/>
    <m/>
  </r>
  <r>
    <x v="4166"/>
    <s v="AL-A010923"/>
    <x v="2"/>
    <s v="A010923"/>
    <s v="STRAIGHT"/>
    <n v="10000"/>
    <n v="74.989999999999995"/>
    <x v="3"/>
    <x v="5"/>
    <s v="SpecOrder"/>
    <x v="2"/>
    <x v="1"/>
    <d v="2025-07-01T00:00:00"/>
    <m/>
    <n v="13"/>
    <n v="10573.59"/>
    <n v="0"/>
    <n v="10573.59"/>
    <s v=""/>
    <n v="813.35307692307697"/>
    <n v="3899.48"/>
    <n v="0"/>
    <n v="3899.48"/>
    <s v=""/>
    <m/>
    <m/>
    <m/>
    <m/>
    <m/>
    <m/>
    <m/>
  </r>
  <r>
    <x v="4167"/>
    <s v="AL-A007701"/>
    <x v="2"/>
    <s v="A007701"/>
    <s v="STRAIGHT"/>
    <n v="7000"/>
    <n v="64.989999999999995"/>
    <x v="3"/>
    <x v="5"/>
    <s v="Replenish"/>
    <x v="2"/>
    <x v="1"/>
    <s v="PRE 2023"/>
    <m/>
    <n v="35"/>
    <n v="9748.5"/>
    <n v="12817.9"/>
    <n v="-3069.3999999999996"/>
    <n v="-0.23946200235608017"/>
    <n v="278.52857142857141"/>
    <n v="5004.2299999999996"/>
    <n v="14292.57"/>
    <n v="-9288.34"/>
    <n v="-0.6498719264624907"/>
    <m/>
    <m/>
    <m/>
    <m/>
    <m/>
    <m/>
    <m/>
  </r>
  <r>
    <x v="4168"/>
    <s v="AL-A031142"/>
    <x v="2"/>
    <s v="A031142"/>
    <s v="FLAVORED"/>
    <n v="30000"/>
    <n v="49.99"/>
    <x v="3"/>
    <x v="4"/>
    <s v="CGPO 1"/>
    <x v="1"/>
    <x v="1"/>
    <d v="2025-10-29T00:00:00"/>
    <m/>
    <n v="3"/>
    <n v="399.92"/>
    <n v="0"/>
    <n v="399.92"/>
    <s v=""/>
    <n v="133.30666666666667"/>
    <n v="2399.52"/>
    <n v="0"/>
    <n v="2399.52"/>
    <s v=""/>
    <m/>
    <m/>
    <m/>
    <m/>
    <m/>
    <m/>
    <m/>
  </r>
  <r>
    <x v="4169"/>
    <s v="AL-F030806"/>
    <x v="5"/>
    <s v="F030806"/>
    <n v="0"/>
    <n v="30000"/>
    <n v="34.99"/>
    <x v="1"/>
    <x v="10"/>
    <s v="CGPO 1"/>
    <x v="1"/>
    <x v="1"/>
    <d v="2024-11-01T00:00:00"/>
    <m/>
    <n v="7"/>
    <n v="4653.67"/>
    <n v="1154.67"/>
    <n v="3499"/>
    <n v="3.0303030303030303"/>
    <n v="664.81000000000006"/>
    <n v="34850.04"/>
    <n v="5633.39"/>
    <n v="29216.65"/>
    <n v="5.1863354037267078"/>
    <m/>
    <m/>
    <m/>
    <m/>
    <m/>
    <m/>
    <m/>
  </r>
  <r>
    <x v="4170"/>
    <s v="AL-A030371"/>
    <x v="2"/>
    <s v="A030371"/>
    <s v="FLAVORED"/>
    <n v="30000"/>
    <n v="26.99"/>
    <x v="9"/>
    <x v="11"/>
    <s v="CGPO2"/>
    <x v="1"/>
    <x v="1"/>
    <d v="2023-11-01T00:00:00"/>
    <m/>
    <n v="7"/>
    <n v="728.73"/>
    <n v="620.77"/>
    <n v="107.96000000000004"/>
    <n v="0.17391304347826098"/>
    <n v="104.10428571428572"/>
    <n v="566.79"/>
    <n v="3400.74"/>
    <n v="-2833.95"/>
    <n v="-0.83333333333333337"/>
    <m/>
    <m/>
    <m/>
    <m/>
    <m/>
    <m/>
    <m/>
  </r>
  <r>
    <x v="4171"/>
    <s v="AL-A070041"/>
    <x v="2"/>
    <s v="A070041"/>
    <n v="0"/>
    <n v="70000"/>
    <n v="24.99"/>
    <x v="7"/>
    <x v="2"/>
    <s v="Replenish"/>
    <x v="2"/>
    <x v="1"/>
    <d v="2023-11-01T00:00:00"/>
    <m/>
    <n v="76"/>
    <n v="14994"/>
    <n v="12715.76"/>
    <n v="2278.2399999999998"/>
    <n v="0.17916664045247788"/>
    <n v="197.28947368421052"/>
    <n v="9196.32"/>
    <n v="12355.88"/>
    <n v="-3159.5599999999995"/>
    <n v="-0.25571306940501204"/>
    <m/>
    <m/>
    <m/>
    <m/>
    <m/>
    <m/>
    <m/>
  </r>
  <r>
    <x v="4172"/>
    <s v="AL-A007609"/>
    <x v="2"/>
    <s v="A007609"/>
    <s v="STRAIGHT"/>
    <n v="10000"/>
    <n v="22.99"/>
    <x v="6"/>
    <x v="2"/>
    <s v="Replenish"/>
    <x v="2"/>
    <x v="1"/>
    <s v="PRE 2023"/>
    <m/>
    <n v="63"/>
    <n v="13908.95"/>
    <n v="15418.83"/>
    <n v="-1509.8799999999992"/>
    <n v="-9.7924420983952709E-2"/>
    <n v="220.77698412698413"/>
    <n v="5172.75"/>
    <n v="9646.14"/>
    <n v="-4473.3899999999994"/>
    <n v="-0.46374923026205295"/>
    <m/>
    <m/>
    <m/>
    <m/>
    <m/>
    <m/>
    <m/>
  </r>
  <r>
    <x v="4173"/>
    <s v="AL-A007610"/>
    <x v="2"/>
    <s v="A007610"/>
    <s v="STRAIGHT"/>
    <n v="10000"/>
    <n v="36.99"/>
    <x v="3"/>
    <x v="4"/>
    <s v="Replenish"/>
    <x v="2"/>
    <x v="1"/>
    <s v="PRE 2023"/>
    <m/>
    <n v="67"/>
    <n v="32144.31"/>
    <n v="42390.54"/>
    <n v="-10246.23"/>
    <n v="-0.2417102966841187"/>
    <n v="479.76582089552238"/>
    <n v="10135.26"/>
    <n v="18125.099999999999"/>
    <n v="-7989.8399999999983"/>
    <n v="-0.4408163265306122"/>
    <m/>
    <m/>
    <m/>
    <m/>
    <m/>
    <m/>
    <m/>
  </r>
  <r>
    <x v="4174"/>
    <s v="AL-A010549"/>
    <x v="2"/>
    <s v="A010549"/>
    <s v="STRAIGHT"/>
    <n v="10000"/>
    <n v="199.99"/>
    <x v="3"/>
    <x v="3"/>
    <s v="NoReplen"/>
    <x v="1"/>
    <x v="1"/>
    <s v="PRE 2023"/>
    <m/>
    <n v="4"/>
    <n v="599.97"/>
    <n v="3399.83"/>
    <n v="-2799.8599999999997"/>
    <n v="-0.82352941176470584"/>
    <n v="149.99250000000001"/>
    <s v=""/>
    <s v=""/>
    <s v=""/>
    <s v=""/>
    <m/>
    <m/>
    <m/>
    <m/>
    <m/>
    <m/>
    <m/>
  </r>
  <r>
    <x v="4175"/>
    <s v="AL-E000367"/>
    <x v="4"/>
    <s v="E000367"/>
    <s v="STRAIGHT"/>
    <n v="10000"/>
    <n v="9.99"/>
    <x v="6"/>
    <x v="9"/>
    <s v="Replenish"/>
    <x v="2"/>
    <x v="1"/>
    <s v="PRE 2023"/>
    <m/>
    <n v="111"/>
    <n v="62937"/>
    <n v="65394.54"/>
    <n v="-2457.5400000000009"/>
    <n v="-3.7580201649862532E-2"/>
    <n v="567"/>
    <n v="54815.13"/>
    <n v="53246.7"/>
    <n v="1568.4300000000003"/>
    <n v="2.9455909943714831E-2"/>
    <m/>
    <m/>
    <m/>
    <m/>
    <m/>
    <m/>
    <m/>
  </r>
  <r>
    <x v="4176"/>
    <s v="AL-F000367"/>
    <x v="5"/>
    <s v="F000367"/>
    <s v="STRAIGHT"/>
    <n v="10000"/>
    <n v="14.49"/>
    <x v="6"/>
    <x v="9"/>
    <s v="Replenish"/>
    <x v="2"/>
    <x v="1"/>
    <s v="PRE 2023"/>
    <m/>
    <n v="159"/>
    <n v="502745.04"/>
    <n v="518915.88"/>
    <n v="-16170.840000000026"/>
    <n v="-3.1162738746788876E-2"/>
    <n v="3161.9184905660377"/>
    <n v="381883.95"/>
    <n v="345673.44"/>
    <n v="36210.510000000009"/>
    <n v="0.10475352112676051"/>
    <m/>
    <m/>
    <m/>
    <m/>
    <m/>
    <m/>
    <m/>
  </r>
  <r>
    <x v="4177"/>
    <s v="AL-D000367"/>
    <x v="3"/>
    <s v="D000367"/>
    <s v="STRAIGHT"/>
    <n v="10000"/>
    <n v="1.0900000000000001"/>
    <x v="6"/>
    <x v="8"/>
    <s v="Replenish"/>
    <x v="2"/>
    <x v="1"/>
    <s v="PRE 2023"/>
    <m/>
    <n v="154"/>
    <n v="57245.71"/>
    <n v="60537.51"/>
    <n v="-3291.8000000000029"/>
    <n v="-5.4376204108824489E-2"/>
    <n v="371.72538961038958"/>
    <n v="401502.59"/>
    <n v="470677.26"/>
    <n v="-69174.669999999984"/>
    <n v="-0.14696837064106305"/>
    <m/>
    <m/>
    <m/>
    <m/>
    <m/>
    <m/>
    <m/>
  </r>
  <r>
    <x v="4178"/>
    <s v="AL-C000367"/>
    <x v="7"/>
    <s v="C000367"/>
    <s v="STRAIGHT"/>
    <n v="10000"/>
    <n v="1.99"/>
    <x v="6"/>
    <x v="8"/>
    <s v="Replenish"/>
    <x v="2"/>
    <x v="1"/>
    <s v="PRE 2023"/>
    <m/>
    <n v="148"/>
    <n v="329758.92"/>
    <n v="316169.21000000002"/>
    <n v="13589.709999999963"/>
    <n v="4.2982395407825891E-2"/>
    <n v="2228.1008108108108"/>
    <n v="841857.56"/>
    <n v="805818.66"/>
    <n v="36038.900000000023"/>
    <n v="4.4723337630329985E-2"/>
    <m/>
    <m/>
    <m/>
    <m/>
    <m/>
    <m/>
    <m/>
  </r>
  <r>
    <x v="4179"/>
    <s v="AL-B000367"/>
    <x v="6"/>
    <s v="B000367"/>
    <s v="STRAIGHT"/>
    <n v="10000"/>
    <n v="4.6900000000000004"/>
    <x v="6"/>
    <x v="9"/>
    <s v="Replenish"/>
    <x v="2"/>
    <x v="1"/>
    <s v="PRE 2023"/>
    <m/>
    <n v="157"/>
    <n v="163953.01999999999"/>
    <n v="171597.72"/>
    <n v="-7644.7000000000116"/>
    <n v="-4.4550125724281298E-2"/>
    <n v="1044.2867515923567"/>
    <n v="824347.23"/>
    <n v="779534.28"/>
    <n v="44812.949999999953"/>
    <n v="5.7486824056024677E-2"/>
    <m/>
    <m/>
    <m/>
    <m/>
    <m/>
    <m/>
    <m/>
  </r>
  <r>
    <x v="4180"/>
    <s v="AL-A000367"/>
    <x v="2"/>
    <s v="A000367"/>
    <s v="STRAIGHT"/>
    <n v="10000"/>
    <n v="8.2899999999999991"/>
    <x v="6"/>
    <x v="9"/>
    <s v="Replenish"/>
    <x v="2"/>
    <x v="1"/>
    <s v="PRE 2023"/>
    <m/>
    <n v="139"/>
    <n v="54556.49"/>
    <n v="51863.27"/>
    <n v="2693.2200000000012"/>
    <n v="5.1929236239828258E-2"/>
    <n v="392.49273381294961"/>
    <n v="211676.86"/>
    <n v="188347.48"/>
    <n v="23329.379999999976"/>
    <n v="0.12386351014624664"/>
    <m/>
    <m/>
    <m/>
    <m/>
    <m/>
    <m/>
    <m/>
  </r>
  <r>
    <x v="4181"/>
    <s v="AL-A000560"/>
    <x v="2"/>
    <s v="A000560"/>
    <s v="STRAIGHT"/>
    <n v="10000"/>
    <n v="8.2899999999999991"/>
    <x v="6"/>
    <x v="9"/>
    <s v="Replenish"/>
    <x v="2"/>
    <x v="1"/>
    <s v="PRE 2023"/>
    <m/>
    <n v="152"/>
    <n v="178906.49"/>
    <n v="183458.86"/>
    <n v="-4552.3699999999953"/>
    <n v="-2.4814119089151654E-2"/>
    <n v="1177.0163815789474"/>
    <n v="243328.08"/>
    <n v="211622.68"/>
    <n v="31705.399999999994"/>
    <n v="0.14982042567460163"/>
    <m/>
    <m/>
    <m/>
    <m/>
    <m/>
    <m/>
    <m/>
  </r>
  <r>
    <x v="4182"/>
    <s v="AL-A009134"/>
    <x v="2"/>
    <s v="A009134"/>
    <s v="FLAVORED"/>
    <n v="10000"/>
    <n v="7.99"/>
    <x v="6"/>
    <x v="9"/>
    <s v="Replenish"/>
    <x v="3"/>
    <x v="1"/>
    <s v="PRE 2023"/>
    <m/>
    <n v="36"/>
    <n v="10147.299999999999"/>
    <n v="11782.8"/>
    <n v="-1635.5"/>
    <n v="-0.13880401941813492"/>
    <n v="281.86944444444441"/>
    <n v="18369.009999999998"/>
    <n v="19528.080000000002"/>
    <n v="-1159.0700000000033"/>
    <n v="-5.9354017394439351E-2"/>
    <m/>
    <m/>
    <m/>
    <m/>
    <m/>
    <m/>
    <m/>
  </r>
  <r>
    <x v="4183"/>
    <s v="AL-D009134"/>
    <x v="3"/>
    <s v="D009134"/>
    <s v="FLAVORED"/>
    <n v="9000"/>
    <n v="9.99"/>
    <x v="6"/>
    <x v="8"/>
    <s v="NoReplen"/>
    <x v="2"/>
    <x v="4"/>
    <d v="2025-02-01T00:00:00"/>
    <m/>
    <n v="1"/>
    <n v="209.79"/>
    <n v="439.56"/>
    <n v="-229.77"/>
    <n v="-0.52272727272727271"/>
    <n v="209.79"/>
    <n v="369.63"/>
    <n v="11178.81"/>
    <n v="-10809.18"/>
    <n v="-0.96693476318141203"/>
    <m/>
    <m/>
    <m/>
    <m/>
    <m/>
    <m/>
    <m/>
  </r>
  <r>
    <x v="4184"/>
    <s v="AL-A000806"/>
    <x v="2"/>
    <s v="A000806"/>
    <s v="FLAVORED"/>
    <n v="10000"/>
    <n v="7.99"/>
    <x v="6"/>
    <x v="9"/>
    <s v="Replenish"/>
    <x v="2"/>
    <x v="1"/>
    <s v="PRE 2023"/>
    <m/>
    <n v="144"/>
    <n v="48307.54"/>
    <n v="50921.86"/>
    <n v="-2614.3199999999997"/>
    <n v="-5.133983715441659E-2"/>
    <n v="335.4690277777778"/>
    <n v="26758.51"/>
    <n v="24605.91"/>
    <n v="2152.5999999999985"/>
    <n v="8.7483047771856448E-2"/>
    <m/>
    <m/>
    <m/>
    <m/>
    <m/>
    <m/>
    <m/>
  </r>
  <r>
    <x v="4185"/>
    <s v="AL-D005897"/>
    <x v="3"/>
    <s v="D005897"/>
    <s v="FLAVORED"/>
    <n v="10000"/>
    <n v="0.59"/>
    <x v="6"/>
    <x v="8"/>
    <s v="NoReplen"/>
    <x v="3"/>
    <x v="3"/>
    <s v="PRE 2023"/>
    <m/>
    <s v=""/>
    <n v="6.58"/>
    <n v="4.7"/>
    <n v="1.88"/>
    <n v="0.39999999999999991"/>
    <s v=""/>
    <s v=""/>
    <s v=""/>
    <s v=""/>
    <s v=""/>
    <m/>
    <m/>
    <m/>
    <m/>
    <m/>
    <m/>
    <m/>
  </r>
  <r>
    <x v="4186"/>
    <s v="AL-A000534"/>
    <x v="2"/>
    <s v="A000534"/>
    <s v="FLAVORED"/>
    <n v="10000"/>
    <n v="7.99"/>
    <x v="6"/>
    <x v="9"/>
    <s v="Replenish"/>
    <x v="2"/>
    <x v="1"/>
    <s v="PRE 2023"/>
    <m/>
    <n v="136"/>
    <n v="37792.699999999997"/>
    <n v="43426.02"/>
    <n v="-5633.32"/>
    <n v="-0.12972222644396147"/>
    <n v="277.88749999999999"/>
    <n v="74914.240000000005"/>
    <n v="58495.79"/>
    <n v="16418.450000000004"/>
    <n v="0.28067746413887229"/>
    <m/>
    <m/>
    <m/>
    <m/>
    <m/>
    <m/>
    <m/>
  </r>
  <r>
    <x v="4187"/>
    <s v="AL-A004357"/>
    <x v="2"/>
    <s v="A004357"/>
    <s v="SINGLE MALT"/>
    <n v="10000"/>
    <n v="84.99"/>
    <x v="4"/>
    <x v="5"/>
    <s v="SpecOrder"/>
    <x v="3"/>
    <x v="1"/>
    <s v="PRE 2023"/>
    <m/>
    <n v="11"/>
    <n v="4674.45"/>
    <n v="4674.45"/>
    <n v="0"/>
    <n v="0"/>
    <n v="424.95"/>
    <n v="6629.22"/>
    <n v="19802.669999999998"/>
    <n v="-13173.449999999997"/>
    <n v="-0.66523605150214582"/>
    <m/>
    <m/>
    <m/>
    <m/>
    <m/>
    <m/>
    <m/>
  </r>
  <r>
    <x v="4188"/>
    <s v="AL-A004783"/>
    <x v="2"/>
    <s v="A004783"/>
    <s v="SINGLE MALT"/>
    <n v="10000"/>
    <n v="199.99"/>
    <x v="4"/>
    <x v="3"/>
    <s v="SpecOrder"/>
    <x v="3"/>
    <x v="1"/>
    <s v="PRE 2023"/>
    <m/>
    <s v=""/>
    <n v="599.97"/>
    <n v="599.97"/>
    <n v="0"/>
    <n v="0"/>
    <s v=""/>
    <s v=""/>
    <s v=""/>
    <s v=""/>
    <s v=""/>
    <m/>
    <m/>
    <m/>
    <m/>
    <m/>
    <m/>
    <m/>
  </r>
  <r>
    <x v="4189"/>
    <s v="AL-A005976"/>
    <x v="2"/>
    <s v="A005976"/>
    <s v="SINGLE MALT"/>
    <n v="10000"/>
    <n v="54.99"/>
    <x v="4"/>
    <x v="5"/>
    <s v="Allocated2"/>
    <x v="3"/>
    <x v="1"/>
    <s v="PRE 2023"/>
    <m/>
    <s v=""/>
    <n v="659.88"/>
    <n v="109.98"/>
    <n v="549.9"/>
    <n v="5"/>
    <s v=""/>
    <s v=""/>
    <s v=""/>
    <s v=""/>
    <s v=""/>
    <m/>
    <m/>
    <m/>
    <m/>
    <m/>
    <m/>
    <m/>
  </r>
  <r>
    <x v="4190"/>
    <s v="AL-A003793"/>
    <x v="2"/>
    <s v="A003793"/>
    <n v="0"/>
    <n v="3000"/>
    <n v="13.99"/>
    <x v="16"/>
    <x v="14"/>
    <s v="Delisted"/>
    <x v="2"/>
    <x v="2"/>
    <s v="PRE 2023"/>
    <m/>
    <n v="1"/>
    <n v="209.85"/>
    <n v="1496.93"/>
    <n v="-1287.0800000000002"/>
    <n v="-0.85981308411214952"/>
    <n v="209.85"/>
    <s v=""/>
    <s v=""/>
    <s v=""/>
    <s v=""/>
    <m/>
    <m/>
    <m/>
    <m/>
    <m/>
    <m/>
    <m/>
  </r>
  <r>
    <x v="4191"/>
    <s v="AL-A003794"/>
    <x v="2"/>
    <s v="A003794"/>
    <n v="0"/>
    <n v="3000"/>
    <n v="15.99"/>
    <x v="16"/>
    <x v="14"/>
    <s v="Delisted"/>
    <x v="2"/>
    <x v="2"/>
    <s v="PRE 2023"/>
    <m/>
    <n v="25"/>
    <n v="2286.5700000000002"/>
    <n v="2270.58"/>
    <n v="15.990000000000236"/>
    <n v="7.0422535211269732E-3"/>
    <n v="91.462800000000001"/>
    <s v=""/>
    <s v=""/>
    <s v=""/>
    <s v=""/>
    <m/>
    <m/>
    <m/>
    <m/>
    <m/>
    <m/>
    <m/>
  </r>
  <r>
    <x v="4192"/>
    <s v="AL-A007844"/>
    <x v="2"/>
    <s v="A007844"/>
    <s v="SINGLE MALT"/>
    <n v="7000"/>
    <n v="39.99"/>
    <x v="4"/>
    <x v="2"/>
    <s v="Replenish"/>
    <x v="2"/>
    <x v="1"/>
    <s v="PRE 2023"/>
    <m/>
    <n v="14"/>
    <n v="7438.14"/>
    <n v="24889.06"/>
    <n v="-17450.920000000002"/>
    <n v="-0.70114821532030547"/>
    <n v="531.29571428571433"/>
    <n v="919.77"/>
    <n v="1279.69"/>
    <n v="-359.92000000000007"/>
    <n v="-0.28125561659464404"/>
    <m/>
    <m/>
    <m/>
    <m/>
    <m/>
    <m/>
    <m/>
  </r>
  <r>
    <x v="4193"/>
    <s v="AL-E000689"/>
    <x v="4"/>
    <s v="E000689"/>
    <n v="0"/>
    <n v="10000"/>
    <n v="34.99"/>
    <x v="12"/>
    <x v="2"/>
    <s v="Replenish"/>
    <x v="2"/>
    <x v="1"/>
    <s v="PRE 2023"/>
    <m/>
    <n v="140"/>
    <n v="226840.17"/>
    <n v="214943.57"/>
    <n v="11896.600000000006"/>
    <n v="5.5347550056975336E-2"/>
    <n v="1620.2869285714287"/>
    <n v="437619.93"/>
    <n v="407073.66"/>
    <n v="30546.270000000019"/>
    <n v="7.5038679731820546E-2"/>
    <m/>
    <m/>
    <m/>
    <m/>
    <m/>
    <m/>
    <m/>
  </r>
  <r>
    <x v="4194"/>
    <s v="AL-F000689"/>
    <x v="5"/>
    <s v="F000689"/>
    <n v="0"/>
    <n v="10000"/>
    <n v="51.99"/>
    <x v="12"/>
    <x v="2"/>
    <s v="Replenish"/>
    <x v="2"/>
    <x v="1"/>
    <s v="PRE 2023"/>
    <m/>
    <n v="153"/>
    <n v="397274.67"/>
    <n v="430674.18"/>
    <n v="-33399.510000000009"/>
    <n v="-7.7551688842827815E-2"/>
    <n v="2596.566470588235"/>
    <n v="286084.46999999997"/>
    <n v="299638.8"/>
    <n v="-13554.330000000016"/>
    <n v="-4.5235563618596819E-2"/>
    <m/>
    <m/>
    <m/>
    <m/>
    <m/>
    <m/>
    <m/>
  </r>
  <r>
    <x v="4195"/>
    <s v="AL-D004919"/>
    <x v="3"/>
    <s v="D004919"/>
    <n v="0"/>
    <n v="10000"/>
    <n v="1.49"/>
    <x v="12"/>
    <x v="8"/>
    <s v="NoReplen"/>
    <x v="3"/>
    <x v="3"/>
    <s v="PRE 2023"/>
    <m/>
    <s v=""/>
    <n v="44.7"/>
    <n v="1130.9100000000001"/>
    <n v="-1086.21"/>
    <n v="-0.96047430830039526"/>
    <s v=""/>
    <n v="0"/>
    <n v="968.5"/>
    <n v="-968.5"/>
    <n v="-1"/>
    <m/>
    <m/>
    <m/>
    <m/>
    <m/>
    <m/>
    <m/>
  </r>
  <r>
    <x v="4196"/>
    <s v="AL-C000689"/>
    <x v="7"/>
    <s v="C000689"/>
    <n v="0"/>
    <n v="10000"/>
    <n v="3.59"/>
    <x v="12"/>
    <x v="8"/>
    <s v="NoReplen"/>
    <x v="2"/>
    <x v="3"/>
    <s v="PRE 2023"/>
    <m/>
    <s v=""/>
    <n v="46.67"/>
    <n v="91.04"/>
    <n v="-44.370000000000005"/>
    <n v="-0.4873681898066784"/>
    <s v=""/>
    <s v=""/>
    <s v=""/>
    <s v=""/>
    <s v=""/>
    <m/>
    <m/>
    <m/>
    <m/>
    <m/>
    <m/>
    <m/>
  </r>
  <r>
    <x v="4197"/>
    <s v="AL-B000689"/>
    <x v="6"/>
    <s v="B000689"/>
    <n v="0"/>
    <n v="10000"/>
    <n v="10.99"/>
    <x v="12"/>
    <x v="2"/>
    <s v="Replenish"/>
    <x v="2"/>
    <x v="1"/>
    <s v="PRE 2023"/>
    <m/>
    <n v="158"/>
    <n v="192237.08"/>
    <n v="201424.72"/>
    <n v="-9187.640000000014"/>
    <n v="-4.561326931470977E-2"/>
    <n v="1216.6903797468353"/>
    <n v="143551.38"/>
    <n v="156442.65"/>
    <n v="-12891.26999999999"/>
    <n v="-8.240252897787137E-2"/>
    <m/>
    <m/>
    <m/>
    <m/>
    <m/>
    <m/>
    <m/>
  </r>
  <r>
    <x v="4198"/>
    <s v="AL-A000689"/>
    <x v="2"/>
    <s v="A000689"/>
    <n v="0"/>
    <n v="10000"/>
    <n v="25.99"/>
    <x v="12"/>
    <x v="2"/>
    <s v="Replenish"/>
    <x v="2"/>
    <x v="1"/>
    <s v="PRE 2023"/>
    <m/>
    <n v="157"/>
    <n v="234207.08"/>
    <n v="234628.35"/>
    <n v="-421.27000000001863"/>
    <n v="-1.7954778269548832E-3"/>
    <n v="1491.7648407643312"/>
    <n v="400907.91"/>
    <n v="406296.56"/>
    <n v="-5388.6500000000233"/>
    <n v="-1.326284918582632E-2"/>
    <m/>
    <m/>
    <m/>
    <m/>
    <m/>
    <m/>
    <m/>
  </r>
  <r>
    <x v="4199"/>
    <s v="AL-A004886"/>
    <x v="2"/>
    <s v="A004886"/>
    <n v="0"/>
    <n v="10000"/>
    <n v="22.19"/>
    <x v="12"/>
    <x v="2"/>
    <s v="NoReplen"/>
    <x v="3"/>
    <x v="3"/>
    <s v="PRE 2023"/>
    <m/>
    <s v=""/>
    <n v="776.65"/>
    <n v="1515.52"/>
    <n v="-738.87"/>
    <n v="-0.48753563133445943"/>
    <s v=""/>
    <n v="221.9"/>
    <n v="11424.31"/>
    <n v="-11202.41"/>
    <n v="-0.98057650746522107"/>
    <m/>
    <m/>
    <m/>
    <m/>
    <m/>
    <m/>
    <m/>
  </r>
  <r>
    <x v="4200"/>
    <s v="AL-A000687"/>
    <x v="2"/>
    <s v="A000687"/>
    <n v="0"/>
    <n v="10000"/>
    <n v="25.99"/>
    <x v="12"/>
    <x v="2"/>
    <s v="Replenish"/>
    <x v="2"/>
    <x v="1"/>
    <s v="PRE 2023"/>
    <m/>
    <n v="119"/>
    <n v="60230.37"/>
    <n v="64621.91"/>
    <n v="-4391.5400000000009"/>
    <n v="-6.7957446630717011E-2"/>
    <n v="506.13756302521011"/>
    <n v="29210.11"/>
    <n v="29786.59"/>
    <n v="-576.47999999999956"/>
    <n v="-1.9353675596971653E-2"/>
    <m/>
    <m/>
    <m/>
    <m/>
    <m/>
    <m/>
    <m/>
  </r>
  <r>
    <x v="4201"/>
    <s v="AL-A007560"/>
    <x v="2"/>
    <s v="A007560"/>
    <s v="FLAVORED"/>
    <n v="10000"/>
    <n v="15.59"/>
    <x v="12"/>
    <x v="2"/>
    <s v="NoReplen"/>
    <x v="2"/>
    <x v="2"/>
    <s v="PRE 2023"/>
    <m/>
    <n v="16"/>
    <n v="18192.18"/>
    <n v="19544.810000000001"/>
    <n v="-1352.630000000001"/>
    <n v="-6.9206607789996433E-2"/>
    <n v="1137.01125"/>
    <n v="13677.93"/>
    <n v="24297.96"/>
    <n v="-10620.029999999999"/>
    <n v="-0.43707496431799209"/>
    <m/>
    <m/>
    <m/>
    <m/>
    <m/>
    <m/>
    <m/>
  </r>
  <r>
    <x v="4202"/>
    <s v="AL-A010633"/>
    <x v="2"/>
    <s v="A010633"/>
    <s v="FLAVORED"/>
    <n v="10000"/>
    <n v="39.99"/>
    <x v="5"/>
    <x v="4"/>
    <s v="SpecOrder"/>
    <x v="3"/>
    <x v="1"/>
    <d v="2024-07-01T00:00:00"/>
    <m/>
    <n v="3"/>
    <n v="479.88"/>
    <n v="239.94"/>
    <n v="239.94"/>
    <n v="1"/>
    <n v="159.96"/>
    <n v="1159.71"/>
    <n v="4748.8100000000004"/>
    <n v="-3589.1000000000004"/>
    <n v="-0.75578934512014584"/>
    <m/>
    <m/>
    <m/>
    <m/>
    <m/>
    <m/>
    <m/>
  </r>
  <r>
    <x v="4203"/>
    <s v="AL-A005302"/>
    <x v="2"/>
    <s v="A005302"/>
    <s v="FLAVORED"/>
    <n v="50000"/>
    <n v="23.99"/>
    <x v="5"/>
    <x v="4"/>
    <s v="Delisted"/>
    <x v="3"/>
    <x v="2"/>
    <d v="2025-07-01T00:00:00"/>
    <m/>
    <n v="2"/>
    <n v="0"/>
    <n v="0"/>
    <n v="0"/>
    <s v=""/>
    <n v="0"/>
    <n v="0"/>
    <n v="679.83"/>
    <n v="-679.83"/>
    <n v="-1"/>
    <m/>
    <m/>
    <m/>
    <m/>
    <m/>
    <m/>
    <m/>
  </r>
  <r>
    <x v="4204"/>
    <s v="AL-A070385"/>
    <x v="2"/>
    <s v="A070385"/>
    <s v="FLAVORED"/>
    <n v="70000"/>
    <n v="39.99"/>
    <x v="5"/>
    <x v="4"/>
    <s v="Replenish"/>
    <x v="2"/>
    <x v="1"/>
    <d v="2024-12-01T00:00:00"/>
    <m/>
    <n v="73"/>
    <n v="24373.53"/>
    <n v="10952.1"/>
    <n v="13421.429999999998"/>
    <n v="1.2254663489193853"/>
    <n v="333.88397260273973"/>
    <n v="63688.160000000003"/>
    <n v="60934.3"/>
    <n v="2753.8600000000006"/>
    <n v="4.5193921978261775E-2"/>
    <m/>
    <m/>
    <m/>
    <m/>
    <m/>
    <m/>
    <m/>
  </r>
  <r>
    <x v="4205"/>
    <s v="AL-A001570"/>
    <x v="2"/>
    <s v="A001570"/>
    <n v="0"/>
    <n v="10000"/>
    <n v="10.19"/>
    <x v="5"/>
    <x v="7"/>
    <s v="NoReplen"/>
    <x v="2"/>
    <x v="2"/>
    <s v="PRE 2023"/>
    <m/>
    <s v=""/>
    <n v="431.13"/>
    <n v="29436.65"/>
    <n v="-29005.52"/>
    <n v="-0.9853539720042872"/>
    <s v=""/>
    <n v="728.55"/>
    <n v="5570.67"/>
    <n v="-4842.12"/>
    <n v="-0.86921680875011442"/>
    <m/>
    <m/>
    <m/>
    <m/>
    <m/>
    <m/>
    <m/>
  </r>
  <r>
    <x v="4206"/>
    <s v="AL-E010415"/>
    <x v="4"/>
    <s v="E010415"/>
    <s v="STRAIGHT"/>
    <n v="10000"/>
    <n v="15.99"/>
    <x v="2"/>
    <x v="6"/>
    <s v="Replenish"/>
    <x v="3"/>
    <x v="1"/>
    <s v="PRE 2023"/>
    <m/>
    <n v="13"/>
    <n v="1662.96"/>
    <n v="1726.92"/>
    <n v="-63.960000000000036"/>
    <n v="-3.703703703703709E-2"/>
    <n v="127.92"/>
    <n v="63432.33"/>
    <n v="57116.28"/>
    <n v="6316.0500000000029"/>
    <n v="0.11058230683090708"/>
    <m/>
    <m/>
    <m/>
    <m/>
    <m/>
    <m/>
    <m/>
  </r>
  <r>
    <x v="4207"/>
    <s v="AL-E010205"/>
    <x v="4"/>
    <s v="E010205"/>
    <s v="STRAIGHT"/>
    <n v="10000"/>
    <n v="299.99"/>
    <x v="5"/>
    <x v="3"/>
    <s v="Allocated1"/>
    <x v="3"/>
    <x v="1"/>
    <s v="PRE 2023"/>
    <m/>
    <n v="5"/>
    <n v="3599.88"/>
    <n v="11399.62"/>
    <n v="-7799.7400000000007"/>
    <n v="-0.68421052631578949"/>
    <n v="719.976"/>
    <n v="6599.78"/>
    <n v="7499.75"/>
    <n v="-899.97000000000025"/>
    <n v="-0.12"/>
    <m/>
    <m/>
    <m/>
    <m/>
    <m/>
    <m/>
    <m/>
  </r>
  <r>
    <x v="4208"/>
    <s v="AL-A000976"/>
    <x v="2"/>
    <s v="A000976"/>
    <s v="STRAIGHT"/>
    <n v="10000"/>
    <n v="32.99"/>
    <x v="11"/>
    <x v="4"/>
    <s v="Replenish"/>
    <x v="2"/>
    <x v="1"/>
    <s v="PRE 2023"/>
    <m/>
    <n v="75"/>
    <n v="20084.54"/>
    <n v="23192.639999999999"/>
    <n v="-3108.0999999999985"/>
    <n v="-0.13401234184637878"/>
    <n v="267.7938666666667"/>
    <n v="11825.23"/>
    <n v="15357.15"/>
    <n v="-3531.92"/>
    <n v="-0.22998538140214819"/>
    <m/>
    <m/>
    <m/>
    <m/>
    <m/>
    <m/>
    <m/>
  </r>
  <r>
    <x v="4209"/>
    <s v="AL-A010052"/>
    <x v="2"/>
    <s v="A010052"/>
    <s v="STRAIGHT"/>
    <n v="10000"/>
    <n v="69.989999999999995"/>
    <x v="11"/>
    <x v="5"/>
    <s v="SpecOrder"/>
    <x v="3"/>
    <x v="1"/>
    <d v="2023-08-01T00:00:00"/>
    <m/>
    <s v=""/>
    <n v="69.989999999999995"/>
    <n v="1469.79"/>
    <n v="-1399.8"/>
    <n v="-0.95238095238095233"/>
    <s v=""/>
    <s v=""/>
    <s v=""/>
    <s v=""/>
    <s v=""/>
    <m/>
    <m/>
    <m/>
    <m/>
    <m/>
    <m/>
    <m/>
  </r>
  <r>
    <x v="4210"/>
    <s v="AL-A007912"/>
    <x v="2"/>
    <s v="A007912"/>
    <s v="STRAIGHT"/>
    <n v="7000"/>
    <n v="22.19"/>
    <x v="11"/>
    <x v="2"/>
    <s v="NoReplen"/>
    <x v="4"/>
    <x v="2"/>
    <s v="PRE 2023"/>
    <m/>
    <n v="1"/>
    <n v="88.76"/>
    <n v="785.17"/>
    <n v="-696.41"/>
    <n v="-0.88695441751467829"/>
    <n v="88.76"/>
    <s v=""/>
    <s v=""/>
    <s v=""/>
    <s v=""/>
    <m/>
    <m/>
    <m/>
    <m/>
    <m/>
    <m/>
    <m/>
  </r>
  <r>
    <x v="4211"/>
    <s v="AL-A001720"/>
    <x v="2"/>
    <s v="A001720"/>
    <s v="STRAIGHT"/>
    <n v="10000"/>
    <n v="39.99"/>
    <x v="11"/>
    <x v="4"/>
    <s v="Replenish"/>
    <x v="2"/>
    <x v="1"/>
    <s v="PRE 2023"/>
    <m/>
    <n v="46"/>
    <n v="12435.78"/>
    <n v="18497.27"/>
    <n v="-6061.49"/>
    <n v="-0.32769646547841924"/>
    <n v="270.34304347826088"/>
    <n v="7279.14"/>
    <n v="9955.48"/>
    <n v="-2676.3399999999992"/>
    <n v="-0.26883083487687176"/>
    <m/>
    <m/>
    <m/>
    <m/>
    <m/>
    <m/>
    <m/>
  </r>
  <r>
    <x v="4212"/>
    <s v="AL-F000128"/>
    <x v="5"/>
    <s v="F000128"/>
    <s v="STRAIGHT"/>
    <n v="10000"/>
    <n v="19.989999999999998"/>
    <x v="3"/>
    <x v="9"/>
    <s v="Replenish"/>
    <x v="2"/>
    <x v="1"/>
    <s v="PRE 2023"/>
    <m/>
    <n v="126"/>
    <n v="105164.11"/>
    <n v="105603.98"/>
    <n v="-439.86999999999534"/>
    <n v="-4.1652786192337699E-3"/>
    <n v="834.63579365079363"/>
    <n v="35349.440000000002"/>
    <n v="32836.75"/>
    <n v="2512.6900000000023"/>
    <n v="7.6520666631137546E-2"/>
    <m/>
    <m/>
    <m/>
    <m/>
    <m/>
    <m/>
    <m/>
  </r>
  <r>
    <x v="4213"/>
    <s v="AL-A070582"/>
    <x v="2"/>
    <s v="A070582"/>
    <s v="FLAVORED"/>
    <n v="70000"/>
    <n v="13.19"/>
    <x v="9"/>
    <x v="11"/>
    <s v="NoReplen"/>
    <x v="4"/>
    <x v="1"/>
    <d v="2025-07-22T00:00:00"/>
    <m/>
    <n v="12"/>
    <n v="6218.54"/>
    <n v="0"/>
    <n v="6218.54"/>
    <s v=""/>
    <n v="518.2116666666667"/>
    <n v="7476.6"/>
    <n v="0"/>
    <n v="7476.6"/>
    <s v=""/>
    <m/>
    <m/>
    <m/>
    <m/>
    <m/>
    <m/>
    <m/>
  </r>
  <r>
    <x v="4214"/>
    <s v="AL-A009490"/>
    <x v="2"/>
    <s v="A009490"/>
    <s v="STRAIGHT"/>
    <n v="9000"/>
    <n v="74.989999999999995"/>
    <x v="5"/>
    <x v="5"/>
    <s v="Delisted"/>
    <x v="3"/>
    <x v="3"/>
    <d v="2025-06-01T00:00:00"/>
    <m/>
    <s v=""/>
    <n v="0"/>
    <n v="0"/>
    <n v="0"/>
    <s v=""/>
    <s v=""/>
    <s v=""/>
    <s v=""/>
    <s v=""/>
    <s v=""/>
    <m/>
    <m/>
    <m/>
    <m/>
    <m/>
    <m/>
    <m/>
  </r>
  <r>
    <x v="4215"/>
    <s v="AL-A010856"/>
    <x v="2"/>
    <s v="A010856"/>
    <s v="STRAIGHT"/>
    <n v="10000"/>
    <n v="74.989999999999995"/>
    <x v="5"/>
    <x v="5"/>
    <s v="Allocated1"/>
    <x v="2"/>
    <x v="1"/>
    <d v="2025-06-01T00:00:00"/>
    <m/>
    <n v="16"/>
    <n v="24671.71"/>
    <n v="0"/>
    <n v="24671.71"/>
    <s v=""/>
    <n v="1541.9818749999999"/>
    <n v="2999.6"/>
    <n v="0"/>
    <n v="2999.6"/>
    <s v=""/>
    <m/>
    <m/>
    <m/>
    <m/>
    <m/>
    <m/>
    <m/>
  </r>
  <r>
    <x v="4216"/>
    <s v="AL-A070416"/>
    <x v="2"/>
    <s v="A070416"/>
    <s v="STRAIGHT"/>
    <n v="70000"/>
    <n v="74.989999999999995"/>
    <x v="5"/>
    <x v="5"/>
    <s v="NoReplen"/>
    <x v="2"/>
    <x v="1"/>
    <d v="2024-12-01T00:00:00"/>
    <m/>
    <n v="1"/>
    <n v="5474.27"/>
    <n v="12673.31"/>
    <n v="-7199.0399999999991"/>
    <n v="-0.56804733727810652"/>
    <n v="5474.27"/>
    <n v="674.91"/>
    <n v="599.91999999999996"/>
    <n v="74.990000000000009"/>
    <n v="0.125"/>
    <m/>
    <m/>
    <m/>
    <m/>
    <m/>
    <m/>
    <m/>
  </r>
  <r>
    <x v="4217"/>
    <s v="AL-A007588"/>
    <x v="2"/>
    <s v="A007588"/>
    <s v="STRAIGHT"/>
    <n v="10000"/>
    <n v="49.99"/>
    <x v="5"/>
    <x v="4"/>
    <s v="Replenish"/>
    <x v="2"/>
    <x v="1"/>
    <s v="PRE 2023"/>
    <m/>
    <n v="82"/>
    <n v="178514.29"/>
    <n v="140021.99"/>
    <n v="38492.300000000017"/>
    <n v="0.27490182077829362"/>
    <n v="2177.003536585366"/>
    <n v="101779.64"/>
    <n v="60387.92"/>
    <n v="41391.72"/>
    <n v="0.685430463576159"/>
    <m/>
    <m/>
    <m/>
    <m/>
    <m/>
    <m/>
    <m/>
  </r>
  <r>
    <x v="4218"/>
    <s v="AL-A010913"/>
    <x v="2"/>
    <s v="A010913"/>
    <s v="STRAIGHT"/>
    <n v="10000"/>
    <n v="84.99"/>
    <x v="5"/>
    <x v="5"/>
    <s v="Allocated1"/>
    <x v="2"/>
    <x v="1"/>
    <d v="2026-03-01T00:00:00"/>
    <m/>
    <s v=""/>
    <n v="509.94"/>
    <n v="0"/>
    <n v="509.94"/>
    <s v=""/>
    <s v=""/>
    <s v=""/>
    <s v=""/>
    <s v=""/>
    <s v=""/>
    <m/>
    <m/>
    <m/>
    <m/>
    <m/>
    <m/>
    <m/>
  </r>
  <r>
    <x v="4219"/>
    <s v="AL-A007999"/>
    <x v="2"/>
    <s v="A007999"/>
    <s v="STRAIGHT"/>
    <n v="7000"/>
    <n v="59.99"/>
    <x v="5"/>
    <x v="5"/>
    <s v="Replenish"/>
    <x v="2"/>
    <x v="1"/>
    <d v="2023-07-01T00:00:00"/>
    <m/>
    <n v="58"/>
    <n v="216683.88"/>
    <n v="120639.89"/>
    <n v="96043.99"/>
    <n v="0.79612133267031338"/>
    <n v="3735.9289655172415"/>
    <n v="122499.58"/>
    <n v="57770.37"/>
    <n v="64729.21"/>
    <n v="1.1204569055036342"/>
    <m/>
    <m/>
    <m/>
    <m/>
    <m/>
    <m/>
    <m/>
  </r>
  <r>
    <x v="4220"/>
    <s v="AL-B001210"/>
    <x v="6"/>
    <s v="B001210"/>
    <n v="0"/>
    <n v="10000"/>
    <n v="13.99"/>
    <x v="7"/>
    <x v="2"/>
    <s v="Replenish"/>
    <x v="2"/>
    <x v="1"/>
    <s v="PRE 2023"/>
    <m/>
    <n v="135"/>
    <n v="36653.800000000003"/>
    <n v="42669.5"/>
    <n v="-6015.6999999999971"/>
    <n v="-0.14098360655737696"/>
    <n v="271.50962962962967"/>
    <n v="51693.05"/>
    <n v="63598.54"/>
    <n v="-11905.489999999998"/>
    <n v="-0.18719753629564451"/>
    <m/>
    <m/>
    <m/>
    <m/>
    <m/>
    <m/>
    <m/>
  </r>
  <r>
    <x v="4221"/>
    <s v="AL-A001210"/>
    <x v="2"/>
    <s v="A001210"/>
    <n v="0"/>
    <n v="10000"/>
    <n v="24.99"/>
    <x v="7"/>
    <x v="2"/>
    <s v="Replenish"/>
    <x v="2"/>
    <x v="1"/>
    <s v="PRE 2023"/>
    <m/>
    <n v="151"/>
    <n v="78453.039999999994"/>
    <n v="90499.59"/>
    <n v="-12046.550000000003"/>
    <n v="-0.13311165277102366"/>
    <n v="519.55655629139073"/>
    <n v="116039.42"/>
    <n v="128999.16"/>
    <n v="-12959.740000000005"/>
    <n v="-0.10046375495778426"/>
    <m/>
    <m/>
    <m/>
    <m/>
    <m/>
    <m/>
    <m/>
  </r>
  <r>
    <x v="4222"/>
    <s v="AL-A001208"/>
    <x v="2"/>
    <s v="A001208"/>
    <n v="0"/>
    <n v="1000"/>
    <n v="16.79"/>
    <x v="7"/>
    <x v="2"/>
    <s v="NoReplen"/>
    <x v="4"/>
    <x v="1"/>
    <d v="2025-12-01T00:00:00"/>
    <m/>
    <n v="1"/>
    <n v="5282.26"/>
    <n v="0"/>
    <n v="5282.26"/>
    <s v=""/>
    <n v="5282.26"/>
    <n v="4174.1099999999997"/>
    <n v="0"/>
    <n v="4174.1099999999997"/>
    <s v=""/>
    <m/>
    <m/>
    <m/>
    <m/>
    <m/>
    <m/>
    <m/>
  </r>
  <r>
    <x v="4223"/>
    <s v="AL-L010841"/>
    <x v="9"/>
    <s v="L010841"/>
    <s v="STRAIGHT"/>
    <n v="10000"/>
    <n v="64.989999999999995"/>
    <x v="5"/>
    <x v="5"/>
    <s v="NoReplen"/>
    <x v="2"/>
    <x v="1"/>
    <d v="2025-09-01T00:00:00"/>
    <m/>
    <n v="2"/>
    <n v="1104.83"/>
    <n v="0"/>
    <n v="1104.83"/>
    <s v=""/>
    <n v="552.41499999999996"/>
    <n v="519.91999999999996"/>
    <n v="0"/>
    <n v="519.91999999999996"/>
    <s v=""/>
    <m/>
    <m/>
    <m/>
    <m/>
    <m/>
    <m/>
    <m/>
  </r>
  <r>
    <x v="4224"/>
    <s v="AL-L070146"/>
    <x v="9"/>
    <s v="L070146"/>
    <s v="STRAIGHT"/>
    <n v="70000"/>
    <n v="49.99"/>
    <x v="5"/>
    <x v="5"/>
    <s v="Replenish"/>
    <x v="2"/>
    <x v="1"/>
    <d v="2024-02-01T00:00:00"/>
    <m/>
    <n v="51"/>
    <n v="34843.03"/>
    <n v="48340.33"/>
    <n v="-13497.300000000003"/>
    <n v="-0.27921406411582217"/>
    <n v="683.1966666666666"/>
    <n v="19296.14"/>
    <n v="30043.99"/>
    <n v="-10747.850000000002"/>
    <n v="-0.3577371048252912"/>
    <m/>
    <m/>
    <m/>
    <m/>
    <m/>
    <m/>
    <m/>
  </r>
  <r>
    <x v="4225"/>
    <s v="AL-A007931"/>
    <x v="2"/>
    <s v="A007931"/>
    <s v="STRAIGHT"/>
    <n v="7000"/>
    <n v="39.99"/>
    <x v="5"/>
    <x v="4"/>
    <s v="Replenish"/>
    <x v="2"/>
    <x v="1"/>
    <s v="PRE 2023"/>
    <m/>
    <n v="118"/>
    <n v="192991.74"/>
    <n v="282769.28999999998"/>
    <n v="-89777.549999999988"/>
    <n v="-0.3174939895347193"/>
    <n v="1635.523220338983"/>
    <n v="155521.10999999999"/>
    <n v="203949"/>
    <n v="-48427.890000000014"/>
    <n v="-0.23745098039215695"/>
    <m/>
    <m/>
    <m/>
    <m/>
    <m/>
    <m/>
    <m/>
  </r>
  <r>
    <x v="4226"/>
    <s v="AL-F007409"/>
    <x v="5"/>
    <s v="F007409"/>
    <s v="STRAIGHT"/>
    <n v="7000"/>
    <n v="59.99"/>
    <x v="5"/>
    <x v="2"/>
    <s v="Replenish"/>
    <x v="2"/>
    <x v="1"/>
    <d v="2024-07-01T00:00:00"/>
    <m/>
    <n v="85"/>
    <n v="271400.23"/>
    <n v="207631.25"/>
    <n v="63768.979999999981"/>
    <n v="0.30712611902110099"/>
    <n v="3192.9438823529408"/>
    <n v="68853.72"/>
    <n v="69808.570000000007"/>
    <n v="-954.85000000000582"/>
    <n v="-1.3678120035978458E-2"/>
    <m/>
    <m/>
    <m/>
    <m/>
    <m/>
    <m/>
    <m/>
  </r>
  <r>
    <x v="4227"/>
    <s v="AL-B007409"/>
    <x v="6"/>
    <s v="B007409"/>
    <s v="STRAIGHT"/>
    <n v="10000"/>
    <n v="16.989999999999998"/>
    <x v="5"/>
    <x v="2"/>
    <s v="Replenish"/>
    <x v="2"/>
    <x v="1"/>
    <s v="PRE 2023"/>
    <m/>
    <n v="132"/>
    <n v="387762.77"/>
    <n v="479508.77"/>
    <n v="-91746"/>
    <n v="-0.19133330971193707"/>
    <n v="2937.5967424242426"/>
    <n v="705951.49"/>
    <n v="877856.31"/>
    <n v="-171904.82000000007"/>
    <n v="-0.19582341442644535"/>
    <m/>
    <m/>
    <m/>
    <m/>
    <m/>
    <m/>
    <m/>
  </r>
  <r>
    <x v="4228"/>
    <s v="AL-A007409"/>
    <x v="2"/>
    <s v="A007409"/>
    <n v="0"/>
    <n v="10000"/>
    <n v="31.99"/>
    <x v="5"/>
    <x v="2"/>
    <s v="Replenish"/>
    <x v="2"/>
    <x v="1"/>
    <s v="PRE 2023"/>
    <m/>
    <n v="157"/>
    <n v="1064018.5900000001"/>
    <n v="1338195.74"/>
    <n v="-274177.14999999991"/>
    <n v="-0.20488568436184074"/>
    <n v="6777.1884713375803"/>
    <n v="1637355.82"/>
    <n v="1965813.89"/>
    <n v="-328458.06999999983"/>
    <n v="-0.16708502858325003"/>
    <m/>
    <m/>
    <m/>
    <m/>
    <m/>
    <m/>
    <m/>
  </r>
  <r>
    <x v="4229"/>
    <s v="AL-A070556"/>
    <x v="2"/>
    <s v="A070556"/>
    <s v="STRAIGHT"/>
    <n v="70000"/>
    <n v="20.99"/>
    <x v="5"/>
    <x v="4"/>
    <s v="NoReplen"/>
    <x v="4"/>
    <x v="1"/>
    <d v="2025-07-09T00:00:00"/>
    <m/>
    <n v="0"/>
    <n v="101992.81"/>
    <n v="0"/>
    <n v="101992.81"/>
    <s v=""/>
    <s v=""/>
    <n v="62981.38"/>
    <n v="0"/>
    <n v="62981.38"/>
    <s v=""/>
    <m/>
    <m/>
    <m/>
    <m/>
    <m/>
    <m/>
    <m/>
  </r>
  <r>
    <x v="4230"/>
    <s v="AL-F007654"/>
    <x v="5"/>
    <s v="F007654"/>
    <s v="STRAIGHT"/>
    <n v="7000"/>
    <n v="64.989999999999995"/>
    <x v="5"/>
    <x v="4"/>
    <s v="Replenish"/>
    <x v="2"/>
    <x v="1"/>
    <d v="2024-07-01T00:00:00"/>
    <m/>
    <n v="78"/>
    <n v="280692.19"/>
    <n v="200949.77"/>
    <n v="79742.420000000013"/>
    <n v="0.39682762513239012"/>
    <n v="3598.6178205128203"/>
    <n v="71349.149999999994"/>
    <n v="57081.35"/>
    <n v="14267.799999999996"/>
    <n v="0.24995554590071878"/>
    <m/>
    <m/>
    <m/>
    <m/>
    <m/>
    <m/>
    <m/>
  </r>
  <r>
    <x v="4231"/>
    <s v="AL-B007654"/>
    <x v="6"/>
    <s v="B007654"/>
    <s v="STRAIGHT"/>
    <n v="7000"/>
    <n v="18.989999999999998"/>
    <x v="5"/>
    <x v="4"/>
    <s v="Replenish"/>
    <x v="2"/>
    <x v="1"/>
    <d v="2024-07-01T00:00:00"/>
    <m/>
    <n v="113"/>
    <n v="398543.13"/>
    <n v="313050.15000000002"/>
    <n v="85492.979999999981"/>
    <n v="0.27309675462541705"/>
    <n v="3526.9303539823009"/>
    <n v="641349.27"/>
    <n v="427123.08"/>
    <n v="214226.19"/>
    <n v="0.50155610883869817"/>
    <m/>
    <m/>
    <m/>
    <m/>
    <m/>
    <m/>
    <m/>
  </r>
  <r>
    <x v="4232"/>
    <s v="AL-A007654"/>
    <x v="2"/>
    <s v="A007654"/>
    <s v="STRAIGHT"/>
    <n v="10000"/>
    <n v="34.99"/>
    <x v="5"/>
    <x v="4"/>
    <s v="Replenish"/>
    <x v="2"/>
    <x v="1"/>
    <s v="PRE 2023"/>
    <m/>
    <n v="158"/>
    <n v="1113643.55"/>
    <n v="1144876.51"/>
    <n v="-31232.959999999963"/>
    <n v="-2.728063658149471E-2"/>
    <n v="7048.3768987341773"/>
    <n v="1615207.76"/>
    <n v="1245332.3899999999"/>
    <n v="369875.37000000011"/>
    <n v="0.29700935506864967"/>
    <m/>
    <m/>
    <m/>
    <m/>
    <m/>
    <m/>
    <m/>
  </r>
  <r>
    <x v="4233"/>
    <s v="AL-D070296"/>
    <x v="3"/>
    <s v="D070296"/>
    <s v="FLAVORED"/>
    <n v="70000"/>
    <n v="1.29"/>
    <x v="6"/>
    <x v="8"/>
    <s v="Replenish"/>
    <x v="2"/>
    <x v="1"/>
    <d v="2024-10-01T00:00:00"/>
    <m/>
    <n v="110"/>
    <n v="61930.32"/>
    <n v="31685.24"/>
    <n v="30245.079999999998"/>
    <n v="0.95454792199775018"/>
    <n v="563.00290909090904"/>
    <n v="122125.59"/>
    <n v="51838.38"/>
    <n v="70287.209999999992"/>
    <n v="1.355891329937394"/>
    <m/>
    <m/>
    <m/>
    <m/>
    <m/>
    <m/>
    <m/>
  </r>
  <r>
    <x v="4234"/>
    <s v="AL-A070296"/>
    <x v="2"/>
    <s v="A070296"/>
    <s v="FLAVORED"/>
    <n v="70000"/>
    <n v="19.989999999999998"/>
    <x v="6"/>
    <x v="2"/>
    <s v="Replenish"/>
    <x v="2"/>
    <x v="1"/>
    <d v="2024-10-01T00:00:00"/>
    <m/>
    <n v="111"/>
    <n v="51734.12"/>
    <n v="29645.17"/>
    <n v="22088.950000000004"/>
    <n v="0.74511126095751878"/>
    <n v="466.07315315315316"/>
    <n v="67146.41"/>
    <n v="42398.79"/>
    <n v="24747.620000000003"/>
    <n v="0.58368694012258371"/>
    <m/>
    <m/>
    <m/>
    <m/>
    <m/>
    <m/>
    <m/>
  </r>
  <r>
    <x v="4235"/>
    <s v="AL-A008097"/>
    <x v="2"/>
    <s v="A008097"/>
    <n v="0"/>
    <n v="10000"/>
    <n v="22.19"/>
    <x v="12"/>
    <x v="2"/>
    <s v="NoReplen"/>
    <x v="6"/>
    <x v="2"/>
    <s v="PRE 2023"/>
    <m/>
    <n v="2"/>
    <n v="421.61"/>
    <n v="73.98"/>
    <n v="347.63"/>
    <n v="4.6989726953230599"/>
    <n v="210.80500000000001"/>
    <s v=""/>
    <s v=""/>
    <s v=""/>
    <s v=""/>
    <m/>
    <m/>
    <m/>
    <m/>
    <m/>
    <m/>
    <m/>
  </r>
  <r>
    <x v="4236"/>
    <s v="AL-A001710"/>
    <x v="2"/>
    <s v="A001710"/>
    <n v="0"/>
    <n v="10000"/>
    <n v="39.99"/>
    <x v="12"/>
    <x v="4"/>
    <s v="Replenish"/>
    <x v="2"/>
    <x v="1"/>
    <s v="PRE 2023"/>
    <m/>
    <n v="113"/>
    <n v="124407.03"/>
    <n v="130596.81"/>
    <n v="-6189.7799999999988"/>
    <n v="-4.7396104085543844E-2"/>
    <n v="1100.947168141593"/>
    <n v="127106.66"/>
    <n v="139908.78"/>
    <n v="-12802.119999999995"/>
    <n v="-9.1503335244578654E-2"/>
    <m/>
    <m/>
    <m/>
    <m/>
    <m/>
    <m/>
    <m/>
  </r>
  <r>
    <x v="4237"/>
    <s v="AL-A009820"/>
    <x v="2"/>
    <s v="A009820"/>
    <s v="STRAIGHT"/>
    <n v="10000"/>
    <n v="29.99"/>
    <x v="11"/>
    <x v="2"/>
    <s v="SpecOrder"/>
    <x v="3"/>
    <x v="2"/>
    <s v="PRE 2023"/>
    <m/>
    <s v=""/>
    <n v="329.89"/>
    <n v="399.87"/>
    <n v="-69.980000000000018"/>
    <n v="-0.17500687723510144"/>
    <s v=""/>
    <s v=""/>
    <s v=""/>
    <s v=""/>
    <s v=""/>
    <m/>
    <m/>
    <m/>
    <m/>
    <m/>
    <m/>
    <m/>
  </r>
  <r>
    <x v="4238"/>
    <s v="AL-C007590"/>
    <x v="7"/>
    <s v="C007590"/>
    <n v="0"/>
    <n v="10000"/>
    <n v="11.99"/>
    <x v="1"/>
    <x v="1"/>
    <s v="NoReplen"/>
    <x v="2"/>
    <x v="2"/>
    <s v="PRE 2023"/>
    <m/>
    <s v=""/>
    <n v="191.84"/>
    <n v="1450.91"/>
    <n v="-1259.0700000000002"/>
    <n v="-0.86777953146645892"/>
    <s v=""/>
    <n v="0"/>
    <n v="137.91"/>
    <n v="-137.91"/>
    <n v="-1"/>
    <m/>
    <m/>
    <m/>
    <m/>
    <m/>
    <m/>
    <m/>
  </r>
  <r>
    <x v="4239"/>
    <s v="AL-J070158"/>
    <x v="1"/>
    <s v="J070158"/>
    <n v="0"/>
    <n v="70000"/>
    <n v="11.99"/>
    <x v="1"/>
    <x v="1"/>
    <s v="NoReplen"/>
    <x v="2"/>
    <x v="2"/>
    <d v="2024-02-01T00:00:00"/>
    <m/>
    <n v="29"/>
    <n v="8355.4"/>
    <n v="19010.490000000002"/>
    <n v="-10655.090000000002"/>
    <n v="-0.56048476393822577"/>
    <n v="288.11724137931031"/>
    <n v="1111.3800000000001"/>
    <n v="2858.57"/>
    <n v="-1747.19"/>
    <n v="-0.61121120000559714"/>
    <m/>
    <m/>
    <m/>
    <m/>
    <m/>
    <m/>
    <m/>
  </r>
  <r>
    <x v="4240"/>
    <s v="AL-A007708"/>
    <x v="2"/>
    <s v="A007708"/>
    <s v="SINGLE MALT"/>
    <n v="7000"/>
    <n v="89.99"/>
    <x v="4"/>
    <x v="5"/>
    <s v="Replenish"/>
    <x v="2"/>
    <x v="1"/>
    <s v="PRE 2023"/>
    <m/>
    <n v="38"/>
    <n v="21522.55"/>
    <n v="19272.830000000002"/>
    <n v="2249.7199999999975"/>
    <n v="0.11673013252335007"/>
    <n v="566.3828947368421"/>
    <n v="7194.19"/>
    <n v="6339.28"/>
    <n v="854.90999999999985"/>
    <n v="0.13485916381671093"/>
    <m/>
    <m/>
    <m/>
    <m/>
    <m/>
    <m/>
    <m/>
  </r>
  <r>
    <x v="4241"/>
    <s v="AL-A005953"/>
    <x v="2"/>
    <s v="A005953"/>
    <s v="SINGLE MALT"/>
    <n v="10000"/>
    <n v="149.99"/>
    <x v="4"/>
    <x v="3"/>
    <s v="SpecOrder"/>
    <x v="3"/>
    <x v="1"/>
    <s v="PRE 2023"/>
    <m/>
    <n v="8"/>
    <n v="2249.85"/>
    <n v="3899.74"/>
    <n v="-1649.8899999999999"/>
    <n v="-0.42307692307692302"/>
    <n v="281.23124999999999"/>
    <n v="1049.93"/>
    <n v="6599.56"/>
    <n v="-5549.63"/>
    <n v="-0.84090909090909094"/>
    <m/>
    <m/>
    <m/>
    <m/>
    <m/>
    <m/>
    <m/>
  </r>
  <r>
    <x v="4242"/>
    <s v="AL-A005954"/>
    <x v="2"/>
    <s v="A005954"/>
    <s v="SINGLE MALT"/>
    <n v="10000"/>
    <n v="349.99"/>
    <x v="4"/>
    <x v="3"/>
    <s v="SpecOrder"/>
    <x v="3"/>
    <x v="1"/>
    <s v="PRE 2023"/>
    <m/>
    <n v="13"/>
    <n v="1499.96"/>
    <n v="2399.94"/>
    <n v="-899.98"/>
    <n v="-0.37500104169270898"/>
    <n v="115.38153846153847"/>
    <n v="1599.96"/>
    <n v="399.99"/>
    <n v="1199.97"/>
    <n v="3"/>
    <m/>
    <m/>
    <m/>
    <m/>
    <m/>
    <m/>
    <m/>
  </r>
  <r>
    <x v="4243"/>
    <s v="AL-A005363"/>
    <x v="2"/>
    <s v="A005363"/>
    <s v="SINGLE MALT"/>
    <n v="10000"/>
    <n v="179.99"/>
    <x v="4"/>
    <x v="3"/>
    <s v="SpecOrder"/>
    <x v="3"/>
    <x v="1"/>
    <s v="PRE 2023"/>
    <m/>
    <n v="10"/>
    <n v="3379.83"/>
    <n v="5599.72"/>
    <n v="-2219.8900000000003"/>
    <n v="-0.39642875000892908"/>
    <n v="337.983"/>
    <n v="3299.83"/>
    <n v="8999.5499999999993"/>
    <n v="-5699.7199999999993"/>
    <n v="-0.63333388891666798"/>
    <m/>
    <m/>
    <m/>
    <m/>
    <m/>
    <m/>
    <m/>
  </r>
  <r>
    <x v="4244"/>
    <s v="AL-A008212"/>
    <x v="2"/>
    <s v="A008212"/>
    <s v="SINGLE MALT"/>
    <n v="8000"/>
    <n v="99.99"/>
    <x v="4"/>
    <x v="5"/>
    <s v="Replenish"/>
    <x v="6"/>
    <x v="1"/>
    <s v="PRE 2023"/>
    <m/>
    <n v="12"/>
    <n v="2899.71"/>
    <n v="6199.38"/>
    <n v="-3299.67"/>
    <n v="-0.532258064516129"/>
    <n v="241.64250000000001"/>
    <n v="3499.65"/>
    <n v="7599.24"/>
    <n v="-4099.59"/>
    <n v="-0.53947368421052633"/>
    <m/>
    <m/>
    <m/>
    <m/>
    <m/>
    <m/>
    <m/>
  </r>
  <r>
    <x v="4245"/>
    <s v="AL-A000781"/>
    <x v="2"/>
    <s v="A000781"/>
    <s v="SINGLE MALT"/>
    <n v="10000"/>
    <n v="79.989999999999995"/>
    <x v="4"/>
    <x v="5"/>
    <s v="Replenish"/>
    <x v="2"/>
    <x v="1"/>
    <s v="PRE 2023"/>
    <m/>
    <n v="106"/>
    <n v="54608.02"/>
    <n v="59277.440000000002"/>
    <n v="-4669.4200000000055"/>
    <n v="-7.8772295159845074E-2"/>
    <n v="515.16999999999996"/>
    <n v="25126.799999999999"/>
    <n v="33076.79"/>
    <n v="-7949.9900000000016"/>
    <n v="-0.2403495018712517"/>
    <m/>
    <m/>
    <m/>
    <m/>
    <m/>
    <m/>
    <m/>
  </r>
  <r>
    <x v="4246"/>
    <s v="AL-A010793"/>
    <x v="2"/>
    <s v="A010793"/>
    <s v="SINGLE MALT"/>
    <n v="10000"/>
    <n v="114.99"/>
    <x v="4"/>
    <x v="3"/>
    <s v="SpecOrder"/>
    <x v="2"/>
    <x v="1"/>
    <d v="2024-11-01T00:00:00"/>
    <m/>
    <n v="12"/>
    <n v="4944.57"/>
    <n v="5124.51"/>
    <n v="-179.94000000000051"/>
    <n v="-3.5113601105276504E-2"/>
    <n v="412.04749999999996"/>
    <n v="229.98"/>
    <n v="1334.88"/>
    <n v="-1104.9000000000001"/>
    <n v="-0.82771485077310325"/>
    <m/>
    <m/>
    <m/>
    <m/>
    <m/>
    <m/>
    <m/>
  </r>
  <r>
    <x v="4247"/>
    <s v="AL-A070053"/>
    <x v="2"/>
    <s v="A070053"/>
    <s v="SINGLE MALT"/>
    <n v="70000"/>
    <n v="59.99"/>
    <x v="4"/>
    <x v="5"/>
    <s v="NoReplen"/>
    <x v="2"/>
    <x v="4"/>
    <d v="2023-11-01T00:00:00"/>
    <m/>
    <n v="19"/>
    <n v="5099.1499999999996"/>
    <n v="11763.01"/>
    <n v="-6663.8600000000006"/>
    <n v="-0.56650976238224748"/>
    <n v="268.37631578947367"/>
    <n v="659.89"/>
    <n v="1739.71"/>
    <n v="-1079.8200000000002"/>
    <n v="-0.62068965517241381"/>
    <m/>
    <m/>
    <m/>
    <m/>
    <m/>
    <m/>
    <m/>
  </r>
  <r>
    <x v="4248"/>
    <s v="AL-E000106"/>
    <x v="4"/>
    <s v="E000106"/>
    <s v="SINGLE MALT"/>
    <n v="10000"/>
    <n v="69.989999999999995"/>
    <x v="4"/>
    <x v="5"/>
    <s v="Replenish"/>
    <x v="2"/>
    <x v="1"/>
    <s v="PRE 2023"/>
    <m/>
    <n v="111"/>
    <n v="107574.63"/>
    <n v="142989.57"/>
    <n v="-35414.94"/>
    <n v="-0.24767498776309349"/>
    <n v="969.14081081081088"/>
    <n v="123742.32"/>
    <n v="124022.28"/>
    <n v="-279.95999999999185"/>
    <n v="-2.2573363431150906E-3"/>
    <m/>
    <m/>
    <m/>
    <m/>
    <m/>
    <m/>
    <m/>
  </r>
  <r>
    <x v="4249"/>
    <s v="AL-F000106"/>
    <x v="5"/>
    <s v="F000106"/>
    <s v="SINGLE MALT"/>
    <n v="10000"/>
    <n v="114.99"/>
    <x v="4"/>
    <x v="5"/>
    <s v="Replenish"/>
    <x v="2"/>
    <x v="1"/>
    <s v="PRE 2023"/>
    <m/>
    <n v="105"/>
    <n v="281638.5"/>
    <n v="279025.08"/>
    <n v="2613.4199999999837"/>
    <n v="9.3662548183839345E-3"/>
    <n v="2682.2714285714287"/>
    <n v="32507.01"/>
    <n v="37576.65"/>
    <n v="-5069.6400000000031"/>
    <n v="-0.13491463448710839"/>
    <m/>
    <m/>
    <m/>
    <m/>
    <m/>
    <m/>
    <m/>
  </r>
  <r>
    <x v="4250"/>
    <s v="AL-B000106"/>
    <x v="6"/>
    <s v="B000106"/>
    <s v="SINGLE MALT"/>
    <n v="10000"/>
    <n v="29.99"/>
    <x v="4"/>
    <x v="5"/>
    <s v="Replenish"/>
    <x v="2"/>
    <x v="1"/>
    <s v="PRE 2023"/>
    <m/>
    <n v="111"/>
    <n v="49423.519999999997"/>
    <n v="51083.06"/>
    <n v="-1659.5400000000009"/>
    <n v="-3.2487090632393634E-2"/>
    <n v="445.25693693693688"/>
    <n v="20903.03"/>
    <n v="31940.06"/>
    <n v="-11037.030000000002"/>
    <n v="-0.34555445418699904"/>
    <m/>
    <m/>
    <m/>
    <m/>
    <m/>
    <m/>
    <m/>
  </r>
  <r>
    <x v="4251"/>
    <s v="AL-A000106"/>
    <x v="2"/>
    <s v="A000106"/>
    <s v="SINGLE MALT"/>
    <n v="10000"/>
    <n v="54.99"/>
    <x v="4"/>
    <x v="5"/>
    <s v="Replenish"/>
    <x v="2"/>
    <x v="1"/>
    <s v="PRE 2023"/>
    <m/>
    <n v="157"/>
    <n v="185330.25"/>
    <n v="235605.11"/>
    <n v="-50274.859999999986"/>
    <n v="-0.21338611883248193"/>
    <n v="1180.4474522292994"/>
    <n v="202987.38"/>
    <n v="233071.18"/>
    <n v="-30083.799999999988"/>
    <n v="-0.12907558969753352"/>
    <m/>
    <m/>
    <m/>
    <m/>
    <m/>
    <m/>
    <m/>
  </r>
  <r>
    <x v="4252"/>
    <s v="AL-A070527"/>
    <x v="2"/>
    <s v="A070527"/>
    <s v="SINGLE MALT"/>
    <n v="70000"/>
    <n v="54.99"/>
    <x v="4"/>
    <x v="5"/>
    <s v="Replenish"/>
    <x v="2"/>
    <x v="1"/>
    <d v="2025-09-01T00:00:00"/>
    <m/>
    <n v="51"/>
    <n v="26835.119999999999"/>
    <n v="0"/>
    <n v="26835.119999999999"/>
    <s v=""/>
    <n v="526.17882352941172"/>
    <n v="14957.28"/>
    <n v="0"/>
    <n v="14957.28"/>
    <s v=""/>
    <m/>
    <m/>
    <m/>
    <m/>
    <m/>
    <m/>
    <m/>
  </r>
  <r>
    <x v="4253"/>
    <s v="AL-A007166"/>
    <x v="2"/>
    <s v="A007166"/>
    <s v="SINGLE MALT"/>
    <n v="10000"/>
    <n v="76.989999999999995"/>
    <x v="4"/>
    <x v="5"/>
    <s v="Replenish"/>
    <x v="2"/>
    <x v="1"/>
    <s v="PRE 2023"/>
    <m/>
    <n v="65"/>
    <n v="37248.870000000003"/>
    <n v="33952.589999999997"/>
    <n v="3296.2800000000061"/>
    <n v="9.7084787935176831E-2"/>
    <n v="573.05953846153852"/>
    <n v="28661.13"/>
    <n v="28871.25"/>
    <n v="-210.11999999999898"/>
    <n v="-7.2778282893881663E-3"/>
    <m/>
    <m/>
    <m/>
    <m/>
    <m/>
    <m/>
    <m/>
  </r>
  <r>
    <x v="4254"/>
    <s v="AL-A000105"/>
    <x v="2"/>
    <s v="A000105"/>
    <s v="SINGLE MALT"/>
    <n v="10000"/>
    <n v="174.99"/>
    <x v="4"/>
    <x v="3"/>
    <s v="Replenish"/>
    <x v="2"/>
    <x v="1"/>
    <s v="PRE 2023"/>
    <m/>
    <n v="37"/>
    <n v="17848.98"/>
    <n v="16629.04"/>
    <n v="1219.9399999999987"/>
    <n v="7.3362022101095326E-2"/>
    <n v="482.40486486486486"/>
    <n v="19248.900000000001"/>
    <n v="10029.42"/>
    <n v="9219.4800000000014"/>
    <n v="0.91924358537183615"/>
    <m/>
    <m/>
    <m/>
    <m/>
    <m/>
    <m/>
    <m/>
  </r>
  <r>
    <x v="4255"/>
    <s v="AL-A004106"/>
    <x v="2"/>
    <s v="A004106"/>
    <s v="SINGLE MALT"/>
    <n v="4000"/>
    <n v="349.99"/>
    <x v="4"/>
    <x v="3"/>
    <s v="SpecOrder"/>
    <x v="3"/>
    <x v="1"/>
    <s v="PRE 2023"/>
    <m/>
    <n v="11"/>
    <n v="1749.95"/>
    <n v="0"/>
    <n v="1749.95"/>
    <s v=""/>
    <n v="159.08636363636364"/>
    <n v="1399.96"/>
    <n v="0"/>
    <n v="1399.96"/>
    <s v=""/>
    <m/>
    <m/>
    <m/>
    <m/>
    <m/>
    <m/>
    <m/>
  </r>
  <r>
    <x v="4256"/>
    <s v="AL-A007454"/>
    <x v="2"/>
    <s v="A007454"/>
    <s v="SINGLE MALT"/>
    <n v="10000"/>
    <n v="49.99"/>
    <x v="4"/>
    <x v="4"/>
    <s v="Replenish"/>
    <x v="2"/>
    <x v="1"/>
    <s v="PRE 2023"/>
    <m/>
    <n v="68"/>
    <n v="46595.24"/>
    <n v="48035.199999999997"/>
    <n v="-1439.9599999999991"/>
    <n v="-2.9977183398840812E-2"/>
    <n v="685.22411764705885"/>
    <n v="14067.03"/>
    <n v="11937.55"/>
    <n v="2129.4800000000014"/>
    <n v="0.17838501199994994"/>
    <m/>
    <m/>
    <m/>
    <m/>
    <m/>
    <m/>
    <m/>
  </r>
  <r>
    <x v="4257"/>
    <s v="AL-A001757"/>
    <x v="2"/>
    <s v="A001757"/>
    <s v="SINGLE MALT"/>
    <n v="10000"/>
    <n v="49.99"/>
    <x v="4"/>
    <x v="4"/>
    <s v="Replenish"/>
    <x v="2"/>
    <x v="1"/>
    <s v="PRE 2023"/>
    <m/>
    <n v="69"/>
    <n v="51294.23"/>
    <n v="55848.59"/>
    <n v="-4554.3599999999933"/>
    <n v="-8.1548343476531726E-2"/>
    <n v="743.39463768115945"/>
    <n v="36247.449999999997"/>
    <n v="40811.699999999997"/>
    <n v="-4564.25"/>
    <n v="-0.11183680170147292"/>
    <m/>
    <m/>
    <m/>
    <m/>
    <m/>
    <m/>
    <m/>
  </r>
  <r>
    <x v="4258"/>
    <s v="AL-A000154"/>
    <x v="2"/>
    <s v="A000154"/>
    <s v="SINGLE MALT"/>
    <n v="10000"/>
    <n v="89.99"/>
    <x v="4"/>
    <x v="5"/>
    <s v="Replenish"/>
    <x v="2"/>
    <x v="1"/>
    <s v="PRE 2023"/>
    <m/>
    <n v="113"/>
    <n v="93518.95"/>
    <n v="87749.75"/>
    <n v="5769.1999999999971"/>
    <n v="6.5746056256570595E-2"/>
    <n v="827.60132743362828"/>
    <n v="50564.04"/>
    <n v="50824.19"/>
    <n v="-260.15000000000146"/>
    <n v="-5.1186255993455054E-3"/>
    <m/>
    <m/>
    <m/>
    <m/>
    <m/>
    <m/>
    <m/>
  </r>
  <r>
    <x v="4259"/>
    <s v="AL-A070157"/>
    <x v="2"/>
    <s v="A070157"/>
    <s v="STRAIGHT"/>
    <n v="70000"/>
    <n v="99.99"/>
    <x v="4"/>
    <x v="5"/>
    <s v="Replenish"/>
    <x v="2"/>
    <x v="1"/>
    <d v="2024-02-01T00:00:00"/>
    <m/>
    <n v="25"/>
    <n v="12198.78"/>
    <n v="15798.42"/>
    <n v="-3599.6399999999994"/>
    <n v="-0.22784810126582278"/>
    <n v="487.95120000000003"/>
    <n v="10498.95"/>
    <n v="9499.0499999999993"/>
    <n v="999.90000000000146"/>
    <n v="0.10526315789473695"/>
    <m/>
    <m/>
    <m/>
    <m/>
    <m/>
    <m/>
    <m/>
  </r>
  <r>
    <x v="4260"/>
    <s v="AL-D000982"/>
    <x v="3"/>
    <s v="D000982"/>
    <s v="SINGLE MALT"/>
    <n v="10000"/>
    <n v="7.79"/>
    <x v="4"/>
    <x v="8"/>
    <s v="NoReplen"/>
    <x v="4"/>
    <x v="2"/>
    <s v="PRE 2023"/>
    <m/>
    <n v="1"/>
    <n v="420.66"/>
    <n v="181.86"/>
    <n v="238.8"/>
    <n v="1.3130979874628834"/>
    <n v="420.66"/>
    <s v=""/>
    <s v=""/>
    <s v=""/>
    <s v=""/>
    <m/>
    <m/>
    <m/>
    <m/>
    <m/>
    <m/>
    <m/>
  </r>
  <r>
    <x v="4261"/>
    <s v="AL-A001739"/>
    <x v="2"/>
    <s v="A001739"/>
    <s v="SINGLE MALT"/>
    <n v="10000"/>
    <n v="34.79"/>
    <x v="4"/>
    <x v="5"/>
    <s v="NoReplen"/>
    <x v="2"/>
    <x v="2"/>
    <s v="PRE 2023"/>
    <m/>
    <n v="7"/>
    <n v="3363.28"/>
    <n v="11540.01"/>
    <n v="-8176.73"/>
    <n v="-0.70855484527309764"/>
    <n v="480.46857142857147"/>
    <n v="835.04"/>
    <n v="1507.74"/>
    <n v="-672.7"/>
    <n v="-0.44616445806306126"/>
    <m/>
    <m/>
    <m/>
    <m/>
    <m/>
    <m/>
    <m/>
  </r>
  <r>
    <x v="4262"/>
    <s v="AL-A009192"/>
    <x v="2"/>
    <s v="A009192"/>
    <s v="BLENDED"/>
    <n v="9000"/>
    <n v="38.99"/>
    <x v="4"/>
    <x v="2"/>
    <s v="NoReplen"/>
    <x v="3"/>
    <x v="2"/>
    <d v="2025-02-01T00:00:00"/>
    <m/>
    <s v=""/>
    <n v="38.99"/>
    <n v="38.99"/>
    <n v="0"/>
    <n v="0"/>
    <s v=""/>
    <n v="0"/>
    <n v="0"/>
    <n v="0"/>
    <s v=""/>
    <m/>
    <m/>
    <m/>
    <m/>
    <m/>
    <m/>
    <m/>
  </r>
  <r>
    <x v="4263"/>
    <s v="AL-A000656"/>
    <x v="2"/>
    <s v="A000656"/>
    <s v="SINGLE MALT"/>
    <n v="10000"/>
    <n v="104.99"/>
    <x v="4"/>
    <x v="3"/>
    <s v="Replenish"/>
    <x v="2"/>
    <x v="1"/>
    <s v="PRE 2023"/>
    <m/>
    <n v="81"/>
    <n v="110244.41"/>
    <n v="100475.43"/>
    <n v="9768.9800000000105"/>
    <n v="9.722755105402392E-2"/>
    <n v="1361.0420987654322"/>
    <n v="166884"/>
    <n v="175018.33"/>
    <n v="-8134.3299999999872"/>
    <n v="-4.6477017578672952E-2"/>
    <m/>
    <m/>
    <m/>
    <m/>
    <m/>
    <m/>
    <m/>
  </r>
  <r>
    <x v="4264"/>
    <s v="AL-A010981"/>
    <x v="2"/>
    <s v="A010981"/>
    <s v="SINGLE MALT"/>
    <n v="10000"/>
    <n v="119.99"/>
    <x v="17"/>
    <x v="3"/>
    <s v="Allocated1"/>
    <x v="2"/>
    <x v="1"/>
    <d v="2025-10-28T00:00:00"/>
    <m/>
    <n v="12"/>
    <n v="7439.38"/>
    <n v="0"/>
    <n v="7439.38"/>
    <s v=""/>
    <n v="619.94833333333338"/>
    <n v="7559.37"/>
    <n v="0"/>
    <n v="7559.37"/>
    <s v=""/>
    <m/>
    <m/>
    <m/>
    <m/>
    <m/>
    <m/>
    <m/>
  </r>
  <r>
    <x v="4265"/>
    <s v="AL-A004296"/>
    <x v="2"/>
    <s v="A004296"/>
    <s v="SINGLE MALT"/>
    <n v="4000"/>
    <n v="5719.99"/>
    <x v="4"/>
    <x v="3"/>
    <s v="Allocated2"/>
    <x v="3"/>
    <x v="1"/>
    <d v="2026-03-01T00:00:00"/>
    <m/>
    <n v="3"/>
    <n v="5719.99"/>
    <n v="0"/>
    <n v="5719.99"/>
    <s v=""/>
    <n v="1906.6633333333332"/>
    <n v="5719.99"/>
    <n v="5719.99"/>
    <n v="0"/>
    <n v="0"/>
    <m/>
    <m/>
    <m/>
    <m/>
    <m/>
    <m/>
    <m/>
  </r>
  <r>
    <x v="4266"/>
    <s v="AL-A010815"/>
    <x v="2"/>
    <s v="A010815"/>
    <s v="STRAIGHT"/>
    <n v="10000"/>
    <n v="139.99"/>
    <x v="4"/>
    <x v="3"/>
    <s v="Allocated1"/>
    <x v="2"/>
    <x v="1"/>
    <d v="2025-01-01T00:00:00"/>
    <m/>
    <n v="15"/>
    <n v="7979.43"/>
    <n v="3639.74"/>
    <n v="4339.6900000000005"/>
    <n v="1.1923076923076925"/>
    <n v="531.96199999999999"/>
    <n v="419.97"/>
    <n v="4479.68"/>
    <n v="-4059.71"/>
    <n v="-0.90625"/>
    <m/>
    <m/>
    <m/>
    <m/>
    <m/>
    <m/>
    <m/>
  </r>
  <r>
    <x v="4267"/>
    <s v="AL-A010979"/>
    <x v="2"/>
    <s v="A010979"/>
    <s v="SINGLE MALT"/>
    <n v="10000"/>
    <n v="129.99"/>
    <x v="17"/>
    <x v="3"/>
    <s v="Allocated1"/>
    <x v="2"/>
    <x v="1"/>
    <d v="2025-10-28T00:00:00"/>
    <m/>
    <n v="21"/>
    <n v="2859.78"/>
    <n v="0"/>
    <n v="2859.78"/>
    <s v=""/>
    <n v="136.18"/>
    <n v="3379.74"/>
    <n v="0"/>
    <n v="3379.74"/>
    <s v=""/>
    <m/>
    <m/>
    <m/>
    <m/>
    <m/>
    <m/>
    <m/>
  </r>
  <r>
    <x v="4268"/>
    <s v="AL-B001702"/>
    <x v="6"/>
    <s v="B001702"/>
    <s v="SINGLE MALT"/>
    <n v="10000"/>
    <n v="49.99"/>
    <x v="4"/>
    <x v="5"/>
    <s v="Replenish"/>
    <x v="2"/>
    <x v="1"/>
    <s v="PRE 2023"/>
    <m/>
    <n v="24"/>
    <n v="22145.57"/>
    <n v="23145.37"/>
    <n v="-999.79999999999927"/>
    <n v="-4.3196544276457804E-2"/>
    <n v="922.73208333333332"/>
    <n v="14897.02"/>
    <n v="13347.33"/>
    <n v="1549.6900000000005"/>
    <n v="0.11610486891385774"/>
    <m/>
    <m/>
    <m/>
    <m/>
    <m/>
    <m/>
    <m/>
  </r>
  <r>
    <x v="4269"/>
    <s v="AL-A001702"/>
    <x v="2"/>
    <s v="A001702"/>
    <s v="SINGLE MALT"/>
    <n v="10000"/>
    <n v="89.99"/>
    <x v="4"/>
    <x v="5"/>
    <s v="Replenish"/>
    <x v="2"/>
    <x v="1"/>
    <s v="PRE 2023"/>
    <m/>
    <n v="99"/>
    <n v="210515.79"/>
    <n v="233743.12"/>
    <n v="-23227.329999999987"/>
    <n v="-9.9371181491887284E-2"/>
    <n v="2126.4221212121215"/>
    <n v="320643.21999999997"/>
    <n v="307249.87"/>
    <n v="13393.349999999977"/>
    <n v="4.3591068077587725E-2"/>
    <m/>
    <m/>
    <m/>
    <m/>
    <m/>
    <m/>
    <m/>
  </r>
  <r>
    <x v="4270"/>
    <s v="AL-A007460"/>
    <x v="2"/>
    <s v="A007460"/>
    <s v="SINGLE MALT"/>
    <n v="10000"/>
    <n v="184.99"/>
    <x v="4"/>
    <x v="3"/>
    <s v="Replenish"/>
    <x v="2"/>
    <x v="1"/>
    <s v="PRE 2023"/>
    <m/>
    <n v="40"/>
    <n v="38662.910000000003"/>
    <n v="30708.34"/>
    <n v="7954.5700000000033"/>
    <n v="0.25903614457831337"/>
    <n v="966.57275000000004"/>
    <n v="49762.31"/>
    <n v="63636.56"/>
    <n v="-13874.25"/>
    <n v="-0.21802325581395354"/>
    <m/>
    <m/>
    <m/>
    <m/>
    <m/>
    <m/>
    <m/>
  </r>
  <r>
    <x v="4271"/>
    <s v="AL-A009882"/>
    <x v="2"/>
    <s v="A009882"/>
    <s v="SINGLE MALT"/>
    <n v="10000"/>
    <n v="389.99"/>
    <x v="4"/>
    <x v="3"/>
    <s v="Allocated1"/>
    <x v="1"/>
    <x v="1"/>
    <s v="PRE 2023"/>
    <m/>
    <n v="19"/>
    <n v="16769.57"/>
    <n v="19889.490000000002"/>
    <n v="-3119.9200000000019"/>
    <n v="-0.15686274509803932"/>
    <n v="882.60894736842101"/>
    <n v="6629.83"/>
    <n v="26129.33"/>
    <n v="-19499.5"/>
    <n v="-0.74626865671641796"/>
    <m/>
    <m/>
    <m/>
    <m/>
    <m/>
    <m/>
    <m/>
  </r>
  <r>
    <x v="4272"/>
    <s v="AL-A010332"/>
    <x v="2"/>
    <s v="A010332"/>
    <s v="SINGLE MALT"/>
    <n v="10000"/>
    <n v="4999.99"/>
    <x v="4"/>
    <x v="3"/>
    <s v="Allocated2"/>
    <x v="3"/>
    <x v="1"/>
    <s v="PRE 2023"/>
    <m/>
    <n v="1"/>
    <n v="4999.99"/>
    <n v="4999.99"/>
    <n v="0"/>
    <n v="0"/>
    <n v="4999.99"/>
    <n v="0"/>
    <n v="4999.99"/>
    <n v="-4999.99"/>
    <n v="-1"/>
    <m/>
    <m/>
    <m/>
    <m/>
    <m/>
    <m/>
    <m/>
  </r>
  <r>
    <x v="4273"/>
    <s v="AL-A007049"/>
    <x v="2"/>
    <s v="A007049"/>
    <s v="SINGLE MALT"/>
    <n v="10000"/>
    <n v="40.79"/>
    <x v="4"/>
    <x v="5"/>
    <s v="Delisted"/>
    <x v="2"/>
    <x v="2"/>
    <s v="PRE 2023"/>
    <m/>
    <s v=""/>
    <n v="190.36"/>
    <n v="0"/>
    <n v="190.36"/>
    <s v=""/>
    <s v=""/>
    <s v=""/>
    <s v=""/>
    <s v=""/>
    <s v=""/>
    <m/>
    <m/>
    <m/>
    <m/>
    <m/>
    <m/>
    <m/>
  </r>
  <r>
    <x v="4274"/>
    <s v="AL-A010980"/>
    <x v="2"/>
    <s v="A010980"/>
    <s v="SINGLE MALT"/>
    <n v="10000"/>
    <n v="199.99"/>
    <x v="17"/>
    <x v="3"/>
    <s v="Allocated1"/>
    <x v="2"/>
    <x v="1"/>
    <d v="2025-10-28T00:00:00"/>
    <m/>
    <n v="20"/>
    <n v="6399.68"/>
    <n v="0"/>
    <n v="6399.68"/>
    <s v=""/>
    <n v="319.98400000000004"/>
    <n v="5999.7"/>
    <n v="0"/>
    <n v="5999.7"/>
    <s v=""/>
    <m/>
    <m/>
    <m/>
    <m/>
    <m/>
    <m/>
    <m/>
  </r>
  <r>
    <x v="4275"/>
    <s v="AL-A010816"/>
    <x v="2"/>
    <s v="A010816"/>
    <s v="SINGLE MALT"/>
    <n v="10000"/>
    <n v="189.99"/>
    <x v="4"/>
    <x v="3"/>
    <s v="NoReplen"/>
    <x v="2"/>
    <x v="1"/>
    <d v="2024-11-01T00:00:00"/>
    <m/>
    <n v="20"/>
    <n v="12979.31"/>
    <n v="16719.12"/>
    <n v="-3739.8099999999995"/>
    <n v="-0.22368461976467657"/>
    <n v="648.96550000000002"/>
    <n v="12609.33"/>
    <n v="8929.5300000000007"/>
    <n v="3679.7999999999993"/>
    <n v="0.41209335765712174"/>
    <m/>
    <m/>
    <m/>
    <m/>
    <m/>
    <m/>
    <m/>
  </r>
  <r>
    <x v="4276"/>
    <s v="AL-A010281"/>
    <x v="2"/>
    <s v="A010281"/>
    <s v="STRAIGHT"/>
    <n v="10000"/>
    <n v="199.99"/>
    <x v="4"/>
    <x v="3"/>
    <s v="Allocated2"/>
    <x v="2"/>
    <x v="1"/>
    <s v="PRE 2023"/>
    <m/>
    <n v="20"/>
    <n v="3529.82"/>
    <n v="15599.22"/>
    <n v="-12069.4"/>
    <n v="-0.7737181730881415"/>
    <n v="176.49100000000001"/>
    <n v="4919.75"/>
    <n v="4199.79"/>
    <n v="719.96"/>
    <n v="0.1714276189999977"/>
    <m/>
    <m/>
    <m/>
    <m/>
    <m/>
    <m/>
    <m/>
  </r>
  <r>
    <x v="4277"/>
    <s v="AL-A010977"/>
    <x v="2"/>
    <s v="A010977"/>
    <s v="SINGLE MALT"/>
    <n v="10000"/>
    <n v="124.99"/>
    <x v="17"/>
    <x v="3"/>
    <s v="Allocated1"/>
    <x v="2"/>
    <x v="1"/>
    <d v="2025-10-28T00:00:00"/>
    <m/>
    <n v="16"/>
    <n v="8499.32"/>
    <n v="0"/>
    <n v="8499.32"/>
    <s v=""/>
    <n v="531.20749999999998"/>
    <n v="5374.57"/>
    <n v="0"/>
    <n v="5374.57"/>
    <s v=""/>
    <m/>
    <m/>
    <m/>
    <m/>
    <m/>
    <m/>
    <m/>
  </r>
  <r>
    <x v="4278"/>
    <s v="AL-A005746"/>
    <x v="2"/>
    <s v="A005746"/>
    <s v="SINGLE MALT"/>
    <n v="5000"/>
    <n v="4699.99"/>
    <x v="4"/>
    <x v="3"/>
    <s v="NoReplen"/>
    <x v="3"/>
    <x v="4"/>
    <d v="2025-12-01T00:00:00"/>
    <m/>
    <n v="1"/>
    <n v="4699.99"/>
    <n v="0"/>
    <n v="4699.99"/>
    <s v=""/>
    <n v="4699.99"/>
    <s v=""/>
    <s v=""/>
    <s v=""/>
    <s v=""/>
    <m/>
    <m/>
    <m/>
    <m/>
    <m/>
    <m/>
    <m/>
  </r>
  <r>
    <x v="4279"/>
    <s v="AL-A001378"/>
    <x v="2"/>
    <s v="A001378"/>
    <s v="SINGLE MALT"/>
    <n v="10000"/>
    <n v="379.99"/>
    <x v="4"/>
    <x v="3"/>
    <s v="Replenish"/>
    <x v="2"/>
    <x v="1"/>
    <s v="PRE 2023"/>
    <m/>
    <n v="15"/>
    <n v="12159.68"/>
    <n v="10259.73"/>
    <n v="1899.9500000000007"/>
    <n v="0.18518518518518534"/>
    <n v="810.64533333333338"/>
    <n v="12539.67"/>
    <n v="18619.509999999998"/>
    <n v="-6079.8399999999983"/>
    <n v="-0.32653061224489788"/>
    <m/>
    <m/>
    <m/>
    <m/>
    <m/>
    <m/>
    <m/>
  </r>
  <r>
    <x v="4280"/>
    <s v="AL-A004656"/>
    <x v="2"/>
    <s v="A004656"/>
    <s v="SINGLE MALT"/>
    <n v="10000"/>
    <n v="2749.99"/>
    <x v="4"/>
    <x v="3"/>
    <s v="Allocated2"/>
    <x v="3"/>
    <x v="1"/>
    <s v="PRE 2023"/>
    <m/>
    <n v="0"/>
    <n v="8249.9699999999993"/>
    <n v="5499.98"/>
    <n v="2749.99"/>
    <n v="0.5"/>
    <s v=""/>
    <n v="2749.99"/>
    <n v="19249.93"/>
    <n v="-16499.940000000002"/>
    <n v="-0.85714285714285721"/>
    <m/>
    <m/>
    <m/>
    <m/>
    <m/>
    <m/>
    <m/>
  </r>
  <r>
    <x v="4281"/>
    <s v="AL-A004280"/>
    <x v="2"/>
    <s v="A004280"/>
    <s v="SINGLE MALT"/>
    <n v="10000"/>
    <n v="419.99"/>
    <x v="4"/>
    <x v="3"/>
    <s v="Allocated1"/>
    <x v="3"/>
    <x v="1"/>
    <s v="PRE 2023"/>
    <m/>
    <n v="32"/>
    <n v="38639.08"/>
    <n v="23259.43"/>
    <n v="15379.650000000001"/>
    <n v="0.66122213656998485"/>
    <n v="1207.4712500000001"/>
    <n v="9239.7800000000007"/>
    <n v="20279.5"/>
    <n v="-11039.72"/>
    <n v="-0.54437831307477991"/>
    <m/>
    <m/>
    <m/>
    <m/>
    <m/>
    <m/>
    <m/>
  </r>
  <r>
    <x v="4282"/>
    <s v="AL-L010817"/>
    <x v="9"/>
    <s v="L010817"/>
    <s v="SINGLE MALT"/>
    <n v="10000"/>
    <n v="1499.99"/>
    <x v="4"/>
    <x v="3"/>
    <s v="Allocated2"/>
    <x v="2"/>
    <x v="1"/>
    <d v="2025-02-01T00:00:00"/>
    <m/>
    <n v="2"/>
    <n v="1499.99"/>
    <n v="2999.98"/>
    <n v="-1499.99"/>
    <n v="-0.5"/>
    <n v="749.995"/>
    <n v="7499.95"/>
    <n v="11999.92"/>
    <n v="-4499.97"/>
    <n v="-0.375"/>
    <m/>
    <m/>
    <m/>
    <m/>
    <m/>
    <m/>
    <m/>
  </r>
  <r>
    <x v="4283"/>
    <s v="AL-D070537"/>
    <x v="3"/>
    <s v="D070537"/>
    <s v="FLAVORED"/>
    <n v="7000"/>
    <n v="1.0900000000000001"/>
    <x v="6"/>
    <x v="8"/>
    <s v="Replenish"/>
    <x v="2"/>
    <x v="1"/>
    <d v="2025-08-01T00:00:00"/>
    <m/>
    <n v="73"/>
    <n v="31328.91"/>
    <n v="0"/>
    <n v="31328.91"/>
    <s v=""/>
    <n v="429.16315068493151"/>
    <n v="21457.81"/>
    <n v="0"/>
    <n v="21457.81"/>
    <s v=""/>
    <m/>
    <m/>
    <m/>
    <m/>
    <m/>
    <m/>
    <m/>
  </r>
  <r>
    <x v="4284"/>
    <s v="AL-A070537"/>
    <x v="2"/>
    <s v="A070537"/>
    <s v="FLAVORED"/>
    <n v="70000"/>
    <n v="18.989999999999998"/>
    <x v="6"/>
    <x v="2"/>
    <s v="Replenish"/>
    <x v="2"/>
    <x v="1"/>
    <d v="2025-09-01T00:00:00"/>
    <m/>
    <n v="69"/>
    <n v="16086.92"/>
    <n v="0"/>
    <n v="16086.92"/>
    <s v=""/>
    <n v="233.14376811594204"/>
    <n v="17352.36"/>
    <n v="0"/>
    <n v="17352.36"/>
    <s v=""/>
    <m/>
    <m/>
    <m/>
    <m/>
    <m/>
    <m/>
    <m/>
  </r>
  <r>
    <x v="4285"/>
    <s v="AL-L010994"/>
    <x v="9"/>
    <s v="L010994"/>
    <s v="STRAIGHT"/>
    <n v="10000"/>
    <n v="99.99"/>
    <x v="3"/>
    <x v="5"/>
    <s v="Barrel"/>
    <x v="1"/>
    <x v="1"/>
    <d v="2025-11-14T00:00:00"/>
    <m/>
    <n v="1"/>
    <n v="8099.19"/>
    <n v="0"/>
    <n v="8099.19"/>
    <s v=""/>
    <n v="8099.19"/>
    <n v="1299.8699999999999"/>
    <n v="0"/>
    <n v="1299.8699999999999"/>
    <s v=""/>
    <m/>
    <m/>
    <m/>
    <m/>
    <m/>
    <m/>
    <m/>
  </r>
  <r>
    <x v="4286"/>
    <s v="AL-A005875"/>
    <x v="2"/>
    <s v="A005875"/>
    <n v="0"/>
    <n v="10000"/>
    <n v="29.99"/>
    <x v="13"/>
    <x v="2"/>
    <s v="NoReplen"/>
    <x v="3"/>
    <x v="2"/>
    <s v="PRE 2023"/>
    <m/>
    <s v=""/>
    <n v="119.96"/>
    <n v="869.71"/>
    <n v="-749.75"/>
    <n v="-0.86206896551724133"/>
    <s v=""/>
    <n v="269.91000000000003"/>
    <n v="29.99"/>
    <n v="239.92000000000002"/>
    <n v="8.0000000000000018"/>
    <m/>
    <m/>
    <m/>
    <m/>
    <m/>
    <m/>
    <m/>
  </r>
  <r>
    <x v="4287"/>
    <s v="AL-L010779"/>
    <x v="9"/>
    <s v="L010779"/>
    <s v="STRAIGHT"/>
    <n v="10000"/>
    <n v="54.99"/>
    <x v="13"/>
    <x v="3"/>
    <s v="Allocated1"/>
    <x v="2"/>
    <x v="1"/>
    <d v="2024-11-01T00:00:00"/>
    <m/>
    <n v="1"/>
    <n v="1099.8"/>
    <n v="1759.68"/>
    <n v="-659.88000000000011"/>
    <n v="-0.375"/>
    <n v="1099.8"/>
    <n v="0"/>
    <n v="219.96"/>
    <n v="-219.96"/>
    <n v="-1"/>
    <m/>
    <m/>
    <m/>
    <m/>
    <m/>
    <m/>
    <m/>
  </r>
  <r>
    <x v="4288"/>
    <s v="AL-A001617"/>
    <x v="2"/>
    <s v="A001617"/>
    <n v="0"/>
    <n v="10000"/>
    <n v="32.99"/>
    <x v="13"/>
    <x v="4"/>
    <s v="Replenish"/>
    <x v="2"/>
    <x v="1"/>
    <s v="PRE 2023"/>
    <m/>
    <n v="79"/>
    <n v="33916.5"/>
    <n v="34576.06"/>
    <n v="-659.55999999999767"/>
    <n v="-1.9075626314854821E-2"/>
    <n v="429.32278481012656"/>
    <n v="13558.83"/>
    <n v="15895.03"/>
    <n v="-2336.2000000000007"/>
    <n v="-0.14697675940215282"/>
    <m/>
    <m/>
    <m/>
    <m/>
    <m/>
    <m/>
    <m/>
  </r>
  <r>
    <x v="4289"/>
    <s v="AL-A009885"/>
    <x v="2"/>
    <s v="A009885"/>
    <s v="STRAIGHT"/>
    <n v="10000"/>
    <n v="53.99"/>
    <x v="2"/>
    <x v="3"/>
    <s v="NoReplen"/>
    <x v="3"/>
    <x v="2"/>
    <s v="PRE 2023"/>
    <m/>
    <n v="2"/>
    <n v="1493.75"/>
    <n v="3149.65"/>
    <n v="-1655.9"/>
    <n v="-0.52574095534424459"/>
    <n v="746.875"/>
    <n v="323.94"/>
    <n v="0"/>
    <n v="323.94"/>
    <s v=""/>
    <m/>
    <m/>
    <m/>
    <m/>
    <m/>
    <m/>
    <m/>
  </r>
  <r>
    <x v="4290"/>
    <s v="AL-A008211"/>
    <x v="2"/>
    <s v="A008211"/>
    <s v="STRAIGHT"/>
    <n v="8000"/>
    <n v="19.989999999999998"/>
    <x v="2"/>
    <x v="2"/>
    <s v="NoReplen"/>
    <x v="6"/>
    <x v="4"/>
    <s v="PRE 2023"/>
    <m/>
    <n v="1"/>
    <n v="139.93"/>
    <n v="139.93"/>
    <n v="0"/>
    <n v="0"/>
    <n v="139.93"/>
    <n v="19.989999999999998"/>
    <n v="79.959999999999994"/>
    <n v="-59.97"/>
    <n v="-0.75"/>
    <m/>
    <m/>
    <m/>
    <m/>
    <m/>
    <m/>
    <m/>
  </r>
  <r>
    <x v="4291"/>
    <s v="AL-A009504"/>
    <x v="2"/>
    <s v="A009504"/>
    <s v="STRAIGHT"/>
    <n v="10000"/>
    <n v="17.989999999999998"/>
    <x v="2"/>
    <x v="2"/>
    <s v="Delisted"/>
    <x v="3"/>
    <x v="3"/>
    <s v="PRE 2023"/>
    <m/>
    <s v=""/>
    <n v="185.91"/>
    <n v="1169.6099999999999"/>
    <n v="-983.69999999999993"/>
    <n v="-0.84104958062944057"/>
    <s v=""/>
    <s v=""/>
    <s v=""/>
    <s v=""/>
    <s v=""/>
    <m/>
    <m/>
    <m/>
    <m/>
    <m/>
    <m/>
    <m/>
  </r>
  <r>
    <x v="4292"/>
    <s v="AL-A009505"/>
    <x v="2"/>
    <s v="A009505"/>
    <s v="STRAIGHT"/>
    <n v="10000"/>
    <n v="32.99"/>
    <x v="2"/>
    <x v="5"/>
    <s v="NoReplen"/>
    <x v="3"/>
    <x v="2"/>
    <s v="PRE 2023"/>
    <m/>
    <n v="1"/>
    <n v="604.83000000000004"/>
    <n v="1044.81"/>
    <n v="-439.9799999999999"/>
    <n v="-0.42111005828810977"/>
    <n v="604.83000000000004"/>
    <n v="230.93"/>
    <n v="0"/>
    <n v="230.93"/>
    <s v=""/>
    <m/>
    <m/>
    <m/>
    <m/>
    <m/>
    <m/>
    <m/>
  </r>
  <r>
    <x v="4293"/>
    <s v="AL-A007346"/>
    <x v="2"/>
    <s v="A007346"/>
    <s v="STRAIGHT"/>
    <n v="10000"/>
    <n v="35.99"/>
    <x v="2"/>
    <x v="5"/>
    <s v="Allocated1"/>
    <x v="2"/>
    <x v="4"/>
    <s v="PRE 2023"/>
    <m/>
    <n v="0"/>
    <n v="143.96"/>
    <n v="35.99"/>
    <n v="107.97"/>
    <n v="3"/>
    <s v=""/>
    <s v=""/>
    <s v=""/>
    <s v=""/>
    <s v=""/>
    <m/>
    <m/>
    <m/>
    <m/>
    <m/>
    <m/>
    <m/>
  </r>
  <r>
    <x v="4294"/>
    <s v="AL-A010699"/>
    <x v="2"/>
    <s v="A010699"/>
    <s v="STRAIGHT"/>
    <n v="10000"/>
    <n v="69.989999999999995"/>
    <x v="3"/>
    <x v="5"/>
    <s v="Replenish"/>
    <x v="2"/>
    <x v="1"/>
    <d v="2024-07-01T00:00:00"/>
    <m/>
    <n v="39"/>
    <n v="15535.75"/>
    <n v="9098.7000000000007"/>
    <n v="6437.0499999999993"/>
    <n v="0.70746919889654558"/>
    <n v="398.35256410256409"/>
    <n v="2067.6999999999998"/>
    <n v="5599.2"/>
    <n v="-3531.5"/>
    <n v="-0.63071510215745108"/>
    <m/>
    <m/>
    <m/>
    <m/>
    <m/>
    <m/>
    <m/>
  </r>
  <r>
    <x v="4295"/>
    <s v="AL-A030535"/>
    <x v="2"/>
    <s v="A030535"/>
    <s v="STRAIGHT"/>
    <n v="30000"/>
    <n v="99.99"/>
    <x v="11"/>
    <x v="5"/>
    <s v="CGPO 1"/>
    <x v="1"/>
    <x v="1"/>
    <d v="2024-02-05T00:00:00"/>
    <m/>
    <n v="7"/>
    <n v="5399.46"/>
    <n v="0"/>
    <n v="5399.46"/>
    <s v=""/>
    <n v="771.35142857142853"/>
    <n v="2999.7"/>
    <n v="599.94000000000005"/>
    <n v="2399.7599999999998"/>
    <n v="3.9999999999999991"/>
    <m/>
    <m/>
    <m/>
    <m/>
    <m/>
    <m/>
    <m/>
  </r>
  <r>
    <x v="4296"/>
    <s v="AL-A005105"/>
    <x v="2"/>
    <s v="A005105"/>
    <s v="STRAIGHT"/>
    <n v="10000"/>
    <n v="149.99"/>
    <x v="11"/>
    <x v="3"/>
    <s v="Allocated1"/>
    <x v="3"/>
    <x v="1"/>
    <s v="PRE 2023"/>
    <m/>
    <n v="1"/>
    <n v="15598.96"/>
    <n v="14699.02"/>
    <n v="899.93999999999869"/>
    <n v="6.1224489795918213E-2"/>
    <n v="15598.96"/>
    <n v="6749.55"/>
    <n v="8699.42"/>
    <n v="-1949.87"/>
    <n v="-0.22413793103448276"/>
    <m/>
    <m/>
    <m/>
    <m/>
    <m/>
    <m/>
    <m/>
  </r>
  <r>
    <x v="4297"/>
    <s v="AL-A010158"/>
    <x v="2"/>
    <s v="A010158"/>
    <s v="STRAIGHT"/>
    <n v="10000"/>
    <n v="41.99"/>
    <x v="3"/>
    <x v="4"/>
    <s v="NoReplen"/>
    <x v="3"/>
    <x v="3"/>
    <s v="PRE 2023"/>
    <m/>
    <s v=""/>
    <n v="125.97"/>
    <n v="524.88"/>
    <n v="-398.90999999999997"/>
    <n v="-0.76000228623685417"/>
    <s v=""/>
    <s v=""/>
    <s v=""/>
    <s v=""/>
    <s v=""/>
    <m/>
    <m/>
    <m/>
    <m/>
    <m/>
    <m/>
    <m/>
  </r>
  <r>
    <x v="4298"/>
    <s v="AL-A010157"/>
    <x v="2"/>
    <s v="A010157"/>
    <s v="STRAIGHT"/>
    <n v="10000"/>
    <n v="41.99"/>
    <x v="3"/>
    <x v="4"/>
    <s v="NoReplen"/>
    <x v="3"/>
    <x v="2"/>
    <s v="PRE 2023"/>
    <m/>
    <n v="2"/>
    <n v="461.89"/>
    <n v="1693.62"/>
    <n v="-1231.73"/>
    <n v="-0.72727648468959982"/>
    <n v="230.94499999999999"/>
    <n v="0"/>
    <n v="293.94"/>
    <n v="-293.94"/>
    <n v="-1"/>
    <m/>
    <m/>
    <m/>
    <m/>
    <m/>
    <m/>
    <m/>
  </r>
  <r>
    <x v="4299"/>
    <s v="AL-A010429"/>
    <x v="2"/>
    <s v="A010429"/>
    <s v="STRAIGHT"/>
    <n v="10000"/>
    <n v="41.99"/>
    <x v="3"/>
    <x v="5"/>
    <s v="NoReplen"/>
    <x v="3"/>
    <x v="2"/>
    <s v="PRE 2023"/>
    <m/>
    <n v="2"/>
    <n v="867.8"/>
    <n v="1819.74"/>
    <n v="-951.94"/>
    <n v="-0.52311868728499678"/>
    <n v="433.9"/>
    <n v="0"/>
    <n v="139.97999999999999"/>
    <n v="-139.97999999999999"/>
    <n v="-1"/>
    <m/>
    <m/>
    <m/>
    <m/>
    <m/>
    <m/>
    <m/>
  </r>
  <r>
    <x v="4300"/>
    <s v="AL-A010159"/>
    <x v="2"/>
    <s v="A010159"/>
    <s v="STRAIGHT"/>
    <n v="10000"/>
    <n v="41.99"/>
    <x v="3"/>
    <x v="4"/>
    <s v="NoReplen"/>
    <x v="3"/>
    <x v="3"/>
    <s v="PRE 2023"/>
    <m/>
    <s v=""/>
    <n v="125.97"/>
    <n v="132.97"/>
    <n v="-7"/>
    <n v="-5.2643453410543772E-2"/>
    <s v=""/>
    <s v=""/>
    <s v=""/>
    <s v=""/>
    <s v=""/>
    <m/>
    <m/>
    <m/>
    <m/>
    <m/>
    <m/>
    <m/>
  </r>
  <r>
    <x v="4301"/>
    <s v="AL-A010426"/>
    <x v="2"/>
    <s v="A010426"/>
    <s v="STRAIGHT"/>
    <n v="10000"/>
    <n v="41.99"/>
    <x v="3"/>
    <x v="5"/>
    <s v="NoReplen"/>
    <x v="3"/>
    <x v="2"/>
    <s v="PRE 2023"/>
    <m/>
    <n v="2"/>
    <n v="615.86"/>
    <n v="1539.78"/>
    <n v="-923.92"/>
    <n v="-0.6000337710582031"/>
    <n v="307.93"/>
    <s v=""/>
    <s v=""/>
    <s v=""/>
    <s v=""/>
    <m/>
    <m/>
    <m/>
    <m/>
    <m/>
    <m/>
    <m/>
  </r>
  <r>
    <x v="4302"/>
    <s v="AL-A010921"/>
    <x v="2"/>
    <s v="A010921"/>
    <s v="STRAIGHT"/>
    <n v="10000"/>
    <n v="56.99"/>
    <x v="3"/>
    <x v="5"/>
    <s v="SpecOrder"/>
    <x v="2"/>
    <x v="1"/>
    <d v="2025-07-01T00:00:00"/>
    <m/>
    <n v="5"/>
    <n v="3134.45"/>
    <n v="0"/>
    <n v="3134.45"/>
    <s v=""/>
    <n v="626.89"/>
    <s v=""/>
    <s v=""/>
    <s v=""/>
    <s v=""/>
    <m/>
    <m/>
    <m/>
    <m/>
    <m/>
    <m/>
    <m/>
  </r>
  <r>
    <x v="4303"/>
    <s v="AL-A007794"/>
    <x v="2"/>
    <s v="A007794"/>
    <s v="STRAIGHT"/>
    <n v="7000"/>
    <n v="25.79"/>
    <x v="3"/>
    <x v="4"/>
    <s v="NoReplen"/>
    <x v="2"/>
    <x v="2"/>
    <s v="PRE 2023"/>
    <m/>
    <n v="2"/>
    <n v="11614.31"/>
    <n v="25919.82"/>
    <n v="-14305.51"/>
    <n v="-0.55191394076039102"/>
    <n v="5807.1549999999997"/>
    <n v="1934.27"/>
    <n v="3754.11"/>
    <n v="-1819.8400000000001"/>
    <n v="-0.48475937039671191"/>
    <m/>
    <m/>
    <m/>
    <m/>
    <m/>
    <m/>
    <m/>
  </r>
  <r>
    <x v="4304"/>
    <s v="AL-A070074"/>
    <x v="2"/>
    <s v="A070074"/>
    <s v="STRAIGHT"/>
    <n v="70000"/>
    <n v="17.989999999999998"/>
    <x v="3"/>
    <x v="2"/>
    <s v="NoReplen"/>
    <x v="2"/>
    <x v="2"/>
    <d v="2023-11-01T00:00:00"/>
    <m/>
    <n v="10"/>
    <n v="7442.47"/>
    <n v="5575.08"/>
    <n v="1867.3900000000003"/>
    <n v="0.33495304103259516"/>
    <n v="744.24700000000007"/>
    <n v="1199.48"/>
    <n v="3781.73"/>
    <n v="-2582.25"/>
    <n v="-0.68282241196489435"/>
    <m/>
    <m/>
    <m/>
    <m/>
    <m/>
    <m/>
    <m/>
  </r>
  <r>
    <x v="4305"/>
    <s v="AL-E005805"/>
    <x v="4"/>
    <s v="E005805"/>
    <s v="FLAVORED"/>
    <n v="5000"/>
    <n v="21.99"/>
    <x v="6"/>
    <x v="6"/>
    <s v="NoReplen"/>
    <x v="3"/>
    <x v="4"/>
    <d v="2024-08-01T00:00:00"/>
    <m/>
    <n v="1"/>
    <n v="21.99"/>
    <n v="43.98"/>
    <n v="-21.99"/>
    <n v="-0.5"/>
    <n v="21.99"/>
    <n v="65.97"/>
    <n v="0"/>
    <n v="65.97"/>
    <s v=""/>
    <m/>
    <m/>
    <m/>
    <m/>
    <m/>
    <m/>
    <m/>
  </r>
  <r>
    <x v="4306"/>
    <s v="AL-A008037"/>
    <x v="2"/>
    <s v="A008037"/>
    <s v="FLAVORED"/>
    <n v="10000"/>
    <n v="9.59"/>
    <x v="6"/>
    <x v="7"/>
    <s v="NoReplen"/>
    <x v="6"/>
    <x v="2"/>
    <s v="PRE 2023"/>
    <m/>
    <n v="1"/>
    <n v="86.31"/>
    <n v="431.55"/>
    <n v="-345.24"/>
    <n v="-0.8"/>
    <n v="86.31"/>
    <s v=""/>
    <s v=""/>
    <s v=""/>
    <s v=""/>
    <m/>
    <m/>
    <m/>
    <m/>
    <m/>
    <m/>
    <m/>
  </r>
  <r>
    <x v="4307"/>
    <s v="AL-A008478"/>
    <x v="2"/>
    <s v="A008478"/>
    <s v="FLAVORED"/>
    <n v="8000"/>
    <n v="13.99"/>
    <x v="6"/>
    <x v="6"/>
    <s v="Replenish"/>
    <x v="6"/>
    <x v="1"/>
    <s v="PRE 2023"/>
    <m/>
    <n v="38"/>
    <n v="5204.28"/>
    <n v="6715.8"/>
    <n v="-1511.5200000000004"/>
    <n v="-0.2250692397033861"/>
    <n v="136.95473684210526"/>
    <n v="13052.67"/>
    <n v="16453.71"/>
    <n v="-3401.0399999999991"/>
    <n v="-0.20670353373190598"/>
    <m/>
    <m/>
    <m/>
    <m/>
    <m/>
    <m/>
    <m/>
  </r>
  <r>
    <x v="4308"/>
    <s v="AL-A000885"/>
    <x v="2"/>
    <s v="A000885"/>
    <s v="FLAVORED"/>
    <n v="10000"/>
    <n v="9.59"/>
    <x v="6"/>
    <x v="7"/>
    <s v="NoReplen"/>
    <x v="2"/>
    <x v="2"/>
    <s v="PRE 2023"/>
    <m/>
    <n v="1"/>
    <n v="2359.14"/>
    <n v="24387.37"/>
    <n v="-22028.23"/>
    <n v="-0.90326386158081007"/>
    <n v="2359.14"/>
    <n v="872.69"/>
    <n v="24765.09"/>
    <n v="-23892.400000000001"/>
    <n v="-0.96476128291881835"/>
    <m/>
    <m/>
    <m/>
    <m/>
    <m/>
    <m/>
    <m/>
  </r>
  <r>
    <x v="4309"/>
    <s v="AL-E004613"/>
    <x v="4"/>
    <s v="E004613"/>
    <s v="FLAVORED"/>
    <n v="10000"/>
    <n v="13.19"/>
    <x v="6"/>
    <x v="7"/>
    <s v="NoReplen"/>
    <x v="3"/>
    <x v="4"/>
    <s v="PRE 2023"/>
    <m/>
    <s v=""/>
    <n v="92.33"/>
    <n v="52.76"/>
    <n v="39.57"/>
    <n v="0.75"/>
    <s v=""/>
    <s v=""/>
    <s v=""/>
    <s v=""/>
    <s v=""/>
    <m/>
    <m/>
    <m/>
    <m/>
    <m/>
    <m/>
    <m/>
  </r>
  <r>
    <x v="4310"/>
    <s v="AL-E004187"/>
    <x v="4"/>
    <s v="E004187"/>
    <s v="FLAVORED"/>
    <n v="10000"/>
    <n v="10.79"/>
    <x v="6"/>
    <x v="6"/>
    <s v="SpecOrder"/>
    <x v="3"/>
    <x v="2"/>
    <s v="PRE 2023"/>
    <m/>
    <s v=""/>
    <n v="35.979999999999997"/>
    <n v="0"/>
    <n v="35.979999999999997"/>
    <s v=""/>
    <s v=""/>
    <n v="4295.9399999999996"/>
    <n v="7178.22"/>
    <n v="-2882.2800000000007"/>
    <n v="-0.40153129884567496"/>
    <m/>
    <m/>
    <m/>
    <m/>
    <m/>
    <m/>
    <m/>
  </r>
  <r>
    <x v="4311"/>
    <s v="AL-A005583"/>
    <x v="2"/>
    <s v="A005583"/>
    <s v="FLAVORED"/>
    <n v="10000"/>
    <n v="9.59"/>
    <x v="6"/>
    <x v="7"/>
    <s v="NoReplen"/>
    <x v="3"/>
    <x v="3"/>
    <s v="PRE 2023"/>
    <m/>
    <s v=""/>
    <n v="28.77"/>
    <n v="310.19"/>
    <n v="-281.42"/>
    <n v="-0.90725039491924309"/>
    <s v=""/>
    <n v="0"/>
    <n v="191.88"/>
    <n v="-191.88"/>
    <n v="-1"/>
    <m/>
    <m/>
    <m/>
    <m/>
    <m/>
    <m/>
    <m/>
  </r>
  <r>
    <x v="4312"/>
    <s v="AL-E004702"/>
    <x v="4"/>
    <s v="E004702"/>
    <s v="FLAVORED"/>
    <n v="4000"/>
    <n v="13.19"/>
    <x v="6"/>
    <x v="7"/>
    <s v="NoReplen"/>
    <x v="3"/>
    <x v="2"/>
    <d v="2024-11-01T00:00:00"/>
    <m/>
    <n v="2"/>
    <n v="52.76"/>
    <n v="52.76"/>
    <n v="0"/>
    <n v="0"/>
    <n v="26.38"/>
    <n v="0"/>
    <n v="263.8"/>
    <n v="-263.8"/>
    <n v="-1"/>
    <m/>
    <m/>
    <m/>
    <m/>
    <m/>
    <m/>
    <m/>
  </r>
  <r>
    <x v="4313"/>
    <s v="AL-A004702"/>
    <x v="2"/>
    <s v="A004702"/>
    <s v="FLAVORED"/>
    <n v="10000"/>
    <n v="9.59"/>
    <x v="6"/>
    <x v="7"/>
    <s v="NoReplen"/>
    <x v="3"/>
    <x v="2"/>
    <s v="PRE 2023"/>
    <m/>
    <s v=""/>
    <n v="28.77"/>
    <n v="9.59"/>
    <n v="19.18"/>
    <n v="2"/>
    <s v=""/>
    <n v="0"/>
    <n v="47.97"/>
    <n v="-47.97"/>
    <n v="-1"/>
    <m/>
    <m/>
    <m/>
    <m/>
    <m/>
    <m/>
    <m/>
  </r>
  <r>
    <x v="4314"/>
    <s v="AL-E005685"/>
    <x v="4"/>
    <s v="E005685"/>
    <s v="STRAIGHT"/>
    <n v="10000"/>
    <n v="10.79"/>
    <x v="6"/>
    <x v="6"/>
    <s v="NoReplen"/>
    <x v="3"/>
    <x v="2"/>
    <s v="PRE 2023"/>
    <m/>
    <n v="1"/>
    <n v="744.63"/>
    <n v="285.87"/>
    <n v="458.76"/>
    <n v="1.6047853919613808"/>
    <n v="744.63"/>
    <n v="5086.22"/>
    <n v="2572.83"/>
    <n v="2513.3900000000003"/>
    <n v="0.97689703556006435"/>
    <m/>
    <m/>
    <m/>
    <m/>
    <m/>
    <m/>
    <m/>
  </r>
  <r>
    <x v="4315"/>
    <s v="AL-F001470"/>
    <x v="5"/>
    <s v="F001470"/>
    <s v="STRAIGHT"/>
    <n v="10000"/>
    <n v="21.99"/>
    <x v="6"/>
    <x v="6"/>
    <s v="Replenish"/>
    <x v="2"/>
    <x v="1"/>
    <s v="PRE 2023"/>
    <m/>
    <n v="149"/>
    <n v="180191.24"/>
    <n v="126119.4"/>
    <n v="54071.839999999997"/>
    <n v="0.42873530955586525"/>
    <n v="1209.3371812080536"/>
    <n v="53998.27"/>
    <n v="72120.39"/>
    <n v="-18122.120000000003"/>
    <n v="-0.25127595677172576"/>
    <m/>
    <m/>
    <m/>
    <m/>
    <m/>
    <m/>
    <m/>
  </r>
  <r>
    <x v="4316"/>
    <s v="AL-D005685"/>
    <x v="3"/>
    <s v="D005685"/>
    <s v="STRAIGHT"/>
    <n v="10000"/>
    <n v="1.19"/>
    <x v="6"/>
    <x v="8"/>
    <s v="NoReplen"/>
    <x v="3"/>
    <x v="2"/>
    <s v="PRE 2023"/>
    <m/>
    <n v="1"/>
    <n v="848.35"/>
    <n v="856.79"/>
    <n v="-8.4399999999999409"/>
    <n v="-9.8507218805073959E-3"/>
    <n v="848.35"/>
    <n v="22.8"/>
    <n v="351.5"/>
    <n v="-328.7"/>
    <n v="-0.93513513513513513"/>
    <m/>
    <m/>
    <m/>
    <m/>
    <m/>
    <m/>
    <m/>
  </r>
  <r>
    <x v="4317"/>
    <s v="AL-A001470"/>
    <x v="2"/>
    <s v="A001470"/>
    <s v="STRAIGHT"/>
    <n v="10000"/>
    <n v="13.99"/>
    <x v="6"/>
    <x v="6"/>
    <s v="Replenish"/>
    <x v="2"/>
    <x v="1"/>
    <s v="PRE 2023"/>
    <m/>
    <n v="150"/>
    <n v="28733.84"/>
    <n v="29817.79"/>
    <n v="-1083.9500000000007"/>
    <n v="-3.6352459387499869E-2"/>
    <n v="191.55893333333333"/>
    <n v="16059.96"/>
    <n v="12093.91"/>
    <n v="3966.0499999999993"/>
    <n v="0.32793778025469011"/>
    <m/>
    <m/>
    <m/>
    <m/>
    <m/>
    <m/>
    <m/>
  </r>
  <r>
    <x v="4318"/>
    <s v="AL-A008059"/>
    <x v="2"/>
    <s v="A008059"/>
    <s v="FLAVORED"/>
    <n v="10000"/>
    <n v="10.19"/>
    <x v="6"/>
    <x v="7"/>
    <s v="NoReplen"/>
    <x v="6"/>
    <x v="2"/>
    <s v="PRE 2023"/>
    <m/>
    <s v=""/>
    <n v="101.9"/>
    <n v="16.989999999999998"/>
    <n v="84.910000000000011"/>
    <n v="4.9976456739258399"/>
    <s v=""/>
    <s v=""/>
    <s v=""/>
    <s v=""/>
    <s v=""/>
    <m/>
    <m/>
    <m/>
    <m/>
    <m/>
    <m/>
    <m/>
  </r>
  <r>
    <x v="4319"/>
    <s v="AL-A008228"/>
    <x v="2"/>
    <s v="A008228"/>
    <n v="0"/>
    <n v="8000"/>
    <n v="31.99"/>
    <x v="7"/>
    <x v="4"/>
    <s v="Replenish"/>
    <x v="6"/>
    <x v="1"/>
    <s v="PRE 2023"/>
    <m/>
    <n v="38"/>
    <n v="10678.61"/>
    <n v="14065.31"/>
    <n v="-3386.6999999999989"/>
    <n v="-0.24078388602881839"/>
    <n v="281.01605263157899"/>
    <n v="14955.23"/>
    <n v="12925.69"/>
    <n v="2029.5399999999991"/>
    <n v="0.15701598908839665"/>
    <m/>
    <m/>
    <m/>
    <m/>
    <m/>
    <m/>
    <m/>
  </r>
  <r>
    <x v="4320"/>
    <s v="AL-B001440"/>
    <x v="6"/>
    <s v="B001440"/>
    <n v="0"/>
    <n v="10000"/>
    <n v="8.99"/>
    <x v="9"/>
    <x v="11"/>
    <s v="NoReplen"/>
    <x v="2"/>
    <x v="2"/>
    <s v="PRE 2023"/>
    <m/>
    <n v="1"/>
    <n v="80.91"/>
    <n v="389.74"/>
    <n v="-308.83000000000004"/>
    <n v="-0.79240006157951459"/>
    <n v="80.91"/>
    <n v="323.64"/>
    <n v="275.8"/>
    <n v="47.839999999999975"/>
    <n v="0.17345902828136328"/>
    <m/>
    <m/>
    <m/>
    <m/>
    <m/>
    <m/>
    <m/>
  </r>
  <r>
    <x v="4321"/>
    <s v="AL-A001440"/>
    <x v="2"/>
    <s v="A001440"/>
    <n v="0"/>
    <n v="10000"/>
    <n v="24.99"/>
    <x v="9"/>
    <x v="11"/>
    <s v="Replenish"/>
    <x v="2"/>
    <x v="1"/>
    <s v="PRE 2023"/>
    <m/>
    <n v="24"/>
    <n v="18017.79"/>
    <n v="37577.47"/>
    <n v="-19559.68"/>
    <n v="-0.52051614970353244"/>
    <n v="750.74125000000004"/>
    <n v="4423.2299999999996"/>
    <n v="11216.26"/>
    <n v="-6793.0300000000007"/>
    <n v="-0.60564127436418203"/>
    <m/>
    <m/>
    <m/>
    <m/>
    <m/>
    <m/>
    <m/>
  </r>
  <r>
    <x v="4322"/>
    <s v="AL-A001900"/>
    <x v="2"/>
    <s v="A001900"/>
    <s v="FLAVORED"/>
    <n v="10000"/>
    <n v="17.989999999999998"/>
    <x v="3"/>
    <x v="6"/>
    <s v="NoReplen"/>
    <x v="2"/>
    <x v="2"/>
    <s v="PRE 2023"/>
    <m/>
    <s v=""/>
    <n v="71.959999999999994"/>
    <n v="11775.36"/>
    <n v="-11703.400000000001"/>
    <n v="-0.9938889341812055"/>
    <s v=""/>
    <n v="35.979999999999997"/>
    <n v="983.54"/>
    <n v="-947.56"/>
    <n v="-0.96341785794172075"/>
    <m/>
    <m/>
    <m/>
    <m/>
    <m/>
    <m/>
    <m/>
  </r>
  <r>
    <x v="4323"/>
    <s v="AL-F001342"/>
    <x v="5"/>
    <s v="F001342"/>
    <s v="STRAIGHT"/>
    <n v="10000"/>
    <n v="60.99"/>
    <x v="3"/>
    <x v="4"/>
    <s v="Replenish"/>
    <x v="2"/>
    <x v="1"/>
    <s v="PRE 2023"/>
    <m/>
    <n v="66"/>
    <n v="37288.71"/>
    <n v="47165.04"/>
    <n v="-9876.3300000000017"/>
    <n v="-0.20939937716579915"/>
    <n v="564.98045454545456"/>
    <n v="5833.02"/>
    <n v="4115.3100000000004"/>
    <n v="1717.71"/>
    <n v="0.41739504435874819"/>
    <m/>
    <m/>
    <m/>
    <m/>
    <m/>
    <m/>
    <m/>
  </r>
  <r>
    <x v="4324"/>
    <s v="AL-A001342"/>
    <x v="2"/>
    <s v="A001342"/>
    <s v="STRAIGHT"/>
    <n v="10000"/>
    <n v="33.99"/>
    <x v="3"/>
    <x v="4"/>
    <s v="Replenish"/>
    <x v="2"/>
    <x v="1"/>
    <s v="PRE 2023"/>
    <m/>
    <n v="155"/>
    <n v="62510.61"/>
    <n v="91298.61"/>
    <n v="-28788"/>
    <n v="-0.31531695827570649"/>
    <n v="403.29425806451616"/>
    <n v="63132.480000000003"/>
    <n v="80017.38"/>
    <n v="-16884.900000000001"/>
    <n v="-0.21101540690285037"/>
    <m/>
    <m/>
    <m/>
    <m/>
    <m/>
    <m/>
    <m/>
  </r>
  <r>
    <x v="4325"/>
    <s v="AL-A007319"/>
    <x v="2"/>
    <s v="A007319"/>
    <s v="STRAIGHT"/>
    <n v="10000"/>
    <n v="29.99"/>
    <x v="11"/>
    <x v="2"/>
    <s v="Replenish"/>
    <x v="2"/>
    <x v="1"/>
    <s v="PRE 2023"/>
    <m/>
    <n v="72"/>
    <n v="33534.050000000003"/>
    <n v="48837.64"/>
    <n v="-15303.589999999997"/>
    <n v="-0.31335646030397857"/>
    <n v="465.75069444444449"/>
    <n v="11737.82"/>
    <n v="15285.58"/>
    <n v="-3547.76"/>
    <n v="-0.23209848759419005"/>
    <m/>
    <m/>
    <m/>
    <m/>
    <m/>
    <m/>
    <m/>
  </r>
  <r>
    <x v="4326"/>
    <s v="AL-A070478"/>
    <x v="2"/>
    <s v="A070478"/>
    <s v="STRAIGHT"/>
    <n v="70000"/>
    <n v="24.99"/>
    <x v="3"/>
    <x v="2"/>
    <s v="Replenish"/>
    <x v="2"/>
    <x v="1"/>
    <d v="2025-05-01T00:00:00"/>
    <m/>
    <n v="63"/>
    <n v="37004.6"/>
    <n v="2499"/>
    <n v="34505.599999999999"/>
    <n v="13.807763105242095"/>
    <n v="587.37460317460318"/>
    <n v="25452.55"/>
    <n v="5447.82"/>
    <n v="20004.73"/>
    <n v="3.6720614851445168"/>
    <m/>
    <m/>
    <m/>
    <m/>
    <m/>
    <m/>
    <m/>
  </r>
  <r>
    <x v="4327"/>
    <s v="AL-E000146"/>
    <x v="4"/>
    <s v="E000146"/>
    <s v="STRAIGHT"/>
    <n v="10000"/>
    <n v="26.99"/>
    <x v="6"/>
    <x v="2"/>
    <s v="Replenish"/>
    <x v="2"/>
    <x v="1"/>
    <s v="PRE 2023"/>
    <m/>
    <n v="158"/>
    <n v="2818344.67"/>
    <n v="2874997.6"/>
    <n v="-56652.930000000168"/>
    <n v="-1.9705383406233179E-2"/>
    <n v="17837.624493670886"/>
    <n v="10031915.210000001"/>
    <n v="9770354.6400000006"/>
    <n v="261560.5700000003"/>
    <n v="2.6770836846511825E-2"/>
    <m/>
    <m/>
    <m/>
    <m/>
    <m/>
    <m/>
    <m/>
  </r>
  <r>
    <x v="4328"/>
    <s v="AL-F000146"/>
    <x v="5"/>
    <s v="F000146"/>
    <s v="STRAIGHT"/>
    <n v="10000"/>
    <n v="36.99"/>
    <x v="6"/>
    <x v="2"/>
    <s v="Replenish"/>
    <x v="2"/>
    <x v="1"/>
    <s v="PRE 2023"/>
    <m/>
    <n v="159"/>
    <n v="9940002.6899999995"/>
    <n v="10192339.58"/>
    <n v="-252336.8900000006"/>
    <n v="-2.4757504203956393E-2"/>
    <n v="62515.740188679243"/>
    <n v="7161162.8799999999"/>
    <n v="6769687.1500000004"/>
    <n v="391475.72999999952"/>
    <n v="5.7827743191943393E-2"/>
    <m/>
    <m/>
    <m/>
    <m/>
    <m/>
    <m/>
    <m/>
  </r>
  <r>
    <x v="4329"/>
    <s v="AL-F006122"/>
    <x v="5"/>
    <s v="F006122"/>
    <s v="STRAIGHT"/>
    <n v="6000"/>
    <n v="33.99"/>
    <x v="6"/>
    <x v="6"/>
    <s v="Delisted"/>
    <x v="5"/>
    <x v="3"/>
    <d v="2025-02-01T00:00:00"/>
    <m/>
    <s v=""/>
    <n v="0"/>
    <n v="203.94"/>
    <n v="-203.94"/>
    <n v="-1"/>
    <s v=""/>
    <s v=""/>
    <s v=""/>
    <s v=""/>
    <s v=""/>
    <m/>
    <m/>
    <m/>
    <m/>
    <m/>
    <m/>
    <m/>
  </r>
  <r>
    <x v="4330"/>
    <s v="AL-D000146"/>
    <x v="3"/>
    <s v="D000146"/>
    <s v="STRAIGHT"/>
    <n v="10000"/>
    <n v="1.99"/>
    <x v="6"/>
    <x v="8"/>
    <s v="Replenish"/>
    <x v="2"/>
    <x v="1"/>
    <s v="PRE 2023"/>
    <m/>
    <n v="158"/>
    <n v="394402.08"/>
    <n v="373936.92"/>
    <n v="20465.160000000033"/>
    <n v="5.4728909892074906E-2"/>
    <n v="2496.2156962025319"/>
    <n v="1477710.32"/>
    <n v="1258133.72"/>
    <n v="219576.60000000009"/>
    <n v="0.17452564581132135"/>
    <m/>
    <m/>
    <m/>
    <m/>
    <m/>
    <m/>
    <m/>
  </r>
  <r>
    <x v="4331"/>
    <s v="AL-C000146"/>
    <x v="7"/>
    <s v="C000146"/>
    <s v="STRAIGHT"/>
    <n v="10000"/>
    <n v="5.99"/>
    <x v="6"/>
    <x v="8"/>
    <s v="Replenish"/>
    <x v="2"/>
    <x v="1"/>
    <s v="PRE 2023"/>
    <m/>
    <n v="159"/>
    <n v="405744.63"/>
    <n v="397154.97"/>
    <n v="8589.6600000000326"/>
    <n v="2.1627980634360444E-2"/>
    <n v="2551.8530188679247"/>
    <n v="1526809.07"/>
    <n v="1333571.67"/>
    <n v="193237.40000000014"/>
    <n v="0.14490214837872206"/>
    <m/>
    <m/>
    <m/>
    <m/>
    <m/>
    <m/>
    <m/>
  </r>
  <r>
    <x v="4332"/>
    <s v="AL-B000146"/>
    <x v="6"/>
    <s v="B000146"/>
    <s v="STRAIGHT"/>
    <n v="10000"/>
    <n v="10.99"/>
    <x v="6"/>
    <x v="2"/>
    <s v="Replenish"/>
    <x v="2"/>
    <x v="1"/>
    <s v="PRE 2023"/>
    <m/>
    <n v="159"/>
    <n v="1546787.55"/>
    <n v="1594462.17"/>
    <n v="-47674.619999999879"/>
    <n v="-2.9900126134695282E-2"/>
    <n v="9728.2235849056615"/>
    <n v="3492501.11"/>
    <n v="3223180.17"/>
    <n v="269320.93999999994"/>
    <n v="8.35575195289191E-2"/>
    <m/>
    <m/>
    <m/>
    <m/>
    <m/>
    <m/>
    <m/>
  </r>
  <r>
    <x v="4333"/>
    <s v="AL-B006122"/>
    <x v="6"/>
    <s v="B006122"/>
    <s v="STRAIGHT"/>
    <n v="6000"/>
    <n v="6.99"/>
    <x v="6"/>
    <x v="6"/>
    <s v="Delisted"/>
    <x v="5"/>
    <x v="3"/>
    <d v="2024-07-01T00:00:00"/>
    <m/>
    <s v=""/>
    <n v="0"/>
    <n v="6.99"/>
    <n v="-6.99"/>
    <n v="-1"/>
    <s v=""/>
    <s v=""/>
    <s v=""/>
    <s v=""/>
    <s v=""/>
    <m/>
    <m/>
    <m/>
    <m/>
    <m/>
    <m/>
    <m/>
  </r>
  <r>
    <x v="4334"/>
    <s v="AL-A000146"/>
    <x v="2"/>
    <s v="A000146"/>
    <s v="STRAIGHT"/>
    <n v="10000"/>
    <n v="21.99"/>
    <x v="6"/>
    <x v="2"/>
    <s v="Replenish"/>
    <x v="2"/>
    <x v="1"/>
    <s v="PRE 2023"/>
    <m/>
    <n v="159"/>
    <n v="3240389.08"/>
    <n v="3206338.78"/>
    <n v="34050.300000000279"/>
    <n v="1.0619682552696519E-2"/>
    <n v="20379.805534591196"/>
    <n v="6507201.7199999997"/>
    <n v="6095787.4000000004"/>
    <n v="411414.31999999937"/>
    <n v="6.7491579512763078E-2"/>
    <m/>
    <m/>
    <m/>
    <m/>
    <m/>
    <m/>
    <m/>
  </r>
  <r>
    <x v="4335"/>
    <s v="AL-G000146"/>
    <x v="8"/>
    <s v="G000146"/>
    <s v="STRAIGHT"/>
    <n v="1000"/>
    <n v="3.99"/>
    <x v="6"/>
    <x v="8"/>
    <s v="Replenish"/>
    <x v="2"/>
    <x v="1"/>
    <d v="2025-08-06T00:00:00"/>
    <m/>
    <n v="150"/>
    <n v="54128.34"/>
    <n v="0"/>
    <n v="54128.34"/>
    <s v=""/>
    <n v="360.85559999999998"/>
    <n v="138241.53"/>
    <n v="0"/>
    <n v="138241.53"/>
    <s v=""/>
    <m/>
    <m/>
    <m/>
    <m/>
    <m/>
    <m/>
    <m/>
  </r>
  <r>
    <x v="4336"/>
    <s v="AL-D070250"/>
    <x v="3"/>
    <s v="D070250"/>
    <s v="STRAIGHT"/>
    <n v="70000"/>
    <n v="7.96"/>
    <x v="6"/>
    <x v="8"/>
    <s v="Replenish"/>
    <x v="2"/>
    <x v="1"/>
    <d v="2024-07-01T00:00:00"/>
    <m/>
    <n v="55"/>
    <n v="90306.2"/>
    <n v="81669.600000000006"/>
    <n v="8636.5999999999913"/>
    <n v="0.10575048732943459"/>
    <n v="1641.9309090909089"/>
    <n v="46542.12"/>
    <n v="8095.32"/>
    <n v="38446.800000000003"/>
    <n v="4.7492625368731565"/>
    <m/>
    <m/>
    <m/>
    <m/>
    <m/>
    <m/>
    <m/>
  </r>
  <r>
    <x v="4337"/>
    <s v="AL-A070648"/>
    <x v="2"/>
    <s v="A070648"/>
    <s v="JAPANESE"/>
    <n v="70000"/>
    <n v="44.99"/>
    <x v="4"/>
    <x v="4"/>
    <s v="NoReplen"/>
    <x v="2"/>
    <x v="1"/>
    <d v="2026-02-01T00:00:00"/>
    <m/>
    <n v="29"/>
    <n v="5713.73"/>
    <n v="0"/>
    <n v="5713.73"/>
    <s v=""/>
    <n v="197.02517241379309"/>
    <n v="11517.44"/>
    <n v="0"/>
    <n v="11517.44"/>
    <s v=""/>
    <m/>
    <m/>
    <m/>
    <m/>
    <m/>
    <m/>
    <m/>
  </r>
  <r>
    <x v="4338"/>
    <s v="AL-A001235"/>
    <x v="2"/>
    <s v="A001235"/>
    <s v="JAPANESE"/>
    <n v="10000"/>
    <n v="39.99"/>
    <x v="4"/>
    <x v="2"/>
    <s v="Replenish"/>
    <x v="2"/>
    <x v="1"/>
    <s v="PRE 2023"/>
    <m/>
    <n v="93"/>
    <n v="69911.91"/>
    <n v="75944.3"/>
    <n v="-6032.3899999999994"/>
    <n v="-7.9431767756105498E-2"/>
    <n v="751.74096774193549"/>
    <n v="124361.22"/>
    <n v="118023.13"/>
    <n v="6338.0899999999965"/>
    <n v="5.370210059672198E-2"/>
    <m/>
    <m/>
    <m/>
    <m/>
    <m/>
    <m/>
    <m/>
  </r>
  <r>
    <x v="4339"/>
    <s v="AL-A007960"/>
    <x v="2"/>
    <s v="A007960"/>
    <s v="STRAIGHT"/>
    <n v="7000"/>
    <n v="49.99"/>
    <x v="3"/>
    <x v="4"/>
    <s v="Replenish"/>
    <x v="2"/>
    <x v="1"/>
    <d v="2023-05-01T00:00:00"/>
    <m/>
    <n v="40"/>
    <n v="27144.57"/>
    <n v="29294.14"/>
    <n v="-2149.5699999999997"/>
    <n v="-7.3378839590443667E-2"/>
    <n v="678.61424999999997"/>
    <n v="4449.1099999999997"/>
    <n v="6398.72"/>
    <n v="-1949.6100000000006"/>
    <n v="-0.30468750000000011"/>
    <m/>
    <m/>
    <m/>
    <m/>
    <m/>
    <m/>
    <m/>
  </r>
  <r>
    <x v="4340"/>
    <s v="AL-B001788"/>
    <x v="6"/>
    <s v="B001788"/>
    <n v="0"/>
    <n v="10000"/>
    <n v="12.49"/>
    <x v="1"/>
    <x v="10"/>
    <s v="Replenish"/>
    <x v="2"/>
    <x v="1"/>
    <s v="PRE 2023"/>
    <m/>
    <n v="84"/>
    <n v="19371.990000000002"/>
    <n v="21495.29"/>
    <n v="-2123.2999999999993"/>
    <n v="-9.8779779198140627E-2"/>
    <n v="230.6189285714286"/>
    <n v="10291.76"/>
    <n v="14326.03"/>
    <n v="-4034.2700000000004"/>
    <n v="-0.28160418482999128"/>
    <m/>
    <m/>
    <m/>
    <m/>
    <m/>
    <m/>
    <m/>
  </r>
  <r>
    <x v="4341"/>
    <s v="AL-E008039"/>
    <x v="4"/>
    <s v="E008039"/>
    <n v="0"/>
    <n v="10000"/>
    <n v="8.09"/>
    <x v="5"/>
    <x v="7"/>
    <s v="NoReplen"/>
    <x v="6"/>
    <x v="2"/>
    <s v="PRE 2023"/>
    <m/>
    <n v="1"/>
    <n v="186.07"/>
    <n v="124.1"/>
    <n v="61.97"/>
    <n v="0.49935535858178892"/>
    <n v="186.07"/>
    <n v="40.450000000000003"/>
    <n v="0"/>
    <n v="40.450000000000003"/>
    <s v=""/>
    <m/>
    <m/>
    <m/>
    <m/>
    <m/>
    <m/>
    <m/>
  </r>
  <r>
    <x v="4342"/>
    <s v="AL-E008232"/>
    <x v="4"/>
    <s v="E008232"/>
    <s v="STRAIGHT"/>
    <n v="8000"/>
    <n v="8.39"/>
    <x v="5"/>
    <x v="7"/>
    <s v="NoReplen"/>
    <x v="6"/>
    <x v="2"/>
    <s v="PRE 2023"/>
    <m/>
    <n v="3"/>
    <n v="22.38"/>
    <n v="83.94"/>
    <n v="-61.56"/>
    <n v="-0.73338098641887062"/>
    <n v="7.46"/>
    <n v="408.46"/>
    <n v="769.45"/>
    <n v="-360.99000000000007"/>
    <n v="-0.46915329131197614"/>
    <m/>
    <m/>
    <m/>
    <m/>
    <m/>
    <m/>
    <m/>
  </r>
  <r>
    <x v="4343"/>
    <s v="AL-E008217"/>
    <x v="4"/>
    <s v="E008217"/>
    <s v="STRAIGHT"/>
    <n v="8000"/>
    <n v="13.99"/>
    <x v="5"/>
    <x v="7"/>
    <s v="Replenish"/>
    <x v="6"/>
    <x v="1"/>
    <s v="PRE 2023"/>
    <m/>
    <n v="5"/>
    <n v="27.98"/>
    <n v="167.88"/>
    <n v="-139.9"/>
    <n v="-0.83333333333333326"/>
    <n v="5.5960000000000001"/>
    <n v="33128.32"/>
    <n v="26678.93"/>
    <n v="6449.3899999999994"/>
    <n v="0.2417409543786051"/>
    <m/>
    <m/>
    <m/>
    <m/>
    <m/>
    <m/>
    <m/>
  </r>
  <r>
    <x v="4344"/>
    <s v="AL-G070630"/>
    <x v="8"/>
    <s v="G070630"/>
    <n v="0"/>
    <n v="70000"/>
    <n v="9.99"/>
    <x v="1"/>
    <x v="1"/>
    <s v="Replenish"/>
    <x v="2"/>
    <x v="1"/>
    <d v="2026-01-01T00:00:00"/>
    <m/>
    <n v="86"/>
    <n v="36113.85"/>
    <n v="0"/>
    <n v="36113.85"/>
    <s v=""/>
    <n v="419.928488372093"/>
    <n v="63876.06"/>
    <n v="0"/>
    <n v="63876.06"/>
    <s v=""/>
    <m/>
    <m/>
    <m/>
    <m/>
    <m/>
    <m/>
    <m/>
  </r>
  <r>
    <x v="4345"/>
    <s v="AL-G070631"/>
    <x v="8"/>
    <s v="G070631"/>
    <n v="0"/>
    <n v="70000"/>
    <n v="9.99"/>
    <x v="1"/>
    <x v="1"/>
    <s v="Replenish"/>
    <x v="2"/>
    <x v="1"/>
    <d v="2026-01-01T00:00:00"/>
    <m/>
    <n v="77"/>
    <n v="12857.13"/>
    <n v="0"/>
    <n v="12857.13"/>
    <s v=""/>
    <n v="166.97571428571428"/>
    <n v="36943.019999999997"/>
    <n v="0"/>
    <n v="36943.019999999997"/>
    <s v=""/>
    <m/>
    <m/>
    <m/>
    <m/>
    <m/>
    <m/>
    <m/>
  </r>
  <r>
    <x v="4346"/>
    <s v="AL-G070632"/>
    <x v="8"/>
    <s v="G070632"/>
    <n v="0"/>
    <n v="70000"/>
    <n v="9.99"/>
    <x v="1"/>
    <x v="1"/>
    <s v="Replenish"/>
    <x v="2"/>
    <x v="1"/>
    <d v="2026-01-01T00:00:00"/>
    <m/>
    <n v="65"/>
    <n v="41748.21"/>
    <n v="0"/>
    <n v="41748.21"/>
    <s v=""/>
    <n v="642.28015384615378"/>
    <n v="64795.14"/>
    <n v="0"/>
    <n v="64795.14"/>
    <s v=""/>
    <m/>
    <m/>
    <m/>
    <m/>
    <m/>
    <m/>
    <m/>
  </r>
  <r>
    <x v="4347"/>
    <s v="AL-A070013"/>
    <x v="2"/>
    <s v="A070013"/>
    <s v="STRAIGHT"/>
    <n v="70000"/>
    <n v="42.99"/>
    <x v="3"/>
    <x v="4"/>
    <s v="Replenish"/>
    <x v="2"/>
    <x v="1"/>
    <d v="2023-05-01T00:00:00"/>
    <m/>
    <n v="48"/>
    <n v="15416.19"/>
    <n v="13541.85"/>
    <n v="1874.3400000000001"/>
    <n v="0.13841092612900008"/>
    <n v="321.17062500000003"/>
    <n v="2404.42"/>
    <n v="2794.35"/>
    <n v="-389.92999999999984"/>
    <n v="-0.13954229069372126"/>
    <m/>
    <m/>
    <m/>
    <m/>
    <m/>
    <m/>
    <m/>
  </r>
  <r>
    <x v="4348"/>
    <s v="AL-A010400"/>
    <x v="2"/>
    <s v="A010400"/>
    <s v="STRAIGHT"/>
    <n v="10000"/>
    <n v="32.99"/>
    <x v="3"/>
    <x v="4"/>
    <s v="NoReplen"/>
    <x v="3"/>
    <x v="2"/>
    <s v="PRE 2023"/>
    <m/>
    <n v="2"/>
    <n v="1264.6300000000001"/>
    <n v="2089.62"/>
    <n v="-824.98999999999978"/>
    <n v="-0.39480383993261925"/>
    <n v="632.31500000000005"/>
    <n v="131.96"/>
    <n v="54.99"/>
    <n v="76.97"/>
    <n v="1.3997090380069106"/>
    <m/>
    <m/>
    <m/>
    <m/>
    <m/>
    <m/>
    <m/>
  </r>
  <r>
    <x v="4349"/>
    <s v="AL-A010398"/>
    <x v="2"/>
    <s v="A010398"/>
    <s v="STRAIGHT"/>
    <n v="10000"/>
    <n v="38.99"/>
    <x v="11"/>
    <x v="4"/>
    <s v="NoReplen"/>
    <x v="3"/>
    <x v="2"/>
    <s v="PRE 2023"/>
    <m/>
    <n v="3"/>
    <n v="3860.01"/>
    <n v="2079.6799999999998"/>
    <n v="1780.3300000000004"/>
    <n v="0.85605958609016808"/>
    <n v="1286.67"/>
    <n v="311.92"/>
    <n v="194.97"/>
    <n v="116.95000000000002"/>
    <n v="0.59983587218546441"/>
    <m/>
    <m/>
    <m/>
    <m/>
    <m/>
    <m/>
    <m/>
  </r>
  <r>
    <x v="4350"/>
    <s v="AL-A010399"/>
    <x v="2"/>
    <s v="A010399"/>
    <s v="STRAIGHT"/>
    <n v="10000"/>
    <n v="32.99"/>
    <x v="3"/>
    <x v="4"/>
    <s v="NoReplen"/>
    <x v="3"/>
    <x v="2"/>
    <s v="PRE 2023"/>
    <m/>
    <n v="1"/>
    <n v="1209.6400000000001"/>
    <n v="1099.8"/>
    <n v="109.84000000000015"/>
    <n v="9.9872704128023404E-2"/>
    <n v="1209.6400000000001"/>
    <n v="197.94"/>
    <n v="0"/>
    <n v="197.94"/>
    <s v=""/>
    <m/>
    <m/>
    <m/>
    <m/>
    <m/>
    <m/>
    <m/>
  </r>
  <r>
    <x v="4351"/>
    <s v="AL-A009028"/>
    <x v="2"/>
    <s v="A009028"/>
    <s v="STRAIGHT"/>
    <n v="10000"/>
    <n v="33.590000000000003"/>
    <x v="11"/>
    <x v="5"/>
    <s v="SpecOrder"/>
    <x v="3"/>
    <x v="2"/>
    <s v="PRE 2023"/>
    <m/>
    <n v="16"/>
    <n v="3941.4"/>
    <n v="2575.54"/>
    <n v="1365.8600000000001"/>
    <n v="0.53031985525365566"/>
    <n v="246.33750000000001"/>
    <n v="335.94"/>
    <n v="0"/>
    <n v="335.94"/>
    <s v=""/>
    <m/>
    <m/>
    <m/>
    <m/>
    <m/>
    <m/>
    <m/>
  </r>
  <r>
    <x v="4352"/>
    <s v="AL-A010372"/>
    <x v="2"/>
    <s v="A010372"/>
    <s v="STRAIGHT"/>
    <n v="10000"/>
    <n v="29.99"/>
    <x v="3"/>
    <x v="4"/>
    <s v="SpecOrder"/>
    <x v="3"/>
    <x v="2"/>
    <s v="PRE 2023"/>
    <m/>
    <n v="10"/>
    <n v="5638.58"/>
    <n v="8048.39"/>
    <n v="-2409.8100000000004"/>
    <n v="-0.29941516253561273"/>
    <n v="563.85799999999995"/>
    <n v="279.92"/>
    <n v="949.81"/>
    <n v="-669.88999999999987"/>
    <n v="-0.70528842610627385"/>
    <m/>
    <m/>
    <m/>
    <m/>
    <m/>
    <m/>
    <m/>
  </r>
  <r>
    <x v="4353"/>
    <s v="AL-A070141"/>
    <x v="2"/>
    <s v="A070141"/>
    <n v="0"/>
    <n v="70000"/>
    <n v="19.989999999999998"/>
    <x v="7"/>
    <x v="2"/>
    <s v="Replenish"/>
    <x v="2"/>
    <x v="1"/>
    <d v="2024-02-01T00:00:00"/>
    <m/>
    <n v="59"/>
    <n v="13009.58"/>
    <n v="14309.05"/>
    <n v="-1299.4699999999993"/>
    <n v="-9.0814554425346139E-2"/>
    <n v="220.50135593220338"/>
    <n v="15762.27"/>
    <n v="14497.01"/>
    <n v="1265.2600000000002"/>
    <n v="8.7277307527552139E-2"/>
    <m/>
    <m/>
    <m/>
    <m/>
    <m/>
    <m/>
    <m/>
  </r>
  <r>
    <x v="4354"/>
    <s v="AL-A005147"/>
    <x v="2"/>
    <s v="A005147"/>
    <n v="0"/>
    <n v="10000"/>
    <n v="21.99"/>
    <x v="7"/>
    <x v="2"/>
    <s v="SpecOrder"/>
    <x v="3"/>
    <x v="1"/>
    <s v="PRE 2023"/>
    <m/>
    <n v="1"/>
    <n v="21.99"/>
    <n v="461.79"/>
    <n v="-439.8"/>
    <n v="-0.95238095238095233"/>
    <n v="21.99"/>
    <n v="65.97"/>
    <n v="0"/>
    <n v="65.97"/>
    <s v=""/>
    <m/>
    <m/>
    <m/>
    <m/>
    <m/>
    <m/>
    <m/>
  </r>
  <r>
    <x v="4355"/>
    <s v="AL-A070142"/>
    <x v="2"/>
    <s v="A070142"/>
    <n v="0"/>
    <n v="70000"/>
    <n v="19.989999999999998"/>
    <x v="7"/>
    <x v="2"/>
    <s v="Replenish"/>
    <x v="2"/>
    <x v="1"/>
    <d v="2024-02-01T00:00:00"/>
    <m/>
    <n v="62"/>
    <n v="14788.61"/>
    <n v="14677.13"/>
    <n v="111.48000000000138"/>
    <n v="7.595490399008531E-3"/>
    <n v="238.52596774193549"/>
    <n v="13363.34"/>
    <n v="13091.82"/>
    <n v="271.52000000000044"/>
    <n v="2.0739667975881115E-2"/>
    <m/>
    <m/>
    <m/>
    <m/>
    <m/>
    <m/>
    <m/>
  </r>
  <r>
    <x v="4356"/>
    <s v="AL-F070228"/>
    <x v="5"/>
    <s v="F070228"/>
    <s v="STRAIGHT"/>
    <n v="70000"/>
    <n v="59.99"/>
    <x v="3"/>
    <x v="4"/>
    <s v="Replenish"/>
    <x v="2"/>
    <x v="1"/>
    <d v="2025-02-01T00:00:00"/>
    <m/>
    <n v="70"/>
    <n v="227993.83"/>
    <n v="19647.38"/>
    <n v="208346.44999999998"/>
    <n v="10.604286678427352"/>
    <n v="3257.054714285714"/>
    <n v="27820.720000000001"/>
    <n v="24071.79"/>
    <n v="3748.9300000000003"/>
    <n v="0.15573956070570572"/>
    <m/>
    <m/>
    <m/>
    <m/>
    <m/>
    <m/>
    <m/>
  </r>
  <r>
    <x v="4357"/>
    <s v="AL-A070228"/>
    <x v="2"/>
    <s v="A070228"/>
    <s v="STRAIGHT"/>
    <n v="70000"/>
    <n v="34.99"/>
    <x v="3"/>
    <x v="4"/>
    <s v="Replenish"/>
    <x v="2"/>
    <x v="1"/>
    <d v="2024-07-01T00:00:00"/>
    <m/>
    <n v="135"/>
    <n v="478682.6"/>
    <n v="570129.19999999995"/>
    <n v="-91446.599999999977"/>
    <n v="-0.16039627508992693"/>
    <n v="3545.7970370370367"/>
    <n v="421869.94"/>
    <n v="681372.04"/>
    <n v="-259502.10000000003"/>
    <n v="-0.38085228739353616"/>
    <m/>
    <m/>
    <m/>
    <m/>
    <m/>
    <m/>
    <m/>
  </r>
  <r>
    <x v="4358"/>
    <s v="AL-D070228"/>
    <x v="3"/>
    <s v="D070228"/>
    <s v="STRAIGHT"/>
    <n v="70000"/>
    <n v="1.99"/>
    <x v="3"/>
    <x v="8"/>
    <s v="Replenish"/>
    <x v="2"/>
    <x v="1"/>
    <d v="2025-02-01T00:00:00"/>
    <m/>
    <n v="84"/>
    <n v="7848.56"/>
    <n v="3108.38"/>
    <n v="4740.18"/>
    <n v="1.5249679897567221"/>
    <n v="93.435238095238105"/>
    <n v="8276.41"/>
    <n v="23655.13"/>
    <n v="-15378.720000000001"/>
    <n v="-0.65012198199713978"/>
    <m/>
    <m/>
    <m/>
    <m/>
    <m/>
    <m/>
    <m/>
  </r>
  <r>
    <x v="4359"/>
    <s v="AL-A070229"/>
    <x v="2"/>
    <s v="A070229"/>
    <s v="STRAIGHT"/>
    <n v="70000"/>
    <n v="39.99"/>
    <x v="5"/>
    <x v="4"/>
    <s v="Replenish"/>
    <x v="2"/>
    <x v="1"/>
    <d v="2024-07-01T00:00:00"/>
    <m/>
    <n v="83"/>
    <n v="120445.48"/>
    <n v="88688.77"/>
    <n v="31756.709999999992"/>
    <n v="0.3580691219418195"/>
    <n v="1451.1503614457831"/>
    <n v="54454.71"/>
    <n v="54024.35"/>
    <n v="430.36000000000058"/>
    <n v="7.9660375367773817E-3"/>
    <m/>
    <m/>
    <m/>
    <m/>
    <m/>
    <m/>
    <m/>
  </r>
  <r>
    <x v="4360"/>
    <s v="AL-A030731"/>
    <x v="2"/>
    <s v="A030731"/>
    <s v="STRAIGHT"/>
    <n v="30000"/>
    <n v="49.99"/>
    <x v="5"/>
    <x v="4"/>
    <s v="CGPO 1"/>
    <x v="1"/>
    <x v="1"/>
    <d v="2025-09-01T00:00:00"/>
    <m/>
    <n v="3"/>
    <n v="499.9"/>
    <n v="0"/>
    <n v="499.9"/>
    <s v=""/>
    <n v="166.63333333333333"/>
    <n v="22545.49"/>
    <n v="2099.58"/>
    <n v="20445.910000000003"/>
    <n v="9.738095238095239"/>
    <m/>
    <m/>
    <m/>
    <m/>
    <m/>
    <m/>
    <m/>
  </r>
  <r>
    <x v="4361"/>
    <s v="AL-A070538"/>
    <x v="2"/>
    <s v="A070538"/>
    <s v="STRAIGHT"/>
    <n v="70000"/>
    <n v="39.99"/>
    <x v="5"/>
    <x v="4"/>
    <s v="Replenish"/>
    <x v="2"/>
    <x v="1"/>
    <d v="2025-09-01T00:00:00"/>
    <m/>
    <n v="53"/>
    <n v="62178.07"/>
    <n v="0"/>
    <n v="62178.07"/>
    <s v=""/>
    <n v="1173.1711320754716"/>
    <n v="41994.61"/>
    <n v="12417.24"/>
    <n v="29577.370000000003"/>
    <n v="2.3819600813063131"/>
    <m/>
    <m/>
    <m/>
    <m/>
    <m/>
    <m/>
    <m/>
  </r>
  <r>
    <x v="4362"/>
    <s v="AL-A007592"/>
    <x v="2"/>
    <s v="A007592"/>
    <s v="STRAIGHT"/>
    <n v="10000"/>
    <n v="23.99"/>
    <x v="5"/>
    <x v="4"/>
    <s v="NoReplen"/>
    <x v="2"/>
    <x v="2"/>
    <s v="PRE 2023"/>
    <m/>
    <n v="6"/>
    <n v="11594.14"/>
    <n v="13091.53"/>
    <n v="-1497.3900000000012"/>
    <n v="-0.1143785332959556"/>
    <n v="1932.3566666666666"/>
    <n v="1440.49"/>
    <n v="8687.77"/>
    <n v="-7247.2800000000007"/>
    <n v="-0.83419335456624655"/>
    <m/>
    <m/>
    <m/>
    <m/>
    <m/>
    <m/>
    <m/>
  </r>
  <r>
    <x v="4363"/>
    <s v="AL-A010495"/>
    <x v="2"/>
    <s v="A010495"/>
    <s v="STRAIGHT"/>
    <n v="10000"/>
    <n v="44.99"/>
    <x v="5"/>
    <x v="5"/>
    <s v="SpecOrder"/>
    <x v="3"/>
    <x v="2"/>
    <d v="2023-03-01T00:00:00"/>
    <m/>
    <n v="6"/>
    <n v="1784.69"/>
    <n v="1724.77"/>
    <n v="59.920000000000073"/>
    <n v="3.4740863999257909E-2"/>
    <n v="297.44833333333332"/>
    <n v="164.97"/>
    <n v="449.94"/>
    <n v="-284.97000000000003"/>
    <n v="-0.63335111348179751"/>
    <m/>
    <m/>
    <m/>
    <m/>
    <m/>
    <m/>
    <m/>
  </r>
  <r>
    <x v="4364"/>
    <s v="AL-D007760"/>
    <x v="3"/>
    <s v="D007760"/>
    <s v="FLAVORED"/>
    <n v="7000"/>
    <n v="0.59"/>
    <x v="6"/>
    <x v="8"/>
    <s v="NoReplen"/>
    <x v="2"/>
    <x v="2"/>
    <s v="PRE 2023"/>
    <m/>
    <n v="8"/>
    <n v="3345.3"/>
    <n v="4233.3100000000004"/>
    <n v="-888.01000000000022"/>
    <n v="-0.20976729792998861"/>
    <n v="418.16250000000002"/>
    <n v="682.63"/>
    <n v="2220.39"/>
    <n v="-1537.7599999999998"/>
    <n v="-0.69256301820851296"/>
    <m/>
    <m/>
    <m/>
    <m/>
    <m/>
    <m/>
    <m/>
  </r>
  <r>
    <x v="4365"/>
    <s v="AL-A007760"/>
    <x v="2"/>
    <s v="A007760"/>
    <s v="FLAVORED"/>
    <n v="7000"/>
    <n v="10.79"/>
    <x v="6"/>
    <x v="7"/>
    <s v="NoReplen"/>
    <x v="2"/>
    <x v="2"/>
    <s v="PRE 2023"/>
    <m/>
    <n v="7"/>
    <n v="2373.8000000000002"/>
    <n v="9166.82"/>
    <n v="-6793.0199999999995"/>
    <n v="-0.74104433162208916"/>
    <n v="339.11428571428576"/>
    <n v="269.75"/>
    <n v="3122.28"/>
    <n v="-2852.53"/>
    <n v="-0.91360480161932944"/>
    <m/>
    <m/>
    <m/>
    <m/>
    <m/>
    <m/>
    <m/>
  </r>
  <r>
    <x v="4366"/>
    <s v="AL-D007761"/>
    <x v="3"/>
    <s v="D007761"/>
    <s v="FLAVORED"/>
    <n v="7000"/>
    <n v="0.59"/>
    <x v="6"/>
    <x v="8"/>
    <s v="NoReplen"/>
    <x v="2"/>
    <x v="2"/>
    <s v="PRE 2023"/>
    <m/>
    <n v="3"/>
    <n v="1646.1"/>
    <n v="3637.21"/>
    <n v="-1991.1100000000001"/>
    <n v="-0.54742783617113122"/>
    <n v="548.69999999999993"/>
    <n v="608.88"/>
    <n v="1879.37"/>
    <n v="-1270.4899999999998"/>
    <n v="-0.6760190915040678"/>
    <m/>
    <m/>
    <m/>
    <m/>
    <m/>
    <m/>
    <m/>
  </r>
  <r>
    <x v="4367"/>
    <s v="AL-A007761"/>
    <x v="2"/>
    <s v="A007761"/>
    <s v="FLAVORED"/>
    <n v="7000"/>
    <n v="10.79"/>
    <x v="6"/>
    <x v="7"/>
    <s v="NoReplen"/>
    <x v="2"/>
    <x v="2"/>
    <s v="PRE 2023"/>
    <m/>
    <n v="7"/>
    <n v="2006.94"/>
    <n v="10296.25"/>
    <n v="-8289.31"/>
    <n v="-0.80508049046983121"/>
    <n v="286.70571428571429"/>
    <n v="431.6"/>
    <n v="2158.3200000000002"/>
    <n v="-1726.7200000000003"/>
    <n v="-0.80002965269283521"/>
    <m/>
    <m/>
    <m/>
    <m/>
    <m/>
    <m/>
    <m/>
  </r>
  <r>
    <x v="4368"/>
    <s v="AL-J007980"/>
    <x v="1"/>
    <s v="J007980"/>
    <n v="0"/>
    <n v="7000"/>
    <n v="6.59"/>
    <x v="1"/>
    <x v="1"/>
    <s v="NoReplen"/>
    <x v="2"/>
    <x v="2"/>
    <d v="2023-05-01T00:00:00"/>
    <m/>
    <n v="1"/>
    <n v="329.5"/>
    <n v="3035.1"/>
    <n v="-2705.6"/>
    <n v="-0.89143685545781026"/>
    <n v="329.5"/>
    <n v="237.24"/>
    <n v="2252.15"/>
    <n v="-2014.91"/>
    <n v="-0.89466065759385471"/>
    <m/>
    <m/>
    <m/>
    <m/>
    <m/>
    <m/>
    <m/>
  </r>
  <r>
    <x v="4369"/>
    <s v="AL-J070122"/>
    <x v="1"/>
    <s v="J070122"/>
    <n v="0"/>
    <n v="70000"/>
    <n v="5.99"/>
    <x v="1"/>
    <x v="1"/>
    <s v="NoReplen"/>
    <x v="2"/>
    <x v="2"/>
    <d v="2024-02-01T00:00:00"/>
    <m/>
    <n v="1"/>
    <n v="553.29"/>
    <n v="5724.27"/>
    <n v="-5170.9800000000005"/>
    <n v="-0.90334313370962582"/>
    <n v="553.29"/>
    <n v="61.91"/>
    <n v="479.52"/>
    <n v="-417.61"/>
    <n v="-0.87089172505839174"/>
    <m/>
    <m/>
    <m/>
    <m/>
    <m/>
    <m/>
    <m/>
  </r>
  <r>
    <x v="4370"/>
    <s v="AL-J007981"/>
    <x v="1"/>
    <s v="J007981"/>
    <n v="0"/>
    <n v="7000"/>
    <n v="11.99"/>
    <x v="1"/>
    <x v="1"/>
    <s v="NoReplen"/>
    <x v="2"/>
    <x v="2"/>
    <d v="2023-05-01T00:00:00"/>
    <m/>
    <n v="1"/>
    <n v="939.45"/>
    <n v="11114.44"/>
    <n v="-10174.99"/>
    <n v="-0.91547482374280664"/>
    <n v="939.45"/>
    <n v="1402.97"/>
    <n v="11534.23"/>
    <n v="-10131.26"/>
    <n v="-0.87836465893258586"/>
    <m/>
    <m/>
    <m/>
    <m/>
    <m/>
    <m/>
    <m/>
  </r>
  <r>
    <x v="4371"/>
    <s v="AL-D007759"/>
    <x v="3"/>
    <s v="D007759"/>
    <s v="FLAVORED"/>
    <n v="7000"/>
    <n v="0.59"/>
    <x v="6"/>
    <x v="8"/>
    <s v="NoReplen"/>
    <x v="2"/>
    <x v="2"/>
    <s v="PRE 2023"/>
    <m/>
    <n v="6"/>
    <n v="2275.63"/>
    <n v="2291.56"/>
    <n v="-15.929999999999836"/>
    <n v="-6.9515962924818764E-3"/>
    <n v="379.2716666666667"/>
    <n v="424.8"/>
    <n v="1844.47"/>
    <n v="-1419.67"/>
    <n v="-0.76968993803097907"/>
    <m/>
    <m/>
    <m/>
    <m/>
    <m/>
    <m/>
    <m/>
  </r>
  <r>
    <x v="4372"/>
    <s v="AL-A007759"/>
    <x v="2"/>
    <s v="A007759"/>
    <s v="FLAVORED"/>
    <n v="7000"/>
    <n v="10.79"/>
    <x v="6"/>
    <x v="7"/>
    <s v="NoReplen"/>
    <x v="2"/>
    <x v="2"/>
    <s v="PRE 2023"/>
    <m/>
    <n v="10"/>
    <n v="3420.43"/>
    <n v="8616.3700000000008"/>
    <n v="-5195.9400000000005"/>
    <n v="-0.60303120687714207"/>
    <n v="342.04300000000001"/>
    <n v="86.32"/>
    <n v="1965.78"/>
    <n v="-1879.46"/>
    <n v="-0.95608867726805646"/>
    <m/>
    <m/>
    <m/>
    <m/>
    <m/>
    <m/>
    <m/>
  </r>
  <r>
    <x v="4373"/>
    <s v="AL-A000909"/>
    <x v="2"/>
    <s v="A000909"/>
    <n v="0"/>
    <n v="10000"/>
    <n v="20.99"/>
    <x v="7"/>
    <x v="2"/>
    <s v="Replenish"/>
    <x v="2"/>
    <x v="1"/>
    <s v="PRE 2023"/>
    <m/>
    <n v="101"/>
    <n v="16162.3"/>
    <n v="15847.45"/>
    <n v="314.84999999999854"/>
    <n v="1.9867549668874052E-2"/>
    <n v="160.02277227722772"/>
    <n v="16036.36"/>
    <n v="16750.02"/>
    <n v="-713.65999999999985"/>
    <n v="-4.2606516290726759E-2"/>
    <m/>
    <m/>
    <m/>
    <m/>
    <m/>
    <m/>
    <m/>
  </r>
  <r>
    <x v="4374"/>
    <s v="AL-A070211"/>
    <x v="2"/>
    <s v="A070211"/>
    <s v="FLAVORED"/>
    <n v="70000"/>
    <n v="29.99"/>
    <x v="13"/>
    <x v="2"/>
    <s v="NoReplen"/>
    <x v="2"/>
    <x v="1"/>
    <d v="2024-07-01T00:00:00"/>
    <m/>
    <n v="22"/>
    <n v="2733.07"/>
    <n v="3886.69"/>
    <n v="-1153.6199999999999"/>
    <n v="-0.29681296939040669"/>
    <n v="124.23045454545455"/>
    <n v="2057.31"/>
    <n v="5076.28"/>
    <n v="-3018.97"/>
    <n v="-0.59472093737934073"/>
    <m/>
    <m/>
    <m/>
    <m/>
    <m/>
    <m/>
    <m/>
  </r>
  <r>
    <x v="4375"/>
    <s v="AL-E005838"/>
    <x v="4"/>
    <s v="E005838"/>
    <n v="0"/>
    <n v="10000"/>
    <n v="20.99"/>
    <x v="13"/>
    <x v="2"/>
    <s v="SpecOrder"/>
    <x v="3"/>
    <x v="2"/>
    <s v="PRE 2023"/>
    <m/>
    <s v=""/>
    <n v="251.88"/>
    <n v="0"/>
    <n v="251.88"/>
    <s v=""/>
    <s v=""/>
    <n v="2777.91"/>
    <n v="2729.22"/>
    <n v="48.690000000000055"/>
    <n v="1.7840262052894351E-2"/>
    <m/>
    <m/>
    <m/>
    <m/>
    <m/>
    <m/>
    <m/>
  </r>
  <r>
    <x v="4376"/>
    <s v="AL-F001952"/>
    <x v="5"/>
    <s v="F001952"/>
    <n v="0"/>
    <n v="10000"/>
    <n v="62.99"/>
    <x v="13"/>
    <x v="2"/>
    <s v="Replenish"/>
    <x v="2"/>
    <x v="1"/>
    <s v="PRE 2023"/>
    <m/>
    <n v="77"/>
    <n v="42383.08"/>
    <n v="46969.22"/>
    <n v="-4586.1399999999994"/>
    <n v="-9.7641391532582333E-2"/>
    <n v="550.42961038961039"/>
    <n v="13257.84"/>
    <n v="15265.51"/>
    <n v="-2007.67"/>
    <n v="-0.13151673281796683"/>
    <m/>
    <m/>
    <m/>
    <m/>
    <m/>
    <m/>
    <m/>
  </r>
  <r>
    <x v="4377"/>
    <s v="AL-D005838"/>
    <x v="3"/>
    <s v="D005838"/>
    <n v="0"/>
    <n v="10000"/>
    <n v="1.43"/>
    <x v="13"/>
    <x v="8"/>
    <s v="NoReplen"/>
    <x v="3"/>
    <x v="3"/>
    <s v="PRE 2023"/>
    <m/>
    <s v=""/>
    <n v="2.86"/>
    <n v="16.22"/>
    <n v="-13.36"/>
    <n v="-0.82367447595561039"/>
    <s v=""/>
    <n v="25.74"/>
    <n v="86.04"/>
    <n v="-60.300000000000011"/>
    <n v="-0.70083682008368209"/>
    <m/>
    <m/>
    <m/>
    <m/>
    <m/>
    <m/>
    <m/>
  </r>
  <r>
    <x v="4378"/>
    <s v="AL-B005838"/>
    <x v="6"/>
    <s v="B005838"/>
    <n v="0"/>
    <n v="10000"/>
    <n v="8.99"/>
    <x v="13"/>
    <x v="6"/>
    <s v="NoReplen"/>
    <x v="3"/>
    <x v="2"/>
    <s v="PRE 2023"/>
    <m/>
    <s v=""/>
    <n v="62.93"/>
    <n v="334.87"/>
    <n v="-271.94"/>
    <n v="-0.81207632812733299"/>
    <s v=""/>
    <n v="71.92"/>
    <n v="365.63"/>
    <n v="-293.70999999999998"/>
    <n v="-0.80329841643191202"/>
    <m/>
    <m/>
    <m/>
    <m/>
    <m/>
    <m/>
    <m/>
  </r>
  <r>
    <x v="4379"/>
    <s v="AL-A001952"/>
    <x v="2"/>
    <s v="A001952"/>
    <n v="0"/>
    <n v="10000"/>
    <n v="31.99"/>
    <x v="13"/>
    <x v="2"/>
    <s v="Replenish"/>
    <x v="2"/>
    <x v="1"/>
    <s v="PRE 2023"/>
    <m/>
    <n v="139"/>
    <n v="72480.78"/>
    <n v="93225.73"/>
    <n v="-20744.949999999997"/>
    <n v="-0.22252386760607823"/>
    <n v="521.44446043165465"/>
    <n v="130674.23"/>
    <n v="126777.09"/>
    <n v="3897.1399999999994"/>
    <n v="3.0740096653109727E-2"/>
    <m/>
    <m/>
    <m/>
    <m/>
    <m/>
    <m/>
    <m/>
  </r>
  <r>
    <x v="4380"/>
    <s v="AL-A004946"/>
    <x v="2"/>
    <s v="A004946"/>
    <n v="0"/>
    <n v="10000"/>
    <n v="54.99"/>
    <x v="13"/>
    <x v="3"/>
    <s v="SpecOrder"/>
    <x v="3"/>
    <x v="1"/>
    <s v="PRE 2023"/>
    <m/>
    <n v="1"/>
    <n v="439.92"/>
    <n v="769.86"/>
    <n v="-329.94"/>
    <n v="-0.4285714285714286"/>
    <n v="439.92"/>
    <s v=""/>
    <s v=""/>
    <s v=""/>
    <s v=""/>
    <m/>
    <m/>
    <m/>
    <m/>
    <m/>
    <m/>
    <m/>
  </r>
  <r>
    <x v="4381"/>
    <s v="AL-A005879"/>
    <x v="2"/>
    <s v="A005879"/>
    <n v="0"/>
    <n v="10000"/>
    <n v="55.79"/>
    <x v="13"/>
    <x v="3"/>
    <s v="NoReplen"/>
    <x v="3"/>
    <x v="2"/>
    <s v="PRE 2023"/>
    <m/>
    <n v="5"/>
    <n v="6434.5"/>
    <n v="7253.22"/>
    <n v="-818.72000000000025"/>
    <n v="-0.11287676369943278"/>
    <n v="1286.9000000000001"/>
    <n v="223.16"/>
    <n v="92.99"/>
    <n v="130.17000000000002"/>
    <n v="1.3998279384880097"/>
    <m/>
    <m/>
    <m/>
    <m/>
    <m/>
    <m/>
    <m/>
  </r>
  <r>
    <x v="4382"/>
    <s v="AL-A009528"/>
    <x v="2"/>
    <s v="A009528"/>
    <n v="0"/>
    <n v="10000"/>
    <n v="19.190000000000001"/>
    <x v="13"/>
    <x v="6"/>
    <s v="NoReplen"/>
    <x v="3"/>
    <x v="3"/>
    <s v="PRE 2023"/>
    <m/>
    <s v=""/>
    <n v="38.380000000000003"/>
    <n v="748.41"/>
    <n v="-710.03"/>
    <n v="-0.94871794871794868"/>
    <s v=""/>
    <n v="0"/>
    <n v="268.66000000000003"/>
    <n v="-268.66000000000003"/>
    <n v="-1"/>
    <m/>
    <m/>
    <m/>
    <m/>
    <m/>
    <m/>
    <m/>
  </r>
  <r>
    <x v="4383"/>
    <s v="AL-A070659"/>
    <x v="2"/>
    <s v="A070659"/>
    <s v="STRAIGHT"/>
    <n v="70000"/>
    <n v="29.99"/>
    <x v="13"/>
    <x v="2"/>
    <s v="NoReplen"/>
    <x v="4"/>
    <x v="1"/>
    <d v="2026-03-01T00:00:00"/>
    <m/>
    <n v="17"/>
    <n v="1859.38"/>
    <n v="0"/>
    <n v="1859.38"/>
    <s v=""/>
    <n v="109.37529411764706"/>
    <n v="3778.74"/>
    <n v="0"/>
    <n v="3778.74"/>
    <s v=""/>
    <m/>
    <m/>
    <m/>
    <m/>
    <m/>
    <m/>
    <m/>
  </r>
  <r>
    <x v="4384"/>
    <s v="AL-A009362"/>
    <x v="2"/>
    <s v="A009362"/>
    <n v="0"/>
    <n v="10000"/>
    <n v="22.19"/>
    <x v="13"/>
    <x v="4"/>
    <s v="SpecOrder"/>
    <x v="3"/>
    <x v="2"/>
    <s v="PRE 2023"/>
    <m/>
    <n v="3"/>
    <n v="4268.47"/>
    <n v="5067.63"/>
    <n v="-799.15999999999985"/>
    <n v="-0.15769896381543247"/>
    <n v="1422.8233333333335"/>
    <n v="2389.4899999999998"/>
    <n v="3440.07"/>
    <n v="-1050.5800000000004"/>
    <n v="-0.30539494835860903"/>
    <m/>
    <m/>
    <m/>
    <m/>
    <m/>
    <m/>
    <m/>
  </r>
  <r>
    <x v="4385"/>
    <s v="AL-A008973"/>
    <x v="2"/>
    <s v="A008973"/>
    <s v="SINGLE MALT"/>
    <n v="8000"/>
    <n v="29.99"/>
    <x v="4"/>
    <x v="6"/>
    <s v="PrivLabel"/>
    <x v="1"/>
    <x v="1"/>
    <d v="2026-03-01T00:00:00"/>
    <m/>
    <n v="19"/>
    <n v="1949.35"/>
    <n v="0"/>
    <n v="1949.35"/>
    <s v=""/>
    <n v="102.59736842105262"/>
    <n v="105444.84"/>
    <n v="0"/>
    <n v="105444.84"/>
    <s v=""/>
    <m/>
    <m/>
    <m/>
    <m/>
    <m/>
    <m/>
    <m/>
  </r>
  <r>
    <x v="4386"/>
    <s v="AL-B000939"/>
    <x v="6"/>
    <s v="B000939"/>
    <s v="STRAIGHT"/>
    <n v="10000"/>
    <n v="8.39"/>
    <x v="8"/>
    <x v="6"/>
    <s v="NoReplen"/>
    <x v="2"/>
    <x v="2"/>
    <s v="PRE 2023"/>
    <m/>
    <n v="1"/>
    <n v="16.78"/>
    <n v="7321.72"/>
    <n v="-7304.9400000000005"/>
    <n v="-0.99770818878624146"/>
    <n v="16.78"/>
    <n v="0"/>
    <n v="815.42"/>
    <n v="-815.42"/>
    <n v="-1"/>
    <m/>
    <m/>
    <m/>
    <m/>
    <m/>
    <m/>
    <m/>
  </r>
  <r>
    <x v="4387"/>
    <s v="AL-A000939"/>
    <x v="2"/>
    <s v="A000939"/>
    <s v="STRAIGHT"/>
    <n v="10000"/>
    <n v="21.99"/>
    <x v="8"/>
    <x v="2"/>
    <s v="Replenish"/>
    <x v="2"/>
    <x v="1"/>
    <s v="PRE 2023"/>
    <m/>
    <n v="151"/>
    <n v="144465.69"/>
    <n v="152102.04"/>
    <n v="-7636.3500000000058"/>
    <n v="-5.0205441031560216E-2"/>
    <n v="956.72642384105961"/>
    <n v="28583.07"/>
    <n v="36435.449999999997"/>
    <n v="-7852.3799999999974"/>
    <n v="-0.21551483513995295"/>
    <m/>
    <m/>
    <m/>
    <m/>
    <m/>
    <m/>
    <m/>
  </r>
  <r>
    <x v="4388"/>
    <s v="AL-G001009"/>
    <x v="8"/>
    <s v="G001009"/>
    <n v="0"/>
    <n v="10000"/>
    <n v="4.1900000000000004"/>
    <x v="1"/>
    <x v="1"/>
    <s v="Delisted"/>
    <x v="2"/>
    <x v="2"/>
    <s v="PRE 2023"/>
    <m/>
    <n v="31"/>
    <n v="694.63"/>
    <n v="31839.45"/>
    <n v="-31144.82"/>
    <n v="-0.97818335429789149"/>
    <n v="22.407419354838709"/>
    <n v="0"/>
    <n v="54361.23"/>
    <n v="-54361.23"/>
    <n v="-1"/>
    <m/>
    <m/>
    <m/>
    <m/>
    <m/>
    <m/>
    <m/>
  </r>
  <r>
    <x v="4389"/>
    <s v="AL-G007455"/>
    <x v="8"/>
    <s v="G007455"/>
    <n v="0"/>
    <n v="10000"/>
    <n v="4.1900000000000004"/>
    <x v="1"/>
    <x v="1"/>
    <s v="NoReplen"/>
    <x v="2"/>
    <x v="2"/>
    <s v="PRE 2023"/>
    <m/>
    <n v="1"/>
    <n v="578.22"/>
    <n v="12871.46"/>
    <n v="-12293.24"/>
    <n v="-0.95507735719180264"/>
    <n v="578.22"/>
    <n v="96.37"/>
    <n v="13136.84"/>
    <n v="-13040.47"/>
    <n v="-0.99266414145258675"/>
    <m/>
    <m/>
    <m/>
    <m/>
    <m/>
    <m/>
    <m/>
  </r>
  <r>
    <x v="4390"/>
    <s v="AL-G070677"/>
    <x v="8"/>
    <s v="G070677"/>
    <n v="0"/>
    <n v="70000"/>
    <n v="6.99"/>
    <x v="1"/>
    <x v="1"/>
    <s v="Replenish"/>
    <x v="2"/>
    <x v="1"/>
    <d v="2026-04-01T00:00:00"/>
    <m/>
    <n v="74"/>
    <n v="6.99"/>
    <n v="0"/>
    <n v="6.99"/>
    <s v=""/>
    <n v="9.4459459459459466E-2"/>
    <n v="125.82"/>
    <n v="0"/>
    <n v="125.82"/>
    <s v=""/>
    <m/>
    <m/>
    <m/>
    <m/>
    <m/>
    <m/>
    <m/>
  </r>
  <r>
    <x v="4391"/>
    <s v="AL-G001937"/>
    <x v="8"/>
    <s v="G001937"/>
    <n v="0"/>
    <n v="10000"/>
    <n v="6.99"/>
    <x v="1"/>
    <x v="10"/>
    <s v="Replenish"/>
    <x v="2"/>
    <x v="1"/>
    <s v="PRE 2023"/>
    <m/>
    <n v="131"/>
    <n v="21627.06"/>
    <n v="24451.02"/>
    <n v="-2823.9599999999991"/>
    <n v="-0.11549456832475702"/>
    <n v="165.09206106870229"/>
    <n v="47566.95"/>
    <n v="42065.82"/>
    <n v="5501.1299999999974"/>
    <n v="0.13077434363575935"/>
    <m/>
    <m/>
    <m/>
    <m/>
    <m/>
    <m/>
    <m/>
  </r>
  <r>
    <x v="4392"/>
    <s v="AL-B070521"/>
    <x v="6"/>
    <s v="B070521"/>
    <n v="0"/>
    <n v="70000"/>
    <n v="19.989999999999998"/>
    <x v="1"/>
    <x v="10"/>
    <s v="Replenish"/>
    <x v="2"/>
    <x v="1"/>
    <d v="2025-09-01T00:00:00"/>
    <m/>
    <n v="60"/>
    <n v="19090.45"/>
    <n v="0"/>
    <n v="19090.45"/>
    <s v=""/>
    <n v="318.17416666666668"/>
    <n v="33923.03"/>
    <n v="0"/>
    <n v="33923.03"/>
    <s v=""/>
    <m/>
    <m/>
    <m/>
    <m/>
    <m/>
    <m/>
    <m/>
  </r>
  <r>
    <x v="4393"/>
    <s v="AL-G001011"/>
    <x v="8"/>
    <s v="G001011"/>
    <n v="0"/>
    <n v="10000"/>
    <n v="6.99"/>
    <x v="1"/>
    <x v="10"/>
    <s v="Replenish"/>
    <x v="2"/>
    <x v="1"/>
    <s v="PRE 2023"/>
    <m/>
    <n v="146"/>
    <n v="22605.66"/>
    <n v="29309.07"/>
    <n v="-6703.41"/>
    <n v="-0.22871452420701166"/>
    <n v="154.83328767123288"/>
    <n v="43687.5"/>
    <n v="50195.19"/>
    <n v="-6507.6900000000023"/>
    <n v="-0.12964768138142324"/>
    <m/>
    <m/>
    <m/>
    <m/>
    <m/>
    <m/>
    <m/>
  </r>
  <r>
    <x v="4394"/>
    <s v="AL-G070407"/>
    <x v="8"/>
    <s v="G070407"/>
    <n v="0"/>
    <n v="70000"/>
    <n v="6.99"/>
    <x v="1"/>
    <x v="10"/>
    <s v="Replenish"/>
    <x v="2"/>
    <x v="1"/>
    <d v="2024-11-01T00:00:00"/>
    <m/>
    <n v="131"/>
    <n v="44211.75"/>
    <n v="22787.4"/>
    <n v="21424.35"/>
    <n v="0.94018404907975439"/>
    <n v="337.49427480916029"/>
    <n v="78868.17"/>
    <n v="35355.42"/>
    <n v="43512.75"/>
    <n v="1.2307236061684459"/>
    <m/>
    <m/>
    <m/>
    <m/>
    <m/>
    <m/>
    <m/>
  </r>
  <r>
    <x v="4395"/>
    <s v="AL-D007961"/>
    <x v="3"/>
    <s v="D007961"/>
    <s v="FLAVORED"/>
    <n v="7000"/>
    <n v="0.65"/>
    <x v="3"/>
    <x v="8"/>
    <s v="NoReplen"/>
    <x v="2"/>
    <x v="2"/>
    <d v="2023-04-01T00:00:00"/>
    <m/>
    <n v="5"/>
    <n v="1469.65"/>
    <n v="12780.35"/>
    <n v="-11310.7"/>
    <n v="-0.88500706162194309"/>
    <n v="293.93"/>
    <n v="641.54999999999995"/>
    <n v="5857.74"/>
    <n v="-5216.1899999999996"/>
    <n v="-0.89047823904782386"/>
    <m/>
    <m/>
    <m/>
    <m/>
    <m/>
    <m/>
    <m/>
  </r>
  <r>
    <x v="4396"/>
    <s v="AL-A007961"/>
    <x v="2"/>
    <s v="A007961"/>
    <s v="FLAVORED"/>
    <n v="7000"/>
    <n v="10.79"/>
    <x v="3"/>
    <x v="6"/>
    <s v="NoReplen"/>
    <x v="2"/>
    <x v="2"/>
    <d v="2023-04-01T00:00:00"/>
    <m/>
    <n v="53"/>
    <n v="14574.66"/>
    <n v="21045.51"/>
    <n v="-6470.8499999999985"/>
    <n v="-0.30746938420594216"/>
    <n v="274.99358490566038"/>
    <n v="7825.49"/>
    <n v="29206.98"/>
    <n v="-21381.489999999998"/>
    <n v="-0.73206781392667097"/>
    <m/>
    <m/>
    <m/>
    <m/>
    <m/>
    <m/>
    <m/>
  </r>
  <r>
    <x v="4397"/>
    <s v="AL-A000139"/>
    <x v="2"/>
    <s v="A000139"/>
    <n v="0"/>
    <n v="10000"/>
    <n v="18.989999999999998"/>
    <x v="5"/>
    <x v="6"/>
    <s v="Replenish"/>
    <x v="2"/>
    <x v="1"/>
    <s v="PRE 2023"/>
    <m/>
    <n v="130"/>
    <n v="58642.17"/>
    <n v="92177.95"/>
    <n v="-33535.78"/>
    <n v="-0.36381564137627276"/>
    <n v="451.09361538461536"/>
    <n v="84478.24"/>
    <n v="101698.68"/>
    <n v="-17220.439999999988"/>
    <n v="-0.16932805814195417"/>
    <m/>
    <m/>
    <m/>
    <m/>
    <m/>
    <m/>
    <m/>
  </r>
  <r>
    <x v="4398"/>
    <s v="AL-A008145"/>
    <x v="2"/>
    <s v="A008145"/>
    <n v="0"/>
    <n v="8000"/>
    <n v="10.79"/>
    <x v="5"/>
    <x v="7"/>
    <s v="NoReplen"/>
    <x v="6"/>
    <x v="2"/>
    <s v="PRE 2023"/>
    <m/>
    <n v="3"/>
    <n v="7794.35"/>
    <n v="12934.81"/>
    <n v="-5140.4599999999991"/>
    <n v="-0.39741287270551318"/>
    <n v="2598.1166666666668"/>
    <n v="3291.37"/>
    <n v="24268.51"/>
    <n v="-20977.14"/>
    <n v="-0.86437692301669944"/>
    <m/>
    <m/>
    <m/>
    <m/>
    <m/>
    <m/>
    <m/>
  </r>
  <r>
    <x v="4399"/>
    <s v="AL-A007043"/>
    <x v="2"/>
    <s v="A007043"/>
    <s v="STRAIGHT"/>
    <n v="10000"/>
    <n v="32.99"/>
    <x v="3"/>
    <x v="4"/>
    <s v="Replenish"/>
    <x v="2"/>
    <x v="1"/>
    <s v="PRE 2023"/>
    <m/>
    <n v="95"/>
    <n v="66326.81"/>
    <n v="87043.51"/>
    <n v="-20716.699999999997"/>
    <n v="-0.23800395916938555"/>
    <n v="698.176947368421"/>
    <n v="48266.62"/>
    <n v="51303.28"/>
    <n v="-3036.6599999999962"/>
    <n v="-5.919036755544671E-2"/>
    <m/>
    <m/>
    <m/>
    <m/>
    <m/>
    <m/>
    <m/>
  </r>
  <r>
    <x v="4400"/>
    <s v="AL-A008207"/>
    <x v="2"/>
    <s v="A008207"/>
    <n v="0"/>
    <n v="8000"/>
    <n v="20.76"/>
    <x v="7"/>
    <x v="2"/>
    <s v="NoReplen"/>
    <x v="6"/>
    <x v="4"/>
    <s v="PRE 2023"/>
    <m/>
    <s v=""/>
    <n v="41.52"/>
    <n v="0"/>
    <n v="41.52"/>
    <s v=""/>
    <s v=""/>
    <n v="0"/>
    <n v="20.76"/>
    <n v="-20.76"/>
    <n v="-1"/>
    <m/>
    <m/>
    <m/>
    <m/>
    <m/>
    <m/>
    <m/>
  </r>
  <r>
    <x v="4401"/>
    <s v="AL-A004974"/>
    <x v="2"/>
    <s v="A004974"/>
    <n v="0"/>
    <n v="4000"/>
    <n v="149.99"/>
    <x v="1"/>
    <x v="10"/>
    <s v="NoReplen"/>
    <x v="3"/>
    <x v="2"/>
    <s v="PRE 2023"/>
    <m/>
    <n v="1"/>
    <n v="0"/>
    <n v="0"/>
    <n v="0"/>
    <s v=""/>
    <n v="0"/>
    <s v=""/>
    <s v=""/>
    <s v=""/>
    <s v=""/>
    <m/>
    <m/>
    <m/>
    <m/>
    <m/>
    <m/>
    <m/>
  </r>
  <r>
    <x v="4402"/>
    <s v="AL-A005622"/>
    <x v="2"/>
    <s v="A005622"/>
    <s v="STRAIGHT"/>
    <n v="10000"/>
    <n v="19.190000000000001"/>
    <x v="6"/>
    <x v="2"/>
    <s v="SpecOrder"/>
    <x v="3"/>
    <x v="4"/>
    <s v="PRE 2023"/>
    <m/>
    <s v=""/>
    <n v="38.380000000000003"/>
    <n v="345.42"/>
    <n v="-307.04000000000002"/>
    <n v="-0.88888888888888884"/>
    <s v=""/>
    <s v=""/>
    <s v=""/>
    <s v=""/>
    <s v=""/>
    <m/>
    <m/>
    <m/>
    <m/>
    <m/>
    <m/>
    <m/>
  </r>
  <r>
    <x v="4403"/>
    <s v="AL-A010790"/>
    <x v="2"/>
    <s v="A010790"/>
    <s v="STRAIGHT"/>
    <n v="10000"/>
    <n v="139.99"/>
    <x v="3"/>
    <x v="3"/>
    <s v="Allocated1"/>
    <x v="1"/>
    <x v="1"/>
    <d v="2024-12-01T00:00:00"/>
    <m/>
    <s v=""/>
    <n v="139.99"/>
    <n v="15538.89"/>
    <n v="-15398.9"/>
    <n v="-0.99099099099099097"/>
    <s v=""/>
    <s v=""/>
    <s v=""/>
    <s v=""/>
    <s v=""/>
    <m/>
    <m/>
    <m/>
    <m/>
    <m/>
    <m/>
    <m/>
  </r>
  <r>
    <x v="4404"/>
    <s v="AL-A007023"/>
    <x v="2"/>
    <s v="A007023"/>
    <s v="STRAIGHT"/>
    <n v="10000"/>
    <n v="59.99"/>
    <x v="3"/>
    <x v="5"/>
    <s v="Replenish"/>
    <x v="2"/>
    <x v="1"/>
    <s v="PRE 2023"/>
    <m/>
    <n v="134"/>
    <n v="140028.01999999999"/>
    <n v="205833.13"/>
    <n v="-65805.110000000015"/>
    <n v="-0.31970125508949898"/>
    <n v="1044.985223880597"/>
    <n v="164175.97"/>
    <n v="197331.77"/>
    <n v="-33155.799999999988"/>
    <n v="-0.16802058786580587"/>
    <m/>
    <m/>
    <m/>
    <m/>
    <m/>
    <m/>
    <m/>
  </r>
  <r>
    <x v="4405"/>
    <s v="AL-B007379"/>
    <x v="6"/>
    <s v="B007379"/>
    <s v="STRAIGHT"/>
    <n v="7000"/>
    <n v="27.99"/>
    <x v="3"/>
    <x v="5"/>
    <s v="Replenish"/>
    <x v="2"/>
    <x v="1"/>
    <d v="2025-05-21T00:00:00"/>
    <m/>
    <n v="52"/>
    <n v="20040.84"/>
    <n v="0"/>
    <n v="20040.84"/>
    <s v=""/>
    <n v="385.40076923076924"/>
    <n v="9796.5"/>
    <n v="0"/>
    <n v="9796.5"/>
    <s v=""/>
    <m/>
    <m/>
    <m/>
    <m/>
    <m/>
    <m/>
    <m/>
  </r>
  <r>
    <x v="4406"/>
    <s v="AL-A007379"/>
    <x v="2"/>
    <s v="A007379"/>
    <s v="STRAIGHT"/>
    <n v="10000"/>
    <n v="47.99"/>
    <x v="3"/>
    <x v="4"/>
    <s v="Replenish"/>
    <x v="2"/>
    <x v="1"/>
    <s v="PRE 2023"/>
    <m/>
    <n v="133"/>
    <n v="149038.84"/>
    <n v="197491.34"/>
    <n v="-48452.5"/>
    <n v="-0.24533987161158566"/>
    <n v="1120.5927819548872"/>
    <n v="111017.14"/>
    <n v="149353.17000000001"/>
    <n v="-38336.030000000013"/>
    <n v="-0.25668039051330482"/>
    <m/>
    <m/>
    <m/>
    <m/>
    <m/>
    <m/>
    <m/>
  </r>
  <r>
    <x v="4407"/>
    <s v="AL-A010986"/>
    <x v="2"/>
    <s v="A010986"/>
    <s v="STRAIGHT"/>
    <n v="10000"/>
    <n v="189.99"/>
    <x v="3"/>
    <x v="3"/>
    <s v="Allocated2"/>
    <x v="2"/>
    <x v="1"/>
    <d v="2025-11-05T00:00:00"/>
    <m/>
    <n v="8"/>
    <n v="13109.31"/>
    <n v="0"/>
    <n v="13109.31"/>
    <s v=""/>
    <n v="1638.6637499999999"/>
    <n v="11399.4"/>
    <n v="0"/>
    <n v="11399.4"/>
    <s v=""/>
    <m/>
    <m/>
    <m/>
    <m/>
    <m/>
    <m/>
    <m/>
  </r>
  <r>
    <x v="4408"/>
    <s v="AL-A010667"/>
    <x v="2"/>
    <s v="A010667"/>
    <s v="STRAIGHT"/>
    <n v="10000"/>
    <n v="89.99"/>
    <x v="3"/>
    <x v="5"/>
    <s v="Barrel"/>
    <x v="1"/>
    <x v="1"/>
    <d v="2025-06-01T00:00:00"/>
    <m/>
    <n v="0"/>
    <n v="36715.919999999998"/>
    <n v="0"/>
    <n v="36715.919999999998"/>
    <s v=""/>
    <s v=""/>
    <n v="37705.81"/>
    <n v="19977.78"/>
    <n v="17728.03"/>
    <n v="0.88738738738738743"/>
    <m/>
    <m/>
    <m/>
    <m/>
    <m/>
    <m/>
    <m/>
  </r>
  <r>
    <x v="4409"/>
    <s v="AL-A070393"/>
    <x v="2"/>
    <s v="A070393"/>
    <s v="STRAIGHT"/>
    <n v="70000"/>
    <n v="89.99"/>
    <x v="3"/>
    <x v="5"/>
    <s v="Replenish"/>
    <x v="2"/>
    <x v="1"/>
    <d v="2024-12-01T00:00:00"/>
    <m/>
    <n v="64"/>
    <n v="47064.77"/>
    <n v="28616.82"/>
    <n v="18447.949999999997"/>
    <n v="0.64465408805031443"/>
    <n v="735.38703124999995"/>
    <n v="25917.119999999999"/>
    <n v="31766.47"/>
    <n v="-5849.3500000000022"/>
    <n v="-0.18413597733711051"/>
    <m/>
    <m/>
    <m/>
    <m/>
    <m/>
    <m/>
    <m/>
  </r>
  <r>
    <x v="4410"/>
    <s v="AL-A010839"/>
    <x v="2"/>
    <s v="A010839"/>
    <s v="STRAIGHT"/>
    <n v="10000"/>
    <n v="89.99"/>
    <x v="11"/>
    <x v="5"/>
    <s v="Barrel"/>
    <x v="1"/>
    <x v="1"/>
    <d v="2025-02-01T00:00:00"/>
    <m/>
    <n v="12"/>
    <n v="8099.09"/>
    <n v="3239.64"/>
    <n v="4859.4500000000007"/>
    <n v="1.4999969132372732"/>
    <n v="674.92416666666668"/>
    <n v="79.989999999999995"/>
    <n v="21147.65"/>
    <n v="-21067.66"/>
    <n v="-0.99621754663047668"/>
    <m/>
    <m/>
    <m/>
    <m/>
    <m/>
    <m/>
    <m/>
  </r>
  <r>
    <x v="4411"/>
    <s v="AL-A070021"/>
    <x v="2"/>
    <s v="A070021"/>
    <s v="STRAIGHT"/>
    <n v="70000"/>
    <n v="59.99"/>
    <x v="11"/>
    <x v="5"/>
    <s v="Replenish"/>
    <x v="2"/>
    <x v="1"/>
    <d v="2023-04-01T00:00:00"/>
    <m/>
    <n v="54"/>
    <n v="19511.66"/>
    <n v="27541.23"/>
    <n v="-8029.57"/>
    <n v="-0.29154725478854793"/>
    <n v="361.32703703703703"/>
    <n v="12908.79"/>
    <n v="25747.61"/>
    <n v="-12838.82"/>
    <n v="-0.4986412331086264"/>
    <m/>
    <m/>
    <m/>
    <m/>
    <m/>
    <m/>
    <m/>
  </r>
  <r>
    <x v="4412"/>
    <s v="AL-A011009"/>
    <x v="2"/>
    <s v="A011009"/>
    <s v="STRAIGHT"/>
    <n v="11000"/>
    <n v="99.99"/>
    <x v="3"/>
    <x v="5"/>
    <s v="Barrel"/>
    <x v="2"/>
    <x v="1"/>
    <d v="2026-04-01T00:00:00"/>
    <m/>
    <n v="29"/>
    <n v="4399.5600000000004"/>
    <n v="0"/>
    <n v="4399.5600000000004"/>
    <s v=""/>
    <n v="151.70896551724138"/>
    <s v=""/>
    <s v=""/>
    <s v=""/>
    <s v=""/>
    <m/>
    <m/>
    <m/>
    <m/>
    <m/>
    <m/>
    <m/>
  </r>
  <r>
    <x v="4413"/>
    <s v="AL-A001752"/>
    <x v="2"/>
    <s v="A001752"/>
    <n v="0"/>
    <n v="10000"/>
    <n v="34.99"/>
    <x v="12"/>
    <x v="4"/>
    <s v="Replenish"/>
    <x v="2"/>
    <x v="1"/>
    <s v="PRE 2023"/>
    <m/>
    <n v="62"/>
    <n v="32417.51"/>
    <n v="32954.959999999999"/>
    <n v="-537.45000000000073"/>
    <n v="-1.6308622434983988E-2"/>
    <n v="522.86306451612904"/>
    <n v="29671.32"/>
    <n v="21998.36"/>
    <n v="7672.9599999999991"/>
    <n v="0.34879691031513249"/>
    <m/>
    <m/>
    <m/>
    <m/>
    <m/>
    <m/>
    <m/>
  </r>
  <r>
    <x v="4414"/>
    <s v="AL-A070000"/>
    <x v="2"/>
    <s v="A070000"/>
    <s v="STRAIGHT"/>
    <n v="70000"/>
    <n v="20.99"/>
    <x v="12"/>
    <x v="2"/>
    <s v="NoReplen"/>
    <x v="2"/>
    <x v="2"/>
    <d v="2023-05-01T00:00:00"/>
    <m/>
    <n v="2"/>
    <n v="545.74"/>
    <n v="5947.38"/>
    <n v="-5401.64"/>
    <n v="-0.90823858573018712"/>
    <n v="272.87"/>
    <n v="419.8"/>
    <n v="2237.21"/>
    <n v="-1817.41"/>
    <n v="-0.81235556787248409"/>
    <m/>
    <m/>
    <m/>
    <m/>
    <m/>
    <m/>
    <m/>
  </r>
  <r>
    <x v="4415"/>
    <s v="AL-F000014"/>
    <x v="5"/>
    <s v="F000014"/>
    <s v="BLENDED"/>
    <n v="10000"/>
    <n v="29.99"/>
    <x v="4"/>
    <x v="7"/>
    <s v="Replenish"/>
    <x v="2"/>
    <x v="1"/>
    <s v="PRE 2023"/>
    <m/>
    <n v="114"/>
    <n v="81632.78"/>
    <n v="82472.5"/>
    <n v="-839.72000000000116"/>
    <n v="-1.0181818181818181E-2"/>
    <n v="716.0770175438596"/>
    <n v="12625.79"/>
    <n v="9206.93"/>
    <n v="3418.8600000000006"/>
    <n v="0.37133550488599343"/>
    <m/>
    <m/>
    <m/>
    <m/>
    <m/>
    <m/>
    <m/>
  </r>
  <r>
    <x v="4416"/>
    <s v="AL-D005068"/>
    <x v="3"/>
    <s v="D005068"/>
    <s v="FLAVORED"/>
    <n v="10000"/>
    <n v="0.59"/>
    <x v="6"/>
    <x v="8"/>
    <s v="NoReplen"/>
    <x v="3"/>
    <x v="3"/>
    <s v="PRE 2023"/>
    <m/>
    <s v=""/>
    <n v="0.59"/>
    <n v="7.52"/>
    <n v="-6.93"/>
    <n v="-0.92154255319148937"/>
    <s v=""/>
    <s v=""/>
    <s v=""/>
    <s v=""/>
    <s v=""/>
    <m/>
    <m/>
    <m/>
    <m/>
    <m/>
    <m/>
    <m/>
  </r>
  <r>
    <x v="4417"/>
    <s v="AL-A000466"/>
    <x v="2"/>
    <s v="A000466"/>
    <s v="FLAVORED"/>
    <n v="10000"/>
    <n v="6.59"/>
    <x v="6"/>
    <x v="9"/>
    <s v="NoReplen"/>
    <x v="2"/>
    <x v="2"/>
    <s v="PRE 2023"/>
    <m/>
    <n v="2"/>
    <n v="1238.92"/>
    <n v="18275.16"/>
    <n v="-17036.239999999998"/>
    <n v="-0.93220743347801061"/>
    <n v="619.46"/>
    <n v="197.7"/>
    <n v="17469.95"/>
    <n v="-17272.25"/>
    <n v="-0.98868342496687167"/>
    <m/>
    <m/>
    <m/>
    <m/>
    <m/>
    <m/>
    <m/>
  </r>
  <r>
    <x v="4418"/>
    <s v="AL-F007788"/>
    <x v="5"/>
    <s v="F007788"/>
    <s v="FLAVORED"/>
    <n v="7000"/>
    <n v="8.99"/>
    <x v="1"/>
    <x v="10"/>
    <s v="NoReplen"/>
    <x v="2"/>
    <x v="2"/>
    <s v="PRE 2023"/>
    <m/>
    <s v=""/>
    <n v="611.32000000000005"/>
    <n v="5498.95"/>
    <n v="-4887.63"/>
    <n v="-0.88882968566726372"/>
    <s v=""/>
    <n v="80.91"/>
    <n v="533.1"/>
    <n v="-452.19000000000005"/>
    <n v="-0.84822734946539113"/>
    <m/>
    <m/>
    <m/>
    <m/>
    <m/>
    <m/>
    <m/>
  </r>
  <r>
    <x v="4419"/>
    <s v="AL-A004878"/>
    <x v="2"/>
    <s v="A004878"/>
    <s v="FLAVORED"/>
    <n v="4000"/>
    <n v="7.19"/>
    <x v="6"/>
    <x v="9"/>
    <s v="NoReplen"/>
    <x v="3"/>
    <x v="2"/>
    <d v="2025-05-01T00:00:00"/>
    <m/>
    <s v=""/>
    <n v="64.709999999999994"/>
    <n v="47.94"/>
    <n v="16.769999999999996"/>
    <n v="0.34981226533166443"/>
    <s v=""/>
    <n v="0"/>
    <n v="28.76"/>
    <n v="-28.76"/>
    <n v="-1"/>
    <m/>
    <m/>
    <m/>
    <m/>
    <m/>
    <m/>
    <m/>
  </r>
  <r>
    <x v="4420"/>
    <s v="AL-A001507"/>
    <x v="2"/>
    <s v="A001507"/>
    <s v="FLAVORED"/>
    <n v="10000"/>
    <n v="7.19"/>
    <x v="6"/>
    <x v="9"/>
    <s v="Delisted"/>
    <x v="2"/>
    <x v="2"/>
    <s v="PRE 2023"/>
    <m/>
    <n v="1"/>
    <n v="28.76"/>
    <n v="7.19"/>
    <n v="21.57"/>
    <n v="3"/>
    <n v="28.76"/>
    <s v=""/>
    <s v=""/>
    <s v=""/>
    <s v=""/>
    <m/>
    <m/>
    <m/>
    <m/>
    <m/>
    <m/>
    <m/>
  </r>
  <r>
    <x v="4421"/>
    <s v="AL-A007069"/>
    <x v="2"/>
    <s v="A007069"/>
    <s v="FLAVORED"/>
    <n v="10000"/>
    <n v="6.59"/>
    <x v="6"/>
    <x v="7"/>
    <s v="Delisted"/>
    <x v="4"/>
    <x v="2"/>
    <s v="PRE 2023"/>
    <m/>
    <n v="2"/>
    <n v="30.76"/>
    <n v="43.96"/>
    <n v="-13.2"/>
    <n v="-0.3002729754322111"/>
    <n v="15.38"/>
    <n v="32.97"/>
    <n v="0"/>
    <n v="32.97"/>
    <s v=""/>
    <m/>
    <m/>
    <m/>
    <m/>
    <m/>
    <m/>
    <m/>
  </r>
  <r>
    <x v="4422"/>
    <s v="AL-D000008"/>
    <x v="3"/>
    <s v="D000008"/>
    <s v="STRAIGHT"/>
    <n v="10000"/>
    <n v="0.59"/>
    <x v="6"/>
    <x v="8"/>
    <s v="NoReplen"/>
    <x v="2"/>
    <x v="4"/>
    <s v="PRE 2023"/>
    <m/>
    <n v="1"/>
    <n v="40.71"/>
    <n v="86.14"/>
    <n v="-45.43"/>
    <n v="-0.5273972602739726"/>
    <n v="40.71"/>
    <n v="0"/>
    <n v="11.8"/>
    <n v="-11.8"/>
    <n v="-1"/>
    <m/>
    <m/>
    <m/>
    <m/>
    <m/>
    <m/>
    <m/>
  </r>
  <r>
    <x v="4423"/>
    <s v="AL-A005340"/>
    <x v="2"/>
    <s v="A005340"/>
    <s v="FLAVORED"/>
    <n v="5000"/>
    <n v="12.45"/>
    <x v="6"/>
    <x v="6"/>
    <s v="SpecOrder"/>
    <x v="3"/>
    <x v="3"/>
    <s v="PRE 2023"/>
    <m/>
    <s v=""/>
    <n v="49.8"/>
    <n v="74.7"/>
    <n v="-24.900000000000006"/>
    <n v="-0.33333333333333337"/>
    <s v=""/>
    <s v=""/>
    <s v=""/>
    <s v=""/>
    <s v=""/>
    <m/>
    <m/>
    <m/>
    <m/>
    <m/>
    <m/>
    <m/>
  </r>
  <r>
    <x v="4424"/>
    <s v="AL-J007384"/>
    <x v="1"/>
    <s v="J007384"/>
    <n v="0"/>
    <n v="10000"/>
    <n v="4.99"/>
    <x v="1"/>
    <x v="1"/>
    <s v="NoReplen"/>
    <x v="2"/>
    <x v="4"/>
    <s v="PRE 2023"/>
    <m/>
    <n v="2"/>
    <n v="19.96"/>
    <n v="0"/>
    <n v="19.96"/>
    <s v=""/>
    <n v="9.98"/>
    <s v=""/>
    <s v=""/>
    <s v=""/>
    <s v=""/>
    <m/>
    <m/>
    <m/>
    <m/>
    <m/>
    <m/>
    <m/>
  </r>
  <r>
    <x v="4425"/>
    <s v="AL-J007387"/>
    <x v="1"/>
    <s v="J007387"/>
    <n v="0"/>
    <n v="10000"/>
    <n v="4.99"/>
    <x v="1"/>
    <x v="1"/>
    <s v="NoReplen"/>
    <x v="2"/>
    <x v="4"/>
    <s v="PRE 2023"/>
    <m/>
    <n v="1"/>
    <n v="9.98"/>
    <n v="14.97"/>
    <n v="-4.99"/>
    <n v="-0.33333333333333337"/>
    <n v="9.98"/>
    <s v=""/>
    <s v=""/>
    <s v=""/>
    <s v=""/>
    <m/>
    <m/>
    <m/>
    <m/>
    <m/>
    <m/>
    <m/>
  </r>
  <r>
    <x v="4426"/>
    <s v="AL-A070008"/>
    <x v="2"/>
    <s v="A070008"/>
    <s v="FLAVORED"/>
    <n v="70000"/>
    <n v="22.99"/>
    <x v="6"/>
    <x v="2"/>
    <s v="Replenish"/>
    <x v="2"/>
    <x v="1"/>
    <d v="2023-05-01T00:00:00"/>
    <m/>
    <n v="49"/>
    <n v="14583.25"/>
    <n v="16854.28"/>
    <n v="-2271.0299999999988"/>
    <n v="-0.13474500245634935"/>
    <n v="297.61734693877548"/>
    <n v="38355.35"/>
    <n v="49602.36"/>
    <n v="-11247.010000000002"/>
    <n v="-0.22674344527155565"/>
    <m/>
    <m/>
    <m/>
    <m/>
    <m/>
    <m/>
    <m/>
  </r>
  <r>
    <x v="4427"/>
    <s v="AL-A031141"/>
    <x v="2"/>
    <s v="A031141"/>
    <s v="STRAIGHT"/>
    <n v="30000"/>
    <n v="22.99"/>
    <x v="6"/>
    <x v="2"/>
    <s v="CGPO 1"/>
    <x v="1"/>
    <x v="1"/>
    <d v="2026-02-01T00:00:00"/>
    <m/>
    <n v="1"/>
    <n v="137.94"/>
    <n v="43.77"/>
    <n v="94.169999999999987"/>
    <n v="2.1514736120630564"/>
    <n v="137.94"/>
    <s v=""/>
    <s v=""/>
    <s v=""/>
    <s v=""/>
    <m/>
    <m/>
    <m/>
    <m/>
    <m/>
    <m/>
    <m/>
  </r>
  <r>
    <x v="4428"/>
    <s v="AL-A030927"/>
    <x v="2"/>
    <s v="A030927"/>
    <s v="FLAVORED"/>
    <n v="30000"/>
    <n v="22.99"/>
    <x v="6"/>
    <x v="2"/>
    <s v="CGPO 1"/>
    <x v="1"/>
    <x v="1"/>
    <d v="2025-03-11T00:00:00"/>
    <m/>
    <n v="3"/>
    <n v="91.96"/>
    <n v="0"/>
    <n v="91.96"/>
    <s v=""/>
    <n v="30.653333333333332"/>
    <n v="6069.36"/>
    <n v="0"/>
    <n v="6069.36"/>
    <s v=""/>
    <m/>
    <m/>
    <m/>
    <m/>
    <m/>
    <m/>
    <m/>
  </r>
  <r>
    <x v="4429"/>
    <s v="AL-A009015"/>
    <x v="2"/>
    <s v="A009015"/>
    <s v="STRAIGHT"/>
    <n v="10000"/>
    <n v="229.99"/>
    <x v="11"/>
    <x v="3"/>
    <s v="Allocated1"/>
    <x v="3"/>
    <x v="1"/>
    <s v="PRE 2023"/>
    <m/>
    <s v=""/>
    <n v="3909.83"/>
    <n v="4999.75"/>
    <n v="-1089.92"/>
    <n v="-0.21799489974498731"/>
    <s v=""/>
    <n v="2299.9"/>
    <n v="2799.86"/>
    <n v="-499.96000000000004"/>
    <n v="-0.17856607116070089"/>
    <m/>
    <m/>
    <m/>
    <m/>
    <m/>
    <m/>
    <m/>
  </r>
  <r>
    <x v="4430"/>
    <s v="AL-A004675"/>
    <x v="2"/>
    <s v="A004675"/>
    <s v="STRAIGHT"/>
    <n v="10000"/>
    <n v="169.99"/>
    <x v="3"/>
    <x v="3"/>
    <s v="Allocated1"/>
    <x v="3"/>
    <x v="1"/>
    <s v="PRE 2023"/>
    <m/>
    <n v="1"/>
    <n v="21398.74"/>
    <n v="17848.810000000001"/>
    <n v="3549.9300000000003"/>
    <n v="0.1988888895114016"/>
    <n v="21398.74"/>
    <n v="16319.04"/>
    <n v="11549.23"/>
    <n v="4769.8100000000013"/>
    <n v="0.41299809597696147"/>
    <m/>
    <m/>
    <m/>
    <m/>
    <m/>
    <m/>
    <m/>
  </r>
  <r>
    <x v="4431"/>
    <s v="AL-A004153"/>
    <x v="2"/>
    <s v="A004153"/>
    <n v="0"/>
    <n v="10000"/>
    <n v="18.59"/>
    <x v="7"/>
    <x v="6"/>
    <s v="NoReplen"/>
    <x v="3"/>
    <x v="2"/>
    <s v="PRE 2023"/>
    <m/>
    <n v="2"/>
    <n v="167.31"/>
    <n v="74.36"/>
    <n v="92.95"/>
    <n v="1.25"/>
    <n v="83.655000000000001"/>
    <s v=""/>
    <s v=""/>
    <s v=""/>
    <s v=""/>
    <m/>
    <m/>
    <m/>
    <m/>
    <m/>
    <m/>
    <m/>
  </r>
  <r>
    <x v="4432"/>
    <s v="AL-F000009"/>
    <x v="5"/>
    <s v="F000009"/>
    <s v="STRAIGHT"/>
    <n v="10000"/>
    <n v="26.99"/>
    <x v="3"/>
    <x v="7"/>
    <s v="Replenish"/>
    <x v="2"/>
    <x v="1"/>
    <s v="PRE 2023"/>
    <m/>
    <n v="131"/>
    <n v="153006.31"/>
    <n v="199186.2"/>
    <n v="-46179.890000000014"/>
    <n v="-0.23184281842818433"/>
    <n v="1167.9870992366411"/>
    <n v="10715.03"/>
    <n v="15411.29"/>
    <n v="-4696.26"/>
    <n v="-0.3047285464098074"/>
    <m/>
    <m/>
    <m/>
    <m/>
    <m/>
    <m/>
    <m/>
  </r>
  <r>
    <x v="4433"/>
    <s v="AL-F001063"/>
    <x v="5"/>
    <s v="F001063"/>
    <s v="STRAIGHT"/>
    <n v="10000"/>
    <n v="28.99"/>
    <x v="3"/>
    <x v="7"/>
    <s v="Replenish"/>
    <x v="2"/>
    <x v="1"/>
    <s v="PRE 2023"/>
    <m/>
    <n v="12"/>
    <n v="13045.5"/>
    <n v="51573.21"/>
    <n v="-38527.71"/>
    <n v="-0.74704890387858347"/>
    <n v="1087.125"/>
    <n v="840.71"/>
    <n v="5711.03"/>
    <n v="-4870.32"/>
    <n v="-0.85279187817258884"/>
    <m/>
    <m/>
    <m/>
    <m/>
    <m/>
    <m/>
    <m/>
  </r>
  <r>
    <x v="4434"/>
    <s v="AL-A009730"/>
    <x v="2"/>
    <s v="A009730"/>
    <s v="STRAIGHT"/>
    <n v="9000"/>
    <n v="35.99"/>
    <x v="5"/>
    <x v="4"/>
    <s v="NoReplen"/>
    <x v="3"/>
    <x v="2"/>
    <d v="2023-08-01T00:00:00"/>
    <m/>
    <n v="1"/>
    <n v="35.99"/>
    <n v="95.98"/>
    <n v="-59.99"/>
    <n v="-0.62502604709314435"/>
    <n v="35.99"/>
    <s v=""/>
    <s v=""/>
    <s v=""/>
    <s v=""/>
    <m/>
    <m/>
    <m/>
    <m/>
    <m/>
    <m/>
    <m/>
  </r>
  <r>
    <x v="4435"/>
    <s v="AL-A007497"/>
    <x v="2"/>
    <s v="A007497"/>
    <n v="0"/>
    <n v="10000"/>
    <n v="29.99"/>
    <x v="5"/>
    <x v="2"/>
    <s v="NoReplen"/>
    <x v="2"/>
    <x v="2"/>
    <s v="PRE 2023"/>
    <m/>
    <s v=""/>
    <n v="209.93"/>
    <n v="839.72"/>
    <n v="-629.79"/>
    <n v="-0.75"/>
    <s v=""/>
    <n v="29.99"/>
    <n v="539.82000000000005"/>
    <n v="-509.83000000000004"/>
    <n v="-0.94444444444444442"/>
    <m/>
    <m/>
    <m/>
    <m/>
    <m/>
    <m/>
    <m/>
  </r>
  <r>
    <x v="4436"/>
    <s v="AL-A001804"/>
    <x v="2"/>
    <s v="A001804"/>
    <s v="STRAIGHT"/>
    <n v="10000"/>
    <n v="41.99"/>
    <x v="3"/>
    <x v="4"/>
    <s v="NoReplen"/>
    <x v="2"/>
    <x v="3"/>
    <d v="2025-07-01T00:00:00"/>
    <m/>
    <s v=""/>
    <n v="125.97"/>
    <n v="0"/>
    <n v="125.97"/>
    <s v=""/>
    <s v=""/>
    <n v="0"/>
    <n v="69.989999999999995"/>
    <n v="-69.989999999999995"/>
    <n v="-1"/>
    <m/>
    <m/>
    <m/>
    <m/>
    <m/>
    <m/>
    <m/>
  </r>
  <r>
    <x v="4437"/>
    <s v="AL-A004481"/>
    <x v="2"/>
    <s v="A004481"/>
    <s v="FLAVORED"/>
    <n v="4000"/>
    <n v="19.190000000000001"/>
    <x v="3"/>
    <x v="6"/>
    <s v="NoReplen"/>
    <x v="3"/>
    <x v="3"/>
    <d v="2025-05-01T00:00:00"/>
    <m/>
    <s v=""/>
    <n v="19.190000000000001"/>
    <n v="57.57"/>
    <n v="-38.379999999999995"/>
    <n v="-0.66666666666666663"/>
    <s v=""/>
    <s v=""/>
    <s v=""/>
    <s v=""/>
    <s v=""/>
    <m/>
    <m/>
    <m/>
    <m/>
    <m/>
    <m/>
    <m/>
  </r>
  <r>
    <x v="4438"/>
    <s v="AL-F000300"/>
    <x v="5"/>
    <s v="F000300"/>
    <s v="STRAIGHT"/>
    <n v="1000"/>
    <n v="35.99"/>
    <x v="3"/>
    <x v="6"/>
    <s v="Replenish"/>
    <x v="2"/>
    <x v="1"/>
    <d v="2023-04-01T00:00:00"/>
    <m/>
    <n v="54"/>
    <n v="48010.66"/>
    <n v="53814.62"/>
    <n v="-5803.9599999999991"/>
    <n v="-0.1078509891921563"/>
    <n v="889.08629629629638"/>
    <n v="5902.36"/>
    <n v="10497"/>
    <n v="-4594.6400000000003"/>
    <n v="-0.43770982185386309"/>
    <m/>
    <m/>
    <m/>
    <m/>
    <m/>
    <m/>
    <m/>
  </r>
  <r>
    <x v="4439"/>
    <s v="AL-A000300"/>
    <x v="2"/>
    <s v="A000300"/>
    <s v="STRAIGHT"/>
    <n v="10000"/>
    <n v="18.989999999999998"/>
    <x v="3"/>
    <x v="6"/>
    <s v="Replenish"/>
    <x v="2"/>
    <x v="1"/>
    <s v="PRE 2023"/>
    <m/>
    <n v="135"/>
    <n v="54710.19"/>
    <n v="69613.95"/>
    <n v="-14903.759999999995"/>
    <n v="-0.21409157216333785"/>
    <n v="405.26066666666668"/>
    <n v="54843.12"/>
    <n v="67945.960000000006"/>
    <n v="-13102.840000000004"/>
    <n v="-0.19284207626178218"/>
    <m/>
    <m/>
    <m/>
    <m/>
    <m/>
    <m/>
    <m/>
  </r>
  <r>
    <x v="4440"/>
    <s v="AL-A008082"/>
    <x v="2"/>
    <s v="A008082"/>
    <s v="STRAIGHT"/>
    <n v="10000"/>
    <n v="22.19"/>
    <x v="3"/>
    <x v="2"/>
    <s v="NoReplen"/>
    <x v="6"/>
    <x v="2"/>
    <s v="PRE 2023"/>
    <m/>
    <s v=""/>
    <n v="177.52"/>
    <n v="258.93"/>
    <n v="-81.41"/>
    <n v="-0.3144092998107596"/>
    <s v=""/>
    <n v="88.76"/>
    <n v="0"/>
    <n v="88.76"/>
    <s v=""/>
    <m/>
    <m/>
    <m/>
    <m/>
    <m/>
    <m/>
    <m/>
  </r>
  <r>
    <x v="4441"/>
    <s v="AL-A004384"/>
    <x v="2"/>
    <s v="A004384"/>
    <s v="STRAIGHT"/>
    <n v="10000"/>
    <n v="17.989999999999998"/>
    <x v="3"/>
    <x v="6"/>
    <s v="SpecOrder"/>
    <x v="3"/>
    <x v="3"/>
    <s v="PRE 2023"/>
    <m/>
    <s v=""/>
    <n v="35.979999999999997"/>
    <n v="0"/>
    <n v="35.979999999999997"/>
    <s v=""/>
    <s v=""/>
    <s v=""/>
    <s v=""/>
    <s v=""/>
    <s v=""/>
    <m/>
    <m/>
    <m/>
    <m/>
    <m/>
    <m/>
    <m/>
  </r>
  <r>
    <x v="4442"/>
    <s v="AL-A003751"/>
    <x v="2"/>
    <s v="A003751"/>
    <n v="0"/>
    <n v="10000"/>
    <n v="13.99"/>
    <x v="16"/>
    <x v="14"/>
    <s v="Delisted"/>
    <x v="2"/>
    <x v="2"/>
    <s v="PRE 2023"/>
    <m/>
    <n v="22"/>
    <n v="500.58"/>
    <n v="351.68"/>
    <n v="148.89999999999998"/>
    <n v="0.4233962693357598"/>
    <n v="22.753636363636364"/>
    <s v=""/>
    <s v=""/>
    <s v=""/>
    <s v=""/>
    <m/>
    <m/>
    <m/>
    <m/>
    <m/>
    <m/>
    <m/>
  </r>
  <r>
    <x v="4443"/>
    <s v="AL-A003750"/>
    <x v="2"/>
    <s v="A003750"/>
    <n v="0"/>
    <n v="10000"/>
    <n v="13.99"/>
    <x v="16"/>
    <x v="14"/>
    <s v="Delisted"/>
    <x v="2"/>
    <x v="3"/>
    <s v="PRE 2023"/>
    <m/>
    <n v="23"/>
    <n v="98.91"/>
    <n v="318.70999999999998"/>
    <n v="-219.79999999999998"/>
    <n v="-0.68965517241379315"/>
    <n v="4.3004347826086953"/>
    <s v=""/>
    <s v=""/>
    <s v=""/>
    <s v=""/>
    <m/>
    <m/>
    <m/>
    <m/>
    <m/>
    <m/>
    <m/>
  </r>
  <r>
    <x v="4444"/>
    <s v="AL-A003748"/>
    <x v="2"/>
    <s v="A003748"/>
    <n v="0"/>
    <n v="10000"/>
    <n v="13.99"/>
    <x v="16"/>
    <x v="14"/>
    <s v="Delisted"/>
    <x v="2"/>
    <x v="2"/>
    <s v="PRE 2023"/>
    <m/>
    <n v="22"/>
    <n v="1190.04"/>
    <n v="274.75"/>
    <n v="915.29"/>
    <n v="3.3313557779799821"/>
    <n v="54.092727272727274"/>
    <s v=""/>
    <s v=""/>
    <s v=""/>
    <s v=""/>
    <m/>
    <m/>
    <m/>
    <m/>
    <m/>
    <m/>
    <m/>
  </r>
  <r>
    <x v="4445"/>
    <s v="AL-A003749"/>
    <x v="2"/>
    <s v="A003749"/>
    <n v="0"/>
    <n v="10000"/>
    <n v="13.99"/>
    <x v="16"/>
    <x v="14"/>
    <s v="Delisted"/>
    <x v="2"/>
    <x v="2"/>
    <s v="PRE 2023"/>
    <m/>
    <n v="23"/>
    <n v="749.4"/>
    <n v="549.5"/>
    <n v="199.89999999999998"/>
    <n v="0.36378525932666061"/>
    <n v="32.582608695652176"/>
    <s v=""/>
    <s v=""/>
    <s v=""/>
    <s v=""/>
    <m/>
    <m/>
    <m/>
    <m/>
    <m/>
    <m/>
    <m/>
  </r>
  <r>
    <x v="4446"/>
    <s v="AL-A070414"/>
    <x v="2"/>
    <s v="A070414"/>
    <s v="STRAIGHT"/>
    <n v="70000"/>
    <n v="49.99"/>
    <x v="5"/>
    <x v="4"/>
    <s v="Replenish"/>
    <x v="2"/>
    <x v="1"/>
    <d v="2024-12-01T00:00:00"/>
    <m/>
    <n v="43"/>
    <n v="15796.84"/>
    <n v="9398.1200000000008"/>
    <n v="6398.7199999999993"/>
    <n v="0.68085106382978711"/>
    <n v="367.36837209302325"/>
    <n v="24695.06"/>
    <n v="16846.63"/>
    <n v="7848.43"/>
    <n v="0.46587537091988129"/>
    <m/>
    <m/>
    <m/>
    <m/>
    <m/>
    <m/>
    <m/>
  </r>
  <r>
    <x v="4447"/>
    <s v="AL-A070415"/>
    <x v="2"/>
    <s v="A070415"/>
    <s v="STRAIGHT"/>
    <n v="70000"/>
    <n v="59.99"/>
    <x v="5"/>
    <x v="5"/>
    <s v="Replenish"/>
    <x v="2"/>
    <x v="1"/>
    <d v="2024-12-01T00:00:00"/>
    <m/>
    <n v="40"/>
    <n v="22856.19"/>
    <n v="10018.33"/>
    <n v="12837.859999999999"/>
    <n v="1.2814371257485027"/>
    <n v="571.40474999999992"/>
    <n v="28375.27"/>
    <n v="18716.88"/>
    <n v="9658.39"/>
    <n v="0.51602564102564097"/>
    <m/>
    <m/>
    <m/>
    <m/>
    <m/>
    <m/>
    <m/>
  </r>
  <r>
    <x v="4448"/>
    <s v="AL-A070413"/>
    <x v="2"/>
    <s v="A070413"/>
    <s v="STRAIGHT"/>
    <n v="70000"/>
    <n v="149.99"/>
    <x v="5"/>
    <x v="3"/>
    <s v="NoReplen"/>
    <x v="2"/>
    <x v="1"/>
    <d v="2024-12-01T00:00:00"/>
    <m/>
    <n v="16"/>
    <n v="1799.88"/>
    <n v="9749.35"/>
    <n v="-7949.47"/>
    <n v="-0.81538461538461537"/>
    <n v="112.49250000000001"/>
    <n v="5849.61"/>
    <n v="17098.86"/>
    <n v="-11249.25"/>
    <n v="-0.65789473684210531"/>
    <m/>
    <m/>
    <m/>
    <m/>
    <m/>
    <m/>
    <m/>
  </r>
  <r>
    <x v="4449"/>
    <s v="AL-A005123"/>
    <x v="2"/>
    <s v="A005123"/>
    <s v="FLAVORED"/>
    <n v="5000"/>
    <n v="18.03"/>
    <x v="6"/>
    <x v="2"/>
    <s v="NoReplen"/>
    <x v="3"/>
    <x v="3"/>
    <d v="2025-02-01T00:00:00"/>
    <m/>
    <s v=""/>
    <n v="36.06"/>
    <n v="18.03"/>
    <n v="18.03"/>
    <n v="1"/>
    <s v=""/>
    <s v=""/>
    <s v=""/>
    <s v=""/>
    <s v=""/>
    <m/>
    <m/>
    <m/>
    <m/>
    <m/>
    <m/>
    <m/>
  </r>
  <r>
    <x v="4450"/>
    <s v="AL-A005125"/>
    <x v="2"/>
    <s v="A005125"/>
    <s v="STRAIGHT"/>
    <n v="10000"/>
    <n v="29.99"/>
    <x v="6"/>
    <x v="4"/>
    <s v="SpecOrder"/>
    <x v="3"/>
    <x v="2"/>
    <s v="PRE 2023"/>
    <m/>
    <n v="3"/>
    <n v="60.04"/>
    <n v="0"/>
    <n v="60.04"/>
    <s v=""/>
    <n v="20.013333333333332"/>
    <s v=""/>
    <s v=""/>
    <s v=""/>
    <s v=""/>
    <m/>
    <m/>
    <m/>
    <m/>
    <m/>
    <m/>
    <m/>
  </r>
  <r>
    <x v="4451"/>
    <s v="AL-A070417"/>
    <x v="2"/>
    <s v="A070417"/>
    <s v="STRAIGHT"/>
    <n v="70000"/>
    <n v="44.99"/>
    <x v="12"/>
    <x v="5"/>
    <s v="Replenish"/>
    <x v="2"/>
    <x v="1"/>
    <d v="2025-02-01T00:00:00"/>
    <m/>
    <n v="23"/>
    <n v="4334.0200000000004"/>
    <n v="1034.77"/>
    <n v="3299.2500000000005"/>
    <n v="3.188389690462615"/>
    <n v="188.43565217391307"/>
    <n v="1614.64"/>
    <n v="269.94"/>
    <n v="1344.7"/>
    <n v="4.9814773653404467"/>
    <m/>
    <m/>
    <m/>
    <m/>
    <m/>
    <m/>
    <m/>
  </r>
  <r>
    <x v="4452"/>
    <s v="AL-A007459"/>
    <x v="2"/>
    <s v="A007459"/>
    <n v="0"/>
    <n v="10000"/>
    <n v="29.99"/>
    <x v="12"/>
    <x v="2"/>
    <s v="Replenish"/>
    <x v="2"/>
    <x v="1"/>
    <s v="PRE 2023"/>
    <m/>
    <n v="94"/>
    <n v="21202.93"/>
    <n v="30190.23"/>
    <n v="-8987.2999999999993"/>
    <n v="-0.29768902058712365"/>
    <n v="225.56308510638297"/>
    <n v="22252.58"/>
    <n v="36163.32"/>
    <n v="-13910.739999999998"/>
    <n v="-0.38466435050764136"/>
    <m/>
    <m/>
    <m/>
    <m/>
    <m/>
    <m/>
    <m/>
  </r>
  <r>
    <x v="4453"/>
    <s v="AL-E005986"/>
    <x v="4"/>
    <s v="E005986"/>
    <s v="STRAIGHT"/>
    <n v="5000"/>
    <n v="65.989999999999995"/>
    <x v="3"/>
    <x v="4"/>
    <s v="Allocated1"/>
    <x v="1"/>
    <x v="1"/>
    <d v="2024-11-01T00:00:00"/>
    <m/>
    <n v="5"/>
    <n v="36654"/>
    <n v="32934.6"/>
    <n v="3719.4000000000015"/>
    <n v="0.11293290339035544"/>
    <n v="7330.8"/>
    <n v="60.99"/>
    <n v="0"/>
    <n v="60.99"/>
    <s v=""/>
    <m/>
    <m/>
    <m/>
    <m/>
    <m/>
    <m/>
    <m/>
  </r>
  <r>
    <x v="4454"/>
    <s v="AL-A005986"/>
    <x v="2"/>
    <s v="A005986"/>
    <s v="STRAIGHT"/>
    <n v="10000"/>
    <n v="49.99"/>
    <x v="3"/>
    <x v="4"/>
    <s v="Allocated1"/>
    <x v="3"/>
    <x v="1"/>
    <s v="PRE 2023"/>
    <m/>
    <n v="1"/>
    <n v="23330.85"/>
    <n v="14972.88"/>
    <n v="8357.9699999999993"/>
    <n v="0.55820723868754718"/>
    <n v="23330.85"/>
    <n v="31923.23"/>
    <n v="28794"/>
    <n v="3129.2299999999996"/>
    <n v="0.10867646037368894"/>
    <m/>
    <m/>
    <m/>
    <m/>
    <m/>
    <m/>
    <m/>
  </r>
  <r>
    <x v="4455"/>
    <s v="AL-E004155"/>
    <x v="4"/>
    <s v="E004155"/>
    <s v="FLAVORED"/>
    <n v="10000"/>
    <n v="21.29"/>
    <x v="6"/>
    <x v="6"/>
    <s v="NoReplen"/>
    <x v="3"/>
    <x v="2"/>
    <s v="PRE 2023"/>
    <m/>
    <n v="1"/>
    <n v="211.8"/>
    <n v="42.36"/>
    <n v="169.44"/>
    <n v="4"/>
    <n v="211.8"/>
    <s v=""/>
    <s v=""/>
    <s v=""/>
    <s v=""/>
    <m/>
    <m/>
    <m/>
    <m/>
    <m/>
    <m/>
    <m/>
  </r>
  <r>
    <x v="4456"/>
    <s v="AL-J030961"/>
    <x v="1"/>
    <s v="J030961"/>
    <n v="0"/>
    <n v="30000"/>
    <n v="10.99"/>
    <x v="1"/>
    <x v="1"/>
    <s v="CGPO 1"/>
    <x v="1"/>
    <x v="1"/>
    <d v="2025-05-16T00:00:00"/>
    <m/>
    <n v="6"/>
    <n v="87.92"/>
    <n v="0"/>
    <n v="87.92"/>
    <s v=""/>
    <n v="14.653333333333334"/>
    <n v="5934.6"/>
    <n v="0"/>
    <n v="5934.6"/>
    <s v=""/>
    <m/>
    <m/>
    <m/>
    <m/>
    <m/>
    <m/>
    <m/>
  </r>
  <r>
    <x v="4457"/>
    <s v="AL-J030908"/>
    <x v="1"/>
    <s v="J030908"/>
    <n v="0"/>
    <n v="30000"/>
    <n v="19.989999999999998"/>
    <x v="1"/>
    <x v="1"/>
    <s v="CGPO 1"/>
    <x v="1"/>
    <x v="3"/>
    <d v="2025-05-01T00:00:00"/>
    <m/>
    <n v="24"/>
    <n v="19.989999999999998"/>
    <n v="0"/>
    <n v="19.989999999999998"/>
    <s v=""/>
    <n v="0.83291666666666664"/>
    <n v="359.82"/>
    <n v="0"/>
    <n v="359.82"/>
    <s v=""/>
    <m/>
    <m/>
    <m/>
    <m/>
    <m/>
    <m/>
    <m/>
  </r>
  <r>
    <x v="4458"/>
    <s v="AL-J070638"/>
    <x v="1"/>
    <s v="J070638"/>
    <n v="0"/>
    <n v="70000"/>
    <n v="19.989999999999998"/>
    <x v="1"/>
    <x v="1"/>
    <s v="Replenish"/>
    <x v="2"/>
    <x v="1"/>
    <d v="2025-10-01T00:00:00"/>
    <m/>
    <n v="64"/>
    <n v="12503.5"/>
    <n v="0"/>
    <n v="12503.5"/>
    <s v=""/>
    <n v="195.3671875"/>
    <n v="64861.13"/>
    <n v="48815.58"/>
    <n v="16045.549999999996"/>
    <n v="0.32869731343968445"/>
    <m/>
    <m/>
    <m/>
    <m/>
    <m/>
    <m/>
    <m/>
  </r>
  <r>
    <x v="4459"/>
    <s v="AL-J030907"/>
    <x v="1"/>
    <s v="J030907"/>
    <n v="0"/>
    <n v="30000"/>
    <n v="10.99"/>
    <x v="1"/>
    <x v="1"/>
    <s v="CGPO 1"/>
    <x v="1"/>
    <x v="3"/>
    <d v="2025-05-01T00:00:00"/>
    <m/>
    <n v="24"/>
    <n v="21.98"/>
    <n v="0"/>
    <n v="21.98"/>
    <s v=""/>
    <n v="0.91583333333333339"/>
    <n v="461.58"/>
    <n v="0"/>
    <n v="461.58"/>
    <s v=""/>
    <m/>
    <m/>
    <m/>
    <m/>
    <m/>
    <m/>
    <m/>
  </r>
  <r>
    <x v="4460"/>
    <s v="AL-J070637"/>
    <x v="1"/>
    <s v="J070637"/>
    <n v="0"/>
    <n v="70000"/>
    <n v="10.99"/>
    <x v="1"/>
    <x v="1"/>
    <s v="Replenish"/>
    <x v="2"/>
    <x v="1"/>
    <d v="2025-10-01T00:00:00"/>
    <m/>
    <n v="58"/>
    <n v="4648.7700000000004"/>
    <n v="0"/>
    <n v="4648.7700000000004"/>
    <s v=""/>
    <n v="80.151206896551727"/>
    <n v="34244.839999999997"/>
    <n v="44905.14"/>
    <n v="-10660.300000000003"/>
    <n v="-0.23739598629466474"/>
    <m/>
    <m/>
    <m/>
    <m/>
    <m/>
    <m/>
    <m/>
  </r>
  <r>
    <x v="4461"/>
    <s v="AL-J030906"/>
    <x v="1"/>
    <s v="J030906"/>
    <n v="0"/>
    <n v="30000"/>
    <n v="10.99"/>
    <x v="1"/>
    <x v="1"/>
    <s v="CGPO 1"/>
    <x v="1"/>
    <x v="3"/>
    <d v="2025-05-01T00:00:00"/>
    <m/>
    <n v="24"/>
    <n v="10.99"/>
    <n v="0"/>
    <n v="10.99"/>
    <s v=""/>
    <n v="0.45791666666666669"/>
    <n v="461.58"/>
    <n v="0"/>
    <n v="461.58"/>
    <s v=""/>
    <m/>
    <m/>
    <m/>
    <m/>
    <m/>
    <m/>
    <m/>
  </r>
  <r>
    <x v="4462"/>
    <s v="AL-J070636"/>
    <x v="1"/>
    <s v="J070636"/>
    <n v="0"/>
    <n v="70000"/>
    <n v="10.99"/>
    <x v="1"/>
    <x v="1"/>
    <s v="Replenish"/>
    <x v="2"/>
    <x v="1"/>
    <d v="2025-10-01T00:00:00"/>
    <m/>
    <n v="86"/>
    <n v="13704.53"/>
    <n v="0"/>
    <n v="13704.53"/>
    <s v=""/>
    <n v="159.35500000000002"/>
    <n v="67049.990000000005"/>
    <n v="45037.02"/>
    <n v="22012.970000000008"/>
    <n v="0.48877501220107389"/>
    <m/>
    <m/>
    <m/>
    <m/>
    <m/>
    <m/>
    <m/>
  </r>
  <r>
    <x v="4463"/>
    <s v="AL-J030960"/>
    <x v="1"/>
    <s v="J030960"/>
    <n v="0"/>
    <n v="30000"/>
    <n v="10.99"/>
    <x v="1"/>
    <x v="1"/>
    <s v="CGPO 1"/>
    <x v="1"/>
    <x v="1"/>
    <d v="2025-05-01T00:00:00"/>
    <m/>
    <n v="9"/>
    <n v="-153.86000000000001"/>
    <n v="0"/>
    <n v="-153.86000000000001"/>
    <s v=""/>
    <n v="-17.095555555555556"/>
    <n v="18199.439999999999"/>
    <n v="0"/>
    <n v="18199.439999999999"/>
    <s v=""/>
    <m/>
    <m/>
    <m/>
    <m/>
    <m/>
    <m/>
    <m/>
  </r>
  <r>
    <x v="4464"/>
    <s v="AL-A004271"/>
    <x v="2"/>
    <s v="A004271"/>
    <s v="STRAIGHT"/>
    <n v="10000"/>
    <n v="59.99"/>
    <x v="3"/>
    <x v="5"/>
    <s v="Allocated1"/>
    <x v="3"/>
    <x v="1"/>
    <s v="PRE 2023"/>
    <m/>
    <n v="7"/>
    <n v="38404.51"/>
    <n v="39182.22"/>
    <n v="-777.70999999999913"/>
    <n v="-1.9848543548578901E-2"/>
    <n v="5486.3585714285718"/>
    <n v="58952.14"/>
    <n v="58216.06"/>
    <n v="736.08000000000175"/>
    <n v="1.2643933649924222E-2"/>
    <m/>
    <m/>
    <m/>
    <m/>
    <m/>
    <m/>
    <m/>
  </r>
  <r>
    <x v="4465"/>
    <s v="AL-A010731"/>
    <x v="2"/>
    <s v="A010731"/>
    <s v="STRAIGHT"/>
    <n v="10000"/>
    <n v="61.99"/>
    <x v="3"/>
    <x v="5"/>
    <s v="Allocated1"/>
    <x v="1"/>
    <x v="1"/>
    <d v="2024-12-01T00:00:00"/>
    <m/>
    <n v="0"/>
    <n v="105259.02"/>
    <n v="64344.45"/>
    <n v="40914.570000000007"/>
    <n v="0.63586789536626709"/>
    <s v=""/>
    <n v="123.98"/>
    <n v="0"/>
    <n v="123.98"/>
    <s v=""/>
    <m/>
    <m/>
    <m/>
    <m/>
    <m/>
    <m/>
    <m/>
  </r>
  <r>
    <x v="4466"/>
    <s v="AL-A009506"/>
    <x v="2"/>
    <s v="A009506"/>
    <s v="STRAIGHT"/>
    <n v="10000"/>
    <n v="64.989999999999995"/>
    <x v="3"/>
    <x v="5"/>
    <s v="Allocated1"/>
    <x v="3"/>
    <x v="1"/>
    <s v="PRE 2023"/>
    <m/>
    <s v=""/>
    <n v="10918.32"/>
    <n v="4436.25"/>
    <n v="6482.07"/>
    <n v="1.4611597633136095"/>
    <s v=""/>
    <n v="4679.28"/>
    <n v="4331.28"/>
    <n v="348"/>
    <n v="8.0345763838865158E-2"/>
    <m/>
    <m/>
    <m/>
    <m/>
    <m/>
    <m/>
    <m/>
  </r>
  <r>
    <x v="4467"/>
    <s v="AL-A010732"/>
    <x v="2"/>
    <s v="A010732"/>
    <s v="STRAIGHT"/>
    <n v="10000"/>
    <n v="66.989999999999995"/>
    <x v="3"/>
    <x v="5"/>
    <s v="Allocated1"/>
    <x v="1"/>
    <x v="1"/>
    <d v="2024-07-01T00:00:00"/>
    <m/>
    <s v=""/>
    <n v="56673.54"/>
    <n v="126817.62"/>
    <n v="-70144.079999999987"/>
    <n v="-0.55310989119650722"/>
    <s v=""/>
    <n v="0"/>
    <n v="535.91999999999996"/>
    <n v="-535.91999999999996"/>
    <n v="-1"/>
    <m/>
    <m/>
    <m/>
    <m/>
    <m/>
    <m/>
    <m/>
  </r>
  <r>
    <x v="4468"/>
    <s v="AL-A009718"/>
    <x v="2"/>
    <s v="A009718"/>
    <s v="STRAIGHT"/>
    <n v="10000"/>
    <n v="64.989999999999995"/>
    <x v="3"/>
    <x v="5"/>
    <s v="Allocated1"/>
    <x v="3"/>
    <x v="1"/>
    <s v="PRE 2023"/>
    <m/>
    <n v="5"/>
    <n v="64.989999999999995"/>
    <n v="418.93"/>
    <n v="-353.94"/>
    <n v="-0.84486668417157995"/>
    <n v="12.997999999999999"/>
    <n v="22486.54"/>
    <n v="11267.09"/>
    <n v="11219.45"/>
    <n v="0.99577175650500704"/>
    <m/>
    <m/>
    <m/>
    <m/>
    <m/>
    <m/>
    <m/>
  </r>
  <r>
    <x v="4469"/>
    <s v="AL-A010757"/>
    <x v="2"/>
    <s v="A010757"/>
    <s v="STRAIGHT"/>
    <n v="10000"/>
    <n v="7500"/>
    <x v="3"/>
    <x v="3"/>
    <s v="Allocated1"/>
    <x v="1"/>
    <x v="1"/>
    <d v="2024-12-01T00:00:00"/>
    <m/>
    <s v=""/>
    <n v="7500"/>
    <n v="30000"/>
    <n v="-22500"/>
    <n v="-0.75"/>
    <s v=""/>
    <n v="15000"/>
    <n v="30000"/>
    <n v="-15000"/>
    <n v="-0.5"/>
    <m/>
    <m/>
    <m/>
    <m/>
    <m/>
    <m/>
    <m/>
  </r>
  <r>
    <x v="4470"/>
    <s v="AL-A009876"/>
    <x v="2"/>
    <s v="A009876"/>
    <s v="STRAIGHT"/>
    <n v="10000"/>
    <n v="59.99"/>
    <x v="3"/>
    <x v="5"/>
    <s v="Allocated1"/>
    <x v="3"/>
    <x v="1"/>
    <s v="PRE 2023"/>
    <m/>
    <n v="6"/>
    <n v="18596.900000000001"/>
    <n v="7112.73"/>
    <n v="11484.170000000002"/>
    <n v="1.6145938338725077"/>
    <n v="3099.4833333333336"/>
    <n v="9418.43"/>
    <n v="5313.06"/>
    <n v="4105.37"/>
    <n v="0.77269407836538639"/>
    <m/>
    <m/>
    <m/>
    <m/>
    <m/>
    <m/>
    <m/>
  </r>
  <r>
    <x v="4471"/>
    <s v="AL-A004598"/>
    <x v="2"/>
    <s v="A004598"/>
    <s v="STRAIGHT"/>
    <n v="10000"/>
    <n v="30.99"/>
    <x v="3"/>
    <x v="4"/>
    <s v="Allocated1"/>
    <x v="3"/>
    <x v="1"/>
    <s v="PRE 2023"/>
    <m/>
    <n v="11"/>
    <n v="110479.35"/>
    <n v="33221.279999999999"/>
    <n v="77258.070000000007"/>
    <n v="2.3255597014925375"/>
    <n v="10043.577272727272"/>
    <n v="41247.69"/>
    <n v="20670.330000000002"/>
    <n v="20577.36"/>
    <n v="0.99550224887556227"/>
    <m/>
    <m/>
    <m/>
    <m/>
    <m/>
    <m/>
    <m/>
  </r>
  <r>
    <x v="4472"/>
    <s v="AL-A007288"/>
    <x v="2"/>
    <s v="A007288"/>
    <s v="FLAVORED"/>
    <n v="10000"/>
    <n v="9.59"/>
    <x v="6"/>
    <x v="7"/>
    <s v="NoReplen"/>
    <x v="2"/>
    <x v="2"/>
    <s v="PRE 2023"/>
    <m/>
    <s v=""/>
    <n v="824.74"/>
    <n v="14417.11"/>
    <n v="-13592.37"/>
    <n v="-0.94279436031215691"/>
    <s v=""/>
    <n v="19.18"/>
    <n v="16939.37"/>
    <n v="-16920.189999999999"/>
    <n v="-0.99886772648569577"/>
    <m/>
    <m/>
    <m/>
    <m/>
    <m/>
    <m/>
    <m/>
  </r>
  <r>
    <x v="4473"/>
    <s v="AL-A009679"/>
    <x v="2"/>
    <s v="A009679"/>
    <s v="FLAVORED"/>
    <n v="10000"/>
    <n v="10.79"/>
    <x v="6"/>
    <x v="7"/>
    <s v="NoReplen"/>
    <x v="3"/>
    <x v="3"/>
    <s v="PRE 2023"/>
    <m/>
    <s v=""/>
    <n v="32.369999999999997"/>
    <n v="75.55"/>
    <n v="-43.18"/>
    <n v="-0.57154202514890806"/>
    <s v=""/>
    <s v=""/>
    <s v=""/>
    <s v=""/>
    <s v=""/>
    <m/>
    <m/>
    <m/>
    <m/>
    <m/>
    <m/>
    <m/>
  </r>
  <r>
    <x v="4474"/>
    <s v="AL-A005687"/>
    <x v="2"/>
    <s v="A005687"/>
    <s v="FLAVORED"/>
    <n v="5000"/>
    <n v="10.79"/>
    <x v="6"/>
    <x v="7"/>
    <s v="NoReplen"/>
    <x v="3"/>
    <x v="2"/>
    <s v="PRE 2023"/>
    <m/>
    <s v=""/>
    <n v="10.79"/>
    <n v="0"/>
    <n v="10.79"/>
    <s v=""/>
    <s v=""/>
    <s v=""/>
    <s v=""/>
    <s v=""/>
    <s v=""/>
    <m/>
    <m/>
    <m/>
    <m/>
    <m/>
    <m/>
    <m/>
  </r>
  <r>
    <x v="4475"/>
    <s v="AL-A010461"/>
    <x v="2"/>
    <s v="A010461"/>
    <s v="STRAIGHT"/>
    <n v="10000"/>
    <n v="59.99"/>
    <x v="3"/>
    <x v="5"/>
    <s v="SpecOrder"/>
    <x v="3"/>
    <x v="2"/>
    <s v="PRE 2023"/>
    <m/>
    <n v="1"/>
    <n v="1719.78"/>
    <n v="2199.7800000000002"/>
    <n v="-480.00000000000023"/>
    <n v="-0.21820363854567282"/>
    <n v="1719.78"/>
    <s v=""/>
    <s v=""/>
    <s v=""/>
    <s v=""/>
    <m/>
    <m/>
    <m/>
    <m/>
    <m/>
    <m/>
    <m/>
  </r>
  <r>
    <x v="4476"/>
    <s v="AL-A010460"/>
    <x v="2"/>
    <s v="A010460"/>
    <s v="STRAIGHT"/>
    <n v="10000"/>
    <n v="53.99"/>
    <x v="3"/>
    <x v="5"/>
    <s v="NoReplen"/>
    <x v="3"/>
    <x v="2"/>
    <s v="PRE 2023"/>
    <m/>
    <n v="2"/>
    <n v="971.82"/>
    <n v="2375.58"/>
    <n v="-1403.7599999999998"/>
    <n v="-0.59091253504407337"/>
    <n v="485.91"/>
    <n v="107.98"/>
    <n v="0"/>
    <n v="107.98"/>
    <s v=""/>
    <m/>
    <m/>
    <m/>
    <m/>
    <m/>
    <m/>
    <m/>
  </r>
  <r>
    <x v="4477"/>
    <s v="AL-A010462"/>
    <x v="2"/>
    <s v="A010462"/>
    <s v="STRAIGHT"/>
    <n v="10000"/>
    <n v="53.99"/>
    <x v="3"/>
    <x v="5"/>
    <s v="NoReplen"/>
    <x v="3"/>
    <x v="2"/>
    <s v="PRE 2023"/>
    <m/>
    <n v="1"/>
    <n v="1943.64"/>
    <n v="2852.49"/>
    <n v="-908.84999999999968"/>
    <n v="-0.31861636675325755"/>
    <n v="1943.64"/>
    <n v="107.98"/>
    <n v="0"/>
    <n v="107.98"/>
    <s v=""/>
    <m/>
    <m/>
    <m/>
    <m/>
    <m/>
    <m/>
    <m/>
  </r>
  <r>
    <x v="4478"/>
    <s v="AL-A010463"/>
    <x v="2"/>
    <s v="A010463"/>
    <s v="STRAIGHT"/>
    <n v="10000"/>
    <n v="44.99"/>
    <x v="3"/>
    <x v="4"/>
    <s v="NoReplen"/>
    <x v="3"/>
    <x v="2"/>
    <s v="PRE 2023"/>
    <m/>
    <n v="3"/>
    <n v="1124.75"/>
    <n v="2946.89"/>
    <n v="-1822.1399999999999"/>
    <n v="-0.61832643905948304"/>
    <n v="374.91666666666669"/>
    <n v="269.94"/>
    <n v="0"/>
    <n v="269.94"/>
    <s v=""/>
    <m/>
    <m/>
    <m/>
    <m/>
    <m/>
    <m/>
    <m/>
  </r>
  <r>
    <x v="4479"/>
    <s v="AL-A004244"/>
    <x v="2"/>
    <s v="A004244"/>
    <s v="FLAVORED"/>
    <n v="4000"/>
    <n v="5.99"/>
    <x v="2"/>
    <x v="9"/>
    <s v="NoReplen"/>
    <x v="3"/>
    <x v="3"/>
    <d v="2025-05-01T00:00:00"/>
    <m/>
    <s v=""/>
    <n v="35.94"/>
    <n v="41.93"/>
    <n v="-5.990000000000002"/>
    <n v="-0.1428571428571429"/>
    <s v=""/>
    <s v=""/>
    <s v=""/>
    <s v=""/>
    <s v=""/>
    <m/>
    <m/>
    <m/>
    <m/>
    <m/>
    <m/>
    <m/>
  </r>
  <r>
    <x v="4480"/>
    <s v="AL-F008227"/>
    <x v="5"/>
    <s v="F008227"/>
    <s v="STRAIGHT"/>
    <n v="8000"/>
    <n v="29.99"/>
    <x v="6"/>
    <x v="6"/>
    <s v="Replenish"/>
    <x v="2"/>
    <x v="1"/>
    <d v="2024-10-01T00:00:00"/>
    <m/>
    <n v="80"/>
    <n v="105504.05"/>
    <n v="26360.639999999999"/>
    <n v="79143.41"/>
    <n v="3.0023326444274492"/>
    <n v="1318.8006250000001"/>
    <n v="35616.76"/>
    <n v="61618.52"/>
    <n v="-26001.759999999995"/>
    <n v="-0.42197962560606772"/>
    <m/>
    <m/>
    <m/>
    <m/>
    <m/>
    <m/>
    <m/>
  </r>
  <r>
    <x v="4481"/>
    <s v="AL-D007013"/>
    <x v="3"/>
    <s v="D007013"/>
    <s v="STRAIGHT"/>
    <n v="10000"/>
    <n v="0.59"/>
    <x v="6"/>
    <x v="8"/>
    <s v="NoReplen"/>
    <x v="2"/>
    <x v="4"/>
    <s v="PRE 2023"/>
    <m/>
    <n v="1"/>
    <n v="6.49"/>
    <n v="174.26"/>
    <n v="-167.76999999999998"/>
    <n v="-0.96275680018363363"/>
    <n v="6.49"/>
    <n v="0"/>
    <n v="7.08"/>
    <n v="-7.08"/>
    <n v="-1"/>
    <m/>
    <m/>
    <m/>
    <m/>
    <m/>
    <m/>
    <m/>
  </r>
  <r>
    <x v="4482"/>
    <s v="AL-B010323"/>
    <x v="6"/>
    <s v="B010323"/>
    <s v="STRAIGHT"/>
    <n v="10000"/>
    <n v="8.99"/>
    <x v="6"/>
    <x v="6"/>
    <s v="SpecOrder"/>
    <x v="3"/>
    <x v="1"/>
    <s v="PRE 2023"/>
    <m/>
    <n v="4"/>
    <n v="1555.27"/>
    <n v="1753.05"/>
    <n v="-197.77999999999997"/>
    <n v="-0.11282051282051275"/>
    <n v="388.8175"/>
    <n v="4908.54"/>
    <n v="7866.25"/>
    <n v="-2957.71"/>
    <n v="-0.376"/>
    <m/>
    <m/>
    <m/>
    <m/>
    <m/>
    <m/>
    <m/>
  </r>
  <r>
    <x v="4483"/>
    <s v="AL-A008227"/>
    <x v="2"/>
    <s v="A008227"/>
    <s v="STRAIGHT"/>
    <n v="8000"/>
    <n v="16.989999999999998"/>
    <x v="6"/>
    <x v="6"/>
    <s v="Replenish"/>
    <x v="2"/>
    <x v="1"/>
    <s v="PRE 2023"/>
    <m/>
    <n v="97"/>
    <n v="67727.23"/>
    <n v="55932.02"/>
    <n v="11795.21"/>
    <n v="0.2108847490221164"/>
    <n v="698.21886597938135"/>
    <n v="592011.35"/>
    <n v="506086.83"/>
    <n v="85924.51999999996"/>
    <n v="0.16978216959330861"/>
    <m/>
    <m/>
    <m/>
    <m/>
    <m/>
    <m/>
    <m/>
  </r>
  <r>
    <x v="4484"/>
    <s v="AL-A007846"/>
    <x v="2"/>
    <s v="A007846"/>
    <s v="STRAIGHT"/>
    <n v="7000"/>
    <n v="23.99"/>
    <x v="3"/>
    <x v="2"/>
    <s v="NoReplen"/>
    <x v="2"/>
    <x v="2"/>
    <s v="PRE 2023"/>
    <m/>
    <s v=""/>
    <n v="335.86"/>
    <n v="2035.28"/>
    <n v="-1699.42"/>
    <n v="-0.83498093628395109"/>
    <s v=""/>
    <n v="0"/>
    <n v="167.94"/>
    <n v="-167.94"/>
    <n v="-1"/>
    <m/>
    <m/>
    <m/>
    <m/>
    <m/>
    <m/>
    <m/>
  </r>
  <r>
    <x v="4485"/>
    <s v="AL-A007847"/>
    <x v="2"/>
    <s v="A007847"/>
    <n v="0"/>
    <n v="7000"/>
    <n v="23.99"/>
    <x v="11"/>
    <x v="2"/>
    <s v="NoReplen"/>
    <x v="2"/>
    <x v="2"/>
    <s v="PRE 2023"/>
    <m/>
    <s v=""/>
    <n v="623.74"/>
    <n v="4102.51"/>
    <n v="-3478.7700000000004"/>
    <n v="-0.84796136999056682"/>
    <s v=""/>
    <n v="0"/>
    <n v="167.94"/>
    <n v="-167.94"/>
    <n v="-1"/>
    <m/>
    <m/>
    <m/>
    <m/>
    <m/>
    <m/>
    <m/>
  </r>
  <r>
    <x v="4486"/>
    <s v="AL-A007572"/>
    <x v="2"/>
    <s v="A007572"/>
    <s v="FLAVORED"/>
    <n v="10000"/>
    <n v="11.99"/>
    <x v="3"/>
    <x v="7"/>
    <s v="NoReplen"/>
    <x v="2"/>
    <x v="2"/>
    <s v="PRE 2023"/>
    <m/>
    <n v="0"/>
    <n v="107.91"/>
    <n v="803.33"/>
    <n v="-695.42000000000007"/>
    <n v="-0.86567164179104483"/>
    <s v=""/>
    <n v="83.93"/>
    <n v="359.7"/>
    <n v="-275.77"/>
    <n v="-0.76666666666666661"/>
    <m/>
    <m/>
    <m/>
    <m/>
    <m/>
    <m/>
    <m/>
  </r>
  <r>
    <x v="4487"/>
    <s v="AL-D007572"/>
    <x v="3"/>
    <s v="D007572"/>
    <s v="FLAVORED"/>
    <n v="10000"/>
    <n v="0.59"/>
    <x v="3"/>
    <x v="8"/>
    <s v="NoReplen"/>
    <x v="2"/>
    <x v="2"/>
    <s v="PRE 2023"/>
    <m/>
    <s v=""/>
    <n v="18.29"/>
    <n v="5.31"/>
    <n v="12.98"/>
    <n v="2.4444444444444446"/>
    <s v=""/>
    <s v=""/>
    <s v=""/>
    <s v=""/>
    <s v=""/>
    <m/>
    <m/>
    <m/>
    <m/>
    <m/>
    <m/>
    <m/>
  </r>
  <r>
    <x v="4488"/>
    <s v="AL-A009509"/>
    <x v="2"/>
    <s v="A009509"/>
    <s v="STRAIGHT"/>
    <n v="10000"/>
    <n v="32.99"/>
    <x v="11"/>
    <x v="4"/>
    <s v="NoReplen"/>
    <x v="3"/>
    <x v="2"/>
    <s v="PRE 2023"/>
    <m/>
    <n v="1"/>
    <n v="230.93"/>
    <n v="65.98"/>
    <n v="164.95"/>
    <n v="2.5"/>
    <n v="230.93"/>
    <n v="0"/>
    <n v="395.92"/>
    <n v="-395.92"/>
    <n v="-1"/>
    <m/>
    <m/>
    <m/>
    <m/>
    <m/>
    <m/>
    <m/>
  </r>
  <r>
    <x v="4489"/>
    <s v="AL-D070207"/>
    <x v="3"/>
    <s v="D070207"/>
    <n v="0"/>
    <n v="70000"/>
    <n v="6.99"/>
    <x v="7"/>
    <x v="8"/>
    <s v="Replenish"/>
    <x v="2"/>
    <x v="1"/>
    <d v="2024-07-01T00:00:00"/>
    <m/>
    <n v="61"/>
    <n v="8318.1"/>
    <n v="32692.23"/>
    <n v="-24374.129999999997"/>
    <n v="-0.74556339533889249"/>
    <n v="136.36229508196723"/>
    <n v="3606.84"/>
    <n v="24241.32"/>
    <n v="-20634.48"/>
    <n v="-0.8512110726643598"/>
    <m/>
    <m/>
    <m/>
    <m/>
    <m/>
    <m/>
    <m/>
  </r>
  <r>
    <x v="4490"/>
    <s v="AL-C070207"/>
    <x v="7"/>
    <s v="C070207"/>
    <n v="0"/>
    <n v="70000"/>
    <n v="15.99"/>
    <x v="7"/>
    <x v="8"/>
    <s v="Replenish"/>
    <x v="2"/>
    <x v="1"/>
    <d v="2024-07-01T00:00:00"/>
    <m/>
    <n v="106"/>
    <n v="19219.98"/>
    <n v="66598.350000000006"/>
    <n v="-47378.37000000001"/>
    <n v="-0.71140456182473"/>
    <n v="181.32056603773586"/>
    <n v="9274.2000000000007"/>
    <n v="42693.3"/>
    <n v="-33419.100000000006"/>
    <n v="-0.78277153558052437"/>
    <m/>
    <m/>
    <m/>
    <m/>
    <m/>
    <m/>
    <m/>
  </r>
  <r>
    <x v="4491"/>
    <s v="AL-D070208"/>
    <x v="3"/>
    <s v="D070208"/>
    <n v="0"/>
    <n v="70000"/>
    <n v="6.99"/>
    <x v="7"/>
    <x v="8"/>
    <s v="Replenish"/>
    <x v="2"/>
    <x v="1"/>
    <d v="2024-07-01T00:00:00"/>
    <m/>
    <n v="88"/>
    <n v="7954.62"/>
    <n v="34299.93"/>
    <n v="-26345.31"/>
    <n v="-0.76808640717342569"/>
    <n v="90.393409090909088"/>
    <n v="4068.18"/>
    <n v="23115.93"/>
    <n v="-19047.75"/>
    <n v="-0.82400967644390688"/>
    <m/>
    <m/>
    <m/>
    <m/>
    <m/>
    <m/>
    <m/>
  </r>
  <r>
    <x v="4492"/>
    <s v="AL-C070208"/>
    <x v="7"/>
    <s v="C070208"/>
    <n v="0"/>
    <n v="70000"/>
    <n v="15.99"/>
    <x v="7"/>
    <x v="8"/>
    <s v="Replenish"/>
    <x v="2"/>
    <x v="1"/>
    <d v="2024-07-01T00:00:00"/>
    <m/>
    <n v="93"/>
    <n v="8554.65"/>
    <n v="27374.880000000001"/>
    <n v="-18820.230000000003"/>
    <n v="-0.6875"/>
    <n v="91.985483870967741"/>
    <n v="5292.69"/>
    <n v="25983.75"/>
    <n v="-20691.060000000001"/>
    <n v="-0.79630769230769238"/>
    <m/>
    <m/>
    <m/>
    <m/>
    <m/>
    <m/>
    <m/>
  </r>
  <r>
    <x v="4493"/>
    <s v="AL-D070209"/>
    <x v="3"/>
    <s v="D070209"/>
    <n v="0"/>
    <n v="70000"/>
    <n v="6.99"/>
    <x v="7"/>
    <x v="8"/>
    <s v="Replenish"/>
    <x v="2"/>
    <x v="1"/>
    <d v="2024-07-01T00:00:00"/>
    <m/>
    <n v="89"/>
    <n v="17146.47"/>
    <n v="59967.21"/>
    <n v="-42820.74"/>
    <n v="-0.71406923883902551"/>
    <n v="192.65696629213485"/>
    <n v="6228.09"/>
    <n v="32839.019999999997"/>
    <n v="-26610.929999999997"/>
    <n v="-0.81034482758620685"/>
    <m/>
    <m/>
    <m/>
    <m/>
    <m/>
    <m/>
    <m/>
  </r>
  <r>
    <x v="4494"/>
    <s v="AL-C070209"/>
    <x v="7"/>
    <s v="C070209"/>
    <n v="0"/>
    <n v="70000"/>
    <n v="15.99"/>
    <x v="7"/>
    <x v="8"/>
    <s v="Replenish"/>
    <x v="2"/>
    <x v="1"/>
    <d v="2024-07-01T00:00:00"/>
    <m/>
    <n v="108"/>
    <n v="23217.48"/>
    <n v="66710.28"/>
    <n v="-43492.800000000003"/>
    <n v="-0.65196548418024936"/>
    <n v="214.97666666666666"/>
    <n v="12823.98"/>
    <n v="56956.38"/>
    <n v="-44132.399999999994"/>
    <n v="-0.77484559236384054"/>
    <m/>
    <m/>
    <m/>
    <m/>
    <m/>
    <m/>
    <m/>
  </r>
  <r>
    <x v="4495"/>
    <s v="AL-A070441"/>
    <x v="2"/>
    <s v="A070441"/>
    <s v="FLAVORED"/>
    <n v="70000"/>
    <n v="25.99"/>
    <x v="3"/>
    <x v="2"/>
    <s v="Replenish"/>
    <x v="2"/>
    <x v="1"/>
    <d v="2025-05-01T00:00:00"/>
    <m/>
    <n v="54"/>
    <n v="4964.09"/>
    <n v="0"/>
    <n v="4964.09"/>
    <s v=""/>
    <n v="91.927592592592589"/>
    <n v="4756.17"/>
    <n v="0"/>
    <n v="4756.17"/>
    <s v=""/>
    <m/>
    <m/>
    <m/>
    <m/>
    <m/>
    <m/>
    <m/>
  </r>
  <r>
    <x v="4496"/>
    <s v="AL-A003733"/>
    <x v="2"/>
    <s v="A003733"/>
    <n v="0"/>
    <n v="10000"/>
    <n v="16.989999999999998"/>
    <x v="16"/>
    <x v="14"/>
    <s v="Delisted"/>
    <x v="2"/>
    <x v="2"/>
    <s v="PRE 2023"/>
    <m/>
    <n v="8"/>
    <n v="1019.4"/>
    <n v="1121.3399999999999"/>
    <n v="-101.93999999999994"/>
    <n v="-9.0909090909090828E-2"/>
    <n v="127.425"/>
    <n v="0"/>
    <n v="33.979999999999997"/>
    <n v="-33.979999999999997"/>
    <n v="-1"/>
    <m/>
    <m/>
    <m/>
    <m/>
    <m/>
    <m/>
    <m/>
  </r>
  <r>
    <x v="4497"/>
    <s v="AL-A003735"/>
    <x v="2"/>
    <s v="A003735"/>
    <n v="0"/>
    <n v="10000"/>
    <n v="14.99"/>
    <x v="16"/>
    <x v="14"/>
    <s v="Delisted"/>
    <x v="2"/>
    <x v="2"/>
    <s v="PRE 2023"/>
    <m/>
    <n v="4"/>
    <n v="194.87"/>
    <n v="434.71"/>
    <n v="-239.83999999999997"/>
    <n v="-0.55172413793103448"/>
    <n v="48.717500000000001"/>
    <s v=""/>
    <s v=""/>
    <s v=""/>
    <s v=""/>
    <m/>
    <m/>
    <m/>
    <m/>
    <m/>
    <m/>
    <m/>
  </r>
  <r>
    <x v="4498"/>
    <s v="AL-A003737"/>
    <x v="2"/>
    <s v="A003737"/>
    <n v="0"/>
    <n v="10000"/>
    <n v="10.99"/>
    <x v="16"/>
    <x v="14"/>
    <s v="Delisted"/>
    <x v="2"/>
    <x v="2"/>
    <s v="PRE 2023"/>
    <m/>
    <n v="6"/>
    <n v="747.32"/>
    <n v="1340.78"/>
    <n v="-593.45999999999992"/>
    <n v="-0.44262295081967207"/>
    <n v="124.55333333333334"/>
    <s v=""/>
    <s v=""/>
    <s v=""/>
    <s v=""/>
    <m/>
    <m/>
    <m/>
    <m/>
    <m/>
    <m/>
    <m/>
  </r>
  <r>
    <x v="4499"/>
    <s v="AL-A003738"/>
    <x v="2"/>
    <s v="A003738"/>
    <n v="0"/>
    <n v="10000"/>
    <n v="8.9"/>
    <x v="16"/>
    <x v="14"/>
    <s v="Delisted"/>
    <x v="2"/>
    <x v="3"/>
    <s v="PRE 2023"/>
    <m/>
    <s v=""/>
    <n v="8.9"/>
    <n v="62.3"/>
    <n v="-53.4"/>
    <n v="-0.8571428571428571"/>
    <s v=""/>
    <s v=""/>
    <s v=""/>
    <s v=""/>
    <s v=""/>
    <m/>
    <m/>
    <m/>
    <m/>
    <m/>
    <m/>
    <m/>
  </r>
  <r>
    <x v="4500"/>
    <s v="AL-A003741"/>
    <x v="2"/>
    <s v="A003741"/>
    <n v="0"/>
    <n v="10000"/>
    <n v="10.99"/>
    <x v="16"/>
    <x v="14"/>
    <s v="Delisted"/>
    <x v="2"/>
    <x v="2"/>
    <s v="PRE 2023"/>
    <m/>
    <n v="6"/>
    <n v="1033.06"/>
    <n v="956.13"/>
    <n v="76.92999999999995"/>
    <n v="8.0459770114942541E-2"/>
    <n v="172.17666666666665"/>
    <s v=""/>
    <s v=""/>
    <s v=""/>
    <s v=""/>
    <m/>
    <m/>
    <m/>
    <m/>
    <m/>
    <m/>
    <m/>
  </r>
  <r>
    <x v="4501"/>
    <s v="AL-A003739"/>
    <x v="2"/>
    <s v="A003739"/>
    <n v="0"/>
    <n v="10000"/>
    <n v="10.99"/>
    <x v="16"/>
    <x v="14"/>
    <s v="Delisted"/>
    <x v="2"/>
    <x v="2"/>
    <s v="PRE 2023"/>
    <m/>
    <n v="6"/>
    <n v="857.22"/>
    <n v="1088.01"/>
    <n v="-230.78999999999996"/>
    <n v="-0.21212121212121204"/>
    <n v="142.87"/>
    <s v=""/>
    <s v=""/>
    <s v=""/>
    <s v=""/>
    <m/>
    <m/>
    <m/>
    <m/>
    <m/>
    <m/>
    <m/>
  </r>
  <r>
    <x v="4502"/>
    <s v="AL-A003740"/>
    <x v="2"/>
    <s v="A003740"/>
    <n v="0"/>
    <n v="10000"/>
    <n v="8.9"/>
    <x v="16"/>
    <x v="14"/>
    <s v="Delisted"/>
    <x v="2"/>
    <x v="2"/>
    <s v="PRE 2023"/>
    <m/>
    <n v="1"/>
    <n v="8.9"/>
    <n v="53.4"/>
    <n v="-44.5"/>
    <n v="-0.83333333333333326"/>
    <n v="8.9"/>
    <s v=""/>
    <s v=""/>
    <s v=""/>
    <s v=""/>
    <m/>
    <m/>
    <m/>
    <m/>
    <m/>
    <m/>
    <m/>
  </r>
  <r>
    <x v="4503"/>
    <s v="AL-C070400"/>
    <x v="7"/>
    <s v="C070400"/>
    <n v="0"/>
    <n v="70000"/>
    <n v="15.99"/>
    <x v="7"/>
    <x v="8"/>
    <s v="NoReplen"/>
    <x v="2"/>
    <x v="1"/>
    <d v="2025-01-01T00:00:00"/>
    <m/>
    <n v="4"/>
    <n v="1870.83"/>
    <n v="9034.35"/>
    <n v="-7163.52"/>
    <n v="-0.79292035398230087"/>
    <n v="467.70749999999998"/>
    <n v="1439.1"/>
    <n v="7387.38"/>
    <n v="-5948.2800000000007"/>
    <n v="-0.80519480519480524"/>
    <m/>
    <m/>
    <m/>
    <m/>
    <m/>
    <m/>
    <m/>
  </r>
  <r>
    <x v="4504"/>
    <s v="AL-A070541"/>
    <x v="2"/>
    <s v="A070541"/>
    <s v="STRAIGHT"/>
    <n v="70000"/>
    <n v="44.99"/>
    <x v="3"/>
    <x v="4"/>
    <s v="Replenish"/>
    <x v="2"/>
    <x v="1"/>
    <d v="2025-09-01T00:00:00"/>
    <m/>
    <n v="50"/>
    <n v="11571.15"/>
    <n v="0"/>
    <n v="11571.15"/>
    <s v=""/>
    <n v="231.423"/>
    <n v="20128.34"/>
    <n v="0"/>
    <n v="20128.34"/>
    <s v=""/>
    <m/>
    <m/>
    <m/>
    <m/>
    <m/>
    <m/>
    <m/>
  </r>
  <r>
    <x v="4505"/>
    <s v="AL-A010362"/>
    <x v="2"/>
    <s v="A010362"/>
    <s v="STRAIGHT"/>
    <n v="10000"/>
    <n v="53.99"/>
    <x v="3"/>
    <x v="5"/>
    <s v="NoReplen"/>
    <x v="2"/>
    <x v="2"/>
    <s v="PRE 2023"/>
    <m/>
    <n v="1"/>
    <n v="215.96"/>
    <n v="1457.73"/>
    <n v="-1241.77"/>
    <n v="-0.85185185185185186"/>
    <n v="215.96"/>
    <n v="755.86"/>
    <n v="809.85"/>
    <n v="-53.990000000000009"/>
    <n v="-6.6666666666666652E-2"/>
    <m/>
    <m/>
    <m/>
    <m/>
    <m/>
    <m/>
    <m/>
  </r>
  <r>
    <x v="4506"/>
    <s v="AL-A010361"/>
    <x v="2"/>
    <s v="A010361"/>
    <s v="STRAIGHT"/>
    <n v="10000"/>
    <n v="39.590000000000003"/>
    <x v="3"/>
    <x v="4"/>
    <s v="NoReplen"/>
    <x v="2"/>
    <x v="2"/>
    <s v="PRE 2023"/>
    <m/>
    <s v=""/>
    <n v="316.72000000000003"/>
    <n v="593.85"/>
    <n v="-277.13"/>
    <n v="-0.46666666666666667"/>
    <s v=""/>
    <n v="0"/>
    <n v="950.16"/>
    <n v="-950.16"/>
    <n v="-1"/>
    <m/>
    <m/>
    <m/>
    <m/>
    <m/>
    <m/>
    <m/>
  </r>
  <r>
    <x v="4507"/>
    <s v="AL-E003006"/>
    <x v="4"/>
    <s v="E003006"/>
    <n v="0"/>
    <n v="10000"/>
    <n v="6.49"/>
    <x v="14"/>
    <x v="12"/>
    <s v="Replenish"/>
    <x v="2"/>
    <x v="1"/>
    <s v="PRE 2023"/>
    <m/>
    <n v="3"/>
    <n v="830.72"/>
    <n v="10156.85"/>
    <n v="-9326.130000000001"/>
    <n v="-0.91821086261980833"/>
    <n v="276.90666666666669"/>
    <n v="233.64"/>
    <n v="649"/>
    <n v="-415.36"/>
    <n v="-0.64"/>
    <m/>
    <m/>
    <m/>
    <m/>
    <m/>
    <m/>
    <m/>
  </r>
  <r>
    <x v="4508"/>
    <s v="AL-D007780"/>
    <x v="3"/>
    <s v="D007780"/>
    <s v="FLAVORED"/>
    <n v="7000"/>
    <n v="0.59"/>
    <x v="3"/>
    <x v="8"/>
    <s v="NoReplen"/>
    <x v="2"/>
    <x v="2"/>
    <s v="PRE 2023"/>
    <m/>
    <n v="1"/>
    <n v="318.01"/>
    <n v="1176.93"/>
    <n v="-858.92000000000007"/>
    <n v="-0.72979701426592913"/>
    <n v="318.01"/>
    <n v="0"/>
    <n v="118.8"/>
    <n v="-118.8"/>
    <n v="-1"/>
    <m/>
    <m/>
    <m/>
    <m/>
    <m/>
    <m/>
    <m/>
  </r>
  <r>
    <x v="4509"/>
    <s v="AL-A007780"/>
    <x v="2"/>
    <s v="A007780"/>
    <s v="FLAVORED"/>
    <n v="7000"/>
    <n v="13.79"/>
    <x v="3"/>
    <x v="7"/>
    <s v="NoReplen"/>
    <x v="2"/>
    <x v="2"/>
    <s v="PRE 2023"/>
    <m/>
    <n v="3"/>
    <n v="1130.78"/>
    <n v="9662.89"/>
    <n v="-8532.1099999999988"/>
    <n v="-0.88297703896039381"/>
    <n v="376.92666666666668"/>
    <n v="399.91"/>
    <n v="2041.03"/>
    <n v="-1641.12"/>
    <n v="-0.80406461443486865"/>
    <m/>
    <m/>
    <m/>
    <m/>
    <m/>
    <m/>
    <m/>
  </r>
  <r>
    <x v="4510"/>
    <s v="AL-D007781"/>
    <x v="3"/>
    <s v="D007781"/>
    <s v="FLAVORED"/>
    <n v="7000"/>
    <n v="11.99"/>
    <x v="3"/>
    <x v="8"/>
    <s v="NoReplen"/>
    <x v="2"/>
    <x v="2"/>
    <s v="PRE 2023"/>
    <m/>
    <n v="1"/>
    <n v="143.88"/>
    <n v="411.79"/>
    <n v="-267.91000000000003"/>
    <n v="-0.65059860608562614"/>
    <n v="143.88"/>
    <n v="0"/>
    <n v="199.9"/>
    <n v="-199.9"/>
    <n v="-1"/>
    <m/>
    <m/>
    <m/>
    <m/>
    <m/>
    <m/>
    <m/>
  </r>
  <r>
    <x v="4511"/>
    <s v="AL-A007874"/>
    <x v="2"/>
    <s v="A007874"/>
    <n v="0"/>
    <n v="7000"/>
    <n v="13.19"/>
    <x v="7"/>
    <x v="6"/>
    <s v="NoReplen"/>
    <x v="2"/>
    <x v="2"/>
    <s v="PRE 2023"/>
    <m/>
    <s v=""/>
    <n v="158.28"/>
    <n v="219.84"/>
    <n v="-61.56"/>
    <n v="-0.28002183406113534"/>
    <s v=""/>
    <n v="0"/>
    <n v="65.97"/>
    <n v="-65.97"/>
    <n v="-1"/>
    <m/>
    <m/>
    <m/>
    <m/>
    <m/>
    <m/>
    <m/>
  </r>
  <r>
    <x v="4512"/>
    <s v="AL-A007937"/>
    <x v="2"/>
    <s v="A007937"/>
    <n v="0"/>
    <n v="7000"/>
    <n v="13.19"/>
    <x v="7"/>
    <x v="6"/>
    <s v="NoReplen"/>
    <x v="2"/>
    <x v="2"/>
    <s v="PRE 2023"/>
    <m/>
    <n v="2"/>
    <n v="13.19"/>
    <n v="239.66"/>
    <n v="-226.47"/>
    <n v="-0.94496369857297835"/>
    <n v="6.5949999999999998"/>
    <s v=""/>
    <s v=""/>
    <s v=""/>
    <s v=""/>
    <m/>
    <m/>
    <m/>
    <m/>
    <m/>
    <m/>
    <m/>
  </r>
  <r>
    <x v="4513"/>
    <s v="AL-C070051"/>
    <x v="7"/>
    <s v="C070051"/>
    <n v="0"/>
    <n v="70000"/>
    <n v="7.79"/>
    <x v="1"/>
    <x v="1"/>
    <s v="NoReplen"/>
    <x v="2"/>
    <x v="2"/>
    <d v="2023-11-01T00:00:00"/>
    <m/>
    <n v="4"/>
    <n v="560.88"/>
    <n v="1912.06"/>
    <n v="-1351.1799999999998"/>
    <n v="-0.70666192483499479"/>
    <n v="140.22"/>
    <s v=""/>
    <s v=""/>
    <s v=""/>
    <s v=""/>
    <m/>
    <m/>
    <m/>
    <m/>
    <m/>
    <m/>
    <m/>
  </r>
  <r>
    <x v="4514"/>
    <s v="AL-A007848"/>
    <x v="2"/>
    <s v="A007848"/>
    <n v="0"/>
    <n v="7000"/>
    <n v="13.19"/>
    <x v="7"/>
    <x v="6"/>
    <s v="NoReplen"/>
    <x v="2"/>
    <x v="2"/>
    <s v="PRE 2023"/>
    <m/>
    <n v="2"/>
    <n v="290.18"/>
    <n v="2787.7"/>
    <n v="-2497.52"/>
    <n v="-0.8959070201241166"/>
    <n v="145.09"/>
    <n v="118.71"/>
    <n v="296.81"/>
    <n v="-178.10000000000002"/>
    <n v="-0.60004716822209492"/>
    <m/>
    <m/>
    <m/>
    <m/>
    <m/>
    <m/>
    <m/>
  </r>
  <r>
    <x v="4515"/>
    <s v="AL-A070259"/>
    <x v="2"/>
    <s v="A070259"/>
    <s v="STRAIGHT"/>
    <n v="70000"/>
    <n v="139.99"/>
    <x v="11"/>
    <x v="3"/>
    <s v="NoReplen"/>
    <x v="2"/>
    <x v="1"/>
    <d v="2024-12-01T00:00:00"/>
    <m/>
    <n v="6"/>
    <n v="3259.81"/>
    <n v="5219.71"/>
    <n v="-1959.9"/>
    <n v="-0.37548063014995092"/>
    <n v="543.30166666666662"/>
    <n v="179.99"/>
    <n v="179.99"/>
    <n v="0"/>
    <n v="0"/>
    <m/>
    <m/>
    <m/>
    <m/>
    <m/>
    <m/>
    <m/>
  </r>
  <r>
    <x v="4516"/>
    <s v="AL-A070260"/>
    <x v="2"/>
    <s v="A070260"/>
    <s v="STRAIGHT"/>
    <n v="70000"/>
    <n v="219.99"/>
    <x v="11"/>
    <x v="3"/>
    <s v="NoReplen"/>
    <x v="2"/>
    <x v="1"/>
    <d v="2024-11-01T00:00:00"/>
    <m/>
    <n v="9"/>
    <n v="7879.7"/>
    <n v="24899.17"/>
    <n v="-17019.469999999998"/>
    <n v="-0.6835356359268201"/>
    <n v="875.52222222222224"/>
    <n v="599.98"/>
    <n v="2099.9299999999998"/>
    <n v="-1499.9499999999998"/>
    <n v="-0.71428571428571419"/>
    <m/>
    <m/>
    <m/>
    <m/>
    <m/>
    <m/>
    <m/>
  </r>
  <r>
    <x v="4517"/>
    <s v="AL-A008224"/>
    <x v="2"/>
    <s v="A008224"/>
    <s v="STRAIGHT"/>
    <n v="8000"/>
    <n v="199.99"/>
    <x v="11"/>
    <x v="3"/>
    <s v="Allocated1"/>
    <x v="6"/>
    <x v="1"/>
    <s v="PRE 2023"/>
    <m/>
    <n v="17"/>
    <n v="23598.97"/>
    <n v="15299.49"/>
    <n v="8299.4800000000014"/>
    <n v="0.54246775546112991"/>
    <n v="1388.174705882353"/>
    <n v="14799.32"/>
    <n v="7499.75"/>
    <n v="7299.57"/>
    <n v="0.97330844361478719"/>
    <m/>
    <m/>
    <m/>
    <m/>
    <m/>
    <m/>
    <m/>
  </r>
  <r>
    <x v="4518"/>
    <s v="AL-A009723"/>
    <x v="2"/>
    <s v="A009723"/>
    <s v="STRAIGHT"/>
    <n v="10000"/>
    <n v="399.99"/>
    <x v="11"/>
    <x v="3"/>
    <s v="Allocated2"/>
    <x v="3"/>
    <x v="1"/>
    <s v="PRE 2023"/>
    <m/>
    <n v="12"/>
    <n v="12799.68"/>
    <n v="21599.46"/>
    <n v="-8799.7799999999988"/>
    <n v="-0.40740740740740733"/>
    <n v="1066.6400000000001"/>
    <n v="5199.87"/>
    <n v="17999.55"/>
    <n v="-12799.68"/>
    <n v="-0.71111111111111103"/>
    <m/>
    <m/>
    <m/>
    <m/>
    <m/>
    <m/>
    <m/>
  </r>
  <r>
    <x v="4519"/>
    <s v="AL-A010308"/>
    <x v="2"/>
    <s v="A010308"/>
    <s v="STRAIGHT"/>
    <n v="10000"/>
    <n v="64.989999999999995"/>
    <x v="11"/>
    <x v="5"/>
    <s v="NoReplen"/>
    <x v="3"/>
    <x v="1"/>
    <s v="PRE 2023"/>
    <m/>
    <n v="14"/>
    <n v="4744.2700000000004"/>
    <n v="14167.82"/>
    <n v="-9423.5499999999993"/>
    <n v="-0.66513761467889898"/>
    <n v="338.87642857142862"/>
    <n v="1429.78"/>
    <n v="1234.81"/>
    <n v="194.97000000000003"/>
    <n v="0.15789473684210531"/>
    <m/>
    <m/>
    <m/>
    <m/>
    <m/>
    <m/>
    <m/>
  </r>
  <r>
    <x v="4520"/>
    <s v="AL-A010469"/>
    <x v="2"/>
    <s v="A010469"/>
    <s v="STRAIGHT"/>
    <n v="10000"/>
    <n v="599.99"/>
    <x v="11"/>
    <x v="3"/>
    <s v="NoReplen"/>
    <x v="1"/>
    <x v="1"/>
    <s v="PRE 2023"/>
    <m/>
    <s v=""/>
    <n v="1799.97"/>
    <n v="0"/>
    <n v="1799.97"/>
    <s v=""/>
    <s v=""/>
    <n v="0"/>
    <n v="0"/>
    <n v="0"/>
    <s v=""/>
    <m/>
    <m/>
    <m/>
    <m/>
    <m/>
    <m/>
    <m/>
  </r>
  <r>
    <x v="4521"/>
    <s v="AL-A010784"/>
    <x v="2"/>
    <s v="A010784"/>
    <s v="STRAIGHT"/>
    <n v="10000"/>
    <n v="599.99"/>
    <x v="3"/>
    <x v="3"/>
    <s v="NoReplen"/>
    <x v="1"/>
    <x v="1"/>
    <d v="2024-12-01T00:00:00"/>
    <m/>
    <n v="0"/>
    <n v="4199.93"/>
    <n v="30599.49"/>
    <n v="-26399.56"/>
    <n v="-0.86274509803921573"/>
    <s v=""/>
    <n v="9599.84"/>
    <n v="32999.449999999997"/>
    <n v="-23399.609999999997"/>
    <n v="-0.70909090909090899"/>
    <m/>
    <m/>
    <m/>
    <m/>
    <m/>
    <m/>
    <m/>
  </r>
  <r>
    <x v="4522"/>
    <s v="AL-A010926"/>
    <x v="2"/>
    <s v="A010926"/>
    <s v="STRAIGHT"/>
    <n v="10000"/>
    <n v="599.99"/>
    <x v="11"/>
    <x v="3"/>
    <s v="Allocated1"/>
    <x v="2"/>
    <x v="1"/>
    <d v="2025-07-01T00:00:00"/>
    <m/>
    <n v="11"/>
    <n v="24599.59"/>
    <n v="0"/>
    <n v="24599.59"/>
    <s v=""/>
    <n v="2236.3263636363636"/>
    <n v="27599.54"/>
    <n v="0"/>
    <n v="27599.54"/>
    <s v=""/>
    <m/>
    <m/>
    <m/>
    <m/>
    <m/>
    <m/>
    <m/>
  </r>
  <r>
    <x v="4523"/>
    <s v="AL-B010759"/>
    <x v="6"/>
    <s v="B010759"/>
    <s v="STRAIGHT"/>
    <n v="10000"/>
    <n v="99.99"/>
    <x v="11"/>
    <x v="3"/>
    <s v="NoReplen"/>
    <x v="4"/>
    <x v="4"/>
    <d v="2025-05-01T00:00:00"/>
    <m/>
    <n v="6"/>
    <n v="5299.47"/>
    <n v="3699.63"/>
    <n v="1599.8400000000001"/>
    <n v="0.43243243243243246"/>
    <n v="883.245"/>
    <n v="999.9"/>
    <n v="20397.96"/>
    <n v="-19398.059999999998"/>
    <n v="-0.9509803921568627"/>
    <m/>
    <m/>
    <m/>
    <m/>
    <m/>
    <m/>
    <m/>
  </r>
  <r>
    <x v="4524"/>
    <s v="AL-A010698"/>
    <x v="2"/>
    <s v="A010698"/>
    <s v="STRAIGHT"/>
    <n v="10000"/>
    <n v="72.989999999999995"/>
    <x v="3"/>
    <x v="5"/>
    <s v="Allocated1"/>
    <x v="2"/>
    <x v="1"/>
    <d v="2024-07-01T00:00:00"/>
    <m/>
    <s v=""/>
    <n v="1167.8399999999999"/>
    <n v="35108.19"/>
    <n v="-33940.350000000006"/>
    <n v="-0.96673596673596673"/>
    <s v=""/>
    <n v="0"/>
    <n v="2335.6799999999998"/>
    <n v="-2335.6799999999998"/>
    <n v="-1"/>
    <m/>
    <m/>
    <m/>
    <m/>
    <m/>
    <m/>
    <m/>
  </r>
  <r>
    <x v="4525"/>
    <s v="AL-A010240"/>
    <x v="2"/>
    <s v="A010240"/>
    <s v="STRAIGHT"/>
    <n v="10000"/>
    <n v="109.99"/>
    <x v="11"/>
    <x v="3"/>
    <s v="Allocated1"/>
    <x v="3"/>
    <x v="1"/>
    <s v="PRE 2023"/>
    <m/>
    <n v="6"/>
    <n v="4729.57"/>
    <n v="12318.88"/>
    <n v="-7589.3099999999995"/>
    <n v="-0.6160714285714286"/>
    <n v="788.26166666666666"/>
    <n v="109.99"/>
    <n v="659.94"/>
    <n v="-549.95000000000005"/>
    <n v="-0.83333333333333337"/>
    <m/>
    <m/>
    <m/>
    <m/>
    <m/>
    <m/>
    <m/>
  </r>
  <r>
    <x v="4526"/>
    <s v="AL-A010239"/>
    <x v="2"/>
    <s v="A010239"/>
    <s v="STRAIGHT"/>
    <n v="10000"/>
    <n v="109.99"/>
    <x v="3"/>
    <x v="3"/>
    <s v="Allocated1"/>
    <x v="3"/>
    <x v="1"/>
    <d v="2025-05-01T00:00:00"/>
    <m/>
    <n v="6"/>
    <n v="11768.93"/>
    <n v="5169.53"/>
    <n v="6599.4000000000005"/>
    <n v="1.2765957446808511"/>
    <n v="1961.4883333333335"/>
    <n v="549.95000000000005"/>
    <n v="0"/>
    <n v="549.95000000000005"/>
    <s v=""/>
    <m/>
    <m/>
    <m/>
    <m/>
    <m/>
    <m/>
    <m/>
  </r>
  <r>
    <x v="4527"/>
    <s v="AL-A007647"/>
    <x v="2"/>
    <s v="A007647"/>
    <s v="STRAIGHT"/>
    <n v="10000"/>
    <n v="72.989999999999995"/>
    <x v="11"/>
    <x v="5"/>
    <s v="Replenish"/>
    <x v="2"/>
    <x v="1"/>
    <s v="PRE 2023"/>
    <m/>
    <n v="51"/>
    <n v="18381.28"/>
    <n v="20470.03"/>
    <n v="-2088.75"/>
    <n v="-0.10203942055776172"/>
    <n v="360.41725490196075"/>
    <n v="7679.87"/>
    <n v="11518.32"/>
    <n v="-3838.45"/>
    <n v="-0.33324738329895331"/>
    <m/>
    <m/>
    <m/>
    <m/>
    <m/>
    <m/>
    <m/>
  </r>
  <r>
    <x v="4528"/>
    <s v="AL-A008223"/>
    <x v="2"/>
    <s v="A008223"/>
    <s v="STRAIGHT"/>
    <n v="8000"/>
    <n v="124.99"/>
    <x v="11"/>
    <x v="3"/>
    <s v="Replenish"/>
    <x v="6"/>
    <x v="1"/>
    <s v="PRE 2023"/>
    <m/>
    <n v="26"/>
    <n v="15573.82"/>
    <n v="24538.34"/>
    <n v="-8964.52"/>
    <n v="-0.36532707591467073"/>
    <n v="598.99307692307696"/>
    <n v="34572.449999999997"/>
    <n v="55366.27"/>
    <n v="-20793.82"/>
    <n v="-0.37556837402989218"/>
    <m/>
    <m/>
    <m/>
    <m/>
    <m/>
    <m/>
    <m/>
  </r>
  <r>
    <x v="4529"/>
    <s v="AL-A010125"/>
    <x v="2"/>
    <s v="A010125"/>
    <s v="STRAIGHT"/>
    <n v="10000"/>
    <n v="139.99"/>
    <x v="11"/>
    <x v="3"/>
    <s v="Allocated1"/>
    <x v="3"/>
    <x v="1"/>
    <s v="PRE 2023"/>
    <m/>
    <n v="10"/>
    <n v="8179.51"/>
    <n v="5039.72"/>
    <n v="3139.79"/>
    <n v="0.62300881795020358"/>
    <n v="817.95100000000002"/>
    <n v="2479.86"/>
    <n v="2879.84"/>
    <n v="-399.98"/>
    <n v="-0.13888966053669649"/>
    <m/>
    <m/>
    <m/>
    <m/>
    <m/>
    <m/>
    <m/>
  </r>
  <r>
    <x v="4530"/>
    <s v="AL-A007962"/>
    <x v="2"/>
    <s v="A007962"/>
    <s v="STRAIGHT"/>
    <n v="7000"/>
    <n v="49.99"/>
    <x v="3"/>
    <x v="4"/>
    <s v="Replenish"/>
    <x v="2"/>
    <x v="1"/>
    <d v="2023-05-01T00:00:00"/>
    <m/>
    <n v="101"/>
    <n v="124783.38"/>
    <n v="121514.71"/>
    <n v="3268.6699999999983"/>
    <n v="2.6899377038384964E-2"/>
    <n v="1235.4790099009901"/>
    <n v="68355.600000000006"/>
    <n v="70830.36"/>
    <n v="-2474.7599999999948"/>
    <n v="-3.4939254861898084E-2"/>
    <m/>
    <m/>
    <m/>
    <m/>
    <m/>
    <m/>
    <m/>
  </r>
  <r>
    <x v="4531"/>
    <s v="AL-D007962"/>
    <x v="3"/>
    <s v="D007962"/>
    <s v="STRAIGHT"/>
    <n v="7000"/>
    <n v="4.99"/>
    <x v="3"/>
    <x v="8"/>
    <s v="Replenish"/>
    <x v="2"/>
    <x v="1"/>
    <d v="2025-10-10T00:00:00"/>
    <m/>
    <n v="27"/>
    <n v="2519.9499999999998"/>
    <n v="0"/>
    <n v="2519.9499999999998"/>
    <s v=""/>
    <n v="93.331481481481475"/>
    <n v="5379.22"/>
    <n v="0"/>
    <n v="5379.22"/>
    <s v=""/>
    <m/>
    <m/>
    <m/>
    <m/>
    <m/>
    <m/>
    <m/>
  </r>
  <r>
    <x v="4532"/>
    <s v="AL-A070258"/>
    <x v="2"/>
    <s v="A070258"/>
    <s v="STRAIGHT"/>
    <n v="70000"/>
    <n v="59.99"/>
    <x v="11"/>
    <x v="5"/>
    <s v="NoReplen"/>
    <x v="2"/>
    <x v="1"/>
    <d v="2024-11-01T00:00:00"/>
    <m/>
    <n v="10"/>
    <n v="4919.18"/>
    <n v="12837.86"/>
    <n v="-7918.68"/>
    <n v="-0.61682242990654212"/>
    <n v="491.91800000000001"/>
    <n v="1139.81"/>
    <n v="10018.33"/>
    <n v="-8878.52"/>
    <n v="-0.88622754491017963"/>
    <m/>
    <m/>
    <m/>
    <m/>
    <m/>
    <m/>
    <m/>
  </r>
  <r>
    <x v="4533"/>
    <s v="AL-A070099"/>
    <x v="2"/>
    <s v="A070099"/>
    <s v="STRAIGHT"/>
    <n v="70000"/>
    <n v="29.99"/>
    <x v="3"/>
    <x v="4"/>
    <s v="NoReplen"/>
    <x v="4"/>
    <x v="1"/>
    <d v="2023-12-01T00:00:00"/>
    <m/>
    <n v="1"/>
    <n v="19785.650000000001"/>
    <n v="15156.65"/>
    <n v="4629.0000000000018"/>
    <n v="0.30541049638277595"/>
    <n v="19785.650000000001"/>
    <n v="14646.97"/>
    <n v="11202.51"/>
    <n v="3444.4599999999991"/>
    <n v="0.30747216472022787"/>
    <m/>
    <m/>
    <m/>
    <m/>
    <m/>
    <m/>
    <m/>
  </r>
  <r>
    <x v="4534"/>
    <s v="AL-A007368"/>
    <x v="2"/>
    <s v="A007368"/>
    <s v="STRAIGHT"/>
    <n v="10000"/>
    <n v="49.99"/>
    <x v="11"/>
    <x v="4"/>
    <s v="Replenish"/>
    <x v="2"/>
    <x v="1"/>
    <s v="PRE 2023"/>
    <m/>
    <n v="101"/>
    <n v="67960.37"/>
    <n v="88456.04"/>
    <n v="-20495.669999999998"/>
    <n v="-0.23170458455974285"/>
    <n v="672.87495049504946"/>
    <n v="82787.62"/>
    <n v="91405.75"/>
    <n v="-8618.1300000000047"/>
    <n v="-9.4284331127965193E-2"/>
    <m/>
    <m/>
    <m/>
    <m/>
    <m/>
    <m/>
    <m/>
  </r>
  <r>
    <x v="4535"/>
    <s v="AL-A070301"/>
    <x v="2"/>
    <s v="A070301"/>
    <s v="STRAIGHT"/>
    <n v="70000"/>
    <n v="59.99"/>
    <x v="11"/>
    <x v="5"/>
    <s v="NoReplen"/>
    <x v="2"/>
    <x v="1"/>
    <d v="2024-08-01T00:00:00"/>
    <m/>
    <n v="9"/>
    <n v="4679.22"/>
    <n v="16257.29"/>
    <n v="-11578.07"/>
    <n v="-0.71217712177121772"/>
    <n v="519.91333333333341"/>
    <n v="1079.82"/>
    <n v="1499.75"/>
    <n v="-419.93000000000006"/>
    <n v="-0.28000000000000003"/>
    <m/>
    <m/>
    <m/>
    <m/>
    <m/>
    <m/>
    <m/>
  </r>
  <r>
    <x v="4536"/>
    <s v="AL-E010642"/>
    <x v="4"/>
    <s v="E010642"/>
    <s v="STRAIGHT"/>
    <n v="10000"/>
    <n v="299.99"/>
    <x v="11"/>
    <x v="3"/>
    <s v="Allocated2"/>
    <x v="1"/>
    <x v="1"/>
    <d v="2023-12-01T00:00:00"/>
    <m/>
    <n v="9"/>
    <n v="11499.61"/>
    <n v="16799.439999999999"/>
    <n v="-5299.8299999999981"/>
    <n v="-0.3154765873148152"/>
    <n v="1277.7344444444445"/>
    <n v="16749.439999999999"/>
    <n v="15649.47"/>
    <n v="1099.9699999999993"/>
    <n v="7.028800336369212E-2"/>
    <m/>
    <m/>
    <m/>
    <m/>
    <m/>
    <m/>
    <m/>
  </r>
  <r>
    <x v="4537"/>
    <s v="AL-D007476"/>
    <x v="3"/>
    <s v="D007476"/>
    <s v="STRAIGHT"/>
    <n v="70000"/>
    <n v="24.99"/>
    <x v="11"/>
    <x v="8"/>
    <s v="Replenish"/>
    <x v="4"/>
    <x v="1"/>
    <d v="2025-01-01T00:00:00"/>
    <m/>
    <n v="9"/>
    <n v="8496.6"/>
    <n v="9246.2999999999993"/>
    <n v="-749.69999999999891"/>
    <n v="-8.1081081081080919E-2"/>
    <n v="944.06666666666672"/>
    <n v="2773.89"/>
    <n v="6797.28"/>
    <n v="-4023.39"/>
    <n v="-0.59191176470588236"/>
    <m/>
    <m/>
    <m/>
    <m/>
    <m/>
    <m/>
    <m/>
  </r>
  <r>
    <x v="4538"/>
    <s v="AL-A007326"/>
    <x v="2"/>
    <s v="A007326"/>
    <s v="STRAIGHT"/>
    <n v="10000"/>
    <n v="89.99"/>
    <x v="11"/>
    <x v="5"/>
    <s v="Barrel"/>
    <x v="2"/>
    <x v="1"/>
    <s v="PRE 2023"/>
    <m/>
    <n v="1"/>
    <n v="599.94000000000005"/>
    <n v="14673.55"/>
    <n v="-14073.609999999999"/>
    <n v="-0.95911418845473662"/>
    <n v="599.94000000000005"/>
    <n v="0"/>
    <n v="1029.9000000000001"/>
    <n v="-1029.9000000000001"/>
    <n v="-1"/>
    <m/>
    <m/>
    <m/>
    <m/>
    <m/>
    <m/>
    <m/>
  </r>
  <r>
    <x v="4539"/>
    <s v="AL-A070442"/>
    <x v="2"/>
    <s v="A070442"/>
    <s v="STRAIGHT"/>
    <n v="70000"/>
    <n v="79.989999999999995"/>
    <x v="3"/>
    <x v="5"/>
    <s v="Replenish"/>
    <x v="2"/>
    <x v="1"/>
    <d v="2025-05-01T00:00:00"/>
    <m/>
    <n v="55"/>
    <n v="82585.070000000007"/>
    <n v="0"/>
    <n v="82585.070000000007"/>
    <s v=""/>
    <n v="1501.5467272727274"/>
    <n v="55868.53"/>
    <n v="0"/>
    <n v="55868.53"/>
    <s v=""/>
    <m/>
    <m/>
    <m/>
    <m/>
    <m/>
    <m/>
    <m/>
  </r>
  <r>
    <x v="4540"/>
    <s v="AL-D005238"/>
    <x v="3"/>
    <s v="D005238"/>
    <s v="STRAIGHT"/>
    <n v="10000"/>
    <n v="7.99"/>
    <x v="11"/>
    <x v="8"/>
    <s v="SpecOrder"/>
    <x v="3"/>
    <x v="1"/>
    <s v="PRE 2023"/>
    <m/>
    <s v=""/>
    <n v="23.97"/>
    <n v="487.39"/>
    <n v="-463.41999999999996"/>
    <n v="-0.95081967213114749"/>
    <s v=""/>
    <n v="0"/>
    <n v="15.98"/>
    <n v="-15.98"/>
    <n v="-1"/>
    <m/>
    <m/>
    <m/>
    <m/>
    <m/>
    <m/>
    <m/>
  </r>
  <r>
    <x v="4541"/>
    <s v="AL-B007451"/>
    <x v="6"/>
    <s v="B007451"/>
    <s v="STRAIGHT"/>
    <n v="7000"/>
    <n v="44.99"/>
    <x v="11"/>
    <x v="5"/>
    <s v="Replenish"/>
    <x v="2"/>
    <x v="1"/>
    <d v="2025-08-25T00:00:00"/>
    <m/>
    <n v="32"/>
    <n v="8278.16"/>
    <n v="0"/>
    <n v="8278.16"/>
    <s v=""/>
    <n v="258.6925"/>
    <n v="3149.3"/>
    <n v="0"/>
    <n v="3149.3"/>
    <s v=""/>
    <m/>
    <m/>
    <m/>
    <m/>
    <m/>
    <m/>
    <m/>
  </r>
  <r>
    <x v="4542"/>
    <s v="AL-A007451"/>
    <x v="2"/>
    <s v="A007451"/>
    <s v="STRAIGHT"/>
    <n v="10000"/>
    <n v="79.989999999999995"/>
    <x v="11"/>
    <x v="5"/>
    <s v="Replenish"/>
    <x v="2"/>
    <x v="1"/>
    <s v="PRE 2023"/>
    <m/>
    <n v="95"/>
    <n v="80704.97"/>
    <n v="114286.49"/>
    <n v="-33581.520000000004"/>
    <n v="-0.29383630558607587"/>
    <n v="849.52600000000007"/>
    <n v="56153.32"/>
    <n v="62182.8"/>
    <n v="-6029.4800000000032"/>
    <n v="-9.6963790630206437E-2"/>
    <m/>
    <m/>
    <m/>
    <m/>
    <m/>
    <m/>
    <m/>
  </r>
  <r>
    <x v="4543"/>
    <s v="AL-A010716"/>
    <x v="2"/>
    <s v="A010716"/>
    <s v="STRAIGHT"/>
    <n v="10000"/>
    <n v="1999.99"/>
    <x v="3"/>
    <x v="3"/>
    <s v="Allocated1"/>
    <x v="2"/>
    <x v="1"/>
    <d v="2024-12-01T00:00:00"/>
    <m/>
    <n v="3"/>
    <n v="1999.99"/>
    <n v="7999.96"/>
    <n v="-5999.97"/>
    <n v="-0.75"/>
    <n v="666.6633333333333"/>
    <n v="3999.98"/>
    <n v="17999.91"/>
    <n v="-13999.93"/>
    <n v="-0.77777777777777779"/>
    <m/>
    <m/>
    <m/>
    <m/>
    <m/>
    <m/>
    <m/>
  </r>
  <r>
    <x v="4544"/>
    <s v="AL-A010676"/>
    <x v="2"/>
    <s v="A010676"/>
    <s v="STRAIGHT"/>
    <n v="10000"/>
    <n v="899.99"/>
    <x v="10"/>
    <x v="3"/>
    <s v="Allocated1"/>
    <x v="1"/>
    <x v="1"/>
    <d v="2024-02-01T00:00:00"/>
    <m/>
    <n v="3"/>
    <n v="2699.97"/>
    <n v="6299.93"/>
    <n v="-3599.9600000000005"/>
    <n v="-0.57142857142857151"/>
    <n v="899.9899999999999"/>
    <n v="1799.98"/>
    <n v="9899.89"/>
    <n v="-8099.91"/>
    <n v="-0.81818181818181812"/>
    <m/>
    <m/>
    <m/>
    <m/>
    <m/>
    <m/>
    <m/>
  </r>
  <r>
    <x v="4545"/>
    <s v="AL-A010875"/>
    <x v="2"/>
    <s v="A010875"/>
    <s v="STRAIGHT"/>
    <n v="10000"/>
    <n v="72.989999999999995"/>
    <x v="3"/>
    <x v="5"/>
    <s v="SpecOrder"/>
    <x v="2"/>
    <x v="1"/>
    <d v="2025-06-01T00:00:00"/>
    <m/>
    <n v="6"/>
    <n v="14306.04"/>
    <n v="0"/>
    <n v="14306.04"/>
    <s v=""/>
    <n v="2384.34"/>
    <n v="11240.46"/>
    <n v="0"/>
    <n v="11240.46"/>
    <s v=""/>
    <m/>
    <m/>
    <m/>
    <m/>
    <m/>
    <m/>
    <m/>
  </r>
  <r>
    <x v="4546"/>
    <s v="AL-A070009"/>
    <x v="2"/>
    <s v="A070009"/>
    <s v="FLAVORED"/>
    <n v="70000"/>
    <n v="11.99"/>
    <x v="6"/>
    <x v="6"/>
    <s v="NoReplen"/>
    <x v="2"/>
    <x v="2"/>
    <d v="2023-05-01T00:00:00"/>
    <m/>
    <n v="7"/>
    <n v="4004.66"/>
    <n v="5100.4799999999996"/>
    <n v="-1095.8199999999997"/>
    <n v="-0.21484644582470669"/>
    <n v="572.09428571428566"/>
    <n v="359.7"/>
    <n v="5144.16"/>
    <n v="-4784.46"/>
    <n v="-0.93007604740132499"/>
    <m/>
    <m/>
    <m/>
    <m/>
    <m/>
    <m/>
    <m/>
  </r>
  <r>
    <x v="4547"/>
    <s v="AL-J070234"/>
    <x v="1"/>
    <s v="J070234"/>
    <n v="0"/>
    <n v="70000"/>
    <n v="11.99"/>
    <x v="1"/>
    <x v="1"/>
    <s v="NoReplen"/>
    <x v="2"/>
    <x v="2"/>
    <d v="2024-07-01T00:00:00"/>
    <m/>
    <n v="6"/>
    <n v="4717.46"/>
    <n v="14274.54"/>
    <n v="-9557.0800000000017"/>
    <n v="-0.66951929799489163"/>
    <n v="786.24333333333334"/>
    <n v="3634.01"/>
    <n v="28197.439999999999"/>
    <n v="-24563.43"/>
    <n v="-0.87112269766333394"/>
    <m/>
    <m/>
    <m/>
    <m/>
    <m/>
    <m/>
    <m/>
  </r>
  <r>
    <x v="4548"/>
    <s v="AL-A070010"/>
    <x v="2"/>
    <s v="A070010"/>
    <s v="STRAIGHT"/>
    <n v="70000"/>
    <n v="11.99"/>
    <x v="6"/>
    <x v="6"/>
    <s v="NoReplen"/>
    <x v="2"/>
    <x v="2"/>
    <d v="2023-05-01T00:00:00"/>
    <m/>
    <n v="3"/>
    <n v="3944.71"/>
    <n v="5804.86"/>
    <n v="-1860.1499999999996"/>
    <n v="-0.32044700475119114"/>
    <n v="1314.9033333333334"/>
    <n v="779.35"/>
    <n v="5202.12"/>
    <n v="-4422.7699999999995"/>
    <n v="-0.85018607798359125"/>
    <m/>
    <m/>
    <m/>
    <m/>
    <m/>
    <m/>
    <m/>
  </r>
  <r>
    <x v="4549"/>
    <s v="AL-J070194"/>
    <x v="1"/>
    <s v="J070194"/>
    <n v="0"/>
    <n v="70000"/>
    <n v="11.99"/>
    <x v="1"/>
    <x v="1"/>
    <s v="NoReplen"/>
    <x v="2"/>
    <x v="2"/>
    <d v="2024-07-01T00:00:00"/>
    <m/>
    <n v="5"/>
    <n v="1595.15"/>
    <n v="12115.65"/>
    <n v="-10520.5"/>
    <n v="-0.86833970938414362"/>
    <n v="319.03000000000003"/>
    <n v="1003.45"/>
    <n v="32519.119999999999"/>
    <n v="-31515.67"/>
    <n v="-0.96914276893101658"/>
    <m/>
    <m/>
    <m/>
    <m/>
    <m/>
    <m/>
    <m/>
  </r>
  <r>
    <x v="4550"/>
    <s v="AL-J070101"/>
    <x v="1"/>
    <s v="J070101"/>
    <n v="0"/>
    <n v="70000"/>
    <n v="6.59"/>
    <x v="1"/>
    <x v="1"/>
    <s v="NoReplen"/>
    <x v="2"/>
    <x v="2"/>
    <d v="2023-12-01T00:00:00"/>
    <m/>
    <n v="2"/>
    <n v="65.900000000000006"/>
    <n v="1329.79"/>
    <n v="-1263.8899999999999"/>
    <n v="-0.95044330307792957"/>
    <n v="32.950000000000003"/>
    <n v="0"/>
    <n v="2417.8000000000002"/>
    <n v="-2417.8000000000002"/>
    <n v="-1"/>
    <m/>
    <m/>
    <m/>
    <m/>
    <m/>
    <m/>
    <m/>
  </r>
  <r>
    <x v="4551"/>
    <s v="AL-J007983"/>
    <x v="1"/>
    <s v="J007983"/>
    <n v="0"/>
    <n v="7000"/>
    <n v="6.59"/>
    <x v="1"/>
    <x v="1"/>
    <s v="NoReplen"/>
    <x v="2"/>
    <x v="2"/>
    <d v="2023-05-01T00:00:00"/>
    <m/>
    <n v="3"/>
    <n v="470.16"/>
    <n v="2351.86"/>
    <n v="-1881.7"/>
    <n v="-0.80009014141998247"/>
    <n v="156.72"/>
    <n v="92.26"/>
    <n v="153.86000000000001"/>
    <n v="-61.600000000000009"/>
    <n v="-0.4003639672429482"/>
    <m/>
    <m/>
    <m/>
    <m/>
    <m/>
    <m/>
    <m/>
  </r>
  <r>
    <x v="4552"/>
    <s v="AL-A070368"/>
    <x v="2"/>
    <s v="A070368"/>
    <s v="STRAIGHT"/>
    <n v="70000"/>
    <n v="49.99"/>
    <x v="8"/>
    <x v="4"/>
    <s v="Replenish"/>
    <x v="2"/>
    <x v="1"/>
    <d v="2024-12-01T00:00:00"/>
    <m/>
    <n v="62"/>
    <n v="62887.37"/>
    <n v="18416.93"/>
    <n v="44470.44"/>
    <n v="2.4146499986697023"/>
    <n v="1014.3124193548388"/>
    <n v="16980.64"/>
    <n v="6118.98"/>
    <n v="10861.66"/>
    <n v="1.7750768919002842"/>
    <m/>
    <m/>
    <m/>
    <m/>
    <m/>
    <m/>
    <m/>
  </r>
  <r>
    <x v="4553"/>
    <s v="AL-A009670"/>
    <x v="2"/>
    <s v="A009670"/>
    <s v="STRAIGHT"/>
    <n v="9000"/>
    <n v="10.49"/>
    <x v="6"/>
    <x v="7"/>
    <s v="NoReplen"/>
    <x v="3"/>
    <x v="2"/>
    <d v="2024-11-01T00:00:00"/>
    <m/>
    <n v="1"/>
    <n v="622.20000000000005"/>
    <n v="62.22"/>
    <n v="559.98"/>
    <n v="9.0000000000000018"/>
    <n v="622.20000000000005"/>
    <s v=""/>
    <s v=""/>
    <s v=""/>
    <s v=""/>
    <m/>
    <m/>
    <m/>
    <m/>
    <m/>
    <m/>
    <m/>
  </r>
  <r>
    <x v="4554"/>
    <s v="AL-A009669"/>
    <x v="2"/>
    <s v="A009669"/>
    <s v="FLAVORED"/>
    <n v="10000"/>
    <n v="20.69"/>
    <x v="3"/>
    <x v="2"/>
    <s v="NoReplen"/>
    <x v="3"/>
    <x v="2"/>
    <s v="PRE 2023"/>
    <m/>
    <s v=""/>
    <n v="737.28"/>
    <n v="307.2"/>
    <n v="430.08"/>
    <n v="1.4"/>
    <s v=""/>
    <n v="61.44"/>
    <n v="0"/>
    <n v="61.44"/>
    <s v=""/>
    <m/>
    <m/>
    <m/>
    <m/>
    <m/>
    <m/>
    <m/>
  </r>
  <r>
    <x v="4555"/>
    <s v="AL-A009668"/>
    <x v="2"/>
    <s v="A009668"/>
    <s v="FLAVORED"/>
    <n v="10000"/>
    <n v="17.39"/>
    <x v="3"/>
    <x v="6"/>
    <s v="NoReplen"/>
    <x v="3"/>
    <x v="2"/>
    <s v="PRE 2023"/>
    <m/>
    <s v=""/>
    <n v="207.84"/>
    <n v="115.47"/>
    <n v="92.37"/>
    <n v="0.79994803845154583"/>
    <s v=""/>
    <n v="831.36"/>
    <n v="0"/>
    <n v="831.36"/>
    <s v=""/>
    <m/>
    <m/>
    <m/>
    <m/>
    <m/>
    <m/>
    <m/>
  </r>
  <r>
    <x v="4556"/>
    <s v="AL-A010088"/>
    <x v="2"/>
    <s v="A010088"/>
    <s v="STRAIGHT"/>
    <n v="10000"/>
    <n v="79.989999999999995"/>
    <x v="3"/>
    <x v="5"/>
    <s v="Replenish"/>
    <x v="2"/>
    <x v="1"/>
    <s v="PRE 2023"/>
    <m/>
    <n v="95"/>
    <n v="69189.81"/>
    <n v="96823.360000000001"/>
    <n v="-27633.550000000003"/>
    <n v="-0.28540168405640953"/>
    <n v="728.31378947368421"/>
    <n v="56295.66"/>
    <n v="96319.57"/>
    <n v="-40023.910000000003"/>
    <n v="-0.41553248213213578"/>
    <m/>
    <m/>
    <m/>
    <m/>
    <m/>
    <m/>
    <m/>
  </r>
  <r>
    <x v="4557"/>
    <s v="AL-A007849"/>
    <x v="2"/>
    <s v="A007849"/>
    <s v="FLAVORED"/>
    <n v="7000"/>
    <n v="49.99"/>
    <x v="11"/>
    <x v="4"/>
    <s v="Replenish"/>
    <x v="2"/>
    <x v="1"/>
    <s v="PRE 2023"/>
    <m/>
    <n v="39"/>
    <n v="17621.240000000002"/>
    <n v="23979.87"/>
    <n v="-6358.6299999999974"/>
    <n v="-0.26516532408224058"/>
    <n v="451.82666666666671"/>
    <n v="7748.36"/>
    <n v="10862.71"/>
    <n v="-3114.3499999999995"/>
    <n v="-0.28670101659714742"/>
    <m/>
    <m/>
    <m/>
    <m/>
    <m/>
    <m/>
    <m/>
  </r>
  <r>
    <x v="4558"/>
    <s v="AL-A010756"/>
    <x v="2"/>
    <s v="A010756"/>
    <s v="STRAIGHT"/>
    <n v="10000"/>
    <n v="49.99"/>
    <x v="3"/>
    <x v="4"/>
    <s v="Replenish"/>
    <x v="2"/>
    <x v="1"/>
    <d v="2024-07-01T00:00:00"/>
    <m/>
    <n v="42"/>
    <n v="31993.200000000001"/>
    <n v="35042.629999999997"/>
    <n v="-3049.4299999999967"/>
    <n v="-8.7020580361690802E-2"/>
    <n v="761.74285714285713"/>
    <n v="17126.400000000001"/>
    <n v="18485.990000000002"/>
    <n v="-1359.5900000000001"/>
    <n v="-7.3547048332277543E-2"/>
    <m/>
    <m/>
    <m/>
    <m/>
    <m/>
    <m/>
    <m/>
  </r>
  <r>
    <x v="4559"/>
    <s v="AL-A010507"/>
    <x v="2"/>
    <s v="A010507"/>
    <s v="STRAIGHT"/>
    <n v="10000"/>
    <n v="99.99"/>
    <x v="3"/>
    <x v="5"/>
    <s v="Allocated1"/>
    <x v="1"/>
    <x v="1"/>
    <s v="PRE 2023"/>
    <m/>
    <n v="6"/>
    <n v="28397.16"/>
    <n v="18798.12"/>
    <n v="9599.0400000000009"/>
    <n v="0.5106382978723405"/>
    <n v="4732.8599999999997"/>
    <n v="20197.98"/>
    <n v="15998.4"/>
    <n v="4199.58"/>
    <n v="0.26249999999999996"/>
    <m/>
    <m/>
    <m/>
    <m/>
    <m/>
    <m/>
    <m/>
  </r>
  <r>
    <x v="4560"/>
    <s v="AL-A010320"/>
    <x v="2"/>
    <s v="A010320"/>
    <s v="STRAIGHT"/>
    <n v="10000"/>
    <n v="124.99"/>
    <x v="3"/>
    <x v="3"/>
    <s v="Allocated1"/>
    <x v="2"/>
    <x v="1"/>
    <s v="PRE 2023"/>
    <m/>
    <n v="48"/>
    <n v="30247.58"/>
    <n v="40621.75"/>
    <n v="-10374.169999999998"/>
    <n v="-0.25538461538461532"/>
    <n v="630.15791666666667"/>
    <n v="12499"/>
    <n v="14873.81"/>
    <n v="-2374.8099999999995"/>
    <n v="-0.15966386554621848"/>
    <m/>
    <m/>
    <m/>
    <m/>
    <m/>
    <m/>
    <m/>
  </r>
  <r>
    <x v="4561"/>
    <s v="AL-A070097"/>
    <x v="2"/>
    <s v="A070097"/>
    <s v="STRAIGHT"/>
    <n v="70000"/>
    <n v="29.99"/>
    <x v="11"/>
    <x v="2"/>
    <s v="NoReplen"/>
    <x v="2"/>
    <x v="1"/>
    <d v="2023-11-01T00:00:00"/>
    <m/>
    <n v="3"/>
    <n v="1799.4"/>
    <n v="10092.31"/>
    <n v="-8292.91"/>
    <n v="-0.82170583345141002"/>
    <n v="599.80000000000007"/>
    <n v="719.76"/>
    <n v="3474.18"/>
    <n v="-2754.42"/>
    <n v="-0.79282593302592264"/>
    <m/>
    <m/>
    <m/>
    <m/>
    <m/>
    <m/>
    <m/>
  </r>
  <r>
    <x v="4562"/>
    <s v="AL-A010131"/>
    <x v="2"/>
    <s v="A010131"/>
    <s v="STRAIGHT"/>
    <n v="10000"/>
    <n v="249.99"/>
    <x v="3"/>
    <x v="3"/>
    <s v="Allocated1"/>
    <x v="3"/>
    <x v="1"/>
    <s v="PRE 2023"/>
    <m/>
    <n v="7"/>
    <n v="9249.6299999999992"/>
    <n v="10999.56"/>
    <n v="-1749.9300000000003"/>
    <n v="-0.15909090909090917"/>
    <n v="1321.3757142857141"/>
    <n v="13749.45"/>
    <n v="2249.91"/>
    <n v="11499.54"/>
    <n v="5.1111111111111116"/>
    <m/>
    <m/>
    <m/>
    <m/>
    <m/>
    <m/>
    <m/>
  </r>
  <r>
    <x v="4563"/>
    <s v="AL-A005061"/>
    <x v="2"/>
    <s v="A005061"/>
    <s v="STRAIGHT"/>
    <n v="5000"/>
    <n v="54.99"/>
    <x v="5"/>
    <x v="5"/>
    <s v="NoReplen"/>
    <x v="3"/>
    <x v="4"/>
    <d v="2025-05-01T00:00:00"/>
    <m/>
    <s v=""/>
    <n v="109.98"/>
    <n v="0"/>
    <n v="109.98"/>
    <s v=""/>
    <s v=""/>
    <n v="164.97"/>
    <n v="0"/>
    <n v="164.97"/>
    <s v=""/>
    <m/>
    <m/>
    <m/>
    <m/>
    <m/>
    <m/>
    <m/>
  </r>
  <r>
    <x v="4564"/>
    <s v="AL-E000055"/>
    <x v="4"/>
    <s v="E000055"/>
    <s v="STRAIGHT"/>
    <n v="10000"/>
    <n v="27.99"/>
    <x v="3"/>
    <x v="2"/>
    <s v="Replenish"/>
    <x v="2"/>
    <x v="1"/>
    <s v="PRE 2023"/>
    <m/>
    <n v="128"/>
    <n v="104318.73"/>
    <n v="136503.32"/>
    <n v="-32184.590000000011"/>
    <n v="-0.23577880743120394"/>
    <n v="814.99007812499997"/>
    <n v="36442.980000000003"/>
    <n v="42720.13"/>
    <n v="-6277.1499999999942"/>
    <n v="-0.14693658469672244"/>
    <m/>
    <m/>
    <m/>
    <m/>
    <m/>
    <m/>
    <m/>
  </r>
  <r>
    <x v="4565"/>
    <s v="AL-F000055"/>
    <x v="5"/>
    <s v="F000055"/>
    <s v="STRAIGHT"/>
    <n v="10000"/>
    <n v="42.99"/>
    <x v="3"/>
    <x v="2"/>
    <s v="Replenish"/>
    <x v="2"/>
    <x v="1"/>
    <s v="PRE 2023"/>
    <m/>
    <n v="152"/>
    <n v="407813.28"/>
    <n v="404342.85"/>
    <n v="3470.4300000000512"/>
    <n v="8.5828894958821511E-3"/>
    <n v="2682.9821052631582"/>
    <n v="62905.86"/>
    <n v="69081.27"/>
    <n v="-6175.4100000000035"/>
    <n v="-8.9393405766859835E-2"/>
    <m/>
    <m/>
    <m/>
    <m/>
    <m/>
    <m/>
    <m/>
  </r>
  <r>
    <x v="4566"/>
    <s v="AL-B000055"/>
    <x v="6"/>
    <s v="B000055"/>
    <s v="STRAIGHT"/>
    <n v="10000"/>
    <n v="12.99"/>
    <x v="3"/>
    <x v="2"/>
    <s v="Replenish"/>
    <x v="2"/>
    <x v="1"/>
    <s v="PRE 2023"/>
    <m/>
    <n v="148"/>
    <n v="50492.13"/>
    <n v="68730.09"/>
    <n v="-18237.96"/>
    <n v="-0.26535626535626533"/>
    <n v="341.16304054054052"/>
    <n v="83603.64"/>
    <n v="99893.1"/>
    <n v="-16289.460000000006"/>
    <n v="-0.16306892067620293"/>
    <m/>
    <m/>
    <m/>
    <m/>
    <m/>
    <m/>
    <m/>
  </r>
  <r>
    <x v="4567"/>
    <s v="AL-A000055"/>
    <x v="2"/>
    <s v="A000055"/>
    <s v="STRAIGHT"/>
    <n v="10000"/>
    <n v="21.99"/>
    <x v="3"/>
    <x v="2"/>
    <s v="Replenish"/>
    <x v="2"/>
    <x v="1"/>
    <s v="PRE 2023"/>
    <m/>
    <n v="157"/>
    <n v="203121.57"/>
    <n v="241654.75"/>
    <n v="-38533.179999999993"/>
    <n v="-0.15945550418520638"/>
    <n v="1293.7679617834394"/>
    <n v="191254.73"/>
    <n v="209305.81"/>
    <n v="-18051.079999999987"/>
    <n v="-8.6242613141030322E-2"/>
    <m/>
    <m/>
    <m/>
    <m/>
    <m/>
    <m/>
    <m/>
  </r>
  <r>
    <x v="4568"/>
    <s v="AL-A001309"/>
    <x v="2"/>
    <s v="A001309"/>
    <s v="STRAIGHT"/>
    <n v="10000"/>
    <n v="14.99"/>
    <x v="11"/>
    <x v="7"/>
    <s v="NoReplen"/>
    <x v="2"/>
    <x v="3"/>
    <s v="PRE 2023"/>
    <m/>
    <n v="0"/>
    <n v="209.86"/>
    <n v="339.86"/>
    <n v="-130"/>
    <n v="-0.38251044547754953"/>
    <s v=""/>
    <s v=""/>
    <s v=""/>
    <s v=""/>
    <s v=""/>
    <m/>
    <m/>
    <m/>
    <m/>
    <m/>
    <m/>
    <m/>
  </r>
  <r>
    <x v="4569"/>
    <s v="AL-A010881"/>
    <x v="2"/>
    <s v="A010881"/>
    <s v="STRAIGHT"/>
    <n v="10000"/>
    <n v="44.99"/>
    <x v="3"/>
    <x v="4"/>
    <s v="Allocated1"/>
    <x v="2"/>
    <x v="1"/>
    <d v="2025-06-01T00:00:00"/>
    <m/>
    <n v="55"/>
    <n v="43280.38"/>
    <n v="0"/>
    <n v="43280.38"/>
    <s v=""/>
    <n v="786.91599999999994"/>
    <n v="16016.44"/>
    <n v="0"/>
    <n v="16016.44"/>
    <s v=""/>
    <m/>
    <m/>
    <m/>
    <m/>
    <m/>
    <m/>
    <m/>
  </r>
  <r>
    <x v="4570"/>
    <s v="AL-E000453"/>
    <x v="4"/>
    <s v="E000453"/>
    <s v="STRAIGHT"/>
    <n v="10000"/>
    <n v="33.49"/>
    <x v="3"/>
    <x v="2"/>
    <s v="Replenish"/>
    <x v="2"/>
    <x v="1"/>
    <s v="PRE 2023"/>
    <m/>
    <n v="144"/>
    <n v="298596.84000000003"/>
    <n v="289956.42"/>
    <n v="8640.4200000000419"/>
    <n v="2.9799029799030041E-2"/>
    <n v="2073.5891666666666"/>
    <n v="124783.74"/>
    <n v="132955.29999999999"/>
    <n v="-8171.5599999999831"/>
    <n v="-6.1460957178841147E-2"/>
    <m/>
    <m/>
    <m/>
    <m/>
    <m/>
    <m/>
    <m/>
  </r>
  <r>
    <x v="4571"/>
    <s v="AL-F000453"/>
    <x v="5"/>
    <s v="F000453"/>
    <s v="STRAIGHT"/>
    <n v="10000"/>
    <n v="52.99"/>
    <x v="3"/>
    <x v="2"/>
    <s v="Replenish"/>
    <x v="2"/>
    <x v="1"/>
    <s v="PRE 2023"/>
    <m/>
    <n v="159"/>
    <n v="1176098.8999999999"/>
    <n v="1187374.69"/>
    <n v="-11275.790000000037"/>
    <n v="-9.496404205819875E-3"/>
    <n v="7396.848427672955"/>
    <n v="313616.75"/>
    <n v="321523.40000000002"/>
    <n v="-7906.6500000000233"/>
    <n v="-2.4591211712740146E-2"/>
    <m/>
    <m/>
    <m/>
    <m/>
    <m/>
    <m/>
    <m/>
  </r>
  <r>
    <x v="4572"/>
    <s v="AL-D000453"/>
    <x v="3"/>
    <s v="D000453"/>
    <s v="STRAIGHT"/>
    <n v="10000"/>
    <n v="2.19"/>
    <x v="3"/>
    <x v="8"/>
    <s v="Replenish"/>
    <x v="2"/>
    <x v="1"/>
    <s v="PRE 2023"/>
    <m/>
    <n v="146"/>
    <n v="84343.47"/>
    <n v="69817.2"/>
    <n v="14526.270000000004"/>
    <n v="0.20806148055207041"/>
    <n v="577.69500000000005"/>
    <n v="193981.44"/>
    <n v="164598.21"/>
    <n v="29383.23000000001"/>
    <n v="0.17851488178395147"/>
    <m/>
    <m/>
    <m/>
    <m/>
    <m/>
    <m/>
    <m/>
  </r>
  <r>
    <x v="4573"/>
    <s v="AL-C000453"/>
    <x v="7"/>
    <s v="C000453"/>
    <s v="STRAIGHT"/>
    <n v="10000"/>
    <n v="7.99"/>
    <x v="3"/>
    <x v="8"/>
    <s v="Replenish"/>
    <x v="2"/>
    <x v="1"/>
    <s v="PRE 2023"/>
    <m/>
    <n v="131"/>
    <n v="47284.82"/>
    <n v="56657.09"/>
    <n v="-9372.2699999999968"/>
    <n v="-0.16542095614158792"/>
    <n v="360.95282442748089"/>
    <n v="100610.08"/>
    <n v="114097.2"/>
    <n v="-13487.119999999995"/>
    <n v="-0.11820728291316518"/>
    <m/>
    <m/>
    <m/>
    <m/>
    <m/>
    <m/>
    <m/>
  </r>
  <r>
    <x v="4574"/>
    <s v="AL-B000453"/>
    <x v="6"/>
    <s v="B000453"/>
    <s v="STRAIGHT"/>
    <n v="10000"/>
    <n v="13.99"/>
    <x v="3"/>
    <x v="2"/>
    <s v="Replenish"/>
    <x v="2"/>
    <x v="1"/>
    <s v="PRE 2023"/>
    <m/>
    <n v="154"/>
    <n v="220692.25"/>
    <n v="188389.34"/>
    <n v="32302.910000000003"/>
    <n v="0.1714688845982475"/>
    <n v="1433.0665584415585"/>
    <n v="521813.01"/>
    <n v="476401.47"/>
    <n v="45411.540000000037"/>
    <n v="9.5321998061844937E-2"/>
    <m/>
    <m/>
    <m/>
    <m/>
    <m/>
    <m/>
    <m/>
  </r>
  <r>
    <x v="4575"/>
    <s v="AL-A000453"/>
    <x v="2"/>
    <s v="A000453"/>
    <s v="STRAIGHT"/>
    <n v="10000"/>
    <n v="26.99"/>
    <x v="3"/>
    <x v="2"/>
    <s v="Replenish"/>
    <x v="2"/>
    <x v="1"/>
    <s v="PRE 2023"/>
    <m/>
    <n v="158"/>
    <n v="454606.99"/>
    <n v="535344.97"/>
    <n v="-80737.979999999981"/>
    <n v="-0.15081486616003881"/>
    <n v="2877.2594303797468"/>
    <n v="581413.37"/>
    <n v="579799.68999999994"/>
    <n v="1613.6800000000512"/>
    <n v="2.7831680972441042E-3"/>
    <m/>
    <m/>
    <m/>
    <m/>
    <m/>
    <m/>
    <m/>
  </r>
  <r>
    <x v="4576"/>
    <s v="AL-A000454"/>
    <x v="2"/>
    <s v="A000454"/>
    <s v="STRAIGHT"/>
    <n v="10000"/>
    <n v="26.99"/>
    <x v="3"/>
    <x v="2"/>
    <s v="Replenish"/>
    <x v="2"/>
    <x v="1"/>
    <s v="PRE 2023"/>
    <m/>
    <n v="130"/>
    <n v="213494.51"/>
    <n v="208992.87"/>
    <n v="4501.640000000014"/>
    <n v="2.1539682191072052E-2"/>
    <n v="1642.2654615384615"/>
    <n v="96759.67"/>
    <n v="107413.61"/>
    <n v="-10653.940000000002"/>
    <n v="-9.9186127344570219E-2"/>
    <m/>
    <m/>
    <m/>
    <m/>
    <m/>
    <m/>
    <m/>
  </r>
  <r>
    <x v="4577"/>
    <s v="AL-E008162"/>
    <x v="4"/>
    <s v="E008162"/>
    <s v="STRAIGHT"/>
    <n v="8000"/>
    <n v="33.49"/>
    <x v="11"/>
    <x v="2"/>
    <s v="Replenish"/>
    <x v="6"/>
    <x v="1"/>
    <s v="PRE 2023"/>
    <m/>
    <n v="11"/>
    <n v="5525.85"/>
    <n v="4036.35"/>
    <n v="1489.5000000000005"/>
    <n v="0.36902151696458452"/>
    <n v="502.35"/>
    <n v="14869.56"/>
    <n v="10669.97"/>
    <n v="4199.59"/>
    <n v="0.39358967269823619"/>
    <m/>
    <m/>
    <m/>
    <m/>
    <m/>
    <m/>
    <m/>
  </r>
  <r>
    <x v="4578"/>
    <s v="AL-A007549"/>
    <x v="2"/>
    <s v="A007549"/>
    <s v="STRAIGHT"/>
    <n v="10000"/>
    <n v="26.99"/>
    <x v="11"/>
    <x v="2"/>
    <s v="Replenish"/>
    <x v="2"/>
    <x v="1"/>
    <s v="PRE 2023"/>
    <m/>
    <n v="106"/>
    <n v="108747.66"/>
    <n v="110658.57"/>
    <n v="-1910.9100000000035"/>
    <n v="-1.7268522447018819E-2"/>
    <n v="1025.921320754717"/>
    <n v="35917.11"/>
    <n v="31749.9"/>
    <n v="4167.2099999999991"/>
    <n v="0.13125112205077816"/>
    <m/>
    <m/>
    <m/>
    <m/>
    <m/>
    <m/>
    <m/>
  </r>
  <r>
    <x v="4579"/>
    <s v="AL-E000107"/>
    <x v="4"/>
    <s v="E000107"/>
    <s v="STRAIGHT"/>
    <n v="10000"/>
    <n v="27.99"/>
    <x v="3"/>
    <x v="2"/>
    <s v="Replenish"/>
    <x v="2"/>
    <x v="1"/>
    <s v="PRE 2023"/>
    <m/>
    <n v="112"/>
    <n v="99056.61"/>
    <n v="94326.13"/>
    <n v="4730.4799999999959"/>
    <n v="5.015026059057015E-2"/>
    <n v="884.43401785714286"/>
    <n v="63873.18"/>
    <n v="63144.01"/>
    <n v="729.16999999999825"/>
    <n v="1.1547730338950624E-2"/>
    <m/>
    <m/>
    <m/>
    <m/>
    <m/>
    <m/>
    <m/>
  </r>
  <r>
    <x v="4580"/>
    <s v="AL-F000107"/>
    <x v="5"/>
    <s v="F000107"/>
    <s v="FLAVORED"/>
    <n v="10000"/>
    <n v="42.99"/>
    <x v="3"/>
    <x v="2"/>
    <s v="Replenish"/>
    <x v="2"/>
    <x v="1"/>
    <s v="PRE 2023"/>
    <m/>
    <n v="143"/>
    <n v="186972.87"/>
    <n v="196494.48"/>
    <n v="-9521.6100000000151"/>
    <n v="-4.8457391780166059E-2"/>
    <n v="1307.5025874125874"/>
    <n v="42253.86"/>
    <n v="48421.32"/>
    <n v="-6167.4599999999991"/>
    <n v="-0.12737075321366698"/>
    <m/>
    <m/>
    <m/>
    <m/>
    <m/>
    <m/>
    <m/>
  </r>
  <r>
    <x v="4581"/>
    <s v="AL-D009107"/>
    <x v="3"/>
    <s v="D009107"/>
    <s v="FLAVORED"/>
    <n v="10000"/>
    <n v="1.19"/>
    <x v="3"/>
    <x v="8"/>
    <s v="SpecOrder"/>
    <x v="3"/>
    <x v="1"/>
    <s v="PRE 2023"/>
    <m/>
    <n v="50"/>
    <n v="32893.980000000003"/>
    <n v="29780.94"/>
    <n v="3113.0400000000045"/>
    <n v="0.10453128746104068"/>
    <n v="657.8796000000001"/>
    <n v="59338.16"/>
    <n v="51490.11"/>
    <n v="7848.0500000000029"/>
    <n v="0.1524185906769282"/>
    <m/>
    <m/>
    <m/>
    <m/>
    <m/>
    <m/>
    <m/>
  </r>
  <r>
    <x v="4582"/>
    <s v="AL-B000107"/>
    <x v="6"/>
    <s v="B000107"/>
    <s v="FLAVORED"/>
    <n v="10000"/>
    <n v="12.49"/>
    <x v="3"/>
    <x v="2"/>
    <s v="Replenish"/>
    <x v="2"/>
    <x v="1"/>
    <s v="PRE 2023"/>
    <m/>
    <n v="153"/>
    <n v="66321.899999999994"/>
    <n v="77339.77"/>
    <n v="-11017.87000000001"/>
    <n v="-0.14246059950786005"/>
    <n v="433.47647058823526"/>
    <n v="167228.60999999999"/>
    <n v="166264.57999999999"/>
    <n v="964.02999999999884"/>
    <n v="5.7981681967380627E-3"/>
    <m/>
    <m/>
    <m/>
    <m/>
    <m/>
    <m/>
    <m/>
  </r>
  <r>
    <x v="4583"/>
    <s v="AL-A000107"/>
    <x v="2"/>
    <s v="A000107"/>
    <s v="FLAVORED"/>
    <n v="10000"/>
    <n v="21.99"/>
    <x v="3"/>
    <x v="2"/>
    <s v="Replenish"/>
    <x v="2"/>
    <x v="1"/>
    <s v="PRE 2023"/>
    <m/>
    <n v="157"/>
    <n v="186979.94"/>
    <n v="207304.19"/>
    <n v="-20324.25"/>
    <n v="-9.8040710127470176E-2"/>
    <n v="1190.9550318471338"/>
    <n v="274265.21999999997"/>
    <n v="250831.95"/>
    <n v="23433.26999999996"/>
    <n v="9.3422189637324848E-2"/>
    <m/>
    <m/>
    <m/>
    <m/>
    <m/>
    <m/>
    <m/>
  </r>
  <r>
    <x v="4584"/>
    <s v="AL-A010789"/>
    <x v="2"/>
    <s v="A010789"/>
    <s v="STRAIGHT"/>
    <n v="10000"/>
    <n v="49.99"/>
    <x v="3"/>
    <x v="4"/>
    <s v="Allocated1"/>
    <x v="1"/>
    <x v="1"/>
    <d v="2024-11-01T00:00:00"/>
    <m/>
    <s v=""/>
    <n v="649.87"/>
    <n v="123125.37"/>
    <n v="-122475.5"/>
    <n v="-0.99472188388144545"/>
    <s v=""/>
    <n v="1849.63"/>
    <n v="59088.18"/>
    <n v="-57238.55"/>
    <n v="-0.96869712351945858"/>
    <m/>
    <m/>
    <m/>
    <m/>
    <m/>
    <m/>
    <m/>
  </r>
  <r>
    <x v="4585"/>
    <s v="AL-A005731"/>
    <x v="2"/>
    <s v="A005731"/>
    <s v="STRAIGHT"/>
    <n v="10000"/>
    <n v="59.99"/>
    <x v="3"/>
    <x v="5"/>
    <s v="NoReplen"/>
    <x v="3"/>
    <x v="1"/>
    <s v="PRE 2023"/>
    <m/>
    <n v="18"/>
    <n v="27235.46"/>
    <n v="37209.019999999997"/>
    <n v="-9973.5599999999977"/>
    <n v="-0.26804145876456831"/>
    <n v="1513.0811111111111"/>
    <n v="14457.59"/>
    <n v="20336.75"/>
    <n v="-5879.16"/>
    <n v="-0.28909043972119441"/>
    <m/>
    <m/>
    <m/>
    <m/>
    <m/>
    <m/>
    <m/>
  </r>
  <r>
    <x v="4586"/>
    <s v="AL-A007042"/>
    <x v="2"/>
    <s v="A007042"/>
    <s v="STRAIGHT"/>
    <n v="10000"/>
    <n v="37.99"/>
    <x v="3"/>
    <x v="4"/>
    <s v="Replenish"/>
    <x v="2"/>
    <x v="1"/>
    <s v="PRE 2023"/>
    <m/>
    <n v="136"/>
    <n v="121353.38"/>
    <n v="142128.01"/>
    <n v="-20774.630000000005"/>
    <n v="-0.14616844350385261"/>
    <n v="892.30426470588236"/>
    <n v="94627.85"/>
    <n v="130498.26"/>
    <n v="-35870.409999999989"/>
    <n v="-0.27487270711502199"/>
    <m/>
    <m/>
    <m/>
    <m/>
    <m/>
    <m/>
    <m/>
  </r>
  <r>
    <x v="4587"/>
    <s v="AL-A070085"/>
    <x v="2"/>
    <s v="A070085"/>
    <s v="STRAIGHT"/>
    <n v="70000"/>
    <n v="26.99"/>
    <x v="3"/>
    <x v="2"/>
    <s v="NoReplen"/>
    <x v="4"/>
    <x v="4"/>
    <d v="2023-12-01T00:00:00"/>
    <m/>
    <s v=""/>
    <n v="26.99"/>
    <n v="576.87"/>
    <n v="-549.88"/>
    <n v="-0.95321302893199511"/>
    <s v=""/>
    <s v=""/>
    <s v=""/>
    <s v=""/>
    <s v=""/>
    <m/>
    <m/>
    <m/>
    <m/>
    <m/>
    <m/>
    <m/>
  </r>
  <r>
    <x v="4588"/>
    <s v="AL-A010938"/>
    <x v="2"/>
    <s v="A010938"/>
    <s v="STRAIGHT"/>
    <n v="10000"/>
    <n v="299.99"/>
    <x v="3"/>
    <x v="3"/>
    <s v="Allocated1"/>
    <x v="2"/>
    <x v="1"/>
    <d v="2025-08-04T00:00:00"/>
    <m/>
    <s v=""/>
    <n v="14399.52"/>
    <n v="0"/>
    <n v="14399.52"/>
    <s v=""/>
    <s v=""/>
    <n v="5399.82"/>
    <n v="0"/>
    <n v="5399.82"/>
    <s v=""/>
    <m/>
    <m/>
    <m/>
    <m/>
    <m/>
    <m/>
    <m/>
  </r>
  <r>
    <x v="4589"/>
    <s v="AL-A010931"/>
    <x v="2"/>
    <s v="A010931"/>
    <s v="STRAIGHT"/>
    <n v="10000"/>
    <n v="79.989999999999995"/>
    <x v="11"/>
    <x v="5"/>
    <s v="Allocated1"/>
    <x v="2"/>
    <x v="1"/>
    <d v="2025-09-01T00:00:00"/>
    <m/>
    <n v="3"/>
    <n v="11678.54"/>
    <n v="0"/>
    <n v="11678.54"/>
    <s v=""/>
    <n v="3892.8466666666668"/>
    <n v="1599.8"/>
    <n v="0"/>
    <n v="1599.8"/>
    <s v=""/>
    <m/>
    <m/>
    <m/>
    <m/>
    <m/>
    <m/>
    <m/>
  </r>
  <r>
    <x v="4590"/>
    <s v="AL-A000489"/>
    <x v="2"/>
    <s v="A000489"/>
    <s v="STRAIGHT"/>
    <n v="10000"/>
    <n v="49.99"/>
    <x v="3"/>
    <x v="4"/>
    <s v="Replenish"/>
    <x v="2"/>
    <x v="1"/>
    <s v="PRE 2023"/>
    <m/>
    <n v="136"/>
    <n v="225048.1"/>
    <n v="239726.26"/>
    <n v="-14678.160000000003"/>
    <n v="-6.1228836590534574E-2"/>
    <n v="1654.7654411764706"/>
    <n v="232251.51999999999"/>
    <n v="93841.04"/>
    <n v="138410.47999999998"/>
    <n v="1.4749461429668727"/>
    <m/>
    <m/>
    <m/>
    <m/>
    <m/>
    <m/>
    <m/>
  </r>
  <r>
    <x v="4591"/>
    <s v="AL-A010079"/>
    <x v="2"/>
    <s v="A010079"/>
    <s v="STRAIGHT"/>
    <n v="10000"/>
    <n v="64.989999999999995"/>
    <x v="11"/>
    <x v="5"/>
    <s v="Replenish"/>
    <x v="2"/>
    <x v="1"/>
    <s v="PRE 2023"/>
    <m/>
    <n v="70"/>
    <n v="30974.05"/>
    <n v="38026.910000000003"/>
    <n v="-7052.8600000000042"/>
    <n v="-0.18547023673498597"/>
    <n v="442.48642857142858"/>
    <n v="18971.97"/>
    <n v="17476.22"/>
    <n v="1495.75"/>
    <n v="8.5587730069774715E-2"/>
    <m/>
    <m/>
    <m/>
    <m/>
    <m/>
    <m/>
    <m/>
  </r>
  <r>
    <x v="4592"/>
    <s v="AL-A010351"/>
    <x v="2"/>
    <s v="A010351"/>
    <s v="STRAIGHT"/>
    <n v="10000"/>
    <n v="41.99"/>
    <x v="11"/>
    <x v="5"/>
    <s v="Barrel"/>
    <x v="3"/>
    <x v="2"/>
    <s v="PRE 2023"/>
    <m/>
    <n v="2"/>
    <n v="3730.41"/>
    <n v="9927.69"/>
    <n v="-6197.2800000000007"/>
    <n v="-0.62424189312921741"/>
    <n v="1865.2049999999999"/>
    <n v="0"/>
    <n v="79.989999999999995"/>
    <n v="-79.989999999999995"/>
    <n v="-1"/>
    <m/>
    <m/>
    <m/>
    <m/>
    <m/>
    <m/>
    <m/>
  </r>
  <r>
    <x v="4593"/>
    <s v="AL-A010134"/>
    <x v="2"/>
    <s v="A010134"/>
    <s v="STRAIGHT"/>
    <n v="10000"/>
    <n v="50.99"/>
    <x v="3"/>
    <x v="5"/>
    <s v="Allocated1"/>
    <x v="3"/>
    <x v="4"/>
    <s v="PRE 2023"/>
    <m/>
    <n v="1"/>
    <n v="305.94"/>
    <n v="356.93"/>
    <n v="-50.990000000000009"/>
    <n v="-0.1428571428571429"/>
    <n v="305.94"/>
    <n v="0"/>
    <n v="152.97"/>
    <n v="-152.97"/>
    <n v="-1"/>
    <m/>
    <m/>
    <m/>
    <m/>
    <m/>
    <m/>
    <m/>
  </r>
  <r>
    <x v="4594"/>
    <s v="AL-A010349"/>
    <x v="2"/>
    <s v="A010349"/>
    <s v="STRAIGHT"/>
    <n v="10000"/>
    <n v="41.99"/>
    <x v="3"/>
    <x v="5"/>
    <s v="Barrel"/>
    <x v="3"/>
    <x v="2"/>
    <s v="PRE 2023"/>
    <m/>
    <n v="4"/>
    <n v="4395.2700000000004"/>
    <n v="9722.7099999999991"/>
    <n v="-5327.4399999999987"/>
    <n v="-0.54793776632235236"/>
    <n v="1098.8175000000001"/>
    <s v=""/>
    <s v=""/>
    <s v=""/>
    <s v=""/>
    <m/>
    <m/>
    <m/>
    <m/>
    <m/>
    <m/>
    <m/>
  </r>
  <r>
    <x v="4595"/>
    <s v="AL-A010348"/>
    <x v="2"/>
    <s v="A010348"/>
    <s v="STRAIGHT"/>
    <n v="10000"/>
    <n v="41.99"/>
    <x v="11"/>
    <x v="5"/>
    <s v="Barrel"/>
    <x v="3"/>
    <x v="2"/>
    <s v="PRE 2023"/>
    <m/>
    <n v="15"/>
    <n v="4577.1499999999996"/>
    <n v="5119.3"/>
    <n v="-542.15000000000055"/>
    <n v="-0.10590315082140145"/>
    <n v="305.14333333333332"/>
    <s v=""/>
    <s v=""/>
    <s v=""/>
    <s v=""/>
    <m/>
    <m/>
    <m/>
    <m/>
    <m/>
    <m/>
    <m/>
  </r>
  <r>
    <x v="4596"/>
    <s v="AL-A007493"/>
    <x v="2"/>
    <s v="A007493"/>
    <s v="STRAIGHT"/>
    <n v="10000"/>
    <n v="31.19"/>
    <x v="3"/>
    <x v="4"/>
    <s v="NoReplen"/>
    <x v="2"/>
    <x v="2"/>
    <s v="PRE 2023"/>
    <m/>
    <n v="2"/>
    <n v="1122.8399999999999"/>
    <n v="14530.4"/>
    <n v="-13407.56"/>
    <n v="-0.92272477013709187"/>
    <n v="561.41999999999996"/>
    <n v="218.33"/>
    <n v="2404.66"/>
    <n v="-2186.33"/>
    <n v="-0.90920545939966568"/>
    <m/>
    <m/>
    <m/>
    <m/>
    <m/>
    <m/>
    <m/>
  </r>
  <r>
    <x v="4597"/>
    <s v="AL-A010041"/>
    <x v="2"/>
    <s v="A010041"/>
    <s v="STRAIGHT"/>
    <n v="10000"/>
    <n v="51.99"/>
    <x v="11"/>
    <x v="5"/>
    <s v="Replenish"/>
    <x v="3"/>
    <x v="1"/>
    <s v="PRE 2023"/>
    <m/>
    <n v="35"/>
    <n v="13323.27"/>
    <n v="12030.63"/>
    <n v="1292.6400000000012"/>
    <n v="0.10744574473655999"/>
    <n v="380.66485714285716"/>
    <n v="2533.48"/>
    <n v="1505.7"/>
    <n v="1027.78"/>
    <n v="0.68259281397356708"/>
    <m/>
    <m/>
    <m/>
    <m/>
    <m/>
    <m/>
    <m/>
  </r>
  <r>
    <x v="4598"/>
    <s v="AL-A010040"/>
    <x v="2"/>
    <s v="A010040"/>
    <s v="STRAIGHT"/>
    <n v="10000"/>
    <n v="51.99"/>
    <x v="3"/>
    <x v="5"/>
    <s v="Replenish"/>
    <x v="3"/>
    <x v="1"/>
    <s v="PRE 2023"/>
    <m/>
    <n v="28"/>
    <n v="17358.439999999999"/>
    <n v="14574.11"/>
    <n v="2784.3299999999981"/>
    <n v="0.19104631432039398"/>
    <n v="619.94428571428568"/>
    <n v="7165.54"/>
    <n v="4881.03"/>
    <n v="2284.5100000000002"/>
    <n v="0.4680385082656735"/>
    <m/>
    <m/>
    <m/>
    <m/>
    <m/>
    <m/>
    <m/>
  </r>
  <r>
    <x v="4599"/>
    <s v="AL-A070649"/>
    <x v="2"/>
    <s v="A070649"/>
    <s v="STRAIGHT"/>
    <n v="70000"/>
    <n v="89.99"/>
    <x v="3"/>
    <x v="5"/>
    <s v="Replenish"/>
    <x v="2"/>
    <x v="1"/>
    <d v="2025-11-13T00:00:00"/>
    <m/>
    <n v="30"/>
    <n v="113387.4"/>
    <n v="0"/>
    <n v="113387.4"/>
    <s v=""/>
    <n v="3779.58"/>
    <n v="52734.14"/>
    <n v="0"/>
    <n v="52734.14"/>
    <s v=""/>
    <m/>
    <m/>
    <m/>
    <m/>
    <m/>
    <m/>
    <m/>
  </r>
  <r>
    <x v="4600"/>
    <s v="AL-D007214"/>
    <x v="3"/>
    <s v="D007214"/>
    <s v="STRAIGHT"/>
    <n v="7000"/>
    <n v="12.99"/>
    <x v="3"/>
    <x v="8"/>
    <s v="Allocated1"/>
    <x v="3"/>
    <x v="1"/>
    <s v="PRE 2023"/>
    <m/>
    <n v="6"/>
    <n v="2390.16"/>
    <n v="11820.9"/>
    <n v="-9430.74"/>
    <n v="-0.79780219780219785"/>
    <n v="398.35999999999996"/>
    <n v="1558.8"/>
    <n v="4806.3"/>
    <n v="-3247.5"/>
    <n v="-0.67567567567567566"/>
    <m/>
    <m/>
    <m/>
    <m/>
    <m/>
    <m/>
    <m/>
  </r>
  <r>
    <x v="4601"/>
    <s v="AL-A007214"/>
    <x v="2"/>
    <s v="A007214"/>
    <s v="STRAIGHT"/>
    <n v="10000"/>
    <n v="89.99"/>
    <x v="11"/>
    <x v="5"/>
    <s v="Replenish"/>
    <x v="2"/>
    <x v="1"/>
    <s v="PRE 2023"/>
    <m/>
    <n v="32"/>
    <n v="83854.600000000006"/>
    <n v="85885.31"/>
    <n v="-2030.7099999999919"/>
    <n v="-2.3644439310983367E-2"/>
    <n v="2620.4562500000002"/>
    <n v="28562.79"/>
    <n v="89864.99"/>
    <n v="-61302.200000000004"/>
    <n v="-0.68215886965546879"/>
    <m/>
    <m/>
    <m/>
    <m/>
    <m/>
    <m/>
    <m/>
  </r>
  <r>
    <x v="4602"/>
    <s v="AL-A010512"/>
    <x v="2"/>
    <s v="A010512"/>
    <s v="STRAIGHT"/>
    <n v="10000"/>
    <n v="179.99"/>
    <x v="11"/>
    <x v="3"/>
    <s v="Allocated1"/>
    <x v="1"/>
    <x v="1"/>
    <d v="2025-12-01T00:00:00"/>
    <m/>
    <s v=""/>
    <n v="179.99"/>
    <n v="0"/>
    <n v="179.99"/>
    <s v=""/>
    <s v=""/>
    <s v=""/>
    <s v=""/>
    <s v=""/>
    <s v=""/>
    <m/>
    <m/>
    <m/>
    <m/>
    <m/>
    <m/>
    <m/>
  </r>
  <r>
    <x v="4603"/>
    <s v="AL-A010845"/>
    <x v="2"/>
    <s v="A010845"/>
    <s v="STRAIGHT"/>
    <n v="10000"/>
    <n v="599.99"/>
    <x v="11"/>
    <x v="3"/>
    <s v="Barrel"/>
    <x v="1"/>
    <x v="1"/>
    <d v="2025-01-01T00:00:00"/>
    <m/>
    <n v="5"/>
    <n v="6599.89"/>
    <n v="2999.95"/>
    <n v="3599.9400000000005"/>
    <n v="1.2000000000000002"/>
    <n v="1319.9780000000001"/>
    <n v="1199.98"/>
    <n v="599.99"/>
    <n v="599.99"/>
    <n v="1"/>
    <m/>
    <m/>
    <m/>
    <m/>
    <m/>
    <m/>
    <m/>
  </r>
  <r>
    <x v="4604"/>
    <s v="AL-A030887"/>
    <x v="2"/>
    <s v="A030887"/>
    <s v="STRAIGHT"/>
    <n v="30000"/>
    <n v="599.99"/>
    <x v="11"/>
    <x v="3"/>
    <s v="CGPO 1"/>
    <x v="1"/>
    <x v="1"/>
    <d v="2024-12-01T00:00:00"/>
    <m/>
    <n v="1"/>
    <n v="599.99"/>
    <n v="1799.97"/>
    <n v="-1199.98"/>
    <n v="-0.66666666666666674"/>
    <n v="599.99"/>
    <s v=""/>
    <s v=""/>
    <s v=""/>
    <s v=""/>
    <m/>
    <m/>
    <m/>
    <m/>
    <m/>
    <m/>
    <m/>
  </r>
  <r>
    <x v="4605"/>
    <s v="AL-A010848"/>
    <x v="2"/>
    <s v="A010848"/>
    <s v="STRAIGHT"/>
    <n v="10000"/>
    <n v="599.99"/>
    <x v="3"/>
    <x v="3"/>
    <s v="Barrel"/>
    <x v="1"/>
    <x v="1"/>
    <d v="2024-12-01T00:00:00"/>
    <m/>
    <n v="2"/>
    <n v="1199.98"/>
    <n v="4199.93"/>
    <n v="-2999.9500000000003"/>
    <n v="-0.7142857142857143"/>
    <n v="599.99"/>
    <n v="0"/>
    <n v="2399.96"/>
    <n v="-2399.96"/>
    <n v="-1"/>
    <m/>
    <m/>
    <m/>
    <m/>
    <m/>
    <m/>
    <m/>
  </r>
  <r>
    <x v="4606"/>
    <s v="AL-A010847"/>
    <x v="2"/>
    <s v="A010847"/>
    <s v="STRAIGHT"/>
    <n v="10000"/>
    <n v="699.99"/>
    <x v="3"/>
    <x v="3"/>
    <s v="Barrel"/>
    <x v="1"/>
    <x v="1"/>
    <d v="2024-12-01T00:00:00"/>
    <m/>
    <n v="3"/>
    <n v="1399.98"/>
    <n v="699.99"/>
    <n v="699.99"/>
    <n v="1"/>
    <n v="466.66"/>
    <n v="0"/>
    <n v="9799.86"/>
    <n v="-9799.86"/>
    <n v="-1"/>
    <m/>
    <m/>
    <m/>
    <m/>
    <m/>
    <m/>
    <m/>
  </r>
  <r>
    <x v="4607"/>
    <s v="AL-A030886"/>
    <x v="2"/>
    <s v="A030886"/>
    <s v="STRAIGHT"/>
    <n v="30000"/>
    <n v="699.99"/>
    <x v="3"/>
    <x v="3"/>
    <s v="CGPO 1"/>
    <x v="1"/>
    <x v="1"/>
    <d v="2025-09-01T00:00:00"/>
    <m/>
    <n v="2"/>
    <n v="699.99"/>
    <n v="0"/>
    <n v="699.99"/>
    <s v=""/>
    <n v="349.995"/>
    <n v="0"/>
    <n v="11199.84"/>
    <n v="-11199.84"/>
    <n v="-1"/>
    <m/>
    <m/>
    <m/>
    <m/>
    <m/>
    <m/>
    <m/>
  </r>
  <r>
    <x v="4608"/>
    <s v="AL-A010559"/>
    <x v="2"/>
    <s v="A010559"/>
    <s v="STRAIGHT"/>
    <n v="10000"/>
    <n v="329.99"/>
    <x v="3"/>
    <x v="3"/>
    <s v="Barrel"/>
    <x v="1"/>
    <x v="1"/>
    <s v="PRE 2023"/>
    <m/>
    <n v="4"/>
    <n v="25079.24"/>
    <n v="22769.31"/>
    <n v="2309.9300000000003"/>
    <n v="0.10144927536231885"/>
    <n v="6269.81"/>
    <n v="13859.58"/>
    <n v="13859.58"/>
    <n v="0"/>
    <n v="0"/>
    <m/>
    <m/>
    <m/>
    <m/>
    <m/>
    <m/>
    <m/>
  </r>
  <r>
    <x v="4609"/>
    <s v="AL-F005459"/>
    <x v="5"/>
    <s v="F005459"/>
    <s v="STRAIGHT"/>
    <n v="10000"/>
    <n v="145.99"/>
    <x v="3"/>
    <x v="5"/>
    <s v="Replenish"/>
    <x v="2"/>
    <x v="1"/>
    <s v="PRE 2023"/>
    <m/>
    <n v="23"/>
    <n v="41023.19"/>
    <n v="33285.72"/>
    <n v="7737.4700000000012"/>
    <n v="0.23245614035087714"/>
    <n v="1783.6169565217392"/>
    <n v="6861.53"/>
    <n v="4233.71"/>
    <n v="2627.8199999999997"/>
    <n v="0.6206896551724137"/>
    <m/>
    <m/>
    <m/>
    <m/>
    <m/>
    <m/>
    <m/>
  </r>
  <r>
    <x v="4610"/>
    <s v="AL-D007211"/>
    <x v="3"/>
    <s v="D007211"/>
    <s v="STRAIGHT"/>
    <n v="7000"/>
    <n v="11.99"/>
    <x v="3"/>
    <x v="8"/>
    <s v="Allocated1"/>
    <x v="3"/>
    <x v="1"/>
    <s v="PRE 2023"/>
    <m/>
    <n v="16"/>
    <n v="8764.69"/>
    <n v="48847.26"/>
    <n v="-40082.57"/>
    <n v="-0.82056946489936178"/>
    <n v="547.79312500000003"/>
    <n v="6018.98"/>
    <n v="6678.43"/>
    <n v="-659.45000000000073"/>
    <n v="-9.8743267504488474E-2"/>
    <m/>
    <m/>
    <m/>
    <m/>
    <m/>
    <m/>
    <m/>
  </r>
  <r>
    <x v="4611"/>
    <s v="AL-A005459"/>
    <x v="2"/>
    <s v="A005459"/>
    <s v="STRAIGHT"/>
    <n v="10000"/>
    <n v="56.99"/>
    <x v="3"/>
    <x v="5"/>
    <s v="Delisted"/>
    <x v="3"/>
    <x v="3"/>
    <s v="PRE 2023"/>
    <m/>
    <n v="1"/>
    <n v="0"/>
    <n v="0"/>
    <n v="0"/>
    <s v=""/>
    <n v="0"/>
    <n v="0"/>
    <n v="0"/>
    <n v="0"/>
    <s v=""/>
    <m/>
    <m/>
    <m/>
    <m/>
    <m/>
    <m/>
    <m/>
  </r>
  <r>
    <x v="4612"/>
    <s v="AL-A007211"/>
    <x v="2"/>
    <s v="A007211"/>
    <s v="STRAIGHT"/>
    <n v="10000"/>
    <n v="69.989999999999995"/>
    <x v="3"/>
    <x v="5"/>
    <s v="Replenish"/>
    <x v="2"/>
    <x v="1"/>
    <s v="PRE 2023"/>
    <m/>
    <n v="38"/>
    <n v="87596.41"/>
    <n v="41144.07"/>
    <n v="46452.340000000004"/>
    <n v="1.1290166480856172"/>
    <n v="2305.1686842105264"/>
    <n v="71077.75"/>
    <n v="156079.59"/>
    <n v="-85001.84"/>
    <n v="-0.54460573608631346"/>
    <m/>
    <m/>
    <m/>
    <m/>
    <m/>
    <m/>
    <m/>
  </r>
  <r>
    <x v="4613"/>
    <s v="AL-A005101"/>
    <x v="2"/>
    <s v="A005101"/>
    <s v="STRAIGHT"/>
    <n v="10000"/>
    <n v="149.99"/>
    <x v="3"/>
    <x v="3"/>
    <s v="Allocated1"/>
    <x v="3"/>
    <x v="1"/>
    <s v="PRE 2023"/>
    <m/>
    <n v="1"/>
    <n v="6599.56"/>
    <n v="7499.5"/>
    <n v="-899.9399999999996"/>
    <n v="-0.12"/>
    <n v="6599.56"/>
    <n v="3449.77"/>
    <n v="5849.61"/>
    <n v="-2399.8399999999997"/>
    <n v="-0.41025641025641024"/>
    <m/>
    <m/>
    <m/>
    <m/>
    <m/>
    <m/>
    <m/>
  </r>
  <r>
    <x v="4614"/>
    <s v="AL-A003775"/>
    <x v="2"/>
    <s v="A003775"/>
    <n v="0"/>
    <n v="10000"/>
    <n v="17.989999999999998"/>
    <x v="16"/>
    <x v="14"/>
    <s v="Delisted"/>
    <x v="2"/>
    <x v="2"/>
    <s v="PRE 2023"/>
    <m/>
    <n v="2"/>
    <n v="233.87"/>
    <n v="592.64"/>
    <n v="-358.77"/>
    <n v="-0.60537594492440605"/>
    <n v="116.935"/>
    <s v=""/>
    <s v=""/>
    <s v=""/>
    <s v=""/>
    <m/>
    <m/>
    <m/>
    <m/>
    <m/>
    <m/>
    <m/>
  </r>
  <r>
    <x v="4615"/>
    <s v="AL-A003772"/>
    <x v="2"/>
    <s v="A003772"/>
    <n v="0"/>
    <n v="10000"/>
    <n v="17.989999999999998"/>
    <x v="16"/>
    <x v="14"/>
    <s v="Delisted"/>
    <x v="2"/>
    <x v="2"/>
    <s v="PRE 2023"/>
    <m/>
    <n v="3"/>
    <n v="233.87"/>
    <n v="529.65"/>
    <n v="-295.77999999999997"/>
    <n v="-0.55844425564051736"/>
    <n v="77.956666666666663"/>
    <s v=""/>
    <s v=""/>
    <s v=""/>
    <s v=""/>
    <m/>
    <m/>
    <m/>
    <m/>
    <m/>
    <m/>
    <m/>
  </r>
  <r>
    <x v="4616"/>
    <s v="AL-A003774"/>
    <x v="2"/>
    <s v="A003774"/>
    <n v="0"/>
    <n v="10000"/>
    <n v="17.989999999999998"/>
    <x v="16"/>
    <x v="14"/>
    <s v="Delisted"/>
    <x v="2"/>
    <x v="2"/>
    <s v="PRE 2023"/>
    <m/>
    <n v="3"/>
    <n v="467.74"/>
    <n v="726.56"/>
    <n v="-258.81999999999994"/>
    <n v="-0.35622660207002854"/>
    <n v="155.91333333333333"/>
    <s v=""/>
    <s v=""/>
    <s v=""/>
    <s v=""/>
    <m/>
    <m/>
    <m/>
    <m/>
    <m/>
    <m/>
    <m/>
  </r>
  <r>
    <x v="4617"/>
    <s v="AL-A003773"/>
    <x v="2"/>
    <s v="A003773"/>
    <n v="0"/>
    <n v="10000"/>
    <n v="17.989999999999998"/>
    <x v="16"/>
    <x v="14"/>
    <s v="Delisted"/>
    <x v="2"/>
    <x v="2"/>
    <s v="PRE 2023"/>
    <m/>
    <s v=""/>
    <n v="125.93"/>
    <n v="565.63"/>
    <n v="-439.7"/>
    <n v="-0.77736329402613014"/>
    <s v=""/>
    <s v=""/>
    <s v=""/>
    <s v=""/>
    <s v=""/>
    <m/>
    <m/>
    <m/>
    <m/>
    <m/>
    <m/>
    <m/>
  </r>
  <r>
    <x v="4618"/>
    <s v="AL-C004909"/>
    <x v="7"/>
    <s v="C004909"/>
    <s v="STRAIGHT"/>
    <n v="4000"/>
    <n v="3.29"/>
    <x v="2"/>
    <x v="8"/>
    <s v="PrivLabel"/>
    <x v="3"/>
    <x v="2"/>
    <d v="2025-05-01T00:00:00"/>
    <m/>
    <n v="1"/>
    <n v="15.55"/>
    <n v="3.11"/>
    <n v="12.440000000000001"/>
    <n v="4"/>
    <n v="15.55"/>
    <s v=""/>
    <s v=""/>
    <s v=""/>
    <s v=""/>
    <m/>
    <m/>
    <m/>
    <m/>
    <m/>
    <m/>
    <m/>
  </r>
  <r>
    <x v="4619"/>
    <s v="AL-A004909"/>
    <x v="2"/>
    <s v="A004909"/>
    <s v="STRAIGHT"/>
    <n v="10000"/>
    <n v="5.55"/>
    <x v="2"/>
    <x v="9"/>
    <s v="NoReplen"/>
    <x v="3"/>
    <x v="3"/>
    <s v="PRE 2023"/>
    <m/>
    <s v=""/>
    <n v="0"/>
    <n v="61.05"/>
    <n v="-61.05"/>
    <n v="-1"/>
    <s v=""/>
    <s v=""/>
    <s v=""/>
    <s v=""/>
    <s v=""/>
    <m/>
    <m/>
    <m/>
    <m/>
    <m/>
    <m/>
    <m/>
  </r>
  <r>
    <x v="4620"/>
    <s v="AL-D004611"/>
    <x v="3"/>
    <s v="D004611"/>
    <s v="STRAIGHT"/>
    <n v="10000"/>
    <n v="0.59"/>
    <x v="6"/>
    <x v="8"/>
    <s v="NoReplen"/>
    <x v="3"/>
    <x v="2"/>
    <s v="PRE 2023"/>
    <m/>
    <s v=""/>
    <n v="37.1"/>
    <n v="15.3"/>
    <n v="21.8"/>
    <n v="1.4248366013071894"/>
    <s v=""/>
    <s v=""/>
    <s v=""/>
    <s v=""/>
    <s v=""/>
    <m/>
    <m/>
    <m/>
    <m/>
    <m/>
    <m/>
    <m/>
  </r>
  <r>
    <x v="4621"/>
    <s v="AL-F000235"/>
    <x v="5"/>
    <s v="F000235"/>
    <s v="STRAIGHT"/>
    <n v="10000"/>
    <n v="17.989999999999998"/>
    <x v="10"/>
    <x v="7"/>
    <s v="Replenish"/>
    <x v="2"/>
    <x v="1"/>
    <s v="PRE 2023"/>
    <m/>
    <n v="129"/>
    <n v="120410.43"/>
    <n v="118999.46"/>
    <n v="1410.9699999999866"/>
    <n v="1.1856944560924676E-2"/>
    <n v="933.41418604651153"/>
    <n v="8193.15"/>
    <n v="5631.08"/>
    <n v="2562.0699999999997"/>
    <n v="0.45498732037193568"/>
    <m/>
    <m/>
    <m/>
    <m/>
    <m/>
    <m/>
    <m/>
  </r>
  <r>
    <x v="4622"/>
    <s v="AL-D004235"/>
    <x v="3"/>
    <s v="D004235"/>
    <s v="STRAIGHT"/>
    <n v="10000"/>
    <n v="0.59"/>
    <x v="10"/>
    <x v="8"/>
    <s v="NoReplen"/>
    <x v="3"/>
    <x v="3"/>
    <s v="PRE 2023"/>
    <m/>
    <s v=""/>
    <n v="63.72"/>
    <n v="32.26"/>
    <n v="31.46"/>
    <n v="0.97520148791072536"/>
    <s v=""/>
    <s v=""/>
    <s v=""/>
    <s v=""/>
    <s v=""/>
    <m/>
    <m/>
    <m/>
    <m/>
    <m/>
    <m/>
    <m/>
  </r>
  <r>
    <x v="4623"/>
    <s v="AL-A004963"/>
    <x v="2"/>
    <s v="A004963"/>
    <s v="STRAIGHT"/>
    <n v="4000"/>
    <n v="38.99"/>
    <x v="10"/>
    <x v="4"/>
    <s v="NoReplen"/>
    <x v="3"/>
    <x v="3"/>
    <d v="2023-07-01T00:00:00"/>
    <m/>
    <s v=""/>
    <n v="155.96"/>
    <n v="0"/>
    <n v="155.96"/>
    <s v=""/>
    <s v=""/>
    <s v=""/>
    <s v=""/>
    <s v=""/>
    <s v=""/>
    <m/>
    <m/>
    <m/>
    <m/>
    <m/>
    <m/>
    <m/>
  </r>
  <r>
    <x v="4624"/>
    <s v="AL-F004562"/>
    <x v="5"/>
    <s v="F004562"/>
    <s v="STRAIGHT"/>
    <n v="4000"/>
    <n v="22.79"/>
    <x v="10"/>
    <x v="7"/>
    <s v="NoReplen"/>
    <x v="3"/>
    <x v="3"/>
    <d v="2023-03-01T00:00:00"/>
    <m/>
    <s v=""/>
    <n v="341.85"/>
    <n v="91.16"/>
    <n v="250.69000000000003"/>
    <n v="2.7500000000000004"/>
    <s v=""/>
    <s v=""/>
    <s v=""/>
    <s v=""/>
    <s v=""/>
    <m/>
    <m/>
    <m/>
    <m/>
    <m/>
    <m/>
    <m/>
  </r>
  <r>
    <x v="4625"/>
    <s v="AL-A007391"/>
    <x v="2"/>
    <s v="A007391"/>
    <s v="STRAIGHT"/>
    <n v="7000"/>
    <n v="17.989999999999998"/>
    <x v="3"/>
    <x v="2"/>
    <s v="NoReplen"/>
    <x v="2"/>
    <x v="2"/>
    <s v="PRE 2023"/>
    <m/>
    <n v="8"/>
    <n v="12437.22"/>
    <n v="23625.77"/>
    <n v="-11188.550000000001"/>
    <n v="-0.47357398298552811"/>
    <n v="1554.6524999999999"/>
    <n v="1961.03"/>
    <n v="16068.41"/>
    <n v="-14107.38"/>
    <n v="-0.87795743324946274"/>
    <m/>
    <m/>
    <m/>
    <m/>
    <m/>
    <m/>
    <m/>
  </r>
  <r>
    <x v="4626"/>
    <s v="AL-E004852"/>
    <x v="4"/>
    <s v="E004852"/>
    <s v="STRAIGHT"/>
    <n v="4000"/>
    <n v="6.29"/>
    <x v="6"/>
    <x v="9"/>
    <s v="SpecOrder"/>
    <x v="3"/>
    <x v="3"/>
    <d v="2023-10-01T00:00:00"/>
    <m/>
    <s v=""/>
    <n v="44.03"/>
    <n v="339.66"/>
    <n v="-295.63"/>
    <n v="-0.87037037037037035"/>
    <s v=""/>
    <n v="0"/>
    <n v="75.48"/>
    <n v="-75.48"/>
    <n v="-1"/>
    <m/>
    <m/>
    <m/>
    <m/>
    <m/>
    <m/>
    <m/>
  </r>
  <r>
    <x v="4627"/>
    <s v="AL-L070230"/>
    <x v="9"/>
    <s v="L070230"/>
    <s v="STRAIGHT"/>
    <n v="70000"/>
    <n v="2199.9899999999998"/>
    <x v="3"/>
    <x v="3"/>
    <s v="Allocated2"/>
    <x v="2"/>
    <x v="1"/>
    <d v="2024-12-01T00:00:00"/>
    <m/>
    <n v="3"/>
    <n v="4399.9799999999996"/>
    <n v="10999.95"/>
    <n v="-6599.9700000000012"/>
    <n v="-0.60000000000000009"/>
    <n v="1466.6599999999999"/>
    <n v="10999.95"/>
    <n v="79199.64"/>
    <n v="-68199.69"/>
    <n v="-0.86111111111111116"/>
    <m/>
    <m/>
    <m/>
    <m/>
    <m/>
    <m/>
    <m/>
  </r>
  <r>
    <x v="4628"/>
    <s v="AL-L010985"/>
    <x v="9"/>
    <s v="L010985"/>
    <s v="STRAIGHT"/>
    <n v="10000"/>
    <n v="129.99"/>
    <x v="11"/>
    <x v="5"/>
    <s v="Barrel"/>
    <x v="2"/>
    <x v="1"/>
    <d v="2025-10-30T00:00:00"/>
    <m/>
    <n v="9"/>
    <n v="59665.41"/>
    <n v="0"/>
    <n v="59665.41"/>
    <s v=""/>
    <n v="6629.4900000000007"/>
    <n v="66944.850000000006"/>
    <n v="0"/>
    <n v="66944.850000000006"/>
    <s v=""/>
    <m/>
    <m/>
    <m/>
    <m/>
    <m/>
    <m/>
    <m/>
  </r>
  <r>
    <x v="4629"/>
    <s v="AL-A070650"/>
    <x v="2"/>
    <s v="A070650"/>
    <s v="STRAIGHT"/>
    <n v="70000"/>
    <n v="41.99"/>
    <x v="3"/>
    <x v="4"/>
    <s v="NoReplen"/>
    <x v="4"/>
    <x v="1"/>
    <d v="2026-04-01T00:00:00"/>
    <m/>
    <n v="49"/>
    <n v="19915.02"/>
    <n v="0"/>
    <n v="19915.02"/>
    <s v=""/>
    <n v="406.42897959183676"/>
    <n v="4238.9399999999996"/>
    <n v="0"/>
    <n v="4238.9399999999996"/>
    <s v=""/>
    <m/>
    <m/>
    <m/>
    <m/>
    <m/>
    <m/>
    <m/>
  </r>
  <r>
    <x v="4630"/>
    <s v="AL-A007088"/>
    <x v="2"/>
    <s v="A007088"/>
    <s v="STRAIGHT"/>
    <n v="10000"/>
    <n v="61.99"/>
    <x v="3"/>
    <x v="5"/>
    <s v="Allocated1"/>
    <x v="2"/>
    <x v="1"/>
    <s v="PRE 2023"/>
    <m/>
    <n v="3"/>
    <n v="24300.080000000002"/>
    <n v="0"/>
    <n v="24300.080000000002"/>
    <s v=""/>
    <n v="8100.0266666666676"/>
    <n v="21758.49"/>
    <n v="0"/>
    <n v="21758.49"/>
    <s v=""/>
    <m/>
    <m/>
    <m/>
    <m/>
    <m/>
    <m/>
    <m/>
  </r>
  <r>
    <x v="4631"/>
    <s v="AL-A010909"/>
    <x v="2"/>
    <s v="A010909"/>
    <s v="STRAIGHT"/>
    <n v="10000"/>
    <n v="99.99"/>
    <x v="3"/>
    <x v="5"/>
    <s v="Barrel"/>
    <x v="2"/>
    <x v="1"/>
    <d v="2025-09-17T00:00:00"/>
    <m/>
    <n v="32"/>
    <n v="40795.919999999998"/>
    <n v="0"/>
    <n v="40795.919999999998"/>
    <s v=""/>
    <n v="1274.8724999999999"/>
    <s v=""/>
    <s v=""/>
    <s v=""/>
    <s v=""/>
    <m/>
    <m/>
    <m/>
    <m/>
    <m/>
    <m/>
    <m/>
  </r>
  <r>
    <x v="4632"/>
    <s v="AL-E000343"/>
    <x v="4"/>
    <s v="E000343"/>
    <s v="STRAIGHT"/>
    <n v="10000"/>
    <n v="47.99"/>
    <x v="3"/>
    <x v="4"/>
    <s v="NoReplen"/>
    <x v="2"/>
    <x v="1"/>
    <s v="PRE 2023"/>
    <m/>
    <n v="44"/>
    <n v="87773.71"/>
    <n v="115991.83"/>
    <n v="-28218.119999999995"/>
    <n v="-0.2432767894083574"/>
    <n v="1994.8570454545456"/>
    <n v="85566.17"/>
    <n v="61715.14"/>
    <n v="23851.03"/>
    <n v="0.38646967340590987"/>
    <m/>
    <m/>
    <m/>
    <m/>
    <m/>
    <m/>
    <m/>
  </r>
  <r>
    <x v="4633"/>
    <s v="AL-L010853"/>
    <x v="9"/>
    <s v="L010853"/>
    <s v="STRAIGHT"/>
    <n v="10000"/>
    <n v="199.99"/>
    <x v="3"/>
    <x v="3"/>
    <s v="Allocated1"/>
    <x v="1"/>
    <x v="1"/>
    <d v="2025-05-01T00:00:00"/>
    <m/>
    <n v="30"/>
    <n v="64596.77"/>
    <n v="70596.47"/>
    <n v="-5999.7000000000044"/>
    <n v="-8.4985835694051048E-2"/>
    <n v="2153.2256666666667"/>
    <n v="7599.62"/>
    <n v="44797.760000000002"/>
    <n v="-37198.14"/>
    <n v="-0.8303571428571429"/>
    <m/>
    <m/>
    <m/>
    <m/>
    <m/>
    <m/>
    <m/>
  </r>
  <r>
    <x v="4634"/>
    <s v="AL-B001516"/>
    <x v="6"/>
    <s v="B001516"/>
    <s v="STRAIGHT"/>
    <n v="10000"/>
    <n v="29.99"/>
    <x v="3"/>
    <x v="5"/>
    <s v="Replenish"/>
    <x v="2"/>
    <x v="1"/>
    <s v="PRE 2023"/>
    <m/>
    <n v="51"/>
    <n v="68947.009999999995"/>
    <n v="82862.37"/>
    <n v="-13915.36"/>
    <n v="-0.16793340571842197"/>
    <n v="1351.902156862745"/>
    <n v="85021.65"/>
    <n v="87210.92"/>
    <n v="-2189.2700000000041"/>
    <n v="-2.5103163686382435E-2"/>
    <m/>
    <m/>
    <m/>
    <m/>
    <m/>
    <m/>
    <m/>
  </r>
  <r>
    <x v="4635"/>
    <s v="AL-A001516"/>
    <x v="2"/>
    <s v="A001516"/>
    <s v="STRAIGHT"/>
    <n v="10000"/>
    <n v="59.99"/>
    <x v="3"/>
    <x v="5"/>
    <s v="Replenish"/>
    <x v="2"/>
    <x v="1"/>
    <s v="PRE 2023"/>
    <m/>
    <n v="140"/>
    <n v="606609.80000000005"/>
    <n v="568792.44999999995"/>
    <n v="37817.350000000093"/>
    <n v="6.6487081535628878E-2"/>
    <n v="4332.9271428571428"/>
    <n v="554667.81000000006"/>
    <n v="518647.03"/>
    <n v="36020.780000000028"/>
    <n v="6.9451434051400973E-2"/>
    <m/>
    <m/>
    <m/>
    <m/>
    <m/>
    <m/>
    <m/>
  </r>
  <r>
    <x v="4636"/>
    <s v="AL-E001515"/>
    <x v="4"/>
    <s v="E001515"/>
    <s v="STRAIGHT"/>
    <n v="10000"/>
    <n v="47.99"/>
    <x v="3"/>
    <x v="4"/>
    <s v="Replenish"/>
    <x v="2"/>
    <x v="1"/>
    <s v="PRE 2023"/>
    <m/>
    <n v="137"/>
    <n v="684577.35"/>
    <n v="641242.38"/>
    <n v="43334.969999999972"/>
    <n v="6.7579703637179911E-2"/>
    <n v="4996.9149635036492"/>
    <n v="1237614.1100000001"/>
    <n v="989841.74"/>
    <n v="247772.37000000011"/>
    <n v="0.25031513623581891"/>
    <m/>
    <m/>
    <m/>
    <m/>
    <m/>
    <m/>
    <m/>
  </r>
  <r>
    <x v="4637"/>
    <s v="AL-F001515"/>
    <x v="5"/>
    <s v="F001515"/>
    <s v="STRAIGHT"/>
    <n v="10000"/>
    <n v="75.989999999999995"/>
    <x v="3"/>
    <x v="4"/>
    <s v="Replenish"/>
    <x v="2"/>
    <x v="1"/>
    <s v="PRE 2023"/>
    <m/>
    <n v="151"/>
    <n v="990287.73"/>
    <n v="976605.93"/>
    <n v="13681.79999999993"/>
    <n v="1.4009540163246736E-2"/>
    <n v="6558.196887417218"/>
    <n v="675565.53"/>
    <n v="519129.63"/>
    <n v="156435.90000000002"/>
    <n v="0.3013426530864749"/>
    <m/>
    <m/>
    <m/>
    <m/>
    <m/>
    <m/>
    <m/>
  </r>
  <r>
    <x v="4638"/>
    <s v="AL-D001515"/>
    <x v="3"/>
    <s v="D001515"/>
    <s v="STRAIGHT"/>
    <n v="10000"/>
    <n v="2.59"/>
    <x v="3"/>
    <x v="8"/>
    <s v="Replenish"/>
    <x v="2"/>
    <x v="1"/>
    <s v="PRE 2023"/>
    <m/>
    <n v="117"/>
    <n v="81131.75"/>
    <n v="69981.8"/>
    <n v="11149.949999999997"/>
    <n v="0.15932642487046622"/>
    <n v="693.43376068376074"/>
    <n v="128808.47"/>
    <n v="95835.18"/>
    <n v="32973.290000000008"/>
    <n v="0.34406248310902132"/>
    <m/>
    <m/>
    <m/>
    <m/>
    <m/>
    <m/>
    <m/>
  </r>
  <r>
    <x v="4639"/>
    <s v="AL-C001515"/>
    <x v="7"/>
    <s v="C001515"/>
    <s v="STRAIGHT"/>
    <n v="1000"/>
    <n v="11.49"/>
    <x v="3"/>
    <x v="8"/>
    <s v="Replenish"/>
    <x v="2"/>
    <x v="1"/>
    <d v="2023-12-01T00:00:00"/>
    <m/>
    <n v="105"/>
    <n v="60058.23"/>
    <n v="58300.26"/>
    <n v="1757.9700000000012"/>
    <n v="3.0153724871895937E-2"/>
    <n v="571.98314285714287"/>
    <n v="81682.41"/>
    <n v="79970.399999999994"/>
    <n v="1712.0100000000093"/>
    <n v="2.1408045977011625E-2"/>
    <m/>
    <m/>
    <m/>
    <m/>
    <m/>
    <m/>
    <m/>
  </r>
  <r>
    <x v="4640"/>
    <s v="AL-B001515"/>
    <x v="6"/>
    <s v="B001515"/>
    <s v="STRAIGHT"/>
    <n v="10000"/>
    <n v="21.99"/>
    <x v="3"/>
    <x v="4"/>
    <s v="Replenish"/>
    <x v="2"/>
    <x v="1"/>
    <s v="PRE 2023"/>
    <m/>
    <n v="156"/>
    <n v="295413.65999999997"/>
    <n v="297370.77"/>
    <n v="-1957.1100000000442"/>
    <n v="-6.5813798713304505E-3"/>
    <n v="1893.6773076923075"/>
    <n v="364594.2"/>
    <n v="350806.47"/>
    <n v="13787.73000000004"/>
    <n v="3.9302952422741955E-2"/>
    <m/>
    <m/>
    <m/>
    <m/>
    <m/>
    <m/>
    <m/>
  </r>
  <r>
    <x v="4641"/>
    <s v="AL-A001515"/>
    <x v="2"/>
    <s v="A001515"/>
    <s v="STRAIGHT"/>
    <n v="10000"/>
    <n v="41.99"/>
    <x v="3"/>
    <x v="4"/>
    <s v="Replenish"/>
    <x v="2"/>
    <x v="1"/>
    <s v="PRE 2023"/>
    <m/>
    <n v="159"/>
    <n v="810051.18"/>
    <n v="848177.61"/>
    <n v="-38126.429999999935"/>
    <n v="-4.4950997940160109E-2"/>
    <n v="5094.6615094339622"/>
    <n v="1731616.95"/>
    <n v="1766531.83"/>
    <n v="-34914.880000000121"/>
    <n v="-1.9764648112794103E-2"/>
    <m/>
    <m/>
    <m/>
    <m/>
    <m/>
    <m/>
    <m/>
  </r>
  <r>
    <x v="4642"/>
    <s v="AL-A007030"/>
    <x v="2"/>
    <s v="A007030"/>
    <s v="STRAIGHT"/>
    <n v="10000"/>
    <n v="41.99"/>
    <x v="3"/>
    <x v="4"/>
    <s v="Replenish"/>
    <x v="2"/>
    <x v="1"/>
    <s v="PRE 2023"/>
    <m/>
    <n v="42"/>
    <n v="29758.58"/>
    <n v="37703.58"/>
    <n v="-7945"/>
    <n v="-0.21072269529843057"/>
    <n v="708.53761904761905"/>
    <n v="23385.24"/>
    <n v="24623.97"/>
    <n v="-1238.7299999999996"/>
    <n v="-5.0305860509089251E-2"/>
    <m/>
    <m/>
    <m/>
    <m/>
    <m/>
    <m/>
    <m/>
  </r>
  <r>
    <x v="4643"/>
    <s v="AL-B001785"/>
    <x v="6"/>
    <s v="B001785"/>
    <s v="STRAIGHT"/>
    <n v="10000"/>
    <n v="21.99"/>
    <x v="11"/>
    <x v="4"/>
    <s v="Replenish"/>
    <x v="2"/>
    <x v="1"/>
    <s v="PRE 2023"/>
    <m/>
    <n v="43"/>
    <n v="23133.48"/>
    <n v="24386.91"/>
    <n v="-1253.4300000000003"/>
    <n v="-5.1397655545536547E-2"/>
    <n v="537.98790697674417"/>
    <n v="10291.32"/>
    <n v="6069.24"/>
    <n v="4222.08"/>
    <n v="0.69565217391304346"/>
    <m/>
    <m/>
    <m/>
    <m/>
    <m/>
    <m/>
    <m/>
  </r>
  <r>
    <x v="4644"/>
    <s v="AL-A001785"/>
    <x v="2"/>
    <s v="A001785"/>
    <s v="STRAIGHT"/>
    <n v="10000"/>
    <n v="41.99"/>
    <x v="11"/>
    <x v="4"/>
    <s v="Replenish"/>
    <x v="2"/>
    <x v="1"/>
    <s v="PRE 2023"/>
    <m/>
    <n v="82"/>
    <n v="82740.38"/>
    <n v="88897.84"/>
    <n v="-6157.4599999999919"/>
    <n v="-6.9264450069877914E-2"/>
    <n v="1009.029024390244"/>
    <n v="108993.12"/>
    <n v="98633.61"/>
    <n v="10359.509999999995"/>
    <n v="0.10503022245662508"/>
    <m/>
    <m/>
    <m/>
    <m/>
    <m/>
    <m/>
    <m/>
  </r>
  <r>
    <x v="4645"/>
    <s v="AL-A010743"/>
    <x v="2"/>
    <s v="A010743"/>
    <s v="STRAIGHT"/>
    <n v="10000"/>
    <n v="47.99"/>
    <x v="11"/>
    <x v="4"/>
    <s v="Allocated1"/>
    <x v="2"/>
    <x v="1"/>
    <d v="2024-11-01T00:00:00"/>
    <m/>
    <n v="2"/>
    <n v="3263.32"/>
    <n v="18572.13"/>
    <n v="-15308.810000000001"/>
    <n v="-0.82428940568475451"/>
    <n v="1631.66"/>
    <n v="0"/>
    <n v="191.96"/>
    <n v="-191.96"/>
    <n v="-1"/>
    <m/>
    <m/>
    <m/>
    <m/>
    <m/>
    <m/>
    <m/>
  </r>
  <r>
    <x v="4646"/>
    <s v="AL-A007456"/>
    <x v="2"/>
    <s v="A007456"/>
    <s v="STRAIGHT"/>
    <n v="10000"/>
    <n v="41.99"/>
    <x v="3"/>
    <x v="4"/>
    <s v="Replenish"/>
    <x v="2"/>
    <x v="1"/>
    <s v="PRE 2023"/>
    <m/>
    <n v="44"/>
    <n v="32298.94"/>
    <n v="29461.65"/>
    <n v="2837.2899999999972"/>
    <n v="9.6304517907177534E-2"/>
    <n v="734.06681818181812"/>
    <n v="33525.74"/>
    <n v="39698.120000000003"/>
    <n v="-6172.3800000000047"/>
    <n v="-0.15548292967022126"/>
    <m/>
    <m/>
    <m/>
    <m/>
    <m/>
    <m/>
    <m/>
  </r>
  <r>
    <x v="4647"/>
    <s v="AL-L009368"/>
    <x v="9"/>
    <s v="L009368"/>
    <s v="STRAIGHT"/>
    <n v="9000"/>
    <n v="149.99"/>
    <x v="3"/>
    <x v="3"/>
    <s v="Allocated1"/>
    <x v="2"/>
    <x v="1"/>
    <d v="2023-07-01T00:00:00"/>
    <m/>
    <n v="3"/>
    <n v="3149.79"/>
    <n v="187787.48"/>
    <n v="-184637.69"/>
    <n v="-0.98322683706070291"/>
    <n v="1049.93"/>
    <n v="8849.41"/>
    <n v="127791.48"/>
    <n v="-118942.06999999999"/>
    <n v="-0.93075117370892024"/>
    <m/>
    <m/>
    <m/>
    <m/>
    <m/>
    <m/>
    <m/>
  </r>
  <r>
    <x v="4648"/>
    <s v="AL-L010942"/>
    <x v="9"/>
    <s v="L010942"/>
    <s v="STRAIGHT"/>
    <n v="10000"/>
    <n v="179.99"/>
    <x v="3"/>
    <x v="3"/>
    <s v="Allocated1"/>
    <x v="2"/>
    <x v="1"/>
    <d v="2025-09-01T00:00:00"/>
    <m/>
    <n v="1"/>
    <n v="52017.11"/>
    <n v="0"/>
    <n v="52017.11"/>
    <s v=""/>
    <n v="52017.11"/>
    <n v="46437.42"/>
    <n v="0"/>
    <n v="46437.42"/>
    <s v=""/>
    <m/>
    <m/>
    <m/>
    <m/>
    <m/>
    <m/>
    <m/>
  </r>
  <r>
    <x v="4649"/>
    <s v="AL-E005361"/>
    <x v="4"/>
    <s v="E005361"/>
    <s v="STRAIGHT"/>
    <n v="7000"/>
    <n v="54.99"/>
    <x v="3"/>
    <x v="4"/>
    <s v="Barrel"/>
    <x v="3"/>
    <x v="1"/>
    <s v="PRE 2023"/>
    <m/>
    <n v="48"/>
    <n v="54495.09"/>
    <n v="62688.6"/>
    <n v="-8193.510000000002"/>
    <n v="-0.13070175438596499"/>
    <n v="1135.3143749999999"/>
    <n v="31619.25"/>
    <n v="131701.04999999999"/>
    <n v="-100081.79999999999"/>
    <n v="-0.75991649269311057"/>
    <m/>
    <m/>
    <m/>
    <m/>
    <m/>
    <m/>
    <m/>
  </r>
  <r>
    <x v="4650"/>
    <s v="AL-A010908"/>
    <x v="2"/>
    <s v="A010908"/>
    <s v="STRAIGHT"/>
    <n v="10000"/>
    <n v="64.989999999999995"/>
    <x v="3"/>
    <x v="5"/>
    <s v="SpecOrder"/>
    <x v="2"/>
    <x v="1"/>
    <d v="2026-02-01T00:00:00"/>
    <m/>
    <n v="0"/>
    <n v="13257.96"/>
    <n v="0"/>
    <n v="13257.96"/>
    <s v=""/>
    <s v=""/>
    <n v="39773.879999999997"/>
    <n v="0"/>
    <n v="39773.879999999997"/>
    <s v=""/>
    <m/>
    <m/>
    <m/>
    <m/>
    <m/>
    <m/>
    <m/>
  </r>
  <r>
    <x v="4651"/>
    <s v="AL-A000177"/>
    <x v="2"/>
    <s v="A000177"/>
    <s v="STRAIGHT"/>
    <n v="10000"/>
    <n v="25.19"/>
    <x v="3"/>
    <x v="4"/>
    <s v="NoReplen"/>
    <x v="4"/>
    <x v="1"/>
    <s v="PRE 2023"/>
    <m/>
    <n v="9"/>
    <n v="148548.48000000001"/>
    <n v="170287.9"/>
    <n v="-21739.419999999984"/>
    <n v="-0.12766274057052784"/>
    <n v="16505.386666666669"/>
    <n v="56945.22"/>
    <n v="57433.66"/>
    <n v="-488.44000000000233"/>
    <n v="-8.5044205784552407E-3"/>
    <m/>
    <m/>
    <m/>
    <m/>
    <m/>
    <m/>
    <m/>
  </r>
  <r>
    <x v="4652"/>
    <s v="AL-A070224"/>
    <x v="2"/>
    <s v="A070224"/>
    <s v="STRAIGHT"/>
    <n v="70000"/>
    <n v="39.99"/>
    <x v="3"/>
    <x v="4"/>
    <s v="Replenish"/>
    <x v="2"/>
    <x v="1"/>
    <d v="2024-07-01T00:00:00"/>
    <m/>
    <n v="38"/>
    <n v="12156.96"/>
    <n v="17515.62"/>
    <n v="-5358.66"/>
    <n v="-0.30593607305936077"/>
    <n v="319.91999999999996"/>
    <n v="34391.4"/>
    <n v="55666.080000000002"/>
    <n v="-21274.68"/>
    <n v="-0.38218390804597702"/>
    <m/>
    <m/>
    <m/>
    <m/>
    <m/>
    <m/>
    <m/>
  </r>
  <r>
    <x v="4653"/>
    <s v="AL-A009749"/>
    <x v="2"/>
    <s v="A009749"/>
    <s v="STRAIGHT"/>
    <n v="10000"/>
    <n v="119.99"/>
    <x v="2"/>
    <x v="3"/>
    <s v="NoReplen"/>
    <x v="3"/>
    <x v="2"/>
    <s v="PRE 2023"/>
    <m/>
    <n v="2"/>
    <n v="479.96"/>
    <n v="319.98"/>
    <n v="159.97999999999996"/>
    <n v="0.49996874804675273"/>
    <n v="239.98"/>
    <s v=""/>
    <s v=""/>
    <s v=""/>
    <s v=""/>
    <m/>
    <m/>
    <m/>
    <m/>
    <m/>
    <m/>
    <m/>
  </r>
  <r>
    <x v="4654"/>
    <s v="AL-A010800"/>
    <x v="2"/>
    <s v="A010800"/>
    <s v="SINGLE MALT"/>
    <n v="10000"/>
    <n v="184.99"/>
    <x v="4"/>
    <x v="3"/>
    <s v="Allocated1"/>
    <x v="1"/>
    <x v="1"/>
    <d v="2024-12-01T00:00:00"/>
    <m/>
    <n v="4"/>
    <n v="2219.88"/>
    <n v="7214.61"/>
    <n v="-4994.7299999999996"/>
    <n v="-0.69230769230769229"/>
    <n v="554.97"/>
    <n v="1294.93"/>
    <n v="1109.94"/>
    <n v="184.99"/>
    <n v="0.16666666666666674"/>
    <m/>
    <m/>
    <m/>
    <m/>
    <m/>
    <m/>
    <m/>
  </r>
  <r>
    <x v="4655"/>
    <s v="AL-A004459"/>
    <x v="2"/>
    <s v="A004459"/>
    <s v="STRAIGHT"/>
    <n v="10000"/>
    <n v="28.99"/>
    <x v="2"/>
    <x v="2"/>
    <s v="NoReplen"/>
    <x v="3"/>
    <x v="1"/>
    <s v="PRE 2023"/>
    <m/>
    <n v="6"/>
    <n v="2629.35"/>
    <n v="6612.55"/>
    <n v="-3983.2000000000003"/>
    <n v="-0.60236973633469693"/>
    <n v="438.22499999999997"/>
    <n v="10997.72"/>
    <n v="6342.65"/>
    <n v="4655.07"/>
    <n v="0.73393140091286768"/>
    <m/>
    <m/>
    <m/>
    <m/>
    <m/>
    <m/>
    <m/>
  </r>
  <r>
    <x v="4656"/>
    <s v="AL-A001270"/>
    <x v="2"/>
    <s v="A001270"/>
    <n v="0"/>
    <n v="10000"/>
    <n v="42.99"/>
    <x v="13"/>
    <x v="5"/>
    <s v="Replenish"/>
    <x v="2"/>
    <x v="1"/>
    <s v="PRE 2023"/>
    <m/>
    <n v="51"/>
    <n v="23366.34"/>
    <n v="28171.95"/>
    <n v="-4805.6100000000006"/>
    <n v="-0.17058137615607016"/>
    <n v="458.16352941176473"/>
    <n v="17200.89"/>
    <n v="18202.53"/>
    <n v="-1001.6399999999994"/>
    <n v="-5.50275154058254E-2"/>
    <m/>
    <m/>
    <m/>
    <m/>
    <m/>
    <m/>
    <m/>
  </r>
  <r>
    <x v="4657"/>
    <s v="AL-A007129"/>
    <x v="2"/>
    <s v="A007129"/>
    <n v="0"/>
    <n v="10000"/>
    <n v="35.99"/>
    <x v="13"/>
    <x v="4"/>
    <s v="NoReplen"/>
    <x v="2"/>
    <x v="4"/>
    <s v="PRE 2023"/>
    <m/>
    <n v="1"/>
    <n v="179.95"/>
    <n v="107.97"/>
    <n v="71.97999999999999"/>
    <n v="0.66666666666666652"/>
    <n v="179.95"/>
    <s v=""/>
    <s v=""/>
    <s v=""/>
    <s v=""/>
    <m/>
    <m/>
    <m/>
    <m/>
    <m/>
    <m/>
    <m/>
  </r>
  <r>
    <x v="4658"/>
    <s v="AL-A010975"/>
    <x v="2"/>
    <s v="A010975"/>
    <s v="STRAIGHT"/>
    <n v="10000"/>
    <n v="89.99"/>
    <x v="3"/>
    <x v="5"/>
    <s v="Allocated1"/>
    <x v="2"/>
    <x v="1"/>
    <d v="2025-10-28T00:00:00"/>
    <m/>
    <n v="6"/>
    <n v="4499.5"/>
    <n v="0"/>
    <n v="4499.5"/>
    <s v=""/>
    <n v="749.91666666666663"/>
    <n v="1439.84"/>
    <n v="0"/>
    <n v="1439.84"/>
    <s v=""/>
    <m/>
    <m/>
    <m/>
    <m/>
    <m/>
    <m/>
    <m/>
  </r>
  <r>
    <x v="4659"/>
    <s v="AL-A010974"/>
    <x v="2"/>
    <s v="A010974"/>
    <s v="STRAIGHT"/>
    <n v="10000"/>
    <n v="69.989999999999995"/>
    <x v="3"/>
    <x v="5"/>
    <s v="Allocated1"/>
    <x v="2"/>
    <x v="1"/>
    <d v="2025-10-28T00:00:00"/>
    <m/>
    <n v="6"/>
    <n v="2589.63"/>
    <n v="0"/>
    <n v="2589.63"/>
    <s v=""/>
    <n v="431.60500000000002"/>
    <n v="979.86"/>
    <n v="0"/>
    <n v="979.86"/>
    <s v=""/>
    <m/>
    <m/>
    <m/>
    <m/>
    <m/>
    <m/>
    <m/>
  </r>
  <r>
    <x v="4660"/>
    <s v="AL-A010976"/>
    <x v="2"/>
    <s v="A010976"/>
    <s v="STRAIGHT"/>
    <n v="10000"/>
    <n v="84.99"/>
    <x v="3"/>
    <x v="5"/>
    <s v="Barrel"/>
    <x v="2"/>
    <x v="1"/>
    <d v="2025-10-28T00:00:00"/>
    <m/>
    <n v="8"/>
    <n v="1529.82"/>
    <n v="0"/>
    <n v="1529.82"/>
    <s v=""/>
    <n v="191.22749999999999"/>
    <n v="424.95"/>
    <n v="0"/>
    <n v="424.95"/>
    <s v=""/>
    <m/>
    <m/>
    <m/>
    <m/>
    <m/>
    <m/>
    <m/>
  </r>
  <r>
    <x v="4661"/>
    <s v="AL-A009212"/>
    <x v="2"/>
    <s v="A009212"/>
    <n v="0"/>
    <n v="10000"/>
    <n v="13.79"/>
    <x v="1"/>
    <x v="10"/>
    <s v="NoReplen"/>
    <x v="3"/>
    <x v="2"/>
    <s v="PRE 2023"/>
    <m/>
    <s v=""/>
    <n v="165.48"/>
    <n v="982.1"/>
    <n v="-816.62"/>
    <n v="-0.83150392017106201"/>
    <s v=""/>
    <n v="82.74"/>
    <n v="780.66"/>
    <n v="-697.92"/>
    <n v="-0.89401275843517025"/>
    <m/>
    <m/>
    <m/>
    <m/>
    <m/>
    <m/>
    <m/>
  </r>
  <r>
    <x v="4662"/>
    <s v="AL-A001069"/>
    <x v="2"/>
    <s v="A001069"/>
    <n v="0"/>
    <n v="1000"/>
    <n v="11.99"/>
    <x v="1"/>
    <x v="10"/>
    <s v="Delisted"/>
    <x v="2"/>
    <x v="3"/>
    <d v="2024-07-01T00:00:00"/>
    <m/>
    <s v=""/>
    <n v="11.99"/>
    <n v="23.98"/>
    <n v="-11.99"/>
    <n v="-0.5"/>
    <s v=""/>
    <s v=""/>
    <s v=""/>
    <s v=""/>
    <s v=""/>
    <m/>
    <m/>
    <m/>
    <m/>
    <m/>
    <m/>
    <m/>
  </r>
  <r>
    <x v="4663"/>
    <s v="AL-A070539"/>
    <x v="2"/>
    <s v="A070539"/>
    <s v="FLAVORED"/>
    <n v="70000"/>
    <n v="29.99"/>
    <x v="8"/>
    <x v="2"/>
    <s v="Replenish"/>
    <x v="2"/>
    <x v="1"/>
    <d v="2025-09-01T00:00:00"/>
    <m/>
    <n v="69"/>
    <n v="7047.65"/>
    <n v="0"/>
    <n v="7047.65"/>
    <s v=""/>
    <n v="102.13985507246376"/>
    <n v="27590.799999999999"/>
    <n v="0"/>
    <n v="27590.799999999999"/>
    <s v=""/>
    <m/>
    <m/>
    <m/>
    <m/>
    <m/>
    <m/>
    <m/>
  </r>
  <r>
    <x v="4664"/>
    <s v="AL-A070540"/>
    <x v="2"/>
    <s v="A070540"/>
    <s v="FLAVORED"/>
    <n v="70000"/>
    <n v="29.99"/>
    <x v="8"/>
    <x v="2"/>
    <s v="Replenish"/>
    <x v="2"/>
    <x v="1"/>
    <d v="2025-09-01T00:00:00"/>
    <m/>
    <n v="67"/>
    <n v="10106.629999999999"/>
    <n v="0"/>
    <n v="10106.629999999999"/>
    <s v=""/>
    <n v="150.84522388059699"/>
    <n v="22132.62"/>
    <n v="0"/>
    <n v="22132.62"/>
    <s v=""/>
    <m/>
    <m/>
    <m/>
    <m/>
    <m/>
    <m/>
    <m/>
  </r>
  <r>
    <x v="4665"/>
    <s v="AL-A007394"/>
    <x v="2"/>
    <s v="A007394"/>
    <s v="JAPANESE"/>
    <n v="10000"/>
    <n v="35.99"/>
    <x v="4"/>
    <x v="2"/>
    <s v="NoReplen"/>
    <x v="2"/>
    <x v="2"/>
    <s v="PRE 2023"/>
    <m/>
    <s v=""/>
    <n v="323.91000000000003"/>
    <n v="1799.5"/>
    <n v="-1475.59"/>
    <n v="-0.82"/>
    <s v=""/>
    <n v="0"/>
    <n v="143.96"/>
    <n v="-143.96"/>
    <n v="-1"/>
    <m/>
    <m/>
    <m/>
    <m/>
    <m/>
    <m/>
    <m/>
  </r>
  <r>
    <x v="4666"/>
    <s v="AL-A070641"/>
    <x v="2"/>
    <s v="A070641"/>
    <s v="STRAIGHT"/>
    <n v="70000"/>
    <n v="99.99"/>
    <x v="3"/>
    <x v="5"/>
    <s v="Replenish"/>
    <x v="2"/>
    <x v="1"/>
    <d v="2025-10-10T00:00:00"/>
    <m/>
    <n v="33"/>
    <n v="36096.39"/>
    <n v="0"/>
    <n v="36096.39"/>
    <s v=""/>
    <n v="1093.83"/>
    <n v="1999.8"/>
    <n v="0"/>
    <n v="1999.8"/>
    <s v=""/>
    <m/>
    <m/>
    <m/>
    <m/>
    <m/>
    <m/>
    <m/>
  </r>
  <r>
    <x v="4667"/>
    <s v="AL-A070640"/>
    <x v="2"/>
    <s v="A070640"/>
    <s v="STRAIGHT"/>
    <n v="70000"/>
    <n v="53.99"/>
    <x v="3"/>
    <x v="5"/>
    <s v="Replenish"/>
    <x v="2"/>
    <x v="1"/>
    <d v="2025-10-10T00:00:00"/>
    <m/>
    <n v="52"/>
    <n v="37954.97"/>
    <n v="0"/>
    <n v="37954.97"/>
    <s v=""/>
    <n v="729.9032692307693"/>
    <n v="3941.27"/>
    <n v="0"/>
    <n v="3941.27"/>
    <s v=""/>
    <m/>
    <m/>
    <m/>
    <m/>
    <m/>
    <m/>
    <m/>
  </r>
  <r>
    <x v="4668"/>
    <s v="AL-F009627"/>
    <x v="5"/>
    <s v="F009627"/>
    <s v="STRAIGHT"/>
    <n v="9000"/>
    <n v="18.59"/>
    <x v="6"/>
    <x v="9"/>
    <s v="NoReplen"/>
    <x v="3"/>
    <x v="2"/>
    <d v="2025-12-01T00:00:00"/>
    <m/>
    <s v=""/>
    <n v="223.08"/>
    <n v="0"/>
    <n v="223.08"/>
    <s v=""/>
    <s v=""/>
    <s v=""/>
    <s v=""/>
    <s v=""/>
    <s v=""/>
    <m/>
    <m/>
    <m/>
    <m/>
    <m/>
    <m/>
    <m/>
  </r>
  <r>
    <x v="4669"/>
    <s v="AL-A007004"/>
    <x v="2"/>
    <s v="A007004"/>
    <s v="STRAIGHT"/>
    <n v="10000"/>
    <n v="18.989999999999998"/>
    <x v="6"/>
    <x v="2"/>
    <s v="Replenish"/>
    <x v="2"/>
    <x v="1"/>
    <s v="PRE 2023"/>
    <m/>
    <n v="56"/>
    <n v="9115.2000000000007"/>
    <n v="9760.86"/>
    <n v="-645.65999999999985"/>
    <n v="-6.6147859922178975E-2"/>
    <n v="162.77142857142857"/>
    <n v="588.69000000000005"/>
    <n v="1310.31"/>
    <n v="-721.61999999999989"/>
    <n v="-0.55072463768115942"/>
    <m/>
    <m/>
    <m/>
    <m/>
    <m/>
    <m/>
    <m/>
  </r>
  <r>
    <x v="4670"/>
    <s v="AL-A007005"/>
    <x v="2"/>
    <s v="A007005"/>
    <s v="STRAIGHT"/>
    <n v="10000"/>
    <n v="24.99"/>
    <x v="3"/>
    <x v="2"/>
    <s v="Replenish"/>
    <x v="2"/>
    <x v="1"/>
    <s v="PRE 2023"/>
    <m/>
    <n v="70"/>
    <n v="15768.69"/>
    <n v="15318.87"/>
    <n v="449.81999999999971"/>
    <n v="2.9363784665579207E-2"/>
    <n v="225.267"/>
    <n v="874.65"/>
    <n v="1224.51"/>
    <n v="-349.86"/>
    <n v="-0.2857142857142857"/>
    <m/>
    <m/>
    <m/>
    <m/>
    <m/>
    <m/>
    <m/>
  </r>
  <r>
    <x v="4671"/>
    <s v="AL-J070476"/>
    <x v="1"/>
    <s v="J070476"/>
    <n v="0"/>
    <n v="70000"/>
    <n v="19.989999999999998"/>
    <x v="1"/>
    <x v="1"/>
    <s v="Replenish"/>
    <x v="2"/>
    <x v="1"/>
    <d v="2025-05-01T00:00:00"/>
    <m/>
    <n v="41"/>
    <n v="7636.18"/>
    <n v="1279.3599999999999"/>
    <n v="6356.8200000000006"/>
    <n v="4.9687500000000009"/>
    <n v="186.24829268292683"/>
    <n v="16551.72"/>
    <n v="13793.1"/>
    <n v="2758.6200000000008"/>
    <n v="0.19999999999999996"/>
    <m/>
    <m/>
    <m/>
    <m/>
    <m/>
    <m/>
    <m/>
  </r>
  <r>
    <x v="4672"/>
    <s v="AL-A007176"/>
    <x v="2"/>
    <s v="A007176"/>
    <n v="0"/>
    <n v="10000"/>
    <n v="24.99"/>
    <x v="12"/>
    <x v="2"/>
    <s v="Replenish"/>
    <x v="2"/>
    <x v="1"/>
    <s v="PRE 2023"/>
    <m/>
    <n v="77"/>
    <n v="17168.13"/>
    <n v="19617.150000000001"/>
    <n v="-2449.0200000000004"/>
    <n v="-0.12484076433121016"/>
    <n v="222.96272727272728"/>
    <n v="1474.41"/>
    <n v="1349.46"/>
    <n v="124.95000000000005"/>
    <n v="9.259259259259256E-2"/>
    <m/>
    <m/>
    <m/>
    <m/>
    <m/>
    <m/>
    <m/>
  </r>
  <r>
    <x v="4673"/>
    <s v="AL-A009099"/>
    <x v="2"/>
    <s v="A009099"/>
    <s v="STRAIGHT"/>
    <n v="10000"/>
    <n v="61.99"/>
    <x v="11"/>
    <x v="5"/>
    <s v="SpecOrder"/>
    <x v="3"/>
    <x v="3"/>
    <s v="PRE 2023"/>
    <m/>
    <s v=""/>
    <n v="61.99"/>
    <n v="123.98"/>
    <n v="-61.99"/>
    <n v="-0.5"/>
    <s v=""/>
    <s v=""/>
    <s v=""/>
    <s v=""/>
    <s v=""/>
    <m/>
    <m/>
    <m/>
    <m/>
    <m/>
    <m/>
    <m/>
  </r>
  <r>
    <x v="4674"/>
    <s v="AL-A009687"/>
    <x v="2"/>
    <s v="A009687"/>
    <s v="STRAIGHT"/>
    <n v="9000"/>
    <n v="109.99"/>
    <x v="13"/>
    <x v="3"/>
    <s v="Allocated1"/>
    <x v="3"/>
    <x v="1"/>
    <d v="2025-05-01T00:00:00"/>
    <m/>
    <n v="10"/>
    <n v="6269.43"/>
    <n v="909.93"/>
    <n v="5359.5"/>
    <n v="5.890013517523327"/>
    <n v="626.94299999999998"/>
    <n v="2639.76"/>
    <n v="0"/>
    <n v="2639.76"/>
    <s v=""/>
    <m/>
    <m/>
    <m/>
    <m/>
    <m/>
    <m/>
    <m/>
  </r>
  <r>
    <x v="4675"/>
    <s v="AL-B070314"/>
    <x v="6"/>
    <s v="B070314"/>
    <s v="STRAIGHT"/>
    <n v="7000"/>
    <n v="49.99"/>
    <x v="3"/>
    <x v="5"/>
    <s v="NoReplen"/>
    <x v="4"/>
    <x v="4"/>
    <d v="2024-11-01T00:00:00"/>
    <m/>
    <s v=""/>
    <n v="199.96"/>
    <n v="7398.52"/>
    <n v="-7198.56"/>
    <n v="-0.97297297297297303"/>
    <s v=""/>
    <n v="0"/>
    <n v="4249.1499999999996"/>
    <n v="-4249.1499999999996"/>
    <n v="-1"/>
    <m/>
    <m/>
    <m/>
    <m/>
    <m/>
    <m/>
    <m/>
  </r>
  <r>
    <x v="4676"/>
    <s v="AL-A005877"/>
    <x v="2"/>
    <s v="A005877"/>
    <s v="STRAIGHT"/>
    <n v="10000"/>
    <n v="34.99"/>
    <x v="3"/>
    <x v="4"/>
    <s v="Replenish"/>
    <x v="2"/>
    <x v="1"/>
    <s v="PRE 2023"/>
    <m/>
    <n v="129"/>
    <n v="93925.67"/>
    <n v="103487.29"/>
    <n v="-9561.6199999999953"/>
    <n v="-9.2394148112294738E-2"/>
    <n v="728.10596899224799"/>
    <n v="42822.04"/>
    <n v="68475.86"/>
    <n v="-25653.82"/>
    <n v="-0.37464034770793675"/>
    <m/>
    <m/>
    <m/>
    <m/>
    <m/>
    <m/>
    <m/>
  </r>
  <r>
    <x v="4677"/>
    <s v="AL-A007963"/>
    <x v="2"/>
    <s v="A007963"/>
    <s v="STRAIGHT"/>
    <n v="7000"/>
    <n v="35.99"/>
    <x v="3"/>
    <x v="5"/>
    <s v="NoReplen"/>
    <x v="2"/>
    <x v="2"/>
    <d v="2023-05-01T00:00:00"/>
    <m/>
    <n v="30"/>
    <n v="13666.62"/>
    <n v="11747.89"/>
    <n v="1918.7300000000014"/>
    <n v="0.16332549930242801"/>
    <n v="455.55400000000003"/>
    <n v="4774.95"/>
    <n v="9080.4"/>
    <n v="-4305.45"/>
    <n v="-0.47414761464252675"/>
    <m/>
    <m/>
    <m/>
    <m/>
    <m/>
    <m/>
    <m/>
  </r>
  <r>
    <x v="4678"/>
    <s v="AL-A010904"/>
    <x v="2"/>
    <s v="A010904"/>
    <s v="STRAIGHT"/>
    <n v="10000"/>
    <n v="69.989999999999995"/>
    <x v="3"/>
    <x v="5"/>
    <s v="Barrel"/>
    <x v="2"/>
    <x v="1"/>
    <d v="2025-05-22T00:00:00"/>
    <m/>
    <n v="13"/>
    <n v="6369.09"/>
    <n v="0"/>
    <n v="6369.09"/>
    <s v=""/>
    <n v="489.93"/>
    <n v="139.97999999999999"/>
    <n v="0"/>
    <n v="139.97999999999999"/>
    <s v=""/>
    <m/>
    <m/>
    <m/>
    <m/>
    <m/>
    <m/>
    <m/>
  </r>
  <r>
    <x v="4679"/>
    <s v="AL-A010903"/>
    <x v="2"/>
    <s v="A010903"/>
    <s v="STRAIGHT"/>
    <n v="10000"/>
    <n v="69.989999999999995"/>
    <x v="3"/>
    <x v="5"/>
    <s v="Barrel"/>
    <x v="2"/>
    <x v="1"/>
    <d v="2025-05-22T00:00:00"/>
    <m/>
    <n v="27"/>
    <n v="6649.05"/>
    <n v="0"/>
    <n v="6649.05"/>
    <s v=""/>
    <n v="246.26111111111112"/>
    <s v=""/>
    <s v=""/>
    <s v=""/>
    <s v=""/>
    <m/>
    <m/>
    <m/>
    <m/>
    <m/>
    <m/>
    <m/>
  </r>
  <r>
    <x v="4680"/>
    <s v="AL-A010718"/>
    <x v="2"/>
    <s v="A010718"/>
    <s v="STRAIGHT"/>
    <n v="7000"/>
    <n v="59.99"/>
    <x v="3"/>
    <x v="5"/>
    <s v="Barrel"/>
    <x v="1"/>
    <x v="1"/>
    <d v="2024-07-01T00:00:00"/>
    <m/>
    <n v="9"/>
    <n v="2639.56"/>
    <n v="9868.59"/>
    <n v="-7229.0300000000007"/>
    <n v="-0.73252916576734872"/>
    <n v="293.28444444444443"/>
    <n v="59.99"/>
    <n v="489.93"/>
    <n v="-429.94"/>
    <n v="-0.87755393627661094"/>
    <m/>
    <m/>
    <m/>
    <m/>
    <m/>
    <m/>
    <m/>
  </r>
  <r>
    <x v="4681"/>
    <s v="AL-A010267"/>
    <x v="2"/>
    <s v="A010267"/>
    <s v="STRAIGHT"/>
    <n v="10000"/>
    <n v="59.99"/>
    <x v="3"/>
    <x v="5"/>
    <s v="Barrel"/>
    <x v="3"/>
    <x v="1"/>
    <s v="PRE 2023"/>
    <m/>
    <n v="23"/>
    <n v="4199.3"/>
    <n v="5319.24"/>
    <n v="-1119.9399999999996"/>
    <n v="-0.21054511546762311"/>
    <n v="182.57826086956521"/>
    <n v="0"/>
    <n v="13788.03"/>
    <n v="-13788.03"/>
    <n v="-1"/>
    <m/>
    <m/>
    <m/>
    <m/>
    <m/>
    <m/>
    <m/>
  </r>
  <r>
    <x v="4682"/>
    <s v="AL-A009824"/>
    <x v="2"/>
    <s v="A009824"/>
    <s v="STRAIGHT"/>
    <n v="9000"/>
    <n v="59.99"/>
    <x v="3"/>
    <x v="5"/>
    <s v="SpecOrder"/>
    <x v="3"/>
    <x v="1"/>
    <s v="PRE 2023"/>
    <m/>
    <n v="19"/>
    <n v="6718.88"/>
    <n v="17077.560000000001"/>
    <n v="-10358.68"/>
    <n v="-0.60656674606911065"/>
    <n v="353.62526315789472"/>
    <n v="299.95"/>
    <n v="909.87"/>
    <n v="-609.92000000000007"/>
    <n v="-0.67033752074472175"/>
    <m/>
    <m/>
    <m/>
    <m/>
    <m/>
    <m/>
    <m/>
  </r>
  <r>
    <x v="4683"/>
    <s v="AL-A009825"/>
    <x v="2"/>
    <s v="A009825"/>
    <s v="STRAIGHT"/>
    <n v="9000"/>
    <n v="59.99"/>
    <x v="3"/>
    <x v="5"/>
    <s v="Barrel"/>
    <x v="3"/>
    <x v="1"/>
    <s v="PRE 2023"/>
    <m/>
    <n v="33"/>
    <n v="11158.14"/>
    <n v="32335.38"/>
    <n v="-21177.24"/>
    <n v="-0.65492472950681269"/>
    <n v="338.12545454545455"/>
    <n v="479.92"/>
    <n v="17917.439999999999"/>
    <n v="-17437.52"/>
    <n v="-0.97321492356050865"/>
    <m/>
    <m/>
    <m/>
    <m/>
    <m/>
    <m/>
    <m/>
  </r>
  <r>
    <x v="4684"/>
    <s v="AL-A010637"/>
    <x v="2"/>
    <s v="A010637"/>
    <s v="STRAIGHT"/>
    <n v="10000"/>
    <n v="59.99"/>
    <x v="3"/>
    <x v="5"/>
    <s v="Barrel"/>
    <x v="3"/>
    <x v="1"/>
    <d v="2023-10-01T00:00:00"/>
    <m/>
    <n v="25"/>
    <n v="10198.299999999999"/>
    <n v="31355.52"/>
    <n v="-21157.22"/>
    <n v="-0.67475264323474793"/>
    <n v="407.93199999999996"/>
    <n v="0"/>
    <n v="30445.65"/>
    <n v="-30445.65"/>
    <n v="-1"/>
    <m/>
    <m/>
    <m/>
    <m/>
    <m/>
    <m/>
    <m/>
  </r>
  <r>
    <x v="4685"/>
    <s v="AL-A009501"/>
    <x v="2"/>
    <s v="A009501"/>
    <s v="STRAIGHT"/>
    <n v="7000"/>
    <n v="119.99"/>
    <x v="3"/>
    <x v="3"/>
    <s v="Allocated1"/>
    <x v="2"/>
    <x v="1"/>
    <d v="2023-12-01T00:00:00"/>
    <m/>
    <n v="4"/>
    <n v="14158.82"/>
    <n v="14998.75"/>
    <n v="-839.93000000000029"/>
    <n v="-5.600000000000005E-2"/>
    <n v="3539.7049999999999"/>
    <n v="14038.83"/>
    <n v="11519.04"/>
    <n v="2519.7899999999991"/>
    <n v="0.21875"/>
    <m/>
    <m/>
    <m/>
    <m/>
    <m/>
    <m/>
    <m/>
  </r>
  <r>
    <x v="4686"/>
    <s v="AL-A010735"/>
    <x v="2"/>
    <s v="A010735"/>
    <s v="STRAIGHT"/>
    <n v="7000"/>
    <n v="44.99"/>
    <x v="3"/>
    <x v="4"/>
    <s v="NoReplen"/>
    <x v="2"/>
    <x v="1"/>
    <d v="2024-07-01T00:00:00"/>
    <m/>
    <n v="30"/>
    <n v="7863.14"/>
    <n v="12027.53"/>
    <n v="-4164.3900000000003"/>
    <n v="-0.34623817192723694"/>
    <n v="262.10466666666667"/>
    <n v="5833.6"/>
    <n v="15666.84"/>
    <n v="-9833.24"/>
    <n v="-0.62764667284532172"/>
    <m/>
    <m/>
    <m/>
    <m/>
    <m/>
    <m/>
    <m/>
  </r>
  <r>
    <x v="4687"/>
    <s v="AL-A070114"/>
    <x v="2"/>
    <s v="A070114"/>
    <s v="STRAIGHT"/>
    <n v="7000"/>
    <n v="44.99"/>
    <x v="3"/>
    <x v="4"/>
    <s v="Replenish"/>
    <x v="2"/>
    <x v="1"/>
    <d v="2023-12-01T00:00:00"/>
    <m/>
    <n v="79"/>
    <n v="44324.39"/>
    <n v="49589.39"/>
    <n v="-5265"/>
    <n v="-0.10617190491756401"/>
    <n v="561.06822784810129"/>
    <n v="15026.44"/>
    <n v="29478.67"/>
    <n v="-14452.229999999998"/>
    <n v="-0.49026058502639358"/>
    <m/>
    <m/>
    <m/>
    <m/>
    <m/>
    <m/>
    <m/>
  </r>
  <r>
    <x v="4688"/>
    <s v="AL-A010922"/>
    <x v="2"/>
    <s v="A010922"/>
    <s v="STRAIGHT"/>
    <n v="10000"/>
    <n v="49.99"/>
    <x v="3"/>
    <x v="4"/>
    <s v="SpecOrder"/>
    <x v="2"/>
    <x v="1"/>
    <d v="2026-02-01T00:00:00"/>
    <m/>
    <n v="18"/>
    <n v="5548.89"/>
    <n v="0"/>
    <n v="5548.89"/>
    <s v=""/>
    <n v="308.2716666666667"/>
    <n v="1749.65"/>
    <n v="0"/>
    <n v="1749.65"/>
    <s v=""/>
    <m/>
    <m/>
    <m/>
    <m/>
    <m/>
    <m/>
    <m/>
  </r>
  <r>
    <x v="4689"/>
    <s v="AL-A005378"/>
    <x v="2"/>
    <s v="A005378"/>
    <n v="0"/>
    <n v="7000"/>
    <n v="16.79"/>
    <x v="7"/>
    <x v="6"/>
    <s v="Delisted"/>
    <x v="3"/>
    <x v="2"/>
    <d v="2023-12-01T00:00:00"/>
    <m/>
    <n v="1"/>
    <n v="132.88"/>
    <n v="0"/>
    <n v="132.88"/>
    <s v=""/>
    <n v="132.88"/>
    <s v=""/>
    <s v=""/>
    <s v=""/>
    <s v=""/>
    <m/>
    <m/>
    <m/>
    <m/>
    <m/>
    <m/>
    <m/>
  </r>
  <r>
    <x v="4690"/>
    <s v="AL-A005491"/>
    <x v="2"/>
    <s v="A005491"/>
    <n v="0"/>
    <n v="7000"/>
    <n v="14.99"/>
    <x v="7"/>
    <x v="6"/>
    <s v="SpecOrder"/>
    <x v="3"/>
    <x v="4"/>
    <d v="2023-12-01T00:00:00"/>
    <m/>
    <n v="2"/>
    <n v="74.95"/>
    <n v="299.8"/>
    <n v="-224.85000000000002"/>
    <n v="-0.75"/>
    <n v="37.475000000000001"/>
    <s v=""/>
    <s v=""/>
    <s v=""/>
    <s v=""/>
    <m/>
    <m/>
    <m/>
    <m/>
    <m/>
    <m/>
    <m/>
  </r>
  <r>
    <x v="4691"/>
    <s v="AL-A070324"/>
    <x v="2"/>
    <s v="A070324"/>
    <n v="0"/>
    <n v="7000"/>
    <n v="8.99"/>
    <x v="1"/>
    <x v="10"/>
    <s v="NoReplen"/>
    <x v="4"/>
    <x v="1"/>
    <d v="2024-11-01T00:00:00"/>
    <m/>
    <n v="14"/>
    <n v="8309.66"/>
    <n v="7693.74"/>
    <n v="615.92000000000007"/>
    <n v="8.005469381601138E-2"/>
    <n v="593.54714285714283"/>
    <n v="7255.16"/>
    <n v="7483"/>
    <n v="-227.84000000000015"/>
    <n v="-3.044768141119869E-2"/>
    <m/>
    <m/>
    <m/>
    <m/>
    <m/>
    <m/>
    <m/>
  </r>
  <r>
    <x v="4692"/>
    <s v="AL-D070325"/>
    <x v="3"/>
    <s v="D070325"/>
    <n v="0"/>
    <n v="70000"/>
    <n v="5.99"/>
    <x v="1"/>
    <x v="8"/>
    <s v="NoReplen"/>
    <x v="4"/>
    <x v="1"/>
    <d v="2025-07-10T00:00:00"/>
    <m/>
    <n v="1"/>
    <n v="39.96"/>
    <n v="0"/>
    <n v="39.96"/>
    <s v=""/>
    <n v="39.96"/>
    <n v="5874.12"/>
    <n v="0"/>
    <n v="5874.12"/>
    <s v=""/>
    <m/>
    <m/>
    <m/>
    <m/>
    <m/>
    <m/>
    <m/>
  </r>
  <r>
    <x v="4693"/>
    <s v="AL-A070325"/>
    <x v="2"/>
    <s v="A070325"/>
    <n v="0"/>
    <n v="7000"/>
    <n v="8.99"/>
    <x v="1"/>
    <x v="10"/>
    <s v="NoReplen"/>
    <x v="4"/>
    <x v="1"/>
    <d v="2024-11-01T00:00:00"/>
    <m/>
    <n v="23"/>
    <n v="15783.75"/>
    <n v="27046.720000000001"/>
    <n v="-11262.970000000001"/>
    <n v="-0.41642646502052749"/>
    <n v="686.25"/>
    <n v="10708.82"/>
    <n v="22514.98"/>
    <n v="-11806.16"/>
    <n v="-0.52436910892214872"/>
    <m/>
    <m/>
    <m/>
    <m/>
    <m/>
    <m/>
    <m/>
  </r>
  <r>
    <x v="4694"/>
    <s v="AL-A070323"/>
    <x v="2"/>
    <s v="A070323"/>
    <n v="0"/>
    <n v="7000"/>
    <n v="8.99"/>
    <x v="1"/>
    <x v="10"/>
    <s v="NoReplen"/>
    <x v="4"/>
    <x v="2"/>
    <d v="2024-11-01T00:00:00"/>
    <m/>
    <n v="12"/>
    <n v="7518.66"/>
    <n v="4458.0200000000004"/>
    <n v="3060.6399999999994"/>
    <n v="0.68654694236454739"/>
    <n v="626.55499999999995"/>
    <n v="8154.56"/>
    <n v="4317.12"/>
    <n v="3837.4400000000005"/>
    <n v="0.88888888888888906"/>
    <m/>
    <m/>
    <m/>
    <m/>
    <m/>
    <m/>
    <m/>
  </r>
  <r>
    <x v="4695"/>
    <s v="AL-E009751"/>
    <x v="4"/>
    <s v="E009751"/>
    <s v="STRAIGHT"/>
    <n v="7000"/>
    <n v="8.99"/>
    <x v="3"/>
    <x v="9"/>
    <s v="NoReplen"/>
    <x v="3"/>
    <x v="2"/>
    <d v="2023-12-01T00:00:00"/>
    <m/>
    <s v=""/>
    <n v="152.83000000000001"/>
    <n v="605.48"/>
    <n v="-452.65"/>
    <n v="-0.7475886899649864"/>
    <s v=""/>
    <n v="0"/>
    <n v="359.76"/>
    <n v="-359.76"/>
    <n v="-1"/>
    <m/>
    <m/>
    <m/>
    <m/>
    <m/>
    <m/>
    <m/>
  </r>
  <r>
    <x v="4696"/>
    <s v="AL-A007711"/>
    <x v="2"/>
    <s v="A007711"/>
    <s v="FLAVORED"/>
    <n v="7000"/>
    <n v="32.99"/>
    <x v="2"/>
    <x v="4"/>
    <s v="Replenish"/>
    <x v="2"/>
    <x v="1"/>
    <s v="PRE 2023"/>
    <m/>
    <n v="4"/>
    <n v="527.84"/>
    <n v="5839.23"/>
    <n v="-5311.3899999999994"/>
    <n v="-0.90960451977401124"/>
    <n v="131.96"/>
    <n v="65.98"/>
    <n v="1484.55"/>
    <n v="-1418.57"/>
    <n v="-0.9555555555555556"/>
    <m/>
    <m/>
    <m/>
    <m/>
    <m/>
    <m/>
    <m/>
  </r>
  <r>
    <x v="4697"/>
    <s v="AL-A000380"/>
    <x v="2"/>
    <s v="A000380"/>
    <s v="STRAIGHT"/>
    <n v="1000"/>
    <n v="32.99"/>
    <x v="2"/>
    <x v="4"/>
    <s v="Replenish"/>
    <x v="2"/>
    <x v="1"/>
    <s v="PRE 2023"/>
    <m/>
    <n v="39"/>
    <n v="19662.04"/>
    <n v="2441.2600000000002"/>
    <n v="17220.78"/>
    <n v="7.0540540540540544"/>
    <n v="504.15487179487184"/>
    <n v="13163.01"/>
    <n v="692.79"/>
    <n v="12470.220000000001"/>
    <n v="18"/>
    <m/>
    <m/>
    <m/>
    <m/>
    <m/>
    <m/>
    <m/>
  </r>
  <r>
    <x v="4698"/>
    <s v="AL-J070297"/>
    <x v="1"/>
    <s v="J070297"/>
    <n v="0"/>
    <n v="7000"/>
    <n v="10.99"/>
    <x v="1"/>
    <x v="1"/>
    <s v="Replenish"/>
    <x v="2"/>
    <x v="1"/>
    <d v="2024-10-01T00:00:00"/>
    <m/>
    <n v="51"/>
    <n v="7649.04"/>
    <n v="2036.74"/>
    <n v="5612.3"/>
    <n v="2.7555308974144959"/>
    <n v="149.98117647058822"/>
    <n v="29958.74"/>
    <n v="5794.8"/>
    <n v="24163.940000000002"/>
    <n v="4.1699351142403538"/>
    <m/>
    <m/>
    <m/>
    <m/>
    <m/>
    <m/>
    <m/>
  </r>
  <r>
    <x v="4699"/>
    <s v="AL-J070298"/>
    <x v="1"/>
    <s v="J070298"/>
    <n v="0"/>
    <n v="7000"/>
    <n v="10.99"/>
    <x v="1"/>
    <x v="1"/>
    <s v="Replenish"/>
    <x v="2"/>
    <x v="1"/>
    <d v="2024-10-01T00:00:00"/>
    <m/>
    <n v="38"/>
    <n v="10836.14"/>
    <n v="3690.96"/>
    <n v="7145.1799999999994"/>
    <n v="1.9358595053861323"/>
    <n v="285.16157894736841"/>
    <n v="29716.959999999999"/>
    <n v="35288.42"/>
    <n v="-5571.4599999999991"/>
    <n v="-0.15788352099640612"/>
    <m/>
    <m/>
    <m/>
    <m/>
    <m/>
    <m/>
    <m/>
  </r>
  <r>
    <x v="4700"/>
    <s v="AL-J007864"/>
    <x v="1"/>
    <s v="J007864"/>
    <n v="0"/>
    <n v="7000"/>
    <n v="7.19"/>
    <x v="1"/>
    <x v="1"/>
    <s v="NoReplen"/>
    <x v="2"/>
    <x v="3"/>
    <d v="2023-12-01T00:00:00"/>
    <m/>
    <s v=""/>
    <n v="28.76"/>
    <n v="7.19"/>
    <n v="21.57"/>
    <n v="3"/>
    <s v=""/>
    <s v=""/>
    <s v=""/>
    <s v=""/>
    <s v=""/>
    <m/>
    <m/>
    <m/>
    <m/>
    <m/>
    <m/>
    <m/>
  </r>
  <r>
    <x v="4701"/>
    <s v="AL-J007867"/>
    <x v="1"/>
    <s v="J007867"/>
    <n v="0"/>
    <n v="7000"/>
    <n v="7.19"/>
    <x v="1"/>
    <x v="1"/>
    <s v="NoReplen"/>
    <x v="2"/>
    <x v="2"/>
    <d v="2023-12-01T00:00:00"/>
    <m/>
    <n v="1"/>
    <n v="251.65"/>
    <n v="457.82"/>
    <n v="-206.17"/>
    <n v="-0.45032982394827659"/>
    <n v="251.65"/>
    <n v="0"/>
    <n v="23.97"/>
    <n v="-23.97"/>
    <n v="-1"/>
    <m/>
    <m/>
    <m/>
    <m/>
    <m/>
    <m/>
    <m/>
  </r>
  <r>
    <x v="4702"/>
    <s v="AL-J007865"/>
    <x v="1"/>
    <s v="J007865"/>
    <n v="0"/>
    <n v="7000"/>
    <n v="7.19"/>
    <x v="1"/>
    <x v="1"/>
    <s v="NoReplen"/>
    <x v="2"/>
    <x v="2"/>
    <d v="2023-12-01T00:00:00"/>
    <m/>
    <n v="2"/>
    <n v="129.41999999999999"/>
    <n v="355.97"/>
    <n v="-226.55000000000004"/>
    <n v="-0.63643003623900896"/>
    <n v="64.709999999999994"/>
    <n v="14.38"/>
    <n v="0"/>
    <n v="14.38"/>
    <s v=""/>
    <m/>
    <m/>
    <m/>
    <m/>
    <m/>
    <m/>
    <m/>
  </r>
  <r>
    <x v="4703"/>
    <s v="AL-J007866"/>
    <x v="1"/>
    <s v="J007866"/>
    <n v="0"/>
    <n v="7000"/>
    <n v="7.19"/>
    <x v="1"/>
    <x v="1"/>
    <s v="NoReplen"/>
    <x v="2"/>
    <x v="2"/>
    <d v="2023-12-01T00:00:00"/>
    <m/>
    <n v="2"/>
    <n v="186.94"/>
    <n v="491.41"/>
    <n v="-304.47000000000003"/>
    <n v="-0.61958446104067888"/>
    <n v="93.47"/>
    <n v="86.28"/>
    <n v="0"/>
    <n v="86.28"/>
    <s v=""/>
    <m/>
    <m/>
    <m/>
    <m/>
    <m/>
    <m/>
    <m/>
  </r>
  <r>
    <x v="4704"/>
    <s v="AL-A030471"/>
    <x v="2"/>
    <s v="A030471"/>
    <n v="0"/>
    <n v="30000"/>
    <n v="59.99"/>
    <x v="7"/>
    <x v="5"/>
    <s v="CGPO 1"/>
    <x v="1"/>
    <x v="1"/>
    <d v="2023-11-29T00:00:00"/>
    <m/>
    <n v="0"/>
    <n v="359.94"/>
    <n v="0"/>
    <n v="359.94"/>
    <s v=""/>
    <s v=""/>
    <n v="359.94"/>
    <n v="719.88"/>
    <n v="-359.94"/>
    <n v="-0.5"/>
    <m/>
    <m/>
    <m/>
    <m/>
    <m/>
    <m/>
    <m/>
  </r>
  <r>
    <x v="4705"/>
    <s v="AL-A005777"/>
    <x v="2"/>
    <s v="A005777"/>
    <n v="0"/>
    <n v="5000"/>
    <n v="10.19"/>
    <x v="13"/>
    <x v="6"/>
    <s v="NoReplen"/>
    <x v="3"/>
    <x v="2"/>
    <s v="PRE 2023"/>
    <m/>
    <n v="1"/>
    <n v="0"/>
    <n v="71.33"/>
    <n v="-71.33"/>
    <n v="-1"/>
    <n v="0"/>
    <s v=""/>
    <s v=""/>
    <s v=""/>
    <s v=""/>
    <m/>
    <m/>
    <m/>
    <m/>
    <m/>
    <m/>
    <m/>
  </r>
  <r>
    <x v="4706"/>
    <s v="AL-A010709"/>
    <x v="2"/>
    <s v="A010709"/>
    <s v="STRAIGHT"/>
    <n v="10000"/>
    <n v="99.99"/>
    <x v="3"/>
    <x v="5"/>
    <s v="Allocated1"/>
    <x v="2"/>
    <x v="1"/>
    <d v="2024-07-01T00:00:00"/>
    <m/>
    <s v=""/>
    <n v="0"/>
    <n v="9599.0400000000009"/>
    <n v="-9599.0400000000009"/>
    <n v="-1"/>
    <s v=""/>
    <n v="0"/>
    <n v="7199.28"/>
    <n v="-7199.28"/>
    <n v="-1"/>
    <m/>
    <m/>
    <m/>
    <m/>
    <m/>
    <m/>
    <m/>
  </r>
  <r>
    <x v="4707"/>
    <s v="AL-D010327"/>
    <x v="3"/>
    <s v="D010327"/>
    <s v="STRAIGHT"/>
    <n v="10000"/>
    <n v="0.86"/>
    <x v="4"/>
    <x v="8"/>
    <s v="NoReplen"/>
    <x v="3"/>
    <x v="4"/>
    <d v="2024-07-01T00:00:00"/>
    <m/>
    <s v=""/>
    <n v="0"/>
    <n v="92.88"/>
    <n v="-92.88"/>
    <n v="-1"/>
    <s v=""/>
    <s v=""/>
    <s v=""/>
    <s v=""/>
    <s v=""/>
    <m/>
    <m/>
    <m/>
    <m/>
    <m/>
    <m/>
    <m/>
  </r>
  <r>
    <x v="4708"/>
    <s v="AL-A031263"/>
    <x v="2"/>
    <s v="A031263"/>
    <n v="0"/>
    <n v="31000"/>
    <n v="8.99"/>
    <x v="7"/>
    <x v="7"/>
    <s v="CGPO 1"/>
    <x v="1"/>
    <x v="6"/>
    <d v="2026-04-01T00:00:00"/>
    <m/>
    <n v="5"/>
    <n v="0"/>
    <n v="8.99"/>
    <n v="-8.99"/>
    <n v="-1"/>
    <n v="0"/>
    <n v="1870.56"/>
    <n v="80.91"/>
    <n v="1789.6499999999999"/>
    <n v="22.119021134593993"/>
    <m/>
    <m/>
    <m/>
    <m/>
    <m/>
    <m/>
    <m/>
  </r>
  <r>
    <x v="4709"/>
    <s v="AL-A031261"/>
    <x v="2"/>
    <s v="A031261"/>
    <n v="0"/>
    <n v="30000"/>
    <n v="12.99"/>
    <x v="7"/>
    <x v="7"/>
    <s v="CGPO 1"/>
    <x v="1"/>
    <x v="1"/>
    <d v="2026-04-01T00:00:00"/>
    <m/>
    <n v="5"/>
    <n v="0"/>
    <n v="26.97"/>
    <n v="-26.97"/>
    <n v="-1"/>
    <n v="0"/>
    <n v="1714.68"/>
    <n v="0"/>
    <n v="1714.68"/>
    <s v=""/>
    <m/>
    <m/>
    <m/>
    <m/>
    <m/>
    <m/>
    <m/>
  </r>
  <r>
    <x v="4710"/>
    <s v="AL-D010117"/>
    <x v="3"/>
    <s v="D010117"/>
    <n v="0"/>
    <n v="10000"/>
    <n v="0.59"/>
    <x v="7"/>
    <x v="8"/>
    <s v="NoReplen"/>
    <x v="3"/>
    <x v="2"/>
    <s v="PRE 2023"/>
    <m/>
    <n v="1"/>
    <n v="0"/>
    <n v="2214.88"/>
    <n v="-2214.88"/>
    <n v="-1"/>
    <n v="0"/>
    <n v="0"/>
    <n v="14309.52"/>
    <n v="-14309.52"/>
    <n v="-1"/>
    <m/>
    <m/>
    <m/>
    <m/>
    <m/>
    <m/>
    <m/>
  </r>
  <r>
    <x v="4711"/>
    <s v="AL-A031260"/>
    <x v="2"/>
    <s v="A031260"/>
    <n v="0"/>
    <n v="30000"/>
    <n v="12.99"/>
    <x v="7"/>
    <x v="7"/>
    <s v="CGPO 1"/>
    <x v="1"/>
    <x v="1"/>
    <d v="2026-04-01T00:00:00"/>
    <m/>
    <n v="3"/>
    <n v="0"/>
    <n v="155.88"/>
    <n v="-155.88"/>
    <n v="-1"/>
    <n v="0"/>
    <n v="1870.56"/>
    <n v="0"/>
    <n v="1870.56"/>
    <s v=""/>
    <m/>
    <m/>
    <m/>
    <m/>
    <m/>
    <m/>
    <m/>
  </r>
  <r>
    <x v="4712"/>
    <s v="AL-A031258"/>
    <x v="2"/>
    <s v="A031258"/>
    <n v="0"/>
    <n v="30000"/>
    <n v="12.99"/>
    <x v="7"/>
    <x v="7"/>
    <s v="CGPO 1"/>
    <x v="1"/>
    <x v="1"/>
    <d v="2026-04-01T00:00:00"/>
    <m/>
    <n v="4"/>
    <n v="0"/>
    <n v="59.96"/>
    <n v="-59.96"/>
    <n v="-1"/>
    <n v="0"/>
    <n v="1714.68"/>
    <n v="1558.96"/>
    <n v="155.72000000000003"/>
    <n v="9.9887104223328471E-2"/>
    <m/>
    <m/>
    <m/>
    <m/>
    <m/>
    <m/>
    <m/>
  </r>
  <r>
    <x v="4713"/>
    <s v="AL-A031257"/>
    <x v="2"/>
    <s v="A031257"/>
    <n v="0"/>
    <n v="30000"/>
    <n v="12.99"/>
    <x v="7"/>
    <x v="7"/>
    <s v="CGPO 1"/>
    <x v="1"/>
    <x v="1"/>
    <d v="2026-04-01T00:00:00"/>
    <m/>
    <n v="5"/>
    <n v="0"/>
    <n v="125.86"/>
    <n v="-125.86"/>
    <n v="-1"/>
    <n v="0"/>
    <n v="1870.56"/>
    <n v="35.96"/>
    <n v="1834.6"/>
    <n v="51.017797552836484"/>
    <m/>
    <m/>
    <m/>
    <m/>
    <m/>
    <m/>
    <m/>
  </r>
  <r>
    <x v="4714"/>
    <s v="AL-D009380"/>
    <x v="3"/>
    <s v="D009380"/>
    <n v="0"/>
    <n v="9000"/>
    <n v="0.59"/>
    <x v="7"/>
    <x v="8"/>
    <s v="Delisted"/>
    <x v="3"/>
    <x v="3"/>
    <s v="PRE 2023"/>
    <m/>
    <s v=""/>
    <n v="0"/>
    <n v="771.72"/>
    <n v="-771.72"/>
    <n v="-1"/>
    <s v=""/>
    <n v="0"/>
    <n v="7337.88"/>
    <n v="-7337.88"/>
    <n v="-1"/>
    <m/>
    <m/>
    <m/>
    <m/>
    <m/>
    <m/>
    <m/>
  </r>
  <r>
    <x v="4715"/>
    <s v="AL-A031256"/>
    <x v="2"/>
    <s v="A031256"/>
    <n v="0"/>
    <n v="30000"/>
    <n v="12.99"/>
    <x v="7"/>
    <x v="7"/>
    <s v="CGPO 1"/>
    <x v="1"/>
    <x v="1"/>
    <d v="2026-04-01T00:00:00"/>
    <m/>
    <n v="4"/>
    <n v="0"/>
    <n v="179.8"/>
    <n v="-179.8"/>
    <n v="-1"/>
    <n v="0"/>
    <n v="2026.44"/>
    <n v="44.95"/>
    <n v="1981.49"/>
    <n v="44.082091212458288"/>
    <m/>
    <m/>
    <m/>
    <m/>
    <m/>
    <m/>
    <m/>
  </r>
  <r>
    <x v="4716"/>
    <s v="AL-A031255"/>
    <x v="2"/>
    <s v="A031255"/>
    <n v="0"/>
    <n v="30000"/>
    <n v="12.99"/>
    <x v="7"/>
    <x v="7"/>
    <s v="CGPO 1"/>
    <x v="1"/>
    <x v="1"/>
    <d v="2026-04-01T00:00:00"/>
    <m/>
    <n v="4"/>
    <n v="0"/>
    <n v="215.82"/>
    <n v="-215.82"/>
    <n v="-1"/>
    <n v="0"/>
    <n v="1870.56"/>
    <n v="1981.63"/>
    <n v="-111.07000000000016"/>
    <n v="-5.6049817574421179E-2"/>
    <m/>
    <m/>
    <m/>
    <m/>
    <m/>
    <m/>
    <m/>
  </r>
  <r>
    <x v="4717"/>
    <s v="AL-A031116"/>
    <x v="2"/>
    <s v="A031116"/>
    <n v="0"/>
    <n v="30000"/>
    <n v="12.99"/>
    <x v="7"/>
    <x v="7"/>
    <s v="CGPO 1"/>
    <x v="1"/>
    <x v="1"/>
    <d v="2026-04-01T00:00:00"/>
    <m/>
    <n v="4"/>
    <n v="0"/>
    <n v="119.92"/>
    <n v="-119.92"/>
    <n v="-1"/>
    <n v="0"/>
    <n v="1558.8"/>
    <n v="2683.21"/>
    <n v="-1124.4100000000001"/>
    <n v="-0.41905404347777475"/>
    <m/>
    <m/>
    <m/>
    <m/>
    <m/>
    <m/>
    <m/>
  </r>
  <r>
    <x v="4718"/>
    <s v="AL-A031264"/>
    <x v="2"/>
    <s v="A031264"/>
    <n v="0"/>
    <n v="30000"/>
    <n v="12.99"/>
    <x v="7"/>
    <x v="7"/>
    <s v="CGPO 1"/>
    <x v="1"/>
    <x v="1"/>
    <d v="2026-04-01T00:00:00"/>
    <m/>
    <n v="4"/>
    <n v="0"/>
    <n v="89.94"/>
    <n v="-89.94"/>
    <n v="-1"/>
    <n v="0"/>
    <n v="2026.44"/>
    <n v="134.91"/>
    <n v="1891.53"/>
    <n v="14.020680453635759"/>
    <m/>
    <m/>
    <m/>
    <m/>
    <m/>
    <m/>
    <m/>
  </r>
  <r>
    <x v="4719"/>
    <s v="AL-A031119"/>
    <x v="2"/>
    <s v="A031119"/>
    <n v="0"/>
    <n v="30000"/>
    <n v="12.99"/>
    <x v="7"/>
    <x v="7"/>
    <s v="CGPO 1"/>
    <x v="1"/>
    <x v="1"/>
    <d v="2026-04-01T00:00:00"/>
    <m/>
    <n v="4"/>
    <n v="0"/>
    <n v="89.94"/>
    <n v="-89.94"/>
    <n v="-1"/>
    <n v="0"/>
    <n v="1870.56"/>
    <n v="1229.18"/>
    <n v="641.37999999999988"/>
    <n v="0.52179501781675586"/>
    <m/>
    <m/>
    <m/>
    <m/>
    <m/>
    <m/>
    <m/>
  </r>
  <r>
    <x v="4720"/>
    <s v="AL-A031120"/>
    <x v="2"/>
    <s v="A031120"/>
    <n v="0"/>
    <n v="30000"/>
    <n v="12.99"/>
    <x v="7"/>
    <x v="7"/>
    <s v="CGPO 1"/>
    <x v="1"/>
    <x v="1"/>
    <d v="2026-04-01T00:00:00"/>
    <m/>
    <n v="4"/>
    <n v="0"/>
    <n v="98.93"/>
    <n v="-98.93"/>
    <n v="-1"/>
    <n v="0"/>
    <n v="1714.68"/>
    <n v="899"/>
    <n v="815.68000000000006"/>
    <n v="0.90731924360400451"/>
    <m/>
    <m/>
    <m/>
    <m/>
    <m/>
    <m/>
    <m/>
  </r>
  <r>
    <x v="4721"/>
    <s v="AL-A004595"/>
    <x v="2"/>
    <s v="A004595"/>
    <s v="FLAVORED"/>
    <n v="4000"/>
    <n v="9.59"/>
    <x v="6"/>
    <x v="7"/>
    <s v="Delisted"/>
    <x v="3"/>
    <x v="3"/>
    <d v="2023-12-01T00:00:00"/>
    <m/>
    <s v=""/>
    <n v="0"/>
    <n v="207.79"/>
    <n v="-207.79"/>
    <n v="-1"/>
    <s v=""/>
    <n v="0"/>
    <n v="-105.63"/>
    <n v="105.63"/>
    <n v="-1"/>
    <m/>
    <m/>
    <m/>
    <m/>
    <m/>
    <m/>
    <m/>
  </r>
  <r>
    <x v="4722"/>
    <s v="AL-E009064"/>
    <x v="4"/>
    <s v="E009064"/>
    <s v="FLAVORED"/>
    <n v="9000"/>
    <n v="10.19"/>
    <x v="6"/>
    <x v="9"/>
    <s v="NoReplen"/>
    <x v="3"/>
    <x v="2"/>
    <d v="2024-08-01T00:00:00"/>
    <m/>
    <s v=""/>
    <n v="0"/>
    <n v="244.56"/>
    <n v="-244.56"/>
    <n v="-1"/>
    <s v=""/>
    <s v=""/>
    <s v=""/>
    <s v=""/>
    <s v=""/>
    <m/>
    <m/>
    <m/>
    <m/>
    <m/>
    <m/>
    <m/>
  </r>
  <r>
    <x v="4723"/>
    <s v="AL-A004632"/>
    <x v="2"/>
    <s v="A004632"/>
    <s v="FLAVORED"/>
    <n v="4000"/>
    <n v="9.59"/>
    <x v="6"/>
    <x v="7"/>
    <s v="Delisted"/>
    <x v="3"/>
    <x v="3"/>
    <s v="PRE 2023"/>
    <m/>
    <s v=""/>
    <n v="0"/>
    <n v="95.92"/>
    <n v="-95.92"/>
    <n v="-1"/>
    <s v=""/>
    <n v="0"/>
    <n v="19.18"/>
    <n v="-19.18"/>
    <n v="-1"/>
    <m/>
    <m/>
    <m/>
    <m/>
    <m/>
    <m/>
    <m/>
  </r>
  <r>
    <x v="4724"/>
    <s v="AL-E004239"/>
    <x v="4"/>
    <s v="E004239"/>
    <s v="FLAVORED"/>
    <n v="4000"/>
    <n v="10.19"/>
    <x v="6"/>
    <x v="9"/>
    <s v="SpecOrder"/>
    <x v="3"/>
    <x v="4"/>
    <s v="PRE 2023"/>
    <m/>
    <s v=""/>
    <n v="0"/>
    <n v="122.3"/>
    <n v="-122.3"/>
    <n v="-1"/>
    <s v=""/>
    <n v="0"/>
    <n v="244.56"/>
    <n v="-244.56"/>
    <n v="-1"/>
    <m/>
    <m/>
    <m/>
    <m/>
    <m/>
    <m/>
    <m/>
  </r>
  <r>
    <x v="4725"/>
    <s v="AL-A004698"/>
    <x v="2"/>
    <s v="A004698"/>
    <s v="FLAVORED"/>
    <n v="4000"/>
    <n v="15.99"/>
    <x v="6"/>
    <x v="6"/>
    <s v="SpecOrder"/>
    <x v="3"/>
    <x v="4"/>
    <s v="PRE 2023"/>
    <m/>
    <s v=""/>
    <n v="0"/>
    <n v="31.98"/>
    <n v="-31.98"/>
    <n v="-1"/>
    <s v=""/>
    <s v=""/>
    <s v=""/>
    <s v=""/>
    <s v=""/>
    <m/>
    <m/>
    <m/>
    <m/>
    <m/>
    <m/>
    <m/>
  </r>
  <r>
    <x v="4726"/>
    <s v="AL-D005182"/>
    <x v="3"/>
    <s v="D005182"/>
    <s v="FLAVORED"/>
    <n v="5000"/>
    <n v="0.99"/>
    <x v="6"/>
    <x v="8"/>
    <s v="NoReplen"/>
    <x v="3"/>
    <x v="4"/>
    <s v="PRE 2023"/>
    <m/>
    <s v=""/>
    <n v="0"/>
    <n v="2.97"/>
    <n v="-2.97"/>
    <n v="-1"/>
    <s v=""/>
    <s v=""/>
    <s v=""/>
    <s v=""/>
    <s v=""/>
    <m/>
    <m/>
    <m/>
    <m/>
    <m/>
    <m/>
    <m/>
  </r>
  <r>
    <x v="4727"/>
    <s v="AL-E009063"/>
    <x v="4"/>
    <s v="E009063"/>
    <s v="FLAVORED"/>
    <n v="9000"/>
    <n v="10.19"/>
    <x v="6"/>
    <x v="9"/>
    <s v="NoReplen"/>
    <x v="3"/>
    <x v="2"/>
    <s v="PRE 2023"/>
    <m/>
    <n v="1"/>
    <n v="0"/>
    <n v="264.94"/>
    <n v="-264.94"/>
    <n v="-1"/>
    <n v="0"/>
    <s v=""/>
    <s v=""/>
    <s v=""/>
    <s v=""/>
    <m/>
    <m/>
    <m/>
    <m/>
    <m/>
    <m/>
    <m/>
  </r>
  <r>
    <x v="4728"/>
    <s v="AL-A001335"/>
    <x v="2"/>
    <s v="A001335"/>
    <n v="0"/>
    <n v="1000"/>
    <n v="19.190000000000001"/>
    <x v="5"/>
    <x v="6"/>
    <s v="Delisted"/>
    <x v="2"/>
    <x v="3"/>
    <s v="PRE 2023"/>
    <m/>
    <s v=""/>
    <n v="0"/>
    <n v="38.380000000000003"/>
    <n v="-38.380000000000003"/>
    <n v="-1"/>
    <s v=""/>
    <s v=""/>
    <s v=""/>
    <s v=""/>
    <s v=""/>
    <m/>
    <m/>
    <m/>
    <m/>
    <m/>
    <m/>
    <m/>
  </r>
  <r>
    <x v="4729"/>
    <s v="AL-F005536"/>
    <x v="5"/>
    <s v="F005536"/>
    <s v="STRAIGHT"/>
    <n v="5000"/>
    <n v="59.99"/>
    <x v="3"/>
    <x v="2"/>
    <s v="Delisted"/>
    <x v="3"/>
    <x v="3"/>
    <d v="2025-05-01T00:00:00"/>
    <m/>
    <s v=""/>
    <n v="0"/>
    <n v="46264.77"/>
    <n v="-46264.77"/>
    <n v="-1"/>
    <s v=""/>
    <n v="0"/>
    <n v="2751.57"/>
    <n v="-2751.57"/>
    <n v="-1"/>
    <m/>
    <m/>
    <m/>
    <m/>
    <m/>
    <m/>
    <m/>
  </r>
  <r>
    <x v="4730"/>
    <s v="AL-C004115"/>
    <x v="7"/>
    <s v="C004115"/>
    <n v="0"/>
    <n v="4000"/>
    <n v="7.19"/>
    <x v="5"/>
    <x v="8"/>
    <s v="Delisted"/>
    <x v="3"/>
    <x v="3"/>
    <s v="PRE 2023"/>
    <m/>
    <s v=""/>
    <n v="0"/>
    <n v="150.99"/>
    <n v="-150.99"/>
    <n v="-1"/>
    <s v=""/>
    <s v=""/>
    <s v=""/>
    <s v=""/>
    <s v=""/>
    <m/>
    <m/>
    <m/>
    <m/>
    <m/>
    <m/>
    <m/>
  </r>
  <r>
    <x v="4731"/>
    <s v="AL-A007433"/>
    <x v="2"/>
    <s v="A007433"/>
    <s v="SINGLE MALT"/>
    <n v="7000"/>
    <n v="62.99"/>
    <x v="4"/>
    <x v="5"/>
    <s v="Delisted"/>
    <x v="2"/>
    <x v="3"/>
    <s v="PRE 2023"/>
    <m/>
    <s v=""/>
    <n v="0"/>
    <n v="125.98"/>
    <n v="-125.98"/>
    <n v="-1"/>
    <s v=""/>
    <s v=""/>
    <s v=""/>
    <s v=""/>
    <s v=""/>
    <m/>
    <m/>
    <m/>
    <m/>
    <m/>
    <m/>
    <m/>
  </r>
  <r>
    <x v="4732"/>
    <s v="AL-A007580"/>
    <x v="2"/>
    <s v="A007580"/>
    <s v="STRAIGHT"/>
    <n v="7000"/>
    <n v="13.19"/>
    <x v="6"/>
    <x v="6"/>
    <s v="Delisted"/>
    <x v="4"/>
    <x v="2"/>
    <d v="2023-12-01T00:00:00"/>
    <m/>
    <n v="0"/>
    <n v="0"/>
    <n v="642.1"/>
    <n v="-642.1"/>
    <n v="-1"/>
    <s v=""/>
    <s v=""/>
    <s v=""/>
    <s v=""/>
    <s v=""/>
    <m/>
    <m/>
    <m/>
    <m/>
    <m/>
    <m/>
    <m/>
  </r>
  <r>
    <x v="4733"/>
    <s v="AL-A007051"/>
    <x v="2"/>
    <s v="A007051"/>
    <s v="FLAVORED"/>
    <n v="7000"/>
    <n v="13.19"/>
    <x v="6"/>
    <x v="6"/>
    <s v="NoReplen"/>
    <x v="2"/>
    <x v="2"/>
    <s v="PRE 2023"/>
    <m/>
    <s v=""/>
    <n v="0"/>
    <n v="869.6"/>
    <n v="-869.6"/>
    <n v="-1"/>
    <s v=""/>
    <s v=""/>
    <s v=""/>
    <s v=""/>
    <s v=""/>
    <m/>
    <m/>
    <m/>
    <m/>
    <m/>
    <m/>
    <m/>
  </r>
  <r>
    <x v="4734"/>
    <s v="AL-A007133"/>
    <x v="2"/>
    <s v="A007133"/>
    <s v="FLAVORED"/>
    <n v="7000"/>
    <n v="10.79"/>
    <x v="6"/>
    <x v="7"/>
    <s v="NoReplen"/>
    <x v="2"/>
    <x v="2"/>
    <s v="PRE 2023"/>
    <m/>
    <n v="0"/>
    <n v="0"/>
    <n v="345.28"/>
    <n v="-345.28"/>
    <n v="-1"/>
    <s v=""/>
    <s v=""/>
    <s v=""/>
    <s v=""/>
    <s v=""/>
    <m/>
    <m/>
    <m/>
    <m/>
    <m/>
    <m/>
    <m/>
  </r>
  <r>
    <x v="4735"/>
    <s v="AL-D001765"/>
    <x v="3"/>
    <s v="D001765"/>
    <s v="FLAVORED"/>
    <n v="1000"/>
    <n v="1.99"/>
    <x v="6"/>
    <x v="8"/>
    <s v="Delisted"/>
    <x v="2"/>
    <x v="3"/>
    <s v="PRE 2023"/>
    <m/>
    <s v=""/>
    <n v="0"/>
    <n v="35.700000000000003"/>
    <n v="-35.700000000000003"/>
    <n v="-1"/>
    <s v=""/>
    <s v=""/>
    <s v=""/>
    <s v=""/>
    <s v=""/>
    <m/>
    <m/>
    <m/>
    <m/>
    <m/>
    <m/>
    <m/>
  </r>
  <r>
    <x v="4736"/>
    <s v="AL-B008008"/>
    <x v="6"/>
    <s v="B008008"/>
    <s v="FLAVORED"/>
    <n v="8000"/>
    <n v="5.99"/>
    <x v="6"/>
    <x v="6"/>
    <s v="NoReplen"/>
    <x v="6"/>
    <x v="2"/>
    <s v="PRE 2023"/>
    <m/>
    <s v=""/>
    <n v="0"/>
    <n v="143.76"/>
    <n v="-143.76"/>
    <n v="-1"/>
    <s v=""/>
    <n v="0"/>
    <n v="35.94"/>
    <n v="-35.94"/>
    <n v="-1"/>
    <m/>
    <m/>
    <m/>
    <m/>
    <m/>
    <m/>
    <m/>
  </r>
  <r>
    <x v="4737"/>
    <s v="AL-A008278"/>
    <x v="2"/>
    <s v="A008278"/>
    <s v="FLAVORED"/>
    <n v="8000"/>
    <n v="19.989999999999998"/>
    <x v="6"/>
    <x v="2"/>
    <s v="NoReplen"/>
    <x v="6"/>
    <x v="4"/>
    <d v="2025-05-01T00:00:00"/>
    <m/>
    <s v=""/>
    <n v="0"/>
    <n v="19.989999999999998"/>
    <n v="-19.989999999999998"/>
    <n v="-1"/>
    <s v=""/>
    <n v="19.989999999999998"/>
    <n v="39.979999999999997"/>
    <n v="-19.989999999999998"/>
    <n v="-0.5"/>
    <m/>
    <m/>
    <m/>
    <m/>
    <m/>
    <m/>
    <m/>
  </r>
  <r>
    <x v="4738"/>
    <s v="AL-A070104"/>
    <x v="2"/>
    <s v="A070104"/>
    <s v="STRAIGHT"/>
    <n v="70000"/>
    <n v="13.19"/>
    <x v="6"/>
    <x v="2"/>
    <s v="NoReplen"/>
    <x v="4"/>
    <x v="2"/>
    <d v="2023-10-01T00:00:00"/>
    <m/>
    <s v=""/>
    <n v="0"/>
    <n v="11354.73"/>
    <n v="-11354.73"/>
    <n v="-1"/>
    <s v=""/>
    <n v="0"/>
    <n v="435.8"/>
    <n v="-435.8"/>
    <n v="-1"/>
    <m/>
    <m/>
    <m/>
    <m/>
    <m/>
    <m/>
    <m/>
  </r>
  <r>
    <x v="4739"/>
    <s v="AL-D001372"/>
    <x v="3"/>
    <s v="D001372"/>
    <s v="FLAVORED"/>
    <n v="1000"/>
    <n v="4.99"/>
    <x v="6"/>
    <x v="8"/>
    <s v="Replenish"/>
    <x v="2"/>
    <x v="1"/>
    <d v="2024-07-01T00:00:00"/>
    <m/>
    <s v=""/>
    <n v="0"/>
    <n v="15613.71"/>
    <n v="-15613.71"/>
    <n v="-1"/>
    <s v=""/>
    <n v="0"/>
    <n v="20289.34"/>
    <n v="-20289.34"/>
    <n v="-1"/>
    <m/>
    <m/>
    <m/>
    <m/>
    <m/>
    <m/>
    <m/>
  </r>
  <r>
    <x v="4740"/>
    <s v="AL-F007199"/>
    <x v="5"/>
    <s v="F007199"/>
    <s v="FLAVORED"/>
    <n v="7000"/>
    <n v="11.99"/>
    <x v="2"/>
    <x v="9"/>
    <s v="Delisted"/>
    <x v="2"/>
    <x v="3"/>
    <s v="PRE 2023"/>
    <m/>
    <s v=""/>
    <n v="0"/>
    <n v="95.92"/>
    <n v="-95.92"/>
    <n v="-1"/>
    <s v=""/>
    <s v=""/>
    <s v=""/>
    <s v=""/>
    <s v=""/>
    <m/>
    <m/>
    <m/>
    <m/>
    <m/>
    <m/>
    <m/>
  </r>
  <r>
    <x v="4741"/>
    <s v="AL-D004034"/>
    <x v="3"/>
    <s v="D004034"/>
    <s v="FLAVORED"/>
    <n v="4000"/>
    <n v="0.59"/>
    <x v="2"/>
    <x v="8"/>
    <s v="Delisted"/>
    <x v="3"/>
    <x v="3"/>
    <s v="PRE 2023"/>
    <m/>
    <s v=""/>
    <n v="0"/>
    <n v="128.03"/>
    <n v="-128.03"/>
    <n v="-1"/>
    <s v=""/>
    <n v="0"/>
    <n v="11.8"/>
    <n v="-11.8"/>
    <n v="-1"/>
    <m/>
    <m/>
    <m/>
    <m/>
    <m/>
    <m/>
    <m/>
  </r>
  <r>
    <x v="4742"/>
    <s v="AL-A009386"/>
    <x v="2"/>
    <s v="A009386"/>
    <s v="STRAIGHT"/>
    <n v="9000"/>
    <n v="5.99"/>
    <x v="2"/>
    <x v="9"/>
    <s v="Delisted"/>
    <x v="3"/>
    <x v="3"/>
    <s v="PRE 2023"/>
    <m/>
    <s v=""/>
    <n v="0"/>
    <n v="0"/>
    <n v="0"/>
    <s v=""/>
    <s v=""/>
    <s v=""/>
    <s v=""/>
    <s v=""/>
    <s v=""/>
    <m/>
    <m/>
    <m/>
    <m/>
    <m/>
    <m/>
    <m/>
  </r>
  <r>
    <x v="4743"/>
    <s v="AL-A009735"/>
    <x v="2"/>
    <s v="A009735"/>
    <s v="STRAIGHT"/>
    <n v="9000"/>
    <n v="55.79"/>
    <x v="2"/>
    <x v="3"/>
    <s v="NoReplen"/>
    <x v="3"/>
    <x v="3"/>
    <d v="2025-05-01T00:00:00"/>
    <m/>
    <n v="0"/>
    <n v="0"/>
    <n v="167.37"/>
    <n v="-167.37"/>
    <n v="-1"/>
    <s v=""/>
    <s v=""/>
    <s v=""/>
    <s v=""/>
    <s v=""/>
    <m/>
    <m/>
    <m/>
    <m/>
    <m/>
    <m/>
    <m/>
  </r>
  <r>
    <x v="4744"/>
    <s v="AL-A010328"/>
    <x v="2"/>
    <s v="A010328"/>
    <s v="STRAIGHT"/>
    <n v="10000"/>
    <n v="17.28"/>
    <x v="4"/>
    <x v="7"/>
    <s v="Delisted"/>
    <x v="3"/>
    <x v="3"/>
    <d v="2023-03-01T00:00:00"/>
    <m/>
    <s v=""/>
    <n v="0"/>
    <n v="0"/>
    <n v="0"/>
    <s v=""/>
    <s v=""/>
    <s v=""/>
    <s v=""/>
    <s v=""/>
    <s v=""/>
    <m/>
    <m/>
    <m/>
    <m/>
    <m/>
    <m/>
    <m/>
  </r>
  <r>
    <x v="4745"/>
    <s v="AL-E004560"/>
    <x v="4"/>
    <s v="E004560"/>
    <n v="0"/>
    <n v="4000"/>
    <n v="22.19"/>
    <x v="7"/>
    <x v="6"/>
    <s v="Delisted"/>
    <x v="3"/>
    <x v="3"/>
    <s v="PRE 2023"/>
    <m/>
    <s v=""/>
    <n v="0"/>
    <n v="177.52"/>
    <n v="-177.52"/>
    <n v="-1"/>
    <s v=""/>
    <s v=""/>
    <s v=""/>
    <s v=""/>
    <s v=""/>
    <m/>
    <m/>
    <m/>
    <m/>
    <m/>
    <m/>
    <m/>
  </r>
  <r>
    <x v="4746"/>
    <s v="AL-B000153"/>
    <x v="6"/>
    <s v="B000153"/>
    <s v="STRAIGHT"/>
    <n v="1000"/>
    <n v="3.89"/>
    <x v="3"/>
    <x v="9"/>
    <s v="Delisted"/>
    <x v="2"/>
    <x v="2"/>
    <s v="PRE 2023"/>
    <m/>
    <s v=""/>
    <n v="0"/>
    <n v="42.79"/>
    <n v="-42.79"/>
    <n v="-1"/>
    <s v=""/>
    <s v=""/>
    <s v=""/>
    <s v=""/>
    <s v=""/>
    <m/>
    <m/>
    <m/>
    <m/>
    <m/>
    <m/>
    <m/>
  </r>
  <r>
    <x v="4747"/>
    <s v="AL-A001697"/>
    <x v="2"/>
    <s v="A001697"/>
    <s v="STRAIGHT"/>
    <n v="1000"/>
    <n v="31.99"/>
    <x v="2"/>
    <x v="4"/>
    <s v="Delisted"/>
    <x v="2"/>
    <x v="3"/>
    <s v="PRE 2023"/>
    <m/>
    <s v=""/>
    <n v="0"/>
    <n v="95.97"/>
    <n v="-95.97"/>
    <n v="-1"/>
    <s v=""/>
    <s v=""/>
    <s v=""/>
    <s v=""/>
    <s v=""/>
    <m/>
    <m/>
    <m/>
    <m/>
    <m/>
    <m/>
    <m/>
  </r>
  <r>
    <x v="4748"/>
    <s v="AL-A007732"/>
    <x v="2"/>
    <s v="A007732"/>
    <s v="SINGLE MALT"/>
    <n v="7000"/>
    <n v="38.99"/>
    <x v="4"/>
    <x v="2"/>
    <s v="NoReplen"/>
    <x v="4"/>
    <x v="4"/>
    <s v="PRE 2023"/>
    <m/>
    <s v=""/>
    <n v="0"/>
    <n v="623.88"/>
    <n v="-623.88"/>
    <n v="-1"/>
    <s v=""/>
    <s v=""/>
    <s v=""/>
    <s v=""/>
    <s v=""/>
    <m/>
    <m/>
    <m/>
    <m/>
    <m/>
    <m/>
    <m/>
  </r>
  <r>
    <x v="4749"/>
    <s v="AL-A010528"/>
    <x v="2"/>
    <s v="A010528"/>
    <s v="SINGLE MALT"/>
    <n v="10000"/>
    <n v="149.99"/>
    <x v="4"/>
    <x v="3"/>
    <s v="Allocated2"/>
    <x v="1"/>
    <x v="1"/>
    <s v="PRE 2023"/>
    <m/>
    <n v="3"/>
    <n v="0"/>
    <n v="449.97"/>
    <n v="-449.97"/>
    <n v="-1"/>
    <n v="0"/>
    <s v=""/>
    <s v=""/>
    <s v=""/>
    <s v=""/>
    <m/>
    <m/>
    <m/>
    <m/>
    <m/>
    <m/>
    <m/>
  </r>
  <r>
    <x v="4750"/>
    <s v="AL-A004294"/>
    <x v="2"/>
    <s v="A004294"/>
    <s v="SINGLE MALT"/>
    <n v="4000"/>
    <n v="28.79"/>
    <x v="4"/>
    <x v="6"/>
    <s v="SpecOrder"/>
    <x v="3"/>
    <x v="4"/>
    <s v="PRE 2023"/>
    <m/>
    <s v=""/>
    <n v="0"/>
    <n v="57.58"/>
    <n v="-57.58"/>
    <n v="-1"/>
    <s v=""/>
    <s v=""/>
    <s v=""/>
    <s v=""/>
    <s v=""/>
    <m/>
    <m/>
    <m/>
    <m/>
    <m/>
    <m/>
    <m/>
  </r>
  <r>
    <x v="4751"/>
    <s v="AL-A004536"/>
    <x v="2"/>
    <s v="A004536"/>
    <n v="0"/>
    <n v="4000"/>
    <n v="6.59"/>
    <x v="7"/>
    <x v="7"/>
    <s v="NoReplen"/>
    <x v="3"/>
    <x v="4"/>
    <s v="PRE 2023"/>
    <m/>
    <s v=""/>
    <n v="0"/>
    <n v="6.59"/>
    <n v="-6.59"/>
    <n v="-1"/>
    <s v=""/>
    <s v=""/>
    <s v=""/>
    <s v=""/>
    <s v=""/>
    <m/>
    <m/>
    <m/>
    <m/>
    <m/>
    <m/>
    <m/>
  </r>
  <r>
    <x v="4752"/>
    <s v="AL-A004188"/>
    <x v="2"/>
    <s v="A004188"/>
    <n v="0"/>
    <n v="4000"/>
    <n v="8.99"/>
    <x v="7"/>
    <x v="7"/>
    <s v="Delisted"/>
    <x v="3"/>
    <x v="3"/>
    <s v="PRE 2023"/>
    <m/>
    <s v=""/>
    <n v="0"/>
    <n v="98.89"/>
    <n v="-98.89"/>
    <n v="-1"/>
    <s v=""/>
    <s v=""/>
    <s v=""/>
    <s v=""/>
    <s v=""/>
    <m/>
    <m/>
    <m/>
    <m/>
    <m/>
    <m/>
    <m/>
  </r>
  <r>
    <x v="4753"/>
    <s v="AL-A004688"/>
    <x v="2"/>
    <s v="A004688"/>
    <n v="0"/>
    <n v="4000"/>
    <n v="6.59"/>
    <x v="7"/>
    <x v="7"/>
    <s v="NoReplen"/>
    <x v="3"/>
    <x v="2"/>
    <s v="PRE 2023"/>
    <m/>
    <s v=""/>
    <n v="0"/>
    <n v="19.77"/>
    <n v="-19.77"/>
    <n v="-1"/>
    <s v=""/>
    <n v="13.18"/>
    <n v="0"/>
    <n v="13.18"/>
    <s v=""/>
    <m/>
    <m/>
    <m/>
    <m/>
    <m/>
    <m/>
    <m/>
  </r>
  <r>
    <x v="4754"/>
    <s v="AL-A005463"/>
    <x v="2"/>
    <s v="A005463"/>
    <s v="SINGLE MALT"/>
    <n v="5000"/>
    <n v="37.79"/>
    <x v="4"/>
    <x v="2"/>
    <s v="Delisted"/>
    <x v="3"/>
    <x v="3"/>
    <s v="PRE 2023"/>
    <m/>
    <s v=""/>
    <n v="0"/>
    <n v="151.16"/>
    <n v="-151.16"/>
    <n v="-1"/>
    <s v=""/>
    <s v=""/>
    <s v=""/>
    <s v=""/>
    <s v=""/>
    <m/>
    <m/>
    <m/>
    <m/>
    <m/>
    <m/>
    <m/>
  </r>
  <r>
    <x v="4755"/>
    <s v="AL-A009079"/>
    <x v="2"/>
    <s v="A009079"/>
    <s v="SINGLE MALT"/>
    <n v="9000"/>
    <n v="539.99"/>
    <x v="4"/>
    <x v="3"/>
    <s v="SpecOrder"/>
    <x v="3"/>
    <x v="1"/>
    <s v="PRE 2023"/>
    <m/>
    <n v="9"/>
    <n v="0"/>
    <n v="1079.98"/>
    <n v="-1079.98"/>
    <n v="-1"/>
    <n v="0"/>
    <s v=""/>
    <s v=""/>
    <s v=""/>
    <s v=""/>
    <m/>
    <m/>
    <m/>
    <m/>
    <m/>
    <m/>
    <m/>
  </r>
  <r>
    <x v="4756"/>
    <s v="AL-A008231"/>
    <x v="2"/>
    <s v="A008231"/>
    <n v="0"/>
    <n v="8000"/>
    <n v="29.39"/>
    <x v="5"/>
    <x v="2"/>
    <s v="Delisted"/>
    <x v="6"/>
    <x v="3"/>
    <s v="PRE 2023"/>
    <m/>
    <s v=""/>
    <n v="0"/>
    <n v="146.94999999999999"/>
    <n v="-146.94999999999999"/>
    <n v="-1"/>
    <s v=""/>
    <s v=""/>
    <s v=""/>
    <s v=""/>
    <s v=""/>
    <m/>
    <m/>
    <m/>
    <m/>
    <m/>
    <m/>
    <m/>
  </r>
  <r>
    <x v="4757"/>
    <s v="AL-A008239"/>
    <x v="2"/>
    <s v="A008239"/>
    <n v="0"/>
    <n v="8000"/>
    <n v="32.99"/>
    <x v="5"/>
    <x v="2"/>
    <s v="Delisted"/>
    <x v="6"/>
    <x v="3"/>
    <s v="PRE 2023"/>
    <m/>
    <s v=""/>
    <n v="0"/>
    <n v="395.88"/>
    <n v="-395.88"/>
    <n v="-1"/>
    <s v=""/>
    <n v="0"/>
    <n v="164.95"/>
    <n v="-164.95"/>
    <n v="-1"/>
    <m/>
    <m/>
    <m/>
    <m/>
    <m/>
    <m/>
    <m/>
  </r>
  <r>
    <x v="4758"/>
    <s v="AL-A000262"/>
    <x v="2"/>
    <s v="A000262"/>
    <s v="STRAIGHT"/>
    <n v="1000"/>
    <n v="14.39"/>
    <x v="2"/>
    <x v="6"/>
    <s v="Delisted"/>
    <x v="2"/>
    <x v="3"/>
    <s v="PRE 2023"/>
    <m/>
    <s v=""/>
    <n v="0"/>
    <n v="0"/>
    <n v="0"/>
    <s v=""/>
    <s v=""/>
    <s v=""/>
    <s v=""/>
    <s v=""/>
    <s v=""/>
    <m/>
    <m/>
    <m/>
    <m/>
    <m/>
    <m/>
    <m/>
  </r>
  <r>
    <x v="4759"/>
    <s v="AL-D007138"/>
    <x v="3"/>
    <s v="D007138"/>
    <s v="FLAVORED"/>
    <n v="7000"/>
    <n v="0.59"/>
    <x v="2"/>
    <x v="8"/>
    <s v="NoReplen"/>
    <x v="2"/>
    <x v="4"/>
    <s v="PRE 2023"/>
    <m/>
    <s v=""/>
    <n v="0"/>
    <n v="98.53"/>
    <n v="-98.53"/>
    <n v="-1"/>
    <s v=""/>
    <s v=""/>
    <s v=""/>
    <s v=""/>
    <s v=""/>
    <m/>
    <m/>
    <m/>
    <m/>
    <m/>
    <m/>
    <m/>
  </r>
  <r>
    <x v="4760"/>
    <s v="AL-J007408"/>
    <x v="1"/>
    <s v="J007408"/>
    <n v="0"/>
    <n v="7000"/>
    <n v="7.79"/>
    <x v="1"/>
    <x v="1"/>
    <s v="Delisted"/>
    <x v="2"/>
    <x v="3"/>
    <s v="PRE 2023"/>
    <m/>
    <s v=""/>
    <n v="0"/>
    <n v="31.16"/>
    <n v="-31.16"/>
    <n v="-1"/>
    <s v=""/>
    <s v=""/>
    <s v=""/>
    <s v=""/>
    <s v=""/>
    <m/>
    <m/>
    <m/>
    <m/>
    <m/>
    <m/>
    <m/>
  </r>
  <r>
    <x v="4761"/>
    <s v="AL-D004044"/>
    <x v="3"/>
    <s v="D004044"/>
    <s v="STRAIGHT"/>
    <n v="4000"/>
    <n v="0.99"/>
    <x v="2"/>
    <x v="8"/>
    <s v="Delisted"/>
    <x v="3"/>
    <x v="3"/>
    <d v="2024-07-01T00:00:00"/>
    <m/>
    <s v=""/>
    <n v="0"/>
    <n v="0"/>
    <n v="0"/>
    <s v=""/>
    <s v=""/>
    <s v=""/>
    <s v=""/>
    <s v=""/>
    <s v=""/>
    <m/>
    <m/>
    <m/>
    <m/>
    <m/>
    <m/>
    <m/>
  </r>
  <r>
    <x v="4762"/>
    <s v="AL-D004268"/>
    <x v="3"/>
    <s v="D004268"/>
    <s v="FLAVORED"/>
    <n v="4000"/>
    <n v="0.59"/>
    <x v="2"/>
    <x v="8"/>
    <s v="Delisted"/>
    <x v="3"/>
    <x v="3"/>
    <d v="2024-11-01T00:00:00"/>
    <m/>
    <s v=""/>
    <n v="0"/>
    <n v="14.75"/>
    <n v="-14.75"/>
    <n v="-1"/>
    <s v=""/>
    <s v=""/>
    <s v=""/>
    <s v=""/>
    <s v=""/>
    <m/>
    <m/>
    <m/>
    <m/>
    <m/>
    <m/>
    <m/>
  </r>
  <r>
    <x v="4763"/>
    <s v="AL-A008632"/>
    <x v="2"/>
    <s v="A008632"/>
    <s v="FLAVORED"/>
    <n v="8000"/>
    <n v="8.39"/>
    <x v="2"/>
    <x v="7"/>
    <s v="Delisted"/>
    <x v="6"/>
    <x v="3"/>
    <d v="2025-01-01T00:00:00"/>
    <m/>
    <s v=""/>
    <n v="0"/>
    <n v="8.39"/>
    <n v="-8.39"/>
    <n v="-1"/>
    <s v=""/>
    <s v=""/>
    <s v=""/>
    <s v=""/>
    <s v=""/>
    <m/>
    <m/>
    <m/>
    <m/>
    <m/>
    <m/>
    <m/>
  </r>
  <r>
    <x v="4764"/>
    <s v="AL-J007407"/>
    <x v="1"/>
    <s v="J007407"/>
    <n v="0"/>
    <n v="7000"/>
    <n v="7.79"/>
    <x v="1"/>
    <x v="1"/>
    <s v="Delisted"/>
    <x v="2"/>
    <x v="3"/>
    <s v="PRE 2023"/>
    <m/>
    <s v=""/>
    <n v="0"/>
    <n v="77.900000000000006"/>
    <n v="-77.900000000000006"/>
    <n v="-1"/>
    <s v=""/>
    <n v="0"/>
    <n v="38.950000000000003"/>
    <n v="-38.950000000000003"/>
    <n v="-1"/>
    <m/>
    <m/>
    <m/>
    <m/>
    <m/>
    <m/>
    <m/>
  </r>
  <r>
    <x v="4765"/>
    <s v="AL-E008108"/>
    <x v="4"/>
    <s v="E008108"/>
    <s v="FLAVORED"/>
    <n v="7000"/>
    <n v="11.39"/>
    <x v="2"/>
    <x v="7"/>
    <s v="NoReplen"/>
    <x v="6"/>
    <x v="3"/>
    <s v="PRE 2023"/>
    <m/>
    <s v=""/>
    <n v="0"/>
    <n v="45.56"/>
    <n v="-45.56"/>
    <n v="-1"/>
    <s v=""/>
    <s v=""/>
    <s v=""/>
    <s v=""/>
    <s v=""/>
    <m/>
    <m/>
    <m/>
    <m/>
    <m/>
    <m/>
    <m/>
  </r>
  <r>
    <x v="4766"/>
    <s v="AL-J007537"/>
    <x v="1"/>
    <s v="J007537"/>
    <n v="0"/>
    <n v="7000"/>
    <n v="10.79"/>
    <x v="1"/>
    <x v="1"/>
    <s v="Delisted"/>
    <x v="2"/>
    <x v="3"/>
    <s v="PRE 2023"/>
    <m/>
    <s v=""/>
    <n v="0"/>
    <n v="53.97"/>
    <n v="-53.97"/>
    <n v="-1"/>
    <s v=""/>
    <n v="0"/>
    <n v="25.18"/>
    <n v="-25.18"/>
    <n v="-1"/>
    <m/>
    <m/>
    <m/>
    <m/>
    <m/>
    <m/>
    <m/>
  </r>
  <r>
    <x v="4767"/>
    <s v="AL-A007480"/>
    <x v="2"/>
    <s v="A007480"/>
    <n v="0"/>
    <n v="7000"/>
    <n v="17.989999999999998"/>
    <x v="7"/>
    <x v="6"/>
    <s v="Delisted"/>
    <x v="2"/>
    <x v="3"/>
    <s v="PRE 2023"/>
    <m/>
    <s v=""/>
    <n v="0"/>
    <n v="89.95"/>
    <n v="-89.95"/>
    <n v="-1"/>
    <s v=""/>
    <n v="0"/>
    <n v="0"/>
    <n v="0"/>
    <s v=""/>
    <m/>
    <m/>
    <m/>
    <m/>
    <m/>
    <m/>
    <m/>
  </r>
  <r>
    <x v="4768"/>
    <s v="AL-D004646"/>
    <x v="3"/>
    <s v="D004646"/>
    <n v="0"/>
    <n v="4000"/>
    <n v="2.09"/>
    <x v="7"/>
    <x v="8"/>
    <s v="Delisted"/>
    <x v="3"/>
    <x v="3"/>
    <s v="PRE 2023"/>
    <m/>
    <n v="1"/>
    <n v="0"/>
    <n v="194.37"/>
    <n v="-194.37"/>
    <n v="-1"/>
    <n v="0"/>
    <n v="0"/>
    <n v="75.239999999999995"/>
    <n v="-75.239999999999995"/>
    <n v="-1"/>
    <m/>
    <m/>
    <m/>
    <m/>
    <m/>
    <m/>
    <m/>
  </r>
  <r>
    <x v="4769"/>
    <s v="AL-A005132"/>
    <x v="2"/>
    <s v="A005132"/>
    <s v="FLAVORED"/>
    <n v="5000"/>
    <n v="15.57"/>
    <x v="6"/>
    <x v="6"/>
    <s v="Delisted"/>
    <x v="3"/>
    <x v="3"/>
    <d v="2025-05-01T00:00:00"/>
    <m/>
    <s v=""/>
    <n v="0"/>
    <n v="31.14"/>
    <n v="-31.14"/>
    <n v="-1"/>
    <s v=""/>
    <s v=""/>
    <s v=""/>
    <s v=""/>
    <s v=""/>
    <m/>
    <m/>
    <m/>
    <m/>
    <m/>
    <m/>
    <m/>
  </r>
  <r>
    <x v="4770"/>
    <s v="AL-A009527"/>
    <x v="2"/>
    <s v="A009527"/>
    <s v="SINGLE MALT"/>
    <n v="9000"/>
    <n v="104.99"/>
    <x v="4"/>
    <x v="3"/>
    <s v="Delisted"/>
    <x v="3"/>
    <x v="3"/>
    <s v="PRE 2023"/>
    <m/>
    <s v=""/>
    <n v="0"/>
    <n v="314.97000000000003"/>
    <n v="-314.97000000000003"/>
    <n v="-1"/>
    <s v=""/>
    <s v=""/>
    <s v=""/>
    <s v=""/>
    <s v=""/>
    <m/>
    <m/>
    <m/>
    <m/>
    <m/>
    <m/>
    <m/>
  </r>
  <r>
    <x v="4771"/>
    <s v="AL-A010519"/>
    <x v="2"/>
    <s v="A010519"/>
    <s v="STRAIGHT"/>
    <n v="10000"/>
    <n v="179.99"/>
    <x v="3"/>
    <x v="3"/>
    <s v="Delisted"/>
    <x v="1"/>
    <x v="3"/>
    <s v="PRE 2023"/>
    <m/>
    <s v=""/>
    <n v="0"/>
    <n v="179.99"/>
    <n v="-179.99"/>
    <n v="-1"/>
    <s v=""/>
    <s v=""/>
    <s v=""/>
    <s v=""/>
    <s v=""/>
    <m/>
    <m/>
    <m/>
    <m/>
    <m/>
    <m/>
    <m/>
  </r>
  <r>
    <x v="4772"/>
    <s v="AL-A010521"/>
    <x v="2"/>
    <s v="A010521"/>
    <s v="STRAIGHT"/>
    <n v="10000"/>
    <n v="179.99"/>
    <x v="3"/>
    <x v="3"/>
    <s v="Delisted"/>
    <x v="1"/>
    <x v="3"/>
    <s v="PRE 2023"/>
    <m/>
    <s v=""/>
    <n v="0"/>
    <n v="2519.88"/>
    <n v="-2519.88"/>
    <n v="-1"/>
    <s v=""/>
    <s v=""/>
    <s v=""/>
    <s v=""/>
    <s v=""/>
    <m/>
    <m/>
    <m/>
    <m/>
    <m/>
    <m/>
    <m/>
  </r>
  <r>
    <x v="4773"/>
    <s v="AL-A010522"/>
    <x v="2"/>
    <s v="A010522"/>
    <s v="STRAIGHT"/>
    <n v="10000"/>
    <n v="179.99"/>
    <x v="3"/>
    <x v="3"/>
    <s v="Delisted"/>
    <x v="1"/>
    <x v="3"/>
    <s v="PRE 2023"/>
    <m/>
    <s v=""/>
    <n v="0"/>
    <n v="209.99"/>
    <n v="-209.99"/>
    <n v="-1"/>
    <s v=""/>
    <s v=""/>
    <s v=""/>
    <s v=""/>
    <s v=""/>
    <m/>
    <m/>
    <m/>
    <m/>
    <m/>
    <m/>
    <m/>
  </r>
  <r>
    <x v="4774"/>
    <s v="AL-E009017"/>
    <x v="4"/>
    <s v="E009017"/>
    <s v="STRAIGHT"/>
    <n v="9000"/>
    <n v="5.69"/>
    <x v="3"/>
    <x v="9"/>
    <s v="NoReplen"/>
    <x v="3"/>
    <x v="2"/>
    <s v="PRE 2023"/>
    <m/>
    <s v=""/>
    <n v="0"/>
    <n v="193.46"/>
    <n v="-193.46"/>
    <n v="-1"/>
    <s v=""/>
    <s v=""/>
    <s v=""/>
    <s v=""/>
    <s v=""/>
    <m/>
    <m/>
    <m/>
    <m/>
    <m/>
    <m/>
    <m/>
  </r>
  <r>
    <x v="4775"/>
    <s v="AL-E000007"/>
    <x v="4"/>
    <s v="E000007"/>
    <s v="STRAIGHT"/>
    <n v="1000"/>
    <n v="5.99"/>
    <x v="10"/>
    <x v="7"/>
    <s v="NoReplen"/>
    <x v="2"/>
    <x v="4"/>
    <s v="PRE 2023"/>
    <m/>
    <n v="1"/>
    <n v="0"/>
    <n v="11.98"/>
    <n v="-11.98"/>
    <n v="-1"/>
    <n v="0"/>
    <s v=""/>
    <s v=""/>
    <s v=""/>
    <s v=""/>
    <m/>
    <m/>
    <m/>
    <m/>
    <m/>
    <m/>
    <m/>
  </r>
  <r>
    <x v="4776"/>
    <s v="AL-E030792"/>
    <x v="4"/>
    <s v="E030792"/>
    <n v="0"/>
    <n v="30000"/>
    <n v="16.66"/>
    <x v="7"/>
    <x v="7"/>
    <s v="CGPO 1"/>
    <x v="1"/>
    <x v="1"/>
    <d v="2024-12-01T00:00:00"/>
    <m/>
    <n v="1"/>
    <n v="0"/>
    <n v="319.89999999999998"/>
    <n v="-319.89999999999998"/>
    <n v="-1"/>
    <n v="0"/>
    <n v="0"/>
    <n v="359.87"/>
    <n v="-359.87"/>
    <n v="-1"/>
    <m/>
    <m/>
    <m/>
    <m/>
    <m/>
    <m/>
    <m/>
  </r>
  <r>
    <x v="4777"/>
    <s v="AL-C005700"/>
    <x v="7"/>
    <s v="C005700"/>
    <s v="FLAVORED"/>
    <n v="5000"/>
    <n v="5.09"/>
    <x v="2"/>
    <x v="8"/>
    <s v="NoReplen"/>
    <x v="3"/>
    <x v="2"/>
    <d v="2024-07-01T00:00:00"/>
    <m/>
    <n v="2"/>
    <n v="0"/>
    <n v="24.9"/>
    <n v="-24.9"/>
    <n v="-1"/>
    <n v="0"/>
    <s v=""/>
    <s v=""/>
    <s v=""/>
    <s v=""/>
    <m/>
    <m/>
    <m/>
    <m/>
    <m/>
    <m/>
    <m/>
  </r>
  <r>
    <x v="4778"/>
    <s v="AL-A030873"/>
    <x v="2"/>
    <s v="A030873"/>
    <s v="FLAVORED"/>
    <n v="30000"/>
    <n v="24.49"/>
    <x v="3"/>
    <x v="2"/>
    <s v="CGPO 1"/>
    <x v="1"/>
    <x v="1"/>
    <d v="2025-02-01T00:00:00"/>
    <m/>
    <n v="0"/>
    <n v="0"/>
    <n v="89.52"/>
    <n v="-89.52"/>
    <n v="-1"/>
    <s v=""/>
    <n v="0"/>
    <n v="146.94"/>
    <n v="-146.94"/>
    <n v="-1"/>
    <m/>
    <m/>
    <m/>
    <m/>
    <m/>
    <m/>
    <m/>
  </r>
  <r>
    <x v="4779"/>
    <s v="AL-A004999"/>
    <x v="2"/>
    <s v="A004999"/>
    <s v="FLAVORED"/>
    <n v="4000"/>
    <n v="25.99"/>
    <x v="6"/>
    <x v="2"/>
    <s v="NoReplen"/>
    <x v="3"/>
    <x v="4"/>
    <d v="2024-11-01T00:00:00"/>
    <m/>
    <s v=""/>
    <n v="0"/>
    <n v="129.94999999999999"/>
    <n v="-129.94999999999999"/>
    <n v="-1"/>
    <s v=""/>
    <n v="0"/>
    <n v="103.96"/>
    <n v="-103.96"/>
    <n v="-1"/>
    <m/>
    <m/>
    <m/>
    <m/>
    <m/>
    <m/>
    <m/>
  </r>
  <r>
    <x v="4780"/>
    <s v="AL-A000370"/>
    <x v="2"/>
    <s v="A000370"/>
    <s v="STRAIGHT"/>
    <n v="1000"/>
    <n v="19.190000000000001"/>
    <x v="6"/>
    <x v="2"/>
    <s v="Delisted"/>
    <x v="2"/>
    <x v="3"/>
    <s v="PRE 2023"/>
    <m/>
    <s v=""/>
    <n v="0"/>
    <n v="19.190000000000001"/>
    <n v="-19.190000000000001"/>
    <n v="-1"/>
    <s v=""/>
    <s v=""/>
    <s v=""/>
    <s v=""/>
    <s v=""/>
    <m/>
    <m/>
    <m/>
    <m/>
    <m/>
    <m/>
    <m/>
  </r>
  <r>
    <x v="4781"/>
    <s v="AL-A010049"/>
    <x v="2"/>
    <s v="A010049"/>
    <s v="STRAIGHT"/>
    <n v="10000"/>
    <n v="19.190000000000001"/>
    <x v="6"/>
    <x v="2"/>
    <s v="SpecOrder"/>
    <x v="3"/>
    <x v="4"/>
    <s v="PRE 2023"/>
    <m/>
    <s v=""/>
    <n v="0"/>
    <n v="95.95"/>
    <n v="-95.95"/>
    <n v="-1"/>
    <s v=""/>
    <s v=""/>
    <s v=""/>
    <s v=""/>
    <s v=""/>
    <m/>
    <m/>
    <m/>
    <m/>
    <m/>
    <m/>
    <m/>
  </r>
  <r>
    <x v="4782"/>
    <s v="AL-A009352"/>
    <x v="2"/>
    <s v="A009352"/>
    <s v="FLAVORED"/>
    <n v="9000"/>
    <n v="18.59"/>
    <x v="6"/>
    <x v="2"/>
    <s v="NoReplen"/>
    <x v="3"/>
    <x v="2"/>
    <s v="PRE 2023"/>
    <m/>
    <n v="0"/>
    <n v="0"/>
    <n v="30.99"/>
    <n v="-30.99"/>
    <n v="-1"/>
    <s v=""/>
    <s v=""/>
    <s v=""/>
    <s v=""/>
    <s v=""/>
    <m/>
    <m/>
    <m/>
    <m/>
    <m/>
    <m/>
    <m/>
  </r>
  <r>
    <x v="4783"/>
    <s v="AL-D009026"/>
    <x v="3"/>
    <s v="D009026"/>
    <s v="STRAIGHT"/>
    <n v="9000"/>
    <n v="1.86"/>
    <x v="6"/>
    <x v="8"/>
    <s v="Delisted"/>
    <x v="3"/>
    <x v="3"/>
    <s v="PRE 2023"/>
    <m/>
    <s v=""/>
    <n v="0"/>
    <n v="329.22"/>
    <n v="-329.22"/>
    <n v="-1"/>
    <s v=""/>
    <n v="0"/>
    <n v="18.600000000000001"/>
    <n v="-18.600000000000001"/>
    <n v="-1"/>
    <m/>
    <m/>
    <m/>
    <m/>
    <m/>
    <m/>
    <m/>
  </r>
  <r>
    <x v="4784"/>
    <s v="AL-B005065"/>
    <x v="6"/>
    <s v="B005065"/>
    <s v="STRAIGHT"/>
    <n v="5000"/>
    <n v="4.49"/>
    <x v="3"/>
    <x v="9"/>
    <s v="Delisted"/>
    <x v="3"/>
    <x v="3"/>
    <s v="PRE 2023"/>
    <m/>
    <s v=""/>
    <n v="0"/>
    <n v="311.5"/>
    <n v="-311.5"/>
    <n v="-1"/>
    <s v=""/>
    <n v="0"/>
    <n v="202.23"/>
    <n v="-202.23"/>
    <n v="-1"/>
    <m/>
    <m/>
    <m/>
    <m/>
    <m/>
    <m/>
    <m/>
  </r>
  <r>
    <x v="4785"/>
    <s v="AL-A001832"/>
    <x v="2"/>
    <s v="A001832"/>
    <s v="SINGLE MALT"/>
    <n v="1000"/>
    <n v="2.99"/>
    <x v="4"/>
    <x v="6"/>
    <s v="Delisted"/>
    <x v="2"/>
    <x v="2"/>
    <s v="PRE 2023"/>
    <m/>
    <n v="1"/>
    <n v="0"/>
    <n v="279.95999999999998"/>
    <n v="-279.95999999999998"/>
    <n v="-1"/>
    <n v="0"/>
    <n v="0"/>
    <n v="139.97999999999999"/>
    <n v="-139.97999999999999"/>
    <n v="-1"/>
    <m/>
    <m/>
    <m/>
    <m/>
    <m/>
    <m/>
    <m/>
  </r>
  <r>
    <x v="4786"/>
    <s v="AL-A001717"/>
    <x v="2"/>
    <s v="A001717"/>
    <s v="FLAVORED"/>
    <n v="1000"/>
    <n v="19.989999999999998"/>
    <x v="3"/>
    <x v="6"/>
    <s v="Delisted"/>
    <x v="2"/>
    <x v="3"/>
    <s v="PRE 2023"/>
    <m/>
    <s v=""/>
    <n v="0"/>
    <n v="79.73"/>
    <n v="-79.73"/>
    <n v="-1"/>
    <s v=""/>
    <s v=""/>
    <s v=""/>
    <s v=""/>
    <s v=""/>
    <m/>
    <m/>
    <m/>
    <m/>
    <m/>
    <m/>
    <m/>
  </r>
  <r>
    <x v="4787"/>
    <s v="AL-D004123"/>
    <x v="3"/>
    <s v="D004123"/>
    <s v="STRAIGHT"/>
    <n v="4000"/>
    <n v="0.99"/>
    <x v="10"/>
    <x v="8"/>
    <s v="NoReplen"/>
    <x v="3"/>
    <x v="4"/>
    <s v="PRE 2023"/>
    <m/>
    <s v=""/>
    <n v="0"/>
    <n v="99"/>
    <n v="-99"/>
    <n v="-1"/>
    <s v=""/>
    <s v=""/>
    <s v=""/>
    <s v=""/>
    <s v=""/>
    <m/>
    <m/>
    <m/>
    <m/>
    <m/>
    <m/>
    <m/>
  </r>
  <r>
    <x v="4788"/>
    <s v="AL-A007648"/>
    <x v="2"/>
    <s v="A007648"/>
    <s v="FLAVORED"/>
    <n v="7000"/>
    <n v="6.59"/>
    <x v="10"/>
    <x v="7"/>
    <s v="Delisted"/>
    <x v="2"/>
    <x v="3"/>
    <s v="PRE 2023"/>
    <m/>
    <s v=""/>
    <n v="0"/>
    <n v="13.58"/>
    <n v="-13.58"/>
    <n v="-1"/>
    <s v=""/>
    <s v=""/>
    <s v=""/>
    <s v=""/>
    <s v=""/>
    <m/>
    <m/>
    <m/>
    <m/>
    <m/>
    <m/>
    <m/>
  </r>
  <r>
    <x v="4789"/>
    <s v="AL-A005839"/>
    <x v="2"/>
    <s v="A005839"/>
    <s v="STRAIGHT"/>
    <n v="7000"/>
    <n v="7.79"/>
    <x v="10"/>
    <x v="7"/>
    <s v="Delisted"/>
    <x v="3"/>
    <x v="3"/>
    <s v="PRE 2023"/>
    <m/>
    <s v=""/>
    <n v="0"/>
    <n v="0"/>
    <n v="0"/>
    <s v=""/>
    <s v=""/>
    <s v=""/>
    <s v=""/>
    <s v=""/>
    <s v=""/>
    <m/>
    <m/>
    <m/>
    <m/>
    <m/>
    <m/>
    <m/>
  </r>
  <r>
    <x v="4790"/>
    <s v="AL-A010795"/>
    <x v="2"/>
    <s v="A010795"/>
    <s v="STRAIGHT"/>
    <n v="10000"/>
    <n v="799.99"/>
    <x v="3"/>
    <x v="3"/>
    <s v="Allocated1"/>
    <x v="1"/>
    <x v="1"/>
    <d v="2024-12-01T00:00:00"/>
    <m/>
    <s v=""/>
    <n v="0"/>
    <n v="4799.9399999999996"/>
    <n v="-4799.9399999999996"/>
    <n v="-1"/>
    <s v=""/>
    <n v="0"/>
    <n v="3199.96"/>
    <n v="-3199.96"/>
    <n v="-1"/>
    <m/>
    <m/>
    <m/>
    <m/>
    <m/>
    <m/>
    <m/>
  </r>
  <r>
    <x v="4791"/>
    <s v="AL-E030963"/>
    <x v="4"/>
    <s v="E030963"/>
    <s v="FLAVORED"/>
    <n v="30000"/>
    <n v="22.99"/>
    <x v="2"/>
    <x v="6"/>
    <s v="CGPO 1"/>
    <x v="1"/>
    <x v="1"/>
    <d v="2025-06-01T00:00:00"/>
    <m/>
    <n v="0"/>
    <n v="0"/>
    <n v="13.79"/>
    <n v="-13.79"/>
    <n v="-1"/>
    <s v=""/>
    <n v="8276.4"/>
    <n v="41.37"/>
    <n v="8235.0299999999988"/>
    <n v="199.05801305293693"/>
    <m/>
    <m/>
    <m/>
    <m/>
    <m/>
    <m/>
    <m/>
  </r>
  <r>
    <x v="4792"/>
    <s v="AL-D009194"/>
    <x v="3"/>
    <s v="D009194"/>
    <s v="FLAVORED"/>
    <n v="7000"/>
    <n v="0.59"/>
    <x v="2"/>
    <x v="8"/>
    <s v="Delisted"/>
    <x v="3"/>
    <x v="3"/>
    <s v="PRE 2023"/>
    <m/>
    <s v=""/>
    <n v="0"/>
    <n v="58.41"/>
    <n v="-58.41"/>
    <n v="-1"/>
    <s v=""/>
    <s v=""/>
    <s v=""/>
    <s v=""/>
    <s v=""/>
    <m/>
    <m/>
    <m/>
    <m/>
    <m/>
    <m/>
    <m/>
  </r>
  <r>
    <x v="4793"/>
    <s v="AL-D005405"/>
    <x v="3"/>
    <s v="D005405"/>
    <s v="FLAVORED"/>
    <n v="7000"/>
    <n v="0.59"/>
    <x v="2"/>
    <x v="8"/>
    <s v="Delisted"/>
    <x v="3"/>
    <x v="3"/>
    <s v="PRE 2023"/>
    <m/>
    <s v=""/>
    <n v="0"/>
    <n v="139.59"/>
    <n v="-139.59"/>
    <n v="-1"/>
    <s v=""/>
    <n v="0"/>
    <n v="70.8"/>
    <n v="-70.8"/>
    <n v="-1"/>
    <m/>
    <m/>
    <m/>
    <m/>
    <m/>
    <m/>
    <m/>
  </r>
  <r>
    <x v="4794"/>
    <s v="AL-D005408"/>
    <x v="3"/>
    <s v="D005408"/>
    <s v="FLAVORED"/>
    <n v="7000"/>
    <n v="0.59"/>
    <x v="2"/>
    <x v="8"/>
    <s v="Delisted"/>
    <x v="3"/>
    <x v="3"/>
    <s v="PRE 2023"/>
    <m/>
    <s v=""/>
    <n v="0"/>
    <n v="74.290000000000006"/>
    <n v="-74.290000000000006"/>
    <n v="-1"/>
    <s v=""/>
    <n v="0"/>
    <n v="9.9"/>
    <n v="-9.9"/>
    <n v="-1"/>
    <m/>
    <m/>
    <m/>
    <m/>
    <m/>
    <m/>
    <m/>
  </r>
  <r>
    <x v="4795"/>
    <s v="AL-A005408"/>
    <x v="2"/>
    <s v="A005408"/>
    <s v="FLAVORED"/>
    <n v="7000"/>
    <n v="19.989999999999998"/>
    <x v="2"/>
    <x v="2"/>
    <s v="Delisted"/>
    <x v="3"/>
    <x v="3"/>
    <s v="PRE 2023"/>
    <m/>
    <s v=""/>
    <n v="0"/>
    <n v="179.91"/>
    <n v="-179.91"/>
    <n v="-1"/>
    <s v=""/>
    <s v=""/>
    <s v=""/>
    <s v=""/>
    <s v=""/>
    <m/>
    <m/>
    <m/>
    <m/>
    <m/>
    <m/>
    <m/>
  </r>
  <r>
    <x v="4796"/>
    <s v="AL-A009334"/>
    <x v="2"/>
    <s v="A009334"/>
    <s v="FLAVORED"/>
    <n v="7000"/>
    <n v="12.59"/>
    <x v="2"/>
    <x v="6"/>
    <s v="Delisted"/>
    <x v="3"/>
    <x v="3"/>
    <s v="PRE 2023"/>
    <m/>
    <s v=""/>
    <n v="0"/>
    <n v="0"/>
    <n v="0"/>
    <s v=""/>
    <s v=""/>
    <s v=""/>
    <s v=""/>
    <s v=""/>
    <s v=""/>
    <m/>
    <m/>
    <m/>
    <m/>
    <m/>
    <m/>
    <m/>
  </r>
  <r>
    <x v="4797"/>
    <s v="AL-A009191"/>
    <x v="2"/>
    <s v="A009191"/>
    <n v="0"/>
    <n v="7000"/>
    <n v="35.99"/>
    <x v="5"/>
    <x v="4"/>
    <s v="Delisted"/>
    <x v="3"/>
    <x v="3"/>
    <s v="PRE 2023"/>
    <m/>
    <s v=""/>
    <n v="0"/>
    <n v="971.73"/>
    <n v="-971.73"/>
    <n v="-1"/>
    <s v=""/>
    <s v=""/>
    <s v=""/>
    <s v=""/>
    <s v=""/>
    <m/>
    <m/>
    <m/>
    <m/>
    <m/>
    <m/>
    <m/>
  </r>
  <r>
    <x v="4798"/>
    <s v="AL-A009190"/>
    <x v="2"/>
    <s v="A009190"/>
    <n v="0"/>
    <n v="7000"/>
    <n v="29.99"/>
    <x v="5"/>
    <x v="2"/>
    <s v="Delisted"/>
    <x v="3"/>
    <x v="3"/>
    <s v="PRE 2023"/>
    <m/>
    <s v=""/>
    <n v="0"/>
    <n v="179.94"/>
    <n v="-179.94"/>
    <n v="-1"/>
    <s v=""/>
    <n v="0"/>
    <n v="0"/>
    <n v="0"/>
    <s v=""/>
    <m/>
    <m/>
    <m/>
    <m/>
    <m/>
    <m/>
    <m/>
  </r>
  <r>
    <x v="4799"/>
    <s v="AL-E004836"/>
    <x v="4"/>
    <s v="E004836"/>
    <n v="0"/>
    <n v="7000"/>
    <n v="8.09"/>
    <x v="8"/>
    <x v="7"/>
    <s v="Delisted"/>
    <x v="3"/>
    <x v="3"/>
    <s v="PRE 2023"/>
    <m/>
    <s v=""/>
    <n v="0"/>
    <n v="315.51"/>
    <n v="-315.51"/>
    <n v="-1"/>
    <s v=""/>
    <n v="0"/>
    <n v="48.54"/>
    <n v="-48.54"/>
    <n v="-1"/>
    <m/>
    <m/>
    <m/>
    <m/>
    <m/>
    <m/>
    <m/>
  </r>
  <r>
    <x v="4800"/>
    <s v="AL-E004838"/>
    <x v="4"/>
    <s v="E004838"/>
    <n v="0"/>
    <n v="4000"/>
    <n v="8.09"/>
    <x v="8"/>
    <x v="7"/>
    <s v="NoReplen"/>
    <x v="3"/>
    <x v="2"/>
    <d v="2024-07-01T00:00:00"/>
    <m/>
    <n v="1"/>
    <n v="0"/>
    <n v="40.47"/>
    <n v="-40.47"/>
    <n v="-1"/>
    <n v="0"/>
    <s v=""/>
    <s v=""/>
    <s v=""/>
    <s v=""/>
    <m/>
    <m/>
    <m/>
    <m/>
    <m/>
    <m/>
    <m/>
  </r>
  <r>
    <x v="4801"/>
    <s v="AL-E004147"/>
    <x v="4"/>
    <s v="E004147"/>
    <n v="0"/>
    <n v="4000"/>
    <n v="6.22"/>
    <x v="7"/>
    <x v="7"/>
    <s v="Delisted"/>
    <x v="3"/>
    <x v="3"/>
    <d v="2024-11-01T00:00:00"/>
    <m/>
    <s v=""/>
    <n v="0"/>
    <n v="31.1"/>
    <n v="-31.1"/>
    <n v="-1"/>
    <s v=""/>
    <s v=""/>
    <s v=""/>
    <s v=""/>
    <s v=""/>
    <m/>
    <m/>
    <m/>
    <m/>
    <m/>
    <m/>
    <m/>
  </r>
  <r>
    <x v="4802"/>
    <s v="AL-E008176"/>
    <x v="4"/>
    <s v="E008176"/>
    <n v="0"/>
    <n v="7000"/>
    <n v="8.09"/>
    <x v="7"/>
    <x v="7"/>
    <s v="NoReplen"/>
    <x v="6"/>
    <x v="2"/>
    <s v="PRE 2023"/>
    <m/>
    <n v="2"/>
    <n v="0"/>
    <n v="72.81"/>
    <n v="-72.81"/>
    <n v="-1"/>
    <n v="0"/>
    <n v="0"/>
    <n v="8.09"/>
    <n v="-8.09"/>
    <n v="-1"/>
    <m/>
    <m/>
    <m/>
    <m/>
    <m/>
    <m/>
    <m/>
  </r>
  <r>
    <x v="4803"/>
    <s v="AL-A005991"/>
    <x v="2"/>
    <s v="A005991"/>
    <n v="0"/>
    <n v="7000"/>
    <n v="16.989999999999998"/>
    <x v="7"/>
    <x v="6"/>
    <s v="Delisted"/>
    <x v="3"/>
    <x v="3"/>
    <s v="PRE 2023"/>
    <m/>
    <s v=""/>
    <n v="0"/>
    <n v="16.989999999999998"/>
    <n v="-16.989999999999998"/>
    <n v="-1"/>
    <s v=""/>
    <n v="0"/>
    <n v="33.979999999999997"/>
    <n v="-33.979999999999997"/>
    <n v="-1"/>
    <m/>
    <m/>
    <m/>
    <m/>
    <m/>
    <m/>
    <m/>
  </r>
  <r>
    <x v="4804"/>
    <s v="AL-A001694"/>
    <x v="2"/>
    <s v="A001694"/>
    <n v="0"/>
    <n v="7000"/>
    <n v="8.39"/>
    <x v="7"/>
    <x v="7"/>
    <s v="Delisted"/>
    <x v="2"/>
    <x v="2"/>
    <s v="PRE 2023"/>
    <m/>
    <n v="1"/>
    <n v="0"/>
    <n v="20.38"/>
    <n v="-20.38"/>
    <n v="-1"/>
    <n v="0"/>
    <n v="0"/>
    <n v="10.19"/>
    <n v="-10.19"/>
    <n v="-1"/>
    <m/>
    <m/>
    <m/>
    <m/>
    <m/>
    <m/>
    <m/>
  </r>
  <r>
    <x v="4805"/>
    <s v="AL-A005932"/>
    <x v="2"/>
    <s v="A005932"/>
    <n v="0"/>
    <n v="5000"/>
    <n v="5.99"/>
    <x v="7"/>
    <x v="7"/>
    <s v="NoReplen"/>
    <x v="3"/>
    <x v="2"/>
    <d v="2024-11-01T00:00:00"/>
    <m/>
    <n v="1"/>
    <n v="0"/>
    <n v="19.98"/>
    <n v="-19.98"/>
    <n v="-1"/>
    <n v="0"/>
    <s v=""/>
    <s v=""/>
    <s v=""/>
    <s v=""/>
    <m/>
    <m/>
    <m/>
    <m/>
    <m/>
    <m/>
    <m/>
  </r>
  <r>
    <x v="4806"/>
    <s v="AL-D004074"/>
    <x v="3"/>
    <s v="D004074"/>
    <n v="0"/>
    <n v="7000"/>
    <n v="1.37"/>
    <x v="12"/>
    <x v="8"/>
    <s v="Delisted"/>
    <x v="3"/>
    <x v="3"/>
    <s v="PRE 2023"/>
    <m/>
    <n v="1"/>
    <n v="0"/>
    <n v="9.16"/>
    <n v="-9.16"/>
    <n v="-1"/>
    <n v="0"/>
    <s v=""/>
    <s v=""/>
    <s v=""/>
    <s v=""/>
    <m/>
    <m/>
    <m/>
    <m/>
    <m/>
    <m/>
    <m/>
  </r>
  <r>
    <x v="4807"/>
    <s v="AL-A010808"/>
    <x v="2"/>
    <s v="A010808"/>
    <s v="STRAIGHT"/>
    <n v="10000"/>
    <n v="129.99"/>
    <x v="3"/>
    <x v="3"/>
    <s v="Allocated1"/>
    <x v="1"/>
    <x v="1"/>
    <d v="2024-12-01T00:00:00"/>
    <m/>
    <s v=""/>
    <n v="0"/>
    <n v="19498.5"/>
    <n v="-19498.5"/>
    <n v="-1"/>
    <s v=""/>
    <n v="0"/>
    <n v="8579.34"/>
    <n v="-8579.34"/>
    <n v="-1"/>
    <m/>
    <m/>
    <m/>
    <m/>
    <m/>
    <m/>
    <m/>
  </r>
  <r>
    <x v="4808"/>
    <s v="AL-A007669"/>
    <x v="2"/>
    <s v="A007669"/>
    <s v="STRAIGHT"/>
    <n v="7000"/>
    <n v="35.99"/>
    <x v="11"/>
    <x v="4"/>
    <s v="NoReplen"/>
    <x v="2"/>
    <x v="2"/>
    <s v="PRE 2023"/>
    <m/>
    <n v="1"/>
    <n v="0"/>
    <n v="1295.6400000000001"/>
    <n v="-1295.6400000000001"/>
    <n v="-1"/>
    <n v="0"/>
    <n v="71.98"/>
    <n v="539.85"/>
    <n v="-467.87"/>
    <n v="-0.8666666666666667"/>
    <m/>
    <m/>
    <m/>
    <m/>
    <m/>
    <m/>
    <m/>
  </r>
  <r>
    <x v="4809"/>
    <s v="AL-A007157"/>
    <x v="2"/>
    <s v="A007157"/>
    <s v="FLAVORED"/>
    <n v="7000"/>
    <n v="15.59"/>
    <x v="6"/>
    <x v="6"/>
    <s v="NoReplen"/>
    <x v="2"/>
    <x v="4"/>
    <s v="PRE 2023"/>
    <m/>
    <s v=""/>
    <n v="0"/>
    <n v="15.59"/>
    <n v="-15.59"/>
    <n v="-1"/>
    <s v=""/>
    <s v=""/>
    <s v=""/>
    <s v=""/>
    <s v=""/>
    <m/>
    <m/>
    <m/>
    <m/>
    <m/>
    <m/>
    <m/>
  </r>
  <r>
    <x v="4810"/>
    <s v="AL-A007819"/>
    <x v="2"/>
    <s v="A007819"/>
    <s v="STRAIGHT"/>
    <n v="7000"/>
    <n v="26.99"/>
    <x v="5"/>
    <x v="2"/>
    <s v="NoReplen"/>
    <x v="2"/>
    <x v="2"/>
    <s v="PRE 2023"/>
    <m/>
    <s v=""/>
    <n v="0"/>
    <n v="931.23"/>
    <n v="-931.23"/>
    <n v="-1"/>
    <s v=""/>
    <n v="0"/>
    <n v="3396.5"/>
    <n v="-3396.5"/>
    <n v="-1"/>
    <m/>
    <m/>
    <m/>
    <m/>
    <m/>
    <m/>
    <m/>
  </r>
  <r>
    <x v="4811"/>
    <s v="AL-A010162"/>
    <x v="2"/>
    <s v="A010162"/>
    <s v="STRAIGHT"/>
    <n v="10000"/>
    <n v="42.99"/>
    <x v="12"/>
    <x v="5"/>
    <s v="Delisted"/>
    <x v="3"/>
    <x v="3"/>
    <s v="PRE 2023"/>
    <m/>
    <s v=""/>
    <n v="0"/>
    <n v="128.97"/>
    <n v="-128.97"/>
    <n v="-1"/>
    <s v=""/>
    <s v=""/>
    <s v=""/>
    <s v=""/>
    <s v=""/>
    <m/>
    <m/>
    <m/>
    <m/>
    <m/>
    <m/>
    <m/>
  </r>
  <r>
    <x v="4812"/>
    <s v="AL-E009452"/>
    <x v="4"/>
    <s v="E009452"/>
    <s v="STRAIGHT"/>
    <n v="9000"/>
    <n v="20.99"/>
    <x v="2"/>
    <x v="6"/>
    <s v="Delisted"/>
    <x v="3"/>
    <x v="3"/>
    <d v="2024-11-01T00:00:00"/>
    <m/>
    <s v=""/>
    <n v="0"/>
    <n v="0"/>
    <n v="0"/>
    <s v=""/>
    <s v=""/>
    <n v="0"/>
    <n v="170.93"/>
    <n v="-170.93"/>
    <n v="-1"/>
    <m/>
    <m/>
    <m/>
    <m/>
    <m/>
    <m/>
    <m/>
  </r>
  <r>
    <x v="4813"/>
    <s v="AL-A004473"/>
    <x v="2"/>
    <s v="A004473"/>
    <s v="STRAIGHT"/>
    <n v="4000"/>
    <n v="24.92"/>
    <x v="4"/>
    <x v="6"/>
    <s v="Delisted"/>
    <x v="3"/>
    <x v="3"/>
    <d v="2024-07-01T00:00:00"/>
    <m/>
    <s v=""/>
    <n v="0"/>
    <n v="49.84"/>
    <n v="-49.84"/>
    <n v="-1"/>
    <s v=""/>
    <s v=""/>
    <s v=""/>
    <s v=""/>
    <s v=""/>
    <m/>
    <m/>
    <m/>
    <m/>
    <m/>
    <m/>
    <m/>
  </r>
  <r>
    <x v="4814"/>
    <s v="AL-A004040"/>
    <x v="2"/>
    <s v="A004040"/>
    <n v="0"/>
    <n v="7000"/>
    <n v="21.29"/>
    <x v="7"/>
    <x v="4"/>
    <s v="SpecOrder"/>
    <x v="3"/>
    <x v="2"/>
    <s v="PRE 2023"/>
    <m/>
    <s v=""/>
    <n v="0"/>
    <n v="141.96"/>
    <n v="-141.96"/>
    <n v="-1"/>
    <s v=""/>
    <n v="0"/>
    <n v="425.88"/>
    <n v="-425.88"/>
    <n v="-1"/>
    <m/>
    <m/>
    <m/>
    <m/>
    <m/>
    <m/>
    <m/>
  </r>
  <r>
    <x v="4815"/>
    <s v="AL-A008302"/>
    <x v="2"/>
    <s v="A008302"/>
    <s v="STRAIGHT"/>
    <n v="8000"/>
    <n v="35.99"/>
    <x v="8"/>
    <x v="4"/>
    <s v="Delisted"/>
    <x v="6"/>
    <x v="3"/>
    <s v="PRE 2023"/>
    <m/>
    <s v=""/>
    <n v="0"/>
    <n v="143.96"/>
    <n v="-143.96"/>
    <n v="-1"/>
    <s v=""/>
    <s v=""/>
    <s v=""/>
    <s v=""/>
    <s v=""/>
    <m/>
    <m/>
    <m/>
    <m/>
    <m/>
    <m/>
    <m/>
  </r>
  <r>
    <x v="4816"/>
    <s v="AL-A005535"/>
    <x v="2"/>
    <s v="A005535"/>
    <s v="STRAIGHT"/>
    <n v="7000"/>
    <n v="13.79"/>
    <x v="6"/>
    <x v="6"/>
    <s v="Delisted"/>
    <x v="3"/>
    <x v="3"/>
    <s v="PRE 2023"/>
    <m/>
    <s v=""/>
    <n v="0"/>
    <n v="91.94"/>
    <n v="-91.94"/>
    <n v="-1"/>
    <s v=""/>
    <s v=""/>
    <s v=""/>
    <s v=""/>
    <s v=""/>
    <m/>
    <m/>
    <m/>
    <m/>
    <m/>
    <m/>
    <m/>
  </r>
  <r>
    <x v="4817"/>
    <s v="AL-A004503"/>
    <x v="2"/>
    <s v="A004503"/>
    <n v="0"/>
    <n v="4000"/>
    <n v="34.21"/>
    <x v="7"/>
    <x v="4"/>
    <s v="NoReplen"/>
    <x v="3"/>
    <x v="3"/>
    <d v="2025-02-01T00:00:00"/>
    <m/>
    <s v=""/>
    <n v="0"/>
    <n v="171.05"/>
    <n v="-171.05"/>
    <n v="-1"/>
    <s v=""/>
    <s v=""/>
    <s v=""/>
    <s v=""/>
    <s v=""/>
    <m/>
    <m/>
    <m/>
    <m/>
    <m/>
    <m/>
    <m/>
  </r>
  <r>
    <x v="4818"/>
    <s v="AL-A008260"/>
    <x v="2"/>
    <s v="A008260"/>
    <s v="STRAIGHT"/>
    <n v="8000"/>
    <n v="23.99"/>
    <x v="5"/>
    <x v="6"/>
    <s v="Delisted"/>
    <x v="6"/>
    <x v="3"/>
    <d v="2024-11-01T00:00:00"/>
    <m/>
    <s v=""/>
    <n v="0"/>
    <n v="0"/>
    <n v="0"/>
    <s v=""/>
    <s v=""/>
    <s v=""/>
    <s v=""/>
    <s v=""/>
    <s v=""/>
    <m/>
    <m/>
    <m/>
    <m/>
    <m/>
    <m/>
    <m/>
  </r>
  <r>
    <x v="4819"/>
    <s v="AL-A005058"/>
    <x v="2"/>
    <s v="A005058"/>
    <s v="SINGLE MALT"/>
    <n v="7000"/>
    <n v="44.99"/>
    <x v="4"/>
    <x v="4"/>
    <s v="NoReplen"/>
    <x v="3"/>
    <x v="2"/>
    <s v="PRE 2023"/>
    <m/>
    <s v=""/>
    <n v="0"/>
    <n v="578.89"/>
    <n v="-578.89"/>
    <n v="-1"/>
    <s v=""/>
    <n v="269.94"/>
    <n v="117.98"/>
    <n v="151.95999999999998"/>
    <n v="1.2880149177826747"/>
    <m/>
    <m/>
    <m/>
    <m/>
    <m/>
    <m/>
    <m/>
  </r>
  <r>
    <x v="4820"/>
    <s v="AL-A005775"/>
    <x v="2"/>
    <s v="A005775"/>
    <s v="STRAIGHT"/>
    <n v="7000"/>
    <n v="17.989999999999998"/>
    <x v="3"/>
    <x v="6"/>
    <s v="NoReplen"/>
    <x v="3"/>
    <x v="2"/>
    <s v="PRE 2023"/>
    <m/>
    <s v=""/>
    <n v="0"/>
    <n v="90.3"/>
    <n v="-90.3"/>
    <n v="-1"/>
    <s v=""/>
    <s v=""/>
    <s v=""/>
    <s v=""/>
    <s v=""/>
    <m/>
    <m/>
    <m/>
    <m/>
    <m/>
    <m/>
    <m/>
  </r>
  <r>
    <x v="4821"/>
    <s v="AL-B010888"/>
    <x v="6"/>
    <s v="B010888"/>
    <s v="STRAIGHT"/>
    <n v="10000"/>
    <n v="999.99"/>
    <x v="3"/>
    <x v="3"/>
    <s v="Allocated1"/>
    <x v="2"/>
    <x v="1"/>
    <d v="2025-05-01T00:00:00"/>
    <m/>
    <s v=""/>
    <n v="0"/>
    <n v="7999.92"/>
    <n v="-7999.92"/>
    <n v="-1"/>
    <s v=""/>
    <s v=""/>
    <s v=""/>
    <s v=""/>
    <s v=""/>
    <m/>
    <m/>
    <m/>
    <m/>
    <m/>
    <m/>
    <m/>
  </r>
  <r>
    <x v="4822"/>
    <s v="AL-A007885"/>
    <x v="2"/>
    <s v="A007885"/>
    <s v="STRAIGHT"/>
    <n v="7000"/>
    <n v="22.19"/>
    <x v="2"/>
    <x v="2"/>
    <s v="NoReplen"/>
    <x v="4"/>
    <x v="2"/>
    <s v="PRE 2023"/>
    <m/>
    <s v=""/>
    <n v="0"/>
    <n v="690.81"/>
    <n v="-690.81"/>
    <n v="-1"/>
    <s v=""/>
    <s v=""/>
    <s v=""/>
    <s v=""/>
    <s v=""/>
    <m/>
    <m/>
    <m/>
    <m/>
    <m/>
    <m/>
    <m/>
  </r>
  <r>
    <x v="4823"/>
    <s v="AL-F004142"/>
    <x v="5"/>
    <s v="F004142"/>
    <s v="FLAVORED"/>
    <n v="4000"/>
    <n v="10.19"/>
    <x v="6"/>
    <x v="9"/>
    <s v="Delisted"/>
    <x v="3"/>
    <x v="3"/>
    <d v="2023-07-01T00:00:00"/>
    <m/>
    <s v=""/>
    <n v="0"/>
    <n v="84.93"/>
    <n v="-84.93"/>
    <n v="-1"/>
    <s v=""/>
    <n v="0"/>
    <n v="61.14"/>
    <n v="-61.14"/>
    <n v="-1"/>
    <m/>
    <m/>
    <m/>
    <m/>
    <m/>
    <m/>
    <m/>
  </r>
  <r>
    <x v="4824"/>
    <s v="AL-A004765"/>
    <x v="2"/>
    <s v="A004765"/>
    <s v="STRAIGHT"/>
    <n v="4000"/>
    <n v="8.49"/>
    <x v="6"/>
    <x v="7"/>
    <s v="Delisted"/>
    <x v="3"/>
    <x v="3"/>
    <s v="PRE 2023"/>
    <m/>
    <s v=""/>
    <n v="0"/>
    <n v="8.49"/>
    <n v="-8.49"/>
    <n v="-1"/>
    <s v=""/>
    <s v=""/>
    <s v=""/>
    <s v=""/>
    <s v=""/>
    <m/>
    <m/>
    <m/>
    <m/>
    <m/>
    <m/>
    <m/>
  </r>
  <r>
    <x v="4825"/>
    <s v="AL-A005114"/>
    <x v="2"/>
    <s v="A005114"/>
    <s v="FLAVORED"/>
    <n v="5000"/>
    <n v="8.49"/>
    <x v="6"/>
    <x v="7"/>
    <s v="SpecOrder"/>
    <x v="3"/>
    <x v="4"/>
    <s v="PRE 2023"/>
    <m/>
    <s v=""/>
    <n v="0"/>
    <n v="25.47"/>
    <n v="-25.47"/>
    <n v="-1"/>
    <s v=""/>
    <s v=""/>
    <s v=""/>
    <s v=""/>
    <s v=""/>
    <m/>
    <m/>
    <m/>
    <m/>
    <m/>
    <m/>
    <m/>
  </r>
  <r>
    <x v="4826"/>
    <s v="AL-A005002"/>
    <x v="2"/>
    <s v="A005002"/>
    <s v="FLAVORED"/>
    <n v="5000"/>
    <n v="5.09"/>
    <x v="6"/>
    <x v="9"/>
    <s v="Delisted"/>
    <x v="3"/>
    <x v="3"/>
    <s v="PRE 2023"/>
    <m/>
    <s v=""/>
    <n v="0"/>
    <n v="50.9"/>
    <n v="-50.9"/>
    <n v="-1"/>
    <s v=""/>
    <s v=""/>
    <s v=""/>
    <s v=""/>
    <s v=""/>
    <m/>
    <m/>
    <m/>
    <m/>
    <m/>
    <m/>
    <m/>
  </r>
  <r>
    <x v="4827"/>
    <s v="AL-A005019"/>
    <x v="2"/>
    <s v="A005019"/>
    <s v="FLAVORED"/>
    <n v="5000"/>
    <n v="5.09"/>
    <x v="6"/>
    <x v="9"/>
    <s v="Delisted"/>
    <x v="3"/>
    <x v="3"/>
    <d v="2023-08-01T00:00:00"/>
    <m/>
    <s v=""/>
    <n v="0"/>
    <n v="78.06"/>
    <n v="-78.06"/>
    <n v="-1"/>
    <s v=""/>
    <s v=""/>
    <s v=""/>
    <s v=""/>
    <s v=""/>
    <m/>
    <m/>
    <m/>
    <m/>
    <m/>
    <m/>
    <m/>
  </r>
  <r>
    <x v="4828"/>
    <s v="AL-A005015"/>
    <x v="2"/>
    <s v="A005015"/>
    <s v="FLAVORED"/>
    <n v="5000"/>
    <n v="8.49"/>
    <x v="6"/>
    <x v="7"/>
    <s v="Delisted"/>
    <x v="3"/>
    <x v="3"/>
    <d v="2024-08-01T00:00:00"/>
    <m/>
    <s v=""/>
    <n v="0"/>
    <n v="33.96"/>
    <n v="-33.96"/>
    <n v="-1"/>
    <s v=""/>
    <s v=""/>
    <s v=""/>
    <s v=""/>
    <s v=""/>
    <m/>
    <m/>
    <m/>
    <m/>
    <m/>
    <m/>
    <m/>
  </r>
  <r>
    <x v="4829"/>
    <s v="AL-A005006"/>
    <x v="2"/>
    <s v="A005006"/>
    <s v="FLAVORED"/>
    <n v="5000"/>
    <n v="5.09"/>
    <x v="6"/>
    <x v="9"/>
    <s v="Delisted"/>
    <x v="3"/>
    <x v="3"/>
    <s v="PRE 2023"/>
    <m/>
    <s v=""/>
    <n v="0"/>
    <n v="10.18"/>
    <n v="-10.18"/>
    <n v="-1"/>
    <s v=""/>
    <s v=""/>
    <s v=""/>
    <s v=""/>
    <s v=""/>
    <m/>
    <m/>
    <m/>
    <m/>
    <m/>
    <m/>
    <m/>
  </r>
  <r>
    <x v="4830"/>
    <s v="AL-C009457"/>
    <x v="7"/>
    <s v="C009457"/>
    <s v="STRAIGHT"/>
    <n v="9000"/>
    <n v="1.67"/>
    <x v="6"/>
    <x v="8"/>
    <s v="NoReplen"/>
    <x v="3"/>
    <x v="3"/>
    <s v="PRE 2023"/>
    <m/>
    <s v=""/>
    <n v="0"/>
    <n v="389.11"/>
    <n v="-389.11"/>
    <n v="-1"/>
    <s v=""/>
    <n v="0"/>
    <n v="48.43"/>
    <n v="-48.43"/>
    <n v="-1"/>
    <m/>
    <m/>
    <m/>
    <m/>
    <m/>
    <m/>
    <m/>
  </r>
  <r>
    <x v="4831"/>
    <s v="AL-A005010"/>
    <x v="2"/>
    <s v="A005010"/>
    <s v="FLAVORED"/>
    <n v="5000"/>
    <n v="5.09"/>
    <x v="6"/>
    <x v="9"/>
    <s v="Delisted"/>
    <x v="3"/>
    <x v="3"/>
    <s v="PRE 2023"/>
    <m/>
    <s v=""/>
    <n v="0"/>
    <n v="15.27"/>
    <n v="-15.27"/>
    <n v="-1"/>
    <s v=""/>
    <s v=""/>
    <s v=""/>
    <s v=""/>
    <s v=""/>
    <m/>
    <m/>
    <m/>
    <m/>
    <m/>
    <m/>
    <m/>
  </r>
  <r>
    <x v="4832"/>
    <s v="AL-A005116"/>
    <x v="2"/>
    <s v="A005116"/>
    <s v="FLAVORED"/>
    <n v="5000"/>
    <n v="5.09"/>
    <x v="6"/>
    <x v="9"/>
    <s v="Delisted"/>
    <x v="3"/>
    <x v="3"/>
    <s v="PRE 2023"/>
    <m/>
    <s v=""/>
    <n v="0"/>
    <n v="101.8"/>
    <n v="-101.8"/>
    <n v="-1"/>
    <s v=""/>
    <s v=""/>
    <s v=""/>
    <s v=""/>
    <s v=""/>
    <m/>
    <m/>
    <m/>
    <m/>
    <m/>
    <m/>
    <m/>
  </r>
  <r>
    <x v="4833"/>
    <s v="AL-B005810"/>
    <x v="6"/>
    <s v="B005810"/>
    <n v="0"/>
    <n v="5000"/>
    <n v="8.09"/>
    <x v="13"/>
    <x v="6"/>
    <s v="NoReplen"/>
    <x v="3"/>
    <x v="2"/>
    <s v="PRE 2023"/>
    <m/>
    <s v=""/>
    <n v="0"/>
    <n v="97.1"/>
    <n v="-97.1"/>
    <n v="-1"/>
    <s v=""/>
    <s v=""/>
    <s v=""/>
    <s v=""/>
    <s v=""/>
    <m/>
    <m/>
    <m/>
    <m/>
    <m/>
    <m/>
    <m/>
  </r>
  <r>
    <x v="4834"/>
    <s v="AL-A010663"/>
    <x v="2"/>
    <s v="A010663"/>
    <s v="STRAIGHT"/>
    <n v="10000"/>
    <n v="899.99"/>
    <x v="3"/>
    <x v="3"/>
    <s v="Allocated2"/>
    <x v="2"/>
    <x v="1"/>
    <d v="2025-01-01T00:00:00"/>
    <m/>
    <n v="3"/>
    <n v="0"/>
    <n v="899.99"/>
    <n v="-899.99"/>
    <n v="-1"/>
    <n v="0"/>
    <n v="899.99"/>
    <n v="0"/>
    <n v="899.99"/>
    <s v=""/>
    <m/>
    <m/>
    <m/>
    <m/>
    <m/>
    <m/>
    <m/>
  </r>
  <r>
    <x v="4835"/>
    <s v="AL-A009894"/>
    <x v="2"/>
    <s v="A009894"/>
    <n v="0"/>
    <n v="9000"/>
    <n v="27.99"/>
    <x v="7"/>
    <x v="2"/>
    <s v="Delisted"/>
    <x v="3"/>
    <x v="3"/>
    <s v="PRE 2023"/>
    <m/>
    <n v="3"/>
    <n v="0"/>
    <n v="0"/>
    <n v="0"/>
    <s v=""/>
    <n v="0"/>
    <s v=""/>
    <s v=""/>
    <s v=""/>
    <s v=""/>
    <m/>
    <m/>
    <m/>
    <m/>
    <m/>
    <m/>
    <m/>
  </r>
  <r>
    <x v="4836"/>
    <s v="AL-C007037"/>
    <x v="7"/>
    <s v="C007037"/>
    <n v="0"/>
    <n v="7000"/>
    <n v="1.47"/>
    <x v="1"/>
    <x v="1"/>
    <s v="NoReplen"/>
    <x v="2"/>
    <x v="4"/>
    <s v="PRE 2023"/>
    <m/>
    <n v="1"/>
    <n v="0"/>
    <n v="55.86"/>
    <n v="-55.86"/>
    <n v="-1"/>
    <n v="0"/>
    <s v=""/>
    <s v=""/>
    <s v=""/>
    <s v=""/>
    <m/>
    <m/>
    <m/>
    <m/>
    <m/>
    <m/>
    <m/>
  </r>
  <r>
    <x v="4837"/>
    <s v="AL-C007036"/>
    <x v="7"/>
    <s v="C007036"/>
    <n v="0"/>
    <n v="7000"/>
    <n v="2.4500000000000002"/>
    <x v="1"/>
    <x v="1"/>
    <s v="NoReplen"/>
    <x v="2"/>
    <x v="4"/>
    <s v="PRE 2023"/>
    <m/>
    <s v=""/>
    <n v="0"/>
    <n v="22.05"/>
    <n v="-22.05"/>
    <n v="-1"/>
    <s v=""/>
    <s v=""/>
    <s v=""/>
    <s v=""/>
    <s v=""/>
    <m/>
    <m/>
    <m/>
    <m/>
    <m/>
    <m/>
    <m/>
  </r>
  <r>
    <x v="4838"/>
    <s v="AL-A010600"/>
    <x v="2"/>
    <s v="A010600"/>
    <s v="STRAIGHT"/>
    <n v="10000"/>
    <n v="41.99"/>
    <x v="12"/>
    <x v="3"/>
    <s v="SpecOrder"/>
    <x v="3"/>
    <x v="2"/>
    <d v="2023-12-01T00:00:00"/>
    <m/>
    <s v=""/>
    <n v="0"/>
    <n v="769.89"/>
    <n v="-769.89"/>
    <n v="-1"/>
    <s v=""/>
    <s v=""/>
    <s v=""/>
    <s v=""/>
    <s v=""/>
    <m/>
    <m/>
    <m/>
    <m/>
    <m/>
    <m/>
    <m/>
  </r>
  <r>
    <x v="4839"/>
    <s v="AL-E009654"/>
    <x v="4"/>
    <s v="E009654"/>
    <s v="FLAVORED"/>
    <n v="9000"/>
    <n v="7.79"/>
    <x v="2"/>
    <x v="9"/>
    <s v="Delisted"/>
    <x v="3"/>
    <x v="3"/>
    <d v="2024-12-01T00:00:00"/>
    <m/>
    <s v=""/>
    <n v="0"/>
    <n v="0"/>
    <n v="0"/>
    <s v=""/>
    <s v=""/>
    <n v="0"/>
    <n v="0"/>
    <n v="0"/>
    <s v=""/>
    <m/>
    <m/>
    <m/>
    <m/>
    <m/>
    <m/>
    <m/>
  </r>
  <r>
    <x v="4840"/>
    <s v="AL-A009035"/>
    <x v="2"/>
    <s v="A009035"/>
    <s v="STRAIGHT"/>
    <n v="9000"/>
    <n v="11.39"/>
    <x v="2"/>
    <x v="7"/>
    <s v="NoReplen"/>
    <x v="3"/>
    <x v="2"/>
    <s v="PRE 2023"/>
    <m/>
    <s v=""/>
    <n v="0"/>
    <n v="91.12"/>
    <n v="-91.12"/>
    <n v="-1"/>
    <s v=""/>
    <s v=""/>
    <s v=""/>
    <s v=""/>
    <s v=""/>
    <m/>
    <m/>
    <m/>
    <m/>
    <m/>
    <m/>
    <m/>
  </r>
  <r>
    <x v="4841"/>
    <s v="AL-D005474"/>
    <x v="3"/>
    <s v="D005474"/>
    <s v="FLAVORED"/>
    <n v="5000"/>
    <n v="0.47"/>
    <x v="2"/>
    <x v="8"/>
    <s v="Delisted"/>
    <x v="3"/>
    <x v="3"/>
    <s v="PRE 2023"/>
    <m/>
    <s v=""/>
    <n v="0"/>
    <n v="182.83"/>
    <n v="-182.83"/>
    <n v="-1"/>
    <s v=""/>
    <s v=""/>
    <s v=""/>
    <s v=""/>
    <s v=""/>
    <m/>
    <m/>
    <m/>
    <m/>
    <m/>
    <m/>
    <m/>
  </r>
  <r>
    <x v="4842"/>
    <s v="AL-A031122"/>
    <x v="2"/>
    <s v="A031122"/>
    <s v="FLAVORED"/>
    <n v="30000"/>
    <n v="10.99"/>
    <x v="2"/>
    <x v="7"/>
    <s v="CGPO 1"/>
    <x v="1"/>
    <x v="1"/>
    <d v="2025-10-20T00:00:00"/>
    <m/>
    <n v="6"/>
    <n v="0"/>
    <n v="89.91"/>
    <n v="-89.91"/>
    <n v="-1"/>
    <n v="0"/>
    <n v="3428.88"/>
    <n v="0"/>
    <n v="3428.88"/>
    <s v=""/>
    <m/>
    <m/>
    <m/>
    <m/>
    <m/>
    <m/>
    <m/>
  </r>
  <r>
    <x v="4843"/>
    <s v="AL-A005480"/>
    <x v="2"/>
    <s v="A005480"/>
    <s v="STRAIGHT"/>
    <n v="5000"/>
    <n v="296.58"/>
    <x v="8"/>
    <x v="3"/>
    <s v="Delisted"/>
    <x v="3"/>
    <x v="3"/>
    <d v="2024-07-01T00:00:00"/>
    <m/>
    <s v=""/>
    <n v="0"/>
    <n v="494.3"/>
    <n v="-494.3"/>
    <n v="-1"/>
    <s v=""/>
    <s v=""/>
    <s v=""/>
    <s v=""/>
    <s v=""/>
    <m/>
    <m/>
    <m/>
    <m/>
    <m/>
    <m/>
    <m/>
  </r>
  <r>
    <x v="4844"/>
    <s v="AL-D007589"/>
    <x v="3"/>
    <s v="D007589"/>
    <s v="FLAVORED"/>
    <n v="7000"/>
    <n v="0.59"/>
    <x v="10"/>
    <x v="8"/>
    <s v="Delisted"/>
    <x v="2"/>
    <x v="3"/>
    <s v="PRE 2023"/>
    <m/>
    <s v=""/>
    <n v="0"/>
    <n v="132.16"/>
    <n v="-132.16"/>
    <n v="-1"/>
    <s v=""/>
    <s v=""/>
    <s v=""/>
    <s v=""/>
    <s v=""/>
    <m/>
    <m/>
    <m/>
    <m/>
    <m/>
    <m/>
    <m/>
  </r>
  <r>
    <x v="4845"/>
    <s v="AL-D009378"/>
    <x v="3"/>
    <s v="D009378"/>
    <s v="STRAIGHT"/>
    <n v="9000"/>
    <n v="0.59"/>
    <x v="10"/>
    <x v="8"/>
    <s v="Delisted"/>
    <x v="3"/>
    <x v="3"/>
    <s v="PRE 2023"/>
    <m/>
    <s v=""/>
    <n v="0"/>
    <n v="16.18"/>
    <n v="-16.18"/>
    <n v="-1"/>
    <s v=""/>
    <s v=""/>
    <s v=""/>
    <s v=""/>
    <s v=""/>
    <m/>
    <m/>
    <m/>
    <m/>
    <m/>
    <m/>
    <m/>
  </r>
  <r>
    <x v="4846"/>
    <s v="AL-D001711"/>
    <x v="3"/>
    <s v="D001711"/>
    <s v="STRAIGHT"/>
    <n v="1000"/>
    <n v="0.99"/>
    <x v="2"/>
    <x v="8"/>
    <s v="Delisted"/>
    <x v="2"/>
    <x v="3"/>
    <s v="PRE 2023"/>
    <m/>
    <s v=""/>
    <n v="0"/>
    <n v="2.36"/>
    <n v="-2.36"/>
    <n v="-1"/>
    <s v=""/>
    <s v=""/>
    <s v=""/>
    <s v=""/>
    <s v=""/>
    <m/>
    <m/>
    <m/>
    <m/>
    <m/>
    <m/>
    <m/>
  </r>
  <r>
    <x v="4847"/>
    <s v="AL-A010228"/>
    <x v="2"/>
    <s v="A010228"/>
    <s v="STRAIGHT"/>
    <n v="10000"/>
    <n v="41.99"/>
    <x v="5"/>
    <x v="4"/>
    <s v="Delisted"/>
    <x v="3"/>
    <x v="3"/>
    <s v="PRE 2023"/>
    <m/>
    <s v=""/>
    <n v="0"/>
    <n v="0"/>
    <n v="0"/>
    <s v=""/>
    <s v=""/>
    <n v="0"/>
    <n v="0"/>
    <n v="0"/>
    <s v=""/>
    <m/>
    <m/>
    <m/>
    <m/>
    <m/>
    <m/>
    <m/>
  </r>
  <r>
    <x v="4848"/>
    <s v="AL-A005668"/>
    <x v="2"/>
    <s v="A005668"/>
    <s v="STRAIGHT"/>
    <n v="5000"/>
    <n v="11.99"/>
    <x v="8"/>
    <x v="7"/>
    <s v="Delisted"/>
    <x v="3"/>
    <x v="3"/>
    <s v="PRE 2023"/>
    <m/>
    <s v=""/>
    <n v="0"/>
    <n v="0"/>
    <n v="0"/>
    <s v=""/>
    <s v=""/>
    <s v=""/>
    <s v=""/>
    <s v=""/>
    <s v=""/>
    <m/>
    <m/>
    <m/>
    <m/>
    <m/>
    <m/>
    <m/>
  </r>
  <r>
    <x v="4849"/>
    <s v="AL-B000746"/>
    <x v="6"/>
    <s v="B000746"/>
    <s v="STRAIGHT"/>
    <n v="1000"/>
    <n v="4.79"/>
    <x v="2"/>
    <x v="7"/>
    <s v="Delisted"/>
    <x v="2"/>
    <x v="3"/>
    <d v="2024-11-01T00:00:00"/>
    <m/>
    <s v=""/>
    <n v="0"/>
    <n v="4.79"/>
    <n v="-4.79"/>
    <n v="-1"/>
    <s v=""/>
    <s v=""/>
    <s v=""/>
    <s v=""/>
    <s v=""/>
    <m/>
    <m/>
    <m/>
    <m/>
    <m/>
    <m/>
    <m/>
  </r>
  <r>
    <x v="4850"/>
    <s v="AL-A007802"/>
    <x v="2"/>
    <s v="A007802"/>
    <s v="FLAVORED"/>
    <n v="7000"/>
    <n v="20.99"/>
    <x v="2"/>
    <x v="2"/>
    <s v="NoReplen"/>
    <x v="2"/>
    <x v="4"/>
    <s v="PRE 2023"/>
    <m/>
    <s v=""/>
    <n v="0"/>
    <n v="58.97"/>
    <n v="-58.97"/>
    <n v="-1"/>
    <s v=""/>
    <s v=""/>
    <s v=""/>
    <s v=""/>
    <s v=""/>
    <m/>
    <m/>
    <m/>
    <m/>
    <m/>
    <m/>
    <m/>
  </r>
  <r>
    <x v="4851"/>
    <s v="AL-A004102"/>
    <x v="2"/>
    <s v="A004102"/>
    <s v="FLAVORED"/>
    <n v="4000"/>
    <n v="11.99"/>
    <x v="2"/>
    <x v="7"/>
    <s v="Delisted"/>
    <x v="3"/>
    <x v="3"/>
    <s v="PRE 2023"/>
    <m/>
    <s v=""/>
    <n v="0"/>
    <n v="559.64"/>
    <n v="-559.64"/>
    <n v="-1"/>
    <s v=""/>
    <s v=""/>
    <s v=""/>
    <s v=""/>
    <s v=""/>
    <m/>
    <m/>
    <m/>
    <m/>
    <m/>
    <m/>
    <m/>
  </r>
  <r>
    <x v="4852"/>
    <s v="AL-B005793"/>
    <x v="6"/>
    <s v="B005793"/>
    <s v="STRAIGHT"/>
    <n v="5000"/>
    <n v="4.1900000000000004"/>
    <x v="2"/>
    <x v="7"/>
    <s v="Delisted"/>
    <x v="3"/>
    <x v="3"/>
    <d v="2024-11-01T00:00:00"/>
    <m/>
    <s v=""/>
    <n v="0"/>
    <n v="0"/>
    <n v="0"/>
    <s v=""/>
    <s v=""/>
    <s v=""/>
    <s v=""/>
    <s v=""/>
    <s v=""/>
    <m/>
    <m/>
    <m/>
    <m/>
    <m/>
    <m/>
    <m/>
  </r>
  <r>
    <x v="4853"/>
    <s v="AL-D004231"/>
    <x v="3"/>
    <s v="D004231"/>
    <n v="0"/>
    <n v="4000"/>
    <n v="0.59"/>
    <x v="7"/>
    <x v="8"/>
    <s v="Delisted"/>
    <x v="3"/>
    <x v="3"/>
    <s v="PRE 2023"/>
    <m/>
    <n v="1"/>
    <n v="0"/>
    <n v="0.59"/>
    <n v="-0.59"/>
    <n v="-1"/>
    <n v="0"/>
    <s v=""/>
    <s v=""/>
    <s v=""/>
    <s v=""/>
    <m/>
    <m/>
    <m/>
    <m/>
    <m/>
    <m/>
    <m/>
  </r>
  <r>
    <x v="4854"/>
    <s v="AL-E003015"/>
    <x v="4"/>
    <s v="E003015"/>
    <n v="0"/>
    <n v="3000"/>
    <n v="19.47"/>
    <x v="15"/>
    <x v="13"/>
    <s v="Delisted"/>
    <x v="2"/>
    <x v="3"/>
    <s v="PRE 2023"/>
    <m/>
    <s v=""/>
    <n v="0"/>
    <n v="19.47"/>
    <n v="-19.47"/>
    <n v="-1"/>
    <s v=""/>
    <s v=""/>
    <s v=""/>
    <s v=""/>
    <s v=""/>
    <m/>
    <m/>
    <m/>
    <m/>
    <m/>
    <m/>
    <m/>
  </r>
  <r>
    <x v="4855"/>
    <s v="AL-A007738"/>
    <x v="2"/>
    <s v="A007738"/>
    <s v="STRAIGHT"/>
    <n v="7000"/>
    <n v="57.99"/>
    <x v="5"/>
    <x v="5"/>
    <s v="Delisted"/>
    <x v="4"/>
    <x v="3"/>
    <s v="PRE 2023"/>
    <m/>
    <s v=""/>
    <n v="0"/>
    <n v="1821.68"/>
    <n v="-1821.68"/>
    <n v="-1"/>
    <s v=""/>
    <n v="0"/>
    <n v="1679.7"/>
    <n v="-1679.7"/>
    <n v="-1"/>
    <m/>
    <m/>
    <m/>
    <m/>
    <m/>
    <m/>
    <m/>
  </r>
  <r>
    <x v="4856"/>
    <s v="AL-E008164"/>
    <x v="4"/>
    <s v="E008164"/>
    <s v="STRAIGHT"/>
    <n v="8000"/>
    <n v="6.59"/>
    <x v="2"/>
    <x v="9"/>
    <s v="NoReplen"/>
    <x v="6"/>
    <x v="2"/>
    <s v="PRE 2023"/>
    <m/>
    <n v="2"/>
    <n v="0"/>
    <n v="128.12"/>
    <n v="-128.12"/>
    <n v="-1"/>
    <n v="0"/>
    <n v="19.77"/>
    <n v="0"/>
    <n v="19.77"/>
    <s v=""/>
    <m/>
    <m/>
    <m/>
    <m/>
    <m/>
    <m/>
    <m/>
  </r>
  <r>
    <x v="4857"/>
    <s v="AL-A005578"/>
    <x v="2"/>
    <s v="A005578"/>
    <s v="FLAVORED"/>
    <n v="5000"/>
    <n v="11.99"/>
    <x v="6"/>
    <x v="6"/>
    <s v="NoReplen"/>
    <x v="3"/>
    <x v="2"/>
    <s v="PRE 2023"/>
    <m/>
    <s v=""/>
    <n v="0"/>
    <n v="71.94"/>
    <n v="-71.94"/>
    <n v="-1"/>
    <s v=""/>
    <n v="11.99"/>
    <n v="71.94"/>
    <n v="-59.949999999999996"/>
    <n v="-0.83333333333333326"/>
    <m/>
    <m/>
    <m/>
    <m/>
    <m/>
    <m/>
    <m/>
  </r>
  <r>
    <x v="4858"/>
    <s v="AL-D004056"/>
    <x v="3"/>
    <s v="D004056"/>
    <n v="0"/>
    <n v="4000"/>
    <n v="1.55"/>
    <x v="5"/>
    <x v="8"/>
    <s v="NoReplen"/>
    <x v="3"/>
    <x v="4"/>
    <s v="PRE 2023"/>
    <m/>
    <n v="1"/>
    <n v="0"/>
    <n v="201.5"/>
    <n v="-201.5"/>
    <n v="-1"/>
    <n v="0"/>
    <s v=""/>
    <s v=""/>
    <s v=""/>
    <s v=""/>
    <m/>
    <m/>
    <m/>
    <m/>
    <m/>
    <m/>
    <m/>
  </r>
  <r>
    <x v="4859"/>
    <s v="AL-A009244"/>
    <x v="2"/>
    <s v="A009244"/>
    <n v="0"/>
    <n v="9000"/>
    <n v="19.93"/>
    <x v="5"/>
    <x v="6"/>
    <s v="NoReplen"/>
    <x v="3"/>
    <x v="3"/>
    <s v="PRE 2023"/>
    <m/>
    <s v=""/>
    <n v="0"/>
    <n v="39.86"/>
    <n v="-39.86"/>
    <n v="-1"/>
    <s v=""/>
    <n v="179.37"/>
    <n v="139.51"/>
    <n v="39.860000000000014"/>
    <n v="0.28571428571428581"/>
    <m/>
    <m/>
    <m/>
    <m/>
    <m/>
    <m/>
    <m/>
  </r>
  <r>
    <x v="4860"/>
    <s v="AL-A001985"/>
    <x v="2"/>
    <s v="A001985"/>
    <n v="0"/>
    <n v="1000"/>
    <n v="28.19"/>
    <x v="5"/>
    <x v="2"/>
    <s v="NoReplen"/>
    <x v="2"/>
    <x v="4"/>
    <s v="PRE 2023"/>
    <m/>
    <n v="1"/>
    <n v="0"/>
    <n v="140.94999999999999"/>
    <n v="-140.94999999999999"/>
    <n v="-1"/>
    <n v="0"/>
    <s v=""/>
    <s v=""/>
    <s v=""/>
    <s v=""/>
    <m/>
    <m/>
    <m/>
    <m/>
    <m/>
    <m/>
    <m/>
  </r>
  <r>
    <x v="4861"/>
    <s v="AL-A031031"/>
    <x v="2"/>
    <s v="A031031"/>
    <s v="STRAIGHT"/>
    <n v="30000"/>
    <n v="83.99"/>
    <x v="2"/>
    <x v="3"/>
    <s v="CGPO 1"/>
    <x v="1"/>
    <x v="1"/>
    <d v="2025-08-01T00:00:00"/>
    <m/>
    <n v="0"/>
    <n v="0"/>
    <n v="0"/>
    <n v="0"/>
    <s v=""/>
    <s v=""/>
    <n v="503.94"/>
    <n v="50.39"/>
    <n v="453.55"/>
    <n v="9.0007938082952972"/>
    <m/>
    <m/>
    <m/>
    <m/>
    <m/>
    <m/>
    <m/>
  </r>
  <r>
    <x v="4862"/>
    <s v="AL-D005066"/>
    <x v="3"/>
    <s v="D005066"/>
    <n v="0"/>
    <n v="5000"/>
    <n v="1.79"/>
    <x v="7"/>
    <x v="8"/>
    <s v="Delisted"/>
    <x v="3"/>
    <x v="3"/>
    <s v="PRE 2023"/>
    <m/>
    <n v="1"/>
    <n v="0"/>
    <n v="92.65"/>
    <n v="-92.65"/>
    <n v="-1"/>
    <n v="0"/>
    <n v="0"/>
    <n v="0"/>
    <n v="0"/>
    <s v=""/>
    <m/>
    <m/>
    <m/>
    <m/>
    <m/>
    <m/>
    <m/>
  </r>
  <r>
    <x v="4863"/>
    <s v="AL-A031212"/>
    <x v="2"/>
    <s v="A031212"/>
    <s v="STRAIGHT"/>
    <n v="30000"/>
    <n v="39.99"/>
    <x v="3"/>
    <x v="4"/>
    <s v="CGPO 1"/>
    <x v="1"/>
    <x v="1"/>
    <d v="2026-01-01T00:00:00"/>
    <m/>
    <n v="0"/>
    <n v="0"/>
    <n v="129.97999999999999"/>
    <n v="-129.97999999999999"/>
    <n v="-1"/>
    <s v=""/>
    <n v="479.88"/>
    <n v="124.17"/>
    <n v="355.71"/>
    <n v="2.8647016187484899"/>
    <m/>
    <m/>
    <m/>
    <m/>
    <m/>
    <m/>
    <m/>
  </r>
  <r>
    <x v="4864"/>
    <s v="AL-E003991"/>
    <x v="4"/>
    <s v="E003991"/>
    <n v="0"/>
    <n v="3000"/>
    <n v="4.1900000000000004"/>
    <x v="14"/>
    <x v="12"/>
    <s v="NoReplen"/>
    <x v="2"/>
    <x v="3"/>
    <s v="PRE 2023"/>
    <m/>
    <s v=""/>
    <n v="0"/>
    <n v="58.66"/>
    <n v="-58.66"/>
    <n v="-1"/>
    <s v=""/>
    <s v=""/>
    <s v=""/>
    <s v=""/>
    <s v=""/>
    <m/>
    <m/>
    <m/>
    <m/>
    <m/>
    <m/>
    <m/>
  </r>
  <r>
    <x v="4865"/>
    <s v="AL-F004180"/>
    <x v="5"/>
    <s v="F004180"/>
    <n v="0"/>
    <n v="4000"/>
    <n v="10.99"/>
    <x v="1"/>
    <x v="10"/>
    <s v="SpecOrder"/>
    <x v="3"/>
    <x v="4"/>
    <s v="PRE 2023"/>
    <m/>
    <s v=""/>
    <n v="0"/>
    <n v="21.98"/>
    <n v="-21.98"/>
    <n v="-1"/>
    <s v=""/>
    <s v=""/>
    <s v=""/>
    <s v=""/>
    <s v=""/>
    <m/>
    <m/>
    <m/>
    <m/>
    <m/>
    <m/>
    <m/>
  </r>
  <r>
    <x v="4866"/>
    <s v="AL-C009199"/>
    <x v="7"/>
    <s v="C009199"/>
    <n v="0"/>
    <n v="9000"/>
    <n v="1.19"/>
    <x v="1"/>
    <x v="1"/>
    <s v="Delisted"/>
    <x v="3"/>
    <x v="3"/>
    <s v="PRE 2023"/>
    <m/>
    <s v=""/>
    <n v="0"/>
    <n v="27.37"/>
    <n v="-27.37"/>
    <n v="-1"/>
    <s v=""/>
    <s v=""/>
    <s v=""/>
    <s v=""/>
    <s v=""/>
    <m/>
    <m/>
    <m/>
    <m/>
    <m/>
    <m/>
    <m/>
  </r>
  <r>
    <x v="4867"/>
    <s v="AL-C006219"/>
    <x v="7"/>
    <s v="C006219"/>
    <n v="0"/>
    <n v="6000"/>
    <n v="1.79"/>
    <x v="1"/>
    <x v="1"/>
    <s v="Delisted"/>
    <x v="5"/>
    <x v="3"/>
    <d v="2024-07-01T00:00:00"/>
    <m/>
    <s v=""/>
    <n v="0"/>
    <n v="3.58"/>
    <n v="-3.58"/>
    <n v="-1"/>
    <s v=""/>
    <s v=""/>
    <s v=""/>
    <s v=""/>
    <s v=""/>
    <m/>
    <m/>
    <m/>
    <m/>
    <m/>
    <m/>
    <m/>
  </r>
  <r>
    <x v="4868"/>
    <s v="AL-F004006"/>
    <x v="5"/>
    <s v="F004006"/>
    <n v="0"/>
    <n v="4000"/>
    <n v="7.79"/>
    <x v="1"/>
    <x v="10"/>
    <s v="NoReplen"/>
    <x v="3"/>
    <x v="3"/>
    <s v="PRE 2023"/>
    <m/>
    <n v="2"/>
    <n v="0"/>
    <n v="46.74"/>
    <n v="-46.74"/>
    <n v="-1"/>
    <n v="0"/>
    <s v=""/>
    <s v=""/>
    <s v=""/>
    <s v=""/>
    <m/>
    <m/>
    <m/>
    <m/>
    <m/>
    <m/>
    <m/>
  </r>
  <r>
    <x v="4869"/>
    <s v="AL-A010660"/>
    <x v="2"/>
    <s v="A010660"/>
    <s v="STRAIGHT"/>
    <n v="10000"/>
    <n v="199.99"/>
    <x v="3"/>
    <x v="3"/>
    <s v="Barrel"/>
    <x v="2"/>
    <x v="1"/>
    <d v="2023-12-01T00:00:00"/>
    <m/>
    <n v="1"/>
    <n v="0"/>
    <n v="599.97"/>
    <n v="-599.97"/>
    <n v="-1"/>
    <n v="0"/>
    <n v="0"/>
    <n v="1399.93"/>
    <n v="-1399.93"/>
    <n v="-1"/>
    <m/>
    <m/>
    <m/>
    <m/>
    <m/>
    <m/>
    <m/>
  </r>
  <r>
    <x v="4870"/>
    <s v="AL-E004671"/>
    <x v="4"/>
    <s v="E004671"/>
    <s v="STRAIGHT"/>
    <n v="4000"/>
    <n v="22.19"/>
    <x v="5"/>
    <x v="6"/>
    <s v="Delisted"/>
    <x v="3"/>
    <x v="3"/>
    <d v="2024-11-01T00:00:00"/>
    <m/>
    <s v=""/>
    <n v="0"/>
    <n v="0"/>
    <n v="0"/>
    <s v=""/>
    <s v=""/>
    <n v="0"/>
    <n v="36.99"/>
    <n v="-36.99"/>
    <n v="-1"/>
    <m/>
    <m/>
    <m/>
    <m/>
    <m/>
    <m/>
    <m/>
  </r>
  <r>
    <x v="4871"/>
    <s v="AL-A008169"/>
    <x v="2"/>
    <s v="A008169"/>
    <s v="BLENDED"/>
    <n v="8000"/>
    <n v="99.99"/>
    <x v="4"/>
    <x v="5"/>
    <s v="NoReplen"/>
    <x v="6"/>
    <x v="4"/>
    <s v="PRE 2023"/>
    <m/>
    <s v=""/>
    <n v="0"/>
    <n v="199.98"/>
    <n v="-199.98"/>
    <n v="-1"/>
    <s v=""/>
    <s v=""/>
    <s v=""/>
    <s v=""/>
    <s v=""/>
    <m/>
    <m/>
    <m/>
    <m/>
    <m/>
    <m/>
    <m/>
  </r>
  <r>
    <x v="4872"/>
    <s v="AL-A005072"/>
    <x v="2"/>
    <s v="A005072"/>
    <n v="0"/>
    <n v="5000"/>
    <n v="11.99"/>
    <x v="7"/>
    <x v="7"/>
    <s v="Delisted"/>
    <x v="3"/>
    <x v="3"/>
    <s v="PRE 2023"/>
    <m/>
    <n v="1"/>
    <n v="0"/>
    <n v="135.9"/>
    <n v="-135.9"/>
    <n v="-1"/>
    <n v="0"/>
    <n v="0"/>
    <n v="439.78"/>
    <n v="-439.78"/>
    <n v="-1"/>
    <m/>
    <m/>
    <m/>
    <m/>
    <m/>
    <m/>
    <m/>
  </r>
  <r>
    <x v="4873"/>
    <s v="AL-A005054"/>
    <x v="2"/>
    <s v="A005054"/>
    <s v="STRAIGHT"/>
    <n v="5000"/>
    <n v="16.79"/>
    <x v="6"/>
    <x v="6"/>
    <s v="Delisted"/>
    <x v="3"/>
    <x v="3"/>
    <d v="2025-02-01T00:00:00"/>
    <m/>
    <s v=""/>
    <n v="0"/>
    <n v="33.58"/>
    <n v="-33.58"/>
    <n v="-1"/>
    <s v=""/>
    <s v=""/>
    <s v=""/>
    <s v=""/>
    <s v=""/>
    <m/>
    <m/>
    <m/>
    <m/>
    <m/>
    <m/>
    <m/>
  </r>
  <r>
    <x v="4874"/>
    <s v="AL-G004422"/>
    <x v="8"/>
    <s v="G004422"/>
    <s v="STRAIGHT"/>
    <n v="4000"/>
    <n v="1.79"/>
    <x v="8"/>
    <x v="8"/>
    <s v="NoReplen"/>
    <x v="3"/>
    <x v="4"/>
    <d v="2023-05-01T00:00:00"/>
    <m/>
    <n v="1"/>
    <n v="0"/>
    <n v="17.899999999999999"/>
    <n v="-17.899999999999999"/>
    <n v="-1"/>
    <n v="0"/>
    <s v=""/>
    <s v=""/>
    <s v=""/>
    <s v=""/>
    <m/>
    <m/>
    <m/>
    <m/>
    <m/>
    <m/>
    <m/>
  </r>
  <r>
    <x v="4875"/>
    <s v="AL-A005546"/>
    <x v="2"/>
    <s v="A005546"/>
    <s v="STRAIGHT"/>
    <n v="5000"/>
    <n v="28.19"/>
    <x v="8"/>
    <x v="2"/>
    <s v="Delisted"/>
    <x v="3"/>
    <x v="3"/>
    <d v="2024-11-01T00:00:00"/>
    <m/>
    <s v=""/>
    <n v="0"/>
    <n v="0"/>
    <n v="0"/>
    <s v=""/>
    <s v=""/>
    <n v="0"/>
    <n v="93.98"/>
    <n v="-93.98"/>
    <n v="-1"/>
    <m/>
    <m/>
    <m/>
    <m/>
    <m/>
    <m/>
    <m/>
  </r>
  <r>
    <x v="4876"/>
    <s v="AL-D000461"/>
    <x v="3"/>
    <s v="D000461"/>
    <n v="0"/>
    <n v="1000"/>
    <n v="3.49"/>
    <x v="6"/>
    <x v="8"/>
    <s v="Delisted"/>
    <x v="2"/>
    <x v="3"/>
    <d v="2025-02-01T00:00:00"/>
    <m/>
    <s v=""/>
    <n v="0"/>
    <n v="0"/>
    <n v="0"/>
    <s v=""/>
    <s v=""/>
    <s v=""/>
    <s v=""/>
    <s v=""/>
    <s v=""/>
    <m/>
    <m/>
    <m/>
    <m/>
    <m/>
    <m/>
    <m/>
  </r>
  <r>
    <x v="4877"/>
    <s v="AL-B001857"/>
    <x v="6"/>
    <s v="B001857"/>
    <s v="FLAVORED"/>
    <n v="1000"/>
    <n v="10.19"/>
    <x v="6"/>
    <x v="2"/>
    <s v="Delisted"/>
    <x v="2"/>
    <x v="3"/>
    <s v="PRE 2023"/>
    <m/>
    <s v=""/>
    <n v="0"/>
    <n v="54.36"/>
    <n v="-54.36"/>
    <n v="-1"/>
    <s v=""/>
    <s v=""/>
    <s v=""/>
    <s v=""/>
    <s v=""/>
    <m/>
    <m/>
    <m/>
    <m/>
    <m/>
    <m/>
    <m/>
  </r>
  <r>
    <x v="4878"/>
    <s v="AL-A007893"/>
    <x v="2"/>
    <s v="A007893"/>
    <s v="STRAIGHT"/>
    <n v="7000"/>
    <n v="19.79"/>
    <x v="6"/>
    <x v="2"/>
    <s v="NoReplen"/>
    <x v="4"/>
    <x v="2"/>
    <s v="PRE 2023"/>
    <m/>
    <s v=""/>
    <n v="0"/>
    <n v="52.78"/>
    <n v="-52.78"/>
    <n v="-1"/>
    <s v=""/>
    <s v=""/>
    <s v=""/>
    <s v=""/>
    <s v=""/>
    <m/>
    <m/>
    <m/>
    <m/>
    <m/>
    <m/>
    <m/>
  </r>
  <r>
    <x v="4879"/>
    <s v="AL-B004643"/>
    <x v="6"/>
    <s v="B004643"/>
    <s v="STRAIGHT"/>
    <n v="4000"/>
    <n v="6.29"/>
    <x v="6"/>
    <x v="6"/>
    <s v="NoReplen"/>
    <x v="3"/>
    <x v="2"/>
    <s v="PRE 2023"/>
    <m/>
    <n v="0"/>
    <n v="0"/>
    <n v="106.93"/>
    <n v="-106.93"/>
    <n v="-1"/>
    <s v=""/>
    <n v="0"/>
    <n v="18.87"/>
    <n v="-18.87"/>
    <n v="-1"/>
    <m/>
    <m/>
    <m/>
    <m/>
    <m/>
    <m/>
    <m/>
  </r>
  <r>
    <x v="4880"/>
    <s v="AL-A009451"/>
    <x v="2"/>
    <s v="A009451"/>
    <s v="STRAIGHT"/>
    <n v="9000"/>
    <n v="32.99"/>
    <x v="2"/>
    <x v="4"/>
    <s v="Delisted"/>
    <x v="3"/>
    <x v="3"/>
    <s v="PRE 2023"/>
    <m/>
    <n v="1"/>
    <n v="0"/>
    <n v="32.99"/>
    <n v="-32.99"/>
    <n v="-1"/>
    <n v="0"/>
    <s v=""/>
    <s v=""/>
    <s v=""/>
    <s v=""/>
    <m/>
    <m/>
    <m/>
    <m/>
    <m/>
    <m/>
    <m/>
  </r>
  <r>
    <x v="4881"/>
    <s v="AL-A009450"/>
    <x v="2"/>
    <s v="A009450"/>
    <s v="STRAIGHT"/>
    <n v="9000"/>
    <n v="32.39"/>
    <x v="2"/>
    <x v="4"/>
    <s v="Delisted"/>
    <x v="3"/>
    <x v="3"/>
    <s v="PRE 2023"/>
    <m/>
    <s v=""/>
    <n v="0"/>
    <n v="323.94"/>
    <n v="-323.94"/>
    <n v="-1"/>
    <s v=""/>
    <s v=""/>
    <s v=""/>
    <s v=""/>
    <s v=""/>
    <m/>
    <m/>
    <m/>
    <m/>
    <m/>
    <m/>
    <m/>
  </r>
  <r>
    <x v="4882"/>
    <s v="AL-C004320"/>
    <x v="7"/>
    <s v="C004320"/>
    <n v="0"/>
    <n v="4000"/>
    <n v="1.55"/>
    <x v="1"/>
    <x v="1"/>
    <s v="Delisted"/>
    <x v="3"/>
    <x v="3"/>
    <s v="PRE 2023"/>
    <m/>
    <s v=""/>
    <n v="0"/>
    <n v="49.6"/>
    <n v="-49.6"/>
    <n v="-1"/>
    <s v=""/>
    <s v=""/>
    <s v=""/>
    <s v=""/>
    <s v=""/>
    <m/>
    <m/>
    <m/>
    <m/>
    <m/>
    <m/>
    <m/>
  </r>
  <r>
    <x v="4883"/>
    <s v="AL-A001410"/>
    <x v="2"/>
    <s v="A001410"/>
    <s v="STRAIGHT"/>
    <n v="1000"/>
    <n v="59.99"/>
    <x v="3"/>
    <x v="5"/>
    <s v="NoReplen"/>
    <x v="2"/>
    <x v="4"/>
    <s v="PRE 2023"/>
    <m/>
    <s v=""/>
    <n v="0"/>
    <n v="179.97"/>
    <n v="-179.97"/>
    <n v="-1"/>
    <s v=""/>
    <n v="0"/>
    <n v="359.94"/>
    <n v="-359.94"/>
    <n v="-1"/>
    <m/>
    <m/>
    <m/>
    <m/>
    <m/>
    <m/>
    <m/>
  </r>
  <r>
    <x v="4884"/>
    <s v="AL-A004592"/>
    <x v="2"/>
    <s v="A004592"/>
    <s v="SINGLE MALT"/>
    <n v="4000"/>
    <n v="43.13"/>
    <x v="4"/>
    <x v="4"/>
    <s v="Delisted"/>
    <x v="3"/>
    <x v="3"/>
    <s v="PRE 2023"/>
    <m/>
    <s v=""/>
    <n v="0"/>
    <n v="676.55"/>
    <n v="-676.55"/>
    <n v="-1"/>
    <s v=""/>
    <s v=""/>
    <s v=""/>
    <s v=""/>
    <s v=""/>
    <m/>
    <m/>
    <m/>
    <m/>
    <m/>
    <m/>
    <m/>
  </r>
  <r>
    <x v="4885"/>
    <s v="AL-E010392"/>
    <x v="4"/>
    <s v="E010392"/>
    <s v="STRAIGHT"/>
    <n v="10000"/>
    <n v="8.49"/>
    <x v="6"/>
    <x v="9"/>
    <s v="NoReplen"/>
    <x v="3"/>
    <x v="4"/>
    <s v="PRE 2023"/>
    <m/>
    <s v=""/>
    <n v="0"/>
    <n v="8.49"/>
    <n v="-8.49"/>
    <n v="-1"/>
    <s v=""/>
    <s v=""/>
    <s v=""/>
    <s v=""/>
    <s v=""/>
    <m/>
    <m/>
    <m/>
    <m/>
    <m/>
    <m/>
    <m/>
  </r>
  <r>
    <x v="4886"/>
    <s v="AL-E004811"/>
    <x v="4"/>
    <s v="E004811"/>
    <s v="STRAIGHT"/>
    <n v="4000"/>
    <n v="6.29"/>
    <x v="2"/>
    <x v="9"/>
    <s v="Delisted"/>
    <x v="3"/>
    <x v="3"/>
    <d v="2024-11-01T00:00:00"/>
    <m/>
    <s v=""/>
    <n v="0"/>
    <n v="18.87"/>
    <n v="-18.87"/>
    <n v="-1"/>
    <s v=""/>
    <n v="0"/>
    <n v="301.92"/>
    <n v="-301.92"/>
    <n v="-1"/>
    <m/>
    <m/>
    <m/>
    <m/>
    <m/>
    <m/>
    <m/>
  </r>
  <r>
    <x v="4887"/>
    <s v="AL-E009625"/>
    <x v="4"/>
    <s v="E009625"/>
    <s v="STRAIGHT"/>
    <n v="9000"/>
    <n v="10.19"/>
    <x v="3"/>
    <x v="7"/>
    <s v="SpecOrder"/>
    <x v="3"/>
    <x v="2"/>
    <s v="PRE 2023"/>
    <m/>
    <n v="1"/>
    <n v="0"/>
    <n v="33.979999999999997"/>
    <n v="-33.979999999999997"/>
    <n v="-1"/>
    <n v="0"/>
    <n v="2993.27"/>
    <n v="7101.82"/>
    <n v="-4108.5499999999993"/>
    <n v="-0.57852071722459875"/>
    <m/>
    <m/>
    <m/>
    <m/>
    <m/>
    <m/>
    <m/>
  </r>
  <r>
    <x v="4888"/>
    <s v="AL-B004028"/>
    <x v="6"/>
    <s v="B004028"/>
    <s v="STRAIGHT"/>
    <n v="4000"/>
    <n v="14.99"/>
    <x v="8"/>
    <x v="2"/>
    <s v="Delisted"/>
    <x v="3"/>
    <x v="3"/>
    <s v="PRE 2023"/>
    <m/>
    <s v=""/>
    <n v="0"/>
    <n v="504.79"/>
    <n v="-504.79"/>
    <n v="-1"/>
    <s v=""/>
    <s v=""/>
    <s v=""/>
    <s v=""/>
    <s v=""/>
    <m/>
    <m/>
    <m/>
    <m/>
    <m/>
    <m/>
    <m/>
  </r>
  <r>
    <x v="4889"/>
    <s v="AL-A007146"/>
    <x v="2"/>
    <s v="A007146"/>
    <s v="STRAIGHT"/>
    <n v="7000"/>
    <n v="34.99"/>
    <x v="3"/>
    <x v="4"/>
    <s v="Replenish"/>
    <x v="2"/>
    <x v="4"/>
    <s v="PRE 2023"/>
    <m/>
    <s v=""/>
    <n v="0"/>
    <n v="8602.49"/>
    <n v="-8602.49"/>
    <n v="-1"/>
    <s v=""/>
    <n v="0"/>
    <n v="4064.81"/>
    <n v="-4064.81"/>
    <n v="-1"/>
    <m/>
    <m/>
    <m/>
    <m/>
    <m/>
    <m/>
    <m/>
  </r>
  <r>
    <x v="4890"/>
    <s v="AL-A008135"/>
    <x v="2"/>
    <s v="A008135"/>
    <n v="0"/>
    <n v="8000"/>
    <n v="76.8"/>
    <x v="7"/>
    <x v="5"/>
    <s v="NoReplen"/>
    <x v="6"/>
    <x v="4"/>
    <s v="PRE 2023"/>
    <m/>
    <s v=""/>
    <n v="0"/>
    <n v="76.8"/>
    <n v="-76.8"/>
    <n v="-1"/>
    <s v=""/>
    <s v=""/>
    <s v=""/>
    <s v=""/>
    <s v=""/>
    <m/>
    <m/>
    <m/>
    <m/>
    <m/>
    <m/>
    <m/>
  </r>
  <r>
    <x v="4891"/>
    <s v="AL-D031072"/>
    <x v="3"/>
    <s v="D031072"/>
    <s v="STRAIGHT"/>
    <n v="30000"/>
    <n v="2.99"/>
    <x v="8"/>
    <x v="8"/>
    <s v="CGPO 1"/>
    <x v="1"/>
    <x v="1"/>
    <d v="2025-10-07T00:00:00"/>
    <m/>
    <n v="0"/>
    <n v="0"/>
    <n v="8.9700000000000006"/>
    <n v="-8.9700000000000006"/>
    <n v="-1"/>
    <s v=""/>
    <n v="1291.68"/>
    <n v="0"/>
    <n v="1291.68"/>
    <s v=""/>
    <m/>
    <m/>
    <m/>
    <m/>
    <m/>
    <m/>
    <m/>
  </r>
  <r>
    <x v="4892"/>
    <s v="AL-A005232"/>
    <x v="2"/>
    <s v="A005232"/>
    <s v="FLAVORED"/>
    <n v="5000"/>
    <n v="16.79"/>
    <x v="6"/>
    <x v="6"/>
    <s v="SpecOrder"/>
    <x v="3"/>
    <x v="2"/>
    <d v="2024-11-01T00:00:00"/>
    <m/>
    <n v="1"/>
    <n v="0"/>
    <n v="55.98"/>
    <n v="-55.98"/>
    <n v="-1"/>
    <n v="0"/>
    <s v=""/>
    <s v=""/>
    <s v=""/>
    <s v=""/>
    <m/>
    <m/>
    <m/>
    <m/>
    <m/>
    <m/>
    <m/>
  </r>
  <r>
    <x v="4893"/>
    <s v="AL-E008022"/>
    <x v="4"/>
    <s v="E008022"/>
    <s v="STRAIGHT"/>
    <n v="8000"/>
    <n v="16.190000000000001"/>
    <x v="2"/>
    <x v="6"/>
    <s v="NoReplen"/>
    <x v="6"/>
    <x v="2"/>
    <s v="PRE 2023"/>
    <m/>
    <n v="1"/>
    <n v="0"/>
    <n v="16.190000000000001"/>
    <n v="-16.190000000000001"/>
    <n v="-1"/>
    <n v="0"/>
    <n v="16.190000000000001"/>
    <n v="0"/>
    <n v="16.190000000000001"/>
    <s v=""/>
    <m/>
    <m/>
    <m/>
    <m/>
    <m/>
    <m/>
    <m/>
  </r>
  <r>
    <x v="4894"/>
    <s v="AL-E004900"/>
    <x v="4"/>
    <s v="E004900"/>
    <s v="STRAIGHT"/>
    <n v="4000"/>
    <n v="7.79"/>
    <x v="2"/>
    <x v="9"/>
    <s v="Delisted"/>
    <x v="3"/>
    <x v="3"/>
    <s v="PRE 2023"/>
    <m/>
    <s v=""/>
    <n v="0"/>
    <n v="54.53"/>
    <n v="-54.53"/>
    <n v="-1"/>
    <s v=""/>
    <s v=""/>
    <s v=""/>
    <s v=""/>
    <s v=""/>
    <m/>
    <m/>
    <m/>
    <m/>
    <m/>
    <m/>
    <m/>
  </r>
  <r>
    <x v="4895"/>
    <s v="AL-A009420"/>
    <x v="2"/>
    <s v="A009420"/>
    <s v="STRAIGHT"/>
    <n v="9000"/>
    <n v="7.19"/>
    <x v="2"/>
    <x v="9"/>
    <s v="Delisted"/>
    <x v="3"/>
    <x v="3"/>
    <s v="PRE 2023"/>
    <m/>
    <s v=""/>
    <n v="0"/>
    <n v="43.14"/>
    <n v="-43.14"/>
    <n v="-1"/>
    <s v=""/>
    <s v=""/>
    <s v=""/>
    <s v=""/>
    <s v=""/>
    <m/>
    <m/>
    <m/>
    <m/>
    <m/>
    <m/>
    <m/>
  </r>
  <r>
    <x v="4896"/>
    <s v="AL-E007608"/>
    <x v="4"/>
    <s v="E007608"/>
    <s v="STRAIGHT"/>
    <n v="7000"/>
    <n v="21.99"/>
    <x v="2"/>
    <x v="6"/>
    <s v="NoReplen"/>
    <x v="2"/>
    <x v="4"/>
    <s v="PRE 2023"/>
    <m/>
    <s v=""/>
    <n v="0"/>
    <n v="527.76"/>
    <n v="-527.76"/>
    <n v="-1"/>
    <s v=""/>
    <n v="0"/>
    <n v="175.92"/>
    <n v="-175.92"/>
    <n v="-1"/>
    <m/>
    <m/>
    <m/>
    <m/>
    <m/>
    <m/>
    <m/>
  </r>
  <r>
    <x v="4897"/>
    <s v="AL-E004555"/>
    <x v="4"/>
    <s v="E004555"/>
    <s v="FLAVORED"/>
    <n v="4000"/>
    <n v="7.49"/>
    <x v="2"/>
    <x v="9"/>
    <s v="NoReplen"/>
    <x v="3"/>
    <x v="2"/>
    <d v="2025-02-01T00:00:00"/>
    <m/>
    <s v=""/>
    <n v="0"/>
    <n v="0"/>
    <n v="0"/>
    <s v=""/>
    <s v=""/>
    <s v=""/>
    <s v=""/>
    <s v=""/>
    <s v=""/>
    <m/>
    <m/>
    <m/>
    <m/>
    <m/>
    <m/>
    <m/>
  </r>
  <r>
    <x v="4898"/>
    <s v="AL-D004555"/>
    <x v="3"/>
    <s v="D004555"/>
    <s v="FLAVORED"/>
    <n v="4000"/>
    <n v="0.59"/>
    <x v="2"/>
    <x v="8"/>
    <s v="Delisted"/>
    <x v="3"/>
    <x v="3"/>
    <s v="PRE 2023"/>
    <m/>
    <s v=""/>
    <n v="0"/>
    <n v="40.71"/>
    <n v="-40.71"/>
    <n v="-1"/>
    <s v=""/>
    <s v=""/>
    <s v=""/>
    <s v=""/>
    <s v=""/>
    <m/>
    <m/>
    <m/>
    <m/>
    <m/>
    <m/>
    <m/>
  </r>
  <r>
    <x v="4899"/>
    <s v="AL-A031239"/>
    <x v="2"/>
    <s v="A031239"/>
    <s v="FLAVORED"/>
    <n v="30000"/>
    <n v="12.99"/>
    <x v="2"/>
    <x v="6"/>
    <s v="CGPO 1"/>
    <x v="1"/>
    <x v="1"/>
    <d v="2026-04-01T00:00:00"/>
    <m/>
    <n v="1"/>
    <n v="0"/>
    <n v="85.69"/>
    <n v="-85.69"/>
    <n v="-1"/>
    <n v="0"/>
    <s v=""/>
    <s v=""/>
    <s v=""/>
    <s v=""/>
    <m/>
    <m/>
    <m/>
    <m/>
    <m/>
    <m/>
    <m/>
  </r>
  <r>
    <x v="4900"/>
    <s v="AL-E004622"/>
    <x v="4"/>
    <s v="E004622"/>
    <s v="STRAIGHT"/>
    <n v="4000"/>
    <n v="13.99"/>
    <x v="2"/>
    <x v="7"/>
    <s v="SpecOrder"/>
    <x v="3"/>
    <x v="1"/>
    <s v="PRE 2023"/>
    <m/>
    <n v="2"/>
    <n v="0"/>
    <n v="90.93"/>
    <n v="-90.93"/>
    <n v="-1"/>
    <n v="0"/>
    <n v="86002.68"/>
    <n v="27603.75"/>
    <n v="58398.929999999993"/>
    <n v="2.1156158130688762"/>
    <m/>
    <m/>
    <m/>
    <m/>
    <m/>
    <m/>
    <m/>
  </r>
  <r>
    <x v="4901"/>
    <s v="AL-A000315"/>
    <x v="2"/>
    <s v="A000315"/>
    <s v="STRAIGHT"/>
    <n v="1000"/>
    <n v="32.99"/>
    <x v="6"/>
    <x v="4"/>
    <s v="NoReplen"/>
    <x v="4"/>
    <x v="2"/>
    <s v="PRE 2023"/>
    <m/>
    <s v=""/>
    <n v="0"/>
    <n v="186.95"/>
    <n v="-186.95"/>
    <n v="-1"/>
    <s v=""/>
    <s v=""/>
    <s v=""/>
    <s v=""/>
    <s v=""/>
    <m/>
    <m/>
    <m/>
    <m/>
    <m/>
    <m/>
    <m/>
  </r>
  <r>
    <x v="4902"/>
    <s v="AL-E004276"/>
    <x v="4"/>
    <s v="E004276"/>
    <s v="STRAIGHT"/>
    <n v="4000"/>
    <n v="19.79"/>
    <x v="5"/>
    <x v="7"/>
    <s v="Delisted"/>
    <x v="3"/>
    <x v="3"/>
    <s v="PRE 2023"/>
    <m/>
    <s v=""/>
    <n v="0"/>
    <n v="65.98"/>
    <n v="-65.98"/>
    <n v="-1"/>
    <s v=""/>
    <n v="0"/>
    <n v="98.97"/>
    <n v="-98.97"/>
    <n v="-1"/>
    <m/>
    <m/>
    <m/>
    <m/>
    <m/>
    <m/>
    <m/>
  </r>
  <r>
    <x v="4903"/>
    <s v="AL-A009294"/>
    <x v="2"/>
    <s v="A009294"/>
    <n v="0"/>
    <n v="9000"/>
    <n v="55.03"/>
    <x v="5"/>
    <x v="5"/>
    <s v="SpecOrder"/>
    <x v="3"/>
    <x v="4"/>
    <s v="PRE 2023"/>
    <m/>
    <n v="2"/>
    <n v="0"/>
    <n v="165.09"/>
    <n v="-165.09"/>
    <n v="-1"/>
    <n v="0"/>
    <n v="0"/>
    <n v="1155.6300000000001"/>
    <n v="-1155.6300000000001"/>
    <n v="-1"/>
    <m/>
    <m/>
    <m/>
    <m/>
    <m/>
    <m/>
    <m/>
  </r>
  <r>
    <x v="4904"/>
    <s v="AL-J007877"/>
    <x v="1"/>
    <s v="J007877"/>
    <n v="0"/>
    <n v="7000"/>
    <n v="7.79"/>
    <x v="1"/>
    <x v="1"/>
    <s v="Delisted"/>
    <x v="2"/>
    <x v="3"/>
    <s v="PRE 2023"/>
    <m/>
    <n v="0"/>
    <n v="0"/>
    <n v="70.11"/>
    <n v="-70.11"/>
    <n v="-1"/>
    <s v=""/>
    <s v=""/>
    <s v=""/>
    <s v=""/>
    <s v=""/>
    <m/>
    <m/>
    <m/>
    <m/>
    <m/>
    <m/>
    <m/>
  </r>
  <r>
    <x v="4905"/>
    <s v="AL-A010042"/>
    <x v="2"/>
    <s v="A010042"/>
    <s v="STRAIGHT"/>
    <n v="10000"/>
    <n v="34.99"/>
    <x v="3"/>
    <x v="4"/>
    <s v="SpecOrder"/>
    <x v="3"/>
    <x v="1"/>
    <s v="PRE 2023"/>
    <m/>
    <n v="2"/>
    <n v="0"/>
    <n v="139.96"/>
    <n v="-139.96"/>
    <n v="-1"/>
    <n v="0"/>
    <n v="209.94"/>
    <n v="139.96"/>
    <n v="69.97999999999999"/>
    <n v="0.5"/>
    <m/>
    <m/>
    <m/>
    <m/>
    <m/>
    <m/>
    <m/>
  </r>
  <r>
    <x v="4906"/>
    <s v="AL-A010450"/>
    <x v="2"/>
    <s v="A010450"/>
    <s v="STRAIGHT"/>
    <n v="10000"/>
    <n v="44.99"/>
    <x v="3"/>
    <x v="4"/>
    <s v="SpecOrder"/>
    <x v="3"/>
    <x v="1"/>
    <d v="2023-03-01T00:00:00"/>
    <m/>
    <n v="2"/>
    <n v="0"/>
    <n v="764.83"/>
    <n v="-764.83"/>
    <n v="-1"/>
    <n v="0"/>
    <n v="0"/>
    <n v="44.99"/>
    <n v="-44.99"/>
    <n v="-1"/>
    <m/>
    <m/>
    <m/>
    <m/>
    <m/>
    <m/>
    <m/>
  </r>
  <r>
    <x v="4907"/>
    <s v="AL-D005893"/>
    <x v="3"/>
    <s v="D005893"/>
    <s v="STRAIGHT"/>
    <n v="5000"/>
    <n v="0.59"/>
    <x v="6"/>
    <x v="8"/>
    <s v="Delisted"/>
    <x v="3"/>
    <x v="3"/>
    <s v="PRE 2023"/>
    <m/>
    <s v=""/>
    <n v="0"/>
    <n v="608.98"/>
    <n v="-608.98"/>
    <n v="-1"/>
    <s v=""/>
    <s v=""/>
    <s v=""/>
    <s v=""/>
    <s v=""/>
    <m/>
    <m/>
    <m/>
    <m/>
    <m/>
    <m/>
    <m/>
  </r>
  <r>
    <x v="4908"/>
    <s v="AL-A001808"/>
    <x v="2"/>
    <s v="A001808"/>
    <s v="FLAVORED"/>
    <n v="1000"/>
    <n v="20.99"/>
    <x v="6"/>
    <x v="2"/>
    <s v="NoReplen"/>
    <x v="2"/>
    <x v="2"/>
    <s v="PRE 2023"/>
    <m/>
    <n v="1"/>
    <n v="0"/>
    <n v="102.51"/>
    <n v="-102.51"/>
    <n v="-1"/>
    <n v="0"/>
    <n v="0"/>
    <n v="11.39"/>
    <n v="-11.39"/>
    <n v="-1"/>
    <m/>
    <m/>
    <m/>
    <m/>
    <m/>
    <m/>
    <m/>
  </r>
  <r>
    <x v="4909"/>
    <s v="AL-D004952"/>
    <x v="3"/>
    <s v="D004952"/>
    <s v="FLAVORED"/>
    <n v="4000"/>
    <n v="1.49"/>
    <x v="6"/>
    <x v="8"/>
    <s v="NoReplen"/>
    <x v="3"/>
    <x v="4"/>
    <s v="PRE 2023"/>
    <m/>
    <s v=""/>
    <n v="0"/>
    <n v="11.92"/>
    <n v="-11.92"/>
    <n v="-1"/>
    <s v=""/>
    <s v=""/>
    <s v=""/>
    <s v=""/>
    <s v=""/>
    <m/>
    <m/>
    <m/>
    <m/>
    <m/>
    <m/>
    <m/>
  </r>
  <r>
    <x v="4910"/>
    <s v="AL-E005439"/>
    <x v="4"/>
    <s v="E005439"/>
    <s v="FLAVORED"/>
    <n v="5000"/>
    <n v="13.19"/>
    <x v="6"/>
    <x v="7"/>
    <s v="Delisted"/>
    <x v="3"/>
    <x v="3"/>
    <s v="PRE 2023"/>
    <m/>
    <s v=""/>
    <n v="0"/>
    <n v="79.14"/>
    <n v="-79.14"/>
    <n v="-1"/>
    <s v=""/>
    <s v=""/>
    <s v=""/>
    <s v=""/>
    <s v=""/>
    <m/>
    <m/>
    <m/>
    <m/>
    <m/>
    <m/>
    <m/>
  </r>
  <r>
    <x v="4911"/>
    <s v="AL-D005439"/>
    <x v="3"/>
    <s v="D005439"/>
    <s v="FLAVORED"/>
    <n v="5000"/>
    <n v="0.99"/>
    <x v="6"/>
    <x v="8"/>
    <s v="Delisted"/>
    <x v="3"/>
    <x v="3"/>
    <s v="PRE 2023"/>
    <m/>
    <s v=""/>
    <n v="0"/>
    <n v="0"/>
    <n v="0"/>
    <s v=""/>
    <s v=""/>
    <s v=""/>
    <s v=""/>
    <s v=""/>
    <s v=""/>
    <m/>
    <m/>
    <m/>
    <m/>
    <m/>
    <m/>
    <m/>
  </r>
  <r>
    <x v="4912"/>
    <s v="AL-A001728"/>
    <x v="2"/>
    <s v="A001728"/>
    <s v="FLAVORED"/>
    <n v="1000"/>
    <n v="18.989999999999998"/>
    <x v="6"/>
    <x v="2"/>
    <s v="NoReplen"/>
    <x v="2"/>
    <x v="4"/>
    <s v="PRE 2023"/>
    <m/>
    <s v=""/>
    <n v="0"/>
    <n v="18.989999999999998"/>
    <n v="-18.989999999999998"/>
    <n v="-1"/>
    <s v=""/>
    <s v=""/>
    <s v=""/>
    <s v=""/>
    <s v=""/>
    <m/>
    <m/>
    <m/>
    <m/>
    <m/>
    <m/>
    <m/>
  </r>
  <r>
    <x v="4913"/>
    <s v="AL-D005294"/>
    <x v="3"/>
    <s v="D005294"/>
    <s v="FLAVORED"/>
    <n v="5000"/>
    <n v="0.59"/>
    <x v="6"/>
    <x v="8"/>
    <s v="Delisted"/>
    <x v="3"/>
    <x v="3"/>
    <s v="PRE 2023"/>
    <m/>
    <s v=""/>
    <n v="0"/>
    <n v="193.08"/>
    <n v="-193.08"/>
    <n v="-1"/>
    <s v=""/>
    <n v="0"/>
    <n v="8.9"/>
    <n v="-8.9"/>
    <n v="-1"/>
    <m/>
    <m/>
    <m/>
    <m/>
    <m/>
    <m/>
    <m/>
  </r>
  <r>
    <x v="4914"/>
    <s v="AL-E005293"/>
    <x v="4"/>
    <s v="E005293"/>
    <s v="STRAIGHT"/>
    <n v="5000"/>
    <n v="13.19"/>
    <x v="6"/>
    <x v="7"/>
    <s v="Delisted"/>
    <x v="3"/>
    <x v="3"/>
    <s v="PRE 2023"/>
    <m/>
    <s v=""/>
    <n v="0"/>
    <n v="263.8"/>
    <n v="-263.8"/>
    <n v="-1"/>
    <s v=""/>
    <s v=""/>
    <s v=""/>
    <s v=""/>
    <s v=""/>
    <m/>
    <m/>
    <m/>
    <m/>
    <m/>
    <m/>
    <m/>
  </r>
  <r>
    <x v="4915"/>
    <s v="AL-A001726"/>
    <x v="2"/>
    <s v="A001726"/>
    <s v="STRAIGHT"/>
    <n v="1000"/>
    <n v="11.39"/>
    <x v="6"/>
    <x v="6"/>
    <s v="Delisted"/>
    <x v="4"/>
    <x v="4"/>
    <s v="PRE 2023"/>
    <m/>
    <s v=""/>
    <n v="0"/>
    <n v="68.36"/>
    <n v="-68.36"/>
    <n v="-1"/>
    <s v=""/>
    <s v=""/>
    <s v=""/>
    <s v=""/>
    <s v=""/>
    <m/>
    <m/>
    <m/>
    <m/>
    <m/>
    <m/>
    <m/>
  </r>
  <r>
    <x v="4916"/>
    <s v="AL-E001188"/>
    <x v="4"/>
    <s v="E001188"/>
    <s v="STRAIGHT"/>
    <n v="1000"/>
    <n v="8.09"/>
    <x v="8"/>
    <x v="7"/>
    <s v="Delisted"/>
    <x v="2"/>
    <x v="3"/>
    <s v="PRE 2023"/>
    <m/>
    <s v=""/>
    <n v="0"/>
    <n v="8.09"/>
    <n v="-8.09"/>
    <n v="-1"/>
    <s v=""/>
    <s v=""/>
    <s v=""/>
    <s v=""/>
    <s v=""/>
    <m/>
    <m/>
    <m/>
    <m/>
    <m/>
    <m/>
    <m/>
  </r>
  <r>
    <x v="4917"/>
    <s v="AL-A000071"/>
    <x v="2"/>
    <s v="A000071"/>
    <n v="0"/>
    <n v="1000"/>
    <n v="5.99"/>
    <x v="8"/>
    <x v="7"/>
    <s v="NoReplen"/>
    <x v="2"/>
    <x v="2"/>
    <s v="PRE 2023"/>
    <m/>
    <s v=""/>
    <n v="0"/>
    <n v="35.94"/>
    <n v="-35.94"/>
    <n v="-1"/>
    <s v=""/>
    <s v=""/>
    <s v=""/>
    <s v=""/>
    <s v=""/>
    <m/>
    <m/>
    <m/>
    <m/>
    <m/>
    <m/>
    <m/>
  </r>
  <r>
    <x v="4918"/>
    <s v="AL-A004893"/>
    <x v="2"/>
    <s v="A004893"/>
    <n v="0"/>
    <n v="4000"/>
    <n v="12.99"/>
    <x v="7"/>
    <x v="7"/>
    <s v="SpecOrder"/>
    <x v="3"/>
    <x v="4"/>
    <s v="PRE 2023"/>
    <m/>
    <s v=""/>
    <n v="0"/>
    <n v="38.97"/>
    <n v="-38.97"/>
    <n v="-1"/>
    <s v=""/>
    <s v=""/>
    <s v=""/>
    <s v=""/>
    <s v=""/>
    <m/>
    <m/>
    <m/>
    <m/>
    <m/>
    <m/>
    <m/>
  </r>
  <r>
    <x v="4919"/>
    <s v="AL-E005281"/>
    <x v="4"/>
    <s v="E005281"/>
    <n v="0"/>
    <n v="5000"/>
    <n v="9.59"/>
    <x v="7"/>
    <x v="7"/>
    <s v="Delisted"/>
    <x v="3"/>
    <x v="3"/>
    <s v="PRE 2023"/>
    <m/>
    <s v=""/>
    <n v="0"/>
    <n v="15.99"/>
    <n v="-15.99"/>
    <n v="-1"/>
    <s v=""/>
    <s v=""/>
    <s v=""/>
    <s v=""/>
    <s v=""/>
    <m/>
    <m/>
    <m/>
    <m/>
    <m/>
    <m/>
    <m/>
  </r>
  <r>
    <x v="4920"/>
    <s v="AL-E004620"/>
    <x v="4"/>
    <s v="E004620"/>
    <n v="0"/>
    <n v="4000"/>
    <n v="8.09"/>
    <x v="7"/>
    <x v="7"/>
    <s v="Delisted"/>
    <x v="3"/>
    <x v="3"/>
    <s v="PRE 2023"/>
    <m/>
    <s v=""/>
    <n v="0"/>
    <n v="177.98"/>
    <n v="-177.98"/>
    <n v="-1"/>
    <s v=""/>
    <n v="0"/>
    <n v="8.09"/>
    <n v="-8.09"/>
    <n v="-1"/>
    <m/>
    <m/>
    <m/>
    <m/>
    <m/>
    <m/>
    <m/>
  </r>
  <r>
    <x v="4921"/>
    <s v="AL-E005280"/>
    <x v="4"/>
    <s v="E005280"/>
    <n v="0"/>
    <n v="5000"/>
    <n v="15.57"/>
    <x v="7"/>
    <x v="7"/>
    <s v="SpecOrder"/>
    <x v="3"/>
    <x v="4"/>
    <s v="PRE 2023"/>
    <m/>
    <s v=""/>
    <n v="0"/>
    <n v="15.57"/>
    <n v="-15.57"/>
    <n v="-1"/>
    <s v=""/>
    <s v=""/>
    <s v=""/>
    <s v=""/>
    <s v=""/>
    <m/>
    <m/>
    <m/>
    <m/>
    <m/>
    <m/>
    <m/>
  </r>
  <r>
    <x v="4922"/>
    <s v="AL-A005243"/>
    <x v="2"/>
    <s v="A005243"/>
    <n v="0"/>
    <n v="5000"/>
    <n v="9.59"/>
    <x v="7"/>
    <x v="7"/>
    <s v="NoReplen"/>
    <x v="3"/>
    <x v="3"/>
    <d v="2025-05-01T00:00:00"/>
    <m/>
    <s v=""/>
    <n v="0"/>
    <n v="47.95"/>
    <n v="-47.95"/>
    <n v="-1"/>
    <s v=""/>
    <n v="0"/>
    <n v="9.59"/>
    <n v="-9.59"/>
    <n v="-1"/>
    <m/>
    <m/>
    <m/>
    <m/>
    <m/>
    <m/>
    <m/>
  </r>
  <r>
    <x v="4923"/>
    <s v="AL-A005708"/>
    <x v="2"/>
    <s v="A005708"/>
    <n v="0"/>
    <n v="5000"/>
    <n v="14.09"/>
    <x v="7"/>
    <x v="6"/>
    <s v="NoReplen"/>
    <x v="3"/>
    <x v="2"/>
    <s v="PRE 2023"/>
    <m/>
    <n v="1"/>
    <n v="0"/>
    <n v="42.03"/>
    <n v="-42.03"/>
    <n v="-1"/>
    <n v="0"/>
    <s v=""/>
    <s v=""/>
    <s v=""/>
    <s v=""/>
    <m/>
    <m/>
    <m/>
    <m/>
    <m/>
    <m/>
    <m/>
  </r>
  <r>
    <x v="4924"/>
    <s v="AL-E000256"/>
    <x v="4"/>
    <s v="E000256"/>
    <n v="0"/>
    <n v="1000"/>
    <n v="13.49"/>
    <x v="7"/>
    <x v="7"/>
    <s v="NoReplen"/>
    <x v="2"/>
    <x v="4"/>
    <s v="PRE 2023"/>
    <m/>
    <s v=""/>
    <n v="0"/>
    <n v="13.49"/>
    <n v="-13.49"/>
    <n v="-1"/>
    <s v=""/>
    <s v=""/>
    <s v=""/>
    <s v=""/>
    <s v=""/>
    <m/>
    <m/>
    <m/>
    <m/>
    <m/>
    <m/>
    <m/>
  </r>
  <r>
    <x v="4925"/>
    <s v="AL-A009540"/>
    <x v="2"/>
    <s v="A009540"/>
    <s v="STRAIGHT"/>
    <n v="9000"/>
    <n v="34.99"/>
    <x v="3"/>
    <x v="4"/>
    <s v="Delisted"/>
    <x v="3"/>
    <x v="3"/>
    <s v="PRE 2023"/>
    <m/>
    <s v=""/>
    <n v="0"/>
    <n v="104.97"/>
    <n v="-104.97"/>
    <n v="-1"/>
    <s v=""/>
    <n v="0"/>
    <n v="104.97"/>
    <n v="-104.97"/>
    <n v="-1"/>
    <m/>
    <m/>
    <m/>
    <m/>
    <m/>
    <m/>
    <m/>
  </r>
  <r>
    <x v="4926"/>
    <s v="AL-A010365"/>
    <x v="2"/>
    <s v="A010365"/>
    <s v="STRAIGHT"/>
    <n v="10000"/>
    <n v="124.99"/>
    <x v="3"/>
    <x v="3"/>
    <s v="Delisted"/>
    <x v="1"/>
    <x v="3"/>
    <s v="PRE 2023"/>
    <m/>
    <s v=""/>
    <n v="0"/>
    <n v="499.96"/>
    <n v="-499.96"/>
    <n v="-1"/>
    <s v=""/>
    <s v=""/>
    <s v=""/>
    <s v=""/>
    <s v=""/>
    <m/>
    <m/>
    <m/>
    <m/>
    <m/>
    <m/>
    <m/>
  </r>
  <r>
    <x v="4927"/>
    <s v="AL-A001426"/>
    <x v="2"/>
    <s v="A001426"/>
    <s v="BLENDED"/>
    <n v="1000"/>
    <n v="29.99"/>
    <x v="4"/>
    <x v="6"/>
    <s v="Delisted"/>
    <x v="2"/>
    <x v="3"/>
    <d v="2025-05-01T00:00:00"/>
    <m/>
    <s v=""/>
    <n v="0"/>
    <n v="4229.1000000000004"/>
    <n v="-4229.1000000000004"/>
    <n v="-1"/>
    <s v=""/>
    <n v="0"/>
    <n v="563.88"/>
    <n v="-563.88"/>
    <n v="-1"/>
    <m/>
    <m/>
    <m/>
    <m/>
    <m/>
    <m/>
    <m/>
  </r>
  <r>
    <x v="4928"/>
    <s v="AL-C007375"/>
    <x v="7"/>
    <s v="C007375"/>
    <n v="0"/>
    <n v="7000"/>
    <n v="3.59"/>
    <x v="1"/>
    <x v="1"/>
    <s v="NoReplen"/>
    <x v="2"/>
    <x v="3"/>
    <s v="PRE 2023"/>
    <m/>
    <s v=""/>
    <n v="0"/>
    <n v="279.07"/>
    <n v="-279.07"/>
    <n v="-1"/>
    <s v=""/>
    <s v=""/>
    <s v=""/>
    <s v=""/>
    <s v=""/>
    <m/>
    <m/>
    <m/>
    <m/>
    <m/>
    <m/>
    <m/>
  </r>
  <r>
    <x v="4929"/>
    <s v="AL-A007262"/>
    <x v="2"/>
    <s v="A007262"/>
    <s v="STRAIGHT"/>
    <n v="7000"/>
    <n v="23.99"/>
    <x v="2"/>
    <x v="4"/>
    <s v="Delisted"/>
    <x v="2"/>
    <x v="3"/>
    <s v="PRE 2023"/>
    <m/>
    <s v=""/>
    <n v="0"/>
    <n v="71.97"/>
    <n v="-71.97"/>
    <n v="-1"/>
    <s v=""/>
    <s v=""/>
    <s v=""/>
    <s v=""/>
    <s v=""/>
    <m/>
    <m/>
    <m/>
    <m/>
    <m/>
    <m/>
    <m/>
  </r>
  <r>
    <x v="4930"/>
    <s v="AL-D001002"/>
    <x v="3"/>
    <s v="D001002"/>
    <s v="STRAIGHT"/>
    <n v="1000"/>
    <n v="0.59"/>
    <x v="6"/>
    <x v="8"/>
    <s v="NoReplen"/>
    <x v="2"/>
    <x v="4"/>
    <s v="PRE 2023"/>
    <m/>
    <n v="1"/>
    <n v="0"/>
    <n v="16.52"/>
    <n v="-16.52"/>
    <n v="-1"/>
    <n v="0"/>
    <n v="0"/>
    <n v="5.9"/>
    <n v="-5.9"/>
    <n v="-1"/>
    <m/>
    <m/>
    <m/>
    <m/>
    <m/>
    <m/>
    <m/>
  </r>
  <r>
    <x v="4931"/>
    <s v="AL-A030025"/>
    <x v="2"/>
    <s v="A030025"/>
    <n v="0"/>
    <n v="30000"/>
    <n v="48.99"/>
    <x v="7"/>
    <x v="4"/>
    <s v="Delisted"/>
    <x v="3"/>
    <x v="3"/>
    <d v="2024-11-01T00:00:00"/>
    <m/>
    <n v="1"/>
    <n v="0"/>
    <n v="293.94"/>
    <n v="-293.94"/>
    <n v="-1"/>
    <n v="0"/>
    <n v="881.82"/>
    <n v="10287.9"/>
    <n v="-9406.08"/>
    <n v="-0.91428571428571426"/>
    <m/>
    <m/>
    <m/>
    <m/>
    <m/>
    <m/>
    <m/>
  </r>
  <r>
    <x v="4932"/>
    <s v="AL-E008023"/>
    <x v="4"/>
    <s v="E008023"/>
    <n v="0"/>
    <n v="8000"/>
    <n v="9.65"/>
    <x v="5"/>
    <x v="7"/>
    <s v="Delisted"/>
    <x v="6"/>
    <x v="3"/>
    <s v="PRE 2023"/>
    <m/>
    <s v=""/>
    <n v="0"/>
    <n v="65.58"/>
    <n v="-65.58"/>
    <n v="-1"/>
    <s v=""/>
    <s v=""/>
    <s v=""/>
    <s v=""/>
    <s v=""/>
    <m/>
    <m/>
    <m/>
    <m/>
    <m/>
    <m/>
    <m/>
  </r>
  <r>
    <x v="4933"/>
    <s v="AL-A004639"/>
    <x v="2"/>
    <s v="A004639"/>
    <s v="STRAIGHT"/>
    <n v="4000"/>
    <n v="12.45"/>
    <x v="2"/>
    <x v="6"/>
    <s v="Delisted"/>
    <x v="3"/>
    <x v="3"/>
    <s v="PRE 2023"/>
    <m/>
    <s v=""/>
    <n v="0"/>
    <n v="149.4"/>
    <n v="-149.4"/>
    <n v="-1"/>
    <s v=""/>
    <s v=""/>
    <s v=""/>
    <s v=""/>
    <s v=""/>
    <m/>
    <m/>
    <m/>
    <m/>
    <m/>
    <m/>
    <m/>
  </r>
  <r>
    <x v="4934"/>
    <s v="AL-D005111"/>
    <x v="3"/>
    <s v="D005111"/>
    <s v="STRAIGHT"/>
    <n v="5000"/>
    <n v="6.95"/>
    <x v="5"/>
    <x v="8"/>
    <s v="Delisted"/>
    <x v="3"/>
    <x v="3"/>
    <d v="2024-11-01T00:00:00"/>
    <m/>
    <s v=""/>
    <n v="0"/>
    <n v="0"/>
    <n v="0"/>
    <s v=""/>
    <s v=""/>
    <s v=""/>
    <s v=""/>
    <s v=""/>
    <s v=""/>
    <m/>
    <m/>
    <m/>
    <m/>
    <m/>
    <m/>
    <m/>
  </r>
  <r>
    <x v="4935"/>
    <s v="AL-A004856"/>
    <x v="2"/>
    <s v="A004856"/>
    <s v="STRAIGHT"/>
    <n v="4000"/>
    <n v="67.989999999999995"/>
    <x v="5"/>
    <x v="5"/>
    <s v="Delisted"/>
    <x v="3"/>
    <x v="3"/>
    <d v="2025-05-01T00:00:00"/>
    <m/>
    <s v=""/>
    <n v="0"/>
    <n v="0"/>
    <n v="0"/>
    <s v=""/>
    <s v=""/>
    <s v=""/>
    <s v=""/>
    <s v=""/>
    <s v=""/>
    <m/>
    <m/>
    <m/>
    <m/>
    <m/>
    <m/>
    <m/>
  </r>
  <r>
    <x v="4936"/>
    <s v="AL-F004754"/>
    <x v="5"/>
    <s v="F004754"/>
    <s v="STRAIGHT"/>
    <n v="4000"/>
    <n v="14.39"/>
    <x v="2"/>
    <x v="9"/>
    <s v="Delisted"/>
    <x v="3"/>
    <x v="3"/>
    <s v="PRE 2023"/>
    <m/>
    <s v=""/>
    <n v="0"/>
    <n v="38.380000000000003"/>
    <n v="-38.380000000000003"/>
    <n v="-1"/>
    <s v=""/>
    <s v=""/>
    <s v=""/>
    <s v=""/>
    <s v=""/>
    <m/>
    <m/>
    <m/>
    <m/>
    <m/>
    <m/>
    <m/>
  </r>
  <r>
    <x v="4937"/>
    <s v="AL-A008303"/>
    <x v="2"/>
    <s v="A008303"/>
    <n v="0"/>
    <n v="8000"/>
    <n v="15.59"/>
    <x v="7"/>
    <x v="6"/>
    <s v="NoReplen"/>
    <x v="6"/>
    <x v="2"/>
    <s v="PRE 2023"/>
    <m/>
    <n v="1"/>
    <n v="0"/>
    <n v="101.35"/>
    <n v="-101.35"/>
    <n v="-1"/>
    <n v="0"/>
    <n v="62.36"/>
    <n v="1847.81"/>
    <n v="-1785.45"/>
    <n v="-0.96625194148749061"/>
    <m/>
    <m/>
    <m/>
    <m/>
    <m/>
    <m/>
    <m/>
  </r>
  <r>
    <x v="4938"/>
    <s v="AL-D009106"/>
    <x v="3"/>
    <s v="D009106"/>
    <n v="0"/>
    <n v="9000"/>
    <n v="0.59"/>
    <x v="7"/>
    <x v="8"/>
    <s v="NoReplen"/>
    <x v="3"/>
    <x v="3"/>
    <s v="PRE 2023"/>
    <m/>
    <s v=""/>
    <n v="0"/>
    <n v="306.8"/>
    <n v="-306.8"/>
    <n v="-1"/>
    <s v=""/>
    <s v=""/>
    <s v=""/>
    <s v=""/>
    <s v=""/>
    <m/>
    <m/>
    <m/>
    <m/>
    <m/>
    <m/>
    <m/>
  </r>
  <r>
    <x v="4939"/>
    <s v="AL-A009379"/>
    <x v="2"/>
    <s v="A009379"/>
    <n v="0"/>
    <n v="9000"/>
    <n v="9.2899999999999991"/>
    <x v="7"/>
    <x v="7"/>
    <s v="NoReplen"/>
    <x v="3"/>
    <x v="3"/>
    <s v="PRE 2023"/>
    <m/>
    <s v=""/>
    <n v="0"/>
    <n v="9.2899999999999991"/>
    <n v="-9.2899999999999991"/>
    <n v="-1"/>
    <s v=""/>
    <s v=""/>
    <s v=""/>
    <s v=""/>
    <s v=""/>
    <m/>
    <m/>
    <m/>
    <m/>
    <m/>
    <m/>
    <m/>
  </r>
  <r>
    <x v="4940"/>
    <s v="AL-A004653"/>
    <x v="2"/>
    <s v="A004653"/>
    <s v="FLAVORED"/>
    <n v="4000"/>
    <n v="9.89"/>
    <x v="3"/>
    <x v="9"/>
    <s v="NoReplen"/>
    <x v="3"/>
    <x v="3"/>
    <d v="2024-11-01T00:00:00"/>
    <m/>
    <s v=""/>
    <n v="0"/>
    <n v="207.69"/>
    <n v="-207.69"/>
    <n v="-1"/>
    <s v=""/>
    <s v=""/>
    <s v=""/>
    <s v=""/>
    <s v=""/>
    <m/>
    <m/>
    <m/>
    <m/>
    <m/>
    <m/>
    <m/>
  </r>
  <r>
    <x v="4941"/>
    <s v="AL-A004572"/>
    <x v="2"/>
    <s v="A004572"/>
    <n v="0"/>
    <n v="4000"/>
    <n v="8.99"/>
    <x v="7"/>
    <x v="7"/>
    <s v="NoReplen"/>
    <x v="3"/>
    <x v="3"/>
    <s v="PRE 2023"/>
    <m/>
    <s v=""/>
    <n v="0"/>
    <n v="71.92"/>
    <n v="-71.92"/>
    <n v="-1"/>
    <s v=""/>
    <n v="107.88"/>
    <n v="0"/>
    <n v="107.88"/>
    <s v=""/>
    <m/>
    <m/>
    <m/>
    <m/>
    <m/>
    <m/>
    <m/>
  </r>
  <r>
    <x v="4942"/>
    <s v="AL-E006320"/>
    <x v="4"/>
    <s v="E006320"/>
    <s v="STRAIGHT"/>
    <n v="6000"/>
    <n v="24.88"/>
    <x v="6"/>
    <x v="2"/>
    <s v="SpecOrder"/>
    <x v="3"/>
    <x v="4"/>
    <s v="PRE 2023"/>
    <m/>
    <s v=""/>
    <n v="0"/>
    <n v="24.88"/>
    <n v="-24.88"/>
    <n v="-1"/>
    <s v=""/>
    <s v=""/>
    <s v=""/>
    <s v=""/>
    <s v=""/>
    <m/>
    <m/>
    <m/>
    <m/>
    <m/>
    <m/>
    <m/>
  </r>
  <r>
    <x v="4943"/>
    <s v="AL-A008120"/>
    <x v="2"/>
    <s v="A008120"/>
    <n v="0"/>
    <n v="8000"/>
    <n v="17.989999999999998"/>
    <x v="13"/>
    <x v="6"/>
    <s v="Delisted"/>
    <x v="6"/>
    <x v="3"/>
    <s v="PRE 2023"/>
    <m/>
    <s v=""/>
    <n v="0"/>
    <n v="701.66"/>
    <n v="-701.66"/>
    <n v="-1"/>
    <s v=""/>
    <n v="0"/>
    <n v="179.91"/>
    <n v="-179.91"/>
    <n v="-1"/>
    <m/>
    <m/>
    <m/>
    <m/>
    <m/>
    <m/>
    <m/>
  </r>
  <r>
    <x v="4944"/>
    <s v="AL-A005962"/>
    <x v="2"/>
    <s v="A005962"/>
    <s v="STRAIGHT"/>
    <n v="5000"/>
    <n v="29.99"/>
    <x v="5"/>
    <x v="2"/>
    <s v="Delisted"/>
    <x v="3"/>
    <x v="3"/>
    <d v="2024-11-01T00:00:00"/>
    <m/>
    <s v=""/>
    <n v="0"/>
    <n v="0"/>
    <n v="0"/>
    <s v=""/>
    <s v=""/>
    <s v=""/>
    <s v=""/>
    <s v=""/>
    <s v=""/>
    <m/>
    <m/>
    <m/>
    <m/>
    <m/>
    <m/>
    <m/>
  </r>
  <r>
    <x v="4945"/>
    <s v="AL-B001816"/>
    <x v="6"/>
    <s v="B001816"/>
    <s v="FLAVORED"/>
    <n v="1000"/>
    <n v="3.89"/>
    <x v="8"/>
    <x v="7"/>
    <s v="NoReplen"/>
    <x v="2"/>
    <x v="3"/>
    <s v="PRE 2023"/>
    <m/>
    <s v=""/>
    <n v="0"/>
    <n v="73.91"/>
    <n v="-73.91"/>
    <n v="-1"/>
    <s v=""/>
    <s v=""/>
    <s v=""/>
    <s v=""/>
    <s v=""/>
    <m/>
    <m/>
    <m/>
    <m/>
    <m/>
    <m/>
    <m/>
  </r>
  <r>
    <x v="4946"/>
    <s v="AL-A010813"/>
    <x v="2"/>
    <s v="A010813"/>
    <s v="STRAIGHT"/>
    <n v="10000"/>
    <n v="77.989999999999995"/>
    <x v="11"/>
    <x v="5"/>
    <s v="Allocated1"/>
    <x v="2"/>
    <x v="1"/>
    <d v="2024-12-01T00:00:00"/>
    <m/>
    <s v=""/>
    <n v="0"/>
    <n v="1403.82"/>
    <n v="-1403.82"/>
    <n v="-1"/>
    <s v=""/>
    <s v=""/>
    <s v=""/>
    <s v=""/>
    <s v=""/>
    <m/>
    <m/>
    <m/>
    <m/>
    <m/>
    <m/>
    <m/>
  </r>
  <r>
    <x v="4947"/>
    <s v="AL-F005079"/>
    <x v="5"/>
    <s v="F005079"/>
    <s v="STRAIGHT"/>
    <n v="5000"/>
    <n v="60.99"/>
    <x v="3"/>
    <x v="2"/>
    <s v="Delisted"/>
    <x v="3"/>
    <x v="3"/>
    <d v="2024-07-01T00:00:00"/>
    <m/>
    <s v=""/>
    <n v="0"/>
    <n v="60.99"/>
    <n v="-60.99"/>
    <n v="-1"/>
    <s v=""/>
    <s v=""/>
    <s v=""/>
    <s v=""/>
    <s v=""/>
    <m/>
    <m/>
    <m/>
    <m/>
    <m/>
    <m/>
    <m/>
  </r>
  <r>
    <x v="4948"/>
    <s v="AL-D004924"/>
    <x v="3"/>
    <s v="D004924"/>
    <s v="STRAIGHT"/>
    <n v="4000"/>
    <n v="0.59"/>
    <x v="3"/>
    <x v="8"/>
    <s v="Delisted"/>
    <x v="3"/>
    <x v="3"/>
    <s v="PRE 2023"/>
    <m/>
    <s v=""/>
    <n v="0"/>
    <n v="12.98"/>
    <n v="-12.98"/>
    <n v="-1"/>
    <s v=""/>
    <n v="0"/>
    <n v="70.8"/>
    <n v="-70.8"/>
    <n v="-1"/>
    <m/>
    <m/>
    <m/>
    <m/>
    <m/>
    <m/>
    <m/>
  </r>
  <r>
    <x v="4949"/>
    <s v="AL-A000736"/>
    <x v="2"/>
    <s v="A000736"/>
    <n v="0"/>
    <n v="1000"/>
    <n v="15.59"/>
    <x v="5"/>
    <x v="7"/>
    <s v="NoReplen"/>
    <x v="4"/>
    <x v="4"/>
    <s v="PRE 2023"/>
    <m/>
    <s v=""/>
    <n v="0"/>
    <n v="97.75"/>
    <n v="-97.75"/>
    <n v="-1"/>
    <s v=""/>
    <s v=""/>
    <s v=""/>
    <s v=""/>
    <s v=""/>
    <m/>
    <m/>
    <m/>
    <m/>
    <m/>
    <m/>
    <m/>
  </r>
  <r>
    <x v="4950"/>
    <s v="AL-D005759"/>
    <x v="3"/>
    <s v="D005759"/>
    <n v="0"/>
    <n v="5000"/>
    <n v="1.49"/>
    <x v="5"/>
    <x v="8"/>
    <s v="Delisted"/>
    <x v="3"/>
    <x v="3"/>
    <s v="PRE 2023"/>
    <m/>
    <s v=""/>
    <n v="0"/>
    <n v="67.83"/>
    <n v="-67.83"/>
    <n v="-1"/>
    <s v=""/>
    <s v=""/>
    <s v=""/>
    <s v=""/>
    <s v=""/>
    <m/>
    <m/>
    <m/>
    <m/>
    <m/>
    <m/>
    <m/>
  </r>
  <r>
    <x v="4951"/>
    <s v="AL-A007878"/>
    <x v="2"/>
    <s v="A007878"/>
    <s v="STRAIGHT"/>
    <n v="7000"/>
    <n v="139.99"/>
    <x v="5"/>
    <x v="3"/>
    <s v="Allocated1"/>
    <x v="2"/>
    <x v="1"/>
    <s v="PRE 2023"/>
    <m/>
    <n v="1"/>
    <n v="0"/>
    <n v="419.97"/>
    <n v="-419.97"/>
    <n v="-1"/>
    <n v="0"/>
    <n v="0"/>
    <n v="839.94"/>
    <n v="-839.94"/>
    <n v="-1"/>
    <m/>
    <m/>
    <m/>
    <m/>
    <m/>
    <m/>
    <m/>
  </r>
  <r>
    <x v="4952"/>
    <s v="AL-A030149"/>
    <x v="2"/>
    <s v="A030149"/>
    <n v="0"/>
    <n v="30000"/>
    <n v="57.99"/>
    <x v="7"/>
    <x v="5"/>
    <s v="CGPO2"/>
    <x v="1"/>
    <x v="1"/>
    <d v="2023-10-01T00:00:00"/>
    <m/>
    <n v="2"/>
    <n v="0"/>
    <n v="1449.75"/>
    <n v="-1449.75"/>
    <n v="-1"/>
    <n v="0"/>
    <n v="5219.1000000000004"/>
    <n v="4929.1499999999996"/>
    <n v="289.95000000000073"/>
    <n v="5.8823529411764941E-2"/>
    <m/>
    <m/>
    <m/>
    <m/>
    <m/>
    <m/>
    <m/>
  </r>
  <r>
    <x v="4953"/>
    <s v="AL-D001993"/>
    <x v="3"/>
    <s v="D001993"/>
    <s v="STRAIGHT"/>
    <n v="1000"/>
    <n v="2.39"/>
    <x v="6"/>
    <x v="8"/>
    <s v="Delisted"/>
    <x v="2"/>
    <x v="3"/>
    <s v="PRE 2023"/>
    <m/>
    <s v=""/>
    <n v="0"/>
    <n v="11.95"/>
    <n v="-11.95"/>
    <n v="-1"/>
    <s v=""/>
    <s v=""/>
    <s v=""/>
    <s v=""/>
    <s v=""/>
    <m/>
    <m/>
    <m/>
    <m/>
    <m/>
    <m/>
    <m/>
  </r>
  <r>
    <x v="4954"/>
    <s v="AL-A070094"/>
    <x v="2"/>
    <s v="A070094"/>
    <s v="STRAIGHT"/>
    <n v="70000"/>
    <n v="42.99"/>
    <x v="12"/>
    <x v="5"/>
    <s v="NoReplen"/>
    <x v="4"/>
    <x v="4"/>
    <d v="2023-12-01T00:00:00"/>
    <m/>
    <n v="1"/>
    <n v="0"/>
    <n v="1535.64"/>
    <n v="-1535.64"/>
    <n v="-1"/>
    <n v="0"/>
    <n v="0"/>
    <n v="558.87"/>
    <n v="-558.87"/>
    <n v="-1"/>
    <m/>
    <m/>
    <m/>
    <m/>
    <m/>
    <m/>
    <m/>
  </r>
  <r>
    <x v="4955"/>
    <s v="AL-A001773"/>
    <x v="2"/>
    <s v="A001773"/>
    <s v="STRAIGHT"/>
    <n v="1000"/>
    <n v="21.99"/>
    <x v="3"/>
    <x v="2"/>
    <s v="Delisted"/>
    <x v="2"/>
    <x v="3"/>
    <s v="PRE 2023"/>
    <m/>
    <s v=""/>
    <n v="0"/>
    <n v="11.99"/>
    <n v="-11.99"/>
    <n v="-1"/>
    <s v=""/>
    <s v=""/>
    <s v=""/>
    <s v=""/>
    <s v=""/>
    <m/>
    <m/>
    <m/>
    <m/>
    <m/>
    <m/>
    <m/>
  </r>
  <r>
    <x v="4956"/>
    <s v="AL-E004709"/>
    <x v="4"/>
    <s v="E004709"/>
    <s v="STRAIGHT"/>
    <n v="4000"/>
    <n v="16.79"/>
    <x v="6"/>
    <x v="6"/>
    <s v="Delisted"/>
    <x v="3"/>
    <x v="3"/>
    <s v="PRE 2023"/>
    <m/>
    <s v=""/>
    <n v="0"/>
    <n v="1561.47"/>
    <n v="-1561.47"/>
    <n v="-1"/>
    <s v=""/>
    <s v=""/>
    <s v=""/>
    <s v=""/>
    <s v=""/>
    <m/>
    <m/>
    <m/>
    <m/>
    <m/>
    <m/>
    <m/>
  </r>
  <r>
    <x v="4957"/>
    <s v="AL-D004199"/>
    <x v="3"/>
    <s v="D004199"/>
    <s v="STRAIGHT"/>
    <n v="4000"/>
    <n v="1.99"/>
    <x v="6"/>
    <x v="8"/>
    <s v="Delisted"/>
    <x v="3"/>
    <x v="3"/>
    <d v="2024-11-01T00:00:00"/>
    <m/>
    <s v=""/>
    <n v="0"/>
    <n v="71.64"/>
    <n v="-71.64"/>
    <n v="-1"/>
    <s v=""/>
    <s v=""/>
    <s v=""/>
    <s v=""/>
    <s v=""/>
    <m/>
    <m/>
    <m/>
    <m/>
    <m/>
    <m/>
    <m/>
  </r>
  <r>
    <x v="4958"/>
    <s v="AL-A007155"/>
    <x v="2"/>
    <s v="A007155"/>
    <n v="0"/>
    <n v="10000"/>
    <n v="6.83"/>
    <x v="7"/>
    <x v="7"/>
    <s v="Delisted"/>
    <x v="2"/>
    <x v="3"/>
    <s v="PRE 2023"/>
    <m/>
    <s v=""/>
    <n v="0"/>
    <n v="6.83"/>
    <n v="-6.83"/>
    <n v="-1"/>
    <s v=""/>
    <s v=""/>
    <s v=""/>
    <s v=""/>
    <s v=""/>
    <m/>
    <m/>
    <m/>
    <m/>
    <m/>
    <m/>
    <m/>
  </r>
  <r>
    <x v="4959"/>
    <s v="AL-C005372"/>
    <x v="7"/>
    <s v="C005372"/>
    <n v="0"/>
    <n v="10000"/>
    <n v="4.1900000000000004"/>
    <x v="5"/>
    <x v="8"/>
    <s v="Delisted"/>
    <x v="3"/>
    <x v="3"/>
    <s v="PRE 2023"/>
    <m/>
    <s v=""/>
    <n v="0"/>
    <n v="134.08000000000001"/>
    <n v="-134.08000000000001"/>
    <n v="-1"/>
    <s v=""/>
    <n v="0"/>
    <n v="301.68"/>
    <n v="-301.68"/>
    <n v="-1"/>
    <m/>
    <m/>
    <m/>
    <m/>
    <m/>
    <m/>
    <m/>
  </r>
  <r>
    <x v="4960"/>
    <s v="AL-B031147"/>
    <x v="6"/>
    <s v="B031147"/>
    <s v="STRAIGHT"/>
    <n v="30000"/>
    <n v="10.99"/>
    <x v="5"/>
    <x v="6"/>
    <s v="CGPO 1"/>
    <x v="1"/>
    <x v="1"/>
    <d v="2025-11-06T00:00:00"/>
    <m/>
    <n v="2"/>
    <n v="0"/>
    <n v="283.41000000000003"/>
    <n v="-283.41000000000003"/>
    <n v="-1"/>
    <n v="0"/>
    <n v="12132.96"/>
    <n v="35.97"/>
    <n v="12096.99"/>
    <n v="336.30775646371973"/>
    <m/>
    <m/>
    <m/>
    <m/>
    <m/>
    <m/>
    <m/>
  </r>
  <r>
    <x v="4961"/>
    <s v="AL-E005369"/>
    <x v="4"/>
    <s v="E005369"/>
    <n v="0"/>
    <n v="10000"/>
    <n v="16.79"/>
    <x v="5"/>
    <x v="7"/>
    <s v="Delisted"/>
    <x v="3"/>
    <x v="3"/>
    <s v="PRE 2023"/>
    <m/>
    <s v=""/>
    <n v="0"/>
    <n v="251.85"/>
    <n v="-251.85"/>
    <n v="-1"/>
    <s v=""/>
    <n v="0"/>
    <n v="201.48"/>
    <n v="-201.48"/>
    <n v="-1"/>
    <m/>
    <m/>
    <m/>
    <m/>
    <m/>
    <m/>
    <m/>
  </r>
  <r>
    <x v="4962"/>
    <s v="AL-C005369"/>
    <x v="7"/>
    <s v="C005369"/>
    <n v="0"/>
    <n v="10000"/>
    <n v="4.1900000000000004"/>
    <x v="5"/>
    <x v="8"/>
    <s v="Delisted"/>
    <x v="3"/>
    <x v="3"/>
    <s v="PRE 2023"/>
    <m/>
    <s v=""/>
    <n v="0"/>
    <n v="129.88999999999999"/>
    <n v="-129.88999999999999"/>
    <n v="-1"/>
    <s v=""/>
    <n v="0"/>
    <n v="0"/>
    <n v="0"/>
    <s v=""/>
    <m/>
    <m/>
    <m/>
    <m/>
    <m/>
    <m/>
    <m/>
  </r>
  <r>
    <x v="4963"/>
    <s v="AL-B005157"/>
    <x v="6"/>
    <s v="B005157"/>
    <n v="0"/>
    <n v="5000"/>
    <n v="12.73"/>
    <x v="7"/>
    <x v="2"/>
    <s v="Delisted"/>
    <x v="3"/>
    <x v="3"/>
    <d v="2024-11-01T00:00:00"/>
    <m/>
    <s v=""/>
    <n v="0"/>
    <n v="0"/>
    <n v="0"/>
    <s v=""/>
    <s v=""/>
    <n v="0"/>
    <n v="0"/>
    <n v="0"/>
    <s v=""/>
    <m/>
    <m/>
    <m/>
    <m/>
    <m/>
    <m/>
    <m/>
  </r>
  <r>
    <x v="4964"/>
    <s v="AL-B004469"/>
    <x v="6"/>
    <s v="B004469"/>
    <n v="0"/>
    <n v="4000"/>
    <n v="11.99"/>
    <x v="7"/>
    <x v="2"/>
    <s v="NoReplen"/>
    <x v="3"/>
    <x v="2"/>
    <d v="2024-11-01T00:00:00"/>
    <m/>
    <n v="1"/>
    <n v="0"/>
    <n v="0"/>
    <n v="0"/>
    <s v=""/>
    <n v="0"/>
    <s v=""/>
    <s v=""/>
    <s v=""/>
    <s v=""/>
    <m/>
    <m/>
    <m/>
    <m/>
    <m/>
    <m/>
    <m/>
  </r>
  <r>
    <x v="4965"/>
    <s v="AL-A007249"/>
    <x v="2"/>
    <s v="A007249"/>
    <n v="0"/>
    <n v="10000"/>
    <n v="21.29"/>
    <x v="7"/>
    <x v="2"/>
    <s v="Delisted"/>
    <x v="4"/>
    <x v="3"/>
    <s v="PRE 2023"/>
    <m/>
    <s v=""/>
    <n v="0"/>
    <n v="28.39"/>
    <n v="-28.39"/>
    <n v="-1"/>
    <s v=""/>
    <s v=""/>
    <s v=""/>
    <s v=""/>
    <s v=""/>
    <m/>
    <m/>
    <m/>
    <m/>
    <m/>
    <m/>
    <m/>
  </r>
  <r>
    <x v="4966"/>
    <s v="AL-A009418"/>
    <x v="2"/>
    <s v="A009418"/>
    <s v="STRAIGHT"/>
    <n v="7000"/>
    <n v="69.989999999999995"/>
    <x v="8"/>
    <x v="3"/>
    <s v="Delisted"/>
    <x v="3"/>
    <x v="3"/>
    <s v="PRE 2023"/>
    <m/>
    <n v="1"/>
    <n v="0"/>
    <n v="279.95999999999998"/>
    <n v="-279.95999999999998"/>
    <n v="-1"/>
    <n v="0"/>
    <n v="0"/>
    <n v="139.97999999999999"/>
    <n v="-139.97999999999999"/>
    <n v="-1"/>
    <m/>
    <m/>
    <m/>
    <m/>
    <m/>
    <m/>
    <m/>
  </r>
  <r>
    <x v="4967"/>
    <s v="AL-A004354"/>
    <x v="2"/>
    <s v="A004354"/>
    <s v="STRAIGHT"/>
    <n v="7000"/>
    <n v="42.59"/>
    <x v="8"/>
    <x v="4"/>
    <s v="Delisted"/>
    <x v="3"/>
    <x v="3"/>
    <s v="PRE 2023"/>
    <m/>
    <n v="0"/>
    <n v="0"/>
    <n v="340.74"/>
    <n v="-340.74"/>
    <n v="-1"/>
    <s v=""/>
    <n v="0"/>
    <n v="2030.27"/>
    <n v="-2030.27"/>
    <n v="-1"/>
    <m/>
    <m/>
    <m/>
    <m/>
    <m/>
    <m/>
    <m/>
  </r>
  <r>
    <x v="4968"/>
    <s v="AL-A007039"/>
    <x v="2"/>
    <s v="A007039"/>
    <s v="STRAIGHT"/>
    <n v="7000"/>
    <n v="23.99"/>
    <x v="3"/>
    <x v="2"/>
    <s v="Delisted"/>
    <x v="2"/>
    <x v="2"/>
    <d v="2025-06-01T00:00:00"/>
    <m/>
    <s v=""/>
    <n v="0"/>
    <n v="8517.8700000000008"/>
    <n v="-8517.8700000000008"/>
    <n v="-1"/>
    <s v=""/>
    <n v="0"/>
    <n v="3639.09"/>
    <n v="-3639.09"/>
    <n v="-1"/>
    <m/>
    <m/>
    <m/>
    <m/>
    <m/>
    <m/>
    <m/>
  </r>
  <r>
    <x v="4969"/>
    <s v="AL-E003616"/>
    <x v="4"/>
    <s v="E003616"/>
    <n v="0"/>
    <n v="10000"/>
    <n v="2.99"/>
    <x v="14"/>
    <x v="12"/>
    <s v="NoReplen"/>
    <x v="2"/>
    <x v="2"/>
    <s v="PRE 2023"/>
    <m/>
    <s v=""/>
    <n v="0"/>
    <n v="17.579999999999998"/>
    <n v="-17.579999999999998"/>
    <n v="-1"/>
    <s v=""/>
    <s v=""/>
    <s v=""/>
    <s v=""/>
    <s v=""/>
    <m/>
    <m/>
    <m/>
    <m/>
    <m/>
    <m/>
    <m/>
  </r>
  <r>
    <x v="4970"/>
    <s v="AL-A004408"/>
    <x v="2"/>
    <s v="A004408"/>
    <s v="STRAIGHT"/>
    <n v="10000"/>
    <n v="8.99"/>
    <x v="6"/>
    <x v="7"/>
    <s v="NoReplen"/>
    <x v="3"/>
    <x v="2"/>
    <s v="PRE 2023"/>
    <m/>
    <n v="1"/>
    <n v="0"/>
    <n v="14.99"/>
    <n v="-14.99"/>
    <n v="-1"/>
    <n v="0"/>
    <s v=""/>
    <s v=""/>
    <s v=""/>
    <s v=""/>
    <m/>
    <m/>
    <m/>
    <m/>
    <m/>
    <m/>
    <m/>
  </r>
  <r>
    <x v="4971"/>
    <s v="AL-G007424"/>
    <x v="8"/>
    <s v="G007424"/>
    <n v="0"/>
    <n v="10000"/>
    <n v="14.39"/>
    <x v="7"/>
    <x v="8"/>
    <s v="NoReplen"/>
    <x v="2"/>
    <x v="2"/>
    <s v="PRE 2023"/>
    <m/>
    <s v=""/>
    <n v="0"/>
    <n v="47.98"/>
    <n v="-47.98"/>
    <n v="-1"/>
    <s v=""/>
    <n v="0"/>
    <n v="23.99"/>
    <n v="-23.99"/>
    <n v="-1"/>
    <m/>
    <m/>
    <m/>
    <m/>
    <m/>
    <m/>
    <m/>
  </r>
  <r>
    <x v="4972"/>
    <s v="AL-A005492"/>
    <x v="2"/>
    <s v="A005492"/>
    <s v="FLAVORED"/>
    <n v="5000"/>
    <n v="19.989999999999998"/>
    <x v="9"/>
    <x v="11"/>
    <s v="Delisted"/>
    <x v="3"/>
    <x v="3"/>
    <d v="2024-07-01T00:00:00"/>
    <m/>
    <s v=""/>
    <n v="0"/>
    <n v="0"/>
    <n v="0"/>
    <s v=""/>
    <s v=""/>
    <s v=""/>
    <s v=""/>
    <s v=""/>
    <s v=""/>
    <m/>
    <m/>
    <m/>
    <m/>
    <m/>
    <m/>
    <m/>
  </r>
  <r>
    <x v="4973"/>
    <s v="AL-A007513"/>
    <x v="2"/>
    <s v="A007513"/>
    <s v="STRAIGHT"/>
    <n v="10000"/>
    <n v="19.190000000000001"/>
    <x v="3"/>
    <x v="6"/>
    <s v="NoReplen"/>
    <x v="2"/>
    <x v="2"/>
    <s v="PRE 2023"/>
    <m/>
    <s v=""/>
    <n v="0"/>
    <n v="57.57"/>
    <n v="-57.57"/>
    <n v="-1"/>
    <s v=""/>
    <n v="0"/>
    <n v="115.14"/>
    <n v="-115.14"/>
    <n v="-1"/>
    <m/>
    <m/>
    <m/>
    <m/>
    <m/>
    <m/>
    <m/>
  </r>
  <r>
    <x v="4974"/>
    <s v="AL-C005241"/>
    <x v="7"/>
    <s v="C005241"/>
    <s v="STRAIGHT"/>
    <n v="5000"/>
    <n v="22.49"/>
    <x v="8"/>
    <x v="8"/>
    <s v="Delisted"/>
    <x v="3"/>
    <x v="3"/>
    <s v="PRE 2023"/>
    <m/>
    <s v=""/>
    <n v="0"/>
    <n v="67.47"/>
    <n v="-67.47"/>
    <n v="-1"/>
    <s v=""/>
    <s v=""/>
    <s v=""/>
    <s v=""/>
    <s v=""/>
    <m/>
    <m/>
    <m/>
    <m/>
    <m/>
    <m/>
    <m/>
  </r>
  <r>
    <x v="4975"/>
    <s v="AL-A004215"/>
    <x v="2"/>
    <s v="A004215"/>
    <s v="STRAIGHT"/>
    <n v="10000"/>
    <n v="15.59"/>
    <x v="2"/>
    <x v="2"/>
    <s v="NoReplen"/>
    <x v="3"/>
    <x v="2"/>
    <s v="PRE 2023"/>
    <m/>
    <s v=""/>
    <n v="0"/>
    <n v="1014.65"/>
    <n v="-1014.65"/>
    <n v="-1"/>
    <s v=""/>
    <n v="0"/>
    <n v="970.63"/>
    <n v="-970.63"/>
    <n v="-1"/>
    <m/>
    <m/>
    <m/>
    <m/>
    <m/>
    <m/>
    <m/>
  </r>
  <r>
    <x v="4976"/>
    <s v="AL-E008262"/>
    <x v="4"/>
    <s v="E008262"/>
    <s v="STRAIGHT"/>
    <n v="8000"/>
    <n v="20.99"/>
    <x v="12"/>
    <x v="2"/>
    <s v="NoReplen"/>
    <x v="6"/>
    <x v="2"/>
    <s v="PRE 2023"/>
    <m/>
    <n v="1"/>
    <n v="0"/>
    <n v="244.93"/>
    <n v="-244.93"/>
    <n v="-1"/>
    <n v="0"/>
    <n v="349.9"/>
    <n v="314.91000000000003"/>
    <n v="34.989999999999952"/>
    <n v="0.11111111111111094"/>
    <m/>
    <m/>
    <m/>
    <m/>
    <m/>
    <m/>
    <m/>
  </r>
  <r>
    <x v="4977"/>
    <s v="AL-A030914"/>
    <x v="2"/>
    <s v="A030914"/>
    <s v="STRAIGHT"/>
    <n v="30000"/>
    <n v="54.99"/>
    <x v="5"/>
    <x v="5"/>
    <s v="CGPO 1"/>
    <x v="1"/>
    <x v="1"/>
    <d v="2025-05-01T00:00:00"/>
    <m/>
    <n v="1"/>
    <n v="0"/>
    <n v="54.99"/>
    <n v="-54.99"/>
    <n v="-1"/>
    <n v="0"/>
    <n v="0"/>
    <n v="164.97"/>
    <n v="-164.97"/>
    <n v="-1"/>
    <m/>
    <m/>
    <m/>
    <m/>
    <m/>
    <m/>
    <m/>
  </r>
  <r>
    <x v="4978"/>
    <s v="AL-A005150"/>
    <x v="2"/>
    <s v="A005150"/>
    <s v="STRAIGHT"/>
    <n v="5000"/>
    <n v="219.99"/>
    <x v="3"/>
    <x v="3"/>
    <s v="Allocated1"/>
    <x v="3"/>
    <x v="1"/>
    <s v="PRE 2023"/>
    <m/>
    <s v=""/>
    <n v="0"/>
    <n v="23538.93"/>
    <n v="-23538.93"/>
    <n v="-1"/>
    <s v=""/>
    <n v="1539.93"/>
    <n v="14879.32"/>
    <n v="-13339.39"/>
    <n v="-0.89650535105098883"/>
    <m/>
    <m/>
    <m/>
    <m/>
    <m/>
    <m/>
    <m/>
  </r>
  <r>
    <x v="4979"/>
    <s v="AL-A009489"/>
    <x v="2"/>
    <s v="A009489"/>
    <s v="STRAIGHT"/>
    <n v="10000"/>
    <n v="99.99"/>
    <x v="2"/>
    <x v="3"/>
    <s v="Allocated1"/>
    <x v="3"/>
    <x v="4"/>
    <s v="PRE 2023"/>
    <m/>
    <n v="0"/>
    <n v="0"/>
    <n v="599.94000000000005"/>
    <n v="-599.94000000000005"/>
    <n v="-1"/>
    <s v=""/>
    <n v="0"/>
    <n v="199.98"/>
    <n v="-199.98"/>
    <n v="-1"/>
    <m/>
    <m/>
    <m/>
    <m/>
    <m/>
    <m/>
    <m/>
  </r>
  <r>
    <x v="4980"/>
    <s v="AL-A001377"/>
    <x v="2"/>
    <s v="A001377"/>
    <n v="0"/>
    <n v="10000"/>
    <n v="10.79"/>
    <x v="7"/>
    <x v="7"/>
    <s v="Delisted"/>
    <x v="2"/>
    <x v="3"/>
    <s v="PRE 2023"/>
    <m/>
    <s v=""/>
    <n v="0"/>
    <n v="205.01"/>
    <n v="-205.01"/>
    <n v="-1"/>
    <s v=""/>
    <s v=""/>
    <s v=""/>
    <s v=""/>
    <s v=""/>
    <m/>
    <m/>
    <m/>
    <m/>
    <m/>
    <m/>
    <m/>
  </r>
  <r>
    <x v="4981"/>
    <s v="AL-A010102"/>
    <x v="2"/>
    <s v="A010102"/>
    <s v="STRAIGHT"/>
    <n v="10000"/>
    <n v="106.19"/>
    <x v="5"/>
    <x v="3"/>
    <s v="Delisted"/>
    <x v="3"/>
    <x v="3"/>
    <d v="2023-01-01T00:00:00"/>
    <m/>
    <s v=""/>
    <n v="0"/>
    <n v="0"/>
    <n v="0"/>
    <s v=""/>
    <s v=""/>
    <n v="0"/>
    <n v="0"/>
    <n v="0"/>
    <s v=""/>
    <m/>
    <m/>
    <m/>
    <m/>
    <m/>
    <m/>
    <m/>
  </r>
  <r>
    <x v="4982"/>
    <s v="AL-A001525"/>
    <x v="2"/>
    <s v="A001525"/>
    <n v="0"/>
    <n v="1000"/>
    <n v="17.989999999999998"/>
    <x v="9"/>
    <x v="11"/>
    <s v="Delisted"/>
    <x v="2"/>
    <x v="3"/>
    <s v="PRE 2023"/>
    <m/>
    <s v=""/>
    <n v="0"/>
    <n v="17.989999999999998"/>
    <n v="-17.989999999999998"/>
    <n v="-1"/>
    <s v=""/>
    <s v=""/>
    <s v=""/>
    <s v=""/>
    <s v=""/>
    <m/>
    <m/>
    <m/>
    <m/>
    <m/>
    <m/>
    <m/>
  </r>
  <r>
    <x v="4983"/>
    <s v="AL-A009586"/>
    <x v="2"/>
    <s v="A009586"/>
    <s v="SINGLE MALT"/>
    <n v="9000"/>
    <n v="49.99"/>
    <x v="4"/>
    <x v="4"/>
    <s v="NoReplen"/>
    <x v="3"/>
    <x v="4"/>
    <s v="PRE 2023"/>
    <m/>
    <s v=""/>
    <n v="0"/>
    <n v="149.97"/>
    <n v="-149.97"/>
    <n v="-1"/>
    <s v=""/>
    <s v=""/>
    <s v=""/>
    <s v=""/>
    <s v=""/>
    <m/>
    <m/>
    <m/>
    <m/>
    <m/>
    <m/>
    <m/>
  </r>
  <r>
    <x v="4984"/>
    <s v="AL-A007266"/>
    <x v="2"/>
    <s v="A007266"/>
    <s v="STRAIGHT"/>
    <n v="7000"/>
    <n v="8.99"/>
    <x v="6"/>
    <x v="7"/>
    <s v="NoReplen"/>
    <x v="2"/>
    <x v="4"/>
    <s v="PRE 2023"/>
    <m/>
    <s v=""/>
    <n v="0"/>
    <n v="107.88"/>
    <n v="-107.88"/>
    <n v="-1"/>
    <s v=""/>
    <s v=""/>
    <s v=""/>
    <s v=""/>
    <s v=""/>
    <m/>
    <m/>
    <m/>
    <m/>
    <m/>
    <m/>
    <m/>
  </r>
  <r>
    <x v="4985"/>
    <s v="AL-F007690"/>
    <x v="5"/>
    <s v="F007690"/>
    <s v="STRAIGHT"/>
    <n v="7000"/>
    <n v="22.19"/>
    <x v="6"/>
    <x v="7"/>
    <s v="NoReplen"/>
    <x v="2"/>
    <x v="2"/>
    <s v="PRE 2023"/>
    <m/>
    <s v=""/>
    <n v="0"/>
    <n v="44.38"/>
    <n v="-44.38"/>
    <n v="-1"/>
    <s v=""/>
    <s v=""/>
    <s v=""/>
    <s v=""/>
    <s v=""/>
    <m/>
    <m/>
    <m/>
    <m/>
    <m/>
    <m/>
    <m/>
  </r>
  <r>
    <x v="4986"/>
    <s v="AL-A007692"/>
    <x v="2"/>
    <s v="A007692"/>
    <s v="STRAIGHT"/>
    <n v="7000"/>
    <n v="11.99"/>
    <x v="6"/>
    <x v="6"/>
    <s v="NoReplen"/>
    <x v="2"/>
    <x v="2"/>
    <s v="PRE 2023"/>
    <m/>
    <s v=""/>
    <n v="0"/>
    <n v="407.66"/>
    <n v="-407.66"/>
    <n v="-1"/>
    <s v=""/>
    <s v=""/>
    <s v=""/>
    <s v=""/>
    <s v=""/>
    <m/>
    <m/>
    <m/>
    <m/>
    <m/>
    <m/>
    <m/>
  </r>
  <r>
    <x v="4987"/>
    <s v="AL-A007698"/>
    <x v="2"/>
    <s v="A007698"/>
    <s v="STRAIGHT"/>
    <n v="7000"/>
    <n v="11.99"/>
    <x v="6"/>
    <x v="6"/>
    <s v="Delisted"/>
    <x v="2"/>
    <x v="3"/>
    <s v="PRE 2023"/>
    <m/>
    <s v=""/>
    <n v="0"/>
    <n v="671.44"/>
    <n v="-671.44"/>
    <n v="-1"/>
    <s v=""/>
    <s v=""/>
    <s v=""/>
    <s v=""/>
    <s v=""/>
    <m/>
    <m/>
    <m/>
    <m/>
    <m/>
    <m/>
    <m/>
  </r>
  <r>
    <x v="4988"/>
    <s v="AL-A007694"/>
    <x v="2"/>
    <s v="A007694"/>
    <s v="STRAIGHT"/>
    <n v="7000"/>
    <n v="11.99"/>
    <x v="6"/>
    <x v="6"/>
    <s v="NoReplen"/>
    <x v="2"/>
    <x v="2"/>
    <s v="PRE 2023"/>
    <m/>
    <s v=""/>
    <n v="0"/>
    <n v="347.71"/>
    <n v="-347.71"/>
    <n v="-1"/>
    <s v=""/>
    <s v=""/>
    <s v=""/>
    <s v=""/>
    <s v=""/>
    <m/>
    <m/>
    <m/>
    <m/>
    <m/>
    <m/>
    <m/>
  </r>
  <r>
    <x v="4989"/>
    <s v="AL-A007696"/>
    <x v="2"/>
    <s v="A007696"/>
    <s v="STRAIGHT"/>
    <n v="7000"/>
    <n v="11.99"/>
    <x v="6"/>
    <x v="6"/>
    <s v="Delisted"/>
    <x v="2"/>
    <x v="3"/>
    <s v="PRE 2023"/>
    <m/>
    <s v=""/>
    <n v="0"/>
    <n v="431.64"/>
    <n v="-431.64"/>
    <n v="-1"/>
    <s v=""/>
    <s v=""/>
    <s v=""/>
    <s v=""/>
    <s v=""/>
    <m/>
    <m/>
    <m/>
    <m/>
    <m/>
    <m/>
    <m/>
  </r>
  <r>
    <x v="4990"/>
    <s v="AL-A010539"/>
    <x v="2"/>
    <s v="A010539"/>
    <s v="STRAIGHT"/>
    <n v="10000"/>
    <n v="309.99"/>
    <x v="3"/>
    <x v="3"/>
    <s v="Allocated1"/>
    <x v="1"/>
    <x v="1"/>
    <s v="PRE 2023"/>
    <m/>
    <s v=""/>
    <n v="0"/>
    <n v="6819.78"/>
    <n v="-6819.78"/>
    <n v="-1"/>
    <s v=""/>
    <n v="0"/>
    <n v="1239.96"/>
    <n v="-1239.96"/>
    <n v="-1"/>
    <m/>
    <m/>
    <m/>
    <m/>
    <m/>
    <m/>
    <m/>
  </r>
  <r>
    <x v="4991"/>
    <s v="AL-A030047"/>
    <x v="2"/>
    <s v="A030047"/>
    <s v="FLAVORED"/>
    <n v="30000"/>
    <n v="24.99"/>
    <x v="2"/>
    <x v="4"/>
    <s v="CGPO2"/>
    <x v="1"/>
    <x v="1"/>
    <d v="2024-12-01T00:00:00"/>
    <m/>
    <n v="3"/>
    <n v="0"/>
    <n v="149.94"/>
    <n v="-149.94"/>
    <n v="-1"/>
    <n v="0"/>
    <s v=""/>
    <s v=""/>
    <s v=""/>
    <s v=""/>
    <m/>
    <m/>
    <m/>
    <m/>
    <m/>
    <m/>
    <m/>
  </r>
  <r>
    <x v="4992"/>
    <s v="AL-E010378"/>
    <x v="4"/>
    <s v="E010378"/>
    <s v="STRAIGHT"/>
    <n v="10000"/>
    <n v="13.79"/>
    <x v="9"/>
    <x v="11"/>
    <s v="NoReplen"/>
    <x v="3"/>
    <x v="3"/>
    <s v="PRE 2023"/>
    <m/>
    <n v="1"/>
    <n v="0"/>
    <n v="303.38"/>
    <n v="-303.38"/>
    <n v="-1"/>
    <n v="0"/>
    <s v=""/>
    <s v=""/>
    <s v=""/>
    <s v=""/>
    <m/>
    <m/>
    <m/>
    <m/>
    <m/>
    <m/>
    <m/>
  </r>
  <r>
    <x v="4993"/>
    <s v="AL-A009082"/>
    <x v="2"/>
    <s v="A009082"/>
    <s v="SINGLE MALT"/>
    <n v="7000"/>
    <n v="49.19"/>
    <x v="4"/>
    <x v="4"/>
    <s v="Delisted"/>
    <x v="3"/>
    <x v="3"/>
    <s v="PRE 2023"/>
    <m/>
    <s v=""/>
    <n v="0"/>
    <n v="196.76"/>
    <n v="-196.76"/>
    <n v="-1"/>
    <s v=""/>
    <s v=""/>
    <s v=""/>
    <s v=""/>
    <s v=""/>
    <m/>
    <m/>
    <m/>
    <m/>
    <m/>
    <m/>
    <m/>
  </r>
  <r>
    <x v="4994"/>
    <s v="AL-A009088"/>
    <x v="2"/>
    <s v="A009088"/>
    <s v="SINGLE MALT"/>
    <n v="7000"/>
    <n v="35.39"/>
    <x v="4"/>
    <x v="2"/>
    <s v="Delisted"/>
    <x v="3"/>
    <x v="3"/>
    <s v="PRE 2023"/>
    <m/>
    <s v=""/>
    <n v="0"/>
    <n v="389.29"/>
    <n v="-389.29"/>
    <n v="-1"/>
    <s v=""/>
    <s v=""/>
    <s v=""/>
    <s v=""/>
    <s v=""/>
    <m/>
    <m/>
    <m/>
    <m/>
    <m/>
    <m/>
    <m/>
  </r>
  <r>
    <x v="4995"/>
    <s v="AL-A010086"/>
    <x v="2"/>
    <s v="A010086"/>
    <s v="SINGLE MALT"/>
    <n v="7000"/>
    <n v="80.989999999999995"/>
    <x v="4"/>
    <x v="5"/>
    <s v="SpecOrder"/>
    <x v="3"/>
    <x v="4"/>
    <s v="PRE 2023"/>
    <m/>
    <s v=""/>
    <n v="0"/>
    <n v="94.49"/>
    <n v="-94.49"/>
    <n v="-1"/>
    <s v=""/>
    <s v=""/>
    <s v=""/>
    <s v=""/>
    <s v=""/>
    <m/>
    <m/>
    <m/>
    <m/>
    <m/>
    <m/>
    <m/>
  </r>
  <r>
    <x v="4996"/>
    <s v="AL-A010087"/>
    <x v="2"/>
    <s v="A010087"/>
    <s v="SINGLE MALT"/>
    <n v="7000"/>
    <n v="49.79"/>
    <x v="4"/>
    <x v="4"/>
    <s v="Delisted"/>
    <x v="3"/>
    <x v="3"/>
    <s v="PRE 2023"/>
    <m/>
    <s v=""/>
    <n v="0"/>
    <n v="132.78"/>
    <n v="-132.78"/>
    <n v="-1"/>
    <s v=""/>
    <s v=""/>
    <s v=""/>
    <s v=""/>
    <s v=""/>
    <m/>
    <m/>
    <m/>
    <m/>
    <m/>
    <m/>
    <m/>
  </r>
  <r>
    <x v="4997"/>
    <s v="AL-L009321"/>
    <x v="9"/>
    <s v="L009321"/>
    <s v="STRAIGHT"/>
    <n v="9000"/>
    <n v="99.99"/>
    <x v="4"/>
    <x v="3"/>
    <s v="SpecOrder"/>
    <x v="3"/>
    <x v="1"/>
    <d v="2023-07-01T00:00:00"/>
    <m/>
    <n v="1"/>
    <n v="0"/>
    <n v="99.99"/>
    <n v="-99.99"/>
    <n v="-1"/>
    <n v="0"/>
    <s v=""/>
    <s v=""/>
    <s v=""/>
    <s v=""/>
    <m/>
    <m/>
    <m/>
    <m/>
    <m/>
    <m/>
    <m/>
  </r>
  <r>
    <x v="4998"/>
    <s v="AL-A004657"/>
    <x v="2"/>
    <s v="A004657"/>
    <s v="SINGLE MALT"/>
    <n v="7000"/>
    <n v="136.99"/>
    <x v="4"/>
    <x v="3"/>
    <s v="SpecOrder"/>
    <x v="3"/>
    <x v="1"/>
    <s v="PRE 2023"/>
    <m/>
    <n v="0"/>
    <n v="0"/>
    <n v="1329.9"/>
    <n v="-1329.9"/>
    <n v="-1"/>
    <s v=""/>
    <n v="273.98"/>
    <n v="547.96"/>
    <n v="-273.98"/>
    <n v="-0.5"/>
    <m/>
    <m/>
    <m/>
    <m/>
    <m/>
    <m/>
    <m/>
  </r>
  <r>
    <x v="4999"/>
    <s v="AL-A009259"/>
    <x v="2"/>
    <s v="A009259"/>
    <s v="SINGLE MALT"/>
    <n v="7000"/>
    <n v="53.99"/>
    <x v="4"/>
    <x v="5"/>
    <s v="Delisted"/>
    <x v="3"/>
    <x v="3"/>
    <s v="PRE 2023"/>
    <m/>
    <s v=""/>
    <n v="0"/>
    <n v="161.97"/>
    <n v="-161.97"/>
    <n v="-1"/>
    <s v=""/>
    <n v="0"/>
    <n v="161.97"/>
    <n v="-161.97"/>
    <n v="-1"/>
    <m/>
    <m/>
    <m/>
    <m/>
    <m/>
    <m/>
    <m/>
  </r>
  <r>
    <x v="5000"/>
    <s v="AL-A009526"/>
    <x v="2"/>
    <s v="A009526"/>
    <s v="SINGLE MALT"/>
    <n v="7000"/>
    <n v="53.99"/>
    <x v="4"/>
    <x v="5"/>
    <s v="SpecOrder"/>
    <x v="3"/>
    <x v="2"/>
    <s v="PRE 2023"/>
    <m/>
    <s v=""/>
    <n v="0"/>
    <n v="215.96"/>
    <n v="-215.96"/>
    <n v="-1"/>
    <s v=""/>
    <s v=""/>
    <s v=""/>
    <s v=""/>
    <s v=""/>
    <m/>
    <m/>
    <m/>
    <m/>
    <m/>
    <m/>
    <m/>
  </r>
  <r>
    <x v="5001"/>
    <s v="AL-A005200"/>
    <x v="2"/>
    <s v="A005200"/>
    <s v="SINGLE MALT"/>
    <n v="7000"/>
    <n v="103.79"/>
    <x v="4"/>
    <x v="3"/>
    <s v="NoReplen"/>
    <x v="3"/>
    <x v="2"/>
    <s v="PRE 2023"/>
    <m/>
    <n v="2"/>
    <n v="0"/>
    <n v="103.84"/>
    <n v="-103.84"/>
    <n v="-1"/>
    <n v="0"/>
    <s v=""/>
    <s v=""/>
    <s v=""/>
    <s v=""/>
    <m/>
    <m/>
    <m/>
    <m/>
    <m/>
    <m/>
    <m/>
  </r>
  <r>
    <x v="5002"/>
    <s v="AL-A010233"/>
    <x v="2"/>
    <s v="A010233"/>
    <s v="SINGLE MALT"/>
    <n v="10000"/>
    <n v="839.99"/>
    <x v="4"/>
    <x v="3"/>
    <s v="Allocated2"/>
    <x v="3"/>
    <x v="1"/>
    <s v="PRE 2023"/>
    <m/>
    <n v="4"/>
    <n v="0"/>
    <n v="1679.98"/>
    <n v="-1679.98"/>
    <n v="-1"/>
    <n v="0"/>
    <n v="0"/>
    <n v="839.99"/>
    <n v="-839.99"/>
    <n v="-1"/>
    <m/>
    <m/>
    <m/>
    <m/>
    <m/>
    <m/>
    <m/>
  </r>
  <r>
    <x v="5003"/>
    <s v="AL-A010242"/>
    <x v="2"/>
    <s v="A010242"/>
    <s v="SINGLE MALT"/>
    <n v="10000"/>
    <n v="84.99"/>
    <x v="4"/>
    <x v="5"/>
    <s v="SpecOrder"/>
    <x v="3"/>
    <x v="4"/>
    <s v="PRE 2023"/>
    <m/>
    <s v=""/>
    <n v="0"/>
    <n v="84.99"/>
    <n v="-84.99"/>
    <n v="-1"/>
    <s v=""/>
    <s v=""/>
    <s v=""/>
    <s v=""/>
    <s v=""/>
    <m/>
    <m/>
    <m/>
    <m/>
    <m/>
    <m/>
    <m/>
  </r>
  <r>
    <x v="5004"/>
    <s v="AL-E008628"/>
    <x v="4"/>
    <s v="E008628"/>
    <n v="0"/>
    <n v="8000"/>
    <n v="20.39"/>
    <x v="7"/>
    <x v="6"/>
    <s v="Delisted"/>
    <x v="6"/>
    <x v="3"/>
    <s v="PRE 2023"/>
    <m/>
    <s v=""/>
    <n v="0"/>
    <n v="265.07"/>
    <n v="-265.07"/>
    <n v="-1"/>
    <s v=""/>
    <s v=""/>
    <s v=""/>
    <s v=""/>
    <s v=""/>
    <m/>
    <m/>
    <m/>
    <m/>
    <m/>
    <m/>
    <m/>
  </r>
  <r>
    <x v="5005"/>
    <s v="AL-E005324"/>
    <x v="4"/>
    <s v="E005324"/>
    <s v="STRAIGHT"/>
    <n v="5000"/>
    <n v="8.99"/>
    <x v="12"/>
    <x v="9"/>
    <s v="Delisted"/>
    <x v="3"/>
    <x v="3"/>
    <s v="PRE 2023"/>
    <m/>
    <s v=""/>
    <n v="0"/>
    <n v="44.97"/>
    <n v="-44.97"/>
    <n v="-1"/>
    <s v=""/>
    <s v=""/>
    <s v=""/>
    <s v=""/>
    <s v=""/>
    <m/>
    <m/>
    <m/>
    <m/>
    <m/>
    <m/>
    <m/>
  </r>
  <r>
    <x v="5006"/>
    <s v="AL-A004535"/>
    <x v="2"/>
    <s v="A004535"/>
    <s v="STRAIGHT"/>
    <n v="4000"/>
    <n v="43.79"/>
    <x v="2"/>
    <x v="5"/>
    <s v="Delisted"/>
    <x v="3"/>
    <x v="3"/>
    <d v="2024-11-01T00:00:00"/>
    <m/>
    <s v=""/>
    <n v="0"/>
    <n v="43.79"/>
    <n v="-43.79"/>
    <n v="-1"/>
    <s v=""/>
    <s v=""/>
    <s v=""/>
    <s v=""/>
    <s v=""/>
    <m/>
    <m/>
    <m/>
    <m/>
    <m/>
    <m/>
    <m/>
  </r>
  <r>
    <x v="5007"/>
    <s v="AL-A004477"/>
    <x v="2"/>
    <s v="A004477"/>
    <s v="STRAIGHT"/>
    <n v="4000"/>
    <n v="308.99"/>
    <x v="5"/>
    <x v="3"/>
    <s v="NoReplen"/>
    <x v="3"/>
    <x v="3"/>
    <d v="2023-05-01T00:00:00"/>
    <m/>
    <s v=""/>
    <n v="0"/>
    <n v="1441.96"/>
    <n v="-1441.96"/>
    <n v="-1"/>
    <s v=""/>
    <n v="308.99"/>
    <n v="0"/>
    <n v="308.99"/>
    <s v=""/>
    <m/>
    <m/>
    <m/>
    <m/>
    <m/>
    <m/>
    <m/>
  </r>
  <r>
    <x v="5008"/>
    <s v="AL-B004790"/>
    <x v="6"/>
    <s v="B004790"/>
    <n v="0"/>
    <n v="4000"/>
    <n v="62.99"/>
    <x v="5"/>
    <x v="3"/>
    <s v="Delisted"/>
    <x v="3"/>
    <x v="3"/>
    <s v="PRE 2023"/>
    <m/>
    <s v=""/>
    <n v="0"/>
    <n v="125.98"/>
    <n v="-125.98"/>
    <n v="-1"/>
    <s v=""/>
    <s v=""/>
    <s v=""/>
    <s v=""/>
    <s v=""/>
    <m/>
    <m/>
    <m/>
    <m/>
    <m/>
    <m/>
    <m/>
  </r>
  <r>
    <x v="5009"/>
    <s v="AL-A005091"/>
    <x v="2"/>
    <s v="A005091"/>
    <n v="0"/>
    <n v="5000"/>
    <n v="569.99"/>
    <x v="7"/>
    <x v="3"/>
    <s v="NoReplen"/>
    <x v="3"/>
    <x v="3"/>
    <d v="2023-12-01T00:00:00"/>
    <m/>
    <s v=""/>
    <n v="0"/>
    <n v="1709.97"/>
    <n v="-1709.97"/>
    <n v="-1"/>
    <s v=""/>
    <s v=""/>
    <s v=""/>
    <s v=""/>
    <s v=""/>
    <m/>
    <m/>
    <m/>
    <m/>
    <m/>
    <m/>
    <m/>
  </r>
  <r>
    <x v="5010"/>
    <s v="AL-A001848"/>
    <x v="2"/>
    <s v="A001848"/>
    <s v="STRAIGHT"/>
    <n v="1000"/>
    <n v="11.99"/>
    <x v="6"/>
    <x v="6"/>
    <s v="NoReplen"/>
    <x v="2"/>
    <x v="4"/>
    <s v="PRE 2023"/>
    <m/>
    <s v=""/>
    <n v="0"/>
    <n v="11.99"/>
    <n v="-11.99"/>
    <n v="-1"/>
    <s v=""/>
    <s v=""/>
    <s v=""/>
    <s v=""/>
    <s v=""/>
    <m/>
    <m/>
    <m/>
    <m/>
    <m/>
    <m/>
    <m/>
  </r>
  <r>
    <x v="5011"/>
    <s v="AL-A004781"/>
    <x v="2"/>
    <s v="A004781"/>
    <s v="STRAIGHT"/>
    <n v="4000"/>
    <n v="14.99"/>
    <x v="6"/>
    <x v="6"/>
    <s v="Delisted"/>
    <x v="3"/>
    <x v="3"/>
    <d v="2024-11-01T00:00:00"/>
    <m/>
    <s v=""/>
    <n v="0"/>
    <n v="44.97"/>
    <n v="-44.97"/>
    <n v="-1"/>
    <s v=""/>
    <s v=""/>
    <s v=""/>
    <s v=""/>
    <s v=""/>
    <m/>
    <m/>
    <m/>
    <m/>
    <m/>
    <m/>
    <m/>
  </r>
  <r>
    <x v="5012"/>
    <s v="AL-A004772"/>
    <x v="2"/>
    <s v="A004772"/>
    <n v="0"/>
    <n v="4000"/>
    <n v="47.78"/>
    <x v="7"/>
    <x v="4"/>
    <s v="Delisted"/>
    <x v="3"/>
    <x v="3"/>
    <s v="PRE 2023"/>
    <m/>
    <s v=""/>
    <n v="0"/>
    <n v="238.9"/>
    <n v="-238.9"/>
    <n v="-1"/>
    <s v=""/>
    <s v=""/>
    <s v=""/>
    <s v=""/>
    <s v=""/>
    <m/>
    <m/>
    <m/>
    <m/>
    <m/>
    <m/>
    <m/>
  </r>
  <r>
    <x v="5013"/>
    <s v="AL-A008245"/>
    <x v="2"/>
    <s v="A008245"/>
    <s v="STRAIGHT"/>
    <n v="8000"/>
    <n v="35.39"/>
    <x v="2"/>
    <x v="5"/>
    <s v="NoReplen"/>
    <x v="3"/>
    <x v="2"/>
    <s v="PRE 2023"/>
    <m/>
    <s v=""/>
    <n v="0"/>
    <n v="407"/>
    <n v="-407"/>
    <n v="-1"/>
    <s v=""/>
    <n v="0"/>
    <n v="106.17"/>
    <n v="-106.17"/>
    <n v="-1"/>
    <m/>
    <m/>
    <m/>
    <m/>
    <m/>
    <m/>
    <m/>
  </r>
  <r>
    <x v="5014"/>
    <s v="AL-A008281"/>
    <x v="2"/>
    <s v="A008281"/>
    <s v="FLAVORED"/>
    <n v="8000"/>
    <n v="12.59"/>
    <x v="6"/>
    <x v="6"/>
    <s v="NoReplen"/>
    <x v="6"/>
    <x v="4"/>
    <s v="PRE 2023"/>
    <m/>
    <s v=""/>
    <n v="0"/>
    <n v="83.16"/>
    <n v="-83.16"/>
    <n v="-1"/>
    <s v=""/>
    <s v=""/>
    <s v=""/>
    <s v=""/>
    <s v=""/>
    <m/>
    <m/>
    <m/>
    <m/>
    <m/>
    <m/>
    <m/>
  </r>
  <r>
    <x v="5015"/>
    <s v="AL-F004289"/>
    <x v="5"/>
    <s v="F004289"/>
    <s v="STRAIGHT"/>
    <n v="4000"/>
    <n v="38.99"/>
    <x v="6"/>
    <x v="6"/>
    <s v="Delisted"/>
    <x v="3"/>
    <x v="3"/>
    <s v="PRE 2023"/>
    <m/>
    <s v=""/>
    <n v="0"/>
    <n v="363.94"/>
    <n v="-363.94"/>
    <n v="-1"/>
    <s v=""/>
    <s v=""/>
    <s v=""/>
    <s v=""/>
    <s v=""/>
    <m/>
    <m/>
    <m/>
    <m/>
    <m/>
    <m/>
    <m/>
  </r>
  <r>
    <x v="5016"/>
    <s v="AL-A009607"/>
    <x v="2"/>
    <s v="A009607"/>
    <s v="STRAIGHT"/>
    <n v="9000"/>
    <n v="29.99"/>
    <x v="12"/>
    <x v="2"/>
    <s v="Delisted"/>
    <x v="3"/>
    <x v="3"/>
    <s v="PRE 2023"/>
    <m/>
    <n v="0"/>
    <n v="0"/>
    <n v="0"/>
    <n v="0"/>
    <s v=""/>
    <s v=""/>
    <n v="0"/>
    <n v="539.82000000000005"/>
    <n v="-539.82000000000005"/>
    <n v="-1"/>
    <m/>
    <m/>
    <m/>
    <m/>
    <m/>
    <m/>
    <m/>
  </r>
  <r>
    <x v="5017"/>
    <s v="AL-A009025"/>
    <x v="2"/>
    <s v="A009025"/>
    <s v="STRAIGHT"/>
    <n v="9000"/>
    <n v="5.6"/>
    <x v="8"/>
    <x v="7"/>
    <s v="Delisted"/>
    <x v="3"/>
    <x v="3"/>
    <s v="PRE 2023"/>
    <m/>
    <s v=""/>
    <n v="0"/>
    <n v="44.8"/>
    <n v="-44.8"/>
    <n v="-1"/>
    <s v=""/>
    <n v="0"/>
    <n v="39.200000000000003"/>
    <n v="-39.200000000000003"/>
    <n v="-1"/>
    <m/>
    <m/>
    <m/>
    <m/>
    <m/>
    <m/>
    <m/>
  </r>
  <r>
    <x v="5018"/>
    <s v="AL-B009024"/>
    <x v="6"/>
    <s v="B009024"/>
    <s v="STRAIGHT"/>
    <n v="9000"/>
    <n v="3.11"/>
    <x v="8"/>
    <x v="7"/>
    <s v="Delisted"/>
    <x v="3"/>
    <x v="3"/>
    <s v="PRE 2023"/>
    <m/>
    <s v=""/>
    <n v="0"/>
    <n v="70.58"/>
    <n v="-70.58"/>
    <n v="-1"/>
    <s v=""/>
    <s v=""/>
    <s v=""/>
    <s v=""/>
    <s v=""/>
    <m/>
    <m/>
    <m/>
    <m/>
    <m/>
    <m/>
    <m/>
  </r>
  <r>
    <x v="5019"/>
    <s v="AL-F004908"/>
    <x v="5"/>
    <s v="F004908"/>
    <s v="STRAIGHT"/>
    <n v="4000"/>
    <n v="11.39"/>
    <x v="10"/>
    <x v="7"/>
    <s v="Delisted"/>
    <x v="3"/>
    <x v="3"/>
    <s v="PRE 2023"/>
    <m/>
    <s v=""/>
    <n v="0"/>
    <n v="11.39"/>
    <n v="-11.39"/>
    <n v="-1"/>
    <s v=""/>
    <s v=""/>
    <s v=""/>
    <s v=""/>
    <s v=""/>
    <m/>
    <m/>
    <m/>
    <m/>
    <m/>
    <m/>
    <m/>
  </r>
  <r>
    <x v="5020"/>
    <s v="AL-A010700"/>
    <x v="2"/>
    <s v="A010700"/>
    <s v="STRAIGHT"/>
    <n v="10000"/>
    <n v="299.99"/>
    <x v="3"/>
    <x v="3"/>
    <s v="Allocated1"/>
    <x v="2"/>
    <x v="1"/>
    <d v="2024-07-01T00:00:00"/>
    <m/>
    <s v=""/>
    <n v="0"/>
    <n v="8999.7000000000007"/>
    <n v="-8999.7000000000007"/>
    <n v="-1"/>
    <s v=""/>
    <n v="0"/>
    <n v="3899.87"/>
    <n v="-3899.87"/>
    <n v="-1"/>
    <m/>
    <m/>
    <m/>
    <m/>
    <m/>
    <m/>
    <m/>
  </r>
  <r>
    <x v="5021"/>
    <s v="AL-A003797"/>
    <x v="2"/>
    <s v="A003797"/>
    <n v="0"/>
    <n v="3000"/>
    <n v="41.99"/>
    <x v="16"/>
    <x v="14"/>
    <s v="Delisted"/>
    <x v="2"/>
    <x v="3"/>
    <d v="2023-12-01T00:00:00"/>
    <m/>
    <s v=""/>
    <n v="0"/>
    <n v="41.99"/>
    <n v="-41.99"/>
    <n v="-1"/>
    <s v=""/>
    <s v=""/>
    <s v=""/>
    <s v=""/>
    <s v=""/>
    <m/>
    <m/>
    <m/>
    <m/>
    <m/>
    <m/>
    <m/>
  </r>
  <r>
    <x v="5022"/>
    <s v="AL-A007224"/>
    <x v="2"/>
    <s v="A007224"/>
    <n v="0"/>
    <n v="7000"/>
    <n v="14.99"/>
    <x v="13"/>
    <x v="6"/>
    <s v="NoReplen"/>
    <x v="2"/>
    <x v="2"/>
    <s v="PRE 2023"/>
    <m/>
    <s v=""/>
    <n v="0"/>
    <n v="239.84"/>
    <n v="-239.84"/>
    <n v="-1"/>
    <s v=""/>
    <n v="0"/>
    <n v="194.87"/>
    <n v="-194.87"/>
    <n v="-1"/>
    <m/>
    <m/>
    <m/>
    <m/>
    <m/>
    <m/>
    <m/>
  </r>
  <r>
    <x v="5023"/>
    <s v="AL-A007122"/>
    <x v="2"/>
    <s v="A007122"/>
    <n v="0"/>
    <n v="7000"/>
    <n v="0"/>
    <x v="12"/>
    <x v="9"/>
    <s v="NoReplen"/>
    <x v="2"/>
    <x v="4"/>
    <s v="PRE 2023"/>
    <m/>
    <s v=""/>
    <n v="0"/>
    <n v="107.97"/>
    <n v="-107.97"/>
    <n v="-1"/>
    <s v=""/>
    <s v=""/>
    <s v=""/>
    <s v=""/>
    <s v=""/>
    <m/>
    <m/>
    <m/>
    <m/>
    <m/>
    <m/>
    <m/>
  </r>
  <r>
    <x v="5024"/>
    <s v="AL-L070111"/>
    <x v="9"/>
    <s v="L070111"/>
    <s v="STRAIGHT"/>
    <n v="70000"/>
    <n v="89.99"/>
    <x v="8"/>
    <x v="3"/>
    <s v="Allocated1"/>
    <x v="2"/>
    <x v="1"/>
    <d v="2023-10-01T00:00:00"/>
    <m/>
    <n v="0"/>
    <n v="0"/>
    <n v="4499.5"/>
    <n v="-4499.5"/>
    <n v="-1"/>
    <s v=""/>
    <n v="0"/>
    <n v="2699.7"/>
    <n v="-2699.7"/>
    <n v="-1"/>
    <m/>
    <m/>
    <m/>
    <m/>
    <m/>
    <m/>
    <m/>
  </r>
  <r>
    <x v="5025"/>
    <s v="AL-A004764"/>
    <x v="2"/>
    <s v="A004764"/>
    <s v="STRAIGHT"/>
    <n v="4000"/>
    <n v="9.59"/>
    <x v="3"/>
    <x v="9"/>
    <s v="Delisted"/>
    <x v="3"/>
    <x v="3"/>
    <s v="PRE 2023"/>
    <m/>
    <s v=""/>
    <n v="0"/>
    <n v="134.26"/>
    <n v="-134.26"/>
    <n v="-1"/>
    <s v=""/>
    <s v=""/>
    <s v=""/>
    <s v=""/>
    <s v=""/>
    <m/>
    <m/>
    <m/>
    <m/>
    <m/>
    <m/>
    <m/>
  </r>
  <r>
    <x v="5026"/>
    <s v="AL-A007523"/>
    <x v="2"/>
    <s v="A007523"/>
    <s v="STRAIGHT"/>
    <n v="7000"/>
    <n v="26.99"/>
    <x v="5"/>
    <x v="2"/>
    <s v="NoReplen"/>
    <x v="2"/>
    <x v="2"/>
    <s v="PRE 2023"/>
    <m/>
    <n v="0"/>
    <n v="0"/>
    <n v="1538.43"/>
    <n v="-1538.43"/>
    <n v="-1"/>
    <s v=""/>
    <s v=""/>
    <s v=""/>
    <s v=""/>
    <s v=""/>
    <m/>
    <m/>
    <m/>
    <m/>
    <m/>
    <m/>
    <m/>
  </r>
  <r>
    <x v="5027"/>
    <s v="AL-A010316"/>
    <x v="2"/>
    <s v="A010316"/>
    <s v="STRAIGHT"/>
    <n v="10000"/>
    <n v="174.99"/>
    <x v="13"/>
    <x v="3"/>
    <s v="Allocated1"/>
    <x v="2"/>
    <x v="4"/>
    <s v="PRE 2023"/>
    <m/>
    <n v="2"/>
    <n v="0"/>
    <n v="349.98"/>
    <n v="-349.98"/>
    <n v="-1"/>
    <n v="0"/>
    <s v=""/>
    <s v=""/>
    <s v=""/>
    <s v=""/>
    <m/>
    <m/>
    <m/>
    <m/>
    <m/>
    <m/>
    <m/>
  </r>
  <r>
    <x v="5028"/>
    <s v="AL-J070235"/>
    <x v="1"/>
    <s v="J070235"/>
    <n v="0"/>
    <n v="70000"/>
    <n v="19.989999999999998"/>
    <x v="1"/>
    <x v="1"/>
    <s v="NoReplen"/>
    <x v="2"/>
    <x v="4"/>
    <d v="2024-07-01T00:00:00"/>
    <m/>
    <s v=""/>
    <n v="0"/>
    <n v="15572.21"/>
    <n v="-15572.21"/>
    <n v="-1"/>
    <s v=""/>
    <n v="0"/>
    <n v="22508.74"/>
    <n v="-22508.74"/>
    <n v="-1"/>
    <m/>
    <m/>
    <m/>
    <m/>
    <m/>
    <m/>
    <m/>
  </r>
  <r>
    <x v="5029"/>
    <s v="AL-J008953"/>
    <x v="1"/>
    <s v="J008953"/>
    <n v="0"/>
    <n v="8000"/>
    <n v="39.99"/>
    <x v="1"/>
    <x v="1"/>
    <s v="NoReplen"/>
    <x v="2"/>
    <x v="4"/>
    <d v="2023-08-01T00:00:00"/>
    <m/>
    <s v=""/>
    <n v="0"/>
    <n v="1519.62"/>
    <n v="-1519.62"/>
    <n v="-1"/>
    <s v=""/>
    <n v="0"/>
    <n v="2799.3"/>
    <n v="-2799.3"/>
    <n v="-1"/>
    <m/>
    <m/>
    <m/>
    <m/>
    <m/>
    <m/>
    <m/>
  </r>
  <r>
    <x v="5030"/>
    <s v="AL-J070170"/>
    <x v="1"/>
    <s v="J070170"/>
    <n v="0"/>
    <n v="70000"/>
    <n v="29.99"/>
    <x v="1"/>
    <x v="1"/>
    <s v="NoReplen"/>
    <x v="2"/>
    <x v="4"/>
    <d v="2023-12-01T00:00:00"/>
    <m/>
    <s v=""/>
    <n v="0"/>
    <n v="89414.18"/>
    <n v="-89414.18"/>
    <n v="-1"/>
    <s v=""/>
    <n v="0"/>
    <n v="176411.24"/>
    <n v="-176411.24"/>
    <n v="-1"/>
    <m/>
    <m/>
    <m/>
    <m/>
    <m/>
    <m/>
    <m/>
  </r>
  <r>
    <x v="5031"/>
    <s v="AL-A005767"/>
    <x v="2"/>
    <s v="A005767"/>
    <s v="SINGLE MALT"/>
    <n v="5000"/>
    <n v="3119.99"/>
    <x v="4"/>
    <x v="3"/>
    <s v="Delisted"/>
    <x v="3"/>
    <x v="3"/>
    <d v="2024-11-01T00:00:00"/>
    <m/>
    <s v=""/>
    <n v="0"/>
    <n v="0"/>
    <n v="0"/>
    <s v=""/>
    <s v=""/>
    <s v=""/>
    <s v=""/>
    <s v=""/>
    <s v=""/>
    <m/>
    <m/>
    <m/>
    <m/>
    <m/>
    <m/>
    <m/>
  </r>
  <r>
    <x v="5032"/>
    <s v="AL-A009494"/>
    <x v="2"/>
    <s v="A009494"/>
    <s v="SINGLE MALT"/>
    <n v="9000"/>
    <n v="49.79"/>
    <x v="4"/>
    <x v="4"/>
    <s v="Delisted"/>
    <x v="3"/>
    <x v="3"/>
    <s v="PRE 2023"/>
    <m/>
    <s v=""/>
    <n v="0"/>
    <n v="298.74"/>
    <n v="-298.74"/>
    <n v="-1"/>
    <s v=""/>
    <s v=""/>
    <s v=""/>
    <s v=""/>
    <s v=""/>
    <m/>
    <m/>
    <m/>
    <m/>
    <m/>
    <m/>
    <m/>
  </r>
  <r>
    <x v="5033"/>
    <s v="AL-E004617"/>
    <x v="4"/>
    <s v="E004617"/>
    <n v="0"/>
    <n v="4000"/>
    <n v="12.99"/>
    <x v="7"/>
    <x v="7"/>
    <s v="SpecOrder"/>
    <x v="3"/>
    <x v="4"/>
    <s v="PRE 2023"/>
    <m/>
    <s v=""/>
    <n v="0"/>
    <n v="12.99"/>
    <n v="-12.99"/>
    <n v="-1"/>
    <s v=""/>
    <s v=""/>
    <s v=""/>
    <s v=""/>
    <s v=""/>
    <m/>
    <m/>
    <m/>
    <m/>
    <m/>
    <m/>
    <m/>
  </r>
  <r>
    <x v="5034"/>
    <s v="AL-E004098"/>
    <x v="4"/>
    <s v="E004098"/>
    <n v="0"/>
    <n v="4000"/>
    <n v="7.79"/>
    <x v="7"/>
    <x v="7"/>
    <s v="NoReplen"/>
    <x v="3"/>
    <x v="3"/>
    <d v="2025-05-01T00:00:00"/>
    <m/>
    <s v=""/>
    <n v="0"/>
    <n v="7.79"/>
    <n v="-7.79"/>
    <n v="-1"/>
    <s v=""/>
    <s v=""/>
    <s v=""/>
    <s v=""/>
    <s v=""/>
    <m/>
    <m/>
    <m/>
    <m/>
    <m/>
    <m/>
    <m/>
  </r>
  <r>
    <x v="5035"/>
    <s v="AL-E004226"/>
    <x v="4"/>
    <s v="E004226"/>
    <n v="0"/>
    <n v="4000"/>
    <n v="8.39"/>
    <x v="7"/>
    <x v="7"/>
    <s v="Delisted"/>
    <x v="3"/>
    <x v="3"/>
    <s v="PRE 2023"/>
    <m/>
    <s v=""/>
    <n v="0"/>
    <n v="30.77"/>
    <n v="-30.77"/>
    <n v="-1"/>
    <s v=""/>
    <s v=""/>
    <s v=""/>
    <s v=""/>
    <s v=""/>
    <m/>
    <m/>
    <m/>
    <m/>
    <m/>
    <m/>
    <m/>
  </r>
  <r>
    <x v="5036"/>
    <s v="AL-G005303"/>
    <x v="8"/>
    <s v="G005303"/>
    <n v="0"/>
    <n v="5000"/>
    <n v="3.17"/>
    <x v="1"/>
    <x v="1"/>
    <s v="Delisted"/>
    <x v="3"/>
    <x v="3"/>
    <s v="PRE 2023"/>
    <m/>
    <n v="1"/>
    <n v="0"/>
    <n v="60.23"/>
    <n v="-60.23"/>
    <n v="-1"/>
    <n v="0"/>
    <s v=""/>
    <s v=""/>
    <s v=""/>
    <s v=""/>
    <m/>
    <m/>
    <m/>
    <m/>
    <m/>
    <m/>
    <m/>
  </r>
  <r>
    <x v="5037"/>
    <s v="AL-E009810"/>
    <x v="4"/>
    <s v="E009810"/>
    <s v="STRAIGHT"/>
    <n v="9000"/>
    <n v="17.399999999999999"/>
    <x v="5"/>
    <x v="7"/>
    <s v="Delisted"/>
    <x v="3"/>
    <x v="3"/>
    <d v="2024-12-01T00:00:00"/>
    <m/>
    <s v=""/>
    <n v="0"/>
    <n v="0"/>
    <n v="0"/>
    <s v=""/>
    <s v=""/>
    <n v="0"/>
    <n v="0"/>
    <n v="0"/>
    <s v=""/>
    <m/>
    <m/>
    <m/>
    <m/>
    <m/>
    <m/>
    <m/>
  </r>
  <r>
    <x v="5038"/>
    <s v="AL-E009809"/>
    <x v="4"/>
    <s v="E009809"/>
    <s v="STRAIGHT"/>
    <n v="9000"/>
    <n v="8.5500000000000007"/>
    <x v="6"/>
    <x v="9"/>
    <s v="Delisted"/>
    <x v="3"/>
    <x v="3"/>
    <d v="2023-12-01T00:00:00"/>
    <m/>
    <s v=""/>
    <n v="0"/>
    <n v="17.100000000000001"/>
    <n v="-17.100000000000001"/>
    <n v="-1"/>
    <s v=""/>
    <n v="0"/>
    <n v="0"/>
    <n v="0"/>
    <s v=""/>
    <m/>
    <m/>
    <m/>
    <m/>
    <m/>
    <m/>
    <m/>
  </r>
  <r>
    <x v="5039"/>
    <s v="AL-D001382"/>
    <x v="3"/>
    <s v="D001382"/>
    <n v="0"/>
    <n v="1000"/>
    <n v="2.09"/>
    <x v="5"/>
    <x v="8"/>
    <s v="Delisted"/>
    <x v="2"/>
    <x v="3"/>
    <s v="PRE 2023"/>
    <m/>
    <s v=""/>
    <n v="0"/>
    <n v="18.809999999999999"/>
    <n v="-18.809999999999999"/>
    <n v="-1"/>
    <s v=""/>
    <n v="0"/>
    <n v="100.32"/>
    <n v="-100.32"/>
    <n v="-1"/>
    <m/>
    <m/>
    <m/>
    <m/>
    <m/>
    <m/>
    <m/>
  </r>
  <r>
    <x v="5040"/>
    <s v="AL-F007542"/>
    <x v="5"/>
    <s v="F007542"/>
    <n v="0"/>
    <n v="7000"/>
    <n v="13.19"/>
    <x v="1"/>
    <x v="10"/>
    <s v="Delisted"/>
    <x v="2"/>
    <x v="3"/>
    <s v="PRE 2023"/>
    <m/>
    <s v=""/>
    <n v="0"/>
    <n v="77.040000000000006"/>
    <n v="-77.040000000000006"/>
    <n v="-1"/>
    <s v=""/>
    <s v=""/>
    <s v=""/>
    <s v=""/>
    <s v=""/>
    <m/>
    <m/>
    <m/>
    <m/>
    <m/>
    <m/>
    <m/>
  </r>
  <r>
    <x v="5041"/>
    <s v="AL-A005245"/>
    <x v="2"/>
    <s v="A005245"/>
    <n v="0"/>
    <n v="5000"/>
    <n v="46.19"/>
    <x v="5"/>
    <x v="4"/>
    <s v="Delisted"/>
    <x v="3"/>
    <x v="3"/>
    <s v="PRE 2023"/>
    <m/>
    <s v=""/>
    <n v="0"/>
    <n v="1231.8"/>
    <n v="-1231.8"/>
    <n v="-1"/>
    <s v=""/>
    <n v="0"/>
    <n v="461.94"/>
    <n v="-461.94"/>
    <n v="-1"/>
    <m/>
    <m/>
    <m/>
    <m/>
    <m/>
    <m/>
    <m/>
  </r>
  <r>
    <x v="5042"/>
    <s v="AL-A004563"/>
    <x v="2"/>
    <s v="A004563"/>
    <n v="0"/>
    <n v="4000"/>
    <n v="31.19"/>
    <x v="5"/>
    <x v="2"/>
    <s v="Delisted"/>
    <x v="3"/>
    <x v="3"/>
    <s v="PRE 2023"/>
    <m/>
    <s v=""/>
    <n v="0"/>
    <n v="551.07000000000005"/>
    <n v="-551.07000000000005"/>
    <n v="-1"/>
    <s v=""/>
    <s v=""/>
    <s v=""/>
    <s v=""/>
    <s v=""/>
    <m/>
    <m/>
    <m/>
    <m/>
    <m/>
    <m/>
    <m/>
  </r>
  <r>
    <x v="5043"/>
    <s v="AL-G010270"/>
    <x v="8"/>
    <s v="G010270"/>
    <s v="STRAIGHT"/>
    <n v="10000"/>
    <n v="24.99"/>
    <x v="11"/>
    <x v="8"/>
    <s v="Delisted"/>
    <x v="3"/>
    <x v="3"/>
    <s v="PRE 2023"/>
    <m/>
    <s v=""/>
    <n v="0"/>
    <n v="74.97"/>
    <n v="-74.97"/>
    <n v="-1"/>
    <s v=""/>
    <s v=""/>
    <s v=""/>
    <s v=""/>
    <s v=""/>
    <m/>
    <m/>
    <m/>
    <m/>
    <m/>
    <m/>
    <m/>
  </r>
  <r>
    <x v="5044"/>
    <s v="AL-A005530"/>
    <x v="2"/>
    <s v="A005530"/>
    <n v="0"/>
    <n v="5000"/>
    <n v="59.99"/>
    <x v="5"/>
    <x v="5"/>
    <s v="SpecOrder"/>
    <x v="3"/>
    <x v="4"/>
    <s v="PRE 2023"/>
    <m/>
    <s v=""/>
    <n v="0"/>
    <n v="359.94"/>
    <n v="-359.94"/>
    <n v="-1"/>
    <s v=""/>
    <n v="719.88"/>
    <n v="2119.66"/>
    <n v="-1399.7799999999997"/>
    <n v="-0.66037949482464164"/>
    <m/>
    <m/>
    <m/>
    <m/>
    <m/>
    <m/>
    <m/>
  </r>
  <r>
    <x v="5045"/>
    <s v="AL-A007047"/>
    <x v="2"/>
    <s v="A007047"/>
    <s v="FLAVORED"/>
    <n v="7000"/>
    <n v="14.99"/>
    <x v="6"/>
    <x v="6"/>
    <s v="NoReplen"/>
    <x v="2"/>
    <x v="4"/>
    <s v="PRE 2023"/>
    <m/>
    <n v="0"/>
    <n v="0"/>
    <n v="149.9"/>
    <n v="-149.9"/>
    <n v="-1"/>
    <s v=""/>
    <n v="0"/>
    <n v="89.94"/>
    <n v="-89.94"/>
    <n v="-1"/>
    <m/>
    <m/>
    <m/>
    <m/>
    <m/>
    <m/>
    <m/>
  </r>
  <r>
    <x v="5046"/>
    <s v="AL-A005515"/>
    <x v="2"/>
    <s v="A005515"/>
    <n v="0"/>
    <n v="5000"/>
    <n v="53.99"/>
    <x v="5"/>
    <x v="5"/>
    <s v="Delisted"/>
    <x v="3"/>
    <x v="3"/>
    <s v="PRE 2023"/>
    <m/>
    <s v=""/>
    <n v="0"/>
    <n v="377.93"/>
    <n v="-377.93"/>
    <n v="-1"/>
    <s v=""/>
    <n v="0"/>
    <n v="377.93"/>
    <n v="-377.93"/>
    <n v="-1"/>
    <m/>
    <m/>
    <m/>
    <m/>
    <m/>
    <m/>
    <m/>
  </r>
  <r>
    <x v="5047"/>
    <s v="AL-A007154"/>
    <x v="2"/>
    <s v="A007154"/>
    <s v="SINGLE MALT"/>
    <n v="7000"/>
    <n v="26.99"/>
    <x v="4"/>
    <x v="6"/>
    <s v="NoReplen"/>
    <x v="2"/>
    <x v="2"/>
    <s v="PRE 2023"/>
    <m/>
    <n v="2"/>
    <n v="0"/>
    <n v="134.94999999999999"/>
    <n v="-134.94999999999999"/>
    <n v="-1"/>
    <n v="0"/>
    <s v=""/>
    <s v=""/>
    <s v=""/>
    <s v=""/>
    <m/>
    <m/>
    <m/>
    <m/>
    <m/>
    <m/>
    <m/>
  </r>
  <r>
    <x v="5048"/>
    <s v="AL-A005258"/>
    <x v="2"/>
    <s v="A005258"/>
    <s v="FLAVORED"/>
    <n v="5000"/>
    <n v="7.47"/>
    <x v="6"/>
    <x v="9"/>
    <s v="Delisted"/>
    <x v="3"/>
    <x v="3"/>
    <s v="PRE 2023"/>
    <m/>
    <s v=""/>
    <n v="0"/>
    <n v="27.39"/>
    <n v="-27.39"/>
    <n v="-1"/>
    <s v=""/>
    <s v=""/>
    <s v=""/>
    <s v=""/>
    <s v=""/>
    <m/>
    <m/>
    <m/>
    <m/>
    <m/>
    <m/>
    <m/>
  </r>
  <r>
    <x v="5049"/>
    <s v="AL-F004043"/>
    <x v="5"/>
    <s v="F004043"/>
    <n v="0"/>
    <n v="4000"/>
    <n v="13.7"/>
    <x v="12"/>
    <x v="9"/>
    <s v="NoReplen"/>
    <x v="3"/>
    <x v="3"/>
    <s v="PRE 2023"/>
    <m/>
    <n v="1"/>
    <n v="0"/>
    <n v="13.7"/>
    <n v="-13.7"/>
    <n v="-1"/>
    <n v="0"/>
    <s v=""/>
    <s v=""/>
    <s v=""/>
    <s v=""/>
    <m/>
    <m/>
    <m/>
    <m/>
    <m/>
    <m/>
    <m/>
  </r>
  <r>
    <x v="5050"/>
    <s v="AL-B005644"/>
    <x v="6"/>
    <s v="B005644"/>
    <s v="FLAVORED"/>
    <n v="5000"/>
    <n v="3.42"/>
    <x v="6"/>
    <x v="9"/>
    <s v="Delisted"/>
    <x v="3"/>
    <x v="3"/>
    <d v="2024-12-01T00:00:00"/>
    <m/>
    <s v=""/>
    <n v="0"/>
    <n v="0"/>
    <n v="0"/>
    <s v=""/>
    <s v=""/>
    <s v=""/>
    <s v=""/>
    <s v=""/>
    <s v=""/>
    <m/>
    <m/>
    <m/>
    <m/>
    <m/>
    <m/>
    <m/>
  </r>
  <r>
    <x v="5051"/>
    <s v="AL-A010476"/>
    <x v="2"/>
    <s v="A010476"/>
    <s v="STRAIGHT"/>
    <n v="10000"/>
    <n v="119.99"/>
    <x v="10"/>
    <x v="3"/>
    <s v="Allocated1"/>
    <x v="1"/>
    <x v="4"/>
    <s v="PRE 2023"/>
    <m/>
    <s v=""/>
    <n v="0"/>
    <n v="119.99"/>
    <n v="-119.99"/>
    <n v="-1"/>
    <s v=""/>
    <s v=""/>
    <s v=""/>
    <s v=""/>
    <s v=""/>
    <m/>
    <m/>
    <m/>
    <m/>
    <m/>
    <m/>
    <m/>
  </r>
  <r>
    <x v="5052"/>
    <s v="AL-L010798"/>
    <x v="9"/>
    <s v="L010798"/>
    <s v="STRAIGHT"/>
    <n v="10000"/>
    <n v="79.989999999999995"/>
    <x v="3"/>
    <x v="5"/>
    <s v="Allocated1"/>
    <x v="1"/>
    <x v="1"/>
    <d v="2024-12-01T00:00:00"/>
    <m/>
    <s v=""/>
    <n v="0"/>
    <n v="17277.84"/>
    <n v="-17277.84"/>
    <n v="-1"/>
    <s v=""/>
    <n v="0"/>
    <n v="12398.45"/>
    <n v="-12398.45"/>
    <n v="-1"/>
    <m/>
    <m/>
    <m/>
    <m/>
    <m/>
    <m/>
    <m/>
  </r>
  <r>
    <x v="5053"/>
    <s v="AL-J007742"/>
    <x v="1"/>
    <s v="J007742"/>
    <n v="0"/>
    <n v="7000"/>
    <n v="7.79"/>
    <x v="1"/>
    <x v="1"/>
    <s v="NoReplen"/>
    <x v="2"/>
    <x v="2"/>
    <s v="PRE 2023"/>
    <m/>
    <s v=""/>
    <n v="0"/>
    <n v="342.76"/>
    <n v="-342.76"/>
    <n v="-1"/>
    <s v=""/>
    <n v="0"/>
    <n v="93.48"/>
    <n v="-93.48"/>
    <n v="-1"/>
    <m/>
    <m/>
    <m/>
    <m/>
    <m/>
    <m/>
    <m/>
  </r>
  <r>
    <x v="5054"/>
    <s v="AL-D030665"/>
    <x v="3"/>
    <s v="D030665"/>
    <s v="STRAIGHT"/>
    <n v="30000"/>
    <n v="3.19"/>
    <x v="3"/>
    <x v="8"/>
    <s v="CGPO2"/>
    <x v="1"/>
    <x v="1"/>
    <d v="2024-07-01T00:00:00"/>
    <m/>
    <n v="8"/>
    <n v="0"/>
    <n v="382.8"/>
    <n v="-382.8"/>
    <n v="-1"/>
    <n v="0"/>
    <n v="9187.2000000000007"/>
    <n v="6124.8"/>
    <n v="3062.4000000000005"/>
    <n v="0.5"/>
    <m/>
    <m/>
    <m/>
    <m/>
    <m/>
    <m/>
    <m/>
  </r>
  <r>
    <x v="5055"/>
    <s v="AL-A000332"/>
    <x v="2"/>
    <s v="A000332"/>
    <s v="STRAIGHT"/>
    <n v="1000"/>
    <n v="26.99"/>
    <x v="3"/>
    <x v="2"/>
    <s v="Delisted"/>
    <x v="4"/>
    <x v="3"/>
    <s v="PRE 2023"/>
    <m/>
    <s v=""/>
    <n v="0"/>
    <n v="26.99"/>
    <n v="-26.99"/>
    <n v="-1"/>
    <s v=""/>
    <s v=""/>
    <s v=""/>
    <s v=""/>
    <s v=""/>
    <m/>
    <m/>
    <m/>
    <m/>
    <m/>
    <m/>
    <m/>
  </r>
  <r>
    <x v="5056"/>
    <s v="AL-E009754"/>
    <x v="4"/>
    <s v="E009754"/>
    <s v="FLAVORED"/>
    <n v="9000"/>
    <n v="33.49"/>
    <x v="3"/>
    <x v="2"/>
    <s v="Delisted"/>
    <x v="3"/>
    <x v="3"/>
    <d v="2025-02-01T00:00:00"/>
    <m/>
    <s v=""/>
    <n v="0"/>
    <n v="0"/>
    <n v="0"/>
    <s v=""/>
    <s v=""/>
    <s v=""/>
    <s v=""/>
    <s v=""/>
    <s v=""/>
    <m/>
    <m/>
    <m/>
    <m/>
    <m/>
    <m/>
    <m/>
  </r>
  <r>
    <x v="5057"/>
    <s v="AL-A001282"/>
    <x v="2"/>
    <s v="A001282"/>
    <n v="0"/>
    <n v="1000"/>
    <n v="14.39"/>
    <x v="7"/>
    <x v="6"/>
    <s v="Delisted"/>
    <x v="2"/>
    <x v="3"/>
    <s v="PRE 2023"/>
    <m/>
    <s v=""/>
    <n v="0"/>
    <n v="115.12"/>
    <n v="-115.12"/>
    <n v="-1"/>
    <s v=""/>
    <s v=""/>
    <s v=""/>
    <s v=""/>
    <s v=""/>
    <m/>
    <m/>
    <m/>
    <m/>
    <m/>
    <m/>
    <m/>
  </r>
  <r>
    <x v="5058"/>
    <s v="AL-D001763"/>
    <x v="3"/>
    <s v="D001763"/>
    <n v="0"/>
    <n v="1000"/>
    <n v="1.31"/>
    <x v="7"/>
    <x v="8"/>
    <s v="Delisted"/>
    <x v="2"/>
    <x v="3"/>
    <s v="PRE 2023"/>
    <m/>
    <s v=""/>
    <n v="0"/>
    <n v="9.17"/>
    <n v="-9.17"/>
    <n v="-1"/>
    <s v=""/>
    <s v=""/>
    <s v=""/>
    <s v=""/>
    <s v=""/>
    <m/>
    <m/>
    <m/>
    <m/>
    <m/>
    <m/>
    <m/>
  </r>
  <r>
    <x v="5059"/>
    <s v="AL-A010634"/>
    <x v="2"/>
    <s v="A010634"/>
    <s v="STRAIGHT"/>
    <n v="10000"/>
    <n v="209.99"/>
    <x v="3"/>
    <x v="3"/>
    <s v="NoReplen"/>
    <x v="2"/>
    <x v="1"/>
    <d v="2023-12-01T00:00:00"/>
    <m/>
    <s v=""/>
    <n v="0"/>
    <n v="1049.95"/>
    <n v="-1049.95"/>
    <n v="-1"/>
    <s v=""/>
    <n v="0"/>
    <n v="839.96"/>
    <n v="-839.96"/>
    <n v="-1"/>
    <m/>
    <m/>
    <m/>
    <m/>
    <m/>
    <m/>
    <m/>
  </r>
  <r>
    <x v="5060"/>
    <s v="AL-B005995"/>
    <x v="6"/>
    <s v="B005995"/>
    <s v="STRAIGHT"/>
    <n v="5000"/>
    <n v="16.79"/>
    <x v="3"/>
    <x v="4"/>
    <s v="Delisted"/>
    <x v="3"/>
    <x v="3"/>
    <s v="PRE 2023"/>
    <m/>
    <s v=""/>
    <n v="0"/>
    <n v="16.79"/>
    <n v="-16.79"/>
    <n v="-1"/>
    <s v=""/>
    <s v=""/>
    <s v=""/>
    <s v=""/>
    <s v=""/>
    <m/>
    <m/>
    <m/>
    <m/>
    <m/>
    <m/>
    <m/>
  </r>
  <r>
    <x v="5061"/>
    <s v="AL-A030032"/>
    <x v="2"/>
    <s v="A030032"/>
    <s v="STRAIGHT"/>
    <n v="30000"/>
    <n v="43.99"/>
    <x v="11"/>
    <x v="4"/>
    <s v="CGPO2"/>
    <x v="1"/>
    <x v="1"/>
    <d v="2023-08-01T00:00:00"/>
    <m/>
    <n v="0"/>
    <n v="0"/>
    <n v="307.93"/>
    <n v="-307.93"/>
    <n v="-1"/>
    <s v=""/>
    <n v="0"/>
    <n v="263.94"/>
    <n v="-263.94"/>
    <n v="-1"/>
    <m/>
    <m/>
    <m/>
    <m/>
    <m/>
    <m/>
    <m/>
  </r>
  <r>
    <x v="5062"/>
    <s v="AL-A009538"/>
    <x v="2"/>
    <s v="A009538"/>
    <s v="STRAIGHT"/>
    <n v="9000"/>
    <n v="79.989999999999995"/>
    <x v="3"/>
    <x v="5"/>
    <s v="Allocated1"/>
    <x v="3"/>
    <x v="1"/>
    <s v="PRE 2023"/>
    <m/>
    <s v=""/>
    <n v="0"/>
    <n v="1439.82"/>
    <n v="-1439.82"/>
    <n v="-1"/>
    <s v=""/>
    <n v="0"/>
    <n v="79.989999999999995"/>
    <n v="-79.989999999999995"/>
    <n v="-1"/>
    <m/>
    <m/>
    <m/>
    <m/>
    <m/>
    <m/>
    <m/>
  </r>
  <r>
    <x v="5063"/>
    <s v="AL-E004775"/>
    <x v="4"/>
    <s v="E004775"/>
    <s v="STRAIGHT"/>
    <n v="4000"/>
    <n v="62.99"/>
    <x v="3"/>
    <x v="4"/>
    <s v="NoReplen"/>
    <x v="3"/>
    <x v="4"/>
    <s v="PRE 2023"/>
    <m/>
    <s v=""/>
    <n v="0"/>
    <n v="125.98"/>
    <n v="-125.98"/>
    <n v="-1"/>
    <s v=""/>
    <s v=""/>
    <s v=""/>
    <s v=""/>
    <s v=""/>
    <m/>
    <m/>
    <m/>
    <m/>
    <m/>
    <m/>
    <m/>
  </r>
  <r>
    <x v="5064"/>
    <s v="AL-F000662"/>
    <x v="5"/>
    <s v="F000662"/>
    <s v="STRAIGHT"/>
    <n v="1000"/>
    <n v="28.79"/>
    <x v="3"/>
    <x v="7"/>
    <s v="NoReplen"/>
    <x v="2"/>
    <x v="3"/>
    <s v="PRE 2023"/>
    <m/>
    <n v="0"/>
    <n v="0"/>
    <n v="34691.949999999997"/>
    <n v="-34691.949999999997"/>
    <n v="-1"/>
    <s v=""/>
    <n v="57.58"/>
    <n v="4663.9799999999996"/>
    <n v="-4606.3999999999996"/>
    <n v="-0.98765432098765427"/>
    <m/>
    <m/>
    <m/>
    <m/>
    <m/>
    <m/>
    <m/>
  </r>
  <r>
    <x v="5065"/>
    <s v="AL-A000661"/>
    <x v="2"/>
    <s v="A000661"/>
    <s v="STRAIGHT"/>
    <n v="1000"/>
    <n v="28.99"/>
    <x v="3"/>
    <x v="2"/>
    <s v="NoReplen"/>
    <x v="4"/>
    <x v="4"/>
    <s v="PRE 2023"/>
    <m/>
    <s v=""/>
    <n v="0"/>
    <n v="12157.32"/>
    <n v="-12157.32"/>
    <n v="-1"/>
    <s v=""/>
    <n v="0"/>
    <n v="8186.85"/>
    <n v="-8186.85"/>
    <n v="-1"/>
    <m/>
    <m/>
    <m/>
    <m/>
    <m/>
    <m/>
    <m/>
  </r>
  <r>
    <x v="5066"/>
    <s v="AL-D007544"/>
    <x v="3"/>
    <s v="D007544"/>
    <s v="FLAVORED"/>
    <n v="7000"/>
    <n v="0.59"/>
    <x v="3"/>
    <x v="8"/>
    <s v="NoReplen"/>
    <x v="2"/>
    <x v="2"/>
    <s v="PRE 2023"/>
    <m/>
    <s v=""/>
    <n v="0"/>
    <n v="5868.01"/>
    <n v="-5868.01"/>
    <n v="-1"/>
    <s v=""/>
    <n v="0"/>
    <n v="1237.32"/>
    <n v="-1237.32"/>
    <n v="-1"/>
    <m/>
    <m/>
    <m/>
    <m/>
    <m/>
    <m/>
    <m/>
  </r>
  <r>
    <x v="5067"/>
    <s v="AL-A000192"/>
    <x v="2"/>
    <s v="A000192"/>
    <s v="STRAIGHT"/>
    <n v="1000"/>
    <n v="11.39"/>
    <x v="3"/>
    <x v="7"/>
    <s v="NoReplen"/>
    <x v="4"/>
    <x v="2"/>
    <s v="PRE 2023"/>
    <m/>
    <s v=""/>
    <n v="0"/>
    <n v="334.2"/>
    <n v="-334.2"/>
    <n v="-1"/>
    <s v=""/>
    <n v="0"/>
    <n v="18.989999999999998"/>
    <n v="-18.989999999999998"/>
    <n v="-1"/>
    <m/>
    <m/>
    <m/>
    <m/>
    <m/>
    <m/>
    <m/>
  </r>
  <r>
    <x v="5068"/>
    <s v="AL-B007401"/>
    <x v="6"/>
    <s v="B007401"/>
    <s v="STRAIGHT"/>
    <n v="7000"/>
    <n v="11.99"/>
    <x v="3"/>
    <x v="2"/>
    <s v="NoReplen"/>
    <x v="4"/>
    <x v="2"/>
    <s v="PRE 2023"/>
    <m/>
    <n v="1"/>
    <n v="0"/>
    <n v="159.9"/>
    <n v="-159.9"/>
    <n v="-1"/>
    <n v="0"/>
    <s v=""/>
    <s v=""/>
    <s v=""/>
    <s v=""/>
    <m/>
    <m/>
    <m/>
    <m/>
    <m/>
    <m/>
    <m/>
  </r>
  <r>
    <x v="5069"/>
    <s v="AL-A001884"/>
    <x v="2"/>
    <s v="A001884"/>
    <s v="FLAVORED"/>
    <n v="1000"/>
    <n v="2.99"/>
    <x v="2"/>
    <x v="9"/>
    <s v="NoReplen"/>
    <x v="2"/>
    <x v="2"/>
    <s v="PRE 2023"/>
    <m/>
    <n v="1"/>
    <n v="0"/>
    <n v="134.85"/>
    <n v="-134.85"/>
    <n v="-1"/>
    <n v="0"/>
    <s v=""/>
    <s v=""/>
    <s v=""/>
    <s v=""/>
    <m/>
    <m/>
    <m/>
    <m/>
    <m/>
    <m/>
    <m/>
  </r>
  <r>
    <x v="5070"/>
    <s v="AL-A009157"/>
    <x v="2"/>
    <s v="A009157"/>
    <s v="BLENDED"/>
    <n v="9000"/>
    <n v="599.99"/>
    <x v="4"/>
    <x v="3"/>
    <s v="Allocated2"/>
    <x v="3"/>
    <x v="1"/>
    <s v="PRE 2023"/>
    <m/>
    <s v=""/>
    <n v="0"/>
    <n v="2399.96"/>
    <n v="-2399.96"/>
    <n v="-1"/>
    <s v=""/>
    <s v=""/>
    <s v=""/>
    <s v=""/>
    <s v=""/>
    <m/>
    <m/>
    <m/>
    <m/>
    <m/>
    <m/>
    <m/>
  </r>
  <r>
    <x v="5071"/>
    <s v="AL-D004686"/>
    <x v="3"/>
    <s v="D004686"/>
    <s v="BLENDED"/>
    <n v="4000"/>
    <n v="2.09"/>
    <x v="4"/>
    <x v="8"/>
    <s v="Delisted"/>
    <x v="3"/>
    <x v="3"/>
    <s v="PRE 2023"/>
    <m/>
    <s v=""/>
    <n v="0"/>
    <n v="98.37"/>
    <n v="-98.37"/>
    <n v="-1"/>
    <s v=""/>
    <s v=""/>
    <s v=""/>
    <s v=""/>
    <s v=""/>
    <m/>
    <m/>
    <m/>
    <m/>
    <m/>
    <m/>
    <m/>
  </r>
  <r>
    <x v="5072"/>
    <s v="AL-A010489"/>
    <x v="2"/>
    <s v="A010489"/>
    <s v="BLENDED"/>
    <n v="10000"/>
    <n v="274.99"/>
    <x v="4"/>
    <x v="3"/>
    <s v="Allocated1"/>
    <x v="1"/>
    <x v="1"/>
    <s v="PRE 2023"/>
    <m/>
    <s v=""/>
    <n v="0"/>
    <n v="274.99"/>
    <n v="-274.99"/>
    <n v="-1"/>
    <s v=""/>
    <s v=""/>
    <s v=""/>
    <s v=""/>
    <s v=""/>
    <m/>
    <m/>
    <m/>
    <m/>
    <m/>
    <m/>
    <m/>
  </r>
  <r>
    <x v="5073"/>
    <s v="AL-A009095"/>
    <x v="2"/>
    <s v="A009095"/>
    <s v="STRAIGHT"/>
    <n v="9000"/>
    <n v="3323.06"/>
    <x v="4"/>
    <x v="3"/>
    <s v="Allocated2"/>
    <x v="3"/>
    <x v="1"/>
    <d v="2024-07-01T00:00:00"/>
    <m/>
    <s v=""/>
    <n v="0"/>
    <n v="3323.06"/>
    <n v="-3323.06"/>
    <n v="-1"/>
    <s v=""/>
    <s v=""/>
    <s v=""/>
    <s v=""/>
    <s v=""/>
    <m/>
    <m/>
    <m/>
    <m/>
    <m/>
    <m/>
    <m/>
  </r>
  <r>
    <x v="5074"/>
    <s v="AL-A005683"/>
    <x v="2"/>
    <s v="A005683"/>
    <s v="BLENDED"/>
    <n v="5000"/>
    <n v="1038.45"/>
    <x v="4"/>
    <x v="3"/>
    <s v="Allocated2"/>
    <x v="3"/>
    <x v="1"/>
    <d v="2024-12-01T00:00:00"/>
    <m/>
    <s v=""/>
    <n v="0"/>
    <n v="1038.45"/>
    <n v="-1038.45"/>
    <n v="-1"/>
    <s v=""/>
    <s v=""/>
    <s v=""/>
    <s v=""/>
    <s v=""/>
    <m/>
    <m/>
    <m/>
    <m/>
    <m/>
    <m/>
    <m/>
  </r>
  <r>
    <x v="5075"/>
    <s v="AL-D070395"/>
    <x v="3"/>
    <s v="D070395"/>
    <s v="STRAIGHT"/>
    <n v="70000"/>
    <n v="21.99"/>
    <x v="5"/>
    <x v="8"/>
    <s v="Replenish"/>
    <x v="2"/>
    <x v="1"/>
    <d v="2024-07-01T00:00:00"/>
    <m/>
    <s v=""/>
    <n v="0"/>
    <n v="43.98"/>
    <n v="-43.98"/>
    <n v="-1"/>
    <s v=""/>
    <s v=""/>
    <s v=""/>
    <s v=""/>
    <s v=""/>
    <m/>
    <m/>
    <m/>
    <m/>
    <m/>
    <m/>
    <m/>
  </r>
  <r>
    <x v="5076"/>
    <s v="AL-F007172"/>
    <x v="5"/>
    <s v="F007172"/>
    <n v="0"/>
    <n v="7000"/>
    <n v="14.39"/>
    <x v="1"/>
    <x v="10"/>
    <s v="Delisted"/>
    <x v="2"/>
    <x v="3"/>
    <s v="PRE 2023"/>
    <m/>
    <s v=""/>
    <n v="0"/>
    <n v="71.95"/>
    <n v="-71.95"/>
    <n v="-1"/>
    <s v=""/>
    <s v=""/>
    <s v=""/>
    <s v=""/>
    <s v=""/>
    <m/>
    <m/>
    <m/>
    <m/>
    <m/>
    <m/>
    <m/>
  </r>
  <r>
    <x v="5077"/>
    <s v="AL-J001204"/>
    <x v="1"/>
    <s v="J001204"/>
    <n v="0"/>
    <n v="1000"/>
    <n v="7.79"/>
    <x v="1"/>
    <x v="1"/>
    <s v="NoReplen"/>
    <x v="2"/>
    <x v="2"/>
    <s v="PRE 2023"/>
    <m/>
    <s v=""/>
    <n v="0"/>
    <n v="85.69"/>
    <n v="-85.69"/>
    <n v="-1"/>
    <s v=""/>
    <s v=""/>
    <s v=""/>
    <s v=""/>
    <s v=""/>
    <m/>
    <m/>
    <m/>
    <m/>
    <m/>
    <m/>
    <m/>
  </r>
  <r>
    <x v="5078"/>
    <s v="AL-A009791"/>
    <x v="2"/>
    <s v="A009791"/>
    <s v="STRAIGHT"/>
    <n v="9000"/>
    <n v="99.99"/>
    <x v="3"/>
    <x v="5"/>
    <s v="Delisted"/>
    <x v="3"/>
    <x v="3"/>
    <d v="2023-01-01T00:00:00"/>
    <m/>
    <s v=""/>
    <n v="0"/>
    <n v="0"/>
    <n v="0"/>
    <s v=""/>
    <s v=""/>
    <s v=""/>
    <s v=""/>
    <s v=""/>
    <s v=""/>
    <m/>
    <m/>
    <m/>
    <m/>
    <m/>
    <m/>
    <m/>
  </r>
  <r>
    <x v="5079"/>
    <s v="AL-A010566"/>
    <x v="2"/>
    <s v="A010566"/>
    <s v="STRAIGHT"/>
    <n v="10000"/>
    <n v="26.99"/>
    <x v="3"/>
    <x v="2"/>
    <s v="Delisted"/>
    <x v="3"/>
    <x v="3"/>
    <d v="2023-12-01T00:00:00"/>
    <m/>
    <s v=""/>
    <n v="0"/>
    <n v="607.29999999999995"/>
    <n v="-607.29999999999995"/>
    <n v="-1"/>
    <s v=""/>
    <s v=""/>
    <s v=""/>
    <s v=""/>
    <s v=""/>
    <m/>
    <m/>
    <m/>
    <m/>
    <m/>
    <m/>
    <m/>
  </r>
  <r>
    <x v="5080"/>
    <s v="AL-A001425"/>
    <x v="2"/>
    <s v="A001425"/>
    <n v="0"/>
    <n v="7000"/>
    <n v="27.99"/>
    <x v="7"/>
    <x v="2"/>
    <s v="NoReplen"/>
    <x v="4"/>
    <x v="4"/>
    <s v="PRE 2023"/>
    <m/>
    <s v=""/>
    <n v="0"/>
    <n v="161.94"/>
    <n v="-161.94"/>
    <n v="-1"/>
    <s v=""/>
    <n v="0"/>
    <n v="4702.32"/>
    <n v="-4702.32"/>
    <n v="-1"/>
    <m/>
    <m/>
    <m/>
    <m/>
    <m/>
    <m/>
    <m/>
  </r>
  <r>
    <x v="5081"/>
    <s v="AL-E005368"/>
    <x v="4"/>
    <s v="E005368"/>
    <s v="STRAIGHT"/>
    <n v="5000"/>
    <n v="5.09"/>
    <x v="6"/>
    <x v="9"/>
    <s v="Delisted"/>
    <x v="3"/>
    <x v="3"/>
    <d v="2024-07-01T00:00:00"/>
    <m/>
    <s v=""/>
    <n v="0"/>
    <n v="30.54"/>
    <n v="-30.54"/>
    <n v="-1"/>
    <s v=""/>
    <s v=""/>
    <s v=""/>
    <s v=""/>
    <s v=""/>
    <m/>
    <m/>
    <m/>
    <m/>
    <m/>
    <m/>
    <m/>
  </r>
  <r>
    <x v="5082"/>
    <s v="AL-F005368"/>
    <x v="5"/>
    <s v="F005368"/>
    <s v="STRAIGHT"/>
    <n v="7000"/>
    <n v="8.41"/>
    <x v="6"/>
    <x v="9"/>
    <s v="Delisted"/>
    <x v="3"/>
    <x v="3"/>
    <s v="PRE 2023"/>
    <m/>
    <s v=""/>
    <n v="0"/>
    <n v="67.28"/>
    <n v="-67.28"/>
    <n v="-1"/>
    <s v=""/>
    <n v="0"/>
    <n v="50.46"/>
    <n v="-50.46"/>
    <n v="-1"/>
    <m/>
    <m/>
    <m/>
    <m/>
    <m/>
    <m/>
    <m/>
  </r>
  <r>
    <x v="5083"/>
    <s v="AL-A005151"/>
    <x v="2"/>
    <s v="A005151"/>
    <s v="FLAVORED"/>
    <n v="7000"/>
    <n v="29.99"/>
    <x v="8"/>
    <x v="2"/>
    <s v="Delisted"/>
    <x v="3"/>
    <x v="3"/>
    <s v="PRE 2023"/>
    <m/>
    <s v=""/>
    <n v="0"/>
    <n v="59.98"/>
    <n v="-59.98"/>
    <n v="-1"/>
    <s v=""/>
    <s v=""/>
    <s v=""/>
    <s v=""/>
    <s v=""/>
    <m/>
    <m/>
    <m/>
    <m/>
    <m/>
    <m/>
    <m/>
  </r>
  <r>
    <x v="5084"/>
    <s v="AL-A004059"/>
    <x v="2"/>
    <s v="A004059"/>
    <n v="0"/>
    <n v="7000"/>
    <n v="52.97"/>
    <x v="5"/>
    <x v="5"/>
    <s v="Delisted"/>
    <x v="3"/>
    <x v="3"/>
    <s v="PRE 2023"/>
    <m/>
    <s v=""/>
    <n v="0"/>
    <n v="158.91"/>
    <n v="-158.91"/>
    <n v="-1"/>
    <s v=""/>
    <s v=""/>
    <s v=""/>
    <s v=""/>
    <s v=""/>
    <m/>
    <m/>
    <m/>
    <m/>
    <m/>
    <m/>
    <m/>
  </r>
  <r>
    <x v="5085"/>
    <s v="AL-A004053"/>
    <x v="2"/>
    <s v="A004053"/>
    <s v="STRAIGHT"/>
    <n v="4000"/>
    <n v="26.69"/>
    <x v="5"/>
    <x v="2"/>
    <s v="NoReplen"/>
    <x v="3"/>
    <x v="2"/>
    <s v="PRE 2023"/>
    <m/>
    <s v=""/>
    <n v="0"/>
    <n v="176.74"/>
    <n v="-176.74"/>
    <n v="-1"/>
    <s v=""/>
    <n v="26.51"/>
    <n v="106.04"/>
    <n v="-79.53"/>
    <n v="-0.75"/>
    <m/>
    <m/>
    <m/>
    <m/>
    <m/>
    <m/>
    <m/>
  </r>
  <r>
    <x v="5086"/>
    <s v="AL-D010048"/>
    <x v="3"/>
    <s v="D010048"/>
    <s v="FLAVORED"/>
    <n v="7000"/>
    <n v="1.79"/>
    <x v="6"/>
    <x v="8"/>
    <s v="Delisted"/>
    <x v="3"/>
    <x v="3"/>
    <s v="PRE 2023"/>
    <m/>
    <s v=""/>
    <n v="0"/>
    <n v="47.19"/>
    <n v="-47.19"/>
    <n v="-1"/>
    <s v=""/>
    <n v="0"/>
    <n v="71.760000000000005"/>
    <n v="-71.760000000000005"/>
    <n v="-1"/>
    <m/>
    <m/>
    <m/>
    <m/>
    <m/>
    <m/>
    <m/>
  </r>
  <r>
    <x v="5087"/>
    <s v="AL-A001947"/>
    <x v="2"/>
    <s v="A001947"/>
    <s v="STRAIGHT"/>
    <n v="7000"/>
    <n v="11.99"/>
    <x v="6"/>
    <x v="6"/>
    <s v="NoReplen"/>
    <x v="4"/>
    <x v="4"/>
    <s v="PRE 2023"/>
    <m/>
    <s v=""/>
    <n v="0"/>
    <n v="11.99"/>
    <n v="-11.99"/>
    <n v="-1"/>
    <s v=""/>
    <n v="0"/>
    <n v="35.97"/>
    <n v="-35.97"/>
    <n v="-1"/>
    <m/>
    <m/>
    <m/>
    <m/>
    <m/>
    <m/>
    <m/>
  </r>
  <r>
    <x v="5088"/>
    <s v="AL-A007192"/>
    <x v="2"/>
    <s v="A007192"/>
    <n v="0"/>
    <n v="7000"/>
    <n v="10.79"/>
    <x v="1"/>
    <x v="10"/>
    <s v="Delisted"/>
    <x v="2"/>
    <x v="3"/>
    <s v="PRE 2023"/>
    <m/>
    <s v=""/>
    <n v="0"/>
    <n v="64.739999999999995"/>
    <n v="-64.739999999999995"/>
    <n v="-1"/>
    <s v=""/>
    <s v=""/>
    <s v=""/>
    <s v=""/>
    <s v=""/>
    <m/>
    <m/>
    <m/>
    <m/>
    <m/>
    <m/>
    <m/>
  </r>
  <r>
    <x v="5089"/>
    <s v="AL-A001195"/>
    <x v="2"/>
    <s v="A001195"/>
    <s v="STRAIGHT"/>
    <n v="7000"/>
    <n v="37.99"/>
    <x v="3"/>
    <x v="4"/>
    <s v="Delisted"/>
    <x v="4"/>
    <x v="3"/>
    <s v="PRE 2023"/>
    <m/>
    <s v=""/>
    <n v="0"/>
    <n v="29195.21"/>
    <n v="-29195.21"/>
    <n v="-1"/>
    <s v=""/>
    <n v="0"/>
    <n v="21084.45"/>
    <n v="-21084.45"/>
    <n v="-1"/>
    <m/>
    <m/>
    <m/>
    <m/>
    <m/>
    <m/>
    <m/>
  </r>
  <r>
    <x v="5090"/>
    <s v="AL-A009093"/>
    <x v="2"/>
    <s v="A009093"/>
    <s v="STRAIGHT"/>
    <n v="7000"/>
    <n v="8.09"/>
    <x v="8"/>
    <x v="7"/>
    <s v="NoReplen"/>
    <x v="3"/>
    <x v="3"/>
    <s v="PRE 2023"/>
    <m/>
    <s v=""/>
    <n v="0"/>
    <n v="172.6"/>
    <n v="-172.6"/>
    <n v="-1"/>
    <s v=""/>
    <s v=""/>
    <s v=""/>
    <s v=""/>
    <s v=""/>
    <m/>
    <m/>
    <m/>
    <m/>
    <m/>
    <m/>
    <m/>
  </r>
  <r>
    <x v="5091"/>
    <s v="AL-A005035"/>
    <x v="2"/>
    <s v="A005035"/>
    <s v="STRAIGHT"/>
    <n v="5000"/>
    <n v="38.619999999999997"/>
    <x v="3"/>
    <x v="4"/>
    <s v="Delisted"/>
    <x v="3"/>
    <x v="3"/>
    <d v="2025-01-01T00:00:00"/>
    <m/>
    <s v=""/>
    <n v="0"/>
    <n v="77.239999999999995"/>
    <n v="-77.239999999999995"/>
    <n v="-1"/>
    <s v=""/>
    <s v=""/>
    <s v=""/>
    <s v=""/>
    <s v=""/>
    <m/>
    <m/>
    <m/>
    <m/>
    <m/>
    <m/>
    <m/>
  </r>
  <r>
    <x v="5092"/>
    <s v="AL-A005021"/>
    <x v="2"/>
    <s v="A005021"/>
    <s v="STRAIGHT"/>
    <n v="7000"/>
    <n v="38.99"/>
    <x v="3"/>
    <x v="4"/>
    <s v="NoReplen"/>
    <x v="3"/>
    <x v="3"/>
    <s v="PRE 2023"/>
    <m/>
    <n v="2"/>
    <n v="0"/>
    <n v="545.86"/>
    <n v="-545.86"/>
    <n v="-1"/>
    <n v="0"/>
    <n v="506.87"/>
    <n v="0"/>
    <n v="506.87"/>
    <s v=""/>
    <m/>
    <m/>
    <m/>
    <m/>
    <m/>
    <m/>
    <m/>
  </r>
  <r>
    <x v="5093"/>
    <s v="AL-A005024"/>
    <x v="2"/>
    <s v="A005024"/>
    <s v="STRAIGHT"/>
    <n v="5000"/>
    <n v="36.89"/>
    <x v="3"/>
    <x v="4"/>
    <s v="NoReplen"/>
    <x v="3"/>
    <x v="2"/>
    <d v="2025-02-01T00:00:00"/>
    <m/>
    <n v="1"/>
    <n v="0"/>
    <n v="36.75"/>
    <n v="-36.75"/>
    <n v="-1"/>
    <n v="0"/>
    <s v=""/>
    <s v=""/>
    <s v=""/>
    <s v=""/>
    <m/>
    <m/>
    <m/>
    <m/>
    <m/>
    <m/>
    <m/>
  </r>
  <r>
    <x v="5094"/>
    <s v="AL-E009020"/>
    <x v="4"/>
    <s v="E009020"/>
    <s v="FLAVORED"/>
    <n v="7000"/>
    <n v="14.39"/>
    <x v="2"/>
    <x v="7"/>
    <s v="Delisted"/>
    <x v="3"/>
    <x v="3"/>
    <s v="PRE 2023"/>
    <m/>
    <s v=""/>
    <n v="0"/>
    <n v="47.98"/>
    <n v="-47.98"/>
    <n v="-1"/>
    <s v=""/>
    <s v=""/>
    <s v=""/>
    <s v=""/>
    <s v=""/>
    <m/>
    <m/>
    <m/>
    <m/>
    <m/>
    <m/>
    <m/>
  </r>
  <r>
    <x v="5095"/>
    <s v="AL-A004443"/>
    <x v="2"/>
    <s v="A004443"/>
    <n v="0"/>
    <n v="7000"/>
    <n v="30.99"/>
    <x v="7"/>
    <x v="4"/>
    <s v="Delisted"/>
    <x v="3"/>
    <x v="3"/>
    <s v="PRE 2023"/>
    <m/>
    <s v=""/>
    <n v="0"/>
    <n v="0"/>
    <n v="0"/>
    <s v=""/>
    <s v=""/>
    <s v=""/>
    <s v=""/>
    <s v=""/>
    <s v=""/>
    <m/>
    <m/>
    <m/>
    <m/>
    <m/>
    <m/>
    <m/>
  </r>
  <r>
    <x v="5096"/>
    <s v="AL-A007616"/>
    <x v="2"/>
    <s v="A007616"/>
    <s v="SINGLE MALT"/>
    <n v="7000"/>
    <n v="89.99"/>
    <x v="4"/>
    <x v="5"/>
    <s v="NoReplen"/>
    <x v="2"/>
    <x v="1"/>
    <s v="PRE 2023"/>
    <m/>
    <n v="0"/>
    <n v="0"/>
    <n v="3059.66"/>
    <n v="-3059.66"/>
    <n v="-1"/>
    <s v=""/>
    <n v="719.92"/>
    <n v="629.92999999999995"/>
    <n v="89.990000000000009"/>
    <n v="0.14285714285714279"/>
    <m/>
    <m/>
    <m/>
    <m/>
    <m/>
    <m/>
    <m/>
  </r>
  <r>
    <x v="5097"/>
    <s v="AL-A009304"/>
    <x v="2"/>
    <s v="A009304"/>
    <s v="STRAIGHT"/>
    <n v="9000"/>
    <n v="74.989999999999995"/>
    <x v="4"/>
    <x v="5"/>
    <s v="Delisted"/>
    <x v="3"/>
    <x v="3"/>
    <d v="2024-07-01T00:00:00"/>
    <m/>
    <s v=""/>
    <n v="0"/>
    <n v="674.91"/>
    <n v="-674.91"/>
    <n v="-1"/>
    <s v=""/>
    <n v="0"/>
    <n v="74.989999999999995"/>
    <n v="-74.989999999999995"/>
    <n v="-1"/>
    <m/>
    <m/>
    <m/>
    <m/>
    <m/>
    <m/>
    <m/>
  </r>
  <r>
    <x v="5098"/>
    <s v="AL-A005231"/>
    <x v="2"/>
    <s v="A005231"/>
    <s v="STRAIGHT"/>
    <n v="5000"/>
    <n v="161.37"/>
    <x v="8"/>
    <x v="3"/>
    <s v="Delisted"/>
    <x v="3"/>
    <x v="3"/>
    <d v="2024-11-01T00:00:00"/>
    <m/>
    <s v=""/>
    <n v="0"/>
    <n v="161.37"/>
    <n v="-161.37"/>
    <n v="-1"/>
    <s v=""/>
    <s v=""/>
    <s v=""/>
    <s v=""/>
    <s v=""/>
    <m/>
    <m/>
    <m/>
    <m/>
    <m/>
    <m/>
    <m/>
  </r>
  <r>
    <x v="5099"/>
    <s v="AL-A005230"/>
    <x v="2"/>
    <s v="A005230"/>
    <s v="STRAIGHT"/>
    <n v="5000"/>
    <n v="56.07"/>
    <x v="8"/>
    <x v="5"/>
    <s v="Delisted"/>
    <x v="3"/>
    <x v="3"/>
    <s v="PRE 2023"/>
    <m/>
    <s v=""/>
    <n v="0"/>
    <n v="56.07"/>
    <n v="-56.07"/>
    <n v="-1"/>
    <s v=""/>
    <n v="0"/>
    <n v="93.45"/>
    <n v="-93.45"/>
    <n v="-1"/>
    <m/>
    <m/>
    <m/>
    <m/>
    <m/>
    <m/>
    <m/>
  </r>
  <r>
    <x v="5100"/>
    <s v="AL-A010537"/>
    <x v="2"/>
    <s v="A010537"/>
    <s v="STRAIGHT"/>
    <n v="10000"/>
    <n v="79.989999999999995"/>
    <x v="3"/>
    <x v="5"/>
    <s v="Delisted"/>
    <x v="2"/>
    <x v="3"/>
    <s v="PRE 2023"/>
    <m/>
    <s v=""/>
    <n v="0"/>
    <n v="1279.8399999999999"/>
    <n v="-1279.8399999999999"/>
    <n v="-1"/>
    <s v=""/>
    <n v="0"/>
    <n v="239.97"/>
    <n v="-239.97"/>
    <n v="-1"/>
    <m/>
    <m/>
    <m/>
    <m/>
    <m/>
    <m/>
    <m/>
  </r>
  <r>
    <x v="5101"/>
    <s v="AL-A010585"/>
    <x v="2"/>
    <s v="A010585"/>
    <s v="STRAIGHT"/>
    <n v="10000"/>
    <n v="79.989999999999995"/>
    <x v="3"/>
    <x v="5"/>
    <s v="Delisted"/>
    <x v="2"/>
    <x v="3"/>
    <d v="2023-12-01T00:00:00"/>
    <m/>
    <s v=""/>
    <n v="0"/>
    <n v="3359.58"/>
    <n v="-3359.58"/>
    <n v="-1"/>
    <s v=""/>
    <n v="0"/>
    <n v="319.95999999999998"/>
    <n v="-319.95999999999998"/>
    <n v="-1"/>
    <m/>
    <m/>
    <m/>
    <m/>
    <m/>
    <m/>
    <m/>
  </r>
  <r>
    <x v="5102"/>
    <s v="AL-A000940"/>
    <x v="2"/>
    <s v="A000940"/>
    <s v="STRAIGHT"/>
    <n v="1000"/>
    <n v="12.59"/>
    <x v="3"/>
    <x v="7"/>
    <s v="Delisted"/>
    <x v="2"/>
    <x v="3"/>
    <d v="2024-07-01T00:00:00"/>
    <m/>
    <s v=""/>
    <n v="0"/>
    <n v="12.59"/>
    <n v="-12.59"/>
    <n v="-1"/>
    <s v=""/>
    <s v=""/>
    <s v=""/>
    <s v=""/>
    <s v=""/>
    <m/>
    <m/>
    <m/>
    <m/>
    <m/>
    <m/>
    <m/>
  </r>
  <r>
    <x v="5103"/>
    <s v="AL-E008127"/>
    <x v="4"/>
    <s v="E008127"/>
    <s v="STRAIGHT"/>
    <n v="8000"/>
    <n v="21.99"/>
    <x v="5"/>
    <x v="6"/>
    <s v="NoReplen"/>
    <x v="6"/>
    <x v="4"/>
    <d v="2024-07-01T00:00:00"/>
    <m/>
    <s v=""/>
    <n v="0"/>
    <n v="637.71"/>
    <n v="-637.71"/>
    <n v="-1"/>
    <s v=""/>
    <n v="0"/>
    <n v="3892.23"/>
    <n v="-3892.23"/>
    <n v="-1"/>
    <m/>
    <m/>
    <m/>
    <m/>
    <m/>
    <m/>
    <m/>
  </r>
  <r>
    <x v="5104"/>
    <s v="AL-D009256"/>
    <x v="3"/>
    <s v="D009256"/>
    <n v="0"/>
    <n v="7000"/>
    <n v="5.39"/>
    <x v="1"/>
    <x v="1"/>
    <s v="Delisted"/>
    <x v="3"/>
    <x v="3"/>
    <s v="PRE 2023"/>
    <m/>
    <s v=""/>
    <n v="0"/>
    <n v="0"/>
    <n v="0"/>
    <s v=""/>
    <s v=""/>
    <s v=""/>
    <s v=""/>
    <s v=""/>
    <s v=""/>
    <m/>
    <m/>
    <m/>
    <m/>
    <m/>
    <m/>
    <m/>
  </r>
  <r>
    <x v="5105"/>
    <s v="AL-A005544"/>
    <x v="2"/>
    <s v="A005544"/>
    <s v="SINGLE MALT"/>
    <n v="7000"/>
    <n v="17.989999999999998"/>
    <x v="4"/>
    <x v="7"/>
    <s v="NoReplen"/>
    <x v="3"/>
    <x v="2"/>
    <s v="PRE 2023"/>
    <m/>
    <n v="1"/>
    <n v="0"/>
    <n v="389.87"/>
    <n v="-389.87"/>
    <n v="-1"/>
    <n v="0"/>
    <n v="0"/>
    <n v="0"/>
    <n v="0"/>
    <s v=""/>
    <m/>
    <m/>
    <m/>
    <m/>
    <m/>
    <m/>
    <m/>
  </r>
  <r>
    <x v="5106"/>
    <s v="AL-A010644"/>
    <x v="2"/>
    <s v="A010644"/>
    <s v="STRAIGHT"/>
    <n v="10000"/>
    <n v="159.99"/>
    <x v="3"/>
    <x v="3"/>
    <s v="Allocated1"/>
    <x v="1"/>
    <x v="1"/>
    <d v="2023-12-01T00:00:00"/>
    <m/>
    <s v=""/>
    <n v="0"/>
    <n v="15519.03"/>
    <n v="-15519.03"/>
    <n v="-1"/>
    <s v=""/>
    <n v="0"/>
    <n v="7359.54"/>
    <n v="-7359.54"/>
    <n v="-1"/>
    <m/>
    <m/>
    <m/>
    <m/>
    <m/>
    <m/>
    <m/>
  </r>
  <r>
    <x v="5107"/>
    <s v="AL-A004068"/>
    <x v="2"/>
    <s v="A004068"/>
    <s v="STRAIGHT"/>
    <n v="7000"/>
    <n v="9.59"/>
    <x v="6"/>
    <x v="7"/>
    <s v="Delisted"/>
    <x v="3"/>
    <x v="3"/>
    <s v="PRE 2023"/>
    <m/>
    <s v=""/>
    <n v="0"/>
    <n v="0"/>
    <n v="0"/>
    <s v=""/>
    <s v=""/>
    <n v="0"/>
    <n v="0"/>
    <n v="0"/>
    <s v=""/>
    <m/>
    <m/>
    <m/>
    <m/>
    <m/>
    <m/>
    <m/>
  </r>
  <r>
    <x v="5108"/>
    <s v="AL-A005693"/>
    <x v="2"/>
    <s v="A005693"/>
    <n v="0"/>
    <n v="7000"/>
    <n v="27.99"/>
    <x v="7"/>
    <x v="2"/>
    <s v="SpecOrder"/>
    <x v="3"/>
    <x v="4"/>
    <s v="PRE 2023"/>
    <m/>
    <s v=""/>
    <n v="0"/>
    <n v="55.98"/>
    <n v="-55.98"/>
    <n v="-1"/>
    <s v=""/>
    <s v=""/>
    <s v=""/>
    <s v=""/>
    <s v=""/>
    <m/>
    <m/>
    <m/>
    <m/>
    <m/>
    <m/>
    <m/>
  </r>
  <r>
    <x v="5109"/>
    <s v="AL-A009863"/>
    <x v="2"/>
    <s v="A009863"/>
    <s v="STRAIGHT"/>
    <n v="7000"/>
    <n v="40.19"/>
    <x v="5"/>
    <x v="5"/>
    <s v="SpecOrder"/>
    <x v="3"/>
    <x v="2"/>
    <s v="PRE 2023"/>
    <m/>
    <s v=""/>
    <n v="0"/>
    <n v="267.95999999999998"/>
    <n v="-267.95999999999998"/>
    <n v="-1"/>
    <s v=""/>
    <s v=""/>
    <s v=""/>
    <s v=""/>
    <s v=""/>
    <m/>
    <m/>
    <m/>
    <m/>
    <m/>
    <m/>
    <m/>
  </r>
  <r>
    <x v="5110"/>
    <s v="AL-A001046"/>
    <x v="2"/>
    <s v="A001046"/>
    <n v="0"/>
    <n v="7000"/>
    <n v="35.99"/>
    <x v="5"/>
    <x v="4"/>
    <s v="Delisted"/>
    <x v="2"/>
    <x v="3"/>
    <s v="PRE 2023"/>
    <m/>
    <s v=""/>
    <n v="0"/>
    <n v="35.99"/>
    <n v="-35.99"/>
    <n v="-1"/>
    <s v=""/>
    <s v=""/>
    <s v=""/>
    <s v=""/>
    <s v=""/>
    <m/>
    <m/>
    <m/>
    <m/>
    <m/>
    <m/>
    <m/>
  </r>
  <r>
    <x v="5111"/>
    <s v="AL-D010318"/>
    <x v="3"/>
    <s v="D010318"/>
    <s v="STRAIGHT"/>
    <n v="10000"/>
    <n v="0.51"/>
    <x v="6"/>
    <x v="8"/>
    <s v="NoReplen"/>
    <x v="3"/>
    <x v="3"/>
    <d v="2025-05-01T00:00:00"/>
    <m/>
    <s v=""/>
    <n v="0"/>
    <n v="0.51"/>
    <n v="-0.51"/>
    <n v="-1"/>
    <s v=""/>
    <n v="60.69"/>
    <n v="61.2"/>
    <n v="-0.51000000000000512"/>
    <n v="-8.3333333333334147E-3"/>
    <m/>
    <m/>
    <m/>
    <m/>
    <m/>
    <m/>
    <m/>
  </r>
  <r>
    <x v="5112"/>
    <s v="AL-A000717"/>
    <x v="2"/>
    <s v="A000717"/>
    <s v="FLAVORED"/>
    <n v="7000"/>
    <n v="10.79"/>
    <x v="2"/>
    <x v="7"/>
    <s v="NoReplen"/>
    <x v="2"/>
    <x v="3"/>
    <s v="PRE 2023"/>
    <m/>
    <s v=""/>
    <n v="0"/>
    <n v="28.78"/>
    <n v="-28.78"/>
    <n v="-1"/>
    <s v=""/>
    <s v=""/>
    <s v=""/>
    <s v=""/>
    <s v=""/>
    <m/>
    <m/>
    <m/>
    <m/>
    <m/>
    <m/>
    <m/>
  </r>
  <r>
    <x v="5113"/>
    <s v="AL-J007723"/>
    <x v="1"/>
    <s v="J007723"/>
    <n v="0"/>
    <n v="7000"/>
    <n v="5.99"/>
    <x v="1"/>
    <x v="1"/>
    <s v="NoReplen"/>
    <x v="2"/>
    <x v="3"/>
    <s v="PRE 2023"/>
    <m/>
    <s v=""/>
    <n v="0"/>
    <n v="4426.22"/>
    <n v="-4426.22"/>
    <n v="-1"/>
    <s v=""/>
    <n v="0"/>
    <n v="3694.22"/>
    <n v="-3694.22"/>
    <n v="-1"/>
    <m/>
    <m/>
    <m/>
    <m/>
    <m/>
    <m/>
    <m/>
  </r>
  <r>
    <x v="5114"/>
    <s v="AL-A004815"/>
    <x v="2"/>
    <s v="A004815"/>
    <n v="0"/>
    <n v="4000"/>
    <n v="11.83"/>
    <x v="5"/>
    <x v="7"/>
    <s v="Delisted"/>
    <x v="3"/>
    <x v="3"/>
    <s v="PRE 2023"/>
    <m/>
    <s v=""/>
    <n v="0"/>
    <n v="19.72"/>
    <n v="-19.72"/>
    <n v="-1"/>
    <s v=""/>
    <s v=""/>
    <s v=""/>
    <s v=""/>
    <s v=""/>
    <m/>
    <m/>
    <m/>
    <m/>
    <m/>
    <m/>
    <m/>
  </r>
  <r>
    <x v="5115"/>
    <s v="AL-E004826"/>
    <x v="4"/>
    <s v="E004826"/>
    <s v="STRAIGHT"/>
    <n v="4000"/>
    <n v="10.79"/>
    <x v="5"/>
    <x v="7"/>
    <s v="Delisted"/>
    <x v="3"/>
    <x v="3"/>
    <s v="PRE 2023"/>
    <m/>
    <s v=""/>
    <n v="0"/>
    <n v="151.06"/>
    <n v="-151.06"/>
    <n v="-1"/>
    <s v=""/>
    <s v=""/>
    <s v=""/>
    <s v=""/>
    <s v=""/>
    <m/>
    <m/>
    <m/>
    <m/>
    <m/>
    <m/>
    <m/>
  </r>
  <r>
    <x v="5116"/>
    <s v="AL-A004813"/>
    <x v="2"/>
    <s v="A004813"/>
    <n v="0"/>
    <n v="4000"/>
    <n v="11.39"/>
    <x v="5"/>
    <x v="7"/>
    <s v="Delisted"/>
    <x v="3"/>
    <x v="3"/>
    <s v="PRE 2023"/>
    <m/>
    <s v=""/>
    <n v="0"/>
    <n v="300.01"/>
    <n v="-300.01"/>
    <n v="-1"/>
    <s v=""/>
    <s v=""/>
    <s v=""/>
    <s v=""/>
    <s v=""/>
    <m/>
    <m/>
    <m/>
    <m/>
    <m/>
    <m/>
    <m/>
  </r>
  <r>
    <x v="5117"/>
    <s v="AL-A004816"/>
    <x v="2"/>
    <s v="A004816"/>
    <n v="0"/>
    <n v="4000"/>
    <n v="11.39"/>
    <x v="5"/>
    <x v="7"/>
    <s v="Delisted"/>
    <x v="3"/>
    <x v="3"/>
    <s v="PRE 2023"/>
    <m/>
    <s v=""/>
    <n v="0"/>
    <n v="148.09"/>
    <n v="-148.09"/>
    <n v="-1"/>
    <s v=""/>
    <s v=""/>
    <s v=""/>
    <s v=""/>
    <s v=""/>
    <m/>
    <m/>
    <m/>
    <m/>
    <m/>
    <m/>
    <m/>
  </r>
  <r>
    <x v="5118"/>
    <s v="AL-E004901"/>
    <x v="4"/>
    <s v="E004901"/>
    <s v="STRAIGHT"/>
    <n v="4000"/>
    <n v="8.39"/>
    <x v="2"/>
    <x v="9"/>
    <s v="NoReplen"/>
    <x v="3"/>
    <x v="3"/>
    <d v="2025-01-01T00:00:00"/>
    <m/>
    <s v=""/>
    <n v="0"/>
    <n v="0"/>
    <n v="0"/>
    <s v=""/>
    <s v=""/>
    <s v=""/>
    <s v=""/>
    <s v=""/>
    <s v=""/>
    <m/>
    <m/>
    <m/>
    <m/>
    <m/>
    <m/>
    <m/>
  </r>
  <r>
    <x v="5119"/>
    <s v="AL-F004901"/>
    <x v="5"/>
    <s v="F004901"/>
    <s v="STRAIGHT"/>
    <n v="4000"/>
    <n v="12.59"/>
    <x v="2"/>
    <x v="9"/>
    <s v="Delisted"/>
    <x v="3"/>
    <x v="3"/>
    <d v="2024-11-01T00:00:00"/>
    <m/>
    <s v=""/>
    <n v="0"/>
    <n v="0"/>
    <n v="0"/>
    <s v=""/>
    <s v=""/>
    <n v="0"/>
    <n v="0"/>
    <n v="0"/>
    <s v=""/>
    <m/>
    <m/>
    <m/>
    <m/>
    <m/>
    <m/>
    <m/>
  </r>
  <r>
    <x v="5120"/>
    <s v="AL-E004896"/>
    <x v="4"/>
    <s v="E004896"/>
    <s v="FLAVORED"/>
    <n v="4000"/>
    <n v="8.39"/>
    <x v="2"/>
    <x v="9"/>
    <s v="Delisted"/>
    <x v="3"/>
    <x v="3"/>
    <s v="PRE 2023"/>
    <m/>
    <s v=""/>
    <n v="0"/>
    <n v="159.41"/>
    <n v="-159.41"/>
    <n v="-1"/>
    <s v=""/>
    <n v="0"/>
    <n v="16.78"/>
    <n v="-16.78"/>
    <n v="-1"/>
    <m/>
    <m/>
    <m/>
    <m/>
    <m/>
    <m/>
    <m/>
  </r>
  <r>
    <x v="5121"/>
    <s v="AL-F004896"/>
    <x v="5"/>
    <s v="F004896"/>
    <s v="FLAVORED"/>
    <n v="4000"/>
    <n v="12.59"/>
    <x v="2"/>
    <x v="9"/>
    <s v="Delisted"/>
    <x v="3"/>
    <x v="3"/>
    <s v="PRE 2023"/>
    <m/>
    <s v=""/>
    <n v="0"/>
    <n v="214.03"/>
    <n v="-214.03"/>
    <n v="-1"/>
    <s v=""/>
    <n v="0"/>
    <n v="25.18"/>
    <n v="-25.18"/>
    <n v="-1"/>
    <m/>
    <m/>
    <m/>
    <m/>
    <m/>
    <m/>
    <m/>
  </r>
  <r>
    <x v="5122"/>
    <s v="AL-E004831"/>
    <x v="4"/>
    <s v="E004831"/>
    <n v="0"/>
    <n v="4000"/>
    <n v="10.79"/>
    <x v="5"/>
    <x v="7"/>
    <s v="NoReplen"/>
    <x v="3"/>
    <x v="3"/>
    <s v="PRE 2023"/>
    <m/>
    <s v=""/>
    <n v="0"/>
    <n v="258.95999999999998"/>
    <n v="-258.95999999999998"/>
    <n v="-1"/>
    <s v=""/>
    <n v="129.47999999999999"/>
    <n v="0"/>
    <n v="129.47999999999999"/>
    <s v=""/>
    <m/>
    <m/>
    <m/>
    <m/>
    <m/>
    <m/>
    <m/>
  </r>
  <r>
    <x v="5123"/>
    <s v="AL-A009091"/>
    <x v="2"/>
    <s v="A009091"/>
    <s v="SINGLE MALT"/>
    <n v="9000"/>
    <n v="14.99"/>
    <x v="4"/>
    <x v="7"/>
    <s v="Delisted"/>
    <x v="3"/>
    <x v="3"/>
    <s v="PRE 2023"/>
    <m/>
    <s v=""/>
    <n v="0"/>
    <n v="284.81"/>
    <n v="-284.81"/>
    <n v="-1"/>
    <s v=""/>
    <n v="0"/>
    <n v="44.97"/>
    <n v="-44.97"/>
    <n v="-1"/>
    <m/>
    <m/>
    <m/>
    <m/>
    <m/>
    <m/>
    <m/>
  </r>
  <r>
    <x v="5124"/>
    <s v="AL-A009092"/>
    <x v="2"/>
    <s v="A009092"/>
    <s v="SINGLE MALT"/>
    <n v="9000"/>
    <n v="17.989999999999998"/>
    <x v="4"/>
    <x v="7"/>
    <s v="Delisted"/>
    <x v="3"/>
    <x v="3"/>
    <s v="PRE 2023"/>
    <m/>
    <s v=""/>
    <n v="0"/>
    <n v="197.89"/>
    <n v="-197.89"/>
    <n v="-1"/>
    <s v=""/>
    <n v="0"/>
    <n v="341.81"/>
    <n v="-341.81"/>
    <n v="-1"/>
    <m/>
    <m/>
    <m/>
    <m/>
    <m/>
    <m/>
    <m/>
  </r>
  <r>
    <x v="5125"/>
    <s v="AL-F004000"/>
    <x v="5"/>
    <s v="F004000"/>
    <s v="STRAIGHT"/>
    <n v="4000"/>
    <n v="15.59"/>
    <x v="4"/>
    <x v="7"/>
    <s v="Delisted"/>
    <x v="3"/>
    <x v="3"/>
    <d v="2024-07-01T00:00:00"/>
    <m/>
    <s v=""/>
    <n v="0"/>
    <n v="31.18"/>
    <n v="-31.18"/>
    <n v="-1"/>
    <s v=""/>
    <s v=""/>
    <s v=""/>
    <s v=""/>
    <s v=""/>
    <m/>
    <m/>
    <m/>
    <m/>
    <m/>
    <m/>
    <m/>
  </r>
  <r>
    <x v="5126"/>
    <s v="AL-E004202"/>
    <x v="4"/>
    <s v="E004202"/>
    <s v="STRAIGHT"/>
    <n v="4000"/>
    <n v="6.59"/>
    <x v="6"/>
    <x v="9"/>
    <s v="Delisted"/>
    <x v="3"/>
    <x v="3"/>
    <d v="2024-11-01T00:00:00"/>
    <m/>
    <s v=""/>
    <n v="0"/>
    <n v="46.13"/>
    <n v="-46.13"/>
    <n v="-1"/>
    <s v=""/>
    <s v=""/>
    <s v=""/>
    <s v=""/>
    <s v=""/>
    <m/>
    <m/>
    <m/>
    <m/>
    <m/>
    <m/>
    <m/>
  </r>
  <r>
    <x v="5127"/>
    <s v="AL-F005138"/>
    <x v="5"/>
    <s v="F005138"/>
    <s v="FLAVORED"/>
    <n v="1000"/>
    <n v="10.79"/>
    <x v="6"/>
    <x v="9"/>
    <s v="NoReplen"/>
    <x v="3"/>
    <x v="2"/>
    <d v="2024-11-01T00:00:00"/>
    <m/>
    <n v="1"/>
    <n v="0"/>
    <n v="0"/>
    <n v="0"/>
    <s v=""/>
    <n v="0"/>
    <s v=""/>
    <s v=""/>
    <s v=""/>
    <s v=""/>
    <m/>
    <m/>
    <m/>
    <m/>
    <m/>
    <m/>
    <m/>
  </r>
  <r>
    <x v="5128"/>
    <s v="AL-A004863"/>
    <x v="2"/>
    <s v="A004863"/>
    <s v="FLAVORED"/>
    <n v="4000"/>
    <n v="5.69"/>
    <x v="6"/>
    <x v="9"/>
    <s v="Delisted"/>
    <x v="3"/>
    <x v="3"/>
    <s v="PRE 2023"/>
    <m/>
    <s v=""/>
    <n v="0"/>
    <n v="45.52"/>
    <n v="-45.52"/>
    <n v="-1"/>
    <s v=""/>
    <s v=""/>
    <s v=""/>
    <s v=""/>
    <s v=""/>
    <m/>
    <m/>
    <m/>
    <m/>
    <m/>
    <m/>
    <m/>
  </r>
  <r>
    <x v="5129"/>
    <s v="AL-A004317"/>
    <x v="2"/>
    <s v="A004317"/>
    <n v="0"/>
    <n v="4000"/>
    <n v="13.19"/>
    <x v="7"/>
    <x v="6"/>
    <s v="Delisted"/>
    <x v="3"/>
    <x v="2"/>
    <s v="PRE 2023"/>
    <m/>
    <s v=""/>
    <n v="0"/>
    <n v="1385.37"/>
    <n v="-1385.37"/>
    <n v="-1"/>
    <s v=""/>
    <n v="0"/>
    <n v="1605.27"/>
    <n v="-1605.27"/>
    <n v="-1"/>
    <m/>
    <m/>
    <m/>
    <m/>
    <m/>
    <m/>
    <m/>
  </r>
  <r>
    <x v="5130"/>
    <s v="AL-A007316"/>
    <x v="2"/>
    <s v="A007316"/>
    <s v="STRAIGHT"/>
    <n v="7000"/>
    <n v="19.79"/>
    <x v="2"/>
    <x v="2"/>
    <s v="NoReplen"/>
    <x v="2"/>
    <x v="2"/>
    <s v="PRE 2023"/>
    <m/>
    <s v=""/>
    <n v="0"/>
    <n v="296.85000000000002"/>
    <n v="-296.85000000000002"/>
    <n v="-1"/>
    <s v=""/>
    <s v=""/>
    <s v=""/>
    <s v=""/>
    <s v=""/>
    <m/>
    <m/>
    <m/>
    <m/>
    <m/>
    <m/>
    <m/>
  </r>
  <r>
    <x v="5131"/>
    <s v="AL-A009289"/>
    <x v="2"/>
    <s v="A009289"/>
    <s v="STRAIGHT"/>
    <n v="9000"/>
    <n v="114.99"/>
    <x v="3"/>
    <x v="3"/>
    <s v="Allocated1"/>
    <x v="3"/>
    <x v="1"/>
    <s v="PRE 2023"/>
    <m/>
    <s v=""/>
    <n v="0"/>
    <n v="8509.26"/>
    <n v="-8509.26"/>
    <n v="-1"/>
    <s v=""/>
    <n v="1034.9100000000001"/>
    <n v="7704.33"/>
    <n v="-6669.42"/>
    <n v="-0.86567164179104483"/>
    <m/>
    <m/>
    <m/>
    <m/>
    <m/>
    <m/>
    <m/>
  </r>
  <r>
    <x v="5132"/>
    <s v="AL-A007008"/>
    <x v="2"/>
    <s v="A007008"/>
    <n v="0"/>
    <n v="7000"/>
    <n v="13.79"/>
    <x v="9"/>
    <x v="11"/>
    <s v="Delisted"/>
    <x v="2"/>
    <x v="3"/>
    <s v="PRE 2023"/>
    <m/>
    <s v=""/>
    <n v="0"/>
    <n v="229.9"/>
    <n v="-229.9"/>
    <n v="-1"/>
    <s v=""/>
    <s v=""/>
    <s v=""/>
    <s v=""/>
    <s v=""/>
    <m/>
    <m/>
    <m/>
    <m/>
    <m/>
    <m/>
    <m/>
  </r>
  <r>
    <x v="5133"/>
    <s v="AL-A001351"/>
    <x v="2"/>
    <s v="A001351"/>
    <s v="FLAVORED"/>
    <n v="1000"/>
    <n v="13.79"/>
    <x v="9"/>
    <x v="11"/>
    <s v="NoReplen"/>
    <x v="2"/>
    <x v="4"/>
    <s v="PRE 2023"/>
    <m/>
    <s v=""/>
    <n v="0"/>
    <n v="225.25"/>
    <n v="-225.25"/>
    <n v="-1"/>
    <s v=""/>
    <s v=""/>
    <s v=""/>
    <s v=""/>
    <s v=""/>
    <m/>
    <m/>
    <m/>
    <m/>
    <m/>
    <m/>
    <m/>
  </r>
  <r>
    <x v="5134"/>
    <s v="AL-B000618"/>
    <x v="6"/>
    <s v="B000618"/>
    <n v="0"/>
    <n v="1000"/>
    <n v="7.79"/>
    <x v="9"/>
    <x v="11"/>
    <s v="Delisted"/>
    <x v="2"/>
    <x v="3"/>
    <s v="PRE 2023"/>
    <m/>
    <s v=""/>
    <n v="0"/>
    <n v="67.540000000000006"/>
    <n v="-67.540000000000006"/>
    <n v="-1"/>
    <s v=""/>
    <s v=""/>
    <s v=""/>
    <s v=""/>
    <s v=""/>
    <m/>
    <m/>
    <m/>
    <m/>
    <m/>
    <m/>
    <m/>
  </r>
  <r>
    <x v="5135"/>
    <s v="AL-A000957"/>
    <x v="2"/>
    <s v="A000957"/>
    <s v="FLAVORED"/>
    <n v="1000"/>
    <n v="13.19"/>
    <x v="9"/>
    <x v="11"/>
    <s v="NoReplen"/>
    <x v="2"/>
    <x v="2"/>
    <d v="2024-11-01T00:00:00"/>
    <m/>
    <n v="1"/>
    <n v="0"/>
    <n v="13.19"/>
    <n v="-13.19"/>
    <n v="-1"/>
    <n v="0"/>
    <s v=""/>
    <s v=""/>
    <s v=""/>
    <s v=""/>
    <m/>
    <m/>
    <m/>
    <m/>
    <m/>
    <m/>
    <m/>
  </r>
  <r>
    <x v="5136"/>
    <s v="AL-A031233"/>
    <x v="2"/>
    <s v="A031233"/>
    <s v="STRAIGHT"/>
    <n v="30000"/>
    <n v="49.99"/>
    <x v="5"/>
    <x v="4"/>
    <s v="CGPO 1"/>
    <x v="1"/>
    <x v="1"/>
    <d v="2026-02-01T00:00:00"/>
    <m/>
    <n v="0"/>
    <n v="0"/>
    <n v="335.94"/>
    <n v="-335.94"/>
    <n v="-1"/>
    <s v=""/>
    <n v="3599.28"/>
    <n v="447.92"/>
    <n v="3151.36"/>
    <n v="7.0355420610823369"/>
    <m/>
    <m/>
    <m/>
    <m/>
    <m/>
    <m/>
    <m/>
  </r>
  <r>
    <x v="5137"/>
    <s v="AL-B004888"/>
    <x v="6"/>
    <s v="B004888"/>
    <n v="0"/>
    <n v="4000"/>
    <n v="11.99"/>
    <x v="5"/>
    <x v="6"/>
    <s v="Delisted"/>
    <x v="3"/>
    <x v="3"/>
    <s v="PRE 2023"/>
    <m/>
    <s v=""/>
    <n v="0"/>
    <n v="1850.47"/>
    <n v="-1850.47"/>
    <n v="-1"/>
    <s v=""/>
    <n v="0"/>
    <n v="2865.69"/>
    <n v="-2865.69"/>
    <n v="-1"/>
    <m/>
    <m/>
    <m/>
    <m/>
    <m/>
    <m/>
    <m/>
  </r>
  <r>
    <x v="5138"/>
    <s v="AL-B010076"/>
    <x v="6"/>
    <s v="B010076"/>
    <s v="STRAIGHT"/>
    <n v="10000"/>
    <n v="14.99"/>
    <x v="5"/>
    <x v="2"/>
    <s v="Delisted"/>
    <x v="3"/>
    <x v="3"/>
    <d v="2024-07-01T00:00:00"/>
    <m/>
    <s v=""/>
    <n v="0"/>
    <n v="0"/>
    <n v="0"/>
    <s v=""/>
    <s v=""/>
    <n v="0"/>
    <n v="0"/>
    <n v="0"/>
    <s v=""/>
    <m/>
    <m/>
    <m/>
    <m/>
    <m/>
    <m/>
    <m/>
  </r>
  <r>
    <x v="5139"/>
    <s v="AL-J007274"/>
    <x v="1"/>
    <s v="J007274"/>
    <n v="0"/>
    <n v="7000"/>
    <n v="5.99"/>
    <x v="1"/>
    <x v="1"/>
    <s v="Delisted"/>
    <x v="2"/>
    <x v="3"/>
    <s v="PRE 2023"/>
    <m/>
    <s v=""/>
    <n v="0"/>
    <n v="77.87"/>
    <n v="-77.87"/>
    <n v="-1"/>
    <s v=""/>
    <s v=""/>
    <s v=""/>
    <s v=""/>
    <s v=""/>
    <m/>
    <m/>
    <m/>
    <m/>
    <m/>
    <m/>
    <m/>
  </r>
  <r>
    <x v="5140"/>
    <s v="AL-F009236"/>
    <x v="5"/>
    <s v="F009236"/>
    <n v="0"/>
    <n v="9000"/>
    <n v="5.99"/>
    <x v="7"/>
    <x v="7"/>
    <s v="NoReplen"/>
    <x v="3"/>
    <x v="2"/>
    <s v="PRE 2023"/>
    <m/>
    <s v=""/>
    <n v="0"/>
    <n v="23.96"/>
    <n v="-23.96"/>
    <n v="-1"/>
    <s v=""/>
    <n v="35.94"/>
    <n v="0"/>
    <n v="35.94"/>
    <s v=""/>
    <m/>
    <m/>
    <m/>
    <m/>
    <m/>
    <m/>
    <m/>
  </r>
  <r>
    <x v="5141"/>
    <s v="AL-C004014"/>
    <x v="7"/>
    <s v="C004014"/>
    <s v="STRAIGHT"/>
    <n v="10000"/>
    <n v="1.19"/>
    <x v="6"/>
    <x v="8"/>
    <s v="Delisted"/>
    <x v="3"/>
    <x v="3"/>
    <s v="PRE 2023"/>
    <m/>
    <s v=""/>
    <n v="0"/>
    <n v="164.22"/>
    <n v="-164.22"/>
    <n v="-1"/>
    <s v=""/>
    <n v="0"/>
    <n v="49.98"/>
    <n v="-49.98"/>
    <n v="-1"/>
    <m/>
    <m/>
    <m/>
    <m/>
    <m/>
    <m/>
    <m/>
  </r>
  <r>
    <x v="5142"/>
    <s v="AL-B004014"/>
    <x v="6"/>
    <s v="B004014"/>
    <s v="STRAIGHT"/>
    <n v="10000"/>
    <n v="2.69"/>
    <x v="6"/>
    <x v="9"/>
    <s v="Delisted"/>
    <x v="3"/>
    <x v="3"/>
    <s v="PRE 2023"/>
    <m/>
    <s v=""/>
    <n v="0"/>
    <n v="45.73"/>
    <n v="-45.73"/>
    <n v="-1"/>
    <s v=""/>
    <n v="0"/>
    <n v="64.56"/>
    <n v="-64.56"/>
    <n v="-1"/>
    <m/>
    <m/>
    <m/>
    <m/>
    <m/>
    <m/>
    <m/>
  </r>
  <r>
    <x v="5143"/>
    <s v="AL-A004014"/>
    <x v="2"/>
    <s v="A004014"/>
    <s v="STRAIGHT"/>
    <n v="10000"/>
    <n v="4.1900000000000004"/>
    <x v="6"/>
    <x v="9"/>
    <s v="NoReplen"/>
    <x v="3"/>
    <x v="2"/>
    <s v="PRE 2023"/>
    <m/>
    <s v=""/>
    <n v="0"/>
    <n v="150.84"/>
    <n v="-150.84"/>
    <n v="-1"/>
    <s v=""/>
    <n v="0"/>
    <n v="20.95"/>
    <n v="-20.95"/>
    <n v="-1"/>
    <m/>
    <m/>
    <m/>
    <m/>
    <m/>
    <m/>
    <m/>
  </r>
  <r>
    <x v="5144"/>
    <s v="AL-E031410"/>
    <x v="4"/>
    <s v="E031410"/>
    <n v="0"/>
    <n v="30000"/>
    <s v=""/>
    <x v="7"/>
    <x v="7"/>
    <s v="CGPO"/>
    <x v="8"/>
    <x v="5"/>
    <d v="2026-04-01T00:00:00"/>
    <m/>
    <n v="0"/>
    <n v="0"/>
    <n v="132.12"/>
    <n v="-132.12"/>
    <n v="-1"/>
    <s v=""/>
    <n v="0"/>
    <n v="8.09"/>
    <n v="-8.09"/>
    <n v="-1"/>
    <m/>
    <m/>
    <m/>
    <m/>
    <m/>
    <m/>
    <m/>
  </r>
  <r>
    <x v="5145"/>
    <s v="AL-E031413"/>
    <x v="4"/>
    <s v="E031413"/>
    <s v="STRAIGHT"/>
    <n v="30000"/>
    <s v=""/>
    <x v="2"/>
    <x v="9"/>
    <s v="CGPO"/>
    <x v="8"/>
    <x v="5"/>
    <d v="2026-04-01T00:00:00"/>
    <m/>
    <n v="0"/>
    <n v="0"/>
    <n v="222.65"/>
    <n v="-222.65"/>
    <n v="-1"/>
    <s v=""/>
    <s v=""/>
    <s v=""/>
    <s v=""/>
    <s v=""/>
    <m/>
    <m/>
    <m/>
    <m/>
    <m/>
    <m/>
    <m/>
  </r>
  <r>
    <x v="5146"/>
    <s v="AL-A004590"/>
    <x v="2"/>
    <s v="A004590"/>
    <n v="0"/>
    <n v="10000"/>
    <n v="13.7"/>
    <x v="9"/>
    <x v="11"/>
    <s v="Delisted"/>
    <x v="3"/>
    <x v="3"/>
    <s v="PRE 2023"/>
    <m/>
    <s v=""/>
    <n v="0"/>
    <n v="13.7"/>
    <n v="-13.7"/>
    <n v="-1"/>
    <s v=""/>
    <s v=""/>
    <s v=""/>
    <s v=""/>
    <s v=""/>
    <m/>
    <m/>
    <m/>
    <m/>
    <m/>
    <m/>
    <m/>
  </r>
  <r>
    <x v="5147"/>
    <s v="AL-A004604"/>
    <x v="2"/>
    <s v="A004604"/>
    <s v="FLAVORED"/>
    <n v="4000"/>
    <n v="13.7"/>
    <x v="9"/>
    <x v="11"/>
    <s v="Delisted"/>
    <x v="3"/>
    <x v="3"/>
    <d v="2024-11-01T00:00:00"/>
    <m/>
    <s v=""/>
    <n v="0"/>
    <n v="54.8"/>
    <n v="-54.8"/>
    <n v="-1"/>
    <s v=""/>
    <s v=""/>
    <s v=""/>
    <s v=""/>
    <s v=""/>
    <m/>
    <m/>
    <m/>
    <m/>
    <m/>
    <m/>
    <m/>
  </r>
  <r>
    <x v="5148"/>
    <s v="AL-A030150"/>
    <x v="2"/>
    <s v="A030150"/>
    <n v="0"/>
    <n v="30000"/>
    <n v="19.989999999999998"/>
    <x v="9"/>
    <x v="11"/>
    <s v="CGPO2"/>
    <x v="1"/>
    <x v="1"/>
    <s v="PRE 2023"/>
    <m/>
    <n v="7"/>
    <n v="0"/>
    <n v="19.989999999999998"/>
    <n v="-19.989999999999998"/>
    <n v="-1"/>
    <n v="0"/>
    <s v=""/>
    <s v=""/>
    <s v=""/>
    <s v=""/>
    <m/>
    <m/>
    <m/>
    <m/>
    <m/>
    <m/>
    <m/>
  </r>
  <r>
    <x v="5149"/>
    <s v="AL-A008257"/>
    <x v="2"/>
    <s v="A008257"/>
    <s v="STRAIGHT"/>
    <n v="8000"/>
    <n v="12.59"/>
    <x v="6"/>
    <x v="6"/>
    <s v="Delisted"/>
    <x v="6"/>
    <x v="3"/>
    <s v="PRE 2023"/>
    <m/>
    <s v=""/>
    <n v="0"/>
    <n v="83.95"/>
    <n v="-83.95"/>
    <n v="-1"/>
    <s v=""/>
    <n v="0"/>
    <n v="331.58"/>
    <n v="-331.58"/>
    <n v="-1"/>
    <m/>
    <m/>
    <m/>
    <m/>
    <m/>
    <m/>
    <m/>
  </r>
  <r>
    <x v="5150"/>
    <s v="AL-A030245"/>
    <x v="2"/>
    <s v="A030245"/>
    <s v="STRAIGHT"/>
    <n v="30000"/>
    <n v="119.99"/>
    <x v="11"/>
    <x v="3"/>
    <s v="CGPO 1"/>
    <x v="1"/>
    <x v="1"/>
    <d v="2025-05-01T00:00:00"/>
    <m/>
    <n v="0"/>
    <n v="0"/>
    <n v="359.97"/>
    <n v="-359.97"/>
    <n v="-1"/>
    <s v=""/>
    <n v="0"/>
    <n v="119.99"/>
    <n v="-119.99"/>
    <n v="-1"/>
    <m/>
    <m/>
    <m/>
    <m/>
    <m/>
    <m/>
    <m/>
  </r>
  <r>
    <x v="5151"/>
    <s v="AL-D005603"/>
    <x v="3"/>
    <s v="D005603"/>
    <s v="FLAVORED"/>
    <n v="7000"/>
    <n v="0.59"/>
    <x v="6"/>
    <x v="8"/>
    <s v="Delisted"/>
    <x v="3"/>
    <x v="3"/>
    <s v="PRE 2023"/>
    <m/>
    <s v=""/>
    <n v="0"/>
    <n v="2.17"/>
    <n v="-2.17"/>
    <n v="-1"/>
    <s v=""/>
    <s v=""/>
    <s v=""/>
    <s v=""/>
    <s v=""/>
    <m/>
    <m/>
    <m/>
    <m/>
    <m/>
    <m/>
    <m/>
  </r>
  <r>
    <x v="5152"/>
    <s v="AL-A007024"/>
    <x v="2"/>
    <s v="A007024"/>
    <s v="FLAVORED"/>
    <n v="7000"/>
    <n v="7.79"/>
    <x v="6"/>
    <x v="9"/>
    <s v="NoReplen"/>
    <x v="2"/>
    <x v="2"/>
    <s v="PRE 2023"/>
    <m/>
    <s v=""/>
    <n v="0"/>
    <n v="109.06"/>
    <n v="-109.06"/>
    <n v="-1"/>
    <s v=""/>
    <s v=""/>
    <s v=""/>
    <s v=""/>
    <s v=""/>
    <m/>
    <m/>
    <m/>
    <m/>
    <m/>
    <m/>
    <m/>
  </r>
  <r>
    <x v="5153"/>
    <s v="AL-C009832"/>
    <x v="7"/>
    <s v="C009832"/>
    <s v="FLAVORED"/>
    <n v="7000"/>
    <n v="2.69"/>
    <x v="6"/>
    <x v="8"/>
    <s v="NoReplen"/>
    <x v="3"/>
    <x v="2"/>
    <s v="PRE 2023"/>
    <m/>
    <n v="1"/>
    <n v="0"/>
    <n v="2173.52"/>
    <n v="-2173.52"/>
    <n v="-1"/>
    <n v="0"/>
    <n v="0"/>
    <n v="581.04"/>
    <n v="-581.04"/>
    <n v="-1"/>
    <m/>
    <m/>
    <m/>
    <m/>
    <m/>
    <m/>
    <m/>
  </r>
  <r>
    <x v="5154"/>
    <s v="AL-C005371"/>
    <x v="7"/>
    <s v="C005371"/>
    <s v="FLAVORED"/>
    <n v="7000"/>
    <n v="2.69"/>
    <x v="6"/>
    <x v="8"/>
    <s v="Delisted"/>
    <x v="3"/>
    <x v="3"/>
    <s v="PRE 2023"/>
    <m/>
    <s v=""/>
    <n v="0"/>
    <n v="75.319999999999993"/>
    <n v="-75.319999999999993"/>
    <n v="-1"/>
    <s v=""/>
    <n v="0"/>
    <n v="13.45"/>
    <n v="-13.45"/>
    <n v="-1"/>
    <m/>
    <m/>
    <m/>
    <m/>
    <m/>
    <m/>
    <m/>
  </r>
  <r>
    <x v="5155"/>
    <s v="AL-B000833"/>
    <x v="6"/>
    <s v="B000833"/>
    <s v="FLAVORED"/>
    <n v="7000"/>
    <n v="4.1900000000000004"/>
    <x v="6"/>
    <x v="7"/>
    <s v="Delisted"/>
    <x v="2"/>
    <x v="3"/>
    <s v="PRE 2023"/>
    <m/>
    <s v=""/>
    <n v="0"/>
    <n v="67.040000000000006"/>
    <n v="-67.040000000000006"/>
    <n v="-1"/>
    <s v=""/>
    <s v=""/>
    <s v=""/>
    <s v=""/>
    <s v=""/>
    <m/>
    <m/>
    <m/>
    <m/>
    <m/>
    <m/>
    <m/>
  </r>
  <r>
    <x v="5156"/>
    <s v="AL-A001902"/>
    <x v="2"/>
    <s v="A001902"/>
    <s v="JAPANESE"/>
    <n v="7000"/>
    <n v="49.79"/>
    <x v="4"/>
    <x v="4"/>
    <s v="NoReplen"/>
    <x v="2"/>
    <x v="2"/>
    <s v="PRE 2023"/>
    <m/>
    <s v=""/>
    <n v="0"/>
    <n v="348.53"/>
    <n v="-348.53"/>
    <n v="-1"/>
    <s v=""/>
    <s v=""/>
    <s v=""/>
    <s v=""/>
    <s v=""/>
    <m/>
    <m/>
    <m/>
    <m/>
    <m/>
    <m/>
    <m/>
  </r>
  <r>
    <x v="5157"/>
    <s v="AL-A008291"/>
    <x v="2"/>
    <s v="A008291"/>
    <s v="JAPANESE"/>
    <n v="8000"/>
    <n v="69.59"/>
    <x v="4"/>
    <x v="5"/>
    <s v="Delisted"/>
    <x v="6"/>
    <x v="3"/>
    <s v="PRE 2023"/>
    <m/>
    <s v=""/>
    <n v="0"/>
    <n v="347.95"/>
    <n v="-347.95"/>
    <n v="-1"/>
    <s v=""/>
    <s v=""/>
    <s v=""/>
    <s v=""/>
    <s v=""/>
    <m/>
    <m/>
    <m/>
    <m/>
    <m/>
    <m/>
    <m/>
  </r>
  <r>
    <x v="5158"/>
    <s v="AL-A030242"/>
    <x v="2"/>
    <s v="A030242"/>
    <n v="0"/>
    <n v="30000"/>
    <n v="48.95"/>
    <x v="7"/>
    <x v="4"/>
    <s v="CGPO 1"/>
    <x v="1"/>
    <x v="1"/>
    <d v="2025-05-01T00:00:00"/>
    <m/>
    <n v="1"/>
    <n v="0"/>
    <n v="48.95"/>
    <n v="-48.95"/>
    <n v="-1"/>
    <n v="0"/>
    <s v=""/>
    <s v=""/>
    <s v=""/>
    <s v=""/>
    <m/>
    <m/>
    <m/>
    <m/>
    <m/>
    <m/>
    <m/>
  </r>
  <r>
    <x v="5159"/>
    <s v="AL-A010276"/>
    <x v="2"/>
    <s v="A010276"/>
    <s v="STRAIGHT"/>
    <n v="7000"/>
    <n v="89.99"/>
    <x v="3"/>
    <x v="5"/>
    <s v="SpecOrder"/>
    <x v="3"/>
    <x v="4"/>
    <s v="PRE 2023"/>
    <m/>
    <s v=""/>
    <n v="0"/>
    <n v="89.99"/>
    <n v="-89.99"/>
    <n v="-1"/>
    <s v=""/>
    <s v=""/>
    <s v=""/>
    <s v=""/>
    <s v=""/>
    <m/>
    <m/>
    <m/>
    <m/>
    <m/>
    <m/>
    <m/>
  </r>
  <r>
    <x v="5160"/>
    <s v="AL-A070080"/>
    <x v="2"/>
    <s v="A070080"/>
    <s v="STRAIGHT"/>
    <n v="70000"/>
    <n v="54.99"/>
    <x v="3"/>
    <x v="5"/>
    <s v="NoReplen"/>
    <x v="4"/>
    <x v="4"/>
    <d v="2023-12-01T00:00:00"/>
    <m/>
    <s v=""/>
    <n v="0"/>
    <n v="274.95"/>
    <n v="-274.95"/>
    <n v="-1"/>
    <s v=""/>
    <s v=""/>
    <s v=""/>
    <s v=""/>
    <s v=""/>
    <m/>
    <m/>
    <m/>
    <m/>
    <m/>
    <m/>
    <m/>
  </r>
  <r>
    <x v="5161"/>
    <s v="AL-A005975"/>
    <x v="2"/>
    <s v="A005975"/>
    <s v="SINGLE MALT"/>
    <n v="7000"/>
    <n v="43.19"/>
    <x v="4"/>
    <x v="4"/>
    <s v="Allocated2"/>
    <x v="3"/>
    <x v="4"/>
    <s v="PRE 2023"/>
    <m/>
    <s v=""/>
    <n v="0"/>
    <n v="57.59"/>
    <n v="-57.59"/>
    <n v="-1"/>
    <s v=""/>
    <s v=""/>
    <s v=""/>
    <s v=""/>
    <s v=""/>
    <m/>
    <m/>
    <m/>
    <m/>
    <m/>
    <m/>
    <m/>
  </r>
  <r>
    <x v="5162"/>
    <s v="AL-A009327"/>
    <x v="2"/>
    <s v="A009327"/>
    <s v="SINGLE MALT"/>
    <n v="7000"/>
    <n v="144.99"/>
    <x v="4"/>
    <x v="3"/>
    <s v="SpecOrder"/>
    <x v="3"/>
    <x v="1"/>
    <s v="PRE 2023"/>
    <m/>
    <s v=""/>
    <n v="0"/>
    <n v="724.95"/>
    <n v="-724.95"/>
    <n v="-1"/>
    <s v=""/>
    <n v="0"/>
    <n v="579.96"/>
    <n v="-579.96"/>
    <n v="-1"/>
    <m/>
    <m/>
    <m/>
    <m/>
    <m/>
    <m/>
    <m/>
  </r>
  <r>
    <x v="5163"/>
    <s v="AL-J007524"/>
    <x v="1"/>
    <s v="J007524"/>
    <n v="0"/>
    <n v="7000"/>
    <n v="5.99"/>
    <x v="1"/>
    <x v="1"/>
    <s v="NoReplen"/>
    <x v="2"/>
    <x v="2"/>
    <s v="PRE 2023"/>
    <m/>
    <n v="0"/>
    <n v="0"/>
    <n v="3806.11"/>
    <n v="-3806.11"/>
    <n v="-1"/>
    <s v=""/>
    <n v="5.99"/>
    <n v="3890.09"/>
    <n v="-3884.1000000000004"/>
    <n v="-0.99846018986707252"/>
    <m/>
    <m/>
    <m/>
    <m/>
    <m/>
    <m/>
    <m/>
  </r>
  <r>
    <x v="5164"/>
    <s v="AL-F009677"/>
    <x v="5"/>
    <s v="F009677"/>
    <s v="STRAIGHT"/>
    <n v="7000"/>
    <n v="21.59"/>
    <x v="3"/>
    <x v="9"/>
    <s v="Delisted"/>
    <x v="3"/>
    <x v="3"/>
    <s v="PRE 2023"/>
    <m/>
    <s v=""/>
    <n v="0"/>
    <n v="201.54"/>
    <n v="-201.54"/>
    <n v="-1"/>
    <s v=""/>
    <s v=""/>
    <s v=""/>
    <s v=""/>
    <s v=""/>
    <m/>
    <m/>
    <m/>
    <m/>
    <m/>
    <m/>
    <m/>
  </r>
  <r>
    <x v="5165"/>
    <s v="AL-A010737"/>
    <x v="2"/>
    <s v="A010737"/>
    <s v="STRAIGHT"/>
    <n v="10000"/>
    <n v="79.989999999999995"/>
    <x v="3"/>
    <x v="5"/>
    <s v="Allocated1"/>
    <x v="1"/>
    <x v="1"/>
    <d v="2024-12-01T00:00:00"/>
    <m/>
    <s v=""/>
    <n v="0"/>
    <n v="3359.52"/>
    <n v="-3359.52"/>
    <n v="-1"/>
    <s v=""/>
    <n v="79.989999999999995"/>
    <n v="2959.59"/>
    <n v="-2879.6000000000004"/>
    <n v="-0.97297260769228167"/>
    <m/>
    <m/>
    <m/>
    <m/>
    <m/>
    <m/>
    <m/>
  </r>
  <r>
    <x v="5166"/>
    <s v="AL-A010654"/>
    <x v="2"/>
    <s v="A010654"/>
    <s v="STRAIGHT"/>
    <n v="10000"/>
    <n v="79.989999999999995"/>
    <x v="3"/>
    <x v="5"/>
    <s v="Allocated1"/>
    <x v="2"/>
    <x v="1"/>
    <d v="2024-12-01T00:00:00"/>
    <m/>
    <s v=""/>
    <n v="0"/>
    <n v="1259.82"/>
    <n v="-1259.82"/>
    <n v="-1"/>
    <s v=""/>
    <n v="0"/>
    <n v="869.88"/>
    <n v="-869.88"/>
    <n v="-1"/>
    <m/>
    <m/>
    <m/>
    <m/>
    <m/>
    <m/>
    <m/>
  </r>
  <r>
    <x v="5167"/>
    <s v="AL-A010666"/>
    <x v="2"/>
    <s v="A010666"/>
    <s v="STRAIGHT"/>
    <n v="10000"/>
    <n v="129.99"/>
    <x v="3"/>
    <x v="3"/>
    <s v="Allocated1"/>
    <x v="1"/>
    <x v="1"/>
    <d v="2023-12-01T00:00:00"/>
    <m/>
    <s v=""/>
    <n v="0"/>
    <n v="649.95000000000005"/>
    <n v="-649.95000000000005"/>
    <n v="-1"/>
    <s v=""/>
    <s v=""/>
    <s v=""/>
    <s v=""/>
    <s v=""/>
    <m/>
    <m/>
    <m/>
    <m/>
    <m/>
    <m/>
    <m/>
  </r>
  <r>
    <x v="5168"/>
    <s v="AL-A010290"/>
    <x v="2"/>
    <s v="A010290"/>
    <s v="STRAIGHT"/>
    <n v="10000"/>
    <n v="89.99"/>
    <x v="3"/>
    <x v="5"/>
    <s v="Allocated1"/>
    <x v="3"/>
    <x v="4"/>
    <s v="PRE 2023"/>
    <m/>
    <n v="1"/>
    <n v="0"/>
    <n v="89.99"/>
    <n v="-89.99"/>
    <n v="-1"/>
    <n v="0"/>
    <s v=""/>
    <s v=""/>
    <s v=""/>
    <s v=""/>
    <m/>
    <m/>
    <m/>
    <m/>
    <m/>
    <m/>
    <m/>
  </r>
  <r>
    <x v="5169"/>
    <s v="AL-A010422"/>
    <x v="2"/>
    <s v="A010422"/>
    <s v="STRAIGHT"/>
    <n v="10000"/>
    <n v="99.99"/>
    <x v="3"/>
    <x v="5"/>
    <s v="Allocated1"/>
    <x v="3"/>
    <x v="4"/>
    <s v="PRE 2023"/>
    <m/>
    <s v=""/>
    <n v="0"/>
    <n v="99.99"/>
    <n v="-99.99"/>
    <n v="-1"/>
    <s v=""/>
    <s v=""/>
    <s v=""/>
    <s v=""/>
    <s v=""/>
    <m/>
    <m/>
    <m/>
    <m/>
    <m/>
    <m/>
    <m/>
  </r>
  <r>
    <x v="5170"/>
    <s v="AL-A010292"/>
    <x v="2"/>
    <s v="A010292"/>
    <s v="STRAIGHT"/>
    <n v="10000"/>
    <n v="89.99"/>
    <x v="3"/>
    <x v="5"/>
    <s v="Allocated1"/>
    <x v="3"/>
    <x v="4"/>
    <s v="PRE 2023"/>
    <m/>
    <n v="3"/>
    <n v="0"/>
    <n v="359.96"/>
    <n v="-359.96"/>
    <n v="-1"/>
    <n v="0"/>
    <s v=""/>
    <s v=""/>
    <s v=""/>
    <s v=""/>
    <m/>
    <m/>
    <m/>
    <m/>
    <m/>
    <m/>
    <m/>
  </r>
  <r>
    <x v="5171"/>
    <s v="AL-A010293"/>
    <x v="2"/>
    <s v="A010293"/>
    <s v="STRAIGHT"/>
    <n v="10000"/>
    <n v="89.99"/>
    <x v="3"/>
    <x v="5"/>
    <s v="Allocated1"/>
    <x v="3"/>
    <x v="4"/>
    <s v="PRE 2023"/>
    <m/>
    <n v="3"/>
    <n v="0"/>
    <n v="629.92999999999995"/>
    <n v="-629.92999999999995"/>
    <n v="-1"/>
    <n v="0"/>
    <s v=""/>
    <s v=""/>
    <s v=""/>
    <s v=""/>
    <m/>
    <m/>
    <m/>
    <m/>
    <m/>
    <m/>
    <m/>
  </r>
  <r>
    <x v="5172"/>
    <s v="AL-A009674"/>
    <x v="2"/>
    <s v="A009674"/>
    <s v="STRAIGHT"/>
    <n v="9000"/>
    <n v="109.99"/>
    <x v="3"/>
    <x v="3"/>
    <s v="Allocated1"/>
    <x v="3"/>
    <x v="1"/>
    <d v="2024-07-01T00:00:00"/>
    <m/>
    <s v=""/>
    <n v="0"/>
    <n v="5609.49"/>
    <n v="-5609.49"/>
    <n v="-1"/>
    <s v=""/>
    <n v="0"/>
    <n v="3079.72"/>
    <n v="-3079.72"/>
    <n v="-1"/>
    <m/>
    <m/>
    <m/>
    <m/>
    <m/>
    <m/>
    <m/>
  </r>
  <r>
    <x v="5173"/>
    <s v="AL-A010632"/>
    <x v="2"/>
    <s v="A010632"/>
    <s v="STRAIGHT"/>
    <n v="7000"/>
    <n v="139.99"/>
    <x v="3"/>
    <x v="3"/>
    <s v="Allocated1"/>
    <x v="2"/>
    <x v="1"/>
    <d v="2023-11-01T00:00:00"/>
    <m/>
    <s v=""/>
    <n v="0"/>
    <n v="839.94"/>
    <n v="-839.94"/>
    <n v="-1"/>
    <s v=""/>
    <s v=""/>
    <s v=""/>
    <s v=""/>
    <s v=""/>
    <m/>
    <m/>
    <m/>
    <m/>
    <m/>
    <m/>
    <m/>
  </r>
  <r>
    <x v="5174"/>
    <s v="AL-A010751"/>
    <x v="2"/>
    <s v="A010751"/>
    <s v="STRAIGHT"/>
    <n v="10000"/>
    <n v="139.99"/>
    <x v="3"/>
    <x v="3"/>
    <s v="Allocated1"/>
    <x v="2"/>
    <x v="1"/>
    <d v="2024-08-01T00:00:00"/>
    <m/>
    <s v=""/>
    <n v="0"/>
    <n v="19878.580000000002"/>
    <n v="-19878.580000000002"/>
    <n v="-1"/>
    <s v=""/>
    <n v="0"/>
    <n v="7699.45"/>
    <n v="-7699.45"/>
    <n v="-1"/>
    <m/>
    <m/>
    <m/>
    <m/>
    <m/>
    <m/>
    <m/>
  </r>
  <r>
    <x v="5175"/>
    <s v="AL-A010551"/>
    <x v="2"/>
    <s v="A010551"/>
    <s v="STRAIGHT"/>
    <n v="10000"/>
    <n v="239.99"/>
    <x v="3"/>
    <x v="3"/>
    <s v="Allocated1"/>
    <x v="1"/>
    <x v="1"/>
    <s v="PRE 2023"/>
    <m/>
    <s v=""/>
    <n v="0"/>
    <n v="479.98"/>
    <n v="-479.98"/>
    <n v="-1"/>
    <s v=""/>
    <s v=""/>
    <s v=""/>
    <s v=""/>
    <s v=""/>
    <m/>
    <m/>
    <m/>
    <m/>
    <m/>
    <m/>
    <m/>
  </r>
  <r>
    <x v="5176"/>
    <s v="AL-E009822"/>
    <x v="4"/>
    <s v="E009822"/>
    <s v="STRAIGHT"/>
    <n v="9000"/>
    <n v="17.39"/>
    <x v="3"/>
    <x v="7"/>
    <s v="Delisted"/>
    <x v="3"/>
    <x v="3"/>
    <s v="PRE 2023"/>
    <m/>
    <s v=""/>
    <n v="0"/>
    <n v="0"/>
    <n v="0"/>
    <s v=""/>
    <s v=""/>
    <s v=""/>
    <s v=""/>
    <s v=""/>
    <s v=""/>
    <m/>
    <m/>
    <m/>
    <m/>
    <m/>
    <m/>
    <m/>
  </r>
  <r>
    <x v="5177"/>
    <s v="AL-A010335"/>
    <x v="2"/>
    <s v="A010335"/>
    <s v="STRAIGHT"/>
    <n v="10000"/>
    <n v="15.08"/>
    <x v="2"/>
    <x v="6"/>
    <s v="Delisted"/>
    <x v="3"/>
    <x v="3"/>
    <s v="PRE 2023"/>
    <m/>
    <s v=""/>
    <n v="0"/>
    <n v="30.16"/>
    <n v="-30.16"/>
    <n v="-1"/>
    <s v=""/>
    <s v=""/>
    <s v=""/>
    <s v=""/>
    <s v=""/>
    <m/>
    <m/>
    <m/>
    <m/>
    <m/>
    <m/>
    <m/>
  </r>
  <r>
    <x v="5178"/>
    <s v="AL-A010336"/>
    <x v="2"/>
    <s v="A010336"/>
    <s v="STRAIGHT"/>
    <n v="10000"/>
    <n v="16.940000000000001"/>
    <x v="2"/>
    <x v="6"/>
    <s v="Delisted"/>
    <x v="3"/>
    <x v="3"/>
    <s v="PRE 2023"/>
    <m/>
    <s v=""/>
    <n v="0"/>
    <n v="0"/>
    <n v="0"/>
    <s v=""/>
    <s v=""/>
    <n v="0"/>
    <n v="0"/>
    <n v="0"/>
    <s v=""/>
    <m/>
    <m/>
    <m/>
    <m/>
    <m/>
    <m/>
    <m/>
  </r>
  <r>
    <x v="5179"/>
    <s v="AL-A070088"/>
    <x v="2"/>
    <s v="A070088"/>
    <n v="0"/>
    <n v="70000"/>
    <n v="8.99"/>
    <x v="1"/>
    <x v="10"/>
    <s v="NoReplen"/>
    <x v="4"/>
    <x v="4"/>
    <d v="2023-12-01T00:00:00"/>
    <m/>
    <s v=""/>
    <n v="0"/>
    <n v="89.9"/>
    <n v="-89.9"/>
    <n v="-1"/>
    <s v=""/>
    <s v=""/>
    <s v=""/>
    <s v=""/>
    <s v=""/>
    <m/>
    <m/>
    <m/>
    <m/>
    <m/>
    <m/>
    <m/>
  </r>
  <r>
    <x v="5180"/>
    <s v="AL-A001480"/>
    <x v="2"/>
    <s v="A001480"/>
    <s v="STRAIGHT"/>
    <n v="7000"/>
    <n v="11.99"/>
    <x v="11"/>
    <x v="7"/>
    <s v="Delisted"/>
    <x v="2"/>
    <x v="3"/>
    <s v="PRE 2023"/>
    <m/>
    <s v=""/>
    <n v="0"/>
    <n v="23.98"/>
    <n v="-23.98"/>
    <n v="-1"/>
    <s v=""/>
    <s v=""/>
    <s v=""/>
    <s v=""/>
    <s v=""/>
    <m/>
    <m/>
    <m/>
    <m/>
    <m/>
    <m/>
    <m/>
  </r>
  <r>
    <x v="5181"/>
    <s v="AL-D030786"/>
    <x v="3"/>
    <s v="D030786"/>
    <s v="FLAVORED"/>
    <n v="30000"/>
    <n v="2.99"/>
    <x v="9"/>
    <x v="8"/>
    <s v="CGPO 1"/>
    <x v="1"/>
    <x v="1"/>
    <d v="2025-05-01T00:00:00"/>
    <m/>
    <n v="5"/>
    <n v="0"/>
    <n v="-17.940000000000001"/>
    <n v="17.940000000000001"/>
    <n v="-1"/>
    <n v="0"/>
    <n v="2152.8000000000002"/>
    <n v="6601.92"/>
    <n v="-4449.12"/>
    <n v="-0.67391304347826086"/>
    <m/>
    <m/>
    <m/>
    <m/>
    <m/>
    <m/>
    <m/>
  </r>
  <r>
    <x v="5182"/>
    <s v="AL-D030789"/>
    <x v="3"/>
    <s v="D030789"/>
    <s v="FLAVORED"/>
    <n v="30000"/>
    <n v="2.99"/>
    <x v="9"/>
    <x v="8"/>
    <s v="CGPO 1"/>
    <x v="1"/>
    <x v="1"/>
    <d v="2024-11-01T00:00:00"/>
    <m/>
    <n v="1"/>
    <n v="0"/>
    <n v="143.52000000000001"/>
    <n v="-143.52000000000001"/>
    <n v="-1"/>
    <n v="0"/>
    <n v="287.04000000000002"/>
    <n v="13203.84"/>
    <n v="-12916.8"/>
    <n v="-0.97826086956521741"/>
    <m/>
    <m/>
    <m/>
    <m/>
    <m/>
    <m/>
    <m/>
  </r>
  <r>
    <x v="5183"/>
    <s v="AL-A006192"/>
    <x v="2"/>
    <s v="A006192"/>
    <s v="FLAVORED"/>
    <n v="6000"/>
    <n v="21.99"/>
    <x v="9"/>
    <x v="11"/>
    <s v="Delisted"/>
    <x v="5"/>
    <x v="3"/>
    <d v="2024-07-01T00:00:00"/>
    <m/>
    <s v=""/>
    <n v="0"/>
    <n v="43.98"/>
    <n v="-43.98"/>
    <n v="-1"/>
    <s v=""/>
    <s v=""/>
    <s v=""/>
    <s v=""/>
    <s v=""/>
    <m/>
    <m/>
    <m/>
    <m/>
    <m/>
    <m/>
    <m/>
  </r>
  <r>
    <x v="5184"/>
    <s v="AL-A010516"/>
    <x v="2"/>
    <s v="A010516"/>
    <s v="FLAVORED"/>
    <n v="10000"/>
    <n v="25.99"/>
    <x v="7"/>
    <x v="2"/>
    <s v="SpecOrder"/>
    <x v="3"/>
    <x v="4"/>
    <d v="2024-11-01T00:00:00"/>
    <m/>
    <s v=""/>
    <n v="0"/>
    <n v="77.97"/>
    <n v="-77.97"/>
    <n v="-1"/>
    <s v=""/>
    <s v=""/>
    <s v=""/>
    <s v=""/>
    <s v=""/>
    <m/>
    <m/>
    <m/>
    <m/>
    <m/>
    <m/>
    <m/>
  </r>
  <r>
    <x v="5185"/>
    <s v="AL-E004447"/>
    <x v="4"/>
    <s v="E004447"/>
    <s v="STRAIGHT"/>
    <n v="4000"/>
    <n v="32.99"/>
    <x v="5"/>
    <x v="2"/>
    <s v="Delisted"/>
    <x v="3"/>
    <x v="3"/>
    <s v="PRE 2023"/>
    <m/>
    <s v=""/>
    <n v="0"/>
    <n v="16053.66"/>
    <n v="-16053.66"/>
    <n v="-1"/>
    <s v=""/>
    <n v="0"/>
    <n v="188870.94"/>
    <n v="-188870.94"/>
    <n v="-1"/>
    <m/>
    <m/>
    <m/>
    <m/>
    <m/>
    <m/>
    <m/>
  </r>
  <r>
    <x v="5186"/>
    <s v="AL-A007599"/>
    <x v="2"/>
    <s v="A007599"/>
    <s v="STRAIGHT"/>
    <n v="7000"/>
    <n v="17.989999999999998"/>
    <x v="8"/>
    <x v="6"/>
    <s v="Delisted"/>
    <x v="2"/>
    <x v="3"/>
    <s v="PRE 2023"/>
    <m/>
    <s v=""/>
    <n v="0"/>
    <n v="4407.95"/>
    <n v="-4407.95"/>
    <n v="-1"/>
    <s v=""/>
    <n v="0"/>
    <n v="416.8"/>
    <n v="-416.8"/>
    <n v="-1"/>
    <m/>
    <m/>
    <m/>
    <m/>
    <m/>
    <m/>
    <m/>
  </r>
  <r>
    <x v="5187"/>
    <s v="AL-A010785"/>
    <x v="2"/>
    <s v="A010785"/>
    <s v="STRAIGHT"/>
    <n v="10000"/>
    <n v="169.99"/>
    <x v="3"/>
    <x v="3"/>
    <s v="Allocated1"/>
    <x v="1"/>
    <x v="1"/>
    <d v="2024-12-01T00:00:00"/>
    <m/>
    <s v=""/>
    <n v="0"/>
    <n v="28558.32"/>
    <n v="-28558.32"/>
    <n v="-1"/>
    <s v=""/>
    <n v="2379.86"/>
    <n v="17508.97"/>
    <n v="-15129.11"/>
    <n v="-0.86407766990291268"/>
    <m/>
    <m/>
    <m/>
    <m/>
    <m/>
    <m/>
    <m/>
  </r>
  <r>
    <x v="5188"/>
    <s v="AL-D004516"/>
    <x v="3"/>
    <s v="D004516"/>
    <s v="FLAVORED"/>
    <n v="7000"/>
    <n v="1.29"/>
    <x v="2"/>
    <x v="8"/>
    <s v="Delisted"/>
    <x v="3"/>
    <x v="3"/>
    <s v="PRE 2023"/>
    <m/>
    <s v=""/>
    <n v="0"/>
    <n v="1.29"/>
    <n v="-1.29"/>
    <n v="-1"/>
    <s v=""/>
    <s v=""/>
    <s v=""/>
    <s v=""/>
    <s v=""/>
    <m/>
    <m/>
    <m/>
    <m/>
    <m/>
    <m/>
    <m/>
  </r>
  <r>
    <x v="5189"/>
    <s v="AL-D004517"/>
    <x v="3"/>
    <s v="D004517"/>
    <s v="FLAVORED"/>
    <n v="7000"/>
    <n v="0.59"/>
    <x v="2"/>
    <x v="8"/>
    <s v="NoReplen"/>
    <x v="3"/>
    <x v="2"/>
    <s v="PRE 2023"/>
    <m/>
    <n v="1"/>
    <n v="0"/>
    <n v="108.27"/>
    <n v="-108.27"/>
    <n v="-1"/>
    <n v="0"/>
    <n v="0"/>
    <n v="94.8"/>
    <n v="-94.8"/>
    <n v="-1"/>
    <m/>
    <m/>
    <m/>
    <m/>
    <m/>
    <m/>
    <m/>
  </r>
  <r>
    <x v="5190"/>
    <s v="AL-A030594"/>
    <x v="2"/>
    <s v="A030594"/>
    <n v="0"/>
    <n v="30000"/>
    <n v="19.989999999999998"/>
    <x v="7"/>
    <x v="6"/>
    <s v="CGPO2"/>
    <x v="1"/>
    <x v="1"/>
    <d v="2024-07-01T00:00:00"/>
    <m/>
    <n v="1"/>
    <n v="0"/>
    <n v="239.88"/>
    <n v="-239.88"/>
    <n v="-1"/>
    <n v="0"/>
    <n v="779.61"/>
    <n v="1079.46"/>
    <n v="-299.85000000000002"/>
    <n v="-0.27777777777777779"/>
    <m/>
    <m/>
    <m/>
    <m/>
    <m/>
    <m/>
    <m/>
  </r>
  <r>
    <x v="5191"/>
    <s v="AL-D004733"/>
    <x v="3"/>
    <s v="D004733"/>
    <n v="0"/>
    <n v="7000"/>
    <n v="7.99"/>
    <x v="5"/>
    <x v="8"/>
    <s v="SpecOrder"/>
    <x v="3"/>
    <x v="1"/>
    <s v="PRE 2023"/>
    <m/>
    <s v=""/>
    <n v="0"/>
    <n v="15.98"/>
    <n v="-15.98"/>
    <n v="-1"/>
    <s v=""/>
    <s v=""/>
    <s v=""/>
    <s v=""/>
    <s v=""/>
    <m/>
    <m/>
    <m/>
    <m/>
    <m/>
    <m/>
    <m/>
  </r>
  <r>
    <x v="5192"/>
    <s v="AL-D004677"/>
    <x v="3"/>
    <s v="D004677"/>
    <s v="STRAIGHT"/>
    <n v="7000"/>
    <n v="0.99"/>
    <x v="8"/>
    <x v="8"/>
    <s v="Delisted"/>
    <x v="3"/>
    <x v="3"/>
    <s v="PRE 2023"/>
    <m/>
    <s v=""/>
    <n v="0"/>
    <n v="0"/>
    <n v="0"/>
    <s v=""/>
    <s v=""/>
    <s v=""/>
    <s v=""/>
    <s v=""/>
    <s v=""/>
    <m/>
    <m/>
    <m/>
    <m/>
    <m/>
    <m/>
    <m/>
  </r>
  <r>
    <x v="5193"/>
    <s v="AL-D004980"/>
    <x v="3"/>
    <s v="D004980"/>
    <s v="FLAVORED"/>
    <n v="7000"/>
    <n v="0.59"/>
    <x v="6"/>
    <x v="8"/>
    <s v="NoReplen"/>
    <x v="3"/>
    <x v="4"/>
    <s v="PRE 2023"/>
    <m/>
    <s v=""/>
    <n v="0"/>
    <n v="18.29"/>
    <n v="-18.29"/>
    <n v="-1"/>
    <s v=""/>
    <s v=""/>
    <s v=""/>
    <s v=""/>
    <s v=""/>
    <m/>
    <m/>
    <m/>
    <m/>
    <m/>
    <m/>
    <m/>
  </r>
  <r>
    <x v="5194"/>
    <s v="AL-A004980"/>
    <x v="2"/>
    <s v="A004980"/>
    <s v="FLAVORED"/>
    <n v="4000"/>
    <n v="5.99"/>
    <x v="6"/>
    <x v="9"/>
    <s v="NoReplen"/>
    <x v="3"/>
    <x v="2"/>
    <d v="2024-11-01T00:00:00"/>
    <m/>
    <s v=""/>
    <n v="0"/>
    <n v="35.94"/>
    <n v="-35.94"/>
    <n v="-1"/>
    <s v=""/>
    <n v="0"/>
    <n v="29.95"/>
    <n v="-29.95"/>
    <n v="-1"/>
    <m/>
    <m/>
    <m/>
    <m/>
    <m/>
    <m/>
    <m/>
  </r>
  <r>
    <x v="5195"/>
    <s v="AL-A004850"/>
    <x v="2"/>
    <s v="A004850"/>
    <s v="FLAVORED"/>
    <n v="7000"/>
    <n v="5.99"/>
    <x v="6"/>
    <x v="9"/>
    <s v="NoReplen"/>
    <x v="3"/>
    <x v="2"/>
    <s v="PRE 2023"/>
    <m/>
    <s v=""/>
    <n v="0"/>
    <n v="335.44"/>
    <n v="-335.44"/>
    <n v="-1"/>
    <s v=""/>
    <s v=""/>
    <s v=""/>
    <s v=""/>
    <s v=""/>
    <m/>
    <m/>
    <m/>
    <m/>
    <m/>
    <m/>
    <m/>
  </r>
  <r>
    <x v="5196"/>
    <s v="AL-A009030"/>
    <x v="2"/>
    <s v="A009030"/>
    <s v="STRAIGHT"/>
    <n v="7000"/>
    <n v="41.53"/>
    <x v="3"/>
    <x v="4"/>
    <s v="SpecOrder"/>
    <x v="3"/>
    <x v="4"/>
    <s v="PRE 2023"/>
    <m/>
    <s v=""/>
    <n v="0"/>
    <n v="41.53"/>
    <n v="-41.53"/>
    <n v="-1"/>
    <s v=""/>
    <s v=""/>
    <s v=""/>
    <s v=""/>
    <s v=""/>
    <m/>
    <m/>
    <m/>
    <m/>
    <m/>
    <m/>
    <m/>
  </r>
  <r>
    <x v="5197"/>
    <s v="AL-D000707"/>
    <x v="3"/>
    <s v="D000707"/>
    <s v="STRAIGHT"/>
    <n v="7000"/>
    <n v="0.59"/>
    <x v="10"/>
    <x v="8"/>
    <s v="Delisted"/>
    <x v="2"/>
    <x v="3"/>
    <s v="PRE 2023"/>
    <m/>
    <s v=""/>
    <n v="0"/>
    <n v="92.04"/>
    <n v="-92.04"/>
    <n v="-1"/>
    <s v=""/>
    <s v=""/>
    <s v=""/>
    <s v=""/>
    <s v=""/>
    <m/>
    <m/>
    <m/>
    <m/>
    <m/>
    <m/>
    <m/>
  </r>
  <r>
    <x v="5198"/>
    <s v="AL-A010776"/>
    <x v="2"/>
    <s v="A010776"/>
    <s v="STRAIGHT"/>
    <n v="10000"/>
    <n v="74.989999999999995"/>
    <x v="3"/>
    <x v="5"/>
    <s v="Allocated1"/>
    <x v="1"/>
    <x v="1"/>
    <d v="2024-11-01T00:00:00"/>
    <m/>
    <s v=""/>
    <n v="0"/>
    <n v="9523.73"/>
    <n v="-9523.73"/>
    <n v="-1"/>
    <s v=""/>
    <s v=""/>
    <s v=""/>
    <s v=""/>
    <s v=""/>
    <m/>
    <m/>
    <m/>
    <m/>
    <m/>
    <m/>
    <m/>
  </r>
  <r>
    <x v="5199"/>
    <s v="AL-D009233"/>
    <x v="3"/>
    <s v="D009233"/>
    <s v="FLAVORED"/>
    <n v="9000"/>
    <n v="0.59"/>
    <x v="6"/>
    <x v="8"/>
    <s v="Delisted"/>
    <x v="3"/>
    <x v="3"/>
    <s v="PRE 2023"/>
    <m/>
    <s v=""/>
    <n v="0"/>
    <n v="3.54"/>
    <n v="-3.54"/>
    <n v="-1"/>
    <s v=""/>
    <s v=""/>
    <s v=""/>
    <s v=""/>
    <s v=""/>
    <m/>
    <m/>
    <m/>
    <m/>
    <m/>
    <m/>
    <m/>
  </r>
  <r>
    <x v="5200"/>
    <s v="AL-F031291"/>
    <x v="5"/>
    <s v="F031291"/>
    <s v="STRAIGHT"/>
    <n v="30000"/>
    <n v="17.989999999999998"/>
    <x v="6"/>
    <x v="7"/>
    <s v="CGPO 1"/>
    <x v="1"/>
    <x v="1"/>
    <d v="2026-02-01T00:00:00"/>
    <m/>
    <n v="0"/>
    <n v="0"/>
    <n v="0"/>
    <n v="0"/>
    <s v=""/>
    <s v=""/>
    <n v="1619.1"/>
    <n v="2392.86"/>
    <n v="-773.76000000000022"/>
    <n v="-0.32336200195581866"/>
    <m/>
    <m/>
    <m/>
    <m/>
    <m/>
    <m/>
    <m/>
  </r>
  <r>
    <x v="5201"/>
    <s v="AL-A004328"/>
    <x v="2"/>
    <s v="A004328"/>
    <s v="BLENDED"/>
    <n v="7000"/>
    <n v="22.79"/>
    <x v="4"/>
    <x v="6"/>
    <s v="NoReplen"/>
    <x v="3"/>
    <x v="3"/>
    <s v="PRE 2023"/>
    <m/>
    <s v=""/>
    <n v="0"/>
    <n v="45.58"/>
    <n v="-45.58"/>
    <n v="-1"/>
    <s v=""/>
    <s v=""/>
    <s v=""/>
    <s v=""/>
    <s v=""/>
    <m/>
    <m/>
    <m/>
    <m/>
    <m/>
    <m/>
    <m/>
  </r>
  <r>
    <x v="5202"/>
    <s v="AL-A004177"/>
    <x v="2"/>
    <s v="A004177"/>
    <s v="BLENDED"/>
    <n v="7000"/>
    <n v="27.41"/>
    <x v="4"/>
    <x v="6"/>
    <s v="NoReplen"/>
    <x v="3"/>
    <x v="3"/>
    <s v="PRE 2023"/>
    <m/>
    <s v=""/>
    <n v="0"/>
    <n v="319.79000000000002"/>
    <n v="-319.79000000000002"/>
    <n v="-1"/>
    <s v=""/>
    <n v="0"/>
    <n v="82.23"/>
    <n v="-82.23"/>
    <n v="-1"/>
    <m/>
    <m/>
    <m/>
    <m/>
    <m/>
    <m/>
    <m/>
  </r>
  <r>
    <x v="5203"/>
    <s v="AL-A000762"/>
    <x v="2"/>
    <s v="A000762"/>
    <s v="FLAVORED"/>
    <n v="7000"/>
    <n v="7.19"/>
    <x v="6"/>
    <x v="9"/>
    <s v="NoReplen"/>
    <x v="2"/>
    <x v="4"/>
    <s v="PRE 2023"/>
    <m/>
    <s v=""/>
    <n v="0"/>
    <n v="21.57"/>
    <n v="-21.57"/>
    <n v="-1"/>
    <s v=""/>
    <n v="0"/>
    <n v="21.57"/>
    <n v="-21.57"/>
    <n v="-1"/>
    <m/>
    <m/>
    <m/>
    <m/>
    <m/>
    <m/>
    <m/>
  </r>
  <r>
    <x v="5204"/>
    <s v="AL-C004114"/>
    <x v="7"/>
    <s v="C004114"/>
    <s v="FLAVORED"/>
    <n v="7000"/>
    <n v="2.69"/>
    <x v="6"/>
    <x v="8"/>
    <s v="Delisted"/>
    <x v="3"/>
    <x v="3"/>
    <s v="PRE 2023"/>
    <m/>
    <s v=""/>
    <n v="0"/>
    <n v="166.9"/>
    <n v="-166.9"/>
    <n v="-1"/>
    <s v=""/>
    <s v=""/>
    <s v=""/>
    <s v=""/>
    <s v=""/>
    <m/>
    <m/>
    <m/>
    <m/>
    <m/>
    <m/>
    <m/>
  </r>
  <r>
    <x v="5205"/>
    <s v="AL-E004057"/>
    <x v="4"/>
    <s v="E004057"/>
    <s v="FLAVORED"/>
    <n v="4000"/>
    <n v="8.99"/>
    <x v="6"/>
    <x v="9"/>
    <s v="Delisted"/>
    <x v="3"/>
    <x v="3"/>
    <s v="PRE 2023"/>
    <m/>
    <s v=""/>
    <n v="0"/>
    <n v="59.96"/>
    <n v="-59.96"/>
    <n v="-1"/>
    <s v=""/>
    <s v=""/>
    <s v=""/>
    <s v=""/>
    <s v=""/>
    <m/>
    <m/>
    <m/>
    <m/>
    <m/>
    <m/>
    <m/>
  </r>
  <r>
    <x v="5206"/>
    <s v="AL-C009175"/>
    <x v="7"/>
    <s v="C009175"/>
    <s v="FLAVORED"/>
    <n v="7000"/>
    <n v="2.69"/>
    <x v="6"/>
    <x v="8"/>
    <s v="Delisted"/>
    <x v="3"/>
    <x v="3"/>
    <s v="PRE 2023"/>
    <m/>
    <s v=""/>
    <n v="0"/>
    <n v="36.81"/>
    <n v="-36.81"/>
    <n v="-1"/>
    <s v=""/>
    <s v=""/>
    <s v=""/>
    <s v=""/>
    <s v=""/>
    <m/>
    <m/>
    <m/>
    <m/>
    <m/>
    <m/>
    <m/>
  </r>
  <r>
    <x v="5207"/>
    <s v="AL-B001338"/>
    <x v="6"/>
    <s v="B001338"/>
    <s v="FLAVORED"/>
    <n v="7000"/>
    <n v="4.1900000000000004"/>
    <x v="6"/>
    <x v="7"/>
    <s v="Delisted"/>
    <x v="2"/>
    <x v="3"/>
    <s v="PRE 2023"/>
    <m/>
    <n v="1"/>
    <n v="0"/>
    <n v="4.1900000000000004"/>
    <n v="-4.1900000000000004"/>
    <n v="-1"/>
    <n v="0"/>
    <s v=""/>
    <s v=""/>
    <s v=""/>
    <s v=""/>
    <m/>
    <m/>
    <m/>
    <m/>
    <m/>
    <m/>
    <m/>
  </r>
  <r>
    <x v="5208"/>
    <s v="AL-A004318"/>
    <x v="2"/>
    <s v="A004318"/>
    <s v="STRAIGHT"/>
    <n v="7000"/>
    <n v="11.99"/>
    <x v="6"/>
    <x v="6"/>
    <s v="SpecOrder"/>
    <x v="3"/>
    <x v="4"/>
    <s v="PRE 2023"/>
    <m/>
    <s v=""/>
    <n v="0"/>
    <n v="23.98"/>
    <n v="-23.98"/>
    <n v="-1"/>
    <s v=""/>
    <s v=""/>
    <s v=""/>
    <s v=""/>
    <s v=""/>
    <m/>
    <m/>
    <m/>
    <m/>
    <m/>
    <m/>
    <m/>
  </r>
  <r>
    <x v="5209"/>
    <s v="AL-A001681"/>
    <x v="2"/>
    <s v="A001681"/>
    <s v="FLAVORED"/>
    <n v="7000"/>
    <n v="11.99"/>
    <x v="6"/>
    <x v="6"/>
    <s v="Delisted"/>
    <x v="2"/>
    <x v="3"/>
    <s v="PRE 2023"/>
    <m/>
    <s v=""/>
    <n v="0"/>
    <n v="71.900000000000006"/>
    <n v="-71.900000000000006"/>
    <n v="-1"/>
    <s v=""/>
    <s v=""/>
    <s v=""/>
    <s v=""/>
    <s v=""/>
    <m/>
    <m/>
    <m/>
    <m/>
    <m/>
    <m/>
    <m/>
  </r>
  <r>
    <x v="5210"/>
    <s v="AL-E004365"/>
    <x v="4"/>
    <s v="E004365"/>
    <s v="FLAVORED"/>
    <n v="4000"/>
    <n v="8.99"/>
    <x v="6"/>
    <x v="9"/>
    <s v="Delisted"/>
    <x v="3"/>
    <x v="3"/>
    <d v="2023-12-01T00:00:00"/>
    <m/>
    <s v=""/>
    <n v="0"/>
    <n v="53.96"/>
    <n v="-53.96"/>
    <n v="-1"/>
    <s v=""/>
    <n v="0"/>
    <n v="56.95"/>
    <n v="-56.95"/>
    <n v="-1"/>
    <m/>
    <m/>
    <m/>
    <m/>
    <m/>
    <m/>
    <m/>
  </r>
  <r>
    <x v="5211"/>
    <s v="AL-C009176"/>
    <x v="7"/>
    <s v="C009176"/>
    <s v="FLAVORED"/>
    <n v="7000"/>
    <n v="4.49"/>
    <x v="6"/>
    <x v="8"/>
    <s v="SpecOrder"/>
    <x v="3"/>
    <x v="4"/>
    <s v="PRE 2023"/>
    <m/>
    <s v=""/>
    <n v="0"/>
    <n v="49.39"/>
    <n v="-49.39"/>
    <n v="-1"/>
    <s v=""/>
    <s v=""/>
    <s v=""/>
    <s v=""/>
    <s v=""/>
    <m/>
    <m/>
    <m/>
    <m/>
    <m/>
    <m/>
    <m/>
  </r>
  <r>
    <x v="5212"/>
    <s v="AL-E030309"/>
    <x v="4"/>
    <s v="E030309"/>
    <s v="STRAIGHT"/>
    <n v="30000"/>
    <n v="29.99"/>
    <x v="2"/>
    <x v="2"/>
    <s v="CGPO2"/>
    <x v="1"/>
    <x v="1"/>
    <d v="2023-08-01T00:00:00"/>
    <m/>
    <n v="6"/>
    <n v="0"/>
    <n v="55.98"/>
    <n v="-55.98"/>
    <n v="-1"/>
    <n v="0"/>
    <n v="15666.36"/>
    <n v="9572.58"/>
    <n v="6093.7800000000007"/>
    <n v="0.63658700162338677"/>
    <m/>
    <m/>
    <m/>
    <m/>
    <m/>
    <m/>
    <m/>
  </r>
  <r>
    <x v="5213"/>
    <s v="AL-A009888"/>
    <x v="2"/>
    <s v="A009888"/>
    <s v="STRAIGHT"/>
    <n v="9000"/>
    <n v="65.989999999999995"/>
    <x v="2"/>
    <x v="3"/>
    <s v="NoReplen"/>
    <x v="3"/>
    <x v="2"/>
    <s v="PRE 2023"/>
    <m/>
    <s v=""/>
    <n v="0"/>
    <n v="0"/>
    <n v="0"/>
    <s v=""/>
    <s v=""/>
    <n v="0"/>
    <n v="0"/>
    <n v="0"/>
    <s v=""/>
    <m/>
    <m/>
    <m/>
    <m/>
    <m/>
    <m/>
    <m/>
  </r>
  <r>
    <x v="5214"/>
    <s v="AL-A009160"/>
    <x v="2"/>
    <s v="A009160"/>
    <s v="STRAIGHT"/>
    <n v="9000"/>
    <n v="35.47"/>
    <x v="2"/>
    <x v="5"/>
    <s v="Delisted"/>
    <x v="3"/>
    <x v="3"/>
    <d v="2025-01-01T00:00:00"/>
    <m/>
    <n v="1"/>
    <n v="0"/>
    <n v="35.47"/>
    <n v="-35.47"/>
    <n v="-1"/>
    <n v="0"/>
    <n v="0"/>
    <n v="0"/>
    <n v="0"/>
    <s v=""/>
    <m/>
    <m/>
    <m/>
    <m/>
    <m/>
    <m/>
    <m/>
  </r>
  <r>
    <x v="5215"/>
    <s v="AL-A030138"/>
    <x v="2"/>
    <s v="A030138"/>
    <s v="FLAVORED"/>
    <n v="30000"/>
    <n v="52.99"/>
    <x v="2"/>
    <x v="3"/>
    <s v="CGPO2"/>
    <x v="1"/>
    <x v="1"/>
    <d v="2024-07-01T00:00:00"/>
    <m/>
    <n v="1"/>
    <n v="0"/>
    <n v="211.96"/>
    <n v="-211.96"/>
    <n v="-1"/>
    <n v="0"/>
    <n v="0"/>
    <n v="953.82"/>
    <n v="-953.82"/>
    <n v="-1"/>
    <m/>
    <m/>
    <m/>
    <m/>
    <m/>
    <m/>
    <m/>
  </r>
  <r>
    <x v="5216"/>
    <s v="AL-A010106"/>
    <x v="2"/>
    <s v="A010106"/>
    <s v="STRAIGHT"/>
    <n v="7000"/>
    <n v="99.99"/>
    <x v="2"/>
    <x v="3"/>
    <s v="SpecOrder"/>
    <x v="3"/>
    <x v="4"/>
    <s v="PRE 2023"/>
    <m/>
    <s v=""/>
    <n v="0"/>
    <n v="699.93"/>
    <n v="-699.93"/>
    <n v="-1"/>
    <s v=""/>
    <s v=""/>
    <s v=""/>
    <s v=""/>
    <s v=""/>
    <m/>
    <m/>
    <m/>
    <m/>
    <m/>
    <m/>
    <m/>
  </r>
  <r>
    <x v="5217"/>
    <s v="AL-E030308"/>
    <x v="4"/>
    <s v="E030308"/>
    <s v="STRAIGHT"/>
    <n v="30000"/>
    <n v="29.99"/>
    <x v="2"/>
    <x v="2"/>
    <s v="CGPO2"/>
    <x v="1"/>
    <x v="1"/>
    <d v="2023-08-01T00:00:00"/>
    <m/>
    <n v="6"/>
    <n v="0"/>
    <n v="223.92"/>
    <n v="-223.92"/>
    <n v="-1"/>
    <n v="0"/>
    <n v="16637.82"/>
    <n v="9068.76"/>
    <n v="7569.0599999999995"/>
    <n v="0.83463009275799549"/>
    <m/>
    <m/>
    <m/>
    <m/>
    <m/>
    <m/>
    <m/>
  </r>
  <r>
    <x v="5218"/>
    <s v="AL-A010077"/>
    <x v="2"/>
    <s v="A010077"/>
    <s v="STRAIGHT"/>
    <n v="7000"/>
    <n v="24.59"/>
    <x v="2"/>
    <x v="4"/>
    <s v="Delisted"/>
    <x v="3"/>
    <x v="3"/>
    <s v="PRE 2023"/>
    <m/>
    <n v="0"/>
    <n v="0"/>
    <n v="204.95"/>
    <n v="-204.95"/>
    <n v="-1"/>
    <s v=""/>
    <n v="0"/>
    <n v="639.41999999999996"/>
    <n v="-639.41999999999996"/>
    <n v="-1"/>
    <m/>
    <m/>
    <m/>
    <m/>
    <m/>
    <m/>
    <m/>
  </r>
  <r>
    <x v="5219"/>
    <s v="AL-A009115"/>
    <x v="2"/>
    <s v="A009115"/>
    <s v="FLAVORED"/>
    <n v="9000"/>
    <n v="38.79"/>
    <x v="2"/>
    <x v="5"/>
    <s v="Delisted"/>
    <x v="3"/>
    <x v="3"/>
    <d v="2024-07-01T00:00:00"/>
    <m/>
    <s v=""/>
    <n v="0"/>
    <n v="0"/>
    <n v="0"/>
    <s v=""/>
    <s v=""/>
    <s v=""/>
    <s v=""/>
    <s v=""/>
    <s v=""/>
    <m/>
    <m/>
    <m/>
    <m/>
    <m/>
    <m/>
    <m/>
  </r>
  <r>
    <x v="5220"/>
    <s v="AL-A007360"/>
    <x v="2"/>
    <s v="A007360"/>
    <s v="FLAVORED"/>
    <n v="7000"/>
    <n v="14.39"/>
    <x v="6"/>
    <x v="6"/>
    <s v="Delisted"/>
    <x v="2"/>
    <x v="3"/>
    <s v="PRE 2023"/>
    <m/>
    <s v=""/>
    <n v="0"/>
    <n v="71.95"/>
    <n v="-71.95"/>
    <n v="-1"/>
    <s v=""/>
    <n v="0"/>
    <n v="14.39"/>
    <n v="-14.39"/>
    <n v="-1"/>
    <m/>
    <m/>
    <m/>
    <m/>
    <m/>
    <m/>
    <m/>
  </r>
  <r>
    <x v="5221"/>
    <s v="AL-A007405"/>
    <x v="2"/>
    <s v="A007405"/>
    <s v="FLAVORED"/>
    <n v="7000"/>
    <n v="14.39"/>
    <x v="6"/>
    <x v="6"/>
    <s v="NoReplen"/>
    <x v="2"/>
    <x v="2"/>
    <s v="PRE 2023"/>
    <m/>
    <n v="1"/>
    <n v="0"/>
    <n v="100.73"/>
    <n v="-100.73"/>
    <n v="-1"/>
    <n v="0"/>
    <n v="0"/>
    <n v="0"/>
    <n v="0"/>
    <s v=""/>
    <m/>
    <m/>
    <m/>
    <m/>
    <m/>
    <m/>
    <m/>
  </r>
  <r>
    <x v="5222"/>
    <s v="AL-A005506"/>
    <x v="2"/>
    <s v="A005506"/>
    <n v="0"/>
    <n v="7000"/>
    <n v="18.59"/>
    <x v="12"/>
    <x v="6"/>
    <s v="NoReplen"/>
    <x v="3"/>
    <x v="4"/>
    <s v="PRE 2023"/>
    <m/>
    <s v=""/>
    <n v="0"/>
    <n v="55.77"/>
    <n v="-55.77"/>
    <n v="-1"/>
    <s v=""/>
    <s v=""/>
    <s v=""/>
    <s v=""/>
    <s v=""/>
    <m/>
    <m/>
    <m/>
    <m/>
    <m/>
    <m/>
    <m/>
  </r>
  <r>
    <x v="5223"/>
    <s v="AL-B005201"/>
    <x v="6"/>
    <s v="B005201"/>
    <s v="STRAIGHT"/>
    <n v="7000"/>
    <n v="2.99"/>
    <x v="6"/>
    <x v="9"/>
    <s v="Delisted"/>
    <x v="3"/>
    <x v="3"/>
    <s v="PRE 2023"/>
    <m/>
    <s v=""/>
    <n v="0"/>
    <n v="167.44"/>
    <n v="-167.44"/>
    <n v="-1"/>
    <s v=""/>
    <s v=""/>
    <s v=""/>
    <s v=""/>
    <s v=""/>
    <m/>
    <m/>
    <m/>
    <m/>
    <m/>
    <m/>
    <m/>
  </r>
  <r>
    <x v="5224"/>
    <s v="AL-E004094"/>
    <x v="4"/>
    <s v="E004094"/>
    <n v="0"/>
    <n v="4000"/>
    <n v="5.09"/>
    <x v="7"/>
    <x v="7"/>
    <s v="NoReplen"/>
    <x v="3"/>
    <x v="2"/>
    <d v="2024-07-01T00:00:00"/>
    <m/>
    <s v=""/>
    <n v="0"/>
    <n v="8.16"/>
    <n v="-8.16"/>
    <n v="-1"/>
    <s v=""/>
    <n v="4.8899999999999997"/>
    <n v="0"/>
    <n v="4.8899999999999997"/>
    <s v=""/>
    <m/>
    <m/>
    <m/>
    <m/>
    <m/>
    <m/>
    <m/>
  </r>
  <r>
    <x v="5225"/>
    <s v="AL-A005791"/>
    <x v="2"/>
    <s v="A005791"/>
    <s v="STRAIGHT"/>
    <n v="5000"/>
    <n v="14.39"/>
    <x v="12"/>
    <x v="6"/>
    <s v="Delisted"/>
    <x v="3"/>
    <x v="3"/>
    <d v="2023-12-01T00:00:00"/>
    <m/>
    <s v=""/>
    <n v="0"/>
    <n v="57.56"/>
    <n v="-57.56"/>
    <n v="-1"/>
    <s v=""/>
    <n v="0"/>
    <n v="86.34"/>
    <n v="-86.34"/>
    <n v="-1"/>
    <m/>
    <m/>
    <m/>
    <m/>
    <m/>
    <m/>
    <m/>
  </r>
  <r>
    <x v="5226"/>
    <s v="AL-A004994"/>
    <x v="2"/>
    <s v="A004994"/>
    <s v="STRAIGHT"/>
    <n v="7000"/>
    <n v="28.79"/>
    <x v="2"/>
    <x v="4"/>
    <s v="NoReplen"/>
    <x v="3"/>
    <x v="3"/>
    <s v="PRE 2023"/>
    <m/>
    <s v=""/>
    <n v="0"/>
    <n v="115.16"/>
    <n v="-115.16"/>
    <n v="-1"/>
    <s v=""/>
    <s v=""/>
    <s v=""/>
    <s v=""/>
    <s v=""/>
    <m/>
    <m/>
    <m/>
    <m/>
    <m/>
    <m/>
    <m/>
  </r>
  <r>
    <x v="5227"/>
    <s v="AL-A004965"/>
    <x v="2"/>
    <s v="A004965"/>
    <s v="FLAVORED"/>
    <n v="7000"/>
    <n v="17.989999999999998"/>
    <x v="2"/>
    <x v="6"/>
    <s v="NoReplen"/>
    <x v="3"/>
    <x v="2"/>
    <s v="PRE 2023"/>
    <m/>
    <n v="1"/>
    <n v="0"/>
    <n v="71.959999999999994"/>
    <n v="-71.959999999999994"/>
    <n v="-1"/>
    <n v="0"/>
    <s v=""/>
    <s v=""/>
    <s v=""/>
    <s v=""/>
    <m/>
    <m/>
    <m/>
    <m/>
    <m/>
    <m/>
    <m/>
  </r>
  <r>
    <x v="5228"/>
    <s v="AL-A007340"/>
    <x v="2"/>
    <s v="A007340"/>
    <s v="STRAIGHT"/>
    <n v="7000"/>
    <n v="35.99"/>
    <x v="2"/>
    <x v="5"/>
    <s v="NoReplen"/>
    <x v="2"/>
    <x v="2"/>
    <s v="PRE 2023"/>
    <m/>
    <s v=""/>
    <n v="0"/>
    <n v="35.99"/>
    <n v="-35.99"/>
    <n v="-1"/>
    <s v=""/>
    <s v=""/>
    <s v=""/>
    <s v=""/>
    <s v=""/>
    <m/>
    <m/>
    <m/>
    <m/>
    <m/>
    <m/>
    <m/>
  </r>
  <r>
    <x v="5229"/>
    <s v="AL-A009616"/>
    <x v="2"/>
    <s v="A009616"/>
    <s v="STRAIGHT"/>
    <n v="9000"/>
    <n v="29.99"/>
    <x v="13"/>
    <x v="2"/>
    <s v="Delisted"/>
    <x v="3"/>
    <x v="3"/>
    <d v="2024-07-01T00:00:00"/>
    <m/>
    <s v=""/>
    <n v="0"/>
    <n v="0"/>
    <n v="0"/>
    <s v=""/>
    <s v=""/>
    <s v=""/>
    <s v=""/>
    <s v=""/>
    <s v=""/>
    <m/>
    <m/>
    <m/>
    <m/>
    <m/>
    <m/>
    <m/>
  </r>
  <r>
    <x v="5230"/>
    <s v="AL-A001236"/>
    <x v="2"/>
    <s v="A001236"/>
    <s v="STRAIGHT"/>
    <n v="1000"/>
    <n v="13.79"/>
    <x v="6"/>
    <x v="6"/>
    <s v="NoReplen"/>
    <x v="2"/>
    <x v="4"/>
    <s v="PRE 2023"/>
    <m/>
    <s v=""/>
    <n v="0"/>
    <n v="13.79"/>
    <n v="-13.79"/>
    <n v="-1"/>
    <s v=""/>
    <s v=""/>
    <s v=""/>
    <s v=""/>
    <s v=""/>
    <m/>
    <m/>
    <m/>
    <m/>
    <m/>
    <m/>
    <m/>
  </r>
  <r>
    <x v="5231"/>
    <s v="AL-A008225"/>
    <x v="2"/>
    <s v="A008225"/>
    <s v="STRAIGHT"/>
    <n v="8000"/>
    <n v="23.09"/>
    <x v="2"/>
    <x v="4"/>
    <s v="Delisted"/>
    <x v="6"/>
    <x v="3"/>
    <s v="PRE 2023"/>
    <m/>
    <s v=""/>
    <n v="0"/>
    <n v="69.27"/>
    <n v="-69.27"/>
    <n v="-1"/>
    <s v=""/>
    <s v=""/>
    <s v=""/>
    <s v=""/>
    <s v=""/>
    <m/>
    <m/>
    <m/>
    <m/>
    <m/>
    <m/>
    <m/>
  </r>
  <r>
    <x v="5232"/>
    <s v="AL-B070083"/>
    <x v="6"/>
    <s v="B070083"/>
    <s v="STRAIGHT"/>
    <n v="70000"/>
    <n v="16.79"/>
    <x v="3"/>
    <x v="4"/>
    <s v="Delisted"/>
    <x v="4"/>
    <x v="4"/>
    <d v="2023-12-01T00:00:00"/>
    <m/>
    <s v=""/>
    <n v="0"/>
    <n v="44.78"/>
    <n v="-44.78"/>
    <n v="-1"/>
    <s v=""/>
    <s v=""/>
    <s v=""/>
    <s v=""/>
    <s v=""/>
    <m/>
    <m/>
    <m/>
    <m/>
    <m/>
    <m/>
    <m/>
  </r>
  <r>
    <x v="5233"/>
    <s v="AL-C070319"/>
    <x v="7"/>
    <s v="C070319"/>
    <s v="STRAIGHT"/>
    <n v="70000"/>
    <n v="29.99"/>
    <x v="3"/>
    <x v="8"/>
    <s v="Delisted"/>
    <x v="4"/>
    <x v="3"/>
    <d v="2024-11-01T00:00:00"/>
    <m/>
    <s v=""/>
    <n v="0"/>
    <n v="5203.26"/>
    <n v="-5203.26"/>
    <n v="-1"/>
    <s v=""/>
    <n v="0"/>
    <n v="3778.74"/>
    <n v="-3778.74"/>
    <n v="-1"/>
    <m/>
    <m/>
    <m/>
    <m/>
    <m/>
    <m/>
    <m/>
  </r>
  <r>
    <x v="5234"/>
    <s v="AL-F004423"/>
    <x v="5"/>
    <s v="F004423"/>
    <s v="STRAIGHT"/>
    <n v="4000"/>
    <n v="23.99"/>
    <x v="3"/>
    <x v="7"/>
    <s v="SpecOrder"/>
    <x v="3"/>
    <x v="3"/>
    <s v="PRE 2023"/>
    <m/>
    <s v=""/>
    <n v="0"/>
    <n v="379.87"/>
    <n v="-379.87"/>
    <n v="-1"/>
    <s v=""/>
    <s v=""/>
    <s v=""/>
    <s v=""/>
    <s v=""/>
    <m/>
    <m/>
    <m/>
    <m/>
    <m/>
    <m/>
    <m/>
  </r>
  <r>
    <x v="5235"/>
    <s v="AL-B009889"/>
    <x v="6"/>
    <s v="B009889"/>
    <s v="FLAVORED"/>
    <n v="9000"/>
    <n v="10.49"/>
    <x v="3"/>
    <x v="2"/>
    <s v="Delisted"/>
    <x v="3"/>
    <x v="3"/>
    <d v="2025-05-01T00:00:00"/>
    <m/>
    <s v=""/>
    <n v="0"/>
    <n v="0"/>
    <n v="0"/>
    <s v=""/>
    <s v=""/>
    <s v=""/>
    <s v=""/>
    <s v=""/>
    <s v=""/>
    <m/>
    <m/>
    <m/>
    <m/>
    <m/>
    <m/>
    <m/>
  </r>
  <r>
    <x v="5236"/>
    <s v="AL-A070084"/>
    <x v="2"/>
    <s v="A070084"/>
    <s v="STRAIGHT"/>
    <n v="70000"/>
    <n v="82.99"/>
    <x v="13"/>
    <x v="3"/>
    <s v="NoReplen"/>
    <x v="4"/>
    <x v="4"/>
    <d v="2023-12-01T00:00:00"/>
    <m/>
    <s v=""/>
    <n v="0"/>
    <n v="82.99"/>
    <n v="-82.99"/>
    <n v="-1"/>
    <s v=""/>
    <s v=""/>
    <s v=""/>
    <s v=""/>
    <s v=""/>
    <m/>
    <m/>
    <m/>
    <m/>
    <m/>
    <m/>
    <m/>
  </r>
  <r>
    <x v="5237"/>
    <s v="AL-A030767"/>
    <x v="2"/>
    <s v="A030767"/>
    <s v="STRAIGHT"/>
    <n v="30000"/>
    <n v="34.99"/>
    <x v="12"/>
    <x v="4"/>
    <s v="CGPO 1"/>
    <x v="1"/>
    <x v="1"/>
    <d v="2024-08-01T00:00:00"/>
    <m/>
    <n v="1"/>
    <n v="0"/>
    <n v="12596.4"/>
    <n v="-12596.4"/>
    <n v="-1"/>
    <n v="0"/>
    <s v=""/>
    <s v=""/>
    <s v=""/>
    <s v=""/>
    <m/>
    <m/>
    <m/>
    <m/>
    <m/>
    <m/>
    <m/>
  </r>
  <r>
    <x v="5238"/>
    <s v="AL-A004299"/>
    <x v="2"/>
    <s v="A004299"/>
    <s v="STRAIGHT"/>
    <n v="4000"/>
    <n v="4.79"/>
    <x v="6"/>
    <x v="9"/>
    <s v="Delisted"/>
    <x v="3"/>
    <x v="3"/>
    <s v="PRE 2023"/>
    <m/>
    <s v=""/>
    <n v="0"/>
    <n v="0"/>
    <n v="0"/>
    <s v=""/>
    <s v=""/>
    <s v=""/>
    <s v=""/>
    <s v=""/>
    <s v=""/>
    <m/>
    <m/>
    <m/>
    <m/>
    <m/>
    <m/>
    <m/>
  </r>
  <r>
    <x v="5239"/>
    <s v="AL-A007917"/>
    <x v="2"/>
    <s v="A007917"/>
    <s v="STRAIGHT"/>
    <n v="7000"/>
    <n v="99.99"/>
    <x v="3"/>
    <x v="5"/>
    <s v="Allocated1"/>
    <x v="1"/>
    <x v="1"/>
    <s v="PRE 2023"/>
    <m/>
    <s v=""/>
    <n v="0"/>
    <n v="199.98"/>
    <n v="-199.98"/>
    <n v="-1"/>
    <s v=""/>
    <s v=""/>
    <s v=""/>
    <s v=""/>
    <s v=""/>
    <m/>
    <m/>
    <m/>
    <m/>
    <m/>
    <m/>
    <m/>
  </r>
  <r>
    <x v="5240"/>
    <s v="AL-A010797"/>
    <x v="2"/>
    <s v="A010797"/>
    <s v="STRAIGHT"/>
    <n v="10000"/>
    <n v="599.99"/>
    <x v="3"/>
    <x v="3"/>
    <s v="Allocated1"/>
    <x v="1"/>
    <x v="1"/>
    <d v="2024-12-01T00:00:00"/>
    <m/>
    <n v="4"/>
    <n v="0"/>
    <n v="1799.97"/>
    <n v="-1799.97"/>
    <n v="-1"/>
    <n v="0"/>
    <n v="1199.98"/>
    <n v="3599.94"/>
    <n v="-2399.96"/>
    <n v="-0.66666666666666674"/>
    <m/>
    <m/>
    <m/>
    <m/>
    <m/>
    <m/>
    <m/>
  </r>
  <r>
    <x v="5241"/>
    <s v="AL-E000669"/>
    <x v="4"/>
    <s v="E000669"/>
    <s v="STRAIGHT"/>
    <n v="1000"/>
    <n v="43.19"/>
    <x v="8"/>
    <x v="2"/>
    <s v="NoReplen"/>
    <x v="2"/>
    <x v="3"/>
    <s v="PRE 2023"/>
    <m/>
    <s v=""/>
    <n v="0"/>
    <n v="12151.45"/>
    <n v="-12151.45"/>
    <n v="-1"/>
    <s v=""/>
    <n v="0"/>
    <n v="1698.9"/>
    <n v="-1698.9"/>
    <n v="-1"/>
    <m/>
    <m/>
    <m/>
    <m/>
    <m/>
    <m/>
    <m/>
  </r>
  <r>
    <x v="5242"/>
    <s v="AL-A005374"/>
    <x v="2"/>
    <s v="A005374"/>
    <s v="FLAVORED"/>
    <n v="5000"/>
    <n v="9.59"/>
    <x v="3"/>
    <x v="9"/>
    <s v="NoReplen"/>
    <x v="3"/>
    <x v="2"/>
    <d v="2025-01-01T00:00:00"/>
    <m/>
    <n v="1"/>
    <n v="0"/>
    <n v="9.59"/>
    <n v="-9.59"/>
    <n v="-1"/>
    <n v="0"/>
    <s v=""/>
    <s v=""/>
    <s v=""/>
    <s v=""/>
    <m/>
    <m/>
    <m/>
    <m/>
    <m/>
    <m/>
    <m/>
  </r>
  <r>
    <x v="5243"/>
    <s v="AL-A004465"/>
    <x v="2"/>
    <s v="A004465"/>
    <s v="STRAIGHT"/>
    <n v="4000"/>
    <n v="13.78"/>
    <x v="2"/>
    <x v="6"/>
    <s v="Delisted"/>
    <x v="3"/>
    <x v="3"/>
    <s v="PRE 2023"/>
    <m/>
    <s v=""/>
    <n v="0"/>
    <n v="312.39"/>
    <n v="-312.39"/>
    <n v="-1"/>
    <s v=""/>
    <s v=""/>
    <s v=""/>
    <s v=""/>
    <s v=""/>
    <m/>
    <m/>
    <m/>
    <m/>
    <m/>
    <m/>
    <m/>
  </r>
  <r>
    <x v="5244"/>
    <s v="AL-B002853"/>
    <x v="6"/>
    <s v="B002853"/>
    <n v="0"/>
    <n v="2000"/>
    <n v="1.79"/>
    <x v="16"/>
    <x v="14"/>
    <s v="NoReplen"/>
    <x v="2"/>
    <x v="2"/>
    <s v="PRE 2023"/>
    <m/>
    <s v=""/>
    <n v="0"/>
    <n v="85.92"/>
    <n v="-85.92"/>
    <n v="-1"/>
    <s v=""/>
    <s v=""/>
    <s v=""/>
    <s v=""/>
    <s v=""/>
    <m/>
    <m/>
    <m/>
    <m/>
    <m/>
    <m/>
    <m/>
  </r>
  <r>
    <x v="5245"/>
    <s v="AL-A007358"/>
    <x v="2"/>
    <s v="A007358"/>
    <s v="STRAIGHT"/>
    <n v="7000"/>
    <n v="19.79"/>
    <x v="11"/>
    <x v="6"/>
    <s v="Delisted"/>
    <x v="2"/>
    <x v="3"/>
    <s v="PRE 2023"/>
    <m/>
    <n v="1"/>
    <n v="0"/>
    <n v="98.95"/>
    <n v="-98.95"/>
    <n v="-1"/>
    <n v="0"/>
    <s v=""/>
    <s v=""/>
    <s v=""/>
    <s v=""/>
    <m/>
    <m/>
    <m/>
    <m/>
    <m/>
    <m/>
    <m/>
  </r>
  <r>
    <x v="5246"/>
    <s v="AL-A001393"/>
    <x v="2"/>
    <s v="A001393"/>
    <n v="0"/>
    <n v="1000"/>
    <n v="56.09"/>
    <x v="5"/>
    <x v="5"/>
    <s v="Delisted"/>
    <x v="2"/>
    <x v="3"/>
    <s v="PRE 2023"/>
    <m/>
    <s v=""/>
    <n v="0"/>
    <n v="486.14"/>
    <n v="-486.14"/>
    <n v="-1"/>
    <s v=""/>
    <n v="0"/>
    <n v="841.41"/>
    <n v="-841.41"/>
    <n v="-1"/>
    <m/>
    <m/>
    <m/>
    <m/>
    <m/>
    <m/>
    <m/>
  </r>
  <r>
    <x v="5247"/>
    <s v="AL-A004353"/>
    <x v="2"/>
    <s v="A004353"/>
    <s v="STRAIGHT"/>
    <n v="4000"/>
    <n v="83.99"/>
    <x v="3"/>
    <x v="5"/>
    <s v="Allocated1"/>
    <x v="3"/>
    <x v="1"/>
    <s v="PRE 2023"/>
    <m/>
    <s v=""/>
    <n v="0"/>
    <n v="15902.67"/>
    <n v="-15902.67"/>
    <n v="-1"/>
    <s v=""/>
    <n v="0"/>
    <n v="12038.25"/>
    <n v="-12038.25"/>
    <n v="-1"/>
    <m/>
    <m/>
    <m/>
    <m/>
    <m/>
    <m/>
    <m/>
  </r>
  <r>
    <x v="5248"/>
    <s v="AL-A005657"/>
    <x v="2"/>
    <s v="A005657"/>
    <s v="FLAVORED"/>
    <n v="5000"/>
    <n v="41.69"/>
    <x v="2"/>
    <x v="5"/>
    <s v="Delisted"/>
    <x v="3"/>
    <x v="2"/>
    <d v="2025-01-01T00:00:00"/>
    <m/>
    <n v="1"/>
    <n v="0"/>
    <n v="41.53"/>
    <n v="-41.53"/>
    <n v="-1"/>
    <n v="0"/>
    <s v=""/>
    <s v=""/>
    <s v=""/>
    <s v=""/>
    <m/>
    <m/>
    <m/>
    <m/>
    <m/>
    <m/>
    <m/>
  </r>
  <r>
    <x v="5249"/>
    <s v="AL-E004205"/>
    <x v="4"/>
    <s v="E004205"/>
    <s v="STRAIGHT"/>
    <n v="4000"/>
    <n v="6.59"/>
    <x v="2"/>
    <x v="9"/>
    <s v="Delisted"/>
    <x v="3"/>
    <x v="3"/>
    <d v="2024-11-01T00:00:00"/>
    <m/>
    <s v=""/>
    <n v="0"/>
    <n v="59.31"/>
    <n v="-59.31"/>
    <n v="-1"/>
    <s v=""/>
    <n v="0"/>
    <n v="0"/>
    <n v="0"/>
    <s v=""/>
    <m/>
    <m/>
    <m/>
    <m/>
    <m/>
    <m/>
    <m/>
  </r>
  <r>
    <x v="5250"/>
    <s v="AL-F004119"/>
    <x v="5"/>
    <s v="F004119"/>
    <s v="STRAIGHT"/>
    <n v="4000"/>
    <n v="11.99"/>
    <x v="2"/>
    <x v="9"/>
    <s v="NoReplen"/>
    <x v="3"/>
    <x v="3"/>
    <d v="2024-12-01T00:00:00"/>
    <m/>
    <s v=""/>
    <n v="0"/>
    <n v="11.99"/>
    <n v="-11.99"/>
    <n v="-1"/>
    <s v=""/>
    <n v="11.99"/>
    <n v="71.94"/>
    <n v="-59.949999999999996"/>
    <n v="-0.83333333333333326"/>
    <m/>
    <m/>
    <m/>
    <m/>
    <m/>
    <m/>
    <m/>
  </r>
  <r>
    <x v="5251"/>
    <s v="AL-A030511"/>
    <x v="2"/>
    <s v="A030511"/>
    <n v="0"/>
    <n v="30000"/>
    <n v="36.99"/>
    <x v="7"/>
    <x v="4"/>
    <s v="CGPO 1"/>
    <x v="1"/>
    <x v="1"/>
    <d v="2023-12-01T00:00:00"/>
    <m/>
    <n v="0"/>
    <n v="0"/>
    <n v="36.99"/>
    <n v="-36.99"/>
    <n v="-1"/>
    <s v=""/>
    <n v="6436.26"/>
    <n v="5770.44"/>
    <n v="665.82000000000062"/>
    <n v="0.11538461538461542"/>
    <m/>
    <m/>
    <m/>
    <m/>
    <m/>
    <m/>
    <m/>
  </r>
  <r>
    <x v="5252"/>
    <s v="AL-B001853"/>
    <x v="6"/>
    <s v="B001853"/>
    <n v="0"/>
    <n v="10000"/>
    <n v="8.69"/>
    <x v="7"/>
    <x v="6"/>
    <s v="Delisted"/>
    <x v="2"/>
    <x v="3"/>
    <s v="PRE 2023"/>
    <m/>
    <s v=""/>
    <n v="0"/>
    <n v="26.07"/>
    <n v="-26.07"/>
    <n v="-1"/>
    <s v=""/>
    <s v=""/>
    <s v=""/>
    <s v=""/>
    <s v=""/>
    <m/>
    <m/>
    <m/>
    <m/>
    <m/>
    <m/>
    <m/>
  </r>
  <r>
    <x v="5253"/>
    <s v="AL-A004154"/>
    <x v="2"/>
    <s v="A004154"/>
    <s v="STRAIGHT"/>
    <n v="4000"/>
    <n v="38.99"/>
    <x v="3"/>
    <x v="5"/>
    <s v="Delisted"/>
    <x v="3"/>
    <x v="2"/>
    <s v="PRE 2023"/>
    <m/>
    <s v=""/>
    <n v="0"/>
    <n v="0"/>
    <n v="0"/>
    <s v=""/>
    <s v=""/>
    <s v=""/>
    <s v=""/>
    <s v=""/>
    <s v=""/>
    <m/>
    <m/>
    <m/>
    <m/>
    <m/>
    <m/>
    <m/>
  </r>
  <r>
    <x v="5254"/>
    <s v="AL-A005225"/>
    <x v="2"/>
    <s v="A005225"/>
    <s v="STRAIGHT"/>
    <n v="5000"/>
    <n v="11.99"/>
    <x v="6"/>
    <x v="6"/>
    <s v="Delisted"/>
    <x v="3"/>
    <x v="3"/>
    <s v="PRE 2023"/>
    <m/>
    <s v=""/>
    <n v="0"/>
    <n v="107.91"/>
    <n v="-107.91"/>
    <n v="-1"/>
    <s v=""/>
    <s v=""/>
    <s v=""/>
    <s v=""/>
    <s v=""/>
    <m/>
    <m/>
    <m/>
    <m/>
    <m/>
    <m/>
    <m/>
  </r>
  <r>
    <x v="5255"/>
    <s v="AL-D005551"/>
    <x v="3"/>
    <s v="D005551"/>
    <n v="0"/>
    <n v="5000"/>
    <n v="0.47"/>
    <x v="7"/>
    <x v="8"/>
    <s v="Delisted"/>
    <x v="3"/>
    <x v="3"/>
    <s v="PRE 2023"/>
    <m/>
    <n v="1"/>
    <n v="0"/>
    <n v="17.39"/>
    <n v="-17.39"/>
    <n v="-1"/>
    <n v="0"/>
    <s v=""/>
    <s v=""/>
    <s v=""/>
    <s v=""/>
    <m/>
    <m/>
    <m/>
    <m/>
    <m/>
    <m/>
    <m/>
  </r>
  <r>
    <x v="5256"/>
    <s v="AL-A001093"/>
    <x v="2"/>
    <s v="A001093"/>
    <s v="STRAIGHT"/>
    <n v="1000"/>
    <n v="22.19"/>
    <x v="11"/>
    <x v="2"/>
    <s v="Delisted"/>
    <x v="2"/>
    <x v="3"/>
    <s v="PRE 2023"/>
    <m/>
    <s v=""/>
    <n v="0"/>
    <n v="44.38"/>
    <n v="-44.38"/>
    <n v="-1"/>
    <s v=""/>
    <n v="0"/>
    <n v="133.13999999999999"/>
    <n v="-133.13999999999999"/>
    <n v="-1"/>
    <m/>
    <m/>
    <m/>
    <m/>
    <m/>
    <m/>
    <m/>
  </r>
  <r>
    <x v="5257"/>
    <s v="AL-A009114"/>
    <x v="2"/>
    <s v="A009114"/>
    <s v="STRAIGHT"/>
    <n v="9000"/>
    <n v="44.65"/>
    <x v="11"/>
    <x v="4"/>
    <s v="Delisted"/>
    <x v="3"/>
    <x v="3"/>
    <d v="2024-12-01T00:00:00"/>
    <m/>
    <s v=""/>
    <n v="0"/>
    <n v="0"/>
    <n v="0"/>
    <s v=""/>
    <s v=""/>
    <s v=""/>
    <s v=""/>
    <s v=""/>
    <s v=""/>
    <m/>
    <m/>
    <m/>
    <m/>
    <m/>
    <m/>
    <m/>
  </r>
  <r>
    <x v="5258"/>
    <s v="AL-A030842"/>
    <x v="2"/>
    <s v="A030842"/>
    <s v="STRAIGHT"/>
    <n v="30000"/>
    <n v="22.79"/>
    <x v="11"/>
    <x v="4"/>
    <s v="Delisted"/>
    <x v="1"/>
    <x v="2"/>
    <d v="2025-02-01T00:00:00"/>
    <m/>
    <n v="3"/>
    <n v="0"/>
    <n v="37.99"/>
    <n v="-37.99"/>
    <n v="-1"/>
    <n v="0"/>
    <n v="-136.74"/>
    <n v="3191.16"/>
    <n v="-3327.8999999999996"/>
    <n v="-1.0428496220809989"/>
    <m/>
    <m/>
    <m/>
    <m/>
    <m/>
    <m/>
    <m/>
  </r>
  <r>
    <x v="5259"/>
    <s v="AL-E005752"/>
    <x v="4"/>
    <s v="E005752"/>
    <s v="STRAIGHT"/>
    <n v="5000"/>
    <n v="24.99"/>
    <x v="5"/>
    <x v="6"/>
    <s v="Replenish"/>
    <x v="3"/>
    <x v="1"/>
    <d v="2024-11-01T00:00:00"/>
    <m/>
    <n v="1"/>
    <n v="0"/>
    <n v="269.88"/>
    <n v="-269.88"/>
    <n v="-1"/>
    <n v="0"/>
    <n v="62475"/>
    <n v="1017.24"/>
    <n v="61457.760000000002"/>
    <n v="60.416184971098268"/>
    <m/>
    <m/>
    <m/>
    <m/>
    <m/>
    <m/>
    <m/>
  </r>
  <r>
    <x v="5260"/>
    <s v="AL-A070329"/>
    <x v="2"/>
    <s v="A070329"/>
    <s v="STRAIGHT"/>
    <n v="70000"/>
    <n v="54.99"/>
    <x v="5"/>
    <x v="5"/>
    <s v="NoReplen"/>
    <x v="4"/>
    <x v="4"/>
    <d v="2024-11-01T00:00:00"/>
    <m/>
    <s v=""/>
    <n v="0"/>
    <n v="7753.52"/>
    <n v="-7753.52"/>
    <n v="-1"/>
    <s v=""/>
    <n v="0"/>
    <n v="7181.69"/>
    <n v="-7181.69"/>
    <n v="-1"/>
    <m/>
    <m/>
    <m/>
    <m/>
    <m/>
    <m/>
    <m/>
  </r>
  <r>
    <x v="5261"/>
    <s v="AL-A001145"/>
    <x v="2"/>
    <s v="A001145"/>
    <s v="FLAVORED"/>
    <n v="1000"/>
    <n v="12.99"/>
    <x v="6"/>
    <x v="6"/>
    <s v="NoReplen"/>
    <x v="2"/>
    <x v="4"/>
    <s v="PRE 2023"/>
    <m/>
    <s v=""/>
    <n v="0"/>
    <n v="90.93"/>
    <n v="-90.93"/>
    <n v="-1"/>
    <s v=""/>
    <s v=""/>
    <s v=""/>
    <s v=""/>
    <s v=""/>
    <m/>
    <m/>
    <m/>
    <m/>
    <m/>
    <m/>
    <m/>
  </r>
  <r>
    <x v="5262"/>
    <s v="AL-B005520"/>
    <x v="6"/>
    <s v="B005520"/>
    <n v="0"/>
    <n v="5000"/>
    <n v="4.1900000000000004"/>
    <x v="12"/>
    <x v="7"/>
    <s v="Delisted"/>
    <x v="3"/>
    <x v="3"/>
    <s v="PRE 2023"/>
    <m/>
    <s v=""/>
    <n v="0"/>
    <n v="83.8"/>
    <n v="-83.8"/>
    <n v="-1"/>
    <s v=""/>
    <s v=""/>
    <s v=""/>
    <s v=""/>
    <s v=""/>
    <m/>
    <m/>
    <m/>
    <m/>
    <m/>
    <m/>
    <m/>
  </r>
  <r>
    <x v="5263"/>
    <s v="AL-D004867"/>
    <x v="3"/>
    <s v="D004867"/>
    <s v="STRAIGHT"/>
    <n v="4000"/>
    <n v="0.77"/>
    <x v="3"/>
    <x v="8"/>
    <s v="Delisted"/>
    <x v="3"/>
    <x v="3"/>
    <s v="PRE 2023"/>
    <m/>
    <s v=""/>
    <n v="0"/>
    <n v="71.61"/>
    <n v="-71.61"/>
    <n v="-1"/>
    <s v=""/>
    <s v=""/>
    <s v=""/>
    <s v=""/>
    <s v=""/>
    <m/>
    <m/>
    <m/>
    <m/>
    <m/>
    <m/>
    <m/>
  </r>
  <r>
    <x v="5264"/>
    <s v="AL-B000109"/>
    <x v="6"/>
    <s v="B000109"/>
    <s v="STRAIGHT"/>
    <n v="1000"/>
    <n v="3.89"/>
    <x v="10"/>
    <x v="7"/>
    <s v="NoReplen"/>
    <x v="2"/>
    <x v="3"/>
    <s v="PRE 2023"/>
    <m/>
    <s v=""/>
    <n v="0"/>
    <n v="31.12"/>
    <n v="-31.12"/>
    <n v="-1"/>
    <s v=""/>
    <n v="0"/>
    <n v="23.34"/>
    <n v="-23.34"/>
    <n v="-1"/>
    <m/>
    <m/>
    <m/>
    <m/>
    <m/>
    <m/>
    <m/>
  </r>
  <r>
    <x v="5265"/>
    <s v="AL-A001903"/>
    <x v="2"/>
    <s v="A001903"/>
    <n v="0"/>
    <n v="1000"/>
    <n v="17.989999999999998"/>
    <x v="12"/>
    <x v="6"/>
    <s v="NoReplen"/>
    <x v="2"/>
    <x v="2"/>
    <s v="PRE 2023"/>
    <m/>
    <n v="1"/>
    <n v="0"/>
    <n v="71.959999999999994"/>
    <n v="-71.959999999999994"/>
    <n v="-1"/>
    <n v="0"/>
    <s v=""/>
    <s v=""/>
    <s v=""/>
    <s v=""/>
    <m/>
    <m/>
    <m/>
    <m/>
    <m/>
    <m/>
    <m/>
  </r>
  <r>
    <x v="5266"/>
    <s v="AL-A001941"/>
    <x v="2"/>
    <s v="A001941"/>
    <s v="SINGLE MALT"/>
    <n v="1000"/>
    <n v="20.99"/>
    <x v="4"/>
    <x v="6"/>
    <s v="NoReplen"/>
    <x v="2"/>
    <x v="4"/>
    <s v="PRE 2023"/>
    <m/>
    <s v=""/>
    <n v="0"/>
    <n v="167.92"/>
    <n v="-167.92"/>
    <n v="-1"/>
    <s v=""/>
    <s v=""/>
    <s v=""/>
    <s v=""/>
    <s v=""/>
    <m/>
    <m/>
    <m/>
    <m/>
    <m/>
    <m/>
    <m/>
  </r>
  <r>
    <x v="5267"/>
    <s v="AL-A004753"/>
    <x v="2"/>
    <s v="A004753"/>
    <n v="0"/>
    <n v="4000"/>
    <n v="20.99"/>
    <x v="7"/>
    <x v="2"/>
    <s v="Delisted"/>
    <x v="3"/>
    <x v="2"/>
    <s v="PRE 2023"/>
    <m/>
    <n v="2"/>
    <n v="0"/>
    <n v="41.52"/>
    <n v="-41.52"/>
    <n v="-1"/>
    <n v="0"/>
    <s v=""/>
    <s v=""/>
    <s v=""/>
    <s v=""/>
    <m/>
    <m/>
    <m/>
    <m/>
    <m/>
    <m/>
    <m/>
  </r>
  <r>
    <x v="5268"/>
    <s v="AL-D007842"/>
    <x v="3"/>
    <s v="D007842"/>
    <n v="0"/>
    <n v="7000"/>
    <n v="0.89"/>
    <x v="7"/>
    <x v="8"/>
    <s v="Delisted"/>
    <x v="7"/>
    <x v="3"/>
    <s v="PRE 2023"/>
    <m/>
    <n v="1"/>
    <n v="0"/>
    <n v="26.7"/>
    <n v="-26.7"/>
    <n v="-1"/>
    <n v="0"/>
    <s v=""/>
    <s v=""/>
    <s v=""/>
    <s v=""/>
    <m/>
    <m/>
    <m/>
    <m/>
    <m/>
    <m/>
    <m/>
  </r>
  <r>
    <x v="5269"/>
    <s v="AL-A008103"/>
    <x v="2"/>
    <s v="A008103"/>
    <s v="FLAVORED"/>
    <n v="8000"/>
    <n v="9.59"/>
    <x v="6"/>
    <x v="7"/>
    <s v="Delisted"/>
    <x v="6"/>
    <x v="3"/>
    <s v="PRE 2023"/>
    <m/>
    <s v=""/>
    <n v="0"/>
    <n v="25.58"/>
    <n v="-25.58"/>
    <n v="-1"/>
    <s v=""/>
    <s v=""/>
    <s v=""/>
    <s v=""/>
    <s v=""/>
    <m/>
    <m/>
    <m/>
    <m/>
    <m/>
    <m/>
    <m/>
  </r>
  <r>
    <x v="5270"/>
    <s v="AL-A031039"/>
    <x v="2"/>
    <s v="A031039"/>
    <s v="FLAVORED"/>
    <n v="30000"/>
    <n v="15.99"/>
    <x v="6"/>
    <x v="6"/>
    <s v="CGPO 1"/>
    <x v="1"/>
    <x v="1"/>
    <d v="2025-09-01T00:00:00"/>
    <m/>
    <n v="0"/>
    <n v="0"/>
    <n v="47.97"/>
    <n v="-47.97"/>
    <n v="-1"/>
    <s v=""/>
    <n v="1151.28"/>
    <n v="0"/>
    <n v="1151.28"/>
    <s v=""/>
    <m/>
    <m/>
    <m/>
    <m/>
    <m/>
    <m/>
    <m/>
  </r>
  <r>
    <x v="5271"/>
    <s v="AL-A005001"/>
    <x v="2"/>
    <s v="A005001"/>
    <s v="FLAVORED"/>
    <n v="5000"/>
    <n v="9.59"/>
    <x v="6"/>
    <x v="7"/>
    <s v="Delisted"/>
    <x v="3"/>
    <x v="3"/>
    <s v="PRE 2023"/>
    <m/>
    <s v=""/>
    <n v="0"/>
    <n v="38.36"/>
    <n v="-38.36"/>
    <n v="-1"/>
    <s v=""/>
    <s v=""/>
    <s v=""/>
    <s v=""/>
    <s v=""/>
    <m/>
    <m/>
    <m/>
    <m/>
    <m/>
    <m/>
    <m/>
  </r>
  <r>
    <x v="5272"/>
    <s v="AL-A004389"/>
    <x v="2"/>
    <s v="A004389"/>
    <s v="FLAVORED"/>
    <n v="4000"/>
    <n v="9.59"/>
    <x v="6"/>
    <x v="7"/>
    <s v="Delisted"/>
    <x v="3"/>
    <x v="3"/>
    <s v="PRE 2023"/>
    <m/>
    <s v=""/>
    <n v="0"/>
    <n v="57.54"/>
    <n v="-57.54"/>
    <n v="-1"/>
    <s v=""/>
    <n v="0"/>
    <n v="76.72"/>
    <n v="-76.72"/>
    <n v="-1"/>
    <m/>
    <m/>
    <m/>
    <m/>
    <m/>
    <m/>
    <m/>
  </r>
  <r>
    <x v="5273"/>
    <s v="AL-D004939"/>
    <x v="3"/>
    <s v="D004939"/>
    <s v="FLAVORED"/>
    <n v="4000"/>
    <n v="0.83"/>
    <x v="6"/>
    <x v="8"/>
    <s v="NoReplen"/>
    <x v="3"/>
    <x v="3"/>
    <s v="PRE 2023"/>
    <m/>
    <s v=""/>
    <n v="0"/>
    <n v="7.2"/>
    <n v="-7.2"/>
    <n v="-1"/>
    <s v=""/>
    <s v=""/>
    <s v=""/>
    <s v=""/>
    <s v=""/>
    <m/>
    <m/>
    <m/>
    <m/>
    <m/>
    <m/>
    <m/>
  </r>
  <r>
    <x v="5274"/>
    <s v="AL-F005501"/>
    <x v="5"/>
    <s v="F005501"/>
    <s v="FLAVORED"/>
    <n v="5000"/>
    <n v="14.39"/>
    <x v="6"/>
    <x v="9"/>
    <s v="NoReplen"/>
    <x v="3"/>
    <x v="4"/>
    <s v="PRE 2023"/>
    <m/>
    <s v=""/>
    <n v="0"/>
    <n v="57.56"/>
    <n v="-57.56"/>
    <n v="-1"/>
    <s v=""/>
    <s v=""/>
    <s v=""/>
    <s v=""/>
    <s v=""/>
    <m/>
    <m/>
    <m/>
    <m/>
    <m/>
    <m/>
    <m/>
  </r>
  <r>
    <x v="5275"/>
    <s v="AL-A001964"/>
    <x v="2"/>
    <s v="A001964"/>
    <s v="STRAIGHT"/>
    <n v="1000"/>
    <n v="8.39"/>
    <x v="6"/>
    <x v="7"/>
    <s v="NoReplen"/>
    <x v="2"/>
    <x v="4"/>
    <s v="PRE 2023"/>
    <m/>
    <s v=""/>
    <n v="0"/>
    <n v="117.46"/>
    <n v="-117.46"/>
    <n v="-1"/>
    <s v=""/>
    <s v=""/>
    <s v=""/>
    <s v=""/>
    <s v=""/>
    <m/>
    <m/>
    <m/>
    <m/>
    <m/>
    <m/>
    <m/>
  </r>
  <r>
    <x v="5276"/>
    <s v="AL-D007130"/>
    <x v="3"/>
    <s v="D007130"/>
    <s v="FLAVORED"/>
    <n v="7000"/>
    <n v="0.59"/>
    <x v="6"/>
    <x v="8"/>
    <s v="NoReplen"/>
    <x v="2"/>
    <x v="4"/>
    <s v="PRE 2023"/>
    <m/>
    <s v=""/>
    <n v="0"/>
    <n v="75.52"/>
    <n v="-75.52"/>
    <n v="-1"/>
    <s v=""/>
    <s v=""/>
    <s v=""/>
    <s v=""/>
    <s v=""/>
    <m/>
    <m/>
    <m/>
    <m/>
    <m/>
    <m/>
    <m/>
  </r>
  <r>
    <x v="5277"/>
    <s v="AL-A007130"/>
    <x v="2"/>
    <s v="A007130"/>
    <s v="FLAVORED"/>
    <n v="7000"/>
    <n v="8.39"/>
    <x v="6"/>
    <x v="7"/>
    <s v="NoReplen"/>
    <x v="2"/>
    <x v="2"/>
    <s v="PRE 2023"/>
    <m/>
    <s v=""/>
    <n v="0"/>
    <n v="41.95"/>
    <n v="-41.95"/>
    <n v="-1"/>
    <s v=""/>
    <s v=""/>
    <s v=""/>
    <s v=""/>
    <s v=""/>
    <m/>
    <m/>
    <m/>
    <m/>
    <m/>
    <m/>
    <m/>
  </r>
  <r>
    <x v="5278"/>
    <s v="AL-D007132"/>
    <x v="3"/>
    <s v="D007132"/>
    <s v="FLAVORED"/>
    <n v="7000"/>
    <n v="0.59"/>
    <x v="6"/>
    <x v="8"/>
    <s v="NoReplen"/>
    <x v="2"/>
    <x v="4"/>
    <s v="PRE 2023"/>
    <m/>
    <s v=""/>
    <n v="0"/>
    <n v="59"/>
    <n v="-59"/>
    <n v="-1"/>
    <s v=""/>
    <s v=""/>
    <s v=""/>
    <s v=""/>
    <s v=""/>
    <m/>
    <m/>
    <m/>
    <m/>
    <m/>
    <m/>
    <m/>
  </r>
  <r>
    <x v="5279"/>
    <s v="AL-A008129"/>
    <x v="2"/>
    <s v="A008129"/>
    <s v="STRAIGHT"/>
    <n v="8000"/>
    <n v="48.99"/>
    <x v="2"/>
    <x v="5"/>
    <s v="Replenish"/>
    <x v="6"/>
    <x v="1"/>
    <s v="PRE 2023"/>
    <m/>
    <n v="2"/>
    <n v="0"/>
    <n v="234.95"/>
    <n v="-234.95"/>
    <n v="-1"/>
    <n v="0"/>
    <n v="10287.9"/>
    <n v="6756.58"/>
    <n v="3531.3199999999997"/>
    <n v="0.5226490324986901"/>
    <m/>
    <m/>
    <m/>
    <m/>
    <m/>
    <m/>
    <m/>
  </r>
  <r>
    <x v="5280"/>
    <s v="AL-A007052"/>
    <x v="2"/>
    <s v="A007052"/>
    <s v="STRAIGHT"/>
    <n v="7000"/>
    <n v="23.99"/>
    <x v="3"/>
    <x v="2"/>
    <s v="NoReplen"/>
    <x v="2"/>
    <x v="2"/>
    <s v="PRE 2023"/>
    <m/>
    <s v=""/>
    <n v="0"/>
    <n v="239.9"/>
    <n v="-239.9"/>
    <n v="-1"/>
    <s v=""/>
    <n v="0"/>
    <n v="167.93"/>
    <n v="-167.93"/>
    <n v="-1"/>
    <m/>
    <m/>
    <m/>
    <m/>
    <m/>
    <m/>
    <m/>
  </r>
  <r>
    <x v="5281"/>
    <s v="AL-E004181"/>
    <x v="4"/>
    <s v="E004181"/>
    <s v="STRAIGHT"/>
    <n v="4000"/>
    <n v="8.99"/>
    <x v="6"/>
    <x v="9"/>
    <s v="Delisted"/>
    <x v="3"/>
    <x v="3"/>
    <d v="2025-01-01T00:00:00"/>
    <m/>
    <s v=""/>
    <n v="0"/>
    <n v="116.87"/>
    <n v="-116.87"/>
    <n v="-1"/>
    <s v=""/>
    <n v="0"/>
    <n v="152.83000000000001"/>
    <n v="-152.83000000000001"/>
    <n v="-1"/>
    <m/>
    <m/>
    <m/>
    <m/>
    <m/>
    <m/>
    <m/>
  </r>
  <r>
    <x v="5282"/>
    <s v="AL-D004181"/>
    <x v="3"/>
    <s v="D004181"/>
    <s v="STRAIGHT"/>
    <n v="4000"/>
    <n v="0.59"/>
    <x v="6"/>
    <x v="8"/>
    <s v="Delisted"/>
    <x v="3"/>
    <x v="3"/>
    <s v="PRE 2023"/>
    <m/>
    <s v=""/>
    <n v="0"/>
    <n v="1.98"/>
    <n v="-1.98"/>
    <n v="-1"/>
    <s v=""/>
    <n v="0"/>
    <n v="0"/>
    <n v="0"/>
    <s v=""/>
    <m/>
    <m/>
    <m/>
    <m/>
    <m/>
    <m/>
    <m/>
  </r>
  <r>
    <x v="5283"/>
    <s v="AL-A004164"/>
    <x v="2"/>
    <s v="A004164"/>
    <n v="0"/>
    <n v="4000"/>
    <n v="15.59"/>
    <x v="7"/>
    <x v="6"/>
    <s v="Delisted"/>
    <x v="3"/>
    <x v="3"/>
    <s v="PRE 2023"/>
    <m/>
    <s v=""/>
    <n v="0"/>
    <n v="207.9"/>
    <n v="-207.9"/>
    <n v="-1"/>
    <s v=""/>
    <n v="0"/>
    <n v="25.99"/>
    <n v="-25.99"/>
    <n v="-1"/>
    <m/>
    <m/>
    <m/>
    <m/>
    <m/>
    <m/>
    <m/>
  </r>
  <r>
    <x v="5284"/>
    <s v="AL-A010338"/>
    <x v="2"/>
    <s v="A010338"/>
    <s v="STRAIGHT"/>
    <n v="10000"/>
    <n v="17.690000000000001"/>
    <x v="4"/>
    <x v="7"/>
    <s v="NoReplen"/>
    <x v="3"/>
    <x v="2"/>
    <d v="2024-08-01T00:00:00"/>
    <m/>
    <n v="1"/>
    <n v="0"/>
    <n v="29.14"/>
    <n v="-29.14"/>
    <n v="-1"/>
    <n v="0"/>
    <s v=""/>
    <s v=""/>
    <s v=""/>
    <s v=""/>
    <m/>
    <m/>
    <m/>
    <m/>
    <m/>
    <m/>
    <m/>
  </r>
  <r>
    <x v="5285"/>
    <s v="AL-C004418"/>
    <x v="7"/>
    <s v="C004418"/>
    <s v="STRAIGHT"/>
    <n v="10000"/>
    <n v="3.29"/>
    <x v="3"/>
    <x v="8"/>
    <s v="Delisted"/>
    <x v="3"/>
    <x v="3"/>
    <s v="PRE 2023"/>
    <m/>
    <s v=""/>
    <n v="0"/>
    <n v="3.29"/>
    <n v="-3.29"/>
    <n v="-1"/>
    <s v=""/>
    <s v=""/>
    <s v=""/>
    <s v=""/>
    <s v=""/>
    <m/>
    <m/>
    <m/>
    <m/>
    <m/>
    <m/>
    <m/>
  </r>
  <r>
    <x v="5286"/>
    <s v="AL-A005299"/>
    <x v="2"/>
    <s v="A005299"/>
    <s v="STRAIGHT"/>
    <n v="10000"/>
    <n v="12.59"/>
    <x v="5"/>
    <x v="7"/>
    <s v="NoReplen"/>
    <x v="3"/>
    <x v="2"/>
    <s v="PRE 2023"/>
    <m/>
    <s v=""/>
    <n v="0"/>
    <n v="265.68"/>
    <n v="-265.68"/>
    <n v="-1"/>
    <s v=""/>
    <s v=""/>
    <s v=""/>
    <s v=""/>
    <s v=""/>
    <m/>
    <m/>
    <m/>
    <m/>
    <m/>
    <m/>
    <m/>
  </r>
  <r>
    <x v="5287"/>
    <s v="AL-A009761"/>
    <x v="2"/>
    <s v="A009761"/>
    <s v="SINGLE MALT"/>
    <n v="9000"/>
    <n v="74.989999999999995"/>
    <x v="4"/>
    <x v="5"/>
    <s v="Delisted"/>
    <x v="3"/>
    <x v="3"/>
    <d v="2023-05-01T00:00:00"/>
    <m/>
    <s v=""/>
    <n v="0"/>
    <n v="299.95999999999998"/>
    <n v="-299.95999999999998"/>
    <n v="-1"/>
    <s v=""/>
    <s v=""/>
    <s v=""/>
    <s v=""/>
    <s v=""/>
    <m/>
    <m/>
    <m/>
    <m/>
    <m/>
    <m/>
    <m/>
  </r>
  <r>
    <x v="5288"/>
    <s v="AL-A005239"/>
    <x v="2"/>
    <s v="A005239"/>
    <n v="0"/>
    <n v="10000"/>
    <n v="44.99"/>
    <x v="7"/>
    <x v="4"/>
    <s v="SpecOrder"/>
    <x v="3"/>
    <x v="1"/>
    <s v="PRE 2023"/>
    <m/>
    <n v="3"/>
    <n v="0"/>
    <n v="44.99"/>
    <n v="-44.99"/>
    <n v="-1"/>
    <n v="0"/>
    <n v="12012.33"/>
    <n v="11832.37"/>
    <n v="179.95999999999913"/>
    <n v="1.5209125475285079E-2"/>
    <m/>
    <m/>
    <m/>
    <m/>
    <m/>
    <m/>
    <m/>
  </r>
  <r>
    <x v="5289"/>
    <s v="AL-A001817"/>
    <x v="2"/>
    <s v="A001817"/>
    <n v="0"/>
    <n v="10000"/>
    <n v="39.99"/>
    <x v="7"/>
    <x v="4"/>
    <s v="Delisted"/>
    <x v="4"/>
    <x v="3"/>
    <s v="PRE 2023"/>
    <m/>
    <s v=""/>
    <n v="0"/>
    <n v="439.89"/>
    <n v="-439.89"/>
    <n v="-1"/>
    <s v=""/>
    <s v=""/>
    <s v=""/>
    <s v=""/>
    <s v=""/>
    <m/>
    <m/>
    <m/>
    <m/>
    <m/>
    <m/>
    <m/>
  </r>
  <r>
    <x v="5290"/>
    <s v="AL-D004992"/>
    <x v="3"/>
    <s v="D004992"/>
    <s v="STRAIGHT"/>
    <n v="10000"/>
    <n v="1.78"/>
    <x v="6"/>
    <x v="8"/>
    <s v="Delisted"/>
    <x v="3"/>
    <x v="3"/>
    <s v="PRE 2023"/>
    <m/>
    <s v=""/>
    <n v="0"/>
    <n v="11.92"/>
    <n v="-11.92"/>
    <n v="-1"/>
    <s v=""/>
    <s v=""/>
    <s v=""/>
    <s v=""/>
    <s v=""/>
    <m/>
    <m/>
    <m/>
    <m/>
    <m/>
    <m/>
    <m/>
  </r>
  <r>
    <x v="5291"/>
    <s v="AL-A009198"/>
    <x v="2"/>
    <s v="A009198"/>
    <s v="FLAVORED"/>
    <n v="10000"/>
    <n v="11.21"/>
    <x v="6"/>
    <x v="6"/>
    <s v="Delisted"/>
    <x v="3"/>
    <x v="3"/>
    <s v="PRE 2023"/>
    <m/>
    <s v=""/>
    <n v="0"/>
    <n v="153.21"/>
    <n v="-153.21"/>
    <n v="-1"/>
    <s v=""/>
    <s v=""/>
    <s v=""/>
    <s v=""/>
    <s v=""/>
    <m/>
    <m/>
    <m/>
    <m/>
    <m/>
    <m/>
    <m/>
  </r>
  <r>
    <x v="5292"/>
    <s v="AL-D000397"/>
    <x v="3"/>
    <s v="D000397"/>
    <s v="STRAIGHT"/>
    <n v="10000"/>
    <n v="7.99"/>
    <x v="6"/>
    <x v="8"/>
    <s v="Delisted"/>
    <x v="2"/>
    <x v="3"/>
    <s v="PRE 2023"/>
    <m/>
    <s v=""/>
    <n v="0"/>
    <n v="135.83000000000001"/>
    <n v="-135.83000000000001"/>
    <n v="-1"/>
    <s v=""/>
    <n v="0"/>
    <n v="191.76"/>
    <n v="-191.76"/>
    <n v="-1"/>
    <m/>
    <m/>
    <m/>
    <m/>
    <m/>
    <m/>
    <m/>
  </r>
  <r>
    <x v="5293"/>
    <s v="AL-A004956"/>
    <x v="2"/>
    <s v="A004956"/>
    <s v="STRAIGHT"/>
    <n v="4000"/>
    <n v="13.49"/>
    <x v="6"/>
    <x v="6"/>
    <s v="Delisted"/>
    <x v="3"/>
    <x v="3"/>
    <d v="2024-11-01T00:00:00"/>
    <m/>
    <s v=""/>
    <n v="0"/>
    <n v="67.45"/>
    <n v="-67.45"/>
    <n v="-1"/>
    <s v=""/>
    <s v=""/>
    <s v=""/>
    <s v=""/>
    <s v=""/>
    <m/>
    <m/>
    <m/>
    <m/>
    <m/>
    <m/>
    <m/>
  </r>
  <r>
    <x v="5294"/>
    <s v="AL-A007179"/>
    <x v="2"/>
    <s v="A007179"/>
    <n v="0"/>
    <n v="7000"/>
    <n v="13.19"/>
    <x v="9"/>
    <x v="11"/>
    <s v="Delisted"/>
    <x v="2"/>
    <x v="3"/>
    <s v="PRE 2023"/>
    <m/>
    <s v=""/>
    <n v="0"/>
    <n v="26.38"/>
    <n v="-26.38"/>
    <n v="-1"/>
    <s v=""/>
    <s v=""/>
    <s v=""/>
    <s v=""/>
    <s v=""/>
    <m/>
    <m/>
    <m/>
    <m/>
    <m/>
    <m/>
    <m/>
  </r>
  <r>
    <x v="5295"/>
    <s v="AL-A009829"/>
    <x v="2"/>
    <s v="A009829"/>
    <n v="0"/>
    <n v="7000"/>
    <n v="14.39"/>
    <x v="9"/>
    <x v="11"/>
    <s v="Delisted"/>
    <x v="3"/>
    <x v="3"/>
    <s v="PRE 2023"/>
    <m/>
    <s v=""/>
    <n v="0"/>
    <n v="23.99"/>
    <n v="-23.99"/>
    <n v="-1"/>
    <s v=""/>
    <s v=""/>
    <s v=""/>
    <s v=""/>
    <s v=""/>
    <m/>
    <m/>
    <m/>
    <m/>
    <m/>
    <m/>
    <m/>
  </r>
  <r>
    <x v="5296"/>
    <s v="AL-A030968"/>
    <x v="2"/>
    <s v="A030968"/>
    <s v="FLAVORED"/>
    <n v="30000"/>
    <n v="23.99"/>
    <x v="3"/>
    <x v="2"/>
    <s v="CGPO 1"/>
    <x v="1"/>
    <x v="1"/>
    <d v="2025-05-01T00:00:00"/>
    <m/>
    <n v="6"/>
    <n v="0"/>
    <n v="119.95"/>
    <n v="-119.95"/>
    <n v="-1"/>
    <n v="0"/>
    <n v="9787.92"/>
    <n v="0"/>
    <n v="9787.92"/>
    <s v=""/>
    <m/>
    <m/>
    <m/>
    <m/>
    <m/>
    <m/>
    <m/>
  </r>
  <r>
    <x v="5297"/>
    <s v="AL-A005265"/>
    <x v="2"/>
    <s v="A005265"/>
    <s v="FLAVORED"/>
    <n v="5000"/>
    <n v="12.99"/>
    <x v="6"/>
    <x v="6"/>
    <s v="Delisted"/>
    <x v="3"/>
    <x v="3"/>
    <d v="2024-08-01T00:00:00"/>
    <m/>
    <s v=""/>
    <n v="0"/>
    <n v="0"/>
    <n v="0"/>
    <s v=""/>
    <s v=""/>
    <s v=""/>
    <s v=""/>
    <s v=""/>
    <s v=""/>
    <m/>
    <m/>
    <m/>
    <m/>
    <m/>
    <m/>
    <m/>
  </r>
  <r>
    <x v="5298"/>
    <s v="AL-F004018"/>
    <x v="5"/>
    <s v="F004018"/>
    <s v="FLAVORED"/>
    <n v="4000"/>
    <n v="13.19"/>
    <x v="6"/>
    <x v="9"/>
    <s v="Delisted"/>
    <x v="3"/>
    <x v="3"/>
    <d v="2023-12-01T00:00:00"/>
    <m/>
    <s v=""/>
    <n v="0"/>
    <n v="65.95"/>
    <n v="-65.95"/>
    <n v="-1"/>
    <s v=""/>
    <n v="0"/>
    <n v="158.28"/>
    <n v="-158.28"/>
    <n v="-1"/>
    <m/>
    <m/>
    <m/>
    <m/>
    <m/>
    <m/>
    <m/>
  </r>
  <r>
    <x v="5299"/>
    <s v="AL-A001241"/>
    <x v="2"/>
    <s v="A001241"/>
    <s v="FLAVORED"/>
    <n v="7000"/>
    <n v="8.39"/>
    <x v="6"/>
    <x v="7"/>
    <s v="Delisted"/>
    <x v="2"/>
    <x v="3"/>
    <s v="PRE 2023"/>
    <m/>
    <n v="1"/>
    <n v="0"/>
    <n v="8.39"/>
    <n v="-8.39"/>
    <n v="-1"/>
    <n v="0"/>
    <s v=""/>
    <s v=""/>
    <s v=""/>
    <s v=""/>
    <m/>
    <m/>
    <m/>
    <m/>
    <m/>
    <m/>
    <m/>
  </r>
  <r>
    <x v="5300"/>
    <s v="AL-D005958"/>
    <x v="3"/>
    <s v="D005958"/>
    <s v="FLAVORED"/>
    <n v="7000"/>
    <n v="1.29"/>
    <x v="6"/>
    <x v="8"/>
    <s v="Delisted"/>
    <x v="3"/>
    <x v="3"/>
    <s v="PRE 2023"/>
    <m/>
    <s v=""/>
    <n v="0"/>
    <n v="7.74"/>
    <n v="-7.74"/>
    <n v="-1"/>
    <s v=""/>
    <s v=""/>
    <s v=""/>
    <s v=""/>
    <s v=""/>
    <m/>
    <m/>
    <m/>
    <m/>
    <m/>
    <m/>
    <m/>
  </r>
  <r>
    <x v="5301"/>
    <s v="AL-A007365"/>
    <x v="2"/>
    <s v="A007365"/>
    <s v="FLAVORED"/>
    <n v="7000"/>
    <n v="7.79"/>
    <x v="6"/>
    <x v="9"/>
    <s v="Delisted"/>
    <x v="2"/>
    <x v="3"/>
    <s v="PRE 2023"/>
    <m/>
    <s v=""/>
    <n v="0"/>
    <n v="7.79"/>
    <n v="-7.79"/>
    <n v="-1"/>
    <s v=""/>
    <s v=""/>
    <s v=""/>
    <s v=""/>
    <s v=""/>
    <m/>
    <m/>
    <m/>
    <m/>
    <m/>
    <m/>
    <m/>
  </r>
  <r>
    <x v="5302"/>
    <s v="AL-C009186"/>
    <x v="7"/>
    <s v="C009186"/>
    <s v="STRAIGHT"/>
    <n v="7000"/>
    <n v="2.99"/>
    <x v="6"/>
    <x v="8"/>
    <s v="Delisted"/>
    <x v="3"/>
    <x v="3"/>
    <s v="PRE 2023"/>
    <m/>
    <s v=""/>
    <n v="0"/>
    <n v="86.71"/>
    <n v="-86.71"/>
    <n v="-1"/>
    <s v=""/>
    <n v="0"/>
    <n v="11.96"/>
    <n v="-11.96"/>
    <n v="-1"/>
    <m/>
    <m/>
    <m/>
    <m/>
    <m/>
    <m/>
    <m/>
  </r>
  <r>
    <x v="5303"/>
    <s v="AL-A031041"/>
    <x v="2"/>
    <s v="A031041"/>
    <s v="FLAVORED"/>
    <n v="30000"/>
    <n v="12.49"/>
    <x v="6"/>
    <x v="6"/>
    <s v="CGPO 1"/>
    <x v="1"/>
    <x v="1"/>
    <d v="2026-02-01T00:00:00"/>
    <m/>
    <n v="0"/>
    <n v="0"/>
    <n v="103.92"/>
    <n v="-103.92"/>
    <n v="-1"/>
    <s v=""/>
    <n v="1648.68"/>
    <n v="207.84"/>
    <n v="1440.8400000000001"/>
    <n v="6.9324480369515014"/>
    <m/>
    <m/>
    <m/>
    <m/>
    <m/>
    <m/>
    <m/>
  </r>
  <r>
    <x v="5304"/>
    <s v="AL-A007913"/>
    <x v="2"/>
    <s v="A007913"/>
    <s v="STRAIGHT"/>
    <n v="7000"/>
    <n v="7.79"/>
    <x v="6"/>
    <x v="9"/>
    <s v="NoReplen"/>
    <x v="4"/>
    <x v="2"/>
    <s v="PRE 2023"/>
    <m/>
    <s v=""/>
    <n v="0"/>
    <n v="46.74"/>
    <n v="-46.74"/>
    <n v="-1"/>
    <s v=""/>
    <s v=""/>
    <s v=""/>
    <s v=""/>
    <s v=""/>
    <m/>
    <m/>
    <m/>
    <m/>
    <m/>
    <m/>
    <m/>
  </r>
  <r>
    <x v="5305"/>
    <s v="AL-A030146"/>
    <x v="2"/>
    <s v="A030146"/>
    <s v="STRAIGHT"/>
    <n v="30000"/>
    <n v="33.49"/>
    <x v="3"/>
    <x v="4"/>
    <s v="CGPO2"/>
    <x v="1"/>
    <x v="1"/>
    <d v="2024-07-01T00:00:00"/>
    <m/>
    <n v="3"/>
    <n v="0"/>
    <n v="33.49"/>
    <n v="-33.49"/>
    <n v="-1"/>
    <n v="0"/>
    <n v="1808.46"/>
    <n v="0"/>
    <n v="1808.46"/>
    <s v=""/>
    <m/>
    <m/>
    <m/>
    <m/>
    <m/>
    <m/>
    <m/>
  </r>
  <r>
    <x v="5306"/>
    <s v="AL-D005895"/>
    <x v="3"/>
    <s v="D005895"/>
    <s v="FLAVORED"/>
    <n v="10000"/>
    <n v="0.79"/>
    <x v="6"/>
    <x v="8"/>
    <s v="NoReplen"/>
    <x v="3"/>
    <x v="4"/>
    <s v="PRE 2023"/>
    <m/>
    <s v=""/>
    <n v="0"/>
    <n v="3.16"/>
    <n v="-3.16"/>
    <n v="-1"/>
    <s v=""/>
    <s v=""/>
    <s v=""/>
    <s v=""/>
    <s v=""/>
    <m/>
    <m/>
    <m/>
    <m/>
    <m/>
    <m/>
    <m/>
  </r>
  <r>
    <x v="5307"/>
    <s v="AL-D005989"/>
    <x v="3"/>
    <s v="D005989"/>
    <s v="FLAVORED"/>
    <n v="10000"/>
    <n v="0.59"/>
    <x v="6"/>
    <x v="8"/>
    <s v="NoReplen"/>
    <x v="3"/>
    <x v="3"/>
    <s v="PRE 2023"/>
    <m/>
    <s v=""/>
    <n v="0"/>
    <n v="2.36"/>
    <n v="-2.36"/>
    <n v="-1"/>
    <s v=""/>
    <s v=""/>
    <s v=""/>
    <s v=""/>
    <s v=""/>
    <m/>
    <m/>
    <m/>
    <m/>
    <m/>
    <m/>
    <m/>
  </r>
  <r>
    <x v="5308"/>
    <s v="AL-B005898"/>
    <x v="6"/>
    <s v="B005898"/>
    <s v="FLAVORED"/>
    <n v="10000"/>
    <n v="2.69"/>
    <x v="6"/>
    <x v="9"/>
    <s v="Delisted"/>
    <x v="3"/>
    <x v="3"/>
    <s v="PRE 2023"/>
    <m/>
    <s v=""/>
    <n v="0"/>
    <n v="27.83"/>
    <n v="-27.83"/>
    <n v="-1"/>
    <s v=""/>
    <s v=""/>
    <s v=""/>
    <s v=""/>
    <s v=""/>
    <m/>
    <m/>
    <m/>
    <m/>
    <m/>
    <m/>
    <m/>
  </r>
  <r>
    <x v="5309"/>
    <s v="AL-A005352"/>
    <x v="2"/>
    <s v="A005352"/>
    <s v="SINGLE MALT"/>
    <n v="10000"/>
    <n v="56.99"/>
    <x v="4"/>
    <x v="5"/>
    <s v="SpecOrder"/>
    <x v="3"/>
    <x v="2"/>
    <s v="PRE 2023"/>
    <m/>
    <s v=""/>
    <n v="0"/>
    <n v="1044.8900000000001"/>
    <n v="-1044.8900000000001"/>
    <n v="-1"/>
    <s v=""/>
    <n v="0"/>
    <n v="854.91"/>
    <n v="-854.91"/>
    <n v="-1"/>
    <m/>
    <m/>
    <m/>
    <m/>
    <m/>
    <m/>
    <m/>
  </r>
  <r>
    <x v="5310"/>
    <s v="AL-A004814"/>
    <x v="2"/>
    <s v="A004814"/>
    <s v="SINGLE MALT"/>
    <n v="4000"/>
    <n v="1089.99"/>
    <x v="4"/>
    <x v="3"/>
    <s v="Allocated2"/>
    <x v="3"/>
    <x v="1"/>
    <d v="2023-12-01T00:00:00"/>
    <m/>
    <n v="4"/>
    <n v="0"/>
    <n v="1089.99"/>
    <n v="-1089.99"/>
    <n v="-1"/>
    <n v="0"/>
    <s v=""/>
    <s v=""/>
    <s v=""/>
    <s v=""/>
    <m/>
    <m/>
    <m/>
    <m/>
    <m/>
    <m/>
    <m/>
  </r>
  <r>
    <x v="5311"/>
    <s v="AL-A010245"/>
    <x v="2"/>
    <s v="A010245"/>
    <s v="STRAIGHT"/>
    <n v="10000"/>
    <n v="20.99"/>
    <x v="4"/>
    <x v="6"/>
    <s v="Delisted"/>
    <x v="3"/>
    <x v="3"/>
    <s v="PRE 2023"/>
    <m/>
    <s v=""/>
    <n v="0"/>
    <n v="237.9"/>
    <n v="-237.9"/>
    <n v="-1"/>
    <s v=""/>
    <s v=""/>
    <s v=""/>
    <s v=""/>
    <s v=""/>
    <m/>
    <m/>
    <m/>
    <m/>
    <m/>
    <m/>
    <m/>
  </r>
  <r>
    <x v="5312"/>
    <s v="AL-E005161"/>
    <x v="4"/>
    <s v="E005161"/>
    <s v="STRAIGHT"/>
    <n v="5000"/>
    <n v="37.380000000000003"/>
    <x v="12"/>
    <x v="2"/>
    <s v="Delisted"/>
    <x v="3"/>
    <x v="3"/>
    <d v="2024-07-01T00:00:00"/>
    <m/>
    <s v=""/>
    <n v="0"/>
    <n v="0"/>
    <n v="0"/>
    <s v=""/>
    <s v=""/>
    <s v=""/>
    <s v=""/>
    <s v=""/>
    <s v=""/>
    <m/>
    <m/>
    <m/>
    <m/>
    <m/>
    <m/>
    <m/>
  </r>
  <r>
    <x v="5313"/>
    <s v="AL-A007663"/>
    <x v="2"/>
    <s v="A007663"/>
    <s v="STRAIGHT"/>
    <n v="10000"/>
    <n v="26.99"/>
    <x v="5"/>
    <x v="2"/>
    <s v="Delisted"/>
    <x v="2"/>
    <x v="3"/>
    <s v="PRE 2023"/>
    <m/>
    <s v=""/>
    <n v="0"/>
    <n v="242.91"/>
    <n v="-242.91"/>
    <n v="-1"/>
    <s v=""/>
    <n v="0"/>
    <n v="80.97"/>
    <n v="-80.97"/>
    <n v="-1"/>
    <m/>
    <m/>
    <m/>
    <m/>
    <m/>
    <m/>
    <m/>
  </r>
  <r>
    <x v="5314"/>
    <s v="AL-A030756"/>
    <x v="2"/>
    <s v="A030756"/>
    <s v="STRAIGHT"/>
    <n v="30000"/>
    <n v="39.99"/>
    <x v="5"/>
    <x v="4"/>
    <s v="CGPO 1"/>
    <x v="1"/>
    <x v="1"/>
    <d v="2024-08-01T00:00:00"/>
    <m/>
    <n v="3"/>
    <n v="0"/>
    <n v="119.97"/>
    <n v="-119.97"/>
    <n v="-1"/>
    <n v="0"/>
    <n v="3839.04"/>
    <n v="6998.25"/>
    <n v="-3159.21"/>
    <n v="-0.4514285714285714"/>
    <m/>
    <m/>
    <m/>
    <m/>
    <m/>
    <m/>
    <m/>
  </r>
  <r>
    <x v="5315"/>
    <s v="AL-A010317"/>
    <x v="2"/>
    <s v="A010317"/>
    <s v="STRAIGHT"/>
    <n v="10000"/>
    <n v="46.99"/>
    <x v="11"/>
    <x v="4"/>
    <s v="Allocated1"/>
    <x v="2"/>
    <x v="4"/>
    <d v="2025-05-01T00:00:00"/>
    <m/>
    <s v=""/>
    <n v="0"/>
    <n v="46.99"/>
    <n v="-46.99"/>
    <n v="-1"/>
    <s v=""/>
    <s v=""/>
    <s v=""/>
    <s v=""/>
    <s v=""/>
    <m/>
    <m/>
    <m/>
    <m/>
    <m/>
    <m/>
    <m/>
  </r>
  <r>
    <x v="5316"/>
    <s v="AL-A010661"/>
    <x v="2"/>
    <s v="A010661"/>
    <s v="STRAIGHT"/>
    <n v="10000"/>
    <n v="49.99"/>
    <x v="11"/>
    <x v="4"/>
    <s v="Allocated1"/>
    <x v="2"/>
    <x v="1"/>
    <d v="2023-12-01T00:00:00"/>
    <m/>
    <n v="1"/>
    <n v="0"/>
    <n v="249.95"/>
    <n v="-249.95"/>
    <n v="-1"/>
    <n v="0"/>
    <n v="0"/>
    <n v="49.99"/>
    <n v="-49.99"/>
    <n v="-1"/>
    <m/>
    <m/>
    <m/>
    <m/>
    <m/>
    <m/>
    <m/>
  </r>
  <r>
    <x v="5317"/>
    <s v="AL-A010197"/>
    <x v="2"/>
    <s v="A010197"/>
    <s v="STRAIGHT"/>
    <n v="10000"/>
    <n v="89.99"/>
    <x v="11"/>
    <x v="5"/>
    <s v="Allocated1"/>
    <x v="3"/>
    <x v="4"/>
    <s v="PRE 2023"/>
    <m/>
    <s v=""/>
    <n v="0"/>
    <n v="269.97000000000003"/>
    <n v="-269.97000000000003"/>
    <n v="-1"/>
    <s v=""/>
    <s v=""/>
    <s v=""/>
    <s v=""/>
    <s v=""/>
    <m/>
    <m/>
    <m/>
    <m/>
    <m/>
    <m/>
    <m/>
  </r>
  <r>
    <x v="5318"/>
    <s v="AL-A004038"/>
    <x v="2"/>
    <s v="A004038"/>
    <s v="STRAIGHT"/>
    <n v="4000"/>
    <n v="29.99"/>
    <x v="5"/>
    <x v="2"/>
    <s v="Delisted"/>
    <x v="3"/>
    <x v="3"/>
    <d v="2024-11-01T00:00:00"/>
    <m/>
    <s v=""/>
    <n v="0"/>
    <n v="29.99"/>
    <n v="-29.99"/>
    <n v="-1"/>
    <s v=""/>
    <s v=""/>
    <s v=""/>
    <s v=""/>
    <s v=""/>
    <m/>
    <m/>
    <m/>
    <m/>
    <m/>
    <m/>
    <m/>
  </r>
  <r>
    <x v="5319"/>
    <s v="AL-A004032"/>
    <x v="2"/>
    <s v="A004032"/>
    <n v="0"/>
    <n v="10000"/>
    <n v="27.59"/>
    <x v="5"/>
    <x v="2"/>
    <s v="Delisted"/>
    <x v="3"/>
    <x v="3"/>
    <s v="PRE 2023"/>
    <m/>
    <s v=""/>
    <n v="0"/>
    <n v="55.18"/>
    <n v="-55.18"/>
    <n v="-1"/>
    <s v=""/>
    <s v=""/>
    <s v=""/>
    <s v=""/>
    <s v=""/>
    <m/>
    <m/>
    <m/>
    <m/>
    <m/>
    <m/>
    <m/>
  </r>
  <r>
    <x v="5320"/>
    <s v="AL-A009241"/>
    <x v="2"/>
    <s v="A009241"/>
    <s v="STRAIGHT"/>
    <n v="9000"/>
    <n v="69.989999999999995"/>
    <x v="5"/>
    <x v="5"/>
    <s v="Delisted"/>
    <x v="3"/>
    <x v="3"/>
    <d v="2023-07-01T00:00:00"/>
    <m/>
    <n v="2"/>
    <n v="0"/>
    <n v="0"/>
    <n v="0"/>
    <s v=""/>
    <n v="0"/>
    <s v=""/>
    <s v=""/>
    <s v=""/>
    <s v=""/>
    <m/>
    <m/>
    <m/>
    <m/>
    <m/>
    <m/>
    <m/>
  </r>
  <r>
    <x v="5321"/>
    <s v="AL-D001208"/>
    <x v="3"/>
    <s v="D001208"/>
    <s v="FLAVORED"/>
    <n v="7000"/>
    <n v="11.39"/>
    <x v="7"/>
    <x v="8"/>
    <s v="NoReplen"/>
    <x v="2"/>
    <x v="3"/>
    <s v="PRE 2023"/>
    <m/>
    <s v=""/>
    <n v="0"/>
    <n v="37.979999999999997"/>
    <n v="-37.979999999999997"/>
    <n v="-1"/>
    <s v=""/>
    <n v="34.17"/>
    <n v="0"/>
    <n v="34.17"/>
    <s v=""/>
    <m/>
    <m/>
    <m/>
    <m/>
    <m/>
    <m/>
    <m/>
  </r>
  <r>
    <x v="5322"/>
    <s v="AL-A006919"/>
    <x v="2"/>
    <s v="A006919"/>
    <n v="0"/>
    <n v="6000"/>
    <n v="29.99"/>
    <x v="7"/>
    <x v="2"/>
    <s v="Delisted"/>
    <x v="3"/>
    <x v="3"/>
    <d v="2025-07-01T00:00:00"/>
    <m/>
    <s v=""/>
    <n v="0"/>
    <n v="4141.3500000000004"/>
    <n v="-4141.3500000000004"/>
    <n v="-1"/>
    <s v=""/>
    <n v="0"/>
    <n v="3201.72"/>
    <n v="-3201.72"/>
    <n v="-1"/>
    <m/>
    <m/>
    <m/>
    <m/>
    <m/>
    <m/>
    <m/>
  </r>
  <r>
    <x v="5323"/>
    <s v="AL-A009401"/>
    <x v="2"/>
    <s v="A009401"/>
    <s v="STRAIGHT"/>
    <n v="9000"/>
    <n v="65.989999999999995"/>
    <x v="5"/>
    <x v="5"/>
    <s v="Delisted"/>
    <x v="3"/>
    <x v="3"/>
    <d v="2024-07-01T00:00:00"/>
    <m/>
    <s v=""/>
    <n v="0"/>
    <n v="395.94"/>
    <n v="-395.94"/>
    <n v="-1"/>
    <s v=""/>
    <s v=""/>
    <s v=""/>
    <s v=""/>
    <s v=""/>
    <m/>
    <m/>
    <m/>
    <m/>
    <m/>
    <m/>
    <m/>
  </r>
  <r>
    <x v="5324"/>
    <s v="AL-A009400"/>
    <x v="2"/>
    <s v="A009400"/>
    <s v="STRAIGHT"/>
    <n v="9000"/>
    <n v="61.99"/>
    <x v="5"/>
    <x v="5"/>
    <s v="SpecOrder"/>
    <x v="3"/>
    <x v="4"/>
    <s v="PRE 2023"/>
    <m/>
    <s v=""/>
    <n v="0"/>
    <n v="309.95"/>
    <n v="-309.95"/>
    <n v="-1"/>
    <s v=""/>
    <s v=""/>
    <s v=""/>
    <s v=""/>
    <s v=""/>
    <m/>
    <m/>
    <m/>
    <m/>
    <m/>
    <m/>
    <m/>
  </r>
  <r>
    <x v="5325"/>
    <s v="AL-A008241"/>
    <x v="2"/>
    <s v="A008241"/>
    <s v="STRAIGHT"/>
    <n v="8000"/>
    <n v="32.99"/>
    <x v="5"/>
    <x v="2"/>
    <s v="Delisted"/>
    <x v="6"/>
    <x v="2"/>
    <d v="2024-07-01T00:00:00"/>
    <m/>
    <n v="1"/>
    <n v="0"/>
    <n v="0"/>
    <n v="0"/>
    <s v=""/>
    <n v="0"/>
    <s v=""/>
    <s v=""/>
    <s v=""/>
    <s v=""/>
    <m/>
    <m/>
    <m/>
    <m/>
    <m/>
    <m/>
    <m/>
  </r>
  <r>
    <x v="5326"/>
    <s v="AL-A005435"/>
    <x v="2"/>
    <s v="A005435"/>
    <s v="BLENDED"/>
    <n v="10000"/>
    <n v="299.99"/>
    <x v="4"/>
    <x v="3"/>
    <s v="SpecOrder"/>
    <x v="3"/>
    <x v="1"/>
    <s v="PRE 2023"/>
    <m/>
    <n v="1"/>
    <n v="0"/>
    <n v="1399.96"/>
    <n v="-1399.96"/>
    <n v="-1"/>
    <n v="0"/>
    <n v="0"/>
    <n v="699.98"/>
    <n v="-699.98"/>
    <n v="-1"/>
    <m/>
    <m/>
    <m/>
    <m/>
    <m/>
    <m/>
    <m/>
  </r>
  <r>
    <x v="5327"/>
    <s v="AL-A009067"/>
    <x v="2"/>
    <s v="A009067"/>
    <s v="SINGLE MALT"/>
    <n v="10000"/>
    <n v="33.64"/>
    <x v="4"/>
    <x v="2"/>
    <s v="NoReplen"/>
    <x v="3"/>
    <x v="3"/>
    <s v="PRE 2023"/>
    <m/>
    <s v=""/>
    <n v="0"/>
    <n v="67.28"/>
    <n v="-67.28"/>
    <n v="-1"/>
    <s v=""/>
    <s v=""/>
    <s v=""/>
    <s v=""/>
    <s v=""/>
    <m/>
    <m/>
    <m/>
    <m/>
    <m/>
    <m/>
    <m/>
  </r>
  <r>
    <x v="5328"/>
    <s v="AL-A004957"/>
    <x v="2"/>
    <s v="A004957"/>
    <s v="STRAIGHT"/>
    <n v="4000"/>
    <n v="239.99"/>
    <x v="4"/>
    <x v="3"/>
    <s v="NoReplen"/>
    <x v="3"/>
    <x v="2"/>
    <s v="PRE 2023"/>
    <m/>
    <n v="1"/>
    <n v="0"/>
    <n v="239.99"/>
    <n v="-239.99"/>
    <n v="-1"/>
    <n v="0"/>
    <n v="0"/>
    <n v="719.97"/>
    <n v="-719.97"/>
    <n v="-1"/>
    <m/>
    <m/>
    <m/>
    <m/>
    <m/>
    <m/>
    <m/>
  </r>
  <r>
    <x v="5329"/>
    <s v="AL-A000166"/>
    <x v="2"/>
    <s v="A000166"/>
    <s v="SINGLE MALT"/>
    <n v="10000"/>
    <n v="32.99"/>
    <x v="4"/>
    <x v="2"/>
    <s v="NoReplen"/>
    <x v="4"/>
    <x v="4"/>
    <s v="PRE 2023"/>
    <m/>
    <s v=""/>
    <n v="0"/>
    <n v="32.99"/>
    <n v="-32.99"/>
    <n v="-1"/>
    <s v=""/>
    <n v="164.95"/>
    <n v="197.94"/>
    <n v="-32.990000000000009"/>
    <n v="-0.16666666666666674"/>
    <m/>
    <m/>
    <m/>
    <m/>
    <m/>
    <m/>
    <m/>
  </r>
  <r>
    <x v="5330"/>
    <s v="AL-A007584"/>
    <x v="2"/>
    <s v="A007584"/>
    <s v="SINGLE MALT"/>
    <n v="10000"/>
    <n v="38.39"/>
    <x v="4"/>
    <x v="2"/>
    <s v="NoReplen"/>
    <x v="2"/>
    <x v="3"/>
    <s v="PRE 2023"/>
    <m/>
    <n v="1"/>
    <n v="0"/>
    <n v="1510.14"/>
    <n v="-1510.14"/>
    <n v="-1"/>
    <n v="0"/>
    <n v="0"/>
    <n v="102.38"/>
    <n v="-102.38"/>
    <n v="-1"/>
    <m/>
    <m/>
    <m/>
    <m/>
    <m/>
    <m/>
    <m/>
  </r>
  <r>
    <x v="5331"/>
    <s v="AL-A010297"/>
    <x v="2"/>
    <s v="A010297"/>
    <s v="BLENDED"/>
    <n v="10000"/>
    <n v="4249.99"/>
    <x v="4"/>
    <x v="3"/>
    <s v="Allocated1"/>
    <x v="1"/>
    <x v="1"/>
    <s v="PRE 2023"/>
    <m/>
    <s v=""/>
    <n v="0"/>
    <n v="4249.99"/>
    <n v="-4249.99"/>
    <n v="-1"/>
    <s v=""/>
    <s v=""/>
    <s v=""/>
    <s v=""/>
    <s v=""/>
    <m/>
    <m/>
    <m/>
    <m/>
    <m/>
    <m/>
    <m/>
  </r>
  <r>
    <x v="5332"/>
    <s v="AL-A009301"/>
    <x v="2"/>
    <s v="A009301"/>
    <s v="STRAIGHT"/>
    <n v="9000"/>
    <n v="35.99"/>
    <x v="4"/>
    <x v="2"/>
    <s v="Delisted"/>
    <x v="3"/>
    <x v="3"/>
    <s v="PRE 2023"/>
    <m/>
    <s v=""/>
    <n v="0"/>
    <n v="131.97"/>
    <n v="-131.97"/>
    <n v="-1"/>
    <s v=""/>
    <s v=""/>
    <s v=""/>
    <s v=""/>
    <s v=""/>
    <m/>
    <m/>
    <m/>
    <m/>
    <m/>
    <m/>
    <m/>
  </r>
  <r>
    <x v="5333"/>
    <s v="AL-D000656"/>
    <x v="3"/>
    <s v="D000656"/>
    <s v="SINGLE MALT"/>
    <n v="10000"/>
    <n v="5.99"/>
    <x v="4"/>
    <x v="8"/>
    <s v="NoReplen"/>
    <x v="2"/>
    <x v="2"/>
    <s v="PRE 2023"/>
    <m/>
    <s v=""/>
    <n v="0"/>
    <n v="99.9"/>
    <n v="-99.9"/>
    <n v="-1"/>
    <s v=""/>
    <n v="0"/>
    <n v="191.76"/>
    <n v="-191.76"/>
    <n v="-1"/>
    <m/>
    <m/>
    <m/>
    <m/>
    <m/>
    <m/>
    <m/>
  </r>
  <r>
    <x v="5334"/>
    <s v="AL-A010428"/>
    <x v="2"/>
    <s v="A010428"/>
    <s v="STRAIGHT"/>
    <n v="10000"/>
    <n v="41.99"/>
    <x v="3"/>
    <x v="4"/>
    <s v="NoReplen"/>
    <x v="3"/>
    <x v="3"/>
    <s v="PRE 2023"/>
    <m/>
    <s v=""/>
    <n v="0"/>
    <n v="937.79"/>
    <n v="-937.79"/>
    <n v="-1"/>
    <s v=""/>
    <n v="0"/>
    <n v="209.95"/>
    <n v="-209.95"/>
    <n v="-1"/>
    <m/>
    <m/>
    <m/>
    <m/>
    <m/>
    <m/>
    <m/>
  </r>
  <r>
    <x v="5335"/>
    <s v="AL-A010427"/>
    <x v="2"/>
    <s v="A010427"/>
    <s v="STRAIGHT"/>
    <n v="10000"/>
    <n v="41.99"/>
    <x v="3"/>
    <x v="4"/>
    <s v="Delisted"/>
    <x v="1"/>
    <x v="3"/>
    <s v="PRE 2023"/>
    <m/>
    <s v=""/>
    <n v="0"/>
    <n v="762.83"/>
    <n v="-762.83"/>
    <n v="-1"/>
    <s v=""/>
    <n v="0"/>
    <n v="293.94"/>
    <n v="-293.94"/>
    <n v="-1"/>
    <m/>
    <m/>
    <m/>
    <m/>
    <m/>
    <m/>
    <m/>
  </r>
  <r>
    <x v="5336"/>
    <s v="AL-E004678"/>
    <x v="4"/>
    <s v="E004678"/>
    <s v="FLAVORED"/>
    <n v="4000"/>
    <n v="13.19"/>
    <x v="6"/>
    <x v="7"/>
    <s v="Delisted"/>
    <x v="3"/>
    <x v="3"/>
    <d v="2024-12-01T00:00:00"/>
    <m/>
    <s v=""/>
    <n v="0"/>
    <n v="0"/>
    <n v="0"/>
    <s v=""/>
    <s v=""/>
    <s v=""/>
    <s v=""/>
    <s v=""/>
    <s v=""/>
    <m/>
    <m/>
    <m/>
    <m/>
    <m/>
    <m/>
    <m/>
  </r>
  <r>
    <x v="5337"/>
    <s v="AL-A001476"/>
    <x v="2"/>
    <s v="A001476"/>
    <s v="FLAVORED"/>
    <n v="10000"/>
    <n v="10.19"/>
    <x v="6"/>
    <x v="7"/>
    <s v="Delisted"/>
    <x v="2"/>
    <x v="3"/>
    <s v="PRE 2023"/>
    <m/>
    <s v=""/>
    <n v="0"/>
    <n v="40.76"/>
    <n v="-40.76"/>
    <n v="-1"/>
    <s v=""/>
    <s v=""/>
    <s v=""/>
    <s v=""/>
    <s v=""/>
    <m/>
    <m/>
    <m/>
    <m/>
    <m/>
    <m/>
    <m/>
  </r>
  <r>
    <x v="5338"/>
    <s v="AL-E004191"/>
    <x v="4"/>
    <s v="E004191"/>
    <s v="FLAVORED"/>
    <n v="10000"/>
    <n v="13.19"/>
    <x v="6"/>
    <x v="7"/>
    <s v="NoReplen"/>
    <x v="3"/>
    <x v="2"/>
    <s v="PRE 2023"/>
    <m/>
    <s v=""/>
    <n v="0"/>
    <n v="92.33"/>
    <n v="-92.33"/>
    <n v="-1"/>
    <s v=""/>
    <n v="0"/>
    <n v="79.14"/>
    <n v="-79.14"/>
    <n v="-1"/>
    <m/>
    <m/>
    <m/>
    <m/>
    <m/>
    <m/>
    <m/>
  </r>
  <r>
    <x v="5339"/>
    <s v="AL-A001537"/>
    <x v="2"/>
    <s v="A001537"/>
    <s v="FLAVORED"/>
    <n v="1000"/>
    <n v="9.59"/>
    <x v="6"/>
    <x v="7"/>
    <s v="Delisted"/>
    <x v="2"/>
    <x v="3"/>
    <d v="2024-08-01T00:00:00"/>
    <m/>
    <s v=""/>
    <n v="0"/>
    <n v="9.59"/>
    <n v="-9.59"/>
    <n v="-1"/>
    <s v=""/>
    <s v=""/>
    <s v=""/>
    <s v=""/>
    <s v=""/>
    <m/>
    <m/>
    <m/>
    <m/>
    <m/>
    <m/>
    <m/>
  </r>
  <r>
    <x v="5340"/>
    <s v="AL-E004710"/>
    <x v="4"/>
    <s v="E004710"/>
    <s v="FLAVORED"/>
    <n v="4000"/>
    <n v="13.19"/>
    <x v="6"/>
    <x v="7"/>
    <s v="Delisted"/>
    <x v="3"/>
    <x v="3"/>
    <d v="2023-10-01T00:00:00"/>
    <m/>
    <s v=""/>
    <n v="0"/>
    <n v="79.14"/>
    <n v="-79.14"/>
    <n v="-1"/>
    <s v=""/>
    <n v="0"/>
    <n v="52.76"/>
    <n v="-52.76"/>
    <n v="-1"/>
    <m/>
    <m/>
    <m/>
    <m/>
    <m/>
    <m/>
    <m/>
  </r>
  <r>
    <x v="5341"/>
    <s v="AL-C007562"/>
    <x v="7"/>
    <s v="C007562"/>
    <n v="0"/>
    <n v="10000"/>
    <n v="3.59"/>
    <x v="1"/>
    <x v="1"/>
    <s v="NoReplen"/>
    <x v="2"/>
    <x v="2"/>
    <s v="PRE 2023"/>
    <m/>
    <s v=""/>
    <n v="0"/>
    <n v="3.59"/>
    <n v="-3.59"/>
    <n v="-1"/>
    <s v=""/>
    <s v=""/>
    <s v=""/>
    <s v=""/>
    <s v=""/>
    <m/>
    <m/>
    <m/>
    <m/>
    <m/>
    <m/>
    <m/>
  </r>
  <r>
    <x v="5342"/>
    <s v="AL-A007168"/>
    <x v="2"/>
    <s v="A007168"/>
    <s v="STRAIGHT"/>
    <n v="10000"/>
    <n v="17.989999999999998"/>
    <x v="11"/>
    <x v="6"/>
    <s v="NoReplen"/>
    <x v="2"/>
    <x v="4"/>
    <s v="PRE 2023"/>
    <m/>
    <s v=""/>
    <n v="0"/>
    <n v="17.989999999999998"/>
    <n v="-17.989999999999998"/>
    <n v="-1"/>
    <s v=""/>
    <s v=""/>
    <s v=""/>
    <s v=""/>
    <s v=""/>
    <m/>
    <m/>
    <m/>
    <m/>
    <m/>
    <m/>
    <m/>
  </r>
  <r>
    <x v="5343"/>
    <s v="AL-A001256"/>
    <x v="2"/>
    <s v="A001256"/>
    <n v="0"/>
    <n v="10000"/>
    <n v="10.79"/>
    <x v="9"/>
    <x v="11"/>
    <s v="NoReplen"/>
    <x v="2"/>
    <x v="4"/>
    <s v="PRE 2023"/>
    <m/>
    <s v=""/>
    <n v="0"/>
    <n v="64.739999999999995"/>
    <n v="-64.739999999999995"/>
    <n v="-1"/>
    <s v=""/>
    <s v=""/>
    <s v=""/>
    <s v=""/>
    <s v=""/>
    <m/>
    <m/>
    <m/>
    <m/>
    <m/>
    <m/>
    <m/>
  </r>
  <r>
    <x v="5344"/>
    <s v="AL-A030966"/>
    <x v="2"/>
    <s v="A030966"/>
    <n v="0"/>
    <n v="30000"/>
    <n v="48.99"/>
    <x v="7"/>
    <x v="4"/>
    <s v="CGPO 1"/>
    <x v="1"/>
    <x v="1"/>
    <d v="2025-07-01T00:00:00"/>
    <m/>
    <n v="0"/>
    <n v="0"/>
    <n v="77.98"/>
    <n v="-77.98"/>
    <n v="-1"/>
    <s v=""/>
    <n v="293.94"/>
    <n v="382.07"/>
    <n v="-88.13"/>
    <n v="-0.230664537911901"/>
    <m/>
    <m/>
    <m/>
    <m/>
    <m/>
    <m/>
    <m/>
  </r>
  <r>
    <x v="5345"/>
    <s v="AL-A004125"/>
    <x v="2"/>
    <s v="A004125"/>
    <n v="0"/>
    <n v="4000"/>
    <n v="5.39"/>
    <x v="1"/>
    <x v="10"/>
    <s v="Delisted"/>
    <x v="3"/>
    <x v="3"/>
    <d v="2024-11-01T00:00:00"/>
    <m/>
    <s v=""/>
    <n v="0"/>
    <n v="97.02"/>
    <n v="-97.02"/>
    <n v="-1"/>
    <s v=""/>
    <s v=""/>
    <s v=""/>
    <s v=""/>
    <s v=""/>
    <m/>
    <m/>
    <m/>
    <m/>
    <m/>
    <m/>
    <m/>
  </r>
  <r>
    <x v="5346"/>
    <s v="AL-E010296"/>
    <x v="4"/>
    <s v="E010296"/>
    <s v="STRAIGHT"/>
    <n v="10000"/>
    <n v="14.99"/>
    <x v="5"/>
    <x v="7"/>
    <s v="Delisted"/>
    <x v="3"/>
    <x v="3"/>
    <d v="2024-12-01T00:00:00"/>
    <m/>
    <s v=""/>
    <n v="0"/>
    <n v="0"/>
    <n v="0"/>
    <s v=""/>
    <s v=""/>
    <n v="0"/>
    <n v="0"/>
    <n v="0"/>
    <s v=""/>
    <m/>
    <m/>
    <m/>
    <m/>
    <m/>
    <m/>
    <m/>
  </r>
  <r>
    <x v="5347"/>
    <s v="AL-A007873"/>
    <x v="2"/>
    <s v="A007873"/>
    <s v="STRAIGHT"/>
    <n v="7000"/>
    <n v="47.99"/>
    <x v="3"/>
    <x v="4"/>
    <s v="Delisted"/>
    <x v="2"/>
    <x v="3"/>
    <s v="PRE 2023"/>
    <m/>
    <s v=""/>
    <n v="0"/>
    <n v="231.96"/>
    <n v="-231.96"/>
    <n v="-1"/>
    <s v=""/>
    <s v=""/>
    <s v=""/>
    <s v=""/>
    <s v=""/>
    <m/>
    <m/>
    <m/>
    <m/>
    <m/>
    <m/>
    <m/>
  </r>
  <r>
    <x v="5348"/>
    <s v="AL-A031332"/>
    <x v="2"/>
    <s v="A031332"/>
    <s v="STRAIGHT"/>
    <n v="30000"/>
    <n v="17.989999999999998"/>
    <x v="2"/>
    <x v="6"/>
    <s v="CGPO 1"/>
    <x v="1"/>
    <x v="1"/>
    <d v="2026-04-01T00:00:00"/>
    <m/>
    <n v="1"/>
    <n v="0"/>
    <n v="23.98"/>
    <n v="-23.98"/>
    <n v="-1"/>
    <n v="0"/>
    <s v=""/>
    <s v=""/>
    <s v=""/>
    <s v=""/>
    <m/>
    <m/>
    <m/>
    <m/>
    <m/>
    <m/>
    <m/>
  </r>
  <r>
    <x v="5349"/>
    <s v="AL-A004169"/>
    <x v="2"/>
    <s v="A004169"/>
    <n v="0"/>
    <n v="10000"/>
    <n v="14.99"/>
    <x v="7"/>
    <x v="6"/>
    <s v="Delisted"/>
    <x v="3"/>
    <x v="3"/>
    <s v="PRE 2023"/>
    <m/>
    <s v=""/>
    <n v="0"/>
    <n v="0"/>
    <n v="0"/>
    <s v=""/>
    <s v=""/>
    <s v=""/>
    <s v=""/>
    <s v=""/>
    <s v=""/>
    <m/>
    <m/>
    <m/>
    <m/>
    <m/>
    <m/>
    <m/>
  </r>
  <r>
    <x v="5350"/>
    <s v="AL-A001339"/>
    <x v="2"/>
    <s v="A001339"/>
    <s v="STRAIGHT"/>
    <n v="1000"/>
    <n v="13.19"/>
    <x v="3"/>
    <x v="7"/>
    <s v="Delisted"/>
    <x v="2"/>
    <x v="3"/>
    <d v="2025-01-01T00:00:00"/>
    <m/>
    <s v=""/>
    <n v="0"/>
    <n v="26.38"/>
    <n v="-26.38"/>
    <n v="-1"/>
    <s v=""/>
    <s v=""/>
    <s v=""/>
    <s v=""/>
    <s v=""/>
    <m/>
    <m/>
    <m/>
    <m/>
    <m/>
    <m/>
    <m/>
  </r>
  <r>
    <x v="5351"/>
    <s v="AL-E005131"/>
    <x v="4"/>
    <s v="E005131"/>
    <n v="0"/>
    <n v="10000"/>
    <n v="14.99"/>
    <x v="7"/>
    <x v="7"/>
    <s v="NoReplen"/>
    <x v="3"/>
    <x v="2"/>
    <s v="PRE 2023"/>
    <m/>
    <n v="1"/>
    <n v="0"/>
    <n v="227.85"/>
    <n v="-227.85"/>
    <n v="-1"/>
    <n v="0"/>
    <s v=""/>
    <s v=""/>
    <s v=""/>
    <s v=""/>
    <m/>
    <m/>
    <m/>
    <m/>
    <m/>
    <m/>
    <m/>
  </r>
  <r>
    <x v="5352"/>
    <s v="AL-A005475"/>
    <x v="2"/>
    <s v="A005475"/>
    <s v="STRAIGHT"/>
    <n v="10000"/>
    <n v="14.99"/>
    <x v="8"/>
    <x v="6"/>
    <s v="Delisted"/>
    <x v="3"/>
    <x v="3"/>
    <s v="PRE 2023"/>
    <m/>
    <s v=""/>
    <n v="0"/>
    <n v="0"/>
    <n v="0"/>
    <s v=""/>
    <s v=""/>
    <s v=""/>
    <s v=""/>
    <s v=""/>
    <s v=""/>
    <m/>
    <m/>
    <m/>
    <m/>
    <m/>
    <m/>
    <m/>
  </r>
  <r>
    <x v="5353"/>
    <s v="AL-F005472"/>
    <x v="5"/>
    <s v="F005472"/>
    <s v="STRAIGHT"/>
    <n v="10000"/>
    <n v="35.99"/>
    <x v="8"/>
    <x v="6"/>
    <s v="Delisted"/>
    <x v="3"/>
    <x v="3"/>
    <s v="PRE 2023"/>
    <m/>
    <s v=""/>
    <n v="0"/>
    <n v="395.93"/>
    <n v="-395.93"/>
    <n v="-1"/>
    <s v=""/>
    <s v=""/>
    <s v=""/>
    <s v=""/>
    <s v=""/>
    <m/>
    <m/>
    <m/>
    <m/>
    <m/>
    <m/>
    <m/>
  </r>
  <r>
    <x v="5354"/>
    <s v="AL-A001939"/>
    <x v="2"/>
    <s v="A001939"/>
    <s v="STRAIGHT"/>
    <n v="10000"/>
    <n v="24.99"/>
    <x v="8"/>
    <x v="2"/>
    <s v="NoReplen"/>
    <x v="4"/>
    <x v="4"/>
    <s v="PRE 2023"/>
    <m/>
    <s v=""/>
    <n v="0"/>
    <n v="99.96"/>
    <n v="-99.96"/>
    <n v="-1"/>
    <s v=""/>
    <s v=""/>
    <s v=""/>
    <s v=""/>
    <s v=""/>
    <m/>
    <m/>
    <m/>
    <m/>
    <m/>
    <m/>
    <m/>
  </r>
  <r>
    <x v="5355"/>
    <s v="AL-G001306"/>
    <x v="8"/>
    <s v="G001306"/>
    <n v="0"/>
    <n v="10000"/>
    <n v="3.41"/>
    <x v="1"/>
    <x v="1"/>
    <s v="Delisted"/>
    <x v="2"/>
    <x v="3"/>
    <s v="PRE 2023"/>
    <m/>
    <s v=""/>
    <n v="0"/>
    <n v="20.46"/>
    <n v="-20.46"/>
    <n v="-1"/>
    <s v=""/>
    <s v=""/>
    <s v=""/>
    <s v=""/>
    <s v=""/>
    <m/>
    <m/>
    <m/>
    <m/>
    <m/>
    <m/>
    <m/>
  </r>
  <r>
    <x v="5356"/>
    <s v="AL-G001714"/>
    <x v="8"/>
    <s v="G001714"/>
    <n v="0"/>
    <n v="10000"/>
    <n v="3.59"/>
    <x v="1"/>
    <x v="1"/>
    <s v="Delisted"/>
    <x v="2"/>
    <x v="3"/>
    <s v="PRE 2023"/>
    <m/>
    <n v="9"/>
    <n v="0"/>
    <n v="46.67"/>
    <n v="-46.67"/>
    <n v="-1"/>
    <n v="0"/>
    <n v="0"/>
    <n v="323.10000000000002"/>
    <n v="-323.10000000000002"/>
    <n v="-1"/>
    <m/>
    <m/>
    <m/>
    <m/>
    <m/>
    <m/>
    <m/>
  </r>
  <r>
    <x v="5357"/>
    <s v="AL-B004914"/>
    <x v="6"/>
    <s v="B004914"/>
    <n v="0"/>
    <n v="10000"/>
    <n v="7.49"/>
    <x v="1"/>
    <x v="10"/>
    <s v="Delisted"/>
    <x v="3"/>
    <x v="3"/>
    <s v="PRE 2023"/>
    <m/>
    <s v=""/>
    <n v="0"/>
    <n v="32.47"/>
    <n v="-32.47"/>
    <n v="-1"/>
    <s v=""/>
    <s v=""/>
    <s v=""/>
    <s v=""/>
    <s v=""/>
    <m/>
    <m/>
    <m/>
    <m/>
    <m/>
    <m/>
    <m/>
  </r>
  <r>
    <x v="5358"/>
    <s v="AL-A001921"/>
    <x v="2"/>
    <s v="A001921"/>
    <s v="SINGLE MALT"/>
    <n v="10000"/>
    <n v="119.99"/>
    <x v="4"/>
    <x v="3"/>
    <s v="Delisted"/>
    <x v="2"/>
    <x v="3"/>
    <s v="PRE 2023"/>
    <m/>
    <s v=""/>
    <n v="0"/>
    <n v="279.98"/>
    <n v="-279.98"/>
    <n v="-1"/>
    <s v=""/>
    <s v=""/>
    <s v=""/>
    <s v=""/>
    <s v=""/>
    <m/>
    <m/>
    <m/>
    <m/>
    <m/>
    <m/>
    <m/>
  </r>
  <r>
    <x v="5359"/>
    <s v="AL-D004449"/>
    <x v="3"/>
    <s v="D004449"/>
    <s v="FLAVORED"/>
    <n v="4000"/>
    <n v="0.99"/>
    <x v="6"/>
    <x v="8"/>
    <s v="NoReplen"/>
    <x v="3"/>
    <x v="4"/>
    <s v="PRE 2023"/>
    <m/>
    <s v=""/>
    <n v="0"/>
    <n v="9.9"/>
    <n v="-9.9"/>
    <n v="-1"/>
    <s v=""/>
    <s v=""/>
    <s v=""/>
    <s v=""/>
    <s v=""/>
    <m/>
    <m/>
    <m/>
    <m/>
    <m/>
    <m/>
    <m/>
  </r>
  <r>
    <x v="5360"/>
    <s v="AL-A004452"/>
    <x v="2"/>
    <s v="A004452"/>
    <s v="FLAVORED"/>
    <n v="10000"/>
    <n v="11.99"/>
    <x v="6"/>
    <x v="6"/>
    <s v="SpecOrder"/>
    <x v="3"/>
    <x v="4"/>
    <s v="PRE 2023"/>
    <m/>
    <s v=""/>
    <n v="0"/>
    <n v="11.99"/>
    <n v="-11.99"/>
    <n v="-1"/>
    <s v=""/>
    <s v=""/>
    <s v=""/>
    <s v=""/>
    <s v=""/>
    <m/>
    <m/>
    <m/>
    <m/>
    <m/>
    <m/>
    <m/>
  </r>
  <r>
    <x v="5361"/>
    <s v="AL-A005984"/>
    <x v="2"/>
    <s v="A005984"/>
    <s v="FLAVORED"/>
    <n v="5000"/>
    <n v="7.19"/>
    <x v="6"/>
    <x v="9"/>
    <s v="Delisted"/>
    <x v="3"/>
    <x v="3"/>
    <d v="2024-11-01T00:00:00"/>
    <m/>
    <s v=""/>
    <n v="0"/>
    <n v="0"/>
    <n v="0"/>
    <s v=""/>
    <s v=""/>
    <s v=""/>
    <s v=""/>
    <s v=""/>
    <s v=""/>
    <m/>
    <m/>
    <m/>
    <m/>
    <m/>
    <m/>
    <m/>
  </r>
  <r>
    <x v="5362"/>
    <s v="AL-A005985"/>
    <x v="2"/>
    <s v="A005985"/>
    <s v="FLAVORED"/>
    <n v="10000"/>
    <n v="7.19"/>
    <x v="6"/>
    <x v="9"/>
    <s v="Delisted"/>
    <x v="3"/>
    <x v="3"/>
    <s v="PRE 2023"/>
    <m/>
    <s v=""/>
    <n v="0"/>
    <n v="14.38"/>
    <n v="-14.38"/>
    <n v="-1"/>
    <s v=""/>
    <s v=""/>
    <s v=""/>
    <s v=""/>
    <s v=""/>
    <m/>
    <m/>
    <m/>
    <m/>
    <m/>
    <m/>
    <m/>
  </r>
  <r>
    <x v="5363"/>
    <s v="AL-D004466"/>
    <x v="3"/>
    <s v="D004466"/>
    <s v="FLAVORED"/>
    <n v="10000"/>
    <n v="0.59"/>
    <x v="6"/>
    <x v="8"/>
    <s v="Delisted"/>
    <x v="3"/>
    <x v="3"/>
    <s v="PRE 2023"/>
    <m/>
    <s v=""/>
    <n v="0"/>
    <n v="3.96"/>
    <n v="-3.96"/>
    <n v="-1"/>
    <s v=""/>
    <s v=""/>
    <s v=""/>
    <s v=""/>
    <s v=""/>
    <m/>
    <m/>
    <m/>
    <m/>
    <m/>
    <m/>
    <m/>
  </r>
  <r>
    <x v="5364"/>
    <s v="AL-E004458"/>
    <x v="4"/>
    <s v="E004458"/>
    <s v="STRAIGHT"/>
    <n v="10000"/>
    <n v="7.79"/>
    <x v="6"/>
    <x v="9"/>
    <s v="Delisted"/>
    <x v="3"/>
    <x v="3"/>
    <s v="PRE 2023"/>
    <m/>
    <s v=""/>
    <n v="0"/>
    <n v="93.48"/>
    <n v="-93.48"/>
    <n v="-1"/>
    <s v=""/>
    <n v="0"/>
    <n v="38.950000000000003"/>
    <n v="-38.950000000000003"/>
    <n v="-1"/>
    <m/>
    <m/>
    <m/>
    <m/>
    <m/>
    <m/>
    <m/>
  </r>
  <r>
    <x v="5365"/>
    <s v="AL-D004904"/>
    <x v="3"/>
    <s v="D004904"/>
    <s v="FLAVORED"/>
    <n v="10000"/>
    <n v="0.59"/>
    <x v="6"/>
    <x v="8"/>
    <s v="Delisted"/>
    <x v="3"/>
    <x v="3"/>
    <s v="PRE 2023"/>
    <m/>
    <s v=""/>
    <n v="0"/>
    <n v="92.05"/>
    <n v="-92.05"/>
    <n v="-1"/>
    <s v=""/>
    <s v=""/>
    <s v=""/>
    <s v=""/>
    <s v=""/>
    <m/>
    <m/>
    <m/>
    <m/>
    <m/>
    <m/>
    <m/>
  </r>
  <r>
    <x v="5366"/>
    <s v="AL-A004904"/>
    <x v="2"/>
    <s v="A004904"/>
    <s v="FLAVORED"/>
    <n v="10000"/>
    <n v="7.19"/>
    <x v="6"/>
    <x v="9"/>
    <s v="Delisted"/>
    <x v="3"/>
    <x v="3"/>
    <s v="PRE 2023"/>
    <m/>
    <s v=""/>
    <n v="0"/>
    <n v="143.80000000000001"/>
    <n v="-143.80000000000001"/>
    <n v="-1"/>
    <s v=""/>
    <s v=""/>
    <s v=""/>
    <s v=""/>
    <s v=""/>
    <m/>
    <m/>
    <m/>
    <m/>
    <m/>
    <m/>
    <m/>
  </r>
  <r>
    <x v="5367"/>
    <s v="AL-J007386"/>
    <x v="1"/>
    <s v="J007386"/>
    <n v="0"/>
    <n v="10000"/>
    <n v="4.99"/>
    <x v="1"/>
    <x v="1"/>
    <s v="NoReplen"/>
    <x v="2"/>
    <x v="4"/>
    <s v="PRE 2023"/>
    <m/>
    <n v="2"/>
    <n v="0"/>
    <n v="64.87"/>
    <n v="-64.87"/>
    <n v="-1"/>
    <n v="0"/>
    <s v=""/>
    <s v=""/>
    <s v=""/>
    <s v=""/>
    <m/>
    <m/>
    <m/>
    <m/>
    <m/>
    <m/>
    <m/>
  </r>
  <r>
    <x v="5368"/>
    <s v="AL-A030928"/>
    <x v="2"/>
    <s v="A030928"/>
    <s v="FLAVORED"/>
    <n v="30000"/>
    <n v="22.99"/>
    <x v="6"/>
    <x v="2"/>
    <s v="CGPO 1"/>
    <x v="1"/>
    <x v="1"/>
    <d v="2025-05-01T00:00:00"/>
    <m/>
    <n v="3"/>
    <n v="0"/>
    <n v="94.95"/>
    <n v="-94.95"/>
    <n v="-1"/>
    <n v="0"/>
    <n v="8000.52"/>
    <n v="0"/>
    <n v="8000.52"/>
    <s v=""/>
    <m/>
    <m/>
    <m/>
    <m/>
    <m/>
    <m/>
    <m/>
  </r>
  <r>
    <x v="5369"/>
    <s v="AL-A004126"/>
    <x v="2"/>
    <s v="A004126"/>
    <s v="FLAVORED"/>
    <n v="4000"/>
    <n v="13.79"/>
    <x v="6"/>
    <x v="6"/>
    <s v="Delisted"/>
    <x v="3"/>
    <x v="3"/>
    <s v="PRE 2023"/>
    <m/>
    <s v=""/>
    <n v="0"/>
    <n v="141.5"/>
    <n v="-141.5"/>
    <n v="-1"/>
    <s v=""/>
    <s v=""/>
    <s v=""/>
    <s v=""/>
    <s v=""/>
    <m/>
    <m/>
    <m/>
    <m/>
    <m/>
    <m/>
    <m/>
  </r>
  <r>
    <x v="5370"/>
    <s v="AL-A004170"/>
    <x v="2"/>
    <s v="A004170"/>
    <s v="FLAVORED"/>
    <n v="4000"/>
    <n v="14.99"/>
    <x v="6"/>
    <x v="6"/>
    <s v="Delisted"/>
    <x v="3"/>
    <x v="3"/>
    <d v="2023-12-01T00:00:00"/>
    <m/>
    <s v=""/>
    <n v="0"/>
    <n v="14.99"/>
    <n v="-14.99"/>
    <n v="-1"/>
    <s v=""/>
    <n v="0"/>
    <n v="24.99"/>
    <n v="-24.99"/>
    <n v="-1"/>
    <m/>
    <m/>
    <m/>
    <m/>
    <m/>
    <m/>
    <m/>
  </r>
  <r>
    <x v="5371"/>
    <s v="AL-A004413"/>
    <x v="2"/>
    <s v="A004413"/>
    <s v="FLAVORED"/>
    <n v="4000"/>
    <n v="14.99"/>
    <x v="6"/>
    <x v="6"/>
    <s v="Delisted"/>
    <x v="3"/>
    <x v="3"/>
    <d v="2024-11-01T00:00:00"/>
    <m/>
    <s v=""/>
    <n v="0"/>
    <n v="0"/>
    <n v="0"/>
    <s v=""/>
    <s v=""/>
    <s v=""/>
    <s v=""/>
    <s v=""/>
    <s v=""/>
    <m/>
    <m/>
    <m/>
    <m/>
    <m/>
    <m/>
    <m/>
  </r>
  <r>
    <x v="5372"/>
    <s v="AL-A000604"/>
    <x v="2"/>
    <s v="A000604"/>
    <n v="0"/>
    <n v="1000"/>
    <n v="23.96"/>
    <x v="7"/>
    <x v="2"/>
    <s v="Delisted"/>
    <x v="2"/>
    <x v="3"/>
    <d v="2023-12-01T00:00:00"/>
    <m/>
    <s v=""/>
    <n v="0"/>
    <n v="47.92"/>
    <n v="-47.92"/>
    <n v="-1"/>
    <s v=""/>
    <s v=""/>
    <s v=""/>
    <s v=""/>
    <s v=""/>
    <m/>
    <m/>
    <m/>
    <m/>
    <m/>
    <m/>
    <m/>
  </r>
  <r>
    <x v="5373"/>
    <s v="AL-A007290"/>
    <x v="2"/>
    <s v="A007290"/>
    <n v="0"/>
    <n v="10000"/>
    <n v="16.190000000000001"/>
    <x v="5"/>
    <x v="6"/>
    <s v="NoReplen"/>
    <x v="2"/>
    <x v="2"/>
    <s v="PRE 2023"/>
    <m/>
    <s v=""/>
    <n v="0"/>
    <n v="194.28"/>
    <n v="-194.28"/>
    <n v="-1"/>
    <s v=""/>
    <s v=""/>
    <s v=""/>
    <s v=""/>
    <s v=""/>
    <m/>
    <m/>
    <m/>
    <m/>
    <m/>
    <m/>
    <m/>
  </r>
  <r>
    <x v="5374"/>
    <s v="AL-A001628"/>
    <x v="2"/>
    <s v="A001628"/>
    <s v="STRAIGHT"/>
    <n v="10000"/>
    <n v="11.51"/>
    <x v="11"/>
    <x v="7"/>
    <s v="Delisted"/>
    <x v="2"/>
    <x v="3"/>
    <s v="PRE 2023"/>
    <m/>
    <s v=""/>
    <n v="0"/>
    <n v="295.44"/>
    <n v="-295.44"/>
    <n v="-1"/>
    <s v=""/>
    <n v="0"/>
    <n v="23.02"/>
    <n v="-23.02"/>
    <n v="-1"/>
    <m/>
    <m/>
    <m/>
    <m/>
    <m/>
    <m/>
    <m/>
  </r>
  <r>
    <x v="5375"/>
    <s v="AL-A007181"/>
    <x v="2"/>
    <s v="A007181"/>
    <s v="STRAIGHT"/>
    <n v="10000"/>
    <n v="29.99"/>
    <x v="3"/>
    <x v="2"/>
    <s v="NoReplen"/>
    <x v="2"/>
    <x v="2"/>
    <s v="PRE 2023"/>
    <m/>
    <s v=""/>
    <n v="0"/>
    <n v="839.72"/>
    <n v="-839.72"/>
    <n v="-1"/>
    <s v=""/>
    <n v="0"/>
    <n v="929.69"/>
    <n v="-929.69"/>
    <n v="-1"/>
    <m/>
    <m/>
    <m/>
    <m/>
    <m/>
    <m/>
    <m/>
  </r>
  <r>
    <x v="5376"/>
    <s v="AL-A005122"/>
    <x v="2"/>
    <s v="A005122"/>
    <s v="FLAVORED"/>
    <n v="5000"/>
    <n v="18.03"/>
    <x v="6"/>
    <x v="2"/>
    <s v="NoReplen"/>
    <x v="3"/>
    <x v="4"/>
    <s v="PRE 2023"/>
    <m/>
    <s v=""/>
    <n v="0"/>
    <n v="18.03"/>
    <n v="-18.03"/>
    <n v="-1"/>
    <s v=""/>
    <s v=""/>
    <s v=""/>
    <s v=""/>
    <s v=""/>
    <m/>
    <m/>
    <m/>
    <m/>
    <m/>
    <m/>
    <m/>
  </r>
  <r>
    <x v="5377"/>
    <s v="AL-B009612"/>
    <x v="6"/>
    <s v="B009612"/>
    <s v="STRAIGHT"/>
    <n v="10000"/>
    <n v="59.99"/>
    <x v="3"/>
    <x v="3"/>
    <s v="NoReplen"/>
    <x v="3"/>
    <x v="1"/>
    <s v="PRE 2023"/>
    <m/>
    <n v="1"/>
    <n v="0"/>
    <n v="2939.51"/>
    <n v="-2939.51"/>
    <n v="-1"/>
    <n v="0"/>
    <s v=""/>
    <s v=""/>
    <s v=""/>
    <s v=""/>
    <m/>
    <m/>
    <m/>
    <m/>
    <m/>
    <m/>
    <m/>
  </r>
  <r>
    <x v="5378"/>
    <s v="AL-A005675"/>
    <x v="2"/>
    <s v="A005675"/>
    <n v="0"/>
    <n v="10000"/>
    <n v="79.989999999999995"/>
    <x v="5"/>
    <x v="5"/>
    <s v="Allocated1"/>
    <x v="3"/>
    <x v="1"/>
    <s v="PRE 2023"/>
    <m/>
    <s v=""/>
    <n v="0"/>
    <n v="959.88"/>
    <n v="-959.88"/>
    <n v="-1"/>
    <s v=""/>
    <n v="0"/>
    <n v="79.989999999999995"/>
    <n v="-79.989999999999995"/>
    <n v="-1"/>
    <m/>
    <m/>
    <m/>
    <m/>
    <m/>
    <m/>
    <m/>
  </r>
  <r>
    <x v="5379"/>
    <s v="AL-F005560"/>
    <x v="5"/>
    <s v="F005560"/>
    <s v="STRAIGHT"/>
    <n v="10000"/>
    <n v="66.989999999999995"/>
    <x v="3"/>
    <x v="2"/>
    <s v="Allocated1"/>
    <x v="3"/>
    <x v="4"/>
    <s v="PRE 2023"/>
    <m/>
    <s v=""/>
    <n v="0"/>
    <n v="66.989999999999995"/>
    <n v="-66.989999999999995"/>
    <n v="-1"/>
    <s v=""/>
    <s v=""/>
    <s v=""/>
    <s v=""/>
    <s v=""/>
    <m/>
    <m/>
    <m/>
    <m/>
    <m/>
    <m/>
    <m/>
  </r>
  <r>
    <x v="5380"/>
    <s v="AL-A005605"/>
    <x v="2"/>
    <s v="A005605"/>
    <s v="FLAVORED"/>
    <n v="10000"/>
    <n v="10.79"/>
    <x v="6"/>
    <x v="7"/>
    <s v="Delisted"/>
    <x v="3"/>
    <x v="3"/>
    <s v="PRE 2023"/>
    <m/>
    <s v=""/>
    <n v="0"/>
    <n v="0"/>
    <n v="0"/>
    <s v=""/>
    <s v=""/>
    <s v=""/>
    <s v=""/>
    <s v=""/>
    <s v=""/>
    <m/>
    <m/>
    <m/>
    <m/>
    <m/>
    <m/>
    <m/>
  </r>
  <r>
    <x v="5381"/>
    <s v="AL-A009721"/>
    <x v="2"/>
    <s v="A009721"/>
    <s v="STRAIGHT"/>
    <n v="9000"/>
    <n v="9.59"/>
    <x v="6"/>
    <x v="7"/>
    <s v="Delisted"/>
    <x v="3"/>
    <x v="3"/>
    <d v="2024-11-01T00:00:00"/>
    <m/>
    <s v=""/>
    <n v="0"/>
    <n v="57.54"/>
    <n v="-57.54"/>
    <n v="-1"/>
    <s v=""/>
    <n v="0"/>
    <n v="191.88"/>
    <n v="-191.88"/>
    <n v="-1"/>
    <m/>
    <m/>
    <m/>
    <m/>
    <m/>
    <m/>
    <m/>
  </r>
  <r>
    <x v="5382"/>
    <s v="AL-A009678"/>
    <x v="2"/>
    <s v="A009678"/>
    <s v="FLAVORED"/>
    <n v="10000"/>
    <n v="10.79"/>
    <x v="6"/>
    <x v="7"/>
    <s v="Delisted"/>
    <x v="3"/>
    <x v="3"/>
    <s v="PRE 2023"/>
    <m/>
    <s v=""/>
    <n v="0"/>
    <n v="0"/>
    <n v="0"/>
    <s v=""/>
    <s v=""/>
    <n v="0"/>
    <n v="0"/>
    <n v="0"/>
    <s v=""/>
    <m/>
    <m/>
    <m/>
    <m/>
    <m/>
    <m/>
    <m/>
  </r>
  <r>
    <x v="5383"/>
    <s v="AL-A005910"/>
    <x v="2"/>
    <s v="A005910"/>
    <s v="STRAIGHT"/>
    <n v="10000"/>
    <n v="35.99"/>
    <x v="3"/>
    <x v="4"/>
    <s v="NoReplen"/>
    <x v="3"/>
    <x v="2"/>
    <s v="PRE 2023"/>
    <m/>
    <n v="1"/>
    <n v="0"/>
    <n v="131.97"/>
    <n v="-131.97"/>
    <n v="-1"/>
    <n v="0"/>
    <s v=""/>
    <s v=""/>
    <s v=""/>
    <s v=""/>
    <m/>
    <m/>
    <m/>
    <m/>
    <m/>
    <m/>
    <m/>
  </r>
  <r>
    <x v="5384"/>
    <s v="AL-A003734"/>
    <x v="2"/>
    <s v="A003734"/>
    <n v="0"/>
    <n v="10000"/>
    <n v="13.26"/>
    <x v="16"/>
    <x v="14"/>
    <s v="Delisted"/>
    <x v="2"/>
    <x v="3"/>
    <s v="PRE 2023"/>
    <m/>
    <s v=""/>
    <n v="0"/>
    <n v="26.52"/>
    <n v="-26.52"/>
    <n v="-1"/>
    <s v=""/>
    <s v=""/>
    <s v=""/>
    <s v=""/>
    <s v=""/>
    <m/>
    <m/>
    <m/>
    <m/>
    <m/>
    <m/>
    <m/>
  </r>
  <r>
    <x v="5385"/>
    <s v="AL-A010598"/>
    <x v="2"/>
    <s v="A010598"/>
    <s v="STRAIGHT"/>
    <n v="10000"/>
    <n v="72.989999999999995"/>
    <x v="3"/>
    <x v="5"/>
    <s v="Allocated1"/>
    <x v="2"/>
    <x v="1"/>
    <d v="2023-08-01T00:00:00"/>
    <m/>
    <s v=""/>
    <n v="0"/>
    <n v="218.97"/>
    <n v="-218.97"/>
    <n v="-1"/>
    <s v=""/>
    <n v="875.88"/>
    <n v="218.97"/>
    <n v="656.91"/>
    <n v="3"/>
    <m/>
    <m/>
    <m/>
    <m/>
    <m/>
    <m/>
    <m/>
  </r>
  <r>
    <x v="5386"/>
    <s v="AL-J007982"/>
    <x v="1"/>
    <s v="J007982"/>
    <n v="0"/>
    <n v="7000"/>
    <n v="11.99"/>
    <x v="1"/>
    <x v="1"/>
    <s v="NoReplen"/>
    <x v="2"/>
    <x v="2"/>
    <d v="2023-05-01T00:00:00"/>
    <m/>
    <s v=""/>
    <n v="0"/>
    <n v="767.36"/>
    <n v="-767.36"/>
    <n v="-1"/>
    <s v=""/>
    <n v="0"/>
    <n v="407.66"/>
    <n v="-407.66"/>
    <n v="-1"/>
    <m/>
    <m/>
    <m/>
    <m/>
    <m/>
    <m/>
    <m/>
  </r>
  <r>
    <x v="5387"/>
    <s v="AL-A010754"/>
    <x v="2"/>
    <s v="A010754"/>
    <s v="STRAIGHT"/>
    <n v="10000"/>
    <n v="299.99"/>
    <x v="3"/>
    <x v="3"/>
    <s v="Allocated1"/>
    <x v="2"/>
    <x v="1"/>
    <d v="2024-12-01T00:00:00"/>
    <m/>
    <s v=""/>
    <n v="0"/>
    <n v="17699.41"/>
    <n v="-17699.41"/>
    <n v="-1"/>
    <s v=""/>
    <s v=""/>
    <s v=""/>
    <s v=""/>
    <s v=""/>
    <m/>
    <m/>
    <m/>
    <m/>
    <m/>
    <m/>
    <m/>
  </r>
  <r>
    <x v="5388"/>
    <s v="AL-A010846"/>
    <x v="2"/>
    <s v="A010846"/>
    <s v="STRAIGHT"/>
    <n v="10000"/>
    <n v="599.99"/>
    <x v="3"/>
    <x v="3"/>
    <s v="Barrel"/>
    <x v="1"/>
    <x v="1"/>
    <d v="2024-12-01T00:00:00"/>
    <m/>
    <n v="3"/>
    <n v="0"/>
    <n v="1799.97"/>
    <n v="-1799.97"/>
    <n v="-1"/>
    <n v="0"/>
    <n v="0"/>
    <n v="8399.86"/>
    <n v="-8399.86"/>
    <n v="-1"/>
    <m/>
    <m/>
    <m/>
    <m/>
    <m/>
    <m/>
    <m/>
  </r>
  <r>
    <x v="5389"/>
    <s v="AL-C004911"/>
    <x v="7"/>
    <s v="C004911"/>
    <s v="STRAIGHT"/>
    <n v="10000"/>
    <n v="3.29"/>
    <x v="2"/>
    <x v="8"/>
    <s v="PrivLabel"/>
    <x v="3"/>
    <x v="2"/>
    <s v="PRE 2023"/>
    <m/>
    <n v="2"/>
    <n v="0"/>
    <n v="9.33"/>
    <n v="-9.33"/>
    <n v="-1"/>
    <n v="0"/>
    <s v=""/>
    <s v=""/>
    <s v=""/>
    <s v=""/>
    <m/>
    <m/>
    <m/>
    <m/>
    <m/>
    <m/>
    <m/>
  </r>
  <r>
    <x v="5390"/>
    <s v="AL-A004611"/>
    <x v="2"/>
    <s v="A004611"/>
    <s v="STRAIGHT"/>
    <n v="4000"/>
    <n v="4.76"/>
    <x v="6"/>
    <x v="9"/>
    <s v="Delisted"/>
    <x v="3"/>
    <x v="3"/>
    <d v="2024-07-01T00:00:00"/>
    <m/>
    <s v=""/>
    <n v="0"/>
    <n v="68.22"/>
    <n v="-68.22"/>
    <n v="-1"/>
    <s v=""/>
    <s v=""/>
    <s v=""/>
    <s v=""/>
    <s v=""/>
    <m/>
    <m/>
    <m/>
    <m/>
    <m/>
    <m/>
    <m/>
  </r>
  <r>
    <x v="5391"/>
    <s v="AL-A030943"/>
    <x v="2"/>
    <s v="A030943"/>
    <s v="STRAIGHT"/>
    <n v="30000"/>
    <n v="45.99"/>
    <x v="12"/>
    <x v="5"/>
    <s v="CGPO 1"/>
    <x v="1"/>
    <x v="1"/>
    <d v="2025-05-01T00:00:00"/>
    <m/>
    <n v="0"/>
    <n v="0"/>
    <n v="294.95"/>
    <n v="-294.95"/>
    <n v="-1"/>
    <s v=""/>
    <n v="899.82"/>
    <n v="2369.38"/>
    <n v="-1469.56"/>
    <n v="-0.62022976474858393"/>
    <m/>
    <m/>
    <m/>
    <m/>
    <m/>
    <m/>
    <m/>
  </r>
  <r>
    <x v="5392"/>
    <s v="AL-L010681"/>
    <x v="9"/>
    <s v="L010681"/>
    <s v="STRAIGHT"/>
    <n v="10000"/>
    <n v="149.99"/>
    <x v="3"/>
    <x v="3"/>
    <s v="Allocated1"/>
    <x v="1"/>
    <x v="1"/>
    <d v="2023-12-01T00:00:00"/>
    <m/>
    <s v=""/>
    <n v="0"/>
    <n v="299.98"/>
    <n v="-299.98"/>
    <n v="-1"/>
    <s v=""/>
    <s v=""/>
    <s v=""/>
    <s v=""/>
    <s v=""/>
    <m/>
    <m/>
    <m/>
    <m/>
    <m/>
    <m/>
    <m/>
  </r>
  <r>
    <x v="5393"/>
    <s v="AL-A001452"/>
    <x v="2"/>
    <s v="A001452"/>
    <s v="STRAIGHT"/>
    <n v="1000"/>
    <n v="59.99"/>
    <x v="3"/>
    <x v="5"/>
    <s v="Delisted"/>
    <x v="2"/>
    <x v="3"/>
    <d v="2025-05-01T00:00:00"/>
    <m/>
    <s v=""/>
    <n v="0"/>
    <n v="123298.11"/>
    <n v="-123298.11"/>
    <n v="-1"/>
    <s v=""/>
    <n v="0"/>
    <n v="153859.18"/>
    <n v="-153859.18"/>
    <n v="-1"/>
    <m/>
    <m/>
    <m/>
    <m/>
    <m/>
    <m/>
    <m/>
  </r>
  <r>
    <x v="5394"/>
    <s v="AL-L010822"/>
    <x v="9"/>
    <s v="L010822"/>
    <s v="STRAIGHT"/>
    <n v="10000"/>
    <n v="179.99"/>
    <x v="3"/>
    <x v="3"/>
    <s v="Allocated1"/>
    <x v="2"/>
    <x v="1"/>
    <d v="2024-12-01T00:00:00"/>
    <m/>
    <n v="0"/>
    <n v="0"/>
    <n v="15659.13"/>
    <n v="-15659.13"/>
    <n v="-1"/>
    <s v=""/>
    <n v="539.97"/>
    <n v="16019.11"/>
    <n v="-15479.140000000001"/>
    <n v="-0.9662921348314607"/>
    <m/>
    <m/>
    <m/>
    <m/>
    <m/>
    <m/>
    <m/>
  </r>
  <r>
    <x v="5395"/>
    <s v="AL-A009488"/>
    <x v="2"/>
    <s v="A009488"/>
    <s v="STRAIGHT"/>
    <n v="90000"/>
    <n v="58.19"/>
    <x v="2"/>
    <x v="3"/>
    <s v="Delisted"/>
    <x v="3"/>
    <x v="3"/>
    <d v="2025-07-01T00:00:00"/>
    <m/>
    <n v="0"/>
    <n v="0"/>
    <n v="58.19"/>
    <n v="-58.19"/>
    <n v="-1"/>
    <s v=""/>
    <n v="0"/>
    <n v="0"/>
    <n v="0"/>
    <s v=""/>
    <m/>
    <m/>
    <m/>
    <m/>
    <m/>
    <m/>
    <m/>
  </r>
  <r>
    <x v="5396"/>
    <s v="AL-A004830"/>
    <x v="2"/>
    <s v="A004830"/>
    <s v="STRAIGHT"/>
    <n v="10000"/>
    <n v="32.090000000000003"/>
    <x v="6"/>
    <x v="4"/>
    <s v="Delisted"/>
    <x v="3"/>
    <x v="2"/>
    <s v="PRE 2023"/>
    <m/>
    <n v="1"/>
    <n v="0"/>
    <n v="63.92"/>
    <n v="-63.92"/>
    <n v="-1"/>
    <n v="0"/>
    <n v="0"/>
    <n v="383.52"/>
    <n v="-383.52"/>
    <n v="-1"/>
    <m/>
    <m/>
    <m/>
    <m/>
    <m/>
    <m/>
    <m/>
  </r>
  <r>
    <x v="5397"/>
    <s v="AL-A009097"/>
    <x v="2"/>
    <s v="A009097"/>
    <s v="STRAIGHT"/>
    <n v="10000"/>
    <n v="38.39"/>
    <x v="3"/>
    <x v="4"/>
    <s v="NoReplen"/>
    <x v="3"/>
    <x v="2"/>
    <s v="PRE 2023"/>
    <m/>
    <n v="1"/>
    <n v="0"/>
    <n v="0"/>
    <n v="0"/>
    <s v=""/>
    <n v="0"/>
    <s v=""/>
    <s v=""/>
    <s v=""/>
    <s v=""/>
    <m/>
    <m/>
    <m/>
    <m/>
    <m/>
    <m/>
    <m/>
  </r>
  <r>
    <x v="5398"/>
    <s v="AL-A004377"/>
    <x v="2"/>
    <s v="A004377"/>
    <n v="0"/>
    <n v="7000"/>
    <n v="14.99"/>
    <x v="7"/>
    <x v="6"/>
    <s v="Delisted"/>
    <x v="3"/>
    <x v="3"/>
    <d v="2023-12-01T00:00:00"/>
    <m/>
    <n v="1"/>
    <n v="0"/>
    <n v="0"/>
    <n v="0"/>
    <s v=""/>
    <n v="0"/>
    <s v=""/>
    <s v=""/>
    <s v=""/>
    <s v=""/>
    <m/>
    <m/>
    <m/>
    <m/>
    <m/>
    <m/>
    <m/>
  </r>
  <r>
    <x v="5399"/>
    <s v="AL-A004788"/>
    <x v="2"/>
    <s v="A004788"/>
    <n v="0"/>
    <n v="7000"/>
    <n v="14.99"/>
    <x v="7"/>
    <x v="6"/>
    <s v="Delisted"/>
    <x v="3"/>
    <x v="3"/>
    <d v="2023-12-01T00:00:00"/>
    <m/>
    <s v=""/>
    <n v="0"/>
    <n v="429.82"/>
    <n v="-429.82"/>
    <n v="-1"/>
    <s v=""/>
    <n v="0"/>
    <n v="299.88"/>
    <n v="-299.88"/>
    <n v="-1"/>
    <m/>
    <m/>
    <m/>
    <m/>
    <m/>
    <m/>
    <m/>
  </r>
  <r>
    <x v="5400"/>
    <s v="AL-A004982"/>
    <x v="2"/>
    <s v="A004982"/>
    <n v="0"/>
    <n v="7000"/>
    <n v="20.39"/>
    <x v="7"/>
    <x v="2"/>
    <s v="SpecOrder"/>
    <x v="3"/>
    <x v="4"/>
    <d v="2023-12-01T00:00:00"/>
    <m/>
    <s v=""/>
    <n v="0"/>
    <n v="54.38"/>
    <n v="-54.38"/>
    <n v="-1"/>
    <s v=""/>
    <n v="0"/>
    <n v="224.29"/>
    <n v="-224.29"/>
    <n v="-1"/>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44613CC-CB4A-4E53-8CFF-73C71C827445}" name="PivotTable1" cacheId="10"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I2271" firstHeaderRow="1" firstDataRow="2" firstDataCol="3"/>
  <pivotFields count="34">
    <pivotField axis="axisRow" compact="0" outline="0" showAll="0" sortType="descending" defaultSubtotal="0">
      <items count="5401">
        <item x="828"/>
        <item x="1045"/>
        <item x="3222"/>
        <item x="2864"/>
        <item x="1528"/>
        <item x="4131"/>
        <item x="2396"/>
        <item x="4567"/>
        <item x="1923"/>
        <item x="4033"/>
        <item x="1326"/>
        <item x="1900"/>
        <item x="4917"/>
        <item x="1864"/>
        <item x="1924"/>
        <item x="3102"/>
        <item x="3910"/>
        <item x="1307"/>
        <item x="880"/>
        <item x="1372"/>
        <item x="1781"/>
        <item x="1366"/>
        <item x="647"/>
        <item x="658"/>
        <item x="817"/>
        <item x="4254"/>
        <item x="4251"/>
        <item x="4583"/>
        <item x="3867"/>
        <item x="3873"/>
        <item x="934"/>
        <item x="3853"/>
        <item x="3843"/>
        <item x="1126"/>
        <item x="2754"/>
        <item x="778"/>
        <item x="782"/>
        <item x="1140"/>
        <item x="518"/>
        <item x="2775"/>
        <item x="762"/>
        <item x="4397"/>
        <item x="1159"/>
        <item x="3868"/>
        <item x="4334"/>
        <item x="244"/>
        <item x="1617"/>
        <item x="276"/>
        <item x="228"/>
        <item x="4258"/>
        <item x="796"/>
        <item x="2799"/>
        <item x="3046"/>
        <item x="893"/>
        <item x="1904"/>
        <item x="1907"/>
        <item x="3395"/>
        <item x="1521"/>
        <item x="437"/>
        <item x="2685"/>
        <item x="3547"/>
        <item x="2417"/>
        <item x="613"/>
        <item x="2300"/>
        <item x="1132"/>
        <item x="3762"/>
        <item x="212"/>
        <item x="3244"/>
        <item x="2202"/>
        <item x="2801"/>
        <item x="2697"/>
        <item x="303"/>
        <item x="528"/>
        <item x="343"/>
        <item x="3236"/>
        <item x="1310"/>
        <item x="2938"/>
        <item x="4034"/>
        <item x="311"/>
        <item x="470"/>
        <item x="334"/>
        <item x="2096"/>
        <item x="2099"/>
        <item x="3560"/>
        <item x="1096"/>
        <item x="696"/>
        <item x="4439"/>
        <item x="2285"/>
        <item x="4901"/>
        <item x="2086"/>
        <item x="2718"/>
        <item x="5055"/>
        <item x="2756"/>
        <item x="1662"/>
        <item x="1665"/>
        <item x="3818"/>
        <item x="2996"/>
        <item x="2323"/>
        <item x="3944"/>
        <item x="415"/>
        <item x="4180"/>
        <item x="4780"/>
        <item x="1922"/>
        <item x="1925"/>
        <item x="111"/>
        <item x="800"/>
        <item x="3945"/>
        <item x="1217"/>
        <item x="2533"/>
        <item x="2343"/>
        <item x="16"/>
        <item x="823"/>
        <item x="1577"/>
        <item x="1187"/>
        <item x="3004"/>
        <item x="2677"/>
        <item x="4008"/>
        <item x="1814"/>
        <item x="1928"/>
        <item x="940"/>
        <item x="2593"/>
        <item x="4013"/>
        <item x="206"/>
        <item x="791"/>
        <item x="1529"/>
        <item x="1627"/>
        <item x="3966"/>
        <item x="744"/>
        <item x="4575"/>
        <item x="4576"/>
        <item x="977"/>
        <item x="3072"/>
        <item x="957"/>
        <item x="1920"/>
        <item x="4417"/>
        <item x="3438"/>
        <item x="4009"/>
        <item x="1667"/>
        <item x="4590"/>
        <item x="790"/>
        <item x="3138"/>
        <item x="1947"/>
        <item x="1393"/>
        <item x="2953"/>
        <item x="2950"/>
        <item x="1732"/>
        <item x="2373"/>
        <item x="4186"/>
        <item x="422"/>
        <item x="453"/>
        <item x="1112"/>
        <item x="1110"/>
        <item x="1455"/>
        <item x="797"/>
        <item x="1765"/>
        <item x="1767"/>
        <item x="879"/>
        <item x="4181"/>
        <item x="3904"/>
        <item x="3589"/>
        <item x="1008"/>
        <item x="3983"/>
        <item x="2487"/>
        <item x="2636"/>
        <item x="3778"/>
        <item x="255"/>
        <item x="1601"/>
        <item x="2952"/>
        <item x="492"/>
        <item x="2079"/>
        <item x="1936"/>
        <item x="706"/>
        <item x="2454"/>
        <item x="605"/>
        <item x="998"/>
        <item x="362"/>
        <item x="1235"/>
        <item x="4263"/>
        <item x="2817"/>
        <item x="2437"/>
        <item x="5065"/>
        <item x="2428"/>
        <item x="2416"/>
        <item x="3708"/>
        <item x="2255"/>
        <item x="136"/>
        <item x="152"/>
        <item x="151"/>
        <item x="160"/>
        <item x="2480"/>
        <item x="4200"/>
        <item x="2497"/>
        <item x="4198"/>
        <item x="1492"/>
        <item x="139"/>
        <item x="1969"/>
        <item x="599"/>
        <item x="1973"/>
        <item x="168"/>
        <item x="3467"/>
        <item x="760"/>
        <item x="5112"/>
        <item x="102"/>
        <item x="2789"/>
        <item x="2073"/>
        <item x="1544"/>
        <item x="3861"/>
        <item x="3800"/>
        <item x="983"/>
        <item x="4949"/>
        <item x="1540"/>
        <item x="3905"/>
        <item x="805"/>
        <item x="971"/>
        <item x="163"/>
        <item x="5203"/>
        <item x="416"/>
        <item x="1933"/>
        <item x="3703"/>
        <item x="3431"/>
        <item x="4245"/>
        <item x="2003"/>
        <item x="3698"/>
        <item x="3540"/>
        <item x="4184"/>
        <item x="372"/>
        <item x="1921"/>
        <item x="4032"/>
        <item x="3667"/>
        <item x="2656"/>
        <item x="3118"/>
        <item x="3132"/>
        <item x="875"/>
        <item x="3863"/>
        <item x="62"/>
        <item x="3960"/>
        <item x="820"/>
        <item x="661"/>
        <item x="472"/>
        <item x="4308"/>
        <item x="1184"/>
        <item x="1195"/>
        <item x="1179"/>
        <item x="3586"/>
        <item x="1199"/>
        <item x="4373"/>
        <item x="636"/>
        <item x="2159"/>
        <item x="663"/>
        <item x="1020"/>
        <item x="1671"/>
        <item x="2442"/>
        <item x="3169"/>
        <item x="1192"/>
        <item x="2402"/>
        <item x="484"/>
        <item x="4387"/>
        <item x="1724"/>
        <item x="1720"/>
        <item x="3656"/>
        <item x="2951"/>
        <item x="3924"/>
        <item x="2716"/>
        <item x="3735"/>
        <item x="4159"/>
        <item x="374"/>
        <item x="307"/>
        <item x="373"/>
        <item x="460"/>
        <item x="2647"/>
        <item x="1208"/>
        <item x="941"/>
        <item x="1621"/>
        <item x="1953"/>
        <item x="3829"/>
        <item x="3722"/>
        <item x="2645"/>
        <item x="321"/>
        <item x="1865"/>
        <item x="3109"/>
        <item x="3246"/>
        <item x="3288"/>
        <item x="857"/>
        <item x="3371"/>
        <item x="1772"/>
        <item x="499"/>
        <item x="3420"/>
        <item x="1722"/>
        <item x="3710"/>
        <item x="3773"/>
        <item x="3780"/>
        <item x="3329"/>
        <item x="3333"/>
        <item x="1357"/>
        <item x="1766"/>
        <item x="936"/>
        <item x="1586"/>
        <item x="85"/>
        <item x="3833"/>
        <item x="1790"/>
        <item x="2851"/>
        <item x="5261"/>
        <item x="3893"/>
        <item x="3894"/>
        <item x="3895"/>
        <item x="1618"/>
        <item x="277"/>
        <item x="739"/>
        <item x="3926"/>
        <item x="3398"/>
        <item x="1173"/>
        <item x="1638"/>
        <item x="4089"/>
        <item x="948"/>
        <item x="626"/>
        <item x="2535"/>
        <item x="2932"/>
        <item x="3231"/>
        <item x="2238"/>
        <item x="1337"/>
        <item x="4154"/>
        <item x="4066"/>
        <item x="885"/>
        <item x="5299"/>
        <item x="1734"/>
        <item x="1293"/>
        <item x="872"/>
        <item x="5343"/>
        <item x="330"/>
        <item x="826"/>
        <item x="312"/>
        <item x="4656"/>
        <item x="5057"/>
        <item x="4065"/>
        <item x="4064"/>
        <item x="4568"/>
        <item x="3854"/>
        <item x="1168"/>
        <item x="3447"/>
        <item x="1641"/>
        <item x="3525"/>
        <item x="4728"/>
        <item x="2446"/>
        <item x="3542"/>
        <item x="4324"/>
        <item x="3122"/>
        <item x="973"/>
        <item x="2651"/>
        <item x="3964"/>
        <item x="3980"/>
        <item x="3982"/>
        <item x="3946"/>
        <item x="3963"/>
        <item x="3972"/>
        <item x="3981"/>
        <item x="3959"/>
        <item x="2994"/>
        <item x="4980"/>
        <item x="4279"/>
        <item x="2191"/>
        <item x="3312"/>
        <item x="218"/>
        <item x="217"/>
        <item x="216"/>
        <item x="5246"/>
        <item x="1254"/>
        <item x="2328"/>
        <item x="2002"/>
        <item x="2004"/>
        <item x="3394"/>
        <item x="1156"/>
        <item x="4883"/>
        <item x="2199"/>
        <item x="810"/>
        <item x="5080"/>
        <item x="4150"/>
        <item x="1178"/>
        <item x="2805"/>
        <item x="4114"/>
        <item x="4116"/>
        <item x="4321"/>
        <item x="2006"/>
        <item x="1746"/>
        <item x="2317"/>
        <item x="4147"/>
        <item x="806"/>
        <item x="3439"/>
        <item x="3577"/>
        <item x="819"/>
        <item x="3112"/>
        <item x="5180"/>
        <item x="3377"/>
        <item x="1283"/>
        <item x="1278"/>
        <item x="489"/>
        <item x="3224"/>
        <item x="2386"/>
        <item x="2376"/>
        <item x="4420"/>
        <item x="610"/>
        <item x="611"/>
        <item x="3225"/>
        <item x="2297"/>
        <item x="4641"/>
        <item x="4635"/>
        <item x="3450"/>
        <item x="1078"/>
        <item x="1793"/>
        <item x="4982"/>
        <item x="2424"/>
        <item x="536"/>
        <item x="1097"/>
        <item x="4094"/>
        <item x="4095"/>
        <item x="3262"/>
        <item x="3716"/>
        <item x="1758"/>
        <item x="614"/>
        <item x="1497"/>
        <item x="4096"/>
        <item x="3712"/>
        <item x="792"/>
        <item x="955"/>
        <item x="691"/>
        <item x="2302"/>
        <item x="1607"/>
        <item x="1300"/>
        <item x="1287"/>
        <item x="1631"/>
        <item x="697"/>
        <item x="367"/>
        <item x="1534"/>
        <item x="2385"/>
        <item x="3182"/>
        <item x="3311"/>
        <item x="3310"/>
        <item x="1902"/>
        <item x="4288"/>
        <item x="3967"/>
        <item x="3139"/>
        <item x="5374"/>
        <item x="699"/>
        <item x="3802"/>
        <item x="2218"/>
        <item x="2969"/>
        <item x="3314"/>
        <item x="680"/>
        <item x="3287"/>
        <item x="2331"/>
        <item x="2399"/>
        <item x="314"/>
        <item x="1413"/>
        <item x="1647"/>
        <item x="1064"/>
        <item x="2225"/>
        <item x="2224"/>
        <item x="2033"/>
        <item x="1531"/>
        <item x="5209"/>
        <item x="2438"/>
        <item x="2888"/>
        <item x="2483"/>
        <item x="1512"/>
        <item x="1503"/>
        <item x="1493"/>
        <item x="4804"/>
        <item x="4747"/>
        <item x="3228"/>
        <item x="1025"/>
        <item x="1167"/>
        <item x="4269"/>
        <item x="3106"/>
        <item x="1628"/>
        <item x="2657"/>
        <item x="2693"/>
        <item x="3189"/>
        <item x="4236"/>
        <item x="4786"/>
        <item x="508"/>
        <item x="3801"/>
        <item x="4211"/>
        <item x="2389"/>
        <item x="4912"/>
        <item x="4261"/>
        <item x="3441"/>
        <item x="3449"/>
        <item x="964"/>
        <item x="265"/>
        <item x="486"/>
        <item x="3674"/>
        <item x="3680"/>
        <item x="4413"/>
        <item x="2661"/>
        <item x="2662"/>
        <item x="4257"/>
        <item x="4022"/>
        <item x="2425"/>
        <item x="2332"/>
        <item x="3187"/>
        <item x="149"/>
        <item x="808"/>
        <item x="1430"/>
        <item x="2031"/>
        <item x="2089"/>
        <item x="2769"/>
        <item x="3300"/>
        <item x="3282"/>
        <item x="3655"/>
        <item x="3864"/>
        <item x="4644"/>
        <item x="3911"/>
        <item x="248"/>
        <item x="4908"/>
        <item x="2722"/>
        <item x="713"/>
        <item x="1506"/>
        <item x="5289"/>
        <item x="549"/>
        <item x="1635"/>
        <item x="3903"/>
        <item x="3975"/>
        <item x="4785"/>
        <item x="1892"/>
        <item x="2326"/>
        <item x="3240"/>
        <item x="3443"/>
        <item x="2154"/>
        <item x="4014"/>
        <item x="344"/>
        <item x="1163"/>
        <item x="959"/>
        <item x="3419"/>
        <item x="3407"/>
        <item x="3426"/>
        <item x="3887"/>
        <item x="2260"/>
        <item x="2459"/>
        <item x="867"/>
        <item x="4143"/>
        <item x="3147"/>
        <item x="5069"/>
        <item x="2464"/>
        <item x="3662"/>
        <item x="4322"/>
        <item x="4160"/>
        <item x="5156"/>
        <item x="5265"/>
        <item x="2866"/>
        <item x="1188"/>
        <item x="1350"/>
        <item x="3097"/>
        <item x="3096"/>
        <item x="130"/>
        <item x="2709"/>
        <item x="3130"/>
        <item x="3183"/>
        <item x="5358"/>
        <item x="256"/>
        <item x="2821"/>
        <item x="129"/>
        <item x="2859"/>
        <item x="2704"/>
        <item x="1477"/>
        <item x="3889"/>
        <item x="550"/>
        <item x="684"/>
        <item x="1276"/>
        <item x="1598"/>
        <item x="5354"/>
        <item x="740"/>
        <item x="5266"/>
        <item x="848"/>
        <item x="5087"/>
        <item x="3684"/>
        <item x="2498"/>
        <item x="2628"/>
        <item x="2627"/>
        <item x="2625"/>
        <item x="5275"/>
        <item x="2203"/>
        <item x="2524"/>
        <item x="214"/>
        <item x="2523"/>
        <item x="846"/>
        <item x="4860"/>
        <item x="1038"/>
        <item x="1275"/>
        <item x="1425"/>
        <item x="1481"/>
        <item x="1479"/>
        <item x="1643"/>
        <item x="32"/>
        <item x="2999"/>
        <item x="3726"/>
        <item x="950"/>
        <item x="951"/>
        <item x="952"/>
        <item x="3153"/>
        <item x="3152"/>
        <item x="4496"/>
        <item x="5384"/>
        <item x="4497"/>
        <item x="4498"/>
        <item x="4499"/>
        <item x="4501"/>
        <item x="4502"/>
        <item x="4500"/>
        <item x="2846"/>
        <item x="2847"/>
        <item x="4444"/>
        <item x="4445"/>
        <item x="4443"/>
        <item x="4442"/>
        <item x="2104"/>
        <item x="2103"/>
        <item x="2102"/>
        <item x="2105"/>
        <item x="3367"/>
        <item x="3368"/>
        <item x="3369"/>
        <item x="2845"/>
        <item x="2572"/>
        <item x="2574"/>
        <item x="2575"/>
        <item x="2573"/>
        <item x="2571"/>
        <item x="3013"/>
        <item x="3012"/>
        <item x="3015"/>
        <item x="3014"/>
        <item x="3016"/>
        <item x="4615"/>
        <item x="4617"/>
        <item x="4616"/>
        <item x="4614"/>
        <item x="3507"/>
        <item x="3506"/>
        <item x="3504"/>
        <item x="3505"/>
        <item x="3508"/>
        <item x="2179"/>
        <item x="2180"/>
        <item x="2178"/>
        <item x="2181"/>
        <item x="2176"/>
        <item x="2177"/>
        <item x="2848"/>
        <item x="2849"/>
        <item x="1317"/>
        <item x="5143"/>
        <item x="2708"/>
        <item x="5319"/>
        <item x="4814"/>
        <item x="5084"/>
        <item x="5107"/>
        <item x="4851"/>
        <item x="3403"/>
        <item x="2013"/>
        <item x="5253"/>
        <item x="2965"/>
        <item x="2928"/>
        <item x="1906"/>
        <item x="5349"/>
        <item x="2964"/>
        <item x="5202"/>
        <item x="4752"/>
        <item x="294"/>
        <item x="2287"/>
        <item x="650"/>
        <item x="3739"/>
        <item x="1572"/>
        <item x="3378"/>
        <item x="4464"/>
        <item x="4281"/>
        <item x="5238"/>
        <item x="5129"/>
        <item x="5208"/>
        <item x="5201"/>
        <item x="1747"/>
        <item x="3363"/>
        <item x="5247"/>
        <item x="4187"/>
        <item x="1258"/>
        <item x="2245"/>
        <item x="3886"/>
        <item x="5398"/>
        <item x="1094"/>
        <item x="4441"/>
        <item x="4970"/>
        <item x="251"/>
        <item x="4655"/>
        <item x="1752"/>
        <item x="2717"/>
        <item x="5243"/>
        <item x="1750"/>
        <item x="3734"/>
        <item x="710"/>
        <item x="208"/>
        <item x="1760"/>
        <item x="1759"/>
        <item x="4028"/>
        <item x="1327"/>
        <item x="1948"/>
        <item x="2741"/>
        <item x="5042"/>
        <item x="2781"/>
        <item x="4941"/>
        <item x="4884"/>
        <item x="3044"/>
        <item x="4471"/>
        <item x="2169"/>
        <item x="1896"/>
        <item x="644"/>
        <item x="4723"/>
        <item x="1832"/>
        <item x="4933"/>
        <item x="4280"/>
        <item x="4998"/>
        <item x="1554"/>
        <item x="3392"/>
        <item x="4430"/>
        <item x="3390"/>
        <item x="3391"/>
        <item x="1114"/>
        <item x="4753"/>
        <item x="844"/>
        <item x="1971"/>
        <item x="3510"/>
        <item x="2910"/>
        <item x="5267"/>
        <item x="5025"/>
        <item x="4824"/>
        <item x="5012"/>
        <item x="2018"/>
        <item x="2911"/>
        <item x="4188"/>
        <item x="5399"/>
        <item x="1963"/>
        <item x="1949"/>
        <item x="189"/>
        <item x="989"/>
        <item x="3"/>
        <item x="5116"/>
        <item x="5114"/>
        <item x="5117"/>
        <item x="3458"/>
        <item x="3181"/>
        <item x="5396"/>
        <item x="1113"/>
        <item x="2016"/>
        <item x="5195"/>
        <item x="86"/>
        <item x="4199"/>
        <item x="2853"/>
        <item x="5366"/>
        <item x="702"/>
        <item x="3742"/>
        <item x="3741"/>
        <item x="899"/>
        <item x="900"/>
        <item x="1332"/>
        <item x="5400"/>
        <item x="1794"/>
        <item x="4091"/>
        <item x="5271"/>
        <item x="4826"/>
        <item x="4829"/>
        <item x="4831"/>
        <item x="689"/>
        <item x="5092"/>
        <item x="4819"/>
        <item x="4872"/>
        <item x="4613"/>
        <item x="1863"/>
        <item x="4296"/>
        <item x="1523"/>
        <item x="4825"/>
        <item x="4832"/>
        <item x="4450"/>
        <item x="3307"/>
        <item x="2648"/>
        <item x="290"/>
        <item x="4354"/>
        <item x="1868"/>
        <item x="5083"/>
        <item x="1516"/>
        <item x="1727"/>
        <item x="5001"/>
        <item x="1926"/>
        <item x="3587"/>
        <item x="5288"/>
        <item x="5041"/>
        <item x="3743"/>
        <item x="5048"/>
        <item x="1668"/>
        <item x="475"/>
        <item x="993"/>
        <item x="3808"/>
        <item x="3021"/>
        <item x="996"/>
        <item x="997"/>
        <item x="1295"/>
        <item x="3472"/>
        <item x="59"/>
        <item x="1748"/>
        <item x="2691"/>
        <item x="3664"/>
        <item x="3753"/>
        <item x="3313"/>
        <item x="1518"/>
        <item x="1257"/>
        <item x="2705"/>
        <item x="5309"/>
        <item x="2247"/>
        <item x="2601"/>
        <item x="4243"/>
        <item x="1262"/>
        <item x="4689"/>
        <item x="3784"/>
        <item x="804"/>
        <item x="79"/>
        <item x="5326"/>
        <item x="3401"/>
        <item x="2885"/>
        <item x="4611"/>
        <item x="4754"/>
        <item x="5352"/>
        <item x="1263"/>
        <item x="1264"/>
        <item x="1277"/>
        <item x="5222"/>
        <item x="5046"/>
        <item x="5044"/>
        <item x="2240"/>
        <item x="4816"/>
        <item x="4037"/>
        <item x="1823"/>
        <item x="4857"/>
        <item x="4311"/>
        <item x="2908"/>
        <item x="5380"/>
        <item x="620"/>
        <item x="621"/>
        <item x="1515"/>
        <item x="2664"/>
        <item x="4402"/>
        <item x="3254"/>
        <item x="3295"/>
        <item x="3292"/>
        <item x="4848"/>
        <item x="651"/>
        <item x="2917"/>
        <item x="1079"/>
        <item x="5108"/>
        <item x="1912"/>
        <item x="4923"/>
        <item x="1970"/>
        <item x="1914"/>
        <item x="2726"/>
        <item x="2715"/>
        <item x="4585"/>
        <item x="3253"/>
        <item x="582"/>
        <item x="4820"/>
        <item x="3524"/>
        <item x="1962"/>
        <item x="3149"/>
        <item x="2499"/>
        <item x="3744"/>
        <item x="4789"/>
        <item x="2170"/>
        <item x="291"/>
        <item x="245"/>
        <item x="3469"/>
        <item x="4286"/>
        <item x="1910"/>
        <item x="4676"/>
        <item x="619"/>
        <item x="2475"/>
        <item x="1903"/>
        <item x="4241"/>
        <item x="4242"/>
        <item x="1482"/>
        <item x="4189"/>
        <item x="81"/>
        <item x="5362"/>
        <item x="4454"/>
        <item x="4803"/>
        <item x="4669"/>
        <item x="4670"/>
        <item x="2933"/>
        <item x="5132"/>
        <item x="543"/>
        <item x="4404"/>
        <item x="5152"/>
        <item x="862"/>
        <item x="2971"/>
        <item x="1740"/>
        <item x="4642"/>
        <item x="2477"/>
        <item x="1651"/>
        <item x="512"/>
        <item x="3359"/>
        <item x="2815"/>
        <item x="627"/>
        <item x="1890"/>
        <item x="4586"/>
        <item x="4399"/>
        <item x="2243"/>
        <item x="5045"/>
        <item x="4273"/>
        <item x="293"/>
        <item x="4733"/>
        <item x="5280"/>
        <item x="3992"/>
        <item x="3730"/>
        <item x="3543"/>
        <item x="714"/>
        <item x="4421"/>
        <item x="3317"/>
        <item x="4630"/>
        <item x="428"/>
        <item x="771"/>
        <item x="4020"/>
        <item x="4019"/>
        <item x="3409"/>
        <item x="1148"/>
        <item x="1833"/>
        <item x="3415"/>
        <item x="2450"/>
        <item x="5023"/>
        <item x="4657"/>
        <item x="5277"/>
        <item x="3985"/>
        <item x="3984"/>
        <item x="4734"/>
        <item x="147"/>
        <item x="3606"/>
        <item x="318"/>
        <item x="2012"/>
        <item x="1556"/>
        <item x="4889"/>
        <item x="765"/>
        <item x="3609"/>
        <item x="1475"/>
        <item x="3133"/>
        <item x="1380"/>
        <item x="5047"/>
        <item x="4958"/>
        <item x="3728"/>
        <item x="850"/>
        <item x="3296"/>
        <item x="1470"/>
        <item x="4253"/>
        <item x="29"/>
        <item x="3892"/>
        <item x="4672"/>
        <item x="4079"/>
        <item x="4113"/>
        <item x="5294"/>
        <item x="4108"/>
        <item x="5375"/>
        <item x="3733"/>
        <item x="3148"/>
        <item x="5088"/>
        <item x="2310"/>
        <item x="3226"/>
        <item x="1611"/>
        <item x="1116"/>
        <item x="2692"/>
        <item x="1537"/>
        <item x="3779"/>
        <item x="1352"/>
        <item x="3918"/>
        <item x="4612"/>
        <item x="2710"/>
        <item x="3755"/>
        <item x="4601"/>
        <item x="2889"/>
        <item x="3049"/>
        <item x="3065"/>
        <item x="3293"/>
        <item x="3416"/>
        <item x="2865"/>
        <item x="5022"/>
        <item x="1808"/>
        <item x="904"/>
        <item x="3796"/>
        <item x="3604"/>
        <item x="807"/>
        <item x="837"/>
        <item x="2344"/>
        <item x="4965"/>
        <item x="640"/>
        <item x="4929"/>
        <item x="688"/>
        <item x="3740"/>
        <item x="4984"/>
        <item x="905"/>
        <item x="3774"/>
        <item x="106"/>
        <item x="1952"/>
        <item x="1349"/>
        <item x="3128"/>
        <item x="4472"/>
        <item x="5373"/>
        <item x="631"/>
        <item x="1464"/>
        <item x="1462"/>
        <item x="1468"/>
        <item x="2074"/>
        <item x="4024"/>
        <item x="1972"/>
        <item x="215"/>
        <item x="1378"/>
        <item x="2723"/>
        <item x="1645"/>
        <item x="5130"/>
        <item x="1338"/>
        <item x="3657"/>
        <item x="630"/>
        <item x="1267"/>
        <item x="3714"/>
        <item x="4538"/>
        <item x="634"/>
        <item x="1453"/>
        <item x="1452"/>
        <item x="1454"/>
        <item x="2346"/>
        <item x="2671"/>
        <item x="3199"/>
        <item x="3602"/>
        <item x="4293"/>
        <item x="3264"/>
        <item x="3928"/>
        <item x="5301"/>
        <item x="3143"/>
        <item x="1547"/>
        <item x="3723"/>
        <item x="3278"/>
        <item x="4406"/>
        <item x="2842"/>
        <item x="4087"/>
        <item x="4117"/>
        <item x="4665"/>
        <item x="633"/>
        <item x="2555"/>
        <item x="811"/>
        <item x="4228"/>
        <item x="2936"/>
        <item x="3461"/>
        <item x="871"/>
        <item x="2638"/>
        <item x="3007"/>
        <item x="3951"/>
        <item x="3961"/>
        <item x="2186"/>
        <item x="190"/>
        <item x="3927"/>
        <item x="2688"/>
        <item x="3819"/>
        <item x="4318"/>
        <item x="3999"/>
        <item x="3537"/>
        <item x="1193"/>
        <item x="1180"/>
        <item x="4440"/>
        <item x="1117"/>
        <item x="3950"/>
        <item x="2097"/>
        <item x="1196"/>
        <item x="1351"/>
        <item x="4235"/>
        <item x="3515"/>
        <item x="3517"/>
        <item x="3520"/>
        <item x="3523"/>
        <item x="2404"/>
        <item x="2807"/>
        <item x="1194"/>
        <item x="4943"/>
        <item x="533"/>
        <item x="3000"/>
        <item x="554"/>
        <item x="5279"/>
        <item x="3305"/>
        <item x="4398"/>
        <item x="1485"/>
        <item x="581"/>
        <item x="1318"/>
        <item x="1000"/>
        <item x="999"/>
        <item x="4871"/>
        <item x="3154"/>
        <item x="2092"/>
        <item x="226"/>
        <item x="1728"/>
        <item x="2899"/>
        <item x="324"/>
        <item x="1410"/>
        <item x="764"/>
        <item x="4290"/>
        <item x="2387"/>
        <item x="2392"/>
        <item x="3682"/>
        <item x="4528"/>
        <item x="4517"/>
        <item x="5231"/>
        <item x="4483"/>
        <item x="4319"/>
        <item x="4756"/>
        <item x="450"/>
        <item x="4757"/>
        <item x="302"/>
        <item x="1979"/>
        <item x="5013"/>
        <item x="1913"/>
        <item x="3018"/>
        <item x="1261"/>
        <item x="3470"/>
        <item x="2473"/>
        <item x="5017"/>
        <item x="4351"/>
        <item x="2681"/>
        <item x="2887"/>
        <item x="1255"/>
        <item x="5327"/>
        <item x="289"/>
        <item x="4755"/>
        <item x="267"/>
        <item x="622"/>
        <item x="4993"/>
        <item x="1888"/>
        <item x="1886"/>
        <item x="1887"/>
        <item x="1889"/>
        <item x="4994"/>
        <item x="5123"/>
        <item x="5124"/>
        <item x="1891"/>
        <item x="5397"/>
        <item x="4673"/>
        <item x="2742"/>
        <item x="1379"/>
        <item x="4182"/>
        <item x="4798"/>
        <item x="4076"/>
        <item x="5291"/>
        <item x="4661"/>
        <item x="2145"/>
        <item x="891"/>
        <item x="4999"/>
        <item x="454"/>
        <item x="2157"/>
        <item x="2091"/>
        <item x="845"/>
        <item x="4903"/>
        <item x="2213"/>
        <item x="5162"/>
        <item x="4796"/>
        <item x="77"/>
        <item x="2151"/>
        <item x="299"/>
        <item x="2676"/>
        <item x="4782"/>
        <item x="2401"/>
        <item x="1929"/>
        <item x="3875"/>
        <item x="883"/>
        <item x="2792"/>
        <item x="2787"/>
        <item x="4939"/>
        <item x="3365"/>
        <item x="4742"/>
        <item x="1749"/>
        <item x="3186"/>
        <item x="3612"/>
        <item x="4895"/>
        <item x="4023"/>
        <item x="5032"/>
        <item x="3211"/>
        <item x="4291"/>
        <item x="4292"/>
        <item x="4466"/>
        <item x="4488"/>
        <item x="1838"/>
        <item x="1842"/>
        <item x="5000"/>
        <item x="4770"/>
        <item x="5062"/>
        <item x="1834"/>
        <item x="4983"/>
        <item x="1839"/>
        <item x="1835"/>
        <item x="1841"/>
        <item x="3727"/>
        <item x="1721"/>
        <item x="1837"/>
        <item x="1090"/>
        <item x="511"/>
        <item x="1836"/>
        <item x="3057"/>
        <item x="1197"/>
        <item x="4555"/>
        <item x="4554"/>
        <item x="3783"/>
        <item x="3896"/>
        <item x="1091"/>
        <item x="5382"/>
        <item x="1918"/>
        <item x="75"/>
        <item x="1840"/>
        <item x="4092"/>
        <item x="4468"/>
        <item x="1103"/>
        <item x="4518"/>
        <item x="2258"/>
        <item x="2488"/>
        <item x="2489"/>
        <item x="672"/>
        <item x="3070"/>
        <item x="3052"/>
        <item x="1104"/>
        <item x="3066"/>
        <item x="3020"/>
        <item x="1974"/>
        <item x="1976"/>
        <item x="3071"/>
        <item x="2548"/>
        <item x="3787"/>
        <item x="1202"/>
        <item x="1044"/>
        <item x="3221"/>
        <item x="2863"/>
        <item x="1527"/>
        <item x="421"/>
        <item x="4566"/>
        <item x="1325"/>
        <item x="1899"/>
        <item x="3101"/>
        <item x="3909"/>
        <item x="1306"/>
        <item x="1371"/>
        <item x="1365"/>
        <item x="816"/>
        <item x="4250"/>
        <item x="4582"/>
        <item x="3845"/>
        <item x="5264"/>
        <item x="933"/>
        <item x="3852"/>
        <item x="3842"/>
        <item x="1125"/>
        <item x="777"/>
        <item x="781"/>
        <item x="517"/>
        <item x="1158"/>
        <item x="4332"/>
        <item x="1616"/>
        <item x="275"/>
        <item x="4746"/>
        <item x="795"/>
        <item x="2798"/>
        <item x="892"/>
        <item x="436"/>
        <item x="2684"/>
        <item x="2299"/>
        <item x="1131"/>
        <item x="3761"/>
        <item x="211"/>
        <item x="2201"/>
        <item x="2800"/>
        <item x="2696"/>
        <item x="342"/>
        <item x="1309"/>
        <item x="310"/>
        <item x="333"/>
        <item x="3559"/>
        <item x="695"/>
        <item x="2284"/>
        <item x="2085"/>
        <item x="1664"/>
        <item x="2322"/>
        <item x="3942"/>
        <item x="4179"/>
        <item x="110"/>
        <item x="799"/>
        <item x="3943"/>
        <item x="1216"/>
        <item x="2532"/>
        <item x="2342"/>
        <item x="1576"/>
        <item x="1186"/>
        <item x="3003"/>
        <item x="4007"/>
        <item x="1813"/>
        <item x="939"/>
        <item x="2592"/>
        <item x="4012"/>
        <item x="1626"/>
        <item x="4574"/>
        <item x="976"/>
        <item x="956"/>
        <item x="3437"/>
        <item x="789"/>
        <item x="2949"/>
        <item x="1111"/>
        <item x="1109"/>
        <item x="1004"/>
        <item x="1007"/>
        <item x="2635"/>
        <item x="3777"/>
        <item x="297"/>
        <item x="5134"/>
        <item x="2078"/>
        <item x="604"/>
        <item x="361"/>
        <item x="2436"/>
        <item x="2427"/>
        <item x="2415"/>
        <item x="3707"/>
        <item x="135"/>
        <item x="2496"/>
        <item x="4197"/>
        <item x="1491"/>
        <item x="1968"/>
        <item x="101"/>
        <item x="2788"/>
        <item x="2072"/>
        <item x="3860"/>
        <item x="3799"/>
        <item x="982"/>
        <item x="970"/>
        <item x="3702"/>
        <item x="3430"/>
        <item x="3697"/>
        <item x="4031"/>
        <item x="3117"/>
        <item x="5155"/>
        <item x="3862"/>
        <item x="1018"/>
        <item x="2441"/>
        <item x="4386"/>
        <item x="3923"/>
        <item x="4158"/>
        <item x="459"/>
        <item x="1207"/>
        <item x="856"/>
        <item x="3328"/>
        <item x="3332"/>
        <item x="1789"/>
        <item x="1637"/>
        <item x="2552"/>
        <item x="4153"/>
        <item x="3446"/>
        <item x="2445"/>
        <item x="5207"/>
        <item x="3121"/>
        <item x="972"/>
        <item x="3958"/>
        <item x="1253"/>
        <item x="2001"/>
        <item x="1155"/>
        <item x="2198"/>
        <item x="4149"/>
        <item x="1177"/>
        <item x="4320"/>
        <item x="2316"/>
        <item x="3576"/>
        <item x="4640"/>
        <item x="4634"/>
        <item x="2423"/>
        <item x="1496"/>
        <item x="954"/>
        <item x="2217"/>
        <item x="679"/>
        <item x="1511"/>
        <item x="1502"/>
        <item x="1024"/>
        <item x="1166"/>
        <item x="4268"/>
        <item x="3105"/>
        <item x="3440"/>
        <item x="3448"/>
        <item x="963"/>
        <item x="4643"/>
        <item x="4340"/>
        <item x="192"/>
        <item x="4945"/>
        <item x="3442"/>
        <item x="5252"/>
        <item x="4877"/>
        <item x="1012"/>
        <item x="3418"/>
        <item x="3406"/>
        <item x="3425"/>
        <item x="2458"/>
        <item x="4142"/>
        <item x="1274"/>
        <item x="5244"/>
        <item x="2870"/>
        <item x="2871"/>
        <item x="2876"/>
        <item x="3366"/>
        <item x="1761"/>
        <item x="5142"/>
        <item x="2469"/>
        <item x="4879"/>
        <item x="847"/>
        <item x="5008"/>
        <item x="5357"/>
        <item x="5223"/>
        <item x="2184"/>
        <item x="3095"/>
        <item x="1175"/>
        <item x="1176"/>
        <item x="1174"/>
        <item x="3596"/>
        <item x="4833"/>
        <item x="5308"/>
        <item x="2992"/>
        <item x="5060"/>
        <item x="3357"/>
        <item x="2347"/>
        <item x="2311"/>
        <item x="5068"/>
        <item x="3970"/>
        <item x="698"/>
        <item x="5018"/>
        <item x="1798"/>
        <item x="2753"/>
        <item x="712"/>
        <item x="609"/>
        <item x="420"/>
        <item x="3844"/>
        <item x="3851"/>
        <item x="1124"/>
        <item x="4331"/>
        <item x="274"/>
        <item x="2797"/>
        <item x="1130"/>
        <item x="341"/>
        <item x="2283"/>
        <item x="2084"/>
        <item x="2321"/>
        <item x="3940"/>
        <item x="4178"/>
        <item x="1215"/>
        <item x="2531"/>
        <item x="2341"/>
        <item x="1812"/>
        <item x="4573"/>
        <item x="3436"/>
        <item x="788"/>
        <item x="3137"/>
        <item x="1108"/>
        <item x="2077"/>
        <item x="2414"/>
        <item x="3706"/>
        <item x="134"/>
        <item x="4196"/>
        <item x="1490"/>
        <item x="3859"/>
        <item x="981"/>
        <item x="969"/>
        <item x="3429"/>
        <item x="3696"/>
        <item x="4030"/>
        <item x="3116"/>
        <item x="736"/>
        <item x="1206"/>
        <item x="2348"/>
        <item x="1252"/>
        <item x="2000"/>
        <item x="1154"/>
        <item x="918"/>
        <item x="4639"/>
        <item x="2509"/>
        <item x="916"/>
        <item x="2216"/>
        <item x="1501"/>
        <item x="3424"/>
        <item x="5141"/>
        <item x="1324"/>
        <item x="5204"/>
        <item x="4730"/>
        <item x="2315"/>
        <item x="5285"/>
        <item x="2254"/>
        <item x="5389"/>
        <item x="1510"/>
        <item x="734"/>
        <item x="4962"/>
        <item x="5154"/>
        <item x="4959"/>
        <item x="441"/>
        <item x="4837"/>
        <item x="4836"/>
        <item x="2025"/>
        <item x="2022"/>
        <item x="2023"/>
        <item x="2027"/>
        <item x="414"/>
        <item x="3111"/>
        <item x="5206"/>
        <item x="5211"/>
        <item x="3539"/>
        <item x="5302"/>
        <item x="4866"/>
        <item x="4830"/>
        <item x="3941"/>
        <item x="3100"/>
        <item x="5153"/>
        <item x="3220"/>
        <item x="1364"/>
        <item x="3849"/>
        <item x="1123"/>
        <item x="4330"/>
        <item x="1614"/>
        <item x="2796"/>
        <item x="1129"/>
        <item x="3760"/>
        <item x="340"/>
        <item x="3558"/>
        <item x="2281"/>
        <item x="2274"/>
        <item x="2082"/>
        <item x="2320"/>
        <item x="3937"/>
        <item x="4177"/>
        <item x="3938"/>
        <item x="1213"/>
        <item x="2528"/>
        <item x="2339"/>
        <item x="5292"/>
        <item x="15"/>
        <item x="1575"/>
        <item x="1625"/>
        <item x="4572"/>
        <item x="3434"/>
        <item x="787"/>
        <item x="3136"/>
        <item x="2948"/>
        <item x="5333"/>
        <item x="2435"/>
        <item x="2426"/>
        <item x="2413"/>
        <item x="133"/>
        <item x="1966"/>
        <item x="5197"/>
        <item x="968"/>
        <item x="2655"/>
        <item x="3115"/>
        <item x="1017"/>
        <item x="2440"/>
        <item x="4157"/>
        <item x="2646"/>
        <item x="4930"/>
        <item x="1292"/>
        <item x="3445"/>
        <item x="2444"/>
        <item x="3120"/>
        <item x="3971"/>
        <item x="3957"/>
        <item x="5039"/>
        <item x="1999"/>
        <item x="1153"/>
        <item x="1280"/>
        <item x="4638"/>
        <item x="2422"/>
        <item x="3595"/>
        <item x="953"/>
        <item x="1299"/>
        <item x="1533"/>
        <item x="3309"/>
        <item x="3286"/>
        <item x="1065"/>
        <item x="1530"/>
        <item x="1535"/>
        <item x="1500"/>
        <item x="1165"/>
        <item x="3103"/>
        <item x="5058"/>
        <item x="4735"/>
        <item x="3281"/>
        <item x="2721"/>
        <item x="3974"/>
        <item x="2325"/>
        <item x="507"/>
        <item x="958"/>
        <item x="3422"/>
        <item x="2457"/>
        <item x="3660"/>
        <item x="3129"/>
        <item x="186"/>
        <item x="4953"/>
        <item x="488"/>
        <item x="491"/>
        <item x="2591"/>
        <item x="4741"/>
        <item x="4858"/>
        <item x="1780"/>
        <item x="2215"/>
        <item x="108"/>
        <item x="4787"/>
        <item x="2630"/>
        <item x="2995"/>
        <item x="1898"/>
        <item x="5282"/>
        <item x="678"/>
        <item x="4853"/>
        <item x="4622"/>
        <item x="2314"/>
        <item x="527"/>
        <item x="3954"/>
        <item x="5363"/>
        <item x="5188"/>
        <item x="5189"/>
        <item x="1536"/>
        <item x="4898"/>
        <item x="1183"/>
        <item x="3776"/>
        <item x="4620"/>
        <item x="3699"/>
        <item x="4768"/>
        <item x="1451"/>
        <item x="1756"/>
        <item x="5192"/>
        <item x="2495"/>
        <item x="5071"/>
        <item x="1639"/>
        <item x="3404"/>
        <item x="5191"/>
        <item x="1370"/>
        <item x="1532"/>
        <item x="603"/>
        <item x="325"/>
        <item x="5263"/>
        <item x="5365"/>
        <item x="4195"/>
        <item x="4948"/>
        <item x="5273"/>
        <item x="4909"/>
        <item x="3376"/>
        <item x="4862"/>
        <item x="4416"/>
        <item x="4085"/>
        <item x="4726"/>
        <item x="100"/>
        <item x="4913"/>
        <item x="1495"/>
        <item x="1504"/>
        <item x="759"/>
        <item x="4841"/>
        <item x="52"/>
        <item x="5151"/>
        <item x="4950"/>
        <item x="705"/>
        <item x="4907"/>
        <item x="4185"/>
        <item x="854"/>
        <item x="44"/>
        <item x="5307"/>
        <item x="1450"/>
        <item x="4481"/>
        <item x="3107"/>
        <item x="145"/>
        <item x="2482"/>
        <item x="2449"/>
        <item x="5276"/>
        <item x="5278"/>
        <item x="4759"/>
        <item x="30"/>
        <item x="4112"/>
        <item x="4107"/>
        <item x="2309"/>
        <item x="183"/>
        <item x="1610"/>
        <item x="1807"/>
        <item x="2814"/>
        <item x="836"/>
        <item x="36"/>
        <item x="37"/>
        <item x="50"/>
        <item x="2345"/>
        <item x="2954"/>
        <item x="4783"/>
        <item x="4938"/>
        <item x="4581"/>
        <item x="4792"/>
        <item x="3516"/>
        <item x="711"/>
        <item x="4845"/>
        <item x="1935"/>
        <item x="2970"/>
        <item x="3922"/>
        <item x="4775"/>
        <item x="423"/>
        <item x="55"/>
        <item x="3218"/>
        <item x="1525"/>
        <item x="3501"/>
        <item x="2612"/>
        <item x="572"/>
        <item x="418"/>
        <item x="4564"/>
        <item x="1322"/>
        <item x="1319"/>
        <item x="3098"/>
        <item x="3906"/>
        <item x="1305"/>
        <item x="1368"/>
        <item x="991"/>
        <item x="1362"/>
        <item x="813"/>
        <item x="4248"/>
        <item x="4579"/>
        <item x="3865"/>
        <item x="3871"/>
        <item x="931"/>
        <item x="3847"/>
        <item x="1121"/>
        <item x="775"/>
        <item x="269"/>
        <item x="4327"/>
        <item x="1612"/>
        <item x="272"/>
        <item x="2794"/>
        <item x="2682"/>
        <item x="2298"/>
        <item x="1127"/>
        <item x="1304"/>
        <item x="209"/>
        <item x="338"/>
        <item x="1308"/>
        <item x="4924"/>
        <item x="1333"/>
        <item x="308"/>
        <item x="3556"/>
        <item x="692"/>
        <item x="2279"/>
        <item x="4632"/>
        <item x="2318"/>
        <item x="3933"/>
        <item x="412"/>
        <item x="4175"/>
        <item x="3934"/>
        <item x="1211"/>
        <item x="2526"/>
        <item x="2336"/>
        <item x="3005"/>
        <item x="3001"/>
        <item x="3010"/>
        <item x="4005"/>
        <item x="1810"/>
        <item x="937"/>
        <item x="1066"/>
        <item x="2589"/>
        <item x="4570"/>
        <item x="975"/>
        <item x="1347"/>
        <item x="3432"/>
        <item x="785"/>
        <item x="3134"/>
        <item x="896"/>
        <item x="1105"/>
        <item x="1005"/>
        <item x="2633"/>
        <item x="3775"/>
        <item x="601"/>
        <item x="359"/>
        <item x="448"/>
        <item x="2411"/>
        <item x="5241"/>
        <item x="2252"/>
        <item x="131"/>
        <item x="2478"/>
        <item x="2493"/>
        <item x="4193"/>
        <item x="1488"/>
        <item x="137"/>
        <item x="1964"/>
        <item x="3855"/>
        <item x="3797"/>
        <item x="979"/>
        <item x="966"/>
        <item x="1303"/>
        <item x="3920"/>
        <item x="4155"/>
        <item x="457"/>
        <item x="594"/>
        <item x="1312"/>
        <item x="1314"/>
        <item x="1331"/>
        <item x="2296"/>
        <item x="425"/>
        <item x="1315"/>
        <item x="1316"/>
        <item x="1329"/>
        <item x="1997"/>
        <item x="4636"/>
        <item x="3234"/>
        <item x="592"/>
        <item x="1498"/>
        <item x="586"/>
        <item x="1321"/>
        <item x="3724"/>
        <item x="4507"/>
        <item x="1686"/>
        <item x="4969"/>
        <item x="1685"/>
        <item x="2879"/>
        <item x="2539"/>
        <item x="2872"/>
        <item x="2881"/>
        <item x="2883"/>
        <item x="2884"/>
        <item x="2877"/>
        <item x="898"/>
        <item x="4864"/>
        <item x="1189"/>
        <item x="568"/>
        <item x="3026"/>
        <item x="3460"/>
        <item x="3745"/>
        <item x="1335"/>
        <item x="2167"/>
        <item x="593"/>
        <item x="4455"/>
        <item x="1431"/>
        <item x="1435"/>
        <item x="2168"/>
        <item x="5035"/>
        <item x="4724"/>
        <item x="567"/>
        <item x="1392"/>
        <item x="580"/>
        <item x="591"/>
        <item x="1042"/>
        <item x="3027"/>
        <item x="3038"/>
        <item x="3034"/>
        <item x="3033"/>
        <item x="3032"/>
        <item x="3030"/>
        <item x="3031"/>
        <item x="1336"/>
        <item x="1181"/>
        <item x="60"/>
        <item x="5033"/>
        <item x="4920"/>
        <item x="4900"/>
        <item x="2166"/>
        <item x="1233"/>
        <item x="741"/>
        <item x="65"/>
        <item x="64"/>
        <item x="4956"/>
        <item x="1434"/>
        <item x="5063"/>
        <item x="4799"/>
        <item x="1432"/>
        <item x="2737"/>
        <item x="66"/>
        <item x="2852"/>
        <item x="579"/>
        <item x="467"/>
        <item x="1690"/>
        <item x="1562"/>
        <item x="1561"/>
        <item x="3037"/>
        <item x="3041"/>
        <item x="1367"/>
        <item x="1313"/>
        <item x="4919"/>
        <item x="4914"/>
        <item x="1294"/>
        <item x="4649"/>
        <item x="4961"/>
        <item x="1660"/>
        <item x="4910"/>
        <item x="801"/>
        <item x="1644"/>
        <item x="2771"/>
        <item x="1642"/>
        <item x="596"/>
        <item x="4942"/>
        <item x="1250"/>
        <item x="988"/>
        <item x="3952"/>
        <item x="3191"/>
        <item x="150"/>
        <item x="162"/>
        <item x="167"/>
        <item x="271"/>
        <item x="319"/>
        <item x="451"/>
        <item x="566"/>
        <item x="569"/>
        <item x="570"/>
        <item x="585"/>
        <item x="597"/>
        <item x="4932"/>
        <item x="2410"/>
        <item x="2564"/>
        <item x="2621"/>
        <item x="3008"/>
        <item x="3821"/>
        <item x="4341"/>
        <item x="578"/>
        <item x="577"/>
        <item x="1320"/>
        <item x="3820"/>
        <item x="2313"/>
        <item x="1687"/>
        <item x="1541"/>
        <item x="2629"/>
        <item x="2420"/>
        <item x="2719"/>
        <item x="143"/>
        <item x="379"/>
        <item x="2209"/>
        <item x="584"/>
        <item x="1328"/>
        <item x="4577"/>
        <item x="4856"/>
        <item x="2566"/>
        <item x="3836"/>
        <item x="4802"/>
        <item x="434"/>
        <item x="1873"/>
        <item x="2912"/>
        <item x="2915"/>
        <item x="2991"/>
        <item x="3330"/>
        <item x="3326"/>
        <item x="1730"/>
        <item x="3839"/>
        <item x="5004"/>
        <item x="159"/>
        <item x="1538"/>
        <item x="1151"/>
        <item x="5094"/>
        <item x="757"/>
        <item x="4727"/>
        <item x="3380"/>
        <item x="3379"/>
        <item x="3747"/>
        <item x="2383"/>
        <item x="4695"/>
        <item x="1524"/>
        <item x="427"/>
        <item x="4432"/>
        <item x="424"/>
        <item x="4415"/>
        <item x="56"/>
        <item x="3219"/>
        <item x="1526"/>
        <item x="2622"/>
        <item x="2613"/>
        <item x="419"/>
        <item x="2210"/>
        <item x="3590"/>
        <item x="3534"/>
        <item x="3748"/>
        <item x="4565"/>
        <item x="187"/>
        <item x="1323"/>
        <item x="1897"/>
        <item x="3099"/>
        <item x="3907"/>
        <item x="992"/>
        <item x="1363"/>
        <item x="814"/>
        <item x="4249"/>
        <item x="4580"/>
        <item x="3866"/>
        <item x="3872"/>
        <item x="932"/>
        <item x="3848"/>
        <item x="3841"/>
        <item x="1122"/>
        <item x="2752"/>
        <item x="779"/>
        <item x="776"/>
        <item x="780"/>
        <item x="516"/>
        <item x="2727"/>
        <item x="270"/>
        <item x="812"/>
        <item x="1157"/>
        <item x="3157"/>
        <item x="4328"/>
        <item x="1613"/>
        <item x="273"/>
        <item x="227"/>
        <item x="794"/>
        <item x="2795"/>
        <item x="1115"/>
        <item x="2783"/>
        <item x="3045"/>
        <item x="3837"/>
        <item x="617"/>
        <item x="3263"/>
        <item x="435"/>
        <item x="2683"/>
        <item x="3546"/>
        <item x="3588"/>
        <item x="1874"/>
        <item x="229"/>
        <item x="1128"/>
        <item x="912"/>
        <item x="784"/>
        <item x="210"/>
        <item x="3192"/>
        <item x="4621"/>
        <item x="2200"/>
        <item x="2695"/>
        <item x="339"/>
        <item x="873"/>
        <item x="870"/>
        <item x="3235"/>
        <item x="2244"/>
        <item x="1334"/>
        <item x="309"/>
        <item x="468"/>
        <item x="332"/>
        <item x="3557"/>
        <item x="3805"/>
        <item x="2839"/>
        <item x="1209"/>
        <item x="693"/>
        <item x="2280"/>
        <item x="2081"/>
        <item x="1661"/>
        <item x="1663"/>
        <item x="2319"/>
        <item x="3935"/>
        <item x="413"/>
        <item x="4176"/>
        <item x="3953"/>
        <item x="107"/>
        <item x="798"/>
        <item x="3936"/>
        <item x="1212"/>
        <item x="2527"/>
        <item x="2337"/>
        <item x="822"/>
        <item x="268"/>
        <item x="1574"/>
        <item x="1185"/>
        <item x="3006"/>
        <item x="3002"/>
        <item x="4006"/>
        <item x="1811"/>
        <item x="1927"/>
        <item x="3977"/>
        <item x="938"/>
        <item x="2590"/>
        <item x="4011"/>
        <item x="743"/>
        <item x="4571"/>
        <item x="1395"/>
        <item x="1348"/>
        <item x="3433"/>
        <item x="1666"/>
        <item x="786"/>
        <item x="3135"/>
        <item x="1210"/>
        <item x="3838"/>
        <item x="1731"/>
        <item x="745"/>
        <item x="452"/>
        <item x="1106"/>
        <item x="1764"/>
        <item x="1003"/>
        <item x="2855"/>
        <item x="1006"/>
        <item x="2751"/>
        <item x="783"/>
        <item x="3840"/>
        <item x="3908"/>
        <item x="2634"/>
        <item x="1599"/>
        <item x="2076"/>
        <item x="704"/>
        <item x="602"/>
        <item x="360"/>
        <item x="1944"/>
        <item x="1234"/>
        <item x="449"/>
        <item x="2434"/>
        <item x="5064"/>
        <item x="2412"/>
        <item x="3704"/>
        <item x="2253"/>
        <item x="1650"/>
        <item x="132"/>
        <item x="4067"/>
        <item x="2479"/>
        <item x="2494"/>
        <item x="4194"/>
        <item x="1489"/>
        <item x="138"/>
        <item x="1965"/>
        <item x="598"/>
        <item x="758"/>
        <item x="2071"/>
        <item x="1542"/>
        <item x="3856"/>
        <item x="3798"/>
        <item x="980"/>
        <item x="1539"/>
        <item x="967"/>
        <item x="1203"/>
        <item x="3428"/>
        <item x="3538"/>
        <item x="121"/>
        <item x="3114"/>
        <item x="3131"/>
        <item x="471"/>
        <item x="1182"/>
        <item x="1198"/>
        <item x="2439"/>
        <item x="3921"/>
        <item x="4156"/>
        <item x="458"/>
        <item x="1205"/>
        <item x="1204"/>
        <item x="1620"/>
        <item x="320"/>
        <item x="4433"/>
        <item x="3327"/>
        <item x="3331"/>
        <item x="1981"/>
        <item x="1356"/>
        <item x="3993"/>
        <item x="1788"/>
        <item x="2850"/>
        <item x="1636"/>
        <item x="331"/>
        <item x="2516"/>
        <item x="2534"/>
        <item x="2505"/>
        <item x="884"/>
        <item x="1291"/>
        <item x="825"/>
        <item x="313"/>
        <item x="3444"/>
        <item x="1640"/>
        <item x="3541"/>
        <item x="4323"/>
        <item x="3119"/>
        <item x="3947"/>
        <item x="3962"/>
        <item x="3956"/>
        <item x="2993"/>
        <item x="1998"/>
        <item x="1152"/>
        <item x="2595"/>
        <item x="2596"/>
        <item x="2197"/>
        <item x="809"/>
        <item x="2504"/>
        <item x="2005"/>
        <item x="1688"/>
        <item x="2891"/>
        <item x="3572"/>
        <item x="3846"/>
        <item x="3110"/>
        <item x="1279"/>
        <item x="917"/>
        <item x="4637"/>
        <item x="2421"/>
        <item x="1494"/>
        <item x="2536"/>
        <item x="1298"/>
        <item x="2513"/>
        <item x="915"/>
        <item x="305"/>
        <item x="316"/>
        <item x="315"/>
        <item x="677"/>
        <item x="346"/>
        <item x="1646"/>
        <item x="1507"/>
        <item x="1499"/>
        <item x="1164"/>
        <item x="914"/>
        <item x="2720"/>
        <item x="115"/>
        <item x="1633"/>
        <item x="345"/>
        <item x="3459"/>
        <item x="3421"/>
        <item x="2456"/>
        <item x="4141"/>
        <item x="2874"/>
        <item x="2880"/>
        <item x="2540"/>
        <item x="2869"/>
        <item x="2873"/>
        <item x="2875"/>
        <item x="2882"/>
        <item x="4868"/>
        <item x="3009"/>
        <item x="5049"/>
        <item x="1487"/>
        <item x="3746"/>
        <item x="911"/>
        <item x="4865"/>
        <item x="1010"/>
        <item x="2972"/>
        <item x="1755"/>
        <item x="4936"/>
        <item x="1608"/>
        <item x="1369"/>
        <item x="2562"/>
        <item x="5121"/>
        <item x="5019"/>
        <item x="83"/>
        <item x="878"/>
        <item x="5082"/>
        <item x="4609"/>
        <item x="5353"/>
        <item x="1009"/>
        <item x="5379"/>
        <item x="2512"/>
        <item x="2514"/>
        <item x="5076"/>
        <item x="552"/>
        <item x="1657"/>
        <item x="4740"/>
        <item x="3625"/>
        <item x="3786"/>
        <item x="2510"/>
        <item x="2565"/>
        <item x="1885"/>
        <item x="5140"/>
        <item x="2518"/>
        <item x="3850"/>
        <item x="2282"/>
        <item x="3939"/>
        <item x="1214"/>
        <item x="1107"/>
        <item x="3705"/>
        <item x="4388"/>
        <item x="4393"/>
        <item x="5355"/>
        <item x="3188"/>
        <item x="5356"/>
        <item x="4391"/>
        <item x="3858"/>
        <item x="2340"/>
        <item x="834"/>
        <item x="1589"/>
        <item x="3791"/>
        <item x="4221"/>
        <item x="3582"/>
        <item x="352"/>
        <item x="3276"/>
        <item x="2608"/>
        <item x="715"/>
        <item x="213"/>
        <item x="553"/>
        <item x="4018"/>
        <item x="3583"/>
        <item x="5220"/>
        <item x="5221"/>
        <item x="3870"/>
        <item x="4731"/>
        <item x="1034"/>
        <item x="1265"/>
        <item x="1271"/>
        <item x="2093"/>
        <item x="2173"/>
        <item x="2780"/>
        <item x="3318"/>
        <item x="3622"/>
        <item x="4542"/>
        <item x="4646"/>
        <item x="4244"/>
        <item x="2790"/>
        <item x="1377"/>
        <item x="3060"/>
        <item x="1653"/>
        <item x="266"/>
        <item x="1919"/>
        <item x="4220"/>
        <item x="3917"/>
        <item x="1615"/>
        <item x="4928"/>
        <item x="2024"/>
        <item x="2026"/>
        <item x="351"/>
        <item x="4540"/>
        <item x="3915"/>
        <item x="3793"/>
        <item x="38"/>
        <item x="949"/>
        <item x="4745"/>
        <item x="2561"/>
        <item x="833"/>
        <item x="1588"/>
        <item x="2214"/>
        <item x="5164"/>
        <item x="1509"/>
        <item x="469"/>
        <item x="5036"/>
        <item x="3758"/>
        <item x="3575"/>
        <item x="2228"/>
        <item x="2230"/>
        <item x="1930"/>
        <item x="2868"/>
        <item x="3804"/>
        <item x="2500"/>
        <item x="2987"/>
        <item x="2986"/>
        <item x="2989"/>
        <item x="2985"/>
        <item x="5139"/>
        <item x="2128"/>
        <item x="4424"/>
        <item x="5367"/>
        <item x="4425"/>
        <item x="3815"/>
        <item x="3814"/>
        <item x="3816"/>
        <item x="2047"/>
        <item x="3725"/>
        <item x="3514"/>
        <item x="3687"/>
        <item x="3513"/>
        <item x="298"/>
        <item x="700"/>
        <item x="986"/>
        <item x="1440"/>
        <item x="3603"/>
        <item x="821"/>
        <item x="903"/>
        <item x="1458"/>
        <item x="2156"/>
        <item x="2804"/>
        <item x="3810"/>
        <item x="4027"/>
        <item x="4256"/>
        <item x="252"/>
        <item x="4452"/>
        <item x="4270"/>
        <item x="1505"/>
        <item x="4767"/>
        <item x="4596"/>
        <item x="4435"/>
        <item x="4748"/>
        <item x="3585"/>
        <item x="2472"/>
        <item x="4653"/>
        <item x="645"/>
        <item x="1583"/>
        <item x="4835"/>
        <item x="2088"/>
        <item x="683"/>
        <item x="3142"/>
        <item x="19"/>
        <item x="27"/>
        <item x="1101"/>
        <item x="5351"/>
        <item x="3080"/>
        <item x="2766"/>
        <item x="4389"/>
        <item x="3555"/>
        <item x="3554"/>
        <item x="3532"/>
        <item x="2375"/>
        <item x="3764"/>
        <item x="476"/>
        <item x="3876"/>
        <item x="2246"/>
        <item x="4905"/>
        <item x="2927"/>
        <item x="3553"/>
        <item x="3531"/>
        <item x="3552"/>
        <item x="3551"/>
        <item x="13"/>
        <item x="2947"/>
        <item x="3549"/>
        <item x="1439"/>
        <item x="3550"/>
        <item x="3530"/>
        <item x="1689"/>
        <item x="3732"/>
        <item x="3561"/>
        <item x="2861"/>
        <item x="3627"/>
        <item x="3384"/>
        <item x="3385"/>
        <item x="1374"/>
        <item x="3023"/>
        <item x="2955"/>
        <item x="369"/>
        <item x="717"/>
        <item x="5269"/>
        <item x="2324"/>
        <item x="628"/>
        <item x="3387"/>
        <item x="3388"/>
        <item x="4429"/>
        <item x="3047"/>
        <item x="4979"/>
        <item x="2862"/>
        <item x="4683"/>
        <item x="3645"/>
        <item x="3238"/>
        <item x="3239"/>
        <item x="4470"/>
        <item x="530"/>
        <item x="4271"/>
        <item x="4090"/>
        <item x="4289"/>
        <item x="2162"/>
        <item x="401"/>
        <item x="405"/>
        <item x="4093"/>
        <item x="2666"/>
        <item x="526"/>
        <item x="3659"/>
        <item x="4591"/>
        <item x="2330"/>
        <item x="1991"/>
        <item x="1990"/>
        <item x="3636"/>
        <item x="4995"/>
        <item x="4996"/>
        <item x="4556"/>
        <item x="5234"/>
        <item x="1978"/>
        <item x="5137"/>
        <item x="3605"/>
        <item x="1967"/>
        <item x="2060"/>
        <item x="4260"/>
        <item x="3573"/>
        <item x="17"/>
        <item x="1026"/>
        <item x="2329"/>
        <item x="1268"/>
        <item x="24"/>
        <item x="22"/>
        <item x="1191"/>
        <item x="498"/>
        <item x="3640"/>
        <item x="1461"/>
        <item x="4325"/>
        <item x="2471"/>
        <item x="3677"/>
        <item x="447"/>
        <item x="520"/>
        <item x="3635"/>
        <item x="3639"/>
        <item x="3617"/>
        <item x="534"/>
        <item x="1270"/>
        <item x="356"/>
        <item x="748"/>
        <item x="925"/>
        <item x="947"/>
        <item x="1443"/>
        <item x="1648"/>
        <item x="1658"/>
        <item x="4973"/>
        <item x="2212"/>
        <item x="1867"/>
        <item x="3898"/>
        <item x="5026"/>
        <item x="3408"/>
        <item x="1799"/>
        <item x="3156"/>
        <item x="5149"/>
        <item x="1478"/>
        <item x="1975"/>
        <item x="4682"/>
        <item x="3203"/>
        <item x="3201"/>
        <item x="3206"/>
        <item x="4529"/>
        <item x="4562"/>
        <item x="2378"/>
        <item x="3256"/>
        <item x="3616"/>
        <item x="1543"/>
        <item x="1739"/>
        <item x="2211"/>
        <item x="2462"/>
        <item x="2626"/>
        <item x="2624"/>
        <item x="5086"/>
        <item x="42"/>
        <item x="39"/>
        <item x="3614"/>
        <item x="3615"/>
        <item x="1016"/>
        <item x="1386"/>
        <item x="2232"/>
        <item x="2231"/>
        <item x="2546"/>
        <item x="946"/>
        <item x="2158"/>
        <item x="5090"/>
        <item x="889"/>
        <item x="4473"/>
        <item x="5295"/>
        <item x="1844"/>
        <item x="1050"/>
        <item x="1052"/>
        <item x="1992"/>
        <item x="3127"/>
        <item x="34"/>
        <item x="1281"/>
        <item x="18"/>
        <item x="716"/>
        <item x="28"/>
        <item x="3036"/>
        <item x="3291"/>
        <item x="3267"/>
        <item x="240"/>
        <item x="2447"/>
        <item x="3968"/>
        <item x="207"/>
        <item x="3878"/>
        <item x="2557"/>
        <item x="2823"/>
        <item x="231"/>
        <item x="2163"/>
        <item x="5216"/>
        <item x="426"/>
        <item x="1412"/>
        <item x="866"/>
        <item x="4888"/>
        <item x="5341"/>
        <item x="5066"/>
        <item x="1733"/>
        <item x="1726"/>
        <item x="1723"/>
        <item x="3308"/>
        <item x="1043"/>
        <item x="853"/>
        <item x="1725"/>
        <item x="2227"/>
        <item x="2234"/>
        <item x="3518"/>
        <item x="233"/>
        <item x="3079"/>
        <item x="1775"/>
        <item x="600"/>
        <item x="1996"/>
        <item x="393"/>
        <item x="1783"/>
        <item x="3533"/>
        <item x="3536"/>
        <item x="254"/>
        <item x="4578"/>
        <item x="4144"/>
        <item x="4201"/>
        <item x="1375"/>
        <item x="832"/>
        <item x="1286"/>
        <item x="63"/>
        <item x="4486"/>
        <item x="171"/>
        <item x="295"/>
        <item x="2394"/>
        <item x="2843"/>
        <item x="5330"/>
        <item x="4217"/>
        <item x="793"/>
        <item x="623"/>
        <item x="506"/>
        <item x="1072"/>
        <item x="2963"/>
        <item x="2476"/>
        <item x="4172"/>
        <item x="4173"/>
        <item x="1428"/>
        <item x="5014"/>
        <item x="589"/>
        <item x="3812"/>
        <item x="1559"/>
        <item x="3789"/>
        <item x="1831"/>
        <item x="2511"/>
        <item x="2506"/>
        <item x="4238"/>
        <item x="292"/>
        <item x="1995"/>
        <item x="1285"/>
        <item x="4487"/>
        <item x="4844"/>
        <item x="21"/>
        <item x="5115"/>
        <item x="2448"/>
        <item x="5040"/>
        <item x="2195"/>
        <item x="3803"/>
        <item x="1480"/>
        <item x="2515"/>
        <item x="2233"/>
        <item x="4766"/>
        <item x="1244"/>
        <item x="257"/>
        <item x="3828"/>
        <item x="4208"/>
        <item x="3140"/>
        <item x="721"/>
        <item x="2242"/>
        <item x="3673"/>
        <item x="5186"/>
        <item x="1469"/>
        <item x="2250"/>
        <item x="2669"/>
        <item x="3360"/>
        <item x="5109"/>
        <item x="410"/>
        <item x="3737"/>
        <item x="3736"/>
        <item x="2660"/>
        <item x="3811"/>
        <item x="2517"/>
        <item x="4422"/>
        <item x="2241"/>
        <item x="5364"/>
        <item x="3826"/>
        <item x="4207"/>
        <item x="3827"/>
        <item x="3901"/>
        <item x="2229"/>
        <item x="2235"/>
        <item x="945"/>
        <item x="1031"/>
        <item x="4911"/>
        <item x="1358"/>
        <item x="1984"/>
        <item x="2126"/>
        <item x="2308"/>
        <item x="2374"/>
        <item x="2403"/>
        <item x="2451"/>
        <item x="5096"/>
        <item x="2743"/>
        <item x="2744"/>
        <item x="2745"/>
        <item x="5104"/>
        <item x="2979"/>
        <item x="3029"/>
        <item x="3064"/>
        <item x="3252"/>
        <item x="3823"/>
        <item x="3824"/>
        <item x="3825"/>
        <item x="5286"/>
        <item x="4362"/>
        <item x="45"/>
        <item x="51"/>
        <item x="370"/>
        <item x="392"/>
        <item x="431"/>
        <item x="531"/>
        <item x="540"/>
        <item x="557"/>
        <item x="615"/>
        <item x="887"/>
        <item x="4894"/>
        <item x="4896"/>
        <item x="1420"/>
        <item x="1594"/>
        <item x="1609"/>
        <item x="2433"/>
        <item x="5067"/>
        <item x="2563"/>
        <item x="2728"/>
        <item x="2857"/>
        <item x="3069"/>
        <item x="3082"/>
        <item x="3084"/>
        <item x="3086"/>
        <item x="3094"/>
        <item x="3160"/>
        <item x="3161"/>
        <item x="3237"/>
        <item x="3294"/>
        <item x="3315"/>
        <item x="3411"/>
        <item x="3608"/>
        <item x="3679"/>
        <item x="4056"/>
        <item x="4057"/>
        <item x="5313"/>
        <item x="4232"/>
        <item x="5329"/>
        <item x="40"/>
        <item x="53"/>
        <item x="247"/>
        <item x="250"/>
        <item x="4781"/>
        <item x="478"/>
        <item x="4808"/>
        <item x="624"/>
        <item x="625"/>
        <item x="639"/>
        <item x="682"/>
        <item x="829"/>
        <item x="874"/>
        <item x="886"/>
        <item x="974"/>
        <item x="1054"/>
        <item x="1058"/>
        <item x="1059"/>
        <item x="1099"/>
        <item x="1100"/>
        <item x="1353"/>
        <item x="1394"/>
        <item x="1465"/>
        <item x="1476"/>
        <item x="1520"/>
        <item x="1560"/>
        <item x="1652"/>
        <item x="1784"/>
        <item x="1785"/>
        <item x="1800"/>
        <item x="4986"/>
        <item x="4987"/>
        <item x="4988"/>
        <item x="4989"/>
        <item x="1932"/>
        <item x="2057"/>
        <item x="2351"/>
        <item x="2388"/>
        <item x="2556"/>
        <item x="2729"/>
        <item x="2730"/>
        <item x="2840"/>
        <item x="2901"/>
        <item x="2968"/>
        <item x="2988"/>
        <item x="3017"/>
        <item x="3059"/>
        <item x="3081"/>
        <item x="3083"/>
        <item x="3085"/>
        <item x="3397"/>
        <item x="3400"/>
        <item x="3465"/>
        <item x="3521"/>
        <item x="3611"/>
        <item x="3644"/>
        <item x="3721"/>
        <item x="3752"/>
        <item x="3754"/>
        <item x="3781"/>
        <item x="3785"/>
        <item x="3995"/>
        <item x="3997"/>
        <item x="3998"/>
        <item x="4025"/>
        <item x="4140"/>
        <item x="4205"/>
        <item x="4227"/>
        <item x="4527"/>
        <item x="4619"/>
        <item x="4681"/>
        <item x="3200"/>
        <item x="4774"/>
        <item x="3683"/>
        <item x="4167"/>
        <item x="4505"/>
        <item x="4594"/>
        <item x="1071"/>
        <item x="4887"/>
        <item x="2239"/>
        <item x="1634"/>
        <item x="583"/>
        <item x="3223"/>
        <item x="4592"/>
        <item x="3709"/>
        <item x="4595"/>
        <item x="4103"/>
        <item x="4276"/>
        <item x="11"/>
        <item x="4482"/>
        <item x="4847"/>
        <item x="4915"/>
        <item x="4191"/>
        <item x="4423"/>
        <item x="4690"/>
        <item x="753"/>
        <item x="1087"/>
        <item x="2778"/>
        <item x="3669"/>
        <item x="502"/>
        <item x="3902"/>
        <item x="4880"/>
        <item x="1985"/>
        <item x="3979"/>
        <item x="4525"/>
        <item x="1805"/>
        <item x="1806"/>
        <item x="1376"/>
        <item x="1382"/>
        <item x="5027"/>
        <item x="4560"/>
        <item x="1817"/>
        <item x="1015"/>
        <item x="1895"/>
        <item x="1677"/>
        <item x="4506"/>
        <item x="3259"/>
        <item x="4352"/>
        <item x="3529"/>
        <item x="1282"/>
        <item x="3731"/>
        <item x="2649"/>
        <item x="4342"/>
        <item x="3250"/>
        <item x="5043"/>
        <item x="46"/>
        <item x="47"/>
        <item x="48"/>
        <item x="58"/>
        <item x="73"/>
        <item x="74"/>
        <item x="87"/>
        <item x="184"/>
        <item x="243"/>
        <item x="380"/>
        <item x="474"/>
        <item x="515"/>
        <item x="4811"/>
        <item x="824"/>
        <item x="4854"/>
        <item x="881"/>
        <item x="1051"/>
        <item x="1057"/>
        <item x="1060"/>
        <item x="1061"/>
        <item x="1486"/>
        <item x="1845"/>
        <item x="1908"/>
        <item x="2009"/>
        <item x="5016"/>
        <item x="2222"/>
        <item x="2333"/>
        <item x="2490"/>
        <item x="2650"/>
        <item x="2793"/>
        <item x="5120"/>
        <item x="3028"/>
        <item x="3208"/>
        <item x="3563"/>
        <item x="3584"/>
        <item x="3601"/>
        <item x="3624"/>
        <item x="3630"/>
        <item x="3883"/>
        <item x="3885"/>
        <item x="3900"/>
        <item x="4119"/>
        <item x="4190"/>
        <item x="5321"/>
        <item x="5377"/>
        <item x="4610"/>
        <item x="43"/>
        <item x="1809"/>
        <item x="877"/>
        <item x="2750"/>
        <item x="5177"/>
        <item x="2143"/>
        <item x="2602"/>
        <item x="2577"/>
        <item x="5311"/>
        <item x="509"/>
        <item x="3929"/>
        <item x="761"/>
        <item x="3356"/>
        <item x="3342"/>
        <item x="3339"/>
        <item x="3345"/>
        <item x="5205"/>
        <item x="455"/>
        <item x="3772"/>
        <item x="2366"/>
        <item x="4855"/>
        <item x="3965"/>
        <item x="1341"/>
        <item x="1818"/>
        <item x="1819"/>
        <item x="1820"/>
        <item x="1821"/>
        <item x="1822"/>
        <item x="3831"/>
        <item x="4372"/>
        <item x="4365"/>
        <item x="4367"/>
        <item x="4371"/>
        <item x="4364"/>
        <item x="4366"/>
        <item x="4600"/>
        <item x="2391"/>
        <item x="1550"/>
        <item x="635"/>
        <item x="3610"/>
        <item x="920"/>
        <item x="1039"/>
        <item x="4418"/>
        <item x="2763"/>
        <item x="2559"/>
        <item x="3039"/>
        <item x="2616"/>
        <item x="4509"/>
        <item x="2397"/>
        <item x="555"/>
        <item x="2644"/>
        <item x="329"/>
        <item x="2192"/>
        <item x="2946"/>
        <item x="123"/>
        <item x="2508"/>
        <item x="4161"/>
        <item x="2117"/>
        <item x="1467"/>
        <item x="1684"/>
        <item x="1311"/>
        <item x="3489"/>
        <item x="1567"/>
        <item x="1566"/>
        <item x="3266"/>
        <item x="3297"/>
        <item x="1776"/>
        <item x="185"/>
        <item x="4508"/>
        <item x="3265"/>
        <item x="2262"/>
        <item x="2263"/>
        <item x="242"/>
        <item x="3335"/>
        <item x="304"/>
        <item x="3713"/>
        <item x="1872"/>
        <item x="3759"/>
        <item x="3040"/>
        <item x="2069"/>
        <item x="701"/>
        <item x="4850"/>
        <item x="5178"/>
        <item x="687"/>
        <item x="2393"/>
        <item x="2576"/>
        <item x="5085"/>
        <item x="3788"/>
        <item x="3372"/>
        <item x="176"/>
        <item x="3374"/>
        <item x="3435"/>
        <item x="1483"/>
        <item x="4519"/>
        <item x="3869"/>
        <item x="438"/>
        <item x="5169"/>
        <item x="2261"/>
        <item x="9"/>
        <item x="2382"/>
        <item x="618"/>
        <item x="1827"/>
        <item x="1828"/>
        <item x="1829"/>
        <item x="1830"/>
        <item x="5213"/>
        <item x="4206"/>
        <item x="4240"/>
        <item x="5157"/>
        <item x="2492"/>
        <item x="1893"/>
        <item x="2701"/>
        <item x="987"/>
        <item x="910"/>
        <item x="25"/>
        <item x="3717"/>
        <item x="3718"/>
        <item x="965"/>
        <item x="2700"/>
        <item x="2990"/>
        <item x="1474"/>
        <item x="4510"/>
        <item x="4593"/>
        <item x="3202"/>
        <item x="3579"/>
        <item x="3581"/>
        <item x="4700"/>
        <item x="4702"/>
        <item x="4703"/>
        <item x="4904"/>
        <item x="3884"/>
        <item x="4701"/>
        <item x="1508"/>
        <item x="3126"/>
        <item x="1433"/>
        <item x="5332"/>
        <item x="33"/>
        <item x="5272"/>
        <item x="4210"/>
        <item x="26"/>
        <item x="4557"/>
        <item x="906"/>
        <item x="358"/>
        <item x="497"/>
        <item x="4784"/>
        <item x="395"/>
        <item x="2051"/>
        <item x="4350"/>
        <item x="4348"/>
        <item x="913"/>
        <item x="1436"/>
        <item x="4815"/>
        <item x="1847"/>
        <item x="1853"/>
        <item x="1857"/>
        <item x="3890"/>
        <item x="2221"/>
        <item x="1870"/>
        <item x="2367"/>
        <item x="2663"/>
        <item x="3061"/>
        <item x="4881"/>
        <item x="3104"/>
        <item x="3173"/>
        <item x="5176"/>
        <item x="2906"/>
        <item x="3580"/>
        <item x="5268"/>
        <item x="4810"/>
        <item x="1745"/>
        <item x="3399"/>
        <item x="5359"/>
        <item x="5369"/>
        <item x="54"/>
        <item x="371"/>
        <item x="487"/>
        <item x="541"/>
        <item x="708"/>
        <item x="935"/>
        <item x="4885"/>
        <item x="4890"/>
        <item x="1102"/>
        <item x="1266"/>
        <item x="1272"/>
        <item x="1441"/>
        <item x="1444"/>
        <item x="1473"/>
        <item x="1850"/>
        <item x="1858"/>
        <item x="1937"/>
        <item x="1938"/>
        <item x="2164"/>
        <item x="2175"/>
        <item x="2352"/>
        <item x="2558"/>
        <item x="2609"/>
        <item x="2791"/>
        <item x="2811"/>
        <item x="2867"/>
        <item x="5148"/>
        <item x="3077"/>
        <item x="3164"/>
        <item x="3471"/>
        <item x="3473"/>
        <item x="5199"/>
        <item x="3598"/>
        <item x="3880"/>
        <item x="4004"/>
        <item x="4162"/>
        <item x="4192"/>
        <item x="4272"/>
        <item x="4343"/>
        <item x="4349"/>
        <item x="4484"/>
        <item x="4485"/>
        <item x="4514"/>
        <item x="4225"/>
        <item x="205"/>
        <item x="720"/>
        <item x="831"/>
        <item x="4978"/>
        <item x="1030"/>
        <item x="2802"/>
        <item x="4010"/>
        <item x="3620"/>
        <item x="4163"/>
        <item x="3165"/>
        <item x="3405"/>
        <item x="3417"/>
        <item x="3423"/>
        <item x="430"/>
        <item x="1584"/>
        <item x="863"/>
        <item x="2377"/>
        <item x="2010"/>
        <item x="2165"/>
        <item x="588"/>
        <item x="3511"/>
        <item x="350"/>
        <item x="1466"/>
        <item x="3835"/>
        <item x="2380"/>
        <item x="4937"/>
        <item x="2381"/>
        <item x="5005"/>
        <item x="632"/>
        <item x="4992"/>
        <item x="127"/>
        <item x="4822"/>
        <item x="2544"/>
        <item x="1259"/>
        <item x="686"/>
        <item x="2686"/>
        <item x="2139"/>
        <item x="1917"/>
        <item x="2997"/>
        <item x="126"/>
        <item x="5304"/>
        <item x="4878"/>
        <item x="501"/>
        <item x="157"/>
        <item x="158"/>
        <item x="477"/>
        <item x="505"/>
        <item x="1674"/>
        <item x="669"/>
        <item x="1675"/>
        <item x="493"/>
        <item x="500"/>
        <item x="3022"/>
        <item x="2384"/>
        <item x="573"/>
        <item x="4846"/>
        <item x="923"/>
        <item x="1056"/>
        <item x="1943"/>
        <item x="5376"/>
        <item x="4951"/>
        <item x="1595"/>
        <item x="3481"/>
        <item x="4478"/>
        <item x="5100"/>
        <item x="3621"/>
        <item x="1824"/>
        <item x="1846"/>
        <item x="4476"/>
        <item x="3628"/>
        <item x="4749"/>
        <item x="4477"/>
        <item x="5239"/>
        <item x="3897"/>
        <item x="2106"/>
        <item x="2379"/>
        <item x="4475"/>
        <item x="5072"/>
        <item x="5070"/>
        <item x="1803"/>
        <item x="4174"/>
        <item x="2707"/>
        <item x="607"/>
        <item x="2784"/>
        <item x="2619"/>
        <item x="5133"/>
        <item x="2643"/>
        <item x="4512"/>
        <item x="754"/>
        <item x="3209"/>
        <item x="4608"/>
        <item x="396"/>
        <item x="2672"/>
        <item x="3619"/>
        <item x="1802"/>
        <item x="5002"/>
        <item x="3701"/>
        <item x="5331"/>
        <item x="4990"/>
        <item x="4771"/>
        <item x="5051"/>
        <item x="4520"/>
        <item x="4772"/>
        <item x="4773"/>
        <item x="4597"/>
        <item x="4598"/>
        <item x="5078"/>
        <item x="146"/>
        <item x="148"/>
        <item x="153"/>
        <item x="161"/>
        <item x="165"/>
        <item x="317"/>
        <item x="4760"/>
        <item x="4764"/>
        <item x="347"/>
        <item x="802"/>
        <item x="803"/>
        <item x="4882"/>
        <item x="1011"/>
        <item x="1149"/>
        <item x="1150"/>
        <item x="1169"/>
        <item x="1170"/>
        <item x="1172"/>
        <item x="1249"/>
        <item x="1284"/>
        <item x="1387"/>
        <item x="675"/>
        <item x="1816"/>
        <item x="2032"/>
        <item x="2111"/>
        <item x="2112"/>
        <item x="2113"/>
        <item x="2114"/>
        <item x="2115"/>
        <item x="2116"/>
        <item x="2118"/>
        <item x="2121"/>
        <item x="2124"/>
        <item x="2127"/>
        <item x="2266"/>
        <item x="2267"/>
        <item x="5053"/>
        <item x="1777"/>
        <item x="2578"/>
        <item x="259"/>
        <item x="2501"/>
        <item x="2502"/>
        <item x="2503"/>
        <item x="2543"/>
        <item x="2545"/>
        <item x="2550"/>
        <item x="5077"/>
        <item x="2551"/>
        <item x="2588"/>
        <item x="2820"/>
        <item x="2827"/>
        <item x="2828"/>
        <item x="5113"/>
        <item x="5122"/>
        <item x="2854"/>
        <item x="5163"/>
        <item x="3184"/>
        <item x="4981"/>
        <item x="2463"/>
        <item x="4315"/>
        <item x="1343"/>
        <item x="4625"/>
        <item x="4697"/>
        <item x="4317"/>
        <item x="2698"/>
        <item x="612"/>
        <item x="5175"/>
        <item x="1955"/>
        <item x="4696"/>
        <item x="3051"/>
        <item x="2019"/>
        <item x="482"/>
        <item x="2772"/>
        <item x="99"/>
        <item x="1605"/>
        <item x="5317"/>
        <item x="3607"/>
        <item x="2966"/>
        <item x="3638"/>
        <item x="3729"/>
        <item x="4307"/>
        <item x="3205"/>
        <item x="1269"/>
        <item x="3738"/>
        <item x="1355"/>
        <item x="1354"/>
        <item x="4906"/>
        <item x="902"/>
        <item x="4306"/>
        <item x="4363"/>
        <item x="2560"/>
        <item x="2408"/>
        <item x="3346"/>
        <item x="5015"/>
        <item x="1801"/>
        <item x="3343"/>
        <item x="4314"/>
        <item x="364"/>
        <item x="4316"/>
        <item x="3155"/>
        <item x="2538"/>
        <item x="4045"/>
        <item x="1035"/>
        <item x="4806"/>
        <item x="3347"/>
        <item x="5337"/>
        <item x="4624"/>
        <item x="4744"/>
        <item x="510"/>
        <item x="565"/>
        <item x="595"/>
        <item x="2816"/>
        <item x="1851"/>
        <item x="5338"/>
        <item x="4310"/>
        <item x="3663"/>
        <item x="3574"/>
        <item x="990"/>
        <item x="3320"/>
        <item x="755"/>
        <item x="282"/>
        <item x="3528"/>
        <item x="1986"/>
        <item x="2067"/>
        <item x="1763"/>
        <item x="1988"/>
        <item x="4396"/>
        <item x="2155"/>
        <item x="4395"/>
        <item x="3452"/>
        <item x="4438"/>
        <item x="3451"/>
        <item x="1147"/>
        <item x="3807"/>
        <item x="1843"/>
        <item x="41"/>
        <item x="3350"/>
        <item x="3334"/>
        <item x="2507"/>
        <item x="2653"/>
        <item x="323"/>
        <item x="322"/>
        <item x="4411"/>
        <item x="172"/>
        <item x="119"/>
        <item x="173"/>
        <item x="181"/>
        <item x="262"/>
        <item x="287"/>
        <item x="288"/>
        <item x="723"/>
        <item x="4874"/>
        <item x="960"/>
        <item x="985"/>
        <item x="1036"/>
        <item x="1055"/>
        <item x="1067"/>
        <item x="1068"/>
        <item x="1069"/>
        <item x="1118"/>
        <item x="1144"/>
        <item x="1238"/>
        <item x="1344"/>
        <item x="1345"/>
        <item x="1346"/>
        <item x="1418"/>
        <item x="1426"/>
        <item x="1448"/>
        <item x="1449"/>
        <item x="1743"/>
        <item x="4976"/>
        <item x="1786"/>
        <item x="1855"/>
        <item x="5007"/>
        <item x="2129"/>
        <item x="2188"/>
        <item x="2269"/>
        <item x="2270"/>
        <item x="2398"/>
        <item x="2641"/>
        <item x="2654"/>
        <item x="2813"/>
        <item x="2824"/>
        <item x="2825"/>
        <item x="2826"/>
        <item x="2941"/>
        <item x="2958"/>
        <item x="2976"/>
        <item x="2998"/>
        <item x="3055"/>
        <item x="3089"/>
        <item x="3113"/>
        <item x="3123"/>
        <item x="3171"/>
        <item x="3322"/>
        <item x="3323"/>
        <item x="3325"/>
        <item x="3344"/>
        <item x="3479"/>
        <item x="3643"/>
        <item x="3689"/>
        <item x="3690"/>
        <item x="3695"/>
        <item x="3882"/>
        <item x="3888"/>
        <item x="3948"/>
        <item x="3949"/>
        <item x="5287"/>
        <item x="4339"/>
        <item x="4347"/>
        <item x="4368"/>
        <item x="4370"/>
        <item x="4414"/>
        <item x="4426"/>
        <item x="4546"/>
        <item x="4548"/>
        <item x="5386"/>
        <item x="4551"/>
        <item x="4677"/>
        <item x="326"/>
        <item x="4823"/>
        <item x="746"/>
        <item x="1247"/>
        <item x="1519"/>
        <item x="1782"/>
        <item x="2055"/>
        <item x="2058"/>
        <item x="2406"/>
        <item x="3048"/>
        <item x="3050"/>
        <item x="3054"/>
        <item x="3056"/>
        <item x="3063"/>
        <item x="3068"/>
        <item x="3090"/>
        <item x="3618"/>
        <item x="3671"/>
        <item x="4651"/>
        <item x="1417"/>
        <item x="1416"/>
        <item x="1414"/>
        <item x="253"/>
        <item x="2039"/>
        <item x="524"/>
        <item x="4647"/>
        <item x="4530"/>
        <item x="1585"/>
        <item x="523"/>
        <item x="995"/>
        <item x="1593"/>
        <item x="4219"/>
        <item x="2248"/>
        <item x="263"/>
        <item x="2962"/>
        <item x="260"/>
        <item x="4997"/>
        <item x="4623"/>
        <item x="2190"/>
        <item x="738"/>
        <item x="3125"/>
        <item x="2350"/>
        <item x="1442"/>
        <item x="522"/>
        <item x="417"/>
        <item x="10"/>
        <item x="3285"/>
        <item x="3685"/>
        <item x="2894"/>
        <item x="5320"/>
        <item x="4827"/>
        <item x="1201"/>
        <item x="105"/>
        <item x="4434"/>
        <item x="535"/>
        <item x="537"/>
        <item x="4793"/>
        <item x="538"/>
        <item x="4794"/>
        <item x="544"/>
        <item x="545"/>
        <item x="546"/>
        <item x="4209"/>
        <item x="521"/>
        <item x="5385"/>
        <item x="3681"/>
        <item x="3204"/>
        <item x="638"/>
        <item x="637"/>
        <item x="5061"/>
        <item x="763"/>
        <item x="182"/>
        <item x="178"/>
        <item x="2803"/>
        <item x="1027"/>
        <item x="2809"/>
        <item x="2916"/>
        <item x="3058"/>
        <item x="3414"/>
        <item x="3678"/>
        <item x="3916"/>
        <item x="3686"/>
        <item x="5029"/>
        <item x="4069"/>
        <item x="4070"/>
        <item x="5290"/>
        <item x="4071"/>
        <item x="4072"/>
        <item x="4073"/>
        <item x="4074"/>
        <item x="4075"/>
        <item x="4078"/>
        <item x="4081"/>
        <item x="4082"/>
        <item x="4083"/>
        <item x="4084"/>
        <item x="2844"/>
        <item x="503"/>
        <item x="3163"/>
        <item x="2913"/>
        <item x="2914"/>
        <item x="504"/>
        <item x="2984"/>
        <item x="2611"/>
        <item x="4304"/>
        <item x="4164"/>
        <item x="4042"/>
        <item x="2053"/>
        <item x="4040"/>
        <item x="462"/>
        <item x="1248"/>
        <item x="2303"/>
        <item x="1582"/>
        <item x="5173"/>
        <item x="1014"/>
        <item x="2900"/>
        <item x="1145"/>
        <item x="835"/>
        <item x="353"/>
        <item x="4171"/>
        <item x="1754"/>
        <item x="1983"/>
        <item x="606"/>
        <item x="4109"/>
        <item x="4003"/>
        <item x="3279"/>
        <item x="1649"/>
        <item x="433"/>
        <item x="3497"/>
        <item x="4561"/>
        <item x="2264"/>
        <item x="4247"/>
        <item x="2749"/>
        <item x="1894"/>
        <item x="2764"/>
        <item x="2960"/>
        <item x="3809"/>
        <item x="2094"/>
        <item x="2687"/>
        <item x="2786"/>
        <item x="674"/>
        <item x="676"/>
        <item x="193"/>
        <item x="3298"/>
        <item x="3273"/>
        <item x="3321"/>
        <item x="1013"/>
        <item x="432"/>
        <item x="513"/>
        <item x="666"/>
        <item x="667"/>
        <item x="668"/>
        <item x="818"/>
        <item x="924"/>
        <item x="4684"/>
        <item x="1022"/>
        <item x="2146"/>
        <item x="2148"/>
        <item x="1580"/>
        <item x="1581"/>
        <item x="1678"/>
        <item x="1826"/>
        <item x="1859"/>
        <item x="2407"/>
        <item x="2059"/>
        <item x="5024"/>
        <item x="3881"/>
        <item x="4952"/>
        <item x="2149"/>
        <item x="2152"/>
        <item x="2220"/>
        <item x="2620"/>
        <item x="2668"/>
        <item x="2690"/>
        <item x="3304"/>
        <item x="2008"/>
        <item x="2806"/>
        <item x="2699"/>
        <item x="3389"/>
        <item x="3751"/>
        <item x="3241"/>
        <item x="3629"/>
        <item x="3019"/>
        <item x="1545"/>
        <item x="4626"/>
        <item x="3976"/>
        <item x="67"/>
        <item x="3672"/>
        <item x="5245"/>
        <item x="3750"/>
        <item x="4738"/>
        <item x="5256"/>
        <item x="3832"/>
        <item x="5340"/>
        <item x="174"/>
        <item x="3996"/>
        <item x="4237"/>
        <item x="5342"/>
        <item x="4534"/>
        <item x="3913"/>
        <item x="3024"/>
        <item x="5106"/>
        <item x="2108"/>
        <item x="830"/>
        <item x="4732"/>
        <item x="2617"/>
        <item x="2768"/>
        <item x="2335"/>
        <item x="230"/>
        <item x="4587"/>
        <item x="2301"/>
        <item x="2937"/>
        <item x="3691"/>
        <item x="2585"/>
        <item x="1570"/>
        <item x="4533"/>
        <item x="4685"/>
        <item x="3319"/>
        <item x="2777"/>
        <item x="5030"/>
        <item x="2056"/>
        <item x="3692"/>
        <item x="2052"/>
        <item x="4954"/>
        <item x="749"/>
        <item x="391"/>
        <item x="5059"/>
        <item x="5179"/>
        <item x="3260"/>
        <item x="2694"/>
        <item x="4536"/>
        <item x="2206"/>
        <item x="5232"/>
        <item x="3364"/>
        <item x="927"/>
        <item x="3257"/>
        <item x="2623"/>
        <item x="707"/>
        <item x="2205"/>
        <item x="2207"/>
        <item x="485"/>
        <item x="3637"/>
        <item x="1463"/>
        <item x="3373"/>
        <item x="1424"/>
        <item x="3495"/>
        <item x="3207"/>
        <item x="5316"/>
        <item x="1023"/>
        <item x="1741"/>
        <item x="1549"/>
        <item x="1092"/>
        <item x="3092"/>
        <item x="1744"/>
        <item x="1273"/>
        <item x="5101"/>
        <item x="3093"/>
        <item x="2120"/>
        <item x="2123"/>
        <item x="1977"/>
        <item x="3749"/>
        <item x="5310"/>
        <item x="1742"/>
        <item x="5009"/>
        <item x="4170"/>
        <item x="1676"/>
        <item x="2064"/>
        <item x="2484"/>
        <item x="5251"/>
        <item x="2063"/>
        <item x="4838"/>
        <item x="1557"/>
        <item x="5038"/>
        <item x="4077"/>
        <item x="5021"/>
        <item x="4550"/>
        <item x="1854"/>
        <item x="5079"/>
        <item x="5298"/>
        <item x="5225"/>
        <item x="4721"/>
        <item x="461"/>
        <item x="1757"/>
        <item x="719"/>
        <item x="2974"/>
        <item x="5210"/>
        <item x="3822"/>
        <item x="5372"/>
        <item x="3035"/>
        <item x="3757"/>
        <item x="563"/>
        <item x="2061"/>
        <item x="90"/>
        <item x="91"/>
        <item x="92"/>
        <item x="93"/>
        <item x="94"/>
        <item x="95"/>
        <item x="1484"/>
        <item x="652"/>
        <item x="3185"/>
        <item x="4110"/>
        <item x="1762"/>
        <item x="4544"/>
        <item x="2485"/>
        <item x="1457"/>
        <item x="3091"/>
        <item x="5"/>
        <item x="1555"/>
        <item x="439"/>
        <item x="225"/>
        <item x="876"/>
        <item x="1591"/>
        <item x="3756"/>
        <item x="921"/>
        <item x="1301"/>
        <item x="1587"/>
        <item x="72"/>
        <item x="398"/>
        <item x="742"/>
        <item x="943"/>
        <item x="944"/>
        <item x="4353"/>
        <item x="4355"/>
        <item x="2935"/>
        <item x="2943"/>
        <item x="1082"/>
        <item x="2895"/>
        <item x="4098"/>
        <item x="141"/>
        <item x="4259"/>
        <item x="3053"/>
        <item x="2276"/>
        <item x="2277"/>
        <item x="1398"/>
        <item x="388"/>
        <item x="1141"/>
        <item x="1135"/>
        <item x="2597"/>
        <item x="2598"/>
        <item x="2599"/>
        <item x="5105"/>
        <item x="3340"/>
        <item x="575"/>
        <item x="574"/>
        <item x="865"/>
        <item x="2956"/>
        <item x="1146"/>
        <item x="2934"/>
        <item x="2942"/>
        <item x="3258"/>
        <item x="3567"/>
        <item x="3571"/>
        <item x="2542"/>
        <item x="1390"/>
        <item x="4369"/>
        <item x="4021"/>
        <item x="156"/>
        <item x="4099"/>
        <item x="4100"/>
        <item x="4101"/>
        <item x="4102"/>
        <item x="4104"/>
        <item x="4105"/>
        <item x="4106"/>
        <item x="155"/>
        <item x="2371"/>
        <item x="4239"/>
        <item x="1297"/>
        <item x="445"/>
        <item x="446"/>
        <item x="2021"/>
        <item x="1909"/>
        <item x="4224"/>
        <item x="4758"/>
        <item x="4705"/>
        <item x="2327"/>
        <item x="648"/>
        <item x="5102"/>
        <item x="3427"/>
        <item x="4662"/>
        <item x="112"/>
        <item x="113"/>
        <item x="114"/>
        <item x="117"/>
        <item x="118"/>
        <item x="120"/>
        <item x="122"/>
        <item x="124"/>
        <item x="125"/>
        <item x="1138"/>
        <item x="1632"/>
        <item x="5390"/>
        <item x="306"/>
        <item x="4843"/>
        <item x="327"/>
        <item x="328"/>
        <item x="4765"/>
        <item x="335"/>
        <item x="336"/>
        <item x="337"/>
        <item x="4972"/>
        <item x="368"/>
        <item x="4036"/>
        <item x="5183"/>
        <item x="409"/>
        <item x="2860"/>
        <item x="456"/>
        <item x="5325"/>
        <item x="5073"/>
        <item x="5219"/>
        <item x="5097"/>
        <item x="5323"/>
        <item x="547"/>
        <item x="548"/>
        <item x="5229"/>
        <item x="2978"/>
        <item x="5172"/>
        <item x="4202"/>
        <item x="258"/>
        <item x="3989"/>
        <item x="4"/>
        <item x="4524"/>
        <item x="4294"/>
        <item x="5020"/>
        <item x="3229"/>
        <item x="3990"/>
        <item x="3988"/>
        <item x="3991"/>
        <item x="3986"/>
        <item x="4706"/>
        <item x="4707"/>
        <item x="14"/>
        <item x="20"/>
        <item x="31"/>
        <item x="142"/>
        <item x="4739"/>
        <item x="175"/>
        <item x="219"/>
        <item x="239"/>
        <item x="264"/>
        <item x="4761"/>
        <item x="389"/>
        <item x="390"/>
        <item x="4777"/>
        <item x="442"/>
        <item x="443"/>
        <item x="1385"/>
        <item x="490"/>
        <item x="539"/>
        <item x="560"/>
        <item x="4800"/>
        <item x="587"/>
        <item x="616"/>
        <item x="665"/>
        <item x="690"/>
        <item x="730"/>
        <item x="731"/>
        <item x="732"/>
        <item x="733"/>
        <item x="735"/>
        <item x="843"/>
        <item x="849"/>
        <item x="855"/>
        <item x="864"/>
        <item x="894"/>
        <item x="4867"/>
        <item x="922"/>
        <item x="961"/>
        <item x="984"/>
        <item x="1137"/>
        <item x="1142"/>
        <item x="1288"/>
        <item x="1339"/>
        <item x="1340"/>
        <item x="1342"/>
        <item x="2150"/>
        <item x="1408"/>
        <item x="2268"/>
        <item x="1409"/>
        <item x="1415"/>
        <item x="2353"/>
        <item x="2354"/>
        <item x="2355"/>
        <item x="2356"/>
        <item x="2357"/>
        <item x="2358"/>
        <item x="2359"/>
        <item x="2360"/>
        <item x="2361"/>
        <item x="2362"/>
        <item x="2363"/>
        <item x="1600"/>
        <item x="1682"/>
        <item x="1751"/>
        <item x="1778"/>
        <item x="1869"/>
        <item x="1939"/>
        <item x="1945"/>
        <item x="2610"/>
        <item x="2632"/>
        <item x="2637"/>
        <item x="2068"/>
        <item x="2075"/>
        <item x="2083"/>
        <item x="2109"/>
        <item x="5028"/>
        <item x="2134"/>
        <item x="2142"/>
        <item x="2829"/>
        <item x="2841"/>
        <item x="2272"/>
        <item x="2291"/>
        <item x="5054"/>
        <item x="2395"/>
        <item x="2429"/>
        <item x="2430"/>
        <item x="2432"/>
        <item x="2525"/>
        <item x="5075"/>
        <item x="2580"/>
        <item x="2581"/>
        <item x="5081"/>
        <item x="2600"/>
        <item x="2706"/>
        <item x="2713"/>
        <item x="2731"/>
        <item x="2732"/>
        <item x="2770"/>
        <item x="2774"/>
        <item x="2818"/>
        <item x="2858"/>
        <item x="5125"/>
        <item x="2902"/>
        <item x="2903"/>
        <item x="2904"/>
        <item x="2975"/>
        <item x="3062"/>
        <item x="3067"/>
        <item x="3108"/>
        <item x="3930"/>
        <item x="3931"/>
        <item x="3932"/>
        <item x="3168"/>
        <item x="3283"/>
        <item x="3284"/>
        <item x="3336"/>
        <item x="5190"/>
        <item x="3413"/>
        <item x="5215"/>
        <item x="3642"/>
        <item x="3675"/>
        <item x="3973"/>
        <item x="4129"/>
        <item x="4130"/>
        <item x="4132"/>
        <item x="3978"/>
        <item x="4026"/>
        <item x="4080"/>
        <item x="4124"/>
        <item x="4125"/>
        <item x="4126"/>
        <item x="5305"/>
        <item x="4226"/>
        <item x="4230"/>
        <item x="4338"/>
        <item x="4231"/>
        <item x="4333"/>
        <item x="4336"/>
        <item x="4375"/>
        <item x="4376"/>
        <item x="4377"/>
        <item x="4378"/>
        <item x="4379"/>
        <item x="4380"/>
        <item x="4381"/>
        <item x="4382"/>
        <item x="4384"/>
        <item x="4357"/>
        <item x="5383"/>
        <item x="4359"/>
        <item x="4374"/>
        <item x="4467"/>
        <item x="4490"/>
        <item x="4489"/>
        <item x="4492"/>
        <item x="4491"/>
        <item x="4494"/>
        <item x="4493"/>
        <item x="4547"/>
        <item x="4549"/>
        <item x="4558"/>
        <item x="4652"/>
        <item x="4680"/>
        <item x="1221"/>
        <item x="1222"/>
        <item x="1231"/>
        <item x="5185"/>
        <item x="1223"/>
        <item x="1563"/>
        <item x="1218"/>
        <item x="1232"/>
        <item x="1220"/>
        <item x="3623"/>
        <item x="2041"/>
        <item x="2042"/>
        <item x="5237"/>
        <item x="1421"/>
        <item x="2431"/>
        <item x="238"/>
        <item x="3782"/>
        <item x="542"/>
        <item x="1590"/>
        <item x="3462"/>
        <item x="375"/>
        <item x="376"/>
        <item x="2748"/>
        <item x="5174"/>
        <item x="4722"/>
        <item x="5314"/>
        <item x="3817"/>
        <item x="3626"/>
        <item x="4902"/>
        <item x="3299"/>
        <item x="5284"/>
        <item x="3874"/>
        <item x="4305"/>
        <item x="2856"/>
        <item x="2443"/>
        <item x="5339"/>
        <item x="4828"/>
        <item x="5297"/>
        <item x="1046"/>
        <item x="68"/>
        <item x="76"/>
        <item x="78"/>
        <item x="4750"/>
        <item x="4762"/>
        <item x="354"/>
        <item x="355"/>
        <item x="387"/>
        <item x="496"/>
        <item x="4801"/>
        <item x="4805"/>
        <item x="608"/>
        <item x="4818"/>
        <item x="641"/>
        <item x="642"/>
        <item x="657"/>
        <item x="718"/>
        <item x="4849"/>
        <item x="4852"/>
        <item x="4859"/>
        <item x="942"/>
        <item x="1029"/>
        <item x="1032"/>
        <item x="1033"/>
        <item x="4886"/>
        <item x="4892"/>
        <item x="1119"/>
        <item x="1171"/>
        <item x="1200"/>
        <item x="1359"/>
        <item x="1360"/>
        <item x="1361"/>
        <item x="1399"/>
        <item x="4934"/>
        <item x="1456"/>
        <item x="4957"/>
        <item x="4964"/>
        <item x="1792"/>
        <item x="1884"/>
        <item x="1931"/>
        <item x="5006"/>
        <item x="1959"/>
        <item x="2011"/>
        <item x="2043"/>
        <item x="2062"/>
        <item x="2182"/>
        <item x="2288"/>
        <item x="2400"/>
        <item x="2460"/>
        <item x="2461"/>
        <item x="2519"/>
        <item x="2520"/>
        <item x="2537"/>
        <item x="2582"/>
        <item x="2583"/>
        <item x="2584"/>
        <item x="2618"/>
        <item x="5098"/>
        <item x="2738"/>
        <item x="2747"/>
        <item x="2878"/>
        <item x="5126"/>
        <item x="2892"/>
        <item x="2896"/>
        <item x="2897"/>
        <item x="2939"/>
        <item x="2940"/>
        <item x="5135"/>
        <item x="2959"/>
        <item x="5146"/>
        <item x="5147"/>
        <item x="3166"/>
        <item x="3170"/>
        <item x="3193"/>
        <item x="3195"/>
        <item x="3361"/>
        <item x="3362"/>
        <item x="5194"/>
        <item x="3482"/>
        <item x="5198"/>
        <item x="3496"/>
        <item x="5227"/>
        <item x="3600"/>
        <item x="3688"/>
        <item x="3711"/>
        <item x="3719"/>
        <item x="3767"/>
        <item x="3768"/>
        <item x="5254"/>
        <item x="3834"/>
        <item x="3914"/>
        <item x="4016"/>
        <item x="4047"/>
        <item x="5293"/>
        <item x="4111"/>
        <item x="4118"/>
        <item x="4134"/>
        <item x="4169"/>
        <item x="5318"/>
        <item x="4233"/>
        <item x="4234"/>
        <item x="4246"/>
        <item x="5328"/>
        <item x="4312"/>
        <item x="4313"/>
        <item x="5345"/>
        <item x="5361"/>
        <item x="5370"/>
        <item x="4431"/>
        <item x="4453"/>
        <item x="5381"/>
        <item x="4480"/>
        <item x="4516"/>
        <item x="4532"/>
        <item x="4535"/>
        <item x="4584"/>
        <item x="4645"/>
        <item x="4698"/>
        <item x="4699"/>
        <item x="1629"/>
        <item x="170"/>
        <item x="5371"/>
        <item x="4940"/>
        <item x="5011"/>
        <item x="4779"/>
        <item x="4875"/>
        <item x="479"/>
        <item x="494"/>
        <item x="4944"/>
        <item x="2185"/>
        <item x="4553"/>
        <item x="261"/>
        <item x="480"/>
        <item x="1791"/>
        <item x="895"/>
        <item x="908"/>
        <item x="930"/>
        <item x="1028"/>
        <item x="1093"/>
        <item x="1680"/>
        <item x="366"/>
        <item x="4931"/>
        <item x="1592"/>
        <item x="1397"/>
        <item x="3500"/>
        <item x="962"/>
        <item x="2037"/>
        <item x="3891"/>
        <item x="4974"/>
        <item x="3877"/>
        <item x="3919"/>
        <item x="1815"/>
        <item x="2945"/>
        <item x="1073"/>
        <item x="4694"/>
        <item x="2020"/>
        <item x="4691"/>
        <item x="4693"/>
        <item x="4086"/>
        <item x="2100"/>
        <item x="5031"/>
        <item x="5260"/>
        <item x="3301"/>
        <item x="378"/>
        <item x="664"/>
        <item x="2639"/>
        <item x="5089"/>
        <item x="5095"/>
        <item x="2725"/>
        <item x="1604"/>
        <item x="5119"/>
        <item x="3078"/>
        <item x="1302"/>
        <item x="5128"/>
        <item x="4963"/>
        <item x="3274"/>
        <item x="3289"/>
        <item x="3290"/>
        <item x="5182"/>
        <item x="3306"/>
        <item x="5184"/>
        <item x="576"/>
        <item x="5233"/>
        <item x="180"/>
        <item x="1423"/>
        <item x="5226"/>
        <item x="3375"/>
        <item x="2890"/>
        <item x="5249"/>
        <item x="3794"/>
        <item x="4870"/>
        <item x="5259"/>
        <item x="3969"/>
        <item x="5283"/>
        <item x="4812"/>
        <item x="5127"/>
        <item x="4275"/>
        <item x="2334"/>
        <item x="4309"/>
        <item x="2529"/>
        <item x="4394"/>
        <item x="3124"/>
        <item x="1236"/>
        <item x="1241"/>
        <item x="4287"/>
        <item x="643"/>
        <item x="1228"/>
        <item x="1229"/>
        <item x="1225"/>
        <item x="1522"/>
        <item x="1404"/>
        <item x="2101"/>
        <item x="1226"/>
        <item x="1419"/>
        <item x="1403"/>
        <item x="842"/>
        <item x="236"/>
        <item x="4469"/>
        <item x="237"/>
        <item x="5187"/>
        <item x="1517"/>
        <item x="4521"/>
        <item x="4465"/>
        <item x="4807"/>
        <item x="3210"/>
        <item x="852"/>
        <item x="71"/>
        <item x="5052"/>
        <item x="4409"/>
        <item x="5394"/>
        <item x="1074"/>
        <item x="5387"/>
        <item x="4403"/>
        <item x="2670"/>
        <item x="3693"/>
        <item x="221"/>
        <item x="296"/>
        <item x="4448"/>
        <item x="841"/>
        <item x="4204"/>
        <item x="926"/>
        <item x="4654"/>
        <item x="4627"/>
        <item x="4216"/>
        <item x="2147"/>
        <item x="1445"/>
        <item x="4543"/>
        <item x="2140"/>
        <item x="7"/>
        <item x="4165"/>
        <item x="747"/>
        <item x="3987"/>
        <item x="4515"/>
        <item x="5165"/>
        <item x="4446"/>
        <item x="4605"/>
        <item x="4002"/>
        <item x="4001"/>
        <item x="4447"/>
        <item x="4000"/>
        <item x="1422"/>
        <item x="5240"/>
        <item x="840"/>
        <item x="4946"/>
        <item x="5166"/>
        <item x="2295"/>
        <item x="5388"/>
        <item x="3668"/>
        <item x="5074"/>
        <item x="5378"/>
        <item x="2294"/>
        <item x="4552"/>
        <item x="4606"/>
        <item x="1040"/>
        <item x="4604"/>
        <item x="767"/>
        <item x="3502"/>
        <item x="1573"/>
        <item x="1224"/>
        <item x="4776"/>
        <item x="2171"/>
        <item x="3503"/>
        <item x="3324"/>
        <item x="3857"/>
        <item x="4991"/>
        <item x="4052"/>
        <item x="5099"/>
        <item x="195"/>
        <item x="1227"/>
        <item x="4797"/>
        <item x="3564"/>
        <item x="204"/>
        <item x="197"/>
        <item x="1881"/>
        <item x="1019"/>
        <item x="1330"/>
        <item x="1880"/>
        <item x="1882"/>
        <item x="281"/>
        <item x="4839"/>
        <item x="5250"/>
        <item x="5257"/>
        <item x="5037"/>
        <item x="5346"/>
        <item x="5050"/>
        <item x="3544"/>
        <item x="5336"/>
        <item x="769"/>
        <item x="1795"/>
        <item x="116"/>
        <item x="188"/>
        <item x="300"/>
        <item x="4763"/>
        <item x="440"/>
        <item x="464"/>
        <item x="465"/>
        <item x="473"/>
        <item x="4834"/>
        <item x="1002"/>
        <item x="1070"/>
        <item x="1513"/>
        <item x="1514"/>
        <item x="1548"/>
        <item x="1606"/>
        <item x="1654"/>
        <item x="1879"/>
        <item x="1883"/>
        <item x="2035"/>
        <item x="2172"/>
        <item x="2372"/>
        <item x="2452"/>
        <item x="2522"/>
        <item x="2530"/>
        <item x="2541"/>
        <item x="5091"/>
        <item x="5118"/>
        <item x="3087"/>
        <item x="3145"/>
        <item x="3146"/>
        <item x="3271"/>
        <item x="3348"/>
        <item x="3453"/>
        <item x="3454"/>
        <item x="3488"/>
        <item x="3522"/>
        <item x="5214"/>
        <item x="3634"/>
        <item x="3646"/>
        <item x="5242"/>
        <item x="5248"/>
        <item x="3925"/>
        <item x="5281"/>
        <item x="3994"/>
        <item x="4053"/>
        <item x="4266"/>
        <item x="5350"/>
        <item x="4537"/>
        <item x="4603"/>
        <item x="2714"/>
        <item x="4778"/>
        <item x="5056"/>
        <item x="2292"/>
        <item x="5093"/>
        <item x="82"/>
        <item x="2036"/>
        <item x="4356"/>
        <item x="3490"/>
        <item x="4055"/>
        <item x="1134"/>
        <item x="2470"/>
        <item x="1866"/>
        <item x="2465"/>
        <item x="2468"/>
        <item x="2226"/>
        <item x="590"/>
        <item x="3402"/>
        <item x="4817"/>
        <item x="4451"/>
        <item x="3665"/>
        <item x="2466"/>
        <item x="2467"/>
        <item x="4897"/>
        <item x="109"/>
        <item x="4876"/>
        <item x="2237"/>
        <item x="4183"/>
        <item x="2733"/>
        <item x="1133"/>
        <item x="4358"/>
        <item x="2453"/>
        <item x="2652"/>
        <item x="5258"/>
        <item x="4262"/>
        <item x="4282"/>
        <item x="1095"/>
        <item x="3519"/>
        <item x="4873"/>
        <item x="4449"/>
        <item x="4329"/>
        <item x="2007"/>
        <item x="5392"/>
        <item x="4437"/>
        <item x="4461"/>
        <item x="653"/>
        <item x="3370"/>
        <item x="655"/>
        <item x="659"/>
        <item x="5393"/>
        <item x="220"/>
        <item x="235"/>
        <item x="2724"/>
        <item x="1568"/>
        <item x="2455"/>
        <item x="4326"/>
        <item x="301"/>
        <item x="348"/>
        <item x="4526"/>
        <item x="3215"/>
        <item x="4495"/>
        <item x="381"/>
        <item x="382"/>
        <item x="383"/>
        <item x="384"/>
        <item x="385"/>
        <item x="397"/>
        <item x="400"/>
        <item x="407"/>
        <item x="411"/>
        <item x="514"/>
        <item x="519"/>
        <item x="4788"/>
        <item x="525"/>
        <item x="532"/>
        <item x="4790"/>
        <item x="1624"/>
        <item x="3648"/>
        <item x="564"/>
        <item x="629"/>
        <item x="649"/>
        <item x="4043"/>
        <item x="654"/>
        <item x="3795"/>
        <item x="656"/>
        <item x="279"/>
        <item x="4821"/>
        <item x="3647"/>
        <item x="3480"/>
        <item x="3468"/>
        <item x="772"/>
        <item x="1769"/>
        <item x="860"/>
        <item x="280"/>
        <item x="907"/>
        <item x="919"/>
        <item x="4869"/>
        <item x="1048"/>
        <item x="4068"/>
        <item x="1049"/>
        <item x="4922"/>
        <item x="670"/>
        <item x="4729"/>
        <item x="1053"/>
        <item x="4059"/>
        <item x="349"/>
        <item x="3491"/>
        <item x="3493"/>
        <item x="3494"/>
        <item x="3633"/>
        <item x="4459"/>
        <item x="3632"/>
        <item x="1289"/>
        <item x="2812"/>
        <item x="1670"/>
        <item x="3255"/>
        <item x="5158"/>
        <item x="1383"/>
        <item x="1384"/>
        <item x="2223"/>
        <item x="1402"/>
        <item x="1405"/>
        <item x="4674"/>
        <item x="1446"/>
        <item x="1447"/>
        <item x="3455"/>
        <item x="756"/>
        <item x="1564"/>
        <item x="3666"/>
        <item x="4539"/>
        <item x="3456"/>
        <item x="1655"/>
        <item x="1656"/>
        <item x="4017"/>
        <item x="1679"/>
        <item x="1681"/>
        <item x="1683"/>
        <item x="561"/>
        <item x="752"/>
        <item x="750"/>
        <item x="5296"/>
        <item x="1849"/>
        <item x="1911"/>
        <item x="1934"/>
        <item x="1941"/>
        <item x="1942"/>
        <item x="1946"/>
        <item x="1251"/>
        <item x="1960"/>
        <item x="1961"/>
        <item x="2017"/>
        <item x="2054"/>
        <item x="2107"/>
        <item x="4463"/>
        <item x="2131"/>
        <item x="4122"/>
        <item x="1237"/>
        <item x="2138"/>
        <item x="5034"/>
        <item x="2189"/>
        <item x="4479"/>
        <item x="3599"/>
        <item x="2249"/>
        <item x="2251"/>
        <item x="2257"/>
        <item x="2259"/>
        <item x="2271"/>
        <item x="4743"/>
        <item x="144"/>
        <item x="2364"/>
        <item x="2365"/>
        <item x="2368"/>
        <item x="2369"/>
        <item x="2370"/>
        <item x="2390"/>
        <item x="2418"/>
        <item x="2419"/>
        <item x="140"/>
        <item x="2554"/>
        <item x="2567"/>
        <item x="2568"/>
        <item x="2569"/>
        <item x="2570"/>
        <item x="2579"/>
        <item x="3074"/>
        <item x="2734"/>
        <item x="2736"/>
        <item x="3073"/>
        <item x="2977"/>
        <item x="2133"/>
        <item x="2136"/>
        <item x="4671"/>
        <item x="2981"/>
        <item x="5111"/>
        <item x="3269"/>
        <item x="3075"/>
        <item x="2907"/>
        <item x="2926"/>
        <item x="2758"/>
        <item x="2757"/>
        <item x="2349"/>
        <item x="3527"/>
        <item x="3076"/>
        <item x="888"/>
        <item x="1041"/>
        <item x="3658"/>
        <item x="5315"/>
        <item x="3088"/>
        <item x="3141"/>
        <item x="3150"/>
        <item x="2304"/>
        <item x="3174"/>
        <item x="3175"/>
        <item x="3176"/>
        <item x="3177"/>
        <item x="3178"/>
        <item x="5160"/>
        <item x="3179"/>
        <item x="3180"/>
        <item x="3198"/>
        <item x="5167"/>
        <item x="5168"/>
        <item x="5170"/>
        <item x="5171"/>
        <item x="3214"/>
        <item x="3670"/>
        <item x="3526"/>
        <item x="3025"/>
        <item x="3042"/>
        <item x="5181"/>
        <item x="3341"/>
        <item x="3352"/>
        <item x="3353"/>
        <item x="5391"/>
        <item x="3280"/>
        <item x="1190"/>
        <item x="2675"/>
        <item x="4058"/>
        <item x="1954"/>
        <item x="5150"/>
        <item x="1037"/>
        <item x="3475"/>
        <item x="3476"/>
        <item x="3477"/>
        <item x="377"/>
        <item x="1603"/>
        <item x="1552"/>
        <item x="3382"/>
        <item x="3499"/>
        <item x="1075"/>
        <item x="3383"/>
        <item x="3591"/>
        <item x="3592"/>
        <item x="3593"/>
        <item x="4927"/>
        <item x="1551"/>
        <item x="4977"/>
        <item x="3381"/>
        <item x="1796"/>
        <item x="3650"/>
        <item x="3651"/>
        <item x="2898"/>
        <item x="3661"/>
        <item x="5235"/>
        <item x="2755"/>
        <item x="2194"/>
        <item x="4563"/>
        <item x="3912"/>
        <item x="1400"/>
        <item x="4041"/>
        <item x="284"/>
        <item x="1797"/>
        <item x="1085"/>
        <item x="1089"/>
        <item x="4935"/>
        <item x="1086"/>
        <item x="2759"/>
        <item x="1083"/>
        <item x="4212"/>
        <item x="4297"/>
        <item x="4298"/>
        <item x="4299"/>
        <item x="5334"/>
        <item x="5335"/>
        <item x="4300"/>
        <item x="4301"/>
        <item x="4303"/>
        <item x="1290"/>
        <item x="5347"/>
        <item x="4410"/>
        <item x="1396"/>
        <item x="551"/>
        <item x="3813"/>
        <item x="994"/>
        <item x="2760"/>
        <item x="2761"/>
        <item x="57"/>
        <item x="3457"/>
        <item x="5368"/>
        <item x="4523"/>
        <item x="4419"/>
        <item x="285"/>
        <item x="4559"/>
        <item x="4769"/>
        <item x="4618"/>
        <item x="978"/>
        <item x="12"/>
        <item x="4633"/>
        <item x="2122"/>
        <item x="4737"/>
        <item x="4675"/>
        <item x="4686"/>
        <item x="4687"/>
        <item x="4015"/>
        <item x="4968"/>
        <item x="463"/>
        <item x="1861"/>
        <item x="4408"/>
        <item x="2046"/>
        <item x="751"/>
        <item x="4545"/>
        <item x="3474"/>
        <item x="4569"/>
        <item x="2679"/>
        <item x="1804"/>
        <item x="128"/>
        <item x="3464"/>
        <item x="3483"/>
        <item x="2125"/>
        <item x="2278"/>
        <item x="4120"/>
        <item x="2193"/>
        <item x="4121"/>
        <item x="2137"/>
        <item x="2110"/>
        <item x="2130"/>
        <item x="1871"/>
        <item x="3412"/>
        <item x="1715"/>
        <item x="2338"/>
        <item x="3535"/>
        <item x="2931"/>
        <item x="3396"/>
        <item x="1260"/>
        <item x="191"/>
        <item x="4791"/>
        <item x="4503"/>
        <item x="4214"/>
        <item x="70"/>
        <item x="4215"/>
        <item x="283"/>
        <item x="3955"/>
        <item x="2312"/>
        <item x="3043"/>
        <item x="88"/>
        <item x="89"/>
        <item x="2776"/>
        <item x="80"/>
        <item x="4302"/>
        <item x="1989"/>
        <item x="246"/>
        <item x="2678"/>
        <item x="3492"/>
        <item x="709"/>
        <item x="4166"/>
        <item x="3212"/>
        <item x="8"/>
        <item x="1230"/>
        <item x="559"/>
        <item x="3277"/>
        <item x="1951"/>
        <item x="1956"/>
        <item x="1957"/>
        <item x="5322"/>
        <item x="2160"/>
        <item x="5344"/>
        <item x="394"/>
        <item x="2547"/>
        <item x="2553"/>
        <item x="2702"/>
        <item x="2929"/>
        <item x="2930"/>
        <item x="198"/>
        <item x="200"/>
        <item x="203"/>
        <item x="2785"/>
        <item x="194"/>
        <item x="3463"/>
        <item x="2893"/>
        <item x="1916"/>
        <item x="2773"/>
        <item x="2767"/>
        <item x="1077"/>
        <item x="2712"/>
        <item x="3487"/>
        <item x="861"/>
        <item x="3830"/>
        <item x="4203"/>
        <item x="1080"/>
        <item x="1546"/>
        <item x="4128"/>
        <item x="3162"/>
        <item x="4436"/>
        <item x="5395"/>
        <item x="2306"/>
        <item x="3194"/>
        <item x="2187"/>
        <item x="169"/>
        <item x="2703"/>
        <item x="4607"/>
        <item x="84"/>
        <item x="3242"/>
        <item x="673"/>
        <item x="2090"/>
        <item x="1136"/>
        <item x="3485"/>
        <item x="725"/>
        <item x="2119"/>
        <item x="154"/>
        <item x="1693"/>
        <item x="1696"/>
        <item x="1001"/>
        <item x="1697"/>
        <item x="1698"/>
        <item x="1699"/>
        <item x="1700"/>
        <item x="1701"/>
        <item x="1702"/>
        <item x="1703"/>
        <item x="1704"/>
        <item x="1705"/>
        <item x="1706"/>
        <item x="1707"/>
        <item x="1708"/>
        <item x="1709"/>
        <item x="1710"/>
        <item x="1711"/>
        <item x="1713"/>
        <item x="1714"/>
        <item x="1716"/>
        <item x="4971"/>
        <item x="1718"/>
        <item x="1719"/>
        <item x="1471"/>
        <item x="2070"/>
        <item x="202"/>
        <item x="196"/>
        <item x="201"/>
        <item x="3568"/>
        <item x="4861"/>
        <item x="1915"/>
        <item x="2822"/>
        <item x="2830"/>
        <item x="2833"/>
        <item x="2834"/>
        <item x="2835"/>
        <item x="2836"/>
        <item x="2837"/>
        <item x="2838"/>
        <item x="2919"/>
        <item x="2921"/>
        <item x="2924"/>
        <item x="2967"/>
        <item x="2305"/>
        <item x="4283"/>
        <item x="4360"/>
        <item x="3720"/>
        <item x="3763"/>
        <item x="1958"/>
        <item x="766"/>
        <item x="768"/>
        <item x="4151"/>
        <item x="1623"/>
        <item x="1120"/>
        <item x="495"/>
        <item x="1622"/>
        <item x="97"/>
        <item x="3649"/>
        <item x="357"/>
        <item x="1565"/>
        <item x="3245"/>
        <item x="4504"/>
        <item x="1770"/>
        <item x="724"/>
        <item x="1768"/>
        <item x="3233"/>
        <item x="6"/>
        <item x="408"/>
        <item x="3197"/>
        <item x="851"/>
        <item x="4038"/>
        <item x="3478"/>
        <item x="928"/>
        <item x="2265"/>
        <item x="2808"/>
        <item x="4039"/>
        <item x="365"/>
        <item x="199"/>
        <item x="2040"/>
        <item x="2044"/>
        <item x="3213"/>
        <item x="2746"/>
        <item x="5270"/>
        <item x="1875"/>
        <item x="1876"/>
        <item x="1877"/>
        <item x="1878"/>
        <item x="3172"/>
        <item x="4663"/>
        <item x="4664"/>
        <item x="3562"/>
        <item x="774"/>
        <item x="681"/>
        <item x="2631"/>
        <item x="4392"/>
        <item x="2"/>
        <item x="727"/>
        <item x="1695"/>
        <item x="1692"/>
        <item x="3410"/>
        <item x="2586"/>
        <item x="5103"/>
        <item x="1098"/>
        <item x="1062"/>
        <item x="2920"/>
        <item x="2922"/>
        <item x="5131"/>
        <item x="1063"/>
        <item x="2665"/>
        <item x="2405"/>
        <item x="4589"/>
        <item x="1905"/>
        <item x="1982"/>
        <item x="4252"/>
        <item x="4133"/>
        <item x="3243"/>
        <item x="2095"/>
        <item x="2098"/>
        <item x="2961"/>
        <item x="96"/>
        <item x="4361"/>
        <item x="3303"/>
        <item x="827"/>
        <item x="2587"/>
        <item x="35"/>
        <item x="4060"/>
        <item x="4061"/>
        <item x="1694"/>
        <item x="4145"/>
        <item x="1296"/>
        <item x="838"/>
        <item x="4223"/>
        <item x="839"/>
        <item x="4148"/>
        <item x="4137"/>
        <item x="4139"/>
        <item x="2982"/>
        <item x="3232"/>
        <item x="4146"/>
        <item x="4284"/>
        <item x="4136"/>
        <item x="3509"/>
        <item x="4648"/>
        <item x="2029"/>
        <item x="2030"/>
        <item x="2028"/>
        <item x="2087"/>
        <item x="1901"/>
        <item x="1980"/>
        <item x="4222"/>
        <item x="1246"/>
        <item x="4278"/>
        <item x="3545"/>
        <item x="2481"/>
        <item x="2909"/>
        <item x="1256"/>
        <item x="4255"/>
        <item x="770"/>
        <item x="286"/>
        <item x="2810"/>
        <item x="406"/>
        <item x="3631"/>
        <item x="4335"/>
        <item x="4097"/>
        <item x="4400"/>
        <item x="2689"/>
        <item x="363"/>
        <item x="444"/>
        <item x="3548"/>
        <item x="726"/>
        <item x="728"/>
        <item x="729"/>
        <item x="737"/>
        <item x="1219"/>
        <item x="3151"/>
        <item x="3275"/>
        <item x="3316"/>
        <item x="3613"/>
        <item x="571"/>
        <item x="3715"/>
        <item x="1729"/>
        <item x="2236"/>
        <item x="1950"/>
        <item x="858"/>
        <item x="868"/>
        <item x="2219"/>
        <item x="1472"/>
        <item x="1160"/>
        <item x="4405"/>
        <item x="4474"/>
        <item x="3466"/>
        <item x="1738"/>
        <item x="1737"/>
        <item x="1735"/>
        <item x="4456"/>
        <item x="1736"/>
        <item x="4050"/>
        <item x="1084"/>
        <item x="3386"/>
        <item x="2594"/>
        <item x="3358"/>
        <item x="61"/>
        <item x="2144"/>
        <item x="3765"/>
        <item x="4035"/>
        <item x="4541"/>
        <item x="2925"/>
        <item x="890"/>
        <item x="2667"/>
        <item x="3806"/>
        <item x="2275"/>
        <item x="2918"/>
        <item x="685"/>
        <item x="4602"/>
        <item x="529"/>
        <item x="1578"/>
        <item x="1779"/>
        <item x="1602"/>
        <item x="662"/>
        <item x="2256"/>
        <item x="1669"/>
        <item x="4531"/>
        <item x="815"/>
        <item x="4049"/>
        <item x="2132"/>
        <item x="278"/>
        <item x="2980"/>
        <item x="3641"/>
        <item x="4679"/>
        <item x="4678"/>
        <item x="4631"/>
        <item x="386"/>
        <item x="4522"/>
        <item x="4960"/>
        <item x="2289"/>
        <item x="232"/>
        <item x="3694"/>
        <item x="1773"/>
        <item x="4588"/>
        <item x="3770"/>
        <item x="3393"/>
        <item x="3578"/>
        <item x="241"/>
        <item x="4044"/>
        <item x="3594"/>
        <item x="2204"/>
        <item x="1659"/>
        <item x="1569"/>
        <item x="4127"/>
        <item x="2038"/>
        <item x="3190"/>
        <item x="1558"/>
        <item x="1553"/>
        <item x="2196"/>
        <item x="558"/>
        <item x="556"/>
        <item x="3766"/>
        <item x="2673"/>
        <item x="177"/>
        <item x="1021"/>
        <item x="4891"/>
        <item x="4123"/>
        <item x="2290"/>
        <item x="4344"/>
        <item x="4345"/>
        <item x="2141"/>
        <item x="1987"/>
        <item x="2521"/>
        <item x="1940"/>
        <item x="694"/>
        <item x="4659"/>
        <item x="2640"/>
        <item x="2944"/>
        <item x="4692"/>
        <item x="4658"/>
        <item x="4660"/>
        <item x="4277"/>
        <item x="4267"/>
        <item x="4346"/>
        <item x="2739"/>
        <item x="4274"/>
        <item x="481"/>
        <item x="4264"/>
        <item x="164"/>
        <item x="2614"/>
        <item x="773"/>
        <item x="4401"/>
        <item x="4407"/>
        <item x="3144"/>
        <item x="2153"/>
        <item x="3249"/>
        <item x="3272"/>
        <item x="3268"/>
        <item x="2819"/>
        <item x="4863"/>
        <item x="1429"/>
        <item x="2034"/>
        <item x="1862"/>
        <item x="3158"/>
        <item x="3159"/>
        <item x="3167"/>
        <item x="1860"/>
        <item x="1852"/>
        <item x="1459"/>
        <item x="4704"/>
        <item x="4295"/>
        <item x="3251"/>
        <item x="2957"/>
        <item x="49"/>
        <item x="3302"/>
        <item x="3771"/>
        <item x="4428"/>
        <item x="103"/>
        <item x="4842"/>
        <item x="1460"/>
        <item x="3597"/>
        <item x="4168"/>
        <item x="2208"/>
        <item x="4285"/>
        <item x="104"/>
        <item x="2045"/>
        <item x="901"/>
        <item x="2080"/>
        <item x="3790"/>
        <item x="4599"/>
        <item x="2409"/>
        <item x="1161"/>
        <item x="2065"/>
        <item x="3654"/>
        <item x="3676"/>
        <item x="1411"/>
        <item x="3248"/>
        <item x="2286"/>
        <item x="2658"/>
        <item x="1391"/>
        <item x="2659"/>
        <item x="1994"/>
        <item x="1381"/>
        <item x="2174"/>
        <item x="1373"/>
        <item x="4029"/>
        <item x="4229"/>
        <item x="3196"/>
        <item x="2549"/>
        <item x="4462"/>
        <item x="98"/>
        <item x="3792"/>
        <item x="1047"/>
        <item x="4460"/>
        <item x="4458"/>
        <item x="4152"/>
        <item x="1162"/>
        <item x="3769"/>
        <item x="3011"/>
        <item x="4213"/>
        <item x="2711"/>
        <item x="3486"/>
        <item x="224"/>
        <item x="1389"/>
        <item x="1993"/>
        <item x="223"/>
        <item x="2735"/>
        <item x="222"/>
        <item x="2782"/>
        <item x="2307"/>
        <item x="4628"/>
        <item x="3247"/>
        <item x="646"/>
        <item x="2923"/>
        <item x="1427"/>
        <item x="1143"/>
        <item x="3337"/>
        <item x="1239"/>
        <item x="4457"/>
        <item x="1243"/>
        <item x="1245"/>
        <item x="1242"/>
        <item x="2779"/>
        <item x="4511"/>
        <item x="4513"/>
        <item x="4088"/>
        <item x="2832"/>
        <item x="3652"/>
        <item x="1437"/>
        <item x="1438"/>
        <item x="2831"/>
        <item x="2293"/>
        <item x="3653"/>
        <item x="4115"/>
        <item x="2015"/>
        <item x="4667"/>
        <item x="4666"/>
        <item x="179"/>
        <item x="4668"/>
        <item x="3349"/>
        <item x="1406"/>
        <item x="1597"/>
        <item x="1407"/>
        <item x="4717"/>
        <item x="4719"/>
        <item x="4720"/>
        <item x="4716"/>
        <item x="4715"/>
        <item x="4713"/>
        <item x="4712"/>
        <item x="23"/>
        <item x="4711"/>
        <item x="4709"/>
        <item x="4718"/>
        <item x="69"/>
        <item x="3512"/>
        <item x="2740"/>
        <item x="249"/>
        <item x="2014"/>
        <item x="3484"/>
        <item x="909"/>
        <item x="4385"/>
        <item x="4337"/>
        <item x="1691"/>
        <item x="3879"/>
        <item x="1848"/>
        <item x="1856"/>
        <item x="1619"/>
        <item x="466"/>
        <item x="3270"/>
        <item x="4899"/>
        <item x="5303"/>
        <item x="660"/>
        <item x="166"/>
        <item x="4054"/>
        <item x="1579"/>
        <item x="1240"/>
        <item x="4918"/>
        <item x="2486"/>
        <item x="2491"/>
        <item x="1076"/>
        <item x="4265"/>
        <item x="882"/>
        <item x="1630"/>
        <item x="429"/>
        <item x="3700"/>
        <item x="4383"/>
        <item x="4427"/>
        <item x="1139"/>
        <item x="4629"/>
        <item x="1672"/>
        <item x="4966"/>
        <item x="4967"/>
        <item x="1673"/>
        <item x="3230"/>
        <item x="5144"/>
        <item x="1717"/>
        <item x="3351"/>
        <item x="722"/>
        <item x="2604"/>
        <item x="2605"/>
        <item x="1596"/>
        <item x="562"/>
        <item x="2674"/>
        <item x="2048"/>
        <item x="4063"/>
        <item x="1787"/>
        <item x="3338"/>
        <item x="2161"/>
        <item x="2183"/>
        <item x="1081"/>
        <item x="4138"/>
        <item x="2607"/>
        <item x="4688"/>
        <item x="671"/>
        <item x="2905"/>
        <item x="2606"/>
        <item x="2603"/>
        <item x="859"/>
        <item x="869"/>
        <item x="929"/>
        <item x="2474"/>
        <item x="4650"/>
        <item x="234"/>
        <item x="4048"/>
        <item x="5136"/>
        <item x="404"/>
        <item x="897"/>
        <item x="483"/>
        <item x="3498"/>
        <item x="2983"/>
        <item x="1712"/>
        <item x="5145"/>
        <item x="4412"/>
        <item x="1753"/>
        <item x="2615"/>
        <item x="3261"/>
        <item x="1571"/>
        <item x="3216"/>
        <item x="402"/>
        <item x="403"/>
        <item x="4051"/>
        <item x="2762"/>
        <item x="1"/>
        <item x="3217"/>
        <item x="1401"/>
        <item x="1388"/>
        <item x="399"/>
        <item x="2973"/>
        <item x="4046"/>
        <item x="5200"/>
        <item x="5217"/>
        <item x="3565"/>
        <item x="3566"/>
        <item x="5218"/>
        <item x="3569"/>
        <item x="3570"/>
        <item x="1088"/>
        <item x="4135"/>
        <item x="2135"/>
        <item x="3354"/>
        <item x="1825"/>
        <item x="5348"/>
        <item x="3355"/>
        <item x="3899"/>
        <item x="4062"/>
        <item x="2680"/>
        <item x="4218"/>
        <item x="1771"/>
        <item x="1774"/>
        <item x="2066"/>
        <item x="703"/>
        <item x="3227"/>
        <item x="2273"/>
        <item x="4390"/>
        <item x="2049"/>
        <item x="2886"/>
        <item x="2050"/>
        <item x="2642"/>
        <item x="2765"/>
        <item x="0"/>
        <item x="4708"/>
        <item x="4710"/>
        <item x="4714"/>
        <item x="4725"/>
        <item x="4736"/>
        <item x="4751"/>
        <item x="4795"/>
        <item x="4809"/>
        <item x="4813"/>
        <item x="4840"/>
        <item x="4893"/>
        <item x="4916"/>
        <item x="4921"/>
        <item x="4925"/>
        <item x="4926"/>
        <item x="4947"/>
        <item x="4955"/>
        <item x="4975"/>
        <item x="4985"/>
        <item x="5003"/>
        <item x="5010"/>
        <item x="5110"/>
        <item x="5138"/>
        <item x="5159"/>
        <item x="5161"/>
        <item x="5193"/>
        <item x="5196"/>
        <item x="5212"/>
        <item x="5224"/>
        <item x="5228"/>
        <item x="5230"/>
        <item x="5236"/>
        <item x="5255"/>
        <item x="5262"/>
        <item x="5274"/>
        <item x="5300"/>
        <item x="5306"/>
        <item x="5312"/>
        <item x="5324"/>
        <item x="5360"/>
      </items>
      <autoSortScope>
        <pivotArea dataOnly="0" outline="0" fieldPosition="0">
          <references count="1">
            <reference field="4294967294" count="1" selected="0">
              <x v="4"/>
            </reference>
          </references>
        </pivotArea>
      </autoSortScope>
    </pivotField>
    <pivotField compact="0" outline="0" showAll="0"/>
    <pivotField compact="0" outline="0" multipleItemSelectionAllowed="1" showAll="0">
      <items count="15">
        <item x="2"/>
        <item x="6"/>
        <item h="1" x="7"/>
        <item h="1" x="3"/>
        <item x="4"/>
        <item x="5"/>
        <item h="1" x="8"/>
        <item h="1" x="12"/>
        <item x="1"/>
        <item h="1" x="10"/>
        <item x="9"/>
        <item h="1" x="11"/>
        <item h="1" x="13"/>
        <item h="1" x="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defaultSubtotal="0">
      <items count="18">
        <item x="3"/>
        <item x="12"/>
        <item x="2"/>
        <item x="5"/>
        <item x="6"/>
        <item x="9"/>
        <item x="14"/>
        <item x="7"/>
        <item x="15"/>
        <item x="8"/>
        <item x="16"/>
        <item x="10"/>
        <item x="13"/>
        <item x="4"/>
        <item x="1"/>
        <item x="11"/>
        <item x="17"/>
        <item x="0"/>
      </items>
      <extLst>
        <ext xmlns:x14="http://schemas.microsoft.com/office/spreadsheetml/2009/9/main" uri="{2946ED86-A175-432a-8AC1-64E0C546D7DE}">
          <x14:pivotField fillDownLabels="1"/>
        </ext>
      </extLst>
    </pivotField>
    <pivotField axis="axisRow" compact="0" outline="0" showAll="0">
      <items count="16">
        <item x="9"/>
        <item x="5"/>
        <item x="7"/>
        <item x="6"/>
        <item x="2"/>
        <item x="4"/>
        <item x="3"/>
        <item x="11"/>
        <item x="8"/>
        <item x="12"/>
        <item x="13"/>
        <item x="14"/>
        <item x="10"/>
        <item x="1"/>
        <item x="0"/>
        <item t="default"/>
      </items>
      <extLst>
        <ext xmlns:x14="http://schemas.microsoft.com/office/spreadsheetml/2009/9/main" uri="{2946ED86-A175-432a-8AC1-64E0C546D7DE}">
          <x14:pivotField fillDownLabels="1"/>
        </ext>
      </extLst>
    </pivotField>
    <pivotField compact="0" outline="0" showAll="0"/>
    <pivotField compact="0" outline="0" showAll="0">
      <items count="10">
        <item h="1" x="7"/>
        <item h="1" x="8"/>
        <item x="2"/>
        <item h="1" x="5"/>
        <item h="1" x="1"/>
        <item h="1" x="4"/>
        <item h="1" x="3"/>
        <item h="1" x="6"/>
        <item h="1" x="0"/>
        <item t="default"/>
      </items>
    </pivotField>
    <pivotField compact="0" outline="0" multipleItemSelectionAllowed="1" showAll="0">
      <items count="8">
        <item x="1"/>
        <item h="1" x="6"/>
        <item h="1" x="4"/>
        <item h="1" x="5"/>
        <item h="1" x="2"/>
        <item h="1" x="3"/>
        <item h="1" x="0"/>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7"/>
    <field x="8"/>
    <field x="0"/>
  </rowFields>
  <rowItems count="2264">
    <i>
      <x/>
      <x/>
      <x v="1959"/>
    </i>
    <i r="2">
      <x v="2501"/>
    </i>
    <i r="2">
      <x v="2077"/>
    </i>
    <i r="2">
      <x v="2014"/>
    </i>
    <i r="2">
      <x v="3805"/>
    </i>
    <i r="2">
      <x v="1958"/>
    </i>
    <i r="2">
      <x v="2490"/>
    </i>
    <i r="2">
      <x v="2090"/>
    </i>
    <i r="2">
      <x v="2500"/>
    </i>
    <i r="2">
      <x v="4683"/>
    </i>
    <i r="2">
      <x v="2461"/>
    </i>
    <i r="2">
      <x v="1309"/>
    </i>
    <i r="2">
      <x v="1702"/>
    </i>
    <i r="2">
      <x v="160"/>
    </i>
    <i r="2">
      <x v="1766"/>
    </i>
    <i t="default" r="1">
      <x/>
    </i>
    <i r="1">
      <x v="1"/>
      <x v="294"/>
    </i>
    <i r="2">
      <x v="5309"/>
    </i>
    <i r="2">
      <x v="4898"/>
    </i>
    <i r="2">
      <x v="4629"/>
    </i>
    <i r="2">
      <x v="72"/>
    </i>
    <i r="2">
      <x v="4458"/>
    </i>
    <i r="2">
      <x v="3659"/>
    </i>
    <i r="2">
      <x v="920"/>
    </i>
    <i r="2">
      <x v="296"/>
    </i>
    <i r="2">
      <x v="3526"/>
    </i>
    <i r="2">
      <x v="404"/>
    </i>
    <i r="2">
      <x v="3746"/>
    </i>
    <i r="2">
      <x v="4766"/>
    </i>
    <i r="2">
      <x v="5149"/>
    </i>
    <i r="2">
      <x v="3101"/>
    </i>
    <i r="2">
      <x v="5091"/>
    </i>
    <i r="2">
      <x v="3842"/>
    </i>
    <i r="2">
      <x v="5075"/>
    </i>
    <i r="2">
      <x v="1029"/>
    </i>
    <i r="2">
      <x v="62"/>
    </i>
    <i r="2">
      <x v="1078"/>
    </i>
    <i r="2">
      <x v="4725"/>
    </i>
    <i r="2">
      <x v="4068"/>
    </i>
    <i r="2">
      <x v="974"/>
    </i>
    <i r="2">
      <x v="5068"/>
    </i>
    <i r="2">
      <x v="2554"/>
    </i>
    <i r="2">
      <x v="4457"/>
    </i>
    <i r="2">
      <x v="3834"/>
    </i>
    <i r="2">
      <x v="4532"/>
    </i>
    <i r="2">
      <x v="402"/>
    </i>
    <i r="2">
      <x v="2223"/>
    </i>
    <i r="2">
      <x v="1175"/>
    </i>
    <i r="2">
      <x v="4456"/>
    </i>
    <i r="2">
      <x v="4265"/>
    </i>
    <i r="2">
      <x v="5300"/>
    </i>
    <i r="2">
      <x v="921"/>
    </i>
    <i r="2">
      <x v="1015"/>
    </i>
    <i r="2">
      <x v="5061"/>
    </i>
    <i r="2">
      <x v="4770"/>
    </i>
    <i r="2">
      <x v="5067"/>
    </i>
    <i r="2">
      <x v="3150"/>
    </i>
    <i r="2">
      <x v="2666"/>
    </i>
    <i r="2">
      <x v="4534"/>
    </i>
    <i r="2">
      <x v="2760"/>
    </i>
    <i r="2">
      <x v="4411"/>
    </i>
    <i r="2">
      <x v="467"/>
    </i>
    <i r="2">
      <x v="449"/>
    </i>
    <i r="2">
      <x v="1370"/>
    </i>
    <i r="2">
      <x v="4728"/>
    </i>
    <i r="2">
      <x v="5090"/>
    </i>
    <i r="2">
      <x v="1729"/>
    </i>
    <i r="2">
      <x v="5055"/>
    </i>
    <i r="2">
      <x v="966"/>
    </i>
    <i r="2">
      <x v="976"/>
    </i>
    <i r="2">
      <x v="4509"/>
    </i>
    <i r="2">
      <x v="5216"/>
    </i>
    <i r="2">
      <x v="4187"/>
    </i>
    <i r="2">
      <x v="115"/>
    </i>
    <i r="2">
      <x v="893"/>
    </i>
    <i r="2">
      <x v="4761"/>
    </i>
    <i r="2">
      <x v="4622"/>
    </i>
    <i r="2">
      <x v="3907"/>
    </i>
    <i r="2">
      <x v="3093"/>
    </i>
    <i r="2">
      <x v="4530"/>
    </i>
    <i r="2">
      <x v="3853"/>
    </i>
    <i r="2">
      <x v="63"/>
    </i>
    <i r="2">
      <x v="430"/>
    </i>
    <i r="2">
      <x v="2466"/>
    </i>
    <i r="2">
      <x v="867"/>
    </i>
    <i r="2">
      <x v="4769"/>
    </i>
    <i r="2">
      <x v="3266"/>
    </i>
    <i r="2">
      <x v="866"/>
    </i>
    <i r="2">
      <x v="4646"/>
    </i>
    <i r="2">
      <x v="5027"/>
    </i>
    <i r="2">
      <x v="4518"/>
    </i>
    <i r="2">
      <x v="4630"/>
    </i>
    <i r="2">
      <x v="254"/>
    </i>
    <i r="2">
      <x v="5099"/>
    </i>
    <i r="2">
      <x v="3314"/>
    </i>
    <i r="2">
      <x v="524"/>
    </i>
    <i r="2">
      <x v="4275"/>
    </i>
    <i r="2">
      <x v="5215"/>
    </i>
    <i r="2">
      <x v="2435"/>
    </i>
    <i r="2">
      <x v="4590"/>
    </i>
    <i r="2">
      <x v="4542"/>
    </i>
    <i r="2">
      <x v="1149"/>
    </i>
    <i r="2">
      <x v="3393"/>
    </i>
    <i r="2">
      <x v="1266"/>
    </i>
    <i r="2">
      <x v="4771"/>
    </i>
    <i r="2">
      <x v="4897"/>
    </i>
    <i r="2">
      <x v="4535"/>
    </i>
    <i r="2">
      <x v="3728"/>
    </i>
    <i r="2">
      <x v="2752"/>
    </i>
    <i r="2">
      <x v="2639"/>
    </i>
    <i r="2">
      <x v="4763"/>
    </i>
    <i r="2">
      <x v="5306"/>
    </i>
    <i r="2">
      <x v="401"/>
    </i>
    <i r="2">
      <x v="3638"/>
    </i>
    <i r="2">
      <x v="4120"/>
    </i>
    <i r="2">
      <x v="3654"/>
    </i>
    <i r="2">
      <x v="4811"/>
    </i>
    <i r="2">
      <x v="1046"/>
    </i>
    <i r="2">
      <x v="4271"/>
    </i>
    <i r="2">
      <x v="3653"/>
    </i>
    <i r="2">
      <x v="488"/>
    </i>
    <i r="2">
      <x v="3577"/>
    </i>
    <i r="2">
      <x v="5308"/>
    </i>
    <i r="2">
      <x v="3652"/>
    </i>
    <i r="2">
      <x v="3645"/>
    </i>
    <i r="2">
      <x v="5054"/>
    </i>
    <i r="2">
      <x v="3523"/>
    </i>
    <i r="2">
      <x v="4892"/>
    </i>
    <i r="2">
      <x v="4514"/>
    </i>
    <i r="2">
      <x v="5095"/>
    </i>
    <i r="2">
      <x v="4586"/>
    </i>
    <i r="2">
      <x v="3837"/>
    </i>
    <i r="2">
      <x v="5013"/>
    </i>
    <i r="2">
      <x v="5052"/>
    </i>
    <i r="2">
      <x v="3571"/>
    </i>
    <i r="2">
      <x v="3663"/>
    </i>
    <i r="2">
      <x v="4591"/>
    </i>
    <i r="2">
      <x v="5289"/>
    </i>
    <i r="2">
      <x v="4366"/>
    </i>
    <i r="2">
      <x v="5303"/>
    </i>
    <i r="2">
      <x v="3282"/>
    </i>
    <i r="2">
      <x v="4893"/>
    </i>
    <i r="2">
      <x v="5314"/>
    </i>
    <i r="2">
      <x v="2774"/>
    </i>
    <i r="2">
      <x v="4506"/>
    </i>
    <i r="2">
      <x v="4520"/>
    </i>
    <i r="2">
      <x v="4516"/>
    </i>
    <i r="2">
      <x v="5053"/>
    </i>
    <i r="2">
      <x v="3481"/>
    </i>
    <i r="2">
      <x v="5115"/>
    </i>
    <i r="2">
      <x v="5100"/>
    </i>
    <i r="2">
      <x v="3676"/>
    </i>
    <i r="2">
      <x v="3667"/>
    </i>
    <i r="2">
      <x v="5313"/>
    </i>
    <i r="2">
      <x v="5205"/>
    </i>
    <i r="2">
      <x v="5191"/>
    </i>
    <i r="2">
      <x v="3570"/>
    </i>
    <i r="2">
      <x v="4295"/>
    </i>
    <i r="2">
      <x v="3626"/>
    </i>
    <i r="2">
      <x v="5349"/>
    </i>
    <i r="2">
      <x v="3668"/>
    </i>
    <i r="2">
      <x v="3477"/>
    </i>
    <i r="2">
      <x v="3593"/>
    </i>
    <i r="2">
      <x v="4816"/>
    </i>
    <i r="2">
      <x v="3660"/>
    </i>
    <i r="2">
      <x v="5352"/>
    </i>
    <i r="2">
      <x v="3648"/>
    </i>
    <i r="2">
      <x v="4499"/>
    </i>
    <i r="2">
      <x v="4810"/>
    </i>
    <i r="2">
      <x v="4557"/>
    </i>
    <i r="2">
      <x v="5113"/>
    </i>
    <i r="2">
      <x v="4311"/>
    </i>
    <i r="2">
      <x v="4799"/>
    </i>
    <i r="2">
      <x v="4900"/>
    </i>
    <i r="2">
      <x v="5302"/>
    </i>
    <i r="2">
      <x v="4413"/>
    </i>
    <i r="2">
      <x v="5080"/>
    </i>
    <i r="2">
      <x v="3639"/>
    </i>
    <i r="2">
      <x v="3635"/>
    </i>
    <i r="2">
      <x v="4390"/>
    </i>
    <i r="2">
      <x v="1002"/>
    </i>
    <i r="2">
      <x v="4726"/>
    </i>
    <i r="2">
      <x v="3478"/>
    </i>
    <i r="2">
      <x v="3844"/>
    </i>
    <i r="2">
      <x v="3836"/>
    </i>
    <i r="2">
      <x v="4764"/>
    </i>
    <i t="default" r="1">
      <x v="1"/>
    </i>
    <i r="1">
      <x v="2"/>
      <x v="1993"/>
    </i>
    <i r="2">
      <x v="1976"/>
    </i>
    <i r="2">
      <x v="2025"/>
    </i>
    <i r="2">
      <x v="1725"/>
    </i>
    <i r="2">
      <x v="1957"/>
    </i>
    <i r="2">
      <x v="305"/>
    </i>
    <i r="2">
      <x v="2009"/>
    </i>
    <i r="2">
      <x v="1258"/>
    </i>
    <i r="2">
      <x v="2053"/>
    </i>
    <i r="2">
      <x v="1952"/>
    </i>
    <i r="2">
      <x v="46"/>
    </i>
    <i r="2">
      <x v="2131"/>
    </i>
    <i r="2">
      <x v="1995"/>
    </i>
    <i r="2">
      <x v="2184"/>
    </i>
    <i r="2">
      <x v="1717"/>
    </i>
    <i r="2">
      <x v="124"/>
    </i>
    <i r="2">
      <x v="79"/>
    </i>
    <i r="2">
      <x v="43"/>
    </i>
    <i r="2">
      <x v="4880"/>
    </i>
    <i r="2">
      <x v="4481"/>
    </i>
    <i r="2">
      <x v="1247"/>
    </i>
    <i r="2">
      <x v="125"/>
    </i>
    <i r="2">
      <x v="4096"/>
    </i>
    <i r="2">
      <x v="48"/>
    </i>
    <i r="2">
      <x v="472"/>
    </i>
    <i r="2">
      <x v="116"/>
    </i>
    <i r="2">
      <x v="4877"/>
    </i>
    <i r="2">
      <x v="967"/>
    </i>
    <i r="2">
      <x v="28"/>
    </i>
    <i r="2">
      <x v="1294"/>
    </i>
    <i r="2">
      <x v="1700"/>
    </i>
    <i r="2">
      <x v="1753"/>
    </i>
    <i r="2">
      <x v="4"/>
    </i>
    <i r="2">
      <x v="1234"/>
    </i>
    <i r="2">
      <x v="4878"/>
    </i>
    <i t="default" r="1">
      <x v="2"/>
    </i>
    <i r="1">
      <x v="3"/>
      <x v="2093"/>
    </i>
    <i r="2">
      <x v="2647"/>
    </i>
    <i r="2">
      <x v="2191"/>
    </i>
    <i r="2">
      <x v="1772"/>
    </i>
    <i r="2">
      <x v="61"/>
    </i>
    <i r="2">
      <x v="182"/>
    </i>
    <i r="2">
      <x v="1319"/>
    </i>
    <i r="2">
      <x v="2123"/>
    </i>
    <i r="2">
      <x v="2173"/>
    </i>
    <i r="2">
      <x v="2195"/>
    </i>
    <i r="2">
      <x v="518"/>
    </i>
    <i r="2">
      <x v="251"/>
    </i>
    <i r="2">
      <x v="542"/>
    </i>
    <i r="2">
      <x v="3631"/>
    </i>
    <i r="2">
      <x v="3273"/>
    </i>
    <i r="2">
      <x v="2601"/>
    </i>
    <i r="2">
      <x v="2451"/>
    </i>
    <i r="2">
      <x v="2059"/>
    </i>
    <i r="2">
      <x v="536"/>
    </i>
    <i r="2">
      <x v="342"/>
    </i>
    <i r="2">
      <x v="4361"/>
    </i>
    <i r="2">
      <x v="409"/>
    </i>
    <i r="2">
      <x v="3325"/>
    </i>
    <i r="2">
      <x v="3862"/>
    </i>
    <i r="2">
      <x v="4377"/>
    </i>
    <i r="2">
      <x v="2780"/>
    </i>
    <i r="2">
      <x v="2578"/>
    </i>
    <i r="2">
      <x v="2452"/>
    </i>
    <i r="2">
      <x v="2395"/>
    </i>
    <i r="2">
      <x v="168"/>
    </i>
    <i r="2">
      <x v="929"/>
    </i>
    <i r="2">
      <x v="1341"/>
    </i>
    <i r="2">
      <x v="285"/>
    </i>
    <i r="2">
      <x v="1371"/>
    </i>
    <i r="2">
      <x v="67"/>
    </i>
    <i r="2">
      <x v="2215"/>
    </i>
    <i r="2">
      <x v="496"/>
    </i>
    <i r="2">
      <x v="1396"/>
    </i>
    <i r="2">
      <x v="121"/>
    </i>
    <i r="2">
      <x v="86"/>
    </i>
    <i r="2">
      <x v="4667"/>
    </i>
    <i r="2">
      <x v="1298"/>
    </i>
    <i r="2">
      <x v="2799"/>
    </i>
    <i r="2">
      <x v="394"/>
    </i>
    <i r="2">
      <x v="1355"/>
    </i>
    <i r="2">
      <x v="4459"/>
    </i>
    <i r="2">
      <x v="4879"/>
    </i>
    <i r="2">
      <x v="4450"/>
    </i>
    <i r="2">
      <x v="4452"/>
    </i>
    <i r="2">
      <x v="5247"/>
    </i>
    <i t="default" r="1">
      <x v="3"/>
    </i>
    <i r="1">
      <x v="4"/>
      <x v="2032"/>
    </i>
    <i r="2">
      <x v="1956"/>
    </i>
    <i r="2">
      <x v="87"/>
    </i>
    <i r="2">
      <x v="23"/>
    </i>
    <i r="2">
      <x v="1740"/>
    </i>
    <i r="2">
      <x v="2061"/>
    </i>
    <i r="2">
      <x v="1279"/>
    </i>
    <i r="2">
      <x v="2021"/>
    </i>
    <i r="2">
      <x v="2074"/>
    </i>
    <i r="2">
      <x v="128"/>
    </i>
    <i r="2">
      <x v="1965"/>
    </i>
    <i r="2">
      <x v="3929"/>
    </i>
    <i r="2">
      <x v="2973"/>
    </i>
    <i r="2">
      <x v="1699"/>
    </i>
    <i r="2">
      <x v="4809"/>
    </i>
    <i r="2">
      <x v="297"/>
    </i>
    <i r="2">
      <x v="97"/>
    </i>
    <i r="2">
      <x v="2"/>
    </i>
    <i r="2">
      <x v="2189"/>
    </i>
    <i r="2">
      <x v="1758"/>
    </i>
    <i r="2">
      <x v="154"/>
    </i>
    <i r="2">
      <x v="2036"/>
    </i>
    <i r="2">
      <x v="2220"/>
    </i>
    <i r="2">
      <x v="129"/>
    </i>
    <i r="2">
      <x v="2895"/>
    </i>
    <i r="2">
      <x v="74"/>
    </i>
    <i r="2">
      <x v="1742"/>
    </i>
    <i r="2">
      <x v="1300"/>
    </i>
    <i r="2">
      <x v="4362"/>
    </i>
    <i r="2">
      <x v="1975"/>
    </i>
    <i r="2">
      <x v="7"/>
    </i>
    <i r="2">
      <x v="513"/>
    </i>
    <i r="2">
      <x v="4383"/>
    </i>
    <i r="2">
      <x v="27"/>
    </i>
    <i r="2">
      <x v="3313"/>
    </i>
    <i r="2">
      <x v="1282"/>
    </i>
    <i r="2">
      <x v="2972"/>
    </i>
    <i r="2">
      <x v="3662"/>
    </i>
    <i r="2">
      <x v="3931"/>
    </i>
    <i r="2">
      <x v="1716"/>
    </i>
    <i r="2">
      <x v="2091"/>
    </i>
    <i r="2">
      <x v="383"/>
    </i>
    <i r="2">
      <x v="1232"/>
    </i>
    <i r="2">
      <x v="4363"/>
    </i>
    <i r="2">
      <x v="1705"/>
    </i>
    <i r="2">
      <x v="965"/>
    </i>
    <i r="2">
      <x v="4037"/>
    </i>
    <i r="2">
      <x v="2676"/>
    </i>
    <i r="2">
      <x v="573"/>
    </i>
    <i r="2">
      <x v="2894"/>
    </i>
    <i r="2">
      <x v="179"/>
    </i>
    <i r="2">
      <x v="3714"/>
    </i>
    <i r="2">
      <x v="4460"/>
    </i>
    <i r="2">
      <x v="2975"/>
    </i>
    <i r="2">
      <x v="2469"/>
    </i>
    <i r="2">
      <x v="2277"/>
    </i>
    <i r="2">
      <x v="3790"/>
    </i>
    <i r="2">
      <x v="4815"/>
    </i>
    <i r="2">
      <x v="1317"/>
    </i>
    <i r="2">
      <x v="951"/>
    </i>
    <i r="2">
      <x v="4022"/>
    </i>
    <i r="2">
      <x v="459"/>
    </i>
    <i r="2">
      <x v="1246"/>
    </i>
    <i r="2">
      <x v="1039"/>
    </i>
    <i r="2">
      <x v="3363"/>
    </i>
    <i r="2">
      <x v="2472"/>
    </i>
    <i r="2">
      <x v="1236"/>
    </i>
    <i r="2">
      <x v="1367"/>
    </i>
    <i r="2">
      <x v="3730"/>
    </i>
    <i r="2">
      <x v="1424"/>
    </i>
    <i r="2">
      <x v="889"/>
    </i>
    <i r="2">
      <x v="2898"/>
    </i>
    <i r="2">
      <x v="4882"/>
    </i>
    <i r="2">
      <x v="4465"/>
    </i>
    <i r="2">
      <x v="5192"/>
    </i>
    <i r="2">
      <x v="4062"/>
    </i>
    <i t="default" r="1">
      <x v="4"/>
    </i>
    <i r="1">
      <x v="5"/>
      <x v="1997"/>
    </i>
    <i r="2">
      <x v="2172"/>
    </i>
    <i r="2">
      <x v="5040"/>
    </i>
    <i r="2">
      <x v="4887"/>
    </i>
    <i r="2">
      <x v="57"/>
    </i>
    <i r="2">
      <x v="2049"/>
    </i>
    <i r="2">
      <x v="1727"/>
    </i>
    <i r="2">
      <x v="403"/>
    </i>
    <i r="2">
      <x v="1800"/>
    </i>
    <i r="2">
      <x v="112"/>
    </i>
    <i r="2">
      <x v="51"/>
    </i>
    <i r="2">
      <x v="5283"/>
    </i>
    <i r="2">
      <x v="3542"/>
    </i>
    <i r="2">
      <x v="3632"/>
    </i>
    <i r="2">
      <x v="2182"/>
    </i>
    <i r="2">
      <x v="3992"/>
    </i>
    <i r="2">
      <x v="2054"/>
    </i>
    <i r="2">
      <x v="58"/>
    </i>
    <i r="2">
      <x v="4412"/>
    </i>
    <i r="2">
      <x v="446"/>
    </i>
    <i r="2">
      <x v="4324"/>
    </i>
    <i r="2">
      <x v="117"/>
    </i>
    <i r="2">
      <x v="3437"/>
    </i>
    <i r="2">
      <x v="2526"/>
    </i>
    <i r="2">
      <x v="2005"/>
    </i>
    <i r="2">
      <x v="4889"/>
    </i>
    <i r="2">
      <x v="59"/>
    </i>
    <i r="2">
      <x v="284"/>
    </i>
    <i r="2">
      <x v="3841"/>
    </i>
    <i r="2">
      <x v="1754"/>
    </i>
    <i r="2">
      <x v="2004"/>
    </i>
    <i r="2">
      <x v="155"/>
    </i>
    <i r="2">
      <x v="1741"/>
    </i>
    <i r="2">
      <x v="1262"/>
    </i>
    <i r="2">
      <x v="1728"/>
    </i>
    <i r="2">
      <x v="5263"/>
    </i>
    <i r="2">
      <x v="377"/>
    </i>
    <i r="2">
      <x v="1369"/>
    </i>
    <i r="2">
      <x v="4865"/>
    </i>
    <i r="2">
      <x v="2502"/>
    </i>
    <i r="2">
      <x v="138"/>
    </i>
    <i r="2">
      <x v="69"/>
    </i>
    <i r="2">
      <x v="290"/>
    </i>
    <i r="2">
      <x v="4493"/>
    </i>
    <i r="2">
      <x v="3749"/>
    </i>
    <i r="2">
      <x v="3840"/>
    </i>
    <i r="2">
      <x v="249"/>
    </i>
    <i r="2">
      <x v="3354"/>
    </i>
    <i r="2">
      <x v="4384"/>
    </i>
    <i r="2">
      <x v="2426"/>
    </i>
    <i r="2">
      <x v="4885"/>
    </i>
    <i r="2">
      <x v="1295"/>
    </i>
    <i r="2">
      <x v="280"/>
    </i>
    <i r="2">
      <x v="3440"/>
    </i>
    <i r="2">
      <x v="3320"/>
    </i>
    <i r="2">
      <x v="2343"/>
    </i>
    <i r="2">
      <x v="1040"/>
    </i>
    <i r="2">
      <x v="4614"/>
    </i>
    <i r="2">
      <x v="1291"/>
    </i>
    <i r="2">
      <x v="468"/>
    </i>
    <i r="2">
      <x v="428"/>
    </i>
    <i r="2">
      <x v="3856"/>
    </i>
    <i r="2">
      <x v="1265"/>
    </i>
    <i r="2">
      <x v="906"/>
    </i>
    <i r="2">
      <x v="2932"/>
    </i>
    <i r="2">
      <x v="1375"/>
    </i>
    <i r="2">
      <x v="4951"/>
    </i>
    <i r="2">
      <x v="4727"/>
    </i>
    <i r="2">
      <x v="4127"/>
    </i>
    <i r="2">
      <x v="2929"/>
    </i>
    <i r="2">
      <x v="4494"/>
    </i>
    <i r="2">
      <x v="6"/>
    </i>
    <i r="2">
      <x v="4005"/>
    </i>
    <i r="2">
      <x v="3495"/>
    </i>
    <i r="2">
      <x v="2941"/>
    </i>
    <i r="2">
      <x v="2280"/>
    </i>
    <i r="2">
      <x v="4864"/>
    </i>
    <i r="2">
      <x v="1264"/>
    </i>
    <i r="2">
      <x v="876"/>
    </i>
    <i r="2">
      <x v="898"/>
    </i>
    <i r="2">
      <x v="907"/>
    </i>
    <i r="2">
      <x v="2465"/>
    </i>
    <i r="2">
      <x v="3560"/>
    </i>
    <i r="2">
      <x v="986"/>
    </i>
    <i r="2">
      <x v="3403"/>
    </i>
    <i r="2">
      <x v="4502"/>
    </i>
    <i r="2">
      <x v="4394"/>
    </i>
    <i r="2">
      <x v="481"/>
    </i>
    <i r="2">
      <x v="3928"/>
    </i>
    <i r="2">
      <x v="1271"/>
    </i>
    <i r="2">
      <x v="998"/>
    </i>
    <i r="2">
      <x v="248"/>
    </i>
    <i r="2">
      <x v="2151"/>
    </i>
    <i r="2">
      <x v="4717"/>
    </i>
    <i r="2">
      <x v="4569"/>
    </i>
    <i r="2">
      <x v="2709"/>
    </i>
    <i r="2">
      <x v="4492"/>
    </i>
    <i r="2">
      <x v="314"/>
    </i>
    <i r="2">
      <x v="2583"/>
    </i>
    <i r="2">
      <x v="2278"/>
    </i>
    <i r="2">
      <x v="2723"/>
    </i>
    <i r="2">
      <x v="4371"/>
    </i>
    <i r="2">
      <x v="4504"/>
    </i>
    <i r="2">
      <x v="4296"/>
    </i>
    <i r="2">
      <x v="3520"/>
    </i>
    <i r="2">
      <x v="1340"/>
    </i>
    <i r="2">
      <x v="1378"/>
    </i>
    <i r="2">
      <x v="901"/>
    </i>
    <i r="2">
      <x v="2876"/>
    </i>
    <i r="2">
      <x v="4385"/>
    </i>
    <i r="2">
      <x v="344"/>
    </i>
    <i r="2">
      <x v="2669"/>
    </i>
    <i r="2">
      <x v="3721"/>
    </i>
    <i r="2">
      <x v="3317"/>
    </i>
    <i r="2">
      <x v="3732"/>
    </i>
    <i r="2">
      <x v="2811"/>
    </i>
    <i r="2">
      <x v="3397"/>
    </i>
    <i r="2">
      <x v="2798"/>
    </i>
    <i r="2">
      <x v="395"/>
    </i>
    <i r="2">
      <x v="255"/>
    </i>
    <i r="2">
      <x v="3457"/>
    </i>
    <i r="2">
      <x v="4541"/>
    </i>
    <i r="2">
      <x v="3764"/>
    </i>
    <i r="2">
      <x v="4327"/>
    </i>
    <i r="2">
      <x v="3404"/>
    </i>
    <i r="2">
      <x v="4006"/>
    </i>
    <i r="2">
      <x v="5156"/>
    </i>
    <i r="2">
      <x v="5293"/>
    </i>
    <i r="2">
      <x v="4585"/>
    </i>
    <i r="2">
      <x v="2942"/>
    </i>
    <i r="2">
      <x v="3948"/>
    </i>
    <i r="2">
      <x v="4486"/>
    </i>
    <i r="2">
      <x v="4716"/>
    </i>
    <i r="2">
      <x v="4891"/>
    </i>
    <i r="2">
      <x v="4972"/>
    </i>
    <i r="2">
      <x v="4886"/>
    </i>
    <i r="2">
      <x v="5286"/>
    </i>
    <i r="2">
      <x v="5294"/>
    </i>
    <i r="2">
      <x v="5193"/>
    </i>
    <i r="2">
      <x v="4121"/>
    </i>
    <i r="2">
      <x v="3720"/>
    </i>
    <i r="2">
      <x v="2453"/>
    </i>
    <i r="2">
      <x v="3964"/>
    </i>
    <i r="2">
      <x v="3519"/>
    </i>
    <i r="2">
      <x v="3665"/>
    </i>
    <i r="2">
      <x v="5348"/>
    </i>
    <i r="2">
      <x v="4367"/>
    </i>
    <i r="2">
      <x v="3940"/>
    </i>
    <i r="2">
      <x v="4496"/>
    </i>
    <i r="2">
      <x v="4298"/>
    </i>
    <i r="2">
      <x v="4762"/>
    </i>
    <i t="default" r="1">
      <x v="5"/>
    </i>
    <i r="1">
      <x v="6"/>
      <x v="4967"/>
    </i>
    <i r="2">
      <x v="5074"/>
    </i>
    <i r="2">
      <x v="5062"/>
    </i>
    <i r="2">
      <x v="5317"/>
    </i>
    <i r="2">
      <x v="4962"/>
    </i>
    <i r="2">
      <x v="5358"/>
    </i>
    <i r="2">
      <x v="5145"/>
    </i>
    <i r="2">
      <x v="5318"/>
    </i>
    <i r="2">
      <x v="5114"/>
    </i>
    <i r="2">
      <x v="4734"/>
    </i>
    <i r="2">
      <x v="3747"/>
    </i>
    <i r="2">
      <x v="5186"/>
    </i>
    <i r="2">
      <x v="4731"/>
    </i>
    <i r="2">
      <x v="3630"/>
    </i>
    <i r="2">
      <x v="4903"/>
    </i>
    <i r="2">
      <x v="3934"/>
    </i>
    <i r="2">
      <x v="5056"/>
    </i>
    <i r="2">
      <x v="5045"/>
    </i>
    <i r="2">
      <x v="5112"/>
    </i>
    <i r="2">
      <x v="4289"/>
    </i>
    <i r="2">
      <x v="3655"/>
    </i>
    <i r="2">
      <x v="4813"/>
    </i>
    <i r="2">
      <x v="4470"/>
    </i>
    <i r="2">
      <x v="3439"/>
    </i>
    <i r="2">
      <x v="1794"/>
    </i>
    <i r="2">
      <x v="5357"/>
    </i>
    <i r="2">
      <x v="5319"/>
    </i>
    <i r="2">
      <x v="2665"/>
    </i>
    <i r="2">
      <x v="5341"/>
    </i>
    <i r="2">
      <x v="4293"/>
    </i>
    <i r="2">
      <x v="5326"/>
    </i>
    <i r="2">
      <x v="3370"/>
    </i>
    <i r="2">
      <x v="4906"/>
    </i>
    <i r="2">
      <x v="4467"/>
    </i>
    <i r="2">
      <x v="2810"/>
    </i>
    <i r="2">
      <x v="3835"/>
    </i>
    <i r="2">
      <x v="4588"/>
    </i>
    <i r="2">
      <x v="5355"/>
    </i>
    <i r="2">
      <x v="4674"/>
    </i>
    <i r="2">
      <x v="4466"/>
    </i>
    <i r="2">
      <x v="5315"/>
    </i>
    <i r="2">
      <x v="3622"/>
    </i>
    <i r="2">
      <x v="4287"/>
    </i>
    <i r="2">
      <x v="3016"/>
    </i>
    <i r="2">
      <x v="5320"/>
    </i>
    <i r="2">
      <x v="3179"/>
    </i>
    <i r="2">
      <x v="1207"/>
    </i>
    <i r="2">
      <x v="3289"/>
    </i>
    <i r="2">
      <x v="5327"/>
    </i>
    <i r="2">
      <x v="5316"/>
    </i>
    <i r="2">
      <x v="4100"/>
    </i>
    <i r="2">
      <x v="317"/>
    </i>
    <i r="2">
      <x v="4471"/>
    </i>
    <i r="2">
      <x v="4479"/>
    </i>
    <i r="2">
      <x v="4276"/>
    </i>
    <i r="2">
      <x v="4090"/>
    </i>
    <i r="2">
      <x v="549"/>
    </i>
    <i r="2">
      <x v="4905"/>
    </i>
    <i r="2">
      <x v="4968"/>
    </i>
    <i r="2">
      <x v="4018"/>
    </i>
    <i r="2">
      <x v="4969"/>
    </i>
    <i r="2">
      <x v="3640"/>
    </i>
    <i r="2">
      <x v="4970"/>
    </i>
    <i r="2">
      <x v="4278"/>
    </i>
    <i r="2">
      <x v="4364"/>
    </i>
    <i r="2">
      <x v="3527"/>
    </i>
    <i r="2">
      <x v="4912"/>
    </i>
    <i r="2">
      <x v="4464"/>
    </i>
    <i r="2">
      <x v="4491"/>
    </i>
    <i r="2">
      <x v="3838"/>
    </i>
    <i r="2">
      <x v="4031"/>
    </i>
    <i r="2">
      <x v="5063"/>
    </i>
    <i r="2">
      <x v="4723"/>
    </i>
    <i r="2">
      <x v="5065"/>
    </i>
    <i r="2">
      <x v="4106"/>
    </i>
    <i r="2">
      <x v="5070"/>
    </i>
    <i r="2">
      <x v="4901"/>
    </i>
    <i r="2">
      <x v="3881"/>
    </i>
    <i r="2">
      <x v="5346"/>
    </i>
    <i r="2">
      <x v="5082"/>
    </i>
    <i r="2">
      <x v="851"/>
    </i>
    <i r="2">
      <x v="5109"/>
    </i>
    <i r="2">
      <x v="3172"/>
    </i>
    <i r="2">
      <x v="4501"/>
    </i>
    <i t="default" r="1">
      <x v="6"/>
    </i>
    <i>
      <x v="1"/>
      <x/>
      <x v="1960"/>
    </i>
    <i r="2">
      <x v="148"/>
    </i>
    <i r="2">
      <x v="896"/>
    </i>
    <i r="2">
      <x v="1235"/>
    </i>
    <i r="2">
      <x v="1704"/>
    </i>
    <i r="2">
      <x v="2075"/>
    </i>
    <i r="2">
      <x v="2048"/>
    </i>
    <i t="default" r="1">
      <x/>
    </i>
    <i r="1">
      <x v="1"/>
      <x v="2675"/>
    </i>
    <i r="2">
      <x v="3726"/>
    </i>
    <i r="2">
      <x v="3916"/>
    </i>
    <i r="2">
      <x v="3444"/>
    </i>
    <i r="2">
      <x v="4026"/>
    </i>
    <i r="2">
      <x v="4849"/>
    </i>
    <i r="2">
      <x v="4424"/>
    </i>
    <i t="default" r="1">
      <x v="1"/>
    </i>
    <i r="1">
      <x v="2"/>
      <x v="1979"/>
    </i>
    <i r="2">
      <x v="1250"/>
    </i>
    <i r="2">
      <x v="336"/>
    </i>
    <i r="2">
      <x v="31"/>
    </i>
    <i r="2">
      <x v="1980"/>
    </i>
    <i r="2">
      <x v="2008"/>
    </i>
    <i r="2">
      <x v="2088"/>
    </i>
    <i r="2">
      <x v="1720"/>
    </i>
    <i r="2">
      <x v="2168"/>
    </i>
    <i r="2">
      <x v="32"/>
    </i>
    <i r="2">
      <x v="233"/>
    </i>
    <i r="2">
      <x v="1251"/>
    </i>
    <i t="default" r="1">
      <x v="2"/>
    </i>
    <i r="1">
      <x v="3"/>
      <x v="1969"/>
    </i>
    <i r="2">
      <x v="15"/>
    </i>
    <i r="2">
      <x v="1708"/>
    </i>
    <i r="2">
      <x v="246"/>
    </i>
    <i r="2">
      <x v="1239"/>
    </i>
    <i t="default" r="1">
      <x v="3"/>
    </i>
    <i r="1">
      <x v="4"/>
      <x v="2101"/>
    </i>
    <i r="2">
      <x v="2086"/>
    </i>
    <i r="2">
      <x v="1778"/>
    </i>
    <i r="2">
      <x v="192"/>
    </i>
    <i r="2">
      <x v="173"/>
    </i>
    <i r="2">
      <x v="1323"/>
    </i>
    <i r="2">
      <x v="2072"/>
    </i>
    <i r="2">
      <x v="1769"/>
    </i>
    <i r="2">
      <x v="2105"/>
    </i>
    <i r="2">
      <x v="149"/>
    </i>
    <i r="2">
      <x v="1315"/>
    </i>
    <i r="2">
      <x v="196"/>
    </i>
    <i r="2">
      <x v="911"/>
    </i>
    <i r="2">
      <x v="190"/>
    </i>
    <i r="2">
      <x v="3534"/>
    </i>
    <i r="2">
      <x v="397"/>
    </i>
    <i r="2">
      <x v="2348"/>
    </i>
    <i r="2">
      <x v="956"/>
    </i>
    <i r="2">
      <x v="1008"/>
    </i>
    <i t="default" r="1">
      <x v="4"/>
    </i>
    <i r="1">
      <x v="5"/>
      <x v="204"/>
    </i>
    <i r="2">
      <x v="2107"/>
    </i>
    <i r="2">
      <x v="476"/>
    </i>
    <i r="2">
      <x v="962"/>
    </i>
    <i r="2">
      <x v="952"/>
    </i>
    <i r="2">
      <x v="3535"/>
    </i>
    <i r="2">
      <x v="491"/>
    </i>
    <i r="2">
      <x v="243"/>
    </i>
    <i r="2">
      <x v="4372"/>
    </i>
    <i r="2">
      <x v="1328"/>
    </i>
    <i r="2">
      <x v="3741"/>
    </i>
    <i r="2">
      <x v="4633"/>
    </i>
    <i r="2">
      <x v="4848"/>
    </i>
    <i r="2">
      <x v="5350"/>
    </i>
    <i t="default" r="1">
      <x v="5"/>
    </i>
    <i>
      <x v="2"/>
      <x/>
      <x v="2106"/>
    </i>
    <i r="2">
      <x v="2019"/>
    </i>
    <i r="2">
      <x v="1953"/>
    </i>
    <i r="2">
      <x v="1988"/>
    </i>
    <i r="2">
      <x v="1964"/>
    </i>
    <i r="2">
      <x v="2080"/>
    </i>
    <i r="2">
      <x v="2020"/>
    </i>
    <i r="2">
      <x v="2069"/>
    </i>
    <i r="2">
      <x v="1962"/>
    </i>
    <i r="2">
      <x v="2071"/>
    </i>
    <i r="2">
      <x v="1697"/>
    </i>
    <i r="2">
      <x v="326"/>
    </i>
    <i r="2">
      <x v="1723"/>
    </i>
    <i t="default" r="1">
      <x/>
    </i>
    <i r="1">
      <x v="1"/>
      <x v="565"/>
    </i>
    <i r="2">
      <x v="2362"/>
    </i>
    <i r="2">
      <x v="946"/>
    </i>
    <i r="2">
      <x v="2561"/>
    </i>
    <i r="2">
      <x v="995"/>
    </i>
    <i r="2">
      <x v="2347"/>
    </i>
    <i r="2">
      <x v="993"/>
    </i>
    <i r="2">
      <x v="4640"/>
    </i>
    <i r="2">
      <x v="2396"/>
    </i>
    <i r="2">
      <x v="3766"/>
    </i>
    <i r="2">
      <x v="493"/>
    </i>
    <i r="2">
      <x v="396"/>
    </i>
    <i r="2">
      <x v="4853"/>
    </i>
    <i t="default" r="1">
      <x v="1"/>
    </i>
    <i r="1">
      <x v="2"/>
      <x v="2050"/>
    </i>
    <i r="2">
      <x v="1966"/>
    </i>
    <i r="2">
      <x v="2122"/>
    </i>
    <i r="2">
      <x v="2832"/>
    </i>
    <i r="2">
      <x v="3005"/>
    </i>
    <i r="2">
      <x v="2060"/>
    </i>
    <i r="2">
      <x v="113"/>
    </i>
    <i r="2">
      <x v="200"/>
    </i>
    <i t="default" r="1">
      <x v="2"/>
    </i>
    <i r="1">
      <x v="3"/>
      <x v="2192"/>
    </i>
    <i r="2">
      <x v="4859"/>
    </i>
    <i r="2">
      <x v="2018"/>
    </i>
    <i r="2">
      <x v="2147"/>
    </i>
    <i r="2">
      <x v="528"/>
    </i>
    <i r="2">
      <x v="4858"/>
    </i>
    <i r="2">
      <x v="1273"/>
    </i>
    <i r="2">
      <x v="4862"/>
    </i>
    <i r="2">
      <x v="73"/>
    </i>
    <i r="2">
      <x v="1733"/>
    </i>
    <i r="2">
      <x v="4863"/>
    </i>
    <i r="2">
      <x v="2024"/>
    </i>
    <i r="2">
      <x v="4861"/>
    </i>
    <i r="2">
      <x v="2146"/>
    </i>
    <i r="2">
      <x v="2026"/>
    </i>
    <i r="2">
      <x v="1275"/>
    </i>
    <i r="2">
      <x v="3809"/>
    </i>
    <i r="2">
      <x v="2130"/>
    </i>
    <i r="2">
      <x v="4857"/>
    </i>
    <i r="2">
      <x v="3469"/>
    </i>
    <i r="2">
      <x v="2121"/>
    </i>
    <i r="2">
      <x v="3812"/>
    </i>
    <i r="2">
      <x v="178"/>
    </i>
    <i r="2">
      <x v="78"/>
    </i>
    <i r="2">
      <x v="330"/>
    </i>
    <i r="2">
      <x v="385"/>
    </i>
    <i r="2">
      <x v="3471"/>
    </i>
    <i r="2">
      <x v="1737"/>
    </i>
    <i r="2">
      <x v="5210"/>
    </i>
    <i r="2">
      <x v="3807"/>
    </i>
    <i r="2">
      <x v="329"/>
    </i>
    <i r="2">
      <x v="1041"/>
    </i>
    <i r="2">
      <x v="80"/>
    </i>
    <i r="2">
      <x v="1276"/>
    </i>
    <i r="2">
      <x v="369"/>
    </i>
    <i r="2">
      <x v="266"/>
    </i>
    <i r="2">
      <x v="240"/>
    </i>
    <i r="2">
      <x v="388"/>
    </i>
    <i r="2">
      <x v="3378"/>
    </i>
    <i r="2">
      <x v="289"/>
    </i>
    <i r="2">
      <x v="3810"/>
    </i>
    <i r="2">
      <x v="4856"/>
    </i>
    <i r="2">
      <x v="3813"/>
    </i>
    <i r="2">
      <x v="277"/>
    </i>
    <i r="2">
      <x v="253"/>
    </i>
    <i r="2">
      <x v="244"/>
    </i>
    <i r="2">
      <x v="241"/>
    </i>
    <i r="2">
      <x v="2573"/>
    </i>
    <i r="2">
      <x v="242"/>
    </i>
    <i r="2">
      <x v="3473"/>
    </i>
    <i r="2">
      <x v="3863"/>
    </i>
    <i t="default" r="1">
      <x v="3"/>
    </i>
    <i r="1">
      <x v="4"/>
      <x v="1989"/>
    </i>
    <i r="2">
      <x v="2017"/>
    </i>
    <i r="2">
      <x v="2047"/>
    </i>
    <i r="2">
      <x v="24"/>
    </i>
    <i r="2">
      <x v="2110"/>
    </i>
    <i r="2">
      <x v="70"/>
    </i>
    <i r="2">
      <x v="1714"/>
    </i>
    <i r="2">
      <x v="1244"/>
    </i>
    <i r="2">
      <x v="111"/>
    </i>
    <i r="2">
      <x v="56"/>
    </i>
    <i r="2">
      <x v="2000"/>
    </i>
    <i r="2">
      <x v="131"/>
    </i>
    <i r="2">
      <x v="1330"/>
    </i>
    <i r="2">
      <x v="1272"/>
    </i>
    <i r="2">
      <x v="141"/>
    </i>
    <i r="2">
      <x v="456"/>
    </i>
    <i r="2">
      <x v="207"/>
    </i>
    <i r="2">
      <x v="1783"/>
    </i>
    <i r="2">
      <x v="3591"/>
    </i>
    <i r="2">
      <x v="3589"/>
    </i>
    <i r="2">
      <x v="52"/>
    </i>
    <i r="2">
      <x v="410"/>
    </i>
    <i r="2">
      <x v="2339"/>
    </i>
    <i r="2">
      <x v="3944"/>
    </i>
    <i t="default" r="1">
      <x v="4"/>
    </i>
    <i r="1">
      <x v="5"/>
      <x v="988"/>
    </i>
    <i r="2">
      <x v="1038"/>
    </i>
    <i r="2">
      <x v="3436"/>
    </i>
    <i r="2">
      <x v="236"/>
    </i>
    <i r="2">
      <x v="5336"/>
    </i>
    <i r="2">
      <x v="3908"/>
    </i>
    <i r="2">
      <x v="2584"/>
    </i>
    <i r="2">
      <x v="3257"/>
    </i>
    <i r="2">
      <x v="5333"/>
    </i>
    <i r="2">
      <x v="4061"/>
    </i>
    <i r="2">
      <x v="1020"/>
    </i>
    <i r="2">
      <x v="328"/>
    </i>
    <i r="2">
      <x v="1014"/>
    </i>
    <i r="2">
      <x v="942"/>
    </i>
    <i r="2">
      <x v="492"/>
    </i>
    <i r="2">
      <x v="548"/>
    </i>
    <i r="2">
      <x v="1007"/>
    </i>
    <i r="2">
      <x v="3263"/>
    </i>
    <i r="2">
      <x v="4131"/>
    </i>
    <i t="default" r="1">
      <x v="5"/>
    </i>
    <i r="1">
      <x v="6"/>
      <x v="5041"/>
    </i>
    <i r="2">
      <x v="4589"/>
    </i>
    <i r="2">
      <x v="2397"/>
    </i>
    <i r="2">
      <x v="3030"/>
    </i>
    <i r="2">
      <x v="4600"/>
    </i>
    <i r="2">
      <x v="3592"/>
    </i>
    <i r="2">
      <x v="2954"/>
    </i>
    <i r="2">
      <x v="4592"/>
    </i>
    <i r="2">
      <x v="4252"/>
    </i>
    <i r="2">
      <x v="4607"/>
    </i>
    <i t="default" r="1">
      <x v="6"/>
    </i>
    <i>
      <x v="3"/>
      <x v="1"/>
      <x v="3361"/>
    </i>
    <i r="2">
      <x v="587"/>
    </i>
    <i r="2">
      <x v="533"/>
    </i>
    <i r="2">
      <x v="3658"/>
    </i>
    <i r="2">
      <x v="1395"/>
    </i>
    <i r="2">
      <x v="2674"/>
    </i>
    <i r="2">
      <x v="451"/>
    </i>
    <i r="2">
      <x v="4307"/>
    </i>
    <i r="2">
      <x v="3433"/>
    </i>
    <i r="2">
      <x v="4290"/>
    </i>
    <i r="2">
      <x v="282"/>
    </i>
    <i r="2">
      <x v="2537"/>
    </i>
    <i r="2">
      <x v="2194"/>
    </i>
    <i r="2">
      <x v="3445"/>
    </i>
    <i r="2">
      <x v="531"/>
    </i>
    <i r="2">
      <x v="3434"/>
    </i>
    <i r="2">
      <x v="4680"/>
    </i>
    <i r="2">
      <x v="537"/>
    </i>
    <i r="2">
      <x v="2960"/>
    </i>
    <i r="2">
      <x v="3262"/>
    </i>
    <i r="2">
      <x v="1393"/>
    </i>
    <i r="2">
      <x v="3435"/>
    </i>
    <i r="2">
      <x v="5180"/>
    </i>
    <i r="2">
      <x v="4676"/>
    </i>
    <i r="2">
      <x v="4776"/>
    </i>
    <i r="2">
      <x v="2547"/>
    </i>
    <i r="2">
      <x v="3486"/>
    </i>
    <i r="2">
      <x v="4777"/>
    </i>
    <i r="2">
      <x v="1347"/>
    </i>
    <i r="2">
      <x v="532"/>
    </i>
    <i r="2">
      <x v="4754"/>
    </i>
    <i r="2">
      <x v="2507"/>
    </i>
    <i r="2">
      <x v="3851"/>
    </i>
    <i r="2">
      <x v="3878"/>
    </i>
    <i r="2">
      <x v="1327"/>
    </i>
    <i r="2">
      <x v="4682"/>
    </i>
    <i r="2">
      <x v="4742"/>
    </i>
    <i r="2">
      <x v="1394"/>
    </i>
    <i r="2">
      <x v="2538"/>
    </i>
    <i r="2">
      <x v="3893"/>
    </i>
    <i r="2">
      <x v="4663"/>
    </i>
    <i r="2">
      <x v="4258"/>
    </i>
    <i r="2">
      <x v="583"/>
    </i>
    <i r="2">
      <x v="950"/>
    </i>
    <i r="2">
      <x v="3722"/>
    </i>
    <i r="2">
      <x v="4957"/>
    </i>
    <i r="2">
      <x v="274"/>
    </i>
    <i r="2">
      <x v="5076"/>
    </i>
    <i r="2">
      <x v="3485"/>
    </i>
    <i r="2">
      <x v="3551"/>
    </i>
    <i r="2">
      <x v="4497"/>
    </i>
    <i r="2">
      <x v="5077"/>
    </i>
    <i r="2">
      <x v="940"/>
    </i>
    <i r="2">
      <x v="81"/>
    </i>
    <i r="2">
      <x v="925"/>
    </i>
    <i r="2">
      <x v="3748"/>
    </i>
    <i r="2">
      <x v="3341"/>
    </i>
    <i r="2">
      <x v="4759"/>
    </i>
    <i r="2">
      <x v="4660"/>
    </i>
    <i r="2">
      <x v="2274"/>
    </i>
    <i r="2">
      <x v="3787"/>
    </i>
    <i r="2">
      <x v="895"/>
    </i>
    <i r="2">
      <x v="4955"/>
    </i>
    <i r="2">
      <x v="3349"/>
    </i>
    <i r="2">
      <x v="4272"/>
    </i>
    <i r="2">
      <x v="203"/>
    </i>
    <i r="2">
      <x v="3550"/>
    </i>
    <i r="2">
      <x v="82"/>
    </i>
    <i r="2">
      <x v="4305"/>
    </i>
    <i r="2">
      <x v="585"/>
    </i>
    <i r="2">
      <x v="4956"/>
    </i>
    <i r="2">
      <x v="982"/>
    </i>
    <i r="2">
      <x v="3876"/>
    </i>
    <i r="2">
      <x v="5185"/>
    </i>
    <i r="2">
      <x v="4662"/>
    </i>
    <i r="2">
      <x v="5042"/>
    </i>
    <i r="2">
      <x v="4115"/>
    </i>
    <i r="2">
      <x v="5083"/>
    </i>
    <i r="2">
      <x v="3734"/>
    </i>
    <i r="2">
      <x v="5155"/>
    </i>
    <i r="2">
      <x v="4675"/>
    </i>
    <i r="2">
      <x v="3360"/>
    </i>
    <i r="2">
      <x v="4755"/>
    </i>
    <i r="2">
      <x v="5325"/>
    </i>
    <i r="2">
      <x v="4677"/>
    </i>
    <i r="2">
      <x v="5347"/>
    </i>
    <i r="2">
      <x v="4678"/>
    </i>
    <i t="default" r="1">
      <x v="1"/>
    </i>
    <i r="1">
      <x v="2"/>
      <x v="2138"/>
    </i>
    <i r="2">
      <x v="2052"/>
    </i>
    <i r="2">
      <x v="1751"/>
    </i>
    <i r="2">
      <x v="2051"/>
    </i>
    <i r="2">
      <x v="3249"/>
    </i>
    <i r="2">
      <x v="1750"/>
    </i>
    <i r="2">
      <x v="300"/>
    </i>
    <i r="2">
      <x v="114"/>
    </i>
    <i r="2">
      <x v="1293"/>
    </i>
    <i t="default" r="1">
      <x v="2"/>
    </i>
    <i r="1">
      <x v="3"/>
      <x v="107"/>
    </i>
    <i r="2">
      <x v="504"/>
    </i>
    <i r="2">
      <x v="108"/>
    </i>
    <i r="2">
      <x v="2044"/>
    </i>
    <i r="2">
      <x v="2369"/>
    </i>
    <i r="2">
      <x v="1747"/>
    </i>
    <i r="2">
      <x v="2045"/>
    </i>
    <i r="2">
      <x v="1288"/>
    </i>
    <i r="2">
      <x v="1748"/>
    </i>
    <i r="2">
      <x v="3620"/>
    </i>
    <i r="2">
      <x v="1289"/>
    </i>
    <i r="2">
      <x v="4354"/>
    </i>
    <i r="2">
      <x v="406"/>
    </i>
    <i r="2">
      <x v="1932"/>
    </i>
    <i r="2">
      <x v="4654"/>
    </i>
    <i r="2">
      <x v="4322"/>
    </i>
    <i r="2">
      <x v="2035"/>
    </i>
    <i r="2">
      <x v="93"/>
    </i>
    <i r="2">
      <x v="94"/>
    </i>
    <i r="2">
      <x v="1931"/>
    </i>
    <i r="2">
      <x v="4797"/>
    </i>
    <i r="2">
      <x v="1281"/>
    </i>
    <i r="2">
      <x v="2034"/>
    </i>
    <i r="2">
      <x v="2611"/>
    </i>
    <i r="2">
      <x v="96"/>
    </i>
    <i r="2">
      <x v="41"/>
    </i>
    <i r="2">
      <x v="2659"/>
    </i>
    <i r="2">
      <x v="4097"/>
    </i>
    <i r="2">
      <x v="95"/>
    </i>
    <i r="2">
      <x v="4034"/>
    </i>
    <i t="default" r="1">
      <x v="3"/>
    </i>
    <i r="1">
      <x v="4"/>
      <x v="39"/>
    </i>
    <i r="2">
      <x v="3267"/>
    </i>
    <i r="2">
      <x v="1048"/>
    </i>
    <i r="2">
      <x v="3707"/>
    </i>
    <i r="2">
      <x v="3943"/>
    </i>
    <i r="2">
      <x v="2893"/>
    </i>
    <i r="2">
      <x v="3711"/>
    </i>
    <i r="2">
      <x v="2083"/>
    </i>
    <i r="2">
      <x v="2161"/>
    </i>
    <i r="2">
      <x v="4008"/>
    </i>
    <i r="2">
      <x v="3977"/>
    </i>
    <i r="2">
      <x v="166"/>
    </i>
    <i r="2">
      <x v="2767"/>
    </i>
    <i r="2">
      <x v="2132"/>
    </i>
    <i r="2">
      <x v="3888"/>
    </i>
    <i r="2">
      <x v="2041"/>
    </i>
    <i r="2">
      <x v="4009"/>
    </i>
    <i r="2">
      <x v="3710"/>
    </i>
    <i r="2">
      <x v="104"/>
    </i>
    <i r="2">
      <x v="372"/>
    </i>
    <i r="2">
      <x v="2016"/>
    </i>
    <i r="2">
      <x v="4255"/>
    </i>
    <i r="2">
      <x v="4253"/>
    </i>
    <i r="2">
      <x v="291"/>
    </i>
    <i r="2">
      <x v="4010"/>
    </i>
    <i r="2">
      <x v="4254"/>
    </i>
    <i r="2">
      <x v="3740"/>
    </i>
    <i r="2">
      <x v="68"/>
    </i>
    <i r="2">
      <x v="2133"/>
    </i>
    <i r="2">
      <x v="2144"/>
    </i>
    <i r="2">
      <x v="4441"/>
    </i>
    <i r="2">
      <x v="202"/>
    </i>
    <i r="2">
      <x v="84"/>
    </i>
    <i r="2">
      <x v="1363"/>
    </i>
    <i r="2">
      <x v="1270"/>
    </i>
    <i r="2">
      <x v="3906"/>
    </i>
    <i r="2">
      <x v="3548"/>
    </i>
    <i r="2">
      <x v="3268"/>
    </i>
    <i r="2">
      <x v="1285"/>
    </i>
    <i r="2">
      <x v="4804"/>
    </i>
    <i r="2">
      <x v="292"/>
    </i>
    <i r="2">
      <x v="4643"/>
    </i>
    <i r="2">
      <x v="2108"/>
    </i>
    <i r="2">
      <x v="273"/>
    </i>
    <i r="2">
      <x v="322"/>
    </i>
    <i r="2">
      <x v="1348"/>
    </i>
    <i r="2">
      <x v="1037"/>
    </i>
    <i r="2">
      <x v="5209"/>
    </i>
    <i r="2">
      <x v="4273"/>
    </i>
    <i r="2">
      <x v="1326"/>
    </i>
    <i r="2">
      <x v="943"/>
    </i>
    <i r="2">
      <x v="1349"/>
    </i>
    <i r="2">
      <x v="588"/>
    </i>
    <i r="2">
      <x v="411"/>
    </i>
    <i r="2">
      <x v="1920"/>
    </i>
    <i r="2">
      <x v="205"/>
    </i>
    <i r="2">
      <x v="2112"/>
    </i>
    <i r="2">
      <x v="4670"/>
    </i>
    <i r="2">
      <x v="210"/>
    </i>
    <i r="2">
      <x v="3466"/>
    </i>
    <i r="2">
      <x v="590"/>
    </i>
    <i r="2">
      <x v="5208"/>
    </i>
    <i r="2">
      <x v="4736"/>
    </i>
    <i r="2">
      <x v="1168"/>
    </i>
    <i t="default" r="1">
      <x v="4"/>
    </i>
    <i r="1">
      <x v="5"/>
      <x v="4088"/>
    </i>
    <i r="2">
      <x v="2698"/>
    </i>
    <i r="2">
      <x v="4873"/>
    </i>
    <i r="2">
      <x v="4216"/>
    </i>
    <i r="2">
      <x v="3939"/>
    </i>
    <i r="2">
      <x v="3255"/>
    </i>
    <i r="2">
      <x v="3978"/>
    </i>
    <i r="2">
      <x v="3980"/>
    </i>
    <i r="2">
      <x v="3889"/>
    </i>
    <i r="2">
      <x v="425"/>
    </i>
    <i r="2">
      <x v="3269"/>
    </i>
    <i r="2">
      <x v="2580"/>
    </i>
    <i r="2">
      <x v="2575"/>
    </i>
    <i r="2">
      <x v="4370"/>
    </i>
    <i r="2">
      <x v="3549"/>
    </i>
    <i r="2">
      <x v="3087"/>
    </i>
    <i r="2">
      <x v="3448"/>
    </i>
    <i r="2">
      <x v="4798"/>
    </i>
    <i r="2">
      <x v="3887"/>
    </i>
    <i r="2">
      <x v="3994"/>
    </i>
    <i r="2">
      <x v="307"/>
    </i>
    <i r="2">
      <x v="2908"/>
    </i>
    <i r="2">
      <x v="4945"/>
    </i>
    <i r="2">
      <x v="2830"/>
    </i>
    <i r="2">
      <x v="3942"/>
    </i>
    <i r="2">
      <x v="3345"/>
    </i>
    <i r="2">
      <x v="569"/>
    </i>
    <i r="2">
      <x v="444"/>
    </i>
    <i r="2">
      <x v="4297"/>
    </i>
    <i r="2">
      <x v="3731"/>
    </i>
    <i r="2">
      <x v="2271"/>
    </i>
    <i r="2">
      <x v="2899"/>
    </i>
    <i r="2">
      <x v="2829"/>
    </i>
    <i r="2">
      <x v="2788"/>
    </i>
    <i r="2">
      <x v="738"/>
    </i>
    <i r="2">
      <x v="5144"/>
    </i>
    <i r="2">
      <x v="2850"/>
    </i>
    <i r="2">
      <x v="359"/>
    </i>
    <i r="2">
      <x v="2831"/>
    </i>
    <i r="2">
      <x v="3272"/>
    </i>
    <i r="2">
      <x v="592"/>
    </i>
    <i r="2">
      <x v="3453"/>
    </i>
    <i r="2">
      <x v="567"/>
    </i>
    <i r="2">
      <x v="4277"/>
    </i>
    <i r="2">
      <x v="4649"/>
    </i>
    <i r="2">
      <x v="4655"/>
    </i>
    <i r="2">
      <x v="2334"/>
    </i>
    <i r="2">
      <x v="4218"/>
    </i>
    <i r="2">
      <x v="2743"/>
    </i>
    <i r="2">
      <x v="1027"/>
    </i>
    <i r="2">
      <x v="1018"/>
    </i>
    <i r="2">
      <x v="4651"/>
    </i>
    <i r="2">
      <x v="2865"/>
    </i>
    <i r="2">
      <x v="5137"/>
    </i>
    <i r="2">
      <x v="4772"/>
    </i>
    <i r="2">
      <x v="2571"/>
    </i>
    <i r="2">
      <x v="4801"/>
    </i>
    <i r="2">
      <x v="4652"/>
    </i>
    <i r="2">
      <x v="3381"/>
    </i>
    <i r="2">
      <x v="4046"/>
    </i>
    <i r="2">
      <x v="571"/>
    </i>
    <i r="2">
      <x v="4012"/>
    </i>
    <i r="2">
      <x v="1312"/>
    </i>
    <i r="2">
      <x v="4301"/>
    </i>
    <i r="2">
      <x v="2671"/>
    </i>
    <i r="2">
      <x v="4417"/>
    </i>
    <i r="2">
      <x v="4286"/>
    </i>
    <i r="2">
      <x v="2341"/>
    </i>
    <i r="2">
      <x v="5153"/>
    </i>
    <i r="2">
      <x v="5221"/>
    </i>
    <i r="2">
      <x v="902"/>
    </i>
    <i r="2">
      <x v="5281"/>
    </i>
    <i r="2">
      <x v="3597"/>
    </i>
    <i r="2">
      <x v="4803"/>
    </i>
    <i t="default" r="1">
      <x v="5"/>
    </i>
    <i r="1">
      <x v="6"/>
      <x v="3664"/>
    </i>
    <i r="2">
      <x v="3875"/>
    </i>
    <i r="2">
      <x v="4257"/>
    </i>
    <i r="2">
      <x v="5220"/>
    </i>
    <i r="2">
      <x v="2467"/>
    </i>
    <i r="2">
      <x v="4262"/>
    </i>
    <i r="2">
      <x v="3685"/>
    </i>
    <i r="2">
      <x v="2959"/>
    </i>
    <i r="2">
      <x v="5187"/>
    </i>
    <i r="2">
      <x v="3962"/>
    </i>
    <i r="2">
      <x v="4871"/>
    </i>
    <i r="2">
      <x v="3735"/>
    </i>
    <i r="2">
      <x v="3553"/>
    </i>
    <i r="2">
      <x v="3492"/>
    </i>
    <i r="2">
      <x v="5217"/>
    </i>
    <i r="2">
      <x v="1001"/>
    </i>
    <i r="2">
      <x v="4697"/>
    </i>
    <i r="2">
      <x v="3552"/>
    </i>
    <i r="2">
      <x v="1000"/>
    </i>
    <i r="2">
      <x v="4284"/>
    </i>
    <i r="2">
      <x v="3891"/>
    </i>
    <i r="2">
      <x v="4260"/>
    </i>
    <i r="2">
      <x v="3148"/>
    </i>
    <i t="default" r="1">
      <x v="6"/>
    </i>
    <i>
      <x v="4"/>
      <x/>
      <x v="1994"/>
    </i>
    <i r="2">
      <x v="2038"/>
    </i>
    <i r="2">
      <x v="1970"/>
    </i>
    <i r="2">
      <x v="2039"/>
    </i>
    <i r="2">
      <x v="306"/>
    </i>
    <i r="2">
      <x v="1259"/>
    </i>
    <i r="2">
      <x v="2007"/>
    </i>
    <i r="2">
      <x v="2081"/>
    </i>
    <i r="2">
      <x v="216"/>
    </i>
    <i r="2">
      <x v="157"/>
    </i>
    <i r="2">
      <x v="510"/>
    </i>
    <i r="2">
      <x v="1284"/>
    </i>
    <i r="2">
      <x v="1240"/>
    </i>
    <i r="2">
      <x v="2536"/>
    </i>
    <i r="2">
      <x v="1726"/>
    </i>
    <i r="2">
      <x v="4909"/>
    </i>
    <i r="2">
      <x v="2193"/>
    </i>
    <i r="2">
      <x v="1744"/>
    </i>
    <i r="2">
      <x v="1709"/>
    </i>
    <i r="2">
      <x v="1745"/>
    </i>
    <i r="2">
      <x v="47"/>
    </i>
    <i r="2">
      <x v="100"/>
    </i>
    <i r="2">
      <x v="2166"/>
    </i>
    <i r="2">
      <x v="224"/>
    </i>
    <i r="2">
      <x v="99"/>
    </i>
    <i r="2">
      <x v="16"/>
    </i>
    <i r="2">
      <x v="4911"/>
    </i>
    <i r="2">
      <x v="147"/>
    </i>
    <i r="2">
      <x v="4910"/>
    </i>
    <i t="default" r="1">
      <x/>
    </i>
    <i r="1">
      <x v="1"/>
      <x v="4075"/>
    </i>
    <i r="2">
      <x v="4374"/>
    </i>
    <i r="2">
      <x v="3465"/>
    </i>
    <i t="default" r="1">
      <x v="1"/>
    </i>
    <i r="1">
      <x v="2"/>
      <x v="2167"/>
    </i>
    <i r="2">
      <x v="2137"/>
    </i>
    <i r="2">
      <x v="2233"/>
    </i>
    <i r="2">
      <x v="2031"/>
    </i>
    <i r="2">
      <x v="387"/>
    </i>
    <i r="2">
      <x v="1368"/>
    </i>
    <i r="2">
      <x v="299"/>
    </i>
    <i r="2">
      <x v="2149"/>
    </i>
    <i r="2">
      <x v="429"/>
    </i>
    <i r="2">
      <x v="2503"/>
    </i>
    <i r="2">
      <x v="2136"/>
    </i>
    <i r="2">
      <x v="1278"/>
    </i>
    <i r="2">
      <x v="85"/>
    </i>
    <i r="2">
      <x v="3869"/>
    </i>
    <i r="2">
      <x v="1350"/>
    </i>
    <i r="2">
      <x v="2616"/>
    </i>
    <i t="default" r="1">
      <x v="2"/>
    </i>
    <i r="1">
      <x v="3"/>
      <x v="2153"/>
    </i>
    <i r="2">
      <x v="2389"/>
    </i>
    <i r="2">
      <x v="2109"/>
    </i>
    <i r="2">
      <x v="2125"/>
    </i>
    <i r="2">
      <x v="351"/>
    </i>
    <i r="2">
      <x v="2124"/>
    </i>
    <i r="2">
      <x v="1283"/>
    </i>
    <i r="2">
      <x v="2067"/>
    </i>
    <i r="2">
      <x v="126"/>
    </i>
    <i r="2">
      <x v="2196"/>
    </i>
    <i r="2">
      <x v="2027"/>
    </i>
    <i r="2">
      <x v="2230"/>
    </i>
    <i r="2">
      <x v="2371"/>
    </i>
    <i r="2">
      <x v="2456"/>
    </i>
    <i r="2">
      <x v="2043"/>
    </i>
    <i r="2">
      <x v="2170"/>
    </i>
    <i r="2">
      <x v="98"/>
    </i>
    <i r="2">
      <x v="2390"/>
    </i>
    <i r="2">
      <x v="392"/>
    </i>
    <i r="2">
      <x v="2176"/>
    </i>
    <i r="2">
      <x v="4158"/>
    </i>
    <i r="2">
      <x v="4965"/>
    </i>
    <i r="2">
      <x v="2381"/>
    </i>
    <i r="2">
      <x v="1743"/>
    </i>
    <i r="2">
      <x v="3254"/>
    </i>
    <i r="2">
      <x v="4613"/>
    </i>
    <i r="2">
      <x v="2150"/>
    </i>
    <i r="2">
      <x v="2613"/>
    </i>
    <i r="2">
      <x v="1763"/>
    </i>
    <i r="2">
      <x v="339"/>
    </i>
    <i r="2">
      <x v="1287"/>
    </i>
    <i r="2">
      <x v="2914"/>
    </i>
    <i r="2">
      <x v="3454"/>
    </i>
    <i r="2">
      <x v="140"/>
    </i>
    <i r="2">
      <x v="1003"/>
    </i>
    <i r="2">
      <x v="1746"/>
    </i>
    <i r="2">
      <x v="206"/>
    </i>
    <i r="2">
      <x v="2155"/>
    </i>
    <i r="2">
      <x v="544"/>
    </i>
    <i r="2">
      <x v="235"/>
    </i>
    <i r="2">
      <x v="2118"/>
    </i>
    <i r="2">
      <x v="2152"/>
    </i>
    <i r="2">
      <x v="1329"/>
    </i>
    <i r="2">
      <x v="2116"/>
    </i>
    <i r="2">
      <x v="106"/>
    </i>
    <i r="2">
      <x v="2056"/>
    </i>
    <i r="2">
      <x v="2819"/>
    </i>
    <i r="2">
      <x v="1788"/>
    </i>
    <i r="2">
      <x v="261"/>
    </i>
    <i r="2">
      <x v="83"/>
    </i>
    <i r="2">
      <x v="1108"/>
    </i>
    <i r="2">
      <x v="4035"/>
    </i>
    <i r="2">
      <x v="2372"/>
    </i>
    <i r="2">
      <x v="2145"/>
    </i>
    <i r="2">
      <x v="520"/>
    </i>
    <i r="2">
      <x v="230"/>
    </i>
    <i r="2">
      <x v="2264"/>
    </i>
    <i r="2">
      <x v="933"/>
    </i>
    <i r="2">
      <x v="2154"/>
    </i>
    <i r="2">
      <x v="1344"/>
    </i>
    <i r="2">
      <x v="4692"/>
    </i>
    <i r="2">
      <x v="2040"/>
    </i>
    <i r="2">
      <x v="1277"/>
    </i>
    <i r="2">
      <x v="264"/>
    </i>
    <i r="2">
      <x v="2387"/>
    </i>
    <i r="2">
      <x v="354"/>
    </i>
    <i r="2">
      <x v="934"/>
    </i>
    <i r="2">
      <x v="2517"/>
    </i>
    <i r="2">
      <x v="345"/>
    </i>
    <i r="2">
      <x v="1787"/>
    </i>
    <i r="2">
      <x v="2996"/>
    </i>
    <i r="2">
      <x v="1782"/>
    </i>
    <i r="2">
      <x v="375"/>
    </i>
    <i r="2">
      <x v="1337"/>
    </i>
    <i r="2">
      <x v="4959"/>
    </i>
    <i r="2">
      <x v="1738"/>
    </i>
    <i r="2">
      <x v="355"/>
    </i>
    <i r="2">
      <x v="349"/>
    </i>
    <i r="2">
      <x v="538"/>
    </i>
    <i r="2">
      <x v="2567"/>
    </i>
    <i r="2">
      <x v="234"/>
    </i>
    <i r="2">
      <x v="2119"/>
    </i>
    <i r="2">
      <x v="161"/>
    </i>
    <i r="2">
      <x v="2070"/>
    </i>
    <i r="2">
      <x v="325"/>
    </i>
    <i r="2">
      <x v="1357"/>
    </i>
    <i r="2">
      <x v="393"/>
    </i>
    <i r="2">
      <x v="426"/>
    </i>
    <i r="2">
      <x v="320"/>
    </i>
    <i r="2">
      <x v="439"/>
    </i>
    <i r="2">
      <x v="353"/>
    </i>
    <i r="2">
      <x v="471"/>
    </i>
    <i r="2">
      <x v="3401"/>
    </i>
    <i r="2">
      <x v="427"/>
    </i>
    <i r="2">
      <x v="1343"/>
    </i>
    <i r="2">
      <x v="348"/>
    </i>
    <i r="2">
      <x v="554"/>
    </i>
    <i r="2">
      <x v="1036"/>
    </i>
    <i r="2">
      <x v="2563"/>
    </i>
    <i r="2">
      <x v="1359"/>
    </i>
    <i r="2">
      <x v="60"/>
    </i>
    <i r="2">
      <x v="2861"/>
    </i>
    <i r="2">
      <x v="2373"/>
    </i>
    <i r="2">
      <x v="2892"/>
    </i>
    <i r="2">
      <x v="4960"/>
    </i>
    <i r="2">
      <x v="4876"/>
    </i>
    <i r="2">
      <x v="350"/>
    </i>
    <i r="2">
      <x v="279"/>
    </i>
    <i r="2">
      <x v="2528"/>
    </i>
    <i r="2">
      <x v="1381"/>
    </i>
    <i r="2">
      <x v="2165"/>
    </i>
    <i r="2">
      <x v="4958"/>
    </i>
    <i r="2">
      <x v="343"/>
    </i>
    <i r="2">
      <x v="3258"/>
    </i>
    <i r="2">
      <x v="389"/>
    </i>
    <i r="2">
      <x v="231"/>
    </i>
    <i r="2">
      <x v="352"/>
    </i>
    <i r="2">
      <x v="223"/>
    </i>
    <i r="2">
      <x v="4977"/>
    </i>
    <i r="2">
      <x v="5175"/>
    </i>
    <i r="2">
      <x v="3953"/>
    </i>
    <i r="2">
      <x v="4963"/>
    </i>
    <i t="default" r="1">
      <x v="3"/>
    </i>
    <i r="1">
      <x v="4"/>
      <x v="1992"/>
    </i>
    <i r="2">
      <x v="44"/>
    </i>
    <i r="2">
      <x v="1724"/>
    </i>
    <i r="2">
      <x v="2097"/>
    </i>
    <i r="2">
      <x v="1257"/>
    </i>
    <i r="2">
      <x v="2157"/>
    </i>
    <i r="2">
      <x v="2082"/>
    </i>
    <i r="2">
      <x v="185"/>
    </i>
    <i r="2">
      <x v="367"/>
    </i>
    <i r="2">
      <x v="1321"/>
    </i>
    <i r="2">
      <x v="1799"/>
    </i>
    <i r="2">
      <x v="1775"/>
    </i>
    <i r="2">
      <x v="163"/>
    </i>
    <i r="2">
      <x v="1361"/>
    </i>
    <i r="2">
      <x v="1767"/>
    </i>
    <i r="2">
      <x v="3498"/>
    </i>
    <i r="2">
      <x v="2756"/>
    </i>
    <i r="2">
      <x v="2139"/>
    </i>
    <i r="2">
      <x v="1310"/>
    </i>
    <i r="2">
      <x v="311"/>
    </i>
    <i r="2">
      <x v="490"/>
    </i>
    <i r="2">
      <x v="2103"/>
    </i>
    <i r="2">
      <x v="275"/>
    </i>
    <i r="2">
      <x v="295"/>
    </i>
    <i r="2">
      <x v="198"/>
    </i>
    <i r="2">
      <x v="232"/>
    </i>
    <i r="2">
      <x v="1024"/>
    </i>
    <i r="2">
      <x v="575"/>
    </i>
    <i r="2">
      <x v="194"/>
    </i>
    <i r="2">
      <x v="3132"/>
    </i>
    <i r="2">
      <x v="174"/>
    </i>
    <i r="2">
      <x v="3497"/>
    </i>
    <i r="2">
      <x v="4147"/>
    </i>
    <i r="2">
      <x v="577"/>
    </i>
    <i r="2">
      <x v="499"/>
    </i>
    <i r="2">
      <x v="2618"/>
    </i>
    <i r="2">
      <x v="221"/>
    </i>
    <i r="2">
      <x v="3501"/>
    </i>
    <i r="2">
      <x v="431"/>
    </i>
    <i r="2">
      <x v="214"/>
    </i>
    <i r="2">
      <x v="576"/>
    </i>
    <i r="2">
      <x v="2570"/>
    </i>
    <i r="2">
      <x v="4111"/>
    </i>
    <i r="2">
      <x v="1351"/>
    </i>
    <i r="2">
      <x v="187"/>
    </i>
    <i r="2">
      <x v="3500"/>
    </i>
    <i r="2">
      <x v="1780"/>
    </i>
    <i r="2">
      <x v="3408"/>
    </i>
    <i r="2">
      <x v="368"/>
    </i>
    <i r="2">
      <x v="3340"/>
    </i>
    <i r="2">
      <x v="5184"/>
    </i>
    <i r="2">
      <x v="457"/>
    </i>
    <i r="2">
      <x v="4964"/>
    </i>
    <i r="2">
      <x v="3556"/>
    </i>
    <i r="2">
      <x v="432"/>
    </i>
    <i r="2">
      <x v="2582"/>
    </i>
    <i r="2">
      <x v="3503"/>
    </i>
    <i r="2">
      <x v="4696"/>
    </i>
    <i r="2">
      <x v="156"/>
    </i>
    <i r="2">
      <x v="186"/>
    </i>
    <i r="2">
      <x v="888"/>
    </i>
    <i r="2">
      <x v="4706"/>
    </i>
    <i r="2">
      <x v="3941"/>
    </i>
    <i r="2">
      <x v="5253"/>
    </i>
    <i r="2">
      <x v="4084"/>
    </i>
    <i r="2">
      <x v="4180"/>
    </i>
    <i t="default" r="1">
      <x v="4"/>
    </i>
    <i r="1">
      <x v="5"/>
      <x v="4710"/>
    </i>
    <i r="2">
      <x v="2988"/>
    </i>
    <i r="2">
      <x v="2126"/>
    </i>
    <i r="2">
      <x v="2113"/>
    </i>
    <i r="2">
      <x v="213"/>
    </i>
    <i r="2">
      <x v="3882"/>
    </i>
    <i r="2">
      <x v="346"/>
    </i>
    <i r="2">
      <x v="422"/>
    </i>
    <i r="2">
      <x v="208"/>
    </i>
    <i r="2">
      <x v="268"/>
    </i>
    <i r="2">
      <x v="2111"/>
    </i>
    <i r="2">
      <x v="1789"/>
    </i>
    <i r="2">
      <x v="1331"/>
    </i>
    <i r="2">
      <x v="1332"/>
    </i>
    <i r="2">
      <x v="1785"/>
    </i>
    <i r="2">
      <x v="2336"/>
    </i>
    <i r="2">
      <x v="1358"/>
    </i>
    <i r="2">
      <x v="1373"/>
    </i>
    <i r="2">
      <x v="1784"/>
    </i>
    <i r="2">
      <x v="130"/>
    </i>
    <i r="2">
      <x v="1759"/>
    </i>
    <i r="2">
      <x v="1345"/>
    </i>
    <i r="2">
      <x v="939"/>
    </i>
    <i r="2">
      <x v="3347"/>
    </i>
    <i r="2">
      <x v="1301"/>
    </i>
    <i r="2">
      <x v="3344"/>
    </i>
    <i r="2">
      <x v="132"/>
    </i>
    <i r="2">
      <x v="3343"/>
    </i>
    <i r="2">
      <x v="3821"/>
    </i>
    <i t="default" r="1">
      <x v="5"/>
    </i>
    <i>
      <x v="5"/>
      <x v="7"/>
      <x v="360"/>
    </i>
    <i r="2">
      <x v="4386"/>
    </i>
    <i r="2">
      <x v="447"/>
    </i>
    <i r="2">
      <x v="4639"/>
    </i>
    <i r="2">
      <x v="361"/>
    </i>
    <i r="2">
      <x v="380"/>
    </i>
    <i r="2">
      <x v="316"/>
    </i>
    <i r="2">
      <x v="506"/>
    </i>
    <i r="2">
      <x v="281"/>
    </i>
    <i r="2">
      <x v="2690"/>
    </i>
    <i r="2">
      <x v="363"/>
    </i>
    <i r="2">
      <x v="2936"/>
    </i>
    <i r="2">
      <x v="435"/>
    </i>
    <i r="2">
      <x v="3460"/>
    </i>
    <i r="2">
      <x v="445"/>
    </i>
    <i r="2">
      <x v="958"/>
    </i>
    <i r="2">
      <x v="434"/>
    </i>
    <i r="2">
      <x v="981"/>
    </i>
    <i r="2">
      <x v="960"/>
    </i>
    <i r="2">
      <x v="278"/>
    </i>
    <i r="2">
      <x v="3384"/>
    </i>
    <i r="2">
      <x v="919"/>
    </i>
    <i r="2">
      <x v="13"/>
    </i>
    <i r="2">
      <x v="144"/>
    </i>
    <i r="2">
      <x v="76"/>
    </i>
    <i r="2">
      <x v="378"/>
    </i>
    <i r="2">
      <x v="1043"/>
    </i>
    <i r="2">
      <x v="2655"/>
    </i>
    <i r="2">
      <x v="260"/>
    </i>
    <i r="2">
      <x v="3264"/>
    </i>
    <i r="2">
      <x v="3745"/>
    </i>
    <i r="2">
      <x v="5213"/>
    </i>
    <i r="2">
      <x v="979"/>
    </i>
    <i r="2">
      <x v="980"/>
    </i>
    <i r="2">
      <x v="4132"/>
    </i>
    <i t="default" r="1">
      <x v="7"/>
    </i>
    <i>
      <x v="6"/>
      <x v="9"/>
      <x v="2199"/>
    </i>
    <i r="2">
      <x v="1402"/>
    </i>
    <i r="2">
      <x v="1812"/>
    </i>
    <i r="2">
      <x v="2201"/>
    </i>
    <i r="2">
      <x v="2203"/>
    </i>
    <i r="2">
      <x v="1808"/>
    </i>
    <i r="2">
      <x v="1401"/>
    </i>
    <i r="2">
      <x v="1814"/>
    </i>
    <i r="2">
      <x v="1400"/>
    </i>
    <i r="2">
      <x v="1818"/>
    </i>
    <i r="2">
      <x v="1811"/>
    </i>
    <i r="2">
      <x v="1813"/>
    </i>
    <i r="2">
      <x v="2198"/>
    </i>
    <i r="2">
      <x v="1807"/>
    </i>
    <i r="2">
      <x v="1816"/>
    </i>
    <i r="2">
      <x v="2197"/>
    </i>
    <i r="2">
      <x v="1810"/>
    </i>
    <i r="2">
      <x v="2202"/>
    </i>
    <i r="2">
      <x v="1817"/>
    </i>
    <i r="2">
      <x v="2200"/>
    </i>
    <i r="2">
      <x v="1815"/>
    </i>
    <i r="2">
      <x v="4107"/>
    </i>
    <i t="default" r="1">
      <x v="9"/>
    </i>
    <i>
      <x v="7"/>
      <x v="1"/>
      <x v="92"/>
    </i>
    <i t="default" r="1">
      <x v="1"/>
    </i>
    <i r="1">
      <x v="2"/>
      <x v="4973"/>
    </i>
    <i r="2">
      <x v="3752"/>
    </i>
    <i r="2">
      <x v="1736"/>
    </i>
    <i r="2">
      <x v="1710"/>
    </i>
    <i r="2">
      <x v="1967"/>
    </i>
    <i r="2">
      <x v="2256"/>
    </i>
    <i r="2">
      <x v="2023"/>
    </i>
    <i r="2">
      <x v="1764"/>
    </i>
    <i r="2">
      <x v="1706"/>
    </i>
    <i r="2">
      <x v="1731"/>
    </i>
    <i r="2">
      <x v="10"/>
    </i>
    <i r="2">
      <x v="1734"/>
    </i>
    <i r="2">
      <x v="3754"/>
    </i>
    <i r="2">
      <x v="1793"/>
    </i>
    <i r="2">
      <x v="1791"/>
    </i>
    <i r="2">
      <x v="1752"/>
    </i>
    <i r="2">
      <x v="1237"/>
    </i>
    <i r="2">
      <x v="1756"/>
    </i>
    <i r="2">
      <x v="1786"/>
    </i>
    <i r="2">
      <x v="75"/>
    </i>
    <i r="2">
      <x v="319"/>
    </i>
    <i r="2">
      <x v="17"/>
    </i>
    <i r="2">
      <x v="1241"/>
    </i>
    <i r="2">
      <x v="1805"/>
    </i>
    <i r="2">
      <x v="1707"/>
    </i>
    <i r="2">
      <x v="1792"/>
    </i>
    <i r="2">
      <x v="1790"/>
    </i>
    <i r="2">
      <x v="1703"/>
    </i>
    <i r="2">
      <x v="3866"/>
    </i>
    <i t="default" r="1">
      <x v="2"/>
    </i>
    <i r="1">
      <x v="3"/>
      <x v="4829"/>
    </i>
    <i r="2">
      <x v="4833"/>
    </i>
    <i r="2">
      <x v="4835"/>
    </i>
    <i r="2">
      <x v="4834"/>
    </i>
    <i r="2">
      <x v="4828"/>
    </i>
    <i r="2">
      <x v="2302"/>
    </i>
    <i r="2">
      <x v="2013"/>
    </i>
    <i r="2">
      <x v="2254"/>
    </i>
    <i r="2">
      <x v="4824"/>
    </i>
    <i r="2">
      <x v="2303"/>
    </i>
    <i r="2">
      <x v="4825"/>
    </i>
    <i r="2">
      <x v="77"/>
    </i>
    <i r="2">
      <x v="110"/>
    </i>
    <i r="2">
      <x v="1732"/>
    </i>
    <i r="2">
      <x v="313"/>
    </i>
    <i r="2">
      <x v="66"/>
    </i>
    <i r="2">
      <x v="4923"/>
    </i>
    <i r="2">
      <x v="1269"/>
    </i>
    <i r="2">
      <x v="954"/>
    </i>
    <i r="2">
      <x v="2255"/>
    </i>
    <i r="2">
      <x v="990"/>
    </i>
    <i r="2">
      <x v="564"/>
    </i>
    <i r="2">
      <x v="3937"/>
    </i>
    <i r="2">
      <x v="591"/>
    </i>
    <i r="2">
      <x v="3458"/>
    </i>
    <i r="2">
      <x v="5235"/>
    </i>
    <i t="default" r="1">
      <x v="3"/>
    </i>
    <i r="1">
      <x v="4"/>
      <x v="2402"/>
    </i>
    <i r="2">
      <x v="2046"/>
    </i>
    <i r="2">
      <x v="109"/>
    </i>
    <i r="2">
      <x v="2058"/>
    </i>
    <i r="2">
      <x v="973"/>
    </i>
    <i r="2">
      <x v="1749"/>
    </i>
    <i r="2">
      <x v="511"/>
    </i>
    <i r="2">
      <x v="120"/>
    </i>
    <i r="2">
      <x v="4137"/>
    </i>
    <i r="2">
      <x v="237"/>
    </i>
    <i r="2">
      <x v="4599"/>
    </i>
    <i r="2">
      <x v="1290"/>
    </i>
    <i r="2">
      <x v="1768"/>
    </i>
    <i r="2">
      <x v="4224"/>
    </i>
    <i r="2">
      <x v="318"/>
    </i>
    <i r="2">
      <x v="1297"/>
    </i>
    <i r="2">
      <x v="1757"/>
    </i>
    <i r="2">
      <x v="2289"/>
    </i>
    <i r="2">
      <x v="65"/>
    </i>
    <i r="2">
      <x v="2935"/>
    </i>
    <i r="2">
      <x v="3390"/>
    </i>
    <i r="2">
      <x v="3775"/>
    </i>
    <i r="2">
      <x v="2948"/>
    </i>
    <i r="2">
      <x v="1862"/>
    </i>
    <i r="2">
      <x/>
    </i>
    <i r="2">
      <x v="4553"/>
    </i>
    <i r="2">
      <x v="2692"/>
    </i>
    <i r="2">
      <x v="164"/>
    </i>
    <i r="2">
      <x v="1268"/>
    </i>
    <i r="2">
      <x v="2257"/>
    </i>
    <i r="2">
      <x v="4554"/>
    </i>
    <i r="2">
      <x v="3773"/>
    </i>
    <i r="2">
      <x v="4222"/>
    </i>
    <i r="2">
      <x v="1311"/>
    </i>
    <i r="2">
      <x v="448"/>
    </i>
    <i r="2">
      <x v="3727"/>
    </i>
    <i r="2">
      <x v="3026"/>
    </i>
    <i r="2">
      <x v="3733"/>
    </i>
    <i r="2">
      <x v="4142"/>
    </i>
    <i r="2">
      <x v="4842"/>
    </i>
    <i r="2">
      <x v="170"/>
    </i>
    <i r="2">
      <x v="259"/>
    </i>
    <i r="2">
      <x v="4101"/>
    </i>
    <i r="2">
      <x v="4606"/>
    </i>
    <i r="2">
      <x v="263"/>
    </i>
    <i r="2">
      <x v="4523"/>
    </i>
    <i r="2">
      <x v="4631"/>
    </i>
    <i r="2">
      <x v="2263"/>
    </i>
    <i r="2">
      <x v="4925"/>
    </i>
    <i r="2">
      <x v="507"/>
    </i>
    <i r="2">
      <x v="4134"/>
    </i>
    <i r="2">
      <x v="3739"/>
    </i>
    <i r="2">
      <x v="2260"/>
    </i>
    <i r="2">
      <x v="4113"/>
    </i>
    <i r="2">
      <x v="5"/>
    </i>
    <i r="2">
      <x v="3140"/>
    </i>
    <i r="2">
      <x v="517"/>
    </i>
    <i r="2">
      <x v="2288"/>
    </i>
    <i r="2">
      <x v="3588"/>
    </i>
    <i r="2">
      <x v="1887"/>
    </i>
    <i r="2">
      <x v="4141"/>
    </i>
    <i r="2">
      <x v="3777"/>
    </i>
    <i r="2">
      <x v="3614"/>
    </i>
    <i r="2">
      <x v="3737"/>
    </i>
    <i r="2">
      <x v="391"/>
    </i>
    <i r="2">
      <x v="3736"/>
    </i>
    <i r="2">
      <x v="4528"/>
    </i>
    <i r="2">
      <x v="892"/>
    </i>
    <i r="2">
      <x v="340"/>
    </i>
    <i r="2">
      <x v="3558"/>
    </i>
    <i r="2">
      <x v="3533"/>
    </i>
    <i r="2">
      <x v="497"/>
    </i>
    <i r="2">
      <x v="4360"/>
    </i>
    <i r="2">
      <x v="4102"/>
    </i>
    <i r="2">
      <x v="245"/>
    </i>
    <i r="2">
      <x v="5134"/>
    </i>
    <i r="2">
      <x v="4924"/>
    </i>
    <i r="2">
      <x v="2477"/>
    </i>
    <i r="2">
      <x v="5212"/>
    </i>
    <i r="2">
      <x v="5202"/>
    </i>
    <i r="2">
      <x v="3292"/>
    </i>
    <i r="2">
      <x v="3109"/>
    </i>
    <i t="default" r="1">
      <x v="4"/>
    </i>
    <i r="1">
      <x v="5"/>
      <x v="4053"/>
    </i>
    <i r="2">
      <x v="175"/>
    </i>
    <i r="2">
      <x v="2087"/>
    </i>
    <i r="2">
      <x v="195"/>
    </i>
    <i r="2">
      <x v="1"/>
    </i>
    <i r="2">
      <x v="1770"/>
    </i>
    <i r="2">
      <x v="2546"/>
    </i>
    <i r="2">
      <x v="227"/>
    </i>
    <i r="2">
      <x v="1325"/>
    </i>
    <i r="2">
      <x v="2104"/>
    </i>
    <i r="2">
      <x v="1781"/>
    </i>
    <i r="2">
      <x v="1336"/>
    </i>
    <i r="2">
      <x v="40"/>
    </i>
    <i r="2">
      <x v="1231"/>
    </i>
    <i r="2">
      <x v="2882"/>
    </i>
    <i r="2">
      <x v="1711"/>
    </i>
    <i r="2">
      <x v="3484"/>
    </i>
    <i r="2">
      <x v="1316"/>
    </i>
    <i r="2">
      <x v="19"/>
    </i>
    <i r="2">
      <x v="3532"/>
    </i>
    <i r="2">
      <x v="152"/>
    </i>
    <i r="2">
      <x v="3879"/>
    </i>
    <i r="2">
      <x v="2464"/>
    </i>
    <i r="2">
      <x v="1242"/>
    </i>
    <i r="2">
      <x v="20"/>
    </i>
    <i r="2">
      <x v="2702"/>
    </i>
    <i r="2">
      <x v="897"/>
    </i>
    <i r="2">
      <x v="71"/>
    </i>
    <i r="2">
      <x v="4510"/>
    </i>
    <i r="2">
      <x v="915"/>
    </i>
    <i r="2">
      <x v="250"/>
    </i>
    <i r="2">
      <x v="2276"/>
    </i>
    <i r="2">
      <x v="1263"/>
    </i>
    <i r="2">
      <x v="552"/>
    </i>
    <i r="2">
      <x v="146"/>
    </i>
    <i r="2">
      <x v="142"/>
    </i>
    <i r="2">
      <x v="4483"/>
    </i>
    <i r="2">
      <x v="1019"/>
    </i>
    <i r="2">
      <x v="4519"/>
    </i>
    <i r="2">
      <x v="2710"/>
    </i>
    <i r="2">
      <x v="5159"/>
    </i>
    <i r="2">
      <x v="3724"/>
    </i>
    <i r="2">
      <x v="4632"/>
    </i>
    <i t="default" r="1">
      <x v="5"/>
    </i>
    <i>
      <x v="8"/>
      <x v="10"/>
      <x v="2299"/>
    </i>
    <i r="2">
      <x v="597"/>
    </i>
    <i r="2">
      <x v="596"/>
    </i>
    <i r="2">
      <x v="598"/>
    </i>
    <i t="default" r="1">
      <x v="10"/>
    </i>
    <i>
      <x v="9"/>
      <x v="1"/>
      <x v="365"/>
    </i>
    <i r="2">
      <x v="222"/>
    </i>
    <i r="2">
      <x v="183"/>
    </i>
    <i r="2">
      <x v="1360"/>
    </i>
    <i r="2">
      <x v="1335"/>
    </i>
    <i r="2">
      <x v="4552"/>
    </i>
    <i r="2">
      <x v="1320"/>
    </i>
    <i r="2">
      <x v="2094"/>
    </i>
    <i t="default" r="1">
      <x v="1"/>
    </i>
    <i r="1">
      <x v="2"/>
      <x v="2064"/>
    </i>
    <i r="2">
      <x v="1303"/>
    </i>
    <i r="2">
      <x v="135"/>
    </i>
    <i r="2">
      <x v="386"/>
    </i>
    <i r="2">
      <x v="219"/>
    </i>
    <i r="2">
      <x v="1334"/>
    </i>
    <i r="2">
      <x v="1761"/>
    </i>
    <i r="2">
      <x v="2115"/>
    </i>
    <i r="2">
      <x v="338"/>
    </i>
    <i r="2">
      <x v="2057"/>
    </i>
    <i r="2">
      <x v="2148"/>
    </i>
    <i r="2">
      <x v="502"/>
    </i>
    <i r="2">
      <x v="1354"/>
    </i>
    <i r="2">
      <x v="2102"/>
    </i>
    <i r="2">
      <x v="484"/>
    </i>
    <i r="2">
      <x v="4389"/>
    </i>
    <i r="2">
      <x v="1755"/>
    </i>
    <i r="2">
      <x v="4388"/>
    </i>
    <i r="2">
      <x v="119"/>
    </i>
    <i r="2">
      <x v="464"/>
    </i>
    <i r="2">
      <x v="1324"/>
    </i>
    <i r="2">
      <x v="418"/>
    </i>
    <i r="2">
      <x v="525"/>
    </i>
    <i r="2">
      <x v="1296"/>
    </i>
    <i r="2">
      <x v="1779"/>
    </i>
    <i r="2">
      <x v="1382"/>
    </i>
    <i r="2">
      <x v="405"/>
    </i>
    <i r="2">
      <x v="515"/>
    </i>
    <i r="2">
      <x v="485"/>
    </i>
    <i r="2">
      <x v="193"/>
    </i>
    <i r="2">
      <x v="1372"/>
    </i>
    <i t="default" r="1">
      <x v="2"/>
    </i>
    <i r="1">
      <x v="3"/>
      <x v="2186"/>
    </i>
    <i r="2">
      <x v="1377"/>
    </i>
    <i r="2">
      <x v="9"/>
    </i>
    <i r="2">
      <x v="463"/>
    </i>
    <i r="2">
      <x v="1803"/>
    </i>
    <i r="2">
      <x v="2185"/>
    </i>
    <i r="2">
      <x v="462"/>
    </i>
    <i r="2">
      <x v="1376"/>
    </i>
    <i t="default" r="1">
      <x v="3"/>
    </i>
    <i r="1">
      <x v="4"/>
      <x v="151"/>
    </i>
    <i r="2">
      <x v="1765"/>
    </i>
    <i r="2">
      <x v="2073"/>
    </i>
    <i r="2">
      <x v="1307"/>
    </i>
    <i r="2">
      <x v="442"/>
    </i>
    <i r="2">
      <x v="1888"/>
    </i>
    <i r="2">
      <x v="256"/>
    </i>
    <i r="2">
      <x v="2833"/>
    </i>
    <i r="2">
      <x v="45"/>
    </i>
    <i r="2">
      <x v="4414"/>
    </i>
    <i r="2">
      <x v="4914"/>
    </i>
    <i r="2">
      <x v="4913"/>
    </i>
    <i r="2">
      <x v="5254"/>
    </i>
    <i t="default" r="1">
      <x v="4"/>
    </i>
    <i r="1">
      <x v="5"/>
      <x v="89"/>
    </i>
    <i r="2">
      <x v="1280"/>
    </i>
    <i r="2">
      <x v="2033"/>
    </i>
    <i r="2">
      <x v="3"/>
    </i>
    <i r="2">
      <x v="3945"/>
    </i>
    <i r="2">
      <x v="560"/>
    </i>
    <i r="2">
      <x v="4318"/>
    </i>
    <i r="2">
      <x v="218"/>
    </i>
    <i r="2">
      <x v="1333"/>
    </i>
    <i r="2">
      <x v="150"/>
    </i>
    <i r="2">
      <x v="983"/>
    </i>
    <i r="2">
      <x v="1233"/>
    </i>
    <i r="2">
      <x v="1022"/>
    </i>
    <i r="2">
      <x v="3529"/>
    </i>
    <i t="default" r="1">
      <x v="5"/>
    </i>
    <i r="1">
      <x v="6"/>
      <x v="169"/>
    </i>
    <i r="2">
      <x v="503"/>
    </i>
    <i r="2">
      <x v="2084"/>
    </i>
    <i r="2">
      <x v="1314"/>
    </i>
    <i r="2">
      <x v="3184"/>
    </i>
    <i r="2">
      <x v="288"/>
    </i>
    <i r="2">
      <x v="3917"/>
    </i>
    <i r="2">
      <x v="2361"/>
    </i>
    <i r="2">
      <x v="3579"/>
    </i>
    <i t="default" r="1">
      <x v="6"/>
    </i>
    <i>
      <x v="10"/>
      <x v="11"/>
      <x v="622"/>
    </i>
    <i r="2">
      <x v="624"/>
    </i>
    <i r="2">
      <x v="625"/>
    </i>
    <i r="2">
      <x v="623"/>
    </i>
    <i r="2">
      <x v="621"/>
    </i>
    <i r="2">
      <x v="593"/>
    </i>
    <i r="2">
      <x v="4451"/>
    </i>
    <i t="default" r="1">
      <x v="11"/>
    </i>
    <i>
      <x v="11"/>
      <x v="1"/>
      <x v="3617"/>
    </i>
    <i r="2">
      <x v="5151"/>
    </i>
    <i t="default" r="1">
      <x v="1"/>
    </i>
    <i r="1">
      <x v="2"/>
      <x v="1996"/>
    </i>
    <i r="2">
      <x v="1985"/>
    </i>
    <i r="2">
      <x v="1982"/>
    </i>
    <i r="2">
      <x v="2015"/>
    </i>
    <i r="2">
      <x v="421"/>
    </i>
    <i r="2">
      <x v="1951"/>
    </i>
    <i r="2">
      <x v="153"/>
    </i>
    <i r="2">
      <x v="1261"/>
    </i>
    <i r="2">
      <x v="2079"/>
    </i>
    <i r="2">
      <x v="36"/>
    </i>
    <i r="2">
      <x v="2576"/>
    </i>
    <i r="2">
      <x v="1991"/>
    </i>
    <i r="2">
      <x v="50"/>
    </i>
    <i t="default" r="1">
      <x v="2"/>
    </i>
    <i r="1">
      <x v="3"/>
      <x v="2066"/>
    </i>
    <i r="2">
      <x v="1984"/>
    </i>
    <i r="2">
      <x v="2042"/>
    </i>
    <i r="2">
      <x v="1977"/>
    </i>
    <i r="2">
      <x v="1986"/>
    </i>
    <i r="2">
      <x v="123"/>
    </i>
    <i r="2">
      <x v="105"/>
    </i>
    <i r="2">
      <x v="1983"/>
    </i>
    <i r="2">
      <x v="1304"/>
    </i>
    <i r="2">
      <x v="1286"/>
    </i>
    <i r="2">
      <x v="2458"/>
    </i>
    <i r="2">
      <x v="4495"/>
    </i>
    <i r="2">
      <x v="1722"/>
    </i>
    <i r="2">
      <x v="29"/>
    </i>
    <i r="2">
      <x v="1718"/>
    </i>
    <i r="2">
      <x v="38"/>
    </i>
    <i r="2">
      <x v="35"/>
    </i>
    <i r="2">
      <x v="1762"/>
    </i>
    <i r="2">
      <x v="139"/>
    </i>
    <i r="2">
      <x v="1253"/>
    </i>
    <i r="2">
      <x v="1255"/>
    </i>
    <i r="2">
      <x v="4916"/>
    </i>
    <i t="default" r="1">
      <x v="3"/>
    </i>
    <i r="1">
      <x v="4"/>
      <x v="2740"/>
    </i>
    <i t="default" r="1">
      <x v="4"/>
    </i>
    <i r="1">
      <x v="5"/>
      <x v="1981"/>
    </i>
    <i r="2">
      <x v="33"/>
    </i>
    <i r="2">
      <x v="370"/>
    </i>
    <i r="2">
      <x v="3751"/>
    </i>
    <i r="2">
      <x v="1252"/>
    </i>
    <i r="2">
      <x v="2158"/>
    </i>
    <i r="2">
      <x v="1721"/>
    </i>
    <i r="2">
      <x v="926"/>
    </i>
    <i r="2">
      <x v="1362"/>
    </i>
    <i r="2">
      <x v="4819"/>
    </i>
    <i r="2">
      <x v="3530"/>
    </i>
    <i r="2">
      <x v="2010"/>
    </i>
    <i r="2">
      <x v="4415"/>
    </i>
    <i r="2">
      <x v="3327"/>
    </i>
    <i r="2">
      <x v="469"/>
    </i>
    <i r="2">
      <x v="1267"/>
    </i>
    <i r="2">
      <x v="2187"/>
    </i>
    <i r="2">
      <x v="64"/>
    </i>
    <i r="2">
      <x v="1379"/>
    </i>
    <i r="2">
      <x v="529"/>
    </i>
    <i r="2">
      <x v="1730"/>
    </i>
    <i r="2">
      <x v="2530"/>
    </i>
    <i r="2">
      <x v="5176"/>
    </i>
    <i r="2">
      <x v="1256"/>
    </i>
    <i r="2">
      <x v="310"/>
    </i>
    <i r="2">
      <x v="5195"/>
    </i>
    <i r="2">
      <x v="5012"/>
    </i>
    <i r="2">
      <x v="199"/>
    </i>
    <i r="2">
      <x v="3804"/>
    </i>
    <i t="default" r="1">
      <x v="5"/>
    </i>
    <i r="1">
      <x v="6"/>
      <x v="37"/>
    </i>
    <i r="2">
      <x v="3750"/>
    </i>
    <i r="2">
      <x v="823"/>
    </i>
    <i r="2">
      <x v="3355"/>
    </i>
    <i r="2">
      <x v="922"/>
    </i>
    <i t="default" r="1">
      <x v="6"/>
    </i>
    <i>
      <x v="12"/>
      <x v="1"/>
      <x v="331"/>
    </i>
    <i t="default" r="1">
      <x v="1"/>
    </i>
    <i r="1">
      <x v="4"/>
      <x v="3896"/>
    </i>
    <i r="2">
      <x v="3899"/>
    </i>
    <i r="2">
      <x v="3895"/>
    </i>
    <i r="2">
      <x v="3898"/>
    </i>
    <i r="2">
      <x v="2085"/>
    </i>
    <i r="2">
      <x v="4578"/>
    </i>
    <i r="2">
      <x v="283"/>
    </i>
    <i r="2">
      <x v="171"/>
    </i>
    <i r="2">
      <x v="3984"/>
    </i>
    <i r="2">
      <x v="3987"/>
    </i>
    <i r="2">
      <x v="3271"/>
    </i>
    <i r="2">
      <x v="4577"/>
    </i>
    <i r="2">
      <x v="3995"/>
    </i>
    <i t="default" r="1">
      <x v="4"/>
    </i>
    <i r="1">
      <x v="5"/>
      <x v="3902"/>
    </i>
    <i r="2">
      <x v="4376"/>
    </i>
    <i r="2">
      <x v="937"/>
    </i>
    <i r="2">
      <x v="3901"/>
    </i>
    <i r="2">
      <x v="563"/>
    </i>
    <i r="2">
      <x v="441"/>
    </i>
    <i r="2">
      <x v="437"/>
    </i>
    <i r="2">
      <x v="978"/>
    </i>
    <i r="2">
      <x v="2439"/>
    </i>
    <i t="default" r="1">
      <x v="5"/>
    </i>
    <i r="1">
      <x v="6"/>
      <x v="228"/>
    </i>
    <i r="2">
      <x v="4251"/>
    </i>
    <i r="2">
      <x v="5351"/>
    </i>
    <i r="2">
      <x v="4548"/>
    </i>
    <i r="2">
      <x v="4602"/>
    </i>
    <i t="default" r="1">
      <x v="6"/>
    </i>
    <i>
      <x v="13"/>
      <x v="1"/>
      <x v="1974"/>
    </i>
    <i r="2">
      <x v="470"/>
    </i>
    <i r="2">
      <x v="267"/>
    </i>
    <i r="2">
      <x v="1968"/>
    </i>
    <i r="2">
      <x v="26"/>
    </i>
    <i r="2">
      <x v="559"/>
    </i>
    <i r="2">
      <x v="899"/>
    </i>
    <i r="2">
      <x v="3968"/>
    </i>
    <i r="2">
      <x v="433"/>
    </i>
    <i r="2">
      <x v="1715"/>
    </i>
    <i r="2">
      <x v="1380"/>
    </i>
    <i r="2">
      <x v="11"/>
    </i>
    <i r="2">
      <x v="49"/>
    </i>
    <i r="2">
      <x v="2581"/>
    </i>
    <i r="2">
      <x v="103"/>
    </i>
    <i r="2">
      <x v="90"/>
    </i>
    <i r="2">
      <x v="133"/>
    </i>
    <i r="2">
      <x v="4077"/>
    </i>
    <i r="2">
      <x v="165"/>
    </i>
    <i r="2">
      <x v="3938"/>
    </i>
    <i r="2">
      <x v="522"/>
    </i>
    <i r="2">
      <x v="436"/>
    </i>
    <i r="2">
      <x v="226"/>
    </i>
    <i r="2">
      <x v="55"/>
    </i>
    <i r="2">
      <x v="3449"/>
    </i>
    <i r="2">
      <x v="4779"/>
    </i>
    <i r="2">
      <x v="4794"/>
    </i>
    <i r="2">
      <x v="953"/>
    </i>
    <i r="2">
      <x v="2978"/>
    </i>
    <i r="2">
      <x v="487"/>
    </i>
    <i r="2">
      <x v="557"/>
    </i>
    <i r="2">
      <x v="4938"/>
    </i>
    <i r="2">
      <x v="220"/>
    </i>
    <i r="2">
      <x v="3744"/>
    </i>
    <i r="2">
      <x v="4936"/>
    </i>
    <i r="2">
      <x v="1245"/>
    </i>
    <i r="2">
      <x v="262"/>
    </i>
    <i r="2">
      <x v="3786"/>
    </i>
    <i r="2">
      <x v="1238"/>
    </i>
    <i r="2">
      <x v="4855"/>
    </i>
    <i r="2">
      <x v="4939"/>
    </i>
    <i r="2">
      <x v="2648"/>
    </i>
    <i t="default" r="1">
      <x v="1"/>
    </i>
    <i r="1">
      <x v="2"/>
      <x v="1971"/>
    </i>
    <i r="2">
      <x v="1961"/>
    </i>
    <i r="2">
      <x v="2001"/>
    </i>
    <i r="2">
      <x v="2022"/>
    </i>
    <i r="2">
      <x v="2089"/>
    </i>
    <i r="2">
      <x v="1954"/>
    </i>
    <i r="2">
      <x v="1998"/>
    </i>
    <i t="default" r="1">
      <x v="2"/>
    </i>
    <i r="1">
      <x v="3"/>
      <x v="1972"/>
    </i>
    <i r="2">
      <x v="2100"/>
    </i>
    <i r="2">
      <x v="2065"/>
    </i>
    <i r="2">
      <x v="1713"/>
    </i>
    <i r="2">
      <x v="191"/>
    </i>
    <i r="2">
      <x v="2095"/>
    </i>
    <i r="2">
      <x v="495"/>
    </i>
    <i r="2">
      <x v="1777"/>
    </i>
    <i r="2">
      <x v="21"/>
    </i>
    <i r="2">
      <x v="460"/>
    </i>
    <i r="2">
      <x v="1243"/>
    </i>
    <i r="2">
      <x v="137"/>
    </i>
    <i r="2">
      <x v="184"/>
    </i>
    <i t="default" r="1">
      <x v="3"/>
    </i>
    <i r="1">
      <x v="4"/>
      <x v="2099"/>
    </i>
    <i r="2">
      <x v="1776"/>
    </i>
    <i r="2">
      <x v="189"/>
    </i>
    <i r="2">
      <x v="2156"/>
    </i>
    <i r="2">
      <x v="356"/>
    </i>
    <i r="2">
      <x v="2135"/>
    </i>
    <i r="2">
      <x v="3979"/>
    </i>
    <i r="2">
      <x v="3080"/>
    </i>
    <i r="2">
      <x v="1322"/>
    </i>
    <i r="2">
      <x v="293"/>
    </i>
    <i t="default" r="1">
      <x v="4"/>
    </i>
    <i r="1">
      <x v="5"/>
      <x v="22"/>
    </i>
    <i r="2">
      <x v="2286"/>
    </i>
    <i r="2">
      <x v="1978"/>
    </i>
    <i r="2">
      <x v="162"/>
    </i>
    <i r="2">
      <x v="4485"/>
    </i>
    <i r="2">
      <x v="494"/>
    </i>
    <i r="2">
      <x v="2346"/>
    </i>
    <i r="2">
      <x v="4086"/>
    </i>
    <i r="2">
      <x v="1719"/>
    </i>
    <i r="2">
      <x v="4076"/>
    </i>
    <i r="2">
      <x v="30"/>
    </i>
    <i r="2">
      <x v="2055"/>
    </i>
    <i r="2">
      <x v="118"/>
    </i>
    <i r="2">
      <x v="1249"/>
    </i>
    <i r="2">
      <x v="5242"/>
    </i>
    <i r="2">
      <x v="3791"/>
    </i>
    <i t="default" r="1">
      <x v="5"/>
    </i>
    <i r="1">
      <x v="6"/>
      <x v="461"/>
    </i>
    <i r="2">
      <x v="177"/>
    </i>
    <i r="2">
      <x v="4179"/>
    </i>
    <i r="2">
      <x v="2349"/>
    </i>
    <i r="2">
      <x v="225"/>
    </i>
    <i r="2">
      <x v="358"/>
    </i>
    <i r="2">
      <x v="4440"/>
    </i>
    <i r="2">
      <x v="102"/>
    </i>
    <i r="2">
      <x v="4243"/>
    </i>
    <i r="2">
      <x v="265"/>
    </i>
    <i r="2">
      <x v="4401"/>
    </i>
    <i r="2">
      <x v="5258"/>
    </i>
    <i r="2">
      <x v="25"/>
    </i>
    <i r="2">
      <x v="3833"/>
    </i>
    <i r="2">
      <x v="54"/>
    </i>
    <i r="2">
      <x v="5106"/>
    </i>
    <i r="2">
      <x v="4148"/>
    </i>
    <i r="2">
      <x v="2342"/>
    </i>
    <i r="2">
      <x v="3854"/>
    </i>
    <i r="2">
      <x v="247"/>
    </i>
    <i r="2">
      <x v="2787"/>
    </i>
    <i r="2">
      <x v="3546"/>
    </i>
    <i r="2">
      <x v="3447"/>
    </i>
    <i r="2">
      <x v="3342"/>
    </i>
    <i r="2">
      <x v="3681"/>
    </i>
    <i t="default" r="1">
      <x v="6"/>
    </i>
    <i>
      <x v="14"/>
      <x v="12"/>
      <x v="4166"/>
    </i>
    <i r="2">
      <x v="2142"/>
    </i>
    <i r="2">
      <x v="4387"/>
    </i>
    <i r="2">
      <x v="2127"/>
    </i>
    <i r="2">
      <x v="4378"/>
    </i>
    <i r="2">
      <x v="2117"/>
    </i>
    <i r="2">
      <x v="2063"/>
    </i>
    <i r="2">
      <x v="3799"/>
    </i>
    <i r="2">
      <x v="3797"/>
    </i>
    <i r="2">
      <x v="5214"/>
    </i>
    <i r="2">
      <x v="3800"/>
    </i>
    <i r="2">
      <x v="3555"/>
    </i>
    <i r="2">
      <x v="443"/>
    </i>
    <i r="2">
      <x v="2128"/>
    </i>
    <i r="2">
      <x v="366"/>
    </i>
    <i r="2">
      <x v="2162"/>
    </i>
    <i r="2">
      <x v="1801"/>
    </i>
    <i r="2">
      <x v="3290"/>
    </i>
    <i r="2">
      <x v="2925"/>
    </i>
    <i r="2">
      <x v="2028"/>
    </i>
    <i r="2">
      <x v="1374"/>
    </i>
    <i r="2">
      <x v="3960"/>
    </i>
    <i r="2">
      <x v="1422"/>
    </i>
    <i r="2">
      <x v="3339"/>
    </i>
    <i r="2">
      <x v="3287"/>
    </i>
    <i r="2">
      <x v="4918"/>
    </i>
    <i r="2">
      <x v="2143"/>
    </i>
    <i r="2">
      <x v="2011"/>
    </i>
    <i r="2">
      <x v="5181"/>
    </i>
    <i r="2">
      <x v="2884"/>
    </i>
    <i r="2">
      <x v="3333"/>
    </i>
    <i r="2">
      <x v="2160"/>
    </i>
    <i r="2">
      <x v="4380"/>
    </i>
    <i r="2">
      <x v="4074"/>
    </i>
    <i r="2">
      <x v="3798"/>
    </i>
    <i r="2">
      <x v="2926"/>
    </i>
    <i r="2">
      <x v="3803"/>
    </i>
    <i r="2">
      <x v="2076"/>
    </i>
    <i r="2">
      <x v="4067"/>
    </i>
    <i r="2">
      <x v="122"/>
    </i>
    <i r="2">
      <x v="2159"/>
    </i>
    <i r="2">
      <x v="3915"/>
    </i>
    <i r="2">
      <x v="4820"/>
    </i>
    <i r="2">
      <x v="3802"/>
    </i>
    <i r="2">
      <x v="2141"/>
    </i>
    <i r="2">
      <x v="2886"/>
    </i>
    <i r="2">
      <x v="4637"/>
    </i>
    <i r="2">
      <x v="270"/>
    </i>
    <i r="2">
      <x v="315"/>
    </i>
    <i r="2">
      <x v="3331"/>
    </i>
    <i r="2">
      <x v="3756"/>
    </i>
    <i r="2">
      <x v="3914"/>
    </i>
    <i r="2">
      <x v="3796"/>
    </i>
    <i r="2">
      <x v="3332"/>
    </i>
    <i r="2">
      <x v="158"/>
    </i>
    <i r="2">
      <x v="2175"/>
    </i>
    <i r="2">
      <x v="4356"/>
    </i>
    <i r="2">
      <x v="4888"/>
    </i>
    <i r="2">
      <x v="5219"/>
    </i>
    <i r="2">
      <x v="3392"/>
    </i>
    <i r="2">
      <x v="4573"/>
    </i>
    <i r="2">
      <x v="2304"/>
    </i>
    <i r="2">
      <x v="1760"/>
    </i>
    <i r="2">
      <x v="2178"/>
    </i>
    <i r="2">
      <x v="2030"/>
    </i>
    <i r="2">
      <x v="2227"/>
    </i>
    <i r="2">
      <x v="4919"/>
    </i>
    <i r="2">
      <x v="2068"/>
    </i>
    <i r="2">
      <x v="2177"/>
    </i>
    <i r="2">
      <x v="4582"/>
    </i>
    <i r="2">
      <x v="3859"/>
    </i>
    <i r="2">
      <x v="4303"/>
    </i>
    <i r="2">
      <x v="2188"/>
    </i>
    <i r="2">
      <x v="3383"/>
    </i>
    <i r="2">
      <x v="3743"/>
    </i>
    <i r="2">
      <x v="3391"/>
    </i>
    <i r="2">
      <x v="5092"/>
    </i>
    <i r="2">
      <x v="4304"/>
    </i>
    <i r="2">
      <x v="1352"/>
    </i>
    <i r="2">
      <x v="4921"/>
    </i>
    <i r="2">
      <x v="2140"/>
    </i>
    <i r="2">
      <x v="2606"/>
    </i>
    <i r="2">
      <x v="4306"/>
    </i>
    <i r="2">
      <x v="1346"/>
    </i>
    <i r="2">
      <x v="1387"/>
    </i>
    <i r="2">
      <x v="2183"/>
    </i>
    <i r="2">
      <x v="1386"/>
    </i>
    <i r="2">
      <x v="2163"/>
    </i>
    <i r="2">
      <x v="4917"/>
    </i>
    <i r="2">
      <x v="1795"/>
    </i>
    <i r="2">
      <x v="2179"/>
    </i>
    <i r="2">
      <x v="3923"/>
    </i>
    <i r="2">
      <x v="3554"/>
    </i>
    <i r="2">
      <x v="3924"/>
    </i>
    <i r="2">
      <x v="229"/>
    </i>
    <i r="2">
      <x v="4419"/>
    </i>
    <i r="2">
      <x v="4418"/>
    </i>
    <i r="2">
      <x v="4821"/>
    </i>
    <i r="2">
      <x v="269"/>
    </i>
    <i r="2">
      <x v="3849"/>
    </i>
    <i r="2">
      <x v="3860"/>
    </i>
    <i r="2">
      <x v="5238"/>
    </i>
    <i r="2">
      <x v="4122"/>
    </i>
    <i r="2">
      <x v="4416"/>
    </i>
    <i r="2">
      <x v="5196"/>
    </i>
    <i r="2">
      <x v="4123"/>
    </i>
    <i r="2">
      <x v="5298"/>
    </i>
    <i r="2">
      <x v="5299"/>
    </i>
    <i r="2">
      <x v="5239"/>
    </i>
    <i r="2">
      <x v="2029"/>
    </i>
    <i t="default" r="1">
      <x v="12"/>
    </i>
    <i r="1">
      <x v="13"/>
      <x v="2322"/>
    </i>
    <i r="2">
      <x v="5201"/>
    </i>
    <i r="2">
      <x v="4701"/>
    </i>
    <i r="2">
      <x v="4594"/>
    </i>
    <i r="2">
      <x v="4595"/>
    </i>
    <i r="2">
      <x v="4400"/>
    </i>
    <i r="2">
      <x v="5310"/>
    </i>
    <i r="2">
      <x v="3226"/>
    </i>
    <i r="2">
      <x v="3225"/>
    </i>
    <i r="2">
      <x v="3919"/>
    </i>
    <i r="2">
      <x v="2643"/>
    </i>
    <i r="2">
      <x v="3228"/>
    </i>
    <i r="2">
      <x v="3417"/>
    </i>
    <i r="2">
      <x v="4597"/>
    </i>
    <i r="2">
      <x v="3221"/>
    </i>
    <i r="2">
      <x v="3369"/>
    </i>
    <i r="2">
      <x v="3227"/>
    </i>
    <i r="2">
      <x v="4700"/>
    </i>
    <i r="2">
      <x v="3356"/>
    </i>
    <i r="2">
      <x v="3911"/>
    </i>
    <i r="2">
      <x v="3957"/>
    </i>
    <i r="2">
      <x v="4139"/>
    </i>
    <i r="2">
      <x v="3223"/>
    </i>
    <i r="2">
      <x v="3220"/>
    </i>
    <i r="2">
      <x v="5125"/>
    </i>
    <i r="2">
      <x v="4635"/>
    </i>
    <i r="2">
      <x v="3222"/>
    </i>
    <i r="2">
      <x v="4560"/>
    </i>
    <i r="2">
      <x v="4593"/>
    </i>
    <i r="2">
      <x v="3768"/>
    </i>
    <i r="2">
      <x v="5200"/>
    </i>
    <i r="2">
      <x v="4118"/>
    </i>
    <i r="2">
      <x v="4561"/>
    </i>
    <i r="2">
      <x v="3921"/>
    </i>
    <i r="2">
      <x v="3072"/>
    </i>
    <i r="2">
      <x v="3973"/>
    </i>
    <i r="2">
      <x v="3366"/>
    </i>
    <i r="2">
      <x v="3672"/>
    </i>
    <i r="2">
      <x v="4739"/>
    </i>
    <i r="2">
      <x v="4559"/>
    </i>
    <i r="2">
      <x v="3512"/>
    </i>
    <i r="2">
      <x v="3224"/>
    </i>
    <i r="2">
      <x v="3671"/>
    </i>
    <i r="2">
      <x v="4636"/>
    </i>
    <i r="2">
      <x v="3510"/>
    </i>
    <i r="2">
      <x v="3779"/>
    </i>
    <i r="2">
      <x v="2525"/>
    </i>
    <i r="2">
      <x v="3885"/>
    </i>
    <i r="2">
      <x v="4961"/>
    </i>
    <i r="2">
      <x v="3974"/>
    </i>
    <i r="2">
      <x v="4805"/>
    </i>
    <i r="2">
      <x v="3195"/>
    </i>
    <i r="2">
      <x v="4603"/>
    </i>
    <i r="2">
      <x v="4571"/>
    </i>
    <i r="2">
      <x v="2320"/>
    </i>
    <i r="2">
      <x v="3240"/>
    </i>
    <i r="2">
      <x v="3372"/>
    </i>
    <i r="2">
      <x v="2319"/>
    </i>
    <i r="2">
      <x v="3211"/>
    </i>
    <i r="2">
      <x v="4738"/>
    </i>
    <i r="2">
      <x v="4165"/>
    </i>
    <i r="2">
      <x v="3771"/>
    </i>
    <i r="2">
      <x v="3975"/>
    </i>
    <i r="2">
      <x v="3210"/>
    </i>
    <i r="2">
      <x v="4920"/>
    </i>
    <i r="2">
      <x v="4806"/>
    </i>
    <i r="2">
      <x v="4823"/>
    </i>
    <i r="2">
      <x v="3371"/>
    </i>
    <i r="2">
      <x v="2928"/>
    </i>
    <i r="2">
      <x v="3246"/>
    </i>
    <i r="2">
      <x v="3212"/>
    </i>
    <i r="2">
      <x v="3245"/>
    </i>
    <i r="2">
      <x v="4604"/>
    </i>
    <i r="2">
      <x v="5199"/>
    </i>
    <i r="2">
      <x v="5174"/>
    </i>
    <i r="2">
      <x v="3970"/>
    </i>
    <i r="2">
      <x v="4562"/>
    </i>
    <i r="2">
      <x v="4596"/>
    </i>
    <i r="2">
      <x v="2741"/>
    </i>
    <i r="2">
      <x v="5051"/>
    </i>
    <i r="2">
      <x v="4681"/>
    </i>
    <i r="2">
      <x v="5329"/>
    </i>
    <i r="2">
      <x v="4699"/>
    </i>
    <i r="2">
      <x v="5169"/>
    </i>
    <i r="2">
      <x v="5197"/>
    </i>
    <i r="2">
      <x v="4164"/>
    </i>
    <i r="2">
      <x v="5093"/>
    </i>
    <i r="2">
      <x v="5168"/>
    </i>
    <i r="2">
      <x v="4580"/>
    </i>
    <i r="2">
      <x v="4085"/>
    </i>
    <i r="2">
      <x v="5059"/>
    </i>
    <i r="2">
      <x v="5049"/>
    </i>
    <i r="2">
      <x v="5073"/>
    </i>
    <i r="2">
      <x v="5086"/>
    </i>
    <i r="2">
      <x v="4581"/>
    </i>
    <i r="2">
      <x v="5118"/>
    </i>
    <i r="2">
      <x v="5108"/>
    </i>
    <i r="2">
      <x v="5173"/>
    </i>
    <i r="2">
      <x v="5321"/>
    </i>
    <i r="2">
      <x v="3965"/>
    </i>
    <i r="2">
      <x v="5096"/>
    </i>
    <i r="2">
      <x v="5050"/>
    </i>
    <i r="2">
      <x v="5154"/>
    </i>
    <i r="2">
      <x v="5339"/>
    </i>
    <i r="2">
      <x v="5304"/>
    </i>
    <i r="2">
      <x v="5340"/>
    </i>
    <i r="2">
      <x v="5343"/>
    </i>
    <i r="2">
      <x v="5322"/>
    </i>
    <i t="default" r="1">
      <x v="13"/>
    </i>
    <i>
      <x v="15"/>
      <x v="1"/>
      <x v="5079"/>
    </i>
    <i r="2">
      <x v="5072"/>
    </i>
    <i r="2">
      <x v="5190"/>
    </i>
    <i r="2">
      <x v="4935"/>
    </i>
    <i r="2">
      <x v="3868"/>
    </i>
    <i r="2">
      <x v="4781"/>
    </i>
    <i r="2">
      <x v="977"/>
    </i>
    <i r="2">
      <x v="3418"/>
    </i>
    <i r="2">
      <x v="3525"/>
    </i>
    <i r="2">
      <x v="4013"/>
    </i>
    <i r="2">
      <x v="5131"/>
    </i>
    <i r="2">
      <x v="2279"/>
    </i>
    <i r="2">
      <x v="3541"/>
    </i>
    <i r="2">
      <x v="3843"/>
    </i>
    <i r="2">
      <x v="3488"/>
    </i>
    <i r="2">
      <x v="3864"/>
    </i>
    <i r="2">
      <x v="3857"/>
    </i>
    <i r="2">
      <x v="1023"/>
    </i>
    <i r="2">
      <x v="4094"/>
    </i>
    <i r="2">
      <x v="4161"/>
    </i>
    <i r="2">
      <x v="4160"/>
    </i>
    <i r="2">
      <x v="3092"/>
    </i>
    <i r="2">
      <x v="2428"/>
    </i>
    <i r="2">
      <x v="3583"/>
    </i>
    <i r="2">
      <x v="3036"/>
    </i>
    <i r="2">
      <x v="424"/>
    </i>
    <i r="2">
      <x v="3337"/>
    </i>
    <i r="2">
      <x v="2768"/>
    </i>
    <i r="2">
      <x v="3947"/>
    </i>
    <i r="2">
      <x v="3567"/>
    </i>
    <i r="2">
      <x v="3585"/>
    </i>
    <i r="2">
      <x v="3922"/>
    </i>
    <i r="2">
      <x v="5030"/>
    </i>
    <i r="2">
      <x v="2722"/>
    </i>
    <i r="2">
      <x v="4642"/>
    </i>
    <i r="2">
      <x v="4310"/>
    </i>
    <i r="2">
      <x v="5189"/>
    </i>
    <i t="default" r="1">
      <x v="1"/>
    </i>
    <i r="1">
      <x v="3"/>
      <x v="172"/>
    </i>
    <i r="2">
      <x v="5248"/>
    </i>
    <i t="default" r="1">
      <x v="3"/>
    </i>
    <i r="1">
      <x v="4"/>
      <x v="298"/>
    </i>
    <i r="2">
      <x v="2562"/>
    </i>
    <i r="2">
      <x v="3594"/>
    </i>
    <i r="2">
      <x v="2275"/>
    </i>
    <i r="2">
      <x v="949"/>
    </i>
    <i r="2">
      <x v="3543"/>
    </i>
    <i r="2">
      <x v="3394"/>
    </i>
    <i r="2">
      <x v="2454"/>
    </i>
    <i r="2">
      <x v="3540"/>
    </i>
    <i t="default" r="1">
      <x v="4"/>
    </i>
    <i r="1">
      <x v="5"/>
      <x v="3563"/>
    </i>
    <i r="2">
      <x v="4163"/>
    </i>
    <i r="2">
      <x v="3565"/>
    </i>
    <i r="2">
      <x v="3572"/>
    </i>
    <i r="2">
      <x v="4641"/>
    </i>
    <i r="2">
      <x v="509"/>
    </i>
    <i r="2">
      <x v="3561"/>
    </i>
    <i r="2">
      <x v="4866"/>
    </i>
    <i r="2">
      <x v="3573"/>
    </i>
    <i r="2">
      <x v="3612"/>
    </i>
    <i r="2">
      <x v="3586"/>
    </i>
    <i r="2">
      <x v="1385"/>
    </i>
    <i r="2">
      <x v="526"/>
    </i>
    <i r="2">
      <x v="3564"/>
    </i>
    <i r="2">
      <x v="3011"/>
    </i>
    <i r="2">
      <x v="3569"/>
    </i>
    <i r="2">
      <x v="4211"/>
    </i>
    <i r="2">
      <x v="4488"/>
    </i>
    <i r="2">
      <x v="971"/>
    </i>
    <i r="2">
      <x v="3382"/>
    </i>
    <i r="2">
      <x v="3544"/>
    </i>
    <i r="2">
      <x v="3601"/>
    </i>
    <i r="2">
      <x v="4934"/>
    </i>
    <i r="2">
      <x v="480"/>
    </i>
    <i r="2">
      <x v="2612"/>
    </i>
    <i r="2">
      <x v="3482"/>
    </i>
    <i r="2">
      <x v="5264"/>
    </i>
    <i r="2">
      <x v="4368"/>
    </i>
    <i r="2">
      <x v="5285"/>
    </i>
    <i r="2">
      <x v="3661"/>
    </i>
    <i t="default" r="1">
      <x v="5"/>
    </i>
    <i r="1">
      <x v="6"/>
      <x v="3490"/>
    </i>
    <i r="2">
      <x v="5060"/>
    </i>
    <i r="2">
      <x v="5057"/>
    </i>
    <i r="2">
      <x v="4792"/>
    </i>
    <i r="2">
      <x v="4019"/>
    </i>
    <i r="2">
      <x v="4904"/>
    </i>
    <i r="2">
      <x v="4784"/>
    </i>
    <i r="2">
      <x v="4159"/>
    </i>
    <i r="2">
      <x v="4299"/>
    </i>
    <i r="2">
      <x v="3935"/>
    </i>
    <i r="2">
      <x v="5284"/>
    </i>
    <i r="2">
      <x v="4929"/>
    </i>
    <i t="default" r="1">
      <x v="6"/>
    </i>
    <i>
      <x v="16"/>
      <x v="6"/>
      <x v="5107"/>
    </i>
    <i r="2">
      <x v="5101"/>
    </i>
    <i r="2">
      <x v="5105"/>
    </i>
    <i r="2">
      <x v="5102"/>
    </i>
    <i r="2">
      <x v="5188"/>
    </i>
    <i t="default" r="1">
      <x v="6"/>
    </i>
  </rowItems>
  <colFields count="1">
    <field x="-2"/>
  </colFields>
  <colItems count="6">
    <i>
      <x/>
    </i>
    <i i="1">
      <x v="1"/>
    </i>
    <i i="2">
      <x v="2"/>
    </i>
    <i i="3">
      <x v="3"/>
    </i>
    <i i="4">
      <x v="4"/>
    </i>
    <i i="5">
      <x v="5"/>
    </i>
  </colItems>
  <dataFields count="6">
    <dataField name=" Shelf Retail" fld="6" baseField="0" baseItem="2536" numFmtId="164"/>
    <dataField name=" Month Selling" fld="13" baseField="0" baseItem="2536"/>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s>
  <formats count="17">
    <format dxfId="69">
      <pivotArea type="all" dataOnly="0" outline="0" fieldPosition="0"/>
    </format>
    <format dxfId="68">
      <pivotArea outline="0" fieldPosition="0">
        <references count="1">
          <reference field="4294967294" count="1">
            <x v="5"/>
          </reference>
        </references>
      </pivotArea>
    </format>
    <format dxfId="67">
      <pivotArea outline="0" collapsedLevelsAreSubtotals="1" fieldPosition="0">
        <references count="1">
          <reference field="4294967294" count="2" selected="0">
            <x v="3"/>
            <x v="4"/>
          </reference>
        </references>
      </pivotArea>
    </format>
    <format dxfId="66">
      <pivotArea field="7" type="button" dataOnly="0" labelOnly="1" outline="0" axis="axisRow" fieldPosition="0"/>
    </format>
    <format dxfId="65">
      <pivotArea field="8" type="button" dataOnly="0" labelOnly="1" outline="0" axis="axisRow" fieldPosition="1"/>
    </format>
    <format dxfId="64">
      <pivotArea field="0" type="button" dataOnly="0" labelOnly="1" outline="0" axis="axisRow" fieldPosition="2"/>
    </format>
    <format dxfId="63">
      <pivotArea dataOnly="0" labelOnly="1" outline="0" fieldPosition="0">
        <references count="1">
          <reference field="4294967294" count="4">
            <x v="2"/>
            <x v="3"/>
            <x v="4"/>
            <x v="5"/>
          </reference>
        </references>
      </pivotArea>
    </format>
    <format dxfId="62">
      <pivotArea field="7" type="button" dataOnly="0" labelOnly="1" outline="0" axis="axisRow" fieldPosition="0"/>
    </format>
    <format dxfId="61">
      <pivotArea field="8" type="button" dataOnly="0" labelOnly="1" outline="0" axis="axisRow" fieldPosition="1"/>
    </format>
    <format dxfId="60">
      <pivotArea field="0" type="button" dataOnly="0" labelOnly="1" outline="0" axis="axisRow" fieldPosition="2"/>
    </format>
    <format dxfId="59">
      <pivotArea outline="0" collapsedLevelsAreSubtotals="1" fieldPosition="0"/>
    </format>
    <format dxfId="58">
      <pivotArea field="-2" type="button" dataOnly="0" labelOnly="1" outline="0" axis="axisCol" fieldPosition="0"/>
    </format>
    <format dxfId="57">
      <pivotArea type="topRight" dataOnly="0" labelOnly="1" outline="0" fieldPosition="0"/>
    </format>
    <format dxfId="56">
      <pivotArea dataOnly="0" labelOnly="1" outline="0" fieldPosition="0">
        <references count="1">
          <reference field="4294967294" count="4">
            <x v="2"/>
            <x v="3"/>
            <x v="4"/>
            <x v="5"/>
          </reference>
        </references>
      </pivotArea>
    </format>
    <format dxfId="55">
      <pivotArea outline="0" fieldPosition="0">
        <references count="1">
          <reference field="4294967294" count="1">
            <x v="0"/>
          </reference>
        </references>
      </pivotArea>
    </format>
    <format dxfId="54">
      <pivotArea dataOnly="0" labelOnly="1" outline="0" fieldPosition="0">
        <references count="1">
          <reference field="4294967294" count="1">
            <x v="1"/>
          </reference>
        </references>
      </pivotArea>
    </format>
    <format dxfId="53">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E9C018D-C933-49F8-BBCA-4EF848D0F9B0}" name="PivotTable1" cacheId="10"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K2493" firstHeaderRow="1" firstDataRow="2" firstDataCol="4"/>
  <pivotFields count="34">
    <pivotField axis="axisRow" compact="0" outline="0" showAll="0" sortType="descending" defaultSubtotal="0">
      <items count="5401">
        <item x="828"/>
        <item x="1045"/>
        <item x="3222"/>
        <item x="2864"/>
        <item x="1528"/>
        <item x="4131"/>
        <item x="2396"/>
        <item x="4567"/>
        <item x="1923"/>
        <item x="4033"/>
        <item x="1326"/>
        <item x="1900"/>
        <item x="4917"/>
        <item x="1864"/>
        <item x="1924"/>
        <item x="3102"/>
        <item x="3910"/>
        <item x="1307"/>
        <item x="880"/>
        <item x="1372"/>
        <item x="1781"/>
        <item x="1366"/>
        <item x="647"/>
        <item x="658"/>
        <item x="817"/>
        <item x="4254"/>
        <item x="4251"/>
        <item x="4583"/>
        <item x="3867"/>
        <item x="3873"/>
        <item x="934"/>
        <item x="3853"/>
        <item x="3843"/>
        <item x="1126"/>
        <item x="2754"/>
        <item x="778"/>
        <item x="782"/>
        <item x="1140"/>
        <item x="518"/>
        <item x="2775"/>
        <item x="762"/>
        <item x="4397"/>
        <item x="1159"/>
        <item x="3868"/>
        <item x="4334"/>
        <item x="244"/>
        <item x="1617"/>
        <item x="276"/>
        <item x="228"/>
        <item x="4258"/>
        <item x="796"/>
        <item x="2799"/>
        <item x="3046"/>
        <item x="893"/>
        <item x="1904"/>
        <item x="1907"/>
        <item x="3395"/>
        <item x="1521"/>
        <item x="437"/>
        <item x="2685"/>
        <item x="3547"/>
        <item x="2417"/>
        <item x="613"/>
        <item x="2300"/>
        <item x="1132"/>
        <item x="3762"/>
        <item x="212"/>
        <item x="3244"/>
        <item x="2202"/>
        <item x="2801"/>
        <item x="2697"/>
        <item x="303"/>
        <item x="528"/>
        <item x="343"/>
        <item x="3236"/>
        <item x="1310"/>
        <item x="2938"/>
        <item x="4034"/>
        <item x="311"/>
        <item x="470"/>
        <item x="334"/>
        <item x="2096"/>
        <item x="2099"/>
        <item x="3560"/>
        <item x="1096"/>
        <item x="696"/>
        <item x="4439"/>
        <item x="2285"/>
        <item x="4901"/>
        <item x="2086"/>
        <item x="2718"/>
        <item x="5055"/>
        <item x="2756"/>
        <item x="1662"/>
        <item x="1665"/>
        <item x="3818"/>
        <item x="2996"/>
        <item x="2323"/>
        <item x="3944"/>
        <item x="415"/>
        <item x="4180"/>
        <item x="4780"/>
        <item x="1922"/>
        <item x="1925"/>
        <item x="111"/>
        <item x="800"/>
        <item x="3945"/>
        <item x="1217"/>
        <item x="2533"/>
        <item x="2343"/>
        <item x="16"/>
        <item x="823"/>
        <item x="1577"/>
        <item x="1187"/>
        <item x="3004"/>
        <item x="2677"/>
        <item x="4008"/>
        <item x="1814"/>
        <item x="1928"/>
        <item x="940"/>
        <item x="2593"/>
        <item x="4013"/>
        <item x="206"/>
        <item x="791"/>
        <item x="1529"/>
        <item x="1627"/>
        <item x="3966"/>
        <item x="744"/>
        <item x="4575"/>
        <item x="4576"/>
        <item x="977"/>
        <item x="3072"/>
        <item x="957"/>
        <item x="1920"/>
        <item x="4417"/>
        <item x="3438"/>
        <item x="4009"/>
        <item x="1667"/>
        <item x="4590"/>
        <item x="790"/>
        <item x="3138"/>
        <item x="1947"/>
        <item x="1393"/>
        <item x="2953"/>
        <item x="2950"/>
        <item x="1732"/>
        <item x="2373"/>
        <item x="4186"/>
        <item x="422"/>
        <item x="453"/>
        <item x="1112"/>
        <item x="1110"/>
        <item x="1455"/>
        <item x="797"/>
        <item x="1765"/>
        <item x="1767"/>
        <item x="879"/>
        <item x="4181"/>
        <item x="3904"/>
        <item x="3589"/>
        <item x="1008"/>
        <item x="3983"/>
        <item x="2487"/>
        <item x="2636"/>
        <item x="3778"/>
        <item x="255"/>
        <item x="1601"/>
        <item x="2952"/>
        <item x="492"/>
        <item x="2079"/>
        <item x="1936"/>
        <item x="706"/>
        <item x="2454"/>
        <item x="605"/>
        <item x="998"/>
        <item x="362"/>
        <item x="1235"/>
        <item x="4263"/>
        <item x="2817"/>
        <item x="2437"/>
        <item x="5065"/>
        <item x="2428"/>
        <item x="2416"/>
        <item x="3708"/>
        <item x="2255"/>
        <item x="136"/>
        <item x="152"/>
        <item x="151"/>
        <item x="160"/>
        <item x="2480"/>
        <item x="4200"/>
        <item x="2497"/>
        <item x="4198"/>
        <item x="1492"/>
        <item x="139"/>
        <item x="1969"/>
        <item x="599"/>
        <item x="1973"/>
        <item x="168"/>
        <item x="3467"/>
        <item x="760"/>
        <item x="5112"/>
        <item x="102"/>
        <item x="2789"/>
        <item x="2073"/>
        <item x="1544"/>
        <item x="3861"/>
        <item x="3800"/>
        <item x="983"/>
        <item x="4949"/>
        <item x="1540"/>
        <item x="3905"/>
        <item x="805"/>
        <item x="971"/>
        <item x="163"/>
        <item x="5203"/>
        <item x="416"/>
        <item x="1933"/>
        <item x="3703"/>
        <item x="3431"/>
        <item x="4245"/>
        <item x="2003"/>
        <item x="3698"/>
        <item x="3540"/>
        <item x="4184"/>
        <item x="372"/>
        <item x="1921"/>
        <item x="4032"/>
        <item x="3667"/>
        <item x="2656"/>
        <item x="3118"/>
        <item x="3132"/>
        <item x="875"/>
        <item x="3863"/>
        <item x="62"/>
        <item x="3960"/>
        <item x="820"/>
        <item x="661"/>
        <item x="472"/>
        <item x="4308"/>
        <item x="1184"/>
        <item x="1195"/>
        <item x="1179"/>
        <item x="3586"/>
        <item x="1199"/>
        <item x="4373"/>
        <item x="636"/>
        <item x="2159"/>
        <item x="663"/>
        <item x="1020"/>
        <item x="1671"/>
        <item x="2442"/>
        <item x="3169"/>
        <item x="1192"/>
        <item x="2402"/>
        <item x="484"/>
        <item x="4387"/>
        <item x="1724"/>
        <item x="1720"/>
        <item x="3656"/>
        <item x="2951"/>
        <item x="3924"/>
        <item x="2716"/>
        <item x="3735"/>
        <item x="4159"/>
        <item x="374"/>
        <item x="307"/>
        <item x="373"/>
        <item x="460"/>
        <item x="2647"/>
        <item x="1208"/>
        <item x="941"/>
        <item x="1621"/>
        <item x="1953"/>
        <item x="3829"/>
        <item x="3722"/>
        <item x="2645"/>
        <item x="321"/>
        <item x="1865"/>
        <item x="3109"/>
        <item x="3246"/>
        <item x="3288"/>
        <item x="857"/>
        <item x="3371"/>
        <item x="1772"/>
        <item x="499"/>
        <item x="3420"/>
        <item x="1722"/>
        <item x="3710"/>
        <item x="3773"/>
        <item x="3780"/>
        <item x="3329"/>
        <item x="3333"/>
        <item x="1357"/>
        <item x="1766"/>
        <item x="936"/>
        <item x="1586"/>
        <item x="85"/>
        <item x="3833"/>
        <item x="1790"/>
        <item x="2851"/>
        <item x="5261"/>
        <item x="3893"/>
        <item x="3894"/>
        <item x="3895"/>
        <item x="1618"/>
        <item x="277"/>
        <item x="739"/>
        <item x="3926"/>
        <item x="3398"/>
        <item x="1173"/>
        <item x="1638"/>
        <item x="4089"/>
        <item x="948"/>
        <item x="626"/>
        <item x="2535"/>
        <item x="2932"/>
        <item x="3231"/>
        <item x="2238"/>
        <item x="1337"/>
        <item x="4154"/>
        <item x="4066"/>
        <item x="885"/>
        <item x="5299"/>
        <item x="1734"/>
        <item x="1293"/>
        <item x="872"/>
        <item x="5343"/>
        <item x="330"/>
        <item x="826"/>
        <item x="312"/>
        <item x="4656"/>
        <item x="5057"/>
        <item x="4065"/>
        <item x="4064"/>
        <item x="4568"/>
        <item x="3854"/>
        <item x="1168"/>
        <item x="3447"/>
        <item x="1641"/>
        <item x="3525"/>
        <item x="4728"/>
        <item x="2446"/>
        <item x="3542"/>
        <item x="4324"/>
        <item x="3122"/>
        <item x="973"/>
        <item x="2651"/>
        <item x="3964"/>
        <item x="3980"/>
        <item x="3982"/>
        <item x="3946"/>
        <item x="3963"/>
        <item x="3972"/>
        <item x="3981"/>
        <item x="3959"/>
        <item x="2994"/>
        <item x="4980"/>
        <item x="4279"/>
        <item x="2191"/>
        <item x="3312"/>
        <item x="218"/>
        <item x="217"/>
        <item x="216"/>
        <item x="5246"/>
        <item x="1254"/>
        <item x="2328"/>
        <item x="2002"/>
        <item x="2004"/>
        <item x="3394"/>
        <item x="1156"/>
        <item x="4883"/>
        <item x="2199"/>
        <item x="810"/>
        <item x="5080"/>
        <item x="4150"/>
        <item x="1178"/>
        <item x="2805"/>
        <item x="4114"/>
        <item x="4116"/>
        <item x="4321"/>
        <item x="2006"/>
        <item x="1746"/>
        <item x="2317"/>
        <item x="4147"/>
        <item x="806"/>
        <item x="3439"/>
        <item x="3577"/>
        <item x="819"/>
        <item x="3112"/>
        <item x="5180"/>
        <item x="3377"/>
        <item x="1283"/>
        <item x="1278"/>
        <item x="489"/>
        <item x="3224"/>
        <item x="2386"/>
        <item x="2376"/>
        <item x="4420"/>
        <item x="610"/>
        <item x="611"/>
        <item x="3225"/>
        <item x="2297"/>
        <item x="4641"/>
        <item x="4635"/>
        <item x="3450"/>
        <item x="1078"/>
        <item x="1793"/>
        <item x="4982"/>
        <item x="2424"/>
        <item x="536"/>
        <item x="1097"/>
        <item x="4094"/>
        <item x="4095"/>
        <item x="3262"/>
        <item x="3716"/>
        <item x="1758"/>
        <item x="614"/>
        <item x="1497"/>
        <item x="4096"/>
        <item x="3712"/>
        <item x="792"/>
        <item x="955"/>
        <item x="691"/>
        <item x="2302"/>
        <item x="1607"/>
        <item x="1300"/>
        <item x="1287"/>
        <item x="1631"/>
        <item x="697"/>
        <item x="367"/>
        <item x="1534"/>
        <item x="2385"/>
        <item x="3182"/>
        <item x="3311"/>
        <item x="3310"/>
        <item x="1902"/>
        <item x="4288"/>
        <item x="3967"/>
        <item x="3139"/>
        <item x="5374"/>
        <item x="699"/>
        <item x="3802"/>
        <item x="2218"/>
        <item x="2969"/>
        <item x="3314"/>
        <item x="680"/>
        <item x="3287"/>
        <item x="2331"/>
        <item x="2399"/>
        <item x="314"/>
        <item x="1413"/>
        <item x="1647"/>
        <item x="1064"/>
        <item x="2225"/>
        <item x="2224"/>
        <item x="2033"/>
        <item x="1531"/>
        <item x="5209"/>
        <item x="2438"/>
        <item x="2888"/>
        <item x="2483"/>
        <item x="1512"/>
        <item x="1503"/>
        <item x="1493"/>
        <item x="4804"/>
        <item x="4747"/>
        <item x="3228"/>
        <item x="1025"/>
        <item x="1167"/>
        <item x="4269"/>
        <item x="3106"/>
        <item x="1628"/>
        <item x="2657"/>
        <item x="2693"/>
        <item x="3189"/>
        <item x="4236"/>
        <item x="4786"/>
        <item x="508"/>
        <item x="3801"/>
        <item x="4211"/>
        <item x="2389"/>
        <item x="4912"/>
        <item x="4261"/>
        <item x="3441"/>
        <item x="3449"/>
        <item x="964"/>
        <item x="265"/>
        <item x="486"/>
        <item x="3674"/>
        <item x="3680"/>
        <item x="4413"/>
        <item x="2661"/>
        <item x="2662"/>
        <item x="4257"/>
        <item x="4022"/>
        <item x="2425"/>
        <item x="2332"/>
        <item x="3187"/>
        <item x="149"/>
        <item x="808"/>
        <item x="1430"/>
        <item x="2031"/>
        <item x="2089"/>
        <item x="2769"/>
        <item x="3300"/>
        <item x="3282"/>
        <item x="3655"/>
        <item x="3864"/>
        <item x="4644"/>
        <item x="3911"/>
        <item x="248"/>
        <item x="4908"/>
        <item x="2722"/>
        <item x="713"/>
        <item x="1506"/>
        <item x="5289"/>
        <item x="549"/>
        <item x="1635"/>
        <item x="3903"/>
        <item x="3975"/>
        <item x="4785"/>
        <item x="1892"/>
        <item x="2326"/>
        <item x="3240"/>
        <item x="3443"/>
        <item x="2154"/>
        <item x="4014"/>
        <item x="344"/>
        <item x="1163"/>
        <item x="959"/>
        <item x="3419"/>
        <item x="3407"/>
        <item x="3426"/>
        <item x="3887"/>
        <item x="2260"/>
        <item x="2459"/>
        <item x="867"/>
        <item x="4143"/>
        <item x="3147"/>
        <item x="5069"/>
        <item x="2464"/>
        <item x="3662"/>
        <item x="4322"/>
        <item x="4160"/>
        <item x="5156"/>
        <item x="5265"/>
        <item x="2866"/>
        <item x="1188"/>
        <item x="1350"/>
        <item x="3097"/>
        <item x="3096"/>
        <item x="130"/>
        <item x="2709"/>
        <item x="3130"/>
        <item x="3183"/>
        <item x="5358"/>
        <item x="256"/>
        <item x="2821"/>
        <item x="129"/>
        <item x="2859"/>
        <item x="2704"/>
        <item x="1477"/>
        <item x="3889"/>
        <item x="550"/>
        <item x="684"/>
        <item x="1276"/>
        <item x="1598"/>
        <item x="5354"/>
        <item x="740"/>
        <item x="5266"/>
        <item x="848"/>
        <item x="5087"/>
        <item x="3684"/>
        <item x="2498"/>
        <item x="2628"/>
        <item x="2627"/>
        <item x="2625"/>
        <item x="5275"/>
        <item x="2203"/>
        <item x="2524"/>
        <item x="214"/>
        <item x="2523"/>
        <item x="846"/>
        <item x="4860"/>
        <item x="1038"/>
        <item x="1275"/>
        <item x="1425"/>
        <item x="1481"/>
        <item x="1479"/>
        <item x="1643"/>
        <item x="32"/>
        <item x="2999"/>
        <item x="3726"/>
        <item x="950"/>
        <item x="951"/>
        <item x="952"/>
        <item x="3153"/>
        <item x="3152"/>
        <item x="4496"/>
        <item x="5384"/>
        <item x="4497"/>
        <item x="4498"/>
        <item x="4499"/>
        <item x="4501"/>
        <item x="4502"/>
        <item x="4500"/>
        <item x="2846"/>
        <item x="2847"/>
        <item x="4444"/>
        <item x="4445"/>
        <item x="4443"/>
        <item x="4442"/>
        <item x="2104"/>
        <item x="2103"/>
        <item x="2102"/>
        <item x="2105"/>
        <item x="3367"/>
        <item x="3368"/>
        <item x="3369"/>
        <item x="2845"/>
        <item x="2572"/>
        <item x="2574"/>
        <item x="2575"/>
        <item x="2573"/>
        <item x="2571"/>
        <item x="3013"/>
        <item x="3012"/>
        <item x="3015"/>
        <item x="3014"/>
        <item x="3016"/>
        <item x="4615"/>
        <item x="4617"/>
        <item x="4616"/>
        <item x="4614"/>
        <item x="3507"/>
        <item x="3506"/>
        <item x="3504"/>
        <item x="3505"/>
        <item x="3508"/>
        <item x="2179"/>
        <item x="2180"/>
        <item x="2178"/>
        <item x="2181"/>
        <item x="2176"/>
        <item x="2177"/>
        <item x="2848"/>
        <item x="2849"/>
        <item x="1317"/>
        <item x="5143"/>
        <item x="2708"/>
        <item x="5319"/>
        <item x="4814"/>
        <item x="5084"/>
        <item x="5107"/>
        <item x="4851"/>
        <item x="3403"/>
        <item x="2013"/>
        <item x="5253"/>
        <item x="2965"/>
        <item x="2928"/>
        <item x="1906"/>
        <item x="5349"/>
        <item x="2964"/>
        <item x="5202"/>
        <item x="4752"/>
        <item x="294"/>
        <item x="2287"/>
        <item x="650"/>
        <item x="3739"/>
        <item x="1572"/>
        <item x="3378"/>
        <item x="4464"/>
        <item x="4281"/>
        <item x="5238"/>
        <item x="5129"/>
        <item x="5208"/>
        <item x="5201"/>
        <item x="1747"/>
        <item x="3363"/>
        <item x="5247"/>
        <item x="4187"/>
        <item x="1258"/>
        <item x="2245"/>
        <item x="3886"/>
        <item x="5398"/>
        <item x="1094"/>
        <item x="4441"/>
        <item x="4970"/>
        <item x="251"/>
        <item x="4655"/>
        <item x="1752"/>
        <item x="2717"/>
        <item x="5243"/>
        <item x="1750"/>
        <item x="3734"/>
        <item x="710"/>
        <item x="208"/>
        <item x="1760"/>
        <item x="1759"/>
        <item x="4028"/>
        <item x="1327"/>
        <item x="1948"/>
        <item x="2741"/>
        <item x="5042"/>
        <item x="2781"/>
        <item x="4941"/>
        <item x="4884"/>
        <item x="3044"/>
        <item x="4471"/>
        <item x="2169"/>
        <item x="1896"/>
        <item x="644"/>
        <item x="4723"/>
        <item x="1832"/>
        <item x="4933"/>
        <item x="4280"/>
        <item x="4998"/>
        <item x="1554"/>
        <item x="3392"/>
        <item x="4430"/>
        <item x="3390"/>
        <item x="3391"/>
        <item x="1114"/>
        <item x="4753"/>
        <item x="844"/>
        <item x="1971"/>
        <item x="3510"/>
        <item x="2910"/>
        <item x="5267"/>
        <item x="5025"/>
        <item x="4824"/>
        <item x="5012"/>
        <item x="2018"/>
        <item x="2911"/>
        <item x="4188"/>
        <item x="5399"/>
        <item x="1963"/>
        <item x="1949"/>
        <item x="189"/>
        <item x="989"/>
        <item x="3"/>
        <item x="5116"/>
        <item x="5114"/>
        <item x="5117"/>
        <item x="3458"/>
        <item x="3181"/>
        <item x="5396"/>
        <item x="1113"/>
        <item x="2016"/>
        <item x="5195"/>
        <item x="86"/>
        <item x="4199"/>
        <item x="2853"/>
        <item x="5366"/>
        <item x="702"/>
        <item x="3742"/>
        <item x="3741"/>
        <item x="899"/>
        <item x="900"/>
        <item x="1332"/>
        <item x="5400"/>
        <item x="1794"/>
        <item x="4091"/>
        <item x="5271"/>
        <item x="4826"/>
        <item x="4829"/>
        <item x="4831"/>
        <item x="689"/>
        <item x="5092"/>
        <item x="4819"/>
        <item x="4872"/>
        <item x="4613"/>
        <item x="1863"/>
        <item x="4296"/>
        <item x="1523"/>
        <item x="4825"/>
        <item x="4832"/>
        <item x="4450"/>
        <item x="3307"/>
        <item x="2648"/>
        <item x="290"/>
        <item x="4354"/>
        <item x="1868"/>
        <item x="5083"/>
        <item x="1516"/>
        <item x="1727"/>
        <item x="5001"/>
        <item x="1926"/>
        <item x="3587"/>
        <item x="5288"/>
        <item x="5041"/>
        <item x="3743"/>
        <item x="5048"/>
        <item x="1668"/>
        <item x="475"/>
        <item x="993"/>
        <item x="3808"/>
        <item x="3021"/>
        <item x="996"/>
        <item x="997"/>
        <item x="1295"/>
        <item x="3472"/>
        <item x="59"/>
        <item x="1748"/>
        <item x="2691"/>
        <item x="3664"/>
        <item x="3753"/>
        <item x="3313"/>
        <item x="1518"/>
        <item x="1257"/>
        <item x="2705"/>
        <item x="5309"/>
        <item x="2247"/>
        <item x="2601"/>
        <item x="4243"/>
        <item x="1262"/>
        <item x="4689"/>
        <item x="3784"/>
        <item x="804"/>
        <item x="79"/>
        <item x="5326"/>
        <item x="3401"/>
        <item x="2885"/>
        <item x="4611"/>
        <item x="4754"/>
        <item x="5352"/>
        <item x="1263"/>
        <item x="1264"/>
        <item x="1277"/>
        <item x="5222"/>
        <item x="5046"/>
        <item x="5044"/>
        <item x="2240"/>
        <item x="4816"/>
        <item x="4037"/>
        <item x="1823"/>
        <item x="4857"/>
        <item x="4311"/>
        <item x="2908"/>
        <item x="5380"/>
        <item x="620"/>
        <item x="621"/>
        <item x="1515"/>
        <item x="2664"/>
        <item x="4402"/>
        <item x="3254"/>
        <item x="3295"/>
        <item x="3292"/>
        <item x="4848"/>
        <item x="651"/>
        <item x="2917"/>
        <item x="1079"/>
        <item x="5108"/>
        <item x="1912"/>
        <item x="4923"/>
        <item x="1970"/>
        <item x="1914"/>
        <item x="2726"/>
        <item x="2715"/>
        <item x="4585"/>
        <item x="3253"/>
        <item x="582"/>
        <item x="4820"/>
        <item x="3524"/>
        <item x="1962"/>
        <item x="3149"/>
        <item x="2499"/>
        <item x="3744"/>
        <item x="4789"/>
        <item x="2170"/>
        <item x="291"/>
        <item x="245"/>
        <item x="3469"/>
        <item x="4286"/>
        <item x="1910"/>
        <item x="4676"/>
        <item x="619"/>
        <item x="2475"/>
        <item x="1903"/>
        <item x="4241"/>
        <item x="4242"/>
        <item x="1482"/>
        <item x="4189"/>
        <item x="81"/>
        <item x="5362"/>
        <item x="4454"/>
        <item x="4803"/>
        <item x="4669"/>
        <item x="4670"/>
        <item x="2933"/>
        <item x="5132"/>
        <item x="543"/>
        <item x="4404"/>
        <item x="5152"/>
        <item x="862"/>
        <item x="2971"/>
        <item x="1740"/>
        <item x="4642"/>
        <item x="2477"/>
        <item x="1651"/>
        <item x="512"/>
        <item x="3359"/>
        <item x="2815"/>
        <item x="627"/>
        <item x="1890"/>
        <item x="4586"/>
        <item x="4399"/>
        <item x="2243"/>
        <item x="5045"/>
        <item x="4273"/>
        <item x="293"/>
        <item x="4733"/>
        <item x="5280"/>
        <item x="3992"/>
        <item x="3730"/>
        <item x="3543"/>
        <item x="714"/>
        <item x="4421"/>
        <item x="3317"/>
        <item x="4630"/>
        <item x="428"/>
        <item x="771"/>
        <item x="4020"/>
        <item x="4019"/>
        <item x="3409"/>
        <item x="1148"/>
        <item x="1833"/>
        <item x="3415"/>
        <item x="2450"/>
        <item x="5023"/>
        <item x="4657"/>
        <item x="5277"/>
        <item x="3985"/>
        <item x="3984"/>
        <item x="4734"/>
        <item x="147"/>
        <item x="3606"/>
        <item x="318"/>
        <item x="2012"/>
        <item x="1556"/>
        <item x="4889"/>
        <item x="765"/>
        <item x="3609"/>
        <item x="1475"/>
        <item x="3133"/>
        <item x="1380"/>
        <item x="5047"/>
        <item x="4958"/>
        <item x="3728"/>
        <item x="850"/>
        <item x="3296"/>
        <item x="1470"/>
        <item x="4253"/>
        <item x="29"/>
        <item x="3892"/>
        <item x="4672"/>
        <item x="4079"/>
        <item x="4113"/>
        <item x="5294"/>
        <item x="4108"/>
        <item x="5375"/>
        <item x="3733"/>
        <item x="3148"/>
        <item x="5088"/>
        <item x="2310"/>
        <item x="3226"/>
        <item x="1611"/>
        <item x="1116"/>
        <item x="2692"/>
        <item x="1537"/>
        <item x="3779"/>
        <item x="1352"/>
        <item x="3918"/>
        <item x="4612"/>
        <item x="2710"/>
        <item x="3755"/>
        <item x="4601"/>
        <item x="2889"/>
        <item x="3049"/>
        <item x="3065"/>
        <item x="3293"/>
        <item x="3416"/>
        <item x="2865"/>
        <item x="5022"/>
        <item x="1808"/>
        <item x="904"/>
        <item x="3796"/>
        <item x="3604"/>
        <item x="807"/>
        <item x="837"/>
        <item x="2344"/>
        <item x="4965"/>
        <item x="640"/>
        <item x="4929"/>
        <item x="688"/>
        <item x="3740"/>
        <item x="4984"/>
        <item x="905"/>
        <item x="3774"/>
        <item x="106"/>
        <item x="1952"/>
        <item x="1349"/>
        <item x="3128"/>
        <item x="4472"/>
        <item x="5373"/>
        <item x="631"/>
        <item x="1464"/>
        <item x="1462"/>
        <item x="1468"/>
        <item x="2074"/>
        <item x="4024"/>
        <item x="1972"/>
        <item x="215"/>
        <item x="1378"/>
        <item x="2723"/>
        <item x="1645"/>
        <item x="5130"/>
        <item x="1338"/>
        <item x="3657"/>
        <item x="630"/>
        <item x="1267"/>
        <item x="3714"/>
        <item x="4538"/>
        <item x="634"/>
        <item x="1453"/>
        <item x="1452"/>
        <item x="1454"/>
        <item x="2346"/>
        <item x="2671"/>
        <item x="3199"/>
        <item x="3602"/>
        <item x="4293"/>
        <item x="3264"/>
        <item x="3928"/>
        <item x="5301"/>
        <item x="3143"/>
        <item x="1547"/>
        <item x="3723"/>
        <item x="3278"/>
        <item x="4406"/>
        <item x="2842"/>
        <item x="4087"/>
        <item x="4117"/>
        <item x="4665"/>
        <item x="633"/>
        <item x="2555"/>
        <item x="811"/>
        <item x="4228"/>
        <item x="2936"/>
        <item x="3461"/>
        <item x="871"/>
        <item x="2638"/>
        <item x="3007"/>
        <item x="3951"/>
        <item x="3961"/>
        <item x="2186"/>
        <item x="190"/>
        <item x="3927"/>
        <item x="2688"/>
        <item x="3819"/>
        <item x="4318"/>
        <item x="3999"/>
        <item x="3537"/>
        <item x="1193"/>
        <item x="1180"/>
        <item x="4440"/>
        <item x="1117"/>
        <item x="3950"/>
        <item x="2097"/>
        <item x="1196"/>
        <item x="1351"/>
        <item x="4235"/>
        <item x="3515"/>
        <item x="3517"/>
        <item x="3520"/>
        <item x="3523"/>
        <item x="2404"/>
        <item x="2807"/>
        <item x="1194"/>
        <item x="4943"/>
        <item x="533"/>
        <item x="3000"/>
        <item x="554"/>
        <item x="5279"/>
        <item x="3305"/>
        <item x="4398"/>
        <item x="1485"/>
        <item x="581"/>
        <item x="1318"/>
        <item x="1000"/>
        <item x="999"/>
        <item x="4871"/>
        <item x="3154"/>
        <item x="2092"/>
        <item x="226"/>
        <item x="1728"/>
        <item x="2899"/>
        <item x="324"/>
        <item x="1410"/>
        <item x="764"/>
        <item x="4290"/>
        <item x="2387"/>
        <item x="2392"/>
        <item x="3682"/>
        <item x="4528"/>
        <item x="4517"/>
        <item x="5231"/>
        <item x="4483"/>
        <item x="4319"/>
        <item x="4756"/>
        <item x="450"/>
        <item x="4757"/>
        <item x="302"/>
        <item x="1979"/>
        <item x="5013"/>
        <item x="1913"/>
        <item x="3018"/>
        <item x="1261"/>
        <item x="3470"/>
        <item x="2473"/>
        <item x="5017"/>
        <item x="4351"/>
        <item x="2681"/>
        <item x="2887"/>
        <item x="1255"/>
        <item x="5327"/>
        <item x="289"/>
        <item x="4755"/>
        <item x="267"/>
        <item x="622"/>
        <item x="4993"/>
        <item x="1888"/>
        <item x="1886"/>
        <item x="1887"/>
        <item x="1889"/>
        <item x="4994"/>
        <item x="5123"/>
        <item x="5124"/>
        <item x="1891"/>
        <item x="5397"/>
        <item x="4673"/>
        <item x="2742"/>
        <item x="1379"/>
        <item x="4182"/>
        <item x="4798"/>
        <item x="4076"/>
        <item x="5291"/>
        <item x="4661"/>
        <item x="2145"/>
        <item x="891"/>
        <item x="4999"/>
        <item x="454"/>
        <item x="2157"/>
        <item x="2091"/>
        <item x="845"/>
        <item x="4903"/>
        <item x="2213"/>
        <item x="5162"/>
        <item x="4796"/>
        <item x="77"/>
        <item x="2151"/>
        <item x="299"/>
        <item x="2676"/>
        <item x="4782"/>
        <item x="2401"/>
        <item x="1929"/>
        <item x="3875"/>
        <item x="883"/>
        <item x="2792"/>
        <item x="2787"/>
        <item x="4939"/>
        <item x="3365"/>
        <item x="4742"/>
        <item x="1749"/>
        <item x="3186"/>
        <item x="3612"/>
        <item x="4895"/>
        <item x="4023"/>
        <item x="5032"/>
        <item x="3211"/>
        <item x="4291"/>
        <item x="4292"/>
        <item x="4466"/>
        <item x="4488"/>
        <item x="1838"/>
        <item x="1842"/>
        <item x="5000"/>
        <item x="4770"/>
        <item x="5062"/>
        <item x="1834"/>
        <item x="4983"/>
        <item x="1839"/>
        <item x="1835"/>
        <item x="1841"/>
        <item x="3727"/>
        <item x="1721"/>
        <item x="1837"/>
        <item x="1090"/>
        <item x="511"/>
        <item x="1836"/>
        <item x="3057"/>
        <item x="1197"/>
        <item x="4555"/>
        <item x="4554"/>
        <item x="3783"/>
        <item x="3896"/>
        <item x="1091"/>
        <item x="5382"/>
        <item x="1918"/>
        <item x="75"/>
        <item x="1840"/>
        <item x="4092"/>
        <item x="4468"/>
        <item x="1103"/>
        <item x="4518"/>
        <item x="2258"/>
        <item x="2488"/>
        <item x="2489"/>
        <item x="672"/>
        <item x="3070"/>
        <item x="3052"/>
        <item x="1104"/>
        <item x="3066"/>
        <item x="3020"/>
        <item x="1974"/>
        <item x="1976"/>
        <item x="3071"/>
        <item x="2548"/>
        <item x="3787"/>
        <item x="1202"/>
        <item x="1044"/>
        <item x="3221"/>
        <item x="2863"/>
        <item x="1527"/>
        <item x="421"/>
        <item x="4566"/>
        <item x="1325"/>
        <item x="1899"/>
        <item x="3101"/>
        <item x="3909"/>
        <item x="1306"/>
        <item x="1371"/>
        <item x="1365"/>
        <item x="816"/>
        <item x="4250"/>
        <item x="4582"/>
        <item x="3845"/>
        <item x="5264"/>
        <item x="933"/>
        <item x="3852"/>
        <item x="3842"/>
        <item x="1125"/>
        <item x="777"/>
        <item x="781"/>
        <item x="517"/>
        <item x="1158"/>
        <item x="4332"/>
        <item x="1616"/>
        <item x="275"/>
        <item x="4746"/>
        <item x="795"/>
        <item x="2798"/>
        <item x="892"/>
        <item x="436"/>
        <item x="2684"/>
        <item x="2299"/>
        <item x="1131"/>
        <item x="3761"/>
        <item x="211"/>
        <item x="2201"/>
        <item x="2800"/>
        <item x="2696"/>
        <item x="342"/>
        <item x="1309"/>
        <item x="310"/>
        <item x="333"/>
        <item x="3559"/>
        <item x="695"/>
        <item x="2284"/>
        <item x="2085"/>
        <item x="1664"/>
        <item x="2322"/>
        <item x="3942"/>
        <item x="4179"/>
        <item x="110"/>
        <item x="799"/>
        <item x="3943"/>
        <item x="1216"/>
        <item x="2532"/>
        <item x="2342"/>
        <item x="1576"/>
        <item x="1186"/>
        <item x="3003"/>
        <item x="4007"/>
        <item x="1813"/>
        <item x="939"/>
        <item x="2592"/>
        <item x="4012"/>
        <item x="1626"/>
        <item x="4574"/>
        <item x="976"/>
        <item x="956"/>
        <item x="3437"/>
        <item x="789"/>
        <item x="2949"/>
        <item x="1111"/>
        <item x="1109"/>
        <item x="1004"/>
        <item x="1007"/>
        <item x="2635"/>
        <item x="3777"/>
        <item x="297"/>
        <item x="5134"/>
        <item x="2078"/>
        <item x="604"/>
        <item x="361"/>
        <item x="2436"/>
        <item x="2427"/>
        <item x="2415"/>
        <item x="3707"/>
        <item x="135"/>
        <item x="2496"/>
        <item x="4197"/>
        <item x="1491"/>
        <item x="1968"/>
        <item x="101"/>
        <item x="2788"/>
        <item x="2072"/>
        <item x="3860"/>
        <item x="3799"/>
        <item x="982"/>
        <item x="970"/>
        <item x="3702"/>
        <item x="3430"/>
        <item x="3697"/>
        <item x="4031"/>
        <item x="3117"/>
        <item x="5155"/>
        <item x="3862"/>
        <item x="1018"/>
        <item x="2441"/>
        <item x="4386"/>
        <item x="3923"/>
        <item x="4158"/>
        <item x="459"/>
        <item x="1207"/>
        <item x="856"/>
        <item x="3328"/>
        <item x="3332"/>
        <item x="1789"/>
        <item x="1637"/>
        <item x="2552"/>
        <item x="4153"/>
        <item x="3446"/>
        <item x="2445"/>
        <item x="5207"/>
        <item x="3121"/>
        <item x="972"/>
        <item x="3958"/>
        <item x="1253"/>
        <item x="2001"/>
        <item x="1155"/>
        <item x="2198"/>
        <item x="4149"/>
        <item x="1177"/>
        <item x="4320"/>
        <item x="2316"/>
        <item x="3576"/>
        <item x="4640"/>
        <item x="4634"/>
        <item x="2423"/>
        <item x="1496"/>
        <item x="954"/>
        <item x="2217"/>
        <item x="679"/>
        <item x="1511"/>
        <item x="1502"/>
        <item x="1024"/>
        <item x="1166"/>
        <item x="4268"/>
        <item x="3105"/>
        <item x="3440"/>
        <item x="3448"/>
        <item x="963"/>
        <item x="4643"/>
        <item x="4340"/>
        <item x="192"/>
        <item x="4945"/>
        <item x="3442"/>
        <item x="5252"/>
        <item x="4877"/>
        <item x="1012"/>
        <item x="3418"/>
        <item x="3406"/>
        <item x="3425"/>
        <item x="2458"/>
        <item x="4142"/>
        <item x="1274"/>
        <item x="5244"/>
        <item x="2870"/>
        <item x="2871"/>
        <item x="2876"/>
        <item x="3366"/>
        <item x="1761"/>
        <item x="5142"/>
        <item x="2469"/>
        <item x="4879"/>
        <item x="847"/>
        <item x="5008"/>
        <item x="5357"/>
        <item x="5223"/>
        <item x="2184"/>
        <item x="3095"/>
        <item x="1175"/>
        <item x="1176"/>
        <item x="1174"/>
        <item x="3596"/>
        <item x="4833"/>
        <item x="5308"/>
        <item x="2992"/>
        <item x="5060"/>
        <item x="3357"/>
        <item x="2347"/>
        <item x="2311"/>
        <item x="5068"/>
        <item x="3970"/>
        <item x="698"/>
        <item x="5018"/>
        <item x="1798"/>
        <item x="2753"/>
        <item x="712"/>
        <item x="609"/>
        <item x="420"/>
        <item x="3844"/>
        <item x="3851"/>
        <item x="1124"/>
        <item x="4331"/>
        <item x="274"/>
        <item x="2797"/>
        <item x="1130"/>
        <item x="341"/>
        <item x="2283"/>
        <item x="2084"/>
        <item x="2321"/>
        <item x="3940"/>
        <item x="4178"/>
        <item x="1215"/>
        <item x="2531"/>
        <item x="2341"/>
        <item x="1812"/>
        <item x="4573"/>
        <item x="3436"/>
        <item x="788"/>
        <item x="3137"/>
        <item x="1108"/>
        <item x="2077"/>
        <item x="2414"/>
        <item x="3706"/>
        <item x="134"/>
        <item x="4196"/>
        <item x="1490"/>
        <item x="3859"/>
        <item x="981"/>
        <item x="969"/>
        <item x="3429"/>
        <item x="3696"/>
        <item x="4030"/>
        <item x="3116"/>
        <item x="736"/>
        <item x="1206"/>
        <item x="2348"/>
        <item x="1252"/>
        <item x="2000"/>
        <item x="1154"/>
        <item x="918"/>
        <item x="4639"/>
        <item x="2509"/>
        <item x="916"/>
        <item x="2216"/>
        <item x="1501"/>
        <item x="3424"/>
        <item x="5141"/>
        <item x="1324"/>
        <item x="5204"/>
        <item x="4730"/>
        <item x="2315"/>
        <item x="5285"/>
        <item x="2254"/>
        <item x="5389"/>
        <item x="1510"/>
        <item x="734"/>
        <item x="4962"/>
        <item x="5154"/>
        <item x="4959"/>
        <item x="441"/>
        <item x="4837"/>
        <item x="4836"/>
        <item x="2025"/>
        <item x="2022"/>
        <item x="2023"/>
        <item x="2027"/>
        <item x="414"/>
        <item x="3111"/>
        <item x="5206"/>
        <item x="5211"/>
        <item x="3539"/>
        <item x="5302"/>
        <item x="4866"/>
        <item x="4830"/>
        <item x="3941"/>
        <item x="3100"/>
        <item x="5153"/>
        <item x="3220"/>
        <item x="1364"/>
        <item x="3849"/>
        <item x="1123"/>
        <item x="4330"/>
        <item x="1614"/>
        <item x="2796"/>
        <item x="1129"/>
        <item x="3760"/>
        <item x="340"/>
        <item x="3558"/>
        <item x="2281"/>
        <item x="2274"/>
        <item x="2082"/>
        <item x="2320"/>
        <item x="3937"/>
        <item x="4177"/>
        <item x="3938"/>
        <item x="1213"/>
        <item x="2528"/>
        <item x="2339"/>
        <item x="5292"/>
        <item x="15"/>
        <item x="1575"/>
        <item x="1625"/>
        <item x="4572"/>
        <item x="3434"/>
        <item x="787"/>
        <item x="3136"/>
        <item x="2948"/>
        <item x="5333"/>
        <item x="2435"/>
        <item x="2426"/>
        <item x="2413"/>
        <item x="133"/>
        <item x="1966"/>
        <item x="5197"/>
        <item x="968"/>
        <item x="2655"/>
        <item x="3115"/>
        <item x="1017"/>
        <item x="2440"/>
        <item x="4157"/>
        <item x="2646"/>
        <item x="4930"/>
        <item x="1292"/>
        <item x="3445"/>
        <item x="2444"/>
        <item x="3120"/>
        <item x="3971"/>
        <item x="3957"/>
        <item x="5039"/>
        <item x="1999"/>
        <item x="1153"/>
        <item x="1280"/>
        <item x="4638"/>
        <item x="2422"/>
        <item x="3595"/>
        <item x="953"/>
        <item x="1299"/>
        <item x="1533"/>
        <item x="3309"/>
        <item x="3286"/>
        <item x="1065"/>
        <item x="1530"/>
        <item x="1535"/>
        <item x="1500"/>
        <item x="1165"/>
        <item x="3103"/>
        <item x="5058"/>
        <item x="4735"/>
        <item x="3281"/>
        <item x="2721"/>
        <item x="3974"/>
        <item x="2325"/>
        <item x="507"/>
        <item x="958"/>
        <item x="3422"/>
        <item x="2457"/>
        <item x="3660"/>
        <item x="3129"/>
        <item x="186"/>
        <item x="4953"/>
        <item x="488"/>
        <item x="491"/>
        <item x="2591"/>
        <item x="4741"/>
        <item x="4858"/>
        <item x="1780"/>
        <item x="2215"/>
        <item x="108"/>
        <item x="4787"/>
        <item x="2630"/>
        <item x="2995"/>
        <item x="1898"/>
        <item x="5282"/>
        <item x="678"/>
        <item x="4853"/>
        <item x="4622"/>
        <item x="2314"/>
        <item x="527"/>
        <item x="3954"/>
        <item x="5363"/>
        <item x="5188"/>
        <item x="5189"/>
        <item x="1536"/>
        <item x="4898"/>
        <item x="1183"/>
        <item x="3776"/>
        <item x="4620"/>
        <item x="3699"/>
        <item x="4768"/>
        <item x="1451"/>
        <item x="1756"/>
        <item x="5192"/>
        <item x="2495"/>
        <item x="5071"/>
        <item x="1639"/>
        <item x="3404"/>
        <item x="5191"/>
        <item x="1370"/>
        <item x="1532"/>
        <item x="603"/>
        <item x="325"/>
        <item x="5263"/>
        <item x="5365"/>
        <item x="4195"/>
        <item x="4948"/>
        <item x="5273"/>
        <item x="4909"/>
        <item x="3376"/>
        <item x="4862"/>
        <item x="4416"/>
        <item x="4085"/>
        <item x="4726"/>
        <item x="100"/>
        <item x="4913"/>
        <item x="1495"/>
        <item x="1504"/>
        <item x="759"/>
        <item x="4841"/>
        <item x="52"/>
        <item x="5151"/>
        <item x="4950"/>
        <item x="705"/>
        <item x="4907"/>
        <item x="4185"/>
        <item x="854"/>
        <item x="44"/>
        <item x="5307"/>
        <item x="1450"/>
        <item x="4481"/>
        <item x="3107"/>
        <item x="145"/>
        <item x="2482"/>
        <item x="2449"/>
        <item x="5276"/>
        <item x="5278"/>
        <item x="4759"/>
        <item x="30"/>
        <item x="4112"/>
        <item x="4107"/>
        <item x="2309"/>
        <item x="183"/>
        <item x="1610"/>
        <item x="1807"/>
        <item x="2814"/>
        <item x="836"/>
        <item x="36"/>
        <item x="37"/>
        <item x="50"/>
        <item x="2345"/>
        <item x="2954"/>
        <item x="4783"/>
        <item x="4938"/>
        <item x="4581"/>
        <item x="4792"/>
        <item x="3516"/>
        <item x="711"/>
        <item x="4845"/>
        <item x="1935"/>
        <item x="2970"/>
        <item x="3922"/>
        <item x="4775"/>
        <item x="423"/>
        <item x="55"/>
        <item x="3218"/>
        <item x="1525"/>
        <item x="3501"/>
        <item x="2612"/>
        <item x="572"/>
        <item x="418"/>
        <item x="4564"/>
        <item x="1322"/>
        <item x="1319"/>
        <item x="3098"/>
        <item x="3906"/>
        <item x="1305"/>
        <item x="1368"/>
        <item x="991"/>
        <item x="1362"/>
        <item x="813"/>
        <item x="4248"/>
        <item x="4579"/>
        <item x="3865"/>
        <item x="3871"/>
        <item x="931"/>
        <item x="3847"/>
        <item x="1121"/>
        <item x="775"/>
        <item x="269"/>
        <item x="4327"/>
        <item x="1612"/>
        <item x="272"/>
        <item x="2794"/>
        <item x="2682"/>
        <item x="2298"/>
        <item x="1127"/>
        <item x="1304"/>
        <item x="209"/>
        <item x="338"/>
        <item x="1308"/>
        <item x="4924"/>
        <item x="1333"/>
        <item x="308"/>
        <item x="3556"/>
        <item x="692"/>
        <item x="2279"/>
        <item x="4632"/>
        <item x="2318"/>
        <item x="3933"/>
        <item x="412"/>
        <item x="4175"/>
        <item x="3934"/>
        <item x="1211"/>
        <item x="2526"/>
        <item x="2336"/>
        <item x="3005"/>
        <item x="3001"/>
        <item x="3010"/>
        <item x="4005"/>
        <item x="1810"/>
        <item x="937"/>
        <item x="1066"/>
        <item x="2589"/>
        <item x="4570"/>
        <item x="975"/>
        <item x="1347"/>
        <item x="3432"/>
        <item x="785"/>
        <item x="3134"/>
        <item x="896"/>
        <item x="1105"/>
        <item x="1005"/>
        <item x="2633"/>
        <item x="3775"/>
        <item x="601"/>
        <item x="359"/>
        <item x="448"/>
        <item x="2411"/>
        <item x="5241"/>
        <item x="2252"/>
        <item x="131"/>
        <item x="2478"/>
        <item x="2493"/>
        <item x="4193"/>
        <item x="1488"/>
        <item x="137"/>
        <item x="1964"/>
        <item x="3855"/>
        <item x="3797"/>
        <item x="979"/>
        <item x="966"/>
        <item x="1303"/>
        <item x="3920"/>
        <item x="4155"/>
        <item x="457"/>
        <item x="594"/>
        <item x="1312"/>
        <item x="1314"/>
        <item x="1331"/>
        <item x="2296"/>
        <item x="425"/>
        <item x="1315"/>
        <item x="1316"/>
        <item x="1329"/>
        <item x="1997"/>
        <item x="4636"/>
        <item x="3234"/>
        <item x="592"/>
        <item x="1498"/>
        <item x="586"/>
        <item x="1321"/>
        <item x="3724"/>
        <item x="4507"/>
        <item x="1686"/>
        <item x="4969"/>
        <item x="1685"/>
        <item x="2879"/>
        <item x="2539"/>
        <item x="2872"/>
        <item x="2881"/>
        <item x="2883"/>
        <item x="2884"/>
        <item x="2877"/>
        <item x="898"/>
        <item x="4864"/>
        <item x="1189"/>
        <item x="568"/>
        <item x="3026"/>
        <item x="3460"/>
        <item x="3745"/>
        <item x="1335"/>
        <item x="2167"/>
        <item x="593"/>
        <item x="4455"/>
        <item x="1431"/>
        <item x="1435"/>
        <item x="2168"/>
        <item x="5035"/>
        <item x="4724"/>
        <item x="567"/>
        <item x="1392"/>
        <item x="580"/>
        <item x="591"/>
        <item x="1042"/>
        <item x="3027"/>
        <item x="3038"/>
        <item x="3034"/>
        <item x="3033"/>
        <item x="3032"/>
        <item x="3030"/>
        <item x="3031"/>
        <item x="1336"/>
        <item x="1181"/>
        <item x="60"/>
        <item x="5033"/>
        <item x="4920"/>
        <item x="4900"/>
        <item x="2166"/>
        <item x="1233"/>
        <item x="741"/>
        <item x="65"/>
        <item x="64"/>
        <item x="4956"/>
        <item x="1434"/>
        <item x="5063"/>
        <item x="4799"/>
        <item x="1432"/>
        <item x="2737"/>
        <item x="66"/>
        <item x="2852"/>
        <item x="579"/>
        <item x="467"/>
        <item x="1690"/>
        <item x="1562"/>
        <item x="1561"/>
        <item x="3037"/>
        <item x="3041"/>
        <item x="1367"/>
        <item x="1313"/>
        <item x="4919"/>
        <item x="4914"/>
        <item x="1294"/>
        <item x="4649"/>
        <item x="4961"/>
        <item x="1660"/>
        <item x="4910"/>
        <item x="801"/>
        <item x="1644"/>
        <item x="2771"/>
        <item x="1642"/>
        <item x="596"/>
        <item x="4942"/>
        <item x="1250"/>
        <item x="988"/>
        <item x="3952"/>
        <item x="3191"/>
        <item x="150"/>
        <item x="162"/>
        <item x="167"/>
        <item x="271"/>
        <item x="319"/>
        <item x="451"/>
        <item x="566"/>
        <item x="569"/>
        <item x="570"/>
        <item x="585"/>
        <item x="597"/>
        <item x="4932"/>
        <item x="2410"/>
        <item x="2564"/>
        <item x="2621"/>
        <item x="3008"/>
        <item x="3821"/>
        <item x="4341"/>
        <item x="578"/>
        <item x="577"/>
        <item x="1320"/>
        <item x="3820"/>
        <item x="2313"/>
        <item x="1687"/>
        <item x="1541"/>
        <item x="2629"/>
        <item x="2420"/>
        <item x="2719"/>
        <item x="143"/>
        <item x="379"/>
        <item x="2209"/>
        <item x="584"/>
        <item x="1328"/>
        <item x="4577"/>
        <item x="4856"/>
        <item x="2566"/>
        <item x="3836"/>
        <item x="4802"/>
        <item x="434"/>
        <item x="1873"/>
        <item x="2912"/>
        <item x="2915"/>
        <item x="2991"/>
        <item x="3330"/>
        <item x="3326"/>
        <item x="1730"/>
        <item x="3839"/>
        <item x="5004"/>
        <item x="159"/>
        <item x="1538"/>
        <item x="1151"/>
        <item x="5094"/>
        <item x="757"/>
        <item x="4727"/>
        <item x="3380"/>
        <item x="3379"/>
        <item x="3747"/>
        <item x="2383"/>
        <item x="4695"/>
        <item x="1524"/>
        <item x="427"/>
        <item x="4432"/>
        <item x="424"/>
        <item x="4415"/>
        <item x="56"/>
        <item x="3219"/>
        <item x="1526"/>
        <item x="2622"/>
        <item x="2613"/>
        <item x="419"/>
        <item x="2210"/>
        <item x="3590"/>
        <item x="3534"/>
        <item x="3748"/>
        <item x="4565"/>
        <item x="187"/>
        <item x="1323"/>
        <item x="1897"/>
        <item x="3099"/>
        <item x="3907"/>
        <item x="992"/>
        <item x="1363"/>
        <item x="814"/>
        <item x="4249"/>
        <item x="4580"/>
        <item x="3866"/>
        <item x="3872"/>
        <item x="932"/>
        <item x="3848"/>
        <item x="3841"/>
        <item x="1122"/>
        <item x="2752"/>
        <item x="779"/>
        <item x="776"/>
        <item x="780"/>
        <item x="516"/>
        <item x="2727"/>
        <item x="270"/>
        <item x="812"/>
        <item x="1157"/>
        <item x="3157"/>
        <item x="4328"/>
        <item x="1613"/>
        <item x="273"/>
        <item x="227"/>
        <item x="794"/>
        <item x="2795"/>
        <item x="1115"/>
        <item x="2783"/>
        <item x="3045"/>
        <item x="3837"/>
        <item x="617"/>
        <item x="3263"/>
        <item x="435"/>
        <item x="2683"/>
        <item x="3546"/>
        <item x="3588"/>
        <item x="1874"/>
        <item x="229"/>
        <item x="1128"/>
        <item x="912"/>
        <item x="784"/>
        <item x="210"/>
        <item x="3192"/>
        <item x="4621"/>
        <item x="2200"/>
        <item x="2695"/>
        <item x="339"/>
        <item x="873"/>
        <item x="870"/>
        <item x="3235"/>
        <item x="2244"/>
        <item x="1334"/>
        <item x="309"/>
        <item x="468"/>
        <item x="332"/>
        <item x="3557"/>
        <item x="3805"/>
        <item x="2839"/>
        <item x="1209"/>
        <item x="693"/>
        <item x="2280"/>
        <item x="2081"/>
        <item x="1661"/>
        <item x="1663"/>
        <item x="2319"/>
        <item x="3935"/>
        <item x="413"/>
        <item x="4176"/>
        <item x="3953"/>
        <item x="107"/>
        <item x="798"/>
        <item x="3936"/>
        <item x="1212"/>
        <item x="2527"/>
        <item x="2337"/>
        <item x="822"/>
        <item x="268"/>
        <item x="1574"/>
        <item x="1185"/>
        <item x="3006"/>
        <item x="3002"/>
        <item x="4006"/>
        <item x="1811"/>
        <item x="1927"/>
        <item x="3977"/>
        <item x="938"/>
        <item x="2590"/>
        <item x="4011"/>
        <item x="743"/>
        <item x="4571"/>
        <item x="1395"/>
        <item x="1348"/>
        <item x="3433"/>
        <item x="1666"/>
        <item x="786"/>
        <item x="3135"/>
        <item x="1210"/>
        <item x="3838"/>
        <item x="1731"/>
        <item x="745"/>
        <item x="452"/>
        <item x="1106"/>
        <item x="1764"/>
        <item x="1003"/>
        <item x="2855"/>
        <item x="1006"/>
        <item x="2751"/>
        <item x="783"/>
        <item x="3840"/>
        <item x="3908"/>
        <item x="2634"/>
        <item x="1599"/>
        <item x="2076"/>
        <item x="704"/>
        <item x="602"/>
        <item x="360"/>
        <item x="1944"/>
        <item x="1234"/>
        <item x="449"/>
        <item x="2434"/>
        <item x="5064"/>
        <item x="2412"/>
        <item x="3704"/>
        <item x="2253"/>
        <item x="1650"/>
        <item x="132"/>
        <item x="4067"/>
        <item x="2479"/>
        <item x="2494"/>
        <item x="4194"/>
        <item x="1489"/>
        <item x="138"/>
        <item x="1965"/>
        <item x="598"/>
        <item x="758"/>
        <item x="2071"/>
        <item x="1542"/>
        <item x="3856"/>
        <item x="3798"/>
        <item x="980"/>
        <item x="1539"/>
        <item x="967"/>
        <item x="1203"/>
        <item x="3428"/>
        <item x="3538"/>
        <item x="121"/>
        <item x="3114"/>
        <item x="3131"/>
        <item x="471"/>
        <item x="1182"/>
        <item x="1198"/>
        <item x="2439"/>
        <item x="3921"/>
        <item x="4156"/>
        <item x="458"/>
        <item x="1205"/>
        <item x="1204"/>
        <item x="1620"/>
        <item x="320"/>
        <item x="4433"/>
        <item x="3327"/>
        <item x="3331"/>
        <item x="1981"/>
        <item x="1356"/>
        <item x="3993"/>
        <item x="1788"/>
        <item x="2850"/>
        <item x="1636"/>
        <item x="331"/>
        <item x="2516"/>
        <item x="2534"/>
        <item x="2505"/>
        <item x="884"/>
        <item x="1291"/>
        <item x="825"/>
        <item x="313"/>
        <item x="3444"/>
        <item x="1640"/>
        <item x="3541"/>
        <item x="4323"/>
        <item x="3119"/>
        <item x="3947"/>
        <item x="3962"/>
        <item x="3956"/>
        <item x="2993"/>
        <item x="1998"/>
        <item x="1152"/>
        <item x="2595"/>
        <item x="2596"/>
        <item x="2197"/>
        <item x="809"/>
        <item x="2504"/>
        <item x="2005"/>
        <item x="1688"/>
        <item x="2891"/>
        <item x="3572"/>
        <item x="3846"/>
        <item x="3110"/>
        <item x="1279"/>
        <item x="917"/>
        <item x="4637"/>
        <item x="2421"/>
        <item x="1494"/>
        <item x="2536"/>
        <item x="1298"/>
        <item x="2513"/>
        <item x="915"/>
        <item x="305"/>
        <item x="316"/>
        <item x="315"/>
        <item x="677"/>
        <item x="346"/>
        <item x="1646"/>
        <item x="1507"/>
        <item x="1499"/>
        <item x="1164"/>
        <item x="914"/>
        <item x="2720"/>
        <item x="115"/>
        <item x="1633"/>
        <item x="345"/>
        <item x="3459"/>
        <item x="3421"/>
        <item x="2456"/>
        <item x="4141"/>
        <item x="2874"/>
        <item x="2880"/>
        <item x="2540"/>
        <item x="2869"/>
        <item x="2873"/>
        <item x="2875"/>
        <item x="2882"/>
        <item x="4868"/>
        <item x="3009"/>
        <item x="5049"/>
        <item x="1487"/>
        <item x="3746"/>
        <item x="911"/>
        <item x="4865"/>
        <item x="1010"/>
        <item x="2972"/>
        <item x="1755"/>
        <item x="4936"/>
        <item x="1608"/>
        <item x="1369"/>
        <item x="2562"/>
        <item x="5121"/>
        <item x="5019"/>
        <item x="83"/>
        <item x="878"/>
        <item x="5082"/>
        <item x="4609"/>
        <item x="5353"/>
        <item x="1009"/>
        <item x="5379"/>
        <item x="2512"/>
        <item x="2514"/>
        <item x="5076"/>
        <item x="552"/>
        <item x="1657"/>
        <item x="4740"/>
        <item x="3625"/>
        <item x="3786"/>
        <item x="2510"/>
        <item x="2565"/>
        <item x="1885"/>
        <item x="5140"/>
        <item x="2518"/>
        <item x="3850"/>
        <item x="2282"/>
        <item x="3939"/>
        <item x="1214"/>
        <item x="1107"/>
        <item x="3705"/>
        <item x="4388"/>
        <item x="4393"/>
        <item x="5355"/>
        <item x="3188"/>
        <item x="5356"/>
        <item x="4391"/>
        <item x="3858"/>
        <item x="2340"/>
        <item x="834"/>
        <item x="1589"/>
        <item x="3791"/>
        <item x="4221"/>
        <item x="3582"/>
        <item x="352"/>
        <item x="3276"/>
        <item x="2608"/>
        <item x="715"/>
        <item x="213"/>
        <item x="553"/>
        <item x="4018"/>
        <item x="3583"/>
        <item x="5220"/>
        <item x="5221"/>
        <item x="3870"/>
        <item x="4731"/>
        <item x="1034"/>
        <item x="1265"/>
        <item x="1271"/>
        <item x="2093"/>
        <item x="2173"/>
        <item x="2780"/>
        <item x="3318"/>
        <item x="3622"/>
        <item x="4542"/>
        <item x="4646"/>
        <item x="4244"/>
        <item x="2790"/>
        <item x="1377"/>
        <item x="3060"/>
        <item x="1653"/>
        <item x="266"/>
        <item x="1919"/>
        <item x="4220"/>
        <item x="3917"/>
        <item x="1615"/>
        <item x="4928"/>
        <item x="2024"/>
        <item x="2026"/>
        <item x="351"/>
        <item x="4540"/>
        <item x="3915"/>
        <item x="3793"/>
        <item x="38"/>
        <item x="949"/>
        <item x="4745"/>
        <item x="2561"/>
        <item x="833"/>
        <item x="1588"/>
        <item x="2214"/>
        <item x="5164"/>
        <item x="1509"/>
        <item x="469"/>
        <item x="5036"/>
        <item x="3758"/>
        <item x="3575"/>
        <item x="2228"/>
        <item x="2230"/>
        <item x="1930"/>
        <item x="2868"/>
        <item x="3804"/>
        <item x="2500"/>
        <item x="2987"/>
        <item x="2986"/>
        <item x="2989"/>
        <item x="2985"/>
        <item x="5139"/>
        <item x="2128"/>
        <item x="4424"/>
        <item x="5367"/>
        <item x="4425"/>
        <item x="3815"/>
        <item x="3814"/>
        <item x="3816"/>
        <item x="2047"/>
        <item x="3725"/>
        <item x="3514"/>
        <item x="3687"/>
        <item x="3513"/>
        <item x="298"/>
        <item x="700"/>
        <item x="986"/>
        <item x="1440"/>
        <item x="3603"/>
        <item x="821"/>
        <item x="903"/>
        <item x="1458"/>
        <item x="2156"/>
        <item x="2804"/>
        <item x="3810"/>
        <item x="4027"/>
        <item x="4256"/>
        <item x="252"/>
        <item x="4452"/>
        <item x="4270"/>
        <item x="1505"/>
        <item x="4767"/>
        <item x="4596"/>
        <item x="4435"/>
        <item x="4748"/>
        <item x="3585"/>
        <item x="2472"/>
        <item x="4653"/>
        <item x="645"/>
        <item x="1583"/>
        <item x="4835"/>
        <item x="2088"/>
        <item x="683"/>
        <item x="3142"/>
        <item x="19"/>
        <item x="27"/>
        <item x="1101"/>
        <item x="5351"/>
        <item x="3080"/>
        <item x="2766"/>
        <item x="4389"/>
        <item x="3555"/>
        <item x="3554"/>
        <item x="3532"/>
        <item x="2375"/>
        <item x="3764"/>
        <item x="476"/>
        <item x="3876"/>
        <item x="2246"/>
        <item x="4905"/>
        <item x="2927"/>
        <item x="3553"/>
        <item x="3531"/>
        <item x="3552"/>
        <item x="3551"/>
        <item x="13"/>
        <item x="2947"/>
        <item x="3549"/>
        <item x="1439"/>
        <item x="3550"/>
        <item x="3530"/>
        <item x="1689"/>
        <item x="3732"/>
        <item x="3561"/>
        <item x="2861"/>
        <item x="3627"/>
        <item x="3384"/>
        <item x="3385"/>
        <item x="1374"/>
        <item x="3023"/>
        <item x="2955"/>
        <item x="369"/>
        <item x="717"/>
        <item x="5269"/>
        <item x="2324"/>
        <item x="628"/>
        <item x="3387"/>
        <item x="3388"/>
        <item x="4429"/>
        <item x="3047"/>
        <item x="4979"/>
        <item x="2862"/>
        <item x="4683"/>
        <item x="3645"/>
        <item x="3238"/>
        <item x="3239"/>
        <item x="4470"/>
        <item x="530"/>
        <item x="4271"/>
        <item x="4090"/>
        <item x="4289"/>
        <item x="2162"/>
        <item x="401"/>
        <item x="405"/>
        <item x="4093"/>
        <item x="2666"/>
        <item x="526"/>
        <item x="3659"/>
        <item x="4591"/>
        <item x="2330"/>
        <item x="1991"/>
        <item x="1990"/>
        <item x="3636"/>
        <item x="4995"/>
        <item x="4996"/>
        <item x="4556"/>
        <item x="5234"/>
        <item x="1978"/>
        <item x="5137"/>
        <item x="3605"/>
        <item x="1967"/>
        <item x="2060"/>
        <item x="4260"/>
        <item x="3573"/>
        <item x="17"/>
        <item x="1026"/>
        <item x="2329"/>
        <item x="1268"/>
        <item x="24"/>
        <item x="22"/>
        <item x="1191"/>
        <item x="498"/>
        <item x="3640"/>
        <item x="1461"/>
        <item x="4325"/>
        <item x="2471"/>
        <item x="3677"/>
        <item x="447"/>
        <item x="520"/>
        <item x="3635"/>
        <item x="3639"/>
        <item x="3617"/>
        <item x="534"/>
        <item x="1270"/>
        <item x="356"/>
        <item x="748"/>
        <item x="925"/>
        <item x="947"/>
        <item x="1443"/>
        <item x="1648"/>
        <item x="1658"/>
        <item x="4973"/>
        <item x="2212"/>
        <item x="1867"/>
        <item x="3898"/>
        <item x="5026"/>
        <item x="3408"/>
        <item x="1799"/>
        <item x="3156"/>
        <item x="5149"/>
        <item x="1478"/>
        <item x="1975"/>
        <item x="4682"/>
        <item x="3203"/>
        <item x="3201"/>
        <item x="3206"/>
        <item x="4529"/>
        <item x="4562"/>
        <item x="2378"/>
        <item x="3256"/>
        <item x="3616"/>
        <item x="1543"/>
        <item x="1739"/>
        <item x="2211"/>
        <item x="2462"/>
        <item x="2626"/>
        <item x="2624"/>
        <item x="5086"/>
        <item x="42"/>
        <item x="39"/>
        <item x="3614"/>
        <item x="3615"/>
        <item x="1016"/>
        <item x="1386"/>
        <item x="2232"/>
        <item x="2231"/>
        <item x="2546"/>
        <item x="946"/>
        <item x="2158"/>
        <item x="5090"/>
        <item x="889"/>
        <item x="4473"/>
        <item x="5295"/>
        <item x="1844"/>
        <item x="1050"/>
        <item x="1052"/>
        <item x="1992"/>
        <item x="3127"/>
        <item x="34"/>
        <item x="1281"/>
        <item x="18"/>
        <item x="716"/>
        <item x="28"/>
        <item x="3036"/>
        <item x="3291"/>
        <item x="3267"/>
        <item x="240"/>
        <item x="2447"/>
        <item x="3968"/>
        <item x="207"/>
        <item x="3878"/>
        <item x="2557"/>
        <item x="2823"/>
        <item x="231"/>
        <item x="2163"/>
        <item x="5216"/>
        <item x="426"/>
        <item x="1412"/>
        <item x="866"/>
        <item x="4888"/>
        <item x="5341"/>
        <item x="5066"/>
        <item x="1733"/>
        <item x="1726"/>
        <item x="1723"/>
        <item x="3308"/>
        <item x="1043"/>
        <item x="853"/>
        <item x="1725"/>
        <item x="2227"/>
        <item x="2234"/>
        <item x="3518"/>
        <item x="233"/>
        <item x="3079"/>
        <item x="1775"/>
        <item x="600"/>
        <item x="1996"/>
        <item x="393"/>
        <item x="1783"/>
        <item x="3533"/>
        <item x="3536"/>
        <item x="254"/>
        <item x="4578"/>
        <item x="4144"/>
        <item x="4201"/>
        <item x="1375"/>
        <item x="832"/>
        <item x="1286"/>
        <item x="63"/>
        <item x="4486"/>
        <item x="171"/>
        <item x="295"/>
        <item x="2394"/>
        <item x="2843"/>
        <item x="5330"/>
        <item x="4217"/>
        <item x="793"/>
        <item x="623"/>
        <item x="506"/>
        <item x="1072"/>
        <item x="2963"/>
        <item x="2476"/>
        <item x="4172"/>
        <item x="4173"/>
        <item x="1428"/>
        <item x="5014"/>
        <item x="589"/>
        <item x="3812"/>
        <item x="1559"/>
        <item x="3789"/>
        <item x="1831"/>
        <item x="2511"/>
        <item x="2506"/>
        <item x="4238"/>
        <item x="292"/>
        <item x="1995"/>
        <item x="1285"/>
        <item x="4487"/>
        <item x="4844"/>
        <item x="21"/>
        <item x="5115"/>
        <item x="2448"/>
        <item x="5040"/>
        <item x="2195"/>
        <item x="3803"/>
        <item x="1480"/>
        <item x="2515"/>
        <item x="2233"/>
        <item x="4766"/>
        <item x="1244"/>
        <item x="257"/>
        <item x="3828"/>
        <item x="4208"/>
        <item x="3140"/>
        <item x="721"/>
        <item x="2242"/>
        <item x="3673"/>
        <item x="5186"/>
        <item x="1469"/>
        <item x="2250"/>
        <item x="2669"/>
        <item x="3360"/>
        <item x="5109"/>
        <item x="410"/>
        <item x="3737"/>
        <item x="3736"/>
        <item x="2660"/>
        <item x="3811"/>
        <item x="2517"/>
        <item x="4422"/>
        <item x="2241"/>
        <item x="5364"/>
        <item x="3826"/>
        <item x="4207"/>
        <item x="3827"/>
        <item x="3901"/>
        <item x="2229"/>
        <item x="2235"/>
        <item x="945"/>
        <item x="1031"/>
        <item x="4911"/>
        <item x="1358"/>
        <item x="1984"/>
        <item x="2126"/>
        <item x="2308"/>
        <item x="2374"/>
        <item x="2403"/>
        <item x="2451"/>
        <item x="5096"/>
        <item x="2743"/>
        <item x="2744"/>
        <item x="2745"/>
        <item x="5104"/>
        <item x="2979"/>
        <item x="3029"/>
        <item x="3064"/>
        <item x="3252"/>
        <item x="3823"/>
        <item x="3824"/>
        <item x="3825"/>
        <item x="5286"/>
        <item x="4362"/>
        <item x="45"/>
        <item x="51"/>
        <item x="370"/>
        <item x="392"/>
        <item x="431"/>
        <item x="531"/>
        <item x="540"/>
        <item x="557"/>
        <item x="615"/>
        <item x="887"/>
        <item x="4894"/>
        <item x="4896"/>
        <item x="1420"/>
        <item x="1594"/>
        <item x="1609"/>
        <item x="2433"/>
        <item x="5067"/>
        <item x="2563"/>
        <item x="2728"/>
        <item x="2857"/>
        <item x="3069"/>
        <item x="3082"/>
        <item x="3084"/>
        <item x="3086"/>
        <item x="3094"/>
        <item x="3160"/>
        <item x="3161"/>
        <item x="3237"/>
        <item x="3294"/>
        <item x="3315"/>
        <item x="3411"/>
        <item x="3608"/>
        <item x="3679"/>
        <item x="4056"/>
        <item x="4057"/>
        <item x="5313"/>
        <item x="4232"/>
        <item x="5329"/>
        <item x="40"/>
        <item x="250"/>
        <item x="4808"/>
        <item x="639"/>
        <item x="682"/>
        <item x="829"/>
        <item x="874"/>
        <item x="886"/>
        <item x="1058"/>
        <item x="1099"/>
        <item x="1100"/>
        <item x="1353"/>
        <item x="1394"/>
        <item x="1476"/>
        <item x="1520"/>
        <item x="1652"/>
        <item x="1784"/>
        <item x="1785"/>
        <item x="1800"/>
        <item x="4986"/>
        <item x="4987"/>
        <item x="4989"/>
        <item x="1932"/>
        <item x="2057"/>
        <item x="2351"/>
        <item x="2556"/>
        <item x="2840"/>
        <item x="2901"/>
        <item x="2988"/>
        <item x="3017"/>
        <item x="3059"/>
        <item x="3397"/>
        <item x="3400"/>
        <item x="3521"/>
        <item x="3611"/>
        <item x="3644"/>
        <item x="3752"/>
        <item x="3754"/>
        <item x="3781"/>
        <item x="3785"/>
        <item x="3997"/>
        <item x="3998"/>
        <item x="4025"/>
        <item x="4140"/>
        <item x="4205"/>
        <item x="4227"/>
        <item x="4527"/>
        <item x="4619"/>
        <item x="53"/>
        <item x="247"/>
        <item x="4781"/>
        <item x="478"/>
        <item x="624"/>
        <item x="625"/>
        <item x="974"/>
        <item x="1054"/>
        <item x="1059"/>
        <item x="1465"/>
        <item x="1560"/>
        <item x="4988"/>
        <item x="2388"/>
        <item x="2729"/>
        <item x="2730"/>
        <item x="2968"/>
        <item x="3081"/>
        <item x="3083"/>
        <item x="3085"/>
        <item x="3465"/>
        <item x="3721"/>
        <item x="3995"/>
        <item x="4681"/>
        <item x="3200"/>
        <item x="4774"/>
        <item x="3683"/>
        <item x="4167"/>
        <item x="4505"/>
        <item x="4594"/>
        <item x="1071"/>
        <item x="4887"/>
        <item x="2239"/>
        <item x="1634"/>
        <item x="583"/>
        <item x="3223"/>
        <item x="4592"/>
        <item x="3709"/>
        <item x="4595"/>
        <item x="4103"/>
        <item x="4276"/>
        <item x="11"/>
        <item x="4482"/>
        <item x="4847"/>
        <item x="4915"/>
        <item x="4191"/>
        <item x="4423"/>
        <item x="4690"/>
        <item x="753"/>
        <item x="1087"/>
        <item x="2778"/>
        <item x="3669"/>
        <item x="502"/>
        <item x="3902"/>
        <item x="4880"/>
        <item x="1985"/>
        <item x="3979"/>
        <item x="4525"/>
        <item x="1805"/>
        <item x="1806"/>
        <item x="1376"/>
        <item x="1382"/>
        <item x="5027"/>
        <item x="4560"/>
        <item x="1817"/>
        <item x="1015"/>
        <item x="1895"/>
        <item x="1677"/>
        <item x="4506"/>
        <item x="3259"/>
        <item x="4352"/>
        <item x="3529"/>
        <item x="1282"/>
        <item x="3731"/>
        <item x="2649"/>
        <item x="4342"/>
        <item x="3250"/>
        <item x="5043"/>
        <item x="46"/>
        <item x="47"/>
        <item x="48"/>
        <item x="58"/>
        <item x="73"/>
        <item x="74"/>
        <item x="87"/>
        <item x="184"/>
        <item x="243"/>
        <item x="380"/>
        <item x="474"/>
        <item x="515"/>
        <item x="4811"/>
        <item x="824"/>
        <item x="4854"/>
        <item x="881"/>
        <item x="1051"/>
        <item x="1057"/>
        <item x="1060"/>
        <item x="1061"/>
        <item x="1486"/>
        <item x="1845"/>
        <item x="1908"/>
        <item x="2009"/>
        <item x="5016"/>
        <item x="2222"/>
        <item x="2333"/>
        <item x="2490"/>
        <item x="2650"/>
        <item x="2793"/>
        <item x="5120"/>
        <item x="3028"/>
        <item x="3208"/>
        <item x="3563"/>
        <item x="3584"/>
        <item x="3601"/>
        <item x="3624"/>
        <item x="3630"/>
        <item x="3883"/>
        <item x="3885"/>
        <item x="3900"/>
        <item x="4119"/>
        <item x="4190"/>
        <item x="5321"/>
        <item x="5377"/>
        <item x="4610"/>
        <item x="43"/>
        <item x="1809"/>
        <item x="877"/>
        <item x="2750"/>
        <item x="5177"/>
        <item x="2143"/>
        <item x="2602"/>
        <item x="2577"/>
        <item x="5311"/>
        <item x="509"/>
        <item x="3929"/>
        <item x="761"/>
        <item x="3356"/>
        <item x="3342"/>
        <item x="3339"/>
        <item x="3345"/>
        <item x="5205"/>
        <item x="455"/>
        <item x="3772"/>
        <item x="2366"/>
        <item x="4855"/>
        <item x="3965"/>
        <item x="1341"/>
        <item x="1818"/>
        <item x="1819"/>
        <item x="1820"/>
        <item x="1821"/>
        <item x="1822"/>
        <item x="3831"/>
        <item x="4372"/>
        <item x="4365"/>
        <item x="4367"/>
        <item x="4371"/>
        <item x="4364"/>
        <item x="4366"/>
        <item x="4600"/>
        <item x="2391"/>
        <item x="1550"/>
        <item x="635"/>
        <item x="3610"/>
        <item x="920"/>
        <item x="1039"/>
        <item x="4418"/>
        <item x="2763"/>
        <item x="2559"/>
        <item x="3039"/>
        <item x="2616"/>
        <item x="4509"/>
        <item x="2397"/>
        <item x="555"/>
        <item x="2644"/>
        <item x="329"/>
        <item x="2192"/>
        <item x="2946"/>
        <item x="123"/>
        <item x="2508"/>
        <item x="4161"/>
        <item x="2117"/>
        <item x="1467"/>
        <item x="1684"/>
        <item x="1311"/>
        <item x="3489"/>
        <item x="1567"/>
        <item x="1566"/>
        <item x="3266"/>
        <item x="3297"/>
        <item x="1776"/>
        <item x="185"/>
        <item x="4508"/>
        <item x="3265"/>
        <item x="2262"/>
        <item x="2263"/>
        <item x="242"/>
        <item x="3335"/>
        <item x="304"/>
        <item x="3713"/>
        <item x="1872"/>
        <item x="3759"/>
        <item x="3040"/>
        <item x="2069"/>
        <item x="701"/>
        <item x="4850"/>
        <item x="5178"/>
        <item x="687"/>
        <item x="2393"/>
        <item x="2576"/>
        <item x="5085"/>
        <item x="3788"/>
        <item x="3372"/>
        <item x="176"/>
        <item x="3374"/>
        <item x="3435"/>
        <item x="1483"/>
        <item x="4519"/>
        <item x="3869"/>
        <item x="438"/>
        <item x="5169"/>
        <item x="2261"/>
        <item x="9"/>
        <item x="2382"/>
        <item x="618"/>
        <item x="1827"/>
        <item x="1828"/>
        <item x="1829"/>
        <item x="1830"/>
        <item x="5213"/>
        <item x="4206"/>
        <item x="4240"/>
        <item x="5157"/>
        <item x="2492"/>
        <item x="1893"/>
        <item x="2701"/>
        <item x="987"/>
        <item x="910"/>
        <item x="25"/>
        <item x="3717"/>
        <item x="3718"/>
        <item x="965"/>
        <item x="2700"/>
        <item x="2990"/>
        <item x="1474"/>
        <item x="4510"/>
        <item x="4593"/>
        <item x="3202"/>
        <item x="3579"/>
        <item x="3581"/>
        <item x="4700"/>
        <item x="4702"/>
        <item x="4703"/>
        <item x="4904"/>
        <item x="3884"/>
        <item x="4701"/>
        <item x="1508"/>
        <item x="3126"/>
        <item x="1433"/>
        <item x="5332"/>
        <item x="33"/>
        <item x="5272"/>
        <item x="4210"/>
        <item x="26"/>
        <item x="4557"/>
        <item x="906"/>
        <item x="358"/>
        <item x="497"/>
        <item x="4784"/>
        <item x="395"/>
        <item x="2051"/>
        <item x="4350"/>
        <item x="4348"/>
        <item x="913"/>
        <item x="1436"/>
        <item x="4815"/>
        <item x="1847"/>
        <item x="1853"/>
        <item x="1857"/>
        <item x="3890"/>
        <item x="2221"/>
        <item x="1870"/>
        <item x="2367"/>
        <item x="2663"/>
        <item x="3061"/>
        <item x="4881"/>
        <item x="3104"/>
        <item x="3173"/>
        <item x="5176"/>
        <item x="2906"/>
        <item x="3580"/>
        <item x="5268"/>
        <item x="4810"/>
        <item x="1745"/>
        <item x="3399"/>
        <item x="5359"/>
        <item x="5369"/>
        <item x="54"/>
        <item x="371"/>
        <item x="487"/>
        <item x="541"/>
        <item x="708"/>
        <item x="935"/>
        <item x="4885"/>
        <item x="4890"/>
        <item x="1102"/>
        <item x="1266"/>
        <item x="1272"/>
        <item x="1441"/>
        <item x="1444"/>
        <item x="1473"/>
        <item x="1850"/>
        <item x="1858"/>
        <item x="1937"/>
        <item x="1938"/>
        <item x="2164"/>
        <item x="2175"/>
        <item x="2352"/>
        <item x="2558"/>
        <item x="2609"/>
        <item x="2791"/>
        <item x="2811"/>
        <item x="2867"/>
        <item x="5148"/>
        <item x="3077"/>
        <item x="3164"/>
        <item x="3471"/>
        <item x="3473"/>
        <item x="5199"/>
        <item x="3598"/>
        <item x="3880"/>
        <item x="4004"/>
        <item x="4162"/>
        <item x="4192"/>
        <item x="4272"/>
        <item x="4343"/>
        <item x="4349"/>
        <item x="4484"/>
        <item x="4485"/>
        <item x="4514"/>
        <item x="4225"/>
        <item x="205"/>
        <item x="720"/>
        <item x="831"/>
        <item x="4978"/>
        <item x="1030"/>
        <item x="2802"/>
        <item x="4010"/>
        <item x="3620"/>
        <item x="4163"/>
        <item x="3165"/>
        <item x="3405"/>
        <item x="3417"/>
        <item x="3423"/>
        <item x="430"/>
        <item x="1584"/>
        <item x="863"/>
        <item x="2377"/>
        <item x="2010"/>
        <item x="2165"/>
        <item x="588"/>
        <item x="3511"/>
        <item x="350"/>
        <item x="1466"/>
        <item x="3835"/>
        <item x="2380"/>
        <item x="4937"/>
        <item x="2381"/>
        <item x="5005"/>
        <item x="632"/>
        <item x="4992"/>
        <item x="127"/>
        <item x="4822"/>
        <item x="2544"/>
        <item x="1259"/>
        <item x="686"/>
        <item x="2686"/>
        <item x="2139"/>
        <item x="1917"/>
        <item x="2997"/>
        <item x="126"/>
        <item x="5304"/>
        <item x="4878"/>
        <item x="501"/>
        <item x="157"/>
        <item x="158"/>
        <item x="477"/>
        <item x="505"/>
        <item x="1674"/>
        <item x="669"/>
        <item x="1675"/>
        <item x="493"/>
        <item x="500"/>
        <item x="3022"/>
        <item x="2384"/>
        <item x="573"/>
        <item x="4846"/>
        <item x="923"/>
        <item x="1056"/>
        <item x="1943"/>
        <item x="5376"/>
        <item x="4951"/>
        <item x="1595"/>
        <item x="3481"/>
        <item x="4478"/>
        <item x="5100"/>
        <item x="3621"/>
        <item x="1824"/>
        <item x="1846"/>
        <item x="4476"/>
        <item x="3628"/>
        <item x="4749"/>
        <item x="4477"/>
        <item x="5239"/>
        <item x="3897"/>
        <item x="2106"/>
        <item x="2379"/>
        <item x="4475"/>
        <item x="5072"/>
        <item x="5070"/>
        <item x="1803"/>
        <item x="4174"/>
        <item x="2707"/>
        <item x="607"/>
        <item x="2784"/>
        <item x="2619"/>
        <item x="5133"/>
        <item x="2643"/>
        <item x="4512"/>
        <item x="754"/>
        <item x="3209"/>
        <item x="4608"/>
        <item x="396"/>
        <item x="2672"/>
        <item x="3619"/>
        <item x="1802"/>
        <item x="5002"/>
        <item x="3701"/>
        <item x="5331"/>
        <item x="4990"/>
        <item x="4771"/>
        <item x="5051"/>
        <item x="4520"/>
        <item x="4772"/>
        <item x="4773"/>
        <item x="4597"/>
        <item x="4598"/>
        <item x="5078"/>
        <item x="146"/>
        <item x="148"/>
        <item x="153"/>
        <item x="161"/>
        <item x="165"/>
        <item x="317"/>
        <item x="4760"/>
        <item x="4764"/>
        <item x="347"/>
        <item x="802"/>
        <item x="803"/>
        <item x="4882"/>
        <item x="1011"/>
        <item x="1149"/>
        <item x="1150"/>
        <item x="1169"/>
        <item x="1170"/>
        <item x="1172"/>
        <item x="1249"/>
        <item x="1284"/>
        <item x="1387"/>
        <item x="675"/>
        <item x="1816"/>
        <item x="2032"/>
        <item x="2111"/>
        <item x="2112"/>
        <item x="2113"/>
        <item x="2114"/>
        <item x="2115"/>
        <item x="2116"/>
        <item x="2118"/>
        <item x="2121"/>
        <item x="2124"/>
        <item x="2127"/>
        <item x="2266"/>
        <item x="2267"/>
        <item x="5053"/>
        <item x="1777"/>
        <item x="2578"/>
        <item x="259"/>
        <item x="2501"/>
        <item x="2502"/>
        <item x="2503"/>
        <item x="2543"/>
        <item x="2545"/>
        <item x="2550"/>
        <item x="5077"/>
        <item x="2551"/>
        <item x="2588"/>
        <item x="2820"/>
        <item x="2827"/>
        <item x="2828"/>
        <item x="5113"/>
        <item x="5122"/>
        <item x="2854"/>
        <item x="5163"/>
        <item x="3184"/>
        <item x="4981"/>
        <item x="2463"/>
        <item x="4315"/>
        <item x="1343"/>
        <item x="4625"/>
        <item x="4697"/>
        <item x="4317"/>
        <item x="2698"/>
        <item x="612"/>
        <item x="5175"/>
        <item x="1955"/>
        <item x="4696"/>
        <item x="3051"/>
        <item x="2019"/>
        <item x="482"/>
        <item x="2772"/>
        <item x="99"/>
        <item x="1605"/>
        <item x="5317"/>
        <item x="3607"/>
        <item x="2966"/>
        <item x="3638"/>
        <item x="3729"/>
        <item x="4307"/>
        <item x="3205"/>
        <item x="1269"/>
        <item x="3738"/>
        <item x="1355"/>
        <item x="1354"/>
        <item x="4906"/>
        <item x="902"/>
        <item x="4306"/>
        <item x="4363"/>
        <item x="2560"/>
        <item x="2408"/>
        <item x="3346"/>
        <item x="5015"/>
        <item x="1801"/>
        <item x="3343"/>
        <item x="4314"/>
        <item x="364"/>
        <item x="4316"/>
        <item x="3155"/>
        <item x="2538"/>
        <item x="4045"/>
        <item x="1035"/>
        <item x="4806"/>
        <item x="3347"/>
        <item x="5337"/>
        <item x="4624"/>
        <item x="4744"/>
        <item x="510"/>
        <item x="565"/>
        <item x="595"/>
        <item x="2816"/>
        <item x="1851"/>
        <item x="5338"/>
        <item x="4310"/>
        <item x="3663"/>
        <item x="3574"/>
        <item x="990"/>
        <item x="3320"/>
        <item x="755"/>
        <item x="282"/>
        <item x="3528"/>
        <item x="1986"/>
        <item x="2067"/>
        <item x="1763"/>
        <item x="1988"/>
        <item x="4396"/>
        <item x="2155"/>
        <item x="4395"/>
        <item x="3452"/>
        <item x="4438"/>
        <item x="3451"/>
        <item x="1147"/>
        <item x="3807"/>
        <item x="1843"/>
        <item x="41"/>
        <item x="3350"/>
        <item x="3334"/>
        <item x="2507"/>
        <item x="2653"/>
        <item x="323"/>
        <item x="322"/>
        <item x="4411"/>
        <item x="172"/>
        <item x="985"/>
        <item x="3123"/>
        <item x="3695"/>
        <item x="2813"/>
        <item x="2129"/>
        <item x="3323"/>
        <item x="3479"/>
        <item x="3689"/>
        <item x="1426"/>
        <item x="4347"/>
        <item x="960"/>
        <item x="2958"/>
        <item x="1036"/>
        <item x="3322"/>
        <item x="3690"/>
        <item x="119"/>
        <item x="5386"/>
        <item x="2398"/>
        <item x="1449"/>
        <item x="3171"/>
        <item x="287"/>
        <item x="4677"/>
        <item x="3949"/>
        <item x="2976"/>
        <item x="3325"/>
        <item x="1144"/>
        <item x="4426"/>
        <item x="4370"/>
        <item x="288"/>
        <item x="2188"/>
        <item x="1786"/>
        <item x="2825"/>
        <item x="181"/>
        <item x="2826"/>
        <item x="1118"/>
        <item x="2654"/>
        <item x="3948"/>
        <item x="173"/>
        <item x="723"/>
        <item x="5007"/>
        <item x="1448"/>
        <item x="3882"/>
        <item x="1067"/>
        <item x="3643"/>
        <item x="1069"/>
        <item x="3888"/>
        <item x="1238"/>
        <item x="2998"/>
        <item x="4339"/>
        <item x="2270"/>
        <item x="4551"/>
        <item x="4414"/>
        <item x="4976"/>
        <item x="2824"/>
        <item x="1068"/>
        <item x="262"/>
        <item x="1418"/>
        <item x="2269"/>
        <item x="1743"/>
        <item x="4546"/>
        <item x="3344"/>
        <item x="4368"/>
        <item x="3055"/>
        <item x="2941"/>
        <item x="1346"/>
        <item x="4548"/>
        <item x="1345"/>
        <item x="2641"/>
        <item x="5287"/>
        <item x="1344"/>
        <item x="3113"/>
        <item x="1855"/>
        <item x="1055"/>
        <item x="3089"/>
        <item x="4874"/>
        <item x="326"/>
        <item x="4823"/>
        <item x="746"/>
        <item x="1247"/>
        <item x="1519"/>
        <item x="1782"/>
        <item x="2055"/>
        <item x="2058"/>
        <item x="2406"/>
        <item x="3048"/>
        <item x="3050"/>
        <item x="3054"/>
        <item x="3056"/>
        <item x="3063"/>
        <item x="3068"/>
        <item x="3090"/>
        <item x="3618"/>
        <item x="3671"/>
        <item x="4651"/>
        <item x="1417"/>
        <item x="1416"/>
        <item x="1414"/>
        <item x="253"/>
        <item x="2039"/>
        <item x="524"/>
        <item x="4647"/>
        <item x="4530"/>
        <item x="1585"/>
        <item x="523"/>
        <item x="995"/>
        <item x="1593"/>
        <item x="4219"/>
        <item x="2248"/>
        <item x="263"/>
        <item x="2962"/>
        <item x="260"/>
        <item x="4997"/>
        <item x="4623"/>
        <item x="2190"/>
        <item x="738"/>
        <item x="3125"/>
        <item x="2350"/>
        <item x="1442"/>
        <item x="522"/>
        <item x="417"/>
        <item x="10"/>
        <item x="3285"/>
        <item x="3685"/>
        <item x="2894"/>
        <item x="5320"/>
        <item x="4827"/>
        <item x="1201"/>
        <item x="105"/>
        <item x="4434"/>
        <item x="535"/>
        <item x="537"/>
        <item x="4793"/>
        <item x="538"/>
        <item x="4794"/>
        <item x="544"/>
        <item x="545"/>
        <item x="546"/>
        <item x="4209"/>
        <item x="521"/>
        <item x="5385"/>
        <item x="3681"/>
        <item x="3204"/>
        <item x="638"/>
        <item x="637"/>
        <item x="5061"/>
        <item x="763"/>
        <item x="182"/>
        <item x="178"/>
        <item x="2803"/>
        <item x="1027"/>
        <item x="2809"/>
        <item x="2916"/>
        <item x="3058"/>
        <item x="3414"/>
        <item x="3678"/>
        <item x="3916"/>
        <item x="3686"/>
        <item x="5029"/>
        <item x="4069"/>
        <item x="4070"/>
        <item x="5290"/>
        <item x="4071"/>
        <item x="4072"/>
        <item x="4073"/>
        <item x="4074"/>
        <item x="4075"/>
        <item x="4078"/>
        <item x="4081"/>
        <item x="4082"/>
        <item x="4083"/>
        <item x="4084"/>
        <item x="2844"/>
        <item x="503"/>
        <item x="3163"/>
        <item x="2913"/>
        <item x="2914"/>
        <item x="504"/>
        <item x="2984"/>
        <item x="2611"/>
        <item x="4304"/>
        <item x="4164"/>
        <item x="4042"/>
        <item x="2053"/>
        <item x="4040"/>
        <item x="462"/>
        <item x="1248"/>
        <item x="2303"/>
        <item x="1582"/>
        <item x="5173"/>
        <item x="1014"/>
        <item x="2900"/>
        <item x="1145"/>
        <item x="835"/>
        <item x="353"/>
        <item x="4171"/>
        <item x="1754"/>
        <item x="1983"/>
        <item x="606"/>
        <item x="4109"/>
        <item x="4003"/>
        <item x="3279"/>
        <item x="1649"/>
        <item x="433"/>
        <item x="3497"/>
        <item x="4561"/>
        <item x="2264"/>
        <item x="4247"/>
        <item x="2749"/>
        <item x="1894"/>
        <item x="2764"/>
        <item x="2960"/>
        <item x="3809"/>
        <item x="2094"/>
        <item x="2687"/>
        <item x="2786"/>
        <item x="674"/>
        <item x="676"/>
        <item x="193"/>
        <item x="3298"/>
        <item x="3273"/>
        <item x="3321"/>
        <item x="1013"/>
        <item x="432"/>
        <item x="513"/>
        <item x="666"/>
        <item x="667"/>
        <item x="668"/>
        <item x="818"/>
        <item x="924"/>
        <item x="4684"/>
        <item x="1022"/>
        <item x="2146"/>
        <item x="2148"/>
        <item x="1580"/>
        <item x="1581"/>
        <item x="1678"/>
        <item x="1826"/>
        <item x="1859"/>
        <item x="2407"/>
        <item x="2059"/>
        <item x="5024"/>
        <item x="3881"/>
        <item x="4952"/>
        <item x="2149"/>
        <item x="2152"/>
        <item x="2220"/>
        <item x="2620"/>
        <item x="2668"/>
        <item x="2690"/>
        <item x="3304"/>
        <item x="2008"/>
        <item x="2806"/>
        <item x="2699"/>
        <item x="3389"/>
        <item x="3751"/>
        <item x="3241"/>
        <item x="3629"/>
        <item x="3019"/>
        <item x="1545"/>
        <item x="4626"/>
        <item x="3976"/>
        <item x="67"/>
        <item x="3672"/>
        <item x="5245"/>
        <item x="3750"/>
        <item x="4738"/>
        <item x="5256"/>
        <item x="3832"/>
        <item x="5340"/>
        <item x="174"/>
        <item x="3996"/>
        <item x="4237"/>
        <item x="5342"/>
        <item x="4534"/>
        <item x="3913"/>
        <item x="3024"/>
        <item x="5106"/>
        <item x="2108"/>
        <item x="830"/>
        <item x="4732"/>
        <item x="2617"/>
        <item x="2768"/>
        <item x="2335"/>
        <item x="230"/>
        <item x="4587"/>
        <item x="2301"/>
        <item x="2937"/>
        <item x="3691"/>
        <item x="2585"/>
        <item x="1570"/>
        <item x="4533"/>
        <item x="4685"/>
        <item x="3319"/>
        <item x="2777"/>
        <item x="5030"/>
        <item x="2056"/>
        <item x="3692"/>
        <item x="2052"/>
        <item x="4954"/>
        <item x="749"/>
        <item x="391"/>
        <item x="5059"/>
        <item x="5179"/>
        <item x="3260"/>
        <item x="2694"/>
        <item x="4536"/>
        <item x="2206"/>
        <item x="5232"/>
        <item x="3364"/>
        <item x="927"/>
        <item x="3257"/>
        <item x="2623"/>
        <item x="707"/>
        <item x="2205"/>
        <item x="2207"/>
        <item x="485"/>
        <item x="3637"/>
        <item x="1463"/>
        <item x="3373"/>
        <item x="1424"/>
        <item x="3495"/>
        <item x="3207"/>
        <item x="5316"/>
        <item x="1023"/>
        <item x="1741"/>
        <item x="1549"/>
        <item x="1092"/>
        <item x="3092"/>
        <item x="1744"/>
        <item x="1273"/>
        <item x="5101"/>
        <item x="3093"/>
        <item x="2120"/>
        <item x="2123"/>
        <item x="1977"/>
        <item x="3749"/>
        <item x="5310"/>
        <item x="1742"/>
        <item x="5009"/>
        <item x="4170"/>
        <item x="1676"/>
        <item x="2064"/>
        <item x="2484"/>
        <item x="5251"/>
        <item x="2063"/>
        <item x="4838"/>
        <item x="1557"/>
        <item x="5038"/>
        <item x="4077"/>
        <item x="5021"/>
        <item x="4550"/>
        <item x="1854"/>
        <item x="5079"/>
        <item x="5298"/>
        <item x="5225"/>
        <item x="4721"/>
        <item x="461"/>
        <item x="1757"/>
        <item x="719"/>
        <item x="2974"/>
        <item x="5210"/>
        <item x="3822"/>
        <item x="5372"/>
        <item x="3035"/>
        <item x="3757"/>
        <item x="563"/>
        <item x="2061"/>
        <item x="90"/>
        <item x="91"/>
        <item x="92"/>
        <item x="93"/>
        <item x="94"/>
        <item x="95"/>
        <item x="1484"/>
        <item x="652"/>
        <item x="3185"/>
        <item x="4110"/>
        <item x="1762"/>
        <item x="4544"/>
        <item x="2485"/>
        <item x="1457"/>
        <item x="3091"/>
        <item x="5"/>
        <item x="1555"/>
        <item x="439"/>
        <item x="225"/>
        <item x="876"/>
        <item x="1591"/>
        <item x="3756"/>
        <item x="921"/>
        <item x="1301"/>
        <item x="1587"/>
        <item x="72"/>
        <item x="398"/>
        <item x="742"/>
        <item x="943"/>
        <item x="944"/>
        <item x="4353"/>
        <item x="4355"/>
        <item x="2935"/>
        <item x="2943"/>
        <item x="1082"/>
        <item x="2895"/>
        <item x="4098"/>
        <item x="141"/>
        <item x="4259"/>
        <item x="3053"/>
        <item x="2276"/>
        <item x="2277"/>
        <item x="1398"/>
        <item x="388"/>
        <item x="1141"/>
        <item x="1135"/>
        <item x="2597"/>
        <item x="2598"/>
        <item x="2599"/>
        <item x="5105"/>
        <item x="3340"/>
        <item x="575"/>
        <item x="574"/>
        <item x="865"/>
        <item x="2956"/>
        <item x="1146"/>
        <item x="2934"/>
        <item x="2942"/>
        <item x="3258"/>
        <item x="3567"/>
        <item x="3571"/>
        <item x="2542"/>
        <item x="1390"/>
        <item x="4369"/>
        <item x="4021"/>
        <item x="156"/>
        <item x="4099"/>
        <item x="4100"/>
        <item x="4101"/>
        <item x="4102"/>
        <item x="4104"/>
        <item x="4105"/>
        <item x="4106"/>
        <item x="155"/>
        <item x="2371"/>
        <item x="4239"/>
        <item x="1297"/>
        <item x="445"/>
        <item x="446"/>
        <item x="2021"/>
        <item x="1909"/>
        <item x="4224"/>
        <item x="4758"/>
        <item x="4705"/>
        <item x="2327"/>
        <item x="648"/>
        <item x="5102"/>
        <item x="3427"/>
        <item x="4662"/>
        <item x="112"/>
        <item x="113"/>
        <item x="114"/>
        <item x="117"/>
        <item x="118"/>
        <item x="120"/>
        <item x="122"/>
        <item x="124"/>
        <item x="125"/>
        <item x="1138"/>
        <item x="1632"/>
        <item x="5390"/>
        <item x="306"/>
        <item x="4843"/>
        <item x="327"/>
        <item x="328"/>
        <item x="4765"/>
        <item x="335"/>
        <item x="336"/>
        <item x="337"/>
        <item x="4972"/>
        <item x="368"/>
        <item x="4036"/>
        <item x="5183"/>
        <item x="409"/>
        <item x="2860"/>
        <item x="456"/>
        <item x="5325"/>
        <item x="5073"/>
        <item x="5219"/>
        <item x="5097"/>
        <item x="5323"/>
        <item x="547"/>
        <item x="548"/>
        <item x="5229"/>
        <item x="2978"/>
        <item x="5172"/>
        <item x="4202"/>
        <item x="258"/>
        <item x="3989"/>
        <item x="4"/>
        <item x="4524"/>
        <item x="4294"/>
        <item x="5020"/>
        <item x="3229"/>
        <item x="3990"/>
        <item x="3988"/>
        <item x="3991"/>
        <item x="3986"/>
        <item x="4706"/>
        <item x="4707"/>
        <item x="14"/>
        <item x="20"/>
        <item x="31"/>
        <item x="142"/>
        <item x="4739"/>
        <item x="175"/>
        <item x="219"/>
        <item x="239"/>
        <item x="264"/>
        <item x="4761"/>
        <item x="389"/>
        <item x="390"/>
        <item x="4777"/>
        <item x="442"/>
        <item x="443"/>
        <item x="1385"/>
        <item x="490"/>
        <item x="539"/>
        <item x="560"/>
        <item x="4800"/>
        <item x="587"/>
        <item x="616"/>
        <item x="665"/>
        <item x="690"/>
        <item x="730"/>
        <item x="731"/>
        <item x="732"/>
        <item x="733"/>
        <item x="735"/>
        <item x="843"/>
        <item x="849"/>
        <item x="855"/>
        <item x="864"/>
        <item x="894"/>
        <item x="4867"/>
        <item x="922"/>
        <item x="961"/>
        <item x="984"/>
        <item x="1137"/>
        <item x="1142"/>
        <item x="1288"/>
        <item x="1339"/>
        <item x="1340"/>
        <item x="1342"/>
        <item x="2150"/>
        <item x="1408"/>
        <item x="2268"/>
        <item x="1409"/>
        <item x="1415"/>
        <item x="2353"/>
        <item x="2354"/>
        <item x="2355"/>
        <item x="2356"/>
        <item x="2357"/>
        <item x="2358"/>
        <item x="2359"/>
        <item x="2360"/>
        <item x="2361"/>
        <item x="2362"/>
        <item x="2363"/>
        <item x="1600"/>
        <item x="1682"/>
        <item x="1751"/>
        <item x="1778"/>
        <item x="1869"/>
        <item x="1939"/>
        <item x="1945"/>
        <item x="2610"/>
        <item x="2632"/>
        <item x="2637"/>
        <item x="2068"/>
        <item x="2075"/>
        <item x="2083"/>
        <item x="2109"/>
        <item x="5028"/>
        <item x="2134"/>
        <item x="2142"/>
        <item x="2829"/>
        <item x="2841"/>
        <item x="2272"/>
        <item x="2291"/>
        <item x="5054"/>
        <item x="2395"/>
        <item x="2429"/>
        <item x="2430"/>
        <item x="2432"/>
        <item x="2525"/>
        <item x="5075"/>
        <item x="2580"/>
        <item x="2581"/>
        <item x="5081"/>
        <item x="2600"/>
        <item x="2706"/>
        <item x="2713"/>
        <item x="2731"/>
        <item x="2732"/>
        <item x="2770"/>
        <item x="2774"/>
        <item x="2818"/>
        <item x="2858"/>
        <item x="5125"/>
        <item x="2902"/>
        <item x="2903"/>
        <item x="2904"/>
        <item x="2975"/>
        <item x="3062"/>
        <item x="3067"/>
        <item x="3108"/>
        <item x="3930"/>
        <item x="3931"/>
        <item x="3932"/>
        <item x="3168"/>
        <item x="3283"/>
        <item x="3284"/>
        <item x="3336"/>
        <item x="5190"/>
        <item x="3413"/>
        <item x="5215"/>
        <item x="3642"/>
        <item x="3675"/>
        <item x="3973"/>
        <item x="4129"/>
        <item x="4130"/>
        <item x="4132"/>
        <item x="3978"/>
        <item x="4026"/>
        <item x="4080"/>
        <item x="4124"/>
        <item x="4125"/>
        <item x="4126"/>
        <item x="5305"/>
        <item x="4226"/>
        <item x="4230"/>
        <item x="4338"/>
        <item x="4231"/>
        <item x="4333"/>
        <item x="4336"/>
        <item x="4375"/>
        <item x="4376"/>
        <item x="4377"/>
        <item x="4378"/>
        <item x="4379"/>
        <item x="4380"/>
        <item x="4381"/>
        <item x="4382"/>
        <item x="4384"/>
        <item x="4357"/>
        <item x="5383"/>
        <item x="4359"/>
        <item x="4374"/>
        <item x="4467"/>
        <item x="4490"/>
        <item x="4489"/>
        <item x="4492"/>
        <item x="4491"/>
        <item x="4494"/>
        <item x="4493"/>
        <item x="4547"/>
        <item x="4549"/>
        <item x="4558"/>
        <item x="4652"/>
        <item x="4680"/>
        <item x="1221"/>
        <item x="1222"/>
        <item x="1231"/>
        <item x="5185"/>
        <item x="1223"/>
        <item x="1563"/>
        <item x="1218"/>
        <item x="1232"/>
        <item x="1220"/>
        <item x="3623"/>
        <item x="2041"/>
        <item x="2042"/>
        <item x="5237"/>
        <item x="1421"/>
        <item x="2431"/>
        <item x="238"/>
        <item x="3782"/>
        <item x="542"/>
        <item x="1590"/>
        <item x="3462"/>
        <item x="375"/>
        <item x="376"/>
        <item x="2748"/>
        <item x="5174"/>
        <item x="4722"/>
        <item x="5314"/>
        <item x="3817"/>
        <item x="3626"/>
        <item x="4902"/>
        <item x="3299"/>
        <item x="5284"/>
        <item x="3874"/>
        <item x="4305"/>
        <item x="2856"/>
        <item x="2443"/>
        <item x="5339"/>
        <item x="4828"/>
        <item x="5297"/>
        <item x="1046"/>
        <item x="68"/>
        <item x="76"/>
        <item x="78"/>
        <item x="4750"/>
        <item x="4762"/>
        <item x="354"/>
        <item x="355"/>
        <item x="387"/>
        <item x="496"/>
        <item x="4801"/>
        <item x="4805"/>
        <item x="608"/>
        <item x="4818"/>
        <item x="641"/>
        <item x="642"/>
        <item x="657"/>
        <item x="718"/>
        <item x="4849"/>
        <item x="4852"/>
        <item x="4859"/>
        <item x="942"/>
        <item x="1029"/>
        <item x="1032"/>
        <item x="1033"/>
        <item x="4886"/>
        <item x="4892"/>
        <item x="1119"/>
        <item x="1171"/>
        <item x="1200"/>
        <item x="1359"/>
        <item x="1360"/>
        <item x="1361"/>
        <item x="1399"/>
        <item x="4934"/>
        <item x="1456"/>
        <item x="4957"/>
        <item x="4964"/>
        <item x="1792"/>
        <item x="1884"/>
        <item x="1931"/>
        <item x="5006"/>
        <item x="1959"/>
        <item x="2011"/>
        <item x="2043"/>
        <item x="2062"/>
        <item x="2182"/>
        <item x="2288"/>
        <item x="2400"/>
        <item x="2460"/>
        <item x="2461"/>
        <item x="2519"/>
        <item x="2520"/>
        <item x="2537"/>
        <item x="2582"/>
        <item x="2583"/>
        <item x="2584"/>
        <item x="2618"/>
        <item x="5098"/>
        <item x="2738"/>
        <item x="2747"/>
        <item x="2878"/>
        <item x="5126"/>
        <item x="2892"/>
        <item x="2896"/>
        <item x="2897"/>
        <item x="2939"/>
        <item x="2940"/>
        <item x="5135"/>
        <item x="2959"/>
        <item x="5146"/>
        <item x="5147"/>
        <item x="3166"/>
        <item x="3170"/>
        <item x="3193"/>
        <item x="3195"/>
        <item x="3361"/>
        <item x="3362"/>
        <item x="5194"/>
        <item x="3482"/>
        <item x="5198"/>
        <item x="3496"/>
        <item x="5227"/>
        <item x="3600"/>
        <item x="3688"/>
        <item x="3711"/>
        <item x="3719"/>
        <item x="3767"/>
        <item x="3768"/>
        <item x="5254"/>
        <item x="3834"/>
        <item x="3914"/>
        <item x="4016"/>
        <item x="4047"/>
        <item x="5293"/>
        <item x="4111"/>
        <item x="4118"/>
        <item x="4134"/>
        <item x="4169"/>
        <item x="5318"/>
        <item x="4233"/>
        <item x="4234"/>
        <item x="4246"/>
        <item x="5328"/>
        <item x="4312"/>
        <item x="4313"/>
        <item x="5345"/>
        <item x="5361"/>
        <item x="5370"/>
        <item x="4431"/>
        <item x="4453"/>
        <item x="5381"/>
        <item x="4480"/>
        <item x="4516"/>
        <item x="4532"/>
        <item x="4535"/>
        <item x="4584"/>
        <item x="4645"/>
        <item x="4698"/>
        <item x="4699"/>
        <item x="1629"/>
        <item x="170"/>
        <item x="5371"/>
        <item x="4940"/>
        <item x="5011"/>
        <item x="4779"/>
        <item x="4875"/>
        <item x="479"/>
        <item x="494"/>
        <item x="4944"/>
        <item x="2185"/>
        <item x="4553"/>
        <item x="261"/>
        <item x="480"/>
        <item x="1791"/>
        <item x="895"/>
        <item x="908"/>
        <item x="930"/>
        <item x="1028"/>
        <item x="1093"/>
        <item x="1680"/>
        <item x="366"/>
        <item x="4931"/>
        <item x="1592"/>
        <item x="1397"/>
        <item x="3500"/>
        <item x="962"/>
        <item x="2037"/>
        <item x="3891"/>
        <item x="4974"/>
        <item x="3877"/>
        <item x="3919"/>
        <item x="1815"/>
        <item x="2945"/>
        <item x="1073"/>
        <item x="4694"/>
        <item x="2020"/>
        <item x="4691"/>
        <item x="4693"/>
        <item x="4086"/>
        <item x="2100"/>
        <item x="5031"/>
        <item x="5260"/>
        <item x="3301"/>
        <item x="378"/>
        <item x="664"/>
        <item x="2639"/>
        <item x="5089"/>
        <item x="5095"/>
        <item x="2725"/>
        <item x="1604"/>
        <item x="5119"/>
        <item x="3078"/>
        <item x="1302"/>
        <item x="5128"/>
        <item x="4963"/>
        <item x="3274"/>
        <item x="3289"/>
        <item x="3290"/>
        <item x="5182"/>
        <item x="3306"/>
        <item x="5184"/>
        <item x="576"/>
        <item x="5233"/>
        <item x="180"/>
        <item x="1423"/>
        <item x="5226"/>
        <item x="3375"/>
        <item x="2890"/>
        <item x="5249"/>
        <item x="3794"/>
        <item x="4870"/>
        <item x="5259"/>
        <item x="3969"/>
        <item x="5283"/>
        <item x="4812"/>
        <item x="5127"/>
        <item x="4275"/>
        <item x="2334"/>
        <item x="4309"/>
        <item x="2529"/>
        <item x="4394"/>
        <item x="3124"/>
        <item x="1236"/>
        <item x="1241"/>
        <item x="4287"/>
        <item x="643"/>
        <item x="1228"/>
        <item x="1229"/>
        <item x="1225"/>
        <item x="1522"/>
        <item x="1404"/>
        <item x="2101"/>
        <item x="1226"/>
        <item x="1419"/>
        <item x="1403"/>
        <item x="842"/>
        <item x="236"/>
        <item x="4469"/>
        <item x="237"/>
        <item x="5187"/>
        <item x="1517"/>
        <item x="4521"/>
        <item x="4465"/>
        <item x="4807"/>
        <item x="3210"/>
        <item x="852"/>
        <item x="71"/>
        <item x="5052"/>
        <item x="4409"/>
        <item x="5394"/>
        <item x="1074"/>
        <item x="5387"/>
        <item x="4403"/>
        <item x="2670"/>
        <item x="3693"/>
        <item x="221"/>
        <item x="296"/>
        <item x="4448"/>
        <item x="841"/>
        <item x="4204"/>
        <item x="926"/>
        <item x="4654"/>
        <item x="4627"/>
        <item x="4216"/>
        <item x="2147"/>
        <item x="1445"/>
        <item x="4543"/>
        <item x="2140"/>
        <item x="7"/>
        <item x="4165"/>
        <item x="747"/>
        <item x="3987"/>
        <item x="4515"/>
        <item x="5165"/>
        <item x="4446"/>
        <item x="4605"/>
        <item x="4002"/>
        <item x="4001"/>
        <item x="4447"/>
        <item x="4000"/>
        <item x="1422"/>
        <item x="5240"/>
        <item x="840"/>
        <item x="4946"/>
        <item x="5166"/>
        <item x="2295"/>
        <item x="5388"/>
        <item x="3668"/>
        <item x="5074"/>
        <item x="5378"/>
        <item x="2294"/>
        <item x="4552"/>
        <item x="4606"/>
        <item x="1040"/>
        <item x="4604"/>
        <item x="767"/>
        <item x="3502"/>
        <item x="1573"/>
        <item x="1224"/>
        <item x="4776"/>
        <item x="2171"/>
        <item x="3503"/>
        <item x="3324"/>
        <item x="3857"/>
        <item x="4991"/>
        <item x="4052"/>
        <item x="5099"/>
        <item x="195"/>
        <item x="1227"/>
        <item x="4797"/>
        <item x="3564"/>
        <item x="204"/>
        <item x="197"/>
        <item x="1881"/>
        <item x="1019"/>
        <item x="1330"/>
        <item x="1880"/>
        <item x="1882"/>
        <item x="281"/>
        <item x="4839"/>
        <item x="5250"/>
        <item x="5257"/>
        <item x="5037"/>
        <item x="5346"/>
        <item x="5050"/>
        <item x="3544"/>
        <item x="5336"/>
        <item x="769"/>
        <item x="1795"/>
        <item x="116"/>
        <item x="188"/>
        <item x="300"/>
        <item x="4763"/>
        <item x="440"/>
        <item x="464"/>
        <item x="465"/>
        <item x="473"/>
        <item x="4834"/>
        <item x="1002"/>
        <item x="1070"/>
        <item x="1513"/>
        <item x="1514"/>
        <item x="1548"/>
        <item x="1606"/>
        <item x="1654"/>
        <item x="1879"/>
        <item x="1883"/>
        <item x="2035"/>
        <item x="2172"/>
        <item x="2372"/>
        <item x="2452"/>
        <item x="2522"/>
        <item x="2530"/>
        <item x="2541"/>
        <item x="5091"/>
        <item x="5118"/>
        <item x="3087"/>
        <item x="3145"/>
        <item x="3146"/>
        <item x="3271"/>
        <item x="3348"/>
        <item x="3453"/>
        <item x="3454"/>
        <item x="3488"/>
        <item x="3522"/>
        <item x="5214"/>
        <item x="3634"/>
        <item x="3646"/>
        <item x="5242"/>
        <item x="5248"/>
        <item x="3925"/>
        <item x="5281"/>
        <item x="3994"/>
        <item x="4053"/>
        <item x="4266"/>
        <item x="5350"/>
        <item x="4537"/>
        <item x="4603"/>
        <item x="2714"/>
        <item x="4778"/>
        <item x="5056"/>
        <item x="2292"/>
        <item x="5093"/>
        <item x="82"/>
        <item x="2036"/>
        <item x="4356"/>
        <item x="3490"/>
        <item x="4055"/>
        <item x="1134"/>
        <item x="2470"/>
        <item x="1866"/>
        <item x="2465"/>
        <item x="2468"/>
        <item x="2226"/>
        <item x="590"/>
        <item x="3402"/>
        <item x="4817"/>
        <item x="4451"/>
        <item x="3665"/>
        <item x="2466"/>
        <item x="2467"/>
        <item x="4897"/>
        <item x="109"/>
        <item x="4876"/>
        <item x="2237"/>
        <item x="4183"/>
        <item x="2733"/>
        <item x="1133"/>
        <item x="4358"/>
        <item x="2453"/>
        <item x="2652"/>
        <item x="5258"/>
        <item x="4262"/>
        <item x="4282"/>
        <item x="1095"/>
        <item x="3519"/>
        <item x="4873"/>
        <item x="4449"/>
        <item x="4329"/>
        <item x="2007"/>
        <item x="5392"/>
        <item x="4437"/>
        <item x="4461"/>
        <item x="653"/>
        <item x="3370"/>
        <item x="655"/>
        <item x="659"/>
        <item x="5393"/>
        <item x="220"/>
        <item x="235"/>
        <item x="2724"/>
        <item x="1568"/>
        <item x="2455"/>
        <item x="4326"/>
        <item x="301"/>
        <item x="348"/>
        <item x="4526"/>
        <item x="3215"/>
        <item x="4495"/>
        <item x="381"/>
        <item x="382"/>
        <item x="383"/>
        <item x="384"/>
        <item x="385"/>
        <item x="397"/>
        <item x="400"/>
        <item x="407"/>
        <item x="411"/>
        <item x="514"/>
        <item x="519"/>
        <item x="4788"/>
        <item x="525"/>
        <item x="532"/>
        <item x="4790"/>
        <item x="1624"/>
        <item x="3648"/>
        <item x="564"/>
        <item x="629"/>
        <item x="649"/>
        <item x="4043"/>
        <item x="654"/>
        <item x="3795"/>
        <item x="656"/>
        <item x="279"/>
        <item x="4821"/>
        <item x="3647"/>
        <item x="3480"/>
        <item x="3468"/>
        <item x="772"/>
        <item x="1769"/>
        <item x="860"/>
        <item x="280"/>
        <item x="907"/>
        <item x="919"/>
        <item x="4869"/>
        <item x="1048"/>
        <item x="4068"/>
        <item x="1049"/>
        <item x="4922"/>
        <item x="670"/>
        <item x="4729"/>
        <item x="1053"/>
        <item x="4059"/>
        <item x="349"/>
        <item x="3491"/>
        <item x="3493"/>
        <item x="3494"/>
        <item x="3633"/>
        <item x="4459"/>
        <item x="3632"/>
        <item x="1289"/>
        <item x="2812"/>
        <item x="1670"/>
        <item x="3255"/>
        <item x="5158"/>
        <item x="1383"/>
        <item x="1384"/>
        <item x="2223"/>
        <item x="1402"/>
        <item x="1405"/>
        <item x="4674"/>
        <item x="1446"/>
        <item x="1447"/>
        <item x="3455"/>
        <item x="756"/>
        <item x="1564"/>
        <item x="3666"/>
        <item x="4539"/>
        <item x="3456"/>
        <item x="1655"/>
        <item x="1656"/>
        <item x="4017"/>
        <item x="1679"/>
        <item x="1681"/>
        <item x="1683"/>
        <item x="561"/>
        <item x="752"/>
        <item x="750"/>
        <item x="5296"/>
        <item x="1849"/>
        <item x="1911"/>
        <item x="1934"/>
        <item x="1941"/>
        <item x="1942"/>
        <item x="1946"/>
        <item x="1251"/>
        <item x="1960"/>
        <item x="1961"/>
        <item x="2017"/>
        <item x="2054"/>
        <item x="2107"/>
        <item x="4463"/>
        <item x="2131"/>
        <item x="4122"/>
        <item x="1237"/>
        <item x="2138"/>
        <item x="5034"/>
        <item x="2189"/>
        <item x="4479"/>
        <item x="3599"/>
        <item x="2249"/>
        <item x="2251"/>
        <item x="2257"/>
        <item x="2259"/>
        <item x="2271"/>
        <item x="4743"/>
        <item x="144"/>
        <item x="2364"/>
        <item x="2365"/>
        <item x="2368"/>
        <item x="2369"/>
        <item x="2370"/>
        <item x="2390"/>
        <item x="2418"/>
        <item x="2419"/>
        <item x="140"/>
        <item x="2554"/>
        <item x="2567"/>
        <item x="2568"/>
        <item x="2569"/>
        <item x="2570"/>
        <item x="2579"/>
        <item x="3074"/>
        <item x="2734"/>
        <item x="2736"/>
        <item x="3073"/>
        <item x="2977"/>
        <item x="2133"/>
        <item x="2136"/>
        <item x="4671"/>
        <item x="2981"/>
        <item x="5111"/>
        <item x="3269"/>
        <item x="3075"/>
        <item x="2907"/>
        <item x="2926"/>
        <item x="2758"/>
        <item x="2757"/>
        <item x="2349"/>
        <item x="3527"/>
        <item x="3076"/>
        <item x="888"/>
        <item x="1041"/>
        <item x="3658"/>
        <item x="5315"/>
        <item x="3088"/>
        <item x="3141"/>
        <item x="3150"/>
        <item x="2304"/>
        <item x="3174"/>
        <item x="3175"/>
        <item x="3176"/>
        <item x="3177"/>
        <item x="3178"/>
        <item x="5160"/>
        <item x="3179"/>
        <item x="3180"/>
        <item x="3198"/>
        <item x="5167"/>
        <item x="5168"/>
        <item x="5170"/>
        <item x="5171"/>
        <item x="3214"/>
        <item x="3670"/>
        <item x="3526"/>
        <item x="3025"/>
        <item x="3042"/>
        <item x="5181"/>
        <item x="3341"/>
        <item x="3352"/>
        <item x="3353"/>
        <item x="5391"/>
        <item x="3280"/>
        <item x="1190"/>
        <item x="2675"/>
        <item x="4058"/>
        <item x="1954"/>
        <item x="5150"/>
        <item x="1037"/>
        <item x="3475"/>
        <item x="3476"/>
        <item x="3477"/>
        <item x="377"/>
        <item x="1603"/>
        <item x="1552"/>
        <item x="3382"/>
        <item x="3499"/>
        <item x="1075"/>
        <item x="3383"/>
        <item x="3591"/>
        <item x="3592"/>
        <item x="3593"/>
        <item x="4927"/>
        <item x="1551"/>
        <item x="4977"/>
        <item x="3381"/>
        <item x="1796"/>
        <item x="3650"/>
        <item x="3651"/>
        <item x="2898"/>
        <item x="3661"/>
        <item x="5235"/>
        <item x="2755"/>
        <item x="2194"/>
        <item x="4563"/>
        <item x="3912"/>
        <item x="1400"/>
        <item x="4041"/>
        <item x="284"/>
        <item x="1797"/>
        <item x="1085"/>
        <item x="1089"/>
        <item x="4935"/>
        <item x="1086"/>
        <item x="2759"/>
        <item x="1083"/>
        <item x="4212"/>
        <item x="4297"/>
        <item x="4298"/>
        <item x="4299"/>
        <item x="5334"/>
        <item x="5335"/>
        <item x="4300"/>
        <item x="4301"/>
        <item x="4303"/>
        <item x="1290"/>
        <item x="5347"/>
        <item x="4410"/>
        <item x="1396"/>
        <item x="551"/>
        <item x="3813"/>
        <item x="994"/>
        <item x="2760"/>
        <item x="2761"/>
        <item x="57"/>
        <item x="3457"/>
        <item x="5368"/>
        <item x="4523"/>
        <item x="4419"/>
        <item x="285"/>
        <item x="4559"/>
        <item x="4769"/>
        <item x="4618"/>
        <item x="978"/>
        <item x="12"/>
        <item x="4633"/>
        <item x="2122"/>
        <item x="4737"/>
        <item x="4675"/>
        <item x="4686"/>
        <item x="4687"/>
        <item x="4015"/>
        <item x="4968"/>
        <item x="463"/>
        <item x="1861"/>
        <item x="4408"/>
        <item x="2046"/>
        <item x="751"/>
        <item x="4545"/>
        <item x="3474"/>
        <item x="4569"/>
        <item x="2679"/>
        <item x="1804"/>
        <item x="128"/>
        <item x="3464"/>
        <item x="3483"/>
        <item x="2125"/>
        <item x="2278"/>
        <item x="4120"/>
        <item x="2193"/>
        <item x="4121"/>
        <item x="2137"/>
        <item x="2110"/>
        <item x="2130"/>
        <item x="1871"/>
        <item x="3412"/>
        <item x="1715"/>
        <item x="2338"/>
        <item x="3535"/>
        <item x="2931"/>
        <item x="3396"/>
        <item x="1260"/>
        <item x="191"/>
        <item x="4791"/>
        <item x="4503"/>
        <item x="4214"/>
        <item x="70"/>
        <item x="4215"/>
        <item x="283"/>
        <item x="3955"/>
        <item x="2312"/>
        <item x="3043"/>
        <item x="88"/>
        <item x="89"/>
        <item x="2776"/>
        <item x="80"/>
        <item x="4302"/>
        <item x="1989"/>
        <item x="246"/>
        <item x="2678"/>
        <item x="3492"/>
        <item x="709"/>
        <item x="4166"/>
        <item x="3212"/>
        <item x="8"/>
        <item x="1230"/>
        <item x="559"/>
        <item x="3277"/>
        <item x="1951"/>
        <item x="1956"/>
        <item x="1957"/>
        <item x="5322"/>
        <item x="2160"/>
        <item x="5344"/>
        <item x="394"/>
        <item x="2547"/>
        <item x="2553"/>
        <item x="2702"/>
        <item x="2929"/>
        <item x="2930"/>
        <item x="198"/>
        <item x="200"/>
        <item x="203"/>
        <item x="2785"/>
        <item x="194"/>
        <item x="3463"/>
        <item x="2893"/>
        <item x="1916"/>
        <item x="2773"/>
        <item x="2767"/>
        <item x="1077"/>
        <item x="2712"/>
        <item x="3487"/>
        <item x="861"/>
        <item x="3830"/>
        <item x="4203"/>
        <item x="1080"/>
        <item x="1546"/>
        <item x="4128"/>
        <item x="3162"/>
        <item x="4436"/>
        <item x="5395"/>
        <item x="2306"/>
        <item x="3194"/>
        <item x="2187"/>
        <item x="169"/>
        <item x="2703"/>
        <item x="4607"/>
        <item x="84"/>
        <item x="3242"/>
        <item x="673"/>
        <item x="2090"/>
        <item x="1136"/>
        <item x="3485"/>
        <item x="725"/>
        <item x="2119"/>
        <item x="154"/>
        <item x="1693"/>
        <item x="1696"/>
        <item x="1001"/>
        <item x="1697"/>
        <item x="1698"/>
        <item x="1699"/>
        <item x="1700"/>
        <item x="1701"/>
        <item x="1702"/>
        <item x="1703"/>
        <item x="1704"/>
        <item x="1705"/>
        <item x="1706"/>
        <item x="1707"/>
        <item x="1708"/>
        <item x="1709"/>
        <item x="1710"/>
        <item x="1711"/>
        <item x="1713"/>
        <item x="1714"/>
        <item x="1716"/>
        <item x="4971"/>
        <item x="1718"/>
        <item x="1719"/>
        <item x="1471"/>
        <item x="2070"/>
        <item x="202"/>
        <item x="196"/>
        <item x="201"/>
        <item x="3568"/>
        <item x="4861"/>
        <item x="1915"/>
        <item x="2822"/>
        <item x="2830"/>
        <item x="2833"/>
        <item x="2834"/>
        <item x="2835"/>
        <item x="2836"/>
        <item x="2837"/>
        <item x="2838"/>
        <item x="2919"/>
        <item x="2921"/>
        <item x="2924"/>
        <item x="2967"/>
        <item x="2305"/>
        <item x="4283"/>
        <item x="4360"/>
        <item x="3720"/>
        <item x="3763"/>
        <item x="1958"/>
        <item x="766"/>
        <item x="768"/>
        <item x="4151"/>
        <item x="1623"/>
        <item x="1120"/>
        <item x="495"/>
        <item x="1622"/>
        <item x="97"/>
        <item x="3649"/>
        <item x="357"/>
        <item x="1565"/>
        <item x="3245"/>
        <item x="4504"/>
        <item x="1770"/>
        <item x="724"/>
        <item x="1768"/>
        <item x="3233"/>
        <item x="6"/>
        <item x="408"/>
        <item x="3197"/>
        <item x="851"/>
        <item x="4038"/>
        <item x="3478"/>
        <item x="928"/>
        <item x="2265"/>
        <item x="2808"/>
        <item x="4039"/>
        <item x="365"/>
        <item x="199"/>
        <item x="2040"/>
        <item x="2044"/>
        <item x="3213"/>
        <item x="2746"/>
        <item x="5270"/>
        <item x="1875"/>
        <item x="1876"/>
        <item x="1877"/>
        <item x="1878"/>
        <item x="3172"/>
        <item x="4663"/>
        <item x="4664"/>
        <item x="3562"/>
        <item x="774"/>
        <item x="681"/>
        <item x="2631"/>
        <item x="4392"/>
        <item x="2"/>
        <item x="727"/>
        <item x="1695"/>
        <item x="1692"/>
        <item x="3410"/>
        <item x="2586"/>
        <item x="5103"/>
        <item x="1098"/>
        <item x="1062"/>
        <item x="2920"/>
        <item x="2922"/>
        <item x="5131"/>
        <item x="1063"/>
        <item x="2665"/>
        <item x="2405"/>
        <item x="4589"/>
        <item x="1905"/>
        <item x="1982"/>
        <item x="4252"/>
        <item x="4133"/>
        <item x="3243"/>
        <item x="2095"/>
        <item x="2098"/>
        <item x="2961"/>
        <item x="96"/>
        <item x="4361"/>
        <item x="3303"/>
        <item x="827"/>
        <item x="2587"/>
        <item x="35"/>
        <item x="4060"/>
        <item x="4061"/>
        <item x="1694"/>
        <item x="4145"/>
        <item x="1296"/>
        <item x="838"/>
        <item x="4223"/>
        <item x="839"/>
        <item x="4148"/>
        <item x="4137"/>
        <item x="4139"/>
        <item x="2982"/>
        <item x="3232"/>
        <item x="4146"/>
        <item x="4284"/>
        <item x="4136"/>
        <item x="3509"/>
        <item x="4648"/>
        <item x="2029"/>
        <item x="2030"/>
        <item x="2028"/>
        <item x="2087"/>
        <item x="1901"/>
        <item x="1980"/>
        <item x="4222"/>
        <item x="1246"/>
        <item x="4278"/>
        <item x="3545"/>
        <item x="2481"/>
        <item x="2909"/>
        <item x="1256"/>
        <item x="4255"/>
        <item x="770"/>
        <item x="286"/>
        <item x="2810"/>
        <item x="406"/>
        <item x="3631"/>
        <item x="4335"/>
        <item x="4097"/>
        <item x="4400"/>
        <item x="2689"/>
        <item x="363"/>
        <item x="444"/>
        <item x="3548"/>
        <item x="726"/>
        <item x="728"/>
        <item x="729"/>
        <item x="737"/>
        <item x="1219"/>
        <item x="3151"/>
        <item x="3275"/>
        <item x="3316"/>
        <item x="3613"/>
        <item x="571"/>
        <item x="3715"/>
        <item x="1729"/>
        <item x="2236"/>
        <item x="1950"/>
        <item x="858"/>
        <item x="868"/>
        <item x="2219"/>
        <item x="1472"/>
        <item x="1160"/>
        <item x="4405"/>
        <item x="4474"/>
        <item x="3466"/>
        <item x="1738"/>
        <item x="1737"/>
        <item x="1735"/>
        <item x="4456"/>
        <item x="1736"/>
        <item x="4050"/>
        <item x="1084"/>
        <item x="3386"/>
        <item x="2594"/>
        <item x="3358"/>
        <item x="61"/>
        <item x="2144"/>
        <item x="3765"/>
        <item x="4035"/>
        <item x="4541"/>
        <item x="2925"/>
        <item x="890"/>
        <item x="2667"/>
        <item x="3806"/>
        <item x="2275"/>
        <item x="2918"/>
        <item x="685"/>
        <item x="4602"/>
        <item x="529"/>
        <item x="1578"/>
        <item x="1779"/>
        <item x="1602"/>
        <item x="662"/>
        <item x="2256"/>
        <item x="1669"/>
        <item x="4531"/>
        <item x="815"/>
        <item x="4049"/>
        <item x="2132"/>
        <item x="278"/>
        <item x="2980"/>
        <item x="3641"/>
        <item x="4679"/>
        <item x="4678"/>
        <item x="4631"/>
        <item x="386"/>
        <item x="4522"/>
        <item x="4960"/>
        <item x="2289"/>
        <item x="232"/>
        <item x="3694"/>
        <item x="1773"/>
        <item x="4588"/>
        <item x="3770"/>
        <item x="3393"/>
        <item x="3578"/>
        <item x="241"/>
        <item x="4044"/>
        <item x="3594"/>
        <item x="2204"/>
        <item x="1659"/>
        <item x="1569"/>
        <item x="4127"/>
        <item x="2038"/>
        <item x="3190"/>
        <item x="1558"/>
        <item x="1553"/>
        <item x="2196"/>
        <item x="558"/>
        <item x="556"/>
        <item x="3766"/>
        <item x="2673"/>
        <item x="177"/>
        <item x="1021"/>
        <item x="4891"/>
        <item x="4123"/>
        <item x="2290"/>
        <item x="4344"/>
        <item x="4345"/>
        <item x="2141"/>
        <item x="1987"/>
        <item x="2521"/>
        <item x="1940"/>
        <item x="694"/>
        <item x="4659"/>
        <item x="2640"/>
        <item x="2944"/>
        <item x="4692"/>
        <item x="4658"/>
        <item x="4660"/>
        <item x="4277"/>
        <item x="4267"/>
        <item x="4346"/>
        <item x="2739"/>
        <item x="4274"/>
        <item x="481"/>
        <item x="4264"/>
        <item x="164"/>
        <item x="2614"/>
        <item x="773"/>
        <item x="4401"/>
        <item x="4407"/>
        <item x="3144"/>
        <item x="2153"/>
        <item x="3249"/>
        <item x="3272"/>
        <item x="3268"/>
        <item x="2819"/>
        <item x="4863"/>
        <item x="1429"/>
        <item x="2034"/>
        <item x="1862"/>
        <item x="3158"/>
        <item x="3159"/>
        <item x="3167"/>
        <item x="1860"/>
        <item x="1852"/>
        <item x="1459"/>
        <item x="4704"/>
        <item x="4295"/>
        <item x="3251"/>
        <item x="2957"/>
        <item x="49"/>
        <item x="3302"/>
        <item x="3771"/>
        <item x="4428"/>
        <item x="103"/>
        <item x="4842"/>
        <item x="1460"/>
        <item x="3597"/>
        <item x="4168"/>
        <item x="2208"/>
        <item x="4285"/>
        <item x="104"/>
        <item x="2045"/>
        <item x="901"/>
        <item x="2080"/>
        <item x="3790"/>
        <item x="4599"/>
        <item x="2409"/>
        <item x="1161"/>
        <item x="2065"/>
        <item x="3654"/>
        <item x="3676"/>
        <item x="1411"/>
        <item x="3248"/>
        <item x="2286"/>
        <item x="2658"/>
        <item x="1391"/>
        <item x="2659"/>
        <item x="1994"/>
        <item x="1381"/>
        <item x="2174"/>
        <item x="1373"/>
        <item x="4029"/>
        <item x="4229"/>
        <item x="3196"/>
        <item x="2549"/>
        <item x="4462"/>
        <item x="98"/>
        <item x="3792"/>
        <item x="1047"/>
        <item x="4460"/>
        <item x="4458"/>
        <item x="4152"/>
        <item x="1162"/>
        <item x="3769"/>
        <item x="3011"/>
        <item x="4213"/>
        <item x="2711"/>
        <item x="3486"/>
        <item x="224"/>
        <item x="1389"/>
        <item x="1993"/>
        <item x="223"/>
        <item x="2735"/>
        <item x="222"/>
        <item x="2782"/>
        <item x="2307"/>
        <item x="4628"/>
        <item x="3247"/>
        <item x="646"/>
        <item x="2923"/>
        <item x="1427"/>
        <item x="1143"/>
        <item x="3337"/>
        <item x="1239"/>
        <item x="4457"/>
        <item x="1243"/>
        <item x="1245"/>
        <item x="1242"/>
        <item x="2779"/>
        <item x="4511"/>
        <item x="4513"/>
        <item x="4088"/>
        <item x="2832"/>
        <item x="3652"/>
        <item x="1437"/>
        <item x="1438"/>
        <item x="2831"/>
        <item x="2293"/>
        <item x="3653"/>
        <item x="4115"/>
        <item x="2015"/>
        <item x="4667"/>
        <item x="4666"/>
        <item x="179"/>
        <item x="4668"/>
        <item x="3349"/>
        <item x="1406"/>
        <item x="1597"/>
        <item x="1407"/>
        <item x="4717"/>
        <item x="4719"/>
        <item x="4720"/>
        <item x="4716"/>
        <item x="4715"/>
        <item x="4713"/>
        <item x="4712"/>
        <item x="23"/>
        <item x="4711"/>
        <item x="4709"/>
        <item x="4718"/>
        <item x="69"/>
        <item x="3512"/>
        <item x="2740"/>
        <item x="249"/>
        <item x="2014"/>
        <item x="3484"/>
        <item x="909"/>
        <item x="4385"/>
        <item x="4337"/>
        <item x="1691"/>
        <item x="3879"/>
        <item x="1848"/>
        <item x="1856"/>
        <item x="1619"/>
        <item x="466"/>
        <item x="3270"/>
        <item x="4899"/>
        <item x="5303"/>
        <item x="660"/>
        <item x="166"/>
        <item x="4054"/>
        <item x="1579"/>
        <item x="1240"/>
        <item x="4918"/>
        <item x="2486"/>
        <item x="2491"/>
        <item x="1076"/>
        <item x="4265"/>
        <item x="882"/>
        <item x="1630"/>
        <item x="429"/>
        <item x="3700"/>
        <item x="4383"/>
        <item x="4427"/>
        <item x="1139"/>
        <item x="4629"/>
        <item x="1672"/>
        <item x="4966"/>
        <item x="4967"/>
        <item x="1673"/>
        <item x="3230"/>
        <item x="5144"/>
        <item x="1717"/>
        <item x="3351"/>
        <item x="722"/>
        <item x="2604"/>
        <item x="2605"/>
        <item x="1596"/>
        <item x="562"/>
        <item x="2674"/>
        <item x="2048"/>
        <item x="4063"/>
        <item x="1787"/>
        <item x="3338"/>
        <item x="2161"/>
        <item x="2183"/>
        <item x="1081"/>
        <item x="4138"/>
        <item x="2607"/>
        <item x="4688"/>
        <item x="671"/>
        <item x="2905"/>
        <item x="2606"/>
        <item x="2603"/>
        <item x="859"/>
        <item x="869"/>
        <item x="929"/>
        <item x="2474"/>
        <item x="4650"/>
        <item x="234"/>
        <item x="4048"/>
        <item x="5136"/>
        <item x="404"/>
        <item x="897"/>
        <item x="483"/>
        <item x="3498"/>
        <item x="2983"/>
        <item x="1712"/>
        <item x="5145"/>
        <item x="4412"/>
        <item x="1753"/>
        <item x="2615"/>
        <item x="3261"/>
        <item x="1571"/>
        <item x="3216"/>
        <item x="402"/>
        <item x="403"/>
        <item x="4051"/>
        <item x="2762"/>
        <item x="1"/>
        <item x="3217"/>
        <item x="1401"/>
        <item x="1388"/>
        <item x="399"/>
        <item x="2973"/>
        <item x="4046"/>
        <item x="5200"/>
        <item x="5217"/>
        <item x="3565"/>
        <item x="3566"/>
        <item x="5218"/>
        <item x="3569"/>
        <item x="3570"/>
        <item x="1088"/>
        <item x="4135"/>
        <item x="2135"/>
        <item x="3354"/>
        <item x="1825"/>
        <item x="5348"/>
        <item x="3355"/>
        <item x="3899"/>
        <item x="4062"/>
        <item x="2680"/>
        <item x="4218"/>
        <item x="1771"/>
        <item x="1774"/>
        <item x="2066"/>
        <item x="703"/>
        <item x="3227"/>
        <item x="2273"/>
        <item x="4390"/>
        <item x="2049"/>
        <item x="2886"/>
        <item x="2050"/>
        <item x="2642"/>
        <item x="2765"/>
        <item x="0"/>
        <item x="4708"/>
        <item x="4710"/>
        <item x="4714"/>
        <item x="4725"/>
        <item x="4736"/>
        <item x="4751"/>
        <item x="4795"/>
        <item x="4809"/>
        <item x="4813"/>
        <item x="4840"/>
        <item x="4893"/>
        <item x="4916"/>
        <item x="4921"/>
        <item x="4925"/>
        <item x="4926"/>
        <item x="4947"/>
        <item x="4955"/>
        <item x="4975"/>
        <item x="4985"/>
        <item x="5003"/>
        <item x="5010"/>
        <item x="5110"/>
        <item x="5138"/>
        <item x="5159"/>
        <item x="5161"/>
        <item x="5193"/>
        <item x="5196"/>
        <item x="5212"/>
        <item x="5224"/>
        <item x="5228"/>
        <item x="5230"/>
        <item x="5236"/>
        <item x="5255"/>
        <item x="5262"/>
        <item x="5274"/>
        <item x="5300"/>
        <item x="5306"/>
        <item x="5312"/>
        <item x="5324"/>
        <item x="5360"/>
      </items>
      <autoSortScope>
        <pivotArea dataOnly="0" outline="0" fieldPosition="0">
          <references count="1">
            <reference field="4294967294" count="1" selected="0">
              <x v="4"/>
            </reference>
          </references>
        </pivotArea>
      </autoSortScope>
    </pivotField>
    <pivotField compact="0" outline="0" showAll="0"/>
    <pivotField axis="axisRow" compact="0" outline="0" multipleItemSelectionAllowed="1" showAll="0">
      <items count="15">
        <item x="2"/>
        <item x="6"/>
        <item h="1" x="7"/>
        <item h="1" x="3"/>
        <item x="4"/>
        <item x="5"/>
        <item h="1" x="8"/>
        <item h="1" x="12"/>
        <item x="1"/>
        <item h="1" x="11"/>
        <item h="1" x="13"/>
        <item h="1" x="10"/>
        <item x="9"/>
        <item h="1" x="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defaultSubtotal="0">
      <items count="18">
        <item x="3"/>
        <item x="8"/>
        <item x="10"/>
        <item x="1"/>
        <item x="7"/>
        <item x="12"/>
        <item x="13"/>
        <item x="9"/>
        <item x="14"/>
        <item x="2"/>
        <item x="11"/>
        <item x="17"/>
        <item x="4"/>
        <item x="5"/>
        <item x="15"/>
        <item x="6"/>
        <item x="16"/>
        <item x="0"/>
      </items>
      <extLst>
        <ext xmlns:x14="http://schemas.microsoft.com/office/spreadsheetml/2009/9/main" uri="{2946ED86-A175-432a-8AC1-64E0C546D7DE}">
          <x14:pivotField fillDownLabels="1"/>
        </ext>
      </extLst>
    </pivotField>
    <pivotField axis="axisRow" compact="0" outline="0" showAll="0">
      <items count="16">
        <item x="9"/>
        <item x="5"/>
        <item x="7"/>
        <item x="6"/>
        <item x="2"/>
        <item x="4"/>
        <item x="3"/>
        <item x="11"/>
        <item x="8"/>
        <item x="12"/>
        <item x="13"/>
        <item x="14"/>
        <item x="10"/>
        <item x="1"/>
        <item x="0"/>
        <item t="default"/>
      </items>
      <extLst>
        <ext xmlns:x14="http://schemas.microsoft.com/office/spreadsheetml/2009/9/main" uri="{2946ED86-A175-432a-8AC1-64E0C546D7DE}">
          <x14:pivotField fillDownLabels="1"/>
        </ext>
      </extLst>
    </pivotField>
    <pivotField compact="0" outline="0" showAll="0"/>
    <pivotField compact="0" outline="0" showAll="0">
      <items count="10">
        <item h="1" x="7"/>
        <item h="1" x="8"/>
        <item x="2"/>
        <item h="1" x="5"/>
        <item h="1" x="1"/>
        <item h="1" x="4"/>
        <item h="1" x="3"/>
        <item h="1" x="6"/>
        <item h="1" x="0"/>
        <item t="default"/>
      </items>
    </pivotField>
    <pivotField compact="0" outline="0" multipleItemSelectionAllowed="1" showAll="0">
      <items count="8">
        <item x="1"/>
        <item h="1" x="6"/>
        <item h="1" x="4"/>
        <item h="1" x="5"/>
        <item h="1" x="2"/>
        <item h="1" x="3"/>
        <item h="1" x="0"/>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4">
    <field x="7"/>
    <field x="8"/>
    <field x="2"/>
    <field x="0"/>
  </rowFields>
  <rowItems count="2486">
    <i>
      <x/>
      <x/>
      <x/>
      <x v="3805"/>
    </i>
    <i r="3">
      <x v="2461"/>
    </i>
    <i r="3">
      <x v="160"/>
    </i>
    <i t="default" r="2">
      <x/>
    </i>
    <i r="2">
      <x v="1"/>
      <x v="2490"/>
    </i>
    <i r="3">
      <x v="1309"/>
    </i>
    <i t="default" r="2">
      <x v="1"/>
    </i>
    <i r="2">
      <x v="4"/>
      <x v="2500"/>
    </i>
    <i r="3">
      <x v="1702"/>
    </i>
    <i r="3">
      <x v="1766"/>
    </i>
    <i t="default" r="2">
      <x v="4"/>
    </i>
    <i r="2">
      <x v="5"/>
      <x v="1959"/>
    </i>
    <i r="3">
      <x v="2501"/>
    </i>
    <i r="3">
      <x v="2077"/>
    </i>
    <i r="3">
      <x v="2014"/>
    </i>
    <i r="3">
      <x v="1958"/>
    </i>
    <i r="3">
      <x v="2090"/>
    </i>
    <i r="3">
      <x v="4683"/>
    </i>
    <i t="default" r="2">
      <x v="5"/>
    </i>
    <i t="default" r="1">
      <x/>
    </i>
    <i r="1">
      <x v="1"/>
      <x/>
      <x v="294"/>
    </i>
    <i r="3">
      <x v="5309"/>
    </i>
    <i r="3">
      <x v="4898"/>
    </i>
    <i r="3">
      <x v="72"/>
    </i>
    <i r="3">
      <x v="4458"/>
    </i>
    <i r="3">
      <x v="3659"/>
    </i>
    <i r="3">
      <x v="920"/>
    </i>
    <i r="3">
      <x v="296"/>
    </i>
    <i r="3">
      <x v="3526"/>
    </i>
    <i r="3">
      <x v="404"/>
    </i>
    <i r="3">
      <x v="4766"/>
    </i>
    <i r="3">
      <x v="5149"/>
    </i>
    <i r="3">
      <x v="3101"/>
    </i>
    <i r="3">
      <x v="5091"/>
    </i>
    <i r="3">
      <x v="3842"/>
    </i>
    <i r="3">
      <x v="5075"/>
    </i>
    <i r="3">
      <x v="1029"/>
    </i>
    <i r="3">
      <x v="62"/>
    </i>
    <i r="3">
      <x v="1078"/>
    </i>
    <i r="3">
      <x v="4725"/>
    </i>
    <i r="3">
      <x v="4068"/>
    </i>
    <i r="3">
      <x v="974"/>
    </i>
    <i r="3">
      <x v="5068"/>
    </i>
    <i r="3">
      <x v="2554"/>
    </i>
    <i r="3">
      <x v="4457"/>
    </i>
    <i r="3">
      <x v="3834"/>
    </i>
    <i r="3">
      <x v="4532"/>
    </i>
    <i r="3">
      <x v="402"/>
    </i>
    <i r="3">
      <x v="1175"/>
    </i>
    <i r="3">
      <x v="4456"/>
    </i>
    <i r="3">
      <x v="4265"/>
    </i>
    <i r="3">
      <x v="5300"/>
    </i>
    <i r="3">
      <x v="921"/>
    </i>
    <i r="3">
      <x v="1015"/>
    </i>
    <i r="3">
      <x v="5061"/>
    </i>
    <i r="3">
      <x v="4770"/>
    </i>
    <i r="3">
      <x v="5067"/>
    </i>
    <i r="3">
      <x v="3150"/>
    </i>
    <i r="3">
      <x v="2666"/>
    </i>
    <i r="3">
      <x v="4534"/>
    </i>
    <i r="3">
      <x v="2739"/>
    </i>
    <i r="3">
      <x v="4411"/>
    </i>
    <i r="3">
      <x v="467"/>
    </i>
    <i r="3">
      <x v="449"/>
    </i>
    <i r="3">
      <x v="4728"/>
    </i>
    <i r="3">
      <x v="5090"/>
    </i>
    <i r="3">
      <x v="5055"/>
    </i>
    <i r="3">
      <x v="966"/>
    </i>
    <i r="3">
      <x v="976"/>
    </i>
    <i r="3">
      <x v="4509"/>
    </i>
    <i r="3">
      <x v="5216"/>
    </i>
    <i r="3">
      <x v="4187"/>
    </i>
    <i r="3">
      <x v="115"/>
    </i>
    <i r="3">
      <x v="893"/>
    </i>
    <i r="3">
      <x v="4761"/>
    </i>
    <i r="3">
      <x v="4622"/>
    </i>
    <i r="3">
      <x v="3907"/>
    </i>
    <i r="3">
      <x v="3093"/>
    </i>
    <i r="3">
      <x v="4530"/>
    </i>
    <i r="3">
      <x v="63"/>
    </i>
    <i r="3">
      <x v="430"/>
    </i>
    <i r="3">
      <x v="2466"/>
    </i>
    <i r="3">
      <x v="867"/>
    </i>
    <i r="3">
      <x v="4769"/>
    </i>
    <i r="3">
      <x v="3266"/>
    </i>
    <i r="3">
      <x v="866"/>
    </i>
    <i r="3">
      <x v="4646"/>
    </i>
    <i r="3">
      <x v="5027"/>
    </i>
    <i r="3">
      <x v="4518"/>
    </i>
    <i r="3">
      <x v="4630"/>
    </i>
    <i r="3">
      <x v="254"/>
    </i>
    <i r="3">
      <x v="5099"/>
    </i>
    <i r="3">
      <x v="3314"/>
    </i>
    <i r="3">
      <x v="524"/>
    </i>
    <i r="3">
      <x v="4275"/>
    </i>
    <i r="3">
      <x v="5215"/>
    </i>
    <i r="3">
      <x v="2435"/>
    </i>
    <i r="3">
      <x v="4542"/>
    </i>
    <i r="3">
      <x v="1149"/>
    </i>
    <i r="3">
      <x v="3345"/>
    </i>
    <i r="3">
      <x v="4771"/>
    </i>
    <i r="3">
      <x v="4897"/>
    </i>
    <i r="3">
      <x v="4535"/>
    </i>
    <i r="3">
      <x v="3728"/>
    </i>
    <i r="3">
      <x v="2767"/>
    </i>
    <i r="3">
      <x v="2639"/>
    </i>
    <i r="3">
      <x v="4763"/>
    </i>
    <i r="3">
      <x v="5306"/>
    </i>
    <i r="3">
      <x v="401"/>
    </i>
    <i r="3">
      <x v="3638"/>
    </i>
    <i r="3">
      <x v="4120"/>
    </i>
    <i r="3">
      <x v="3654"/>
    </i>
    <i r="3">
      <x v="4811"/>
    </i>
    <i r="3">
      <x v="1046"/>
    </i>
    <i r="3">
      <x v="4271"/>
    </i>
    <i r="3">
      <x v="3653"/>
    </i>
    <i r="3">
      <x v="488"/>
    </i>
    <i r="3">
      <x v="3577"/>
    </i>
    <i r="3">
      <x v="5308"/>
    </i>
    <i r="3">
      <x v="3652"/>
    </i>
    <i r="3">
      <x v="3645"/>
    </i>
    <i r="3">
      <x v="5054"/>
    </i>
    <i r="3">
      <x v="3523"/>
    </i>
    <i r="3">
      <x v="4892"/>
    </i>
    <i r="3">
      <x v="4514"/>
    </i>
    <i r="3">
      <x v="5095"/>
    </i>
    <i r="3">
      <x v="4586"/>
    </i>
    <i r="3">
      <x v="3837"/>
    </i>
    <i r="3">
      <x v="5052"/>
    </i>
    <i r="3">
      <x v="3571"/>
    </i>
    <i r="3">
      <x v="3663"/>
    </i>
    <i r="3">
      <x v="5289"/>
    </i>
    <i r="3">
      <x v="4366"/>
    </i>
    <i r="3">
      <x v="5303"/>
    </i>
    <i r="3">
      <x v="3282"/>
    </i>
    <i r="3">
      <x v="4893"/>
    </i>
    <i r="3">
      <x v="5314"/>
    </i>
    <i r="3">
      <x v="2774"/>
    </i>
    <i r="3">
      <x v="4506"/>
    </i>
    <i r="3">
      <x v="4520"/>
    </i>
    <i r="3">
      <x v="4516"/>
    </i>
    <i r="3">
      <x v="5053"/>
    </i>
    <i r="3">
      <x v="3481"/>
    </i>
    <i r="3">
      <x v="5115"/>
    </i>
    <i r="3">
      <x v="5100"/>
    </i>
    <i r="3">
      <x v="3676"/>
    </i>
    <i r="3">
      <x v="3667"/>
    </i>
    <i r="3">
      <x v="5313"/>
    </i>
    <i r="3">
      <x v="5205"/>
    </i>
    <i r="3">
      <x v="5191"/>
    </i>
    <i r="3">
      <x v="3570"/>
    </i>
    <i r="3">
      <x v="4295"/>
    </i>
    <i r="3">
      <x v="3626"/>
    </i>
    <i r="3">
      <x v="3668"/>
    </i>
    <i r="3">
      <x v="3477"/>
    </i>
    <i r="3">
      <x v="3660"/>
    </i>
    <i r="3">
      <x v="3648"/>
    </i>
    <i r="3">
      <x v="4499"/>
    </i>
    <i r="3">
      <x v="4810"/>
    </i>
    <i r="3">
      <x v="3478"/>
    </i>
    <i r="3">
      <x v="4390"/>
    </i>
    <i r="3">
      <x v="4799"/>
    </i>
    <i r="3">
      <x v="5113"/>
    </i>
    <i r="3">
      <x v="4413"/>
    </i>
    <i r="3">
      <x v="4900"/>
    </i>
    <i r="3">
      <x v="1002"/>
    </i>
    <i r="3">
      <x v="4557"/>
    </i>
    <i r="3">
      <x v="5302"/>
    </i>
    <i r="3">
      <x v="3635"/>
    </i>
    <i r="3">
      <x v="4726"/>
    </i>
    <i r="3">
      <x v="4311"/>
    </i>
    <i r="3">
      <x v="3836"/>
    </i>
    <i r="3">
      <x v="5080"/>
    </i>
    <i r="3">
      <x v="3639"/>
    </i>
    <i r="3">
      <x v="3844"/>
    </i>
    <i r="3">
      <x v="4764"/>
    </i>
    <i t="default" r="2">
      <x/>
    </i>
    <i r="2">
      <x v="1"/>
      <x v="1370"/>
    </i>
    <i r="3">
      <x v="3853"/>
    </i>
    <i r="3">
      <x v="1266"/>
    </i>
    <i r="3">
      <x v="5013"/>
    </i>
    <i r="3">
      <x v="5349"/>
    </i>
    <i r="3">
      <x v="4816"/>
    </i>
    <i r="3">
      <x v="5352"/>
    </i>
    <i t="default" r="2">
      <x v="1"/>
    </i>
    <i r="2">
      <x v="4"/>
      <x v="1729"/>
    </i>
    <i t="default" r="2">
      <x v="4"/>
    </i>
    <i r="2">
      <x v="5"/>
      <x v="2223"/>
    </i>
    <i t="default" r="2">
      <x v="5"/>
    </i>
    <i r="2">
      <x v="12"/>
      <x v="4629"/>
    </i>
    <i r="3">
      <x v="3746"/>
    </i>
    <i r="3">
      <x v="4590"/>
    </i>
    <i r="3">
      <x v="4591"/>
    </i>
    <i r="3">
      <x v="3593"/>
    </i>
    <i t="default" r="2">
      <x v="12"/>
    </i>
    <i t="default" r="1">
      <x v="1"/>
    </i>
    <i r="1">
      <x v="2"/>
      <x/>
      <x v="305"/>
    </i>
    <i r="3">
      <x v="46"/>
    </i>
    <i r="3">
      <x v="124"/>
    </i>
    <i r="3">
      <x v="79"/>
    </i>
    <i r="3">
      <x v="43"/>
    </i>
    <i r="3">
      <x v="125"/>
    </i>
    <i r="3">
      <x v="4096"/>
    </i>
    <i r="3">
      <x v="48"/>
    </i>
    <i r="3">
      <x v="472"/>
    </i>
    <i r="3">
      <x v="116"/>
    </i>
    <i r="3">
      <x v="4877"/>
    </i>
    <i r="3">
      <x v="967"/>
    </i>
    <i r="3">
      <x v="28"/>
    </i>
    <i r="3">
      <x v="4"/>
    </i>
    <i r="3">
      <x v="4878"/>
    </i>
    <i t="default" r="2">
      <x/>
    </i>
    <i r="2">
      <x v="1"/>
      <x v="1258"/>
    </i>
    <i r="3">
      <x v="1247"/>
    </i>
    <i r="3">
      <x v="1294"/>
    </i>
    <i r="3">
      <x v="1234"/>
    </i>
    <i t="default" r="2">
      <x v="1"/>
    </i>
    <i r="2">
      <x v="4"/>
      <x v="1725"/>
    </i>
    <i r="3">
      <x v="1717"/>
    </i>
    <i r="3">
      <x v="1700"/>
    </i>
    <i r="3">
      <x v="1753"/>
    </i>
    <i t="default" r="2">
      <x v="4"/>
    </i>
    <i r="2">
      <x v="5"/>
      <x v="1993"/>
    </i>
    <i r="3">
      <x v="1976"/>
    </i>
    <i r="3">
      <x v="2025"/>
    </i>
    <i r="3">
      <x v="1957"/>
    </i>
    <i r="3">
      <x v="2009"/>
    </i>
    <i r="3">
      <x v="2053"/>
    </i>
    <i r="3">
      <x v="1952"/>
    </i>
    <i r="3">
      <x v="2131"/>
    </i>
    <i r="3">
      <x v="1995"/>
    </i>
    <i r="3">
      <x v="2184"/>
    </i>
    <i r="3">
      <x v="4880"/>
    </i>
    <i r="3">
      <x v="4481"/>
    </i>
    <i t="default" r="2">
      <x v="5"/>
    </i>
    <i t="default" r="1">
      <x v="2"/>
    </i>
    <i r="1">
      <x v="3"/>
      <x/>
      <x v="61"/>
    </i>
    <i r="3">
      <x v="182"/>
    </i>
    <i r="3">
      <x v="518"/>
    </i>
    <i r="3">
      <x v="251"/>
    </i>
    <i r="3">
      <x v="542"/>
    </i>
    <i r="3">
      <x v="536"/>
    </i>
    <i r="3">
      <x v="342"/>
    </i>
    <i r="3">
      <x v="4361"/>
    </i>
    <i r="3">
      <x v="409"/>
    </i>
    <i r="3">
      <x v="4377"/>
    </i>
    <i r="3">
      <x v="2578"/>
    </i>
    <i r="3">
      <x v="2452"/>
    </i>
    <i r="3">
      <x v="2395"/>
    </i>
    <i r="3">
      <x v="168"/>
    </i>
    <i r="3">
      <x v="929"/>
    </i>
    <i r="3">
      <x v="285"/>
    </i>
    <i r="3">
      <x v="67"/>
    </i>
    <i r="3">
      <x v="496"/>
    </i>
    <i r="3">
      <x v="121"/>
    </i>
    <i r="3">
      <x v="86"/>
    </i>
    <i r="3">
      <x v="2799"/>
    </i>
    <i r="3">
      <x v="394"/>
    </i>
    <i r="3">
      <x v="4459"/>
    </i>
    <i r="3">
      <x v="4879"/>
    </i>
    <i r="3">
      <x v="4450"/>
    </i>
    <i r="3">
      <x v="4452"/>
    </i>
    <i r="3">
      <x v="5247"/>
    </i>
    <i t="default" r="2">
      <x/>
    </i>
    <i r="2">
      <x v="1"/>
      <x v="1319"/>
    </i>
    <i r="3">
      <x v="2780"/>
    </i>
    <i r="3">
      <x v="1341"/>
    </i>
    <i r="3">
      <x v="1371"/>
    </i>
    <i r="3">
      <x v="1396"/>
    </i>
    <i r="3">
      <x v="4667"/>
    </i>
    <i r="3">
      <x v="1298"/>
    </i>
    <i r="3">
      <x v="1355"/>
    </i>
    <i t="default" r="2">
      <x v="1"/>
    </i>
    <i r="2">
      <x v="4"/>
      <x v="1772"/>
    </i>
    <i t="default" r="2">
      <x v="4"/>
    </i>
    <i r="2">
      <x v="5"/>
      <x v="2093"/>
    </i>
    <i r="3">
      <x v="2647"/>
    </i>
    <i r="3">
      <x v="2191"/>
    </i>
    <i r="3">
      <x v="2123"/>
    </i>
    <i r="3">
      <x v="2173"/>
    </i>
    <i r="3">
      <x v="2195"/>
    </i>
    <i r="3">
      <x v="3631"/>
    </i>
    <i r="3">
      <x v="3273"/>
    </i>
    <i r="3">
      <x v="2601"/>
    </i>
    <i r="3">
      <x v="2451"/>
    </i>
    <i r="3">
      <x v="2059"/>
    </i>
    <i r="3">
      <x v="3325"/>
    </i>
    <i r="3">
      <x v="3862"/>
    </i>
    <i r="3">
      <x v="2215"/>
    </i>
    <i t="default" r="2">
      <x v="5"/>
    </i>
    <i t="default" r="1">
      <x v="3"/>
    </i>
    <i r="1">
      <x v="4"/>
      <x/>
      <x v="87"/>
    </i>
    <i r="3">
      <x v="23"/>
    </i>
    <i r="3">
      <x v="128"/>
    </i>
    <i r="3">
      <x v="4809"/>
    </i>
    <i r="3">
      <x v="297"/>
    </i>
    <i r="3">
      <x v="97"/>
    </i>
    <i r="3">
      <x v="2"/>
    </i>
    <i r="3">
      <x v="154"/>
    </i>
    <i r="3">
      <x v="129"/>
    </i>
    <i r="3">
      <x v="74"/>
    </i>
    <i r="3">
      <x v="4362"/>
    </i>
    <i r="3">
      <x v="7"/>
    </i>
    <i r="3">
      <x v="513"/>
    </i>
    <i r="3">
      <x v="4383"/>
    </i>
    <i r="3">
      <x v="27"/>
    </i>
    <i r="3">
      <x v="3313"/>
    </i>
    <i r="3">
      <x v="3931"/>
    </i>
    <i r="3">
      <x v="383"/>
    </i>
    <i r="3">
      <x v="4363"/>
    </i>
    <i r="3">
      <x v="965"/>
    </i>
    <i r="3">
      <x v="4037"/>
    </i>
    <i r="3">
      <x v="2676"/>
    </i>
    <i r="3">
      <x v="573"/>
    </i>
    <i r="3">
      <x v="179"/>
    </i>
    <i r="3">
      <x v="3714"/>
    </i>
    <i r="3">
      <x v="4460"/>
    </i>
    <i r="3">
      <x v="2975"/>
    </i>
    <i r="3">
      <x v="2469"/>
    </i>
    <i r="3">
      <x v="2277"/>
    </i>
    <i r="3">
      <x v="3790"/>
    </i>
    <i r="3">
      <x v="951"/>
    </i>
    <i r="3">
      <x v="459"/>
    </i>
    <i r="3">
      <x v="1039"/>
    </i>
    <i r="3">
      <x v="3357"/>
    </i>
    <i r="3">
      <x v="2472"/>
    </i>
    <i r="3">
      <x v="3730"/>
    </i>
    <i r="3">
      <x v="889"/>
    </i>
    <i r="3">
      <x v="2898"/>
    </i>
    <i r="3">
      <x v="4882"/>
    </i>
    <i r="3">
      <x v="4465"/>
    </i>
    <i r="3">
      <x v="5192"/>
    </i>
    <i t="default" r="2">
      <x/>
    </i>
    <i r="2">
      <x v="1"/>
      <x v="1279"/>
    </i>
    <i r="3">
      <x v="1300"/>
    </i>
    <i r="3">
      <x v="1282"/>
    </i>
    <i r="3">
      <x v="1232"/>
    </i>
    <i r="3">
      <x v="4815"/>
    </i>
    <i r="3">
      <x v="1317"/>
    </i>
    <i r="3">
      <x v="4022"/>
    </i>
    <i r="3">
      <x v="1246"/>
    </i>
    <i r="3">
      <x v="1236"/>
    </i>
    <i r="3">
      <x v="1367"/>
    </i>
    <i r="3">
      <x v="1424"/>
    </i>
    <i t="default" r="2">
      <x v="1"/>
    </i>
    <i r="2">
      <x v="4"/>
      <x v="1740"/>
    </i>
    <i r="3">
      <x v="1699"/>
    </i>
    <i r="3">
      <x v="1758"/>
    </i>
    <i r="3">
      <x v="1742"/>
    </i>
    <i r="3">
      <x v="2972"/>
    </i>
    <i r="3">
      <x v="1716"/>
    </i>
    <i r="3">
      <x v="1705"/>
    </i>
    <i r="3">
      <x v="2894"/>
    </i>
    <i r="3">
      <x v="4062"/>
    </i>
    <i t="default" r="2">
      <x v="4"/>
    </i>
    <i r="2">
      <x v="5"/>
      <x v="2032"/>
    </i>
    <i r="3">
      <x v="1956"/>
    </i>
    <i r="3">
      <x v="2061"/>
    </i>
    <i r="3">
      <x v="2021"/>
    </i>
    <i r="3">
      <x v="2074"/>
    </i>
    <i r="3">
      <x v="1965"/>
    </i>
    <i r="3">
      <x v="3929"/>
    </i>
    <i r="3">
      <x v="2973"/>
    </i>
    <i r="3">
      <x v="2189"/>
    </i>
    <i r="3">
      <x v="2036"/>
    </i>
    <i r="3">
      <x v="2220"/>
    </i>
    <i r="3">
      <x v="2895"/>
    </i>
    <i r="3">
      <x v="1975"/>
    </i>
    <i r="3">
      <x v="3662"/>
    </i>
    <i r="3">
      <x v="2091"/>
    </i>
    <i t="default" r="2">
      <x v="5"/>
    </i>
    <i t="default" r="1">
      <x v="4"/>
    </i>
    <i r="1">
      <x v="5"/>
      <x/>
      <x v="5040"/>
    </i>
    <i r="3">
      <x v="4887"/>
    </i>
    <i r="3">
      <x v="57"/>
    </i>
    <i r="3">
      <x v="403"/>
    </i>
    <i r="3">
      <x v="112"/>
    </i>
    <i r="3">
      <x v="51"/>
    </i>
    <i r="3">
      <x v="5283"/>
    </i>
    <i r="3">
      <x v="3542"/>
    </i>
    <i r="3">
      <x v="3632"/>
    </i>
    <i r="3">
      <x v="3992"/>
    </i>
    <i r="3">
      <x v="58"/>
    </i>
    <i r="3">
      <x v="446"/>
    </i>
    <i r="3">
      <x v="117"/>
    </i>
    <i r="3">
      <x v="3437"/>
    </i>
    <i r="3">
      <x v="2526"/>
    </i>
    <i r="3">
      <x v="4889"/>
    </i>
    <i r="3">
      <x v="59"/>
    </i>
    <i r="3">
      <x v="284"/>
    </i>
    <i r="3">
      <x v="3841"/>
    </i>
    <i r="3">
      <x v="155"/>
    </i>
    <i r="3">
      <x v="5263"/>
    </i>
    <i r="3">
      <x v="377"/>
    </i>
    <i r="3">
      <x v="4865"/>
    </i>
    <i r="3">
      <x v="138"/>
    </i>
    <i r="3">
      <x v="69"/>
    </i>
    <i r="3">
      <x v="290"/>
    </i>
    <i r="3">
      <x v="4493"/>
    </i>
    <i r="3">
      <x v="3749"/>
    </i>
    <i r="3">
      <x v="3840"/>
    </i>
    <i r="3">
      <x v="249"/>
    </i>
    <i r="3">
      <x v="3373"/>
    </i>
    <i r="3">
      <x v="4384"/>
    </i>
    <i r="3">
      <x v="2426"/>
    </i>
    <i r="3">
      <x v="4885"/>
    </i>
    <i r="3">
      <x v="280"/>
    </i>
    <i r="3">
      <x v="3440"/>
    </i>
    <i r="3">
      <x v="3320"/>
    </i>
    <i r="3">
      <x v="2343"/>
    </i>
    <i r="3">
      <x v="1040"/>
    </i>
    <i r="3">
      <x v="4614"/>
    </i>
    <i r="3">
      <x v="468"/>
    </i>
    <i r="3">
      <x v="428"/>
    </i>
    <i r="3">
      <x v="3856"/>
    </i>
    <i r="3">
      <x v="906"/>
    </i>
    <i r="3">
      <x v="2932"/>
    </i>
    <i r="3">
      <x v="4951"/>
    </i>
    <i r="3">
      <x v="4727"/>
    </i>
    <i r="3">
      <x v="4127"/>
    </i>
    <i r="3">
      <x v="2929"/>
    </i>
    <i r="3">
      <x v="4494"/>
    </i>
    <i r="3">
      <x v="6"/>
    </i>
    <i r="3">
      <x v="4005"/>
    </i>
    <i r="3">
      <x v="3495"/>
    </i>
    <i r="3">
      <x v="2280"/>
    </i>
    <i r="3">
      <x v="4864"/>
    </i>
    <i r="3">
      <x v="876"/>
    </i>
    <i r="3">
      <x v="898"/>
    </i>
    <i r="3">
      <x v="907"/>
    </i>
    <i r="3">
      <x v="2465"/>
    </i>
    <i r="3">
      <x v="3560"/>
    </i>
    <i r="3">
      <x v="986"/>
    </i>
    <i r="3">
      <x v="3387"/>
    </i>
    <i r="3">
      <x v="4502"/>
    </i>
    <i r="3">
      <x v="4394"/>
    </i>
    <i r="3">
      <x v="481"/>
    </i>
    <i r="3">
      <x v="998"/>
    </i>
    <i r="3">
      <x v="248"/>
    </i>
    <i r="3">
      <x v="4717"/>
    </i>
    <i r="3">
      <x v="4569"/>
    </i>
    <i r="3">
      <x v="2703"/>
    </i>
    <i r="3">
      <x v="4492"/>
    </i>
    <i r="3">
      <x v="314"/>
    </i>
    <i r="3">
      <x v="2583"/>
    </i>
    <i r="3">
      <x v="2278"/>
    </i>
    <i r="3">
      <x v="2713"/>
    </i>
    <i r="3">
      <x v="4371"/>
    </i>
    <i r="3">
      <x v="4504"/>
    </i>
    <i r="3">
      <x v="4296"/>
    </i>
    <i r="3">
      <x v="3520"/>
    </i>
    <i r="3">
      <x v="901"/>
    </i>
    <i r="3">
      <x v="2876"/>
    </i>
    <i r="3">
      <x v="4385"/>
    </i>
    <i r="3">
      <x v="344"/>
    </i>
    <i r="3">
      <x v="2669"/>
    </i>
    <i r="3">
      <x v="3721"/>
    </i>
    <i r="3">
      <x v="3317"/>
    </i>
    <i r="3">
      <x v="3732"/>
    </i>
    <i r="3">
      <x v="2811"/>
    </i>
    <i r="3">
      <x v="3341"/>
    </i>
    <i r="3">
      <x v="2798"/>
    </i>
    <i r="3">
      <x v="395"/>
    </i>
    <i r="3">
      <x v="255"/>
    </i>
    <i r="3">
      <x v="3457"/>
    </i>
    <i r="3">
      <x v="4541"/>
    </i>
    <i r="3">
      <x v="3764"/>
    </i>
    <i r="3">
      <x v="4327"/>
    </i>
    <i r="3">
      <x v="3348"/>
    </i>
    <i r="3">
      <x v="4006"/>
    </i>
    <i r="3">
      <x v="5293"/>
    </i>
    <i r="3">
      <x v="5156"/>
    </i>
    <i r="3">
      <x v="4585"/>
    </i>
    <i r="3">
      <x v="3948"/>
    </i>
    <i r="3">
      <x v="4486"/>
    </i>
    <i r="3">
      <x v="4716"/>
    </i>
    <i r="3">
      <x v="4891"/>
    </i>
    <i r="3">
      <x v="4886"/>
    </i>
    <i r="3">
      <x v="5286"/>
    </i>
    <i r="3">
      <x v="5294"/>
    </i>
    <i r="3">
      <x v="5193"/>
    </i>
    <i r="3">
      <x v="4121"/>
    </i>
    <i r="3">
      <x v="3720"/>
    </i>
    <i r="3">
      <x v="2453"/>
    </i>
    <i r="3">
      <x v="3964"/>
    </i>
    <i r="3">
      <x v="3519"/>
    </i>
    <i r="3">
      <x v="3665"/>
    </i>
    <i r="3">
      <x v="4367"/>
    </i>
    <i r="3">
      <x v="3940"/>
    </i>
    <i r="3">
      <x v="4298"/>
    </i>
    <i r="3">
      <x v="4762"/>
    </i>
    <i r="3">
      <x v="4496"/>
    </i>
    <i t="default" r="2">
      <x/>
    </i>
    <i r="2">
      <x v="1"/>
      <x v="1262"/>
    </i>
    <i r="3">
      <x v="1369"/>
    </i>
    <i r="3">
      <x v="1295"/>
    </i>
    <i r="3">
      <x v="1291"/>
    </i>
    <i r="3">
      <x v="1265"/>
    </i>
    <i r="3">
      <x v="1375"/>
    </i>
    <i r="3">
      <x v="1264"/>
    </i>
    <i r="3">
      <x v="1271"/>
    </i>
    <i r="3">
      <x v="1340"/>
    </i>
    <i r="3">
      <x v="1378"/>
    </i>
    <i r="3">
      <x v="4972"/>
    </i>
    <i r="3">
      <x v="5348"/>
    </i>
    <i t="default" r="2">
      <x v="1"/>
    </i>
    <i r="2">
      <x v="4"/>
      <x v="1727"/>
    </i>
    <i r="3">
      <x v="1800"/>
    </i>
    <i r="3">
      <x v="4324"/>
    </i>
    <i r="3">
      <x v="1754"/>
    </i>
    <i r="3">
      <x v="1741"/>
    </i>
    <i r="3">
      <x v="1728"/>
    </i>
    <i t="default" r="2">
      <x v="4"/>
    </i>
    <i r="2">
      <x v="5"/>
      <x v="1997"/>
    </i>
    <i r="3">
      <x v="2172"/>
    </i>
    <i r="3">
      <x v="2049"/>
    </i>
    <i r="3">
      <x v="2182"/>
    </i>
    <i r="3">
      <x v="2054"/>
    </i>
    <i r="3">
      <x v="4412"/>
    </i>
    <i r="3">
      <x v="2005"/>
    </i>
    <i r="3">
      <x v="2004"/>
    </i>
    <i r="3">
      <x v="2502"/>
    </i>
    <i r="3">
      <x v="3928"/>
    </i>
    <i r="3">
      <x v="2151"/>
    </i>
    <i t="default" r="2">
      <x v="5"/>
    </i>
    <i r="2">
      <x v="12"/>
      <x v="2941"/>
    </i>
    <i r="3">
      <x v="2942"/>
    </i>
    <i t="default" r="2">
      <x v="12"/>
    </i>
    <i t="default" r="1">
      <x v="5"/>
    </i>
    <i r="1">
      <x v="6"/>
      <x/>
      <x v="5074"/>
    </i>
    <i r="3">
      <x v="5062"/>
    </i>
    <i r="3">
      <x v="5317"/>
    </i>
    <i r="3">
      <x v="5318"/>
    </i>
    <i r="3">
      <x v="5114"/>
    </i>
    <i r="3">
      <x v="4731"/>
    </i>
    <i r="3">
      <x v="3630"/>
    </i>
    <i r="3">
      <x v="3934"/>
    </i>
    <i r="3">
      <x v="5056"/>
    </i>
    <i r="3">
      <x v="5045"/>
    </i>
    <i r="3">
      <x v="5112"/>
    </i>
    <i r="3">
      <x v="3655"/>
    </i>
    <i r="3">
      <x v="4813"/>
    </i>
    <i r="3">
      <x v="4470"/>
    </i>
    <i r="3">
      <x v="5319"/>
    </i>
    <i r="3">
      <x v="2665"/>
    </i>
    <i r="3">
      <x v="5341"/>
    </i>
    <i r="3">
      <x v="4293"/>
    </i>
    <i r="3">
      <x v="5326"/>
    </i>
    <i r="3">
      <x v="3368"/>
    </i>
    <i r="3">
      <x v="4906"/>
    </i>
    <i r="3">
      <x v="4467"/>
    </i>
    <i r="3">
      <x v="2810"/>
    </i>
    <i r="3">
      <x v="3835"/>
    </i>
    <i r="3">
      <x v="4588"/>
    </i>
    <i r="3">
      <x v="4674"/>
    </i>
    <i r="3">
      <x v="4466"/>
    </i>
    <i r="3">
      <x v="5315"/>
    </i>
    <i r="3">
      <x v="4287"/>
    </i>
    <i r="3">
      <x v="3016"/>
    </i>
    <i r="3">
      <x v="5320"/>
    </i>
    <i r="3">
      <x v="3179"/>
    </i>
    <i r="3">
      <x v="1207"/>
    </i>
    <i r="3">
      <x v="3289"/>
    </i>
    <i r="3">
      <x v="5327"/>
    </i>
    <i r="3">
      <x v="5316"/>
    </i>
    <i r="3">
      <x v="4100"/>
    </i>
    <i r="3">
      <x v="317"/>
    </i>
    <i r="3">
      <x v="4471"/>
    </i>
    <i r="3">
      <x v="3527"/>
    </i>
    <i r="3">
      <x v="4905"/>
    </i>
    <i r="3">
      <x v="4723"/>
    </i>
    <i r="3">
      <x v="3640"/>
    </i>
    <i r="3">
      <x v="3881"/>
    </i>
    <i r="3">
      <x v="4912"/>
    </i>
    <i r="3">
      <x v="4031"/>
    </i>
    <i r="3">
      <x v="851"/>
    </i>
    <i r="3">
      <x v="4278"/>
    </i>
    <i r="3">
      <x v="4364"/>
    </i>
    <i r="3">
      <x v="3838"/>
    </i>
    <i r="3">
      <x v="4464"/>
    </i>
    <i r="3">
      <x v="5346"/>
    </i>
    <i r="3">
      <x v="5063"/>
    </i>
    <i r="3">
      <x v="4501"/>
    </i>
    <i r="3">
      <x v="5065"/>
    </i>
    <i r="3">
      <x v="549"/>
    </i>
    <i r="3">
      <x v="5070"/>
    </i>
    <i r="3">
      <x v="4106"/>
    </i>
    <i r="3">
      <x v="3172"/>
    </i>
    <i r="3">
      <x v="4901"/>
    </i>
    <i r="3">
      <x v="5082"/>
    </i>
    <i r="3">
      <x v="5109"/>
    </i>
    <i r="3">
      <x v="4479"/>
    </i>
    <i t="default" r="2">
      <x/>
    </i>
    <i r="2">
      <x v="1"/>
      <x v="3622"/>
    </i>
    <i r="3">
      <x v="4491"/>
    </i>
    <i t="default" r="2">
      <x v="1"/>
    </i>
    <i r="2">
      <x v="4"/>
      <x v="1794"/>
    </i>
    <i t="default" r="2">
      <x v="4"/>
    </i>
    <i r="2">
      <x v="12"/>
      <x v="4967"/>
    </i>
    <i r="3">
      <x v="4962"/>
    </i>
    <i r="3">
      <x v="5358"/>
    </i>
    <i r="3">
      <x v="5145"/>
    </i>
    <i r="3">
      <x v="4734"/>
    </i>
    <i r="3">
      <x v="3747"/>
    </i>
    <i r="3">
      <x v="5186"/>
    </i>
    <i r="3">
      <x v="4903"/>
    </i>
    <i r="3">
      <x v="4289"/>
    </i>
    <i r="3">
      <x v="3439"/>
    </i>
    <i r="3">
      <x v="5357"/>
    </i>
    <i r="3">
      <x v="5355"/>
    </i>
    <i r="3">
      <x v="4276"/>
    </i>
    <i r="3">
      <x v="4018"/>
    </i>
    <i r="3">
      <x v="4970"/>
    </i>
    <i r="3">
      <x v="4968"/>
    </i>
    <i r="3">
      <x v="4090"/>
    </i>
    <i r="3">
      <x v="4969"/>
    </i>
    <i t="default" r="2">
      <x v="12"/>
    </i>
    <i t="default" r="1">
      <x v="6"/>
    </i>
    <i>
      <x v="1"/>
      <x v="1"/>
      <x/>
      <x v="365"/>
    </i>
    <i r="3">
      <x v="222"/>
    </i>
    <i r="3">
      <x v="183"/>
    </i>
    <i t="default" r="2">
      <x/>
    </i>
    <i r="2">
      <x v="1"/>
      <x v="1360"/>
    </i>
    <i r="3">
      <x v="1335"/>
    </i>
    <i r="3">
      <x v="1320"/>
    </i>
    <i t="default" r="2">
      <x v="1"/>
    </i>
    <i r="2">
      <x v="5"/>
      <x v="4552"/>
    </i>
    <i r="3">
      <x v="2094"/>
    </i>
    <i t="default" r="2">
      <x v="5"/>
    </i>
    <i t="default" r="1">
      <x v="1"/>
    </i>
    <i r="1">
      <x v="2"/>
      <x/>
      <x v="135"/>
    </i>
    <i r="3">
      <x v="386"/>
    </i>
    <i r="3">
      <x v="219"/>
    </i>
    <i r="3">
      <x v="338"/>
    </i>
    <i r="3">
      <x v="502"/>
    </i>
    <i r="3">
      <x v="484"/>
    </i>
    <i r="3">
      <x v="4389"/>
    </i>
    <i r="3">
      <x v="119"/>
    </i>
    <i r="3">
      <x v="464"/>
    </i>
    <i r="3">
      <x v="418"/>
    </i>
    <i r="3">
      <x v="525"/>
    </i>
    <i r="3">
      <x v="405"/>
    </i>
    <i r="3">
      <x v="515"/>
    </i>
    <i r="3">
      <x v="485"/>
    </i>
    <i r="3">
      <x v="193"/>
    </i>
    <i t="default" r="2">
      <x/>
    </i>
    <i r="2">
      <x v="1"/>
      <x v="1303"/>
    </i>
    <i r="3">
      <x v="1334"/>
    </i>
    <i r="3">
      <x v="1354"/>
    </i>
    <i r="3">
      <x v="4388"/>
    </i>
    <i r="3">
      <x v="1324"/>
    </i>
    <i r="3">
      <x v="1296"/>
    </i>
    <i r="3">
      <x v="1382"/>
    </i>
    <i r="3">
      <x v="1372"/>
    </i>
    <i t="default" r="2">
      <x v="1"/>
    </i>
    <i r="2">
      <x v="4"/>
      <x v="1761"/>
    </i>
    <i r="3">
      <x v="1755"/>
    </i>
    <i r="3">
      <x v="1779"/>
    </i>
    <i t="default" r="2">
      <x v="4"/>
    </i>
    <i r="2">
      <x v="5"/>
      <x v="2064"/>
    </i>
    <i r="3">
      <x v="2115"/>
    </i>
    <i r="3">
      <x v="2057"/>
    </i>
    <i r="3">
      <x v="2148"/>
    </i>
    <i r="3">
      <x v="2102"/>
    </i>
    <i t="default" r="2">
      <x v="5"/>
    </i>
    <i t="default" r="1">
      <x v="2"/>
    </i>
    <i r="1">
      <x v="3"/>
      <x/>
      <x v="9"/>
    </i>
    <i r="3">
      <x v="463"/>
    </i>
    <i r="3">
      <x v="462"/>
    </i>
    <i t="default" r="2">
      <x/>
    </i>
    <i r="2">
      <x v="1"/>
      <x v="1377"/>
    </i>
    <i r="3">
      <x v="1376"/>
    </i>
    <i t="default" r="2">
      <x v="1"/>
    </i>
    <i r="2">
      <x v="4"/>
      <x v="1803"/>
    </i>
    <i t="default" r="2">
      <x v="4"/>
    </i>
    <i r="2">
      <x v="5"/>
      <x v="2186"/>
    </i>
    <i r="3">
      <x v="2185"/>
    </i>
    <i t="default" r="2">
      <x v="5"/>
    </i>
    <i t="default" r="1">
      <x v="3"/>
    </i>
    <i r="1">
      <x v="4"/>
      <x/>
      <x v="151"/>
    </i>
    <i r="3">
      <x v="442"/>
    </i>
    <i r="3">
      <x v="256"/>
    </i>
    <i r="3">
      <x v="45"/>
    </i>
    <i r="3">
      <x v="4414"/>
    </i>
    <i r="3">
      <x v="4914"/>
    </i>
    <i r="3">
      <x v="4913"/>
    </i>
    <i r="3">
      <x v="5254"/>
    </i>
    <i t="default" r="2">
      <x/>
    </i>
    <i r="2">
      <x v="1"/>
      <x v="1307"/>
    </i>
    <i t="default" r="2">
      <x v="1"/>
    </i>
    <i r="2">
      <x v="4"/>
      <x v="1765"/>
    </i>
    <i r="3">
      <x v="1888"/>
    </i>
    <i t="default" r="2">
      <x v="4"/>
    </i>
    <i r="2">
      <x v="5"/>
      <x v="2073"/>
    </i>
    <i r="3">
      <x v="2833"/>
    </i>
    <i t="default" r="2">
      <x v="5"/>
    </i>
    <i t="default" r="1">
      <x v="4"/>
    </i>
    <i r="1">
      <x v="5"/>
      <x/>
      <x v="89"/>
    </i>
    <i r="3">
      <x v="3"/>
    </i>
    <i r="3">
      <x v="560"/>
    </i>
    <i r="3">
      <x v="4318"/>
    </i>
    <i r="3">
      <x v="218"/>
    </i>
    <i r="3">
      <x v="150"/>
    </i>
    <i r="3">
      <x v="983"/>
    </i>
    <i r="3">
      <x v="1022"/>
    </i>
    <i r="3">
      <x v="3529"/>
    </i>
    <i t="default" r="2">
      <x/>
    </i>
    <i r="2">
      <x v="1"/>
      <x v="1280"/>
    </i>
    <i r="3">
      <x v="3945"/>
    </i>
    <i r="3">
      <x v="1333"/>
    </i>
    <i r="3">
      <x v="1233"/>
    </i>
    <i t="default" r="2">
      <x v="1"/>
    </i>
    <i r="2">
      <x v="5"/>
      <x v="2033"/>
    </i>
    <i t="default" r="2">
      <x v="5"/>
    </i>
    <i t="default" r="1">
      <x v="5"/>
    </i>
    <i r="1">
      <x v="6"/>
      <x/>
      <x v="169"/>
    </i>
    <i r="3">
      <x v="503"/>
    </i>
    <i r="3">
      <x v="3184"/>
    </i>
    <i r="3">
      <x v="288"/>
    </i>
    <i r="3">
      <x v="3917"/>
    </i>
    <i t="default" r="2">
      <x/>
    </i>
    <i r="2">
      <x v="1"/>
      <x v="1314"/>
    </i>
    <i r="3">
      <x v="2361"/>
    </i>
    <i t="default" r="2">
      <x v="1"/>
    </i>
    <i r="2">
      <x v="5"/>
      <x v="2084"/>
    </i>
    <i t="default" r="2">
      <x v="5"/>
    </i>
    <i r="2">
      <x v="12"/>
      <x v="3579"/>
    </i>
    <i t="default" r="2">
      <x v="12"/>
    </i>
    <i t="default" r="1">
      <x v="6"/>
    </i>
    <i>
      <x v="2"/>
      <x v="1"/>
      <x/>
      <x v="3617"/>
    </i>
    <i t="default" r="2">
      <x/>
    </i>
    <i r="2">
      <x v="1"/>
      <x v="5151"/>
    </i>
    <i t="default" r="2">
      <x v="1"/>
    </i>
    <i t="default" r="1">
      <x v="1"/>
    </i>
    <i r="1">
      <x v="2"/>
      <x/>
      <x v="421"/>
    </i>
    <i r="3">
      <x v="153"/>
    </i>
    <i r="3">
      <x v="36"/>
    </i>
    <i r="3">
      <x v="2576"/>
    </i>
    <i r="3">
      <x v="50"/>
    </i>
    <i t="default" r="2">
      <x/>
    </i>
    <i r="2">
      <x v="1"/>
      <x v="1261"/>
    </i>
    <i t="default" r="2">
      <x v="1"/>
    </i>
    <i r="2">
      <x v="5"/>
      <x v="1996"/>
    </i>
    <i r="3">
      <x v="1985"/>
    </i>
    <i r="3">
      <x v="1982"/>
    </i>
    <i r="3">
      <x v="2015"/>
    </i>
    <i r="3">
      <x v="1951"/>
    </i>
    <i r="3">
      <x v="2079"/>
    </i>
    <i r="3">
      <x v="1991"/>
    </i>
    <i t="default" r="2">
      <x v="5"/>
    </i>
    <i t="default" r="1">
      <x v="2"/>
    </i>
    <i r="1">
      <x v="3"/>
      <x/>
      <x v="123"/>
    </i>
    <i r="3">
      <x v="105"/>
    </i>
    <i r="3">
      <x v="4495"/>
    </i>
    <i r="3">
      <x v="29"/>
    </i>
    <i r="3">
      <x v="38"/>
    </i>
    <i r="3">
      <x v="35"/>
    </i>
    <i r="3">
      <x v="139"/>
    </i>
    <i r="3">
      <x v="4916"/>
    </i>
    <i t="default" r="2">
      <x/>
    </i>
    <i r="2">
      <x v="1"/>
      <x v="1304"/>
    </i>
    <i r="3">
      <x v="1286"/>
    </i>
    <i r="3">
      <x v="1253"/>
    </i>
    <i r="3">
      <x v="1255"/>
    </i>
    <i t="default" r="2">
      <x v="1"/>
    </i>
    <i r="2">
      <x v="4"/>
      <x v="1722"/>
    </i>
    <i r="3">
      <x v="1718"/>
    </i>
    <i r="3">
      <x v="1762"/>
    </i>
    <i t="default" r="2">
      <x v="4"/>
    </i>
    <i r="2">
      <x v="5"/>
      <x v="2066"/>
    </i>
    <i r="3">
      <x v="1984"/>
    </i>
    <i r="3">
      <x v="2042"/>
    </i>
    <i r="3">
      <x v="1977"/>
    </i>
    <i r="3">
      <x v="1986"/>
    </i>
    <i r="3">
      <x v="1983"/>
    </i>
    <i r="3">
      <x v="2458"/>
    </i>
    <i t="default" r="2">
      <x v="5"/>
    </i>
    <i t="default" r="1">
      <x v="3"/>
    </i>
    <i r="1">
      <x v="4"/>
      <x/>
      <x v="2762"/>
    </i>
    <i t="default" r="2">
      <x/>
    </i>
    <i t="default" r="1">
      <x v="4"/>
    </i>
    <i r="1">
      <x v="5"/>
      <x/>
      <x v="33"/>
    </i>
    <i r="3">
      <x v="370"/>
    </i>
    <i r="3">
      <x v="3751"/>
    </i>
    <i r="3">
      <x v="926"/>
    </i>
    <i r="3">
      <x v="4819"/>
    </i>
    <i r="3">
      <x v="469"/>
    </i>
    <i r="3">
      <x v="64"/>
    </i>
    <i r="3">
      <x v="529"/>
    </i>
    <i r="3">
      <x v="2530"/>
    </i>
    <i r="3">
      <x v="5176"/>
    </i>
    <i r="3">
      <x v="310"/>
    </i>
    <i r="3">
      <x v="5195"/>
    </i>
    <i r="3">
      <x v="199"/>
    </i>
    <i r="3">
      <x v="3804"/>
    </i>
    <i t="default" r="2">
      <x/>
    </i>
    <i r="2">
      <x v="1"/>
      <x v="1252"/>
    </i>
    <i r="3">
      <x v="1362"/>
    </i>
    <i r="3">
      <x v="4415"/>
    </i>
    <i r="3">
      <x v="3327"/>
    </i>
    <i r="3">
      <x v="1267"/>
    </i>
    <i r="3">
      <x v="1379"/>
    </i>
    <i r="3">
      <x v="1256"/>
    </i>
    <i t="default" r="2">
      <x v="1"/>
    </i>
    <i r="2">
      <x v="4"/>
      <x v="1721"/>
    </i>
    <i r="3">
      <x v="1730"/>
    </i>
    <i t="default" r="2">
      <x v="4"/>
    </i>
    <i r="2">
      <x v="5"/>
      <x v="1981"/>
    </i>
    <i r="3">
      <x v="2158"/>
    </i>
    <i r="3">
      <x v="3530"/>
    </i>
    <i r="3">
      <x v="2010"/>
    </i>
    <i r="3">
      <x v="2187"/>
    </i>
    <i r="3">
      <x v="5012"/>
    </i>
    <i t="default" r="2">
      <x v="5"/>
    </i>
    <i t="default" r="1">
      <x v="5"/>
    </i>
    <i r="1">
      <x v="6"/>
      <x/>
      <x v="37"/>
    </i>
    <i r="3">
      <x v="3750"/>
    </i>
    <i r="3">
      <x v="823"/>
    </i>
    <i r="3">
      <x v="3364"/>
    </i>
    <i r="3">
      <x v="922"/>
    </i>
    <i t="default" r="2">
      <x/>
    </i>
    <i t="default" r="1">
      <x v="6"/>
    </i>
    <i>
      <x v="3"/>
      <x v="12"/>
      <x/>
      <x v="4166"/>
    </i>
    <i r="3">
      <x v="5214"/>
    </i>
    <i r="3">
      <x v="443"/>
    </i>
    <i r="3">
      <x v="366"/>
    </i>
    <i r="3">
      <x v="3290"/>
    </i>
    <i r="3">
      <x v="3287"/>
    </i>
    <i r="3">
      <x v="5181"/>
    </i>
    <i r="3">
      <x v="122"/>
    </i>
    <i r="3">
      <x v="4820"/>
    </i>
    <i r="3">
      <x v="270"/>
    </i>
    <i r="3">
      <x v="315"/>
    </i>
    <i r="3">
      <x v="3332"/>
    </i>
    <i r="3">
      <x v="158"/>
    </i>
    <i r="3">
      <x v="5219"/>
    </i>
    <i r="3">
      <x v="4573"/>
    </i>
    <i r="3">
      <x v="4582"/>
    </i>
    <i r="3">
      <x v="3859"/>
    </i>
    <i r="3">
      <x v="3743"/>
    </i>
    <i r="3">
      <x v="3363"/>
    </i>
    <i r="3">
      <x v="229"/>
    </i>
    <i r="3">
      <x v="269"/>
    </i>
    <i r="3">
      <x v="3849"/>
    </i>
    <i r="3">
      <x v="3860"/>
    </i>
    <i r="3">
      <x v="5238"/>
    </i>
    <i r="3">
      <x v="5196"/>
    </i>
    <i r="3">
      <x v="5239"/>
    </i>
    <i t="default" r="2">
      <x/>
    </i>
    <i r="2">
      <x v="1"/>
      <x v="4387"/>
    </i>
    <i r="3">
      <x v="3555"/>
    </i>
    <i r="3">
      <x v="1374"/>
    </i>
    <i r="3">
      <x v="3960"/>
    </i>
    <i r="3">
      <x v="1422"/>
    </i>
    <i r="3">
      <x v="4918"/>
    </i>
    <i r="3">
      <x v="2884"/>
    </i>
    <i r="3">
      <x v="4074"/>
    </i>
    <i r="3">
      <x v="4067"/>
    </i>
    <i r="3">
      <x v="3915"/>
    </i>
    <i r="3">
      <x v="2886"/>
    </i>
    <i r="3">
      <x v="4637"/>
    </i>
    <i r="3">
      <x v="3331"/>
    </i>
    <i r="3">
      <x v="3756"/>
    </i>
    <i r="3">
      <x v="3914"/>
    </i>
    <i r="3">
      <x v="3399"/>
    </i>
    <i r="3">
      <x v="4919"/>
    </i>
    <i r="3">
      <x v="4303"/>
    </i>
    <i r="3">
      <x v="4304"/>
    </i>
    <i r="3">
      <x v="1352"/>
    </i>
    <i r="3">
      <x v="4306"/>
    </i>
    <i r="3">
      <x v="1346"/>
    </i>
    <i r="3">
      <x v="1387"/>
    </i>
    <i r="3">
      <x v="1386"/>
    </i>
    <i r="3">
      <x v="4917"/>
    </i>
    <i r="3">
      <x v="3554"/>
    </i>
    <i r="3">
      <x v="4419"/>
    </i>
    <i r="3">
      <x v="4418"/>
    </i>
    <i r="3">
      <x v="4122"/>
    </i>
    <i r="3">
      <x v="4416"/>
    </i>
    <i r="3">
      <x v="4123"/>
    </i>
    <i r="3">
      <x v="5298"/>
    </i>
    <i r="3">
      <x v="5299"/>
    </i>
    <i t="default" r="2">
      <x v="1"/>
    </i>
    <i r="2">
      <x v="4"/>
      <x v="1801"/>
    </i>
    <i r="3">
      <x v="1760"/>
    </i>
    <i r="3">
      <x v="1795"/>
    </i>
    <i r="3">
      <x v="3923"/>
    </i>
    <i r="3">
      <x v="3924"/>
    </i>
    <i t="default" r="2">
      <x v="4"/>
    </i>
    <i r="2">
      <x v="5"/>
      <x v="2142"/>
    </i>
    <i r="3">
      <x v="2127"/>
    </i>
    <i r="3">
      <x v="4378"/>
    </i>
    <i r="3">
      <x v="2117"/>
    </i>
    <i r="3">
      <x v="2063"/>
    </i>
    <i r="3">
      <x v="3799"/>
    </i>
    <i r="3">
      <x v="3797"/>
    </i>
    <i r="3">
      <x v="3800"/>
    </i>
    <i r="3">
      <x v="2128"/>
    </i>
    <i r="3">
      <x v="2162"/>
    </i>
    <i r="3">
      <x v="2925"/>
    </i>
    <i r="3">
      <x v="2028"/>
    </i>
    <i r="3">
      <x v="3354"/>
    </i>
    <i r="3">
      <x v="2143"/>
    </i>
    <i r="3">
      <x v="2011"/>
    </i>
    <i r="3">
      <x v="3333"/>
    </i>
    <i r="3">
      <x v="2160"/>
    </i>
    <i r="3">
      <x v="4380"/>
    </i>
    <i r="3">
      <x v="3798"/>
    </i>
    <i r="3">
      <x v="2926"/>
    </i>
    <i r="3">
      <x v="3803"/>
    </i>
    <i r="3">
      <x v="2076"/>
    </i>
    <i r="3">
      <x v="2159"/>
    </i>
    <i r="3">
      <x v="3802"/>
    </i>
    <i r="3">
      <x v="2141"/>
    </i>
    <i r="3">
      <x v="3796"/>
    </i>
    <i r="3">
      <x v="2175"/>
    </i>
    <i r="3">
      <x v="4356"/>
    </i>
    <i r="3">
      <x v="4888"/>
    </i>
    <i r="3">
      <x v="2304"/>
    </i>
    <i r="3">
      <x v="2178"/>
    </i>
    <i r="3">
      <x v="2030"/>
    </i>
    <i r="3">
      <x v="2227"/>
    </i>
    <i r="3">
      <x v="2068"/>
    </i>
    <i r="3">
      <x v="2177"/>
    </i>
    <i r="3">
      <x v="2188"/>
    </i>
    <i r="3">
      <x v="3386"/>
    </i>
    <i r="3">
      <x v="5092"/>
    </i>
    <i r="3">
      <x v="4921"/>
    </i>
    <i r="3">
      <x v="2140"/>
    </i>
    <i r="3">
      <x v="2606"/>
    </i>
    <i r="3">
      <x v="2183"/>
    </i>
    <i r="3">
      <x v="2163"/>
    </i>
    <i r="3">
      <x v="2179"/>
    </i>
    <i r="3">
      <x v="4821"/>
    </i>
    <i r="3">
      <x v="2029"/>
    </i>
    <i t="default" r="2">
      <x v="5"/>
    </i>
    <i t="default" r="1">
      <x v="12"/>
    </i>
    <i r="1">
      <x v="13"/>
      <x v="8"/>
      <x v="2322"/>
    </i>
    <i r="3">
      <x v="5201"/>
    </i>
    <i r="3">
      <x v="4701"/>
    </i>
    <i r="3">
      <x v="4594"/>
    </i>
    <i r="3">
      <x v="4595"/>
    </i>
    <i r="3">
      <x v="4400"/>
    </i>
    <i r="3">
      <x v="5310"/>
    </i>
    <i r="3">
      <x v="3226"/>
    </i>
    <i r="3">
      <x v="3225"/>
    </i>
    <i r="3">
      <x v="3919"/>
    </i>
    <i r="3">
      <x v="2643"/>
    </i>
    <i r="3">
      <x v="3228"/>
    </i>
    <i r="3">
      <x v="3417"/>
    </i>
    <i r="3">
      <x v="4597"/>
    </i>
    <i r="3">
      <x v="3221"/>
    </i>
    <i r="3">
      <x v="3343"/>
    </i>
    <i r="3">
      <x v="3227"/>
    </i>
    <i r="3">
      <x v="4700"/>
    </i>
    <i r="3">
      <x v="3385"/>
    </i>
    <i r="3">
      <x v="3911"/>
    </i>
    <i r="3">
      <x v="3957"/>
    </i>
    <i r="3">
      <x v="4139"/>
    </i>
    <i r="3">
      <x v="3223"/>
    </i>
    <i r="3">
      <x v="3220"/>
    </i>
    <i r="3">
      <x v="5125"/>
    </i>
    <i r="3">
      <x v="4635"/>
    </i>
    <i r="3">
      <x v="3222"/>
    </i>
    <i r="3">
      <x v="4560"/>
    </i>
    <i r="3">
      <x v="4593"/>
    </i>
    <i r="3">
      <x v="3768"/>
    </i>
    <i r="3">
      <x v="5200"/>
    </i>
    <i r="3">
      <x v="4118"/>
    </i>
    <i r="3">
      <x v="4561"/>
    </i>
    <i r="3">
      <x v="3921"/>
    </i>
    <i r="3">
      <x v="3072"/>
    </i>
    <i r="3">
      <x v="3973"/>
    </i>
    <i r="3">
      <x v="3369"/>
    </i>
    <i r="3">
      <x v="4739"/>
    </i>
    <i r="3">
      <x v="4559"/>
    </i>
    <i r="3">
      <x v="3512"/>
    </i>
    <i r="3">
      <x v="3224"/>
    </i>
    <i r="3">
      <x v="4636"/>
    </i>
    <i r="3">
      <x v="3510"/>
    </i>
    <i r="3">
      <x v="3779"/>
    </i>
    <i r="3">
      <x v="2525"/>
    </i>
    <i r="3">
      <x v="3885"/>
    </i>
    <i r="3">
      <x v="4961"/>
    </i>
    <i r="3">
      <x v="3974"/>
    </i>
    <i r="3">
      <x v="4805"/>
    </i>
    <i r="3">
      <x v="3195"/>
    </i>
    <i r="3">
      <x v="4603"/>
    </i>
    <i r="3">
      <x v="4571"/>
    </i>
    <i r="3">
      <x v="2320"/>
    </i>
    <i r="3">
      <x v="3240"/>
    </i>
    <i r="3">
      <x v="3388"/>
    </i>
    <i r="3">
      <x v="2319"/>
    </i>
    <i r="3">
      <x v="3211"/>
    </i>
    <i r="3">
      <x v="4738"/>
    </i>
    <i r="3">
      <x v="4165"/>
    </i>
    <i r="3">
      <x v="3771"/>
    </i>
    <i r="3">
      <x v="3975"/>
    </i>
    <i r="3">
      <x v="3210"/>
    </i>
    <i r="3">
      <x v="4920"/>
    </i>
    <i r="3">
      <x v="4806"/>
    </i>
    <i r="3">
      <x v="4823"/>
    </i>
    <i r="3">
      <x v="3396"/>
    </i>
    <i r="3">
      <x v="2928"/>
    </i>
    <i r="3">
      <x v="3246"/>
    </i>
    <i r="3">
      <x v="3212"/>
    </i>
    <i r="3">
      <x v="3245"/>
    </i>
    <i r="3">
      <x v="4604"/>
    </i>
    <i r="3">
      <x v="5199"/>
    </i>
    <i r="3">
      <x v="5174"/>
    </i>
    <i r="3">
      <x v="3970"/>
    </i>
    <i r="3">
      <x v="4562"/>
    </i>
    <i r="3">
      <x v="4596"/>
    </i>
    <i r="3">
      <x v="2726"/>
    </i>
    <i r="3">
      <x v="5051"/>
    </i>
    <i r="3">
      <x v="4681"/>
    </i>
    <i r="3">
      <x v="5329"/>
    </i>
    <i r="3">
      <x v="4699"/>
    </i>
    <i r="3">
      <x v="5169"/>
    </i>
    <i r="3">
      <x v="5197"/>
    </i>
    <i r="3">
      <x v="4164"/>
    </i>
    <i r="3">
      <x v="5093"/>
    </i>
    <i r="3">
      <x v="5168"/>
    </i>
    <i r="3">
      <x v="4580"/>
    </i>
    <i r="3">
      <x v="4085"/>
    </i>
    <i r="3">
      <x v="5059"/>
    </i>
    <i r="3">
      <x v="5049"/>
    </i>
    <i r="3">
      <x v="5073"/>
    </i>
    <i r="3">
      <x v="5086"/>
    </i>
    <i r="3">
      <x v="4581"/>
    </i>
    <i r="3">
      <x v="5118"/>
    </i>
    <i r="3">
      <x v="5108"/>
    </i>
    <i r="3">
      <x v="5173"/>
    </i>
    <i r="3">
      <x v="5321"/>
    </i>
    <i r="3">
      <x v="3965"/>
    </i>
    <i r="3">
      <x v="5096"/>
    </i>
    <i r="3">
      <x v="5050"/>
    </i>
    <i r="3">
      <x v="5154"/>
    </i>
    <i r="3">
      <x v="5339"/>
    </i>
    <i r="3">
      <x v="5304"/>
    </i>
    <i r="3">
      <x v="5340"/>
    </i>
    <i r="3">
      <x v="5343"/>
    </i>
    <i r="3">
      <x v="5322"/>
    </i>
    <i t="default" r="2">
      <x v="8"/>
    </i>
    <i r="2">
      <x v="12"/>
      <x v="3672"/>
    </i>
    <i r="3">
      <x v="3671"/>
    </i>
    <i t="default" r="2">
      <x v="12"/>
    </i>
    <i t="default" r="1">
      <x v="13"/>
    </i>
    <i>
      <x v="4"/>
      <x v="1"/>
      <x/>
      <x v="92"/>
    </i>
    <i t="default" r="2">
      <x/>
    </i>
    <i t="default" r="1">
      <x v="1"/>
    </i>
    <i r="1">
      <x v="2"/>
      <x/>
      <x v="4973"/>
    </i>
    <i r="3">
      <x v="2256"/>
    </i>
    <i r="3">
      <x v="10"/>
    </i>
    <i r="3">
      <x v="75"/>
    </i>
    <i r="3">
      <x v="319"/>
    </i>
    <i r="3">
      <x v="17"/>
    </i>
    <i t="default" r="2">
      <x/>
    </i>
    <i r="2">
      <x v="1"/>
      <x v="1237"/>
    </i>
    <i r="3">
      <x v="1241"/>
    </i>
    <i t="default" r="2">
      <x v="1"/>
    </i>
    <i r="2">
      <x v="4"/>
      <x v="1736"/>
    </i>
    <i r="3">
      <x v="1710"/>
    </i>
    <i r="3">
      <x v="1764"/>
    </i>
    <i r="3">
      <x v="1706"/>
    </i>
    <i r="3">
      <x v="1731"/>
    </i>
    <i r="3">
      <x v="1734"/>
    </i>
    <i r="3">
      <x v="3754"/>
    </i>
    <i r="3">
      <x v="1793"/>
    </i>
    <i r="3">
      <x v="1791"/>
    </i>
    <i r="3">
      <x v="1752"/>
    </i>
    <i r="3">
      <x v="1756"/>
    </i>
    <i r="3">
      <x v="1786"/>
    </i>
    <i r="3">
      <x v="1805"/>
    </i>
    <i r="3">
      <x v="1707"/>
    </i>
    <i r="3">
      <x v="1792"/>
    </i>
    <i r="3">
      <x v="1790"/>
    </i>
    <i r="3">
      <x v="1703"/>
    </i>
    <i r="3">
      <x v="3866"/>
    </i>
    <i t="default" r="2">
      <x v="4"/>
    </i>
    <i r="2">
      <x v="5"/>
      <x v="3752"/>
    </i>
    <i r="3">
      <x v="1967"/>
    </i>
    <i r="3">
      <x v="2023"/>
    </i>
    <i t="default" r="2">
      <x v="5"/>
    </i>
    <i t="default" r="1">
      <x v="2"/>
    </i>
    <i r="1">
      <x v="3"/>
      <x/>
      <x v="4835"/>
    </i>
    <i r="3">
      <x v="4834"/>
    </i>
    <i r="3">
      <x v="2254"/>
    </i>
    <i r="3">
      <x v="4824"/>
    </i>
    <i r="3">
      <x v="4825"/>
    </i>
    <i r="3">
      <x v="77"/>
    </i>
    <i r="3">
      <x v="110"/>
    </i>
    <i r="3">
      <x v="313"/>
    </i>
    <i r="3">
      <x v="66"/>
    </i>
    <i r="3">
      <x v="954"/>
    </i>
    <i r="3">
      <x v="2255"/>
    </i>
    <i r="3">
      <x v="990"/>
    </i>
    <i r="3">
      <x v="564"/>
    </i>
    <i r="3">
      <x v="3937"/>
    </i>
    <i r="3">
      <x v="591"/>
    </i>
    <i r="3">
      <x v="3458"/>
    </i>
    <i r="3">
      <x v="5235"/>
    </i>
    <i t="default" r="2">
      <x/>
    </i>
    <i r="2">
      <x v="1"/>
      <x v="4833"/>
    </i>
    <i r="3">
      <x v="1269"/>
    </i>
    <i t="default" r="2">
      <x v="1"/>
    </i>
    <i r="2">
      <x v="4"/>
      <x v="4828"/>
    </i>
    <i r="3">
      <x v="1732"/>
    </i>
    <i r="3">
      <x v="4923"/>
    </i>
    <i t="default" r="2">
      <x v="4"/>
    </i>
    <i r="2">
      <x v="5"/>
      <x v="4829"/>
    </i>
    <i r="3">
      <x v="2302"/>
    </i>
    <i r="3">
      <x v="2013"/>
    </i>
    <i r="3">
      <x v="2303"/>
    </i>
    <i t="default" r="2">
      <x v="5"/>
    </i>
    <i t="default" r="1">
      <x v="3"/>
    </i>
    <i r="1">
      <x v="4"/>
      <x/>
      <x v="2402"/>
    </i>
    <i r="3">
      <x v="109"/>
    </i>
    <i r="3">
      <x v="973"/>
    </i>
    <i r="3">
      <x v="511"/>
    </i>
    <i r="3">
      <x v="120"/>
    </i>
    <i r="3">
      <x v="237"/>
    </i>
    <i r="3">
      <x v="4599"/>
    </i>
    <i r="3">
      <x v="4224"/>
    </i>
    <i r="3">
      <x v="318"/>
    </i>
    <i r="3">
      <x v="65"/>
    </i>
    <i r="3">
      <x v="2935"/>
    </i>
    <i r="3">
      <x v="3344"/>
    </i>
    <i r="3">
      <x v="3775"/>
    </i>
    <i r="3">
      <x/>
    </i>
    <i r="3">
      <x v="2692"/>
    </i>
    <i r="3">
      <x v="164"/>
    </i>
    <i r="3">
      <x v="2257"/>
    </i>
    <i r="3">
      <x v="4554"/>
    </i>
    <i r="3">
      <x v="3773"/>
    </i>
    <i r="3">
      <x v="4222"/>
    </i>
    <i r="3">
      <x v="448"/>
    </i>
    <i r="3">
      <x v="3727"/>
    </i>
    <i r="3">
      <x v="3026"/>
    </i>
    <i r="3">
      <x v="3733"/>
    </i>
    <i r="3">
      <x v="4142"/>
    </i>
    <i r="3">
      <x v="4842"/>
    </i>
    <i r="3">
      <x v="170"/>
    </i>
    <i r="3">
      <x v="259"/>
    </i>
    <i r="3">
      <x v="4101"/>
    </i>
    <i r="3">
      <x v="4606"/>
    </i>
    <i r="3">
      <x v="263"/>
    </i>
    <i r="3">
      <x v="4523"/>
    </i>
    <i r="3">
      <x v="4631"/>
    </i>
    <i r="3">
      <x v="2263"/>
    </i>
    <i r="3">
      <x v="4925"/>
    </i>
    <i r="3">
      <x v="507"/>
    </i>
    <i r="3">
      <x v="4134"/>
    </i>
    <i r="3">
      <x v="3739"/>
    </i>
    <i r="3">
      <x v="2260"/>
    </i>
    <i r="3">
      <x v="4113"/>
    </i>
    <i r="3">
      <x v="5"/>
    </i>
    <i r="3">
      <x v="3140"/>
    </i>
    <i r="3">
      <x v="517"/>
    </i>
    <i r="3">
      <x v="3588"/>
    </i>
    <i r="3">
      <x v="4141"/>
    </i>
    <i r="3">
      <x v="3777"/>
    </i>
    <i r="3">
      <x v="3614"/>
    </i>
    <i r="3">
      <x v="3737"/>
    </i>
    <i r="3">
      <x v="391"/>
    </i>
    <i r="3">
      <x v="3736"/>
    </i>
    <i r="3">
      <x v="4528"/>
    </i>
    <i r="3">
      <x v="892"/>
    </i>
    <i r="3">
      <x v="340"/>
    </i>
    <i r="3">
      <x v="3558"/>
    </i>
    <i r="3">
      <x v="3533"/>
    </i>
    <i r="3">
      <x v="497"/>
    </i>
    <i r="3">
      <x v="4360"/>
    </i>
    <i r="3">
      <x v="4102"/>
    </i>
    <i r="3">
      <x v="245"/>
    </i>
    <i r="3">
      <x v="5134"/>
    </i>
    <i r="3">
      <x v="4924"/>
    </i>
    <i r="3">
      <x v="2477"/>
    </i>
    <i r="3">
      <x v="5212"/>
    </i>
    <i r="3">
      <x v="5202"/>
    </i>
    <i r="3">
      <x v="3292"/>
    </i>
    <i r="3">
      <x v="3109"/>
    </i>
    <i t="default" r="2">
      <x/>
    </i>
    <i r="2">
      <x v="1"/>
      <x v="1290"/>
    </i>
    <i r="3">
      <x v="1297"/>
    </i>
    <i r="3">
      <x v="2289"/>
    </i>
    <i r="3">
      <x v="1268"/>
    </i>
    <i r="3">
      <x v="1311"/>
    </i>
    <i r="3">
      <x v="2288"/>
    </i>
    <i t="default" r="2">
      <x v="1"/>
    </i>
    <i r="2">
      <x v="4"/>
      <x v="1749"/>
    </i>
    <i r="3">
      <x v="1768"/>
    </i>
    <i r="3">
      <x v="1757"/>
    </i>
    <i r="3">
      <x v="1862"/>
    </i>
    <i r="3">
      <x v="4553"/>
    </i>
    <i r="3">
      <x v="1887"/>
    </i>
    <i t="default" r="2">
      <x v="4"/>
    </i>
    <i r="2">
      <x v="5"/>
      <x v="2046"/>
    </i>
    <i r="3">
      <x v="2058"/>
    </i>
    <i r="3">
      <x v="4137"/>
    </i>
    <i r="3">
      <x v="2948"/>
    </i>
    <i t="default" r="2">
      <x v="5"/>
    </i>
    <i t="default" r="1">
      <x v="4"/>
    </i>
    <i r="1">
      <x v="5"/>
      <x/>
      <x v="4053"/>
    </i>
    <i r="3">
      <x v="175"/>
    </i>
    <i r="3">
      <x v="195"/>
    </i>
    <i r="3">
      <x v="1"/>
    </i>
    <i r="3">
      <x v="227"/>
    </i>
    <i r="3">
      <x v="40"/>
    </i>
    <i r="3">
      <x v="3484"/>
    </i>
    <i r="3">
      <x v="19"/>
    </i>
    <i r="3">
      <x v="3532"/>
    </i>
    <i r="3">
      <x v="152"/>
    </i>
    <i r="3">
      <x v="2464"/>
    </i>
    <i r="3">
      <x v="20"/>
    </i>
    <i r="3">
      <x v="897"/>
    </i>
    <i r="3">
      <x v="71"/>
    </i>
    <i r="3">
      <x v="4510"/>
    </i>
    <i r="3">
      <x v="915"/>
    </i>
    <i r="3">
      <x v="250"/>
    </i>
    <i r="3">
      <x v="2276"/>
    </i>
    <i r="3">
      <x v="552"/>
    </i>
    <i r="3">
      <x v="146"/>
    </i>
    <i r="3">
      <x v="142"/>
    </i>
    <i r="3">
      <x v="1019"/>
    </i>
    <i r="3">
      <x v="4519"/>
    </i>
    <i r="3">
      <x v="2704"/>
    </i>
    <i r="3">
      <x v="5159"/>
    </i>
    <i r="3">
      <x v="3724"/>
    </i>
    <i r="3">
      <x v="4632"/>
    </i>
    <i t="default" r="2">
      <x/>
    </i>
    <i r="2">
      <x v="1"/>
      <x v="1325"/>
    </i>
    <i r="3">
      <x v="1336"/>
    </i>
    <i r="3">
      <x v="1231"/>
    </i>
    <i r="3">
      <x v="2882"/>
    </i>
    <i r="3">
      <x v="1316"/>
    </i>
    <i r="3">
      <x v="1242"/>
    </i>
    <i r="3">
      <x v="2749"/>
    </i>
    <i r="3">
      <x v="1263"/>
    </i>
    <i r="3">
      <x v="4483"/>
    </i>
    <i t="default" r="2">
      <x v="1"/>
    </i>
    <i r="2">
      <x v="4"/>
      <x v="1770"/>
    </i>
    <i r="3">
      <x v="1781"/>
    </i>
    <i r="3">
      <x v="1711"/>
    </i>
    <i t="default" r="2">
      <x v="4"/>
    </i>
    <i r="2">
      <x v="5"/>
      <x v="2087"/>
    </i>
    <i r="3">
      <x v="2546"/>
    </i>
    <i r="3">
      <x v="2104"/>
    </i>
    <i t="default" r="2">
      <x v="5"/>
    </i>
    <i r="2">
      <x v="12"/>
      <x v="3879"/>
    </i>
    <i t="default" r="2">
      <x v="12"/>
    </i>
    <i t="default" r="1">
      <x v="5"/>
    </i>
    <i>
      <x v="5"/>
      <x/>
      <x/>
      <x v="148"/>
    </i>
    <i r="3">
      <x v="896"/>
    </i>
    <i t="default" r="2">
      <x/>
    </i>
    <i r="2">
      <x v="1"/>
      <x v="1235"/>
    </i>
    <i t="default" r="2">
      <x v="1"/>
    </i>
    <i r="2">
      <x v="4"/>
      <x v="1704"/>
    </i>
    <i t="default" r="2">
      <x v="4"/>
    </i>
    <i r="2">
      <x v="5"/>
      <x v="1960"/>
    </i>
    <i r="3">
      <x v="2075"/>
    </i>
    <i r="3">
      <x v="2048"/>
    </i>
    <i t="default" r="2">
      <x v="5"/>
    </i>
    <i t="default" r="1">
      <x/>
    </i>
    <i r="1">
      <x v="1"/>
      <x/>
      <x v="2675"/>
    </i>
    <i r="3">
      <x v="3726"/>
    </i>
    <i r="3">
      <x v="3916"/>
    </i>
    <i r="3">
      <x v="4026"/>
    </i>
    <i r="3">
      <x v="4849"/>
    </i>
    <i r="3">
      <x v="4424"/>
    </i>
    <i t="default" r="2">
      <x/>
    </i>
    <i r="2">
      <x v="1"/>
      <x v="3444"/>
    </i>
    <i t="default" r="2">
      <x v="1"/>
    </i>
    <i t="default" r="1">
      <x v="1"/>
    </i>
    <i r="1">
      <x v="2"/>
      <x/>
      <x v="336"/>
    </i>
    <i r="3">
      <x v="31"/>
    </i>
    <i r="3">
      <x v="32"/>
    </i>
    <i r="3">
      <x v="233"/>
    </i>
    <i t="default" r="2">
      <x/>
    </i>
    <i r="2">
      <x v="1"/>
      <x v="1250"/>
    </i>
    <i r="3">
      <x v="1251"/>
    </i>
    <i t="default" r="2">
      <x v="1"/>
    </i>
    <i r="2">
      <x v="4"/>
      <x v="1720"/>
    </i>
    <i t="default" r="2">
      <x v="4"/>
    </i>
    <i r="2">
      <x v="5"/>
      <x v="1979"/>
    </i>
    <i r="3">
      <x v="1980"/>
    </i>
    <i r="3">
      <x v="2008"/>
    </i>
    <i r="3">
      <x v="2088"/>
    </i>
    <i r="3">
      <x v="2168"/>
    </i>
    <i t="default" r="2">
      <x v="5"/>
    </i>
    <i t="default" r="1">
      <x v="2"/>
    </i>
    <i r="1">
      <x v="3"/>
      <x/>
      <x v="15"/>
    </i>
    <i r="3">
      <x v="246"/>
    </i>
    <i t="default" r="2">
      <x/>
    </i>
    <i r="2">
      <x v="1"/>
      <x v="1239"/>
    </i>
    <i t="default" r="2">
      <x v="1"/>
    </i>
    <i r="2">
      <x v="4"/>
      <x v="1708"/>
    </i>
    <i t="default" r="2">
      <x v="4"/>
    </i>
    <i r="2">
      <x v="5"/>
      <x v="1969"/>
    </i>
    <i t="default" r="2">
      <x v="5"/>
    </i>
    <i t="default" r="1">
      <x v="3"/>
    </i>
    <i r="1">
      <x v="4"/>
      <x/>
      <x v="192"/>
    </i>
    <i r="3">
      <x v="173"/>
    </i>
    <i r="3">
      <x v="149"/>
    </i>
    <i r="3">
      <x v="196"/>
    </i>
    <i r="3">
      <x v="911"/>
    </i>
    <i r="3">
      <x v="190"/>
    </i>
    <i r="3">
      <x v="3534"/>
    </i>
    <i r="3">
      <x v="397"/>
    </i>
    <i r="3">
      <x v="2348"/>
    </i>
    <i r="3">
      <x v="956"/>
    </i>
    <i r="3">
      <x v="1008"/>
    </i>
    <i t="default" r="2">
      <x/>
    </i>
    <i r="2">
      <x v="1"/>
      <x v="1323"/>
    </i>
    <i r="3">
      <x v="1315"/>
    </i>
    <i t="default" r="2">
      <x v="1"/>
    </i>
    <i r="2">
      <x v="4"/>
      <x v="1778"/>
    </i>
    <i r="3">
      <x v="1769"/>
    </i>
    <i t="default" r="2">
      <x v="4"/>
    </i>
    <i r="2">
      <x v="5"/>
      <x v="2101"/>
    </i>
    <i r="3">
      <x v="2086"/>
    </i>
    <i r="3">
      <x v="2072"/>
    </i>
    <i r="3">
      <x v="2105"/>
    </i>
    <i t="default" r="2">
      <x v="5"/>
    </i>
    <i t="default" r="1">
      <x v="4"/>
    </i>
    <i r="1">
      <x v="5"/>
      <x/>
      <x v="204"/>
    </i>
    <i r="3">
      <x v="476"/>
    </i>
    <i r="3">
      <x v="962"/>
    </i>
    <i r="3">
      <x v="952"/>
    </i>
    <i r="3">
      <x v="3535"/>
    </i>
    <i r="3">
      <x v="491"/>
    </i>
    <i r="3">
      <x v="243"/>
    </i>
    <i r="3">
      <x v="4372"/>
    </i>
    <i r="3">
      <x v="3741"/>
    </i>
    <i r="3">
      <x v="4633"/>
    </i>
    <i r="3">
      <x v="4848"/>
    </i>
    <i r="3">
      <x v="5350"/>
    </i>
    <i t="default" r="2">
      <x/>
    </i>
    <i r="2">
      <x v="1"/>
      <x v="1328"/>
    </i>
    <i t="default" r="2">
      <x v="1"/>
    </i>
    <i r="2">
      <x v="5"/>
      <x v="2107"/>
    </i>
    <i t="default" r="2">
      <x v="5"/>
    </i>
    <i t="default" r="1">
      <x v="5"/>
    </i>
    <i>
      <x v="6"/>
      <x v="1"/>
      <x/>
      <x v="331"/>
    </i>
    <i t="default" r="2">
      <x/>
    </i>
    <i t="default" r="1">
      <x v="1"/>
    </i>
    <i r="1">
      <x v="4"/>
      <x/>
      <x v="3899"/>
    </i>
    <i r="3">
      <x v="4578"/>
    </i>
    <i r="3">
      <x v="283"/>
    </i>
    <i r="3">
      <x v="171"/>
    </i>
    <i r="3">
      <x v="3987"/>
    </i>
    <i r="3">
      <x v="3271"/>
    </i>
    <i r="3">
      <x v="3995"/>
    </i>
    <i t="default" r="2">
      <x/>
    </i>
    <i r="2">
      <x v="1"/>
      <x v="3898"/>
    </i>
    <i r="3">
      <x v="4577"/>
    </i>
    <i t="default" r="2">
      <x v="1"/>
    </i>
    <i r="2">
      <x v="4"/>
      <x v="3895"/>
    </i>
    <i t="default" r="2">
      <x v="4"/>
    </i>
    <i r="2">
      <x v="5"/>
      <x v="3896"/>
    </i>
    <i r="3">
      <x v="2085"/>
    </i>
    <i r="3">
      <x v="3984"/>
    </i>
    <i t="default" r="2">
      <x v="5"/>
    </i>
    <i t="default" r="1">
      <x v="4"/>
    </i>
    <i r="1">
      <x v="5"/>
      <x/>
      <x v="3902"/>
    </i>
    <i r="3">
      <x v="4376"/>
    </i>
    <i r="3">
      <x v="937"/>
    </i>
    <i r="3">
      <x v="563"/>
    </i>
    <i r="3">
      <x v="441"/>
    </i>
    <i r="3">
      <x v="437"/>
    </i>
    <i r="3">
      <x v="978"/>
    </i>
    <i t="default" r="2">
      <x/>
    </i>
    <i r="2">
      <x v="1"/>
      <x v="3901"/>
    </i>
    <i r="3">
      <x v="2439"/>
    </i>
    <i t="default" r="2">
      <x v="1"/>
    </i>
    <i t="default" r="1">
      <x v="5"/>
    </i>
    <i r="1">
      <x v="6"/>
      <x/>
      <x v="228"/>
    </i>
    <i r="3">
      <x v="5351"/>
    </i>
    <i t="default" r="2">
      <x/>
    </i>
    <i r="2">
      <x v="12"/>
      <x v="4251"/>
    </i>
    <i r="3">
      <x v="4548"/>
    </i>
    <i r="3">
      <x v="4602"/>
    </i>
    <i t="default" r="2">
      <x v="12"/>
    </i>
    <i t="default" r="1">
      <x v="6"/>
    </i>
    <i>
      <x v="7"/>
      <x v="7"/>
      <x/>
      <x v="360"/>
    </i>
    <i r="3">
      <x v="4386"/>
    </i>
    <i r="3">
      <x v="447"/>
    </i>
    <i r="3">
      <x v="4639"/>
    </i>
    <i r="3">
      <x v="361"/>
    </i>
    <i r="3">
      <x v="380"/>
    </i>
    <i r="3">
      <x v="316"/>
    </i>
    <i r="3">
      <x v="506"/>
    </i>
    <i r="3">
      <x v="281"/>
    </i>
    <i r="3">
      <x v="2690"/>
    </i>
    <i r="3">
      <x v="363"/>
    </i>
    <i r="3">
      <x v="2936"/>
    </i>
    <i r="3">
      <x v="435"/>
    </i>
    <i r="3">
      <x v="3460"/>
    </i>
    <i r="3">
      <x v="445"/>
    </i>
    <i r="3">
      <x v="958"/>
    </i>
    <i r="3">
      <x v="434"/>
    </i>
    <i r="3">
      <x v="981"/>
    </i>
    <i r="3">
      <x v="960"/>
    </i>
    <i r="3">
      <x v="278"/>
    </i>
    <i r="3">
      <x v="3401"/>
    </i>
    <i r="3">
      <x v="919"/>
    </i>
    <i r="3">
      <x v="13"/>
    </i>
    <i r="3">
      <x v="144"/>
    </i>
    <i r="3">
      <x v="76"/>
    </i>
    <i r="3">
      <x v="378"/>
    </i>
    <i r="3">
      <x v="1043"/>
    </i>
    <i r="3">
      <x v="2655"/>
    </i>
    <i r="3">
      <x v="260"/>
    </i>
    <i r="3">
      <x v="3264"/>
    </i>
    <i r="3">
      <x v="3745"/>
    </i>
    <i r="3">
      <x v="5213"/>
    </i>
    <i r="3">
      <x v="979"/>
    </i>
    <i r="3">
      <x v="980"/>
    </i>
    <i r="3">
      <x v="4132"/>
    </i>
    <i t="default" r="2">
      <x/>
    </i>
    <i t="default" r="1">
      <x v="7"/>
    </i>
    <i>
      <x v="8"/>
      <x v="9"/>
      <x v="1"/>
      <x v="1402"/>
    </i>
    <i r="3">
      <x v="1401"/>
    </i>
    <i r="3">
      <x v="1400"/>
    </i>
    <i t="default" r="2">
      <x v="1"/>
    </i>
    <i r="2">
      <x v="4"/>
      <x v="1812"/>
    </i>
    <i r="3">
      <x v="1808"/>
    </i>
    <i r="3">
      <x v="1814"/>
    </i>
    <i r="3">
      <x v="1818"/>
    </i>
    <i r="3">
      <x v="1811"/>
    </i>
    <i r="3">
      <x v="1813"/>
    </i>
    <i r="3">
      <x v="1807"/>
    </i>
    <i r="3">
      <x v="1816"/>
    </i>
    <i r="3">
      <x v="1810"/>
    </i>
    <i r="3">
      <x v="1817"/>
    </i>
    <i r="3">
      <x v="1815"/>
    </i>
    <i r="3">
      <x v="4107"/>
    </i>
    <i t="default" r="2">
      <x v="4"/>
    </i>
    <i r="2">
      <x v="5"/>
      <x v="2199"/>
    </i>
    <i r="3">
      <x v="2201"/>
    </i>
    <i r="3">
      <x v="2203"/>
    </i>
    <i r="3">
      <x v="2198"/>
    </i>
    <i r="3">
      <x v="2197"/>
    </i>
    <i r="3">
      <x v="2202"/>
    </i>
    <i r="3">
      <x v="2200"/>
    </i>
    <i t="default" r="2">
      <x v="5"/>
    </i>
    <i t="default" r="1">
      <x v="9"/>
    </i>
    <i>
      <x v="9"/>
      <x/>
      <x/>
      <x v="326"/>
    </i>
    <i t="default" r="2">
      <x/>
    </i>
    <i r="2">
      <x v="4"/>
      <x v="1697"/>
    </i>
    <i r="3">
      <x v="1723"/>
    </i>
    <i t="default" r="2">
      <x v="4"/>
    </i>
    <i r="2">
      <x v="5"/>
      <x v="2106"/>
    </i>
    <i r="3">
      <x v="2019"/>
    </i>
    <i r="3">
      <x v="1953"/>
    </i>
    <i r="3">
      <x v="1988"/>
    </i>
    <i r="3">
      <x v="1964"/>
    </i>
    <i r="3">
      <x v="2080"/>
    </i>
    <i r="3">
      <x v="2020"/>
    </i>
    <i r="3">
      <x v="2069"/>
    </i>
    <i r="3">
      <x v="1962"/>
    </i>
    <i r="3">
      <x v="2071"/>
    </i>
    <i t="default" r="2">
      <x v="5"/>
    </i>
    <i t="default" r="1">
      <x/>
    </i>
    <i r="1">
      <x v="1"/>
      <x/>
      <x v="565"/>
    </i>
    <i r="3">
      <x v="946"/>
    </i>
    <i r="3">
      <x v="2561"/>
    </i>
    <i r="3">
      <x v="995"/>
    </i>
    <i r="3">
      <x v="2347"/>
    </i>
    <i r="3">
      <x v="993"/>
    </i>
    <i r="3">
      <x v="4640"/>
    </i>
    <i r="3">
      <x v="2396"/>
    </i>
    <i r="3">
      <x v="3766"/>
    </i>
    <i r="3">
      <x v="493"/>
    </i>
    <i r="3">
      <x v="396"/>
    </i>
    <i r="3">
      <x v="4853"/>
    </i>
    <i t="default" r="2">
      <x/>
    </i>
    <i r="2">
      <x v="1"/>
      <x v="2362"/>
    </i>
    <i t="default" r="2">
      <x v="1"/>
    </i>
    <i t="default" r="1">
      <x v="1"/>
    </i>
    <i r="1">
      <x v="2"/>
      <x/>
      <x v="113"/>
    </i>
    <i r="3">
      <x v="200"/>
    </i>
    <i t="default" r="2">
      <x/>
    </i>
    <i r="2">
      <x v="5"/>
      <x v="2050"/>
    </i>
    <i r="3">
      <x v="1966"/>
    </i>
    <i r="3">
      <x v="2122"/>
    </i>
    <i r="3">
      <x v="2832"/>
    </i>
    <i r="3">
      <x v="3005"/>
    </i>
    <i r="3">
      <x v="2060"/>
    </i>
    <i t="default" r="2">
      <x v="5"/>
    </i>
    <i t="default" r="1">
      <x v="2"/>
    </i>
    <i r="1">
      <x v="3"/>
      <x/>
      <x v="528"/>
    </i>
    <i r="3">
      <x v="4862"/>
    </i>
    <i r="3">
      <x v="73"/>
    </i>
    <i r="3">
      <x v="4863"/>
    </i>
    <i r="3">
      <x v="4857"/>
    </i>
    <i r="3">
      <x v="178"/>
    </i>
    <i r="3">
      <x v="78"/>
    </i>
    <i r="3">
      <x v="330"/>
    </i>
    <i r="3">
      <x v="385"/>
    </i>
    <i r="3">
      <x v="3471"/>
    </i>
    <i r="3">
      <x v="5210"/>
    </i>
    <i r="3">
      <x v="3807"/>
    </i>
    <i r="3">
      <x v="329"/>
    </i>
    <i r="3">
      <x v="1041"/>
    </i>
    <i r="3">
      <x v="80"/>
    </i>
    <i r="3">
      <x v="369"/>
    </i>
    <i r="3">
      <x v="266"/>
    </i>
    <i r="3">
      <x v="240"/>
    </i>
    <i r="3">
      <x v="388"/>
    </i>
    <i r="3">
      <x v="3370"/>
    </i>
    <i r="3">
      <x v="289"/>
    </i>
    <i r="3">
      <x v="3810"/>
    </i>
    <i r="3">
      <x v="4856"/>
    </i>
    <i r="3">
      <x v="3813"/>
    </i>
    <i r="3">
      <x v="277"/>
    </i>
    <i r="3">
      <x v="253"/>
    </i>
    <i r="3">
      <x v="244"/>
    </i>
    <i r="3">
      <x v="241"/>
    </i>
    <i r="3">
      <x v="2573"/>
    </i>
    <i r="3">
      <x v="242"/>
    </i>
    <i r="3">
      <x v="3473"/>
    </i>
    <i r="3">
      <x v="3863"/>
    </i>
    <i t="default" r="2">
      <x/>
    </i>
    <i r="2">
      <x v="1"/>
      <x v="1273"/>
    </i>
    <i r="3">
      <x v="4861"/>
    </i>
    <i r="3">
      <x v="1275"/>
    </i>
    <i r="3">
      <x v="1276"/>
    </i>
    <i t="default" r="2">
      <x v="1"/>
    </i>
    <i r="2">
      <x v="4"/>
      <x v="4858"/>
    </i>
    <i r="3">
      <x v="1733"/>
    </i>
    <i r="3">
      <x v="1737"/>
    </i>
    <i t="default" r="2">
      <x v="4"/>
    </i>
    <i r="2">
      <x v="5"/>
      <x v="2192"/>
    </i>
    <i r="3">
      <x v="4859"/>
    </i>
    <i r="3">
      <x v="2018"/>
    </i>
    <i r="3">
      <x v="2147"/>
    </i>
    <i r="3">
      <x v="2024"/>
    </i>
    <i r="3">
      <x v="2146"/>
    </i>
    <i r="3">
      <x v="2026"/>
    </i>
    <i r="3">
      <x v="3809"/>
    </i>
    <i r="3">
      <x v="2130"/>
    </i>
    <i r="3">
      <x v="3469"/>
    </i>
    <i r="3">
      <x v="2121"/>
    </i>
    <i r="3">
      <x v="3812"/>
    </i>
    <i t="default" r="2">
      <x v="5"/>
    </i>
    <i t="default" r="1">
      <x v="3"/>
    </i>
    <i r="1">
      <x v="4"/>
      <x/>
      <x v="24"/>
    </i>
    <i r="3">
      <x v="70"/>
    </i>
    <i r="3">
      <x v="111"/>
    </i>
    <i r="3">
      <x v="56"/>
    </i>
    <i r="3">
      <x v="131"/>
    </i>
    <i r="3">
      <x v="141"/>
    </i>
    <i r="3">
      <x v="456"/>
    </i>
    <i r="3">
      <x v="207"/>
    </i>
    <i r="3">
      <x v="3591"/>
    </i>
    <i r="3">
      <x v="3589"/>
    </i>
    <i r="3">
      <x v="52"/>
    </i>
    <i r="3">
      <x v="410"/>
    </i>
    <i r="3">
      <x v="2339"/>
    </i>
    <i t="default" r="2">
      <x/>
    </i>
    <i r="2">
      <x v="1"/>
      <x v="1244"/>
    </i>
    <i r="3">
      <x v="1330"/>
    </i>
    <i r="3">
      <x v="1272"/>
    </i>
    <i t="default" r="2">
      <x v="1"/>
    </i>
    <i r="2">
      <x v="4"/>
      <x v="1714"/>
    </i>
    <i r="3">
      <x v="1783"/>
    </i>
    <i t="default" r="2">
      <x v="4"/>
    </i>
    <i r="2">
      <x v="5"/>
      <x v="1989"/>
    </i>
    <i r="3">
      <x v="2017"/>
    </i>
    <i r="3">
      <x v="2047"/>
    </i>
    <i r="3">
      <x v="2110"/>
    </i>
    <i r="3">
      <x v="2000"/>
    </i>
    <i r="3">
      <x v="3944"/>
    </i>
    <i t="default" r="2">
      <x v="5"/>
    </i>
    <i t="default" r="1">
      <x v="4"/>
    </i>
    <i r="1">
      <x v="5"/>
      <x/>
      <x v="988"/>
    </i>
    <i r="3">
      <x v="1038"/>
    </i>
    <i r="3">
      <x v="3436"/>
    </i>
    <i r="3">
      <x v="236"/>
    </i>
    <i r="3">
      <x v="5336"/>
    </i>
    <i r="3">
      <x v="3908"/>
    </i>
    <i r="3">
      <x v="2584"/>
    </i>
    <i r="3">
      <x v="3257"/>
    </i>
    <i r="3">
      <x v="5333"/>
    </i>
    <i r="3">
      <x v="4061"/>
    </i>
    <i r="3">
      <x v="1020"/>
    </i>
    <i r="3">
      <x v="328"/>
    </i>
    <i r="3">
      <x v="1014"/>
    </i>
    <i r="3">
      <x v="942"/>
    </i>
    <i r="3">
      <x v="492"/>
    </i>
    <i r="3">
      <x v="548"/>
    </i>
    <i r="3">
      <x v="1007"/>
    </i>
    <i r="3">
      <x v="3263"/>
    </i>
    <i r="3">
      <x v="4131"/>
    </i>
    <i t="default" r="2">
      <x/>
    </i>
    <i t="default" r="1">
      <x v="5"/>
    </i>
    <i r="1">
      <x v="6"/>
      <x/>
      <x v="5041"/>
    </i>
    <i r="3">
      <x v="4589"/>
    </i>
    <i r="3">
      <x v="2397"/>
    </i>
    <i r="3">
      <x v="3030"/>
    </i>
    <i r="3">
      <x v="4600"/>
    </i>
    <i r="3">
      <x v="3592"/>
    </i>
    <i r="3">
      <x v="4592"/>
    </i>
    <i r="3">
      <x v="4607"/>
    </i>
    <i t="default" r="2">
      <x/>
    </i>
    <i r="2">
      <x v="1"/>
      <x v="2954"/>
    </i>
    <i t="default" r="2">
      <x v="1"/>
    </i>
    <i r="2">
      <x v="12"/>
      <x v="4252"/>
    </i>
    <i t="default" r="2">
      <x v="12"/>
    </i>
    <i t="default" r="1">
      <x v="6"/>
    </i>
    <i>
      <x v="10"/>
      <x v="1"/>
      <x/>
      <x v="5079"/>
    </i>
    <i r="3">
      <x v="5072"/>
    </i>
    <i r="3">
      <x v="4935"/>
    </i>
    <i r="3">
      <x v="3868"/>
    </i>
    <i r="3">
      <x v="4781"/>
    </i>
    <i r="3">
      <x v="977"/>
    </i>
    <i r="3">
      <x v="3418"/>
    </i>
    <i r="3">
      <x v="3525"/>
    </i>
    <i r="3">
      <x v="4013"/>
    </i>
    <i r="3">
      <x v="5131"/>
    </i>
    <i r="3">
      <x v="2279"/>
    </i>
    <i r="3">
      <x v="3541"/>
    </i>
    <i r="3">
      <x v="3843"/>
    </i>
    <i r="3">
      <x v="3488"/>
    </i>
    <i r="3">
      <x v="3864"/>
    </i>
    <i r="3">
      <x v="3857"/>
    </i>
    <i r="3">
      <x v="1023"/>
    </i>
    <i r="3">
      <x v="4094"/>
    </i>
    <i r="3">
      <x v="4161"/>
    </i>
    <i r="3">
      <x v="4160"/>
    </i>
    <i r="3">
      <x v="3092"/>
    </i>
    <i r="3">
      <x v="2428"/>
    </i>
    <i r="3">
      <x v="3583"/>
    </i>
    <i r="3">
      <x v="3036"/>
    </i>
    <i r="3">
      <x v="424"/>
    </i>
    <i r="3">
      <x v="3337"/>
    </i>
    <i r="3">
      <x v="2746"/>
    </i>
    <i r="3">
      <x v="3947"/>
    </i>
    <i r="3">
      <x v="3567"/>
    </i>
    <i r="3">
      <x v="3585"/>
    </i>
    <i r="3">
      <x v="3922"/>
    </i>
    <i r="3">
      <x v="2757"/>
    </i>
    <i r="3">
      <x v="4642"/>
    </i>
    <i r="3">
      <x v="4310"/>
    </i>
    <i t="default" r="2">
      <x/>
    </i>
    <i r="2">
      <x v="1"/>
      <x v="5030"/>
    </i>
    <i t="default" r="2">
      <x v="1"/>
    </i>
    <i r="2">
      <x v="12"/>
      <x v="5190"/>
    </i>
    <i r="3">
      <x v="5189"/>
    </i>
    <i t="default" r="2">
      <x v="12"/>
    </i>
    <i t="default" r="1">
      <x v="1"/>
    </i>
    <i r="1">
      <x v="3"/>
      <x/>
      <x v="172"/>
    </i>
    <i r="3">
      <x v="5248"/>
    </i>
    <i t="default" r="2">
      <x/>
    </i>
    <i t="default" r="1">
      <x v="3"/>
    </i>
    <i r="1">
      <x v="4"/>
      <x/>
      <x v="298"/>
    </i>
    <i r="3">
      <x v="2562"/>
    </i>
    <i r="3">
      <x v="3594"/>
    </i>
    <i r="3">
      <x v="2275"/>
    </i>
    <i r="3">
      <x v="949"/>
    </i>
    <i r="3">
      <x v="3543"/>
    </i>
    <i r="3">
      <x v="3382"/>
    </i>
    <i r="3">
      <x v="2454"/>
    </i>
    <i r="3">
      <x v="3540"/>
    </i>
    <i t="default" r="2">
      <x/>
    </i>
    <i t="default" r="1">
      <x v="4"/>
    </i>
    <i r="1">
      <x v="5"/>
      <x/>
      <x v="4163"/>
    </i>
    <i r="3">
      <x v="3565"/>
    </i>
    <i r="3">
      <x v="4641"/>
    </i>
    <i r="3">
      <x v="509"/>
    </i>
    <i r="3">
      <x v="3561"/>
    </i>
    <i r="3">
      <x v="4866"/>
    </i>
    <i r="3">
      <x v="3573"/>
    </i>
    <i r="3">
      <x v="3612"/>
    </i>
    <i r="3">
      <x v="3586"/>
    </i>
    <i r="3">
      <x v="526"/>
    </i>
    <i r="3">
      <x v="3011"/>
    </i>
    <i r="3">
      <x v="3569"/>
    </i>
    <i r="3">
      <x v="4211"/>
    </i>
    <i r="3">
      <x v="4488"/>
    </i>
    <i r="3">
      <x v="971"/>
    </i>
    <i r="3">
      <x v="3362"/>
    </i>
    <i r="3">
      <x v="3601"/>
    </i>
    <i r="3">
      <x v="4934"/>
    </i>
    <i r="3">
      <x v="480"/>
    </i>
    <i r="3">
      <x v="2612"/>
    </i>
    <i r="3">
      <x v="3482"/>
    </i>
    <i r="3">
      <x v="5264"/>
    </i>
    <i r="3">
      <x v="4368"/>
    </i>
    <i r="3">
      <x v="5285"/>
    </i>
    <i r="3">
      <x v="3661"/>
    </i>
    <i t="default" r="2">
      <x/>
    </i>
    <i r="2">
      <x v="1"/>
      <x v="1385"/>
    </i>
    <i r="3">
      <x v="3564"/>
    </i>
    <i t="default" r="2">
      <x v="1"/>
    </i>
    <i r="2">
      <x v="5"/>
      <x v="3563"/>
    </i>
    <i r="3">
      <x v="3572"/>
    </i>
    <i t="default" r="2">
      <x v="5"/>
    </i>
    <i r="2">
      <x v="12"/>
      <x v="3544"/>
    </i>
    <i t="default" r="2">
      <x v="12"/>
    </i>
    <i t="default" r="1">
      <x v="5"/>
    </i>
    <i r="1">
      <x v="6"/>
      <x/>
      <x v="3490"/>
    </i>
    <i r="3">
      <x v="5060"/>
    </i>
    <i r="3">
      <x v="5057"/>
    </i>
    <i r="3">
      <x v="4792"/>
    </i>
    <i r="3">
      <x v="4784"/>
    </i>
    <i r="3">
      <x v="4159"/>
    </i>
    <i r="3">
      <x v="4299"/>
    </i>
    <i r="3">
      <x v="3935"/>
    </i>
    <i r="3">
      <x v="4929"/>
    </i>
    <i t="default" r="2">
      <x/>
    </i>
    <i r="2">
      <x v="12"/>
      <x v="4019"/>
    </i>
    <i r="3">
      <x v="4904"/>
    </i>
    <i r="3">
      <x v="5284"/>
    </i>
    <i t="default" r="2">
      <x v="12"/>
    </i>
    <i t="default" r="1">
      <x v="6"/>
    </i>
    <i>
      <x v="11"/>
      <x v="6"/>
      <x/>
      <x v="5107"/>
    </i>
    <i r="3">
      <x v="5101"/>
    </i>
    <i r="3">
      <x v="5105"/>
    </i>
    <i r="3">
      <x v="5102"/>
    </i>
    <i t="default" r="2">
      <x/>
    </i>
    <i r="2">
      <x v="12"/>
      <x v="5188"/>
    </i>
    <i t="default" r="2">
      <x v="12"/>
    </i>
    <i t="default" r="1">
      <x v="6"/>
    </i>
    <i>
      <x v="12"/>
      <x v="1"/>
      <x/>
      <x v="470"/>
    </i>
    <i r="3">
      <x v="267"/>
    </i>
    <i r="3">
      <x v="26"/>
    </i>
    <i r="3">
      <x v="559"/>
    </i>
    <i r="3">
      <x v="899"/>
    </i>
    <i r="3">
      <x v="3968"/>
    </i>
    <i r="3">
      <x v="433"/>
    </i>
    <i r="3">
      <x v="11"/>
    </i>
    <i r="3">
      <x v="49"/>
    </i>
    <i r="3">
      <x v="2581"/>
    </i>
    <i r="3">
      <x v="103"/>
    </i>
    <i r="3">
      <x v="90"/>
    </i>
    <i r="3">
      <x v="133"/>
    </i>
    <i r="3">
      <x v="4077"/>
    </i>
    <i r="3">
      <x v="165"/>
    </i>
    <i r="3">
      <x v="3938"/>
    </i>
    <i r="3">
      <x v="522"/>
    </i>
    <i r="3">
      <x v="436"/>
    </i>
    <i r="3">
      <x v="226"/>
    </i>
    <i r="3">
      <x v="55"/>
    </i>
    <i r="3">
      <x v="3449"/>
    </i>
    <i r="3">
      <x v="4779"/>
    </i>
    <i r="3">
      <x v="4794"/>
    </i>
    <i r="3">
      <x v="953"/>
    </i>
    <i r="3">
      <x v="2978"/>
    </i>
    <i r="3">
      <x v="487"/>
    </i>
    <i r="3">
      <x v="557"/>
    </i>
    <i r="3">
      <x v="4938"/>
    </i>
    <i r="3">
      <x v="220"/>
    </i>
    <i r="3">
      <x v="3744"/>
    </i>
    <i r="3">
      <x v="4936"/>
    </i>
    <i r="3">
      <x v="262"/>
    </i>
    <i r="3">
      <x v="4939"/>
    </i>
    <i r="3">
      <x v="2648"/>
    </i>
    <i t="default" r="2">
      <x/>
    </i>
    <i r="2">
      <x v="1"/>
      <x v="1380"/>
    </i>
    <i r="3">
      <x v="1245"/>
    </i>
    <i r="3">
      <x v="1238"/>
    </i>
    <i t="default" r="2">
      <x v="1"/>
    </i>
    <i r="2">
      <x v="4"/>
      <x v="1715"/>
    </i>
    <i t="default" r="2">
      <x v="4"/>
    </i>
    <i r="2">
      <x v="5"/>
      <x v="1974"/>
    </i>
    <i r="3">
      <x v="1968"/>
    </i>
    <i r="3">
      <x v="4855"/>
    </i>
    <i t="default" r="2">
      <x v="5"/>
    </i>
    <i r="2">
      <x v="12"/>
      <x v="3786"/>
    </i>
    <i t="default" r="2">
      <x v="12"/>
    </i>
    <i t="default" r="1">
      <x v="1"/>
    </i>
    <i r="1">
      <x v="2"/>
      <x v="5"/>
      <x v="1971"/>
    </i>
    <i r="3">
      <x v="1961"/>
    </i>
    <i r="3">
      <x v="2001"/>
    </i>
    <i r="3">
      <x v="2022"/>
    </i>
    <i r="3">
      <x v="2089"/>
    </i>
    <i r="3">
      <x v="1954"/>
    </i>
    <i r="3">
      <x v="1998"/>
    </i>
    <i t="default" r="2">
      <x v="5"/>
    </i>
    <i t="default" r="1">
      <x v="2"/>
    </i>
    <i r="1">
      <x v="3"/>
      <x/>
      <x v="191"/>
    </i>
    <i r="3">
      <x v="495"/>
    </i>
    <i r="3">
      <x v="21"/>
    </i>
    <i r="3">
      <x v="460"/>
    </i>
    <i r="3">
      <x v="137"/>
    </i>
    <i r="3">
      <x v="184"/>
    </i>
    <i t="default" r="2">
      <x/>
    </i>
    <i r="2">
      <x v="1"/>
      <x v="1243"/>
    </i>
    <i t="default" r="2">
      <x v="1"/>
    </i>
    <i r="2">
      <x v="4"/>
      <x v="1713"/>
    </i>
    <i r="3">
      <x v="1777"/>
    </i>
    <i t="default" r="2">
      <x v="4"/>
    </i>
    <i r="2">
      <x v="5"/>
      <x v="1972"/>
    </i>
    <i r="3">
      <x v="2100"/>
    </i>
    <i r="3">
      <x v="2065"/>
    </i>
    <i r="3">
      <x v="2095"/>
    </i>
    <i t="default" r="2">
      <x v="5"/>
    </i>
    <i t="default" r="1">
      <x v="3"/>
    </i>
    <i r="1">
      <x v="4"/>
      <x/>
      <x v="189"/>
    </i>
    <i r="3">
      <x v="356"/>
    </i>
    <i r="3">
      <x v="3979"/>
    </i>
    <i r="3">
      <x v="3080"/>
    </i>
    <i r="3">
      <x v="293"/>
    </i>
    <i t="default" r="2">
      <x/>
    </i>
    <i r="2">
      <x v="1"/>
      <x v="1322"/>
    </i>
    <i t="default" r="2">
      <x v="1"/>
    </i>
    <i r="2">
      <x v="4"/>
      <x v="1776"/>
    </i>
    <i t="default" r="2">
      <x v="4"/>
    </i>
    <i r="2">
      <x v="5"/>
      <x v="2099"/>
    </i>
    <i r="3">
      <x v="2156"/>
    </i>
    <i r="3">
      <x v="2135"/>
    </i>
    <i t="default" r="2">
      <x v="5"/>
    </i>
    <i t="default" r="1">
      <x v="4"/>
    </i>
    <i r="1">
      <x v="5"/>
      <x/>
      <x v="22"/>
    </i>
    <i r="3">
      <x v="2286"/>
    </i>
    <i r="3">
      <x v="162"/>
    </i>
    <i r="3">
      <x v="4485"/>
    </i>
    <i r="3">
      <x v="494"/>
    </i>
    <i r="3">
      <x v="2346"/>
    </i>
    <i r="3">
      <x v="4086"/>
    </i>
    <i r="3">
      <x v="4076"/>
    </i>
    <i r="3">
      <x v="30"/>
    </i>
    <i r="3">
      <x v="118"/>
    </i>
    <i r="3">
      <x v="5242"/>
    </i>
    <i r="3">
      <x v="3791"/>
    </i>
    <i t="default" r="2">
      <x/>
    </i>
    <i r="2">
      <x v="1"/>
      <x v="1249"/>
    </i>
    <i t="default" r="2">
      <x v="1"/>
    </i>
    <i r="2">
      <x v="4"/>
      <x v="1719"/>
    </i>
    <i t="default" r="2">
      <x v="4"/>
    </i>
    <i r="2">
      <x v="5"/>
      <x v="1978"/>
    </i>
    <i r="3">
      <x v="2055"/>
    </i>
    <i t="default" r="2">
      <x v="5"/>
    </i>
    <i t="default" r="1">
      <x v="5"/>
    </i>
    <i r="1">
      <x v="6"/>
      <x/>
      <x v="461"/>
    </i>
    <i r="3">
      <x v="177"/>
    </i>
    <i r="3">
      <x v="4179"/>
    </i>
    <i r="3">
      <x v="2349"/>
    </i>
    <i r="3">
      <x v="225"/>
    </i>
    <i r="3">
      <x v="358"/>
    </i>
    <i r="3">
      <x v="102"/>
    </i>
    <i r="3">
      <x v="4243"/>
    </i>
    <i r="3">
      <x v="265"/>
    </i>
    <i r="3">
      <x v="4401"/>
    </i>
    <i r="3">
      <x v="5258"/>
    </i>
    <i r="3">
      <x v="25"/>
    </i>
    <i r="3">
      <x v="3833"/>
    </i>
    <i r="3">
      <x v="54"/>
    </i>
    <i r="3">
      <x v="4148"/>
    </i>
    <i r="3">
      <x v="2342"/>
    </i>
    <i r="3">
      <x v="3854"/>
    </i>
    <i r="3">
      <x v="247"/>
    </i>
    <i r="3">
      <x v="2787"/>
    </i>
    <i r="3">
      <x v="3546"/>
    </i>
    <i r="3">
      <x v="3447"/>
    </i>
    <i r="3">
      <x v="3394"/>
    </i>
    <i r="3">
      <x v="3681"/>
    </i>
    <i t="default" r="2">
      <x/>
    </i>
    <i r="2">
      <x v="12"/>
      <x v="4440"/>
    </i>
    <i r="3">
      <x v="5106"/>
    </i>
    <i t="default" r="2">
      <x v="12"/>
    </i>
    <i t="default" r="1">
      <x v="6"/>
    </i>
    <i>
      <x v="13"/>
      <x v="1"/>
      <x/>
      <x v="3347"/>
    </i>
    <i r="3">
      <x v="587"/>
    </i>
    <i r="3">
      <x v="533"/>
    </i>
    <i r="3">
      <x v="2674"/>
    </i>
    <i r="3">
      <x v="451"/>
    </i>
    <i r="3">
      <x v="3433"/>
    </i>
    <i r="3">
      <x v="4290"/>
    </i>
    <i r="3">
      <x v="282"/>
    </i>
    <i r="3">
      <x v="3445"/>
    </i>
    <i r="3">
      <x v="531"/>
    </i>
    <i r="3">
      <x v="4680"/>
    </i>
    <i r="3">
      <x v="537"/>
    </i>
    <i r="3">
      <x v="2960"/>
    </i>
    <i r="3">
      <x v="3262"/>
    </i>
    <i r="3">
      <x v="5180"/>
    </i>
    <i r="3">
      <x v="4676"/>
    </i>
    <i r="3">
      <x v="3486"/>
    </i>
    <i r="3">
      <x v="4777"/>
    </i>
    <i r="3">
      <x v="532"/>
    </i>
    <i r="3">
      <x v="4754"/>
    </i>
    <i r="3">
      <x v="2507"/>
    </i>
    <i r="3">
      <x v="4682"/>
    </i>
    <i r="3">
      <x v="4742"/>
    </i>
    <i r="3">
      <x v="3893"/>
    </i>
    <i r="3">
      <x v="4663"/>
    </i>
    <i r="3">
      <x v="4258"/>
    </i>
    <i r="3">
      <x v="583"/>
    </i>
    <i r="3">
      <x v="950"/>
    </i>
    <i r="3">
      <x v="3722"/>
    </i>
    <i r="3">
      <x v="4957"/>
    </i>
    <i r="3">
      <x v="274"/>
    </i>
    <i r="3">
      <x v="5076"/>
    </i>
    <i r="3">
      <x v="3485"/>
    </i>
    <i r="3">
      <x v="3551"/>
    </i>
    <i r="3">
      <x v="4497"/>
    </i>
    <i r="3">
      <x v="5077"/>
    </i>
    <i r="3">
      <x v="940"/>
    </i>
    <i r="3">
      <x v="81"/>
    </i>
    <i r="3">
      <x v="925"/>
    </i>
    <i r="3">
      <x v="3748"/>
    </i>
    <i r="3">
      <x v="3371"/>
    </i>
    <i r="3">
      <x v="4759"/>
    </i>
    <i r="3">
      <x v="4660"/>
    </i>
    <i r="3">
      <x v="2274"/>
    </i>
    <i r="3">
      <x v="895"/>
    </i>
    <i r="3">
      <x v="4955"/>
    </i>
    <i r="3">
      <x v="3351"/>
    </i>
    <i r="3">
      <x v="4272"/>
    </i>
    <i r="3">
      <x v="203"/>
    </i>
    <i r="3">
      <x v="3550"/>
    </i>
    <i r="3">
      <x v="82"/>
    </i>
    <i r="3">
      <x v="4305"/>
    </i>
    <i r="3">
      <x v="585"/>
    </i>
    <i r="3">
      <x v="982"/>
    </i>
    <i r="3">
      <x v="5185"/>
    </i>
    <i r="3">
      <x v="4662"/>
    </i>
    <i r="3">
      <x v="5042"/>
    </i>
    <i r="3">
      <x v="4115"/>
    </i>
    <i r="3">
      <x v="3734"/>
    </i>
    <i r="3">
      <x v="5155"/>
    </i>
    <i r="3">
      <x v="4675"/>
    </i>
    <i r="3">
      <x v="3395"/>
    </i>
    <i r="3">
      <x v="4755"/>
    </i>
    <i r="3">
      <x v="5325"/>
    </i>
    <i r="3">
      <x v="5347"/>
    </i>
    <i r="3">
      <x v="4678"/>
    </i>
    <i r="3">
      <x v="4677"/>
    </i>
    <i t="default" r="2">
      <x/>
    </i>
    <i r="2">
      <x v="1"/>
      <x v="3658"/>
    </i>
    <i r="3">
      <x v="1395"/>
    </i>
    <i r="3">
      <x v="2537"/>
    </i>
    <i r="3">
      <x v="3434"/>
    </i>
    <i r="3">
      <x v="1393"/>
    </i>
    <i r="3">
      <x v="4776"/>
    </i>
    <i r="3">
      <x v="1347"/>
    </i>
    <i r="3">
      <x v="3851"/>
    </i>
    <i r="3">
      <x v="1327"/>
    </i>
    <i r="3">
      <x v="1394"/>
    </i>
    <i r="3">
      <x v="2538"/>
    </i>
    <i r="3">
      <x v="3876"/>
    </i>
    <i r="3">
      <x v="5083"/>
    </i>
    <i t="default" r="2">
      <x v="1"/>
    </i>
    <i r="2">
      <x v="5"/>
      <x v="4307"/>
    </i>
    <i r="3">
      <x v="2194"/>
    </i>
    <i r="3">
      <x v="3435"/>
    </i>
    <i r="3">
      <x v="2547"/>
    </i>
    <i r="3">
      <x v="3878"/>
    </i>
    <i t="default" r="2">
      <x v="5"/>
    </i>
    <i r="2">
      <x v="12"/>
      <x v="3787"/>
    </i>
    <i r="3">
      <x v="4956"/>
    </i>
    <i t="default" r="2">
      <x v="12"/>
    </i>
    <i t="default" r="1">
      <x v="1"/>
    </i>
    <i r="1">
      <x v="2"/>
      <x/>
      <x v="3249"/>
    </i>
    <i r="3">
      <x v="300"/>
    </i>
    <i r="3">
      <x v="114"/>
    </i>
    <i t="default" r="2">
      <x/>
    </i>
    <i r="2">
      <x v="1"/>
      <x v="1293"/>
    </i>
    <i t="default" r="2">
      <x v="1"/>
    </i>
    <i r="2">
      <x v="4"/>
      <x v="1751"/>
    </i>
    <i r="3">
      <x v="1750"/>
    </i>
    <i t="default" r="2">
      <x v="4"/>
    </i>
    <i r="2">
      <x v="5"/>
      <x v="2138"/>
    </i>
    <i r="3">
      <x v="2052"/>
    </i>
    <i r="3">
      <x v="2051"/>
    </i>
    <i t="default" r="2">
      <x v="5"/>
    </i>
    <i t="default" r="1">
      <x v="2"/>
    </i>
    <i r="1">
      <x v="3"/>
      <x/>
      <x v="107"/>
    </i>
    <i r="3">
      <x v="504"/>
    </i>
    <i r="3">
      <x v="108"/>
    </i>
    <i r="3">
      <x v="406"/>
    </i>
    <i r="3">
      <x v="93"/>
    </i>
    <i r="3">
      <x v="94"/>
    </i>
    <i r="3">
      <x v="2611"/>
    </i>
    <i r="3">
      <x v="96"/>
    </i>
    <i r="3">
      <x v="41"/>
    </i>
    <i r="3">
      <x v="2659"/>
    </i>
    <i r="3">
      <x v="4097"/>
    </i>
    <i r="3">
      <x v="95"/>
    </i>
    <i r="3">
      <x v="4034"/>
    </i>
    <i t="default" r="2">
      <x/>
    </i>
    <i r="2">
      <x v="1"/>
      <x v="1288"/>
    </i>
    <i r="3">
      <x v="3620"/>
    </i>
    <i r="3">
      <x v="1289"/>
    </i>
    <i r="3">
      <x v="4797"/>
    </i>
    <i r="3">
      <x v="1281"/>
    </i>
    <i t="default" r="2">
      <x v="1"/>
    </i>
    <i r="2">
      <x v="4"/>
      <x v="1747"/>
    </i>
    <i r="3">
      <x v="1748"/>
    </i>
    <i r="3">
      <x v="4354"/>
    </i>
    <i r="3">
      <x v="1932"/>
    </i>
    <i r="3">
      <x v="4322"/>
    </i>
    <i r="3">
      <x v="1931"/>
    </i>
    <i t="default" r="2">
      <x v="4"/>
    </i>
    <i r="2">
      <x v="5"/>
      <x v="2044"/>
    </i>
    <i r="3">
      <x v="2369"/>
    </i>
    <i r="3">
      <x v="2045"/>
    </i>
    <i r="3">
      <x v="4654"/>
    </i>
    <i r="3">
      <x v="2035"/>
    </i>
    <i r="3">
      <x v="2034"/>
    </i>
    <i t="default" r="2">
      <x v="5"/>
    </i>
    <i t="default" r="1">
      <x v="3"/>
    </i>
    <i r="1">
      <x v="4"/>
      <x/>
      <x v="39"/>
    </i>
    <i r="3">
      <x v="1048"/>
    </i>
    <i r="3">
      <x v="2893"/>
    </i>
    <i r="3">
      <x v="3711"/>
    </i>
    <i r="3">
      <x v="166"/>
    </i>
    <i r="3">
      <x v="4009"/>
    </i>
    <i r="3">
      <x v="104"/>
    </i>
    <i r="3">
      <x v="372"/>
    </i>
    <i r="3">
      <x v="291"/>
    </i>
    <i r="3">
      <x v="4254"/>
    </i>
    <i r="3">
      <x v="3740"/>
    </i>
    <i r="3">
      <x v="68"/>
    </i>
    <i r="3">
      <x v="202"/>
    </i>
    <i r="3">
      <x v="84"/>
    </i>
    <i r="3">
      <x v="3548"/>
    </i>
    <i r="3">
      <x v="292"/>
    </i>
    <i r="3">
      <x v="4643"/>
    </i>
    <i r="3">
      <x v="273"/>
    </i>
    <i r="3">
      <x v="322"/>
    </i>
    <i r="3">
      <x v="1037"/>
    </i>
    <i r="3">
      <x v="5209"/>
    </i>
    <i r="3">
      <x v="4273"/>
    </i>
    <i r="3">
      <x v="943"/>
    </i>
    <i r="3">
      <x v="588"/>
    </i>
    <i r="3">
      <x v="411"/>
    </i>
    <i r="3">
      <x v="205"/>
    </i>
    <i r="3">
      <x v="4670"/>
    </i>
    <i r="3">
      <x v="210"/>
    </i>
    <i r="3">
      <x v="3466"/>
    </i>
    <i r="3">
      <x v="590"/>
    </i>
    <i r="3">
      <x v="5208"/>
    </i>
    <i r="3">
      <x v="4736"/>
    </i>
    <i r="3">
      <x v="1168"/>
    </i>
    <i t="default" r="2">
      <x/>
    </i>
    <i r="2">
      <x v="1"/>
      <x v="3943"/>
    </i>
    <i r="3">
      <x v="4008"/>
    </i>
    <i r="3">
      <x v="2745"/>
    </i>
    <i r="3">
      <x v="3888"/>
    </i>
    <i r="3">
      <x v="3710"/>
    </i>
    <i r="3">
      <x v="4253"/>
    </i>
    <i r="3">
      <x v="1363"/>
    </i>
    <i r="3">
      <x v="1270"/>
    </i>
    <i r="3">
      <x v="3906"/>
    </i>
    <i r="3">
      <x v="1285"/>
    </i>
    <i r="3">
      <x v="1348"/>
    </i>
    <i r="3">
      <x v="1326"/>
    </i>
    <i r="3">
      <x v="1349"/>
    </i>
    <i t="default" r="2">
      <x v="1"/>
    </i>
    <i r="2">
      <x v="4"/>
      <x v="1920"/>
    </i>
    <i t="default" r="2">
      <x v="4"/>
    </i>
    <i r="2">
      <x v="5"/>
      <x v="3267"/>
    </i>
    <i r="3">
      <x v="3707"/>
    </i>
    <i r="3">
      <x v="2083"/>
    </i>
    <i r="3">
      <x v="2161"/>
    </i>
    <i r="3">
      <x v="3977"/>
    </i>
    <i r="3">
      <x v="2132"/>
    </i>
    <i r="3">
      <x v="2041"/>
    </i>
    <i r="3">
      <x v="2016"/>
    </i>
    <i r="3">
      <x v="4255"/>
    </i>
    <i r="3">
      <x v="4010"/>
    </i>
    <i r="3">
      <x v="2133"/>
    </i>
    <i r="3">
      <x v="2144"/>
    </i>
    <i r="3">
      <x v="4441"/>
    </i>
    <i r="3">
      <x v="3268"/>
    </i>
    <i r="3">
      <x v="4804"/>
    </i>
    <i r="3">
      <x v="2108"/>
    </i>
    <i r="3">
      <x v="2112"/>
    </i>
    <i t="default" r="2">
      <x v="5"/>
    </i>
    <i t="default" r="1">
      <x v="4"/>
    </i>
    <i r="1">
      <x v="5"/>
      <x/>
      <x v="4088"/>
    </i>
    <i r="3">
      <x v="2698"/>
    </i>
    <i r="3">
      <x v="4216"/>
    </i>
    <i r="3">
      <x v="3939"/>
    </i>
    <i r="3">
      <x v="3255"/>
    </i>
    <i r="3">
      <x v="425"/>
    </i>
    <i r="3">
      <x v="2580"/>
    </i>
    <i r="3">
      <x v="2575"/>
    </i>
    <i r="3">
      <x v="3087"/>
    </i>
    <i r="3">
      <x v="3887"/>
    </i>
    <i r="3">
      <x v="3994"/>
    </i>
    <i r="3">
      <x v="307"/>
    </i>
    <i r="3">
      <x v="2908"/>
    </i>
    <i r="3">
      <x v="4945"/>
    </i>
    <i r="3">
      <x v="2830"/>
    </i>
    <i r="3">
      <x v="3942"/>
    </i>
    <i r="3">
      <x v="3377"/>
    </i>
    <i r="3">
      <x v="569"/>
    </i>
    <i r="3">
      <x v="444"/>
    </i>
    <i r="3">
      <x v="4297"/>
    </i>
    <i r="3">
      <x v="3731"/>
    </i>
    <i r="3">
      <x v="2271"/>
    </i>
    <i r="3">
      <x v="2899"/>
    </i>
    <i r="3">
      <x v="2829"/>
    </i>
    <i r="3">
      <x v="2788"/>
    </i>
    <i r="3">
      <x v="738"/>
    </i>
    <i r="3">
      <x v="2850"/>
    </i>
    <i r="3">
      <x v="359"/>
    </i>
    <i r="3">
      <x v="2831"/>
    </i>
    <i r="3">
      <x v="592"/>
    </i>
    <i r="3">
      <x v="3453"/>
    </i>
    <i r="3">
      <x v="567"/>
    </i>
    <i r="3">
      <x v="4277"/>
    </i>
    <i r="3">
      <x v="4649"/>
    </i>
    <i r="3">
      <x v="4655"/>
    </i>
    <i r="3">
      <x v="2334"/>
    </i>
    <i r="3">
      <x v="4218"/>
    </i>
    <i r="3">
      <x v="1027"/>
    </i>
    <i r="3">
      <x v="1018"/>
    </i>
    <i r="3">
      <x v="4651"/>
    </i>
    <i r="3">
      <x v="2865"/>
    </i>
    <i r="3">
      <x v="4772"/>
    </i>
    <i r="3">
      <x v="2571"/>
    </i>
    <i r="3">
      <x v="4801"/>
    </i>
    <i r="3">
      <x v="4652"/>
    </i>
    <i r="3">
      <x v="3350"/>
    </i>
    <i r="3">
      <x v="4046"/>
    </i>
    <i r="3">
      <x v="571"/>
    </i>
    <i r="3">
      <x v="4012"/>
    </i>
    <i r="3">
      <x v="4301"/>
    </i>
    <i r="3">
      <x v="2671"/>
    </i>
    <i r="3">
      <x v="4417"/>
    </i>
    <i r="3">
      <x v="4286"/>
    </i>
    <i r="3">
      <x v="2341"/>
    </i>
    <i r="3">
      <x v="5153"/>
    </i>
    <i r="3">
      <x v="5221"/>
    </i>
    <i r="3">
      <x v="902"/>
    </i>
    <i r="3">
      <x v="5281"/>
    </i>
    <i r="3">
      <x v="3597"/>
    </i>
    <i r="3">
      <x v="4803"/>
    </i>
    <i t="default" r="2">
      <x/>
    </i>
    <i r="2">
      <x v="1"/>
      <x v="4873"/>
    </i>
    <i r="3">
      <x v="3980"/>
    </i>
    <i r="3">
      <x v="3889"/>
    </i>
    <i r="3">
      <x v="4370"/>
    </i>
    <i r="3">
      <x v="3448"/>
    </i>
    <i r="3">
      <x v="4798"/>
    </i>
    <i r="3">
      <x v="5144"/>
    </i>
    <i r="3">
      <x v="2763"/>
    </i>
    <i r="3">
      <x v="5137"/>
    </i>
    <i r="3">
      <x v="1312"/>
    </i>
    <i t="default" r="2">
      <x v="1"/>
    </i>
    <i r="2">
      <x v="5"/>
      <x v="3978"/>
    </i>
    <i r="3">
      <x v="3269"/>
    </i>
    <i r="3">
      <x v="3549"/>
    </i>
    <i r="3">
      <x v="3272"/>
    </i>
    <i t="default" r="2">
      <x v="5"/>
    </i>
    <i t="default" r="1">
      <x v="5"/>
    </i>
    <i r="1">
      <x v="6"/>
      <x/>
      <x v="3664"/>
    </i>
    <i r="3">
      <x v="3875"/>
    </i>
    <i r="3">
      <x v="5220"/>
    </i>
    <i r="3">
      <x v="2467"/>
    </i>
    <i r="3">
      <x v="4262"/>
    </i>
    <i r="3">
      <x v="3685"/>
    </i>
    <i r="3">
      <x v="2959"/>
    </i>
    <i r="3">
      <x v="5187"/>
    </i>
    <i r="3">
      <x v="3962"/>
    </i>
    <i r="3">
      <x v="4871"/>
    </i>
    <i r="3">
      <x v="3735"/>
    </i>
    <i r="3">
      <x v="3553"/>
    </i>
    <i r="3">
      <x v="5217"/>
    </i>
    <i r="3">
      <x v="1001"/>
    </i>
    <i r="3">
      <x v="4697"/>
    </i>
    <i r="3">
      <x v="3552"/>
    </i>
    <i r="3">
      <x v="1000"/>
    </i>
    <i r="3">
      <x v="4284"/>
    </i>
    <i r="3">
      <x v="3891"/>
    </i>
    <i r="3">
      <x v="3148"/>
    </i>
    <i t="default" r="2">
      <x/>
    </i>
    <i r="2">
      <x v="1"/>
      <x v="4257"/>
    </i>
    <i r="3">
      <x v="4260"/>
    </i>
    <i t="default" r="2">
      <x v="1"/>
    </i>
    <i r="2">
      <x v="12"/>
      <x v="3492"/>
    </i>
    <i t="default" r="2">
      <x v="12"/>
    </i>
    <i t="default" r="1">
      <x v="6"/>
    </i>
    <i>
      <x v="14"/>
      <x v="10"/>
      <x/>
      <x v="597"/>
    </i>
    <i r="3">
      <x v="596"/>
    </i>
    <i r="3">
      <x v="598"/>
    </i>
    <i t="default" r="2">
      <x/>
    </i>
    <i r="2">
      <x v="4"/>
      <x v="2299"/>
    </i>
    <i t="default" r="2">
      <x v="4"/>
    </i>
    <i t="default" r="1">
      <x v="10"/>
    </i>
    <i>
      <x v="15"/>
      <x/>
      <x/>
      <x v="306"/>
    </i>
    <i r="3">
      <x v="216"/>
    </i>
    <i r="3">
      <x v="157"/>
    </i>
    <i r="3">
      <x v="510"/>
    </i>
    <i r="3">
      <x v="47"/>
    </i>
    <i r="3">
      <x v="100"/>
    </i>
    <i r="3">
      <x v="224"/>
    </i>
    <i r="3">
      <x v="99"/>
    </i>
    <i r="3">
      <x v="16"/>
    </i>
    <i r="3">
      <x v="4911"/>
    </i>
    <i r="3">
      <x v="147"/>
    </i>
    <i t="default" r="2">
      <x/>
    </i>
    <i r="2">
      <x v="1"/>
      <x v="1259"/>
    </i>
    <i r="3">
      <x v="1284"/>
    </i>
    <i r="3">
      <x v="1240"/>
    </i>
    <i r="3">
      <x v="2536"/>
    </i>
    <i r="3">
      <x v="4910"/>
    </i>
    <i t="default" r="2">
      <x v="1"/>
    </i>
    <i r="2">
      <x v="4"/>
      <x v="1726"/>
    </i>
    <i r="3">
      <x v="1744"/>
    </i>
    <i r="3">
      <x v="1709"/>
    </i>
    <i r="3">
      <x v="1745"/>
    </i>
    <i t="default" r="2">
      <x v="4"/>
    </i>
    <i r="2">
      <x v="5"/>
      <x v="1994"/>
    </i>
    <i r="3">
      <x v="2038"/>
    </i>
    <i r="3">
      <x v="1970"/>
    </i>
    <i r="3">
      <x v="2039"/>
    </i>
    <i r="3">
      <x v="2007"/>
    </i>
    <i r="3">
      <x v="2081"/>
    </i>
    <i r="3">
      <x v="4909"/>
    </i>
    <i r="3">
      <x v="2193"/>
    </i>
    <i r="3">
      <x v="2166"/>
    </i>
    <i t="default" r="2">
      <x v="5"/>
    </i>
    <i t="default" r="1">
      <x/>
    </i>
    <i r="1">
      <x v="1"/>
      <x/>
      <x v="4075"/>
    </i>
    <i r="3">
      <x v="4374"/>
    </i>
    <i r="3">
      <x v="3465"/>
    </i>
    <i t="default" r="2">
      <x/>
    </i>
    <i t="default" r="1">
      <x v="1"/>
    </i>
    <i r="1">
      <x v="2"/>
      <x/>
      <x v="387"/>
    </i>
    <i r="3">
      <x v="299"/>
    </i>
    <i r="3">
      <x v="429"/>
    </i>
    <i r="3">
      <x v="85"/>
    </i>
    <i r="3">
      <x v="2616"/>
    </i>
    <i t="default" r="2">
      <x/>
    </i>
    <i r="2">
      <x v="1"/>
      <x v="1368"/>
    </i>
    <i r="3">
      <x v="1278"/>
    </i>
    <i r="3">
      <x v="1350"/>
    </i>
    <i t="default" r="2">
      <x v="1"/>
    </i>
    <i r="2">
      <x v="5"/>
      <x v="2167"/>
    </i>
    <i r="3">
      <x v="2137"/>
    </i>
    <i r="3">
      <x v="2233"/>
    </i>
    <i r="3">
      <x v="2031"/>
    </i>
    <i r="3">
      <x v="2149"/>
    </i>
    <i r="3">
      <x v="2503"/>
    </i>
    <i r="3">
      <x v="2136"/>
    </i>
    <i r="3">
      <x v="3869"/>
    </i>
    <i t="default" r="2">
      <x v="5"/>
    </i>
    <i t="default" r="1">
      <x v="2"/>
    </i>
    <i r="1">
      <x v="3"/>
      <x/>
      <x v="351"/>
    </i>
    <i r="3">
      <x v="126"/>
    </i>
    <i r="3">
      <x v="2371"/>
    </i>
    <i r="3">
      <x v="98"/>
    </i>
    <i r="3">
      <x v="392"/>
    </i>
    <i r="3">
      <x v="2613"/>
    </i>
    <i r="3">
      <x v="339"/>
    </i>
    <i r="3">
      <x v="140"/>
    </i>
    <i r="3">
      <x v="1003"/>
    </i>
    <i r="3">
      <x v="206"/>
    </i>
    <i r="3">
      <x v="544"/>
    </i>
    <i r="3">
      <x v="235"/>
    </i>
    <i r="3">
      <x v="106"/>
    </i>
    <i r="3">
      <x v="261"/>
    </i>
    <i r="3">
      <x v="83"/>
    </i>
    <i r="3">
      <x v="1108"/>
    </i>
    <i r="3">
      <x v="4035"/>
    </i>
    <i r="3">
      <x v="2372"/>
    </i>
    <i r="3">
      <x v="520"/>
    </i>
    <i r="3">
      <x v="230"/>
    </i>
    <i r="3">
      <x v="2264"/>
    </i>
    <i r="3">
      <x v="933"/>
    </i>
    <i r="3">
      <x v="4692"/>
    </i>
    <i r="3">
      <x v="264"/>
    </i>
    <i r="3">
      <x v="354"/>
    </i>
    <i r="3">
      <x v="934"/>
    </i>
    <i r="3">
      <x v="345"/>
    </i>
    <i r="3">
      <x v="2996"/>
    </i>
    <i r="3">
      <x v="375"/>
    </i>
    <i r="3">
      <x v="4959"/>
    </i>
    <i r="3">
      <x v="355"/>
    </i>
    <i r="3">
      <x v="349"/>
    </i>
    <i r="3">
      <x v="538"/>
    </i>
    <i r="3">
      <x v="2567"/>
    </i>
    <i r="3">
      <x v="234"/>
    </i>
    <i r="3">
      <x v="161"/>
    </i>
    <i r="3">
      <x v="325"/>
    </i>
    <i r="3">
      <x v="393"/>
    </i>
    <i r="3">
      <x v="426"/>
    </i>
    <i r="3">
      <x v="320"/>
    </i>
    <i r="3">
      <x v="439"/>
    </i>
    <i r="3">
      <x v="353"/>
    </i>
    <i r="3">
      <x v="471"/>
    </i>
    <i r="3">
      <x v="3361"/>
    </i>
    <i r="3">
      <x v="427"/>
    </i>
    <i r="3">
      <x v="348"/>
    </i>
    <i r="3">
      <x v="554"/>
    </i>
    <i r="3">
      <x v="1036"/>
    </i>
    <i r="3">
      <x v="2563"/>
    </i>
    <i r="3">
      <x v="60"/>
    </i>
    <i r="3">
      <x v="2861"/>
    </i>
    <i r="3">
      <x v="2373"/>
    </i>
    <i r="3">
      <x v="2892"/>
    </i>
    <i r="3">
      <x v="4960"/>
    </i>
    <i r="3">
      <x v="4876"/>
    </i>
    <i r="3">
      <x v="350"/>
    </i>
    <i r="3">
      <x v="279"/>
    </i>
    <i r="3">
      <x v="2528"/>
    </i>
    <i r="3">
      <x v="343"/>
    </i>
    <i r="3">
      <x v="3258"/>
    </i>
    <i r="3">
      <x v="389"/>
    </i>
    <i r="3">
      <x v="231"/>
    </i>
    <i r="3">
      <x v="352"/>
    </i>
    <i r="3">
      <x v="223"/>
    </i>
    <i r="3">
      <x v="4977"/>
    </i>
    <i r="3">
      <x v="3953"/>
    </i>
    <i r="3">
      <x v="4963"/>
    </i>
    <i t="default" r="2">
      <x/>
    </i>
    <i r="2">
      <x v="1"/>
      <x v="1283"/>
    </i>
    <i r="3">
      <x v="2381"/>
    </i>
    <i r="3">
      <x v="4613"/>
    </i>
    <i r="3">
      <x v="1287"/>
    </i>
    <i r="3">
      <x v="1329"/>
    </i>
    <i r="3">
      <x v="2819"/>
    </i>
    <i r="3">
      <x v="1344"/>
    </i>
    <i r="3">
      <x v="1277"/>
    </i>
    <i r="3">
      <x v="2517"/>
    </i>
    <i r="3">
      <x v="1337"/>
    </i>
    <i r="3">
      <x v="1357"/>
    </i>
    <i r="3">
      <x v="1343"/>
    </i>
    <i r="3">
      <x v="1359"/>
    </i>
    <i r="3">
      <x v="1381"/>
    </i>
    <i t="default" r="2">
      <x v="1"/>
    </i>
    <i r="2">
      <x v="4"/>
      <x v="1743"/>
    </i>
    <i r="3">
      <x v="1763"/>
    </i>
    <i r="3">
      <x v="1746"/>
    </i>
    <i r="3">
      <x v="1788"/>
    </i>
    <i r="3">
      <x v="2387"/>
    </i>
    <i r="3">
      <x v="1787"/>
    </i>
    <i r="3">
      <x v="1782"/>
    </i>
    <i r="3">
      <x v="1738"/>
    </i>
    <i t="default" r="2">
      <x v="4"/>
    </i>
    <i r="2">
      <x v="5"/>
      <x v="2153"/>
    </i>
    <i r="3">
      <x v="2389"/>
    </i>
    <i r="3">
      <x v="2109"/>
    </i>
    <i r="3">
      <x v="2125"/>
    </i>
    <i r="3">
      <x v="2124"/>
    </i>
    <i r="3">
      <x v="2067"/>
    </i>
    <i r="3">
      <x v="2196"/>
    </i>
    <i r="3">
      <x v="2027"/>
    </i>
    <i r="3">
      <x v="2230"/>
    </i>
    <i r="3">
      <x v="2456"/>
    </i>
    <i r="3">
      <x v="2043"/>
    </i>
    <i r="3">
      <x v="2170"/>
    </i>
    <i r="3">
      <x v="2390"/>
    </i>
    <i r="3">
      <x v="2176"/>
    </i>
    <i r="3">
      <x v="4158"/>
    </i>
    <i r="3">
      <x v="4965"/>
    </i>
    <i r="3">
      <x v="3254"/>
    </i>
    <i r="3">
      <x v="2150"/>
    </i>
    <i r="3">
      <x v="2914"/>
    </i>
    <i r="3">
      <x v="3454"/>
    </i>
    <i r="3">
      <x v="2155"/>
    </i>
    <i r="3">
      <x v="2118"/>
    </i>
    <i r="3">
      <x v="2152"/>
    </i>
    <i r="3">
      <x v="2116"/>
    </i>
    <i r="3">
      <x v="2056"/>
    </i>
    <i r="3">
      <x v="2145"/>
    </i>
    <i r="3">
      <x v="2154"/>
    </i>
    <i r="3">
      <x v="2040"/>
    </i>
    <i r="3">
      <x v="2119"/>
    </i>
    <i r="3">
      <x v="2070"/>
    </i>
    <i r="3">
      <x v="2165"/>
    </i>
    <i r="3">
      <x v="4958"/>
    </i>
    <i r="3">
      <x v="5175"/>
    </i>
    <i t="default" r="2">
      <x v="5"/>
    </i>
    <i t="default" r="1">
      <x v="3"/>
    </i>
    <i r="1">
      <x v="4"/>
      <x/>
      <x v="44"/>
    </i>
    <i r="3">
      <x v="185"/>
    </i>
    <i r="3">
      <x v="367"/>
    </i>
    <i r="3">
      <x v="163"/>
    </i>
    <i r="3">
      <x v="311"/>
    </i>
    <i r="3">
      <x v="490"/>
    </i>
    <i r="3">
      <x v="275"/>
    </i>
    <i r="3">
      <x v="295"/>
    </i>
    <i r="3">
      <x v="198"/>
    </i>
    <i r="3">
      <x v="232"/>
    </i>
    <i r="3">
      <x v="1024"/>
    </i>
    <i r="3">
      <x v="575"/>
    </i>
    <i r="3">
      <x v="194"/>
    </i>
    <i r="3">
      <x v="3132"/>
    </i>
    <i r="3">
      <x v="174"/>
    </i>
    <i r="3">
      <x v="4147"/>
    </i>
    <i r="3">
      <x v="577"/>
    </i>
    <i r="3">
      <x v="499"/>
    </i>
    <i r="3">
      <x v="2618"/>
    </i>
    <i r="3">
      <x v="221"/>
    </i>
    <i r="3">
      <x v="3501"/>
    </i>
    <i r="3">
      <x v="431"/>
    </i>
    <i r="3">
      <x v="214"/>
    </i>
    <i r="3">
      <x v="576"/>
    </i>
    <i r="3">
      <x v="2570"/>
    </i>
    <i r="3">
      <x v="4111"/>
    </i>
    <i r="3">
      <x v="187"/>
    </i>
    <i r="3">
      <x v="3365"/>
    </i>
    <i r="3">
      <x v="368"/>
    </i>
    <i r="3">
      <x v="3376"/>
    </i>
    <i r="3">
      <x v="5184"/>
    </i>
    <i r="3">
      <x v="457"/>
    </i>
    <i r="3">
      <x v="4964"/>
    </i>
    <i r="3">
      <x v="3556"/>
    </i>
    <i r="3">
      <x v="432"/>
    </i>
    <i r="3">
      <x v="2582"/>
    </i>
    <i r="3">
      <x v="3503"/>
    </i>
    <i r="3">
      <x v="4696"/>
    </i>
    <i r="3">
      <x v="156"/>
    </i>
    <i r="3">
      <x v="186"/>
    </i>
    <i r="3">
      <x v="888"/>
    </i>
    <i r="3">
      <x v="4706"/>
    </i>
    <i r="3">
      <x v="3941"/>
    </i>
    <i r="3">
      <x v="5253"/>
    </i>
    <i r="3">
      <x v="4084"/>
    </i>
    <i r="3">
      <x v="4180"/>
    </i>
    <i t="default" r="2">
      <x/>
    </i>
    <i r="2">
      <x v="1"/>
      <x v="1257"/>
    </i>
    <i r="3">
      <x v="1321"/>
    </i>
    <i r="3">
      <x v="1361"/>
    </i>
    <i r="3">
      <x v="1310"/>
    </i>
    <i r="3">
      <x v="1351"/>
    </i>
    <i r="3">
      <x v="3500"/>
    </i>
    <i t="default" r="2">
      <x v="1"/>
    </i>
    <i r="2">
      <x v="4"/>
      <x v="1724"/>
    </i>
    <i r="3">
      <x v="1799"/>
    </i>
    <i r="3">
      <x v="1775"/>
    </i>
    <i r="3">
      <x v="1767"/>
    </i>
    <i r="3">
      <x v="3497"/>
    </i>
    <i r="3">
      <x v="1780"/>
    </i>
    <i t="default" r="2">
      <x v="4"/>
    </i>
    <i r="2">
      <x v="5"/>
      <x v="1992"/>
    </i>
    <i r="3">
      <x v="2097"/>
    </i>
    <i r="3">
      <x v="2157"/>
    </i>
    <i r="3">
      <x v="2082"/>
    </i>
    <i r="3">
      <x v="3498"/>
    </i>
    <i r="3">
      <x v="2768"/>
    </i>
    <i r="3">
      <x v="2139"/>
    </i>
    <i r="3">
      <x v="2103"/>
    </i>
    <i t="default" r="2">
      <x v="5"/>
    </i>
    <i t="default" r="1">
      <x v="4"/>
    </i>
    <i r="1">
      <x v="5"/>
      <x/>
      <x v="4710"/>
    </i>
    <i r="3">
      <x v="2988"/>
    </i>
    <i r="3">
      <x v="213"/>
    </i>
    <i r="3">
      <x v="3882"/>
    </i>
    <i r="3">
      <x v="346"/>
    </i>
    <i r="3">
      <x v="422"/>
    </i>
    <i r="3">
      <x v="208"/>
    </i>
    <i r="3">
      <x v="268"/>
    </i>
    <i r="3">
      <x v="2336"/>
    </i>
    <i r="3">
      <x v="130"/>
    </i>
    <i r="3">
      <x v="939"/>
    </i>
    <i r="3">
      <x v="3349"/>
    </i>
    <i r="3">
      <x v="3367"/>
    </i>
    <i r="3">
      <x v="132"/>
    </i>
    <i r="3">
      <x v="3359"/>
    </i>
    <i r="3">
      <x v="3821"/>
    </i>
    <i t="default" r="2">
      <x/>
    </i>
    <i r="2">
      <x v="1"/>
      <x v="1331"/>
    </i>
    <i r="3">
      <x v="1332"/>
    </i>
    <i r="3">
      <x v="1358"/>
    </i>
    <i r="3">
      <x v="1373"/>
    </i>
    <i r="3">
      <x v="1345"/>
    </i>
    <i r="3">
      <x v="1301"/>
    </i>
    <i t="default" r="2">
      <x v="1"/>
    </i>
    <i r="2">
      <x v="4"/>
      <x v="1789"/>
    </i>
    <i r="3">
      <x v="1785"/>
    </i>
    <i r="3">
      <x v="1784"/>
    </i>
    <i r="3">
      <x v="1759"/>
    </i>
    <i t="default" r="2">
      <x v="4"/>
    </i>
    <i r="2">
      <x v="5"/>
      <x v="2126"/>
    </i>
    <i r="3">
      <x v="2113"/>
    </i>
    <i r="3">
      <x v="2111"/>
    </i>
    <i t="default" r="2">
      <x v="5"/>
    </i>
    <i t="default" r="1">
      <x v="5"/>
    </i>
    <i>
      <x v="16"/>
      <x v="11"/>
      <x/>
      <x v="622"/>
    </i>
    <i r="3">
      <x v="624"/>
    </i>
    <i r="3">
      <x v="625"/>
    </i>
    <i r="3">
      <x v="623"/>
    </i>
    <i r="3">
      <x v="621"/>
    </i>
    <i r="3">
      <x v="593"/>
    </i>
    <i r="3">
      <x v="4451"/>
    </i>
    <i t="default" r="2">
      <x/>
    </i>
    <i t="default" r="1">
      <x v="11"/>
    </i>
  </rowItems>
  <colFields count="1">
    <field x="-2"/>
  </colFields>
  <colItems count="7">
    <i>
      <x/>
    </i>
    <i i="1">
      <x v="1"/>
    </i>
    <i i="2">
      <x v="2"/>
    </i>
    <i i="3">
      <x v="3"/>
    </i>
    <i i="4">
      <x v="4"/>
    </i>
    <i i="5">
      <x v="5"/>
    </i>
    <i i="6">
      <x v="6"/>
    </i>
  </colItems>
  <dataFields count="7">
    <dataField name=" Shelf Retail" fld="6" baseField="0" baseItem="2261" numFmtId="164"/>
    <dataField name=" Month Selling" fld="13" baseField="0" baseItem="2261"/>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 name="Retail Dollar % Ch R12" fld="32" baseField="0" baseItem="2483" numFmtId="166"/>
  </dataFields>
  <formats count="22">
    <format dxfId="52">
      <pivotArea type="all" dataOnly="0" outline="0" fieldPosition="0"/>
    </format>
    <format dxfId="51">
      <pivotArea outline="0" fieldPosition="0">
        <references count="1">
          <reference field="4294967294" count="1">
            <x v="5"/>
          </reference>
        </references>
      </pivotArea>
    </format>
    <format dxfId="50">
      <pivotArea outline="0" collapsedLevelsAreSubtotals="1" fieldPosition="0">
        <references count="1">
          <reference field="4294967294" count="2" selected="0">
            <x v="3"/>
            <x v="4"/>
          </reference>
        </references>
      </pivotArea>
    </format>
    <format dxfId="49">
      <pivotArea field="7" type="button" dataOnly="0" labelOnly="1" outline="0" axis="axisRow" fieldPosition="0"/>
    </format>
    <format dxfId="48">
      <pivotArea field="8" type="button" dataOnly="0" labelOnly="1" outline="0" axis="axisRow" fieldPosition="1"/>
    </format>
    <format dxfId="47">
      <pivotArea field="0" type="button" dataOnly="0" labelOnly="1" outline="0" axis="axisRow" fieldPosition="3"/>
    </format>
    <format dxfId="46">
      <pivotArea dataOnly="0" labelOnly="1" outline="0" fieldPosition="0">
        <references count="1">
          <reference field="4294967294" count="4">
            <x v="2"/>
            <x v="3"/>
            <x v="4"/>
            <x v="5"/>
          </reference>
        </references>
      </pivotArea>
    </format>
    <format dxfId="45">
      <pivotArea field="7" type="button" dataOnly="0" labelOnly="1" outline="0" axis="axisRow" fieldPosition="0"/>
    </format>
    <format dxfId="44">
      <pivotArea field="8" type="button" dataOnly="0" labelOnly="1" outline="0" axis="axisRow" fieldPosition="1"/>
    </format>
    <format dxfId="43">
      <pivotArea field="0" type="button" dataOnly="0" labelOnly="1" outline="0" axis="axisRow" fieldPosition="3"/>
    </format>
    <format dxfId="42">
      <pivotArea outline="0" collapsedLevelsAreSubtotals="1" fieldPosition="0"/>
    </format>
    <format dxfId="41">
      <pivotArea field="-2" type="button" dataOnly="0" labelOnly="1" outline="0" axis="axisCol" fieldPosition="0"/>
    </format>
    <format dxfId="40">
      <pivotArea type="topRight" dataOnly="0" labelOnly="1" outline="0" fieldPosition="0"/>
    </format>
    <format dxfId="39">
      <pivotArea dataOnly="0" labelOnly="1" outline="0" fieldPosition="0">
        <references count="1">
          <reference field="4294967294" count="4">
            <x v="2"/>
            <x v="3"/>
            <x v="4"/>
            <x v="5"/>
          </reference>
        </references>
      </pivotArea>
    </format>
    <format dxfId="38">
      <pivotArea outline="0" fieldPosition="0">
        <references count="1">
          <reference field="4294967294" count="1">
            <x v="0"/>
          </reference>
        </references>
      </pivotArea>
    </format>
    <format dxfId="37">
      <pivotArea dataOnly="0" labelOnly="1" outline="0" fieldPosition="0">
        <references count="1">
          <reference field="4294967294" count="1">
            <x v="0"/>
          </reference>
        </references>
      </pivotArea>
    </format>
    <format dxfId="36">
      <pivotArea dataOnly="0" labelOnly="1" outline="0" fieldPosition="0">
        <references count="1">
          <reference field="4294967294" count="1">
            <x v="0"/>
          </reference>
        </references>
      </pivotArea>
    </format>
    <format dxfId="35">
      <pivotArea dataOnly="0" labelOnly="1" outline="0" fieldPosition="0">
        <references count="1">
          <reference field="4294967294" count="1">
            <x v="1"/>
          </reference>
        </references>
      </pivotArea>
    </format>
    <format dxfId="34">
      <pivotArea dataOnly="0" labelOnly="1" outline="0" fieldPosition="0">
        <references count="1">
          <reference field="4294967294" count="1">
            <x v="1"/>
          </reference>
        </references>
      </pivotArea>
    </format>
    <format dxfId="33">
      <pivotArea outline="0" fieldPosition="0">
        <references count="1">
          <reference field="4294967294" count="1">
            <x v="6"/>
          </reference>
        </references>
      </pivotArea>
    </format>
    <format dxfId="32">
      <pivotArea dataOnly="0" labelOnly="1" outline="0" fieldPosition="0">
        <references count="1">
          <reference field="4294967294" count="1">
            <x v="6"/>
          </reference>
        </references>
      </pivotArea>
    </format>
    <format dxfId="31">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12B9996-17D3-4F1E-9799-B6B5519F982C}" name="PivotTable1" cacheId="10"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G2217" firstHeaderRow="1" firstDataRow="2" firstDataCol="2"/>
  <pivotFields count="34">
    <pivotField axis="axisRow" compact="0" outline="0" showAll="0" sortType="descending" defaultSubtotal="0">
      <items count="5401">
        <item x="828"/>
        <item x="1045"/>
        <item x="3222"/>
        <item x="2864"/>
        <item x="1528"/>
        <item x="4131"/>
        <item x="2396"/>
        <item x="4567"/>
        <item x="1923"/>
        <item x="4033"/>
        <item x="1326"/>
        <item x="1900"/>
        <item x="4917"/>
        <item x="1864"/>
        <item x="1924"/>
        <item x="3102"/>
        <item x="3910"/>
        <item x="1307"/>
        <item x="880"/>
        <item x="1372"/>
        <item x="1781"/>
        <item x="1366"/>
        <item x="647"/>
        <item x="658"/>
        <item x="817"/>
        <item x="4254"/>
        <item x="4251"/>
        <item x="4583"/>
        <item x="3867"/>
        <item x="3873"/>
        <item x="934"/>
        <item x="3853"/>
        <item x="3843"/>
        <item x="1126"/>
        <item x="2754"/>
        <item x="778"/>
        <item x="782"/>
        <item x="1140"/>
        <item x="518"/>
        <item x="2775"/>
        <item x="762"/>
        <item x="4397"/>
        <item x="1159"/>
        <item x="3868"/>
        <item x="4334"/>
        <item x="244"/>
        <item x="1617"/>
        <item x="276"/>
        <item x="228"/>
        <item x="4258"/>
        <item x="796"/>
        <item x="2799"/>
        <item x="3046"/>
        <item x="893"/>
        <item x="1904"/>
        <item x="1907"/>
        <item x="3395"/>
        <item x="1521"/>
        <item x="437"/>
        <item x="2685"/>
        <item x="3547"/>
        <item x="2417"/>
        <item x="613"/>
        <item x="2300"/>
        <item x="1132"/>
        <item x="3762"/>
        <item x="212"/>
        <item x="3244"/>
        <item x="2202"/>
        <item x="2801"/>
        <item x="2697"/>
        <item x="303"/>
        <item x="528"/>
        <item x="343"/>
        <item x="3236"/>
        <item x="1310"/>
        <item x="2938"/>
        <item x="4034"/>
        <item x="311"/>
        <item x="470"/>
        <item x="334"/>
        <item x="2096"/>
        <item x="2099"/>
        <item x="3560"/>
        <item x="1096"/>
        <item x="696"/>
        <item x="4439"/>
        <item x="2285"/>
        <item x="4901"/>
        <item x="2086"/>
        <item x="2718"/>
        <item x="5055"/>
        <item x="2756"/>
        <item x="1662"/>
        <item x="1665"/>
        <item x="3818"/>
        <item x="2996"/>
        <item x="2323"/>
        <item x="3944"/>
        <item x="415"/>
        <item x="4180"/>
        <item x="4780"/>
        <item x="1922"/>
        <item x="1925"/>
        <item x="111"/>
        <item x="800"/>
        <item x="3945"/>
        <item x="1217"/>
        <item x="2533"/>
        <item x="2343"/>
        <item x="16"/>
        <item x="823"/>
        <item x="1577"/>
        <item x="1187"/>
        <item x="3004"/>
        <item x="2677"/>
        <item x="4008"/>
        <item x="1814"/>
        <item x="1928"/>
        <item x="940"/>
        <item x="2593"/>
        <item x="4013"/>
        <item x="206"/>
        <item x="791"/>
        <item x="1529"/>
        <item x="1627"/>
        <item x="3966"/>
        <item x="744"/>
        <item x="4575"/>
        <item x="4576"/>
        <item x="977"/>
        <item x="3072"/>
        <item x="957"/>
        <item x="1920"/>
        <item x="4417"/>
        <item x="3438"/>
        <item x="4009"/>
        <item x="1667"/>
        <item x="4590"/>
        <item x="790"/>
        <item x="3138"/>
        <item x="1947"/>
        <item x="1393"/>
        <item x="2953"/>
        <item x="2950"/>
        <item x="1732"/>
        <item x="2373"/>
        <item x="4186"/>
        <item x="422"/>
        <item x="453"/>
        <item x="1112"/>
        <item x="1110"/>
        <item x="1455"/>
        <item x="797"/>
        <item x="1765"/>
        <item x="1767"/>
        <item x="879"/>
        <item x="4181"/>
        <item x="3904"/>
        <item x="3589"/>
        <item x="1008"/>
        <item x="3983"/>
        <item x="2487"/>
        <item x="2636"/>
        <item x="3778"/>
        <item x="255"/>
        <item x="1601"/>
        <item x="2952"/>
        <item x="492"/>
        <item x="2079"/>
        <item x="1936"/>
        <item x="706"/>
        <item x="2454"/>
        <item x="605"/>
        <item x="998"/>
        <item x="362"/>
        <item x="1235"/>
        <item x="4263"/>
        <item x="2817"/>
        <item x="2437"/>
        <item x="5065"/>
        <item x="2428"/>
        <item x="2416"/>
        <item x="3708"/>
        <item x="2255"/>
        <item x="136"/>
        <item x="152"/>
        <item x="151"/>
        <item x="160"/>
        <item x="2480"/>
        <item x="4200"/>
        <item x="2497"/>
        <item x="4198"/>
        <item x="1492"/>
        <item x="139"/>
        <item x="1969"/>
        <item x="599"/>
        <item x="1973"/>
        <item x="168"/>
        <item x="3467"/>
        <item x="760"/>
        <item x="5112"/>
        <item x="102"/>
        <item x="2789"/>
        <item x="2073"/>
        <item x="1544"/>
        <item x="3861"/>
        <item x="3800"/>
        <item x="983"/>
        <item x="4949"/>
        <item x="1540"/>
        <item x="3905"/>
        <item x="805"/>
        <item x="971"/>
        <item x="163"/>
        <item x="5203"/>
        <item x="416"/>
        <item x="1933"/>
        <item x="3703"/>
        <item x="3431"/>
        <item x="4245"/>
        <item x="2003"/>
        <item x="3698"/>
        <item x="3540"/>
        <item x="4184"/>
        <item x="372"/>
        <item x="1921"/>
        <item x="4032"/>
        <item x="3667"/>
        <item x="2656"/>
        <item x="3118"/>
        <item x="3132"/>
        <item x="875"/>
        <item x="3863"/>
        <item x="62"/>
        <item x="3960"/>
        <item x="820"/>
        <item x="661"/>
        <item x="472"/>
        <item x="4308"/>
        <item x="1184"/>
        <item x="1195"/>
        <item x="1179"/>
        <item x="3586"/>
        <item x="1199"/>
        <item x="4373"/>
        <item x="636"/>
        <item x="2159"/>
        <item x="663"/>
        <item x="1020"/>
        <item x="1671"/>
        <item x="2442"/>
        <item x="3169"/>
        <item x="1192"/>
        <item x="2402"/>
        <item x="484"/>
        <item x="4387"/>
        <item x="1724"/>
        <item x="1720"/>
        <item x="3656"/>
        <item x="2951"/>
        <item x="3924"/>
        <item x="2716"/>
        <item x="3735"/>
        <item x="4159"/>
        <item x="374"/>
        <item x="307"/>
        <item x="373"/>
        <item x="460"/>
        <item x="2647"/>
        <item x="1208"/>
        <item x="941"/>
        <item x="1621"/>
        <item x="1953"/>
        <item x="3829"/>
        <item x="3722"/>
        <item x="2645"/>
        <item x="321"/>
        <item x="1865"/>
        <item x="3109"/>
        <item x="3246"/>
        <item x="3288"/>
        <item x="857"/>
        <item x="3371"/>
        <item x="1772"/>
        <item x="499"/>
        <item x="3420"/>
        <item x="1722"/>
        <item x="3710"/>
        <item x="3773"/>
        <item x="3780"/>
        <item x="3329"/>
        <item x="3333"/>
        <item x="1357"/>
        <item x="1766"/>
        <item x="936"/>
        <item x="1586"/>
        <item x="85"/>
        <item x="3833"/>
        <item x="1790"/>
        <item x="2851"/>
        <item x="5261"/>
        <item x="3893"/>
        <item x="3894"/>
        <item x="3895"/>
        <item x="1618"/>
        <item x="277"/>
        <item x="739"/>
        <item x="3926"/>
        <item x="3398"/>
        <item x="1173"/>
        <item x="1638"/>
        <item x="4089"/>
        <item x="948"/>
        <item x="626"/>
        <item x="2535"/>
        <item x="2932"/>
        <item x="3231"/>
        <item x="2238"/>
        <item x="1337"/>
        <item x="4154"/>
        <item x="4066"/>
        <item x="885"/>
        <item x="5299"/>
        <item x="1734"/>
        <item x="1293"/>
        <item x="872"/>
        <item x="5343"/>
        <item x="330"/>
        <item x="826"/>
        <item x="312"/>
        <item x="4656"/>
        <item x="5057"/>
        <item x="4065"/>
        <item x="4064"/>
        <item x="4568"/>
        <item x="3854"/>
        <item x="1168"/>
        <item x="3447"/>
        <item x="1641"/>
        <item x="3525"/>
        <item x="4728"/>
        <item x="2446"/>
        <item x="3542"/>
        <item x="4324"/>
        <item x="3122"/>
        <item x="973"/>
        <item x="2651"/>
        <item x="3964"/>
        <item x="3980"/>
        <item x="3982"/>
        <item x="3946"/>
        <item x="3963"/>
        <item x="3972"/>
        <item x="3981"/>
        <item x="3959"/>
        <item x="2994"/>
        <item x="4980"/>
        <item x="4279"/>
        <item x="2191"/>
        <item x="3312"/>
        <item x="218"/>
        <item x="217"/>
        <item x="216"/>
        <item x="5246"/>
        <item x="1254"/>
        <item x="2328"/>
        <item x="2002"/>
        <item x="2004"/>
        <item x="3394"/>
        <item x="1156"/>
        <item x="4883"/>
        <item x="2199"/>
        <item x="810"/>
        <item x="5080"/>
        <item x="4150"/>
        <item x="1178"/>
        <item x="2805"/>
        <item x="4114"/>
        <item x="4116"/>
        <item x="4321"/>
        <item x="2006"/>
        <item x="1746"/>
        <item x="2317"/>
        <item x="4147"/>
        <item x="806"/>
        <item x="3439"/>
        <item x="3577"/>
        <item x="819"/>
        <item x="3112"/>
        <item x="5180"/>
        <item x="3377"/>
        <item x="1283"/>
        <item x="1278"/>
        <item x="489"/>
        <item x="3224"/>
        <item x="2386"/>
        <item x="2376"/>
        <item x="4420"/>
        <item x="610"/>
        <item x="611"/>
        <item x="3225"/>
        <item x="2297"/>
        <item x="4641"/>
        <item x="4635"/>
        <item x="3450"/>
        <item x="1078"/>
        <item x="1793"/>
        <item x="4982"/>
        <item x="2424"/>
        <item x="536"/>
        <item x="1097"/>
        <item x="4094"/>
        <item x="4095"/>
        <item x="3262"/>
        <item x="3716"/>
        <item x="1758"/>
        <item x="614"/>
        <item x="1497"/>
        <item x="4096"/>
        <item x="3712"/>
        <item x="792"/>
        <item x="955"/>
        <item x="691"/>
        <item x="2302"/>
        <item x="1607"/>
        <item x="1300"/>
        <item x="1287"/>
        <item x="1631"/>
        <item x="697"/>
        <item x="367"/>
        <item x="1534"/>
        <item x="2385"/>
        <item x="3182"/>
        <item x="3311"/>
        <item x="3310"/>
        <item x="1902"/>
        <item x="4288"/>
        <item x="3967"/>
        <item x="3139"/>
        <item x="5374"/>
        <item x="699"/>
        <item x="3802"/>
        <item x="2218"/>
        <item x="2969"/>
        <item x="3314"/>
        <item x="680"/>
        <item x="3287"/>
        <item x="2331"/>
        <item x="2399"/>
        <item x="314"/>
        <item x="1413"/>
        <item x="1647"/>
        <item x="1064"/>
        <item x="2225"/>
        <item x="2224"/>
        <item x="2033"/>
        <item x="1531"/>
        <item x="5209"/>
        <item x="2438"/>
        <item x="2888"/>
        <item x="2483"/>
        <item x="1512"/>
        <item x="1503"/>
        <item x="1493"/>
        <item x="4804"/>
        <item x="4747"/>
        <item x="3228"/>
        <item x="1025"/>
        <item x="1167"/>
        <item x="4269"/>
        <item x="3106"/>
        <item x="1628"/>
        <item x="2657"/>
        <item x="2693"/>
        <item x="3189"/>
        <item x="4236"/>
        <item x="4786"/>
        <item x="508"/>
        <item x="3801"/>
        <item x="4211"/>
        <item x="2389"/>
        <item x="4912"/>
        <item x="4261"/>
        <item x="3441"/>
        <item x="3449"/>
        <item x="964"/>
        <item x="265"/>
        <item x="486"/>
        <item x="3674"/>
        <item x="3680"/>
        <item x="4413"/>
        <item x="2661"/>
        <item x="2662"/>
        <item x="4257"/>
        <item x="4022"/>
        <item x="2425"/>
        <item x="2332"/>
        <item x="3187"/>
        <item x="149"/>
        <item x="808"/>
        <item x="1430"/>
        <item x="2031"/>
        <item x="2089"/>
        <item x="2769"/>
        <item x="3300"/>
        <item x="3282"/>
        <item x="3655"/>
        <item x="3864"/>
        <item x="4644"/>
        <item x="3911"/>
        <item x="248"/>
        <item x="4908"/>
        <item x="2722"/>
        <item x="713"/>
        <item x="1506"/>
        <item x="5289"/>
        <item x="549"/>
        <item x="1635"/>
        <item x="3903"/>
        <item x="3975"/>
        <item x="4785"/>
        <item x="1892"/>
        <item x="2326"/>
        <item x="3240"/>
        <item x="3443"/>
        <item x="2154"/>
        <item x="4014"/>
        <item x="344"/>
        <item x="1163"/>
        <item x="959"/>
        <item x="3419"/>
        <item x="3407"/>
        <item x="3426"/>
        <item x="3887"/>
        <item x="2260"/>
        <item x="2459"/>
        <item x="867"/>
        <item x="4143"/>
        <item x="3147"/>
        <item x="5069"/>
        <item x="2464"/>
        <item x="3662"/>
        <item x="4322"/>
        <item x="4160"/>
        <item x="5156"/>
        <item x="5265"/>
        <item x="2866"/>
        <item x="1188"/>
        <item x="1350"/>
        <item x="3097"/>
        <item x="3096"/>
        <item x="130"/>
        <item x="2709"/>
        <item x="3130"/>
        <item x="3183"/>
        <item x="5358"/>
        <item x="256"/>
        <item x="2821"/>
        <item x="129"/>
        <item x="2859"/>
        <item x="2704"/>
        <item x="1477"/>
        <item x="3889"/>
        <item x="550"/>
        <item x="684"/>
        <item x="1276"/>
        <item x="1598"/>
        <item x="5354"/>
        <item x="740"/>
        <item x="5266"/>
        <item x="848"/>
        <item x="5087"/>
        <item x="3684"/>
        <item x="2498"/>
        <item x="2628"/>
        <item x="2627"/>
        <item x="2625"/>
        <item x="5275"/>
        <item x="2203"/>
        <item x="2524"/>
        <item x="214"/>
        <item x="2523"/>
        <item x="846"/>
        <item x="4860"/>
        <item x="1038"/>
        <item x="1275"/>
        <item x="1425"/>
        <item x="1481"/>
        <item x="1479"/>
        <item x="1643"/>
        <item x="32"/>
        <item x="2999"/>
        <item x="3726"/>
        <item x="950"/>
        <item x="951"/>
        <item x="952"/>
        <item x="3153"/>
        <item x="3152"/>
        <item x="4496"/>
        <item x="5384"/>
        <item x="4497"/>
        <item x="4498"/>
        <item x="4499"/>
        <item x="4501"/>
        <item x="4502"/>
        <item x="4500"/>
        <item x="2846"/>
        <item x="2847"/>
        <item x="4444"/>
        <item x="4445"/>
        <item x="4443"/>
        <item x="4442"/>
        <item x="2104"/>
        <item x="2103"/>
        <item x="2102"/>
        <item x="2105"/>
        <item x="3367"/>
        <item x="3368"/>
        <item x="3369"/>
        <item x="2845"/>
        <item x="2572"/>
        <item x="2574"/>
        <item x="2575"/>
        <item x="2573"/>
        <item x="2571"/>
        <item x="3013"/>
        <item x="3012"/>
        <item x="3015"/>
        <item x="3014"/>
        <item x="3016"/>
        <item x="4615"/>
        <item x="4617"/>
        <item x="4616"/>
        <item x="4614"/>
        <item x="3507"/>
        <item x="3506"/>
        <item x="3504"/>
        <item x="3505"/>
        <item x="3508"/>
        <item x="2179"/>
        <item x="2180"/>
        <item x="2178"/>
        <item x="2181"/>
        <item x="2176"/>
        <item x="2177"/>
        <item x="2848"/>
        <item x="2849"/>
        <item x="1317"/>
        <item x="5143"/>
        <item x="2708"/>
        <item x="5319"/>
        <item x="4814"/>
        <item x="5084"/>
        <item x="5107"/>
        <item x="4851"/>
        <item x="3403"/>
        <item x="2013"/>
        <item x="5253"/>
        <item x="2965"/>
        <item x="2928"/>
        <item x="1906"/>
        <item x="5349"/>
        <item x="2964"/>
        <item x="5202"/>
        <item x="4752"/>
        <item x="294"/>
        <item x="2287"/>
        <item x="650"/>
        <item x="3739"/>
        <item x="1572"/>
        <item x="3378"/>
        <item x="4464"/>
        <item x="4281"/>
        <item x="5238"/>
        <item x="5129"/>
        <item x="5208"/>
        <item x="5201"/>
        <item x="1747"/>
        <item x="3363"/>
        <item x="5247"/>
        <item x="4187"/>
        <item x="1258"/>
        <item x="2245"/>
        <item x="3886"/>
        <item x="5398"/>
        <item x="1094"/>
        <item x="4441"/>
        <item x="4970"/>
        <item x="251"/>
        <item x="4655"/>
        <item x="1752"/>
        <item x="2717"/>
        <item x="5243"/>
        <item x="1750"/>
        <item x="3734"/>
        <item x="710"/>
        <item x="208"/>
        <item x="1760"/>
        <item x="1759"/>
        <item x="4028"/>
        <item x="1327"/>
        <item x="1948"/>
        <item x="2741"/>
        <item x="5042"/>
        <item x="2781"/>
        <item x="4941"/>
        <item x="4884"/>
        <item x="3044"/>
        <item x="4471"/>
        <item x="2169"/>
        <item x="1896"/>
        <item x="644"/>
        <item x="4723"/>
        <item x="1832"/>
        <item x="4933"/>
        <item x="4280"/>
        <item x="4998"/>
        <item x="1554"/>
        <item x="3392"/>
        <item x="4430"/>
        <item x="3390"/>
        <item x="3391"/>
        <item x="1114"/>
        <item x="4753"/>
        <item x="844"/>
        <item x="1971"/>
        <item x="3510"/>
        <item x="2910"/>
        <item x="5267"/>
        <item x="5025"/>
        <item x="4824"/>
        <item x="5012"/>
        <item x="2018"/>
        <item x="2911"/>
        <item x="4188"/>
        <item x="5399"/>
        <item x="1963"/>
        <item x="1949"/>
        <item x="189"/>
        <item x="989"/>
        <item x="3"/>
        <item x="5116"/>
        <item x="5114"/>
        <item x="5117"/>
        <item x="3458"/>
        <item x="3181"/>
        <item x="5396"/>
        <item x="1113"/>
        <item x="2016"/>
        <item x="5195"/>
        <item x="86"/>
        <item x="4199"/>
        <item x="2853"/>
        <item x="5366"/>
        <item x="702"/>
        <item x="3742"/>
        <item x="3741"/>
        <item x="899"/>
        <item x="900"/>
        <item x="1332"/>
        <item x="5400"/>
        <item x="1794"/>
        <item x="4091"/>
        <item x="5271"/>
        <item x="4826"/>
        <item x="4829"/>
        <item x="4831"/>
        <item x="689"/>
        <item x="5092"/>
        <item x="4819"/>
        <item x="4872"/>
        <item x="4613"/>
        <item x="1863"/>
        <item x="4296"/>
        <item x="1523"/>
        <item x="4825"/>
        <item x="4832"/>
        <item x="4450"/>
        <item x="3307"/>
        <item x="2648"/>
        <item x="290"/>
        <item x="4354"/>
        <item x="1868"/>
        <item x="5083"/>
        <item x="1516"/>
        <item x="1727"/>
        <item x="5001"/>
        <item x="1926"/>
        <item x="3587"/>
        <item x="5288"/>
        <item x="5041"/>
        <item x="3743"/>
        <item x="5048"/>
        <item x="1668"/>
        <item x="475"/>
        <item x="993"/>
        <item x="3808"/>
        <item x="3021"/>
        <item x="996"/>
        <item x="997"/>
        <item x="1295"/>
        <item x="3472"/>
        <item x="59"/>
        <item x="1748"/>
        <item x="2691"/>
        <item x="3664"/>
        <item x="3753"/>
        <item x="3313"/>
        <item x="1518"/>
        <item x="1257"/>
        <item x="2705"/>
        <item x="5309"/>
        <item x="2247"/>
        <item x="2601"/>
        <item x="4243"/>
        <item x="1262"/>
        <item x="4689"/>
        <item x="3784"/>
        <item x="804"/>
        <item x="79"/>
        <item x="5326"/>
        <item x="3401"/>
        <item x="2885"/>
        <item x="4611"/>
        <item x="4754"/>
        <item x="5352"/>
        <item x="1263"/>
        <item x="1264"/>
        <item x="1277"/>
        <item x="5222"/>
        <item x="5046"/>
        <item x="5044"/>
        <item x="2240"/>
        <item x="4816"/>
        <item x="4037"/>
        <item x="1823"/>
        <item x="4857"/>
        <item x="4311"/>
        <item x="2908"/>
        <item x="5380"/>
        <item x="620"/>
        <item x="621"/>
        <item x="1515"/>
        <item x="2664"/>
        <item x="4402"/>
        <item x="3254"/>
        <item x="3295"/>
        <item x="3292"/>
        <item x="4848"/>
        <item x="651"/>
        <item x="2917"/>
        <item x="1079"/>
        <item x="5108"/>
        <item x="1912"/>
        <item x="4923"/>
        <item x="1970"/>
        <item x="1914"/>
        <item x="2726"/>
        <item x="2715"/>
        <item x="4585"/>
        <item x="3253"/>
        <item x="582"/>
        <item x="4820"/>
        <item x="3524"/>
        <item x="1962"/>
        <item x="3149"/>
        <item x="2499"/>
        <item x="3744"/>
        <item x="4789"/>
        <item x="2170"/>
        <item x="291"/>
        <item x="245"/>
        <item x="3469"/>
        <item x="4286"/>
        <item x="1910"/>
        <item x="4676"/>
        <item x="619"/>
        <item x="2475"/>
        <item x="1903"/>
        <item x="4241"/>
        <item x="4242"/>
        <item x="1482"/>
        <item x="4189"/>
        <item x="81"/>
        <item x="5362"/>
        <item x="4454"/>
        <item x="4803"/>
        <item x="4669"/>
        <item x="4670"/>
        <item x="2933"/>
        <item x="5132"/>
        <item x="543"/>
        <item x="4404"/>
        <item x="5152"/>
        <item x="862"/>
        <item x="2971"/>
        <item x="1740"/>
        <item x="4642"/>
        <item x="2477"/>
        <item x="1651"/>
        <item x="512"/>
        <item x="3359"/>
        <item x="2815"/>
        <item x="627"/>
        <item x="1890"/>
        <item x="4586"/>
        <item x="4399"/>
        <item x="2243"/>
        <item x="5045"/>
        <item x="4273"/>
        <item x="293"/>
        <item x="4733"/>
        <item x="5280"/>
        <item x="3992"/>
        <item x="3730"/>
        <item x="3543"/>
        <item x="714"/>
        <item x="4421"/>
        <item x="3317"/>
        <item x="4630"/>
        <item x="428"/>
        <item x="771"/>
        <item x="4020"/>
        <item x="4019"/>
        <item x="3409"/>
        <item x="1148"/>
        <item x="1833"/>
        <item x="3415"/>
        <item x="2450"/>
        <item x="5023"/>
        <item x="4657"/>
        <item x="5277"/>
        <item x="3985"/>
        <item x="3984"/>
        <item x="4734"/>
        <item x="147"/>
        <item x="3606"/>
        <item x="318"/>
        <item x="2012"/>
        <item x="1556"/>
        <item x="4889"/>
        <item x="765"/>
        <item x="3609"/>
        <item x="1475"/>
        <item x="3133"/>
        <item x="1380"/>
        <item x="5047"/>
        <item x="4958"/>
        <item x="3728"/>
        <item x="850"/>
        <item x="3296"/>
        <item x="1470"/>
        <item x="4253"/>
        <item x="29"/>
        <item x="3892"/>
        <item x="4672"/>
        <item x="4079"/>
        <item x="4113"/>
        <item x="5294"/>
        <item x="4108"/>
        <item x="5375"/>
        <item x="3733"/>
        <item x="3148"/>
        <item x="5088"/>
        <item x="2310"/>
        <item x="3226"/>
        <item x="1611"/>
        <item x="1116"/>
        <item x="2692"/>
        <item x="1537"/>
        <item x="3779"/>
        <item x="1352"/>
        <item x="3918"/>
        <item x="4612"/>
        <item x="2710"/>
        <item x="3755"/>
        <item x="4601"/>
        <item x="2889"/>
        <item x="3049"/>
        <item x="3065"/>
        <item x="3293"/>
        <item x="3416"/>
        <item x="2865"/>
        <item x="5022"/>
        <item x="1808"/>
        <item x="904"/>
        <item x="3796"/>
        <item x="3604"/>
        <item x="807"/>
        <item x="837"/>
        <item x="2344"/>
        <item x="4965"/>
        <item x="640"/>
        <item x="4929"/>
        <item x="688"/>
        <item x="3740"/>
        <item x="4984"/>
        <item x="905"/>
        <item x="3774"/>
        <item x="106"/>
        <item x="1952"/>
        <item x="1349"/>
        <item x="3128"/>
        <item x="4472"/>
        <item x="5373"/>
        <item x="631"/>
        <item x="1464"/>
        <item x="1462"/>
        <item x="1468"/>
        <item x="2074"/>
        <item x="4024"/>
        <item x="1972"/>
        <item x="215"/>
        <item x="1378"/>
        <item x="2723"/>
        <item x="1645"/>
        <item x="5130"/>
        <item x="1338"/>
        <item x="3657"/>
        <item x="630"/>
        <item x="1267"/>
        <item x="3714"/>
        <item x="4538"/>
        <item x="634"/>
        <item x="1453"/>
        <item x="1452"/>
        <item x="1454"/>
        <item x="2346"/>
        <item x="2671"/>
        <item x="3199"/>
        <item x="3602"/>
        <item x="4293"/>
        <item x="3264"/>
        <item x="3928"/>
        <item x="5301"/>
        <item x="3143"/>
        <item x="1547"/>
        <item x="3723"/>
        <item x="3278"/>
        <item x="4406"/>
        <item x="2842"/>
        <item x="4087"/>
        <item x="4117"/>
        <item x="4665"/>
        <item x="633"/>
        <item x="2555"/>
        <item x="811"/>
        <item x="4228"/>
        <item x="2936"/>
        <item x="3461"/>
        <item x="871"/>
        <item x="2638"/>
        <item x="3007"/>
        <item x="3951"/>
        <item x="3961"/>
        <item x="2186"/>
        <item x="190"/>
        <item x="3927"/>
        <item x="2688"/>
        <item x="3819"/>
        <item x="4318"/>
        <item x="3999"/>
        <item x="3537"/>
        <item x="1193"/>
        <item x="1180"/>
        <item x="4440"/>
        <item x="1117"/>
        <item x="3950"/>
        <item x="2097"/>
        <item x="1196"/>
        <item x="1351"/>
        <item x="4235"/>
        <item x="3515"/>
        <item x="3517"/>
        <item x="3520"/>
        <item x="3523"/>
        <item x="2404"/>
        <item x="2807"/>
        <item x="1194"/>
        <item x="4943"/>
        <item x="533"/>
        <item x="3000"/>
        <item x="554"/>
        <item x="5279"/>
        <item x="3305"/>
        <item x="4398"/>
        <item x="1485"/>
        <item x="581"/>
        <item x="1318"/>
        <item x="1000"/>
        <item x="999"/>
        <item x="4871"/>
        <item x="3154"/>
        <item x="2092"/>
        <item x="226"/>
        <item x="1728"/>
        <item x="2899"/>
        <item x="324"/>
        <item x="1410"/>
        <item x="764"/>
        <item x="4290"/>
        <item x="2387"/>
        <item x="2392"/>
        <item x="3682"/>
        <item x="4528"/>
        <item x="4517"/>
        <item x="5231"/>
        <item x="4483"/>
        <item x="4319"/>
        <item x="4756"/>
        <item x="450"/>
        <item x="4757"/>
        <item x="302"/>
        <item x="1979"/>
        <item x="5013"/>
        <item x="1913"/>
        <item x="3018"/>
        <item x="1261"/>
        <item x="3470"/>
        <item x="2473"/>
        <item x="5017"/>
        <item x="4351"/>
        <item x="2681"/>
        <item x="2887"/>
        <item x="1255"/>
        <item x="5327"/>
        <item x="289"/>
        <item x="4755"/>
        <item x="267"/>
        <item x="622"/>
        <item x="4993"/>
        <item x="1888"/>
        <item x="1886"/>
        <item x="1887"/>
        <item x="1889"/>
        <item x="4994"/>
        <item x="5123"/>
        <item x="5124"/>
        <item x="1891"/>
        <item x="5397"/>
        <item x="4673"/>
        <item x="2742"/>
        <item x="1379"/>
        <item x="4182"/>
        <item x="4798"/>
        <item x="4076"/>
        <item x="5291"/>
        <item x="4661"/>
        <item x="2145"/>
        <item x="891"/>
        <item x="4999"/>
        <item x="454"/>
        <item x="2157"/>
        <item x="2091"/>
        <item x="845"/>
        <item x="4903"/>
        <item x="2213"/>
        <item x="5162"/>
        <item x="4796"/>
        <item x="77"/>
        <item x="2151"/>
        <item x="299"/>
        <item x="2676"/>
        <item x="4782"/>
        <item x="2401"/>
        <item x="1929"/>
        <item x="3875"/>
        <item x="883"/>
        <item x="2792"/>
        <item x="2787"/>
        <item x="4939"/>
        <item x="3365"/>
        <item x="4742"/>
        <item x="1749"/>
        <item x="3186"/>
        <item x="3612"/>
        <item x="4895"/>
        <item x="4023"/>
        <item x="5032"/>
        <item x="3211"/>
        <item x="4291"/>
        <item x="4292"/>
        <item x="4466"/>
        <item x="4488"/>
        <item x="1838"/>
        <item x="1842"/>
        <item x="5000"/>
        <item x="4770"/>
        <item x="5062"/>
        <item x="1834"/>
        <item x="4983"/>
        <item x="1839"/>
        <item x="1835"/>
        <item x="1841"/>
        <item x="3727"/>
        <item x="1721"/>
        <item x="1837"/>
        <item x="1090"/>
        <item x="511"/>
        <item x="1836"/>
        <item x="3057"/>
        <item x="1197"/>
        <item x="4555"/>
        <item x="4554"/>
        <item x="3783"/>
        <item x="3896"/>
        <item x="1091"/>
        <item x="5382"/>
        <item x="1918"/>
        <item x="75"/>
        <item x="1840"/>
        <item x="4092"/>
        <item x="4468"/>
        <item x="1103"/>
        <item x="4518"/>
        <item x="2258"/>
        <item x="2488"/>
        <item x="2489"/>
        <item x="672"/>
        <item x="3070"/>
        <item x="3052"/>
        <item x="1104"/>
        <item x="3066"/>
        <item x="3020"/>
        <item x="1974"/>
        <item x="1976"/>
        <item x="3071"/>
        <item x="2548"/>
        <item x="3787"/>
        <item x="1202"/>
        <item x="1044"/>
        <item x="3221"/>
        <item x="2863"/>
        <item x="1527"/>
        <item x="421"/>
        <item x="4566"/>
        <item x="1325"/>
        <item x="1899"/>
        <item x="3101"/>
        <item x="3909"/>
        <item x="1306"/>
        <item x="1371"/>
        <item x="1365"/>
        <item x="816"/>
        <item x="4250"/>
        <item x="4582"/>
        <item x="3845"/>
        <item x="5264"/>
        <item x="933"/>
        <item x="3852"/>
        <item x="3842"/>
        <item x="1125"/>
        <item x="777"/>
        <item x="781"/>
        <item x="517"/>
        <item x="1158"/>
        <item x="4332"/>
        <item x="1616"/>
        <item x="275"/>
        <item x="4746"/>
        <item x="795"/>
        <item x="2798"/>
        <item x="892"/>
        <item x="436"/>
        <item x="2684"/>
        <item x="2299"/>
        <item x="1131"/>
        <item x="3761"/>
        <item x="211"/>
        <item x="2201"/>
        <item x="2800"/>
        <item x="2696"/>
        <item x="342"/>
        <item x="1309"/>
        <item x="310"/>
        <item x="333"/>
        <item x="3559"/>
        <item x="695"/>
        <item x="2284"/>
        <item x="2085"/>
        <item x="1664"/>
        <item x="2322"/>
        <item x="3942"/>
        <item x="4179"/>
        <item x="110"/>
        <item x="799"/>
        <item x="3943"/>
        <item x="1216"/>
        <item x="2532"/>
        <item x="2342"/>
        <item x="1576"/>
        <item x="1186"/>
        <item x="3003"/>
        <item x="4007"/>
        <item x="1813"/>
        <item x="939"/>
        <item x="2592"/>
        <item x="4012"/>
        <item x="1626"/>
        <item x="4574"/>
        <item x="976"/>
        <item x="956"/>
        <item x="3437"/>
        <item x="789"/>
        <item x="2949"/>
        <item x="1111"/>
        <item x="1109"/>
        <item x="1004"/>
        <item x="1007"/>
        <item x="2635"/>
        <item x="3777"/>
        <item x="297"/>
        <item x="5134"/>
        <item x="2078"/>
        <item x="604"/>
        <item x="361"/>
        <item x="2436"/>
        <item x="2427"/>
        <item x="2415"/>
        <item x="3707"/>
        <item x="135"/>
        <item x="2496"/>
        <item x="4197"/>
        <item x="1491"/>
        <item x="1968"/>
        <item x="101"/>
        <item x="2788"/>
        <item x="2072"/>
        <item x="3860"/>
        <item x="3799"/>
        <item x="982"/>
        <item x="970"/>
        <item x="3702"/>
        <item x="3430"/>
        <item x="3697"/>
        <item x="4031"/>
        <item x="3117"/>
        <item x="5155"/>
        <item x="3862"/>
        <item x="1018"/>
        <item x="2441"/>
        <item x="4386"/>
        <item x="3923"/>
        <item x="4158"/>
        <item x="459"/>
        <item x="1207"/>
        <item x="856"/>
        <item x="3328"/>
        <item x="3332"/>
        <item x="1789"/>
        <item x="1637"/>
        <item x="2552"/>
        <item x="4153"/>
        <item x="3446"/>
        <item x="2445"/>
        <item x="5207"/>
        <item x="3121"/>
        <item x="972"/>
        <item x="3958"/>
        <item x="1253"/>
        <item x="2001"/>
        <item x="1155"/>
        <item x="2198"/>
        <item x="4149"/>
        <item x="1177"/>
        <item x="4320"/>
        <item x="2316"/>
        <item x="3576"/>
        <item x="4640"/>
        <item x="4634"/>
        <item x="2423"/>
        <item x="1496"/>
        <item x="954"/>
        <item x="2217"/>
        <item x="679"/>
        <item x="1511"/>
        <item x="1502"/>
        <item x="1024"/>
        <item x="1166"/>
        <item x="4268"/>
        <item x="3105"/>
        <item x="3440"/>
        <item x="3448"/>
        <item x="963"/>
        <item x="4643"/>
        <item x="4340"/>
        <item x="192"/>
        <item x="4945"/>
        <item x="3442"/>
        <item x="5252"/>
        <item x="4877"/>
        <item x="1012"/>
        <item x="3418"/>
        <item x="3406"/>
        <item x="3425"/>
        <item x="2458"/>
        <item x="4142"/>
        <item x="1274"/>
        <item x="5244"/>
        <item x="2870"/>
        <item x="2871"/>
        <item x="2876"/>
        <item x="3366"/>
        <item x="1761"/>
        <item x="5142"/>
        <item x="2469"/>
        <item x="4879"/>
        <item x="847"/>
        <item x="5008"/>
        <item x="5357"/>
        <item x="5223"/>
        <item x="2184"/>
        <item x="3095"/>
        <item x="1175"/>
        <item x="1176"/>
        <item x="1174"/>
        <item x="3596"/>
        <item x="4833"/>
        <item x="5308"/>
        <item x="2992"/>
        <item x="5060"/>
        <item x="3357"/>
        <item x="2347"/>
        <item x="2311"/>
        <item x="5068"/>
        <item x="3970"/>
        <item x="698"/>
        <item x="5018"/>
        <item x="1798"/>
        <item x="2753"/>
        <item x="712"/>
        <item x="609"/>
        <item x="420"/>
        <item x="3844"/>
        <item x="3851"/>
        <item x="1124"/>
        <item x="4331"/>
        <item x="274"/>
        <item x="2797"/>
        <item x="1130"/>
        <item x="341"/>
        <item x="2283"/>
        <item x="2084"/>
        <item x="2321"/>
        <item x="3940"/>
        <item x="4178"/>
        <item x="1215"/>
        <item x="2531"/>
        <item x="2341"/>
        <item x="1812"/>
        <item x="4573"/>
        <item x="3436"/>
        <item x="788"/>
        <item x="3137"/>
        <item x="1108"/>
        <item x="2077"/>
        <item x="2414"/>
        <item x="3706"/>
        <item x="134"/>
        <item x="4196"/>
        <item x="1490"/>
        <item x="3859"/>
        <item x="981"/>
        <item x="969"/>
        <item x="3429"/>
        <item x="3696"/>
        <item x="4030"/>
        <item x="3116"/>
        <item x="736"/>
        <item x="1206"/>
        <item x="2348"/>
        <item x="1252"/>
        <item x="2000"/>
        <item x="1154"/>
        <item x="918"/>
        <item x="4639"/>
        <item x="2509"/>
        <item x="916"/>
        <item x="2216"/>
        <item x="1501"/>
        <item x="3424"/>
        <item x="5141"/>
        <item x="1324"/>
        <item x="5204"/>
        <item x="4730"/>
        <item x="2315"/>
        <item x="5285"/>
        <item x="2254"/>
        <item x="5389"/>
        <item x="1510"/>
        <item x="734"/>
        <item x="4962"/>
        <item x="5154"/>
        <item x="4959"/>
        <item x="441"/>
        <item x="4837"/>
        <item x="4836"/>
        <item x="2025"/>
        <item x="2022"/>
        <item x="2023"/>
        <item x="2027"/>
        <item x="414"/>
        <item x="3111"/>
        <item x="5206"/>
        <item x="5211"/>
        <item x="3539"/>
        <item x="5302"/>
        <item x="4866"/>
        <item x="4830"/>
        <item x="3941"/>
        <item x="3100"/>
        <item x="5153"/>
        <item x="3220"/>
        <item x="1364"/>
        <item x="3849"/>
        <item x="1123"/>
        <item x="4330"/>
        <item x="1614"/>
        <item x="2796"/>
        <item x="1129"/>
        <item x="3760"/>
        <item x="340"/>
        <item x="3558"/>
        <item x="2281"/>
        <item x="2274"/>
        <item x="2082"/>
        <item x="2320"/>
        <item x="3937"/>
        <item x="4177"/>
        <item x="3938"/>
        <item x="1213"/>
        <item x="2528"/>
        <item x="2339"/>
        <item x="5292"/>
        <item x="15"/>
        <item x="1575"/>
        <item x="1625"/>
        <item x="4572"/>
        <item x="3434"/>
        <item x="787"/>
        <item x="3136"/>
        <item x="2948"/>
        <item x="5333"/>
        <item x="2435"/>
        <item x="2426"/>
        <item x="2413"/>
        <item x="133"/>
        <item x="1966"/>
        <item x="5197"/>
        <item x="968"/>
        <item x="2655"/>
        <item x="3115"/>
        <item x="1017"/>
        <item x="2440"/>
        <item x="4157"/>
        <item x="2646"/>
        <item x="4930"/>
        <item x="1292"/>
        <item x="3445"/>
        <item x="2444"/>
        <item x="3120"/>
        <item x="3971"/>
        <item x="3957"/>
        <item x="5039"/>
        <item x="1999"/>
        <item x="1153"/>
        <item x="1280"/>
        <item x="4638"/>
        <item x="2422"/>
        <item x="3595"/>
        <item x="953"/>
        <item x="1299"/>
        <item x="1533"/>
        <item x="3309"/>
        <item x="3286"/>
        <item x="1065"/>
        <item x="1530"/>
        <item x="1535"/>
        <item x="1500"/>
        <item x="1165"/>
        <item x="3103"/>
        <item x="5058"/>
        <item x="4735"/>
        <item x="3281"/>
        <item x="2721"/>
        <item x="3974"/>
        <item x="2325"/>
        <item x="507"/>
        <item x="958"/>
        <item x="3422"/>
        <item x="2457"/>
        <item x="3660"/>
        <item x="3129"/>
        <item x="186"/>
        <item x="4953"/>
        <item x="488"/>
        <item x="491"/>
        <item x="2591"/>
        <item x="4741"/>
        <item x="4858"/>
        <item x="1780"/>
        <item x="2215"/>
        <item x="108"/>
        <item x="4787"/>
        <item x="2630"/>
        <item x="2995"/>
        <item x="1898"/>
        <item x="5282"/>
        <item x="678"/>
        <item x="4853"/>
        <item x="4622"/>
        <item x="2314"/>
        <item x="527"/>
        <item x="3954"/>
        <item x="5363"/>
        <item x="5188"/>
        <item x="5189"/>
        <item x="1536"/>
        <item x="4898"/>
        <item x="1183"/>
        <item x="3776"/>
        <item x="4620"/>
        <item x="3699"/>
        <item x="4768"/>
        <item x="1451"/>
        <item x="1756"/>
        <item x="5192"/>
        <item x="2495"/>
        <item x="5071"/>
        <item x="1639"/>
        <item x="3404"/>
        <item x="5191"/>
        <item x="1370"/>
        <item x="1532"/>
        <item x="603"/>
        <item x="325"/>
        <item x="5263"/>
        <item x="5365"/>
        <item x="4195"/>
        <item x="4948"/>
        <item x="5273"/>
        <item x="4909"/>
        <item x="3376"/>
        <item x="4862"/>
        <item x="4416"/>
        <item x="4085"/>
        <item x="4726"/>
        <item x="100"/>
        <item x="4913"/>
        <item x="1495"/>
        <item x="1504"/>
        <item x="759"/>
        <item x="4841"/>
        <item x="52"/>
        <item x="5151"/>
        <item x="4950"/>
        <item x="705"/>
        <item x="4907"/>
        <item x="4185"/>
        <item x="854"/>
        <item x="44"/>
        <item x="5307"/>
        <item x="1450"/>
        <item x="4481"/>
        <item x="3107"/>
        <item x="145"/>
        <item x="2482"/>
        <item x="2449"/>
        <item x="5276"/>
        <item x="5278"/>
        <item x="4759"/>
        <item x="30"/>
        <item x="4112"/>
        <item x="4107"/>
        <item x="2309"/>
        <item x="183"/>
        <item x="1610"/>
        <item x="1807"/>
        <item x="2814"/>
        <item x="836"/>
        <item x="36"/>
        <item x="37"/>
        <item x="50"/>
        <item x="2345"/>
        <item x="2954"/>
        <item x="4783"/>
        <item x="4938"/>
        <item x="4581"/>
        <item x="4792"/>
        <item x="3516"/>
        <item x="711"/>
        <item x="4845"/>
        <item x="1935"/>
        <item x="2970"/>
        <item x="3922"/>
        <item x="4775"/>
        <item x="423"/>
        <item x="55"/>
        <item x="3218"/>
        <item x="1525"/>
        <item x="3501"/>
        <item x="2612"/>
        <item x="572"/>
        <item x="418"/>
        <item x="4564"/>
        <item x="1322"/>
        <item x="1319"/>
        <item x="3098"/>
        <item x="3906"/>
        <item x="1305"/>
        <item x="1368"/>
        <item x="991"/>
        <item x="1362"/>
        <item x="813"/>
        <item x="4248"/>
        <item x="4579"/>
        <item x="3865"/>
        <item x="3871"/>
        <item x="931"/>
        <item x="3847"/>
        <item x="1121"/>
        <item x="775"/>
        <item x="269"/>
        <item x="4327"/>
        <item x="1612"/>
        <item x="272"/>
        <item x="2794"/>
        <item x="2682"/>
        <item x="2298"/>
        <item x="1127"/>
        <item x="1304"/>
        <item x="209"/>
        <item x="338"/>
        <item x="1308"/>
        <item x="4924"/>
        <item x="1333"/>
        <item x="308"/>
        <item x="3556"/>
        <item x="692"/>
        <item x="2279"/>
        <item x="4632"/>
        <item x="2318"/>
        <item x="3933"/>
        <item x="412"/>
        <item x="4175"/>
        <item x="3934"/>
        <item x="1211"/>
        <item x="2526"/>
        <item x="2336"/>
        <item x="3005"/>
        <item x="3001"/>
        <item x="3010"/>
        <item x="4005"/>
        <item x="1810"/>
        <item x="937"/>
        <item x="1066"/>
        <item x="2589"/>
        <item x="4570"/>
        <item x="975"/>
        <item x="1347"/>
        <item x="3432"/>
        <item x="785"/>
        <item x="3134"/>
        <item x="896"/>
        <item x="1105"/>
        <item x="1005"/>
        <item x="2633"/>
        <item x="3775"/>
        <item x="601"/>
        <item x="359"/>
        <item x="448"/>
        <item x="2411"/>
        <item x="5241"/>
        <item x="2252"/>
        <item x="131"/>
        <item x="2478"/>
        <item x="2493"/>
        <item x="4193"/>
        <item x="1488"/>
        <item x="137"/>
        <item x="1964"/>
        <item x="3855"/>
        <item x="3797"/>
        <item x="979"/>
        <item x="966"/>
        <item x="1303"/>
        <item x="3920"/>
        <item x="4155"/>
        <item x="457"/>
        <item x="594"/>
        <item x="1312"/>
        <item x="1314"/>
        <item x="1331"/>
        <item x="2296"/>
        <item x="425"/>
        <item x="1315"/>
        <item x="1316"/>
        <item x="1329"/>
        <item x="1997"/>
        <item x="4636"/>
        <item x="3234"/>
        <item x="592"/>
        <item x="1498"/>
        <item x="586"/>
        <item x="1321"/>
        <item x="3724"/>
        <item x="4507"/>
        <item x="1686"/>
        <item x="4969"/>
        <item x="1685"/>
        <item x="2879"/>
        <item x="2539"/>
        <item x="2872"/>
        <item x="2881"/>
        <item x="2883"/>
        <item x="2884"/>
        <item x="2877"/>
        <item x="898"/>
        <item x="4864"/>
        <item x="1189"/>
        <item x="568"/>
        <item x="3026"/>
        <item x="3460"/>
        <item x="3745"/>
        <item x="1335"/>
        <item x="2167"/>
        <item x="593"/>
        <item x="4455"/>
        <item x="1431"/>
        <item x="1435"/>
        <item x="2168"/>
        <item x="5035"/>
        <item x="4724"/>
        <item x="567"/>
        <item x="1392"/>
        <item x="580"/>
        <item x="591"/>
        <item x="1042"/>
        <item x="3027"/>
        <item x="3038"/>
        <item x="3034"/>
        <item x="3033"/>
        <item x="3032"/>
        <item x="3030"/>
        <item x="3031"/>
        <item x="1336"/>
        <item x="1181"/>
        <item x="60"/>
        <item x="5033"/>
        <item x="4920"/>
        <item x="4900"/>
        <item x="2166"/>
        <item x="1233"/>
        <item x="741"/>
        <item x="65"/>
        <item x="64"/>
        <item x="4956"/>
        <item x="1434"/>
        <item x="5063"/>
        <item x="4799"/>
        <item x="1432"/>
        <item x="2737"/>
        <item x="66"/>
        <item x="2852"/>
        <item x="579"/>
        <item x="467"/>
        <item x="1690"/>
        <item x="1562"/>
        <item x="1561"/>
        <item x="3037"/>
        <item x="3041"/>
        <item x="1367"/>
        <item x="1313"/>
        <item x="4919"/>
        <item x="4914"/>
        <item x="1294"/>
        <item x="4649"/>
        <item x="4961"/>
        <item x="1660"/>
        <item x="4910"/>
        <item x="801"/>
        <item x="1644"/>
        <item x="2771"/>
        <item x="1642"/>
        <item x="596"/>
        <item x="4942"/>
        <item x="1250"/>
        <item x="988"/>
        <item x="3952"/>
        <item x="3191"/>
        <item x="150"/>
        <item x="162"/>
        <item x="167"/>
        <item x="271"/>
        <item x="319"/>
        <item x="451"/>
        <item x="566"/>
        <item x="569"/>
        <item x="570"/>
        <item x="585"/>
        <item x="597"/>
        <item x="4932"/>
        <item x="2410"/>
        <item x="2564"/>
        <item x="2621"/>
        <item x="3008"/>
        <item x="3821"/>
        <item x="4341"/>
        <item x="578"/>
        <item x="577"/>
        <item x="1320"/>
        <item x="3820"/>
        <item x="2313"/>
        <item x="1687"/>
        <item x="1541"/>
        <item x="2629"/>
        <item x="2420"/>
        <item x="2719"/>
        <item x="143"/>
        <item x="379"/>
        <item x="2209"/>
        <item x="584"/>
        <item x="1328"/>
        <item x="4577"/>
        <item x="4856"/>
        <item x="2566"/>
        <item x="3836"/>
        <item x="4802"/>
        <item x="434"/>
        <item x="1873"/>
        <item x="2912"/>
        <item x="2915"/>
        <item x="2991"/>
        <item x="3330"/>
        <item x="3326"/>
        <item x="1730"/>
        <item x="3839"/>
        <item x="5004"/>
        <item x="159"/>
        <item x="1538"/>
        <item x="1151"/>
        <item x="5094"/>
        <item x="757"/>
        <item x="4727"/>
        <item x="3380"/>
        <item x="3379"/>
        <item x="3747"/>
        <item x="2383"/>
        <item x="4695"/>
        <item x="1524"/>
        <item x="427"/>
        <item x="4432"/>
        <item x="424"/>
        <item x="4415"/>
        <item x="56"/>
        <item x="3219"/>
        <item x="1526"/>
        <item x="2622"/>
        <item x="2613"/>
        <item x="419"/>
        <item x="2210"/>
        <item x="3590"/>
        <item x="3534"/>
        <item x="3748"/>
        <item x="4565"/>
        <item x="187"/>
        <item x="1323"/>
        <item x="1897"/>
        <item x="3099"/>
        <item x="3907"/>
        <item x="992"/>
        <item x="1363"/>
        <item x="814"/>
        <item x="4249"/>
        <item x="4580"/>
        <item x="3866"/>
        <item x="3872"/>
        <item x="932"/>
        <item x="3848"/>
        <item x="3841"/>
        <item x="1122"/>
        <item x="2752"/>
        <item x="779"/>
        <item x="776"/>
        <item x="780"/>
        <item x="516"/>
        <item x="2727"/>
        <item x="270"/>
        <item x="812"/>
        <item x="1157"/>
        <item x="3157"/>
        <item x="4328"/>
        <item x="1613"/>
        <item x="273"/>
        <item x="227"/>
        <item x="794"/>
        <item x="2795"/>
        <item x="1115"/>
        <item x="2783"/>
        <item x="3045"/>
        <item x="3837"/>
        <item x="617"/>
        <item x="3263"/>
        <item x="435"/>
        <item x="2683"/>
        <item x="3546"/>
        <item x="3588"/>
        <item x="1874"/>
        <item x="229"/>
        <item x="1128"/>
        <item x="912"/>
        <item x="784"/>
        <item x="210"/>
        <item x="3192"/>
        <item x="4621"/>
        <item x="2200"/>
        <item x="2695"/>
        <item x="339"/>
        <item x="873"/>
        <item x="870"/>
        <item x="3235"/>
        <item x="2244"/>
        <item x="1334"/>
        <item x="309"/>
        <item x="468"/>
        <item x="332"/>
        <item x="3557"/>
        <item x="3805"/>
        <item x="2839"/>
        <item x="1209"/>
        <item x="693"/>
        <item x="2280"/>
        <item x="2081"/>
        <item x="1661"/>
        <item x="1663"/>
        <item x="2319"/>
        <item x="3935"/>
        <item x="413"/>
        <item x="4176"/>
        <item x="3953"/>
        <item x="107"/>
        <item x="798"/>
        <item x="3936"/>
        <item x="1212"/>
        <item x="2527"/>
        <item x="2337"/>
        <item x="822"/>
        <item x="268"/>
        <item x="1574"/>
        <item x="1185"/>
        <item x="3006"/>
        <item x="3002"/>
        <item x="4006"/>
        <item x="1811"/>
        <item x="1927"/>
        <item x="3977"/>
        <item x="938"/>
        <item x="2590"/>
        <item x="4011"/>
        <item x="743"/>
        <item x="4571"/>
        <item x="1395"/>
        <item x="1348"/>
        <item x="3433"/>
        <item x="1666"/>
        <item x="786"/>
        <item x="3135"/>
        <item x="1210"/>
        <item x="3838"/>
        <item x="1731"/>
        <item x="745"/>
        <item x="452"/>
        <item x="1106"/>
        <item x="1764"/>
        <item x="1003"/>
        <item x="2855"/>
        <item x="1006"/>
        <item x="2751"/>
        <item x="783"/>
        <item x="3840"/>
        <item x="3908"/>
        <item x="2634"/>
        <item x="1599"/>
        <item x="2076"/>
        <item x="704"/>
        <item x="602"/>
        <item x="360"/>
        <item x="1944"/>
        <item x="1234"/>
        <item x="449"/>
        <item x="2434"/>
        <item x="5064"/>
        <item x="2412"/>
        <item x="3704"/>
        <item x="2253"/>
        <item x="1650"/>
        <item x="132"/>
        <item x="4067"/>
        <item x="2479"/>
        <item x="2494"/>
        <item x="4194"/>
        <item x="1489"/>
        <item x="138"/>
        <item x="1965"/>
        <item x="598"/>
        <item x="758"/>
        <item x="2071"/>
        <item x="1542"/>
        <item x="3856"/>
        <item x="3798"/>
        <item x="980"/>
        <item x="1539"/>
        <item x="967"/>
        <item x="1203"/>
        <item x="3428"/>
        <item x="3538"/>
        <item x="121"/>
        <item x="3114"/>
        <item x="3131"/>
        <item x="471"/>
        <item x="1182"/>
        <item x="1198"/>
        <item x="2439"/>
        <item x="3921"/>
        <item x="4156"/>
        <item x="458"/>
        <item x="1205"/>
        <item x="1204"/>
        <item x="1620"/>
        <item x="320"/>
        <item x="4433"/>
        <item x="3327"/>
        <item x="3331"/>
        <item x="1981"/>
        <item x="1356"/>
        <item x="3993"/>
        <item x="1788"/>
        <item x="2850"/>
        <item x="1636"/>
        <item x="331"/>
        <item x="2516"/>
        <item x="2534"/>
        <item x="2505"/>
        <item x="884"/>
        <item x="1291"/>
        <item x="825"/>
        <item x="313"/>
        <item x="3444"/>
        <item x="1640"/>
        <item x="3541"/>
        <item x="4323"/>
        <item x="3119"/>
        <item x="3947"/>
        <item x="3962"/>
        <item x="3956"/>
        <item x="2993"/>
        <item x="1998"/>
        <item x="1152"/>
        <item x="2595"/>
        <item x="2596"/>
        <item x="2197"/>
        <item x="809"/>
        <item x="2504"/>
        <item x="2005"/>
        <item x="1688"/>
        <item x="2891"/>
        <item x="3572"/>
        <item x="3846"/>
        <item x="3110"/>
        <item x="1279"/>
        <item x="917"/>
        <item x="4637"/>
        <item x="2421"/>
        <item x="1494"/>
        <item x="2536"/>
        <item x="1298"/>
        <item x="2513"/>
        <item x="915"/>
        <item x="305"/>
        <item x="316"/>
        <item x="315"/>
        <item x="677"/>
        <item x="346"/>
        <item x="1646"/>
        <item x="1507"/>
        <item x="1499"/>
        <item x="1164"/>
        <item x="914"/>
        <item x="2720"/>
        <item x="115"/>
        <item x="1633"/>
        <item x="345"/>
        <item x="3459"/>
        <item x="3421"/>
        <item x="2456"/>
        <item x="4141"/>
        <item x="2874"/>
        <item x="2880"/>
        <item x="2540"/>
        <item x="2869"/>
        <item x="2873"/>
        <item x="2875"/>
        <item x="2882"/>
        <item x="4868"/>
        <item x="3009"/>
        <item x="5049"/>
        <item x="1487"/>
        <item x="3746"/>
        <item x="911"/>
        <item x="4865"/>
        <item x="1010"/>
        <item x="2972"/>
        <item x="1755"/>
        <item x="4936"/>
        <item x="1608"/>
        <item x="1369"/>
        <item x="2562"/>
        <item x="5121"/>
        <item x="5019"/>
        <item x="83"/>
        <item x="878"/>
        <item x="5082"/>
        <item x="4609"/>
        <item x="5353"/>
        <item x="1009"/>
        <item x="5379"/>
        <item x="2512"/>
        <item x="2514"/>
        <item x="5076"/>
        <item x="552"/>
        <item x="1657"/>
        <item x="4740"/>
        <item x="3625"/>
        <item x="3786"/>
        <item x="2510"/>
        <item x="2565"/>
        <item x="1885"/>
        <item x="5140"/>
        <item x="2518"/>
        <item x="3850"/>
        <item x="2282"/>
        <item x="3939"/>
        <item x="1214"/>
        <item x="1107"/>
        <item x="3705"/>
        <item x="4388"/>
        <item x="4393"/>
        <item x="5355"/>
        <item x="3188"/>
        <item x="5356"/>
        <item x="4391"/>
        <item x="3858"/>
        <item x="2340"/>
        <item x="834"/>
        <item x="1589"/>
        <item x="3791"/>
        <item x="4221"/>
        <item x="3582"/>
        <item x="352"/>
        <item x="3276"/>
        <item x="2608"/>
        <item x="715"/>
        <item x="213"/>
        <item x="553"/>
        <item x="4018"/>
        <item x="3583"/>
        <item x="5220"/>
        <item x="5221"/>
        <item x="3870"/>
        <item x="4731"/>
        <item x="1034"/>
        <item x="1265"/>
        <item x="1271"/>
        <item x="2093"/>
        <item x="2173"/>
        <item x="2780"/>
        <item x="3318"/>
        <item x="3622"/>
        <item x="4542"/>
        <item x="4646"/>
        <item x="4244"/>
        <item x="2790"/>
        <item x="1377"/>
        <item x="3060"/>
        <item x="1653"/>
        <item x="266"/>
        <item x="1919"/>
        <item x="4220"/>
        <item x="3917"/>
        <item x="1615"/>
        <item x="4928"/>
        <item x="2024"/>
        <item x="2026"/>
        <item x="351"/>
        <item x="4540"/>
        <item x="3915"/>
        <item x="3793"/>
        <item x="38"/>
        <item x="949"/>
        <item x="4745"/>
        <item x="2561"/>
        <item x="833"/>
        <item x="1588"/>
        <item x="2214"/>
        <item x="5164"/>
        <item x="1509"/>
        <item x="469"/>
        <item x="5036"/>
        <item x="3758"/>
        <item x="3575"/>
        <item x="2228"/>
        <item x="2230"/>
        <item x="1930"/>
        <item x="2868"/>
        <item x="3804"/>
        <item x="2500"/>
        <item x="2987"/>
        <item x="2986"/>
        <item x="2989"/>
        <item x="2985"/>
        <item x="5139"/>
        <item x="2128"/>
        <item x="4424"/>
        <item x="5367"/>
        <item x="4425"/>
        <item x="3815"/>
        <item x="3814"/>
        <item x="3816"/>
        <item x="2047"/>
        <item x="3725"/>
        <item x="3514"/>
        <item x="3687"/>
        <item x="3513"/>
        <item x="298"/>
        <item x="700"/>
        <item x="986"/>
        <item x="1440"/>
        <item x="3603"/>
        <item x="821"/>
        <item x="903"/>
        <item x="1458"/>
        <item x="2156"/>
        <item x="2804"/>
        <item x="3810"/>
        <item x="4027"/>
        <item x="4256"/>
        <item x="252"/>
        <item x="4452"/>
        <item x="4270"/>
        <item x="1505"/>
        <item x="4767"/>
        <item x="4596"/>
        <item x="4435"/>
        <item x="4748"/>
        <item x="3585"/>
        <item x="2472"/>
        <item x="4653"/>
        <item x="645"/>
        <item x="1583"/>
        <item x="4835"/>
        <item x="2088"/>
        <item x="683"/>
        <item x="3142"/>
        <item x="19"/>
        <item x="27"/>
        <item x="1101"/>
        <item x="5351"/>
        <item x="3080"/>
        <item x="2766"/>
        <item x="4389"/>
        <item x="3555"/>
        <item x="3554"/>
        <item x="3532"/>
        <item x="2375"/>
        <item x="3764"/>
        <item x="476"/>
        <item x="3876"/>
        <item x="2246"/>
        <item x="4905"/>
        <item x="2927"/>
        <item x="3553"/>
        <item x="3531"/>
        <item x="3552"/>
        <item x="3551"/>
        <item x="13"/>
        <item x="2947"/>
        <item x="3549"/>
        <item x="1439"/>
        <item x="3550"/>
        <item x="3530"/>
        <item x="1689"/>
        <item x="3732"/>
        <item x="3561"/>
        <item x="2861"/>
        <item x="3627"/>
        <item x="3384"/>
        <item x="3385"/>
        <item x="1374"/>
        <item x="3023"/>
        <item x="2955"/>
        <item x="369"/>
        <item x="717"/>
        <item x="5269"/>
        <item x="2324"/>
        <item x="628"/>
        <item x="3387"/>
        <item x="3388"/>
        <item x="4429"/>
        <item x="3047"/>
        <item x="4979"/>
        <item x="2862"/>
        <item x="4683"/>
        <item x="3645"/>
        <item x="3238"/>
        <item x="3239"/>
        <item x="4470"/>
        <item x="530"/>
        <item x="4271"/>
        <item x="4090"/>
        <item x="4289"/>
        <item x="2162"/>
        <item x="401"/>
        <item x="405"/>
        <item x="4093"/>
        <item x="2666"/>
        <item x="526"/>
        <item x="3659"/>
        <item x="4591"/>
        <item x="2330"/>
        <item x="1991"/>
        <item x="1990"/>
        <item x="3636"/>
        <item x="4995"/>
        <item x="4996"/>
        <item x="4556"/>
        <item x="5234"/>
        <item x="1978"/>
        <item x="5137"/>
        <item x="3605"/>
        <item x="1967"/>
        <item x="2060"/>
        <item x="4260"/>
        <item x="3573"/>
        <item x="17"/>
        <item x="1026"/>
        <item x="2329"/>
        <item x="1268"/>
        <item x="24"/>
        <item x="22"/>
        <item x="1191"/>
        <item x="498"/>
        <item x="3640"/>
        <item x="1461"/>
        <item x="4325"/>
        <item x="2471"/>
        <item x="3677"/>
        <item x="447"/>
        <item x="520"/>
        <item x="3635"/>
        <item x="3639"/>
        <item x="3617"/>
        <item x="534"/>
        <item x="1270"/>
        <item x="356"/>
        <item x="748"/>
        <item x="925"/>
        <item x="947"/>
        <item x="1443"/>
        <item x="1648"/>
        <item x="1658"/>
        <item x="4973"/>
        <item x="2212"/>
        <item x="1867"/>
        <item x="3898"/>
        <item x="5026"/>
        <item x="3408"/>
        <item x="1799"/>
        <item x="3156"/>
        <item x="5149"/>
        <item x="1478"/>
        <item x="1975"/>
        <item x="4682"/>
        <item x="3203"/>
        <item x="3201"/>
        <item x="3206"/>
        <item x="4529"/>
        <item x="4562"/>
        <item x="2378"/>
        <item x="3256"/>
        <item x="3616"/>
        <item x="1543"/>
        <item x="1739"/>
        <item x="2211"/>
        <item x="2462"/>
        <item x="2626"/>
        <item x="2624"/>
        <item x="5086"/>
        <item x="42"/>
        <item x="39"/>
        <item x="3614"/>
        <item x="3615"/>
        <item x="1016"/>
        <item x="1386"/>
        <item x="2232"/>
        <item x="2231"/>
        <item x="2546"/>
        <item x="946"/>
        <item x="2158"/>
        <item x="5090"/>
        <item x="889"/>
        <item x="4473"/>
        <item x="5295"/>
        <item x="1844"/>
        <item x="1050"/>
        <item x="1052"/>
        <item x="1992"/>
        <item x="3127"/>
        <item x="34"/>
        <item x="1281"/>
        <item x="18"/>
        <item x="716"/>
        <item x="28"/>
        <item x="3036"/>
        <item x="3291"/>
        <item x="3267"/>
        <item x="240"/>
        <item x="2447"/>
        <item x="3968"/>
        <item x="207"/>
        <item x="3878"/>
        <item x="2557"/>
        <item x="2823"/>
        <item x="231"/>
        <item x="2163"/>
        <item x="5216"/>
        <item x="426"/>
        <item x="1412"/>
        <item x="866"/>
        <item x="4888"/>
        <item x="5341"/>
        <item x="5066"/>
        <item x="1733"/>
        <item x="1726"/>
        <item x="1723"/>
        <item x="3308"/>
        <item x="1043"/>
        <item x="853"/>
        <item x="1725"/>
        <item x="2227"/>
        <item x="2234"/>
        <item x="3518"/>
        <item x="233"/>
        <item x="3079"/>
        <item x="1775"/>
        <item x="600"/>
        <item x="1996"/>
        <item x="393"/>
        <item x="1783"/>
        <item x="3533"/>
        <item x="3536"/>
        <item x="254"/>
        <item x="4578"/>
        <item x="4144"/>
        <item x="4201"/>
        <item x="1375"/>
        <item x="832"/>
        <item x="1286"/>
        <item x="63"/>
        <item x="4486"/>
        <item x="171"/>
        <item x="295"/>
        <item x="2394"/>
        <item x="2843"/>
        <item x="5330"/>
        <item x="4217"/>
        <item x="793"/>
        <item x="623"/>
        <item x="506"/>
        <item x="1072"/>
        <item x="2963"/>
        <item x="2476"/>
        <item x="4172"/>
        <item x="4173"/>
        <item x="1428"/>
        <item x="5014"/>
        <item x="589"/>
        <item x="3812"/>
        <item x="1559"/>
        <item x="3789"/>
        <item x="1831"/>
        <item x="2511"/>
        <item x="2506"/>
        <item x="4238"/>
        <item x="292"/>
        <item x="1995"/>
        <item x="1285"/>
        <item x="4487"/>
        <item x="4844"/>
        <item x="21"/>
        <item x="5115"/>
        <item x="2448"/>
        <item x="5040"/>
        <item x="2195"/>
        <item x="3803"/>
        <item x="1480"/>
        <item x="2515"/>
        <item x="2233"/>
        <item x="4766"/>
        <item x="1244"/>
        <item x="257"/>
        <item x="3828"/>
        <item x="4208"/>
        <item x="3140"/>
        <item x="721"/>
        <item x="2242"/>
        <item x="3673"/>
        <item x="5186"/>
        <item x="1469"/>
        <item x="2250"/>
        <item x="2669"/>
        <item x="3360"/>
        <item x="5109"/>
        <item x="410"/>
        <item x="3737"/>
        <item x="3736"/>
        <item x="2660"/>
        <item x="3811"/>
        <item x="2517"/>
        <item x="4422"/>
        <item x="2241"/>
        <item x="5364"/>
        <item x="3826"/>
        <item x="4207"/>
        <item x="3827"/>
        <item x="3901"/>
        <item x="2229"/>
        <item x="2235"/>
        <item x="945"/>
        <item x="1031"/>
        <item x="4911"/>
        <item x="1358"/>
        <item x="1984"/>
        <item x="2126"/>
        <item x="2308"/>
        <item x="2374"/>
        <item x="2403"/>
        <item x="2451"/>
        <item x="5096"/>
        <item x="2743"/>
        <item x="2744"/>
        <item x="2745"/>
        <item x="5104"/>
        <item x="2979"/>
        <item x="3029"/>
        <item x="3064"/>
        <item x="3252"/>
        <item x="3823"/>
        <item x="3824"/>
        <item x="3825"/>
        <item x="5286"/>
        <item x="4362"/>
        <item x="45"/>
        <item x="51"/>
        <item x="370"/>
        <item x="392"/>
        <item x="431"/>
        <item x="531"/>
        <item x="540"/>
        <item x="557"/>
        <item x="615"/>
        <item x="887"/>
        <item x="4894"/>
        <item x="4896"/>
        <item x="1420"/>
        <item x="1594"/>
        <item x="1609"/>
        <item x="2433"/>
        <item x="5067"/>
        <item x="2563"/>
        <item x="2728"/>
        <item x="2857"/>
        <item x="3069"/>
        <item x="3082"/>
        <item x="3084"/>
        <item x="3086"/>
        <item x="3094"/>
        <item x="3160"/>
        <item x="3161"/>
        <item x="3237"/>
        <item x="3294"/>
        <item x="3315"/>
        <item x="3411"/>
        <item x="3608"/>
        <item x="3679"/>
        <item x="4056"/>
        <item x="4057"/>
        <item x="5313"/>
        <item x="4232"/>
        <item x="5329"/>
        <item x="40"/>
        <item x="250"/>
        <item x="4808"/>
        <item x="639"/>
        <item x="682"/>
        <item x="829"/>
        <item x="874"/>
        <item x="886"/>
        <item x="1058"/>
        <item x="1099"/>
        <item x="1100"/>
        <item x="1353"/>
        <item x="1394"/>
        <item x="1476"/>
        <item x="1520"/>
        <item x="1652"/>
        <item x="1784"/>
        <item x="1785"/>
        <item x="1800"/>
        <item x="4986"/>
        <item x="4987"/>
        <item x="4989"/>
        <item x="1932"/>
        <item x="2057"/>
        <item x="2351"/>
        <item x="2556"/>
        <item x="2840"/>
        <item x="2901"/>
        <item x="2988"/>
        <item x="3017"/>
        <item x="3059"/>
        <item x="3397"/>
        <item x="3400"/>
        <item x="3521"/>
        <item x="3611"/>
        <item x="3644"/>
        <item x="3752"/>
        <item x="3754"/>
        <item x="3781"/>
        <item x="3785"/>
        <item x="3997"/>
        <item x="3998"/>
        <item x="4025"/>
        <item x="4140"/>
        <item x="4205"/>
        <item x="4227"/>
        <item x="4527"/>
        <item x="4619"/>
        <item x="53"/>
        <item x="247"/>
        <item x="4781"/>
        <item x="478"/>
        <item x="624"/>
        <item x="625"/>
        <item x="974"/>
        <item x="1054"/>
        <item x="1059"/>
        <item x="1465"/>
        <item x="1560"/>
        <item x="4988"/>
        <item x="2388"/>
        <item x="2729"/>
        <item x="2730"/>
        <item x="2968"/>
        <item x="3081"/>
        <item x="3083"/>
        <item x="3085"/>
        <item x="3465"/>
        <item x="3721"/>
        <item x="3995"/>
        <item x="4681"/>
        <item x="3200"/>
        <item x="4774"/>
        <item x="3683"/>
        <item x="4167"/>
        <item x="4505"/>
        <item x="4594"/>
        <item x="1071"/>
        <item x="4887"/>
        <item x="2239"/>
        <item x="1634"/>
        <item x="583"/>
        <item x="3223"/>
        <item x="4592"/>
        <item x="3709"/>
        <item x="4595"/>
        <item x="4103"/>
        <item x="4276"/>
        <item x="11"/>
        <item x="4482"/>
        <item x="4847"/>
        <item x="4915"/>
        <item x="4191"/>
        <item x="4423"/>
        <item x="4690"/>
        <item x="753"/>
        <item x="1087"/>
        <item x="2778"/>
        <item x="3669"/>
        <item x="502"/>
        <item x="3902"/>
        <item x="4880"/>
        <item x="1985"/>
        <item x="3979"/>
        <item x="4525"/>
        <item x="1805"/>
        <item x="1806"/>
        <item x="1376"/>
        <item x="1382"/>
        <item x="5027"/>
        <item x="4560"/>
        <item x="1817"/>
        <item x="1015"/>
        <item x="1895"/>
        <item x="1677"/>
        <item x="4506"/>
        <item x="3259"/>
        <item x="4352"/>
        <item x="3529"/>
        <item x="1282"/>
        <item x="3731"/>
        <item x="2649"/>
        <item x="4342"/>
        <item x="3250"/>
        <item x="5043"/>
        <item x="46"/>
        <item x="47"/>
        <item x="48"/>
        <item x="58"/>
        <item x="73"/>
        <item x="74"/>
        <item x="87"/>
        <item x="184"/>
        <item x="243"/>
        <item x="380"/>
        <item x="474"/>
        <item x="515"/>
        <item x="4811"/>
        <item x="824"/>
        <item x="4854"/>
        <item x="881"/>
        <item x="1051"/>
        <item x="1057"/>
        <item x="1060"/>
        <item x="1061"/>
        <item x="1486"/>
        <item x="1845"/>
        <item x="1908"/>
        <item x="2009"/>
        <item x="5016"/>
        <item x="2222"/>
        <item x="2333"/>
        <item x="2490"/>
        <item x="2650"/>
        <item x="2793"/>
        <item x="5120"/>
        <item x="3028"/>
        <item x="3208"/>
        <item x="3563"/>
        <item x="3584"/>
        <item x="3601"/>
        <item x="3624"/>
        <item x="3630"/>
        <item x="3883"/>
        <item x="3885"/>
        <item x="3900"/>
        <item x="4119"/>
        <item x="4190"/>
        <item x="5321"/>
        <item x="5377"/>
        <item x="4610"/>
        <item x="43"/>
        <item x="1809"/>
        <item x="877"/>
        <item x="2750"/>
        <item x="5177"/>
        <item x="2143"/>
        <item x="2602"/>
        <item x="2577"/>
        <item x="5311"/>
        <item x="509"/>
        <item x="3929"/>
        <item x="761"/>
        <item x="3356"/>
        <item x="3342"/>
        <item x="3339"/>
        <item x="3345"/>
        <item x="5205"/>
        <item x="455"/>
        <item x="3772"/>
        <item x="2366"/>
        <item x="4855"/>
        <item x="3965"/>
        <item x="1341"/>
        <item x="1818"/>
        <item x="1819"/>
        <item x="1820"/>
        <item x="1821"/>
        <item x="1822"/>
        <item x="3831"/>
        <item x="4372"/>
        <item x="4365"/>
        <item x="4367"/>
        <item x="4371"/>
        <item x="4364"/>
        <item x="4366"/>
        <item x="4600"/>
        <item x="2391"/>
        <item x="1550"/>
        <item x="635"/>
        <item x="3610"/>
        <item x="920"/>
        <item x="1039"/>
        <item x="4418"/>
        <item x="2763"/>
        <item x="2559"/>
        <item x="3039"/>
        <item x="2616"/>
        <item x="4509"/>
        <item x="2397"/>
        <item x="555"/>
        <item x="2644"/>
        <item x="329"/>
        <item x="2192"/>
        <item x="2946"/>
        <item x="123"/>
        <item x="2508"/>
        <item x="4161"/>
        <item x="2117"/>
        <item x="1467"/>
        <item x="1684"/>
        <item x="1311"/>
        <item x="3489"/>
        <item x="1567"/>
        <item x="1566"/>
        <item x="3266"/>
        <item x="3297"/>
        <item x="1776"/>
        <item x="185"/>
        <item x="4508"/>
        <item x="3265"/>
        <item x="2262"/>
        <item x="2263"/>
        <item x="242"/>
        <item x="3335"/>
        <item x="304"/>
        <item x="3713"/>
        <item x="1872"/>
        <item x="3759"/>
        <item x="3040"/>
        <item x="2069"/>
        <item x="701"/>
        <item x="4850"/>
        <item x="5178"/>
        <item x="687"/>
        <item x="2393"/>
        <item x="2576"/>
        <item x="5085"/>
        <item x="3788"/>
        <item x="3372"/>
        <item x="176"/>
        <item x="3374"/>
        <item x="3435"/>
        <item x="1483"/>
        <item x="4519"/>
        <item x="3869"/>
        <item x="438"/>
        <item x="5169"/>
        <item x="2261"/>
        <item x="9"/>
        <item x="2382"/>
        <item x="618"/>
        <item x="1827"/>
        <item x="1828"/>
        <item x="1829"/>
        <item x="1830"/>
        <item x="5213"/>
        <item x="4206"/>
        <item x="4240"/>
        <item x="5157"/>
        <item x="2492"/>
        <item x="1893"/>
        <item x="2701"/>
        <item x="987"/>
        <item x="910"/>
        <item x="25"/>
        <item x="3717"/>
        <item x="3718"/>
        <item x="965"/>
        <item x="2700"/>
        <item x="2990"/>
        <item x="1474"/>
        <item x="4510"/>
        <item x="4593"/>
        <item x="3202"/>
        <item x="3579"/>
        <item x="3581"/>
        <item x="4700"/>
        <item x="4702"/>
        <item x="4703"/>
        <item x="4904"/>
        <item x="3884"/>
        <item x="4701"/>
        <item x="1508"/>
        <item x="3126"/>
        <item x="1433"/>
        <item x="5332"/>
        <item x="33"/>
        <item x="5272"/>
        <item x="4210"/>
        <item x="26"/>
        <item x="4557"/>
        <item x="906"/>
        <item x="358"/>
        <item x="497"/>
        <item x="4784"/>
        <item x="395"/>
        <item x="2051"/>
        <item x="4350"/>
        <item x="4348"/>
        <item x="913"/>
        <item x="1436"/>
        <item x="4815"/>
        <item x="1847"/>
        <item x="1853"/>
        <item x="1857"/>
        <item x="3890"/>
        <item x="2221"/>
        <item x="1870"/>
        <item x="2367"/>
        <item x="2663"/>
        <item x="3061"/>
        <item x="4881"/>
        <item x="3104"/>
        <item x="3173"/>
        <item x="5176"/>
        <item x="2906"/>
        <item x="3580"/>
        <item x="5268"/>
        <item x="4810"/>
        <item x="1745"/>
        <item x="3399"/>
        <item x="5359"/>
        <item x="5369"/>
        <item x="54"/>
        <item x="371"/>
        <item x="487"/>
        <item x="541"/>
        <item x="708"/>
        <item x="935"/>
        <item x="4885"/>
        <item x="4890"/>
        <item x="1102"/>
        <item x="1266"/>
        <item x="1272"/>
        <item x="1441"/>
        <item x="1444"/>
        <item x="1473"/>
        <item x="1850"/>
        <item x="1858"/>
        <item x="1937"/>
        <item x="1938"/>
        <item x="2164"/>
        <item x="2175"/>
        <item x="2352"/>
        <item x="2558"/>
        <item x="2609"/>
        <item x="2791"/>
        <item x="2811"/>
        <item x="2867"/>
        <item x="5148"/>
        <item x="3077"/>
        <item x="3164"/>
        <item x="3471"/>
        <item x="3473"/>
        <item x="5199"/>
        <item x="3598"/>
        <item x="3880"/>
        <item x="4004"/>
        <item x="4162"/>
        <item x="4192"/>
        <item x="4272"/>
        <item x="4343"/>
        <item x="4349"/>
        <item x="4484"/>
        <item x="4485"/>
        <item x="4514"/>
        <item x="4225"/>
        <item x="205"/>
        <item x="720"/>
        <item x="831"/>
        <item x="4978"/>
        <item x="1030"/>
        <item x="2802"/>
        <item x="4010"/>
        <item x="3620"/>
        <item x="4163"/>
        <item x="3165"/>
        <item x="3405"/>
        <item x="3417"/>
        <item x="3423"/>
        <item x="430"/>
        <item x="1584"/>
        <item x="863"/>
        <item x="2377"/>
        <item x="2010"/>
        <item x="2165"/>
        <item x="588"/>
        <item x="3511"/>
        <item x="350"/>
        <item x="1466"/>
        <item x="3835"/>
        <item x="2380"/>
        <item x="4937"/>
        <item x="2381"/>
        <item x="5005"/>
        <item x="632"/>
        <item x="4992"/>
        <item x="127"/>
        <item x="4822"/>
        <item x="2544"/>
        <item x="1259"/>
        <item x="686"/>
        <item x="2686"/>
        <item x="2139"/>
        <item x="1917"/>
        <item x="2997"/>
        <item x="126"/>
        <item x="5304"/>
        <item x="4878"/>
        <item x="501"/>
        <item x="157"/>
        <item x="158"/>
        <item x="477"/>
        <item x="505"/>
        <item x="1674"/>
        <item x="669"/>
        <item x="1675"/>
        <item x="493"/>
        <item x="500"/>
        <item x="3022"/>
        <item x="2384"/>
        <item x="573"/>
        <item x="4846"/>
        <item x="923"/>
        <item x="1056"/>
        <item x="1943"/>
        <item x="5376"/>
        <item x="4951"/>
        <item x="1595"/>
        <item x="3481"/>
        <item x="4478"/>
        <item x="5100"/>
        <item x="3621"/>
        <item x="1824"/>
        <item x="1846"/>
        <item x="4476"/>
        <item x="3628"/>
        <item x="4749"/>
        <item x="4477"/>
        <item x="5239"/>
        <item x="3897"/>
        <item x="2106"/>
        <item x="2379"/>
        <item x="4475"/>
        <item x="5072"/>
        <item x="5070"/>
        <item x="1803"/>
        <item x="4174"/>
        <item x="2707"/>
        <item x="607"/>
        <item x="2784"/>
        <item x="2619"/>
        <item x="5133"/>
        <item x="2643"/>
        <item x="4512"/>
        <item x="754"/>
        <item x="3209"/>
        <item x="4608"/>
        <item x="396"/>
        <item x="2672"/>
        <item x="3619"/>
        <item x="1802"/>
        <item x="5002"/>
        <item x="3701"/>
        <item x="5331"/>
        <item x="4990"/>
        <item x="4771"/>
        <item x="5051"/>
        <item x="4520"/>
        <item x="4772"/>
        <item x="4773"/>
        <item x="4597"/>
        <item x="4598"/>
        <item x="5078"/>
        <item x="146"/>
        <item x="148"/>
        <item x="153"/>
        <item x="161"/>
        <item x="165"/>
        <item x="317"/>
        <item x="4760"/>
        <item x="4764"/>
        <item x="347"/>
        <item x="802"/>
        <item x="803"/>
        <item x="4882"/>
        <item x="1011"/>
        <item x="1149"/>
        <item x="1150"/>
        <item x="1169"/>
        <item x="1170"/>
        <item x="1172"/>
        <item x="1249"/>
        <item x="1284"/>
        <item x="1387"/>
        <item x="675"/>
        <item x="1816"/>
        <item x="2032"/>
        <item x="2111"/>
        <item x="2112"/>
        <item x="2113"/>
        <item x="2114"/>
        <item x="2115"/>
        <item x="2116"/>
        <item x="2118"/>
        <item x="2121"/>
        <item x="2124"/>
        <item x="2127"/>
        <item x="2266"/>
        <item x="2267"/>
        <item x="5053"/>
        <item x="1777"/>
        <item x="2578"/>
        <item x="259"/>
        <item x="2501"/>
        <item x="2502"/>
        <item x="2503"/>
        <item x="2543"/>
        <item x="2545"/>
        <item x="2550"/>
        <item x="5077"/>
        <item x="2551"/>
        <item x="2588"/>
        <item x="2820"/>
        <item x="2827"/>
        <item x="2828"/>
        <item x="5113"/>
        <item x="5122"/>
        <item x="2854"/>
        <item x="5163"/>
        <item x="3184"/>
        <item x="4981"/>
        <item x="2463"/>
        <item x="4315"/>
        <item x="1343"/>
        <item x="4625"/>
        <item x="4697"/>
        <item x="4317"/>
        <item x="2698"/>
        <item x="612"/>
        <item x="5175"/>
        <item x="1955"/>
        <item x="4696"/>
        <item x="3051"/>
        <item x="2019"/>
        <item x="482"/>
        <item x="2772"/>
        <item x="99"/>
        <item x="1605"/>
        <item x="5317"/>
        <item x="3607"/>
        <item x="2966"/>
        <item x="3638"/>
        <item x="3729"/>
        <item x="4307"/>
        <item x="3205"/>
        <item x="1269"/>
        <item x="3738"/>
        <item x="1355"/>
        <item x="1354"/>
        <item x="4906"/>
        <item x="902"/>
        <item x="4306"/>
        <item x="4363"/>
        <item x="2560"/>
        <item x="2408"/>
        <item x="3346"/>
        <item x="5015"/>
        <item x="1801"/>
        <item x="3343"/>
        <item x="4314"/>
        <item x="364"/>
        <item x="4316"/>
        <item x="3155"/>
        <item x="2538"/>
        <item x="4045"/>
        <item x="1035"/>
        <item x="4806"/>
        <item x="3347"/>
        <item x="5337"/>
        <item x="4624"/>
        <item x="4744"/>
        <item x="510"/>
        <item x="565"/>
        <item x="595"/>
        <item x="2816"/>
        <item x="1851"/>
        <item x="5338"/>
        <item x="4310"/>
        <item x="3663"/>
        <item x="3574"/>
        <item x="990"/>
        <item x="3320"/>
        <item x="755"/>
        <item x="282"/>
        <item x="3528"/>
        <item x="1986"/>
        <item x="2067"/>
        <item x="1763"/>
        <item x="1988"/>
        <item x="4396"/>
        <item x="2155"/>
        <item x="4395"/>
        <item x="3452"/>
        <item x="4438"/>
        <item x="3451"/>
        <item x="1147"/>
        <item x="3807"/>
        <item x="1843"/>
        <item x="41"/>
        <item x="3350"/>
        <item x="3334"/>
        <item x="2507"/>
        <item x="2653"/>
        <item x="323"/>
        <item x="322"/>
        <item x="4411"/>
        <item x="172"/>
        <item x="985"/>
        <item x="3123"/>
        <item x="3695"/>
        <item x="2813"/>
        <item x="2129"/>
        <item x="3323"/>
        <item x="3479"/>
        <item x="3689"/>
        <item x="1426"/>
        <item x="4347"/>
        <item x="960"/>
        <item x="2958"/>
        <item x="1036"/>
        <item x="3322"/>
        <item x="3690"/>
        <item x="119"/>
        <item x="5386"/>
        <item x="2398"/>
        <item x="1449"/>
        <item x="3171"/>
        <item x="287"/>
        <item x="4677"/>
        <item x="3949"/>
        <item x="2976"/>
        <item x="3325"/>
        <item x="1144"/>
        <item x="4426"/>
        <item x="4370"/>
        <item x="288"/>
        <item x="2188"/>
        <item x="1786"/>
        <item x="2825"/>
        <item x="181"/>
        <item x="2826"/>
        <item x="1118"/>
        <item x="2654"/>
        <item x="3948"/>
        <item x="173"/>
        <item x="723"/>
        <item x="5007"/>
        <item x="1448"/>
        <item x="3882"/>
        <item x="1067"/>
        <item x="3643"/>
        <item x="1069"/>
        <item x="3888"/>
        <item x="1238"/>
        <item x="2998"/>
        <item x="4339"/>
        <item x="2270"/>
        <item x="4551"/>
        <item x="4414"/>
        <item x="4976"/>
        <item x="2824"/>
        <item x="1068"/>
        <item x="262"/>
        <item x="1418"/>
        <item x="2269"/>
        <item x="1743"/>
        <item x="4546"/>
        <item x="3344"/>
        <item x="4368"/>
        <item x="3055"/>
        <item x="2941"/>
        <item x="1346"/>
        <item x="4548"/>
        <item x="1345"/>
        <item x="2641"/>
        <item x="5287"/>
        <item x="1344"/>
        <item x="3113"/>
        <item x="1855"/>
        <item x="1055"/>
        <item x="3089"/>
        <item x="4874"/>
        <item x="326"/>
        <item x="4823"/>
        <item x="746"/>
        <item x="1247"/>
        <item x="1519"/>
        <item x="1782"/>
        <item x="2055"/>
        <item x="2058"/>
        <item x="2406"/>
        <item x="3048"/>
        <item x="3050"/>
        <item x="3054"/>
        <item x="3056"/>
        <item x="3063"/>
        <item x="3068"/>
        <item x="3090"/>
        <item x="3618"/>
        <item x="3671"/>
        <item x="4651"/>
        <item x="1417"/>
        <item x="1416"/>
        <item x="1414"/>
        <item x="253"/>
        <item x="2039"/>
        <item x="524"/>
        <item x="4647"/>
        <item x="4530"/>
        <item x="1585"/>
        <item x="523"/>
        <item x="995"/>
        <item x="1593"/>
        <item x="4219"/>
        <item x="2248"/>
        <item x="263"/>
        <item x="2962"/>
        <item x="260"/>
        <item x="4997"/>
        <item x="4623"/>
        <item x="2190"/>
        <item x="738"/>
        <item x="3125"/>
        <item x="2350"/>
        <item x="1442"/>
        <item x="522"/>
        <item x="417"/>
        <item x="10"/>
        <item x="3285"/>
        <item x="3685"/>
        <item x="2894"/>
        <item x="5320"/>
        <item x="4827"/>
        <item x="1201"/>
        <item x="105"/>
        <item x="4434"/>
        <item x="535"/>
        <item x="537"/>
        <item x="4793"/>
        <item x="538"/>
        <item x="4794"/>
        <item x="544"/>
        <item x="545"/>
        <item x="546"/>
        <item x="4209"/>
        <item x="521"/>
        <item x="5385"/>
        <item x="3681"/>
        <item x="3204"/>
        <item x="638"/>
        <item x="637"/>
        <item x="5061"/>
        <item x="763"/>
        <item x="182"/>
        <item x="178"/>
        <item x="2803"/>
        <item x="1027"/>
        <item x="2809"/>
        <item x="2916"/>
        <item x="3058"/>
        <item x="3414"/>
        <item x="3678"/>
        <item x="3916"/>
        <item x="3686"/>
        <item x="5029"/>
        <item x="4069"/>
        <item x="4070"/>
        <item x="5290"/>
        <item x="4071"/>
        <item x="4072"/>
        <item x="4073"/>
        <item x="4074"/>
        <item x="4075"/>
        <item x="4078"/>
        <item x="4081"/>
        <item x="4082"/>
        <item x="4083"/>
        <item x="4084"/>
        <item x="2844"/>
        <item x="503"/>
        <item x="3163"/>
        <item x="2913"/>
        <item x="2914"/>
        <item x="504"/>
        <item x="2984"/>
        <item x="2611"/>
        <item x="4304"/>
        <item x="4164"/>
        <item x="4042"/>
        <item x="2053"/>
        <item x="4040"/>
        <item x="462"/>
        <item x="1248"/>
        <item x="2303"/>
        <item x="1582"/>
        <item x="5173"/>
        <item x="1014"/>
        <item x="2900"/>
        <item x="1145"/>
        <item x="835"/>
        <item x="353"/>
        <item x="4171"/>
        <item x="1754"/>
        <item x="1983"/>
        <item x="606"/>
        <item x="4109"/>
        <item x="4003"/>
        <item x="3279"/>
        <item x="1649"/>
        <item x="433"/>
        <item x="3497"/>
        <item x="4561"/>
        <item x="2264"/>
        <item x="4247"/>
        <item x="2749"/>
        <item x="1894"/>
        <item x="2764"/>
        <item x="2960"/>
        <item x="3809"/>
        <item x="2094"/>
        <item x="2687"/>
        <item x="2786"/>
        <item x="674"/>
        <item x="676"/>
        <item x="193"/>
        <item x="3298"/>
        <item x="3273"/>
        <item x="3321"/>
        <item x="1013"/>
        <item x="432"/>
        <item x="513"/>
        <item x="666"/>
        <item x="667"/>
        <item x="668"/>
        <item x="818"/>
        <item x="924"/>
        <item x="4684"/>
        <item x="1022"/>
        <item x="2146"/>
        <item x="2148"/>
        <item x="1580"/>
        <item x="1581"/>
        <item x="1678"/>
        <item x="1826"/>
        <item x="1859"/>
        <item x="2407"/>
        <item x="2059"/>
        <item x="5024"/>
        <item x="3881"/>
        <item x="4952"/>
        <item x="2149"/>
        <item x="2152"/>
        <item x="2220"/>
        <item x="2620"/>
        <item x="2668"/>
        <item x="2690"/>
        <item x="3304"/>
        <item x="2008"/>
        <item x="2806"/>
        <item x="2699"/>
        <item x="3389"/>
        <item x="3751"/>
        <item x="3241"/>
        <item x="3629"/>
        <item x="3019"/>
        <item x="1545"/>
        <item x="4626"/>
        <item x="3976"/>
        <item x="67"/>
        <item x="3672"/>
        <item x="5245"/>
        <item x="3750"/>
        <item x="4738"/>
        <item x="5256"/>
        <item x="3832"/>
        <item x="5340"/>
        <item x="174"/>
        <item x="3996"/>
        <item x="4237"/>
        <item x="5342"/>
        <item x="4534"/>
        <item x="3913"/>
        <item x="3024"/>
        <item x="5106"/>
        <item x="2108"/>
        <item x="830"/>
        <item x="4732"/>
        <item x="2617"/>
        <item x="2768"/>
        <item x="2335"/>
        <item x="230"/>
        <item x="4587"/>
        <item x="2301"/>
        <item x="2937"/>
        <item x="3691"/>
        <item x="2585"/>
        <item x="1570"/>
        <item x="4533"/>
        <item x="4685"/>
        <item x="3319"/>
        <item x="2777"/>
        <item x="5030"/>
        <item x="2056"/>
        <item x="3692"/>
        <item x="2052"/>
        <item x="4954"/>
        <item x="749"/>
        <item x="391"/>
        <item x="5059"/>
        <item x="5179"/>
        <item x="3260"/>
        <item x="2694"/>
        <item x="4536"/>
        <item x="2206"/>
        <item x="5232"/>
        <item x="3364"/>
        <item x="927"/>
        <item x="3257"/>
        <item x="2623"/>
        <item x="707"/>
        <item x="2205"/>
        <item x="2207"/>
        <item x="485"/>
        <item x="3637"/>
        <item x="1463"/>
        <item x="3373"/>
        <item x="1424"/>
        <item x="3495"/>
        <item x="3207"/>
        <item x="5316"/>
        <item x="1023"/>
        <item x="1741"/>
        <item x="1549"/>
        <item x="1092"/>
        <item x="3092"/>
        <item x="1744"/>
        <item x="1273"/>
        <item x="5101"/>
        <item x="3093"/>
        <item x="2120"/>
        <item x="2123"/>
        <item x="1977"/>
        <item x="3749"/>
        <item x="5310"/>
        <item x="1742"/>
        <item x="5009"/>
        <item x="4170"/>
        <item x="1676"/>
        <item x="2064"/>
        <item x="2484"/>
        <item x="5251"/>
        <item x="2063"/>
        <item x="4838"/>
        <item x="1557"/>
        <item x="5038"/>
        <item x="4077"/>
        <item x="5021"/>
        <item x="4550"/>
        <item x="1854"/>
        <item x="5079"/>
        <item x="5298"/>
        <item x="5225"/>
        <item x="4721"/>
        <item x="461"/>
        <item x="1757"/>
        <item x="719"/>
        <item x="2974"/>
        <item x="5210"/>
        <item x="3822"/>
        <item x="5372"/>
        <item x="3035"/>
        <item x="3757"/>
        <item x="563"/>
        <item x="2061"/>
        <item x="90"/>
        <item x="91"/>
        <item x="92"/>
        <item x="93"/>
        <item x="94"/>
        <item x="95"/>
        <item x="1484"/>
        <item x="652"/>
        <item x="3185"/>
        <item x="4110"/>
        <item x="1762"/>
        <item x="4544"/>
        <item x="2485"/>
        <item x="1457"/>
        <item x="3091"/>
        <item x="5"/>
        <item x="1555"/>
        <item x="439"/>
        <item x="225"/>
        <item x="876"/>
        <item x="1591"/>
        <item x="3756"/>
        <item x="921"/>
        <item x="1301"/>
        <item x="1587"/>
        <item x="72"/>
        <item x="398"/>
        <item x="742"/>
        <item x="943"/>
        <item x="944"/>
        <item x="4353"/>
        <item x="4355"/>
        <item x="2935"/>
        <item x="2943"/>
        <item x="1082"/>
        <item x="2895"/>
        <item x="4098"/>
        <item x="141"/>
        <item x="4259"/>
        <item x="3053"/>
        <item x="2276"/>
        <item x="2277"/>
        <item x="1398"/>
        <item x="388"/>
        <item x="1141"/>
        <item x="1135"/>
        <item x="2597"/>
        <item x="2598"/>
        <item x="2599"/>
        <item x="5105"/>
        <item x="3340"/>
        <item x="575"/>
        <item x="574"/>
        <item x="865"/>
        <item x="2956"/>
        <item x="1146"/>
        <item x="2934"/>
        <item x="2942"/>
        <item x="3258"/>
        <item x="3567"/>
        <item x="3571"/>
        <item x="2542"/>
        <item x="1390"/>
        <item x="4369"/>
        <item x="4021"/>
        <item x="156"/>
        <item x="4099"/>
        <item x="4100"/>
        <item x="4101"/>
        <item x="4102"/>
        <item x="4104"/>
        <item x="4105"/>
        <item x="4106"/>
        <item x="155"/>
        <item x="2371"/>
        <item x="4239"/>
        <item x="1297"/>
        <item x="445"/>
        <item x="446"/>
        <item x="2021"/>
        <item x="1909"/>
        <item x="4224"/>
        <item x="4758"/>
        <item x="4705"/>
        <item x="2327"/>
        <item x="648"/>
        <item x="5102"/>
        <item x="3427"/>
        <item x="4662"/>
        <item x="112"/>
        <item x="113"/>
        <item x="114"/>
        <item x="117"/>
        <item x="118"/>
        <item x="120"/>
        <item x="122"/>
        <item x="124"/>
        <item x="125"/>
        <item x="1138"/>
        <item x="1632"/>
        <item x="5390"/>
        <item x="306"/>
        <item x="4843"/>
        <item x="327"/>
        <item x="328"/>
        <item x="4765"/>
        <item x="335"/>
        <item x="336"/>
        <item x="337"/>
        <item x="4972"/>
        <item x="368"/>
        <item x="4036"/>
        <item x="5183"/>
        <item x="409"/>
        <item x="2860"/>
        <item x="456"/>
        <item x="5325"/>
        <item x="5073"/>
        <item x="5219"/>
        <item x="5097"/>
        <item x="5323"/>
        <item x="547"/>
        <item x="548"/>
        <item x="5229"/>
        <item x="2978"/>
        <item x="5172"/>
        <item x="4202"/>
        <item x="258"/>
        <item x="3989"/>
        <item x="4"/>
        <item x="4524"/>
        <item x="4294"/>
        <item x="5020"/>
        <item x="3229"/>
        <item x="3990"/>
        <item x="3988"/>
        <item x="3991"/>
        <item x="3986"/>
        <item x="4706"/>
        <item x="4707"/>
        <item x="14"/>
        <item x="20"/>
        <item x="31"/>
        <item x="142"/>
        <item x="4739"/>
        <item x="175"/>
        <item x="219"/>
        <item x="239"/>
        <item x="264"/>
        <item x="4761"/>
        <item x="389"/>
        <item x="390"/>
        <item x="4777"/>
        <item x="442"/>
        <item x="443"/>
        <item x="1385"/>
        <item x="490"/>
        <item x="539"/>
        <item x="560"/>
        <item x="4800"/>
        <item x="587"/>
        <item x="616"/>
        <item x="665"/>
        <item x="690"/>
        <item x="730"/>
        <item x="731"/>
        <item x="732"/>
        <item x="733"/>
        <item x="735"/>
        <item x="843"/>
        <item x="849"/>
        <item x="855"/>
        <item x="864"/>
        <item x="894"/>
        <item x="4867"/>
        <item x="922"/>
        <item x="961"/>
        <item x="984"/>
        <item x="1137"/>
        <item x="1142"/>
        <item x="1288"/>
        <item x="1339"/>
        <item x="1340"/>
        <item x="1342"/>
        <item x="2150"/>
        <item x="1408"/>
        <item x="2268"/>
        <item x="1409"/>
        <item x="1415"/>
        <item x="2353"/>
        <item x="2354"/>
        <item x="2355"/>
        <item x="2356"/>
        <item x="2357"/>
        <item x="2358"/>
        <item x="2359"/>
        <item x="2360"/>
        <item x="2361"/>
        <item x="2362"/>
        <item x="2363"/>
        <item x="1600"/>
        <item x="1682"/>
        <item x="1751"/>
        <item x="1778"/>
        <item x="1869"/>
        <item x="1939"/>
        <item x="1945"/>
        <item x="2610"/>
        <item x="2632"/>
        <item x="2637"/>
        <item x="2068"/>
        <item x="2075"/>
        <item x="2083"/>
        <item x="2109"/>
        <item x="5028"/>
        <item x="2134"/>
        <item x="2142"/>
        <item x="2829"/>
        <item x="2841"/>
        <item x="2272"/>
        <item x="2291"/>
        <item x="5054"/>
        <item x="2395"/>
        <item x="2429"/>
        <item x="2430"/>
        <item x="2432"/>
        <item x="2525"/>
        <item x="5075"/>
        <item x="2580"/>
        <item x="2581"/>
        <item x="5081"/>
        <item x="2600"/>
        <item x="2706"/>
        <item x="2713"/>
        <item x="2731"/>
        <item x="2732"/>
        <item x="2770"/>
        <item x="2774"/>
        <item x="2818"/>
        <item x="2858"/>
        <item x="5125"/>
        <item x="2902"/>
        <item x="2903"/>
        <item x="2904"/>
        <item x="2975"/>
        <item x="3062"/>
        <item x="3067"/>
        <item x="3108"/>
        <item x="3930"/>
        <item x="3931"/>
        <item x="3932"/>
        <item x="3168"/>
        <item x="3283"/>
        <item x="3284"/>
        <item x="3336"/>
        <item x="5190"/>
        <item x="3413"/>
        <item x="5215"/>
        <item x="3642"/>
        <item x="3675"/>
        <item x="3973"/>
        <item x="4129"/>
        <item x="4130"/>
        <item x="4132"/>
        <item x="3978"/>
        <item x="4026"/>
        <item x="4080"/>
        <item x="4124"/>
        <item x="4125"/>
        <item x="4126"/>
        <item x="5305"/>
        <item x="4226"/>
        <item x="4230"/>
        <item x="4338"/>
        <item x="4231"/>
        <item x="4333"/>
        <item x="4336"/>
        <item x="4375"/>
        <item x="4376"/>
        <item x="4377"/>
        <item x="4378"/>
        <item x="4379"/>
        <item x="4380"/>
        <item x="4381"/>
        <item x="4382"/>
        <item x="4384"/>
        <item x="4357"/>
        <item x="5383"/>
        <item x="4359"/>
        <item x="4374"/>
        <item x="4467"/>
        <item x="4490"/>
        <item x="4489"/>
        <item x="4492"/>
        <item x="4491"/>
        <item x="4494"/>
        <item x="4493"/>
        <item x="4547"/>
        <item x="4549"/>
        <item x="4558"/>
        <item x="4652"/>
        <item x="4680"/>
        <item x="1221"/>
        <item x="1222"/>
        <item x="1231"/>
        <item x="5185"/>
        <item x="1223"/>
        <item x="1563"/>
        <item x="1218"/>
        <item x="1232"/>
        <item x="1220"/>
        <item x="3623"/>
        <item x="2041"/>
        <item x="2042"/>
        <item x="5237"/>
        <item x="1421"/>
        <item x="2431"/>
        <item x="238"/>
        <item x="3782"/>
        <item x="542"/>
        <item x="1590"/>
        <item x="3462"/>
        <item x="375"/>
        <item x="376"/>
        <item x="2748"/>
        <item x="5174"/>
        <item x="4722"/>
        <item x="5314"/>
        <item x="3817"/>
        <item x="3626"/>
        <item x="4902"/>
        <item x="3299"/>
        <item x="5284"/>
        <item x="3874"/>
        <item x="4305"/>
        <item x="2856"/>
        <item x="2443"/>
        <item x="5339"/>
        <item x="4828"/>
        <item x="5297"/>
        <item x="1046"/>
        <item x="68"/>
        <item x="76"/>
        <item x="78"/>
        <item x="4750"/>
        <item x="4762"/>
        <item x="354"/>
        <item x="355"/>
        <item x="387"/>
        <item x="496"/>
        <item x="4801"/>
        <item x="4805"/>
        <item x="608"/>
        <item x="4818"/>
        <item x="641"/>
        <item x="642"/>
        <item x="657"/>
        <item x="718"/>
        <item x="4849"/>
        <item x="4852"/>
        <item x="4859"/>
        <item x="942"/>
        <item x="1029"/>
        <item x="1032"/>
        <item x="1033"/>
        <item x="4886"/>
        <item x="4892"/>
        <item x="1119"/>
        <item x="1171"/>
        <item x="1200"/>
        <item x="1359"/>
        <item x="1360"/>
        <item x="1361"/>
        <item x="1399"/>
        <item x="4934"/>
        <item x="1456"/>
        <item x="4957"/>
        <item x="4964"/>
        <item x="1792"/>
        <item x="1884"/>
        <item x="1931"/>
        <item x="5006"/>
        <item x="1959"/>
        <item x="2011"/>
        <item x="2043"/>
        <item x="2062"/>
        <item x="2182"/>
        <item x="2288"/>
        <item x="2400"/>
        <item x="2460"/>
        <item x="2461"/>
        <item x="2519"/>
        <item x="2520"/>
        <item x="2537"/>
        <item x="2582"/>
        <item x="2583"/>
        <item x="2584"/>
        <item x="2618"/>
        <item x="5098"/>
        <item x="2738"/>
        <item x="2747"/>
        <item x="2878"/>
        <item x="5126"/>
        <item x="2892"/>
        <item x="2896"/>
        <item x="2897"/>
        <item x="2939"/>
        <item x="2940"/>
        <item x="5135"/>
        <item x="2959"/>
        <item x="5146"/>
        <item x="5147"/>
        <item x="3166"/>
        <item x="3170"/>
        <item x="3193"/>
        <item x="3195"/>
        <item x="3361"/>
        <item x="3362"/>
        <item x="5194"/>
        <item x="3482"/>
        <item x="5198"/>
        <item x="3496"/>
        <item x="5227"/>
        <item x="3600"/>
        <item x="3688"/>
        <item x="3711"/>
        <item x="3719"/>
        <item x="3767"/>
        <item x="3768"/>
        <item x="5254"/>
        <item x="3834"/>
        <item x="3914"/>
        <item x="4016"/>
        <item x="4047"/>
        <item x="5293"/>
        <item x="4111"/>
        <item x="4118"/>
        <item x="4134"/>
        <item x="4169"/>
        <item x="5318"/>
        <item x="4233"/>
        <item x="4234"/>
        <item x="4246"/>
        <item x="5328"/>
        <item x="4312"/>
        <item x="4313"/>
        <item x="5345"/>
        <item x="5361"/>
        <item x="5370"/>
        <item x="4431"/>
        <item x="4453"/>
        <item x="5381"/>
        <item x="4480"/>
        <item x="4516"/>
        <item x="4532"/>
        <item x="4535"/>
        <item x="4584"/>
        <item x="4645"/>
        <item x="4698"/>
        <item x="4699"/>
        <item x="1629"/>
        <item x="170"/>
        <item x="5371"/>
        <item x="4940"/>
        <item x="5011"/>
        <item x="4779"/>
        <item x="4875"/>
        <item x="479"/>
        <item x="494"/>
        <item x="4944"/>
        <item x="2185"/>
        <item x="4553"/>
        <item x="261"/>
        <item x="480"/>
        <item x="1791"/>
        <item x="895"/>
        <item x="908"/>
        <item x="930"/>
        <item x="1028"/>
        <item x="1093"/>
        <item x="1680"/>
        <item x="366"/>
        <item x="4931"/>
        <item x="1592"/>
        <item x="1397"/>
        <item x="3500"/>
        <item x="962"/>
        <item x="2037"/>
        <item x="3891"/>
        <item x="4974"/>
        <item x="3877"/>
        <item x="3919"/>
        <item x="1815"/>
        <item x="2945"/>
        <item x="1073"/>
        <item x="4694"/>
        <item x="2020"/>
        <item x="4691"/>
        <item x="4693"/>
        <item x="4086"/>
        <item x="2100"/>
        <item x="5031"/>
        <item x="5260"/>
        <item x="3301"/>
        <item x="378"/>
        <item x="664"/>
        <item x="2639"/>
        <item x="5089"/>
        <item x="5095"/>
        <item x="2725"/>
        <item x="1604"/>
        <item x="5119"/>
        <item x="3078"/>
        <item x="1302"/>
        <item x="5128"/>
        <item x="4963"/>
        <item x="3274"/>
        <item x="3289"/>
        <item x="3290"/>
        <item x="5182"/>
        <item x="3306"/>
        <item x="5184"/>
        <item x="576"/>
        <item x="5233"/>
        <item x="180"/>
        <item x="1423"/>
        <item x="5226"/>
        <item x="3375"/>
        <item x="2890"/>
        <item x="5249"/>
        <item x="3794"/>
        <item x="4870"/>
        <item x="5259"/>
        <item x="3969"/>
        <item x="5283"/>
        <item x="4812"/>
        <item x="5127"/>
        <item x="4275"/>
        <item x="2334"/>
        <item x="4309"/>
        <item x="2529"/>
        <item x="4394"/>
        <item x="3124"/>
        <item x="1236"/>
        <item x="1241"/>
        <item x="4287"/>
        <item x="643"/>
        <item x="1228"/>
        <item x="1229"/>
        <item x="1225"/>
        <item x="1522"/>
        <item x="1404"/>
        <item x="2101"/>
        <item x="1226"/>
        <item x="1419"/>
        <item x="1403"/>
        <item x="842"/>
        <item x="236"/>
        <item x="4469"/>
        <item x="237"/>
        <item x="5187"/>
        <item x="1517"/>
        <item x="4521"/>
        <item x="4465"/>
        <item x="4807"/>
        <item x="3210"/>
        <item x="852"/>
        <item x="71"/>
        <item x="5052"/>
        <item x="4409"/>
        <item x="5394"/>
        <item x="1074"/>
        <item x="5387"/>
        <item x="4403"/>
        <item x="2670"/>
        <item x="3693"/>
        <item x="221"/>
        <item x="296"/>
        <item x="4448"/>
        <item x="841"/>
        <item x="4204"/>
        <item x="926"/>
        <item x="4654"/>
        <item x="4627"/>
        <item x="4216"/>
        <item x="2147"/>
        <item x="1445"/>
        <item x="4543"/>
        <item x="2140"/>
        <item x="7"/>
        <item x="4165"/>
        <item x="747"/>
        <item x="3987"/>
        <item x="4515"/>
        <item x="5165"/>
        <item x="4446"/>
        <item x="4605"/>
        <item x="4002"/>
        <item x="4001"/>
        <item x="4447"/>
        <item x="4000"/>
        <item x="1422"/>
        <item x="5240"/>
        <item x="840"/>
        <item x="4946"/>
        <item x="5166"/>
        <item x="2295"/>
        <item x="5388"/>
        <item x="3668"/>
        <item x="5074"/>
        <item x="5378"/>
        <item x="2294"/>
        <item x="4552"/>
        <item x="4606"/>
        <item x="1040"/>
        <item x="4604"/>
        <item x="767"/>
        <item x="3502"/>
        <item x="1573"/>
        <item x="1224"/>
        <item x="4776"/>
        <item x="2171"/>
        <item x="3503"/>
        <item x="3324"/>
        <item x="3857"/>
        <item x="4991"/>
        <item x="4052"/>
        <item x="5099"/>
        <item x="195"/>
        <item x="1227"/>
        <item x="4797"/>
        <item x="3564"/>
        <item x="204"/>
        <item x="197"/>
        <item x="1881"/>
        <item x="1019"/>
        <item x="1330"/>
        <item x="1880"/>
        <item x="1882"/>
        <item x="281"/>
        <item x="4839"/>
        <item x="5250"/>
        <item x="5257"/>
        <item x="5037"/>
        <item x="5346"/>
        <item x="5050"/>
        <item x="3544"/>
        <item x="5336"/>
        <item x="769"/>
        <item x="1795"/>
        <item x="116"/>
        <item x="188"/>
        <item x="300"/>
        <item x="4763"/>
        <item x="440"/>
        <item x="464"/>
        <item x="465"/>
        <item x="473"/>
        <item x="4834"/>
        <item x="1002"/>
        <item x="1070"/>
        <item x="1513"/>
        <item x="1514"/>
        <item x="1548"/>
        <item x="1606"/>
        <item x="1654"/>
        <item x="1879"/>
        <item x="1883"/>
        <item x="2035"/>
        <item x="2172"/>
        <item x="2372"/>
        <item x="2452"/>
        <item x="2522"/>
        <item x="2530"/>
        <item x="2541"/>
        <item x="5091"/>
        <item x="5118"/>
        <item x="3087"/>
        <item x="3145"/>
        <item x="3146"/>
        <item x="3271"/>
        <item x="3348"/>
        <item x="3453"/>
        <item x="3454"/>
        <item x="3488"/>
        <item x="3522"/>
        <item x="5214"/>
        <item x="3634"/>
        <item x="3646"/>
        <item x="5242"/>
        <item x="5248"/>
        <item x="3925"/>
        <item x="5281"/>
        <item x="3994"/>
        <item x="4053"/>
        <item x="4266"/>
        <item x="5350"/>
        <item x="4537"/>
        <item x="4603"/>
        <item x="2714"/>
        <item x="4778"/>
        <item x="5056"/>
        <item x="2292"/>
        <item x="5093"/>
        <item x="82"/>
        <item x="2036"/>
        <item x="4356"/>
        <item x="3490"/>
        <item x="4055"/>
        <item x="1134"/>
        <item x="2470"/>
        <item x="1866"/>
        <item x="2465"/>
        <item x="2468"/>
        <item x="2226"/>
        <item x="590"/>
        <item x="3402"/>
        <item x="4817"/>
        <item x="4451"/>
        <item x="3665"/>
        <item x="2466"/>
        <item x="2467"/>
        <item x="4897"/>
        <item x="109"/>
        <item x="4876"/>
        <item x="2237"/>
        <item x="4183"/>
        <item x="2733"/>
        <item x="1133"/>
        <item x="4358"/>
        <item x="2453"/>
        <item x="2652"/>
        <item x="5258"/>
        <item x="4262"/>
        <item x="4282"/>
        <item x="1095"/>
        <item x="3519"/>
        <item x="4873"/>
        <item x="4449"/>
        <item x="4329"/>
        <item x="2007"/>
        <item x="5392"/>
        <item x="4437"/>
        <item x="4461"/>
        <item x="653"/>
        <item x="3370"/>
        <item x="655"/>
        <item x="659"/>
        <item x="5393"/>
        <item x="220"/>
        <item x="235"/>
        <item x="2724"/>
        <item x="1568"/>
        <item x="2455"/>
        <item x="4326"/>
        <item x="301"/>
        <item x="348"/>
        <item x="4526"/>
        <item x="3215"/>
        <item x="4495"/>
        <item x="381"/>
        <item x="382"/>
        <item x="383"/>
        <item x="384"/>
        <item x="385"/>
        <item x="397"/>
        <item x="400"/>
        <item x="407"/>
        <item x="411"/>
        <item x="514"/>
        <item x="519"/>
        <item x="4788"/>
        <item x="525"/>
        <item x="532"/>
        <item x="4790"/>
        <item x="1624"/>
        <item x="3648"/>
        <item x="564"/>
        <item x="629"/>
        <item x="649"/>
        <item x="4043"/>
        <item x="654"/>
        <item x="3795"/>
        <item x="656"/>
        <item x="279"/>
        <item x="4821"/>
        <item x="3647"/>
        <item x="3480"/>
        <item x="3468"/>
        <item x="772"/>
        <item x="1769"/>
        <item x="860"/>
        <item x="280"/>
        <item x="907"/>
        <item x="919"/>
        <item x="4869"/>
        <item x="1048"/>
        <item x="4068"/>
        <item x="1049"/>
        <item x="4922"/>
        <item x="670"/>
        <item x="4729"/>
        <item x="1053"/>
        <item x="4059"/>
        <item x="349"/>
        <item x="3491"/>
        <item x="3493"/>
        <item x="3494"/>
        <item x="3633"/>
        <item x="4459"/>
        <item x="3632"/>
        <item x="1289"/>
        <item x="2812"/>
        <item x="1670"/>
        <item x="3255"/>
        <item x="5158"/>
        <item x="1383"/>
        <item x="1384"/>
        <item x="2223"/>
        <item x="1402"/>
        <item x="1405"/>
        <item x="4674"/>
        <item x="1446"/>
        <item x="1447"/>
        <item x="3455"/>
        <item x="756"/>
        <item x="1564"/>
        <item x="3666"/>
        <item x="4539"/>
        <item x="3456"/>
        <item x="1655"/>
        <item x="1656"/>
        <item x="4017"/>
        <item x="1679"/>
        <item x="1681"/>
        <item x="1683"/>
        <item x="561"/>
        <item x="752"/>
        <item x="750"/>
        <item x="5296"/>
        <item x="1849"/>
        <item x="1911"/>
        <item x="1934"/>
        <item x="1941"/>
        <item x="1942"/>
        <item x="1946"/>
        <item x="1251"/>
        <item x="1960"/>
        <item x="1961"/>
        <item x="2017"/>
        <item x="2054"/>
        <item x="2107"/>
        <item x="4463"/>
        <item x="2131"/>
        <item x="4122"/>
        <item x="1237"/>
        <item x="2138"/>
        <item x="5034"/>
        <item x="2189"/>
        <item x="4479"/>
        <item x="3599"/>
        <item x="2249"/>
        <item x="2251"/>
        <item x="2257"/>
        <item x="2259"/>
        <item x="2271"/>
        <item x="4743"/>
        <item x="144"/>
        <item x="2364"/>
        <item x="2365"/>
        <item x="2368"/>
        <item x="2369"/>
        <item x="2370"/>
        <item x="2390"/>
        <item x="2418"/>
        <item x="2419"/>
        <item x="140"/>
        <item x="2554"/>
        <item x="2567"/>
        <item x="2568"/>
        <item x="2569"/>
        <item x="2570"/>
        <item x="2579"/>
        <item x="3074"/>
        <item x="2734"/>
        <item x="2736"/>
        <item x="3073"/>
        <item x="2977"/>
        <item x="2133"/>
        <item x="2136"/>
        <item x="4671"/>
        <item x="2981"/>
        <item x="5111"/>
        <item x="3269"/>
        <item x="3075"/>
        <item x="2907"/>
        <item x="2926"/>
        <item x="2758"/>
        <item x="2757"/>
        <item x="2349"/>
        <item x="3527"/>
        <item x="3076"/>
        <item x="888"/>
        <item x="1041"/>
        <item x="3658"/>
        <item x="5315"/>
        <item x="3088"/>
        <item x="3141"/>
        <item x="3150"/>
        <item x="2304"/>
        <item x="3174"/>
        <item x="3175"/>
        <item x="3176"/>
        <item x="3177"/>
        <item x="3178"/>
        <item x="5160"/>
        <item x="3179"/>
        <item x="3180"/>
        <item x="3198"/>
        <item x="5167"/>
        <item x="5168"/>
        <item x="5170"/>
        <item x="5171"/>
        <item x="3214"/>
        <item x="3670"/>
        <item x="3526"/>
        <item x="3025"/>
        <item x="3042"/>
        <item x="5181"/>
        <item x="3341"/>
        <item x="3352"/>
        <item x="3353"/>
        <item x="5391"/>
        <item x="3280"/>
        <item x="1190"/>
        <item x="2675"/>
        <item x="4058"/>
        <item x="1954"/>
        <item x="5150"/>
        <item x="1037"/>
        <item x="3475"/>
        <item x="3476"/>
        <item x="3477"/>
        <item x="377"/>
        <item x="1603"/>
        <item x="1552"/>
        <item x="3382"/>
        <item x="3499"/>
        <item x="1075"/>
        <item x="3383"/>
        <item x="3591"/>
        <item x="3592"/>
        <item x="3593"/>
        <item x="4927"/>
        <item x="1551"/>
        <item x="4977"/>
        <item x="3381"/>
        <item x="1796"/>
        <item x="3650"/>
        <item x="3651"/>
        <item x="2898"/>
        <item x="3661"/>
        <item x="5235"/>
        <item x="2755"/>
        <item x="2194"/>
        <item x="4563"/>
        <item x="3912"/>
        <item x="1400"/>
        <item x="4041"/>
        <item x="284"/>
        <item x="1797"/>
        <item x="1085"/>
        <item x="1089"/>
        <item x="4935"/>
        <item x="1086"/>
        <item x="2759"/>
        <item x="1083"/>
        <item x="4212"/>
        <item x="4297"/>
        <item x="4298"/>
        <item x="4299"/>
        <item x="5334"/>
        <item x="5335"/>
        <item x="4300"/>
        <item x="4301"/>
        <item x="4303"/>
        <item x="1290"/>
        <item x="5347"/>
        <item x="4410"/>
        <item x="1396"/>
        <item x="551"/>
        <item x="3813"/>
        <item x="994"/>
        <item x="2760"/>
        <item x="2761"/>
        <item x="57"/>
        <item x="3457"/>
        <item x="5368"/>
        <item x="4523"/>
        <item x="4419"/>
        <item x="285"/>
        <item x="4559"/>
        <item x="4769"/>
        <item x="4618"/>
        <item x="978"/>
        <item x="12"/>
        <item x="4633"/>
        <item x="2122"/>
        <item x="4737"/>
        <item x="4675"/>
        <item x="4686"/>
        <item x="4687"/>
        <item x="4015"/>
        <item x="4968"/>
        <item x="463"/>
        <item x="1861"/>
        <item x="4408"/>
        <item x="2046"/>
        <item x="751"/>
        <item x="4545"/>
        <item x="3474"/>
        <item x="4569"/>
        <item x="2679"/>
        <item x="1804"/>
        <item x="128"/>
        <item x="3464"/>
        <item x="3483"/>
        <item x="2125"/>
        <item x="2278"/>
        <item x="4120"/>
        <item x="2193"/>
        <item x="4121"/>
        <item x="2137"/>
        <item x="2110"/>
        <item x="2130"/>
        <item x="1871"/>
        <item x="3412"/>
        <item x="1715"/>
        <item x="2338"/>
        <item x="3535"/>
        <item x="2931"/>
        <item x="3396"/>
        <item x="1260"/>
        <item x="191"/>
        <item x="4791"/>
        <item x="4503"/>
        <item x="4214"/>
        <item x="70"/>
        <item x="4215"/>
        <item x="283"/>
        <item x="3955"/>
        <item x="2312"/>
        <item x="3043"/>
        <item x="88"/>
        <item x="89"/>
        <item x="2776"/>
        <item x="80"/>
        <item x="4302"/>
        <item x="1989"/>
        <item x="246"/>
        <item x="2678"/>
        <item x="3492"/>
        <item x="709"/>
        <item x="4166"/>
        <item x="3212"/>
        <item x="8"/>
        <item x="1230"/>
        <item x="559"/>
        <item x="3277"/>
        <item x="1951"/>
        <item x="1956"/>
        <item x="1957"/>
        <item x="5322"/>
        <item x="2160"/>
        <item x="5344"/>
        <item x="394"/>
        <item x="2547"/>
        <item x="2553"/>
        <item x="2702"/>
        <item x="2929"/>
        <item x="2930"/>
        <item x="198"/>
        <item x="200"/>
        <item x="203"/>
        <item x="2785"/>
        <item x="194"/>
        <item x="3463"/>
        <item x="2893"/>
        <item x="1916"/>
        <item x="2773"/>
        <item x="2767"/>
        <item x="1077"/>
        <item x="2712"/>
        <item x="3487"/>
        <item x="861"/>
        <item x="3830"/>
        <item x="4203"/>
        <item x="1080"/>
        <item x="1546"/>
        <item x="4128"/>
        <item x="3162"/>
        <item x="4436"/>
        <item x="5395"/>
        <item x="2306"/>
        <item x="3194"/>
        <item x="2187"/>
        <item x="169"/>
        <item x="2703"/>
        <item x="4607"/>
        <item x="84"/>
        <item x="3242"/>
        <item x="673"/>
        <item x="2090"/>
        <item x="1136"/>
        <item x="3485"/>
        <item x="725"/>
        <item x="2119"/>
        <item x="154"/>
        <item x="1693"/>
        <item x="1696"/>
        <item x="1001"/>
        <item x="1697"/>
        <item x="1698"/>
        <item x="1699"/>
        <item x="1700"/>
        <item x="1701"/>
        <item x="1702"/>
        <item x="1703"/>
        <item x="1704"/>
        <item x="1705"/>
        <item x="1706"/>
        <item x="1707"/>
        <item x="1708"/>
        <item x="1709"/>
        <item x="1710"/>
        <item x="1711"/>
        <item x="1713"/>
        <item x="1714"/>
        <item x="1716"/>
        <item x="4971"/>
        <item x="1718"/>
        <item x="1719"/>
        <item x="1471"/>
        <item x="2070"/>
        <item x="202"/>
        <item x="196"/>
        <item x="201"/>
        <item x="3568"/>
        <item x="4861"/>
        <item x="1915"/>
        <item x="2822"/>
        <item x="2830"/>
        <item x="2833"/>
        <item x="2834"/>
        <item x="2835"/>
        <item x="2836"/>
        <item x="2837"/>
        <item x="2838"/>
        <item x="2919"/>
        <item x="2921"/>
        <item x="2924"/>
        <item x="2967"/>
        <item x="2305"/>
        <item x="4283"/>
        <item x="4360"/>
        <item x="3720"/>
        <item x="3763"/>
        <item x="1958"/>
        <item x="766"/>
        <item x="768"/>
        <item x="4151"/>
        <item x="1623"/>
        <item x="1120"/>
        <item x="495"/>
        <item x="1622"/>
        <item x="97"/>
        <item x="3649"/>
        <item x="357"/>
        <item x="1565"/>
        <item x="3245"/>
        <item x="4504"/>
        <item x="1770"/>
        <item x="724"/>
        <item x="1768"/>
        <item x="3233"/>
        <item x="6"/>
        <item x="408"/>
        <item x="3197"/>
        <item x="851"/>
        <item x="4038"/>
        <item x="3478"/>
        <item x="928"/>
        <item x="2265"/>
        <item x="2808"/>
        <item x="4039"/>
        <item x="365"/>
        <item x="199"/>
        <item x="2040"/>
        <item x="2044"/>
        <item x="3213"/>
        <item x="2746"/>
        <item x="5270"/>
        <item x="1875"/>
        <item x="1876"/>
        <item x="1877"/>
        <item x="1878"/>
        <item x="3172"/>
        <item x="4663"/>
        <item x="4664"/>
        <item x="3562"/>
        <item x="774"/>
        <item x="681"/>
        <item x="2631"/>
        <item x="4392"/>
        <item x="2"/>
        <item x="727"/>
        <item x="1695"/>
        <item x="1692"/>
        <item x="3410"/>
        <item x="2586"/>
        <item x="5103"/>
        <item x="1098"/>
        <item x="1062"/>
        <item x="2920"/>
        <item x="2922"/>
        <item x="5131"/>
        <item x="1063"/>
        <item x="2665"/>
        <item x="2405"/>
        <item x="4589"/>
        <item x="1905"/>
        <item x="1982"/>
        <item x="4252"/>
        <item x="4133"/>
        <item x="3243"/>
        <item x="2095"/>
        <item x="2098"/>
        <item x="2961"/>
        <item x="96"/>
        <item x="4361"/>
        <item x="3303"/>
        <item x="827"/>
        <item x="2587"/>
        <item x="35"/>
        <item x="4060"/>
        <item x="4061"/>
        <item x="1694"/>
        <item x="4145"/>
        <item x="1296"/>
        <item x="838"/>
        <item x="4223"/>
        <item x="839"/>
        <item x="4148"/>
        <item x="4137"/>
        <item x="4139"/>
        <item x="2982"/>
        <item x="3232"/>
        <item x="4146"/>
        <item x="4284"/>
        <item x="4136"/>
        <item x="3509"/>
        <item x="4648"/>
        <item x="2029"/>
        <item x="2030"/>
        <item x="2028"/>
        <item x="2087"/>
        <item x="1901"/>
        <item x="1980"/>
        <item x="4222"/>
        <item x="1246"/>
        <item x="4278"/>
        <item x="3545"/>
        <item x="2481"/>
        <item x="2909"/>
        <item x="1256"/>
        <item x="4255"/>
        <item x="770"/>
        <item x="286"/>
        <item x="2810"/>
        <item x="406"/>
        <item x="3631"/>
        <item x="4335"/>
        <item x="4097"/>
        <item x="4400"/>
        <item x="2689"/>
        <item x="363"/>
        <item x="444"/>
        <item x="3548"/>
        <item x="726"/>
        <item x="728"/>
        <item x="729"/>
        <item x="737"/>
        <item x="1219"/>
        <item x="3151"/>
        <item x="3275"/>
        <item x="3316"/>
        <item x="3613"/>
        <item x="571"/>
        <item x="3715"/>
        <item x="1729"/>
        <item x="2236"/>
        <item x="1950"/>
        <item x="858"/>
        <item x="868"/>
        <item x="2219"/>
        <item x="1472"/>
        <item x="1160"/>
        <item x="4405"/>
        <item x="4474"/>
        <item x="3466"/>
        <item x="1738"/>
        <item x="1737"/>
        <item x="1735"/>
        <item x="4456"/>
        <item x="1736"/>
        <item x="4050"/>
        <item x="1084"/>
        <item x="3386"/>
        <item x="2594"/>
        <item x="3358"/>
        <item x="61"/>
        <item x="2144"/>
        <item x="3765"/>
        <item x="4035"/>
        <item x="4541"/>
        <item x="2925"/>
        <item x="890"/>
        <item x="2667"/>
        <item x="3806"/>
        <item x="2275"/>
        <item x="2918"/>
        <item x="685"/>
        <item x="4602"/>
        <item x="529"/>
        <item x="1578"/>
        <item x="1779"/>
        <item x="1602"/>
        <item x="662"/>
        <item x="2256"/>
        <item x="1669"/>
        <item x="4531"/>
        <item x="815"/>
        <item x="4049"/>
        <item x="2132"/>
        <item x="278"/>
        <item x="2980"/>
        <item x="3641"/>
        <item x="4679"/>
        <item x="4678"/>
        <item x="4631"/>
        <item x="386"/>
        <item x="4522"/>
        <item x="4960"/>
        <item x="2289"/>
        <item x="232"/>
        <item x="3694"/>
        <item x="1773"/>
        <item x="4588"/>
        <item x="3770"/>
        <item x="3393"/>
        <item x="3578"/>
        <item x="241"/>
        <item x="4044"/>
        <item x="3594"/>
        <item x="2204"/>
        <item x="1659"/>
        <item x="1569"/>
        <item x="4127"/>
        <item x="2038"/>
        <item x="3190"/>
        <item x="1558"/>
        <item x="1553"/>
        <item x="2196"/>
        <item x="558"/>
        <item x="556"/>
        <item x="3766"/>
        <item x="2673"/>
        <item x="177"/>
        <item x="1021"/>
        <item x="4891"/>
        <item x="4123"/>
        <item x="2290"/>
        <item x="4344"/>
        <item x="4345"/>
        <item x="2141"/>
        <item x="1987"/>
        <item x="2521"/>
        <item x="1940"/>
        <item x="694"/>
        <item x="4659"/>
        <item x="2640"/>
        <item x="2944"/>
        <item x="4692"/>
        <item x="4658"/>
        <item x="4660"/>
        <item x="4277"/>
        <item x="4267"/>
        <item x="4346"/>
        <item x="2739"/>
        <item x="4274"/>
        <item x="481"/>
        <item x="4264"/>
        <item x="164"/>
        <item x="2614"/>
        <item x="773"/>
        <item x="4401"/>
        <item x="4407"/>
        <item x="3144"/>
        <item x="2153"/>
        <item x="3249"/>
        <item x="3272"/>
        <item x="3268"/>
        <item x="2819"/>
        <item x="4863"/>
        <item x="1429"/>
        <item x="2034"/>
        <item x="1862"/>
        <item x="3158"/>
        <item x="3159"/>
        <item x="3167"/>
        <item x="1860"/>
        <item x="1852"/>
        <item x="1459"/>
        <item x="4704"/>
        <item x="4295"/>
        <item x="3251"/>
        <item x="2957"/>
        <item x="49"/>
        <item x="3302"/>
        <item x="3771"/>
        <item x="4428"/>
        <item x="103"/>
        <item x="4842"/>
        <item x="1460"/>
        <item x="3597"/>
        <item x="4168"/>
        <item x="2208"/>
        <item x="4285"/>
        <item x="104"/>
        <item x="2045"/>
        <item x="901"/>
        <item x="2080"/>
        <item x="3790"/>
        <item x="4599"/>
        <item x="2409"/>
        <item x="1161"/>
        <item x="2065"/>
        <item x="3654"/>
        <item x="3676"/>
        <item x="1411"/>
        <item x="3248"/>
        <item x="2286"/>
        <item x="2658"/>
        <item x="1391"/>
        <item x="2659"/>
        <item x="1994"/>
        <item x="1381"/>
        <item x="2174"/>
        <item x="1373"/>
        <item x="4029"/>
        <item x="4229"/>
        <item x="3196"/>
        <item x="2549"/>
        <item x="4462"/>
        <item x="98"/>
        <item x="3792"/>
        <item x="1047"/>
        <item x="4460"/>
        <item x="4458"/>
        <item x="4152"/>
        <item x="1162"/>
        <item x="3769"/>
        <item x="3011"/>
        <item x="4213"/>
        <item x="2711"/>
        <item x="3486"/>
        <item x="224"/>
        <item x="1389"/>
        <item x="1993"/>
        <item x="223"/>
        <item x="2735"/>
        <item x="222"/>
        <item x="2782"/>
        <item x="2307"/>
        <item x="4628"/>
        <item x="3247"/>
        <item x="646"/>
        <item x="2923"/>
        <item x="1427"/>
        <item x="1143"/>
        <item x="3337"/>
        <item x="1239"/>
        <item x="4457"/>
        <item x="1243"/>
        <item x="1245"/>
        <item x="1242"/>
        <item x="2779"/>
        <item x="4511"/>
        <item x="4513"/>
        <item x="4088"/>
        <item x="2832"/>
        <item x="3652"/>
        <item x="1437"/>
        <item x="1438"/>
        <item x="2831"/>
        <item x="2293"/>
        <item x="3653"/>
        <item x="4115"/>
        <item x="2015"/>
        <item x="4667"/>
        <item x="4666"/>
        <item x="179"/>
        <item x="4668"/>
        <item x="3349"/>
        <item x="1406"/>
        <item x="1597"/>
        <item x="1407"/>
        <item x="4717"/>
        <item x="4719"/>
        <item x="4720"/>
        <item x="4716"/>
        <item x="4715"/>
        <item x="4713"/>
        <item x="4712"/>
        <item x="23"/>
        <item x="4711"/>
        <item x="4709"/>
        <item x="4718"/>
        <item x="69"/>
        <item x="3512"/>
        <item x="2740"/>
        <item x="249"/>
        <item x="2014"/>
        <item x="3484"/>
        <item x="909"/>
        <item x="4385"/>
        <item x="4337"/>
        <item x="1691"/>
        <item x="3879"/>
        <item x="1848"/>
        <item x="1856"/>
        <item x="1619"/>
        <item x="466"/>
        <item x="3270"/>
        <item x="4899"/>
        <item x="5303"/>
        <item x="660"/>
        <item x="166"/>
        <item x="4054"/>
        <item x="1579"/>
        <item x="1240"/>
        <item x="4918"/>
        <item x="2486"/>
        <item x="2491"/>
        <item x="1076"/>
        <item x="4265"/>
        <item x="882"/>
        <item x="1630"/>
        <item x="429"/>
        <item x="3700"/>
        <item x="4383"/>
        <item x="4427"/>
        <item x="1139"/>
        <item x="4629"/>
        <item x="1672"/>
        <item x="4966"/>
        <item x="4967"/>
        <item x="1673"/>
        <item x="3230"/>
        <item x="5144"/>
        <item x="1717"/>
        <item x="3351"/>
        <item x="722"/>
        <item x="2604"/>
        <item x="2605"/>
        <item x="1596"/>
        <item x="562"/>
        <item x="2674"/>
        <item x="2048"/>
        <item x="4063"/>
        <item x="1787"/>
        <item x="3338"/>
        <item x="2161"/>
        <item x="2183"/>
        <item x="1081"/>
        <item x="4138"/>
        <item x="2607"/>
        <item x="4688"/>
        <item x="671"/>
        <item x="2905"/>
        <item x="2606"/>
        <item x="2603"/>
        <item x="859"/>
        <item x="869"/>
        <item x="929"/>
        <item x="2474"/>
        <item x="4650"/>
        <item x="234"/>
        <item x="4048"/>
        <item x="5136"/>
        <item x="404"/>
        <item x="897"/>
        <item x="483"/>
        <item x="3498"/>
        <item x="2983"/>
        <item x="1712"/>
        <item x="5145"/>
        <item x="4412"/>
        <item x="1753"/>
        <item x="2615"/>
        <item x="3261"/>
        <item x="1571"/>
        <item x="3216"/>
        <item x="402"/>
        <item x="403"/>
        <item x="4051"/>
        <item x="2762"/>
        <item x="1"/>
        <item x="3217"/>
        <item x="1401"/>
        <item x="1388"/>
        <item x="399"/>
        <item x="2973"/>
        <item x="4046"/>
        <item x="5200"/>
        <item x="5217"/>
        <item x="3565"/>
        <item x="3566"/>
        <item x="5218"/>
        <item x="3569"/>
        <item x="3570"/>
        <item x="1088"/>
        <item x="4135"/>
        <item x="2135"/>
        <item x="3354"/>
        <item x="1825"/>
        <item x="5348"/>
        <item x="3355"/>
        <item x="3899"/>
        <item x="4062"/>
        <item x="2680"/>
        <item x="4218"/>
        <item x="1771"/>
        <item x="1774"/>
        <item x="2066"/>
        <item x="703"/>
        <item x="3227"/>
        <item x="2273"/>
        <item x="4390"/>
        <item x="2049"/>
        <item x="2886"/>
        <item x="2050"/>
        <item x="2642"/>
        <item x="2765"/>
        <item x="0"/>
        <item x="4708"/>
        <item x="4710"/>
        <item x="4714"/>
        <item x="4725"/>
        <item x="4736"/>
        <item x="4751"/>
        <item x="4795"/>
        <item x="4809"/>
        <item x="4813"/>
        <item x="4840"/>
        <item x="4893"/>
        <item x="4916"/>
        <item x="4921"/>
        <item x="4925"/>
        <item x="4926"/>
        <item x="4947"/>
        <item x="4955"/>
        <item x="4975"/>
        <item x="4985"/>
        <item x="5003"/>
        <item x="5010"/>
        <item x="5110"/>
        <item x="5138"/>
        <item x="5159"/>
        <item x="5161"/>
        <item x="5193"/>
        <item x="5196"/>
        <item x="5212"/>
        <item x="5224"/>
        <item x="5228"/>
        <item x="5230"/>
        <item x="5236"/>
        <item x="5255"/>
        <item x="5262"/>
        <item x="5274"/>
        <item x="5300"/>
        <item x="5306"/>
        <item x="5312"/>
        <item x="5324"/>
        <item x="5360"/>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5">
        <item x="2"/>
        <item x="6"/>
        <item h="1" x="7"/>
        <item h="1" x="3"/>
        <item x="4"/>
        <item x="5"/>
        <item h="1" x="8"/>
        <item h="1" x="12"/>
        <item x="1"/>
        <item h="1" x="10"/>
        <item x="9"/>
        <item h="1" x="11"/>
        <item h="1" x="13"/>
        <item h="1" x="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items count="19">
        <item x="3"/>
        <item x="8"/>
        <item x="10"/>
        <item x="1"/>
        <item x="7"/>
        <item x="12"/>
        <item x="13"/>
        <item x="9"/>
        <item x="14"/>
        <item x="2"/>
        <item x="11"/>
        <item x="17"/>
        <item x="4"/>
        <item x="5"/>
        <item x="15"/>
        <item x="6"/>
        <item x="16"/>
        <item x="0"/>
        <item t="default"/>
      </items>
      <extLst>
        <ext xmlns:x14="http://schemas.microsoft.com/office/spreadsheetml/2009/9/main" uri="{2946ED86-A175-432a-8AC1-64E0C546D7DE}">
          <x14:pivotField fillDownLabels="1"/>
        </ext>
      </extLst>
    </pivotField>
    <pivotField compact="0" outline="0" showAll="0" sortType="descending" defaultSubtotal="0">
      <items count="15">
        <item x="9"/>
        <item x="5"/>
        <item x="7"/>
        <item x="6"/>
        <item x="2"/>
        <item x="4"/>
        <item x="3"/>
        <item x="11"/>
        <item x="8"/>
        <item x="12"/>
        <item x="13"/>
        <item x="14"/>
        <item x="10"/>
        <item x="1"/>
        <item x="0"/>
      </items>
      <autoSortScope>
        <pivotArea dataOnly="0" outline="0" fieldPosition="0">
          <references count="1">
            <reference field="4294967294" count="1" selected="0">
              <x v="3"/>
            </reference>
          </references>
        </pivotArea>
      </autoSortScope>
      <extLst>
        <ext xmlns:x14="http://schemas.microsoft.com/office/spreadsheetml/2009/9/main" uri="{2946ED86-A175-432a-8AC1-64E0C546D7DE}">
          <x14:pivotField fillDownLabels="1"/>
        </ext>
      </extLst>
    </pivotField>
    <pivotField compact="0" outline="0" showAll="0"/>
    <pivotField compact="0" outline="0" showAll="0">
      <items count="10">
        <item h="1" x="7"/>
        <item h="1" x="8"/>
        <item x="2"/>
        <item h="1" x="5"/>
        <item h="1" x="1"/>
        <item h="1" x="4"/>
        <item h="1" x="3"/>
        <item h="1" x="6"/>
        <item h="1" x="0"/>
        <item t="default"/>
      </items>
    </pivotField>
    <pivotField compact="0" outline="0" multipleItemSelectionAllowed="1" showAll="0">
      <items count="8">
        <item x="1"/>
        <item h="1" x="6"/>
        <item h="1" x="4"/>
        <item h="1" x="5"/>
        <item h="1" x="2"/>
        <item h="1" x="3"/>
        <item h="1" x="0"/>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2210">
    <i>
      <x/>
      <x v="2032"/>
    </i>
    <i r="1">
      <x v="1997"/>
    </i>
    <i r="1">
      <x v="1993"/>
    </i>
    <i r="1">
      <x v="2093"/>
    </i>
    <i r="1">
      <x v="1956"/>
    </i>
    <i r="1">
      <x v="87"/>
    </i>
    <i r="1">
      <x v="72"/>
    </i>
    <i r="1">
      <x v="2647"/>
    </i>
    <i r="1">
      <x v="23"/>
    </i>
    <i r="1">
      <x v="1740"/>
    </i>
    <i r="1">
      <x v="2061"/>
    </i>
    <i r="1">
      <x v="2172"/>
    </i>
    <i r="1">
      <x v="1976"/>
    </i>
    <i r="1">
      <x v="403"/>
    </i>
    <i r="1">
      <x v="1279"/>
    </i>
    <i r="1">
      <x v="1727"/>
    </i>
    <i r="1">
      <x v="112"/>
    </i>
    <i r="1">
      <x v="2191"/>
    </i>
    <i r="1">
      <x v="51"/>
    </i>
    <i r="1">
      <x v="2049"/>
    </i>
    <i r="1">
      <x v="1800"/>
    </i>
    <i r="1">
      <x v="404"/>
    </i>
    <i r="1">
      <x v="58"/>
    </i>
    <i r="1">
      <x v="2054"/>
    </i>
    <i r="1">
      <x v="2021"/>
    </i>
    <i r="1">
      <x v="446"/>
    </i>
    <i r="1">
      <x v="3992"/>
    </i>
    <i r="1">
      <x v="1772"/>
    </i>
    <i r="1">
      <x v="2182"/>
    </i>
    <i r="1">
      <x v="128"/>
    </i>
    <i r="1">
      <x v="1959"/>
    </i>
    <i r="1">
      <x v="2501"/>
    </i>
    <i r="1">
      <x v="61"/>
    </i>
    <i r="1">
      <x v="117"/>
    </i>
    <i r="1">
      <x v="2074"/>
    </i>
    <i r="1">
      <x v="57"/>
    </i>
    <i r="1">
      <x v="3929"/>
    </i>
    <i r="1">
      <x v="1965"/>
    </i>
    <i r="1">
      <x v="2973"/>
    </i>
    <i r="1">
      <x v="182"/>
    </i>
    <i r="1">
      <x v="59"/>
    </i>
    <i r="1">
      <x v="2025"/>
    </i>
    <i r="1">
      <x v="1699"/>
    </i>
    <i r="1">
      <x v="2005"/>
    </i>
    <i r="1">
      <x v="4809"/>
    </i>
    <i r="1">
      <x v="2526"/>
    </i>
    <i r="1">
      <x v="2077"/>
    </i>
    <i r="1">
      <x v="97"/>
    </i>
    <i r="1">
      <x v="2"/>
    </i>
    <i r="1">
      <x v="1319"/>
    </i>
    <i r="1">
      <x v="284"/>
    </i>
    <i r="1">
      <x v="1725"/>
    </i>
    <i r="1">
      <x v="297"/>
    </i>
    <i r="1">
      <x v="1957"/>
    </i>
    <i r="1">
      <x v="1262"/>
    </i>
    <i r="1">
      <x v="1758"/>
    </i>
    <i r="1">
      <x v="305"/>
    </i>
    <i r="1">
      <x v="1369"/>
    </i>
    <i r="1">
      <x v="3437"/>
    </i>
    <i r="1">
      <x v="155"/>
    </i>
    <i r="1">
      <x v="2036"/>
    </i>
    <i r="1">
      <x v="154"/>
    </i>
    <i r="1">
      <x v="1754"/>
    </i>
    <i r="1">
      <x v="62"/>
    </i>
    <i r="1">
      <x v="69"/>
    </i>
    <i r="1">
      <x v="74"/>
    </i>
    <i r="1">
      <x v="2014"/>
    </i>
    <i r="1">
      <x v="2123"/>
    </i>
    <i r="1">
      <x v="4629"/>
    </i>
    <i r="1">
      <x v="2895"/>
    </i>
    <i r="1">
      <x v="377"/>
    </i>
    <i r="1">
      <x v="1728"/>
    </i>
    <i r="1">
      <x v="4532"/>
    </i>
    <i r="1">
      <x v="4412"/>
    </i>
    <i r="1">
      <x v="249"/>
    </i>
    <i r="1">
      <x v="138"/>
    </i>
    <i r="1">
      <x v="2173"/>
    </i>
    <i r="1">
      <x v="1300"/>
    </i>
    <i r="1">
      <x v="1258"/>
    </i>
    <i r="1">
      <x v="129"/>
    </i>
    <i r="1">
      <x v="251"/>
    </i>
    <i r="1">
      <x v="542"/>
    </i>
    <i r="1">
      <x v="518"/>
    </i>
    <i r="1">
      <x v="7"/>
    </i>
    <i r="1">
      <x v="4898"/>
    </i>
    <i r="1">
      <x v="1295"/>
    </i>
    <i r="1">
      <x v="2554"/>
    </i>
    <i r="1">
      <x v="27"/>
    </i>
    <i r="1">
      <x v="1975"/>
    </i>
    <i r="1">
      <x v="1282"/>
    </i>
    <i r="1">
      <x v="2053"/>
    </i>
    <i r="1">
      <x v="4865"/>
    </i>
    <i r="1">
      <x v="3313"/>
    </i>
    <i r="1">
      <x v="3931"/>
    </i>
    <i r="1">
      <x v="513"/>
    </i>
    <i r="1">
      <x v="46"/>
    </i>
    <i r="1">
      <x v="290"/>
    </i>
    <i r="1">
      <x v="3273"/>
    </i>
    <i r="1">
      <x v="2004"/>
    </i>
    <i r="1">
      <x v="2502"/>
    </i>
    <i r="1">
      <x v="2189"/>
    </i>
    <i r="1">
      <x v="1952"/>
    </i>
    <i r="1">
      <x v="1742"/>
    </i>
    <i r="1">
      <x v="2490"/>
    </i>
    <i r="1">
      <x v="536"/>
    </i>
    <i r="1">
      <x v="1040"/>
    </i>
    <i r="1">
      <x v="2426"/>
    </i>
    <i r="1">
      <x v="2666"/>
    </i>
    <i r="1">
      <x v="2195"/>
    </i>
    <i r="1">
      <x v="1265"/>
    </i>
    <i r="1">
      <x v="409"/>
    </i>
    <i r="1">
      <x v="893"/>
    </i>
    <i r="1">
      <x v="468"/>
    </i>
    <i r="1">
      <x v="4456"/>
    </i>
    <i r="1">
      <x v="342"/>
    </i>
    <i r="1">
      <x v="467"/>
    </i>
    <i r="1">
      <x v="1029"/>
    </i>
    <i r="1">
      <x v="1232"/>
    </i>
    <i r="1">
      <x v="63"/>
    </i>
    <i r="1">
      <x v="1958"/>
    </i>
    <i r="1">
      <x v="921"/>
    </i>
    <i r="1">
      <x v="294"/>
    </i>
    <i r="1">
      <x v="3150"/>
    </i>
    <i r="1">
      <x v="115"/>
    </i>
    <i r="1">
      <x v="383"/>
    </i>
    <i r="1">
      <x v="1375"/>
    </i>
    <i r="1">
      <x v="449"/>
    </i>
    <i r="1">
      <x v="2090"/>
    </i>
    <i r="1">
      <x v="1291"/>
    </i>
    <i r="1">
      <x v="3440"/>
    </i>
    <i r="1">
      <x v="402"/>
    </i>
    <i r="1">
      <x v="906"/>
    </i>
    <i r="1">
      <x v="43"/>
    </i>
    <i r="1">
      <x v="2500"/>
    </i>
    <i r="1">
      <x v="965"/>
    </i>
    <i r="1">
      <x v="1717"/>
    </i>
    <i r="1">
      <x v="1015"/>
    </i>
    <i r="1">
      <x v="4377"/>
    </i>
    <i r="1">
      <x v="124"/>
    </i>
    <i r="1">
      <x v="5149"/>
    </i>
    <i r="1">
      <x v="4265"/>
    </i>
    <i r="1">
      <x v="2452"/>
    </i>
    <i r="1">
      <x v="2059"/>
    </i>
    <i r="1">
      <x v="2972"/>
    </i>
    <i r="1">
      <x v="168"/>
    </i>
    <i r="1">
      <x v="2220"/>
    </i>
    <i r="1">
      <x v="929"/>
    </i>
    <i r="1">
      <x v="1729"/>
    </i>
    <i r="1">
      <x v="4683"/>
    </i>
    <i r="1">
      <x v="2461"/>
    </i>
    <i r="1">
      <x v="1995"/>
    </i>
    <i r="1">
      <x v="2578"/>
    </i>
    <i r="1">
      <x v="1705"/>
    </i>
    <i r="1">
      <x v="2091"/>
    </i>
    <i r="1">
      <x v="1247"/>
    </i>
    <i r="1">
      <x v="2932"/>
    </i>
    <i r="1">
      <x v="4493"/>
    </i>
    <i r="1">
      <x v="1716"/>
    </i>
    <i r="1">
      <x v="2941"/>
    </i>
    <i r="1">
      <x v="966"/>
    </i>
    <i r="1">
      <x v="6"/>
    </i>
    <i r="1">
      <x v="179"/>
    </i>
    <i r="1">
      <x v="876"/>
    </i>
    <i r="1">
      <x v="125"/>
    </i>
    <i r="1">
      <x v="2676"/>
    </i>
    <i r="1">
      <x v="1309"/>
    </i>
    <i r="1">
      <x v="1741"/>
    </i>
    <i r="1">
      <x v="974"/>
    </i>
    <i r="1">
      <x v="79"/>
    </i>
    <i r="1">
      <x v="1341"/>
    </i>
    <i r="1">
      <x v="2975"/>
    </i>
    <i r="1">
      <x v="4362"/>
    </i>
    <i r="1">
      <x v="3631"/>
    </i>
    <i r="1">
      <x v="5317"/>
    </i>
    <i r="1">
      <x v="285"/>
    </i>
    <i r="1">
      <x v="4534"/>
    </i>
    <i r="1">
      <x v="5358"/>
    </i>
    <i r="1">
      <x v="2601"/>
    </i>
    <i r="1">
      <x v="4384"/>
    </i>
    <i r="1">
      <x v="1078"/>
    </i>
    <i r="1">
      <x v="2451"/>
    </i>
    <i r="1">
      <x v="1264"/>
    </i>
    <i r="1">
      <x v="254"/>
    </i>
    <i r="1">
      <x v="2343"/>
    </i>
    <i r="1">
      <x v="1794"/>
    </i>
    <i r="1">
      <x v="4766"/>
    </i>
    <i r="1">
      <x v="573"/>
    </i>
    <i r="1">
      <x v="3662"/>
    </i>
    <i r="1">
      <x v="2894"/>
    </i>
    <i r="1">
      <x v="3345"/>
    </i>
    <i r="1">
      <x v="2277"/>
    </i>
    <i r="1">
      <x v="1371"/>
    </i>
    <i r="1">
      <x v="160"/>
    </i>
    <i r="1">
      <x v="4962"/>
    </i>
    <i r="1">
      <x v="524"/>
    </i>
    <i r="1">
      <x v="428"/>
    </i>
    <i r="1">
      <x v="986"/>
    </i>
    <i r="1">
      <x v="4646"/>
    </i>
    <i r="1">
      <x v="1271"/>
    </i>
    <i r="1">
      <x v="67"/>
    </i>
    <i r="1">
      <x v="280"/>
    </i>
    <i r="1">
      <x v="2435"/>
    </i>
    <i r="1">
      <x v="1370"/>
    </i>
    <i r="1">
      <x v="2009"/>
    </i>
    <i r="1">
      <x v="3093"/>
    </i>
    <i r="1">
      <x v="4885"/>
    </i>
    <i r="1">
      <x v="2395"/>
    </i>
    <i r="1">
      <x v="907"/>
    </i>
    <i r="1">
      <x v="1246"/>
    </i>
    <i r="1">
      <x v="4905"/>
    </i>
    <i r="1">
      <x v="2466"/>
    </i>
    <i r="1">
      <x v="4383"/>
    </i>
    <i r="1">
      <x v="121"/>
    </i>
    <i r="1">
      <x v="1702"/>
    </i>
    <i r="1">
      <x v="4509"/>
    </i>
    <i r="1">
      <x v="4864"/>
    </i>
    <i r="1">
      <x v="951"/>
    </i>
    <i r="1">
      <x v="344"/>
    </i>
    <i r="1">
      <x v="4518"/>
    </i>
    <i r="1">
      <x v="1766"/>
    </i>
    <i r="1">
      <x v="4614"/>
    </i>
    <i r="1">
      <x v="3853"/>
    </i>
    <i r="1">
      <x v="4903"/>
    </i>
    <i r="1">
      <x v="4361"/>
    </i>
    <i r="1">
      <x v="1317"/>
    </i>
    <i r="1">
      <x v="2469"/>
    </i>
    <i r="1">
      <x v="3314"/>
    </i>
    <i r="1">
      <x v="430"/>
    </i>
    <i r="1">
      <x v="4022"/>
    </i>
    <i r="1">
      <x v="4187"/>
    </i>
    <i r="1">
      <x v="248"/>
    </i>
    <i r="1">
      <x v="1298"/>
    </i>
    <i r="1">
      <x v="2780"/>
    </i>
    <i r="1">
      <x v="116"/>
    </i>
    <i r="1">
      <x v="4880"/>
    </i>
    <i r="1">
      <x v="4037"/>
    </i>
    <i r="1">
      <x v="2739"/>
    </i>
    <i r="1">
      <x v="86"/>
    </i>
    <i r="1">
      <x v="3560"/>
    </i>
    <i r="1">
      <x v="4723"/>
    </i>
    <i r="1">
      <x v="296"/>
    </i>
    <i r="1">
      <x v="4363"/>
    </i>
    <i r="1">
      <x v="3749"/>
    </i>
    <i r="1">
      <x v="401"/>
    </i>
    <i r="1">
      <x v="2703"/>
    </i>
    <i r="1">
      <x v="4967"/>
    </i>
    <i r="1">
      <x v="1266"/>
    </i>
    <i r="1">
      <x v="998"/>
    </i>
    <i r="1">
      <x v="2639"/>
    </i>
    <i r="1">
      <x v="3862"/>
    </i>
    <i r="1">
      <x v="1294"/>
    </i>
    <i r="1">
      <x v="1367"/>
    </i>
    <i r="1">
      <x v="3320"/>
    </i>
    <i r="1">
      <x v="28"/>
    </i>
    <i r="1">
      <x v="1236"/>
    </i>
    <i r="1">
      <x v="4458"/>
    </i>
    <i r="1">
      <x v="5082"/>
    </i>
    <i r="1">
      <x v="1340"/>
    </i>
    <i r="1">
      <x v="481"/>
    </i>
    <i r="1">
      <x v="3325"/>
    </i>
    <i r="1">
      <x v="1396"/>
    </i>
    <i r="1">
      <x v="5346"/>
    </i>
    <i r="1">
      <x v="5074"/>
    </i>
    <i r="1">
      <x v="4275"/>
    </i>
    <i r="1">
      <x v="4457"/>
    </i>
    <i r="1">
      <x v="459"/>
    </i>
    <i r="1">
      <x v="1039"/>
    </i>
    <i r="1">
      <x v="472"/>
    </i>
    <i r="1">
      <x v="4951"/>
    </i>
    <i r="1">
      <x v="3266"/>
    </i>
    <i r="1">
      <x v="4717"/>
    </i>
    <i r="1">
      <x v="5065"/>
    </i>
    <i r="1">
      <x v="967"/>
    </i>
    <i r="1">
      <x v="2929"/>
    </i>
    <i r="1">
      <x v="3659"/>
    </i>
    <i r="1">
      <x v="4727"/>
    </i>
    <i r="1">
      <x v="2184"/>
    </i>
    <i r="1">
      <x v="2278"/>
    </i>
    <i r="1">
      <x v="4494"/>
    </i>
    <i r="1">
      <x v="4496"/>
    </i>
    <i r="1">
      <x v="4413"/>
    </i>
    <i r="1">
      <x v="4726"/>
    </i>
    <i r="1">
      <x v="2223"/>
    </i>
    <i r="1">
      <x v="48"/>
    </i>
    <i r="1">
      <x v="5055"/>
    </i>
    <i r="1">
      <x v="496"/>
    </i>
    <i r="1">
      <x v="314"/>
    </i>
    <i r="1">
      <x v="3653"/>
    </i>
    <i r="1">
      <x v="4127"/>
    </i>
    <i r="1">
      <x v="5215"/>
    </i>
    <i r="1">
      <x v="4813"/>
    </i>
    <i r="1">
      <x v="2151"/>
    </i>
    <i r="1">
      <x v="866"/>
    </i>
    <i r="1">
      <x v="4460"/>
    </i>
    <i r="1">
      <x v="2876"/>
    </i>
    <i r="1">
      <x v="4815"/>
    </i>
    <i r="1">
      <x v="394"/>
    </i>
    <i r="1">
      <x v="5216"/>
    </i>
    <i r="1">
      <x v="3652"/>
    </i>
    <i r="1">
      <x v="395"/>
    </i>
    <i r="1">
      <x v="2669"/>
    </i>
    <i r="1">
      <x v="4481"/>
    </i>
    <i r="1">
      <x v="4734"/>
    </i>
    <i r="1">
      <x v="3645"/>
    </i>
    <i r="1">
      <x v="3856"/>
    </i>
    <i r="1">
      <x v="1355"/>
    </i>
    <i r="1">
      <x v="3747"/>
    </i>
    <i r="1">
      <x v="2280"/>
    </i>
    <i r="1">
      <x v="2583"/>
    </i>
    <i r="1">
      <x v="4667"/>
    </i>
    <i r="1">
      <x v="4590"/>
    </i>
    <i r="1">
      <x v="4005"/>
    </i>
    <i r="1">
      <x v="5283"/>
    </i>
    <i r="1">
      <x v="4096"/>
    </i>
    <i r="1">
      <x v="2465"/>
    </i>
    <i r="1">
      <x v="2942"/>
    </i>
    <i r="1">
      <x v="488"/>
    </i>
    <i r="1">
      <x v="2810"/>
    </i>
    <i r="1">
      <x v="3526"/>
    </i>
    <i r="1">
      <x v="4324"/>
    </i>
    <i r="1">
      <x v="898"/>
    </i>
    <i r="1">
      <x v="2811"/>
    </i>
    <i r="1">
      <x v="2799"/>
    </i>
    <i r="1">
      <x v="3654"/>
    </i>
    <i r="1">
      <x v="2898"/>
    </i>
    <i r="1">
      <x v="4887"/>
    </i>
    <i r="1">
      <x v="1378"/>
    </i>
    <i r="1">
      <x v="5109"/>
    </i>
    <i r="1">
      <x v="4"/>
    </i>
    <i r="1">
      <x v="4569"/>
    </i>
    <i r="1">
      <x v="4728"/>
    </i>
    <i r="1">
      <x v="4296"/>
    </i>
    <i r="1">
      <x v="3790"/>
    </i>
    <i r="1">
      <x v="3387"/>
    </i>
    <i r="1">
      <x v="5145"/>
    </i>
    <i r="1">
      <x v="5357"/>
    </i>
    <i r="1">
      <x v="4120"/>
    </i>
    <i r="1">
      <x v="4877"/>
    </i>
    <i r="1">
      <x v="255"/>
    </i>
    <i r="1">
      <x v="1424"/>
    </i>
    <i r="1">
      <x v="1753"/>
    </i>
    <i r="1">
      <x v="3341"/>
    </i>
    <i r="1">
      <x v="3495"/>
    </i>
    <i r="1">
      <x v="4542"/>
    </i>
    <i r="1">
      <x v="4762"/>
    </i>
    <i r="1">
      <x v="4761"/>
    </i>
    <i r="1">
      <x v="3746"/>
    </i>
    <i r="1">
      <x v="4889"/>
    </i>
    <i r="1">
      <x v="4770"/>
    </i>
    <i r="1">
      <x v="4799"/>
    </i>
    <i r="1">
      <x v="3520"/>
    </i>
    <i r="1">
      <x v="920"/>
    </i>
    <i r="1">
      <x v="4411"/>
    </i>
    <i r="1">
      <x v="2472"/>
    </i>
    <i r="1">
      <x v="5062"/>
    </i>
    <i r="1">
      <x v="4897"/>
    </i>
    <i r="1">
      <x v="976"/>
    </i>
    <i r="1">
      <x v="901"/>
    </i>
    <i r="1">
      <x v="867"/>
    </i>
    <i r="1">
      <x v="3728"/>
    </i>
    <i r="1">
      <x v="3638"/>
    </i>
    <i r="1">
      <x v="4811"/>
    </i>
    <i r="1">
      <x v="3732"/>
    </i>
    <i r="1">
      <x v="4502"/>
    </i>
    <i r="1">
      <x v="4622"/>
    </i>
    <i r="1">
      <x v="4385"/>
    </i>
    <i r="1">
      <x v="3317"/>
    </i>
    <i r="1">
      <x v="5318"/>
    </i>
    <i r="1">
      <x v="4479"/>
    </i>
    <i r="1">
      <x v="3730"/>
    </i>
    <i r="1">
      <x v="3721"/>
    </i>
    <i r="1">
      <x v="5309"/>
    </i>
    <i r="1">
      <x v="4586"/>
    </i>
    <i r="1">
      <x v="1700"/>
    </i>
    <i r="1">
      <x v="4514"/>
    </i>
    <i r="1">
      <x v="5013"/>
    </i>
    <i r="1">
      <x v="4912"/>
    </i>
    <i r="1">
      <x v="3373"/>
    </i>
    <i r="1">
      <x v="3542"/>
    </i>
    <i r="1">
      <x v="2798"/>
    </i>
    <i r="1">
      <x v="2767"/>
    </i>
    <i r="1">
      <x v="1046"/>
    </i>
    <i r="1">
      <x v="2215"/>
    </i>
    <i r="1">
      <x v="4892"/>
    </i>
    <i r="1">
      <x v="4068"/>
    </i>
    <i r="1">
      <x v="4530"/>
    </i>
    <i r="1">
      <x v="5067"/>
    </i>
    <i r="1">
      <x v="3357"/>
    </i>
    <i r="1">
      <x v="2713"/>
    </i>
    <i r="1">
      <x v="5263"/>
    </i>
    <i r="1">
      <x v="3934"/>
    </i>
    <i r="1">
      <x v="5308"/>
    </i>
    <i r="1">
      <x v="5355"/>
    </i>
    <i r="1">
      <x v="5068"/>
    </i>
    <i r="1">
      <x v="4731"/>
    </i>
    <i r="1">
      <x v="4327"/>
    </i>
    <i r="1">
      <x v="1234"/>
    </i>
    <i r="1">
      <x v="3842"/>
    </i>
    <i r="1">
      <x v="4506"/>
    </i>
    <i r="1">
      <x v="3639"/>
    </i>
    <i r="1">
      <x v="889"/>
    </i>
    <i r="1">
      <x v="2665"/>
    </i>
    <i r="1">
      <x v="3837"/>
    </i>
    <i r="1">
      <x v="4906"/>
    </i>
    <i r="1">
      <x v="3348"/>
    </i>
    <i r="1">
      <x v="5075"/>
    </i>
    <i r="1">
      <x v="3928"/>
    </i>
    <i r="1">
      <x v="3764"/>
    </i>
    <i r="1">
      <x v="5052"/>
    </i>
    <i r="1">
      <x v="5315"/>
    </i>
    <i r="1">
      <x v="5063"/>
    </i>
    <i r="1">
      <x v="4725"/>
    </i>
    <i r="1">
      <x v="4901"/>
    </i>
    <i r="1">
      <x v="4106"/>
    </i>
    <i r="1">
      <x v="3630"/>
    </i>
    <i r="1">
      <x v="3523"/>
    </i>
    <i r="1">
      <x v="3577"/>
    </i>
    <i r="1">
      <x v="4271"/>
    </i>
    <i r="1">
      <x v="4504"/>
    </i>
    <i r="1">
      <x v="4591"/>
    </i>
    <i r="1">
      <x v="5319"/>
    </i>
    <i r="1">
      <x v="5027"/>
    </i>
    <i r="1">
      <x v="4450"/>
    </i>
    <i r="1">
      <x v="5302"/>
    </i>
    <i r="1">
      <x v="549"/>
    </i>
    <i r="1">
      <x v="4891"/>
    </i>
    <i r="1">
      <x v="5112"/>
    </i>
    <i r="1">
      <x v="2131"/>
    </i>
    <i r="1">
      <x v="5091"/>
    </i>
    <i r="1">
      <x v="5306"/>
    </i>
    <i r="1">
      <x v="4006"/>
    </i>
    <i r="1">
      <x v="5040"/>
    </i>
    <i r="1">
      <x v="3632"/>
    </i>
    <i r="1">
      <x v="4886"/>
    </i>
    <i r="1">
      <x v="3834"/>
    </i>
    <i r="1">
      <x v="3841"/>
    </i>
    <i r="1">
      <x v="4879"/>
    </i>
    <i r="1">
      <x v="5286"/>
    </i>
    <i r="1">
      <x v="4516"/>
    </i>
    <i r="1">
      <x v="5289"/>
    </i>
    <i r="1">
      <x v="5061"/>
    </i>
    <i r="1">
      <x v="5113"/>
    </i>
    <i r="1">
      <x v="851"/>
    </i>
    <i r="1">
      <x v="4535"/>
    </i>
    <i r="1">
      <x v="5186"/>
    </i>
    <i r="1">
      <x v="1149"/>
    </i>
    <i r="1">
      <x v="4764"/>
    </i>
    <i r="1">
      <x v="2453"/>
    </i>
    <i r="1">
      <x v="4541"/>
    </i>
    <i r="1">
      <x v="4769"/>
    </i>
    <i r="1">
      <x v="5193"/>
    </i>
    <i r="1">
      <x v="4459"/>
    </i>
    <i r="1">
      <x v="4452"/>
    </i>
    <i r="1">
      <x v="3948"/>
    </i>
    <i r="1">
      <x v="2774"/>
    </i>
    <i r="1">
      <x v="4486"/>
    </i>
    <i r="1">
      <x v="4893"/>
    </i>
    <i r="1">
      <x v="4771"/>
    </i>
    <i r="1">
      <x v="5303"/>
    </i>
    <i r="1">
      <x v="5056"/>
    </i>
    <i r="1">
      <x v="3655"/>
    </i>
    <i r="1">
      <x v="4470"/>
    </i>
    <i r="1">
      <x v="3622"/>
    </i>
    <i r="1">
      <x v="5114"/>
    </i>
    <i r="1">
      <x v="4716"/>
    </i>
    <i r="1">
      <x v="3840"/>
    </i>
    <i r="1">
      <x v="4121"/>
    </i>
    <i r="1">
      <x v="5205"/>
    </i>
    <i r="1">
      <x v="4018"/>
    </i>
    <i r="1">
      <x v="1175"/>
    </i>
    <i r="1">
      <x v="5300"/>
    </i>
    <i r="1">
      <x v="5314"/>
    </i>
    <i r="1">
      <x v="3101"/>
    </i>
    <i r="1">
      <x v="5053"/>
    </i>
    <i r="1">
      <x v="5294"/>
    </i>
    <i r="1">
      <x v="5045"/>
    </i>
    <i r="1">
      <x v="5070"/>
    </i>
    <i r="1">
      <x v="3571"/>
    </i>
    <i r="1">
      <x v="5054"/>
    </i>
    <i r="1">
      <x v="4968"/>
    </i>
    <i r="1">
      <x v="4492"/>
    </i>
    <i r="1">
      <x v="4464"/>
    </i>
    <i r="1">
      <x v="4969"/>
    </i>
    <i r="1">
      <x v="4970"/>
    </i>
    <i r="1">
      <x v="3964"/>
    </i>
    <i r="1">
      <x v="5341"/>
    </i>
    <i r="1">
      <x v="3907"/>
    </i>
    <i r="1">
      <x v="5293"/>
    </i>
    <i r="1">
      <x v="4972"/>
    </i>
    <i r="1">
      <x v="4878"/>
    </i>
    <i r="1">
      <x v="4520"/>
    </i>
    <i r="1">
      <x v="5090"/>
    </i>
    <i r="1">
      <x v="3805"/>
    </i>
    <i r="1">
      <x v="4366"/>
    </i>
    <i r="1">
      <x v="4371"/>
    </i>
    <i r="1">
      <x v="4465"/>
    </i>
    <i r="1">
      <x v="5349"/>
    </i>
    <i r="1">
      <x v="5099"/>
    </i>
    <i r="1">
      <x v="4289"/>
    </i>
    <i r="1">
      <x v="5313"/>
    </i>
    <i r="1">
      <x v="4882"/>
    </i>
    <i r="1">
      <x v="4390"/>
    </i>
    <i r="1">
      <x v="5320"/>
    </i>
    <i r="1">
      <x v="4585"/>
    </i>
    <i r="1">
      <x v="5316"/>
    </i>
    <i r="1">
      <x v="5348"/>
    </i>
    <i r="1">
      <x v="3519"/>
    </i>
    <i r="1">
      <x v="5192"/>
    </i>
    <i r="1">
      <x v="5080"/>
    </i>
    <i r="1">
      <x v="3439"/>
    </i>
    <i r="1">
      <x v="4763"/>
    </i>
    <i r="1">
      <x v="4588"/>
    </i>
    <i r="1">
      <x v="3481"/>
    </i>
    <i r="1">
      <x v="3835"/>
    </i>
    <i r="1">
      <x v="5095"/>
    </i>
    <i r="1">
      <x v="5327"/>
    </i>
    <i r="1">
      <x v="3714"/>
    </i>
    <i r="1">
      <x v="4100"/>
    </i>
    <i r="1">
      <x v="4630"/>
    </i>
    <i r="1">
      <x v="5191"/>
    </i>
    <i r="1">
      <x v="4293"/>
    </i>
    <i r="1">
      <x v="5326"/>
    </i>
    <i r="1">
      <x v="4816"/>
    </i>
    <i r="1">
      <x v="4394"/>
    </i>
    <i r="1">
      <x v="5156"/>
    </i>
    <i r="1">
      <x v="3940"/>
    </i>
    <i r="1">
      <x v="4367"/>
    </i>
    <i r="1">
      <x v="5100"/>
    </i>
    <i r="1">
      <x v="3593"/>
    </i>
    <i r="1">
      <x v="5115"/>
    </i>
    <i r="1">
      <x v="3368"/>
    </i>
    <i r="1">
      <x v="3836"/>
    </i>
    <i r="1">
      <x v="3289"/>
    </i>
    <i r="1">
      <x v="3179"/>
    </i>
    <i r="1">
      <x v="4287"/>
    </i>
    <i r="1">
      <x v="4557"/>
    </i>
    <i r="1">
      <x v="3676"/>
    </i>
    <i r="1">
      <x v="3720"/>
    </i>
    <i r="1">
      <x v="4466"/>
    </i>
    <i r="1">
      <x v="4900"/>
    </i>
    <i r="1">
      <x v="3665"/>
    </i>
    <i r="1">
      <x v="1207"/>
    </i>
    <i r="1">
      <x v="4467"/>
    </i>
    <i r="1">
      <x v="3016"/>
    </i>
    <i r="1">
      <x v="4295"/>
    </i>
    <i r="1">
      <x v="5352"/>
    </i>
    <i r="1">
      <x v="3570"/>
    </i>
    <i r="1">
      <x v="3172"/>
    </i>
    <i r="1">
      <x v="3635"/>
    </i>
    <i r="1">
      <x v="3667"/>
    </i>
    <i r="1">
      <x v="4062"/>
    </i>
    <i r="1">
      <x v="4674"/>
    </i>
    <i r="1">
      <x v="317"/>
    </i>
    <i r="1">
      <x v="3648"/>
    </i>
    <i r="1">
      <x v="3477"/>
    </i>
    <i r="1">
      <x v="3626"/>
    </i>
    <i r="1">
      <x v="3663"/>
    </i>
    <i r="1">
      <x v="3457"/>
    </i>
    <i r="1">
      <x v="3282"/>
    </i>
    <i r="1">
      <x v="3660"/>
    </i>
    <i r="1">
      <x v="4090"/>
    </i>
    <i r="1">
      <x v="1002"/>
    </i>
    <i r="1">
      <x v="3668"/>
    </i>
    <i r="1">
      <x v="4471"/>
    </i>
    <i r="1">
      <x v="3881"/>
    </i>
    <i r="1">
      <x v="4499"/>
    </i>
    <i r="1">
      <x v="4810"/>
    </i>
    <i r="1">
      <x v="4298"/>
    </i>
    <i r="1">
      <x v="5247"/>
    </i>
    <i r="1">
      <x v="4276"/>
    </i>
    <i r="1">
      <x v="4364"/>
    </i>
    <i r="1">
      <x v="3527"/>
    </i>
    <i r="1">
      <x v="3838"/>
    </i>
    <i r="1">
      <x v="4031"/>
    </i>
    <i r="1">
      <x v="3640"/>
    </i>
    <i r="1">
      <x v="4491"/>
    </i>
    <i r="1">
      <x v="4501"/>
    </i>
    <i r="1">
      <x v="4278"/>
    </i>
    <i r="1">
      <x v="3844"/>
    </i>
    <i r="1">
      <x v="4311"/>
    </i>
    <i r="1">
      <x v="3478"/>
    </i>
    <i t="default">
      <x/>
    </i>
    <i>
      <x v="1"/>
      <x v="89"/>
    </i>
    <i r="1">
      <x v="1280"/>
    </i>
    <i r="1">
      <x v="365"/>
    </i>
    <i r="1">
      <x v="222"/>
    </i>
    <i r="1">
      <x v="2033"/>
    </i>
    <i r="1">
      <x v="183"/>
    </i>
    <i r="1">
      <x v="1360"/>
    </i>
    <i r="1">
      <x v="151"/>
    </i>
    <i r="1">
      <x v="1335"/>
    </i>
    <i r="1">
      <x v="2064"/>
    </i>
    <i r="1">
      <x v="1320"/>
    </i>
    <i r="1">
      <x v="1303"/>
    </i>
    <i r="1">
      <x v="1307"/>
    </i>
    <i r="1">
      <x v="135"/>
    </i>
    <i r="1">
      <x v="219"/>
    </i>
    <i r="1">
      <x v="386"/>
    </i>
    <i r="1">
      <x v="169"/>
    </i>
    <i r="1">
      <x v="2073"/>
    </i>
    <i r="1">
      <x v="1334"/>
    </i>
    <i r="1">
      <x v="1765"/>
    </i>
    <i r="1">
      <x v="1761"/>
    </i>
    <i r="1">
      <x v="4552"/>
    </i>
    <i r="1">
      <x v="2115"/>
    </i>
    <i r="1">
      <x v="3"/>
    </i>
    <i r="1">
      <x v="442"/>
    </i>
    <i r="1">
      <x v="2094"/>
    </i>
    <i r="1">
      <x v="338"/>
    </i>
    <i r="1">
      <x v="560"/>
    </i>
    <i r="1">
      <x v="256"/>
    </i>
    <i r="1">
      <x v="2057"/>
    </i>
    <i r="1">
      <x v="1888"/>
    </i>
    <i r="1">
      <x v="1377"/>
    </i>
    <i r="1">
      <x v="2186"/>
    </i>
    <i r="1">
      <x v="2148"/>
    </i>
    <i r="1">
      <x v="9"/>
    </i>
    <i r="1">
      <x v="503"/>
    </i>
    <i r="1">
      <x v="1314"/>
    </i>
    <i r="1">
      <x v="463"/>
    </i>
    <i r="1">
      <x v="1354"/>
    </i>
    <i r="1">
      <x v="2102"/>
    </i>
    <i r="1">
      <x v="1803"/>
    </i>
    <i r="1">
      <x v="484"/>
    </i>
    <i r="1">
      <x v="218"/>
    </i>
    <i r="1">
      <x v="45"/>
    </i>
    <i r="1">
      <x v="119"/>
    </i>
    <i r="1">
      <x v="462"/>
    </i>
    <i r="1">
      <x v="2185"/>
    </i>
    <i r="1">
      <x v="1755"/>
    </i>
    <i r="1">
      <x v="4318"/>
    </i>
    <i r="1">
      <x v="1324"/>
    </i>
    <i r="1">
      <x v="2084"/>
    </i>
    <i r="1">
      <x v="150"/>
    </i>
    <i r="1">
      <x v="502"/>
    </i>
    <i r="1">
      <x v="418"/>
    </i>
    <i r="1">
      <x v="1376"/>
    </i>
    <i r="1">
      <x v="1333"/>
    </i>
    <i r="1">
      <x v="1296"/>
    </i>
    <i r="1">
      <x v="464"/>
    </i>
    <i r="1">
      <x v="288"/>
    </i>
    <i r="1">
      <x v="3184"/>
    </i>
    <i r="1">
      <x v="1779"/>
    </i>
    <i r="1">
      <x v="2833"/>
    </i>
    <i r="1">
      <x v="525"/>
    </i>
    <i r="1">
      <x v="405"/>
    </i>
    <i r="1">
      <x v="4389"/>
    </i>
    <i r="1">
      <x v="1233"/>
    </i>
    <i r="1">
      <x v="485"/>
    </i>
    <i r="1">
      <x v="1022"/>
    </i>
    <i r="1">
      <x v="193"/>
    </i>
    <i r="1">
      <x v="4414"/>
    </i>
    <i r="1">
      <x v="515"/>
    </i>
    <i r="1">
      <x v="1382"/>
    </i>
    <i r="1">
      <x v="4388"/>
    </i>
    <i r="1">
      <x v="2361"/>
    </i>
    <i r="1">
      <x v="1372"/>
    </i>
    <i r="1">
      <x v="3945"/>
    </i>
    <i r="1">
      <x v="4914"/>
    </i>
    <i r="1">
      <x v="983"/>
    </i>
    <i r="1">
      <x v="4913"/>
    </i>
    <i r="1">
      <x v="3529"/>
    </i>
    <i r="1">
      <x v="3917"/>
    </i>
    <i r="1">
      <x v="5254"/>
    </i>
    <i r="1">
      <x v="3579"/>
    </i>
    <i t="default">
      <x v="1"/>
    </i>
    <i>
      <x v="2"/>
      <x v="1981"/>
    </i>
    <i r="1">
      <x v="33"/>
    </i>
    <i r="1">
      <x v="370"/>
    </i>
    <i r="1">
      <x v="3751"/>
    </i>
    <i r="1">
      <x v="1252"/>
    </i>
    <i r="1">
      <x v="2158"/>
    </i>
    <i r="1">
      <x v="1721"/>
    </i>
    <i r="1">
      <x v="926"/>
    </i>
    <i r="1">
      <x v="1362"/>
    </i>
    <i r="1">
      <x v="2066"/>
    </i>
    <i r="1">
      <x v="4819"/>
    </i>
    <i r="1">
      <x v="1984"/>
    </i>
    <i r="1">
      <x v="3530"/>
    </i>
    <i r="1">
      <x v="2010"/>
    </i>
    <i r="1">
      <x v="2042"/>
    </i>
    <i r="1">
      <x v="4415"/>
    </i>
    <i r="1">
      <x v="3327"/>
    </i>
    <i r="1">
      <x v="1996"/>
    </i>
    <i r="1">
      <x v="469"/>
    </i>
    <i r="1">
      <x v="1267"/>
    </i>
    <i r="1">
      <x v="2187"/>
    </i>
    <i r="1">
      <x v="1977"/>
    </i>
    <i r="1">
      <x v="64"/>
    </i>
    <i r="1">
      <x v="1379"/>
    </i>
    <i r="1">
      <x v="1986"/>
    </i>
    <i r="1">
      <x v="529"/>
    </i>
    <i r="1">
      <x v="1985"/>
    </i>
    <i r="1">
      <x v="123"/>
    </i>
    <i r="1">
      <x v="1730"/>
    </i>
    <i r="1">
      <x v="105"/>
    </i>
    <i r="1">
      <x v="5195"/>
    </i>
    <i r="1">
      <x v="5176"/>
    </i>
    <i r="1">
      <x v="310"/>
    </i>
    <i r="1">
      <x v="1982"/>
    </i>
    <i r="1">
      <x v="2530"/>
    </i>
    <i r="1">
      <x v="2015"/>
    </i>
    <i r="1">
      <x v="1304"/>
    </i>
    <i r="1">
      <x v="421"/>
    </i>
    <i r="1">
      <x v="5012"/>
    </i>
    <i r="1">
      <x v="199"/>
    </i>
    <i r="1">
      <x v="1951"/>
    </i>
    <i r="1">
      <x v="1261"/>
    </i>
    <i r="1">
      <x v="1286"/>
    </i>
    <i r="1">
      <x v="153"/>
    </i>
    <i r="1">
      <x v="1983"/>
    </i>
    <i r="1">
      <x v="37"/>
    </i>
    <i r="1">
      <x v="1256"/>
    </i>
    <i r="1">
      <x v="29"/>
    </i>
    <i r="1">
      <x v="36"/>
    </i>
    <i r="1">
      <x v="1722"/>
    </i>
    <i r="1">
      <x v="35"/>
    </i>
    <i r="1">
      <x v="2079"/>
    </i>
    <i r="1">
      <x v="38"/>
    </i>
    <i r="1">
      <x v="50"/>
    </i>
    <i r="1">
      <x v="2762"/>
    </i>
    <i r="1">
      <x v="3617"/>
    </i>
    <i r="1">
      <x v="5151"/>
    </i>
    <i r="1">
      <x v="1762"/>
    </i>
    <i r="1">
      <x v="1253"/>
    </i>
    <i r="1">
      <x v="139"/>
    </i>
    <i r="1">
      <x v="1718"/>
    </i>
    <i r="1">
      <x v="2576"/>
    </i>
    <i r="1">
      <x v="1255"/>
    </i>
    <i r="1">
      <x v="1991"/>
    </i>
    <i r="1">
      <x v="4495"/>
    </i>
    <i r="1">
      <x v="2458"/>
    </i>
    <i r="1">
      <x v="3364"/>
    </i>
    <i r="1">
      <x v="3750"/>
    </i>
    <i r="1">
      <x v="4916"/>
    </i>
    <i r="1">
      <x v="823"/>
    </i>
    <i r="1">
      <x v="922"/>
    </i>
    <i r="1">
      <x v="3804"/>
    </i>
    <i t="default">
      <x v="2"/>
    </i>
    <i>
      <x v="3"/>
      <x v="2322"/>
    </i>
    <i r="1">
      <x v="4594"/>
    </i>
    <i r="1">
      <x v="3226"/>
    </i>
    <i r="1">
      <x v="4595"/>
    </i>
    <i r="1">
      <x v="5310"/>
    </i>
    <i r="1">
      <x v="4400"/>
    </i>
    <i r="1">
      <x v="3225"/>
    </i>
    <i r="1">
      <x v="2643"/>
    </i>
    <i r="1">
      <x v="2142"/>
    </i>
    <i r="1">
      <x v="2127"/>
    </i>
    <i r="1">
      <x v="3228"/>
    </i>
    <i r="1">
      <x v="4597"/>
    </i>
    <i r="1">
      <x v="3221"/>
    </i>
    <i r="1">
      <x v="3343"/>
    </i>
    <i r="1">
      <x v="2117"/>
    </i>
    <i r="1">
      <x v="3417"/>
    </i>
    <i r="1">
      <x v="3227"/>
    </i>
    <i r="1">
      <x v="3799"/>
    </i>
    <i r="1">
      <x v="4387"/>
    </i>
    <i r="1">
      <x v="2063"/>
    </i>
    <i r="1">
      <x v="3800"/>
    </i>
    <i r="1">
      <x v="443"/>
    </i>
    <i r="1">
      <x v="3385"/>
    </i>
    <i r="1">
      <x v="2128"/>
    </i>
    <i r="1">
      <x v="2162"/>
    </i>
    <i r="1">
      <x v="4700"/>
    </i>
    <i r="1">
      <x v="4139"/>
    </i>
    <i r="1">
      <x v="4378"/>
    </i>
    <i r="1">
      <x v="1374"/>
    </i>
    <i r="1">
      <x v="3220"/>
    </i>
    <i r="1">
      <x v="3919"/>
    </i>
    <i r="1">
      <x v="2028"/>
    </i>
    <i r="1">
      <x v="3223"/>
    </i>
    <i r="1">
      <x v="366"/>
    </i>
    <i r="1">
      <x v="2011"/>
    </i>
    <i r="1">
      <x v="2925"/>
    </i>
    <i r="1">
      <x v="3555"/>
    </i>
    <i r="1">
      <x v="2143"/>
    </i>
    <i r="1">
      <x v="3960"/>
    </i>
    <i r="1">
      <x v="4561"/>
    </i>
    <i r="1">
      <x v="5214"/>
    </i>
    <i r="1">
      <x v="3222"/>
    </i>
    <i r="1">
      <x v="3798"/>
    </i>
    <i r="1">
      <x v="2141"/>
    </i>
    <i r="1">
      <x v="3921"/>
    </i>
    <i r="1">
      <x v="2884"/>
    </i>
    <i r="1">
      <x v="3802"/>
    </i>
    <i r="1">
      <x v="5200"/>
    </i>
    <i r="1">
      <x v="315"/>
    </i>
    <i r="1">
      <x v="3333"/>
    </i>
    <i r="1">
      <x v="5125"/>
    </i>
    <i r="1">
      <x v="270"/>
    </i>
    <i r="1">
      <x v="4074"/>
    </i>
    <i r="1">
      <x v="3354"/>
    </i>
    <i r="1">
      <x v="4918"/>
    </i>
    <i r="1">
      <x v="122"/>
    </i>
    <i r="1">
      <x v="4560"/>
    </i>
    <i r="1">
      <x v="3290"/>
    </i>
    <i r="1">
      <x v="3796"/>
    </i>
    <i r="1">
      <x v="2076"/>
    </i>
    <i r="1">
      <x v="2160"/>
    </i>
    <i r="1">
      <x v="1422"/>
    </i>
    <i r="1">
      <x v="3911"/>
    </i>
    <i r="1">
      <x v="5181"/>
    </i>
    <i r="1">
      <x v="1760"/>
    </i>
    <i r="1">
      <x v="2030"/>
    </i>
    <i r="1">
      <x v="2886"/>
    </i>
    <i r="1">
      <x v="3287"/>
    </i>
    <i r="1">
      <x v="2177"/>
    </i>
    <i r="1">
      <x v="4380"/>
    </i>
    <i r="1">
      <x v="3779"/>
    </i>
    <i r="1">
      <x v="3915"/>
    </i>
    <i r="1">
      <x v="2068"/>
    </i>
    <i r="1">
      <x v="2178"/>
    </i>
    <i r="1">
      <x v="3756"/>
    </i>
    <i r="1">
      <x v="3224"/>
    </i>
    <i r="1">
      <x v="3803"/>
    </i>
    <i r="1">
      <x v="158"/>
    </i>
    <i r="1">
      <x v="2159"/>
    </i>
    <i r="1">
      <x v="3332"/>
    </i>
    <i r="1">
      <x v="3211"/>
    </i>
    <i r="1">
      <x v="4603"/>
    </i>
    <i r="1">
      <x v="3885"/>
    </i>
    <i r="1">
      <x v="3510"/>
    </i>
    <i r="1">
      <x v="4166"/>
    </i>
    <i r="1">
      <x v="2175"/>
    </i>
    <i r="1">
      <x v="3210"/>
    </i>
    <i r="1">
      <x v="4118"/>
    </i>
    <i r="1">
      <x v="3914"/>
    </i>
    <i r="1">
      <x v="3973"/>
    </i>
    <i r="1">
      <x v="3388"/>
    </i>
    <i r="1">
      <x v="3212"/>
    </i>
    <i r="1">
      <x v="1352"/>
    </i>
    <i r="1">
      <x v="2304"/>
    </i>
    <i r="1">
      <x v="4637"/>
    </i>
    <i r="1">
      <x v="2926"/>
    </i>
    <i r="1">
      <x v="2320"/>
    </i>
    <i r="1">
      <x v="4820"/>
    </i>
    <i r="1">
      <x v="3771"/>
    </i>
    <i r="1">
      <x v="1346"/>
    </i>
    <i r="1">
      <x v="4636"/>
    </i>
    <i r="1">
      <x v="2188"/>
    </i>
    <i r="1">
      <x v="2163"/>
    </i>
    <i r="1">
      <x v="1387"/>
    </i>
    <i r="1">
      <x v="2525"/>
    </i>
    <i r="1">
      <x v="3797"/>
    </i>
    <i r="1">
      <x v="3072"/>
    </i>
    <i r="1">
      <x v="229"/>
    </i>
    <i r="1">
      <x v="4739"/>
    </i>
    <i r="1">
      <x v="3363"/>
    </i>
    <i r="1">
      <x v="2183"/>
    </i>
    <i r="1">
      <x v="3957"/>
    </i>
    <i r="1">
      <x v="3396"/>
    </i>
    <i r="1">
      <x v="3974"/>
    </i>
    <i r="1">
      <x v="2179"/>
    </i>
    <i r="1">
      <x v="3246"/>
    </i>
    <i r="1">
      <x v="4888"/>
    </i>
    <i r="1">
      <x v="4356"/>
    </i>
    <i r="1">
      <x v="2319"/>
    </i>
    <i r="1">
      <x v="5219"/>
    </i>
    <i r="1">
      <x v="2606"/>
    </i>
    <i r="1">
      <x v="3399"/>
    </i>
    <i r="1">
      <x v="1795"/>
    </i>
    <i r="1">
      <x v="3195"/>
    </i>
    <i r="1">
      <x v="2928"/>
    </i>
    <i r="1">
      <x v="3386"/>
    </i>
    <i r="1">
      <x v="3975"/>
    </i>
    <i r="1">
      <x v="3240"/>
    </i>
    <i r="1">
      <x v="269"/>
    </i>
    <i r="1">
      <x v="3369"/>
    </i>
    <i r="1">
      <x v="2227"/>
    </i>
    <i r="1">
      <x v="2726"/>
    </i>
    <i r="1">
      <x v="3512"/>
    </i>
    <i r="1">
      <x v="3768"/>
    </i>
    <i r="1">
      <x v="3970"/>
    </i>
    <i r="1">
      <x v="3554"/>
    </i>
    <i r="1">
      <x v="4681"/>
    </i>
    <i r="1">
      <x v="2140"/>
    </i>
    <i r="1">
      <x v="1386"/>
    </i>
    <i r="1">
      <x v="5092"/>
    </i>
    <i r="1">
      <x v="4067"/>
    </i>
    <i r="1">
      <x v="4919"/>
    </i>
    <i r="1">
      <x v="4604"/>
    </i>
    <i r="1">
      <x v="3245"/>
    </i>
    <i r="1">
      <x v="4559"/>
    </i>
    <i r="1">
      <x v="4573"/>
    </i>
    <i r="1">
      <x v="5199"/>
    </i>
    <i r="1">
      <x v="4699"/>
    </i>
    <i r="1">
      <x v="4738"/>
    </i>
    <i r="1">
      <x v="4961"/>
    </i>
    <i r="1">
      <x v="3859"/>
    </i>
    <i r="1">
      <x v="5201"/>
    </i>
    <i r="1">
      <x v="4921"/>
    </i>
    <i r="1">
      <x v="3923"/>
    </i>
    <i r="1">
      <x v="3672"/>
    </i>
    <i r="1">
      <x v="5197"/>
    </i>
    <i r="1">
      <x v="4920"/>
    </i>
    <i r="1">
      <x v="4582"/>
    </i>
    <i r="1">
      <x v="3671"/>
    </i>
    <i r="1">
      <x v="5168"/>
    </i>
    <i r="1">
      <x v="4571"/>
    </i>
    <i r="1">
      <x v="5169"/>
    </i>
    <i r="1">
      <x v="5174"/>
    </i>
    <i r="1">
      <x v="4635"/>
    </i>
    <i r="1">
      <x v="3924"/>
    </i>
    <i r="1">
      <x v="4917"/>
    </i>
    <i r="1">
      <x v="4562"/>
    </i>
    <i r="1">
      <x v="4303"/>
    </i>
    <i r="1">
      <x v="4304"/>
    </i>
    <i r="1">
      <x v="4165"/>
    </i>
    <i r="1">
      <x v="5329"/>
    </i>
    <i r="1">
      <x v="4821"/>
    </i>
    <i r="1">
      <x v="4306"/>
    </i>
    <i r="1">
      <x v="4805"/>
    </i>
    <i r="1">
      <x v="4806"/>
    </i>
    <i r="1">
      <x v="5093"/>
    </i>
    <i r="1">
      <x v="4701"/>
    </i>
    <i r="1">
      <x v="4593"/>
    </i>
    <i r="1">
      <x v="4823"/>
    </i>
    <i r="1">
      <x v="5051"/>
    </i>
    <i r="1">
      <x v="4164"/>
    </i>
    <i r="1">
      <x v="4596"/>
    </i>
    <i r="1">
      <x v="1801"/>
    </i>
    <i r="1">
      <x v="5059"/>
    </i>
    <i r="1">
      <x v="5049"/>
    </i>
    <i r="1">
      <x v="4122"/>
    </i>
    <i r="1">
      <x v="5196"/>
    </i>
    <i r="1">
      <x v="3743"/>
    </i>
    <i r="1">
      <x v="5321"/>
    </i>
    <i r="1">
      <x v="5086"/>
    </i>
    <i r="1">
      <x v="5118"/>
    </i>
    <i r="1">
      <x v="3860"/>
    </i>
    <i r="1">
      <x v="5238"/>
    </i>
    <i r="1">
      <x v="5173"/>
    </i>
    <i r="1">
      <x v="5108"/>
    </i>
    <i r="1">
      <x v="4123"/>
    </i>
    <i r="1">
      <x v="5073"/>
    </i>
    <i r="1">
      <x v="3331"/>
    </i>
    <i r="1">
      <x v="3849"/>
    </i>
    <i r="1">
      <x v="4581"/>
    </i>
    <i r="1">
      <x v="5339"/>
    </i>
    <i r="1">
      <x v="4580"/>
    </i>
    <i r="1">
      <x v="5096"/>
    </i>
    <i r="1">
      <x v="3965"/>
    </i>
    <i r="1">
      <x v="5050"/>
    </i>
    <i r="1">
      <x v="5154"/>
    </i>
    <i r="1">
      <x v="4085"/>
    </i>
    <i r="1">
      <x v="5304"/>
    </i>
    <i r="1">
      <x v="4418"/>
    </i>
    <i r="1">
      <x v="5298"/>
    </i>
    <i r="1">
      <x v="4419"/>
    </i>
    <i r="1">
      <x v="5299"/>
    </i>
    <i r="1">
      <x v="4416"/>
    </i>
    <i r="1">
      <x v="5340"/>
    </i>
    <i r="1">
      <x v="5343"/>
    </i>
    <i r="1">
      <x v="2029"/>
    </i>
    <i r="1">
      <x v="5239"/>
    </i>
    <i r="1">
      <x v="5322"/>
    </i>
    <i t="default">
      <x v="3"/>
    </i>
    <i>
      <x v="4"/>
      <x v="4829"/>
    </i>
    <i r="1">
      <x v="4833"/>
    </i>
    <i r="1">
      <x v="4835"/>
    </i>
    <i r="1">
      <x v="2046"/>
    </i>
    <i r="1">
      <x v="175"/>
    </i>
    <i r="1">
      <x v="2087"/>
    </i>
    <i r="1">
      <x v="195"/>
    </i>
    <i r="1">
      <x v="109"/>
    </i>
    <i r="1">
      <x v="1"/>
    </i>
    <i r="1">
      <x v="973"/>
    </i>
    <i r="1">
      <x v="2058"/>
    </i>
    <i r="1">
      <x v="120"/>
    </i>
    <i r="1">
      <x v="4834"/>
    </i>
    <i r="1">
      <x v="1749"/>
    </i>
    <i r="1">
      <x v="1770"/>
    </i>
    <i r="1">
      <x v="511"/>
    </i>
    <i r="1">
      <x v="1325"/>
    </i>
    <i r="1">
      <x v="4828"/>
    </i>
    <i r="1">
      <x v="227"/>
    </i>
    <i r="1">
      <x v="1290"/>
    </i>
    <i r="1">
      <x v="1781"/>
    </i>
    <i r="1">
      <x v="4224"/>
    </i>
    <i r="1">
      <x v="237"/>
    </i>
    <i r="1">
      <x v="2104"/>
    </i>
    <i r="1">
      <x v="1297"/>
    </i>
    <i r="1">
      <x v="19"/>
    </i>
    <i r="1">
      <x v="1316"/>
    </i>
    <i r="1">
      <x v="2302"/>
    </i>
    <i r="1">
      <x v="1231"/>
    </i>
    <i r="1">
      <x v="40"/>
    </i>
    <i r="1">
      <x v="1736"/>
    </i>
    <i r="1">
      <x v="65"/>
    </i>
    <i r="1">
      <x v="1768"/>
    </i>
    <i r="1">
      <x v="1757"/>
    </i>
    <i r="1">
      <x v="2289"/>
    </i>
    <i r="1">
      <x v="2935"/>
    </i>
    <i r="1">
      <x v="4137"/>
    </i>
    <i r="1">
      <x v="1711"/>
    </i>
    <i r="1">
      <x v="1967"/>
    </i>
    <i r="1">
      <x v="2254"/>
    </i>
    <i r="1">
      <x v="2013"/>
    </i>
    <i r="1">
      <x v="2256"/>
    </i>
    <i r="1">
      <x v="152"/>
    </i>
    <i r="1">
      <x v="2023"/>
    </i>
    <i r="1">
      <x v="3752"/>
    </i>
    <i r="1">
      <x v="3344"/>
    </i>
    <i r="1">
      <x v="318"/>
    </i>
    <i r="1">
      <x/>
    </i>
    <i r="1">
      <x v="110"/>
    </i>
    <i r="1">
      <x v="77"/>
    </i>
    <i r="1">
      <x v="1731"/>
    </i>
    <i r="1">
      <x v="2402"/>
    </i>
    <i r="1">
      <x v="4824"/>
    </i>
    <i r="1">
      <x v="2692"/>
    </i>
    <i r="1">
      <x v="4825"/>
    </i>
    <i r="1">
      <x v="66"/>
    </i>
    <i r="1">
      <x v="1710"/>
    </i>
    <i r="1">
      <x v="1764"/>
    </i>
    <i r="1">
      <x v="20"/>
    </i>
    <i r="1">
      <x v="3775"/>
    </i>
    <i r="1">
      <x v="3532"/>
    </i>
    <i r="1">
      <x v="1242"/>
    </i>
    <i r="1">
      <x v="164"/>
    </i>
    <i r="1">
      <x v="1706"/>
    </i>
    <i r="1">
      <x v="2257"/>
    </i>
    <i r="1">
      <x v="1268"/>
    </i>
    <i r="1">
      <x v="1336"/>
    </i>
    <i r="1">
      <x v="10"/>
    </i>
    <i r="1">
      <x v="3879"/>
    </i>
    <i r="1">
      <x v="1732"/>
    </i>
    <i r="1">
      <x v="313"/>
    </i>
    <i r="1">
      <x v="4554"/>
    </i>
    <i r="1">
      <x v="2546"/>
    </i>
    <i r="1">
      <x v="71"/>
    </i>
    <i r="1">
      <x v="2303"/>
    </i>
    <i r="1">
      <x v="3773"/>
    </i>
    <i r="1">
      <x v="4553"/>
    </i>
    <i r="1">
      <x v="1734"/>
    </i>
    <i r="1">
      <x v="1862"/>
    </i>
    <i r="1">
      <x v="1311"/>
    </i>
    <i r="1">
      <x v="1793"/>
    </i>
    <i r="1">
      <x v="3754"/>
    </i>
    <i r="1">
      <x v="1237"/>
    </i>
    <i r="1">
      <x v="170"/>
    </i>
    <i r="1">
      <x v="259"/>
    </i>
    <i r="1">
      <x v="1752"/>
    </i>
    <i r="1">
      <x v="448"/>
    </i>
    <i r="1">
      <x v="915"/>
    </i>
    <i r="1">
      <x v="4222"/>
    </i>
    <i r="1">
      <x v="2255"/>
    </i>
    <i r="1">
      <x v="5"/>
    </i>
    <i r="1">
      <x v="1791"/>
    </i>
    <i r="1">
      <x v="2948"/>
    </i>
    <i r="1">
      <x v="319"/>
    </i>
    <i r="1">
      <x v="2464"/>
    </i>
    <i r="1">
      <x v="1269"/>
    </i>
    <i r="1">
      <x v="75"/>
    </i>
    <i r="1">
      <x v="897"/>
    </i>
    <i r="1">
      <x v="250"/>
    </i>
    <i r="1">
      <x v="3727"/>
    </i>
    <i r="1">
      <x v="2288"/>
    </i>
    <i r="1">
      <x v="517"/>
    </i>
    <i r="1">
      <x v="3026"/>
    </i>
    <i r="1">
      <x v="1241"/>
    </i>
    <i r="1">
      <x v="17"/>
    </i>
    <i r="1">
      <x v="954"/>
    </i>
    <i r="1">
      <x v="263"/>
    </i>
    <i r="1">
      <x v="1786"/>
    </i>
    <i r="1">
      <x v="391"/>
    </i>
    <i r="1">
      <x v="1263"/>
    </i>
    <i r="1">
      <x v="1756"/>
    </i>
    <i r="1">
      <x v="507"/>
    </i>
    <i r="1">
      <x v="4599"/>
    </i>
    <i r="1">
      <x v="990"/>
    </i>
    <i r="1">
      <x v="2260"/>
    </i>
    <i r="1">
      <x v="3140"/>
    </i>
    <i r="1">
      <x v="591"/>
    </i>
    <i r="1">
      <x v="2276"/>
    </i>
    <i r="1">
      <x v="4134"/>
    </i>
    <i r="1">
      <x v="92"/>
    </i>
    <i r="1">
      <x v="4142"/>
    </i>
    <i r="1">
      <x v="892"/>
    </i>
    <i r="1">
      <x v="1707"/>
    </i>
    <i r="1">
      <x v="3588"/>
    </i>
    <i r="1">
      <x v="142"/>
    </i>
    <i r="1">
      <x v="3777"/>
    </i>
    <i r="1">
      <x v="2263"/>
    </i>
    <i r="1">
      <x v="3733"/>
    </i>
    <i r="1">
      <x v="3739"/>
    </i>
    <i r="1">
      <x v="4053"/>
    </i>
    <i r="1">
      <x v="4925"/>
    </i>
    <i r="1">
      <x v="4101"/>
    </i>
    <i r="1">
      <x v="564"/>
    </i>
    <i r="1">
      <x v="497"/>
    </i>
    <i r="1">
      <x v="3614"/>
    </i>
    <i r="1">
      <x v="2749"/>
    </i>
    <i r="1">
      <x v="340"/>
    </i>
    <i r="1">
      <x v="552"/>
    </i>
    <i r="1">
      <x v="1805"/>
    </i>
    <i r="1">
      <x v="4113"/>
    </i>
    <i r="1">
      <x v="4606"/>
    </i>
    <i r="1">
      <x v="2704"/>
    </i>
    <i r="1">
      <x v="3558"/>
    </i>
    <i r="1">
      <x v="146"/>
    </i>
    <i r="1">
      <x v="4523"/>
    </i>
    <i r="1">
      <x v="4631"/>
    </i>
    <i r="1">
      <x v="4141"/>
    </i>
    <i r="1">
      <x v="245"/>
    </i>
    <i r="1">
      <x v="1792"/>
    </i>
    <i r="1">
      <x v="4510"/>
    </i>
    <i r="1">
      <x v="3533"/>
    </i>
    <i r="1">
      <x v="3737"/>
    </i>
    <i r="1">
      <x v="3937"/>
    </i>
    <i r="1">
      <x v="1019"/>
    </i>
    <i r="1">
      <x v="3736"/>
    </i>
    <i r="1">
      <x v="4483"/>
    </i>
    <i r="1">
      <x v="4528"/>
    </i>
    <i r="1">
      <x v="1887"/>
    </i>
    <i r="1">
      <x v="5134"/>
    </i>
    <i r="1">
      <x v="2882"/>
    </i>
    <i r="1">
      <x v="4102"/>
    </i>
    <i r="1">
      <x v="4973"/>
    </i>
    <i r="1">
      <x v="4360"/>
    </i>
    <i r="1">
      <x v="3724"/>
    </i>
    <i r="1">
      <x v="4924"/>
    </i>
    <i r="1">
      <x v="4842"/>
    </i>
    <i r="1">
      <x v="5212"/>
    </i>
    <i r="1">
      <x v="3458"/>
    </i>
    <i r="1">
      <x v="4923"/>
    </i>
    <i r="1">
      <x v="5202"/>
    </i>
    <i r="1">
      <x v="5159"/>
    </i>
    <i r="1">
      <x v="1790"/>
    </i>
    <i r="1">
      <x v="1703"/>
    </i>
    <i r="1">
      <x v="4632"/>
    </i>
    <i r="1">
      <x v="3484"/>
    </i>
    <i r="1">
      <x v="3866"/>
    </i>
    <i r="1">
      <x v="2477"/>
    </i>
    <i r="1">
      <x v="3292"/>
    </i>
    <i r="1">
      <x v="4519"/>
    </i>
    <i r="1">
      <x v="3109"/>
    </i>
    <i r="1">
      <x v="5235"/>
    </i>
    <i t="default">
      <x v="4"/>
    </i>
    <i>
      <x v="5"/>
      <x v="1979"/>
    </i>
    <i r="1">
      <x v="1250"/>
    </i>
    <i r="1">
      <x v="31"/>
    </i>
    <i r="1">
      <x v="2101"/>
    </i>
    <i r="1">
      <x v="336"/>
    </i>
    <i r="1">
      <x v="2086"/>
    </i>
    <i r="1">
      <x v="204"/>
    </i>
    <i r="1">
      <x v="1960"/>
    </i>
    <i r="1">
      <x v="192"/>
    </i>
    <i r="1">
      <x v="1778"/>
    </i>
    <i r="1">
      <x v="2107"/>
    </i>
    <i r="1">
      <x v="173"/>
    </i>
    <i r="1">
      <x v="1969"/>
    </i>
    <i r="1">
      <x v="1980"/>
    </i>
    <i r="1">
      <x v="1323"/>
    </i>
    <i r="1">
      <x v="1769"/>
    </i>
    <i r="1">
      <x v="2072"/>
    </i>
    <i r="1">
      <x v="1720"/>
    </i>
    <i r="1">
      <x v="2008"/>
    </i>
    <i r="1">
      <x v="2088"/>
    </i>
    <i r="1">
      <x v="2168"/>
    </i>
    <i r="1">
      <x v="149"/>
    </i>
    <i r="1">
      <x v="476"/>
    </i>
    <i r="1">
      <x v="2675"/>
    </i>
    <i r="1">
      <x v="2105"/>
    </i>
    <i r="1">
      <x v="148"/>
    </i>
    <i r="1">
      <x v="1235"/>
    </i>
    <i r="1">
      <x v="1315"/>
    </i>
    <i r="1">
      <x v="32"/>
    </i>
    <i r="1">
      <x v="896"/>
    </i>
    <i r="1">
      <x v="196"/>
    </i>
    <i r="1">
      <x v="233"/>
    </i>
    <i r="1">
      <x v="15"/>
    </i>
    <i r="1">
      <x v="190"/>
    </i>
    <i r="1">
      <x v="911"/>
    </i>
    <i r="1">
      <x v="243"/>
    </i>
    <i r="1">
      <x v="1704"/>
    </i>
    <i r="1">
      <x v="1251"/>
    </i>
    <i r="1">
      <x v="962"/>
    </i>
    <i r="1">
      <x v="1708"/>
    </i>
    <i r="1">
      <x v="3916"/>
    </i>
    <i r="1">
      <x v="952"/>
    </i>
    <i r="1">
      <x v="2048"/>
    </i>
    <i r="1">
      <x v="1239"/>
    </i>
    <i r="1">
      <x v="2075"/>
    </i>
    <i r="1">
      <x v="3726"/>
    </i>
    <i r="1">
      <x v="1328"/>
    </i>
    <i r="1">
      <x v="3535"/>
    </i>
    <i r="1">
      <x v="491"/>
    </i>
    <i r="1">
      <x v="3741"/>
    </i>
    <i r="1">
      <x v="4372"/>
    </i>
    <i r="1">
      <x v="3444"/>
    </i>
    <i r="1">
      <x v="4026"/>
    </i>
    <i r="1">
      <x v="2348"/>
    </i>
    <i r="1">
      <x v="3534"/>
    </i>
    <i r="1">
      <x v="246"/>
    </i>
    <i r="1">
      <x v="397"/>
    </i>
    <i r="1">
      <x v="4849"/>
    </i>
    <i r="1">
      <x v="956"/>
    </i>
    <i r="1">
      <x v="4633"/>
    </i>
    <i r="1">
      <x v="1008"/>
    </i>
    <i r="1">
      <x v="5350"/>
    </i>
    <i r="1">
      <x v="4848"/>
    </i>
    <i r="1">
      <x v="4424"/>
    </i>
    <i t="default">
      <x v="5"/>
    </i>
    <i>
      <x v="6"/>
      <x v="3896"/>
    </i>
    <i r="1">
      <x v="3899"/>
    </i>
    <i r="1">
      <x v="3895"/>
    </i>
    <i r="1">
      <x v="3898"/>
    </i>
    <i r="1">
      <x v="3902"/>
    </i>
    <i r="1">
      <x v="228"/>
    </i>
    <i r="1">
      <x v="937"/>
    </i>
    <i r="1">
      <x v="171"/>
    </i>
    <i r="1">
      <x v="4578"/>
    </i>
    <i r="1">
      <x v="3987"/>
    </i>
    <i r="1">
      <x v="4376"/>
    </i>
    <i r="1">
      <x v="2085"/>
    </i>
    <i r="1">
      <x v="441"/>
    </i>
    <i r="1">
      <x v="283"/>
    </i>
    <i r="1">
      <x v="3984"/>
    </i>
    <i r="1">
      <x v="3901"/>
    </i>
    <i r="1">
      <x v="437"/>
    </i>
    <i r="1">
      <x v="3271"/>
    </i>
    <i r="1">
      <x v="331"/>
    </i>
    <i r="1">
      <x v="978"/>
    </i>
    <i r="1">
      <x v="2439"/>
    </i>
    <i r="1">
      <x v="4577"/>
    </i>
    <i r="1">
      <x v="563"/>
    </i>
    <i r="1">
      <x v="4548"/>
    </i>
    <i r="1">
      <x v="3995"/>
    </i>
    <i r="1">
      <x v="5351"/>
    </i>
    <i r="1">
      <x v="4602"/>
    </i>
    <i r="1">
      <x v="4251"/>
    </i>
    <i t="default">
      <x v="6"/>
    </i>
    <i>
      <x v="7"/>
      <x v="447"/>
    </i>
    <i r="1">
      <x v="361"/>
    </i>
    <i r="1">
      <x v="506"/>
    </i>
    <i r="1">
      <x v="316"/>
    </i>
    <i r="1">
      <x v="281"/>
    </i>
    <i r="1">
      <x v="2936"/>
    </i>
    <i r="1">
      <x v="363"/>
    </i>
    <i r="1">
      <x v="2690"/>
    </i>
    <i r="1">
      <x v="435"/>
    </i>
    <i r="1">
      <x v="981"/>
    </i>
    <i r="1">
      <x v="445"/>
    </i>
    <i r="1">
      <x v="434"/>
    </i>
    <i r="1">
      <x v="13"/>
    </i>
    <i r="1">
      <x v="3460"/>
    </i>
    <i r="1">
      <x v="958"/>
    </i>
    <i r="1">
      <x v="144"/>
    </i>
    <i r="1">
      <x v="278"/>
    </i>
    <i r="1">
      <x v="76"/>
    </i>
    <i r="1">
      <x v="360"/>
    </i>
    <i r="1">
      <x v="378"/>
    </i>
    <i r="1">
      <x v="4386"/>
    </i>
    <i r="1">
      <x v="960"/>
    </i>
    <i r="1">
      <x v="3401"/>
    </i>
    <i r="1">
      <x v="4639"/>
    </i>
    <i r="1">
      <x v="260"/>
    </i>
    <i r="1">
      <x v="380"/>
    </i>
    <i r="1">
      <x v="2655"/>
    </i>
    <i r="1">
      <x v="3745"/>
    </i>
    <i r="1">
      <x v="3264"/>
    </i>
    <i r="1">
      <x v="4132"/>
    </i>
    <i r="1">
      <x v="1043"/>
    </i>
    <i r="1">
      <x v="979"/>
    </i>
    <i r="1">
      <x v="919"/>
    </i>
    <i r="1">
      <x v="5213"/>
    </i>
    <i r="1">
      <x v="980"/>
    </i>
    <i t="default">
      <x v="7"/>
    </i>
    <i>
      <x v="8"/>
      <x v="2199"/>
    </i>
    <i r="1">
      <x v="1402"/>
    </i>
    <i r="1">
      <x v="1812"/>
    </i>
    <i r="1">
      <x v="2201"/>
    </i>
    <i r="1">
      <x v="2203"/>
    </i>
    <i r="1">
      <x v="1808"/>
    </i>
    <i r="1">
      <x v="1401"/>
    </i>
    <i r="1">
      <x v="1814"/>
    </i>
    <i r="1">
      <x v="1400"/>
    </i>
    <i r="1">
      <x v="1811"/>
    </i>
    <i r="1">
      <x v="1813"/>
    </i>
    <i r="1">
      <x v="2198"/>
    </i>
    <i r="1">
      <x v="1818"/>
    </i>
    <i r="1">
      <x v="1816"/>
    </i>
    <i r="1">
      <x v="1810"/>
    </i>
    <i r="1">
      <x v="2202"/>
    </i>
    <i r="1">
      <x v="2197"/>
    </i>
    <i r="1">
      <x v="1817"/>
    </i>
    <i r="1">
      <x v="2200"/>
    </i>
    <i r="1">
      <x v="1815"/>
    </i>
    <i r="1">
      <x v="4107"/>
    </i>
    <i r="1">
      <x v="1807"/>
    </i>
    <i t="default">
      <x v="8"/>
    </i>
    <i>
      <x v="9"/>
      <x v="2192"/>
    </i>
    <i r="1">
      <x v="1989"/>
    </i>
    <i r="1">
      <x v="4859"/>
    </i>
    <i r="1">
      <x v="2018"/>
    </i>
    <i r="1">
      <x v="565"/>
    </i>
    <i r="1">
      <x v="528"/>
    </i>
    <i r="1">
      <x v="2147"/>
    </i>
    <i r="1">
      <x v="1273"/>
    </i>
    <i r="1">
      <x v="4858"/>
    </i>
    <i r="1">
      <x v="2017"/>
    </i>
    <i r="1">
      <x v="4862"/>
    </i>
    <i r="1">
      <x v="73"/>
    </i>
    <i r="1">
      <x v="1733"/>
    </i>
    <i r="1">
      <x v="24"/>
    </i>
    <i r="1">
      <x v="2047"/>
    </i>
    <i r="1">
      <x v="2019"/>
    </i>
    <i r="1">
      <x v="4863"/>
    </i>
    <i r="1">
      <x v="2024"/>
    </i>
    <i r="1">
      <x v="2110"/>
    </i>
    <i r="1">
      <x v="4861"/>
    </i>
    <i r="1">
      <x v="70"/>
    </i>
    <i r="1">
      <x v="2026"/>
    </i>
    <i r="1">
      <x v="1966"/>
    </i>
    <i r="1">
      <x v="1244"/>
    </i>
    <i r="1">
      <x v="1988"/>
    </i>
    <i r="1">
      <x v="1714"/>
    </i>
    <i r="1">
      <x v="2106"/>
    </i>
    <i r="1">
      <x v="2146"/>
    </i>
    <i r="1">
      <x v="2050"/>
    </i>
    <i r="1">
      <x v="1275"/>
    </i>
    <i r="1">
      <x v="236"/>
    </i>
    <i r="1">
      <x v="3436"/>
    </i>
    <i r="1">
      <x v="111"/>
    </i>
    <i r="1">
      <x v="1953"/>
    </i>
    <i r="1">
      <x v="4857"/>
    </i>
    <i r="1">
      <x v="2080"/>
    </i>
    <i r="1">
      <x v="56"/>
    </i>
    <i r="1">
      <x v="1964"/>
    </i>
    <i r="1">
      <x v="2130"/>
    </i>
    <i r="1">
      <x v="178"/>
    </i>
    <i r="1">
      <x v="2020"/>
    </i>
    <i r="1">
      <x v="78"/>
    </i>
    <i r="1">
      <x v="131"/>
    </i>
    <i r="1">
      <x v="2122"/>
    </i>
    <i r="1">
      <x v="2121"/>
    </i>
    <i r="1">
      <x v="2362"/>
    </i>
    <i r="1">
      <x v="330"/>
    </i>
    <i r="1">
      <x v="2069"/>
    </i>
    <i r="1">
      <x v="3809"/>
    </i>
    <i r="1">
      <x v="3471"/>
    </i>
    <i r="1">
      <x v="329"/>
    </i>
    <i r="1">
      <x v="2584"/>
    </i>
    <i r="1">
      <x v="1272"/>
    </i>
    <i r="1">
      <x v="1330"/>
    </i>
    <i r="1">
      <x v="80"/>
    </i>
    <i r="1">
      <x v="1737"/>
    </i>
    <i r="1">
      <x v="946"/>
    </i>
    <i r="1">
      <x v="385"/>
    </i>
    <i r="1">
      <x v="3807"/>
    </i>
    <i r="1">
      <x v="995"/>
    </i>
    <i r="1">
      <x v="207"/>
    </i>
    <i r="1">
      <x v="369"/>
    </i>
    <i r="1">
      <x v="1041"/>
    </i>
    <i r="1">
      <x v="3812"/>
    </i>
    <i r="1">
      <x v="1276"/>
    </i>
    <i r="1">
      <x v="240"/>
    </i>
    <i r="1">
      <x v="1038"/>
    </i>
    <i r="1">
      <x v="2060"/>
    </i>
    <i r="1">
      <x v="2000"/>
    </i>
    <i r="1">
      <x v="266"/>
    </i>
    <i r="1">
      <x v="5210"/>
    </i>
    <i r="1">
      <x v="52"/>
    </i>
    <i r="1">
      <x v="328"/>
    </i>
    <i r="1">
      <x v="2832"/>
    </i>
    <i r="1">
      <x v="113"/>
    </i>
    <i r="1">
      <x v="3469"/>
    </i>
    <i r="1">
      <x v="388"/>
    </i>
    <i r="1">
      <x v="2071"/>
    </i>
    <i r="1">
      <x v="2561"/>
    </i>
    <i r="1">
      <x v="3370"/>
    </i>
    <i r="1">
      <x v="3810"/>
    </i>
    <i r="1">
      <x v="1962"/>
    </i>
    <i r="1">
      <x v="410"/>
    </i>
    <i r="1">
      <x v="4856"/>
    </i>
    <i r="1">
      <x v="1697"/>
    </i>
    <i r="1">
      <x v="5336"/>
    </i>
    <i r="1">
      <x v="277"/>
    </i>
    <i r="1">
      <x v="2347"/>
    </i>
    <i r="1">
      <x v="3813"/>
    </i>
    <i r="1">
      <x v="1783"/>
    </i>
    <i r="1">
      <x v="326"/>
    </i>
    <i r="1">
      <x v="253"/>
    </i>
    <i r="1">
      <x v="244"/>
    </i>
    <i r="1">
      <x v="1723"/>
    </i>
    <i r="1">
      <x v="3005"/>
    </i>
    <i r="1">
      <x v="2397"/>
    </i>
    <i r="1">
      <x v="241"/>
    </i>
    <i r="1">
      <x v="5333"/>
    </i>
    <i r="1">
      <x v="4061"/>
    </i>
    <i r="1">
      <x v="2573"/>
    </i>
    <i r="1">
      <x v="289"/>
    </i>
    <i r="1">
      <x v="141"/>
    </i>
    <i r="1">
      <x v="1014"/>
    </i>
    <i r="1">
      <x v="3591"/>
    </i>
    <i r="1">
      <x v="2339"/>
    </i>
    <i r="1">
      <x v="242"/>
    </i>
    <i r="1">
      <x v="456"/>
    </i>
    <i r="1">
      <x v="1020"/>
    </i>
    <i r="1">
      <x v="3908"/>
    </i>
    <i r="1">
      <x v="942"/>
    </i>
    <i r="1">
      <x v="396"/>
    </i>
    <i r="1">
      <x v="3257"/>
    </i>
    <i r="1">
      <x v="492"/>
    </i>
    <i r="1">
      <x v="2954"/>
    </i>
    <i r="1">
      <x v="3589"/>
    </i>
    <i r="1">
      <x v="200"/>
    </i>
    <i r="1">
      <x v="3766"/>
    </i>
    <i r="1">
      <x v="993"/>
    </i>
    <i r="1">
      <x v="2396"/>
    </i>
    <i r="1">
      <x v="493"/>
    </i>
    <i r="1">
      <x v="3030"/>
    </i>
    <i r="1">
      <x v="1007"/>
    </i>
    <i r="1">
      <x v="3473"/>
    </i>
    <i r="1">
      <x v="548"/>
    </i>
    <i r="1">
      <x v="4640"/>
    </i>
    <i r="1">
      <x v="3863"/>
    </i>
    <i r="1">
      <x v="4853"/>
    </i>
    <i r="1">
      <x v="988"/>
    </i>
    <i r="1">
      <x v="5041"/>
    </i>
    <i r="1">
      <x v="4589"/>
    </i>
    <i r="1">
      <x v="4600"/>
    </i>
    <i r="1">
      <x v="4592"/>
    </i>
    <i r="1">
      <x v="4252"/>
    </i>
    <i r="1">
      <x v="4131"/>
    </i>
    <i r="1">
      <x v="3592"/>
    </i>
    <i r="1">
      <x v="4607"/>
    </i>
    <i r="1">
      <x v="3263"/>
    </i>
    <i r="1">
      <x v="3944"/>
    </i>
    <i t="default">
      <x v="9"/>
    </i>
    <i>
      <x v="10"/>
      <x v="3565"/>
    </i>
    <i r="1">
      <x v="3563"/>
    </i>
    <i r="1">
      <x v="298"/>
    </i>
    <i r="1">
      <x v="2562"/>
    </i>
    <i r="1">
      <x v="3572"/>
    </i>
    <i r="1">
      <x v="3586"/>
    </i>
    <i r="1">
      <x v="3561"/>
    </i>
    <i r="1">
      <x v="3573"/>
    </i>
    <i r="1">
      <x v="977"/>
    </i>
    <i r="1">
      <x v="509"/>
    </i>
    <i r="1">
      <x v="4641"/>
    </i>
    <i r="1">
      <x v="2279"/>
    </i>
    <i r="1">
      <x v="4013"/>
    </i>
    <i r="1">
      <x v="3612"/>
    </i>
    <i r="1">
      <x v="3594"/>
    </i>
    <i r="1">
      <x v="172"/>
    </i>
    <i r="1">
      <x v="3564"/>
    </i>
    <i r="1">
      <x v="5190"/>
    </i>
    <i r="1">
      <x v="4866"/>
    </i>
    <i r="1">
      <x v="3569"/>
    </i>
    <i r="1">
      <x v="949"/>
    </i>
    <i r="1">
      <x v="5072"/>
    </i>
    <i r="1">
      <x v="526"/>
    </i>
    <i r="1">
      <x v="2275"/>
    </i>
    <i r="1">
      <x v="2454"/>
    </i>
    <i r="1">
      <x v="2428"/>
    </i>
    <i r="1">
      <x v="3525"/>
    </i>
    <i r="1">
      <x v="3544"/>
    </i>
    <i r="1">
      <x v="3382"/>
    </i>
    <i r="1">
      <x v="3864"/>
    </i>
    <i r="1">
      <x v="5131"/>
    </i>
    <i r="1">
      <x v="4211"/>
    </i>
    <i r="1">
      <x v="5057"/>
    </i>
    <i r="1">
      <x v="3490"/>
    </i>
    <i r="1">
      <x v="971"/>
    </i>
    <i r="1">
      <x v="3092"/>
    </i>
    <i r="1">
      <x v="4094"/>
    </i>
    <i r="1">
      <x v="1385"/>
    </i>
    <i r="1">
      <x v="5060"/>
    </i>
    <i r="1">
      <x v="3541"/>
    </i>
    <i r="1">
      <x v="4784"/>
    </i>
    <i r="1">
      <x v="4488"/>
    </i>
    <i r="1">
      <x v="2612"/>
    </i>
    <i r="1">
      <x v="3337"/>
    </i>
    <i r="1">
      <x v="2746"/>
    </i>
    <i r="1">
      <x v="424"/>
    </i>
    <i r="1">
      <x v="3857"/>
    </i>
    <i r="1">
      <x v="3011"/>
    </i>
    <i r="1">
      <x v="4781"/>
    </i>
    <i r="1">
      <x v="3540"/>
    </i>
    <i r="1">
      <x v="3601"/>
    </i>
    <i r="1">
      <x v="3567"/>
    </i>
    <i r="1">
      <x v="5079"/>
    </i>
    <i r="1">
      <x v="5189"/>
    </i>
    <i r="1">
      <x v="4934"/>
    </i>
    <i r="1">
      <x v="4019"/>
    </i>
    <i r="1">
      <x v="5284"/>
    </i>
    <i r="1">
      <x v="4904"/>
    </i>
    <i r="1">
      <x v="3036"/>
    </i>
    <i r="1">
      <x v="3583"/>
    </i>
    <i r="1">
      <x v="480"/>
    </i>
    <i r="1">
      <x v="4792"/>
    </i>
    <i r="1">
      <x v="4935"/>
    </i>
    <i r="1">
      <x v="3362"/>
    </i>
    <i r="1">
      <x v="3418"/>
    </i>
    <i r="1">
      <x v="3488"/>
    </i>
    <i r="1">
      <x v="2757"/>
    </i>
    <i r="1">
      <x v="5030"/>
    </i>
    <i r="1">
      <x v="4642"/>
    </i>
    <i r="1">
      <x v="4159"/>
    </i>
    <i r="1">
      <x v="3585"/>
    </i>
    <i r="1">
      <x v="4929"/>
    </i>
    <i r="1">
      <x v="3922"/>
    </i>
    <i r="1">
      <x v="4160"/>
    </i>
    <i r="1">
      <x v="4161"/>
    </i>
    <i r="1">
      <x v="5248"/>
    </i>
    <i r="1">
      <x v="3868"/>
    </i>
    <i r="1">
      <x v="3947"/>
    </i>
    <i r="1">
      <x v="4163"/>
    </i>
    <i r="1">
      <x v="4299"/>
    </i>
    <i r="1">
      <x v="3935"/>
    </i>
    <i r="1">
      <x v="3843"/>
    </i>
    <i r="1">
      <x v="3543"/>
    </i>
    <i r="1">
      <x v="5264"/>
    </i>
    <i r="1">
      <x v="3482"/>
    </i>
    <i r="1">
      <x v="4368"/>
    </i>
    <i r="1">
      <x v="1023"/>
    </i>
    <i r="1">
      <x v="5285"/>
    </i>
    <i r="1">
      <x v="4310"/>
    </i>
    <i r="1">
      <x v="3661"/>
    </i>
    <i t="default">
      <x v="10"/>
    </i>
    <i>
      <x v="11"/>
      <x v="5101"/>
    </i>
    <i r="1">
      <x v="5107"/>
    </i>
    <i r="1">
      <x v="5105"/>
    </i>
    <i r="1">
      <x v="5102"/>
    </i>
    <i r="1">
      <x v="5188"/>
    </i>
    <i t="default">
      <x v="11"/>
    </i>
    <i>
      <x v="12"/>
      <x v="1972"/>
    </i>
    <i r="1">
      <x v="1974"/>
    </i>
    <i r="1">
      <x v="2099"/>
    </i>
    <i r="1">
      <x v="189"/>
    </i>
    <i r="1">
      <x v="22"/>
    </i>
    <i r="1">
      <x v="470"/>
    </i>
    <i r="1">
      <x v="2100"/>
    </i>
    <i r="1">
      <x v="267"/>
    </i>
    <i r="1">
      <x v="461"/>
    </i>
    <i r="1">
      <x v="26"/>
    </i>
    <i r="1">
      <x v="1776"/>
    </i>
    <i r="1">
      <x v="356"/>
    </i>
    <i r="1">
      <x v="2065"/>
    </i>
    <i r="1">
      <x v="11"/>
    </i>
    <i r="1">
      <x v="1971"/>
    </i>
    <i r="1">
      <x v="1713"/>
    </i>
    <i r="1">
      <x v="191"/>
    </i>
    <i r="1">
      <x v="177"/>
    </i>
    <i r="1">
      <x v="1715"/>
    </i>
    <i r="1">
      <x v="90"/>
    </i>
    <i r="1">
      <x v="1978"/>
    </i>
    <i r="1">
      <x v="21"/>
    </i>
    <i r="1">
      <x v="1961"/>
    </i>
    <i r="1">
      <x v="2156"/>
    </i>
    <i r="1">
      <x v="4485"/>
    </i>
    <i r="1">
      <x v="49"/>
    </i>
    <i r="1">
      <x v="225"/>
    </i>
    <i r="1">
      <x v="433"/>
    </i>
    <i r="1">
      <x v="2001"/>
    </i>
    <i r="1">
      <x v="2022"/>
    </i>
    <i r="1">
      <x v="2135"/>
    </i>
    <i r="1">
      <x v="1954"/>
    </i>
    <i r="1">
      <x v="2089"/>
    </i>
    <i r="1">
      <x v="30"/>
    </i>
    <i r="1">
      <x v="1777"/>
    </i>
    <i r="1">
      <x v="1322"/>
    </i>
    <i r="1">
      <x v="2095"/>
    </i>
    <i r="1">
      <x v="3979"/>
    </i>
    <i r="1">
      <x v="1719"/>
    </i>
    <i r="1">
      <x v="293"/>
    </i>
    <i r="1">
      <x v="165"/>
    </i>
    <i r="1">
      <x v="4779"/>
    </i>
    <i r="1">
      <x v="103"/>
    </i>
    <i r="1">
      <x v="899"/>
    </i>
    <i r="1">
      <x v="436"/>
    </i>
    <i r="1">
      <x v="55"/>
    </i>
    <i r="1">
      <x v="1243"/>
    </i>
    <i r="1">
      <x v="220"/>
    </i>
    <i r="1">
      <x v="102"/>
    </i>
    <i r="1">
      <x v="460"/>
    </i>
    <i r="1">
      <x v="494"/>
    </i>
    <i r="1">
      <x v="3968"/>
    </i>
    <i r="1">
      <x v="133"/>
    </i>
    <i r="1">
      <x v="1245"/>
    </i>
    <i r="1">
      <x v="495"/>
    </i>
    <i r="1">
      <x v="162"/>
    </i>
    <i r="1">
      <x v="4794"/>
    </i>
    <i r="1">
      <x v="559"/>
    </i>
    <i r="1">
      <x v="137"/>
    </i>
    <i r="1">
      <x v="2346"/>
    </i>
    <i r="1">
      <x v="1968"/>
    </i>
    <i r="1">
      <x v="1998"/>
    </i>
    <i r="1">
      <x v="2349"/>
    </i>
    <i r="1">
      <x v="1249"/>
    </i>
    <i r="1">
      <x v="953"/>
    </i>
    <i r="1">
      <x v="184"/>
    </i>
    <i r="1">
      <x v="1238"/>
    </i>
    <i r="1">
      <x v="54"/>
    </i>
    <i r="1">
      <x v="262"/>
    </i>
    <i r="1">
      <x v="487"/>
    </i>
    <i r="1">
      <x v="2286"/>
    </i>
    <i r="1">
      <x v="4938"/>
    </i>
    <i r="1">
      <x v="522"/>
    </i>
    <i r="1">
      <x v="1380"/>
    </i>
    <i r="1">
      <x v="265"/>
    </i>
    <i r="1">
      <x v="2978"/>
    </i>
    <i r="1">
      <x v="557"/>
    </i>
    <i r="1">
      <x v="226"/>
    </i>
    <i r="1">
      <x v="4086"/>
    </i>
    <i r="1">
      <x v="25"/>
    </i>
    <i r="1">
      <x v="3938"/>
    </i>
    <i r="1">
      <x v="118"/>
    </i>
    <i r="1">
      <x v="4243"/>
    </i>
    <i r="1">
      <x v="3744"/>
    </i>
    <i r="1">
      <x v="358"/>
    </i>
    <i r="1">
      <x v="2342"/>
    </i>
    <i r="1">
      <x v="247"/>
    </i>
    <i r="1">
      <x v="4855"/>
    </i>
    <i r="1">
      <x v="4939"/>
    </i>
    <i r="1">
      <x v="4077"/>
    </i>
    <i r="1">
      <x v="4401"/>
    </i>
    <i r="1">
      <x v="3080"/>
    </i>
    <i r="1">
      <x v="4936"/>
    </i>
    <i r="1">
      <x v="5242"/>
    </i>
    <i r="1">
      <x v="4148"/>
    </i>
    <i r="1">
      <x v="2055"/>
    </i>
    <i r="1">
      <x v="2787"/>
    </i>
    <i r="1">
      <x v="4076"/>
    </i>
    <i r="1">
      <x v="3833"/>
    </i>
    <i r="1">
      <x v="3786"/>
    </i>
    <i r="1">
      <x v="5258"/>
    </i>
    <i r="1">
      <x v="3854"/>
    </i>
    <i r="1">
      <x v="4179"/>
    </i>
    <i r="1">
      <x v="4440"/>
    </i>
    <i r="1">
      <x v="3546"/>
    </i>
    <i r="1">
      <x v="3681"/>
    </i>
    <i r="1">
      <x v="2581"/>
    </i>
    <i r="1">
      <x v="3447"/>
    </i>
    <i r="1">
      <x v="3791"/>
    </i>
    <i r="1">
      <x v="3449"/>
    </i>
    <i r="1">
      <x v="3394"/>
    </i>
    <i r="1">
      <x v="5106"/>
    </i>
    <i r="1">
      <x v="2648"/>
    </i>
    <i t="default">
      <x v="12"/>
    </i>
    <i>
      <x v="13"/>
      <x v="587"/>
    </i>
    <i r="1">
      <x v="39"/>
    </i>
    <i r="1">
      <x v="533"/>
    </i>
    <i r="1">
      <x v="107"/>
    </i>
    <i r="1">
      <x v="3658"/>
    </i>
    <i r="1">
      <x v="504"/>
    </i>
    <i r="1">
      <x v="4088"/>
    </i>
    <i r="1">
      <x v="108"/>
    </i>
    <i r="1">
      <x v="1395"/>
    </i>
    <i r="1">
      <x v="2044"/>
    </i>
    <i r="1">
      <x v="3267"/>
    </i>
    <i r="1">
      <x v="2698"/>
    </i>
    <i r="1">
      <x v="2369"/>
    </i>
    <i r="1">
      <x v="1048"/>
    </i>
    <i r="1">
      <x v="3707"/>
    </i>
    <i r="1">
      <x v="451"/>
    </i>
    <i r="1">
      <x v="2045"/>
    </i>
    <i r="1">
      <x v="1747"/>
    </i>
    <i r="1">
      <x v="1288"/>
    </i>
    <i r="1">
      <x v="3433"/>
    </i>
    <i r="1">
      <x v="1748"/>
    </i>
    <i r="1">
      <x v="282"/>
    </i>
    <i r="1">
      <x v="2893"/>
    </i>
    <i r="1">
      <x v="3943"/>
    </i>
    <i r="1">
      <x v="1289"/>
    </i>
    <i r="1">
      <x v="3620"/>
    </i>
    <i r="1">
      <x v="3711"/>
    </i>
    <i r="1">
      <x v="2194"/>
    </i>
    <i r="1">
      <x v="3255"/>
    </i>
    <i r="1">
      <x v="531"/>
    </i>
    <i r="1">
      <x v="2537"/>
    </i>
    <i r="1">
      <x v="3939"/>
    </i>
    <i r="1">
      <x v="4873"/>
    </i>
    <i r="1">
      <x v="3434"/>
    </i>
    <i r="1">
      <x v="4008"/>
    </i>
    <i r="1">
      <x v="166"/>
    </i>
    <i r="1">
      <x v="4307"/>
    </i>
    <i r="1">
      <x v="537"/>
    </i>
    <i r="1">
      <x v="2161"/>
    </i>
    <i r="1">
      <x v="425"/>
    </i>
    <i r="1">
      <x v="2041"/>
    </i>
    <i r="1">
      <x v="2132"/>
    </i>
    <i r="1">
      <x v="3980"/>
    </i>
    <i r="1">
      <x v="4009"/>
    </i>
    <i r="1">
      <x v="1393"/>
    </i>
    <i r="1">
      <x v="2745"/>
    </i>
    <i r="1">
      <x v="2580"/>
    </i>
    <i r="1">
      <x v="2083"/>
    </i>
    <i r="1">
      <x v="3710"/>
    </i>
    <i r="1">
      <x v="406"/>
    </i>
    <i r="1">
      <x v="104"/>
    </i>
    <i r="1">
      <x v="2052"/>
    </i>
    <i r="1">
      <x v="372"/>
    </i>
    <i r="1">
      <x v="3435"/>
    </i>
    <i r="1">
      <x v="291"/>
    </i>
    <i r="1">
      <x v="3978"/>
    </i>
    <i r="1">
      <x v="4253"/>
    </i>
    <i r="1">
      <x v="2960"/>
    </i>
    <i r="1">
      <x v="3977"/>
    </i>
    <i r="1">
      <x v="2138"/>
    </i>
    <i r="1">
      <x v="4254"/>
    </i>
    <i r="1">
      <x v="532"/>
    </i>
    <i r="1">
      <x v="68"/>
    </i>
    <i r="1">
      <x v="3262"/>
    </i>
    <i r="1">
      <x v="2016"/>
    </i>
    <i r="1">
      <x v="4777"/>
    </i>
    <i r="1">
      <x v="1347"/>
    </i>
    <i r="1">
      <x v="202"/>
    </i>
    <i r="1">
      <x v="3888"/>
    </i>
    <i r="1">
      <x v="3445"/>
    </i>
    <i r="1">
      <x v="3269"/>
    </i>
    <i r="1">
      <x v="3889"/>
    </i>
    <i r="1">
      <x v="3087"/>
    </i>
    <i r="1">
      <x v="4354"/>
    </i>
    <i r="1">
      <x v="2547"/>
    </i>
    <i r="1">
      <x v="1751"/>
    </i>
    <i r="1">
      <x v="307"/>
    </i>
    <i r="1">
      <x v="1285"/>
    </i>
    <i r="1">
      <x v="4255"/>
    </i>
    <i r="1">
      <x v="4010"/>
    </i>
    <i r="1">
      <x v="3740"/>
    </i>
    <i r="1">
      <x v="1363"/>
    </i>
    <i r="1">
      <x v="2575"/>
    </i>
    <i r="1">
      <x v="84"/>
    </i>
    <i r="1">
      <x v="2133"/>
    </i>
    <i r="1">
      <x v="1394"/>
    </i>
    <i r="1">
      <x v="4776"/>
    </i>
    <i r="1">
      <x v="4676"/>
    </i>
    <i r="1">
      <x v="2538"/>
    </i>
    <i r="1">
      <x v="4257"/>
    </i>
    <i r="1">
      <x v="444"/>
    </i>
    <i r="1">
      <x v="3347"/>
    </i>
    <i r="1">
      <x v="3549"/>
    </i>
    <i r="1">
      <x v="3887"/>
    </i>
    <i r="1">
      <x v="1270"/>
    </i>
    <i r="1">
      <x v="3448"/>
    </i>
    <i r="1">
      <x v="2051"/>
    </i>
    <i r="1">
      <x v="4370"/>
    </i>
    <i r="1">
      <x v="93"/>
    </i>
    <i r="1">
      <x v="2035"/>
    </i>
    <i r="1">
      <x v="2908"/>
    </i>
    <i r="1">
      <x v="292"/>
    </i>
    <i r="1">
      <x v="1932"/>
    </i>
    <i r="1">
      <x v="94"/>
    </i>
    <i r="1">
      <x v="569"/>
    </i>
    <i r="1">
      <x v="3249"/>
    </i>
    <i r="1">
      <x v="3548"/>
    </i>
    <i r="1">
      <x v="1327"/>
    </i>
    <i r="1">
      <x v="3942"/>
    </i>
    <i r="1">
      <x v="322"/>
    </i>
    <i r="1">
      <x v="3994"/>
    </i>
    <i r="1">
      <x v="3486"/>
    </i>
    <i r="1">
      <x v="4798"/>
    </i>
    <i r="1">
      <x v="274"/>
    </i>
    <i r="1">
      <x v="1348"/>
    </i>
    <i r="1">
      <x v="950"/>
    </i>
    <i r="1">
      <x v="1750"/>
    </i>
    <i r="1">
      <x v="3906"/>
    </i>
    <i r="1">
      <x v="2144"/>
    </i>
    <i r="1">
      <x v="1037"/>
    </i>
    <i r="1">
      <x v="2108"/>
    </i>
    <i r="1">
      <x v="81"/>
    </i>
    <i r="1">
      <x v="4654"/>
    </i>
    <i r="1">
      <x v="2334"/>
    </i>
    <i r="1">
      <x v="4322"/>
    </i>
    <i r="1">
      <x v="2830"/>
    </i>
    <i r="1">
      <x v="2829"/>
    </i>
    <i r="1">
      <x v="2831"/>
    </i>
    <i r="1">
      <x v="1326"/>
    </i>
    <i r="1">
      <x v="3268"/>
    </i>
    <i r="1">
      <x v="4663"/>
    </i>
    <i r="1">
      <x v="2034"/>
    </i>
    <i r="1">
      <x v="4742"/>
    </i>
    <i r="1">
      <x v="2763"/>
    </i>
    <i r="1">
      <x v="2899"/>
    </i>
    <i r="1">
      <x v="203"/>
    </i>
    <i r="1">
      <x v="3893"/>
    </i>
    <i r="1">
      <x v="567"/>
    </i>
    <i r="1">
      <x v="2271"/>
    </i>
    <i r="1">
      <x v="300"/>
    </i>
    <i r="1">
      <x v="205"/>
    </i>
    <i r="1">
      <x v="4759"/>
    </i>
    <i r="1">
      <x v="273"/>
    </i>
    <i r="1">
      <x v="1349"/>
    </i>
    <i r="1">
      <x v="4258"/>
    </i>
    <i r="1">
      <x v="359"/>
    </i>
    <i r="1">
      <x v="1281"/>
    </i>
    <i r="1">
      <x v="114"/>
    </i>
    <i r="1">
      <x v="3371"/>
    </i>
    <i r="1">
      <x v="2611"/>
    </i>
    <i r="1">
      <x v="210"/>
    </i>
    <i r="1">
      <x v="96"/>
    </i>
    <i r="1">
      <x v="4497"/>
    </i>
    <i r="1">
      <x v="4441"/>
    </i>
    <i r="1">
      <x v="2112"/>
    </i>
    <i r="1">
      <x v="3272"/>
    </i>
    <i r="1">
      <x v="82"/>
    </i>
    <i r="1">
      <x v="2659"/>
    </i>
    <i r="1">
      <x v="4957"/>
    </i>
    <i r="1">
      <x v="2850"/>
    </i>
    <i r="1">
      <x v="4945"/>
    </i>
    <i r="1">
      <x v="895"/>
    </i>
    <i r="1">
      <x v="2788"/>
    </i>
    <i r="1">
      <x v="4797"/>
    </i>
    <i r="1">
      <x v="738"/>
    </i>
    <i r="1">
      <x v="41"/>
    </i>
    <i r="1">
      <x v="4772"/>
    </i>
    <i r="1">
      <x v="1931"/>
    </i>
    <i r="1">
      <x v="4297"/>
    </i>
    <i r="1">
      <x v="3878"/>
    </i>
    <i r="1">
      <x v="3485"/>
    </i>
    <i r="1">
      <x v="5144"/>
    </i>
    <i r="1">
      <x v="3731"/>
    </i>
    <i r="1">
      <x v="2507"/>
    </i>
    <i r="1">
      <x v="411"/>
    </i>
    <i r="1">
      <x v="940"/>
    </i>
    <i r="1">
      <x v="4277"/>
    </i>
    <i r="1">
      <x v="588"/>
    </i>
    <i r="1">
      <x v="1312"/>
    </i>
    <i r="1">
      <x v="4643"/>
    </i>
    <i r="1">
      <x v="583"/>
    </i>
    <i r="1">
      <x v="3748"/>
    </i>
    <i r="1">
      <x v="5209"/>
    </i>
    <i r="1">
      <x v="592"/>
    </i>
    <i r="1">
      <x v="982"/>
    </i>
    <i r="1">
      <x v="4655"/>
    </i>
    <i r="1">
      <x v="4955"/>
    </i>
    <i r="1">
      <x v="4801"/>
    </i>
    <i r="1">
      <x v="3350"/>
    </i>
    <i r="1">
      <x v="925"/>
    </i>
    <i r="1">
      <x v="4804"/>
    </i>
    <i r="1">
      <x v="4273"/>
    </i>
    <i r="1">
      <x v="3351"/>
    </i>
    <i r="1">
      <x v="3453"/>
    </i>
    <i r="1">
      <x v="1293"/>
    </i>
    <i r="1">
      <x v="4660"/>
    </i>
    <i r="1">
      <x v="2467"/>
    </i>
    <i r="1">
      <x v="4097"/>
    </i>
    <i r="1">
      <x v="4649"/>
    </i>
    <i r="1">
      <x v="1027"/>
    </i>
    <i r="1">
      <x v="4670"/>
    </i>
    <i r="1">
      <x v="3876"/>
    </i>
    <i r="1">
      <x v="2274"/>
    </i>
    <i r="1">
      <x v="4262"/>
    </i>
    <i r="1">
      <x v="5137"/>
    </i>
    <i r="1">
      <x v="590"/>
    </i>
    <i r="1">
      <x v="3787"/>
    </i>
    <i r="1">
      <x v="2865"/>
    </i>
    <i r="1">
      <x v="4012"/>
    </i>
    <i r="1">
      <x v="4651"/>
    </i>
    <i r="1">
      <x v="3851"/>
    </i>
    <i r="1">
      <x v="4272"/>
    </i>
    <i r="1">
      <x v="571"/>
    </i>
    <i r="1">
      <x v="4652"/>
    </i>
    <i r="1">
      <x v="585"/>
    </i>
    <i r="1">
      <x v="3722"/>
    </i>
    <i r="1">
      <x v="3466"/>
    </i>
    <i r="1">
      <x v="943"/>
    </i>
    <i r="1">
      <x v="3551"/>
    </i>
    <i r="1">
      <x v="2959"/>
    </i>
    <i r="1">
      <x v="1018"/>
    </i>
    <i r="1">
      <x v="4754"/>
    </i>
    <i r="1">
      <x v="4046"/>
    </i>
    <i r="1">
      <x v="4286"/>
    </i>
    <i r="1">
      <x v="4662"/>
    </i>
    <i r="1">
      <x v="4305"/>
    </i>
    <i r="1">
      <x v="95"/>
    </i>
    <i r="1">
      <x v="3492"/>
    </i>
    <i r="1">
      <x v="5208"/>
    </i>
    <i r="1">
      <x v="4115"/>
    </i>
    <i r="1">
      <x v="3550"/>
    </i>
    <i r="1">
      <x v="5042"/>
    </i>
    <i r="1">
      <x v="5180"/>
    </i>
    <i r="1">
      <x v="2671"/>
    </i>
    <i r="1">
      <x v="4736"/>
    </i>
    <i r="1">
      <x v="2571"/>
    </i>
    <i r="1">
      <x v="5220"/>
    </i>
    <i r="1">
      <x v="3962"/>
    </i>
    <i r="1">
      <x v="2674"/>
    </i>
    <i r="1">
      <x v="4301"/>
    </i>
    <i r="1">
      <x v="5076"/>
    </i>
    <i r="1">
      <x v="5077"/>
    </i>
    <i r="1">
      <x v="3395"/>
    </i>
    <i r="1">
      <x v="4417"/>
    </i>
    <i r="1">
      <x v="1920"/>
    </i>
    <i r="1">
      <x v="4034"/>
    </i>
    <i r="1">
      <x v="5083"/>
    </i>
    <i r="1">
      <x v="5185"/>
    </i>
    <i r="1">
      <x v="3875"/>
    </i>
    <i r="1">
      <x v="5217"/>
    </i>
    <i r="1">
      <x v="4803"/>
    </i>
    <i r="1">
      <x v="2341"/>
    </i>
    <i r="1">
      <x v="1001"/>
    </i>
    <i r="1">
      <x v="4677"/>
    </i>
    <i r="1">
      <x v="5187"/>
    </i>
    <i r="1">
      <x v="3664"/>
    </i>
    <i r="1">
      <x v="5153"/>
    </i>
    <i r="1">
      <x v="4678"/>
    </i>
    <i r="1">
      <x v="4675"/>
    </i>
    <i r="1">
      <x v="5221"/>
    </i>
    <i r="1">
      <x v="4290"/>
    </i>
    <i r="1">
      <x v="4216"/>
    </i>
    <i r="1">
      <x v="3735"/>
    </i>
    <i r="1">
      <x v="1000"/>
    </i>
    <i r="1">
      <x v="3685"/>
    </i>
    <i r="1">
      <x v="3734"/>
    </i>
    <i r="1">
      <x v="5155"/>
    </i>
    <i r="1">
      <x v="5281"/>
    </i>
    <i r="1">
      <x v="4218"/>
    </i>
    <i r="1">
      <x v="3377"/>
    </i>
    <i r="1">
      <x v="4680"/>
    </i>
    <i r="1">
      <x v="4755"/>
    </i>
    <i r="1">
      <x v="5325"/>
    </i>
    <i r="1">
      <x v="3552"/>
    </i>
    <i r="1">
      <x v="1168"/>
    </i>
    <i r="1">
      <x v="4284"/>
    </i>
    <i r="1">
      <x v="902"/>
    </i>
    <i r="1">
      <x v="4682"/>
    </i>
    <i r="1">
      <x v="4956"/>
    </i>
    <i r="1">
      <x v="3553"/>
    </i>
    <i r="1">
      <x v="4697"/>
    </i>
    <i r="1">
      <x v="4260"/>
    </i>
    <i r="1">
      <x v="3597"/>
    </i>
    <i r="1">
      <x v="5347"/>
    </i>
    <i r="1">
      <x v="3891"/>
    </i>
    <i r="1">
      <x v="4871"/>
    </i>
    <i r="1">
      <x v="3148"/>
    </i>
    <i t="default">
      <x v="13"/>
    </i>
    <i>
      <x v="14"/>
      <x v="597"/>
    </i>
    <i r="1">
      <x v="598"/>
    </i>
    <i r="1">
      <x v="596"/>
    </i>
    <i r="1">
      <x v="2299"/>
    </i>
    <i t="default">
      <x v="14"/>
    </i>
    <i>
      <x v="15"/>
      <x v="1992"/>
    </i>
    <i r="1">
      <x v="44"/>
    </i>
    <i r="1">
      <x v="2153"/>
    </i>
    <i r="1">
      <x v="1724"/>
    </i>
    <i r="1">
      <x v="2389"/>
    </i>
    <i r="1">
      <x v="2167"/>
    </i>
    <i r="1">
      <x v="2097"/>
    </i>
    <i r="1">
      <x v="1257"/>
    </i>
    <i r="1">
      <x v="2157"/>
    </i>
    <i r="1">
      <x v="2082"/>
    </i>
    <i r="1">
      <x v="1994"/>
    </i>
    <i r="1">
      <x v="185"/>
    </i>
    <i r="1">
      <x v="367"/>
    </i>
    <i r="1">
      <x v="2109"/>
    </i>
    <i r="1">
      <x v="2038"/>
    </i>
    <i r="1">
      <x v="1970"/>
    </i>
    <i r="1">
      <x v="2125"/>
    </i>
    <i r="1">
      <x v="351"/>
    </i>
    <i r="1">
      <x v="2137"/>
    </i>
    <i r="1">
      <x v="1321"/>
    </i>
    <i r="1">
      <x v="2124"/>
    </i>
    <i r="1">
      <x v="1799"/>
    </i>
    <i r="1">
      <x v="2233"/>
    </i>
    <i r="1">
      <x v="1283"/>
    </i>
    <i r="1">
      <x v="2039"/>
    </i>
    <i r="1">
      <x v="2067"/>
    </i>
    <i r="1">
      <x v="1775"/>
    </i>
    <i r="1">
      <x v="2031"/>
    </i>
    <i r="1">
      <x v="387"/>
    </i>
    <i r="1">
      <x v="163"/>
    </i>
    <i r="1">
      <x v="1368"/>
    </i>
    <i r="1">
      <x v="2027"/>
    </i>
    <i r="1">
      <x v="1361"/>
    </i>
    <i r="1">
      <x v="306"/>
    </i>
    <i r="1">
      <x v="1259"/>
    </i>
    <i r="1">
      <x v="4710"/>
    </i>
    <i r="1">
      <x v="2371"/>
    </i>
    <i r="1">
      <x v="2007"/>
    </i>
    <i r="1">
      <x v="2081"/>
    </i>
    <i r="1">
      <x v="2043"/>
    </i>
    <i r="1">
      <x v="2988"/>
    </i>
    <i r="1">
      <x v="1767"/>
    </i>
    <i r="1">
      <x v="98"/>
    </i>
    <i r="1">
      <x v="2126"/>
    </i>
    <i r="1">
      <x v="392"/>
    </i>
    <i r="1">
      <x v="2390"/>
    </i>
    <i r="1">
      <x v="3498"/>
    </i>
    <i r="1">
      <x v="299"/>
    </i>
    <i r="1">
      <x v="2230"/>
    </i>
    <i r="1">
      <x v="2170"/>
    </i>
    <i r="1">
      <x v="213"/>
    </i>
    <i r="1">
      <x v="1310"/>
    </i>
    <i r="1">
      <x v="2139"/>
    </i>
    <i r="1">
      <x v="216"/>
    </i>
    <i r="1">
      <x v="2456"/>
    </i>
    <i r="1">
      <x v="208"/>
    </i>
    <i r="1">
      <x v="2381"/>
    </i>
    <i r="1">
      <x v="268"/>
    </i>
    <i r="1">
      <x v="4613"/>
    </i>
    <i r="1">
      <x v="1743"/>
    </i>
    <i r="1">
      <x v="3882"/>
    </i>
    <i r="1">
      <x v="3254"/>
    </i>
    <i r="1">
      <x v="157"/>
    </i>
    <i r="1">
      <x v="2176"/>
    </i>
    <i r="1">
      <x v="422"/>
    </i>
    <i r="1">
      <x v="346"/>
    </i>
    <i r="1">
      <x v="1284"/>
    </i>
    <i r="1">
      <x v="1240"/>
    </i>
    <i r="1">
      <x v="1287"/>
    </i>
    <i r="1">
      <x v="2111"/>
    </i>
    <i r="1">
      <x v="2150"/>
    </i>
    <i r="1">
      <x v="2113"/>
    </i>
    <i r="1">
      <x v="2536"/>
    </i>
    <i r="1">
      <x v="140"/>
    </i>
    <i r="1">
      <x v="2768"/>
    </i>
    <i r="1">
      <x v="1003"/>
    </i>
    <i r="1">
      <x v="206"/>
    </i>
    <i r="1">
      <x v="235"/>
    </i>
    <i r="1">
      <x v="544"/>
    </i>
    <i r="1">
      <x v="1329"/>
    </i>
    <i r="1">
      <x v="106"/>
    </i>
    <i r="1">
      <x v="1332"/>
    </i>
    <i r="1">
      <x v="2155"/>
    </i>
    <i r="1">
      <x v="2118"/>
    </i>
    <i r="1">
      <x v="1789"/>
    </i>
    <i r="1">
      <x v="311"/>
    </i>
    <i r="1">
      <x v="2613"/>
    </i>
    <i r="1">
      <x v="261"/>
    </i>
    <i r="1">
      <x v="2152"/>
    </i>
    <i r="1">
      <x v="1331"/>
    </i>
    <i r="1">
      <x v="510"/>
    </i>
    <i r="1">
      <x v="83"/>
    </i>
    <i r="1">
      <x v="2116"/>
    </i>
    <i r="1">
      <x v="4909"/>
    </i>
    <i r="1">
      <x v="230"/>
    </i>
    <i r="1">
      <x v="4158"/>
    </i>
    <i r="1">
      <x v="1788"/>
    </i>
    <i r="1">
      <x v="2372"/>
    </i>
    <i r="1">
      <x v="1373"/>
    </i>
    <i r="1">
      <x v="490"/>
    </i>
    <i r="1">
      <x v="1726"/>
    </i>
    <i r="1">
      <x v="1744"/>
    </i>
    <i r="1">
      <x v="2056"/>
    </i>
    <i r="1">
      <x v="1763"/>
    </i>
    <i r="1">
      <x v="2336"/>
    </i>
    <i r="1">
      <x v="130"/>
    </i>
    <i r="1">
      <x v="1709"/>
    </i>
    <i r="1">
      <x v="1358"/>
    </i>
    <i r="1">
      <x v="275"/>
    </i>
    <i r="1">
      <x v="1344"/>
    </i>
    <i r="1">
      <x v="2103"/>
    </i>
    <i r="1">
      <x v="1277"/>
    </i>
    <i r="1">
      <x v="264"/>
    </i>
    <i r="1">
      <x v="3454"/>
    </i>
    <i r="1">
      <x v="345"/>
    </i>
    <i r="1">
      <x v="4965"/>
    </i>
    <i r="1">
      <x v="198"/>
    </i>
    <i r="1">
      <x v="354"/>
    </i>
    <i r="1">
      <x v="2193"/>
    </i>
    <i r="1">
      <x v="1345"/>
    </i>
    <i r="1">
      <x v="1785"/>
    </i>
    <i r="1">
      <x v="2387"/>
    </i>
    <i r="1">
      <x v="1784"/>
    </i>
    <i r="1">
      <x v="2136"/>
    </i>
    <i r="1">
      <x v="194"/>
    </i>
    <i r="1">
      <x v="375"/>
    </i>
    <i r="1">
      <x v="2040"/>
    </i>
    <i r="1">
      <x v="3132"/>
    </i>
    <i r="1">
      <x v="575"/>
    </i>
    <i r="1">
      <x v="429"/>
    </i>
    <i r="1">
      <x v="1337"/>
    </i>
    <i r="1">
      <x v="2517"/>
    </i>
    <i r="1">
      <x v="1787"/>
    </i>
    <i r="1">
      <x v="2154"/>
    </i>
    <i r="1">
      <x v="295"/>
    </i>
    <i r="1">
      <x v="355"/>
    </i>
    <i r="1">
      <x v="1278"/>
    </i>
    <i r="1">
      <x v="2996"/>
    </i>
    <i r="1">
      <x v="2145"/>
    </i>
    <i r="1">
      <x v="349"/>
    </i>
    <i r="1">
      <x v="1108"/>
    </i>
    <i r="1">
      <x v="934"/>
    </i>
    <i r="1">
      <x v="499"/>
    </i>
    <i r="1">
      <x v="2819"/>
    </i>
    <i r="1">
      <x v="1745"/>
    </i>
    <i r="1">
      <x v="47"/>
    </i>
    <i r="1">
      <x v="234"/>
    </i>
    <i r="1">
      <x v="161"/>
    </i>
    <i r="1">
      <x v="174"/>
    </i>
    <i r="1">
      <x v="1301"/>
    </i>
    <i r="1">
      <x v="2914"/>
    </i>
    <i r="1">
      <x v="3501"/>
    </i>
    <i r="1">
      <x v="1357"/>
    </i>
    <i r="1">
      <x v="85"/>
    </i>
    <i r="1">
      <x v="325"/>
    </i>
    <i r="1">
      <x v="320"/>
    </i>
    <i r="1">
      <x v="2264"/>
    </i>
    <i r="1">
      <x v="232"/>
    </i>
    <i r="1">
      <x v="221"/>
    </i>
    <i r="1">
      <x v="577"/>
    </i>
    <i r="1">
      <x v="4692"/>
    </i>
    <i r="1">
      <x v="471"/>
    </i>
    <i r="1">
      <x v="353"/>
    </i>
    <i r="1">
      <x v="431"/>
    </i>
    <i r="1">
      <x v="426"/>
    </i>
    <i r="1">
      <x v="100"/>
    </i>
    <i r="1">
      <x v="3349"/>
    </i>
    <i r="1">
      <x v="1782"/>
    </i>
    <i r="1">
      <x v="214"/>
    </i>
    <i r="1">
      <x v="1746"/>
    </i>
    <i r="1">
      <x v="4147"/>
    </i>
    <i r="1">
      <x v="3497"/>
    </i>
    <i r="1">
      <x v="187"/>
    </i>
    <i r="1">
      <x v="520"/>
    </i>
    <i r="1">
      <x v="1343"/>
    </i>
    <i r="1">
      <x v="348"/>
    </i>
    <i r="1">
      <x v="576"/>
    </i>
    <i r="1">
      <x v="2570"/>
    </i>
    <i r="1">
      <x v="1759"/>
    </i>
    <i r="1">
      <x v="224"/>
    </i>
    <i r="1">
      <x v="393"/>
    </i>
    <i r="1">
      <x v="4035"/>
    </i>
    <i r="1">
      <x v="99"/>
    </i>
    <i r="1">
      <x v="2166"/>
    </i>
    <i r="1">
      <x v="1024"/>
    </i>
    <i r="1">
      <x v="439"/>
    </i>
    <i r="1">
      <x v="2070"/>
    </i>
    <i r="1">
      <x v="2119"/>
    </i>
    <i r="1">
      <x v="16"/>
    </i>
    <i r="1">
      <x v="427"/>
    </i>
    <i r="1">
      <x v="3361"/>
    </i>
    <i r="1">
      <x v="132"/>
    </i>
    <i r="1">
      <x v="2567"/>
    </i>
    <i r="1">
      <x v="368"/>
    </i>
    <i r="1">
      <x v="4910"/>
    </i>
    <i r="1">
      <x v="4911"/>
    </i>
    <i r="1">
      <x v="60"/>
    </i>
    <i r="1">
      <x v="1359"/>
    </i>
    <i r="1">
      <x v="933"/>
    </i>
    <i r="1">
      <x v="1036"/>
    </i>
    <i r="1">
      <x v="147"/>
    </i>
    <i r="1">
      <x v="457"/>
    </i>
    <i r="1">
      <x v="2503"/>
    </i>
    <i r="1">
      <x v="1738"/>
    </i>
    <i r="1">
      <x v="350"/>
    </i>
    <i r="1">
      <x v="554"/>
    </i>
    <i r="1">
      <x v="2528"/>
    </i>
    <i r="1">
      <x v="1381"/>
    </i>
    <i r="1">
      <x v="2892"/>
    </i>
    <i r="1">
      <x v="2373"/>
    </i>
    <i r="1">
      <x v="4075"/>
    </i>
    <i r="1">
      <x v="2861"/>
    </i>
    <i r="1">
      <x v="2563"/>
    </i>
    <i r="1">
      <x v="4959"/>
    </i>
    <i r="1">
      <x v="343"/>
    </i>
    <i r="1">
      <x v="3258"/>
    </i>
    <i r="1">
      <x v="2165"/>
    </i>
    <i r="1">
      <x v="1351"/>
    </i>
    <i r="1">
      <x v="231"/>
    </i>
    <i r="1">
      <x v="3500"/>
    </i>
    <i r="1">
      <x v="538"/>
    </i>
    <i r="1">
      <x v="186"/>
    </i>
    <i r="1">
      <x v="279"/>
    </i>
    <i r="1">
      <x v="1780"/>
    </i>
    <i r="1">
      <x v="939"/>
    </i>
    <i r="1">
      <x v="3367"/>
    </i>
    <i r="1">
      <x v="389"/>
    </i>
    <i r="1">
      <x v="352"/>
    </i>
    <i r="1">
      <x v="223"/>
    </i>
    <i r="1">
      <x v="2618"/>
    </i>
    <i r="1">
      <x v="3869"/>
    </i>
    <i r="1">
      <x v="3376"/>
    </i>
    <i r="1">
      <x v="4111"/>
    </i>
    <i r="1">
      <x v="5184"/>
    </i>
    <i r="1">
      <x v="432"/>
    </i>
    <i r="1">
      <x v="4960"/>
    </i>
    <i r="1">
      <x v="3503"/>
    </i>
    <i r="1">
      <x v="156"/>
    </i>
    <i r="1">
      <x v="126"/>
    </i>
    <i r="1">
      <x v="1350"/>
    </i>
    <i r="1">
      <x v="2149"/>
    </i>
    <i r="1">
      <x v="2196"/>
    </i>
    <i r="1">
      <x v="4964"/>
    </i>
    <i r="1">
      <x v="339"/>
    </i>
    <i r="1">
      <x v="4876"/>
    </i>
    <i r="1">
      <x v="3365"/>
    </i>
    <i r="1">
      <x v="2582"/>
    </i>
    <i r="1">
      <x v="4696"/>
    </i>
    <i r="1">
      <x v="3359"/>
    </i>
    <i r="1">
      <x v="888"/>
    </i>
    <i r="1">
      <x v="2616"/>
    </i>
    <i r="1">
      <x v="4977"/>
    </i>
    <i r="1">
      <x v="3556"/>
    </i>
    <i r="1">
      <x v="4706"/>
    </i>
    <i r="1">
      <x v="4963"/>
    </i>
    <i r="1">
      <x v="4958"/>
    </i>
    <i r="1">
      <x v="3941"/>
    </i>
    <i r="1">
      <x v="3953"/>
    </i>
    <i r="1">
      <x v="4084"/>
    </i>
    <i r="1">
      <x v="5253"/>
    </i>
    <i r="1">
      <x v="4180"/>
    </i>
    <i r="1">
      <x v="5175"/>
    </i>
    <i r="1">
      <x v="3821"/>
    </i>
    <i r="1">
      <x v="4374"/>
    </i>
    <i r="1">
      <x v="3465"/>
    </i>
    <i t="default">
      <x v="15"/>
    </i>
    <i>
      <x v="16"/>
      <x v="593"/>
    </i>
    <i r="1">
      <x v="622"/>
    </i>
    <i r="1">
      <x v="624"/>
    </i>
    <i r="1">
      <x v="625"/>
    </i>
    <i r="1">
      <x v="623"/>
    </i>
    <i r="1">
      <x v="621"/>
    </i>
    <i r="1">
      <x v="4451"/>
    </i>
    <i t="default">
      <x v="16"/>
    </i>
  </rowItems>
  <colFields count="1">
    <field x="-2"/>
  </colFields>
  <colItems count="5">
    <i>
      <x/>
    </i>
    <i i="1">
      <x v="1"/>
    </i>
    <i i="2">
      <x v="2"/>
    </i>
    <i i="3">
      <x v="3"/>
    </i>
    <i i="4">
      <x v="4"/>
    </i>
  </colItems>
  <dataFields count="5">
    <dataField name=" Shelf Retail" fld="6" baseField="0" baseItem="295" numFmtId="164"/>
    <dataField name=" Month Selling" fld="13" baseField="0" baseItem="2611"/>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5">
    <format dxfId="30">
      <pivotArea type="all" dataOnly="0" outline="0" fieldPosition="0"/>
    </format>
    <format dxfId="29">
      <pivotArea field="8" type="button" dataOnly="0" labelOnly="1" outline="0"/>
    </format>
    <format dxfId="28">
      <pivotArea field="8" type="button" dataOnly="0" labelOnly="1" outline="0"/>
    </format>
    <format dxfId="27">
      <pivotArea outline="0" collapsedLevelsAreSubtotals="1" fieldPosition="0">
        <references count="1">
          <reference field="4294967294" count="1" selected="0">
            <x v="3"/>
          </reference>
        </references>
      </pivotArea>
    </format>
    <format dxfId="26">
      <pivotArea outline="0" fieldPosition="0">
        <references count="1">
          <reference field="4294967294" count="1">
            <x v="4"/>
          </reference>
        </references>
      </pivotArea>
    </format>
    <format dxfId="25">
      <pivotArea outline="0" collapsedLevelsAreSubtotals="1" fieldPosition="0"/>
    </format>
    <format dxfId="24">
      <pivotArea field="-2" type="button" dataOnly="0" labelOnly="1" outline="0" axis="axisCol" fieldPosition="0"/>
    </format>
    <format dxfId="23">
      <pivotArea type="topRight" dataOnly="0" labelOnly="1" outline="0" fieldPosition="0"/>
    </format>
    <format dxfId="22">
      <pivotArea outline="0" fieldPosition="0">
        <references count="1">
          <reference field="4294967294" count="1">
            <x v="0"/>
          </reference>
        </references>
      </pivotArea>
    </format>
    <format dxfId="21">
      <pivotArea field="7" type="button" dataOnly="0" labelOnly="1" outline="0" axis="axisRow" fieldPosition="0"/>
    </format>
    <format dxfId="20">
      <pivotArea field="0" type="button" dataOnly="0" labelOnly="1" outline="0" axis="axisRow" fieldPosition="1"/>
    </format>
    <format dxfId="19">
      <pivotArea dataOnly="0" labelOnly="1" outline="0" fieldPosition="0">
        <references count="1">
          <reference field="4294967294" count="5">
            <x v="0"/>
            <x v="1"/>
            <x v="2"/>
            <x v="3"/>
            <x v="4"/>
          </reference>
        </references>
      </pivotArea>
    </format>
    <format dxfId="18">
      <pivotArea field="7" type="button" dataOnly="0" labelOnly="1" outline="0" axis="axisRow" fieldPosition="0"/>
    </format>
    <format dxfId="17">
      <pivotArea field="0" type="button" dataOnly="0" labelOnly="1" outline="0" axis="axisRow" fieldPosition="1"/>
    </format>
    <format dxfId="16">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A736FE7-5217-498D-8ABC-9537136EEE81}" name="PivotTable1" cacheId="10"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E2472" firstHeaderRow="1" firstDataRow="2" firstDataCol="1"/>
  <pivotFields count="34">
    <pivotField axis="axisRow" compact="0" outline="0" showAll="0" sortType="descending" defaultSubtotal="0">
      <items count="5401">
        <item x="828"/>
        <item x="1045"/>
        <item x="3222"/>
        <item x="2864"/>
        <item x="1528"/>
        <item x="4131"/>
        <item x="2396"/>
        <item x="4567"/>
        <item x="1923"/>
        <item x="4033"/>
        <item x="1326"/>
        <item x="1900"/>
        <item x="4917"/>
        <item x="1864"/>
        <item x="1924"/>
        <item x="3102"/>
        <item x="3910"/>
        <item x="1307"/>
        <item x="880"/>
        <item x="1372"/>
        <item x="1781"/>
        <item x="1366"/>
        <item x="647"/>
        <item x="658"/>
        <item x="817"/>
        <item x="4254"/>
        <item x="4251"/>
        <item x="4583"/>
        <item x="3867"/>
        <item x="3873"/>
        <item x="934"/>
        <item x="3853"/>
        <item x="3843"/>
        <item x="1126"/>
        <item x="2754"/>
        <item x="778"/>
        <item x="782"/>
        <item x="1140"/>
        <item x="518"/>
        <item x="2775"/>
        <item x="762"/>
        <item x="4397"/>
        <item x="1159"/>
        <item x="3868"/>
        <item x="4334"/>
        <item x="244"/>
        <item x="1617"/>
        <item x="276"/>
        <item x="228"/>
        <item x="4258"/>
        <item x="796"/>
        <item x="2799"/>
        <item x="3046"/>
        <item x="893"/>
        <item x="1904"/>
        <item x="1907"/>
        <item x="3395"/>
        <item x="1521"/>
        <item x="437"/>
        <item x="2685"/>
        <item x="3547"/>
        <item x="2417"/>
        <item x="613"/>
        <item x="2300"/>
        <item x="1132"/>
        <item x="3762"/>
        <item x="212"/>
        <item x="3244"/>
        <item x="2202"/>
        <item x="2801"/>
        <item x="2697"/>
        <item x="303"/>
        <item x="528"/>
        <item x="343"/>
        <item x="3236"/>
        <item x="1310"/>
        <item x="2938"/>
        <item x="4034"/>
        <item x="311"/>
        <item x="470"/>
        <item x="334"/>
        <item x="2096"/>
        <item x="2099"/>
        <item x="3560"/>
        <item x="1096"/>
        <item x="696"/>
        <item x="4439"/>
        <item x="2285"/>
        <item x="4901"/>
        <item x="2086"/>
        <item x="2718"/>
        <item x="5055"/>
        <item x="2756"/>
        <item x="1662"/>
        <item x="1665"/>
        <item x="3818"/>
        <item x="2996"/>
        <item x="2323"/>
        <item x="3944"/>
        <item x="415"/>
        <item x="4180"/>
        <item x="4780"/>
        <item x="1922"/>
        <item x="1925"/>
        <item x="111"/>
        <item x="800"/>
        <item x="3945"/>
        <item x="1217"/>
        <item x="2533"/>
        <item x="2343"/>
        <item x="16"/>
        <item x="823"/>
        <item x="1577"/>
        <item x="1187"/>
        <item x="3004"/>
        <item x="2677"/>
        <item x="4008"/>
        <item x="1814"/>
        <item x="1928"/>
        <item x="940"/>
        <item x="2593"/>
        <item x="4013"/>
        <item x="206"/>
        <item x="791"/>
        <item x="1529"/>
        <item x="1627"/>
        <item x="3966"/>
        <item x="744"/>
        <item x="4575"/>
        <item x="4576"/>
        <item x="977"/>
        <item x="3072"/>
        <item x="957"/>
        <item x="1920"/>
        <item x="4417"/>
        <item x="3438"/>
        <item x="4009"/>
        <item x="1667"/>
        <item x="4590"/>
        <item x="790"/>
        <item x="3138"/>
        <item x="1947"/>
        <item x="1393"/>
        <item x="2953"/>
        <item x="2950"/>
        <item x="1732"/>
        <item x="2373"/>
        <item x="4186"/>
        <item x="422"/>
        <item x="453"/>
        <item x="1112"/>
        <item x="1110"/>
        <item x="1455"/>
        <item x="797"/>
        <item x="1765"/>
        <item x="1767"/>
        <item x="879"/>
        <item x="4181"/>
        <item x="3904"/>
        <item x="3589"/>
        <item x="1008"/>
        <item x="3983"/>
        <item x="2487"/>
        <item x="2636"/>
        <item x="3778"/>
        <item x="255"/>
        <item x="1601"/>
        <item x="2952"/>
        <item x="492"/>
        <item x="2079"/>
        <item x="1936"/>
        <item x="706"/>
        <item x="2454"/>
        <item x="605"/>
        <item x="998"/>
        <item x="362"/>
        <item x="1235"/>
        <item x="4263"/>
        <item x="2817"/>
        <item x="2437"/>
        <item x="5065"/>
        <item x="2428"/>
        <item x="2416"/>
        <item x="3708"/>
        <item x="2255"/>
        <item x="136"/>
        <item x="152"/>
        <item x="151"/>
        <item x="160"/>
        <item x="2480"/>
        <item x="4200"/>
        <item x="2497"/>
        <item x="4198"/>
        <item x="1492"/>
        <item x="139"/>
        <item x="1969"/>
        <item x="599"/>
        <item x="1973"/>
        <item x="168"/>
        <item x="3467"/>
        <item x="760"/>
        <item x="5112"/>
        <item x="102"/>
        <item x="2789"/>
        <item x="2073"/>
        <item x="1544"/>
        <item x="3861"/>
        <item x="3800"/>
        <item x="983"/>
        <item x="4949"/>
        <item x="1540"/>
        <item x="3905"/>
        <item x="805"/>
        <item x="971"/>
        <item x="163"/>
        <item x="5203"/>
        <item x="416"/>
        <item x="1933"/>
        <item x="3703"/>
        <item x="3431"/>
        <item x="4245"/>
        <item x="2003"/>
        <item x="3698"/>
        <item x="3540"/>
        <item x="4184"/>
        <item x="372"/>
        <item x="1921"/>
        <item x="4032"/>
        <item x="3667"/>
        <item x="2656"/>
        <item x="3118"/>
        <item x="3132"/>
        <item x="875"/>
        <item x="3863"/>
        <item x="62"/>
        <item x="3960"/>
        <item x="820"/>
        <item x="661"/>
        <item x="472"/>
        <item x="4308"/>
        <item x="1184"/>
        <item x="1195"/>
        <item x="1179"/>
        <item x="3586"/>
        <item x="1199"/>
        <item x="4373"/>
        <item x="636"/>
        <item x="2159"/>
        <item x="663"/>
        <item x="1020"/>
        <item x="1671"/>
        <item x="2442"/>
        <item x="3169"/>
        <item x="1192"/>
        <item x="2402"/>
        <item x="484"/>
        <item x="4387"/>
        <item x="1724"/>
        <item x="1720"/>
        <item x="3656"/>
        <item x="2951"/>
        <item x="3924"/>
        <item x="2716"/>
        <item x="3735"/>
        <item x="4159"/>
        <item x="374"/>
        <item x="307"/>
        <item x="373"/>
        <item x="460"/>
        <item x="2647"/>
        <item x="1208"/>
        <item x="941"/>
        <item x="1621"/>
        <item x="1953"/>
        <item x="3829"/>
        <item x="3722"/>
        <item x="2645"/>
        <item x="321"/>
        <item x="1865"/>
        <item x="3109"/>
        <item x="3246"/>
        <item x="3288"/>
        <item x="857"/>
        <item x="3371"/>
        <item x="1772"/>
        <item x="499"/>
        <item x="3420"/>
        <item x="1722"/>
        <item x="3710"/>
        <item x="3773"/>
        <item x="3780"/>
        <item x="3329"/>
        <item x="3333"/>
        <item x="1357"/>
        <item x="1766"/>
        <item x="936"/>
        <item x="1586"/>
        <item x="85"/>
        <item x="3833"/>
        <item x="1790"/>
        <item x="2851"/>
        <item x="5261"/>
        <item x="3893"/>
        <item x="3894"/>
        <item x="3895"/>
        <item x="1618"/>
        <item x="277"/>
        <item x="739"/>
        <item x="3926"/>
        <item x="3398"/>
        <item x="1173"/>
        <item x="1638"/>
        <item x="4089"/>
        <item x="948"/>
        <item x="626"/>
        <item x="2535"/>
        <item x="2932"/>
        <item x="3231"/>
        <item x="2238"/>
        <item x="1337"/>
        <item x="4154"/>
        <item x="4066"/>
        <item x="885"/>
        <item x="5299"/>
        <item x="1734"/>
        <item x="1293"/>
        <item x="872"/>
        <item x="5343"/>
        <item x="330"/>
        <item x="826"/>
        <item x="312"/>
        <item x="4656"/>
        <item x="5057"/>
        <item x="4065"/>
        <item x="4064"/>
        <item x="4568"/>
        <item x="3854"/>
        <item x="1168"/>
        <item x="3447"/>
        <item x="1641"/>
        <item x="3525"/>
        <item x="4728"/>
        <item x="2446"/>
        <item x="3542"/>
        <item x="4324"/>
        <item x="3122"/>
        <item x="973"/>
        <item x="2651"/>
        <item x="3964"/>
        <item x="3980"/>
        <item x="3982"/>
        <item x="3946"/>
        <item x="3963"/>
        <item x="3972"/>
        <item x="3981"/>
        <item x="3959"/>
        <item x="2994"/>
        <item x="4980"/>
        <item x="4279"/>
        <item x="2191"/>
        <item x="3312"/>
        <item x="218"/>
        <item x="217"/>
        <item x="216"/>
        <item x="5246"/>
        <item x="1254"/>
        <item x="2328"/>
        <item x="2002"/>
        <item x="2004"/>
        <item x="3394"/>
        <item x="1156"/>
        <item x="4883"/>
        <item x="2199"/>
        <item x="810"/>
        <item x="5080"/>
        <item x="4150"/>
        <item x="1178"/>
        <item x="2805"/>
        <item x="4114"/>
        <item x="4116"/>
        <item x="4321"/>
        <item x="2006"/>
        <item x="1746"/>
        <item x="2317"/>
        <item x="4147"/>
        <item x="806"/>
        <item x="3439"/>
        <item x="3577"/>
        <item x="819"/>
        <item x="3112"/>
        <item x="5180"/>
        <item x="3377"/>
        <item x="1283"/>
        <item x="1278"/>
        <item x="489"/>
        <item x="3224"/>
        <item x="2386"/>
        <item x="2376"/>
        <item x="4420"/>
        <item x="610"/>
        <item x="611"/>
        <item x="3225"/>
        <item x="2297"/>
        <item x="4641"/>
        <item x="4635"/>
        <item x="3450"/>
        <item x="1078"/>
        <item x="1793"/>
        <item x="4982"/>
        <item x="2424"/>
        <item x="536"/>
        <item x="1097"/>
        <item x="4094"/>
        <item x="4095"/>
        <item x="3262"/>
        <item x="3716"/>
        <item x="1758"/>
        <item x="614"/>
        <item x="1497"/>
        <item x="4096"/>
        <item x="3712"/>
        <item x="792"/>
        <item x="955"/>
        <item x="691"/>
        <item x="2302"/>
        <item x="1607"/>
        <item x="1300"/>
        <item x="1287"/>
        <item x="1631"/>
        <item x="697"/>
        <item x="367"/>
        <item x="1534"/>
        <item x="2385"/>
        <item x="3182"/>
        <item x="3311"/>
        <item x="3310"/>
        <item x="1902"/>
        <item x="4288"/>
        <item x="3967"/>
        <item x="3139"/>
        <item x="5374"/>
        <item x="699"/>
        <item x="3802"/>
        <item x="2218"/>
        <item x="2969"/>
        <item x="3314"/>
        <item x="680"/>
        <item x="3287"/>
        <item x="2331"/>
        <item x="2399"/>
        <item x="314"/>
        <item x="1413"/>
        <item x="1647"/>
        <item x="1064"/>
        <item x="2225"/>
        <item x="2224"/>
        <item x="2033"/>
        <item x="1531"/>
        <item x="5209"/>
        <item x="2438"/>
        <item x="2888"/>
        <item x="2483"/>
        <item x="1512"/>
        <item x="1503"/>
        <item x="1493"/>
        <item x="4804"/>
        <item x="4747"/>
        <item x="3228"/>
        <item x="1025"/>
        <item x="1167"/>
        <item x="4269"/>
        <item x="3106"/>
        <item x="1628"/>
        <item x="2657"/>
        <item x="2693"/>
        <item x="3189"/>
        <item x="4236"/>
        <item x="4786"/>
        <item x="508"/>
        <item x="3801"/>
        <item x="4211"/>
        <item x="2389"/>
        <item x="4912"/>
        <item x="4261"/>
        <item x="3441"/>
        <item x="3449"/>
        <item x="964"/>
        <item x="265"/>
        <item x="486"/>
        <item x="3674"/>
        <item x="3680"/>
        <item x="4413"/>
        <item x="2661"/>
        <item x="2662"/>
        <item x="4257"/>
        <item x="4022"/>
        <item x="2425"/>
        <item x="2332"/>
        <item x="3187"/>
        <item x="149"/>
        <item x="808"/>
        <item x="1430"/>
        <item x="2031"/>
        <item x="2089"/>
        <item x="2769"/>
        <item x="3300"/>
        <item x="3282"/>
        <item x="3655"/>
        <item x="3864"/>
        <item x="4644"/>
        <item x="3911"/>
        <item x="248"/>
        <item x="4908"/>
        <item x="2722"/>
        <item x="713"/>
        <item x="1506"/>
        <item x="5289"/>
        <item x="549"/>
        <item x="1635"/>
        <item x="3903"/>
        <item x="3975"/>
        <item x="4785"/>
        <item x="1892"/>
        <item x="2326"/>
        <item x="3240"/>
        <item x="3443"/>
        <item x="2154"/>
        <item x="4014"/>
        <item x="344"/>
        <item x="1163"/>
        <item x="959"/>
        <item x="3419"/>
        <item x="3407"/>
        <item x="3426"/>
        <item x="3887"/>
        <item x="2260"/>
        <item x="2459"/>
        <item x="867"/>
        <item x="4143"/>
        <item x="3147"/>
        <item x="5069"/>
        <item x="2464"/>
        <item x="3662"/>
        <item x="4322"/>
        <item x="4160"/>
        <item x="5156"/>
        <item x="5265"/>
        <item x="2866"/>
        <item x="1188"/>
        <item x="1350"/>
        <item x="3097"/>
        <item x="3096"/>
        <item x="130"/>
        <item x="2709"/>
        <item x="3130"/>
        <item x="3183"/>
        <item x="5358"/>
        <item x="256"/>
        <item x="2821"/>
        <item x="129"/>
        <item x="2859"/>
        <item x="2704"/>
        <item x="1477"/>
        <item x="3889"/>
        <item x="550"/>
        <item x="684"/>
        <item x="1276"/>
        <item x="1598"/>
        <item x="5354"/>
        <item x="740"/>
        <item x="5266"/>
        <item x="848"/>
        <item x="5087"/>
        <item x="3684"/>
        <item x="2498"/>
        <item x="2628"/>
        <item x="2627"/>
        <item x="2625"/>
        <item x="5275"/>
        <item x="2203"/>
        <item x="2524"/>
        <item x="214"/>
        <item x="2523"/>
        <item x="846"/>
        <item x="4860"/>
        <item x="1038"/>
        <item x="1275"/>
        <item x="1425"/>
        <item x="1481"/>
        <item x="1479"/>
        <item x="1643"/>
        <item x="32"/>
        <item x="2999"/>
        <item x="3726"/>
        <item x="950"/>
        <item x="951"/>
        <item x="952"/>
        <item x="3153"/>
        <item x="3152"/>
        <item x="4496"/>
        <item x="5384"/>
        <item x="4497"/>
        <item x="4498"/>
        <item x="4499"/>
        <item x="4501"/>
        <item x="4502"/>
        <item x="4500"/>
        <item x="2846"/>
        <item x="2847"/>
        <item x="4444"/>
        <item x="4445"/>
        <item x="4443"/>
        <item x="4442"/>
        <item x="2104"/>
        <item x="2103"/>
        <item x="2102"/>
        <item x="2105"/>
        <item x="3367"/>
        <item x="3368"/>
        <item x="3369"/>
        <item x="2845"/>
        <item x="2572"/>
        <item x="2574"/>
        <item x="2575"/>
        <item x="2573"/>
        <item x="2571"/>
        <item x="3013"/>
        <item x="3012"/>
        <item x="3015"/>
        <item x="3014"/>
        <item x="3016"/>
        <item x="4615"/>
        <item x="4617"/>
        <item x="4616"/>
        <item x="4614"/>
        <item x="3507"/>
        <item x="3506"/>
        <item x="3504"/>
        <item x="3505"/>
        <item x="3508"/>
        <item x="2179"/>
        <item x="2180"/>
        <item x="2178"/>
        <item x="2181"/>
        <item x="2176"/>
        <item x="2177"/>
        <item x="2848"/>
        <item x="2849"/>
        <item x="1317"/>
        <item x="5143"/>
        <item x="2708"/>
        <item x="5319"/>
        <item x="4814"/>
        <item x="5084"/>
        <item x="5107"/>
        <item x="4851"/>
        <item x="3403"/>
        <item x="2013"/>
        <item x="5253"/>
        <item x="2965"/>
        <item x="2928"/>
        <item x="1906"/>
        <item x="5349"/>
        <item x="2964"/>
        <item x="5202"/>
        <item x="4752"/>
        <item x="294"/>
        <item x="2287"/>
        <item x="650"/>
        <item x="3739"/>
        <item x="1572"/>
        <item x="3378"/>
        <item x="4464"/>
        <item x="4281"/>
        <item x="5238"/>
        <item x="5129"/>
        <item x="5208"/>
        <item x="5201"/>
        <item x="1747"/>
        <item x="3363"/>
        <item x="5247"/>
        <item x="4187"/>
        <item x="1258"/>
        <item x="2245"/>
        <item x="3886"/>
        <item x="5398"/>
        <item x="1094"/>
        <item x="4441"/>
        <item x="4970"/>
        <item x="251"/>
        <item x="4655"/>
        <item x="1752"/>
        <item x="2717"/>
        <item x="5243"/>
        <item x="1750"/>
        <item x="3734"/>
        <item x="710"/>
        <item x="208"/>
        <item x="1760"/>
        <item x="1759"/>
        <item x="4028"/>
        <item x="1327"/>
        <item x="1948"/>
        <item x="2741"/>
        <item x="5042"/>
        <item x="2781"/>
        <item x="4941"/>
        <item x="4884"/>
        <item x="3044"/>
        <item x="4471"/>
        <item x="2169"/>
        <item x="1896"/>
        <item x="644"/>
        <item x="4723"/>
        <item x="1832"/>
        <item x="4933"/>
        <item x="4280"/>
        <item x="4998"/>
        <item x="1554"/>
        <item x="3392"/>
        <item x="4430"/>
        <item x="3390"/>
        <item x="3391"/>
        <item x="1114"/>
        <item x="4753"/>
        <item x="844"/>
        <item x="1971"/>
        <item x="3510"/>
        <item x="2910"/>
        <item x="5267"/>
        <item x="5025"/>
        <item x="4824"/>
        <item x="5012"/>
        <item x="2018"/>
        <item x="2911"/>
        <item x="4188"/>
        <item x="5399"/>
        <item x="1963"/>
        <item x="1949"/>
        <item x="189"/>
        <item x="989"/>
        <item x="3"/>
        <item x="5116"/>
        <item x="5114"/>
        <item x="5117"/>
        <item x="3458"/>
        <item x="3181"/>
        <item x="5396"/>
        <item x="1113"/>
        <item x="2016"/>
        <item x="5195"/>
        <item x="86"/>
        <item x="4199"/>
        <item x="2853"/>
        <item x="5366"/>
        <item x="702"/>
        <item x="3742"/>
        <item x="3741"/>
        <item x="899"/>
        <item x="900"/>
        <item x="1332"/>
        <item x="5400"/>
        <item x="1794"/>
        <item x="4091"/>
        <item x="5271"/>
        <item x="4826"/>
        <item x="4829"/>
        <item x="4831"/>
        <item x="689"/>
        <item x="5092"/>
        <item x="4819"/>
        <item x="4872"/>
        <item x="4613"/>
        <item x="1863"/>
        <item x="4296"/>
        <item x="1523"/>
        <item x="4825"/>
        <item x="4832"/>
        <item x="4450"/>
        <item x="3307"/>
        <item x="2648"/>
        <item x="290"/>
        <item x="4354"/>
        <item x="1868"/>
        <item x="5083"/>
        <item x="1516"/>
        <item x="1727"/>
        <item x="5001"/>
        <item x="1926"/>
        <item x="3587"/>
        <item x="5288"/>
        <item x="5041"/>
        <item x="3743"/>
        <item x="5048"/>
        <item x="1668"/>
        <item x="475"/>
        <item x="993"/>
        <item x="3808"/>
        <item x="3021"/>
        <item x="996"/>
        <item x="997"/>
        <item x="1295"/>
        <item x="3472"/>
        <item x="59"/>
        <item x="1748"/>
        <item x="2691"/>
        <item x="3664"/>
        <item x="3753"/>
        <item x="3313"/>
        <item x="1518"/>
        <item x="1257"/>
        <item x="2705"/>
        <item x="5309"/>
        <item x="2247"/>
        <item x="2601"/>
        <item x="4243"/>
        <item x="1262"/>
        <item x="4689"/>
        <item x="3784"/>
        <item x="804"/>
        <item x="79"/>
        <item x="5326"/>
        <item x="3401"/>
        <item x="2885"/>
        <item x="4611"/>
        <item x="4754"/>
        <item x="5352"/>
        <item x="1263"/>
        <item x="1264"/>
        <item x="1277"/>
        <item x="5222"/>
        <item x="5046"/>
        <item x="5044"/>
        <item x="2240"/>
        <item x="4816"/>
        <item x="4037"/>
        <item x="1823"/>
        <item x="4857"/>
        <item x="4311"/>
        <item x="2908"/>
        <item x="5380"/>
        <item x="620"/>
        <item x="621"/>
        <item x="1515"/>
        <item x="2664"/>
        <item x="4402"/>
        <item x="3254"/>
        <item x="3295"/>
        <item x="3292"/>
        <item x="4848"/>
        <item x="651"/>
        <item x="2917"/>
        <item x="1079"/>
        <item x="5108"/>
        <item x="1912"/>
        <item x="4923"/>
        <item x="1970"/>
        <item x="1914"/>
        <item x="2726"/>
        <item x="2715"/>
        <item x="4585"/>
        <item x="3253"/>
        <item x="582"/>
        <item x="4820"/>
        <item x="3524"/>
        <item x="1962"/>
        <item x="3149"/>
        <item x="2499"/>
        <item x="3744"/>
        <item x="4789"/>
        <item x="2170"/>
        <item x="291"/>
        <item x="245"/>
        <item x="3469"/>
        <item x="4286"/>
        <item x="1910"/>
        <item x="4676"/>
        <item x="619"/>
        <item x="2475"/>
        <item x="1903"/>
        <item x="4241"/>
        <item x="4242"/>
        <item x="1482"/>
        <item x="4189"/>
        <item x="81"/>
        <item x="5362"/>
        <item x="4454"/>
        <item x="4803"/>
        <item x="4669"/>
        <item x="4670"/>
        <item x="2933"/>
        <item x="5132"/>
        <item x="543"/>
        <item x="4404"/>
        <item x="5152"/>
        <item x="862"/>
        <item x="2971"/>
        <item x="1740"/>
        <item x="4642"/>
        <item x="2477"/>
        <item x="1651"/>
        <item x="512"/>
        <item x="3359"/>
        <item x="2815"/>
        <item x="627"/>
        <item x="1890"/>
        <item x="4586"/>
        <item x="4399"/>
        <item x="2243"/>
        <item x="5045"/>
        <item x="4273"/>
        <item x="293"/>
        <item x="4733"/>
        <item x="5280"/>
        <item x="3992"/>
        <item x="3730"/>
        <item x="3543"/>
        <item x="714"/>
        <item x="4421"/>
        <item x="3317"/>
        <item x="4630"/>
        <item x="428"/>
        <item x="771"/>
        <item x="4020"/>
        <item x="4019"/>
        <item x="3409"/>
        <item x="1148"/>
        <item x="1833"/>
        <item x="3415"/>
        <item x="2450"/>
        <item x="5023"/>
        <item x="4657"/>
        <item x="5277"/>
        <item x="3985"/>
        <item x="3984"/>
        <item x="4734"/>
        <item x="147"/>
        <item x="3606"/>
        <item x="318"/>
        <item x="2012"/>
        <item x="1556"/>
        <item x="4889"/>
        <item x="765"/>
        <item x="3609"/>
        <item x="1475"/>
        <item x="3133"/>
        <item x="1380"/>
        <item x="5047"/>
        <item x="4958"/>
        <item x="3728"/>
        <item x="850"/>
        <item x="3296"/>
        <item x="1470"/>
        <item x="4253"/>
        <item x="29"/>
        <item x="3892"/>
        <item x="4672"/>
        <item x="4079"/>
        <item x="4113"/>
        <item x="5294"/>
        <item x="4108"/>
        <item x="5375"/>
        <item x="3733"/>
        <item x="3148"/>
        <item x="5088"/>
        <item x="2310"/>
        <item x="3226"/>
        <item x="1611"/>
        <item x="1116"/>
        <item x="2692"/>
        <item x="1537"/>
        <item x="3779"/>
        <item x="1352"/>
        <item x="3918"/>
        <item x="4612"/>
        <item x="2710"/>
        <item x="3755"/>
        <item x="4601"/>
        <item x="2889"/>
        <item x="3049"/>
        <item x="3065"/>
        <item x="3293"/>
        <item x="3416"/>
        <item x="2865"/>
        <item x="5022"/>
        <item x="1808"/>
        <item x="904"/>
        <item x="3796"/>
        <item x="3604"/>
        <item x="807"/>
        <item x="837"/>
        <item x="2344"/>
        <item x="4965"/>
        <item x="640"/>
        <item x="4929"/>
        <item x="688"/>
        <item x="3740"/>
        <item x="4984"/>
        <item x="905"/>
        <item x="3774"/>
        <item x="106"/>
        <item x="1952"/>
        <item x="1349"/>
        <item x="3128"/>
        <item x="4472"/>
        <item x="5373"/>
        <item x="631"/>
        <item x="1464"/>
        <item x="1462"/>
        <item x="1468"/>
        <item x="2074"/>
        <item x="4024"/>
        <item x="1972"/>
        <item x="215"/>
        <item x="1378"/>
        <item x="2723"/>
        <item x="1645"/>
        <item x="5130"/>
        <item x="1338"/>
        <item x="3657"/>
        <item x="630"/>
        <item x="1267"/>
        <item x="3714"/>
        <item x="4538"/>
        <item x="634"/>
        <item x="1453"/>
        <item x="1452"/>
        <item x="1454"/>
        <item x="2346"/>
        <item x="2671"/>
        <item x="3199"/>
        <item x="3602"/>
        <item x="4293"/>
        <item x="3264"/>
        <item x="3928"/>
        <item x="5301"/>
        <item x="3143"/>
        <item x="1547"/>
        <item x="3723"/>
        <item x="3278"/>
        <item x="4406"/>
        <item x="2842"/>
        <item x="4087"/>
        <item x="4117"/>
        <item x="4665"/>
        <item x="633"/>
        <item x="2555"/>
        <item x="811"/>
        <item x="4228"/>
        <item x="2936"/>
        <item x="3461"/>
        <item x="871"/>
        <item x="2638"/>
        <item x="3007"/>
        <item x="3951"/>
        <item x="3961"/>
        <item x="2186"/>
        <item x="190"/>
        <item x="3927"/>
        <item x="2688"/>
        <item x="3819"/>
        <item x="4318"/>
        <item x="3999"/>
        <item x="3537"/>
        <item x="1193"/>
        <item x="1180"/>
        <item x="4440"/>
        <item x="1117"/>
        <item x="3950"/>
        <item x="2097"/>
        <item x="1196"/>
        <item x="1351"/>
        <item x="4235"/>
        <item x="3515"/>
        <item x="3517"/>
        <item x="3520"/>
        <item x="3523"/>
        <item x="2404"/>
        <item x="2807"/>
        <item x="1194"/>
        <item x="4943"/>
        <item x="533"/>
        <item x="3000"/>
        <item x="554"/>
        <item x="5279"/>
        <item x="3305"/>
        <item x="4398"/>
        <item x="1485"/>
        <item x="581"/>
        <item x="1318"/>
        <item x="1000"/>
        <item x="999"/>
        <item x="4871"/>
        <item x="3154"/>
        <item x="2092"/>
        <item x="226"/>
        <item x="1728"/>
        <item x="2899"/>
        <item x="324"/>
        <item x="1410"/>
        <item x="764"/>
        <item x="4290"/>
        <item x="2387"/>
        <item x="2392"/>
        <item x="3682"/>
        <item x="4528"/>
        <item x="4517"/>
        <item x="5231"/>
        <item x="4483"/>
        <item x="4319"/>
        <item x="4756"/>
        <item x="450"/>
        <item x="4757"/>
        <item x="302"/>
        <item x="1979"/>
        <item x="5013"/>
        <item x="1913"/>
        <item x="3018"/>
        <item x="1261"/>
        <item x="3470"/>
        <item x="2473"/>
        <item x="5017"/>
        <item x="4351"/>
        <item x="2681"/>
        <item x="2887"/>
        <item x="1255"/>
        <item x="5327"/>
        <item x="289"/>
        <item x="4755"/>
        <item x="267"/>
        <item x="622"/>
        <item x="4993"/>
        <item x="1888"/>
        <item x="1886"/>
        <item x="1887"/>
        <item x="1889"/>
        <item x="4994"/>
        <item x="5123"/>
        <item x="5124"/>
        <item x="1891"/>
        <item x="5397"/>
        <item x="4673"/>
        <item x="2742"/>
        <item x="1379"/>
        <item x="4182"/>
        <item x="4798"/>
        <item x="4076"/>
        <item x="5291"/>
        <item x="4661"/>
        <item x="2145"/>
        <item x="891"/>
        <item x="4999"/>
        <item x="454"/>
        <item x="2157"/>
        <item x="2091"/>
        <item x="845"/>
        <item x="4903"/>
        <item x="2213"/>
        <item x="5162"/>
        <item x="4796"/>
        <item x="77"/>
        <item x="2151"/>
        <item x="299"/>
        <item x="2676"/>
        <item x="4782"/>
        <item x="2401"/>
        <item x="1929"/>
        <item x="3875"/>
        <item x="883"/>
        <item x="2792"/>
        <item x="2787"/>
        <item x="4939"/>
        <item x="3365"/>
        <item x="4742"/>
        <item x="1749"/>
        <item x="3186"/>
        <item x="3612"/>
        <item x="4895"/>
        <item x="4023"/>
        <item x="5032"/>
        <item x="3211"/>
        <item x="4291"/>
        <item x="4292"/>
        <item x="4466"/>
        <item x="4488"/>
        <item x="1838"/>
        <item x="1842"/>
        <item x="5000"/>
        <item x="4770"/>
        <item x="5062"/>
        <item x="1834"/>
        <item x="4983"/>
        <item x="1839"/>
        <item x="1835"/>
        <item x="1841"/>
        <item x="3727"/>
        <item x="1721"/>
        <item x="1837"/>
        <item x="1090"/>
        <item x="511"/>
        <item x="1836"/>
        <item x="3057"/>
        <item x="1197"/>
        <item x="4555"/>
        <item x="4554"/>
        <item x="3783"/>
        <item x="3896"/>
        <item x="1091"/>
        <item x="5382"/>
        <item x="1918"/>
        <item x="75"/>
        <item x="1840"/>
        <item x="4092"/>
        <item x="4468"/>
        <item x="1103"/>
        <item x="4518"/>
        <item x="2258"/>
        <item x="2488"/>
        <item x="2489"/>
        <item x="672"/>
        <item x="3070"/>
        <item x="3052"/>
        <item x="1104"/>
        <item x="3066"/>
        <item x="3020"/>
        <item x="1974"/>
        <item x="1976"/>
        <item x="3071"/>
        <item x="2548"/>
        <item x="3787"/>
        <item x="1202"/>
        <item x="1044"/>
        <item x="3221"/>
        <item x="2863"/>
        <item x="1527"/>
        <item x="421"/>
        <item x="4566"/>
        <item x="1325"/>
        <item x="1899"/>
        <item x="3101"/>
        <item x="3909"/>
        <item x="1306"/>
        <item x="1371"/>
        <item x="1365"/>
        <item x="816"/>
        <item x="4250"/>
        <item x="4582"/>
        <item x="3845"/>
        <item x="5264"/>
        <item x="933"/>
        <item x="3852"/>
        <item x="3842"/>
        <item x="1125"/>
        <item x="777"/>
        <item x="781"/>
        <item x="517"/>
        <item x="1158"/>
        <item x="4332"/>
        <item x="1616"/>
        <item x="275"/>
        <item x="4746"/>
        <item x="795"/>
        <item x="2798"/>
        <item x="892"/>
        <item x="436"/>
        <item x="2684"/>
        <item x="2299"/>
        <item x="1131"/>
        <item x="3761"/>
        <item x="211"/>
        <item x="2201"/>
        <item x="2800"/>
        <item x="2696"/>
        <item x="342"/>
        <item x="1309"/>
        <item x="310"/>
        <item x="333"/>
        <item x="3559"/>
        <item x="695"/>
        <item x="2284"/>
        <item x="2085"/>
        <item x="1664"/>
        <item x="2322"/>
        <item x="3942"/>
        <item x="4179"/>
        <item x="110"/>
        <item x="799"/>
        <item x="3943"/>
        <item x="1216"/>
        <item x="2532"/>
        <item x="2342"/>
        <item x="1576"/>
        <item x="1186"/>
        <item x="3003"/>
        <item x="4007"/>
        <item x="1813"/>
        <item x="939"/>
        <item x="2592"/>
        <item x="4012"/>
        <item x="1626"/>
        <item x="4574"/>
        <item x="976"/>
        <item x="956"/>
        <item x="3437"/>
        <item x="789"/>
        <item x="2949"/>
        <item x="1111"/>
        <item x="1109"/>
        <item x="1004"/>
        <item x="1007"/>
        <item x="2635"/>
        <item x="3777"/>
        <item x="297"/>
        <item x="5134"/>
        <item x="2078"/>
        <item x="604"/>
        <item x="361"/>
        <item x="2436"/>
        <item x="2427"/>
        <item x="2415"/>
        <item x="3707"/>
        <item x="135"/>
        <item x="2496"/>
        <item x="4197"/>
        <item x="1491"/>
        <item x="1968"/>
        <item x="101"/>
        <item x="2788"/>
        <item x="2072"/>
        <item x="3860"/>
        <item x="3799"/>
        <item x="982"/>
        <item x="970"/>
        <item x="3702"/>
        <item x="3430"/>
        <item x="3697"/>
        <item x="4031"/>
        <item x="3117"/>
        <item x="5155"/>
        <item x="3862"/>
        <item x="1018"/>
        <item x="2441"/>
        <item x="4386"/>
        <item x="3923"/>
        <item x="4158"/>
        <item x="459"/>
        <item x="1207"/>
        <item x="856"/>
        <item x="3328"/>
        <item x="3332"/>
        <item x="1789"/>
        <item x="1637"/>
        <item x="2552"/>
        <item x="4153"/>
        <item x="3446"/>
        <item x="2445"/>
        <item x="5207"/>
        <item x="3121"/>
        <item x="972"/>
        <item x="3958"/>
        <item x="1253"/>
        <item x="2001"/>
        <item x="1155"/>
        <item x="2198"/>
        <item x="4149"/>
        <item x="1177"/>
        <item x="4320"/>
        <item x="2316"/>
        <item x="3576"/>
        <item x="4640"/>
        <item x="4634"/>
        <item x="2423"/>
        <item x="1496"/>
        <item x="954"/>
        <item x="2217"/>
        <item x="679"/>
        <item x="1511"/>
        <item x="1502"/>
        <item x="1024"/>
        <item x="1166"/>
        <item x="4268"/>
        <item x="3105"/>
        <item x="3440"/>
        <item x="3448"/>
        <item x="963"/>
        <item x="4643"/>
        <item x="4340"/>
        <item x="192"/>
        <item x="4945"/>
        <item x="3442"/>
        <item x="5252"/>
        <item x="4877"/>
        <item x="1012"/>
        <item x="3418"/>
        <item x="3406"/>
        <item x="3425"/>
        <item x="2458"/>
        <item x="4142"/>
        <item x="1274"/>
        <item x="5244"/>
        <item x="2870"/>
        <item x="2871"/>
        <item x="2876"/>
        <item x="3366"/>
        <item x="1761"/>
        <item x="5142"/>
        <item x="2469"/>
        <item x="4879"/>
        <item x="847"/>
        <item x="5008"/>
        <item x="5357"/>
        <item x="5223"/>
        <item x="2184"/>
        <item x="3095"/>
        <item x="1175"/>
        <item x="1176"/>
        <item x="1174"/>
        <item x="3596"/>
        <item x="4833"/>
        <item x="5308"/>
        <item x="2992"/>
        <item x="5060"/>
        <item x="3357"/>
        <item x="2347"/>
        <item x="2311"/>
        <item x="5068"/>
        <item x="3970"/>
        <item x="698"/>
        <item x="5018"/>
        <item x="1798"/>
        <item x="2753"/>
        <item x="712"/>
        <item x="609"/>
        <item x="420"/>
        <item x="3844"/>
        <item x="3851"/>
        <item x="1124"/>
        <item x="4331"/>
        <item x="274"/>
        <item x="2797"/>
        <item x="1130"/>
        <item x="341"/>
        <item x="2283"/>
        <item x="2084"/>
        <item x="2321"/>
        <item x="3940"/>
        <item x="4178"/>
        <item x="1215"/>
        <item x="2531"/>
        <item x="2341"/>
        <item x="1812"/>
        <item x="4573"/>
        <item x="3436"/>
        <item x="788"/>
        <item x="3137"/>
        <item x="1108"/>
        <item x="2077"/>
        <item x="2414"/>
        <item x="3706"/>
        <item x="134"/>
        <item x="4196"/>
        <item x="1490"/>
        <item x="3859"/>
        <item x="981"/>
        <item x="969"/>
        <item x="3429"/>
        <item x="3696"/>
        <item x="4030"/>
        <item x="3116"/>
        <item x="736"/>
        <item x="1206"/>
        <item x="2348"/>
        <item x="1252"/>
        <item x="2000"/>
        <item x="1154"/>
        <item x="918"/>
        <item x="4639"/>
        <item x="2509"/>
        <item x="916"/>
        <item x="2216"/>
        <item x="1501"/>
        <item x="3424"/>
        <item x="5141"/>
        <item x="1324"/>
        <item x="5204"/>
        <item x="4730"/>
        <item x="2315"/>
        <item x="5285"/>
        <item x="2254"/>
        <item x="5389"/>
        <item x="1510"/>
        <item x="734"/>
        <item x="4962"/>
        <item x="5154"/>
        <item x="4959"/>
        <item x="441"/>
        <item x="4837"/>
        <item x="4836"/>
        <item x="2025"/>
        <item x="2022"/>
        <item x="2023"/>
        <item x="2027"/>
        <item x="414"/>
        <item x="3111"/>
        <item x="5206"/>
        <item x="5211"/>
        <item x="3539"/>
        <item x="5302"/>
        <item x="4866"/>
        <item x="4830"/>
        <item x="3941"/>
        <item x="3100"/>
        <item x="5153"/>
        <item x="3220"/>
        <item x="1364"/>
        <item x="3849"/>
        <item x="1123"/>
        <item x="4330"/>
        <item x="1614"/>
        <item x="2796"/>
        <item x="1129"/>
        <item x="3760"/>
        <item x="340"/>
        <item x="3558"/>
        <item x="2281"/>
        <item x="2274"/>
        <item x="2082"/>
        <item x="2320"/>
        <item x="3937"/>
        <item x="4177"/>
        <item x="3938"/>
        <item x="1213"/>
        <item x="2528"/>
        <item x="2339"/>
        <item x="5292"/>
        <item x="15"/>
        <item x="1575"/>
        <item x="1625"/>
        <item x="4572"/>
        <item x="3434"/>
        <item x="787"/>
        <item x="3136"/>
        <item x="2948"/>
        <item x="5333"/>
        <item x="2435"/>
        <item x="2426"/>
        <item x="2413"/>
        <item x="133"/>
        <item x="1966"/>
        <item x="5197"/>
        <item x="968"/>
        <item x="2655"/>
        <item x="3115"/>
        <item x="1017"/>
        <item x="2440"/>
        <item x="4157"/>
        <item x="2646"/>
        <item x="4930"/>
        <item x="1292"/>
        <item x="3445"/>
        <item x="2444"/>
        <item x="3120"/>
        <item x="3971"/>
        <item x="3957"/>
        <item x="5039"/>
        <item x="1999"/>
        <item x="1153"/>
        <item x="1280"/>
        <item x="4638"/>
        <item x="2422"/>
        <item x="3595"/>
        <item x="953"/>
        <item x="1299"/>
        <item x="1533"/>
        <item x="3309"/>
        <item x="3286"/>
        <item x="1065"/>
        <item x="1530"/>
        <item x="1535"/>
        <item x="1500"/>
        <item x="1165"/>
        <item x="3103"/>
        <item x="5058"/>
        <item x="4735"/>
        <item x="3281"/>
        <item x="2721"/>
        <item x="3974"/>
        <item x="2325"/>
        <item x="507"/>
        <item x="958"/>
        <item x="3422"/>
        <item x="2457"/>
        <item x="3660"/>
        <item x="3129"/>
        <item x="186"/>
        <item x="4953"/>
        <item x="488"/>
        <item x="491"/>
        <item x="2591"/>
        <item x="4741"/>
        <item x="4858"/>
        <item x="1780"/>
        <item x="2215"/>
        <item x="108"/>
        <item x="4787"/>
        <item x="2630"/>
        <item x="2995"/>
        <item x="1898"/>
        <item x="5282"/>
        <item x="678"/>
        <item x="4853"/>
        <item x="4622"/>
        <item x="2314"/>
        <item x="527"/>
        <item x="3954"/>
        <item x="5363"/>
        <item x="5188"/>
        <item x="5189"/>
        <item x="1536"/>
        <item x="4898"/>
        <item x="1183"/>
        <item x="3776"/>
        <item x="4620"/>
        <item x="3699"/>
        <item x="4768"/>
        <item x="1451"/>
        <item x="1756"/>
        <item x="5192"/>
        <item x="2495"/>
        <item x="5071"/>
        <item x="1639"/>
        <item x="3404"/>
        <item x="5191"/>
        <item x="1370"/>
        <item x="1532"/>
        <item x="603"/>
        <item x="325"/>
        <item x="5263"/>
        <item x="5365"/>
        <item x="4195"/>
        <item x="4948"/>
        <item x="5273"/>
        <item x="4909"/>
        <item x="3376"/>
        <item x="4862"/>
        <item x="4416"/>
        <item x="4085"/>
        <item x="4726"/>
        <item x="100"/>
        <item x="4913"/>
        <item x="1495"/>
        <item x="1504"/>
        <item x="759"/>
        <item x="4841"/>
        <item x="52"/>
        <item x="5151"/>
        <item x="4950"/>
        <item x="705"/>
        <item x="4907"/>
        <item x="4185"/>
        <item x="854"/>
        <item x="44"/>
        <item x="5307"/>
        <item x="1450"/>
        <item x="4481"/>
        <item x="3107"/>
        <item x="145"/>
        <item x="2482"/>
        <item x="2449"/>
        <item x="5276"/>
        <item x="5278"/>
        <item x="4759"/>
        <item x="30"/>
        <item x="4112"/>
        <item x="4107"/>
        <item x="2309"/>
        <item x="183"/>
        <item x="1610"/>
        <item x="1807"/>
        <item x="2814"/>
        <item x="836"/>
        <item x="36"/>
        <item x="37"/>
        <item x="50"/>
        <item x="2345"/>
        <item x="2954"/>
        <item x="4783"/>
        <item x="4938"/>
        <item x="4581"/>
        <item x="4792"/>
        <item x="3516"/>
        <item x="711"/>
        <item x="4845"/>
        <item x="1935"/>
        <item x="2970"/>
        <item x="3922"/>
        <item x="4775"/>
        <item x="423"/>
        <item x="55"/>
        <item x="3218"/>
        <item x="1525"/>
        <item x="3501"/>
        <item x="2612"/>
        <item x="572"/>
        <item x="418"/>
        <item x="4564"/>
        <item x="1322"/>
        <item x="1319"/>
        <item x="3098"/>
        <item x="3906"/>
        <item x="1305"/>
        <item x="1368"/>
        <item x="991"/>
        <item x="1362"/>
        <item x="813"/>
        <item x="4248"/>
        <item x="4579"/>
        <item x="3865"/>
        <item x="3871"/>
        <item x="931"/>
        <item x="3847"/>
        <item x="1121"/>
        <item x="775"/>
        <item x="269"/>
        <item x="4327"/>
        <item x="1612"/>
        <item x="272"/>
        <item x="2794"/>
        <item x="2682"/>
        <item x="2298"/>
        <item x="1127"/>
        <item x="1304"/>
        <item x="209"/>
        <item x="338"/>
        <item x="1308"/>
        <item x="4924"/>
        <item x="1333"/>
        <item x="308"/>
        <item x="3556"/>
        <item x="692"/>
        <item x="2279"/>
        <item x="4632"/>
        <item x="2318"/>
        <item x="3933"/>
        <item x="412"/>
        <item x="4175"/>
        <item x="3934"/>
        <item x="1211"/>
        <item x="2526"/>
        <item x="2336"/>
        <item x="3005"/>
        <item x="3001"/>
        <item x="3010"/>
        <item x="4005"/>
        <item x="1810"/>
        <item x="937"/>
        <item x="1066"/>
        <item x="2589"/>
        <item x="4570"/>
        <item x="975"/>
        <item x="1347"/>
        <item x="3432"/>
        <item x="785"/>
        <item x="3134"/>
        <item x="896"/>
        <item x="1105"/>
        <item x="1005"/>
        <item x="2633"/>
        <item x="3775"/>
        <item x="601"/>
        <item x="359"/>
        <item x="448"/>
        <item x="2411"/>
        <item x="5241"/>
        <item x="2252"/>
        <item x="131"/>
        <item x="2478"/>
        <item x="2493"/>
        <item x="4193"/>
        <item x="1488"/>
        <item x="137"/>
        <item x="1964"/>
        <item x="3855"/>
        <item x="3797"/>
        <item x="979"/>
        <item x="966"/>
        <item x="1303"/>
        <item x="3920"/>
        <item x="4155"/>
        <item x="457"/>
        <item x="594"/>
        <item x="1312"/>
        <item x="1314"/>
        <item x="1331"/>
        <item x="2296"/>
        <item x="425"/>
        <item x="1315"/>
        <item x="1316"/>
        <item x="1329"/>
        <item x="1997"/>
        <item x="4636"/>
        <item x="3234"/>
        <item x="592"/>
        <item x="1498"/>
        <item x="586"/>
        <item x="1321"/>
        <item x="3724"/>
        <item x="4507"/>
        <item x="1686"/>
        <item x="4969"/>
        <item x="1685"/>
        <item x="2879"/>
        <item x="2539"/>
        <item x="2872"/>
        <item x="2881"/>
        <item x="2883"/>
        <item x="2884"/>
        <item x="2877"/>
        <item x="898"/>
        <item x="4864"/>
        <item x="1189"/>
        <item x="568"/>
        <item x="3026"/>
        <item x="3460"/>
        <item x="3745"/>
        <item x="1335"/>
        <item x="2167"/>
        <item x="593"/>
        <item x="4455"/>
        <item x="1431"/>
        <item x="1435"/>
        <item x="2168"/>
        <item x="5035"/>
        <item x="4724"/>
        <item x="567"/>
        <item x="1392"/>
        <item x="580"/>
        <item x="591"/>
        <item x="1042"/>
        <item x="3027"/>
        <item x="3038"/>
        <item x="3034"/>
        <item x="3033"/>
        <item x="3032"/>
        <item x="3030"/>
        <item x="3031"/>
        <item x="1336"/>
        <item x="1181"/>
        <item x="60"/>
        <item x="5033"/>
        <item x="4920"/>
        <item x="4900"/>
        <item x="2166"/>
        <item x="1233"/>
        <item x="741"/>
        <item x="65"/>
        <item x="64"/>
        <item x="4956"/>
        <item x="1434"/>
        <item x="5063"/>
        <item x="4799"/>
        <item x="1432"/>
        <item x="2737"/>
        <item x="66"/>
        <item x="2852"/>
        <item x="579"/>
        <item x="467"/>
        <item x="1690"/>
        <item x="1562"/>
        <item x="1561"/>
        <item x="3037"/>
        <item x="3041"/>
        <item x="1367"/>
        <item x="1313"/>
        <item x="4919"/>
        <item x="4914"/>
        <item x="1294"/>
        <item x="4649"/>
        <item x="4961"/>
        <item x="1660"/>
        <item x="4910"/>
        <item x="801"/>
        <item x="1644"/>
        <item x="2771"/>
        <item x="1642"/>
        <item x="596"/>
        <item x="4942"/>
        <item x="1250"/>
        <item x="988"/>
        <item x="3952"/>
        <item x="3191"/>
        <item x="150"/>
        <item x="162"/>
        <item x="167"/>
        <item x="271"/>
        <item x="319"/>
        <item x="451"/>
        <item x="566"/>
        <item x="569"/>
        <item x="570"/>
        <item x="585"/>
        <item x="597"/>
        <item x="4932"/>
        <item x="2410"/>
        <item x="2564"/>
        <item x="2621"/>
        <item x="3008"/>
        <item x="3821"/>
        <item x="4341"/>
        <item x="578"/>
        <item x="577"/>
        <item x="1320"/>
        <item x="3820"/>
        <item x="2313"/>
        <item x="1687"/>
        <item x="1541"/>
        <item x="2629"/>
        <item x="2420"/>
        <item x="2719"/>
        <item x="143"/>
        <item x="379"/>
        <item x="2209"/>
        <item x="584"/>
        <item x="1328"/>
        <item x="4577"/>
        <item x="4856"/>
        <item x="2566"/>
        <item x="3836"/>
        <item x="4802"/>
        <item x="434"/>
        <item x="1873"/>
        <item x="2912"/>
        <item x="2915"/>
        <item x="2991"/>
        <item x="3330"/>
        <item x="3326"/>
        <item x="1730"/>
        <item x="3839"/>
        <item x="5004"/>
        <item x="159"/>
        <item x="1538"/>
        <item x="1151"/>
        <item x="5094"/>
        <item x="757"/>
        <item x="4727"/>
        <item x="3380"/>
        <item x="3379"/>
        <item x="3747"/>
        <item x="2383"/>
        <item x="4695"/>
        <item x="1524"/>
        <item x="427"/>
        <item x="4432"/>
        <item x="424"/>
        <item x="4415"/>
        <item x="56"/>
        <item x="3219"/>
        <item x="1526"/>
        <item x="2622"/>
        <item x="2613"/>
        <item x="419"/>
        <item x="2210"/>
        <item x="3590"/>
        <item x="3534"/>
        <item x="3748"/>
        <item x="4565"/>
        <item x="187"/>
        <item x="1323"/>
        <item x="1897"/>
        <item x="3099"/>
        <item x="3907"/>
        <item x="992"/>
        <item x="1363"/>
        <item x="814"/>
        <item x="4249"/>
        <item x="4580"/>
        <item x="3866"/>
        <item x="3872"/>
        <item x="932"/>
        <item x="3848"/>
        <item x="3841"/>
        <item x="1122"/>
        <item x="2752"/>
        <item x="779"/>
        <item x="776"/>
        <item x="780"/>
        <item x="516"/>
        <item x="2727"/>
        <item x="270"/>
        <item x="812"/>
        <item x="1157"/>
        <item x="3157"/>
        <item x="4328"/>
        <item x="1613"/>
        <item x="273"/>
        <item x="227"/>
        <item x="794"/>
        <item x="2795"/>
        <item x="1115"/>
        <item x="2783"/>
        <item x="3045"/>
        <item x="3837"/>
        <item x="617"/>
        <item x="3263"/>
        <item x="435"/>
        <item x="2683"/>
        <item x="3546"/>
        <item x="3588"/>
        <item x="1874"/>
        <item x="229"/>
        <item x="1128"/>
        <item x="912"/>
        <item x="784"/>
        <item x="210"/>
        <item x="3192"/>
        <item x="4621"/>
        <item x="2200"/>
        <item x="2695"/>
        <item x="339"/>
        <item x="873"/>
        <item x="870"/>
        <item x="3235"/>
        <item x="2244"/>
        <item x="1334"/>
        <item x="309"/>
        <item x="468"/>
        <item x="332"/>
        <item x="3557"/>
        <item x="3805"/>
        <item x="2839"/>
        <item x="1209"/>
        <item x="693"/>
        <item x="2280"/>
        <item x="2081"/>
        <item x="1661"/>
        <item x="1663"/>
        <item x="2319"/>
        <item x="3935"/>
        <item x="413"/>
        <item x="4176"/>
        <item x="3953"/>
        <item x="107"/>
        <item x="798"/>
        <item x="3936"/>
        <item x="1212"/>
        <item x="2527"/>
        <item x="2337"/>
        <item x="822"/>
        <item x="268"/>
        <item x="1574"/>
        <item x="1185"/>
        <item x="3006"/>
        <item x="3002"/>
        <item x="4006"/>
        <item x="1811"/>
        <item x="1927"/>
        <item x="3977"/>
        <item x="938"/>
        <item x="2590"/>
        <item x="4011"/>
        <item x="743"/>
        <item x="4571"/>
        <item x="1395"/>
        <item x="1348"/>
        <item x="3433"/>
        <item x="1666"/>
        <item x="786"/>
        <item x="3135"/>
        <item x="1210"/>
        <item x="3838"/>
        <item x="1731"/>
        <item x="745"/>
        <item x="452"/>
        <item x="1106"/>
        <item x="1764"/>
        <item x="1003"/>
        <item x="2855"/>
        <item x="1006"/>
        <item x="2751"/>
        <item x="783"/>
        <item x="3840"/>
        <item x="3908"/>
        <item x="2634"/>
        <item x="1599"/>
        <item x="2076"/>
        <item x="704"/>
        <item x="602"/>
        <item x="360"/>
        <item x="1944"/>
        <item x="1234"/>
        <item x="449"/>
        <item x="2434"/>
        <item x="5064"/>
        <item x="2412"/>
        <item x="3704"/>
        <item x="2253"/>
        <item x="1650"/>
        <item x="132"/>
        <item x="4067"/>
        <item x="2479"/>
        <item x="2494"/>
        <item x="4194"/>
        <item x="1489"/>
        <item x="138"/>
        <item x="1965"/>
        <item x="598"/>
        <item x="758"/>
        <item x="2071"/>
        <item x="1542"/>
        <item x="3856"/>
        <item x="3798"/>
        <item x="980"/>
        <item x="1539"/>
        <item x="967"/>
        <item x="1203"/>
        <item x="3428"/>
        <item x="3538"/>
        <item x="121"/>
        <item x="3114"/>
        <item x="3131"/>
        <item x="471"/>
        <item x="1182"/>
        <item x="1198"/>
        <item x="2439"/>
        <item x="3921"/>
        <item x="4156"/>
        <item x="458"/>
        <item x="1205"/>
        <item x="1204"/>
        <item x="1620"/>
        <item x="320"/>
        <item x="4433"/>
        <item x="3327"/>
        <item x="3331"/>
        <item x="1981"/>
        <item x="1356"/>
        <item x="3993"/>
        <item x="1788"/>
        <item x="2850"/>
        <item x="1636"/>
        <item x="331"/>
        <item x="2516"/>
        <item x="2534"/>
        <item x="2505"/>
        <item x="884"/>
        <item x="1291"/>
        <item x="825"/>
        <item x="313"/>
        <item x="3444"/>
        <item x="1640"/>
        <item x="3541"/>
        <item x="4323"/>
        <item x="3119"/>
        <item x="3947"/>
        <item x="3962"/>
        <item x="3956"/>
        <item x="2993"/>
        <item x="1998"/>
        <item x="1152"/>
        <item x="2595"/>
        <item x="2596"/>
        <item x="2197"/>
        <item x="809"/>
        <item x="2504"/>
        <item x="2005"/>
        <item x="1688"/>
        <item x="2891"/>
        <item x="3572"/>
        <item x="3846"/>
        <item x="3110"/>
        <item x="1279"/>
        <item x="917"/>
        <item x="4637"/>
        <item x="2421"/>
        <item x="1494"/>
        <item x="2536"/>
        <item x="1298"/>
        <item x="2513"/>
        <item x="915"/>
        <item x="305"/>
        <item x="316"/>
        <item x="315"/>
        <item x="677"/>
        <item x="346"/>
        <item x="1646"/>
        <item x="1507"/>
        <item x="1499"/>
        <item x="1164"/>
        <item x="914"/>
        <item x="2720"/>
        <item x="115"/>
        <item x="1633"/>
        <item x="345"/>
        <item x="3459"/>
        <item x="3421"/>
        <item x="2456"/>
        <item x="4141"/>
        <item x="2874"/>
        <item x="2880"/>
        <item x="2540"/>
        <item x="2869"/>
        <item x="2873"/>
        <item x="2875"/>
        <item x="2882"/>
        <item x="4868"/>
        <item x="3009"/>
        <item x="5049"/>
        <item x="1487"/>
        <item x="3746"/>
        <item x="911"/>
        <item x="4865"/>
        <item x="1010"/>
        <item x="2972"/>
        <item x="1755"/>
        <item x="4936"/>
        <item x="1608"/>
        <item x="1369"/>
        <item x="2562"/>
        <item x="5121"/>
        <item x="5019"/>
        <item x="83"/>
        <item x="878"/>
        <item x="5082"/>
        <item x="4609"/>
        <item x="5353"/>
        <item x="1009"/>
        <item x="5379"/>
        <item x="2512"/>
        <item x="2514"/>
        <item x="5076"/>
        <item x="552"/>
        <item x="1657"/>
        <item x="4740"/>
        <item x="3625"/>
        <item x="3786"/>
        <item x="2510"/>
        <item x="2565"/>
        <item x="1885"/>
        <item x="5140"/>
        <item x="2518"/>
        <item x="3850"/>
        <item x="2282"/>
        <item x="3939"/>
        <item x="1214"/>
        <item x="1107"/>
        <item x="3705"/>
        <item x="4388"/>
        <item x="4393"/>
        <item x="5355"/>
        <item x="3188"/>
        <item x="5356"/>
        <item x="4391"/>
        <item x="3858"/>
        <item x="2340"/>
        <item x="834"/>
        <item x="1589"/>
        <item x="3791"/>
        <item x="4221"/>
        <item x="3582"/>
        <item x="352"/>
        <item x="3276"/>
        <item x="2608"/>
        <item x="715"/>
        <item x="213"/>
        <item x="553"/>
        <item x="4018"/>
        <item x="3583"/>
        <item x="5220"/>
        <item x="5221"/>
        <item x="3870"/>
        <item x="4731"/>
        <item x="1034"/>
        <item x="1265"/>
        <item x="1271"/>
        <item x="2093"/>
        <item x="2173"/>
        <item x="2780"/>
        <item x="3318"/>
        <item x="3622"/>
        <item x="4542"/>
        <item x="4646"/>
        <item x="4244"/>
        <item x="2790"/>
        <item x="1377"/>
        <item x="3060"/>
        <item x="1653"/>
        <item x="266"/>
        <item x="1919"/>
        <item x="4220"/>
        <item x="3917"/>
        <item x="1615"/>
        <item x="4928"/>
        <item x="2024"/>
        <item x="2026"/>
        <item x="351"/>
        <item x="4540"/>
        <item x="3915"/>
        <item x="3793"/>
        <item x="38"/>
        <item x="949"/>
        <item x="4745"/>
        <item x="2561"/>
        <item x="833"/>
        <item x="1588"/>
        <item x="2214"/>
        <item x="5164"/>
        <item x="1509"/>
        <item x="469"/>
        <item x="5036"/>
        <item x="3758"/>
        <item x="3575"/>
        <item x="2228"/>
        <item x="2230"/>
        <item x="1930"/>
        <item x="2868"/>
        <item x="3804"/>
        <item x="2500"/>
        <item x="2987"/>
        <item x="2986"/>
        <item x="2989"/>
        <item x="2985"/>
        <item x="5139"/>
        <item x="2128"/>
        <item x="4424"/>
        <item x="5367"/>
        <item x="4425"/>
        <item x="3815"/>
        <item x="3814"/>
        <item x="3816"/>
        <item x="2047"/>
        <item x="3725"/>
        <item x="3514"/>
        <item x="3687"/>
        <item x="3513"/>
        <item x="298"/>
        <item x="700"/>
        <item x="986"/>
        <item x="1440"/>
        <item x="3603"/>
        <item x="821"/>
        <item x="903"/>
        <item x="1458"/>
        <item x="2156"/>
        <item x="2804"/>
        <item x="3810"/>
        <item x="4027"/>
        <item x="4256"/>
        <item x="252"/>
        <item x="4452"/>
        <item x="4270"/>
        <item x="1505"/>
        <item x="4767"/>
        <item x="4596"/>
        <item x="4435"/>
        <item x="4748"/>
        <item x="3585"/>
        <item x="2472"/>
        <item x="4653"/>
        <item x="645"/>
        <item x="1583"/>
        <item x="4835"/>
        <item x="2088"/>
        <item x="683"/>
        <item x="3142"/>
        <item x="19"/>
        <item x="27"/>
        <item x="1101"/>
        <item x="5351"/>
        <item x="3080"/>
        <item x="2766"/>
        <item x="4389"/>
        <item x="3555"/>
        <item x="3554"/>
        <item x="3532"/>
        <item x="2375"/>
        <item x="3764"/>
        <item x="476"/>
        <item x="3876"/>
        <item x="2246"/>
        <item x="4905"/>
        <item x="2927"/>
        <item x="3553"/>
        <item x="3531"/>
        <item x="3552"/>
        <item x="3551"/>
        <item x="13"/>
        <item x="2947"/>
        <item x="3549"/>
        <item x="1439"/>
        <item x="3550"/>
        <item x="3530"/>
        <item x="1689"/>
        <item x="3732"/>
        <item x="3561"/>
        <item x="2861"/>
        <item x="3627"/>
        <item x="3384"/>
        <item x="3385"/>
        <item x="1374"/>
        <item x="3023"/>
        <item x="2955"/>
        <item x="369"/>
        <item x="717"/>
        <item x="5269"/>
        <item x="2324"/>
        <item x="628"/>
        <item x="3387"/>
        <item x="3388"/>
        <item x="4429"/>
        <item x="3047"/>
        <item x="4979"/>
        <item x="2862"/>
        <item x="4683"/>
        <item x="3645"/>
        <item x="3238"/>
        <item x="3239"/>
        <item x="4470"/>
        <item x="530"/>
        <item x="4271"/>
        <item x="4090"/>
        <item x="4289"/>
        <item x="2162"/>
        <item x="401"/>
        <item x="405"/>
        <item x="4093"/>
        <item x="2666"/>
        <item x="526"/>
        <item x="3659"/>
        <item x="4591"/>
        <item x="2330"/>
        <item x="1991"/>
        <item x="1990"/>
        <item x="3636"/>
        <item x="4995"/>
        <item x="4996"/>
        <item x="4556"/>
        <item x="5234"/>
        <item x="1978"/>
        <item x="5137"/>
        <item x="3605"/>
        <item x="1967"/>
        <item x="2060"/>
        <item x="4260"/>
        <item x="3573"/>
        <item x="17"/>
        <item x="1026"/>
        <item x="2329"/>
        <item x="1268"/>
        <item x="24"/>
        <item x="22"/>
        <item x="1191"/>
        <item x="498"/>
        <item x="3640"/>
        <item x="1461"/>
        <item x="4325"/>
        <item x="2471"/>
        <item x="3677"/>
        <item x="447"/>
        <item x="520"/>
        <item x="3635"/>
        <item x="3639"/>
        <item x="3617"/>
        <item x="534"/>
        <item x="1270"/>
        <item x="356"/>
        <item x="748"/>
        <item x="925"/>
        <item x="947"/>
        <item x="1443"/>
        <item x="1648"/>
        <item x="1658"/>
        <item x="4973"/>
        <item x="2212"/>
        <item x="1867"/>
        <item x="3898"/>
        <item x="5026"/>
        <item x="3408"/>
        <item x="1799"/>
        <item x="3156"/>
        <item x="5149"/>
        <item x="1478"/>
        <item x="1975"/>
        <item x="4682"/>
        <item x="3203"/>
        <item x="3201"/>
        <item x="3206"/>
        <item x="4529"/>
        <item x="4562"/>
        <item x="2378"/>
        <item x="3256"/>
        <item x="3616"/>
        <item x="1543"/>
        <item x="1739"/>
        <item x="2211"/>
        <item x="2462"/>
        <item x="2626"/>
        <item x="2624"/>
        <item x="5086"/>
        <item x="42"/>
        <item x="39"/>
        <item x="3614"/>
        <item x="3615"/>
        <item x="1016"/>
        <item x="1386"/>
        <item x="2232"/>
        <item x="2231"/>
        <item x="2546"/>
        <item x="946"/>
        <item x="2158"/>
        <item x="5090"/>
        <item x="889"/>
        <item x="4473"/>
        <item x="5295"/>
        <item x="1844"/>
        <item x="1050"/>
        <item x="1052"/>
        <item x="1992"/>
        <item x="3127"/>
        <item x="34"/>
        <item x="1281"/>
        <item x="18"/>
        <item x="716"/>
        <item x="28"/>
        <item x="3036"/>
        <item x="3291"/>
        <item x="3267"/>
        <item x="240"/>
        <item x="2447"/>
        <item x="3968"/>
        <item x="207"/>
        <item x="3878"/>
        <item x="2557"/>
        <item x="2823"/>
        <item x="231"/>
        <item x="2163"/>
        <item x="5216"/>
        <item x="426"/>
        <item x="1412"/>
        <item x="866"/>
        <item x="4888"/>
        <item x="5341"/>
        <item x="5066"/>
        <item x="1733"/>
        <item x="1726"/>
        <item x="1723"/>
        <item x="3308"/>
        <item x="1043"/>
        <item x="853"/>
        <item x="1725"/>
        <item x="2227"/>
        <item x="2234"/>
        <item x="3518"/>
        <item x="233"/>
        <item x="3079"/>
        <item x="1775"/>
        <item x="600"/>
        <item x="1996"/>
        <item x="393"/>
        <item x="1783"/>
        <item x="3533"/>
        <item x="3536"/>
        <item x="254"/>
        <item x="4578"/>
        <item x="4144"/>
        <item x="4201"/>
        <item x="1375"/>
        <item x="832"/>
        <item x="1286"/>
        <item x="63"/>
        <item x="4486"/>
        <item x="171"/>
        <item x="295"/>
        <item x="2394"/>
        <item x="2843"/>
        <item x="5330"/>
        <item x="4217"/>
        <item x="793"/>
        <item x="623"/>
        <item x="506"/>
        <item x="1072"/>
        <item x="2963"/>
        <item x="2476"/>
        <item x="4172"/>
        <item x="4173"/>
        <item x="1428"/>
        <item x="5014"/>
        <item x="589"/>
        <item x="3812"/>
        <item x="1559"/>
        <item x="3789"/>
        <item x="1831"/>
        <item x="2511"/>
        <item x="2506"/>
        <item x="4238"/>
        <item x="292"/>
        <item x="1995"/>
        <item x="1285"/>
        <item x="4487"/>
        <item x="4844"/>
        <item x="21"/>
        <item x="5115"/>
        <item x="2448"/>
        <item x="5040"/>
        <item x="2195"/>
        <item x="3803"/>
        <item x="1480"/>
        <item x="2515"/>
        <item x="2233"/>
        <item x="4766"/>
        <item x="1244"/>
        <item x="257"/>
        <item x="3828"/>
        <item x="4208"/>
        <item x="3140"/>
        <item x="721"/>
        <item x="2242"/>
        <item x="3673"/>
        <item x="5186"/>
        <item x="1469"/>
        <item x="2250"/>
        <item x="2669"/>
        <item x="3360"/>
        <item x="5109"/>
        <item x="410"/>
        <item x="3737"/>
        <item x="3736"/>
        <item x="2660"/>
        <item x="3811"/>
        <item x="2517"/>
        <item x="4422"/>
        <item x="2241"/>
        <item x="5364"/>
        <item x="3826"/>
        <item x="4207"/>
        <item x="3827"/>
        <item x="3901"/>
        <item x="2229"/>
        <item x="2235"/>
        <item x="945"/>
        <item x="1031"/>
        <item x="4911"/>
        <item x="1358"/>
        <item x="1984"/>
        <item x="2126"/>
        <item x="2308"/>
        <item x="2374"/>
        <item x="2403"/>
        <item x="2451"/>
        <item x="5096"/>
        <item x="2743"/>
        <item x="2744"/>
        <item x="2745"/>
        <item x="5104"/>
        <item x="2979"/>
        <item x="3029"/>
        <item x="3064"/>
        <item x="3252"/>
        <item x="3823"/>
        <item x="3824"/>
        <item x="3825"/>
        <item x="5286"/>
        <item x="4362"/>
        <item x="45"/>
        <item x="51"/>
        <item x="370"/>
        <item x="392"/>
        <item x="431"/>
        <item x="531"/>
        <item x="540"/>
        <item x="557"/>
        <item x="615"/>
        <item x="887"/>
        <item x="4894"/>
        <item x="4896"/>
        <item x="1420"/>
        <item x="1594"/>
        <item x="1609"/>
        <item x="2433"/>
        <item x="5067"/>
        <item x="2563"/>
        <item x="2728"/>
        <item x="2857"/>
        <item x="3069"/>
        <item x="3082"/>
        <item x="3084"/>
        <item x="3086"/>
        <item x="3094"/>
        <item x="3160"/>
        <item x="3161"/>
        <item x="3237"/>
        <item x="3294"/>
        <item x="3315"/>
        <item x="3411"/>
        <item x="3608"/>
        <item x="3679"/>
        <item x="4056"/>
        <item x="4057"/>
        <item x="5313"/>
        <item x="4232"/>
        <item x="5329"/>
        <item x="40"/>
        <item x="250"/>
        <item x="4808"/>
        <item x="639"/>
        <item x="682"/>
        <item x="829"/>
        <item x="874"/>
        <item x="886"/>
        <item x="1058"/>
        <item x="1099"/>
        <item x="1100"/>
        <item x="1353"/>
        <item x="1394"/>
        <item x="1476"/>
        <item x="1520"/>
        <item x="1652"/>
        <item x="1784"/>
        <item x="1785"/>
        <item x="1800"/>
        <item x="4986"/>
        <item x="4987"/>
        <item x="4989"/>
        <item x="1932"/>
        <item x="2057"/>
        <item x="2351"/>
        <item x="2556"/>
        <item x="2840"/>
        <item x="2901"/>
        <item x="2988"/>
        <item x="3017"/>
        <item x="3059"/>
        <item x="3397"/>
        <item x="3400"/>
        <item x="3521"/>
        <item x="3611"/>
        <item x="3644"/>
        <item x="3752"/>
        <item x="3754"/>
        <item x="3781"/>
        <item x="3785"/>
        <item x="3997"/>
        <item x="3998"/>
        <item x="4025"/>
        <item x="4140"/>
        <item x="4205"/>
        <item x="4227"/>
        <item x="4527"/>
        <item x="4619"/>
        <item x="53"/>
        <item x="247"/>
        <item x="4781"/>
        <item x="478"/>
        <item x="624"/>
        <item x="625"/>
        <item x="974"/>
        <item x="1054"/>
        <item x="1059"/>
        <item x="1465"/>
        <item x="1560"/>
        <item x="4988"/>
        <item x="2388"/>
        <item x="2729"/>
        <item x="2730"/>
        <item x="2968"/>
        <item x="3081"/>
        <item x="3083"/>
        <item x="3085"/>
        <item x="3465"/>
        <item x="3721"/>
        <item x="3995"/>
        <item x="4681"/>
        <item x="3200"/>
        <item x="4774"/>
        <item x="3683"/>
        <item x="4167"/>
        <item x="4505"/>
        <item x="4594"/>
        <item x="1071"/>
        <item x="4887"/>
        <item x="2239"/>
        <item x="1634"/>
        <item x="583"/>
        <item x="3223"/>
        <item x="4592"/>
        <item x="3709"/>
        <item x="4595"/>
        <item x="4103"/>
        <item x="4276"/>
        <item x="11"/>
        <item x="4482"/>
        <item x="4847"/>
        <item x="4915"/>
        <item x="4191"/>
        <item x="4423"/>
        <item x="4690"/>
        <item x="753"/>
        <item x="1087"/>
        <item x="2778"/>
        <item x="3669"/>
        <item x="502"/>
        <item x="3902"/>
        <item x="4880"/>
        <item x="1985"/>
        <item x="3979"/>
        <item x="4525"/>
        <item x="1805"/>
        <item x="1806"/>
        <item x="1376"/>
        <item x="1382"/>
        <item x="5027"/>
        <item x="4560"/>
        <item x="1817"/>
        <item x="1015"/>
        <item x="1895"/>
        <item x="1677"/>
        <item x="4506"/>
        <item x="3259"/>
        <item x="4352"/>
        <item x="3529"/>
        <item x="1282"/>
        <item x="3731"/>
        <item x="2649"/>
        <item x="4342"/>
        <item x="3250"/>
        <item x="5043"/>
        <item x="46"/>
        <item x="47"/>
        <item x="48"/>
        <item x="58"/>
        <item x="73"/>
        <item x="74"/>
        <item x="87"/>
        <item x="184"/>
        <item x="243"/>
        <item x="380"/>
        <item x="474"/>
        <item x="515"/>
        <item x="4811"/>
        <item x="824"/>
        <item x="4854"/>
        <item x="881"/>
        <item x="1051"/>
        <item x="1057"/>
        <item x="1060"/>
        <item x="1061"/>
        <item x="1486"/>
        <item x="1845"/>
        <item x="1908"/>
        <item x="2009"/>
        <item x="5016"/>
        <item x="2222"/>
        <item x="2333"/>
        <item x="2490"/>
        <item x="2650"/>
        <item x="2793"/>
        <item x="5120"/>
        <item x="3028"/>
        <item x="3208"/>
        <item x="3563"/>
        <item x="3584"/>
        <item x="3601"/>
        <item x="3624"/>
        <item x="3630"/>
        <item x="3883"/>
        <item x="3885"/>
        <item x="3900"/>
        <item x="4119"/>
        <item x="4190"/>
        <item x="5321"/>
        <item x="5377"/>
        <item x="4610"/>
        <item x="43"/>
        <item x="1809"/>
        <item x="877"/>
        <item x="2750"/>
        <item x="5177"/>
        <item x="2143"/>
        <item x="2602"/>
        <item x="2577"/>
        <item x="5311"/>
        <item x="509"/>
        <item x="3929"/>
        <item x="761"/>
        <item x="3356"/>
        <item x="3342"/>
        <item x="3339"/>
        <item x="3345"/>
        <item x="5205"/>
        <item x="455"/>
        <item x="3772"/>
        <item x="2366"/>
        <item x="4855"/>
        <item x="3965"/>
        <item x="1341"/>
        <item x="1818"/>
        <item x="1819"/>
        <item x="1820"/>
        <item x="1821"/>
        <item x="1822"/>
        <item x="3831"/>
        <item x="4372"/>
        <item x="4365"/>
        <item x="4367"/>
        <item x="4371"/>
        <item x="4364"/>
        <item x="4366"/>
        <item x="4600"/>
        <item x="2391"/>
        <item x="1550"/>
        <item x="635"/>
        <item x="3610"/>
        <item x="920"/>
        <item x="1039"/>
        <item x="4418"/>
        <item x="2763"/>
        <item x="2559"/>
        <item x="3039"/>
        <item x="2616"/>
        <item x="4509"/>
        <item x="2397"/>
        <item x="555"/>
        <item x="2644"/>
        <item x="329"/>
        <item x="2192"/>
        <item x="2946"/>
        <item x="123"/>
        <item x="2508"/>
        <item x="4161"/>
        <item x="2117"/>
        <item x="1467"/>
        <item x="1684"/>
        <item x="1311"/>
        <item x="3489"/>
        <item x="1567"/>
        <item x="1566"/>
        <item x="3266"/>
        <item x="3297"/>
        <item x="1776"/>
        <item x="185"/>
        <item x="4508"/>
        <item x="3265"/>
        <item x="2262"/>
        <item x="2263"/>
        <item x="242"/>
        <item x="3335"/>
        <item x="304"/>
        <item x="3713"/>
        <item x="1872"/>
        <item x="3759"/>
        <item x="3040"/>
        <item x="2069"/>
        <item x="701"/>
        <item x="4850"/>
        <item x="5178"/>
        <item x="687"/>
        <item x="2393"/>
        <item x="2576"/>
        <item x="5085"/>
        <item x="3788"/>
        <item x="3372"/>
        <item x="176"/>
        <item x="3374"/>
        <item x="3435"/>
        <item x="1483"/>
        <item x="4519"/>
        <item x="3869"/>
        <item x="438"/>
        <item x="5169"/>
        <item x="2261"/>
        <item x="9"/>
        <item x="2382"/>
        <item x="618"/>
        <item x="1827"/>
        <item x="1828"/>
        <item x="1829"/>
        <item x="1830"/>
        <item x="5213"/>
        <item x="4206"/>
        <item x="4240"/>
        <item x="5157"/>
        <item x="2492"/>
        <item x="1893"/>
        <item x="2701"/>
        <item x="987"/>
        <item x="910"/>
        <item x="25"/>
        <item x="3717"/>
        <item x="3718"/>
        <item x="965"/>
        <item x="2700"/>
        <item x="2990"/>
        <item x="1474"/>
        <item x="4510"/>
        <item x="4593"/>
        <item x="3202"/>
        <item x="3579"/>
        <item x="3581"/>
        <item x="4700"/>
        <item x="4702"/>
        <item x="4703"/>
        <item x="4904"/>
        <item x="3884"/>
        <item x="4701"/>
        <item x="1508"/>
        <item x="3126"/>
        <item x="1433"/>
        <item x="5332"/>
        <item x="33"/>
        <item x="5272"/>
        <item x="4210"/>
        <item x="26"/>
        <item x="4557"/>
        <item x="906"/>
        <item x="358"/>
        <item x="497"/>
        <item x="4784"/>
        <item x="395"/>
        <item x="2051"/>
        <item x="4350"/>
        <item x="4348"/>
        <item x="913"/>
        <item x="1436"/>
        <item x="4815"/>
        <item x="1847"/>
        <item x="1853"/>
        <item x="1857"/>
        <item x="3890"/>
        <item x="2221"/>
        <item x="1870"/>
        <item x="2367"/>
        <item x="2663"/>
        <item x="3061"/>
        <item x="4881"/>
        <item x="3104"/>
        <item x="3173"/>
        <item x="5176"/>
        <item x="2906"/>
        <item x="3580"/>
        <item x="5268"/>
        <item x="4810"/>
        <item x="1745"/>
        <item x="3399"/>
        <item x="5359"/>
        <item x="5369"/>
        <item x="54"/>
        <item x="371"/>
        <item x="487"/>
        <item x="541"/>
        <item x="708"/>
        <item x="935"/>
        <item x="4885"/>
        <item x="4890"/>
        <item x="1102"/>
        <item x="1266"/>
        <item x="1272"/>
        <item x="1441"/>
        <item x="1444"/>
        <item x="1473"/>
        <item x="1850"/>
        <item x="1858"/>
        <item x="1937"/>
        <item x="1938"/>
        <item x="2164"/>
        <item x="2175"/>
        <item x="2352"/>
        <item x="2558"/>
        <item x="2609"/>
        <item x="2791"/>
        <item x="2811"/>
        <item x="2867"/>
        <item x="5148"/>
        <item x="3077"/>
        <item x="3164"/>
        <item x="3471"/>
        <item x="3473"/>
        <item x="5199"/>
        <item x="3598"/>
        <item x="3880"/>
        <item x="4004"/>
        <item x="4162"/>
        <item x="4192"/>
        <item x="4272"/>
        <item x="4343"/>
        <item x="4349"/>
        <item x="4484"/>
        <item x="4485"/>
        <item x="4514"/>
        <item x="4225"/>
        <item x="205"/>
        <item x="720"/>
        <item x="831"/>
        <item x="4978"/>
        <item x="1030"/>
        <item x="2802"/>
        <item x="4010"/>
        <item x="3620"/>
        <item x="4163"/>
        <item x="3165"/>
        <item x="3405"/>
        <item x="3417"/>
        <item x="3423"/>
        <item x="430"/>
        <item x="1584"/>
        <item x="863"/>
        <item x="2377"/>
        <item x="2010"/>
        <item x="2165"/>
        <item x="588"/>
        <item x="3511"/>
        <item x="350"/>
        <item x="1466"/>
        <item x="3835"/>
        <item x="2380"/>
        <item x="4937"/>
        <item x="2381"/>
        <item x="5005"/>
        <item x="632"/>
        <item x="4992"/>
        <item x="127"/>
        <item x="4822"/>
        <item x="2544"/>
        <item x="1259"/>
        <item x="686"/>
        <item x="2686"/>
        <item x="2139"/>
        <item x="1917"/>
        <item x="2997"/>
        <item x="126"/>
        <item x="5304"/>
        <item x="4878"/>
        <item x="501"/>
        <item x="157"/>
        <item x="158"/>
        <item x="477"/>
        <item x="505"/>
        <item x="1674"/>
        <item x="669"/>
        <item x="1675"/>
        <item x="493"/>
        <item x="500"/>
        <item x="3022"/>
        <item x="2384"/>
        <item x="573"/>
        <item x="4846"/>
        <item x="923"/>
        <item x="1056"/>
        <item x="1943"/>
        <item x="5376"/>
        <item x="4951"/>
        <item x="1595"/>
        <item x="3481"/>
        <item x="4478"/>
        <item x="5100"/>
        <item x="3621"/>
        <item x="1824"/>
        <item x="1846"/>
        <item x="4476"/>
        <item x="3628"/>
        <item x="4749"/>
        <item x="4477"/>
        <item x="5239"/>
        <item x="3897"/>
        <item x="2106"/>
        <item x="2379"/>
        <item x="4475"/>
        <item x="5072"/>
        <item x="5070"/>
        <item x="1803"/>
        <item x="4174"/>
        <item x="2707"/>
        <item x="607"/>
        <item x="2784"/>
        <item x="2619"/>
        <item x="5133"/>
        <item x="2643"/>
        <item x="4512"/>
        <item x="754"/>
        <item x="3209"/>
        <item x="4608"/>
        <item x="396"/>
        <item x="2672"/>
        <item x="3619"/>
        <item x="1802"/>
        <item x="5002"/>
        <item x="3701"/>
        <item x="5331"/>
        <item x="4990"/>
        <item x="4771"/>
        <item x="5051"/>
        <item x="4520"/>
        <item x="4772"/>
        <item x="4773"/>
        <item x="4597"/>
        <item x="4598"/>
        <item x="5078"/>
        <item x="146"/>
        <item x="148"/>
        <item x="153"/>
        <item x="161"/>
        <item x="165"/>
        <item x="317"/>
        <item x="4760"/>
        <item x="4764"/>
        <item x="347"/>
        <item x="802"/>
        <item x="803"/>
        <item x="4882"/>
        <item x="1011"/>
        <item x="1149"/>
        <item x="1150"/>
        <item x="1169"/>
        <item x="1170"/>
        <item x="1172"/>
        <item x="1249"/>
        <item x="1284"/>
        <item x="1387"/>
        <item x="675"/>
        <item x="1816"/>
        <item x="2032"/>
        <item x="2111"/>
        <item x="2112"/>
        <item x="2113"/>
        <item x="2114"/>
        <item x="2115"/>
        <item x="2116"/>
        <item x="2118"/>
        <item x="2121"/>
        <item x="2124"/>
        <item x="2127"/>
        <item x="2266"/>
        <item x="2267"/>
        <item x="5053"/>
        <item x="1777"/>
        <item x="2578"/>
        <item x="259"/>
        <item x="2501"/>
        <item x="2502"/>
        <item x="2503"/>
        <item x="2543"/>
        <item x="2545"/>
        <item x="2550"/>
        <item x="5077"/>
        <item x="2551"/>
        <item x="2588"/>
        <item x="2820"/>
        <item x="2827"/>
        <item x="2828"/>
        <item x="5113"/>
        <item x="5122"/>
        <item x="2854"/>
        <item x="5163"/>
        <item x="3184"/>
        <item x="4981"/>
        <item x="2463"/>
        <item x="4315"/>
        <item x="1343"/>
        <item x="4625"/>
        <item x="4697"/>
        <item x="4317"/>
        <item x="2698"/>
        <item x="612"/>
        <item x="5175"/>
        <item x="1955"/>
        <item x="4696"/>
        <item x="3051"/>
        <item x="2019"/>
        <item x="482"/>
        <item x="2772"/>
        <item x="99"/>
        <item x="1605"/>
        <item x="5317"/>
        <item x="3607"/>
        <item x="2966"/>
        <item x="3638"/>
        <item x="3729"/>
        <item x="4307"/>
        <item x="3205"/>
        <item x="1269"/>
        <item x="3738"/>
        <item x="1355"/>
        <item x="1354"/>
        <item x="4906"/>
        <item x="902"/>
        <item x="4306"/>
        <item x="4363"/>
        <item x="2560"/>
        <item x="2408"/>
        <item x="3346"/>
        <item x="5015"/>
        <item x="1801"/>
        <item x="3343"/>
        <item x="4314"/>
        <item x="364"/>
        <item x="4316"/>
        <item x="3155"/>
        <item x="2538"/>
        <item x="4045"/>
        <item x="1035"/>
        <item x="4806"/>
        <item x="3347"/>
        <item x="5337"/>
        <item x="4624"/>
        <item x="4744"/>
        <item x="510"/>
        <item x="565"/>
        <item x="595"/>
        <item x="2816"/>
        <item x="1851"/>
        <item x="5338"/>
        <item x="4310"/>
        <item x="3663"/>
        <item x="3574"/>
        <item x="990"/>
        <item x="3320"/>
        <item x="755"/>
        <item x="282"/>
        <item x="3528"/>
        <item x="1986"/>
        <item x="2067"/>
        <item x="1763"/>
        <item x="1988"/>
        <item x="4396"/>
        <item x="2155"/>
        <item x="4395"/>
        <item x="3452"/>
        <item x="4438"/>
        <item x="3451"/>
        <item x="1147"/>
        <item x="3807"/>
        <item x="1843"/>
        <item x="41"/>
        <item x="3350"/>
        <item x="3334"/>
        <item x="2507"/>
        <item x="2653"/>
        <item x="323"/>
        <item x="322"/>
        <item x="4411"/>
        <item x="172"/>
        <item x="985"/>
        <item x="3123"/>
        <item x="3695"/>
        <item x="2813"/>
        <item x="2129"/>
        <item x="3323"/>
        <item x="3479"/>
        <item x="3689"/>
        <item x="1426"/>
        <item x="4347"/>
        <item x="960"/>
        <item x="2958"/>
        <item x="1036"/>
        <item x="3322"/>
        <item x="3690"/>
        <item x="119"/>
        <item x="5386"/>
        <item x="2398"/>
        <item x="1449"/>
        <item x="3171"/>
        <item x="287"/>
        <item x="4677"/>
        <item x="3949"/>
        <item x="2976"/>
        <item x="3325"/>
        <item x="1144"/>
        <item x="4426"/>
        <item x="4370"/>
        <item x="288"/>
        <item x="2188"/>
        <item x="1786"/>
        <item x="2825"/>
        <item x="181"/>
        <item x="2826"/>
        <item x="1118"/>
        <item x="2654"/>
        <item x="3948"/>
        <item x="173"/>
        <item x="723"/>
        <item x="5007"/>
        <item x="1448"/>
        <item x="3882"/>
        <item x="1067"/>
        <item x="3643"/>
        <item x="1069"/>
        <item x="3888"/>
        <item x="1238"/>
        <item x="2998"/>
        <item x="4339"/>
        <item x="2270"/>
        <item x="4551"/>
        <item x="4414"/>
        <item x="4976"/>
        <item x="2824"/>
        <item x="1068"/>
        <item x="262"/>
        <item x="1418"/>
        <item x="2269"/>
        <item x="1743"/>
        <item x="4546"/>
        <item x="3344"/>
        <item x="4368"/>
        <item x="3055"/>
        <item x="2941"/>
        <item x="1346"/>
        <item x="4548"/>
        <item x="1345"/>
        <item x="2641"/>
        <item x="5287"/>
        <item x="1344"/>
        <item x="3113"/>
        <item x="1855"/>
        <item x="1055"/>
        <item x="3089"/>
        <item x="4874"/>
        <item x="326"/>
        <item x="4823"/>
        <item x="746"/>
        <item x="1247"/>
        <item x="1519"/>
        <item x="1782"/>
        <item x="2055"/>
        <item x="2058"/>
        <item x="2406"/>
        <item x="3048"/>
        <item x="3050"/>
        <item x="3054"/>
        <item x="3056"/>
        <item x="3063"/>
        <item x="3068"/>
        <item x="3090"/>
        <item x="3618"/>
        <item x="3671"/>
        <item x="4651"/>
        <item x="1417"/>
        <item x="1416"/>
        <item x="1414"/>
        <item x="253"/>
        <item x="2039"/>
        <item x="524"/>
        <item x="4647"/>
        <item x="4530"/>
        <item x="1585"/>
        <item x="523"/>
        <item x="995"/>
        <item x="1593"/>
        <item x="4219"/>
        <item x="2248"/>
        <item x="263"/>
        <item x="2962"/>
        <item x="260"/>
        <item x="4997"/>
        <item x="4623"/>
        <item x="2190"/>
        <item x="738"/>
        <item x="3125"/>
        <item x="2350"/>
        <item x="1442"/>
        <item x="522"/>
        <item x="417"/>
        <item x="10"/>
        <item x="3285"/>
        <item x="3685"/>
        <item x="2894"/>
        <item x="5320"/>
        <item x="4827"/>
        <item x="1201"/>
        <item x="105"/>
        <item x="4434"/>
        <item x="535"/>
        <item x="537"/>
        <item x="4793"/>
        <item x="538"/>
        <item x="4794"/>
        <item x="544"/>
        <item x="545"/>
        <item x="546"/>
        <item x="4209"/>
        <item x="521"/>
        <item x="5385"/>
        <item x="3681"/>
        <item x="3204"/>
        <item x="638"/>
        <item x="637"/>
        <item x="5061"/>
        <item x="763"/>
        <item x="182"/>
        <item x="178"/>
        <item x="2803"/>
        <item x="1027"/>
        <item x="2809"/>
        <item x="2916"/>
        <item x="3058"/>
        <item x="3414"/>
        <item x="3678"/>
        <item x="3916"/>
        <item x="3686"/>
        <item x="5029"/>
        <item x="4069"/>
        <item x="4070"/>
        <item x="5290"/>
        <item x="4071"/>
        <item x="4072"/>
        <item x="4073"/>
        <item x="4074"/>
        <item x="4075"/>
        <item x="4078"/>
        <item x="4081"/>
        <item x="4082"/>
        <item x="4083"/>
        <item x="4084"/>
        <item x="2844"/>
        <item x="503"/>
        <item x="3163"/>
        <item x="2913"/>
        <item x="2914"/>
        <item x="504"/>
        <item x="2984"/>
        <item x="2611"/>
        <item x="4304"/>
        <item x="4164"/>
        <item x="4042"/>
        <item x="2053"/>
        <item x="4040"/>
        <item x="462"/>
        <item x="1248"/>
        <item x="2303"/>
        <item x="1582"/>
        <item x="5173"/>
        <item x="1014"/>
        <item x="2900"/>
        <item x="1145"/>
        <item x="835"/>
        <item x="353"/>
        <item x="4171"/>
        <item x="1754"/>
        <item x="1983"/>
        <item x="606"/>
        <item x="4109"/>
        <item x="4003"/>
        <item x="3279"/>
        <item x="1649"/>
        <item x="433"/>
        <item x="3497"/>
        <item x="4561"/>
        <item x="2264"/>
        <item x="4247"/>
        <item x="2749"/>
        <item x="1894"/>
        <item x="2764"/>
        <item x="2960"/>
        <item x="3809"/>
        <item x="2094"/>
        <item x="2687"/>
        <item x="2786"/>
        <item x="674"/>
        <item x="676"/>
        <item x="193"/>
        <item x="3298"/>
        <item x="3273"/>
        <item x="3321"/>
        <item x="1013"/>
        <item x="432"/>
        <item x="513"/>
        <item x="666"/>
        <item x="667"/>
        <item x="668"/>
        <item x="818"/>
        <item x="924"/>
        <item x="4684"/>
        <item x="1022"/>
        <item x="2146"/>
        <item x="2148"/>
        <item x="1580"/>
        <item x="1581"/>
        <item x="1678"/>
        <item x="1826"/>
        <item x="1859"/>
        <item x="2407"/>
        <item x="2059"/>
        <item x="5024"/>
        <item x="3881"/>
        <item x="4952"/>
        <item x="2149"/>
        <item x="2152"/>
        <item x="2220"/>
        <item x="2620"/>
        <item x="2668"/>
        <item x="2690"/>
        <item x="3304"/>
        <item x="2008"/>
        <item x="2806"/>
        <item x="2699"/>
        <item x="3389"/>
        <item x="3751"/>
        <item x="3241"/>
        <item x="3629"/>
        <item x="3019"/>
        <item x="1545"/>
        <item x="4626"/>
        <item x="3976"/>
        <item x="67"/>
        <item x="3672"/>
        <item x="5245"/>
        <item x="3750"/>
        <item x="4738"/>
        <item x="5256"/>
        <item x="3832"/>
        <item x="5340"/>
        <item x="174"/>
        <item x="3996"/>
        <item x="4237"/>
        <item x="5342"/>
        <item x="4534"/>
        <item x="3913"/>
        <item x="3024"/>
        <item x="5106"/>
        <item x="2108"/>
        <item x="830"/>
        <item x="4732"/>
        <item x="2617"/>
        <item x="2768"/>
        <item x="2335"/>
        <item x="230"/>
        <item x="4587"/>
        <item x="2301"/>
        <item x="2937"/>
        <item x="3691"/>
        <item x="2585"/>
        <item x="1570"/>
        <item x="4533"/>
        <item x="4685"/>
        <item x="3319"/>
        <item x="2777"/>
        <item x="5030"/>
        <item x="2056"/>
        <item x="3692"/>
        <item x="2052"/>
        <item x="4954"/>
        <item x="749"/>
        <item x="391"/>
        <item x="5059"/>
        <item x="5179"/>
        <item x="3260"/>
        <item x="2694"/>
        <item x="4536"/>
        <item x="2206"/>
        <item x="5232"/>
        <item x="3364"/>
        <item x="927"/>
        <item x="3257"/>
        <item x="2623"/>
        <item x="707"/>
        <item x="2205"/>
        <item x="2207"/>
        <item x="485"/>
        <item x="3637"/>
        <item x="1463"/>
        <item x="3373"/>
        <item x="1424"/>
        <item x="3495"/>
        <item x="3207"/>
        <item x="5316"/>
        <item x="1023"/>
        <item x="1741"/>
        <item x="1549"/>
        <item x="1092"/>
        <item x="3092"/>
        <item x="1744"/>
        <item x="1273"/>
        <item x="5101"/>
        <item x="3093"/>
        <item x="2120"/>
        <item x="2123"/>
        <item x="1977"/>
        <item x="3749"/>
        <item x="5310"/>
        <item x="1742"/>
        <item x="5009"/>
        <item x="4170"/>
        <item x="1676"/>
        <item x="2064"/>
        <item x="2484"/>
        <item x="5251"/>
        <item x="2063"/>
        <item x="4838"/>
        <item x="1557"/>
        <item x="5038"/>
        <item x="4077"/>
        <item x="5021"/>
        <item x="4550"/>
        <item x="1854"/>
        <item x="5079"/>
        <item x="5298"/>
        <item x="5225"/>
        <item x="4721"/>
        <item x="461"/>
        <item x="1757"/>
        <item x="719"/>
        <item x="2974"/>
        <item x="5210"/>
        <item x="3822"/>
        <item x="5372"/>
        <item x="3035"/>
        <item x="3757"/>
        <item x="563"/>
        <item x="2061"/>
        <item x="90"/>
        <item x="91"/>
        <item x="92"/>
        <item x="93"/>
        <item x="94"/>
        <item x="95"/>
        <item x="1484"/>
        <item x="652"/>
        <item x="3185"/>
        <item x="4110"/>
        <item x="1762"/>
        <item x="4544"/>
        <item x="2485"/>
        <item x="1457"/>
        <item x="3091"/>
        <item x="5"/>
        <item x="1555"/>
        <item x="439"/>
        <item x="225"/>
        <item x="876"/>
        <item x="1591"/>
        <item x="3756"/>
        <item x="921"/>
        <item x="1301"/>
        <item x="1587"/>
        <item x="72"/>
        <item x="398"/>
        <item x="742"/>
        <item x="943"/>
        <item x="944"/>
        <item x="4353"/>
        <item x="4355"/>
        <item x="2935"/>
        <item x="2943"/>
        <item x="1082"/>
        <item x="2895"/>
        <item x="4098"/>
        <item x="141"/>
        <item x="4259"/>
        <item x="3053"/>
        <item x="2276"/>
        <item x="2277"/>
        <item x="1398"/>
        <item x="388"/>
        <item x="1141"/>
        <item x="1135"/>
        <item x="2597"/>
        <item x="2598"/>
        <item x="2599"/>
        <item x="5105"/>
        <item x="3340"/>
        <item x="575"/>
        <item x="574"/>
        <item x="865"/>
        <item x="2956"/>
        <item x="1146"/>
        <item x="2934"/>
        <item x="2942"/>
        <item x="3258"/>
        <item x="3567"/>
        <item x="3571"/>
        <item x="2542"/>
        <item x="1390"/>
        <item x="4369"/>
        <item x="4021"/>
        <item x="156"/>
        <item x="4099"/>
        <item x="4100"/>
        <item x="4101"/>
        <item x="4102"/>
        <item x="4104"/>
        <item x="4105"/>
        <item x="4106"/>
        <item x="155"/>
        <item x="2371"/>
        <item x="4239"/>
        <item x="1297"/>
        <item x="445"/>
        <item x="446"/>
        <item x="2021"/>
        <item x="1909"/>
        <item x="4224"/>
        <item x="4758"/>
        <item x="4705"/>
        <item x="2327"/>
        <item x="648"/>
        <item x="5102"/>
        <item x="3427"/>
        <item x="4662"/>
        <item x="112"/>
        <item x="113"/>
        <item x="114"/>
        <item x="117"/>
        <item x="118"/>
        <item x="120"/>
        <item x="122"/>
        <item x="124"/>
        <item x="125"/>
        <item x="1138"/>
        <item x="1632"/>
        <item x="5390"/>
        <item x="306"/>
        <item x="4843"/>
        <item x="327"/>
        <item x="328"/>
        <item x="4765"/>
        <item x="335"/>
        <item x="336"/>
        <item x="337"/>
        <item x="4972"/>
        <item x="368"/>
        <item x="4036"/>
        <item x="5183"/>
        <item x="409"/>
        <item x="2860"/>
        <item x="456"/>
        <item x="5325"/>
        <item x="5073"/>
        <item x="5219"/>
        <item x="5097"/>
        <item x="5323"/>
        <item x="547"/>
        <item x="548"/>
        <item x="5229"/>
        <item x="2978"/>
        <item x="5172"/>
        <item x="4202"/>
        <item x="258"/>
        <item x="3989"/>
        <item x="4"/>
        <item x="4524"/>
        <item x="4294"/>
        <item x="5020"/>
        <item x="3229"/>
        <item x="3990"/>
        <item x="3988"/>
        <item x="3991"/>
        <item x="3986"/>
        <item x="4706"/>
        <item x="4707"/>
        <item x="14"/>
        <item x="20"/>
        <item x="31"/>
        <item x="142"/>
        <item x="4739"/>
        <item x="175"/>
        <item x="219"/>
        <item x="239"/>
        <item x="264"/>
        <item x="4761"/>
        <item x="389"/>
        <item x="390"/>
        <item x="4777"/>
        <item x="442"/>
        <item x="443"/>
        <item x="1385"/>
        <item x="490"/>
        <item x="539"/>
        <item x="560"/>
        <item x="4800"/>
        <item x="587"/>
        <item x="616"/>
        <item x="665"/>
        <item x="690"/>
        <item x="730"/>
        <item x="731"/>
        <item x="732"/>
        <item x="733"/>
        <item x="735"/>
        <item x="843"/>
        <item x="849"/>
        <item x="855"/>
        <item x="864"/>
        <item x="894"/>
        <item x="4867"/>
        <item x="922"/>
        <item x="961"/>
        <item x="984"/>
        <item x="1137"/>
        <item x="1142"/>
        <item x="1288"/>
        <item x="1339"/>
        <item x="1340"/>
        <item x="1342"/>
        <item x="2150"/>
        <item x="1408"/>
        <item x="2268"/>
        <item x="1409"/>
        <item x="1415"/>
        <item x="2353"/>
        <item x="2354"/>
        <item x="2355"/>
        <item x="2356"/>
        <item x="2357"/>
        <item x="2358"/>
        <item x="2359"/>
        <item x="2360"/>
        <item x="2361"/>
        <item x="2362"/>
        <item x="2363"/>
        <item x="1600"/>
        <item x="1682"/>
        <item x="1751"/>
        <item x="1778"/>
        <item x="1869"/>
        <item x="1939"/>
        <item x="1945"/>
        <item x="2610"/>
        <item x="2632"/>
        <item x="2637"/>
        <item x="2068"/>
        <item x="2075"/>
        <item x="2083"/>
        <item x="2109"/>
        <item x="5028"/>
        <item x="2134"/>
        <item x="2142"/>
        <item x="2829"/>
        <item x="2841"/>
        <item x="2272"/>
        <item x="2291"/>
        <item x="5054"/>
        <item x="2395"/>
        <item x="2429"/>
        <item x="2430"/>
        <item x="2432"/>
        <item x="2525"/>
        <item x="5075"/>
        <item x="2580"/>
        <item x="2581"/>
        <item x="5081"/>
        <item x="2600"/>
        <item x="2706"/>
        <item x="2713"/>
        <item x="2731"/>
        <item x="2732"/>
        <item x="2770"/>
        <item x="2774"/>
        <item x="2818"/>
        <item x="2858"/>
        <item x="5125"/>
        <item x="2902"/>
        <item x="2903"/>
        <item x="2904"/>
        <item x="2975"/>
        <item x="3062"/>
        <item x="3067"/>
        <item x="3108"/>
        <item x="3930"/>
        <item x="3931"/>
        <item x="3932"/>
        <item x="3168"/>
        <item x="3283"/>
        <item x="3284"/>
        <item x="3336"/>
        <item x="5190"/>
        <item x="3413"/>
        <item x="5215"/>
        <item x="3642"/>
        <item x="3675"/>
        <item x="3973"/>
        <item x="4129"/>
        <item x="4130"/>
        <item x="4132"/>
        <item x="3978"/>
        <item x="4026"/>
        <item x="4080"/>
        <item x="4124"/>
        <item x="4125"/>
        <item x="4126"/>
        <item x="5305"/>
        <item x="4226"/>
        <item x="4230"/>
        <item x="4338"/>
        <item x="4231"/>
        <item x="4333"/>
        <item x="4336"/>
        <item x="4375"/>
        <item x="4376"/>
        <item x="4377"/>
        <item x="4378"/>
        <item x="4379"/>
        <item x="4380"/>
        <item x="4381"/>
        <item x="4382"/>
        <item x="4384"/>
        <item x="4357"/>
        <item x="5383"/>
        <item x="4359"/>
        <item x="4374"/>
        <item x="4467"/>
        <item x="4490"/>
        <item x="4489"/>
        <item x="4492"/>
        <item x="4491"/>
        <item x="4494"/>
        <item x="4493"/>
        <item x="4547"/>
        <item x="4549"/>
        <item x="4558"/>
        <item x="4652"/>
        <item x="4680"/>
        <item x="1221"/>
        <item x="1222"/>
        <item x="1231"/>
        <item x="5185"/>
        <item x="1223"/>
        <item x="1563"/>
        <item x="1218"/>
        <item x="1232"/>
        <item x="1220"/>
        <item x="3623"/>
        <item x="2041"/>
        <item x="2042"/>
        <item x="5237"/>
        <item x="1421"/>
        <item x="2431"/>
        <item x="238"/>
        <item x="3782"/>
        <item x="542"/>
        <item x="1590"/>
        <item x="3462"/>
        <item x="375"/>
        <item x="376"/>
        <item x="2748"/>
        <item x="5174"/>
        <item x="4722"/>
        <item x="5314"/>
        <item x="3817"/>
        <item x="3626"/>
        <item x="4902"/>
        <item x="3299"/>
        <item x="5284"/>
        <item x="3874"/>
        <item x="4305"/>
        <item x="2856"/>
        <item x="2443"/>
        <item x="5339"/>
        <item x="4828"/>
        <item x="5297"/>
        <item x="1046"/>
        <item x="68"/>
        <item x="76"/>
        <item x="78"/>
        <item x="4750"/>
        <item x="4762"/>
        <item x="354"/>
        <item x="355"/>
        <item x="387"/>
        <item x="496"/>
        <item x="4801"/>
        <item x="4805"/>
        <item x="608"/>
        <item x="4818"/>
        <item x="641"/>
        <item x="642"/>
        <item x="657"/>
        <item x="718"/>
        <item x="4849"/>
        <item x="4852"/>
        <item x="4859"/>
        <item x="942"/>
        <item x="1029"/>
        <item x="1032"/>
        <item x="1033"/>
        <item x="4886"/>
        <item x="4892"/>
        <item x="1119"/>
        <item x="1171"/>
        <item x="1200"/>
        <item x="1359"/>
        <item x="1360"/>
        <item x="1361"/>
        <item x="1399"/>
        <item x="4934"/>
        <item x="1456"/>
        <item x="4957"/>
        <item x="4964"/>
        <item x="1792"/>
        <item x="1884"/>
        <item x="1931"/>
        <item x="5006"/>
        <item x="1959"/>
        <item x="2011"/>
        <item x="2043"/>
        <item x="2062"/>
        <item x="2182"/>
        <item x="2288"/>
        <item x="2400"/>
        <item x="2460"/>
        <item x="2461"/>
        <item x="2519"/>
        <item x="2520"/>
        <item x="2537"/>
        <item x="2582"/>
        <item x="2583"/>
        <item x="2584"/>
        <item x="2618"/>
        <item x="5098"/>
        <item x="2738"/>
        <item x="2747"/>
        <item x="2878"/>
        <item x="5126"/>
        <item x="2892"/>
        <item x="2896"/>
        <item x="2897"/>
        <item x="2939"/>
        <item x="2940"/>
        <item x="5135"/>
        <item x="2959"/>
        <item x="5146"/>
        <item x="5147"/>
        <item x="3166"/>
        <item x="3170"/>
        <item x="3193"/>
        <item x="3195"/>
        <item x="3361"/>
        <item x="3362"/>
        <item x="5194"/>
        <item x="3482"/>
        <item x="5198"/>
        <item x="3496"/>
        <item x="5227"/>
        <item x="3600"/>
        <item x="3688"/>
        <item x="3711"/>
        <item x="3719"/>
        <item x="3767"/>
        <item x="3768"/>
        <item x="5254"/>
        <item x="3834"/>
        <item x="3914"/>
        <item x="4016"/>
        <item x="4047"/>
        <item x="5293"/>
        <item x="4111"/>
        <item x="4118"/>
        <item x="4134"/>
        <item x="4169"/>
        <item x="5318"/>
        <item x="4233"/>
        <item x="4234"/>
        <item x="4246"/>
        <item x="5328"/>
        <item x="4312"/>
        <item x="4313"/>
        <item x="5345"/>
        <item x="5361"/>
        <item x="5370"/>
        <item x="4431"/>
        <item x="4453"/>
        <item x="5381"/>
        <item x="4480"/>
        <item x="4516"/>
        <item x="4532"/>
        <item x="4535"/>
        <item x="4584"/>
        <item x="4645"/>
        <item x="4698"/>
        <item x="4699"/>
        <item x="1629"/>
        <item x="170"/>
        <item x="5371"/>
        <item x="4940"/>
        <item x="5011"/>
        <item x="4779"/>
        <item x="4875"/>
        <item x="479"/>
        <item x="494"/>
        <item x="4944"/>
        <item x="2185"/>
        <item x="4553"/>
        <item x="261"/>
        <item x="480"/>
        <item x="1791"/>
        <item x="895"/>
        <item x="908"/>
        <item x="930"/>
        <item x="1028"/>
        <item x="1093"/>
        <item x="1680"/>
        <item x="366"/>
        <item x="4931"/>
        <item x="1592"/>
        <item x="1397"/>
        <item x="3500"/>
        <item x="962"/>
        <item x="2037"/>
        <item x="3891"/>
        <item x="4974"/>
        <item x="3877"/>
        <item x="3919"/>
        <item x="1815"/>
        <item x="2945"/>
        <item x="1073"/>
        <item x="4694"/>
        <item x="2020"/>
        <item x="4691"/>
        <item x="4693"/>
        <item x="4086"/>
        <item x="2100"/>
        <item x="5031"/>
        <item x="5260"/>
        <item x="3301"/>
        <item x="378"/>
        <item x="664"/>
        <item x="2639"/>
        <item x="5089"/>
        <item x="5095"/>
        <item x="2725"/>
        <item x="1604"/>
        <item x="5119"/>
        <item x="3078"/>
        <item x="1302"/>
        <item x="5128"/>
        <item x="4963"/>
        <item x="3274"/>
        <item x="3289"/>
        <item x="3290"/>
        <item x="5182"/>
        <item x="3306"/>
        <item x="5184"/>
        <item x="576"/>
        <item x="5233"/>
        <item x="180"/>
        <item x="1423"/>
        <item x="5226"/>
        <item x="3375"/>
        <item x="2890"/>
        <item x="5249"/>
        <item x="3794"/>
        <item x="4870"/>
        <item x="5259"/>
        <item x="3969"/>
        <item x="5283"/>
        <item x="4812"/>
        <item x="5127"/>
        <item x="4275"/>
        <item x="2334"/>
        <item x="4309"/>
        <item x="2529"/>
        <item x="4394"/>
        <item x="3124"/>
        <item x="1236"/>
        <item x="1241"/>
        <item x="4287"/>
        <item x="643"/>
        <item x="1228"/>
        <item x="1229"/>
        <item x="1225"/>
        <item x="1522"/>
        <item x="1404"/>
        <item x="2101"/>
        <item x="1226"/>
        <item x="1419"/>
        <item x="1403"/>
        <item x="842"/>
        <item x="236"/>
        <item x="4469"/>
        <item x="237"/>
        <item x="5187"/>
        <item x="1517"/>
        <item x="4521"/>
        <item x="4465"/>
        <item x="4807"/>
        <item x="3210"/>
        <item x="852"/>
        <item x="71"/>
        <item x="5052"/>
        <item x="4409"/>
        <item x="5394"/>
        <item x="1074"/>
        <item x="5387"/>
        <item x="4403"/>
        <item x="2670"/>
        <item x="3693"/>
        <item x="221"/>
        <item x="296"/>
        <item x="4448"/>
        <item x="841"/>
        <item x="4204"/>
        <item x="926"/>
        <item x="4654"/>
        <item x="4627"/>
        <item x="4216"/>
        <item x="2147"/>
        <item x="1445"/>
        <item x="4543"/>
        <item x="2140"/>
        <item x="7"/>
        <item x="4165"/>
        <item x="747"/>
        <item x="3987"/>
        <item x="4515"/>
        <item x="5165"/>
        <item x="4446"/>
        <item x="4605"/>
        <item x="4002"/>
        <item x="4001"/>
        <item x="4447"/>
        <item x="4000"/>
        <item x="1422"/>
        <item x="5240"/>
        <item x="840"/>
        <item x="4946"/>
        <item x="5166"/>
        <item x="2295"/>
        <item x="5388"/>
        <item x="3668"/>
        <item x="5074"/>
        <item x="5378"/>
        <item x="2294"/>
        <item x="4552"/>
        <item x="4606"/>
        <item x="1040"/>
        <item x="4604"/>
        <item x="767"/>
        <item x="3502"/>
        <item x="1573"/>
        <item x="1224"/>
        <item x="4776"/>
        <item x="2171"/>
        <item x="3503"/>
        <item x="3324"/>
        <item x="3857"/>
        <item x="4991"/>
        <item x="4052"/>
        <item x="5099"/>
        <item x="195"/>
        <item x="1227"/>
        <item x="4797"/>
        <item x="3564"/>
        <item x="204"/>
        <item x="197"/>
        <item x="1881"/>
        <item x="1019"/>
        <item x="1330"/>
        <item x="1880"/>
        <item x="1882"/>
        <item x="281"/>
        <item x="4839"/>
        <item x="5250"/>
        <item x="5257"/>
        <item x="5037"/>
        <item x="5346"/>
        <item x="5050"/>
        <item x="3544"/>
        <item x="5336"/>
        <item x="769"/>
        <item x="1795"/>
        <item x="116"/>
        <item x="188"/>
        <item x="300"/>
        <item x="4763"/>
        <item x="440"/>
        <item x="464"/>
        <item x="465"/>
        <item x="473"/>
        <item x="4834"/>
        <item x="1002"/>
        <item x="1070"/>
        <item x="1513"/>
        <item x="1514"/>
        <item x="1548"/>
        <item x="1606"/>
        <item x="1654"/>
        <item x="1879"/>
        <item x="1883"/>
        <item x="2035"/>
        <item x="2172"/>
        <item x="2372"/>
        <item x="2452"/>
        <item x="2522"/>
        <item x="2530"/>
        <item x="2541"/>
        <item x="5091"/>
        <item x="5118"/>
        <item x="3087"/>
        <item x="3145"/>
        <item x="3146"/>
        <item x="3271"/>
        <item x="3348"/>
        <item x="3453"/>
        <item x="3454"/>
        <item x="3488"/>
        <item x="3522"/>
        <item x="5214"/>
        <item x="3634"/>
        <item x="3646"/>
        <item x="5242"/>
        <item x="5248"/>
        <item x="3925"/>
        <item x="5281"/>
        <item x="3994"/>
        <item x="4053"/>
        <item x="4266"/>
        <item x="5350"/>
        <item x="4537"/>
        <item x="4603"/>
        <item x="2714"/>
        <item x="4778"/>
        <item x="5056"/>
        <item x="2292"/>
        <item x="5093"/>
        <item x="82"/>
        <item x="2036"/>
        <item x="4356"/>
        <item x="3490"/>
        <item x="4055"/>
        <item x="1134"/>
        <item x="2470"/>
        <item x="1866"/>
        <item x="2465"/>
        <item x="2468"/>
        <item x="2226"/>
        <item x="590"/>
        <item x="3402"/>
        <item x="4817"/>
        <item x="4451"/>
        <item x="3665"/>
        <item x="2466"/>
        <item x="2467"/>
        <item x="4897"/>
        <item x="109"/>
        <item x="4876"/>
        <item x="2237"/>
        <item x="4183"/>
        <item x="2733"/>
        <item x="1133"/>
        <item x="4358"/>
        <item x="2453"/>
        <item x="2652"/>
        <item x="5258"/>
        <item x="4262"/>
        <item x="4282"/>
        <item x="1095"/>
        <item x="3519"/>
        <item x="4873"/>
        <item x="4449"/>
        <item x="4329"/>
        <item x="2007"/>
        <item x="5392"/>
        <item x="4437"/>
        <item x="4461"/>
        <item x="653"/>
        <item x="3370"/>
        <item x="655"/>
        <item x="659"/>
        <item x="5393"/>
        <item x="220"/>
        <item x="235"/>
        <item x="2724"/>
        <item x="1568"/>
        <item x="2455"/>
        <item x="4326"/>
        <item x="301"/>
        <item x="348"/>
        <item x="4526"/>
        <item x="3215"/>
        <item x="4495"/>
        <item x="381"/>
        <item x="382"/>
        <item x="383"/>
        <item x="384"/>
        <item x="385"/>
        <item x="397"/>
        <item x="400"/>
        <item x="407"/>
        <item x="411"/>
        <item x="514"/>
        <item x="519"/>
        <item x="4788"/>
        <item x="525"/>
        <item x="532"/>
        <item x="4790"/>
        <item x="1624"/>
        <item x="3648"/>
        <item x="564"/>
        <item x="629"/>
        <item x="649"/>
        <item x="4043"/>
        <item x="654"/>
        <item x="3795"/>
        <item x="656"/>
        <item x="279"/>
        <item x="4821"/>
        <item x="3647"/>
        <item x="3480"/>
        <item x="3468"/>
        <item x="772"/>
        <item x="1769"/>
        <item x="860"/>
        <item x="280"/>
        <item x="907"/>
        <item x="919"/>
        <item x="4869"/>
        <item x="1048"/>
        <item x="4068"/>
        <item x="1049"/>
        <item x="4922"/>
        <item x="670"/>
        <item x="4729"/>
        <item x="1053"/>
        <item x="4059"/>
        <item x="349"/>
        <item x="3491"/>
        <item x="3493"/>
        <item x="3494"/>
        <item x="3633"/>
        <item x="4459"/>
        <item x="3632"/>
        <item x="1289"/>
        <item x="2812"/>
        <item x="1670"/>
        <item x="3255"/>
        <item x="5158"/>
        <item x="1383"/>
        <item x="1384"/>
        <item x="2223"/>
        <item x="1402"/>
        <item x="1405"/>
        <item x="4674"/>
        <item x="1446"/>
        <item x="1447"/>
        <item x="3455"/>
        <item x="756"/>
        <item x="1564"/>
        <item x="3666"/>
        <item x="4539"/>
        <item x="3456"/>
        <item x="1655"/>
        <item x="1656"/>
        <item x="4017"/>
        <item x="1679"/>
        <item x="1681"/>
        <item x="1683"/>
        <item x="561"/>
        <item x="752"/>
        <item x="750"/>
        <item x="5296"/>
        <item x="1849"/>
        <item x="1911"/>
        <item x="1934"/>
        <item x="1941"/>
        <item x="1942"/>
        <item x="1946"/>
        <item x="1251"/>
        <item x="1960"/>
        <item x="1961"/>
        <item x="2017"/>
        <item x="2054"/>
        <item x="2107"/>
        <item x="4463"/>
        <item x="2131"/>
        <item x="4122"/>
        <item x="1237"/>
        <item x="2138"/>
        <item x="5034"/>
        <item x="2189"/>
        <item x="4479"/>
        <item x="3599"/>
        <item x="2249"/>
        <item x="2251"/>
        <item x="2257"/>
        <item x="2259"/>
        <item x="2271"/>
        <item x="4743"/>
        <item x="144"/>
        <item x="2364"/>
        <item x="2365"/>
        <item x="2368"/>
        <item x="2369"/>
        <item x="2370"/>
        <item x="2390"/>
        <item x="2418"/>
        <item x="2419"/>
        <item x="140"/>
        <item x="2554"/>
        <item x="2567"/>
        <item x="2568"/>
        <item x="2569"/>
        <item x="2570"/>
        <item x="2579"/>
        <item x="3074"/>
        <item x="2734"/>
        <item x="2736"/>
        <item x="3073"/>
        <item x="2977"/>
        <item x="2133"/>
        <item x="2136"/>
        <item x="4671"/>
        <item x="2981"/>
        <item x="5111"/>
        <item x="3269"/>
        <item x="3075"/>
        <item x="2907"/>
        <item x="2926"/>
        <item x="2758"/>
        <item x="2757"/>
        <item x="2349"/>
        <item x="3527"/>
        <item x="3076"/>
        <item x="888"/>
        <item x="1041"/>
        <item x="3658"/>
        <item x="5315"/>
        <item x="3088"/>
        <item x="3141"/>
        <item x="3150"/>
        <item x="2304"/>
        <item x="3174"/>
        <item x="3175"/>
        <item x="3176"/>
        <item x="3177"/>
        <item x="3178"/>
        <item x="5160"/>
        <item x="3179"/>
        <item x="3180"/>
        <item x="3198"/>
        <item x="5167"/>
        <item x="5168"/>
        <item x="5170"/>
        <item x="5171"/>
        <item x="3214"/>
        <item x="3670"/>
        <item x="3526"/>
        <item x="3025"/>
        <item x="3042"/>
        <item x="5181"/>
        <item x="3341"/>
        <item x="3352"/>
        <item x="3353"/>
        <item x="5391"/>
        <item x="3280"/>
        <item x="1190"/>
        <item x="2675"/>
        <item x="4058"/>
        <item x="1954"/>
        <item x="5150"/>
        <item x="1037"/>
        <item x="3475"/>
        <item x="3476"/>
        <item x="3477"/>
        <item x="377"/>
        <item x="1603"/>
        <item x="1552"/>
        <item x="3382"/>
        <item x="3499"/>
        <item x="1075"/>
        <item x="3383"/>
        <item x="3591"/>
        <item x="3592"/>
        <item x="3593"/>
        <item x="4927"/>
        <item x="1551"/>
        <item x="4977"/>
        <item x="3381"/>
        <item x="1796"/>
        <item x="3650"/>
        <item x="3651"/>
        <item x="2898"/>
        <item x="3661"/>
        <item x="5235"/>
        <item x="2755"/>
        <item x="2194"/>
        <item x="4563"/>
        <item x="3912"/>
        <item x="1400"/>
        <item x="4041"/>
        <item x="284"/>
        <item x="1797"/>
        <item x="1085"/>
        <item x="1089"/>
        <item x="4935"/>
        <item x="1086"/>
        <item x="2759"/>
        <item x="1083"/>
        <item x="4212"/>
        <item x="4297"/>
        <item x="4298"/>
        <item x="4299"/>
        <item x="5334"/>
        <item x="5335"/>
        <item x="4300"/>
        <item x="4301"/>
        <item x="4303"/>
        <item x="1290"/>
        <item x="5347"/>
        <item x="4410"/>
        <item x="1396"/>
        <item x="551"/>
        <item x="3813"/>
        <item x="994"/>
        <item x="2760"/>
        <item x="2761"/>
        <item x="57"/>
        <item x="3457"/>
        <item x="5368"/>
        <item x="4523"/>
        <item x="4419"/>
        <item x="285"/>
        <item x="4559"/>
        <item x="4769"/>
        <item x="4618"/>
        <item x="978"/>
        <item x="12"/>
        <item x="4633"/>
        <item x="2122"/>
        <item x="4737"/>
        <item x="4675"/>
        <item x="4686"/>
        <item x="4687"/>
        <item x="4015"/>
        <item x="4968"/>
        <item x="463"/>
        <item x="1861"/>
        <item x="4408"/>
        <item x="2046"/>
        <item x="751"/>
        <item x="4545"/>
        <item x="3474"/>
        <item x="4569"/>
        <item x="2679"/>
        <item x="1804"/>
        <item x="128"/>
        <item x="3464"/>
        <item x="3483"/>
        <item x="2125"/>
        <item x="2278"/>
        <item x="4120"/>
        <item x="2193"/>
        <item x="4121"/>
        <item x="2137"/>
        <item x="2110"/>
        <item x="2130"/>
        <item x="1871"/>
        <item x="3412"/>
        <item x="1715"/>
        <item x="2338"/>
        <item x="3535"/>
        <item x="2931"/>
        <item x="3396"/>
        <item x="1260"/>
        <item x="191"/>
        <item x="4791"/>
        <item x="4503"/>
        <item x="4214"/>
        <item x="70"/>
        <item x="4215"/>
        <item x="283"/>
        <item x="3955"/>
        <item x="2312"/>
        <item x="3043"/>
        <item x="88"/>
        <item x="89"/>
        <item x="2776"/>
        <item x="80"/>
        <item x="4302"/>
        <item x="1989"/>
        <item x="246"/>
        <item x="2678"/>
        <item x="3492"/>
        <item x="709"/>
        <item x="4166"/>
        <item x="3212"/>
        <item x="8"/>
        <item x="1230"/>
        <item x="559"/>
        <item x="3277"/>
        <item x="1951"/>
        <item x="1956"/>
        <item x="1957"/>
        <item x="5322"/>
        <item x="2160"/>
        <item x="5344"/>
        <item x="394"/>
        <item x="2547"/>
        <item x="2553"/>
        <item x="2702"/>
        <item x="2929"/>
        <item x="2930"/>
        <item x="198"/>
        <item x="200"/>
        <item x="203"/>
        <item x="2785"/>
        <item x="194"/>
        <item x="3463"/>
        <item x="2893"/>
        <item x="1916"/>
        <item x="2773"/>
        <item x="2767"/>
        <item x="1077"/>
        <item x="2712"/>
        <item x="3487"/>
        <item x="861"/>
        <item x="3830"/>
        <item x="4203"/>
        <item x="1080"/>
        <item x="1546"/>
        <item x="4128"/>
        <item x="3162"/>
        <item x="4436"/>
        <item x="5395"/>
        <item x="2306"/>
        <item x="3194"/>
        <item x="2187"/>
        <item x="169"/>
        <item x="2703"/>
        <item x="4607"/>
        <item x="84"/>
        <item x="3242"/>
        <item x="673"/>
        <item x="2090"/>
        <item x="1136"/>
        <item x="3485"/>
        <item x="725"/>
        <item x="2119"/>
        <item x="154"/>
        <item x="1693"/>
        <item x="1696"/>
        <item x="1001"/>
        <item x="1697"/>
        <item x="1698"/>
        <item x="1699"/>
        <item x="1700"/>
        <item x="1701"/>
        <item x="1702"/>
        <item x="1703"/>
        <item x="1704"/>
        <item x="1705"/>
        <item x="1706"/>
        <item x="1707"/>
        <item x="1708"/>
        <item x="1709"/>
        <item x="1710"/>
        <item x="1711"/>
        <item x="1713"/>
        <item x="1714"/>
        <item x="1716"/>
        <item x="4971"/>
        <item x="1718"/>
        <item x="1719"/>
        <item x="1471"/>
        <item x="2070"/>
        <item x="202"/>
        <item x="196"/>
        <item x="201"/>
        <item x="3568"/>
        <item x="4861"/>
        <item x="1915"/>
        <item x="2822"/>
        <item x="2830"/>
        <item x="2833"/>
        <item x="2834"/>
        <item x="2835"/>
        <item x="2836"/>
        <item x="2837"/>
        <item x="2838"/>
        <item x="2919"/>
        <item x="2921"/>
        <item x="2924"/>
        <item x="2967"/>
        <item x="2305"/>
        <item x="4283"/>
        <item x="4360"/>
        <item x="3720"/>
        <item x="3763"/>
        <item x="1958"/>
        <item x="766"/>
        <item x="768"/>
        <item x="4151"/>
        <item x="1623"/>
        <item x="1120"/>
        <item x="495"/>
        <item x="1622"/>
        <item x="97"/>
        <item x="3649"/>
        <item x="357"/>
        <item x="1565"/>
        <item x="3245"/>
        <item x="4504"/>
        <item x="1770"/>
        <item x="724"/>
        <item x="1768"/>
        <item x="3233"/>
        <item x="6"/>
        <item x="408"/>
        <item x="3197"/>
        <item x="851"/>
        <item x="4038"/>
        <item x="3478"/>
        <item x="928"/>
        <item x="2265"/>
        <item x="2808"/>
        <item x="4039"/>
        <item x="365"/>
        <item x="199"/>
        <item x="2040"/>
        <item x="2044"/>
        <item x="3213"/>
        <item x="2746"/>
        <item x="5270"/>
        <item x="1875"/>
        <item x="1876"/>
        <item x="1877"/>
        <item x="1878"/>
        <item x="3172"/>
        <item x="4663"/>
        <item x="4664"/>
        <item x="3562"/>
        <item x="774"/>
        <item x="681"/>
        <item x="2631"/>
        <item x="4392"/>
        <item x="2"/>
        <item x="727"/>
        <item x="1695"/>
        <item x="1692"/>
        <item x="3410"/>
        <item x="2586"/>
        <item x="5103"/>
        <item x="1098"/>
        <item x="1062"/>
        <item x="2920"/>
        <item x="2922"/>
        <item x="5131"/>
        <item x="1063"/>
        <item x="2665"/>
        <item x="2405"/>
        <item x="4589"/>
        <item x="1905"/>
        <item x="1982"/>
        <item x="4252"/>
        <item x="4133"/>
        <item x="3243"/>
        <item x="2095"/>
        <item x="2098"/>
        <item x="2961"/>
        <item x="96"/>
        <item x="4361"/>
        <item x="3303"/>
        <item x="827"/>
        <item x="2587"/>
        <item x="35"/>
        <item x="4060"/>
        <item x="4061"/>
        <item x="1694"/>
        <item x="4145"/>
        <item x="1296"/>
        <item x="838"/>
        <item x="4223"/>
        <item x="839"/>
        <item x="4148"/>
        <item x="4137"/>
        <item x="4139"/>
        <item x="2982"/>
        <item x="3232"/>
        <item x="4146"/>
        <item x="4284"/>
        <item x="4136"/>
        <item x="3509"/>
        <item x="4648"/>
        <item x="2029"/>
        <item x="2030"/>
        <item x="2028"/>
        <item x="2087"/>
        <item x="1901"/>
        <item x="1980"/>
        <item x="4222"/>
        <item x="1246"/>
        <item x="4278"/>
        <item x="3545"/>
        <item x="2481"/>
        <item x="2909"/>
        <item x="1256"/>
        <item x="4255"/>
        <item x="770"/>
        <item x="286"/>
        <item x="2810"/>
        <item x="406"/>
        <item x="3631"/>
        <item x="4335"/>
        <item x="4097"/>
        <item x="4400"/>
        <item x="2689"/>
        <item x="363"/>
        <item x="444"/>
        <item x="3548"/>
        <item x="726"/>
        <item x="728"/>
        <item x="729"/>
        <item x="737"/>
        <item x="1219"/>
        <item x="3151"/>
        <item x="3275"/>
        <item x="3316"/>
        <item x="3613"/>
        <item x="571"/>
        <item x="3715"/>
        <item x="1729"/>
        <item x="2236"/>
        <item x="1950"/>
        <item x="858"/>
        <item x="868"/>
        <item x="2219"/>
        <item x="1472"/>
        <item x="1160"/>
        <item x="4405"/>
        <item x="4474"/>
        <item x="3466"/>
        <item x="1738"/>
        <item x="1737"/>
        <item x="1735"/>
        <item x="4456"/>
        <item x="1736"/>
        <item x="4050"/>
        <item x="1084"/>
        <item x="3386"/>
        <item x="2594"/>
        <item x="3358"/>
        <item x="61"/>
        <item x="2144"/>
        <item x="3765"/>
        <item x="4035"/>
        <item x="4541"/>
        <item x="2925"/>
        <item x="890"/>
        <item x="2667"/>
        <item x="3806"/>
        <item x="2275"/>
        <item x="2918"/>
        <item x="685"/>
        <item x="4602"/>
        <item x="529"/>
        <item x="1578"/>
        <item x="1779"/>
        <item x="1602"/>
        <item x="662"/>
        <item x="2256"/>
        <item x="1669"/>
        <item x="4531"/>
        <item x="815"/>
        <item x="4049"/>
        <item x="2132"/>
        <item x="278"/>
        <item x="2980"/>
        <item x="3641"/>
        <item x="4679"/>
        <item x="4678"/>
        <item x="4631"/>
        <item x="386"/>
        <item x="4522"/>
        <item x="4960"/>
        <item x="2289"/>
        <item x="232"/>
        <item x="3694"/>
        <item x="1773"/>
        <item x="4588"/>
        <item x="3770"/>
        <item x="3393"/>
        <item x="3578"/>
        <item x="241"/>
        <item x="4044"/>
        <item x="3594"/>
        <item x="2204"/>
        <item x="1659"/>
        <item x="1569"/>
        <item x="4127"/>
        <item x="2038"/>
        <item x="3190"/>
        <item x="1558"/>
        <item x="1553"/>
        <item x="2196"/>
        <item x="558"/>
        <item x="556"/>
        <item x="3766"/>
        <item x="2673"/>
        <item x="177"/>
        <item x="1021"/>
        <item x="4891"/>
        <item x="4123"/>
        <item x="2290"/>
        <item x="4344"/>
        <item x="4345"/>
        <item x="2141"/>
        <item x="1987"/>
        <item x="2521"/>
        <item x="1940"/>
        <item x="694"/>
        <item x="4659"/>
        <item x="2640"/>
        <item x="2944"/>
        <item x="4692"/>
        <item x="4658"/>
        <item x="4660"/>
        <item x="4277"/>
        <item x="4267"/>
        <item x="4346"/>
        <item x="2739"/>
        <item x="4274"/>
        <item x="481"/>
        <item x="4264"/>
        <item x="164"/>
        <item x="2614"/>
        <item x="773"/>
        <item x="4401"/>
        <item x="4407"/>
        <item x="3144"/>
        <item x="2153"/>
        <item x="3249"/>
        <item x="3272"/>
        <item x="3268"/>
        <item x="2819"/>
        <item x="4863"/>
        <item x="1429"/>
        <item x="2034"/>
        <item x="1862"/>
        <item x="3158"/>
        <item x="3159"/>
        <item x="3167"/>
        <item x="1860"/>
        <item x="1852"/>
        <item x="1459"/>
        <item x="4704"/>
        <item x="4295"/>
        <item x="3251"/>
        <item x="2957"/>
        <item x="49"/>
        <item x="3302"/>
        <item x="3771"/>
        <item x="4428"/>
        <item x="103"/>
        <item x="4842"/>
        <item x="1460"/>
        <item x="3597"/>
        <item x="4168"/>
        <item x="2208"/>
        <item x="4285"/>
        <item x="104"/>
        <item x="2045"/>
        <item x="901"/>
        <item x="2080"/>
        <item x="3790"/>
        <item x="4599"/>
        <item x="2409"/>
        <item x="1161"/>
        <item x="2065"/>
        <item x="3654"/>
        <item x="3676"/>
        <item x="1411"/>
        <item x="3248"/>
        <item x="2286"/>
        <item x="2658"/>
        <item x="1391"/>
        <item x="2659"/>
        <item x="1994"/>
        <item x="1381"/>
        <item x="2174"/>
        <item x="1373"/>
        <item x="4029"/>
        <item x="4229"/>
        <item x="3196"/>
        <item x="2549"/>
        <item x="4462"/>
        <item x="98"/>
        <item x="3792"/>
        <item x="1047"/>
        <item x="4460"/>
        <item x="4458"/>
        <item x="4152"/>
        <item x="1162"/>
        <item x="3769"/>
        <item x="3011"/>
        <item x="4213"/>
        <item x="2711"/>
        <item x="3486"/>
        <item x="224"/>
        <item x="1389"/>
        <item x="1993"/>
        <item x="223"/>
        <item x="2735"/>
        <item x="222"/>
        <item x="2782"/>
        <item x="2307"/>
        <item x="4628"/>
        <item x="3247"/>
        <item x="646"/>
        <item x="2923"/>
        <item x="1427"/>
        <item x="1143"/>
        <item x="3337"/>
        <item x="1239"/>
        <item x="4457"/>
        <item x="1243"/>
        <item x="1245"/>
        <item x="1242"/>
        <item x="2779"/>
        <item x="4511"/>
        <item x="4513"/>
        <item x="4088"/>
        <item x="2832"/>
        <item x="3652"/>
        <item x="1437"/>
        <item x="1438"/>
        <item x="2831"/>
        <item x="2293"/>
        <item x="3653"/>
        <item x="4115"/>
        <item x="2015"/>
        <item x="4667"/>
        <item x="4666"/>
        <item x="179"/>
        <item x="4668"/>
        <item x="3349"/>
        <item x="1406"/>
        <item x="1597"/>
        <item x="1407"/>
        <item x="4717"/>
        <item x="4719"/>
        <item x="4720"/>
        <item x="4716"/>
        <item x="4715"/>
        <item x="4713"/>
        <item x="4712"/>
        <item x="23"/>
        <item x="4711"/>
        <item x="4709"/>
        <item x="4718"/>
        <item x="69"/>
        <item x="3512"/>
        <item x="2740"/>
        <item x="249"/>
        <item x="2014"/>
        <item x="3484"/>
        <item x="909"/>
        <item x="4385"/>
        <item x="4337"/>
        <item x="1691"/>
        <item x="3879"/>
        <item x="1848"/>
        <item x="1856"/>
        <item x="1619"/>
        <item x="466"/>
        <item x="3270"/>
        <item x="4899"/>
        <item x="5303"/>
        <item x="660"/>
        <item x="166"/>
        <item x="4054"/>
        <item x="1579"/>
        <item x="1240"/>
        <item x="4918"/>
        <item x="2486"/>
        <item x="2491"/>
        <item x="1076"/>
        <item x="4265"/>
        <item x="882"/>
        <item x="1630"/>
        <item x="429"/>
        <item x="3700"/>
        <item x="4383"/>
        <item x="4427"/>
        <item x="1139"/>
        <item x="4629"/>
        <item x="1672"/>
        <item x="4966"/>
        <item x="4967"/>
        <item x="1673"/>
        <item x="3230"/>
        <item x="5144"/>
        <item x="1717"/>
        <item x="3351"/>
        <item x="722"/>
        <item x="2604"/>
        <item x="2605"/>
        <item x="1596"/>
        <item x="562"/>
        <item x="2674"/>
        <item x="2048"/>
        <item x="4063"/>
        <item x="1787"/>
        <item x="3338"/>
        <item x="2161"/>
        <item x="2183"/>
        <item x="1081"/>
        <item x="4138"/>
        <item x="2607"/>
        <item x="4688"/>
        <item x="671"/>
        <item x="2905"/>
        <item x="2606"/>
        <item x="2603"/>
        <item x="859"/>
        <item x="869"/>
        <item x="929"/>
        <item x="2474"/>
        <item x="4650"/>
        <item x="234"/>
        <item x="4048"/>
        <item x="5136"/>
        <item x="404"/>
        <item x="897"/>
        <item x="483"/>
        <item x="3498"/>
        <item x="2983"/>
        <item x="1712"/>
        <item x="5145"/>
        <item x="4412"/>
        <item x="1753"/>
        <item x="2615"/>
        <item x="3261"/>
        <item x="1571"/>
        <item x="3216"/>
        <item x="402"/>
        <item x="403"/>
        <item x="4051"/>
        <item x="2762"/>
        <item x="1"/>
        <item x="3217"/>
        <item x="1401"/>
        <item x="1388"/>
        <item x="399"/>
        <item x="2973"/>
        <item x="4046"/>
        <item x="5200"/>
        <item x="5217"/>
        <item x="3565"/>
        <item x="3566"/>
        <item x="5218"/>
        <item x="3569"/>
        <item x="3570"/>
        <item x="1088"/>
        <item x="4135"/>
        <item x="2135"/>
        <item x="3354"/>
        <item x="1825"/>
        <item x="5348"/>
        <item x="3355"/>
        <item x="3899"/>
        <item x="4062"/>
        <item x="2680"/>
        <item x="4218"/>
        <item x="1771"/>
        <item x="1774"/>
        <item x="2066"/>
        <item x="703"/>
        <item x="3227"/>
        <item x="2273"/>
        <item x="4390"/>
        <item x="2049"/>
        <item x="2886"/>
        <item x="2050"/>
        <item x="2642"/>
        <item x="2765"/>
        <item x="0"/>
        <item x="4708"/>
        <item x="4710"/>
        <item x="4714"/>
        <item x="4725"/>
        <item x="4736"/>
        <item x="4751"/>
        <item x="4795"/>
        <item x="4809"/>
        <item x="4813"/>
        <item x="4840"/>
        <item x="4893"/>
        <item x="4916"/>
        <item x="4921"/>
        <item x="4925"/>
        <item x="4926"/>
        <item x="4947"/>
        <item x="4955"/>
        <item x="4975"/>
        <item x="4985"/>
        <item x="5003"/>
        <item x="5010"/>
        <item x="5110"/>
        <item x="5138"/>
        <item x="5159"/>
        <item x="5161"/>
        <item x="5193"/>
        <item x="5196"/>
        <item x="5212"/>
        <item x="5224"/>
        <item x="5228"/>
        <item x="5230"/>
        <item x="5236"/>
        <item x="5255"/>
        <item x="5262"/>
        <item x="5274"/>
        <item x="5300"/>
        <item x="5306"/>
        <item x="5312"/>
        <item x="5324"/>
        <item x="5360"/>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5">
        <item x="2"/>
        <item x="6"/>
        <item x="7"/>
        <item x="3"/>
        <item x="4"/>
        <item x="5"/>
        <item x="8"/>
        <item x="12"/>
        <item x="1"/>
        <item h="1" x="10"/>
        <item x="9"/>
        <item x="11"/>
        <item x="13"/>
        <item h="1" x="0"/>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items count="19">
        <item x="3"/>
        <item x="12"/>
        <item x="2"/>
        <item x="5"/>
        <item x="6"/>
        <item x="9"/>
        <item x="14"/>
        <item x="7"/>
        <item x="15"/>
        <item x="8"/>
        <item x="16"/>
        <item x="10"/>
        <item x="13"/>
        <item x="4"/>
        <item x="1"/>
        <item x="11"/>
        <item x="17"/>
        <item x="0"/>
        <item t="default"/>
      </items>
      <extLst>
        <ext xmlns:x14="http://schemas.microsoft.com/office/spreadsheetml/2009/9/main" uri="{2946ED86-A175-432a-8AC1-64E0C546D7DE}">
          <x14:pivotField fillDownLabels="1"/>
        </ext>
      </extLst>
    </pivotField>
    <pivotField compact="0" outline="0" showAll="0">
      <items count="16">
        <item x="9"/>
        <item x="5"/>
        <item x="7"/>
        <item x="6"/>
        <item x="2"/>
        <item x="4"/>
        <item h="1" x="3"/>
        <item h="1" x="11"/>
        <item h="1" x="8"/>
        <item h="1" x="12"/>
        <item h="1" x="13"/>
        <item h="1" x="14"/>
        <item h="1" x="10"/>
        <item h="1" x="1"/>
        <item h="1" x="0"/>
        <item t="default"/>
      </items>
      <extLst>
        <ext xmlns:x14="http://schemas.microsoft.com/office/spreadsheetml/2009/9/main" uri="{2946ED86-A175-432a-8AC1-64E0C546D7DE}">
          <x14:pivotField fillDownLabels="1"/>
        </ext>
      </extLst>
    </pivotField>
    <pivotField compact="0" outline="0" showAll="0"/>
    <pivotField compact="0" outline="0" showAll="0">
      <items count="10">
        <item h="1" x="7"/>
        <item h="1" x="8"/>
        <item x="2"/>
        <item h="1" x="5"/>
        <item h="1" x="1"/>
        <item h="1" x="4"/>
        <item h="1" x="3"/>
        <item h="1" x="6"/>
        <item h="1" x="0"/>
        <item t="default"/>
      </items>
    </pivotField>
    <pivotField compact="0" outline="0" multipleItemSelectionAllowed="1" showAll="0">
      <items count="8">
        <item x="1"/>
        <item h="1" x="6"/>
        <item h="1" x="4"/>
        <item h="1" x="5"/>
        <item h="1" x="2"/>
        <item h="1" x="3"/>
        <item h="1" x="0"/>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465">
    <i>
      <x v="1992"/>
    </i>
    <i>
      <x v="89"/>
    </i>
    <i>
      <x v="587"/>
    </i>
    <i>
      <x v="2032"/>
    </i>
    <i>
      <x v="1981"/>
    </i>
    <i>
      <x v="44"/>
    </i>
    <i>
      <x v="2153"/>
    </i>
    <i>
      <x v="1724"/>
    </i>
    <i>
      <x v="2389"/>
    </i>
    <i>
      <x v="1280"/>
    </i>
    <i>
      <x v="39"/>
    </i>
    <i>
      <x v="533"/>
    </i>
    <i>
      <x v="33"/>
    </i>
    <i>
      <x v="1997"/>
    </i>
    <i>
      <x v="107"/>
    </i>
    <i>
      <x v="2167"/>
    </i>
    <i>
      <x v="2097"/>
    </i>
    <i>
      <x v="365"/>
    </i>
    <i>
      <x v="3658"/>
    </i>
    <i>
      <x v="370"/>
    </i>
    <i>
      <x v="1993"/>
    </i>
    <i>
      <x v="504"/>
    </i>
    <i>
      <x v="2093"/>
    </i>
    <i>
      <x v="4088"/>
    </i>
    <i>
      <x v="1956"/>
    </i>
    <i>
      <x v="87"/>
    </i>
    <i>
      <x v="222"/>
    </i>
    <i>
      <x v="1257"/>
    </i>
    <i>
      <x v="3751"/>
    </i>
    <i>
      <x v="72"/>
    </i>
    <i>
      <x v="108"/>
    </i>
    <i>
      <x v="1395"/>
    </i>
    <i>
      <x v="1528"/>
    </i>
    <i>
      <x v="2647"/>
    </i>
    <i>
      <x v="1979"/>
    </i>
    <i>
      <x v="1252"/>
    </i>
    <i>
      <x v="2158"/>
    </i>
    <i>
      <x v="2157"/>
    </i>
    <i>
      <x v="23"/>
    </i>
    <i>
      <x v="2044"/>
    </i>
    <i>
      <x v="2033"/>
    </i>
    <i>
      <x v="3267"/>
    </i>
    <i>
      <x v="1721"/>
    </i>
    <i>
      <x v="1740"/>
    </i>
    <i>
      <x v="2061"/>
    </i>
    <i>
      <x v="2082"/>
    </i>
    <i>
      <x v="1994"/>
    </i>
    <i>
      <x v="2698"/>
    </i>
    <i>
      <x v="185"/>
    </i>
    <i>
      <x v="2369"/>
    </i>
    <i>
      <x v="183"/>
    </i>
    <i>
      <x v="1048"/>
    </i>
    <i>
      <x v="3707"/>
    </i>
    <i>
      <x v="926"/>
    </i>
    <i>
      <x v="2172"/>
    </i>
    <i>
      <x v="451"/>
    </i>
    <i>
      <x v="2192"/>
    </i>
    <i>
      <x v="2045"/>
    </i>
    <i>
      <x v="1747"/>
    </i>
    <i>
      <x v="1288"/>
    </i>
    <i>
      <x v="1362"/>
    </i>
    <i>
      <x v="367"/>
    </i>
    <i>
      <x v="2109"/>
    </i>
    <i>
      <x v="2066"/>
    </i>
    <i>
      <x v="1989"/>
    </i>
    <i>
      <x v="3433"/>
    </i>
    <i>
      <x v="1976"/>
    </i>
    <i>
      <x v="1360"/>
    </i>
    <i>
      <x v="2038"/>
    </i>
    <i>
      <x v="1748"/>
    </i>
    <i>
      <x v="1970"/>
    </i>
    <i>
      <x v="403"/>
    </i>
    <i>
      <x v="1279"/>
    </i>
    <i>
      <x v="1727"/>
    </i>
    <i>
      <x v="4819"/>
    </i>
    <i>
      <x v="112"/>
    </i>
    <i>
      <x v="2125"/>
    </i>
    <i>
      <x v="2191"/>
    </i>
    <i>
      <x v="151"/>
    </i>
    <i>
      <x v="1546"/>
    </i>
    <i>
      <x v="282"/>
    </i>
    <i>
      <x v="1335"/>
    </i>
    <i>
      <x v="351"/>
    </i>
    <i>
      <x v="2137"/>
    </i>
    <i>
      <x v="51"/>
    </i>
    <i>
      <x v="2893"/>
    </i>
    <i>
      <x v="3896"/>
    </i>
    <i>
      <x v="2322"/>
    </i>
    <i>
      <x v="3943"/>
    </i>
    <i>
      <x v="2049"/>
    </i>
    <i>
      <x v="1321"/>
    </i>
    <i>
      <x v="1800"/>
    </i>
    <i>
      <x v="1289"/>
    </i>
    <i>
      <x v="1984"/>
    </i>
    <i>
      <x v="4829"/>
    </i>
    <i>
      <x v="3530"/>
    </i>
    <i>
      <x v="2124"/>
    </i>
    <i>
      <x v="3620"/>
    </i>
    <i>
      <x v="3711"/>
    </i>
    <i>
      <x v="2194"/>
    </i>
    <i>
      <x v="1799"/>
    </i>
    <i>
      <x v="2064"/>
    </i>
    <i>
      <x v="1320"/>
    </i>
    <i>
      <x v="1303"/>
    </i>
    <i>
      <x v="4859"/>
    </i>
    <i>
      <x v="404"/>
    </i>
    <i>
      <x v="2233"/>
    </i>
    <i>
      <x v="3255"/>
    </i>
    <i>
      <x v="3899"/>
    </i>
    <i>
      <x v="1283"/>
    </i>
    <i>
      <x v="1443"/>
    </i>
    <i>
      <x v="531"/>
    </i>
    <i>
      <x v="1307"/>
    </i>
    <i>
      <x v="2537"/>
    </i>
    <i>
      <x v="2010"/>
    </i>
    <i>
      <x v="4833"/>
    </i>
    <i>
      <x v="2042"/>
    </i>
    <i>
      <x v="1250"/>
    </i>
    <i>
      <x v="58"/>
    </i>
    <i>
      <x v="2054"/>
    </i>
    <i>
      <x v="4830"/>
    </i>
    <i>
      <x v="4415"/>
    </i>
    <i>
      <x v="2021"/>
    </i>
    <i>
      <x v="135"/>
    </i>
    <i>
      <x v="446"/>
    </i>
    <i>
      <x v="3939"/>
    </i>
    <i>
      <x v="4873"/>
    </i>
    <i>
      <x v="2039"/>
    </i>
    <i>
      <x v="3434"/>
    </i>
    <i>
      <x v="4835"/>
    </i>
    <i>
      <x v="2018"/>
    </i>
    <i>
      <x v="4008"/>
    </i>
    <i>
      <x v="3992"/>
    </i>
    <i>
      <x v="3327"/>
    </i>
    <i>
      <x v="2067"/>
    </i>
    <i>
      <x v="1775"/>
    </i>
    <i>
      <x v="2046"/>
    </i>
    <i>
      <x v="1772"/>
    </i>
    <i>
      <x v="166"/>
    </i>
    <i>
      <x v="3895"/>
    </i>
    <i>
      <x v="4307"/>
    </i>
    <i>
      <x v="2031"/>
    </i>
    <i>
      <x v="2182"/>
    </i>
    <i>
      <x v="128"/>
    </i>
    <i>
      <x v="537"/>
    </i>
    <i>
      <x v="1972"/>
    </i>
    <i>
      <x v="1996"/>
    </i>
    <i>
      <x v="1959"/>
    </i>
    <i>
      <x v="2501"/>
    </i>
    <i>
      <x v="61"/>
    </i>
    <i>
      <x v="117"/>
    </i>
    <i>
      <x v="2161"/>
    </i>
    <i>
      <x v="2074"/>
    </i>
    <i>
      <x v="469"/>
    </i>
    <i>
      <x v="425"/>
    </i>
    <i>
      <x v="57"/>
    </i>
    <i>
      <x v="3929"/>
    </i>
    <i>
      <x v="387"/>
    </i>
    <i>
      <x v="163"/>
    </i>
    <i>
      <x v="1965"/>
    </i>
    <i>
      <x v="2973"/>
    </i>
    <i>
      <x v="1437"/>
    </i>
    <i>
      <x v="2041"/>
    </i>
    <i>
      <x v="182"/>
    </i>
    <i>
      <x v="219"/>
    </i>
    <i>
      <x v="2132"/>
    </i>
    <i>
      <x v="1267"/>
    </i>
    <i>
      <x v="3980"/>
    </i>
    <i>
      <x v="386"/>
    </i>
    <i>
      <x v="31"/>
    </i>
    <i>
      <x v="2101"/>
    </i>
    <i>
      <x v="59"/>
    </i>
    <i>
      <x v="1517"/>
    </i>
    <i>
      <x v="1368"/>
    </i>
    <i>
      <x v="2027"/>
    </i>
    <i>
      <x v="4009"/>
    </i>
    <i>
      <x v="1393"/>
    </i>
    <i>
      <x v="2745"/>
    </i>
    <i>
      <x v="336"/>
    </i>
    <i>
      <x v="169"/>
    </i>
    <i>
      <x v="2025"/>
    </i>
    <i>
      <x v="1361"/>
    </i>
    <i>
      <x v="1539"/>
    </i>
    <i>
      <x v="1699"/>
    </i>
    <i>
      <x v="2005"/>
    </i>
    <i>
      <x v="175"/>
    </i>
    <i>
      <x v="1436"/>
    </i>
    <i>
      <x v="2580"/>
    </i>
    <i>
      <x v="2073"/>
    </i>
    <i>
      <x v="4809"/>
    </i>
    <i>
      <x v="1334"/>
    </i>
    <i>
      <x v="2526"/>
    </i>
    <i>
      <x v="306"/>
    </i>
    <i>
      <x v="1259"/>
    </i>
    <i>
      <x v="2083"/>
    </i>
    <i>
      <x v="2187"/>
    </i>
    <i>
      <x v="3710"/>
    </i>
    <i>
      <x v="2077"/>
    </i>
    <i>
      <x v="97"/>
    </i>
    <i>
      <x v="2"/>
    </i>
    <i>
      <x v="2087"/>
    </i>
    <i>
      <x v="4710"/>
    </i>
    <i>
      <x v="406"/>
    </i>
    <i>
      <x v="2371"/>
    </i>
    <i>
      <x v="2007"/>
    </i>
    <i>
      <x v="1765"/>
    </i>
    <i>
      <x v="1977"/>
    </i>
    <i>
      <x v="195"/>
    </i>
    <i>
      <x v="104"/>
    </i>
    <i>
      <x v="1319"/>
    </i>
    <i>
      <x v="2081"/>
    </i>
    <i>
      <x v="284"/>
    </i>
    <i>
      <x v="2052"/>
    </i>
    <i>
      <x v="64"/>
    </i>
    <i>
      <x v="109"/>
    </i>
    <i>
      <x v="1446"/>
    </i>
    <i>
      <x v="372"/>
    </i>
    <i>
      <x v="1"/>
    </i>
    <i>
      <x v="1452"/>
    </i>
    <i>
      <x v="565"/>
    </i>
    <i>
      <x v="1725"/>
    </i>
    <i>
      <x v="1761"/>
    </i>
    <i>
      <x v="4594"/>
    </i>
    <i>
      <x v="2086"/>
    </i>
    <i>
      <x v="297"/>
    </i>
    <i>
      <x v="3435"/>
    </i>
    <i>
      <x v="3226"/>
    </i>
    <i>
      <x v="4552"/>
    </i>
    <i>
      <x v="2043"/>
    </i>
    <i>
      <x v="973"/>
    </i>
    <i>
      <x v="1957"/>
    </i>
    <i>
      <x v="1262"/>
    </i>
    <i>
      <x v="2988"/>
    </i>
    <i>
      <x v="2058"/>
    </i>
    <i>
      <x v="1758"/>
    </i>
    <i>
      <x v="1447"/>
    </i>
    <i>
      <x v="1474"/>
    </i>
    <i>
      <x v="305"/>
    </i>
    <i>
      <x v="1369"/>
    </i>
    <i>
      <x v="3437"/>
    </i>
    <i>
      <x v="291"/>
    </i>
    <i>
      <x v="120"/>
    </i>
    <i>
      <x v="155"/>
    </i>
    <i>
      <x v="2036"/>
    </i>
    <i>
      <x v="1379"/>
    </i>
    <i>
      <x v="4834"/>
    </i>
    <i>
      <x v="1974"/>
    </i>
    <i>
      <x v="154"/>
    </i>
    <i>
      <x v="1754"/>
    </i>
    <i>
      <x v="3978"/>
    </i>
    <i>
      <x v="1749"/>
    </i>
    <i>
      <x v="204"/>
    </i>
    <i>
      <x v="4253"/>
    </i>
    <i>
      <x v="2960"/>
    </i>
    <i>
      <x v="2115"/>
    </i>
    <i>
      <x v="4595"/>
    </i>
    <i>
      <x v="1770"/>
    </i>
    <i>
      <x v="3977"/>
    </i>
    <i>
      <x v="5310"/>
    </i>
    <i>
      <x v="1767"/>
    </i>
    <i>
      <x v="98"/>
    </i>
    <i>
      <x v="2138"/>
    </i>
    <i>
      <x v="4400"/>
    </i>
    <i>
      <x v="1554"/>
    </i>
    <i>
      <x v="4840"/>
    </i>
    <i>
      <x v="62"/>
    </i>
    <i>
      <x v="3225"/>
    </i>
    <i>
      <x v="528"/>
    </i>
    <i>
      <x v="2126"/>
    </i>
    <i>
      <x v="69"/>
    </i>
    <i>
      <x v="1960"/>
    </i>
    <i>
      <x v="1524"/>
    </i>
    <i>
      <x v="4254"/>
    </i>
    <i>
      <x v="392"/>
    </i>
    <i>
      <x v="2390"/>
    </i>
    <i>
      <x v="532"/>
    </i>
    <i>
      <x v="68"/>
    </i>
    <i>
      <x v="74"/>
    </i>
    <i>
      <x v="2014"/>
    </i>
    <i>
      <x v="511"/>
    </i>
    <i>
      <x v="1516"/>
    </i>
    <i>
      <x v="1459"/>
    </i>
    <i>
      <x v="3498"/>
    </i>
    <i>
      <x v="2099"/>
    </i>
    <i>
      <x v="299"/>
    </i>
    <i>
      <x v="3262"/>
    </i>
    <i>
      <x v="1325"/>
    </i>
    <i>
      <x v="2016"/>
    </i>
    <i>
      <x v="4231"/>
    </i>
    <i>
      <x v="4777"/>
    </i>
    <i>
      <x v="1530"/>
    </i>
    <i>
      <x v="2123"/>
    </i>
    <i>
      <x v="4629"/>
    </i>
    <i>
      <x v="2230"/>
    </i>
    <i>
      <x v="2895"/>
    </i>
    <i>
      <x v="2170"/>
    </i>
    <i>
      <x v="192"/>
    </i>
    <i>
      <x v="377"/>
    </i>
    <i>
      <x v="3565"/>
    </i>
    <i>
      <x v="4828"/>
    </i>
    <i>
      <x v="1986"/>
    </i>
    <i>
      <x v="529"/>
    </i>
    <i>
      <x v="2147"/>
    </i>
    <i>
      <x v="1347"/>
    </i>
    <i>
      <x v="1728"/>
    </i>
    <i>
      <x v="189"/>
    </i>
    <i>
      <x v="4532"/>
    </i>
    <i>
      <x v="4412"/>
    </i>
    <i>
      <x v="2310"/>
    </i>
    <i>
      <x v="2643"/>
    </i>
    <i>
      <x v="1778"/>
    </i>
    <i>
      <x v="249"/>
    </i>
    <i>
      <x v="2142"/>
    </i>
    <i>
      <x v="3898"/>
    </i>
    <i>
      <x v="138"/>
    </i>
    <i>
      <x v="22"/>
    </i>
    <i>
      <x v="1273"/>
    </i>
    <i>
      <x v="2173"/>
    </i>
    <i>
      <x v="202"/>
    </i>
    <i>
      <x v="1442"/>
    </i>
    <i>
      <x v="213"/>
    </i>
    <i>
      <x v="1300"/>
    </i>
    <i>
      <x v="4858"/>
    </i>
    <i>
      <x v="2017"/>
    </i>
    <i>
      <x v="3888"/>
    </i>
    <i>
      <x v="3445"/>
    </i>
    <i>
      <x v="227"/>
    </i>
    <i>
      <x v="1258"/>
    </i>
    <i>
      <x v="1455"/>
    </i>
    <i>
      <x v="129"/>
    </i>
    <i>
      <x v="251"/>
    </i>
    <i>
      <x v="542"/>
    </i>
    <i>
      <x v="3269"/>
    </i>
    <i>
      <x v="2107"/>
    </i>
    <i>
      <x v="1290"/>
    </i>
    <i>
      <x v="470"/>
    </i>
    <i>
      <x v="4832"/>
    </i>
    <i>
      <x v="1433"/>
    </i>
    <i>
      <x v="3563"/>
    </i>
    <i>
      <x v="2127"/>
    </i>
    <i>
      <x v="4862"/>
    </i>
    <i>
      <x v="518"/>
    </i>
    <i>
      <x v="1985"/>
    </i>
    <i>
      <x v="1310"/>
    </i>
    <i>
      <x v="3902"/>
    </i>
    <i>
      <x v="2100"/>
    </i>
    <i>
      <x v="4261"/>
    </i>
    <i>
      <x v="7"/>
    </i>
    <i>
      <x v="2139"/>
    </i>
    <i>
      <x v="3889"/>
    </i>
    <i>
      <x v="4898"/>
    </i>
    <i>
      <x v="216"/>
    </i>
    <i>
      <x v="3228"/>
    </i>
    <i>
      <x v="267"/>
    </i>
    <i>
      <x v="2456"/>
    </i>
    <i>
      <x v="3"/>
    </i>
    <i>
      <x v="442"/>
    </i>
    <i>
      <x v="173"/>
    </i>
    <i>
      <x v="73"/>
    </i>
    <i>
      <x v="461"/>
    </i>
    <i>
      <x v="1472"/>
    </i>
    <i>
      <x v="2663"/>
    </i>
    <i>
      <x v="1969"/>
    </i>
    <i>
      <x v="208"/>
    </i>
    <i>
      <x v="1295"/>
    </i>
    <i>
      <x v="1448"/>
    </i>
    <i>
      <x v="1592"/>
    </i>
    <i>
      <x v="1980"/>
    </i>
    <i>
      <x v="2381"/>
    </i>
    <i>
      <x v="3087"/>
    </i>
    <i>
      <x v="1435"/>
    </i>
    <i>
      <x v="2554"/>
    </i>
    <i>
      <x v="1323"/>
    </i>
    <i>
      <x v="2827"/>
    </i>
    <i>
      <x v="4354"/>
    </i>
    <i>
      <x v="268"/>
    </i>
    <i>
      <x v="123"/>
    </i>
    <i>
      <x v="2547"/>
    </i>
    <i>
      <x v="1751"/>
    </i>
    <i>
      <x v="1781"/>
    </i>
    <i>
      <x v="4597"/>
    </i>
    <i>
      <x v="4613"/>
    </i>
    <i>
      <x v="3221"/>
    </i>
    <i>
      <x v="1733"/>
    </i>
    <i>
      <x v="3343"/>
    </i>
    <i>
      <x v="27"/>
    </i>
    <i>
      <x v="1975"/>
    </i>
    <i>
      <x v="1445"/>
    </i>
    <i>
      <x v="26"/>
    </i>
    <i>
      <x v="1569"/>
    </i>
    <i>
      <x v="1282"/>
    </i>
    <i>
      <x v="1743"/>
    </i>
    <i>
      <x v="24"/>
    </i>
    <i>
      <x v="307"/>
    </i>
    <i>
      <x v="1285"/>
    </i>
    <i>
      <x v="2053"/>
    </i>
    <i>
      <x v="2047"/>
    </i>
    <i>
      <x v="1535"/>
    </i>
    <i>
      <x v="4255"/>
    </i>
    <i>
      <x v="4010"/>
    </i>
    <i>
      <x v="3740"/>
    </i>
    <i>
      <x v="2117"/>
    </i>
    <i>
      <x v="3882"/>
    </i>
    <i>
      <x v="3254"/>
    </i>
    <i>
      <x v="4224"/>
    </i>
    <i>
      <x v="1363"/>
    </i>
    <i>
      <x v="157"/>
    </i>
    <i>
      <x v="4865"/>
    </i>
    <i>
      <x v="2575"/>
    </i>
    <i>
      <x v="84"/>
    </i>
    <i>
      <x v="237"/>
    </i>
    <i>
      <x v="3313"/>
    </i>
    <i>
      <x v="3931"/>
    </i>
    <i>
      <x v="2176"/>
    </i>
    <i>
      <x v="513"/>
    </i>
    <i>
      <x v="1776"/>
    </i>
    <i>
      <x v="2019"/>
    </i>
    <i>
      <x v="2133"/>
    </i>
    <i>
      <x v="46"/>
    </i>
    <i>
      <x v="1394"/>
    </i>
    <i>
      <x v="1730"/>
    </i>
    <i>
      <x v="2094"/>
    </i>
    <i>
      <x v="4776"/>
    </i>
    <i>
      <x v="3417"/>
    </i>
    <i>
      <x v="1481"/>
    </i>
    <i>
      <x v="3227"/>
    </i>
    <i>
      <x v="422"/>
    </i>
    <i>
      <x v="290"/>
    </i>
    <i>
      <x v="4676"/>
    </i>
    <i>
      <x v="4863"/>
    </i>
    <i>
      <x v="346"/>
    </i>
    <i>
      <x v="2104"/>
    </i>
    <i>
      <x v="3273"/>
    </i>
    <i>
      <x v="2538"/>
    </i>
    <i>
      <x v="4257"/>
    </i>
    <i>
      <x v="105"/>
    </i>
    <i>
      <x v="2004"/>
    </i>
    <i>
      <x v="2024"/>
    </i>
    <i>
      <x v="1284"/>
    </i>
    <i>
      <x v="3799"/>
    </i>
    <i>
      <x v="444"/>
    </i>
    <i>
      <x v="1240"/>
    </i>
    <i>
      <x v="1567"/>
    </i>
    <i>
      <x v="2110"/>
    </i>
    <i>
      <x v="3347"/>
    </i>
    <i>
      <x v="1769"/>
    </i>
    <i>
      <x v="3549"/>
    </i>
    <i>
      <x v="3887"/>
    </i>
    <i>
      <x v="2072"/>
    </i>
    <i>
      <x v="1297"/>
    </i>
    <i>
      <x v="4387"/>
    </i>
    <i>
      <x v="1287"/>
    </i>
    <i>
      <x v="338"/>
    </i>
    <i>
      <x v="2502"/>
    </i>
    <i>
      <x v="2111"/>
    </i>
    <i>
      <x v="4861"/>
    </i>
    <i>
      <x v="3894"/>
    </i>
    <i>
      <x v="1270"/>
    </i>
    <i>
      <x v="2150"/>
    </i>
    <i>
      <x v="19"/>
    </i>
    <i>
      <x v="560"/>
    </i>
    <i>
      <x v="1316"/>
    </i>
    <i>
      <x v="2113"/>
    </i>
    <i>
      <x v="3448"/>
    </i>
    <i>
      <x v="2051"/>
    </i>
    <i>
      <x v="2189"/>
    </i>
    <i>
      <x v="356"/>
    </i>
    <i>
      <x v="2536"/>
    </i>
    <i>
      <x v="2302"/>
    </i>
    <i>
      <x v="140"/>
    </i>
    <i>
      <x v="2063"/>
    </i>
    <i>
      <x v="2768"/>
    </i>
    <i>
      <x v="1952"/>
    </i>
    <i>
      <x v="1742"/>
    </i>
    <i>
      <x v="1231"/>
    </i>
    <i>
      <x v="1720"/>
    </i>
    <i>
      <x v="4370"/>
    </i>
    <i>
      <x v="93"/>
    </i>
    <i>
      <x v="2199"/>
    </i>
    <i>
      <x v="1473"/>
    </i>
    <i>
      <x v="2490"/>
    </i>
    <i>
      <x v="2065"/>
    </i>
    <i>
      <x v="1003"/>
    </i>
    <i>
      <x v="536"/>
    </i>
    <i>
      <x v="2035"/>
    </i>
    <i>
      <x v="3800"/>
    </i>
    <i>
      <x v="1547"/>
    </i>
    <i>
      <x v="1040"/>
    </i>
    <i>
      <x v="40"/>
    </i>
    <i>
      <x v="2426"/>
    </i>
    <i>
      <x v="2908"/>
    </i>
    <i>
      <x v="206"/>
    </i>
    <i>
      <x v="2008"/>
    </i>
    <i>
      <x v="1438"/>
    </i>
    <i>
      <x v="2666"/>
    </i>
    <i>
      <x v="292"/>
    </i>
    <i>
      <x v="256"/>
    </i>
    <i>
      <x v="1526"/>
    </i>
    <i>
      <x v="4800"/>
    </i>
    <i>
      <x v="1932"/>
    </i>
    <i>
      <x v="94"/>
    </i>
    <i>
      <x v="569"/>
    </i>
    <i>
      <x v="2195"/>
    </i>
    <i>
      <x v="1265"/>
    </i>
    <i>
      <x v="1458"/>
    </i>
    <i>
      <x v="2088"/>
    </i>
    <i>
      <x v="2057"/>
    </i>
    <i>
      <x v="1736"/>
    </i>
    <i>
      <x v="409"/>
    </i>
    <i>
      <x v="3249"/>
    </i>
    <i>
      <x v="1560"/>
    </i>
    <i>
      <x v="893"/>
    </i>
    <i>
      <x v="228"/>
    </i>
    <i>
      <x v="468"/>
    </i>
    <i>
      <x v="70"/>
    </i>
    <i>
      <x v="4456"/>
    </i>
    <i>
      <x v="2026"/>
    </i>
    <i>
      <x v="3548"/>
    </i>
    <i>
      <x v="11"/>
    </i>
    <i>
      <x v="342"/>
    </i>
    <i>
      <x v="467"/>
    </i>
    <i>
      <x v="2365"/>
    </i>
    <i>
      <x v="5195"/>
    </i>
    <i>
      <x v="443"/>
    </i>
    <i>
      <x v="1888"/>
    </i>
    <i>
      <x v="235"/>
    </i>
    <i>
      <x v="65"/>
    </i>
    <i>
      <x v="1971"/>
    </i>
    <i>
      <x v="5176"/>
    </i>
    <i>
      <x v="1029"/>
    </i>
    <i>
      <x v="1768"/>
    </i>
    <i>
      <x v="310"/>
    </i>
    <i>
      <x v="1232"/>
    </i>
    <i>
      <x v="63"/>
    </i>
    <i>
      <x v="544"/>
    </i>
    <i>
      <x v="1958"/>
    </i>
    <i>
      <x v="1329"/>
    </i>
    <i>
      <x v="2168"/>
    </i>
    <i>
      <x v="1327"/>
    </i>
    <i>
      <x v="3385"/>
    </i>
    <i>
      <x v="1966"/>
    </i>
    <i>
      <x v="2128"/>
    </i>
    <i>
      <x v="1532"/>
    </i>
    <i>
      <x v="921"/>
    </i>
    <i>
      <x v="1244"/>
    </i>
    <i>
      <x v="1757"/>
    </i>
    <i>
      <x v="2700"/>
    </i>
    <i>
      <x v="3708"/>
    </i>
    <i>
      <x v="294"/>
    </i>
    <i>
      <x v="3150"/>
    </i>
    <i>
      <x v="1566"/>
    </i>
    <i>
      <x v="115"/>
    </i>
    <i>
      <x v="383"/>
    </i>
    <i>
      <x v="1988"/>
    </i>
    <i>
      <x v="106"/>
    </i>
    <i>
      <x v="1714"/>
    </i>
    <i>
      <x v="1332"/>
    </i>
    <i>
      <x v="1682"/>
    </i>
    <i>
      <x v="2155"/>
    </i>
    <i>
      <x v="1375"/>
    </i>
    <i>
      <x v="2106"/>
    </i>
    <i>
      <x v="449"/>
    </i>
    <i>
      <x v="1377"/>
    </i>
    <i>
      <x v="149"/>
    </i>
    <i>
      <x v="3942"/>
    </i>
    <i>
      <x v="1541"/>
    </i>
    <i>
      <x v="2090"/>
    </i>
    <i>
      <x v="2289"/>
    </i>
    <i>
      <x v="322"/>
    </i>
    <i>
      <x v="2118"/>
    </i>
    <i>
      <x v="1789"/>
    </i>
    <i>
      <x v="2162"/>
    </i>
    <i>
      <x v="1291"/>
    </i>
    <i>
      <x v="311"/>
    </i>
    <i>
      <x v="2186"/>
    </i>
    <i>
      <x v="3440"/>
    </i>
    <i>
      <x v="1982"/>
    </i>
    <i>
      <x v="4700"/>
    </i>
    <i>
      <x v="447"/>
    </i>
    <i>
      <x v="476"/>
    </i>
    <i>
      <x v="402"/>
    </i>
    <i>
      <x v="2530"/>
    </i>
    <i>
      <x v="2935"/>
    </i>
    <i>
      <x v="2146"/>
    </i>
    <i>
      <x v="2613"/>
    </i>
    <i>
      <x v="906"/>
    </i>
    <i>
      <x v="2050"/>
    </i>
    <i>
      <x v="2148"/>
    </i>
    <i>
      <x v="3994"/>
    </i>
    <i>
      <x v="2015"/>
    </i>
    <i>
      <x v="3709"/>
    </i>
    <i>
      <x v="2675"/>
    </i>
    <i>
      <x v="43"/>
    </i>
    <i>
      <x v="261"/>
    </i>
    <i>
      <x v="4844"/>
    </i>
    <i>
      <x v="2152"/>
    </i>
    <i>
      <x v="2105"/>
    </i>
    <i>
      <x v="2500"/>
    </i>
    <i>
      <x v="965"/>
    </i>
    <i>
      <x v="1275"/>
    </i>
    <i>
      <x v="1717"/>
    </i>
    <i>
      <x v="3486"/>
    </i>
    <i>
      <x v="236"/>
    </i>
    <i>
      <x v="3436"/>
    </i>
    <i>
      <x v="4798"/>
    </i>
    <i>
      <x v="1713"/>
    </i>
    <i>
      <x v="1331"/>
    </i>
    <i>
      <x v="4137"/>
    </i>
    <i>
      <x v="1711"/>
    </i>
    <i>
      <x v="191"/>
    </i>
    <i>
      <x v="1015"/>
    </i>
    <i>
      <x v="4377"/>
    </i>
    <i>
      <x v="510"/>
    </i>
    <i>
      <x v="298"/>
    </i>
    <i>
      <x v="124"/>
    </i>
    <i>
      <x v="2384"/>
    </i>
    <i>
      <x v="1681"/>
    </i>
    <i>
      <x v="4139"/>
    </i>
    <i>
      <x v="2871"/>
    </i>
    <i>
      <x v="5149"/>
    </i>
    <i>
      <x v="4265"/>
    </i>
    <i>
      <x v="1531"/>
    </i>
    <i>
      <x v="1967"/>
    </i>
    <i>
      <x v="83"/>
    </i>
    <i>
      <x v="2452"/>
    </i>
    <i>
      <x v="2254"/>
    </i>
    <i>
      <x v="2059"/>
    </i>
    <i>
      <x v="274"/>
    </i>
    <i>
      <x v="9"/>
    </i>
    <i>
      <x v="2116"/>
    </i>
    <i>
      <x v="1348"/>
    </i>
    <i>
      <x v="4378"/>
    </i>
    <i>
      <x v="937"/>
    </i>
    <i>
      <x v="1374"/>
    </i>
    <i>
      <x v="177"/>
    </i>
    <i>
      <x v="2972"/>
    </i>
    <i>
      <x v="3220"/>
    </i>
    <i>
      <x v="168"/>
    </i>
    <i>
      <x v="2013"/>
    </i>
    <i>
      <x v="2599"/>
    </i>
    <i>
      <x v="3919"/>
    </i>
    <i>
      <x v="950"/>
    </i>
    <i>
      <x v="4909"/>
    </i>
    <i>
      <x v="111"/>
    </i>
    <i>
      <x v="2562"/>
    </i>
    <i>
      <x v="503"/>
    </i>
    <i>
      <x v="2243"/>
    </i>
    <i>
      <x v="1750"/>
    </i>
    <i>
      <x v="1715"/>
    </i>
    <i>
      <x v="2220"/>
    </i>
    <i>
      <x v="597"/>
    </i>
    <i>
      <x v="1515"/>
    </i>
    <i>
      <x v="3906"/>
    </i>
    <i>
      <x v="929"/>
    </i>
    <i>
      <x v="1729"/>
    </i>
    <i>
      <x v="230"/>
    </i>
    <i>
      <x v="148"/>
    </i>
    <i>
      <x v="2256"/>
    </i>
    <i>
      <x v="4158"/>
    </i>
    <i>
      <x v="4683"/>
    </i>
    <i>
      <x v="2028"/>
    </i>
    <i>
      <x v="1788"/>
    </i>
    <i>
      <x v="2461"/>
    </i>
    <i>
      <x v="2372"/>
    </i>
    <i>
      <x v="152"/>
    </i>
    <i>
      <x v="2144"/>
    </i>
    <i>
      <x v="1995"/>
    </i>
    <i>
      <x v="1373"/>
    </i>
    <i>
      <x v="2578"/>
    </i>
    <i>
      <x v="1705"/>
    </i>
    <i>
      <x v="490"/>
    </i>
    <i>
      <x v="3223"/>
    </i>
    <i>
      <x v="2023"/>
    </i>
    <i>
      <x v="1037"/>
    </i>
    <i>
      <x v="1314"/>
    </i>
    <i>
      <x v="2091"/>
    </i>
    <i>
      <x v="1726"/>
    </i>
    <i>
      <x v="1953"/>
    </i>
    <i>
      <x v="1744"/>
    </i>
    <i>
      <x v="1247"/>
    </i>
    <i>
      <x v="1519"/>
    </i>
    <i>
      <x v="90"/>
    </i>
    <i>
      <x v="2108"/>
    </i>
    <i>
      <x v="463"/>
    </i>
    <i>
      <x v="81"/>
    </i>
    <i>
      <x v="4857"/>
    </i>
    <i>
      <x v="2080"/>
    </i>
    <i>
      <x v="2932"/>
    </i>
    <i>
      <x v="3752"/>
    </i>
    <i>
      <x v="56"/>
    </i>
    <i>
      <x v="1964"/>
    </i>
    <i>
      <x v="361"/>
    </i>
    <i>
      <x v="4493"/>
    </i>
    <i>
      <x v="1978"/>
    </i>
    <i>
      <x v="3344"/>
    </i>
    <i>
      <x v="21"/>
    </i>
    <i>
      <x v="1235"/>
    </i>
    <i>
      <x v="1716"/>
    </i>
    <i>
      <x v="2056"/>
    </i>
    <i>
      <x v="4654"/>
    </i>
    <i>
      <x v="2334"/>
    </i>
    <i>
      <x v="1961"/>
    </i>
    <i>
      <x v="318"/>
    </i>
    <i>
      <x v="1763"/>
    </i>
    <i>
      <x v="1440"/>
    </i>
    <i>
      <x v="2941"/>
    </i>
    <i>
      <x v="2336"/>
    </i>
    <i>
      <x v="1304"/>
    </i>
    <i>
      <x v="171"/>
    </i>
    <i>
      <x v="966"/>
    </i>
    <i>
      <x v="3572"/>
    </i>
    <i>
      <x v="6"/>
    </i>
    <i>
      <x v="179"/>
    </i>
    <i>
      <x v="2130"/>
    </i>
    <i>
      <x v="4322"/>
    </i>
    <i>
      <x v="2156"/>
    </i>
    <i>
      <x v="1683"/>
    </i>
    <i>
      <x v="4485"/>
    </i>
    <i>
      <x/>
    </i>
    <i>
      <x v="4578"/>
    </i>
    <i>
      <x v="421"/>
    </i>
    <i>
      <x v="130"/>
    </i>
    <i>
      <x v="110"/>
    </i>
    <i>
      <x v="5012"/>
    </i>
    <i>
      <x v="77"/>
    </i>
    <i>
      <x v="1709"/>
    </i>
    <i>
      <x v="876"/>
    </i>
    <i>
      <x v="2830"/>
    </i>
    <i>
      <x v="1731"/>
    </i>
    <i>
      <x v="49"/>
    </i>
    <i>
      <x v="2829"/>
    </i>
    <i>
      <x v="2831"/>
    </i>
    <i>
      <x v="3100"/>
    </i>
    <i>
      <x v="2402"/>
    </i>
    <i>
      <x v="1326"/>
    </i>
    <i>
      <x v="125"/>
    </i>
    <i>
      <x v="506"/>
    </i>
    <i>
      <x v="3268"/>
    </i>
    <i>
      <x v="2676"/>
    </i>
    <i>
      <x v="225"/>
    </i>
    <i>
      <x v="1358"/>
    </i>
    <i>
      <x v="433"/>
    </i>
    <i>
      <x v="4663"/>
    </i>
    <i>
      <x v="3330"/>
    </i>
    <i>
      <x v="4824"/>
    </i>
    <i>
      <x v="3586"/>
    </i>
    <i>
      <x v="366"/>
    </i>
    <i>
      <x v="275"/>
    </i>
    <i>
      <x v="4831"/>
    </i>
    <i>
      <x v="3918"/>
    </i>
    <i>
      <x v="3561"/>
    </i>
    <i>
      <x v="1309"/>
    </i>
    <i>
      <x v="3982"/>
    </i>
    <i>
      <x v="2011"/>
    </i>
    <i>
      <x v="199"/>
    </i>
    <i>
      <x v="2692"/>
    </i>
    <i>
      <x v="1344"/>
    </i>
    <i>
      <x v="2103"/>
    </i>
    <i>
      <x v="1951"/>
    </i>
    <i>
      <x v="2001"/>
    </i>
    <i>
      <x v="4825"/>
    </i>
    <i>
      <x v="1354"/>
    </i>
    <i>
      <x v="66"/>
    </i>
    <i>
      <x v="1277"/>
    </i>
    <i>
      <x v="1710"/>
    </i>
    <i>
      <x v="1402"/>
    </i>
    <i>
      <x v="2925"/>
    </i>
    <i>
      <x v="264"/>
    </i>
    <i>
      <x v="3340"/>
    </i>
    <i>
      <x v="2102"/>
    </i>
    <i>
      <x v="2034"/>
    </i>
    <i>
      <x v="3573"/>
    </i>
    <i>
      <x v="1764"/>
    </i>
    <i>
      <x v="3555"/>
    </i>
    <i>
      <x v="1590"/>
    </i>
    <i>
      <x v="1741"/>
    </i>
    <i>
      <x v="974"/>
    </i>
    <i>
      <x v="316"/>
    </i>
    <i>
      <x v="1261"/>
    </i>
    <i>
      <x v="1812"/>
    </i>
    <i>
      <x v="79"/>
    </i>
    <i>
      <x v="3454"/>
    </i>
    <i>
      <x v="1803"/>
    </i>
    <i>
      <x v="2143"/>
    </i>
    <i>
      <x v="1466"/>
    </i>
    <i>
      <x v="1668"/>
    </i>
    <i>
      <x v="1341"/>
    </i>
    <i>
      <x v="345"/>
    </i>
    <i>
      <x v="2975"/>
    </i>
    <i>
      <x v="4362"/>
    </i>
    <i>
      <x v="20"/>
    </i>
    <i>
      <x v="3775"/>
    </i>
    <i>
      <x v="4223"/>
    </i>
    <i>
      <x v="4868"/>
    </i>
    <i>
      <x v="484"/>
    </i>
    <i>
      <x v="3532"/>
    </i>
    <i>
      <x v="1538"/>
    </i>
    <i>
      <x v="178"/>
    </i>
    <i>
      <x v="3960"/>
    </i>
    <i>
      <x v="977"/>
    </i>
    <i>
      <x v="2020"/>
    </i>
    <i>
      <x v="3631"/>
    </i>
    <i>
      <x v="1242"/>
    </i>
    <i>
      <x v="164"/>
    </i>
    <i>
      <x v="2022"/>
    </i>
    <i>
      <x v="5317"/>
    </i>
    <i>
      <x v="78"/>
    </i>
    <i>
      <x v="131"/>
    </i>
    <i>
      <x v="285"/>
    </i>
    <i>
      <x v="1706"/>
    </i>
    <i>
      <x v="509"/>
    </i>
    <i>
      <x v="4965"/>
    </i>
    <i>
      <x v="198"/>
    </i>
    <i>
      <x v="4534"/>
    </i>
    <i>
      <x v="354"/>
    </i>
    <i>
      <x v="2193"/>
    </i>
    <i>
      <x v="2135"/>
    </i>
    <i>
      <x v="1345"/>
    </i>
    <i>
      <x v="1954"/>
    </i>
    <i>
      <x v="5358"/>
    </i>
    <i>
      <x v="1568"/>
    </i>
    <i>
      <x v="4641"/>
    </i>
    <i>
      <x v="1785"/>
    </i>
    <i>
      <x v="2601"/>
    </i>
    <i>
      <x v="2279"/>
    </i>
    <i>
      <x v="4742"/>
    </i>
    <i>
      <x v="4384"/>
    </i>
    <i>
      <x v="2089"/>
    </i>
    <i>
      <x v="4259"/>
    </i>
    <i>
      <x v="4795"/>
    </i>
    <i>
      <x v="2763"/>
    </i>
    <i>
      <x v="30"/>
    </i>
    <i>
      <x v="1078"/>
    </i>
    <i>
      <x v="2122"/>
    </i>
    <i>
      <x v="2899"/>
    </i>
    <i>
      <x v="203"/>
    </i>
    <i>
      <x v="2451"/>
    </i>
    <i>
      <x v="1286"/>
    </i>
    <i>
      <x v="1565"/>
    </i>
    <i>
      <x v="1315"/>
    </i>
    <i>
      <x v="1264"/>
    </i>
    <i>
      <x v="2121"/>
    </i>
    <i>
      <x v="153"/>
    </i>
    <i>
      <x v="2387"/>
    </i>
    <i>
      <x v="281"/>
    </i>
    <i>
      <x v="2362"/>
    </i>
    <i>
      <x v="3893"/>
    </i>
    <i>
      <x v="2257"/>
    </i>
    <i>
      <x v="1457"/>
    </i>
    <i>
      <x v="567"/>
    </i>
    <i>
      <x v="330"/>
    </i>
    <i>
      <x v="4561"/>
    </i>
    <i>
      <x v="1268"/>
    </i>
    <i>
      <x v="254"/>
    </i>
    <i>
      <x v="2343"/>
    </i>
    <i>
      <x v="32"/>
    </i>
    <i>
      <x v="4796"/>
    </i>
    <i>
      <x v="1784"/>
    </i>
    <i>
      <x v="1777"/>
    </i>
    <i>
      <x v="1794"/>
    </i>
    <i>
      <x v="2271"/>
    </i>
    <i>
      <x v="300"/>
    </i>
    <i>
      <x v="2201"/>
    </i>
    <i>
      <x v="5214"/>
    </i>
    <i>
      <x v="598"/>
    </i>
    <i>
      <x v="205"/>
    </i>
    <i>
      <x v="2936"/>
    </i>
    <i>
      <x v="3222"/>
    </i>
    <i>
      <x v="2136"/>
    </i>
    <i>
      <x v="1462"/>
    </i>
    <i>
      <x v="4766"/>
    </i>
    <i>
      <x v="194"/>
    </i>
    <i>
      <x v="4759"/>
    </i>
    <i>
      <x v="375"/>
    </i>
    <i>
      <x v="1322"/>
    </i>
    <i>
      <x v="218"/>
    </i>
    <i>
      <x v="3798"/>
    </i>
    <i>
      <x v="573"/>
    </i>
    <i>
      <x v="3662"/>
    </i>
    <i>
      <x v="273"/>
    </i>
    <i>
      <x v="2040"/>
    </i>
    <i>
      <x v="3132"/>
    </i>
    <i>
      <x v="2364"/>
    </i>
    <i>
      <x v="2894"/>
    </i>
    <i>
      <x v="575"/>
    </i>
    <i>
      <x v="3345"/>
    </i>
    <i>
      <x v="429"/>
    </i>
    <i>
      <x v="1337"/>
    </i>
    <i>
      <x v="2069"/>
    </i>
    <i>
      <x v="4013"/>
    </i>
    <i>
      <x v="1336"/>
    </i>
    <i>
      <x v="1518"/>
    </i>
    <i>
      <x v="2277"/>
    </i>
    <i>
      <x v="2517"/>
    </i>
    <i>
      <x v="1349"/>
    </i>
    <i>
      <x v="1371"/>
    </i>
    <i>
      <x v="1787"/>
    </i>
    <i>
      <x v="4258"/>
    </i>
    <i>
      <x v="896"/>
    </i>
    <i>
      <x v="160"/>
    </i>
    <i>
      <x v="2154"/>
    </i>
    <i>
      <x v="10"/>
    </i>
    <i>
      <x v="1563"/>
    </i>
    <i>
      <x v="4434"/>
    </i>
    <i>
      <x v="359"/>
    </i>
    <i>
      <x v="4962"/>
    </i>
    <i>
      <x v="363"/>
    </i>
    <i>
      <x v="3987"/>
    </i>
    <i>
      <x v="1281"/>
    </i>
    <i>
      <x v="2203"/>
    </i>
    <i>
      <x v="114"/>
    </i>
    <i>
      <x v="196"/>
    </i>
    <i>
      <x v="295"/>
    </i>
    <i>
      <x v="2241"/>
    </i>
    <i>
      <x v="1548"/>
    </i>
    <i>
      <x v="45"/>
    </i>
    <i>
      <x v="524"/>
    </i>
    <i>
      <x v="3879"/>
    </i>
    <i>
      <x v="3809"/>
    </i>
    <i>
      <x v="428"/>
    </i>
    <i>
      <x v="355"/>
    </i>
    <i>
      <x v="986"/>
    </i>
    <i>
      <x v="4646"/>
    </i>
    <i>
      <x v="2690"/>
    </i>
    <i>
      <x v="1278"/>
    </i>
    <i>
      <x v="2095"/>
    </i>
    <i>
      <x v="2996"/>
    </i>
    <i>
      <x v="3979"/>
    </i>
    <i>
      <x v="1271"/>
    </i>
    <i>
      <x v="233"/>
    </i>
    <i>
      <x v="67"/>
    </i>
    <i>
      <x v="3352"/>
    </i>
    <i>
      <x v="280"/>
    </i>
    <i>
      <x v="2141"/>
    </i>
    <i>
      <x v="2435"/>
    </i>
    <i>
      <x v="2145"/>
    </i>
    <i>
      <x v="119"/>
    </i>
    <i>
      <x v="1370"/>
    </i>
    <i>
      <x v="1808"/>
    </i>
    <i>
      <x v="3921"/>
    </i>
    <i>
      <x v="3471"/>
    </i>
    <i>
      <x v="2009"/>
    </i>
    <i>
      <x v="4376"/>
    </i>
    <i>
      <x v="349"/>
    </i>
    <i>
      <x v="4436"/>
    </i>
    <i>
      <x v="3612"/>
    </i>
    <i>
      <x v="3093"/>
    </i>
    <i>
      <x v="1732"/>
    </i>
    <i>
      <x v="4885"/>
    </i>
    <i>
      <x v="1108"/>
    </i>
    <i>
      <x v="313"/>
    </i>
    <i>
      <x v="3847"/>
    </i>
    <i>
      <x v="1719"/>
    </i>
    <i>
      <x v="3371"/>
    </i>
    <i>
      <x v="2611"/>
    </i>
    <i>
      <x v="2395"/>
    </i>
    <i>
      <x v="210"/>
    </i>
    <i>
      <x v="3594"/>
    </i>
    <i>
      <x v="96"/>
    </i>
    <i>
      <x v="4554"/>
    </i>
    <i>
      <x v="4497"/>
    </i>
    <i>
      <x v="907"/>
    </i>
    <i>
      <x v="1246"/>
    </i>
    <i>
      <x v="172"/>
    </i>
    <i>
      <x v="462"/>
    </i>
    <i>
      <x v="2185"/>
    </i>
    <i>
      <x v="2884"/>
    </i>
    <i>
      <x v="1983"/>
    </i>
    <i>
      <x v="934"/>
    </i>
    <i>
      <x v="1523"/>
    </i>
    <i>
      <x v="1522"/>
    </i>
    <i>
      <x v="499"/>
    </i>
    <i>
      <x v="4905"/>
    </i>
    <i>
      <x v="293"/>
    </i>
    <i>
      <x v="4441"/>
    </i>
    <i>
      <x v="435"/>
    </i>
    <i>
      <x v="2546"/>
    </i>
    <i>
      <x v="2466"/>
    </i>
    <i>
      <x v="2819"/>
    </i>
    <i>
      <x v="3802"/>
    </i>
    <i>
      <x v="4383"/>
    </i>
    <i>
      <x v="2112"/>
    </i>
    <i>
      <x v="121"/>
    </i>
    <i>
      <x v="1702"/>
    </i>
    <i>
      <x v="165"/>
    </i>
    <i>
      <x v="15"/>
    </i>
    <i>
      <x v="4509"/>
    </i>
    <i>
      <x v="71"/>
    </i>
    <i>
      <x v="1537"/>
    </i>
    <i>
      <x v="3272"/>
    </i>
    <i>
      <x v="329"/>
    </i>
    <i>
      <x v="3564"/>
    </i>
    <i>
      <x v="4779"/>
    </i>
    <i>
      <x v="1755"/>
    </i>
    <i>
      <x v="4864"/>
    </i>
    <i>
      <x v="2303"/>
    </i>
    <i>
      <x v="82"/>
    </i>
    <i>
      <x v="2659"/>
    </i>
    <i>
      <x v="1745"/>
    </i>
    <i>
      <x v="4318"/>
    </i>
    <i>
      <x v="5200"/>
    </i>
    <i>
      <x v="4957"/>
    </i>
    <i>
      <x v="951"/>
    </i>
    <i>
      <x v="47"/>
    </i>
    <i>
      <x v="344"/>
    </i>
    <i>
      <x v="234"/>
    </i>
    <i>
      <x v="1324"/>
    </i>
    <i>
      <x v="315"/>
    </i>
    <i>
      <x v="2084"/>
    </i>
    <i>
      <x v="2085"/>
    </i>
    <i>
      <x v="2383"/>
    </i>
    <i>
      <x v="2850"/>
    </i>
    <i>
      <x v="4945"/>
    </i>
    <i>
      <x v="2584"/>
    </i>
    <i>
      <x v="37"/>
    </i>
    <i>
      <x v="1272"/>
    </i>
    <i>
      <x v="4518"/>
    </i>
    <i>
      <x v="3333"/>
    </i>
    <i>
      <x v="4146"/>
    </i>
    <i>
      <x v="1330"/>
    </i>
    <i>
      <x v="3773"/>
    </i>
    <i>
      <x v="895"/>
    </i>
    <i>
      <x v="5125"/>
    </i>
    <i>
      <x v="161"/>
    </i>
    <i>
      <x v="1401"/>
    </i>
    <i>
      <x v="80"/>
    </i>
    <i>
      <x v="174"/>
    </i>
    <i>
      <x v="4553"/>
    </i>
    <i>
      <x v="2788"/>
    </i>
    <i>
      <x v="103"/>
    </i>
    <i>
      <x v="1301"/>
    </i>
    <i>
      <x v="2914"/>
    </i>
    <i>
      <x v="150"/>
    </i>
    <i>
      <x v="1737"/>
    </i>
    <i>
      <x v="3501"/>
    </i>
    <i>
      <x v="1766"/>
    </i>
    <i>
      <x v="1357"/>
    </i>
    <i>
      <x v="85"/>
    </i>
    <i>
      <x v="1814"/>
    </i>
    <i>
      <x v="325"/>
    </i>
    <i>
      <x v="4614"/>
    </i>
    <i>
      <x v="899"/>
    </i>
    <i>
      <x v="190"/>
    </i>
    <i>
      <x v="320"/>
    </i>
    <i>
      <x v="3853"/>
    </i>
    <i>
      <x v="1476"/>
    </i>
    <i>
      <x v="2264"/>
    </i>
    <i>
      <x v="436"/>
    </i>
    <i>
      <x v="4903"/>
    </i>
    <i>
      <x v="1734"/>
    </i>
    <i>
      <x v="5190"/>
    </i>
    <i>
      <x v="1561"/>
    </i>
    <i>
      <x v="981"/>
    </i>
    <i>
      <x v="270"/>
    </i>
    <i>
      <x v="502"/>
    </i>
    <i>
      <x v="4074"/>
    </i>
    <i>
      <x v="445"/>
    </i>
    <i>
      <x v="4361"/>
    </i>
    <i>
      <x v="4797"/>
    </i>
    <i>
      <x v="738"/>
    </i>
    <i>
      <x v="232"/>
    </i>
    <i>
      <x v="3897"/>
    </i>
    <i>
      <x v="1317"/>
    </i>
    <i>
      <x v="946"/>
    </i>
    <i>
      <x v="418"/>
    </i>
    <i>
      <x v="41"/>
    </i>
    <i>
      <x v="385"/>
    </i>
    <i>
      <x v="2628"/>
    </i>
    <i>
      <x v="911"/>
    </i>
    <i>
      <x v="1256"/>
    </i>
    <i>
      <x v="4866"/>
    </i>
    <i>
      <x v="221"/>
    </i>
    <i>
      <x v="1862"/>
    </i>
    <i>
      <x v="577"/>
    </i>
    <i>
      <x v="2469"/>
    </i>
    <i>
      <x v="55"/>
    </i>
    <i>
      <x v="1376"/>
    </i>
    <i>
      <x v="3314"/>
    </i>
    <i>
      <x v="1584"/>
    </i>
    <i>
      <x v="4772"/>
    </i>
    <i>
      <x v="1931"/>
    </i>
    <i>
      <x v="1439"/>
    </i>
    <i>
      <x v="29"/>
    </i>
    <i>
      <x v="430"/>
    </i>
    <i>
      <x v="3807"/>
    </i>
    <i>
      <x v="3354"/>
    </i>
    <i>
      <x v="1529"/>
    </i>
    <i>
      <x v="2985"/>
    </i>
    <i>
      <x v="4022"/>
    </i>
    <i>
      <x v="4187"/>
    </i>
    <i>
      <x v="1311"/>
    </i>
    <i>
      <x v="995"/>
    </i>
    <i>
      <x v="434"/>
    </i>
    <i>
      <x v="36"/>
    </i>
    <i>
      <x v="4918"/>
    </i>
    <i>
      <x v="4297"/>
    </i>
    <i>
      <x v="207"/>
    </i>
    <i>
      <x v="3878"/>
    </i>
    <i>
      <x v="122"/>
    </i>
    <i>
      <x v="3485"/>
    </i>
    <i>
      <x v="1465"/>
    </i>
    <i>
      <x v="369"/>
    </i>
    <i>
      <x v="1544"/>
    </i>
    <i>
      <x v="2940"/>
    </i>
    <i>
      <x v="248"/>
    </i>
    <i>
      <x v="1298"/>
    </i>
    <i>
      <x v="4692"/>
    </i>
    <i>
      <x v="4560"/>
    </i>
    <i>
      <x v="3290"/>
    </i>
    <i>
      <x v="2780"/>
    </i>
    <i>
      <x v="471"/>
    </i>
    <i>
      <x v="116"/>
    </i>
    <i>
      <x v="4880"/>
    </i>
    <i>
      <x v="4037"/>
    </i>
    <i>
      <x v="1041"/>
    </i>
    <i>
      <x v="2739"/>
    </i>
    <i>
      <x v="1333"/>
    </i>
    <i>
      <x v="3812"/>
    </i>
    <i>
      <x v="5144"/>
    </i>
    <i>
      <x v="353"/>
    </i>
    <i>
      <x v="431"/>
    </i>
    <i>
      <x v="3731"/>
    </i>
    <i>
      <x v="1243"/>
    </i>
    <i>
      <x v="86"/>
    </i>
    <i>
      <x v="426"/>
    </i>
    <i>
      <x v="1400"/>
    </i>
    <i>
      <x v="220"/>
    </i>
    <i>
      <x v="3796"/>
    </i>
    <i>
      <x v="100"/>
    </i>
    <i>
      <x v="2076"/>
    </i>
    <i>
      <x v="1552"/>
    </i>
    <i>
      <x v="3560"/>
    </i>
    <i>
      <x v="1449"/>
    </i>
    <i>
      <x v="4987"/>
    </i>
    <i>
      <x v="4723"/>
    </i>
    <i>
      <x v="102"/>
    </i>
    <i>
      <x v="296"/>
    </i>
    <i>
      <x v="4363"/>
    </i>
    <i>
      <x v="3349"/>
    </i>
    <i>
      <x v="2507"/>
    </i>
    <i>
      <x v="1782"/>
    </i>
    <i>
      <x v="3877"/>
    </i>
    <i>
      <x v="593"/>
    </i>
    <i>
      <x v="1276"/>
    </i>
    <i>
      <x v="1470"/>
    </i>
    <i>
      <x v="1296"/>
    </i>
    <i>
      <x v="460"/>
    </i>
    <i>
      <x v="1793"/>
    </i>
    <i>
      <x v="2160"/>
    </i>
    <i>
      <x v="3749"/>
    </i>
    <i>
      <x v="4658"/>
    </i>
    <i>
      <x v="411"/>
    </i>
    <i>
      <x v="401"/>
    </i>
    <i>
      <x v="214"/>
    </i>
    <i>
      <x v="2703"/>
    </i>
    <i>
      <x v="1746"/>
    </i>
    <i>
      <x v="3759"/>
    </i>
    <i>
      <x v="4967"/>
    </i>
    <i>
      <x v="1266"/>
    </i>
    <i>
      <x v="1422"/>
    </i>
    <i>
      <x v="3754"/>
    </i>
    <i>
      <x v="1450"/>
    </i>
    <i>
      <x v="940"/>
    </i>
    <i>
      <x v="998"/>
    </i>
    <i>
      <x v="1722"/>
    </i>
    <i>
      <x v="4147"/>
    </i>
    <i>
      <x v="2639"/>
    </i>
    <i>
      <x v="3911"/>
    </i>
    <i>
      <x v="3862"/>
    </i>
    <i>
      <x v="4277"/>
    </i>
    <i>
      <x v="3497"/>
    </i>
    <i>
      <x v="494"/>
    </i>
    <i>
      <x v="1294"/>
    </i>
    <i>
      <x v="1811"/>
    </i>
    <i>
      <x v="243"/>
    </i>
    <i>
      <x v="1367"/>
    </i>
    <i>
      <x v="187"/>
    </i>
    <i>
      <x v="3320"/>
    </i>
    <i>
      <x v="5181"/>
    </i>
    <i>
      <x v="588"/>
    </i>
    <i>
      <x v="1672"/>
    </i>
    <i>
      <x v="35"/>
    </i>
    <i>
      <x v="1760"/>
    </i>
    <i>
      <x v="3569"/>
    </i>
    <i>
      <x v="1237"/>
    </i>
    <i>
      <x v="464"/>
    </i>
    <i>
      <x v="520"/>
    </i>
    <i>
      <x v="2079"/>
    </i>
    <i>
      <x v="1454"/>
    </i>
    <i>
      <x v="3968"/>
    </i>
    <i>
      <x v="28"/>
    </i>
    <i>
      <x v="170"/>
    </i>
    <i>
      <x v="441"/>
    </i>
    <i>
      <x v="259"/>
    </i>
    <i>
      <x v="1236"/>
    </i>
    <i>
      <x v="38"/>
    </i>
    <i>
      <x v="1343"/>
    </i>
    <i>
      <x v="288"/>
    </i>
    <i>
      <x v="1312"/>
    </i>
    <i>
      <x v="348"/>
    </i>
    <i>
      <x v="4458"/>
    </i>
    <i>
      <x v="50"/>
    </i>
    <i>
      <x v="2030"/>
    </i>
    <i>
      <x v="5082"/>
    </i>
    <i>
      <x v="4643"/>
    </i>
    <i>
      <x v="133"/>
    </i>
    <i>
      <x v="1245"/>
    </i>
    <i>
      <x v="576"/>
    </i>
    <i>
      <x v="2886"/>
    </i>
    <i>
      <x v="2570"/>
    </i>
    <i>
      <x v="1513"/>
    </i>
    <i>
      <x v="495"/>
    </i>
    <i>
      <x v="1813"/>
    </i>
    <i>
      <x v="1704"/>
    </i>
    <i>
      <x v="3287"/>
    </i>
    <i>
      <x v="1752"/>
    </i>
    <i>
      <x v="1340"/>
    </i>
    <i>
      <x v="1759"/>
    </i>
    <i>
      <x v="224"/>
    </i>
    <i>
      <x v="13"/>
    </i>
    <i>
      <x v="1575"/>
    </i>
    <i>
      <x v="393"/>
    </i>
    <i>
      <x v="162"/>
    </i>
    <i>
      <x v="481"/>
    </i>
    <i>
      <x v="3325"/>
    </i>
    <i>
      <x v="2177"/>
    </i>
    <i>
      <x v="4380"/>
    </i>
    <i>
      <x v="3184"/>
    </i>
    <i>
      <x v="4794"/>
    </i>
    <i>
      <x v="4035"/>
    </i>
    <i>
      <x v="559"/>
    </i>
    <i>
      <x v="3779"/>
    </i>
    <i>
      <x v="3915"/>
    </i>
    <i>
      <x v="2068"/>
    </i>
    <i>
      <x v="1396"/>
    </i>
    <i>
      <x v="448"/>
    </i>
    <i>
      <x v="1251"/>
    </i>
    <i>
      <x v="240"/>
    </i>
    <i>
      <x v="5346"/>
    </i>
    <i>
      <x v="583"/>
    </i>
    <i>
      <x v="5074"/>
    </i>
    <i>
      <x v="137"/>
    </i>
    <i>
      <x v="1451"/>
    </i>
    <i>
      <x v="2440"/>
    </i>
    <i>
      <x v="1580"/>
    </i>
    <i>
      <x v="1038"/>
    </i>
    <i>
      <x v="4275"/>
    </i>
    <i>
      <x v="3748"/>
    </i>
    <i>
      <x v="99"/>
    </i>
    <i>
      <x v="5209"/>
    </i>
    <i>
      <x v="1779"/>
    </i>
    <i>
      <x v="2178"/>
    </i>
    <i>
      <x v="2346"/>
    </i>
    <i>
      <x v="3930"/>
    </i>
    <i>
      <x v="2166"/>
    </i>
    <i>
      <x v="283"/>
    </i>
    <i>
      <x v="2198"/>
    </i>
    <i>
      <x v="3756"/>
    </i>
    <i>
      <x v="949"/>
    </i>
    <i>
      <x v="4457"/>
    </i>
    <i>
      <x v="592"/>
    </i>
    <i>
      <x v="962"/>
    </i>
    <i>
      <x v="1708"/>
    </i>
    <i>
      <x v="915"/>
    </i>
    <i>
      <x v="1024"/>
    </i>
    <i>
      <x v="459"/>
    </i>
    <i>
      <x v="1968"/>
    </i>
    <i>
      <x v="439"/>
    </i>
    <i>
      <x v="4429"/>
    </i>
    <i>
      <x v="2060"/>
    </i>
    <i>
      <x v="3224"/>
    </i>
    <i>
      <x v="2833"/>
    </i>
    <i>
      <x v="2070"/>
    </i>
    <i>
      <x v="3803"/>
    </i>
    <i>
      <x v="1520"/>
    </i>
    <i>
      <x v="2119"/>
    </i>
    <i>
      <x v="1039"/>
    </i>
    <i>
      <x v="4922"/>
    </i>
    <i>
      <x v="2762"/>
    </i>
    <i>
      <x v="472"/>
    </i>
    <i>
      <x v="982"/>
    </i>
    <i>
      <x v="3460"/>
    </i>
    <i>
      <x v="4951"/>
    </i>
    <i>
      <x v="1540"/>
    </i>
    <i>
      <x v="4222"/>
    </i>
    <i>
      <x v="2000"/>
    </i>
    <i>
      <x v="16"/>
    </i>
    <i>
      <x v="266"/>
    </i>
    <i>
      <x v="5211"/>
    </i>
    <i>
      <x v="3266"/>
    </i>
    <i>
      <x v="525"/>
    </i>
    <i>
      <x v="4655"/>
    </i>
    <i>
      <x v="4717"/>
    </i>
    <i>
      <x v="4247"/>
    </i>
    <i>
      <x v="1444"/>
    </i>
    <i>
      <x v="5210"/>
    </i>
    <i>
      <x v="1453"/>
    </i>
    <i>
      <x v="1579"/>
    </i>
    <i>
      <x v="3761"/>
    </i>
    <i>
      <x v="427"/>
    </i>
    <i>
      <x v="3361"/>
    </i>
    <i>
      <x v="3617"/>
    </i>
    <i>
      <x v="5065"/>
    </i>
    <i>
      <x v="1818"/>
    </i>
    <i>
      <x v="4955"/>
    </i>
    <i>
      <x v="958"/>
    </i>
    <i>
      <x v="4801"/>
    </i>
    <i>
      <x v="1477"/>
    </i>
    <i>
      <x v="5151"/>
    </i>
    <i>
      <x v="3350"/>
    </i>
    <i>
      <x v="1479"/>
    </i>
    <i>
      <x v="1762"/>
    </i>
    <i>
      <x v="405"/>
    </i>
    <i>
      <x v="3010"/>
    </i>
    <i>
      <x v="144"/>
    </i>
    <i>
      <x v="967"/>
    </i>
    <i>
      <x v="2929"/>
    </i>
    <i>
      <x v="925"/>
    </i>
    <i>
      <x v="1998"/>
    </i>
    <i>
      <x v="3659"/>
    </i>
    <i>
      <x v="158"/>
    </i>
    <i>
      <x v="4727"/>
    </i>
    <i>
      <x v="1559"/>
    </i>
    <i>
      <x v="3916"/>
    </i>
    <i>
      <x v="2184"/>
    </i>
    <i>
      <x v="952"/>
    </i>
    <i>
      <x v="2278"/>
    </i>
    <i>
      <x v="132"/>
    </i>
    <i>
      <x v="2255"/>
    </i>
    <i>
      <x v="4804"/>
    </i>
    <i>
      <x v="1562"/>
    </i>
    <i>
      <x v="2159"/>
    </i>
    <i>
      <x v="3332"/>
    </i>
    <i>
      <x v="1816"/>
    </i>
    <i>
      <x v="3211"/>
    </i>
    <i>
      <x v="2567"/>
    </i>
    <i>
      <x v="1253"/>
    </i>
    <i>
      <x v="3984"/>
    </i>
    <i>
      <x v="139"/>
    </i>
    <i>
      <x v="4273"/>
    </i>
    <i>
      <x v="4860"/>
    </i>
    <i>
      <x v="4603"/>
    </i>
    <i>
      <x v="3885"/>
    </i>
    <i>
      <x v="3510"/>
    </i>
    <i>
      <x v="4494"/>
    </i>
    <i>
      <x v="278"/>
    </i>
    <i>
      <x v="4496"/>
    </i>
    <i>
      <x v="5103"/>
    </i>
    <i>
      <x v="368"/>
    </i>
    <i>
      <x v="4910"/>
    </i>
    <i>
      <x v="4911"/>
    </i>
    <i>
      <x v="3901"/>
    </i>
    <i>
      <x v="52"/>
    </i>
    <i>
      <x v="5072"/>
    </i>
    <i>
      <x v="60"/>
    </i>
    <i>
      <x v="4413"/>
    </i>
    <i>
      <x v="3351"/>
    </i>
    <i>
      <x v="3453"/>
    </i>
    <i>
      <x v="1293"/>
    </i>
    <i>
      <x v="4660"/>
    </i>
    <i>
      <x v="4726"/>
    </i>
    <i>
      <x v="2223"/>
    </i>
    <i>
      <x v="48"/>
    </i>
    <i>
      <x v="4389"/>
    </i>
    <i>
      <x v="5"/>
    </i>
    <i>
      <x v="2240"/>
    </i>
    <i>
      <x v="1791"/>
    </i>
    <i>
      <x v="2244"/>
    </i>
    <i>
      <x v="1533"/>
    </i>
    <i>
      <x v="5055"/>
    </i>
    <i>
      <x v="2048"/>
    </i>
    <i>
      <x v="2948"/>
    </i>
    <i>
      <x v="496"/>
    </i>
    <i>
      <x v="2467"/>
    </i>
    <i>
      <x v="314"/>
    </i>
    <i>
      <x v="3099"/>
    </i>
    <i>
      <x v="328"/>
    </i>
    <i>
      <x v="319"/>
    </i>
    <i>
      <x v="4166"/>
    </i>
    <i>
      <x v="2832"/>
    </i>
    <i>
      <x v="113"/>
    </i>
    <i>
      <x v="1718"/>
    </i>
    <i>
      <x v="2464"/>
    </i>
    <i>
      <x v="1233"/>
    </i>
    <i>
      <x v="3653"/>
    </i>
    <i>
      <x v="4097"/>
    </i>
    <i>
      <x v="76"/>
    </i>
    <i>
      <x v="4649"/>
    </i>
    <i>
      <x v="1027"/>
    </i>
    <i>
      <x v="1550"/>
    </i>
    <i>
      <x v="485"/>
    </i>
    <i>
      <x v="1022"/>
    </i>
    <i>
      <x v="1269"/>
    </i>
    <i>
      <x v="1239"/>
    </i>
    <i>
      <x v="1810"/>
    </i>
    <i>
      <x v="2175"/>
    </i>
    <i>
      <x v="3469"/>
    </i>
    <i>
      <x v="3210"/>
    </i>
    <i>
      <x v="4118"/>
    </i>
    <i>
      <x v="75"/>
    </i>
    <i>
      <x v="3914"/>
    </i>
    <i>
      <x v="2576"/>
    </i>
    <i>
      <x v="1359"/>
    </i>
    <i>
      <x v="933"/>
    </i>
    <i>
      <x v="2075"/>
    </i>
    <i>
      <x v="2349"/>
    </i>
    <i>
      <x v="1593"/>
    </i>
    <i>
      <x v="3973"/>
    </i>
    <i>
      <x v="4127"/>
    </i>
    <i>
      <x v="2296"/>
    </i>
    <i>
      <x v="388"/>
    </i>
    <i>
      <x v="3388"/>
    </i>
    <i>
      <x v="1249"/>
    </i>
    <i>
      <x v="3524"/>
    </i>
    <i>
      <x v="1036"/>
    </i>
    <i>
      <x v="4246"/>
    </i>
    <i>
      <x v="4670"/>
    </i>
    <i>
      <x v="5215"/>
    </i>
    <i>
      <x v="193"/>
    </i>
    <i>
      <x v="147"/>
    </i>
    <i>
      <x v="897"/>
    </i>
    <i>
      <x v="3876"/>
    </i>
    <i>
      <x v="4949"/>
    </i>
    <i>
      <x v="457"/>
    </i>
    <i>
      <x v="4813"/>
    </i>
    <i>
      <x v="1521"/>
    </i>
    <i>
      <x v="2151"/>
    </i>
    <i>
      <x v="953"/>
    </i>
    <i>
      <x v="866"/>
    </i>
    <i>
      <x v="250"/>
    </i>
    <i>
      <x v="3727"/>
    </i>
    <i>
      <x v="4460"/>
    </i>
    <i>
      <x v="3726"/>
    </i>
    <i>
      <x v="526"/>
    </i>
    <i>
      <x v="2876"/>
    </i>
    <i>
      <x v="2071"/>
    </i>
    <i>
      <x v="2288"/>
    </i>
    <i>
      <x v="3212"/>
    </i>
    <i>
      <x v="4815"/>
    </i>
    <i>
      <x v="2274"/>
    </i>
    <i>
      <x v="517"/>
    </i>
    <i>
      <x v="2503"/>
    </i>
    <i>
      <x v="2202"/>
    </i>
    <i>
      <x v="1441"/>
    </i>
    <i>
      <x v="5088"/>
    </i>
    <i>
      <x v="394"/>
    </i>
    <i>
      <x v="5216"/>
    </i>
    <i>
      <x v="184"/>
    </i>
    <i>
      <x v="1738"/>
    </i>
    <i>
      <x v="1581"/>
    </i>
    <i>
      <x v="4414"/>
    </i>
    <i>
      <x v="2561"/>
    </i>
    <i>
      <x v="2197"/>
    </i>
    <i>
      <x v="3846"/>
    </i>
    <i>
      <x v="1328"/>
    </i>
    <i>
      <x v="3370"/>
    </i>
    <i>
      <x v="1352"/>
    </i>
    <i>
      <x v="4262"/>
    </i>
    <i>
      <x v="350"/>
    </i>
    <i>
      <x v="3652"/>
    </i>
    <i>
      <x v="395"/>
    </i>
    <i>
      <x v="2669"/>
    </i>
    <i>
      <x v="3026"/>
    </i>
    <i>
      <x v="1817"/>
    </i>
    <i>
      <x v="3810"/>
    </i>
    <i>
      <x v="515"/>
    </i>
    <i>
      <x v="554"/>
    </i>
    <i>
      <x v="5137"/>
    </i>
    <i>
      <x v="4827"/>
    </i>
    <i>
      <x v="5157"/>
    </i>
    <i>
      <x v="4481"/>
    </i>
    <i>
      <x v="2304"/>
    </i>
    <i>
      <x v="590"/>
    </i>
    <i>
      <x v="3787"/>
    </i>
    <i>
      <x v="1468"/>
    </i>
    <i>
      <x v="1962"/>
    </i>
    <i>
      <x v="4734"/>
    </i>
    <i>
      <x v="1571"/>
    </i>
    <i>
      <x v="1527"/>
    </i>
    <i>
      <x v="3645"/>
    </i>
    <i>
      <x v="1241"/>
    </i>
    <i>
      <x v="17"/>
    </i>
    <i>
      <x v="2275"/>
    </i>
    <i>
      <x v="954"/>
    </i>
    <i>
      <x v="2528"/>
    </i>
    <i>
      <x v="4637"/>
    </i>
    <i>
      <x v="2332"/>
    </i>
    <i>
      <x v="437"/>
    </i>
    <i>
      <x v="2825"/>
    </i>
    <i>
      <x v="2926"/>
    </i>
    <i>
      <x v="2596"/>
    </i>
    <i>
      <x v="1382"/>
    </i>
    <i>
      <x v="3535"/>
    </i>
    <i>
      <x v="3856"/>
    </i>
    <i>
      <x v="1480"/>
    </i>
    <i>
      <x v="2731"/>
    </i>
    <i>
      <x v="1381"/>
    </i>
    <i>
      <x v="2454"/>
    </i>
    <i>
      <x v="263"/>
    </i>
    <i>
      <x v="360"/>
    </i>
    <i>
      <x v="1786"/>
    </i>
    <i>
      <x v="2892"/>
    </i>
    <i>
      <x v="2320"/>
    </i>
    <i>
      <x v="4820"/>
    </i>
    <i>
      <x v="2865"/>
    </i>
    <i>
      <x v="1355"/>
    </i>
    <i>
      <x v="378"/>
    </i>
    <i>
      <x v="1255"/>
    </i>
    <i>
      <x v="4388"/>
    </i>
    <i>
      <x v="3747"/>
    </i>
    <i>
      <x v="4012"/>
    </i>
    <i>
      <x v="3771"/>
    </i>
    <i>
      <x v="491"/>
    </i>
    <i>
      <x v="1469"/>
    </i>
    <i>
      <x v="1346"/>
    </i>
    <i>
      <x v="2280"/>
    </i>
    <i>
      <x v="410"/>
    </i>
    <i>
      <x v="4636"/>
    </i>
    <i>
      <x v="2583"/>
    </i>
    <i>
      <x v="2188"/>
    </i>
    <i>
      <x v="4651"/>
    </i>
    <i>
      <x v="4667"/>
    </i>
    <i>
      <x v="1238"/>
    </i>
    <i>
      <x v="4590"/>
    </i>
    <i>
      <x v="54"/>
    </i>
    <i>
      <x v="4005"/>
    </i>
    <i>
      <x v="2373"/>
    </i>
    <i>
      <x v="5283"/>
    </i>
    <i>
      <x v="1591"/>
    </i>
    <i>
      <x v="4856"/>
    </i>
    <i>
      <x v="2361"/>
    </i>
    <i>
      <x v="1536"/>
    </i>
    <i>
      <x v="1697"/>
    </i>
    <i>
      <x v="3851"/>
    </i>
    <i>
      <x v="391"/>
    </i>
    <i>
      <x v="4869"/>
    </i>
    <i>
      <x v="4096"/>
    </i>
    <i>
      <x v="2163"/>
    </i>
    <i>
      <x v="4272"/>
    </i>
    <i>
      <x v="4075"/>
    </i>
    <i>
      <x v="1263"/>
    </i>
    <i>
      <x v="2428"/>
    </i>
    <i>
      <x v="2465"/>
    </i>
    <i>
      <x v="3763"/>
    </i>
    <i>
      <x v="5336"/>
    </i>
    <i>
      <x v="571"/>
    </i>
    <i>
      <x v="2942"/>
    </i>
    <i>
      <x v="1387"/>
    </i>
    <i>
      <x v="4652"/>
    </i>
    <i>
      <x v="277"/>
    </i>
    <i>
      <x v="488"/>
    </i>
    <i>
      <x v="3525"/>
    </i>
    <i>
      <x v="1372"/>
    </i>
    <i>
      <x v="1756"/>
    </i>
    <i>
      <x v="507"/>
    </i>
    <i>
      <x v="585"/>
    </i>
    <i>
      <x v="2347"/>
    </i>
    <i>
      <x v="2810"/>
    </i>
    <i>
      <x v="3526"/>
    </i>
    <i>
      <x v="2525"/>
    </i>
    <i>
      <x v="3797"/>
    </i>
    <i>
      <x v="4324"/>
    </i>
    <i>
      <x v="3072"/>
    </i>
    <i>
      <x v="3813"/>
    </i>
    <i>
      <x v="2861"/>
    </i>
    <i>
      <x v="3544"/>
    </i>
    <i>
      <x v="1783"/>
    </i>
    <i>
      <x v="2563"/>
    </i>
    <i>
      <x v="4386"/>
    </i>
    <i>
      <x v="3382"/>
    </i>
    <i>
      <x v="326"/>
    </i>
    <i>
      <x v="898"/>
    </i>
    <i>
      <x v="3945"/>
    </i>
    <i>
      <x v="2591"/>
    </i>
    <i>
      <x v="4959"/>
    </i>
    <i>
      <x v="4599"/>
    </i>
    <i>
      <x v="1991"/>
    </i>
    <i>
      <x v="2811"/>
    </i>
    <i>
      <x v="2799"/>
    </i>
    <i>
      <x v="3654"/>
    </i>
    <i>
      <x v="229"/>
    </i>
    <i>
      <x v="3722"/>
    </i>
    <i>
      <x v="2898"/>
    </i>
    <i>
      <x v="3466"/>
    </i>
    <i>
      <x v="4739"/>
    </i>
    <i>
      <x v="990"/>
    </i>
    <i>
      <x v="343"/>
    </i>
    <i>
      <x v="3258"/>
    </i>
    <i>
      <x v="3363"/>
    </i>
    <i>
      <x v="2200"/>
    </i>
    <i>
      <x v="4887"/>
    </i>
    <i>
      <x v="262"/>
    </i>
    <i>
      <x v="1378"/>
    </i>
    <i>
      <x v="2165"/>
    </i>
    <i>
      <x v="2260"/>
    </i>
    <i>
      <x v="3140"/>
    </i>
    <i>
      <x v="591"/>
    </i>
    <i>
      <x v="2183"/>
    </i>
    <i>
      <x v="487"/>
    </i>
    <i>
      <x v="1351"/>
    </i>
    <i>
      <x v="3271"/>
    </i>
    <i>
      <x v="3864"/>
    </i>
    <i>
      <x v="5109"/>
    </i>
    <i>
      <x v="4"/>
    </i>
    <i>
      <x v="4569"/>
    </i>
    <i>
      <x v="4728"/>
    </i>
    <i>
      <x v="4495"/>
    </i>
    <i>
      <x v="253"/>
    </i>
    <i>
      <x v="2962"/>
    </i>
    <i>
      <x v="4112"/>
    </i>
    <i>
      <x v="4296"/>
    </i>
    <i>
      <x v="960"/>
    </i>
    <i>
      <x v="3957"/>
    </i>
    <i>
      <x v="231"/>
    </i>
    <i>
      <x v="3790"/>
    </i>
    <i>
      <x v="244"/>
    </i>
    <i>
      <x v="3396"/>
    </i>
    <i>
      <x v="943"/>
    </i>
    <i>
      <x v="1723"/>
    </i>
    <i>
      <x v="3387"/>
    </i>
    <i>
      <x v="4943"/>
    </i>
    <i>
      <x v="5145"/>
    </i>
    <i>
      <x v="2286"/>
    </i>
    <i>
      <x v="5357"/>
    </i>
    <i>
      <x v="1551"/>
    </i>
    <i>
      <x v="3500"/>
    </i>
    <i>
      <x v="3974"/>
    </i>
    <i>
      <x v="4120"/>
    </i>
    <i>
      <x v="2179"/>
    </i>
    <i>
      <x v="5131"/>
    </i>
    <i>
      <x v="4938"/>
    </i>
    <i>
      <x v="3246"/>
    </i>
    <i>
      <x v="3005"/>
    </i>
    <i>
      <x v="2397"/>
    </i>
    <i>
      <x v="3551"/>
    </i>
    <i>
      <x v="4877"/>
    </i>
    <i>
      <x v="255"/>
    </i>
    <i>
      <x v="2276"/>
    </i>
    <i>
      <x v="4134"/>
    </i>
    <i>
      <x v="92"/>
    </i>
    <i>
      <x v="1461"/>
    </i>
    <i>
      <x v="1424"/>
    </i>
    <i>
      <x v="538"/>
    </i>
    <i>
      <x v="1753"/>
    </i>
    <i>
      <x v="2331"/>
    </i>
    <i>
      <x v="241"/>
    </i>
    <i>
      <x v="4888"/>
    </i>
    <i>
      <x v="3341"/>
    </i>
    <i>
      <x v="4142"/>
    </i>
    <i>
      <x v="4356"/>
    </i>
    <i>
      <x v="186"/>
    </i>
    <i>
      <x v="279"/>
    </i>
    <i>
      <x v="2319"/>
    </i>
    <i>
      <x v="5219"/>
    </i>
    <i>
      <x v="1780"/>
    </i>
    <i>
      <x v="5333"/>
    </i>
    <i>
      <x v="1434"/>
    </i>
    <i>
      <x v="3495"/>
    </i>
    <i>
      <x v="522"/>
    </i>
    <i>
      <x v="2606"/>
    </i>
    <i>
      <x v="2458"/>
    </i>
    <i>
      <x v="2959"/>
    </i>
    <i>
      <x v="4542"/>
    </i>
    <i>
      <x v="4762"/>
    </i>
    <i>
      <x v="939"/>
    </i>
    <i>
      <x v="3401"/>
    </i>
    <i>
      <x v="3399"/>
    </i>
    <i>
      <x v="1018"/>
    </i>
    <i>
      <x v="4761"/>
    </i>
    <i>
      <x v="3367"/>
    </i>
    <i>
      <x v="4211"/>
    </i>
    <i>
      <x v="3746"/>
    </i>
    <i>
      <x v="4061"/>
    </i>
    <i>
      <x v="4889"/>
    </i>
    <i>
      <x v="892"/>
    </i>
    <i>
      <x v="2573"/>
    </i>
    <i>
      <x v="3741"/>
    </i>
    <i>
      <x v="389"/>
    </i>
    <i>
      <x v="352"/>
    </i>
    <i>
      <x v="223"/>
    </i>
    <i>
      <x v="4754"/>
    </i>
    <i>
      <x v="289"/>
    </i>
    <i>
      <x v="1707"/>
    </i>
    <i>
      <x v="4770"/>
    </i>
    <i>
      <x v="5057"/>
    </i>
    <i>
      <x v="3490"/>
    </i>
    <i>
      <x v="4046"/>
    </i>
    <i>
      <x v="3588"/>
    </i>
    <i>
      <x v="142"/>
    </i>
    <i>
      <x v="3777"/>
    </i>
    <i>
      <x v="4799"/>
    </i>
    <i>
      <x v="4286"/>
    </i>
    <i>
      <x v="3520"/>
    </i>
    <i>
      <x v="920"/>
    </i>
    <i>
      <x v="4411"/>
    </i>
    <i>
      <x v="2472"/>
    </i>
    <i>
      <x v="971"/>
    </i>
    <i>
      <x v="1795"/>
    </i>
    <i>
      <x v="5062"/>
    </i>
    <i>
      <x v="3092"/>
    </i>
    <i>
      <x v="4662"/>
    </i>
    <i>
      <x v="2263"/>
    </i>
    <i>
      <x v="141"/>
    </i>
    <i>
      <x v="4897"/>
    </i>
    <i>
      <x v="976"/>
    </i>
    <i>
      <x v="1014"/>
    </i>
    <i>
      <x v="4094"/>
    </i>
    <i>
      <x v="901"/>
    </i>
    <i>
      <x v="867"/>
    </i>
    <i>
      <x v="2314"/>
    </i>
    <i>
      <x v="3195"/>
    </i>
    <i>
      <x v="331"/>
    </i>
    <i>
      <x v="2928"/>
    </i>
    <i>
      <x v="3728"/>
    </i>
    <i>
      <x v="4001"/>
    </i>
    <i>
      <x v="1385"/>
    </i>
    <i>
      <x v="2290"/>
    </i>
    <i>
      <x v="3386"/>
    </i>
    <i>
      <x v="3591"/>
    </i>
    <i>
      <x v="1456"/>
    </i>
    <i>
      <x v="2339"/>
    </i>
    <i>
      <x v="4305"/>
    </i>
    <i>
      <x v="1514"/>
    </i>
    <i>
      <x v="4517"/>
    </i>
    <i>
      <x v="4639"/>
    </i>
    <i>
      <x v="5060"/>
    </i>
    <i>
      <x v="2618"/>
    </i>
    <i>
      <x v="2247"/>
    </i>
    <i>
      <x v="3869"/>
    </i>
    <i>
      <x v="4372"/>
    </i>
    <i>
      <x v="4672"/>
    </i>
    <i>
      <x v="3444"/>
    </i>
    <i>
      <x v="3733"/>
    </i>
    <i>
      <x v="3774"/>
    </i>
    <i>
      <x v="3739"/>
    </i>
    <i>
      <x v="3638"/>
    </i>
    <i>
      <x v="1380"/>
    </i>
    <i>
      <x v="1556"/>
    </i>
    <i>
      <x v="978"/>
    </i>
    <i>
      <x v="3098"/>
    </i>
    <i>
      <x v="3975"/>
    </i>
    <i>
      <x v="95"/>
    </i>
    <i>
      <x v="4811"/>
    </i>
    <i>
      <x v="3732"/>
    </i>
    <i>
      <x v="4053"/>
    </i>
    <i>
      <x v="4502"/>
    </i>
    <i>
      <x v="3240"/>
    </i>
    <i>
      <x v="3376"/>
    </i>
    <i>
      <x v="269"/>
    </i>
    <i>
      <x v="2251"/>
    </i>
    <i>
      <x v="260"/>
    </i>
    <i>
      <x v="265"/>
    </i>
    <i>
      <x v="3369"/>
    </i>
    <i>
      <x v="2978"/>
    </i>
    <i>
      <x v="242"/>
    </i>
    <i>
      <x v="2227"/>
    </i>
    <i>
      <x v="2726"/>
    </i>
    <i>
      <x v="4026"/>
    </i>
    <i>
      <x v="1815"/>
    </i>
    <i>
      <x v="2348"/>
    </i>
    <i>
      <x v="456"/>
    </i>
    <i>
      <x v="4622"/>
    </i>
    <i>
      <x v="3541"/>
    </i>
    <i>
      <x v="4385"/>
    </i>
    <i>
      <x v="3317"/>
    </i>
    <i>
      <x v="5318"/>
    </i>
    <i>
      <x v="4925"/>
    </i>
    <i>
      <x v="4479"/>
    </i>
    <i>
      <x v="3512"/>
    </i>
    <i>
      <x v="1020"/>
    </i>
    <i>
      <x v="3492"/>
    </i>
    <i>
      <x v="4784"/>
    </i>
    <i>
      <x v="4488"/>
    </i>
    <i>
      <x v="3768"/>
    </i>
    <i>
      <x v="3959"/>
    </i>
    <i>
      <x v="3730"/>
    </i>
    <i>
      <x v="5208"/>
    </i>
    <i>
      <x v="3721"/>
    </i>
    <i>
      <x v="3908"/>
    </i>
    <i>
      <x v="5309"/>
    </i>
    <i>
      <x v="1585"/>
    </i>
    <i>
      <x v="4586"/>
    </i>
    <i>
      <x v="4101"/>
    </i>
    <i>
      <x v="3534"/>
    </i>
    <i>
      <x v="942"/>
    </i>
    <i>
      <x v="564"/>
    </i>
    <i>
      <x v="497"/>
    </i>
    <i>
      <x v="396"/>
    </i>
    <i>
      <x v="1700"/>
    </i>
    <i>
      <x v="4514"/>
    </i>
    <i>
      <x v="3970"/>
    </i>
    <i>
      <x v="2612"/>
    </i>
    <i>
      <x v="5013"/>
    </i>
    <i>
      <x v="4912"/>
    </i>
    <i>
      <x v="3614"/>
    </i>
    <i>
      <x v="3373"/>
    </i>
    <i>
      <x v="3542"/>
    </i>
    <i>
      <x v="246"/>
    </i>
    <i>
      <x v="2798"/>
    </i>
    <i>
      <x v="3554"/>
    </i>
    <i>
      <x v="2767"/>
    </i>
    <i>
      <x v="3257"/>
    </i>
    <i>
      <x v="4115"/>
    </i>
    <i>
      <x v="4681"/>
    </i>
    <i>
      <x v="3337"/>
    </i>
    <i>
      <x v="2140"/>
    </i>
    <i>
      <x v="397"/>
    </i>
    <i>
      <x v="1046"/>
    </i>
    <i>
      <x v="1386"/>
    </i>
    <i>
      <x v="5092"/>
    </i>
    <i>
      <x v="2215"/>
    </i>
    <i>
      <x v="4067"/>
    </i>
    <i>
      <x v="3997"/>
    </i>
    <i>
      <x v="2749"/>
    </i>
    <i>
      <x v="4919"/>
    </i>
    <i>
      <x v="4892"/>
    </i>
    <i>
      <x v="3550"/>
    </i>
    <i>
      <x v="4111"/>
    </i>
    <i>
      <x v="4133"/>
    </i>
    <i>
      <x v="557"/>
    </i>
    <i>
      <x v="226"/>
    </i>
    <i>
      <x v="492"/>
    </i>
    <i>
      <x v="340"/>
    </i>
    <i>
      <x v="552"/>
    </i>
    <i>
      <x v="5184"/>
    </i>
    <i>
      <x v="1805"/>
    </i>
    <i>
      <x v="5206"/>
    </i>
    <i>
      <x v="4113"/>
    </i>
    <i>
      <x v="432"/>
    </i>
    <i>
      <x v="5042"/>
    </i>
    <i>
      <x v="4604"/>
    </i>
    <i>
      <x v="4952"/>
    </i>
    <i>
      <x v="4068"/>
    </i>
    <i>
      <x v="4530"/>
    </i>
    <i>
      <x v="4606"/>
    </i>
    <i>
      <x v="2704"/>
    </i>
    <i>
      <x v="5067"/>
    </i>
    <i>
      <x v="3245"/>
    </i>
    <i>
      <x v="3848"/>
    </i>
    <i>
      <x v="2746"/>
    </i>
    <i>
      <x v="424"/>
    </i>
    <i>
      <x v="4559"/>
    </i>
    <i>
      <x v="4849"/>
    </i>
    <i>
      <x v="2694"/>
    </i>
    <i>
      <x v="5180"/>
    </i>
    <i>
      <x v="3558"/>
    </i>
    <i>
      <x v="4086"/>
    </i>
    <i>
      <x v="380"/>
    </i>
    <i>
      <x v="2671"/>
    </i>
    <i>
      <x v="4960"/>
    </i>
    <i>
      <x v="4573"/>
    </i>
    <i>
      <x v="25"/>
    </i>
    <i>
      <x v="3857"/>
    </i>
    <i>
      <x v="4736"/>
    </i>
    <i>
      <x v="5199"/>
    </i>
    <i>
      <x v="146"/>
    </i>
    <i>
      <x v="2439"/>
    </i>
    <i>
      <x v="3503"/>
    </i>
    <i>
      <x v="156"/>
    </i>
    <i>
      <x v="3011"/>
    </i>
    <i>
      <x v="4699"/>
    </i>
    <i>
      <x v="622"/>
    </i>
    <i>
      <x v="4738"/>
    </i>
    <i>
      <x v="3357"/>
    </i>
    <i>
      <x v="4523"/>
    </i>
    <i>
      <x v="126"/>
    </i>
    <i>
      <x v="1555"/>
    </i>
    <i>
      <x v="2713"/>
    </i>
    <i>
      <x v="4961"/>
    </i>
    <i>
      <x v="3859"/>
    </i>
    <i>
      <x v="3004"/>
    </i>
    <i>
      <x v="956"/>
    </i>
    <i>
      <x v="5263"/>
    </i>
    <i>
      <x v="4002"/>
    </i>
    <i>
      <x v="4330"/>
    </i>
    <i>
      <x v="2954"/>
    </i>
    <i>
      <x v="3934"/>
    </i>
    <i>
      <x v="4631"/>
    </i>
    <i>
      <x v="5201"/>
    </i>
    <i>
      <x v="4781"/>
    </i>
    <i>
      <x v="4921"/>
    </i>
    <i>
      <x v="3540"/>
    </i>
    <i>
      <x v="4141"/>
    </i>
    <i>
      <x v="2571"/>
    </i>
    <i>
      <x v="3601"/>
    </i>
    <i>
      <x v="5220"/>
    </i>
    <i>
      <x v="3962"/>
    </i>
    <i>
      <x v="1350"/>
    </i>
    <i>
      <x v="5308"/>
    </i>
    <i>
      <x v="5355"/>
    </i>
    <i>
      <x v="3589"/>
    </i>
    <i>
      <x v="200"/>
    </i>
    <i>
      <x v="5068"/>
    </i>
    <i>
      <x v="4731"/>
    </i>
    <i>
      <x v="2674"/>
    </i>
    <i>
      <x v="3923"/>
    </i>
    <i>
      <x v="3567"/>
    </i>
    <i>
      <x v="4327"/>
    </i>
    <i>
      <x v="3364"/>
    </i>
    <i>
      <x v="3766"/>
    </i>
    <i>
      <x v="993"/>
    </i>
    <i>
      <x v="1234"/>
    </i>
    <i>
      <x v="2149"/>
    </i>
    <i>
      <x v="245"/>
    </i>
    <i>
      <x v="2196"/>
    </i>
    <i>
      <x v="4964"/>
    </i>
    <i>
      <x v="3672"/>
    </i>
    <i>
      <x v="3842"/>
    </i>
    <i>
      <x v="4506"/>
    </i>
    <i>
      <x v="5079"/>
    </i>
    <i>
      <x v="5197"/>
    </i>
    <i>
      <x v="3639"/>
    </i>
    <i>
      <x v="1574"/>
    </i>
    <i>
      <x v="4301"/>
    </i>
    <i>
      <x v="889"/>
    </i>
    <i>
      <x v="1792"/>
    </i>
    <i>
      <x v="4920"/>
    </i>
    <i>
      <x v="339"/>
    </i>
    <i>
      <x v="2665"/>
    </i>
    <i>
      <x v="3837"/>
    </i>
    <i>
      <x v="4906"/>
    </i>
    <i>
      <x v="5189"/>
    </i>
    <i>
      <x v="4510"/>
    </i>
    <i>
      <x v="4582"/>
    </i>
    <i>
      <x v="3348"/>
    </i>
    <i>
      <x v="5075"/>
    </i>
    <i>
      <x v="4633"/>
    </i>
    <i>
      <x v="3928"/>
    </i>
    <i>
      <x v="2298"/>
    </i>
    <i>
      <x v="4577"/>
    </i>
    <i>
      <x v="3938"/>
    </i>
    <i>
      <x v="3533"/>
    </i>
    <i>
      <x v="3764"/>
    </i>
    <i>
      <x v="2655"/>
    </i>
    <i>
      <x v="5052"/>
    </i>
    <i>
      <x v="4934"/>
    </i>
    <i>
      <x v="3737"/>
    </i>
    <i>
      <x v="3671"/>
    </i>
    <i>
      <x v="5076"/>
    </i>
    <i>
      <x v="4876"/>
    </i>
    <i>
      <x v="5077"/>
    </i>
    <i>
      <x v="3365"/>
    </i>
    <i>
      <x v="4657"/>
    </i>
    <i>
      <x v="5315"/>
    </i>
    <i>
      <x v="2396"/>
    </i>
    <i>
      <x v="4019"/>
    </i>
    <i>
      <x v="5168"/>
    </i>
    <i>
      <x v="4571"/>
    </i>
    <i>
      <x v="3937"/>
    </i>
    <i>
      <x v="4884"/>
    </i>
    <i>
      <x v="5063"/>
    </i>
    <i>
      <x v="4954"/>
    </i>
    <i>
      <x v="4725"/>
    </i>
    <i>
      <x v="5284"/>
    </i>
    <i>
      <x v="4901"/>
    </i>
    <i>
      <x v="4106"/>
    </i>
    <i>
      <x v="4904"/>
    </i>
    <i>
      <x v="493"/>
    </i>
    <i>
      <x v="3630"/>
    </i>
    <i>
      <x v="3030"/>
    </i>
    <i>
      <x v="3523"/>
    </i>
    <i>
      <x v="3577"/>
    </i>
    <i>
      <x v="2582"/>
    </i>
    <i>
      <x v="2826"/>
    </i>
    <i>
      <x v="4271"/>
    </i>
    <i>
      <x v="5169"/>
    </i>
    <i>
      <x v="3395"/>
    </i>
    <i>
      <x v="1553"/>
    </i>
    <i>
      <x v="4417"/>
    </i>
    <i>
      <x v="118"/>
    </i>
    <i>
      <x v="4504"/>
    </i>
    <i>
      <x v="4591"/>
    </i>
    <i>
      <x v="5319"/>
    </i>
    <i>
      <x v="5027"/>
    </i>
    <i>
      <x v="3036"/>
    </i>
    <i>
      <x v="4450"/>
    </i>
    <i>
      <x v="624"/>
    </i>
    <i>
      <x v="5302"/>
    </i>
    <i>
      <x v="549"/>
    </i>
    <i>
      <x v="1019"/>
    </i>
    <i>
      <x v="4891"/>
    </i>
    <i>
      <x v="5112"/>
    </i>
    <i>
      <x v="2131"/>
    </i>
    <i>
      <x v="3736"/>
    </i>
    <i>
      <x v="4243"/>
    </i>
    <i>
      <x v="1920"/>
    </i>
    <i>
      <x v="1008"/>
    </i>
    <i>
      <x v="2521"/>
    </i>
    <i>
      <x v="5089"/>
    </i>
    <i>
      <x v="5161"/>
    </i>
    <i>
      <x v="5091"/>
    </i>
    <i>
      <x v="2242"/>
    </i>
    <i>
      <x v="1667"/>
    </i>
    <i>
      <x v="4034"/>
    </i>
    <i>
      <x v="3583"/>
    </i>
    <i>
      <x v="4437"/>
    </i>
    <i>
      <x v="5174"/>
    </i>
    <i>
      <x v="1007"/>
    </i>
    <i>
      <x v="480"/>
    </i>
    <i>
      <x v="5306"/>
    </i>
    <i>
      <x v="4635"/>
    </i>
    <i>
      <x v="3744"/>
    </i>
    <i>
      <x v="3924"/>
    </i>
    <i>
      <x v="358"/>
    </i>
    <i>
      <x v="4006"/>
    </i>
    <i>
      <x v="4917"/>
    </i>
    <i>
      <x v="5083"/>
    </i>
    <i>
      <x v="4792"/>
    </i>
    <i>
      <x v="3473"/>
    </i>
    <i>
      <x v="4562"/>
    </i>
    <i>
      <x v="5040"/>
    </i>
    <i>
      <x v="4303"/>
    </i>
    <i>
      <x v="4304"/>
    </i>
    <i>
      <x v="4948"/>
    </i>
    <i>
      <x v="4935"/>
    </i>
    <i>
      <x v="5350"/>
    </i>
    <i>
      <x v="4483"/>
    </i>
    <i>
      <x v="2342"/>
    </i>
    <i>
      <x v="3632"/>
    </i>
    <i>
      <x v="4886"/>
    </i>
    <i>
      <x v="3834"/>
    </i>
    <i>
      <x v="3841"/>
    </i>
    <i>
      <x v="3750"/>
    </i>
    <i>
      <x v="4879"/>
    </i>
    <i>
      <x v="5286"/>
    </i>
    <i>
      <x v="5185"/>
    </i>
    <i>
      <x v="5222"/>
    </i>
    <i>
      <x v="4516"/>
    </i>
    <i>
      <x v="4848"/>
    </i>
    <i>
      <x v="5289"/>
    </i>
    <i>
      <x v="5061"/>
    </i>
    <i>
      <x v="3362"/>
    </i>
    <i>
      <x v="5113"/>
    </i>
    <i>
      <x v="4947"/>
    </i>
    <i>
      <x v="851"/>
    </i>
    <i>
      <x v="4535"/>
    </i>
    <i>
      <x v="4528"/>
    </i>
    <i>
      <x v="548"/>
    </i>
    <i>
      <x v="4867"/>
    </i>
    <i>
      <x v="4696"/>
    </i>
    <i>
      <x v="5186"/>
    </i>
    <i>
      <x v="4165"/>
    </i>
    <i>
      <x v="1149"/>
    </i>
    <i>
      <x v="4764"/>
    </i>
    <i>
      <x v="247"/>
    </i>
    <i>
      <x v="5329"/>
    </i>
    <i>
      <x v="3418"/>
    </i>
    <i>
      <x v="2453"/>
    </i>
    <i>
      <x v="4541"/>
    </i>
    <i>
      <x v="4769"/>
    </i>
    <i>
      <x v="5193"/>
    </i>
    <i>
      <x v="1887"/>
    </i>
    <i>
      <x v="3875"/>
    </i>
    <i>
      <x v="4459"/>
    </i>
    <i>
      <x v="4914"/>
    </i>
    <i>
      <x v="4640"/>
    </i>
    <i>
      <x v="4855"/>
    </i>
    <i>
      <x v="625"/>
    </i>
    <i>
      <x v="4821"/>
    </i>
    <i>
      <x v="4452"/>
    </i>
    <i>
      <x v="3948"/>
    </i>
    <i>
      <x v="3488"/>
    </i>
    <i>
      <x v="5134"/>
    </i>
    <i>
      <x v="4306"/>
    </i>
    <i>
      <x v="4805"/>
    </i>
    <i>
      <x v="2774"/>
    </i>
    <i>
      <x v="4486"/>
    </i>
    <i>
      <x v="4806"/>
    </i>
    <i>
      <x v="5093"/>
    </i>
    <i>
      <x v="4893"/>
    </i>
    <i>
      <x v="3359"/>
    </i>
    <i>
      <x v="623"/>
    </i>
    <i>
      <x v="4701"/>
    </i>
    <i>
      <x v="2882"/>
    </i>
    <i>
      <x v="5217"/>
    </i>
    <i>
      <x v="4593"/>
    </i>
    <i>
      <x v="4941"/>
    </i>
    <i>
      <x v="4803"/>
    </i>
    <i>
      <x v="888"/>
    </i>
    <i>
      <x v="4771"/>
    </i>
    <i>
      <x v="3425"/>
    </i>
    <i>
      <x v="4656"/>
    </i>
    <i>
      <x v="2757"/>
    </i>
    <i>
      <x v="5303"/>
    </i>
    <i>
      <x v="5056"/>
    </i>
    <i>
      <x v="4102"/>
    </i>
    <i>
      <x v="2341"/>
    </i>
    <i>
      <x v="621"/>
    </i>
    <i>
      <x v="3999"/>
    </i>
    <i>
      <x v="4939"/>
    </i>
    <i>
      <x v="3655"/>
    </i>
    <i>
      <x v="5101"/>
    </i>
    <i>
      <x v="3745"/>
    </i>
    <i>
      <x v="4077"/>
    </i>
    <i>
      <x v="4470"/>
    </i>
    <i>
      <x v="3622"/>
    </i>
    <i>
      <x v="3998"/>
    </i>
    <i>
      <x v="5030"/>
    </i>
    <i>
      <x v="4973"/>
    </i>
    <i>
      <x v="4916"/>
    </i>
    <i>
      <x v="4642"/>
    </i>
    <i>
      <x v="5114"/>
    </i>
    <i>
      <x v="4823"/>
    </i>
    <i>
      <x v="4401"/>
    </i>
    <i>
      <x v="4000"/>
    </i>
    <i>
      <x v="4159"/>
    </i>
    <i>
      <x v="4716"/>
    </i>
    <i>
      <x v="5000"/>
    </i>
    <i>
      <x v="3264"/>
    </i>
    <i>
      <x v="4435"/>
    </i>
    <i>
      <x v="5051"/>
    </i>
    <i>
      <x v="1001"/>
    </i>
    <i>
      <x v="2616"/>
    </i>
    <i>
      <x v="4164"/>
    </i>
    <i>
      <x v="4596"/>
    </i>
    <i>
      <x v="983"/>
    </i>
    <i>
      <x v="3585"/>
    </i>
    <i>
      <x v="3840"/>
    </i>
    <i>
      <x v="4929"/>
    </i>
    <i>
      <x v="1801"/>
    </i>
    <i>
      <x v="5107"/>
    </i>
    <i>
      <x v="3080"/>
    </i>
    <i>
      <x v="3922"/>
    </i>
    <i>
      <x v="4121"/>
    </i>
    <i>
      <x v="4977"/>
    </i>
    <i>
      <x v="563"/>
    </i>
    <i>
      <x v="5205"/>
    </i>
    <i>
      <x v="4018"/>
    </i>
    <i>
      <x v="5059"/>
    </i>
    <i>
      <x v="1175"/>
    </i>
    <i>
      <x v="4677"/>
    </i>
    <i>
      <x v="4913"/>
    </i>
    <i>
      <x v="4248"/>
    </i>
    <i>
      <x v="4360"/>
    </i>
    <i>
      <x v="5300"/>
    </i>
    <i>
      <x v="5187"/>
    </i>
    <i>
      <x v="5314"/>
    </i>
    <i>
      <x v="3556"/>
    </i>
    <i>
      <x v="3101"/>
    </i>
    <i>
      <x v="5053"/>
    </i>
    <i>
      <x v="5294"/>
    </i>
    <i>
      <x v="5045"/>
    </i>
    <i>
      <x v="3724"/>
    </i>
    <i>
      <x v="4942"/>
    </i>
    <i>
      <x v="5070"/>
    </i>
    <i>
      <x v="3664"/>
    </i>
    <i>
      <x v="3494"/>
    </i>
    <i>
      <x v="3571"/>
    </i>
    <i>
      <x v="5153"/>
    </i>
    <i>
      <x v="5105"/>
    </i>
    <i>
      <x v="5054"/>
    </i>
    <i>
      <x v="4678"/>
    </i>
    <i>
      <x v="4706"/>
    </i>
    <i>
      <x v="4968"/>
    </i>
    <i>
      <x v="4675"/>
    </i>
    <i>
      <x v="4492"/>
    </i>
    <i>
      <x v="5049"/>
    </i>
    <i>
      <x v="4464"/>
    </i>
    <i>
      <x v="4963"/>
    </i>
    <i>
      <x v="4107"/>
    </i>
    <i>
      <x v="4969"/>
    </i>
    <i>
      <x v="4970"/>
    </i>
    <i>
      <x v="3964"/>
    </i>
    <i>
      <x v="4122"/>
    </i>
    <i>
      <x v="4936"/>
    </i>
    <i>
      <x v="5341"/>
    </i>
    <i>
      <x v="4924"/>
    </i>
    <i>
      <x v="5242"/>
    </i>
    <i>
      <x v="4098"/>
    </i>
    <i>
      <x v="5196"/>
    </i>
    <i>
      <x v="3907"/>
    </i>
    <i>
      <x v="5221"/>
    </i>
    <i>
      <x v="5293"/>
    </i>
    <i>
      <x v="4972"/>
    </i>
    <i>
      <x v="4950"/>
    </i>
    <i>
      <x v="5069"/>
    </i>
    <i>
      <x v="4290"/>
    </i>
    <i>
      <x v="4878"/>
    </i>
    <i>
      <x v="4520"/>
    </i>
    <i>
      <x v="3743"/>
    </i>
    <i>
      <x v="5321"/>
    </i>
    <i>
      <x v="3863"/>
    </i>
    <i>
      <x v="4216"/>
    </i>
    <i>
      <x v="5090"/>
    </i>
    <i>
      <x v="4853"/>
    </i>
    <i>
      <x v="3805"/>
    </i>
    <i>
      <x v="4023"/>
    </i>
    <i>
      <x v="5086"/>
    </i>
    <i>
      <x v="5118"/>
    </i>
    <i>
      <x v="3860"/>
    </i>
    <i>
      <x v="5238"/>
    </i>
    <i>
      <x v="4366"/>
    </i>
    <i>
      <x v="4132"/>
    </i>
    <i>
      <x v="4371"/>
    </i>
    <i>
      <x v="4465"/>
    </i>
    <i>
      <x v="4148"/>
    </i>
    <i>
      <x v="3735"/>
    </i>
    <i>
      <x v="4160"/>
    </i>
    <i>
      <x v="1000"/>
    </i>
    <i>
      <x v="3685"/>
    </i>
    <i>
      <x v="4161"/>
    </i>
    <i>
      <x v="5173"/>
    </i>
    <i>
      <x v="1043"/>
    </i>
    <i>
      <x v="3734"/>
    </i>
    <i>
      <x v="5349"/>
    </i>
    <i>
      <x v="4842"/>
    </i>
    <i>
      <x v="3427"/>
    </i>
    <i>
      <x v="5099"/>
    </i>
    <i>
      <x v="4431"/>
    </i>
    <i>
      <x v="979"/>
    </i>
    <i>
      <x v="4289"/>
    </i>
    <i>
      <x v="5313"/>
    </i>
    <i>
      <x v="4882"/>
    </i>
    <i>
      <x v="3886"/>
    </i>
    <i>
      <x v="988"/>
    </i>
    <i>
      <x v="4424"/>
    </i>
    <i>
      <x v="596"/>
    </i>
    <i>
      <x v="4390"/>
    </i>
    <i>
      <x v="919"/>
    </i>
    <i>
      <x v="5155"/>
    </i>
    <i>
      <x v="2299"/>
    </i>
    <i>
      <x v="4548"/>
    </i>
    <i>
      <x v="5041"/>
    </i>
    <i>
      <x v="5320"/>
    </i>
    <i>
      <x v="4585"/>
    </i>
    <i>
      <x v="4589"/>
    </i>
    <i>
      <x v="4600"/>
    </i>
    <i>
      <x v="5108"/>
    </i>
    <i>
      <x v="2055"/>
    </i>
    <i>
      <x v="2460"/>
    </i>
    <i>
      <x v="3932"/>
    </i>
    <i>
      <x v="5281"/>
    </i>
    <i>
      <x v="4218"/>
    </i>
    <i>
      <x v="5248"/>
    </i>
    <i>
      <x v="3868"/>
    </i>
    <i>
      <x v="5212"/>
    </i>
    <i>
      <x v="4592"/>
    </i>
    <i>
      <x v="5316"/>
    </i>
    <i>
      <x v="5348"/>
    </i>
    <i>
      <x v="5260"/>
    </i>
    <i>
      <x v="4123"/>
    </i>
    <i>
      <x v="2787"/>
    </i>
    <i>
      <x v="3458"/>
    </i>
    <i>
      <x v="5110"/>
    </i>
    <i>
      <x v="4923"/>
    </i>
    <i>
      <x v="3947"/>
    </i>
    <i>
      <x v="4076"/>
    </i>
    <i>
      <x v="5073"/>
    </i>
    <i>
      <x v="4958"/>
    </i>
    <i>
      <x v="4953"/>
    </i>
    <i>
      <x v="3519"/>
    </i>
    <i>
      <x v="3377"/>
    </i>
    <i>
      <x v="5202"/>
    </i>
    <i>
      <x v="4163"/>
    </i>
    <i>
      <x v="4299"/>
    </i>
    <i>
      <x v="3935"/>
    </i>
    <i>
      <x v="5192"/>
    </i>
    <i>
      <x v="3424"/>
    </i>
    <i>
      <x v="5080"/>
    </i>
    <i>
      <x v="3439"/>
    </i>
    <i>
      <x v="5291"/>
    </i>
    <i>
      <x v="4763"/>
    </i>
    <i>
      <x v="4529"/>
    </i>
    <i>
      <x v="4680"/>
    </i>
    <i>
      <x v="5290"/>
    </i>
    <i>
      <x v="4462"/>
    </i>
    <i>
      <x v="4487"/>
    </i>
    <i>
      <x v="3529"/>
    </i>
    <i>
      <x v="4588"/>
    </i>
    <i>
      <x v="4755"/>
    </i>
    <i>
      <x v="5159"/>
    </i>
    <i>
      <x v="3481"/>
    </i>
    <i>
      <x v="1790"/>
    </i>
    <i>
      <x v="5102"/>
    </i>
    <i>
      <x v="5325"/>
    </i>
    <i>
      <x v="3331"/>
    </i>
    <i>
      <x v="5213"/>
    </i>
    <i>
      <x v="3833"/>
    </i>
    <i>
      <x v="3786"/>
    </i>
    <i>
      <x v="3849"/>
    </i>
    <i>
      <x v="3995"/>
    </i>
    <i>
      <x v="4581"/>
    </i>
    <i>
      <x v="5158"/>
    </i>
    <i>
      <x v="1703"/>
    </i>
    <i>
      <x v="3762"/>
    </i>
    <i>
      <x v="3884"/>
    </i>
    <i>
      <x v="3835"/>
    </i>
    <i>
      <x v="5095"/>
    </i>
    <i>
      <x v="3843"/>
    </i>
    <i>
      <x v="5046"/>
    </i>
    <i>
      <x v="4489"/>
    </i>
    <i>
      <x v="5339"/>
    </i>
    <i>
      <x v="5258"/>
    </i>
    <i>
      <x v="5327"/>
    </i>
    <i>
      <x v="3714"/>
    </i>
    <i>
      <x v="4580"/>
    </i>
    <i>
      <x v="4100"/>
    </i>
    <i>
      <x v="4632"/>
    </i>
    <i>
      <x v="5096"/>
    </i>
    <i>
      <x v="4630"/>
    </i>
    <i>
      <x v="3965"/>
    </i>
    <i>
      <x v="980"/>
    </i>
    <i>
      <x v="5351"/>
    </i>
    <i>
      <x v="5191"/>
    </i>
    <i>
      <x v="4451"/>
    </i>
    <i>
      <x v="5050"/>
    </i>
    <i>
      <x v="3917"/>
    </i>
    <i>
      <x v="4252"/>
    </i>
    <i>
      <x v="3854"/>
    </i>
    <i>
      <x v="4131"/>
    </i>
    <i>
      <x v="4179"/>
    </i>
    <i>
      <x v="4293"/>
    </i>
    <i>
      <x v="3552"/>
    </i>
    <i>
      <x v="5326"/>
    </i>
    <i>
      <x v="5154"/>
    </i>
    <i>
      <x v="4816"/>
    </i>
    <i>
      <x v="1168"/>
    </i>
    <i>
      <x v="4751"/>
    </i>
    <i>
      <x v="5156"/>
    </i>
    <i>
      <x v="4394"/>
    </i>
    <i>
      <x v="4284"/>
    </i>
    <i>
      <x v="3543"/>
    </i>
    <i>
      <x v="3592"/>
    </i>
    <i>
      <x v="3941"/>
    </i>
    <i>
      <x v="5264"/>
    </i>
    <i>
      <x v="3940"/>
    </i>
    <i>
      <x v="3379"/>
    </i>
    <i>
      <x v="3953"/>
    </i>
    <i>
      <x v="4367"/>
    </i>
    <i>
      <x v="5160"/>
    </i>
    <i>
      <x v="5100"/>
    </i>
    <i>
      <x v="902"/>
    </i>
    <i>
      <x v="4440"/>
    </i>
    <i>
      <x v="4602"/>
    </i>
    <i>
      <x v="4085"/>
    </i>
    <i>
      <x v="2760"/>
    </i>
    <i>
      <x v="4084"/>
    </i>
    <i>
      <x v="5304"/>
    </i>
    <i>
      <x v="3593"/>
    </i>
    <i>
      <x v="5115"/>
    </i>
    <i>
      <x v="823"/>
    </i>
    <i>
      <x v="5253"/>
    </i>
    <i>
      <x v="3368"/>
    </i>
    <i>
      <x v="4682"/>
    </i>
    <i>
      <x v="4180"/>
    </i>
    <i>
      <x v="4418"/>
    </i>
    <i>
      <x v="3482"/>
    </i>
    <i>
      <x v="3836"/>
    </i>
    <i>
      <x v="3289"/>
    </i>
    <i>
      <x v="3546"/>
    </i>
    <i>
      <x v="3179"/>
    </i>
    <i>
      <x v="4607"/>
    </i>
    <i>
      <x v="3681"/>
    </i>
    <i>
      <x v="5237"/>
    </i>
    <i>
      <x v="4956"/>
    </i>
    <i>
      <x v="3553"/>
    </i>
    <i>
      <x v="4251"/>
    </i>
    <i>
      <x v="3484"/>
    </i>
    <i>
      <x v="5188"/>
    </i>
    <i>
      <x v="4697"/>
    </i>
    <i>
      <x v="4287"/>
    </i>
    <i>
      <x v="4557"/>
    </i>
    <i>
      <x v="922"/>
    </i>
    <i>
      <x v="3676"/>
    </i>
    <i>
      <x v="3866"/>
    </i>
    <i>
      <x v="3720"/>
    </i>
    <i>
      <x v="1807"/>
    </i>
    <i>
      <x v="4466"/>
    </i>
    <i>
      <x v="4900"/>
    </i>
    <i>
      <x v="4260"/>
    </i>
    <i>
      <x v="2581"/>
    </i>
    <i>
      <x v="3447"/>
    </i>
    <i>
      <x v="3665"/>
    </i>
    <i>
      <x v="1207"/>
    </i>
    <i>
      <x v="4522"/>
    </i>
    <i>
      <x v="3804"/>
    </i>
    <i>
      <x v="5298"/>
    </i>
    <i>
      <x v="3791"/>
    </i>
    <i>
      <x v="5175"/>
    </i>
    <i>
      <x v="4368"/>
    </i>
    <i>
      <x v="4467"/>
    </i>
    <i>
      <x v="3016"/>
    </i>
    <i>
      <x v="4295"/>
    </i>
    <i>
      <x v="1023"/>
    </i>
    <i>
      <x v="3597"/>
    </i>
    <i>
      <x v="3449"/>
    </i>
    <i>
      <x v="5352"/>
    </i>
    <i>
      <x v="3570"/>
    </i>
    <i>
      <x v="4419"/>
    </i>
    <i>
      <x v="3172"/>
    </i>
    <i>
      <x v="3263"/>
    </i>
    <i>
      <x v="5347"/>
    </i>
    <i>
      <x v="3891"/>
    </i>
    <i>
      <x v="4871"/>
    </i>
    <i>
      <x v="3635"/>
    </i>
    <i>
      <x v="3667"/>
    </i>
    <i>
      <x v="4062"/>
    </i>
    <i>
      <x v="3394"/>
    </i>
    <i>
      <x v="4674"/>
    </i>
    <i>
      <x v="5106"/>
    </i>
    <i>
      <x v="317"/>
    </i>
    <i>
      <x v="3477"/>
    </i>
    <i>
      <x v="3648"/>
    </i>
    <i>
      <x v="2477"/>
    </i>
    <i>
      <x v="3626"/>
    </i>
    <i>
      <x v="3663"/>
    </i>
    <i>
      <x v="3457"/>
    </i>
    <i>
      <x v="5299"/>
    </i>
    <i>
      <x v="4052"/>
    </i>
    <i>
      <x v="4416"/>
    </i>
    <i>
      <x v="3282"/>
    </i>
    <i>
      <x v="5252"/>
    </i>
    <i>
      <x v="3292"/>
    </i>
    <i>
      <x v="5343"/>
    </i>
    <i>
      <x v="5340"/>
    </i>
    <i>
      <x v="3334"/>
    </i>
    <i>
      <x v="4090"/>
    </i>
    <i>
      <x v="3660"/>
    </i>
    <i>
      <x v="4519"/>
    </i>
    <i>
      <x v="4174"/>
    </i>
    <i>
      <x v="2029"/>
    </i>
    <i>
      <x v="4838"/>
    </i>
    <i>
      <x v="4946"/>
    </i>
    <i>
      <x v="1002"/>
    </i>
    <i>
      <x v="3668"/>
    </i>
    <i>
      <x v="3821"/>
    </i>
    <i>
      <x v="4471"/>
    </i>
    <i>
      <x v="3881"/>
    </i>
    <i>
      <x v="4499"/>
    </i>
    <i>
      <x v="3944"/>
    </i>
    <i>
      <x v="4374"/>
    </i>
    <i>
      <x v="3465"/>
    </i>
    <i>
      <x v="4810"/>
    </i>
    <i>
      <x v="4298"/>
    </i>
    <i>
      <x v="3109"/>
    </i>
    <i>
      <x v="5285"/>
    </i>
    <i>
      <x v="5247"/>
    </i>
    <i>
      <x v="5254"/>
    </i>
    <i>
      <x v="5344"/>
    </i>
    <i>
      <x v="5239"/>
    </i>
    <i>
      <x v="5322"/>
    </i>
    <i>
      <x v="4743"/>
    </i>
    <i>
      <x v="5235"/>
    </i>
    <i>
      <x v="5338"/>
    </i>
    <i>
      <x v="5354"/>
    </i>
    <i>
      <x v="5345"/>
    </i>
    <i>
      <x v="4311"/>
    </i>
    <i>
      <x v="4491"/>
    </i>
    <i>
      <x v="4501"/>
    </i>
    <i>
      <x v="4364"/>
    </i>
    <i>
      <x v="3850"/>
    </i>
    <i>
      <x v="3933"/>
    </i>
    <i>
      <x v="4278"/>
    </i>
    <i>
      <x v="4031"/>
    </i>
    <i>
      <x v="3838"/>
    </i>
    <i>
      <x v="4310"/>
    </i>
    <i>
      <x v="4276"/>
    </i>
    <i>
      <x v="3844"/>
    </i>
    <i>
      <x v="3640"/>
    </i>
    <i>
      <x v="3527"/>
    </i>
    <i>
      <x v="3478"/>
    </i>
    <i>
      <x v="3661"/>
    </i>
    <i>
      <x v="3148"/>
    </i>
    <i>
      <x v="3579"/>
    </i>
    <i>
      <x v="2648"/>
    </i>
  </rowItems>
  <colFields count="1">
    <field x="-2"/>
  </colFields>
  <colItems count="4">
    <i>
      <x/>
    </i>
    <i i="1">
      <x v="1"/>
    </i>
    <i i="2">
      <x v="2"/>
    </i>
    <i i="3">
      <x v="3"/>
    </i>
  </colItems>
  <dataFields count="4">
    <dataField name=" Month Selling" fld="13" baseField="0" baseItem="3407"/>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6">
    <format dxfId="15">
      <pivotArea type="all" dataOnly="0" outline="0" fieldPosition="0"/>
    </format>
    <format dxfId="14">
      <pivotArea field="8" type="button" dataOnly="0" labelOnly="1" outline="0"/>
    </format>
    <format dxfId="13">
      <pivotArea field="8" type="button" dataOnly="0" labelOnly="1" outline="0"/>
    </format>
    <format dxfId="12">
      <pivotArea field="7" type="button" dataOnly="0" labelOnly="1" outline="0"/>
    </format>
    <format dxfId="11">
      <pivotArea outline="0" collapsedLevelsAreSubtotals="1" fieldPosition="0">
        <references count="1">
          <reference field="4294967294" count="1" selected="0">
            <x v="2"/>
          </reference>
        </references>
      </pivotArea>
    </format>
    <format dxfId="10">
      <pivotArea outline="0" fieldPosition="0">
        <references count="1">
          <reference field="4294967294" count="1">
            <x v="3"/>
          </reference>
        </references>
      </pivotArea>
    </format>
    <format dxfId="9">
      <pivotArea field="7" type="button" dataOnly="0" labelOnly="1" outline="0"/>
    </format>
    <format dxfId="8">
      <pivotArea field="0" type="button" dataOnly="0" labelOnly="1" outline="0" axis="axisRow" fieldPosition="0"/>
    </format>
    <format dxfId="7">
      <pivotArea dataOnly="0" labelOnly="1" outline="0" fieldPosition="0">
        <references count="1">
          <reference field="4294967294" count="3">
            <x v="1"/>
            <x v="2"/>
            <x v="3"/>
          </reference>
        </references>
      </pivotArea>
    </format>
    <format dxfId="6">
      <pivotArea field="0" type="button" dataOnly="0" labelOnly="1" outline="0" axis="axisRow" fieldPosition="0"/>
    </format>
    <format dxfId="5">
      <pivotArea outline="0" collapsedLevelsAreSubtotals="1"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4294967294" count="3">
            <x v="1"/>
            <x v="2"/>
            <x v="3"/>
          </reference>
        </references>
      </pivotArea>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 xr10:uid="{00000000-0013-0000-FFFF-FFFF01000000}" sourceName="Size">
  <pivotTables>
    <pivotTable tabId="3" name="PivotTable1"/>
  </pivotTables>
  <data>
    <tabular pivotCacheId="2098481507">
      <items count="14">
        <i x="2" s="1"/>
        <i x="6" s="1"/>
        <i x="7"/>
        <i x="3"/>
        <i x="4" s="1"/>
        <i x="5" s="1"/>
        <i x="8"/>
        <i x="12"/>
        <i x="1" s="1"/>
        <i x="9" s="1"/>
        <i x="11"/>
        <i x="13"/>
        <i x="10" nd="1"/>
        <i x="0"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1" xr10:uid="{00000000-0013-0000-FFFF-FFFF0E000000}" sourceName="Price Tier">
  <pivotTables>
    <pivotTable tabId="3" name="PivotTable1"/>
  </pivotTables>
  <data>
    <tabular pivotCacheId="2098481507">
      <items count="15">
        <i x="9" s="1"/>
        <i x="5" s="1"/>
        <i x="11" s="1"/>
        <i x="10" s="1"/>
        <i x="12" s="1"/>
        <i x="3" s="1"/>
        <i x="7" s="1"/>
        <i x="6" s="1"/>
        <i x="1" s="1"/>
        <i x="2" s="1"/>
        <i x="4" s="1"/>
        <i x="13" s="1"/>
        <i x="14" s="1"/>
        <i x="8" s="1" nd="1"/>
        <i x="0"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 xr10:uid="{9C605B7E-B840-4E65-8DD6-70D6D65D79EF}" sourceName="Classification">
  <pivotTables>
    <pivotTable tabId="3" name="PivotTable1"/>
  </pivotTables>
  <data>
    <tabular pivotCacheId="2098481507">
      <items count="9">
        <i x="7"/>
        <i x="2" s="1"/>
        <i x="1"/>
        <i x="4"/>
        <i x="3"/>
        <i x="6"/>
        <i x="8" nd="1"/>
        <i x="5" nd="1"/>
        <i x="0"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1" xr10:uid="{9708B317-1FC9-404F-8A47-73F77863C095}" sourceName="Classification">
  <pivotTables>
    <pivotTable tabId="4" name="PivotTable1"/>
  </pivotTables>
  <data>
    <tabular pivotCacheId="2098481507">
      <items count="9">
        <i x="7"/>
        <i x="2" s="1"/>
        <i x="1"/>
        <i x="4"/>
        <i x="3"/>
        <i x="6"/>
        <i x="8" nd="1"/>
        <i x="5" nd="1"/>
        <i x="0"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2" xr10:uid="{FDB020A3-0AFE-4B7C-8A99-2A4045A1E6FC}" sourceName="Classification">
  <pivotTables>
    <pivotTable tabId="54" name="PivotTable1"/>
  </pivotTables>
  <data>
    <tabular pivotCacheId="2098481507">
      <items count="9">
        <i x="7"/>
        <i x="2" s="1"/>
        <i x="1"/>
        <i x="4"/>
        <i x="3"/>
        <i x="6"/>
        <i x="8" nd="1"/>
        <i x="5" nd="1"/>
        <i x="0"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3" xr10:uid="{6F0BF617-287E-43A0-896E-2F02CE341C59}" sourceName="Classification">
  <pivotTables>
    <pivotTable tabId="12" name="PivotTable1"/>
  </pivotTables>
  <data>
    <tabular pivotCacheId="2098481507">
      <items count="9">
        <i x="7"/>
        <i x="2" s="1"/>
        <i x="1"/>
        <i x="4"/>
        <i x="3"/>
        <i x="6"/>
        <i x="8" nd="1"/>
        <i x="5" nd="1"/>
        <i x="0"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 xr10:uid="{00000000-0013-0000-FFFF-FFFF03000000}" sourceName="Status">
  <pivotTables>
    <pivotTable tabId="3" name="PivotTable1"/>
  </pivotTables>
  <data>
    <tabular pivotCacheId="2098481507">
      <items count="7">
        <i x="1" s="1"/>
        <i x="4"/>
        <i x="2"/>
        <i x="3"/>
        <i x="6" nd="1"/>
        <i x="5" nd="1"/>
        <i x="0"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1" xr10:uid="{00000000-0013-0000-FFFF-FFFF04000000}" sourceName="Size">
  <pivotTables>
    <pivotTable tabId="4" name="PivotTable1"/>
  </pivotTables>
  <data>
    <tabular pivotCacheId="2098481507">
      <items count="14">
        <i x="2" s="1"/>
        <i x="6" s="1"/>
        <i x="7"/>
        <i x="3"/>
        <i x="4" s="1"/>
        <i x="5" s="1"/>
        <i x="8"/>
        <i x="12"/>
        <i x="1" s="1"/>
        <i x="9" s="1"/>
        <i x="11"/>
        <i x="13"/>
        <i x="10" nd="1"/>
        <i x="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1" xr10:uid="{00000000-0013-0000-FFFF-FFFF06000000}" sourceName="Status">
  <pivotTables>
    <pivotTable tabId="4" name="PivotTable1"/>
  </pivotTables>
  <data>
    <tabular pivotCacheId="2098481507">
      <items count="7">
        <i x="1" s="1"/>
        <i x="4"/>
        <i x="2"/>
        <i x="3"/>
        <i x="6" nd="1"/>
        <i x="5" nd="1"/>
        <i x="0"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1" xr10:uid="{00000000-0013-0000-FFFF-FFFF07000000}" sourceName="Size">
  <pivotTables>
    <pivotTable tabId="12" name="PivotTable1"/>
  </pivotTables>
  <data>
    <tabular pivotCacheId="2098481507">
      <items count="14">
        <i x="2" s="1"/>
        <i x="6" s="1"/>
        <i x="7" s="1"/>
        <i x="3" s="1"/>
        <i x="4" s="1"/>
        <i x="5" s="1"/>
        <i x="8" s="1"/>
        <i x="12" s="1"/>
        <i x="1" s="1"/>
        <i x="9" s="1"/>
        <i x="11" s="1"/>
        <i x="13" s="1"/>
        <i x="10" nd="1"/>
        <i x="0"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1" xr10:uid="{00000000-0013-0000-FFFF-FFFF08000000}" sourceName="Status">
  <pivotTables>
    <pivotTable tabId="12" name="PivotTable1"/>
  </pivotTables>
  <data>
    <tabular pivotCacheId="2098481507">
      <items count="7">
        <i x="1" s="1"/>
        <i x="4"/>
        <i x="2"/>
        <i x="3"/>
        <i x="6" nd="1"/>
        <i x="5" nd="1"/>
        <i x="0"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 xr10:uid="{00000000-0013-0000-FFFF-FFFF0A000000}" sourceName="Size">
  <pivotTables>
    <pivotTable tabId="54" name="PivotTable1"/>
  </pivotTables>
  <data>
    <tabular pivotCacheId="2098481507">
      <items count="14">
        <i x="2" s="1"/>
        <i x="6" s="1"/>
        <i x="7"/>
        <i x="3"/>
        <i x="4" s="1"/>
        <i x="5" s="1"/>
        <i x="8"/>
        <i x="12"/>
        <i x="1" s="1"/>
        <i x="9" s="1"/>
        <i x="11"/>
        <i x="13"/>
        <i x="10" nd="1"/>
        <i x="0"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 xr10:uid="{00000000-0013-0000-FFFF-FFFF0B000000}" sourceName="Status">
  <pivotTables>
    <pivotTable tabId="54" name="PivotTable1"/>
  </pivotTables>
  <data>
    <tabular pivotCacheId="2098481507">
      <items count="7">
        <i x="1" s="1"/>
        <i x="4"/>
        <i x="2"/>
        <i x="3"/>
        <i x="6" nd="1"/>
        <i x="5" nd="1"/>
        <i x="0"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 xr10:uid="{00000000-0013-0000-FFFF-FFFF0D000000}" sourceName="Price Tier">
  <pivotTables>
    <pivotTable tabId="54" name="PivotTable1"/>
  </pivotTables>
  <data>
    <tabular pivotCacheId="2098481507">
      <items count="15">
        <i x="9" s="1"/>
        <i x="5" s="1"/>
        <i x="11" s="1"/>
        <i x="10" s="1"/>
        <i x="12" s="1"/>
        <i x="3" s="1"/>
        <i x="7" s="1"/>
        <i x="6" s="1"/>
        <i x="1" s="1"/>
        <i x="2" s="1"/>
        <i x="4" s="1"/>
        <i x="13" s="1"/>
        <i x="14" s="1"/>
        <i x="8" s="1" nd="1"/>
        <i x="0"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xr10:uid="{00000000-0014-0000-FFFF-FFFF01000000}" cache="Slicer_Size" caption="Size" columnCount="6" rowHeight="241300"/>
  <slicer name="Status" xr10:uid="{00000000-0014-0000-FFFF-FFFF03000000}" cache="Slicer_Status1" caption="Status" columnCount="4" rowHeight="241300"/>
  <slicer name="Price Tier 1" xr10:uid="{00000000-0014-0000-FFFF-FFFF04000000}" cache="Slicer_Price_Tier1" caption="Price Tier" rowHeight="241300"/>
  <slicer name="Classification" xr10:uid="{BF7337D7-3131-4253-AF3A-4DDDD01D8863}" cache="Slicer_Classification" caption="Classification" startItem="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3" xr10:uid="{00000000-0014-0000-FFFF-FFFF05000000}" cache="Slicer_Size1" caption="Size" startItem="6" columnCount="6" rowHeight="241300"/>
  <slicer name="Status 3" xr10:uid="{00000000-0014-0000-FFFF-FFFF07000000}" cache="Slicer_Status11" caption="Status" columnCount="4" rowHeight="241300"/>
  <slicer name="Classification 1" xr10:uid="{835150A2-80C4-49A4-AC71-053E55129A4E}" cache="Slicer_Classification1" caption="Classification"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1" xr10:uid="{00000000-0014-0000-FFFF-FFFF08000000}" cache="Slicer_Size2" caption="Size" startItem="6" columnCount="6" rowHeight="241300"/>
  <slicer name="Status 1" xr10:uid="{00000000-0014-0000-FFFF-FFFF09000000}" cache="Slicer_Status12" caption="Status" columnCount="4" rowHeight="241300"/>
  <slicer name="Price Tier" xr10:uid="{00000000-0014-0000-FFFF-FFFF0B000000}" cache="Slicer_Price_Tier" caption="Price Tier" startItem="13" rowHeight="241300"/>
  <slicer name="Classification 2" xr10:uid="{12DD973B-DE10-4F7A-A85B-BABBD752B1B9}" cache="Slicer_Classification2" caption="Classification"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2" xr10:uid="{00000000-0014-0000-FFFF-FFFF0C000000}" cache="Slicer_Size21" caption="Size" columnCount="6" rowHeight="241300"/>
  <slicer name="Status 2" xr10:uid="{00000000-0014-0000-FFFF-FFFF0D000000}" cache="Slicer_Status121" caption="Status" columnCount="4" rowHeight="241300"/>
  <slicer name="Classification 3" xr10:uid="{0BF4642C-0749-43DB-ACFC-D76E284466BD}" cache="Slicer_Classification3" caption="Classification"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N5831"/>
  <sheetViews>
    <sheetView showGridLines="0" zoomScale="80" zoomScaleNormal="80" workbookViewId="0">
      <pane ySplit="7" topLeftCell="A8" activePane="bottomLeft" state="frozen"/>
      <selection activeCell="A2" sqref="A2"/>
      <selection pane="bottomLeft" activeCell="C12" sqref="C12"/>
    </sheetView>
  </sheetViews>
  <sheetFormatPr defaultRowHeight="15" x14ac:dyDescent="0.25"/>
  <cols>
    <col min="1" max="1" width="21" customWidth="1"/>
    <col min="2" max="2" width="27.42578125" customWidth="1"/>
    <col min="3" max="3" width="73.85546875" customWidth="1"/>
    <col min="4" max="4" width="10.28515625" style="3" customWidth="1"/>
    <col min="5" max="5" width="9.28515625" style="3" customWidth="1"/>
    <col min="6" max="6" width="13.140625" style="22" customWidth="1"/>
    <col min="7" max="7" width="14.85546875" style="22" bestFit="1" customWidth="1"/>
    <col min="8" max="8" width="14.7109375" style="3" customWidth="1"/>
    <col min="9" max="9" width="14.42578125" style="3" customWidth="1"/>
    <col min="10" max="11" width="14.42578125" style="3" hidden="1" customWidth="1"/>
    <col min="12" max="12" width="14.5703125" style="4" bestFit="1" customWidth="1"/>
    <col min="13" max="13" width="11" style="2" bestFit="1" customWidth="1"/>
  </cols>
  <sheetData>
    <row r="1" spans="1:13" ht="6.75" customHeight="1" thickBot="1" x14ac:dyDescent="0.3"/>
    <row r="2" spans="1:13" ht="15" customHeight="1" x14ac:dyDescent="0.25">
      <c r="I2" s="56">
        <v>0.95</v>
      </c>
      <c r="J2" s="57"/>
      <c r="K2" s="57"/>
      <c r="L2" s="58"/>
    </row>
    <row r="3" spans="1:13" ht="15" customHeight="1" x14ac:dyDescent="0.25">
      <c r="I3" s="59"/>
      <c r="J3" s="60"/>
      <c r="K3" s="60"/>
      <c r="L3" s="61"/>
    </row>
    <row r="4" spans="1:13" ht="15" customHeight="1" thickBot="1" x14ac:dyDescent="0.3">
      <c r="I4" s="62"/>
      <c r="J4" s="63"/>
      <c r="K4" s="63"/>
      <c r="L4" s="64"/>
    </row>
    <row r="6" spans="1:13" s="6" customFormat="1" x14ac:dyDescent="0.25">
      <c r="A6" s="1"/>
      <c r="B6" s="1"/>
      <c r="C6" s="1"/>
      <c r="D6" s="21" t="s">
        <v>3</v>
      </c>
      <c r="E6" s="11"/>
      <c r="F6" s="11"/>
      <c r="G6" s="11"/>
      <c r="H6" s="11"/>
      <c r="I6" s="11"/>
      <c r="J6"/>
      <c r="K6"/>
      <c r="L6" s="5"/>
      <c r="M6" s="2"/>
    </row>
    <row r="7" spans="1:13" s="10" customFormat="1" ht="60" x14ac:dyDescent="0.25">
      <c r="A7" s="20" t="s">
        <v>4</v>
      </c>
      <c r="B7" s="20" t="s">
        <v>5</v>
      </c>
      <c r="C7" s="20" t="s">
        <v>0</v>
      </c>
      <c r="D7" s="1" t="s">
        <v>81</v>
      </c>
      <c r="E7" s="7" t="s">
        <v>82</v>
      </c>
      <c r="F7" s="7" t="s">
        <v>6</v>
      </c>
      <c r="G7" s="7" t="s">
        <v>7</v>
      </c>
      <c r="H7" s="7" t="s">
        <v>8</v>
      </c>
      <c r="I7" s="7" t="s">
        <v>9</v>
      </c>
      <c r="J7"/>
      <c r="K7"/>
      <c r="L7" s="8" t="s">
        <v>11</v>
      </c>
      <c r="M7" s="9"/>
    </row>
    <row r="8" spans="1:13" x14ac:dyDescent="0.25">
      <c r="A8" s="1" t="s">
        <v>12</v>
      </c>
      <c r="B8" s="1" t="s">
        <v>13</v>
      </c>
      <c r="C8" s="1" t="s">
        <v>7600</v>
      </c>
      <c r="D8" s="16">
        <v>18.989999999999998</v>
      </c>
      <c r="E8" s="73"/>
      <c r="F8" s="73">
        <v>157</v>
      </c>
      <c r="G8" s="16">
        <v>447297.38</v>
      </c>
      <c r="H8" s="16">
        <v>2849.0278980891721</v>
      </c>
      <c r="I8" s="12">
        <v>0.15678587340982328</v>
      </c>
      <c r="J8"/>
      <c r="K8"/>
      <c r="L8" s="12" t="str">
        <f>IF(I8&gt;$I$2,"X"," ")</f>
        <v xml:space="preserve"> </v>
      </c>
    </row>
    <row r="9" spans="1:13" x14ac:dyDescent="0.25">
      <c r="A9" s="1" t="s">
        <v>12</v>
      </c>
      <c r="B9" s="1" t="s">
        <v>13</v>
      </c>
      <c r="C9" s="1" t="s">
        <v>8993</v>
      </c>
      <c r="D9" s="16">
        <v>16.489999999999998</v>
      </c>
      <c r="E9" s="73"/>
      <c r="F9" s="73">
        <v>157</v>
      </c>
      <c r="G9" s="16">
        <v>442805.97</v>
      </c>
      <c r="H9" s="16">
        <v>2820.4201910828024</v>
      </c>
      <c r="I9" s="12">
        <v>0.31199742586187201</v>
      </c>
      <c r="J9"/>
      <c r="K9"/>
      <c r="L9" s="12" t="str">
        <f t="shared" ref="L9:L72" si="0">IF(I9&gt;$I$2,"X"," ")</f>
        <v xml:space="preserve"> </v>
      </c>
    </row>
    <row r="10" spans="1:13" x14ac:dyDescent="0.25">
      <c r="A10" s="1" t="s">
        <v>12</v>
      </c>
      <c r="B10" s="1" t="s">
        <v>13</v>
      </c>
      <c r="C10" s="1" t="s">
        <v>7721</v>
      </c>
      <c r="D10" s="16">
        <v>15.99</v>
      </c>
      <c r="E10" s="73"/>
      <c r="F10" s="73">
        <v>156</v>
      </c>
      <c r="G10" s="16">
        <v>349669.32</v>
      </c>
      <c r="H10" s="16">
        <v>2241.4700000000003</v>
      </c>
      <c r="I10" s="12">
        <v>0.43534856324723048</v>
      </c>
      <c r="J10"/>
      <c r="K10"/>
      <c r="L10" s="12" t="str">
        <f t="shared" si="0"/>
        <v xml:space="preserve"> </v>
      </c>
    </row>
    <row r="11" spans="1:13" x14ac:dyDescent="0.25">
      <c r="A11" s="1" t="s">
        <v>12</v>
      </c>
      <c r="B11" s="1" t="s">
        <v>13</v>
      </c>
      <c r="C11" s="1" t="s">
        <v>7658</v>
      </c>
      <c r="D11" s="16">
        <v>19.989999999999998</v>
      </c>
      <c r="E11" s="73"/>
      <c r="F11" s="73">
        <v>151</v>
      </c>
      <c r="G11" s="16">
        <v>247836.02</v>
      </c>
      <c r="H11" s="16">
        <v>1641.2981456953642</v>
      </c>
      <c r="I11" s="12">
        <v>0.52567142862575578</v>
      </c>
      <c r="J11"/>
      <c r="K11"/>
      <c r="L11" s="12" t="str">
        <f t="shared" si="0"/>
        <v xml:space="preserve"> </v>
      </c>
    </row>
    <row r="12" spans="1:13" x14ac:dyDescent="0.25">
      <c r="A12" s="1" t="s">
        <v>12</v>
      </c>
      <c r="B12" s="1" t="s">
        <v>13</v>
      </c>
      <c r="C12" s="1" t="s">
        <v>12943</v>
      </c>
      <c r="D12" s="16">
        <v>5.99</v>
      </c>
      <c r="E12" s="73"/>
      <c r="F12" s="73">
        <v>4</v>
      </c>
      <c r="G12" s="16">
        <v>5088.6499999999996</v>
      </c>
      <c r="H12" s="16">
        <v>1272.1624999999999</v>
      </c>
      <c r="I12" s="12">
        <v>0.59568025823935811</v>
      </c>
      <c r="J12"/>
      <c r="K12"/>
      <c r="L12" s="12" t="str">
        <f t="shared" si="0"/>
        <v xml:space="preserve"> </v>
      </c>
    </row>
    <row r="13" spans="1:13" x14ac:dyDescent="0.25">
      <c r="A13" s="1" t="s">
        <v>12</v>
      </c>
      <c r="B13" s="1" t="s">
        <v>13</v>
      </c>
      <c r="C13" s="1" t="s">
        <v>7599</v>
      </c>
      <c r="D13" s="16">
        <v>19.489999999999998</v>
      </c>
      <c r="E13" s="73"/>
      <c r="F13" s="73">
        <v>124</v>
      </c>
      <c r="G13" s="16">
        <v>133281.14000000001</v>
      </c>
      <c r="H13" s="16">
        <v>1074.8479032258065</v>
      </c>
      <c r="I13" s="12">
        <v>0.65483059769479179</v>
      </c>
      <c r="J13"/>
      <c r="K13"/>
      <c r="L13" s="12" t="str">
        <f t="shared" si="0"/>
        <v xml:space="preserve"> </v>
      </c>
    </row>
    <row r="14" spans="1:13" x14ac:dyDescent="0.25">
      <c r="A14" s="1" t="s">
        <v>12</v>
      </c>
      <c r="B14" s="1" t="s">
        <v>13</v>
      </c>
      <c r="C14" s="1" t="s">
        <v>8982</v>
      </c>
      <c r="D14" s="16">
        <v>4.49</v>
      </c>
      <c r="E14" s="73"/>
      <c r="F14" s="73">
        <v>152</v>
      </c>
      <c r="G14" s="16">
        <v>150980.74</v>
      </c>
      <c r="H14" s="16">
        <v>993.29434210526313</v>
      </c>
      <c r="I14" s="12">
        <v>0.7094929339549807</v>
      </c>
      <c r="J14"/>
      <c r="K14"/>
      <c r="L14" s="12" t="str">
        <f t="shared" si="0"/>
        <v xml:space="preserve"> </v>
      </c>
    </row>
    <row r="15" spans="1:13" x14ac:dyDescent="0.25">
      <c r="A15" s="1" t="s">
        <v>12</v>
      </c>
      <c r="B15" s="1" t="s">
        <v>13</v>
      </c>
      <c r="C15" s="1" t="s">
        <v>7734</v>
      </c>
      <c r="D15" s="16">
        <v>17.489999999999998</v>
      </c>
      <c r="E15" s="73"/>
      <c r="F15" s="73">
        <v>144</v>
      </c>
      <c r="G15" s="16">
        <v>126864.42</v>
      </c>
      <c r="H15" s="16">
        <v>881.00291666666669</v>
      </c>
      <c r="I15" s="12">
        <v>0.75797572061313423</v>
      </c>
      <c r="J15"/>
      <c r="K15"/>
      <c r="L15" s="12" t="str">
        <f t="shared" si="0"/>
        <v xml:space="preserve"> </v>
      </c>
    </row>
    <row r="16" spans="1:13" x14ac:dyDescent="0.25">
      <c r="A16" s="1" t="s">
        <v>12</v>
      </c>
      <c r="B16" s="1" t="s">
        <v>13</v>
      </c>
      <c r="C16" s="1" t="s">
        <v>8991</v>
      </c>
      <c r="D16" s="16">
        <v>9.49</v>
      </c>
      <c r="E16" s="73"/>
      <c r="F16" s="73">
        <v>139</v>
      </c>
      <c r="G16" s="16">
        <v>118843.27</v>
      </c>
      <c r="H16" s="16">
        <v>854.98755395683452</v>
      </c>
      <c r="I16" s="12">
        <v>0.8050268465398257</v>
      </c>
      <c r="J16"/>
      <c r="K16"/>
      <c r="L16" s="12" t="str">
        <f t="shared" si="0"/>
        <v xml:space="preserve"> </v>
      </c>
    </row>
    <row r="17" spans="1:12" x14ac:dyDescent="0.25">
      <c r="A17" s="1" t="s">
        <v>12</v>
      </c>
      <c r="B17" s="1" t="s">
        <v>13</v>
      </c>
      <c r="C17" s="1" t="s">
        <v>14881</v>
      </c>
      <c r="D17" s="16">
        <v>19.989999999999998</v>
      </c>
      <c r="E17" s="73"/>
      <c r="F17" s="73">
        <v>126</v>
      </c>
      <c r="G17" s="16">
        <v>105164.11</v>
      </c>
      <c r="H17" s="16">
        <v>834.63579365079363</v>
      </c>
      <c r="I17" s="12">
        <v>0.85095798746491358</v>
      </c>
      <c r="J17"/>
      <c r="K17"/>
      <c r="L17" s="12" t="str">
        <f t="shared" si="0"/>
        <v xml:space="preserve"> </v>
      </c>
    </row>
    <row r="18" spans="1:12" x14ac:dyDescent="0.25">
      <c r="A18" s="1" t="s">
        <v>12</v>
      </c>
      <c r="B18" s="1" t="s">
        <v>13</v>
      </c>
      <c r="C18" s="1" t="s">
        <v>8962</v>
      </c>
      <c r="D18" s="16">
        <v>7.99</v>
      </c>
      <c r="E18" s="73"/>
      <c r="F18" s="73">
        <v>153</v>
      </c>
      <c r="G18" s="16">
        <v>104972.62</v>
      </c>
      <c r="H18" s="16">
        <v>686.09555555555551</v>
      </c>
      <c r="I18" s="12">
        <v>0.88871475741178652</v>
      </c>
      <c r="J18"/>
      <c r="K18"/>
      <c r="L18" s="12" t="str">
        <f t="shared" si="0"/>
        <v xml:space="preserve"> </v>
      </c>
    </row>
    <row r="19" spans="1:12" x14ac:dyDescent="0.25">
      <c r="A19" s="1" t="s">
        <v>12</v>
      </c>
      <c r="B19" s="1" t="s">
        <v>13</v>
      </c>
      <c r="C19" s="1" t="s">
        <v>6883</v>
      </c>
      <c r="D19" s="16">
        <v>4.49</v>
      </c>
      <c r="E19" s="73"/>
      <c r="F19" s="73">
        <v>154</v>
      </c>
      <c r="G19" s="16">
        <v>90316.35</v>
      </c>
      <c r="H19" s="16">
        <v>586.46980519480519</v>
      </c>
      <c r="I19" s="12">
        <v>0.92098898705257959</v>
      </c>
      <c r="J19"/>
      <c r="K19"/>
      <c r="L19" s="12" t="str">
        <f t="shared" si="0"/>
        <v xml:space="preserve"> </v>
      </c>
    </row>
    <row r="20" spans="1:12" x14ac:dyDescent="0.25">
      <c r="A20" s="1" t="s">
        <v>12</v>
      </c>
      <c r="B20" s="1" t="s">
        <v>13</v>
      </c>
      <c r="C20" s="1" t="s">
        <v>7319</v>
      </c>
      <c r="D20" s="16">
        <v>10.99</v>
      </c>
      <c r="E20" s="73"/>
      <c r="F20" s="73">
        <v>131</v>
      </c>
      <c r="G20" s="16">
        <v>64247.54</v>
      </c>
      <c r="H20" s="16">
        <v>490.43923664122138</v>
      </c>
      <c r="I20" s="12">
        <v>0.94797852412338657</v>
      </c>
      <c r="J20"/>
      <c r="K20"/>
      <c r="L20" s="12" t="str">
        <f t="shared" si="0"/>
        <v xml:space="preserve"> </v>
      </c>
    </row>
    <row r="21" spans="1:12" x14ac:dyDescent="0.25">
      <c r="A21" s="1" t="s">
        <v>12</v>
      </c>
      <c r="B21" s="1" t="s">
        <v>13</v>
      </c>
      <c r="C21" s="1" t="s">
        <v>5529</v>
      </c>
      <c r="D21" s="16">
        <v>7.49</v>
      </c>
      <c r="E21" s="73"/>
      <c r="F21" s="73">
        <v>153</v>
      </c>
      <c r="G21" s="16">
        <v>73005.03</v>
      </c>
      <c r="H21" s="16">
        <v>477.15705882352938</v>
      </c>
      <c r="I21" s="12">
        <v>0.97423712491542702</v>
      </c>
      <c r="J21"/>
      <c r="K21"/>
      <c r="L21" s="12" t="str">
        <f t="shared" si="0"/>
        <v>X</v>
      </c>
    </row>
    <row r="22" spans="1:12" x14ac:dyDescent="0.25">
      <c r="A22" s="1" t="s">
        <v>12</v>
      </c>
      <c r="B22" s="1" t="s">
        <v>13</v>
      </c>
      <c r="C22" s="1" t="s">
        <v>7383</v>
      </c>
      <c r="D22" s="16">
        <v>9.49</v>
      </c>
      <c r="E22" s="73"/>
      <c r="F22" s="73">
        <v>130</v>
      </c>
      <c r="G22" s="16">
        <v>60859.37</v>
      </c>
      <c r="H22" s="16">
        <v>468.149</v>
      </c>
      <c r="I22" s="12">
        <v>1.0000000000000002</v>
      </c>
      <c r="J22"/>
      <c r="K22"/>
      <c r="L22" s="12" t="str">
        <f t="shared" si="0"/>
        <v>X</v>
      </c>
    </row>
    <row r="23" spans="1:12" x14ac:dyDescent="0.25">
      <c r="A23" s="1" t="s">
        <v>12</v>
      </c>
      <c r="B23" s="1" t="s">
        <v>14</v>
      </c>
      <c r="C23" s="1"/>
      <c r="D23" s="16">
        <v>188.85000000000002</v>
      </c>
      <c r="E23" s="73"/>
      <c r="F23" s="73">
        <v>2031</v>
      </c>
      <c r="G23" s="16">
        <v>2521231.9299999997</v>
      </c>
      <c r="H23" s="16">
        <v>18171.457900687812</v>
      </c>
      <c r="I23" s="12"/>
      <c r="J23"/>
      <c r="K23"/>
      <c r="L23" s="12" t="str">
        <f t="shared" si="0"/>
        <v xml:space="preserve"> </v>
      </c>
    </row>
    <row r="24" spans="1:12" x14ac:dyDescent="0.25">
      <c r="A24" s="1" t="s">
        <v>12</v>
      </c>
      <c r="B24" s="1" t="s">
        <v>15</v>
      </c>
      <c r="C24" s="1" t="s">
        <v>5664</v>
      </c>
      <c r="D24" s="16">
        <v>89.99</v>
      </c>
      <c r="E24" s="73"/>
      <c r="F24" s="73">
        <v>3</v>
      </c>
      <c r="G24" s="16">
        <v>131295.41</v>
      </c>
      <c r="H24" s="16">
        <v>43765.136666666665</v>
      </c>
      <c r="I24" s="12">
        <v>0.13981180453914524</v>
      </c>
      <c r="J24"/>
      <c r="K24"/>
      <c r="L24" s="12" t="str">
        <f t="shared" si="0"/>
        <v xml:space="preserve"> </v>
      </c>
    </row>
    <row r="25" spans="1:12" x14ac:dyDescent="0.25">
      <c r="A25" s="1" t="s">
        <v>12</v>
      </c>
      <c r="B25" s="1" t="s">
        <v>15</v>
      </c>
      <c r="C25" s="1" t="s">
        <v>16223</v>
      </c>
      <c r="D25" s="16">
        <v>89.99</v>
      </c>
      <c r="E25" s="73"/>
      <c r="F25" s="73">
        <v>1</v>
      </c>
      <c r="G25" s="16">
        <v>20607.71</v>
      </c>
      <c r="H25" s="16">
        <v>20607.71</v>
      </c>
      <c r="I25" s="12">
        <v>0.20564505314667969</v>
      </c>
      <c r="J25"/>
      <c r="K25"/>
      <c r="L25" s="12" t="str">
        <f t="shared" si="0"/>
        <v xml:space="preserve"> </v>
      </c>
    </row>
    <row r="26" spans="1:12" x14ac:dyDescent="0.25">
      <c r="A26" s="1" t="s">
        <v>12</v>
      </c>
      <c r="B26" s="1" t="s">
        <v>15</v>
      </c>
      <c r="C26" s="1" t="s">
        <v>15492</v>
      </c>
      <c r="D26" s="16">
        <v>69.989999999999995</v>
      </c>
      <c r="E26" s="73"/>
      <c r="F26" s="73">
        <v>10</v>
      </c>
      <c r="G26" s="16">
        <v>200801.31</v>
      </c>
      <c r="H26" s="16">
        <v>20080.131000000001</v>
      </c>
      <c r="I26" s="12">
        <v>0.26979290150997964</v>
      </c>
      <c r="J26"/>
      <c r="K26"/>
      <c r="L26" s="12" t="str">
        <f t="shared" si="0"/>
        <v xml:space="preserve"> </v>
      </c>
    </row>
    <row r="27" spans="1:12" x14ac:dyDescent="0.25">
      <c r="A27" s="1" t="s">
        <v>12</v>
      </c>
      <c r="B27" s="1" t="s">
        <v>15</v>
      </c>
      <c r="C27" s="1" t="s">
        <v>14784</v>
      </c>
      <c r="D27" s="16">
        <v>59.99</v>
      </c>
      <c r="E27" s="73"/>
      <c r="F27" s="73">
        <v>12</v>
      </c>
      <c r="G27" s="16">
        <v>238280.28</v>
      </c>
      <c r="H27" s="16">
        <v>19856.689999999999</v>
      </c>
      <c r="I27" s="12">
        <v>0.33322694679170883</v>
      </c>
      <c r="J27"/>
      <c r="K27"/>
      <c r="L27" s="12" t="str">
        <f t="shared" si="0"/>
        <v xml:space="preserve"> </v>
      </c>
    </row>
    <row r="28" spans="1:12" x14ac:dyDescent="0.25">
      <c r="A28" s="1" t="s">
        <v>12</v>
      </c>
      <c r="B28" s="1" t="s">
        <v>15</v>
      </c>
      <c r="C28" s="1" t="s">
        <v>5440</v>
      </c>
      <c r="D28" s="16">
        <v>81.99</v>
      </c>
      <c r="E28" s="73"/>
      <c r="F28" s="73">
        <v>83</v>
      </c>
      <c r="G28" s="16">
        <v>1466758.2</v>
      </c>
      <c r="H28" s="16">
        <v>17671.785542168673</v>
      </c>
      <c r="I28" s="12">
        <v>0.38968111132219879</v>
      </c>
      <c r="J28"/>
      <c r="K28"/>
      <c r="L28" s="12" t="str">
        <f t="shared" si="0"/>
        <v xml:space="preserve"> </v>
      </c>
    </row>
    <row r="29" spans="1:12" x14ac:dyDescent="0.25">
      <c r="A29" s="1" t="s">
        <v>12</v>
      </c>
      <c r="B29" s="1" t="s">
        <v>15</v>
      </c>
      <c r="C29" s="1" t="s">
        <v>14332</v>
      </c>
      <c r="D29" s="16">
        <v>99.99</v>
      </c>
      <c r="E29" s="73"/>
      <c r="F29" s="73">
        <v>3</v>
      </c>
      <c r="G29" s="16">
        <v>49895.01</v>
      </c>
      <c r="H29" s="16">
        <v>16631.670000000002</v>
      </c>
      <c r="I29" s="12">
        <v>0.44281252989653203</v>
      </c>
      <c r="J29"/>
      <c r="K29"/>
      <c r="L29" s="12" t="str">
        <f t="shared" si="0"/>
        <v xml:space="preserve"> </v>
      </c>
    </row>
    <row r="30" spans="1:12" x14ac:dyDescent="0.25">
      <c r="A30" s="1" t="s">
        <v>12</v>
      </c>
      <c r="B30" s="1" t="s">
        <v>15</v>
      </c>
      <c r="C30" s="1" t="s">
        <v>12428</v>
      </c>
      <c r="D30" s="16">
        <v>89.99</v>
      </c>
      <c r="E30" s="73"/>
      <c r="F30" s="73">
        <v>5</v>
      </c>
      <c r="G30" s="16">
        <v>43375.18</v>
      </c>
      <c r="H30" s="16">
        <v>8675.0360000000001</v>
      </c>
      <c r="I30" s="12">
        <v>0.4705257402273893</v>
      </c>
      <c r="J30"/>
      <c r="K30"/>
      <c r="L30" s="12" t="str">
        <f t="shared" si="0"/>
        <v xml:space="preserve"> </v>
      </c>
    </row>
    <row r="31" spans="1:12" x14ac:dyDescent="0.25">
      <c r="A31" s="1" t="s">
        <v>12</v>
      </c>
      <c r="B31" s="1" t="s">
        <v>15</v>
      </c>
      <c r="C31" s="1" t="s">
        <v>6324</v>
      </c>
      <c r="D31" s="16">
        <v>61.99</v>
      </c>
      <c r="E31" s="73"/>
      <c r="F31" s="73">
        <v>3</v>
      </c>
      <c r="G31" s="16">
        <v>24300.080000000002</v>
      </c>
      <c r="H31" s="16">
        <v>8100.0266666666676</v>
      </c>
      <c r="I31" s="12">
        <v>0.49640202969741415</v>
      </c>
      <c r="J31"/>
      <c r="K31"/>
      <c r="L31" s="12" t="str">
        <f t="shared" si="0"/>
        <v xml:space="preserve"> </v>
      </c>
    </row>
    <row r="32" spans="1:12" x14ac:dyDescent="0.25">
      <c r="A32" s="1" t="s">
        <v>12</v>
      </c>
      <c r="B32" s="1" t="s">
        <v>15</v>
      </c>
      <c r="C32" s="1" t="s">
        <v>5666</v>
      </c>
      <c r="D32" s="16">
        <v>89.99</v>
      </c>
      <c r="E32" s="73"/>
      <c r="F32" s="73">
        <v>7</v>
      </c>
      <c r="G32" s="16">
        <v>53763.59</v>
      </c>
      <c r="H32" s="16">
        <v>7680.5128571428568</v>
      </c>
      <c r="I32" s="12">
        <v>0.52093814323732957</v>
      </c>
      <c r="J32"/>
      <c r="K32"/>
      <c r="L32" s="12" t="str">
        <f t="shared" si="0"/>
        <v xml:space="preserve"> </v>
      </c>
    </row>
    <row r="33" spans="1:14" x14ac:dyDescent="0.25">
      <c r="A33" s="1" t="s">
        <v>12</v>
      </c>
      <c r="B33" s="1" t="s">
        <v>15</v>
      </c>
      <c r="C33" s="1" t="s">
        <v>11994</v>
      </c>
      <c r="D33" s="16">
        <v>69.989999999999995</v>
      </c>
      <c r="E33" s="73"/>
      <c r="F33" s="73">
        <v>5</v>
      </c>
      <c r="G33" s="16">
        <v>30235.68</v>
      </c>
      <c r="H33" s="16">
        <v>6047.1360000000004</v>
      </c>
      <c r="I33" s="12">
        <v>0.54025628230525957</v>
      </c>
      <c r="J33"/>
      <c r="K33"/>
      <c r="L33" s="12" t="str">
        <f t="shared" si="0"/>
        <v xml:space="preserve"> </v>
      </c>
    </row>
    <row r="34" spans="1:14" x14ac:dyDescent="0.25">
      <c r="A34" s="1" t="s">
        <v>12</v>
      </c>
      <c r="B34" s="1" t="s">
        <v>15</v>
      </c>
      <c r="C34" s="1" t="s">
        <v>5777</v>
      </c>
      <c r="D34" s="16">
        <v>59.99</v>
      </c>
      <c r="E34" s="73"/>
      <c r="F34" s="73">
        <v>140</v>
      </c>
      <c r="G34" s="16">
        <v>606609.80000000005</v>
      </c>
      <c r="H34" s="16">
        <v>4332.9271428571428</v>
      </c>
      <c r="I34" s="12">
        <v>0.55409822155003974</v>
      </c>
      <c r="J34"/>
      <c r="K34"/>
      <c r="L34" s="12" t="str">
        <f t="shared" si="0"/>
        <v xml:space="preserve"> </v>
      </c>
    </row>
    <row r="35" spans="1:14" x14ac:dyDescent="0.25">
      <c r="A35" s="1" t="s">
        <v>12</v>
      </c>
      <c r="B35" s="1" t="s">
        <v>15</v>
      </c>
      <c r="C35" s="1" t="s">
        <v>12640</v>
      </c>
      <c r="D35" s="16">
        <v>89.99</v>
      </c>
      <c r="E35" s="73"/>
      <c r="F35" s="73">
        <v>6</v>
      </c>
      <c r="G35" s="16">
        <v>24927.23</v>
      </c>
      <c r="H35" s="16">
        <v>4154.538333333333</v>
      </c>
      <c r="I35" s="12">
        <v>0.5673702811310346</v>
      </c>
      <c r="J35"/>
      <c r="K35"/>
      <c r="L35" s="12" t="str">
        <f t="shared" si="0"/>
        <v xml:space="preserve"> </v>
      </c>
    </row>
    <row r="36" spans="1:14" x14ac:dyDescent="0.25">
      <c r="A36" s="1" t="s">
        <v>12</v>
      </c>
      <c r="B36" s="1" t="s">
        <v>15</v>
      </c>
      <c r="C36" s="1" t="s">
        <v>15206</v>
      </c>
      <c r="D36" s="16">
        <v>69.989999999999995</v>
      </c>
      <c r="E36" s="73"/>
      <c r="F36" s="73">
        <v>20</v>
      </c>
      <c r="G36" s="16">
        <v>76429.08</v>
      </c>
      <c r="H36" s="16">
        <v>3821.4540000000002</v>
      </c>
      <c r="I36" s="12">
        <v>0.57957827179201815</v>
      </c>
      <c r="J36"/>
      <c r="K36"/>
      <c r="L36" s="12" t="str">
        <f t="shared" si="0"/>
        <v xml:space="preserve"> </v>
      </c>
    </row>
    <row r="37" spans="1:14" x14ac:dyDescent="0.25">
      <c r="A37" s="1" t="s">
        <v>12</v>
      </c>
      <c r="B37" s="1" t="s">
        <v>15</v>
      </c>
      <c r="C37" s="1" t="s">
        <v>16061</v>
      </c>
      <c r="D37" s="16">
        <v>89.99</v>
      </c>
      <c r="E37" s="73"/>
      <c r="F37" s="73">
        <v>30</v>
      </c>
      <c r="G37" s="16">
        <v>113387.4</v>
      </c>
      <c r="H37" s="16">
        <v>3779.58</v>
      </c>
      <c r="I37" s="12">
        <v>0.59165249206064896</v>
      </c>
      <c r="J37"/>
      <c r="K37"/>
      <c r="L37" s="12" t="str">
        <f t="shared" si="0"/>
        <v xml:space="preserve"> </v>
      </c>
    </row>
    <row r="38" spans="1:14" x14ac:dyDescent="0.25">
      <c r="A38" s="1" t="s">
        <v>12</v>
      </c>
      <c r="B38" s="1" t="s">
        <v>15</v>
      </c>
      <c r="C38" s="1" t="s">
        <v>10876</v>
      </c>
      <c r="D38" s="16">
        <v>49.99</v>
      </c>
      <c r="E38" s="73"/>
      <c r="F38" s="73">
        <v>2</v>
      </c>
      <c r="G38" s="16">
        <v>6678.86</v>
      </c>
      <c r="H38" s="16">
        <v>3339.43</v>
      </c>
      <c r="I38" s="12">
        <v>0.60232061216702937</v>
      </c>
      <c r="J38"/>
      <c r="K38"/>
      <c r="L38" s="12" t="str">
        <f t="shared" si="0"/>
        <v xml:space="preserve"> </v>
      </c>
    </row>
    <row r="39" spans="1:14" x14ac:dyDescent="0.25">
      <c r="A39" s="1" t="s">
        <v>12</v>
      </c>
      <c r="B39" s="1" t="s">
        <v>15</v>
      </c>
      <c r="C39" s="1" t="s">
        <v>15786</v>
      </c>
      <c r="D39" s="16">
        <v>59.99</v>
      </c>
      <c r="E39" s="73"/>
      <c r="F39" s="73">
        <v>4</v>
      </c>
      <c r="G39" s="16">
        <v>12837.86</v>
      </c>
      <c r="H39" s="16">
        <v>3209.4650000000001</v>
      </c>
      <c r="I39" s="12">
        <v>0.6125735469784267</v>
      </c>
      <c r="J39"/>
      <c r="K39"/>
      <c r="L39" s="12" t="str">
        <f t="shared" si="0"/>
        <v xml:space="preserve"> </v>
      </c>
    </row>
    <row r="40" spans="1:14" x14ac:dyDescent="0.25">
      <c r="A40" s="1" t="s">
        <v>12</v>
      </c>
      <c r="B40" s="1" t="s">
        <v>15</v>
      </c>
      <c r="C40" s="1" t="s">
        <v>13110</v>
      </c>
      <c r="D40" s="16">
        <v>83.49</v>
      </c>
      <c r="E40" s="73"/>
      <c r="F40" s="73">
        <v>5</v>
      </c>
      <c r="G40" s="16">
        <v>16030.08</v>
      </c>
      <c r="H40" s="16">
        <v>3206.0160000000001</v>
      </c>
      <c r="I40" s="12">
        <v>0.62281546363814944</v>
      </c>
      <c r="J40"/>
      <c r="K40"/>
      <c r="L40" s="12" t="str">
        <f t="shared" si="0"/>
        <v xml:space="preserve"> </v>
      </c>
    </row>
    <row r="41" spans="1:14" x14ac:dyDescent="0.25">
      <c r="A41" s="1" t="s">
        <v>12</v>
      </c>
      <c r="B41" s="1" t="s">
        <v>15</v>
      </c>
      <c r="C41" s="1" t="s">
        <v>15900</v>
      </c>
      <c r="D41" s="16">
        <v>79.989999999999995</v>
      </c>
      <c r="E41" s="73"/>
      <c r="F41" s="73">
        <v>5</v>
      </c>
      <c r="G41" s="16">
        <v>15358.08</v>
      </c>
      <c r="H41" s="16">
        <v>3071.616</v>
      </c>
      <c r="I41" s="12">
        <v>0.63262802698239684</v>
      </c>
      <c r="J41"/>
      <c r="K41"/>
      <c r="L41" s="12" t="str">
        <f t="shared" si="0"/>
        <v xml:space="preserve"> </v>
      </c>
    </row>
    <row r="42" spans="1:14" x14ac:dyDescent="0.25">
      <c r="A42" s="1" t="s">
        <v>12</v>
      </c>
      <c r="B42" s="1" t="s">
        <v>15</v>
      </c>
      <c r="C42" s="1" t="s">
        <v>6511</v>
      </c>
      <c r="D42" s="16">
        <v>69.989999999999995</v>
      </c>
      <c r="E42" s="73"/>
      <c r="F42" s="73">
        <v>45</v>
      </c>
      <c r="G42" s="16">
        <v>134520.78</v>
      </c>
      <c r="H42" s="16">
        <v>2989.3506666666667</v>
      </c>
      <c r="I42" s="12">
        <v>0.64217778605867293</v>
      </c>
      <c r="J42"/>
      <c r="K42"/>
      <c r="L42" s="12" t="str">
        <f t="shared" si="0"/>
        <v xml:space="preserve"> </v>
      </c>
    </row>
    <row r="43" spans="1:14" x14ac:dyDescent="0.25">
      <c r="A43" s="1" t="s">
        <v>12</v>
      </c>
      <c r="B43" s="1" t="s">
        <v>15</v>
      </c>
      <c r="C43" s="1" t="s">
        <v>5430</v>
      </c>
      <c r="D43" s="16">
        <v>99.99</v>
      </c>
      <c r="E43" s="73"/>
      <c r="F43" s="73">
        <v>91</v>
      </c>
      <c r="G43" s="16">
        <v>258462.74</v>
      </c>
      <c r="H43" s="16">
        <v>2840.2498901098902</v>
      </c>
      <c r="I43" s="12">
        <v>0.65125122881981068</v>
      </c>
      <c r="J43"/>
      <c r="K43"/>
      <c r="L43" s="12" t="str">
        <f t="shared" si="0"/>
        <v xml:space="preserve"> </v>
      </c>
      <c r="N43" s="2"/>
    </row>
    <row r="44" spans="1:14" x14ac:dyDescent="0.25">
      <c r="A44" s="1" t="s">
        <v>12</v>
      </c>
      <c r="B44" s="1" t="s">
        <v>15</v>
      </c>
      <c r="C44" s="1" t="s">
        <v>6588</v>
      </c>
      <c r="D44" s="16">
        <v>74.989999999999995</v>
      </c>
      <c r="E44" s="73"/>
      <c r="F44" s="73">
        <v>29</v>
      </c>
      <c r="G44" s="16">
        <v>80164.31</v>
      </c>
      <c r="H44" s="16">
        <v>2764.286551724138</v>
      </c>
      <c r="I44" s="12">
        <v>0.66008199962268588</v>
      </c>
      <c r="J44"/>
      <c r="K44"/>
      <c r="L44" s="12" t="str">
        <f t="shared" si="0"/>
        <v xml:space="preserve"> </v>
      </c>
      <c r="N44" s="2"/>
    </row>
    <row r="45" spans="1:14" x14ac:dyDescent="0.25">
      <c r="A45" s="1" t="s">
        <v>12</v>
      </c>
      <c r="B45" s="1" t="s">
        <v>15</v>
      </c>
      <c r="C45" s="1" t="s">
        <v>15086</v>
      </c>
      <c r="D45" s="16">
        <v>72.989999999999995</v>
      </c>
      <c r="E45" s="73"/>
      <c r="F45" s="73">
        <v>6</v>
      </c>
      <c r="G45" s="16">
        <v>14306.04</v>
      </c>
      <c r="H45" s="16">
        <v>2384.34</v>
      </c>
      <c r="I45" s="12">
        <v>0.66769899578503911</v>
      </c>
      <c r="J45"/>
      <c r="K45"/>
      <c r="L45" s="12" t="str">
        <f t="shared" si="0"/>
        <v xml:space="preserve"> </v>
      </c>
      <c r="N45" s="2"/>
    </row>
    <row r="46" spans="1:14" x14ac:dyDescent="0.25">
      <c r="A46" s="1" t="s">
        <v>12</v>
      </c>
      <c r="B46" s="1" t="s">
        <v>15</v>
      </c>
      <c r="C46" s="1" t="s">
        <v>13512</v>
      </c>
      <c r="D46" s="16">
        <v>54.99</v>
      </c>
      <c r="E46" s="73"/>
      <c r="F46" s="73">
        <v>8</v>
      </c>
      <c r="G46" s="16">
        <v>18495.45</v>
      </c>
      <c r="H46" s="16">
        <v>2311.9312500000001</v>
      </c>
      <c r="I46" s="12">
        <v>0.67508467545273521</v>
      </c>
      <c r="J46"/>
      <c r="K46"/>
      <c r="L46" s="12" t="str">
        <f t="shared" si="0"/>
        <v xml:space="preserve"> </v>
      </c>
      <c r="N46" s="2"/>
    </row>
    <row r="47" spans="1:14" x14ac:dyDescent="0.25">
      <c r="A47" s="1" t="s">
        <v>12</v>
      </c>
      <c r="B47" s="1" t="s">
        <v>15</v>
      </c>
      <c r="C47" s="1" t="s">
        <v>6392</v>
      </c>
      <c r="D47" s="16">
        <v>69.989999999999995</v>
      </c>
      <c r="E47" s="73"/>
      <c r="F47" s="73">
        <v>38</v>
      </c>
      <c r="G47" s="16">
        <v>87596.41</v>
      </c>
      <c r="H47" s="16">
        <v>2305.1686842105264</v>
      </c>
      <c r="I47" s="12">
        <v>0.6824487514742793</v>
      </c>
      <c r="J47"/>
      <c r="K47"/>
      <c r="L47" s="12" t="str">
        <f t="shared" si="0"/>
        <v xml:space="preserve"> </v>
      </c>
      <c r="N47" s="2"/>
    </row>
    <row r="48" spans="1:14" x14ac:dyDescent="0.25">
      <c r="A48" s="1" t="s">
        <v>12</v>
      </c>
      <c r="B48" s="1" t="s">
        <v>15</v>
      </c>
      <c r="C48" s="1" t="s">
        <v>15979</v>
      </c>
      <c r="D48" s="16">
        <v>89.99</v>
      </c>
      <c r="E48" s="73"/>
      <c r="F48" s="73">
        <v>8</v>
      </c>
      <c r="G48" s="16">
        <v>16558.16</v>
      </c>
      <c r="H48" s="16">
        <v>2069.77</v>
      </c>
      <c r="I48" s="12">
        <v>0.68906082447852945</v>
      </c>
      <c r="J48"/>
      <c r="K48"/>
      <c r="L48" s="12" t="str">
        <f t="shared" si="0"/>
        <v xml:space="preserve"> </v>
      </c>
      <c r="N48" s="2"/>
    </row>
    <row r="49" spans="1:14" x14ac:dyDescent="0.25">
      <c r="A49" s="1" t="s">
        <v>12</v>
      </c>
      <c r="B49" s="1" t="s">
        <v>15</v>
      </c>
      <c r="C49" s="1" t="s">
        <v>9196</v>
      </c>
      <c r="D49" s="16">
        <v>57.99</v>
      </c>
      <c r="E49" s="73"/>
      <c r="F49" s="73">
        <v>98</v>
      </c>
      <c r="G49" s="16">
        <v>192334.06</v>
      </c>
      <c r="H49" s="16">
        <v>1962.5924489795918</v>
      </c>
      <c r="I49" s="12">
        <v>0.69533050881555392</v>
      </c>
      <c r="J49"/>
      <c r="K49"/>
      <c r="L49" s="12" t="str">
        <f t="shared" si="0"/>
        <v xml:space="preserve"> </v>
      </c>
      <c r="N49" s="2"/>
    </row>
    <row r="50" spans="1:14" x14ac:dyDescent="0.25">
      <c r="A50" s="1" t="s">
        <v>12</v>
      </c>
      <c r="B50" s="1" t="s">
        <v>15</v>
      </c>
      <c r="C50" s="1" t="s">
        <v>14723</v>
      </c>
      <c r="D50" s="16">
        <v>74.989999999999995</v>
      </c>
      <c r="E50" s="73"/>
      <c r="F50" s="73">
        <v>24</v>
      </c>
      <c r="G50" s="16">
        <v>46268.83</v>
      </c>
      <c r="H50" s="16">
        <v>1927.8679166666668</v>
      </c>
      <c r="I50" s="12">
        <v>0.70148926240051834</v>
      </c>
      <c r="J50"/>
      <c r="K50"/>
      <c r="L50" s="12" t="str">
        <f t="shared" si="0"/>
        <v xml:space="preserve"> </v>
      </c>
      <c r="N50" s="2"/>
    </row>
    <row r="51" spans="1:14" x14ac:dyDescent="0.25">
      <c r="A51" s="1" t="s">
        <v>12</v>
      </c>
      <c r="B51" s="1" t="s">
        <v>15</v>
      </c>
      <c r="C51" s="1" t="s">
        <v>13106</v>
      </c>
      <c r="D51" s="16">
        <v>61.99</v>
      </c>
      <c r="E51" s="73"/>
      <c r="F51" s="73">
        <v>6</v>
      </c>
      <c r="G51" s="16">
        <v>11530.14</v>
      </c>
      <c r="H51" s="16">
        <v>1921.6899999999998</v>
      </c>
      <c r="I51" s="12">
        <v>0.70762828005539669</v>
      </c>
      <c r="J51"/>
      <c r="K51"/>
      <c r="L51" s="12" t="str">
        <f t="shared" si="0"/>
        <v xml:space="preserve"> </v>
      </c>
      <c r="N51" s="2"/>
    </row>
    <row r="52" spans="1:14" x14ac:dyDescent="0.25">
      <c r="A52" s="1" t="s">
        <v>12</v>
      </c>
      <c r="B52" s="1" t="s">
        <v>15</v>
      </c>
      <c r="C52" s="1" t="s">
        <v>14643</v>
      </c>
      <c r="D52" s="16">
        <v>74.989999999999995</v>
      </c>
      <c r="E52" s="73"/>
      <c r="F52" s="73">
        <v>121</v>
      </c>
      <c r="G52" s="16">
        <v>228658.94</v>
      </c>
      <c r="H52" s="16">
        <v>1889.743305785124</v>
      </c>
      <c r="I52" s="12">
        <v>0.7136652410206944</v>
      </c>
      <c r="J52"/>
      <c r="K52"/>
      <c r="L52" s="12" t="str">
        <f t="shared" si="0"/>
        <v xml:space="preserve"> </v>
      </c>
      <c r="N52" s="2"/>
    </row>
    <row r="53" spans="1:14" x14ac:dyDescent="0.25">
      <c r="A53" s="1" t="s">
        <v>12</v>
      </c>
      <c r="B53" s="1" t="s">
        <v>15</v>
      </c>
      <c r="C53" s="1" t="s">
        <v>5775</v>
      </c>
      <c r="D53" s="16">
        <v>67.989999999999995</v>
      </c>
      <c r="E53" s="73"/>
      <c r="F53" s="73">
        <v>69</v>
      </c>
      <c r="G53" s="16">
        <v>124280.32000000001</v>
      </c>
      <c r="H53" s="16">
        <v>1801.1640579710147</v>
      </c>
      <c r="I53" s="12">
        <v>0.71941922733025332</v>
      </c>
      <c r="J53"/>
      <c r="K53"/>
      <c r="L53" s="12" t="str">
        <f t="shared" si="0"/>
        <v xml:space="preserve"> </v>
      </c>
    </row>
    <row r="54" spans="1:14" x14ac:dyDescent="0.25">
      <c r="A54" s="1" t="s">
        <v>12</v>
      </c>
      <c r="B54" s="1" t="s">
        <v>15</v>
      </c>
      <c r="C54" s="1" t="s">
        <v>7872</v>
      </c>
      <c r="D54" s="16">
        <v>145.99</v>
      </c>
      <c r="E54" s="73"/>
      <c r="F54" s="73">
        <v>23</v>
      </c>
      <c r="G54" s="16">
        <v>41023.19</v>
      </c>
      <c r="H54" s="16">
        <v>1783.6169565217392</v>
      </c>
      <c r="I54" s="12">
        <v>0.72511715779022723</v>
      </c>
      <c r="J54"/>
      <c r="K54"/>
      <c r="L54" s="12" t="str">
        <f t="shared" si="0"/>
        <v xml:space="preserve"> </v>
      </c>
    </row>
    <row r="55" spans="1:14" x14ac:dyDescent="0.25">
      <c r="A55" s="1" t="s">
        <v>12</v>
      </c>
      <c r="B55" s="1" t="s">
        <v>15</v>
      </c>
      <c r="C55" s="1" t="s">
        <v>6708</v>
      </c>
      <c r="D55" s="16">
        <v>53.99</v>
      </c>
      <c r="E55" s="73"/>
      <c r="F55" s="73">
        <v>4</v>
      </c>
      <c r="G55" s="16">
        <v>7126.68</v>
      </c>
      <c r="H55" s="16">
        <v>1781.67</v>
      </c>
      <c r="I55" s="12">
        <v>0.73080886851628979</v>
      </c>
      <c r="J55"/>
      <c r="K55"/>
      <c r="L55" s="12" t="str">
        <f t="shared" si="0"/>
        <v xml:space="preserve"> </v>
      </c>
    </row>
    <row r="56" spans="1:14" x14ac:dyDescent="0.25">
      <c r="A56" s="1" t="s">
        <v>12</v>
      </c>
      <c r="B56" s="1" t="s">
        <v>15</v>
      </c>
      <c r="C56" s="1" t="s">
        <v>14529</v>
      </c>
      <c r="D56" s="16">
        <v>99.99</v>
      </c>
      <c r="E56" s="73"/>
      <c r="F56" s="73">
        <v>78</v>
      </c>
      <c r="G56" s="16">
        <v>138686.13</v>
      </c>
      <c r="H56" s="16">
        <v>1778.0273076923077</v>
      </c>
      <c r="I56" s="12">
        <v>0.7364889423225639</v>
      </c>
      <c r="J56"/>
      <c r="K56"/>
      <c r="L56" s="12" t="str">
        <f t="shared" si="0"/>
        <v xml:space="preserve"> </v>
      </c>
    </row>
    <row r="57" spans="1:14" x14ac:dyDescent="0.25">
      <c r="A57" s="1" t="s">
        <v>12</v>
      </c>
      <c r="B57" s="1" t="s">
        <v>15</v>
      </c>
      <c r="C57" s="1" t="s">
        <v>14046</v>
      </c>
      <c r="D57" s="16">
        <v>69.989999999999995</v>
      </c>
      <c r="E57" s="73"/>
      <c r="F57" s="73">
        <v>64</v>
      </c>
      <c r="G57" s="16">
        <v>113103.84</v>
      </c>
      <c r="H57" s="16">
        <v>1767.2474999999999</v>
      </c>
      <c r="I57" s="12">
        <v>0.74213457902933744</v>
      </c>
      <c r="J57"/>
      <c r="K57"/>
      <c r="L57" s="12" t="str">
        <f t="shared" si="0"/>
        <v xml:space="preserve"> </v>
      </c>
    </row>
    <row r="58" spans="1:14" x14ac:dyDescent="0.25">
      <c r="A58" s="1" t="s">
        <v>12</v>
      </c>
      <c r="B58" s="1" t="s">
        <v>15</v>
      </c>
      <c r="C58" s="1" t="s">
        <v>16185</v>
      </c>
      <c r="D58" s="16">
        <v>54.99</v>
      </c>
      <c r="E58" s="73"/>
      <c r="F58" s="73">
        <v>4</v>
      </c>
      <c r="G58" s="16">
        <v>6983.73</v>
      </c>
      <c r="H58" s="16">
        <v>1745.9324999999999</v>
      </c>
      <c r="I58" s="12">
        <v>0.74771212298373479</v>
      </c>
      <c r="J58"/>
      <c r="K58"/>
      <c r="L58" s="12" t="str">
        <f t="shared" si="0"/>
        <v xml:space="preserve"> </v>
      </c>
    </row>
    <row r="59" spans="1:14" x14ac:dyDescent="0.25">
      <c r="A59" s="1" t="s">
        <v>12</v>
      </c>
      <c r="B59" s="1" t="s">
        <v>15</v>
      </c>
      <c r="C59" s="1" t="s">
        <v>6325</v>
      </c>
      <c r="D59" s="16">
        <v>84.99</v>
      </c>
      <c r="E59" s="73"/>
      <c r="F59" s="73">
        <v>76</v>
      </c>
      <c r="G59" s="16">
        <v>132244.44</v>
      </c>
      <c r="H59" s="16">
        <v>1740.0584210526315</v>
      </c>
      <c r="I59" s="12">
        <v>0.75327090164593413</v>
      </c>
      <c r="J59"/>
      <c r="K59"/>
      <c r="L59" s="12" t="str">
        <f t="shared" si="0"/>
        <v xml:space="preserve"> </v>
      </c>
    </row>
    <row r="60" spans="1:14" x14ac:dyDescent="0.25">
      <c r="A60" s="1" t="s">
        <v>12</v>
      </c>
      <c r="B60" s="1" t="s">
        <v>15</v>
      </c>
      <c r="C60" s="1" t="s">
        <v>6479</v>
      </c>
      <c r="D60" s="16">
        <v>64.989999999999995</v>
      </c>
      <c r="E60" s="73"/>
      <c r="F60" s="73">
        <v>68</v>
      </c>
      <c r="G60" s="16">
        <v>115716.89</v>
      </c>
      <c r="H60" s="16">
        <v>1701.7189705882354</v>
      </c>
      <c r="I60" s="12">
        <v>0.7587072013634133</v>
      </c>
      <c r="J60"/>
      <c r="K60"/>
      <c r="L60" s="12" t="str">
        <f t="shared" si="0"/>
        <v xml:space="preserve"> </v>
      </c>
    </row>
    <row r="61" spans="1:14" x14ac:dyDescent="0.25">
      <c r="A61" s="1" t="s">
        <v>12</v>
      </c>
      <c r="B61" s="1" t="s">
        <v>15</v>
      </c>
      <c r="C61" s="1" t="s">
        <v>15955</v>
      </c>
      <c r="D61" s="16">
        <v>99.99</v>
      </c>
      <c r="E61" s="73"/>
      <c r="F61" s="73">
        <v>7</v>
      </c>
      <c r="G61" s="16">
        <v>11198.88</v>
      </c>
      <c r="H61" s="16">
        <v>1599.84</v>
      </c>
      <c r="I61" s="12">
        <v>0.76381803922226699</v>
      </c>
      <c r="J61"/>
      <c r="K61"/>
      <c r="L61" s="12" t="str">
        <f t="shared" si="0"/>
        <v xml:space="preserve"> </v>
      </c>
    </row>
    <row r="62" spans="1:14" x14ac:dyDescent="0.25">
      <c r="A62" s="1" t="s">
        <v>12</v>
      </c>
      <c r="B62" s="1" t="s">
        <v>15</v>
      </c>
      <c r="C62" s="1" t="s">
        <v>15226</v>
      </c>
      <c r="D62" s="16">
        <v>79.989999999999995</v>
      </c>
      <c r="E62" s="73"/>
      <c r="F62" s="73">
        <v>16</v>
      </c>
      <c r="G62" s="16">
        <v>24626.9</v>
      </c>
      <c r="H62" s="16">
        <v>1539.1812500000001</v>
      </c>
      <c r="I62" s="12">
        <v>0.76873509705563647</v>
      </c>
      <c r="J62"/>
      <c r="K62"/>
      <c r="L62" s="12" t="str">
        <f t="shared" si="0"/>
        <v xml:space="preserve"> </v>
      </c>
    </row>
    <row r="63" spans="1:14" x14ac:dyDescent="0.25">
      <c r="A63" s="1" t="s">
        <v>12</v>
      </c>
      <c r="B63" s="1" t="s">
        <v>15</v>
      </c>
      <c r="C63" s="1" t="s">
        <v>15628</v>
      </c>
      <c r="D63" s="16">
        <v>89.99</v>
      </c>
      <c r="E63" s="73"/>
      <c r="F63" s="73">
        <v>12</v>
      </c>
      <c r="G63" s="16">
        <v>18447.95</v>
      </c>
      <c r="H63" s="16">
        <v>1537.3291666666667</v>
      </c>
      <c r="I63" s="12">
        <v>0.7736462382363295</v>
      </c>
      <c r="J63"/>
      <c r="K63"/>
      <c r="L63" s="12" t="str">
        <f t="shared" si="0"/>
        <v xml:space="preserve"> </v>
      </c>
    </row>
    <row r="64" spans="1:14" x14ac:dyDescent="0.25">
      <c r="A64" s="1" t="s">
        <v>12</v>
      </c>
      <c r="B64" s="1" t="s">
        <v>15</v>
      </c>
      <c r="C64" s="1" t="s">
        <v>11051</v>
      </c>
      <c r="D64" s="16">
        <v>59.99</v>
      </c>
      <c r="E64" s="73"/>
      <c r="F64" s="73">
        <v>86</v>
      </c>
      <c r="G64" s="16">
        <v>131274.29</v>
      </c>
      <c r="H64" s="16">
        <v>1526.4452325581397</v>
      </c>
      <c r="I64" s="12">
        <v>0.77852260967598907</v>
      </c>
      <c r="J64"/>
      <c r="K64"/>
      <c r="L64" s="12" t="str">
        <f t="shared" si="0"/>
        <v xml:space="preserve"> </v>
      </c>
    </row>
    <row r="65" spans="1:12" x14ac:dyDescent="0.25">
      <c r="A65" s="1" t="s">
        <v>12</v>
      </c>
      <c r="B65" s="1" t="s">
        <v>15</v>
      </c>
      <c r="C65" s="1" t="s">
        <v>9492</v>
      </c>
      <c r="D65" s="16">
        <v>49.99</v>
      </c>
      <c r="E65" s="73"/>
      <c r="F65" s="73">
        <v>96</v>
      </c>
      <c r="G65" s="16">
        <v>146168.54999999999</v>
      </c>
      <c r="H65" s="16">
        <v>1522.5890625</v>
      </c>
      <c r="I65" s="12">
        <v>0.78338666222130704</v>
      </c>
      <c r="J65"/>
      <c r="K65"/>
      <c r="L65" s="12" t="str">
        <f t="shared" si="0"/>
        <v xml:space="preserve"> </v>
      </c>
    </row>
    <row r="66" spans="1:12" x14ac:dyDescent="0.25">
      <c r="A66" s="1" t="s">
        <v>12</v>
      </c>
      <c r="B66" s="1" t="s">
        <v>15</v>
      </c>
      <c r="C66" s="1" t="s">
        <v>14914</v>
      </c>
      <c r="D66" s="16">
        <v>79.989999999999995</v>
      </c>
      <c r="E66" s="73"/>
      <c r="F66" s="73">
        <v>55</v>
      </c>
      <c r="G66" s="16">
        <v>82585.070000000007</v>
      </c>
      <c r="H66" s="16">
        <v>1501.5467272727274</v>
      </c>
      <c r="I66" s="12">
        <v>0.78818349306725621</v>
      </c>
      <c r="J66"/>
      <c r="K66"/>
      <c r="L66" s="12" t="str">
        <f t="shared" si="0"/>
        <v xml:space="preserve"> </v>
      </c>
    </row>
    <row r="67" spans="1:12" x14ac:dyDescent="0.25">
      <c r="A67" s="1" t="s">
        <v>12</v>
      </c>
      <c r="B67" s="1" t="s">
        <v>15</v>
      </c>
      <c r="C67" s="1" t="s">
        <v>9654</v>
      </c>
      <c r="D67" s="16">
        <v>69.989999999999995</v>
      </c>
      <c r="E67" s="73"/>
      <c r="F67" s="73">
        <v>37</v>
      </c>
      <c r="G67" s="16">
        <v>55311.97</v>
      </c>
      <c r="H67" s="16">
        <v>1494.9181081081081</v>
      </c>
      <c r="I67" s="12">
        <v>0.79295914817201973</v>
      </c>
      <c r="J67"/>
      <c r="K67"/>
      <c r="L67" s="12" t="str">
        <f t="shared" si="0"/>
        <v xml:space="preserve"> </v>
      </c>
    </row>
    <row r="68" spans="1:12" x14ac:dyDescent="0.25">
      <c r="A68" s="1" t="s">
        <v>12</v>
      </c>
      <c r="B68" s="1" t="s">
        <v>15</v>
      </c>
      <c r="C68" s="1" t="s">
        <v>14365</v>
      </c>
      <c r="D68" s="16">
        <v>54.99</v>
      </c>
      <c r="E68" s="73"/>
      <c r="F68" s="73">
        <v>17</v>
      </c>
      <c r="G68" s="16">
        <v>24250.59</v>
      </c>
      <c r="H68" s="16">
        <v>1426.5052941176471</v>
      </c>
      <c r="I68" s="12">
        <v>0.79751625217181454</v>
      </c>
      <c r="J68"/>
      <c r="K68"/>
      <c r="L68" s="12" t="str">
        <f t="shared" si="0"/>
        <v xml:space="preserve"> </v>
      </c>
    </row>
    <row r="69" spans="1:12" x14ac:dyDescent="0.25">
      <c r="A69" s="1" t="s">
        <v>12</v>
      </c>
      <c r="B69" s="1" t="s">
        <v>15</v>
      </c>
      <c r="C69" s="1" t="s">
        <v>5840</v>
      </c>
      <c r="D69" s="16">
        <v>61.99</v>
      </c>
      <c r="E69" s="73"/>
      <c r="F69" s="73">
        <v>99</v>
      </c>
      <c r="G69" s="16">
        <v>136822.41</v>
      </c>
      <c r="H69" s="16">
        <v>1382.0445454545454</v>
      </c>
      <c r="I69" s="12">
        <v>0.80193132216977137</v>
      </c>
      <c r="J69"/>
      <c r="K69"/>
      <c r="L69" s="12" t="str">
        <f t="shared" si="0"/>
        <v xml:space="preserve"> </v>
      </c>
    </row>
    <row r="70" spans="1:12" x14ac:dyDescent="0.25">
      <c r="A70" s="1" t="s">
        <v>12</v>
      </c>
      <c r="B70" s="1" t="s">
        <v>15</v>
      </c>
      <c r="C70" s="1" t="s">
        <v>5822</v>
      </c>
      <c r="D70" s="16">
        <v>79.989999999999995</v>
      </c>
      <c r="E70" s="73"/>
      <c r="F70" s="73">
        <v>93</v>
      </c>
      <c r="G70" s="16">
        <v>128332.73</v>
      </c>
      <c r="H70" s="16">
        <v>1379.9218279569891</v>
      </c>
      <c r="I70" s="12">
        <v>0.80633961094901252</v>
      </c>
      <c r="J70"/>
      <c r="K70"/>
      <c r="L70" s="12" t="str">
        <f t="shared" si="0"/>
        <v xml:space="preserve"> </v>
      </c>
    </row>
    <row r="71" spans="1:12" x14ac:dyDescent="0.25">
      <c r="A71" s="1" t="s">
        <v>12</v>
      </c>
      <c r="B71" s="1" t="s">
        <v>15</v>
      </c>
      <c r="C71" s="1" t="s">
        <v>6945</v>
      </c>
      <c r="D71" s="16">
        <v>29.99</v>
      </c>
      <c r="E71" s="73"/>
      <c r="F71" s="73">
        <v>51</v>
      </c>
      <c r="G71" s="16">
        <v>68947.009999999995</v>
      </c>
      <c r="H71" s="16">
        <v>1351.902156862745</v>
      </c>
      <c r="I71" s="12">
        <v>0.8106583882797207</v>
      </c>
      <c r="J71"/>
      <c r="K71"/>
      <c r="L71" s="12" t="str">
        <f t="shared" si="0"/>
        <v xml:space="preserve"> </v>
      </c>
    </row>
    <row r="72" spans="1:12" x14ac:dyDescent="0.25">
      <c r="A72" s="1" t="s">
        <v>12</v>
      </c>
      <c r="B72" s="1" t="s">
        <v>15</v>
      </c>
      <c r="C72" s="1" t="s">
        <v>15060</v>
      </c>
      <c r="D72" s="16">
        <v>69.989999999999995</v>
      </c>
      <c r="E72" s="73"/>
      <c r="F72" s="73">
        <v>21</v>
      </c>
      <c r="G72" s="16">
        <v>27786.03</v>
      </c>
      <c r="H72" s="16">
        <v>1323.1442857142856</v>
      </c>
      <c r="I72" s="12">
        <v>0.81488529591308057</v>
      </c>
      <c r="J72"/>
      <c r="K72"/>
      <c r="L72" s="12" t="str">
        <f t="shared" si="0"/>
        <v xml:space="preserve"> </v>
      </c>
    </row>
    <row r="73" spans="1:12" x14ac:dyDescent="0.25">
      <c r="A73" s="1" t="s">
        <v>12</v>
      </c>
      <c r="B73" s="1" t="s">
        <v>15</v>
      </c>
      <c r="C73" s="1" t="s">
        <v>15808</v>
      </c>
      <c r="D73" s="16">
        <v>69.989999999999995</v>
      </c>
      <c r="E73" s="73"/>
      <c r="F73" s="73">
        <v>4</v>
      </c>
      <c r="G73" s="16">
        <v>5179.26</v>
      </c>
      <c r="H73" s="16">
        <v>1294.8150000000001</v>
      </c>
      <c r="I73" s="12">
        <v>0.81902170300517207</v>
      </c>
      <c r="J73"/>
      <c r="K73"/>
      <c r="L73" s="12" t="str">
        <f t="shared" ref="L73:L136" si="1">IF(I73&gt;$I$2,"X"," ")</f>
        <v xml:space="preserve"> </v>
      </c>
    </row>
    <row r="74" spans="1:12" x14ac:dyDescent="0.25">
      <c r="A74" s="1" t="s">
        <v>12</v>
      </c>
      <c r="B74" s="1" t="s">
        <v>15</v>
      </c>
      <c r="C74" s="1" t="s">
        <v>7346</v>
      </c>
      <c r="D74" s="16">
        <v>64.989999999999995</v>
      </c>
      <c r="E74" s="73"/>
      <c r="F74" s="73">
        <v>82</v>
      </c>
      <c r="G74" s="16">
        <v>105998.69</v>
      </c>
      <c r="H74" s="16">
        <v>1292.6669512195122</v>
      </c>
      <c r="I74" s="12">
        <v>0.82315124795540562</v>
      </c>
      <c r="J74"/>
      <c r="K74"/>
      <c r="L74" s="12" t="str">
        <f t="shared" si="1"/>
        <v xml:space="preserve"> </v>
      </c>
    </row>
    <row r="75" spans="1:12" x14ac:dyDescent="0.25">
      <c r="A75" s="1" t="s">
        <v>12</v>
      </c>
      <c r="B75" s="1" t="s">
        <v>15</v>
      </c>
      <c r="C75" s="1" t="s">
        <v>16067</v>
      </c>
      <c r="D75" s="16">
        <v>99.99</v>
      </c>
      <c r="E75" s="73"/>
      <c r="F75" s="73">
        <v>32</v>
      </c>
      <c r="G75" s="16">
        <v>40795.919999999998</v>
      </c>
      <c r="H75" s="16">
        <v>1274.8724999999999</v>
      </c>
      <c r="I75" s="12">
        <v>0.82722394687417966</v>
      </c>
      <c r="J75"/>
      <c r="K75"/>
      <c r="L75" s="12" t="str">
        <f t="shared" si="1"/>
        <v xml:space="preserve"> </v>
      </c>
    </row>
    <row r="76" spans="1:12" x14ac:dyDescent="0.25">
      <c r="A76" s="1" t="s">
        <v>12</v>
      </c>
      <c r="B76" s="1" t="s">
        <v>15</v>
      </c>
      <c r="C76" s="1" t="s">
        <v>6376</v>
      </c>
      <c r="D76" s="16">
        <v>56.99</v>
      </c>
      <c r="E76" s="73"/>
      <c r="F76" s="73">
        <v>79</v>
      </c>
      <c r="G76" s="16">
        <v>96198.7</v>
      </c>
      <c r="H76" s="16">
        <v>1217.7050632911391</v>
      </c>
      <c r="I76" s="12">
        <v>0.83111401909289284</v>
      </c>
      <c r="J76"/>
      <c r="K76"/>
      <c r="L76" s="12" t="str">
        <f t="shared" si="1"/>
        <v xml:space="preserve"> </v>
      </c>
    </row>
    <row r="77" spans="1:12" x14ac:dyDescent="0.25">
      <c r="A77" s="1" t="s">
        <v>12</v>
      </c>
      <c r="B77" s="1" t="s">
        <v>15</v>
      </c>
      <c r="C77" s="1" t="s">
        <v>6396</v>
      </c>
      <c r="D77" s="16">
        <v>67.989999999999995</v>
      </c>
      <c r="E77" s="73"/>
      <c r="F77" s="73">
        <v>20</v>
      </c>
      <c r="G77" s="16">
        <v>23809.45</v>
      </c>
      <c r="H77" s="16">
        <v>1190.4725000000001</v>
      </c>
      <c r="I77" s="12">
        <v>0.83491709435224648</v>
      </c>
      <c r="J77"/>
      <c r="K77"/>
      <c r="L77" s="12" t="str">
        <f t="shared" si="1"/>
        <v xml:space="preserve"> </v>
      </c>
    </row>
    <row r="78" spans="1:12" x14ac:dyDescent="0.25">
      <c r="A78" s="1" t="s">
        <v>12</v>
      </c>
      <c r="B78" s="1" t="s">
        <v>15</v>
      </c>
      <c r="C78" s="1" t="s">
        <v>14871</v>
      </c>
      <c r="D78" s="16">
        <v>64.989999999999995</v>
      </c>
      <c r="E78" s="73"/>
      <c r="F78" s="73">
        <v>55</v>
      </c>
      <c r="G78" s="16">
        <v>64015.15</v>
      </c>
      <c r="H78" s="16">
        <v>1163.9118181818183</v>
      </c>
      <c r="I78" s="12">
        <v>0.83863531904017197</v>
      </c>
      <c r="J78"/>
      <c r="K78"/>
      <c r="L78" s="12" t="str">
        <f t="shared" si="1"/>
        <v xml:space="preserve"> </v>
      </c>
    </row>
    <row r="79" spans="1:12" x14ac:dyDescent="0.25">
      <c r="A79" s="1" t="s">
        <v>12</v>
      </c>
      <c r="B79" s="1" t="s">
        <v>15</v>
      </c>
      <c r="C79" s="1" t="s">
        <v>16077</v>
      </c>
      <c r="D79" s="16">
        <v>99.99</v>
      </c>
      <c r="E79" s="73"/>
      <c r="F79" s="73">
        <v>33</v>
      </c>
      <c r="G79" s="16">
        <v>36096.39</v>
      </c>
      <c r="H79" s="16">
        <v>1093.83</v>
      </c>
      <c r="I79" s="12">
        <v>0.84212966083382013</v>
      </c>
      <c r="J79"/>
      <c r="K79"/>
      <c r="L79" s="12" t="str">
        <f t="shared" si="1"/>
        <v xml:space="preserve"> </v>
      </c>
    </row>
    <row r="80" spans="1:12" x14ac:dyDescent="0.25">
      <c r="A80" s="1" t="s">
        <v>12</v>
      </c>
      <c r="B80" s="1" t="s">
        <v>15</v>
      </c>
      <c r="C80" s="1" t="s">
        <v>13731</v>
      </c>
      <c r="D80" s="16">
        <v>74.989999999999995</v>
      </c>
      <c r="E80" s="73"/>
      <c r="F80" s="73">
        <v>53</v>
      </c>
      <c r="G80" s="16">
        <v>57142.38</v>
      </c>
      <c r="H80" s="16">
        <v>1078.1581132075471</v>
      </c>
      <c r="I80" s="12">
        <v>0.8455739373257265</v>
      </c>
      <c r="J80"/>
      <c r="K80"/>
      <c r="L80" s="12" t="str">
        <f t="shared" si="1"/>
        <v xml:space="preserve"> </v>
      </c>
    </row>
    <row r="81" spans="1:12" x14ac:dyDescent="0.25">
      <c r="A81" s="1" t="s">
        <v>12</v>
      </c>
      <c r="B81" s="1" t="s">
        <v>15</v>
      </c>
      <c r="C81" s="1" t="s">
        <v>5483</v>
      </c>
      <c r="D81" s="16">
        <v>59.99</v>
      </c>
      <c r="E81" s="73"/>
      <c r="F81" s="73">
        <v>122</v>
      </c>
      <c r="G81" s="16">
        <v>130358.27</v>
      </c>
      <c r="H81" s="16">
        <v>1068.5104098360657</v>
      </c>
      <c r="I81" s="12">
        <v>0.84898739333080797</v>
      </c>
      <c r="J81"/>
      <c r="K81"/>
      <c r="L81" s="12" t="str">
        <f t="shared" si="1"/>
        <v xml:space="preserve"> </v>
      </c>
    </row>
    <row r="82" spans="1:12" x14ac:dyDescent="0.25">
      <c r="A82" s="1" t="s">
        <v>12</v>
      </c>
      <c r="B82" s="1" t="s">
        <v>15</v>
      </c>
      <c r="C82" s="1" t="s">
        <v>6295</v>
      </c>
      <c r="D82" s="16">
        <v>59.99</v>
      </c>
      <c r="E82" s="73"/>
      <c r="F82" s="73">
        <v>134</v>
      </c>
      <c r="G82" s="16">
        <v>140028.01999999999</v>
      </c>
      <c r="H82" s="16">
        <v>1044.985223880597</v>
      </c>
      <c r="I82" s="12">
        <v>0.85232569593866359</v>
      </c>
      <c r="J82"/>
      <c r="K82"/>
      <c r="L82" s="12" t="str">
        <f t="shared" si="1"/>
        <v xml:space="preserve"> </v>
      </c>
    </row>
    <row r="83" spans="1:12" x14ac:dyDescent="0.25">
      <c r="A83" s="1" t="s">
        <v>12</v>
      </c>
      <c r="B83" s="1" t="s">
        <v>15</v>
      </c>
      <c r="C83" s="1" t="s">
        <v>15216</v>
      </c>
      <c r="D83" s="16">
        <v>59.99</v>
      </c>
      <c r="E83" s="73"/>
      <c r="F83" s="73">
        <v>24</v>
      </c>
      <c r="G83" s="16">
        <v>25075.82</v>
      </c>
      <c r="H83" s="16">
        <v>1044.8258333333333</v>
      </c>
      <c r="I83" s="12">
        <v>0.85566348935857317</v>
      </c>
      <c r="J83"/>
      <c r="K83"/>
      <c r="L83" s="12" t="str">
        <f t="shared" si="1"/>
        <v xml:space="preserve"> </v>
      </c>
    </row>
    <row r="84" spans="1:12" x14ac:dyDescent="0.25">
      <c r="A84" s="1" t="s">
        <v>12</v>
      </c>
      <c r="B84" s="1" t="s">
        <v>15</v>
      </c>
      <c r="C84" s="1" t="s">
        <v>14777</v>
      </c>
      <c r="D84" s="16">
        <v>54.99</v>
      </c>
      <c r="E84" s="73"/>
      <c r="F84" s="73">
        <v>21</v>
      </c>
      <c r="G84" s="16">
        <v>21171.15</v>
      </c>
      <c r="H84" s="16">
        <v>1008.1500000000001</v>
      </c>
      <c r="I84" s="12">
        <v>0.8588841184136059</v>
      </c>
      <c r="J84"/>
      <c r="K84"/>
      <c r="L84" s="12" t="str">
        <f t="shared" si="1"/>
        <v xml:space="preserve"> </v>
      </c>
    </row>
    <row r="85" spans="1:12" x14ac:dyDescent="0.25">
      <c r="A85" s="1" t="s">
        <v>12</v>
      </c>
      <c r="B85" s="1" t="s">
        <v>15</v>
      </c>
      <c r="C85" s="1" t="s">
        <v>12946</v>
      </c>
      <c r="D85" s="16">
        <v>69.989999999999995</v>
      </c>
      <c r="E85" s="73"/>
      <c r="F85" s="73">
        <v>6</v>
      </c>
      <c r="G85" s="16">
        <v>5599.2</v>
      </c>
      <c r="H85" s="16">
        <v>933.19999999999993</v>
      </c>
      <c r="I85" s="12">
        <v>0.86186531271421241</v>
      </c>
      <c r="J85"/>
      <c r="K85"/>
      <c r="L85" s="12" t="str">
        <f t="shared" si="1"/>
        <v xml:space="preserve"> </v>
      </c>
    </row>
    <row r="86" spans="1:12" x14ac:dyDescent="0.25">
      <c r="A86" s="1" t="s">
        <v>12</v>
      </c>
      <c r="B86" s="1" t="s">
        <v>15</v>
      </c>
      <c r="C86" s="1" t="s">
        <v>10810</v>
      </c>
      <c r="D86" s="16">
        <v>59.99</v>
      </c>
      <c r="E86" s="73"/>
      <c r="F86" s="73">
        <v>73</v>
      </c>
      <c r="G86" s="16">
        <v>67908.679999999993</v>
      </c>
      <c r="H86" s="16">
        <v>930.25589041095884</v>
      </c>
      <c r="I86" s="12">
        <v>0.864837101782578</v>
      </c>
      <c r="J86"/>
      <c r="K86"/>
      <c r="L86" s="12" t="str">
        <f t="shared" si="1"/>
        <v xml:space="preserve"> </v>
      </c>
    </row>
    <row r="87" spans="1:12" x14ac:dyDescent="0.25">
      <c r="A87" s="1" t="s">
        <v>12</v>
      </c>
      <c r="B87" s="1" t="s">
        <v>15</v>
      </c>
      <c r="C87" s="1" t="s">
        <v>14808</v>
      </c>
      <c r="D87" s="16">
        <v>79.989999999999995</v>
      </c>
      <c r="E87" s="73"/>
      <c r="F87" s="73">
        <v>20</v>
      </c>
      <c r="G87" s="16">
        <v>18477.689999999999</v>
      </c>
      <c r="H87" s="16">
        <v>923.88449999999989</v>
      </c>
      <c r="I87" s="12">
        <v>0.86778853685096491</v>
      </c>
      <c r="J87"/>
      <c r="K87"/>
      <c r="L87" s="12" t="str">
        <f t="shared" si="1"/>
        <v xml:space="preserve"> </v>
      </c>
    </row>
    <row r="88" spans="1:12" x14ac:dyDescent="0.25">
      <c r="A88" s="1" t="s">
        <v>12</v>
      </c>
      <c r="B88" s="1" t="s">
        <v>15</v>
      </c>
      <c r="C88" s="1" t="s">
        <v>12832</v>
      </c>
      <c r="D88" s="16">
        <v>29.99</v>
      </c>
      <c r="E88" s="73"/>
      <c r="F88" s="73">
        <v>67</v>
      </c>
      <c r="G88" s="16">
        <v>60069.97</v>
      </c>
      <c r="H88" s="16">
        <v>896.56671641791047</v>
      </c>
      <c r="I88" s="12">
        <v>0.87065270271583683</v>
      </c>
      <c r="J88"/>
      <c r="K88"/>
      <c r="L88" s="12" t="str">
        <f t="shared" si="1"/>
        <v xml:space="preserve"> </v>
      </c>
    </row>
    <row r="89" spans="1:12" x14ac:dyDescent="0.25">
      <c r="A89" s="1" t="s">
        <v>12</v>
      </c>
      <c r="B89" s="1" t="s">
        <v>15</v>
      </c>
      <c r="C89" s="1" t="s">
        <v>5431</v>
      </c>
      <c r="D89" s="16">
        <v>51.99</v>
      </c>
      <c r="E89" s="73"/>
      <c r="F89" s="73">
        <v>149</v>
      </c>
      <c r="G89" s="16">
        <v>133478.15</v>
      </c>
      <c r="H89" s="16">
        <v>895.8265100671141</v>
      </c>
      <c r="I89" s="12">
        <v>0.87351450392259233</v>
      </c>
      <c r="J89"/>
      <c r="K89"/>
      <c r="L89" s="12" t="str">
        <f t="shared" si="1"/>
        <v xml:space="preserve"> </v>
      </c>
    </row>
    <row r="90" spans="1:12" x14ac:dyDescent="0.25">
      <c r="A90" s="1" t="s">
        <v>12</v>
      </c>
      <c r="B90" s="1" t="s">
        <v>15</v>
      </c>
      <c r="C90" s="1" t="s">
        <v>5803</v>
      </c>
      <c r="D90" s="16">
        <v>59.99</v>
      </c>
      <c r="E90" s="73"/>
      <c r="F90" s="73">
        <v>65</v>
      </c>
      <c r="G90" s="16">
        <v>57590.400000000001</v>
      </c>
      <c r="H90" s="16">
        <v>886.00615384615389</v>
      </c>
      <c r="I90" s="12">
        <v>0.87634493308691774</v>
      </c>
      <c r="J90"/>
      <c r="K90"/>
      <c r="L90" s="12" t="str">
        <f t="shared" si="1"/>
        <v xml:space="preserve"> </v>
      </c>
    </row>
    <row r="91" spans="1:12" x14ac:dyDescent="0.25">
      <c r="A91" s="1" t="s">
        <v>12</v>
      </c>
      <c r="B91" s="1" t="s">
        <v>15</v>
      </c>
      <c r="C91" s="1" t="s">
        <v>8903</v>
      </c>
      <c r="D91" s="16">
        <v>57.99</v>
      </c>
      <c r="E91" s="73"/>
      <c r="F91" s="73">
        <v>74</v>
      </c>
      <c r="G91" s="16">
        <v>64829.05</v>
      </c>
      <c r="H91" s="16">
        <v>876.06824324324327</v>
      </c>
      <c r="I91" s="12">
        <v>0.87914361467039304</v>
      </c>
      <c r="J91"/>
      <c r="K91"/>
      <c r="L91" s="12" t="str">
        <f t="shared" si="1"/>
        <v xml:space="preserve"> </v>
      </c>
    </row>
    <row r="92" spans="1:12" x14ac:dyDescent="0.25">
      <c r="A92" s="1" t="s">
        <v>12</v>
      </c>
      <c r="B92" s="1" t="s">
        <v>15</v>
      </c>
      <c r="C92" s="1" t="s">
        <v>6266</v>
      </c>
      <c r="D92" s="16">
        <v>56.99</v>
      </c>
      <c r="E92" s="73"/>
      <c r="F92" s="73">
        <v>27</v>
      </c>
      <c r="G92" s="16">
        <v>23521.83</v>
      </c>
      <c r="H92" s="16">
        <v>871.17888888888899</v>
      </c>
      <c r="I92" s="12">
        <v>0.88192667675608127</v>
      </c>
      <c r="J92"/>
      <c r="K92"/>
      <c r="L92" s="12" t="str">
        <f t="shared" si="1"/>
        <v xml:space="preserve"> </v>
      </c>
    </row>
    <row r="93" spans="1:12" x14ac:dyDescent="0.25">
      <c r="A93" s="1" t="s">
        <v>12</v>
      </c>
      <c r="B93" s="1" t="s">
        <v>15</v>
      </c>
      <c r="C93" s="1" t="s">
        <v>15236</v>
      </c>
      <c r="D93" s="16">
        <v>74.989999999999995</v>
      </c>
      <c r="E93" s="73"/>
      <c r="F93" s="73">
        <v>13</v>
      </c>
      <c r="G93" s="16">
        <v>10573.59</v>
      </c>
      <c r="H93" s="16">
        <v>813.35307692307697</v>
      </c>
      <c r="I93" s="12">
        <v>0.88452500890064167</v>
      </c>
      <c r="J93"/>
      <c r="K93"/>
      <c r="L93" s="12" t="str">
        <f t="shared" si="1"/>
        <v xml:space="preserve"> </v>
      </c>
    </row>
    <row r="94" spans="1:12" x14ac:dyDescent="0.25">
      <c r="A94" s="1" t="s">
        <v>12</v>
      </c>
      <c r="B94" s="1" t="s">
        <v>15</v>
      </c>
      <c r="C94" s="1" t="s">
        <v>11217</v>
      </c>
      <c r="D94" s="16">
        <v>67.989999999999995</v>
      </c>
      <c r="E94" s="73"/>
      <c r="F94" s="73">
        <v>55</v>
      </c>
      <c r="G94" s="16">
        <v>44625.4</v>
      </c>
      <c r="H94" s="16">
        <v>811.37090909090909</v>
      </c>
      <c r="I94" s="12">
        <v>0.88711700882548072</v>
      </c>
      <c r="J94"/>
      <c r="K94"/>
      <c r="L94" s="12" t="str">
        <f t="shared" si="1"/>
        <v xml:space="preserve"> </v>
      </c>
    </row>
    <row r="95" spans="1:12" x14ac:dyDescent="0.25">
      <c r="A95" s="1" t="s">
        <v>12</v>
      </c>
      <c r="B95" s="1" t="s">
        <v>15</v>
      </c>
      <c r="C95" s="1" t="s">
        <v>6265</v>
      </c>
      <c r="D95" s="16">
        <v>89.99</v>
      </c>
      <c r="E95" s="73"/>
      <c r="F95" s="73">
        <v>46</v>
      </c>
      <c r="G95" s="16">
        <v>37240.82</v>
      </c>
      <c r="H95" s="16">
        <v>809.58304347826083</v>
      </c>
      <c r="I95" s="12">
        <v>0.88970329724713204</v>
      </c>
      <c r="J95"/>
      <c r="K95"/>
      <c r="L95" s="12" t="str">
        <f t="shared" si="1"/>
        <v xml:space="preserve"> </v>
      </c>
    </row>
    <row r="96" spans="1:12" x14ac:dyDescent="0.25">
      <c r="A96" s="1" t="s">
        <v>12</v>
      </c>
      <c r="B96" s="1" t="s">
        <v>15</v>
      </c>
      <c r="C96" s="1" t="s">
        <v>14816</v>
      </c>
      <c r="D96" s="16">
        <v>59.99</v>
      </c>
      <c r="E96" s="73"/>
      <c r="F96" s="73">
        <v>89</v>
      </c>
      <c r="G96" s="16">
        <v>70598.89</v>
      </c>
      <c r="H96" s="16">
        <v>793.24595505617981</v>
      </c>
      <c r="I96" s="12">
        <v>0.89223739531849133</v>
      </c>
      <c r="J96"/>
      <c r="K96"/>
      <c r="L96" s="12" t="str">
        <f t="shared" si="1"/>
        <v xml:space="preserve"> </v>
      </c>
    </row>
    <row r="97" spans="1:12" x14ac:dyDescent="0.25">
      <c r="A97" s="1" t="s">
        <v>12</v>
      </c>
      <c r="B97" s="1" t="s">
        <v>15</v>
      </c>
      <c r="C97" s="1" t="s">
        <v>15810</v>
      </c>
      <c r="D97" s="16">
        <v>124.99</v>
      </c>
      <c r="E97" s="73"/>
      <c r="F97" s="73">
        <v>17</v>
      </c>
      <c r="G97" s="16">
        <v>13373.93</v>
      </c>
      <c r="H97" s="16">
        <v>786.7017647058824</v>
      </c>
      <c r="I97" s="12">
        <v>0.89475058736437463</v>
      </c>
      <c r="J97"/>
      <c r="K97"/>
      <c r="L97" s="12" t="str">
        <f t="shared" si="1"/>
        <v xml:space="preserve"> </v>
      </c>
    </row>
    <row r="98" spans="1:12" x14ac:dyDescent="0.25">
      <c r="A98" s="1" t="s">
        <v>12</v>
      </c>
      <c r="B98" s="1" t="s">
        <v>15</v>
      </c>
      <c r="C98" s="1" t="s">
        <v>14741</v>
      </c>
      <c r="D98" s="16">
        <v>74.989999999999995</v>
      </c>
      <c r="E98" s="73"/>
      <c r="F98" s="73">
        <v>80</v>
      </c>
      <c r="G98" s="16">
        <v>62016.73</v>
      </c>
      <c r="H98" s="16">
        <v>775.20912500000009</v>
      </c>
      <c r="I98" s="12">
        <v>0.89722706510251016</v>
      </c>
      <c r="J98"/>
      <c r="K98"/>
      <c r="L98" s="12" t="str">
        <f t="shared" si="1"/>
        <v xml:space="preserve"> </v>
      </c>
    </row>
    <row r="99" spans="1:12" x14ac:dyDescent="0.25">
      <c r="A99" s="1" t="s">
        <v>12</v>
      </c>
      <c r="B99" s="1" t="s">
        <v>15</v>
      </c>
      <c r="C99" s="1" t="s">
        <v>14340</v>
      </c>
      <c r="D99" s="16">
        <v>99.99</v>
      </c>
      <c r="E99" s="73"/>
      <c r="F99" s="73">
        <v>3</v>
      </c>
      <c r="G99" s="16">
        <v>2299.77</v>
      </c>
      <c r="H99" s="16">
        <v>766.59</v>
      </c>
      <c r="I99" s="12">
        <v>0.89967600824321103</v>
      </c>
      <c r="J99"/>
      <c r="K99"/>
      <c r="L99" s="12" t="str">
        <f t="shared" si="1"/>
        <v xml:space="preserve"> </v>
      </c>
    </row>
    <row r="100" spans="1:12" x14ac:dyDescent="0.25">
      <c r="A100" s="1" t="s">
        <v>12</v>
      </c>
      <c r="B100" s="1" t="s">
        <v>15</v>
      </c>
      <c r="C100" s="1" t="s">
        <v>5623</v>
      </c>
      <c r="D100" s="16">
        <v>59.99</v>
      </c>
      <c r="E100" s="73"/>
      <c r="F100" s="73">
        <v>103</v>
      </c>
      <c r="G100" s="16">
        <v>78034.19</v>
      </c>
      <c r="H100" s="16">
        <v>757.61349514563108</v>
      </c>
      <c r="I100" s="12">
        <v>0.90209627510325252</v>
      </c>
      <c r="J100"/>
      <c r="K100"/>
      <c r="L100" s="12" t="str">
        <f t="shared" si="1"/>
        <v xml:space="preserve"> </v>
      </c>
    </row>
    <row r="101" spans="1:12" x14ac:dyDescent="0.25">
      <c r="A101" s="1" t="s">
        <v>12</v>
      </c>
      <c r="B101" s="1" t="s">
        <v>15</v>
      </c>
      <c r="C101" s="1" t="s">
        <v>16071</v>
      </c>
      <c r="D101" s="16">
        <v>89.99</v>
      </c>
      <c r="E101" s="73"/>
      <c r="F101" s="73">
        <v>6</v>
      </c>
      <c r="G101" s="16">
        <v>4499.5</v>
      </c>
      <c r="H101" s="16">
        <v>749.91666666666663</v>
      </c>
      <c r="I101" s="12">
        <v>0.90449195372798086</v>
      </c>
      <c r="J101"/>
      <c r="K101"/>
      <c r="L101" s="12" t="str">
        <f t="shared" si="1"/>
        <v xml:space="preserve"> </v>
      </c>
    </row>
    <row r="102" spans="1:12" x14ac:dyDescent="0.25">
      <c r="A102" s="1" t="s">
        <v>12</v>
      </c>
      <c r="B102" s="1" t="s">
        <v>15</v>
      </c>
      <c r="C102" s="1" t="s">
        <v>11424</v>
      </c>
      <c r="D102" s="16">
        <v>69.989999999999995</v>
      </c>
      <c r="E102" s="73"/>
      <c r="F102" s="73">
        <v>78</v>
      </c>
      <c r="G102" s="16">
        <v>58042.559999999998</v>
      </c>
      <c r="H102" s="16">
        <v>744.13538461538462</v>
      </c>
      <c r="I102" s="12">
        <v>0.90686916350883706</v>
      </c>
      <c r="J102"/>
      <c r="K102"/>
      <c r="L102" s="12" t="str">
        <f t="shared" si="1"/>
        <v xml:space="preserve"> </v>
      </c>
    </row>
    <row r="103" spans="1:12" x14ac:dyDescent="0.25">
      <c r="A103" s="1" t="s">
        <v>12</v>
      </c>
      <c r="B103" s="1" t="s">
        <v>15</v>
      </c>
      <c r="C103" s="1" t="s">
        <v>5900</v>
      </c>
      <c r="D103" s="16">
        <v>56.99</v>
      </c>
      <c r="E103" s="73"/>
      <c r="F103" s="73">
        <v>97</v>
      </c>
      <c r="G103" s="16">
        <v>71429.34</v>
      </c>
      <c r="H103" s="16">
        <v>736.38494845360822</v>
      </c>
      <c r="I103" s="12">
        <v>0.9092216137996455</v>
      </c>
      <c r="J103"/>
      <c r="K103"/>
      <c r="L103" s="12" t="str">
        <f t="shared" si="1"/>
        <v xml:space="preserve"> </v>
      </c>
    </row>
    <row r="104" spans="1:12" x14ac:dyDescent="0.25">
      <c r="A104" s="1" t="s">
        <v>12</v>
      </c>
      <c r="B104" s="1" t="s">
        <v>15</v>
      </c>
      <c r="C104" s="1" t="s">
        <v>14170</v>
      </c>
      <c r="D104" s="16">
        <v>89.99</v>
      </c>
      <c r="E104" s="73"/>
      <c r="F104" s="73">
        <v>64</v>
      </c>
      <c r="G104" s="16">
        <v>47064.77</v>
      </c>
      <c r="H104" s="16">
        <v>735.38703124999995</v>
      </c>
      <c r="I104" s="12">
        <v>0.91157087615101962</v>
      </c>
      <c r="J104"/>
      <c r="K104"/>
      <c r="L104" s="12" t="str">
        <f t="shared" si="1"/>
        <v xml:space="preserve"> </v>
      </c>
    </row>
    <row r="105" spans="1:12" x14ac:dyDescent="0.25">
      <c r="A105" s="1" t="s">
        <v>12</v>
      </c>
      <c r="B105" s="1" t="s">
        <v>15</v>
      </c>
      <c r="C105" s="1" t="s">
        <v>16079</v>
      </c>
      <c r="D105" s="16">
        <v>53.99</v>
      </c>
      <c r="E105" s="73"/>
      <c r="F105" s="73">
        <v>52</v>
      </c>
      <c r="G105" s="16">
        <v>37954.97</v>
      </c>
      <c r="H105" s="16">
        <v>729.9032692307693</v>
      </c>
      <c r="I105" s="12">
        <v>0.91390262011396961</v>
      </c>
      <c r="J105"/>
      <c r="K105"/>
      <c r="L105" s="12" t="str">
        <f t="shared" si="1"/>
        <v xml:space="preserve"> </v>
      </c>
    </row>
    <row r="106" spans="1:12" x14ac:dyDescent="0.25">
      <c r="A106" s="1" t="s">
        <v>12</v>
      </c>
      <c r="B106" s="1" t="s">
        <v>15</v>
      </c>
      <c r="C106" s="1" t="s">
        <v>8847</v>
      </c>
      <c r="D106" s="16">
        <v>79.989999999999995</v>
      </c>
      <c r="E106" s="73"/>
      <c r="F106" s="73">
        <v>95</v>
      </c>
      <c r="G106" s="16">
        <v>69189.81</v>
      </c>
      <c r="H106" s="16">
        <v>728.31378947368421</v>
      </c>
      <c r="I106" s="12">
        <v>0.91622928633582135</v>
      </c>
      <c r="J106"/>
      <c r="K106"/>
      <c r="L106" s="12" t="str">
        <f t="shared" si="1"/>
        <v xml:space="preserve"> </v>
      </c>
    </row>
    <row r="107" spans="1:12" x14ac:dyDescent="0.25">
      <c r="A107" s="1" t="s">
        <v>12</v>
      </c>
      <c r="B107" s="1" t="s">
        <v>15</v>
      </c>
      <c r="C107" s="1" t="s">
        <v>14725</v>
      </c>
      <c r="D107" s="16">
        <v>79.989999999999995</v>
      </c>
      <c r="E107" s="73"/>
      <c r="F107" s="73">
        <v>44</v>
      </c>
      <c r="G107" s="16">
        <v>32010.94</v>
      </c>
      <c r="H107" s="16">
        <v>727.52136363636362</v>
      </c>
      <c r="I107" s="12">
        <v>0.91855342107954419</v>
      </c>
      <c r="J107"/>
      <c r="K107"/>
      <c r="L107" s="12" t="str">
        <f t="shared" si="1"/>
        <v xml:space="preserve"> </v>
      </c>
    </row>
    <row r="108" spans="1:12" x14ac:dyDescent="0.25">
      <c r="A108" s="1" t="s">
        <v>12</v>
      </c>
      <c r="B108" s="1" t="s">
        <v>15</v>
      </c>
      <c r="C108" s="1" t="s">
        <v>14564</v>
      </c>
      <c r="D108" s="16">
        <v>99.99</v>
      </c>
      <c r="E108" s="73"/>
      <c r="F108" s="73">
        <v>35</v>
      </c>
      <c r="G108" s="16">
        <v>25407.26</v>
      </c>
      <c r="H108" s="16">
        <v>725.92171428571419</v>
      </c>
      <c r="I108" s="12">
        <v>0.92087244559445536</v>
      </c>
      <c r="J108"/>
      <c r="K108"/>
      <c r="L108" s="12" t="str">
        <f t="shared" si="1"/>
        <v xml:space="preserve"> </v>
      </c>
    </row>
    <row r="109" spans="1:12" x14ac:dyDescent="0.25">
      <c r="A109" s="1" t="s">
        <v>12</v>
      </c>
      <c r="B109" s="1" t="s">
        <v>15</v>
      </c>
      <c r="C109" s="1" t="s">
        <v>6679</v>
      </c>
      <c r="D109" s="16">
        <v>79.989999999999995</v>
      </c>
      <c r="E109" s="73"/>
      <c r="F109" s="73">
        <v>15</v>
      </c>
      <c r="G109" s="16">
        <v>10798.65</v>
      </c>
      <c r="H109" s="16">
        <v>719.91</v>
      </c>
      <c r="I109" s="12">
        <v>0.92317226512826334</v>
      </c>
      <c r="J109"/>
      <c r="K109"/>
      <c r="L109" s="12" t="str">
        <f t="shared" si="1"/>
        <v xml:space="preserve"> </v>
      </c>
    </row>
    <row r="110" spans="1:12" x14ac:dyDescent="0.25">
      <c r="A110" s="1" t="s">
        <v>12</v>
      </c>
      <c r="B110" s="1" t="s">
        <v>15</v>
      </c>
      <c r="C110" s="1" t="s">
        <v>11651</v>
      </c>
      <c r="D110" s="16">
        <v>59.99</v>
      </c>
      <c r="E110" s="73"/>
      <c r="F110" s="73">
        <v>107</v>
      </c>
      <c r="G110" s="16">
        <v>74657.899999999994</v>
      </c>
      <c r="H110" s="16">
        <v>697.73738317757</v>
      </c>
      <c r="I110" s="12">
        <v>0.9254012521728936</v>
      </c>
      <c r="J110"/>
      <c r="K110"/>
      <c r="L110" s="12" t="str">
        <f t="shared" si="1"/>
        <v xml:space="preserve"> </v>
      </c>
    </row>
    <row r="111" spans="1:12" x14ac:dyDescent="0.25">
      <c r="A111" s="1" t="s">
        <v>12</v>
      </c>
      <c r="B111" s="1" t="s">
        <v>15</v>
      </c>
      <c r="C111" s="1" t="s">
        <v>6840</v>
      </c>
      <c r="D111" s="16">
        <v>25.99</v>
      </c>
      <c r="E111" s="73"/>
      <c r="F111" s="73">
        <v>75</v>
      </c>
      <c r="G111" s="16">
        <v>52005.99</v>
      </c>
      <c r="H111" s="16">
        <v>693.41319999999996</v>
      </c>
      <c r="I111" s="12">
        <v>0.92761642521169063</v>
      </c>
      <c r="J111"/>
      <c r="K111"/>
      <c r="L111" s="12" t="str">
        <f t="shared" si="1"/>
        <v xml:space="preserve"> </v>
      </c>
    </row>
    <row r="112" spans="1:12" x14ac:dyDescent="0.25">
      <c r="A112" s="1" t="s">
        <v>12</v>
      </c>
      <c r="B112" s="1" t="s">
        <v>15</v>
      </c>
      <c r="C112" s="1" t="s">
        <v>15170</v>
      </c>
      <c r="D112" s="16">
        <v>99.99</v>
      </c>
      <c r="E112" s="73"/>
      <c r="F112" s="73">
        <v>13</v>
      </c>
      <c r="G112" s="16">
        <v>8999.1</v>
      </c>
      <c r="H112" s="16">
        <v>692.23846153846159</v>
      </c>
      <c r="I112" s="12">
        <v>0.92982784543907915</v>
      </c>
      <c r="J112"/>
      <c r="K112"/>
      <c r="L112" s="12" t="str">
        <f t="shared" si="1"/>
        <v xml:space="preserve"> </v>
      </c>
    </row>
    <row r="113" spans="1:12" x14ac:dyDescent="0.25">
      <c r="A113" s="1" t="s">
        <v>12</v>
      </c>
      <c r="B113" s="1" t="s">
        <v>15</v>
      </c>
      <c r="C113" s="1" t="s">
        <v>15446</v>
      </c>
      <c r="D113" s="16">
        <v>69.989999999999995</v>
      </c>
      <c r="E113" s="73"/>
      <c r="F113" s="73">
        <v>36</v>
      </c>
      <c r="G113" s="16">
        <v>23846.3</v>
      </c>
      <c r="H113" s="16">
        <v>662.39722222222224</v>
      </c>
      <c r="I113" s="12">
        <v>0.93194393504862316</v>
      </c>
      <c r="J113"/>
      <c r="K113"/>
      <c r="L113" s="12" t="str">
        <f t="shared" si="1"/>
        <v xml:space="preserve"> </v>
      </c>
    </row>
    <row r="114" spans="1:12" x14ac:dyDescent="0.25">
      <c r="A114" s="1" t="s">
        <v>12</v>
      </c>
      <c r="B114" s="1" t="s">
        <v>15</v>
      </c>
      <c r="C114" s="1" t="s">
        <v>14810</v>
      </c>
      <c r="D114" s="16">
        <v>99.99</v>
      </c>
      <c r="E114" s="73"/>
      <c r="F114" s="73">
        <v>17</v>
      </c>
      <c r="G114" s="16">
        <v>10998.9</v>
      </c>
      <c r="H114" s="16">
        <v>646.99411764705883</v>
      </c>
      <c r="I114" s="12">
        <v>0.93401081800624786</v>
      </c>
      <c r="J114"/>
      <c r="K114"/>
      <c r="L114" s="12" t="str">
        <f t="shared" si="1"/>
        <v xml:space="preserve"> </v>
      </c>
    </row>
    <row r="115" spans="1:12" x14ac:dyDescent="0.25">
      <c r="A115" s="1" t="s">
        <v>12</v>
      </c>
      <c r="B115" s="1" t="s">
        <v>15</v>
      </c>
      <c r="C115" s="1" t="s">
        <v>12602</v>
      </c>
      <c r="D115" s="16">
        <v>99.99</v>
      </c>
      <c r="E115" s="73"/>
      <c r="F115" s="73">
        <v>36</v>
      </c>
      <c r="G115" s="16">
        <v>23237.5</v>
      </c>
      <c r="H115" s="16">
        <v>645.48611111111109</v>
      </c>
      <c r="I115" s="12">
        <v>0.93607288349656625</v>
      </c>
      <c r="J115"/>
      <c r="K115"/>
      <c r="L115" s="12" t="str">
        <f t="shared" si="1"/>
        <v xml:space="preserve"> </v>
      </c>
    </row>
    <row r="116" spans="1:12" x14ac:dyDescent="0.25">
      <c r="A116" s="1" t="s">
        <v>12</v>
      </c>
      <c r="B116" s="1" t="s">
        <v>15</v>
      </c>
      <c r="C116" s="1" t="s">
        <v>9721</v>
      </c>
      <c r="D116" s="16">
        <v>85.99</v>
      </c>
      <c r="E116" s="73"/>
      <c r="F116" s="73">
        <v>31</v>
      </c>
      <c r="G116" s="16">
        <v>19691.71</v>
      </c>
      <c r="H116" s="16">
        <v>635.21645161290314</v>
      </c>
      <c r="I116" s="12">
        <v>0.93810214160329564</v>
      </c>
      <c r="J116"/>
      <c r="K116"/>
      <c r="L116" s="12" t="str">
        <f t="shared" si="1"/>
        <v xml:space="preserve"> </v>
      </c>
    </row>
    <row r="117" spans="1:12" x14ac:dyDescent="0.25">
      <c r="A117" s="1" t="s">
        <v>12</v>
      </c>
      <c r="B117" s="1" t="s">
        <v>15</v>
      </c>
      <c r="C117" s="1" t="s">
        <v>9417</v>
      </c>
      <c r="D117" s="16">
        <v>59.99</v>
      </c>
      <c r="E117" s="73"/>
      <c r="F117" s="73">
        <v>82</v>
      </c>
      <c r="G117" s="16">
        <v>51674</v>
      </c>
      <c r="H117" s="16">
        <v>630.17073170731703</v>
      </c>
      <c r="I117" s="12">
        <v>0.9401152806879236</v>
      </c>
      <c r="J117"/>
      <c r="K117"/>
      <c r="L117" s="12" t="str">
        <f t="shared" si="1"/>
        <v xml:space="preserve"> </v>
      </c>
    </row>
    <row r="118" spans="1:12" x14ac:dyDescent="0.25">
      <c r="A118" s="1" t="s">
        <v>12</v>
      </c>
      <c r="B118" s="1" t="s">
        <v>15</v>
      </c>
      <c r="C118" s="1" t="s">
        <v>15241</v>
      </c>
      <c r="D118" s="16">
        <v>56.99</v>
      </c>
      <c r="E118" s="73"/>
      <c r="F118" s="73">
        <v>5</v>
      </c>
      <c r="G118" s="16">
        <v>3134.45</v>
      </c>
      <c r="H118" s="16">
        <v>626.89</v>
      </c>
      <c r="I118" s="12">
        <v>0.94211793916960729</v>
      </c>
      <c r="J118"/>
      <c r="K118"/>
      <c r="L118" s="12" t="str">
        <f t="shared" si="1"/>
        <v xml:space="preserve"> </v>
      </c>
    </row>
    <row r="119" spans="1:12" x14ac:dyDescent="0.25">
      <c r="A119" s="1" t="s">
        <v>12</v>
      </c>
      <c r="B119" s="1" t="s">
        <v>15</v>
      </c>
      <c r="C119" s="1" t="s">
        <v>16275</v>
      </c>
      <c r="D119" s="16">
        <v>79.989999999999995</v>
      </c>
      <c r="E119" s="73"/>
      <c r="F119" s="73">
        <v>20</v>
      </c>
      <c r="G119" s="16">
        <v>12398.45</v>
      </c>
      <c r="H119" s="16">
        <v>619.92250000000001</v>
      </c>
      <c r="I119" s="12">
        <v>0.94409833932371967</v>
      </c>
      <c r="J119"/>
      <c r="K119"/>
      <c r="L119" s="12" t="str">
        <f t="shared" si="1"/>
        <v xml:space="preserve"> </v>
      </c>
    </row>
    <row r="120" spans="1:12" x14ac:dyDescent="0.25">
      <c r="A120" s="1" t="s">
        <v>12</v>
      </c>
      <c r="B120" s="1" t="s">
        <v>15</v>
      </c>
      <c r="C120" s="1" t="s">
        <v>5774</v>
      </c>
      <c r="D120" s="16">
        <v>51.99</v>
      </c>
      <c r="E120" s="73"/>
      <c r="F120" s="73">
        <v>85</v>
      </c>
      <c r="G120" s="16">
        <v>52319.64</v>
      </c>
      <c r="H120" s="16">
        <v>615.52517647058824</v>
      </c>
      <c r="I120" s="12">
        <v>0.94606469181833375</v>
      </c>
      <c r="J120"/>
      <c r="K120"/>
      <c r="L120" s="12" t="str">
        <f t="shared" si="1"/>
        <v xml:space="preserve"> </v>
      </c>
    </row>
    <row r="121" spans="1:12" x14ac:dyDescent="0.25">
      <c r="A121" s="1" t="s">
        <v>12</v>
      </c>
      <c r="B121" s="1" t="s">
        <v>15</v>
      </c>
      <c r="C121" s="1" t="s">
        <v>12312</v>
      </c>
      <c r="D121" s="16">
        <v>79.989999999999995</v>
      </c>
      <c r="E121" s="73"/>
      <c r="F121" s="73">
        <v>36</v>
      </c>
      <c r="G121" s="16">
        <v>22157.23</v>
      </c>
      <c r="H121" s="16">
        <v>615.47861111111115</v>
      </c>
      <c r="I121" s="12">
        <v>0.94803089555557085</v>
      </c>
      <c r="J121"/>
      <c r="K121"/>
      <c r="L121" s="12" t="str">
        <f t="shared" si="1"/>
        <v xml:space="preserve"> </v>
      </c>
    </row>
    <row r="122" spans="1:12" x14ac:dyDescent="0.25">
      <c r="A122" s="1" t="s">
        <v>12</v>
      </c>
      <c r="B122" s="1" t="s">
        <v>15</v>
      </c>
      <c r="C122" s="1" t="s">
        <v>13607</v>
      </c>
      <c r="D122" s="16">
        <v>59.99</v>
      </c>
      <c r="E122" s="73"/>
      <c r="F122" s="73">
        <v>44</v>
      </c>
      <c r="G122" s="16">
        <v>26875.52</v>
      </c>
      <c r="H122" s="16">
        <v>610.80727272727279</v>
      </c>
      <c r="I122" s="12">
        <v>0.94998217626734049</v>
      </c>
      <c r="J122"/>
      <c r="K122"/>
      <c r="L122" s="12" t="str">
        <f t="shared" si="1"/>
        <v xml:space="preserve"> </v>
      </c>
    </row>
    <row r="123" spans="1:12" x14ac:dyDescent="0.25">
      <c r="A123" s="1" t="s">
        <v>12</v>
      </c>
      <c r="B123" s="1" t="s">
        <v>15</v>
      </c>
      <c r="C123" s="1" t="s">
        <v>12301</v>
      </c>
      <c r="D123" s="16">
        <v>52.99</v>
      </c>
      <c r="E123" s="73"/>
      <c r="F123" s="73">
        <v>49</v>
      </c>
      <c r="G123" s="16">
        <v>29360.36</v>
      </c>
      <c r="H123" s="16">
        <v>599.19102040816324</v>
      </c>
      <c r="I123" s="12">
        <v>0.95189634777935883</v>
      </c>
      <c r="J123"/>
      <c r="K123"/>
      <c r="L123" s="12" t="str">
        <f t="shared" si="1"/>
        <v>X</v>
      </c>
    </row>
    <row r="124" spans="1:12" x14ac:dyDescent="0.25">
      <c r="A124" s="1" t="s">
        <v>12</v>
      </c>
      <c r="B124" s="1" t="s">
        <v>15</v>
      </c>
      <c r="C124" s="1" t="s">
        <v>15331</v>
      </c>
      <c r="D124" s="16">
        <v>74.989999999999995</v>
      </c>
      <c r="E124" s="73"/>
      <c r="F124" s="73">
        <v>39</v>
      </c>
      <c r="G124" s="16">
        <v>21900.78</v>
      </c>
      <c r="H124" s="16">
        <v>561.55846153846153</v>
      </c>
      <c r="I124" s="12">
        <v>0.95369029857768262</v>
      </c>
      <c r="J124"/>
      <c r="K124"/>
      <c r="L124" s="12" t="str">
        <f t="shared" si="1"/>
        <v>X</v>
      </c>
    </row>
    <row r="125" spans="1:12" x14ac:dyDescent="0.25">
      <c r="A125" s="1" t="s">
        <v>12</v>
      </c>
      <c r="B125" s="1" t="s">
        <v>15</v>
      </c>
      <c r="C125" s="1" t="s">
        <v>6554</v>
      </c>
      <c r="D125" s="16">
        <v>99.99</v>
      </c>
      <c r="E125" s="73"/>
      <c r="F125" s="73">
        <v>35</v>
      </c>
      <c r="G125" s="16">
        <v>19398.060000000001</v>
      </c>
      <c r="H125" s="16">
        <v>554.23028571428574</v>
      </c>
      <c r="I125" s="12">
        <v>0.95546083883592825</v>
      </c>
      <c r="J125"/>
      <c r="K125"/>
      <c r="L125" s="12" t="str">
        <f t="shared" si="1"/>
        <v>X</v>
      </c>
    </row>
    <row r="126" spans="1:12" x14ac:dyDescent="0.25">
      <c r="A126" s="1" t="s">
        <v>12</v>
      </c>
      <c r="B126" s="1" t="s">
        <v>15</v>
      </c>
      <c r="C126" s="1" t="s">
        <v>14131</v>
      </c>
      <c r="D126" s="16">
        <v>69.989999999999995</v>
      </c>
      <c r="E126" s="73"/>
      <c r="F126" s="73">
        <v>25</v>
      </c>
      <c r="G126" s="16">
        <v>13738.05</v>
      </c>
      <c r="H126" s="16">
        <v>549.52199999999993</v>
      </c>
      <c r="I126" s="12">
        <v>0.957216338037019</v>
      </c>
      <c r="J126"/>
      <c r="K126"/>
      <c r="L126" s="12" t="str">
        <f t="shared" si="1"/>
        <v>X</v>
      </c>
    </row>
    <row r="127" spans="1:12" x14ac:dyDescent="0.25">
      <c r="A127" s="1" t="s">
        <v>12</v>
      </c>
      <c r="B127" s="1" t="s">
        <v>15</v>
      </c>
      <c r="C127" s="1" t="s">
        <v>12374</v>
      </c>
      <c r="D127" s="16">
        <v>54.99</v>
      </c>
      <c r="E127" s="73"/>
      <c r="F127" s="73">
        <v>73</v>
      </c>
      <c r="G127" s="16">
        <v>40007.5</v>
      </c>
      <c r="H127" s="16">
        <v>548.04794520547944</v>
      </c>
      <c r="I127" s="12">
        <v>0.95896712823280306</v>
      </c>
      <c r="J127"/>
      <c r="K127"/>
      <c r="L127" s="12" t="str">
        <f t="shared" si="1"/>
        <v>X</v>
      </c>
    </row>
    <row r="128" spans="1:12" x14ac:dyDescent="0.25">
      <c r="A128" s="1" t="s">
        <v>12</v>
      </c>
      <c r="B128" s="1" t="s">
        <v>15</v>
      </c>
      <c r="C128" s="1" t="s">
        <v>5861</v>
      </c>
      <c r="D128" s="16">
        <v>52.99</v>
      </c>
      <c r="E128" s="73"/>
      <c r="F128" s="73">
        <v>56</v>
      </c>
      <c r="G128" s="16">
        <v>30485.24</v>
      </c>
      <c r="H128" s="16">
        <v>544.37928571428574</v>
      </c>
      <c r="I128" s="12">
        <v>0.96070619855421291</v>
      </c>
      <c r="J128"/>
      <c r="K128"/>
      <c r="L128" s="12" t="str">
        <f t="shared" si="1"/>
        <v>X</v>
      </c>
    </row>
    <row r="129" spans="1:12" x14ac:dyDescent="0.25">
      <c r="A129" s="1" t="s">
        <v>12</v>
      </c>
      <c r="B129" s="1" t="s">
        <v>15</v>
      </c>
      <c r="C129" s="1" t="s">
        <v>12243</v>
      </c>
      <c r="D129" s="16">
        <v>99.99</v>
      </c>
      <c r="E129" s="73"/>
      <c r="F129" s="73">
        <v>26</v>
      </c>
      <c r="G129" s="16">
        <v>14098.59</v>
      </c>
      <c r="H129" s="16">
        <v>542.25346153846158</v>
      </c>
      <c r="I129" s="12">
        <v>0.96243847773233404</v>
      </c>
      <c r="J129"/>
      <c r="K129"/>
      <c r="L129" s="12" t="str">
        <f t="shared" si="1"/>
        <v>X</v>
      </c>
    </row>
    <row r="130" spans="1:12" x14ac:dyDescent="0.25">
      <c r="A130" s="1" t="s">
        <v>12</v>
      </c>
      <c r="B130" s="1" t="s">
        <v>15</v>
      </c>
      <c r="C130" s="1" t="s">
        <v>16279</v>
      </c>
      <c r="D130" s="16">
        <v>84.99</v>
      </c>
      <c r="E130" s="73"/>
      <c r="F130" s="73">
        <v>31</v>
      </c>
      <c r="G130" s="16">
        <v>16658.04</v>
      </c>
      <c r="H130" s="16">
        <v>537.35612903225808</v>
      </c>
      <c r="I130" s="12">
        <v>0.96415511192571912</v>
      </c>
      <c r="J130"/>
      <c r="K130"/>
      <c r="L130" s="12" t="str">
        <f t="shared" si="1"/>
        <v>X</v>
      </c>
    </row>
    <row r="131" spans="1:12" x14ac:dyDescent="0.25">
      <c r="A131" s="1" t="s">
        <v>12</v>
      </c>
      <c r="B131" s="1" t="s">
        <v>15</v>
      </c>
      <c r="C131" s="1" t="s">
        <v>12370</v>
      </c>
      <c r="D131" s="16">
        <v>89.99</v>
      </c>
      <c r="E131" s="73"/>
      <c r="F131" s="73">
        <v>70</v>
      </c>
      <c r="G131" s="16">
        <v>35636.04</v>
      </c>
      <c r="H131" s="16">
        <v>509.08628571428574</v>
      </c>
      <c r="I131" s="12">
        <v>0.96578143547210615</v>
      </c>
      <c r="J131"/>
      <c r="K131"/>
      <c r="L131" s="12" t="str">
        <f t="shared" si="1"/>
        <v>X</v>
      </c>
    </row>
    <row r="132" spans="1:12" x14ac:dyDescent="0.25">
      <c r="A132" s="1" t="s">
        <v>12</v>
      </c>
      <c r="B132" s="1" t="s">
        <v>15</v>
      </c>
      <c r="C132" s="1" t="s">
        <v>12372</v>
      </c>
      <c r="D132" s="16">
        <v>69.989999999999995</v>
      </c>
      <c r="E132" s="73"/>
      <c r="F132" s="73">
        <v>70</v>
      </c>
      <c r="G132" s="16">
        <v>34505.07</v>
      </c>
      <c r="H132" s="16">
        <v>492.92957142857142</v>
      </c>
      <c r="I132" s="12">
        <v>0.96735614489017641</v>
      </c>
      <c r="J132"/>
      <c r="K132"/>
      <c r="L132" s="12" t="str">
        <f t="shared" si="1"/>
        <v>X</v>
      </c>
    </row>
    <row r="133" spans="1:12" x14ac:dyDescent="0.25">
      <c r="A133" s="1" t="s">
        <v>12</v>
      </c>
      <c r="B133" s="1" t="s">
        <v>15</v>
      </c>
      <c r="C133" s="1" t="s">
        <v>16083</v>
      </c>
      <c r="D133" s="16">
        <v>69.989999999999995</v>
      </c>
      <c r="E133" s="73"/>
      <c r="F133" s="73">
        <v>13</v>
      </c>
      <c r="G133" s="16">
        <v>6369.09</v>
      </c>
      <c r="H133" s="16">
        <v>489.93</v>
      </c>
      <c r="I133" s="12">
        <v>0.96892127189799482</v>
      </c>
      <c r="J133"/>
      <c r="K133"/>
      <c r="L133" s="12" t="str">
        <f t="shared" si="1"/>
        <v>X</v>
      </c>
    </row>
    <row r="134" spans="1:12" x14ac:dyDescent="0.25">
      <c r="A134" s="1" t="s">
        <v>12</v>
      </c>
      <c r="B134" s="1" t="s">
        <v>15</v>
      </c>
      <c r="C134" s="1" t="s">
        <v>11973</v>
      </c>
      <c r="D134" s="16">
        <v>59.99</v>
      </c>
      <c r="E134" s="73"/>
      <c r="F134" s="73">
        <v>31</v>
      </c>
      <c r="G134" s="16">
        <v>14102.55</v>
      </c>
      <c r="H134" s="16">
        <v>454.92096774193544</v>
      </c>
      <c r="I134" s="12">
        <v>0.97037455929218541</v>
      </c>
      <c r="J134"/>
      <c r="K134"/>
      <c r="L134" s="12" t="str">
        <f t="shared" si="1"/>
        <v>X</v>
      </c>
    </row>
    <row r="135" spans="1:12" x14ac:dyDescent="0.25">
      <c r="A135" s="1" t="s">
        <v>12</v>
      </c>
      <c r="B135" s="1" t="s">
        <v>15</v>
      </c>
      <c r="C135" s="1" t="s">
        <v>15428</v>
      </c>
      <c r="D135" s="16">
        <v>49.99</v>
      </c>
      <c r="E135" s="73"/>
      <c r="F135" s="73">
        <v>42</v>
      </c>
      <c r="G135" s="16">
        <v>19031.419999999998</v>
      </c>
      <c r="H135" s="16">
        <v>453.12904761904758</v>
      </c>
      <c r="I135" s="12">
        <v>0.97182212223067788</v>
      </c>
      <c r="J135"/>
      <c r="K135"/>
      <c r="L135" s="12" t="str">
        <f t="shared" si="1"/>
        <v>X</v>
      </c>
    </row>
    <row r="136" spans="1:12" x14ac:dyDescent="0.25">
      <c r="A136" s="1" t="s">
        <v>12</v>
      </c>
      <c r="B136" s="1" t="s">
        <v>15</v>
      </c>
      <c r="C136" s="1" t="s">
        <v>14842</v>
      </c>
      <c r="D136" s="16">
        <v>69.989999999999995</v>
      </c>
      <c r="E136" s="73"/>
      <c r="F136" s="73">
        <v>45</v>
      </c>
      <c r="G136" s="16">
        <v>20119.009999999998</v>
      </c>
      <c r="H136" s="16">
        <v>447.08911111111109</v>
      </c>
      <c r="I136" s="12">
        <v>0.97325039002955027</v>
      </c>
      <c r="J136"/>
      <c r="K136"/>
      <c r="L136" s="12" t="str">
        <f t="shared" si="1"/>
        <v>X</v>
      </c>
    </row>
    <row r="137" spans="1:12" x14ac:dyDescent="0.25">
      <c r="A137" s="1" t="s">
        <v>12</v>
      </c>
      <c r="B137" s="1" t="s">
        <v>15</v>
      </c>
      <c r="C137" s="1" t="s">
        <v>16073</v>
      </c>
      <c r="D137" s="16">
        <v>69.989999999999995</v>
      </c>
      <c r="E137" s="73"/>
      <c r="F137" s="73">
        <v>6</v>
      </c>
      <c r="G137" s="16">
        <v>2589.63</v>
      </c>
      <c r="H137" s="16">
        <v>431.60500000000002</v>
      </c>
      <c r="I137" s="12">
        <v>0.9746291923935807</v>
      </c>
      <c r="J137"/>
      <c r="K137"/>
      <c r="L137" s="12" t="str">
        <f t="shared" ref="L137:L200" si="2">IF(I137&gt;$I$2,"X"," ")</f>
        <v>X</v>
      </c>
    </row>
    <row r="138" spans="1:12" x14ac:dyDescent="0.25">
      <c r="A138" s="1" t="s">
        <v>12</v>
      </c>
      <c r="B138" s="1" t="s">
        <v>15</v>
      </c>
      <c r="C138" s="1" t="s">
        <v>14718</v>
      </c>
      <c r="D138" s="16">
        <v>49.99</v>
      </c>
      <c r="E138" s="73"/>
      <c r="F138" s="73">
        <v>50</v>
      </c>
      <c r="G138" s="16">
        <v>20446.189999999999</v>
      </c>
      <c r="H138" s="16">
        <v>408.92379999999997</v>
      </c>
      <c r="I138" s="12">
        <v>0.97593553755211293</v>
      </c>
      <c r="J138"/>
      <c r="K138"/>
      <c r="L138" s="12" t="str">
        <f t="shared" si="2"/>
        <v>X</v>
      </c>
    </row>
    <row r="139" spans="1:12" x14ac:dyDescent="0.25">
      <c r="A139" s="1" t="s">
        <v>12</v>
      </c>
      <c r="B139" s="1" t="s">
        <v>15</v>
      </c>
      <c r="C139" s="1" t="s">
        <v>12722</v>
      </c>
      <c r="D139" s="16">
        <v>69.989999999999995</v>
      </c>
      <c r="E139" s="73"/>
      <c r="F139" s="73">
        <v>39</v>
      </c>
      <c r="G139" s="16">
        <v>15535.75</v>
      </c>
      <c r="H139" s="16">
        <v>398.35256410256409</v>
      </c>
      <c r="I139" s="12">
        <v>0.97720811191316581</v>
      </c>
      <c r="J139"/>
      <c r="K139"/>
      <c r="L139" s="12" t="str">
        <f t="shared" si="2"/>
        <v>X</v>
      </c>
    </row>
    <row r="140" spans="1:12" x14ac:dyDescent="0.25">
      <c r="A140" s="1" t="s">
        <v>12</v>
      </c>
      <c r="B140" s="1" t="s">
        <v>15</v>
      </c>
      <c r="C140" s="1" t="s">
        <v>16034</v>
      </c>
      <c r="D140" s="16">
        <v>27.99</v>
      </c>
      <c r="E140" s="73"/>
      <c r="F140" s="73">
        <v>52</v>
      </c>
      <c r="G140" s="16">
        <v>20040.84</v>
      </c>
      <c r="H140" s="16">
        <v>385.40076923076924</v>
      </c>
      <c r="I140" s="12">
        <v>0.97843931055941546</v>
      </c>
      <c r="J140"/>
      <c r="K140"/>
      <c r="L140" s="12" t="str">
        <f t="shared" si="2"/>
        <v>X</v>
      </c>
    </row>
    <row r="141" spans="1:12" x14ac:dyDescent="0.25">
      <c r="A141" s="1" t="s">
        <v>12</v>
      </c>
      <c r="B141" s="1" t="s">
        <v>15</v>
      </c>
      <c r="C141" s="1" t="s">
        <v>15947</v>
      </c>
      <c r="D141" s="16">
        <v>59.99</v>
      </c>
      <c r="E141" s="73"/>
      <c r="F141" s="73">
        <v>40</v>
      </c>
      <c r="G141" s="16">
        <v>14877.52</v>
      </c>
      <c r="H141" s="16">
        <v>371.93799999999999</v>
      </c>
      <c r="I141" s="12">
        <v>0.97962750113568964</v>
      </c>
      <c r="J141"/>
      <c r="K141"/>
      <c r="L141" s="12" t="str">
        <f t="shared" si="2"/>
        <v>X</v>
      </c>
    </row>
    <row r="142" spans="1:12" x14ac:dyDescent="0.25">
      <c r="A142" s="1" t="s">
        <v>12</v>
      </c>
      <c r="B142" s="1" t="s">
        <v>15</v>
      </c>
      <c r="C142" s="1" t="s">
        <v>12238</v>
      </c>
      <c r="D142" s="16">
        <v>69.989999999999995</v>
      </c>
      <c r="E142" s="73"/>
      <c r="F142" s="73">
        <v>18</v>
      </c>
      <c r="G142" s="16">
        <v>6439.08</v>
      </c>
      <c r="H142" s="16">
        <v>357.72666666666669</v>
      </c>
      <c r="I142" s="12">
        <v>0.9807702922842555</v>
      </c>
      <c r="J142"/>
      <c r="K142"/>
      <c r="L142" s="12" t="str">
        <f t="shared" si="2"/>
        <v>X</v>
      </c>
    </row>
    <row r="143" spans="1:12" x14ac:dyDescent="0.25">
      <c r="A143" s="1" t="s">
        <v>12</v>
      </c>
      <c r="B143" s="1" t="s">
        <v>15</v>
      </c>
      <c r="C143" s="1" t="s">
        <v>12340</v>
      </c>
      <c r="D143" s="16">
        <v>69.989999999999995</v>
      </c>
      <c r="E143" s="73"/>
      <c r="F143" s="73">
        <v>1</v>
      </c>
      <c r="G143" s="16">
        <v>349.95</v>
      </c>
      <c r="H143" s="16">
        <v>349.95</v>
      </c>
      <c r="I143" s="12">
        <v>0.98188824014698295</v>
      </c>
      <c r="J143"/>
      <c r="K143"/>
      <c r="L143" s="12" t="str">
        <f t="shared" si="2"/>
        <v>X</v>
      </c>
    </row>
    <row r="144" spans="1:12" x14ac:dyDescent="0.25">
      <c r="A144" s="1" t="s">
        <v>12</v>
      </c>
      <c r="B144" s="1" t="s">
        <v>15</v>
      </c>
      <c r="C144" s="1" t="s">
        <v>14727</v>
      </c>
      <c r="D144" s="16">
        <v>79.989999999999995</v>
      </c>
      <c r="E144" s="73"/>
      <c r="F144" s="73">
        <v>39</v>
      </c>
      <c r="G144" s="16">
        <v>13483.27</v>
      </c>
      <c r="H144" s="16">
        <v>345.72487179487183</v>
      </c>
      <c r="I144" s="12">
        <v>0.98299269044421056</v>
      </c>
      <c r="J144"/>
      <c r="K144"/>
      <c r="L144" s="12" t="str">
        <f t="shared" si="2"/>
        <v>X</v>
      </c>
    </row>
    <row r="145" spans="1:12" x14ac:dyDescent="0.25">
      <c r="A145" s="1" t="s">
        <v>12</v>
      </c>
      <c r="B145" s="1" t="s">
        <v>15</v>
      </c>
      <c r="C145" s="1" t="s">
        <v>16206</v>
      </c>
      <c r="D145" s="16">
        <v>59.99</v>
      </c>
      <c r="E145" s="73"/>
      <c r="F145" s="73">
        <v>35</v>
      </c>
      <c r="G145" s="16">
        <v>11208.06</v>
      </c>
      <c r="H145" s="16">
        <v>320.23028571428569</v>
      </c>
      <c r="I145" s="12">
        <v>0.9840156959121199</v>
      </c>
      <c r="J145"/>
      <c r="K145"/>
      <c r="L145" s="12" t="str">
        <f t="shared" si="2"/>
        <v>X</v>
      </c>
    </row>
    <row r="146" spans="1:12" x14ac:dyDescent="0.25">
      <c r="A146" s="1" t="s">
        <v>12</v>
      </c>
      <c r="B146" s="1" t="s">
        <v>15</v>
      </c>
      <c r="C146" s="1" t="s">
        <v>13697</v>
      </c>
      <c r="D146" s="16">
        <v>64.989999999999995</v>
      </c>
      <c r="E146" s="73"/>
      <c r="F146" s="73">
        <v>16</v>
      </c>
      <c r="G146" s="16">
        <v>5004.2299999999996</v>
      </c>
      <c r="H146" s="16">
        <v>312.76437499999997</v>
      </c>
      <c r="I146" s="12">
        <v>0.98501485083301876</v>
      </c>
      <c r="J146"/>
      <c r="K146"/>
      <c r="L146" s="12" t="str">
        <f t="shared" si="2"/>
        <v>X</v>
      </c>
    </row>
    <row r="147" spans="1:12" x14ac:dyDescent="0.25">
      <c r="A147" s="1" t="s">
        <v>12</v>
      </c>
      <c r="B147" s="1" t="s">
        <v>15</v>
      </c>
      <c r="C147" s="1" t="s">
        <v>16175</v>
      </c>
      <c r="D147" s="16">
        <v>64.989999999999995</v>
      </c>
      <c r="E147" s="73"/>
      <c r="F147" s="73">
        <v>29</v>
      </c>
      <c r="G147" s="16">
        <v>8708.66</v>
      </c>
      <c r="H147" s="16">
        <v>300.29862068965519</v>
      </c>
      <c r="I147" s="12">
        <v>0.98597418274094839</v>
      </c>
      <c r="J147"/>
      <c r="K147"/>
      <c r="L147" s="12" t="str">
        <f t="shared" si="2"/>
        <v>X</v>
      </c>
    </row>
    <row r="148" spans="1:12" x14ac:dyDescent="0.25">
      <c r="A148" s="1" t="s">
        <v>12</v>
      </c>
      <c r="B148" s="1" t="s">
        <v>15</v>
      </c>
      <c r="C148" s="1" t="s">
        <v>11226</v>
      </c>
      <c r="D148" s="16">
        <v>59.99</v>
      </c>
      <c r="E148" s="73"/>
      <c r="F148" s="73">
        <v>1</v>
      </c>
      <c r="G148" s="16">
        <v>299.95</v>
      </c>
      <c r="H148" s="16">
        <v>299.95</v>
      </c>
      <c r="I148" s="12">
        <v>0.98693240094762114</v>
      </c>
      <c r="J148"/>
      <c r="K148"/>
      <c r="L148" s="12" t="str">
        <f t="shared" si="2"/>
        <v>X</v>
      </c>
    </row>
    <row r="149" spans="1:12" x14ac:dyDescent="0.25">
      <c r="A149" s="1" t="s">
        <v>12</v>
      </c>
      <c r="B149" s="1" t="s">
        <v>15</v>
      </c>
      <c r="C149" s="1" t="s">
        <v>15518</v>
      </c>
      <c r="D149" s="16">
        <v>59.99</v>
      </c>
      <c r="E149" s="73"/>
      <c r="F149" s="73">
        <v>33</v>
      </c>
      <c r="G149" s="16">
        <v>9478.42</v>
      </c>
      <c r="H149" s="16">
        <v>287.22484848484851</v>
      </c>
      <c r="I149" s="12">
        <v>0.98784996747279863</v>
      </c>
      <c r="J149"/>
      <c r="K149"/>
      <c r="L149" s="12" t="str">
        <f t="shared" si="2"/>
        <v>X</v>
      </c>
    </row>
    <row r="150" spans="1:12" x14ac:dyDescent="0.25">
      <c r="A150" s="1" t="s">
        <v>12</v>
      </c>
      <c r="B150" s="1" t="s">
        <v>15</v>
      </c>
      <c r="C150" s="1" t="s">
        <v>16314</v>
      </c>
      <c r="D150" s="16">
        <v>99.99</v>
      </c>
      <c r="E150" s="73"/>
      <c r="F150" s="73">
        <v>24</v>
      </c>
      <c r="G150" s="16">
        <v>6839.43</v>
      </c>
      <c r="H150" s="16">
        <v>284.97624999999999</v>
      </c>
      <c r="I150" s="12">
        <v>0.98876035064072421</v>
      </c>
      <c r="J150"/>
      <c r="K150"/>
      <c r="L150" s="12" t="str">
        <f t="shared" si="2"/>
        <v>X</v>
      </c>
    </row>
    <row r="151" spans="1:12" x14ac:dyDescent="0.25">
      <c r="A151" s="1" t="s">
        <v>12</v>
      </c>
      <c r="B151" s="1" t="s">
        <v>15</v>
      </c>
      <c r="C151" s="1" t="s">
        <v>9768</v>
      </c>
      <c r="D151" s="16">
        <v>64.989999999999995</v>
      </c>
      <c r="E151" s="73"/>
      <c r="F151" s="73">
        <v>35</v>
      </c>
      <c r="G151" s="16">
        <v>9748.5</v>
      </c>
      <c r="H151" s="16">
        <v>278.52857142857141</v>
      </c>
      <c r="I151" s="12">
        <v>0.98965013609903851</v>
      </c>
      <c r="J151"/>
      <c r="K151"/>
      <c r="L151" s="12" t="str">
        <f t="shared" si="2"/>
        <v>X</v>
      </c>
    </row>
    <row r="152" spans="1:12" x14ac:dyDescent="0.25">
      <c r="A152" s="1" t="s">
        <v>12</v>
      </c>
      <c r="B152" s="1" t="s">
        <v>15</v>
      </c>
      <c r="C152" s="1" t="s">
        <v>14581</v>
      </c>
      <c r="D152" s="16">
        <v>54.99</v>
      </c>
      <c r="E152" s="73"/>
      <c r="F152" s="73">
        <v>60</v>
      </c>
      <c r="G152" s="16">
        <v>16002.09</v>
      </c>
      <c r="H152" s="16">
        <v>266.70150000000001</v>
      </c>
      <c r="I152" s="12">
        <v>0.99050213887632443</v>
      </c>
      <c r="J152"/>
      <c r="K152"/>
      <c r="L152" s="12" t="str">
        <f t="shared" si="2"/>
        <v>X</v>
      </c>
    </row>
    <row r="153" spans="1:12" x14ac:dyDescent="0.25">
      <c r="A153" s="1" t="s">
        <v>12</v>
      </c>
      <c r="B153" s="1" t="s">
        <v>15</v>
      </c>
      <c r="C153" s="1" t="s">
        <v>14788</v>
      </c>
      <c r="D153" s="16">
        <v>74.989999999999995</v>
      </c>
      <c r="E153" s="73"/>
      <c r="F153" s="73">
        <v>21</v>
      </c>
      <c r="G153" s="16">
        <v>5399.28</v>
      </c>
      <c r="H153" s="16">
        <v>257.10857142857139</v>
      </c>
      <c r="I153" s="12">
        <v>0.99132349614998494</v>
      </c>
      <c r="J153"/>
      <c r="K153"/>
      <c r="L153" s="12" t="str">
        <f t="shared" si="2"/>
        <v>X</v>
      </c>
    </row>
    <row r="154" spans="1:12" x14ac:dyDescent="0.25">
      <c r="A154" s="1" t="s">
        <v>12</v>
      </c>
      <c r="B154" s="1" t="s">
        <v>15</v>
      </c>
      <c r="C154" s="1" t="s">
        <v>14840</v>
      </c>
      <c r="D154" s="16">
        <v>69.989999999999995</v>
      </c>
      <c r="E154" s="73"/>
      <c r="F154" s="73">
        <v>45</v>
      </c>
      <c r="G154" s="16">
        <v>11306.31</v>
      </c>
      <c r="H154" s="16">
        <v>251.25133333333332</v>
      </c>
      <c r="I154" s="12">
        <v>0.9921261419311177</v>
      </c>
      <c r="J154"/>
      <c r="K154"/>
      <c r="L154" s="12" t="str">
        <f t="shared" si="2"/>
        <v>X</v>
      </c>
    </row>
    <row r="155" spans="1:12" x14ac:dyDescent="0.25">
      <c r="A155" s="1" t="s">
        <v>12</v>
      </c>
      <c r="B155" s="1" t="s">
        <v>15</v>
      </c>
      <c r="C155" s="1" t="s">
        <v>16085</v>
      </c>
      <c r="D155" s="16">
        <v>69.989999999999995</v>
      </c>
      <c r="E155" s="73"/>
      <c r="F155" s="73">
        <v>27</v>
      </c>
      <c r="G155" s="16">
        <v>6649.05</v>
      </c>
      <c r="H155" s="16">
        <v>246.26111111111112</v>
      </c>
      <c r="I155" s="12">
        <v>0.99291284598266649</v>
      </c>
      <c r="J155"/>
      <c r="K155"/>
      <c r="L155" s="12" t="str">
        <f t="shared" si="2"/>
        <v>X</v>
      </c>
    </row>
    <row r="156" spans="1:12" x14ac:dyDescent="0.25">
      <c r="A156" s="1" t="s">
        <v>12</v>
      </c>
      <c r="B156" s="1" t="s">
        <v>15</v>
      </c>
      <c r="C156" s="1" t="s">
        <v>11895</v>
      </c>
      <c r="D156" s="16">
        <v>84.99</v>
      </c>
      <c r="E156" s="73"/>
      <c r="F156" s="73">
        <v>12</v>
      </c>
      <c r="G156" s="16">
        <v>2889.66</v>
      </c>
      <c r="H156" s="16">
        <v>240.80499999999998</v>
      </c>
      <c r="I156" s="12">
        <v>0.99368211997919198</v>
      </c>
      <c r="J156"/>
      <c r="K156"/>
      <c r="L156" s="12" t="str">
        <f t="shared" si="2"/>
        <v>X</v>
      </c>
    </row>
    <row r="157" spans="1:12" x14ac:dyDescent="0.25">
      <c r="A157" s="1" t="s">
        <v>12</v>
      </c>
      <c r="B157" s="1" t="s">
        <v>15</v>
      </c>
      <c r="C157" s="1" t="s">
        <v>15908</v>
      </c>
      <c r="D157" s="16">
        <v>84.99</v>
      </c>
      <c r="E157" s="73"/>
      <c r="F157" s="73">
        <v>7</v>
      </c>
      <c r="G157" s="16">
        <v>1359.84</v>
      </c>
      <c r="H157" s="16">
        <v>194.26285714285714</v>
      </c>
      <c r="I157" s="12">
        <v>0.99430271076630483</v>
      </c>
      <c r="J157"/>
      <c r="K157"/>
      <c r="L157" s="12" t="str">
        <f t="shared" si="2"/>
        <v>X</v>
      </c>
    </row>
    <row r="158" spans="1:12" x14ac:dyDescent="0.25">
      <c r="A158" s="1" t="s">
        <v>12</v>
      </c>
      <c r="B158" s="1" t="s">
        <v>15</v>
      </c>
      <c r="C158" s="1" t="s">
        <v>16075</v>
      </c>
      <c r="D158" s="16">
        <v>84.99</v>
      </c>
      <c r="E158" s="73"/>
      <c r="F158" s="73">
        <v>8</v>
      </c>
      <c r="G158" s="16">
        <v>1529.82</v>
      </c>
      <c r="H158" s="16">
        <v>191.22749999999999</v>
      </c>
      <c r="I158" s="12">
        <v>0.99491360482236912</v>
      </c>
      <c r="J158"/>
      <c r="K158"/>
      <c r="L158" s="12" t="str">
        <f t="shared" si="2"/>
        <v>X</v>
      </c>
    </row>
    <row r="159" spans="1:12" x14ac:dyDescent="0.25">
      <c r="A159" s="1" t="s">
        <v>12</v>
      </c>
      <c r="B159" s="1" t="s">
        <v>15</v>
      </c>
      <c r="C159" s="1" t="s">
        <v>12342</v>
      </c>
      <c r="D159" s="16">
        <v>69.989999999999995</v>
      </c>
      <c r="E159" s="73"/>
      <c r="F159" s="73">
        <v>5</v>
      </c>
      <c r="G159" s="16">
        <v>909.87</v>
      </c>
      <c r="H159" s="16">
        <v>181.97399999999999</v>
      </c>
      <c r="I159" s="12">
        <v>0.99549493771098729</v>
      </c>
      <c r="J159"/>
      <c r="K159"/>
      <c r="L159" s="12" t="str">
        <f t="shared" si="2"/>
        <v>X</v>
      </c>
    </row>
    <row r="160" spans="1:12" x14ac:dyDescent="0.25">
      <c r="A160" s="1" t="s">
        <v>12</v>
      </c>
      <c r="B160" s="1" t="s">
        <v>15</v>
      </c>
      <c r="C160" s="1" t="s">
        <v>12344</v>
      </c>
      <c r="D160" s="16">
        <v>69.989999999999995</v>
      </c>
      <c r="E160" s="73"/>
      <c r="F160" s="73">
        <v>3</v>
      </c>
      <c r="G160" s="16">
        <v>489.93</v>
      </c>
      <c r="H160" s="16">
        <v>163.31</v>
      </c>
      <c r="I160" s="12">
        <v>0.99601664671359347</v>
      </c>
      <c r="J160"/>
      <c r="K160"/>
      <c r="L160" s="12" t="str">
        <f t="shared" si="2"/>
        <v>X</v>
      </c>
    </row>
    <row r="161" spans="1:12" x14ac:dyDescent="0.25">
      <c r="A161" s="1" t="s">
        <v>12</v>
      </c>
      <c r="B161" s="1" t="s">
        <v>15</v>
      </c>
      <c r="C161" s="1" t="s">
        <v>16396</v>
      </c>
      <c r="D161" s="16">
        <v>99.99</v>
      </c>
      <c r="E161" s="73"/>
      <c r="F161" s="73">
        <v>29</v>
      </c>
      <c r="G161" s="16">
        <v>4399.5600000000004</v>
      </c>
      <c r="H161" s="16">
        <v>151.70896551724138</v>
      </c>
      <c r="I161" s="12">
        <v>0.9965012951312433</v>
      </c>
      <c r="J161"/>
      <c r="K161"/>
      <c r="L161" s="12" t="str">
        <f t="shared" si="2"/>
        <v>X</v>
      </c>
    </row>
    <row r="162" spans="1:12" x14ac:dyDescent="0.25">
      <c r="A162" s="1" t="s">
        <v>12</v>
      </c>
      <c r="B162" s="1" t="s">
        <v>15</v>
      </c>
      <c r="C162" s="1" t="s">
        <v>15985</v>
      </c>
      <c r="D162" s="16">
        <v>54.99</v>
      </c>
      <c r="E162" s="73"/>
      <c r="F162" s="73">
        <v>51</v>
      </c>
      <c r="G162" s="16">
        <v>7203.69</v>
      </c>
      <c r="H162" s="16">
        <v>141.24882352941177</v>
      </c>
      <c r="I162" s="12">
        <v>0.9969525276512532</v>
      </c>
      <c r="J162"/>
      <c r="K162"/>
      <c r="L162" s="12" t="str">
        <f t="shared" si="2"/>
        <v>X</v>
      </c>
    </row>
    <row r="163" spans="1:12" x14ac:dyDescent="0.25">
      <c r="A163" s="1" t="s">
        <v>12</v>
      </c>
      <c r="B163" s="1" t="s">
        <v>15</v>
      </c>
      <c r="C163" s="1" t="s">
        <v>15904</v>
      </c>
      <c r="D163" s="16">
        <v>79.989999999999995</v>
      </c>
      <c r="E163" s="73"/>
      <c r="F163" s="73">
        <v>17</v>
      </c>
      <c r="G163" s="16">
        <v>2159.73</v>
      </c>
      <c r="H163" s="16">
        <v>127.04294117647059</v>
      </c>
      <c r="I163" s="12">
        <v>0.99735837815721928</v>
      </c>
      <c r="J163"/>
      <c r="K163"/>
      <c r="L163" s="12" t="str">
        <f t="shared" si="2"/>
        <v>X</v>
      </c>
    </row>
    <row r="164" spans="1:12" x14ac:dyDescent="0.25">
      <c r="A164" s="1" t="s">
        <v>12</v>
      </c>
      <c r="B164" s="1" t="s">
        <v>15</v>
      </c>
      <c r="C164" s="1" t="s">
        <v>12236</v>
      </c>
      <c r="D164" s="16">
        <v>69.989999999999995</v>
      </c>
      <c r="E164" s="73"/>
      <c r="F164" s="73">
        <v>5</v>
      </c>
      <c r="G164" s="16">
        <v>559.91999999999996</v>
      </c>
      <c r="H164" s="16">
        <v>111.98399999999999</v>
      </c>
      <c r="I164" s="12">
        <v>0.99771612147329203</v>
      </c>
      <c r="J164"/>
      <c r="K164"/>
      <c r="L164" s="12" t="str">
        <f t="shared" si="2"/>
        <v>X</v>
      </c>
    </row>
    <row r="165" spans="1:12" x14ac:dyDescent="0.25">
      <c r="A165" s="1" t="s">
        <v>12</v>
      </c>
      <c r="B165" s="1" t="s">
        <v>15</v>
      </c>
      <c r="C165" s="1" t="s">
        <v>14037</v>
      </c>
      <c r="D165" s="16">
        <v>99.99</v>
      </c>
      <c r="E165" s="73"/>
      <c r="F165" s="73">
        <v>6</v>
      </c>
      <c r="G165" s="16">
        <v>599.94000000000005</v>
      </c>
      <c r="H165" s="16">
        <v>99.990000000000009</v>
      </c>
      <c r="I165" s="12">
        <v>0.99803554883947032</v>
      </c>
      <c r="J165"/>
      <c r="K165"/>
      <c r="L165" s="12" t="str">
        <f t="shared" si="2"/>
        <v>X</v>
      </c>
    </row>
    <row r="166" spans="1:12" x14ac:dyDescent="0.25">
      <c r="A166" s="1" t="s">
        <v>12</v>
      </c>
      <c r="B166" s="1" t="s">
        <v>15</v>
      </c>
      <c r="C166" s="1" t="s">
        <v>12439</v>
      </c>
      <c r="D166" s="16">
        <v>54.99</v>
      </c>
      <c r="E166" s="73"/>
      <c r="F166" s="73">
        <v>4</v>
      </c>
      <c r="G166" s="16">
        <v>384.93</v>
      </c>
      <c r="H166" s="16">
        <v>96.232500000000002</v>
      </c>
      <c r="I166" s="12">
        <v>0.99834297252199611</v>
      </c>
      <c r="J166"/>
      <c r="K166"/>
      <c r="L166" s="12" t="str">
        <f t="shared" si="2"/>
        <v>X</v>
      </c>
    </row>
    <row r="167" spans="1:12" x14ac:dyDescent="0.25">
      <c r="A167" s="1" t="s">
        <v>12</v>
      </c>
      <c r="B167" s="1" t="s">
        <v>15</v>
      </c>
      <c r="C167" s="1" t="s">
        <v>16318</v>
      </c>
      <c r="D167" s="16">
        <v>24.99</v>
      </c>
      <c r="E167" s="73"/>
      <c r="F167" s="73">
        <v>52</v>
      </c>
      <c r="G167" s="16">
        <v>4573.17</v>
      </c>
      <c r="H167" s="16">
        <v>87.945576923076928</v>
      </c>
      <c r="I167" s="12">
        <v>0.99862392285706547</v>
      </c>
      <c r="J167"/>
      <c r="K167"/>
      <c r="L167" s="12" t="str">
        <f t="shared" si="2"/>
        <v>X</v>
      </c>
    </row>
    <row r="168" spans="1:12" x14ac:dyDescent="0.25">
      <c r="A168" s="1" t="s">
        <v>12</v>
      </c>
      <c r="B168" s="1" t="s">
        <v>15</v>
      </c>
      <c r="C168" s="1" t="s">
        <v>12324</v>
      </c>
      <c r="D168" s="16">
        <v>54.99</v>
      </c>
      <c r="E168" s="73"/>
      <c r="F168" s="73">
        <v>2</v>
      </c>
      <c r="G168" s="16">
        <v>164.97</v>
      </c>
      <c r="H168" s="16">
        <v>82.484999999999999</v>
      </c>
      <c r="I168" s="12">
        <v>0.99888742887065896</v>
      </c>
      <c r="J168"/>
      <c r="K168"/>
      <c r="L168" s="12" t="str">
        <f t="shared" si="2"/>
        <v>X</v>
      </c>
    </row>
    <row r="169" spans="1:12" x14ac:dyDescent="0.25">
      <c r="A169" s="1" t="s">
        <v>12</v>
      </c>
      <c r="B169" s="1" t="s">
        <v>15</v>
      </c>
      <c r="C169" s="1" t="s">
        <v>11882</v>
      </c>
      <c r="D169" s="16">
        <v>79.989999999999995</v>
      </c>
      <c r="E169" s="73"/>
      <c r="F169" s="73">
        <v>5</v>
      </c>
      <c r="G169" s="16">
        <v>399.95</v>
      </c>
      <c r="H169" s="16">
        <v>79.989999999999995</v>
      </c>
      <c r="I169" s="12">
        <v>0.99914296437441541</v>
      </c>
      <c r="J169"/>
      <c r="K169"/>
      <c r="L169" s="12" t="str">
        <f t="shared" si="2"/>
        <v>X</v>
      </c>
    </row>
    <row r="170" spans="1:12" x14ac:dyDescent="0.25">
      <c r="A170" s="1" t="s">
        <v>12</v>
      </c>
      <c r="B170" s="1" t="s">
        <v>15</v>
      </c>
      <c r="C170" s="1" t="s">
        <v>12268</v>
      </c>
      <c r="D170" s="16">
        <v>59.99</v>
      </c>
      <c r="E170" s="73"/>
      <c r="F170" s="73">
        <v>18</v>
      </c>
      <c r="G170" s="16">
        <v>1379.77</v>
      </c>
      <c r="H170" s="16">
        <v>76.653888888888886</v>
      </c>
      <c r="I170" s="12">
        <v>0.9993878423605651</v>
      </c>
      <c r="J170"/>
      <c r="K170"/>
      <c r="L170" s="12" t="str">
        <f t="shared" si="2"/>
        <v>X</v>
      </c>
    </row>
    <row r="171" spans="1:12" x14ac:dyDescent="0.25">
      <c r="A171" s="1" t="s">
        <v>12</v>
      </c>
      <c r="B171" s="1" t="s">
        <v>15</v>
      </c>
      <c r="C171" s="1" t="s">
        <v>15354</v>
      </c>
      <c r="D171" s="16">
        <v>28.99</v>
      </c>
      <c r="E171" s="73"/>
      <c r="F171" s="73">
        <v>26</v>
      </c>
      <c r="G171" s="16">
        <v>1910.55</v>
      </c>
      <c r="H171" s="16">
        <v>73.482692307692304</v>
      </c>
      <c r="I171" s="12">
        <v>0.99962258966393069</v>
      </c>
      <c r="J171"/>
      <c r="K171"/>
      <c r="L171" s="12" t="str">
        <f t="shared" si="2"/>
        <v>X</v>
      </c>
    </row>
    <row r="172" spans="1:12" x14ac:dyDescent="0.25">
      <c r="A172" s="1" t="s">
        <v>12</v>
      </c>
      <c r="B172" s="1" t="s">
        <v>15</v>
      </c>
      <c r="C172" s="1" t="s">
        <v>12414</v>
      </c>
      <c r="D172" s="16">
        <v>99.99</v>
      </c>
      <c r="E172" s="73"/>
      <c r="F172" s="73">
        <v>3</v>
      </c>
      <c r="G172" s="16">
        <v>199.98</v>
      </c>
      <c r="H172" s="16">
        <v>66.66</v>
      </c>
      <c r="I172" s="12">
        <v>0.99983554124138285</v>
      </c>
      <c r="J172"/>
      <c r="K172"/>
      <c r="L172" s="12" t="str">
        <f t="shared" si="2"/>
        <v>X</v>
      </c>
    </row>
    <row r="173" spans="1:12" x14ac:dyDescent="0.25">
      <c r="A173" s="1" t="s">
        <v>12</v>
      </c>
      <c r="B173" s="1" t="s">
        <v>15</v>
      </c>
      <c r="C173" s="1" t="s">
        <v>16352</v>
      </c>
      <c r="D173" s="16">
        <v>30.99</v>
      </c>
      <c r="E173" s="73"/>
      <c r="F173" s="73">
        <v>24</v>
      </c>
      <c r="G173" s="16">
        <v>588.80999999999995</v>
      </c>
      <c r="H173" s="16">
        <v>24.533749999999998</v>
      </c>
      <c r="I173" s="12">
        <v>0.99991391659036755</v>
      </c>
      <c r="J173"/>
      <c r="K173"/>
      <c r="L173" s="12" t="str">
        <f t="shared" si="2"/>
        <v>X</v>
      </c>
    </row>
    <row r="174" spans="1:12" x14ac:dyDescent="0.25">
      <c r="A174" s="1" t="s">
        <v>12</v>
      </c>
      <c r="B174" s="1" t="s">
        <v>15</v>
      </c>
      <c r="C174" s="1" t="s">
        <v>12317</v>
      </c>
      <c r="D174" s="16">
        <v>79.989999999999995</v>
      </c>
      <c r="E174" s="73"/>
      <c r="F174" s="73">
        <v>26</v>
      </c>
      <c r="G174" s="16">
        <v>399.95</v>
      </c>
      <c r="H174" s="16">
        <v>15.382692307692308</v>
      </c>
      <c r="I174" s="12">
        <v>0.99996305803339769</v>
      </c>
      <c r="J174"/>
      <c r="K174"/>
      <c r="L174" s="12" t="str">
        <f t="shared" si="2"/>
        <v>X</v>
      </c>
    </row>
    <row r="175" spans="1:12" x14ac:dyDescent="0.25">
      <c r="A175" s="1" t="s">
        <v>12</v>
      </c>
      <c r="B175" s="1" t="s">
        <v>15</v>
      </c>
      <c r="C175" s="1" t="s">
        <v>14592</v>
      </c>
      <c r="D175" s="16">
        <v>59.99</v>
      </c>
      <c r="E175" s="73"/>
      <c r="F175" s="73">
        <v>19</v>
      </c>
      <c r="G175" s="16">
        <v>119.98</v>
      </c>
      <c r="H175" s="16">
        <v>6.3147368421052636</v>
      </c>
      <c r="I175" s="12">
        <v>0.99998323104827502</v>
      </c>
      <c r="J175"/>
      <c r="K175"/>
      <c r="L175" s="12" t="str">
        <f t="shared" si="2"/>
        <v>X</v>
      </c>
    </row>
    <row r="176" spans="1:12" x14ac:dyDescent="0.25">
      <c r="A176" s="1" t="s">
        <v>12</v>
      </c>
      <c r="B176" s="1" t="s">
        <v>15</v>
      </c>
      <c r="C176" s="1" t="s">
        <v>15352</v>
      </c>
      <c r="D176" s="16">
        <v>62.99</v>
      </c>
      <c r="E176" s="73"/>
      <c r="F176" s="73">
        <v>12</v>
      </c>
      <c r="G176" s="16">
        <v>62.99</v>
      </c>
      <c r="H176" s="16">
        <v>5.2491666666666665</v>
      </c>
      <c r="I176" s="12">
        <v>0.99999999999999978</v>
      </c>
      <c r="J176"/>
      <c r="K176"/>
      <c r="L176" s="12" t="str">
        <f t="shared" si="2"/>
        <v>X</v>
      </c>
    </row>
    <row r="177" spans="1:12" x14ac:dyDescent="0.25">
      <c r="A177" s="1" t="s">
        <v>12</v>
      </c>
      <c r="B177" s="1" t="s">
        <v>15</v>
      </c>
      <c r="C177" s="1" t="s">
        <v>14676</v>
      </c>
      <c r="D177" s="16">
        <v>99.99</v>
      </c>
      <c r="E177" s="73"/>
      <c r="F177" s="73">
        <v>0</v>
      </c>
      <c r="G177" s="16">
        <v>999.9</v>
      </c>
      <c r="H177" s="16">
        <v>0</v>
      </c>
      <c r="I177" s="12">
        <v>0.99999999999999978</v>
      </c>
      <c r="J177"/>
      <c r="K177"/>
      <c r="L177" s="12" t="str">
        <f t="shared" si="2"/>
        <v>X</v>
      </c>
    </row>
    <row r="178" spans="1:12" x14ac:dyDescent="0.25">
      <c r="A178" s="1" t="s">
        <v>12</v>
      </c>
      <c r="B178" s="1" t="s">
        <v>15</v>
      </c>
      <c r="C178" s="1" t="s">
        <v>15893</v>
      </c>
      <c r="D178" s="16">
        <v>59.99</v>
      </c>
      <c r="E178" s="73"/>
      <c r="F178" s="73">
        <v>0</v>
      </c>
      <c r="G178" s="16">
        <v>11038.16</v>
      </c>
      <c r="H178" s="16">
        <v>0</v>
      </c>
      <c r="I178" s="12">
        <v>0.99999999999999978</v>
      </c>
      <c r="J178"/>
      <c r="K178"/>
      <c r="L178" s="12" t="str">
        <f t="shared" si="2"/>
        <v>X</v>
      </c>
    </row>
    <row r="179" spans="1:12" x14ac:dyDescent="0.25">
      <c r="A179" s="1" t="s">
        <v>12</v>
      </c>
      <c r="B179" s="1" t="s">
        <v>15</v>
      </c>
      <c r="C179" s="1" t="s">
        <v>14129</v>
      </c>
      <c r="D179" s="16">
        <v>79.989999999999995</v>
      </c>
      <c r="E179" s="73"/>
      <c r="F179" s="73">
        <v>0</v>
      </c>
      <c r="G179" s="16">
        <v>0</v>
      </c>
      <c r="H179" s="16">
        <v>0</v>
      </c>
      <c r="I179" s="12">
        <v>0.99999999999999978</v>
      </c>
      <c r="J179"/>
      <c r="K179"/>
      <c r="L179" s="12" t="str">
        <f t="shared" si="2"/>
        <v>X</v>
      </c>
    </row>
    <row r="180" spans="1:12" x14ac:dyDescent="0.25">
      <c r="A180" s="1" t="s">
        <v>12</v>
      </c>
      <c r="B180" s="1" t="s">
        <v>15</v>
      </c>
      <c r="C180" s="1" t="s">
        <v>15231</v>
      </c>
      <c r="D180" s="16">
        <v>79.989999999999995</v>
      </c>
      <c r="E180" s="73"/>
      <c r="F180" s="73">
        <v>0</v>
      </c>
      <c r="G180" s="16">
        <v>24396.95</v>
      </c>
      <c r="H180" s="16">
        <v>0</v>
      </c>
      <c r="I180" s="12">
        <v>0.99999999999999978</v>
      </c>
      <c r="J180"/>
      <c r="K180"/>
      <c r="L180" s="12" t="str">
        <f t="shared" si="2"/>
        <v>X</v>
      </c>
    </row>
    <row r="181" spans="1:12" x14ac:dyDescent="0.25">
      <c r="A181" s="1" t="s">
        <v>12</v>
      </c>
      <c r="B181" s="1" t="s">
        <v>15</v>
      </c>
      <c r="C181" s="1" t="s">
        <v>15544</v>
      </c>
      <c r="D181" s="16">
        <v>99.99</v>
      </c>
      <c r="E181" s="73"/>
      <c r="F181" s="73">
        <v>0</v>
      </c>
      <c r="G181" s="16">
        <v>799.92</v>
      </c>
      <c r="H181" s="16">
        <v>0</v>
      </c>
      <c r="I181" s="12">
        <v>0.99999999999999978</v>
      </c>
      <c r="J181"/>
      <c r="K181"/>
      <c r="L181" s="12" t="str">
        <f t="shared" si="2"/>
        <v>X</v>
      </c>
    </row>
    <row r="182" spans="1:12" x14ac:dyDescent="0.25">
      <c r="A182" s="1" t="s">
        <v>12</v>
      </c>
      <c r="B182" s="1" t="s">
        <v>15</v>
      </c>
      <c r="C182" s="1" t="s">
        <v>16069</v>
      </c>
      <c r="D182" s="16">
        <v>64.989999999999995</v>
      </c>
      <c r="E182" s="73"/>
      <c r="F182" s="73">
        <v>0</v>
      </c>
      <c r="G182" s="16">
        <v>13257.96</v>
      </c>
      <c r="H182" s="16">
        <v>0</v>
      </c>
      <c r="I182" s="12">
        <v>0.99999999999999978</v>
      </c>
      <c r="J182"/>
      <c r="K182"/>
      <c r="L182" s="12" t="str">
        <f t="shared" si="2"/>
        <v>X</v>
      </c>
    </row>
    <row r="183" spans="1:12" x14ac:dyDescent="0.25">
      <c r="A183" s="1" t="s">
        <v>12</v>
      </c>
      <c r="B183" s="1" t="s">
        <v>15</v>
      </c>
      <c r="C183" s="1" t="s">
        <v>14387</v>
      </c>
      <c r="D183" s="16">
        <v>89.99</v>
      </c>
      <c r="E183" s="73"/>
      <c r="F183" s="73">
        <v>0</v>
      </c>
      <c r="G183" s="16">
        <v>41215.42</v>
      </c>
      <c r="H183" s="16">
        <v>0</v>
      </c>
      <c r="I183" s="12">
        <v>0.99999999999999978</v>
      </c>
      <c r="J183"/>
      <c r="K183"/>
      <c r="L183" s="12" t="str">
        <f t="shared" si="2"/>
        <v>X</v>
      </c>
    </row>
    <row r="184" spans="1:12" x14ac:dyDescent="0.25">
      <c r="A184" s="1" t="s">
        <v>12</v>
      </c>
      <c r="B184" s="1" t="s">
        <v>15</v>
      </c>
      <c r="C184" s="1" t="s">
        <v>15645</v>
      </c>
      <c r="D184" s="16">
        <v>67.989999999999995</v>
      </c>
      <c r="E184" s="73"/>
      <c r="F184" s="73">
        <v>0</v>
      </c>
      <c r="G184" s="16">
        <v>3195.53</v>
      </c>
      <c r="H184" s="16">
        <v>0</v>
      </c>
      <c r="I184" s="12">
        <v>0.99999999999999978</v>
      </c>
      <c r="J184"/>
      <c r="K184"/>
      <c r="L184" s="12" t="str">
        <f t="shared" si="2"/>
        <v>X</v>
      </c>
    </row>
    <row r="185" spans="1:12" x14ac:dyDescent="0.25">
      <c r="A185" s="1" t="s">
        <v>12</v>
      </c>
      <c r="B185" s="1" t="s">
        <v>15</v>
      </c>
      <c r="C185" s="1" t="s">
        <v>12298</v>
      </c>
      <c r="D185" s="16">
        <v>79.989999999999995</v>
      </c>
      <c r="E185" s="73"/>
      <c r="F185" s="73">
        <v>0</v>
      </c>
      <c r="G185" s="16">
        <v>15918.01</v>
      </c>
      <c r="H185" s="16">
        <v>0</v>
      </c>
      <c r="I185" s="12">
        <v>0.99999999999999978</v>
      </c>
      <c r="J185"/>
      <c r="K185"/>
      <c r="L185" s="12" t="str">
        <f t="shared" si="2"/>
        <v>X</v>
      </c>
    </row>
    <row r="186" spans="1:12" x14ac:dyDescent="0.25">
      <c r="A186" s="1" t="s">
        <v>12</v>
      </c>
      <c r="B186" s="1" t="s">
        <v>15</v>
      </c>
      <c r="C186" s="1" t="s">
        <v>12441</v>
      </c>
      <c r="D186" s="16">
        <v>99.99</v>
      </c>
      <c r="E186" s="73"/>
      <c r="F186" s="73">
        <v>0</v>
      </c>
      <c r="G186" s="16">
        <v>499.95</v>
      </c>
      <c r="H186" s="16">
        <v>0</v>
      </c>
      <c r="I186" s="12">
        <v>0.99999999999999978</v>
      </c>
      <c r="J186"/>
      <c r="K186"/>
      <c r="L186" s="12" t="str">
        <f t="shared" si="2"/>
        <v>X</v>
      </c>
    </row>
    <row r="187" spans="1:12" x14ac:dyDescent="0.25">
      <c r="A187" s="1" t="s">
        <v>12</v>
      </c>
      <c r="B187" s="1" t="s">
        <v>15</v>
      </c>
      <c r="C187" s="1" t="s">
        <v>14300</v>
      </c>
      <c r="D187" s="16">
        <v>89.99</v>
      </c>
      <c r="E187" s="73"/>
      <c r="F187" s="73">
        <v>0</v>
      </c>
      <c r="G187" s="16">
        <v>4319.5200000000004</v>
      </c>
      <c r="H187" s="16">
        <v>0</v>
      </c>
      <c r="I187" s="12">
        <v>0.99999999999999978</v>
      </c>
      <c r="J187"/>
      <c r="K187"/>
      <c r="L187" s="12" t="str">
        <f t="shared" si="2"/>
        <v>X</v>
      </c>
    </row>
    <row r="188" spans="1:12" x14ac:dyDescent="0.25">
      <c r="A188" s="1" t="s">
        <v>12</v>
      </c>
      <c r="B188" s="1" t="s">
        <v>15</v>
      </c>
      <c r="C188" s="1" t="s">
        <v>6451</v>
      </c>
      <c r="D188" s="16">
        <v>84.99</v>
      </c>
      <c r="E188" s="73"/>
      <c r="F188" s="73">
        <v>0</v>
      </c>
      <c r="G188" s="16">
        <v>169.98</v>
      </c>
      <c r="H188" s="16">
        <v>0</v>
      </c>
      <c r="I188" s="12">
        <v>0.99999999999999978</v>
      </c>
      <c r="J188"/>
      <c r="K188"/>
      <c r="L188" s="12" t="str">
        <f t="shared" si="2"/>
        <v>X</v>
      </c>
    </row>
    <row r="189" spans="1:12" x14ac:dyDescent="0.25">
      <c r="A189" s="1" t="s">
        <v>12</v>
      </c>
      <c r="B189" s="1" t="s">
        <v>15</v>
      </c>
      <c r="C189" s="1" t="s">
        <v>15068</v>
      </c>
      <c r="D189" s="16">
        <v>79.989999999999995</v>
      </c>
      <c r="E189" s="73"/>
      <c r="F189" s="73">
        <v>0</v>
      </c>
      <c r="G189" s="16">
        <v>41034.870000000003</v>
      </c>
      <c r="H189" s="16">
        <v>0</v>
      </c>
      <c r="I189" s="12">
        <v>0.99999999999999978</v>
      </c>
      <c r="J189"/>
      <c r="K189"/>
      <c r="L189" s="12" t="str">
        <f t="shared" si="2"/>
        <v>X</v>
      </c>
    </row>
    <row r="190" spans="1:12" x14ac:dyDescent="0.25">
      <c r="A190" s="1" t="s">
        <v>12</v>
      </c>
      <c r="B190" s="1" t="s">
        <v>15</v>
      </c>
      <c r="C190" s="1" t="s">
        <v>11942</v>
      </c>
      <c r="D190" s="16">
        <v>72.989999999999995</v>
      </c>
      <c r="E190" s="73"/>
      <c r="F190" s="73">
        <v>0</v>
      </c>
      <c r="G190" s="16">
        <v>0</v>
      </c>
      <c r="H190" s="16">
        <v>0</v>
      </c>
      <c r="I190" s="12">
        <v>0.99999999999999978</v>
      </c>
      <c r="J190"/>
      <c r="K190"/>
      <c r="L190" s="12" t="str">
        <f t="shared" si="2"/>
        <v>X</v>
      </c>
    </row>
    <row r="191" spans="1:12" x14ac:dyDescent="0.25">
      <c r="A191" s="1" t="s">
        <v>12</v>
      </c>
      <c r="B191" s="1" t="s">
        <v>15</v>
      </c>
      <c r="C191" s="1" t="s">
        <v>12807</v>
      </c>
      <c r="D191" s="16">
        <v>99.99</v>
      </c>
      <c r="E191" s="73"/>
      <c r="F191" s="73">
        <v>0</v>
      </c>
      <c r="G191" s="16">
        <v>0</v>
      </c>
      <c r="H191" s="16">
        <v>0</v>
      </c>
      <c r="I191" s="12">
        <v>0.99999999999999978</v>
      </c>
      <c r="J191"/>
      <c r="K191"/>
      <c r="L191" s="12" t="str">
        <f t="shared" si="2"/>
        <v>X</v>
      </c>
    </row>
    <row r="192" spans="1:12" x14ac:dyDescent="0.25">
      <c r="A192" s="1" t="s">
        <v>12</v>
      </c>
      <c r="B192" s="1" t="s">
        <v>15</v>
      </c>
      <c r="C192" s="1" t="s">
        <v>13174</v>
      </c>
      <c r="D192" s="16">
        <v>72.989999999999995</v>
      </c>
      <c r="E192" s="73"/>
      <c r="F192" s="73">
        <v>0</v>
      </c>
      <c r="G192" s="16">
        <v>1167.8399999999999</v>
      </c>
      <c r="H192" s="16">
        <v>0</v>
      </c>
      <c r="I192" s="12">
        <v>0.99999999999999978</v>
      </c>
      <c r="J192"/>
      <c r="K192"/>
      <c r="L192" s="12" t="str">
        <f t="shared" si="2"/>
        <v>X</v>
      </c>
    </row>
    <row r="193" spans="1:12" x14ac:dyDescent="0.25">
      <c r="A193" s="1" t="s">
        <v>12</v>
      </c>
      <c r="B193" s="1" t="s">
        <v>15</v>
      </c>
      <c r="C193" s="1" t="s">
        <v>15199</v>
      </c>
      <c r="D193" s="16">
        <v>59.99</v>
      </c>
      <c r="E193" s="73"/>
      <c r="F193" s="73">
        <v>0</v>
      </c>
      <c r="G193" s="16">
        <v>10798.2</v>
      </c>
      <c r="H193" s="16">
        <v>0</v>
      </c>
      <c r="I193" s="12">
        <v>0.99999999999999978</v>
      </c>
      <c r="J193"/>
      <c r="K193"/>
      <c r="L193" s="12" t="str">
        <f t="shared" si="2"/>
        <v>X</v>
      </c>
    </row>
    <row r="194" spans="1:12" x14ac:dyDescent="0.25">
      <c r="A194" s="1" t="s">
        <v>12</v>
      </c>
      <c r="B194" s="1" t="s">
        <v>16</v>
      </c>
      <c r="C194" s="1"/>
      <c r="D194" s="16">
        <v>12311.79999999997</v>
      </c>
      <c r="E194" s="73"/>
      <c r="F194" s="73">
        <v>5923</v>
      </c>
      <c r="G194" s="16">
        <v>8690801.5100000035</v>
      </c>
      <c r="H194" s="16">
        <v>313028.9091892314</v>
      </c>
      <c r="I194" s="12"/>
      <c r="J194"/>
      <c r="K194"/>
      <c r="L194" s="12" t="str">
        <f t="shared" si="2"/>
        <v xml:space="preserve"> </v>
      </c>
    </row>
    <row r="195" spans="1:12" x14ac:dyDescent="0.25">
      <c r="A195" s="1" t="s">
        <v>12</v>
      </c>
      <c r="B195" s="1" t="s">
        <v>17</v>
      </c>
      <c r="C195" s="1" t="s">
        <v>7636</v>
      </c>
      <c r="D195" s="16">
        <v>29.99</v>
      </c>
      <c r="E195" s="73"/>
      <c r="F195" s="73">
        <v>159</v>
      </c>
      <c r="G195" s="16">
        <v>1701875.58</v>
      </c>
      <c r="H195" s="16">
        <v>10703.62</v>
      </c>
      <c r="I195" s="12">
        <v>0.24264199839290776</v>
      </c>
      <c r="J195"/>
      <c r="K195"/>
      <c r="L195" s="12" t="str">
        <f t="shared" si="2"/>
        <v xml:space="preserve"> </v>
      </c>
    </row>
    <row r="196" spans="1:12" x14ac:dyDescent="0.25">
      <c r="A196" s="1" t="s">
        <v>12</v>
      </c>
      <c r="B196" s="1" t="s">
        <v>17</v>
      </c>
      <c r="C196" s="1" t="s">
        <v>7618</v>
      </c>
      <c r="D196" s="16">
        <v>26.99</v>
      </c>
      <c r="E196" s="73"/>
      <c r="F196" s="73">
        <v>159</v>
      </c>
      <c r="G196" s="16">
        <v>875123.76</v>
      </c>
      <c r="H196" s="16">
        <v>5503.9230188679248</v>
      </c>
      <c r="I196" s="12">
        <v>0.36741127087257713</v>
      </c>
      <c r="J196"/>
      <c r="K196"/>
      <c r="L196" s="12" t="str">
        <f t="shared" si="2"/>
        <v xml:space="preserve"> </v>
      </c>
    </row>
    <row r="197" spans="1:12" x14ac:dyDescent="0.25">
      <c r="A197" s="1" t="s">
        <v>12</v>
      </c>
      <c r="B197" s="1" t="s">
        <v>17</v>
      </c>
      <c r="C197" s="1" t="s">
        <v>7669</v>
      </c>
      <c r="D197" s="16">
        <v>25.99</v>
      </c>
      <c r="E197" s="73"/>
      <c r="F197" s="73">
        <v>136</v>
      </c>
      <c r="G197" s="16">
        <v>379454</v>
      </c>
      <c r="H197" s="16">
        <v>2790.1029411764707</v>
      </c>
      <c r="I197" s="12">
        <v>0.43066054106051249</v>
      </c>
      <c r="J197"/>
      <c r="K197"/>
      <c r="L197" s="12" t="str">
        <f t="shared" si="2"/>
        <v xml:space="preserve"> </v>
      </c>
    </row>
    <row r="198" spans="1:12" x14ac:dyDescent="0.25">
      <c r="A198" s="1" t="s">
        <v>12</v>
      </c>
      <c r="B198" s="1" t="s">
        <v>17</v>
      </c>
      <c r="C198" s="1" t="s">
        <v>7342</v>
      </c>
      <c r="D198" s="16">
        <v>19.989999999999998</v>
      </c>
      <c r="E198" s="73"/>
      <c r="F198" s="73">
        <v>158</v>
      </c>
      <c r="G198" s="16">
        <v>324257.78999999998</v>
      </c>
      <c r="H198" s="16">
        <v>2052.2644936708862</v>
      </c>
      <c r="I198" s="12">
        <v>0.47718363866441776</v>
      </c>
      <c r="J198"/>
      <c r="K198"/>
      <c r="L198" s="12" t="str">
        <f t="shared" si="2"/>
        <v xml:space="preserve"> </v>
      </c>
    </row>
    <row r="199" spans="1:12" x14ac:dyDescent="0.25">
      <c r="A199" s="1" t="s">
        <v>12</v>
      </c>
      <c r="B199" s="1" t="s">
        <v>17</v>
      </c>
      <c r="C199" s="1" t="s">
        <v>7598</v>
      </c>
      <c r="D199" s="16">
        <v>27.99</v>
      </c>
      <c r="E199" s="73"/>
      <c r="F199" s="73">
        <v>156</v>
      </c>
      <c r="G199" s="16">
        <v>311339.55</v>
      </c>
      <c r="H199" s="16">
        <v>1995.7663461538461</v>
      </c>
      <c r="I199" s="12">
        <v>0.52242597112353728</v>
      </c>
      <c r="J199"/>
      <c r="K199"/>
      <c r="L199" s="12" t="str">
        <f t="shared" si="2"/>
        <v xml:space="preserve"> </v>
      </c>
    </row>
    <row r="200" spans="1:12" x14ac:dyDescent="0.25">
      <c r="A200" s="1" t="s">
        <v>12</v>
      </c>
      <c r="B200" s="1" t="s">
        <v>17</v>
      </c>
      <c r="C200" s="1" t="s">
        <v>5675</v>
      </c>
      <c r="D200" s="16">
        <v>16.989999999999998</v>
      </c>
      <c r="E200" s="73"/>
      <c r="F200" s="73">
        <v>155</v>
      </c>
      <c r="G200" s="16">
        <v>297375.90000000002</v>
      </c>
      <c r="H200" s="16">
        <v>1918.5541935483873</v>
      </c>
      <c r="I200" s="12">
        <v>0.5659179694892934</v>
      </c>
      <c r="J200"/>
      <c r="K200"/>
      <c r="L200" s="12" t="str">
        <f t="shared" si="2"/>
        <v xml:space="preserve"> </v>
      </c>
    </row>
    <row r="201" spans="1:12" x14ac:dyDescent="0.25">
      <c r="A201" s="1" t="s">
        <v>12</v>
      </c>
      <c r="B201" s="1" t="s">
        <v>17</v>
      </c>
      <c r="C201" s="1" t="s">
        <v>7653</v>
      </c>
      <c r="D201" s="16">
        <v>31.99</v>
      </c>
      <c r="E201" s="73"/>
      <c r="F201" s="73">
        <v>50</v>
      </c>
      <c r="G201" s="16">
        <v>68362.63</v>
      </c>
      <c r="H201" s="16">
        <v>1367.2526</v>
      </c>
      <c r="I201" s="12">
        <v>0.59691242773537267</v>
      </c>
      <c r="J201"/>
      <c r="K201"/>
      <c r="L201" s="12" t="str">
        <f t="shared" ref="L201:L264" si="3">IF(I201&gt;$I$2,"X"," ")</f>
        <v xml:space="preserve"> </v>
      </c>
    </row>
    <row r="202" spans="1:12" x14ac:dyDescent="0.25">
      <c r="A202" s="1" t="s">
        <v>12</v>
      </c>
      <c r="B202" s="1" t="s">
        <v>17</v>
      </c>
      <c r="C202" s="1" t="s">
        <v>6832</v>
      </c>
      <c r="D202" s="16">
        <v>8.99</v>
      </c>
      <c r="E202" s="73"/>
      <c r="F202" s="73">
        <v>158</v>
      </c>
      <c r="G202" s="16">
        <v>215966.77</v>
      </c>
      <c r="H202" s="16">
        <v>1366.8782911392404</v>
      </c>
      <c r="I202" s="12">
        <v>0.62789840071665459</v>
      </c>
      <c r="J202"/>
      <c r="K202"/>
      <c r="L202" s="12" t="str">
        <f t="shared" si="3"/>
        <v xml:space="preserve"> </v>
      </c>
    </row>
    <row r="203" spans="1:12" x14ac:dyDescent="0.25">
      <c r="A203" s="1" t="s">
        <v>12</v>
      </c>
      <c r="B203" s="1" t="s">
        <v>17</v>
      </c>
      <c r="C203" s="1" t="s">
        <v>7697</v>
      </c>
      <c r="D203" s="16">
        <v>24.99</v>
      </c>
      <c r="E203" s="73"/>
      <c r="F203" s="73">
        <v>148</v>
      </c>
      <c r="G203" s="16">
        <v>182258.49</v>
      </c>
      <c r="H203" s="16">
        <v>1231.4762837837836</v>
      </c>
      <c r="I203" s="12">
        <v>0.6558149248898566</v>
      </c>
      <c r="J203"/>
      <c r="K203"/>
      <c r="L203" s="12" t="str">
        <f t="shared" si="3"/>
        <v xml:space="preserve"> </v>
      </c>
    </row>
    <row r="204" spans="1:12" x14ac:dyDescent="0.25">
      <c r="A204" s="1" t="s">
        <v>12</v>
      </c>
      <c r="B204" s="1" t="s">
        <v>17</v>
      </c>
      <c r="C204" s="1" t="s">
        <v>7593</v>
      </c>
      <c r="D204" s="16">
        <v>26.99</v>
      </c>
      <c r="E204" s="73"/>
      <c r="F204" s="73">
        <v>131</v>
      </c>
      <c r="G204" s="16">
        <v>153006.31</v>
      </c>
      <c r="H204" s="16">
        <v>1167.9870992366411</v>
      </c>
      <c r="I204" s="12">
        <v>0.68229220303088867</v>
      </c>
      <c r="J204"/>
      <c r="K204"/>
      <c r="L204" s="12" t="str">
        <f t="shared" si="3"/>
        <v xml:space="preserve"> </v>
      </c>
    </row>
    <row r="205" spans="1:12" x14ac:dyDescent="0.25">
      <c r="A205" s="1" t="s">
        <v>12</v>
      </c>
      <c r="B205" s="1" t="s">
        <v>17</v>
      </c>
      <c r="C205" s="1" t="s">
        <v>5414</v>
      </c>
      <c r="D205" s="16">
        <v>16.989999999999998</v>
      </c>
      <c r="E205" s="73"/>
      <c r="F205" s="73">
        <v>155</v>
      </c>
      <c r="G205" s="16">
        <v>172477.47</v>
      </c>
      <c r="H205" s="16">
        <v>1112.7578709677418</v>
      </c>
      <c r="I205" s="12">
        <v>0.70751748135159243</v>
      </c>
      <c r="J205"/>
      <c r="K205"/>
      <c r="L205" s="12" t="str">
        <f t="shared" si="3"/>
        <v xml:space="preserve"> </v>
      </c>
    </row>
    <row r="206" spans="1:12" x14ac:dyDescent="0.25">
      <c r="A206" s="1" t="s">
        <v>12</v>
      </c>
      <c r="B206" s="1" t="s">
        <v>17</v>
      </c>
      <c r="C206" s="1" t="s">
        <v>7776</v>
      </c>
      <c r="D206" s="16">
        <v>28.99</v>
      </c>
      <c r="E206" s="73"/>
      <c r="F206" s="73">
        <v>12</v>
      </c>
      <c r="G206" s="16">
        <v>13045.5</v>
      </c>
      <c r="H206" s="16">
        <v>1087.125</v>
      </c>
      <c r="I206" s="12">
        <v>0.73216168420099192</v>
      </c>
      <c r="J206"/>
      <c r="K206"/>
      <c r="L206" s="12" t="str">
        <f t="shared" si="3"/>
        <v xml:space="preserve"> </v>
      </c>
    </row>
    <row r="207" spans="1:12" x14ac:dyDescent="0.25">
      <c r="A207" s="1" t="s">
        <v>12</v>
      </c>
      <c r="B207" s="1" t="s">
        <v>17</v>
      </c>
      <c r="C207" s="1" t="s">
        <v>7638</v>
      </c>
      <c r="D207" s="16">
        <v>27.99</v>
      </c>
      <c r="E207" s="73"/>
      <c r="F207" s="73">
        <v>100</v>
      </c>
      <c r="G207" s="16">
        <v>104514.66</v>
      </c>
      <c r="H207" s="16">
        <v>1045.1466</v>
      </c>
      <c r="I207" s="12">
        <v>0.75585427228217883</v>
      </c>
      <c r="J207"/>
      <c r="K207"/>
      <c r="L207" s="12" t="str">
        <f t="shared" si="3"/>
        <v xml:space="preserve"> </v>
      </c>
    </row>
    <row r="208" spans="1:12" x14ac:dyDescent="0.25">
      <c r="A208" s="1" t="s">
        <v>12</v>
      </c>
      <c r="B208" s="1" t="s">
        <v>17</v>
      </c>
      <c r="C208" s="1" t="s">
        <v>7830</v>
      </c>
      <c r="D208" s="16">
        <v>29.99</v>
      </c>
      <c r="E208" s="73"/>
      <c r="F208" s="73">
        <v>52</v>
      </c>
      <c r="G208" s="16">
        <v>43212.98</v>
      </c>
      <c r="H208" s="16">
        <v>831.0188461538462</v>
      </c>
      <c r="I208" s="12">
        <v>0.77469276557070532</v>
      </c>
      <c r="J208"/>
      <c r="K208"/>
      <c r="L208" s="12" t="str">
        <f t="shared" si="3"/>
        <v xml:space="preserve"> </v>
      </c>
    </row>
    <row r="209" spans="1:12" x14ac:dyDescent="0.25">
      <c r="A209" s="1" t="s">
        <v>12</v>
      </c>
      <c r="B209" s="1" t="s">
        <v>17</v>
      </c>
      <c r="C209" s="1" t="s">
        <v>7334</v>
      </c>
      <c r="D209" s="16">
        <v>16.989999999999998</v>
      </c>
      <c r="E209" s="73"/>
      <c r="F209" s="73">
        <v>145</v>
      </c>
      <c r="G209" s="16">
        <v>117281.97</v>
      </c>
      <c r="H209" s="16">
        <v>808.84117241379306</v>
      </c>
      <c r="I209" s="12">
        <v>0.79302850978219119</v>
      </c>
      <c r="J209"/>
      <c r="K209"/>
      <c r="L209" s="12" t="str">
        <f t="shared" si="3"/>
        <v xml:space="preserve"> </v>
      </c>
    </row>
    <row r="210" spans="1:12" x14ac:dyDescent="0.25">
      <c r="A210" s="1" t="s">
        <v>12</v>
      </c>
      <c r="B210" s="1" t="s">
        <v>17</v>
      </c>
      <c r="C210" s="1" t="s">
        <v>5492</v>
      </c>
      <c r="D210" s="16">
        <v>11.49</v>
      </c>
      <c r="E210" s="73"/>
      <c r="F210" s="73">
        <v>146</v>
      </c>
      <c r="G210" s="16">
        <v>115162.15</v>
      </c>
      <c r="H210" s="16">
        <v>788.78184931506848</v>
      </c>
      <c r="I210" s="12">
        <v>0.81090952613122658</v>
      </c>
      <c r="J210"/>
      <c r="K210"/>
      <c r="L210" s="12" t="str">
        <f t="shared" si="3"/>
        <v xml:space="preserve"> </v>
      </c>
    </row>
    <row r="211" spans="1:12" x14ac:dyDescent="0.25">
      <c r="A211" s="1" t="s">
        <v>12</v>
      </c>
      <c r="B211" s="1" t="s">
        <v>17</v>
      </c>
      <c r="C211" s="1" t="s">
        <v>5447</v>
      </c>
      <c r="D211" s="16">
        <v>12.99</v>
      </c>
      <c r="E211" s="73"/>
      <c r="F211" s="73">
        <v>111</v>
      </c>
      <c r="G211" s="16">
        <v>86539.38</v>
      </c>
      <c r="H211" s="16">
        <v>779.6340540540541</v>
      </c>
      <c r="I211" s="12">
        <v>0.82858316971076695</v>
      </c>
      <c r="J211"/>
      <c r="K211"/>
      <c r="L211" s="12" t="str">
        <f t="shared" si="3"/>
        <v xml:space="preserve"> </v>
      </c>
    </row>
    <row r="212" spans="1:12" x14ac:dyDescent="0.25">
      <c r="A212" s="1" t="s">
        <v>12</v>
      </c>
      <c r="B212" s="1" t="s">
        <v>17</v>
      </c>
      <c r="C212" s="1" t="s">
        <v>5411</v>
      </c>
      <c r="D212" s="16">
        <v>13.99</v>
      </c>
      <c r="E212" s="73"/>
      <c r="F212" s="73">
        <v>156</v>
      </c>
      <c r="G212" s="16">
        <v>119810.36</v>
      </c>
      <c r="H212" s="16">
        <v>768.01512820512824</v>
      </c>
      <c r="I212" s="12">
        <v>0.84599342208367245</v>
      </c>
      <c r="J212"/>
      <c r="K212"/>
      <c r="L212" s="12" t="str">
        <f t="shared" si="3"/>
        <v xml:space="preserve"> </v>
      </c>
    </row>
    <row r="213" spans="1:12" x14ac:dyDescent="0.25">
      <c r="A213" s="1" t="s">
        <v>12</v>
      </c>
      <c r="B213" s="1" t="s">
        <v>17</v>
      </c>
      <c r="C213" s="1" t="s">
        <v>7635</v>
      </c>
      <c r="D213" s="16">
        <v>25.99</v>
      </c>
      <c r="E213" s="73"/>
      <c r="F213" s="73">
        <v>73</v>
      </c>
      <c r="G213" s="16">
        <v>55462.66</v>
      </c>
      <c r="H213" s="16">
        <v>759.76246575342475</v>
      </c>
      <c r="I213" s="12">
        <v>0.86321659358960534</v>
      </c>
      <c r="J213"/>
      <c r="K213"/>
      <c r="L213" s="12" t="str">
        <f t="shared" si="3"/>
        <v xml:space="preserve"> </v>
      </c>
    </row>
    <row r="214" spans="1:12" x14ac:dyDescent="0.25">
      <c r="A214" s="1" t="s">
        <v>12</v>
      </c>
      <c r="B214" s="1" t="s">
        <v>17</v>
      </c>
      <c r="C214" s="1" t="s">
        <v>14647</v>
      </c>
      <c r="D214" s="16">
        <v>29.99</v>
      </c>
      <c r="E214" s="73"/>
      <c r="F214" s="73">
        <v>50</v>
      </c>
      <c r="G214" s="16">
        <v>35092.26</v>
      </c>
      <c r="H214" s="16">
        <v>701.84520000000009</v>
      </c>
      <c r="I214" s="12">
        <v>0.87912682974246492</v>
      </c>
      <c r="J214"/>
      <c r="K214"/>
      <c r="L214" s="12" t="str">
        <f t="shared" si="3"/>
        <v xml:space="preserve"> </v>
      </c>
    </row>
    <row r="215" spans="1:12" x14ac:dyDescent="0.25">
      <c r="A215" s="1" t="s">
        <v>12</v>
      </c>
      <c r="B215" s="1" t="s">
        <v>17</v>
      </c>
      <c r="C215" s="1" t="s">
        <v>6821</v>
      </c>
      <c r="D215" s="16">
        <v>7.99</v>
      </c>
      <c r="E215" s="73"/>
      <c r="F215" s="73">
        <v>159</v>
      </c>
      <c r="G215" s="16">
        <v>102495.72</v>
      </c>
      <c r="H215" s="16">
        <v>644.62716981132075</v>
      </c>
      <c r="I215" s="12">
        <v>0.8937399816201832</v>
      </c>
      <c r="J215"/>
      <c r="K215"/>
      <c r="L215" s="12" t="str">
        <f t="shared" si="3"/>
        <v xml:space="preserve"> </v>
      </c>
    </row>
    <row r="216" spans="1:12" x14ac:dyDescent="0.25">
      <c r="A216" s="1" t="s">
        <v>12</v>
      </c>
      <c r="B216" s="1" t="s">
        <v>17</v>
      </c>
      <c r="C216" s="1" t="s">
        <v>5493</v>
      </c>
      <c r="D216" s="16">
        <v>16.989999999999998</v>
      </c>
      <c r="E216" s="73"/>
      <c r="F216" s="73">
        <v>153</v>
      </c>
      <c r="G216" s="16">
        <v>92795.93</v>
      </c>
      <c r="H216" s="16">
        <v>606.50934640522871</v>
      </c>
      <c r="I216" s="12">
        <v>0.9074890347307889</v>
      </c>
      <c r="J216"/>
      <c r="K216"/>
      <c r="L216" s="12" t="str">
        <f t="shared" si="3"/>
        <v xml:space="preserve"> </v>
      </c>
    </row>
    <row r="217" spans="1:12" x14ac:dyDescent="0.25">
      <c r="A217" s="1" t="s">
        <v>12</v>
      </c>
      <c r="B217" s="1" t="s">
        <v>17</v>
      </c>
      <c r="C217" s="1" t="s">
        <v>13559</v>
      </c>
      <c r="D217" s="16">
        <v>24.99</v>
      </c>
      <c r="E217" s="73"/>
      <c r="F217" s="73">
        <v>57</v>
      </c>
      <c r="G217" s="16">
        <v>31276.62</v>
      </c>
      <c r="H217" s="16">
        <v>548.71263157894737</v>
      </c>
      <c r="I217" s="12">
        <v>0.91992788527572111</v>
      </c>
      <c r="J217"/>
      <c r="K217"/>
      <c r="L217" s="12" t="str">
        <f t="shared" si="3"/>
        <v xml:space="preserve"> </v>
      </c>
    </row>
    <row r="218" spans="1:12" x14ac:dyDescent="0.25">
      <c r="A218" s="1" t="s">
        <v>12</v>
      </c>
      <c r="B218" s="1" t="s">
        <v>17</v>
      </c>
      <c r="C218" s="1" t="s">
        <v>5416</v>
      </c>
      <c r="D218" s="16">
        <v>12.99</v>
      </c>
      <c r="E218" s="73"/>
      <c r="F218" s="73">
        <v>104</v>
      </c>
      <c r="G218" s="16">
        <v>41022.42</v>
      </c>
      <c r="H218" s="16">
        <v>394.44634615384615</v>
      </c>
      <c r="I218" s="12">
        <v>0.92886964980861275</v>
      </c>
      <c r="J218"/>
      <c r="K218"/>
      <c r="L218" s="12" t="str">
        <f t="shared" si="3"/>
        <v xml:space="preserve"> </v>
      </c>
    </row>
    <row r="219" spans="1:12" x14ac:dyDescent="0.25">
      <c r="A219" s="1" t="s">
        <v>12</v>
      </c>
      <c r="B219" s="1" t="s">
        <v>17</v>
      </c>
      <c r="C219" s="1" t="s">
        <v>5845</v>
      </c>
      <c r="D219" s="16">
        <v>16.989999999999998</v>
      </c>
      <c r="E219" s="73"/>
      <c r="F219" s="73">
        <v>122</v>
      </c>
      <c r="G219" s="16">
        <v>45436.56</v>
      </c>
      <c r="H219" s="16">
        <v>372.43081967213112</v>
      </c>
      <c r="I219" s="12">
        <v>0.93731234100545602</v>
      </c>
      <c r="J219"/>
      <c r="K219"/>
      <c r="L219" s="12" t="str">
        <f t="shared" si="3"/>
        <v xml:space="preserve"> </v>
      </c>
    </row>
    <row r="220" spans="1:12" x14ac:dyDescent="0.25">
      <c r="A220" s="1" t="s">
        <v>12</v>
      </c>
      <c r="B220" s="1" t="s">
        <v>17</v>
      </c>
      <c r="C220" s="1" t="s">
        <v>5484</v>
      </c>
      <c r="D220" s="16">
        <v>11.99</v>
      </c>
      <c r="E220" s="73"/>
      <c r="F220" s="73">
        <v>154</v>
      </c>
      <c r="G220" s="16">
        <v>55534.14</v>
      </c>
      <c r="H220" s="16">
        <v>360.61129870129872</v>
      </c>
      <c r="I220" s="12">
        <v>0.94548709367417405</v>
      </c>
      <c r="J220"/>
      <c r="K220"/>
      <c r="L220" s="12" t="str">
        <f t="shared" si="3"/>
        <v xml:space="preserve"> </v>
      </c>
    </row>
    <row r="221" spans="1:12" x14ac:dyDescent="0.25">
      <c r="A221" s="1" t="s">
        <v>12</v>
      </c>
      <c r="B221" s="1" t="s">
        <v>17</v>
      </c>
      <c r="C221" s="1" t="s">
        <v>15458</v>
      </c>
      <c r="D221" s="16">
        <v>12.99</v>
      </c>
      <c r="E221" s="73"/>
      <c r="F221" s="73">
        <v>75</v>
      </c>
      <c r="G221" s="16">
        <v>26694.45</v>
      </c>
      <c r="H221" s="16">
        <v>355.92599999999999</v>
      </c>
      <c r="I221" s="12">
        <v>0.9535556345902374</v>
      </c>
      <c r="J221"/>
      <c r="K221"/>
      <c r="L221" s="12" t="str">
        <f t="shared" si="3"/>
        <v>X</v>
      </c>
    </row>
    <row r="222" spans="1:12" x14ac:dyDescent="0.25">
      <c r="A222" s="1" t="s">
        <v>12</v>
      </c>
      <c r="B222" s="1" t="s">
        <v>17</v>
      </c>
      <c r="C222" s="1" t="s">
        <v>6378</v>
      </c>
      <c r="D222" s="16">
        <v>16.989999999999998</v>
      </c>
      <c r="E222" s="73"/>
      <c r="F222" s="73">
        <v>123</v>
      </c>
      <c r="G222" s="16">
        <v>43585.8</v>
      </c>
      <c r="H222" s="16">
        <v>354.35609756097563</v>
      </c>
      <c r="I222" s="12">
        <v>0.9615885871478681</v>
      </c>
      <c r="J222"/>
      <c r="K222"/>
      <c r="L222" s="12" t="str">
        <f t="shared" si="3"/>
        <v>X</v>
      </c>
    </row>
    <row r="223" spans="1:12" x14ac:dyDescent="0.25">
      <c r="A223" s="1" t="s">
        <v>12</v>
      </c>
      <c r="B223" s="1" t="s">
        <v>17</v>
      </c>
      <c r="C223" s="1" t="s">
        <v>5396</v>
      </c>
      <c r="D223" s="16">
        <v>13.99</v>
      </c>
      <c r="E223" s="73"/>
      <c r="F223" s="73">
        <v>145</v>
      </c>
      <c r="G223" s="16">
        <v>50587.839999999997</v>
      </c>
      <c r="H223" s="16">
        <v>348.88165517241379</v>
      </c>
      <c r="I223" s="12">
        <v>0.96949743873393524</v>
      </c>
      <c r="J223"/>
      <c r="K223"/>
      <c r="L223" s="12" t="str">
        <f t="shared" si="3"/>
        <v>X</v>
      </c>
    </row>
    <row r="224" spans="1:12" x14ac:dyDescent="0.25">
      <c r="A224" s="1" t="s">
        <v>12</v>
      </c>
      <c r="B224" s="1" t="s">
        <v>17</v>
      </c>
      <c r="C224" s="1" t="s">
        <v>6868</v>
      </c>
      <c r="D224" s="16">
        <v>7.49</v>
      </c>
      <c r="E224" s="73"/>
      <c r="F224" s="73">
        <v>156</v>
      </c>
      <c r="G224" s="16">
        <v>51291.519999999997</v>
      </c>
      <c r="H224" s="16">
        <v>328.79179487179488</v>
      </c>
      <c r="I224" s="12">
        <v>0.97695087020505278</v>
      </c>
      <c r="J224"/>
      <c r="K224"/>
      <c r="L224" s="12" t="str">
        <f t="shared" si="3"/>
        <v>X</v>
      </c>
    </row>
    <row r="225" spans="1:12" x14ac:dyDescent="0.25">
      <c r="A225" s="1" t="s">
        <v>12</v>
      </c>
      <c r="B225" s="1" t="s">
        <v>17</v>
      </c>
      <c r="C225" s="1" t="s">
        <v>7317</v>
      </c>
      <c r="D225" s="16">
        <v>16.489999999999998</v>
      </c>
      <c r="E225" s="73"/>
      <c r="F225" s="73">
        <v>70</v>
      </c>
      <c r="G225" s="16">
        <v>20134.29</v>
      </c>
      <c r="H225" s="16">
        <v>287.63271428571431</v>
      </c>
      <c r="I225" s="12">
        <v>0.98347126018502795</v>
      </c>
      <c r="J225"/>
      <c r="K225"/>
      <c r="L225" s="12" t="str">
        <f t="shared" si="3"/>
        <v>X</v>
      </c>
    </row>
    <row r="226" spans="1:12" x14ac:dyDescent="0.25">
      <c r="A226" s="1" t="s">
        <v>12</v>
      </c>
      <c r="B226" s="1" t="s">
        <v>17</v>
      </c>
      <c r="C226" s="1" t="s">
        <v>7370</v>
      </c>
      <c r="D226" s="16">
        <v>20.99</v>
      </c>
      <c r="E226" s="73"/>
      <c r="F226" s="73">
        <v>102</v>
      </c>
      <c r="G226" s="16">
        <v>26384.43</v>
      </c>
      <c r="H226" s="16">
        <v>258.67088235294119</v>
      </c>
      <c r="I226" s="12">
        <v>0.98933510996857543</v>
      </c>
      <c r="J226"/>
      <c r="K226"/>
      <c r="L226" s="12" t="str">
        <f t="shared" si="3"/>
        <v>X</v>
      </c>
    </row>
    <row r="227" spans="1:12" x14ac:dyDescent="0.25">
      <c r="A227" s="1" t="s">
        <v>12</v>
      </c>
      <c r="B227" s="1" t="s">
        <v>17</v>
      </c>
      <c r="C227" s="1" t="s">
        <v>5372</v>
      </c>
      <c r="D227" s="16">
        <v>11.49</v>
      </c>
      <c r="E227" s="73"/>
      <c r="F227" s="73">
        <v>131</v>
      </c>
      <c r="G227" s="16">
        <v>27834.89</v>
      </c>
      <c r="H227" s="16">
        <v>212.48007633587787</v>
      </c>
      <c r="I227" s="12">
        <v>0.99415185330782097</v>
      </c>
      <c r="J227"/>
      <c r="K227"/>
      <c r="L227" s="12" t="str">
        <f t="shared" si="3"/>
        <v>X</v>
      </c>
    </row>
    <row r="228" spans="1:12" x14ac:dyDescent="0.25">
      <c r="A228" s="1" t="s">
        <v>12</v>
      </c>
      <c r="B228" s="1" t="s">
        <v>17</v>
      </c>
      <c r="C228" s="1" t="s">
        <v>6808</v>
      </c>
      <c r="D228" s="16">
        <v>6.49</v>
      </c>
      <c r="E228" s="73"/>
      <c r="F228" s="73">
        <v>106</v>
      </c>
      <c r="G228" s="16">
        <v>16192.55</v>
      </c>
      <c r="H228" s="16">
        <v>152.75990566037734</v>
      </c>
      <c r="I228" s="12">
        <v>0.9976147909666454</v>
      </c>
      <c r="J228"/>
      <c r="K228"/>
      <c r="L228" s="12" t="str">
        <f t="shared" si="3"/>
        <v>X</v>
      </c>
    </row>
    <row r="229" spans="1:12" x14ac:dyDescent="0.25">
      <c r="A229" s="1" t="s">
        <v>12</v>
      </c>
      <c r="B229" s="1" t="s">
        <v>17</v>
      </c>
      <c r="C229" s="1" t="s">
        <v>15452</v>
      </c>
      <c r="D229" s="16">
        <v>14.99</v>
      </c>
      <c r="E229" s="73"/>
      <c r="F229" s="73">
        <v>52</v>
      </c>
      <c r="G229" s="16">
        <v>5471.35</v>
      </c>
      <c r="H229" s="16">
        <v>105.21826923076924</v>
      </c>
      <c r="I229" s="12">
        <v>1.0000000000000002</v>
      </c>
      <c r="J229"/>
      <c r="K229"/>
      <c r="L229" s="12" t="str">
        <f t="shared" si="3"/>
        <v>X</v>
      </c>
    </row>
    <row r="230" spans="1:12" x14ac:dyDescent="0.25">
      <c r="A230" s="1" t="s">
        <v>12</v>
      </c>
      <c r="B230" s="1" t="s">
        <v>18</v>
      </c>
      <c r="C230" s="1"/>
      <c r="D230" s="16">
        <v>670.1500000000002</v>
      </c>
      <c r="E230" s="73"/>
      <c r="F230" s="73">
        <v>4119</v>
      </c>
      <c r="G230" s="16">
        <v>6008358.6800000006</v>
      </c>
      <c r="H230" s="16">
        <v>44112.808462233879</v>
      </c>
      <c r="I230" s="12"/>
      <c r="J230"/>
      <c r="K230"/>
      <c r="L230" s="12" t="str">
        <f t="shared" si="3"/>
        <v xml:space="preserve"> </v>
      </c>
    </row>
    <row r="231" spans="1:12" x14ac:dyDescent="0.25">
      <c r="A231" s="1" t="s">
        <v>12</v>
      </c>
      <c r="B231" s="1" t="s">
        <v>19</v>
      </c>
      <c r="C231" s="1" t="s">
        <v>7737</v>
      </c>
      <c r="D231" s="16">
        <v>33.99</v>
      </c>
      <c r="E231" s="73"/>
      <c r="F231" s="73">
        <v>158</v>
      </c>
      <c r="G231" s="16">
        <v>1692315.1</v>
      </c>
      <c r="H231" s="16">
        <v>10710.855063291139</v>
      </c>
      <c r="I231" s="12">
        <v>0.15771867343034296</v>
      </c>
      <c r="J231"/>
      <c r="K231"/>
      <c r="L231" s="12" t="str">
        <f t="shared" si="3"/>
        <v xml:space="preserve"> </v>
      </c>
    </row>
    <row r="232" spans="1:12" x14ac:dyDescent="0.25">
      <c r="A232" s="1" t="s">
        <v>12</v>
      </c>
      <c r="B232" s="1" t="s">
        <v>19</v>
      </c>
      <c r="C232" s="1" t="s">
        <v>9431</v>
      </c>
      <c r="D232" s="16">
        <v>33.99</v>
      </c>
      <c r="E232" s="73"/>
      <c r="F232" s="73">
        <v>154</v>
      </c>
      <c r="G232" s="16">
        <v>1379845.61</v>
      </c>
      <c r="H232" s="16">
        <v>8960.0364285714295</v>
      </c>
      <c r="I232" s="12">
        <v>0.28965632463105001</v>
      </c>
      <c r="J232"/>
      <c r="K232"/>
      <c r="L232" s="12" t="str">
        <f t="shared" si="3"/>
        <v xml:space="preserve"> </v>
      </c>
    </row>
    <row r="233" spans="1:12" x14ac:dyDescent="0.25">
      <c r="A233" s="1" t="s">
        <v>12</v>
      </c>
      <c r="B233" s="1" t="s">
        <v>19</v>
      </c>
      <c r="C233" s="1" t="s">
        <v>7838</v>
      </c>
      <c r="D233" s="16">
        <v>35.99</v>
      </c>
      <c r="E233" s="73"/>
      <c r="F233" s="73">
        <v>141</v>
      </c>
      <c r="G233" s="16">
        <v>766649.01</v>
      </c>
      <c r="H233" s="16">
        <v>5437.2270212765961</v>
      </c>
      <c r="I233" s="12">
        <v>0.3697201690083689</v>
      </c>
      <c r="J233"/>
      <c r="K233"/>
      <c r="L233" s="12" t="str">
        <f t="shared" si="3"/>
        <v xml:space="preserve"> </v>
      </c>
    </row>
    <row r="234" spans="1:12" x14ac:dyDescent="0.25">
      <c r="A234" s="1" t="s">
        <v>12</v>
      </c>
      <c r="B234" s="1" t="s">
        <v>19</v>
      </c>
      <c r="C234" s="1" t="s">
        <v>7389</v>
      </c>
      <c r="D234" s="16">
        <v>23.99</v>
      </c>
      <c r="E234" s="73"/>
      <c r="F234" s="73">
        <v>155</v>
      </c>
      <c r="G234" s="16">
        <v>465129.5</v>
      </c>
      <c r="H234" s="16">
        <v>3000.8354838709679</v>
      </c>
      <c r="I234" s="12">
        <v>0.41390784486637855</v>
      </c>
      <c r="J234"/>
      <c r="K234"/>
      <c r="L234" s="12" t="str">
        <f t="shared" si="3"/>
        <v xml:space="preserve"> </v>
      </c>
    </row>
    <row r="235" spans="1:12" x14ac:dyDescent="0.25">
      <c r="A235" s="1" t="s">
        <v>12</v>
      </c>
      <c r="B235" s="1" t="s">
        <v>19</v>
      </c>
      <c r="C235" s="1" t="s">
        <v>5429</v>
      </c>
      <c r="D235" s="16">
        <v>19.989999999999998</v>
      </c>
      <c r="E235" s="73"/>
      <c r="F235" s="73">
        <v>155</v>
      </c>
      <c r="G235" s="16">
        <v>429451.51</v>
      </c>
      <c r="H235" s="16">
        <v>2770.6549032258067</v>
      </c>
      <c r="I235" s="12">
        <v>0.45470608303577609</v>
      </c>
      <c r="J235"/>
      <c r="K235"/>
      <c r="L235" s="12" t="str">
        <f t="shared" si="3"/>
        <v xml:space="preserve"> </v>
      </c>
    </row>
    <row r="236" spans="1:12" x14ac:dyDescent="0.25">
      <c r="A236" s="1" t="s">
        <v>12</v>
      </c>
      <c r="B236" s="1" t="s">
        <v>19</v>
      </c>
      <c r="C236" s="1" t="s">
        <v>5551</v>
      </c>
      <c r="D236" s="16">
        <v>19.989999999999998</v>
      </c>
      <c r="E236" s="73"/>
      <c r="F236" s="73">
        <v>158</v>
      </c>
      <c r="G236" s="16">
        <v>402866.59</v>
      </c>
      <c r="H236" s="16">
        <v>2549.7885443037976</v>
      </c>
      <c r="I236" s="12">
        <v>0.49225203659029193</v>
      </c>
      <c r="J236"/>
      <c r="K236"/>
      <c r="L236" s="12" t="str">
        <f t="shared" si="3"/>
        <v xml:space="preserve"> </v>
      </c>
    </row>
    <row r="237" spans="1:12" x14ac:dyDescent="0.25">
      <c r="A237" s="1" t="s">
        <v>12</v>
      </c>
      <c r="B237" s="1" t="s">
        <v>19</v>
      </c>
      <c r="C237" s="1" t="s">
        <v>6893</v>
      </c>
      <c r="D237" s="16">
        <v>10.99</v>
      </c>
      <c r="E237" s="73"/>
      <c r="F237" s="73">
        <v>159</v>
      </c>
      <c r="G237" s="16">
        <v>338601.9</v>
      </c>
      <c r="H237" s="16">
        <v>2129.5716981132077</v>
      </c>
      <c r="I237" s="12">
        <v>0.52361024480210328</v>
      </c>
      <c r="J237"/>
      <c r="K237"/>
      <c r="L237" s="12" t="str">
        <f t="shared" si="3"/>
        <v xml:space="preserve"> </v>
      </c>
    </row>
    <row r="238" spans="1:12" x14ac:dyDescent="0.25">
      <c r="A238" s="1" t="s">
        <v>12</v>
      </c>
      <c r="B238" s="1" t="s">
        <v>19</v>
      </c>
      <c r="C238" s="1" t="s">
        <v>7768</v>
      </c>
      <c r="D238" s="16">
        <v>35.99</v>
      </c>
      <c r="E238" s="73"/>
      <c r="F238" s="73">
        <v>134</v>
      </c>
      <c r="G238" s="16">
        <v>238444.3</v>
      </c>
      <c r="H238" s="16">
        <v>1779.4350746268656</v>
      </c>
      <c r="I238" s="12">
        <v>0.54981264766977289</v>
      </c>
      <c r="J238"/>
      <c r="K238"/>
      <c r="L238" s="12" t="str">
        <f t="shared" si="3"/>
        <v xml:space="preserve"> </v>
      </c>
    </row>
    <row r="239" spans="1:12" x14ac:dyDescent="0.25">
      <c r="A239" s="1" t="s">
        <v>12</v>
      </c>
      <c r="B239" s="1" t="s">
        <v>19</v>
      </c>
      <c r="C239" s="1" t="s">
        <v>7819</v>
      </c>
      <c r="D239" s="16">
        <v>35.99</v>
      </c>
      <c r="E239" s="73"/>
      <c r="F239" s="73">
        <v>132</v>
      </c>
      <c r="G239" s="16">
        <v>222190.93</v>
      </c>
      <c r="H239" s="16">
        <v>1683.2646212121213</v>
      </c>
      <c r="I239" s="12">
        <v>0.57459892864557283</v>
      </c>
      <c r="J239"/>
      <c r="K239"/>
      <c r="L239" s="12" t="str">
        <f t="shared" si="3"/>
        <v xml:space="preserve"> </v>
      </c>
    </row>
    <row r="240" spans="1:12" x14ac:dyDescent="0.25">
      <c r="A240" s="1" t="s">
        <v>12</v>
      </c>
      <c r="B240" s="1" t="s">
        <v>19</v>
      </c>
      <c r="C240" s="1" t="s">
        <v>7842</v>
      </c>
      <c r="D240" s="16">
        <v>35.99</v>
      </c>
      <c r="E240" s="73"/>
      <c r="F240" s="73">
        <v>89</v>
      </c>
      <c r="G240" s="16">
        <v>142407.56</v>
      </c>
      <c r="H240" s="16">
        <v>1600.0849438202247</v>
      </c>
      <c r="I240" s="12">
        <v>0.59816037852272652</v>
      </c>
      <c r="J240"/>
      <c r="K240"/>
      <c r="L240" s="12" t="str">
        <f t="shared" si="3"/>
        <v xml:space="preserve"> </v>
      </c>
    </row>
    <row r="241" spans="1:12" x14ac:dyDescent="0.25">
      <c r="A241" s="1" t="s">
        <v>12</v>
      </c>
      <c r="B241" s="1" t="s">
        <v>19</v>
      </c>
      <c r="C241" s="1" t="s">
        <v>5894</v>
      </c>
      <c r="D241" s="16">
        <v>21.99</v>
      </c>
      <c r="E241" s="73"/>
      <c r="F241" s="73">
        <v>141</v>
      </c>
      <c r="G241" s="16">
        <v>207934.11</v>
      </c>
      <c r="H241" s="16">
        <v>1474.7099999999998</v>
      </c>
      <c r="I241" s="12">
        <v>0.61987566675322492</v>
      </c>
      <c r="J241"/>
      <c r="K241"/>
      <c r="L241" s="12" t="str">
        <f t="shared" si="3"/>
        <v xml:space="preserve"> </v>
      </c>
    </row>
    <row r="242" spans="1:12" x14ac:dyDescent="0.25">
      <c r="A242" s="1" t="s">
        <v>12</v>
      </c>
      <c r="B242" s="1" t="s">
        <v>19</v>
      </c>
      <c r="C242" s="1" t="s">
        <v>5620</v>
      </c>
      <c r="D242" s="16">
        <v>19.989999999999998</v>
      </c>
      <c r="E242" s="73"/>
      <c r="F242" s="73">
        <v>158</v>
      </c>
      <c r="G242" s="16">
        <v>213432.75</v>
      </c>
      <c r="H242" s="16">
        <v>1350.8401898734178</v>
      </c>
      <c r="I242" s="12">
        <v>0.63976695661797289</v>
      </c>
      <c r="J242"/>
      <c r="K242"/>
      <c r="L242" s="12" t="str">
        <f t="shared" si="3"/>
        <v xml:space="preserve"> </v>
      </c>
    </row>
    <row r="243" spans="1:12" x14ac:dyDescent="0.25">
      <c r="A243" s="1" t="s">
        <v>12</v>
      </c>
      <c r="B243" s="1" t="s">
        <v>19</v>
      </c>
      <c r="C243" s="1" t="s">
        <v>5920</v>
      </c>
      <c r="D243" s="16">
        <v>19.989999999999998</v>
      </c>
      <c r="E243" s="73"/>
      <c r="F243" s="73">
        <v>158</v>
      </c>
      <c r="G243" s="16">
        <v>213335.86</v>
      </c>
      <c r="H243" s="16">
        <v>1350.2269620253164</v>
      </c>
      <c r="I243" s="12">
        <v>0.659649216626361</v>
      </c>
      <c r="J243"/>
      <c r="K243"/>
      <c r="L243" s="12" t="str">
        <f t="shared" si="3"/>
        <v xml:space="preserve"> </v>
      </c>
    </row>
    <row r="244" spans="1:12" x14ac:dyDescent="0.25">
      <c r="A244" s="1" t="s">
        <v>12</v>
      </c>
      <c r="B244" s="1" t="s">
        <v>19</v>
      </c>
      <c r="C244" s="1" t="s">
        <v>12422</v>
      </c>
      <c r="D244" s="16">
        <v>38.99</v>
      </c>
      <c r="E244" s="73"/>
      <c r="F244" s="73">
        <v>68</v>
      </c>
      <c r="G244" s="16">
        <v>83567.72</v>
      </c>
      <c r="H244" s="16">
        <v>1228.9370588235295</v>
      </c>
      <c r="I244" s="12">
        <v>0.67774546771945332</v>
      </c>
      <c r="J244"/>
      <c r="K244"/>
      <c r="L244" s="12" t="str">
        <f t="shared" si="3"/>
        <v xml:space="preserve"> </v>
      </c>
    </row>
    <row r="245" spans="1:12" x14ac:dyDescent="0.25">
      <c r="A245" s="1" t="s">
        <v>12</v>
      </c>
      <c r="B245" s="1" t="s">
        <v>19</v>
      </c>
      <c r="C245" s="1" t="s">
        <v>11275</v>
      </c>
      <c r="D245" s="16">
        <v>39.99</v>
      </c>
      <c r="E245" s="73"/>
      <c r="F245" s="73">
        <v>136</v>
      </c>
      <c r="G245" s="16">
        <v>165442.79999999999</v>
      </c>
      <c r="H245" s="16">
        <v>1216.4911764705882</v>
      </c>
      <c r="I245" s="12">
        <v>0.69565845164640638</v>
      </c>
      <c r="J245"/>
      <c r="K245"/>
      <c r="L245" s="12" t="str">
        <f t="shared" si="3"/>
        <v xml:space="preserve"> </v>
      </c>
    </row>
    <row r="246" spans="1:12" x14ac:dyDescent="0.25">
      <c r="A246" s="1" t="s">
        <v>12</v>
      </c>
      <c r="B246" s="1" t="s">
        <v>19</v>
      </c>
      <c r="C246" s="1" t="s">
        <v>9292</v>
      </c>
      <c r="D246" s="16">
        <v>35.99</v>
      </c>
      <c r="E246" s="73"/>
      <c r="F246" s="73">
        <v>79</v>
      </c>
      <c r="G246" s="16">
        <v>80771.05</v>
      </c>
      <c r="H246" s="16">
        <v>1022.4183544303797</v>
      </c>
      <c r="I246" s="12">
        <v>0.7107136891226612</v>
      </c>
      <c r="J246"/>
      <c r="K246"/>
      <c r="L246" s="12" t="str">
        <f t="shared" si="3"/>
        <v xml:space="preserve"> </v>
      </c>
    </row>
    <row r="247" spans="1:12" x14ac:dyDescent="0.25">
      <c r="A247" s="1" t="s">
        <v>12</v>
      </c>
      <c r="B247" s="1" t="s">
        <v>19</v>
      </c>
      <c r="C247" s="1" t="s">
        <v>8886</v>
      </c>
      <c r="D247" s="16">
        <v>32.99</v>
      </c>
      <c r="E247" s="73"/>
      <c r="F247" s="73">
        <v>78</v>
      </c>
      <c r="G247" s="16">
        <v>79406.929999999993</v>
      </c>
      <c r="H247" s="16">
        <v>1018.037564102564</v>
      </c>
      <c r="I247" s="12">
        <v>0.72570441891628967</v>
      </c>
      <c r="J247"/>
      <c r="K247"/>
      <c r="L247" s="12" t="str">
        <f t="shared" si="3"/>
        <v xml:space="preserve"> </v>
      </c>
    </row>
    <row r="248" spans="1:12" x14ac:dyDescent="0.25">
      <c r="A248" s="1" t="s">
        <v>12</v>
      </c>
      <c r="B248" s="1" t="s">
        <v>19</v>
      </c>
      <c r="C248" s="1" t="s">
        <v>7703</v>
      </c>
      <c r="D248" s="16">
        <v>37.99</v>
      </c>
      <c r="E248" s="73"/>
      <c r="F248" s="73">
        <v>113</v>
      </c>
      <c r="G248" s="16">
        <v>111461.81</v>
      </c>
      <c r="H248" s="16">
        <v>986.38769911504426</v>
      </c>
      <c r="I248" s="12">
        <v>0.74022910051016333</v>
      </c>
      <c r="J248"/>
      <c r="K248"/>
      <c r="L248" s="12" t="str">
        <f t="shared" si="3"/>
        <v xml:space="preserve"> </v>
      </c>
    </row>
    <row r="249" spans="1:12" x14ac:dyDescent="0.25">
      <c r="A249" s="1" t="s">
        <v>12</v>
      </c>
      <c r="B249" s="1" t="s">
        <v>19</v>
      </c>
      <c r="C249" s="1" t="s">
        <v>5913</v>
      </c>
      <c r="D249" s="16">
        <v>19.989999999999998</v>
      </c>
      <c r="E249" s="73"/>
      <c r="F249" s="73">
        <v>153</v>
      </c>
      <c r="G249" s="16">
        <v>149863.07999999999</v>
      </c>
      <c r="H249" s="16">
        <v>979.49725490196067</v>
      </c>
      <c r="I249" s="12">
        <v>0.75465231945570388</v>
      </c>
      <c r="J249"/>
      <c r="K249"/>
      <c r="L249" s="12" t="str">
        <f t="shared" si="3"/>
        <v xml:space="preserve"> </v>
      </c>
    </row>
    <row r="250" spans="1:12" x14ac:dyDescent="0.25">
      <c r="A250" s="1" t="s">
        <v>12</v>
      </c>
      <c r="B250" s="1" t="s">
        <v>19</v>
      </c>
      <c r="C250" s="1" t="s">
        <v>5715</v>
      </c>
      <c r="D250" s="16">
        <v>19.989999999999998</v>
      </c>
      <c r="E250" s="73"/>
      <c r="F250" s="73">
        <v>146</v>
      </c>
      <c r="G250" s="16">
        <v>137260.06</v>
      </c>
      <c r="H250" s="16">
        <v>940.13739726027393</v>
      </c>
      <c r="I250" s="12">
        <v>0.76849595960039496</v>
      </c>
      <c r="J250"/>
      <c r="K250"/>
      <c r="L250" s="12" t="str">
        <f t="shared" si="3"/>
        <v xml:space="preserve"> </v>
      </c>
    </row>
    <row r="251" spans="1:12" x14ac:dyDescent="0.25">
      <c r="A251" s="1" t="s">
        <v>12</v>
      </c>
      <c r="B251" s="1" t="s">
        <v>19</v>
      </c>
      <c r="C251" s="1" t="s">
        <v>14244</v>
      </c>
      <c r="D251" s="16">
        <v>19.989999999999998</v>
      </c>
      <c r="E251" s="73"/>
      <c r="F251" s="73">
        <v>63</v>
      </c>
      <c r="G251" s="16">
        <v>59050.46</v>
      </c>
      <c r="H251" s="16">
        <v>937.30888888888887</v>
      </c>
      <c r="I251" s="12">
        <v>0.78229794960740007</v>
      </c>
      <c r="J251"/>
      <c r="K251"/>
      <c r="L251" s="12" t="str">
        <f t="shared" si="3"/>
        <v xml:space="preserve"> </v>
      </c>
    </row>
    <row r="252" spans="1:12" x14ac:dyDescent="0.25">
      <c r="A252" s="1" t="s">
        <v>12</v>
      </c>
      <c r="B252" s="1" t="s">
        <v>19</v>
      </c>
      <c r="C252" s="1" t="s">
        <v>5782</v>
      </c>
      <c r="D252" s="16">
        <v>19.989999999999998</v>
      </c>
      <c r="E252" s="73"/>
      <c r="F252" s="73">
        <v>158</v>
      </c>
      <c r="G252" s="16">
        <v>140814.47</v>
      </c>
      <c r="H252" s="16">
        <v>891.23082278481013</v>
      </c>
      <c r="I252" s="12">
        <v>0.79542143435808088</v>
      </c>
      <c r="J252"/>
      <c r="K252"/>
      <c r="L252" s="12" t="str">
        <f t="shared" si="3"/>
        <v xml:space="preserve"> </v>
      </c>
    </row>
    <row r="253" spans="1:12" x14ac:dyDescent="0.25">
      <c r="A253" s="1" t="s">
        <v>12</v>
      </c>
      <c r="B253" s="1" t="s">
        <v>19</v>
      </c>
      <c r="C253" s="1" t="s">
        <v>11469</v>
      </c>
      <c r="D253" s="16">
        <v>35.99</v>
      </c>
      <c r="E253" s="73"/>
      <c r="F253" s="73">
        <v>54</v>
      </c>
      <c r="G253" s="16">
        <v>48010.66</v>
      </c>
      <c r="H253" s="16">
        <v>889.08629629629638</v>
      </c>
      <c r="I253" s="12">
        <v>0.80851334068940051</v>
      </c>
      <c r="J253"/>
      <c r="K253"/>
      <c r="L253" s="12" t="str">
        <f t="shared" si="3"/>
        <v xml:space="preserve"> </v>
      </c>
    </row>
    <row r="254" spans="1:12" x14ac:dyDescent="0.25">
      <c r="A254" s="1" t="s">
        <v>12</v>
      </c>
      <c r="B254" s="1" t="s">
        <v>19</v>
      </c>
      <c r="C254" s="1" t="s">
        <v>12864</v>
      </c>
      <c r="D254" s="16">
        <v>32.99</v>
      </c>
      <c r="E254" s="73"/>
      <c r="F254" s="73">
        <v>61</v>
      </c>
      <c r="G254" s="16">
        <v>51398.42</v>
      </c>
      <c r="H254" s="16">
        <v>842.59704918032787</v>
      </c>
      <c r="I254" s="12">
        <v>0.8209206870728375</v>
      </c>
      <c r="J254"/>
      <c r="K254"/>
      <c r="L254" s="12" t="str">
        <f t="shared" si="3"/>
        <v xml:space="preserve"> </v>
      </c>
    </row>
    <row r="255" spans="1:12" x14ac:dyDescent="0.25">
      <c r="A255" s="1" t="s">
        <v>12</v>
      </c>
      <c r="B255" s="1" t="s">
        <v>19</v>
      </c>
      <c r="C255" s="1" t="s">
        <v>14275</v>
      </c>
      <c r="D255" s="16">
        <v>19.989999999999998</v>
      </c>
      <c r="E255" s="73"/>
      <c r="F255" s="73">
        <v>140</v>
      </c>
      <c r="G255" s="16">
        <v>115696.24</v>
      </c>
      <c r="H255" s="16">
        <v>826.40171428571432</v>
      </c>
      <c r="I255" s="12">
        <v>0.83308955513495975</v>
      </c>
      <c r="J255"/>
      <c r="K255"/>
      <c r="L255" s="12" t="str">
        <f t="shared" si="3"/>
        <v xml:space="preserve"> </v>
      </c>
    </row>
    <row r="256" spans="1:12" x14ac:dyDescent="0.25">
      <c r="A256" s="1" t="s">
        <v>12</v>
      </c>
      <c r="B256" s="1" t="s">
        <v>19</v>
      </c>
      <c r="C256" s="1" t="s">
        <v>9761</v>
      </c>
      <c r="D256" s="16">
        <v>10.99</v>
      </c>
      <c r="E256" s="73"/>
      <c r="F256" s="73">
        <v>70</v>
      </c>
      <c r="G256" s="16">
        <v>55565.440000000002</v>
      </c>
      <c r="H256" s="16">
        <v>793.79200000000003</v>
      </c>
      <c r="I256" s="12">
        <v>0.84477824109698885</v>
      </c>
      <c r="J256"/>
      <c r="K256"/>
      <c r="L256" s="12" t="str">
        <f t="shared" si="3"/>
        <v xml:space="preserve"> </v>
      </c>
    </row>
    <row r="257" spans="1:12" x14ac:dyDescent="0.25">
      <c r="A257" s="1" t="s">
        <v>12</v>
      </c>
      <c r="B257" s="1" t="s">
        <v>19</v>
      </c>
      <c r="C257" s="1" t="s">
        <v>9243</v>
      </c>
      <c r="D257" s="16">
        <v>19.989999999999998</v>
      </c>
      <c r="E257" s="73"/>
      <c r="F257" s="73">
        <v>134</v>
      </c>
      <c r="G257" s="16">
        <v>104412.78</v>
      </c>
      <c r="H257" s="16">
        <v>779.19985074626868</v>
      </c>
      <c r="I257" s="12">
        <v>0.85625205584573039</v>
      </c>
      <c r="J257"/>
      <c r="K257"/>
      <c r="L257" s="12" t="str">
        <f t="shared" si="3"/>
        <v xml:space="preserve"> </v>
      </c>
    </row>
    <row r="258" spans="1:12" x14ac:dyDescent="0.25">
      <c r="A258" s="1" t="s">
        <v>12</v>
      </c>
      <c r="B258" s="1" t="s">
        <v>19</v>
      </c>
      <c r="C258" s="1" t="s">
        <v>8755</v>
      </c>
      <c r="D258" s="16">
        <v>21.99</v>
      </c>
      <c r="E258" s="73"/>
      <c r="F258" s="73">
        <v>150</v>
      </c>
      <c r="G258" s="16">
        <v>111802.06</v>
      </c>
      <c r="H258" s="16">
        <v>745.34706666666671</v>
      </c>
      <c r="I258" s="12">
        <v>0.8672273841370034</v>
      </c>
      <c r="J258"/>
      <c r="K258"/>
      <c r="L258" s="12" t="str">
        <f t="shared" si="3"/>
        <v xml:space="preserve"> </v>
      </c>
    </row>
    <row r="259" spans="1:12" x14ac:dyDescent="0.25">
      <c r="A259" s="1" t="s">
        <v>12</v>
      </c>
      <c r="B259" s="1" t="s">
        <v>19</v>
      </c>
      <c r="C259" s="1" t="s">
        <v>8761</v>
      </c>
      <c r="D259" s="16">
        <v>17.989999999999998</v>
      </c>
      <c r="E259" s="73"/>
      <c r="F259" s="73">
        <v>93</v>
      </c>
      <c r="G259" s="16">
        <v>66763.8</v>
      </c>
      <c r="H259" s="16">
        <v>717.89032258064515</v>
      </c>
      <c r="I259" s="12">
        <v>0.87779840845549595</v>
      </c>
      <c r="J259"/>
      <c r="K259"/>
      <c r="L259" s="12" t="str">
        <f t="shared" si="3"/>
        <v xml:space="preserve"> </v>
      </c>
    </row>
    <row r="260" spans="1:12" x14ac:dyDescent="0.25">
      <c r="A260" s="1" t="s">
        <v>12</v>
      </c>
      <c r="B260" s="1" t="s">
        <v>19</v>
      </c>
      <c r="C260" s="1" t="s">
        <v>5537</v>
      </c>
      <c r="D260" s="16">
        <v>19.989999999999998</v>
      </c>
      <c r="E260" s="73"/>
      <c r="F260" s="73">
        <v>156</v>
      </c>
      <c r="G260" s="16">
        <v>109993.87</v>
      </c>
      <c r="H260" s="16">
        <v>705.08891025641026</v>
      </c>
      <c r="I260" s="12">
        <v>0.88818093038478785</v>
      </c>
      <c r="J260"/>
      <c r="K260"/>
      <c r="L260" s="12" t="str">
        <f t="shared" si="3"/>
        <v xml:space="preserve"> </v>
      </c>
    </row>
    <row r="261" spans="1:12" x14ac:dyDescent="0.25">
      <c r="A261" s="1" t="s">
        <v>12</v>
      </c>
      <c r="B261" s="1" t="s">
        <v>19</v>
      </c>
      <c r="C261" s="1" t="s">
        <v>6334</v>
      </c>
      <c r="D261" s="16">
        <v>19.989999999999998</v>
      </c>
      <c r="E261" s="73"/>
      <c r="F261" s="73">
        <v>155</v>
      </c>
      <c r="G261" s="16">
        <v>106128.6</v>
      </c>
      <c r="H261" s="16">
        <v>684.70064516129037</v>
      </c>
      <c r="I261" s="12">
        <v>0.89826323257388652</v>
      </c>
      <c r="J261"/>
      <c r="K261"/>
      <c r="L261" s="12" t="str">
        <f t="shared" si="3"/>
        <v xml:space="preserve"> </v>
      </c>
    </row>
    <row r="262" spans="1:12" x14ac:dyDescent="0.25">
      <c r="A262" s="1" t="s">
        <v>12</v>
      </c>
      <c r="B262" s="1" t="s">
        <v>19</v>
      </c>
      <c r="C262" s="1" t="s">
        <v>6915</v>
      </c>
      <c r="D262" s="16">
        <v>10.99</v>
      </c>
      <c r="E262" s="73"/>
      <c r="F262" s="73">
        <v>139</v>
      </c>
      <c r="G262" s="16">
        <v>85392.3</v>
      </c>
      <c r="H262" s="16">
        <v>614.33309352517983</v>
      </c>
      <c r="I262" s="12">
        <v>0.90730936381015204</v>
      </c>
      <c r="J262"/>
      <c r="K262"/>
      <c r="L262" s="12" t="str">
        <f t="shared" si="3"/>
        <v xml:space="preserve"> </v>
      </c>
    </row>
    <row r="263" spans="1:12" x14ac:dyDescent="0.25">
      <c r="A263" s="1" t="s">
        <v>12</v>
      </c>
      <c r="B263" s="1" t="s">
        <v>19</v>
      </c>
      <c r="C263" s="1" t="s">
        <v>5655</v>
      </c>
      <c r="D263" s="16">
        <v>19.989999999999998</v>
      </c>
      <c r="E263" s="73"/>
      <c r="F263" s="73">
        <v>154</v>
      </c>
      <c r="G263" s="16">
        <v>82867.77</v>
      </c>
      <c r="H263" s="16">
        <v>538.1024025974026</v>
      </c>
      <c r="I263" s="12">
        <v>0.91523298863803437</v>
      </c>
      <c r="J263"/>
      <c r="K263"/>
      <c r="L263" s="12" t="str">
        <f t="shared" si="3"/>
        <v xml:space="preserve"> </v>
      </c>
    </row>
    <row r="264" spans="1:12" x14ac:dyDescent="0.25">
      <c r="A264" s="1" t="s">
        <v>12</v>
      </c>
      <c r="B264" s="1" t="s">
        <v>19</v>
      </c>
      <c r="C264" s="1" t="s">
        <v>6946</v>
      </c>
      <c r="D264" s="16">
        <v>10.99</v>
      </c>
      <c r="E264" s="73"/>
      <c r="F264" s="73">
        <v>150</v>
      </c>
      <c r="G264" s="16">
        <v>73501.119999999995</v>
      </c>
      <c r="H264" s="16">
        <v>490.00746666666663</v>
      </c>
      <c r="I264" s="12">
        <v>0.92244840955045992</v>
      </c>
      <c r="J264"/>
      <c r="K264"/>
      <c r="L264" s="12" t="str">
        <f t="shared" si="3"/>
        <v xml:space="preserve"> </v>
      </c>
    </row>
    <row r="265" spans="1:12" x14ac:dyDescent="0.25">
      <c r="A265" s="1" t="s">
        <v>12</v>
      </c>
      <c r="B265" s="1" t="s">
        <v>19</v>
      </c>
      <c r="C265" s="1" t="s">
        <v>5435</v>
      </c>
      <c r="D265" s="16">
        <v>16.989999999999998</v>
      </c>
      <c r="E265" s="73"/>
      <c r="F265" s="73">
        <v>143</v>
      </c>
      <c r="G265" s="16">
        <v>69794.92</v>
      </c>
      <c r="H265" s="16">
        <v>488.07636363636362</v>
      </c>
      <c r="I265" s="12">
        <v>0.92963539473050016</v>
      </c>
      <c r="J265"/>
      <c r="K265"/>
      <c r="L265" s="12" t="str">
        <f t="shared" ref="L265:L328" si="4">IF(I265&gt;$I$2,"X"," ")</f>
        <v xml:space="preserve"> </v>
      </c>
    </row>
    <row r="266" spans="1:12" x14ac:dyDescent="0.25">
      <c r="A266" s="1" t="s">
        <v>12</v>
      </c>
      <c r="B266" s="1" t="s">
        <v>19</v>
      </c>
      <c r="C266" s="1" t="s">
        <v>7864</v>
      </c>
      <c r="D266" s="16">
        <v>39.99</v>
      </c>
      <c r="E266" s="73"/>
      <c r="F266" s="73">
        <v>40</v>
      </c>
      <c r="G266" s="16">
        <v>19275.18</v>
      </c>
      <c r="H266" s="16">
        <v>481.87950000000001</v>
      </c>
      <c r="I266" s="12">
        <v>0.93673113032249355</v>
      </c>
      <c r="J266"/>
      <c r="K266"/>
      <c r="L266" s="12" t="str">
        <f t="shared" si="4"/>
        <v xml:space="preserve"> </v>
      </c>
    </row>
    <row r="267" spans="1:12" x14ac:dyDescent="0.25">
      <c r="A267" s="1" t="s">
        <v>12</v>
      </c>
      <c r="B267" s="1" t="s">
        <v>19</v>
      </c>
      <c r="C267" s="1" t="s">
        <v>5870</v>
      </c>
      <c r="D267" s="16">
        <v>19.989999999999998</v>
      </c>
      <c r="E267" s="73"/>
      <c r="F267" s="73">
        <v>85</v>
      </c>
      <c r="G267" s="16">
        <v>40339.82</v>
      </c>
      <c r="H267" s="16">
        <v>474.58611764705881</v>
      </c>
      <c r="I267" s="12">
        <v>0.94371946995191158</v>
      </c>
      <c r="J267"/>
      <c r="K267"/>
      <c r="L267" s="12" t="str">
        <f t="shared" si="4"/>
        <v xml:space="preserve"> </v>
      </c>
    </row>
    <row r="268" spans="1:12" x14ac:dyDescent="0.25">
      <c r="A268" s="1" t="s">
        <v>12</v>
      </c>
      <c r="B268" s="1" t="s">
        <v>19</v>
      </c>
      <c r="C268" s="1" t="s">
        <v>6972</v>
      </c>
      <c r="D268" s="16">
        <v>10.99</v>
      </c>
      <c r="E268" s="73"/>
      <c r="F268" s="73">
        <v>110</v>
      </c>
      <c r="G268" s="16">
        <v>47575.71</v>
      </c>
      <c r="H268" s="16">
        <v>432.50645454545452</v>
      </c>
      <c r="I268" s="12">
        <v>0.95008818130669015</v>
      </c>
      <c r="J268"/>
      <c r="K268"/>
      <c r="L268" s="12" t="str">
        <f t="shared" si="4"/>
        <v>X</v>
      </c>
    </row>
    <row r="269" spans="1:12" x14ac:dyDescent="0.25">
      <c r="A269" s="1" t="s">
        <v>12</v>
      </c>
      <c r="B269" s="1" t="s">
        <v>19</v>
      </c>
      <c r="C269" s="1" t="s">
        <v>5489</v>
      </c>
      <c r="D269" s="16">
        <v>18.989999999999998</v>
      </c>
      <c r="E269" s="73"/>
      <c r="F269" s="73">
        <v>150</v>
      </c>
      <c r="G269" s="16">
        <v>64468.91</v>
      </c>
      <c r="H269" s="16">
        <v>429.79273333333333</v>
      </c>
      <c r="I269" s="12">
        <v>0.95641693277898443</v>
      </c>
      <c r="J269"/>
      <c r="K269"/>
      <c r="L269" s="12" t="str">
        <f t="shared" si="4"/>
        <v>X</v>
      </c>
    </row>
    <row r="270" spans="1:12" x14ac:dyDescent="0.25">
      <c r="A270" s="1" t="s">
        <v>12</v>
      </c>
      <c r="B270" s="1" t="s">
        <v>19</v>
      </c>
      <c r="C270" s="1" t="s">
        <v>5454</v>
      </c>
      <c r="D270" s="16">
        <v>18.989999999999998</v>
      </c>
      <c r="E270" s="73"/>
      <c r="F270" s="73">
        <v>135</v>
      </c>
      <c r="G270" s="16">
        <v>54710.19</v>
      </c>
      <c r="H270" s="16">
        <v>405.26066666666668</v>
      </c>
      <c r="I270" s="12">
        <v>0.96238444651738098</v>
      </c>
      <c r="J270"/>
      <c r="K270"/>
      <c r="L270" s="12" t="str">
        <f t="shared" si="4"/>
        <v>X</v>
      </c>
    </row>
    <row r="271" spans="1:12" x14ac:dyDescent="0.25">
      <c r="A271" s="1" t="s">
        <v>12</v>
      </c>
      <c r="B271" s="1" t="s">
        <v>19</v>
      </c>
      <c r="C271" s="1" t="s">
        <v>14852</v>
      </c>
      <c r="D271" s="16">
        <v>10.99</v>
      </c>
      <c r="E271" s="73"/>
      <c r="F271" s="73">
        <v>81</v>
      </c>
      <c r="G271" s="16">
        <v>32090.799999999999</v>
      </c>
      <c r="H271" s="16">
        <v>396.18271604938269</v>
      </c>
      <c r="I271" s="12">
        <v>0.96821828630347717</v>
      </c>
      <c r="J271"/>
      <c r="K271"/>
      <c r="L271" s="12" t="str">
        <f t="shared" si="4"/>
        <v>X</v>
      </c>
    </row>
    <row r="272" spans="1:12" x14ac:dyDescent="0.25">
      <c r="A272" s="1" t="s">
        <v>12</v>
      </c>
      <c r="B272" s="1" t="s">
        <v>19</v>
      </c>
      <c r="C272" s="1" t="s">
        <v>6872</v>
      </c>
      <c r="D272" s="16">
        <v>8.99</v>
      </c>
      <c r="E272" s="73"/>
      <c r="F272" s="73">
        <v>143</v>
      </c>
      <c r="G272" s="16">
        <v>55827.9</v>
      </c>
      <c r="H272" s="16">
        <v>390.4048951048951</v>
      </c>
      <c r="I272" s="12">
        <v>0.97396704695730074</v>
      </c>
      <c r="J272"/>
      <c r="K272"/>
      <c r="L272" s="12" t="str">
        <f t="shared" si="4"/>
        <v>X</v>
      </c>
    </row>
    <row r="273" spans="1:12" x14ac:dyDescent="0.25">
      <c r="A273" s="1" t="s">
        <v>12</v>
      </c>
      <c r="B273" s="1" t="s">
        <v>19</v>
      </c>
      <c r="C273" s="1" t="s">
        <v>9848</v>
      </c>
      <c r="D273" s="16">
        <v>19.989999999999998</v>
      </c>
      <c r="E273" s="73"/>
      <c r="F273" s="73">
        <v>94</v>
      </c>
      <c r="G273" s="16">
        <v>29383</v>
      </c>
      <c r="H273" s="16">
        <v>312.58510638297872</v>
      </c>
      <c r="I273" s="12">
        <v>0.97856990154001011</v>
      </c>
      <c r="J273"/>
      <c r="K273"/>
      <c r="L273" s="12" t="str">
        <f t="shared" si="4"/>
        <v>X</v>
      </c>
    </row>
    <row r="274" spans="1:12" x14ac:dyDescent="0.25">
      <c r="A274" s="1" t="s">
        <v>12</v>
      </c>
      <c r="B274" s="1" t="s">
        <v>19</v>
      </c>
      <c r="C274" s="1" t="s">
        <v>5767</v>
      </c>
      <c r="D274" s="16">
        <v>19.989999999999998</v>
      </c>
      <c r="E274" s="73"/>
      <c r="F274" s="73">
        <v>121</v>
      </c>
      <c r="G274" s="16">
        <v>36112.639999999999</v>
      </c>
      <c r="H274" s="16">
        <v>298.45157024793389</v>
      </c>
      <c r="I274" s="12">
        <v>0.98296463804466461</v>
      </c>
      <c r="J274"/>
      <c r="K274"/>
      <c r="L274" s="12" t="str">
        <f t="shared" si="4"/>
        <v>X</v>
      </c>
    </row>
    <row r="275" spans="1:12" x14ac:dyDescent="0.25">
      <c r="A275" s="1" t="s">
        <v>12</v>
      </c>
      <c r="B275" s="1" t="s">
        <v>19</v>
      </c>
      <c r="C275" s="1" t="s">
        <v>6930</v>
      </c>
      <c r="D275" s="16">
        <v>10.99</v>
      </c>
      <c r="E275" s="73"/>
      <c r="F275" s="73">
        <v>112</v>
      </c>
      <c r="G275" s="16">
        <v>33123.86</v>
      </c>
      <c r="H275" s="16">
        <v>295.74875000000003</v>
      </c>
      <c r="I275" s="12">
        <v>0.98731957518488844</v>
      </c>
      <c r="J275"/>
      <c r="K275"/>
      <c r="L275" s="12" t="str">
        <f t="shared" si="4"/>
        <v>X</v>
      </c>
    </row>
    <row r="276" spans="1:12" x14ac:dyDescent="0.25">
      <c r="A276" s="1" t="s">
        <v>12</v>
      </c>
      <c r="B276" s="1" t="s">
        <v>19</v>
      </c>
      <c r="C276" s="1" t="s">
        <v>14713</v>
      </c>
      <c r="D276" s="16">
        <v>19.989999999999998</v>
      </c>
      <c r="E276" s="73"/>
      <c r="F276" s="73">
        <v>38</v>
      </c>
      <c r="G276" s="16">
        <v>10214.89</v>
      </c>
      <c r="H276" s="16">
        <v>268.81289473684211</v>
      </c>
      <c r="I276" s="12">
        <v>0.99127787850505655</v>
      </c>
      <c r="J276"/>
      <c r="K276"/>
      <c r="L276" s="12" t="str">
        <f t="shared" si="4"/>
        <v>X</v>
      </c>
    </row>
    <row r="277" spans="1:12" x14ac:dyDescent="0.25">
      <c r="A277" s="1" t="s">
        <v>12</v>
      </c>
      <c r="B277" s="1" t="s">
        <v>19</v>
      </c>
      <c r="C277" s="1" t="s">
        <v>15430</v>
      </c>
      <c r="D277" s="16">
        <v>19.989999999999998</v>
      </c>
      <c r="E277" s="73"/>
      <c r="F277" s="73">
        <v>52</v>
      </c>
      <c r="G277" s="16">
        <v>11494.25</v>
      </c>
      <c r="H277" s="16">
        <v>221.04326923076923</v>
      </c>
      <c r="I277" s="12">
        <v>0.99453276814624547</v>
      </c>
      <c r="J277"/>
      <c r="K277"/>
      <c r="L277" s="12" t="str">
        <f t="shared" si="4"/>
        <v>X</v>
      </c>
    </row>
    <row r="278" spans="1:12" x14ac:dyDescent="0.25">
      <c r="A278" s="1" t="s">
        <v>12</v>
      </c>
      <c r="B278" s="1" t="s">
        <v>19</v>
      </c>
      <c r="C278" s="1" t="s">
        <v>14570</v>
      </c>
      <c r="D278" s="16">
        <v>18.989999999999998</v>
      </c>
      <c r="E278" s="73"/>
      <c r="F278" s="73">
        <v>62</v>
      </c>
      <c r="G278" s="16">
        <v>13293</v>
      </c>
      <c r="H278" s="16">
        <v>214.40322580645162</v>
      </c>
      <c r="I278" s="12">
        <v>0.99768988232187039</v>
      </c>
      <c r="J278"/>
      <c r="K278"/>
      <c r="L278" s="12" t="str">
        <f t="shared" si="4"/>
        <v>X</v>
      </c>
    </row>
    <row r="279" spans="1:12" x14ac:dyDescent="0.25">
      <c r="A279" s="1" t="s">
        <v>12</v>
      </c>
      <c r="B279" s="1" t="s">
        <v>19</v>
      </c>
      <c r="C279" s="1" t="s">
        <v>14574</v>
      </c>
      <c r="D279" s="16">
        <v>18.989999999999998</v>
      </c>
      <c r="E279" s="73"/>
      <c r="F279" s="73">
        <v>63</v>
      </c>
      <c r="G279" s="16">
        <v>9855.81</v>
      </c>
      <c r="H279" s="16">
        <v>156.44142857142856</v>
      </c>
      <c r="I279" s="12">
        <v>0.99999350182171753</v>
      </c>
      <c r="J279"/>
      <c r="K279"/>
      <c r="L279" s="12" t="str">
        <f t="shared" si="4"/>
        <v>X</v>
      </c>
    </row>
    <row r="280" spans="1:12" x14ac:dyDescent="0.25">
      <c r="A280" s="1" t="s">
        <v>12</v>
      </c>
      <c r="B280" s="1" t="s">
        <v>19</v>
      </c>
      <c r="C280" s="1" t="s">
        <v>16304</v>
      </c>
      <c r="D280" s="16">
        <v>16.989999999999998</v>
      </c>
      <c r="E280" s="73"/>
      <c r="F280" s="73">
        <v>77</v>
      </c>
      <c r="G280" s="16">
        <v>33.979999999999997</v>
      </c>
      <c r="H280" s="16">
        <v>0.44129870129870125</v>
      </c>
      <c r="I280" s="12">
        <v>0.99999999999999978</v>
      </c>
      <c r="J280"/>
      <c r="K280"/>
      <c r="L280" s="12" t="str">
        <f t="shared" si="4"/>
        <v>X</v>
      </c>
    </row>
    <row r="281" spans="1:12" x14ac:dyDescent="0.25">
      <c r="A281" s="1" t="s">
        <v>12</v>
      </c>
      <c r="B281" s="1" t="s">
        <v>20</v>
      </c>
      <c r="C281" s="1"/>
      <c r="D281" s="16">
        <v>1148.5000000000002</v>
      </c>
      <c r="E281" s="73"/>
      <c r="F281" s="73">
        <v>5848</v>
      </c>
      <c r="G281" s="16">
        <v>9259371.0300000012</v>
      </c>
      <c r="H281" s="16">
        <v>67911.140959612676</v>
      </c>
      <c r="I281" s="12"/>
      <c r="J281"/>
      <c r="K281"/>
      <c r="L281" s="12" t="str">
        <f t="shared" si="4"/>
        <v xml:space="preserve"> </v>
      </c>
    </row>
    <row r="282" spans="1:12" x14ac:dyDescent="0.25">
      <c r="A282" s="1" t="s">
        <v>12</v>
      </c>
      <c r="B282" s="1" t="s">
        <v>21</v>
      </c>
      <c r="C282" s="1" t="s">
        <v>7676</v>
      </c>
      <c r="D282" s="16">
        <v>52.99</v>
      </c>
      <c r="E282" s="73"/>
      <c r="F282" s="73">
        <v>159</v>
      </c>
      <c r="G282" s="16">
        <v>3619332.82</v>
      </c>
      <c r="H282" s="16">
        <v>22763.099496855346</v>
      </c>
      <c r="I282" s="12">
        <v>0.15123357187265235</v>
      </c>
      <c r="J282"/>
      <c r="K282"/>
      <c r="L282" s="12" t="str">
        <f t="shared" si="4"/>
        <v xml:space="preserve"> </v>
      </c>
    </row>
    <row r="283" spans="1:12" x14ac:dyDescent="0.25">
      <c r="A283" s="1" t="s">
        <v>12</v>
      </c>
      <c r="B283" s="1" t="s">
        <v>21</v>
      </c>
      <c r="C283" s="1" t="s">
        <v>7597</v>
      </c>
      <c r="D283" s="16">
        <v>43.99</v>
      </c>
      <c r="E283" s="73"/>
      <c r="F283" s="73">
        <v>159</v>
      </c>
      <c r="G283" s="16">
        <v>1677299.01</v>
      </c>
      <c r="H283" s="16">
        <v>10549.050377358491</v>
      </c>
      <c r="I283" s="12">
        <v>0.22131939514346269</v>
      </c>
      <c r="J283"/>
      <c r="K283"/>
      <c r="L283" s="12" t="str">
        <f t="shared" si="4"/>
        <v xml:space="preserve"> </v>
      </c>
    </row>
    <row r="284" spans="1:12" x14ac:dyDescent="0.25">
      <c r="A284" s="1" t="s">
        <v>12</v>
      </c>
      <c r="B284" s="1" t="s">
        <v>21</v>
      </c>
      <c r="C284" s="1" t="s">
        <v>5455</v>
      </c>
      <c r="D284" s="16">
        <v>26.99</v>
      </c>
      <c r="E284" s="73"/>
      <c r="F284" s="73">
        <v>159</v>
      </c>
      <c r="G284" s="16">
        <v>1572270.22</v>
      </c>
      <c r="H284" s="16">
        <v>9888.4919496855346</v>
      </c>
      <c r="I284" s="12">
        <v>0.28701659767915016</v>
      </c>
      <c r="J284"/>
      <c r="K284"/>
      <c r="L284" s="12" t="str">
        <f t="shared" si="4"/>
        <v xml:space="preserve"> </v>
      </c>
    </row>
    <row r="285" spans="1:12" x14ac:dyDescent="0.25">
      <c r="A285" s="1" t="s">
        <v>12</v>
      </c>
      <c r="B285" s="1" t="s">
        <v>21</v>
      </c>
      <c r="C285" s="1" t="s">
        <v>5391</v>
      </c>
      <c r="D285" s="16">
        <v>28.99</v>
      </c>
      <c r="E285" s="73"/>
      <c r="F285" s="73">
        <v>141</v>
      </c>
      <c r="G285" s="16">
        <v>1249729.9099999999</v>
      </c>
      <c r="H285" s="16">
        <v>8863.3326950354603</v>
      </c>
      <c r="I285" s="12">
        <v>0.34590284304090557</v>
      </c>
      <c r="J285"/>
      <c r="K285"/>
      <c r="L285" s="12" t="str">
        <f t="shared" si="4"/>
        <v xml:space="preserve"> </v>
      </c>
    </row>
    <row r="286" spans="1:12" x14ac:dyDescent="0.25">
      <c r="A286" s="1" t="s">
        <v>12</v>
      </c>
      <c r="B286" s="1" t="s">
        <v>21</v>
      </c>
      <c r="C286" s="1" t="s">
        <v>7357</v>
      </c>
      <c r="D286" s="16">
        <v>33.49</v>
      </c>
      <c r="E286" s="73"/>
      <c r="F286" s="73">
        <v>155</v>
      </c>
      <c r="G286" s="16">
        <v>1197970.79</v>
      </c>
      <c r="H286" s="16">
        <v>7728.8438064516131</v>
      </c>
      <c r="I286" s="12">
        <v>0.39725176656764138</v>
      </c>
      <c r="J286"/>
      <c r="K286"/>
      <c r="L286" s="12" t="str">
        <f t="shared" si="4"/>
        <v xml:space="preserve"> </v>
      </c>
    </row>
    <row r="287" spans="1:12" x14ac:dyDescent="0.25">
      <c r="A287" s="1" t="s">
        <v>12</v>
      </c>
      <c r="B287" s="1" t="s">
        <v>21</v>
      </c>
      <c r="C287" s="1" t="s">
        <v>7705</v>
      </c>
      <c r="D287" s="16">
        <v>52.99</v>
      </c>
      <c r="E287" s="73"/>
      <c r="F287" s="73">
        <v>159</v>
      </c>
      <c r="G287" s="16">
        <v>1176098.8999999999</v>
      </c>
      <c r="H287" s="16">
        <v>7396.848427672955</v>
      </c>
      <c r="I287" s="12">
        <v>0.44639497786327936</v>
      </c>
      <c r="J287"/>
      <c r="K287"/>
      <c r="L287" s="12" t="str">
        <f t="shared" si="4"/>
        <v xml:space="preserve"> </v>
      </c>
    </row>
    <row r="288" spans="1:12" x14ac:dyDescent="0.25">
      <c r="A288" s="1" t="s">
        <v>12</v>
      </c>
      <c r="B288" s="1" t="s">
        <v>21</v>
      </c>
      <c r="C288" s="1" t="s">
        <v>6853</v>
      </c>
      <c r="D288" s="16">
        <v>13.99</v>
      </c>
      <c r="E288" s="73"/>
      <c r="F288" s="73">
        <v>159</v>
      </c>
      <c r="G288" s="16">
        <v>780697.96</v>
      </c>
      <c r="H288" s="16">
        <v>4910.0500628930813</v>
      </c>
      <c r="I288" s="12">
        <v>0.47901638819395265</v>
      </c>
      <c r="J288"/>
      <c r="K288"/>
      <c r="L288" s="12" t="str">
        <f t="shared" si="4"/>
        <v xml:space="preserve"> </v>
      </c>
    </row>
    <row r="289" spans="1:12" x14ac:dyDescent="0.25">
      <c r="A289" s="1" t="s">
        <v>12</v>
      </c>
      <c r="B289" s="1" t="s">
        <v>21</v>
      </c>
      <c r="C289" s="1" t="s">
        <v>7665</v>
      </c>
      <c r="D289" s="16">
        <v>46.99</v>
      </c>
      <c r="E289" s="73"/>
      <c r="F289" s="73">
        <v>148</v>
      </c>
      <c r="G289" s="16">
        <v>516746.2</v>
      </c>
      <c r="H289" s="16">
        <v>3491.5283783783784</v>
      </c>
      <c r="I289" s="12">
        <v>0.50221341845909029</v>
      </c>
      <c r="J289"/>
      <c r="K289"/>
      <c r="L289" s="12" t="str">
        <f t="shared" si="4"/>
        <v xml:space="preserve"> </v>
      </c>
    </row>
    <row r="290" spans="1:12" x14ac:dyDescent="0.25">
      <c r="A290" s="1" t="s">
        <v>12</v>
      </c>
      <c r="B290" s="1" t="s">
        <v>21</v>
      </c>
      <c r="C290" s="1" t="s">
        <v>7718</v>
      </c>
      <c r="D290" s="16">
        <v>42.99</v>
      </c>
      <c r="E290" s="73"/>
      <c r="F290" s="73">
        <v>134</v>
      </c>
      <c r="G290" s="16">
        <v>422623.26</v>
      </c>
      <c r="H290" s="16">
        <v>3153.9049253731346</v>
      </c>
      <c r="I290" s="12">
        <v>0.52316734467097648</v>
      </c>
      <c r="J290"/>
      <c r="K290"/>
      <c r="L290" s="12" t="str">
        <f t="shared" si="4"/>
        <v xml:space="preserve"> </v>
      </c>
    </row>
    <row r="291" spans="1:12" x14ac:dyDescent="0.25">
      <c r="A291" s="1" t="s">
        <v>12</v>
      </c>
      <c r="B291" s="1" t="s">
        <v>21</v>
      </c>
      <c r="C291" s="1" t="s">
        <v>5496</v>
      </c>
      <c r="D291" s="16">
        <v>26.99</v>
      </c>
      <c r="E291" s="73"/>
      <c r="F291" s="73">
        <v>158</v>
      </c>
      <c r="G291" s="16">
        <v>454606.99</v>
      </c>
      <c r="H291" s="16">
        <v>2877.2594303797468</v>
      </c>
      <c r="I291" s="12">
        <v>0.54228329243198836</v>
      </c>
      <c r="J291"/>
      <c r="K291"/>
      <c r="L291" s="12" t="str">
        <f t="shared" si="4"/>
        <v xml:space="preserve"> </v>
      </c>
    </row>
    <row r="292" spans="1:12" x14ac:dyDescent="0.25">
      <c r="A292" s="1" t="s">
        <v>12</v>
      </c>
      <c r="B292" s="1" t="s">
        <v>21</v>
      </c>
      <c r="C292" s="1" t="s">
        <v>7606</v>
      </c>
      <c r="D292" s="16">
        <v>42.99</v>
      </c>
      <c r="E292" s="73"/>
      <c r="F292" s="73">
        <v>152</v>
      </c>
      <c r="G292" s="16">
        <v>407813.28</v>
      </c>
      <c r="H292" s="16">
        <v>2682.9821052631582</v>
      </c>
      <c r="I292" s="12">
        <v>0.56010849972001209</v>
      </c>
      <c r="J292"/>
      <c r="K292"/>
      <c r="L292" s="12" t="str">
        <f t="shared" si="4"/>
        <v xml:space="preserve"> </v>
      </c>
    </row>
    <row r="293" spans="1:12" x14ac:dyDescent="0.25">
      <c r="A293" s="1" t="s">
        <v>12</v>
      </c>
      <c r="B293" s="1" t="s">
        <v>21</v>
      </c>
      <c r="C293" s="1" t="s">
        <v>13001</v>
      </c>
      <c r="D293" s="16">
        <v>49.99</v>
      </c>
      <c r="E293" s="73"/>
      <c r="F293" s="73">
        <v>156</v>
      </c>
      <c r="G293" s="16">
        <v>418141.21</v>
      </c>
      <c r="H293" s="16">
        <v>2680.3923717948719</v>
      </c>
      <c r="I293" s="12">
        <v>0.57791650132641681</v>
      </c>
      <c r="J293"/>
      <c r="K293"/>
      <c r="L293" s="12" t="str">
        <f t="shared" si="4"/>
        <v xml:space="preserve"> </v>
      </c>
    </row>
    <row r="294" spans="1:12" x14ac:dyDescent="0.25">
      <c r="A294" s="1" t="s">
        <v>12</v>
      </c>
      <c r="B294" s="1" t="s">
        <v>21</v>
      </c>
      <c r="C294" s="1" t="s">
        <v>10416</v>
      </c>
      <c r="D294" s="16">
        <v>44.99</v>
      </c>
      <c r="E294" s="73"/>
      <c r="F294" s="73">
        <v>152</v>
      </c>
      <c r="G294" s="16">
        <v>406215.09</v>
      </c>
      <c r="H294" s="16">
        <v>2672.4676973684213</v>
      </c>
      <c r="I294" s="12">
        <v>0.59567185294903502</v>
      </c>
      <c r="J294"/>
      <c r="K294"/>
      <c r="L294" s="12" t="str">
        <f t="shared" si="4"/>
        <v xml:space="preserve"> </v>
      </c>
    </row>
    <row r="295" spans="1:12" x14ac:dyDescent="0.25">
      <c r="A295" s="1" t="s">
        <v>12</v>
      </c>
      <c r="B295" s="1" t="s">
        <v>21</v>
      </c>
      <c r="C295" s="1" t="s">
        <v>7316</v>
      </c>
      <c r="D295" s="16">
        <v>25.99</v>
      </c>
      <c r="E295" s="73"/>
      <c r="F295" s="73">
        <v>152</v>
      </c>
      <c r="G295" s="16">
        <v>374307.98</v>
      </c>
      <c r="H295" s="16">
        <v>2462.5524999999998</v>
      </c>
      <c r="I295" s="12">
        <v>0.61203256914018367</v>
      </c>
      <c r="J295"/>
      <c r="K295"/>
      <c r="L295" s="12" t="str">
        <f t="shared" si="4"/>
        <v xml:space="preserve"> </v>
      </c>
    </row>
    <row r="296" spans="1:12" x14ac:dyDescent="0.25">
      <c r="A296" s="1" t="s">
        <v>12</v>
      </c>
      <c r="B296" s="1" t="s">
        <v>21</v>
      </c>
      <c r="C296" s="1" t="s">
        <v>15335</v>
      </c>
      <c r="D296" s="16">
        <v>26.99</v>
      </c>
      <c r="E296" s="73"/>
      <c r="F296" s="73">
        <v>151</v>
      </c>
      <c r="G296" s="16">
        <v>362884.33</v>
      </c>
      <c r="H296" s="16">
        <v>2403.2074834437085</v>
      </c>
      <c r="I296" s="12">
        <v>0.62799900867195702</v>
      </c>
      <c r="J296"/>
      <c r="K296"/>
      <c r="L296" s="12" t="str">
        <f t="shared" si="4"/>
        <v xml:space="preserve"> </v>
      </c>
    </row>
    <row r="297" spans="1:12" x14ac:dyDescent="0.25">
      <c r="A297" s="1" t="s">
        <v>12</v>
      </c>
      <c r="B297" s="1" t="s">
        <v>21</v>
      </c>
      <c r="C297" s="1" t="s">
        <v>5667</v>
      </c>
      <c r="D297" s="16">
        <v>29.99</v>
      </c>
      <c r="E297" s="73"/>
      <c r="F297" s="73">
        <v>136</v>
      </c>
      <c r="G297" s="16">
        <v>318541.61</v>
      </c>
      <c r="H297" s="16">
        <v>2342.2177205882354</v>
      </c>
      <c r="I297" s="12">
        <v>0.64356024417228574</v>
      </c>
      <c r="J297"/>
      <c r="K297"/>
      <c r="L297" s="12" t="str">
        <f t="shared" si="4"/>
        <v xml:space="preserve"> </v>
      </c>
    </row>
    <row r="298" spans="1:12" x14ac:dyDescent="0.25">
      <c r="A298" s="1" t="s">
        <v>12</v>
      </c>
      <c r="B298" s="1" t="s">
        <v>21</v>
      </c>
      <c r="C298" s="1" t="s">
        <v>5465</v>
      </c>
      <c r="D298" s="16">
        <v>26.99</v>
      </c>
      <c r="E298" s="73"/>
      <c r="F298" s="73">
        <v>158</v>
      </c>
      <c r="G298" s="16">
        <v>348519.56</v>
      </c>
      <c r="H298" s="16">
        <v>2205.8200000000002</v>
      </c>
      <c r="I298" s="12">
        <v>0.65821527994868434</v>
      </c>
      <c r="J298"/>
      <c r="K298"/>
      <c r="L298" s="12" t="str">
        <f t="shared" si="4"/>
        <v xml:space="preserve"> </v>
      </c>
    </row>
    <row r="299" spans="1:12" x14ac:dyDescent="0.25">
      <c r="A299" s="1" t="s">
        <v>12</v>
      </c>
      <c r="B299" s="1" t="s">
        <v>21</v>
      </c>
      <c r="C299" s="1" t="s">
        <v>5370</v>
      </c>
      <c r="D299" s="16">
        <v>22.99</v>
      </c>
      <c r="E299" s="73"/>
      <c r="F299" s="73">
        <v>158</v>
      </c>
      <c r="G299" s="16">
        <v>348268.61</v>
      </c>
      <c r="H299" s="16">
        <v>2204.2317088607592</v>
      </c>
      <c r="I299" s="12">
        <v>0.67285976343003195</v>
      </c>
      <c r="J299"/>
      <c r="K299"/>
      <c r="L299" s="12" t="str">
        <f t="shared" si="4"/>
        <v xml:space="preserve"> </v>
      </c>
    </row>
    <row r="300" spans="1:12" x14ac:dyDescent="0.25">
      <c r="A300" s="1" t="s">
        <v>12</v>
      </c>
      <c r="B300" s="1" t="s">
        <v>21</v>
      </c>
      <c r="C300" s="1" t="s">
        <v>7835</v>
      </c>
      <c r="D300" s="16">
        <v>52.99</v>
      </c>
      <c r="E300" s="73"/>
      <c r="F300" s="73">
        <v>75</v>
      </c>
      <c r="G300" s="16">
        <v>155897.71</v>
      </c>
      <c r="H300" s="16">
        <v>2078.6361333333334</v>
      </c>
      <c r="I300" s="12">
        <v>0.68666981452219478</v>
      </c>
      <c r="J300"/>
      <c r="K300"/>
      <c r="L300" s="12" t="str">
        <f t="shared" si="4"/>
        <v xml:space="preserve"> </v>
      </c>
    </row>
    <row r="301" spans="1:12" x14ac:dyDescent="0.25">
      <c r="A301" s="1" t="s">
        <v>12</v>
      </c>
      <c r="B301" s="1" t="s">
        <v>21</v>
      </c>
      <c r="C301" s="1" t="s">
        <v>7375</v>
      </c>
      <c r="D301" s="16">
        <v>33.49</v>
      </c>
      <c r="E301" s="73"/>
      <c r="F301" s="73">
        <v>144</v>
      </c>
      <c r="G301" s="16">
        <v>298596.84000000003</v>
      </c>
      <c r="H301" s="16">
        <v>2073.5891666666666</v>
      </c>
      <c r="I301" s="12">
        <v>0.70044633455694494</v>
      </c>
      <c r="J301"/>
      <c r="K301"/>
      <c r="L301" s="12" t="str">
        <f t="shared" si="4"/>
        <v xml:space="preserve"> </v>
      </c>
    </row>
    <row r="302" spans="1:12" x14ac:dyDescent="0.25">
      <c r="A302" s="1" t="s">
        <v>12</v>
      </c>
      <c r="B302" s="1" t="s">
        <v>21</v>
      </c>
      <c r="C302" s="1" t="s">
        <v>5523</v>
      </c>
      <c r="D302" s="16">
        <v>22.99</v>
      </c>
      <c r="E302" s="73"/>
      <c r="F302" s="73">
        <v>143</v>
      </c>
      <c r="G302" s="16">
        <v>281237.3</v>
      </c>
      <c r="H302" s="16">
        <v>1966.6944055944055</v>
      </c>
      <c r="I302" s="12">
        <v>0.71351266674870528</v>
      </c>
      <c r="J302"/>
      <c r="K302"/>
      <c r="L302" s="12" t="str">
        <f t="shared" si="4"/>
        <v xml:space="preserve"> </v>
      </c>
    </row>
    <row r="303" spans="1:12" x14ac:dyDescent="0.25">
      <c r="A303" s="1" t="s">
        <v>12</v>
      </c>
      <c r="B303" s="1" t="s">
        <v>21</v>
      </c>
      <c r="C303" s="1" t="s">
        <v>7680</v>
      </c>
      <c r="D303" s="16">
        <v>52.99</v>
      </c>
      <c r="E303" s="73"/>
      <c r="F303" s="73">
        <v>152</v>
      </c>
      <c r="G303" s="16">
        <v>287272.09000000003</v>
      </c>
      <c r="H303" s="16">
        <v>1889.9479605263159</v>
      </c>
      <c r="I303" s="12">
        <v>0.72606911060044499</v>
      </c>
      <c r="J303"/>
      <c r="K303"/>
      <c r="L303" s="12" t="str">
        <f t="shared" si="4"/>
        <v xml:space="preserve"> </v>
      </c>
    </row>
    <row r="304" spans="1:12" x14ac:dyDescent="0.25">
      <c r="A304" s="1" t="s">
        <v>12</v>
      </c>
      <c r="B304" s="1" t="s">
        <v>21</v>
      </c>
      <c r="C304" s="1" t="s">
        <v>7869</v>
      </c>
      <c r="D304" s="16">
        <v>59.99</v>
      </c>
      <c r="E304" s="73"/>
      <c r="F304" s="73">
        <v>63</v>
      </c>
      <c r="G304" s="16">
        <v>107408.71</v>
      </c>
      <c r="H304" s="16">
        <v>1704.9001587301589</v>
      </c>
      <c r="I304" s="12">
        <v>0.73739613312330632</v>
      </c>
      <c r="J304"/>
      <c r="K304"/>
      <c r="L304" s="12" t="str">
        <f t="shared" si="4"/>
        <v xml:space="preserve"> </v>
      </c>
    </row>
    <row r="305" spans="1:12" x14ac:dyDescent="0.25">
      <c r="A305" s="1" t="s">
        <v>12</v>
      </c>
      <c r="B305" s="1" t="s">
        <v>21</v>
      </c>
      <c r="C305" s="1" t="s">
        <v>5497</v>
      </c>
      <c r="D305" s="16">
        <v>26.99</v>
      </c>
      <c r="E305" s="73"/>
      <c r="F305" s="73">
        <v>130</v>
      </c>
      <c r="G305" s="16">
        <v>213494.51</v>
      </c>
      <c r="H305" s="16">
        <v>1642.2654615384615</v>
      </c>
      <c r="I305" s="12">
        <v>0.74830702299337271</v>
      </c>
      <c r="J305"/>
      <c r="K305"/>
      <c r="L305" s="12" t="str">
        <f t="shared" si="4"/>
        <v xml:space="preserve"> </v>
      </c>
    </row>
    <row r="306" spans="1:12" x14ac:dyDescent="0.25">
      <c r="A306" s="1" t="s">
        <v>12</v>
      </c>
      <c r="B306" s="1" t="s">
        <v>21</v>
      </c>
      <c r="C306" s="1" t="s">
        <v>10214</v>
      </c>
      <c r="D306" s="16">
        <v>39.99</v>
      </c>
      <c r="E306" s="73"/>
      <c r="F306" s="73">
        <v>145</v>
      </c>
      <c r="G306" s="16">
        <v>237273.53</v>
      </c>
      <c r="H306" s="16">
        <v>1636.3691724137932</v>
      </c>
      <c r="I306" s="12">
        <v>0.75917873907406819</v>
      </c>
      <c r="J306"/>
      <c r="K306"/>
      <c r="L306" s="12" t="str">
        <f t="shared" si="4"/>
        <v xml:space="preserve"> </v>
      </c>
    </row>
    <row r="307" spans="1:12" x14ac:dyDescent="0.25">
      <c r="A307" s="1" t="s">
        <v>12</v>
      </c>
      <c r="B307" s="1" t="s">
        <v>21</v>
      </c>
      <c r="C307" s="1" t="s">
        <v>5442</v>
      </c>
      <c r="D307" s="16">
        <v>26.99</v>
      </c>
      <c r="E307" s="73"/>
      <c r="F307" s="73">
        <v>157</v>
      </c>
      <c r="G307" s="16">
        <v>249629.12</v>
      </c>
      <c r="H307" s="16">
        <v>1589.9943949044587</v>
      </c>
      <c r="I307" s="12">
        <v>0.7697423502216677</v>
      </c>
      <c r="J307"/>
      <c r="K307"/>
      <c r="L307" s="12" t="str">
        <f t="shared" si="4"/>
        <v xml:space="preserve"> </v>
      </c>
    </row>
    <row r="308" spans="1:12" x14ac:dyDescent="0.25">
      <c r="A308" s="1" t="s">
        <v>12</v>
      </c>
      <c r="B308" s="1" t="s">
        <v>21</v>
      </c>
      <c r="C308" s="1" t="s">
        <v>7359</v>
      </c>
      <c r="D308" s="16">
        <v>33.49</v>
      </c>
      <c r="E308" s="73"/>
      <c r="F308" s="73">
        <v>105</v>
      </c>
      <c r="G308" s="16">
        <v>152948.82999999999</v>
      </c>
      <c r="H308" s="16">
        <v>1456.6555238095236</v>
      </c>
      <c r="I308" s="12">
        <v>0.77942008404188734</v>
      </c>
      <c r="J308"/>
      <c r="K308"/>
      <c r="L308" s="12" t="str">
        <f t="shared" si="4"/>
        <v xml:space="preserve"> </v>
      </c>
    </row>
    <row r="309" spans="1:12" x14ac:dyDescent="0.25">
      <c r="A309" s="1" t="s">
        <v>12</v>
      </c>
      <c r="B309" s="1" t="s">
        <v>21</v>
      </c>
      <c r="C309" s="1" t="s">
        <v>6874</v>
      </c>
      <c r="D309" s="16">
        <v>13.99</v>
      </c>
      <c r="E309" s="73"/>
      <c r="F309" s="73">
        <v>154</v>
      </c>
      <c r="G309" s="16">
        <v>220692.25</v>
      </c>
      <c r="H309" s="16">
        <v>1433.0665584415585</v>
      </c>
      <c r="I309" s="12">
        <v>0.78894109739924256</v>
      </c>
      <c r="J309"/>
      <c r="K309"/>
      <c r="L309" s="12" t="str">
        <f t="shared" si="4"/>
        <v xml:space="preserve"> </v>
      </c>
    </row>
    <row r="310" spans="1:12" x14ac:dyDescent="0.25">
      <c r="A310" s="1" t="s">
        <v>12</v>
      </c>
      <c r="B310" s="1" t="s">
        <v>21</v>
      </c>
      <c r="C310" s="1" t="s">
        <v>14246</v>
      </c>
      <c r="D310" s="16">
        <v>22.99</v>
      </c>
      <c r="E310" s="73"/>
      <c r="F310" s="73">
        <v>64</v>
      </c>
      <c r="G310" s="16">
        <v>85269.91</v>
      </c>
      <c r="H310" s="16">
        <v>1332.3423437500001</v>
      </c>
      <c r="I310" s="12">
        <v>0.79779291881443826</v>
      </c>
      <c r="J310"/>
      <c r="K310"/>
      <c r="L310" s="12" t="str">
        <f t="shared" si="4"/>
        <v xml:space="preserve"> </v>
      </c>
    </row>
    <row r="311" spans="1:12" x14ac:dyDescent="0.25">
      <c r="A311" s="1" t="s">
        <v>12</v>
      </c>
      <c r="B311" s="1" t="s">
        <v>21</v>
      </c>
      <c r="C311" s="1" t="s">
        <v>7617</v>
      </c>
      <c r="D311" s="16">
        <v>42.99</v>
      </c>
      <c r="E311" s="73"/>
      <c r="F311" s="73">
        <v>143</v>
      </c>
      <c r="G311" s="16">
        <v>186972.87</v>
      </c>
      <c r="H311" s="16">
        <v>1307.5025874125874</v>
      </c>
      <c r="I311" s="12">
        <v>0.80647970975670236</v>
      </c>
      <c r="J311"/>
      <c r="K311"/>
      <c r="L311" s="12" t="str">
        <f t="shared" si="4"/>
        <v xml:space="preserve"> </v>
      </c>
    </row>
    <row r="312" spans="1:12" x14ac:dyDescent="0.25">
      <c r="A312" s="1" t="s">
        <v>12</v>
      </c>
      <c r="B312" s="1" t="s">
        <v>21</v>
      </c>
      <c r="C312" s="1" t="s">
        <v>5375</v>
      </c>
      <c r="D312" s="16">
        <v>21.99</v>
      </c>
      <c r="E312" s="73"/>
      <c r="F312" s="73">
        <v>157</v>
      </c>
      <c r="G312" s="16">
        <v>203121.57</v>
      </c>
      <c r="H312" s="16">
        <v>1293.7679617834394</v>
      </c>
      <c r="I312" s="12">
        <v>0.81507525053804197</v>
      </c>
      <c r="J312"/>
      <c r="K312"/>
      <c r="L312" s="12" t="str">
        <f t="shared" si="4"/>
        <v xml:space="preserve"> </v>
      </c>
    </row>
    <row r="313" spans="1:12" x14ac:dyDescent="0.25">
      <c r="A313" s="1" t="s">
        <v>12</v>
      </c>
      <c r="B313" s="1" t="s">
        <v>21</v>
      </c>
      <c r="C313" s="1" t="s">
        <v>5889</v>
      </c>
      <c r="D313" s="16">
        <v>29.99</v>
      </c>
      <c r="E313" s="73"/>
      <c r="F313" s="73">
        <v>146</v>
      </c>
      <c r="G313" s="16">
        <v>176021.39</v>
      </c>
      <c r="H313" s="16">
        <v>1205.6259589041097</v>
      </c>
      <c r="I313" s="12">
        <v>0.82308519312660067</v>
      </c>
      <c r="J313"/>
      <c r="K313"/>
      <c r="L313" s="12" t="str">
        <f t="shared" si="4"/>
        <v xml:space="preserve"> </v>
      </c>
    </row>
    <row r="314" spans="1:12" x14ac:dyDescent="0.25">
      <c r="A314" s="1" t="s">
        <v>12</v>
      </c>
      <c r="B314" s="1" t="s">
        <v>21</v>
      </c>
      <c r="C314" s="1" t="s">
        <v>14285</v>
      </c>
      <c r="D314" s="16">
        <v>29.99</v>
      </c>
      <c r="E314" s="73"/>
      <c r="F314" s="73">
        <v>54</v>
      </c>
      <c r="G314" s="16">
        <v>64571.17</v>
      </c>
      <c r="H314" s="16">
        <v>1195.7624074074074</v>
      </c>
      <c r="I314" s="12">
        <v>0.83102960421210537</v>
      </c>
      <c r="J314"/>
      <c r="K314"/>
      <c r="L314" s="12" t="str">
        <f t="shared" si="4"/>
        <v xml:space="preserve"> </v>
      </c>
    </row>
    <row r="315" spans="1:12" x14ac:dyDescent="0.25">
      <c r="A315" s="1" t="s">
        <v>12</v>
      </c>
      <c r="B315" s="1" t="s">
        <v>21</v>
      </c>
      <c r="C315" s="1" t="s">
        <v>5395</v>
      </c>
      <c r="D315" s="16">
        <v>21.99</v>
      </c>
      <c r="E315" s="73"/>
      <c r="F315" s="73">
        <v>157</v>
      </c>
      <c r="G315" s="16">
        <v>186979.94</v>
      </c>
      <c r="H315" s="16">
        <v>1190.9550318471338</v>
      </c>
      <c r="I315" s="12">
        <v>0.83894207603655235</v>
      </c>
      <c r="J315"/>
      <c r="K315"/>
      <c r="L315" s="12" t="str">
        <f t="shared" si="4"/>
        <v xml:space="preserve"> </v>
      </c>
    </row>
    <row r="316" spans="1:12" x14ac:dyDescent="0.25">
      <c r="A316" s="1" t="s">
        <v>12</v>
      </c>
      <c r="B316" s="1" t="s">
        <v>21</v>
      </c>
      <c r="C316" s="1" t="s">
        <v>11447</v>
      </c>
      <c r="D316" s="16">
        <v>21.99</v>
      </c>
      <c r="E316" s="73"/>
      <c r="F316" s="73">
        <v>151</v>
      </c>
      <c r="G316" s="16">
        <v>176925.94</v>
      </c>
      <c r="H316" s="16">
        <v>1171.6949668874172</v>
      </c>
      <c r="I316" s="12">
        <v>0.84672658776405552</v>
      </c>
      <c r="J316"/>
      <c r="K316"/>
      <c r="L316" s="12" t="str">
        <f t="shared" si="4"/>
        <v xml:space="preserve"> </v>
      </c>
    </row>
    <row r="317" spans="1:12" x14ac:dyDescent="0.25">
      <c r="A317" s="1" t="s">
        <v>12</v>
      </c>
      <c r="B317" s="1" t="s">
        <v>21</v>
      </c>
      <c r="C317" s="1" t="s">
        <v>6856</v>
      </c>
      <c r="D317" s="16">
        <v>13.99</v>
      </c>
      <c r="E317" s="73"/>
      <c r="F317" s="73">
        <v>159</v>
      </c>
      <c r="G317" s="16">
        <v>184136.38</v>
      </c>
      <c r="H317" s="16">
        <v>1158.0904402515723</v>
      </c>
      <c r="I317" s="12">
        <v>0.85442071368284855</v>
      </c>
      <c r="J317"/>
      <c r="K317"/>
      <c r="L317" s="12" t="str">
        <f t="shared" si="4"/>
        <v xml:space="preserve"> </v>
      </c>
    </row>
    <row r="318" spans="1:12" x14ac:dyDescent="0.25">
      <c r="A318" s="1" t="s">
        <v>12</v>
      </c>
      <c r="B318" s="1" t="s">
        <v>21</v>
      </c>
      <c r="C318" s="1" t="s">
        <v>10415</v>
      </c>
      <c r="D318" s="16">
        <v>27.99</v>
      </c>
      <c r="E318" s="73"/>
      <c r="F318" s="73">
        <v>97</v>
      </c>
      <c r="G318" s="16">
        <v>110168.64</v>
      </c>
      <c r="H318" s="16">
        <v>1135.7591752577318</v>
      </c>
      <c r="I318" s="12">
        <v>0.86196647505357449</v>
      </c>
      <c r="J318"/>
      <c r="K318"/>
      <c r="L318" s="12" t="str">
        <f t="shared" si="4"/>
        <v xml:space="preserve"> </v>
      </c>
    </row>
    <row r="319" spans="1:12" x14ac:dyDescent="0.25">
      <c r="A319" s="1" t="s">
        <v>12</v>
      </c>
      <c r="B319" s="1" t="s">
        <v>21</v>
      </c>
      <c r="C319" s="1" t="s">
        <v>12320</v>
      </c>
      <c r="D319" s="16">
        <v>62.99</v>
      </c>
      <c r="E319" s="73"/>
      <c r="F319" s="73">
        <v>67</v>
      </c>
      <c r="G319" s="16">
        <v>75725.38</v>
      </c>
      <c r="H319" s="16">
        <v>1130.229552238806</v>
      </c>
      <c r="I319" s="12">
        <v>0.86947549869267582</v>
      </c>
      <c r="J319"/>
      <c r="K319"/>
      <c r="L319" s="12" t="str">
        <f t="shared" si="4"/>
        <v xml:space="preserve"> </v>
      </c>
    </row>
    <row r="320" spans="1:12" x14ac:dyDescent="0.25">
      <c r="A320" s="1" t="s">
        <v>12</v>
      </c>
      <c r="B320" s="1" t="s">
        <v>21</v>
      </c>
      <c r="C320" s="1" t="s">
        <v>13005</v>
      </c>
      <c r="D320" s="16">
        <v>28.99</v>
      </c>
      <c r="E320" s="73"/>
      <c r="F320" s="73">
        <v>158</v>
      </c>
      <c r="G320" s="16">
        <v>176379.22</v>
      </c>
      <c r="H320" s="16">
        <v>1116.3241772151898</v>
      </c>
      <c r="I320" s="12">
        <v>0.87689213774533981</v>
      </c>
      <c r="J320"/>
      <c r="K320"/>
      <c r="L320" s="12" t="str">
        <f t="shared" si="4"/>
        <v xml:space="preserve"> </v>
      </c>
    </row>
    <row r="321" spans="1:12" x14ac:dyDescent="0.25">
      <c r="A321" s="1" t="s">
        <v>12</v>
      </c>
      <c r="B321" s="1" t="s">
        <v>21</v>
      </c>
      <c r="C321" s="1" t="s">
        <v>7333</v>
      </c>
      <c r="D321" s="16">
        <v>27.99</v>
      </c>
      <c r="E321" s="73"/>
      <c r="F321" s="73">
        <v>112</v>
      </c>
      <c r="G321" s="16">
        <v>99056.61</v>
      </c>
      <c r="H321" s="16">
        <v>884.43401785714286</v>
      </c>
      <c r="I321" s="12">
        <v>0.88276814402579784</v>
      </c>
      <c r="J321"/>
      <c r="K321"/>
      <c r="L321" s="12" t="str">
        <f t="shared" si="4"/>
        <v xml:space="preserve"> </v>
      </c>
    </row>
    <row r="322" spans="1:12" x14ac:dyDescent="0.25">
      <c r="A322" s="1" t="s">
        <v>12</v>
      </c>
      <c r="B322" s="1" t="s">
        <v>21</v>
      </c>
      <c r="C322" s="1" t="s">
        <v>7735</v>
      </c>
      <c r="D322" s="16">
        <v>47.99</v>
      </c>
      <c r="E322" s="73"/>
      <c r="F322" s="73">
        <v>120</v>
      </c>
      <c r="G322" s="16">
        <v>103322.47</v>
      </c>
      <c r="H322" s="16">
        <v>861.02058333333332</v>
      </c>
      <c r="I322" s="12">
        <v>0.88848859603591901</v>
      </c>
      <c r="J322"/>
      <c r="K322"/>
      <c r="L322" s="12" t="str">
        <f t="shared" si="4"/>
        <v xml:space="preserve"> </v>
      </c>
    </row>
    <row r="323" spans="1:12" x14ac:dyDescent="0.25">
      <c r="A323" s="1" t="s">
        <v>12</v>
      </c>
      <c r="B323" s="1" t="s">
        <v>21</v>
      </c>
      <c r="C323" s="1" t="s">
        <v>5756</v>
      </c>
      <c r="D323" s="16">
        <v>26.99</v>
      </c>
      <c r="E323" s="73"/>
      <c r="F323" s="73">
        <v>154</v>
      </c>
      <c r="G323" s="16">
        <v>130074.97</v>
      </c>
      <c r="H323" s="16">
        <v>844.64266233766239</v>
      </c>
      <c r="I323" s="12">
        <v>0.89410023634874192</v>
      </c>
      <c r="J323"/>
      <c r="K323"/>
      <c r="L323" s="12" t="str">
        <f t="shared" si="4"/>
        <v xml:space="preserve"> </v>
      </c>
    </row>
    <row r="324" spans="1:12" x14ac:dyDescent="0.25">
      <c r="A324" s="1" t="s">
        <v>12</v>
      </c>
      <c r="B324" s="1" t="s">
        <v>21</v>
      </c>
      <c r="C324" s="1" t="s">
        <v>6806</v>
      </c>
      <c r="D324" s="16">
        <v>11.49</v>
      </c>
      <c r="E324" s="73"/>
      <c r="F324" s="73">
        <v>159</v>
      </c>
      <c r="G324" s="16">
        <v>134065.32</v>
      </c>
      <c r="H324" s="16">
        <v>843.1781132075472</v>
      </c>
      <c r="I324" s="12">
        <v>0.89970214648417124</v>
      </c>
      <c r="J324"/>
      <c r="K324"/>
      <c r="L324" s="12" t="str">
        <f t="shared" si="4"/>
        <v xml:space="preserve"> </v>
      </c>
    </row>
    <row r="325" spans="1:12" x14ac:dyDescent="0.25">
      <c r="A325" s="1" t="s">
        <v>12</v>
      </c>
      <c r="B325" s="1" t="s">
        <v>21</v>
      </c>
      <c r="C325" s="1" t="s">
        <v>14248</v>
      </c>
      <c r="D325" s="16">
        <v>24.99</v>
      </c>
      <c r="E325" s="73"/>
      <c r="F325" s="73">
        <v>65</v>
      </c>
      <c r="G325" s="16">
        <v>53628.54</v>
      </c>
      <c r="H325" s="16">
        <v>825.05446153846151</v>
      </c>
      <c r="I325" s="12">
        <v>0.90518364662984196</v>
      </c>
      <c r="J325"/>
      <c r="K325"/>
      <c r="L325" s="12" t="str">
        <f t="shared" si="4"/>
        <v xml:space="preserve"> </v>
      </c>
    </row>
    <row r="326" spans="1:12" x14ac:dyDescent="0.25">
      <c r="A326" s="1" t="s">
        <v>12</v>
      </c>
      <c r="B326" s="1" t="s">
        <v>21</v>
      </c>
      <c r="C326" s="1" t="s">
        <v>7322</v>
      </c>
      <c r="D326" s="16">
        <v>27.99</v>
      </c>
      <c r="E326" s="73"/>
      <c r="F326" s="73">
        <v>128</v>
      </c>
      <c r="G326" s="16">
        <v>104318.73</v>
      </c>
      <c r="H326" s="16">
        <v>814.99007812499997</v>
      </c>
      <c r="I326" s="12">
        <v>0.91059828098456352</v>
      </c>
      <c r="J326"/>
      <c r="K326"/>
      <c r="L326" s="12" t="str">
        <f t="shared" si="4"/>
        <v xml:space="preserve"> </v>
      </c>
    </row>
    <row r="327" spans="1:12" x14ac:dyDescent="0.25">
      <c r="A327" s="1" t="s">
        <v>12</v>
      </c>
      <c r="B327" s="1" t="s">
        <v>21</v>
      </c>
      <c r="C327" s="1" t="s">
        <v>6374</v>
      </c>
      <c r="D327" s="16">
        <v>26.99</v>
      </c>
      <c r="E327" s="73"/>
      <c r="F327" s="73">
        <v>146</v>
      </c>
      <c r="G327" s="16">
        <v>117633.61</v>
      </c>
      <c r="H327" s="16">
        <v>805.70965753424662</v>
      </c>
      <c r="I327" s="12">
        <v>0.91595125804368638</v>
      </c>
      <c r="J327"/>
      <c r="K327"/>
      <c r="L327" s="12" t="str">
        <f t="shared" si="4"/>
        <v xml:space="preserve"> </v>
      </c>
    </row>
    <row r="328" spans="1:12" x14ac:dyDescent="0.25">
      <c r="A328" s="1" t="s">
        <v>12</v>
      </c>
      <c r="B328" s="1" t="s">
        <v>21</v>
      </c>
      <c r="C328" s="1" t="s">
        <v>13443</v>
      </c>
      <c r="D328" s="16">
        <v>21.99</v>
      </c>
      <c r="E328" s="73"/>
      <c r="F328" s="73">
        <v>83</v>
      </c>
      <c r="G328" s="16">
        <v>55346.87</v>
      </c>
      <c r="H328" s="16">
        <v>666.82975903614465</v>
      </c>
      <c r="I328" s="12">
        <v>0.92038154427531071</v>
      </c>
      <c r="J328"/>
      <c r="K328"/>
      <c r="L328" s="12" t="str">
        <f t="shared" si="4"/>
        <v xml:space="preserve"> </v>
      </c>
    </row>
    <row r="329" spans="1:12" x14ac:dyDescent="0.25">
      <c r="A329" s="1" t="s">
        <v>12</v>
      </c>
      <c r="B329" s="1" t="s">
        <v>21</v>
      </c>
      <c r="C329" s="1" t="s">
        <v>9514</v>
      </c>
      <c r="D329" s="16">
        <v>24.99</v>
      </c>
      <c r="E329" s="73"/>
      <c r="F329" s="73">
        <v>138</v>
      </c>
      <c r="G329" s="16">
        <v>91695.03</v>
      </c>
      <c r="H329" s="16">
        <v>664.45673913043481</v>
      </c>
      <c r="I329" s="12">
        <v>0.92479606462775354</v>
      </c>
      <c r="J329"/>
      <c r="K329"/>
      <c r="L329" s="12" t="str">
        <f t="shared" ref="L329:L392" si="5">IF(I329&gt;$I$2,"X"," ")</f>
        <v xml:space="preserve"> </v>
      </c>
    </row>
    <row r="330" spans="1:12" x14ac:dyDescent="0.25">
      <c r="A330" s="1" t="s">
        <v>12</v>
      </c>
      <c r="B330" s="1" t="s">
        <v>21</v>
      </c>
      <c r="C330" s="1" t="s">
        <v>5951</v>
      </c>
      <c r="D330" s="16">
        <v>23.99</v>
      </c>
      <c r="E330" s="73"/>
      <c r="F330" s="73">
        <v>115</v>
      </c>
      <c r="G330" s="16">
        <v>75819.23</v>
      </c>
      <c r="H330" s="16">
        <v>659.29765217391298</v>
      </c>
      <c r="I330" s="12">
        <v>0.92917630901755155</v>
      </c>
      <c r="J330"/>
      <c r="K330"/>
      <c r="L330" s="12" t="str">
        <f t="shared" si="5"/>
        <v xml:space="preserve"> </v>
      </c>
    </row>
    <row r="331" spans="1:12" x14ac:dyDescent="0.25">
      <c r="A331" s="1" t="s">
        <v>12</v>
      </c>
      <c r="B331" s="1" t="s">
        <v>21</v>
      </c>
      <c r="C331" s="1" t="s">
        <v>10213</v>
      </c>
      <c r="D331" s="16">
        <v>24.99</v>
      </c>
      <c r="E331" s="73"/>
      <c r="F331" s="73">
        <v>117</v>
      </c>
      <c r="G331" s="16">
        <v>75019.98</v>
      </c>
      <c r="H331" s="16">
        <v>641.19641025641022</v>
      </c>
      <c r="I331" s="12">
        <v>0.93343629230358849</v>
      </c>
      <c r="J331"/>
      <c r="K331"/>
      <c r="L331" s="12" t="str">
        <f t="shared" si="5"/>
        <v xml:space="preserve"> </v>
      </c>
    </row>
    <row r="332" spans="1:12" x14ac:dyDescent="0.25">
      <c r="A332" s="1" t="s">
        <v>12</v>
      </c>
      <c r="B332" s="1" t="s">
        <v>21</v>
      </c>
      <c r="C332" s="1" t="s">
        <v>5548</v>
      </c>
      <c r="D332" s="16">
        <v>25.99</v>
      </c>
      <c r="E332" s="73"/>
      <c r="F332" s="73">
        <v>157</v>
      </c>
      <c r="G332" s="16">
        <v>95799.14</v>
      </c>
      <c r="H332" s="16">
        <v>610.1856050955414</v>
      </c>
      <c r="I332" s="12">
        <v>0.93749024587773266</v>
      </c>
      <c r="J332"/>
      <c r="K332"/>
      <c r="L332" s="12" t="str">
        <f t="shared" si="5"/>
        <v xml:space="preserve"> </v>
      </c>
    </row>
    <row r="333" spans="1:12" x14ac:dyDescent="0.25">
      <c r="A333" s="1" t="s">
        <v>12</v>
      </c>
      <c r="B333" s="1" t="s">
        <v>21</v>
      </c>
      <c r="C333" s="1" t="s">
        <v>11522</v>
      </c>
      <c r="D333" s="16">
        <v>29.99</v>
      </c>
      <c r="E333" s="73"/>
      <c r="F333" s="73">
        <v>4</v>
      </c>
      <c r="G333" s="16">
        <v>2399.1999999999998</v>
      </c>
      <c r="H333" s="16">
        <v>599.79999999999995</v>
      </c>
      <c r="I333" s="12">
        <v>0.94147519952702574</v>
      </c>
      <c r="J333"/>
      <c r="K333"/>
      <c r="L333" s="12" t="str">
        <f t="shared" si="5"/>
        <v xml:space="preserve"> </v>
      </c>
    </row>
    <row r="334" spans="1:12" x14ac:dyDescent="0.25">
      <c r="A334" s="1" t="s">
        <v>12</v>
      </c>
      <c r="B334" s="1" t="s">
        <v>21</v>
      </c>
      <c r="C334" s="1" t="s">
        <v>14890</v>
      </c>
      <c r="D334" s="16">
        <v>24.99</v>
      </c>
      <c r="E334" s="73"/>
      <c r="F334" s="73">
        <v>63</v>
      </c>
      <c r="G334" s="16">
        <v>37004.6</v>
      </c>
      <c r="H334" s="16">
        <v>587.37460317460318</v>
      </c>
      <c r="I334" s="12">
        <v>0.94537760127497961</v>
      </c>
      <c r="J334"/>
      <c r="K334"/>
      <c r="L334" s="12" t="str">
        <f t="shared" si="5"/>
        <v xml:space="preserve"> </v>
      </c>
    </row>
    <row r="335" spans="1:12" x14ac:dyDescent="0.25">
      <c r="A335" s="1" t="s">
        <v>12</v>
      </c>
      <c r="B335" s="1" t="s">
        <v>21</v>
      </c>
      <c r="C335" s="1" t="s">
        <v>10418</v>
      </c>
      <c r="D335" s="16">
        <v>26.99</v>
      </c>
      <c r="E335" s="73"/>
      <c r="F335" s="73">
        <v>147</v>
      </c>
      <c r="G335" s="16">
        <v>85274.43</v>
      </c>
      <c r="H335" s="16">
        <v>580.09816326530608</v>
      </c>
      <c r="I335" s="12">
        <v>0.94923165978223589</v>
      </c>
      <c r="J335"/>
      <c r="K335"/>
      <c r="L335" s="12" t="str">
        <f t="shared" si="5"/>
        <v xml:space="preserve"> </v>
      </c>
    </row>
    <row r="336" spans="1:12" x14ac:dyDescent="0.25">
      <c r="A336" s="1" t="s">
        <v>12</v>
      </c>
      <c r="B336" s="1" t="s">
        <v>21</v>
      </c>
      <c r="C336" s="1" t="s">
        <v>8908</v>
      </c>
      <c r="D336" s="16">
        <v>24.99</v>
      </c>
      <c r="E336" s="73"/>
      <c r="F336" s="73">
        <v>103</v>
      </c>
      <c r="G336" s="16">
        <v>58179.519999999997</v>
      </c>
      <c r="H336" s="16">
        <v>564.84970873786403</v>
      </c>
      <c r="I336" s="12">
        <v>0.95298441054605232</v>
      </c>
      <c r="J336"/>
      <c r="K336"/>
      <c r="L336" s="12" t="str">
        <f t="shared" si="5"/>
        <v>X</v>
      </c>
    </row>
    <row r="337" spans="1:12" x14ac:dyDescent="0.25">
      <c r="A337" s="1" t="s">
        <v>12</v>
      </c>
      <c r="B337" s="1" t="s">
        <v>21</v>
      </c>
      <c r="C337" s="1" t="s">
        <v>8469</v>
      </c>
      <c r="D337" s="16">
        <v>21.99</v>
      </c>
      <c r="E337" s="73"/>
      <c r="F337" s="73">
        <v>139</v>
      </c>
      <c r="G337" s="16">
        <v>73915.83</v>
      </c>
      <c r="H337" s="16">
        <v>531.7685611510791</v>
      </c>
      <c r="I337" s="12">
        <v>0.95651737664865044</v>
      </c>
      <c r="J337"/>
      <c r="K337"/>
      <c r="L337" s="12" t="str">
        <f t="shared" si="5"/>
        <v>X</v>
      </c>
    </row>
    <row r="338" spans="1:12" x14ac:dyDescent="0.25">
      <c r="A338" s="1" t="s">
        <v>12</v>
      </c>
      <c r="B338" s="1" t="s">
        <v>21</v>
      </c>
      <c r="C338" s="1" t="s">
        <v>12987</v>
      </c>
      <c r="D338" s="16">
        <v>26.99</v>
      </c>
      <c r="E338" s="73"/>
      <c r="F338" s="73">
        <v>52</v>
      </c>
      <c r="G338" s="16">
        <v>27452.81</v>
      </c>
      <c r="H338" s="16">
        <v>527.9386538461539</v>
      </c>
      <c r="I338" s="12">
        <v>0.96002489759771215</v>
      </c>
      <c r="J338"/>
      <c r="K338"/>
      <c r="L338" s="12" t="str">
        <f t="shared" si="5"/>
        <v>X</v>
      </c>
    </row>
    <row r="339" spans="1:12" x14ac:dyDescent="0.25">
      <c r="A339" s="1" t="s">
        <v>12</v>
      </c>
      <c r="B339" s="1" t="s">
        <v>21</v>
      </c>
      <c r="C339" s="1" t="s">
        <v>15269</v>
      </c>
      <c r="D339" s="16">
        <v>15.9</v>
      </c>
      <c r="E339" s="73"/>
      <c r="F339" s="73">
        <v>70</v>
      </c>
      <c r="G339" s="16">
        <v>36601.800000000003</v>
      </c>
      <c r="H339" s="16">
        <v>522.88285714285723</v>
      </c>
      <c r="I339" s="12">
        <v>0.96349882882432814</v>
      </c>
      <c r="J339"/>
      <c r="K339"/>
      <c r="L339" s="12" t="str">
        <f t="shared" si="5"/>
        <v>X</v>
      </c>
    </row>
    <row r="340" spans="1:12" x14ac:dyDescent="0.25">
      <c r="A340" s="1" t="s">
        <v>12</v>
      </c>
      <c r="B340" s="1" t="s">
        <v>21</v>
      </c>
      <c r="C340" s="1" t="s">
        <v>6891</v>
      </c>
      <c r="D340" s="16">
        <v>12.99</v>
      </c>
      <c r="E340" s="73"/>
      <c r="F340" s="73">
        <v>124</v>
      </c>
      <c r="G340" s="16">
        <v>58896.66</v>
      </c>
      <c r="H340" s="16">
        <v>474.97306451612906</v>
      </c>
      <c r="I340" s="12">
        <v>0.96665445677824513</v>
      </c>
      <c r="J340"/>
      <c r="K340"/>
      <c r="L340" s="12" t="str">
        <f t="shared" si="5"/>
        <v>X</v>
      </c>
    </row>
    <row r="341" spans="1:12" x14ac:dyDescent="0.25">
      <c r="A341" s="1" t="s">
        <v>12</v>
      </c>
      <c r="B341" s="1" t="s">
        <v>21</v>
      </c>
      <c r="C341" s="1" t="s">
        <v>6358</v>
      </c>
      <c r="D341" s="16">
        <v>21.99</v>
      </c>
      <c r="E341" s="73"/>
      <c r="F341" s="73">
        <v>137</v>
      </c>
      <c r="G341" s="16">
        <v>62738.28</v>
      </c>
      <c r="H341" s="16">
        <v>457.94364963503648</v>
      </c>
      <c r="I341" s="12">
        <v>0.96969694463717104</v>
      </c>
      <c r="J341"/>
      <c r="K341"/>
      <c r="L341" s="12" t="str">
        <f t="shared" si="5"/>
        <v>X</v>
      </c>
    </row>
    <row r="342" spans="1:12" x14ac:dyDescent="0.25">
      <c r="A342" s="1" t="s">
        <v>12</v>
      </c>
      <c r="B342" s="1" t="s">
        <v>21</v>
      </c>
      <c r="C342" s="1" t="s">
        <v>13435</v>
      </c>
      <c r="D342" s="16">
        <v>14.99</v>
      </c>
      <c r="E342" s="73"/>
      <c r="F342" s="73">
        <v>125</v>
      </c>
      <c r="G342" s="16">
        <v>57201.84</v>
      </c>
      <c r="H342" s="16">
        <v>457.61471999999998</v>
      </c>
      <c r="I342" s="12">
        <v>0.97273724715206655</v>
      </c>
      <c r="J342"/>
      <c r="K342"/>
      <c r="L342" s="12" t="str">
        <f t="shared" si="5"/>
        <v>X</v>
      </c>
    </row>
    <row r="343" spans="1:12" x14ac:dyDescent="0.25">
      <c r="A343" s="1" t="s">
        <v>12</v>
      </c>
      <c r="B343" s="1" t="s">
        <v>21</v>
      </c>
      <c r="C343" s="1" t="s">
        <v>5832</v>
      </c>
      <c r="D343" s="16">
        <v>25.99</v>
      </c>
      <c r="E343" s="73"/>
      <c r="F343" s="73">
        <v>102</v>
      </c>
      <c r="G343" s="16">
        <v>46028.29</v>
      </c>
      <c r="H343" s="16">
        <v>451.25774509803921</v>
      </c>
      <c r="I343" s="12">
        <v>0.97573531517157341</v>
      </c>
      <c r="J343"/>
      <c r="K343"/>
      <c r="L343" s="12" t="str">
        <f t="shared" si="5"/>
        <v>X</v>
      </c>
    </row>
    <row r="344" spans="1:12" x14ac:dyDescent="0.25">
      <c r="A344" s="1" t="s">
        <v>12</v>
      </c>
      <c r="B344" s="1" t="s">
        <v>21</v>
      </c>
      <c r="C344" s="1" t="s">
        <v>6820</v>
      </c>
      <c r="D344" s="16">
        <v>12.49</v>
      </c>
      <c r="E344" s="73"/>
      <c r="F344" s="73">
        <v>153</v>
      </c>
      <c r="G344" s="16">
        <v>66321.899999999994</v>
      </c>
      <c r="H344" s="16">
        <v>433.47647058823526</v>
      </c>
      <c r="I344" s="12">
        <v>0.97861524788806775</v>
      </c>
      <c r="J344"/>
      <c r="K344"/>
      <c r="L344" s="12" t="str">
        <f t="shared" si="5"/>
        <v>X</v>
      </c>
    </row>
    <row r="345" spans="1:12" x14ac:dyDescent="0.25">
      <c r="A345" s="1" t="s">
        <v>12</v>
      </c>
      <c r="B345" s="1" t="s">
        <v>21</v>
      </c>
      <c r="C345" s="1" t="s">
        <v>6540</v>
      </c>
      <c r="D345" s="16">
        <v>21.99</v>
      </c>
      <c r="E345" s="73"/>
      <c r="F345" s="73">
        <v>116</v>
      </c>
      <c r="G345" s="16">
        <v>45609.69</v>
      </c>
      <c r="H345" s="16">
        <v>393.18698275862073</v>
      </c>
      <c r="I345" s="12">
        <v>0.98122750514348389</v>
      </c>
      <c r="J345"/>
      <c r="K345"/>
      <c r="L345" s="12" t="str">
        <f t="shared" si="5"/>
        <v>X</v>
      </c>
    </row>
    <row r="346" spans="1:12" x14ac:dyDescent="0.25">
      <c r="A346" s="1" t="s">
        <v>12</v>
      </c>
      <c r="B346" s="1" t="s">
        <v>21</v>
      </c>
      <c r="C346" s="1" t="s">
        <v>11593</v>
      </c>
      <c r="D346" s="16">
        <v>29.99</v>
      </c>
      <c r="E346" s="73"/>
      <c r="F346" s="73">
        <v>47</v>
      </c>
      <c r="G346" s="16">
        <v>17484.169999999998</v>
      </c>
      <c r="H346" s="16">
        <v>372.00361702127657</v>
      </c>
      <c r="I346" s="12">
        <v>0.98369902426852429</v>
      </c>
      <c r="J346"/>
      <c r="K346"/>
      <c r="L346" s="12" t="str">
        <f t="shared" si="5"/>
        <v>X</v>
      </c>
    </row>
    <row r="347" spans="1:12" x14ac:dyDescent="0.25">
      <c r="A347" s="1" t="s">
        <v>12</v>
      </c>
      <c r="B347" s="1" t="s">
        <v>21</v>
      </c>
      <c r="C347" s="1" t="s">
        <v>8913</v>
      </c>
      <c r="D347" s="16">
        <v>22.99</v>
      </c>
      <c r="E347" s="73"/>
      <c r="F347" s="73">
        <v>71</v>
      </c>
      <c r="G347" s="16">
        <v>24223.24</v>
      </c>
      <c r="H347" s="16">
        <v>341.17239436619718</v>
      </c>
      <c r="I347" s="12">
        <v>0.98596570679264517</v>
      </c>
      <c r="J347"/>
      <c r="K347"/>
      <c r="L347" s="12" t="str">
        <f t="shared" si="5"/>
        <v>X</v>
      </c>
    </row>
    <row r="348" spans="1:12" x14ac:dyDescent="0.25">
      <c r="A348" s="1" t="s">
        <v>12</v>
      </c>
      <c r="B348" s="1" t="s">
        <v>21</v>
      </c>
      <c r="C348" s="1" t="s">
        <v>6810</v>
      </c>
      <c r="D348" s="16">
        <v>12.99</v>
      </c>
      <c r="E348" s="73"/>
      <c r="F348" s="73">
        <v>148</v>
      </c>
      <c r="G348" s="16">
        <v>50492.13</v>
      </c>
      <c r="H348" s="16">
        <v>341.16304054054052</v>
      </c>
      <c r="I348" s="12">
        <v>0.98823232717178144</v>
      </c>
      <c r="J348"/>
      <c r="K348"/>
      <c r="L348" s="12" t="str">
        <f t="shared" si="5"/>
        <v>X</v>
      </c>
    </row>
    <row r="349" spans="1:12" x14ac:dyDescent="0.25">
      <c r="A349" s="1" t="s">
        <v>12</v>
      </c>
      <c r="B349" s="1" t="s">
        <v>21</v>
      </c>
      <c r="C349" s="1" t="s">
        <v>6942</v>
      </c>
      <c r="D349" s="16">
        <v>13.99</v>
      </c>
      <c r="E349" s="73"/>
      <c r="F349" s="73">
        <v>151</v>
      </c>
      <c r="G349" s="16">
        <v>51245.37</v>
      </c>
      <c r="H349" s="16">
        <v>339.37331125827814</v>
      </c>
      <c r="I349" s="12">
        <v>0.99048705694032324</v>
      </c>
      <c r="J349"/>
      <c r="K349"/>
      <c r="L349" s="12" t="str">
        <f t="shared" si="5"/>
        <v>X</v>
      </c>
    </row>
    <row r="350" spans="1:12" x14ac:dyDescent="0.25">
      <c r="A350" s="1" t="s">
        <v>12</v>
      </c>
      <c r="B350" s="1" t="s">
        <v>21</v>
      </c>
      <c r="C350" s="1" t="s">
        <v>12628</v>
      </c>
      <c r="D350" s="16">
        <v>24.99</v>
      </c>
      <c r="E350" s="73"/>
      <c r="F350" s="73">
        <v>67</v>
      </c>
      <c r="G350" s="16">
        <v>20816.669999999998</v>
      </c>
      <c r="H350" s="16">
        <v>310.6965671641791</v>
      </c>
      <c r="I350" s="12">
        <v>0.99255126404126315</v>
      </c>
      <c r="J350"/>
      <c r="K350"/>
      <c r="L350" s="12" t="str">
        <f t="shared" si="5"/>
        <v>X</v>
      </c>
    </row>
    <row r="351" spans="1:12" x14ac:dyDescent="0.25">
      <c r="A351" s="1" t="s">
        <v>12</v>
      </c>
      <c r="B351" s="1" t="s">
        <v>21</v>
      </c>
      <c r="C351" s="1" t="s">
        <v>7002</v>
      </c>
      <c r="D351" s="16">
        <v>13.99</v>
      </c>
      <c r="E351" s="73"/>
      <c r="F351" s="73">
        <v>96</v>
      </c>
      <c r="G351" s="16">
        <v>26469.08</v>
      </c>
      <c r="H351" s="16">
        <v>275.71958333333333</v>
      </c>
      <c r="I351" s="12">
        <v>0.9943830909165311</v>
      </c>
      <c r="J351"/>
      <c r="K351"/>
      <c r="L351" s="12" t="str">
        <f t="shared" si="5"/>
        <v>X</v>
      </c>
    </row>
    <row r="352" spans="1:12" x14ac:dyDescent="0.25">
      <c r="A352" s="1" t="s">
        <v>12</v>
      </c>
      <c r="B352" s="1" t="s">
        <v>21</v>
      </c>
      <c r="C352" s="1" t="s">
        <v>6291</v>
      </c>
      <c r="D352" s="16">
        <v>24.99</v>
      </c>
      <c r="E352" s="73"/>
      <c r="F352" s="73">
        <v>70</v>
      </c>
      <c r="G352" s="16">
        <v>15768.69</v>
      </c>
      <c r="H352" s="16">
        <v>225.267</v>
      </c>
      <c r="I352" s="12">
        <v>0.99587972071598974</v>
      </c>
      <c r="J352"/>
      <c r="K352"/>
      <c r="L352" s="12" t="str">
        <f t="shared" si="5"/>
        <v>X</v>
      </c>
    </row>
    <row r="353" spans="1:12" x14ac:dyDescent="0.25">
      <c r="A353" s="1" t="s">
        <v>12</v>
      </c>
      <c r="B353" s="1" t="s">
        <v>21</v>
      </c>
      <c r="C353" s="1" t="s">
        <v>10217</v>
      </c>
      <c r="D353" s="16">
        <v>23.99</v>
      </c>
      <c r="E353" s="73"/>
      <c r="F353" s="73">
        <v>134</v>
      </c>
      <c r="G353" s="16">
        <v>29171.84</v>
      </c>
      <c r="H353" s="16">
        <v>217.70029850746269</v>
      </c>
      <c r="I353" s="12">
        <v>0.99732607883367819</v>
      </c>
      <c r="J353"/>
      <c r="K353"/>
      <c r="L353" s="12" t="str">
        <f t="shared" si="5"/>
        <v>X</v>
      </c>
    </row>
    <row r="354" spans="1:12" x14ac:dyDescent="0.25">
      <c r="A354" s="1" t="s">
        <v>12</v>
      </c>
      <c r="B354" s="1" t="s">
        <v>21</v>
      </c>
      <c r="C354" s="1" t="s">
        <v>15538</v>
      </c>
      <c r="D354" s="16">
        <v>29.99</v>
      </c>
      <c r="E354" s="73"/>
      <c r="F354" s="73">
        <v>23</v>
      </c>
      <c r="G354" s="16">
        <v>4394.47</v>
      </c>
      <c r="H354" s="16">
        <v>191.06391304347827</v>
      </c>
      <c r="I354" s="12">
        <v>0.99859547002662719</v>
      </c>
      <c r="J354"/>
      <c r="K354"/>
      <c r="L354" s="12" t="str">
        <f t="shared" si="5"/>
        <v>X</v>
      </c>
    </row>
    <row r="355" spans="1:12" x14ac:dyDescent="0.25">
      <c r="A355" s="1" t="s">
        <v>12</v>
      </c>
      <c r="B355" s="1" t="s">
        <v>21</v>
      </c>
      <c r="C355" s="1" t="s">
        <v>14909</v>
      </c>
      <c r="D355" s="16">
        <v>25.99</v>
      </c>
      <c r="E355" s="73"/>
      <c r="F355" s="73">
        <v>54</v>
      </c>
      <c r="G355" s="16">
        <v>4964.09</v>
      </c>
      <c r="H355" s="16">
        <v>91.927592592592589</v>
      </c>
      <c r="I355" s="12">
        <v>0.99920621893555117</v>
      </c>
      <c r="J355"/>
      <c r="K355"/>
      <c r="L355" s="12" t="str">
        <f t="shared" si="5"/>
        <v>X</v>
      </c>
    </row>
    <row r="356" spans="1:12" x14ac:dyDescent="0.25">
      <c r="A356" s="1" t="s">
        <v>12</v>
      </c>
      <c r="B356" s="1" t="s">
        <v>21</v>
      </c>
      <c r="C356" s="1" t="s">
        <v>15653</v>
      </c>
      <c r="D356" s="16">
        <v>22.99</v>
      </c>
      <c r="E356" s="73"/>
      <c r="F356" s="73">
        <v>49</v>
      </c>
      <c r="G356" s="16">
        <v>3214.52</v>
      </c>
      <c r="H356" s="16">
        <v>65.602448979591841</v>
      </c>
      <c r="I356" s="12">
        <v>0.99964206874959549</v>
      </c>
      <c r="J356"/>
      <c r="K356"/>
      <c r="L356" s="12" t="str">
        <f t="shared" si="5"/>
        <v>X</v>
      </c>
    </row>
    <row r="357" spans="1:12" x14ac:dyDescent="0.25">
      <c r="A357" s="1" t="s">
        <v>12</v>
      </c>
      <c r="B357" s="1" t="s">
        <v>21</v>
      </c>
      <c r="C357" s="1" t="s">
        <v>13497</v>
      </c>
      <c r="D357" s="16">
        <v>34.99</v>
      </c>
      <c r="E357" s="73"/>
      <c r="F357" s="73">
        <v>9</v>
      </c>
      <c r="G357" s="16">
        <v>484.87</v>
      </c>
      <c r="H357" s="16">
        <v>53.874444444444443</v>
      </c>
      <c r="I357" s="12">
        <v>0.99999999999999978</v>
      </c>
      <c r="J357"/>
      <c r="K357"/>
      <c r="L357" s="12" t="str">
        <f t="shared" si="5"/>
        <v>X</v>
      </c>
    </row>
    <row r="358" spans="1:12" x14ac:dyDescent="0.25">
      <c r="A358" s="1" t="s">
        <v>12</v>
      </c>
      <c r="B358" s="1" t="s">
        <v>22</v>
      </c>
      <c r="C358" s="1"/>
      <c r="D358" s="16">
        <v>2211.6499999999992</v>
      </c>
      <c r="E358" s="73"/>
      <c r="F358" s="73">
        <v>9115</v>
      </c>
      <c r="G358" s="16">
        <v>21524925.520000003</v>
      </c>
      <c r="H358" s="16">
        <v>150516.1798071081</v>
      </c>
      <c r="I358" s="12"/>
      <c r="J358"/>
      <c r="K358"/>
      <c r="L358" s="12" t="str">
        <f t="shared" si="5"/>
        <v xml:space="preserve"> </v>
      </c>
    </row>
    <row r="359" spans="1:12" x14ac:dyDescent="0.25">
      <c r="A359" s="1" t="s">
        <v>12</v>
      </c>
      <c r="B359" s="1" t="s">
        <v>23</v>
      </c>
      <c r="C359" s="1" t="s">
        <v>7640</v>
      </c>
      <c r="D359" s="16">
        <v>59.99</v>
      </c>
      <c r="E359" s="73"/>
      <c r="F359" s="73">
        <v>159</v>
      </c>
      <c r="G359" s="16">
        <v>1959008.02</v>
      </c>
      <c r="H359" s="16">
        <v>12320.805157232704</v>
      </c>
      <c r="I359" s="12">
        <v>5.7843131045739196E-2</v>
      </c>
      <c r="J359"/>
      <c r="K359"/>
      <c r="L359" s="12" t="str">
        <f t="shared" si="5"/>
        <v xml:space="preserve"> </v>
      </c>
    </row>
    <row r="360" spans="1:12" x14ac:dyDescent="0.25">
      <c r="A360" s="1" t="s">
        <v>12</v>
      </c>
      <c r="B360" s="1" t="s">
        <v>23</v>
      </c>
      <c r="C360" s="1" t="s">
        <v>7818</v>
      </c>
      <c r="D360" s="16">
        <v>75.989999999999995</v>
      </c>
      <c r="E360" s="73"/>
      <c r="F360" s="73">
        <v>151</v>
      </c>
      <c r="G360" s="16">
        <v>990287.73</v>
      </c>
      <c r="H360" s="16">
        <v>6558.196887417218</v>
      </c>
      <c r="I360" s="12">
        <v>8.8632242401821673E-2</v>
      </c>
      <c r="J360"/>
      <c r="K360"/>
      <c r="L360" s="12" t="str">
        <f t="shared" si="5"/>
        <v xml:space="preserve"> </v>
      </c>
    </row>
    <row r="361" spans="1:12" x14ac:dyDescent="0.25">
      <c r="A361" s="1" t="s">
        <v>12</v>
      </c>
      <c r="B361" s="1" t="s">
        <v>23</v>
      </c>
      <c r="C361" s="1" t="s">
        <v>15741</v>
      </c>
      <c r="D361" s="16">
        <v>37.99</v>
      </c>
      <c r="E361" s="73"/>
      <c r="F361" s="73">
        <v>2</v>
      </c>
      <c r="G361" s="16">
        <v>11890.87</v>
      </c>
      <c r="H361" s="16">
        <v>5945.4350000000004</v>
      </c>
      <c r="I361" s="12">
        <v>0.11654458834351873</v>
      </c>
      <c r="J361"/>
      <c r="K361"/>
      <c r="L361" s="12" t="str">
        <f t="shared" si="5"/>
        <v xml:space="preserve"> </v>
      </c>
    </row>
    <row r="362" spans="1:12" x14ac:dyDescent="0.25">
      <c r="A362" s="1" t="s">
        <v>12</v>
      </c>
      <c r="B362" s="1" t="s">
        <v>23</v>
      </c>
      <c r="C362" s="1" t="s">
        <v>15468</v>
      </c>
      <c r="D362" s="16">
        <v>45.99</v>
      </c>
      <c r="E362" s="73"/>
      <c r="F362" s="73">
        <v>5</v>
      </c>
      <c r="G362" s="16">
        <v>28559.79</v>
      </c>
      <c r="H362" s="16">
        <v>5711.9580000000005</v>
      </c>
      <c r="I362" s="12">
        <v>0.14336081755138055</v>
      </c>
      <c r="J362"/>
      <c r="K362"/>
      <c r="L362" s="12" t="str">
        <f t="shared" si="5"/>
        <v xml:space="preserve"> </v>
      </c>
    </row>
    <row r="363" spans="1:12" x14ac:dyDescent="0.25">
      <c r="A363" s="1" t="s">
        <v>12</v>
      </c>
      <c r="B363" s="1" t="s">
        <v>23</v>
      </c>
      <c r="C363" s="1" t="s">
        <v>5425</v>
      </c>
      <c r="D363" s="16">
        <v>44.99</v>
      </c>
      <c r="E363" s="73"/>
      <c r="F363" s="73">
        <v>78</v>
      </c>
      <c r="G363" s="16">
        <v>418356.72</v>
      </c>
      <c r="H363" s="16">
        <v>5363.5476923076922</v>
      </c>
      <c r="I363" s="12">
        <v>0.16854134658962305</v>
      </c>
      <c r="J363"/>
      <c r="K363"/>
      <c r="L363" s="12" t="str">
        <f t="shared" si="5"/>
        <v xml:space="preserve"> </v>
      </c>
    </row>
    <row r="364" spans="1:12" x14ac:dyDescent="0.25">
      <c r="A364" s="1" t="s">
        <v>12</v>
      </c>
      <c r="B364" s="1" t="s">
        <v>23</v>
      </c>
      <c r="C364" s="1" t="s">
        <v>7693</v>
      </c>
      <c r="D364" s="16">
        <v>64.989999999999995</v>
      </c>
      <c r="E364" s="73"/>
      <c r="F364" s="73">
        <v>137</v>
      </c>
      <c r="G364" s="16">
        <v>707810.53</v>
      </c>
      <c r="H364" s="16">
        <v>5166.5002189781026</v>
      </c>
      <c r="I364" s="12">
        <v>0.19279678650612544</v>
      </c>
      <c r="J364"/>
      <c r="K364"/>
      <c r="L364" s="12" t="str">
        <f t="shared" si="5"/>
        <v xml:space="preserve"> </v>
      </c>
    </row>
    <row r="365" spans="1:12" x14ac:dyDescent="0.25">
      <c r="A365" s="1" t="s">
        <v>12</v>
      </c>
      <c r="B365" s="1" t="s">
        <v>23</v>
      </c>
      <c r="C365" s="1" t="s">
        <v>7344</v>
      </c>
      <c r="D365" s="16">
        <v>39.99</v>
      </c>
      <c r="E365" s="73"/>
      <c r="F365" s="73">
        <v>150</v>
      </c>
      <c r="G365" s="16">
        <v>773606.55</v>
      </c>
      <c r="H365" s="16">
        <v>5157.3770000000004</v>
      </c>
      <c r="I365" s="12">
        <v>0.21700939516735068</v>
      </c>
      <c r="J365"/>
      <c r="K365"/>
      <c r="L365" s="12" t="str">
        <f t="shared" si="5"/>
        <v xml:space="preserve"> </v>
      </c>
    </row>
    <row r="366" spans="1:12" x14ac:dyDescent="0.25">
      <c r="A366" s="1" t="s">
        <v>12</v>
      </c>
      <c r="B366" s="1" t="s">
        <v>23</v>
      </c>
      <c r="C366" s="1" t="s">
        <v>5776</v>
      </c>
      <c r="D366" s="16">
        <v>41.99</v>
      </c>
      <c r="E366" s="73"/>
      <c r="F366" s="73">
        <v>159</v>
      </c>
      <c r="G366" s="16">
        <v>810051.18</v>
      </c>
      <c r="H366" s="16">
        <v>5094.6615094339622</v>
      </c>
      <c r="I366" s="12">
        <v>0.24092757012127236</v>
      </c>
      <c r="J366"/>
      <c r="K366"/>
      <c r="L366" s="12" t="str">
        <f t="shared" si="5"/>
        <v xml:space="preserve"> </v>
      </c>
    </row>
    <row r="367" spans="1:12" x14ac:dyDescent="0.25">
      <c r="A367" s="1" t="s">
        <v>12</v>
      </c>
      <c r="B367" s="1" t="s">
        <v>23</v>
      </c>
      <c r="C367" s="1" t="s">
        <v>7418</v>
      </c>
      <c r="D367" s="16">
        <v>47.99</v>
      </c>
      <c r="E367" s="73"/>
      <c r="F367" s="73">
        <v>137</v>
      </c>
      <c r="G367" s="16">
        <v>684577.35</v>
      </c>
      <c r="H367" s="16">
        <v>4996.9149635036492</v>
      </c>
      <c r="I367" s="12">
        <v>0.26438684923248229</v>
      </c>
      <c r="J367"/>
      <c r="K367"/>
      <c r="L367" s="12" t="str">
        <f t="shared" si="5"/>
        <v xml:space="preserve"> </v>
      </c>
    </row>
    <row r="368" spans="1:12" x14ac:dyDescent="0.25">
      <c r="A368" s="1" t="s">
        <v>12</v>
      </c>
      <c r="B368" s="1" t="s">
        <v>23</v>
      </c>
      <c r="C368" s="1" t="s">
        <v>5480</v>
      </c>
      <c r="D368" s="16">
        <v>34.99</v>
      </c>
      <c r="E368" s="73"/>
      <c r="F368" s="73">
        <v>158</v>
      </c>
      <c r="G368" s="16">
        <v>768485.35</v>
      </c>
      <c r="H368" s="16">
        <v>4863.8313291139239</v>
      </c>
      <c r="I368" s="12">
        <v>0.28722133361592811</v>
      </c>
      <c r="J368"/>
      <c r="K368"/>
      <c r="L368" s="12" t="str">
        <f t="shared" si="5"/>
        <v xml:space="preserve"> </v>
      </c>
    </row>
    <row r="369" spans="1:12" x14ac:dyDescent="0.25">
      <c r="A369" s="1" t="s">
        <v>12</v>
      </c>
      <c r="B369" s="1" t="s">
        <v>23</v>
      </c>
      <c r="C369" s="1" t="s">
        <v>5419</v>
      </c>
      <c r="D369" s="16">
        <v>32.99</v>
      </c>
      <c r="E369" s="73"/>
      <c r="F369" s="73">
        <v>159</v>
      </c>
      <c r="G369" s="16">
        <v>735653.03</v>
      </c>
      <c r="H369" s="16">
        <v>4626.7486163522017</v>
      </c>
      <c r="I369" s="12">
        <v>0.30894277333646841</v>
      </c>
      <c r="J369"/>
      <c r="K369"/>
      <c r="L369" s="12" t="str">
        <f t="shared" si="5"/>
        <v xml:space="preserve"> </v>
      </c>
    </row>
    <row r="370" spans="1:12" x14ac:dyDescent="0.25">
      <c r="A370" s="1" t="s">
        <v>12</v>
      </c>
      <c r="B370" s="1" t="s">
        <v>23</v>
      </c>
      <c r="C370" s="1" t="s">
        <v>16333</v>
      </c>
      <c r="D370" s="16">
        <v>44.99</v>
      </c>
      <c r="E370" s="73"/>
      <c r="F370" s="73">
        <v>7</v>
      </c>
      <c r="G370" s="16">
        <v>31897.91</v>
      </c>
      <c r="H370" s="16">
        <v>4556.8442857142854</v>
      </c>
      <c r="I370" s="12">
        <v>0.33033602952467039</v>
      </c>
      <c r="J370"/>
      <c r="K370"/>
      <c r="L370" s="12" t="str">
        <f t="shared" si="5"/>
        <v xml:space="preserve"> </v>
      </c>
    </row>
    <row r="371" spans="1:12" x14ac:dyDescent="0.25">
      <c r="A371" s="1" t="s">
        <v>12</v>
      </c>
      <c r="B371" s="1" t="s">
        <v>23</v>
      </c>
      <c r="C371" s="1" t="s">
        <v>12038</v>
      </c>
      <c r="D371" s="16">
        <v>49.99</v>
      </c>
      <c r="E371" s="73"/>
      <c r="F371" s="73">
        <v>5</v>
      </c>
      <c r="G371" s="16">
        <v>19846.03</v>
      </c>
      <c r="H371" s="16">
        <v>3969.2059999999997</v>
      </c>
      <c r="I371" s="12">
        <v>0.34897046939086346</v>
      </c>
      <c r="J371"/>
      <c r="K371"/>
      <c r="L371" s="12" t="str">
        <f t="shared" si="5"/>
        <v xml:space="preserve"> </v>
      </c>
    </row>
    <row r="372" spans="1:12" x14ac:dyDescent="0.25">
      <c r="A372" s="1" t="s">
        <v>12</v>
      </c>
      <c r="B372" s="1" t="s">
        <v>23</v>
      </c>
      <c r="C372" s="1" t="s">
        <v>12399</v>
      </c>
      <c r="D372" s="16">
        <v>49.99</v>
      </c>
      <c r="E372" s="73"/>
      <c r="F372" s="73">
        <v>3</v>
      </c>
      <c r="G372" s="16">
        <v>11597.68</v>
      </c>
      <c r="H372" s="16">
        <v>3865.8933333333334</v>
      </c>
      <c r="I372" s="12">
        <v>0.36711988185499778</v>
      </c>
      <c r="J372"/>
      <c r="K372"/>
      <c r="L372" s="12" t="str">
        <f t="shared" si="5"/>
        <v xml:space="preserve"> </v>
      </c>
    </row>
    <row r="373" spans="1:12" x14ac:dyDescent="0.25">
      <c r="A373" s="1" t="s">
        <v>12</v>
      </c>
      <c r="B373" s="1" t="s">
        <v>23</v>
      </c>
      <c r="C373" s="1" t="s">
        <v>7828</v>
      </c>
      <c r="D373" s="16">
        <v>65.989999999999995</v>
      </c>
      <c r="E373" s="73"/>
      <c r="F373" s="73">
        <v>128</v>
      </c>
      <c r="G373" s="16">
        <v>454824.9</v>
      </c>
      <c r="H373" s="16">
        <v>3553.3195312500002</v>
      </c>
      <c r="I373" s="12">
        <v>0.38380183767448595</v>
      </c>
      <c r="J373"/>
      <c r="K373"/>
      <c r="L373" s="12" t="str">
        <f t="shared" si="5"/>
        <v xml:space="preserve"> </v>
      </c>
    </row>
    <row r="374" spans="1:12" x14ac:dyDescent="0.25">
      <c r="A374" s="1" t="s">
        <v>12</v>
      </c>
      <c r="B374" s="1" t="s">
        <v>23</v>
      </c>
      <c r="C374" s="1" t="s">
        <v>13144</v>
      </c>
      <c r="D374" s="16">
        <v>34.99</v>
      </c>
      <c r="E374" s="73"/>
      <c r="F374" s="73">
        <v>135</v>
      </c>
      <c r="G374" s="16">
        <v>478682.6</v>
      </c>
      <c r="H374" s="16">
        <v>3545.7970370370367</v>
      </c>
      <c r="I374" s="12">
        <v>0.40044847724532007</v>
      </c>
      <c r="J374"/>
      <c r="K374"/>
      <c r="L374" s="12" t="str">
        <f t="shared" si="5"/>
        <v xml:space="preserve"> </v>
      </c>
    </row>
    <row r="375" spans="1:12" x14ac:dyDescent="0.25">
      <c r="A375" s="1" t="s">
        <v>12</v>
      </c>
      <c r="B375" s="1" t="s">
        <v>23</v>
      </c>
      <c r="C375" s="1" t="s">
        <v>7698</v>
      </c>
      <c r="D375" s="16">
        <v>64.989999999999995</v>
      </c>
      <c r="E375" s="73"/>
      <c r="F375" s="73">
        <v>153</v>
      </c>
      <c r="G375" s="16">
        <v>540408.55000000005</v>
      </c>
      <c r="H375" s="16">
        <v>3532.0820261437912</v>
      </c>
      <c r="I375" s="12">
        <v>0.41703072823421755</v>
      </c>
      <c r="J375"/>
      <c r="K375"/>
      <c r="L375" s="12" t="str">
        <f t="shared" si="5"/>
        <v xml:space="preserve"> </v>
      </c>
    </row>
    <row r="376" spans="1:12" x14ac:dyDescent="0.25">
      <c r="A376" s="1" t="s">
        <v>12</v>
      </c>
      <c r="B376" s="1" t="s">
        <v>23</v>
      </c>
      <c r="C376" s="1" t="s">
        <v>5426</v>
      </c>
      <c r="D376" s="16">
        <v>39.99</v>
      </c>
      <c r="E376" s="73"/>
      <c r="F376" s="73">
        <v>157</v>
      </c>
      <c r="G376" s="16">
        <v>545645.31999999995</v>
      </c>
      <c r="H376" s="16">
        <v>3475.4478980891718</v>
      </c>
      <c r="I376" s="12">
        <v>0.43334709600777976</v>
      </c>
      <c r="J376"/>
      <c r="K376"/>
      <c r="L376" s="12" t="str">
        <f t="shared" si="5"/>
        <v xml:space="preserve"> </v>
      </c>
    </row>
    <row r="377" spans="1:12" x14ac:dyDescent="0.25">
      <c r="A377" s="1" t="s">
        <v>12</v>
      </c>
      <c r="B377" s="1" t="s">
        <v>23</v>
      </c>
      <c r="C377" s="1" t="s">
        <v>14399</v>
      </c>
      <c r="D377" s="16">
        <v>59.99</v>
      </c>
      <c r="E377" s="73"/>
      <c r="F377" s="73">
        <v>70</v>
      </c>
      <c r="G377" s="16">
        <v>227993.83</v>
      </c>
      <c r="H377" s="16">
        <v>3257.054714285714</v>
      </c>
      <c r="I377" s="12">
        <v>0.44863816183158878</v>
      </c>
      <c r="J377"/>
      <c r="K377"/>
      <c r="L377" s="12" t="str">
        <f t="shared" si="5"/>
        <v xml:space="preserve"> </v>
      </c>
    </row>
    <row r="378" spans="1:12" x14ac:dyDescent="0.25">
      <c r="A378" s="1" t="s">
        <v>12</v>
      </c>
      <c r="B378" s="1" t="s">
        <v>23</v>
      </c>
      <c r="C378" s="1" t="s">
        <v>5819</v>
      </c>
      <c r="D378" s="16">
        <v>34.99</v>
      </c>
      <c r="E378" s="73"/>
      <c r="F378" s="73">
        <v>158</v>
      </c>
      <c r="G378" s="16">
        <v>510246.69</v>
      </c>
      <c r="H378" s="16">
        <v>3229.4094303797469</v>
      </c>
      <c r="I378" s="12">
        <v>0.46379943988914696</v>
      </c>
      <c r="J378"/>
      <c r="K378"/>
      <c r="L378" s="12" t="str">
        <f t="shared" si="5"/>
        <v xml:space="preserve"> </v>
      </c>
    </row>
    <row r="379" spans="1:12" x14ac:dyDescent="0.25">
      <c r="A379" s="1" t="s">
        <v>12</v>
      </c>
      <c r="B379" s="1" t="s">
        <v>23</v>
      </c>
      <c r="C379" s="1" t="s">
        <v>14097</v>
      </c>
      <c r="D379" s="16">
        <v>35.99</v>
      </c>
      <c r="E379" s="73"/>
      <c r="F379" s="73">
        <v>10</v>
      </c>
      <c r="G379" s="16">
        <v>30195.61</v>
      </c>
      <c r="H379" s="16">
        <v>3019.5610000000001</v>
      </c>
      <c r="I379" s="12">
        <v>0.47797553149961058</v>
      </c>
      <c r="J379"/>
      <c r="K379"/>
      <c r="L379" s="12" t="str">
        <f t="shared" si="5"/>
        <v xml:space="preserve"> </v>
      </c>
    </row>
    <row r="380" spans="1:12" x14ac:dyDescent="0.25">
      <c r="A380" s="1" t="s">
        <v>12</v>
      </c>
      <c r="B380" s="1" t="s">
        <v>23</v>
      </c>
      <c r="C380" s="1" t="s">
        <v>5485</v>
      </c>
      <c r="D380" s="16">
        <v>33.99</v>
      </c>
      <c r="E380" s="73"/>
      <c r="F380" s="73">
        <v>158</v>
      </c>
      <c r="G380" s="16">
        <v>428904.27</v>
      </c>
      <c r="H380" s="16">
        <v>2714.5839873417722</v>
      </c>
      <c r="I380" s="12">
        <v>0.4907198315117165</v>
      </c>
      <c r="J380"/>
      <c r="K380"/>
      <c r="L380" s="12" t="str">
        <f t="shared" si="5"/>
        <v xml:space="preserve"> </v>
      </c>
    </row>
    <row r="381" spans="1:12" x14ac:dyDescent="0.25">
      <c r="A381" s="1" t="s">
        <v>12</v>
      </c>
      <c r="B381" s="1" t="s">
        <v>23</v>
      </c>
      <c r="C381" s="1" t="s">
        <v>11797</v>
      </c>
      <c r="D381" s="16">
        <v>49.99</v>
      </c>
      <c r="E381" s="73"/>
      <c r="F381" s="73">
        <v>108</v>
      </c>
      <c r="G381" s="16">
        <v>290073.34000000003</v>
      </c>
      <c r="H381" s="16">
        <v>2685.8642592592596</v>
      </c>
      <c r="I381" s="12">
        <v>0.50332929950806737</v>
      </c>
      <c r="J381"/>
      <c r="K381"/>
      <c r="L381" s="12" t="str">
        <f t="shared" si="5"/>
        <v xml:space="preserve"> </v>
      </c>
    </row>
    <row r="382" spans="1:12" x14ac:dyDescent="0.25">
      <c r="A382" s="1" t="s">
        <v>12</v>
      </c>
      <c r="B382" s="1" t="s">
        <v>23</v>
      </c>
      <c r="C382" s="1" t="s">
        <v>9117</v>
      </c>
      <c r="D382" s="16">
        <v>49.99</v>
      </c>
      <c r="E382" s="73"/>
      <c r="F382" s="73">
        <v>135</v>
      </c>
      <c r="G382" s="16">
        <v>360161.6</v>
      </c>
      <c r="H382" s="16">
        <v>2667.8637037037033</v>
      </c>
      <c r="I382" s="12">
        <v>0.51585425935088369</v>
      </c>
      <c r="J382"/>
      <c r="K382"/>
      <c r="L382" s="12" t="str">
        <f t="shared" si="5"/>
        <v xml:space="preserve"> </v>
      </c>
    </row>
    <row r="383" spans="1:12" x14ac:dyDescent="0.25">
      <c r="A383" s="1" t="s">
        <v>12</v>
      </c>
      <c r="B383" s="1" t="s">
        <v>23</v>
      </c>
      <c r="C383" s="1" t="s">
        <v>7649</v>
      </c>
      <c r="D383" s="16">
        <v>71.989999999999995</v>
      </c>
      <c r="E383" s="73"/>
      <c r="F383" s="73">
        <v>139</v>
      </c>
      <c r="G383" s="16">
        <v>369436.4</v>
      </c>
      <c r="H383" s="16">
        <v>2657.8158273381296</v>
      </c>
      <c r="I383" s="12">
        <v>0.52833204690082403</v>
      </c>
      <c r="J383"/>
      <c r="K383"/>
      <c r="L383" s="12" t="str">
        <f t="shared" si="5"/>
        <v xml:space="preserve"> </v>
      </c>
    </row>
    <row r="384" spans="1:12" x14ac:dyDescent="0.25">
      <c r="A384" s="1" t="s">
        <v>12</v>
      </c>
      <c r="B384" s="1" t="s">
        <v>23</v>
      </c>
      <c r="C384" s="1" t="s">
        <v>15466</v>
      </c>
      <c r="D384" s="16">
        <v>45.99</v>
      </c>
      <c r="E384" s="73"/>
      <c r="F384" s="73">
        <v>10</v>
      </c>
      <c r="G384" s="16">
        <v>24880.59</v>
      </c>
      <c r="H384" s="16">
        <v>2488.0590000000002</v>
      </c>
      <c r="I384" s="12">
        <v>0.54001286815803273</v>
      </c>
      <c r="J384"/>
      <c r="K384"/>
      <c r="L384" s="12" t="str">
        <f t="shared" si="5"/>
        <v xml:space="preserve"> </v>
      </c>
    </row>
    <row r="385" spans="1:12" x14ac:dyDescent="0.25">
      <c r="A385" s="1" t="s">
        <v>12</v>
      </c>
      <c r="B385" s="1" t="s">
        <v>23</v>
      </c>
      <c r="C385" s="1" t="s">
        <v>5427</v>
      </c>
      <c r="D385" s="16">
        <v>37.99</v>
      </c>
      <c r="E385" s="73"/>
      <c r="F385" s="73">
        <v>159</v>
      </c>
      <c r="G385" s="16">
        <v>394986.73</v>
      </c>
      <c r="H385" s="16">
        <v>2484.1932704402516</v>
      </c>
      <c r="I385" s="12">
        <v>0.55167554077165382</v>
      </c>
      <c r="J385"/>
      <c r="K385"/>
      <c r="L385" s="12" t="str">
        <f t="shared" si="5"/>
        <v xml:space="preserve"> </v>
      </c>
    </row>
    <row r="386" spans="1:12" x14ac:dyDescent="0.25">
      <c r="A386" s="1" t="s">
        <v>12</v>
      </c>
      <c r="B386" s="1" t="s">
        <v>23</v>
      </c>
      <c r="C386" s="1" t="s">
        <v>5654</v>
      </c>
      <c r="D386" s="16">
        <v>35.99</v>
      </c>
      <c r="E386" s="73"/>
      <c r="F386" s="73">
        <v>142</v>
      </c>
      <c r="G386" s="16">
        <v>335711.02</v>
      </c>
      <c r="H386" s="16">
        <v>2364.1621126760565</v>
      </c>
      <c r="I386" s="12">
        <v>0.56277469680502523</v>
      </c>
      <c r="J386"/>
      <c r="K386"/>
      <c r="L386" s="12" t="str">
        <f t="shared" si="5"/>
        <v xml:space="preserve"> </v>
      </c>
    </row>
    <row r="387" spans="1:12" x14ac:dyDescent="0.25">
      <c r="A387" s="1" t="s">
        <v>12</v>
      </c>
      <c r="B387" s="1" t="s">
        <v>23</v>
      </c>
      <c r="C387" s="1" t="s">
        <v>13104</v>
      </c>
      <c r="D387" s="16">
        <v>41.99</v>
      </c>
      <c r="E387" s="73"/>
      <c r="F387" s="73">
        <v>5</v>
      </c>
      <c r="G387" s="16">
        <v>11505.26</v>
      </c>
      <c r="H387" s="16">
        <v>2301.0520000000001</v>
      </c>
      <c r="I387" s="12">
        <v>0.57357756647794811</v>
      </c>
      <c r="J387"/>
      <c r="K387"/>
      <c r="L387" s="12" t="str">
        <f t="shared" si="5"/>
        <v xml:space="preserve"> </v>
      </c>
    </row>
    <row r="388" spans="1:12" x14ac:dyDescent="0.25">
      <c r="A388" s="1" t="s">
        <v>12</v>
      </c>
      <c r="B388" s="1" t="s">
        <v>23</v>
      </c>
      <c r="C388" s="1" t="s">
        <v>7371</v>
      </c>
      <c r="D388" s="16">
        <v>38.99</v>
      </c>
      <c r="E388" s="73"/>
      <c r="F388" s="73">
        <v>126</v>
      </c>
      <c r="G388" s="16">
        <v>281234.87</v>
      </c>
      <c r="H388" s="16">
        <v>2232.0227777777777</v>
      </c>
      <c r="I388" s="12">
        <v>0.58405636103597125</v>
      </c>
      <c r="J388"/>
      <c r="K388"/>
      <c r="L388" s="12" t="str">
        <f t="shared" si="5"/>
        <v xml:space="preserve"> </v>
      </c>
    </row>
    <row r="389" spans="1:12" x14ac:dyDescent="0.25">
      <c r="A389" s="1" t="s">
        <v>12</v>
      </c>
      <c r="B389" s="1" t="s">
        <v>23</v>
      </c>
      <c r="C389" s="1" t="s">
        <v>7648</v>
      </c>
      <c r="D389" s="16">
        <v>79.989999999999995</v>
      </c>
      <c r="E389" s="73"/>
      <c r="F389" s="73">
        <v>79</v>
      </c>
      <c r="G389" s="16">
        <v>164438.88</v>
      </c>
      <c r="H389" s="16">
        <v>2081.5048101265825</v>
      </c>
      <c r="I389" s="12">
        <v>0.59382851098623735</v>
      </c>
      <c r="J389"/>
      <c r="K389"/>
      <c r="L389" s="12" t="str">
        <f t="shared" si="5"/>
        <v xml:space="preserve"> </v>
      </c>
    </row>
    <row r="390" spans="1:12" x14ac:dyDescent="0.25">
      <c r="A390" s="1" t="s">
        <v>12</v>
      </c>
      <c r="B390" s="1" t="s">
        <v>23</v>
      </c>
      <c r="C390" s="1" t="s">
        <v>5524</v>
      </c>
      <c r="D390" s="16">
        <v>45.99</v>
      </c>
      <c r="E390" s="73"/>
      <c r="F390" s="73">
        <v>144</v>
      </c>
      <c r="G390" s="16">
        <v>287811.12</v>
      </c>
      <c r="H390" s="16">
        <v>1998.6883333333333</v>
      </c>
      <c r="I390" s="12">
        <v>0.60321185807347888</v>
      </c>
      <c r="J390"/>
      <c r="K390"/>
      <c r="L390" s="12" t="str">
        <f t="shared" si="5"/>
        <v xml:space="preserve"> </v>
      </c>
    </row>
    <row r="391" spans="1:12" x14ac:dyDescent="0.25">
      <c r="A391" s="1" t="s">
        <v>12</v>
      </c>
      <c r="B391" s="1" t="s">
        <v>23</v>
      </c>
      <c r="C391" s="1" t="s">
        <v>7358</v>
      </c>
      <c r="D391" s="16">
        <v>47.99</v>
      </c>
      <c r="E391" s="73"/>
      <c r="F391" s="73">
        <v>44</v>
      </c>
      <c r="G391" s="16">
        <v>87773.71</v>
      </c>
      <c r="H391" s="16">
        <v>1994.8570454545456</v>
      </c>
      <c r="I391" s="12">
        <v>0.61257721821230116</v>
      </c>
      <c r="J391"/>
      <c r="K391"/>
      <c r="L391" s="12" t="str">
        <f t="shared" si="5"/>
        <v xml:space="preserve"> </v>
      </c>
    </row>
    <row r="392" spans="1:12" x14ac:dyDescent="0.25">
      <c r="A392" s="1" t="s">
        <v>12</v>
      </c>
      <c r="B392" s="1" t="s">
        <v>23</v>
      </c>
      <c r="C392" s="1" t="s">
        <v>6836</v>
      </c>
      <c r="D392" s="16">
        <v>16.989999999999998</v>
      </c>
      <c r="E392" s="73"/>
      <c r="F392" s="73">
        <v>159</v>
      </c>
      <c r="G392" s="16">
        <v>308368.5</v>
      </c>
      <c r="H392" s="16">
        <v>1939.4245283018868</v>
      </c>
      <c r="I392" s="12">
        <v>0.62168233640159687</v>
      </c>
      <c r="J392"/>
      <c r="K392"/>
      <c r="L392" s="12" t="str">
        <f t="shared" si="5"/>
        <v xml:space="preserve"> </v>
      </c>
    </row>
    <row r="393" spans="1:12" x14ac:dyDescent="0.25">
      <c r="A393" s="1" t="s">
        <v>12</v>
      </c>
      <c r="B393" s="1" t="s">
        <v>23</v>
      </c>
      <c r="C393" s="1" t="s">
        <v>7345</v>
      </c>
      <c r="D393" s="16">
        <v>47.99</v>
      </c>
      <c r="E393" s="73"/>
      <c r="F393" s="73">
        <v>119</v>
      </c>
      <c r="G393" s="16">
        <v>229573.06</v>
      </c>
      <c r="H393" s="16">
        <v>1929.1853781512605</v>
      </c>
      <c r="I393" s="12">
        <v>0.63073938431493226</v>
      </c>
      <c r="J393"/>
      <c r="K393"/>
      <c r="L393" s="12" t="str">
        <f t="shared" ref="L393:L456" si="6">IF(I393&gt;$I$2,"X"," ")</f>
        <v xml:space="preserve"> </v>
      </c>
    </row>
    <row r="394" spans="1:12" x14ac:dyDescent="0.25">
      <c r="A394" s="1" t="s">
        <v>12</v>
      </c>
      <c r="B394" s="1" t="s">
        <v>23</v>
      </c>
      <c r="C394" s="1" t="s">
        <v>16306</v>
      </c>
      <c r="D394" s="16">
        <v>39.99</v>
      </c>
      <c r="E394" s="73"/>
      <c r="F394" s="73">
        <v>9</v>
      </c>
      <c r="G394" s="16">
        <v>17155.71</v>
      </c>
      <c r="H394" s="16">
        <v>1906.1899999999998</v>
      </c>
      <c r="I394" s="12">
        <v>0.63968847461877099</v>
      </c>
      <c r="J394"/>
      <c r="K394"/>
      <c r="L394" s="12" t="str">
        <f t="shared" si="6"/>
        <v xml:space="preserve"> </v>
      </c>
    </row>
    <row r="395" spans="1:12" x14ac:dyDescent="0.25">
      <c r="A395" s="1" t="s">
        <v>12</v>
      </c>
      <c r="B395" s="1" t="s">
        <v>23</v>
      </c>
      <c r="C395" s="1" t="s">
        <v>5750</v>
      </c>
      <c r="D395" s="16">
        <v>42.99</v>
      </c>
      <c r="E395" s="73"/>
      <c r="F395" s="73">
        <v>123</v>
      </c>
      <c r="G395" s="16">
        <v>233917.11</v>
      </c>
      <c r="H395" s="16">
        <v>1901.7651219512195</v>
      </c>
      <c r="I395" s="12">
        <v>0.64861679121524485</v>
      </c>
      <c r="J395"/>
      <c r="K395"/>
      <c r="L395" s="12" t="str">
        <f t="shared" si="6"/>
        <v xml:space="preserve"> </v>
      </c>
    </row>
    <row r="396" spans="1:12" x14ac:dyDescent="0.25">
      <c r="A396" s="1" t="s">
        <v>12</v>
      </c>
      <c r="B396" s="1" t="s">
        <v>23</v>
      </c>
      <c r="C396" s="1" t="s">
        <v>6944</v>
      </c>
      <c r="D396" s="16">
        <v>21.99</v>
      </c>
      <c r="E396" s="73"/>
      <c r="F396" s="73">
        <v>156</v>
      </c>
      <c r="G396" s="16">
        <v>295413.65999999997</v>
      </c>
      <c r="H396" s="16">
        <v>1893.6773076923075</v>
      </c>
      <c r="I396" s="12">
        <v>0.65750713752535483</v>
      </c>
      <c r="J396"/>
      <c r="K396"/>
      <c r="L396" s="12" t="str">
        <f t="shared" si="6"/>
        <v xml:space="preserve"> </v>
      </c>
    </row>
    <row r="397" spans="1:12" x14ac:dyDescent="0.25">
      <c r="A397" s="1" t="s">
        <v>12</v>
      </c>
      <c r="B397" s="1" t="s">
        <v>23</v>
      </c>
      <c r="C397" s="1" t="s">
        <v>15348</v>
      </c>
      <c r="D397" s="16">
        <v>49.99</v>
      </c>
      <c r="E397" s="73"/>
      <c r="F397" s="73">
        <v>95</v>
      </c>
      <c r="G397" s="16">
        <v>178887.64</v>
      </c>
      <c r="H397" s="16">
        <v>1883.0277894736844</v>
      </c>
      <c r="I397" s="12">
        <v>0.66634748698298385</v>
      </c>
      <c r="J397"/>
      <c r="K397"/>
      <c r="L397" s="12" t="str">
        <f t="shared" si="6"/>
        <v xml:space="preserve"> </v>
      </c>
    </row>
    <row r="398" spans="1:12" x14ac:dyDescent="0.25">
      <c r="A398" s="1" t="s">
        <v>12</v>
      </c>
      <c r="B398" s="1" t="s">
        <v>23</v>
      </c>
      <c r="C398" s="1" t="s">
        <v>8995</v>
      </c>
      <c r="D398" s="16">
        <v>57.99</v>
      </c>
      <c r="E398" s="73"/>
      <c r="F398" s="73">
        <v>91</v>
      </c>
      <c r="G398" s="16">
        <v>158827.26999999999</v>
      </c>
      <c r="H398" s="16">
        <v>1745.3546153846153</v>
      </c>
      <c r="I398" s="12">
        <v>0.6745414949597851</v>
      </c>
      <c r="J398"/>
      <c r="K398"/>
      <c r="L398" s="12" t="str">
        <f t="shared" si="6"/>
        <v xml:space="preserve"> </v>
      </c>
    </row>
    <row r="399" spans="1:12" x14ac:dyDescent="0.25">
      <c r="A399" s="1" t="s">
        <v>12</v>
      </c>
      <c r="B399" s="1" t="s">
        <v>23</v>
      </c>
      <c r="C399" s="1" t="s">
        <v>5506</v>
      </c>
      <c r="D399" s="16">
        <v>49.99</v>
      </c>
      <c r="E399" s="73"/>
      <c r="F399" s="73">
        <v>136</v>
      </c>
      <c r="G399" s="16">
        <v>225048.1</v>
      </c>
      <c r="H399" s="16">
        <v>1654.7654411764706</v>
      </c>
      <c r="I399" s="12">
        <v>0.68231020918279528</v>
      </c>
      <c r="J399"/>
      <c r="K399"/>
      <c r="L399" s="12" t="str">
        <f t="shared" si="6"/>
        <v xml:space="preserve"> </v>
      </c>
    </row>
    <row r="400" spans="1:12" x14ac:dyDescent="0.25">
      <c r="A400" s="1" t="s">
        <v>12</v>
      </c>
      <c r="B400" s="1" t="s">
        <v>23</v>
      </c>
      <c r="C400" s="1" t="s">
        <v>5437</v>
      </c>
      <c r="D400" s="16">
        <v>39.99</v>
      </c>
      <c r="E400" s="73"/>
      <c r="F400" s="73">
        <v>158</v>
      </c>
      <c r="G400" s="16">
        <v>256248.66</v>
      </c>
      <c r="H400" s="16">
        <v>1621.8269620253166</v>
      </c>
      <c r="I400" s="12">
        <v>0.68992428539784467</v>
      </c>
      <c r="J400"/>
      <c r="K400"/>
      <c r="L400" s="12" t="str">
        <f t="shared" si="6"/>
        <v xml:space="preserve"> </v>
      </c>
    </row>
    <row r="401" spans="1:12" x14ac:dyDescent="0.25">
      <c r="A401" s="1" t="s">
        <v>12</v>
      </c>
      <c r="B401" s="1" t="s">
        <v>23</v>
      </c>
      <c r="C401" s="1" t="s">
        <v>5660</v>
      </c>
      <c r="D401" s="16">
        <v>47.99</v>
      </c>
      <c r="E401" s="73"/>
      <c r="F401" s="73">
        <v>105</v>
      </c>
      <c r="G401" s="16">
        <v>168684.46</v>
      </c>
      <c r="H401" s="16">
        <v>1606.5186666666666</v>
      </c>
      <c r="I401" s="12">
        <v>0.69746649295470031</v>
      </c>
      <c r="J401"/>
      <c r="K401"/>
      <c r="L401" s="12" t="str">
        <f t="shared" si="6"/>
        <v xml:space="preserve"> </v>
      </c>
    </row>
    <row r="402" spans="1:12" x14ac:dyDescent="0.25">
      <c r="A402" s="1" t="s">
        <v>12</v>
      </c>
      <c r="B402" s="1" t="s">
        <v>23</v>
      </c>
      <c r="C402" s="1" t="s">
        <v>14819</v>
      </c>
      <c r="D402" s="16">
        <v>39.99</v>
      </c>
      <c r="E402" s="73"/>
      <c r="F402" s="73">
        <v>64</v>
      </c>
      <c r="G402" s="16">
        <v>99836.17</v>
      </c>
      <c r="H402" s="16">
        <v>1559.94015625</v>
      </c>
      <c r="I402" s="12">
        <v>0.70479002593245466</v>
      </c>
      <c r="J402"/>
      <c r="K402"/>
      <c r="L402" s="12" t="str">
        <f t="shared" si="6"/>
        <v xml:space="preserve"> </v>
      </c>
    </row>
    <row r="403" spans="1:12" x14ac:dyDescent="0.25">
      <c r="A403" s="1" t="s">
        <v>12</v>
      </c>
      <c r="B403" s="1" t="s">
        <v>23</v>
      </c>
      <c r="C403" s="1" t="s">
        <v>12580</v>
      </c>
      <c r="D403" s="16">
        <v>49.99</v>
      </c>
      <c r="E403" s="73"/>
      <c r="F403" s="73">
        <v>34</v>
      </c>
      <c r="G403" s="16">
        <v>52589.48</v>
      </c>
      <c r="H403" s="16">
        <v>1546.7494117647059</v>
      </c>
      <c r="I403" s="12">
        <v>0.71205163162931162</v>
      </c>
      <c r="J403"/>
      <c r="K403"/>
      <c r="L403" s="12" t="str">
        <f t="shared" si="6"/>
        <v xml:space="preserve"> </v>
      </c>
    </row>
    <row r="404" spans="1:12" x14ac:dyDescent="0.25">
      <c r="A404" s="1" t="s">
        <v>12</v>
      </c>
      <c r="B404" s="1" t="s">
        <v>23</v>
      </c>
      <c r="C404" s="1" t="s">
        <v>13108</v>
      </c>
      <c r="D404" s="16">
        <v>31.49</v>
      </c>
      <c r="E404" s="73"/>
      <c r="F404" s="73">
        <v>5</v>
      </c>
      <c r="G404" s="16">
        <v>7589.09</v>
      </c>
      <c r="H404" s="16">
        <v>1517.818</v>
      </c>
      <c r="I404" s="12">
        <v>0.71917741150791337</v>
      </c>
      <c r="J404"/>
      <c r="K404"/>
      <c r="L404" s="12" t="str">
        <f t="shared" si="6"/>
        <v xml:space="preserve"> </v>
      </c>
    </row>
    <row r="405" spans="1:12" x14ac:dyDescent="0.25">
      <c r="A405" s="1" t="s">
        <v>12</v>
      </c>
      <c r="B405" s="1" t="s">
        <v>23</v>
      </c>
      <c r="C405" s="1" t="s">
        <v>5618</v>
      </c>
      <c r="D405" s="16">
        <v>34.99</v>
      </c>
      <c r="E405" s="73"/>
      <c r="F405" s="73">
        <v>159</v>
      </c>
      <c r="G405" s="16">
        <v>226739.9</v>
      </c>
      <c r="H405" s="16">
        <v>1426.037106918239</v>
      </c>
      <c r="I405" s="12">
        <v>0.72587230280754056</v>
      </c>
      <c r="J405"/>
      <c r="K405"/>
      <c r="L405" s="12" t="str">
        <f t="shared" si="6"/>
        <v xml:space="preserve"> </v>
      </c>
    </row>
    <row r="406" spans="1:12" x14ac:dyDescent="0.25">
      <c r="A406" s="1" t="s">
        <v>12</v>
      </c>
      <c r="B406" s="1" t="s">
        <v>23</v>
      </c>
      <c r="C406" s="1" t="s">
        <v>11573</v>
      </c>
      <c r="D406" s="16">
        <v>45.99</v>
      </c>
      <c r="E406" s="73"/>
      <c r="F406" s="73">
        <v>14</v>
      </c>
      <c r="G406" s="16">
        <v>19867.68</v>
      </c>
      <c r="H406" s="16">
        <v>1419.1200000000001</v>
      </c>
      <c r="I406" s="12">
        <v>0.73253472000204034</v>
      </c>
      <c r="J406"/>
      <c r="K406"/>
      <c r="L406" s="12" t="str">
        <f t="shared" si="6"/>
        <v xml:space="preserve"> </v>
      </c>
    </row>
    <row r="407" spans="1:12" x14ac:dyDescent="0.25">
      <c r="A407" s="1" t="s">
        <v>12</v>
      </c>
      <c r="B407" s="1" t="s">
        <v>23</v>
      </c>
      <c r="C407" s="1" t="s">
        <v>14287</v>
      </c>
      <c r="D407" s="16">
        <v>39.99</v>
      </c>
      <c r="E407" s="73"/>
      <c r="F407" s="73">
        <v>57</v>
      </c>
      <c r="G407" s="16">
        <v>80426.509999999995</v>
      </c>
      <c r="H407" s="16">
        <v>1410.9914035087718</v>
      </c>
      <c r="I407" s="12">
        <v>0.7391589754476886</v>
      </c>
      <c r="J407"/>
      <c r="K407"/>
      <c r="L407" s="12" t="str">
        <f t="shared" si="6"/>
        <v xml:space="preserve"> </v>
      </c>
    </row>
    <row r="408" spans="1:12" x14ac:dyDescent="0.25">
      <c r="A408" s="1" t="s">
        <v>12</v>
      </c>
      <c r="B408" s="1" t="s">
        <v>23</v>
      </c>
      <c r="C408" s="1" t="s">
        <v>8832</v>
      </c>
      <c r="D408" s="16">
        <v>49.99</v>
      </c>
      <c r="E408" s="73"/>
      <c r="F408" s="73">
        <v>107</v>
      </c>
      <c r="G408" s="16">
        <v>148719.92000000001</v>
      </c>
      <c r="H408" s="16">
        <v>1389.9057943925234</v>
      </c>
      <c r="I408" s="12">
        <v>0.74568423917682758</v>
      </c>
      <c r="J408"/>
      <c r="K408"/>
      <c r="L408" s="12" t="str">
        <f t="shared" si="6"/>
        <v xml:space="preserve"> </v>
      </c>
    </row>
    <row r="409" spans="1:12" x14ac:dyDescent="0.25">
      <c r="A409" s="1" t="s">
        <v>12</v>
      </c>
      <c r="B409" s="1" t="s">
        <v>23</v>
      </c>
      <c r="C409" s="1" t="s">
        <v>15526</v>
      </c>
      <c r="D409" s="16">
        <v>39.99</v>
      </c>
      <c r="E409" s="73"/>
      <c r="F409" s="73">
        <v>53</v>
      </c>
      <c r="G409" s="16">
        <v>67783.05</v>
      </c>
      <c r="H409" s="16">
        <v>1278.9254716981134</v>
      </c>
      <c r="I409" s="12">
        <v>0.75168847775645808</v>
      </c>
      <c r="J409"/>
      <c r="K409"/>
      <c r="L409" s="12" t="str">
        <f t="shared" si="6"/>
        <v xml:space="preserve"> </v>
      </c>
    </row>
    <row r="410" spans="1:12" x14ac:dyDescent="0.25">
      <c r="A410" s="1" t="s">
        <v>12</v>
      </c>
      <c r="B410" s="1" t="s">
        <v>23</v>
      </c>
      <c r="C410" s="1" t="s">
        <v>6869</v>
      </c>
      <c r="D410" s="16">
        <v>17.489999999999998</v>
      </c>
      <c r="E410" s="73"/>
      <c r="F410" s="73">
        <v>157</v>
      </c>
      <c r="G410" s="16">
        <v>195835.53</v>
      </c>
      <c r="H410" s="16">
        <v>1247.3600636942674</v>
      </c>
      <c r="I410" s="12">
        <v>0.75754452455735521</v>
      </c>
      <c r="J410"/>
      <c r="K410"/>
      <c r="L410" s="12" t="str">
        <f t="shared" si="6"/>
        <v xml:space="preserve"> </v>
      </c>
    </row>
    <row r="411" spans="1:12" x14ac:dyDescent="0.25">
      <c r="A411" s="1" t="s">
        <v>12</v>
      </c>
      <c r="B411" s="1" t="s">
        <v>23</v>
      </c>
      <c r="C411" s="1" t="s">
        <v>5650</v>
      </c>
      <c r="D411" s="16">
        <v>32.99</v>
      </c>
      <c r="E411" s="73"/>
      <c r="F411" s="73">
        <v>56</v>
      </c>
      <c r="G411" s="16">
        <v>69707.87</v>
      </c>
      <c r="H411" s="16">
        <v>1244.7833928571429</v>
      </c>
      <c r="I411" s="12">
        <v>0.76338847452634961</v>
      </c>
      <c r="J411"/>
      <c r="K411"/>
      <c r="L411" s="12" t="str">
        <f t="shared" si="6"/>
        <v xml:space="preserve"> </v>
      </c>
    </row>
    <row r="412" spans="1:12" x14ac:dyDescent="0.25">
      <c r="A412" s="1" t="s">
        <v>12</v>
      </c>
      <c r="B412" s="1" t="s">
        <v>23</v>
      </c>
      <c r="C412" s="1" t="s">
        <v>11820</v>
      </c>
      <c r="D412" s="16">
        <v>49.99</v>
      </c>
      <c r="E412" s="73"/>
      <c r="F412" s="73">
        <v>101</v>
      </c>
      <c r="G412" s="16">
        <v>124783.38</v>
      </c>
      <c r="H412" s="16">
        <v>1235.4790099009901</v>
      </c>
      <c r="I412" s="12">
        <v>0.76918874272002458</v>
      </c>
      <c r="J412"/>
      <c r="K412"/>
      <c r="L412" s="12" t="str">
        <f t="shared" si="6"/>
        <v xml:space="preserve"> </v>
      </c>
    </row>
    <row r="413" spans="1:12" x14ac:dyDescent="0.25">
      <c r="A413" s="1" t="s">
        <v>12</v>
      </c>
      <c r="B413" s="1" t="s">
        <v>23</v>
      </c>
      <c r="C413" s="1" t="s">
        <v>11437</v>
      </c>
      <c r="D413" s="16">
        <v>34.99</v>
      </c>
      <c r="E413" s="73"/>
      <c r="F413" s="73">
        <v>43</v>
      </c>
      <c r="G413" s="16">
        <v>51225.36</v>
      </c>
      <c r="H413" s="16">
        <v>1191.2874418604652</v>
      </c>
      <c r="I413" s="12">
        <v>0.77478154243833097</v>
      </c>
      <c r="J413"/>
      <c r="K413"/>
      <c r="L413" s="12" t="str">
        <f t="shared" si="6"/>
        <v xml:space="preserve"> </v>
      </c>
    </row>
    <row r="414" spans="1:12" x14ac:dyDescent="0.25">
      <c r="A414" s="1" t="s">
        <v>12</v>
      </c>
      <c r="B414" s="1" t="s">
        <v>23</v>
      </c>
      <c r="C414" s="1" t="s">
        <v>8493</v>
      </c>
      <c r="D414" s="16">
        <v>39.99</v>
      </c>
      <c r="E414" s="73"/>
      <c r="F414" s="73">
        <v>66</v>
      </c>
      <c r="G414" s="16">
        <v>77702.05</v>
      </c>
      <c r="H414" s="16">
        <v>1177.3037878787879</v>
      </c>
      <c r="I414" s="12">
        <v>0.7803086923618846</v>
      </c>
      <c r="J414"/>
      <c r="K414"/>
      <c r="L414" s="12" t="str">
        <f t="shared" si="6"/>
        <v xml:space="preserve"> </v>
      </c>
    </row>
    <row r="415" spans="1:12" x14ac:dyDescent="0.25">
      <c r="A415" s="1" t="s">
        <v>12</v>
      </c>
      <c r="B415" s="1" t="s">
        <v>23</v>
      </c>
      <c r="C415" s="1" t="s">
        <v>6542</v>
      </c>
      <c r="D415" s="16">
        <v>47.99</v>
      </c>
      <c r="E415" s="73"/>
      <c r="F415" s="73">
        <v>133</v>
      </c>
      <c r="G415" s="16">
        <v>149038.84</v>
      </c>
      <c r="H415" s="16">
        <v>1120.5927819548872</v>
      </c>
      <c r="I415" s="12">
        <v>0.78556959814753247</v>
      </c>
      <c r="J415"/>
      <c r="K415"/>
      <c r="L415" s="12" t="str">
        <f t="shared" si="6"/>
        <v xml:space="preserve"> </v>
      </c>
    </row>
    <row r="416" spans="1:12" x14ac:dyDescent="0.25">
      <c r="A416" s="1" t="s">
        <v>12</v>
      </c>
      <c r="B416" s="1" t="s">
        <v>23</v>
      </c>
      <c r="C416" s="1" t="s">
        <v>14769</v>
      </c>
      <c r="D416" s="16">
        <v>36.99</v>
      </c>
      <c r="E416" s="73"/>
      <c r="F416" s="73">
        <v>56</v>
      </c>
      <c r="G416" s="16">
        <v>60267.51</v>
      </c>
      <c r="H416" s="16">
        <v>1076.2055357142858</v>
      </c>
      <c r="I416" s="12">
        <v>0.79062211679708916</v>
      </c>
      <c r="J416"/>
      <c r="K416"/>
      <c r="L416" s="12" t="str">
        <f t="shared" si="6"/>
        <v xml:space="preserve"> </v>
      </c>
    </row>
    <row r="417" spans="1:12" x14ac:dyDescent="0.25">
      <c r="A417" s="1" t="s">
        <v>12</v>
      </c>
      <c r="B417" s="1" t="s">
        <v>23</v>
      </c>
      <c r="C417" s="1" t="s">
        <v>6865</v>
      </c>
      <c r="D417" s="16">
        <v>18.989999999999998</v>
      </c>
      <c r="E417" s="73"/>
      <c r="F417" s="73">
        <v>120</v>
      </c>
      <c r="G417" s="16">
        <v>126036.63</v>
      </c>
      <c r="H417" s="16">
        <v>1050.3052500000001</v>
      </c>
      <c r="I417" s="12">
        <v>0.79555304001505056</v>
      </c>
      <c r="J417"/>
      <c r="K417"/>
      <c r="L417" s="12" t="str">
        <f t="shared" si="6"/>
        <v xml:space="preserve"> </v>
      </c>
    </row>
    <row r="418" spans="1:12" x14ac:dyDescent="0.25">
      <c r="A418" s="1" t="s">
        <v>12</v>
      </c>
      <c r="B418" s="1" t="s">
        <v>23</v>
      </c>
      <c r="C418" s="1" t="s">
        <v>5841</v>
      </c>
      <c r="D418" s="16">
        <v>39.99</v>
      </c>
      <c r="E418" s="73"/>
      <c r="F418" s="73">
        <v>140</v>
      </c>
      <c r="G418" s="16">
        <v>139045.76000000001</v>
      </c>
      <c r="H418" s="16">
        <v>993.18400000000008</v>
      </c>
      <c r="I418" s="12">
        <v>0.80021579310069668</v>
      </c>
      <c r="J418"/>
      <c r="K418"/>
      <c r="L418" s="12" t="str">
        <f t="shared" si="6"/>
        <v xml:space="preserve"> </v>
      </c>
    </row>
    <row r="419" spans="1:12" x14ac:dyDescent="0.25">
      <c r="A419" s="1" t="s">
        <v>12</v>
      </c>
      <c r="B419" s="1" t="s">
        <v>23</v>
      </c>
      <c r="C419" s="1" t="s">
        <v>5801</v>
      </c>
      <c r="D419" s="16">
        <v>39.99</v>
      </c>
      <c r="E419" s="73"/>
      <c r="F419" s="73">
        <v>73</v>
      </c>
      <c r="G419" s="16">
        <v>70961.14</v>
      </c>
      <c r="H419" s="16">
        <v>972.07041095890406</v>
      </c>
      <c r="I419" s="12">
        <v>0.80477942311101092</v>
      </c>
      <c r="J419"/>
      <c r="K419"/>
      <c r="L419" s="12" t="str">
        <f t="shared" si="6"/>
        <v xml:space="preserve"> </v>
      </c>
    </row>
    <row r="420" spans="1:12" x14ac:dyDescent="0.25">
      <c r="A420" s="1" t="s">
        <v>12</v>
      </c>
      <c r="B420" s="1" t="s">
        <v>23</v>
      </c>
      <c r="C420" s="1" t="s">
        <v>12851</v>
      </c>
      <c r="D420" s="16">
        <v>44.99</v>
      </c>
      <c r="E420" s="73"/>
      <c r="F420" s="73">
        <v>35</v>
      </c>
      <c r="G420" s="16">
        <v>33697.51</v>
      </c>
      <c r="H420" s="16">
        <v>962.78600000000006</v>
      </c>
      <c r="I420" s="12">
        <v>0.80929946510959005</v>
      </c>
      <c r="J420"/>
      <c r="K420"/>
      <c r="L420" s="12" t="str">
        <f t="shared" si="6"/>
        <v xml:space="preserve"> </v>
      </c>
    </row>
    <row r="421" spans="1:12" x14ac:dyDescent="0.25">
      <c r="A421" s="1" t="s">
        <v>12</v>
      </c>
      <c r="B421" s="1" t="s">
        <v>23</v>
      </c>
      <c r="C421" s="1" t="s">
        <v>6839</v>
      </c>
      <c r="D421" s="16">
        <v>20.99</v>
      </c>
      <c r="E421" s="73"/>
      <c r="F421" s="73">
        <v>152</v>
      </c>
      <c r="G421" s="16">
        <v>142270.22</v>
      </c>
      <c r="H421" s="16">
        <v>935.98828947368418</v>
      </c>
      <c r="I421" s="12">
        <v>0.8136936984891775</v>
      </c>
      <c r="J421"/>
      <c r="K421"/>
      <c r="L421" s="12" t="str">
        <f t="shared" si="6"/>
        <v xml:space="preserve"> </v>
      </c>
    </row>
    <row r="422" spans="1:12" x14ac:dyDescent="0.25">
      <c r="A422" s="1" t="s">
        <v>12</v>
      </c>
      <c r="B422" s="1" t="s">
        <v>23</v>
      </c>
      <c r="C422" s="1" t="s">
        <v>6309</v>
      </c>
      <c r="D422" s="16">
        <v>37.99</v>
      </c>
      <c r="E422" s="73"/>
      <c r="F422" s="73">
        <v>136</v>
      </c>
      <c r="G422" s="16">
        <v>121353.38</v>
      </c>
      <c r="H422" s="16">
        <v>892.30426470588236</v>
      </c>
      <c r="I422" s="12">
        <v>0.81788284618345419</v>
      </c>
      <c r="J422"/>
      <c r="K422"/>
      <c r="L422" s="12" t="str">
        <f t="shared" si="6"/>
        <v xml:space="preserve"> </v>
      </c>
    </row>
    <row r="423" spans="1:12" x14ac:dyDescent="0.25">
      <c r="A423" s="1" t="s">
        <v>12</v>
      </c>
      <c r="B423" s="1" t="s">
        <v>23</v>
      </c>
      <c r="C423" s="1" t="s">
        <v>10361</v>
      </c>
      <c r="D423" s="16">
        <v>34.99</v>
      </c>
      <c r="E423" s="73"/>
      <c r="F423" s="73">
        <v>114</v>
      </c>
      <c r="G423" s="16">
        <v>101285.99</v>
      </c>
      <c r="H423" s="16">
        <v>888.47359649122814</v>
      </c>
      <c r="I423" s="12">
        <v>0.82205400983848154</v>
      </c>
      <c r="J423"/>
      <c r="K423"/>
      <c r="L423" s="12" t="str">
        <f t="shared" si="6"/>
        <v xml:space="preserve"> </v>
      </c>
    </row>
    <row r="424" spans="1:12" x14ac:dyDescent="0.25">
      <c r="A424" s="1" t="s">
        <v>12</v>
      </c>
      <c r="B424" s="1" t="s">
        <v>23</v>
      </c>
      <c r="C424" s="1" t="s">
        <v>6950</v>
      </c>
      <c r="D424" s="16">
        <v>16.989999999999998</v>
      </c>
      <c r="E424" s="73"/>
      <c r="F424" s="73">
        <v>145</v>
      </c>
      <c r="G424" s="16">
        <v>128427.41</v>
      </c>
      <c r="H424" s="16">
        <v>885.70627586206899</v>
      </c>
      <c r="I424" s="12">
        <v>0.82621218160801468</v>
      </c>
      <c r="J424"/>
      <c r="K424"/>
      <c r="L424" s="12" t="str">
        <f t="shared" si="6"/>
        <v xml:space="preserve"> </v>
      </c>
    </row>
    <row r="425" spans="1:12" x14ac:dyDescent="0.25">
      <c r="A425" s="1" t="s">
        <v>12</v>
      </c>
      <c r="B425" s="1" t="s">
        <v>23</v>
      </c>
      <c r="C425" s="1" t="s">
        <v>15547</v>
      </c>
      <c r="D425" s="16">
        <v>44.99</v>
      </c>
      <c r="E425" s="73"/>
      <c r="F425" s="73">
        <v>57</v>
      </c>
      <c r="G425" s="16">
        <v>45124.97</v>
      </c>
      <c r="H425" s="16">
        <v>791.66614035087719</v>
      </c>
      <c r="I425" s="12">
        <v>0.82992885821448703</v>
      </c>
      <c r="J425"/>
      <c r="K425"/>
      <c r="L425" s="12" t="str">
        <f t="shared" si="6"/>
        <v xml:space="preserve"> </v>
      </c>
    </row>
    <row r="426" spans="1:12" x14ac:dyDescent="0.25">
      <c r="A426" s="1" t="s">
        <v>12</v>
      </c>
      <c r="B426" s="1" t="s">
        <v>23</v>
      </c>
      <c r="C426" s="1" t="s">
        <v>15088</v>
      </c>
      <c r="D426" s="16">
        <v>44.99</v>
      </c>
      <c r="E426" s="73"/>
      <c r="F426" s="73">
        <v>55</v>
      </c>
      <c r="G426" s="16">
        <v>43280.38</v>
      </c>
      <c r="H426" s="16">
        <v>786.91599999999994</v>
      </c>
      <c r="I426" s="12">
        <v>0.83362323408758232</v>
      </c>
      <c r="J426"/>
      <c r="K426"/>
      <c r="L426" s="12" t="str">
        <f t="shared" si="6"/>
        <v xml:space="preserve"> </v>
      </c>
    </row>
    <row r="427" spans="1:12" x14ac:dyDescent="0.25">
      <c r="A427" s="1" t="s">
        <v>12</v>
      </c>
      <c r="B427" s="1" t="s">
        <v>23</v>
      </c>
      <c r="C427" s="1" t="s">
        <v>13625</v>
      </c>
      <c r="D427" s="16">
        <v>49.99</v>
      </c>
      <c r="E427" s="73"/>
      <c r="F427" s="73">
        <v>49</v>
      </c>
      <c r="G427" s="16">
        <v>38416.800000000003</v>
      </c>
      <c r="H427" s="16">
        <v>784.01632653061233</v>
      </c>
      <c r="I427" s="12">
        <v>0.83730399671135347</v>
      </c>
      <c r="J427"/>
      <c r="K427"/>
      <c r="L427" s="12" t="str">
        <f t="shared" si="6"/>
        <v xml:space="preserve"> </v>
      </c>
    </row>
    <row r="428" spans="1:12" x14ac:dyDescent="0.25">
      <c r="A428" s="1" t="s">
        <v>12</v>
      </c>
      <c r="B428" s="1" t="s">
        <v>23</v>
      </c>
      <c r="C428" s="1" t="s">
        <v>10302</v>
      </c>
      <c r="D428" s="16">
        <v>49.99</v>
      </c>
      <c r="E428" s="73"/>
      <c r="F428" s="73">
        <v>56</v>
      </c>
      <c r="G428" s="16">
        <v>43523.17</v>
      </c>
      <c r="H428" s="16">
        <v>777.19946428571427</v>
      </c>
      <c r="I428" s="12">
        <v>0.84095275585393003</v>
      </c>
      <c r="J428"/>
      <c r="K428"/>
      <c r="L428" s="12" t="str">
        <f t="shared" si="6"/>
        <v xml:space="preserve"> </v>
      </c>
    </row>
    <row r="429" spans="1:12" x14ac:dyDescent="0.25">
      <c r="A429" s="1" t="s">
        <v>12</v>
      </c>
      <c r="B429" s="1" t="s">
        <v>23</v>
      </c>
      <c r="C429" s="1" t="s">
        <v>14814</v>
      </c>
      <c r="D429" s="16">
        <v>44.99</v>
      </c>
      <c r="E429" s="73"/>
      <c r="F429" s="73">
        <v>54</v>
      </c>
      <c r="G429" s="16">
        <v>41933.410000000003</v>
      </c>
      <c r="H429" s="16">
        <v>776.54462962962964</v>
      </c>
      <c r="I429" s="12">
        <v>0.84459844070985557</v>
      </c>
      <c r="J429"/>
      <c r="K429"/>
      <c r="L429" s="12" t="str">
        <f t="shared" si="6"/>
        <v xml:space="preserve"> </v>
      </c>
    </row>
    <row r="430" spans="1:12" x14ac:dyDescent="0.25">
      <c r="A430" s="1" t="s">
        <v>12</v>
      </c>
      <c r="B430" s="1" t="s">
        <v>23</v>
      </c>
      <c r="C430" s="1" t="s">
        <v>5374</v>
      </c>
      <c r="D430" s="16">
        <v>39.99</v>
      </c>
      <c r="E430" s="73"/>
      <c r="F430" s="73">
        <v>125</v>
      </c>
      <c r="G430" s="16">
        <v>96138.67</v>
      </c>
      <c r="H430" s="16">
        <v>769.10936000000004</v>
      </c>
      <c r="I430" s="12">
        <v>0.84820921881495925</v>
      </c>
      <c r="J430"/>
      <c r="K430"/>
      <c r="L430" s="12" t="str">
        <f t="shared" si="6"/>
        <v xml:space="preserve"> </v>
      </c>
    </row>
    <row r="431" spans="1:12" x14ac:dyDescent="0.25">
      <c r="A431" s="1" t="s">
        <v>12</v>
      </c>
      <c r="B431" s="1" t="s">
        <v>23</v>
      </c>
      <c r="C431" s="1" t="s">
        <v>13180</v>
      </c>
      <c r="D431" s="16">
        <v>49.99</v>
      </c>
      <c r="E431" s="73"/>
      <c r="F431" s="73">
        <v>42</v>
      </c>
      <c r="G431" s="16">
        <v>31993.200000000001</v>
      </c>
      <c r="H431" s="16">
        <v>761.74285714285713</v>
      </c>
      <c r="I431" s="12">
        <v>0.85178541301221944</v>
      </c>
      <c r="J431"/>
      <c r="K431"/>
      <c r="L431" s="12" t="str">
        <f t="shared" si="6"/>
        <v xml:space="preserve"> </v>
      </c>
    </row>
    <row r="432" spans="1:12" x14ac:dyDescent="0.25">
      <c r="A432" s="1" t="s">
        <v>12</v>
      </c>
      <c r="B432" s="1" t="s">
        <v>23</v>
      </c>
      <c r="C432" s="1" t="s">
        <v>11922</v>
      </c>
      <c r="D432" s="16">
        <v>39.99</v>
      </c>
      <c r="E432" s="73"/>
      <c r="F432" s="73">
        <v>34</v>
      </c>
      <c r="G432" s="16">
        <v>25588.76</v>
      </c>
      <c r="H432" s="16">
        <v>752.61058823529402</v>
      </c>
      <c r="I432" s="12">
        <v>0.85531873346702347</v>
      </c>
      <c r="J432"/>
      <c r="K432"/>
      <c r="L432" s="12" t="str">
        <f t="shared" si="6"/>
        <v xml:space="preserve"> </v>
      </c>
    </row>
    <row r="433" spans="1:12" x14ac:dyDescent="0.25">
      <c r="A433" s="1" t="s">
        <v>12</v>
      </c>
      <c r="B433" s="1" t="s">
        <v>23</v>
      </c>
      <c r="C433" s="1" t="s">
        <v>10325</v>
      </c>
      <c r="D433" s="16">
        <v>36.99</v>
      </c>
      <c r="E433" s="73"/>
      <c r="F433" s="73">
        <v>131</v>
      </c>
      <c r="G433" s="16">
        <v>97801.17</v>
      </c>
      <c r="H433" s="16">
        <v>746.57381679389312</v>
      </c>
      <c r="I433" s="12">
        <v>0.85882371277389735</v>
      </c>
      <c r="J433"/>
      <c r="K433"/>
      <c r="L433" s="12" t="str">
        <f t="shared" si="6"/>
        <v xml:space="preserve"> </v>
      </c>
    </row>
    <row r="434" spans="1:12" x14ac:dyDescent="0.25">
      <c r="A434" s="1" t="s">
        <v>12</v>
      </c>
      <c r="B434" s="1" t="s">
        <v>23</v>
      </c>
      <c r="C434" s="1" t="s">
        <v>8404</v>
      </c>
      <c r="D434" s="16">
        <v>41.99</v>
      </c>
      <c r="E434" s="73"/>
      <c r="F434" s="73">
        <v>44</v>
      </c>
      <c r="G434" s="16">
        <v>32298.94</v>
      </c>
      <c r="H434" s="16">
        <v>734.06681818181812</v>
      </c>
      <c r="I434" s="12">
        <v>0.86226997481753442</v>
      </c>
      <c r="J434"/>
      <c r="K434"/>
      <c r="L434" s="12" t="str">
        <f t="shared" si="6"/>
        <v xml:space="preserve"> </v>
      </c>
    </row>
    <row r="435" spans="1:12" x14ac:dyDescent="0.25">
      <c r="A435" s="1" t="s">
        <v>12</v>
      </c>
      <c r="B435" s="1" t="s">
        <v>23</v>
      </c>
      <c r="C435" s="1" t="s">
        <v>15347</v>
      </c>
      <c r="D435" s="16">
        <v>49.99</v>
      </c>
      <c r="E435" s="73"/>
      <c r="F435" s="73">
        <v>86</v>
      </c>
      <c r="G435" s="16">
        <v>63126.03</v>
      </c>
      <c r="H435" s="16">
        <v>734.02360465116283</v>
      </c>
      <c r="I435" s="12">
        <v>0.86571603398433961</v>
      </c>
      <c r="J435"/>
      <c r="K435"/>
      <c r="L435" s="12" t="str">
        <f t="shared" si="6"/>
        <v xml:space="preserve"> </v>
      </c>
    </row>
    <row r="436" spans="1:12" x14ac:dyDescent="0.25">
      <c r="A436" s="1" t="s">
        <v>12</v>
      </c>
      <c r="B436" s="1" t="s">
        <v>23</v>
      </c>
      <c r="C436" s="1" t="s">
        <v>6838</v>
      </c>
      <c r="D436" s="16">
        <v>22.99</v>
      </c>
      <c r="E436" s="73"/>
      <c r="F436" s="73">
        <v>108</v>
      </c>
      <c r="G436" s="16">
        <v>79085.600000000006</v>
      </c>
      <c r="H436" s="16">
        <v>732.27407407407418</v>
      </c>
      <c r="I436" s="12">
        <v>0.86915387953806145</v>
      </c>
      <c r="J436"/>
      <c r="K436"/>
      <c r="L436" s="12" t="str">
        <f t="shared" si="6"/>
        <v xml:space="preserve"> </v>
      </c>
    </row>
    <row r="437" spans="1:12" x14ac:dyDescent="0.25">
      <c r="A437" s="1" t="s">
        <v>12</v>
      </c>
      <c r="B437" s="1" t="s">
        <v>23</v>
      </c>
      <c r="C437" s="1" t="s">
        <v>6276</v>
      </c>
      <c r="D437" s="16">
        <v>34.99</v>
      </c>
      <c r="E437" s="73"/>
      <c r="F437" s="73">
        <v>129</v>
      </c>
      <c r="G437" s="16">
        <v>93925.67</v>
      </c>
      <c r="H437" s="16">
        <v>728.10596899224799</v>
      </c>
      <c r="I437" s="12">
        <v>0.8725721568699516</v>
      </c>
      <c r="J437"/>
      <c r="K437"/>
      <c r="L437" s="12" t="str">
        <f t="shared" si="6"/>
        <v xml:space="preserve"> </v>
      </c>
    </row>
    <row r="438" spans="1:12" x14ac:dyDescent="0.25">
      <c r="A438" s="1" t="s">
        <v>12</v>
      </c>
      <c r="B438" s="1" t="s">
        <v>23</v>
      </c>
      <c r="C438" s="1" t="s">
        <v>6301</v>
      </c>
      <c r="D438" s="16">
        <v>41.99</v>
      </c>
      <c r="E438" s="73"/>
      <c r="F438" s="73">
        <v>42</v>
      </c>
      <c r="G438" s="16">
        <v>29758.58</v>
      </c>
      <c r="H438" s="16">
        <v>708.53761904761905</v>
      </c>
      <c r="I438" s="12">
        <v>0.87589856564165014</v>
      </c>
      <c r="J438"/>
      <c r="K438"/>
      <c r="L438" s="12" t="str">
        <f t="shared" si="6"/>
        <v xml:space="preserve"> </v>
      </c>
    </row>
    <row r="439" spans="1:12" x14ac:dyDescent="0.25">
      <c r="A439" s="1" t="s">
        <v>12</v>
      </c>
      <c r="B439" s="1" t="s">
        <v>23</v>
      </c>
      <c r="C439" s="1" t="s">
        <v>6310</v>
      </c>
      <c r="D439" s="16">
        <v>32.99</v>
      </c>
      <c r="E439" s="73"/>
      <c r="F439" s="73">
        <v>95</v>
      </c>
      <c r="G439" s="16">
        <v>66326.81</v>
      </c>
      <c r="H439" s="16">
        <v>698.176947368421</v>
      </c>
      <c r="I439" s="12">
        <v>0.87917633362388614</v>
      </c>
      <c r="J439"/>
      <c r="K439"/>
      <c r="L439" s="12" t="str">
        <f t="shared" si="6"/>
        <v xml:space="preserve"> </v>
      </c>
    </row>
    <row r="440" spans="1:12" x14ac:dyDescent="0.25">
      <c r="A440" s="1" t="s">
        <v>12</v>
      </c>
      <c r="B440" s="1" t="s">
        <v>23</v>
      </c>
      <c r="C440" s="1" t="s">
        <v>8901</v>
      </c>
      <c r="D440" s="16">
        <v>49.99</v>
      </c>
      <c r="E440" s="73"/>
      <c r="F440" s="73">
        <v>45</v>
      </c>
      <c r="G440" s="16">
        <v>30949.66</v>
      </c>
      <c r="H440" s="16">
        <v>687.77022222222217</v>
      </c>
      <c r="I440" s="12">
        <v>0.88240524460702952</v>
      </c>
      <c r="J440"/>
      <c r="K440"/>
      <c r="L440" s="12" t="str">
        <f t="shared" si="6"/>
        <v xml:space="preserve"> </v>
      </c>
    </row>
    <row r="441" spans="1:12" x14ac:dyDescent="0.25">
      <c r="A441" s="1" t="s">
        <v>12</v>
      </c>
      <c r="B441" s="1" t="s">
        <v>23</v>
      </c>
      <c r="C441" s="1" t="s">
        <v>12220</v>
      </c>
      <c r="D441" s="16">
        <v>49.99</v>
      </c>
      <c r="E441" s="73"/>
      <c r="F441" s="73">
        <v>79</v>
      </c>
      <c r="G441" s="16">
        <v>54307.53</v>
      </c>
      <c r="H441" s="16">
        <v>687.43708860759489</v>
      </c>
      <c r="I441" s="12">
        <v>0.8856325916102965</v>
      </c>
      <c r="J441"/>
      <c r="K441"/>
      <c r="L441" s="12" t="str">
        <f t="shared" si="6"/>
        <v xml:space="preserve"> </v>
      </c>
    </row>
    <row r="442" spans="1:12" x14ac:dyDescent="0.25">
      <c r="A442" s="1" t="s">
        <v>12</v>
      </c>
      <c r="B442" s="1" t="s">
        <v>23</v>
      </c>
      <c r="C442" s="1" t="s">
        <v>6417</v>
      </c>
      <c r="D442" s="16">
        <v>36.99</v>
      </c>
      <c r="E442" s="73"/>
      <c r="F442" s="73">
        <v>103</v>
      </c>
      <c r="G442" s="16">
        <v>70743.13</v>
      </c>
      <c r="H442" s="16">
        <v>686.82650485436898</v>
      </c>
      <c r="I442" s="12">
        <v>0.88885707207394993</v>
      </c>
      <c r="J442"/>
      <c r="K442"/>
      <c r="L442" s="12" t="str">
        <f t="shared" si="6"/>
        <v xml:space="preserve"> </v>
      </c>
    </row>
    <row r="443" spans="1:12" x14ac:dyDescent="0.25">
      <c r="A443" s="1" t="s">
        <v>12</v>
      </c>
      <c r="B443" s="1" t="s">
        <v>23</v>
      </c>
      <c r="C443" s="1" t="s">
        <v>11670</v>
      </c>
      <c r="D443" s="16">
        <v>49.99</v>
      </c>
      <c r="E443" s="73"/>
      <c r="F443" s="73">
        <v>40</v>
      </c>
      <c r="G443" s="16">
        <v>27144.57</v>
      </c>
      <c r="H443" s="16">
        <v>678.61424999999997</v>
      </c>
      <c r="I443" s="12">
        <v>0.89204299803344089</v>
      </c>
      <c r="J443"/>
      <c r="K443"/>
      <c r="L443" s="12" t="str">
        <f t="shared" si="6"/>
        <v xml:space="preserve"> </v>
      </c>
    </row>
    <row r="444" spans="1:12" x14ac:dyDescent="0.25">
      <c r="A444" s="1" t="s">
        <v>12</v>
      </c>
      <c r="B444" s="1" t="s">
        <v>23</v>
      </c>
      <c r="C444" s="1" t="s">
        <v>14602</v>
      </c>
      <c r="D444" s="16">
        <v>44.99</v>
      </c>
      <c r="E444" s="73"/>
      <c r="F444" s="73">
        <v>34</v>
      </c>
      <c r="G444" s="16">
        <v>21819.82</v>
      </c>
      <c r="H444" s="16">
        <v>641.75941176470587</v>
      </c>
      <c r="I444" s="12">
        <v>0.89505589964829602</v>
      </c>
      <c r="J444"/>
      <c r="K444"/>
      <c r="L444" s="12" t="str">
        <f t="shared" si="6"/>
        <v xml:space="preserve"> </v>
      </c>
    </row>
    <row r="445" spans="1:12" x14ac:dyDescent="0.25">
      <c r="A445" s="1" t="s">
        <v>12</v>
      </c>
      <c r="B445" s="1" t="s">
        <v>23</v>
      </c>
      <c r="C445" s="1" t="s">
        <v>14306</v>
      </c>
      <c r="D445" s="16">
        <v>49.99</v>
      </c>
      <c r="E445" s="73"/>
      <c r="F445" s="73">
        <v>3</v>
      </c>
      <c r="G445" s="16">
        <v>1849.63</v>
      </c>
      <c r="H445" s="16">
        <v>616.54333333333341</v>
      </c>
      <c r="I445" s="12">
        <v>0.89795041801542097</v>
      </c>
      <c r="J445"/>
      <c r="K445"/>
      <c r="L445" s="12" t="str">
        <f t="shared" si="6"/>
        <v xml:space="preserve"> </v>
      </c>
    </row>
    <row r="446" spans="1:12" x14ac:dyDescent="0.25">
      <c r="A446" s="1" t="s">
        <v>12</v>
      </c>
      <c r="B446" s="1" t="s">
        <v>23</v>
      </c>
      <c r="C446" s="1" t="s">
        <v>5854</v>
      </c>
      <c r="D446" s="16">
        <v>49.99</v>
      </c>
      <c r="E446" s="73"/>
      <c r="F446" s="73">
        <v>78</v>
      </c>
      <c r="G446" s="16">
        <v>48040.39</v>
      </c>
      <c r="H446" s="16">
        <v>615.90243589743591</v>
      </c>
      <c r="I446" s="12">
        <v>0.90084192752769432</v>
      </c>
      <c r="J446"/>
      <c r="K446"/>
      <c r="L446" s="12" t="str">
        <f t="shared" si="6"/>
        <v xml:space="preserve"> </v>
      </c>
    </row>
    <row r="447" spans="1:12" x14ac:dyDescent="0.25">
      <c r="A447" s="1" t="s">
        <v>12</v>
      </c>
      <c r="B447" s="1" t="s">
        <v>23</v>
      </c>
      <c r="C447" s="1" t="s">
        <v>12999</v>
      </c>
      <c r="D447" s="16">
        <v>64.989999999999995</v>
      </c>
      <c r="E447" s="73"/>
      <c r="F447" s="73">
        <v>25</v>
      </c>
      <c r="G447" s="16">
        <v>15272.65</v>
      </c>
      <c r="H447" s="16">
        <v>610.90599999999995</v>
      </c>
      <c r="I447" s="12">
        <v>0.90370998000995306</v>
      </c>
      <c r="J447"/>
      <c r="K447"/>
      <c r="L447" s="12" t="str">
        <f t="shared" si="6"/>
        <v xml:space="preserve"> </v>
      </c>
    </row>
    <row r="448" spans="1:12" x14ac:dyDescent="0.25">
      <c r="A448" s="1" t="s">
        <v>12</v>
      </c>
      <c r="B448" s="1" t="s">
        <v>23</v>
      </c>
      <c r="C448" s="1" t="s">
        <v>6845</v>
      </c>
      <c r="D448" s="16">
        <v>22.99</v>
      </c>
      <c r="E448" s="73"/>
      <c r="F448" s="73">
        <v>116</v>
      </c>
      <c r="G448" s="16">
        <v>69889.600000000006</v>
      </c>
      <c r="H448" s="16">
        <v>602.49655172413793</v>
      </c>
      <c r="I448" s="12">
        <v>0.90653855221373703</v>
      </c>
      <c r="J448"/>
      <c r="K448"/>
      <c r="L448" s="12" t="str">
        <f t="shared" si="6"/>
        <v xml:space="preserve"> </v>
      </c>
    </row>
    <row r="449" spans="1:12" x14ac:dyDescent="0.25">
      <c r="A449" s="1" t="s">
        <v>12</v>
      </c>
      <c r="B449" s="1" t="s">
        <v>23</v>
      </c>
      <c r="C449" s="1" t="s">
        <v>6444</v>
      </c>
      <c r="D449" s="16">
        <v>48.99</v>
      </c>
      <c r="E449" s="73"/>
      <c r="F449" s="73">
        <v>89</v>
      </c>
      <c r="G449" s="16">
        <v>51806.07</v>
      </c>
      <c r="H449" s="16">
        <v>582.0906741573034</v>
      </c>
      <c r="I449" s="12">
        <v>0.90927132387241538</v>
      </c>
      <c r="J449"/>
      <c r="K449"/>
      <c r="L449" s="12" t="str">
        <f t="shared" si="6"/>
        <v xml:space="preserve"> </v>
      </c>
    </row>
    <row r="450" spans="1:12" x14ac:dyDescent="0.25">
      <c r="A450" s="1" t="s">
        <v>12</v>
      </c>
      <c r="B450" s="1" t="s">
        <v>23</v>
      </c>
      <c r="C450" s="1" t="s">
        <v>5617</v>
      </c>
      <c r="D450" s="16">
        <v>49.99</v>
      </c>
      <c r="E450" s="73"/>
      <c r="F450" s="73">
        <v>97</v>
      </c>
      <c r="G450" s="16">
        <v>55838.83</v>
      </c>
      <c r="H450" s="16">
        <v>575.65804123711337</v>
      </c>
      <c r="I450" s="12">
        <v>0.91197389591148914</v>
      </c>
      <c r="J450"/>
      <c r="K450"/>
      <c r="L450" s="12" t="str">
        <f t="shared" si="6"/>
        <v xml:space="preserve"> </v>
      </c>
    </row>
    <row r="451" spans="1:12" x14ac:dyDescent="0.25">
      <c r="A451" s="1" t="s">
        <v>12</v>
      </c>
      <c r="B451" s="1" t="s">
        <v>23</v>
      </c>
      <c r="C451" s="1" t="s">
        <v>7796</v>
      </c>
      <c r="D451" s="16">
        <v>60.99</v>
      </c>
      <c r="E451" s="73"/>
      <c r="F451" s="73">
        <v>66</v>
      </c>
      <c r="G451" s="16">
        <v>37288.71</v>
      </c>
      <c r="H451" s="16">
        <v>564.98045454545456</v>
      </c>
      <c r="I451" s="12">
        <v>0.91462633932354731</v>
      </c>
      <c r="J451"/>
      <c r="K451"/>
      <c r="L451" s="12" t="str">
        <f t="shared" si="6"/>
        <v xml:space="preserve"> </v>
      </c>
    </row>
    <row r="452" spans="1:12" x14ac:dyDescent="0.25">
      <c r="A452" s="1" t="s">
        <v>12</v>
      </c>
      <c r="B452" s="1" t="s">
        <v>23</v>
      </c>
      <c r="C452" s="1" t="s">
        <v>14933</v>
      </c>
      <c r="D452" s="16">
        <v>44.99</v>
      </c>
      <c r="E452" s="73"/>
      <c r="F452" s="73">
        <v>79</v>
      </c>
      <c r="G452" s="16">
        <v>44324.39</v>
      </c>
      <c r="H452" s="16">
        <v>561.06822784810129</v>
      </c>
      <c r="I452" s="12">
        <v>0.91726041579946394</v>
      </c>
      <c r="J452"/>
      <c r="K452"/>
      <c r="L452" s="12" t="str">
        <f t="shared" si="6"/>
        <v xml:space="preserve"> </v>
      </c>
    </row>
    <row r="453" spans="1:12" x14ac:dyDescent="0.25">
      <c r="A453" s="1" t="s">
        <v>12</v>
      </c>
      <c r="B453" s="1" t="s">
        <v>23</v>
      </c>
      <c r="C453" s="1" t="s">
        <v>14698</v>
      </c>
      <c r="D453" s="16">
        <v>32.99</v>
      </c>
      <c r="E453" s="73"/>
      <c r="F453" s="73">
        <v>50</v>
      </c>
      <c r="G453" s="16">
        <v>27810.57</v>
      </c>
      <c r="H453" s="16">
        <v>556.21140000000003</v>
      </c>
      <c r="I453" s="12">
        <v>0.91987169067060715</v>
      </c>
      <c r="J453"/>
      <c r="K453"/>
      <c r="L453" s="12" t="str">
        <f t="shared" si="6"/>
        <v xml:space="preserve"> </v>
      </c>
    </row>
    <row r="454" spans="1:12" x14ac:dyDescent="0.25">
      <c r="A454" s="1" t="s">
        <v>12</v>
      </c>
      <c r="B454" s="1" t="s">
        <v>23</v>
      </c>
      <c r="C454" s="1" t="s">
        <v>9582</v>
      </c>
      <c r="D454" s="16">
        <v>41.99</v>
      </c>
      <c r="E454" s="73"/>
      <c r="F454" s="73">
        <v>97</v>
      </c>
      <c r="G454" s="16">
        <v>52109.59</v>
      </c>
      <c r="H454" s="16">
        <v>537.21226804123705</v>
      </c>
      <c r="I454" s="12">
        <v>0.92239376931913175</v>
      </c>
      <c r="J454"/>
      <c r="K454"/>
      <c r="L454" s="12" t="str">
        <f t="shared" si="6"/>
        <v xml:space="preserve"> </v>
      </c>
    </row>
    <row r="455" spans="1:12" x14ac:dyDescent="0.25">
      <c r="A455" s="1" t="s">
        <v>12</v>
      </c>
      <c r="B455" s="1" t="s">
        <v>23</v>
      </c>
      <c r="C455" s="1" t="s">
        <v>14844</v>
      </c>
      <c r="D455" s="16">
        <v>39.99</v>
      </c>
      <c r="E455" s="73"/>
      <c r="F455" s="73">
        <v>12</v>
      </c>
      <c r="G455" s="16">
        <v>6118.47</v>
      </c>
      <c r="H455" s="16">
        <v>509.8725</v>
      </c>
      <c r="I455" s="12">
        <v>0.92478749452278097</v>
      </c>
      <c r="J455"/>
      <c r="K455"/>
      <c r="L455" s="12" t="str">
        <f t="shared" si="6"/>
        <v xml:space="preserve"> </v>
      </c>
    </row>
    <row r="456" spans="1:12" x14ac:dyDescent="0.25">
      <c r="A456" s="1" t="s">
        <v>12</v>
      </c>
      <c r="B456" s="1" t="s">
        <v>23</v>
      </c>
      <c r="C456" s="1" t="s">
        <v>5686</v>
      </c>
      <c r="D456" s="16">
        <v>49.99</v>
      </c>
      <c r="E456" s="73"/>
      <c r="F456" s="73">
        <v>79</v>
      </c>
      <c r="G456" s="16">
        <v>40241.949999999997</v>
      </c>
      <c r="H456" s="16">
        <v>509.39177215189869</v>
      </c>
      <c r="I456" s="12">
        <v>0.92717896282815437</v>
      </c>
      <c r="J456"/>
      <c r="K456"/>
      <c r="L456" s="12" t="str">
        <f t="shared" si="6"/>
        <v xml:space="preserve"> </v>
      </c>
    </row>
    <row r="457" spans="1:12" x14ac:dyDescent="0.25">
      <c r="A457" s="1" t="s">
        <v>12</v>
      </c>
      <c r="B457" s="1" t="s">
        <v>23</v>
      </c>
      <c r="C457" s="1" t="s">
        <v>9253</v>
      </c>
      <c r="D457" s="16">
        <v>36.99</v>
      </c>
      <c r="E457" s="73"/>
      <c r="F457" s="73">
        <v>67</v>
      </c>
      <c r="G457" s="16">
        <v>32144.31</v>
      </c>
      <c r="H457" s="16">
        <v>479.76582089552238</v>
      </c>
      <c r="I457" s="12">
        <v>0.9294313446242447</v>
      </c>
      <c r="J457"/>
      <c r="K457"/>
      <c r="L457" s="12" t="str">
        <f t="shared" ref="L457:L520" si="7">IF(I457&gt;$I$2,"X"," ")</f>
        <v xml:space="preserve"> </v>
      </c>
    </row>
    <row r="458" spans="1:12" x14ac:dyDescent="0.25">
      <c r="A458" s="1" t="s">
        <v>12</v>
      </c>
      <c r="B458" s="1" t="s">
        <v>23</v>
      </c>
      <c r="C458" s="1" t="s">
        <v>8441</v>
      </c>
      <c r="D458" s="16">
        <v>44.99</v>
      </c>
      <c r="E458" s="73"/>
      <c r="F458" s="73">
        <v>92</v>
      </c>
      <c r="G458" s="16">
        <v>43100.42</v>
      </c>
      <c r="H458" s="16">
        <v>468.48282608695649</v>
      </c>
      <c r="I458" s="12">
        <v>0.93163075555203767</v>
      </c>
      <c r="J458"/>
      <c r="K458"/>
      <c r="L458" s="12" t="str">
        <f t="shared" si="7"/>
        <v xml:space="preserve"> </v>
      </c>
    </row>
    <row r="459" spans="1:12" x14ac:dyDescent="0.25">
      <c r="A459" s="1" t="s">
        <v>12</v>
      </c>
      <c r="B459" s="1" t="s">
        <v>23</v>
      </c>
      <c r="C459" s="1" t="s">
        <v>9600</v>
      </c>
      <c r="D459" s="16">
        <v>39.99</v>
      </c>
      <c r="E459" s="73"/>
      <c r="F459" s="73">
        <v>37</v>
      </c>
      <c r="G459" s="16">
        <v>17295.330000000002</v>
      </c>
      <c r="H459" s="16">
        <v>467.44135135135139</v>
      </c>
      <c r="I459" s="12">
        <v>0.93382527701369245</v>
      </c>
      <c r="J459"/>
      <c r="K459"/>
      <c r="L459" s="12" t="str">
        <f t="shared" si="7"/>
        <v xml:space="preserve"> </v>
      </c>
    </row>
    <row r="460" spans="1:12" x14ac:dyDescent="0.25">
      <c r="A460" s="1" t="s">
        <v>12</v>
      </c>
      <c r="B460" s="1" t="s">
        <v>23</v>
      </c>
      <c r="C460" s="1" t="s">
        <v>14262</v>
      </c>
      <c r="D460" s="16">
        <v>49.99</v>
      </c>
      <c r="E460" s="73"/>
      <c r="F460" s="73">
        <v>11</v>
      </c>
      <c r="G460" s="16">
        <v>4999</v>
      </c>
      <c r="H460" s="16">
        <v>454.45454545454544</v>
      </c>
      <c r="I460" s="12">
        <v>0.93595882863565183</v>
      </c>
      <c r="J460"/>
      <c r="K460"/>
      <c r="L460" s="12" t="str">
        <f t="shared" si="7"/>
        <v xml:space="preserve"> </v>
      </c>
    </row>
    <row r="461" spans="1:12" x14ac:dyDescent="0.25">
      <c r="A461" s="1" t="s">
        <v>12</v>
      </c>
      <c r="B461" s="1" t="s">
        <v>23</v>
      </c>
      <c r="C461" s="1" t="s">
        <v>14604</v>
      </c>
      <c r="D461" s="16">
        <v>44.99</v>
      </c>
      <c r="E461" s="73"/>
      <c r="F461" s="73">
        <v>30</v>
      </c>
      <c r="G461" s="16">
        <v>13617.78</v>
      </c>
      <c r="H461" s="16">
        <v>453.92600000000004</v>
      </c>
      <c r="I461" s="12">
        <v>0.93808989886750727</v>
      </c>
      <c r="J461"/>
      <c r="K461"/>
      <c r="L461" s="12" t="str">
        <f t="shared" si="7"/>
        <v xml:space="preserve"> </v>
      </c>
    </row>
    <row r="462" spans="1:12" x14ac:dyDescent="0.25">
      <c r="A462" s="1" t="s">
        <v>12</v>
      </c>
      <c r="B462" s="1" t="s">
        <v>23</v>
      </c>
      <c r="C462" s="1" t="s">
        <v>14159</v>
      </c>
      <c r="D462" s="16">
        <v>45.99</v>
      </c>
      <c r="E462" s="73"/>
      <c r="F462" s="73">
        <v>61</v>
      </c>
      <c r="G462" s="16">
        <v>27548.01</v>
      </c>
      <c r="H462" s="16">
        <v>451.60672131147538</v>
      </c>
      <c r="I462" s="12">
        <v>0.94021008065989786</v>
      </c>
      <c r="J462"/>
      <c r="K462"/>
      <c r="L462" s="12" t="str">
        <f t="shared" si="7"/>
        <v xml:space="preserve"> </v>
      </c>
    </row>
    <row r="463" spans="1:12" x14ac:dyDescent="0.25">
      <c r="A463" s="1" t="s">
        <v>12</v>
      </c>
      <c r="B463" s="1" t="s">
        <v>23</v>
      </c>
      <c r="C463" s="1" t="s">
        <v>12046</v>
      </c>
      <c r="D463" s="16">
        <v>36.99</v>
      </c>
      <c r="E463" s="73"/>
      <c r="F463" s="73">
        <v>54</v>
      </c>
      <c r="G463" s="16">
        <v>24317.05</v>
      </c>
      <c r="H463" s="16">
        <v>450.31574074074075</v>
      </c>
      <c r="I463" s="12">
        <v>0.94232420161800223</v>
      </c>
      <c r="J463"/>
      <c r="K463"/>
      <c r="L463" s="12" t="str">
        <f t="shared" si="7"/>
        <v xml:space="preserve"> </v>
      </c>
    </row>
    <row r="464" spans="1:12" x14ac:dyDescent="0.25">
      <c r="A464" s="1" t="s">
        <v>12</v>
      </c>
      <c r="B464" s="1" t="s">
        <v>23</v>
      </c>
      <c r="C464" s="1" t="s">
        <v>6914</v>
      </c>
      <c r="D464" s="16">
        <v>17.989999999999998</v>
      </c>
      <c r="E464" s="73"/>
      <c r="F464" s="73">
        <v>111</v>
      </c>
      <c r="G464" s="16">
        <v>48519.03</v>
      </c>
      <c r="H464" s="16">
        <v>437.10837837837835</v>
      </c>
      <c r="I464" s="12">
        <v>0.944376317278389</v>
      </c>
      <c r="J464"/>
      <c r="K464"/>
      <c r="L464" s="12" t="str">
        <f t="shared" si="7"/>
        <v xml:space="preserve"> </v>
      </c>
    </row>
    <row r="465" spans="1:12" x14ac:dyDescent="0.25">
      <c r="A465" s="1" t="s">
        <v>12</v>
      </c>
      <c r="B465" s="1" t="s">
        <v>23</v>
      </c>
      <c r="C465" s="1" t="s">
        <v>6953</v>
      </c>
      <c r="D465" s="16">
        <v>21.99</v>
      </c>
      <c r="E465" s="73"/>
      <c r="F465" s="73">
        <v>66</v>
      </c>
      <c r="G465" s="16">
        <v>28521.03</v>
      </c>
      <c r="H465" s="16">
        <v>432.13681818181817</v>
      </c>
      <c r="I465" s="12">
        <v>0.9464050926940204</v>
      </c>
      <c r="J465"/>
      <c r="K465"/>
      <c r="L465" s="12" t="str">
        <f t="shared" si="7"/>
        <v xml:space="preserve"> </v>
      </c>
    </row>
    <row r="466" spans="1:12" x14ac:dyDescent="0.25">
      <c r="A466" s="1" t="s">
        <v>12</v>
      </c>
      <c r="B466" s="1" t="s">
        <v>23</v>
      </c>
      <c r="C466" s="1" t="s">
        <v>6304</v>
      </c>
      <c r="D466" s="16">
        <v>49.99</v>
      </c>
      <c r="E466" s="73"/>
      <c r="F466" s="73">
        <v>55</v>
      </c>
      <c r="G466" s="16">
        <v>23595.279999999999</v>
      </c>
      <c r="H466" s="16">
        <v>429.00509090909088</v>
      </c>
      <c r="I466" s="12">
        <v>0.94841916542515003</v>
      </c>
      <c r="J466"/>
      <c r="K466"/>
      <c r="L466" s="12" t="str">
        <f t="shared" si="7"/>
        <v xml:space="preserve"> </v>
      </c>
    </row>
    <row r="467" spans="1:12" x14ac:dyDescent="0.25">
      <c r="A467" s="1" t="s">
        <v>12</v>
      </c>
      <c r="B467" s="1" t="s">
        <v>23</v>
      </c>
      <c r="C467" s="1" t="s">
        <v>10123</v>
      </c>
      <c r="D467" s="16">
        <v>36.99</v>
      </c>
      <c r="E467" s="73"/>
      <c r="F467" s="73">
        <v>87</v>
      </c>
      <c r="G467" s="16">
        <v>36823.72</v>
      </c>
      <c r="H467" s="16">
        <v>423.26114942528739</v>
      </c>
      <c r="I467" s="12">
        <v>0.95040627177253068</v>
      </c>
      <c r="J467"/>
      <c r="K467"/>
      <c r="L467" s="12" t="str">
        <f t="shared" si="7"/>
        <v>X</v>
      </c>
    </row>
    <row r="468" spans="1:12" x14ac:dyDescent="0.25">
      <c r="A468" s="1" t="s">
        <v>12</v>
      </c>
      <c r="B468" s="1" t="s">
        <v>23</v>
      </c>
      <c r="C468" s="1" t="s">
        <v>14289</v>
      </c>
      <c r="D468" s="16">
        <v>39.99</v>
      </c>
      <c r="E468" s="73"/>
      <c r="F468" s="73">
        <v>52</v>
      </c>
      <c r="G468" s="16">
        <v>21136.13</v>
      </c>
      <c r="H468" s="16">
        <v>406.46403846153851</v>
      </c>
      <c r="I468" s="12">
        <v>0.95231451984090543</v>
      </c>
      <c r="J468"/>
      <c r="K468"/>
      <c r="L468" s="12" t="str">
        <f t="shared" si="7"/>
        <v>X</v>
      </c>
    </row>
    <row r="469" spans="1:12" x14ac:dyDescent="0.25">
      <c r="A469" s="1" t="s">
        <v>12</v>
      </c>
      <c r="B469" s="1" t="s">
        <v>23</v>
      </c>
      <c r="C469" s="1" t="s">
        <v>5717</v>
      </c>
      <c r="D469" s="16">
        <v>33.99</v>
      </c>
      <c r="E469" s="73"/>
      <c r="F469" s="73">
        <v>155</v>
      </c>
      <c r="G469" s="16">
        <v>62510.61</v>
      </c>
      <c r="H469" s="16">
        <v>403.29425806451616</v>
      </c>
      <c r="I469" s="12">
        <v>0.95420788657477706</v>
      </c>
      <c r="J469"/>
      <c r="K469"/>
      <c r="L469" s="12" t="str">
        <f t="shared" si="7"/>
        <v>X</v>
      </c>
    </row>
    <row r="470" spans="1:12" x14ac:dyDescent="0.25">
      <c r="A470" s="1" t="s">
        <v>12</v>
      </c>
      <c r="B470" s="1" t="s">
        <v>23</v>
      </c>
      <c r="C470" s="1" t="s">
        <v>9498</v>
      </c>
      <c r="D470" s="16">
        <v>36.99</v>
      </c>
      <c r="E470" s="73"/>
      <c r="F470" s="73">
        <v>89</v>
      </c>
      <c r="G470" s="16">
        <v>35584.379999999997</v>
      </c>
      <c r="H470" s="16">
        <v>399.82449438202246</v>
      </c>
      <c r="I470" s="12">
        <v>0.9560849636268608</v>
      </c>
      <c r="J470"/>
      <c r="K470"/>
      <c r="L470" s="12" t="str">
        <f t="shared" si="7"/>
        <v>X</v>
      </c>
    </row>
    <row r="471" spans="1:12" x14ac:dyDescent="0.25">
      <c r="A471" s="1" t="s">
        <v>12</v>
      </c>
      <c r="B471" s="1" t="s">
        <v>23</v>
      </c>
      <c r="C471" s="1" t="s">
        <v>12561</v>
      </c>
      <c r="D471" s="16">
        <v>49.99</v>
      </c>
      <c r="E471" s="73"/>
      <c r="F471" s="73">
        <v>52</v>
      </c>
      <c r="G471" s="16">
        <v>20669.54</v>
      </c>
      <c r="H471" s="16">
        <v>397.49115384615385</v>
      </c>
      <c r="I471" s="12">
        <v>0.9579510862225864</v>
      </c>
      <c r="J471"/>
      <c r="K471"/>
      <c r="L471" s="12" t="str">
        <f t="shared" si="7"/>
        <v>X</v>
      </c>
    </row>
    <row r="472" spans="1:12" x14ac:dyDescent="0.25">
      <c r="A472" s="1" t="s">
        <v>12</v>
      </c>
      <c r="B472" s="1" t="s">
        <v>23</v>
      </c>
      <c r="C472" s="1" t="s">
        <v>11435</v>
      </c>
      <c r="D472" s="16">
        <v>34.99</v>
      </c>
      <c r="E472" s="73"/>
      <c r="F472" s="73">
        <v>54</v>
      </c>
      <c r="G472" s="16">
        <v>21133.96</v>
      </c>
      <c r="H472" s="16">
        <v>391.36962962962963</v>
      </c>
      <c r="I472" s="12">
        <v>0.95978846977707755</v>
      </c>
      <c r="J472"/>
      <c r="K472"/>
      <c r="L472" s="12" t="str">
        <f t="shared" si="7"/>
        <v>X</v>
      </c>
    </row>
    <row r="473" spans="1:12" x14ac:dyDescent="0.25">
      <c r="A473" s="1" t="s">
        <v>12</v>
      </c>
      <c r="B473" s="1" t="s">
        <v>23</v>
      </c>
      <c r="C473" s="1" t="s">
        <v>12582</v>
      </c>
      <c r="D473" s="16">
        <v>39.99</v>
      </c>
      <c r="E473" s="73"/>
      <c r="F473" s="73">
        <v>56</v>
      </c>
      <c r="G473" s="16">
        <v>21899.85</v>
      </c>
      <c r="H473" s="16">
        <v>391.06874999999997</v>
      </c>
      <c r="I473" s="12">
        <v>0.9616244407761696</v>
      </c>
      <c r="J473"/>
      <c r="K473"/>
      <c r="L473" s="12" t="str">
        <f t="shared" si="7"/>
        <v>X</v>
      </c>
    </row>
    <row r="474" spans="1:12" x14ac:dyDescent="0.25">
      <c r="A474" s="1" t="s">
        <v>12</v>
      </c>
      <c r="B474" s="1" t="s">
        <v>23</v>
      </c>
      <c r="C474" s="1" t="s">
        <v>9880</v>
      </c>
      <c r="D474" s="16">
        <v>33.99</v>
      </c>
      <c r="E474" s="73"/>
      <c r="F474" s="73">
        <v>76</v>
      </c>
      <c r="G474" s="16">
        <v>29515.02</v>
      </c>
      <c r="H474" s="16">
        <v>388.35552631578946</v>
      </c>
      <c r="I474" s="12">
        <v>0.96344767386153607</v>
      </c>
      <c r="J474"/>
      <c r="K474"/>
      <c r="L474" s="12" t="str">
        <f t="shared" si="7"/>
        <v>X</v>
      </c>
    </row>
    <row r="475" spans="1:12" x14ac:dyDescent="0.25">
      <c r="A475" s="1" t="s">
        <v>12</v>
      </c>
      <c r="B475" s="1" t="s">
        <v>23</v>
      </c>
      <c r="C475" s="1" t="s">
        <v>11659</v>
      </c>
      <c r="D475" s="16">
        <v>39.99</v>
      </c>
      <c r="E475" s="73"/>
      <c r="F475" s="73">
        <v>68</v>
      </c>
      <c r="G475" s="16">
        <v>26102.16</v>
      </c>
      <c r="H475" s="16">
        <v>383.85529411764708</v>
      </c>
      <c r="I475" s="12">
        <v>0.96524977947045509</v>
      </c>
      <c r="J475"/>
      <c r="K475"/>
      <c r="L475" s="12" t="str">
        <f t="shared" si="7"/>
        <v>X</v>
      </c>
    </row>
    <row r="476" spans="1:12" x14ac:dyDescent="0.25">
      <c r="A476" s="1" t="s">
        <v>12</v>
      </c>
      <c r="B476" s="1" t="s">
        <v>23</v>
      </c>
      <c r="C476" s="1" t="s">
        <v>9844</v>
      </c>
      <c r="D476" s="16">
        <v>33.99</v>
      </c>
      <c r="E476" s="73"/>
      <c r="F476" s="73">
        <v>54</v>
      </c>
      <c r="G476" s="16">
        <v>19805.64</v>
      </c>
      <c r="H476" s="16">
        <v>366.77111111111111</v>
      </c>
      <c r="I476" s="12">
        <v>0.96697167906817227</v>
      </c>
      <c r="J476"/>
      <c r="K476"/>
      <c r="L476" s="12" t="str">
        <f t="shared" si="7"/>
        <v>X</v>
      </c>
    </row>
    <row r="477" spans="1:12" x14ac:dyDescent="0.25">
      <c r="A477" s="1" t="s">
        <v>12</v>
      </c>
      <c r="B477" s="1" t="s">
        <v>23</v>
      </c>
      <c r="C477" s="1" t="s">
        <v>5768</v>
      </c>
      <c r="D477" s="16">
        <v>46.99</v>
      </c>
      <c r="E477" s="73"/>
      <c r="F477" s="73">
        <v>98</v>
      </c>
      <c r="G477" s="16">
        <v>35597.269999999997</v>
      </c>
      <c r="H477" s="16">
        <v>363.23744897959182</v>
      </c>
      <c r="I477" s="12">
        <v>0.96867698899669696</v>
      </c>
      <c r="J477"/>
      <c r="K477"/>
      <c r="L477" s="12" t="str">
        <f t="shared" si="7"/>
        <v>X</v>
      </c>
    </row>
    <row r="478" spans="1:12" x14ac:dyDescent="0.25">
      <c r="A478" s="1" t="s">
        <v>12</v>
      </c>
      <c r="B478" s="1" t="s">
        <v>23</v>
      </c>
      <c r="C478" s="1" t="s">
        <v>5624</v>
      </c>
      <c r="D478" s="16">
        <v>34.99</v>
      </c>
      <c r="E478" s="73"/>
      <c r="F478" s="73">
        <v>75</v>
      </c>
      <c r="G478" s="16">
        <v>26669.88</v>
      </c>
      <c r="H478" s="16">
        <v>355.59840000000003</v>
      </c>
      <c r="I478" s="12">
        <v>0.97034643548078336</v>
      </c>
      <c r="J478"/>
      <c r="K478"/>
      <c r="L478" s="12" t="str">
        <f t="shared" si="7"/>
        <v>X</v>
      </c>
    </row>
    <row r="479" spans="1:12" x14ac:dyDescent="0.25">
      <c r="A479" s="1" t="s">
        <v>12</v>
      </c>
      <c r="B479" s="1" t="s">
        <v>23</v>
      </c>
      <c r="C479" s="1" t="s">
        <v>11776</v>
      </c>
      <c r="D479" s="16">
        <v>49.99</v>
      </c>
      <c r="E479" s="73"/>
      <c r="F479" s="73">
        <v>1</v>
      </c>
      <c r="G479" s="16">
        <v>349.93</v>
      </c>
      <c r="H479" s="16">
        <v>349.93</v>
      </c>
      <c r="I479" s="12">
        <v>0.97198927022969195</v>
      </c>
      <c r="J479"/>
      <c r="K479"/>
      <c r="L479" s="12" t="str">
        <f t="shared" si="7"/>
        <v>X</v>
      </c>
    </row>
    <row r="480" spans="1:12" x14ac:dyDescent="0.25">
      <c r="A480" s="1" t="s">
        <v>12</v>
      </c>
      <c r="B480" s="1" t="s">
        <v>23</v>
      </c>
      <c r="C480" s="1" t="s">
        <v>14655</v>
      </c>
      <c r="D480" s="16">
        <v>39.99</v>
      </c>
      <c r="E480" s="73"/>
      <c r="F480" s="73">
        <v>31</v>
      </c>
      <c r="G480" s="16">
        <v>10677.33</v>
      </c>
      <c r="H480" s="16">
        <v>344.43</v>
      </c>
      <c r="I480" s="12">
        <v>0.97360628383974723</v>
      </c>
      <c r="J480"/>
      <c r="K480"/>
      <c r="L480" s="12" t="str">
        <f t="shared" si="7"/>
        <v>X</v>
      </c>
    </row>
    <row r="481" spans="1:12" x14ac:dyDescent="0.25">
      <c r="A481" s="1" t="s">
        <v>12</v>
      </c>
      <c r="B481" s="1" t="s">
        <v>23</v>
      </c>
      <c r="C481" s="1" t="s">
        <v>12674</v>
      </c>
      <c r="D481" s="16">
        <v>39.99</v>
      </c>
      <c r="E481" s="73"/>
      <c r="F481" s="73">
        <v>46</v>
      </c>
      <c r="G481" s="16">
        <v>14984.4</v>
      </c>
      <c r="H481" s="16">
        <v>325.74782608695654</v>
      </c>
      <c r="I481" s="12">
        <v>0.97513558926676724</v>
      </c>
      <c r="J481"/>
      <c r="K481"/>
      <c r="L481" s="12" t="str">
        <f t="shared" si="7"/>
        <v>X</v>
      </c>
    </row>
    <row r="482" spans="1:12" x14ac:dyDescent="0.25">
      <c r="A482" s="1" t="s">
        <v>12</v>
      </c>
      <c r="B482" s="1" t="s">
        <v>23</v>
      </c>
      <c r="C482" s="1" t="s">
        <v>14109</v>
      </c>
      <c r="D482" s="16">
        <v>34.99</v>
      </c>
      <c r="E482" s="73"/>
      <c r="F482" s="73">
        <v>51</v>
      </c>
      <c r="G482" s="16">
        <v>16401.939999999999</v>
      </c>
      <c r="H482" s="16">
        <v>321.60666666666663</v>
      </c>
      <c r="I482" s="12">
        <v>0.97664545297516803</v>
      </c>
      <c r="J482"/>
      <c r="K482"/>
      <c r="L482" s="12" t="str">
        <f t="shared" si="7"/>
        <v>X</v>
      </c>
    </row>
    <row r="483" spans="1:12" x14ac:dyDescent="0.25">
      <c r="A483" s="1" t="s">
        <v>12</v>
      </c>
      <c r="B483" s="1" t="s">
        <v>23</v>
      </c>
      <c r="C483" s="1" t="s">
        <v>11672</v>
      </c>
      <c r="D483" s="16">
        <v>42.99</v>
      </c>
      <c r="E483" s="73"/>
      <c r="F483" s="73">
        <v>48</v>
      </c>
      <c r="G483" s="16">
        <v>15416.19</v>
      </c>
      <c r="H483" s="16">
        <v>321.17062500000003</v>
      </c>
      <c r="I483" s="12">
        <v>0.97815326957585602</v>
      </c>
      <c r="J483"/>
      <c r="K483"/>
      <c r="L483" s="12" t="str">
        <f t="shared" si="7"/>
        <v>X</v>
      </c>
    </row>
    <row r="484" spans="1:12" x14ac:dyDescent="0.25">
      <c r="A484" s="1" t="s">
        <v>12</v>
      </c>
      <c r="B484" s="1" t="s">
        <v>23</v>
      </c>
      <c r="C484" s="1" t="s">
        <v>13183</v>
      </c>
      <c r="D484" s="16">
        <v>39.99</v>
      </c>
      <c r="E484" s="73"/>
      <c r="F484" s="73">
        <v>38</v>
      </c>
      <c r="G484" s="16">
        <v>12156.96</v>
      </c>
      <c r="H484" s="16">
        <v>319.91999999999996</v>
      </c>
      <c r="I484" s="12">
        <v>0.97965521480167517</v>
      </c>
      <c r="J484"/>
      <c r="K484"/>
      <c r="L484" s="12" t="str">
        <f t="shared" si="7"/>
        <v>X</v>
      </c>
    </row>
    <row r="485" spans="1:12" x14ac:dyDescent="0.25">
      <c r="A485" s="1" t="s">
        <v>12</v>
      </c>
      <c r="B485" s="1" t="s">
        <v>23</v>
      </c>
      <c r="C485" s="1" t="s">
        <v>15906</v>
      </c>
      <c r="D485" s="16">
        <v>49.99</v>
      </c>
      <c r="E485" s="73"/>
      <c r="F485" s="73">
        <v>6</v>
      </c>
      <c r="G485" s="16">
        <v>1849.63</v>
      </c>
      <c r="H485" s="16">
        <v>308.2716666666667</v>
      </c>
      <c r="I485" s="12">
        <v>0.98110247398523753</v>
      </c>
      <c r="J485"/>
      <c r="K485"/>
      <c r="L485" s="12" t="str">
        <f t="shared" si="7"/>
        <v>X</v>
      </c>
    </row>
    <row r="486" spans="1:12" x14ac:dyDescent="0.25">
      <c r="A486" s="1" t="s">
        <v>12</v>
      </c>
      <c r="B486" s="1" t="s">
        <v>23</v>
      </c>
      <c r="C486" s="1" t="s">
        <v>16233</v>
      </c>
      <c r="D486" s="16">
        <v>49.99</v>
      </c>
      <c r="E486" s="73"/>
      <c r="F486" s="73">
        <v>18</v>
      </c>
      <c r="G486" s="16">
        <v>5548.89</v>
      </c>
      <c r="H486" s="16">
        <v>308.2716666666667</v>
      </c>
      <c r="I486" s="12">
        <v>0.98254973316880001</v>
      </c>
      <c r="J486"/>
      <c r="K486"/>
      <c r="L486" s="12" t="str">
        <f t="shared" si="7"/>
        <v>X</v>
      </c>
    </row>
    <row r="487" spans="1:12" x14ac:dyDescent="0.25">
      <c r="A487" s="1" t="s">
        <v>12</v>
      </c>
      <c r="B487" s="1" t="s">
        <v>23</v>
      </c>
      <c r="C487" s="1" t="s">
        <v>14717</v>
      </c>
      <c r="D487" s="16">
        <v>49.99</v>
      </c>
      <c r="E487" s="73"/>
      <c r="F487" s="73">
        <v>14</v>
      </c>
      <c r="G487" s="16">
        <v>4099.18</v>
      </c>
      <c r="H487" s="16">
        <v>292.79857142857145</v>
      </c>
      <c r="I487" s="12">
        <v>0.98392434999951961</v>
      </c>
      <c r="J487"/>
      <c r="K487"/>
      <c r="L487" s="12" t="str">
        <f t="shared" si="7"/>
        <v>X</v>
      </c>
    </row>
    <row r="488" spans="1:12" x14ac:dyDescent="0.25">
      <c r="A488" s="1" t="s">
        <v>12</v>
      </c>
      <c r="B488" s="1" t="s">
        <v>23</v>
      </c>
      <c r="C488" s="1" t="s">
        <v>10327</v>
      </c>
      <c r="D488" s="16">
        <v>39.99</v>
      </c>
      <c r="E488" s="73"/>
      <c r="F488" s="73">
        <v>106</v>
      </c>
      <c r="G488" s="16">
        <v>30749.97</v>
      </c>
      <c r="H488" s="16">
        <v>290.09405660377359</v>
      </c>
      <c r="I488" s="12">
        <v>0.98528626980245315</v>
      </c>
      <c r="J488"/>
      <c r="K488"/>
      <c r="L488" s="12" t="str">
        <f t="shared" si="7"/>
        <v>X</v>
      </c>
    </row>
    <row r="489" spans="1:12" x14ac:dyDescent="0.25">
      <c r="A489" s="1" t="s">
        <v>12</v>
      </c>
      <c r="B489" s="1" t="s">
        <v>23</v>
      </c>
      <c r="C489" s="1" t="s">
        <v>13050</v>
      </c>
      <c r="D489" s="16">
        <v>44.99</v>
      </c>
      <c r="E489" s="73"/>
      <c r="F489" s="73">
        <v>34</v>
      </c>
      <c r="G489" s="16">
        <v>9817.7999999999993</v>
      </c>
      <c r="H489" s="16">
        <v>288.75882352941176</v>
      </c>
      <c r="I489" s="12">
        <v>0.98664192101654768</v>
      </c>
      <c r="J489"/>
      <c r="K489"/>
      <c r="L489" s="12" t="str">
        <f t="shared" si="7"/>
        <v>X</v>
      </c>
    </row>
    <row r="490" spans="1:12" x14ac:dyDescent="0.25">
      <c r="A490" s="1" t="s">
        <v>12</v>
      </c>
      <c r="B490" s="1" t="s">
        <v>23</v>
      </c>
      <c r="C490" s="1" t="s">
        <v>14867</v>
      </c>
      <c r="D490" s="16">
        <v>36.99</v>
      </c>
      <c r="E490" s="73"/>
      <c r="F490" s="73">
        <v>37</v>
      </c>
      <c r="G490" s="16">
        <v>9726.2000000000007</v>
      </c>
      <c r="H490" s="16">
        <v>262.87027027027028</v>
      </c>
      <c r="I490" s="12">
        <v>0.98787603188002049</v>
      </c>
      <c r="J490"/>
      <c r="K490"/>
      <c r="L490" s="12" t="str">
        <f t="shared" si="7"/>
        <v>X</v>
      </c>
    </row>
    <row r="491" spans="1:12" x14ac:dyDescent="0.25">
      <c r="A491" s="1" t="s">
        <v>12</v>
      </c>
      <c r="B491" s="1" t="s">
        <v>23</v>
      </c>
      <c r="C491" s="1" t="s">
        <v>14932</v>
      </c>
      <c r="D491" s="16">
        <v>44.99</v>
      </c>
      <c r="E491" s="73"/>
      <c r="F491" s="73">
        <v>30</v>
      </c>
      <c r="G491" s="16">
        <v>7863.14</v>
      </c>
      <c r="H491" s="16">
        <v>262.10466666666667</v>
      </c>
      <c r="I491" s="12">
        <v>0.98910654842404688</v>
      </c>
      <c r="J491"/>
      <c r="K491"/>
      <c r="L491" s="12" t="str">
        <f t="shared" si="7"/>
        <v>X</v>
      </c>
    </row>
    <row r="492" spans="1:12" x14ac:dyDescent="0.25">
      <c r="A492" s="1" t="s">
        <v>12</v>
      </c>
      <c r="B492" s="1" t="s">
        <v>23</v>
      </c>
      <c r="C492" s="1" t="s">
        <v>15416</v>
      </c>
      <c r="D492" s="16">
        <v>49.99</v>
      </c>
      <c r="E492" s="73"/>
      <c r="F492" s="73">
        <v>51</v>
      </c>
      <c r="G492" s="16">
        <v>13122.17</v>
      </c>
      <c r="H492" s="16">
        <v>257.29745098039217</v>
      </c>
      <c r="I492" s="12">
        <v>0.99031449628012169</v>
      </c>
      <c r="J492"/>
      <c r="K492"/>
      <c r="L492" s="12" t="str">
        <f t="shared" si="7"/>
        <v>X</v>
      </c>
    </row>
    <row r="493" spans="1:12" x14ac:dyDescent="0.25">
      <c r="A493" s="1" t="s">
        <v>12</v>
      </c>
      <c r="B493" s="1" t="s">
        <v>23</v>
      </c>
      <c r="C493" s="1" t="s">
        <v>15778</v>
      </c>
      <c r="D493" s="16">
        <v>24.99</v>
      </c>
      <c r="E493" s="73"/>
      <c r="F493" s="73">
        <v>22</v>
      </c>
      <c r="G493" s="16">
        <v>5522.79</v>
      </c>
      <c r="H493" s="16">
        <v>251.03590909090909</v>
      </c>
      <c r="I493" s="12">
        <v>0.99149304774663916</v>
      </c>
      <c r="J493"/>
      <c r="K493"/>
      <c r="L493" s="12" t="str">
        <f t="shared" si="7"/>
        <v>X</v>
      </c>
    </row>
    <row r="494" spans="1:12" x14ac:dyDescent="0.25">
      <c r="A494" s="1" t="s">
        <v>12</v>
      </c>
      <c r="B494" s="1" t="s">
        <v>23</v>
      </c>
      <c r="C494" s="1" t="s">
        <v>15572</v>
      </c>
      <c r="D494" s="16">
        <v>44.99</v>
      </c>
      <c r="E494" s="73"/>
      <c r="F494" s="73">
        <v>50</v>
      </c>
      <c r="G494" s="16">
        <v>11571.15</v>
      </c>
      <c r="H494" s="16">
        <v>231.423</v>
      </c>
      <c r="I494" s="12">
        <v>0.99257952145880068</v>
      </c>
      <c r="J494"/>
      <c r="K494"/>
      <c r="L494" s="12" t="str">
        <f t="shared" si="7"/>
        <v>X</v>
      </c>
    </row>
    <row r="495" spans="1:12" x14ac:dyDescent="0.25">
      <c r="A495" s="1" t="s">
        <v>12</v>
      </c>
      <c r="B495" s="1" t="s">
        <v>23</v>
      </c>
      <c r="C495" s="1" t="s">
        <v>16192</v>
      </c>
      <c r="D495" s="16">
        <v>46.99</v>
      </c>
      <c r="E495" s="73"/>
      <c r="F495" s="73">
        <v>53</v>
      </c>
      <c r="G495" s="16">
        <v>11418.57</v>
      </c>
      <c r="H495" s="16">
        <v>215.44471698113207</v>
      </c>
      <c r="I495" s="12">
        <v>0.99359098108651323</v>
      </c>
      <c r="J495"/>
      <c r="K495"/>
      <c r="L495" s="12" t="str">
        <f t="shared" si="7"/>
        <v>X</v>
      </c>
    </row>
    <row r="496" spans="1:12" x14ac:dyDescent="0.25">
      <c r="A496" s="1" t="s">
        <v>12</v>
      </c>
      <c r="B496" s="1" t="s">
        <v>23</v>
      </c>
      <c r="C496" s="1" t="s">
        <v>16281</v>
      </c>
      <c r="D496" s="16">
        <v>49.99</v>
      </c>
      <c r="E496" s="73"/>
      <c r="F496" s="73">
        <v>34</v>
      </c>
      <c r="G496" s="16">
        <v>6648.67</v>
      </c>
      <c r="H496" s="16">
        <v>195.54911764705884</v>
      </c>
      <c r="I496" s="12">
        <v>0.99450903579913863</v>
      </c>
      <c r="J496"/>
      <c r="K496"/>
      <c r="L496" s="12" t="str">
        <f t="shared" si="7"/>
        <v>X</v>
      </c>
    </row>
    <row r="497" spans="1:12" x14ac:dyDescent="0.25">
      <c r="A497" s="1" t="s">
        <v>12</v>
      </c>
      <c r="B497" s="1" t="s">
        <v>23</v>
      </c>
      <c r="C497" s="1" t="s">
        <v>15881</v>
      </c>
      <c r="D497" s="16">
        <v>49.99</v>
      </c>
      <c r="E497" s="73"/>
      <c r="F497" s="73">
        <v>55</v>
      </c>
      <c r="G497" s="16">
        <v>10447.91</v>
      </c>
      <c r="H497" s="16">
        <v>189.96199999999999</v>
      </c>
      <c r="I497" s="12">
        <v>0.99540086037711761</v>
      </c>
      <c r="J497"/>
      <c r="K497"/>
      <c r="L497" s="12" t="str">
        <f t="shared" si="7"/>
        <v>X</v>
      </c>
    </row>
    <row r="498" spans="1:12" x14ac:dyDescent="0.25">
      <c r="A498" s="1" t="s">
        <v>12</v>
      </c>
      <c r="B498" s="1" t="s">
        <v>23</v>
      </c>
      <c r="C498" s="1" t="s">
        <v>13609</v>
      </c>
      <c r="D498" s="16">
        <v>39.99</v>
      </c>
      <c r="E498" s="73"/>
      <c r="F498" s="73">
        <v>40</v>
      </c>
      <c r="G498" s="16">
        <v>7398.15</v>
      </c>
      <c r="H498" s="16">
        <v>184.95374999999999</v>
      </c>
      <c r="I498" s="12">
        <v>0.99626917246079427</v>
      </c>
      <c r="J498"/>
      <c r="K498"/>
      <c r="L498" s="12" t="str">
        <f t="shared" si="7"/>
        <v>X</v>
      </c>
    </row>
    <row r="499" spans="1:12" x14ac:dyDescent="0.25">
      <c r="A499" s="1" t="s">
        <v>12</v>
      </c>
      <c r="B499" s="1" t="s">
        <v>23</v>
      </c>
      <c r="C499" s="1" t="s">
        <v>12670</v>
      </c>
      <c r="D499" s="16">
        <v>29.99</v>
      </c>
      <c r="E499" s="73"/>
      <c r="F499" s="73">
        <v>5</v>
      </c>
      <c r="G499" s="16">
        <v>851.76</v>
      </c>
      <c r="H499" s="16">
        <v>170.352</v>
      </c>
      <c r="I499" s="12">
        <v>0.99706893294187937</v>
      </c>
      <c r="J499"/>
      <c r="K499"/>
      <c r="L499" s="12" t="str">
        <f t="shared" si="7"/>
        <v>X</v>
      </c>
    </row>
    <row r="500" spans="1:12" x14ac:dyDescent="0.25">
      <c r="A500" s="1" t="s">
        <v>12</v>
      </c>
      <c r="B500" s="1" t="s">
        <v>23</v>
      </c>
      <c r="C500" s="1" t="s">
        <v>8756</v>
      </c>
      <c r="D500" s="16">
        <v>44.99</v>
      </c>
      <c r="E500" s="73"/>
      <c r="F500" s="73">
        <v>67</v>
      </c>
      <c r="G500" s="16">
        <v>10704.59</v>
      </c>
      <c r="H500" s="16">
        <v>159.77000000000001</v>
      </c>
      <c r="I500" s="12">
        <v>0.99781901355181024</v>
      </c>
      <c r="J500"/>
      <c r="K500"/>
      <c r="L500" s="12" t="str">
        <f t="shared" si="7"/>
        <v>X</v>
      </c>
    </row>
    <row r="501" spans="1:12" x14ac:dyDescent="0.25">
      <c r="A501" s="1" t="s">
        <v>12</v>
      </c>
      <c r="B501" s="1" t="s">
        <v>23</v>
      </c>
      <c r="C501" s="1" t="s">
        <v>13090</v>
      </c>
      <c r="D501" s="16">
        <v>49.99</v>
      </c>
      <c r="E501" s="73"/>
      <c r="F501" s="73">
        <v>40</v>
      </c>
      <c r="G501" s="16">
        <v>5953.73</v>
      </c>
      <c r="H501" s="16">
        <v>148.84324999999998</v>
      </c>
      <c r="I501" s="12">
        <v>0.99851779577465638</v>
      </c>
      <c r="J501"/>
      <c r="K501"/>
      <c r="L501" s="12" t="str">
        <f t="shared" si="7"/>
        <v>X</v>
      </c>
    </row>
    <row r="502" spans="1:12" x14ac:dyDescent="0.25">
      <c r="A502" s="1" t="s">
        <v>12</v>
      </c>
      <c r="B502" s="1" t="s">
        <v>23</v>
      </c>
      <c r="C502" s="1" t="s">
        <v>12051</v>
      </c>
      <c r="D502" s="16">
        <v>34.99</v>
      </c>
      <c r="E502" s="73"/>
      <c r="F502" s="73">
        <v>41</v>
      </c>
      <c r="G502" s="16">
        <v>3304.03</v>
      </c>
      <c r="H502" s="16">
        <v>80.586097560975617</v>
      </c>
      <c r="I502" s="12">
        <v>0.99889612755916213</v>
      </c>
      <c r="J502"/>
      <c r="K502"/>
      <c r="L502" s="12" t="str">
        <f t="shared" si="7"/>
        <v>X</v>
      </c>
    </row>
    <row r="503" spans="1:12" x14ac:dyDescent="0.25">
      <c r="A503" s="1" t="s">
        <v>12</v>
      </c>
      <c r="B503" s="1" t="s">
        <v>23</v>
      </c>
      <c r="C503" s="1" t="s">
        <v>12322</v>
      </c>
      <c r="D503" s="16">
        <v>39.99</v>
      </c>
      <c r="E503" s="73"/>
      <c r="F503" s="73">
        <v>11</v>
      </c>
      <c r="G503" s="16">
        <v>759.81</v>
      </c>
      <c r="H503" s="16">
        <v>69.073636363636354</v>
      </c>
      <c r="I503" s="12">
        <v>0.99922041118746396</v>
      </c>
      <c r="J503"/>
      <c r="K503"/>
      <c r="L503" s="12" t="str">
        <f t="shared" si="7"/>
        <v>X</v>
      </c>
    </row>
    <row r="504" spans="1:12" x14ac:dyDescent="0.25">
      <c r="A504" s="1" t="s">
        <v>12</v>
      </c>
      <c r="B504" s="1" t="s">
        <v>23</v>
      </c>
      <c r="C504" s="1" t="s">
        <v>16316</v>
      </c>
      <c r="D504" s="16">
        <v>18.989999999999998</v>
      </c>
      <c r="E504" s="73"/>
      <c r="F504" s="73">
        <v>53</v>
      </c>
      <c r="G504" s="16">
        <v>3608.1</v>
      </c>
      <c r="H504" s="16">
        <v>68.077358490566041</v>
      </c>
      <c r="I504" s="12">
        <v>0.99954001753771171</v>
      </c>
      <c r="J504"/>
      <c r="K504"/>
      <c r="L504" s="12" t="str">
        <f t="shared" si="7"/>
        <v>X</v>
      </c>
    </row>
    <row r="505" spans="1:12" x14ac:dyDescent="0.25">
      <c r="A505" s="1" t="s">
        <v>12</v>
      </c>
      <c r="B505" s="1" t="s">
        <v>23</v>
      </c>
      <c r="C505" s="1" t="s">
        <v>14254</v>
      </c>
      <c r="D505" s="16">
        <v>49.99</v>
      </c>
      <c r="E505" s="73"/>
      <c r="F505" s="73">
        <v>31</v>
      </c>
      <c r="G505" s="16">
        <v>1549.69</v>
      </c>
      <c r="H505" s="16">
        <v>49.99</v>
      </c>
      <c r="I505" s="12">
        <v>0.99977470821612724</v>
      </c>
      <c r="J505"/>
      <c r="K505"/>
      <c r="L505" s="12" t="str">
        <f t="shared" si="7"/>
        <v>X</v>
      </c>
    </row>
    <row r="506" spans="1:12" x14ac:dyDescent="0.25">
      <c r="A506" s="1" t="s">
        <v>12</v>
      </c>
      <c r="B506" s="1" t="s">
        <v>23</v>
      </c>
      <c r="C506" s="1" t="s">
        <v>13028</v>
      </c>
      <c r="D506" s="16">
        <v>39.99</v>
      </c>
      <c r="E506" s="73"/>
      <c r="F506" s="73">
        <v>35</v>
      </c>
      <c r="G506" s="16">
        <v>1679.58</v>
      </c>
      <c r="H506" s="16">
        <v>47.988</v>
      </c>
      <c r="I506" s="12">
        <v>1.0000000000000002</v>
      </c>
      <c r="J506"/>
      <c r="K506"/>
      <c r="L506" s="12" t="str">
        <f t="shared" si="7"/>
        <v>X</v>
      </c>
    </row>
    <row r="507" spans="1:12" x14ac:dyDescent="0.25">
      <c r="A507" s="1" t="s">
        <v>12</v>
      </c>
      <c r="B507" s="1" t="s">
        <v>23</v>
      </c>
      <c r="C507" s="1" t="s">
        <v>14659</v>
      </c>
      <c r="D507" s="16">
        <v>45.99</v>
      </c>
      <c r="E507" s="73"/>
      <c r="F507" s="73">
        <v>0</v>
      </c>
      <c r="G507" s="16">
        <v>41896.89</v>
      </c>
      <c r="H507" s="16">
        <v>0</v>
      </c>
      <c r="I507" s="12">
        <v>1.0000000000000002</v>
      </c>
      <c r="J507"/>
      <c r="K507"/>
      <c r="L507" s="12" t="str">
        <f t="shared" si="7"/>
        <v>X</v>
      </c>
    </row>
    <row r="508" spans="1:12" x14ac:dyDescent="0.25">
      <c r="A508" s="1" t="s">
        <v>12</v>
      </c>
      <c r="B508" s="1" t="s">
        <v>23</v>
      </c>
      <c r="C508" s="1" t="s">
        <v>14153</v>
      </c>
      <c r="D508" s="16">
        <v>31.49</v>
      </c>
      <c r="E508" s="73"/>
      <c r="F508" s="73">
        <v>0</v>
      </c>
      <c r="G508" s="16">
        <v>62.98</v>
      </c>
      <c r="H508" s="16">
        <v>0</v>
      </c>
      <c r="I508" s="12">
        <v>1.0000000000000002</v>
      </c>
      <c r="J508"/>
      <c r="K508"/>
      <c r="L508" s="12" t="str">
        <f t="shared" si="7"/>
        <v>X</v>
      </c>
    </row>
    <row r="509" spans="1:12" x14ac:dyDescent="0.25">
      <c r="A509" s="1" t="s">
        <v>12</v>
      </c>
      <c r="B509" s="1" t="s">
        <v>23</v>
      </c>
      <c r="C509" s="1" t="s">
        <v>15172</v>
      </c>
      <c r="D509" s="16">
        <v>37.99</v>
      </c>
      <c r="E509" s="73"/>
      <c r="F509" s="73">
        <v>0</v>
      </c>
      <c r="G509" s="16">
        <v>25339.33</v>
      </c>
      <c r="H509" s="16">
        <v>0</v>
      </c>
      <c r="I509" s="12">
        <v>1.0000000000000002</v>
      </c>
      <c r="J509"/>
      <c r="K509"/>
      <c r="L509" s="12" t="str">
        <f t="shared" si="7"/>
        <v>X</v>
      </c>
    </row>
    <row r="510" spans="1:12" x14ac:dyDescent="0.25">
      <c r="A510" s="1" t="s">
        <v>12</v>
      </c>
      <c r="B510" s="1" t="s">
        <v>24</v>
      </c>
      <c r="C510" s="1"/>
      <c r="D510" s="16">
        <v>6419.9899999999789</v>
      </c>
      <c r="E510" s="73"/>
      <c r="F510" s="73">
        <v>11288</v>
      </c>
      <c r="G510" s="16">
        <v>20550323.160000015</v>
      </c>
      <c r="H510" s="16">
        <v>213003.77304074503</v>
      </c>
      <c r="I510" s="12"/>
      <c r="J510"/>
      <c r="K510"/>
      <c r="L510" s="12" t="str">
        <f t="shared" si="7"/>
        <v xml:space="preserve"> </v>
      </c>
    </row>
    <row r="511" spans="1:12" x14ac:dyDescent="0.25">
      <c r="A511" s="1" t="s">
        <v>12</v>
      </c>
      <c r="B511" s="1" t="s">
        <v>74</v>
      </c>
      <c r="C511" s="1" t="s">
        <v>15576</v>
      </c>
      <c r="D511" s="16">
        <v>179.99</v>
      </c>
      <c r="E511" s="73"/>
      <c r="F511" s="73">
        <v>1</v>
      </c>
      <c r="G511" s="16">
        <v>52017.11</v>
      </c>
      <c r="H511" s="16">
        <v>52017.11</v>
      </c>
      <c r="I511" s="12">
        <v>0.20321000626751581</v>
      </c>
      <c r="J511"/>
      <c r="K511"/>
      <c r="L511" s="12" t="str">
        <f t="shared" si="7"/>
        <v xml:space="preserve"> </v>
      </c>
    </row>
    <row r="512" spans="1:12" x14ac:dyDescent="0.25">
      <c r="A512" s="1" t="s">
        <v>12</v>
      </c>
      <c r="B512" s="1" t="s">
        <v>74</v>
      </c>
      <c r="C512" s="1" t="s">
        <v>15796</v>
      </c>
      <c r="D512" s="16">
        <v>124.99</v>
      </c>
      <c r="E512" s="73"/>
      <c r="F512" s="73">
        <v>1</v>
      </c>
      <c r="G512" s="16">
        <v>47371.21</v>
      </c>
      <c r="H512" s="16">
        <v>47371.21</v>
      </c>
      <c r="I512" s="12">
        <v>0.38827034277986355</v>
      </c>
      <c r="J512"/>
      <c r="K512"/>
      <c r="L512" s="12" t="str">
        <f t="shared" si="7"/>
        <v xml:space="preserve"> </v>
      </c>
    </row>
    <row r="513" spans="1:12" x14ac:dyDescent="0.25">
      <c r="A513" s="1" t="s">
        <v>12</v>
      </c>
      <c r="B513" s="1" t="s">
        <v>74</v>
      </c>
      <c r="C513" s="1" t="s">
        <v>15766</v>
      </c>
      <c r="D513" s="16">
        <v>249.99</v>
      </c>
      <c r="E513" s="73"/>
      <c r="F513" s="73">
        <v>1</v>
      </c>
      <c r="G513" s="16">
        <v>23999.040000000001</v>
      </c>
      <c r="H513" s="16">
        <v>23999.040000000001</v>
      </c>
      <c r="I513" s="12">
        <v>0.4820249759921732</v>
      </c>
      <c r="J513"/>
      <c r="K513"/>
      <c r="L513" s="12" t="str">
        <f t="shared" si="7"/>
        <v xml:space="preserve"> </v>
      </c>
    </row>
    <row r="514" spans="1:12" x14ac:dyDescent="0.25">
      <c r="A514" s="1" t="s">
        <v>12</v>
      </c>
      <c r="B514" s="1" t="s">
        <v>74</v>
      </c>
      <c r="C514" s="1" t="s">
        <v>16300</v>
      </c>
      <c r="D514" s="16">
        <v>149.99</v>
      </c>
      <c r="E514" s="73"/>
      <c r="F514" s="73">
        <v>5</v>
      </c>
      <c r="G514" s="16">
        <v>83394.44</v>
      </c>
      <c r="H514" s="16">
        <v>16678.887999999999</v>
      </c>
      <c r="I514" s="12">
        <v>0.54718270841935335</v>
      </c>
      <c r="J514"/>
      <c r="K514"/>
      <c r="L514" s="12" t="str">
        <f t="shared" si="7"/>
        <v xml:space="preserve"> </v>
      </c>
    </row>
    <row r="515" spans="1:12" x14ac:dyDescent="0.25">
      <c r="A515" s="1" t="s">
        <v>12</v>
      </c>
      <c r="B515" s="1" t="s">
        <v>74</v>
      </c>
      <c r="C515" s="1" t="s">
        <v>15522</v>
      </c>
      <c r="D515" s="16">
        <v>199.99</v>
      </c>
      <c r="E515" s="73"/>
      <c r="F515" s="73">
        <v>5</v>
      </c>
      <c r="G515" s="16">
        <v>72596.37</v>
      </c>
      <c r="H515" s="16">
        <v>14519.273999999999</v>
      </c>
      <c r="I515" s="12">
        <v>0.60390369427458024</v>
      </c>
      <c r="J515"/>
      <c r="K515"/>
      <c r="L515" s="12" t="str">
        <f t="shared" si="7"/>
        <v xml:space="preserve"> </v>
      </c>
    </row>
    <row r="516" spans="1:12" x14ac:dyDescent="0.25">
      <c r="A516" s="1" t="s">
        <v>12</v>
      </c>
      <c r="B516" s="1" t="s">
        <v>74</v>
      </c>
      <c r="C516" s="1" t="s">
        <v>16331</v>
      </c>
      <c r="D516" s="16">
        <v>299.99</v>
      </c>
      <c r="E516" s="73"/>
      <c r="F516" s="73">
        <v>6</v>
      </c>
      <c r="G516" s="16">
        <v>81597.279999999999</v>
      </c>
      <c r="H516" s="16">
        <v>13599.546666666667</v>
      </c>
      <c r="I516" s="12">
        <v>0.65703167395989348</v>
      </c>
      <c r="J516"/>
      <c r="K516"/>
      <c r="L516" s="12" t="str">
        <f t="shared" si="7"/>
        <v xml:space="preserve"> </v>
      </c>
    </row>
    <row r="517" spans="1:12" x14ac:dyDescent="0.25">
      <c r="A517" s="1" t="s">
        <v>12</v>
      </c>
      <c r="B517" s="1" t="s">
        <v>74</v>
      </c>
      <c r="C517" s="1" t="s">
        <v>15798</v>
      </c>
      <c r="D517" s="16">
        <v>99.99</v>
      </c>
      <c r="E517" s="73"/>
      <c r="F517" s="73">
        <v>2</v>
      </c>
      <c r="G517" s="16">
        <v>27097.29</v>
      </c>
      <c r="H517" s="16">
        <v>13548.645</v>
      </c>
      <c r="I517" s="12">
        <v>0.70996080122910055</v>
      </c>
      <c r="J517"/>
      <c r="K517"/>
      <c r="L517" s="12" t="str">
        <f t="shared" si="7"/>
        <v xml:space="preserve"> </v>
      </c>
    </row>
    <row r="518" spans="1:12" x14ac:dyDescent="0.25">
      <c r="A518" s="1" t="s">
        <v>12</v>
      </c>
      <c r="B518" s="1" t="s">
        <v>74</v>
      </c>
      <c r="C518" s="1" t="s">
        <v>16350</v>
      </c>
      <c r="D518" s="16">
        <v>159.99</v>
      </c>
      <c r="E518" s="73"/>
      <c r="F518" s="73">
        <v>2</v>
      </c>
      <c r="G518" s="16">
        <v>21118.68</v>
      </c>
      <c r="H518" s="16">
        <v>10559.34</v>
      </c>
      <c r="I518" s="12">
        <v>0.75121191163451972</v>
      </c>
      <c r="J518"/>
      <c r="K518"/>
      <c r="L518" s="12" t="str">
        <f t="shared" si="7"/>
        <v xml:space="preserve"> </v>
      </c>
    </row>
    <row r="519" spans="1:12" x14ac:dyDescent="0.25">
      <c r="A519" s="1" t="s">
        <v>12</v>
      </c>
      <c r="B519" s="1" t="s">
        <v>74</v>
      </c>
      <c r="C519" s="1" t="s">
        <v>15812</v>
      </c>
      <c r="D519" s="16">
        <v>174.99</v>
      </c>
      <c r="E519" s="73"/>
      <c r="F519" s="73">
        <v>1</v>
      </c>
      <c r="G519" s="16">
        <v>8049.54</v>
      </c>
      <c r="H519" s="16">
        <v>8049.54</v>
      </c>
      <c r="I519" s="12">
        <v>0.78265823908044319</v>
      </c>
      <c r="J519"/>
      <c r="K519"/>
      <c r="L519" s="12" t="str">
        <f t="shared" si="7"/>
        <v xml:space="preserve"> </v>
      </c>
    </row>
    <row r="520" spans="1:12" x14ac:dyDescent="0.25">
      <c r="A520" s="1" t="s">
        <v>12</v>
      </c>
      <c r="B520" s="1" t="s">
        <v>74</v>
      </c>
      <c r="C520" s="1" t="s">
        <v>15056</v>
      </c>
      <c r="D520" s="16">
        <v>149.99</v>
      </c>
      <c r="E520" s="73"/>
      <c r="F520" s="73">
        <v>5</v>
      </c>
      <c r="G520" s="16">
        <v>34647.69</v>
      </c>
      <c r="H520" s="16">
        <v>6929.5380000000005</v>
      </c>
      <c r="I520" s="12">
        <v>0.80972916748094426</v>
      </c>
      <c r="J520"/>
      <c r="K520"/>
      <c r="L520" s="12" t="str">
        <f t="shared" si="7"/>
        <v xml:space="preserve"> </v>
      </c>
    </row>
    <row r="521" spans="1:12" x14ac:dyDescent="0.25">
      <c r="A521" s="1" t="s">
        <v>12</v>
      </c>
      <c r="B521" s="1" t="s">
        <v>74</v>
      </c>
      <c r="C521" s="1" t="s">
        <v>12641</v>
      </c>
      <c r="D521" s="16">
        <v>99.99</v>
      </c>
      <c r="E521" s="73"/>
      <c r="F521" s="73">
        <v>6</v>
      </c>
      <c r="G521" s="16">
        <v>32896.71</v>
      </c>
      <c r="H521" s="16">
        <v>5482.7849999999999</v>
      </c>
      <c r="I521" s="12">
        <v>0.83114821160341557</v>
      </c>
      <c r="J521"/>
      <c r="K521"/>
      <c r="L521" s="12" t="str">
        <f t="shared" ref="L521:L584" si="8">IF(I521&gt;$I$2,"X"," ")</f>
        <v xml:space="preserve"> </v>
      </c>
    </row>
    <row r="522" spans="1:12" x14ac:dyDescent="0.25">
      <c r="A522" s="1" t="s">
        <v>12</v>
      </c>
      <c r="B522" s="1" t="s">
        <v>74</v>
      </c>
      <c r="C522" s="1" t="s">
        <v>15863</v>
      </c>
      <c r="D522" s="16">
        <v>99.99</v>
      </c>
      <c r="E522" s="73"/>
      <c r="F522" s="73">
        <v>2</v>
      </c>
      <c r="G522" s="16">
        <v>10898.91</v>
      </c>
      <c r="H522" s="16">
        <v>5449.4549999999999</v>
      </c>
      <c r="I522" s="12">
        <v>0.85243704877073501</v>
      </c>
      <c r="J522"/>
      <c r="K522"/>
      <c r="L522" s="12" t="str">
        <f t="shared" si="8"/>
        <v xml:space="preserve"> </v>
      </c>
    </row>
    <row r="523" spans="1:12" x14ac:dyDescent="0.25">
      <c r="A523" s="1" t="s">
        <v>12</v>
      </c>
      <c r="B523" s="1" t="s">
        <v>74</v>
      </c>
      <c r="C523" s="1" t="s">
        <v>15066</v>
      </c>
      <c r="D523" s="16">
        <v>109.99</v>
      </c>
      <c r="E523" s="73"/>
      <c r="F523" s="73">
        <v>4</v>
      </c>
      <c r="G523" s="16">
        <v>16498.5</v>
      </c>
      <c r="H523" s="16">
        <v>4124.625</v>
      </c>
      <c r="I523" s="12">
        <v>0.86855030596824467</v>
      </c>
      <c r="J523"/>
      <c r="K523"/>
      <c r="L523" s="12" t="str">
        <f t="shared" si="8"/>
        <v xml:space="preserve"> </v>
      </c>
    </row>
    <row r="524" spans="1:12" x14ac:dyDescent="0.25">
      <c r="A524" s="1" t="s">
        <v>12</v>
      </c>
      <c r="B524" s="1" t="s">
        <v>74</v>
      </c>
      <c r="C524" s="1" t="s">
        <v>12469</v>
      </c>
      <c r="D524" s="16">
        <v>119.99</v>
      </c>
      <c r="E524" s="73"/>
      <c r="F524" s="73">
        <v>4</v>
      </c>
      <c r="G524" s="16">
        <v>14158.82</v>
      </c>
      <c r="H524" s="16">
        <v>3539.7049999999999</v>
      </c>
      <c r="I524" s="12">
        <v>0.88237851509472542</v>
      </c>
      <c r="J524"/>
      <c r="K524"/>
      <c r="L524" s="12" t="str">
        <f t="shared" si="8"/>
        <v xml:space="preserve"> </v>
      </c>
    </row>
    <row r="525" spans="1:12" x14ac:dyDescent="0.25">
      <c r="A525" s="1" t="s">
        <v>12</v>
      </c>
      <c r="B525" s="1" t="s">
        <v>74</v>
      </c>
      <c r="C525" s="1" t="s">
        <v>15484</v>
      </c>
      <c r="D525" s="16">
        <v>99.99</v>
      </c>
      <c r="E525" s="73"/>
      <c r="F525" s="73">
        <v>20</v>
      </c>
      <c r="G525" s="16">
        <v>59794.02</v>
      </c>
      <c r="H525" s="16">
        <v>2989.701</v>
      </c>
      <c r="I525" s="12">
        <v>0.89405807897184197</v>
      </c>
      <c r="J525"/>
      <c r="K525"/>
      <c r="L525" s="12" t="str">
        <f t="shared" si="8"/>
        <v xml:space="preserve"> </v>
      </c>
    </row>
    <row r="526" spans="1:12" x14ac:dyDescent="0.25">
      <c r="A526" s="1" t="s">
        <v>12</v>
      </c>
      <c r="B526" s="1" t="s">
        <v>74</v>
      </c>
      <c r="C526" s="1" t="s">
        <v>13013</v>
      </c>
      <c r="D526" s="16">
        <v>139.99</v>
      </c>
      <c r="E526" s="73"/>
      <c r="F526" s="73">
        <v>9</v>
      </c>
      <c r="G526" s="16">
        <v>17078.78</v>
      </c>
      <c r="H526" s="16">
        <v>1897.642222222222</v>
      </c>
      <c r="I526" s="12">
        <v>0.9014714067763141</v>
      </c>
      <c r="J526"/>
      <c r="K526"/>
      <c r="L526" s="12" t="str">
        <f t="shared" si="8"/>
        <v xml:space="preserve"> </v>
      </c>
    </row>
    <row r="527" spans="1:12" x14ac:dyDescent="0.25">
      <c r="A527" s="1" t="s">
        <v>12</v>
      </c>
      <c r="B527" s="1" t="s">
        <v>74</v>
      </c>
      <c r="C527" s="1" t="s">
        <v>15635</v>
      </c>
      <c r="D527" s="16">
        <v>139.99</v>
      </c>
      <c r="E527" s="73"/>
      <c r="F527" s="73">
        <v>5</v>
      </c>
      <c r="G527" s="16">
        <v>8679.3799999999992</v>
      </c>
      <c r="H527" s="16">
        <v>1735.8759999999997</v>
      </c>
      <c r="I527" s="12">
        <v>0.90825277876794586</v>
      </c>
      <c r="J527"/>
      <c r="K527"/>
      <c r="L527" s="12" t="str">
        <f t="shared" si="8"/>
        <v xml:space="preserve"> </v>
      </c>
    </row>
    <row r="528" spans="1:12" x14ac:dyDescent="0.25">
      <c r="A528" s="1" t="s">
        <v>12</v>
      </c>
      <c r="B528" s="1" t="s">
        <v>74</v>
      </c>
      <c r="C528" s="1" t="s">
        <v>15751</v>
      </c>
      <c r="D528" s="16">
        <v>199.99</v>
      </c>
      <c r="E528" s="73"/>
      <c r="F528" s="73">
        <v>4</v>
      </c>
      <c r="G528" s="16">
        <v>6599.67</v>
      </c>
      <c r="H528" s="16">
        <v>1649.9175</v>
      </c>
      <c r="I528" s="12">
        <v>0.91469834534240346</v>
      </c>
      <c r="J528"/>
      <c r="K528"/>
      <c r="L528" s="12" t="str">
        <f t="shared" si="8"/>
        <v xml:space="preserve"> </v>
      </c>
    </row>
    <row r="529" spans="1:12" x14ac:dyDescent="0.25">
      <c r="A529" s="1" t="s">
        <v>12</v>
      </c>
      <c r="B529" s="1" t="s">
        <v>74</v>
      </c>
      <c r="C529" s="1" t="s">
        <v>16036</v>
      </c>
      <c r="D529" s="16">
        <v>189.99</v>
      </c>
      <c r="E529" s="73"/>
      <c r="F529" s="73">
        <v>8</v>
      </c>
      <c r="G529" s="16">
        <v>13109.31</v>
      </c>
      <c r="H529" s="16">
        <v>1638.6637499999999</v>
      </c>
      <c r="I529" s="12">
        <v>0.92109994802482564</v>
      </c>
      <c r="J529"/>
      <c r="K529"/>
      <c r="L529" s="12" t="str">
        <f t="shared" si="8"/>
        <v xml:space="preserve"> </v>
      </c>
    </row>
    <row r="530" spans="1:12" x14ac:dyDescent="0.25">
      <c r="A530" s="1" t="s">
        <v>12</v>
      </c>
      <c r="B530" s="1" t="s">
        <v>74</v>
      </c>
      <c r="C530" s="1" t="s">
        <v>13938</v>
      </c>
      <c r="D530" s="16">
        <v>2199.9899999999998</v>
      </c>
      <c r="E530" s="73"/>
      <c r="F530" s="73">
        <v>3</v>
      </c>
      <c r="G530" s="16">
        <v>4399.9799999999996</v>
      </c>
      <c r="H530" s="16">
        <v>1466.6599999999999</v>
      </c>
      <c r="I530" s="12">
        <v>0.92682960097540901</v>
      </c>
      <c r="J530"/>
      <c r="K530"/>
      <c r="L530" s="12" t="str">
        <f t="shared" si="8"/>
        <v xml:space="preserve"> </v>
      </c>
    </row>
    <row r="531" spans="1:12" x14ac:dyDescent="0.25">
      <c r="A531" s="1" t="s">
        <v>12</v>
      </c>
      <c r="B531" s="1" t="s">
        <v>74</v>
      </c>
      <c r="C531" s="1" t="s">
        <v>12435</v>
      </c>
      <c r="D531" s="16">
        <v>119.99</v>
      </c>
      <c r="E531" s="73"/>
      <c r="F531" s="73">
        <v>6</v>
      </c>
      <c r="G531" s="16">
        <v>8519.2900000000009</v>
      </c>
      <c r="H531" s="16">
        <v>1419.8816666666669</v>
      </c>
      <c r="I531" s="12">
        <v>0.93237650972105945</v>
      </c>
      <c r="J531"/>
      <c r="K531"/>
      <c r="L531" s="12" t="str">
        <f t="shared" si="8"/>
        <v xml:space="preserve"> </v>
      </c>
    </row>
    <row r="532" spans="1:12" x14ac:dyDescent="0.25">
      <c r="A532" s="1" t="s">
        <v>12</v>
      </c>
      <c r="B532" s="1" t="s">
        <v>74</v>
      </c>
      <c r="C532" s="1" t="s">
        <v>15337</v>
      </c>
      <c r="D532" s="16">
        <v>104.99</v>
      </c>
      <c r="E532" s="73"/>
      <c r="F532" s="73">
        <v>30</v>
      </c>
      <c r="G532" s="16">
        <v>37376.44</v>
      </c>
      <c r="H532" s="16">
        <v>1245.8813333333335</v>
      </c>
      <c r="I532" s="12">
        <v>0.93724366888378963</v>
      </c>
      <c r="J532"/>
      <c r="K532"/>
      <c r="L532" s="12" t="str">
        <f t="shared" si="8"/>
        <v xml:space="preserve"> </v>
      </c>
    </row>
    <row r="533" spans="1:12" x14ac:dyDescent="0.25">
      <c r="A533" s="1" t="s">
        <v>12</v>
      </c>
      <c r="B533" s="1" t="s">
        <v>74</v>
      </c>
      <c r="C533" s="1" t="s">
        <v>14551</v>
      </c>
      <c r="D533" s="16">
        <v>159.99</v>
      </c>
      <c r="E533" s="73"/>
      <c r="F533" s="73">
        <v>7</v>
      </c>
      <c r="G533" s="16">
        <v>8319.48</v>
      </c>
      <c r="H533" s="16">
        <v>1188.4971428571428</v>
      </c>
      <c r="I533" s="12">
        <v>0.94188665100734326</v>
      </c>
      <c r="J533"/>
      <c r="K533"/>
      <c r="L533" s="12" t="str">
        <f t="shared" si="8"/>
        <v xml:space="preserve"> </v>
      </c>
    </row>
    <row r="534" spans="1:12" x14ac:dyDescent="0.25">
      <c r="A534" s="1" t="s">
        <v>12</v>
      </c>
      <c r="B534" s="1" t="s">
        <v>74</v>
      </c>
      <c r="C534" s="1" t="s">
        <v>11823</v>
      </c>
      <c r="D534" s="16">
        <v>149.99</v>
      </c>
      <c r="E534" s="73"/>
      <c r="F534" s="73">
        <v>3</v>
      </c>
      <c r="G534" s="16">
        <v>3149.79</v>
      </c>
      <c r="H534" s="16">
        <v>1049.93</v>
      </c>
      <c r="I534" s="12">
        <v>0.94598830682560098</v>
      </c>
      <c r="J534"/>
      <c r="K534"/>
      <c r="L534" s="12" t="str">
        <f t="shared" si="8"/>
        <v xml:space="preserve"> </v>
      </c>
    </row>
    <row r="535" spans="1:12" x14ac:dyDescent="0.25">
      <c r="A535" s="1" t="s">
        <v>12</v>
      </c>
      <c r="B535" s="1" t="s">
        <v>74</v>
      </c>
      <c r="C535" s="1" t="s">
        <v>7412</v>
      </c>
      <c r="D535" s="16">
        <v>174.99</v>
      </c>
      <c r="E535" s="73"/>
      <c r="F535" s="73">
        <v>77</v>
      </c>
      <c r="G535" s="16">
        <v>77520.570000000007</v>
      </c>
      <c r="H535" s="16">
        <v>1006.7606493506495</v>
      </c>
      <c r="I535" s="12">
        <v>0.94992131728820517</v>
      </c>
      <c r="J535"/>
      <c r="K535"/>
      <c r="L535" s="12" t="str">
        <f t="shared" si="8"/>
        <v xml:space="preserve"> </v>
      </c>
    </row>
    <row r="536" spans="1:12" x14ac:dyDescent="0.25">
      <c r="A536" s="1" t="s">
        <v>12</v>
      </c>
      <c r="B536" s="1" t="s">
        <v>74</v>
      </c>
      <c r="C536" s="1" t="s">
        <v>16202</v>
      </c>
      <c r="D536" s="16">
        <v>129.99</v>
      </c>
      <c r="E536" s="73"/>
      <c r="F536" s="73">
        <v>28</v>
      </c>
      <c r="G536" s="16">
        <v>27037.919999999998</v>
      </c>
      <c r="H536" s="16">
        <v>965.64</v>
      </c>
      <c r="I536" s="12">
        <v>0.95369368585024505</v>
      </c>
      <c r="J536"/>
      <c r="K536"/>
      <c r="L536" s="12" t="str">
        <f t="shared" si="8"/>
        <v>X</v>
      </c>
    </row>
    <row r="537" spans="1:12" x14ac:dyDescent="0.25">
      <c r="A537" s="1" t="s">
        <v>12</v>
      </c>
      <c r="B537" s="1" t="s">
        <v>74</v>
      </c>
      <c r="C537" s="1" t="s">
        <v>16271</v>
      </c>
      <c r="D537" s="16">
        <v>159.99</v>
      </c>
      <c r="E537" s="73"/>
      <c r="F537" s="73">
        <v>15</v>
      </c>
      <c r="G537" s="16">
        <v>13439.16</v>
      </c>
      <c r="H537" s="16">
        <v>895.94399999999996</v>
      </c>
      <c r="I537" s="12">
        <v>0.95719378006646239</v>
      </c>
      <c r="J537"/>
      <c r="K537"/>
      <c r="L537" s="12" t="str">
        <f t="shared" si="8"/>
        <v>X</v>
      </c>
    </row>
    <row r="538" spans="1:12" x14ac:dyDescent="0.25">
      <c r="A538" s="1" t="s">
        <v>12</v>
      </c>
      <c r="B538" s="1" t="s">
        <v>74</v>
      </c>
      <c r="C538" s="1" t="s">
        <v>9490</v>
      </c>
      <c r="D538" s="16">
        <v>139.99</v>
      </c>
      <c r="E538" s="73"/>
      <c r="F538" s="73">
        <v>18</v>
      </c>
      <c r="G538" s="16">
        <v>15538.89</v>
      </c>
      <c r="H538" s="16">
        <v>863.27166666666665</v>
      </c>
      <c r="I538" s="12">
        <v>0.96056623656767715</v>
      </c>
      <c r="J538"/>
      <c r="K538"/>
      <c r="L538" s="12" t="str">
        <f t="shared" si="8"/>
        <v>X</v>
      </c>
    </row>
    <row r="539" spans="1:12" x14ac:dyDescent="0.25">
      <c r="A539" s="1" t="s">
        <v>12</v>
      </c>
      <c r="B539" s="1" t="s">
        <v>74</v>
      </c>
      <c r="C539" s="1" t="s">
        <v>16320</v>
      </c>
      <c r="D539" s="16">
        <v>249.99</v>
      </c>
      <c r="E539" s="73"/>
      <c r="F539" s="73">
        <v>7</v>
      </c>
      <c r="G539" s="16">
        <v>5749.77</v>
      </c>
      <c r="H539" s="16">
        <v>821.39571428571435</v>
      </c>
      <c r="I539" s="12">
        <v>0.96377510050202708</v>
      </c>
      <c r="J539"/>
      <c r="K539"/>
      <c r="L539" s="12" t="str">
        <f t="shared" si="8"/>
        <v>X</v>
      </c>
    </row>
    <row r="540" spans="1:12" x14ac:dyDescent="0.25">
      <c r="A540" s="1" t="s">
        <v>12</v>
      </c>
      <c r="B540" s="1" t="s">
        <v>74</v>
      </c>
      <c r="C540" s="1" t="s">
        <v>14188</v>
      </c>
      <c r="D540" s="16">
        <v>1999.99</v>
      </c>
      <c r="E540" s="73"/>
      <c r="F540" s="73">
        <v>3</v>
      </c>
      <c r="G540" s="16">
        <v>1999.99</v>
      </c>
      <c r="H540" s="16">
        <v>666.6633333333333</v>
      </c>
      <c r="I540" s="12">
        <v>0.96637948702301957</v>
      </c>
      <c r="J540"/>
      <c r="K540"/>
      <c r="L540" s="12" t="str">
        <f t="shared" si="8"/>
        <v>X</v>
      </c>
    </row>
    <row r="541" spans="1:12" x14ac:dyDescent="0.25">
      <c r="A541" s="1" t="s">
        <v>12</v>
      </c>
      <c r="B541" s="1" t="s">
        <v>74</v>
      </c>
      <c r="C541" s="1" t="s">
        <v>16296</v>
      </c>
      <c r="D541" s="16">
        <v>199.99</v>
      </c>
      <c r="E541" s="73"/>
      <c r="F541" s="73">
        <v>3</v>
      </c>
      <c r="G541" s="16">
        <v>1999.9</v>
      </c>
      <c r="H541" s="16">
        <v>666.63333333333333</v>
      </c>
      <c r="I541" s="12">
        <v>0.96898375634603273</v>
      </c>
      <c r="J541"/>
      <c r="K541"/>
      <c r="L541" s="12" t="str">
        <f t="shared" si="8"/>
        <v>X</v>
      </c>
    </row>
    <row r="542" spans="1:12" x14ac:dyDescent="0.25">
      <c r="A542" s="1" t="s">
        <v>12</v>
      </c>
      <c r="B542" s="1" t="s">
        <v>74</v>
      </c>
      <c r="C542" s="1" t="s">
        <v>11607</v>
      </c>
      <c r="D542" s="16">
        <v>129.99</v>
      </c>
      <c r="E542" s="73"/>
      <c r="F542" s="73">
        <v>2</v>
      </c>
      <c r="G542" s="16">
        <v>1299.9000000000001</v>
      </c>
      <c r="H542" s="16">
        <v>649.95000000000005</v>
      </c>
      <c r="I542" s="12">
        <v>0.97152285057048271</v>
      </c>
      <c r="J542"/>
      <c r="K542"/>
      <c r="L542" s="12" t="str">
        <f t="shared" si="8"/>
        <v>X</v>
      </c>
    </row>
    <row r="543" spans="1:12" x14ac:dyDescent="0.25">
      <c r="A543" s="1" t="s">
        <v>12</v>
      </c>
      <c r="B543" s="1" t="s">
        <v>74</v>
      </c>
      <c r="C543" s="1" t="s">
        <v>15505</v>
      </c>
      <c r="D543" s="16">
        <v>159.99</v>
      </c>
      <c r="E543" s="73"/>
      <c r="F543" s="73">
        <v>24</v>
      </c>
      <c r="G543" s="16">
        <v>15519.03</v>
      </c>
      <c r="H543" s="16">
        <v>646.62625000000003</v>
      </c>
      <c r="I543" s="12">
        <v>0.97404896023546095</v>
      </c>
      <c r="J543"/>
      <c r="K543"/>
      <c r="L543" s="12" t="str">
        <f t="shared" si="8"/>
        <v>X</v>
      </c>
    </row>
    <row r="544" spans="1:12" x14ac:dyDescent="0.25">
      <c r="A544" s="1" t="s">
        <v>12</v>
      </c>
      <c r="B544" s="1" t="s">
        <v>74</v>
      </c>
      <c r="C544" s="1" t="s">
        <v>14548</v>
      </c>
      <c r="D544" s="16">
        <v>159.99</v>
      </c>
      <c r="E544" s="73"/>
      <c r="F544" s="73">
        <v>1</v>
      </c>
      <c r="G544" s="16">
        <v>639.96</v>
      </c>
      <c r="H544" s="16">
        <v>639.96</v>
      </c>
      <c r="I544" s="12">
        <v>0.97654902753275907</v>
      </c>
      <c r="J544"/>
      <c r="K544"/>
      <c r="L544" s="12" t="str">
        <f t="shared" si="8"/>
        <v>X</v>
      </c>
    </row>
    <row r="545" spans="1:12" x14ac:dyDescent="0.25">
      <c r="A545" s="1" t="s">
        <v>12</v>
      </c>
      <c r="B545" s="1" t="s">
        <v>74</v>
      </c>
      <c r="C545" s="1" t="s">
        <v>9878</v>
      </c>
      <c r="D545" s="16">
        <v>124.99</v>
      </c>
      <c r="E545" s="73"/>
      <c r="F545" s="73">
        <v>48</v>
      </c>
      <c r="G545" s="16">
        <v>30247.58</v>
      </c>
      <c r="H545" s="16">
        <v>630.15791666666667</v>
      </c>
      <c r="I545" s="12">
        <v>0.9790108020180267</v>
      </c>
      <c r="J545"/>
      <c r="K545"/>
      <c r="L545" s="12" t="str">
        <f t="shared" si="8"/>
        <v>X</v>
      </c>
    </row>
    <row r="546" spans="1:12" x14ac:dyDescent="0.25">
      <c r="A546" s="1" t="s">
        <v>12</v>
      </c>
      <c r="B546" s="1" t="s">
        <v>74</v>
      </c>
      <c r="C546" s="1" t="s">
        <v>12805</v>
      </c>
      <c r="D546" s="16">
        <v>199.99</v>
      </c>
      <c r="E546" s="73"/>
      <c r="F546" s="73">
        <v>5</v>
      </c>
      <c r="G546" s="16">
        <v>2599.87</v>
      </c>
      <c r="H546" s="16">
        <v>519.97399999999993</v>
      </c>
      <c r="I546" s="12">
        <v>0.98104213208997693</v>
      </c>
      <c r="J546"/>
      <c r="K546"/>
      <c r="L546" s="12" t="str">
        <f t="shared" si="8"/>
        <v>X</v>
      </c>
    </row>
    <row r="547" spans="1:12" x14ac:dyDescent="0.25">
      <c r="A547" s="1" t="s">
        <v>12</v>
      </c>
      <c r="B547" s="1" t="s">
        <v>74</v>
      </c>
      <c r="C547" s="1" t="s">
        <v>14720</v>
      </c>
      <c r="D547" s="16">
        <v>164.99</v>
      </c>
      <c r="E547" s="73"/>
      <c r="F547" s="73">
        <v>6</v>
      </c>
      <c r="G547" s="16">
        <v>2969.82</v>
      </c>
      <c r="H547" s="16">
        <v>494.97</v>
      </c>
      <c r="I547" s="12">
        <v>0.98297578155266785</v>
      </c>
      <c r="J547"/>
      <c r="K547"/>
      <c r="L547" s="12" t="str">
        <f t="shared" si="8"/>
        <v>X</v>
      </c>
    </row>
    <row r="548" spans="1:12" x14ac:dyDescent="0.25">
      <c r="A548" s="1" t="s">
        <v>12</v>
      </c>
      <c r="B548" s="1" t="s">
        <v>74</v>
      </c>
      <c r="C548" s="1" t="s">
        <v>16200</v>
      </c>
      <c r="D548" s="16">
        <v>129.99</v>
      </c>
      <c r="E548" s="73"/>
      <c r="F548" s="73">
        <v>34</v>
      </c>
      <c r="G548" s="16">
        <v>16638.72</v>
      </c>
      <c r="H548" s="16">
        <v>489.37411764705888</v>
      </c>
      <c r="I548" s="12">
        <v>0.98488757014519479</v>
      </c>
      <c r="J548"/>
      <c r="K548"/>
      <c r="L548" s="12" t="str">
        <f t="shared" si="8"/>
        <v>X</v>
      </c>
    </row>
    <row r="549" spans="1:12" x14ac:dyDescent="0.25">
      <c r="A549" s="1" t="s">
        <v>12</v>
      </c>
      <c r="B549" s="1" t="s">
        <v>74</v>
      </c>
      <c r="C549" s="1" t="s">
        <v>14866</v>
      </c>
      <c r="D549" s="16">
        <v>109.99</v>
      </c>
      <c r="E549" s="73"/>
      <c r="F549" s="73">
        <v>1</v>
      </c>
      <c r="G549" s="16">
        <v>439.96</v>
      </c>
      <c r="H549" s="16">
        <v>439.96</v>
      </c>
      <c r="I549" s="12">
        <v>0.98660631757959583</v>
      </c>
      <c r="J549"/>
      <c r="K549"/>
      <c r="L549" s="12" t="str">
        <f t="shared" si="8"/>
        <v>X</v>
      </c>
    </row>
    <row r="550" spans="1:12" x14ac:dyDescent="0.25">
      <c r="A550" s="1" t="s">
        <v>12</v>
      </c>
      <c r="B550" s="1" t="s">
        <v>74</v>
      </c>
      <c r="C550" s="1" t="s">
        <v>14547</v>
      </c>
      <c r="D550" s="16">
        <v>159.99</v>
      </c>
      <c r="E550" s="73"/>
      <c r="F550" s="73">
        <v>2</v>
      </c>
      <c r="G550" s="16">
        <v>799.95</v>
      </c>
      <c r="H550" s="16">
        <v>399.97500000000002</v>
      </c>
      <c r="I550" s="12">
        <v>0.98816885964040713</v>
      </c>
      <c r="J550"/>
      <c r="K550"/>
      <c r="L550" s="12" t="str">
        <f t="shared" si="8"/>
        <v>X</v>
      </c>
    </row>
    <row r="551" spans="1:12" x14ac:dyDescent="0.25">
      <c r="A551" s="1" t="s">
        <v>12</v>
      </c>
      <c r="B551" s="1" t="s">
        <v>74</v>
      </c>
      <c r="C551" s="1" t="s">
        <v>16329</v>
      </c>
      <c r="D551" s="16">
        <v>129.99</v>
      </c>
      <c r="E551" s="73"/>
      <c r="F551" s="73">
        <v>37</v>
      </c>
      <c r="G551" s="16">
        <v>14558.88</v>
      </c>
      <c r="H551" s="16">
        <v>393.48324324324324</v>
      </c>
      <c r="I551" s="12">
        <v>0.98970604100872273</v>
      </c>
      <c r="J551"/>
      <c r="K551"/>
      <c r="L551" s="12" t="str">
        <f t="shared" si="8"/>
        <v>X</v>
      </c>
    </row>
    <row r="552" spans="1:12" x14ac:dyDescent="0.25">
      <c r="A552" s="1" t="s">
        <v>12</v>
      </c>
      <c r="B552" s="1" t="s">
        <v>74</v>
      </c>
      <c r="C552" s="1" t="s">
        <v>12295</v>
      </c>
      <c r="D552" s="16">
        <v>79.989999999999995</v>
      </c>
      <c r="E552" s="73"/>
      <c r="F552" s="73">
        <v>23</v>
      </c>
      <c r="G552" s="16">
        <v>8318.9599999999991</v>
      </c>
      <c r="H552" s="16">
        <v>361.69391304347823</v>
      </c>
      <c r="I552" s="12">
        <v>0.99111903420147196</v>
      </c>
      <c r="J552"/>
      <c r="K552"/>
      <c r="L552" s="12" t="str">
        <f t="shared" si="8"/>
        <v>X</v>
      </c>
    </row>
    <row r="553" spans="1:12" x14ac:dyDescent="0.25">
      <c r="A553" s="1" t="s">
        <v>12</v>
      </c>
      <c r="B553" s="1" t="s">
        <v>74</v>
      </c>
      <c r="C553" s="1" t="s">
        <v>14069</v>
      </c>
      <c r="D553" s="16">
        <v>249.99</v>
      </c>
      <c r="E553" s="73"/>
      <c r="F553" s="73">
        <v>3</v>
      </c>
      <c r="G553" s="16">
        <v>999.96</v>
      </c>
      <c r="H553" s="16">
        <v>333.32</v>
      </c>
      <c r="I553" s="12">
        <v>0.9924211818849763</v>
      </c>
      <c r="J553"/>
      <c r="K553"/>
      <c r="L553" s="12" t="str">
        <f t="shared" si="8"/>
        <v>X</v>
      </c>
    </row>
    <row r="554" spans="1:12" x14ac:dyDescent="0.25">
      <c r="A554" s="1" t="s">
        <v>12</v>
      </c>
      <c r="B554" s="1" t="s">
        <v>74</v>
      </c>
      <c r="C554" s="1" t="s">
        <v>10638</v>
      </c>
      <c r="D554" s="16">
        <v>159.99</v>
      </c>
      <c r="E554" s="73"/>
      <c r="F554" s="73">
        <v>2</v>
      </c>
      <c r="G554" s="16">
        <v>639.96</v>
      </c>
      <c r="H554" s="16">
        <v>319.98</v>
      </c>
      <c r="I554" s="12">
        <v>0.99367121553362536</v>
      </c>
      <c r="J554"/>
      <c r="K554"/>
      <c r="L554" s="12" t="str">
        <f t="shared" si="8"/>
        <v>X</v>
      </c>
    </row>
    <row r="555" spans="1:12" x14ac:dyDescent="0.25">
      <c r="A555" s="1" t="s">
        <v>12</v>
      </c>
      <c r="B555" s="1" t="s">
        <v>74</v>
      </c>
      <c r="C555" s="1" t="s">
        <v>16273</v>
      </c>
      <c r="D555" s="16">
        <v>159.99</v>
      </c>
      <c r="E555" s="73"/>
      <c r="F555" s="73">
        <v>14</v>
      </c>
      <c r="G555" s="16">
        <v>4159.74</v>
      </c>
      <c r="H555" s="16">
        <v>297.12428571428569</v>
      </c>
      <c r="I555" s="12">
        <v>0.99483196106451388</v>
      </c>
      <c r="J555"/>
      <c r="K555"/>
      <c r="L555" s="12" t="str">
        <f t="shared" si="8"/>
        <v>X</v>
      </c>
    </row>
    <row r="556" spans="1:12" x14ac:dyDescent="0.25">
      <c r="A556" s="1" t="s">
        <v>12</v>
      </c>
      <c r="B556" s="1" t="s">
        <v>74</v>
      </c>
      <c r="C556" s="1" t="s">
        <v>10956</v>
      </c>
      <c r="D556" s="16">
        <v>159.99</v>
      </c>
      <c r="E556" s="73"/>
      <c r="F556" s="73">
        <v>4</v>
      </c>
      <c r="G556" s="16">
        <v>1119.93</v>
      </c>
      <c r="H556" s="16">
        <v>279.98250000000002</v>
      </c>
      <c r="I556" s="12">
        <v>0.99592574050708182</v>
      </c>
      <c r="J556"/>
      <c r="K556"/>
      <c r="L556" s="12" t="str">
        <f t="shared" si="8"/>
        <v>X</v>
      </c>
    </row>
    <row r="557" spans="1:12" x14ac:dyDescent="0.25">
      <c r="A557" s="1" t="s">
        <v>12</v>
      </c>
      <c r="B557" s="1" t="s">
        <v>74</v>
      </c>
      <c r="C557" s="1" t="s">
        <v>6753</v>
      </c>
      <c r="D557" s="16">
        <v>89.99</v>
      </c>
      <c r="E557" s="73"/>
      <c r="F557" s="73">
        <v>3</v>
      </c>
      <c r="G557" s="16">
        <v>749.93</v>
      </c>
      <c r="H557" s="16">
        <v>249.97666666666666</v>
      </c>
      <c r="I557" s="12">
        <v>0.99690229918171913</v>
      </c>
      <c r="J557"/>
      <c r="K557"/>
      <c r="L557" s="12" t="str">
        <f t="shared" si="8"/>
        <v>X</v>
      </c>
    </row>
    <row r="558" spans="1:12" x14ac:dyDescent="0.25">
      <c r="A558" s="1" t="s">
        <v>12</v>
      </c>
      <c r="B558" s="1" t="s">
        <v>74</v>
      </c>
      <c r="C558" s="1" t="s">
        <v>11242</v>
      </c>
      <c r="D558" s="16">
        <v>164.99</v>
      </c>
      <c r="E558" s="73"/>
      <c r="F558" s="73">
        <v>6</v>
      </c>
      <c r="G558" s="16">
        <v>1154.93</v>
      </c>
      <c r="H558" s="16">
        <v>192.48833333333334</v>
      </c>
      <c r="I558" s="12">
        <v>0.99765427397276563</v>
      </c>
      <c r="J558"/>
      <c r="K558"/>
      <c r="L558" s="12" t="str">
        <f t="shared" si="8"/>
        <v>X</v>
      </c>
    </row>
    <row r="559" spans="1:12" x14ac:dyDescent="0.25">
      <c r="A559" s="1" t="s">
        <v>12</v>
      </c>
      <c r="B559" s="1" t="s">
        <v>74</v>
      </c>
      <c r="C559" s="1" t="s">
        <v>16269</v>
      </c>
      <c r="D559" s="16">
        <v>199.99</v>
      </c>
      <c r="E559" s="73"/>
      <c r="F559" s="73">
        <v>13</v>
      </c>
      <c r="G559" s="16">
        <v>2399.88</v>
      </c>
      <c r="H559" s="16">
        <v>184.60615384615386</v>
      </c>
      <c r="I559" s="12">
        <v>0.99837545624683088</v>
      </c>
      <c r="J559"/>
      <c r="K559"/>
      <c r="L559" s="12" t="str">
        <f t="shared" si="8"/>
        <v>X</v>
      </c>
    </row>
    <row r="560" spans="1:12" x14ac:dyDescent="0.25">
      <c r="A560" s="1" t="s">
        <v>12</v>
      </c>
      <c r="B560" s="1" t="s">
        <v>74</v>
      </c>
      <c r="C560" s="1" t="s">
        <v>16354</v>
      </c>
      <c r="D560" s="16">
        <v>134.99</v>
      </c>
      <c r="E560" s="73"/>
      <c r="F560" s="73">
        <v>26</v>
      </c>
      <c r="G560" s="16">
        <v>3644.73</v>
      </c>
      <c r="H560" s="16">
        <v>140.18192307692308</v>
      </c>
      <c r="I560" s="12">
        <v>0.99892309085142639</v>
      </c>
      <c r="J560"/>
      <c r="K560"/>
      <c r="L560" s="12" t="str">
        <f t="shared" si="8"/>
        <v>X</v>
      </c>
    </row>
    <row r="561" spans="1:12" x14ac:dyDescent="0.25">
      <c r="A561" s="1" t="s">
        <v>12</v>
      </c>
      <c r="B561" s="1" t="s">
        <v>74</v>
      </c>
      <c r="C561" s="1" t="s">
        <v>13567</v>
      </c>
      <c r="D561" s="16">
        <v>139.99</v>
      </c>
      <c r="E561" s="73"/>
      <c r="F561" s="73">
        <v>22</v>
      </c>
      <c r="G561" s="16">
        <v>2379.83</v>
      </c>
      <c r="H561" s="16">
        <v>108.17409090909091</v>
      </c>
      <c r="I561" s="12">
        <v>0.999345683680817</v>
      </c>
      <c r="J561"/>
      <c r="K561"/>
      <c r="L561" s="12" t="str">
        <f t="shared" si="8"/>
        <v>X</v>
      </c>
    </row>
    <row r="562" spans="1:12" x14ac:dyDescent="0.25">
      <c r="A562" s="1" t="s">
        <v>12</v>
      </c>
      <c r="B562" s="1" t="s">
        <v>74</v>
      </c>
      <c r="C562" s="1" t="s">
        <v>5689</v>
      </c>
      <c r="D562" s="16">
        <v>199.99</v>
      </c>
      <c r="E562" s="73"/>
      <c r="F562" s="73">
        <v>4</v>
      </c>
      <c r="G562" s="16">
        <v>399.98</v>
      </c>
      <c r="H562" s="16">
        <v>99.995000000000005</v>
      </c>
      <c r="I562" s="12">
        <v>0.99973632407926893</v>
      </c>
      <c r="J562"/>
      <c r="K562"/>
      <c r="L562" s="12" t="str">
        <f t="shared" si="8"/>
        <v>X</v>
      </c>
    </row>
    <row r="563" spans="1:12" x14ac:dyDescent="0.25">
      <c r="A563" s="1" t="s">
        <v>12</v>
      </c>
      <c r="B563" s="1" t="s">
        <v>74</v>
      </c>
      <c r="C563" s="1" t="s">
        <v>14552</v>
      </c>
      <c r="D563" s="16">
        <v>134.99</v>
      </c>
      <c r="E563" s="73"/>
      <c r="F563" s="73">
        <v>2</v>
      </c>
      <c r="G563" s="16">
        <v>134.99</v>
      </c>
      <c r="H563" s="16">
        <v>67.495000000000005</v>
      </c>
      <c r="I563" s="12">
        <v>1.0000000000000002</v>
      </c>
      <c r="J563"/>
      <c r="K563"/>
      <c r="L563" s="12" t="str">
        <f t="shared" si="8"/>
        <v>X</v>
      </c>
    </row>
    <row r="564" spans="1:12" x14ac:dyDescent="0.25">
      <c r="A564" s="1" t="s">
        <v>12</v>
      </c>
      <c r="B564" s="1" t="s">
        <v>74</v>
      </c>
      <c r="C564" s="1" t="s">
        <v>14560</v>
      </c>
      <c r="D564" s="16">
        <v>129.99</v>
      </c>
      <c r="E564" s="73"/>
      <c r="F564" s="73">
        <v>0</v>
      </c>
      <c r="G564" s="16">
        <v>21058.38</v>
      </c>
      <c r="H564" s="16">
        <v>0</v>
      </c>
      <c r="I564" s="12">
        <v>1.0000000000000002</v>
      </c>
      <c r="J564"/>
      <c r="K564"/>
      <c r="L564" s="12" t="str">
        <f t="shared" si="8"/>
        <v>X</v>
      </c>
    </row>
    <row r="565" spans="1:12" x14ac:dyDescent="0.25">
      <c r="A565" s="1" t="s">
        <v>12</v>
      </c>
      <c r="B565" s="1" t="s">
        <v>74</v>
      </c>
      <c r="C565" s="1" t="s">
        <v>14202</v>
      </c>
      <c r="D565" s="16">
        <v>179.99</v>
      </c>
      <c r="E565" s="73"/>
      <c r="F565" s="73">
        <v>0</v>
      </c>
      <c r="G565" s="16">
        <v>0</v>
      </c>
      <c r="H565" s="16">
        <v>0</v>
      </c>
      <c r="I565" s="12">
        <v>1.0000000000000002</v>
      </c>
      <c r="J565"/>
      <c r="K565"/>
      <c r="L565" s="12" t="str">
        <f t="shared" si="8"/>
        <v>X</v>
      </c>
    </row>
    <row r="566" spans="1:12" x14ac:dyDescent="0.25">
      <c r="A566" s="1" t="s">
        <v>12</v>
      </c>
      <c r="B566" s="1" t="s">
        <v>74</v>
      </c>
      <c r="C566" s="1" t="s">
        <v>13549</v>
      </c>
      <c r="D566" s="16">
        <v>99.99</v>
      </c>
      <c r="E566" s="73"/>
      <c r="F566" s="73">
        <v>0</v>
      </c>
      <c r="G566" s="16">
        <v>199.98</v>
      </c>
      <c r="H566" s="16">
        <v>0</v>
      </c>
      <c r="I566" s="12">
        <v>1.0000000000000002</v>
      </c>
      <c r="J566"/>
      <c r="K566"/>
      <c r="L566" s="12" t="str">
        <f t="shared" si="8"/>
        <v>X</v>
      </c>
    </row>
    <row r="567" spans="1:12" x14ac:dyDescent="0.25">
      <c r="A567" s="1" t="s">
        <v>12</v>
      </c>
      <c r="B567" s="1" t="s">
        <v>74</v>
      </c>
      <c r="C567" s="1" t="s">
        <v>5927</v>
      </c>
      <c r="D567" s="16">
        <v>114.99</v>
      </c>
      <c r="E567" s="73"/>
      <c r="F567" s="73">
        <v>0</v>
      </c>
      <c r="G567" s="16">
        <v>13198.68</v>
      </c>
      <c r="H567" s="16">
        <v>0</v>
      </c>
      <c r="I567" s="12">
        <v>1.0000000000000002</v>
      </c>
      <c r="J567"/>
      <c r="K567"/>
      <c r="L567" s="12" t="str">
        <f t="shared" si="8"/>
        <v>X</v>
      </c>
    </row>
    <row r="568" spans="1:12" x14ac:dyDescent="0.25">
      <c r="A568" s="1" t="s">
        <v>12</v>
      </c>
      <c r="B568" s="1" t="s">
        <v>74</v>
      </c>
      <c r="C568" s="1" t="s">
        <v>15520</v>
      </c>
      <c r="D568" s="16">
        <v>129.99</v>
      </c>
      <c r="E568" s="73"/>
      <c r="F568" s="73">
        <v>0</v>
      </c>
      <c r="G568" s="16">
        <v>65514.96</v>
      </c>
      <c r="H568" s="16">
        <v>0</v>
      </c>
      <c r="I568" s="12">
        <v>1.0000000000000002</v>
      </c>
      <c r="J568"/>
      <c r="K568"/>
      <c r="L568" s="12" t="str">
        <f t="shared" si="8"/>
        <v>X</v>
      </c>
    </row>
    <row r="569" spans="1:12" x14ac:dyDescent="0.25">
      <c r="A569" s="1" t="s">
        <v>12</v>
      </c>
      <c r="B569" s="1" t="s">
        <v>74</v>
      </c>
      <c r="C569" s="1" t="s">
        <v>15480</v>
      </c>
      <c r="D569" s="16">
        <v>149.99</v>
      </c>
      <c r="E569" s="73"/>
      <c r="F569" s="73">
        <v>0</v>
      </c>
      <c r="G569" s="16">
        <v>6149.59</v>
      </c>
      <c r="H569" s="16">
        <v>0</v>
      </c>
      <c r="I569" s="12">
        <v>1.0000000000000002</v>
      </c>
      <c r="J569"/>
      <c r="K569"/>
      <c r="L569" s="12" t="str">
        <f t="shared" si="8"/>
        <v>X</v>
      </c>
    </row>
    <row r="570" spans="1:12" x14ac:dyDescent="0.25">
      <c r="A570" s="1" t="s">
        <v>12</v>
      </c>
      <c r="B570" s="1" t="s">
        <v>74</v>
      </c>
      <c r="C570" s="1" t="s">
        <v>13431</v>
      </c>
      <c r="D570" s="16">
        <v>99.99</v>
      </c>
      <c r="E570" s="73"/>
      <c r="F570" s="73">
        <v>0</v>
      </c>
      <c r="G570" s="16">
        <v>7199.28</v>
      </c>
      <c r="H570" s="16">
        <v>0</v>
      </c>
      <c r="I570" s="12">
        <v>1.0000000000000002</v>
      </c>
      <c r="J570"/>
      <c r="K570"/>
      <c r="L570" s="12" t="str">
        <f t="shared" si="8"/>
        <v>X</v>
      </c>
    </row>
    <row r="571" spans="1:12" x14ac:dyDescent="0.25">
      <c r="A571" s="1" t="s">
        <v>12</v>
      </c>
      <c r="B571" s="1" t="s">
        <v>74</v>
      </c>
      <c r="C571" s="1" t="s">
        <v>15482</v>
      </c>
      <c r="D571" s="16">
        <v>149.99</v>
      </c>
      <c r="E571" s="73"/>
      <c r="F571" s="73">
        <v>0</v>
      </c>
      <c r="G571" s="16">
        <v>5999.6</v>
      </c>
      <c r="H571" s="16">
        <v>0</v>
      </c>
      <c r="I571" s="12">
        <v>1.0000000000000002</v>
      </c>
      <c r="J571"/>
      <c r="K571"/>
      <c r="L571" s="12" t="str">
        <f t="shared" si="8"/>
        <v>X</v>
      </c>
    </row>
    <row r="572" spans="1:12" x14ac:dyDescent="0.25">
      <c r="A572" s="1" t="s">
        <v>12</v>
      </c>
      <c r="B572" s="1" t="s">
        <v>74</v>
      </c>
      <c r="C572" s="1" t="s">
        <v>12378</v>
      </c>
      <c r="D572" s="16">
        <v>209.99</v>
      </c>
      <c r="E572" s="73"/>
      <c r="F572" s="73">
        <v>0</v>
      </c>
      <c r="G572" s="16">
        <v>0</v>
      </c>
      <c r="H572" s="16">
        <v>0</v>
      </c>
      <c r="I572" s="12">
        <v>1.0000000000000002</v>
      </c>
      <c r="J572"/>
      <c r="K572"/>
      <c r="L572" s="12" t="str">
        <f t="shared" si="8"/>
        <v>X</v>
      </c>
    </row>
    <row r="573" spans="1:12" x14ac:dyDescent="0.25">
      <c r="A573" s="1" t="s">
        <v>12</v>
      </c>
      <c r="B573" s="1" t="s">
        <v>74</v>
      </c>
      <c r="C573" s="1" t="s">
        <v>15478</v>
      </c>
      <c r="D573" s="16">
        <v>149.99</v>
      </c>
      <c r="E573" s="73"/>
      <c r="F573" s="73">
        <v>0</v>
      </c>
      <c r="G573" s="16">
        <v>5999.6</v>
      </c>
      <c r="H573" s="16">
        <v>0</v>
      </c>
      <c r="I573" s="12">
        <v>1.0000000000000002</v>
      </c>
      <c r="J573"/>
      <c r="K573"/>
      <c r="L573" s="12" t="str">
        <f t="shared" si="8"/>
        <v>X</v>
      </c>
    </row>
    <row r="574" spans="1:12" x14ac:dyDescent="0.25">
      <c r="A574" s="1" t="s">
        <v>12</v>
      </c>
      <c r="B574" s="1" t="s">
        <v>74</v>
      </c>
      <c r="C574" s="1" t="s">
        <v>14191</v>
      </c>
      <c r="D574" s="16">
        <v>299.99</v>
      </c>
      <c r="E574" s="73"/>
      <c r="F574" s="73">
        <v>0</v>
      </c>
      <c r="G574" s="16">
        <v>0</v>
      </c>
      <c r="H574" s="16">
        <v>0</v>
      </c>
      <c r="I574" s="12">
        <v>1.0000000000000002</v>
      </c>
      <c r="J574"/>
      <c r="K574"/>
      <c r="L574" s="12" t="str">
        <f t="shared" si="8"/>
        <v>X</v>
      </c>
    </row>
    <row r="575" spans="1:12" x14ac:dyDescent="0.25">
      <c r="A575" s="1" t="s">
        <v>12</v>
      </c>
      <c r="B575" s="1" t="s">
        <v>74</v>
      </c>
      <c r="C575" s="1" t="s">
        <v>14250</v>
      </c>
      <c r="D575" s="16">
        <v>899.99</v>
      </c>
      <c r="E575" s="73"/>
      <c r="F575" s="73">
        <v>3</v>
      </c>
      <c r="G575" s="16">
        <v>0</v>
      </c>
      <c r="H575" s="16">
        <v>0</v>
      </c>
      <c r="I575" s="12">
        <v>1.0000000000000002</v>
      </c>
      <c r="J575"/>
      <c r="K575"/>
      <c r="L575" s="12" t="str">
        <f t="shared" si="8"/>
        <v>X</v>
      </c>
    </row>
    <row r="576" spans="1:12" x14ac:dyDescent="0.25">
      <c r="A576" s="1" t="s">
        <v>12</v>
      </c>
      <c r="B576" s="1" t="s">
        <v>74</v>
      </c>
      <c r="C576" s="1" t="s">
        <v>12035</v>
      </c>
      <c r="D576" s="16">
        <v>139.99</v>
      </c>
      <c r="E576" s="73"/>
      <c r="F576" s="73">
        <v>0</v>
      </c>
      <c r="G576" s="16">
        <v>0</v>
      </c>
      <c r="H576" s="16">
        <v>0</v>
      </c>
      <c r="I576" s="12">
        <v>1.0000000000000002</v>
      </c>
      <c r="J576"/>
      <c r="K576"/>
      <c r="L576" s="12" t="str">
        <f t="shared" si="8"/>
        <v>X</v>
      </c>
    </row>
    <row r="577" spans="1:12" x14ac:dyDescent="0.25">
      <c r="A577" s="1" t="s">
        <v>12</v>
      </c>
      <c r="B577" s="1" t="s">
        <v>74</v>
      </c>
      <c r="C577" s="1" t="s">
        <v>15516</v>
      </c>
      <c r="D577" s="16">
        <v>2500</v>
      </c>
      <c r="E577" s="73"/>
      <c r="F577" s="73">
        <v>0</v>
      </c>
      <c r="G577" s="16">
        <v>20000</v>
      </c>
      <c r="H577" s="16">
        <v>0</v>
      </c>
      <c r="I577" s="12">
        <v>1.0000000000000002</v>
      </c>
      <c r="J577"/>
      <c r="K577"/>
      <c r="L577" s="12" t="str">
        <f t="shared" si="8"/>
        <v>X</v>
      </c>
    </row>
    <row r="578" spans="1:12" x14ac:dyDescent="0.25">
      <c r="A578" s="1" t="s">
        <v>12</v>
      </c>
      <c r="B578" s="1" t="s">
        <v>74</v>
      </c>
      <c r="C578" s="1" t="s">
        <v>14786</v>
      </c>
      <c r="D578" s="16">
        <v>154.99</v>
      </c>
      <c r="E578" s="73"/>
      <c r="F578" s="73">
        <v>0</v>
      </c>
      <c r="G578" s="16">
        <v>6044.61</v>
      </c>
      <c r="H578" s="16">
        <v>0</v>
      </c>
      <c r="I578" s="12">
        <v>1.0000000000000002</v>
      </c>
      <c r="J578"/>
      <c r="K578"/>
      <c r="L578" s="12" t="str">
        <f t="shared" si="8"/>
        <v>X</v>
      </c>
    </row>
    <row r="579" spans="1:12" x14ac:dyDescent="0.25">
      <c r="A579" s="1" t="s">
        <v>12</v>
      </c>
      <c r="B579" s="1" t="s">
        <v>74</v>
      </c>
      <c r="C579" s="1" t="s">
        <v>14579</v>
      </c>
      <c r="D579" s="16">
        <v>999.99</v>
      </c>
      <c r="E579" s="73"/>
      <c r="F579" s="73">
        <v>0</v>
      </c>
      <c r="G579" s="16">
        <v>0</v>
      </c>
      <c r="H579" s="16">
        <v>0</v>
      </c>
      <c r="I579" s="12">
        <v>1.0000000000000002</v>
      </c>
      <c r="J579"/>
      <c r="K579"/>
      <c r="L579" s="12" t="str">
        <f t="shared" si="8"/>
        <v>X</v>
      </c>
    </row>
    <row r="580" spans="1:12" x14ac:dyDescent="0.25">
      <c r="A580" s="1" t="s">
        <v>12</v>
      </c>
      <c r="B580" s="1" t="s">
        <v>74</v>
      </c>
      <c r="C580" s="1" t="s">
        <v>12961</v>
      </c>
      <c r="D580" s="16">
        <v>299.99</v>
      </c>
      <c r="E580" s="73"/>
      <c r="F580" s="73">
        <v>0</v>
      </c>
      <c r="G580" s="16">
        <v>0</v>
      </c>
      <c r="H580" s="16">
        <v>0</v>
      </c>
      <c r="I580" s="12">
        <v>1.0000000000000002</v>
      </c>
      <c r="J580"/>
      <c r="K580"/>
      <c r="L580" s="12" t="str">
        <f t="shared" si="8"/>
        <v>X</v>
      </c>
    </row>
    <row r="581" spans="1:12" x14ac:dyDescent="0.25">
      <c r="A581" s="1" t="s">
        <v>12</v>
      </c>
      <c r="B581" s="1" t="s">
        <v>74</v>
      </c>
      <c r="C581" s="1" t="s">
        <v>13441</v>
      </c>
      <c r="D581" s="16">
        <v>139.99</v>
      </c>
      <c r="E581" s="73"/>
      <c r="F581" s="73">
        <v>0</v>
      </c>
      <c r="G581" s="16">
        <v>0</v>
      </c>
      <c r="H581" s="16">
        <v>0</v>
      </c>
      <c r="I581" s="12">
        <v>1.0000000000000002</v>
      </c>
      <c r="J581"/>
      <c r="K581"/>
      <c r="L581" s="12" t="str">
        <f t="shared" si="8"/>
        <v>X</v>
      </c>
    </row>
    <row r="582" spans="1:12" x14ac:dyDescent="0.25">
      <c r="A582" s="1" t="s">
        <v>12</v>
      </c>
      <c r="B582" s="1" t="s">
        <v>74</v>
      </c>
      <c r="C582" s="1" t="s">
        <v>16059</v>
      </c>
      <c r="D582" s="16">
        <v>299.99</v>
      </c>
      <c r="E582" s="73"/>
      <c r="F582" s="73">
        <v>0</v>
      </c>
      <c r="G582" s="16">
        <v>14399.52</v>
      </c>
      <c r="H582" s="16">
        <v>0</v>
      </c>
      <c r="I582" s="12">
        <v>1.0000000000000002</v>
      </c>
      <c r="J582"/>
      <c r="K582"/>
      <c r="L582" s="12" t="str">
        <f t="shared" si="8"/>
        <v>X</v>
      </c>
    </row>
    <row r="583" spans="1:12" x14ac:dyDescent="0.25">
      <c r="A583" s="1" t="s">
        <v>12</v>
      </c>
      <c r="B583" s="1" t="s">
        <v>74</v>
      </c>
      <c r="C583" s="1" t="s">
        <v>15048</v>
      </c>
      <c r="D583" s="16">
        <v>299.99</v>
      </c>
      <c r="E583" s="73"/>
      <c r="F583" s="73">
        <v>0</v>
      </c>
      <c r="G583" s="16">
        <v>53998.2</v>
      </c>
      <c r="H583" s="16">
        <v>0</v>
      </c>
      <c r="I583" s="12">
        <v>1.0000000000000002</v>
      </c>
      <c r="J583"/>
      <c r="K583"/>
      <c r="L583" s="12" t="str">
        <f t="shared" si="8"/>
        <v>X</v>
      </c>
    </row>
    <row r="584" spans="1:12" x14ac:dyDescent="0.25">
      <c r="A584" s="1" t="s">
        <v>12</v>
      </c>
      <c r="B584" s="1" t="s">
        <v>74</v>
      </c>
      <c r="C584" s="1" t="s">
        <v>15927</v>
      </c>
      <c r="D584" s="16">
        <v>179.99</v>
      </c>
      <c r="E584" s="73"/>
      <c r="F584" s="73">
        <v>0</v>
      </c>
      <c r="G584" s="16">
        <v>43917.56</v>
      </c>
      <c r="H584" s="16">
        <v>0</v>
      </c>
      <c r="I584" s="12">
        <v>1.0000000000000002</v>
      </c>
      <c r="J584"/>
      <c r="K584"/>
      <c r="L584" s="12" t="str">
        <f t="shared" si="8"/>
        <v>X</v>
      </c>
    </row>
    <row r="585" spans="1:12" x14ac:dyDescent="0.25">
      <c r="A585" s="1" t="s">
        <v>12</v>
      </c>
      <c r="B585" s="1" t="s">
        <v>74</v>
      </c>
      <c r="C585" s="1" t="s">
        <v>13579</v>
      </c>
      <c r="D585" s="16">
        <v>199.99</v>
      </c>
      <c r="E585" s="73"/>
      <c r="F585" s="73">
        <v>0</v>
      </c>
      <c r="G585" s="16">
        <v>14199.29</v>
      </c>
      <c r="H585" s="16">
        <v>0</v>
      </c>
      <c r="I585" s="12">
        <v>1.0000000000000002</v>
      </c>
      <c r="J585"/>
      <c r="K585"/>
      <c r="L585" s="12" t="str">
        <f t="shared" ref="L585:L648" si="9">IF(I585&gt;$I$2,"X"," ")</f>
        <v>X</v>
      </c>
    </row>
    <row r="586" spans="1:12" x14ac:dyDescent="0.25">
      <c r="A586" s="1" t="s">
        <v>12</v>
      </c>
      <c r="B586" s="1" t="s">
        <v>74</v>
      </c>
      <c r="C586" s="1" t="s">
        <v>15817</v>
      </c>
      <c r="D586" s="16">
        <v>119.99</v>
      </c>
      <c r="E586" s="73"/>
      <c r="F586" s="73">
        <v>0</v>
      </c>
      <c r="G586" s="16">
        <v>6479.46</v>
      </c>
      <c r="H586" s="16">
        <v>0</v>
      </c>
      <c r="I586" s="12">
        <v>1.0000000000000002</v>
      </c>
      <c r="J586"/>
      <c r="K586"/>
      <c r="L586" s="12" t="str">
        <f t="shared" si="9"/>
        <v>X</v>
      </c>
    </row>
    <row r="587" spans="1:12" x14ac:dyDescent="0.25">
      <c r="A587" s="1" t="s">
        <v>12</v>
      </c>
      <c r="B587" s="1" t="s">
        <v>74</v>
      </c>
      <c r="C587" s="1" t="s">
        <v>15426</v>
      </c>
      <c r="D587" s="16">
        <v>149.99</v>
      </c>
      <c r="E587" s="73"/>
      <c r="F587" s="73">
        <v>0</v>
      </c>
      <c r="G587" s="16">
        <v>14249.05</v>
      </c>
      <c r="H587" s="16">
        <v>0</v>
      </c>
      <c r="I587" s="12">
        <v>1.0000000000000002</v>
      </c>
      <c r="J587"/>
      <c r="K587"/>
      <c r="L587" s="12" t="str">
        <f t="shared" si="9"/>
        <v>X</v>
      </c>
    </row>
    <row r="588" spans="1:12" x14ac:dyDescent="0.25">
      <c r="A588" s="1" t="s">
        <v>12</v>
      </c>
      <c r="B588" s="1" t="s">
        <v>74</v>
      </c>
      <c r="C588" s="1" t="s">
        <v>12904</v>
      </c>
      <c r="D588" s="16">
        <v>129.99</v>
      </c>
      <c r="E588" s="73"/>
      <c r="F588" s="73">
        <v>0</v>
      </c>
      <c r="G588" s="16">
        <v>129.99</v>
      </c>
      <c r="H588" s="16">
        <v>0</v>
      </c>
      <c r="I588" s="12">
        <v>1.0000000000000002</v>
      </c>
      <c r="J588"/>
      <c r="K588"/>
      <c r="L588" s="12" t="str">
        <f t="shared" si="9"/>
        <v>X</v>
      </c>
    </row>
    <row r="589" spans="1:12" x14ac:dyDescent="0.25">
      <c r="A589" s="1" t="s">
        <v>12</v>
      </c>
      <c r="B589" s="1" t="s">
        <v>74</v>
      </c>
      <c r="C589" s="1" t="s">
        <v>16335</v>
      </c>
      <c r="D589" s="16">
        <v>0</v>
      </c>
      <c r="E589" s="73"/>
      <c r="F589" s="73">
        <v>0</v>
      </c>
      <c r="G589" s="16">
        <v>47411.519999999997</v>
      </c>
      <c r="H589" s="16">
        <v>0</v>
      </c>
      <c r="I589" s="12">
        <v>1.0000000000000002</v>
      </c>
      <c r="J589"/>
      <c r="K589"/>
      <c r="L589" s="12" t="str">
        <f t="shared" si="9"/>
        <v>X</v>
      </c>
    </row>
    <row r="590" spans="1:12" x14ac:dyDescent="0.25">
      <c r="A590" s="1" t="s">
        <v>12</v>
      </c>
      <c r="B590" s="1" t="s">
        <v>74</v>
      </c>
      <c r="C590" s="1" t="s">
        <v>15857</v>
      </c>
      <c r="D590" s="16">
        <v>249.99</v>
      </c>
      <c r="E590" s="73"/>
      <c r="F590" s="73">
        <v>0</v>
      </c>
      <c r="G590" s="16">
        <v>49748.01</v>
      </c>
      <c r="H590" s="16">
        <v>0</v>
      </c>
      <c r="I590" s="12">
        <v>1.0000000000000002</v>
      </c>
      <c r="J590"/>
      <c r="K590"/>
      <c r="L590" s="12" t="str">
        <f t="shared" si="9"/>
        <v>X</v>
      </c>
    </row>
    <row r="591" spans="1:12" x14ac:dyDescent="0.25">
      <c r="A591" s="1" t="s">
        <v>12</v>
      </c>
      <c r="B591" s="1" t="s">
        <v>74</v>
      </c>
      <c r="C591" s="1" t="s">
        <v>6250</v>
      </c>
      <c r="D591" s="16">
        <v>199.99</v>
      </c>
      <c r="E591" s="73"/>
      <c r="F591" s="73">
        <v>0</v>
      </c>
      <c r="G591" s="16">
        <v>10999.45</v>
      </c>
      <c r="H591" s="16">
        <v>0</v>
      </c>
      <c r="I591" s="12">
        <v>1.0000000000000002</v>
      </c>
      <c r="J591"/>
      <c r="K591"/>
      <c r="L591" s="12" t="str">
        <f t="shared" si="9"/>
        <v>X</v>
      </c>
    </row>
    <row r="592" spans="1:12" x14ac:dyDescent="0.25">
      <c r="A592" s="1" t="s">
        <v>12</v>
      </c>
      <c r="B592" s="1" t="s">
        <v>74</v>
      </c>
      <c r="C592" s="1" t="s">
        <v>15847</v>
      </c>
      <c r="D592" s="16">
        <v>129.99</v>
      </c>
      <c r="E592" s="73"/>
      <c r="F592" s="73">
        <v>0</v>
      </c>
      <c r="G592" s="16">
        <v>28077.84</v>
      </c>
      <c r="H592" s="16">
        <v>0</v>
      </c>
      <c r="I592" s="12">
        <v>1.0000000000000002</v>
      </c>
      <c r="J592"/>
      <c r="K592"/>
      <c r="L592" s="12" t="str">
        <f t="shared" si="9"/>
        <v>X</v>
      </c>
    </row>
    <row r="593" spans="1:12" x14ac:dyDescent="0.25">
      <c r="A593" s="1" t="s">
        <v>12</v>
      </c>
      <c r="B593" s="1" t="s">
        <v>74</v>
      </c>
      <c r="C593" s="1" t="s">
        <v>11033</v>
      </c>
      <c r="D593" s="16">
        <v>134.99</v>
      </c>
      <c r="E593" s="73"/>
      <c r="F593" s="73">
        <v>0</v>
      </c>
      <c r="G593" s="16">
        <v>539.96</v>
      </c>
      <c r="H593" s="16">
        <v>0</v>
      </c>
      <c r="I593" s="12">
        <v>1.0000000000000002</v>
      </c>
      <c r="J593"/>
      <c r="K593"/>
      <c r="L593" s="12" t="str">
        <f t="shared" si="9"/>
        <v>X</v>
      </c>
    </row>
    <row r="594" spans="1:12" x14ac:dyDescent="0.25">
      <c r="A594" s="1" t="s">
        <v>12</v>
      </c>
      <c r="B594" s="1" t="s">
        <v>74</v>
      </c>
      <c r="C594" s="1" t="s">
        <v>14594</v>
      </c>
      <c r="D594" s="16">
        <v>199.99</v>
      </c>
      <c r="E594" s="73"/>
      <c r="F594" s="73">
        <v>1</v>
      </c>
      <c r="G594" s="16">
        <v>0</v>
      </c>
      <c r="H594" s="16">
        <v>0</v>
      </c>
      <c r="I594" s="12">
        <v>1.0000000000000002</v>
      </c>
      <c r="J594"/>
      <c r="K594"/>
      <c r="L594" s="12" t="str">
        <f t="shared" si="9"/>
        <v>X</v>
      </c>
    </row>
    <row r="595" spans="1:12" x14ac:dyDescent="0.25">
      <c r="A595" s="1" t="s">
        <v>12</v>
      </c>
      <c r="B595" s="1" t="s">
        <v>79</v>
      </c>
      <c r="C595" s="1"/>
      <c r="D595" s="16">
        <v>21269.180000000037</v>
      </c>
      <c r="E595" s="73"/>
      <c r="F595" s="73">
        <v>577</v>
      </c>
      <c r="G595" s="16">
        <v>1383984.9499999993</v>
      </c>
      <c r="H595" s="16">
        <v>255977.10937286264</v>
      </c>
      <c r="I595" s="12"/>
      <c r="J595"/>
      <c r="K595"/>
      <c r="L595" s="12" t="str">
        <f t="shared" si="9"/>
        <v xml:space="preserve"> </v>
      </c>
    </row>
    <row r="596" spans="1:12" x14ac:dyDescent="0.25">
      <c r="A596" s="1" t="s">
        <v>25</v>
      </c>
      <c r="B596" s="1" t="s">
        <v>13</v>
      </c>
      <c r="C596" s="1" t="s">
        <v>7601</v>
      </c>
      <c r="D596" s="16">
        <v>13.49</v>
      </c>
      <c r="E596" s="73"/>
      <c r="F596" s="73">
        <v>119</v>
      </c>
      <c r="G596" s="16">
        <v>256094.16</v>
      </c>
      <c r="H596" s="16">
        <v>2152.0517647058823</v>
      </c>
      <c r="I596" s="12">
        <v>0.40737820139504488</v>
      </c>
      <c r="J596"/>
      <c r="K596"/>
      <c r="L596" s="12" t="str">
        <f t="shared" si="9"/>
        <v xml:space="preserve"> </v>
      </c>
    </row>
    <row r="597" spans="1:12" x14ac:dyDescent="0.25">
      <c r="A597" s="1" t="s">
        <v>25</v>
      </c>
      <c r="B597" s="1" t="s">
        <v>13</v>
      </c>
      <c r="C597" s="1" t="s">
        <v>5517</v>
      </c>
      <c r="D597" s="16">
        <v>7.49</v>
      </c>
      <c r="E597" s="73"/>
      <c r="F597" s="73">
        <v>136</v>
      </c>
      <c r="G597" s="16">
        <v>105594.02</v>
      </c>
      <c r="H597" s="16">
        <v>776.42661764705883</v>
      </c>
      <c r="I597" s="12">
        <v>0.5543538848798355</v>
      </c>
      <c r="J597"/>
      <c r="K597"/>
      <c r="L597" s="12" t="str">
        <f t="shared" si="9"/>
        <v xml:space="preserve"> </v>
      </c>
    </row>
    <row r="598" spans="1:12" x14ac:dyDescent="0.25">
      <c r="A598" s="1" t="s">
        <v>25</v>
      </c>
      <c r="B598" s="1" t="s">
        <v>13</v>
      </c>
      <c r="C598" s="1" t="s">
        <v>6298</v>
      </c>
      <c r="D598" s="16">
        <v>7.99</v>
      </c>
      <c r="E598" s="73"/>
      <c r="F598" s="73">
        <v>102</v>
      </c>
      <c r="G598" s="16">
        <v>73005.919999999998</v>
      </c>
      <c r="H598" s="16">
        <v>715.7443137254902</v>
      </c>
      <c r="I598" s="12">
        <v>0.68984255479297329</v>
      </c>
      <c r="J598"/>
      <c r="K598"/>
      <c r="L598" s="12" t="str">
        <f t="shared" si="9"/>
        <v xml:space="preserve"> </v>
      </c>
    </row>
    <row r="599" spans="1:12" x14ac:dyDescent="0.25">
      <c r="A599" s="1" t="s">
        <v>25</v>
      </c>
      <c r="B599" s="1" t="s">
        <v>13</v>
      </c>
      <c r="C599" s="1" t="s">
        <v>6809</v>
      </c>
      <c r="D599" s="16">
        <v>4.49</v>
      </c>
      <c r="E599" s="73"/>
      <c r="F599" s="73">
        <v>152</v>
      </c>
      <c r="G599" s="16">
        <v>99601.67</v>
      </c>
      <c r="H599" s="16">
        <v>655.27414473684212</v>
      </c>
      <c r="I599" s="12">
        <v>0.8138843677649088</v>
      </c>
      <c r="J599"/>
      <c r="K599"/>
      <c r="L599" s="12" t="str">
        <f t="shared" si="9"/>
        <v xml:space="preserve"> </v>
      </c>
    </row>
    <row r="600" spans="1:12" x14ac:dyDescent="0.25">
      <c r="A600" s="1" t="s">
        <v>25</v>
      </c>
      <c r="B600" s="1" t="s">
        <v>13</v>
      </c>
      <c r="C600" s="1" t="s">
        <v>7321</v>
      </c>
      <c r="D600" s="16">
        <v>8.99</v>
      </c>
      <c r="E600" s="73"/>
      <c r="F600" s="73">
        <v>137</v>
      </c>
      <c r="G600" s="16">
        <v>48896.32</v>
      </c>
      <c r="H600" s="16">
        <v>356.90744525547444</v>
      </c>
      <c r="I600" s="12">
        <v>0.88144608514420542</v>
      </c>
      <c r="J600"/>
      <c r="K600"/>
      <c r="L600" s="12" t="str">
        <f t="shared" si="9"/>
        <v xml:space="preserve"> </v>
      </c>
    </row>
    <row r="601" spans="1:12" x14ac:dyDescent="0.25">
      <c r="A601" s="1" t="s">
        <v>25</v>
      </c>
      <c r="B601" s="1" t="s">
        <v>13</v>
      </c>
      <c r="C601" s="1" t="s">
        <v>7719</v>
      </c>
      <c r="D601" s="16">
        <v>15.99</v>
      </c>
      <c r="E601" s="73"/>
      <c r="F601" s="73">
        <v>113</v>
      </c>
      <c r="G601" s="16">
        <v>38663.82</v>
      </c>
      <c r="H601" s="16">
        <v>342.15769911504424</v>
      </c>
      <c r="I601" s="12">
        <v>0.94621571120289993</v>
      </c>
      <c r="J601"/>
      <c r="K601"/>
      <c r="L601" s="12" t="str">
        <f t="shared" si="9"/>
        <v xml:space="preserve"> </v>
      </c>
    </row>
    <row r="602" spans="1:12" x14ac:dyDescent="0.25">
      <c r="A602" s="1" t="s">
        <v>25</v>
      </c>
      <c r="B602" s="1" t="s">
        <v>13</v>
      </c>
      <c r="C602" s="1" t="s">
        <v>7692</v>
      </c>
      <c r="D602" s="16">
        <v>14.49</v>
      </c>
      <c r="E602" s="73"/>
      <c r="F602" s="73">
        <v>143</v>
      </c>
      <c r="G602" s="16">
        <v>40629.96</v>
      </c>
      <c r="H602" s="16">
        <v>284.12559440559443</v>
      </c>
      <c r="I602" s="12">
        <v>0.99999999999999967</v>
      </c>
      <c r="J602"/>
      <c r="K602"/>
      <c r="L602" s="12" t="str">
        <f t="shared" si="9"/>
        <v>X</v>
      </c>
    </row>
    <row r="603" spans="1:12" x14ac:dyDescent="0.25">
      <c r="A603" s="1" t="s">
        <v>25</v>
      </c>
      <c r="B603" s="1" t="s">
        <v>14</v>
      </c>
      <c r="C603" s="1"/>
      <c r="D603" s="16">
        <v>72.930000000000007</v>
      </c>
      <c r="E603" s="73"/>
      <c r="F603" s="73">
        <v>902</v>
      </c>
      <c r="G603" s="16">
        <v>662485.86999999988</v>
      </c>
      <c r="H603" s="16">
        <v>5282.6875795913875</v>
      </c>
      <c r="I603" s="12"/>
      <c r="J603"/>
      <c r="K603"/>
      <c r="L603" s="12" t="str">
        <f t="shared" si="9"/>
        <v xml:space="preserve"> </v>
      </c>
    </row>
    <row r="604" spans="1:12" x14ac:dyDescent="0.25">
      <c r="A604" s="1" t="s">
        <v>25</v>
      </c>
      <c r="B604" s="1" t="s">
        <v>15</v>
      </c>
      <c r="C604" s="1" t="s">
        <v>9512</v>
      </c>
      <c r="D604" s="16">
        <v>39.99</v>
      </c>
      <c r="E604" s="73"/>
      <c r="F604" s="73">
        <v>111</v>
      </c>
      <c r="G604" s="16">
        <v>120275.89</v>
      </c>
      <c r="H604" s="16">
        <v>1083.5665765765766</v>
      </c>
      <c r="I604" s="12">
        <v>0.28531341705544366</v>
      </c>
      <c r="J604"/>
      <c r="K604"/>
      <c r="L604" s="12" t="str">
        <f t="shared" si="9"/>
        <v xml:space="preserve"> </v>
      </c>
    </row>
    <row r="605" spans="1:12" x14ac:dyDescent="0.25">
      <c r="A605" s="1" t="s">
        <v>25</v>
      </c>
      <c r="B605" s="1" t="s">
        <v>15</v>
      </c>
      <c r="C605" s="1" t="s">
        <v>12630</v>
      </c>
      <c r="D605" s="16">
        <v>39.99</v>
      </c>
      <c r="E605" s="73"/>
      <c r="F605" s="73">
        <v>62</v>
      </c>
      <c r="G605" s="16">
        <v>36998.379999999997</v>
      </c>
      <c r="H605" s="16">
        <v>596.74806451612903</v>
      </c>
      <c r="I605" s="12">
        <v>0.44244287553896372</v>
      </c>
      <c r="J605"/>
      <c r="K605"/>
      <c r="L605" s="12" t="str">
        <f t="shared" si="9"/>
        <v xml:space="preserve"> </v>
      </c>
    </row>
    <row r="606" spans="1:12" x14ac:dyDescent="0.25">
      <c r="A606" s="1" t="s">
        <v>25</v>
      </c>
      <c r="B606" s="1" t="s">
        <v>15</v>
      </c>
      <c r="C606" s="1" t="s">
        <v>12963</v>
      </c>
      <c r="D606" s="16">
        <v>44.99</v>
      </c>
      <c r="E606" s="73"/>
      <c r="F606" s="73">
        <v>78</v>
      </c>
      <c r="G606" s="16">
        <v>43230.11</v>
      </c>
      <c r="H606" s="16">
        <v>554.23217948717945</v>
      </c>
      <c r="I606" s="12">
        <v>0.58837749588427668</v>
      </c>
      <c r="J606"/>
      <c r="K606"/>
      <c r="L606" s="12" t="str">
        <f t="shared" si="9"/>
        <v xml:space="preserve"> </v>
      </c>
    </row>
    <row r="607" spans="1:12" x14ac:dyDescent="0.25">
      <c r="A607" s="1" t="s">
        <v>25</v>
      </c>
      <c r="B607" s="1" t="s">
        <v>15</v>
      </c>
      <c r="C607" s="1" t="s">
        <v>11793</v>
      </c>
      <c r="D607" s="16">
        <v>19.989999999999998</v>
      </c>
      <c r="E607" s="73"/>
      <c r="F607" s="73">
        <v>47</v>
      </c>
      <c r="G607" s="16">
        <v>22557.35</v>
      </c>
      <c r="H607" s="16">
        <v>479.94361702127657</v>
      </c>
      <c r="I607" s="12">
        <v>0.71475122900450672</v>
      </c>
      <c r="J607"/>
      <c r="K607"/>
      <c r="L607" s="12" t="str">
        <f t="shared" si="9"/>
        <v xml:space="preserve"> </v>
      </c>
    </row>
    <row r="608" spans="1:12" x14ac:dyDescent="0.25">
      <c r="A608" s="1" t="s">
        <v>25</v>
      </c>
      <c r="B608" s="1" t="s">
        <v>15</v>
      </c>
      <c r="C608" s="1" t="s">
        <v>13429</v>
      </c>
      <c r="D608" s="16">
        <v>39.99</v>
      </c>
      <c r="E608" s="73"/>
      <c r="F608" s="73">
        <v>45</v>
      </c>
      <c r="G608" s="16">
        <v>21248.49</v>
      </c>
      <c r="H608" s="16">
        <v>472.18866666666668</v>
      </c>
      <c r="I608" s="12">
        <v>0.83908300971258365</v>
      </c>
      <c r="J608"/>
      <c r="K608"/>
      <c r="L608" s="12" t="str">
        <f t="shared" si="9"/>
        <v xml:space="preserve"> </v>
      </c>
    </row>
    <row r="609" spans="1:12" x14ac:dyDescent="0.25">
      <c r="A609" s="1" t="s">
        <v>25</v>
      </c>
      <c r="B609" s="1" t="s">
        <v>15</v>
      </c>
      <c r="C609" s="1" t="s">
        <v>15325</v>
      </c>
      <c r="D609" s="16">
        <v>44.99</v>
      </c>
      <c r="E609" s="73"/>
      <c r="F609" s="73">
        <v>43</v>
      </c>
      <c r="G609" s="16">
        <v>18175.96</v>
      </c>
      <c r="H609" s="16">
        <v>422.69674418604649</v>
      </c>
      <c r="I609" s="12">
        <v>0.95038309506862984</v>
      </c>
      <c r="J609"/>
      <c r="K609"/>
      <c r="L609" s="12" t="str">
        <f t="shared" si="9"/>
        <v>X</v>
      </c>
    </row>
    <row r="610" spans="1:12" x14ac:dyDescent="0.25">
      <c r="A610" s="1" t="s">
        <v>25</v>
      </c>
      <c r="B610" s="1" t="s">
        <v>15</v>
      </c>
      <c r="C610" s="1" t="s">
        <v>14406</v>
      </c>
      <c r="D610" s="16">
        <v>44.99</v>
      </c>
      <c r="E610" s="73"/>
      <c r="F610" s="73">
        <v>23</v>
      </c>
      <c r="G610" s="16">
        <v>4334.0200000000004</v>
      </c>
      <c r="H610" s="16">
        <v>188.43565217391307</v>
      </c>
      <c r="I610" s="12">
        <v>1</v>
      </c>
      <c r="J610"/>
      <c r="K610"/>
      <c r="L610" s="12" t="str">
        <f t="shared" si="9"/>
        <v>X</v>
      </c>
    </row>
    <row r="611" spans="1:12" x14ac:dyDescent="0.25">
      <c r="A611" s="1" t="s">
        <v>25</v>
      </c>
      <c r="B611" s="1" t="s">
        <v>16</v>
      </c>
      <c r="C611" s="1"/>
      <c r="D611" s="16">
        <v>274.93</v>
      </c>
      <c r="E611" s="73"/>
      <c r="F611" s="73">
        <v>409</v>
      </c>
      <c r="G611" s="16">
        <v>266820.19999999995</v>
      </c>
      <c r="H611" s="16">
        <v>3797.8115006277885</v>
      </c>
      <c r="I611" s="12"/>
      <c r="J611"/>
      <c r="K611"/>
      <c r="L611" s="12" t="str">
        <f t="shared" si="9"/>
        <v xml:space="preserve"> </v>
      </c>
    </row>
    <row r="612" spans="1:12" x14ac:dyDescent="0.25">
      <c r="A612" s="1" t="s">
        <v>25</v>
      </c>
      <c r="B612" s="1" t="s">
        <v>17</v>
      </c>
      <c r="C612" s="1" t="s">
        <v>7621</v>
      </c>
      <c r="D612" s="16">
        <v>24.99</v>
      </c>
      <c r="E612" s="73"/>
      <c r="F612" s="73">
        <v>159</v>
      </c>
      <c r="G612" s="16">
        <v>1367468.86</v>
      </c>
      <c r="H612" s="16">
        <v>8600.4330817610062</v>
      </c>
      <c r="I612" s="12">
        <v>0.36304507223289362</v>
      </c>
      <c r="J612"/>
      <c r="K612"/>
      <c r="L612" s="12" t="str">
        <f t="shared" si="9"/>
        <v xml:space="preserve"> </v>
      </c>
    </row>
    <row r="613" spans="1:12" x14ac:dyDescent="0.25">
      <c r="A613" s="1" t="s">
        <v>25</v>
      </c>
      <c r="B613" s="1" t="s">
        <v>17</v>
      </c>
      <c r="C613" s="1" t="s">
        <v>6824</v>
      </c>
      <c r="D613" s="16">
        <v>6.99</v>
      </c>
      <c r="E613" s="73"/>
      <c r="F613" s="73">
        <v>159</v>
      </c>
      <c r="G613" s="16">
        <v>550154.93999999994</v>
      </c>
      <c r="H613" s="16">
        <v>3460.0939622641504</v>
      </c>
      <c r="I613" s="12">
        <v>0.50910400327983774</v>
      </c>
      <c r="J613"/>
      <c r="K613"/>
      <c r="L613" s="12" t="str">
        <f t="shared" si="9"/>
        <v xml:space="preserve"> </v>
      </c>
    </row>
    <row r="614" spans="1:12" x14ac:dyDescent="0.25">
      <c r="A614" s="1" t="s">
        <v>25</v>
      </c>
      <c r="B614" s="1" t="s">
        <v>17</v>
      </c>
      <c r="C614" s="1" t="s">
        <v>5709</v>
      </c>
      <c r="D614" s="16">
        <v>11.99</v>
      </c>
      <c r="E614" s="73"/>
      <c r="F614" s="73">
        <v>150</v>
      </c>
      <c r="G614" s="16">
        <v>386776.49</v>
      </c>
      <c r="H614" s="16">
        <v>2578.5099333333333</v>
      </c>
      <c r="I614" s="12">
        <v>0.61794914120498012</v>
      </c>
      <c r="J614"/>
      <c r="K614"/>
      <c r="L614" s="12" t="str">
        <f t="shared" si="9"/>
        <v xml:space="preserve"> </v>
      </c>
    </row>
    <row r="615" spans="1:12" x14ac:dyDescent="0.25">
      <c r="A615" s="1" t="s">
        <v>25</v>
      </c>
      <c r="B615" s="1" t="s">
        <v>17</v>
      </c>
      <c r="C615" s="1" t="s">
        <v>5399</v>
      </c>
      <c r="D615" s="16">
        <v>11.99</v>
      </c>
      <c r="E615" s="73"/>
      <c r="F615" s="73">
        <v>157</v>
      </c>
      <c r="G615" s="16">
        <v>397741.19</v>
      </c>
      <c r="H615" s="16">
        <v>2533.3833757961784</v>
      </c>
      <c r="I615" s="12">
        <v>0.72488937804142695</v>
      </c>
      <c r="J615"/>
      <c r="K615"/>
      <c r="L615" s="12" t="str">
        <f t="shared" si="9"/>
        <v xml:space="preserve"> </v>
      </c>
    </row>
    <row r="616" spans="1:12" x14ac:dyDescent="0.25">
      <c r="A616" s="1" t="s">
        <v>25</v>
      </c>
      <c r="B616" s="1" t="s">
        <v>17</v>
      </c>
      <c r="C616" s="1" t="s">
        <v>7622</v>
      </c>
      <c r="D616" s="16">
        <v>23.99</v>
      </c>
      <c r="E616" s="73"/>
      <c r="F616" s="73">
        <v>155</v>
      </c>
      <c r="G616" s="16">
        <v>194159.22</v>
      </c>
      <c r="H616" s="16">
        <v>1252.6401290322581</v>
      </c>
      <c r="I616" s="12">
        <v>0.77776634618978213</v>
      </c>
      <c r="J616"/>
      <c r="K616"/>
      <c r="L616" s="12" t="str">
        <f t="shared" si="9"/>
        <v xml:space="preserve"> </v>
      </c>
    </row>
    <row r="617" spans="1:12" x14ac:dyDescent="0.25">
      <c r="A617" s="1" t="s">
        <v>25</v>
      </c>
      <c r="B617" s="1" t="s">
        <v>17</v>
      </c>
      <c r="C617" s="1" t="s">
        <v>7652</v>
      </c>
      <c r="D617" s="16">
        <v>18.989999999999998</v>
      </c>
      <c r="E617" s="73"/>
      <c r="F617" s="73">
        <v>145</v>
      </c>
      <c r="G617" s="16">
        <v>147761.19</v>
      </c>
      <c r="H617" s="16">
        <v>1019.0426896551725</v>
      </c>
      <c r="I617" s="12">
        <v>0.82078260169194261</v>
      </c>
      <c r="J617"/>
      <c r="K617"/>
      <c r="L617" s="12" t="str">
        <f t="shared" si="9"/>
        <v xml:space="preserve"> </v>
      </c>
    </row>
    <row r="618" spans="1:12" x14ac:dyDescent="0.25">
      <c r="A618" s="1" t="s">
        <v>25</v>
      </c>
      <c r="B618" s="1" t="s">
        <v>17</v>
      </c>
      <c r="C618" s="1" t="s">
        <v>7732</v>
      </c>
      <c r="D618" s="16">
        <v>24.99</v>
      </c>
      <c r="E618" s="73"/>
      <c r="F618" s="73">
        <v>140</v>
      </c>
      <c r="G618" s="16">
        <v>141318.45000000001</v>
      </c>
      <c r="H618" s="16">
        <v>1009.4175000000001</v>
      </c>
      <c r="I618" s="12">
        <v>0.86339255466952103</v>
      </c>
      <c r="J618"/>
      <c r="K618"/>
      <c r="L618" s="12" t="str">
        <f t="shared" si="9"/>
        <v xml:space="preserve"> </v>
      </c>
    </row>
    <row r="619" spans="1:12" x14ac:dyDescent="0.25">
      <c r="A619" s="1" t="s">
        <v>25</v>
      </c>
      <c r="B619" s="1" t="s">
        <v>17</v>
      </c>
      <c r="C619" s="1" t="s">
        <v>7337</v>
      </c>
      <c r="D619" s="16">
        <v>19.989999999999998</v>
      </c>
      <c r="E619" s="73"/>
      <c r="F619" s="73">
        <v>152</v>
      </c>
      <c r="G619" s="16">
        <v>151963.98000000001</v>
      </c>
      <c r="H619" s="16">
        <v>999.76302631578949</v>
      </c>
      <c r="I619" s="12">
        <v>0.90559496897285674</v>
      </c>
      <c r="J619"/>
      <c r="K619"/>
      <c r="L619" s="12" t="str">
        <f t="shared" si="9"/>
        <v xml:space="preserve"> </v>
      </c>
    </row>
    <row r="620" spans="1:12" x14ac:dyDescent="0.25">
      <c r="A620" s="1" t="s">
        <v>25</v>
      </c>
      <c r="B620" s="1" t="s">
        <v>17</v>
      </c>
      <c r="C620" s="1" t="s">
        <v>7814</v>
      </c>
      <c r="D620" s="16">
        <v>27.99</v>
      </c>
      <c r="E620" s="73"/>
      <c r="F620" s="73">
        <v>147</v>
      </c>
      <c r="G620" s="16">
        <v>133164.18</v>
      </c>
      <c r="H620" s="16">
        <v>905.87877551020404</v>
      </c>
      <c r="I620" s="12">
        <v>0.94383430208118524</v>
      </c>
      <c r="J620"/>
      <c r="K620"/>
      <c r="L620" s="12" t="str">
        <f t="shared" si="9"/>
        <v xml:space="preserve"> </v>
      </c>
    </row>
    <row r="621" spans="1:12" x14ac:dyDescent="0.25">
      <c r="A621" s="1" t="s">
        <v>25</v>
      </c>
      <c r="B621" s="1" t="s">
        <v>17</v>
      </c>
      <c r="C621" s="1" t="s">
        <v>5400</v>
      </c>
      <c r="D621" s="16">
        <v>11.99</v>
      </c>
      <c r="E621" s="73"/>
      <c r="F621" s="73">
        <v>153</v>
      </c>
      <c r="G621" s="16">
        <v>77676.92</v>
      </c>
      <c r="H621" s="16">
        <v>507.69228758169936</v>
      </c>
      <c r="I621" s="12">
        <v>0.96526522090410594</v>
      </c>
      <c r="J621"/>
      <c r="K621"/>
      <c r="L621" s="12" t="str">
        <f t="shared" si="9"/>
        <v>X</v>
      </c>
    </row>
    <row r="622" spans="1:12" x14ac:dyDescent="0.25">
      <c r="A622" s="1" t="s">
        <v>25</v>
      </c>
      <c r="B622" s="1" t="s">
        <v>17</v>
      </c>
      <c r="C622" s="1" t="s">
        <v>5602</v>
      </c>
      <c r="D622" s="16">
        <v>11.99</v>
      </c>
      <c r="E622" s="73"/>
      <c r="F622" s="73">
        <v>138</v>
      </c>
      <c r="G622" s="16">
        <v>69805.52</v>
      </c>
      <c r="H622" s="16">
        <v>505.83710144927539</v>
      </c>
      <c r="I622" s="12">
        <v>0.98661782783539875</v>
      </c>
      <c r="J622"/>
      <c r="K622"/>
      <c r="L622" s="12" t="str">
        <f t="shared" si="9"/>
        <v>X</v>
      </c>
    </row>
    <row r="623" spans="1:12" x14ac:dyDescent="0.25">
      <c r="A623" s="1" t="s">
        <v>25</v>
      </c>
      <c r="B623" s="1" t="s">
        <v>17</v>
      </c>
      <c r="C623" s="1" t="s">
        <v>6825</v>
      </c>
      <c r="D623" s="16">
        <v>6.99</v>
      </c>
      <c r="E623" s="73"/>
      <c r="F623" s="73">
        <v>150</v>
      </c>
      <c r="G623" s="16">
        <v>47552.97</v>
      </c>
      <c r="H623" s="16">
        <v>317.01980000000003</v>
      </c>
      <c r="I623" s="12">
        <v>1</v>
      </c>
      <c r="J623"/>
      <c r="K623"/>
      <c r="L623" s="12" t="str">
        <f t="shared" si="9"/>
        <v>X</v>
      </c>
    </row>
    <row r="624" spans="1:12" x14ac:dyDescent="0.25">
      <c r="A624" s="1" t="s">
        <v>25</v>
      </c>
      <c r="B624" s="1" t="s">
        <v>18</v>
      </c>
      <c r="C624" s="1"/>
      <c r="D624" s="16">
        <v>202.88000000000002</v>
      </c>
      <c r="E624" s="73"/>
      <c r="F624" s="73">
        <v>1805</v>
      </c>
      <c r="G624" s="16">
        <v>3665543.9100000006</v>
      </c>
      <c r="H624" s="16">
        <v>23689.711662699068</v>
      </c>
      <c r="I624" s="12"/>
      <c r="J624"/>
      <c r="K624"/>
      <c r="L624" s="12" t="str">
        <f t="shared" si="9"/>
        <v xml:space="preserve"> </v>
      </c>
    </row>
    <row r="625" spans="1:12" x14ac:dyDescent="0.25">
      <c r="A625" s="1" t="s">
        <v>25</v>
      </c>
      <c r="B625" s="1" t="s">
        <v>19</v>
      </c>
      <c r="C625" s="1" t="s">
        <v>7611</v>
      </c>
      <c r="D625" s="16">
        <v>27.99</v>
      </c>
      <c r="E625" s="73"/>
      <c r="F625" s="73">
        <v>157</v>
      </c>
      <c r="G625" s="16">
        <v>196489.8</v>
      </c>
      <c r="H625" s="16">
        <v>1251.5273885350318</v>
      </c>
      <c r="I625" s="12">
        <v>0.47962542561188209</v>
      </c>
      <c r="J625"/>
      <c r="K625"/>
      <c r="L625" s="12" t="str">
        <f t="shared" si="9"/>
        <v xml:space="preserve"> </v>
      </c>
    </row>
    <row r="626" spans="1:12" x14ac:dyDescent="0.25">
      <c r="A626" s="1" t="s">
        <v>25</v>
      </c>
      <c r="B626" s="1" t="s">
        <v>19</v>
      </c>
      <c r="C626" s="1" t="s">
        <v>5383</v>
      </c>
      <c r="D626" s="16">
        <v>14.99</v>
      </c>
      <c r="E626" s="73"/>
      <c r="F626" s="73">
        <v>157</v>
      </c>
      <c r="G626" s="16">
        <v>64100.480000000003</v>
      </c>
      <c r="H626" s="16">
        <v>408.28331210191084</v>
      </c>
      <c r="I626" s="12">
        <v>0.63609268244621109</v>
      </c>
      <c r="J626"/>
      <c r="K626"/>
      <c r="L626" s="12" t="str">
        <f t="shared" si="9"/>
        <v xml:space="preserve"> </v>
      </c>
    </row>
    <row r="627" spans="1:12" x14ac:dyDescent="0.25">
      <c r="A627" s="1" t="s">
        <v>25</v>
      </c>
      <c r="B627" s="1" t="s">
        <v>19</v>
      </c>
      <c r="C627" s="1" t="s">
        <v>7325</v>
      </c>
      <c r="D627" s="16">
        <v>17.989999999999998</v>
      </c>
      <c r="E627" s="73"/>
      <c r="F627" s="73">
        <v>118</v>
      </c>
      <c r="G627" s="16">
        <v>46177.25</v>
      </c>
      <c r="H627" s="16">
        <v>391.33262711864404</v>
      </c>
      <c r="I627" s="12">
        <v>0.78606389326989012</v>
      </c>
      <c r="J627"/>
      <c r="K627"/>
      <c r="L627" s="12" t="str">
        <f t="shared" si="9"/>
        <v xml:space="preserve"> </v>
      </c>
    </row>
    <row r="628" spans="1:12" x14ac:dyDescent="0.25">
      <c r="A628" s="1" t="s">
        <v>25</v>
      </c>
      <c r="B628" s="1" t="s">
        <v>19</v>
      </c>
      <c r="C628" s="1" t="s">
        <v>5615</v>
      </c>
      <c r="D628" s="16">
        <v>19.989999999999998</v>
      </c>
      <c r="E628" s="73"/>
      <c r="F628" s="73">
        <v>65</v>
      </c>
      <c r="G628" s="16">
        <v>19827.849999999999</v>
      </c>
      <c r="H628" s="16">
        <v>305.04384615384612</v>
      </c>
      <c r="I628" s="12">
        <v>0.90296647637123362</v>
      </c>
      <c r="J628"/>
      <c r="K628"/>
      <c r="L628" s="12" t="str">
        <f t="shared" si="9"/>
        <v xml:space="preserve"> </v>
      </c>
    </row>
    <row r="629" spans="1:12" x14ac:dyDescent="0.25">
      <c r="A629" s="1" t="s">
        <v>25</v>
      </c>
      <c r="B629" s="1" t="s">
        <v>19</v>
      </c>
      <c r="C629" s="1" t="s">
        <v>6813</v>
      </c>
      <c r="D629" s="16">
        <v>6.49</v>
      </c>
      <c r="E629" s="73"/>
      <c r="F629" s="73">
        <v>156</v>
      </c>
      <c r="G629" s="16">
        <v>39498.86</v>
      </c>
      <c r="H629" s="16">
        <v>253.19782051282053</v>
      </c>
      <c r="I629" s="12">
        <v>1.0000000000000002</v>
      </c>
      <c r="J629"/>
      <c r="K629"/>
      <c r="L629" s="12" t="str">
        <f t="shared" si="9"/>
        <v>X</v>
      </c>
    </row>
    <row r="630" spans="1:12" x14ac:dyDescent="0.25">
      <c r="A630" s="1" t="s">
        <v>25</v>
      </c>
      <c r="B630" s="1" t="s">
        <v>20</v>
      </c>
      <c r="C630" s="1"/>
      <c r="D630" s="16">
        <v>87.449999999999989</v>
      </c>
      <c r="E630" s="73"/>
      <c r="F630" s="73">
        <v>653</v>
      </c>
      <c r="G630" s="16">
        <v>366094.24</v>
      </c>
      <c r="H630" s="16">
        <v>2609.3849944222534</v>
      </c>
      <c r="I630" s="12"/>
      <c r="J630"/>
      <c r="K630"/>
      <c r="L630" s="12" t="str">
        <f t="shared" si="9"/>
        <v xml:space="preserve"> </v>
      </c>
    </row>
    <row r="631" spans="1:12" x14ac:dyDescent="0.25">
      <c r="A631" s="1" t="s">
        <v>25</v>
      </c>
      <c r="B631" s="1" t="s">
        <v>21</v>
      </c>
      <c r="C631" s="1" t="s">
        <v>7745</v>
      </c>
      <c r="D631" s="16">
        <v>51.99</v>
      </c>
      <c r="E631" s="73"/>
      <c r="F631" s="73">
        <v>153</v>
      </c>
      <c r="G631" s="16">
        <v>397274.67</v>
      </c>
      <c r="H631" s="16">
        <v>2596.566470588235</v>
      </c>
      <c r="I631" s="12">
        <v>0.143069799966488</v>
      </c>
      <c r="J631"/>
      <c r="K631"/>
      <c r="L631" s="12" t="str">
        <f t="shared" si="9"/>
        <v xml:space="preserve"> </v>
      </c>
    </row>
    <row r="632" spans="1:12" x14ac:dyDescent="0.25">
      <c r="A632" s="1" t="s">
        <v>25</v>
      </c>
      <c r="B632" s="1" t="s">
        <v>21</v>
      </c>
      <c r="C632" s="1" t="s">
        <v>7730</v>
      </c>
      <c r="D632" s="16">
        <v>53.99</v>
      </c>
      <c r="E632" s="73"/>
      <c r="F632" s="73">
        <v>145</v>
      </c>
      <c r="G632" s="16">
        <v>319245.93</v>
      </c>
      <c r="H632" s="16">
        <v>2201.696068965517</v>
      </c>
      <c r="I632" s="12">
        <v>0.26438239478811765</v>
      </c>
      <c r="J632"/>
      <c r="K632"/>
      <c r="L632" s="12" t="str">
        <f t="shared" si="9"/>
        <v xml:space="preserve"> </v>
      </c>
    </row>
    <row r="633" spans="1:12" x14ac:dyDescent="0.25">
      <c r="A633" s="1" t="s">
        <v>25</v>
      </c>
      <c r="B633" s="1" t="s">
        <v>21</v>
      </c>
      <c r="C633" s="1" t="s">
        <v>7395</v>
      </c>
      <c r="D633" s="16">
        <v>34.99</v>
      </c>
      <c r="E633" s="73"/>
      <c r="F633" s="73">
        <v>140</v>
      </c>
      <c r="G633" s="16">
        <v>226840.17</v>
      </c>
      <c r="H633" s="16">
        <v>1620.2869285714287</v>
      </c>
      <c r="I633" s="12">
        <v>0.35365957270165421</v>
      </c>
      <c r="J633"/>
      <c r="K633"/>
      <c r="L633" s="12" t="str">
        <f t="shared" si="9"/>
        <v xml:space="preserve"> </v>
      </c>
    </row>
    <row r="634" spans="1:12" x14ac:dyDescent="0.25">
      <c r="A634" s="1" t="s">
        <v>25</v>
      </c>
      <c r="B634" s="1" t="s">
        <v>21</v>
      </c>
      <c r="C634" s="1" t="s">
        <v>5561</v>
      </c>
      <c r="D634" s="16">
        <v>25.99</v>
      </c>
      <c r="E634" s="73"/>
      <c r="F634" s="73">
        <v>157</v>
      </c>
      <c r="G634" s="16">
        <v>234207.08</v>
      </c>
      <c r="H634" s="16">
        <v>1491.7648407643312</v>
      </c>
      <c r="I634" s="12">
        <v>0.43585523369578322</v>
      </c>
      <c r="J634"/>
      <c r="K634"/>
      <c r="L634" s="12" t="str">
        <f t="shared" si="9"/>
        <v xml:space="preserve"> </v>
      </c>
    </row>
    <row r="635" spans="1:12" x14ac:dyDescent="0.25">
      <c r="A635" s="1" t="s">
        <v>25</v>
      </c>
      <c r="B635" s="1" t="s">
        <v>21</v>
      </c>
      <c r="C635" s="1" t="s">
        <v>5542</v>
      </c>
      <c r="D635" s="16">
        <v>25.99</v>
      </c>
      <c r="E635" s="73"/>
      <c r="F635" s="73">
        <v>159</v>
      </c>
      <c r="G635" s="16">
        <v>197551.02</v>
      </c>
      <c r="H635" s="16">
        <v>1242.4592452830188</v>
      </c>
      <c r="I635" s="12">
        <v>0.50431425359866489</v>
      </c>
      <c r="J635"/>
      <c r="K635"/>
      <c r="L635" s="12" t="str">
        <f t="shared" si="9"/>
        <v xml:space="preserve"> </v>
      </c>
    </row>
    <row r="636" spans="1:12" x14ac:dyDescent="0.25">
      <c r="A636" s="1" t="s">
        <v>25</v>
      </c>
      <c r="B636" s="1" t="s">
        <v>21</v>
      </c>
      <c r="C636" s="1" t="s">
        <v>6897</v>
      </c>
      <c r="D636" s="16">
        <v>10.99</v>
      </c>
      <c r="E636" s="73"/>
      <c r="F636" s="73">
        <v>158</v>
      </c>
      <c r="G636" s="16">
        <v>192237.08</v>
      </c>
      <c r="H636" s="16">
        <v>1216.6903797468353</v>
      </c>
      <c r="I636" s="12">
        <v>0.57135341905938775</v>
      </c>
      <c r="J636"/>
      <c r="K636"/>
      <c r="L636" s="12" t="str">
        <f t="shared" si="9"/>
        <v xml:space="preserve"> </v>
      </c>
    </row>
    <row r="637" spans="1:12" x14ac:dyDescent="0.25">
      <c r="A637" s="1" t="s">
        <v>25</v>
      </c>
      <c r="B637" s="1" t="s">
        <v>21</v>
      </c>
      <c r="C637" s="1" t="s">
        <v>7716</v>
      </c>
      <c r="D637" s="16">
        <v>44.99</v>
      </c>
      <c r="E637" s="73"/>
      <c r="F637" s="73">
        <v>131</v>
      </c>
      <c r="G637" s="16">
        <v>159209.53</v>
      </c>
      <c r="H637" s="16">
        <v>1215.3399236641221</v>
      </c>
      <c r="I637" s="12">
        <v>0.63831817491658005</v>
      </c>
      <c r="J637"/>
      <c r="K637"/>
      <c r="L637" s="12" t="str">
        <f t="shared" si="9"/>
        <v xml:space="preserve"> </v>
      </c>
    </row>
    <row r="638" spans="1:12" x14ac:dyDescent="0.25">
      <c r="A638" s="1" t="s">
        <v>25</v>
      </c>
      <c r="B638" s="1" t="s">
        <v>21</v>
      </c>
      <c r="C638" s="1" t="s">
        <v>7386</v>
      </c>
      <c r="D638" s="16">
        <v>35.99</v>
      </c>
      <c r="E638" s="73"/>
      <c r="F638" s="73">
        <v>134</v>
      </c>
      <c r="G638" s="16">
        <v>161461.24</v>
      </c>
      <c r="H638" s="16">
        <v>1204.9346268656716</v>
      </c>
      <c r="I638" s="12">
        <v>0.7047096029778509</v>
      </c>
      <c r="J638"/>
      <c r="K638"/>
      <c r="L638" s="12" t="str">
        <f t="shared" si="9"/>
        <v xml:space="preserve"> </v>
      </c>
    </row>
    <row r="639" spans="1:12" x14ac:dyDescent="0.25">
      <c r="A639" s="1" t="s">
        <v>25</v>
      </c>
      <c r="B639" s="1" t="s">
        <v>21</v>
      </c>
      <c r="C639" s="1" t="s">
        <v>7749</v>
      </c>
      <c r="D639" s="16">
        <v>46.99</v>
      </c>
      <c r="E639" s="73"/>
      <c r="F639" s="73">
        <v>110</v>
      </c>
      <c r="G639" s="16">
        <v>119418.45</v>
      </c>
      <c r="H639" s="16">
        <v>1085.6222727272727</v>
      </c>
      <c r="I639" s="12">
        <v>0.76452696685341082</v>
      </c>
      <c r="J639"/>
      <c r="K639"/>
      <c r="L639" s="12" t="str">
        <f t="shared" si="9"/>
        <v xml:space="preserve"> </v>
      </c>
    </row>
    <row r="640" spans="1:12" x14ac:dyDescent="0.25">
      <c r="A640" s="1" t="s">
        <v>25</v>
      </c>
      <c r="B640" s="1" t="s">
        <v>21</v>
      </c>
      <c r="C640" s="1" t="s">
        <v>5518</v>
      </c>
      <c r="D640" s="16">
        <v>21.99</v>
      </c>
      <c r="E640" s="73"/>
      <c r="F640" s="73">
        <v>151</v>
      </c>
      <c r="G640" s="16">
        <v>127531.87</v>
      </c>
      <c r="H640" s="16">
        <v>844.58192052980132</v>
      </c>
      <c r="I640" s="12">
        <v>0.81106310131953008</v>
      </c>
      <c r="J640"/>
      <c r="K640"/>
      <c r="L640" s="12" t="str">
        <f t="shared" si="9"/>
        <v xml:space="preserve"> </v>
      </c>
    </row>
    <row r="641" spans="1:12" x14ac:dyDescent="0.25">
      <c r="A641" s="1" t="s">
        <v>25</v>
      </c>
      <c r="B641" s="1" t="s">
        <v>21</v>
      </c>
      <c r="C641" s="1" t="s">
        <v>6889</v>
      </c>
      <c r="D641" s="16">
        <v>11.99</v>
      </c>
      <c r="E641" s="73"/>
      <c r="F641" s="73">
        <v>147</v>
      </c>
      <c r="G641" s="16">
        <v>79162.13</v>
      </c>
      <c r="H641" s="16">
        <v>538.51789115646261</v>
      </c>
      <c r="I641" s="12">
        <v>0.84073522712059845</v>
      </c>
      <c r="J641"/>
      <c r="K641"/>
      <c r="L641" s="12" t="str">
        <f t="shared" si="9"/>
        <v xml:space="preserve"> </v>
      </c>
    </row>
    <row r="642" spans="1:12" x14ac:dyDescent="0.25">
      <c r="A642" s="1" t="s">
        <v>25</v>
      </c>
      <c r="B642" s="1" t="s">
        <v>21</v>
      </c>
      <c r="C642" s="1" t="s">
        <v>5565</v>
      </c>
      <c r="D642" s="16">
        <v>21.99</v>
      </c>
      <c r="E642" s="73"/>
      <c r="F642" s="73">
        <v>137</v>
      </c>
      <c r="G642" s="16">
        <v>71783.31</v>
      </c>
      <c r="H642" s="16">
        <v>523.96576642335765</v>
      </c>
      <c r="I642" s="12">
        <v>0.86960553652365202</v>
      </c>
      <c r="J642"/>
      <c r="K642"/>
      <c r="L642" s="12" t="str">
        <f t="shared" si="9"/>
        <v xml:space="preserve"> </v>
      </c>
    </row>
    <row r="643" spans="1:12" x14ac:dyDescent="0.25">
      <c r="A643" s="1" t="s">
        <v>25</v>
      </c>
      <c r="B643" s="1" t="s">
        <v>21</v>
      </c>
      <c r="C643" s="1" t="s">
        <v>6314</v>
      </c>
      <c r="D643" s="16">
        <v>26.99</v>
      </c>
      <c r="E643" s="73"/>
      <c r="F643" s="73">
        <v>115</v>
      </c>
      <c r="G643" s="16">
        <v>58439.43</v>
      </c>
      <c r="H643" s="16">
        <v>508.16895652173912</v>
      </c>
      <c r="I643" s="12">
        <v>0.89760544786128615</v>
      </c>
      <c r="J643"/>
      <c r="K643"/>
      <c r="L643" s="12" t="str">
        <f t="shared" si="9"/>
        <v xml:space="preserve"> </v>
      </c>
    </row>
    <row r="644" spans="1:12" x14ac:dyDescent="0.25">
      <c r="A644" s="1" t="s">
        <v>25</v>
      </c>
      <c r="B644" s="1" t="s">
        <v>21</v>
      </c>
      <c r="C644" s="1" t="s">
        <v>5559</v>
      </c>
      <c r="D644" s="16">
        <v>25.99</v>
      </c>
      <c r="E644" s="73"/>
      <c r="F644" s="73">
        <v>119</v>
      </c>
      <c r="G644" s="16">
        <v>60230.37</v>
      </c>
      <c r="H644" s="16">
        <v>506.13756302521011</v>
      </c>
      <c r="I644" s="12">
        <v>0.92549343020942831</v>
      </c>
      <c r="J644"/>
      <c r="K644"/>
      <c r="L644" s="12" t="str">
        <f t="shared" si="9"/>
        <v xml:space="preserve"> </v>
      </c>
    </row>
    <row r="645" spans="1:12" x14ac:dyDescent="0.25">
      <c r="A645" s="1" t="s">
        <v>25</v>
      </c>
      <c r="B645" s="1" t="s">
        <v>21</v>
      </c>
      <c r="C645" s="1" t="s">
        <v>11998</v>
      </c>
      <c r="D645" s="16">
        <v>28.99</v>
      </c>
      <c r="E645" s="73"/>
      <c r="F645" s="73">
        <v>43</v>
      </c>
      <c r="G645" s="16">
        <v>20373.55</v>
      </c>
      <c r="H645" s="16">
        <v>473.803488372093</v>
      </c>
      <c r="I645" s="12">
        <v>0.95159981765325252</v>
      </c>
      <c r="J645"/>
      <c r="K645"/>
      <c r="L645" s="12" t="str">
        <f t="shared" si="9"/>
        <v>X</v>
      </c>
    </row>
    <row r="646" spans="1:12" x14ac:dyDescent="0.25">
      <c r="A646" s="1" t="s">
        <v>25</v>
      </c>
      <c r="B646" s="1" t="s">
        <v>21</v>
      </c>
      <c r="C646" s="1" t="s">
        <v>5770</v>
      </c>
      <c r="D646" s="16">
        <v>29.99</v>
      </c>
      <c r="E646" s="73"/>
      <c r="F646" s="73">
        <v>81</v>
      </c>
      <c r="G646" s="16">
        <v>19433.52</v>
      </c>
      <c r="H646" s="16">
        <v>239.92000000000002</v>
      </c>
      <c r="I646" s="12">
        <v>0.96481931609350757</v>
      </c>
      <c r="J646"/>
      <c r="K646"/>
      <c r="L646" s="12" t="str">
        <f t="shared" si="9"/>
        <v>X</v>
      </c>
    </row>
    <row r="647" spans="1:12" x14ac:dyDescent="0.25">
      <c r="A647" s="1" t="s">
        <v>25</v>
      </c>
      <c r="B647" s="1" t="s">
        <v>21</v>
      </c>
      <c r="C647" s="1" t="s">
        <v>8504</v>
      </c>
      <c r="D647" s="16">
        <v>29.99</v>
      </c>
      <c r="E647" s="73"/>
      <c r="F647" s="73">
        <v>94</v>
      </c>
      <c r="G647" s="16">
        <v>21202.93</v>
      </c>
      <c r="H647" s="16">
        <v>225.56308510638297</v>
      </c>
      <c r="I647" s="12">
        <v>0.97724775412177922</v>
      </c>
      <c r="J647"/>
      <c r="K647"/>
      <c r="L647" s="12" t="str">
        <f t="shared" si="9"/>
        <v>X</v>
      </c>
    </row>
    <row r="648" spans="1:12" x14ac:dyDescent="0.25">
      <c r="A648" s="1" t="s">
        <v>25</v>
      </c>
      <c r="B648" s="1" t="s">
        <v>21</v>
      </c>
      <c r="C648" s="1" t="s">
        <v>6364</v>
      </c>
      <c r="D648" s="16">
        <v>24.99</v>
      </c>
      <c r="E648" s="73"/>
      <c r="F648" s="73">
        <v>77</v>
      </c>
      <c r="G648" s="16">
        <v>17168.13</v>
      </c>
      <c r="H648" s="16">
        <v>222.96272727272728</v>
      </c>
      <c r="I648" s="12">
        <v>0.98953291344745797</v>
      </c>
      <c r="J648"/>
      <c r="K648"/>
      <c r="L648" s="12" t="str">
        <f t="shared" si="9"/>
        <v>X</v>
      </c>
    </row>
    <row r="649" spans="1:12" x14ac:dyDescent="0.25">
      <c r="A649" s="1" t="s">
        <v>25</v>
      </c>
      <c r="B649" s="1" t="s">
        <v>21</v>
      </c>
      <c r="C649" s="1" t="s">
        <v>6464</v>
      </c>
      <c r="D649" s="16">
        <v>24.99</v>
      </c>
      <c r="E649" s="73"/>
      <c r="F649" s="73">
        <v>68</v>
      </c>
      <c r="G649" s="16">
        <v>12917.73</v>
      </c>
      <c r="H649" s="16">
        <v>189.96661764705883</v>
      </c>
      <c r="I649" s="12">
        <v>0.99999999999999978</v>
      </c>
      <c r="J649"/>
      <c r="K649"/>
      <c r="L649" s="12" t="str">
        <f t="shared" ref="L649:L712" si="10">IF(I649&gt;$I$2,"X"," ")</f>
        <v>X</v>
      </c>
    </row>
    <row r="650" spans="1:12" x14ac:dyDescent="0.25">
      <c r="A650" s="1" t="s">
        <v>25</v>
      </c>
      <c r="B650" s="1" t="s">
        <v>22</v>
      </c>
      <c r="C650" s="1"/>
      <c r="D650" s="16">
        <v>579.81000000000006</v>
      </c>
      <c r="E650" s="73"/>
      <c r="F650" s="73">
        <v>2319</v>
      </c>
      <c r="G650" s="16">
        <v>2495688.14</v>
      </c>
      <c r="H650" s="16">
        <v>18148.948773231266</v>
      </c>
      <c r="I650" s="12"/>
      <c r="J650"/>
      <c r="K650"/>
      <c r="L650" s="12" t="str">
        <f t="shared" si="10"/>
        <v xml:space="preserve"> </v>
      </c>
    </row>
    <row r="651" spans="1:12" x14ac:dyDescent="0.25">
      <c r="A651" s="1" t="s">
        <v>25</v>
      </c>
      <c r="B651" s="1" t="s">
        <v>23</v>
      </c>
      <c r="C651" s="1" t="s">
        <v>5573</v>
      </c>
      <c r="D651" s="16">
        <v>39.99</v>
      </c>
      <c r="E651" s="73"/>
      <c r="F651" s="73">
        <v>154</v>
      </c>
      <c r="G651" s="16">
        <v>279986.7</v>
      </c>
      <c r="H651" s="16">
        <v>1818.0954545454547</v>
      </c>
      <c r="I651" s="12">
        <v>0.18985839618697259</v>
      </c>
      <c r="J651"/>
      <c r="K651"/>
      <c r="L651" s="12" t="str">
        <f t="shared" si="10"/>
        <v xml:space="preserve"> </v>
      </c>
    </row>
    <row r="652" spans="1:12" x14ac:dyDescent="0.25">
      <c r="A652" s="1" t="s">
        <v>25</v>
      </c>
      <c r="B652" s="1" t="s">
        <v>23</v>
      </c>
      <c r="C652" s="1" t="s">
        <v>7751</v>
      </c>
      <c r="D652" s="16">
        <v>74.989999999999995</v>
      </c>
      <c r="E652" s="73"/>
      <c r="F652" s="73">
        <v>126</v>
      </c>
      <c r="G652" s="16">
        <v>211510.96</v>
      </c>
      <c r="H652" s="16">
        <v>1678.6584126984126</v>
      </c>
      <c r="I652" s="12">
        <v>0.36515578950253441</v>
      </c>
      <c r="J652"/>
      <c r="K652"/>
      <c r="L652" s="12" t="str">
        <f t="shared" si="10"/>
        <v xml:space="preserve"> </v>
      </c>
    </row>
    <row r="653" spans="1:12" x14ac:dyDescent="0.25">
      <c r="A653" s="1" t="s">
        <v>25</v>
      </c>
      <c r="B653" s="1" t="s">
        <v>23</v>
      </c>
      <c r="C653" s="1" t="s">
        <v>5849</v>
      </c>
      <c r="D653" s="16">
        <v>39.99</v>
      </c>
      <c r="E653" s="73"/>
      <c r="F653" s="73">
        <v>113</v>
      </c>
      <c r="G653" s="16">
        <v>124407.03</v>
      </c>
      <c r="H653" s="16">
        <v>1100.947168141593</v>
      </c>
      <c r="I653" s="12">
        <v>0.48012448551206854</v>
      </c>
      <c r="J653"/>
      <c r="K653"/>
      <c r="L653" s="12" t="str">
        <f t="shared" si="10"/>
        <v xml:space="preserve"> </v>
      </c>
    </row>
    <row r="654" spans="1:12" x14ac:dyDescent="0.25">
      <c r="A654" s="1" t="s">
        <v>25</v>
      </c>
      <c r="B654" s="1" t="s">
        <v>23</v>
      </c>
      <c r="C654" s="1" t="s">
        <v>6370</v>
      </c>
      <c r="D654" s="16">
        <v>35.99</v>
      </c>
      <c r="E654" s="73"/>
      <c r="F654" s="73">
        <v>68</v>
      </c>
      <c r="G654" s="16">
        <v>46240.66</v>
      </c>
      <c r="H654" s="16">
        <v>680.00970588235305</v>
      </c>
      <c r="I654" s="12">
        <v>0.5511359122375572</v>
      </c>
      <c r="J654"/>
      <c r="K654"/>
      <c r="L654" s="12" t="str">
        <f t="shared" si="10"/>
        <v xml:space="preserve"> </v>
      </c>
    </row>
    <row r="655" spans="1:12" x14ac:dyDescent="0.25">
      <c r="A655" s="1" t="s">
        <v>25</v>
      </c>
      <c r="B655" s="1" t="s">
        <v>23</v>
      </c>
      <c r="C655" s="1" t="s">
        <v>6359</v>
      </c>
      <c r="D655" s="16">
        <v>39.99</v>
      </c>
      <c r="E655" s="73"/>
      <c r="F655" s="73">
        <v>72</v>
      </c>
      <c r="G655" s="16">
        <v>43178.559999999998</v>
      </c>
      <c r="H655" s="16">
        <v>599.70222222222219</v>
      </c>
      <c r="I655" s="12">
        <v>0.61376106308770351</v>
      </c>
      <c r="J655"/>
      <c r="K655"/>
      <c r="L655" s="12" t="str">
        <f t="shared" si="10"/>
        <v xml:space="preserve"> </v>
      </c>
    </row>
    <row r="656" spans="1:12" x14ac:dyDescent="0.25">
      <c r="A656" s="1" t="s">
        <v>25</v>
      </c>
      <c r="B656" s="1" t="s">
        <v>23</v>
      </c>
      <c r="C656" s="1" t="s">
        <v>12002</v>
      </c>
      <c r="D656" s="16">
        <v>39.99</v>
      </c>
      <c r="E656" s="73"/>
      <c r="F656" s="73">
        <v>57</v>
      </c>
      <c r="G656" s="16">
        <v>33795.050000000003</v>
      </c>
      <c r="H656" s="16">
        <v>592.89561403508776</v>
      </c>
      <c r="I656" s="12">
        <v>0.67567541973248979</v>
      </c>
      <c r="J656"/>
      <c r="K656"/>
      <c r="L656" s="12" t="str">
        <f t="shared" si="10"/>
        <v xml:space="preserve"> </v>
      </c>
    </row>
    <row r="657" spans="1:12" x14ac:dyDescent="0.25">
      <c r="A657" s="1" t="s">
        <v>25</v>
      </c>
      <c r="B657" s="1" t="s">
        <v>23</v>
      </c>
      <c r="C657" s="1" t="s">
        <v>5865</v>
      </c>
      <c r="D657" s="16">
        <v>34.99</v>
      </c>
      <c r="E657" s="73"/>
      <c r="F657" s="73">
        <v>62</v>
      </c>
      <c r="G657" s="16">
        <v>32417.51</v>
      </c>
      <c r="H657" s="16">
        <v>522.86306451612904</v>
      </c>
      <c r="I657" s="12">
        <v>0.7302764818528813</v>
      </c>
      <c r="J657"/>
      <c r="K657"/>
      <c r="L657" s="12" t="str">
        <f t="shared" si="10"/>
        <v xml:space="preserve"> </v>
      </c>
    </row>
    <row r="658" spans="1:12" x14ac:dyDescent="0.25">
      <c r="A658" s="1" t="s">
        <v>25</v>
      </c>
      <c r="B658" s="1" t="s">
        <v>23</v>
      </c>
      <c r="C658" s="1" t="s">
        <v>5612</v>
      </c>
      <c r="D658" s="16">
        <v>30.99</v>
      </c>
      <c r="E658" s="73"/>
      <c r="F658" s="73">
        <v>101</v>
      </c>
      <c r="G658" s="16">
        <v>51288.45</v>
      </c>
      <c r="H658" s="16">
        <v>507.80643564356433</v>
      </c>
      <c r="I658" s="12">
        <v>0.78330522421273396</v>
      </c>
      <c r="J658"/>
      <c r="K658"/>
      <c r="L658" s="12" t="str">
        <f t="shared" si="10"/>
        <v xml:space="preserve"> </v>
      </c>
    </row>
    <row r="659" spans="1:12" x14ac:dyDescent="0.25">
      <c r="A659" s="1" t="s">
        <v>25</v>
      </c>
      <c r="B659" s="1" t="s">
        <v>23</v>
      </c>
      <c r="C659" s="1" t="s">
        <v>14266</v>
      </c>
      <c r="D659" s="16">
        <v>39.99</v>
      </c>
      <c r="E659" s="73"/>
      <c r="F659" s="73">
        <v>48</v>
      </c>
      <c r="G659" s="16">
        <v>22578.87</v>
      </c>
      <c r="H659" s="16">
        <v>470.393125</v>
      </c>
      <c r="I659" s="12">
        <v>0.83242700385669999</v>
      </c>
      <c r="J659"/>
      <c r="K659"/>
      <c r="L659" s="12" t="str">
        <f t="shared" si="10"/>
        <v xml:space="preserve"> </v>
      </c>
    </row>
    <row r="660" spans="1:12" x14ac:dyDescent="0.25">
      <c r="A660" s="1" t="s">
        <v>25</v>
      </c>
      <c r="B660" s="1" t="s">
        <v>23</v>
      </c>
      <c r="C660" s="1" t="s">
        <v>6902</v>
      </c>
      <c r="D660" s="16">
        <v>20.99</v>
      </c>
      <c r="E660" s="73"/>
      <c r="F660" s="73">
        <v>77</v>
      </c>
      <c r="G660" s="16">
        <v>35745.97</v>
      </c>
      <c r="H660" s="16">
        <v>464.23337662337661</v>
      </c>
      <c r="I660" s="12">
        <v>0.88090553897531554</v>
      </c>
      <c r="J660"/>
      <c r="K660"/>
      <c r="L660" s="12" t="str">
        <f t="shared" si="10"/>
        <v xml:space="preserve"> </v>
      </c>
    </row>
    <row r="661" spans="1:12" x14ac:dyDescent="0.25">
      <c r="A661" s="1" t="s">
        <v>25</v>
      </c>
      <c r="B661" s="1" t="s">
        <v>23</v>
      </c>
      <c r="C661" s="1" t="s">
        <v>12657</v>
      </c>
      <c r="D661" s="16">
        <v>36.99</v>
      </c>
      <c r="E661" s="73"/>
      <c r="F661" s="73">
        <v>62</v>
      </c>
      <c r="G661" s="16">
        <v>24786.02</v>
      </c>
      <c r="H661" s="16">
        <v>399.77451612903229</v>
      </c>
      <c r="I661" s="12">
        <v>0.92265282362911127</v>
      </c>
      <c r="J661"/>
      <c r="K661"/>
      <c r="L661" s="12" t="str">
        <f t="shared" si="10"/>
        <v xml:space="preserve"> </v>
      </c>
    </row>
    <row r="662" spans="1:12" x14ac:dyDescent="0.25">
      <c r="A662" s="1" t="s">
        <v>25</v>
      </c>
      <c r="B662" s="1" t="s">
        <v>23</v>
      </c>
      <c r="C662" s="1" t="s">
        <v>14755</v>
      </c>
      <c r="D662" s="16">
        <v>34.99</v>
      </c>
      <c r="E662" s="73"/>
      <c r="F662" s="73">
        <v>49</v>
      </c>
      <c r="G662" s="16">
        <v>15309.4</v>
      </c>
      <c r="H662" s="16">
        <v>312.43673469387755</v>
      </c>
      <c r="I662" s="12">
        <v>0.95527967895211996</v>
      </c>
      <c r="J662"/>
      <c r="K662"/>
      <c r="L662" s="12" t="str">
        <f t="shared" si="10"/>
        <v>X</v>
      </c>
    </row>
    <row r="663" spans="1:12" x14ac:dyDescent="0.25">
      <c r="A663" s="1" t="s">
        <v>25</v>
      </c>
      <c r="B663" s="1" t="s">
        <v>23</v>
      </c>
      <c r="C663" s="1" t="s">
        <v>15294</v>
      </c>
      <c r="D663" s="16">
        <v>39.99</v>
      </c>
      <c r="E663" s="73"/>
      <c r="F663" s="73">
        <v>44</v>
      </c>
      <c r="G663" s="16">
        <v>11287</v>
      </c>
      <c r="H663" s="16">
        <v>256.52272727272725</v>
      </c>
      <c r="I663" s="12">
        <v>0.98206759785029718</v>
      </c>
      <c r="J663"/>
      <c r="K663"/>
      <c r="L663" s="12" t="str">
        <f t="shared" si="10"/>
        <v>X</v>
      </c>
    </row>
    <row r="664" spans="1:12" x14ac:dyDescent="0.25">
      <c r="A664" s="1" t="s">
        <v>25</v>
      </c>
      <c r="B664" s="1" t="s">
        <v>23</v>
      </c>
      <c r="C664" s="1" t="s">
        <v>16204</v>
      </c>
      <c r="D664" s="16">
        <v>39.99</v>
      </c>
      <c r="E664" s="73"/>
      <c r="F664" s="73">
        <v>68</v>
      </c>
      <c r="G664" s="16">
        <v>11677.08</v>
      </c>
      <c r="H664" s="16">
        <v>171.72176470588235</v>
      </c>
      <c r="I664" s="12">
        <v>0.99999999999999978</v>
      </c>
      <c r="J664"/>
      <c r="K664"/>
      <c r="L664" s="12" t="str">
        <f t="shared" si="10"/>
        <v>X</v>
      </c>
    </row>
    <row r="665" spans="1:12" x14ac:dyDescent="0.25">
      <c r="A665" s="1" t="s">
        <v>25</v>
      </c>
      <c r="B665" s="1" t="s">
        <v>24</v>
      </c>
      <c r="C665" s="1"/>
      <c r="D665" s="16">
        <v>549.86</v>
      </c>
      <c r="E665" s="73"/>
      <c r="F665" s="73">
        <v>1101</v>
      </c>
      <c r="G665" s="16">
        <v>944209.26</v>
      </c>
      <c r="H665" s="16">
        <v>9576.0603221097153</v>
      </c>
      <c r="I665" s="12"/>
      <c r="J665"/>
      <c r="K665"/>
      <c r="L665" s="12" t="str">
        <f t="shared" si="10"/>
        <v xml:space="preserve"> </v>
      </c>
    </row>
    <row r="666" spans="1:12" x14ac:dyDescent="0.25">
      <c r="A666" s="1" t="s">
        <v>26</v>
      </c>
      <c r="B666" s="1" t="s">
        <v>13</v>
      </c>
      <c r="C666" s="1" t="s">
        <v>7750</v>
      </c>
      <c r="D666" s="16">
        <v>17.989999999999998</v>
      </c>
      <c r="E666" s="73"/>
      <c r="F666" s="73">
        <v>104</v>
      </c>
      <c r="G666" s="16">
        <v>128399.62</v>
      </c>
      <c r="H666" s="16">
        <v>1234.6117307692307</v>
      </c>
      <c r="I666" s="12">
        <v>0.15158212231302434</v>
      </c>
      <c r="J666"/>
      <c r="K666"/>
      <c r="L666" s="12" t="str">
        <f t="shared" si="10"/>
        <v xml:space="preserve"> </v>
      </c>
    </row>
    <row r="667" spans="1:12" x14ac:dyDescent="0.25">
      <c r="A667" s="1" t="s">
        <v>26</v>
      </c>
      <c r="B667" s="1" t="s">
        <v>13</v>
      </c>
      <c r="C667" s="1" t="s">
        <v>7663</v>
      </c>
      <c r="D667" s="16">
        <v>19.989999999999998</v>
      </c>
      <c r="E667" s="73"/>
      <c r="F667" s="73">
        <v>154</v>
      </c>
      <c r="G667" s="16">
        <v>174352.78</v>
      </c>
      <c r="H667" s="16">
        <v>1132.1609090909092</v>
      </c>
      <c r="I667" s="12">
        <v>0.2905856236752844</v>
      </c>
      <c r="J667"/>
      <c r="K667"/>
      <c r="L667" s="12" t="str">
        <f t="shared" si="10"/>
        <v xml:space="preserve"> </v>
      </c>
    </row>
    <row r="668" spans="1:12" x14ac:dyDescent="0.25">
      <c r="A668" s="1" t="s">
        <v>26</v>
      </c>
      <c r="B668" s="1" t="s">
        <v>13</v>
      </c>
      <c r="C668" s="1" t="s">
        <v>7594</v>
      </c>
      <c r="D668" s="16">
        <v>14.99</v>
      </c>
      <c r="E668" s="73"/>
      <c r="F668" s="73">
        <v>112</v>
      </c>
      <c r="G668" s="16">
        <v>102876.37</v>
      </c>
      <c r="H668" s="16">
        <v>918.53901785714277</v>
      </c>
      <c r="I668" s="12">
        <v>0.40336123586500189</v>
      </c>
      <c r="J668"/>
      <c r="K668"/>
      <c r="L668" s="12" t="str">
        <f t="shared" si="10"/>
        <v xml:space="preserve"> </v>
      </c>
    </row>
    <row r="669" spans="1:12" x14ac:dyDescent="0.25">
      <c r="A669" s="1" t="s">
        <v>26</v>
      </c>
      <c r="B669" s="1" t="s">
        <v>13</v>
      </c>
      <c r="C669" s="1" t="s">
        <v>7630</v>
      </c>
      <c r="D669" s="16">
        <v>15.99</v>
      </c>
      <c r="E669" s="73"/>
      <c r="F669" s="73">
        <v>152</v>
      </c>
      <c r="G669" s="16">
        <v>129886.77</v>
      </c>
      <c r="H669" s="16">
        <v>854.51822368421051</v>
      </c>
      <c r="I669" s="12">
        <v>0.50827655674932903</v>
      </c>
      <c r="J669"/>
      <c r="K669"/>
      <c r="L669" s="12" t="str">
        <f t="shared" si="10"/>
        <v xml:space="preserve"> </v>
      </c>
    </row>
    <row r="670" spans="1:12" x14ac:dyDescent="0.25">
      <c r="A670" s="1" t="s">
        <v>26</v>
      </c>
      <c r="B670" s="1" t="s">
        <v>13</v>
      </c>
      <c r="C670" s="1" t="s">
        <v>7605</v>
      </c>
      <c r="D670" s="16">
        <v>16.989999999999998</v>
      </c>
      <c r="E670" s="73"/>
      <c r="F670" s="73">
        <v>139</v>
      </c>
      <c r="G670" s="16">
        <v>100199.38</v>
      </c>
      <c r="H670" s="16">
        <v>720.85884892086335</v>
      </c>
      <c r="I670" s="12">
        <v>0.59678155915965558</v>
      </c>
      <c r="J670"/>
      <c r="K670"/>
      <c r="L670" s="12" t="str">
        <f t="shared" si="10"/>
        <v xml:space="preserve"> </v>
      </c>
    </row>
    <row r="671" spans="1:12" x14ac:dyDescent="0.25">
      <c r="A671" s="1" t="s">
        <v>26</v>
      </c>
      <c r="B671" s="1" t="s">
        <v>13</v>
      </c>
      <c r="C671" s="1" t="s">
        <v>7724</v>
      </c>
      <c r="D671" s="16">
        <v>15.99</v>
      </c>
      <c r="E671" s="73"/>
      <c r="F671" s="73">
        <v>148</v>
      </c>
      <c r="G671" s="16">
        <v>101632.44</v>
      </c>
      <c r="H671" s="16">
        <v>686.70567567567571</v>
      </c>
      <c r="I671" s="12">
        <v>0.6810933319454715</v>
      </c>
      <c r="J671"/>
      <c r="K671"/>
      <c r="L671" s="12" t="str">
        <f t="shared" si="10"/>
        <v xml:space="preserve"> </v>
      </c>
    </row>
    <row r="672" spans="1:12" x14ac:dyDescent="0.25">
      <c r="A672" s="1" t="s">
        <v>26</v>
      </c>
      <c r="B672" s="1" t="s">
        <v>13</v>
      </c>
      <c r="C672" s="1" t="s">
        <v>7664</v>
      </c>
      <c r="D672" s="16">
        <v>19.989999999999998</v>
      </c>
      <c r="E672" s="73"/>
      <c r="F672" s="73">
        <v>138</v>
      </c>
      <c r="G672" s="16">
        <v>83658.149999999994</v>
      </c>
      <c r="H672" s="16">
        <v>606.21847826086957</v>
      </c>
      <c r="I672" s="12">
        <v>0.75552311519635706</v>
      </c>
      <c r="J672"/>
      <c r="K672"/>
      <c r="L672" s="12" t="str">
        <f t="shared" si="10"/>
        <v xml:space="preserve"> </v>
      </c>
    </row>
    <row r="673" spans="1:12" x14ac:dyDescent="0.25">
      <c r="A673" s="1" t="s">
        <v>26</v>
      </c>
      <c r="B673" s="1" t="s">
        <v>13</v>
      </c>
      <c r="C673" s="1" t="s">
        <v>7713</v>
      </c>
      <c r="D673" s="16">
        <v>15.99</v>
      </c>
      <c r="E673" s="73"/>
      <c r="F673" s="73">
        <v>141</v>
      </c>
      <c r="G673" s="16">
        <v>74353.5</v>
      </c>
      <c r="H673" s="16">
        <v>527.32978723404256</v>
      </c>
      <c r="I673" s="12">
        <v>0.82026716898726726</v>
      </c>
      <c r="J673"/>
      <c r="K673"/>
      <c r="L673" s="12" t="str">
        <f t="shared" si="10"/>
        <v xml:space="preserve"> </v>
      </c>
    </row>
    <row r="674" spans="1:12" x14ac:dyDescent="0.25">
      <c r="A674" s="1" t="s">
        <v>26</v>
      </c>
      <c r="B674" s="1" t="s">
        <v>13</v>
      </c>
      <c r="C674" s="1" t="s">
        <v>7603</v>
      </c>
      <c r="D674" s="16">
        <v>16.489999999999998</v>
      </c>
      <c r="E674" s="73"/>
      <c r="F674" s="73">
        <v>76</v>
      </c>
      <c r="G674" s="16">
        <v>34678.47</v>
      </c>
      <c r="H674" s="16">
        <v>456.29565789473685</v>
      </c>
      <c r="I674" s="12">
        <v>0.8762898540971904</v>
      </c>
      <c r="J674"/>
      <c r="K674"/>
      <c r="L674" s="12" t="str">
        <f t="shared" si="10"/>
        <v xml:space="preserve"> </v>
      </c>
    </row>
    <row r="675" spans="1:12" x14ac:dyDescent="0.25">
      <c r="A675" s="1" t="s">
        <v>26</v>
      </c>
      <c r="B675" s="1" t="s">
        <v>13</v>
      </c>
      <c r="C675" s="1" t="s">
        <v>7715</v>
      </c>
      <c r="D675" s="16">
        <v>17.989999999999998</v>
      </c>
      <c r="E675" s="73"/>
      <c r="F675" s="73">
        <v>102</v>
      </c>
      <c r="G675" s="16">
        <v>36735.58</v>
      </c>
      <c r="H675" s="16">
        <v>360.15274509803925</v>
      </c>
      <c r="I675" s="12">
        <v>0.92050838539593993</v>
      </c>
      <c r="J675"/>
      <c r="K675"/>
      <c r="L675" s="12" t="str">
        <f t="shared" si="10"/>
        <v xml:space="preserve"> </v>
      </c>
    </row>
    <row r="676" spans="1:12" x14ac:dyDescent="0.25">
      <c r="A676" s="1" t="s">
        <v>26</v>
      </c>
      <c r="B676" s="1" t="s">
        <v>13</v>
      </c>
      <c r="C676" s="1" t="s">
        <v>7314</v>
      </c>
      <c r="D676" s="16">
        <v>8.99</v>
      </c>
      <c r="E676" s="73"/>
      <c r="F676" s="73">
        <v>133</v>
      </c>
      <c r="G676" s="16">
        <v>31429.040000000001</v>
      </c>
      <c r="H676" s="16">
        <v>236.30857142857144</v>
      </c>
      <c r="I676" s="12">
        <v>0.94952168073826093</v>
      </c>
      <c r="J676"/>
      <c r="K676"/>
      <c r="L676" s="12" t="str">
        <f t="shared" si="10"/>
        <v xml:space="preserve"> </v>
      </c>
    </row>
    <row r="677" spans="1:12" x14ac:dyDescent="0.25">
      <c r="A677" s="1" t="s">
        <v>26</v>
      </c>
      <c r="B677" s="1" t="s">
        <v>13</v>
      </c>
      <c r="C677" s="1" t="s">
        <v>5699</v>
      </c>
      <c r="D677" s="16">
        <v>9.99</v>
      </c>
      <c r="E677" s="73"/>
      <c r="F677" s="73">
        <v>136</v>
      </c>
      <c r="G677" s="16">
        <v>29800.17</v>
      </c>
      <c r="H677" s="16">
        <v>219.11889705882351</v>
      </c>
      <c r="I677" s="12">
        <v>0.97642447667587207</v>
      </c>
      <c r="J677"/>
      <c r="K677"/>
      <c r="L677" s="12" t="str">
        <f t="shared" si="10"/>
        <v>X</v>
      </c>
    </row>
    <row r="678" spans="1:12" x14ac:dyDescent="0.25">
      <c r="A678" s="1" t="s">
        <v>26</v>
      </c>
      <c r="B678" s="1" t="s">
        <v>13</v>
      </c>
      <c r="C678" s="1" t="s">
        <v>7340</v>
      </c>
      <c r="D678" s="16">
        <v>8.99</v>
      </c>
      <c r="E678" s="73"/>
      <c r="F678" s="73">
        <v>142</v>
      </c>
      <c r="G678" s="16">
        <v>27266.67</v>
      </c>
      <c r="H678" s="16">
        <v>192.0188028169014</v>
      </c>
      <c r="I678" s="12">
        <v>1.0000000000000002</v>
      </c>
      <c r="J678"/>
      <c r="K678"/>
      <c r="L678" s="12" t="str">
        <f t="shared" si="10"/>
        <v>X</v>
      </c>
    </row>
    <row r="679" spans="1:12" x14ac:dyDescent="0.25">
      <c r="A679" s="1" t="s">
        <v>26</v>
      </c>
      <c r="B679" s="1" t="s">
        <v>14</v>
      </c>
      <c r="C679" s="1"/>
      <c r="D679" s="16">
        <v>200.37000000000003</v>
      </c>
      <c r="E679" s="73"/>
      <c r="F679" s="73">
        <v>1677</v>
      </c>
      <c r="G679" s="16">
        <v>1055268.94</v>
      </c>
      <c r="H679" s="16">
        <v>8144.8373457900161</v>
      </c>
      <c r="I679" s="12"/>
      <c r="J679"/>
      <c r="K679"/>
      <c r="L679" s="12" t="str">
        <f t="shared" si="10"/>
        <v xml:space="preserve"> </v>
      </c>
    </row>
    <row r="680" spans="1:12" x14ac:dyDescent="0.25">
      <c r="A680" s="1" t="s">
        <v>26</v>
      </c>
      <c r="B680" s="1" t="s">
        <v>15</v>
      </c>
      <c r="C680" s="1" t="s">
        <v>5943</v>
      </c>
      <c r="D680" s="16">
        <v>36.99</v>
      </c>
      <c r="E680" s="73"/>
      <c r="F680" s="73">
        <v>157</v>
      </c>
      <c r="G680" s="16">
        <v>324333.37</v>
      </c>
      <c r="H680" s="16">
        <v>2065.8176433121021</v>
      </c>
      <c r="I680" s="12">
        <v>0.29120967921099511</v>
      </c>
      <c r="J680"/>
      <c r="K680"/>
      <c r="L680" s="12" t="str">
        <f t="shared" si="10"/>
        <v xml:space="preserve"> </v>
      </c>
    </row>
    <row r="681" spans="1:12" x14ac:dyDescent="0.25">
      <c r="A681" s="1" t="s">
        <v>26</v>
      </c>
      <c r="B681" s="1" t="s">
        <v>15</v>
      </c>
      <c r="C681" s="1" t="s">
        <v>8532</v>
      </c>
      <c r="D681" s="16">
        <v>21.99</v>
      </c>
      <c r="E681" s="73"/>
      <c r="F681" s="73">
        <v>103</v>
      </c>
      <c r="G681" s="16">
        <v>78504.3</v>
      </c>
      <c r="H681" s="16">
        <v>762.17766990291261</v>
      </c>
      <c r="I681" s="12">
        <v>0.39865067985922042</v>
      </c>
      <c r="J681"/>
      <c r="K681"/>
      <c r="L681" s="12" t="str">
        <f t="shared" si="10"/>
        <v xml:space="preserve"> </v>
      </c>
    </row>
    <row r="682" spans="1:12" x14ac:dyDescent="0.25">
      <c r="A682" s="1" t="s">
        <v>26</v>
      </c>
      <c r="B682" s="1" t="s">
        <v>15</v>
      </c>
      <c r="C682" s="1" t="s">
        <v>6352</v>
      </c>
      <c r="D682" s="16">
        <v>44.99</v>
      </c>
      <c r="E682" s="73"/>
      <c r="F682" s="73">
        <v>90</v>
      </c>
      <c r="G682" s="16">
        <v>58740.99</v>
      </c>
      <c r="H682" s="16">
        <v>652.6776666666666</v>
      </c>
      <c r="I682" s="12">
        <v>0.49065592270023423</v>
      </c>
      <c r="J682"/>
      <c r="K682"/>
      <c r="L682" s="12" t="str">
        <f t="shared" si="10"/>
        <v xml:space="preserve"> </v>
      </c>
    </row>
    <row r="683" spans="1:12" x14ac:dyDescent="0.25">
      <c r="A683" s="1" t="s">
        <v>26</v>
      </c>
      <c r="B683" s="1" t="s">
        <v>15</v>
      </c>
      <c r="C683" s="1" t="s">
        <v>9210</v>
      </c>
      <c r="D683" s="16">
        <v>44.99</v>
      </c>
      <c r="E683" s="73"/>
      <c r="F683" s="73">
        <v>71</v>
      </c>
      <c r="G683" s="16">
        <v>35857.03</v>
      </c>
      <c r="H683" s="16">
        <v>505.02859154929575</v>
      </c>
      <c r="I683" s="12">
        <v>0.56184769251281885</v>
      </c>
      <c r="J683"/>
      <c r="K683"/>
      <c r="L683" s="12" t="str">
        <f t="shared" si="10"/>
        <v xml:space="preserve"> </v>
      </c>
    </row>
    <row r="684" spans="1:12" x14ac:dyDescent="0.25">
      <c r="A684" s="1" t="s">
        <v>26</v>
      </c>
      <c r="B684" s="1" t="s">
        <v>15</v>
      </c>
      <c r="C684" s="1" t="s">
        <v>6437</v>
      </c>
      <c r="D684" s="16">
        <v>42.99</v>
      </c>
      <c r="E684" s="73"/>
      <c r="F684" s="73">
        <v>125</v>
      </c>
      <c r="G684" s="16">
        <v>56746.89</v>
      </c>
      <c r="H684" s="16">
        <v>453.97512</v>
      </c>
      <c r="I684" s="12">
        <v>0.62584266781616416</v>
      </c>
      <c r="J684"/>
      <c r="K684"/>
      <c r="L684" s="12" t="str">
        <f t="shared" si="10"/>
        <v xml:space="preserve"> </v>
      </c>
    </row>
    <row r="685" spans="1:12" x14ac:dyDescent="0.25">
      <c r="A685" s="1" t="s">
        <v>26</v>
      </c>
      <c r="B685" s="1" t="s">
        <v>15</v>
      </c>
      <c r="C685" s="1" t="s">
        <v>8502</v>
      </c>
      <c r="D685" s="16">
        <v>36.99</v>
      </c>
      <c r="E685" s="73"/>
      <c r="F685" s="73">
        <v>70</v>
      </c>
      <c r="G685" s="16">
        <v>30267.65</v>
      </c>
      <c r="H685" s="16">
        <v>432.39500000000004</v>
      </c>
      <c r="I685" s="12">
        <v>0.68679558379598704</v>
      </c>
      <c r="J685"/>
      <c r="K685"/>
      <c r="L685" s="12" t="str">
        <f t="shared" si="10"/>
        <v xml:space="preserve"> </v>
      </c>
    </row>
    <row r="686" spans="1:12" x14ac:dyDescent="0.25">
      <c r="A686" s="1" t="s">
        <v>26</v>
      </c>
      <c r="B686" s="1" t="s">
        <v>15</v>
      </c>
      <c r="C686" s="1" t="s">
        <v>6433</v>
      </c>
      <c r="D686" s="16">
        <v>44.99</v>
      </c>
      <c r="E686" s="73"/>
      <c r="F686" s="73">
        <v>39</v>
      </c>
      <c r="G686" s="16">
        <v>16266.09</v>
      </c>
      <c r="H686" s="16">
        <v>417.07923076923078</v>
      </c>
      <c r="I686" s="12">
        <v>0.74558949979873013</v>
      </c>
      <c r="J686"/>
      <c r="K686"/>
      <c r="L686" s="12" t="str">
        <f t="shared" si="10"/>
        <v xml:space="preserve"> </v>
      </c>
    </row>
    <row r="687" spans="1:12" x14ac:dyDescent="0.25">
      <c r="A687" s="1" t="s">
        <v>26</v>
      </c>
      <c r="B687" s="1" t="s">
        <v>15</v>
      </c>
      <c r="C687" s="1" t="s">
        <v>14617</v>
      </c>
      <c r="D687" s="16">
        <v>39.99</v>
      </c>
      <c r="E687" s="73"/>
      <c r="F687" s="73">
        <v>27</v>
      </c>
      <c r="G687" s="16">
        <v>10077.48</v>
      </c>
      <c r="H687" s="16">
        <v>373.24</v>
      </c>
      <c r="I687" s="12">
        <v>0.79820358266349278</v>
      </c>
      <c r="J687"/>
      <c r="K687"/>
      <c r="L687" s="12" t="str">
        <f t="shared" si="10"/>
        <v xml:space="preserve"> </v>
      </c>
    </row>
    <row r="688" spans="1:12" x14ac:dyDescent="0.25">
      <c r="A688" s="1" t="s">
        <v>26</v>
      </c>
      <c r="B688" s="1" t="s">
        <v>15</v>
      </c>
      <c r="C688" s="1" t="s">
        <v>8763</v>
      </c>
      <c r="D688" s="16">
        <v>38.99</v>
      </c>
      <c r="E688" s="73"/>
      <c r="F688" s="73">
        <v>40</v>
      </c>
      <c r="G688" s="16">
        <v>14546.16</v>
      </c>
      <c r="H688" s="16">
        <v>363.654</v>
      </c>
      <c r="I688" s="12">
        <v>0.84946636717239432</v>
      </c>
      <c r="J688"/>
      <c r="K688"/>
      <c r="L688" s="12" t="str">
        <f t="shared" si="10"/>
        <v xml:space="preserve"> </v>
      </c>
    </row>
    <row r="689" spans="1:12" x14ac:dyDescent="0.25">
      <c r="A689" s="1" t="s">
        <v>26</v>
      </c>
      <c r="B689" s="1" t="s">
        <v>15</v>
      </c>
      <c r="C689" s="1" t="s">
        <v>12679</v>
      </c>
      <c r="D689" s="16">
        <v>38.99</v>
      </c>
      <c r="E689" s="73"/>
      <c r="F689" s="73">
        <v>55</v>
      </c>
      <c r="G689" s="16">
        <v>16393.62</v>
      </c>
      <c r="H689" s="16">
        <v>298.06581818181814</v>
      </c>
      <c r="I689" s="12">
        <v>0.89148345981244226</v>
      </c>
      <c r="J689"/>
      <c r="K689"/>
      <c r="L689" s="12" t="str">
        <f t="shared" si="10"/>
        <v xml:space="preserve"> </v>
      </c>
    </row>
    <row r="690" spans="1:12" x14ac:dyDescent="0.25">
      <c r="A690" s="1" t="s">
        <v>26</v>
      </c>
      <c r="B690" s="1" t="s">
        <v>15</v>
      </c>
      <c r="C690" s="1" t="s">
        <v>5867</v>
      </c>
      <c r="D690" s="16">
        <v>39.99</v>
      </c>
      <c r="E690" s="73"/>
      <c r="F690" s="73">
        <v>48</v>
      </c>
      <c r="G690" s="16">
        <v>14196.45</v>
      </c>
      <c r="H690" s="16">
        <v>295.75937500000003</v>
      </c>
      <c r="I690" s="12">
        <v>0.93317542279679655</v>
      </c>
      <c r="J690"/>
      <c r="K690"/>
      <c r="L690" s="12" t="str">
        <f t="shared" si="10"/>
        <v xml:space="preserve"> </v>
      </c>
    </row>
    <row r="691" spans="1:12" x14ac:dyDescent="0.25">
      <c r="A691" s="1" t="s">
        <v>26</v>
      </c>
      <c r="B691" s="1" t="s">
        <v>15</v>
      </c>
      <c r="C691" s="1" t="s">
        <v>5769</v>
      </c>
      <c r="D691" s="16">
        <v>36.99</v>
      </c>
      <c r="E691" s="73"/>
      <c r="F691" s="73">
        <v>84</v>
      </c>
      <c r="G691" s="16">
        <v>20233.53</v>
      </c>
      <c r="H691" s="16">
        <v>240.87535714285713</v>
      </c>
      <c r="I691" s="12">
        <v>0.96713061516844379</v>
      </c>
      <c r="J691"/>
      <c r="K691"/>
      <c r="L691" s="12" t="str">
        <f t="shared" si="10"/>
        <v>X</v>
      </c>
    </row>
    <row r="692" spans="1:12" x14ac:dyDescent="0.25">
      <c r="A692" s="1" t="s">
        <v>26</v>
      </c>
      <c r="B692" s="1" t="s">
        <v>15</v>
      </c>
      <c r="C692" s="1" t="s">
        <v>15358</v>
      </c>
      <c r="D692" s="16">
        <v>43.99</v>
      </c>
      <c r="E692" s="73"/>
      <c r="F692" s="73">
        <v>22</v>
      </c>
      <c r="G692" s="16">
        <v>5129.8</v>
      </c>
      <c r="H692" s="16">
        <v>233.17272727272729</v>
      </c>
      <c r="I692" s="12">
        <v>0.99999999999999989</v>
      </c>
      <c r="J692"/>
      <c r="K692"/>
      <c r="L692" s="12" t="str">
        <f t="shared" si="10"/>
        <v>X</v>
      </c>
    </row>
    <row r="693" spans="1:12" x14ac:dyDescent="0.25">
      <c r="A693" s="1" t="s">
        <v>26</v>
      </c>
      <c r="B693" s="1" t="s">
        <v>16</v>
      </c>
      <c r="C693" s="1"/>
      <c r="D693" s="16">
        <v>512.87</v>
      </c>
      <c r="E693" s="73"/>
      <c r="F693" s="73">
        <v>931</v>
      </c>
      <c r="G693" s="16">
        <v>681293.3600000001</v>
      </c>
      <c r="H693" s="16">
        <v>7093.9181997976111</v>
      </c>
      <c r="I693" s="12"/>
      <c r="J693"/>
      <c r="K693"/>
      <c r="L693" s="12" t="str">
        <f t="shared" si="10"/>
        <v xml:space="preserve"> </v>
      </c>
    </row>
    <row r="694" spans="1:12" x14ac:dyDescent="0.25">
      <c r="A694" s="1" t="s">
        <v>26</v>
      </c>
      <c r="B694" s="1" t="s">
        <v>17</v>
      </c>
      <c r="C694" s="1" t="s">
        <v>7694</v>
      </c>
      <c r="D694" s="16">
        <v>19.989999999999998</v>
      </c>
      <c r="E694" s="73"/>
      <c r="F694" s="73">
        <v>129</v>
      </c>
      <c r="G694" s="16">
        <v>121078.26</v>
      </c>
      <c r="H694" s="16">
        <v>938.59116279069758</v>
      </c>
      <c r="I694" s="12">
        <v>0.21874078450465512</v>
      </c>
      <c r="J694"/>
      <c r="K694"/>
      <c r="L694" s="12" t="str">
        <f t="shared" si="10"/>
        <v xml:space="preserve"> </v>
      </c>
    </row>
    <row r="695" spans="1:12" x14ac:dyDescent="0.25">
      <c r="A695" s="1" t="s">
        <v>26</v>
      </c>
      <c r="B695" s="1" t="s">
        <v>17</v>
      </c>
      <c r="C695" s="1" t="s">
        <v>7607</v>
      </c>
      <c r="D695" s="16">
        <v>19.989999999999998</v>
      </c>
      <c r="E695" s="73"/>
      <c r="F695" s="73">
        <v>147</v>
      </c>
      <c r="G695" s="16">
        <v>132773.57999999999</v>
      </c>
      <c r="H695" s="16">
        <v>903.22163265306119</v>
      </c>
      <c r="I695" s="12">
        <v>0.42923862034690852</v>
      </c>
      <c r="J695"/>
      <c r="K695"/>
      <c r="L695" s="12" t="str">
        <f t="shared" si="10"/>
        <v xml:space="preserve"> </v>
      </c>
    </row>
    <row r="696" spans="1:12" x14ac:dyDescent="0.25">
      <c r="A696" s="1" t="s">
        <v>26</v>
      </c>
      <c r="B696" s="1" t="s">
        <v>17</v>
      </c>
      <c r="C696" s="1" t="s">
        <v>7767</v>
      </c>
      <c r="D696" s="16">
        <v>19.989999999999998</v>
      </c>
      <c r="E696" s="73"/>
      <c r="F696" s="73">
        <v>134</v>
      </c>
      <c r="G696" s="16">
        <v>80003.179999999993</v>
      </c>
      <c r="H696" s="16">
        <v>597.0386567164179</v>
      </c>
      <c r="I696" s="12">
        <v>0.56837982402226994</v>
      </c>
      <c r="J696"/>
      <c r="K696"/>
      <c r="L696" s="12" t="str">
        <f t="shared" si="10"/>
        <v xml:space="preserve"> </v>
      </c>
    </row>
    <row r="697" spans="1:12" x14ac:dyDescent="0.25">
      <c r="A697" s="1" t="s">
        <v>26</v>
      </c>
      <c r="B697" s="1" t="s">
        <v>17</v>
      </c>
      <c r="C697" s="1" t="s">
        <v>9950</v>
      </c>
      <c r="D697" s="16">
        <v>19.989999999999998</v>
      </c>
      <c r="E697" s="73"/>
      <c r="F697" s="73">
        <v>69</v>
      </c>
      <c r="G697" s="16">
        <v>40073.24</v>
      </c>
      <c r="H697" s="16">
        <v>580.77159420289854</v>
      </c>
      <c r="I697" s="12">
        <v>0.70372995214007572</v>
      </c>
      <c r="J697"/>
      <c r="K697"/>
      <c r="L697" s="12" t="str">
        <f t="shared" si="10"/>
        <v xml:space="preserve"> </v>
      </c>
    </row>
    <row r="698" spans="1:12" x14ac:dyDescent="0.25">
      <c r="A698" s="1" t="s">
        <v>26</v>
      </c>
      <c r="B698" s="1" t="s">
        <v>17</v>
      </c>
      <c r="C698" s="1" t="s">
        <v>10523</v>
      </c>
      <c r="D698" s="16">
        <v>24.99</v>
      </c>
      <c r="E698" s="73"/>
      <c r="F698" s="73">
        <v>58</v>
      </c>
      <c r="G698" s="16">
        <v>26776.02</v>
      </c>
      <c r="H698" s="16">
        <v>461.6555172413793</v>
      </c>
      <c r="I698" s="12">
        <v>0.81131981023338107</v>
      </c>
      <c r="J698"/>
      <c r="K698"/>
      <c r="L698" s="12" t="str">
        <f t="shared" si="10"/>
        <v xml:space="preserve"> </v>
      </c>
    </row>
    <row r="699" spans="1:12" x14ac:dyDescent="0.25">
      <c r="A699" s="1" t="s">
        <v>26</v>
      </c>
      <c r="B699" s="1" t="s">
        <v>17</v>
      </c>
      <c r="C699" s="1" t="s">
        <v>7704</v>
      </c>
      <c r="D699" s="16">
        <v>23.99</v>
      </c>
      <c r="E699" s="73"/>
      <c r="F699" s="73">
        <v>126</v>
      </c>
      <c r="G699" s="16">
        <v>45892.87</v>
      </c>
      <c r="H699" s="16">
        <v>364.22912698412699</v>
      </c>
      <c r="I699" s="12">
        <v>0.89620422864093019</v>
      </c>
      <c r="J699"/>
      <c r="K699"/>
      <c r="L699" s="12" t="str">
        <f t="shared" si="10"/>
        <v xml:space="preserve"> </v>
      </c>
    </row>
    <row r="700" spans="1:12" x14ac:dyDescent="0.25">
      <c r="A700" s="1" t="s">
        <v>26</v>
      </c>
      <c r="B700" s="1" t="s">
        <v>17</v>
      </c>
      <c r="C700" s="1" t="s">
        <v>5481</v>
      </c>
      <c r="D700" s="16">
        <v>12.99</v>
      </c>
      <c r="E700" s="73"/>
      <c r="F700" s="73">
        <v>151</v>
      </c>
      <c r="G700" s="16">
        <v>40050.5</v>
      </c>
      <c r="H700" s="16">
        <v>265.23509933774835</v>
      </c>
      <c r="I700" s="12">
        <v>0.95801786593835148</v>
      </c>
      <c r="J700"/>
      <c r="K700"/>
      <c r="L700" s="12" t="str">
        <f t="shared" si="10"/>
        <v>X</v>
      </c>
    </row>
    <row r="701" spans="1:12" x14ac:dyDescent="0.25">
      <c r="A701" s="1" t="s">
        <v>26</v>
      </c>
      <c r="B701" s="1" t="s">
        <v>17</v>
      </c>
      <c r="C701" s="1" t="s">
        <v>5569</v>
      </c>
      <c r="D701" s="16">
        <v>10.99</v>
      </c>
      <c r="E701" s="73"/>
      <c r="F701" s="73">
        <v>92</v>
      </c>
      <c r="G701" s="16">
        <v>16572.919999999998</v>
      </c>
      <c r="H701" s="16">
        <v>180.14043478260868</v>
      </c>
      <c r="I701" s="12">
        <v>0.99999999999999978</v>
      </c>
      <c r="J701"/>
      <c r="K701"/>
      <c r="L701" s="12" t="str">
        <f t="shared" si="10"/>
        <v>X</v>
      </c>
    </row>
    <row r="702" spans="1:12" x14ac:dyDescent="0.25">
      <c r="A702" s="1" t="s">
        <v>26</v>
      </c>
      <c r="B702" s="1" t="s">
        <v>18</v>
      </c>
      <c r="C702" s="1"/>
      <c r="D702" s="16">
        <v>152.91999999999999</v>
      </c>
      <c r="E702" s="73"/>
      <c r="F702" s="73">
        <v>906</v>
      </c>
      <c r="G702" s="16">
        <v>503220.57</v>
      </c>
      <c r="H702" s="16">
        <v>4290.8832247089385</v>
      </c>
      <c r="I702" s="12"/>
      <c r="J702"/>
      <c r="K702"/>
      <c r="L702" s="12" t="str">
        <f t="shared" si="10"/>
        <v xml:space="preserve"> </v>
      </c>
    </row>
    <row r="703" spans="1:12" x14ac:dyDescent="0.25">
      <c r="A703" s="1" t="s">
        <v>26</v>
      </c>
      <c r="B703" s="1" t="s">
        <v>19</v>
      </c>
      <c r="C703" s="1" t="s">
        <v>7839</v>
      </c>
      <c r="D703" s="16">
        <v>24.99</v>
      </c>
      <c r="E703" s="73"/>
      <c r="F703" s="73">
        <v>158</v>
      </c>
      <c r="G703" s="16">
        <v>977005.86</v>
      </c>
      <c r="H703" s="16">
        <v>6183.5813924050635</v>
      </c>
      <c r="I703" s="12">
        <v>0.14700065653339472</v>
      </c>
      <c r="J703"/>
      <c r="K703"/>
      <c r="L703" s="12" t="str">
        <f t="shared" si="10"/>
        <v xml:space="preserve"> </v>
      </c>
    </row>
    <row r="704" spans="1:12" x14ac:dyDescent="0.25">
      <c r="A704" s="1" t="s">
        <v>26</v>
      </c>
      <c r="B704" s="1" t="s">
        <v>19</v>
      </c>
      <c r="C704" s="1" t="s">
        <v>15342</v>
      </c>
      <c r="D704" s="16">
        <v>29.99</v>
      </c>
      <c r="E704" s="73"/>
      <c r="F704" s="73">
        <v>159</v>
      </c>
      <c r="G704" s="16">
        <v>607408.31999999995</v>
      </c>
      <c r="H704" s="16">
        <v>3820.1781132075466</v>
      </c>
      <c r="I704" s="12">
        <v>0.23781674757826346</v>
      </c>
      <c r="J704"/>
      <c r="K704"/>
      <c r="L704" s="12" t="str">
        <f t="shared" si="10"/>
        <v xml:space="preserve"> </v>
      </c>
    </row>
    <row r="705" spans="1:12" x14ac:dyDescent="0.25">
      <c r="A705" s="1" t="s">
        <v>26</v>
      </c>
      <c r="B705" s="1" t="s">
        <v>19</v>
      </c>
      <c r="C705" s="1" t="s">
        <v>7662</v>
      </c>
      <c r="D705" s="16">
        <v>24.99</v>
      </c>
      <c r="E705" s="73"/>
      <c r="F705" s="73">
        <v>158</v>
      </c>
      <c r="G705" s="16">
        <v>487641.2</v>
      </c>
      <c r="H705" s="16">
        <v>3086.3367088607597</v>
      </c>
      <c r="I705" s="12">
        <v>0.31118741963618995</v>
      </c>
      <c r="J705"/>
      <c r="K705"/>
      <c r="L705" s="12" t="str">
        <f t="shared" si="10"/>
        <v xml:space="preserve"> </v>
      </c>
    </row>
    <row r="706" spans="1:12" x14ac:dyDescent="0.25">
      <c r="A706" s="1" t="s">
        <v>26</v>
      </c>
      <c r="B706" s="1" t="s">
        <v>19</v>
      </c>
      <c r="C706" s="1" t="s">
        <v>7792</v>
      </c>
      <c r="D706" s="16">
        <v>24.99</v>
      </c>
      <c r="E706" s="73"/>
      <c r="F706" s="73">
        <v>135</v>
      </c>
      <c r="G706" s="16">
        <v>231724.68</v>
      </c>
      <c r="H706" s="16">
        <v>1716.479111111111</v>
      </c>
      <c r="I706" s="12">
        <v>0.35199282676952298</v>
      </c>
      <c r="J706"/>
      <c r="K706"/>
      <c r="L706" s="12" t="str">
        <f t="shared" si="10"/>
        <v xml:space="preserve"> </v>
      </c>
    </row>
    <row r="707" spans="1:12" x14ac:dyDescent="0.25">
      <c r="A707" s="1" t="s">
        <v>26</v>
      </c>
      <c r="B707" s="1" t="s">
        <v>19</v>
      </c>
      <c r="C707" s="1" t="s">
        <v>5905</v>
      </c>
      <c r="D707" s="16">
        <v>14.99</v>
      </c>
      <c r="E707" s="73"/>
      <c r="F707" s="73">
        <v>158</v>
      </c>
      <c r="G707" s="16">
        <v>257656.85</v>
      </c>
      <c r="H707" s="16">
        <v>1630.7395569620253</v>
      </c>
      <c r="I707" s="12">
        <v>0.39075996999866025</v>
      </c>
      <c r="J707"/>
      <c r="K707"/>
      <c r="L707" s="12" t="str">
        <f t="shared" si="10"/>
        <v xml:space="preserve"> </v>
      </c>
    </row>
    <row r="708" spans="1:12" x14ac:dyDescent="0.25">
      <c r="A708" s="1" t="s">
        <v>26</v>
      </c>
      <c r="B708" s="1" t="s">
        <v>19</v>
      </c>
      <c r="C708" s="1" t="s">
        <v>15341</v>
      </c>
      <c r="D708" s="16">
        <v>21.99</v>
      </c>
      <c r="E708" s="73"/>
      <c r="F708" s="73">
        <v>149</v>
      </c>
      <c r="G708" s="16">
        <v>220031.94</v>
      </c>
      <c r="H708" s="16">
        <v>1476.7244295302014</v>
      </c>
      <c r="I708" s="12">
        <v>0.42586575205021832</v>
      </c>
      <c r="J708"/>
      <c r="K708"/>
      <c r="L708" s="12" t="str">
        <f t="shared" si="10"/>
        <v xml:space="preserve"> </v>
      </c>
    </row>
    <row r="709" spans="1:12" x14ac:dyDescent="0.25">
      <c r="A709" s="1" t="s">
        <v>26</v>
      </c>
      <c r="B709" s="1" t="s">
        <v>19</v>
      </c>
      <c r="C709" s="1" t="s">
        <v>6847</v>
      </c>
      <c r="D709" s="16">
        <v>7.99</v>
      </c>
      <c r="E709" s="73"/>
      <c r="F709" s="73">
        <v>159</v>
      </c>
      <c r="G709" s="16">
        <v>222717</v>
      </c>
      <c r="H709" s="16">
        <v>1400.7358490566037</v>
      </c>
      <c r="I709" s="12">
        <v>0.45916507753400498</v>
      </c>
      <c r="J709"/>
      <c r="K709"/>
      <c r="L709" s="12" t="str">
        <f t="shared" si="10"/>
        <v xml:space="preserve"> </v>
      </c>
    </row>
    <row r="710" spans="1:12" x14ac:dyDescent="0.25">
      <c r="A710" s="1" t="s">
        <v>26</v>
      </c>
      <c r="B710" s="1" t="s">
        <v>19</v>
      </c>
      <c r="C710" s="1" t="s">
        <v>15345</v>
      </c>
      <c r="D710" s="16">
        <v>16.989999999999998</v>
      </c>
      <c r="E710" s="73"/>
      <c r="F710" s="73">
        <v>157</v>
      </c>
      <c r="G710" s="16">
        <v>207986.79</v>
      </c>
      <c r="H710" s="16">
        <v>1324.7566242038217</v>
      </c>
      <c r="I710" s="12">
        <v>0.49065816885873692</v>
      </c>
      <c r="J710"/>
      <c r="K710"/>
      <c r="L710" s="12" t="str">
        <f t="shared" si="10"/>
        <v xml:space="preserve"> </v>
      </c>
    </row>
    <row r="711" spans="1:12" x14ac:dyDescent="0.25">
      <c r="A711" s="1" t="s">
        <v>26</v>
      </c>
      <c r="B711" s="1" t="s">
        <v>19</v>
      </c>
      <c r="C711" s="1" t="s">
        <v>5441</v>
      </c>
      <c r="D711" s="16">
        <v>14.99</v>
      </c>
      <c r="E711" s="73"/>
      <c r="F711" s="73">
        <v>157</v>
      </c>
      <c r="G711" s="16">
        <v>197261.84</v>
      </c>
      <c r="H711" s="16">
        <v>1256.4448407643313</v>
      </c>
      <c r="I711" s="12">
        <v>0.52052730209553844</v>
      </c>
      <c r="J711"/>
      <c r="K711"/>
      <c r="L711" s="12" t="str">
        <f t="shared" si="10"/>
        <v xml:space="preserve"> </v>
      </c>
    </row>
    <row r="712" spans="1:12" x14ac:dyDescent="0.25">
      <c r="A712" s="1" t="s">
        <v>26</v>
      </c>
      <c r="B712" s="1" t="s">
        <v>19</v>
      </c>
      <c r="C712" s="1" t="s">
        <v>7350</v>
      </c>
      <c r="D712" s="16">
        <v>18.989999999999998</v>
      </c>
      <c r="E712" s="73"/>
      <c r="F712" s="73">
        <v>155</v>
      </c>
      <c r="G712" s="16">
        <v>187393.32</v>
      </c>
      <c r="H712" s="16">
        <v>1208.9891612903227</v>
      </c>
      <c r="I712" s="12">
        <v>0.54926828392683147</v>
      </c>
      <c r="J712"/>
      <c r="K712"/>
      <c r="L712" s="12" t="str">
        <f t="shared" si="10"/>
        <v xml:space="preserve"> </v>
      </c>
    </row>
    <row r="713" spans="1:12" x14ac:dyDescent="0.25">
      <c r="A713" s="1" t="s">
        <v>26</v>
      </c>
      <c r="B713" s="1" t="s">
        <v>19</v>
      </c>
      <c r="C713" s="1" t="s">
        <v>15346</v>
      </c>
      <c r="D713" s="16">
        <v>16.989999999999998</v>
      </c>
      <c r="E713" s="73"/>
      <c r="F713" s="73">
        <v>154</v>
      </c>
      <c r="G713" s="16">
        <v>167538.44</v>
      </c>
      <c r="H713" s="16">
        <v>1087.911948051948</v>
      </c>
      <c r="I713" s="12">
        <v>0.57513092896463847</v>
      </c>
      <c r="J713"/>
      <c r="K713"/>
      <c r="L713" s="12" t="str">
        <f t="shared" ref="L713:L776" si="11">IF(I713&gt;$I$2,"X"," ")</f>
        <v xml:space="preserve"> </v>
      </c>
    </row>
    <row r="714" spans="1:12" x14ac:dyDescent="0.25">
      <c r="A714" s="1" t="s">
        <v>26</v>
      </c>
      <c r="B714" s="1" t="s">
        <v>19</v>
      </c>
      <c r="C714" s="1" t="s">
        <v>7668</v>
      </c>
      <c r="D714" s="16">
        <v>24.99</v>
      </c>
      <c r="E714" s="73"/>
      <c r="F714" s="73">
        <v>157</v>
      </c>
      <c r="G714" s="16">
        <v>164117.46</v>
      </c>
      <c r="H714" s="16">
        <v>1045.3341401273885</v>
      </c>
      <c r="I714" s="12">
        <v>0.59998138295627435</v>
      </c>
      <c r="J714"/>
      <c r="K714"/>
      <c r="L714" s="12" t="str">
        <f t="shared" si="11"/>
        <v xml:space="preserve"> </v>
      </c>
    </row>
    <row r="715" spans="1:12" x14ac:dyDescent="0.25">
      <c r="A715" s="1" t="s">
        <v>26</v>
      </c>
      <c r="B715" s="1" t="s">
        <v>19</v>
      </c>
      <c r="C715" s="1" t="s">
        <v>15344</v>
      </c>
      <c r="D715" s="16">
        <v>10.99</v>
      </c>
      <c r="E715" s="73"/>
      <c r="F715" s="73">
        <v>159</v>
      </c>
      <c r="G715" s="16">
        <v>158651.64000000001</v>
      </c>
      <c r="H715" s="16">
        <v>997.80905660377368</v>
      </c>
      <c r="I715" s="12">
        <v>0.62370203561815718</v>
      </c>
      <c r="J715"/>
      <c r="K715"/>
      <c r="L715" s="12" t="str">
        <f t="shared" si="11"/>
        <v xml:space="preserve"> </v>
      </c>
    </row>
    <row r="716" spans="1:12" x14ac:dyDescent="0.25">
      <c r="A716" s="1" t="s">
        <v>26</v>
      </c>
      <c r="B716" s="1" t="s">
        <v>19</v>
      </c>
      <c r="C716" s="1" t="s">
        <v>7791</v>
      </c>
      <c r="D716" s="16">
        <v>23.99</v>
      </c>
      <c r="E716" s="73"/>
      <c r="F716" s="73">
        <v>126</v>
      </c>
      <c r="G716" s="16">
        <v>123773.47</v>
      </c>
      <c r="H716" s="16">
        <v>982.32912698412702</v>
      </c>
      <c r="I716" s="12">
        <v>0.64705468797847143</v>
      </c>
      <c r="J716"/>
      <c r="K716"/>
      <c r="L716" s="12" t="str">
        <f t="shared" si="11"/>
        <v xml:space="preserve"> </v>
      </c>
    </row>
    <row r="717" spans="1:12" x14ac:dyDescent="0.25">
      <c r="A717" s="1" t="s">
        <v>26</v>
      </c>
      <c r="B717" s="1" t="s">
        <v>19</v>
      </c>
      <c r="C717" s="1" t="s">
        <v>7670</v>
      </c>
      <c r="D717" s="16">
        <v>24.99</v>
      </c>
      <c r="E717" s="73"/>
      <c r="F717" s="73">
        <v>146</v>
      </c>
      <c r="G717" s="16">
        <v>138174.15</v>
      </c>
      <c r="H717" s="16">
        <v>946.39828767123288</v>
      </c>
      <c r="I717" s="12">
        <v>0.66955316593181835</v>
      </c>
      <c r="J717"/>
      <c r="K717"/>
      <c r="L717" s="12" t="str">
        <f t="shared" si="11"/>
        <v xml:space="preserve"> </v>
      </c>
    </row>
    <row r="718" spans="1:12" x14ac:dyDescent="0.25">
      <c r="A718" s="1" t="s">
        <v>26</v>
      </c>
      <c r="B718" s="1" t="s">
        <v>19</v>
      </c>
      <c r="C718" s="1" t="s">
        <v>6849</v>
      </c>
      <c r="D718" s="16">
        <v>7.99</v>
      </c>
      <c r="E718" s="73"/>
      <c r="F718" s="73">
        <v>159</v>
      </c>
      <c r="G718" s="16">
        <v>117382.89</v>
      </c>
      <c r="H718" s="16">
        <v>738.25716981132075</v>
      </c>
      <c r="I718" s="12">
        <v>0.68710355975149773</v>
      </c>
      <c r="J718"/>
      <c r="K718"/>
      <c r="L718" s="12" t="str">
        <f t="shared" si="11"/>
        <v xml:space="preserve"> </v>
      </c>
    </row>
    <row r="719" spans="1:12" x14ac:dyDescent="0.25">
      <c r="A719" s="1" t="s">
        <v>26</v>
      </c>
      <c r="B719" s="1" t="s">
        <v>19</v>
      </c>
      <c r="C719" s="1" t="s">
        <v>12843</v>
      </c>
      <c r="D719" s="16">
        <v>24.99</v>
      </c>
      <c r="E719" s="73"/>
      <c r="F719" s="73">
        <v>97</v>
      </c>
      <c r="G719" s="16">
        <v>71048.75</v>
      </c>
      <c r="H719" s="16">
        <v>732.46134020618558</v>
      </c>
      <c r="I719" s="12">
        <v>0.70451617083605256</v>
      </c>
      <c r="J719"/>
      <c r="K719"/>
      <c r="L719" s="12" t="str">
        <f t="shared" si="11"/>
        <v xml:space="preserve"> </v>
      </c>
    </row>
    <row r="720" spans="1:12" x14ac:dyDescent="0.25">
      <c r="A720" s="1" t="s">
        <v>26</v>
      </c>
      <c r="B720" s="1" t="s">
        <v>19</v>
      </c>
      <c r="C720" s="1" t="s">
        <v>7775</v>
      </c>
      <c r="D720" s="16">
        <v>24.99</v>
      </c>
      <c r="E720" s="73"/>
      <c r="F720" s="73">
        <v>137</v>
      </c>
      <c r="G720" s="16">
        <v>95711.59</v>
      </c>
      <c r="H720" s="16">
        <v>698.62474452554738</v>
      </c>
      <c r="I720" s="12">
        <v>0.72112439341752754</v>
      </c>
      <c r="J720"/>
      <c r="K720"/>
      <c r="L720" s="12" t="str">
        <f t="shared" si="11"/>
        <v xml:space="preserve"> </v>
      </c>
    </row>
    <row r="721" spans="1:12" x14ac:dyDescent="0.25">
      <c r="A721" s="1" t="s">
        <v>26</v>
      </c>
      <c r="B721" s="1" t="s">
        <v>19</v>
      </c>
      <c r="C721" s="1" t="s">
        <v>15340</v>
      </c>
      <c r="D721" s="16">
        <v>16.989999999999998</v>
      </c>
      <c r="E721" s="73"/>
      <c r="F721" s="73">
        <v>152</v>
      </c>
      <c r="G721" s="16">
        <v>101665.23</v>
      </c>
      <c r="H721" s="16">
        <v>668.85019736842105</v>
      </c>
      <c r="I721" s="12">
        <v>0.73702479350871275</v>
      </c>
      <c r="J721"/>
      <c r="K721"/>
      <c r="L721" s="12" t="str">
        <f t="shared" si="11"/>
        <v xml:space="preserve"> </v>
      </c>
    </row>
    <row r="722" spans="1:12" x14ac:dyDescent="0.25">
      <c r="A722" s="1" t="s">
        <v>26</v>
      </c>
      <c r="B722" s="1" t="s">
        <v>19</v>
      </c>
      <c r="C722" s="1" t="s">
        <v>11885</v>
      </c>
      <c r="D722" s="16">
        <v>29.99</v>
      </c>
      <c r="E722" s="73"/>
      <c r="F722" s="73">
        <v>64</v>
      </c>
      <c r="G722" s="16">
        <v>39289.31</v>
      </c>
      <c r="H722" s="16">
        <v>613.89546874999996</v>
      </c>
      <c r="I722" s="12">
        <v>0.75161876926845073</v>
      </c>
      <c r="J722"/>
      <c r="K722"/>
      <c r="L722" s="12" t="str">
        <f t="shared" si="11"/>
        <v xml:space="preserve"> </v>
      </c>
    </row>
    <row r="723" spans="1:12" x14ac:dyDescent="0.25">
      <c r="A723" s="1" t="s">
        <v>26</v>
      </c>
      <c r="B723" s="1" t="s">
        <v>19</v>
      </c>
      <c r="C723" s="1" t="s">
        <v>7766</v>
      </c>
      <c r="D723" s="16">
        <v>24.99</v>
      </c>
      <c r="E723" s="73"/>
      <c r="F723" s="73">
        <v>133</v>
      </c>
      <c r="G723" s="16">
        <v>78963.199999999997</v>
      </c>
      <c r="H723" s="16">
        <v>593.70827067669165</v>
      </c>
      <c r="I723" s="12">
        <v>0.76573284006987585</v>
      </c>
      <c r="J723"/>
      <c r="K723"/>
      <c r="L723" s="12" t="str">
        <f t="shared" si="11"/>
        <v xml:space="preserve"> </v>
      </c>
    </row>
    <row r="724" spans="1:12" x14ac:dyDescent="0.25">
      <c r="A724" s="1" t="s">
        <v>26</v>
      </c>
      <c r="B724" s="1" t="s">
        <v>19</v>
      </c>
      <c r="C724" s="1" t="s">
        <v>12846</v>
      </c>
      <c r="D724" s="16">
        <v>24.99</v>
      </c>
      <c r="E724" s="73"/>
      <c r="F724" s="73">
        <v>94</v>
      </c>
      <c r="G724" s="16">
        <v>55172.31</v>
      </c>
      <c r="H724" s="16">
        <v>586.93946808510634</v>
      </c>
      <c r="I724" s="12">
        <v>0.77968599790488802</v>
      </c>
      <c r="J724"/>
      <c r="K724"/>
      <c r="L724" s="12" t="str">
        <f t="shared" si="11"/>
        <v xml:space="preserve"> </v>
      </c>
    </row>
    <row r="725" spans="1:12" x14ac:dyDescent="0.25">
      <c r="A725" s="1" t="s">
        <v>26</v>
      </c>
      <c r="B725" s="1" t="s">
        <v>19</v>
      </c>
      <c r="C725" s="1" t="s">
        <v>5547</v>
      </c>
      <c r="D725" s="16">
        <v>16.989999999999998</v>
      </c>
      <c r="E725" s="73"/>
      <c r="F725" s="73">
        <v>151</v>
      </c>
      <c r="G725" s="16">
        <v>84009.19</v>
      </c>
      <c r="H725" s="16">
        <v>556.35225165562917</v>
      </c>
      <c r="I725" s="12">
        <v>0.79291201387641863</v>
      </c>
      <c r="J725"/>
      <c r="K725"/>
      <c r="L725" s="12" t="str">
        <f t="shared" si="11"/>
        <v xml:space="preserve"> </v>
      </c>
    </row>
    <row r="726" spans="1:12" x14ac:dyDescent="0.25">
      <c r="A726" s="1" t="s">
        <v>26</v>
      </c>
      <c r="B726" s="1" t="s">
        <v>19</v>
      </c>
      <c r="C726" s="1" t="s">
        <v>5446</v>
      </c>
      <c r="D726" s="16">
        <v>14.99</v>
      </c>
      <c r="E726" s="73"/>
      <c r="F726" s="73">
        <v>154</v>
      </c>
      <c r="G726" s="16">
        <v>83167.06</v>
      </c>
      <c r="H726" s="16">
        <v>540.04584415584418</v>
      </c>
      <c r="I726" s="12">
        <v>0.80575038190478276</v>
      </c>
      <c r="J726"/>
      <c r="K726"/>
      <c r="L726" s="12" t="str">
        <f t="shared" si="11"/>
        <v xml:space="preserve"> </v>
      </c>
    </row>
    <row r="727" spans="1:12" x14ac:dyDescent="0.25">
      <c r="A727" s="1" t="s">
        <v>26</v>
      </c>
      <c r="B727" s="1" t="s">
        <v>19</v>
      </c>
      <c r="C727" s="1" t="s">
        <v>5703</v>
      </c>
      <c r="D727" s="16">
        <v>14.99</v>
      </c>
      <c r="E727" s="73"/>
      <c r="F727" s="73">
        <v>151</v>
      </c>
      <c r="G727" s="16">
        <v>78175.55</v>
      </c>
      <c r="H727" s="16">
        <v>517.71887417218545</v>
      </c>
      <c r="I727" s="12">
        <v>0.81805797673914793</v>
      </c>
      <c r="J727"/>
      <c r="K727"/>
      <c r="L727" s="12" t="str">
        <f t="shared" si="11"/>
        <v xml:space="preserve"> </v>
      </c>
    </row>
    <row r="728" spans="1:12" x14ac:dyDescent="0.25">
      <c r="A728" s="1" t="s">
        <v>26</v>
      </c>
      <c r="B728" s="1" t="s">
        <v>19</v>
      </c>
      <c r="C728" s="1" t="s">
        <v>5758</v>
      </c>
      <c r="D728" s="16">
        <v>14.99</v>
      </c>
      <c r="E728" s="73"/>
      <c r="F728" s="73">
        <v>123</v>
      </c>
      <c r="G728" s="16">
        <v>58522.96</v>
      </c>
      <c r="H728" s="16">
        <v>475.79642276422766</v>
      </c>
      <c r="I728" s="12">
        <v>0.82936896014570394</v>
      </c>
      <c r="J728"/>
      <c r="K728"/>
      <c r="L728" s="12" t="str">
        <f t="shared" si="11"/>
        <v xml:space="preserve"> </v>
      </c>
    </row>
    <row r="729" spans="1:12" x14ac:dyDescent="0.25">
      <c r="A729" s="1" t="s">
        <v>26</v>
      </c>
      <c r="B729" s="1" t="s">
        <v>19</v>
      </c>
      <c r="C729" s="1" t="s">
        <v>11887</v>
      </c>
      <c r="D729" s="16">
        <v>19.989999999999998</v>
      </c>
      <c r="E729" s="73"/>
      <c r="F729" s="73">
        <v>146</v>
      </c>
      <c r="G729" s="16">
        <v>68374.77</v>
      </c>
      <c r="H729" s="16">
        <v>468.32034246575347</v>
      </c>
      <c r="I729" s="12">
        <v>0.84050221665866376</v>
      </c>
      <c r="J729"/>
      <c r="K729"/>
      <c r="L729" s="12" t="str">
        <f t="shared" si="11"/>
        <v xml:space="preserve"> </v>
      </c>
    </row>
    <row r="730" spans="1:12" x14ac:dyDescent="0.25">
      <c r="A730" s="1" t="s">
        <v>26</v>
      </c>
      <c r="B730" s="1" t="s">
        <v>19</v>
      </c>
      <c r="C730" s="1" t="s">
        <v>7354</v>
      </c>
      <c r="D730" s="16">
        <v>18.989999999999998</v>
      </c>
      <c r="E730" s="73"/>
      <c r="F730" s="73">
        <v>138</v>
      </c>
      <c r="G730" s="16">
        <v>60976.89</v>
      </c>
      <c r="H730" s="16">
        <v>441.86152173913041</v>
      </c>
      <c r="I730" s="12">
        <v>0.85100647457500256</v>
      </c>
      <c r="J730"/>
      <c r="K730"/>
      <c r="L730" s="12" t="str">
        <f t="shared" si="11"/>
        <v xml:space="preserve"> </v>
      </c>
    </row>
    <row r="731" spans="1:12" x14ac:dyDescent="0.25">
      <c r="A731" s="1" t="s">
        <v>26</v>
      </c>
      <c r="B731" s="1" t="s">
        <v>19</v>
      </c>
      <c r="C731" s="1" t="s">
        <v>15873</v>
      </c>
      <c r="D731" s="16">
        <v>16.989999999999998</v>
      </c>
      <c r="E731" s="73"/>
      <c r="F731" s="73">
        <v>104</v>
      </c>
      <c r="G731" s="16">
        <v>44174</v>
      </c>
      <c r="H731" s="16">
        <v>424.75</v>
      </c>
      <c r="I731" s="12">
        <v>0.86110394477879892</v>
      </c>
      <c r="J731"/>
      <c r="K731"/>
      <c r="L731" s="12" t="str">
        <f t="shared" si="11"/>
        <v xml:space="preserve"> </v>
      </c>
    </row>
    <row r="732" spans="1:12" x14ac:dyDescent="0.25">
      <c r="A732" s="1" t="s">
        <v>26</v>
      </c>
      <c r="B732" s="1" t="s">
        <v>19</v>
      </c>
      <c r="C732" s="1" t="s">
        <v>12840</v>
      </c>
      <c r="D732" s="16">
        <v>14.99</v>
      </c>
      <c r="E732" s="73"/>
      <c r="F732" s="73">
        <v>139</v>
      </c>
      <c r="G732" s="16">
        <v>57569.37</v>
      </c>
      <c r="H732" s="16">
        <v>414.16812949640291</v>
      </c>
      <c r="I732" s="12">
        <v>0.87094985495408306</v>
      </c>
      <c r="J732"/>
      <c r="K732"/>
      <c r="L732" s="12" t="str">
        <f t="shared" si="11"/>
        <v xml:space="preserve"> </v>
      </c>
    </row>
    <row r="733" spans="1:12" x14ac:dyDescent="0.25">
      <c r="A733" s="1" t="s">
        <v>26</v>
      </c>
      <c r="B733" s="1" t="s">
        <v>19</v>
      </c>
      <c r="C733" s="1" t="s">
        <v>5702</v>
      </c>
      <c r="D733" s="16">
        <v>14.99</v>
      </c>
      <c r="E733" s="73"/>
      <c r="F733" s="73">
        <v>156</v>
      </c>
      <c r="G733" s="16">
        <v>63404.74</v>
      </c>
      <c r="H733" s="16">
        <v>406.44064102564101</v>
      </c>
      <c r="I733" s="12">
        <v>0.88061206157531502</v>
      </c>
      <c r="J733"/>
      <c r="K733"/>
      <c r="L733" s="12" t="str">
        <f t="shared" si="11"/>
        <v xml:space="preserve"> </v>
      </c>
    </row>
    <row r="734" spans="1:12" x14ac:dyDescent="0.25">
      <c r="A734" s="1" t="s">
        <v>26</v>
      </c>
      <c r="B734" s="1" t="s">
        <v>19</v>
      </c>
      <c r="C734" s="1" t="s">
        <v>6544</v>
      </c>
      <c r="D734" s="16">
        <v>16.989999999999998</v>
      </c>
      <c r="E734" s="73"/>
      <c r="F734" s="73">
        <v>141</v>
      </c>
      <c r="G734" s="16">
        <v>55324.87</v>
      </c>
      <c r="H734" s="16">
        <v>392.37496453900712</v>
      </c>
      <c r="I734" s="12">
        <v>0.88993988856330386</v>
      </c>
      <c r="J734"/>
      <c r="K734"/>
      <c r="L734" s="12" t="str">
        <f t="shared" si="11"/>
        <v xml:space="preserve"> </v>
      </c>
    </row>
    <row r="735" spans="1:12" x14ac:dyDescent="0.25">
      <c r="A735" s="1" t="s">
        <v>26</v>
      </c>
      <c r="B735" s="1" t="s">
        <v>19</v>
      </c>
      <c r="C735" s="1" t="s">
        <v>5448</v>
      </c>
      <c r="D735" s="16">
        <v>14.99</v>
      </c>
      <c r="E735" s="73"/>
      <c r="F735" s="73">
        <v>158</v>
      </c>
      <c r="G735" s="16">
        <v>61420.99</v>
      </c>
      <c r="H735" s="16">
        <v>388.74044303797467</v>
      </c>
      <c r="I735" s="12">
        <v>0.89918131302613258</v>
      </c>
      <c r="J735"/>
      <c r="K735"/>
      <c r="L735" s="12" t="str">
        <f t="shared" si="11"/>
        <v xml:space="preserve"> </v>
      </c>
    </row>
    <row r="736" spans="1:12" x14ac:dyDescent="0.25">
      <c r="A736" s="1" t="s">
        <v>26</v>
      </c>
      <c r="B736" s="1" t="s">
        <v>19</v>
      </c>
      <c r="C736" s="1" t="s">
        <v>6850</v>
      </c>
      <c r="D736" s="16">
        <v>7.99</v>
      </c>
      <c r="E736" s="73"/>
      <c r="F736" s="73">
        <v>146</v>
      </c>
      <c r="G736" s="16">
        <v>53289.73</v>
      </c>
      <c r="H736" s="16">
        <v>364.99815068493155</v>
      </c>
      <c r="I736" s="12">
        <v>0.90785831820796148</v>
      </c>
      <c r="J736"/>
      <c r="K736"/>
      <c r="L736" s="12" t="str">
        <f t="shared" si="11"/>
        <v xml:space="preserve"> </v>
      </c>
    </row>
    <row r="737" spans="1:12" x14ac:dyDescent="0.25">
      <c r="A737" s="1" t="s">
        <v>26</v>
      </c>
      <c r="B737" s="1" t="s">
        <v>19</v>
      </c>
      <c r="C737" s="1" t="s">
        <v>5742</v>
      </c>
      <c r="D737" s="16">
        <v>12.99</v>
      </c>
      <c r="E737" s="73"/>
      <c r="F737" s="73">
        <v>157</v>
      </c>
      <c r="G737" s="16">
        <v>56109.73</v>
      </c>
      <c r="H737" s="16">
        <v>357.3868152866242</v>
      </c>
      <c r="I737" s="12">
        <v>0.91635438111222611</v>
      </c>
      <c r="J737"/>
      <c r="K737"/>
      <c r="L737" s="12" t="str">
        <f t="shared" si="11"/>
        <v xml:space="preserve"> </v>
      </c>
    </row>
    <row r="738" spans="1:12" x14ac:dyDescent="0.25">
      <c r="A738" s="1" t="s">
        <v>26</v>
      </c>
      <c r="B738" s="1" t="s">
        <v>19</v>
      </c>
      <c r="C738" s="1" t="s">
        <v>5635</v>
      </c>
      <c r="D738" s="16">
        <v>14.99</v>
      </c>
      <c r="E738" s="73"/>
      <c r="F738" s="73">
        <v>145</v>
      </c>
      <c r="G738" s="16">
        <v>44710.39</v>
      </c>
      <c r="H738" s="16">
        <v>308.34751724137931</v>
      </c>
      <c r="I738" s="12">
        <v>0.92368464566257202</v>
      </c>
      <c r="J738"/>
      <c r="K738"/>
      <c r="L738" s="12" t="str">
        <f t="shared" si="11"/>
        <v xml:space="preserve"> </v>
      </c>
    </row>
    <row r="739" spans="1:12" x14ac:dyDescent="0.25">
      <c r="A739" s="1" t="s">
        <v>26</v>
      </c>
      <c r="B739" s="1" t="s">
        <v>19</v>
      </c>
      <c r="C739" s="1" t="s">
        <v>5609</v>
      </c>
      <c r="D739" s="16">
        <v>12.99</v>
      </c>
      <c r="E739" s="73"/>
      <c r="F739" s="73">
        <v>155</v>
      </c>
      <c r="G739" s="16">
        <v>47532.52</v>
      </c>
      <c r="H739" s="16">
        <v>306.6614193548387</v>
      </c>
      <c r="I739" s="12">
        <v>0.93097482705065759</v>
      </c>
      <c r="J739"/>
      <c r="K739"/>
      <c r="L739" s="12" t="str">
        <f t="shared" si="11"/>
        <v xml:space="preserve"> </v>
      </c>
    </row>
    <row r="740" spans="1:12" x14ac:dyDescent="0.25">
      <c r="A740" s="1" t="s">
        <v>26</v>
      </c>
      <c r="B740" s="1" t="s">
        <v>19</v>
      </c>
      <c r="C740" s="1" t="s">
        <v>5761</v>
      </c>
      <c r="D740" s="16">
        <v>14.99</v>
      </c>
      <c r="E740" s="73"/>
      <c r="F740" s="73">
        <v>127</v>
      </c>
      <c r="G740" s="16">
        <v>38350.720000000001</v>
      </c>
      <c r="H740" s="16">
        <v>301.97417322834644</v>
      </c>
      <c r="I740" s="12">
        <v>0.93815357976752445</v>
      </c>
      <c r="J740"/>
      <c r="K740"/>
      <c r="L740" s="12" t="str">
        <f t="shared" si="11"/>
        <v xml:space="preserve"> </v>
      </c>
    </row>
    <row r="741" spans="1:12" x14ac:dyDescent="0.25">
      <c r="A741" s="1" t="s">
        <v>26</v>
      </c>
      <c r="B741" s="1" t="s">
        <v>19</v>
      </c>
      <c r="C741" s="1" t="s">
        <v>11622</v>
      </c>
      <c r="D741" s="16">
        <v>16.989999999999998</v>
      </c>
      <c r="E741" s="73"/>
      <c r="F741" s="73">
        <v>124</v>
      </c>
      <c r="G741" s="16">
        <v>35729.879999999997</v>
      </c>
      <c r="H741" s="16">
        <v>288.14419354838708</v>
      </c>
      <c r="I741" s="12">
        <v>0.94500355600943564</v>
      </c>
      <c r="J741"/>
      <c r="K741"/>
      <c r="L741" s="12" t="str">
        <f t="shared" si="11"/>
        <v xml:space="preserve"> </v>
      </c>
    </row>
    <row r="742" spans="1:12" x14ac:dyDescent="0.25">
      <c r="A742" s="1" t="s">
        <v>26</v>
      </c>
      <c r="B742" s="1" t="s">
        <v>19</v>
      </c>
      <c r="C742" s="1" t="s">
        <v>5659</v>
      </c>
      <c r="D742" s="16">
        <v>17.989999999999998</v>
      </c>
      <c r="E742" s="73"/>
      <c r="F742" s="73">
        <v>96</v>
      </c>
      <c r="G742" s="16">
        <v>24655.98</v>
      </c>
      <c r="H742" s="16">
        <v>256.833125</v>
      </c>
      <c r="I742" s="12">
        <v>0.95110918244153775</v>
      </c>
      <c r="J742"/>
      <c r="K742"/>
      <c r="L742" s="12" t="str">
        <f t="shared" si="11"/>
        <v>X</v>
      </c>
    </row>
    <row r="743" spans="1:12" x14ac:dyDescent="0.25">
      <c r="A743" s="1" t="s">
        <v>26</v>
      </c>
      <c r="B743" s="1" t="s">
        <v>19</v>
      </c>
      <c r="C743" s="1" t="s">
        <v>12844</v>
      </c>
      <c r="D743" s="16">
        <v>14.99</v>
      </c>
      <c r="E743" s="73"/>
      <c r="F743" s="73">
        <v>150</v>
      </c>
      <c r="G743" s="16">
        <v>35418.61</v>
      </c>
      <c r="H743" s="16">
        <v>236.12406666666666</v>
      </c>
      <c r="I743" s="12">
        <v>0.95672249786841446</v>
      </c>
      <c r="J743"/>
      <c r="K743"/>
      <c r="L743" s="12" t="str">
        <f t="shared" si="11"/>
        <v>X</v>
      </c>
    </row>
    <row r="744" spans="1:12" x14ac:dyDescent="0.25">
      <c r="A744" s="1" t="s">
        <v>26</v>
      </c>
      <c r="B744" s="1" t="s">
        <v>19</v>
      </c>
      <c r="C744" s="1" t="s">
        <v>15339</v>
      </c>
      <c r="D744" s="16">
        <v>16.989999999999998</v>
      </c>
      <c r="E744" s="73"/>
      <c r="F744" s="73">
        <v>135</v>
      </c>
      <c r="G744" s="16">
        <v>31642.86</v>
      </c>
      <c r="H744" s="16">
        <v>234.39155555555556</v>
      </c>
      <c r="I744" s="12">
        <v>0.96229462676363209</v>
      </c>
      <c r="J744"/>
      <c r="K744"/>
      <c r="L744" s="12" t="str">
        <f t="shared" si="11"/>
        <v>X</v>
      </c>
    </row>
    <row r="745" spans="1:12" x14ac:dyDescent="0.25">
      <c r="A745" s="1" t="s">
        <v>26</v>
      </c>
      <c r="B745" s="1" t="s">
        <v>19</v>
      </c>
      <c r="C745" s="1" t="s">
        <v>12847</v>
      </c>
      <c r="D745" s="16">
        <v>14.99</v>
      </c>
      <c r="E745" s="73"/>
      <c r="F745" s="73">
        <v>131</v>
      </c>
      <c r="G745" s="16">
        <v>30096.39</v>
      </c>
      <c r="H745" s="16">
        <v>229.74343511450382</v>
      </c>
      <c r="I745" s="12">
        <v>0.96775625711227609</v>
      </c>
      <c r="J745"/>
      <c r="K745"/>
      <c r="L745" s="12" t="str">
        <f t="shared" si="11"/>
        <v>X</v>
      </c>
    </row>
    <row r="746" spans="1:12" x14ac:dyDescent="0.25">
      <c r="A746" s="1" t="s">
        <v>26</v>
      </c>
      <c r="B746" s="1" t="s">
        <v>19</v>
      </c>
      <c r="C746" s="1" t="s">
        <v>5646</v>
      </c>
      <c r="D746" s="16">
        <v>14.99</v>
      </c>
      <c r="E746" s="73"/>
      <c r="F746" s="73">
        <v>155</v>
      </c>
      <c r="G746" s="16">
        <v>30516.11</v>
      </c>
      <c r="H746" s="16">
        <v>196.87812903225807</v>
      </c>
      <c r="I746" s="12">
        <v>0.97243658917038645</v>
      </c>
      <c r="J746"/>
      <c r="K746"/>
      <c r="L746" s="12" t="str">
        <f t="shared" si="11"/>
        <v>X</v>
      </c>
    </row>
    <row r="747" spans="1:12" x14ac:dyDescent="0.25">
      <c r="A747" s="1" t="s">
        <v>26</v>
      </c>
      <c r="B747" s="1" t="s">
        <v>19</v>
      </c>
      <c r="C747" s="1" t="s">
        <v>5622</v>
      </c>
      <c r="D747" s="16">
        <v>12.99</v>
      </c>
      <c r="E747" s="73"/>
      <c r="F747" s="73">
        <v>144</v>
      </c>
      <c r="G747" s="16">
        <v>27696.83</v>
      </c>
      <c r="H747" s="16">
        <v>192.33909722222222</v>
      </c>
      <c r="I747" s="12">
        <v>0.97700901601729984</v>
      </c>
      <c r="J747"/>
      <c r="K747"/>
      <c r="L747" s="12" t="str">
        <f t="shared" si="11"/>
        <v>X</v>
      </c>
    </row>
    <row r="748" spans="1:12" x14ac:dyDescent="0.25">
      <c r="A748" s="1" t="s">
        <v>26</v>
      </c>
      <c r="B748" s="1" t="s">
        <v>19</v>
      </c>
      <c r="C748" s="1" t="s">
        <v>5613</v>
      </c>
      <c r="D748" s="16">
        <v>12.99</v>
      </c>
      <c r="E748" s="73"/>
      <c r="F748" s="73">
        <v>149</v>
      </c>
      <c r="G748" s="16">
        <v>27378.05</v>
      </c>
      <c r="H748" s="16">
        <v>183.74530201342282</v>
      </c>
      <c r="I748" s="12">
        <v>0.98137714482758365</v>
      </c>
      <c r="J748"/>
      <c r="K748"/>
      <c r="L748" s="12" t="str">
        <f t="shared" si="11"/>
        <v>X</v>
      </c>
    </row>
    <row r="749" spans="1:12" x14ac:dyDescent="0.25">
      <c r="A749" s="1" t="s">
        <v>26</v>
      </c>
      <c r="B749" s="1" t="s">
        <v>19</v>
      </c>
      <c r="C749" s="1" t="s">
        <v>5610</v>
      </c>
      <c r="D749" s="16">
        <v>12.99</v>
      </c>
      <c r="E749" s="73"/>
      <c r="F749" s="73">
        <v>153</v>
      </c>
      <c r="G749" s="16">
        <v>26227.75</v>
      </c>
      <c r="H749" s="16">
        <v>171.42320261437908</v>
      </c>
      <c r="I749" s="12">
        <v>0.98545234360483625</v>
      </c>
      <c r="J749"/>
      <c r="K749"/>
      <c r="L749" s="12" t="str">
        <f t="shared" si="11"/>
        <v>X</v>
      </c>
    </row>
    <row r="750" spans="1:12" x14ac:dyDescent="0.25">
      <c r="A750" s="1" t="s">
        <v>26</v>
      </c>
      <c r="B750" s="1" t="s">
        <v>19</v>
      </c>
      <c r="C750" s="1" t="s">
        <v>9233</v>
      </c>
      <c r="D750" s="16">
        <v>16.989999999999998</v>
      </c>
      <c r="E750" s="73"/>
      <c r="F750" s="73">
        <v>149</v>
      </c>
      <c r="G750" s="16">
        <v>24794.62</v>
      </c>
      <c r="H750" s="16">
        <v>166.4068456375839</v>
      </c>
      <c r="I750" s="12">
        <v>0.98940828984505569</v>
      </c>
      <c r="J750"/>
      <c r="K750"/>
      <c r="L750" s="12" t="str">
        <f t="shared" si="11"/>
        <v>X</v>
      </c>
    </row>
    <row r="751" spans="1:12" x14ac:dyDescent="0.25">
      <c r="A751" s="1" t="s">
        <v>26</v>
      </c>
      <c r="B751" s="1" t="s">
        <v>19</v>
      </c>
      <c r="C751" s="1" t="s">
        <v>5611</v>
      </c>
      <c r="D751" s="16">
        <v>12.99</v>
      </c>
      <c r="E751" s="73"/>
      <c r="F751" s="73">
        <v>131</v>
      </c>
      <c r="G751" s="16">
        <v>21459.48</v>
      </c>
      <c r="H751" s="16">
        <v>163.8128244274809</v>
      </c>
      <c r="I751" s="12">
        <v>0.99330256910027914</v>
      </c>
      <c r="J751"/>
      <c r="K751"/>
      <c r="L751" s="12" t="str">
        <f t="shared" si="11"/>
        <v>X</v>
      </c>
    </row>
    <row r="752" spans="1:12" x14ac:dyDescent="0.25">
      <c r="A752" s="1" t="s">
        <v>26</v>
      </c>
      <c r="B752" s="1" t="s">
        <v>19</v>
      </c>
      <c r="C752" s="1" t="s">
        <v>11890</v>
      </c>
      <c r="D752" s="16">
        <v>19.989999999999998</v>
      </c>
      <c r="E752" s="73"/>
      <c r="F752" s="73">
        <v>80</v>
      </c>
      <c r="G752" s="16">
        <v>11947.65</v>
      </c>
      <c r="H752" s="16">
        <v>149.34562499999998</v>
      </c>
      <c r="I752" s="12">
        <v>0.99685292342283327</v>
      </c>
      <c r="J752"/>
      <c r="K752"/>
      <c r="L752" s="12" t="str">
        <f t="shared" si="11"/>
        <v>X</v>
      </c>
    </row>
    <row r="753" spans="1:12" x14ac:dyDescent="0.25">
      <c r="A753" s="1" t="s">
        <v>26</v>
      </c>
      <c r="B753" s="1" t="s">
        <v>19</v>
      </c>
      <c r="C753" s="1" t="s">
        <v>12866</v>
      </c>
      <c r="D753" s="16">
        <v>19.989999999999998</v>
      </c>
      <c r="E753" s="73"/>
      <c r="F753" s="73">
        <v>40</v>
      </c>
      <c r="G753" s="16">
        <v>5295.27</v>
      </c>
      <c r="H753" s="16">
        <v>132.38175000000001</v>
      </c>
      <c r="I753" s="12">
        <v>0.99999999999999967</v>
      </c>
      <c r="J753"/>
      <c r="K753"/>
      <c r="L753" s="12" t="str">
        <f t="shared" si="11"/>
        <v>X</v>
      </c>
    </row>
    <row r="754" spans="1:12" x14ac:dyDescent="0.25">
      <c r="A754" s="1" t="s">
        <v>26</v>
      </c>
      <c r="B754" s="1" t="s">
        <v>20</v>
      </c>
      <c r="C754" s="1"/>
      <c r="D754" s="16">
        <v>907.49000000000035</v>
      </c>
      <c r="E754" s="73"/>
      <c r="F754" s="73">
        <v>7051</v>
      </c>
      <c r="G754" s="16">
        <v>6196289.2000000011</v>
      </c>
      <c r="H754" s="16">
        <v>42064.991668933908</v>
      </c>
      <c r="I754" s="12"/>
      <c r="J754"/>
      <c r="K754"/>
      <c r="L754" s="12" t="str">
        <f t="shared" si="11"/>
        <v xml:space="preserve"> </v>
      </c>
    </row>
    <row r="755" spans="1:12" x14ac:dyDescent="0.25">
      <c r="A755" s="1" t="s">
        <v>26</v>
      </c>
      <c r="B755" s="1" t="s">
        <v>21</v>
      </c>
      <c r="C755" s="1" t="s">
        <v>7631</v>
      </c>
      <c r="D755" s="16">
        <v>29.99</v>
      </c>
      <c r="E755" s="73"/>
      <c r="F755" s="73">
        <v>159</v>
      </c>
      <c r="G755" s="16">
        <v>883468.51</v>
      </c>
      <c r="H755" s="16">
        <v>5556.4057232704399</v>
      </c>
      <c r="I755" s="12">
        <v>0.28459016675751309</v>
      </c>
      <c r="J755"/>
      <c r="K755"/>
      <c r="L755" s="12" t="str">
        <f t="shared" si="11"/>
        <v xml:space="preserve"> </v>
      </c>
    </row>
    <row r="756" spans="1:12" x14ac:dyDescent="0.25">
      <c r="A756" s="1" t="s">
        <v>26</v>
      </c>
      <c r="B756" s="1" t="s">
        <v>21</v>
      </c>
      <c r="C756" s="1" t="s">
        <v>7661</v>
      </c>
      <c r="D756" s="16">
        <v>35.49</v>
      </c>
      <c r="E756" s="73"/>
      <c r="F756" s="73">
        <v>150</v>
      </c>
      <c r="G756" s="16">
        <v>219586.94</v>
      </c>
      <c r="H756" s="16">
        <v>1463.9129333333333</v>
      </c>
      <c r="I756" s="12">
        <v>0.35956943331305152</v>
      </c>
      <c r="J756"/>
      <c r="K756"/>
      <c r="L756" s="12" t="str">
        <f t="shared" si="11"/>
        <v xml:space="preserve"> </v>
      </c>
    </row>
    <row r="757" spans="1:12" x14ac:dyDescent="0.25">
      <c r="A757" s="1" t="s">
        <v>26</v>
      </c>
      <c r="B757" s="1" t="s">
        <v>21</v>
      </c>
      <c r="C757" s="1" t="s">
        <v>7691</v>
      </c>
      <c r="D757" s="16">
        <v>37.99</v>
      </c>
      <c r="E757" s="73"/>
      <c r="F757" s="73">
        <v>135</v>
      </c>
      <c r="G757" s="16">
        <v>181782.15</v>
      </c>
      <c r="H757" s="16">
        <v>1346.5344444444445</v>
      </c>
      <c r="I757" s="12">
        <v>0.42853676240572014</v>
      </c>
      <c r="J757"/>
      <c r="K757"/>
      <c r="L757" s="12" t="str">
        <f t="shared" si="11"/>
        <v xml:space="preserve"> </v>
      </c>
    </row>
    <row r="758" spans="1:12" x14ac:dyDescent="0.25">
      <c r="A758" s="1" t="s">
        <v>26</v>
      </c>
      <c r="B758" s="1" t="s">
        <v>21</v>
      </c>
      <c r="C758" s="1" t="s">
        <v>5392</v>
      </c>
      <c r="D758" s="16">
        <v>20.99</v>
      </c>
      <c r="E758" s="73"/>
      <c r="F758" s="73">
        <v>158</v>
      </c>
      <c r="G758" s="16">
        <v>182961.87</v>
      </c>
      <c r="H758" s="16">
        <v>1157.9865189873417</v>
      </c>
      <c r="I758" s="12">
        <v>0.48784696993095272</v>
      </c>
      <c r="J758"/>
      <c r="K758"/>
      <c r="L758" s="12" t="str">
        <f t="shared" si="11"/>
        <v xml:space="preserve"> </v>
      </c>
    </row>
    <row r="759" spans="1:12" x14ac:dyDescent="0.25">
      <c r="A759" s="1" t="s">
        <v>26</v>
      </c>
      <c r="B759" s="1" t="s">
        <v>21</v>
      </c>
      <c r="C759" s="1" t="s">
        <v>7754</v>
      </c>
      <c r="D759" s="16">
        <v>35.99</v>
      </c>
      <c r="E759" s="73"/>
      <c r="F759" s="73">
        <v>149</v>
      </c>
      <c r="G759" s="16">
        <v>162318.04</v>
      </c>
      <c r="H759" s="16">
        <v>1089.3828187919464</v>
      </c>
      <c r="I759" s="12">
        <v>0.54364340624307472</v>
      </c>
      <c r="J759"/>
      <c r="K759"/>
      <c r="L759" s="12" t="str">
        <f t="shared" si="11"/>
        <v xml:space="preserve"> </v>
      </c>
    </row>
    <row r="760" spans="1:12" x14ac:dyDescent="0.25">
      <c r="A760" s="1" t="s">
        <v>26</v>
      </c>
      <c r="B760" s="1" t="s">
        <v>21</v>
      </c>
      <c r="C760" s="1" t="s">
        <v>5438</v>
      </c>
      <c r="D760" s="16">
        <v>23.99</v>
      </c>
      <c r="E760" s="73"/>
      <c r="F760" s="73">
        <v>159</v>
      </c>
      <c r="G760" s="16">
        <v>139000.89000000001</v>
      </c>
      <c r="H760" s="16">
        <v>874.21943396226425</v>
      </c>
      <c r="I760" s="12">
        <v>0.58841951995486141</v>
      </c>
      <c r="J760"/>
      <c r="K760"/>
      <c r="L760" s="12" t="str">
        <f t="shared" si="11"/>
        <v xml:space="preserve"> </v>
      </c>
    </row>
    <row r="761" spans="1:12" x14ac:dyDescent="0.25">
      <c r="A761" s="1" t="s">
        <v>26</v>
      </c>
      <c r="B761" s="1" t="s">
        <v>21</v>
      </c>
      <c r="C761" s="1" t="s">
        <v>7331</v>
      </c>
      <c r="D761" s="16">
        <v>23.99</v>
      </c>
      <c r="E761" s="73"/>
      <c r="F761" s="73">
        <v>149</v>
      </c>
      <c r="G761" s="16">
        <v>129546</v>
      </c>
      <c r="H761" s="16">
        <v>869.43624161073831</v>
      </c>
      <c r="I761" s="12">
        <v>0.63295064624550756</v>
      </c>
      <c r="J761"/>
      <c r="K761"/>
      <c r="L761" s="12" t="str">
        <f t="shared" si="11"/>
        <v xml:space="preserve"> </v>
      </c>
    </row>
    <row r="762" spans="1:12" x14ac:dyDescent="0.25">
      <c r="A762" s="1" t="s">
        <v>26</v>
      </c>
      <c r="B762" s="1" t="s">
        <v>21</v>
      </c>
      <c r="C762" s="1" t="s">
        <v>6818</v>
      </c>
      <c r="D762" s="16">
        <v>10.49</v>
      </c>
      <c r="E762" s="73"/>
      <c r="F762" s="73">
        <v>158</v>
      </c>
      <c r="G762" s="16">
        <v>132163.51</v>
      </c>
      <c r="H762" s="16">
        <v>836.47791139240508</v>
      </c>
      <c r="I762" s="12">
        <v>0.67579369985751514</v>
      </c>
      <c r="J762"/>
      <c r="K762"/>
      <c r="L762" s="12" t="str">
        <f t="shared" si="11"/>
        <v xml:space="preserve"> </v>
      </c>
    </row>
    <row r="763" spans="1:12" x14ac:dyDescent="0.25">
      <c r="A763" s="1" t="s">
        <v>26</v>
      </c>
      <c r="B763" s="1" t="s">
        <v>21</v>
      </c>
      <c r="C763" s="1" t="s">
        <v>5479</v>
      </c>
      <c r="D763" s="16">
        <v>22.99</v>
      </c>
      <c r="E763" s="73"/>
      <c r="F763" s="73">
        <v>151</v>
      </c>
      <c r="G763" s="16">
        <v>109007.51</v>
      </c>
      <c r="H763" s="16">
        <v>721.90403973509933</v>
      </c>
      <c r="I763" s="12">
        <v>0.71276846399158755</v>
      </c>
      <c r="J763"/>
      <c r="K763"/>
      <c r="L763" s="12" t="str">
        <f t="shared" si="11"/>
        <v xml:space="preserve"> </v>
      </c>
    </row>
    <row r="764" spans="1:12" x14ac:dyDescent="0.25">
      <c r="A764" s="1" t="s">
        <v>26</v>
      </c>
      <c r="B764" s="1" t="s">
        <v>21</v>
      </c>
      <c r="C764" s="1" t="s">
        <v>5424</v>
      </c>
      <c r="D764" s="16">
        <v>18.989999999999998</v>
      </c>
      <c r="E764" s="73"/>
      <c r="F764" s="73">
        <v>141</v>
      </c>
      <c r="G764" s="16">
        <v>100582.47</v>
      </c>
      <c r="H764" s="16">
        <v>713.35085106382985</v>
      </c>
      <c r="I764" s="12">
        <v>0.74930514755496458</v>
      </c>
      <c r="J764"/>
      <c r="K764"/>
      <c r="L764" s="12" t="str">
        <f t="shared" si="11"/>
        <v xml:space="preserve"> </v>
      </c>
    </row>
    <row r="765" spans="1:12" x14ac:dyDescent="0.25">
      <c r="A765" s="1" t="s">
        <v>26</v>
      </c>
      <c r="B765" s="1" t="s">
        <v>21</v>
      </c>
      <c r="C765" s="1" t="s">
        <v>7643</v>
      </c>
      <c r="D765" s="16">
        <v>39.99</v>
      </c>
      <c r="E765" s="73"/>
      <c r="F765" s="73">
        <v>71</v>
      </c>
      <c r="G765" s="16">
        <v>44897.31</v>
      </c>
      <c r="H765" s="16">
        <v>632.35647887323944</v>
      </c>
      <c r="I765" s="12">
        <v>0.78169342960914212</v>
      </c>
      <c r="J765"/>
      <c r="K765"/>
      <c r="L765" s="12" t="str">
        <f t="shared" si="11"/>
        <v xml:space="preserve"> </v>
      </c>
    </row>
    <row r="766" spans="1:12" x14ac:dyDescent="0.25">
      <c r="A766" s="1" t="s">
        <v>26</v>
      </c>
      <c r="B766" s="1" t="s">
        <v>21</v>
      </c>
      <c r="C766" s="1" t="s">
        <v>5499</v>
      </c>
      <c r="D766" s="16">
        <v>20.99</v>
      </c>
      <c r="E766" s="73"/>
      <c r="F766" s="73">
        <v>150</v>
      </c>
      <c r="G766" s="16">
        <v>83141.39</v>
      </c>
      <c r="H766" s="16">
        <v>554.27593333333334</v>
      </c>
      <c r="I766" s="12">
        <v>0.8100825516698984</v>
      </c>
      <c r="J766"/>
      <c r="K766"/>
      <c r="L766" s="12" t="str">
        <f t="shared" si="11"/>
        <v xml:space="preserve"> </v>
      </c>
    </row>
    <row r="767" spans="1:12" x14ac:dyDescent="0.25">
      <c r="A767" s="1" t="s">
        <v>26</v>
      </c>
      <c r="B767" s="1" t="s">
        <v>21</v>
      </c>
      <c r="C767" s="1" t="s">
        <v>6904</v>
      </c>
      <c r="D767" s="16">
        <v>9.99</v>
      </c>
      <c r="E767" s="73"/>
      <c r="F767" s="73">
        <v>151</v>
      </c>
      <c r="G767" s="16">
        <v>61808.13</v>
      </c>
      <c r="H767" s="16">
        <v>409.3253642384106</v>
      </c>
      <c r="I767" s="12">
        <v>0.83104753865398862</v>
      </c>
      <c r="J767"/>
      <c r="K767"/>
      <c r="L767" s="12" t="str">
        <f t="shared" si="11"/>
        <v xml:space="preserve"> </v>
      </c>
    </row>
    <row r="768" spans="1:12" x14ac:dyDescent="0.25">
      <c r="A768" s="1" t="s">
        <v>26</v>
      </c>
      <c r="B768" s="1" t="s">
        <v>21</v>
      </c>
      <c r="C768" s="1" t="s">
        <v>6846</v>
      </c>
      <c r="D768" s="16">
        <v>12.99</v>
      </c>
      <c r="E768" s="73"/>
      <c r="F768" s="73">
        <v>153</v>
      </c>
      <c r="G768" s="16">
        <v>62092.2</v>
      </c>
      <c r="H768" s="16">
        <v>405.83137254901959</v>
      </c>
      <c r="I768" s="12">
        <v>0.85183356900189067</v>
      </c>
      <c r="J768"/>
      <c r="K768"/>
      <c r="L768" s="12" t="str">
        <f t="shared" si="11"/>
        <v xml:space="preserve"> </v>
      </c>
    </row>
    <row r="769" spans="1:12" x14ac:dyDescent="0.25">
      <c r="A769" s="1" t="s">
        <v>26</v>
      </c>
      <c r="B769" s="1" t="s">
        <v>21</v>
      </c>
      <c r="C769" s="1" t="s">
        <v>5510</v>
      </c>
      <c r="D769" s="16">
        <v>21.99</v>
      </c>
      <c r="E769" s="73"/>
      <c r="F769" s="73">
        <v>62</v>
      </c>
      <c r="G769" s="16">
        <v>23947.77</v>
      </c>
      <c r="H769" s="16">
        <v>386.25435483870967</v>
      </c>
      <c r="I769" s="12">
        <v>0.8716168959814159</v>
      </c>
      <c r="J769"/>
      <c r="K769"/>
      <c r="L769" s="12" t="str">
        <f t="shared" si="11"/>
        <v xml:space="preserve"> </v>
      </c>
    </row>
    <row r="770" spans="1:12" x14ac:dyDescent="0.25">
      <c r="A770" s="1" t="s">
        <v>26</v>
      </c>
      <c r="B770" s="1" t="s">
        <v>21</v>
      </c>
      <c r="C770" s="1" t="s">
        <v>5829</v>
      </c>
      <c r="D770" s="16">
        <v>22.99</v>
      </c>
      <c r="E770" s="73"/>
      <c r="F770" s="73">
        <v>56</v>
      </c>
      <c r="G770" s="16">
        <v>21173.79</v>
      </c>
      <c r="H770" s="16">
        <v>378.10339285714286</v>
      </c>
      <c r="I770" s="12">
        <v>0.89098274379453435</v>
      </c>
      <c r="J770"/>
      <c r="K770"/>
      <c r="L770" s="12" t="str">
        <f t="shared" si="11"/>
        <v xml:space="preserve"> </v>
      </c>
    </row>
    <row r="771" spans="1:12" x14ac:dyDescent="0.25">
      <c r="A771" s="1" t="s">
        <v>26</v>
      </c>
      <c r="B771" s="1" t="s">
        <v>21</v>
      </c>
      <c r="C771" s="1" t="s">
        <v>5576</v>
      </c>
      <c r="D771" s="16">
        <v>21.99</v>
      </c>
      <c r="E771" s="73"/>
      <c r="F771" s="73">
        <v>155</v>
      </c>
      <c r="G771" s="16">
        <v>56377.33</v>
      </c>
      <c r="H771" s="16">
        <v>363.72470967741936</v>
      </c>
      <c r="I771" s="12">
        <v>0.90961213857530243</v>
      </c>
      <c r="J771"/>
      <c r="K771"/>
      <c r="L771" s="12" t="str">
        <f t="shared" si="11"/>
        <v xml:space="preserve"> </v>
      </c>
    </row>
    <row r="772" spans="1:12" x14ac:dyDescent="0.25">
      <c r="A772" s="1" t="s">
        <v>26</v>
      </c>
      <c r="B772" s="1" t="s">
        <v>21</v>
      </c>
      <c r="C772" s="1" t="s">
        <v>7400</v>
      </c>
      <c r="D772" s="16">
        <v>24.99</v>
      </c>
      <c r="E772" s="73"/>
      <c r="F772" s="73">
        <v>83</v>
      </c>
      <c r="G772" s="16">
        <v>29888.04</v>
      </c>
      <c r="H772" s="16">
        <v>360.09686746987956</v>
      </c>
      <c r="I772" s="12">
        <v>0.92805572111156698</v>
      </c>
      <c r="J772"/>
      <c r="K772"/>
      <c r="L772" s="12" t="str">
        <f t="shared" si="11"/>
        <v xml:space="preserve"> </v>
      </c>
    </row>
    <row r="773" spans="1:12" x14ac:dyDescent="0.25">
      <c r="A773" s="1" t="s">
        <v>26</v>
      </c>
      <c r="B773" s="1" t="s">
        <v>21</v>
      </c>
      <c r="C773" s="1" t="s">
        <v>12249</v>
      </c>
      <c r="D773" s="16">
        <v>20.99</v>
      </c>
      <c r="E773" s="73"/>
      <c r="F773" s="73">
        <v>66</v>
      </c>
      <c r="G773" s="16">
        <v>23072.28</v>
      </c>
      <c r="H773" s="16">
        <v>349.58</v>
      </c>
      <c r="I773" s="12">
        <v>0.94596064660655665</v>
      </c>
      <c r="J773"/>
      <c r="K773"/>
      <c r="L773" s="12" t="str">
        <f t="shared" si="11"/>
        <v xml:space="preserve"> </v>
      </c>
    </row>
    <row r="774" spans="1:12" x14ac:dyDescent="0.25">
      <c r="A774" s="1" t="s">
        <v>26</v>
      </c>
      <c r="B774" s="1" t="s">
        <v>21</v>
      </c>
      <c r="C774" s="1" t="s">
        <v>12231</v>
      </c>
      <c r="D774" s="16">
        <v>18.989999999999998</v>
      </c>
      <c r="E774" s="73"/>
      <c r="F774" s="73">
        <v>55</v>
      </c>
      <c r="G774" s="16">
        <v>16635.240000000002</v>
      </c>
      <c r="H774" s="16">
        <v>302.45890909090912</v>
      </c>
      <c r="I774" s="12">
        <v>0.96145210559325101</v>
      </c>
      <c r="J774"/>
      <c r="K774"/>
      <c r="L774" s="12" t="str">
        <f t="shared" si="11"/>
        <v>X</v>
      </c>
    </row>
    <row r="775" spans="1:12" x14ac:dyDescent="0.25">
      <c r="A775" s="1" t="s">
        <v>26</v>
      </c>
      <c r="B775" s="1" t="s">
        <v>21</v>
      </c>
      <c r="C775" s="1" t="s">
        <v>5420</v>
      </c>
      <c r="D775" s="16">
        <v>23.99</v>
      </c>
      <c r="E775" s="73"/>
      <c r="F775" s="73">
        <v>137</v>
      </c>
      <c r="G775" s="16">
        <v>41393.129999999997</v>
      </c>
      <c r="H775" s="16">
        <v>302.13963503649632</v>
      </c>
      <c r="I775" s="12">
        <v>0.97692721187625298</v>
      </c>
      <c r="J775"/>
      <c r="K775"/>
      <c r="L775" s="12" t="str">
        <f t="shared" si="11"/>
        <v>X</v>
      </c>
    </row>
    <row r="776" spans="1:12" x14ac:dyDescent="0.25">
      <c r="A776" s="1" t="s">
        <v>26</v>
      </c>
      <c r="B776" s="1" t="s">
        <v>21</v>
      </c>
      <c r="C776" s="1" t="s">
        <v>5783</v>
      </c>
      <c r="D776" s="16">
        <v>19.989999999999998</v>
      </c>
      <c r="E776" s="73"/>
      <c r="F776" s="73">
        <v>128</v>
      </c>
      <c r="G776" s="16">
        <v>32291.26</v>
      </c>
      <c r="H776" s="16">
        <v>252.27546874999999</v>
      </c>
      <c r="I776" s="12">
        <v>0.98984835574083996</v>
      </c>
      <c r="J776"/>
      <c r="K776"/>
      <c r="L776" s="12" t="str">
        <f t="shared" si="11"/>
        <v>X</v>
      </c>
    </row>
    <row r="777" spans="1:12" x14ac:dyDescent="0.25">
      <c r="A777" s="1" t="s">
        <v>26</v>
      </c>
      <c r="B777" s="1" t="s">
        <v>21</v>
      </c>
      <c r="C777" s="1" t="s">
        <v>8485</v>
      </c>
      <c r="D777" s="16">
        <v>20.99</v>
      </c>
      <c r="E777" s="73"/>
      <c r="F777" s="73">
        <v>116</v>
      </c>
      <c r="G777" s="16">
        <v>22991.56</v>
      </c>
      <c r="H777" s="16">
        <v>198.20310344827587</v>
      </c>
      <c r="I777" s="12">
        <v>0.99999999999999978</v>
      </c>
      <c r="J777"/>
      <c r="K777"/>
      <c r="L777" s="12" t="str">
        <f t="shared" ref="L777:L840" si="12">IF(I777&gt;$I$2,"X"," ")</f>
        <v>X</v>
      </c>
    </row>
    <row r="778" spans="1:12" x14ac:dyDescent="0.25">
      <c r="A778" s="1" t="s">
        <v>26</v>
      </c>
      <c r="B778" s="1" t="s">
        <v>21</v>
      </c>
      <c r="C778" s="1" t="s">
        <v>13039</v>
      </c>
      <c r="D778" s="16">
        <v>34.99</v>
      </c>
      <c r="E778" s="73"/>
      <c r="F778" s="73">
        <v>0</v>
      </c>
      <c r="G778" s="16">
        <v>104.97</v>
      </c>
      <c r="H778" s="16">
        <v>0</v>
      </c>
      <c r="I778" s="12">
        <v>0.99999999999999978</v>
      </c>
      <c r="J778"/>
      <c r="K778"/>
      <c r="L778" s="12" t="str">
        <f t="shared" si="12"/>
        <v>X</v>
      </c>
    </row>
    <row r="779" spans="1:12" x14ac:dyDescent="0.25">
      <c r="A779" s="1" t="s">
        <v>26</v>
      </c>
      <c r="B779" s="1" t="s">
        <v>22</v>
      </c>
      <c r="C779" s="1"/>
      <c r="D779" s="16">
        <v>576.7600000000001</v>
      </c>
      <c r="E779" s="73"/>
      <c r="F779" s="73">
        <v>2892</v>
      </c>
      <c r="G779" s="16">
        <v>2760232.29</v>
      </c>
      <c r="H779" s="16">
        <v>19524.236506754682</v>
      </c>
      <c r="I779" s="12"/>
      <c r="J779"/>
      <c r="K779"/>
      <c r="L779" s="12" t="str">
        <f t="shared" si="12"/>
        <v xml:space="preserve"> </v>
      </c>
    </row>
    <row r="780" spans="1:12" x14ac:dyDescent="0.25">
      <c r="A780" s="1" t="s">
        <v>26</v>
      </c>
      <c r="B780" s="1" t="s">
        <v>23</v>
      </c>
      <c r="C780" s="1" t="s">
        <v>6421</v>
      </c>
      <c r="D780" s="16">
        <v>34.99</v>
      </c>
      <c r="E780" s="73"/>
      <c r="F780" s="73">
        <v>4</v>
      </c>
      <c r="G780" s="16">
        <v>4338.76</v>
      </c>
      <c r="H780" s="16">
        <v>1084.69</v>
      </c>
      <c r="I780" s="12">
        <v>0.11845206515457964</v>
      </c>
      <c r="J780"/>
      <c r="K780"/>
      <c r="L780" s="12" t="str">
        <f t="shared" si="12"/>
        <v xml:space="preserve"> </v>
      </c>
    </row>
    <row r="781" spans="1:12" x14ac:dyDescent="0.25">
      <c r="A781" s="1" t="s">
        <v>26</v>
      </c>
      <c r="B781" s="1" t="s">
        <v>23</v>
      </c>
      <c r="C781" s="1" t="s">
        <v>6538</v>
      </c>
      <c r="D781" s="16">
        <v>31.99</v>
      </c>
      <c r="E781" s="73"/>
      <c r="F781" s="73">
        <v>45</v>
      </c>
      <c r="G781" s="16">
        <v>47085.47</v>
      </c>
      <c r="H781" s="16">
        <v>1046.3437777777779</v>
      </c>
      <c r="I781" s="12">
        <v>0.23271658436230008</v>
      </c>
      <c r="J781"/>
      <c r="K781"/>
      <c r="L781" s="12" t="str">
        <f t="shared" si="12"/>
        <v xml:space="preserve"> </v>
      </c>
    </row>
    <row r="782" spans="1:12" x14ac:dyDescent="0.25">
      <c r="A782" s="1" t="s">
        <v>26</v>
      </c>
      <c r="B782" s="1" t="s">
        <v>23</v>
      </c>
      <c r="C782" s="1" t="s">
        <v>11768</v>
      </c>
      <c r="D782" s="16">
        <v>23.99</v>
      </c>
      <c r="E782" s="73"/>
      <c r="F782" s="73">
        <v>139</v>
      </c>
      <c r="G782" s="16">
        <v>116758.75</v>
      </c>
      <c r="H782" s="16">
        <v>839.99100719424462</v>
      </c>
      <c r="I782" s="12">
        <v>0.32444663581795435</v>
      </c>
      <c r="J782"/>
      <c r="K782"/>
      <c r="L782" s="12" t="str">
        <f t="shared" si="12"/>
        <v xml:space="preserve"> </v>
      </c>
    </row>
    <row r="783" spans="1:12" x14ac:dyDescent="0.25">
      <c r="A783" s="1" t="s">
        <v>26</v>
      </c>
      <c r="B783" s="1" t="s">
        <v>23</v>
      </c>
      <c r="C783" s="1" t="s">
        <v>5605</v>
      </c>
      <c r="D783" s="16">
        <v>24.99</v>
      </c>
      <c r="E783" s="73"/>
      <c r="F783" s="73">
        <v>144</v>
      </c>
      <c r="G783" s="16">
        <v>116803.26</v>
      </c>
      <c r="H783" s="16">
        <v>811.13374999999996</v>
      </c>
      <c r="I783" s="12">
        <v>0.41302537057542282</v>
      </c>
      <c r="J783"/>
      <c r="K783"/>
      <c r="L783" s="12" t="str">
        <f t="shared" si="12"/>
        <v xml:space="preserve"> </v>
      </c>
    </row>
    <row r="784" spans="1:12" x14ac:dyDescent="0.25">
      <c r="A784" s="1" t="s">
        <v>26</v>
      </c>
      <c r="B784" s="1" t="s">
        <v>23</v>
      </c>
      <c r="C784" s="1" t="s">
        <v>16371</v>
      </c>
      <c r="D784" s="16">
        <v>29.99</v>
      </c>
      <c r="E784" s="73"/>
      <c r="F784" s="73">
        <v>55</v>
      </c>
      <c r="G784" s="16">
        <v>30914.21</v>
      </c>
      <c r="H784" s="16">
        <v>562.07654545454545</v>
      </c>
      <c r="I784" s="12">
        <v>0.47440615917312623</v>
      </c>
      <c r="J784"/>
      <c r="K784"/>
      <c r="L784" s="12" t="str">
        <f t="shared" si="12"/>
        <v xml:space="preserve"> </v>
      </c>
    </row>
    <row r="785" spans="1:12" x14ac:dyDescent="0.25">
      <c r="A785" s="1" t="s">
        <v>26</v>
      </c>
      <c r="B785" s="1" t="s">
        <v>23</v>
      </c>
      <c r="C785" s="1" t="s">
        <v>12952</v>
      </c>
      <c r="D785" s="16">
        <v>28.99</v>
      </c>
      <c r="E785" s="73"/>
      <c r="F785" s="73">
        <v>38</v>
      </c>
      <c r="G785" s="16">
        <v>20607.73</v>
      </c>
      <c r="H785" s="16">
        <v>542.30868421052628</v>
      </c>
      <c r="I785" s="12">
        <v>0.53362822593505777</v>
      </c>
      <c r="J785"/>
      <c r="K785"/>
      <c r="L785" s="12" t="str">
        <f t="shared" si="12"/>
        <v xml:space="preserve"> </v>
      </c>
    </row>
    <row r="786" spans="1:12" x14ac:dyDescent="0.25">
      <c r="A786" s="1" t="s">
        <v>26</v>
      </c>
      <c r="B786" s="1" t="s">
        <v>23</v>
      </c>
      <c r="C786" s="1" t="s">
        <v>9255</v>
      </c>
      <c r="D786" s="16">
        <v>27.99</v>
      </c>
      <c r="E786" s="73"/>
      <c r="F786" s="73">
        <v>122</v>
      </c>
      <c r="G786" s="16">
        <v>62137.8</v>
      </c>
      <c r="H786" s="16">
        <v>509.32622950819672</v>
      </c>
      <c r="I786" s="12">
        <v>0.58924848953354336</v>
      </c>
      <c r="J786"/>
      <c r="K786"/>
      <c r="L786" s="12" t="str">
        <f t="shared" si="12"/>
        <v xml:space="preserve"> </v>
      </c>
    </row>
    <row r="787" spans="1:12" x14ac:dyDescent="0.25">
      <c r="A787" s="1" t="s">
        <v>26</v>
      </c>
      <c r="B787" s="1" t="s">
        <v>23</v>
      </c>
      <c r="C787" s="1" t="s">
        <v>11300</v>
      </c>
      <c r="D787" s="16">
        <v>32.99</v>
      </c>
      <c r="E787" s="73"/>
      <c r="F787" s="73">
        <v>39</v>
      </c>
      <c r="G787" s="16">
        <v>19662.04</v>
      </c>
      <c r="H787" s="16">
        <v>504.15487179487184</v>
      </c>
      <c r="I787" s="12">
        <v>0.64430402219434502</v>
      </c>
      <c r="J787"/>
      <c r="K787"/>
      <c r="L787" s="12" t="str">
        <f t="shared" si="12"/>
        <v xml:space="preserve"> </v>
      </c>
    </row>
    <row r="788" spans="1:12" x14ac:dyDescent="0.25">
      <c r="A788" s="1" t="s">
        <v>26</v>
      </c>
      <c r="B788" s="1" t="s">
        <v>23</v>
      </c>
      <c r="C788" s="1" t="s">
        <v>16368</v>
      </c>
      <c r="D788" s="16">
        <v>29.99</v>
      </c>
      <c r="E788" s="73"/>
      <c r="F788" s="73">
        <v>61</v>
      </c>
      <c r="G788" s="16">
        <v>25689.02</v>
      </c>
      <c r="H788" s="16">
        <v>421.13147540983607</v>
      </c>
      <c r="I788" s="12">
        <v>0.69029310014646961</v>
      </c>
      <c r="J788"/>
      <c r="K788"/>
      <c r="L788" s="12" t="str">
        <f t="shared" si="12"/>
        <v xml:space="preserve"> </v>
      </c>
    </row>
    <row r="789" spans="1:12" x14ac:dyDescent="0.25">
      <c r="A789" s="1" t="s">
        <v>26</v>
      </c>
      <c r="B789" s="1" t="s">
        <v>23</v>
      </c>
      <c r="C789" s="1" t="s">
        <v>13496</v>
      </c>
      <c r="D789" s="16">
        <v>24.99</v>
      </c>
      <c r="E789" s="73"/>
      <c r="F789" s="73">
        <v>63</v>
      </c>
      <c r="G789" s="16">
        <v>24896.31</v>
      </c>
      <c r="H789" s="16">
        <v>395.17952380952386</v>
      </c>
      <c r="I789" s="12">
        <v>0.73344813126323249</v>
      </c>
      <c r="J789"/>
      <c r="K789"/>
      <c r="L789" s="12" t="str">
        <f t="shared" si="12"/>
        <v xml:space="preserve"> </v>
      </c>
    </row>
    <row r="790" spans="1:12" x14ac:dyDescent="0.25">
      <c r="A790" s="1" t="s">
        <v>26</v>
      </c>
      <c r="B790" s="1" t="s">
        <v>23</v>
      </c>
      <c r="C790" s="1" t="s">
        <v>6494</v>
      </c>
      <c r="D790" s="16">
        <v>31.99</v>
      </c>
      <c r="E790" s="73"/>
      <c r="F790" s="73">
        <v>54</v>
      </c>
      <c r="G790" s="16">
        <v>20982.79</v>
      </c>
      <c r="H790" s="16">
        <v>388.57018518518521</v>
      </c>
      <c r="I790" s="12">
        <v>0.77588139873383022</v>
      </c>
      <c r="J790"/>
      <c r="K790"/>
      <c r="L790" s="12" t="str">
        <f t="shared" si="12"/>
        <v xml:space="preserve"> </v>
      </c>
    </row>
    <row r="791" spans="1:12" x14ac:dyDescent="0.25">
      <c r="A791" s="1" t="s">
        <v>26</v>
      </c>
      <c r="B791" s="1" t="s">
        <v>23</v>
      </c>
      <c r="C791" s="1" t="s">
        <v>5701</v>
      </c>
      <c r="D791" s="16">
        <v>29.99</v>
      </c>
      <c r="E791" s="73"/>
      <c r="F791" s="73">
        <v>105</v>
      </c>
      <c r="G791" s="16">
        <v>40126.620000000003</v>
      </c>
      <c r="H791" s="16">
        <v>382.15828571428574</v>
      </c>
      <c r="I791" s="12">
        <v>0.81761446362683288</v>
      </c>
      <c r="J791"/>
      <c r="K791"/>
      <c r="L791" s="12" t="str">
        <f t="shared" si="12"/>
        <v xml:space="preserve"> </v>
      </c>
    </row>
    <row r="792" spans="1:12" x14ac:dyDescent="0.25">
      <c r="A792" s="1" t="s">
        <v>26</v>
      </c>
      <c r="B792" s="1" t="s">
        <v>23</v>
      </c>
      <c r="C792" s="1" t="s">
        <v>6477</v>
      </c>
      <c r="D792" s="16">
        <v>32.99</v>
      </c>
      <c r="E792" s="73"/>
      <c r="F792" s="73">
        <v>70</v>
      </c>
      <c r="G792" s="16">
        <v>23740.37</v>
      </c>
      <c r="H792" s="16">
        <v>339.14814285714283</v>
      </c>
      <c r="I792" s="12">
        <v>0.85465066559676794</v>
      </c>
      <c r="J792"/>
      <c r="K792"/>
      <c r="L792" s="12" t="str">
        <f t="shared" si="12"/>
        <v xml:space="preserve"> </v>
      </c>
    </row>
    <row r="793" spans="1:12" x14ac:dyDescent="0.25">
      <c r="A793" s="1" t="s">
        <v>26</v>
      </c>
      <c r="B793" s="1" t="s">
        <v>23</v>
      </c>
      <c r="C793" s="1" t="s">
        <v>6348</v>
      </c>
      <c r="D793" s="16">
        <v>25.99</v>
      </c>
      <c r="E793" s="73"/>
      <c r="F793" s="73">
        <v>60</v>
      </c>
      <c r="G793" s="16">
        <v>20347.12</v>
      </c>
      <c r="H793" s="16">
        <v>339.11866666666663</v>
      </c>
      <c r="I793" s="12">
        <v>0.89168364866025529</v>
      </c>
      <c r="J793"/>
      <c r="K793"/>
      <c r="L793" s="12" t="str">
        <f t="shared" si="12"/>
        <v xml:space="preserve"> </v>
      </c>
    </row>
    <row r="794" spans="1:12" x14ac:dyDescent="0.25">
      <c r="A794" s="1" t="s">
        <v>26</v>
      </c>
      <c r="B794" s="1" t="s">
        <v>23</v>
      </c>
      <c r="C794" s="1" t="s">
        <v>5866</v>
      </c>
      <c r="D794" s="16">
        <v>34.99</v>
      </c>
      <c r="E794" s="73"/>
      <c r="F794" s="73">
        <v>61</v>
      </c>
      <c r="G794" s="16">
        <v>18824.62</v>
      </c>
      <c r="H794" s="16">
        <v>308.60032786885245</v>
      </c>
      <c r="I794" s="12">
        <v>0.92538391891576233</v>
      </c>
      <c r="J794"/>
      <c r="K794"/>
      <c r="L794" s="12" t="str">
        <f t="shared" si="12"/>
        <v xml:space="preserve"> </v>
      </c>
    </row>
    <row r="795" spans="1:12" x14ac:dyDescent="0.25">
      <c r="A795" s="1" t="s">
        <v>26</v>
      </c>
      <c r="B795" s="1" t="s">
        <v>23</v>
      </c>
      <c r="C795" s="1" t="s">
        <v>5926</v>
      </c>
      <c r="D795" s="16">
        <v>31.99</v>
      </c>
      <c r="E795" s="73"/>
      <c r="F795" s="73">
        <v>46</v>
      </c>
      <c r="G795" s="16">
        <v>10940.58</v>
      </c>
      <c r="H795" s="16">
        <v>237.83869565217393</v>
      </c>
      <c r="I795" s="12">
        <v>0.95135676339083952</v>
      </c>
      <c r="J795"/>
      <c r="K795"/>
      <c r="L795" s="12" t="str">
        <f t="shared" si="12"/>
        <v>X</v>
      </c>
    </row>
    <row r="796" spans="1:12" x14ac:dyDescent="0.25">
      <c r="A796" s="1" t="s">
        <v>26</v>
      </c>
      <c r="B796" s="1" t="s">
        <v>23</v>
      </c>
      <c r="C796" s="1" t="s">
        <v>6462</v>
      </c>
      <c r="D796" s="16">
        <v>0</v>
      </c>
      <c r="E796" s="73"/>
      <c r="F796" s="73">
        <v>65</v>
      </c>
      <c r="G796" s="16">
        <v>12445.3</v>
      </c>
      <c r="H796" s="16">
        <v>191.46615384615384</v>
      </c>
      <c r="I796" s="12">
        <v>0.97226555883495847</v>
      </c>
      <c r="J796"/>
      <c r="K796"/>
      <c r="L796" s="12" t="str">
        <f t="shared" si="12"/>
        <v>X</v>
      </c>
    </row>
    <row r="797" spans="1:12" x14ac:dyDescent="0.25">
      <c r="A797" s="1" t="s">
        <v>26</v>
      </c>
      <c r="B797" s="1" t="s">
        <v>23</v>
      </c>
      <c r="C797" s="1" t="s">
        <v>11299</v>
      </c>
      <c r="D797" s="16">
        <v>32.99</v>
      </c>
      <c r="E797" s="73"/>
      <c r="F797" s="73">
        <v>4</v>
      </c>
      <c r="G797" s="16">
        <v>527.84</v>
      </c>
      <c r="H797" s="16">
        <v>131.96</v>
      </c>
      <c r="I797" s="12">
        <v>0.98667606738375879</v>
      </c>
      <c r="J797"/>
      <c r="K797"/>
      <c r="L797" s="12" t="str">
        <f t="shared" si="12"/>
        <v>X</v>
      </c>
    </row>
    <row r="798" spans="1:12" x14ac:dyDescent="0.25">
      <c r="A798" s="1" t="s">
        <v>26</v>
      </c>
      <c r="B798" s="1" t="s">
        <v>23</v>
      </c>
      <c r="C798" s="1" t="s">
        <v>13634</v>
      </c>
      <c r="D798" s="16">
        <v>24.99</v>
      </c>
      <c r="E798" s="73"/>
      <c r="F798" s="73">
        <v>17</v>
      </c>
      <c r="G798" s="16">
        <v>2074.17</v>
      </c>
      <c r="H798" s="16">
        <v>122.01</v>
      </c>
      <c r="I798" s="12">
        <v>0.99999999999999956</v>
      </c>
      <c r="J798"/>
      <c r="K798"/>
      <c r="L798" s="12" t="str">
        <f t="shared" si="12"/>
        <v>X</v>
      </c>
    </row>
    <row r="799" spans="1:12" x14ac:dyDescent="0.25">
      <c r="A799" s="1" t="s">
        <v>26</v>
      </c>
      <c r="B799" s="1" t="s">
        <v>24</v>
      </c>
      <c r="C799" s="1"/>
      <c r="D799" s="16">
        <v>536.82000000000005</v>
      </c>
      <c r="E799" s="73"/>
      <c r="F799" s="73">
        <v>1192</v>
      </c>
      <c r="G799" s="16">
        <v>618902.76000000013</v>
      </c>
      <c r="H799" s="16">
        <v>9157.2063229499836</v>
      </c>
      <c r="I799" s="12"/>
      <c r="J799"/>
      <c r="K799"/>
      <c r="L799" s="12" t="str">
        <f t="shared" si="12"/>
        <v xml:space="preserve"> </v>
      </c>
    </row>
    <row r="800" spans="1:12" x14ac:dyDescent="0.25">
      <c r="A800" s="1" t="s">
        <v>26</v>
      </c>
      <c r="B800" s="1" t="s">
        <v>74</v>
      </c>
      <c r="C800" s="1" t="s">
        <v>15768</v>
      </c>
      <c r="D800" s="16">
        <v>159.99</v>
      </c>
      <c r="E800" s="73"/>
      <c r="F800" s="73">
        <v>1</v>
      </c>
      <c r="G800" s="16">
        <v>4159.74</v>
      </c>
      <c r="H800" s="16">
        <v>4159.74</v>
      </c>
      <c r="I800" s="12">
        <v>0.55861858299537337</v>
      </c>
      <c r="J800"/>
      <c r="K800"/>
      <c r="L800" s="12" t="str">
        <f t="shared" si="12"/>
        <v xml:space="preserve"> </v>
      </c>
    </row>
    <row r="801" spans="1:12" x14ac:dyDescent="0.25">
      <c r="A801" s="1" t="s">
        <v>26</v>
      </c>
      <c r="B801" s="1" t="s">
        <v>74</v>
      </c>
      <c r="C801" s="1" t="s">
        <v>14759</v>
      </c>
      <c r="D801" s="16">
        <v>79.989999999999995</v>
      </c>
      <c r="E801" s="73"/>
      <c r="F801" s="73">
        <v>4</v>
      </c>
      <c r="G801" s="16">
        <v>4079.49</v>
      </c>
      <c r="H801" s="16">
        <v>1019.8724999999999</v>
      </c>
      <c r="I801" s="12">
        <v>0.69557900138352957</v>
      </c>
      <c r="J801"/>
      <c r="K801"/>
      <c r="L801" s="12" t="str">
        <f t="shared" si="12"/>
        <v xml:space="preserve"> </v>
      </c>
    </row>
    <row r="802" spans="1:12" x14ac:dyDescent="0.25">
      <c r="A802" s="1" t="s">
        <v>26</v>
      </c>
      <c r="B802" s="1" t="s">
        <v>74</v>
      </c>
      <c r="C802" s="1" t="s">
        <v>8765</v>
      </c>
      <c r="D802" s="16">
        <v>52.99</v>
      </c>
      <c r="E802" s="73"/>
      <c r="F802" s="73">
        <v>33</v>
      </c>
      <c r="G802" s="16">
        <v>26757.82</v>
      </c>
      <c r="H802" s="16">
        <v>810.84303030303033</v>
      </c>
      <c r="I802" s="12">
        <v>0.80446849558738687</v>
      </c>
      <c r="J802"/>
      <c r="K802"/>
      <c r="L802" s="12" t="str">
        <f t="shared" si="12"/>
        <v xml:space="preserve"> </v>
      </c>
    </row>
    <row r="803" spans="1:12" x14ac:dyDescent="0.25">
      <c r="A803" s="1" t="s">
        <v>26</v>
      </c>
      <c r="B803" s="1" t="s">
        <v>74</v>
      </c>
      <c r="C803" s="1" t="s">
        <v>10671</v>
      </c>
      <c r="D803" s="16">
        <v>55.99</v>
      </c>
      <c r="E803" s="73"/>
      <c r="F803" s="73">
        <v>45</v>
      </c>
      <c r="G803" s="16">
        <v>14109.48</v>
      </c>
      <c r="H803" s="16">
        <v>313.54399999999998</v>
      </c>
      <c r="I803" s="12">
        <v>0.84657485439507707</v>
      </c>
      <c r="J803"/>
      <c r="K803"/>
      <c r="L803" s="12" t="str">
        <f t="shared" si="12"/>
        <v xml:space="preserve"> </v>
      </c>
    </row>
    <row r="804" spans="1:12" x14ac:dyDescent="0.25">
      <c r="A804" s="1" t="s">
        <v>26</v>
      </c>
      <c r="B804" s="1" t="s">
        <v>74</v>
      </c>
      <c r="C804" s="1" t="s">
        <v>14761</v>
      </c>
      <c r="D804" s="16">
        <v>79.989999999999995</v>
      </c>
      <c r="E804" s="73"/>
      <c r="F804" s="73">
        <v>15</v>
      </c>
      <c r="G804" s="16">
        <v>4079.49</v>
      </c>
      <c r="H804" s="16">
        <v>271.96600000000001</v>
      </c>
      <c r="I804" s="12">
        <v>0.88309763263191876</v>
      </c>
      <c r="J804"/>
      <c r="K804"/>
      <c r="L804" s="12" t="str">
        <f t="shared" si="12"/>
        <v xml:space="preserve"> </v>
      </c>
    </row>
    <row r="805" spans="1:12" x14ac:dyDescent="0.25">
      <c r="A805" s="1" t="s">
        <v>26</v>
      </c>
      <c r="B805" s="1" t="s">
        <v>74</v>
      </c>
      <c r="C805" s="1" t="s">
        <v>12262</v>
      </c>
      <c r="D805" s="16">
        <v>57.99</v>
      </c>
      <c r="E805" s="73"/>
      <c r="F805" s="73">
        <v>7</v>
      </c>
      <c r="G805" s="16">
        <v>1739.7</v>
      </c>
      <c r="H805" s="16">
        <v>248.52857142857144</v>
      </c>
      <c r="I805" s="12">
        <v>0.91647295859106359</v>
      </c>
      <c r="J805"/>
      <c r="K805"/>
      <c r="L805" s="12" t="str">
        <f t="shared" si="12"/>
        <v xml:space="preserve"> </v>
      </c>
    </row>
    <row r="806" spans="1:12" x14ac:dyDescent="0.25">
      <c r="A806" s="1" t="s">
        <v>26</v>
      </c>
      <c r="B806" s="1" t="s">
        <v>74</v>
      </c>
      <c r="C806" s="1" t="s">
        <v>10293</v>
      </c>
      <c r="D806" s="16">
        <v>26.99</v>
      </c>
      <c r="E806" s="73"/>
      <c r="F806" s="73">
        <v>77</v>
      </c>
      <c r="G806" s="16">
        <v>17111.66</v>
      </c>
      <c r="H806" s="16">
        <v>222.22935064935064</v>
      </c>
      <c r="I806" s="12">
        <v>0.94631651731341693</v>
      </c>
      <c r="J806"/>
      <c r="K806"/>
      <c r="L806" s="12" t="str">
        <f t="shared" si="12"/>
        <v xml:space="preserve"> </v>
      </c>
    </row>
    <row r="807" spans="1:12" x14ac:dyDescent="0.25">
      <c r="A807" s="1" t="s">
        <v>26</v>
      </c>
      <c r="B807" s="1" t="s">
        <v>74</v>
      </c>
      <c r="C807" s="1" t="s">
        <v>14757</v>
      </c>
      <c r="D807" s="16">
        <v>79.989999999999995</v>
      </c>
      <c r="E807" s="73"/>
      <c r="F807" s="73">
        <v>18</v>
      </c>
      <c r="G807" s="16">
        <v>3759.53</v>
      </c>
      <c r="H807" s="16">
        <v>208.86277777777778</v>
      </c>
      <c r="I807" s="12">
        <v>0.97436505615543578</v>
      </c>
      <c r="J807"/>
      <c r="K807"/>
      <c r="L807" s="12" t="str">
        <f t="shared" si="12"/>
        <v>X</v>
      </c>
    </row>
    <row r="808" spans="1:12" x14ac:dyDescent="0.25">
      <c r="A808" s="1" t="s">
        <v>26</v>
      </c>
      <c r="B808" s="1" t="s">
        <v>74</v>
      </c>
      <c r="C808" s="1" t="s">
        <v>13744</v>
      </c>
      <c r="D808" s="16">
        <v>99.99</v>
      </c>
      <c r="E808" s="73"/>
      <c r="F808" s="73">
        <v>11</v>
      </c>
      <c r="G808" s="16">
        <v>2099.79</v>
      </c>
      <c r="H808" s="16">
        <v>190.89</v>
      </c>
      <c r="I808" s="12">
        <v>0.99999999999999989</v>
      </c>
      <c r="J808"/>
      <c r="K808"/>
      <c r="L808" s="12" t="str">
        <f t="shared" si="12"/>
        <v>X</v>
      </c>
    </row>
    <row r="809" spans="1:12" x14ac:dyDescent="0.25">
      <c r="A809" s="1" t="s">
        <v>26</v>
      </c>
      <c r="B809" s="1" t="s">
        <v>74</v>
      </c>
      <c r="C809" s="1" t="s">
        <v>14763</v>
      </c>
      <c r="D809" s="16">
        <v>79.989999999999995</v>
      </c>
      <c r="E809" s="73"/>
      <c r="F809" s="73">
        <v>0</v>
      </c>
      <c r="G809" s="16">
        <v>1119.8599999999999</v>
      </c>
      <c r="H809" s="16">
        <v>0</v>
      </c>
      <c r="I809" s="12">
        <v>0.99999999999999989</v>
      </c>
      <c r="J809"/>
      <c r="K809"/>
      <c r="L809" s="12" t="str">
        <f t="shared" si="12"/>
        <v>X</v>
      </c>
    </row>
    <row r="810" spans="1:12" x14ac:dyDescent="0.25">
      <c r="A810" s="1" t="s">
        <v>26</v>
      </c>
      <c r="B810" s="1" t="s">
        <v>79</v>
      </c>
      <c r="C810" s="1"/>
      <c r="D810" s="16">
        <v>773.9</v>
      </c>
      <c r="E810" s="73"/>
      <c r="F810" s="73">
        <v>211</v>
      </c>
      <c r="G810" s="16">
        <v>79016.56</v>
      </c>
      <c r="H810" s="16">
        <v>7446.4762301587298</v>
      </c>
      <c r="I810" s="12"/>
      <c r="J810"/>
      <c r="K810"/>
      <c r="L810" s="12" t="str">
        <f t="shared" si="12"/>
        <v xml:space="preserve"> </v>
      </c>
    </row>
    <row r="811" spans="1:12" x14ac:dyDescent="0.25">
      <c r="A811" s="1" t="s">
        <v>27</v>
      </c>
      <c r="B811" s="1" t="s">
        <v>15</v>
      </c>
      <c r="C811" s="1" t="s">
        <v>11589</v>
      </c>
      <c r="D811" s="16">
        <v>69.989999999999995</v>
      </c>
      <c r="E811" s="73"/>
      <c r="F811" s="73">
        <v>5</v>
      </c>
      <c r="G811" s="16">
        <v>161746.89000000001</v>
      </c>
      <c r="H811" s="16">
        <v>32349.378000000004</v>
      </c>
      <c r="I811" s="12">
        <v>0.14706051115815627</v>
      </c>
      <c r="J811"/>
      <c r="K811"/>
      <c r="L811" s="12" t="str">
        <f t="shared" si="12"/>
        <v xml:space="preserve"> </v>
      </c>
    </row>
    <row r="812" spans="1:12" x14ac:dyDescent="0.25">
      <c r="A812" s="1" t="s">
        <v>27</v>
      </c>
      <c r="B812" s="1" t="s">
        <v>15</v>
      </c>
      <c r="C812" s="1" t="s">
        <v>5966</v>
      </c>
      <c r="D812" s="16">
        <v>69.989999999999995</v>
      </c>
      <c r="E812" s="73"/>
      <c r="F812" s="73">
        <v>157</v>
      </c>
      <c r="G812" s="16">
        <v>3957120.66</v>
      </c>
      <c r="H812" s="16">
        <v>25204.590191082803</v>
      </c>
      <c r="I812" s="12">
        <v>0.26164076420142923</v>
      </c>
      <c r="J812"/>
      <c r="K812"/>
      <c r="L812" s="12" t="str">
        <f t="shared" si="12"/>
        <v xml:space="preserve"> </v>
      </c>
    </row>
    <row r="813" spans="1:12" x14ac:dyDescent="0.25">
      <c r="A813" s="1" t="s">
        <v>27</v>
      </c>
      <c r="B813" s="1" t="s">
        <v>15</v>
      </c>
      <c r="C813" s="1" t="s">
        <v>5910</v>
      </c>
      <c r="D813" s="16">
        <v>59.99</v>
      </c>
      <c r="E813" s="73"/>
      <c r="F813" s="73">
        <v>158</v>
      </c>
      <c r="G813" s="16">
        <v>2090026.95</v>
      </c>
      <c r="H813" s="16">
        <v>13228.018670886077</v>
      </c>
      <c r="I813" s="12">
        <v>0.32177543471503667</v>
      </c>
      <c r="J813"/>
      <c r="K813"/>
      <c r="L813" s="12" t="str">
        <f t="shared" si="12"/>
        <v xml:space="preserve"> </v>
      </c>
    </row>
    <row r="814" spans="1:12" x14ac:dyDescent="0.25">
      <c r="A814" s="1" t="s">
        <v>27</v>
      </c>
      <c r="B814" s="1" t="s">
        <v>15</v>
      </c>
      <c r="C814" s="1" t="s">
        <v>12326</v>
      </c>
      <c r="D814" s="16">
        <v>36.99</v>
      </c>
      <c r="E814" s="73"/>
      <c r="F814" s="73">
        <v>142</v>
      </c>
      <c r="G814" s="16">
        <v>1722032.46</v>
      </c>
      <c r="H814" s="16">
        <v>12126.989154929577</v>
      </c>
      <c r="I814" s="12">
        <v>0.37690481692242744</v>
      </c>
      <c r="J814"/>
      <c r="K814"/>
      <c r="L814" s="12" t="str">
        <f t="shared" si="12"/>
        <v xml:space="preserve"> </v>
      </c>
    </row>
    <row r="815" spans="1:12" x14ac:dyDescent="0.25">
      <c r="A815" s="1" t="s">
        <v>27</v>
      </c>
      <c r="B815" s="1" t="s">
        <v>15</v>
      </c>
      <c r="C815" s="1" t="s">
        <v>6971</v>
      </c>
      <c r="D815" s="16">
        <v>29.99</v>
      </c>
      <c r="E815" s="73"/>
      <c r="F815" s="73">
        <v>159</v>
      </c>
      <c r="G815" s="16">
        <v>1387787.25</v>
      </c>
      <c r="H815" s="16">
        <v>8728.2216981132078</v>
      </c>
      <c r="I815" s="12">
        <v>0.4165833771848918</v>
      </c>
      <c r="J815"/>
      <c r="K815"/>
      <c r="L815" s="12" t="str">
        <f t="shared" si="12"/>
        <v xml:space="preserve"> </v>
      </c>
    </row>
    <row r="816" spans="1:12" x14ac:dyDescent="0.25">
      <c r="A816" s="1" t="s">
        <v>27</v>
      </c>
      <c r="B816" s="1" t="s">
        <v>15</v>
      </c>
      <c r="C816" s="1" t="s">
        <v>9510</v>
      </c>
      <c r="D816" s="16">
        <v>79.989999999999995</v>
      </c>
      <c r="E816" s="73"/>
      <c r="F816" s="73">
        <v>2</v>
      </c>
      <c r="G816" s="16">
        <v>16477.939999999999</v>
      </c>
      <c r="H816" s="16">
        <v>8238.9699999999993</v>
      </c>
      <c r="I816" s="12">
        <v>0.45403779561657587</v>
      </c>
      <c r="J816"/>
      <c r="K816"/>
      <c r="L816" s="12" t="str">
        <f t="shared" si="12"/>
        <v xml:space="preserve"> </v>
      </c>
    </row>
    <row r="817" spans="1:12" x14ac:dyDescent="0.25">
      <c r="A817" s="1" t="s">
        <v>27</v>
      </c>
      <c r="B817" s="1" t="s">
        <v>15</v>
      </c>
      <c r="C817" s="1" t="s">
        <v>5824</v>
      </c>
      <c r="D817" s="16">
        <v>74.989999999999995</v>
      </c>
      <c r="E817" s="73"/>
      <c r="F817" s="73">
        <v>154</v>
      </c>
      <c r="G817" s="16">
        <v>977199.16</v>
      </c>
      <c r="H817" s="16">
        <v>6345.449090909091</v>
      </c>
      <c r="I817" s="12">
        <v>0.48288425401949014</v>
      </c>
      <c r="J817"/>
      <c r="K817"/>
      <c r="L817" s="12" t="str">
        <f t="shared" si="12"/>
        <v xml:space="preserve"> </v>
      </c>
    </row>
    <row r="818" spans="1:12" x14ac:dyDescent="0.25">
      <c r="A818" s="1" t="s">
        <v>27</v>
      </c>
      <c r="B818" s="1" t="s">
        <v>15</v>
      </c>
      <c r="C818" s="1" t="s">
        <v>14087</v>
      </c>
      <c r="D818" s="16">
        <v>134.99</v>
      </c>
      <c r="E818" s="73"/>
      <c r="F818" s="73">
        <v>80</v>
      </c>
      <c r="G818" s="16">
        <v>460720.87</v>
      </c>
      <c r="H818" s="16">
        <v>5759.0108749999999</v>
      </c>
      <c r="I818" s="12">
        <v>0.50906475996439216</v>
      </c>
      <c r="J818"/>
      <c r="K818"/>
      <c r="L818" s="12" t="str">
        <f t="shared" si="12"/>
        <v xml:space="preserve"> </v>
      </c>
    </row>
    <row r="819" spans="1:12" x14ac:dyDescent="0.25">
      <c r="A819" s="1" t="s">
        <v>27</v>
      </c>
      <c r="B819" s="1" t="s">
        <v>15</v>
      </c>
      <c r="C819" s="1" t="s">
        <v>11789</v>
      </c>
      <c r="D819" s="16">
        <v>64.989999999999995</v>
      </c>
      <c r="E819" s="73"/>
      <c r="F819" s="73">
        <v>156</v>
      </c>
      <c r="G819" s="16">
        <v>876538.44</v>
      </c>
      <c r="H819" s="16">
        <v>5618.8361538461531</v>
      </c>
      <c r="I819" s="12">
        <v>0.53460803059230166</v>
      </c>
      <c r="J819"/>
      <c r="K819"/>
      <c r="L819" s="12" t="str">
        <f t="shared" si="12"/>
        <v xml:space="preserve"> </v>
      </c>
    </row>
    <row r="820" spans="1:12" x14ac:dyDescent="0.25">
      <c r="A820" s="1" t="s">
        <v>27</v>
      </c>
      <c r="B820" s="1" t="s">
        <v>15</v>
      </c>
      <c r="C820" s="1" t="s">
        <v>14163</v>
      </c>
      <c r="D820" s="16">
        <v>74.989999999999995</v>
      </c>
      <c r="E820" s="73"/>
      <c r="F820" s="73">
        <v>1</v>
      </c>
      <c r="G820" s="16">
        <v>5474.27</v>
      </c>
      <c r="H820" s="16">
        <v>5474.27</v>
      </c>
      <c r="I820" s="12">
        <v>0.55949410241778652</v>
      </c>
      <c r="J820"/>
      <c r="K820"/>
      <c r="L820" s="12" t="str">
        <f t="shared" si="12"/>
        <v xml:space="preserve"> </v>
      </c>
    </row>
    <row r="821" spans="1:12" x14ac:dyDescent="0.25">
      <c r="A821" s="1" t="s">
        <v>27</v>
      </c>
      <c r="B821" s="1" t="s">
        <v>15</v>
      </c>
      <c r="C821" s="1" t="s">
        <v>5652</v>
      </c>
      <c r="D821" s="16">
        <v>54.99</v>
      </c>
      <c r="E821" s="73"/>
      <c r="F821" s="73">
        <v>156</v>
      </c>
      <c r="G821" s="16">
        <v>750191.68</v>
      </c>
      <c r="H821" s="16">
        <v>4808.9210256410261</v>
      </c>
      <c r="I821" s="12">
        <v>0.58135549289490718</v>
      </c>
      <c r="J821"/>
      <c r="K821"/>
      <c r="L821" s="12" t="str">
        <f t="shared" si="12"/>
        <v xml:space="preserve"> </v>
      </c>
    </row>
    <row r="822" spans="1:12" x14ac:dyDescent="0.25">
      <c r="A822" s="1" t="s">
        <v>27</v>
      </c>
      <c r="B822" s="1" t="s">
        <v>15</v>
      </c>
      <c r="C822" s="1" t="s">
        <v>9144</v>
      </c>
      <c r="D822" s="16">
        <v>40.99</v>
      </c>
      <c r="E822" s="73"/>
      <c r="F822" s="73">
        <v>129</v>
      </c>
      <c r="G822" s="16">
        <v>573819.01</v>
      </c>
      <c r="H822" s="16">
        <v>4448.2093798449614</v>
      </c>
      <c r="I822" s="12">
        <v>0.60157708556783296</v>
      </c>
      <c r="J822"/>
      <c r="K822"/>
      <c r="L822" s="12" t="str">
        <f t="shared" si="12"/>
        <v xml:space="preserve"> </v>
      </c>
    </row>
    <row r="823" spans="1:12" x14ac:dyDescent="0.25">
      <c r="A823" s="1" t="s">
        <v>27</v>
      </c>
      <c r="B823" s="1" t="s">
        <v>15</v>
      </c>
      <c r="C823" s="1" t="s">
        <v>7841</v>
      </c>
      <c r="D823" s="16">
        <v>119.99</v>
      </c>
      <c r="E823" s="73"/>
      <c r="F823" s="73">
        <v>155</v>
      </c>
      <c r="G823" s="16">
        <v>663022.32999999996</v>
      </c>
      <c r="H823" s="16">
        <v>4277.5634193548385</v>
      </c>
      <c r="I823" s="12">
        <v>0.62102292044483598</v>
      </c>
      <c r="J823"/>
      <c r="K823"/>
      <c r="L823" s="12" t="str">
        <f t="shared" si="12"/>
        <v xml:space="preserve"> </v>
      </c>
    </row>
    <row r="824" spans="1:12" x14ac:dyDescent="0.25">
      <c r="A824" s="1" t="s">
        <v>27</v>
      </c>
      <c r="B824" s="1" t="s">
        <v>15</v>
      </c>
      <c r="C824" s="1" t="s">
        <v>11816</v>
      </c>
      <c r="D824" s="16">
        <v>59.99</v>
      </c>
      <c r="E824" s="73"/>
      <c r="F824" s="73">
        <v>58</v>
      </c>
      <c r="G824" s="16">
        <v>216683.88</v>
      </c>
      <c r="H824" s="16">
        <v>3735.9289655172415</v>
      </c>
      <c r="I824" s="12">
        <v>0.63800648109689939</v>
      </c>
      <c r="J824"/>
      <c r="K824"/>
      <c r="L824" s="12" t="str">
        <f t="shared" si="12"/>
        <v xml:space="preserve"> </v>
      </c>
    </row>
    <row r="825" spans="1:12" x14ac:dyDescent="0.25">
      <c r="A825" s="1" t="s">
        <v>27</v>
      </c>
      <c r="B825" s="1" t="s">
        <v>15</v>
      </c>
      <c r="C825" s="1" t="s">
        <v>5908</v>
      </c>
      <c r="D825" s="16">
        <v>64.989999999999995</v>
      </c>
      <c r="E825" s="73"/>
      <c r="F825" s="73">
        <v>157</v>
      </c>
      <c r="G825" s="16">
        <v>580820.98</v>
      </c>
      <c r="H825" s="16">
        <v>3699.496687898089</v>
      </c>
      <c r="I825" s="12">
        <v>0.65482442034600019</v>
      </c>
      <c r="J825"/>
      <c r="K825"/>
      <c r="L825" s="12" t="str">
        <f t="shared" si="12"/>
        <v xml:space="preserve"> </v>
      </c>
    </row>
    <row r="826" spans="1:12" x14ac:dyDescent="0.25">
      <c r="A826" s="1" t="s">
        <v>27</v>
      </c>
      <c r="B826" s="1" t="s">
        <v>15</v>
      </c>
      <c r="C826" s="1" t="s">
        <v>11788</v>
      </c>
      <c r="D826" s="16">
        <v>34.99</v>
      </c>
      <c r="E826" s="73"/>
      <c r="F826" s="73">
        <v>155</v>
      </c>
      <c r="G826" s="16">
        <v>497067.94</v>
      </c>
      <c r="H826" s="16">
        <v>3206.8899354838709</v>
      </c>
      <c r="I826" s="12">
        <v>0.66940296566270474</v>
      </c>
      <c r="J826"/>
      <c r="K826"/>
      <c r="L826" s="12" t="str">
        <f t="shared" si="12"/>
        <v xml:space="preserve"> </v>
      </c>
    </row>
    <row r="827" spans="1:12" x14ac:dyDescent="0.25">
      <c r="A827" s="1" t="s">
        <v>27</v>
      </c>
      <c r="B827" s="1" t="s">
        <v>15</v>
      </c>
      <c r="C827" s="1" t="s">
        <v>14613</v>
      </c>
      <c r="D827" s="16">
        <v>79.989999999999995</v>
      </c>
      <c r="E827" s="73"/>
      <c r="F827" s="73">
        <v>1</v>
      </c>
      <c r="G827" s="16">
        <v>3119.61</v>
      </c>
      <c r="H827" s="16">
        <v>3119.61</v>
      </c>
      <c r="I827" s="12">
        <v>0.68358473574848788</v>
      </c>
      <c r="J827"/>
      <c r="K827"/>
      <c r="L827" s="12" t="str">
        <f t="shared" si="12"/>
        <v xml:space="preserve"> </v>
      </c>
    </row>
    <row r="828" spans="1:12" x14ac:dyDescent="0.25">
      <c r="A828" s="1" t="s">
        <v>27</v>
      </c>
      <c r="B828" s="1" t="s">
        <v>15</v>
      </c>
      <c r="C828" s="1" t="s">
        <v>5914</v>
      </c>
      <c r="D828" s="16">
        <v>59.99</v>
      </c>
      <c r="E828" s="73"/>
      <c r="F828" s="73">
        <v>152</v>
      </c>
      <c r="G828" s="16">
        <v>452191.07</v>
      </c>
      <c r="H828" s="16">
        <v>2974.9412499999999</v>
      </c>
      <c r="I828" s="12">
        <v>0.69710884062897394</v>
      </c>
      <c r="J828"/>
      <c r="K828"/>
      <c r="L828" s="12" t="str">
        <f t="shared" si="12"/>
        <v xml:space="preserve"> </v>
      </c>
    </row>
    <row r="829" spans="1:12" x14ac:dyDescent="0.25">
      <c r="A829" s="1" t="s">
        <v>27</v>
      </c>
      <c r="B829" s="1" t="s">
        <v>15</v>
      </c>
      <c r="C829" s="1" t="s">
        <v>10277</v>
      </c>
      <c r="D829" s="16">
        <v>69.989999999999995</v>
      </c>
      <c r="E829" s="73"/>
      <c r="F829" s="73">
        <v>103</v>
      </c>
      <c r="G829" s="16">
        <v>277619.11</v>
      </c>
      <c r="H829" s="16">
        <v>2695.3311650485434</v>
      </c>
      <c r="I829" s="12">
        <v>0.70936183599947378</v>
      </c>
      <c r="J829"/>
      <c r="K829"/>
      <c r="L829" s="12" t="str">
        <f t="shared" si="12"/>
        <v xml:space="preserve"> </v>
      </c>
    </row>
    <row r="830" spans="1:12" x14ac:dyDescent="0.25">
      <c r="A830" s="1" t="s">
        <v>27</v>
      </c>
      <c r="B830" s="1" t="s">
        <v>15</v>
      </c>
      <c r="C830" s="1" t="s">
        <v>11246</v>
      </c>
      <c r="D830" s="16">
        <v>59.99</v>
      </c>
      <c r="E830" s="73"/>
      <c r="F830" s="73">
        <v>91</v>
      </c>
      <c r="G830" s="16">
        <v>243540.75</v>
      </c>
      <c r="H830" s="16">
        <v>2676.2719780219782</v>
      </c>
      <c r="I830" s="12">
        <v>0.72152818816507525</v>
      </c>
      <c r="J830"/>
      <c r="K830"/>
      <c r="L830" s="12" t="str">
        <f t="shared" si="12"/>
        <v xml:space="preserve"> </v>
      </c>
    </row>
    <row r="831" spans="1:12" x14ac:dyDescent="0.25">
      <c r="A831" s="1" t="s">
        <v>27</v>
      </c>
      <c r="B831" s="1" t="s">
        <v>15</v>
      </c>
      <c r="C831" s="1" t="s">
        <v>6969</v>
      </c>
      <c r="D831" s="16">
        <v>32.99</v>
      </c>
      <c r="E831" s="73"/>
      <c r="F831" s="73">
        <v>154</v>
      </c>
      <c r="G831" s="16">
        <v>388688.18</v>
      </c>
      <c r="H831" s="16">
        <v>2523.9492207792209</v>
      </c>
      <c r="I831" s="12">
        <v>0.73300207995195976</v>
      </c>
      <c r="J831"/>
      <c r="K831"/>
      <c r="L831" s="12" t="str">
        <f t="shared" si="12"/>
        <v xml:space="preserve"> </v>
      </c>
    </row>
    <row r="832" spans="1:12" x14ac:dyDescent="0.25">
      <c r="A832" s="1" t="s">
        <v>27</v>
      </c>
      <c r="B832" s="1" t="s">
        <v>15</v>
      </c>
      <c r="C832" s="1" t="s">
        <v>11787</v>
      </c>
      <c r="D832" s="16">
        <v>125.99</v>
      </c>
      <c r="E832" s="73"/>
      <c r="F832" s="73">
        <v>129</v>
      </c>
      <c r="G832" s="16">
        <v>315226.98</v>
      </c>
      <c r="H832" s="16">
        <v>2443.62</v>
      </c>
      <c r="I832" s="12">
        <v>0.74411079450827344</v>
      </c>
      <c r="J832"/>
      <c r="K832"/>
      <c r="L832" s="12" t="str">
        <f t="shared" si="12"/>
        <v xml:space="preserve"> </v>
      </c>
    </row>
    <row r="833" spans="1:12" x14ac:dyDescent="0.25">
      <c r="A833" s="1" t="s">
        <v>27</v>
      </c>
      <c r="B833" s="1" t="s">
        <v>15</v>
      </c>
      <c r="C833" s="1" t="s">
        <v>15861</v>
      </c>
      <c r="D833" s="16">
        <v>74.989999999999995</v>
      </c>
      <c r="E833" s="73"/>
      <c r="F833" s="73">
        <v>8</v>
      </c>
      <c r="G833" s="16">
        <v>18147.580000000002</v>
      </c>
      <c r="H833" s="16">
        <v>2268.4475000000002</v>
      </c>
      <c r="I833" s="12">
        <v>0.75442317358664224</v>
      </c>
      <c r="J833"/>
      <c r="K833"/>
      <c r="L833" s="12" t="str">
        <f t="shared" si="12"/>
        <v xml:space="preserve"> </v>
      </c>
    </row>
    <row r="834" spans="1:12" x14ac:dyDescent="0.25">
      <c r="A834" s="1" t="s">
        <v>27</v>
      </c>
      <c r="B834" s="1" t="s">
        <v>15</v>
      </c>
      <c r="C834" s="1" t="s">
        <v>14663</v>
      </c>
      <c r="D834" s="16">
        <v>64.989999999999995</v>
      </c>
      <c r="E834" s="73"/>
      <c r="F834" s="73">
        <v>83</v>
      </c>
      <c r="G834" s="16">
        <v>168663.64</v>
      </c>
      <c r="H834" s="16">
        <v>2032.0920481927712</v>
      </c>
      <c r="I834" s="12">
        <v>0.76366107903656011</v>
      </c>
      <c r="J834"/>
      <c r="K834"/>
      <c r="L834" s="12" t="str">
        <f t="shared" si="12"/>
        <v xml:space="preserve"> </v>
      </c>
    </row>
    <row r="835" spans="1:12" x14ac:dyDescent="0.25">
      <c r="A835" s="1" t="s">
        <v>27</v>
      </c>
      <c r="B835" s="1" t="s">
        <v>15</v>
      </c>
      <c r="C835" s="1" t="s">
        <v>15197</v>
      </c>
      <c r="D835" s="16">
        <v>28.99</v>
      </c>
      <c r="E835" s="73"/>
      <c r="F835" s="73">
        <v>84</v>
      </c>
      <c r="G835" s="16">
        <v>170606.15</v>
      </c>
      <c r="H835" s="16">
        <v>2031.0255952380951</v>
      </c>
      <c r="I835" s="12">
        <v>0.77289413638347459</v>
      </c>
      <c r="J835"/>
      <c r="K835"/>
      <c r="L835" s="12" t="str">
        <f t="shared" si="12"/>
        <v xml:space="preserve"> </v>
      </c>
    </row>
    <row r="836" spans="1:12" x14ac:dyDescent="0.25">
      <c r="A836" s="1" t="s">
        <v>27</v>
      </c>
      <c r="B836" s="1" t="s">
        <v>15</v>
      </c>
      <c r="C836" s="1" t="s">
        <v>9164</v>
      </c>
      <c r="D836" s="16">
        <v>109.99</v>
      </c>
      <c r="E836" s="73"/>
      <c r="F836" s="73">
        <v>96</v>
      </c>
      <c r="G836" s="16">
        <v>189882.22</v>
      </c>
      <c r="H836" s="16">
        <v>1977.9397916666667</v>
      </c>
      <c r="I836" s="12">
        <v>0.78188586527552795</v>
      </c>
      <c r="J836"/>
      <c r="K836"/>
      <c r="L836" s="12" t="str">
        <f t="shared" si="12"/>
        <v xml:space="preserve"> </v>
      </c>
    </row>
    <row r="837" spans="1:12" x14ac:dyDescent="0.25">
      <c r="A837" s="1" t="s">
        <v>27</v>
      </c>
      <c r="B837" s="1" t="s">
        <v>15</v>
      </c>
      <c r="C837" s="1" t="s">
        <v>11878</v>
      </c>
      <c r="D837" s="16">
        <v>59.99</v>
      </c>
      <c r="E837" s="73"/>
      <c r="F837" s="73">
        <v>68</v>
      </c>
      <c r="G837" s="16">
        <v>117039.73</v>
      </c>
      <c r="H837" s="16">
        <v>1721.1724999999999</v>
      </c>
      <c r="I837" s="12">
        <v>0.78971032816447007</v>
      </c>
      <c r="J837"/>
      <c r="K837"/>
      <c r="L837" s="12" t="str">
        <f t="shared" si="12"/>
        <v xml:space="preserve"> </v>
      </c>
    </row>
    <row r="838" spans="1:12" x14ac:dyDescent="0.25">
      <c r="A838" s="1" t="s">
        <v>27</v>
      </c>
      <c r="B838" s="1" t="s">
        <v>15</v>
      </c>
      <c r="C838" s="1" t="s">
        <v>15198</v>
      </c>
      <c r="D838" s="16">
        <v>59.99</v>
      </c>
      <c r="E838" s="73"/>
      <c r="F838" s="73">
        <v>140</v>
      </c>
      <c r="G838" s="16">
        <v>239162.91</v>
      </c>
      <c r="H838" s="16">
        <v>1708.3064999999999</v>
      </c>
      <c r="I838" s="12">
        <v>0.79747630212244847</v>
      </c>
      <c r="J838"/>
      <c r="K838"/>
      <c r="L838" s="12" t="str">
        <f t="shared" si="12"/>
        <v xml:space="preserve"> </v>
      </c>
    </row>
    <row r="839" spans="1:12" x14ac:dyDescent="0.25">
      <c r="A839" s="1" t="s">
        <v>27</v>
      </c>
      <c r="B839" s="1" t="s">
        <v>15</v>
      </c>
      <c r="C839" s="1" t="s">
        <v>6921</v>
      </c>
      <c r="D839" s="16">
        <v>28.99</v>
      </c>
      <c r="E839" s="73"/>
      <c r="F839" s="73">
        <v>141</v>
      </c>
      <c r="G839" s="16">
        <v>231688.08</v>
      </c>
      <c r="H839" s="16">
        <v>1643.1778723404254</v>
      </c>
      <c r="I839" s="12">
        <v>0.80494620085837332</v>
      </c>
      <c r="J839"/>
      <c r="K839"/>
      <c r="L839" s="12" t="str">
        <f t="shared" si="12"/>
        <v xml:space="preserve"> </v>
      </c>
    </row>
    <row r="840" spans="1:12" x14ac:dyDescent="0.25">
      <c r="A840" s="1" t="s">
        <v>27</v>
      </c>
      <c r="B840" s="1" t="s">
        <v>15</v>
      </c>
      <c r="C840" s="1" t="s">
        <v>5909</v>
      </c>
      <c r="D840" s="16">
        <v>69.989999999999995</v>
      </c>
      <c r="E840" s="73"/>
      <c r="F840" s="73">
        <v>154</v>
      </c>
      <c r="G840" s="16">
        <v>251982.76</v>
      </c>
      <c r="H840" s="16">
        <v>1636.2516883116884</v>
      </c>
      <c r="I840" s="12">
        <v>0.81238461311058152</v>
      </c>
      <c r="J840"/>
      <c r="K840"/>
      <c r="L840" s="12" t="str">
        <f t="shared" si="12"/>
        <v xml:space="preserve"> </v>
      </c>
    </row>
    <row r="841" spans="1:12" x14ac:dyDescent="0.25">
      <c r="A841" s="1" t="s">
        <v>27</v>
      </c>
      <c r="B841" s="1" t="s">
        <v>15</v>
      </c>
      <c r="C841" s="1" t="s">
        <v>15082</v>
      </c>
      <c r="D841" s="16">
        <v>74.989999999999995</v>
      </c>
      <c r="E841" s="73"/>
      <c r="F841" s="73">
        <v>16</v>
      </c>
      <c r="G841" s="16">
        <v>24671.71</v>
      </c>
      <c r="H841" s="16">
        <v>1541.9818749999999</v>
      </c>
      <c r="I841" s="12">
        <v>0.81939447409567101</v>
      </c>
      <c r="J841"/>
      <c r="K841"/>
      <c r="L841" s="12" t="str">
        <f t="shared" ref="L841:L904" si="13">IF(I841&gt;$I$2,"X"," ")</f>
        <v xml:space="preserve"> </v>
      </c>
    </row>
    <row r="842" spans="1:12" x14ac:dyDescent="0.25">
      <c r="A842" s="1" t="s">
        <v>27</v>
      </c>
      <c r="B842" s="1" t="s">
        <v>15</v>
      </c>
      <c r="C842" s="1" t="s">
        <v>9004</v>
      </c>
      <c r="D842" s="16">
        <v>64.989999999999995</v>
      </c>
      <c r="E842" s="73"/>
      <c r="F842" s="73">
        <v>35</v>
      </c>
      <c r="G842" s="16">
        <v>53486.77</v>
      </c>
      <c r="H842" s="16">
        <v>1528.1934285714285</v>
      </c>
      <c r="I842" s="12">
        <v>0.82634165270152393</v>
      </c>
      <c r="J842"/>
      <c r="K842"/>
      <c r="L842" s="12" t="str">
        <f t="shared" si="13"/>
        <v xml:space="preserve"> </v>
      </c>
    </row>
    <row r="843" spans="1:12" x14ac:dyDescent="0.25">
      <c r="A843" s="1" t="s">
        <v>27</v>
      </c>
      <c r="B843" s="1" t="s">
        <v>15</v>
      </c>
      <c r="C843" s="1" t="s">
        <v>12828</v>
      </c>
      <c r="D843" s="16">
        <v>35.99</v>
      </c>
      <c r="E843" s="73"/>
      <c r="F843" s="73">
        <v>22</v>
      </c>
      <c r="G843" s="16">
        <v>31347.29</v>
      </c>
      <c r="H843" s="16">
        <v>1424.8768181818182</v>
      </c>
      <c r="I843" s="12">
        <v>0.83281915323396771</v>
      </c>
      <c r="J843"/>
      <c r="K843"/>
      <c r="L843" s="12" t="str">
        <f t="shared" si="13"/>
        <v xml:space="preserve"> </v>
      </c>
    </row>
    <row r="844" spans="1:12" x14ac:dyDescent="0.25">
      <c r="A844" s="1" t="s">
        <v>27</v>
      </c>
      <c r="B844" s="1" t="s">
        <v>15</v>
      </c>
      <c r="C844" s="1" t="s">
        <v>12897</v>
      </c>
      <c r="D844" s="16">
        <v>119.99</v>
      </c>
      <c r="E844" s="73"/>
      <c r="F844" s="73">
        <v>40</v>
      </c>
      <c r="G844" s="16">
        <v>56275.31</v>
      </c>
      <c r="H844" s="16">
        <v>1406.88275</v>
      </c>
      <c r="I844" s="12">
        <v>0.83921485259964312</v>
      </c>
      <c r="J844"/>
      <c r="K844"/>
      <c r="L844" s="12" t="str">
        <f t="shared" si="13"/>
        <v xml:space="preserve"> </v>
      </c>
    </row>
    <row r="845" spans="1:12" x14ac:dyDescent="0.25">
      <c r="A845" s="1" t="s">
        <v>27</v>
      </c>
      <c r="B845" s="1" t="s">
        <v>15</v>
      </c>
      <c r="C845" s="1" t="s">
        <v>6901</v>
      </c>
      <c r="D845" s="16">
        <v>20.99</v>
      </c>
      <c r="E845" s="73"/>
      <c r="F845" s="73">
        <v>102</v>
      </c>
      <c r="G845" s="16">
        <v>132887.69</v>
      </c>
      <c r="H845" s="16">
        <v>1302.8204901960785</v>
      </c>
      <c r="I845" s="12">
        <v>0.84513748416416823</v>
      </c>
      <c r="J845"/>
      <c r="K845"/>
      <c r="L845" s="12" t="str">
        <f t="shared" si="13"/>
        <v xml:space="preserve"> </v>
      </c>
    </row>
    <row r="846" spans="1:12" x14ac:dyDescent="0.25">
      <c r="A846" s="1" t="s">
        <v>27</v>
      </c>
      <c r="B846" s="1" t="s">
        <v>15</v>
      </c>
      <c r="C846" s="1" t="s">
        <v>14609</v>
      </c>
      <c r="D846" s="16">
        <v>79.989999999999995</v>
      </c>
      <c r="E846" s="73"/>
      <c r="F846" s="73">
        <v>1</v>
      </c>
      <c r="G846" s="16">
        <v>1279.8399999999999</v>
      </c>
      <c r="H846" s="16">
        <v>1279.8399999999999</v>
      </c>
      <c r="I846" s="12">
        <v>0.85095564625064346</v>
      </c>
      <c r="J846"/>
      <c r="K846"/>
      <c r="L846" s="12" t="str">
        <f t="shared" si="13"/>
        <v xml:space="preserve"> </v>
      </c>
    </row>
    <row r="847" spans="1:12" x14ac:dyDescent="0.25">
      <c r="A847" s="1" t="s">
        <v>27</v>
      </c>
      <c r="B847" s="1" t="s">
        <v>15</v>
      </c>
      <c r="C847" s="1" t="s">
        <v>15065</v>
      </c>
      <c r="D847" s="16">
        <v>74.989999999999995</v>
      </c>
      <c r="E847" s="73"/>
      <c r="F847" s="73">
        <v>64</v>
      </c>
      <c r="G847" s="16">
        <v>80539.259999999995</v>
      </c>
      <c r="H847" s="16">
        <v>1258.4259374999999</v>
      </c>
      <c r="I847" s="12">
        <v>0.85667645985093677</v>
      </c>
      <c r="J847"/>
      <c r="K847"/>
      <c r="L847" s="12" t="str">
        <f t="shared" si="13"/>
        <v xml:space="preserve"> </v>
      </c>
    </row>
    <row r="848" spans="1:12" x14ac:dyDescent="0.25">
      <c r="A848" s="1" t="s">
        <v>27</v>
      </c>
      <c r="B848" s="1" t="s">
        <v>15</v>
      </c>
      <c r="C848" s="1" t="s">
        <v>6970</v>
      </c>
      <c r="D848" s="16">
        <v>34.99</v>
      </c>
      <c r="E848" s="73"/>
      <c r="F848" s="73">
        <v>138</v>
      </c>
      <c r="G848" s="16">
        <v>171955.22</v>
      </c>
      <c r="H848" s="16">
        <v>1246.0523188405798</v>
      </c>
      <c r="I848" s="12">
        <v>0.86234102288947501</v>
      </c>
      <c r="J848"/>
      <c r="K848"/>
      <c r="L848" s="12" t="str">
        <f t="shared" si="13"/>
        <v xml:space="preserve"> </v>
      </c>
    </row>
    <row r="849" spans="1:12" x14ac:dyDescent="0.25">
      <c r="A849" s="1" t="s">
        <v>27</v>
      </c>
      <c r="B849" s="1" t="s">
        <v>15</v>
      </c>
      <c r="C849" s="1" t="s">
        <v>9146</v>
      </c>
      <c r="D849" s="16">
        <v>31.99</v>
      </c>
      <c r="E849" s="73"/>
      <c r="F849" s="73">
        <v>135</v>
      </c>
      <c r="G849" s="16">
        <v>165260.34</v>
      </c>
      <c r="H849" s="16">
        <v>1224.1506666666667</v>
      </c>
      <c r="I849" s="12">
        <v>0.86790602085557489</v>
      </c>
      <c r="J849"/>
      <c r="K849"/>
      <c r="L849" s="12" t="str">
        <f t="shared" si="13"/>
        <v xml:space="preserve"> </v>
      </c>
    </row>
    <row r="850" spans="1:12" x14ac:dyDescent="0.25">
      <c r="A850" s="1" t="s">
        <v>27</v>
      </c>
      <c r="B850" s="1" t="s">
        <v>15</v>
      </c>
      <c r="C850" s="1" t="s">
        <v>12930</v>
      </c>
      <c r="D850" s="16">
        <v>99.99</v>
      </c>
      <c r="E850" s="73"/>
      <c r="F850" s="73">
        <v>70</v>
      </c>
      <c r="G850" s="16">
        <v>78492.149999999994</v>
      </c>
      <c r="H850" s="16">
        <v>1121.3164285714286</v>
      </c>
      <c r="I850" s="12">
        <v>0.87300353361627625</v>
      </c>
      <c r="J850"/>
      <c r="K850"/>
      <c r="L850" s="12" t="str">
        <f t="shared" si="13"/>
        <v xml:space="preserve"> </v>
      </c>
    </row>
    <row r="851" spans="1:12" x14ac:dyDescent="0.25">
      <c r="A851" s="1" t="s">
        <v>27</v>
      </c>
      <c r="B851" s="1" t="s">
        <v>15</v>
      </c>
      <c r="C851" s="1" t="s">
        <v>14661</v>
      </c>
      <c r="D851" s="16">
        <v>54.99</v>
      </c>
      <c r="E851" s="73"/>
      <c r="F851" s="73">
        <v>82</v>
      </c>
      <c r="G851" s="16">
        <v>91063.13</v>
      </c>
      <c r="H851" s="16">
        <v>1110.5259756097562</v>
      </c>
      <c r="I851" s="12">
        <v>0.87805199289816971</v>
      </c>
      <c r="J851"/>
      <c r="K851"/>
      <c r="L851" s="12" t="str">
        <f t="shared" si="13"/>
        <v xml:space="preserve"> </v>
      </c>
    </row>
    <row r="852" spans="1:12" x14ac:dyDescent="0.25">
      <c r="A852" s="1" t="s">
        <v>27</v>
      </c>
      <c r="B852" s="1" t="s">
        <v>15</v>
      </c>
      <c r="C852" s="1" t="s">
        <v>14104</v>
      </c>
      <c r="D852" s="16">
        <v>64.989999999999995</v>
      </c>
      <c r="E852" s="73"/>
      <c r="F852" s="73">
        <v>69</v>
      </c>
      <c r="G852" s="16">
        <v>73023.210000000006</v>
      </c>
      <c r="H852" s="16">
        <v>1058.3073913043479</v>
      </c>
      <c r="I852" s="12">
        <v>0.88286306611038634</v>
      </c>
      <c r="J852"/>
      <c r="K852"/>
      <c r="L852" s="12" t="str">
        <f t="shared" si="13"/>
        <v xml:space="preserve"> </v>
      </c>
    </row>
    <row r="853" spans="1:12" x14ac:dyDescent="0.25">
      <c r="A853" s="1" t="s">
        <v>27</v>
      </c>
      <c r="B853" s="1" t="s">
        <v>15</v>
      </c>
      <c r="C853" s="1" t="s">
        <v>5962</v>
      </c>
      <c r="D853" s="16">
        <v>54.99</v>
      </c>
      <c r="E853" s="73"/>
      <c r="F853" s="73">
        <v>47</v>
      </c>
      <c r="G853" s="16">
        <v>47399.13</v>
      </c>
      <c r="H853" s="16">
        <v>1008.4921276595744</v>
      </c>
      <c r="I853" s="12">
        <v>0.88744767876638841</v>
      </c>
      <c r="J853"/>
      <c r="K853"/>
      <c r="L853" s="12" t="str">
        <f t="shared" si="13"/>
        <v xml:space="preserve"> </v>
      </c>
    </row>
    <row r="854" spans="1:12" x14ac:dyDescent="0.25">
      <c r="A854" s="1" t="s">
        <v>27</v>
      </c>
      <c r="B854" s="1" t="s">
        <v>15</v>
      </c>
      <c r="C854" s="1" t="s">
        <v>6357</v>
      </c>
      <c r="D854" s="16">
        <v>64.989999999999995</v>
      </c>
      <c r="E854" s="73"/>
      <c r="F854" s="73">
        <v>110</v>
      </c>
      <c r="G854" s="16">
        <v>109214.58</v>
      </c>
      <c r="H854" s="16">
        <v>992.85981818181824</v>
      </c>
      <c r="I854" s="12">
        <v>0.89196122682812273</v>
      </c>
      <c r="J854"/>
      <c r="K854"/>
      <c r="L854" s="12" t="str">
        <f t="shared" si="13"/>
        <v xml:space="preserve"> </v>
      </c>
    </row>
    <row r="855" spans="1:12" x14ac:dyDescent="0.25">
      <c r="A855" s="1" t="s">
        <v>27</v>
      </c>
      <c r="B855" s="1" t="s">
        <v>15</v>
      </c>
      <c r="C855" s="1" t="s">
        <v>12626</v>
      </c>
      <c r="D855" s="16">
        <v>74.989999999999995</v>
      </c>
      <c r="E855" s="73"/>
      <c r="F855" s="73">
        <v>31</v>
      </c>
      <c r="G855" s="16">
        <v>29246.04</v>
      </c>
      <c r="H855" s="16">
        <v>943.42064516129039</v>
      </c>
      <c r="I855" s="12">
        <v>0.89625002404439624</v>
      </c>
      <c r="J855"/>
      <c r="K855"/>
      <c r="L855" s="12" t="str">
        <f t="shared" si="13"/>
        <v xml:space="preserve"> </v>
      </c>
    </row>
    <row r="856" spans="1:12" x14ac:dyDescent="0.25">
      <c r="A856" s="1" t="s">
        <v>27</v>
      </c>
      <c r="B856" s="1" t="s">
        <v>15</v>
      </c>
      <c r="C856" s="1" t="s">
        <v>15443</v>
      </c>
      <c r="D856" s="16">
        <v>69.989999999999995</v>
      </c>
      <c r="E856" s="73"/>
      <c r="F856" s="73">
        <v>67</v>
      </c>
      <c r="G856" s="16">
        <v>62840.1</v>
      </c>
      <c r="H856" s="16">
        <v>937.91194029850749</v>
      </c>
      <c r="I856" s="12">
        <v>0.90051377864770377</v>
      </c>
      <c r="J856"/>
      <c r="K856"/>
      <c r="L856" s="12" t="str">
        <f t="shared" si="13"/>
        <v xml:space="preserve"> </v>
      </c>
    </row>
    <row r="857" spans="1:12" x14ac:dyDescent="0.25">
      <c r="A857" s="1" t="s">
        <v>27</v>
      </c>
      <c r="B857" s="1" t="s">
        <v>15</v>
      </c>
      <c r="C857" s="1" t="s">
        <v>5643</v>
      </c>
      <c r="D857" s="16">
        <v>54.99</v>
      </c>
      <c r="E857" s="73"/>
      <c r="F857" s="73">
        <v>122</v>
      </c>
      <c r="G857" s="16">
        <v>111129.04</v>
      </c>
      <c r="H857" s="16">
        <v>910.89377049180325</v>
      </c>
      <c r="I857" s="12">
        <v>0.90465470845164941</v>
      </c>
      <c r="J857"/>
      <c r="K857"/>
      <c r="L857" s="12" t="str">
        <f t="shared" si="13"/>
        <v xml:space="preserve"> </v>
      </c>
    </row>
    <row r="858" spans="1:12" x14ac:dyDescent="0.25">
      <c r="A858" s="1" t="s">
        <v>27</v>
      </c>
      <c r="B858" s="1" t="s">
        <v>15</v>
      </c>
      <c r="C858" s="1" t="s">
        <v>15737</v>
      </c>
      <c r="D858" s="16">
        <v>99.99</v>
      </c>
      <c r="E858" s="73"/>
      <c r="F858" s="73">
        <v>17</v>
      </c>
      <c r="G858" s="16">
        <v>14698.53</v>
      </c>
      <c r="H858" s="16">
        <v>864.61941176470589</v>
      </c>
      <c r="I858" s="12">
        <v>0.90858527467927153</v>
      </c>
      <c r="J858"/>
      <c r="K858"/>
      <c r="L858" s="12" t="str">
        <f t="shared" si="13"/>
        <v xml:space="preserve"> </v>
      </c>
    </row>
    <row r="859" spans="1:12" x14ac:dyDescent="0.25">
      <c r="A859" s="1" t="s">
        <v>27</v>
      </c>
      <c r="B859" s="1" t="s">
        <v>15</v>
      </c>
      <c r="C859" s="1" t="s">
        <v>11880</v>
      </c>
      <c r="D859" s="16">
        <v>69.989999999999995</v>
      </c>
      <c r="E859" s="73"/>
      <c r="F859" s="73">
        <v>65</v>
      </c>
      <c r="G859" s="16">
        <v>56159.38</v>
      </c>
      <c r="H859" s="16">
        <v>863.99046153846155</v>
      </c>
      <c r="I859" s="12">
        <v>0.91251298169452288</v>
      </c>
      <c r="J859"/>
      <c r="K859"/>
      <c r="L859" s="12" t="str">
        <f t="shared" si="13"/>
        <v xml:space="preserve"> </v>
      </c>
    </row>
    <row r="860" spans="1:12" x14ac:dyDescent="0.25">
      <c r="A860" s="1" t="s">
        <v>27</v>
      </c>
      <c r="B860" s="1" t="s">
        <v>15</v>
      </c>
      <c r="C860" s="1" t="s">
        <v>12006</v>
      </c>
      <c r="D860" s="16">
        <v>99.99</v>
      </c>
      <c r="E860" s="73"/>
      <c r="F860" s="73">
        <v>31</v>
      </c>
      <c r="G860" s="16">
        <v>26727.200000000001</v>
      </c>
      <c r="H860" s="16">
        <v>862.16774193548395</v>
      </c>
      <c r="I860" s="12">
        <v>0.91643240261300563</v>
      </c>
      <c r="J860"/>
      <c r="K860"/>
      <c r="L860" s="12" t="str">
        <f t="shared" si="13"/>
        <v xml:space="preserve"> </v>
      </c>
    </row>
    <row r="861" spans="1:12" x14ac:dyDescent="0.25">
      <c r="A861" s="1" t="s">
        <v>27</v>
      </c>
      <c r="B861" s="1" t="s">
        <v>15</v>
      </c>
      <c r="C861" s="1" t="s">
        <v>14589</v>
      </c>
      <c r="D861" s="16">
        <v>59.99</v>
      </c>
      <c r="E861" s="73"/>
      <c r="F861" s="73">
        <v>81</v>
      </c>
      <c r="G861" s="16">
        <v>66418.52</v>
      </c>
      <c r="H861" s="16">
        <v>819.98172839506174</v>
      </c>
      <c r="I861" s="12">
        <v>0.92016004560255948</v>
      </c>
      <c r="J861"/>
      <c r="K861"/>
      <c r="L861" s="12" t="str">
        <f t="shared" si="13"/>
        <v xml:space="preserve"> </v>
      </c>
    </row>
    <row r="862" spans="1:12" x14ac:dyDescent="0.25">
      <c r="A862" s="1" t="s">
        <v>27</v>
      </c>
      <c r="B862" s="1" t="s">
        <v>15</v>
      </c>
      <c r="C862" s="1" t="s">
        <v>15735</v>
      </c>
      <c r="D862" s="16">
        <v>99.99</v>
      </c>
      <c r="E862" s="73"/>
      <c r="F862" s="73">
        <v>18</v>
      </c>
      <c r="G862" s="16">
        <v>14598.54</v>
      </c>
      <c r="H862" s="16">
        <v>811.03000000000009</v>
      </c>
      <c r="I862" s="12">
        <v>0.9238469939687568</v>
      </c>
      <c r="J862"/>
      <c r="K862"/>
      <c r="L862" s="12" t="str">
        <f t="shared" si="13"/>
        <v xml:space="preserve"> </v>
      </c>
    </row>
    <row r="863" spans="1:12" x14ac:dyDescent="0.25">
      <c r="A863" s="1" t="s">
        <v>27</v>
      </c>
      <c r="B863" s="1" t="s">
        <v>15</v>
      </c>
      <c r="C863" s="1" t="s">
        <v>6345</v>
      </c>
      <c r="D863" s="16">
        <v>59.99</v>
      </c>
      <c r="E863" s="73"/>
      <c r="F863" s="73">
        <v>66</v>
      </c>
      <c r="G863" s="16">
        <v>51831.360000000001</v>
      </c>
      <c r="H863" s="16">
        <v>785.32363636363641</v>
      </c>
      <c r="I863" s="12">
        <v>0.92741708101612508</v>
      </c>
      <c r="J863"/>
      <c r="K863"/>
      <c r="L863" s="12" t="str">
        <f t="shared" si="13"/>
        <v xml:space="preserve"> </v>
      </c>
    </row>
    <row r="864" spans="1:12" x14ac:dyDescent="0.25">
      <c r="A864" s="1" t="s">
        <v>27</v>
      </c>
      <c r="B864" s="1" t="s">
        <v>15</v>
      </c>
      <c r="C864" s="1" t="s">
        <v>5449</v>
      </c>
      <c r="D864" s="16">
        <v>56.99</v>
      </c>
      <c r="E864" s="73"/>
      <c r="F864" s="73">
        <v>130</v>
      </c>
      <c r="G864" s="16">
        <v>101951.05</v>
      </c>
      <c r="H864" s="16">
        <v>784.23884615384623</v>
      </c>
      <c r="I864" s="12">
        <v>0.93098223659919266</v>
      </c>
      <c r="J864"/>
      <c r="K864"/>
      <c r="L864" s="12" t="str">
        <f t="shared" si="13"/>
        <v xml:space="preserve"> </v>
      </c>
    </row>
    <row r="865" spans="1:12" x14ac:dyDescent="0.25">
      <c r="A865" s="1" t="s">
        <v>27</v>
      </c>
      <c r="B865" s="1" t="s">
        <v>15</v>
      </c>
      <c r="C865" s="1" t="s">
        <v>6329</v>
      </c>
      <c r="D865" s="16">
        <v>64.989999999999995</v>
      </c>
      <c r="E865" s="73"/>
      <c r="F865" s="73">
        <v>57</v>
      </c>
      <c r="G865" s="16">
        <v>43467.11</v>
      </c>
      <c r="H865" s="16">
        <v>762.58087719298248</v>
      </c>
      <c r="I865" s="12">
        <v>0.93444893489550729</v>
      </c>
      <c r="J865"/>
      <c r="K865"/>
      <c r="L865" s="12" t="str">
        <f t="shared" si="13"/>
        <v xml:space="preserve"> </v>
      </c>
    </row>
    <row r="866" spans="1:12" x14ac:dyDescent="0.25">
      <c r="A866" s="1" t="s">
        <v>27</v>
      </c>
      <c r="B866" s="1" t="s">
        <v>15</v>
      </c>
      <c r="C866" s="1" t="s">
        <v>12621</v>
      </c>
      <c r="D866" s="16">
        <v>54.99</v>
      </c>
      <c r="E866" s="73"/>
      <c r="F866" s="73">
        <v>62</v>
      </c>
      <c r="G866" s="16">
        <v>47016.45</v>
      </c>
      <c r="H866" s="16">
        <v>758.32983870967735</v>
      </c>
      <c r="I866" s="12">
        <v>0.93789630793949985</v>
      </c>
      <c r="J866"/>
      <c r="K866"/>
      <c r="L866" s="12" t="str">
        <f t="shared" si="13"/>
        <v xml:space="preserve"> </v>
      </c>
    </row>
    <row r="867" spans="1:12" x14ac:dyDescent="0.25">
      <c r="A867" s="1" t="s">
        <v>27</v>
      </c>
      <c r="B867" s="1" t="s">
        <v>15</v>
      </c>
      <c r="C867" s="1" t="s">
        <v>11550</v>
      </c>
      <c r="D867" s="16">
        <v>54.99</v>
      </c>
      <c r="E867" s="73"/>
      <c r="F867" s="73">
        <v>89</v>
      </c>
      <c r="G867" s="16">
        <v>66902.320000000007</v>
      </c>
      <c r="H867" s="16">
        <v>751.71146067415737</v>
      </c>
      <c r="I867" s="12">
        <v>0.94131359378809276</v>
      </c>
      <c r="J867"/>
      <c r="K867"/>
      <c r="L867" s="12" t="str">
        <f t="shared" si="13"/>
        <v xml:space="preserve"> </v>
      </c>
    </row>
    <row r="868" spans="1:12" x14ac:dyDescent="0.25">
      <c r="A868" s="1" t="s">
        <v>27</v>
      </c>
      <c r="B868" s="1" t="s">
        <v>15</v>
      </c>
      <c r="C868" s="1" t="s">
        <v>15174</v>
      </c>
      <c r="D868" s="16">
        <v>59.99</v>
      </c>
      <c r="E868" s="73"/>
      <c r="F868" s="73">
        <v>104</v>
      </c>
      <c r="G868" s="16">
        <v>76086.679999999993</v>
      </c>
      <c r="H868" s="16">
        <v>731.60269230769222</v>
      </c>
      <c r="I868" s="12">
        <v>0.94463946502726948</v>
      </c>
      <c r="J868"/>
      <c r="K868"/>
      <c r="L868" s="12" t="str">
        <f t="shared" si="13"/>
        <v xml:space="preserve"> </v>
      </c>
    </row>
    <row r="869" spans="1:12" x14ac:dyDescent="0.25">
      <c r="A869" s="1" t="s">
        <v>27</v>
      </c>
      <c r="B869" s="1" t="s">
        <v>15</v>
      </c>
      <c r="C869" s="1" t="s">
        <v>14639</v>
      </c>
      <c r="D869" s="16">
        <v>52.99</v>
      </c>
      <c r="E869" s="73"/>
      <c r="F869" s="73">
        <v>57</v>
      </c>
      <c r="G869" s="16">
        <v>41060.089999999997</v>
      </c>
      <c r="H869" s="16">
        <v>720.3524561403508</v>
      </c>
      <c r="I869" s="12">
        <v>0.94791419260979159</v>
      </c>
      <c r="J869"/>
      <c r="K869"/>
      <c r="L869" s="12" t="str">
        <f t="shared" si="13"/>
        <v xml:space="preserve"> </v>
      </c>
    </row>
    <row r="870" spans="1:12" x14ac:dyDescent="0.25">
      <c r="A870" s="1" t="s">
        <v>27</v>
      </c>
      <c r="B870" s="1" t="s">
        <v>15</v>
      </c>
      <c r="C870" s="1" t="s">
        <v>8414</v>
      </c>
      <c r="D870" s="16">
        <v>58.99</v>
      </c>
      <c r="E870" s="73"/>
      <c r="F870" s="73">
        <v>53</v>
      </c>
      <c r="G870" s="16">
        <v>36506.480000000003</v>
      </c>
      <c r="H870" s="16">
        <v>688.80150943396234</v>
      </c>
      <c r="I870" s="12">
        <v>0.95104548935570943</v>
      </c>
      <c r="J870"/>
      <c r="K870"/>
      <c r="L870" s="12" t="str">
        <f t="shared" si="13"/>
        <v>X</v>
      </c>
    </row>
    <row r="871" spans="1:12" x14ac:dyDescent="0.25">
      <c r="A871" s="1" t="s">
        <v>27</v>
      </c>
      <c r="B871" s="1" t="s">
        <v>15</v>
      </c>
      <c r="C871" s="1" t="s">
        <v>12696</v>
      </c>
      <c r="D871" s="16">
        <v>49.99</v>
      </c>
      <c r="E871" s="73"/>
      <c r="F871" s="73">
        <v>51</v>
      </c>
      <c r="G871" s="16">
        <v>34843.03</v>
      </c>
      <c r="H871" s="16">
        <v>683.1966666666666</v>
      </c>
      <c r="I871" s="12">
        <v>0.95415130644503787</v>
      </c>
      <c r="J871"/>
      <c r="K871"/>
      <c r="L871" s="12" t="str">
        <f t="shared" si="13"/>
        <v>X</v>
      </c>
    </row>
    <row r="872" spans="1:12" x14ac:dyDescent="0.25">
      <c r="A872" s="1" t="s">
        <v>27</v>
      </c>
      <c r="B872" s="1" t="s">
        <v>15</v>
      </c>
      <c r="C872" s="1" t="s">
        <v>6297</v>
      </c>
      <c r="D872" s="16">
        <v>64.989999999999995</v>
      </c>
      <c r="E872" s="73"/>
      <c r="F872" s="73">
        <v>91</v>
      </c>
      <c r="G872" s="16">
        <v>61664.2</v>
      </c>
      <c r="H872" s="16">
        <v>677.62857142857138</v>
      </c>
      <c r="I872" s="12">
        <v>0.95723181093231602</v>
      </c>
      <c r="J872"/>
      <c r="K872"/>
      <c r="L872" s="12" t="str">
        <f t="shared" si="13"/>
        <v>X</v>
      </c>
    </row>
    <row r="873" spans="1:12" x14ac:dyDescent="0.25">
      <c r="A873" s="1" t="s">
        <v>27</v>
      </c>
      <c r="B873" s="1" t="s">
        <v>15</v>
      </c>
      <c r="C873" s="1" t="s">
        <v>15441</v>
      </c>
      <c r="D873" s="16">
        <v>59.99</v>
      </c>
      <c r="E873" s="73"/>
      <c r="F873" s="73">
        <v>67</v>
      </c>
      <c r="G873" s="16">
        <v>43859.81</v>
      </c>
      <c r="H873" s="16">
        <v>654.62402985074618</v>
      </c>
      <c r="I873" s="12">
        <v>0.96020773660378522</v>
      </c>
      <c r="J873"/>
      <c r="K873"/>
      <c r="L873" s="12" t="str">
        <f t="shared" si="13"/>
        <v>X</v>
      </c>
    </row>
    <row r="874" spans="1:12" x14ac:dyDescent="0.25">
      <c r="A874" s="1" t="s">
        <v>27</v>
      </c>
      <c r="B874" s="1" t="s">
        <v>15</v>
      </c>
      <c r="C874" s="1" t="s">
        <v>11565</v>
      </c>
      <c r="D874" s="16">
        <v>59.99</v>
      </c>
      <c r="E874" s="73"/>
      <c r="F874" s="73">
        <v>64</v>
      </c>
      <c r="G874" s="16">
        <v>41202.800000000003</v>
      </c>
      <c r="H874" s="16">
        <v>643.79375000000005</v>
      </c>
      <c r="I874" s="12">
        <v>0.96313442774311497</v>
      </c>
      <c r="J874"/>
      <c r="K874"/>
      <c r="L874" s="12" t="str">
        <f t="shared" si="13"/>
        <v>X</v>
      </c>
    </row>
    <row r="875" spans="1:12" x14ac:dyDescent="0.25">
      <c r="A875" s="1" t="s">
        <v>27</v>
      </c>
      <c r="B875" s="1" t="s">
        <v>15</v>
      </c>
      <c r="C875" s="1" t="s">
        <v>14068</v>
      </c>
      <c r="D875" s="16">
        <v>54.99</v>
      </c>
      <c r="E875" s="73"/>
      <c r="F875" s="73">
        <v>50</v>
      </c>
      <c r="G875" s="16">
        <v>31049.08</v>
      </c>
      <c r="H875" s="16">
        <v>620.98160000000007</v>
      </c>
      <c r="I875" s="12">
        <v>0.9659574146801686</v>
      </c>
      <c r="J875"/>
      <c r="K875"/>
      <c r="L875" s="12" t="str">
        <f t="shared" si="13"/>
        <v>X</v>
      </c>
    </row>
    <row r="876" spans="1:12" x14ac:dyDescent="0.25">
      <c r="A876" s="1" t="s">
        <v>27</v>
      </c>
      <c r="B876" s="1" t="s">
        <v>15</v>
      </c>
      <c r="C876" s="1" t="s">
        <v>5572</v>
      </c>
      <c r="D876" s="16">
        <v>61.99</v>
      </c>
      <c r="E876" s="73"/>
      <c r="F876" s="73">
        <v>129</v>
      </c>
      <c r="G876" s="16">
        <v>79697.47</v>
      </c>
      <c r="H876" s="16">
        <v>617.80984496124029</v>
      </c>
      <c r="I876" s="12">
        <v>0.96876598279540538</v>
      </c>
      <c r="J876"/>
      <c r="K876"/>
      <c r="L876" s="12" t="str">
        <f t="shared" si="13"/>
        <v>X</v>
      </c>
    </row>
    <row r="877" spans="1:12" x14ac:dyDescent="0.25">
      <c r="A877" s="1" t="s">
        <v>27</v>
      </c>
      <c r="B877" s="1" t="s">
        <v>15</v>
      </c>
      <c r="C877" s="1" t="s">
        <v>12040</v>
      </c>
      <c r="D877" s="16">
        <v>39.99</v>
      </c>
      <c r="E877" s="73"/>
      <c r="F877" s="73">
        <v>31</v>
      </c>
      <c r="G877" s="16">
        <v>18955.96</v>
      </c>
      <c r="H877" s="16">
        <v>611.48258064516131</v>
      </c>
      <c r="I877" s="12">
        <v>0.97154578712035977</v>
      </c>
      <c r="J877"/>
      <c r="K877"/>
      <c r="L877" s="12" t="str">
        <f t="shared" si="13"/>
        <v>X</v>
      </c>
    </row>
    <row r="878" spans="1:12" x14ac:dyDescent="0.25">
      <c r="A878" s="1" t="s">
        <v>27</v>
      </c>
      <c r="B878" s="1" t="s">
        <v>15</v>
      </c>
      <c r="C878" s="1" t="s">
        <v>5450</v>
      </c>
      <c r="D878" s="16">
        <v>54.99</v>
      </c>
      <c r="E878" s="73"/>
      <c r="F878" s="73">
        <v>105</v>
      </c>
      <c r="G878" s="16">
        <v>62992.91</v>
      </c>
      <c r="H878" s="16">
        <v>599.93247619047622</v>
      </c>
      <c r="I878" s="12">
        <v>0.974273084585212</v>
      </c>
      <c r="J878"/>
      <c r="K878"/>
      <c r="L878" s="12" t="str">
        <f t="shared" si="13"/>
        <v>X</v>
      </c>
    </row>
    <row r="879" spans="1:12" x14ac:dyDescent="0.25">
      <c r="A879" s="1" t="s">
        <v>27</v>
      </c>
      <c r="B879" s="1" t="s">
        <v>15</v>
      </c>
      <c r="C879" s="1" t="s">
        <v>14174</v>
      </c>
      <c r="D879" s="16">
        <v>59.99</v>
      </c>
      <c r="E879" s="73"/>
      <c r="F879" s="73">
        <v>40</v>
      </c>
      <c r="G879" s="16">
        <v>22856.19</v>
      </c>
      <c r="H879" s="16">
        <v>571.40474999999992</v>
      </c>
      <c r="I879" s="12">
        <v>0.97687069479623978</v>
      </c>
      <c r="J879"/>
      <c r="K879"/>
      <c r="L879" s="12" t="str">
        <f t="shared" si="13"/>
        <v>X</v>
      </c>
    </row>
    <row r="880" spans="1:12" x14ac:dyDescent="0.25">
      <c r="A880" s="1" t="s">
        <v>27</v>
      </c>
      <c r="B880" s="1" t="s">
        <v>15</v>
      </c>
      <c r="C880" s="1" t="s">
        <v>5964</v>
      </c>
      <c r="D880" s="16">
        <v>59.99</v>
      </c>
      <c r="E880" s="73"/>
      <c r="F880" s="73">
        <v>54</v>
      </c>
      <c r="G880" s="16">
        <v>30294.71</v>
      </c>
      <c r="H880" s="16">
        <v>561.01314814814816</v>
      </c>
      <c r="I880" s="12">
        <v>0.97942106470854884</v>
      </c>
      <c r="J880"/>
      <c r="K880"/>
      <c r="L880" s="12" t="str">
        <f t="shared" si="13"/>
        <v>X</v>
      </c>
    </row>
    <row r="881" spans="1:12" x14ac:dyDescent="0.25">
      <c r="A881" s="1" t="s">
        <v>27</v>
      </c>
      <c r="B881" s="1" t="s">
        <v>15</v>
      </c>
      <c r="C881" s="1" t="s">
        <v>15562</v>
      </c>
      <c r="D881" s="16">
        <v>64.989999999999995</v>
      </c>
      <c r="E881" s="73"/>
      <c r="F881" s="73">
        <v>2</v>
      </c>
      <c r="G881" s="16">
        <v>1104.83</v>
      </c>
      <c r="H881" s="16">
        <v>552.41499999999996</v>
      </c>
      <c r="I881" s="12">
        <v>0.98193234737591373</v>
      </c>
      <c r="J881"/>
      <c r="K881"/>
      <c r="L881" s="12" t="str">
        <f t="shared" si="13"/>
        <v>X</v>
      </c>
    </row>
    <row r="882" spans="1:12" x14ac:dyDescent="0.25">
      <c r="A882" s="1" t="s">
        <v>27</v>
      </c>
      <c r="B882" s="1" t="s">
        <v>15</v>
      </c>
      <c r="C882" s="1" t="s">
        <v>6409</v>
      </c>
      <c r="D882" s="16">
        <v>99.99</v>
      </c>
      <c r="E882" s="73"/>
      <c r="F882" s="73">
        <v>82</v>
      </c>
      <c r="G882" s="16">
        <v>45165.34</v>
      </c>
      <c r="H882" s="16">
        <v>550.79682926829264</v>
      </c>
      <c r="I882" s="12">
        <v>0.98443627382718857</v>
      </c>
      <c r="J882"/>
      <c r="K882"/>
      <c r="L882" s="12" t="str">
        <f t="shared" si="13"/>
        <v>X</v>
      </c>
    </row>
    <row r="883" spans="1:12" x14ac:dyDescent="0.25">
      <c r="A883" s="1" t="s">
        <v>27</v>
      </c>
      <c r="B883" s="1" t="s">
        <v>15</v>
      </c>
      <c r="C883" s="1" t="s">
        <v>12893</v>
      </c>
      <c r="D883" s="16">
        <v>33.99</v>
      </c>
      <c r="E883" s="73"/>
      <c r="F883" s="73">
        <v>71</v>
      </c>
      <c r="G883" s="16">
        <v>37490.97</v>
      </c>
      <c r="H883" s="16">
        <v>528.04183098591545</v>
      </c>
      <c r="I883" s="12">
        <v>0.98683675588831743</v>
      </c>
      <c r="J883"/>
      <c r="K883"/>
      <c r="L883" s="12" t="str">
        <f t="shared" si="13"/>
        <v>X</v>
      </c>
    </row>
    <row r="884" spans="1:12" x14ac:dyDescent="0.25">
      <c r="A884" s="1" t="s">
        <v>27</v>
      </c>
      <c r="B884" s="1" t="s">
        <v>15</v>
      </c>
      <c r="C884" s="1" t="s">
        <v>15622</v>
      </c>
      <c r="D884" s="16">
        <v>119.99</v>
      </c>
      <c r="E884" s="73"/>
      <c r="F884" s="73">
        <v>22</v>
      </c>
      <c r="G884" s="16">
        <v>11399.05</v>
      </c>
      <c r="H884" s="16">
        <v>518.13863636363635</v>
      </c>
      <c r="I884" s="12">
        <v>0.98919221795359824</v>
      </c>
      <c r="J884"/>
      <c r="K884"/>
      <c r="L884" s="12" t="str">
        <f t="shared" si="13"/>
        <v>X</v>
      </c>
    </row>
    <row r="885" spans="1:12" x14ac:dyDescent="0.25">
      <c r="A885" s="1" t="s">
        <v>27</v>
      </c>
      <c r="B885" s="1" t="s">
        <v>15</v>
      </c>
      <c r="C885" s="1" t="s">
        <v>14802</v>
      </c>
      <c r="D885" s="16">
        <v>54.99</v>
      </c>
      <c r="E885" s="73"/>
      <c r="F885" s="73">
        <v>55</v>
      </c>
      <c r="G885" s="16">
        <v>23975.64</v>
      </c>
      <c r="H885" s="16">
        <v>435.92072727272728</v>
      </c>
      <c r="I885" s="12">
        <v>0.99117391679730271</v>
      </c>
      <c r="J885"/>
      <c r="K885"/>
      <c r="L885" s="12" t="str">
        <f t="shared" si="13"/>
        <v>X</v>
      </c>
    </row>
    <row r="886" spans="1:12" x14ac:dyDescent="0.25">
      <c r="A886" s="1" t="s">
        <v>27</v>
      </c>
      <c r="B886" s="1" t="s">
        <v>15</v>
      </c>
      <c r="C886" s="1" t="s">
        <v>15746</v>
      </c>
      <c r="D886" s="16">
        <v>59.99</v>
      </c>
      <c r="E886" s="73"/>
      <c r="F886" s="73">
        <v>53</v>
      </c>
      <c r="G886" s="16">
        <v>18616.740000000002</v>
      </c>
      <c r="H886" s="16">
        <v>351.25924528301891</v>
      </c>
      <c r="I886" s="12">
        <v>0.99277074391899733</v>
      </c>
      <c r="J886"/>
      <c r="K886"/>
      <c r="L886" s="12" t="str">
        <f t="shared" si="13"/>
        <v>X</v>
      </c>
    </row>
    <row r="887" spans="1:12" x14ac:dyDescent="0.25">
      <c r="A887" s="1" t="s">
        <v>27</v>
      </c>
      <c r="B887" s="1" t="s">
        <v>15</v>
      </c>
      <c r="C887" s="1" t="s">
        <v>13596</v>
      </c>
      <c r="D887" s="16">
        <v>59.99</v>
      </c>
      <c r="E887" s="73"/>
      <c r="F887" s="73">
        <v>56</v>
      </c>
      <c r="G887" s="16">
        <v>19634.66</v>
      </c>
      <c r="H887" s="16">
        <v>350.61892857142857</v>
      </c>
      <c r="I887" s="12">
        <v>0.99436466015619485</v>
      </c>
      <c r="J887"/>
      <c r="K887"/>
      <c r="L887" s="12" t="str">
        <f t="shared" si="13"/>
        <v>X</v>
      </c>
    </row>
    <row r="888" spans="1:12" x14ac:dyDescent="0.25">
      <c r="A888" s="1" t="s">
        <v>27</v>
      </c>
      <c r="B888" s="1" t="s">
        <v>15</v>
      </c>
      <c r="C888" s="1" t="s">
        <v>15616</v>
      </c>
      <c r="D888" s="16">
        <v>29.99</v>
      </c>
      <c r="E888" s="73"/>
      <c r="F888" s="73">
        <v>38</v>
      </c>
      <c r="G888" s="16">
        <v>12025.99</v>
      </c>
      <c r="H888" s="16">
        <v>316.47342105263158</v>
      </c>
      <c r="I888" s="12">
        <v>0.99580335066418457</v>
      </c>
      <c r="J888"/>
      <c r="K888"/>
      <c r="L888" s="12" t="str">
        <f t="shared" si="13"/>
        <v>X</v>
      </c>
    </row>
    <row r="889" spans="1:12" x14ac:dyDescent="0.25">
      <c r="A889" s="1" t="s">
        <v>27</v>
      </c>
      <c r="B889" s="1" t="s">
        <v>15</v>
      </c>
      <c r="C889" s="1" t="s">
        <v>12604</v>
      </c>
      <c r="D889" s="16">
        <v>89.99</v>
      </c>
      <c r="E889" s="73"/>
      <c r="F889" s="73">
        <v>18</v>
      </c>
      <c r="G889" s="16">
        <v>4589.49</v>
      </c>
      <c r="H889" s="16">
        <v>254.97166666666666</v>
      </c>
      <c r="I889" s="12">
        <v>0.99696245374279235</v>
      </c>
      <c r="J889"/>
      <c r="K889"/>
      <c r="L889" s="12" t="str">
        <f t="shared" si="13"/>
        <v>X</v>
      </c>
    </row>
    <row r="890" spans="1:12" x14ac:dyDescent="0.25">
      <c r="A890" s="1" t="s">
        <v>27</v>
      </c>
      <c r="B890" s="1" t="s">
        <v>15</v>
      </c>
      <c r="C890" s="1" t="s">
        <v>15720</v>
      </c>
      <c r="D890" s="16">
        <v>69.989999999999995</v>
      </c>
      <c r="E890" s="73"/>
      <c r="F890" s="73">
        <v>21</v>
      </c>
      <c r="G890" s="16">
        <v>4269.3900000000003</v>
      </c>
      <c r="H890" s="16">
        <v>203.30428571428573</v>
      </c>
      <c r="I890" s="12">
        <v>0.99788667652623464</v>
      </c>
      <c r="J890"/>
      <c r="K890"/>
      <c r="L890" s="12" t="str">
        <f t="shared" si="13"/>
        <v>X</v>
      </c>
    </row>
    <row r="891" spans="1:12" x14ac:dyDescent="0.25">
      <c r="A891" s="1" t="s">
        <v>27</v>
      </c>
      <c r="B891" s="1" t="s">
        <v>15</v>
      </c>
      <c r="C891" s="1" t="s">
        <v>14534</v>
      </c>
      <c r="D891" s="16">
        <v>61.99</v>
      </c>
      <c r="E891" s="73"/>
      <c r="F891" s="73">
        <v>32</v>
      </c>
      <c r="G891" s="16">
        <v>6126.98</v>
      </c>
      <c r="H891" s="16">
        <v>191.46812499999999</v>
      </c>
      <c r="I891" s="12">
        <v>0.99875709203570739</v>
      </c>
      <c r="J891"/>
      <c r="K891"/>
      <c r="L891" s="12" t="str">
        <f t="shared" si="13"/>
        <v>X</v>
      </c>
    </row>
    <row r="892" spans="1:12" x14ac:dyDescent="0.25">
      <c r="A892" s="1" t="s">
        <v>27</v>
      </c>
      <c r="B892" s="1" t="s">
        <v>15</v>
      </c>
      <c r="C892" s="1" t="s">
        <v>11587</v>
      </c>
      <c r="D892" s="16">
        <v>64.989999999999995</v>
      </c>
      <c r="E892" s="73"/>
      <c r="F892" s="73">
        <v>108</v>
      </c>
      <c r="G892" s="16">
        <v>13677.72</v>
      </c>
      <c r="H892" s="16">
        <v>126.64555555555555</v>
      </c>
      <c r="I892" s="12">
        <v>0.99933282366603149</v>
      </c>
      <c r="J892"/>
      <c r="K892"/>
      <c r="L892" s="12" t="str">
        <f t="shared" si="13"/>
        <v>X</v>
      </c>
    </row>
    <row r="893" spans="1:12" x14ac:dyDescent="0.25">
      <c r="A893" s="1" t="s">
        <v>27</v>
      </c>
      <c r="B893" s="1" t="s">
        <v>15</v>
      </c>
      <c r="C893" s="1" t="s">
        <v>14934</v>
      </c>
      <c r="D893" s="16">
        <v>54.99</v>
      </c>
      <c r="E893" s="73"/>
      <c r="F893" s="73">
        <v>31</v>
      </c>
      <c r="G893" s="16">
        <v>2919.46</v>
      </c>
      <c r="H893" s="16">
        <v>94.176129032258061</v>
      </c>
      <c r="I893" s="12">
        <v>0.99976094904372426</v>
      </c>
      <c r="J893"/>
      <c r="K893"/>
      <c r="L893" s="12" t="str">
        <f t="shared" si="13"/>
        <v>X</v>
      </c>
    </row>
    <row r="894" spans="1:12" x14ac:dyDescent="0.25">
      <c r="A894" s="1" t="s">
        <v>27</v>
      </c>
      <c r="B894" s="1" t="s">
        <v>15</v>
      </c>
      <c r="C894" s="1" t="s">
        <v>16298</v>
      </c>
      <c r="D894" s="16">
        <v>69.989999999999995</v>
      </c>
      <c r="E894" s="73"/>
      <c r="F894" s="73">
        <v>54</v>
      </c>
      <c r="G894" s="16">
        <v>2839.58</v>
      </c>
      <c r="H894" s="16">
        <v>52.584814814814813</v>
      </c>
      <c r="I894" s="12">
        <v>1</v>
      </c>
      <c r="J894"/>
      <c r="K894"/>
      <c r="L894" s="12" t="str">
        <f t="shared" si="13"/>
        <v>X</v>
      </c>
    </row>
    <row r="895" spans="1:12" x14ac:dyDescent="0.25">
      <c r="A895" s="1" t="s">
        <v>27</v>
      </c>
      <c r="B895" s="1" t="s">
        <v>15</v>
      </c>
      <c r="C895" s="1" t="s">
        <v>14611</v>
      </c>
      <c r="D895" s="16">
        <v>79.989999999999995</v>
      </c>
      <c r="E895" s="73"/>
      <c r="F895" s="73">
        <v>0</v>
      </c>
      <c r="G895" s="16">
        <v>7119.11</v>
      </c>
      <c r="H895" s="16">
        <v>0</v>
      </c>
      <c r="I895" s="12">
        <v>1</v>
      </c>
      <c r="J895"/>
      <c r="K895"/>
      <c r="L895" s="12" t="str">
        <f t="shared" si="13"/>
        <v>X</v>
      </c>
    </row>
    <row r="896" spans="1:12" x14ac:dyDescent="0.25">
      <c r="A896" s="1" t="s">
        <v>27</v>
      </c>
      <c r="B896" s="1" t="s">
        <v>15</v>
      </c>
      <c r="C896" s="1" t="s">
        <v>16390</v>
      </c>
      <c r="D896" s="16">
        <v>84.99</v>
      </c>
      <c r="E896" s="73"/>
      <c r="F896" s="73">
        <v>0</v>
      </c>
      <c r="G896" s="16">
        <v>509.94</v>
      </c>
      <c r="H896" s="16">
        <v>0</v>
      </c>
      <c r="I896" s="12">
        <v>1</v>
      </c>
      <c r="J896"/>
      <c r="K896"/>
      <c r="L896" s="12" t="str">
        <f t="shared" si="13"/>
        <v>X</v>
      </c>
    </row>
    <row r="897" spans="1:12" x14ac:dyDescent="0.25">
      <c r="A897" s="1" t="s">
        <v>27</v>
      </c>
      <c r="B897" s="1" t="s">
        <v>15</v>
      </c>
      <c r="C897" s="1" t="s">
        <v>14615</v>
      </c>
      <c r="D897" s="16">
        <v>79.989999999999995</v>
      </c>
      <c r="E897" s="73"/>
      <c r="F897" s="73">
        <v>0</v>
      </c>
      <c r="G897" s="16">
        <v>6239.22</v>
      </c>
      <c r="H897" s="16">
        <v>0</v>
      </c>
      <c r="I897" s="12">
        <v>1</v>
      </c>
      <c r="J897"/>
      <c r="K897"/>
      <c r="L897" s="12" t="str">
        <f t="shared" si="13"/>
        <v>X</v>
      </c>
    </row>
    <row r="898" spans="1:12" x14ac:dyDescent="0.25">
      <c r="A898" s="1" t="s">
        <v>27</v>
      </c>
      <c r="B898" s="1" t="s">
        <v>16</v>
      </c>
      <c r="C898" s="1"/>
      <c r="D898" s="16">
        <v>5720.1299999999883</v>
      </c>
      <c r="E898" s="73"/>
      <c r="F898" s="73">
        <v>6534</v>
      </c>
      <c r="G898" s="16">
        <v>20612944.269999988</v>
      </c>
      <c r="H898" s="16">
        <v>219973.24601442367</v>
      </c>
      <c r="I898" s="12"/>
      <c r="J898"/>
      <c r="K898"/>
      <c r="L898" s="12" t="str">
        <f t="shared" si="13"/>
        <v xml:space="preserve"> </v>
      </c>
    </row>
    <row r="899" spans="1:12" x14ac:dyDescent="0.25">
      <c r="A899" s="1" t="s">
        <v>27</v>
      </c>
      <c r="B899" s="1" t="s">
        <v>17</v>
      </c>
      <c r="C899" s="1" t="s">
        <v>7783</v>
      </c>
      <c r="D899" s="16">
        <v>25.49</v>
      </c>
      <c r="E899" s="73"/>
      <c r="F899" s="73">
        <v>115</v>
      </c>
      <c r="G899" s="16">
        <v>264792.96999999997</v>
      </c>
      <c r="H899" s="16">
        <v>2302.5475652173909</v>
      </c>
      <c r="I899" s="12">
        <v>0.23709397391873635</v>
      </c>
      <c r="J899"/>
      <c r="K899"/>
      <c r="L899" s="12" t="str">
        <f t="shared" si="13"/>
        <v xml:space="preserve"> </v>
      </c>
    </row>
    <row r="900" spans="1:12" x14ac:dyDescent="0.25">
      <c r="A900" s="1" t="s">
        <v>27</v>
      </c>
      <c r="B900" s="1" t="s">
        <v>17</v>
      </c>
      <c r="C900" s="1" t="s">
        <v>7696</v>
      </c>
      <c r="D900" s="16">
        <v>27.99</v>
      </c>
      <c r="E900" s="73"/>
      <c r="F900" s="73">
        <v>156</v>
      </c>
      <c r="G900" s="16">
        <v>334704.42</v>
      </c>
      <c r="H900" s="16">
        <v>2145.5411538461535</v>
      </c>
      <c r="I900" s="12">
        <v>0.45802095325935543</v>
      </c>
      <c r="J900"/>
      <c r="K900"/>
      <c r="L900" s="12" t="str">
        <f t="shared" si="13"/>
        <v xml:space="preserve"> </v>
      </c>
    </row>
    <row r="901" spans="1:12" x14ac:dyDescent="0.25">
      <c r="A901" s="1" t="s">
        <v>27</v>
      </c>
      <c r="B901" s="1" t="s">
        <v>17</v>
      </c>
      <c r="C901" s="1" t="s">
        <v>7368</v>
      </c>
      <c r="D901" s="16">
        <v>13.99</v>
      </c>
      <c r="E901" s="73"/>
      <c r="F901" s="73">
        <v>155</v>
      </c>
      <c r="G901" s="16">
        <v>189538.64</v>
      </c>
      <c r="H901" s="16">
        <v>1222.8299354838712</v>
      </c>
      <c r="I901" s="12">
        <v>0.58393609751536135</v>
      </c>
      <c r="J901"/>
      <c r="K901"/>
      <c r="L901" s="12" t="str">
        <f t="shared" si="13"/>
        <v xml:space="preserve"> </v>
      </c>
    </row>
    <row r="902" spans="1:12" x14ac:dyDescent="0.25">
      <c r="A902" s="1" t="s">
        <v>27</v>
      </c>
      <c r="B902" s="1" t="s">
        <v>17</v>
      </c>
      <c r="C902" s="1" t="s">
        <v>7695</v>
      </c>
      <c r="D902" s="16">
        <v>27.99</v>
      </c>
      <c r="E902" s="73"/>
      <c r="F902" s="73">
        <v>149</v>
      </c>
      <c r="G902" s="16">
        <v>156072.24</v>
      </c>
      <c r="H902" s="16">
        <v>1047.4646979865772</v>
      </c>
      <c r="I902" s="12">
        <v>0.69179383367543035</v>
      </c>
      <c r="J902"/>
      <c r="K902"/>
      <c r="L902" s="12" t="str">
        <f t="shared" si="13"/>
        <v xml:space="preserve"> </v>
      </c>
    </row>
    <row r="903" spans="1:12" x14ac:dyDescent="0.25">
      <c r="A903" s="1" t="s">
        <v>27</v>
      </c>
      <c r="B903" s="1" t="s">
        <v>17</v>
      </c>
      <c r="C903" s="1" t="s">
        <v>11166</v>
      </c>
      <c r="D903" s="16">
        <v>13.99</v>
      </c>
      <c r="E903" s="73"/>
      <c r="F903" s="73">
        <v>143</v>
      </c>
      <c r="G903" s="16">
        <v>140666.6</v>
      </c>
      <c r="H903" s="16">
        <v>983.68251748251748</v>
      </c>
      <c r="I903" s="12">
        <v>0.79308390067228618</v>
      </c>
      <c r="J903"/>
      <c r="K903"/>
      <c r="L903" s="12" t="str">
        <f t="shared" si="13"/>
        <v xml:space="preserve"> </v>
      </c>
    </row>
    <row r="904" spans="1:12" x14ac:dyDescent="0.25">
      <c r="A904" s="1" t="s">
        <v>27</v>
      </c>
      <c r="B904" s="1" t="s">
        <v>17</v>
      </c>
      <c r="C904" s="1" t="s">
        <v>7367</v>
      </c>
      <c r="D904" s="16">
        <v>15.49</v>
      </c>
      <c r="E904" s="73"/>
      <c r="F904" s="73">
        <v>156</v>
      </c>
      <c r="G904" s="16">
        <v>107779.42</v>
      </c>
      <c r="H904" s="16">
        <v>690.89371794871795</v>
      </c>
      <c r="I904" s="12">
        <v>0.86422542218456233</v>
      </c>
      <c r="J904"/>
      <c r="K904"/>
      <c r="L904" s="12" t="str">
        <f t="shared" si="13"/>
        <v xml:space="preserve"> </v>
      </c>
    </row>
    <row r="905" spans="1:12" x14ac:dyDescent="0.25">
      <c r="A905" s="1" t="s">
        <v>27</v>
      </c>
      <c r="B905" s="1" t="s">
        <v>17</v>
      </c>
      <c r="C905" s="1" t="s">
        <v>5670</v>
      </c>
      <c r="D905" s="16">
        <v>13.99</v>
      </c>
      <c r="E905" s="73"/>
      <c r="F905" s="73">
        <v>149</v>
      </c>
      <c r="G905" s="16">
        <v>77219.37</v>
      </c>
      <c r="H905" s="16">
        <v>518.25080536912753</v>
      </c>
      <c r="I905" s="12">
        <v>0.91758985416751293</v>
      </c>
      <c r="J905"/>
      <c r="K905"/>
      <c r="L905" s="12" t="str">
        <f t="shared" ref="L905:L968" si="14">IF(I905&gt;$I$2,"X"," ")</f>
        <v xml:space="preserve"> </v>
      </c>
    </row>
    <row r="906" spans="1:12" x14ac:dyDescent="0.25">
      <c r="A906" s="1" t="s">
        <v>27</v>
      </c>
      <c r="B906" s="1" t="s">
        <v>17</v>
      </c>
      <c r="C906" s="1" t="s">
        <v>5482</v>
      </c>
      <c r="D906" s="16">
        <v>13.49</v>
      </c>
      <c r="E906" s="73"/>
      <c r="F906" s="73">
        <v>149</v>
      </c>
      <c r="G906" s="16">
        <v>71794.8</v>
      </c>
      <c r="H906" s="16">
        <v>481.84429530201345</v>
      </c>
      <c r="I906" s="12">
        <v>0.96720549751360008</v>
      </c>
      <c r="J906"/>
      <c r="K906"/>
      <c r="L906" s="12" t="str">
        <f t="shared" si="14"/>
        <v>X</v>
      </c>
    </row>
    <row r="907" spans="1:12" x14ac:dyDescent="0.25">
      <c r="A907" s="1" t="s">
        <v>27</v>
      </c>
      <c r="B907" s="1" t="s">
        <v>17</v>
      </c>
      <c r="C907" s="1" t="s">
        <v>6867</v>
      </c>
      <c r="D907" s="16">
        <v>7.99</v>
      </c>
      <c r="E907" s="73"/>
      <c r="F907" s="73">
        <v>129</v>
      </c>
      <c r="G907" s="16">
        <v>41084.58</v>
      </c>
      <c r="H907" s="16">
        <v>318.48511627906976</v>
      </c>
      <c r="I907" s="12">
        <v>0.99999999999999978</v>
      </c>
      <c r="J907"/>
      <c r="K907"/>
      <c r="L907" s="12" t="str">
        <f t="shared" si="14"/>
        <v>X</v>
      </c>
    </row>
    <row r="908" spans="1:12" x14ac:dyDescent="0.25">
      <c r="A908" s="1" t="s">
        <v>27</v>
      </c>
      <c r="B908" s="1" t="s">
        <v>18</v>
      </c>
      <c r="C908" s="1"/>
      <c r="D908" s="16">
        <v>160.41</v>
      </c>
      <c r="E908" s="73"/>
      <c r="F908" s="73">
        <v>1301</v>
      </c>
      <c r="G908" s="16">
        <v>1383653.04</v>
      </c>
      <c r="H908" s="16">
        <v>9711.5398049154392</v>
      </c>
      <c r="I908" s="12"/>
      <c r="J908"/>
      <c r="K908"/>
      <c r="L908" s="12" t="str">
        <f t="shared" si="14"/>
        <v xml:space="preserve"> </v>
      </c>
    </row>
    <row r="909" spans="1:12" x14ac:dyDescent="0.25">
      <c r="A909" s="1" t="s">
        <v>27</v>
      </c>
      <c r="B909" s="1" t="s">
        <v>19</v>
      </c>
      <c r="C909" s="1" t="s">
        <v>5475</v>
      </c>
      <c r="D909" s="16">
        <v>19.989999999999998</v>
      </c>
      <c r="E909" s="73"/>
      <c r="F909" s="73">
        <v>159</v>
      </c>
      <c r="G909" s="16">
        <v>1941821.25</v>
      </c>
      <c r="H909" s="16">
        <v>12212.712264150943</v>
      </c>
      <c r="I909" s="12">
        <v>0.12345081156196834</v>
      </c>
      <c r="J909"/>
      <c r="K909"/>
      <c r="L909" s="12" t="str">
        <f t="shared" si="14"/>
        <v xml:space="preserve"> </v>
      </c>
    </row>
    <row r="910" spans="1:12" x14ac:dyDescent="0.25">
      <c r="A910" s="1" t="s">
        <v>27</v>
      </c>
      <c r="B910" s="1" t="s">
        <v>19</v>
      </c>
      <c r="C910" s="1" t="s">
        <v>5879</v>
      </c>
      <c r="D910" s="16">
        <v>23.99</v>
      </c>
      <c r="E910" s="73"/>
      <c r="F910" s="73">
        <v>158</v>
      </c>
      <c r="G910" s="16">
        <v>1698771.58</v>
      </c>
      <c r="H910" s="16">
        <v>10751.718860759494</v>
      </c>
      <c r="I910" s="12">
        <v>0.2321333376330236</v>
      </c>
      <c r="J910"/>
      <c r="K910"/>
      <c r="L910" s="12" t="str">
        <f t="shared" si="14"/>
        <v xml:space="preserve"> </v>
      </c>
    </row>
    <row r="911" spans="1:12" x14ac:dyDescent="0.25">
      <c r="A911" s="1" t="s">
        <v>27</v>
      </c>
      <c r="B911" s="1" t="s">
        <v>19</v>
      </c>
      <c r="C911" s="1" t="s">
        <v>5476</v>
      </c>
      <c r="D911" s="16">
        <v>19.989999999999998</v>
      </c>
      <c r="E911" s="73"/>
      <c r="F911" s="73">
        <v>159</v>
      </c>
      <c r="G911" s="16">
        <v>1399335.44</v>
      </c>
      <c r="H911" s="16">
        <v>8800.8518238993711</v>
      </c>
      <c r="I911" s="12">
        <v>0.3210957463590709</v>
      </c>
      <c r="J911"/>
      <c r="K911"/>
      <c r="L911" s="12" t="str">
        <f t="shared" si="14"/>
        <v xml:space="preserve"> </v>
      </c>
    </row>
    <row r="912" spans="1:12" x14ac:dyDescent="0.25">
      <c r="A912" s="1" t="s">
        <v>27</v>
      </c>
      <c r="B912" s="1" t="s">
        <v>19</v>
      </c>
      <c r="C912" s="1" t="s">
        <v>7688</v>
      </c>
      <c r="D912" s="16">
        <v>46.99</v>
      </c>
      <c r="E912" s="73"/>
      <c r="F912" s="73">
        <v>159</v>
      </c>
      <c r="G912" s="16">
        <v>1236820.1299999999</v>
      </c>
      <c r="H912" s="16">
        <v>7778.7429559748425</v>
      </c>
      <c r="I912" s="12">
        <v>0.39972628395601972</v>
      </c>
      <c r="J912"/>
      <c r="K912"/>
      <c r="L912" s="12" t="str">
        <f t="shared" si="14"/>
        <v xml:space="preserve"> </v>
      </c>
    </row>
    <row r="913" spans="1:12" x14ac:dyDescent="0.25">
      <c r="A913" s="1" t="s">
        <v>27</v>
      </c>
      <c r="B913" s="1" t="s">
        <v>19</v>
      </c>
      <c r="C913" s="1" t="s">
        <v>8548</v>
      </c>
      <c r="D913" s="16">
        <v>45.99</v>
      </c>
      <c r="E913" s="73"/>
      <c r="F913" s="73">
        <v>149</v>
      </c>
      <c r="G913" s="16">
        <v>1085808.74</v>
      </c>
      <c r="H913" s="16">
        <v>7287.3069798657716</v>
      </c>
      <c r="I913" s="12">
        <v>0.47338919693615866</v>
      </c>
      <c r="J913"/>
      <c r="K913"/>
      <c r="L913" s="12" t="str">
        <f t="shared" si="14"/>
        <v xml:space="preserve"> </v>
      </c>
    </row>
    <row r="914" spans="1:12" x14ac:dyDescent="0.25">
      <c r="A914" s="1" t="s">
        <v>27</v>
      </c>
      <c r="B914" s="1" t="s">
        <v>19</v>
      </c>
      <c r="C914" s="1" t="s">
        <v>7364</v>
      </c>
      <c r="D914" s="16">
        <v>29.99</v>
      </c>
      <c r="E914" s="73"/>
      <c r="F914" s="73">
        <v>157</v>
      </c>
      <c r="G914" s="16">
        <v>952019.1</v>
      </c>
      <c r="H914" s="16">
        <v>6063.8159235668791</v>
      </c>
      <c r="I914" s="12">
        <v>0.53468458986243761</v>
      </c>
      <c r="J914"/>
      <c r="K914"/>
      <c r="L914" s="12" t="str">
        <f t="shared" si="14"/>
        <v xml:space="preserve"> </v>
      </c>
    </row>
    <row r="915" spans="1:12" x14ac:dyDescent="0.25">
      <c r="A915" s="1" t="s">
        <v>27</v>
      </c>
      <c r="B915" s="1" t="s">
        <v>19</v>
      </c>
      <c r="C915" s="1" t="s">
        <v>7689</v>
      </c>
      <c r="D915" s="16">
        <v>46.99</v>
      </c>
      <c r="E915" s="73"/>
      <c r="F915" s="73">
        <v>159</v>
      </c>
      <c r="G915" s="16">
        <v>958580.34</v>
      </c>
      <c r="H915" s="16">
        <v>6028.8071698113208</v>
      </c>
      <c r="I915" s="12">
        <v>0.59562610078696143</v>
      </c>
      <c r="J915"/>
      <c r="K915"/>
      <c r="L915" s="12" t="str">
        <f t="shared" si="14"/>
        <v xml:space="preserve"> </v>
      </c>
    </row>
    <row r="916" spans="1:12" x14ac:dyDescent="0.25">
      <c r="A916" s="1" t="s">
        <v>27</v>
      </c>
      <c r="B916" s="1" t="s">
        <v>19</v>
      </c>
      <c r="C916" s="1" t="s">
        <v>6862</v>
      </c>
      <c r="D916" s="16">
        <v>11.99</v>
      </c>
      <c r="E916" s="73"/>
      <c r="F916" s="73">
        <v>159</v>
      </c>
      <c r="G916" s="16">
        <v>930891.61</v>
      </c>
      <c r="H916" s="16">
        <v>5854.6642138364778</v>
      </c>
      <c r="I916" s="12">
        <v>0.65480730746637505</v>
      </c>
      <c r="J916"/>
      <c r="K916"/>
      <c r="L916" s="12" t="str">
        <f t="shared" si="14"/>
        <v xml:space="preserve"> </v>
      </c>
    </row>
    <row r="917" spans="1:12" x14ac:dyDescent="0.25">
      <c r="A917" s="1" t="s">
        <v>27</v>
      </c>
      <c r="B917" s="1" t="s">
        <v>19</v>
      </c>
      <c r="C917" s="1" t="s">
        <v>7365</v>
      </c>
      <c r="D917" s="16">
        <v>29.99</v>
      </c>
      <c r="E917" s="73"/>
      <c r="F917" s="73">
        <v>157</v>
      </c>
      <c r="G917" s="16">
        <v>832354.2</v>
      </c>
      <c r="H917" s="16">
        <v>5301.6191082802543</v>
      </c>
      <c r="I917" s="12">
        <v>0.70839812065787366</v>
      </c>
      <c r="J917"/>
      <c r="K917"/>
      <c r="L917" s="12" t="str">
        <f t="shared" si="14"/>
        <v xml:space="preserve"> </v>
      </c>
    </row>
    <row r="918" spans="1:12" x14ac:dyDescent="0.25">
      <c r="A918" s="1" t="s">
        <v>27</v>
      </c>
      <c r="B918" s="1" t="s">
        <v>19</v>
      </c>
      <c r="C918" s="1" t="s">
        <v>12397</v>
      </c>
      <c r="D918" s="16">
        <v>13.99</v>
      </c>
      <c r="E918" s="73"/>
      <c r="F918" s="73">
        <v>138</v>
      </c>
      <c r="G918" s="16">
        <v>663587.67000000004</v>
      </c>
      <c r="H918" s="16">
        <v>4808.6063043478262</v>
      </c>
      <c r="I918" s="12">
        <v>0.75700537004802426</v>
      </c>
      <c r="J918"/>
      <c r="K918"/>
      <c r="L918" s="12" t="str">
        <f t="shared" si="14"/>
        <v xml:space="preserve"> </v>
      </c>
    </row>
    <row r="919" spans="1:12" x14ac:dyDescent="0.25">
      <c r="A919" s="1" t="s">
        <v>27</v>
      </c>
      <c r="B919" s="1" t="s">
        <v>19</v>
      </c>
      <c r="C919" s="1" t="s">
        <v>6863</v>
      </c>
      <c r="D919" s="16">
        <v>11.99</v>
      </c>
      <c r="E919" s="73"/>
      <c r="F919" s="73">
        <v>159</v>
      </c>
      <c r="G919" s="16">
        <v>681451.65</v>
      </c>
      <c r="H919" s="16">
        <v>4285.8594339622641</v>
      </c>
      <c r="I919" s="12">
        <v>0.80032849221116997</v>
      </c>
      <c r="J919"/>
      <c r="K919"/>
      <c r="L919" s="12" t="str">
        <f t="shared" si="14"/>
        <v xml:space="preserve"> </v>
      </c>
    </row>
    <row r="920" spans="1:12" x14ac:dyDescent="0.25">
      <c r="A920" s="1" t="s">
        <v>27</v>
      </c>
      <c r="B920" s="1" t="s">
        <v>19</v>
      </c>
      <c r="C920" s="1" t="s">
        <v>14063</v>
      </c>
      <c r="D920" s="16">
        <v>24.99</v>
      </c>
      <c r="E920" s="73"/>
      <c r="F920" s="73">
        <v>64</v>
      </c>
      <c r="G920" s="16">
        <v>191719.83</v>
      </c>
      <c r="H920" s="16">
        <v>2995.6223437499998</v>
      </c>
      <c r="I920" s="12">
        <v>0.83060939963536651</v>
      </c>
      <c r="J920"/>
      <c r="K920"/>
      <c r="L920" s="12" t="str">
        <f t="shared" si="14"/>
        <v xml:space="preserve"> </v>
      </c>
    </row>
    <row r="921" spans="1:12" x14ac:dyDescent="0.25">
      <c r="A921" s="1" t="s">
        <v>27</v>
      </c>
      <c r="B921" s="1" t="s">
        <v>19</v>
      </c>
      <c r="C921" s="1" t="s">
        <v>5779</v>
      </c>
      <c r="D921" s="16">
        <v>22.99</v>
      </c>
      <c r="E921" s="73"/>
      <c r="F921" s="73">
        <v>136</v>
      </c>
      <c r="G921" s="16">
        <v>347470.86</v>
      </c>
      <c r="H921" s="16">
        <v>2554.9327941176471</v>
      </c>
      <c r="I921" s="12">
        <v>0.85643564691754948</v>
      </c>
      <c r="J921"/>
      <c r="K921"/>
      <c r="L921" s="12" t="str">
        <f t="shared" si="14"/>
        <v xml:space="preserve"> </v>
      </c>
    </row>
    <row r="922" spans="1:12" x14ac:dyDescent="0.25">
      <c r="A922" s="1" t="s">
        <v>27</v>
      </c>
      <c r="B922" s="1" t="s">
        <v>19</v>
      </c>
      <c r="C922" s="1" t="s">
        <v>7569</v>
      </c>
      <c r="D922" s="16">
        <v>29.99</v>
      </c>
      <c r="E922" s="73"/>
      <c r="F922" s="73">
        <v>66</v>
      </c>
      <c r="G922" s="16">
        <v>143287.04000000001</v>
      </c>
      <c r="H922" s="16">
        <v>2171.0157575757576</v>
      </c>
      <c r="I922" s="12">
        <v>0.87838111254300866</v>
      </c>
      <c r="J922"/>
      <c r="K922"/>
      <c r="L922" s="12" t="str">
        <f t="shared" si="14"/>
        <v xml:space="preserve"> </v>
      </c>
    </row>
    <row r="923" spans="1:12" x14ac:dyDescent="0.25">
      <c r="A923" s="1" t="s">
        <v>27</v>
      </c>
      <c r="B923" s="1" t="s">
        <v>19</v>
      </c>
      <c r="C923" s="1" t="s">
        <v>14607</v>
      </c>
      <c r="D923" s="16">
        <v>45.99</v>
      </c>
      <c r="E923" s="73"/>
      <c r="F923" s="73">
        <v>56</v>
      </c>
      <c r="G923" s="16">
        <v>98766.37</v>
      </c>
      <c r="H923" s="16">
        <v>1763.6851785714284</v>
      </c>
      <c r="I923" s="12">
        <v>0.89620912338328496</v>
      </c>
      <c r="J923"/>
      <c r="K923"/>
      <c r="L923" s="12" t="str">
        <f t="shared" si="14"/>
        <v xml:space="preserve"> </v>
      </c>
    </row>
    <row r="924" spans="1:12" x14ac:dyDescent="0.25">
      <c r="A924" s="1" t="s">
        <v>27</v>
      </c>
      <c r="B924" s="1" t="s">
        <v>19</v>
      </c>
      <c r="C924" s="1" t="s">
        <v>14061</v>
      </c>
      <c r="D924" s="16">
        <v>24.99</v>
      </c>
      <c r="E924" s="73"/>
      <c r="F924" s="73">
        <v>63</v>
      </c>
      <c r="G924" s="16">
        <v>95699.25</v>
      </c>
      <c r="H924" s="16">
        <v>1519.0357142857142</v>
      </c>
      <c r="I924" s="12">
        <v>0.91156412296602685</v>
      </c>
      <c r="J924"/>
      <c r="K924"/>
      <c r="L924" s="12" t="str">
        <f t="shared" si="14"/>
        <v xml:space="preserve"> </v>
      </c>
    </row>
    <row r="925" spans="1:12" x14ac:dyDescent="0.25">
      <c r="A925" s="1" t="s">
        <v>27</v>
      </c>
      <c r="B925" s="1" t="s">
        <v>19</v>
      </c>
      <c r="C925" s="1" t="s">
        <v>7679</v>
      </c>
      <c r="D925" s="16">
        <v>49.99</v>
      </c>
      <c r="E925" s="73"/>
      <c r="F925" s="73">
        <v>145</v>
      </c>
      <c r="G925" s="16">
        <v>149779.78</v>
      </c>
      <c r="H925" s="16">
        <v>1032.9639999999999</v>
      </c>
      <c r="I925" s="12">
        <v>0.92200572196190422</v>
      </c>
      <c r="J925"/>
      <c r="K925"/>
      <c r="L925" s="12" t="str">
        <f t="shared" si="14"/>
        <v xml:space="preserve"> </v>
      </c>
    </row>
    <row r="926" spans="1:12" x14ac:dyDescent="0.25">
      <c r="A926" s="1" t="s">
        <v>27</v>
      </c>
      <c r="B926" s="1" t="s">
        <v>19</v>
      </c>
      <c r="C926" s="1" t="s">
        <v>5461</v>
      </c>
      <c r="D926" s="16">
        <v>25.99</v>
      </c>
      <c r="E926" s="73"/>
      <c r="F926" s="73">
        <v>157</v>
      </c>
      <c r="G926" s="16">
        <v>151793.75</v>
      </c>
      <c r="H926" s="16">
        <v>966.83917197452229</v>
      </c>
      <c r="I926" s="12">
        <v>0.93177890566168864</v>
      </c>
      <c r="J926"/>
      <c r="K926"/>
      <c r="L926" s="12" t="str">
        <f t="shared" si="14"/>
        <v xml:space="preserve"> </v>
      </c>
    </row>
    <row r="927" spans="1:12" x14ac:dyDescent="0.25">
      <c r="A927" s="1" t="s">
        <v>27</v>
      </c>
      <c r="B927" s="1" t="s">
        <v>19</v>
      </c>
      <c r="C927" s="1" t="s">
        <v>5462</v>
      </c>
      <c r="D927" s="16">
        <v>25.99</v>
      </c>
      <c r="E927" s="73"/>
      <c r="F927" s="73">
        <v>157</v>
      </c>
      <c r="G927" s="16">
        <v>143083.76</v>
      </c>
      <c r="H927" s="16">
        <v>911.36152866242048</v>
      </c>
      <c r="I927" s="12">
        <v>0.94099129991992303</v>
      </c>
      <c r="J927"/>
      <c r="K927"/>
      <c r="L927" s="12" t="str">
        <f t="shared" si="14"/>
        <v xml:space="preserve"> </v>
      </c>
    </row>
    <row r="928" spans="1:12" x14ac:dyDescent="0.25">
      <c r="A928" s="1" t="s">
        <v>27</v>
      </c>
      <c r="B928" s="1" t="s">
        <v>19</v>
      </c>
      <c r="C928" s="1" t="s">
        <v>7568</v>
      </c>
      <c r="D928" s="16">
        <v>29.99</v>
      </c>
      <c r="E928" s="73"/>
      <c r="F928" s="73">
        <v>65</v>
      </c>
      <c r="G928" s="16">
        <v>57795.59</v>
      </c>
      <c r="H928" s="16">
        <v>889.16292307692299</v>
      </c>
      <c r="I928" s="12">
        <v>0.94997930210080372</v>
      </c>
      <c r="J928"/>
      <c r="K928"/>
      <c r="L928" s="12" t="str">
        <f t="shared" si="14"/>
        <v xml:space="preserve"> </v>
      </c>
    </row>
    <row r="929" spans="1:12" x14ac:dyDescent="0.25">
      <c r="A929" s="1" t="s">
        <v>27</v>
      </c>
      <c r="B929" s="1" t="s">
        <v>19</v>
      </c>
      <c r="C929" s="1" t="s">
        <v>15187</v>
      </c>
      <c r="D929" s="16">
        <v>13.99</v>
      </c>
      <c r="E929" s="73"/>
      <c r="F929" s="73">
        <v>72</v>
      </c>
      <c r="G929" s="16">
        <v>59037.8</v>
      </c>
      <c r="H929" s="16">
        <v>819.96944444444443</v>
      </c>
      <c r="I929" s="12">
        <v>0.95826786988028223</v>
      </c>
      <c r="J929"/>
      <c r="K929"/>
      <c r="L929" s="12" t="str">
        <f t="shared" si="14"/>
        <v>X</v>
      </c>
    </row>
    <row r="930" spans="1:12" x14ac:dyDescent="0.25">
      <c r="A930" s="1" t="s">
        <v>27</v>
      </c>
      <c r="B930" s="1" t="s">
        <v>19</v>
      </c>
      <c r="C930" s="1" t="s">
        <v>6855</v>
      </c>
      <c r="D930" s="16">
        <v>11.99</v>
      </c>
      <c r="E930" s="73"/>
      <c r="F930" s="73">
        <v>98</v>
      </c>
      <c r="G930" s="16">
        <v>72479.55</v>
      </c>
      <c r="H930" s="16">
        <v>739.58724489795918</v>
      </c>
      <c r="I930" s="12">
        <v>0.96574390334678273</v>
      </c>
      <c r="J930"/>
      <c r="K930"/>
      <c r="L930" s="12" t="str">
        <f t="shared" si="14"/>
        <v>X</v>
      </c>
    </row>
    <row r="931" spans="1:12" x14ac:dyDescent="0.25">
      <c r="A931" s="1" t="s">
        <v>27</v>
      </c>
      <c r="B931" s="1" t="s">
        <v>19</v>
      </c>
      <c r="C931" s="1" t="s">
        <v>7678</v>
      </c>
      <c r="D931" s="16">
        <v>49.99</v>
      </c>
      <c r="E931" s="73"/>
      <c r="F931" s="73">
        <v>124</v>
      </c>
      <c r="G931" s="16">
        <v>88382.32</v>
      </c>
      <c r="H931" s="16">
        <v>712.76064516129043</v>
      </c>
      <c r="I931" s="12">
        <v>0.97294876318392809</v>
      </c>
      <c r="J931"/>
      <c r="K931"/>
      <c r="L931" s="12" t="str">
        <f t="shared" si="14"/>
        <v>X</v>
      </c>
    </row>
    <row r="932" spans="1:12" x14ac:dyDescent="0.25">
      <c r="A932" s="1" t="s">
        <v>27</v>
      </c>
      <c r="B932" s="1" t="s">
        <v>19</v>
      </c>
      <c r="C932" s="1" t="s">
        <v>9313</v>
      </c>
      <c r="D932" s="16">
        <v>18.989999999999998</v>
      </c>
      <c r="E932" s="73"/>
      <c r="F932" s="73">
        <v>141</v>
      </c>
      <c r="G932" s="16">
        <v>66835.92</v>
      </c>
      <c r="H932" s="16">
        <v>474.01361702127656</v>
      </c>
      <c r="I932" s="12">
        <v>0.97774027586735324</v>
      </c>
      <c r="J932"/>
      <c r="K932"/>
      <c r="L932" s="12" t="str">
        <f t="shared" si="14"/>
        <v>X</v>
      </c>
    </row>
    <row r="933" spans="1:12" x14ac:dyDescent="0.25">
      <c r="A933" s="1" t="s">
        <v>27</v>
      </c>
      <c r="B933" s="1" t="s">
        <v>19</v>
      </c>
      <c r="C933" s="1" t="s">
        <v>5464</v>
      </c>
      <c r="D933" s="16">
        <v>20.99</v>
      </c>
      <c r="E933" s="73"/>
      <c r="F933" s="73">
        <v>145</v>
      </c>
      <c r="G933" s="16">
        <v>66496.320000000007</v>
      </c>
      <c r="H933" s="16">
        <v>458.59531034482762</v>
      </c>
      <c r="I933" s="12">
        <v>0.9823759343530416</v>
      </c>
      <c r="J933"/>
      <c r="K933"/>
      <c r="L933" s="12" t="str">
        <f t="shared" si="14"/>
        <v>X</v>
      </c>
    </row>
    <row r="934" spans="1:12" x14ac:dyDescent="0.25">
      <c r="A934" s="1" t="s">
        <v>27</v>
      </c>
      <c r="B934" s="1" t="s">
        <v>19</v>
      </c>
      <c r="C934" s="1" t="s">
        <v>5409</v>
      </c>
      <c r="D934" s="16">
        <v>18.989999999999998</v>
      </c>
      <c r="E934" s="73"/>
      <c r="F934" s="73">
        <v>130</v>
      </c>
      <c r="G934" s="16">
        <v>58642.17</v>
      </c>
      <c r="H934" s="16">
        <v>451.09361538461536</v>
      </c>
      <c r="I934" s="12">
        <v>0.98693576280925754</v>
      </c>
      <c r="J934"/>
      <c r="K934"/>
      <c r="L934" s="12" t="str">
        <f t="shared" si="14"/>
        <v>X</v>
      </c>
    </row>
    <row r="935" spans="1:12" x14ac:dyDescent="0.25">
      <c r="A935" s="1" t="s">
        <v>27</v>
      </c>
      <c r="B935" s="1" t="s">
        <v>19</v>
      </c>
      <c r="C935" s="1" t="s">
        <v>9454</v>
      </c>
      <c r="D935" s="16">
        <v>18.989999999999998</v>
      </c>
      <c r="E935" s="73"/>
      <c r="F935" s="73">
        <v>144</v>
      </c>
      <c r="G935" s="16">
        <v>62940.9</v>
      </c>
      <c r="H935" s="16">
        <v>437.08958333333334</v>
      </c>
      <c r="I935" s="12">
        <v>0.99135403310177672</v>
      </c>
      <c r="J935"/>
      <c r="K935"/>
      <c r="L935" s="12" t="str">
        <f t="shared" si="14"/>
        <v>X</v>
      </c>
    </row>
    <row r="936" spans="1:12" x14ac:dyDescent="0.25">
      <c r="A936" s="1" t="s">
        <v>27</v>
      </c>
      <c r="B936" s="1" t="s">
        <v>19</v>
      </c>
      <c r="C936" s="1" t="s">
        <v>13561</v>
      </c>
      <c r="D936" s="16">
        <v>21.99</v>
      </c>
      <c r="E936" s="73"/>
      <c r="F936" s="73">
        <v>100</v>
      </c>
      <c r="G936" s="16">
        <v>40000.800000000003</v>
      </c>
      <c r="H936" s="16">
        <v>400.00800000000004</v>
      </c>
      <c r="I936" s="12">
        <v>0.99539746843073584</v>
      </c>
      <c r="J936"/>
      <c r="K936"/>
      <c r="L936" s="12" t="str">
        <f t="shared" si="14"/>
        <v>X</v>
      </c>
    </row>
    <row r="937" spans="1:12" x14ac:dyDescent="0.25">
      <c r="A937" s="1" t="s">
        <v>27</v>
      </c>
      <c r="B937" s="1" t="s">
        <v>19</v>
      </c>
      <c r="C937" s="1" t="s">
        <v>5463</v>
      </c>
      <c r="D937" s="16">
        <v>23.99</v>
      </c>
      <c r="E937" s="73"/>
      <c r="F937" s="73">
        <v>79</v>
      </c>
      <c r="G937" s="16">
        <v>21902.87</v>
      </c>
      <c r="H937" s="16">
        <v>277.25151898734174</v>
      </c>
      <c r="I937" s="12">
        <v>0.99820003384662992</v>
      </c>
      <c r="J937"/>
      <c r="K937"/>
      <c r="L937" s="12" t="str">
        <f t="shared" si="14"/>
        <v>X</v>
      </c>
    </row>
    <row r="938" spans="1:12" x14ac:dyDescent="0.25">
      <c r="A938" s="1" t="s">
        <v>27</v>
      </c>
      <c r="B938" s="1" t="s">
        <v>19</v>
      </c>
      <c r="C938" s="1" t="s">
        <v>11530</v>
      </c>
      <c r="D938" s="16">
        <v>23.99</v>
      </c>
      <c r="E938" s="73"/>
      <c r="F938" s="73">
        <v>71</v>
      </c>
      <c r="G938" s="16">
        <v>12642.73</v>
      </c>
      <c r="H938" s="16">
        <v>178.06661971830985</v>
      </c>
      <c r="I938" s="12">
        <v>1.0000000000000002</v>
      </c>
      <c r="J938"/>
      <c r="K938"/>
      <c r="L938" s="12" t="str">
        <f t="shared" si="14"/>
        <v>X</v>
      </c>
    </row>
    <row r="939" spans="1:12" x14ac:dyDescent="0.25">
      <c r="A939" s="1" t="s">
        <v>27</v>
      </c>
      <c r="B939" s="1" t="s">
        <v>20</v>
      </c>
      <c r="C939" s="1"/>
      <c r="D939" s="16">
        <v>806.70000000000016</v>
      </c>
      <c r="E939" s="73"/>
      <c r="F939" s="73">
        <v>3726</v>
      </c>
      <c r="G939" s="16">
        <v>14310199.32</v>
      </c>
      <c r="H939" s="16">
        <v>98927.760049763252</v>
      </c>
      <c r="I939" s="12"/>
      <c r="J939"/>
      <c r="K939"/>
      <c r="L939" s="12" t="str">
        <f t="shared" si="14"/>
        <v xml:space="preserve"> </v>
      </c>
    </row>
    <row r="940" spans="1:12" x14ac:dyDescent="0.25">
      <c r="A940" s="1" t="s">
        <v>27</v>
      </c>
      <c r="B940" s="1" t="s">
        <v>21</v>
      </c>
      <c r="C940" s="1" t="s">
        <v>5407</v>
      </c>
      <c r="D940" s="16">
        <v>24.99</v>
      </c>
      <c r="E940" s="73"/>
      <c r="F940" s="73">
        <v>157</v>
      </c>
      <c r="G940" s="16">
        <v>2106082.98</v>
      </c>
      <c r="H940" s="16">
        <v>13414.54127388535</v>
      </c>
      <c r="I940" s="12">
        <v>0.10207621836001964</v>
      </c>
      <c r="J940"/>
      <c r="K940"/>
      <c r="L940" s="12" t="str">
        <f t="shared" si="14"/>
        <v xml:space="preserve"> </v>
      </c>
    </row>
    <row r="941" spans="1:12" x14ac:dyDescent="0.25">
      <c r="A941" s="1" t="s">
        <v>27</v>
      </c>
      <c r="B941" s="1" t="s">
        <v>21</v>
      </c>
      <c r="C941" s="1" t="s">
        <v>11255</v>
      </c>
      <c r="D941" s="16">
        <v>46.99</v>
      </c>
      <c r="E941" s="73"/>
      <c r="F941" s="73">
        <v>142</v>
      </c>
      <c r="G941" s="16">
        <v>1212184.6200000001</v>
      </c>
      <c r="H941" s="16">
        <v>8536.5114084507059</v>
      </c>
      <c r="I941" s="12">
        <v>0.16703369881133814</v>
      </c>
      <c r="J941"/>
      <c r="K941"/>
      <c r="L941" s="12" t="str">
        <f t="shared" si="14"/>
        <v xml:space="preserve"> </v>
      </c>
    </row>
    <row r="942" spans="1:12" x14ac:dyDescent="0.25">
      <c r="A942" s="1" t="s">
        <v>27</v>
      </c>
      <c r="B942" s="1" t="s">
        <v>21</v>
      </c>
      <c r="C942" s="1" t="s">
        <v>6558</v>
      </c>
      <c r="D942" s="16">
        <v>31.99</v>
      </c>
      <c r="E942" s="73"/>
      <c r="F942" s="73">
        <v>157</v>
      </c>
      <c r="G942" s="16">
        <v>1064018.5900000001</v>
      </c>
      <c r="H942" s="16">
        <v>6777.1884713375803</v>
      </c>
      <c r="I942" s="12">
        <v>0.21860383871720274</v>
      </c>
      <c r="J942"/>
      <c r="K942"/>
      <c r="L942" s="12" t="str">
        <f t="shared" si="14"/>
        <v xml:space="preserve"> </v>
      </c>
    </row>
    <row r="943" spans="1:12" x14ac:dyDescent="0.25">
      <c r="A943" s="1" t="s">
        <v>27</v>
      </c>
      <c r="B943" s="1" t="s">
        <v>21</v>
      </c>
      <c r="C943" s="1" t="s">
        <v>12566</v>
      </c>
      <c r="D943" s="16">
        <v>52.99</v>
      </c>
      <c r="E943" s="73"/>
      <c r="F943" s="73">
        <v>157</v>
      </c>
      <c r="G943" s="16">
        <v>1056086.8500000001</v>
      </c>
      <c r="H943" s="16">
        <v>6726.6678343949052</v>
      </c>
      <c r="I943" s="12">
        <v>0.26978954836466656</v>
      </c>
      <c r="J943"/>
      <c r="K943"/>
      <c r="L943" s="12" t="str">
        <f t="shared" si="14"/>
        <v xml:space="preserve"> </v>
      </c>
    </row>
    <row r="944" spans="1:12" x14ac:dyDescent="0.25">
      <c r="A944" s="1" t="s">
        <v>27</v>
      </c>
      <c r="B944" s="1" t="s">
        <v>21</v>
      </c>
      <c r="C944" s="1" t="s">
        <v>13037</v>
      </c>
      <c r="D944" s="16">
        <v>13.99</v>
      </c>
      <c r="E944" s="73"/>
      <c r="F944" s="73">
        <v>128</v>
      </c>
      <c r="G944" s="16">
        <v>708579.51</v>
      </c>
      <c r="H944" s="16">
        <v>5535.7774218750001</v>
      </c>
      <c r="I944" s="12">
        <v>0.31191333130816729</v>
      </c>
      <c r="J944"/>
      <c r="K944"/>
      <c r="L944" s="12" t="str">
        <f t="shared" si="14"/>
        <v xml:space="preserve"> </v>
      </c>
    </row>
    <row r="945" spans="1:12" x14ac:dyDescent="0.25">
      <c r="A945" s="1" t="s">
        <v>27</v>
      </c>
      <c r="B945" s="1" t="s">
        <v>21</v>
      </c>
      <c r="C945" s="1" t="s">
        <v>10210</v>
      </c>
      <c r="D945" s="16">
        <v>29.99</v>
      </c>
      <c r="E945" s="73"/>
      <c r="F945" s="73">
        <v>155</v>
      </c>
      <c r="G945" s="16">
        <v>723325.94</v>
      </c>
      <c r="H945" s="16">
        <v>4666.6189677419352</v>
      </c>
      <c r="I945" s="12">
        <v>0.34742336530996859</v>
      </c>
      <c r="J945"/>
      <c r="K945"/>
      <c r="L945" s="12" t="str">
        <f t="shared" si="14"/>
        <v xml:space="preserve"> </v>
      </c>
    </row>
    <row r="946" spans="1:12" x14ac:dyDescent="0.25">
      <c r="A946" s="1" t="s">
        <v>27</v>
      </c>
      <c r="B946" s="1" t="s">
        <v>21</v>
      </c>
      <c r="C946" s="1" t="s">
        <v>12570</v>
      </c>
      <c r="D946" s="16">
        <v>33.99</v>
      </c>
      <c r="E946" s="73"/>
      <c r="F946" s="73">
        <v>158</v>
      </c>
      <c r="G946" s="16">
        <v>663190.56999999995</v>
      </c>
      <c r="H946" s="16">
        <v>4197.4086708860759</v>
      </c>
      <c r="I946" s="12">
        <v>0.37936300419047952</v>
      </c>
      <c r="J946"/>
      <c r="K946"/>
      <c r="L946" s="12" t="str">
        <f t="shared" si="14"/>
        <v xml:space="preserve"> </v>
      </c>
    </row>
    <row r="947" spans="1:12" x14ac:dyDescent="0.25">
      <c r="A947" s="1" t="s">
        <v>27</v>
      </c>
      <c r="B947" s="1" t="s">
        <v>21</v>
      </c>
      <c r="C947" s="1" t="s">
        <v>7727</v>
      </c>
      <c r="D947" s="16">
        <v>59.99</v>
      </c>
      <c r="E947" s="73"/>
      <c r="F947" s="73">
        <v>101</v>
      </c>
      <c r="G947" s="16">
        <v>356203.96</v>
      </c>
      <c r="H947" s="16">
        <v>3526.7718811881191</v>
      </c>
      <c r="I947" s="12">
        <v>0.40619951908129892</v>
      </c>
      <c r="J947"/>
      <c r="K947"/>
      <c r="L947" s="12" t="str">
        <f t="shared" si="14"/>
        <v xml:space="preserve"> </v>
      </c>
    </row>
    <row r="948" spans="1:12" x14ac:dyDescent="0.25">
      <c r="A948" s="1" t="s">
        <v>27</v>
      </c>
      <c r="B948" s="1" t="s">
        <v>21</v>
      </c>
      <c r="C948" s="1" t="s">
        <v>7807</v>
      </c>
      <c r="D948" s="16">
        <v>44.99</v>
      </c>
      <c r="E948" s="73"/>
      <c r="F948" s="73">
        <v>125</v>
      </c>
      <c r="G948" s="16">
        <v>427360.01</v>
      </c>
      <c r="H948" s="16">
        <v>3418.8800799999999</v>
      </c>
      <c r="I948" s="12">
        <v>0.43221504525305016</v>
      </c>
      <c r="J948"/>
      <c r="K948"/>
      <c r="L948" s="12" t="str">
        <f t="shared" si="14"/>
        <v xml:space="preserve"> </v>
      </c>
    </row>
    <row r="949" spans="1:12" x14ac:dyDescent="0.25">
      <c r="A949" s="1" t="s">
        <v>27</v>
      </c>
      <c r="B949" s="1" t="s">
        <v>21</v>
      </c>
      <c r="C949" s="1" t="s">
        <v>13421</v>
      </c>
      <c r="D949" s="16">
        <v>13.49</v>
      </c>
      <c r="E949" s="73"/>
      <c r="F949" s="73">
        <v>143</v>
      </c>
      <c r="G949" s="16">
        <v>486408.24</v>
      </c>
      <c r="H949" s="16">
        <v>3401.4562237762239</v>
      </c>
      <c r="I949" s="12">
        <v>0.45809798684242481</v>
      </c>
      <c r="J949"/>
      <c r="K949"/>
      <c r="L949" s="12" t="str">
        <f t="shared" si="14"/>
        <v xml:space="preserve"> </v>
      </c>
    </row>
    <row r="950" spans="1:12" x14ac:dyDescent="0.25">
      <c r="A950" s="1" t="s">
        <v>27</v>
      </c>
      <c r="B950" s="1" t="s">
        <v>21</v>
      </c>
      <c r="C950" s="1" t="s">
        <v>13131</v>
      </c>
      <c r="D950" s="16">
        <v>59.99</v>
      </c>
      <c r="E950" s="73"/>
      <c r="F950" s="73">
        <v>85</v>
      </c>
      <c r="G950" s="16">
        <v>271400.23</v>
      </c>
      <c r="H950" s="16">
        <v>3192.9438823529408</v>
      </c>
      <c r="I950" s="12">
        <v>0.48239428071427243</v>
      </c>
      <c r="J950"/>
      <c r="K950"/>
      <c r="L950" s="12" t="str">
        <f t="shared" si="14"/>
        <v xml:space="preserve"> </v>
      </c>
    </row>
    <row r="951" spans="1:12" x14ac:dyDescent="0.25">
      <c r="A951" s="1" t="s">
        <v>27</v>
      </c>
      <c r="B951" s="1" t="s">
        <v>21</v>
      </c>
      <c r="C951" s="1" t="s">
        <v>5535</v>
      </c>
      <c r="D951" s="16">
        <v>33.99</v>
      </c>
      <c r="E951" s="73"/>
      <c r="F951" s="73">
        <v>153</v>
      </c>
      <c r="G951" s="16">
        <v>464227.03</v>
      </c>
      <c r="H951" s="16">
        <v>3034.1635947712421</v>
      </c>
      <c r="I951" s="12">
        <v>0.50548235650578888</v>
      </c>
      <c r="J951"/>
      <c r="K951"/>
      <c r="L951" s="12" t="str">
        <f t="shared" si="14"/>
        <v xml:space="preserve"> </v>
      </c>
    </row>
    <row r="952" spans="1:12" x14ac:dyDescent="0.25">
      <c r="A952" s="1" t="s">
        <v>27</v>
      </c>
      <c r="B952" s="1" t="s">
        <v>21</v>
      </c>
      <c r="C952" s="1" t="s">
        <v>9666</v>
      </c>
      <c r="D952" s="16">
        <v>16.989999999999998</v>
      </c>
      <c r="E952" s="73"/>
      <c r="F952" s="73">
        <v>132</v>
      </c>
      <c r="G952" s="16">
        <v>387762.77</v>
      </c>
      <c r="H952" s="16">
        <v>2937.5967424242426</v>
      </c>
      <c r="I952" s="12">
        <v>0.52783561931300294</v>
      </c>
      <c r="J952"/>
      <c r="K952"/>
      <c r="L952" s="12" t="str">
        <f t="shared" si="14"/>
        <v xml:space="preserve"> </v>
      </c>
    </row>
    <row r="953" spans="1:12" x14ac:dyDescent="0.25">
      <c r="A953" s="1" t="s">
        <v>27</v>
      </c>
      <c r="B953" s="1" t="s">
        <v>21</v>
      </c>
      <c r="C953" s="1" t="s">
        <v>7777</v>
      </c>
      <c r="D953" s="16">
        <v>49.99</v>
      </c>
      <c r="E953" s="73"/>
      <c r="F953" s="73">
        <v>136</v>
      </c>
      <c r="G953" s="16">
        <v>399478.35</v>
      </c>
      <c r="H953" s="16">
        <v>2937.3408088235292</v>
      </c>
      <c r="I953" s="12">
        <v>0.55018693462655488</v>
      </c>
      <c r="J953"/>
      <c r="K953"/>
      <c r="L953" s="12" t="str">
        <f t="shared" si="14"/>
        <v xml:space="preserve"> </v>
      </c>
    </row>
    <row r="954" spans="1:12" x14ac:dyDescent="0.25">
      <c r="A954" s="1" t="s">
        <v>27</v>
      </c>
      <c r="B954" s="1" t="s">
        <v>21</v>
      </c>
      <c r="C954" s="1" t="s">
        <v>12920</v>
      </c>
      <c r="D954" s="16">
        <v>16.989999999999998</v>
      </c>
      <c r="E954" s="73"/>
      <c r="F954" s="73">
        <v>81</v>
      </c>
      <c r="G954" s="16">
        <v>218389.46</v>
      </c>
      <c r="H954" s="16">
        <v>2696.1661728395061</v>
      </c>
      <c r="I954" s="12">
        <v>0.57070306271283056</v>
      </c>
      <c r="J954"/>
      <c r="K954"/>
      <c r="L954" s="12" t="str">
        <f t="shared" si="14"/>
        <v xml:space="preserve"> </v>
      </c>
    </row>
    <row r="955" spans="1:12" x14ac:dyDescent="0.25">
      <c r="A955" s="1" t="s">
        <v>27</v>
      </c>
      <c r="B955" s="1" t="s">
        <v>21</v>
      </c>
      <c r="C955" s="1" t="s">
        <v>7685</v>
      </c>
      <c r="D955" s="16">
        <v>54.99</v>
      </c>
      <c r="E955" s="73"/>
      <c r="F955" s="73">
        <v>154</v>
      </c>
      <c r="G955" s="16">
        <v>403063.62</v>
      </c>
      <c r="H955" s="16">
        <v>2617.2962337662339</v>
      </c>
      <c r="I955" s="12">
        <v>0.59061904018951683</v>
      </c>
      <c r="J955"/>
      <c r="K955"/>
      <c r="L955" s="12" t="str">
        <f t="shared" si="14"/>
        <v xml:space="preserve"> </v>
      </c>
    </row>
    <row r="956" spans="1:12" x14ac:dyDescent="0.25">
      <c r="A956" s="1" t="s">
        <v>27</v>
      </c>
      <c r="B956" s="1" t="s">
        <v>21</v>
      </c>
      <c r="C956" s="1" t="s">
        <v>13422</v>
      </c>
      <c r="D956" s="16">
        <v>27.99</v>
      </c>
      <c r="E956" s="73"/>
      <c r="F956" s="73">
        <v>155</v>
      </c>
      <c r="G956" s="16">
        <v>388794.35</v>
      </c>
      <c r="H956" s="16">
        <v>2508.3506451612902</v>
      </c>
      <c r="I956" s="12">
        <v>0.6097060102879599</v>
      </c>
      <c r="J956"/>
      <c r="K956"/>
      <c r="L956" s="12" t="str">
        <f t="shared" si="14"/>
        <v xml:space="preserve"> </v>
      </c>
    </row>
    <row r="957" spans="1:12" x14ac:dyDescent="0.25">
      <c r="A957" s="1" t="s">
        <v>27</v>
      </c>
      <c r="B957" s="1" t="s">
        <v>21</v>
      </c>
      <c r="C957" s="1" t="s">
        <v>12569</v>
      </c>
      <c r="D957" s="16">
        <v>17.989999999999998</v>
      </c>
      <c r="E957" s="73"/>
      <c r="F957" s="73">
        <v>159</v>
      </c>
      <c r="G957" s="16">
        <v>352604</v>
      </c>
      <c r="H957" s="16">
        <v>2217.635220125786</v>
      </c>
      <c r="I957" s="12">
        <v>0.62658081892663542</v>
      </c>
      <c r="J957"/>
      <c r="K957"/>
      <c r="L957" s="12" t="str">
        <f t="shared" si="14"/>
        <v xml:space="preserve"> </v>
      </c>
    </row>
    <row r="958" spans="1:12" x14ac:dyDescent="0.25">
      <c r="A958" s="1" t="s">
        <v>27</v>
      </c>
      <c r="B958" s="1" t="s">
        <v>21</v>
      </c>
      <c r="C958" s="1" t="s">
        <v>5472</v>
      </c>
      <c r="D958" s="16">
        <v>34.99</v>
      </c>
      <c r="E958" s="73"/>
      <c r="F958" s="73">
        <v>159</v>
      </c>
      <c r="G958" s="16">
        <v>338628.22</v>
      </c>
      <c r="H958" s="16">
        <v>2129.7372327044022</v>
      </c>
      <c r="I958" s="12">
        <v>0.64278677918844562</v>
      </c>
      <c r="J958"/>
      <c r="K958"/>
      <c r="L958" s="12" t="str">
        <f t="shared" si="14"/>
        <v xml:space="preserve"> </v>
      </c>
    </row>
    <row r="959" spans="1:12" x14ac:dyDescent="0.25">
      <c r="A959" s="1" t="s">
        <v>27</v>
      </c>
      <c r="B959" s="1" t="s">
        <v>21</v>
      </c>
      <c r="C959" s="1" t="s">
        <v>5745</v>
      </c>
      <c r="D959" s="16">
        <v>26.99</v>
      </c>
      <c r="E959" s="73"/>
      <c r="F959" s="73">
        <v>159</v>
      </c>
      <c r="G959" s="16">
        <v>329209.23</v>
      </c>
      <c r="H959" s="16">
        <v>2070.4983018867924</v>
      </c>
      <c r="I959" s="12">
        <v>0.65854196846121538</v>
      </c>
      <c r="J959"/>
      <c r="K959"/>
      <c r="L959" s="12" t="str">
        <f t="shared" si="14"/>
        <v xml:space="preserve"> </v>
      </c>
    </row>
    <row r="960" spans="1:12" x14ac:dyDescent="0.25">
      <c r="A960" s="1" t="s">
        <v>27</v>
      </c>
      <c r="B960" s="1" t="s">
        <v>21</v>
      </c>
      <c r="C960" s="1" t="s">
        <v>7660</v>
      </c>
      <c r="D960" s="16">
        <v>46.99</v>
      </c>
      <c r="E960" s="73"/>
      <c r="F960" s="73">
        <v>121</v>
      </c>
      <c r="G960" s="16">
        <v>241199.67</v>
      </c>
      <c r="H960" s="16">
        <v>1993.385702479339</v>
      </c>
      <c r="I960" s="12">
        <v>0.67371037937349465</v>
      </c>
      <c r="J960"/>
      <c r="K960"/>
      <c r="L960" s="12" t="str">
        <f t="shared" si="14"/>
        <v xml:space="preserve"> </v>
      </c>
    </row>
    <row r="961" spans="1:12" x14ac:dyDescent="0.25">
      <c r="A961" s="1" t="s">
        <v>27</v>
      </c>
      <c r="B961" s="1" t="s">
        <v>21</v>
      </c>
      <c r="C961" s="1" t="s">
        <v>14077</v>
      </c>
      <c r="D961" s="16">
        <v>49.99</v>
      </c>
      <c r="E961" s="73"/>
      <c r="F961" s="73">
        <v>95</v>
      </c>
      <c r="G961" s="16">
        <v>181072.91</v>
      </c>
      <c r="H961" s="16">
        <v>1906.0306315789474</v>
      </c>
      <c r="I961" s="12">
        <v>0.68821407316201777</v>
      </c>
      <c r="J961"/>
      <c r="K961"/>
      <c r="L961" s="12" t="str">
        <f t="shared" si="14"/>
        <v xml:space="preserve"> </v>
      </c>
    </row>
    <row r="962" spans="1:12" x14ac:dyDescent="0.25">
      <c r="A962" s="1" t="s">
        <v>27</v>
      </c>
      <c r="B962" s="1" t="s">
        <v>21</v>
      </c>
      <c r="C962" s="1" t="s">
        <v>14080</v>
      </c>
      <c r="D962" s="16">
        <v>13.49</v>
      </c>
      <c r="E962" s="73"/>
      <c r="F962" s="73">
        <v>148</v>
      </c>
      <c r="G962" s="16">
        <v>278770.84999999998</v>
      </c>
      <c r="H962" s="16">
        <v>1883.5868243243242</v>
      </c>
      <c r="I962" s="12">
        <v>0.70254698369948698</v>
      </c>
      <c r="J962"/>
      <c r="K962"/>
      <c r="L962" s="12" t="str">
        <f t="shared" si="14"/>
        <v xml:space="preserve"> </v>
      </c>
    </row>
    <row r="963" spans="1:12" x14ac:dyDescent="0.25">
      <c r="A963" s="1" t="s">
        <v>27</v>
      </c>
      <c r="B963" s="1" t="s">
        <v>21</v>
      </c>
      <c r="C963" s="1" t="s">
        <v>5661</v>
      </c>
      <c r="D963" s="16">
        <v>29.99</v>
      </c>
      <c r="E963" s="73"/>
      <c r="F963" s="73">
        <v>154</v>
      </c>
      <c r="G963" s="16">
        <v>289204.52</v>
      </c>
      <c r="H963" s="16">
        <v>1877.9514285714288</v>
      </c>
      <c r="I963" s="12">
        <v>0.71683701242119557</v>
      </c>
      <c r="J963"/>
      <c r="K963"/>
      <c r="L963" s="12" t="str">
        <f t="shared" si="14"/>
        <v xml:space="preserve"> </v>
      </c>
    </row>
    <row r="964" spans="1:12" x14ac:dyDescent="0.25">
      <c r="A964" s="1" t="s">
        <v>27</v>
      </c>
      <c r="B964" s="1" t="s">
        <v>21</v>
      </c>
      <c r="C964" s="1" t="s">
        <v>13424</v>
      </c>
      <c r="D964" s="16">
        <v>50.99</v>
      </c>
      <c r="E964" s="73"/>
      <c r="F964" s="73">
        <v>102</v>
      </c>
      <c r="G964" s="16">
        <v>180858.93</v>
      </c>
      <c r="H964" s="16">
        <v>1773.1267647058824</v>
      </c>
      <c r="I964" s="12">
        <v>0.73032939140894837</v>
      </c>
      <c r="J964"/>
      <c r="K964"/>
      <c r="L964" s="12" t="str">
        <f t="shared" si="14"/>
        <v xml:space="preserve"> </v>
      </c>
    </row>
    <row r="965" spans="1:12" x14ac:dyDescent="0.25">
      <c r="A965" s="1" t="s">
        <v>27</v>
      </c>
      <c r="B965" s="1" t="s">
        <v>21</v>
      </c>
      <c r="C965" s="1" t="s">
        <v>14081</v>
      </c>
      <c r="D965" s="16">
        <v>26.99</v>
      </c>
      <c r="E965" s="73"/>
      <c r="F965" s="73">
        <v>151</v>
      </c>
      <c r="G965" s="16">
        <v>255231.08</v>
      </c>
      <c r="H965" s="16">
        <v>1690.2720529801325</v>
      </c>
      <c r="I965" s="12">
        <v>0.74319129817453589</v>
      </c>
      <c r="J965"/>
      <c r="K965"/>
      <c r="L965" s="12" t="str">
        <f t="shared" si="14"/>
        <v xml:space="preserve"> </v>
      </c>
    </row>
    <row r="966" spans="1:12" x14ac:dyDescent="0.25">
      <c r="A966" s="1" t="s">
        <v>27</v>
      </c>
      <c r="B966" s="1" t="s">
        <v>21</v>
      </c>
      <c r="C966" s="1" t="s">
        <v>12608</v>
      </c>
      <c r="D966" s="16">
        <v>25.99</v>
      </c>
      <c r="E966" s="73"/>
      <c r="F966" s="73">
        <v>114</v>
      </c>
      <c r="G966" s="16">
        <v>180658.33</v>
      </c>
      <c r="H966" s="16">
        <v>1584.7221929824561</v>
      </c>
      <c r="I966" s="12">
        <v>0.75525003691991188</v>
      </c>
      <c r="J966"/>
      <c r="K966"/>
      <c r="L966" s="12" t="str">
        <f t="shared" si="14"/>
        <v xml:space="preserve"> </v>
      </c>
    </row>
    <row r="967" spans="1:12" x14ac:dyDescent="0.25">
      <c r="A967" s="1" t="s">
        <v>27</v>
      </c>
      <c r="B967" s="1" t="s">
        <v>21</v>
      </c>
      <c r="C967" s="1" t="s">
        <v>5436</v>
      </c>
      <c r="D967" s="16">
        <v>26.99</v>
      </c>
      <c r="E967" s="73"/>
      <c r="F967" s="73">
        <v>159</v>
      </c>
      <c r="G967" s="16">
        <v>251872.17</v>
      </c>
      <c r="H967" s="16">
        <v>1584.1016981132077</v>
      </c>
      <c r="I967" s="12">
        <v>0.76730405408976232</v>
      </c>
      <c r="J967"/>
      <c r="K967"/>
      <c r="L967" s="12" t="str">
        <f t="shared" si="14"/>
        <v xml:space="preserve"> </v>
      </c>
    </row>
    <row r="968" spans="1:12" x14ac:dyDescent="0.25">
      <c r="A968" s="1" t="s">
        <v>27</v>
      </c>
      <c r="B968" s="1" t="s">
        <v>21</v>
      </c>
      <c r="C968" s="1" t="s">
        <v>7778</v>
      </c>
      <c r="D968" s="16">
        <v>49.99</v>
      </c>
      <c r="E968" s="73"/>
      <c r="F968" s="73">
        <v>120</v>
      </c>
      <c r="G968" s="16">
        <v>173704.35</v>
      </c>
      <c r="H968" s="16">
        <v>1447.5362500000001</v>
      </c>
      <c r="I968" s="12">
        <v>0.77831889412955502</v>
      </c>
      <c r="J968"/>
      <c r="K968"/>
      <c r="L968" s="12" t="str">
        <f t="shared" si="14"/>
        <v xml:space="preserve"> </v>
      </c>
    </row>
    <row r="969" spans="1:12" x14ac:dyDescent="0.25">
      <c r="A969" s="1" t="s">
        <v>27</v>
      </c>
      <c r="B969" s="1" t="s">
        <v>21</v>
      </c>
      <c r="C969" s="1" t="s">
        <v>7789</v>
      </c>
      <c r="D969" s="16">
        <v>45.99</v>
      </c>
      <c r="E969" s="73"/>
      <c r="F969" s="73">
        <v>73</v>
      </c>
      <c r="G969" s="16">
        <v>104780.67</v>
      </c>
      <c r="H969" s="16">
        <v>1435.3516438356164</v>
      </c>
      <c r="I969" s="12">
        <v>0.78924101698326787</v>
      </c>
      <c r="J969"/>
      <c r="K969"/>
      <c r="L969" s="12" t="str">
        <f t="shared" ref="L969:L1032" si="15">IF(I969&gt;$I$2,"X"," ")</f>
        <v xml:space="preserve"> </v>
      </c>
    </row>
    <row r="970" spans="1:12" x14ac:dyDescent="0.25">
      <c r="A970" s="1" t="s">
        <v>27</v>
      </c>
      <c r="B970" s="1" t="s">
        <v>21</v>
      </c>
      <c r="C970" s="1" t="s">
        <v>14356</v>
      </c>
      <c r="D970" s="16">
        <v>64.989999999999995</v>
      </c>
      <c r="E970" s="73"/>
      <c r="F970" s="73">
        <v>46</v>
      </c>
      <c r="G970" s="16">
        <v>65030.85</v>
      </c>
      <c r="H970" s="16">
        <v>1413.7141304347826</v>
      </c>
      <c r="I970" s="12">
        <v>0.79999849197481565</v>
      </c>
      <c r="J970"/>
      <c r="K970"/>
      <c r="L970" s="12" t="str">
        <f t="shared" si="15"/>
        <v xml:space="preserve"> </v>
      </c>
    </row>
    <row r="971" spans="1:12" x14ac:dyDescent="0.25">
      <c r="A971" s="1" t="s">
        <v>27</v>
      </c>
      <c r="B971" s="1" t="s">
        <v>21</v>
      </c>
      <c r="C971" s="1" t="s">
        <v>5571</v>
      </c>
      <c r="D971" s="16">
        <v>33.99</v>
      </c>
      <c r="E971" s="73"/>
      <c r="F971" s="73">
        <v>158</v>
      </c>
      <c r="G971" s="16">
        <v>221706.71</v>
      </c>
      <c r="H971" s="16">
        <v>1403.2070253164557</v>
      </c>
      <c r="I971" s="12">
        <v>0.8106760145077222</v>
      </c>
      <c r="J971"/>
      <c r="K971"/>
      <c r="L971" s="12" t="str">
        <f t="shared" si="15"/>
        <v xml:space="preserve"> </v>
      </c>
    </row>
    <row r="972" spans="1:12" x14ac:dyDescent="0.25">
      <c r="A972" s="1" t="s">
        <v>27</v>
      </c>
      <c r="B972" s="1" t="s">
        <v>21</v>
      </c>
      <c r="C972" s="1" t="s">
        <v>5452</v>
      </c>
      <c r="D972" s="16">
        <v>34.99</v>
      </c>
      <c r="E972" s="73"/>
      <c r="F972" s="73">
        <v>133</v>
      </c>
      <c r="G972" s="16">
        <v>178082.02</v>
      </c>
      <c r="H972" s="16">
        <v>1338.9625563909774</v>
      </c>
      <c r="I972" s="12">
        <v>0.82086467705618593</v>
      </c>
      <c r="J972"/>
      <c r="K972"/>
      <c r="L972" s="12" t="str">
        <f t="shared" si="15"/>
        <v xml:space="preserve"> </v>
      </c>
    </row>
    <row r="973" spans="1:12" x14ac:dyDescent="0.25">
      <c r="A973" s="1" t="s">
        <v>27</v>
      </c>
      <c r="B973" s="1" t="s">
        <v>21</v>
      </c>
      <c r="C973" s="1" t="s">
        <v>6938</v>
      </c>
      <c r="D973" s="16">
        <v>13.99</v>
      </c>
      <c r="E973" s="73"/>
      <c r="F973" s="73">
        <v>139</v>
      </c>
      <c r="G973" s="16">
        <v>179407.76</v>
      </c>
      <c r="H973" s="16">
        <v>1290.7033093525181</v>
      </c>
      <c r="I973" s="12">
        <v>0.830686117100502</v>
      </c>
      <c r="J973"/>
      <c r="K973"/>
      <c r="L973" s="12" t="str">
        <f t="shared" si="15"/>
        <v xml:space="preserve"> </v>
      </c>
    </row>
    <row r="974" spans="1:12" x14ac:dyDescent="0.25">
      <c r="A974" s="1" t="s">
        <v>27</v>
      </c>
      <c r="B974" s="1" t="s">
        <v>21</v>
      </c>
      <c r="C974" s="1" t="s">
        <v>6844</v>
      </c>
      <c r="D974" s="16">
        <v>13.99</v>
      </c>
      <c r="E974" s="73"/>
      <c r="F974" s="73">
        <v>123</v>
      </c>
      <c r="G974" s="16">
        <v>158422.76</v>
      </c>
      <c r="H974" s="16">
        <v>1287.989918699187</v>
      </c>
      <c r="I974" s="12">
        <v>0.84048690994927322</v>
      </c>
      <c r="J974"/>
      <c r="K974"/>
      <c r="L974" s="12" t="str">
        <f t="shared" si="15"/>
        <v xml:space="preserve"> </v>
      </c>
    </row>
    <row r="975" spans="1:12" x14ac:dyDescent="0.25">
      <c r="A975" s="1" t="s">
        <v>27</v>
      </c>
      <c r="B975" s="1" t="s">
        <v>21</v>
      </c>
      <c r="C975" s="1" t="s">
        <v>12940</v>
      </c>
      <c r="D975" s="16">
        <v>17.989999999999998</v>
      </c>
      <c r="E975" s="73"/>
      <c r="F975" s="73">
        <v>88</v>
      </c>
      <c r="G975" s="16">
        <v>106302.91</v>
      </c>
      <c r="H975" s="16">
        <v>1207.9876136363637</v>
      </c>
      <c r="I975" s="12">
        <v>0.84967893559578489</v>
      </c>
      <c r="J975"/>
      <c r="K975"/>
      <c r="L975" s="12" t="str">
        <f t="shared" si="15"/>
        <v xml:space="preserve"> </v>
      </c>
    </row>
    <row r="976" spans="1:12" x14ac:dyDescent="0.25">
      <c r="A976" s="1" t="s">
        <v>27</v>
      </c>
      <c r="B976" s="1" t="s">
        <v>21</v>
      </c>
      <c r="C976" s="1" t="s">
        <v>12018</v>
      </c>
      <c r="D976" s="16">
        <v>32.99</v>
      </c>
      <c r="E976" s="73"/>
      <c r="F976" s="73">
        <v>115</v>
      </c>
      <c r="G976" s="16">
        <v>137940.62</v>
      </c>
      <c r="H976" s="16">
        <v>1199.483652173913</v>
      </c>
      <c r="I976" s="12">
        <v>0.85880625144645328</v>
      </c>
      <c r="J976"/>
      <c r="K976"/>
      <c r="L976" s="12" t="str">
        <f t="shared" si="15"/>
        <v xml:space="preserve"> </v>
      </c>
    </row>
    <row r="977" spans="1:12" x14ac:dyDescent="0.25">
      <c r="A977" s="1" t="s">
        <v>27</v>
      </c>
      <c r="B977" s="1" t="s">
        <v>21</v>
      </c>
      <c r="C977" s="1" t="s">
        <v>11212</v>
      </c>
      <c r="D977" s="16">
        <v>52.99</v>
      </c>
      <c r="E977" s="73"/>
      <c r="F977" s="73">
        <v>77</v>
      </c>
      <c r="G977" s="16">
        <v>92155.19</v>
      </c>
      <c r="H977" s="16">
        <v>1196.8206493506493</v>
      </c>
      <c r="I977" s="12">
        <v>0.86791330352125839</v>
      </c>
      <c r="J977"/>
      <c r="K977"/>
      <c r="L977" s="12" t="str">
        <f t="shared" si="15"/>
        <v xml:space="preserve"> </v>
      </c>
    </row>
    <row r="978" spans="1:12" x14ac:dyDescent="0.25">
      <c r="A978" s="1" t="s">
        <v>27</v>
      </c>
      <c r="B978" s="1" t="s">
        <v>21</v>
      </c>
      <c r="C978" s="1" t="s">
        <v>6859</v>
      </c>
      <c r="D978" s="16">
        <v>18.989999999999998</v>
      </c>
      <c r="E978" s="73"/>
      <c r="F978" s="73">
        <v>155</v>
      </c>
      <c r="G978" s="16">
        <v>182664.81</v>
      </c>
      <c r="H978" s="16">
        <v>1178.4826451612903</v>
      </c>
      <c r="I978" s="12">
        <v>0.87688081492287162</v>
      </c>
      <c r="J978"/>
      <c r="K978"/>
      <c r="L978" s="12" t="str">
        <f t="shared" si="15"/>
        <v xml:space="preserve"> </v>
      </c>
    </row>
    <row r="979" spans="1:12" x14ac:dyDescent="0.25">
      <c r="A979" s="1" t="s">
        <v>27</v>
      </c>
      <c r="B979" s="1" t="s">
        <v>21</v>
      </c>
      <c r="C979" s="1" t="s">
        <v>15192</v>
      </c>
      <c r="D979" s="16">
        <v>44.99</v>
      </c>
      <c r="E979" s="73"/>
      <c r="F979" s="73">
        <v>42</v>
      </c>
      <c r="G979" s="16">
        <v>42875.47</v>
      </c>
      <c r="H979" s="16">
        <v>1020.8445238095238</v>
      </c>
      <c r="I979" s="12">
        <v>0.88464879941048657</v>
      </c>
      <c r="J979"/>
      <c r="K979"/>
      <c r="L979" s="12" t="str">
        <f t="shared" si="15"/>
        <v xml:space="preserve"> </v>
      </c>
    </row>
    <row r="980" spans="1:12" x14ac:dyDescent="0.25">
      <c r="A980" s="1" t="s">
        <v>27</v>
      </c>
      <c r="B980" s="1" t="s">
        <v>21</v>
      </c>
      <c r="C980" s="1" t="s">
        <v>5662</v>
      </c>
      <c r="D980" s="16">
        <v>29.99</v>
      </c>
      <c r="E980" s="73"/>
      <c r="F980" s="73">
        <v>150</v>
      </c>
      <c r="G980" s="16">
        <v>145563.72</v>
      </c>
      <c r="H980" s="16">
        <v>970.4248</v>
      </c>
      <c r="I980" s="12">
        <v>0.89203312152514702</v>
      </c>
      <c r="J980"/>
      <c r="K980"/>
      <c r="L980" s="12" t="str">
        <f t="shared" si="15"/>
        <v xml:space="preserve"> </v>
      </c>
    </row>
    <row r="981" spans="1:12" x14ac:dyDescent="0.25">
      <c r="A981" s="1" t="s">
        <v>27</v>
      </c>
      <c r="B981" s="1" t="s">
        <v>21</v>
      </c>
      <c r="C981" s="1" t="s">
        <v>14670</v>
      </c>
      <c r="D981" s="16">
        <v>32.99</v>
      </c>
      <c r="E981" s="73"/>
      <c r="F981" s="73">
        <v>53</v>
      </c>
      <c r="G981" s="16">
        <v>49507.68</v>
      </c>
      <c r="H981" s="16">
        <v>934.10716981132077</v>
      </c>
      <c r="I981" s="12">
        <v>0.89914108932595005</v>
      </c>
      <c r="J981"/>
      <c r="K981"/>
      <c r="L981" s="12" t="str">
        <f t="shared" si="15"/>
        <v xml:space="preserve"> </v>
      </c>
    </row>
    <row r="982" spans="1:12" x14ac:dyDescent="0.25">
      <c r="A982" s="1" t="s">
        <v>27</v>
      </c>
      <c r="B982" s="1" t="s">
        <v>21</v>
      </c>
      <c r="C982" s="1" t="s">
        <v>7752</v>
      </c>
      <c r="D982" s="16">
        <v>49.99</v>
      </c>
      <c r="E982" s="73"/>
      <c r="F982" s="73">
        <v>110</v>
      </c>
      <c r="G982" s="16">
        <v>102217.4</v>
      </c>
      <c r="H982" s="16">
        <v>929.24909090909091</v>
      </c>
      <c r="I982" s="12">
        <v>0.90621209020312077</v>
      </c>
      <c r="J982"/>
      <c r="K982"/>
      <c r="L982" s="12" t="str">
        <f t="shared" si="15"/>
        <v xml:space="preserve"> </v>
      </c>
    </row>
    <row r="983" spans="1:12" x14ac:dyDescent="0.25">
      <c r="A983" s="1" t="s">
        <v>27</v>
      </c>
      <c r="B983" s="1" t="s">
        <v>21</v>
      </c>
      <c r="C983" s="1" t="s">
        <v>5642</v>
      </c>
      <c r="D983" s="16">
        <v>31.99</v>
      </c>
      <c r="E983" s="73"/>
      <c r="F983" s="73">
        <v>85</v>
      </c>
      <c r="G983" s="16">
        <v>75494.490000000005</v>
      </c>
      <c r="H983" s="16">
        <v>888.17047058823539</v>
      </c>
      <c r="I983" s="12">
        <v>0.91297050862725126</v>
      </c>
      <c r="J983"/>
      <c r="K983"/>
      <c r="L983" s="12" t="str">
        <f t="shared" si="15"/>
        <v xml:space="preserve"> </v>
      </c>
    </row>
    <row r="984" spans="1:12" x14ac:dyDescent="0.25">
      <c r="A984" s="1" t="s">
        <v>27</v>
      </c>
      <c r="B984" s="1" t="s">
        <v>21</v>
      </c>
      <c r="C984" s="1" t="s">
        <v>5695</v>
      </c>
      <c r="D984" s="16">
        <v>24.99</v>
      </c>
      <c r="E984" s="73"/>
      <c r="F984" s="73">
        <v>146</v>
      </c>
      <c r="G984" s="16">
        <v>126564.13</v>
      </c>
      <c r="H984" s="16">
        <v>866.87760273972606</v>
      </c>
      <c r="I984" s="12">
        <v>0.91956690172501099</v>
      </c>
      <c r="J984"/>
      <c r="K984"/>
      <c r="L984" s="12" t="str">
        <f t="shared" si="15"/>
        <v xml:space="preserve"> </v>
      </c>
    </row>
    <row r="985" spans="1:12" x14ac:dyDescent="0.25">
      <c r="A985" s="1" t="s">
        <v>27</v>
      </c>
      <c r="B985" s="1" t="s">
        <v>21</v>
      </c>
      <c r="C985" s="1" t="s">
        <v>6922</v>
      </c>
      <c r="D985" s="16">
        <v>14.99</v>
      </c>
      <c r="E985" s="73"/>
      <c r="F985" s="73">
        <v>129</v>
      </c>
      <c r="G985" s="16">
        <v>110939.89</v>
      </c>
      <c r="H985" s="16">
        <v>859.99914728682165</v>
      </c>
      <c r="I985" s="12">
        <v>0.92611095410485467</v>
      </c>
      <c r="J985"/>
      <c r="K985"/>
      <c r="L985" s="12" t="str">
        <f t="shared" si="15"/>
        <v xml:space="preserve"> </v>
      </c>
    </row>
    <row r="986" spans="1:12" x14ac:dyDescent="0.25">
      <c r="A986" s="1" t="s">
        <v>27</v>
      </c>
      <c r="B986" s="1" t="s">
        <v>21</v>
      </c>
      <c r="C986" s="1" t="s">
        <v>6533</v>
      </c>
      <c r="D986" s="16">
        <v>31.99</v>
      </c>
      <c r="E986" s="73"/>
      <c r="F986" s="73">
        <v>126</v>
      </c>
      <c r="G986" s="16">
        <v>103574.39</v>
      </c>
      <c r="H986" s="16">
        <v>822.0189682539683</v>
      </c>
      <c r="I986" s="12">
        <v>0.93236600122025015</v>
      </c>
      <c r="J986"/>
      <c r="K986"/>
      <c r="L986" s="12" t="str">
        <f t="shared" si="15"/>
        <v xml:space="preserve"> </v>
      </c>
    </row>
    <row r="987" spans="1:12" x14ac:dyDescent="0.25">
      <c r="A987" s="1" t="s">
        <v>27</v>
      </c>
      <c r="B987" s="1" t="s">
        <v>21</v>
      </c>
      <c r="C987" s="1" t="s">
        <v>15727</v>
      </c>
      <c r="D987" s="16">
        <v>32.99</v>
      </c>
      <c r="E987" s="73"/>
      <c r="F987" s="73">
        <v>60</v>
      </c>
      <c r="G987" s="16">
        <v>46806.52</v>
      </c>
      <c r="H987" s="16">
        <v>780.10866666666664</v>
      </c>
      <c r="I987" s="12">
        <v>0.93830213731148049</v>
      </c>
      <c r="J987"/>
      <c r="K987"/>
      <c r="L987" s="12" t="str">
        <f t="shared" si="15"/>
        <v xml:space="preserve"> </v>
      </c>
    </row>
    <row r="988" spans="1:12" x14ac:dyDescent="0.25">
      <c r="A988" s="1" t="s">
        <v>27</v>
      </c>
      <c r="B988" s="1" t="s">
        <v>21</v>
      </c>
      <c r="C988" s="1" t="s">
        <v>14039</v>
      </c>
      <c r="D988" s="16">
        <v>31.99</v>
      </c>
      <c r="E988" s="73"/>
      <c r="F988" s="73">
        <v>56</v>
      </c>
      <c r="G988" s="16">
        <v>42220.639999999999</v>
      </c>
      <c r="H988" s="16">
        <v>753.93999999999994</v>
      </c>
      <c r="I988" s="12">
        <v>0.94403914631529739</v>
      </c>
      <c r="J988"/>
      <c r="K988"/>
      <c r="L988" s="12" t="str">
        <f t="shared" si="15"/>
        <v xml:space="preserve"> </v>
      </c>
    </row>
    <row r="989" spans="1:12" x14ac:dyDescent="0.25">
      <c r="A989" s="1" t="s">
        <v>27</v>
      </c>
      <c r="B989" s="1" t="s">
        <v>21</v>
      </c>
      <c r="C989" s="1" t="s">
        <v>6900</v>
      </c>
      <c r="D989" s="16">
        <v>17.989999999999998</v>
      </c>
      <c r="E989" s="73"/>
      <c r="F989" s="73">
        <v>132</v>
      </c>
      <c r="G989" s="16">
        <v>92882.37</v>
      </c>
      <c r="H989" s="16">
        <v>703.6543181818181</v>
      </c>
      <c r="I989" s="12">
        <v>0.94939351292137175</v>
      </c>
      <c r="J989"/>
      <c r="K989"/>
      <c r="L989" s="12" t="str">
        <f t="shared" si="15"/>
        <v xml:space="preserve"> </v>
      </c>
    </row>
    <row r="990" spans="1:12" x14ac:dyDescent="0.25">
      <c r="A990" s="1" t="s">
        <v>27</v>
      </c>
      <c r="B990" s="1" t="s">
        <v>21</v>
      </c>
      <c r="C990" s="1" t="s">
        <v>6349</v>
      </c>
      <c r="D990" s="16">
        <v>32.99</v>
      </c>
      <c r="E990" s="73"/>
      <c r="F990" s="73">
        <v>41</v>
      </c>
      <c r="G990" s="16">
        <v>27299.82</v>
      </c>
      <c r="H990" s="16">
        <v>665.84926829268295</v>
      </c>
      <c r="I990" s="12">
        <v>0.95446020688558642</v>
      </c>
      <c r="J990"/>
      <c r="K990"/>
      <c r="L990" s="12" t="str">
        <f t="shared" si="15"/>
        <v>X</v>
      </c>
    </row>
    <row r="991" spans="1:12" x14ac:dyDescent="0.25">
      <c r="A991" s="1" t="s">
        <v>27</v>
      </c>
      <c r="B991" s="1" t="s">
        <v>21</v>
      </c>
      <c r="C991" s="1" t="s">
        <v>6923</v>
      </c>
      <c r="D991" s="16">
        <v>14.99</v>
      </c>
      <c r="E991" s="73"/>
      <c r="F991" s="73">
        <v>113</v>
      </c>
      <c r="G991" s="16">
        <v>73549.55</v>
      </c>
      <c r="H991" s="16">
        <v>650.88097345132746</v>
      </c>
      <c r="I991" s="12">
        <v>0.95941300154444964</v>
      </c>
      <c r="J991"/>
      <c r="K991"/>
      <c r="L991" s="12" t="str">
        <f t="shared" si="15"/>
        <v>X</v>
      </c>
    </row>
    <row r="992" spans="1:12" x14ac:dyDescent="0.25">
      <c r="A992" s="1" t="s">
        <v>27</v>
      </c>
      <c r="B992" s="1" t="s">
        <v>21</v>
      </c>
      <c r="C992" s="1" t="s">
        <v>5967</v>
      </c>
      <c r="D992" s="16">
        <v>29.99</v>
      </c>
      <c r="E992" s="73"/>
      <c r="F992" s="73">
        <v>79</v>
      </c>
      <c r="G992" s="16">
        <v>51156.29</v>
      </c>
      <c r="H992" s="16">
        <v>647.54797468354434</v>
      </c>
      <c r="I992" s="12">
        <v>0.96434043417988868</v>
      </c>
      <c r="J992"/>
      <c r="K992"/>
      <c r="L992" s="12" t="str">
        <f t="shared" si="15"/>
        <v>X</v>
      </c>
    </row>
    <row r="993" spans="1:12" x14ac:dyDescent="0.25">
      <c r="A993" s="1" t="s">
        <v>27</v>
      </c>
      <c r="B993" s="1" t="s">
        <v>21</v>
      </c>
      <c r="C993" s="1" t="s">
        <v>5784</v>
      </c>
      <c r="D993" s="16">
        <v>31.99</v>
      </c>
      <c r="E993" s="73"/>
      <c r="F993" s="73">
        <v>82</v>
      </c>
      <c r="G993" s="16">
        <v>52381.27</v>
      </c>
      <c r="H993" s="16">
        <v>638.79597560975606</v>
      </c>
      <c r="I993" s="12">
        <v>0.96920126960933284</v>
      </c>
      <c r="J993"/>
      <c r="K993"/>
      <c r="L993" s="12" t="str">
        <f t="shared" si="15"/>
        <v>X</v>
      </c>
    </row>
    <row r="994" spans="1:12" x14ac:dyDescent="0.25">
      <c r="A994" s="1" t="s">
        <v>27</v>
      </c>
      <c r="B994" s="1" t="s">
        <v>21</v>
      </c>
      <c r="C994" s="1" t="s">
        <v>7557</v>
      </c>
      <c r="D994" s="16">
        <v>42.99</v>
      </c>
      <c r="E994" s="73"/>
      <c r="F994" s="73">
        <v>22</v>
      </c>
      <c r="G994" s="16">
        <v>12930.65</v>
      </c>
      <c r="H994" s="16">
        <v>587.75681818181818</v>
      </c>
      <c r="I994" s="12">
        <v>0.97367372916574835</v>
      </c>
      <c r="J994"/>
      <c r="K994"/>
      <c r="L994" s="12" t="str">
        <f t="shared" si="15"/>
        <v>X</v>
      </c>
    </row>
    <row r="995" spans="1:12" x14ac:dyDescent="0.25">
      <c r="A995" s="1" t="s">
        <v>27</v>
      </c>
      <c r="B995" s="1" t="s">
        <v>21</v>
      </c>
      <c r="C995" s="1" t="s">
        <v>5574</v>
      </c>
      <c r="D995" s="16">
        <v>26.99</v>
      </c>
      <c r="E995" s="73"/>
      <c r="F995" s="73">
        <v>139</v>
      </c>
      <c r="G995" s="16">
        <v>76775.55</v>
      </c>
      <c r="H995" s="16">
        <v>552.34208633093522</v>
      </c>
      <c r="I995" s="12">
        <v>0.97787670489653267</v>
      </c>
      <c r="J995"/>
      <c r="K995"/>
      <c r="L995" s="12" t="str">
        <f t="shared" si="15"/>
        <v>X</v>
      </c>
    </row>
    <row r="996" spans="1:12" x14ac:dyDescent="0.25">
      <c r="A996" s="1" t="s">
        <v>27</v>
      </c>
      <c r="B996" s="1" t="s">
        <v>21</v>
      </c>
      <c r="C996" s="1" t="s">
        <v>7756</v>
      </c>
      <c r="D996" s="16">
        <v>49.99</v>
      </c>
      <c r="E996" s="73"/>
      <c r="F996" s="73">
        <v>118</v>
      </c>
      <c r="G996" s="16">
        <v>64487.01</v>
      </c>
      <c r="H996" s="16">
        <v>546.50008474576271</v>
      </c>
      <c r="I996" s="12">
        <v>0.98203522667117393</v>
      </c>
      <c r="J996"/>
      <c r="K996"/>
      <c r="L996" s="12" t="str">
        <f t="shared" si="15"/>
        <v>X</v>
      </c>
    </row>
    <row r="997" spans="1:12" x14ac:dyDescent="0.25">
      <c r="A997" s="1" t="s">
        <v>27</v>
      </c>
      <c r="B997" s="1" t="s">
        <v>21</v>
      </c>
      <c r="C997" s="1" t="s">
        <v>14691</v>
      </c>
      <c r="D997" s="16">
        <v>26.99</v>
      </c>
      <c r="E997" s="73"/>
      <c r="F997" s="73">
        <v>76</v>
      </c>
      <c r="G997" s="16">
        <v>38055.9</v>
      </c>
      <c r="H997" s="16">
        <v>500.73552631578951</v>
      </c>
      <c r="I997" s="12">
        <v>0.98584550895226353</v>
      </c>
      <c r="J997"/>
      <c r="K997"/>
      <c r="L997" s="12" t="str">
        <f t="shared" si="15"/>
        <v>X</v>
      </c>
    </row>
    <row r="998" spans="1:12" x14ac:dyDescent="0.25">
      <c r="A998" s="1" t="s">
        <v>27</v>
      </c>
      <c r="B998" s="1" t="s">
        <v>21</v>
      </c>
      <c r="C998" s="1" t="s">
        <v>5579</v>
      </c>
      <c r="D998" s="16">
        <v>26.99</v>
      </c>
      <c r="E998" s="73"/>
      <c r="F998" s="73">
        <v>153</v>
      </c>
      <c r="G998" s="16">
        <v>66680.5</v>
      </c>
      <c r="H998" s="16">
        <v>435.82026143790847</v>
      </c>
      <c r="I998" s="12">
        <v>0.98916182691379251</v>
      </c>
      <c r="J998"/>
      <c r="K998"/>
      <c r="L998" s="12" t="str">
        <f t="shared" si="15"/>
        <v>X</v>
      </c>
    </row>
    <row r="999" spans="1:12" x14ac:dyDescent="0.25">
      <c r="A999" s="1" t="s">
        <v>27</v>
      </c>
      <c r="B999" s="1" t="s">
        <v>21</v>
      </c>
      <c r="C999" s="1" t="s">
        <v>11876</v>
      </c>
      <c r="D999" s="16">
        <v>33.99</v>
      </c>
      <c r="E999" s="73"/>
      <c r="F999" s="73">
        <v>78</v>
      </c>
      <c r="G999" s="16">
        <v>29061.05</v>
      </c>
      <c r="H999" s="16">
        <v>372.57756410256411</v>
      </c>
      <c r="I999" s="12">
        <v>0.99199690774234195</v>
      </c>
      <c r="J999"/>
      <c r="K999"/>
      <c r="L999" s="12" t="str">
        <f t="shared" si="15"/>
        <v>X</v>
      </c>
    </row>
    <row r="1000" spans="1:12" x14ac:dyDescent="0.25">
      <c r="A1000" s="1" t="s">
        <v>27</v>
      </c>
      <c r="B1000" s="1" t="s">
        <v>21</v>
      </c>
      <c r="C1000" s="1" t="s">
        <v>5969</v>
      </c>
      <c r="D1000" s="16">
        <v>22.99</v>
      </c>
      <c r="E1000" s="73"/>
      <c r="F1000" s="73">
        <v>95</v>
      </c>
      <c r="G1000" s="16">
        <v>34854.97</v>
      </c>
      <c r="H1000" s="16">
        <v>366.89442105263157</v>
      </c>
      <c r="I1000" s="12">
        <v>0.99478874342824419</v>
      </c>
      <c r="J1000"/>
      <c r="K1000"/>
      <c r="L1000" s="12" t="str">
        <f t="shared" si="15"/>
        <v>X</v>
      </c>
    </row>
    <row r="1001" spans="1:12" x14ac:dyDescent="0.25">
      <c r="A1001" s="1" t="s">
        <v>27</v>
      </c>
      <c r="B1001" s="1" t="s">
        <v>21</v>
      </c>
      <c r="C1001" s="1" t="s">
        <v>15725</v>
      </c>
      <c r="D1001" s="16">
        <v>29.99</v>
      </c>
      <c r="E1001" s="73"/>
      <c r="F1001" s="73">
        <v>59</v>
      </c>
      <c r="G1001" s="16">
        <v>20789.91</v>
      </c>
      <c r="H1001" s="16">
        <v>352.37135593220341</v>
      </c>
      <c r="I1001" s="12">
        <v>0.99747006772682256</v>
      </c>
      <c r="J1001"/>
      <c r="K1001"/>
      <c r="L1001" s="12" t="str">
        <f t="shared" si="15"/>
        <v>X</v>
      </c>
    </row>
    <row r="1002" spans="1:12" x14ac:dyDescent="0.25">
      <c r="A1002" s="1" t="s">
        <v>27</v>
      </c>
      <c r="B1002" s="1" t="s">
        <v>21</v>
      </c>
      <c r="C1002" s="1" t="s">
        <v>15055</v>
      </c>
      <c r="D1002" s="16">
        <v>19.989999999999998</v>
      </c>
      <c r="E1002" s="73"/>
      <c r="F1002" s="73">
        <v>60</v>
      </c>
      <c r="G1002" s="16">
        <v>17798.47</v>
      </c>
      <c r="H1002" s="16">
        <v>296.64116666666666</v>
      </c>
      <c r="I1002" s="12">
        <v>0.9997273203517919</v>
      </c>
      <c r="J1002"/>
      <c r="K1002"/>
      <c r="L1002" s="12" t="str">
        <f t="shared" si="15"/>
        <v>X</v>
      </c>
    </row>
    <row r="1003" spans="1:12" x14ac:dyDescent="0.25">
      <c r="A1003" s="1" t="s">
        <v>27</v>
      </c>
      <c r="B1003" s="1" t="s">
        <v>21</v>
      </c>
      <c r="C1003" s="1" t="s">
        <v>6701</v>
      </c>
      <c r="D1003" s="16">
        <v>24.99</v>
      </c>
      <c r="E1003" s="73"/>
      <c r="F1003" s="73">
        <v>53</v>
      </c>
      <c r="G1003" s="16">
        <v>1899.24</v>
      </c>
      <c r="H1003" s="16">
        <v>35.834716981132075</v>
      </c>
      <c r="I1003" s="12">
        <v>1</v>
      </c>
      <c r="J1003"/>
      <c r="K1003"/>
      <c r="L1003" s="12" t="str">
        <f t="shared" si="15"/>
        <v>X</v>
      </c>
    </row>
    <row r="1004" spans="1:12" x14ac:dyDescent="0.25">
      <c r="A1004" s="1" t="s">
        <v>27</v>
      </c>
      <c r="B1004" s="1" t="s">
        <v>22</v>
      </c>
      <c r="C1004" s="1"/>
      <c r="D1004" s="16">
        <v>2107.36</v>
      </c>
      <c r="E1004" s="73"/>
      <c r="F1004" s="73">
        <v>7324</v>
      </c>
      <c r="G1004" s="16">
        <v>17322432.519999992</v>
      </c>
      <c r="H1004" s="16">
        <v>131416.91071051126</v>
      </c>
      <c r="I1004" s="12"/>
      <c r="J1004"/>
      <c r="K1004"/>
      <c r="L1004" s="12" t="str">
        <f t="shared" si="15"/>
        <v xml:space="preserve"> </v>
      </c>
    </row>
    <row r="1005" spans="1:12" x14ac:dyDescent="0.25">
      <c r="A1005" s="1" t="s">
        <v>27</v>
      </c>
      <c r="B1005" s="1" t="s">
        <v>23</v>
      </c>
      <c r="C1005" s="1" t="s">
        <v>13545</v>
      </c>
      <c r="D1005" s="16">
        <v>39.99</v>
      </c>
      <c r="E1005" s="73"/>
      <c r="F1005" s="73">
        <v>130</v>
      </c>
      <c r="G1005" s="16">
        <v>1686692.41</v>
      </c>
      <c r="H1005" s="16">
        <v>12974.556999999999</v>
      </c>
      <c r="I1005" s="12">
        <v>0.12243039448484745</v>
      </c>
      <c r="J1005"/>
      <c r="K1005"/>
      <c r="L1005" s="12" t="str">
        <f t="shared" si="15"/>
        <v xml:space="preserve"> </v>
      </c>
    </row>
    <row r="1006" spans="1:12" x14ac:dyDescent="0.25">
      <c r="A1006" s="1" t="s">
        <v>27</v>
      </c>
      <c r="B1006" s="1" t="s">
        <v>23</v>
      </c>
      <c r="C1006" s="1" t="s">
        <v>9559</v>
      </c>
      <c r="D1006" s="16">
        <v>34.99</v>
      </c>
      <c r="E1006" s="73"/>
      <c r="F1006" s="73">
        <v>158</v>
      </c>
      <c r="G1006" s="16">
        <v>1113643.55</v>
      </c>
      <c r="H1006" s="16">
        <v>7048.3768987341773</v>
      </c>
      <c r="I1006" s="12">
        <v>0.18894022323583379</v>
      </c>
      <c r="J1006"/>
      <c r="K1006"/>
      <c r="L1006" s="12" t="str">
        <f t="shared" si="15"/>
        <v xml:space="preserve"> </v>
      </c>
    </row>
    <row r="1007" spans="1:12" x14ac:dyDescent="0.25">
      <c r="A1007" s="1" t="s">
        <v>27</v>
      </c>
      <c r="B1007" s="1" t="s">
        <v>23</v>
      </c>
      <c r="C1007" s="1" t="s">
        <v>15323</v>
      </c>
      <c r="D1007" s="16">
        <v>22.99</v>
      </c>
      <c r="E1007" s="73"/>
      <c r="F1007" s="73">
        <v>95</v>
      </c>
      <c r="G1007" s="16">
        <v>505642.06</v>
      </c>
      <c r="H1007" s="16">
        <v>5322.5479999999998</v>
      </c>
      <c r="I1007" s="12">
        <v>0.23916480133160506</v>
      </c>
      <c r="J1007"/>
      <c r="K1007"/>
      <c r="L1007" s="12" t="str">
        <f t="shared" si="15"/>
        <v xml:space="preserve"> </v>
      </c>
    </row>
    <row r="1008" spans="1:12" x14ac:dyDescent="0.25">
      <c r="A1008" s="1" t="s">
        <v>27</v>
      </c>
      <c r="B1008" s="1" t="s">
        <v>23</v>
      </c>
      <c r="C1008" s="1" t="s">
        <v>13773</v>
      </c>
      <c r="D1008" s="16">
        <v>43.99</v>
      </c>
      <c r="E1008" s="73"/>
      <c r="F1008" s="73">
        <v>1</v>
      </c>
      <c r="G1008" s="16">
        <v>5278.8</v>
      </c>
      <c r="H1008" s="16">
        <v>5278.8</v>
      </c>
      <c r="I1008" s="12">
        <v>0.28897656495533514</v>
      </c>
      <c r="J1008"/>
      <c r="K1008"/>
      <c r="L1008" s="12" t="str">
        <f t="shared" si="15"/>
        <v xml:space="preserve"> </v>
      </c>
    </row>
    <row r="1009" spans="1:12" x14ac:dyDescent="0.25">
      <c r="A1009" s="1" t="s">
        <v>27</v>
      </c>
      <c r="B1009" s="1" t="s">
        <v>23</v>
      </c>
      <c r="C1009" s="1" t="s">
        <v>13025</v>
      </c>
      <c r="D1009" s="16">
        <v>44.99</v>
      </c>
      <c r="E1009" s="73"/>
      <c r="F1009" s="73">
        <v>119</v>
      </c>
      <c r="G1009" s="16">
        <v>505867.56</v>
      </c>
      <c r="H1009" s="16">
        <v>4250.9878991596643</v>
      </c>
      <c r="I1009" s="12">
        <v>0.32908969756128315</v>
      </c>
      <c r="J1009"/>
      <c r="K1009"/>
      <c r="L1009" s="12" t="str">
        <f t="shared" si="15"/>
        <v xml:space="preserve"> </v>
      </c>
    </row>
    <row r="1010" spans="1:12" x14ac:dyDescent="0.25">
      <c r="A1010" s="1" t="s">
        <v>27</v>
      </c>
      <c r="B1010" s="1" t="s">
        <v>23</v>
      </c>
      <c r="C1010" s="1" t="s">
        <v>11234</v>
      </c>
      <c r="D1010" s="16">
        <v>34.99</v>
      </c>
      <c r="E1010" s="73"/>
      <c r="F1010" s="73">
        <v>143</v>
      </c>
      <c r="G1010" s="16">
        <v>588050.93000000005</v>
      </c>
      <c r="H1010" s="16">
        <v>4112.2442657342663</v>
      </c>
      <c r="I1010" s="12">
        <v>0.36789361877970306</v>
      </c>
      <c r="J1010"/>
      <c r="K1010"/>
      <c r="L1010" s="12" t="str">
        <f t="shared" si="15"/>
        <v xml:space="preserve"> </v>
      </c>
    </row>
    <row r="1011" spans="1:12" x14ac:dyDescent="0.25">
      <c r="A1011" s="1" t="s">
        <v>27</v>
      </c>
      <c r="B1011" s="1" t="s">
        <v>23</v>
      </c>
      <c r="C1011" s="1" t="s">
        <v>13133</v>
      </c>
      <c r="D1011" s="16">
        <v>64.989999999999995</v>
      </c>
      <c r="E1011" s="73"/>
      <c r="F1011" s="73">
        <v>78</v>
      </c>
      <c r="G1011" s="16">
        <v>280692.19</v>
      </c>
      <c r="H1011" s="16">
        <v>3598.6178205128203</v>
      </c>
      <c r="I1011" s="12">
        <v>0.401850862897216</v>
      </c>
      <c r="J1011"/>
      <c r="K1011"/>
      <c r="L1011" s="12" t="str">
        <f t="shared" si="15"/>
        <v xml:space="preserve"> </v>
      </c>
    </row>
    <row r="1012" spans="1:12" x14ac:dyDescent="0.25">
      <c r="A1012" s="1" t="s">
        <v>27</v>
      </c>
      <c r="B1012" s="1" t="s">
        <v>23</v>
      </c>
      <c r="C1012" s="1" t="s">
        <v>13135</v>
      </c>
      <c r="D1012" s="16">
        <v>18.989999999999998</v>
      </c>
      <c r="E1012" s="73"/>
      <c r="F1012" s="73">
        <v>113</v>
      </c>
      <c r="G1012" s="16">
        <v>398543.13</v>
      </c>
      <c r="H1012" s="16">
        <v>3526.9303539823009</v>
      </c>
      <c r="I1012" s="12">
        <v>0.43513165040762086</v>
      </c>
      <c r="J1012"/>
      <c r="K1012"/>
      <c r="L1012" s="12" t="str">
        <f t="shared" si="15"/>
        <v xml:space="preserve"> </v>
      </c>
    </row>
    <row r="1013" spans="1:12" x14ac:dyDescent="0.25">
      <c r="A1013" s="1" t="s">
        <v>27</v>
      </c>
      <c r="B1013" s="1" t="s">
        <v>23</v>
      </c>
      <c r="C1013" s="1" t="s">
        <v>12922</v>
      </c>
      <c r="D1013" s="16">
        <v>18.989999999999998</v>
      </c>
      <c r="E1013" s="73"/>
      <c r="F1013" s="73">
        <v>67</v>
      </c>
      <c r="G1013" s="16">
        <v>201768.75</v>
      </c>
      <c r="H1013" s="16">
        <v>3011.4738805970151</v>
      </c>
      <c r="I1013" s="12">
        <v>0.46354849232232415</v>
      </c>
      <c r="J1013"/>
      <c r="K1013"/>
      <c r="L1013" s="12" t="str">
        <f t="shared" si="15"/>
        <v xml:space="preserve"> </v>
      </c>
    </row>
    <row r="1014" spans="1:12" x14ac:dyDescent="0.25">
      <c r="A1014" s="1" t="s">
        <v>27</v>
      </c>
      <c r="B1014" s="1" t="s">
        <v>23</v>
      </c>
      <c r="C1014" s="1" t="s">
        <v>5798</v>
      </c>
      <c r="D1014" s="16">
        <v>34.99</v>
      </c>
      <c r="E1014" s="73"/>
      <c r="F1014" s="73">
        <v>140</v>
      </c>
      <c r="G1014" s="16">
        <v>420058.59</v>
      </c>
      <c r="H1014" s="16">
        <v>3000.4185000000002</v>
      </c>
      <c r="I1014" s="12">
        <v>0.49186101355712503</v>
      </c>
      <c r="J1014"/>
      <c r="K1014"/>
      <c r="L1014" s="12" t="str">
        <f t="shared" si="15"/>
        <v xml:space="preserve"> </v>
      </c>
    </row>
    <row r="1015" spans="1:12" x14ac:dyDescent="0.25">
      <c r="A1015" s="1" t="s">
        <v>27</v>
      </c>
      <c r="B1015" s="1" t="s">
        <v>23</v>
      </c>
      <c r="C1015" s="1" t="s">
        <v>11240</v>
      </c>
      <c r="D1015" s="16">
        <v>64.989999999999995</v>
      </c>
      <c r="E1015" s="73"/>
      <c r="F1015" s="73">
        <v>87</v>
      </c>
      <c r="G1015" s="16">
        <v>213214.73</v>
      </c>
      <c r="H1015" s="16">
        <v>2450.744022988506</v>
      </c>
      <c r="I1015" s="12">
        <v>0.51498670158761917</v>
      </c>
      <c r="J1015"/>
      <c r="K1015"/>
      <c r="L1015" s="12" t="str">
        <f t="shared" si="15"/>
        <v xml:space="preserve"> </v>
      </c>
    </row>
    <row r="1016" spans="1:12" x14ac:dyDescent="0.25">
      <c r="A1016" s="1" t="s">
        <v>27</v>
      </c>
      <c r="B1016" s="1" t="s">
        <v>23</v>
      </c>
      <c r="C1016" s="1" t="s">
        <v>9247</v>
      </c>
      <c r="D1016" s="16">
        <v>36.99</v>
      </c>
      <c r="E1016" s="73"/>
      <c r="F1016" s="73">
        <v>152</v>
      </c>
      <c r="G1016" s="16">
        <v>365439</v>
      </c>
      <c r="H1016" s="16">
        <v>2404.2039473684213</v>
      </c>
      <c r="I1016" s="12">
        <v>0.53767322858798949</v>
      </c>
      <c r="J1016"/>
      <c r="K1016"/>
      <c r="L1016" s="12" t="str">
        <f t="shared" si="15"/>
        <v xml:space="preserve"> </v>
      </c>
    </row>
    <row r="1017" spans="1:12" x14ac:dyDescent="0.25">
      <c r="A1017" s="1" t="s">
        <v>27</v>
      </c>
      <c r="B1017" s="1" t="s">
        <v>23</v>
      </c>
      <c r="C1017" s="1" t="s">
        <v>9237</v>
      </c>
      <c r="D1017" s="16">
        <v>49.99</v>
      </c>
      <c r="E1017" s="73"/>
      <c r="F1017" s="73">
        <v>82</v>
      </c>
      <c r="G1017" s="16">
        <v>178514.29</v>
      </c>
      <c r="H1017" s="16">
        <v>2177.003536585366</v>
      </c>
      <c r="I1017" s="12">
        <v>0.55821584917835376</v>
      </c>
      <c r="J1017"/>
      <c r="K1017"/>
      <c r="L1017" s="12" t="str">
        <f t="shared" si="15"/>
        <v xml:space="preserve"> </v>
      </c>
    </row>
    <row r="1018" spans="1:12" x14ac:dyDescent="0.25">
      <c r="A1018" s="1" t="s">
        <v>27</v>
      </c>
      <c r="B1018" s="1" t="s">
        <v>23</v>
      </c>
      <c r="C1018" s="1" t="s">
        <v>14260</v>
      </c>
      <c r="D1018" s="16">
        <v>18.989999999999998</v>
      </c>
      <c r="E1018" s="73"/>
      <c r="F1018" s="73">
        <v>77</v>
      </c>
      <c r="G1018" s="16">
        <v>151863.03</v>
      </c>
      <c r="H1018" s="16">
        <v>1972.2471428571428</v>
      </c>
      <c r="I1018" s="12">
        <v>0.57682634938438104</v>
      </c>
      <c r="J1018"/>
      <c r="K1018"/>
      <c r="L1018" s="12" t="str">
        <f t="shared" si="15"/>
        <v xml:space="preserve"> </v>
      </c>
    </row>
    <row r="1019" spans="1:12" x14ac:dyDescent="0.25">
      <c r="A1019" s="1" t="s">
        <v>27</v>
      </c>
      <c r="B1019" s="1" t="s">
        <v>23</v>
      </c>
      <c r="C1019" s="1" t="s">
        <v>12028</v>
      </c>
      <c r="D1019" s="16">
        <v>66.989999999999995</v>
      </c>
      <c r="E1019" s="73"/>
      <c r="F1019" s="73">
        <v>86</v>
      </c>
      <c r="G1019" s="16">
        <v>160200.75</v>
      </c>
      <c r="H1019" s="16">
        <v>1862.7994186046512</v>
      </c>
      <c r="I1019" s="12">
        <v>0.59440407998943456</v>
      </c>
      <c r="J1019"/>
      <c r="K1019"/>
      <c r="L1019" s="12" t="str">
        <f t="shared" si="15"/>
        <v xml:space="preserve"> </v>
      </c>
    </row>
    <row r="1020" spans="1:12" x14ac:dyDescent="0.25">
      <c r="A1020" s="1" t="s">
        <v>27</v>
      </c>
      <c r="B1020" s="1" t="s">
        <v>23</v>
      </c>
      <c r="C1020" s="1" t="s">
        <v>10822</v>
      </c>
      <c r="D1020" s="16">
        <v>39.99</v>
      </c>
      <c r="E1020" s="73"/>
      <c r="F1020" s="73">
        <v>118</v>
      </c>
      <c r="G1020" s="16">
        <v>192991.74</v>
      </c>
      <c r="H1020" s="16">
        <v>1635.523220338983</v>
      </c>
      <c r="I1020" s="12">
        <v>0.60983718903934125</v>
      </c>
      <c r="J1020"/>
      <c r="K1020"/>
      <c r="L1020" s="12" t="str">
        <f t="shared" si="15"/>
        <v xml:space="preserve"> </v>
      </c>
    </row>
    <row r="1021" spans="1:12" x14ac:dyDescent="0.25">
      <c r="A1021" s="1" t="s">
        <v>27</v>
      </c>
      <c r="B1021" s="1" t="s">
        <v>23</v>
      </c>
      <c r="C1021" s="1" t="s">
        <v>11806</v>
      </c>
      <c r="D1021" s="16">
        <v>18.989999999999998</v>
      </c>
      <c r="E1021" s="73"/>
      <c r="F1021" s="73">
        <v>98</v>
      </c>
      <c r="G1021" s="16">
        <v>156420.63</v>
      </c>
      <c r="H1021" s="16">
        <v>1596.1288775510204</v>
      </c>
      <c r="I1021" s="12">
        <v>0.62489856555703116</v>
      </c>
      <c r="J1021"/>
      <c r="K1021"/>
      <c r="L1021" s="12" t="str">
        <f t="shared" si="15"/>
        <v xml:space="preserve"> </v>
      </c>
    </row>
    <row r="1022" spans="1:12" x14ac:dyDescent="0.25">
      <c r="A1022" s="1" t="s">
        <v>27</v>
      </c>
      <c r="B1022" s="1" t="s">
        <v>23</v>
      </c>
      <c r="C1022" s="1" t="s">
        <v>15210</v>
      </c>
      <c r="D1022" s="16">
        <v>23.99</v>
      </c>
      <c r="E1022" s="73"/>
      <c r="F1022" s="73">
        <v>77</v>
      </c>
      <c r="G1022" s="16">
        <v>116567.41</v>
      </c>
      <c r="H1022" s="16">
        <v>1513.8624675324677</v>
      </c>
      <c r="I1022" s="12">
        <v>0.63918366053914144</v>
      </c>
      <c r="J1022"/>
      <c r="K1022"/>
      <c r="L1022" s="12" t="str">
        <f t="shared" si="15"/>
        <v xml:space="preserve"> </v>
      </c>
    </row>
    <row r="1023" spans="1:12" x14ac:dyDescent="0.25">
      <c r="A1023" s="1" t="s">
        <v>27</v>
      </c>
      <c r="B1023" s="1" t="s">
        <v>23</v>
      </c>
      <c r="C1023" s="1" t="s">
        <v>12918</v>
      </c>
      <c r="D1023" s="16">
        <v>39.99</v>
      </c>
      <c r="E1023" s="73"/>
      <c r="F1023" s="73">
        <v>107</v>
      </c>
      <c r="G1023" s="16">
        <v>159414.84</v>
      </c>
      <c r="H1023" s="16">
        <v>1489.8583177570092</v>
      </c>
      <c r="I1023" s="12">
        <v>0.65324224778566731</v>
      </c>
      <c r="J1023"/>
      <c r="K1023"/>
      <c r="L1023" s="12" t="str">
        <f t="shared" si="15"/>
        <v xml:space="preserve"> </v>
      </c>
    </row>
    <row r="1024" spans="1:12" x14ac:dyDescent="0.25">
      <c r="A1024" s="1" t="s">
        <v>27</v>
      </c>
      <c r="B1024" s="1" t="s">
        <v>23</v>
      </c>
      <c r="C1024" s="1" t="s">
        <v>13146</v>
      </c>
      <c r="D1024" s="16">
        <v>39.99</v>
      </c>
      <c r="E1024" s="73"/>
      <c r="F1024" s="73">
        <v>83</v>
      </c>
      <c r="G1024" s="16">
        <v>120445.48</v>
      </c>
      <c r="H1024" s="16">
        <v>1451.1503614457831</v>
      </c>
      <c r="I1024" s="12">
        <v>0.66693557937368497</v>
      </c>
      <c r="J1024"/>
      <c r="K1024"/>
      <c r="L1024" s="12" t="str">
        <f t="shared" si="15"/>
        <v xml:space="preserve"> </v>
      </c>
    </row>
    <row r="1025" spans="1:12" x14ac:dyDescent="0.25">
      <c r="A1025" s="1" t="s">
        <v>27</v>
      </c>
      <c r="B1025" s="1" t="s">
        <v>23</v>
      </c>
      <c r="C1025" s="1" t="s">
        <v>5678</v>
      </c>
      <c r="D1025" s="16">
        <v>34.99</v>
      </c>
      <c r="E1025" s="73"/>
      <c r="F1025" s="73">
        <v>151</v>
      </c>
      <c r="G1025" s="16">
        <v>182683</v>
      </c>
      <c r="H1025" s="16">
        <v>1209.8211920529802</v>
      </c>
      <c r="I1025" s="12">
        <v>0.67835168289068171</v>
      </c>
      <c r="J1025"/>
      <c r="K1025"/>
      <c r="L1025" s="12" t="str">
        <f t="shared" si="15"/>
        <v xml:space="preserve"> </v>
      </c>
    </row>
    <row r="1026" spans="1:12" x14ac:dyDescent="0.25">
      <c r="A1026" s="1" t="s">
        <v>27</v>
      </c>
      <c r="B1026" s="1" t="s">
        <v>23</v>
      </c>
      <c r="C1026" s="1" t="s">
        <v>10211</v>
      </c>
      <c r="D1026" s="16">
        <v>34.99</v>
      </c>
      <c r="E1026" s="73"/>
      <c r="F1026" s="73">
        <v>125</v>
      </c>
      <c r="G1026" s="16">
        <v>148548.42000000001</v>
      </c>
      <c r="H1026" s="16">
        <v>1188.3873600000002</v>
      </c>
      <c r="I1026" s="12">
        <v>0.68956553268035903</v>
      </c>
      <c r="J1026"/>
      <c r="K1026"/>
      <c r="L1026" s="12" t="str">
        <f t="shared" si="15"/>
        <v xml:space="preserve"> </v>
      </c>
    </row>
    <row r="1027" spans="1:12" x14ac:dyDescent="0.25">
      <c r="A1027" s="1" t="s">
        <v>27</v>
      </c>
      <c r="B1027" s="1" t="s">
        <v>23</v>
      </c>
      <c r="C1027" s="1" t="s">
        <v>15568</v>
      </c>
      <c r="D1027" s="16">
        <v>39.99</v>
      </c>
      <c r="E1027" s="73"/>
      <c r="F1027" s="73">
        <v>53</v>
      </c>
      <c r="G1027" s="16">
        <v>62178.07</v>
      </c>
      <c r="H1027" s="16">
        <v>1173.1711320754716</v>
      </c>
      <c r="I1027" s="12">
        <v>0.70063579924115449</v>
      </c>
      <c r="J1027"/>
      <c r="K1027"/>
      <c r="L1027" s="12" t="str">
        <f t="shared" si="15"/>
        <v xml:space="preserve"> </v>
      </c>
    </row>
    <row r="1028" spans="1:12" x14ac:dyDescent="0.25">
      <c r="A1028" s="1" t="s">
        <v>27</v>
      </c>
      <c r="B1028" s="1" t="s">
        <v>23</v>
      </c>
      <c r="C1028" s="1" t="s">
        <v>9946</v>
      </c>
      <c r="D1028" s="16">
        <v>34.99</v>
      </c>
      <c r="E1028" s="73"/>
      <c r="F1028" s="73">
        <v>81</v>
      </c>
      <c r="G1028" s="16">
        <v>93909.62</v>
      </c>
      <c r="H1028" s="16">
        <v>1159.378024691358</v>
      </c>
      <c r="I1028" s="12">
        <v>0.71157591140991872</v>
      </c>
      <c r="J1028"/>
      <c r="K1028"/>
      <c r="L1028" s="12" t="str">
        <f t="shared" si="15"/>
        <v xml:space="preserve"> </v>
      </c>
    </row>
    <row r="1029" spans="1:12" x14ac:dyDescent="0.25">
      <c r="A1029" s="1" t="s">
        <v>27</v>
      </c>
      <c r="B1029" s="1" t="s">
        <v>23</v>
      </c>
      <c r="C1029" s="1" t="s">
        <v>13035</v>
      </c>
      <c r="D1029" s="16">
        <v>35.99</v>
      </c>
      <c r="E1029" s="73"/>
      <c r="F1029" s="73">
        <v>111</v>
      </c>
      <c r="G1029" s="16">
        <v>127306.94</v>
      </c>
      <c r="H1029" s="16">
        <v>1146.9093693693694</v>
      </c>
      <c r="I1029" s="12">
        <v>0.72239836696892235</v>
      </c>
      <c r="J1029"/>
      <c r="K1029"/>
      <c r="L1029" s="12" t="str">
        <f t="shared" si="15"/>
        <v xml:space="preserve"> </v>
      </c>
    </row>
    <row r="1030" spans="1:12" x14ac:dyDescent="0.25">
      <c r="A1030" s="1" t="s">
        <v>27</v>
      </c>
      <c r="B1030" s="1" t="s">
        <v>23</v>
      </c>
      <c r="C1030" s="1" t="s">
        <v>11558</v>
      </c>
      <c r="D1030" s="16">
        <v>34.99</v>
      </c>
      <c r="E1030" s="73"/>
      <c r="F1030" s="73">
        <v>3</v>
      </c>
      <c r="G1030" s="16">
        <v>3289.06</v>
      </c>
      <c r="H1030" s="16">
        <v>1096.3533333333332</v>
      </c>
      <c r="I1030" s="12">
        <v>0.73274376612935443</v>
      </c>
      <c r="J1030"/>
      <c r="K1030"/>
      <c r="L1030" s="12" t="str">
        <f t="shared" si="15"/>
        <v xml:space="preserve"> </v>
      </c>
    </row>
    <row r="1031" spans="1:12" x14ac:dyDescent="0.25">
      <c r="A1031" s="1" t="s">
        <v>27</v>
      </c>
      <c r="B1031" s="1" t="s">
        <v>23</v>
      </c>
      <c r="C1031" s="1" t="s">
        <v>5947</v>
      </c>
      <c r="D1031" s="16">
        <v>36.99</v>
      </c>
      <c r="E1031" s="73"/>
      <c r="F1031" s="73">
        <v>134</v>
      </c>
      <c r="G1031" s="16">
        <v>143038.07999999999</v>
      </c>
      <c r="H1031" s="16">
        <v>1067.4483582089551</v>
      </c>
      <c r="I1031" s="12">
        <v>0.74281641243147678</v>
      </c>
      <c r="J1031"/>
      <c r="K1031"/>
      <c r="L1031" s="12" t="str">
        <f t="shared" si="15"/>
        <v xml:space="preserve"> </v>
      </c>
    </row>
    <row r="1032" spans="1:12" x14ac:dyDescent="0.25">
      <c r="A1032" s="1" t="s">
        <v>27</v>
      </c>
      <c r="B1032" s="1" t="s">
        <v>23</v>
      </c>
      <c r="C1032" s="1" t="s">
        <v>5817</v>
      </c>
      <c r="D1032" s="16">
        <v>34.99</v>
      </c>
      <c r="E1032" s="73"/>
      <c r="F1032" s="73">
        <v>153</v>
      </c>
      <c r="G1032" s="16">
        <v>163151.31</v>
      </c>
      <c r="H1032" s="16">
        <v>1066.3484313725489</v>
      </c>
      <c r="I1032" s="12">
        <v>0.75287867961418209</v>
      </c>
      <c r="J1032"/>
      <c r="K1032"/>
      <c r="L1032" s="12" t="str">
        <f t="shared" si="15"/>
        <v xml:space="preserve"> </v>
      </c>
    </row>
    <row r="1033" spans="1:12" x14ac:dyDescent="0.25">
      <c r="A1033" s="1" t="s">
        <v>27</v>
      </c>
      <c r="B1033" s="1" t="s">
        <v>23</v>
      </c>
      <c r="C1033" s="1" t="s">
        <v>14059</v>
      </c>
      <c r="D1033" s="16">
        <v>39.99</v>
      </c>
      <c r="E1033" s="73"/>
      <c r="F1033" s="73">
        <v>54</v>
      </c>
      <c r="G1033" s="16">
        <v>56385.9</v>
      </c>
      <c r="H1033" s="16">
        <v>1044.1833333333334</v>
      </c>
      <c r="I1033" s="12">
        <v>0.76273179270424774</v>
      </c>
      <c r="J1033"/>
      <c r="K1033"/>
      <c r="L1033" s="12" t="str">
        <f t="shared" ref="L1033:L1096" si="16">IF(I1033&gt;$I$2,"X"," ")</f>
        <v xml:space="preserve"> </v>
      </c>
    </row>
    <row r="1034" spans="1:12" x14ac:dyDescent="0.25">
      <c r="A1034" s="1" t="s">
        <v>27</v>
      </c>
      <c r="B1034" s="1" t="s">
        <v>23</v>
      </c>
      <c r="C1034" s="1" t="s">
        <v>12563</v>
      </c>
      <c r="D1034" s="16">
        <v>39.99</v>
      </c>
      <c r="E1034" s="73"/>
      <c r="F1034" s="73">
        <v>53</v>
      </c>
      <c r="G1034" s="16">
        <v>54813.29</v>
      </c>
      <c r="H1034" s="16">
        <v>1034.2130188679246</v>
      </c>
      <c r="I1034" s="12">
        <v>0.77249082400538316</v>
      </c>
      <c r="J1034"/>
      <c r="K1034"/>
      <c r="L1034" s="12" t="str">
        <f t="shared" si="16"/>
        <v xml:space="preserve"> </v>
      </c>
    </row>
    <row r="1035" spans="1:12" x14ac:dyDescent="0.25">
      <c r="A1035" s="1" t="s">
        <v>27</v>
      </c>
      <c r="B1035" s="1" t="s">
        <v>23</v>
      </c>
      <c r="C1035" s="1" t="s">
        <v>8454</v>
      </c>
      <c r="D1035" s="16">
        <v>39.99</v>
      </c>
      <c r="E1035" s="73"/>
      <c r="F1035" s="73">
        <v>75</v>
      </c>
      <c r="G1035" s="16">
        <v>77464.679999999993</v>
      </c>
      <c r="H1035" s="16">
        <v>1032.8624</v>
      </c>
      <c r="I1035" s="12">
        <v>0.7822371106092777</v>
      </c>
      <c r="J1035"/>
      <c r="K1035"/>
      <c r="L1035" s="12" t="str">
        <f t="shared" si="16"/>
        <v xml:space="preserve"> </v>
      </c>
    </row>
    <row r="1036" spans="1:12" x14ac:dyDescent="0.25">
      <c r="A1036" s="1" t="s">
        <v>27</v>
      </c>
      <c r="B1036" s="1" t="s">
        <v>23</v>
      </c>
      <c r="C1036" s="1" t="s">
        <v>10232</v>
      </c>
      <c r="D1036" s="16">
        <v>49.99</v>
      </c>
      <c r="E1036" s="73"/>
      <c r="F1036" s="73">
        <v>79</v>
      </c>
      <c r="G1036" s="16">
        <v>79829.600000000006</v>
      </c>
      <c r="H1036" s="16">
        <v>1010.5012658227848</v>
      </c>
      <c r="I1036" s="12">
        <v>0.79177239328614446</v>
      </c>
      <c r="J1036"/>
      <c r="K1036"/>
      <c r="L1036" s="12" t="str">
        <f t="shared" si="16"/>
        <v xml:space="preserve"> </v>
      </c>
    </row>
    <row r="1037" spans="1:12" x14ac:dyDescent="0.25">
      <c r="A1037" s="1" t="s">
        <v>27</v>
      </c>
      <c r="B1037" s="1" t="s">
        <v>23</v>
      </c>
      <c r="C1037" s="1" t="s">
        <v>9944</v>
      </c>
      <c r="D1037" s="16">
        <v>32.99</v>
      </c>
      <c r="E1037" s="73"/>
      <c r="F1037" s="73">
        <v>93</v>
      </c>
      <c r="G1037" s="16">
        <v>93417.39</v>
      </c>
      <c r="H1037" s="16">
        <v>1004.488064516129</v>
      </c>
      <c r="I1037" s="12">
        <v>0.80125093424858584</v>
      </c>
      <c r="J1037"/>
      <c r="K1037"/>
      <c r="L1037" s="12" t="str">
        <f t="shared" si="16"/>
        <v xml:space="preserve"> </v>
      </c>
    </row>
    <row r="1038" spans="1:12" x14ac:dyDescent="0.25">
      <c r="A1038" s="1" t="s">
        <v>27</v>
      </c>
      <c r="B1038" s="1" t="s">
        <v>23</v>
      </c>
      <c r="C1038" s="1" t="s">
        <v>9754</v>
      </c>
      <c r="D1038" s="16">
        <v>32.99</v>
      </c>
      <c r="E1038" s="73"/>
      <c r="F1038" s="73">
        <v>69</v>
      </c>
      <c r="G1038" s="16">
        <v>61252.92</v>
      </c>
      <c r="H1038" s="16">
        <v>887.72347826086957</v>
      </c>
      <c r="I1038" s="12">
        <v>0.80962766230465277</v>
      </c>
      <c r="J1038"/>
      <c r="K1038"/>
      <c r="L1038" s="12" t="str">
        <f t="shared" si="16"/>
        <v xml:space="preserve"> </v>
      </c>
    </row>
    <row r="1039" spans="1:12" x14ac:dyDescent="0.25">
      <c r="A1039" s="1" t="s">
        <v>27</v>
      </c>
      <c r="B1039" s="1" t="s">
        <v>23</v>
      </c>
      <c r="C1039" s="1" t="s">
        <v>6129</v>
      </c>
      <c r="D1039" s="16">
        <v>39.99</v>
      </c>
      <c r="E1039" s="73"/>
      <c r="F1039" s="73">
        <v>68</v>
      </c>
      <c r="G1039" s="16">
        <v>58996.28</v>
      </c>
      <c r="H1039" s="16">
        <v>867.5923529411765</v>
      </c>
      <c r="I1039" s="12">
        <v>0.81781442922260039</v>
      </c>
      <c r="J1039"/>
      <c r="K1039"/>
      <c r="L1039" s="12" t="str">
        <f t="shared" si="16"/>
        <v xml:space="preserve"> </v>
      </c>
    </row>
    <row r="1040" spans="1:12" x14ac:dyDescent="0.25">
      <c r="A1040" s="1" t="s">
        <v>27</v>
      </c>
      <c r="B1040" s="1" t="s">
        <v>23</v>
      </c>
      <c r="C1040" s="1" t="s">
        <v>15612</v>
      </c>
      <c r="D1040" s="16">
        <v>19.989999999999998</v>
      </c>
      <c r="E1040" s="73"/>
      <c r="F1040" s="73">
        <v>64</v>
      </c>
      <c r="G1040" s="16">
        <v>55132.42</v>
      </c>
      <c r="H1040" s="16">
        <v>861.44406249999997</v>
      </c>
      <c r="I1040" s="12">
        <v>0.82594317969928366</v>
      </c>
      <c r="J1040"/>
      <c r="K1040"/>
      <c r="L1040" s="12" t="str">
        <f t="shared" si="16"/>
        <v xml:space="preserve"> </v>
      </c>
    </row>
    <row r="1041" spans="1:12" x14ac:dyDescent="0.25">
      <c r="A1041" s="1" t="s">
        <v>27</v>
      </c>
      <c r="B1041" s="1" t="s">
        <v>23</v>
      </c>
      <c r="C1041" s="1" t="s">
        <v>9991</v>
      </c>
      <c r="D1041" s="16">
        <v>44.99</v>
      </c>
      <c r="E1041" s="73"/>
      <c r="F1041" s="73">
        <v>73</v>
      </c>
      <c r="G1041" s="16">
        <v>62188.480000000003</v>
      </c>
      <c r="H1041" s="16">
        <v>851.89698630136991</v>
      </c>
      <c r="I1041" s="12">
        <v>0.83398184214404625</v>
      </c>
      <c r="J1041"/>
      <c r="K1041"/>
      <c r="L1041" s="12" t="str">
        <f t="shared" si="16"/>
        <v xml:space="preserve"> </v>
      </c>
    </row>
    <row r="1042" spans="1:12" x14ac:dyDescent="0.25">
      <c r="A1042" s="1" t="s">
        <v>27</v>
      </c>
      <c r="B1042" s="1" t="s">
        <v>23</v>
      </c>
      <c r="C1042" s="1" t="s">
        <v>5732</v>
      </c>
      <c r="D1042" s="16">
        <v>34.99</v>
      </c>
      <c r="E1042" s="73"/>
      <c r="F1042" s="73">
        <v>89</v>
      </c>
      <c r="G1042" s="16">
        <v>72681.67</v>
      </c>
      <c r="H1042" s="16">
        <v>816.64797752808988</v>
      </c>
      <c r="I1042" s="12">
        <v>0.84168788821899243</v>
      </c>
      <c r="J1042"/>
      <c r="K1042"/>
      <c r="L1042" s="12" t="str">
        <f t="shared" si="16"/>
        <v xml:space="preserve"> </v>
      </c>
    </row>
    <row r="1043" spans="1:12" x14ac:dyDescent="0.25">
      <c r="A1043" s="1" t="s">
        <v>27</v>
      </c>
      <c r="B1043" s="1" t="s">
        <v>23</v>
      </c>
      <c r="C1043" s="1" t="s">
        <v>9948</v>
      </c>
      <c r="D1043" s="16">
        <v>44.99</v>
      </c>
      <c r="E1043" s="73"/>
      <c r="F1043" s="73">
        <v>120</v>
      </c>
      <c r="G1043" s="16">
        <v>93220.58</v>
      </c>
      <c r="H1043" s="16">
        <v>776.83816666666667</v>
      </c>
      <c r="I1043" s="12">
        <v>0.84901828132573876</v>
      </c>
      <c r="J1043"/>
      <c r="K1043"/>
      <c r="L1043" s="12" t="str">
        <f t="shared" si="16"/>
        <v xml:space="preserve"> </v>
      </c>
    </row>
    <row r="1044" spans="1:12" x14ac:dyDescent="0.25">
      <c r="A1044" s="1" t="s">
        <v>27</v>
      </c>
      <c r="B1044" s="1" t="s">
        <v>23</v>
      </c>
      <c r="C1044" s="1" t="s">
        <v>11258</v>
      </c>
      <c r="D1044" s="16">
        <v>64.989999999999995</v>
      </c>
      <c r="E1044" s="73"/>
      <c r="F1044" s="73">
        <v>83</v>
      </c>
      <c r="G1044" s="16">
        <v>63575.01</v>
      </c>
      <c r="H1044" s="16">
        <v>765.96397590361448</v>
      </c>
      <c r="I1044" s="12">
        <v>0.85624606349441401</v>
      </c>
      <c r="J1044"/>
      <c r="K1044"/>
      <c r="L1044" s="12" t="str">
        <f t="shared" si="16"/>
        <v xml:space="preserve"> </v>
      </c>
    </row>
    <row r="1045" spans="1:12" x14ac:dyDescent="0.25">
      <c r="A1045" s="1" t="s">
        <v>27</v>
      </c>
      <c r="B1045" s="1" t="s">
        <v>23</v>
      </c>
      <c r="C1045" s="1" t="s">
        <v>5971</v>
      </c>
      <c r="D1045" s="16">
        <v>43.99</v>
      </c>
      <c r="E1045" s="73"/>
      <c r="F1045" s="73">
        <v>61</v>
      </c>
      <c r="G1045" s="16">
        <v>46250.79</v>
      </c>
      <c r="H1045" s="16">
        <v>758.2096721311475</v>
      </c>
      <c r="I1045" s="12">
        <v>0.86340067457371661</v>
      </c>
      <c r="J1045"/>
      <c r="K1045"/>
      <c r="L1045" s="12" t="str">
        <f t="shared" si="16"/>
        <v xml:space="preserve"> </v>
      </c>
    </row>
    <row r="1046" spans="1:12" x14ac:dyDescent="0.25">
      <c r="A1046" s="1" t="s">
        <v>27</v>
      </c>
      <c r="B1046" s="1" t="s">
        <v>23</v>
      </c>
      <c r="C1046" s="1" t="s">
        <v>11780</v>
      </c>
      <c r="D1046" s="16">
        <v>49.99</v>
      </c>
      <c r="E1046" s="73"/>
      <c r="F1046" s="73">
        <v>55</v>
      </c>
      <c r="G1046" s="16">
        <v>41115.129999999997</v>
      </c>
      <c r="H1046" s="16">
        <v>747.54781818181812</v>
      </c>
      <c r="I1046" s="12">
        <v>0.87045467836562163</v>
      </c>
      <c r="J1046"/>
      <c r="K1046"/>
      <c r="L1046" s="12" t="str">
        <f t="shared" si="16"/>
        <v xml:space="preserve"> </v>
      </c>
    </row>
    <row r="1047" spans="1:12" x14ac:dyDescent="0.25">
      <c r="A1047" s="1" t="s">
        <v>27</v>
      </c>
      <c r="B1047" s="1" t="s">
        <v>23</v>
      </c>
      <c r="C1047" s="1" t="s">
        <v>5945</v>
      </c>
      <c r="D1047" s="16">
        <v>42.99</v>
      </c>
      <c r="E1047" s="73"/>
      <c r="F1047" s="73">
        <v>105</v>
      </c>
      <c r="G1047" s="16">
        <v>78230.97</v>
      </c>
      <c r="H1047" s="16">
        <v>745.0568571428571</v>
      </c>
      <c r="I1047" s="12">
        <v>0.87748517697406281</v>
      </c>
      <c r="J1047"/>
      <c r="K1047"/>
      <c r="L1047" s="12" t="str">
        <f t="shared" si="16"/>
        <v xml:space="preserve"> </v>
      </c>
    </row>
    <row r="1048" spans="1:12" x14ac:dyDescent="0.25">
      <c r="A1048" s="1" t="s">
        <v>27</v>
      </c>
      <c r="B1048" s="1" t="s">
        <v>23</v>
      </c>
      <c r="C1048" s="1" t="s">
        <v>14074</v>
      </c>
      <c r="D1048" s="16">
        <v>32.99</v>
      </c>
      <c r="E1048" s="73"/>
      <c r="F1048" s="73">
        <v>72</v>
      </c>
      <c r="G1048" s="16">
        <v>51372.65</v>
      </c>
      <c r="H1048" s="16">
        <v>713.50902777777776</v>
      </c>
      <c r="I1048" s="12">
        <v>0.8842179842475083</v>
      </c>
      <c r="J1048"/>
      <c r="K1048"/>
      <c r="L1048" s="12" t="str">
        <f t="shared" si="16"/>
        <v xml:space="preserve"> </v>
      </c>
    </row>
    <row r="1049" spans="1:12" x14ac:dyDescent="0.25">
      <c r="A1049" s="1" t="s">
        <v>27</v>
      </c>
      <c r="B1049" s="1" t="s">
        <v>23</v>
      </c>
      <c r="C1049" s="1" t="s">
        <v>14545</v>
      </c>
      <c r="D1049" s="16">
        <v>36.99</v>
      </c>
      <c r="E1049" s="73"/>
      <c r="F1049" s="73">
        <v>57</v>
      </c>
      <c r="G1049" s="16">
        <v>39877.35</v>
      </c>
      <c r="H1049" s="16">
        <v>699.60263157894735</v>
      </c>
      <c r="I1049" s="12">
        <v>0.89081956811405949</v>
      </c>
      <c r="J1049"/>
      <c r="K1049"/>
      <c r="L1049" s="12" t="str">
        <f t="shared" si="16"/>
        <v xml:space="preserve"> </v>
      </c>
    </row>
    <row r="1050" spans="1:12" x14ac:dyDescent="0.25">
      <c r="A1050" s="1" t="s">
        <v>27</v>
      </c>
      <c r="B1050" s="1" t="s">
        <v>23</v>
      </c>
      <c r="C1050" s="1" t="s">
        <v>14806</v>
      </c>
      <c r="D1050" s="16">
        <v>49.99</v>
      </c>
      <c r="E1050" s="73"/>
      <c r="F1050" s="73">
        <v>65</v>
      </c>
      <c r="G1050" s="16">
        <v>44441.11</v>
      </c>
      <c r="H1050" s="16">
        <v>683.70938461538458</v>
      </c>
      <c r="I1050" s="12">
        <v>0.89727118027094876</v>
      </c>
      <c r="J1050"/>
      <c r="K1050"/>
      <c r="L1050" s="12" t="str">
        <f t="shared" si="16"/>
        <v xml:space="preserve"> </v>
      </c>
    </row>
    <row r="1051" spans="1:12" x14ac:dyDescent="0.25">
      <c r="A1051" s="1" t="s">
        <v>27</v>
      </c>
      <c r="B1051" s="1" t="s">
        <v>23</v>
      </c>
      <c r="C1051" s="1" t="s">
        <v>8476</v>
      </c>
      <c r="D1051" s="16">
        <v>44.99</v>
      </c>
      <c r="E1051" s="73"/>
      <c r="F1051" s="73">
        <v>154</v>
      </c>
      <c r="G1051" s="16">
        <v>98736.6</v>
      </c>
      <c r="H1051" s="16">
        <v>641.14675324675329</v>
      </c>
      <c r="I1051" s="12">
        <v>0.90332116332028756</v>
      </c>
      <c r="J1051"/>
      <c r="K1051"/>
      <c r="L1051" s="12" t="str">
        <f t="shared" si="16"/>
        <v xml:space="preserve"> </v>
      </c>
    </row>
    <row r="1052" spans="1:12" x14ac:dyDescent="0.25">
      <c r="A1052" s="1" t="s">
        <v>27</v>
      </c>
      <c r="B1052" s="1" t="s">
        <v>23</v>
      </c>
      <c r="C1052" s="1" t="s">
        <v>13813</v>
      </c>
      <c r="D1052" s="16">
        <v>49.99</v>
      </c>
      <c r="E1052" s="73"/>
      <c r="F1052" s="73">
        <v>6</v>
      </c>
      <c r="G1052" s="16">
        <v>3823.22</v>
      </c>
      <c r="H1052" s="16">
        <v>637.20333333333326</v>
      </c>
      <c r="I1052" s="12">
        <v>0.9093339355071961</v>
      </c>
      <c r="J1052"/>
      <c r="K1052"/>
      <c r="L1052" s="12" t="str">
        <f t="shared" si="16"/>
        <v xml:space="preserve"> </v>
      </c>
    </row>
    <row r="1053" spans="1:12" x14ac:dyDescent="0.25">
      <c r="A1053" s="1" t="s">
        <v>27</v>
      </c>
      <c r="B1053" s="1" t="s">
        <v>23</v>
      </c>
      <c r="C1053" s="1" t="s">
        <v>9713</v>
      </c>
      <c r="D1053" s="16">
        <v>17.989999999999998</v>
      </c>
      <c r="E1053" s="73"/>
      <c r="F1053" s="73">
        <v>132</v>
      </c>
      <c r="G1053" s="16">
        <v>80271.38</v>
      </c>
      <c r="H1053" s="16">
        <v>608.11651515151516</v>
      </c>
      <c r="I1053" s="12">
        <v>0.9150722389300221</v>
      </c>
      <c r="J1053"/>
      <c r="K1053"/>
      <c r="L1053" s="12" t="str">
        <f t="shared" si="16"/>
        <v xml:space="preserve"> </v>
      </c>
    </row>
    <row r="1054" spans="1:12" x14ac:dyDescent="0.25">
      <c r="A1054" s="1" t="s">
        <v>27</v>
      </c>
      <c r="B1054" s="1" t="s">
        <v>23</v>
      </c>
      <c r="C1054" s="1" t="s">
        <v>6507</v>
      </c>
      <c r="D1054" s="16">
        <v>33.99</v>
      </c>
      <c r="E1054" s="73"/>
      <c r="F1054" s="73">
        <v>67</v>
      </c>
      <c r="G1054" s="16">
        <v>39864.03</v>
      </c>
      <c r="H1054" s="16">
        <v>594.98552238805974</v>
      </c>
      <c r="I1054" s="12">
        <v>0.92068663580066235</v>
      </c>
      <c r="J1054"/>
      <c r="K1054"/>
      <c r="L1054" s="12" t="str">
        <f t="shared" si="16"/>
        <v xml:space="preserve"> </v>
      </c>
    </row>
    <row r="1055" spans="1:12" x14ac:dyDescent="0.25">
      <c r="A1055" s="1" t="s">
        <v>27</v>
      </c>
      <c r="B1055" s="1" t="s">
        <v>23</v>
      </c>
      <c r="C1055" s="1" t="s">
        <v>6488</v>
      </c>
      <c r="D1055" s="16">
        <v>42.99</v>
      </c>
      <c r="E1055" s="73"/>
      <c r="F1055" s="73">
        <v>44</v>
      </c>
      <c r="G1055" s="16">
        <v>25099.98</v>
      </c>
      <c r="H1055" s="16">
        <v>570.45409090909095</v>
      </c>
      <c r="I1055" s="12">
        <v>0.92606954940499531</v>
      </c>
      <c r="J1055"/>
      <c r="K1055"/>
      <c r="L1055" s="12" t="str">
        <f t="shared" si="16"/>
        <v xml:space="preserve"> </v>
      </c>
    </row>
    <row r="1056" spans="1:12" x14ac:dyDescent="0.25">
      <c r="A1056" s="1" t="s">
        <v>27</v>
      </c>
      <c r="B1056" s="1" t="s">
        <v>23</v>
      </c>
      <c r="C1056" s="1" t="s">
        <v>14641</v>
      </c>
      <c r="D1056" s="16">
        <v>44.99</v>
      </c>
      <c r="E1056" s="73"/>
      <c r="F1056" s="73">
        <v>59</v>
      </c>
      <c r="G1056" s="16">
        <v>32102.41</v>
      </c>
      <c r="H1056" s="16">
        <v>544.1086440677966</v>
      </c>
      <c r="I1056" s="12">
        <v>0.93120386234807584</v>
      </c>
      <c r="J1056"/>
      <c r="K1056"/>
      <c r="L1056" s="12" t="str">
        <f t="shared" si="16"/>
        <v xml:space="preserve"> </v>
      </c>
    </row>
    <row r="1057" spans="1:12" x14ac:dyDescent="0.25">
      <c r="A1057" s="1" t="s">
        <v>27</v>
      </c>
      <c r="B1057" s="1" t="s">
        <v>23</v>
      </c>
      <c r="C1057" s="1" t="s">
        <v>10025</v>
      </c>
      <c r="D1057" s="16">
        <v>39.99</v>
      </c>
      <c r="E1057" s="73"/>
      <c r="F1057" s="73">
        <v>61</v>
      </c>
      <c r="G1057" s="16">
        <v>33141.089999999997</v>
      </c>
      <c r="H1057" s="16">
        <v>543.29655737704911</v>
      </c>
      <c r="I1057" s="12">
        <v>0.93633051228625341</v>
      </c>
      <c r="J1057"/>
      <c r="K1057"/>
      <c r="L1057" s="12" t="str">
        <f t="shared" si="16"/>
        <v xml:space="preserve"> </v>
      </c>
    </row>
    <row r="1058" spans="1:12" x14ac:dyDescent="0.25">
      <c r="A1058" s="1" t="s">
        <v>27</v>
      </c>
      <c r="B1058" s="1" t="s">
        <v>23</v>
      </c>
      <c r="C1058" s="1" t="s">
        <v>15610</v>
      </c>
      <c r="D1058" s="16">
        <v>18.989999999999998</v>
      </c>
      <c r="E1058" s="73"/>
      <c r="F1058" s="73">
        <v>67</v>
      </c>
      <c r="G1058" s="16">
        <v>35226.449999999997</v>
      </c>
      <c r="H1058" s="16">
        <v>525.7679104477611</v>
      </c>
      <c r="I1058" s="12">
        <v>0.94129175856877334</v>
      </c>
      <c r="J1058"/>
      <c r="K1058"/>
      <c r="L1058" s="12" t="str">
        <f t="shared" si="16"/>
        <v xml:space="preserve"> </v>
      </c>
    </row>
    <row r="1059" spans="1:12" x14ac:dyDescent="0.25">
      <c r="A1059" s="1" t="s">
        <v>27</v>
      </c>
      <c r="B1059" s="1" t="s">
        <v>23</v>
      </c>
      <c r="C1059" s="1" t="s">
        <v>15191</v>
      </c>
      <c r="D1059" s="16">
        <v>39.99</v>
      </c>
      <c r="E1059" s="73"/>
      <c r="F1059" s="73">
        <v>112</v>
      </c>
      <c r="G1059" s="16">
        <v>57819.839999999997</v>
      </c>
      <c r="H1059" s="16">
        <v>516.24857142857138</v>
      </c>
      <c r="I1059" s="12">
        <v>0.94616317855268794</v>
      </c>
      <c r="J1059"/>
      <c r="K1059"/>
      <c r="L1059" s="12" t="str">
        <f t="shared" si="16"/>
        <v xml:space="preserve"> </v>
      </c>
    </row>
    <row r="1060" spans="1:12" x14ac:dyDescent="0.25">
      <c r="A1060" s="1" t="s">
        <v>27</v>
      </c>
      <c r="B1060" s="1" t="s">
        <v>23</v>
      </c>
      <c r="C1060" s="1" t="s">
        <v>9230</v>
      </c>
      <c r="D1060" s="16">
        <v>49.99</v>
      </c>
      <c r="E1060" s="73"/>
      <c r="F1060" s="73">
        <v>33</v>
      </c>
      <c r="G1060" s="16">
        <v>16886.41</v>
      </c>
      <c r="H1060" s="16">
        <v>511.70939393939392</v>
      </c>
      <c r="I1060" s="12">
        <v>0.95099176599205892</v>
      </c>
      <c r="J1060"/>
      <c r="K1060"/>
      <c r="L1060" s="12" t="str">
        <f t="shared" si="16"/>
        <v>X</v>
      </c>
    </row>
    <row r="1061" spans="1:12" x14ac:dyDescent="0.25">
      <c r="A1061" s="1" t="s">
        <v>27</v>
      </c>
      <c r="B1061" s="1" t="s">
        <v>23</v>
      </c>
      <c r="C1061" s="1" t="s">
        <v>15234</v>
      </c>
      <c r="D1061" s="16">
        <v>46.99</v>
      </c>
      <c r="E1061" s="73"/>
      <c r="F1061" s="73">
        <v>86</v>
      </c>
      <c r="G1061" s="16">
        <v>43761.31</v>
      </c>
      <c r="H1061" s="16">
        <v>508.85244186046509</v>
      </c>
      <c r="I1061" s="12">
        <v>0.95579339468670754</v>
      </c>
      <c r="J1061"/>
      <c r="K1061"/>
      <c r="L1061" s="12" t="str">
        <f t="shared" si="16"/>
        <v>X</v>
      </c>
    </row>
    <row r="1062" spans="1:12" x14ac:dyDescent="0.25">
      <c r="A1062" s="1" t="s">
        <v>27</v>
      </c>
      <c r="B1062" s="1" t="s">
        <v>23</v>
      </c>
      <c r="C1062" s="1" t="s">
        <v>14804</v>
      </c>
      <c r="D1062" s="16">
        <v>44.99</v>
      </c>
      <c r="E1062" s="73"/>
      <c r="F1062" s="73">
        <v>65</v>
      </c>
      <c r="G1062" s="16">
        <v>30638.19</v>
      </c>
      <c r="H1062" s="16">
        <v>471.3567692307692</v>
      </c>
      <c r="I1062" s="12">
        <v>0.96024120706288552</v>
      </c>
      <c r="J1062"/>
      <c r="K1062"/>
      <c r="L1062" s="12" t="str">
        <f t="shared" si="16"/>
        <v>X</v>
      </c>
    </row>
    <row r="1063" spans="1:12" x14ac:dyDescent="0.25">
      <c r="A1063" s="1" t="s">
        <v>27</v>
      </c>
      <c r="B1063" s="1" t="s">
        <v>23</v>
      </c>
      <c r="C1063" s="1" t="s">
        <v>11628</v>
      </c>
      <c r="D1063" s="16">
        <v>44.99</v>
      </c>
      <c r="E1063" s="73"/>
      <c r="F1063" s="73">
        <v>94</v>
      </c>
      <c r="G1063" s="16">
        <v>43712.1</v>
      </c>
      <c r="H1063" s="16">
        <v>465.02234042553192</v>
      </c>
      <c r="I1063" s="12">
        <v>0.96462924656069382</v>
      </c>
      <c r="J1063"/>
      <c r="K1063"/>
      <c r="L1063" s="12" t="str">
        <f t="shared" si="16"/>
        <v>X</v>
      </c>
    </row>
    <row r="1064" spans="1:12" x14ac:dyDescent="0.25">
      <c r="A1064" s="1" t="s">
        <v>27</v>
      </c>
      <c r="B1064" s="1" t="s">
        <v>23</v>
      </c>
      <c r="C1064" s="1" t="s">
        <v>13416</v>
      </c>
      <c r="D1064" s="16">
        <v>49.99</v>
      </c>
      <c r="E1064" s="73"/>
      <c r="F1064" s="73">
        <v>55</v>
      </c>
      <c r="G1064" s="16">
        <v>24562.99</v>
      </c>
      <c r="H1064" s="16">
        <v>446.59981818181819</v>
      </c>
      <c r="I1064" s="12">
        <v>0.96884344762488894</v>
      </c>
      <c r="J1064"/>
      <c r="K1064"/>
      <c r="L1064" s="12" t="str">
        <f t="shared" si="16"/>
        <v>X</v>
      </c>
    </row>
    <row r="1065" spans="1:12" x14ac:dyDescent="0.25">
      <c r="A1065" s="1" t="s">
        <v>27</v>
      </c>
      <c r="B1065" s="1" t="s">
        <v>23</v>
      </c>
      <c r="C1065" s="1" t="s">
        <v>5949</v>
      </c>
      <c r="D1065" s="16">
        <v>49.99</v>
      </c>
      <c r="E1065" s="73"/>
      <c r="F1065" s="73">
        <v>74</v>
      </c>
      <c r="G1065" s="16">
        <v>30817.599999999999</v>
      </c>
      <c r="H1065" s="16">
        <v>416.45405405405404</v>
      </c>
      <c r="I1065" s="12">
        <v>0.97277318750908315</v>
      </c>
      <c r="J1065"/>
      <c r="K1065"/>
      <c r="L1065" s="12" t="str">
        <f t="shared" si="16"/>
        <v>X</v>
      </c>
    </row>
    <row r="1066" spans="1:12" x14ac:dyDescent="0.25">
      <c r="A1066" s="1" t="s">
        <v>27</v>
      </c>
      <c r="B1066" s="1" t="s">
        <v>23</v>
      </c>
      <c r="C1066" s="1" t="s">
        <v>13423</v>
      </c>
      <c r="D1066" s="16">
        <v>38.99</v>
      </c>
      <c r="E1066" s="73"/>
      <c r="F1066" s="73">
        <v>79</v>
      </c>
      <c r="G1066" s="16">
        <v>32798.89</v>
      </c>
      <c r="H1066" s="16">
        <v>415.17582278481012</v>
      </c>
      <c r="I1066" s="12">
        <v>0.97669086575922415</v>
      </c>
      <c r="J1066"/>
      <c r="K1066"/>
      <c r="L1066" s="12" t="str">
        <f t="shared" si="16"/>
        <v>X</v>
      </c>
    </row>
    <row r="1067" spans="1:12" x14ac:dyDescent="0.25">
      <c r="A1067" s="1" t="s">
        <v>27</v>
      </c>
      <c r="B1067" s="1" t="s">
        <v>23</v>
      </c>
      <c r="C1067" s="1" t="s">
        <v>6886</v>
      </c>
      <c r="D1067" s="16">
        <v>24.99</v>
      </c>
      <c r="E1067" s="73"/>
      <c r="F1067" s="73">
        <v>125</v>
      </c>
      <c r="G1067" s="16">
        <v>50304.87</v>
      </c>
      <c r="H1067" s="16">
        <v>402.43896000000001</v>
      </c>
      <c r="I1067" s="12">
        <v>0.98048835654283029</v>
      </c>
      <c r="J1067"/>
      <c r="K1067"/>
      <c r="L1067" s="12" t="str">
        <f t="shared" si="16"/>
        <v>X</v>
      </c>
    </row>
    <row r="1068" spans="1:12" x14ac:dyDescent="0.25">
      <c r="A1068" s="1" t="s">
        <v>27</v>
      </c>
      <c r="B1068" s="1" t="s">
        <v>23</v>
      </c>
      <c r="C1068" s="1" t="s">
        <v>14172</v>
      </c>
      <c r="D1068" s="16">
        <v>49.99</v>
      </c>
      <c r="E1068" s="73"/>
      <c r="F1068" s="73">
        <v>43</v>
      </c>
      <c r="G1068" s="16">
        <v>15796.84</v>
      </c>
      <c r="H1068" s="16">
        <v>367.36837209302325</v>
      </c>
      <c r="I1068" s="12">
        <v>0.98395491456994488</v>
      </c>
      <c r="J1068"/>
      <c r="K1068"/>
      <c r="L1068" s="12" t="str">
        <f t="shared" si="16"/>
        <v>X</v>
      </c>
    </row>
    <row r="1069" spans="1:12" x14ac:dyDescent="0.25">
      <c r="A1069" s="1" t="s">
        <v>27</v>
      </c>
      <c r="B1069" s="1" t="s">
        <v>23</v>
      </c>
      <c r="C1069" s="1" t="s">
        <v>9502</v>
      </c>
      <c r="D1069" s="16">
        <v>44.99</v>
      </c>
      <c r="E1069" s="73"/>
      <c r="F1069" s="73">
        <v>50</v>
      </c>
      <c r="G1069" s="16">
        <v>17906.02</v>
      </c>
      <c r="H1069" s="16">
        <v>358.12040000000002</v>
      </c>
      <c r="I1069" s="12">
        <v>0.98733420696852703</v>
      </c>
      <c r="J1069"/>
      <c r="K1069"/>
      <c r="L1069" s="12" t="str">
        <f t="shared" si="16"/>
        <v>X</v>
      </c>
    </row>
    <row r="1070" spans="1:12" x14ac:dyDescent="0.25">
      <c r="A1070" s="1" t="s">
        <v>27</v>
      </c>
      <c r="B1070" s="1" t="s">
        <v>23</v>
      </c>
      <c r="C1070" s="1" t="s">
        <v>14364</v>
      </c>
      <c r="D1070" s="16">
        <v>39.99</v>
      </c>
      <c r="E1070" s="73"/>
      <c r="F1070" s="73">
        <v>40</v>
      </c>
      <c r="G1070" s="16">
        <v>13634.43</v>
      </c>
      <c r="H1070" s="16">
        <v>340.86075</v>
      </c>
      <c r="I1070" s="12">
        <v>0.99055063401778209</v>
      </c>
      <c r="J1070"/>
      <c r="K1070"/>
      <c r="L1070" s="12" t="str">
        <f t="shared" si="16"/>
        <v>X</v>
      </c>
    </row>
    <row r="1071" spans="1:12" x14ac:dyDescent="0.25">
      <c r="A1071" s="1" t="s">
        <v>27</v>
      </c>
      <c r="B1071" s="1" t="s">
        <v>23</v>
      </c>
      <c r="C1071" s="1" t="s">
        <v>14161</v>
      </c>
      <c r="D1071" s="16">
        <v>39.99</v>
      </c>
      <c r="E1071" s="73"/>
      <c r="F1071" s="73">
        <v>73</v>
      </c>
      <c r="G1071" s="16">
        <v>24373.53</v>
      </c>
      <c r="H1071" s="16">
        <v>333.88397260273973</v>
      </c>
      <c r="I1071" s="12">
        <v>0.99370122686483819</v>
      </c>
      <c r="J1071"/>
      <c r="K1071"/>
      <c r="L1071" s="12" t="str">
        <f t="shared" si="16"/>
        <v>X</v>
      </c>
    </row>
    <row r="1072" spans="1:12" x14ac:dyDescent="0.25">
      <c r="A1072" s="1" t="s">
        <v>27</v>
      </c>
      <c r="B1072" s="1" t="s">
        <v>23</v>
      </c>
      <c r="C1072" s="1" t="s">
        <v>8489</v>
      </c>
      <c r="D1072" s="16">
        <v>34.99</v>
      </c>
      <c r="E1072" s="73"/>
      <c r="F1072" s="73">
        <v>32</v>
      </c>
      <c r="G1072" s="16">
        <v>8602.42</v>
      </c>
      <c r="H1072" s="16">
        <v>268.825625</v>
      </c>
      <c r="I1072" s="12">
        <v>0.99623791673535822</v>
      </c>
      <c r="J1072"/>
      <c r="K1072"/>
      <c r="L1072" s="12" t="str">
        <f t="shared" si="16"/>
        <v>X</v>
      </c>
    </row>
    <row r="1073" spans="1:12" x14ac:dyDescent="0.25">
      <c r="A1073" s="1" t="s">
        <v>27</v>
      </c>
      <c r="B1073" s="1" t="s">
        <v>23</v>
      </c>
      <c r="C1073" s="1" t="s">
        <v>15953</v>
      </c>
      <c r="D1073" s="16">
        <v>47.99</v>
      </c>
      <c r="E1073" s="73"/>
      <c r="F1073" s="73">
        <v>45</v>
      </c>
      <c r="G1073" s="16">
        <v>6426.63</v>
      </c>
      <c r="H1073" s="16">
        <v>142.81399999999999</v>
      </c>
      <c r="I1073" s="12">
        <v>0.99758553687822393</v>
      </c>
      <c r="J1073"/>
      <c r="K1073"/>
      <c r="L1073" s="12" t="str">
        <f t="shared" si="16"/>
        <v>X</v>
      </c>
    </row>
    <row r="1074" spans="1:12" x14ac:dyDescent="0.25">
      <c r="A1074" s="1" t="s">
        <v>27</v>
      </c>
      <c r="B1074" s="1" t="s">
        <v>23</v>
      </c>
      <c r="C1074" s="1" t="s">
        <v>15744</v>
      </c>
      <c r="D1074" s="16">
        <v>39.99</v>
      </c>
      <c r="E1074" s="73"/>
      <c r="F1074" s="73">
        <v>56</v>
      </c>
      <c r="G1074" s="16">
        <v>5598.6</v>
      </c>
      <c r="H1074" s="16">
        <v>99.975000000000009</v>
      </c>
      <c r="I1074" s="12">
        <v>0.99852892004642169</v>
      </c>
      <c r="J1074"/>
      <c r="K1074"/>
      <c r="L1074" s="12" t="str">
        <f t="shared" si="16"/>
        <v>X</v>
      </c>
    </row>
    <row r="1075" spans="1:12" x14ac:dyDescent="0.25">
      <c r="A1075" s="1" t="s">
        <v>27</v>
      </c>
      <c r="B1075" s="1" t="s">
        <v>23</v>
      </c>
      <c r="C1075" s="1" t="s">
        <v>6305</v>
      </c>
      <c r="D1075" s="16">
        <v>41.99</v>
      </c>
      <c r="E1075" s="73"/>
      <c r="F1075" s="73">
        <v>20</v>
      </c>
      <c r="G1075" s="16">
        <v>1511.64</v>
      </c>
      <c r="H1075" s="16">
        <v>75.582000000000008</v>
      </c>
      <c r="I1075" s="12">
        <v>0.99924212621415087</v>
      </c>
      <c r="J1075"/>
      <c r="K1075"/>
      <c r="L1075" s="12" t="str">
        <f t="shared" si="16"/>
        <v>X</v>
      </c>
    </row>
    <row r="1076" spans="1:12" x14ac:dyDescent="0.25">
      <c r="A1076" s="1" t="s">
        <v>27</v>
      </c>
      <c r="B1076" s="1" t="s">
        <v>23</v>
      </c>
      <c r="C1076" s="1" t="s">
        <v>15742</v>
      </c>
      <c r="D1076" s="16">
        <v>35.99</v>
      </c>
      <c r="E1076" s="73"/>
      <c r="F1076" s="73">
        <v>56</v>
      </c>
      <c r="G1076" s="16">
        <v>3886.92</v>
      </c>
      <c r="H1076" s="16">
        <v>69.409285714285716</v>
      </c>
      <c r="I1076" s="12">
        <v>0.99989708547256029</v>
      </c>
      <c r="J1076"/>
      <c r="K1076"/>
      <c r="L1076" s="12" t="str">
        <f t="shared" si="16"/>
        <v>X</v>
      </c>
    </row>
    <row r="1077" spans="1:12" x14ac:dyDescent="0.25">
      <c r="A1077" s="1" t="s">
        <v>27</v>
      </c>
      <c r="B1077" s="1" t="s">
        <v>23</v>
      </c>
      <c r="C1077" s="1" t="s">
        <v>12223</v>
      </c>
      <c r="D1077" s="16">
        <v>39.99</v>
      </c>
      <c r="E1077" s="73"/>
      <c r="F1077" s="73">
        <v>55</v>
      </c>
      <c r="G1077" s="16">
        <v>599.85</v>
      </c>
      <c r="H1077" s="16">
        <v>10.906363636363636</v>
      </c>
      <c r="I1077" s="12">
        <v>1</v>
      </c>
      <c r="J1077"/>
      <c r="K1077"/>
      <c r="L1077" s="12" t="str">
        <f t="shared" si="16"/>
        <v>X</v>
      </c>
    </row>
    <row r="1078" spans="1:12" x14ac:dyDescent="0.25">
      <c r="A1078" s="1" t="s">
        <v>27</v>
      </c>
      <c r="B1078" s="1" t="s">
        <v>23</v>
      </c>
      <c r="C1078" s="1" t="s">
        <v>15189</v>
      </c>
      <c r="D1078" s="16">
        <v>39.99</v>
      </c>
      <c r="E1078" s="73"/>
      <c r="F1078" s="73">
        <v>0</v>
      </c>
      <c r="G1078" s="16">
        <v>9117.7199999999993</v>
      </c>
      <c r="H1078" s="16">
        <v>0</v>
      </c>
      <c r="I1078" s="12">
        <v>1</v>
      </c>
      <c r="J1078"/>
      <c r="K1078"/>
      <c r="L1078" s="12" t="str">
        <f t="shared" si="16"/>
        <v>X</v>
      </c>
    </row>
    <row r="1079" spans="1:12" x14ac:dyDescent="0.25">
      <c r="A1079" s="1" t="s">
        <v>27</v>
      </c>
      <c r="B1079" s="1" t="s">
        <v>24</v>
      </c>
      <c r="C1079" s="1"/>
      <c r="D1079" s="16">
        <v>2932.2599999999952</v>
      </c>
      <c r="E1079" s="73"/>
      <c r="F1079" s="73">
        <v>5940</v>
      </c>
      <c r="G1079" s="16">
        <v>10362682.549999999</v>
      </c>
      <c r="H1079" s="16">
        <v>105974.96687479668</v>
      </c>
      <c r="I1079" s="12"/>
      <c r="J1079"/>
      <c r="K1079"/>
      <c r="L1079" s="12" t="str">
        <f t="shared" si="16"/>
        <v xml:space="preserve"> </v>
      </c>
    </row>
    <row r="1080" spans="1:12" x14ac:dyDescent="0.25">
      <c r="A1080" s="1" t="s">
        <v>27</v>
      </c>
      <c r="B1080" s="1" t="s">
        <v>74</v>
      </c>
      <c r="C1080" s="1" t="s">
        <v>12330</v>
      </c>
      <c r="D1080" s="16">
        <v>59.99</v>
      </c>
      <c r="E1080" s="73"/>
      <c r="F1080" s="73">
        <v>1</v>
      </c>
      <c r="G1080" s="16">
        <v>6478.92</v>
      </c>
      <c r="H1080" s="16">
        <v>6478.92</v>
      </c>
      <c r="I1080" s="12">
        <v>0.34831351636302216</v>
      </c>
      <c r="J1080"/>
      <c r="K1080"/>
      <c r="L1080" s="12" t="str">
        <f t="shared" si="16"/>
        <v xml:space="preserve"> </v>
      </c>
    </row>
    <row r="1081" spans="1:12" x14ac:dyDescent="0.25">
      <c r="A1081" s="1" t="s">
        <v>27</v>
      </c>
      <c r="B1081" s="1" t="s">
        <v>74</v>
      </c>
      <c r="C1081" s="1" t="s">
        <v>12891</v>
      </c>
      <c r="D1081" s="16">
        <v>119.99</v>
      </c>
      <c r="E1081" s="73"/>
      <c r="F1081" s="73">
        <v>4</v>
      </c>
      <c r="G1081" s="16">
        <v>10314.120000000001</v>
      </c>
      <c r="H1081" s="16">
        <v>2578.5300000000002</v>
      </c>
      <c r="I1081" s="12">
        <v>0.48693798639005503</v>
      </c>
      <c r="J1081"/>
      <c r="K1081"/>
      <c r="L1081" s="12" t="str">
        <f t="shared" si="16"/>
        <v xml:space="preserve"> </v>
      </c>
    </row>
    <row r="1082" spans="1:12" x14ac:dyDescent="0.25">
      <c r="A1082" s="1" t="s">
        <v>27</v>
      </c>
      <c r="B1082" s="1" t="s">
        <v>74</v>
      </c>
      <c r="C1082" s="1" t="s">
        <v>14085</v>
      </c>
      <c r="D1082" s="16">
        <v>89.99</v>
      </c>
      <c r="E1082" s="73"/>
      <c r="F1082" s="73">
        <v>102</v>
      </c>
      <c r="G1082" s="16">
        <v>165221.64000000001</v>
      </c>
      <c r="H1082" s="16">
        <v>1619.8200000000002</v>
      </c>
      <c r="I1082" s="12">
        <v>0.57402120397495349</v>
      </c>
      <c r="J1082"/>
      <c r="K1082"/>
      <c r="L1082" s="12" t="str">
        <f t="shared" si="16"/>
        <v xml:space="preserve"> </v>
      </c>
    </row>
    <row r="1083" spans="1:12" x14ac:dyDescent="0.25">
      <c r="A1083" s="1" t="s">
        <v>27</v>
      </c>
      <c r="B1083" s="1" t="s">
        <v>74</v>
      </c>
      <c r="C1083" s="1" t="s">
        <v>15716</v>
      </c>
      <c r="D1083" s="16">
        <v>174.99</v>
      </c>
      <c r="E1083" s="73"/>
      <c r="F1083" s="73">
        <v>12</v>
      </c>
      <c r="G1083" s="16">
        <v>16799.04</v>
      </c>
      <c r="H1083" s="16">
        <v>1399.92</v>
      </c>
      <c r="I1083" s="12">
        <v>0.64928236753723267</v>
      </c>
      <c r="J1083"/>
      <c r="K1083"/>
      <c r="L1083" s="12" t="str">
        <f t="shared" si="16"/>
        <v xml:space="preserve"> </v>
      </c>
    </row>
    <row r="1084" spans="1:12" x14ac:dyDescent="0.25">
      <c r="A1084" s="1" t="s">
        <v>27</v>
      </c>
      <c r="B1084" s="1" t="s">
        <v>74</v>
      </c>
      <c r="C1084" s="1" t="s">
        <v>8905</v>
      </c>
      <c r="D1084" s="16">
        <v>109.99</v>
      </c>
      <c r="E1084" s="73"/>
      <c r="F1084" s="73">
        <v>54</v>
      </c>
      <c r="G1084" s="16">
        <v>40256.339999999997</v>
      </c>
      <c r="H1084" s="16">
        <v>745.48777777777775</v>
      </c>
      <c r="I1084" s="12">
        <v>0.68936057027525588</v>
      </c>
      <c r="J1084"/>
      <c r="K1084"/>
      <c r="L1084" s="12" t="str">
        <f t="shared" si="16"/>
        <v xml:space="preserve"> </v>
      </c>
    </row>
    <row r="1085" spans="1:12" x14ac:dyDescent="0.25">
      <c r="A1085" s="1" t="s">
        <v>27</v>
      </c>
      <c r="B1085" s="1" t="s">
        <v>74</v>
      </c>
      <c r="C1085" s="1" t="s">
        <v>14067</v>
      </c>
      <c r="D1085" s="16">
        <v>129.99</v>
      </c>
      <c r="E1085" s="73"/>
      <c r="F1085" s="73">
        <v>53</v>
      </c>
      <c r="G1085" s="16">
        <v>35702.21</v>
      </c>
      <c r="H1085" s="16">
        <v>673.62660377358486</v>
      </c>
      <c r="I1085" s="12">
        <v>0.72557544112966643</v>
      </c>
      <c r="J1085"/>
      <c r="K1085"/>
      <c r="L1085" s="12" t="str">
        <f t="shared" si="16"/>
        <v xml:space="preserve"> </v>
      </c>
    </row>
    <row r="1086" spans="1:12" x14ac:dyDescent="0.25">
      <c r="A1086" s="1" t="s">
        <v>27</v>
      </c>
      <c r="B1086" s="1" t="s">
        <v>74</v>
      </c>
      <c r="C1086" s="1" t="s">
        <v>12332</v>
      </c>
      <c r="D1086" s="16">
        <v>174.99</v>
      </c>
      <c r="E1086" s="73"/>
      <c r="F1086" s="73">
        <v>8</v>
      </c>
      <c r="G1086" s="16">
        <v>4724.7299999999996</v>
      </c>
      <c r="H1086" s="16">
        <v>590.59124999999995</v>
      </c>
      <c r="I1086" s="12">
        <v>0.75732624450750297</v>
      </c>
      <c r="J1086"/>
      <c r="K1086"/>
      <c r="L1086" s="12" t="str">
        <f t="shared" si="16"/>
        <v xml:space="preserve"> </v>
      </c>
    </row>
    <row r="1087" spans="1:12" x14ac:dyDescent="0.25">
      <c r="A1087" s="1" t="s">
        <v>27</v>
      </c>
      <c r="B1087" s="1" t="s">
        <v>74</v>
      </c>
      <c r="C1087" s="1" t="s">
        <v>10355</v>
      </c>
      <c r="D1087" s="16">
        <v>129.99</v>
      </c>
      <c r="E1087" s="73"/>
      <c r="F1087" s="73">
        <v>45</v>
      </c>
      <c r="G1087" s="16">
        <v>25416.9</v>
      </c>
      <c r="H1087" s="16">
        <v>564.82000000000005</v>
      </c>
      <c r="I1087" s="12">
        <v>0.78769155852776584</v>
      </c>
      <c r="J1087"/>
      <c r="K1087"/>
      <c r="L1087" s="12" t="str">
        <f t="shared" si="16"/>
        <v xml:space="preserve"> </v>
      </c>
    </row>
    <row r="1088" spans="1:12" x14ac:dyDescent="0.25">
      <c r="A1088" s="1" t="s">
        <v>27</v>
      </c>
      <c r="B1088" s="1" t="s">
        <v>74</v>
      </c>
      <c r="C1088" s="1" t="s">
        <v>15620</v>
      </c>
      <c r="D1088" s="16">
        <v>129.99</v>
      </c>
      <c r="E1088" s="73"/>
      <c r="F1088" s="73">
        <v>13</v>
      </c>
      <c r="G1088" s="16">
        <v>6889.47</v>
      </c>
      <c r="H1088" s="16">
        <v>529.95923076923077</v>
      </c>
      <c r="I1088" s="12">
        <v>0.81618272112867363</v>
      </c>
      <c r="J1088"/>
      <c r="K1088"/>
      <c r="L1088" s="12" t="str">
        <f t="shared" si="16"/>
        <v xml:space="preserve"> </v>
      </c>
    </row>
    <row r="1089" spans="1:12" x14ac:dyDescent="0.25">
      <c r="A1089" s="1" t="s">
        <v>27</v>
      </c>
      <c r="B1089" s="1" t="s">
        <v>74</v>
      </c>
      <c r="C1089" s="1" t="s">
        <v>13080</v>
      </c>
      <c r="D1089" s="16">
        <v>149.99</v>
      </c>
      <c r="E1089" s="73"/>
      <c r="F1089" s="73">
        <v>33</v>
      </c>
      <c r="G1089" s="16">
        <v>16798.88</v>
      </c>
      <c r="H1089" s="16">
        <v>509.0569696969697</v>
      </c>
      <c r="I1089" s="12">
        <v>0.84355015630988539</v>
      </c>
      <c r="J1089"/>
      <c r="K1089"/>
      <c r="L1089" s="12" t="str">
        <f t="shared" si="16"/>
        <v xml:space="preserve"> </v>
      </c>
    </row>
    <row r="1090" spans="1:12" x14ac:dyDescent="0.25">
      <c r="A1090" s="1" t="s">
        <v>27</v>
      </c>
      <c r="B1090" s="1" t="s">
        <v>74</v>
      </c>
      <c r="C1090" s="1" t="s">
        <v>15360</v>
      </c>
      <c r="D1090" s="16">
        <v>249.99</v>
      </c>
      <c r="E1090" s="73"/>
      <c r="F1090" s="73">
        <v>1</v>
      </c>
      <c r="G1090" s="16">
        <v>499.98</v>
      </c>
      <c r="H1090" s="16">
        <v>499.98</v>
      </c>
      <c r="I1090" s="12">
        <v>0.87042960410537962</v>
      </c>
      <c r="J1090"/>
      <c r="K1090"/>
      <c r="L1090" s="12" t="str">
        <f t="shared" si="16"/>
        <v xml:space="preserve"> </v>
      </c>
    </row>
    <row r="1091" spans="1:12" x14ac:dyDescent="0.25">
      <c r="A1091" s="1" t="s">
        <v>27</v>
      </c>
      <c r="B1091" s="1" t="s">
        <v>74</v>
      </c>
      <c r="C1091" s="1" t="s">
        <v>12606</v>
      </c>
      <c r="D1091" s="16">
        <v>119.99</v>
      </c>
      <c r="E1091" s="73"/>
      <c r="F1091" s="73">
        <v>13</v>
      </c>
      <c r="G1091" s="16">
        <v>4919.59</v>
      </c>
      <c r="H1091" s="16">
        <v>378.43</v>
      </c>
      <c r="I1091" s="12">
        <v>0.89077439675558334</v>
      </c>
      <c r="J1091"/>
      <c r="K1091"/>
      <c r="L1091" s="12" t="str">
        <f t="shared" si="16"/>
        <v xml:space="preserve"> </v>
      </c>
    </row>
    <row r="1092" spans="1:12" x14ac:dyDescent="0.25">
      <c r="A1092" s="1" t="s">
        <v>27</v>
      </c>
      <c r="B1092" s="1" t="s">
        <v>74</v>
      </c>
      <c r="C1092" s="1" t="s">
        <v>11749</v>
      </c>
      <c r="D1092" s="16">
        <v>1099.99</v>
      </c>
      <c r="E1092" s="73"/>
      <c r="F1092" s="73">
        <v>3</v>
      </c>
      <c r="G1092" s="16">
        <v>1099.99</v>
      </c>
      <c r="H1092" s="16">
        <v>366.66333333333336</v>
      </c>
      <c r="I1092" s="12">
        <v>0.9104866010974676</v>
      </c>
      <c r="J1092"/>
      <c r="K1092"/>
      <c r="L1092" s="12" t="str">
        <f t="shared" si="16"/>
        <v xml:space="preserve"> </v>
      </c>
    </row>
    <row r="1093" spans="1:12" x14ac:dyDescent="0.25">
      <c r="A1093" s="1" t="s">
        <v>27</v>
      </c>
      <c r="B1093" s="1" t="s">
        <v>74</v>
      </c>
      <c r="C1093" s="1" t="s">
        <v>11915</v>
      </c>
      <c r="D1093" s="16">
        <v>129.99</v>
      </c>
      <c r="E1093" s="73"/>
      <c r="F1093" s="73">
        <v>65</v>
      </c>
      <c r="G1093" s="16">
        <v>20928.39</v>
      </c>
      <c r="H1093" s="16">
        <v>321.97523076923073</v>
      </c>
      <c r="I1093" s="12">
        <v>0.9277963263002833</v>
      </c>
      <c r="J1093"/>
      <c r="K1093"/>
      <c r="L1093" s="12" t="str">
        <f t="shared" si="16"/>
        <v xml:space="preserve"> </v>
      </c>
    </row>
    <row r="1094" spans="1:12" x14ac:dyDescent="0.25">
      <c r="A1094" s="1" t="s">
        <v>27</v>
      </c>
      <c r="B1094" s="1" t="s">
        <v>74</v>
      </c>
      <c r="C1094" s="1" t="s">
        <v>15618</v>
      </c>
      <c r="D1094" s="16">
        <v>104.99</v>
      </c>
      <c r="E1094" s="73"/>
      <c r="F1094" s="73">
        <v>29</v>
      </c>
      <c r="G1094" s="16">
        <v>9269.08</v>
      </c>
      <c r="H1094" s="16">
        <v>319.62344827586207</v>
      </c>
      <c r="I1094" s="12">
        <v>0.94497961721621371</v>
      </c>
      <c r="J1094"/>
      <c r="K1094"/>
      <c r="L1094" s="12" t="str">
        <f t="shared" si="16"/>
        <v xml:space="preserve"> </v>
      </c>
    </row>
    <row r="1095" spans="1:12" x14ac:dyDescent="0.25">
      <c r="A1095" s="1" t="s">
        <v>27</v>
      </c>
      <c r="B1095" s="1" t="s">
        <v>74</v>
      </c>
      <c r="C1095" s="1" t="s">
        <v>6450</v>
      </c>
      <c r="D1095" s="16">
        <v>149.99</v>
      </c>
      <c r="E1095" s="73"/>
      <c r="F1095" s="73">
        <v>28</v>
      </c>
      <c r="G1095" s="16">
        <v>7799.48</v>
      </c>
      <c r="H1095" s="16">
        <v>278.55285714285714</v>
      </c>
      <c r="I1095" s="12">
        <v>0.95995491019164725</v>
      </c>
      <c r="J1095"/>
      <c r="K1095"/>
      <c r="L1095" s="12" t="str">
        <f t="shared" si="16"/>
        <v>X</v>
      </c>
    </row>
    <row r="1096" spans="1:12" x14ac:dyDescent="0.25">
      <c r="A1096" s="1" t="s">
        <v>27</v>
      </c>
      <c r="B1096" s="1" t="s">
        <v>74</v>
      </c>
      <c r="C1096" s="1" t="s">
        <v>14342</v>
      </c>
      <c r="D1096" s="16">
        <v>249.99</v>
      </c>
      <c r="E1096" s="73"/>
      <c r="F1096" s="73">
        <v>4</v>
      </c>
      <c r="G1096" s="16">
        <v>999.96</v>
      </c>
      <c r="H1096" s="16">
        <v>249.99</v>
      </c>
      <c r="I1096" s="12">
        <v>0.97339463408939453</v>
      </c>
      <c r="J1096"/>
      <c r="K1096"/>
      <c r="L1096" s="12" t="str">
        <f t="shared" si="16"/>
        <v>X</v>
      </c>
    </row>
    <row r="1097" spans="1:12" x14ac:dyDescent="0.25">
      <c r="A1097" s="1" t="s">
        <v>27</v>
      </c>
      <c r="B1097" s="1" t="s">
        <v>74</v>
      </c>
      <c r="C1097" s="1" t="s">
        <v>11944</v>
      </c>
      <c r="D1097" s="16">
        <v>499.99</v>
      </c>
      <c r="E1097" s="73"/>
      <c r="F1097" s="73">
        <v>11</v>
      </c>
      <c r="G1097" s="16">
        <v>1999.96</v>
      </c>
      <c r="H1097" s="16">
        <v>181.81454545454545</v>
      </c>
      <c r="I1097" s="12">
        <v>0.98316917423701433</v>
      </c>
      <c r="J1097"/>
      <c r="K1097"/>
      <c r="L1097" s="12" t="str">
        <f t="shared" ref="L1097:L1160" si="17">IF(I1097&gt;$I$2,"X"," ")</f>
        <v>X</v>
      </c>
    </row>
    <row r="1098" spans="1:12" x14ac:dyDescent="0.25">
      <c r="A1098" s="1" t="s">
        <v>27</v>
      </c>
      <c r="B1098" s="1" t="s">
        <v>74</v>
      </c>
      <c r="C1098" s="1" t="s">
        <v>6448</v>
      </c>
      <c r="D1098" s="16">
        <v>224.99</v>
      </c>
      <c r="E1098" s="73"/>
      <c r="F1098" s="73">
        <v>39</v>
      </c>
      <c r="G1098" s="16">
        <v>4724.79</v>
      </c>
      <c r="H1098" s="16">
        <v>121.14846153846153</v>
      </c>
      <c r="I1098" s="12">
        <v>0.98968224225459012</v>
      </c>
      <c r="J1098"/>
      <c r="K1098"/>
      <c r="L1098" s="12" t="str">
        <f t="shared" si="17"/>
        <v>X</v>
      </c>
    </row>
    <row r="1099" spans="1:12" x14ac:dyDescent="0.25">
      <c r="A1099" s="1" t="s">
        <v>27</v>
      </c>
      <c r="B1099" s="1" t="s">
        <v>74</v>
      </c>
      <c r="C1099" s="1" t="s">
        <v>14176</v>
      </c>
      <c r="D1099" s="16">
        <v>149.99</v>
      </c>
      <c r="E1099" s="73"/>
      <c r="F1099" s="73">
        <v>16</v>
      </c>
      <c r="G1099" s="16">
        <v>1799.88</v>
      </c>
      <c r="H1099" s="16">
        <v>112.49250000000001</v>
      </c>
      <c r="I1099" s="12">
        <v>0.99572995672543818</v>
      </c>
      <c r="J1099"/>
      <c r="K1099"/>
      <c r="L1099" s="12" t="str">
        <f t="shared" si="17"/>
        <v>X</v>
      </c>
    </row>
    <row r="1100" spans="1:12" x14ac:dyDescent="0.25">
      <c r="A1100" s="1" t="s">
        <v>27</v>
      </c>
      <c r="B1100" s="1" t="s">
        <v>74</v>
      </c>
      <c r="C1100" s="1" t="s">
        <v>12928</v>
      </c>
      <c r="D1100" s="16">
        <v>499.99</v>
      </c>
      <c r="E1100" s="73"/>
      <c r="F1100" s="73">
        <v>7</v>
      </c>
      <c r="G1100" s="16">
        <v>499.99</v>
      </c>
      <c r="H1100" s="16">
        <v>71.427142857142854</v>
      </c>
      <c r="I1100" s="12">
        <v>0.99956995464057463</v>
      </c>
      <c r="J1100"/>
      <c r="K1100"/>
      <c r="L1100" s="12" t="str">
        <f t="shared" si="17"/>
        <v>X</v>
      </c>
    </row>
    <row r="1101" spans="1:12" x14ac:dyDescent="0.25">
      <c r="A1101" s="1" t="s">
        <v>27</v>
      </c>
      <c r="B1101" s="1" t="s">
        <v>74</v>
      </c>
      <c r="C1101" s="1" t="s">
        <v>14086</v>
      </c>
      <c r="D1101" s="16">
        <v>99.99</v>
      </c>
      <c r="E1101" s="73"/>
      <c r="F1101" s="73">
        <v>100</v>
      </c>
      <c r="G1101" s="16">
        <v>799.92</v>
      </c>
      <c r="H1101" s="16">
        <v>7.9991999999999992</v>
      </c>
      <c r="I1101" s="12">
        <v>1.0000000000000004</v>
      </c>
      <c r="J1101"/>
      <c r="K1101"/>
      <c r="L1101" s="12" t="str">
        <f t="shared" si="17"/>
        <v>X</v>
      </c>
    </row>
    <row r="1102" spans="1:12" x14ac:dyDescent="0.25">
      <c r="A1102" s="1" t="s">
        <v>27</v>
      </c>
      <c r="B1102" s="1" t="s">
        <v>74</v>
      </c>
      <c r="C1102" s="1" t="s">
        <v>10988</v>
      </c>
      <c r="D1102" s="16">
        <v>139.99</v>
      </c>
      <c r="E1102" s="73"/>
      <c r="F1102" s="73">
        <v>1</v>
      </c>
      <c r="G1102" s="16">
        <v>0</v>
      </c>
      <c r="H1102" s="16">
        <v>0</v>
      </c>
      <c r="I1102" s="12">
        <v>1.0000000000000004</v>
      </c>
      <c r="J1102"/>
      <c r="K1102"/>
      <c r="L1102" s="12" t="str">
        <f t="shared" si="17"/>
        <v>X</v>
      </c>
    </row>
    <row r="1103" spans="1:12" x14ac:dyDescent="0.25">
      <c r="A1103" s="1" t="s">
        <v>27</v>
      </c>
      <c r="B1103" s="1" t="s">
        <v>79</v>
      </c>
      <c r="C1103" s="1"/>
      <c r="D1103" s="16">
        <v>4989.7699999999968</v>
      </c>
      <c r="E1103" s="73"/>
      <c r="F1103" s="73">
        <v>642</v>
      </c>
      <c r="G1103" s="16">
        <v>383943.26</v>
      </c>
      <c r="H1103" s="16">
        <v>18600.828551388993</v>
      </c>
      <c r="I1103" s="12"/>
      <c r="J1103"/>
      <c r="K1103"/>
      <c r="L1103" s="12" t="str">
        <f t="shared" si="17"/>
        <v xml:space="preserve"> </v>
      </c>
    </row>
    <row r="1104" spans="1:12" x14ac:dyDescent="0.25">
      <c r="A1104" s="1" t="s">
        <v>28</v>
      </c>
      <c r="B1104" s="1" t="s">
        <v>13</v>
      </c>
      <c r="C1104" s="1" t="s">
        <v>7637</v>
      </c>
      <c r="D1104" s="16">
        <v>14.49</v>
      </c>
      <c r="E1104" s="73"/>
      <c r="F1104" s="73">
        <v>159</v>
      </c>
      <c r="G1104" s="16">
        <v>1128843.45</v>
      </c>
      <c r="H1104" s="16">
        <v>7099.6443396226414</v>
      </c>
      <c r="I1104" s="12">
        <v>0.16314087644594258</v>
      </c>
      <c r="J1104"/>
      <c r="K1104"/>
      <c r="L1104" s="12" t="str">
        <f t="shared" si="17"/>
        <v xml:space="preserve"> </v>
      </c>
    </row>
    <row r="1105" spans="1:12" x14ac:dyDescent="0.25">
      <c r="A1105" s="1" t="s">
        <v>28</v>
      </c>
      <c r="B1105" s="1" t="s">
        <v>13</v>
      </c>
      <c r="C1105" s="1" t="s">
        <v>7682</v>
      </c>
      <c r="D1105" s="16">
        <v>13.99</v>
      </c>
      <c r="E1105" s="73"/>
      <c r="F1105" s="73">
        <v>159</v>
      </c>
      <c r="G1105" s="16">
        <v>849095.07</v>
      </c>
      <c r="H1105" s="16">
        <v>5340.2205660377358</v>
      </c>
      <c r="I1105" s="12">
        <v>0.28585241266979095</v>
      </c>
      <c r="J1105"/>
      <c r="K1105"/>
      <c r="L1105" s="12" t="str">
        <f t="shared" si="17"/>
        <v xml:space="preserve"> </v>
      </c>
    </row>
    <row r="1106" spans="1:12" x14ac:dyDescent="0.25">
      <c r="A1106" s="1" t="s">
        <v>28</v>
      </c>
      <c r="B1106" s="1" t="s">
        <v>13</v>
      </c>
      <c r="C1106" s="1" t="s">
        <v>7612</v>
      </c>
      <c r="D1106" s="16">
        <v>13.99</v>
      </c>
      <c r="E1106" s="73"/>
      <c r="F1106" s="73">
        <v>158</v>
      </c>
      <c r="G1106" s="16">
        <v>815924.78</v>
      </c>
      <c r="H1106" s="16">
        <v>5164.0808860759498</v>
      </c>
      <c r="I1106" s="12">
        <v>0.40451648110634436</v>
      </c>
      <c r="J1106"/>
      <c r="K1106"/>
      <c r="L1106" s="12" t="str">
        <f t="shared" si="17"/>
        <v xml:space="preserve"> </v>
      </c>
    </row>
    <row r="1107" spans="1:12" x14ac:dyDescent="0.25">
      <c r="A1107" s="1" t="s">
        <v>28</v>
      </c>
      <c r="B1107" s="1" t="s">
        <v>13</v>
      </c>
      <c r="C1107" s="1" t="s">
        <v>7683</v>
      </c>
      <c r="D1107" s="16">
        <v>14.49</v>
      </c>
      <c r="E1107" s="73"/>
      <c r="F1107" s="73">
        <v>159</v>
      </c>
      <c r="G1107" s="16">
        <v>502745.04</v>
      </c>
      <c r="H1107" s="16">
        <v>3161.9184905660377</v>
      </c>
      <c r="I1107" s="12">
        <v>0.47717338180807622</v>
      </c>
      <c r="J1107"/>
      <c r="K1107"/>
      <c r="L1107" s="12" t="str">
        <f t="shared" si="17"/>
        <v xml:space="preserve"> </v>
      </c>
    </row>
    <row r="1108" spans="1:12" x14ac:dyDescent="0.25">
      <c r="A1108" s="1" t="s">
        <v>28</v>
      </c>
      <c r="B1108" s="1" t="s">
        <v>13</v>
      </c>
      <c r="C1108" s="1" t="s">
        <v>5677</v>
      </c>
      <c r="D1108" s="16">
        <v>7.49</v>
      </c>
      <c r="E1108" s="73"/>
      <c r="F1108" s="73">
        <v>158</v>
      </c>
      <c r="G1108" s="16">
        <v>359677.29</v>
      </c>
      <c r="H1108" s="16">
        <v>2276.4385443037972</v>
      </c>
      <c r="I1108" s="12">
        <v>0.52948306966390291</v>
      </c>
      <c r="J1108"/>
      <c r="K1108"/>
      <c r="L1108" s="12" t="str">
        <f t="shared" si="17"/>
        <v xml:space="preserve"> </v>
      </c>
    </row>
    <row r="1109" spans="1:12" x14ac:dyDescent="0.25">
      <c r="A1109" s="1" t="s">
        <v>28</v>
      </c>
      <c r="B1109" s="1" t="s">
        <v>13</v>
      </c>
      <c r="C1109" s="1" t="s">
        <v>6833</v>
      </c>
      <c r="D1109" s="16">
        <v>3.99</v>
      </c>
      <c r="E1109" s="73"/>
      <c r="F1109" s="73">
        <v>159</v>
      </c>
      <c r="G1109" s="16">
        <v>359263.59</v>
      </c>
      <c r="H1109" s="16">
        <v>2259.5194339622644</v>
      </c>
      <c r="I1109" s="12">
        <v>0.58140397769390106</v>
      </c>
      <c r="J1109"/>
      <c r="K1109"/>
      <c r="L1109" s="12" t="str">
        <f t="shared" si="17"/>
        <v xml:space="preserve"> </v>
      </c>
    </row>
    <row r="1110" spans="1:12" x14ac:dyDescent="0.25">
      <c r="A1110" s="1" t="s">
        <v>28</v>
      </c>
      <c r="B1110" s="1" t="s">
        <v>13</v>
      </c>
      <c r="C1110" s="1" t="s">
        <v>7651</v>
      </c>
      <c r="D1110" s="16">
        <v>13.99</v>
      </c>
      <c r="E1110" s="73"/>
      <c r="F1110" s="73">
        <v>154</v>
      </c>
      <c r="G1110" s="16">
        <v>345203.25</v>
      </c>
      <c r="H1110" s="16">
        <v>2241.5795454545455</v>
      </c>
      <c r="I1110" s="12">
        <v>0.63291264970270045</v>
      </c>
      <c r="J1110"/>
      <c r="K1110"/>
      <c r="L1110" s="12" t="str">
        <f t="shared" si="17"/>
        <v xml:space="preserve"> </v>
      </c>
    </row>
    <row r="1111" spans="1:12" x14ac:dyDescent="0.25">
      <c r="A1111" s="1" t="s">
        <v>28</v>
      </c>
      <c r="B1111" s="1" t="s">
        <v>13</v>
      </c>
      <c r="C1111" s="1" t="s">
        <v>7725</v>
      </c>
      <c r="D1111" s="16">
        <v>16.989999999999998</v>
      </c>
      <c r="E1111" s="73"/>
      <c r="F1111" s="73">
        <v>152</v>
      </c>
      <c r="G1111" s="16">
        <v>336011.23</v>
      </c>
      <c r="H1111" s="16">
        <v>2210.600197368421</v>
      </c>
      <c r="I1111" s="12">
        <v>0.68370945534795713</v>
      </c>
      <c r="J1111"/>
      <c r="K1111"/>
      <c r="L1111" s="12" t="str">
        <f t="shared" si="17"/>
        <v xml:space="preserve"> </v>
      </c>
    </row>
    <row r="1112" spans="1:12" x14ac:dyDescent="0.25">
      <c r="A1112" s="1" t="s">
        <v>28</v>
      </c>
      <c r="B1112" s="1" t="s">
        <v>13</v>
      </c>
      <c r="C1112" s="1" t="s">
        <v>5585</v>
      </c>
      <c r="D1112" s="16">
        <v>7.49</v>
      </c>
      <c r="E1112" s="73"/>
      <c r="F1112" s="73">
        <v>152</v>
      </c>
      <c r="G1112" s="16">
        <v>199623.48</v>
      </c>
      <c r="H1112" s="16">
        <v>1313.3123684210527</v>
      </c>
      <c r="I1112" s="12">
        <v>0.71388771788933048</v>
      </c>
      <c r="J1112"/>
      <c r="K1112"/>
      <c r="L1112" s="12" t="str">
        <f t="shared" si="17"/>
        <v xml:space="preserve"> </v>
      </c>
    </row>
    <row r="1113" spans="1:12" x14ac:dyDescent="0.25">
      <c r="A1113" s="1" t="s">
        <v>28</v>
      </c>
      <c r="B1113" s="1" t="s">
        <v>13</v>
      </c>
      <c r="C1113" s="1" t="s">
        <v>5526</v>
      </c>
      <c r="D1113" s="16">
        <v>8.2899999999999991</v>
      </c>
      <c r="E1113" s="73"/>
      <c r="F1113" s="73">
        <v>152</v>
      </c>
      <c r="G1113" s="16">
        <v>178906.49</v>
      </c>
      <c r="H1113" s="16">
        <v>1177.0163815789474</v>
      </c>
      <c r="I1113" s="12">
        <v>0.74093407048059667</v>
      </c>
      <c r="J1113"/>
      <c r="K1113"/>
      <c r="L1113" s="12" t="str">
        <f t="shared" si="17"/>
        <v xml:space="preserve"> </v>
      </c>
    </row>
    <row r="1114" spans="1:12" x14ac:dyDescent="0.25">
      <c r="A1114" s="1" t="s">
        <v>28</v>
      </c>
      <c r="B1114" s="1" t="s">
        <v>13</v>
      </c>
      <c r="C1114" s="1" t="s">
        <v>5885</v>
      </c>
      <c r="D1114" s="16">
        <v>7.49</v>
      </c>
      <c r="E1114" s="73"/>
      <c r="F1114" s="73">
        <v>99</v>
      </c>
      <c r="G1114" s="16">
        <v>115645.6</v>
      </c>
      <c r="H1114" s="16">
        <v>1168.1373737373738</v>
      </c>
      <c r="I1114" s="12">
        <v>0.76777639466537495</v>
      </c>
      <c r="J1114"/>
      <c r="K1114"/>
      <c r="L1114" s="12" t="str">
        <f t="shared" si="17"/>
        <v xml:space="preserve"> </v>
      </c>
    </row>
    <row r="1115" spans="1:12" x14ac:dyDescent="0.25">
      <c r="A1115" s="1" t="s">
        <v>28</v>
      </c>
      <c r="B1115" s="1" t="s">
        <v>13</v>
      </c>
      <c r="C1115" s="1" t="s">
        <v>6858</v>
      </c>
      <c r="D1115" s="16">
        <v>4.6900000000000004</v>
      </c>
      <c r="E1115" s="73"/>
      <c r="F1115" s="73">
        <v>157</v>
      </c>
      <c r="G1115" s="16">
        <v>163953.01999999999</v>
      </c>
      <c r="H1115" s="16">
        <v>1044.2867515923567</v>
      </c>
      <c r="I1115" s="12">
        <v>0.79177278769098935</v>
      </c>
      <c r="J1115"/>
      <c r="K1115"/>
      <c r="L1115" s="12" t="str">
        <f t="shared" si="17"/>
        <v xml:space="preserve"> </v>
      </c>
    </row>
    <row r="1116" spans="1:12" x14ac:dyDescent="0.25">
      <c r="A1116" s="1" t="s">
        <v>28</v>
      </c>
      <c r="B1116" s="1" t="s">
        <v>13</v>
      </c>
      <c r="C1116" s="1" t="s">
        <v>6814</v>
      </c>
      <c r="D1116" s="16">
        <v>3.99</v>
      </c>
      <c r="E1116" s="73"/>
      <c r="F1116" s="73">
        <v>157</v>
      </c>
      <c r="G1116" s="16">
        <v>163095.24</v>
      </c>
      <c r="H1116" s="16">
        <v>1038.8231847133757</v>
      </c>
      <c r="I1116" s="12">
        <v>0.81564363483761049</v>
      </c>
      <c r="J1116"/>
      <c r="K1116"/>
      <c r="L1116" s="12" t="str">
        <f t="shared" si="17"/>
        <v xml:space="preserve"> </v>
      </c>
    </row>
    <row r="1117" spans="1:12" x14ac:dyDescent="0.25">
      <c r="A1117" s="1" t="s">
        <v>28</v>
      </c>
      <c r="B1117" s="1" t="s">
        <v>13</v>
      </c>
      <c r="C1117" s="1" t="s">
        <v>9142</v>
      </c>
      <c r="D1117" s="16">
        <v>3.99</v>
      </c>
      <c r="E1117" s="73"/>
      <c r="F1117" s="73">
        <v>156</v>
      </c>
      <c r="G1117" s="16">
        <v>154456.89000000001</v>
      </c>
      <c r="H1117" s="16">
        <v>990.10826923076934</v>
      </c>
      <c r="I1117" s="12">
        <v>0.83839507464103979</v>
      </c>
      <c r="J1117"/>
      <c r="K1117"/>
      <c r="L1117" s="12" t="str">
        <f t="shared" si="17"/>
        <v xml:space="preserve"> </v>
      </c>
    </row>
    <row r="1118" spans="1:12" x14ac:dyDescent="0.25">
      <c r="A1118" s="1" t="s">
        <v>28</v>
      </c>
      <c r="B1118" s="1" t="s">
        <v>13</v>
      </c>
      <c r="C1118" s="1" t="s">
        <v>7343</v>
      </c>
      <c r="D1118" s="16">
        <v>9.49</v>
      </c>
      <c r="E1118" s="73"/>
      <c r="F1118" s="73">
        <v>142</v>
      </c>
      <c r="G1118" s="16">
        <v>102909.56</v>
      </c>
      <c r="H1118" s="16">
        <v>724.71521126760558</v>
      </c>
      <c r="I1118" s="12">
        <v>0.85504811655189528</v>
      </c>
      <c r="J1118"/>
      <c r="K1118"/>
      <c r="L1118" s="12" t="str">
        <f t="shared" si="17"/>
        <v xml:space="preserve"> </v>
      </c>
    </row>
    <row r="1119" spans="1:12" x14ac:dyDescent="0.25">
      <c r="A1119" s="1" t="s">
        <v>28</v>
      </c>
      <c r="B1119" s="1" t="s">
        <v>13</v>
      </c>
      <c r="C1119" s="1" t="s">
        <v>15471</v>
      </c>
      <c r="D1119" s="16">
        <v>16.989999999999998</v>
      </c>
      <c r="E1119" s="73"/>
      <c r="F1119" s="73">
        <v>151</v>
      </c>
      <c r="G1119" s="16">
        <v>109109.78</v>
      </c>
      <c r="H1119" s="16">
        <v>722.58132450331129</v>
      </c>
      <c r="I1119" s="12">
        <v>0.87165212443508544</v>
      </c>
      <c r="J1119"/>
      <c r="K1119"/>
      <c r="L1119" s="12" t="str">
        <f t="shared" si="17"/>
        <v xml:space="preserve"> </v>
      </c>
    </row>
    <row r="1120" spans="1:12" x14ac:dyDescent="0.25">
      <c r="A1120" s="1" t="s">
        <v>28</v>
      </c>
      <c r="B1120" s="1" t="s">
        <v>13</v>
      </c>
      <c r="C1120" s="1" t="s">
        <v>7840</v>
      </c>
      <c r="D1120" s="16">
        <v>17.989999999999998</v>
      </c>
      <c r="E1120" s="73"/>
      <c r="F1120" s="73">
        <v>116</v>
      </c>
      <c r="G1120" s="16">
        <v>82412.19</v>
      </c>
      <c r="H1120" s="16">
        <v>710.44991379310352</v>
      </c>
      <c r="I1120" s="12">
        <v>0.88797736779415093</v>
      </c>
      <c r="J1120"/>
      <c r="K1120"/>
      <c r="L1120" s="12" t="str">
        <f t="shared" si="17"/>
        <v xml:space="preserve"> </v>
      </c>
    </row>
    <row r="1121" spans="1:12" x14ac:dyDescent="0.25">
      <c r="A1121" s="1" t="s">
        <v>28</v>
      </c>
      <c r="B1121" s="1" t="s">
        <v>13</v>
      </c>
      <c r="C1121" s="1" t="s">
        <v>7361</v>
      </c>
      <c r="D1121" s="16">
        <v>9.49</v>
      </c>
      <c r="E1121" s="73"/>
      <c r="F1121" s="73">
        <v>145</v>
      </c>
      <c r="G1121" s="16">
        <v>102501.49</v>
      </c>
      <c r="H1121" s="16">
        <v>706.90682758620699</v>
      </c>
      <c r="I1121" s="12">
        <v>0.90422119549892921</v>
      </c>
      <c r="J1121"/>
      <c r="K1121"/>
      <c r="L1121" s="12" t="str">
        <f t="shared" si="17"/>
        <v xml:space="preserve"> </v>
      </c>
    </row>
    <row r="1122" spans="1:12" x14ac:dyDescent="0.25">
      <c r="A1122" s="1" t="s">
        <v>28</v>
      </c>
      <c r="B1122" s="1" t="s">
        <v>13</v>
      </c>
      <c r="C1122" s="1" t="s">
        <v>7326</v>
      </c>
      <c r="D1122" s="16">
        <v>8.99</v>
      </c>
      <c r="E1122" s="73"/>
      <c r="F1122" s="73">
        <v>147</v>
      </c>
      <c r="G1122" s="16">
        <v>94038.35</v>
      </c>
      <c r="H1122" s="16">
        <v>639.7166666666667</v>
      </c>
      <c r="I1122" s="12">
        <v>0.91892107801200518</v>
      </c>
      <c r="J1122"/>
      <c r="K1122"/>
      <c r="L1122" s="12" t="str">
        <f t="shared" si="17"/>
        <v xml:space="preserve"> </v>
      </c>
    </row>
    <row r="1123" spans="1:12" x14ac:dyDescent="0.25">
      <c r="A1123" s="1" t="s">
        <v>28</v>
      </c>
      <c r="B1123" s="1" t="s">
        <v>13</v>
      </c>
      <c r="C1123" s="1" t="s">
        <v>7362</v>
      </c>
      <c r="D1123" s="16">
        <v>9.99</v>
      </c>
      <c r="E1123" s="73"/>
      <c r="F1123" s="73">
        <v>111</v>
      </c>
      <c r="G1123" s="16">
        <v>62937</v>
      </c>
      <c r="H1123" s="16">
        <v>567</v>
      </c>
      <c r="I1123" s="12">
        <v>0.93195002319854192</v>
      </c>
      <c r="J1123"/>
      <c r="K1123"/>
      <c r="L1123" s="12" t="str">
        <f t="shared" si="17"/>
        <v xml:space="preserve"> </v>
      </c>
    </row>
    <row r="1124" spans="1:12" x14ac:dyDescent="0.25">
      <c r="A1124" s="1" t="s">
        <v>28</v>
      </c>
      <c r="B1124" s="1" t="s">
        <v>13</v>
      </c>
      <c r="C1124" s="1" t="s">
        <v>5415</v>
      </c>
      <c r="D1124" s="16">
        <v>7.49</v>
      </c>
      <c r="E1124" s="73"/>
      <c r="F1124" s="73">
        <v>154</v>
      </c>
      <c r="G1124" s="16">
        <v>62586.44</v>
      </c>
      <c r="H1124" s="16">
        <v>406.40545454545457</v>
      </c>
      <c r="I1124" s="12">
        <v>0.94128870819110333</v>
      </c>
      <c r="J1124"/>
      <c r="K1124"/>
      <c r="L1124" s="12" t="str">
        <f t="shared" si="17"/>
        <v xml:space="preserve"> </v>
      </c>
    </row>
    <row r="1125" spans="1:12" x14ac:dyDescent="0.25">
      <c r="A1125" s="1" t="s">
        <v>28</v>
      </c>
      <c r="B1125" s="1" t="s">
        <v>13</v>
      </c>
      <c r="C1125" s="1" t="s">
        <v>5468</v>
      </c>
      <c r="D1125" s="16">
        <v>8.2899999999999991</v>
      </c>
      <c r="E1125" s="73"/>
      <c r="F1125" s="73">
        <v>139</v>
      </c>
      <c r="G1125" s="16">
        <v>54556.49</v>
      </c>
      <c r="H1125" s="16">
        <v>392.49273381294961</v>
      </c>
      <c r="I1125" s="12">
        <v>0.95030769640091439</v>
      </c>
      <c r="J1125"/>
      <c r="K1125"/>
      <c r="L1125" s="12" t="str">
        <f t="shared" si="17"/>
        <v>X</v>
      </c>
    </row>
    <row r="1126" spans="1:12" x14ac:dyDescent="0.25">
      <c r="A1126" s="1" t="s">
        <v>28</v>
      </c>
      <c r="B1126" s="1" t="s">
        <v>13</v>
      </c>
      <c r="C1126" s="1" t="s">
        <v>7812</v>
      </c>
      <c r="D1126" s="16">
        <v>18.489999999999998</v>
      </c>
      <c r="E1126" s="73"/>
      <c r="F1126" s="73">
        <v>127</v>
      </c>
      <c r="G1126" s="16">
        <v>46483.86</v>
      </c>
      <c r="H1126" s="16">
        <v>366.01464566929133</v>
      </c>
      <c r="I1126" s="12">
        <v>0.95871825152594936</v>
      </c>
      <c r="J1126"/>
      <c r="K1126"/>
      <c r="L1126" s="12" t="str">
        <f t="shared" si="17"/>
        <v>X</v>
      </c>
    </row>
    <row r="1127" spans="1:12" x14ac:dyDescent="0.25">
      <c r="A1127" s="1" t="s">
        <v>28</v>
      </c>
      <c r="B1127" s="1" t="s">
        <v>13</v>
      </c>
      <c r="C1127" s="1" t="s">
        <v>5593</v>
      </c>
      <c r="D1127" s="16">
        <v>7.99</v>
      </c>
      <c r="E1127" s="73"/>
      <c r="F1127" s="73">
        <v>144</v>
      </c>
      <c r="G1127" s="16">
        <v>48307.54</v>
      </c>
      <c r="H1127" s="16">
        <v>335.4690277777778</v>
      </c>
      <c r="I1127" s="12">
        <v>0.9664269068605128</v>
      </c>
      <c r="J1127"/>
      <c r="K1127"/>
      <c r="L1127" s="12" t="str">
        <f t="shared" si="17"/>
        <v>X</v>
      </c>
    </row>
    <row r="1128" spans="1:12" x14ac:dyDescent="0.25">
      <c r="A1128" s="1" t="s">
        <v>28</v>
      </c>
      <c r="B1128" s="1" t="s">
        <v>13</v>
      </c>
      <c r="C1128" s="1" t="s">
        <v>5467</v>
      </c>
      <c r="D1128" s="16">
        <v>7.49</v>
      </c>
      <c r="E1128" s="73"/>
      <c r="F1128" s="73">
        <v>142</v>
      </c>
      <c r="G1128" s="16">
        <v>46932.34</v>
      </c>
      <c r="H1128" s="16">
        <v>330.50943661971826</v>
      </c>
      <c r="I1128" s="12">
        <v>0.97402159704279045</v>
      </c>
      <c r="J1128"/>
      <c r="K1128"/>
      <c r="L1128" s="12" t="str">
        <f t="shared" si="17"/>
        <v>X</v>
      </c>
    </row>
    <row r="1129" spans="1:12" x14ac:dyDescent="0.25">
      <c r="A1129" s="1" t="s">
        <v>28</v>
      </c>
      <c r="B1129" s="1" t="s">
        <v>13</v>
      </c>
      <c r="C1129" s="1" t="s">
        <v>5384</v>
      </c>
      <c r="D1129" s="16">
        <v>7.49</v>
      </c>
      <c r="E1129" s="73"/>
      <c r="F1129" s="73">
        <v>151</v>
      </c>
      <c r="G1129" s="16">
        <v>44752.75</v>
      </c>
      <c r="H1129" s="16">
        <v>296.37582781456956</v>
      </c>
      <c r="I1129" s="12">
        <v>0.98083193992675954</v>
      </c>
      <c r="J1129"/>
      <c r="K1129"/>
      <c r="L1129" s="12" t="str">
        <f t="shared" si="17"/>
        <v>X</v>
      </c>
    </row>
    <row r="1130" spans="1:12" x14ac:dyDescent="0.25">
      <c r="A1130" s="1" t="s">
        <v>28</v>
      </c>
      <c r="B1130" s="1" t="s">
        <v>13</v>
      </c>
      <c r="C1130" s="1" t="s">
        <v>15473</v>
      </c>
      <c r="D1130" s="16">
        <v>7.99</v>
      </c>
      <c r="E1130" s="73"/>
      <c r="F1130" s="73">
        <v>146</v>
      </c>
      <c r="G1130" s="16">
        <v>41412.17</v>
      </c>
      <c r="H1130" s="16">
        <v>283.64499999999998</v>
      </c>
      <c r="I1130" s="12">
        <v>0.98734974443722723</v>
      </c>
      <c r="J1130"/>
      <c r="K1130"/>
      <c r="L1130" s="12" t="str">
        <f t="shared" si="17"/>
        <v>X</v>
      </c>
    </row>
    <row r="1131" spans="1:12" x14ac:dyDescent="0.25">
      <c r="A1131" s="1" t="s">
        <v>28</v>
      </c>
      <c r="B1131" s="1" t="s">
        <v>13</v>
      </c>
      <c r="C1131" s="1" t="s">
        <v>5516</v>
      </c>
      <c r="D1131" s="16">
        <v>7.99</v>
      </c>
      <c r="E1131" s="73"/>
      <c r="F1131" s="73">
        <v>136</v>
      </c>
      <c r="G1131" s="16">
        <v>37792.699999999997</v>
      </c>
      <c r="H1131" s="16">
        <v>277.88749999999999</v>
      </c>
      <c r="I1131" s="12">
        <v>0.99373524885614029</v>
      </c>
      <c r="J1131"/>
      <c r="K1131"/>
      <c r="L1131" s="12" t="str">
        <f t="shared" si="17"/>
        <v>X</v>
      </c>
    </row>
    <row r="1132" spans="1:12" x14ac:dyDescent="0.25">
      <c r="A1132" s="1" t="s">
        <v>28</v>
      </c>
      <c r="B1132" s="1" t="s">
        <v>13</v>
      </c>
      <c r="C1132" s="1" t="s">
        <v>15472</v>
      </c>
      <c r="D1132" s="16">
        <v>3.99</v>
      </c>
      <c r="E1132" s="73"/>
      <c r="F1132" s="73">
        <v>152</v>
      </c>
      <c r="G1132" s="16">
        <v>41440.14</v>
      </c>
      <c r="H1132" s="16">
        <v>272.63249999999999</v>
      </c>
      <c r="I1132" s="12">
        <v>1</v>
      </c>
      <c r="J1132"/>
      <c r="K1132"/>
      <c r="L1132" s="12" t="str">
        <f t="shared" si="17"/>
        <v>X</v>
      </c>
    </row>
    <row r="1133" spans="1:12" x14ac:dyDescent="0.25">
      <c r="A1133" s="1" t="s">
        <v>28</v>
      </c>
      <c r="B1133" s="1" t="s">
        <v>14</v>
      </c>
      <c r="C1133" s="1"/>
      <c r="D1133" s="16">
        <v>285.51000000000005</v>
      </c>
      <c r="E1133" s="73"/>
      <c r="F1133" s="73">
        <v>4234</v>
      </c>
      <c r="G1133" s="16">
        <v>6650617.2200000016</v>
      </c>
      <c r="H1133" s="16">
        <v>43518.488402721916</v>
      </c>
      <c r="I1133" s="12"/>
      <c r="J1133"/>
      <c r="K1133"/>
      <c r="L1133" s="12" t="str">
        <f t="shared" si="17"/>
        <v xml:space="preserve"> </v>
      </c>
    </row>
    <row r="1134" spans="1:12" x14ac:dyDescent="0.25">
      <c r="A1134" s="1" t="s">
        <v>28</v>
      </c>
      <c r="B1134" s="1" t="s">
        <v>15</v>
      </c>
      <c r="C1134" s="1" t="s">
        <v>13522</v>
      </c>
      <c r="D1134" s="16">
        <v>66.989999999999995</v>
      </c>
      <c r="E1134" s="73"/>
      <c r="F1134" s="73">
        <v>106</v>
      </c>
      <c r="G1134" s="16">
        <v>31048.16</v>
      </c>
      <c r="H1134" s="16">
        <v>292.90716981132073</v>
      </c>
      <c r="I1134" s="12">
        <v>0.74550592958453288</v>
      </c>
      <c r="J1134"/>
      <c r="K1134"/>
      <c r="L1134" s="12" t="str">
        <f t="shared" si="17"/>
        <v xml:space="preserve"> </v>
      </c>
    </row>
    <row r="1135" spans="1:12" x14ac:dyDescent="0.25">
      <c r="A1135" s="1" t="s">
        <v>28</v>
      </c>
      <c r="B1135" s="1" t="s">
        <v>15</v>
      </c>
      <c r="C1135" s="1" t="s">
        <v>14269</v>
      </c>
      <c r="D1135" s="16">
        <v>99.99</v>
      </c>
      <c r="E1135" s="73"/>
      <c r="F1135" s="73">
        <v>1</v>
      </c>
      <c r="G1135" s="16">
        <v>99.99</v>
      </c>
      <c r="H1135" s="16">
        <v>99.99</v>
      </c>
      <c r="I1135" s="12">
        <v>1</v>
      </c>
      <c r="J1135"/>
      <c r="K1135"/>
      <c r="L1135" s="12" t="str">
        <f t="shared" si="17"/>
        <v>X</v>
      </c>
    </row>
    <row r="1136" spans="1:12" x14ac:dyDescent="0.25">
      <c r="A1136" s="1" t="s">
        <v>28</v>
      </c>
      <c r="B1136" s="1" t="s">
        <v>15</v>
      </c>
      <c r="C1136" s="1" t="s">
        <v>11903</v>
      </c>
      <c r="D1136" s="16">
        <v>64.989999999999995</v>
      </c>
      <c r="E1136" s="73"/>
      <c r="F1136" s="73">
        <v>0</v>
      </c>
      <c r="G1136" s="16">
        <v>64.989999999999995</v>
      </c>
      <c r="H1136" s="16">
        <v>0</v>
      </c>
      <c r="I1136" s="12">
        <v>1</v>
      </c>
      <c r="J1136"/>
      <c r="K1136"/>
      <c r="L1136" s="12" t="str">
        <f t="shared" si="17"/>
        <v>X</v>
      </c>
    </row>
    <row r="1137" spans="1:12" x14ac:dyDescent="0.25">
      <c r="A1137" s="1" t="s">
        <v>28</v>
      </c>
      <c r="B1137" s="1" t="s">
        <v>16</v>
      </c>
      <c r="C1137" s="1"/>
      <c r="D1137" s="16">
        <v>231.96999999999997</v>
      </c>
      <c r="E1137" s="73"/>
      <c r="F1137" s="73">
        <v>107</v>
      </c>
      <c r="G1137" s="16">
        <v>31213.140000000003</v>
      </c>
      <c r="H1137" s="16">
        <v>392.89716981132074</v>
      </c>
      <c r="I1137" s="12"/>
      <c r="J1137"/>
      <c r="K1137"/>
      <c r="L1137" s="12" t="str">
        <f t="shared" si="17"/>
        <v xml:space="preserve"> </v>
      </c>
    </row>
    <row r="1138" spans="1:12" x14ac:dyDescent="0.25">
      <c r="A1138" s="1" t="s">
        <v>28</v>
      </c>
      <c r="B1138" s="1" t="s">
        <v>17</v>
      </c>
      <c r="C1138" s="1" t="s">
        <v>7813</v>
      </c>
      <c r="D1138" s="16">
        <v>17.989999999999998</v>
      </c>
      <c r="E1138" s="73"/>
      <c r="F1138" s="73">
        <v>158</v>
      </c>
      <c r="G1138" s="16">
        <v>1749375.44</v>
      </c>
      <c r="H1138" s="16">
        <v>11071.996455696202</v>
      </c>
      <c r="I1138" s="12">
        <v>0.32270598829901209</v>
      </c>
      <c r="J1138"/>
      <c r="K1138"/>
      <c r="L1138" s="12" t="str">
        <f t="shared" si="17"/>
        <v xml:space="preserve"> </v>
      </c>
    </row>
    <row r="1139" spans="1:12" x14ac:dyDescent="0.25">
      <c r="A1139" s="1" t="s">
        <v>28</v>
      </c>
      <c r="B1139" s="1" t="s">
        <v>17</v>
      </c>
      <c r="C1139" s="1" t="s">
        <v>7782</v>
      </c>
      <c r="D1139" s="16">
        <v>17.989999999999998</v>
      </c>
      <c r="E1139" s="73"/>
      <c r="F1139" s="73">
        <v>159</v>
      </c>
      <c r="G1139" s="16">
        <v>742100.69</v>
      </c>
      <c r="H1139" s="16">
        <v>4667.2999371069182</v>
      </c>
      <c r="I1139" s="12">
        <v>0.45873977813256367</v>
      </c>
      <c r="J1139"/>
      <c r="K1139"/>
      <c r="L1139" s="12" t="str">
        <f t="shared" si="17"/>
        <v xml:space="preserve"> </v>
      </c>
    </row>
    <row r="1140" spans="1:12" x14ac:dyDescent="0.25">
      <c r="A1140" s="1" t="s">
        <v>28</v>
      </c>
      <c r="B1140" s="1" t="s">
        <v>17</v>
      </c>
      <c r="C1140" s="1" t="s">
        <v>7886</v>
      </c>
      <c r="D1140" s="16">
        <v>19.989999999999998</v>
      </c>
      <c r="E1140" s="73"/>
      <c r="F1140" s="73">
        <v>154</v>
      </c>
      <c r="G1140" s="16">
        <v>605177.26</v>
      </c>
      <c r="H1140" s="16">
        <v>3929.7224675324678</v>
      </c>
      <c r="I1140" s="12">
        <v>0.57327602981041492</v>
      </c>
      <c r="J1140"/>
      <c r="K1140"/>
      <c r="L1140" s="12" t="str">
        <f t="shared" si="17"/>
        <v xml:space="preserve"> </v>
      </c>
    </row>
    <row r="1141" spans="1:12" x14ac:dyDescent="0.25">
      <c r="A1141" s="1" t="s">
        <v>28</v>
      </c>
      <c r="B1141" s="1" t="s">
        <v>17</v>
      </c>
      <c r="C1141" s="1" t="s">
        <v>7675</v>
      </c>
      <c r="D1141" s="16">
        <v>14.99</v>
      </c>
      <c r="E1141" s="73"/>
      <c r="F1141" s="73">
        <v>158</v>
      </c>
      <c r="G1141" s="16">
        <v>457668.56</v>
      </c>
      <c r="H1141" s="16">
        <v>2896.6364556962026</v>
      </c>
      <c r="I1141" s="12">
        <v>0.65770180920067878</v>
      </c>
      <c r="J1141"/>
      <c r="K1141"/>
      <c r="L1141" s="12" t="str">
        <f t="shared" si="17"/>
        <v xml:space="preserve"> </v>
      </c>
    </row>
    <row r="1142" spans="1:12" x14ac:dyDescent="0.25">
      <c r="A1142" s="1" t="s">
        <v>28</v>
      </c>
      <c r="B1142" s="1" t="s">
        <v>17</v>
      </c>
      <c r="C1142" s="1" t="s">
        <v>5760</v>
      </c>
      <c r="D1142" s="16">
        <v>9.99</v>
      </c>
      <c r="E1142" s="73"/>
      <c r="F1142" s="73">
        <v>159</v>
      </c>
      <c r="G1142" s="16">
        <v>413626.75</v>
      </c>
      <c r="H1142" s="16">
        <v>2601.4261006289307</v>
      </c>
      <c r="I1142" s="12">
        <v>0.73352334546556897</v>
      </c>
      <c r="J1142"/>
      <c r="K1142"/>
      <c r="L1142" s="12" t="str">
        <f t="shared" si="17"/>
        <v xml:space="preserve"> </v>
      </c>
    </row>
    <row r="1143" spans="1:12" x14ac:dyDescent="0.25">
      <c r="A1143" s="1" t="s">
        <v>28</v>
      </c>
      <c r="B1143" s="1" t="s">
        <v>17</v>
      </c>
      <c r="C1143" s="1" t="s">
        <v>6943</v>
      </c>
      <c r="D1143" s="16">
        <v>3.99</v>
      </c>
      <c r="E1143" s="73"/>
      <c r="F1143" s="73">
        <v>154</v>
      </c>
      <c r="G1143" s="16">
        <v>391827.31</v>
      </c>
      <c r="H1143" s="16">
        <v>2544.3331818181819</v>
      </c>
      <c r="I1143" s="12">
        <v>0.80768084337356283</v>
      </c>
      <c r="J1143"/>
      <c r="K1143"/>
      <c r="L1143" s="12" t="str">
        <f t="shared" si="17"/>
        <v xml:space="preserve"> </v>
      </c>
    </row>
    <row r="1144" spans="1:12" x14ac:dyDescent="0.25">
      <c r="A1144" s="1" t="s">
        <v>28</v>
      </c>
      <c r="B1144" s="1" t="s">
        <v>17</v>
      </c>
      <c r="C1144" s="1" t="s">
        <v>5669</v>
      </c>
      <c r="D1144" s="16">
        <v>9.99</v>
      </c>
      <c r="E1144" s="73"/>
      <c r="F1144" s="73">
        <v>159</v>
      </c>
      <c r="G1144" s="16">
        <v>244612.29</v>
      </c>
      <c r="H1144" s="16">
        <v>1538.4420754716982</v>
      </c>
      <c r="I1144" s="12">
        <v>0.8525204955891722</v>
      </c>
      <c r="J1144"/>
      <c r="K1144"/>
      <c r="L1144" s="12" t="str">
        <f t="shared" si="17"/>
        <v xml:space="preserve"> </v>
      </c>
    </row>
    <row r="1145" spans="1:12" x14ac:dyDescent="0.25">
      <c r="A1145" s="1" t="s">
        <v>28</v>
      </c>
      <c r="B1145" s="1" t="s">
        <v>17</v>
      </c>
      <c r="C1145" s="1" t="s">
        <v>7794</v>
      </c>
      <c r="D1145" s="16">
        <v>22.99</v>
      </c>
      <c r="E1145" s="73"/>
      <c r="F1145" s="73">
        <v>14</v>
      </c>
      <c r="G1145" s="16">
        <v>16184.96</v>
      </c>
      <c r="H1145" s="16">
        <v>1156.0685714285714</v>
      </c>
      <c r="I1145" s="12">
        <v>0.88621543510410961</v>
      </c>
      <c r="J1145"/>
      <c r="K1145"/>
      <c r="L1145" s="12" t="str">
        <f t="shared" si="17"/>
        <v xml:space="preserve"> </v>
      </c>
    </row>
    <row r="1146" spans="1:12" x14ac:dyDescent="0.25">
      <c r="A1146" s="1" t="s">
        <v>28</v>
      </c>
      <c r="B1146" s="1" t="s">
        <v>17</v>
      </c>
      <c r="C1146" s="1" t="s">
        <v>5802</v>
      </c>
      <c r="D1146" s="16">
        <v>8.99</v>
      </c>
      <c r="E1146" s="73"/>
      <c r="F1146" s="73">
        <v>101</v>
      </c>
      <c r="G1146" s="16">
        <v>74617</v>
      </c>
      <c r="H1146" s="16">
        <v>738.78217821782175</v>
      </c>
      <c r="I1146" s="12">
        <v>0.90774808586980094</v>
      </c>
      <c r="J1146"/>
      <c r="K1146"/>
      <c r="L1146" s="12" t="str">
        <f t="shared" si="17"/>
        <v xml:space="preserve"> </v>
      </c>
    </row>
    <row r="1147" spans="1:12" x14ac:dyDescent="0.25">
      <c r="A1147" s="1" t="s">
        <v>28</v>
      </c>
      <c r="B1147" s="1" t="s">
        <v>17</v>
      </c>
      <c r="C1147" s="1" t="s">
        <v>8945</v>
      </c>
      <c r="D1147" s="16">
        <v>24.99</v>
      </c>
      <c r="E1147" s="73"/>
      <c r="F1147" s="73">
        <v>51</v>
      </c>
      <c r="G1147" s="16">
        <v>36385.440000000002</v>
      </c>
      <c r="H1147" s="16">
        <v>713.44</v>
      </c>
      <c r="I1147" s="12">
        <v>0.92854210989367969</v>
      </c>
      <c r="J1147"/>
      <c r="K1147"/>
      <c r="L1147" s="12" t="str">
        <f t="shared" si="17"/>
        <v xml:space="preserve"> </v>
      </c>
    </row>
    <row r="1148" spans="1:12" x14ac:dyDescent="0.25">
      <c r="A1148" s="1" t="s">
        <v>28</v>
      </c>
      <c r="B1148" s="1" t="s">
        <v>17</v>
      </c>
      <c r="C1148" s="1" t="s">
        <v>7781</v>
      </c>
      <c r="D1148" s="16">
        <v>21.99</v>
      </c>
      <c r="E1148" s="73"/>
      <c r="F1148" s="73">
        <v>111</v>
      </c>
      <c r="G1148" s="16">
        <v>76597.84</v>
      </c>
      <c r="H1148" s="16">
        <v>690.0706306306306</v>
      </c>
      <c r="I1148" s="12">
        <v>0.94865500694389626</v>
      </c>
      <c r="J1148"/>
      <c r="K1148"/>
      <c r="L1148" s="12" t="str">
        <f t="shared" si="17"/>
        <v xml:space="preserve"> </v>
      </c>
    </row>
    <row r="1149" spans="1:12" x14ac:dyDescent="0.25">
      <c r="A1149" s="1" t="s">
        <v>28</v>
      </c>
      <c r="B1149" s="1" t="s">
        <v>17</v>
      </c>
      <c r="C1149" s="1" t="s">
        <v>6852</v>
      </c>
      <c r="D1149" s="16">
        <v>4.99</v>
      </c>
      <c r="E1149" s="73"/>
      <c r="F1149" s="73">
        <v>156</v>
      </c>
      <c r="G1149" s="16">
        <v>70144.429999999993</v>
      </c>
      <c r="H1149" s="16">
        <v>449.64378205128202</v>
      </c>
      <c r="I1149" s="12">
        <v>0.96176038876459891</v>
      </c>
      <c r="J1149"/>
      <c r="K1149"/>
      <c r="L1149" s="12" t="str">
        <f t="shared" si="17"/>
        <v>X</v>
      </c>
    </row>
    <row r="1150" spans="1:12" x14ac:dyDescent="0.25">
      <c r="A1150" s="1" t="s">
        <v>28</v>
      </c>
      <c r="B1150" s="1" t="s">
        <v>17</v>
      </c>
      <c r="C1150" s="1" t="s">
        <v>5453</v>
      </c>
      <c r="D1150" s="16">
        <v>8.99</v>
      </c>
      <c r="E1150" s="73"/>
      <c r="F1150" s="73">
        <v>156</v>
      </c>
      <c r="G1150" s="16">
        <v>60673.51</v>
      </c>
      <c r="H1150" s="16">
        <v>388.93275641025645</v>
      </c>
      <c r="I1150" s="12">
        <v>0.97309627837054791</v>
      </c>
      <c r="J1150"/>
      <c r="K1150"/>
      <c r="L1150" s="12" t="str">
        <f t="shared" si="17"/>
        <v>X</v>
      </c>
    </row>
    <row r="1151" spans="1:12" x14ac:dyDescent="0.25">
      <c r="A1151" s="1" t="s">
        <v>28</v>
      </c>
      <c r="B1151" s="1" t="s">
        <v>17</v>
      </c>
      <c r="C1151" s="1" t="s">
        <v>12879</v>
      </c>
      <c r="D1151" s="16">
        <v>15.99</v>
      </c>
      <c r="E1151" s="73"/>
      <c r="F1151" s="73">
        <v>59</v>
      </c>
      <c r="G1151" s="16">
        <v>22581.32</v>
      </c>
      <c r="H1151" s="16">
        <v>382.7342372881356</v>
      </c>
      <c r="I1151" s="12">
        <v>0.9842515050538434</v>
      </c>
      <c r="J1151"/>
      <c r="K1151"/>
      <c r="L1151" s="12" t="str">
        <f t="shared" si="17"/>
        <v>X</v>
      </c>
    </row>
    <row r="1152" spans="1:12" x14ac:dyDescent="0.25">
      <c r="A1152" s="1" t="s">
        <v>28</v>
      </c>
      <c r="B1152" s="1" t="s">
        <v>17</v>
      </c>
      <c r="C1152" s="1" t="s">
        <v>6924</v>
      </c>
      <c r="D1152" s="16">
        <v>4.99</v>
      </c>
      <c r="E1152" s="73"/>
      <c r="F1152" s="73">
        <v>46</v>
      </c>
      <c r="G1152" s="16">
        <v>16771.39</v>
      </c>
      <c r="H1152" s="16">
        <v>364.59543478260866</v>
      </c>
      <c r="I1152" s="12">
        <v>0.99487805561151632</v>
      </c>
      <c r="J1152"/>
      <c r="K1152"/>
      <c r="L1152" s="12" t="str">
        <f t="shared" si="17"/>
        <v>X</v>
      </c>
    </row>
    <row r="1153" spans="1:12" x14ac:dyDescent="0.25">
      <c r="A1153" s="1" t="s">
        <v>28</v>
      </c>
      <c r="B1153" s="1" t="s">
        <v>17</v>
      </c>
      <c r="C1153" s="1" t="s">
        <v>9321</v>
      </c>
      <c r="D1153" s="16">
        <v>9.99</v>
      </c>
      <c r="E1153" s="73"/>
      <c r="F1153" s="73">
        <v>44</v>
      </c>
      <c r="G1153" s="16">
        <v>7732.26</v>
      </c>
      <c r="H1153" s="16">
        <v>175.73318181818183</v>
      </c>
      <c r="I1153" s="12">
        <v>1.0000000000000002</v>
      </c>
      <c r="J1153"/>
      <c r="K1153"/>
      <c r="L1153" s="12" t="str">
        <f t="shared" si="17"/>
        <v>X</v>
      </c>
    </row>
    <row r="1154" spans="1:12" x14ac:dyDescent="0.25">
      <c r="A1154" s="1" t="s">
        <v>28</v>
      </c>
      <c r="B1154" s="1" t="s">
        <v>18</v>
      </c>
      <c r="C1154" s="1"/>
      <c r="D1154" s="16">
        <v>218.84000000000003</v>
      </c>
      <c r="E1154" s="73"/>
      <c r="F1154" s="73">
        <v>1839</v>
      </c>
      <c r="G1154" s="16">
        <v>4986076.45</v>
      </c>
      <c r="H1154" s="16">
        <v>34309.857446578091</v>
      </c>
      <c r="I1154" s="12"/>
      <c r="J1154"/>
      <c r="K1154"/>
      <c r="L1154" s="12" t="str">
        <f t="shared" si="17"/>
        <v xml:space="preserve"> </v>
      </c>
    </row>
    <row r="1155" spans="1:12" x14ac:dyDescent="0.25">
      <c r="A1155" s="1" t="s">
        <v>28</v>
      </c>
      <c r="B1155" s="1" t="s">
        <v>19</v>
      </c>
      <c r="C1155" s="1" t="s">
        <v>7798</v>
      </c>
      <c r="D1155" s="16">
        <v>23.99</v>
      </c>
      <c r="E1155" s="73"/>
      <c r="F1155" s="73">
        <v>159</v>
      </c>
      <c r="G1155" s="16">
        <v>3113999.99</v>
      </c>
      <c r="H1155" s="16">
        <v>19584.905597484278</v>
      </c>
      <c r="I1155" s="12">
        <v>0.13448672671518852</v>
      </c>
      <c r="J1155"/>
      <c r="K1155"/>
      <c r="L1155" s="12" t="str">
        <f t="shared" si="17"/>
        <v xml:space="preserve"> </v>
      </c>
    </row>
    <row r="1156" spans="1:12" x14ac:dyDescent="0.25">
      <c r="A1156" s="1" t="s">
        <v>28</v>
      </c>
      <c r="B1156" s="1" t="s">
        <v>19</v>
      </c>
      <c r="C1156" s="1" t="s">
        <v>8658</v>
      </c>
      <c r="D1156" s="16">
        <v>21.99</v>
      </c>
      <c r="E1156" s="73"/>
      <c r="F1156" s="73">
        <v>159</v>
      </c>
      <c r="G1156" s="16">
        <v>2696931.93</v>
      </c>
      <c r="H1156" s="16">
        <v>16961.836037735851</v>
      </c>
      <c r="I1156" s="12">
        <v>0.25096121245832298</v>
      </c>
      <c r="J1156"/>
      <c r="K1156"/>
      <c r="L1156" s="12" t="str">
        <f t="shared" si="17"/>
        <v xml:space="preserve"> </v>
      </c>
    </row>
    <row r="1157" spans="1:12" x14ac:dyDescent="0.25">
      <c r="A1157" s="1" t="s">
        <v>28</v>
      </c>
      <c r="B1157" s="1" t="s">
        <v>19</v>
      </c>
      <c r="C1157" s="1" t="s">
        <v>7753</v>
      </c>
      <c r="D1157" s="16">
        <v>19.989999999999998</v>
      </c>
      <c r="E1157" s="73"/>
      <c r="F1157" s="73">
        <v>159</v>
      </c>
      <c r="G1157" s="16">
        <v>901445.75</v>
      </c>
      <c r="H1157" s="16">
        <v>5669.4701257861634</v>
      </c>
      <c r="I1157" s="12">
        <v>0.28989264746735716</v>
      </c>
      <c r="J1157"/>
      <c r="K1157"/>
      <c r="L1157" s="12" t="str">
        <f t="shared" si="17"/>
        <v xml:space="preserve"> </v>
      </c>
    </row>
    <row r="1158" spans="1:12" x14ac:dyDescent="0.25">
      <c r="A1158" s="1" t="s">
        <v>28</v>
      </c>
      <c r="B1158" s="1" t="s">
        <v>19</v>
      </c>
      <c r="C1158" s="1" t="s">
        <v>7770</v>
      </c>
      <c r="D1158" s="16">
        <v>19.989999999999998</v>
      </c>
      <c r="E1158" s="73"/>
      <c r="F1158" s="73">
        <v>159</v>
      </c>
      <c r="G1158" s="16">
        <v>767522.91</v>
      </c>
      <c r="H1158" s="16">
        <v>4827.1881132075478</v>
      </c>
      <c r="I1158" s="12">
        <v>0.32304025317586466</v>
      </c>
      <c r="J1158"/>
      <c r="K1158"/>
      <c r="L1158" s="12" t="str">
        <f t="shared" si="17"/>
        <v xml:space="preserve"> </v>
      </c>
    </row>
    <row r="1159" spans="1:12" x14ac:dyDescent="0.25">
      <c r="A1159" s="1" t="s">
        <v>28</v>
      </c>
      <c r="B1159" s="1" t="s">
        <v>19</v>
      </c>
      <c r="C1159" s="1" t="s">
        <v>5724</v>
      </c>
      <c r="D1159" s="16">
        <v>13.99</v>
      </c>
      <c r="E1159" s="73"/>
      <c r="F1159" s="73">
        <v>159</v>
      </c>
      <c r="G1159" s="16">
        <v>742519.16</v>
      </c>
      <c r="H1159" s="16">
        <v>4669.931823899371</v>
      </c>
      <c r="I1159" s="12">
        <v>0.35510800258896319</v>
      </c>
      <c r="J1159"/>
      <c r="K1159"/>
      <c r="L1159" s="12" t="str">
        <f t="shared" si="17"/>
        <v xml:space="preserve"> </v>
      </c>
    </row>
    <row r="1160" spans="1:12" x14ac:dyDescent="0.25">
      <c r="A1160" s="1" t="s">
        <v>28</v>
      </c>
      <c r="B1160" s="1" t="s">
        <v>19</v>
      </c>
      <c r="C1160" s="1" t="s">
        <v>7769</v>
      </c>
      <c r="D1160" s="16">
        <v>26.99</v>
      </c>
      <c r="E1160" s="73"/>
      <c r="F1160" s="73">
        <v>159</v>
      </c>
      <c r="G1160" s="16">
        <v>668795.68000000005</v>
      </c>
      <c r="H1160" s="16">
        <v>4206.2621383647802</v>
      </c>
      <c r="I1160" s="12">
        <v>0.38399179903510855</v>
      </c>
      <c r="J1160"/>
      <c r="K1160"/>
      <c r="L1160" s="12" t="str">
        <f t="shared" si="17"/>
        <v xml:space="preserve"> </v>
      </c>
    </row>
    <row r="1161" spans="1:12" x14ac:dyDescent="0.25">
      <c r="A1161" s="1" t="s">
        <v>28</v>
      </c>
      <c r="B1161" s="1" t="s">
        <v>19</v>
      </c>
      <c r="C1161" s="1" t="s">
        <v>6857</v>
      </c>
      <c r="D1161" s="16">
        <v>7.99</v>
      </c>
      <c r="E1161" s="73"/>
      <c r="F1161" s="73">
        <v>159</v>
      </c>
      <c r="G1161" s="16">
        <v>583134.17000000004</v>
      </c>
      <c r="H1161" s="16">
        <v>3667.5105031446542</v>
      </c>
      <c r="I1161" s="12">
        <v>0.40917606557683006</v>
      </c>
      <c r="J1161"/>
      <c r="K1161"/>
      <c r="L1161" s="12" t="str">
        <f t="shared" ref="L1161:L1224" si="18">IF(I1161&gt;$I$2,"X"," ")</f>
        <v xml:space="preserve"> </v>
      </c>
    </row>
    <row r="1162" spans="1:12" x14ac:dyDescent="0.25">
      <c r="A1162" s="1" t="s">
        <v>28</v>
      </c>
      <c r="B1162" s="1" t="s">
        <v>19</v>
      </c>
      <c r="C1162" s="1" t="s">
        <v>7711</v>
      </c>
      <c r="D1162" s="16">
        <v>22.99</v>
      </c>
      <c r="E1162" s="73"/>
      <c r="F1162" s="73">
        <v>159</v>
      </c>
      <c r="G1162" s="16">
        <v>474468.18</v>
      </c>
      <c r="H1162" s="16">
        <v>2984.0766037735848</v>
      </c>
      <c r="I1162" s="12">
        <v>0.42966728993894471</v>
      </c>
      <c r="J1162"/>
      <c r="K1162"/>
      <c r="L1162" s="12" t="str">
        <f t="shared" si="18"/>
        <v xml:space="preserve"> </v>
      </c>
    </row>
    <row r="1163" spans="1:12" x14ac:dyDescent="0.25">
      <c r="A1163" s="1" t="s">
        <v>28</v>
      </c>
      <c r="B1163" s="1" t="s">
        <v>19</v>
      </c>
      <c r="C1163" s="1" t="s">
        <v>5494</v>
      </c>
      <c r="D1163" s="16">
        <v>8.39</v>
      </c>
      <c r="E1163" s="73"/>
      <c r="F1163" s="73">
        <v>6</v>
      </c>
      <c r="G1163" s="16">
        <v>17340.68</v>
      </c>
      <c r="H1163" s="16">
        <v>2890.1133333333332</v>
      </c>
      <c r="I1163" s="12">
        <v>0.44951328205267999</v>
      </c>
      <c r="J1163"/>
      <c r="K1163"/>
      <c r="L1163" s="12" t="str">
        <f t="shared" si="18"/>
        <v xml:space="preserve"> </v>
      </c>
    </row>
    <row r="1164" spans="1:12" x14ac:dyDescent="0.25">
      <c r="A1164" s="1" t="s">
        <v>28</v>
      </c>
      <c r="B1164" s="1" t="s">
        <v>19</v>
      </c>
      <c r="C1164" s="1" t="s">
        <v>7843</v>
      </c>
      <c r="D1164" s="16">
        <v>19.989999999999998</v>
      </c>
      <c r="E1164" s="73"/>
      <c r="F1164" s="73">
        <v>6</v>
      </c>
      <c r="G1164" s="16">
        <v>16101.9</v>
      </c>
      <c r="H1164" s="16">
        <v>2683.65</v>
      </c>
      <c r="I1164" s="12">
        <v>0.46794152018498819</v>
      </c>
      <c r="J1164"/>
      <c r="K1164"/>
      <c r="L1164" s="12" t="str">
        <f t="shared" si="18"/>
        <v xml:space="preserve"> </v>
      </c>
    </row>
    <row r="1165" spans="1:12" x14ac:dyDescent="0.25">
      <c r="A1165" s="1" t="s">
        <v>28</v>
      </c>
      <c r="B1165" s="1" t="s">
        <v>19</v>
      </c>
      <c r="C1165" s="1" t="s">
        <v>7671</v>
      </c>
      <c r="D1165" s="16">
        <v>19.989999999999998</v>
      </c>
      <c r="E1165" s="73"/>
      <c r="F1165" s="73">
        <v>159</v>
      </c>
      <c r="G1165" s="16">
        <v>388885.46</v>
      </c>
      <c r="H1165" s="16">
        <v>2445.8205031446541</v>
      </c>
      <c r="I1165" s="12">
        <v>0.48473661740736501</v>
      </c>
      <c r="J1165"/>
      <c r="K1165"/>
      <c r="L1165" s="12" t="str">
        <f t="shared" si="18"/>
        <v xml:space="preserve"> </v>
      </c>
    </row>
    <row r="1166" spans="1:12" x14ac:dyDescent="0.25">
      <c r="A1166" s="1" t="s">
        <v>28</v>
      </c>
      <c r="B1166" s="1" t="s">
        <v>19</v>
      </c>
      <c r="C1166" s="1" t="s">
        <v>7881</v>
      </c>
      <c r="D1166" s="16">
        <v>34.99</v>
      </c>
      <c r="E1166" s="73"/>
      <c r="F1166" s="73">
        <v>103</v>
      </c>
      <c r="G1166" s="16">
        <v>238117.02</v>
      </c>
      <c r="H1166" s="16">
        <v>2311.8157281553399</v>
      </c>
      <c r="I1166" s="12">
        <v>0.5006115231351842</v>
      </c>
      <c r="J1166"/>
      <c r="K1166"/>
      <c r="L1166" s="12" t="str">
        <f t="shared" si="18"/>
        <v xml:space="preserve"> </v>
      </c>
    </row>
    <row r="1167" spans="1:12" x14ac:dyDescent="0.25">
      <c r="A1167" s="1" t="s">
        <v>28</v>
      </c>
      <c r="B1167" s="1" t="s">
        <v>19</v>
      </c>
      <c r="C1167" s="1" t="s">
        <v>8625</v>
      </c>
      <c r="D1167" s="16">
        <v>11.99</v>
      </c>
      <c r="E1167" s="73"/>
      <c r="F1167" s="73">
        <v>157</v>
      </c>
      <c r="G1167" s="16">
        <v>346259.21</v>
      </c>
      <c r="H1167" s="16">
        <v>2205.4726751592357</v>
      </c>
      <c r="I1167" s="12">
        <v>0.51575618643037291</v>
      </c>
      <c r="J1167"/>
      <c r="K1167"/>
      <c r="L1167" s="12" t="str">
        <f t="shared" si="18"/>
        <v xml:space="preserve"> </v>
      </c>
    </row>
    <row r="1168" spans="1:12" x14ac:dyDescent="0.25">
      <c r="A1168" s="1" t="s">
        <v>28</v>
      </c>
      <c r="B1168" s="1" t="s">
        <v>19</v>
      </c>
      <c r="C1168" s="1" t="s">
        <v>8888</v>
      </c>
      <c r="D1168" s="16">
        <v>32.99</v>
      </c>
      <c r="E1168" s="73"/>
      <c r="F1168" s="73">
        <v>97</v>
      </c>
      <c r="G1168" s="16">
        <v>198976.44</v>
      </c>
      <c r="H1168" s="16">
        <v>2051.3035051546394</v>
      </c>
      <c r="I1168" s="12">
        <v>0.52984219223389728</v>
      </c>
      <c r="J1168"/>
      <c r="K1168"/>
      <c r="L1168" s="12" t="str">
        <f t="shared" si="18"/>
        <v xml:space="preserve"> </v>
      </c>
    </row>
    <row r="1169" spans="1:12" x14ac:dyDescent="0.25">
      <c r="A1169" s="1" t="s">
        <v>28</v>
      </c>
      <c r="B1169" s="1" t="s">
        <v>19</v>
      </c>
      <c r="C1169" s="1" t="s">
        <v>7687</v>
      </c>
      <c r="D1169" s="16">
        <v>32.99</v>
      </c>
      <c r="E1169" s="73"/>
      <c r="F1169" s="73">
        <v>156</v>
      </c>
      <c r="G1169" s="16">
        <v>311821.48</v>
      </c>
      <c r="H1169" s="16">
        <v>1998.8556410256408</v>
      </c>
      <c r="I1169" s="12">
        <v>0.54356804610639486</v>
      </c>
      <c r="J1169"/>
      <c r="K1169"/>
      <c r="L1169" s="12" t="str">
        <f t="shared" si="18"/>
        <v xml:space="preserve"> </v>
      </c>
    </row>
    <row r="1170" spans="1:12" x14ac:dyDescent="0.25">
      <c r="A1170" s="1" t="s">
        <v>28</v>
      </c>
      <c r="B1170" s="1" t="s">
        <v>19</v>
      </c>
      <c r="C1170" s="1" t="s">
        <v>7816</v>
      </c>
      <c r="D1170" s="16">
        <v>29.99</v>
      </c>
      <c r="E1170" s="73"/>
      <c r="F1170" s="73">
        <v>122</v>
      </c>
      <c r="G1170" s="16">
        <v>236651.09</v>
      </c>
      <c r="H1170" s="16">
        <v>1939.7630327868851</v>
      </c>
      <c r="I1170" s="12">
        <v>0.55688811954683781</v>
      </c>
      <c r="J1170"/>
      <c r="K1170"/>
      <c r="L1170" s="12" t="str">
        <f t="shared" si="18"/>
        <v xml:space="preserve"> </v>
      </c>
    </row>
    <row r="1171" spans="1:12" x14ac:dyDescent="0.25">
      <c r="A1171" s="1" t="s">
        <v>28</v>
      </c>
      <c r="B1171" s="1" t="s">
        <v>19</v>
      </c>
      <c r="C1171" s="1" t="s">
        <v>5466</v>
      </c>
      <c r="D1171" s="16">
        <v>13.99</v>
      </c>
      <c r="E1171" s="73"/>
      <c r="F1171" s="73">
        <v>157</v>
      </c>
      <c r="G1171" s="16">
        <v>264824.71000000002</v>
      </c>
      <c r="H1171" s="16">
        <v>1686.781592356688</v>
      </c>
      <c r="I1171" s="12">
        <v>0.56847100586254329</v>
      </c>
      <c r="J1171"/>
      <c r="K1171"/>
      <c r="L1171" s="12" t="str">
        <f t="shared" si="18"/>
        <v xml:space="preserve"> </v>
      </c>
    </row>
    <row r="1172" spans="1:12" x14ac:dyDescent="0.25">
      <c r="A1172" s="1" t="s">
        <v>28</v>
      </c>
      <c r="B1172" s="1" t="s">
        <v>19</v>
      </c>
      <c r="C1172" s="1" t="s">
        <v>8659</v>
      </c>
      <c r="D1172" s="16">
        <v>25.99</v>
      </c>
      <c r="E1172" s="73"/>
      <c r="F1172" s="73">
        <v>151</v>
      </c>
      <c r="G1172" s="16">
        <v>253532.45</v>
      </c>
      <c r="H1172" s="16">
        <v>1679.0228476821194</v>
      </c>
      <c r="I1172" s="12">
        <v>0.58000061399574709</v>
      </c>
      <c r="J1172"/>
      <c r="K1172"/>
      <c r="L1172" s="12" t="str">
        <f t="shared" si="18"/>
        <v xml:space="preserve"> </v>
      </c>
    </row>
    <row r="1173" spans="1:12" x14ac:dyDescent="0.25">
      <c r="A1173" s="1" t="s">
        <v>28</v>
      </c>
      <c r="B1173" s="1" t="s">
        <v>19</v>
      </c>
      <c r="C1173" s="1" t="s">
        <v>5765</v>
      </c>
      <c r="D1173" s="16">
        <v>19.989999999999998</v>
      </c>
      <c r="E1173" s="73"/>
      <c r="F1173" s="73">
        <v>156</v>
      </c>
      <c r="G1173" s="16">
        <v>254437.68</v>
      </c>
      <c r="H1173" s="16">
        <v>1631.0107692307693</v>
      </c>
      <c r="I1173" s="12">
        <v>0.59120053009946538</v>
      </c>
      <c r="J1173"/>
      <c r="K1173"/>
      <c r="L1173" s="12" t="str">
        <f t="shared" si="18"/>
        <v xml:space="preserve"> </v>
      </c>
    </row>
    <row r="1174" spans="1:12" x14ac:dyDescent="0.25">
      <c r="A1174" s="1" t="s">
        <v>28</v>
      </c>
      <c r="B1174" s="1" t="s">
        <v>19</v>
      </c>
      <c r="C1174" s="1" t="s">
        <v>7822</v>
      </c>
      <c r="D1174" s="16">
        <v>29.99</v>
      </c>
      <c r="E1174" s="73"/>
      <c r="F1174" s="73">
        <v>127</v>
      </c>
      <c r="G1174" s="16">
        <v>176362.36</v>
      </c>
      <c r="H1174" s="16">
        <v>1388.6799999999998</v>
      </c>
      <c r="I1174" s="12">
        <v>0.60073639570398674</v>
      </c>
      <c r="J1174"/>
      <c r="K1174"/>
      <c r="L1174" s="12" t="str">
        <f t="shared" si="18"/>
        <v xml:space="preserve"> </v>
      </c>
    </row>
    <row r="1175" spans="1:12" x14ac:dyDescent="0.25">
      <c r="A1175" s="1" t="s">
        <v>28</v>
      </c>
      <c r="B1175" s="1" t="s">
        <v>19</v>
      </c>
      <c r="C1175" s="1" t="s">
        <v>13682</v>
      </c>
      <c r="D1175" s="16">
        <v>29.99</v>
      </c>
      <c r="E1175" s="73"/>
      <c r="F1175" s="73">
        <v>80</v>
      </c>
      <c r="G1175" s="16">
        <v>105504.05</v>
      </c>
      <c r="H1175" s="16">
        <v>1318.8006250000001</v>
      </c>
      <c r="I1175" s="12">
        <v>0.60979240970228643</v>
      </c>
      <c r="J1175"/>
      <c r="K1175"/>
      <c r="L1175" s="12" t="str">
        <f t="shared" si="18"/>
        <v xml:space="preserve"> </v>
      </c>
    </row>
    <row r="1176" spans="1:12" x14ac:dyDescent="0.25">
      <c r="A1176" s="1" t="s">
        <v>28</v>
      </c>
      <c r="B1176" s="1" t="s">
        <v>19</v>
      </c>
      <c r="C1176" s="1" t="s">
        <v>15550</v>
      </c>
      <c r="D1176" s="16">
        <v>19.989999999999998</v>
      </c>
      <c r="E1176" s="73"/>
      <c r="F1176" s="73">
        <v>63</v>
      </c>
      <c r="G1176" s="16">
        <v>82657.509999999995</v>
      </c>
      <c r="H1176" s="16">
        <v>1312.0239682539682</v>
      </c>
      <c r="I1176" s="12">
        <v>0.61880188937447911</v>
      </c>
      <c r="J1176"/>
      <c r="K1176"/>
      <c r="L1176" s="12" t="str">
        <f t="shared" si="18"/>
        <v xml:space="preserve"> </v>
      </c>
    </row>
    <row r="1177" spans="1:12" x14ac:dyDescent="0.25">
      <c r="A1177" s="1" t="s">
        <v>28</v>
      </c>
      <c r="B1177" s="1" t="s">
        <v>19</v>
      </c>
      <c r="C1177" s="1" t="s">
        <v>8645</v>
      </c>
      <c r="D1177" s="16">
        <v>6.99</v>
      </c>
      <c r="E1177" s="73"/>
      <c r="F1177" s="73">
        <v>155</v>
      </c>
      <c r="G1177" s="16">
        <v>193636.98</v>
      </c>
      <c r="H1177" s="16">
        <v>1249.2708387096775</v>
      </c>
      <c r="I1177" s="12">
        <v>0.62738045234188933</v>
      </c>
      <c r="J1177"/>
      <c r="K1177"/>
      <c r="L1177" s="12" t="str">
        <f t="shared" si="18"/>
        <v xml:space="preserve"> </v>
      </c>
    </row>
    <row r="1178" spans="1:12" x14ac:dyDescent="0.25">
      <c r="A1178" s="1" t="s">
        <v>28</v>
      </c>
      <c r="B1178" s="1" t="s">
        <v>19</v>
      </c>
      <c r="C1178" s="1" t="s">
        <v>7360</v>
      </c>
      <c r="D1178" s="16">
        <v>17.989999999999998</v>
      </c>
      <c r="E1178" s="73"/>
      <c r="F1178" s="73">
        <v>151</v>
      </c>
      <c r="G1178" s="16">
        <v>183282.12</v>
      </c>
      <c r="H1178" s="16">
        <v>1213.7888741721854</v>
      </c>
      <c r="I1178" s="12">
        <v>0.63571536576785437</v>
      </c>
      <c r="J1178"/>
      <c r="K1178"/>
      <c r="L1178" s="12" t="str">
        <f t="shared" si="18"/>
        <v xml:space="preserve"> </v>
      </c>
    </row>
    <row r="1179" spans="1:12" x14ac:dyDescent="0.25">
      <c r="A1179" s="1" t="s">
        <v>28</v>
      </c>
      <c r="B1179" s="1" t="s">
        <v>19</v>
      </c>
      <c r="C1179" s="1" t="s">
        <v>11291</v>
      </c>
      <c r="D1179" s="16">
        <v>21.99</v>
      </c>
      <c r="E1179" s="73"/>
      <c r="F1179" s="73">
        <v>149</v>
      </c>
      <c r="G1179" s="16">
        <v>180191.24</v>
      </c>
      <c r="H1179" s="16">
        <v>1209.3371812080536</v>
      </c>
      <c r="I1179" s="12">
        <v>0.64401971005923242</v>
      </c>
      <c r="J1179"/>
      <c r="K1179"/>
      <c r="L1179" s="12" t="str">
        <f t="shared" si="18"/>
        <v xml:space="preserve"> </v>
      </c>
    </row>
    <row r="1180" spans="1:12" x14ac:dyDescent="0.25">
      <c r="A1180" s="1" t="s">
        <v>28</v>
      </c>
      <c r="B1180" s="1" t="s">
        <v>19</v>
      </c>
      <c r="C1180" s="1" t="s">
        <v>14768</v>
      </c>
      <c r="D1180" s="16">
        <v>6.99</v>
      </c>
      <c r="E1180" s="73"/>
      <c r="F1180" s="73">
        <v>159</v>
      </c>
      <c r="G1180" s="16">
        <v>188499.33</v>
      </c>
      <c r="H1180" s="16">
        <v>1185.5303773584906</v>
      </c>
      <c r="I1180" s="12">
        <v>0.65216057645650749</v>
      </c>
      <c r="J1180"/>
      <c r="K1180"/>
      <c r="L1180" s="12" t="str">
        <f t="shared" si="18"/>
        <v xml:space="preserve"> </v>
      </c>
    </row>
    <row r="1181" spans="1:12" x14ac:dyDescent="0.25">
      <c r="A1181" s="1" t="s">
        <v>28</v>
      </c>
      <c r="B1181" s="1" t="s">
        <v>19</v>
      </c>
      <c r="C1181" s="1" t="s">
        <v>7795</v>
      </c>
      <c r="D1181" s="16">
        <v>17.989999999999998</v>
      </c>
      <c r="E1181" s="73"/>
      <c r="F1181" s="73">
        <v>142</v>
      </c>
      <c r="G1181" s="16">
        <v>158204.06</v>
      </c>
      <c r="H1181" s="16">
        <v>1114.1130985915493</v>
      </c>
      <c r="I1181" s="12">
        <v>0.65981103068383551</v>
      </c>
      <c r="J1181"/>
      <c r="K1181"/>
      <c r="L1181" s="12" t="str">
        <f t="shared" si="18"/>
        <v xml:space="preserve"> </v>
      </c>
    </row>
    <row r="1182" spans="1:12" x14ac:dyDescent="0.25">
      <c r="A1182" s="1" t="s">
        <v>28</v>
      </c>
      <c r="B1182" s="1" t="s">
        <v>19</v>
      </c>
      <c r="C1182" s="1" t="s">
        <v>9315</v>
      </c>
      <c r="D1182" s="16">
        <v>12.99</v>
      </c>
      <c r="E1182" s="73"/>
      <c r="F1182" s="73">
        <v>113</v>
      </c>
      <c r="G1182" s="16">
        <v>122850.92</v>
      </c>
      <c r="H1182" s="16">
        <v>1087.1762831858407</v>
      </c>
      <c r="I1182" s="12">
        <v>0.6672765136783938</v>
      </c>
      <c r="J1182"/>
      <c r="K1182"/>
      <c r="L1182" s="12" t="str">
        <f t="shared" si="18"/>
        <v xml:space="preserve"> </v>
      </c>
    </row>
    <row r="1183" spans="1:12" x14ac:dyDescent="0.25">
      <c r="A1183" s="1" t="s">
        <v>28</v>
      </c>
      <c r="B1183" s="1" t="s">
        <v>19</v>
      </c>
      <c r="C1183" s="1" t="s">
        <v>7380</v>
      </c>
      <c r="D1183" s="16">
        <v>16.989999999999998</v>
      </c>
      <c r="E1183" s="73"/>
      <c r="F1183" s="73">
        <v>94</v>
      </c>
      <c r="G1183" s="16">
        <v>98185.21</v>
      </c>
      <c r="H1183" s="16">
        <v>1044.5235106382979</v>
      </c>
      <c r="I1183" s="12">
        <v>0.67444910622542387</v>
      </c>
      <c r="J1183"/>
      <c r="K1183"/>
      <c r="L1183" s="12" t="str">
        <f t="shared" si="18"/>
        <v xml:space="preserve"> </v>
      </c>
    </row>
    <row r="1184" spans="1:12" x14ac:dyDescent="0.25">
      <c r="A1184" s="1" t="s">
        <v>28</v>
      </c>
      <c r="B1184" s="1" t="s">
        <v>19</v>
      </c>
      <c r="C1184" s="1" t="s">
        <v>5712</v>
      </c>
      <c r="D1184" s="16">
        <v>10.99</v>
      </c>
      <c r="E1184" s="73"/>
      <c r="F1184" s="73">
        <v>15</v>
      </c>
      <c r="G1184" s="16">
        <v>15594.81</v>
      </c>
      <c r="H1184" s="16">
        <v>1039.654</v>
      </c>
      <c r="I1184" s="12">
        <v>0.68158826054405952</v>
      </c>
      <c r="J1184"/>
      <c r="K1184"/>
      <c r="L1184" s="12" t="str">
        <f t="shared" si="18"/>
        <v xml:space="preserve"> </v>
      </c>
    </row>
    <row r="1185" spans="1:12" x14ac:dyDescent="0.25">
      <c r="A1185" s="1" t="s">
        <v>28</v>
      </c>
      <c r="B1185" s="1" t="s">
        <v>19</v>
      </c>
      <c r="C1185" s="1" t="s">
        <v>6861</v>
      </c>
      <c r="D1185" s="16">
        <v>9.99</v>
      </c>
      <c r="E1185" s="73"/>
      <c r="F1185" s="73">
        <v>155</v>
      </c>
      <c r="G1185" s="16">
        <v>158990.85</v>
      </c>
      <c r="H1185" s="16">
        <v>1025.7474193548387</v>
      </c>
      <c r="I1185" s="12">
        <v>0.68863192037580789</v>
      </c>
      <c r="J1185"/>
      <c r="K1185"/>
      <c r="L1185" s="12" t="str">
        <f t="shared" si="18"/>
        <v xml:space="preserve"> </v>
      </c>
    </row>
    <row r="1186" spans="1:12" x14ac:dyDescent="0.25">
      <c r="A1186" s="1" t="s">
        <v>28</v>
      </c>
      <c r="B1186" s="1" t="s">
        <v>19</v>
      </c>
      <c r="C1186" s="1" t="s">
        <v>10226</v>
      </c>
      <c r="D1186" s="16">
        <v>32.99</v>
      </c>
      <c r="E1186" s="73"/>
      <c r="F1186" s="73">
        <v>62</v>
      </c>
      <c r="G1186" s="16">
        <v>61088.85</v>
      </c>
      <c r="H1186" s="16">
        <v>985.30403225806447</v>
      </c>
      <c r="I1186" s="12">
        <v>0.69539786129178993</v>
      </c>
      <c r="J1186"/>
      <c r="K1186"/>
      <c r="L1186" s="12" t="str">
        <f t="shared" si="18"/>
        <v xml:space="preserve"> </v>
      </c>
    </row>
    <row r="1187" spans="1:12" x14ac:dyDescent="0.25">
      <c r="A1187" s="1" t="s">
        <v>28</v>
      </c>
      <c r="B1187" s="1" t="s">
        <v>19</v>
      </c>
      <c r="C1187" s="1" t="s">
        <v>11808</v>
      </c>
      <c r="D1187" s="16">
        <v>23.99</v>
      </c>
      <c r="E1187" s="73"/>
      <c r="F1187" s="73">
        <v>88</v>
      </c>
      <c r="G1187" s="16">
        <v>86530.89</v>
      </c>
      <c r="H1187" s="16">
        <v>983.30556818181822</v>
      </c>
      <c r="I1187" s="12">
        <v>0.70215007904271842</v>
      </c>
      <c r="J1187"/>
      <c r="K1187"/>
      <c r="L1187" s="12" t="str">
        <f t="shared" si="18"/>
        <v xml:space="preserve"> </v>
      </c>
    </row>
    <row r="1188" spans="1:12" x14ac:dyDescent="0.25">
      <c r="A1188" s="1" t="s">
        <v>28</v>
      </c>
      <c r="B1188" s="1" t="s">
        <v>19</v>
      </c>
      <c r="C1188" s="1" t="s">
        <v>5508</v>
      </c>
      <c r="D1188" s="16">
        <v>12.99</v>
      </c>
      <c r="E1188" s="73"/>
      <c r="F1188" s="73">
        <v>159</v>
      </c>
      <c r="G1188" s="16">
        <v>153699.48000000001</v>
      </c>
      <c r="H1188" s="16">
        <v>966.66339622641522</v>
      </c>
      <c r="I1188" s="12">
        <v>0.70878801739512876</v>
      </c>
      <c r="J1188"/>
      <c r="K1188"/>
      <c r="L1188" s="12" t="str">
        <f t="shared" si="18"/>
        <v xml:space="preserve"> </v>
      </c>
    </row>
    <row r="1189" spans="1:12" x14ac:dyDescent="0.25">
      <c r="A1189" s="1" t="s">
        <v>28</v>
      </c>
      <c r="B1189" s="1" t="s">
        <v>19</v>
      </c>
      <c r="C1189" s="1" t="s">
        <v>6453</v>
      </c>
      <c r="D1189" s="16">
        <v>12.99</v>
      </c>
      <c r="E1189" s="73"/>
      <c r="F1189" s="73">
        <v>157</v>
      </c>
      <c r="G1189" s="16">
        <v>149917.59</v>
      </c>
      <c r="H1189" s="16">
        <v>954.88910828025473</v>
      </c>
      <c r="I1189" s="12">
        <v>0.71534510340758795</v>
      </c>
      <c r="J1189"/>
      <c r="K1189"/>
      <c r="L1189" s="12" t="str">
        <f t="shared" si="18"/>
        <v xml:space="preserve"> </v>
      </c>
    </row>
    <row r="1190" spans="1:12" x14ac:dyDescent="0.25">
      <c r="A1190" s="1" t="s">
        <v>28</v>
      </c>
      <c r="B1190" s="1" t="s">
        <v>19</v>
      </c>
      <c r="C1190" s="1" t="s">
        <v>7363</v>
      </c>
      <c r="D1190" s="16">
        <v>22.49</v>
      </c>
      <c r="E1190" s="73"/>
      <c r="F1190" s="73">
        <v>55</v>
      </c>
      <c r="G1190" s="16">
        <v>52064.35</v>
      </c>
      <c r="H1190" s="16">
        <v>946.62454545454545</v>
      </c>
      <c r="I1190" s="12">
        <v>0.72184543785713395</v>
      </c>
      <c r="J1190"/>
      <c r="K1190"/>
      <c r="L1190" s="12" t="str">
        <f t="shared" si="18"/>
        <v xml:space="preserve"> </v>
      </c>
    </row>
    <row r="1191" spans="1:12" x14ac:dyDescent="0.25">
      <c r="A1191" s="1" t="s">
        <v>28</v>
      </c>
      <c r="B1191" s="1" t="s">
        <v>19</v>
      </c>
      <c r="C1191" s="1" t="s">
        <v>5575</v>
      </c>
      <c r="D1191" s="16">
        <v>12.99</v>
      </c>
      <c r="E1191" s="73"/>
      <c r="F1191" s="73">
        <v>158</v>
      </c>
      <c r="G1191" s="16">
        <v>148305.93</v>
      </c>
      <c r="H1191" s="16">
        <v>938.64512658227841</v>
      </c>
      <c r="I1191" s="12">
        <v>0.72829097878623761</v>
      </c>
      <c r="J1191"/>
      <c r="K1191"/>
      <c r="L1191" s="12" t="str">
        <f t="shared" si="18"/>
        <v xml:space="preserve"> </v>
      </c>
    </row>
    <row r="1192" spans="1:12" x14ac:dyDescent="0.25">
      <c r="A1192" s="1" t="s">
        <v>28</v>
      </c>
      <c r="B1192" s="1" t="s">
        <v>19</v>
      </c>
      <c r="C1192" s="1" t="s">
        <v>7800</v>
      </c>
      <c r="D1192" s="16">
        <v>23.99</v>
      </c>
      <c r="E1192" s="73"/>
      <c r="F1192" s="73">
        <v>141</v>
      </c>
      <c r="G1192" s="16">
        <v>128847.64</v>
      </c>
      <c r="H1192" s="16">
        <v>913.81304964539004</v>
      </c>
      <c r="I1192" s="12">
        <v>0.73456600141857642</v>
      </c>
      <c r="J1192"/>
      <c r="K1192"/>
      <c r="L1192" s="12" t="str">
        <f t="shared" si="18"/>
        <v xml:space="preserve"> </v>
      </c>
    </row>
    <row r="1193" spans="1:12" x14ac:dyDescent="0.25">
      <c r="A1193" s="1" t="s">
        <v>28</v>
      </c>
      <c r="B1193" s="1" t="s">
        <v>19</v>
      </c>
      <c r="C1193" s="1" t="s">
        <v>5922</v>
      </c>
      <c r="D1193" s="16">
        <v>11.99</v>
      </c>
      <c r="E1193" s="73"/>
      <c r="F1193" s="73">
        <v>146</v>
      </c>
      <c r="G1193" s="16">
        <v>133409.22</v>
      </c>
      <c r="H1193" s="16">
        <v>913.7617808219178</v>
      </c>
      <c r="I1193" s="12">
        <v>0.74084067199528669</v>
      </c>
      <c r="J1193"/>
      <c r="K1193"/>
      <c r="L1193" s="12" t="str">
        <f t="shared" si="18"/>
        <v xml:space="preserve"> </v>
      </c>
    </row>
    <row r="1194" spans="1:12" x14ac:dyDescent="0.25">
      <c r="A1194" s="1" t="s">
        <v>28</v>
      </c>
      <c r="B1194" s="1" t="s">
        <v>19</v>
      </c>
      <c r="C1194" s="1" t="s">
        <v>5604</v>
      </c>
      <c r="D1194" s="16">
        <v>13.99</v>
      </c>
      <c r="E1194" s="73"/>
      <c r="F1194" s="73">
        <v>154</v>
      </c>
      <c r="G1194" s="16">
        <v>135610.53</v>
      </c>
      <c r="H1194" s="16">
        <v>880.58785714285716</v>
      </c>
      <c r="I1194" s="12">
        <v>0.74688754201479279</v>
      </c>
      <c r="J1194"/>
      <c r="K1194"/>
      <c r="L1194" s="12" t="str">
        <f t="shared" si="18"/>
        <v xml:space="preserve"> </v>
      </c>
    </row>
    <row r="1195" spans="1:12" x14ac:dyDescent="0.25">
      <c r="A1195" s="1" t="s">
        <v>28</v>
      </c>
      <c r="B1195" s="1" t="s">
        <v>19</v>
      </c>
      <c r="C1195" s="1" t="s">
        <v>7762</v>
      </c>
      <c r="D1195" s="16">
        <v>22.99</v>
      </c>
      <c r="E1195" s="73"/>
      <c r="F1195" s="73">
        <v>145</v>
      </c>
      <c r="G1195" s="16">
        <v>126422.01</v>
      </c>
      <c r="H1195" s="16">
        <v>871.87593103448273</v>
      </c>
      <c r="I1195" s="12">
        <v>0.7528745884921394</v>
      </c>
      <c r="J1195"/>
      <c r="K1195"/>
      <c r="L1195" s="12" t="str">
        <f t="shared" si="18"/>
        <v xml:space="preserve"> </v>
      </c>
    </row>
    <row r="1196" spans="1:12" x14ac:dyDescent="0.25">
      <c r="A1196" s="1" t="s">
        <v>28</v>
      </c>
      <c r="B1196" s="1" t="s">
        <v>19</v>
      </c>
      <c r="C1196" s="1" t="s">
        <v>7797</v>
      </c>
      <c r="D1196" s="16">
        <v>22.99</v>
      </c>
      <c r="E1196" s="73"/>
      <c r="F1196" s="73">
        <v>138</v>
      </c>
      <c r="G1196" s="16">
        <v>119548</v>
      </c>
      <c r="H1196" s="16">
        <v>866.28985507246375</v>
      </c>
      <c r="I1196" s="12">
        <v>0.75882327619019174</v>
      </c>
      <c r="J1196"/>
      <c r="K1196"/>
      <c r="L1196" s="12" t="str">
        <f t="shared" si="18"/>
        <v xml:space="preserve"> </v>
      </c>
    </row>
    <row r="1197" spans="1:12" x14ac:dyDescent="0.25">
      <c r="A1197" s="1" t="s">
        <v>28</v>
      </c>
      <c r="B1197" s="1" t="s">
        <v>19</v>
      </c>
      <c r="C1197" s="1" t="s">
        <v>6903</v>
      </c>
      <c r="D1197" s="16">
        <v>6.49</v>
      </c>
      <c r="E1197" s="73"/>
      <c r="F1197" s="73">
        <v>156</v>
      </c>
      <c r="G1197" s="16">
        <v>133194.26999999999</v>
      </c>
      <c r="H1197" s="16">
        <v>853.80942307692305</v>
      </c>
      <c r="I1197" s="12">
        <v>0.76468626255878303</v>
      </c>
      <c r="J1197"/>
      <c r="K1197"/>
      <c r="L1197" s="12" t="str">
        <f t="shared" si="18"/>
        <v xml:space="preserve"> </v>
      </c>
    </row>
    <row r="1198" spans="1:12" x14ac:dyDescent="0.25">
      <c r="A1198" s="1" t="s">
        <v>28</v>
      </c>
      <c r="B1198" s="1" t="s">
        <v>19</v>
      </c>
      <c r="C1198" s="1" t="s">
        <v>7760</v>
      </c>
      <c r="D1198" s="16">
        <v>17.989999999999998</v>
      </c>
      <c r="E1198" s="73"/>
      <c r="F1198" s="73">
        <v>131</v>
      </c>
      <c r="G1198" s="16">
        <v>111016.29</v>
      </c>
      <c r="H1198" s="16">
        <v>847.45259541984728</v>
      </c>
      <c r="I1198" s="12">
        <v>0.7705055975071704</v>
      </c>
      <c r="J1198"/>
      <c r="K1198"/>
      <c r="L1198" s="12" t="str">
        <f t="shared" si="18"/>
        <v xml:space="preserve"> </v>
      </c>
    </row>
    <row r="1199" spans="1:12" x14ac:dyDescent="0.25">
      <c r="A1199" s="1" t="s">
        <v>28</v>
      </c>
      <c r="B1199" s="1" t="s">
        <v>19</v>
      </c>
      <c r="C1199" s="1" t="s">
        <v>5474</v>
      </c>
      <c r="D1199" s="16">
        <v>17.989999999999998</v>
      </c>
      <c r="E1199" s="73"/>
      <c r="F1199" s="73">
        <v>154</v>
      </c>
      <c r="G1199" s="16">
        <v>129719.53</v>
      </c>
      <c r="H1199" s="16">
        <v>842.33461038961036</v>
      </c>
      <c r="I1199" s="12">
        <v>0.7762897879892916</v>
      </c>
      <c r="J1199"/>
      <c r="K1199"/>
      <c r="L1199" s="12" t="str">
        <f t="shared" si="18"/>
        <v xml:space="preserve"> </v>
      </c>
    </row>
    <row r="1200" spans="1:12" x14ac:dyDescent="0.25">
      <c r="A1200" s="1" t="s">
        <v>28</v>
      </c>
      <c r="B1200" s="1" t="s">
        <v>19</v>
      </c>
      <c r="C1200" s="1" t="s">
        <v>7700</v>
      </c>
      <c r="D1200" s="16">
        <v>25.99</v>
      </c>
      <c r="E1200" s="73"/>
      <c r="F1200" s="73">
        <v>125</v>
      </c>
      <c r="G1200" s="16">
        <v>98813.98</v>
      </c>
      <c r="H1200" s="16">
        <v>790.51184000000001</v>
      </c>
      <c r="I1200" s="12">
        <v>0.78171811896908749</v>
      </c>
      <c r="J1200"/>
      <c r="K1200"/>
      <c r="L1200" s="12" t="str">
        <f t="shared" si="18"/>
        <v xml:space="preserve"> </v>
      </c>
    </row>
    <row r="1201" spans="1:12" x14ac:dyDescent="0.25">
      <c r="A1201" s="1" t="s">
        <v>28</v>
      </c>
      <c r="B1201" s="1" t="s">
        <v>19</v>
      </c>
      <c r="C1201" s="1" t="s">
        <v>9897</v>
      </c>
      <c r="D1201" s="16">
        <v>9.99</v>
      </c>
      <c r="E1201" s="73"/>
      <c r="F1201" s="73">
        <v>82</v>
      </c>
      <c r="G1201" s="16">
        <v>64785.15</v>
      </c>
      <c r="H1201" s="16">
        <v>790.06280487804884</v>
      </c>
      <c r="I1201" s="12">
        <v>0.78714336648935723</v>
      </c>
      <c r="J1201"/>
      <c r="K1201"/>
      <c r="L1201" s="12" t="str">
        <f t="shared" si="18"/>
        <v xml:space="preserve"> </v>
      </c>
    </row>
    <row r="1202" spans="1:12" x14ac:dyDescent="0.25">
      <c r="A1202" s="1" t="s">
        <v>28</v>
      </c>
      <c r="B1202" s="1" t="s">
        <v>19</v>
      </c>
      <c r="C1202" s="1" t="s">
        <v>7405</v>
      </c>
      <c r="D1202" s="16">
        <v>14.99</v>
      </c>
      <c r="E1202" s="73"/>
      <c r="F1202" s="73">
        <v>134</v>
      </c>
      <c r="G1202" s="16">
        <v>104996.29</v>
      </c>
      <c r="H1202" s="16">
        <v>783.5544029850746</v>
      </c>
      <c r="I1202" s="12">
        <v>0.79252392175097019</v>
      </c>
      <c r="J1202"/>
      <c r="K1202"/>
      <c r="L1202" s="12" t="str">
        <f t="shared" si="18"/>
        <v xml:space="preserve"> </v>
      </c>
    </row>
    <row r="1203" spans="1:12" x14ac:dyDescent="0.25">
      <c r="A1203" s="1" t="s">
        <v>28</v>
      </c>
      <c r="B1203" s="1" t="s">
        <v>19</v>
      </c>
      <c r="C1203" s="1" t="s">
        <v>5630</v>
      </c>
      <c r="D1203" s="16">
        <v>15.99</v>
      </c>
      <c r="E1203" s="73"/>
      <c r="F1203" s="73">
        <v>159</v>
      </c>
      <c r="G1203" s="16">
        <v>119630.46</v>
      </c>
      <c r="H1203" s="16">
        <v>752.39283018867934</v>
      </c>
      <c r="I1203" s="12">
        <v>0.79769049497913269</v>
      </c>
      <c r="J1203"/>
      <c r="K1203"/>
      <c r="L1203" s="12" t="str">
        <f t="shared" si="18"/>
        <v xml:space="preserve"> </v>
      </c>
    </row>
    <row r="1204" spans="1:12" x14ac:dyDescent="0.25">
      <c r="A1204" s="1" t="s">
        <v>28</v>
      </c>
      <c r="B1204" s="1" t="s">
        <v>19</v>
      </c>
      <c r="C1204" s="1" t="s">
        <v>5451</v>
      </c>
      <c r="D1204" s="16">
        <v>12.99</v>
      </c>
      <c r="E1204" s="73"/>
      <c r="F1204" s="73">
        <v>156</v>
      </c>
      <c r="G1204" s="16">
        <v>112649.28</v>
      </c>
      <c r="H1204" s="16">
        <v>722.11076923076928</v>
      </c>
      <c r="I1204" s="12">
        <v>0.80264912565499902</v>
      </c>
      <c r="J1204"/>
      <c r="K1204"/>
      <c r="L1204" s="12" t="str">
        <f t="shared" si="18"/>
        <v xml:space="preserve"> </v>
      </c>
    </row>
    <row r="1205" spans="1:12" x14ac:dyDescent="0.25">
      <c r="A1205" s="1" t="s">
        <v>28</v>
      </c>
      <c r="B1205" s="1" t="s">
        <v>19</v>
      </c>
      <c r="C1205" s="1" t="s">
        <v>6626</v>
      </c>
      <c r="D1205" s="16">
        <v>16.989999999999998</v>
      </c>
      <c r="E1205" s="73"/>
      <c r="F1205" s="73">
        <v>97</v>
      </c>
      <c r="G1205" s="16">
        <v>67727.23</v>
      </c>
      <c r="H1205" s="16">
        <v>698.21886597938135</v>
      </c>
      <c r="I1205" s="12">
        <v>0.80744369407142369</v>
      </c>
      <c r="J1205"/>
      <c r="K1205"/>
      <c r="L1205" s="12" t="str">
        <f t="shared" si="18"/>
        <v xml:space="preserve"> </v>
      </c>
    </row>
    <row r="1206" spans="1:12" x14ac:dyDescent="0.25">
      <c r="A1206" s="1" t="s">
        <v>28</v>
      </c>
      <c r="B1206" s="1" t="s">
        <v>19</v>
      </c>
      <c r="C1206" s="1" t="s">
        <v>13452</v>
      </c>
      <c r="D1206" s="16">
        <v>12.99</v>
      </c>
      <c r="E1206" s="73"/>
      <c r="F1206" s="73">
        <v>69</v>
      </c>
      <c r="G1206" s="16">
        <v>47770.7</v>
      </c>
      <c r="H1206" s="16">
        <v>692.32898550724633</v>
      </c>
      <c r="I1206" s="12">
        <v>0.81219781752672782</v>
      </c>
      <c r="J1206"/>
      <c r="K1206"/>
      <c r="L1206" s="12" t="str">
        <f t="shared" si="18"/>
        <v xml:space="preserve"> </v>
      </c>
    </row>
    <row r="1207" spans="1:12" x14ac:dyDescent="0.25">
      <c r="A1207" s="1" t="s">
        <v>28</v>
      </c>
      <c r="B1207" s="1" t="s">
        <v>19</v>
      </c>
      <c r="C1207" s="1" t="s">
        <v>8626</v>
      </c>
      <c r="D1207" s="16">
        <v>11.99</v>
      </c>
      <c r="E1207" s="73"/>
      <c r="F1207" s="73">
        <v>156</v>
      </c>
      <c r="G1207" s="16">
        <v>104876.53</v>
      </c>
      <c r="H1207" s="16">
        <v>672.28544871794873</v>
      </c>
      <c r="I1207" s="12">
        <v>0.81681430490096074</v>
      </c>
      <c r="J1207"/>
      <c r="K1207"/>
      <c r="L1207" s="12" t="str">
        <f t="shared" si="18"/>
        <v xml:space="preserve"> </v>
      </c>
    </row>
    <row r="1208" spans="1:12" x14ac:dyDescent="0.25">
      <c r="A1208" s="1" t="s">
        <v>28</v>
      </c>
      <c r="B1208" s="1" t="s">
        <v>19</v>
      </c>
      <c r="C1208" s="1" t="s">
        <v>7790</v>
      </c>
      <c r="D1208" s="16">
        <v>29.99</v>
      </c>
      <c r="E1208" s="73"/>
      <c r="F1208" s="73">
        <v>103</v>
      </c>
      <c r="G1208" s="16">
        <v>69156.94</v>
      </c>
      <c r="H1208" s="16">
        <v>671.42660194174755</v>
      </c>
      <c r="I1208" s="12">
        <v>0.82142489469804636</v>
      </c>
      <c r="J1208"/>
      <c r="K1208"/>
      <c r="L1208" s="12" t="str">
        <f t="shared" si="18"/>
        <v xml:space="preserve"> </v>
      </c>
    </row>
    <row r="1209" spans="1:12" x14ac:dyDescent="0.25">
      <c r="A1209" s="1" t="s">
        <v>28</v>
      </c>
      <c r="B1209" s="1" t="s">
        <v>19</v>
      </c>
      <c r="C1209" s="1" t="s">
        <v>5896</v>
      </c>
      <c r="D1209" s="16">
        <v>13.99</v>
      </c>
      <c r="E1209" s="73"/>
      <c r="F1209" s="73">
        <v>76</v>
      </c>
      <c r="G1209" s="16">
        <v>50824.4</v>
      </c>
      <c r="H1209" s="16">
        <v>668.7421052631579</v>
      </c>
      <c r="I1209" s="12">
        <v>0.82601705044297968</v>
      </c>
      <c r="J1209"/>
      <c r="K1209"/>
      <c r="L1209" s="12" t="str">
        <f t="shared" si="18"/>
        <v xml:space="preserve"> </v>
      </c>
    </row>
    <row r="1210" spans="1:12" x14ac:dyDescent="0.25">
      <c r="A1210" s="1" t="s">
        <v>28</v>
      </c>
      <c r="B1210" s="1" t="s">
        <v>19</v>
      </c>
      <c r="C1210" s="1" t="s">
        <v>5599</v>
      </c>
      <c r="D1210" s="16">
        <v>12.99</v>
      </c>
      <c r="E1210" s="73"/>
      <c r="F1210" s="73">
        <v>159</v>
      </c>
      <c r="G1210" s="16">
        <v>105777.57</v>
      </c>
      <c r="H1210" s="16">
        <v>665.26773584905663</v>
      </c>
      <c r="I1210" s="12">
        <v>0.83058534819341967</v>
      </c>
      <c r="J1210"/>
      <c r="K1210"/>
      <c r="L1210" s="12" t="str">
        <f t="shared" si="18"/>
        <v xml:space="preserve"> </v>
      </c>
    </row>
    <row r="1211" spans="1:12" x14ac:dyDescent="0.25">
      <c r="A1211" s="1" t="s">
        <v>28</v>
      </c>
      <c r="B1211" s="1" t="s">
        <v>19</v>
      </c>
      <c r="C1211" s="1" t="s">
        <v>8474</v>
      </c>
      <c r="D1211" s="16">
        <v>19.989999999999998</v>
      </c>
      <c r="E1211" s="73"/>
      <c r="F1211" s="73">
        <v>95</v>
      </c>
      <c r="G1211" s="16">
        <v>60049.96</v>
      </c>
      <c r="H1211" s="16">
        <v>632.10484210526317</v>
      </c>
      <c r="I1211" s="12">
        <v>0.83492592112763275</v>
      </c>
      <c r="J1211"/>
      <c r="K1211"/>
      <c r="L1211" s="12" t="str">
        <f t="shared" si="18"/>
        <v xml:space="preserve"> </v>
      </c>
    </row>
    <row r="1212" spans="1:12" x14ac:dyDescent="0.25">
      <c r="A1212" s="1" t="s">
        <v>28</v>
      </c>
      <c r="B1212" s="1" t="s">
        <v>19</v>
      </c>
      <c r="C1212" s="1" t="s">
        <v>6338</v>
      </c>
      <c r="D1212" s="16">
        <v>13.99</v>
      </c>
      <c r="E1212" s="73"/>
      <c r="F1212" s="73">
        <v>63</v>
      </c>
      <c r="G1212" s="16">
        <v>38940.199999999997</v>
      </c>
      <c r="H1212" s="16">
        <v>618.09841269841263</v>
      </c>
      <c r="I1212" s="12">
        <v>0.8391703139278891</v>
      </c>
      <c r="J1212"/>
      <c r="K1212"/>
      <c r="L1212" s="12" t="str">
        <f t="shared" si="18"/>
        <v xml:space="preserve"> </v>
      </c>
    </row>
    <row r="1213" spans="1:12" x14ac:dyDescent="0.25">
      <c r="A1213" s="1" t="s">
        <v>28</v>
      </c>
      <c r="B1213" s="1" t="s">
        <v>19</v>
      </c>
      <c r="C1213" s="1" t="s">
        <v>7799</v>
      </c>
      <c r="D1213" s="16">
        <v>23.99</v>
      </c>
      <c r="E1213" s="73"/>
      <c r="F1213" s="73">
        <v>119</v>
      </c>
      <c r="G1213" s="16">
        <v>73004.14</v>
      </c>
      <c r="H1213" s="16">
        <v>613.48016806722694</v>
      </c>
      <c r="I1213" s="12">
        <v>0.84338299390724225</v>
      </c>
      <c r="J1213"/>
      <c r="K1213"/>
      <c r="L1213" s="12" t="str">
        <f t="shared" si="18"/>
        <v xml:space="preserve"> </v>
      </c>
    </row>
    <row r="1214" spans="1:12" x14ac:dyDescent="0.25">
      <c r="A1214" s="1" t="s">
        <v>28</v>
      </c>
      <c r="B1214" s="1" t="s">
        <v>19</v>
      </c>
      <c r="C1214" s="1" t="s">
        <v>6918</v>
      </c>
      <c r="D1214" s="16">
        <v>5.99</v>
      </c>
      <c r="E1214" s="73"/>
      <c r="F1214" s="73">
        <v>153</v>
      </c>
      <c r="G1214" s="16">
        <v>89810.54</v>
      </c>
      <c r="H1214" s="16">
        <v>586.99699346405225</v>
      </c>
      <c r="I1214" s="12">
        <v>0.84741381773989732</v>
      </c>
      <c r="J1214"/>
      <c r="K1214"/>
      <c r="L1214" s="12" t="str">
        <f t="shared" si="18"/>
        <v xml:space="preserve"> </v>
      </c>
    </row>
    <row r="1215" spans="1:12" x14ac:dyDescent="0.25">
      <c r="A1215" s="1" t="s">
        <v>28</v>
      </c>
      <c r="B1215" s="1" t="s">
        <v>19</v>
      </c>
      <c r="C1215" s="1" t="s">
        <v>14625</v>
      </c>
      <c r="D1215" s="16">
        <v>19.989999999999998</v>
      </c>
      <c r="E1215" s="73"/>
      <c r="F1215" s="73">
        <v>95</v>
      </c>
      <c r="G1215" s="16">
        <v>55752.53</v>
      </c>
      <c r="H1215" s="16">
        <v>586.86873684210525</v>
      </c>
      <c r="I1215" s="12">
        <v>0.85144376085279694</v>
      </c>
      <c r="J1215"/>
      <c r="K1215"/>
      <c r="L1215" s="12" t="str">
        <f t="shared" si="18"/>
        <v xml:space="preserve"> </v>
      </c>
    </row>
    <row r="1216" spans="1:12" x14ac:dyDescent="0.25">
      <c r="A1216" s="1" t="s">
        <v>28</v>
      </c>
      <c r="B1216" s="1" t="s">
        <v>19</v>
      </c>
      <c r="C1216" s="1" t="s">
        <v>7684</v>
      </c>
      <c r="D1216" s="16">
        <v>23.99</v>
      </c>
      <c r="E1216" s="73"/>
      <c r="F1216" s="73">
        <v>129</v>
      </c>
      <c r="G1216" s="16">
        <v>75413.08</v>
      </c>
      <c r="H1216" s="16">
        <v>584.59751937984493</v>
      </c>
      <c r="I1216" s="12">
        <v>0.85545810784241505</v>
      </c>
      <c r="J1216"/>
      <c r="K1216"/>
      <c r="L1216" s="12" t="str">
        <f t="shared" si="18"/>
        <v xml:space="preserve"> </v>
      </c>
    </row>
    <row r="1217" spans="1:12" x14ac:dyDescent="0.25">
      <c r="A1217" s="1" t="s">
        <v>28</v>
      </c>
      <c r="B1217" s="1" t="s">
        <v>19</v>
      </c>
      <c r="C1217" s="1" t="s">
        <v>6851</v>
      </c>
      <c r="D1217" s="16">
        <v>7.99</v>
      </c>
      <c r="E1217" s="73"/>
      <c r="F1217" s="73">
        <v>154</v>
      </c>
      <c r="G1217" s="16">
        <v>89144.43</v>
      </c>
      <c r="H1217" s="16">
        <v>578.85993506493503</v>
      </c>
      <c r="I1217" s="12">
        <v>0.85943305566669503</v>
      </c>
      <c r="J1217"/>
      <c r="K1217"/>
      <c r="L1217" s="12" t="str">
        <f t="shared" si="18"/>
        <v xml:space="preserve"> </v>
      </c>
    </row>
    <row r="1218" spans="1:12" x14ac:dyDescent="0.25">
      <c r="A1218" s="1" t="s">
        <v>28</v>
      </c>
      <c r="B1218" s="1" t="s">
        <v>19</v>
      </c>
      <c r="C1218" s="1" t="s">
        <v>5633</v>
      </c>
      <c r="D1218" s="16">
        <v>11.99</v>
      </c>
      <c r="E1218" s="73"/>
      <c r="F1218" s="73">
        <v>154</v>
      </c>
      <c r="G1218" s="16">
        <v>88559.45</v>
      </c>
      <c r="H1218" s="16">
        <v>575.06136363636358</v>
      </c>
      <c r="I1218" s="12">
        <v>0.86338191924792995</v>
      </c>
      <c r="J1218"/>
      <c r="K1218"/>
      <c r="L1218" s="12" t="str">
        <f t="shared" si="18"/>
        <v xml:space="preserve"> </v>
      </c>
    </row>
    <row r="1219" spans="1:12" x14ac:dyDescent="0.25">
      <c r="A1219" s="1" t="s">
        <v>28</v>
      </c>
      <c r="B1219" s="1" t="s">
        <v>19</v>
      </c>
      <c r="C1219" s="1" t="s">
        <v>8655</v>
      </c>
      <c r="D1219" s="16">
        <v>14.99</v>
      </c>
      <c r="E1219" s="73"/>
      <c r="F1219" s="73">
        <v>139</v>
      </c>
      <c r="G1219" s="16">
        <v>78759.539999999994</v>
      </c>
      <c r="H1219" s="16">
        <v>566.61539568345324</v>
      </c>
      <c r="I1219" s="12">
        <v>0.86727278558336363</v>
      </c>
      <c r="J1219"/>
      <c r="K1219"/>
      <c r="L1219" s="12" t="str">
        <f t="shared" si="18"/>
        <v xml:space="preserve"> </v>
      </c>
    </row>
    <row r="1220" spans="1:12" x14ac:dyDescent="0.25">
      <c r="A1220" s="1" t="s">
        <v>28</v>
      </c>
      <c r="B1220" s="1" t="s">
        <v>19</v>
      </c>
      <c r="C1220" s="1" t="s">
        <v>5727</v>
      </c>
      <c r="D1220" s="16">
        <v>13.99</v>
      </c>
      <c r="E1220" s="73"/>
      <c r="F1220" s="73">
        <v>146</v>
      </c>
      <c r="G1220" s="16">
        <v>82526.63</v>
      </c>
      <c r="H1220" s="16">
        <v>565.25089041095896</v>
      </c>
      <c r="I1220" s="12">
        <v>0.87115428205756573</v>
      </c>
      <c r="J1220"/>
      <c r="K1220"/>
      <c r="L1220" s="12" t="str">
        <f t="shared" si="18"/>
        <v xml:space="preserve"> </v>
      </c>
    </row>
    <row r="1221" spans="1:12" x14ac:dyDescent="0.25">
      <c r="A1221" s="1" t="s">
        <v>28</v>
      </c>
      <c r="B1221" s="1" t="s">
        <v>19</v>
      </c>
      <c r="C1221" s="1" t="s">
        <v>6339</v>
      </c>
      <c r="D1221" s="16">
        <v>13.99</v>
      </c>
      <c r="E1221" s="73"/>
      <c r="F1221" s="73">
        <v>118</v>
      </c>
      <c r="G1221" s="16">
        <v>65834.880000000005</v>
      </c>
      <c r="H1221" s="16">
        <v>557.92271186440678</v>
      </c>
      <c r="I1221" s="12">
        <v>0.87498545698487007</v>
      </c>
      <c r="J1221"/>
      <c r="K1221"/>
      <c r="L1221" s="12" t="str">
        <f t="shared" si="18"/>
        <v xml:space="preserve"> </v>
      </c>
    </row>
    <row r="1222" spans="1:12" x14ac:dyDescent="0.25">
      <c r="A1222" s="1" t="s">
        <v>28</v>
      </c>
      <c r="B1222" s="1" t="s">
        <v>19</v>
      </c>
      <c r="C1222" s="1" t="s">
        <v>9026</v>
      </c>
      <c r="D1222" s="16">
        <v>7.49</v>
      </c>
      <c r="E1222" s="73"/>
      <c r="F1222" s="73">
        <v>136</v>
      </c>
      <c r="G1222" s="16">
        <v>73746.539999999994</v>
      </c>
      <c r="H1222" s="16">
        <v>542.25397058823523</v>
      </c>
      <c r="I1222" s="12">
        <v>0.87870903692196689</v>
      </c>
      <c r="J1222"/>
      <c r="K1222"/>
      <c r="L1222" s="12" t="str">
        <f t="shared" si="18"/>
        <v xml:space="preserve"> </v>
      </c>
    </row>
    <row r="1223" spans="1:12" x14ac:dyDescent="0.25">
      <c r="A1223" s="1" t="s">
        <v>28</v>
      </c>
      <c r="B1223" s="1" t="s">
        <v>19</v>
      </c>
      <c r="C1223" s="1" t="s">
        <v>5718</v>
      </c>
      <c r="D1223" s="16">
        <v>12.99</v>
      </c>
      <c r="E1223" s="73"/>
      <c r="F1223" s="73">
        <v>158</v>
      </c>
      <c r="G1223" s="16">
        <v>85305.33</v>
      </c>
      <c r="H1223" s="16">
        <v>539.90715189873424</v>
      </c>
      <c r="I1223" s="12">
        <v>0.8824165015930403</v>
      </c>
      <c r="J1223"/>
      <c r="K1223"/>
      <c r="L1223" s="12" t="str">
        <f t="shared" si="18"/>
        <v xml:space="preserve"> </v>
      </c>
    </row>
    <row r="1224" spans="1:12" x14ac:dyDescent="0.25">
      <c r="A1224" s="1" t="s">
        <v>28</v>
      </c>
      <c r="B1224" s="1" t="s">
        <v>19</v>
      </c>
      <c r="C1224" s="1" t="s">
        <v>7404</v>
      </c>
      <c r="D1224" s="16">
        <v>19.989999999999998</v>
      </c>
      <c r="E1224" s="73"/>
      <c r="F1224" s="73">
        <v>136</v>
      </c>
      <c r="G1224" s="16">
        <v>73263.350000000006</v>
      </c>
      <c r="H1224" s="16">
        <v>538.70110294117649</v>
      </c>
      <c r="I1224" s="12">
        <v>0.88611568449958067</v>
      </c>
      <c r="J1224"/>
      <c r="K1224"/>
      <c r="L1224" s="12" t="str">
        <f t="shared" si="18"/>
        <v xml:space="preserve"> </v>
      </c>
    </row>
    <row r="1225" spans="1:12" x14ac:dyDescent="0.25">
      <c r="A1225" s="1" t="s">
        <v>28</v>
      </c>
      <c r="B1225" s="1" t="s">
        <v>19</v>
      </c>
      <c r="C1225" s="1" t="s">
        <v>10541</v>
      </c>
      <c r="D1225" s="16">
        <v>13.99</v>
      </c>
      <c r="E1225" s="73"/>
      <c r="F1225" s="73">
        <v>130</v>
      </c>
      <c r="G1225" s="16">
        <v>69970.55</v>
      </c>
      <c r="H1225" s="16">
        <v>538.23500000000001</v>
      </c>
      <c r="I1225" s="12">
        <v>0.88981166674433798</v>
      </c>
      <c r="J1225"/>
      <c r="K1225"/>
      <c r="L1225" s="12" t="str">
        <f t="shared" ref="L1225:L1288" si="19">IF(I1225&gt;$I$2,"X"," ")</f>
        <v xml:space="preserve"> </v>
      </c>
    </row>
    <row r="1226" spans="1:12" x14ac:dyDescent="0.25">
      <c r="A1226" s="1" t="s">
        <v>28</v>
      </c>
      <c r="B1226" s="1" t="s">
        <v>19</v>
      </c>
      <c r="C1226" s="1" t="s">
        <v>7399</v>
      </c>
      <c r="D1226" s="16">
        <v>15.99</v>
      </c>
      <c r="E1226" s="73"/>
      <c r="F1226" s="73">
        <v>101</v>
      </c>
      <c r="G1226" s="16">
        <v>53470.559999999998</v>
      </c>
      <c r="H1226" s="16">
        <v>529.41148514851488</v>
      </c>
      <c r="I1226" s="12">
        <v>0.89344705918310452</v>
      </c>
      <c r="J1226"/>
      <c r="K1226"/>
      <c r="L1226" s="12" t="str">
        <f t="shared" si="19"/>
        <v xml:space="preserve"> </v>
      </c>
    </row>
    <row r="1227" spans="1:12" x14ac:dyDescent="0.25">
      <c r="A1227" s="1" t="s">
        <v>28</v>
      </c>
      <c r="B1227" s="1" t="s">
        <v>19</v>
      </c>
      <c r="C1227" s="1" t="s">
        <v>5748</v>
      </c>
      <c r="D1227" s="16">
        <v>11.99</v>
      </c>
      <c r="E1227" s="73"/>
      <c r="F1227" s="73">
        <v>154</v>
      </c>
      <c r="G1227" s="16">
        <v>76016.429999999993</v>
      </c>
      <c r="H1227" s="16">
        <v>493.61318181818177</v>
      </c>
      <c r="I1227" s="12">
        <v>0.89683662982748502</v>
      </c>
      <c r="J1227"/>
      <c r="K1227"/>
      <c r="L1227" s="12" t="str">
        <f t="shared" si="19"/>
        <v xml:space="preserve"> </v>
      </c>
    </row>
    <row r="1228" spans="1:12" x14ac:dyDescent="0.25">
      <c r="A1228" s="1" t="s">
        <v>28</v>
      </c>
      <c r="B1228" s="1" t="s">
        <v>19</v>
      </c>
      <c r="C1228" s="1" t="s">
        <v>6911</v>
      </c>
      <c r="D1228" s="16">
        <v>7.49</v>
      </c>
      <c r="E1228" s="73"/>
      <c r="F1228" s="73">
        <v>159</v>
      </c>
      <c r="G1228" s="16">
        <v>74390.679999999993</v>
      </c>
      <c r="H1228" s="16">
        <v>467.86591194968548</v>
      </c>
      <c r="I1228" s="12">
        <v>0.90004939767701764</v>
      </c>
      <c r="J1228"/>
      <c r="K1228"/>
      <c r="L1228" s="12" t="str">
        <f t="shared" si="19"/>
        <v xml:space="preserve"> </v>
      </c>
    </row>
    <row r="1229" spans="1:12" x14ac:dyDescent="0.25">
      <c r="A1229" s="1" t="s">
        <v>28</v>
      </c>
      <c r="B1229" s="1" t="s">
        <v>19</v>
      </c>
      <c r="C1229" s="1" t="s">
        <v>15552</v>
      </c>
      <c r="D1229" s="16">
        <v>11.99</v>
      </c>
      <c r="E1229" s="73"/>
      <c r="F1229" s="73">
        <v>65</v>
      </c>
      <c r="G1229" s="16">
        <v>29634.03</v>
      </c>
      <c r="H1229" s="16">
        <v>455.90815384615382</v>
      </c>
      <c r="I1229" s="12">
        <v>0.90318005332344609</v>
      </c>
      <c r="J1229"/>
      <c r="K1229"/>
      <c r="L1229" s="12" t="str">
        <f t="shared" si="19"/>
        <v xml:space="preserve"> </v>
      </c>
    </row>
    <row r="1230" spans="1:12" x14ac:dyDescent="0.25">
      <c r="A1230" s="1" t="s">
        <v>28</v>
      </c>
      <c r="B1230" s="1" t="s">
        <v>19</v>
      </c>
      <c r="C1230" s="1" t="s">
        <v>7355</v>
      </c>
      <c r="D1230" s="16">
        <v>16.989999999999998</v>
      </c>
      <c r="E1230" s="73"/>
      <c r="F1230" s="73">
        <v>80</v>
      </c>
      <c r="G1230" s="16">
        <v>35967.83</v>
      </c>
      <c r="H1230" s="16">
        <v>449.59787500000004</v>
      </c>
      <c r="I1230" s="12">
        <v>0.90626737719365269</v>
      </c>
      <c r="J1230"/>
      <c r="K1230"/>
      <c r="L1230" s="12" t="str">
        <f t="shared" si="19"/>
        <v xml:space="preserve"> </v>
      </c>
    </row>
    <row r="1231" spans="1:12" x14ac:dyDescent="0.25">
      <c r="A1231" s="1" t="s">
        <v>28</v>
      </c>
      <c r="B1231" s="1" t="s">
        <v>19</v>
      </c>
      <c r="C1231" s="1" t="s">
        <v>5728</v>
      </c>
      <c r="D1231" s="16">
        <v>13.99</v>
      </c>
      <c r="E1231" s="73"/>
      <c r="F1231" s="73">
        <v>158</v>
      </c>
      <c r="G1231" s="16">
        <v>70877.710000000006</v>
      </c>
      <c r="H1231" s="16">
        <v>448.59310126582284</v>
      </c>
      <c r="I1231" s="12">
        <v>0.90934780142730354</v>
      </c>
      <c r="J1231"/>
      <c r="K1231"/>
      <c r="L1231" s="12" t="str">
        <f t="shared" si="19"/>
        <v xml:space="preserve"> </v>
      </c>
    </row>
    <row r="1232" spans="1:12" x14ac:dyDescent="0.25">
      <c r="A1232" s="1" t="s">
        <v>28</v>
      </c>
      <c r="B1232" s="1" t="s">
        <v>19</v>
      </c>
      <c r="C1232" s="1" t="s">
        <v>5722</v>
      </c>
      <c r="D1232" s="16">
        <v>13.99</v>
      </c>
      <c r="E1232" s="73"/>
      <c r="F1232" s="73">
        <v>153</v>
      </c>
      <c r="G1232" s="16">
        <v>68225.94</v>
      </c>
      <c r="H1232" s="16">
        <v>445.92117647058825</v>
      </c>
      <c r="I1232" s="12">
        <v>0.9124098779381149</v>
      </c>
      <c r="J1232"/>
      <c r="K1232"/>
      <c r="L1232" s="12" t="str">
        <f t="shared" si="19"/>
        <v xml:space="preserve"> </v>
      </c>
    </row>
    <row r="1233" spans="1:12" x14ac:dyDescent="0.25">
      <c r="A1233" s="1" t="s">
        <v>28</v>
      </c>
      <c r="B1233" s="1" t="s">
        <v>19</v>
      </c>
      <c r="C1233" s="1" t="s">
        <v>5915</v>
      </c>
      <c r="D1233" s="16">
        <v>11.99</v>
      </c>
      <c r="E1233" s="73"/>
      <c r="F1233" s="73">
        <v>60</v>
      </c>
      <c r="G1233" s="16">
        <v>26402.44</v>
      </c>
      <c r="H1233" s="16">
        <v>440.04066666666665</v>
      </c>
      <c r="I1233" s="12">
        <v>0.91543157383483498</v>
      </c>
      <c r="J1233"/>
      <c r="K1233"/>
      <c r="L1233" s="12" t="str">
        <f t="shared" si="19"/>
        <v xml:space="preserve"> </v>
      </c>
    </row>
    <row r="1234" spans="1:12" x14ac:dyDescent="0.25">
      <c r="A1234" s="1" t="s">
        <v>28</v>
      </c>
      <c r="B1234" s="1" t="s">
        <v>19</v>
      </c>
      <c r="C1234" s="1" t="s">
        <v>9222</v>
      </c>
      <c r="D1234" s="16">
        <v>19.989999999999998</v>
      </c>
      <c r="E1234" s="73"/>
      <c r="F1234" s="73">
        <v>97</v>
      </c>
      <c r="G1234" s="16">
        <v>42621.42</v>
      </c>
      <c r="H1234" s="16">
        <v>439.39608247422677</v>
      </c>
      <c r="I1234" s="12">
        <v>0.91844884346471911</v>
      </c>
      <c r="J1234"/>
      <c r="K1234"/>
      <c r="L1234" s="12" t="str">
        <f t="shared" si="19"/>
        <v xml:space="preserve"> </v>
      </c>
    </row>
    <row r="1235" spans="1:12" x14ac:dyDescent="0.25">
      <c r="A1235" s="1" t="s">
        <v>28</v>
      </c>
      <c r="B1235" s="1" t="s">
        <v>19</v>
      </c>
      <c r="C1235" s="1" t="s">
        <v>5603</v>
      </c>
      <c r="D1235" s="16">
        <v>15.99</v>
      </c>
      <c r="E1235" s="73"/>
      <c r="F1235" s="73">
        <v>142</v>
      </c>
      <c r="G1235" s="16">
        <v>62385.63</v>
      </c>
      <c r="H1235" s="16">
        <v>439.33542253521125</v>
      </c>
      <c r="I1235" s="12">
        <v>0.92146569655153654</v>
      </c>
      <c r="J1235"/>
      <c r="K1235"/>
      <c r="L1235" s="12" t="str">
        <f t="shared" si="19"/>
        <v xml:space="preserve"> </v>
      </c>
    </row>
    <row r="1236" spans="1:12" x14ac:dyDescent="0.25">
      <c r="A1236" s="1" t="s">
        <v>28</v>
      </c>
      <c r="B1236" s="1" t="s">
        <v>19</v>
      </c>
      <c r="C1236" s="1" t="s">
        <v>7763</v>
      </c>
      <c r="D1236" s="16">
        <v>22.99</v>
      </c>
      <c r="E1236" s="73"/>
      <c r="F1236" s="73">
        <v>104</v>
      </c>
      <c r="G1236" s="16">
        <v>45638.47</v>
      </c>
      <c r="H1236" s="16">
        <v>438.83144230769233</v>
      </c>
      <c r="I1236" s="12">
        <v>0.92447908887869923</v>
      </c>
      <c r="J1236"/>
      <c r="K1236"/>
      <c r="L1236" s="12" t="str">
        <f t="shared" si="19"/>
        <v xml:space="preserve"> </v>
      </c>
    </row>
    <row r="1237" spans="1:12" x14ac:dyDescent="0.25">
      <c r="A1237" s="1" t="s">
        <v>28</v>
      </c>
      <c r="B1237" s="1" t="s">
        <v>19</v>
      </c>
      <c r="C1237" s="1" t="s">
        <v>5530</v>
      </c>
      <c r="D1237" s="16">
        <v>13.99</v>
      </c>
      <c r="E1237" s="73"/>
      <c r="F1237" s="73">
        <v>141</v>
      </c>
      <c r="G1237" s="16">
        <v>61482.79</v>
      </c>
      <c r="H1237" s="16">
        <v>436.04815602836879</v>
      </c>
      <c r="I1237" s="12">
        <v>0.92747336877974629</v>
      </c>
      <c r="J1237"/>
      <c r="K1237"/>
      <c r="L1237" s="12" t="str">
        <f t="shared" si="19"/>
        <v xml:space="preserve"> </v>
      </c>
    </row>
    <row r="1238" spans="1:12" x14ac:dyDescent="0.25">
      <c r="A1238" s="1" t="s">
        <v>28</v>
      </c>
      <c r="B1238" s="1" t="s">
        <v>19</v>
      </c>
      <c r="C1238" s="1" t="s">
        <v>7714</v>
      </c>
      <c r="D1238" s="16">
        <v>30.99</v>
      </c>
      <c r="E1238" s="73"/>
      <c r="F1238" s="73">
        <v>105</v>
      </c>
      <c r="G1238" s="16">
        <v>45772.23</v>
      </c>
      <c r="H1238" s="16">
        <v>435.92600000000004</v>
      </c>
      <c r="I1238" s="12">
        <v>0.93046680985293562</v>
      </c>
      <c r="J1238"/>
      <c r="K1238"/>
      <c r="L1238" s="12" t="str">
        <f t="shared" si="19"/>
        <v xml:space="preserve"> </v>
      </c>
    </row>
    <row r="1239" spans="1:12" x14ac:dyDescent="0.25">
      <c r="A1239" s="1" t="s">
        <v>28</v>
      </c>
      <c r="B1239" s="1" t="s">
        <v>19</v>
      </c>
      <c r="C1239" s="1" t="s">
        <v>5698</v>
      </c>
      <c r="D1239" s="16">
        <v>19.989999999999998</v>
      </c>
      <c r="E1239" s="73"/>
      <c r="F1239" s="73">
        <v>141</v>
      </c>
      <c r="G1239" s="16">
        <v>60302.06</v>
      </c>
      <c r="H1239" s="16">
        <v>427.67418439716312</v>
      </c>
      <c r="I1239" s="12">
        <v>0.93340358689655589</v>
      </c>
      <c r="J1239"/>
      <c r="K1239"/>
      <c r="L1239" s="12" t="str">
        <f t="shared" si="19"/>
        <v xml:space="preserve"> </v>
      </c>
    </row>
    <row r="1240" spans="1:12" x14ac:dyDescent="0.25">
      <c r="A1240" s="1" t="s">
        <v>28</v>
      </c>
      <c r="B1240" s="1" t="s">
        <v>19</v>
      </c>
      <c r="C1240" s="1" t="s">
        <v>6932</v>
      </c>
      <c r="D1240" s="16">
        <v>7.49</v>
      </c>
      <c r="E1240" s="73"/>
      <c r="F1240" s="73">
        <v>148</v>
      </c>
      <c r="G1240" s="16">
        <v>60773.86</v>
      </c>
      <c r="H1240" s="16">
        <v>410.63418918918921</v>
      </c>
      <c r="I1240" s="12">
        <v>0.93622335274666502</v>
      </c>
      <c r="J1240"/>
      <c r="K1240"/>
      <c r="L1240" s="12" t="str">
        <f t="shared" si="19"/>
        <v xml:space="preserve"> </v>
      </c>
    </row>
    <row r="1241" spans="1:12" x14ac:dyDescent="0.25">
      <c r="A1241" s="1" t="s">
        <v>28</v>
      </c>
      <c r="B1241" s="1" t="s">
        <v>19</v>
      </c>
      <c r="C1241" s="1" t="s">
        <v>5766</v>
      </c>
      <c r="D1241" s="16">
        <v>19.989999999999998</v>
      </c>
      <c r="E1241" s="73"/>
      <c r="F1241" s="73">
        <v>121</v>
      </c>
      <c r="G1241" s="16">
        <v>48122.34</v>
      </c>
      <c r="H1241" s="16">
        <v>397.70528925619834</v>
      </c>
      <c r="I1241" s="12">
        <v>0.93895433770256165</v>
      </c>
      <c r="J1241"/>
      <c r="K1241"/>
      <c r="L1241" s="12" t="str">
        <f t="shared" si="19"/>
        <v xml:space="preserve"> </v>
      </c>
    </row>
    <row r="1242" spans="1:12" x14ac:dyDescent="0.25">
      <c r="A1242" s="1" t="s">
        <v>28</v>
      </c>
      <c r="B1242" s="1" t="s">
        <v>19</v>
      </c>
      <c r="C1242" s="1" t="s">
        <v>5799</v>
      </c>
      <c r="D1242" s="16">
        <v>19.989999999999998</v>
      </c>
      <c r="E1242" s="73"/>
      <c r="F1242" s="73">
        <v>138</v>
      </c>
      <c r="G1242" s="16">
        <v>54708.800000000003</v>
      </c>
      <c r="H1242" s="16">
        <v>396.44057971014496</v>
      </c>
      <c r="I1242" s="12">
        <v>0.94167663808011048</v>
      </c>
      <c r="J1242"/>
      <c r="K1242"/>
      <c r="L1242" s="12" t="str">
        <f t="shared" si="19"/>
        <v xml:space="preserve"> </v>
      </c>
    </row>
    <row r="1243" spans="1:12" x14ac:dyDescent="0.25">
      <c r="A1243" s="1" t="s">
        <v>28</v>
      </c>
      <c r="B1243" s="1" t="s">
        <v>19</v>
      </c>
      <c r="C1243" s="1" t="s">
        <v>5692</v>
      </c>
      <c r="D1243" s="16">
        <v>11.99</v>
      </c>
      <c r="E1243" s="73"/>
      <c r="F1243" s="73">
        <v>155</v>
      </c>
      <c r="G1243" s="16">
        <v>60205.24</v>
      </c>
      <c r="H1243" s="16">
        <v>388.42090322580646</v>
      </c>
      <c r="I1243" s="12">
        <v>0.94434386849399132</v>
      </c>
      <c r="J1243"/>
      <c r="K1243"/>
      <c r="L1243" s="12" t="str">
        <f t="shared" si="19"/>
        <v xml:space="preserve"> </v>
      </c>
    </row>
    <row r="1244" spans="1:12" x14ac:dyDescent="0.25">
      <c r="A1244" s="1" t="s">
        <v>28</v>
      </c>
      <c r="B1244" s="1" t="s">
        <v>19</v>
      </c>
      <c r="C1244" s="1" t="s">
        <v>5812</v>
      </c>
      <c r="D1244" s="16">
        <v>15.99</v>
      </c>
      <c r="E1244" s="73"/>
      <c r="F1244" s="73">
        <v>122</v>
      </c>
      <c r="G1244" s="16">
        <v>45961.53</v>
      </c>
      <c r="H1244" s="16">
        <v>376.73385245901636</v>
      </c>
      <c r="I1244" s="12">
        <v>0.9469308456130705</v>
      </c>
      <c r="J1244"/>
      <c r="K1244"/>
      <c r="L1244" s="12" t="str">
        <f t="shared" si="19"/>
        <v xml:space="preserve"> </v>
      </c>
    </row>
    <row r="1245" spans="1:12" x14ac:dyDescent="0.25">
      <c r="A1245" s="1" t="s">
        <v>28</v>
      </c>
      <c r="B1245" s="1" t="s">
        <v>19</v>
      </c>
      <c r="C1245" s="1" t="s">
        <v>5726</v>
      </c>
      <c r="D1245" s="16">
        <v>13.99</v>
      </c>
      <c r="E1245" s="73"/>
      <c r="F1245" s="73">
        <v>147</v>
      </c>
      <c r="G1245" s="16">
        <v>54946.7</v>
      </c>
      <c r="H1245" s="16">
        <v>373.78707482993195</v>
      </c>
      <c r="I1245" s="12">
        <v>0.94949758763447589</v>
      </c>
      <c r="J1245"/>
      <c r="K1245"/>
      <c r="L1245" s="12" t="str">
        <f t="shared" si="19"/>
        <v xml:space="preserve"> </v>
      </c>
    </row>
    <row r="1246" spans="1:12" x14ac:dyDescent="0.25">
      <c r="A1246" s="1" t="s">
        <v>28</v>
      </c>
      <c r="B1246" s="1" t="s">
        <v>19</v>
      </c>
      <c r="C1246" s="1" t="s">
        <v>5844</v>
      </c>
      <c r="D1246" s="16">
        <v>12.99</v>
      </c>
      <c r="E1246" s="73"/>
      <c r="F1246" s="73">
        <v>152</v>
      </c>
      <c r="G1246" s="16">
        <v>55545.24</v>
      </c>
      <c r="H1246" s="16">
        <v>365.42921052631579</v>
      </c>
      <c r="I1246" s="12">
        <v>0.95200693740515407</v>
      </c>
      <c r="J1246"/>
      <c r="K1246"/>
      <c r="L1246" s="12" t="str">
        <f t="shared" si="19"/>
        <v>X</v>
      </c>
    </row>
    <row r="1247" spans="1:12" x14ac:dyDescent="0.25">
      <c r="A1247" s="1" t="s">
        <v>28</v>
      </c>
      <c r="B1247" s="1" t="s">
        <v>19</v>
      </c>
      <c r="C1247" s="1" t="s">
        <v>11531</v>
      </c>
      <c r="D1247" s="16">
        <v>13.99</v>
      </c>
      <c r="E1247" s="73"/>
      <c r="F1247" s="73">
        <v>128</v>
      </c>
      <c r="G1247" s="16">
        <v>43937.69</v>
      </c>
      <c r="H1247" s="16">
        <v>343.26320312500002</v>
      </c>
      <c r="I1247" s="12">
        <v>0.9543640763946819</v>
      </c>
      <c r="J1247"/>
      <c r="K1247"/>
      <c r="L1247" s="12" t="str">
        <f t="shared" si="19"/>
        <v>X</v>
      </c>
    </row>
    <row r="1248" spans="1:12" x14ac:dyDescent="0.25">
      <c r="A1248" s="1" t="s">
        <v>28</v>
      </c>
      <c r="B1248" s="1" t="s">
        <v>19</v>
      </c>
      <c r="C1248" s="1" t="s">
        <v>5800</v>
      </c>
      <c r="D1248" s="16">
        <v>19.989999999999998</v>
      </c>
      <c r="E1248" s="73"/>
      <c r="F1248" s="73">
        <v>132</v>
      </c>
      <c r="G1248" s="16">
        <v>43992.57</v>
      </c>
      <c r="H1248" s="16">
        <v>333.27704545454543</v>
      </c>
      <c r="I1248" s="12">
        <v>0.95665264187738952</v>
      </c>
      <c r="J1248"/>
      <c r="K1248"/>
      <c r="L1248" s="12" t="str">
        <f t="shared" si="19"/>
        <v>X</v>
      </c>
    </row>
    <row r="1249" spans="1:12" x14ac:dyDescent="0.25">
      <c r="A1249" s="1" t="s">
        <v>28</v>
      </c>
      <c r="B1249" s="1" t="s">
        <v>19</v>
      </c>
      <c r="C1249" s="1" t="s">
        <v>6917</v>
      </c>
      <c r="D1249" s="16">
        <v>7.99</v>
      </c>
      <c r="E1249" s="73"/>
      <c r="F1249" s="73">
        <v>152</v>
      </c>
      <c r="G1249" s="16">
        <v>50344.99</v>
      </c>
      <c r="H1249" s="16">
        <v>331.21703947368422</v>
      </c>
      <c r="I1249" s="12">
        <v>0.958927061595646</v>
      </c>
      <c r="J1249"/>
      <c r="K1249"/>
      <c r="L1249" s="12" t="str">
        <f t="shared" si="19"/>
        <v>X</v>
      </c>
    </row>
    <row r="1250" spans="1:12" x14ac:dyDescent="0.25">
      <c r="A1250" s="1" t="s">
        <v>28</v>
      </c>
      <c r="B1250" s="1" t="s">
        <v>19</v>
      </c>
      <c r="C1250" s="1" t="s">
        <v>5721</v>
      </c>
      <c r="D1250" s="16">
        <v>13.99</v>
      </c>
      <c r="E1250" s="73"/>
      <c r="F1250" s="73">
        <v>151</v>
      </c>
      <c r="G1250" s="16">
        <v>49950.33</v>
      </c>
      <c r="H1250" s="16">
        <v>330.79688741721856</v>
      </c>
      <c r="I1250" s="12">
        <v>0.96119859619022829</v>
      </c>
      <c r="J1250"/>
      <c r="K1250"/>
      <c r="L1250" s="12" t="str">
        <f t="shared" si="19"/>
        <v>X</v>
      </c>
    </row>
    <row r="1251" spans="1:12" x14ac:dyDescent="0.25">
      <c r="A1251" s="1" t="s">
        <v>28</v>
      </c>
      <c r="B1251" s="1" t="s">
        <v>19</v>
      </c>
      <c r="C1251" s="1" t="s">
        <v>5932</v>
      </c>
      <c r="D1251" s="16">
        <v>11.99</v>
      </c>
      <c r="E1251" s="73"/>
      <c r="F1251" s="73">
        <v>108</v>
      </c>
      <c r="G1251" s="16">
        <v>35262.589999999997</v>
      </c>
      <c r="H1251" s="16">
        <v>326.50546296296295</v>
      </c>
      <c r="I1251" s="12">
        <v>0.96344066219100366</v>
      </c>
      <c r="J1251"/>
      <c r="K1251"/>
      <c r="L1251" s="12" t="str">
        <f t="shared" si="19"/>
        <v>X</v>
      </c>
    </row>
    <row r="1252" spans="1:12" x14ac:dyDescent="0.25">
      <c r="A1252" s="1" t="s">
        <v>28</v>
      </c>
      <c r="B1252" s="1" t="s">
        <v>19</v>
      </c>
      <c r="C1252" s="1" t="s">
        <v>6530</v>
      </c>
      <c r="D1252" s="16">
        <v>11.99</v>
      </c>
      <c r="E1252" s="73"/>
      <c r="F1252" s="73">
        <v>119</v>
      </c>
      <c r="G1252" s="16">
        <v>38109.96</v>
      </c>
      <c r="H1252" s="16">
        <v>320.25176470588235</v>
      </c>
      <c r="I1252" s="12">
        <v>0.96563978494631519</v>
      </c>
      <c r="J1252"/>
      <c r="K1252"/>
      <c r="L1252" s="12" t="str">
        <f t="shared" si="19"/>
        <v>X</v>
      </c>
    </row>
    <row r="1253" spans="1:12" x14ac:dyDescent="0.25">
      <c r="A1253" s="1" t="s">
        <v>28</v>
      </c>
      <c r="B1253" s="1" t="s">
        <v>19</v>
      </c>
      <c r="C1253" s="1" t="s">
        <v>9214</v>
      </c>
      <c r="D1253" s="16">
        <v>11.99</v>
      </c>
      <c r="E1253" s="73"/>
      <c r="F1253" s="73">
        <v>98</v>
      </c>
      <c r="G1253" s="16">
        <v>29887.64</v>
      </c>
      <c r="H1253" s="16">
        <v>304.97591836734694</v>
      </c>
      <c r="I1253" s="12">
        <v>0.96773401066438314</v>
      </c>
      <c r="J1253"/>
      <c r="K1253"/>
      <c r="L1253" s="12" t="str">
        <f t="shared" si="19"/>
        <v>X</v>
      </c>
    </row>
    <row r="1254" spans="1:12" x14ac:dyDescent="0.25">
      <c r="A1254" s="1" t="s">
        <v>28</v>
      </c>
      <c r="B1254" s="1" t="s">
        <v>19</v>
      </c>
      <c r="C1254" s="1" t="s">
        <v>6934</v>
      </c>
      <c r="D1254" s="16">
        <v>6.49</v>
      </c>
      <c r="E1254" s="73"/>
      <c r="F1254" s="73">
        <v>130</v>
      </c>
      <c r="G1254" s="16">
        <v>38972.449999999997</v>
      </c>
      <c r="H1254" s="16">
        <v>299.78807692307691</v>
      </c>
      <c r="I1254" s="12">
        <v>0.96979261222224855</v>
      </c>
      <c r="J1254"/>
      <c r="K1254"/>
      <c r="L1254" s="12" t="str">
        <f t="shared" si="19"/>
        <v>X</v>
      </c>
    </row>
    <row r="1255" spans="1:12" x14ac:dyDescent="0.25">
      <c r="A1255" s="1" t="s">
        <v>28</v>
      </c>
      <c r="B1255" s="1" t="s">
        <v>19</v>
      </c>
      <c r="C1255" s="1" t="s">
        <v>5428</v>
      </c>
      <c r="D1255" s="16">
        <v>11.99</v>
      </c>
      <c r="E1255" s="73"/>
      <c r="F1255" s="73">
        <v>151</v>
      </c>
      <c r="G1255" s="16">
        <v>41269.58</v>
      </c>
      <c r="H1255" s="16">
        <v>273.30847682119207</v>
      </c>
      <c r="I1255" s="12">
        <v>0.97166938217900123</v>
      </c>
      <c r="J1255"/>
      <c r="K1255"/>
      <c r="L1255" s="12" t="str">
        <f t="shared" si="19"/>
        <v>X</v>
      </c>
    </row>
    <row r="1256" spans="1:12" x14ac:dyDescent="0.25">
      <c r="A1256" s="1" t="s">
        <v>28</v>
      </c>
      <c r="B1256" s="1" t="s">
        <v>19</v>
      </c>
      <c r="C1256" s="1" t="s">
        <v>10016</v>
      </c>
      <c r="D1256" s="16">
        <v>12.99</v>
      </c>
      <c r="E1256" s="73"/>
      <c r="F1256" s="73">
        <v>110</v>
      </c>
      <c r="G1256" s="16">
        <v>29927.61</v>
      </c>
      <c r="H1256" s="16">
        <v>272.06918181818185</v>
      </c>
      <c r="I1256" s="12">
        <v>0.97353764207541393</v>
      </c>
      <c r="J1256"/>
      <c r="K1256"/>
      <c r="L1256" s="12" t="str">
        <f t="shared" si="19"/>
        <v>X</v>
      </c>
    </row>
    <row r="1257" spans="1:12" x14ac:dyDescent="0.25">
      <c r="A1257" s="1" t="s">
        <v>28</v>
      </c>
      <c r="B1257" s="1" t="s">
        <v>19</v>
      </c>
      <c r="C1257" s="1" t="s">
        <v>8627</v>
      </c>
      <c r="D1257" s="16">
        <v>16.989999999999998</v>
      </c>
      <c r="E1257" s="73"/>
      <c r="F1257" s="73">
        <v>121</v>
      </c>
      <c r="G1257" s="16">
        <v>31941.200000000001</v>
      </c>
      <c r="H1257" s="16">
        <v>263.97685950413222</v>
      </c>
      <c r="I1257" s="12">
        <v>0.97535033315970621</v>
      </c>
      <c r="J1257"/>
      <c r="K1257"/>
      <c r="L1257" s="12" t="str">
        <f t="shared" si="19"/>
        <v>X</v>
      </c>
    </row>
    <row r="1258" spans="1:12" x14ac:dyDescent="0.25">
      <c r="A1258" s="1" t="s">
        <v>28</v>
      </c>
      <c r="B1258" s="1" t="s">
        <v>19</v>
      </c>
      <c r="C1258" s="1" t="s">
        <v>10235</v>
      </c>
      <c r="D1258" s="16">
        <v>13.99</v>
      </c>
      <c r="E1258" s="73"/>
      <c r="F1258" s="73">
        <v>134</v>
      </c>
      <c r="G1258" s="16">
        <v>33335.449999999997</v>
      </c>
      <c r="H1258" s="16">
        <v>248.7720149253731</v>
      </c>
      <c r="I1258" s="12">
        <v>0.97705861476561562</v>
      </c>
      <c r="J1258"/>
      <c r="K1258"/>
      <c r="L1258" s="12" t="str">
        <f t="shared" si="19"/>
        <v>X</v>
      </c>
    </row>
    <row r="1259" spans="1:12" x14ac:dyDescent="0.25">
      <c r="A1259" s="1" t="s">
        <v>28</v>
      </c>
      <c r="B1259" s="1" t="s">
        <v>19</v>
      </c>
      <c r="C1259" s="1" t="s">
        <v>15554</v>
      </c>
      <c r="D1259" s="16">
        <v>11.99</v>
      </c>
      <c r="E1259" s="73"/>
      <c r="F1259" s="73">
        <v>73</v>
      </c>
      <c r="G1259" s="16">
        <v>17889.060000000001</v>
      </c>
      <c r="H1259" s="16">
        <v>245.0556164383562</v>
      </c>
      <c r="I1259" s="12">
        <v>0.97874137639823755</v>
      </c>
      <c r="J1259"/>
      <c r="K1259"/>
      <c r="L1259" s="12" t="str">
        <f t="shared" si="19"/>
        <v>X</v>
      </c>
    </row>
    <row r="1260" spans="1:12" x14ac:dyDescent="0.25">
      <c r="A1260" s="1" t="s">
        <v>28</v>
      </c>
      <c r="B1260" s="1" t="s">
        <v>19</v>
      </c>
      <c r="C1260" s="1" t="s">
        <v>15363</v>
      </c>
      <c r="D1260" s="16">
        <v>11.99</v>
      </c>
      <c r="E1260" s="73"/>
      <c r="F1260" s="73">
        <v>61</v>
      </c>
      <c r="G1260" s="16">
        <v>14678.88</v>
      </c>
      <c r="H1260" s="16">
        <v>240.63737704918032</v>
      </c>
      <c r="I1260" s="12">
        <v>0.98039379861715448</v>
      </c>
      <c r="J1260"/>
      <c r="K1260"/>
      <c r="L1260" s="12" t="str">
        <f t="shared" si="19"/>
        <v>X</v>
      </c>
    </row>
    <row r="1261" spans="1:12" x14ac:dyDescent="0.25">
      <c r="A1261" s="1" t="s">
        <v>28</v>
      </c>
      <c r="B1261" s="1" t="s">
        <v>19</v>
      </c>
      <c r="C1261" s="1" t="s">
        <v>5723</v>
      </c>
      <c r="D1261" s="16">
        <v>13.99</v>
      </c>
      <c r="E1261" s="73"/>
      <c r="F1261" s="73">
        <v>151</v>
      </c>
      <c r="G1261" s="16">
        <v>35657.79</v>
      </c>
      <c r="H1261" s="16">
        <v>236.14430463576159</v>
      </c>
      <c r="I1261" s="12">
        <v>0.98201536755476415</v>
      </c>
      <c r="J1261"/>
      <c r="K1261"/>
      <c r="L1261" s="12" t="str">
        <f t="shared" si="19"/>
        <v>X</v>
      </c>
    </row>
    <row r="1262" spans="1:12" x14ac:dyDescent="0.25">
      <c r="A1262" s="1" t="s">
        <v>28</v>
      </c>
      <c r="B1262" s="1" t="s">
        <v>19</v>
      </c>
      <c r="C1262" s="1" t="s">
        <v>5649</v>
      </c>
      <c r="D1262" s="16">
        <v>11.99</v>
      </c>
      <c r="E1262" s="73"/>
      <c r="F1262" s="73">
        <v>111</v>
      </c>
      <c r="G1262" s="16">
        <v>25938.89</v>
      </c>
      <c r="H1262" s="16">
        <v>233.6836936936937</v>
      </c>
      <c r="I1262" s="12">
        <v>0.98362003983133695</v>
      </c>
      <c r="J1262"/>
      <c r="K1262"/>
      <c r="L1262" s="12" t="str">
        <f t="shared" si="19"/>
        <v>X</v>
      </c>
    </row>
    <row r="1263" spans="1:12" x14ac:dyDescent="0.25">
      <c r="A1263" s="1" t="s">
        <v>28</v>
      </c>
      <c r="B1263" s="1" t="s">
        <v>19</v>
      </c>
      <c r="C1263" s="1" t="s">
        <v>9121</v>
      </c>
      <c r="D1263" s="16">
        <v>13.99</v>
      </c>
      <c r="E1263" s="73"/>
      <c r="F1263" s="73">
        <v>146</v>
      </c>
      <c r="G1263" s="16">
        <v>34111.93</v>
      </c>
      <c r="H1263" s="16">
        <v>233.64335616438356</v>
      </c>
      <c r="I1263" s="12">
        <v>0.9852244351159043</v>
      </c>
      <c r="J1263"/>
      <c r="K1263"/>
      <c r="L1263" s="12" t="str">
        <f t="shared" si="19"/>
        <v>X</v>
      </c>
    </row>
    <row r="1264" spans="1:12" x14ac:dyDescent="0.25">
      <c r="A1264" s="1" t="s">
        <v>28</v>
      </c>
      <c r="B1264" s="1" t="s">
        <v>19</v>
      </c>
      <c r="C1264" s="1" t="s">
        <v>6957</v>
      </c>
      <c r="D1264" s="16">
        <v>7.49</v>
      </c>
      <c r="E1264" s="73"/>
      <c r="F1264" s="73">
        <v>146</v>
      </c>
      <c r="G1264" s="16">
        <v>33562.69</v>
      </c>
      <c r="H1264" s="16">
        <v>229.88143835616441</v>
      </c>
      <c r="I1264" s="12">
        <v>0.98680299785255943</v>
      </c>
      <c r="J1264"/>
      <c r="K1264"/>
      <c r="L1264" s="12" t="str">
        <f t="shared" si="19"/>
        <v>X</v>
      </c>
    </row>
    <row r="1265" spans="1:12" x14ac:dyDescent="0.25">
      <c r="A1265" s="1" t="s">
        <v>28</v>
      </c>
      <c r="B1265" s="1" t="s">
        <v>19</v>
      </c>
      <c r="C1265" s="1" t="s">
        <v>7811</v>
      </c>
      <c r="D1265" s="16">
        <v>36.99</v>
      </c>
      <c r="E1265" s="73"/>
      <c r="F1265" s="73">
        <v>126</v>
      </c>
      <c r="G1265" s="16">
        <v>28482.3</v>
      </c>
      <c r="H1265" s="16">
        <v>226.04999999999998</v>
      </c>
      <c r="I1265" s="12">
        <v>0.98835525065371022</v>
      </c>
      <c r="J1265"/>
      <c r="K1265"/>
      <c r="L1265" s="12" t="str">
        <f t="shared" si="19"/>
        <v>X</v>
      </c>
    </row>
    <row r="1266" spans="1:12" x14ac:dyDescent="0.25">
      <c r="A1266" s="1" t="s">
        <v>28</v>
      </c>
      <c r="B1266" s="1" t="s">
        <v>19</v>
      </c>
      <c r="C1266" s="1" t="s">
        <v>15560</v>
      </c>
      <c r="D1266" s="16">
        <v>19.989999999999998</v>
      </c>
      <c r="E1266" s="73"/>
      <c r="F1266" s="73">
        <v>16</v>
      </c>
      <c r="G1266" s="16">
        <v>3331.84</v>
      </c>
      <c r="H1266" s="16">
        <v>208.24</v>
      </c>
      <c r="I1266" s="12">
        <v>0.98978520474931564</v>
      </c>
      <c r="J1266"/>
      <c r="K1266"/>
      <c r="L1266" s="12" t="str">
        <f t="shared" si="19"/>
        <v>X</v>
      </c>
    </row>
    <row r="1267" spans="1:12" x14ac:dyDescent="0.25">
      <c r="A1267" s="1" t="s">
        <v>28</v>
      </c>
      <c r="B1267" s="1" t="s">
        <v>19</v>
      </c>
      <c r="C1267" s="1" t="s">
        <v>5716</v>
      </c>
      <c r="D1267" s="16">
        <v>11.99</v>
      </c>
      <c r="E1267" s="73"/>
      <c r="F1267" s="73">
        <v>148</v>
      </c>
      <c r="G1267" s="16">
        <v>28764.01</v>
      </c>
      <c r="H1267" s="16">
        <v>194.35141891891891</v>
      </c>
      <c r="I1267" s="12">
        <v>0.99111978795844879</v>
      </c>
      <c r="J1267"/>
      <c r="K1267"/>
      <c r="L1267" s="12" t="str">
        <f t="shared" si="19"/>
        <v>X</v>
      </c>
    </row>
    <row r="1268" spans="1:12" x14ac:dyDescent="0.25">
      <c r="A1268" s="1" t="s">
        <v>28</v>
      </c>
      <c r="B1268" s="1" t="s">
        <v>19</v>
      </c>
      <c r="C1268" s="1" t="s">
        <v>11293</v>
      </c>
      <c r="D1268" s="16">
        <v>13.99</v>
      </c>
      <c r="E1268" s="73"/>
      <c r="F1268" s="73">
        <v>150</v>
      </c>
      <c r="G1268" s="16">
        <v>28733.84</v>
      </c>
      <c r="H1268" s="16">
        <v>191.55893333333333</v>
      </c>
      <c r="I1268" s="12">
        <v>0.99243519557115434</v>
      </c>
      <c r="J1268"/>
      <c r="K1268"/>
      <c r="L1268" s="12" t="str">
        <f t="shared" si="19"/>
        <v>X</v>
      </c>
    </row>
    <row r="1269" spans="1:12" x14ac:dyDescent="0.25">
      <c r="A1269" s="1" t="s">
        <v>28</v>
      </c>
      <c r="B1269" s="1" t="s">
        <v>19</v>
      </c>
      <c r="C1269" s="1" t="s">
        <v>5762</v>
      </c>
      <c r="D1269" s="16">
        <v>12.99</v>
      </c>
      <c r="E1269" s="73"/>
      <c r="F1269" s="73">
        <v>132</v>
      </c>
      <c r="G1269" s="16">
        <v>24756.51</v>
      </c>
      <c r="H1269" s="16">
        <v>187.54931818181817</v>
      </c>
      <c r="I1269" s="12">
        <v>0.99372306973395741</v>
      </c>
      <c r="J1269"/>
      <c r="K1269"/>
      <c r="L1269" s="12" t="str">
        <f t="shared" si="19"/>
        <v>X</v>
      </c>
    </row>
    <row r="1270" spans="1:12" x14ac:dyDescent="0.25">
      <c r="A1270" s="1" t="s">
        <v>28</v>
      </c>
      <c r="B1270" s="1" t="s">
        <v>19</v>
      </c>
      <c r="C1270" s="1" t="s">
        <v>5600</v>
      </c>
      <c r="D1270" s="16">
        <v>11.99</v>
      </c>
      <c r="E1270" s="73"/>
      <c r="F1270" s="73">
        <v>149</v>
      </c>
      <c r="G1270" s="16">
        <v>27467.89</v>
      </c>
      <c r="H1270" s="16">
        <v>184.34825503355705</v>
      </c>
      <c r="I1270" s="12">
        <v>0.99498896265704118</v>
      </c>
      <c r="J1270"/>
      <c r="K1270"/>
      <c r="L1270" s="12" t="str">
        <f t="shared" si="19"/>
        <v>X</v>
      </c>
    </row>
    <row r="1271" spans="1:12" x14ac:dyDescent="0.25">
      <c r="A1271" s="1" t="s">
        <v>28</v>
      </c>
      <c r="B1271" s="1" t="s">
        <v>19</v>
      </c>
      <c r="C1271" s="1" t="s">
        <v>5725</v>
      </c>
      <c r="D1271" s="16">
        <v>13.99</v>
      </c>
      <c r="E1271" s="73"/>
      <c r="F1271" s="73">
        <v>148</v>
      </c>
      <c r="G1271" s="16">
        <v>24754.799999999999</v>
      </c>
      <c r="H1271" s="16">
        <v>167.26216216216216</v>
      </c>
      <c r="I1271" s="12">
        <v>0.99613752784059684</v>
      </c>
      <c r="J1271"/>
      <c r="K1271"/>
      <c r="L1271" s="12" t="str">
        <f t="shared" si="19"/>
        <v>X</v>
      </c>
    </row>
    <row r="1272" spans="1:12" x14ac:dyDescent="0.25">
      <c r="A1272" s="1" t="s">
        <v>28</v>
      </c>
      <c r="B1272" s="1" t="s">
        <v>19</v>
      </c>
      <c r="C1272" s="1" t="s">
        <v>5592</v>
      </c>
      <c r="D1272" s="16">
        <v>11.99</v>
      </c>
      <c r="E1272" s="73"/>
      <c r="F1272" s="73">
        <v>149</v>
      </c>
      <c r="G1272" s="16">
        <v>24687.41</v>
      </c>
      <c r="H1272" s="16">
        <v>165.68731543624162</v>
      </c>
      <c r="I1272" s="12">
        <v>0.99727527877844724</v>
      </c>
      <c r="J1272"/>
      <c r="K1272"/>
      <c r="L1272" s="12" t="str">
        <f t="shared" si="19"/>
        <v>X</v>
      </c>
    </row>
    <row r="1273" spans="1:12" x14ac:dyDescent="0.25">
      <c r="A1273" s="1" t="s">
        <v>28</v>
      </c>
      <c r="B1273" s="1" t="s">
        <v>19</v>
      </c>
      <c r="C1273" s="1" t="s">
        <v>15933</v>
      </c>
      <c r="D1273" s="16">
        <v>11.99</v>
      </c>
      <c r="E1273" s="73"/>
      <c r="F1273" s="73">
        <v>62</v>
      </c>
      <c r="G1273" s="16">
        <v>7301.91</v>
      </c>
      <c r="H1273" s="16">
        <v>117.77274193548386</v>
      </c>
      <c r="I1273" s="12">
        <v>0.99808400723926805</v>
      </c>
      <c r="J1273"/>
      <c r="K1273"/>
      <c r="L1273" s="12" t="str">
        <f t="shared" si="19"/>
        <v>X</v>
      </c>
    </row>
    <row r="1274" spans="1:12" x14ac:dyDescent="0.25">
      <c r="A1274" s="1" t="s">
        <v>28</v>
      </c>
      <c r="B1274" s="1" t="s">
        <v>19</v>
      </c>
      <c r="C1274" s="1" t="s">
        <v>15995</v>
      </c>
      <c r="D1274" s="16">
        <v>19.989999999999998</v>
      </c>
      <c r="E1274" s="73"/>
      <c r="F1274" s="73">
        <v>7</v>
      </c>
      <c r="G1274" s="16">
        <v>684.65</v>
      </c>
      <c r="H1274" s="16">
        <v>97.80714285714285</v>
      </c>
      <c r="I1274" s="12">
        <v>0.99875563480605667</v>
      </c>
      <c r="J1274"/>
      <c r="K1274"/>
      <c r="L1274" s="12" t="str">
        <f t="shared" si="19"/>
        <v>X</v>
      </c>
    </row>
    <row r="1275" spans="1:12" x14ac:dyDescent="0.25">
      <c r="A1275" s="1" t="s">
        <v>28</v>
      </c>
      <c r="B1275" s="1" t="s">
        <v>19</v>
      </c>
      <c r="C1275" s="1" t="s">
        <v>13063</v>
      </c>
      <c r="D1275" s="16">
        <v>12.99</v>
      </c>
      <c r="E1275" s="73"/>
      <c r="F1275" s="73">
        <v>17</v>
      </c>
      <c r="G1275" s="16">
        <v>1576.55</v>
      </c>
      <c r="H1275" s="16">
        <v>92.738235294117644</v>
      </c>
      <c r="I1275" s="12">
        <v>0.99939245491447992</v>
      </c>
      <c r="J1275"/>
      <c r="K1275"/>
      <c r="L1275" s="12" t="str">
        <f t="shared" si="19"/>
        <v>X</v>
      </c>
    </row>
    <row r="1276" spans="1:12" x14ac:dyDescent="0.25">
      <c r="A1276" s="1" t="s">
        <v>28</v>
      </c>
      <c r="B1276" s="1" t="s">
        <v>19</v>
      </c>
      <c r="C1276" s="1" t="s">
        <v>15558</v>
      </c>
      <c r="D1276" s="16">
        <v>11.99</v>
      </c>
      <c r="E1276" s="73"/>
      <c r="F1276" s="73">
        <v>68</v>
      </c>
      <c r="G1276" s="16">
        <v>6016.3</v>
      </c>
      <c r="H1276" s="16">
        <v>88.475000000000009</v>
      </c>
      <c r="I1276" s="12">
        <v>1</v>
      </c>
      <c r="J1276"/>
      <c r="K1276"/>
      <c r="L1276" s="12" t="str">
        <f t="shared" si="19"/>
        <v>X</v>
      </c>
    </row>
    <row r="1277" spans="1:12" x14ac:dyDescent="0.25">
      <c r="A1277" s="1" t="s">
        <v>28</v>
      </c>
      <c r="B1277" s="1" t="s">
        <v>20</v>
      </c>
      <c r="C1277" s="1"/>
      <c r="D1277" s="16">
        <v>2020.680000000001</v>
      </c>
      <c r="E1277" s="73"/>
      <c r="F1277" s="73">
        <v>15067</v>
      </c>
      <c r="G1277" s="16">
        <v>19824970.830000002</v>
      </c>
      <c r="H1277" s="16">
        <v>145627.05239276538</v>
      </c>
      <c r="I1277" s="12"/>
      <c r="J1277"/>
      <c r="K1277"/>
      <c r="L1277" s="12" t="str">
        <f t="shared" si="19"/>
        <v xml:space="preserve"> </v>
      </c>
    </row>
    <row r="1278" spans="1:12" x14ac:dyDescent="0.25">
      <c r="A1278" s="1" t="s">
        <v>28</v>
      </c>
      <c r="B1278" s="1" t="s">
        <v>21</v>
      </c>
      <c r="C1278" s="1" t="s">
        <v>7634</v>
      </c>
      <c r="D1278" s="16">
        <v>36.99</v>
      </c>
      <c r="E1278" s="73"/>
      <c r="F1278" s="73">
        <v>159</v>
      </c>
      <c r="G1278" s="16">
        <v>9940002.6899999995</v>
      </c>
      <c r="H1278" s="16">
        <v>62515.740188679243</v>
      </c>
      <c r="I1278" s="12">
        <v>0.32759301100500082</v>
      </c>
      <c r="J1278"/>
      <c r="K1278"/>
      <c r="L1278" s="12" t="str">
        <f t="shared" si="19"/>
        <v xml:space="preserve"> </v>
      </c>
    </row>
    <row r="1279" spans="1:12" x14ac:dyDescent="0.25">
      <c r="A1279" s="1" t="s">
        <v>28</v>
      </c>
      <c r="B1279" s="1" t="s">
        <v>21</v>
      </c>
      <c r="C1279" s="1" t="s">
        <v>5412</v>
      </c>
      <c r="D1279" s="16">
        <v>21.99</v>
      </c>
      <c r="E1279" s="73"/>
      <c r="F1279" s="73">
        <v>159</v>
      </c>
      <c r="G1279" s="16">
        <v>3240389.08</v>
      </c>
      <c r="H1279" s="16">
        <v>20379.805534591196</v>
      </c>
      <c r="I1279" s="12">
        <v>0.43438662551909557</v>
      </c>
      <c r="J1279"/>
      <c r="K1279"/>
      <c r="L1279" s="12" t="str">
        <f t="shared" si="19"/>
        <v xml:space="preserve"> </v>
      </c>
    </row>
    <row r="1280" spans="1:12" x14ac:dyDescent="0.25">
      <c r="A1280" s="1" t="s">
        <v>28</v>
      </c>
      <c r="B1280" s="1" t="s">
        <v>21</v>
      </c>
      <c r="C1280" s="1" t="s">
        <v>7341</v>
      </c>
      <c r="D1280" s="16">
        <v>26.99</v>
      </c>
      <c r="E1280" s="73"/>
      <c r="F1280" s="73">
        <v>158</v>
      </c>
      <c r="G1280" s="16">
        <v>2818344.67</v>
      </c>
      <c r="H1280" s="16">
        <v>17837.624493670886</v>
      </c>
      <c r="I1280" s="12">
        <v>0.5278587830816861</v>
      </c>
      <c r="J1280"/>
      <c r="K1280"/>
      <c r="L1280" s="12" t="str">
        <f t="shared" si="19"/>
        <v xml:space="preserve"> </v>
      </c>
    </row>
    <row r="1281" spans="1:12" x14ac:dyDescent="0.25">
      <c r="A1281" s="1" t="s">
        <v>28</v>
      </c>
      <c r="B1281" s="1" t="s">
        <v>21</v>
      </c>
      <c r="C1281" s="1" t="s">
        <v>7741</v>
      </c>
      <c r="D1281" s="16">
        <v>36.99</v>
      </c>
      <c r="E1281" s="73"/>
      <c r="F1281" s="73">
        <v>159</v>
      </c>
      <c r="G1281" s="16">
        <v>1741239.62</v>
      </c>
      <c r="H1281" s="16">
        <v>10951.192578616354</v>
      </c>
      <c r="I1281" s="12">
        <v>0.58524487720929275</v>
      </c>
      <c r="J1281"/>
      <c r="K1281"/>
      <c r="L1281" s="12" t="str">
        <f t="shared" si="19"/>
        <v xml:space="preserve"> </v>
      </c>
    </row>
    <row r="1282" spans="1:12" x14ac:dyDescent="0.25">
      <c r="A1282" s="1" t="s">
        <v>28</v>
      </c>
      <c r="B1282" s="1" t="s">
        <v>21</v>
      </c>
      <c r="C1282" s="1" t="s">
        <v>6831</v>
      </c>
      <c r="D1282" s="16">
        <v>10.99</v>
      </c>
      <c r="E1282" s="73"/>
      <c r="F1282" s="73">
        <v>159</v>
      </c>
      <c r="G1282" s="16">
        <v>1546787.55</v>
      </c>
      <c r="H1282" s="16">
        <v>9728.2235849056615</v>
      </c>
      <c r="I1282" s="12">
        <v>0.63622240776864791</v>
      </c>
      <c r="J1282"/>
      <c r="K1282"/>
      <c r="L1282" s="12" t="str">
        <f t="shared" si="19"/>
        <v xml:space="preserve"> </v>
      </c>
    </row>
    <row r="1283" spans="1:12" x14ac:dyDescent="0.25">
      <c r="A1283" s="1" t="s">
        <v>28</v>
      </c>
      <c r="B1283" s="1" t="s">
        <v>21</v>
      </c>
      <c r="C1283" s="1" t="s">
        <v>7803</v>
      </c>
      <c r="D1283" s="16">
        <v>49.99</v>
      </c>
      <c r="E1283" s="73"/>
      <c r="F1283" s="73">
        <v>159</v>
      </c>
      <c r="G1283" s="16">
        <v>1260646.81</v>
      </c>
      <c r="H1283" s="16">
        <v>7928.5962893081769</v>
      </c>
      <c r="I1283" s="12">
        <v>0.67776958810464738</v>
      </c>
      <c r="J1283"/>
      <c r="K1283"/>
      <c r="L1283" s="12" t="str">
        <f t="shared" si="19"/>
        <v xml:space="preserve"> </v>
      </c>
    </row>
    <row r="1284" spans="1:12" x14ac:dyDescent="0.25">
      <c r="A1284" s="1" t="s">
        <v>28</v>
      </c>
      <c r="B1284" s="1" t="s">
        <v>21</v>
      </c>
      <c r="C1284" s="1" t="s">
        <v>7726</v>
      </c>
      <c r="D1284" s="16">
        <v>41.99</v>
      </c>
      <c r="E1284" s="73"/>
      <c r="F1284" s="73">
        <v>157</v>
      </c>
      <c r="G1284" s="16">
        <v>1166483.69</v>
      </c>
      <c r="H1284" s="16">
        <v>7429.8324203821649</v>
      </c>
      <c r="I1284" s="12">
        <v>0.71670316173761739</v>
      </c>
      <c r="J1284"/>
      <c r="K1284"/>
      <c r="L1284" s="12" t="str">
        <f t="shared" si="19"/>
        <v xml:space="preserve"> </v>
      </c>
    </row>
    <row r="1285" spans="1:12" x14ac:dyDescent="0.25">
      <c r="A1285" s="1" t="s">
        <v>28</v>
      </c>
      <c r="B1285" s="1" t="s">
        <v>21</v>
      </c>
      <c r="C1285" s="1" t="s">
        <v>5554</v>
      </c>
      <c r="D1285" s="16">
        <v>19.989999999999998</v>
      </c>
      <c r="E1285" s="73"/>
      <c r="F1285" s="73">
        <v>158</v>
      </c>
      <c r="G1285" s="16">
        <v>1104119.07</v>
      </c>
      <c r="H1285" s="16">
        <v>6988.0953797468355</v>
      </c>
      <c r="I1285" s="12">
        <v>0.75332195885546638</v>
      </c>
      <c r="J1285"/>
      <c r="K1285"/>
      <c r="L1285" s="12" t="str">
        <f t="shared" si="19"/>
        <v xml:space="preserve"> </v>
      </c>
    </row>
    <row r="1286" spans="1:12" x14ac:dyDescent="0.25">
      <c r="A1286" s="1" t="s">
        <v>28</v>
      </c>
      <c r="B1286" s="1" t="s">
        <v>21</v>
      </c>
      <c r="C1286" s="1" t="s">
        <v>5740</v>
      </c>
      <c r="D1286" s="16">
        <v>26.99</v>
      </c>
      <c r="E1286" s="73"/>
      <c r="F1286" s="73">
        <v>159</v>
      </c>
      <c r="G1286" s="16">
        <v>907672.46</v>
      </c>
      <c r="H1286" s="16">
        <v>5708.6318238993708</v>
      </c>
      <c r="I1286" s="12">
        <v>0.78323615138147629</v>
      </c>
      <c r="J1286"/>
      <c r="K1286"/>
      <c r="L1286" s="12" t="str">
        <f t="shared" si="19"/>
        <v xml:space="preserve"> </v>
      </c>
    </row>
    <row r="1287" spans="1:12" x14ac:dyDescent="0.25">
      <c r="A1287" s="1" t="s">
        <v>28</v>
      </c>
      <c r="B1287" s="1" t="s">
        <v>21</v>
      </c>
      <c r="C1287" s="1" t="s">
        <v>6895</v>
      </c>
      <c r="D1287" s="16">
        <v>9.99</v>
      </c>
      <c r="E1287" s="73"/>
      <c r="F1287" s="73">
        <v>158</v>
      </c>
      <c r="G1287" s="16">
        <v>686862.45</v>
      </c>
      <c r="H1287" s="16">
        <v>4347.2306962025314</v>
      </c>
      <c r="I1287" s="12">
        <v>0.80601637263462289</v>
      </c>
      <c r="J1287"/>
      <c r="K1287"/>
      <c r="L1287" s="12" t="str">
        <f t="shared" si="19"/>
        <v xml:space="preserve"> </v>
      </c>
    </row>
    <row r="1288" spans="1:12" x14ac:dyDescent="0.25">
      <c r="A1288" s="1" t="s">
        <v>28</v>
      </c>
      <c r="B1288" s="1" t="s">
        <v>21</v>
      </c>
      <c r="C1288" s="1" t="s">
        <v>7417</v>
      </c>
      <c r="D1288" s="16">
        <v>34.99</v>
      </c>
      <c r="E1288" s="73"/>
      <c r="F1288" s="73">
        <v>157</v>
      </c>
      <c r="G1288" s="16">
        <v>648673.77</v>
      </c>
      <c r="H1288" s="16">
        <v>4131.680063694268</v>
      </c>
      <c r="I1288" s="12">
        <v>0.82766707225826819</v>
      </c>
      <c r="J1288"/>
      <c r="K1288"/>
      <c r="L1288" s="12" t="str">
        <f t="shared" si="19"/>
        <v xml:space="preserve"> </v>
      </c>
    </row>
    <row r="1289" spans="1:12" x14ac:dyDescent="0.25">
      <c r="A1289" s="1" t="s">
        <v>28</v>
      </c>
      <c r="B1289" s="1" t="s">
        <v>21</v>
      </c>
      <c r="C1289" s="1" t="s">
        <v>7392</v>
      </c>
      <c r="D1289" s="16">
        <v>26.99</v>
      </c>
      <c r="E1289" s="73"/>
      <c r="F1289" s="73">
        <v>156</v>
      </c>
      <c r="G1289" s="16">
        <v>474025.37</v>
      </c>
      <c r="H1289" s="16">
        <v>3038.6241666666665</v>
      </c>
      <c r="I1289" s="12">
        <v>0.84358997482755038</v>
      </c>
      <c r="J1289"/>
      <c r="K1289"/>
      <c r="L1289" s="12" t="str">
        <f t="shared" ref="L1289:L1352" si="20">IF(I1289&gt;$I$2,"X"," ")</f>
        <v xml:space="preserve"> </v>
      </c>
    </row>
    <row r="1290" spans="1:12" x14ac:dyDescent="0.25">
      <c r="A1290" s="1" t="s">
        <v>28</v>
      </c>
      <c r="B1290" s="1" t="s">
        <v>21</v>
      </c>
      <c r="C1290" s="1" t="s">
        <v>5532</v>
      </c>
      <c r="D1290" s="16">
        <v>24.99</v>
      </c>
      <c r="E1290" s="73"/>
      <c r="F1290" s="73">
        <v>158</v>
      </c>
      <c r="G1290" s="16">
        <v>413210.2</v>
      </c>
      <c r="H1290" s="16">
        <v>2615.2544303797467</v>
      </c>
      <c r="I1290" s="12">
        <v>0.85729434865095133</v>
      </c>
      <c r="J1290"/>
      <c r="K1290"/>
      <c r="L1290" s="12" t="str">
        <f t="shared" si="20"/>
        <v xml:space="preserve"> </v>
      </c>
    </row>
    <row r="1291" spans="1:12" x14ac:dyDescent="0.25">
      <c r="A1291" s="1" t="s">
        <v>28</v>
      </c>
      <c r="B1291" s="1" t="s">
        <v>21</v>
      </c>
      <c r="C1291" s="1" t="s">
        <v>6936</v>
      </c>
      <c r="D1291" s="16">
        <v>14.99</v>
      </c>
      <c r="E1291" s="73"/>
      <c r="F1291" s="73">
        <v>159</v>
      </c>
      <c r="G1291" s="16">
        <v>376263.99</v>
      </c>
      <c r="H1291" s="16">
        <v>2366.4401886792452</v>
      </c>
      <c r="I1291" s="12">
        <v>0.8696948939285557</v>
      </c>
      <c r="J1291"/>
      <c r="K1291"/>
      <c r="L1291" s="12" t="str">
        <f t="shared" si="20"/>
        <v xml:space="preserve"> </v>
      </c>
    </row>
    <row r="1292" spans="1:12" x14ac:dyDescent="0.25">
      <c r="A1292" s="1" t="s">
        <v>28</v>
      </c>
      <c r="B1292" s="1" t="s">
        <v>21</v>
      </c>
      <c r="C1292" s="1" t="s">
        <v>7384</v>
      </c>
      <c r="D1292" s="16">
        <v>30.99</v>
      </c>
      <c r="E1292" s="73"/>
      <c r="F1292" s="73">
        <v>139</v>
      </c>
      <c r="G1292" s="16">
        <v>271007.55</v>
      </c>
      <c r="H1292" s="16">
        <v>1949.6946043165467</v>
      </c>
      <c r="I1292" s="12">
        <v>0.87991162213237417</v>
      </c>
      <c r="J1292"/>
      <c r="K1292"/>
      <c r="L1292" s="12" t="str">
        <f t="shared" si="20"/>
        <v xml:space="preserve"> </v>
      </c>
    </row>
    <row r="1293" spans="1:12" x14ac:dyDescent="0.25">
      <c r="A1293" s="1" t="s">
        <v>28</v>
      </c>
      <c r="B1293" s="1" t="s">
        <v>21</v>
      </c>
      <c r="C1293" s="1" t="s">
        <v>11926</v>
      </c>
      <c r="D1293" s="16">
        <v>39.99</v>
      </c>
      <c r="E1293" s="73"/>
      <c r="F1293" s="73">
        <v>145</v>
      </c>
      <c r="G1293" s="16">
        <v>245656.07</v>
      </c>
      <c r="H1293" s="16">
        <v>1694.1797931034482</v>
      </c>
      <c r="I1293" s="12">
        <v>0.88878940967726339</v>
      </c>
      <c r="J1293"/>
      <c r="K1293"/>
      <c r="L1293" s="12" t="str">
        <f t="shared" si="20"/>
        <v xml:space="preserve"> </v>
      </c>
    </row>
    <row r="1294" spans="1:12" x14ac:dyDescent="0.25">
      <c r="A1294" s="1" t="s">
        <v>28</v>
      </c>
      <c r="B1294" s="1" t="s">
        <v>21</v>
      </c>
      <c r="C1294" s="1" t="s">
        <v>9723</v>
      </c>
      <c r="D1294" s="16">
        <v>40.99</v>
      </c>
      <c r="E1294" s="73"/>
      <c r="F1294" s="73">
        <v>97</v>
      </c>
      <c r="G1294" s="16">
        <v>153397.19</v>
      </c>
      <c r="H1294" s="16">
        <v>1581.4143298969072</v>
      </c>
      <c r="I1294" s="12">
        <v>0.89707628719665011</v>
      </c>
      <c r="J1294"/>
      <c r="K1294"/>
      <c r="L1294" s="12" t="str">
        <f t="shared" si="20"/>
        <v xml:space="preserve"> </v>
      </c>
    </row>
    <row r="1295" spans="1:12" x14ac:dyDescent="0.25">
      <c r="A1295" s="1" t="s">
        <v>28</v>
      </c>
      <c r="B1295" s="1" t="s">
        <v>21</v>
      </c>
      <c r="C1295" s="1" t="s">
        <v>7784</v>
      </c>
      <c r="D1295" s="16">
        <v>41.99</v>
      </c>
      <c r="E1295" s="73"/>
      <c r="F1295" s="73">
        <v>143</v>
      </c>
      <c r="G1295" s="16">
        <v>202643.74</v>
      </c>
      <c r="H1295" s="16">
        <v>1417.0890909090908</v>
      </c>
      <c r="I1295" s="12">
        <v>0.90450207277884354</v>
      </c>
      <c r="J1295"/>
      <c r="K1295"/>
      <c r="L1295" s="12" t="str">
        <f t="shared" si="20"/>
        <v xml:space="preserve"> </v>
      </c>
    </row>
    <row r="1296" spans="1:12" x14ac:dyDescent="0.25">
      <c r="A1296" s="1" t="s">
        <v>28</v>
      </c>
      <c r="B1296" s="1" t="s">
        <v>21</v>
      </c>
      <c r="C1296" s="1" t="s">
        <v>6884</v>
      </c>
      <c r="D1296" s="16">
        <v>10.99</v>
      </c>
      <c r="E1296" s="73"/>
      <c r="F1296" s="73">
        <v>157</v>
      </c>
      <c r="G1296" s="16">
        <v>207040.61</v>
      </c>
      <c r="H1296" s="16">
        <v>1318.73</v>
      </c>
      <c r="I1296" s="12">
        <v>0.91141244015350453</v>
      </c>
      <c r="J1296"/>
      <c r="K1296"/>
      <c r="L1296" s="12" t="str">
        <f t="shared" si="20"/>
        <v xml:space="preserve"> </v>
      </c>
    </row>
    <row r="1297" spans="1:12" x14ac:dyDescent="0.25">
      <c r="A1297" s="1" t="s">
        <v>28</v>
      </c>
      <c r="B1297" s="1" t="s">
        <v>21</v>
      </c>
      <c r="C1297" s="1" t="s">
        <v>5683</v>
      </c>
      <c r="D1297" s="16">
        <v>21.99</v>
      </c>
      <c r="E1297" s="73"/>
      <c r="F1297" s="73">
        <v>157</v>
      </c>
      <c r="G1297" s="16">
        <v>125562.57</v>
      </c>
      <c r="H1297" s="16">
        <v>799.76159235668797</v>
      </c>
      <c r="I1297" s="12">
        <v>0.91560332563827285</v>
      </c>
      <c r="J1297"/>
      <c r="K1297"/>
      <c r="L1297" s="12" t="str">
        <f t="shared" si="20"/>
        <v xml:space="preserve"> </v>
      </c>
    </row>
    <row r="1298" spans="1:12" x14ac:dyDescent="0.25">
      <c r="A1298" s="1" t="s">
        <v>28</v>
      </c>
      <c r="B1298" s="1" t="s">
        <v>21</v>
      </c>
      <c r="C1298" s="1" t="s">
        <v>5864</v>
      </c>
      <c r="D1298" s="16">
        <v>19.989999999999998</v>
      </c>
      <c r="E1298" s="73"/>
      <c r="F1298" s="73">
        <v>138</v>
      </c>
      <c r="G1298" s="16">
        <v>103967.99</v>
      </c>
      <c r="H1298" s="16">
        <v>753.39123188405802</v>
      </c>
      <c r="I1298" s="12">
        <v>0.91955122262186084</v>
      </c>
      <c r="J1298"/>
      <c r="K1298"/>
      <c r="L1298" s="12" t="str">
        <f t="shared" si="20"/>
        <v xml:space="preserve"> </v>
      </c>
    </row>
    <row r="1299" spans="1:12" x14ac:dyDescent="0.25">
      <c r="A1299" s="1" t="s">
        <v>28</v>
      </c>
      <c r="B1299" s="1" t="s">
        <v>21</v>
      </c>
      <c r="C1299" s="1" t="s">
        <v>7747</v>
      </c>
      <c r="D1299" s="16">
        <v>36.99</v>
      </c>
      <c r="E1299" s="73"/>
      <c r="F1299" s="73">
        <v>121</v>
      </c>
      <c r="G1299" s="16">
        <v>89597.13</v>
      </c>
      <c r="H1299" s="16">
        <v>740.47214876033058</v>
      </c>
      <c r="I1299" s="12">
        <v>0.92343142143332224</v>
      </c>
      <c r="J1299"/>
      <c r="K1299"/>
      <c r="L1299" s="12" t="str">
        <f t="shared" si="20"/>
        <v xml:space="preserve"> </v>
      </c>
    </row>
    <row r="1300" spans="1:12" x14ac:dyDescent="0.25">
      <c r="A1300" s="1" t="s">
        <v>28</v>
      </c>
      <c r="B1300" s="1" t="s">
        <v>21</v>
      </c>
      <c r="C1300" s="1" t="s">
        <v>5644</v>
      </c>
      <c r="D1300" s="16">
        <v>23.99</v>
      </c>
      <c r="E1300" s="73"/>
      <c r="F1300" s="73">
        <v>132</v>
      </c>
      <c r="G1300" s="16">
        <v>90508.98</v>
      </c>
      <c r="H1300" s="16">
        <v>685.67409090909086</v>
      </c>
      <c r="I1300" s="12">
        <v>0.9270244691894729</v>
      </c>
      <c r="J1300"/>
      <c r="K1300"/>
      <c r="L1300" s="12" t="str">
        <f t="shared" si="20"/>
        <v xml:space="preserve"> </v>
      </c>
    </row>
    <row r="1301" spans="1:12" x14ac:dyDescent="0.25">
      <c r="A1301" s="1" t="s">
        <v>28</v>
      </c>
      <c r="B1301" s="1" t="s">
        <v>21</v>
      </c>
      <c r="C1301" s="1" t="s">
        <v>5665</v>
      </c>
      <c r="D1301" s="16">
        <v>29.99</v>
      </c>
      <c r="E1301" s="73"/>
      <c r="F1301" s="73">
        <v>124</v>
      </c>
      <c r="G1301" s="16">
        <v>71696.649999999994</v>
      </c>
      <c r="H1301" s="16">
        <v>578.19879032258063</v>
      </c>
      <c r="I1301" s="12">
        <v>0.93005432826351653</v>
      </c>
      <c r="J1301"/>
      <c r="K1301"/>
      <c r="L1301" s="12" t="str">
        <f t="shared" si="20"/>
        <v xml:space="preserve"> </v>
      </c>
    </row>
    <row r="1302" spans="1:12" x14ac:dyDescent="0.25">
      <c r="A1302" s="1" t="s">
        <v>28</v>
      </c>
      <c r="B1302" s="1" t="s">
        <v>21</v>
      </c>
      <c r="C1302" s="1" t="s">
        <v>5567</v>
      </c>
      <c r="D1302" s="16">
        <v>19.989999999999998</v>
      </c>
      <c r="E1302" s="73"/>
      <c r="F1302" s="73">
        <v>147</v>
      </c>
      <c r="G1302" s="16">
        <v>82603.44</v>
      </c>
      <c r="H1302" s="16">
        <v>561.92816326530613</v>
      </c>
      <c r="I1302" s="12">
        <v>0.93299892651056615</v>
      </c>
      <c r="J1302"/>
      <c r="K1302"/>
      <c r="L1302" s="12" t="str">
        <f t="shared" si="20"/>
        <v xml:space="preserve"> </v>
      </c>
    </row>
    <row r="1303" spans="1:12" x14ac:dyDescent="0.25">
      <c r="A1303" s="1" t="s">
        <v>28</v>
      </c>
      <c r="B1303" s="1" t="s">
        <v>21</v>
      </c>
      <c r="C1303" s="1" t="s">
        <v>5601</v>
      </c>
      <c r="D1303" s="16">
        <v>21.99</v>
      </c>
      <c r="E1303" s="73"/>
      <c r="F1303" s="73">
        <v>108</v>
      </c>
      <c r="G1303" s="16">
        <v>58946.2</v>
      </c>
      <c r="H1303" s="16">
        <v>545.79814814814813</v>
      </c>
      <c r="I1303" s="12">
        <v>0.93585900076087758</v>
      </c>
      <c r="J1303"/>
      <c r="K1303"/>
      <c r="L1303" s="12" t="str">
        <f t="shared" si="20"/>
        <v xml:space="preserve"> </v>
      </c>
    </row>
    <row r="1304" spans="1:12" x14ac:dyDescent="0.25">
      <c r="A1304" s="1" t="s">
        <v>28</v>
      </c>
      <c r="B1304" s="1" t="s">
        <v>21</v>
      </c>
      <c r="C1304" s="1" t="s">
        <v>6501</v>
      </c>
      <c r="D1304" s="16">
        <v>0</v>
      </c>
      <c r="E1304" s="73"/>
      <c r="F1304" s="73">
        <v>87</v>
      </c>
      <c r="G1304" s="16">
        <v>46093.34</v>
      </c>
      <c r="H1304" s="16">
        <v>529.80850574712645</v>
      </c>
      <c r="I1304" s="12">
        <v>0.93863528659113293</v>
      </c>
      <c r="J1304"/>
      <c r="K1304"/>
      <c r="L1304" s="12" t="str">
        <f t="shared" si="20"/>
        <v xml:space="preserve"> </v>
      </c>
    </row>
    <row r="1305" spans="1:12" x14ac:dyDescent="0.25">
      <c r="A1305" s="1" t="s">
        <v>28</v>
      </c>
      <c r="B1305" s="1" t="s">
        <v>21</v>
      </c>
      <c r="C1305" s="1" t="s">
        <v>5953</v>
      </c>
      <c r="D1305" s="16">
        <v>24.99</v>
      </c>
      <c r="E1305" s="73"/>
      <c r="F1305" s="73">
        <v>145</v>
      </c>
      <c r="G1305" s="16">
        <v>74664.72</v>
      </c>
      <c r="H1305" s="16">
        <v>514.9291034482759</v>
      </c>
      <c r="I1305" s="12">
        <v>0.94133360184651693</v>
      </c>
      <c r="J1305"/>
      <c r="K1305"/>
      <c r="L1305" s="12" t="str">
        <f t="shared" si="20"/>
        <v xml:space="preserve"> </v>
      </c>
    </row>
    <row r="1306" spans="1:12" x14ac:dyDescent="0.25">
      <c r="A1306" s="1" t="s">
        <v>28</v>
      </c>
      <c r="B1306" s="1" t="s">
        <v>21</v>
      </c>
      <c r="C1306" s="1" t="s">
        <v>5563</v>
      </c>
      <c r="D1306" s="16">
        <v>19.989999999999998</v>
      </c>
      <c r="E1306" s="73"/>
      <c r="F1306" s="73">
        <v>153</v>
      </c>
      <c r="G1306" s="16">
        <v>76248.42</v>
      </c>
      <c r="H1306" s="16">
        <v>498.35568627450976</v>
      </c>
      <c r="I1306" s="12">
        <v>0.9439450696036833</v>
      </c>
      <c r="J1306"/>
      <c r="K1306"/>
      <c r="L1306" s="12" t="str">
        <f t="shared" si="20"/>
        <v xml:space="preserve"> </v>
      </c>
    </row>
    <row r="1307" spans="1:12" x14ac:dyDescent="0.25">
      <c r="A1307" s="1" t="s">
        <v>28</v>
      </c>
      <c r="B1307" s="1" t="s">
        <v>21</v>
      </c>
      <c r="C1307" s="1" t="s">
        <v>10952</v>
      </c>
      <c r="D1307" s="16">
        <v>19.989999999999998</v>
      </c>
      <c r="E1307" s="73"/>
      <c r="F1307" s="73">
        <v>154</v>
      </c>
      <c r="G1307" s="16">
        <v>75126.97</v>
      </c>
      <c r="H1307" s="16">
        <v>487.83746753246754</v>
      </c>
      <c r="I1307" s="12">
        <v>0.94650142012257155</v>
      </c>
      <c r="J1307"/>
      <c r="K1307"/>
      <c r="L1307" s="12" t="str">
        <f t="shared" si="20"/>
        <v xml:space="preserve"> </v>
      </c>
    </row>
    <row r="1308" spans="1:12" x14ac:dyDescent="0.25">
      <c r="A1308" s="1" t="s">
        <v>28</v>
      </c>
      <c r="B1308" s="1" t="s">
        <v>21</v>
      </c>
      <c r="C1308" s="1" t="s">
        <v>5543</v>
      </c>
      <c r="D1308" s="16">
        <v>16.989999999999998</v>
      </c>
      <c r="E1308" s="73"/>
      <c r="F1308" s="73">
        <v>126</v>
      </c>
      <c r="G1308" s="16">
        <v>61313.53</v>
      </c>
      <c r="H1308" s="16">
        <v>486.61531746031744</v>
      </c>
      <c r="I1308" s="12">
        <v>0.94905136636917853</v>
      </c>
      <c r="J1308"/>
      <c r="K1308"/>
      <c r="L1308" s="12" t="str">
        <f t="shared" si="20"/>
        <v xml:space="preserve"> </v>
      </c>
    </row>
    <row r="1309" spans="1:12" x14ac:dyDescent="0.25">
      <c r="A1309" s="1" t="s">
        <v>28</v>
      </c>
      <c r="B1309" s="1" t="s">
        <v>21</v>
      </c>
      <c r="C1309" s="1" t="s">
        <v>11925</v>
      </c>
      <c r="D1309" s="16">
        <v>27.99</v>
      </c>
      <c r="E1309" s="73"/>
      <c r="F1309" s="73">
        <v>110</v>
      </c>
      <c r="G1309" s="16">
        <v>51361.03</v>
      </c>
      <c r="H1309" s="16">
        <v>466.91845454545455</v>
      </c>
      <c r="I1309" s="12">
        <v>0.95149809773565841</v>
      </c>
      <c r="J1309"/>
      <c r="K1309"/>
      <c r="L1309" s="12" t="str">
        <f t="shared" si="20"/>
        <v>X</v>
      </c>
    </row>
    <row r="1310" spans="1:12" x14ac:dyDescent="0.25">
      <c r="A1310" s="1" t="s">
        <v>28</v>
      </c>
      <c r="B1310" s="1" t="s">
        <v>21</v>
      </c>
      <c r="C1310" s="1" t="s">
        <v>13665</v>
      </c>
      <c r="D1310" s="16">
        <v>19.989999999999998</v>
      </c>
      <c r="E1310" s="73"/>
      <c r="F1310" s="73">
        <v>111</v>
      </c>
      <c r="G1310" s="16">
        <v>51734.12</v>
      </c>
      <c r="H1310" s="16">
        <v>466.07315315315316</v>
      </c>
      <c r="I1310" s="12">
        <v>0.95394039958042942</v>
      </c>
      <c r="J1310"/>
      <c r="K1310"/>
      <c r="L1310" s="12" t="str">
        <f t="shared" si="20"/>
        <v>X</v>
      </c>
    </row>
    <row r="1311" spans="1:12" x14ac:dyDescent="0.25">
      <c r="A1311" s="1" t="s">
        <v>28</v>
      </c>
      <c r="B1311" s="1" t="s">
        <v>21</v>
      </c>
      <c r="C1311" s="1" t="s">
        <v>5955</v>
      </c>
      <c r="D1311" s="16">
        <v>24.99</v>
      </c>
      <c r="E1311" s="73"/>
      <c r="F1311" s="73">
        <v>131</v>
      </c>
      <c r="G1311" s="16">
        <v>58217.64</v>
      </c>
      <c r="H1311" s="16">
        <v>444.40946564885496</v>
      </c>
      <c r="I1311" s="12">
        <v>0.95626918005286143</v>
      </c>
      <c r="J1311"/>
      <c r="K1311"/>
      <c r="L1311" s="12" t="str">
        <f t="shared" si="20"/>
        <v>X</v>
      </c>
    </row>
    <row r="1312" spans="1:12" x14ac:dyDescent="0.25">
      <c r="A1312" s="1" t="s">
        <v>28</v>
      </c>
      <c r="B1312" s="1" t="s">
        <v>21</v>
      </c>
      <c r="C1312" s="1" t="s">
        <v>5873</v>
      </c>
      <c r="D1312" s="16">
        <v>19.989999999999998</v>
      </c>
      <c r="E1312" s="73"/>
      <c r="F1312" s="73">
        <v>149</v>
      </c>
      <c r="G1312" s="16">
        <v>65556.009999999995</v>
      </c>
      <c r="H1312" s="16">
        <v>439.97322147651005</v>
      </c>
      <c r="I1312" s="12">
        <v>0.95857471385842874</v>
      </c>
      <c r="J1312"/>
      <c r="K1312"/>
      <c r="L1312" s="12" t="str">
        <f t="shared" si="20"/>
        <v>X</v>
      </c>
    </row>
    <row r="1313" spans="1:12" x14ac:dyDescent="0.25">
      <c r="A1313" s="1" t="s">
        <v>28</v>
      </c>
      <c r="B1313" s="1" t="s">
        <v>21</v>
      </c>
      <c r="C1313" s="1" t="s">
        <v>9325</v>
      </c>
      <c r="D1313" s="16">
        <v>19.989999999999998</v>
      </c>
      <c r="E1313" s="73"/>
      <c r="F1313" s="73">
        <v>54</v>
      </c>
      <c r="G1313" s="16">
        <v>22654.33</v>
      </c>
      <c r="H1313" s="16">
        <v>419.52462962962966</v>
      </c>
      <c r="I1313" s="12">
        <v>0.96077309359761665</v>
      </c>
      <c r="J1313"/>
      <c r="K1313"/>
      <c r="L1313" s="12" t="str">
        <f t="shared" si="20"/>
        <v>X</v>
      </c>
    </row>
    <row r="1314" spans="1:12" x14ac:dyDescent="0.25">
      <c r="A1314" s="1" t="s">
        <v>28</v>
      </c>
      <c r="B1314" s="1" t="s">
        <v>21</v>
      </c>
      <c r="C1314" s="1" t="s">
        <v>5590</v>
      </c>
      <c r="D1314" s="16">
        <v>26.99</v>
      </c>
      <c r="E1314" s="73"/>
      <c r="F1314" s="73">
        <v>142</v>
      </c>
      <c r="G1314" s="16">
        <v>58256.12</v>
      </c>
      <c r="H1314" s="16">
        <v>410.25436619718312</v>
      </c>
      <c r="I1314" s="12">
        <v>0.96292289559459943</v>
      </c>
      <c r="J1314"/>
      <c r="K1314"/>
      <c r="L1314" s="12" t="str">
        <f t="shared" si="20"/>
        <v>X</v>
      </c>
    </row>
    <row r="1315" spans="1:12" x14ac:dyDescent="0.25">
      <c r="A1315" s="1" t="s">
        <v>28</v>
      </c>
      <c r="B1315" s="1" t="s">
        <v>21</v>
      </c>
      <c r="C1315" s="1" t="s">
        <v>11929</v>
      </c>
      <c r="D1315" s="16">
        <v>22.49</v>
      </c>
      <c r="E1315" s="73"/>
      <c r="F1315" s="73">
        <v>153</v>
      </c>
      <c r="G1315" s="16">
        <v>60864.85</v>
      </c>
      <c r="H1315" s="16">
        <v>397.80947712418299</v>
      </c>
      <c r="I1315" s="12">
        <v>0.96500748427617178</v>
      </c>
      <c r="J1315"/>
      <c r="K1315"/>
      <c r="L1315" s="12" t="str">
        <f t="shared" si="20"/>
        <v>X</v>
      </c>
    </row>
    <row r="1316" spans="1:12" x14ac:dyDescent="0.25">
      <c r="A1316" s="1" t="s">
        <v>28</v>
      </c>
      <c r="B1316" s="1" t="s">
        <v>21</v>
      </c>
      <c r="C1316" s="1" t="s">
        <v>5804</v>
      </c>
      <c r="D1316" s="16">
        <v>19.989999999999998</v>
      </c>
      <c r="E1316" s="73"/>
      <c r="F1316" s="73">
        <v>148</v>
      </c>
      <c r="G1316" s="16">
        <v>54892.54</v>
      </c>
      <c r="H1316" s="16">
        <v>370.89554054054054</v>
      </c>
      <c r="I1316" s="12">
        <v>0.96695103939568727</v>
      </c>
      <c r="J1316"/>
      <c r="K1316"/>
      <c r="L1316" s="12" t="str">
        <f t="shared" si="20"/>
        <v>X</v>
      </c>
    </row>
    <row r="1317" spans="1:12" x14ac:dyDescent="0.25">
      <c r="A1317" s="1" t="s">
        <v>28</v>
      </c>
      <c r="B1317" s="1" t="s">
        <v>21</v>
      </c>
      <c r="C1317" s="1" t="s">
        <v>5583</v>
      </c>
      <c r="D1317" s="16">
        <v>19.989999999999998</v>
      </c>
      <c r="E1317" s="73"/>
      <c r="F1317" s="73">
        <v>144</v>
      </c>
      <c r="G1317" s="16">
        <v>52288.95</v>
      </c>
      <c r="H1317" s="16">
        <v>363.11770833333333</v>
      </c>
      <c r="I1317" s="12">
        <v>0.96885383736405706</v>
      </c>
      <c r="J1317"/>
      <c r="K1317"/>
      <c r="L1317" s="12" t="str">
        <f t="shared" si="20"/>
        <v>X</v>
      </c>
    </row>
    <row r="1318" spans="1:12" x14ac:dyDescent="0.25">
      <c r="A1318" s="1" t="s">
        <v>28</v>
      </c>
      <c r="B1318" s="1" t="s">
        <v>21</v>
      </c>
      <c r="C1318" s="1" t="s">
        <v>5954</v>
      </c>
      <c r="D1318" s="16">
        <v>24.99</v>
      </c>
      <c r="E1318" s="73"/>
      <c r="F1318" s="73">
        <v>136</v>
      </c>
      <c r="G1318" s="16">
        <v>49329.36</v>
      </c>
      <c r="H1318" s="16">
        <v>362.71588235294121</v>
      </c>
      <c r="I1318" s="12">
        <v>0.97075452969659137</v>
      </c>
      <c r="J1318"/>
      <c r="K1318"/>
      <c r="L1318" s="12" t="str">
        <f t="shared" si="20"/>
        <v>X</v>
      </c>
    </row>
    <row r="1319" spans="1:12" x14ac:dyDescent="0.25">
      <c r="A1319" s="1" t="s">
        <v>28</v>
      </c>
      <c r="B1319" s="1" t="s">
        <v>21</v>
      </c>
      <c r="C1319" s="1" t="s">
        <v>9228</v>
      </c>
      <c r="D1319" s="16">
        <v>19.989999999999998</v>
      </c>
      <c r="E1319" s="73"/>
      <c r="F1319" s="73">
        <v>136</v>
      </c>
      <c r="G1319" s="16">
        <v>49224.87</v>
      </c>
      <c r="H1319" s="16">
        <v>361.94757352941178</v>
      </c>
      <c r="I1319" s="12">
        <v>0.97265119596144867</v>
      </c>
      <c r="J1319"/>
      <c r="K1319"/>
      <c r="L1319" s="12" t="str">
        <f t="shared" si="20"/>
        <v>X</v>
      </c>
    </row>
    <row r="1320" spans="1:12" x14ac:dyDescent="0.25">
      <c r="A1320" s="1" t="s">
        <v>28</v>
      </c>
      <c r="B1320" s="1" t="s">
        <v>21</v>
      </c>
      <c r="C1320" s="1" t="s">
        <v>13588</v>
      </c>
      <c r="D1320" s="16">
        <v>23.99</v>
      </c>
      <c r="E1320" s="73"/>
      <c r="F1320" s="73">
        <v>53</v>
      </c>
      <c r="G1320" s="16">
        <v>18945.189999999999</v>
      </c>
      <c r="H1320" s="16">
        <v>357.4564150943396</v>
      </c>
      <c r="I1320" s="12">
        <v>0.97452432779945286</v>
      </c>
      <c r="J1320"/>
      <c r="K1320"/>
      <c r="L1320" s="12" t="str">
        <f t="shared" si="20"/>
        <v>X</v>
      </c>
    </row>
    <row r="1321" spans="1:12" x14ac:dyDescent="0.25">
      <c r="A1321" s="1" t="s">
        <v>28</v>
      </c>
      <c r="B1321" s="1" t="s">
        <v>21</v>
      </c>
      <c r="C1321" s="1" t="s">
        <v>6925</v>
      </c>
      <c r="D1321" s="16">
        <v>10.99</v>
      </c>
      <c r="E1321" s="73"/>
      <c r="F1321" s="73">
        <v>79</v>
      </c>
      <c r="G1321" s="16">
        <v>28167.37</v>
      </c>
      <c r="H1321" s="16">
        <v>356.54898734177215</v>
      </c>
      <c r="I1321" s="12">
        <v>0.97639270456315352</v>
      </c>
      <c r="J1321"/>
      <c r="K1321"/>
      <c r="L1321" s="12" t="str">
        <f t="shared" si="20"/>
        <v>X</v>
      </c>
    </row>
    <row r="1322" spans="1:12" x14ac:dyDescent="0.25">
      <c r="A1322" s="1" t="s">
        <v>28</v>
      </c>
      <c r="B1322" s="1" t="s">
        <v>21</v>
      </c>
      <c r="C1322" s="1" t="s">
        <v>5556</v>
      </c>
      <c r="D1322" s="16">
        <v>19.989999999999998</v>
      </c>
      <c r="E1322" s="73"/>
      <c r="F1322" s="73">
        <v>153</v>
      </c>
      <c r="G1322" s="16">
        <v>51233.38</v>
      </c>
      <c r="H1322" s="16">
        <v>334.85869281045751</v>
      </c>
      <c r="I1322" s="12">
        <v>0.97814742052921111</v>
      </c>
      <c r="J1322"/>
      <c r="K1322"/>
      <c r="L1322" s="12" t="str">
        <f t="shared" si="20"/>
        <v>X</v>
      </c>
    </row>
    <row r="1323" spans="1:12" x14ac:dyDescent="0.25">
      <c r="A1323" s="1" t="s">
        <v>28</v>
      </c>
      <c r="B1323" s="1" t="s">
        <v>21</v>
      </c>
      <c r="C1323" s="1" t="s">
        <v>11928</v>
      </c>
      <c r="D1323" s="16">
        <v>9.99</v>
      </c>
      <c r="E1323" s="73"/>
      <c r="F1323" s="73">
        <v>82</v>
      </c>
      <c r="G1323" s="16">
        <v>26953.02</v>
      </c>
      <c r="H1323" s="16">
        <v>328.69536585365853</v>
      </c>
      <c r="I1323" s="12">
        <v>0.97986983962364083</v>
      </c>
      <c r="J1323"/>
      <c r="K1323"/>
      <c r="L1323" s="12" t="str">
        <f t="shared" si="20"/>
        <v>X</v>
      </c>
    </row>
    <row r="1324" spans="1:12" x14ac:dyDescent="0.25">
      <c r="A1324" s="1" t="s">
        <v>28</v>
      </c>
      <c r="B1324" s="1" t="s">
        <v>21</v>
      </c>
      <c r="C1324" s="1" t="s">
        <v>7397</v>
      </c>
      <c r="D1324" s="16">
        <v>26.99</v>
      </c>
      <c r="E1324" s="73"/>
      <c r="F1324" s="73">
        <v>84</v>
      </c>
      <c r="G1324" s="16">
        <v>25775.45</v>
      </c>
      <c r="H1324" s="16">
        <v>306.85059523809525</v>
      </c>
      <c r="I1324" s="12">
        <v>0.98147778843972044</v>
      </c>
      <c r="J1324"/>
      <c r="K1324"/>
      <c r="L1324" s="12" t="str">
        <f t="shared" si="20"/>
        <v>X</v>
      </c>
    </row>
    <row r="1325" spans="1:12" x14ac:dyDescent="0.25">
      <c r="A1325" s="1" t="s">
        <v>28</v>
      </c>
      <c r="B1325" s="1" t="s">
        <v>21</v>
      </c>
      <c r="C1325" s="1" t="s">
        <v>11680</v>
      </c>
      <c r="D1325" s="16">
        <v>22.99</v>
      </c>
      <c r="E1325" s="73"/>
      <c r="F1325" s="73">
        <v>49</v>
      </c>
      <c r="G1325" s="16">
        <v>14583.25</v>
      </c>
      <c r="H1325" s="16">
        <v>297.61734693877548</v>
      </c>
      <c r="I1325" s="12">
        <v>0.98303735347912868</v>
      </c>
      <c r="J1325"/>
      <c r="K1325"/>
      <c r="L1325" s="12" t="str">
        <f t="shared" si="20"/>
        <v>X</v>
      </c>
    </row>
    <row r="1326" spans="1:12" x14ac:dyDescent="0.25">
      <c r="A1326" s="1" t="s">
        <v>28</v>
      </c>
      <c r="B1326" s="1" t="s">
        <v>21</v>
      </c>
      <c r="C1326" s="1" t="s">
        <v>5741</v>
      </c>
      <c r="D1326" s="16">
        <v>26.99</v>
      </c>
      <c r="E1326" s="73"/>
      <c r="F1326" s="73">
        <v>142</v>
      </c>
      <c r="G1326" s="16">
        <v>41700.339999999997</v>
      </c>
      <c r="H1326" s="16">
        <v>293.66436619718309</v>
      </c>
      <c r="I1326" s="12">
        <v>0.98457620423346781</v>
      </c>
      <c r="J1326"/>
      <c r="K1326"/>
      <c r="L1326" s="12" t="str">
        <f t="shared" si="20"/>
        <v>X</v>
      </c>
    </row>
    <row r="1327" spans="1:12" x14ac:dyDescent="0.25">
      <c r="A1327" s="1" t="s">
        <v>28</v>
      </c>
      <c r="B1327" s="1" t="s">
        <v>21</v>
      </c>
      <c r="C1327" s="1" t="s">
        <v>11548</v>
      </c>
      <c r="D1327" s="16">
        <v>19.989999999999998</v>
      </c>
      <c r="E1327" s="73"/>
      <c r="F1327" s="73">
        <v>77</v>
      </c>
      <c r="G1327" s="16">
        <v>21668.720000000001</v>
      </c>
      <c r="H1327" s="16">
        <v>281.41194805194806</v>
      </c>
      <c r="I1327" s="12">
        <v>0.98605085025248451</v>
      </c>
      <c r="J1327"/>
      <c r="K1327"/>
      <c r="L1327" s="12" t="str">
        <f t="shared" si="20"/>
        <v>X</v>
      </c>
    </row>
    <row r="1328" spans="1:12" x14ac:dyDescent="0.25">
      <c r="A1328" s="1" t="s">
        <v>28</v>
      </c>
      <c r="B1328" s="1" t="s">
        <v>21</v>
      </c>
      <c r="C1328" s="1" t="s">
        <v>15788</v>
      </c>
      <c r="D1328" s="16">
        <v>26.99</v>
      </c>
      <c r="E1328" s="73"/>
      <c r="F1328" s="73">
        <v>67</v>
      </c>
      <c r="G1328" s="16">
        <v>18731.060000000001</v>
      </c>
      <c r="H1328" s="16">
        <v>279.56805970149253</v>
      </c>
      <c r="I1328" s="12">
        <v>0.98751583398589349</v>
      </c>
      <c r="J1328"/>
      <c r="K1328"/>
      <c r="L1328" s="12" t="str">
        <f t="shared" si="20"/>
        <v>X</v>
      </c>
    </row>
    <row r="1329" spans="1:12" x14ac:dyDescent="0.25">
      <c r="A1329" s="1" t="s">
        <v>28</v>
      </c>
      <c r="B1329" s="1" t="s">
        <v>21</v>
      </c>
      <c r="C1329" s="1" t="s">
        <v>5830</v>
      </c>
      <c r="D1329" s="16">
        <v>19.989999999999998</v>
      </c>
      <c r="E1329" s="73"/>
      <c r="F1329" s="73">
        <v>134</v>
      </c>
      <c r="G1329" s="16">
        <v>37401.29</v>
      </c>
      <c r="H1329" s="16">
        <v>279.11410447761193</v>
      </c>
      <c r="I1329" s="12">
        <v>0.98897843891744863</v>
      </c>
      <c r="J1329"/>
      <c r="K1329"/>
      <c r="L1329" s="12" t="str">
        <f t="shared" si="20"/>
        <v>X</v>
      </c>
    </row>
    <row r="1330" spans="1:12" x14ac:dyDescent="0.25">
      <c r="A1330" s="1" t="s">
        <v>28</v>
      </c>
      <c r="B1330" s="1" t="s">
        <v>21</v>
      </c>
      <c r="C1330" s="1" t="s">
        <v>15566</v>
      </c>
      <c r="D1330" s="16">
        <v>18.989999999999998</v>
      </c>
      <c r="E1330" s="73"/>
      <c r="F1330" s="73">
        <v>69</v>
      </c>
      <c r="G1330" s="16">
        <v>16086.92</v>
      </c>
      <c r="H1330" s="16">
        <v>233.14376811594204</v>
      </c>
      <c r="I1330" s="12">
        <v>0.9902001515415596</v>
      </c>
      <c r="J1330"/>
      <c r="K1330"/>
      <c r="L1330" s="12" t="str">
        <f t="shared" si="20"/>
        <v>X</v>
      </c>
    </row>
    <row r="1331" spans="1:12" x14ac:dyDescent="0.25">
      <c r="A1331" s="1" t="s">
        <v>28</v>
      </c>
      <c r="B1331" s="1" t="s">
        <v>21</v>
      </c>
      <c r="C1331" s="1" t="s">
        <v>11966</v>
      </c>
      <c r="D1331" s="16">
        <v>24.99</v>
      </c>
      <c r="E1331" s="73"/>
      <c r="F1331" s="73">
        <v>30</v>
      </c>
      <c r="G1331" s="16">
        <v>6822.27</v>
      </c>
      <c r="H1331" s="16">
        <v>227.40900000000002</v>
      </c>
      <c r="I1331" s="12">
        <v>0.99139181301457102</v>
      </c>
      <c r="J1331"/>
      <c r="K1331"/>
      <c r="L1331" s="12" t="str">
        <f t="shared" si="20"/>
        <v>X</v>
      </c>
    </row>
    <row r="1332" spans="1:12" x14ac:dyDescent="0.25">
      <c r="A1332" s="1" t="s">
        <v>28</v>
      </c>
      <c r="B1332" s="1" t="s">
        <v>21</v>
      </c>
      <c r="C1332" s="1" t="s">
        <v>5805</v>
      </c>
      <c r="D1332" s="16">
        <v>21.99</v>
      </c>
      <c r="E1332" s="73"/>
      <c r="F1332" s="73">
        <v>83</v>
      </c>
      <c r="G1332" s="16">
        <v>18625.53</v>
      </c>
      <c r="H1332" s="16">
        <v>224.40397590361445</v>
      </c>
      <c r="I1332" s="12">
        <v>0.99256772765504209</v>
      </c>
      <c r="J1332"/>
      <c r="K1332"/>
      <c r="L1332" s="12" t="str">
        <f t="shared" si="20"/>
        <v>X</v>
      </c>
    </row>
    <row r="1333" spans="1:12" x14ac:dyDescent="0.25">
      <c r="A1333" s="1" t="s">
        <v>28</v>
      </c>
      <c r="B1333" s="1" t="s">
        <v>21</v>
      </c>
      <c r="C1333" s="1" t="s">
        <v>9251</v>
      </c>
      <c r="D1333" s="16">
        <v>22.99</v>
      </c>
      <c r="E1333" s="73"/>
      <c r="F1333" s="73">
        <v>63</v>
      </c>
      <c r="G1333" s="16">
        <v>13908.95</v>
      </c>
      <c r="H1333" s="16">
        <v>220.77698412698413</v>
      </c>
      <c r="I1333" s="12">
        <v>0.99372463624754181</v>
      </c>
      <c r="J1333"/>
      <c r="K1333"/>
      <c r="L1333" s="12" t="str">
        <f t="shared" si="20"/>
        <v>X</v>
      </c>
    </row>
    <row r="1334" spans="1:12" x14ac:dyDescent="0.25">
      <c r="A1334" s="1" t="s">
        <v>28</v>
      </c>
      <c r="B1334" s="1" t="s">
        <v>21</v>
      </c>
      <c r="C1334" s="1" t="s">
        <v>11931</v>
      </c>
      <c r="D1334" s="16">
        <v>21.49</v>
      </c>
      <c r="E1334" s="73"/>
      <c r="F1334" s="73">
        <v>82</v>
      </c>
      <c r="G1334" s="16">
        <v>17641.55</v>
      </c>
      <c r="H1334" s="16">
        <v>215.14085365853657</v>
      </c>
      <c r="I1334" s="12">
        <v>0.9948520105668327</v>
      </c>
      <c r="J1334"/>
      <c r="K1334"/>
      <c r="L1334" s="12" t="str">
        <f t="shared" si="20"/>
        <v>X</v>
      </c>
    </row>
    <row r="1335" spans="1:12" x14ac:dyDescent="0.25">
      <c r="A1335" s="1" t="s">
        <v>28</v>
      </c>
      <c r="B1335" s="1" t="s">
        <v>21</v>
      </c>
      <c r="C1335" s="1" t="s">
        <v>14562</v>
      </c>
      <c r="D1335" s="16">
        <v>21.99</v>
      </c>
      <c r="E1335" s="73"/>
      <c r="F1335" s="73">
        <v>55</v>
      </c>
      <c r="G1335" s="16">
        <v>10932.93</v>
      </c>
      <c r="H1335" s="16">
        <v>198.78054545454546</v>
      </c>
      <c r="I1335" s="12">
        <v>0.99589365411481179</v>
      </c>
      <c r="J1335"/>
      <c r="K1335"/>
      <c r="L1335" s="12" t="str">
        <f t="shared" si="20"/>
        <v>X</v>
      </c>
    </row>
    <row r="1336" spans="1:12" x14ac:dyDescent="0.25">
      <c r="A1336" s="1" t="s">
        <v>28</v>
      </c>
      <c r="B1336" s="1" t="s">
        <v>21</v>
      </c>
      <c r="C1336" s="1" t="s">
        <v>5525</v>
      </c>
      <c r="D1336" s="16">
        <v>21.99</v>
      </c>
      <c r="E1336" s="73"/>
      <c r="F1336" s="73">
        <v>93</v>
      </c>
      <c r="G1336" s="16">
        <v>17629.63</v>
      </c>
      <c r="H1336" s="16">
        <v>189.56591397849462</v>
      </c>
      <c r="I1336" s="12">
        <v>0.99688701144141001</v>
      </c>
      <c r="J1336"/>
      <c r="K1336"/>
      <c r="L1336" s="12" t="str">
        <f t="shared" si="20"/>
        <v>X</v>
      </c>
    </row>
    <row r="1337" spans="1:12" x14ac:dyDescent="0.25">
      <c r="A1337" s="1" t="s">
        <v>28</v>
      </c>
      <c r="B1337" s="1" t="s">
        <v>21</v>
      </c>
      <c r="C1337" s="1" t="s">
        <v>5555</v>
      </c>
      <c r="D1337" s="16">
        <v>19.989999999999998</v>
      </c>
      <c r="E1337" s="73"/>
      <c r="F1337" s="73">
        <v>139</v>
      </c>
      <c r="G1337" s="16">
        <v>25974.75</v>
      </c>
      <c r="H1337" s="16">
        <v>186.86870503597123</v>
      </c>
      <c r="I1337" s="12">
        <v>0.99786623493873372</v>
      </c>
      <c r="J1337"/>
      <c r="K1337"/>
      <c r="L1337" s="12" t="str">
        <f t="shared" si="20"/>
        <v>X</v>
      </c>
    </row>
    <row r="1338" spans="1:12" x14ac:dyDescent="0.25">
      <c r="A1338" s="1" t="s">
        <v>28</v>
      </c>
      <c r="B1338" s="1" t="s">
        <v>21</v>
      </c>
      <c r="C1338" s="1" t="s">
        <v>6290</v>
      </c>
      <c r="D1338" s="16">
        <v>18.989999999999998</v>
      </c>
      <c r="E1338" s="73"/>
      <c r="F1338" s="73">
        <v>56</v>
      </c>
      <c r="G1338" s="16">
        <v>9115.2000000000007</v>
      </c>
      <c r="H1338" s="16">
        <v>162.77142857142857</v>
      </c>
      <c r="I1338" s="12">
        <v>0.99871918464756493</v>
      </c>
      <c r="J1338"/>
      <c r="K1338"/>
      <c r="L1338" s="12" t="str">
        <f t="shared" si="20"/>
        <v>X</v>
      </c>
    </row>
    <row r="1339" spans="1:12" x14ac:dyDescent="0.25">
      <c r="A1339" s="1" t="s">
        <v>28</v>
      </c>
      <c r="B1339" s="1" t="s">
        <v>21</v>
      </c>
      <c r="C1339" s="1" t="s">
        <v>14536</v>
      </c>
      <c r="D1339" s="16">
        <v>25.99</v>
      </c>
      <c r="E1339" s="73"/>
      <c r="F1339" s="73">
        <v>54</v>
      </c>
      <c r="G1339" s="16">
        <v>6159.57</v>
      </c>
      <c r="H1339" s="16">
        <v>114.06611111111111</v>
      </c>
      <c r="I1339" s="12">
        <v>0.9993169102872157</v>
      </c>
      <c r="J1339"/>
      <c r="K1339"/>
      <c r="L1339" s="12" t="str">
        <f t="shared" si="20"/>
        <v>X</v>
      </c>
    </row>
    <row r="1340" spans="1:12" x14ac:dyDescent="0.25">
      <c r="A1340" s="1" t="s">
        <v>28</v>
      </c>
      <c r="B1340" s="1" t="s">
        <v>21</v>
      </c>
      <c r="C1340" s="1" t="s">
        <v>13030</v>
      </c>
      <c r="D1340" s="16">
        <v>19.989999999999998</v>
      </c>
      <c r="E1340" s="73"/>
      <c r="F1340" s="73">
        <v>41</v>
      </c>
      <c r="G1340" s="16">
        <v>1739.13</v>
      </c>
      <c r="H1340" s="16">
        <v>42.417804878048784</v>
      </c>
      <c r="I1340" s="12">
        <v>0.99953918673116859</v>
      </c>
      <c r="J1340"/>
      <c r="K1340"/>
      <c r="L1340" s="12" t="str">
        <f t="shared" si="20"/>
        <v>X</v>
      </c>
    </row>
    <row r="1341" spans="1:12" x14ac:dyDescent="0.25">
      <c r="A1341" s="1" t="s">
        <v>28</v>
      </c>
      <c r="B1341" s="1" t="s">
        <v>21</v>
      </c>
      <c r="C1341" s="1" t="s">
        <v>16173</v>
      </c>
      <c r="D1341" s="16">
        <v>19.989999999999998</v>
      </c>
      <c r="E1341" s="73"/>
      <c r="F1341" s="73">
        <v>35</v>
      </c>
      <c r="G1341" s="16">
        <v>1319.34</v>
      </c>
      <c r="H1341" s="16">
        <v>37.695428571428572</v>
      </c>
      <c r="I1341" s="12">
        <v>0.99973671712766665</v>
      </c>
      <c r="J1341"/>
      <c r="K1341"/>
      <c r="L1341" s="12" t="str">
        <f t="shared" si="20"/>
        <v>X</v>
      </c>
    </row>
    <row r="1342" spans="1:12" x14ac:dyDescent="0.25">
      <c r="A1342" s="1" t="s">
        <v>28</v>
      </c>
      <c r="B1342" s="1" t="s">
        <v>21</v>
      </c>
      <c r="C1342" s="1" t="s">
        <v>12719</v>
      </c>
      <c r="D1342" s="16">
        <v>23.99</v>
      </c>
      <c r="E1342" s="73"/>
      <c r="F1342" s="73">
        <v>53</v>
      </c>
      <c r="G1342" s="16">
        <v>1439.4</v>
      </c>
      <c r="H1342" s="16">
        <v>27.158490566037738</v>
      </c>
      <c r="I1342" s="12">
        <v>0.99987903219379293</v>
      </c>
      <c r="J1342"/>
      <c r="K1342"/>
      <c r="L1342" s="12" t="str">
        <f t="shared" si="20"/>
        <v>X</v>
      </c>
    </row>
    <row r="1343" spans="1:12" x14ac:dyDescent="0.25">
      <c r="A1343" s="1" t="s">
        <v>28</v>
      </c>
      <c r="B1343" s="1" t="s">
        <v>21</v>
      </c>
      <c r="C1343" s="1" t="s">
        <v>12718</v>
      </c>
      <c r="D1343" s="16">
        <v>23.99</v>
      </c>
      <c r="E1343" s="73"/>
      <c r="F1343" s="73">
        <v>53</v>
      </c>
      <c r="G1343" s="16">
        <v>1223.49</v>
      </c>
      <c r="H1343" s="16">
        <v>23.084716981132075</v>
      </c>
      <c r="I1343" s="12">
        <v>1.0000000000000002</v>
      </c>
      <c r="J1343"/>
      <c r="K1343"/>
      <c r="L1343" s="12" t="str">
        <f t="shared" si="20"/>
        <v>X</v>
      </c>
    </row>
    <row r="1344" spans="1:12" x14ac:dyDescent="0.25">
      <c r="A1344" s="1" t="s">
        <v>28</v>
      </c>
      <c r="B1344" s="1" t="s">
        <v>22</v>
      </c>
      <c r="C1344" s="1"/>
      <c r="D1344" s="16">
        <v>1570.3500000000004</v>
      </c>
      <c r="E1344" s="73"/>
      <c r="F1344" s="73">
        <v>7728</v>
      </c>
      <c r="G1344" s="16">
        <v>29368954.069999997</v>
      </c>
      <c r="H1344" s="16">
        <v>190833.55898494707</v>
      </c>
      <c r="I1344" s="12"/>
      <c r="J1344"/>
      <c r="K1344"/>
      <c r="L1344" s="12" t="str">
        <f t="shared" si="20"/>
        <v xml:space="preserve"> </v>
      </c>
    </row>
    <row r="1345" spans="1:12" x14ac:dyDescent="0.25">
      <c r="A1345" s="1" t="s">
        <v>28</v>
      </c>
      <c r="B1345" s="1" t="s">
        <v>23</v>
      </c>
      <c r="C1345" s="1" t="s">
        <v>14595</v>
      </c>
      <c r="D1345" s="16">
        <v>32.99</v>
      </c>
      <c r="E1345" s="73"/>
      <c r="F1345" s="73">
        <v>111</v>
      </c>
      <c r="G1345" s="16">
        <v>347679.64</v>
      </c>
      <c r="H1345" s="16">
        <v>3132.2490090090091</v>
      </c>
      <c r="I1345" s="12">
        <v>0.10660741302047803</v>
      </c>
      <c r="J1345"/>
      <c r="K1345"/>
      <c r="L1345" s="12" t="str">
        <f t="shared" si="20"/>
        <v xml:space="preserve"> </v>
      </c>
    </row>
    <row r="1346" spans="1:12" x14ac:dyDescent="0.25">
      <c r="A1346" s="1" t="s">
        <v>28</v>
      </c>
      <c r="B1346" s="1" t="s">
        <v>23</v>
      </c>
      <c r="C1346" s="1" t="s">
        <v>10410</v>
      </c>
      <c r="D1346" s="16">
        <v>32.99</v>
      </c>
      <c r="E1346" s="73"/>
      <c r="F1346" s="73">
        <v>100</v>
      </c>
      <c r="G1346" s="16">
        <v>304933.64</v>
      </c>
      <c r="H1346" s="16">
        <v>3049.3364000000001</v>
      </c>
      <c r="I1346" s="12">
        <v>0.2103928605050725</v>
      </c>
      <c r="J1346"/>
      <c r="K1346"/>
      <c r="L1346" s="12" t="str">
        <f t="shared" si="20"/>
        <v xml:space="preserve"> </v>
      </c>
    </row>
    <row r="1347" spans="1:12" x14ac:dyDescent="0.25">
      <c r="A1347" s="1" t="s">
        <v>28</v>
      </c>
      <c r="B1347" s="1" t="s">
        <v>23</v>
      </c>
      <c r="C1347" s="1" t="s">
        <v>7771</v>
      </c>
      <c r="D1347" s="16">
        <v>59.99</v>
      </c>
      <c r="E1347" s="73"/>
      <c r="F1347" s="73">
        <v>141</v>
      </c>
      <c r="G1347" s="16">
        <v>256340.19</v>
      </c>
      <c r="H1347" s="16">
        <v>1818.0155319148937</v>
      </c>
      <c r="I1347" s="12">
        <v>0.27226978412482472</v>
      </c>
      <c r="J1347"/>
      <c r="K1347"/>
      <c r="L1347" s="12" t="str">
        <f t="shared" si="20"/>
        <v xml:space="preserve"> </v>
      </c>
    </row>
    <row r="1348" spans="1:12" x14ac:dyDescent="0.25">
      <c r="A1348" s="1" t="s">
        <v>28</v>
      </c>
      <c r="B1348" s="1" t="s">
        <v>23</v>
      </c>
      <c r="C1348" s="1" t="s">
        <v>7757</v>
      </c>
      <c r="D1348" s="16">
        <v>59.99</v>
      </c>
      <c r="E1348" s="73"/>
      <c r="F1348" s="73">
        <v>101</v>
      </c>
      <c r="G1348" s="16">
        <v>156513.06</v>
      </c>
      <c r="H1348" s="16">
        <v>1549.6342574257426</v>
      </c>
      <c r="I1348" s="12">
        <v>0.32501223813691338</v>
      </c>
      <c r="J1348"/>
      <c r="K1348"/>
      <c r="L1348" s="12" t="str">
        <f t="shared" si="20"/>
        <v xml:space="preserve"> </v>
      </c>
    </row>
    <row r="1349" spans="1:12" x14ac:dyDescent="0.25">
      <c r="A1349" s="1" t="s">
        <v>28</v>
      </c>
      <c r="B1349" s="1" t="s">
        <v>23</v>
      </c>
      <c r="C1349" s="1" t="s">
        <v>5582</v>
      </c>
      <c r="D1349" s="16">
        <v>32.99</v>
      </c>
      <c r="E1349" s="73"/>
      <c r="F1349" s="73">
        <v>143</v>
      </c>
      <c r="G1349" s="16">
        <v>221329.01</v>
      </c>
      <c r="H1349" s="16">
        <v>1547.7553146853147</v>
      </c>
      <c r="I1349" s="12">
        <v>0.37769074154220339</v>
      </c>
      <c r="J1349"/>
      <c r="K1349"/>
      <c r="L1349" s="12" t="str">
        <f t="shared" si="20"/>
        <v xml:space="preserve"> </v>
      </c>
    </row>
    <row r="1350" spans="1:12" x14ac:dyDescent="0.25">
      <c r="A1350" s="1" t="s">
        <v>28</v>
      </c>
      <c r="B1350" s="1" t="s">
        <v>23</v>
      </c>
      <c r="C1350" s="1" t="s">
        <v>12906</v>
      </c>
      <c r="D1350" s="16">
        <v>32.99</v>
      </c>
      <c r="E1350" s="73"/>
      <c r="F1350" s="73">
        <v>124</v>
      </c>
      <c r="G1350" s="16">
        <v>180443.58</v>
      </c>
      <c r="H1350" s="16">
        <v>1455.1901612903225</v>
      </c>
      <c r="I1350" s="12">
        <v>0.42721875100180101</v>
      </c>
      <c r="J1350"/>
      <c r="K1350"/>
      <c r="L1350" s="12" t="str">
        <f t="shared" si="20"/>
        <v xml:space="preserve"> </v>
      </c>
    </row>
    <row r="1351" spans="1:12" x14ac:dyDescent="0.25">
      <c r="A1351" s="1" t="s">
        <v>28</v>
      </c>
      <c r="B1351" s="1" t="s">
        <v>23</v>
      </c>
      <c r="C1351" s="1" t="s">
        <v>5719</v>
      </c>
      <c r="D1351" s="16">
        <v>32.99</v>
      </c>
      <c r="E1351" s="73"/>
      <c r="F1351" s="73">
        <v>128</v>
      </c>
      <c r="G1351" s="16">
        <v>166758.85</v>
      </c>
      <c r="H1351" s="16">
        <v>1302.803515625</v>
      </c>
      <c r="I1351" s="12">
        <v>0.47156021685438571</v>
      </c>
      <c r="J1351"/>
      <c r="K1351"/>
      <c r="L1351" s="12" t="str">
        <f t="shared" si="20"/>
        <v xml:space="preserve"> </v>
      </c>
    </row>
    <row r="1352" spans="1:12" x14ac:dyDescent="0.25">
      <c r="A1352" s="1" t="s">
        <v>28</v>
      </c>
      <c r="B1352" s="1" t="s">
        <v>23</v>
      </c>
      <c r="C1352" s="1" t="s">
        <v>5795</v>
      </c>
      <c r="D1352" s="16">
        <v>32.99</v>
      </c>
      <c r="E1352" s="73"/>
      <c r="F1352" s="73">
        <v>134</v>
      </c>
      <c r="G1352" s="16">
        <v>168900.15</v>
      </c>
      <c r="H1352" s="16">
        <v>1260.448880597015</v>
      </c>
      <c r="I1352" s="12">
        <v>0.51446012488165915</v>
      </c>
      <c r="J1352"/>
      <c r="K1352"/>
      <c r="L1352" s="12" t="str">
        <f t="shared" si="20"/>
        <v xml:space="preserve"> </v>
      </c>
    </row>
    <row r="1353" spans="1:12" x14ac:dyDescent="0.25">
      <c r="A1353" s="1" t="s">
        <v>28</v>
      </c>
      <c r="B1353" s="1" t="s">
        <v>23</v>
      </c>
      <c r="C1353" s="1" t="s">
        <v>5577</v>
      </c>
      <c r="D1353" s="16">
        <v>32.99</v>
      </c>
      <c r="E1353" s="73"/>
      <c r="F1353" s="73">
        <v>158</v>
      </c>
      <c r="G1353" s="16">
        <v>196440</v>
      </c>
      <c r="H1353" s="16">
        <v>1243.2911392405063</v>
      </c>
      <c r="I1353" s="12">
        <v>0.55677606196216867</v>
      </c>
      <c r="J1353"/>
      <c r="K1353"/>
      <c r="L1353" s="12" t="str">
        <f t="shared" ref="L1353:L1416" si="21">IF(I1353&gt;$I$2,"X"," ")</f>
        <v xml:space="preserve"> </v>
      </c>
    </row>
    <row r="1354" spans="1:12" x14ac:dyDescent="0.25">
      <c r="A1354" s="1" t="s">
        <v>28</v>
      </c>
      <c r="B1354" s="1" t="s">
        <v>23</v>
      </c>
      <c r="C1354" s="1" t="s">
        <v>5637</v>
      </c>
      <c r="D1354" s="16">
        <v>34.99</v>
      </c>
      <c r="E1354" s="73"/>
      <c r="F1354" s="73">
        <v>156</v>
      </c>
      <c r="G1354" s="16">
        <v>190459.85</v>
      </c>
      <c r="H1354" s="16">
        <v>1220.8964743589745</v>
      </c>
      <c r="I1354" s="12">
        <v>0.59832978720012853</v>
      </c>
      <c r="J1354"/>
      <c r="K1354"/>
      <c r="L1354" s="12" t="str">
        <f t="shared" si="21"/>
        <v xml:space="preserve"> </v>
      </c>
    </row>
    <row r="1355" spans="1:12" x14ac:dyDescent="0.25">
      <c r="A1355" s="1" t="s">
        <v>28</v>
      </c>
      <c r="B1355" s="1" t="s">
        <v>23</v>
      </c>
      <c r="C1355" s="1" t="s">
        <v>7755</v>
      </c>
      <c r="D1355" s="16">
        <v>59.99</v>
      </c>
      <c r="E1355" s="73"/>
      <c r="F1355" s="73">
        <v>133</v>
      </c>
      <c r="G1355" s="16">
        <v>158732.66</v>
      </c>
      <c r="H1355" s="16">
        <v>1193.4786466165415</v>
      </c>
      <c r="I1355" s="12">
        <v>0.63895033513390387</v>
      </c>
      <c r="J1355"/>
      <c r="K1355"/>
      <c r="L1355" s="12" t="str">
        <f t="shared" si="21"/>
        <v xml:space="preserve"> </v>
      </c>
    </row>
    <row r="1356" spans="1:12" x14ac:dyDescent="0.25">
      <c r="A1356" s="1" t="s">
        <v>28</v>
      </c>
      <c r="B1356" s="1" t="s">
        <v>23</v>
      </c>
      <c r="C1356" s="1" t="s">
        <v>7406</v>
      </c>
      <c r="D1356" s="16">
        <v>42.99</v>
      </c>
      <c r="E1356" s="73"/>
      <c r="F1356" s="73">
        <v>122</v>
      </c>
      <c r="G1356" s="16">
        <v>126218.64</v>
      </c>
      <c r="H1356" s="16">
        <v>1034.5790163934425</v>
      </c>
      <c r="I1356" s="12">
        <v>0.67416266729068564</v>
      </c>
      <c r="J1356"/>
      <c r="K1356"/>
      <c r="L1356" s="12" t="str">
        <f t="shared" si="21"/>
        <v xml:space="preserve"> </v>
      </c>
    </row>
    <row r="1357" spans="1:12" x14ac:dyDescent="0.25">
      <c r="A1357" s="1" t="s">
        <v>28</v>
      </c>
      <c r="B1357" s="1" t="s">
        <v>23</v>
      </c>
      <c r="C1357" s="1" t="s">
        <v>6905</v>
      </c>
      <c r="D1357" s="16">
        <v>16.989999999999998</v>
      </c>
      <c r="E1357" s="73"/>
      <c r="F1357" s="73">
        <v>118</v>
      </c>
      <c r="G1357" s="16">
        <v>116126.65</v>
      </c>
      <c r="H1357" s="16">
        <v>984.12415254237283</v>
      </c>
      <c r="I1357" s="12">
        <v>0.70765774692571948</v>
      </c>
      <c r="J1357"/>
      <c r="K1357"/>
      <c r="L1357" s="12" t="str">
        <f t="shared" si="21"/>
        <v xml:space="preserve"> </v>
      </c>
    </row>
    <row r="1358" spans="1:12" x14ac:dyDescent="0.25">
      <c r="A1358" s="1" t="s">
        <v>28</v>
      </c>
      <c r="B1358" s="1" t="s">
        <v>23</v>
      </c>
      <c r="C1358" s="1" t="s">
        <v>6906</v>
      </c>
      <c r="D1358" s="16">
        <v>16.989999999999998</v>
      </c>
      <c r="E1358" s="73"/>
      <c r="F1358" s="73">
        <v>144</v>
      </c>
      <c r="G1358" s="16">
        <v>129514.77</v>
      </c>
      <c r="H1358" s="16">
        <v>899.40812500000004</v>
      </c>
      <c r="I1358" s="12">
        <v>0.73826948091623801</v>
      </c>
      <c r="J1358"/>
      <c r="K1358"/>
      <c r="L1358" s="12" t="str">
        <f t="shared" si="21"/>
        <v xml:space="preserve"> </v>
      </c>
    </row>
    <row r="1359" spans="1:12" x14ac:dyDescent="0.25">
      <c r="A1359" s="1" t="s">
        <v>28</v>
      </c>
      <c r="B1359" s="1" t="s">
        <v>23</v>
      </c>
      <c r="C1359" s="1" t="s">
        <v>7402</v>
      </c>
      <c r="D1359" s="16">
        <v>41.99</v>
      </c>
      <c r="E1359" s="73"/>
      <c r="F1359" s="73">
        <v>96</v>
      </c>
      <c r="G1359" s="16">
        <v>80830.75</v>
      </c>
      <c r="H1359" s="16">
        <v>841.98697916666663</v>
      </c>
      <c r="I1359" s="12">
        <v>0.76692686204644533</v>
      </c>
      <c r="J1359"/>
      <c r="K1359"/>
      <c r="L1359" s="12" t="str">
        <f t="shared" si="21"/>
        <v xml:space="preserve"> </v>
      </c>
    </row>
    <row r="1360" spans="1:12" x14ac:dyDescent="0.25">
      <c r="A1360" s="1" t="s">
        <v>28</v>
      </c>
      <c r="B1360" s="1" t="s">
        <v>23</v>
      </c>
      <c r="C1360" s="1" t="s">
        <v>8478</v>
      </c>
      <c r="D1360" s="16">
        <v>32.99</v>
      </c>
      <c r="E1360" s="73"/>
      <c r="F1360" s="73">
        <v>133</v>
      </c>
      <c r="G1360" s="16">
        <v>96907.99</v>
      </c>
      <c r="H1360" s="16">
        <v>728.63150375939858</v>
      </c>
      <c r="I1360" s="12">
        <v>0.79172614187304713</v>
      </c>
      <c r="J1360"/>
      <c r="K1360"/>
      <c r="L1360" s="12" t="str">
        <f t="shared" si="21"/>
        <v xml:space="preserve"> </v>
      </c>
    </row>
    <row r="1361" spans="1:12" x14ac:dyDescent="0.25">
      <c r="A1361" s="1" t="s">
        <v>28</v>
      </c>
      <c r="B1361" s="1" t="s">
        <v>23</v>
      </c>
      <c r="C1361" s="1" t="s">
        <v>6933</v>
      </c>
      <c r="D1361" s="16">
        <v>16.989999999999998</v>
      </c>
      <c r="E1361" s="73"/>
      <c r="F1361" s="73">
        <v>128</v>
      </c>
      <c r="G1361" s="16">
        <v>91287.27</v>
      </c>
      <c r="H1361" s="16">
        <v>713.18179687500003</v>
      </c>
      <c r="I1361" s="12">
        <v>0.81599958442485576</v>
      </c>
      <c r="J1361"/>
      <c r="K1361"/>
      <c r="L1361" s="12" t="str">
        <f t="shared" si="21"/>
        <v xml:space="preserve"> </v>
      </c>
    </row>
    <row r="1362" spans="1:12" x14ac:dyDescent="0.25">
      <c r="A1362" s="1" t="s">
        <v>28</v>
      </c>
      <c r="B1362" s="1" t="s">
        <v>23</v>
      </c>
      <c r="C1362" s="1" t="s">
        <v>6948</v>
      </c>
      <c r="D1362" s="16">
        <v>16.989999999999998</v>
      </c>
      <c r="E1362" s="73"/>
      <c r="F1362" s="73">
        <v>150</v>
      </c>
      <c r="G1362" s="16">
        <v>104437.53</v>
      </c>
      <c r="H1362" s="16">
        <v>696.25019999999995</v>
      </c>
      <c r="I1362" s="12">
        <v>0.83969675295248636</v>
      </c>
      <c r="J1362"/>
      <c r="K1362"/>
      <c r="L1362" s="12" t="str">
        <f t="shared" si="21"/>
        <v xml:space="preserve"> </v>
      </c>
    </row>
    <row r="1363" spans="1:12" x14ac:dyDescent="0.25">
      <c r="A1363" s="1" t="s">
        <v>28</v>
      </c>
      <c r="B1363" s="1" t="s">
        <v>23</v>
      </c>
      <c r="C1363" s="1" t="s">
        <v>7401</v>
      </c>
      <c r="D1363" s="16">
        <v>41.99</v>
      </c>
      <c r="E1363" s="73"/>
      <c r="F1363" s="73">
        <v>114</v>
      </c>
      <c r="G1363" s="16">
        <v>77597.52</v>
      </c>
      <c r="H1363" s="16">
        <v>680.68000000000006</v>
      </c>
      <c r="I1363" s="12">
        <v>0.86286398317143287</v>
      </c>
      <c r="J1363"/>
      <c r="K1363"/>
      <c r="L1363" s="12" t="str">
        <f t="shared" si="21"/>
        <v xml:space="preserve"> </v>
      </c>
    </row>
    <row r="1364" spans="1:12" x14ac:dyDescent="0.25">
      <c r="A1364" s="1" t="s">
        <v>28</v>
      </c>
      <c r="B1364" s="1" t="s">
        <v>23</v>
      </c>
      <c r="C1364" s="1" t="s">
        <v>5498</v>
      </c>
      <c r="D1364" s="16">
        <v>32.99</v>
      </c>
      <c r="E1364" s="73"/>
      <c r="F1364" s="73">
        <v>146</v>
      </c>
      <c r="G1364" s="16">
        <v>94637.71</v>
      </c>
      <c r="H1364" s="16">
        <v>648.20349315068495</v>
      </c>
      <c r="I1364" s="12">
        <v>0.8849258618141832</v>
      </c>
      <c r="J1364"/>
      <c r="K1364"/>
      <c r="L1364" s="12" t="str">
        <f t="shared" si="21"/>
        <v xml:space="preserve"> </v>
      </c>
    </row>
    <row r="1365" spans="1:12" x14ac:dyDescent="0.25">
      <c r="A1365" s="1" t="s">
        <v>28</v>
      </c>
      <c r="B1365" s="1" t="s">
        <v>23</v>
      </c>
      <c r="C1365" s="1" t="s">
        <v>7376</v>
      </c>
      <c r="D1365" s="16">
        <v>41.99</v>
      </c>
      <c r="E1365" s="73"/>
      <c r="F1365" s="73">
        <v>85</v>
      </c>
      <c r="G1365" s="16">
        <v>48456.46</v>
      </c>
      <c r="H1365" s="16">
        <v>570.07600000000002</v>
      </c>
      <c r="I1365" s="12">
        <v>0.9043286383527861</v>
      </c>
      <c r="J1365"/>
      <c r="K1365"/>
      <c r="L1365" s="12" t="str">
        <f t="shared" si="21"/>
        <v xml:space="preserve"> </v>
      </c>
    </row>
    <row r="1366" spans="1:12" x14ac:dyDescent="0.25">
      <c r="A1366" s="1" t="s">
        <v>28</v>
      </c>
      <c r="B1366" s="1" t="s">
        <v>23</v>
      </c>
      <c r="C1366" s="1" t="s">
        <v>6919</v>
      </c>
      <c r="D1366" s="16">
        <v>18.989999999999998</v>
      </c>
      <c r="E1366" s="73"/>
      <c r="F1366" s="73">
        <v>151</v>
      </c>
      <c r="G1366" s="16">
        <v>82036.800000000003</v>
      </c>
      <c r="H1366" s="16">
        <v>543.29006622516556</v>
      </c>
      <c r="I1366" s="12">
        <v>0.92281974436428227</v>
      </c>
      <c r="J1366"/>
      <c r="K1366"/>
      <c r="L1366" s="12" t="str">
        <f t="shared" si="21"/>
        <v xml:space="preserve"> </v>
      </c>
    </row>
    <row r="1367" spans="1:12" x14ac:dyDescent="0.25">
      <c r="A1367" s="1" t="s">
        <v>28</v>
      </c>
      <c r="B1367" s="1" t="s">
        <v>23</v>
      </c>
      <c r="C1367" s="1" t="s">
        <v>6344</v>
      </c>
      <c r="D1367" s="16">
        <v>31.99</v>
      </c>
      <c r="E1367" s="73"/>
      <c r="F1367" s="73">
        <v>55</v>
      </c>
      <c r="G1367" s="16">
        <v>25326.75</v>
      </c>
      <c r="H1367" s="16">
        <v>460.48636363636365</v>
      </c>
      <c r="I1367" s="12">
        <v>0.9384925915157325</v>
      </c>
      <c r="J1367"/>
      <c r="K1367"/>
      <c r="L1367" s="12" t="str">
        <f t="shared" si="21"/>
        <v xml:space="preserve"> </v>
      </c>
    </row>
    <row r="1368" spans="1:12" x14ac:dyDescent="0.25">
      <c r="A1368" s="1" t="s">
        <v>28</v>
      </c>
      <c r="B1368" s="1" t="s">
        <v>23</v>
      </c>
      <c r="C1368" s="1" t="s">
        <v>11562</v>
      </c>
      <c r="D1368" s="16">
        <v>32.99</v>
      </c>
      <c r="E1368" s="73"/>
      <c r="F1368" s="73">
        <v>118</v>
      </c>
      <c r="G1368" s="16">
        <v>53535.91</v>
      </c>
      <c r="H1368" s="16">
        <v>453.69415254237293</v>
      </c>
      <c r="I1368" s="12">
        <v>0.95393426290454808</v>
      </c>
      <c r="J1368"/>
      <c r="K1368"/>
      <c r="L1368" s="12" t="str">
        <f t="shared" si="21"/>
        <v>X</v>
      </c>
    </row>
    <row r="1369" spans="1:12" x14ac:dyDescent="0.25">
      <c r="A1369" s="1" t="s">
        <v>28</v>
      </c>
      <c r="B1369" s="1" t="s">
        <v>23</v>
      </c>
      <c r="C1369" s="1" t="s">
        <v>6875</v>
      </c>
      <c r="D1369" s="16">
        <v>16.989999999999998</v>
      </c>
      <c r="E1369" s="73"/>
      <c r="F1369" s="73">
        <v>136</v>
      </c>
      <c r="G1369" s="16">
        <v>61096.04</v>
      </c>
      <c r="H1369" s="16">
        <v>449.23558823529413</v>
      </c>
      <c r="I1369" s="12">
        <v>0.96922418518108167</v>
      </c>
      <c r="J1369"/>
      <c r="K1369"/>
      <c r="L1369" s="12" t="str">
        <f t="shared" si="21"/>
        <v>X</v>
      </c>
    </row>
    <row r="1370" spans="1:12" x14ac:dyDescent="0.25">
      <c r="A1370" s="1" t="s">
        <v>28</v>
      </c>
      <c r="B1370" s="1" t="s">
        <v>23</v>
      </c>
      <c r="C1370" s="1" t="s">
        <v>11556</v>
      </c>
      <c r="D1370" s="16">
        <v>34.99</v>
      </c>
      <c r="E1370" s="73"/>
      <c r="F1370" s="73">
        <v>68</v>
      </c>
      <c r="G1370" s="16">
        <v>25052.84</v>
      </c>
      <c r="H1370" s="16">
        <v>368.42411764705884</v>
      </c>
      <c r="I1370" s="12">
        <v>0.98176365505200747</v>
      </c>
      <c r="J1370"/>
      <c r="K1370"/>
      <c r="L1370" s="12" t="str">
        <f t="shared" si="21"/>
        <v>X</v>
      </c>
    </row>
    <row r="1371" spans="1:12" x14ac:dyDescent="0.25">
      <c r="A1371" s="1" t="s">
        <v>28</v>
      </c>
      <c r="B1371" s="1" t="s">
        <v>23</v>
      </c>
      <c r="C1371" s="1" t="s">
        <v>5500</v>
      </c>
      <c r="D1371" s="16">
        <v>32.99</v>
      </c>
      <c r="E1371" s="73"/>
      <c r="F1371" s="73">
        <v>127</v>
      </c>
      <c r="G1371" s="16">
        <v>43051.24</v>
      </c>
      <c r="H1371" s="16">
        <v>338.98614173228344</v>
      </c>
      <c r="I1371" s="12">
        <v>0.99330119102565761</v>
      </c>
      <c r="J1371"/>
      <c r="K1371"/>
      <c r="L1371" s="12" t="str">
        <f t="shared" si="21"/>
        <v>X</v>
      </c>
    </row>
    <row r="1372" spans="1:12" x14ac:dyDescent="0.25">
      <c r="A1372" s="1" t="s">
        <v>28</v>
      </c>
      <c r="B1372" s="1" t="s">
        <v>23</v>
      </c>
      <c r="C1372" s="1" t="s">
        <v>11554</v>
      </c>
      <c r="D1372" s="16">
        <v>34.99</v>
      </c>
      <c r="E1372" s="73"/>
      <c r="F1372" s="73">
        <v>48</v>
      </c>
      <c r="G1372" s="16">
        <v>9447.2999999999993</v>
      </c>
      <c r="H1372" s="16">
        <v>196.81874999999999</v>
      </c>
      <c r="I1372" s="12">
        <v>0.99999999999999989</v>
      </c>
      <c r="J1372"/>
      <c r="K1372"/>
      <c r="L1372" s="12" t="str">
        <f t="shared" si="21"/>
        <v>X</v>
      </c>
    </row>
    <row r="1373" spans="1:12" x14ac:dyDescent="0.25">
      <c r="A1373" s="1" t="s">
        <v>28</v>
      </c>
      <c r="B1373" s="1" t="s">
        <v>23</v>
      </c>
      <c r="C1373" s="1" t="s">
        <v>12862</v>
      </c>
      <c r="D1373" s="16">
        <v>32.99</v>
      </c>
      <c r="E1373" s="73"/>
      <c r="F1373" s="73">
        <v>0</v>
      </c>
      <c r="G1373" s="16">
        <v>164.95</v>
      </c>
      <c r="H1373" s="16">
        <v>0</v>
      </c>
      <c r="I1373" s="12">
        <v>0.99999999999999989</v>
      </c>
      <c r="J1373"/>
      <c r="K1373"/>
      <c r="L1373" s="12" t="str">
        <f t="shared" si="21"/>
        <v>X</v>
      </c>
    </row>
    <row r="1374" spans="1:12" x14ac:dyDescent="0.25">
      <c r="A1374" s="1" t="s">
        <v>28</v>
      </c>
      <c r="B1374" s="1" t="s">
        <v>24</v>
      </c>
      <c r="C1374" s="1"/>
      <c r="D1374" s="16">
        <v>985.71000000000015</v>
      </c>
      <c r="E1374" s="73"/>
      <c r="F1374" s="73">
        <v>3368</v>
      </c>
      <c r="G1374" s="16">
        <v>3614257.7500000005</v>
      </c>
      <c r="H1374" s="16">
        <v>29381.155777669428</v>
      </c>
      <c r="I1374" s="12"/>
      <c r="J1374"/>
      <c r="K1374"/>
      <c r="L1374" s="12" t="str">
        <f t="shared" si="21"/>
        <v xml:space="preserve"> </v>
      </c>
    </row>
    <row r="1375" spans="1:12" x14ac:dyDescent="0.25">
      <c r="A1375" s="1" t="s">
        <v>46</v>
      </c>
      <c r="B1375" s="1" t="s">
        <v>46</v>
      </c>
      <c r="C1375" s="1" t="s">
        <v>5733</v>
      </c>
      <c r="D1375" s="16">
        <v>25.99</v>
      </c>
      <c r="E1375" s="73"/>
      <c r="F1375" s="73">
        <v>14</v>
      </c>
      <c r="G1375" s="16">
        <v>33469.64</v>
      </c>
      <c r="H1375" s="16">
        <v>2390.6885714285713</v>
      </c>
      <c r="I1375" s="12">
        <v>0.13954261096251894</v>
      </c>
      <c r="J1375"/>
      <c r="K1375"/>
      <c r="L1375" s="12" t="str">
        <f t="shared" si="21"/>
        <v xml:space="preserve"> </v>
      </c>
    </row>
    <row r="1376" spans="1:12" x14ac:dyDescent="0.25">
      <c r="A1376" s="1" t="s">
        <v>46</v>
      </c>
      <c r="B1376" s="1" t="s">
        <v>46</v>
      </c>
      <c r="C1376" s="1" t="s">
        <v>14291</v>
      </c>
      <c r="D1376" s="16">
        <v>25.99</v>
      </c>
      <c r="E1376" s="73"/>
      <c r="F1376" s="73">
        <v>24</v>
      </c>
      <c r="G1376" s="16">
        <v>29842.74</v>
      </c>
      <c r="H1376" s="16">
        <v>1243.4475</v>
      </c>
      <c r="I1376" s="12">
        <v>0.21212166321487164</v>
      </c>
      <c r="J1376"/>
      <c r="K1376"/>
      <c r="L1376" s="12" t="str">
        <f t="shared" si="21"/>
        <v xml:space="preserve"> </v>
      </c>
    </row>
    <row r="1377" spans="1:12" x14ac:dyDescent="0.25">
      <c r="A1377" s="1" t="s">
        <v>46</v>
      </c>
      <c r="B1377" s="1" t="s">
        <v>46</v>
      </c>
      <c r="C1377" s="1" t="s">
        <v>5820</v>
      </c>
      <c r="D1377" s="16">
        <v>25.99</v>
      </c>
      <c r="E1377" s="73"/>
      <c r="F1377" s="73">
        <v>138</v>
      </c>
      <c r="G1377" s="16">
        <v>124432.75</v>
      </c>
      <c r="H1377" s="16">
        <v>901.6865942028985</v>
      </c>
      <c r="I1377" s="12">
        <v>0.26475240028732394</v>
      </c>
      <c r="J1377"/>
      <c r="K1377"/>
      <c r="L1377" s="12" t="str">
        <f t="shared" si="21"/>
        <v xml:space="preserve"> </v>
      </c>
    </row>
    <row r="1378" spans="1:12" x14ac:dyDescent="0.25">
      <c r="A1378" s="1" t="s">
        <v>46</v>
      </c>
      <c r="B1378" s="1" t="s">
        <v>46</v>
      </c>
      <c r="C1378" s="1" t="s">
        <v>14792</v>
      </c>
      <c r="D1378" s="16">
        <v>25.99</v>
      </c>
      <c r="E1378" s="73"/>
      <c r="F1378" s="73">
        <v>28</v>
      </c>
      <c r="G1378" s="16">
        <v>22688.05</v>
      </c>
      <c r="H1378" s="16">
        <v>810.28750000000002</v>
      </c>
      <c r="I1378" s="12">
        <v>0.3120482441423546</v>
      </c>
      <c r="J1378"/>
      <c r="K1378"/>
      <c r="L1378" s="12" t="str">
        <f t="shared" si="21"/>
        <v xml:space="preserve"> </v>
      </c>
    </row>
    <row r="1379" spans="1:12" x14ac:dyDescent="0.25">
      <c r="A1379" s="1" t="s">
        <v>46</v>
      </c>
      <c r="B1379" s="1" t="s">
        <v>46</v>
      </c>
      <c r="C1379" s="1" t="s">
        <v>5734</v>
      </c>
      <c r="D1379" s="16">
        <v>21.99</v>
      </c>
      <c r="E1379" s="73"/>
      <c r="F1379" s="73">
        <v>132</v>
      </c>
      <c r="G1379" s="16">
        <v>99837.56</v>
      </c>
      <c r="H1379" s="16">
        <v>756.34515151515154</v>
      </c>
      <c r="I1379" s="12">
        <v>0.35619551555721679</v>
      </c>
      <c r="J1379"/>
      <c r="K1379"/>
      <c r="L1379" s="12" t="str">
        <f t="shared" si="21"/>
        <v xml:space="preserve"> </v>
      </c>
    </row>
    <row r="1380" spans="1:12" x14ac:dyDescent="0.25">
      <c r="A1380" s="1" t="s">
        <v>46</v>
      </c>
      <c r="B1380" s="1" t="s">
        <v>46</v>
      </c>
      <c r="C1380" s="1" t="s">
        <v>5753</v>
      </c>
      <c r="D1380" s="16">
        <v>24.99</v>
      </c>
      <c r="E1380" s="73"/>
      <c r="F1380" s="73">
        <v>24</v>
      </c>
      <c r="G1380" s="16">
        <v>18017.79</v>
      </c>
      <c r="H1380" s="16">
        <v>750.74125000000004</v>
      </c>
      <c r="I1380" s="12">
        <v>0.40001569164969086</v>
      </c>
      <c r="J1380"/>
      <c r="K1380"/>
      <c r="L1380" s="12" t="str">
        <f t="shared" si="21"/>
        <v xml:space="preserve"> </v>
      </c>
    </row>
    <row r="1381" spans="1:12" x14ac:dyDescent="0.25">
      <c r="A1381" s="1" t="s">
        <v>46</v>
      </c>
      <c r="B1381" s="1" t="s">
        <v>46</v>
      </c>
      <c r="C1381" s="1" t="s">
        <v>5688</v>
      </c>
      <c r="D1381" s="16">
        <v>23.99</v>
      </c>
      <c r="E1381" s="73"/>
      <c r="F1381" s="73">
        <v>122</v>
      </c>
      <c r="G1381" s="16">
        <v>87411.25</v>
      </c>
      <c r="H1381" s="16">
        <v>716.48565573770497</v>
      </c>
      <c r="I1381" s="12">
        <v>0.44183639565677446</v>
      </c>
      <c r="J1381"/>
      <c r="K1381"/>
      <c r="L1381" s="12" t="str">
        <f t="shared" si="21"/>
        <v xml:space="preserve"> </v>
      </c>
    </row>
    <row r="1382" spans="1:12" x14ac:dyDescent="0.25">
      <c r="A1382" s="1" t="s">
        <v>46</v>
      </c>
      <c r="B1382" s="1" t="s">
        <v>46</v>
      </c>
      <c r="C1382" s="1" t="s">
        <v>5881</v>
      </c>
      <c r="D1382" s="16">
        <v>25.99</v>
      </c>
      <c r="E1382" s="73"/>
      <c r="F1382" s="73">
        <v>144</v>
      </c>
      <c r="G1382" s="16">
        <v>92428.08</v>
      </c>
      <c r="H1382" s="16">
        <v>641.86166666666668</v>
      </c>
      <c r="I1382" s="12">
        <v>0.47930135613462516</v>
      </c>
      <c r="J1382"/>
      <c r="K1382"/>
      <c r="L1382" s="12" t="str">
        <f t="shared" si="21"/>
        <v xml:space="preserve"> </v>
      </c>
    </row>
    <row r="1383" spans="1:12" x14ac:dyDescent="0.25">
      <c r="A1383" s="1" t="s">
        <v>46</v>
      </c>
      <c r="B1383" s="1" t="s">
        <v>46</v>
      </c>
      <c r="C1383" s="1" t="s">
        <v>5651</v>
      </c>
      <c r="D1383" s="16">
        <v>25.99</v>
      </c>
      <c r="E1383" s="73"/>
      <c r="F1383" s="73">
        <v>135</v>
      </c>
      <c r="G1383" s="16">
        <v>78561.600000000006</v>
      </c>
      <c r="H1383" s="16">
        <v>581.9377777777778</v>
      </c>
      <c r="I1383" s="12">
        <v>0.5132686063650943</v>
      </c>
      <c r="J1383"/>
      <c r="K1383"/>
      <c r="L1383" s="12" t="str">
        <f t="shared" si="21"/>
        <v xml:space="preserve"> </v>
      </c>
    </row>
    <row r="1384" spans="1:12" x14ac:dyDescent="0.25">
      <c r="A1384" s="1" t="s">
        <v>46</v>
      </c>
      <c r="B1384" s="1" t="s">
        <v>46</v>
      </c>
      <c r="C1384" s="1" t="s">
        <v>9542</v>
      </c>
      <c r="D1384" s="16">
        <v>25.99</v>
      </c>
      <c r="E1384" s="73"/>
      <c r="F1384" s="73">
        <v>122</v>
      </c>
      <c r="G1384" s="16">
        <v>70214.63</v>
      </c>
      <c r="H1384" s="16">
        <v>575.52975409836074</v>
      </c>
      <c r="I1384" s="12">
        <v>0.54686182529511651</v>
      </c>
      <c r="J1384"/>
      <c r="K1384"/>
      <c r="L1384" s="12" t="str">
        <f t="shared" si="21"/>
        <v xml:space="preserve"> </v>
      </c>
    </row>
    <row r="1385" spans="1:12" x14ac:dyDescent="0.25">
      <c r="A1385" s="1" t="s">
        <v>46</v>
      </c>
      <c r="B1385" s="1" t="s">
        <v>46</v>
      </c>
      <c r="C1385" s="1" t="s">
        <v>5736</v>
      </c>
      <c r="D1385" s="16">
        <v>21.99</v>
      </c>
      <c r="E1385" s="73"/>
      <c r="F1385" s="73">
        <v>128</v>
      </c>
      <c r="G1385" s="16">
        <v>72584.100000000006</v>
      </c>
      <c r="H1385" s="16">
        <v>567.06328125000005</v>
      </c>
      <c r="I1385" s="12">
        <v>0.57996086286625181</v>
      </c>
      <c r="J1385"/>
      <c r="K1385"/>
      <c r="L1385" s="12" t="str">
        <f t="shared" si="21"/>
        <v xml:space="preserve"> </v>
      </c>
    </row>
    <row r="1386" spans="1:12" x14ac:dyDescent="0.25">
      <c r="A1386" s="1" t="s">
        <v>46</v>
      </c>
      <c r="B1386" s="1" t="s">
        <v>46</v>
      </c>
      <c r="C1386" s="1" t="s">
        <v>10351</v>
      </c>
      <c r="D1386" s="16">
        <v>25.99</v>
      </c>
      <c r="E1386" s="73"/>
      <c r="F1386" s="73">
        <v>145</v>
      </c>
      <c r="G1386" s="16">
        <v>76666.59</v>
      </c>
      <c r="H1386" s="16">
        <v>528.73510344827582</v>
      </c>
      <c r="I1386" s="12">
        <v>0.61082271485503759</v>
      </c>
      <c r="J1386"/>
      <c r="K1386"/>
      <c r="L1386" s="12" t="str">
        <f t="shared" si="21"/>
        <v xml:space="preserve"> </v>
      </c>
    </row>
    <row r="1387" spans="1:12" x14ac:dyDescent="0.25">
      <c r="A1387" s="1" t="s">
        <v>46</v>
      </c>
      <c r="B1387" s="1" t="s">
        <v>46</v>
      </c>
      <c r="C1387" s="1" t="s">
        <v>5808</v>
      </c>
      <c r="D1387" s="16">
        <v>25.99</v>
      </c>
      <c r="E1387" s="73"/>
      <c r="F1387" s="73">
        <v>132</v>
      </c>
      <c r="G1387" s="16">
        <v>65005.4</v>
      </c>
      <c r="H1387" s="16">
        <v>492.46515151515155</v>
      </c>
      <c r="I1387" s="12">
        <v>0.63956751828604763</v>
      </c>
      <c r="J1387"/>
      <c r="K1387"/>
      <c r="L1387" s="12" t="str">
        <f t="shared" si="21"/>
        <v xml:space="preserve"> </v>
      </c>
    </row>
    <row r="1388" spans="1:12" x14ac:dyDescent="0.25">
      <c r="A1388" s="1" t="s">
        <v>46</v>
      </c>
      <c r="B1388" s="1" t="s">
        <v>46</v>
      </c>
      <c r="C1388" s="1" t="s">
        <v>11811</v>
      </c>
      <c r="D1388" s="16">
        <v>25.99</v>
      </c>
      <c r="E1388" s="73"/>
      <c r="F1388" s="73">
        <v>98</v>
      </c>
      <c r="G1388" s="16">
        <v>45151.54</v>
      </c>
      <c r="H1388" s="16">
        <v>460.73</v>
      </c>
      <c r="I1388" s="12">
        <v>0.66645996589177803</v>
      </c>
      <c r="J1388"/>
      <c r="K1388"/>
      <c r="L1388" s="12" t="str">
        <f t="shared" si="21"/>
        <v xml:space="preserve"> </v>
      </c>
    </row>
    <row r="1389" spans="1:12" x14ac:dyDescent="0.25">
      <c r="A1389" s="1" t="s">
        <v>46</v>
      </c>
      <c r="B1389" s="1" t="s">
        <v>46</v>
      </c>
      <c r="C1389" s="1" t="s">
        <v>5818</v>
      </c>
      <c r="D1389" s="16">
        <v>25.99</v>
      </c>
      <c r="E1389" s="73"/>
      <c r="F1389" s="73">
        <v>141</v>
      </c>
      <c r="G1389" s="16">
        <v>59129.58</v>
      </c>
      <c r="H1389" s="16">
        <v>419.35872340425533</v>
      </c>
      <c r="I1389" s="12">
        <v>0.6909376046328084</v>
      </c>
      <c r="J1389"/>
      <c r="K1389"/>
      <c r="L1389" s="12" t="str">
        <f t="shared" si="21"/>
        <v xml:space="preserve"> </v>
      </c>
    </row>
    <row r="1390" spans="1:12" x14ac:dyDescent="0.25">
      <c r="A1390" s="1" t="s">
        <v>46</v>
      </c>
      <c r="B1390" s="1" t="s">
        <v>46</v>
      </c>
      <c r="C1390" s="1" t="s">
        <v>6366</v>
      </c>
      <c r="D1390" s="16">
        <v>23.99</v>
      </c>
      <c r="E1390" s="73"/>
      <c r="F1390" s="73">
        <v>105</v>
      </c>
      <c r="G1390" s="16">
        <v>43805.32</v>
      </c>
      <c r="H1390" s="16">
        <v>417.19352380952381</v>
      </c>
      <c r="I1390" s="12">
        <v>0.71528886237703526</v>
      </c>
      <c r="J1390"/>
      <c r="K1390"/>
      <c r="L1390" s="12" t="str">
        <f t="shared" si="21"/>
        <v xml:space="preserve"> </v>
      </c>
    </row>
    <row r="1391" spans="1:12" x14ac:dyDescent="0.25">
      <c r="A1391" s="1" t="s">
        <v>46</v>
      </c>
      <c r="B1391" s="1" t="s">
        <v>46</v>
      </c>
      <c r="C1391" s="1" t="s">
        <v>5807</v>
      </c>
      <c r="D1391" s="16">
        <v>25.99</v>
      </c>
      <c r="E1391" s="73"/>
      <c r="F1391" s="73">
        <v>139</v>
      </c>
      <c r="G1391" s="16">
        <v>56679.6</v>
      </c>
      <c r="H1391" s="16">
        <v>407.76690647482013</v>
      </c>
      <c r="I1391" s="12">
        <v>0.73908989588413243</v>
      </c>
      <c r="J1391"/>
      <c r="K1391"/>
      <c r="L1391" s="12" t="str">
        <f t="shared" si="21"/>
        <v xml:space="preserve"> </v>
      </c>
    </row>
    <row r="1392" spans="1:12" x14ac:dyDescent="0.25">
      <c r="A1392" s="1" t="s">
        <v>46</v>
      </c>
      <c r="B1392" s="1" t="s">
        <v>46</v>
      </c>
      <c r="C1392" s="1" t="s">
        <v>6407</v>
      </c>
      <c r="D1392" s="16">
        <v>25.99</v>
      </c>
      <c r="E1392" s="73"/>
      <c r="F1392" s="73">
        <v>147</v>
      </c>
      <c r="G1392" s="16">
        <v>59615.67</v>
      </c>
      <c r="H1392" s="16">
        <v>405.54877551020405</v>
      </c>
      <c r="I1392" s="12">
        <v>0.76276145883201141</v>
      </c>
      <c r="J1392"/>
      <c r="K1392"/>
      <c r="L1392" s="12" t="str">
        <f t="shared" si="21"/>
        <v xml:space="preserve"> </v>
      </c>
    </row>
    <row r="1393" spans="1:12" x14ac:dyDescent="0.25">
      <c r="A1393" s="1" t="s">
        <v>46</v>
      </c>
      <c r="B1393" s="1" t="s">
        <v>46</v>
      </c>
      <c r="C1393" s="1" t="s">
        <v>6368</v>
      </c>
      <c r="D1393" s="16">
        <v>23.99</v>
      </c>
      <c r="E1393" s="73"/>
      <c r="F1393" s="73">
        <v>69</v>
      </c>
      <c r="G1393" s="16">
        <v>27516.53</v>
      </c>
      <c r="H1393" s="16">
        <v>398.79028985507244</v>
      </c>
      <c r="I1393" s="12">
        <v>0.7860385342896582</v>
      </c>
      <c r="J1393"/>
      <c r="K1393"/>
      <c r="L1393" s="12" t="str">
        <f t="shared" si="21"/>
        <v xml:space="preserve"> </v>
      </c>
    </row>
    <row r="1394" spans="1:12" x14ac:dyDescent="0.25">
      <c r="A1394" s="1" t="s">
        <v>46</v>
      </c>
      <c r="B1394" s="1" t="s">
        <v>46</v>
      </c>
      <c r="C1394" s="1" t="s">
        <v>5647</v>
      </c>
      <c r="D1394" s="16">
        <v>14.99</v>
      </c>
      <c r="E1394" s="73"/>
      <c r="F1394" s="73">
        <v>114</v>
      </c>
      <c r="G1394" s="16">
        <v>41912.04</v>
      </c>
      <c r="H1394" s="16">
        <v>367.64947368421053</v>
      </c>
      <c r="I1394" s="12">
        <v>0.80749794480845882</v>
      </c>
      <c r="J1394"/>
      <c r="K1394"/>
      <c r="L1394" s="12" t="str">
        <f t="shared" si="21"/>
        <v xml:space="preserve"> </v>
      </c>
    </row>
    <row r="1395" spans="1:12" x14ac:dyDescent="0.25">
      <c r="A1395" s="1" t="s">
        <v>46</v>
      </c>
      <c r="B1395" s="1" t="s">
        <v>46</v>
      </c>
      <c r="C1395" s="1" t="s">
        <v>11634</v>
      </c>
      <c r="D1395" s="16">
        <v>20.99</v>
      </c>
      <c r="E1395" s="73"/>
      <c r="F1395" s="73">
        <v>70</v>
      </c>
      <c r="G1395" s="16">
        <v>25292.95</v>
      </c>
      <c r="H1395" s="16">
        <v>361.32785714285717</v>
      </c>
      <c r="I1395" s="12">
        <v>0.82858836754347742</v>
      </c>
      <c r="J1395"/>
      <c r="K1395"/>
      <c r="L1395" s="12" t="str">
        <f t="shared" si="21"/>
        <v xml:space="preserve"> </v>
      </c>
    </row>
    <row r="1396" spans="1:12" x14ac:dyDescent="0.25">
      <c r="A1396" s="1" t="s">
        <v>46</v>
      </c>
      <c r="B1396" s="1" t="s">
        <v>46</v>
      </c>
      <c r="C1396" s="1" t="s">
        <v>6323</v>
      </c>
      <c r="D1396" s="16">
        <v>25.99</v>
      </c>
      <c r="E1396" s="73"/>
      <c r="F1396" s="73">
        <v>12</v>
      </c>
      <c r="G1396" s="16">
        <v>4288.3500000000004</v>
      </c>
      <c r="H1396" s="16">
        <v>357.36250000000001</v>
      </c>
      <c r="I1396" s="12">
        <v>0.84944733550194074</v>
      </c>
      <c r="J1396"/>
      <c r="K1396"/>
      <c r="L1396" s="12" t="str">
        <f t="shared" si="21"/>
        <v xml:space="preserve"> </v>
      </c>
    </row>
    <row r="1397" spans="1:12" x14ac:dyDescent="0.25">
      <c r="A1397" s="1" t="s">
        <v>46</v>
      </c>
      <c r="B1397" s="1" t="s">
        <v>46</v>
      </c>
      <c r="C1397" s="1" t="s">
        <v>5381</v>
      </c>
      <c r="D1397" s="16">
        <v>14.99</v>
      </c>
      <c r="E1397" s="73"/>
      <c r="F1397" s="73">
        <v>138</v>
      </c>
      <c r="G1397" s="16">
        <v>48282.79</v>
      </c>
      <c r="H1397" s="16">
        <v>349.87528985507248</v>
      </c>
      <c r="I1397" s="12">
        <v>0.86986928089505</v>
      </c>
      <c r="J1397"/>
      <c r="K1397"/>
      <c r="L1397" s="12" t="str">
        <f t="shared" si="21"/>
        <v xml:space="preserve"> </v>
      </c>
    </row>
    <row r="1398" spans="1:12" x14ac:dyDescent="0.25">
      <c r="A1398" s="1" t="s">
        <v>46</v>
      </c>
      <c r="B1398" s="1" t="s">
        <v>46</v>
      </c>
      <c r="C1398" s="1" t="s">
        <v>5513</v>
      </c>
      <c r="D1398" s="16">
        <v>23.99</v>
      </c>
      <c r="E1398" s="73"/>
      <c r="F1398" s="73">
        <v>150</v>
      </c>
      <c r="G1398" s="16">
        <v>43596.23</v>
      </c>
      <c r="H1398" s="16">
        <v>290.64153333333337</v>
      </c>
      <c r="I1398" s="12">
        <v>0.88683379852406452</v>
      </c>
      <c r="J1398"/>
      <c r="K1398"/>
      <c r="L1398" s="12" t="str">
        <f t="shared" si="21"/>
        <v xml:space="preserve"> </v>
      </c>
    </row>
    <row r="1399" spans="1:12" x14ac:dyDescent="0.25">
      <c r="A1399" s="1" t="s">
        <v>46</v>
      </c>
      <c r="B1399" s="1" t="s">
        <v>46</v>
      </c>
      <c r="C1399" s="1" t="s">
        <v>5444</v>
      </c>
      <c r="D1399" s="16">
        <v>23.99</v>
      </c>
      <c r="E1399" s="73"/>
      <c r="F1399" s="73">
        <v>145</v>
      </c>
      <c r="G1399" s="16">
        <v>39945.75</v>
      </c>
      <c r="H1399" s="16">
        <v>275.48793103448276</v>
      </c>
      <c r="I1399" s="12">
        <v>0.90291381230948309</v>
      </c>
      <c r="J1399"/>
      <c r="K1399"/>
      <c r="L1399" s="12" t="str">
        <f t="shared" si="21"/>
        <v xml:space="preserve"> </v>
      </c>
    </row>
    <row r="1400" spans="1:12" x14ac:dyDescent="0.25">
      <c r="A1400" s="1" t="s">
        <v>46</v>
      </c>
      <c r="B1400" s="1" t="s">
        <v>46</v>
      </c>
      <c r="C1400" s="1" t="s">
        <v>5751</v>
      </c>
      <c r="D1400" s="16">
        <v>23.99</v>
      </c>
      <c r="E1400" s="73"/>
      <c r="F1400" s="73">
        <v>123</v>
      </c>
      <c r="G1400" s="16">
        <v>33106.199999999997</v>
      </c>
      <c r="H1400" s="16">
        <v>269.15609756097558</v>
      </c>
      <c r="I1400" s="12">
        <v>0.91862424195682835</v>
      </c>
      <c r="J1400"/>
      <c r="K1400"/>
      <c r="L1400" s="12" t="str">
        <f t="shared" si="21"/>
        <v xml:space="preserve"> </v>
      </c>
    </row>
    <row r="1401" spans="1:12" x14ac:dyDescent="0.25">
      <c r="A1401" s="1" t="s">
        <v>46</v>
      </c>
      <c r="B1401" s="1" t="s">
        <v>46</v>
      </c>
      <c r="C1401" s="1" t="s">
        <v>6548</v>
      </c>
      <c r="D1401" s="16">
        <v>23.99</v>
      </c>
      <c r="E1401" s="73"/>
      <c r="F1401" s="73">
        <v>18</v>
      </c>
      <c r="G1401" s="16">
        <v>4606.08</v>
      </c>
      <c r="H1401" s="16">
        <v>255.89333333333332</v>
      </c>
      <c r="I1401" s="12">
        <v>0.93356053449111609</v>
      </c>
      <c r="J1401"/>
      <c r="K1401"/>
      <c r="L1401" s="12" t="str">
        <f t="shared" si="21"/>
        <v xml:space="preserve"> </v>
      </c>
    </row>
    <row r="1402" spans="1:12" x14ac:dyDescent="0.25">
      <c r="A1402" s="1" t="s">
        <v>46</v>
      </c>
      <c r="B1402" s="1" t="s">
        <v>46</v>
      </c>
      <c r="C1402" s="1" t="s">
        <v>9448</v>
      </c>
      <c r="D1402" s="16">
        <v>20.99</v>
      </c>
      <c r="E1402" s="73"/>
      <c r="F1402" s="73">
        <v>75</v>
      </c>
      <c r="G1402" s="16">
        <v>14923.89</v>
      </c>
      <c r="H1402" s="16">
        <v>198.98519999999999</v>
      </c>
      <c r="I1402" s="12">
        <v>0.94517514405705649</v>
      </c>
      <c r="J1402"/>
      <c r="K1402"/>
      <c r="L1402" s="12" t="str">
        <f t="shared" si="21"/>
        <v xml:space="preserve"> </v>
      </c>
    </row>
    <row r="1403" spans="1:12" x14ac:dyDescent="0.25">
      <c r="A1403" s="1" t="s">
        <v>46</v>
      </c>
      <c r="B1403" s="1" t="s">
        <v>46</v>
      </c>
      <c r="C1403" s="1" t="s">
        <v>5629</v>
      </c>
      <c r="D1403" s="16">
        <v>23.99</v>
      </c>
      <c r="E1403" s="73"/>
      <c r="F1403" s="73">
        <v>129</v>
      </c>
      <c r="G1403" s="16">
        <v>21623.63</v>
      </c>
      <c r="H1403" s="16">
        <v>167.62503875968994</v>
      </c>
      <c r="I1403" s="12">
        <v>0.95495928568502408</v>
      </c>
      <c r="J1403"/>
      <c r="K1403"/>
      <c r="L1403" s="12" t="str">
        <f t="shared" si="21"/>
        <v>X</v>
      </c>
    </row>
    <row r="1404" spans="1:12" x14ac:dyDescent="0.25">
      <c r="A1404" s="1" t="s">
        <v>46</v>
      </c>
      <c r="B1404" s="1" t="s">
        <v>46</v>
      </c>
      <c r="C1404" s="1" t="s">
        <v>11260</v>
      </c>
      <c r="D1404" s="16">
        <v>20.99</v>
      </c>
      <c r="E1404" s="73"/>
      <c r="F1404" s="73">
        <v>51</v>
      </c>
      <c r="G1404" s="16">
        <v>7850.26</v>
      </c>
      <c r="H1404" s="16">
        <v>153.92666666666668</v>
      </c>
      <c r="I1404" s="12">
        <v>0.96394386411156052</v>
      </c>
      <c r="J1404"/>
      <c r="K1404"/>
      <c r="L1404" s="12" t="str">
        <f t="shared" si="21"/>
        <v>X</v>
      </c>
    </row>
    <row r="1405" spans="1:12" x14ac:dyDescent="0.25">
      <c r="A1405" s="1" t="s">
        <v>46</v>
      </c>
      <c r="B1405" s="1" t="s">
        <v>46</v>
      </c>
      <c r="C1405" s="1" t="s">
        <v>12668</v>
      </c>
      <c r="D1405" s="16">
        <v>20.99</v>
      </c>
      <c r="E1405" s="73"/>
      <c r="F1405" s="73">
        <v>57</v>
      </c>
      <c r="G1405" s="16">
        <v>8479.9599999999991</v>
      </c>
      <c r="H1405" s="16">
        <v>148.77122807017543</v>
      </c>
      <c r="I1405" s="12">
        <v>0.97262752364342797</v>
      </c>
      <c r="J1405"/>
      <c r="K1405"/>
      <c r="L1405" s="12" t="str">
        <f t="shared" si="21"/>
        <v>X</v>
      </c>
    </row>
    <row r="1406" spans="1:12" x14ac:dyDescent="0.25">
      <c r="A1406" s="1" t="s">
        <v>46</v>
      </c>
      <c r="B1406" s="1" t="s">
        <v>46</v>
      </c>
      <c r="C1406" s="1" t="s">
        <v>15989</v>
      </c>
      <c r="D1406" s="16">
        <v>23.99</v>
      </c>
      <c r="E1406" s="73"/>
      <c r="F1406" s="73">
        <v>19</v>
      </c>
      <c r="G1406" s="16">
        <v>2806.83</v>
      </c>
      <c r="H1406" s="16">
        <v>147.7278947368421</v>
      </c>
      <c r="I1406" s="12">
        <v>0.98125028462950536</v>
      </c>
      <c r="J1406"/>
      <c r="K1406"/>
      <c r="L1406" s="12" t="str">
        <f t="shared" si="21"/>
        <v>X</v>
      </c>
    </row>
    <row r="1407" spans="1:12" x14ac:dyDescent="0.25">
      <c r="A1407" s="1" t="s">
        <v>46</v>
      </c>
      <c r="B1407" s="1" t="s">
        <v>46</v>
      </c>
      <c r="C1407" s="1" t="s">
        <v>6403</v>
      </c>
      <c r="D1407" s="16">
        <v>20.99</v>
      </c>
      <c r="E1407" s="73"/>
      <c r="F1407" s="73">
        <v>36</v>
      </c>
      <c r="G1407" s="16">
        <v>4449.88</v>
      </c>
      <c r="H1407" s="16">
        <v>123.60777777777778</v>
      </c>
      <c r="I1407" s="12">
        <v>0.9884651733659664</v>
      </c>
      <c r="J1407"/>
      <c r="K1407"/>
      <c r="L1407" s="12" t="str">
        <f t="shared" si="21"/>
        <v>X</v>
      </c>
    </row>
    <row r="1408" spans="1:12" x14ac:dyDescent="0.25">
      <c r="A1408" s="1" t="s">
        <v>46</v>
      </c>
      <c r="B1408" s="1" t="s">
        <v>46</v>
      </c>
      <c r="C1408" s="1" t="s">
        <v>6405</v>
      </c>
      <c r="D1408" s="16">
        <v>20.99</v>
      </c>
      <c r="E1408" s="73"/>
      <c r="F1408" s="73">
        <v>21</v>
      </c>
      <c r="G1408" s="16">
        <v>2203.9499999999998</v>
      </c>
      <c r="H1408" s="16">
        <v>104.94999999999999</v>
      </c>
      <c r="I1408" s="12">
        <v>0.99459102229315033</v>
      </c>
      <c r="J1408"/>
      <c r="K1408"/>
      <c r="L1408" s="12" t="str">
        <f t="shared" si="21"/>
        <v>X</v>
      </c>
    </row>
    <row r="1409" spans="1:12" x14ac:dyDescent="0.25">
      <c r="A1409" s="1" t="s">
        <v>46</v>
      </c>
      <c r="B1409" s="1" t="s">
        <v>46</v>
      </c>
      <c r="C1409" s="1" t="s">
        <v>13635</v>
      </c>
      <c r="D1409" s="16">
        <v>35.49</v>
      </c>
      <c r="E1409" s="73"/>
      <c r="F1409" s="73">
        <v>54</v>
      </c>
      <c r="G1409" s="16">
        <v>5004.09</v>
      </c>
      <c r="H1409" s="16">
        <v>92.668333333333337</v>
      </c>
      <c r="I1409" s="12">
        <v>1.0000000000000004</v>
      </c>
      <c r="J1409"/>
      <c r="K1409"/>
      <c r="L1409" s="12" t="str">
        <f t="shared" si="21"/>
        <v>X</v>
      </c>
    </row>
    <row r="1410" spans="1:12" x14ac:dyDescent="0.25">
      <c r="A1410" s="1" t="s">
        <v>46</v>
      </c>
      <c r="B1410" s="1" t="s">
        <v>47</v>
      </c>
      <c r="C1410" s="1"/>
      <c r="D1410" s="16">
        <v>840.1500000000002</v>
      </c>
      <c r="E1410" s="73"/>
      <c r="F1410" s="73">
        <v>3199</v>
      </c>
      <c r="G1410" s="16">
        <v>1471431.2999999998</v>
      </c>
      <c r="H1410" s="16">
        <v>17132.319331983181</v>
      </c>
      <c r="I1410" s="12"/>
      <c r="J1410"/>
      <c r="K1410"/>
      <c r="L1410" s="12" t="str">
        <f t="shared" si="21"/>
        <v xml:space="preserve"> </v>
      </c>
    </row>
    <row r="1411" spans="1:12" x14ac:dyDescent="0.25">
      <c r="A1411" s="1" t="s">
        <v>48</v>
      </c>
      <c r="B1411" s="1" t="s">
        <v>48</v>
      </c>
      <c r="C1411" s="1" t="s">
        <v>7846</v>
      </c>
      <c r="D1411" s="16">
        <v>9.49</v>
      </c>
      <c r="E1411" s="73"/>
      <c r="F1411" s="73">
        <v>156</v>
      </c>
      <c r="G1411" s="16">
        <v>151621.73000000001</v>
      </c>
      <c r="H1411" s="16">
        <v>971.93416666666678</v>
      </c>
      <c r="I1411" s="12">
        <v>0.12256361647223772</v>
      </c>
      <c r="J1411"/>
      <c r="K1411"/>
      <c r="L1411" s="12" t="str">
        <f t="shared" si="21"/>
        <v xml:space="preserve"> </v>
      </c>
    </row>
    <row r="1412" spans="1:12" x14ac:dyDescent="0.25">
      <c r="A1412" s="1" t="s">
        <v>48</v>
      </c>
      <c r="B1412" s="1" t="s">
        <v>48</v>
      </c>
      <c r="C1412" s="1" t="s">
        <v>6978</v>
      </c>
      <c r="D1412" s="16">
        <v>4.99</v>
      </c>
      <c r="E1412" s="73"/>
      <c r="F1412" s="73">
        <v>145</v>
      </c>
      <c r="G1412" s="16">
        <v>89044.15</v>
      </c>
      <c r="H1412" s="16">
        <v>614.09758620689649</v>
      </c>
      <c r="I1412" s="12">
        <v>0.20000303944315806</v>
      </c>
      <c r="J1412"/>
      <c r="K1412"/>
      <c r="L1412" s="12" t="str">
        <f t="shared" si="21"/>
        <v xml:space="preserve"> </v>
      </c>
    </row>
    <row r="1413" spans="1:12" x14ac:dyDescent="0.25">
      <c r="A1413" s="1" t="s">
        <v>48</v>
      </c>
      <c r="B1413" s="1" t="s">
        <v>48</v>
      </c>
      <c r="C1413" s="1" t="s">
        <v>7430</v>
      </c>
      <c r="D1413" s="16">
        <v>6.49</v>
      </c>
      <c r="E1413" s="73"/>
      <c r="F1413" s="73">
        <v>154</v>
      </c>
      <c r="G1413" s="16">
        <v>86563.62</v>
      </c>
      <c r="H1413" s="16">
        <v>562.10142857142853</v>
      </c>
      <c r="I1413" s="12">
        <v>0.27088560152676161</v>
      </c>
      <c r="J1413"/>
      <c r="K1413"/>
      <c r="L1413" s="12" t="str">
        <f t="shared" si="21"/>
        <v xml:space="preserve"> </v>
      </c>
    </row>
    <row r="1414" spans="1:12" x14ac:dyDescent="0.25">
      <c r="A1414" s="1" t="s">
        <v>48</v>
      </c>
      <c r="B1414" s="1" t="s">
        <v>48</v>
      </c>
      <c r="C1414" s="1" t="s">
        <v>7848</v>
      </c>
      <c r="D1414" s="16">
        <v>9.99</v>
      </c>
      <c r="E1414" s="73"/>
      <c r="F1414" s="73">
        <v>158</v>
      </c>
      <c r="G1414" s="16">
        <v>77202.720000000001</v>
      </c>
      <c r="H1414" s="16">
        <v>488.6248101265823</v>
      </c>
      <c r="I1414" s="12">
        <v>0.33250255654395611</v>
      </c>
      <c r="J1414"/>
      <c r="K1414"/>
      <c r="L1414" s="12" t="str">
        <f t="shared" si="21"/>
        <v xml:space="preserve"> </v>
      </c>
    </row>
    <row r="1415" spans="1:12" x14ac:dyDescent="0.25">
      <c r="A1415" s="1" t="s">
        <v>48</v>
      </c>
      <c r="B1415" s="1" t="s">
        <v>48</v>
      </c>
      <c r="C1415" s="1" t="s">
        <v>7850</v>
      </c>
      <c r="D1415" s="16">
        <v>9.99</v>
      </c>
      <c r="E1415" s="73"/>
      <c r="F1415" s="73">
        <v>155</v>
      </c>
      <c r="G1415" s="16">
        <v>72067.86</v>
      </c>
      <c r="H1415" s="16">
        <v>464.95393548387096</v>
      </c>
      <c r="I1415" s="12">
        <v>0.39113454807208881</v>
      </c>
      <c r="J1415"/>
      <c r="K1415"/>
      <c r="L1415" s="12" t="str">
        <f t="shared" si="21"/>
        <v xml:space="preserve"> </v>
      </c>
    </row>
    <row r="1416" spans="1:12" x14ac:dyDescent="0.25">
      <c r="A1416" s="1" t="s">
        <v>48</v>
      </c>
      <c r="B1416" s="1" t="s">
        <v>48</v>
      </c>
      <c r="C1416" s="1" t="s">
        <v>7426</v>
      </c>
      <c r="D1416" s="16">
        <v>7.49</v>
      </c>
      <c r="E1416" s="73"/>
      <c r="F1416" s="73">
        <v>154</v>
      </c>
      <c r="G1416" s="16">
        <v>68670.179999999993</v>
      </c>
      <c r="H1416" s="16">
        <v>445.91025974025968</v>
      </c>
      <c r="I1416" s="12">
        <v>0.44736507883249638</v>
      </c>
      <c r="J1416"/>
      <c r="K1416"/>
      <c r="L1416" s="12" t="str">
        <f t="shared" si="21"/>
        <v xml:space="preserve"> </v>
      </c>
    </row>
    <row r="1417" spans="1:12" x14ac:dyDescent="0.25">
      <c r="A1417" s="1" t="s">
        <v>48</v>
      </c>
      <c r="B1417" s="1" t="s">
        <v>48</v>
      </c>
      <c r="C1417" s="1" t="s">
        <v>6977</v>
      </c>
      <c r="D1417" s="16">
        <v>4.99</v>
      </c>
      <c r="E1417" s="73"/>
      <c r="F1417" s="73">
        <v>158</v>
      </c>
      <c r="G1417" s="16">
        <v>61464.58</v>
      </c>
      <c r="H1417" s="16">
        <v>389.01632911392409</v>
      </c>
      <c r="I1417" s="12">
        <v>0.49642112583460657</v>
      </c>
      <c r="J1417"/>
      <c r="K1417"/>
      <c r="L1417" s="12" t="str">
        <f t="shared" ref="L1417:L1480" si="22">IF(I1417&gt;$I$2,"X"," ")</f>
        <v xml:space="preserve"> </v>
      </c>
    </row>
    <row r="1418" spans="1:12" x14ac:dyDescent="0.25">
      <c r="A1418" s="1" t="s">
        <v>48</v>
      </c>
      <c r="B1418" s="1" t="s">
        <v>48</v>
      </c>
      <c r="C1418" s="1" t="s">
        <v>7432</v>
      </c>
      <c r="D1418" s="16">
        <v>6.49</v>
      </c>
      <c r="E1418" s="73"/>
      <c r="F1418" s="73">
        <v>157</v>
      </c>
      <c r="G1418" s="16">
        <v>60493.29</v>
      </c>
      <c r="H1418" s="16">
        <v>385.30757961783439</v>
      </c>
      <c r="I1418" s="12">
        <v>0.54500948915358294</v>
      </c>
      <c r="J1418"/>
      <c r="K1418"/>
      <c r="L1418" s="12" t="str">
        <f t="shared" si="22"/>
        <v xml:space="preserve"> </v>
      </c>
    </row>
    <row r="1419" spans="1:12" x14ac:dyDescent="0.25">
      <c r="A1419" s="1" t="s">
        <v>48</v>
      </c>
      <c r="B1419" s="1" t="s">
        <v>48</v>
      </c>
      <c r="C1419" s="1" t="s">
        <v>6976</v>
      </c>
      <c r="D1419" s="16">
        <v>4.99</v>
      </c>
      <c r="E1419" s="73"/>
      <c r="F1419" s="73">
        <v>157</v>
      </c>
      <c r="G1419" s="16">
        <v>54625.83</v>
      </c>
      <c r="H1419" s="16">
        <v>347.93522292993634</v>
      </c>
      <c r="I1419" s="12">
        <v>0.58888509378081733</v>
      </c>
      <c r="J1419"/>
      <c r="K1419"/>
      <c r="L1419" s="12" t="str">
        <f t="shared" si="22"/>
        <v xml:space="preserve"> </v>
      </c>
    </row>
    <row r="1420" spans="1:12" x14ac:dyDescent="0.25">
      <c r="A1420" s="1" t="s">
        <v>48</v>
      </c>
      <c r="B1420" s="1" t="s">
        <v>48</v>
      </c>
      <c r="C1420" s="1" t="s">
        <v>7436</v>
      </c>
      <c r="D1420" s="16">
        <v>7.49</v>
      </c>
      <c r="E1420" s="73"/>
      <c r="F1420" s="73">
        <v>130</v>
      </c>
      <c r="G1420" s="16">
        <v>43898.89</v>
      </c>
      <c r="H1420" s="16">
        <v>337.6837692307692</v>
      </c>
      <c r="I1420" s="12">
        <v>0.63146796142795691</v>
      </c>
      <c r="J1420"/>
      <c r="K1420"/>
      <c r="L1420" s="12" t="str">
        <f t="shared" si="22"/>
        <v xml:space="preserve"> </v>
      </c>
    </row>
    <row r="1421" spans="1:12" x14ac:dyDescent="0.25">
      <c r="A1421" s="1" t="s">
        <v>48</v>
      </c>
      <c r="B1421" s="1" t="s">
        <v>48</v>
      </c>
      <c r="C1421" s="1" t="s">
        <v>7429</v>
      </c>
      <c r="D1421" s="16">
        <v>6.49</v>
      </c>
      <c r="E1421" s="73"/>
      <c r="F1421" s="73">
        <v>159</v>
      </c>
      <c r="G1421" s="16">
        <v>51290.47</v>
      </c>
      <c r="H1421" s="16">
        <v>322.58157232704406</v>
      </c>
      <c r="I1421" s="12">
        <v>0.67214639981159574</v>
      </c>
      <c r="J1421"/>
      <c r="K1421"/>
      <c r="L1421" s="12" t="str">
        <f t="shared" si="22"/>
        <v xml:space="preserve"> </v>
      </c>
    </row>
    <row r="1422" spans="1:12" x14ac:dyDescent="0.25">
      <c r="A1422" s="1" t="s">
        <v>48</v>
      </c>
      <c r="B1422" s="1" t="s">
        <v>48</v>
      </c>
      <c r="C1422" s="1" t="s">
        <v>7431</v>
      </c>
      <c r="D1422" s="16">
        <v>6.49</v>
      </c>
      <c r="E1422" s="73"/>
      <c r="F1422" s="73">
        <v>157</v>
      </c>
      <c r="G1422" s="16">
        <v>48915.13</v>
      </c>
      <c r="H1422" s="16">
        <v>311.56133757961783</v>
      </c>
      <c r="I1422" s="12">
        <v>0.71143515577502492</v>
      </c>
      <c r="J1422"/>
      <c r="K1422"/>
      <c r="L1422" s="12" t="str">
        <f t="shared" si="22"/>
        <v xml:space="preserve"> </v>
      </c>
    </row>
    <row r="1423" spans="1:12" x14ac:dyDescent="0.25">
      <c r="A1423" s="1" t="s">
        <v>48</v>
      </c>
      <c r="B1423" s="1" t="s">
        <v>48</v>
      </c>
      <c r="C1423" s="1" t="s">
        <v>7845</v>
      </c>
      <c r="D1423" s="16">
        <v>9.99</v>
      </c>
      <c r="E1423" s="73"/>
      <c r="F1423" s="73">
        <v>155</v>
      </c>
      <c r="G1423" s="16">
        <v>46403.55</v>
      </c>
      <c r="H1423" s="16">
        <v>299.37774193548387</v>
      </c>
      <c r="I1423" s="12">
        <v>0.74918752625578133</v>
      </c>
      <c r="J1423"/>
      <c r="K1423"/>
      <c r="L1423" s="12" t="str">
        <f t="shared" si="22"/>
        <v xml:space="preserve"> </v>
      </c>
    </row>
    <row r="1424" spans="1:12" x14ac:dyDescent="0.25">
      <c r="A1424" s="1" t="s">
        <v>48</v>
      </c>
      <c r="B1424" s="1" t="s">
        <v>48</v>
      </c>
      <c r="C1424" s="1" t="s">
        <v>7425</v>
      </c>
      <c r="D1424" s="16">
        <v>6.49</v>
      </c>
      <c r="E1424" s="73"/>
      <c r="F1424" s="73">
        <v>3</v>
      </c>
      <c r="G1424" s="16">
        <v>830.72</v>
      </c>
      <c r="H1424" s="16">
        <v>276.90666666666669</v>
      </c>
      <c r="I1424" s="12">
        <v>0.78410623130381429</v>
      </c>
      <c r="J1424"/>
      <c r="K1424"/>
      <c r="L1424" s="12" t="str">
        <f t="shared" si="22"/>
        <v xml:space="preserve"> </v>
      </c>
    </row>
    <row r="1425" spans="1:12" x14ac:dyDescent="0.25">
      <c r="A1425" s="1" t="s">
        <v>48</v>
      </c>
      <c r="B1425" s="1" t="s">
        <v>48</v>
      </c>
      <c r="C1425" s="1" t="s">
        <v>7434</v>
      </c>
      <c r="D1425" s="16">
        <v>6.49</v>
      </c>
      <c r="E1425" s="73"/>
      <c r="F1425" s="73">
        <v>157</v>
      </c>
      <c r="G1425" s="16">
        <v>42730.16</v>
      </c>
      <c r="H1425" s="16">
        <v>272.1666242038217</v>
      </c>
      <c r="I1425" s="12">
        <v>0.81842720374155065</v>
      </c>
      <c r="J1425"/>
      <c r="K1425"/>
      <c r="L1425" s="12" t="str">
        <f t="shared" si="22"/>
        <v xml:space="preserve"> </v>
      </c>
    </row>
    <row r="1426" spans="1:12" x14ac:dyDescent="0.25">
      <c r="A1426" s="1" t="s">
        <v>48</v>
      </c>
      <c r="B1426" s="1" t="s">
        <v>48</v>
      </c>
      <c r="C1426" s="1" t="s">
        <v>7844</v>
      </c>
      <c r="D1426" s="16">
        <v>9.99</v>
      </c>
      <c r="E1426" s="73"/>
      <c r="F1426" s="73">
        <v>140</v>
      </c>
      <c r="G1426" s="16">
        <v>35844.120000000003</v>
      </c>
      <c r="H1426" s="16">
        <v>256.02942857142858</v>
      </c>
      <c r="I1426" s="12">
        <v>0.8507132306816827</v>
      </c>
      <c r="J1426"/>
      <c r="K1426"/>
      <c r="L1426" s="12" t="str">
        <f t="shared" si="22"/>
        <v xml:space="preserve"> </v>
      </c>
    </row>
    <row r="1427" spans="1:12" x14ac:dyDescent="0.25">
      <c r="A1427" s="1" t="s">
        <v>48</v>
      </c>
      <c r="B1427" s="1" t="s">
        <v>48</v>
      </c>
      <c r="C1427" s="1" t="s">
        <v>7428</v>
      </c>
      <c r="D1427" s="16">
        <v>7.49</v>
      </c>
      <c r="E1427" s="73"/>
      <c r="F1427" s="73">
        <v>157</v>
      </c>
      <c r="G1427" s="16">
        <v>39488.67</v>
      </c>
      <c r="H1427" s="16">
        <v>251.52019108280254</v>
      </c>
      <c r="I1427" s="12">
        <v>0.88243063016422296</v>
      </c>
      <c r="J1427"/>
      <c r="K1427"/>
      <c r="L1427" s="12" t="str">
        <f t="shared" si="22"/>
        <v xml:space="preserve"> </v>
      </c>
    </row>
    <row r="1428" spans="1:12" x14ac:dyDescent="0.25">
      <c r="A1428" s="1" t="s">
        <v>48</v>
      </c>
      <c r="B1428" s="1" t="s">
        <v>48</v>
      </c>
      <c r="C1428" s="1" t="s">
        <v>7849</v>
      </c>
      <c r="D1428" s="16">
        <v>9.99</v>
      </c>
      <c r="E1428" s="73"/>
      <c r="F1428" s="73">
        <v>153</v>
      </c>
      <c r="G1428" s="16">
        <v>36273.69</v>
      </c>
      <c r="H1428" s="16">
        <v>237.0829411764706</v>
      </c>
      <c r="I1428" s="12">
        <v>0.91232745205918642</v>
      </c>
      <c r="J1428"/>
      <c r="K1428"/>
      <c r="L1428" s="12" t="str">
        <f t="shared" si="22"/>
        <v xml:space="preserve"> </v>
      </c>
    </row>
    <row r="1429" spans="1:12" x14ac:dyDescent="0.25">
      <c r="A1429" s="1" t="s">
        <v>48</v>
      </c>
      <c r="B1429" s="1" t="s">
        <v>48</v>
      </c>
      <c r="C1429" s="1" t="s">
        <v>7435</v>
      </c>
      <c r="D1429" s="16">
        <v>6.49</v>
      </c>
      <c r="E1429" s="73"/>
      <c r="F1429" s="73">
        <v>152</v>
      </c>
      <c r="G1429" s="16">
        <v>35428.910000000003</v>
      </c>
      <c r="H1429" s="16">
        <v>233.08493421052634</v>
      </c>
      <c r="I1429" s="12">
        <v>0.94172011409514644</v>
      </c>
      <c r="J1429"/>
      <c r="K1429"/>
      <c r="L1429" s="12" t="str">
        <f t="shared" si="22"/>
        <v xml:space="preserve"> </v>
      </c>
    </row>
    <row r="1430" spans="1:12" x14ac:dyDescent="0.25">
      <c r="A1430" s="1" t="s">
        <v>48</v>
      </c>
      <c r="B1430" s="1" t="s">
        <v>48</v>
      </c>
      <c r="C1430" s="1" t="s">
        <v>7847</v>
      </c>
      <c r="D1430" s="16">
        <v>9.99</v>
      </c>
      <c r="E1430" s="73"/>
      <c r="F1430" s="73">
        <v>149</v>
      </c>
      <c r="G1430" s="16">
        <v>28571.4</v>
      </c>
      <c r="H1430" s="16">
        <v>191.7543624161074</v>
      </c>
      <c r="I1430" s="12">
        <v>0.96590087544511394</v>
      </c>
      <c r="J1430"/>
      <c r="K1430"/>
      <c r="L1430" s="12" t="str">
        <f t="shared" si="22"/>
        <v>X</v>
      </c>
    </row>
    <row r="1431" spans="1:12" x14ac:dyDescent="0.25">
      <c r="A1431" s="1" t="s">
        <v>48</v>
      </c>
      <c r="B1431" s="1" t="s">
        <v>48</v>
      </c>
      <c r="C1431" s="1" t="s">
        <v>7433</v>
      </c>
      <c r="D1431" s="16">
        <v>6.49</v>
      </c>
      <c r="E1431" s="73"/>
      <c r="F1431" s="73">
        <v>155</v>
      </c>
      <c r="G1431" s="16">
        <v>21235.279999999999</v>
      </c>
      <c r="H1431" s="16">
        <v>137.00180645161291</v>
      </c>
      <c r="I1431" s="12">
        <v>0.98317718637008833</v>
      </c>
      <c r="J1431"/>
      <c r="K1431"/>
      <c r="L1431" s="12" t="str">
        <f t="shared" si="22"/>
        <v>X</v>
      </c>
    </row>
    <row r="1432" spans="1:12" x14ac:dyDescent="0.25">
      <c r="A1432" s="1" t="s">
        <v>48</v>
      </c>
      <c r="B1432" s="1" t="s">
        <v>48</v>
      </c>
      <c r="C1432" s="1" t="s">
        <v>13581</v>
      </c>
      <c r="D1432" s="16">
        <v>6.49</v>
      </c>
      <c r="E1432" s="73"/>
      <c r="F1432" s="73">
        <v>45</v>
      </c>
      <c r="G1432" s="16">
        <v>6003.25</v>
      </c>
      <c r="H1432" s="16">
        <v>133.40555555555557</v>
      </c>
      <c r="I1432" s="12">
        <v>1</v>
      </c>
      <c r="J1432"/>
      <c r="K1432"/>
      <c r="L1432" s="12" t="str">
        <f t="shared" si="22"/>
        <v>X</v>
      </c>
    </row>
    <row r="1433" spans="1:12" x14ac:dyDescent="0.25">
      <c r="A1433" s="1" t="s">
        <v>48</v>
      </c>
      <c r="B1433" s="1" t="s">
        <v>49</v>
      </c>
      <c r="C1433" s="1"/>
      <c r="D1433" s="16">
        <v>165.28000000000003</v>
      </c>
      <c r="E1433" s="73"/>
      <c r="F1433" s="73">
        <v>3106</v>
      </c>
      <c r="G1433" s="16">
        <v>1158668.2000000002</v>
      </c>
      <c r="H1433" s="16">
        <v>7930.0382498653071</v>
      </c>
      <c r="I1433" s="12"/>
      <c r="J1433"/>
      <c r="K1433"/>
      <c r="L1433" s="12" t="str">
        <f t="shared" si="22"/>
        <v xml:space="preserve"> </v>
      </c>
    </row>
    <row r="1434" spans="1:12" x14ac:dyDescent="0.25">
      <c r="A1434" s="1" t="s">
        <v>29</v>
      </c>
      <c r="B1434" s="1" t="s">
        <v>15</v>
      </c>
      <c r="C1434" s="1" t="s">
        <v>5460</v>
      </c>
      <c r="D1434" s="16">
        <v>58.99</v>
      </c>
      <c r="E1434" s="73"/>
      <c r="F1434" s="73">
        <v>112</v>
      </c>
      <c r="G1434" s="16">
        <v>26545.5</v>
      </c>
      <c r="H1434" s="16">
        <v>237.01339285714286</v>
      </c>
      <c r="I1434" s="12">
        <v>1</v>
      </c>
      <c r="J1434"/>
      <c r="K1434"/>
      <c r="L1434" s="12" t="str">
        <f t="shared" si="22"/>
        <v>X</v>
      </c>
    </row>
    <row r="1435" spans="1:12" x14ac:dyDescent="0.25">
      <c r="A1435" s="1" t="s">
        <v>29</v>
      </c>
      <c r="B1435" s="1" t="s">
        <v>16</v>
      </c>
      <c r="C1435" s="1"/>
      <c r="D1435" s="16">
        <v>58.99</v>
      </c>
      <c r="E1435" s="73"/>
      <c r="F1435" s="73">
        <v>112</v>
      </c>
      <c r="G1435" s="16">
        <v>26545.5</v>
      </c>
      <c r="H1435" s="16">
        <v>237.01339285714286</v>
      </c>
      <c r="I1435" s="12"/>
      <c r="J1435"/>
      <c r="K1435"/>
      <c r="L1435" s="12" t="str">
        <f t="shared" si="22"/>
        <v xml:space="preserve"> </v>
      </c>
    </row>
    <row r="1436" spans="1:12" x14ac:dyDescent="0.25">
      <c r="A1436" s="1" t="s">
        <v>29</v>
      </c>
      <c r="B1436" s="1" t="s">
        <v>17</v>
      </c>
      <c r="C1436" s="1" t="s">
        <v>15784</v>
      </c>
      <c r="D1436" s="16">
        <v>7.79</v>
      </c>
      <c r="E1436" s="73"/>
      <c r="F1436" s="73">
        <v>7</v>
      </c>
      <c r="G1436" s="16">
        <v>8237.89</v>
      </c>
      <c r="H1436" s="16">
        <v>1176.8414285714284</v>
      </c>
      <c r="I1436" s="12">
        <v>9.0393383647382752E-2</v>
      </c>
      <c r="J1436"/>
      <c r="K1436"/>
      <c r="L1436" s="12" t="str">
        <f t="shared" si="22"/>
        <v xml:space="preserve"> </v>
      </c>
    </row>
    <row r="1437" spans="1:12" x14ac:dyDescent="0.25">
      <c r="A1437" s="1" t="s">
        <v>29</v>
      </c>
      <c r="B1437" s="1" t="s">
        <v>17</v>
      </c>
      <c r="C1437" s="1" t="s">
        <v>12649</v>
      </c>
      <c r="D1437" s="16">
        <v>22.99</v>
      </c>
      <c r="E1437" s="73"/>
      <c r="F1437" s="73">
        <v>110</v>
      </c>
      <c r="G1437" s="16">
        <v>100872.59</v>
      </c>
      <c r="H1437" s="16">
        <v>917.02354545454546</v>
      </c>
      <c r="I1437" s="12">
        <v>0.16083011296832428</v>
      </c>
      <c r="J1437"/>
      <c r="K1437"/>
      <c r="L1437" s="12" t="str">
        <f t="shared" si="22"/>
        <v xml:space="preserve"> </v>
      </c>
    </row>
    <row r="1438" spans="1:12" x14ac:dyDescent="0.25">
      <c r="A1438" s="1" t="s">
        <v>29</v>
      </c>
      <c r="B1438" s="1" t="s">
        <v>17</v>
      </c>
      <c r="C1438" s="1" t="s">
        <v>7353</v>
      </c>
      <c r="D1438" s="16">
        <v>5.99</v>
      </c>
      <c r="E1438" s="73"/>
      <c r="F1438" s="73">
        <v>155</v>
      </c>
      <c r="G1438" s="16">
        <v>141004.6</v>
      </c>
      <c r="H1438" s="16">
        <v>909.70709677419359</v>
      </c>
      <c r="I1438" s="12">
        <v>0.23070486466301734</v>
      </c>
      <c r="J1438"/>
      <c r="K1438"/>
      <c r="L1438" s="12" t="str">
        <f t="shared" si="22"/>
        <v xml:space="preserve"> </v>
      </c>
    </row>
    <row r="1439" spans="1:12" x14ac:dyDescent="0.25">
      <c r="A1439" s="1" t="s">
        <v>29</v>
      </c>
      <c r="B1439" s="1" t="s">
        <v>17</v>
      </c>
      <c r="C1439" s="1" t="s">
        <v>7327</v>
      </c>
      <c r="D1439" s="16">
        <v>13.99</v>
      </c>
      <c r="E1439" s="73"/>
      <c r="F1439" s="73">
        <v>111</v>
      </c>
      <c r="G1439" s="16">
        <v>89046.35</v>
      </c>
      <c r="H1439" s="16">
        <v>802.21936936936947</v>
      </c>
      <c r="I1439" s="12">
        <v>0.29232346634055467</v>
      </c>
      <c r="J1439"/>
      <c r="K1439"/>
      <c r="L1439" s="12" t="str">
        <f t="shared" si="22"/>
        <v xml:space="preserve"> </v>
      </c>
    </row>
    <row r="1440" spans="1:12" x14ac:dyDescent="0.25">
      <c r="A1440" s="1" t="s">
        <v>29</v>
      </c>
      <c r="B1440" s="1" t="s">
        <v>17</v>
      </c>
      <c r="C1440" s="1" t="s">
        <v>7608</v>
      </c>
      <c r="D1440" s="16">
        <v>20.99</v>
      </c>
      <c r="E1440" s="73"/>
      <c r="F1440" s="73">
        <v>145</v>
      </c>
      <c r="G1440" s="16">
        <v>112653.33</v>
      </c>
      <c r="H1440" s="16">
        <v>776.91951724137937</v>
      </c>
      <c r="I1440" s="12">
        <v>0.35199878221585479</v>
      </c>
      <c r="J1440"/>
      <c r="K1440"/>
      <c r="L1440" s="12" t="str">
        <f t="shared" si="22"/>
        <v xml:space="preserve"> </v>
      </c>
    </row>
    <row r="1441" spans="1:12" x14ac:dyDescent="0.25">
      <c r="A1441" s="1" t="s">
        <v>29</v>
      </c>
      <c r="B1441" s="1" t="s">
        <v>17</v>
      </c>
      <c r="C1441" s="1" t="s">
        <v>8371</v>
      </c>
      <c r="D1441" s="16">
        <v>12.99</v>
      </c>
      <c r="E1441" s="73"/>
      <c r="F1441" s="73">
        <v>137</v>
      </c>
      <c r="G1441" s="16">
        <v>105574.94</v>
      </c>
      <c r="H1441" s="16">
        <v>770.62</v>
      </c>
      <c r="I1441" s="12">
        <v>0.41119023113595721</v>
      </c>
      <c r="J1441"/>
      <c r="K1441"/>
      <c r="L1441" s="12" t="str">
        <f t="shared" si="22"/>
        <v xml:space="preserve"> </v>
      </c>
    </row>
    <row r="1442" spans="1:12" x14ac:dyDescent="0.25">
      <c r="A1442" s="1" t="s">
        <v>29</v>
      </c>
      <c r="B1442" s="1" t="s">
        <v>17</v>
      </c>
      <c r="C1442" s="1" t="s">
        <v>7667</v>
      </c>
      <c r="D1442" s="16">
        <v>10.49</v>
      </c>
      <c r="E1442" s="73"/>
      <c r="F1442" s="73">
        <v>145</v>
      </c>
      <c r="G1442" s="16">
        <v>103840.51</v>
      </c>
      <c r="H1442" s="16">
        <v>716.14144827586199</v>
      </c>
      <c r="I1442" s="12">
        <v>0.46619717353972157</v>
      </c>
      <c r="J1442"/>
      <c r="K1442"/>
      <c r="L1442" s="12" t="str">
        <f t="shared" si="22"/>
        <v xml:space="preserve"> </v>
      </c>
    </row>
    <row r="1443" spans="1:12" x14ac:dyDescent="0.25">
      <c r="A1443" s="1" t="s">
        <v>29</v>
      </c>
      <c r="B1443" s="1" t="s">
        <v>17</v>
      </c>
      <c r="C1443" s="1" t="s">
        <v>7381</v>
      </c>
      <c r="D1443" s="16">
        <v>13.99</v>
      </c>
      <c r="E1443" s="73"/>
      <c r="F1443" s="73">
        <v>129</v>
      </c>
      <c r="G1443" s="16">
        <v>88276.9</v>
      </c>
      <c r="H1443" s="16">
        <v>684.31705426356586</v>
      </c>
      <c r="I1443" s="12">
        <v>0.51875967900622499</v>
      </c>
      <c r="J1443"/>
      <c r="K1443"/>
      <c r="L1443" s="12" t="str">
        <f t="shared" si="22"/>
        <v xml:space="preserve"> </v>
      </c>
    </row>
    <row r="1444" spans="1:12" x14ac:dyDescent="0.25">
      <c r="A1444" s="1" t="s">
        <v>29</v>
      </c>
      <c r="B1444" s="1" t="s">
        <v>17</v>
      </c>
      <c r="C1444" s="1" t="s">
        <v>7323</v>
      </c>
      <c r="D1444" s="16">
        <v>13.99</v>
      </c>
      <c r="E1444" s="73"/>
      <c r="F1444" s="73">
        <v>139</v>
      </c>
      <c r="G1444" s="16">
        <v>82750.850000000006</v>
      </c>
      <c r="H1444" s="16">
        <v>595.32985611510799</v>
      </c>
      <c r="I1444" s="12">
        <v>0.56448706314996555</v>
      </c>
      <c r="J1444"/>
      <c r="K1444"/>
      <c r="L1444" s="12" t="str">
        <f t="shared" si="22"/>
        <v xml:space="preserve"> </v>
      </c>
    </row>
    <row r="1445" spans="1:12" x14ac:dyDescent="0.25">
      <c r="A1445" s="1" t="s">
        <v>29</v>
      </c>
      <c r="B1445" s="1" t="s">
        <v>17</v>
      </c>
      <c r="C1445" s="1" t="s">
        <v>7348</v>
      </c>
      <c r="D1445" s="16">
        <v>13.99</v>
      </c>
      <c r="E1445" s="73"/>
      <c r="F1445" s="73">
        <v>158</v>
      </c>
      <c r="G1445" s="16">
        <v>93872.9</v>
      </c>
      <c r="H1445" s="16">
        <v>594.13227848101258</v>
      </c>
      <c r="I1445" s="12">
        <v>0.6101224611587025</v>
      </c>
      <c r="J1445"/>
      <c r="K1445"/>
      <c r="L1445" s="12" t="str">
        <f t="shared" si="22"/>
        <v xml:space="preserve"> </v>
      </c>
    </row>
    <row r="1446" spans="1:12" x14ac:dyDescent="0.25">
      <c r="A1446" s="1" t="s">
        <v>29</v>
      </c>
      <c r="B1446" s="1" t="s">
        <v>17</v>
      </c>
      <c r="C1446" s="1" t="s">
        <v>5378</v>
      </c>
      <c r="D1446" s="16">
        <v>12.99</v>
      </c>
      <c r="E1446" s="73"/>
      <c r="F1446" s="73">
        <v>154</v>
      </c>
      <c r="G1446" s="16">
        <v>72990.81</v>
      </c>
      <c r="H1446" s="16">
        <v>473.96629870129868</v>
      </c>
      <c r="I1446" s="12">
        <v>0.64652789050056747</v>
      </c>
      <c r="J1446"/>
      <c r="K1446"/>
      <c r="L1446" s="12" t="str">
        <f t="shared" si="22"/>
        <v xml:space="preserve"> </v>
      </c>
    </row>
    <row r="1447" spans="1:12" x14ac:dyDescent="0.25">
      <c r="A1447" s="1" t="s">
        <v>29</v>
      </c>
      <c r="B1447" s="1" t="s">
        <v>17</v>
      </c>
      <c r="C1447" s="1" t="s">
        <v>7351</v>
      </c>
      <c r="D1447" s="16">
        <v>13.99</v>
      </c>
      <c r="E1447" s="73"/>
      <c r="F1447" s="73">
        <v>127</v>
      </c>
      <c r="G1447" s="16">
        <v>59709.32</v>
      </c>
      <c r="H1447" s="16">
        <v>470.15212598425194</v>
      </c>
      <c r="I1447" s="12">
        <v>0.68264035260883671</v>
      </c>
      <c r="J1447"/>
      <c r="K1447"/>
      <c r="L1447" s="12" t="str">
        <f t="shared" si="22"/>
        <v xml:space="preserve"> </v>
      </c>
    </row>
    <row r="1448" spans="1:12" x14ac:dyDescent="0.25">
      <c r="A1448" s="1" t="s">
        <v>29</v>
      </c>
      <c r="B1448" s="1" t="s">
        <v>17</v>
      </c>
      <c r="C1448" s="1" t="s">
        <v>12651</v>
      </c>
      <c r="D1448" s="16">
        <v>13.99</v>
      </c>
      <c r="E1448" s="73"/>
      <c r="F1448" s="73">
        <v>117</v>
      </c>
      <c r="G1448" s="16">
        <v>51871.81</v>
      </c>
      <c r="H1448" s="16">
        <v>443.34880341880341</v>
      </c>
      <c r="I1448" s="12">
        <v>0.71669404710333806</v>
      </c>
      <c r="J1448"/>
      <c r="K1448"/>
      <c r="L1448" s="12" t="str">
        <f t="shared" si="22"/>
        <v xml:space="preserve"> </v>
      </c>
    </row>
    <row r="1449" spans="1:12" x14ac:dyDescent="0.25">
      <c r="A1449" s="1" t="s">
        <v>29</v>
      </c>
      <c r="B1449" s="1" t="s">
        <v>17</v>
      </c>
      <c r="C1449" s="1" t="s">
        <v>7411</v>
      </c>
      <c r="D1449" s="16">
        <v>13.99</v>
      </c>
      <c r="E1449" s="73"/>
      <c r="F1449" s="73">
        <v>150</v>
      </c>
      <c r="G1449" s="16">
        <v>52658.36</v>
      </c>
      <c r="H1449" s="16">
        <v>351.05573333333336</v>
      </c>
      <c r="I1449" s="12">
        <v>0.74365869570797982</v>
      </c>
      <c r="J1449"/>
      <c r="K1449"/>
      <c r="L1449" s="12" t="str">
        <f t="shared" si="22"/>
        <v xml:space="preserve"> </v>
      </c>
    </row>
    <row r="1450" spans="1:12" x14ac:dyDescent="0.25">
      <c r="A1450" s="1" t="s">
        <v>29</v>
      </c>
      <c r="B1450" s="1" t="s">
        <v>17</v>
      </c>
      <c r="C1450" s="1" t="s">
        <v>7408</v>
      </c>
      <c r="D1450" s="16">
        <v>13.99</v>
      </c>
      <c r="E1450" s="73"/>
      <c r="F1450" s="73">
        <v>120</v>
      </c>
      <c r="G1450" s="16">
        <v>40878.78</v>
      </c>
      <c r="H1450" s="16">
        <v>340.65649999999999</v>
      </c>
      <c r="I1450" s="12">
        <v>0.76982457749024713</v>
      </c>
      <c r="J1450"/>
      <c r="K1450"/>
      <c r="L1450" s="12" t="str">
        <f t="shared" si="22"/>
        <v xml:space="preserve"> </v>
      </c>
    </row>
    <row r="1451" spans="1:12" x14ac:dyDescent="0.25">
      <c r="A1451" s="1" t="s">
        <v>29</v>
      </c>
      <c r="B1451" s="1" t="s">
        <v>17</v>
      </c>
      <c r="C1451" s="1" t="s">
        <v>7369</v>
      </c>
      <c r="D1451" s="16">
        <v>5.99</v>
      </c>
      <c r="E1451" s="73"/>
      <c r="F1451" s="73">
        <v>149</v>
      </c>
      <c r="G1451" s="16">
        <v>48530.98</v>
      </c>
      <c r="H1451" s="16">
        <v>325.71127516778523</v>
      </c>
      <c r="I1451" s="12">
        <v>0.79484251409557194</v>
      </c>
      <c r="J1451"/>
      <c r="K1451"/>
      <c r="L1451" s="12" t="str">
        <f t="shared" si="22"/>
        <v xml:space="preserve"> </v>
      </c>
    </row>
    <row r="1452" spans="1:12" x14ac:dyDescent="0.25">
      <c r="A1452" s="1" t="s">
        <v>29</v>
      </c>
      <c r="B1452" s="1" t="s">
        <v>17</v>
      </c>
      <c r="C1452" s="1" t="s">
        <v>6811</v>
      </c>
      <c r="D1452" s="16">
        <v>6.99</v>
      </c>
      <c r="E1452" s="73"/>
      <c r="F1452" s="73">
        <v>158</v>
      </c>
      <c r="G1452" s="16">
        <v>50950.11</v>
      </c>
      <c r="H1452" s="16">
        <v>322.46905063291138</v>
      </c>
      <c r="I1452" s="12">
        <v>0.81961141490122436</v>
      </c>
      <c r="J1452"/>
      <c r="K1452"/>
      <c r="L1452" s="12" t="str">
        <f t="shared" si="22"/>
        <v xml:space="preserve"> </v>
      </c>
    </row>
    <row r="1453" spans="1:12" x14ac:dyDescent="0.25">
      <c r="A1453" s="1" t="s">
        <v>29</v>
      </c>
      <c r="B1453" s="1" t="s">
        <v>17</v>
      </c>
      <c r="C1453" s="1" t="s">
        <v>7373</v>
      </c>
      <c r="D1453" s="16">
        <v>13.99</v>
      </c>
      <c r="E1453" s="73"/>
      <c r="F1453" s="73">
        <v>98</v>
      </c>
      <c r="G1453" s="16">
        <v>30386.28</v>
      </c>
      <c r="H1453" s="16">
        <v>310.06408163265303</v>
      </c>
      <c r="I1453" s="12">
        <v>0.8434274879981043</v>
      </c>
      <c r="J1453"/>
      <c r="K1453"/>
      <c r="L1453" s="12" t="str">
        <f t="shared" si="22"/>
        <v xml:space="preserve"> </v>
      </c>
    </row>
    <row r="1454" spans="1:12" x14ac:dyDescent="0.25">
      <c r="A1454" s="1" t="s">
        <v>29</v>
      </c>
      <c r="B1454" s="1" t="s">
        <v>17</v>
      </c>
      <c r="C1454" s="1" t="s">
        <v>7403</v>
      </c>
      <c r="D1454" s="16">
        <v>13.99</v>
      </c>
      <c r="E1454" s="73"/>
      <c r="F1454" s="73">
        <v>121</v>
      </c>
      <c r="G1454" s="16">
        <v>33408.120000000003</v>
      </c>
      <c r="H1454" s="16">
        <v>276.10016528925621</v>
      </c>
      <c r="I1454" s="12">
        <v>0.86463478709565023</v>
      </c>
      <c r="J1454"/>
      <c r="K1454"/>
      <c r="L1454" s="12" t="str">
        <f t="shared" si="22"/>
        <v xml:space="preserve"> </v>
      </c>
    </row>
    <row r="1455" spans="1:12" x14ac:dyDescent="0.25">
      <c r="A1455" s="1" t="s">
        <v>29</v>
      </c>
      <c r="B1455" s="1" t="s">
        <v>17</v>
      </c>
      <c r="C1455" s="1" t="s">
        <v>5443</v>
      </c>
      <c r="D1455" s="16">
        <v>12.99</v>
      </c>
      <c r="E1455" s="73"/>
      <c r="F1455" s="73">
        <v>147</v>
      </c>
      <c r="G1455" s="16">
        <v>39099.9</v>
      </c>
      <c r="H1455" s="16">
        <v>265.98571428571432</v>
      </c>
      <c r="I1455" s="12">
        <v>0.8850651935484023</v>
      </c>
      <c r="J1455"/>
      <c r="K1455"/>
      <c r="L1455" s="12" t="str">
        <f t="shared" si="22"/>
        <v xml:space="preserve"> </v>
      </c>
    </row>
    <row r="1456" spans="1:12" x14ac:dyDescent="0.25">
      <c r="A1456" s="1" t="s">
        <v>29</v>
      </c>
      <c r="B1456" s="1" t="s">
        <v>17</v>
      </c>
      <c r="C1456" s="1" t="s">
        <v>5691</v>
      </c>
      <c r="D1456" s="16">
        <v>12.99</v>
      </c>
      <c r="E1456" s="73"/>
      <c r="F1456" s="73">
        <v>152</v>
      </c>
      <c r="G1456" s="16">
        <v>40113.120000000003</v>
      </c>
      <c r="H1456" s="16">
        <v>263.90210526315792</v>
      </c>
      <c r="I1456" s="12">
        <v>0.90533555764950491</v>
      </c>
      <c r="J1456"/>
      <c r="K1456"/>
      <c r="L1456" s="12" t="str">
        <f t="shared" si="22"/>
        <v xml:space="preserve"> </v>
      </c>
    </row>
    <row r="1457" spans="1:12" x14ac:dyDescent="0.25">
      <c r="A1457" s="1" t="s">
        <v>29</v>
      </c>
      <c r="B1457" s="1" t="s">
        <v>17</v>
      </c>
      <c r="C1457" s="1" t="s">
        <v>5385</v>
      </c>
      <c r="D1457" s="16">
        <v>12.99</v>
      </c>
      <c r="E1457" s="73"/>
      <c r="F1457" s="73">
        <v>143</v>
      </c>
      <c r="G1457" s="16">
        <v>34176.69</v>
      </c>
      <c r="H1457" s="16">
        <v>238.99783216783217</v>
      </c>
      <c r="I1457" s="12">
        <v>0.92369302043891799</v>
      </c>
      <c r="J1457"/>
      <c r="K1457"/>
      <c r="L1457" s="12" t="str">
        <f t="shared" si="22"/>
        <v xml:space="preserve"> </v>
      </c>
    </row>
    <row r="1458" spans="1:12" x14ac:dyDescent="0.25">
      <c r="A1458" s="1" t="s">
        <v>29</v>
      </c>
      <c r="B1458" s="1" t="s">
        <v>17</v>
      </c>
      <c r="C1458" s="1" t="s">
        <v>6815</v>
      </c>
      <c r="D1458" s="16">
        <v>6.99</v>
      </c>
      <c r="E1458" s="73"/>
      <c r="F1458" s="73">
        <v>152</v>
      </c>
      <c r="G1458" s="16">
        <v>34376.82</v>
      </c>
      <c r="H1458" s="16">
        <v>226.16328947368422</v>
      </c>
      <c r="I1458" s="12">
        <v>0.94106465989349208</v>
      </c>
      <c r="J1458"/>
      <c r="K1458"/>
      <c r="L1458" s="12" t="str">
        <f t="shared" si="22"/>
        <v xml:space="preserve"> </v>
      </c>
    </row>
    <row r="1459" spans="1:12" x14ac:dyDescent="0.25">
      <c r="A1459" s="1" t="s">
        <v>29</v>
      </c>
      <c r="B1459" s="1" t="s">
        <v>17</v>
      </c>
      <c r="C1459" s="1" t="s">
        <v>7423</v>
      </c>
      <c r="D1459" s="16">
        <v>13.99</v>
      </c>
      <c r="E1459" s="73"/>
      <c r="F1459" s="73">
        <v>83</v>
      </c>
      <c r="G1459" s="16">
        <v>18718.62</v>
      </c>
      <c r="H1459" s="16">
        <v>225.52554216867469</v>
      </c>
      <c r="I1459" s="12">
        <v>0.95838731387269782</v>
      </c>
      <c r="J1459"/>
      <c r="K1459"/>
      <c r="L1459" s="12" t="str">
        <f t="shared" si="22"/>
        <v>X</v>
      </c>
    </row>
    <row r="1460" spans="1:12" x14ac:dyDescent="0.25">
      <c r="A1460" s="1" t="s">
        <v>29</v>
      </c>
      <c r="B1460" s="1" t="s">
        <v>17</v>
      </c>
      <c r="C1460" s="1" t="s">
        <v>7324</v>
      </c>
      <c r="D1460" s="16">
        <v>13.99</v>
      </c>
      <c r="E1460" s="73"/>
      <c r="F1460" s="73">
        <v>141</v>
      </c>
      <c r="G1460" s="16">
        <v>24650.38</v>
      </c>
      <c r="H1460" s="16">
        <v>174.825390070922</v>
      </c>
      <c r="I1460" s="12">
        <v>0.97181568083218495</v>
      </c>
      <c r="J1460"/>
      <c r="K1460"/>
      <c r="L1460" s="12" t="str">
        <f t="shared" si="22"/>
        <v>X</v>
      </c>
    </row>
    <row r="1461" spans="1:12" x14ac:dyDescent="0.25">
      <c r="A1461" s="1" t="s">
        <v>29</v>
      </c>
      <c r="B1461" s="1" t="s">
        <v>17</v>
      </c>
      <c r="C1461" s="1" t="s">
        <v>7409</v>
      </c>
      <c r="D1461" s="16">
        <v>13.99</v>
      </c>
      <c r="E1461" s="73"/>
      <c r="F1461" s="73">
        <v>109</v>
      </c>
      <c r="G1461" s="16">
        <v>15724.76</v>
      </c>
      <c r="H1461" s="16">
        <v>144.26385321100918</v>
      </c>
      <c r="I1461" s="12">
        <v>0.98289661111994886</v>
      </c>
      <c r="J1461"/>
      <c r="K1461"/>
      <c r="L1461" s="12" t="str">
        <f t="shared" si="22"/>
        <v>X</v>
      </c>
    </row>
    <row r="1462" spans="1:12" x14ac:dyDescent="0.25">
      <c r="A1462" s="1" t="s">
        <v>29</v>
      </c>
      <c r="B1462" s="1" t="s">
        <v>17</v>
      </c>
      <c r="C1462" s="1" t="s">
        <v>7407</v>
      </c>
      <c r="D1462" s="16">
        <v>5.99</v>
      </c>
      <c r="E1462" s="73"/>
      <c r="F1462" s="73">
        <v>32</v>
      </c>
      <c r="G1462" s="16">
        <v>2881.19</v>
      </c>
      <c r="H1462" s="16">
        <v>90.037187500000002</v>
      </c>
      <c r="I1462" s="12">
        <v>0.98981238229746293</v>
      </c>
      <c r="J1462"/>
      <c r="K1462"/>
      <c r="L1462" s="12" t="str">
        <f t="shared" si="22"/>
        <v>X</v>
      </c>
    </row>
    <row r="1463" spans="1:12" x14ac:dyDescent="0.25">
      <c r="A1463" s="1" t="s">
        <v>29</v>
      </c>
      <c r="B1463" s="1" t="s">
        <v>17</v>
      </c>
      <c r="C1463" s="1" t="s">
        <v>7320</v>
      </c>
      <c r="D1463" s="16">
        <v>13.49</v>
      </c>
      <c r="E1463" s="73"/>
      <c r="F1463" s="73">
        <v>31</v>
      </c>
      <c r="G1463" s="16">
        <v>2683.41</v>
      </c>
      <c r="H1463" s="16">
        <v>86.561612903225807</v>
      </c>
      <c r="I1463" s="12">
        <v>0.99646119401867828</v>
      </c>
      <c r="J1463"/>
      <c r="K1463"/>
      <c r="L1463" s="12" t="str">
        <f t="shared" si="22"/>
        <v>X</v>
      </c>
    </row>
    <row r="1464" spans="1:12" x14ac:dyDescent="0.25">
      <c r="A1464" s="1" t="s">
        <v>29</v>
      </c>
      <c r="B1464" s="1" t="s">
        <v>17</v>
      </c>
      <c r="C1464" s="1" t="s">
        <v>12873</v>
      </c>
      <c r="D1464" s="16">
        <v>13.99</v>
      </c>
      <c r="E1464" s="73"/>
      <c r="F1464" s="73">
        <v>19</v>
      </c>
      <c r="G1464" s="16">
        <v>875.37</v>
      </c>
      <c r="H1464" s="16">
        <v>46.072105263157894</v>
      </c>
      <c r="I1464" s="12">
        <v>0.99999999999999956</v>
      </c>
      <c r="J1464"/>
      <c r="K1464"/>
      <c r="L1464" s="12" t="str">
        <f t="shared" si="22"/>
        <v>X</v>
      </c>
    </row>
    <row r="1465" spans="1:12" x14ac:dyDescent="0.25">
      <c r="A1465" s="1" t="s">
        <v>29</v>
      </c>
      <c r="B1465" s="1" t="s">
        <v>18</v>
      </c>
      <c r="C1465" s="1"/>
      <c r="D1465" s="16">
        <v>368.51000000000016</v>
      </c>
      <c r="E1465" s="73"/>
      <c r="F1465" s="73">
        <v>3439</v>
      </c>
      <c r="G1465" s="16">
        <v>1580815.6900000002</v>
      </c>
      <c r="H1465" s="16">
        <v>13019.110261014139</v>
      </c>
      <c r="I1465" s="12"/>
      <c r="J1465"/>
      <c r="K1465"/>
      <c r="L1465" s="12" t="str">
        <f t="shared" si="22"/>
        <v xml:space="preserve"> </v>
      </c>
    </row>
    <row r="1466" spans="1:12" x14ac:dyDescent="0.25">
      <c r="A1466" s="1" t="s">
        <v>29</v>
      </c>
      <c r="B1466" s="1" t="s">
        <v>19</v>
      </c>
      <c r="C1466" s="1" t="s">
        <v>15302</v>
      </c>
      <c r="D1466" s="16">
        <v>27.99</v>
      </c>
      <c r="E1466" s="73"/>
      <c r="F1466" s="73">
        <v>159</v>
      </c>
      <c r="G1466" s="16">
        <v>674347.98</v>
      </c>
      <c r="H1466" s="16">
        <v>4241.1822641509434</v>
      </c>
      <c r="I1466" s="12">
        <v>0.16929301123563245</v>
      </c>
      <c r="J1466"/>
      <c r="K1466"/>
      <c r="L1466" s="12" t="str">
        <f t="shared" si="22"/>
        <v xml:space="preserve"> </v>
      </c>
    </row>
    <row r="1467" spans="1:12" x14ac:dyDescent="0.25">
      <c r="A1467" s="1" t="s">
        <v>29</v>
      </c>
      <c r="B1467" s="1" t="s">
        <v>19</v>
      </c>
      <c r="C1467" s="1" t="s">
        <v>15306</v>
      </c>
      <c r="D1467" s="16">
        <v>6.99</v>
      </c>
      <c r="E1467" s="73"/>
      <c r="F1467" s="73">
        <v>158</v>
      </c>
      <c r="G1467" s="16">
        <v>554687.56000000006</v>
      </c>
      <c r="H1467" s="16">
        <v>3510.6807594936713</v>
      </c>
      <c r="I1467" s="12">
        <v>0.30942698337952063</v>
      </c>
      <c r="J1467"/>
      <c r="K1467"/>
      <c r="L1467" s="12" t="str">
        <f t="shared" si="22"/>
        <v xml:space="preserve"> </v>
      </c>
    </row>
    <row r="1468" spans="1:12" x14ac:dyDescent="0.25">
      <c r="A1468" s="1" t="s">
        <v>29</v>
      </c>
      <c r="B1468" s="1" t="s">
        <v>19</v>
      </c>
      <c r="C1468" s="1" t="s">
        <v>15308</v>
      </c>
      <c r="D1468" s="16">
        <v>14.99</v>
      </c>
      <c r="E1468" s="73"/>
      <c r="F1468" s="73">
        <v>157</v>
      </c>
      <c r="G1468" s="16">
        <v>496823.93</v>
      </c>
      <c r="H1468" s="16">
        <v>3164.4836305732483</v>
      </c>
      <c r="I1468" s="12">
        <v>0.43574198930461033</v>
      </c>
      <c r="J1468"/>
      <c r="K1468"/>
      <c r="L1468" s="12" t="str">
        <f t="shared" si="22"/>
        <v xml:space="preserve"> </v>
      </c>
    </row>
    <row r="1469" spans="1:12" x14ac:dyDescent="0.25">
      <c r="A1469" s="1" t="s">
        <v>29</v>
      </c>
      <c r="B1469" s="1" t="s">
        <v>19</v>
      </c>
      <c r="C1469" s="1" t="s">
        <v>15307</v>
      </c>
      <c r="D1469" s="16">
        <v>14.99</v>
      </c>
      <c r="E1469" s="73"/>
      <c r="F1469" s="73">
        <v>157</v>
      </c>
      <c r="G1469" s="16">
        <v>281914.46000000002</v>
      </c>
      <c r="H1469" s="16">
        <v>1795.6335031847136</v>
      </c>
      <c r="I1469" s="12">
        <v>0.5074173345023919</v>
      </c>
      <c r="J1469"/>
      <c r="K1469"/>
      <c r="L1469" s="12" t="str">
        <f t="shared" si="22"/>
        <v xml:space="preserve"> </v>
      </c>
    </row>
    <row r="1470" spans="1:12" x14ac:dyDescent="0.25">
      <c r="A1470" s="1" t="s">
        <v>29</v>
      </c>
      <c r="B1470" s="1" t="s">
        <v>19</v>
      </c>
      <c r="C1470" s="1" t="s">
        <v>15301</v>
      </c>
      <c r="D1470" s="16">
        <v>19.989999999999998</v>
      </c>
      <c r="E1470" s="73"/>
      <c r="F1470" s="73">
        <v>149</v>
      </c>
      <c r="G1470" s="16">
        <v>232990.68</v>
      </c>
      <c r="H1470" s="16">
        <v>1563.6958389261745</v>
      </c>
      <c r="I1470" s="12">
        <v>0.56983454761441465</v>
      </c>
      <c r="J1470"/>
      <c r="K1470"/>
      <c r="L1470" s="12" t="str">
        <f t="shared" si="22"/>
        <v xml:space="preserve"> </v>
      </c>
    </row>
    <row r="1471" spans="1:12" x14ac:dyDescent="0.25">
      <c r="A1471" s="1" t="s">
        <v>29</v>
      </c>
      <c r="B1471" s="1" t="s">
        <v>19</v>
      </c>
      <c r="C1471" s="1" t="s">
        <v>8367</v>
      </c>
      <c r="D1471" s="16">
        <v>36.99</v>
      </c>
      <c r="E1471" s="73"/>
      <c r="F1471" s="73">
        <v>110</v>
      </c>
      <c r="G1471" s="16">
        <v>154020.57</v>
      </c>
      <c r="H1471" s="16">
        <v>1400.1870000000001</v>
      </c>
      <c r="I1471" s="12">
        <v>0.62572506557838159</v>
      </c>
      <c r="J1471"/>
      <c r="K1471"/>
      <c r="L1471" s="12" t="str">
        <f t="shared" si="22"/>
        <v xml:space="preserve"> </v>
      </c>
    </row>
    <row r="1472" spans="1:12" x14ac:dyDescent="0.25">
      <c r="A1472" s="1" t="s">
        <v>29</v>
      </c>
      <c r="B1472" s="1" t="s">
        <v>19</v>
      </c>
      <c r="C1472" s="1" t="s">
        <v>7657</v>
      </c>
      <c r="D1472" s="16">
        <v>30.99</v>
      </c>
      <c r="E1472" s="73"/>
      <c r="F1472" s="73">
        <v>134</v>
      </c>
      <c r="G1472" s="16">
        <v>109626.31</v>
      </c>
      <c r="H1472" s="16">
        <v>818.10679104477606</v>
      </c>
      <c r="I1472" s="12">
        <v>0.65838099817976381</v>
      </c>
      <c r="J1472"/>
      <c r="K1472"/>
      <c r="L1472" s="12" t="str">
        <f t="shared" si="22"/>
        <v xml:space="preserve"> </v>
      </c>
    </row>
    <row r="1473" spans="1:12" x14ac:dyDescent="0.25">
      <c r="A1473" s="1" t="s">
        <v>29</v>
      </c>
      <c r="B1473" s="1" t="s">
        <v>19</v>
      </c>
      <c r="C1473" s="1" t="s">
        <v>8366</v>
      </c>
      <c r="D1473" s="16">
        <v>17.989999999999998</v>
      </c>
      <c r="E1473" s="73"/>
      <c r="F1473" s="73">
        <v>154</v>
      </c>
      <c r="G1473" s="16">
        <v>111601.21</v>
      </c>
      <c r="H1473" s="16">
        <v>724.68318181818188</v>
      </c>
      <c r="I1473" s="12">
        <v>0.68730779038080114</v>
      </c>
      <c r="J1473"/>
      <c r="K1473"/>
      <c r="L1473" s="12" t="str">
        <f t="shared" si="22"/>
        <v xml:space="preserve"> </v>
      </c>
    </row>
    <row r="1474" spans="1:12" x14ac:dyDescent="0.25">
      <c r="A1474" s="1" t="s">
        <v>29</v>
      </c>
      <c r="B1474" s="1" t="s">
        <v>19</v>
      </c>
      <c r="C1474" s="1" t="s">
        <v>15296</v>
      </c>
      <c r="D1474" s="16">
        <v>14.99</v>
      </c>
      <c r="E1474" s="73"/>
      <c r="F1474" s="73">
        <v>129</v>
      </c>
      <c r="G1474" s="16">
        <v>90841.44</v>
      </c>
      <c r="H1474" s="16">
        <v>704.19720930232563</v>
      </c>
      <c r="I1474" s="12">
        <v>0.71541685493909724</v>
      </c>
      <c r="J1474"/>
      <c r="K1474"/>
      <c r="L1474" s="12" t="str">
        <f t="shared" si="22"/>
        <v xml:space="preserve"> </v>
      </c>
    </row>
    <row r="1475" spans="1:12" x14ac:dyDescent="0.25">
      <c r="A1475" s="1" t="s">
        <v>29</v>
      </c>
      <c r="B1475" s="1" t="s">
        <v>19</v>
      </c>
      <c r="C1475" s="1" t="s">
        <v>8372</v>
      </c>
      <c r="D1475" s="16">
        <v>34.99</v>
      </c>
      <c r="E1475" s="73"/>
      <c r="F1475" s="73">
        <v>93</v>
      </c>
      <c r="G1475" s="16">
        <v>63016.99</v>
      </c>
      <c r="H1475" s="16">
        <v>677.60204301075271</v>
      </c>
      <c r="I1475" s="12">
        <v>0.74246433442384696</v>
      </c>
      <c r="J1475"/>
      <c r="K1475"/>
      <c r="L1475" s="12" t="str">
        <f t="shared" si="22"/>
        <v xml:space="preserve"> </v>
      </c>
    </row>
    <row r="1476" spans="1:12" x14ac:dyDescent="0.25">
      <c r="A1476" s="1" t="s">
        <v>29</v>
      </c>
      <c r="B1476" s="1" t="s">
        <v>19</v>
      </c>
      <c r="C1476" s="1" t="s">
        <v>15298</v>
      </c>
      <c r="D1476" s="16">
        <v>14.99</v>
      </c>
      <c r="E1476" s="73"/>
      <c r="F1476" s="73">
        <v>132</v>
      </c>
      <c r="G1476" s="16">
        <v>89431.45</v>
      </c>
      <c r="H1476" s="16">
        <v>677.51098484848478</v>
      </c>
      <c r="I1476" s="12">
        <v>0.76950817918848147</v>
      </c>
      <c r="J1476"/>
      <c r="K1476"/>
      <c r="L1476" s="12" t="str">
        <f t="shared" si="22"/>
        <v xml:space="preserve"> </v>
      </c>
    </row>
    <row r="1477" spans="1:12" x14ac:dyDescent="0.25">
      <c r="A1477" s="1" t="s">
        <v>29</v>
      </c>
      <c r="B1477" s="1" t="s">
        <v>19</v>
      </c>
      <c r="C1477" s="1" t="s">
        <v>5445</v>
      </c>
      <c r="D1477" s="16">
        <v>16.989999999999998</v>
      </c>
      <c r="E1477" s="73"/>
      <c r="F1477" s="73">
        <v>141</v>
      </c>
      <c r="G1477" s="16">
        <v>94137.99</v>
      </c>
      <c r="H1477" s="16">
        <v>667.64531914893621</v>
      </c>
      <c r="I1477" s="12">
        <v>0.79615822143530424</v>
      </c>
      <c r="J1477"/>
      <c r="K1477"/>
      <c r="L1477" s="12" t="str">
        <f t="shared" si="22"/>
        <v xml:space="preserve"> </v>
      </c>
    </row>
    <row r="1478" spans="1:12" x14ac:dyDescent="0.25">
      <c r="A1478" s="1" t="s">
        <v>29</v>
      </c>
      <c r="B1478" s="1" t="s">
        <v>19</v>
      </c>
      <c r="C1478" s="1" t="s">
        <v>5478</v>
      </c>
      <c r="D1478" s="16">
        <v>14.99</v>
      </c>
      <c r="E1478" s="73"/>
      <c r="F1478" s="73">
        <v>151</v>
      </c>
      <c r="G1478" s="16">
        <v>94589.26</v>
      </c>
      <c r="H1478" s="16">
        <v>626.41894039735098</v>
      </c>
      <c r="I1478" s="12">
        <v>0.82116265230150087</v>
      </c>
      <c r="J1478"/>
      <c r="K1478"/>
      <c r="L1478" s="12" t="str">
        <f t="shared" si="22"/>
        <v xml:space="preserve"> </v>
      </c>
    </row>
    <row r="1479" spans="1:12" x14ac:dyDescent="0.25">
      <c r="A1479" s="1" t="s">
        <v>29</v>
      </c>
      <c r="B1479" s="1" t="s">
        <v>19</v>
      </c>
      <c r="C1479" s="1" t="s">
        <v>7349</v>
      </c>
      <c r="D1479" s="16">
        <v>17.489999999999998</v>
      </c>
      <c r="E1479" s="73"/>
      <c r="F1479" s="73">
        <v>115</v>
      </c>
      <c r="G1479" s="16">
        <v>67791.240000000005</v>
      </c>
      <c r="H1479" s="16">
        <v>589.4890434782609</v>
      </c>
      <c r="I1479" s="12">
        <v>0.84469297216169337</v>
      </c>
      <c r="J1479"/>
      <c r="K1479"/>
      <c r="L1479" s="12" t="str">
        <f t="shared" si="22"/>
        <v xml:space="preserve"> </v>
      </c>
    </row>
    <row r="1480" spans="1:12" x14ac:dyDescent="0.25">
      <c r="A1480" s="1" t="s">
        <v>29</v>
      </c>
      <c r="B1480" s="1" t="s">
        <v>19</v>
      </c>
      <c r="C1480" s="1" t="s">
        <v>5685</v>
      </c>
      <c r="D1480" s="16">
        <v>14.99</v>
      </c>
      <c r="E1480" s="73"/>
      <c r="F1480" s="73">
        <v>117</v>
      </c>
      <c r="G1480" s="16">
        <v>67501.48</v>
      </c>
      <c r="H1480" s="16">
        <v>576.9357264957265</v>
      </c>
      <c r="I1480" s="12">
        <v>0.86772220796074284</v>
      </c>
      <c r="J1480"/>
      <c r="K1480"/>
      <c r="L1480" s="12" t="str">
        <f t="shared" si="22"/>
        <v xml:space="preserve"> </v>
      </c>
    </row>
    <row r="1481" spans="1:12" x14ac:dyDescent="0.25">
      <c r="A1481" s="1" t="s">
        <v>29</v>
      </c>
      <c r="B1481" s="1" t="s">
        <v>19</v>
      </c>
      <c r="C1481" s="1" t="s">
        <v>5434</v>
      </c>
      <c r="D1481" s="16">
        <v>15.49</v>
      </c>
      <c r="E1481" s="73"/>
      <c r="F1481" s="73">
        <v>159</v>
      </c>
      <c r="G1481" s="16">
        <v>89160.44</v>
      </c>
      <c r="H1481" s="16">
        <v>560.75748427672954</v>
      </c>
      <c r="I1481" s="12">
        <v>0.89010566549062808</v>
      </c>
      <c r="J1481"/>
      <c r="K1481"/>
      <c r="L1481" s="12" t="str">
        <f t="shared" ref="L1481:L1544" si="23">IF(I1481&gt;$I$2,"X"," ")</f>
        <v xml:space="preserve"> </v>
      </c>
    </row>
    <row r="1482" spans="1:12" x14ac:dyDescent="0.25">
      <c r="A1482" s="1" t="s">
        <v>29</v>
      </c>
      <c r="B1482" s="1" t="s">
        <v>19</v>
      </c>
      <c r="C1482" s="1" t="s">
        <v>15460</v>
      </c>
      <c r="D1482" s="16">
        <v>19.989999999999998</v>
      </c>
      <c r="E1482" s="73"/>
      <c r="F1482" s="73">
        <v>9</v>
      </c>
      <c r="G1482" s="16">
        <v>3498.25</v>
      </c>
      <c r="H1482" s="16">
        <v>388.69444444444446</v>
      </c>
      <c r="I1482" s="12">
        <v>0.9056209743955933</v>
      </c>
      <c r="J1482"/>
      <c r="K1482"/>
      <c r="L1482" s="12" t="str">
        <f t="shared" si="23"/>
        <v xml:space="preserve"> </v>
      </c>
    </row>
    <row r="1483" spans="1:12" x14ac:dyDescent="0.25">
      <c r="A1483" s="1" t="s">
        <v>29</v>
      </c>
      <c r="B1483" s="1" t="s">
        <v>19</v>
      </c>
      <c r="C1483" s="1" t="s">
        <v>6843</v>
      </c>
      <c r="D1483" s="16">
        <v>8.99</v>
      </c>
      <c r="E1483" s="73"/>
      <c r="F1483" s="73">
        <v>109</v>
      </c>
      <c r="G1483" s="16">
        <v>39529.03</v>
      </c>
      <c r="H1483" s="16">
        <v>362.65165137614679</v>
      </c>
      <c r="I1483" s="12">
        <v>0.92009674701446542</v>
      </c>
      <c r="J1483"/>
      <c r="K1483"/>
      <c r="L1483" s="12" t="str">
        <f t="shared" si="23"/>
        <v xml:space="preserve"> </v>
      </c>
    </row>
    <row r="1484" spans="1:12" x14ac:dyDescent="0.25">
      <c r="A1484" s="1" t="s">
        <v>29</v>
      </c>
      <c r="B1484" s="1" t="s">
        <v>19</v>
      </c>
      <c r="C1484" s="1" t="s">
        <v>6361</v>
      </c>
      <c r="D1484" s="16">
        <v>14.99</v>
      </c>
      <c r="E1484" s="73"/>
      <c r="F1484" s="73">
        <v>102</v>
      </c>
      <c r="G1484" s="16">
        <v>34157.620000000003</v>
      </c>
      <c r="H1484" s="16">
        <v>334.87862745098045</v>
      </c>
      <c r="I1484" s="12">
        <v>0.9334639186446102</v>
      </c>
      <c r="J1484"/>
      <c r="K1484"/>
      <c r="L1484" s="12" t="str">
        <f t="shared" si="23"/>
        <v xml:space="preserve"> </v>
      </c>
    </row>
    <row r="1485" spans="1:12" x14ac:dyDescent="0.25">
      <c r="A1485" s="1" t="s">
        <v>29</v>
      </c>
      <c r="B1485" s="1" t="s">
        <v>19</v>
      </c>
      <c r="C1485" s="1" t="s">
        <v>8373</v>
      </c>
      <c r="D1485" s="16">
        <v>16.989999999999998</v>
      </c>
      <c r="E1485" s="73"/>
      <c r="F1485" s="73">
        <v>137</v>
      </c>
      <c r="G1485" s="16">
        <v>42950.720000000001</v>
      </c>
      <c r="H1485" s="16">
        <v>313.50890510948904</v>
      </c>
      <c r="I1485" s="12">
        <v>0.94597808646139858</v>
      </c>
      <c r="J1485"/>
      <c r="K1485"/>
      <c r="L1485" s="12" t="str">
        <f t="shared" si="23"/>
        <v xml:space="preserve"> </v>
      </c>
    </row>
    <row r="1486" spans="1:12" x14ac:dyDescent="0.25">
      <c r="A1486" s="1" t="s">
        <v>29</v>
      </c>
      <c r="B1486" s="1" t="s">
        <v>19</v>
      </c>
      <c r="C1486" s="1" t="s">
        <v>6425</v>
      </c>
      <c r="D1486" s="16">
        <v>17.989999999999998</v>
      </c>
      <c r="E1486" s="73"/>
      <c r="F1486" s="73">
        <v>92</v>
      </c>
      <c r="G1486" s="16">
        <v>28833.52</v>
      </c>
      <c r="H1486" s="16">
        <v>313.4078260869565</v>
      </c>
      <c r="I1486" s="12">
        <v>0.95848821956073527</v>
      </c>
      <c r="J1486"/>
      <c r="K1486"/>
      <c r="L1486" s="12" t="str">
        <f t="shared" si="23"/>
        <v>X</v>
      </c>
    </row>
    <row r="1487" spans="1:12" x14ac:dyDescent="0.25">
      <c r="A1487" s="1" t="s">
        <v>29</v>
      </c>
      <c r="B1487" s="1" t="s">
        <v>19</v>
      </c>
      <c r="C1487" s="1" t="s">
        <v>5942</v>
      </c>
      <c r="D1487" s="16">
        <v>18.989999999999998</v>
      </c>
      <c r="E1487" s="73"/>
      <c r="F1487" s="73">
        <v>66</v>
      </c>
      <c r="G1487" s="16">
        <v>20338.29</v>
      </c>
      <c r="H1487" s="16">
        <v>308.15590909090912</v>
      </c>
      <c r="I1487" s="12">
        <v>0.9707887146894203</v>
      </c>
      <c r="J1487"/>
      <c r="K1487"/>
      <c r="L1487" s="12" t="str">
        <f t="shared" si="23"/>
        <v>X</v>
      </c>
    </row>
    <row r="1488" spans="1:12" x14ac:dyDescent="0.25">
      <c r="A1488" s="1" t="s">
        <v>29</v>
      </c>
      <c r="B1488" s="1" t="s">
        <v>19</v>
      </c>
      <c r="C1488" s="1" t="s">
        <v>13018</v>
      </c>
      <c r="D1488" s="16">
        <v>14.99</v>
      </c>
      <c r="E1488" s="73"/>
      <c r="F1488" s="73">
        <v>48</v>
      </c>
      <c r="G1488" s="16">
        <v>14435.64</v>
      </c>
      <c r="H1488" s="16">
        <v>300.74250000000001</v>
      </c>
      <c r="I1488" s="12">
        <v>0.98279329271991078</v>
      </c>
      <c r="J1488"/>
      <c r="K1488"/>
      <c r="L1488" s="12" t="str">
        <f t="shared" si="23"/>
        <v>X</v>
      </c>
    </row>
    <row r="1489" spans="1:12" x14ac:dyDescent="0.25">
      <c r="A1489" s="1" t="s">
        <v>29</v>
      </c>
      <c r="B1489" s="1" t="s">
        <v>19</v>
      </c>
      <c r="C1489" s="1" t="s">
        <v>5970</v>
      </c>
      <c r="D1489" s="16">
        <v>14.99</v>
      </c>
      <c r="E1489" s="73"/>
      <c r="F1489" s="73">
        <v>96</v>
      </c>
      <c r="G1489" s="16">
        <v>28275.62</v>
      </c>
      <c r="H1489" s="16">
        <v>294.53770833333334</v>
      </c>
      <c r="I1489" s="12">
        <v>0.99455019738955119</v>
      </c>
      <c r="J1489"/>
      <c r="K1489"/>
      <c r="L1489" s="12" t="str">
        <f t="shared" si="23"/>
        <v>X</v>
      </c>
    </row>
    <row r="1490" spans="1:12" x14ac:dyDescent="0.25">
      <c r="A1490" s="1" t="s">
        <v>29</v>
      </c>
      <c r="B1490" s="1" t="s">
        <v>19</v>
      </c>
      <c r="C1490" s="1" t="s">
        <v>11774</v>
      </c>
      <c r="D1490" s="16">
        <v>19.989999999999998</v>
      </c>
      <c r="E1490" s="73"/>
      <c r="F1490" s="73">
        <v>27</v>
      </c>
      <c r="G1490" s="16">
        <v>3518.24</v>
      </c>
      <c r="H1490" s="16">
        <v>130.30518518518517</v>
      </c>
      <c r="I1490" s="12">
        <v>0.99975151999388234</v>
      </c>
      <c r="J1490"/>
      <c r="K1490"/>
      <c r="L1490" s="12" t="str">
        <f t="shared" si="23"/>
        <v>X</v>
      </c>
    </row>
    <row r="1491" spans="1:12" x14ac:dyDescent="0.25">
      <c r="A1491" s="1" t="s">
        <v>29</v>
      </c>
      <c r="B1491" s="1" t="s">
        <v>19</v>
      </c>
      <c r="C1491" s="1" t="s">
        <v>16225</v>
      </c>
      <c r="D1491" s="16">
        <v>13.99</v>
      </c>
      <c r="E1491" s="73"/>
      <c r="F1491" s="73">
        <v>2</v>
      </c>
      <c r="G1491" s="16">
        <v>12.45</v>
      </c>
      <c r="H1491" s="16">
        <v>6.2249999999999996</v>
      </c>
      <c r="I1491" s="12">
        <v>0.99999999999999989</v>
      </c>
      <c r="J1491"/>
      <c r="K1491"/>
      <c r="L1491" s="12" t="str">
        <f t="shared" si="23"/>
        <v>X</v>
      </c>
    </row>
    <row r="1492" spans="1:12" x14ac:dyDescent="0.25">
      <c r="A1492" s="1" t="s">
        <v>29</v>
      </c>
      <c r="B1492" s="1" t="s">
        <v>20</v>
      </c>
      <c r="C1492" s="1"/>
      <c r="D1492" s="16">
        <v>477.74000000000012</v>
      </c>
      <c r="E1492" s="73"/>
      <c r="F1492" s="73">
        <v>2903</v>
      </c>
      <c r="G1492" s="16">
        <v>3488032.37</v>
      </c>
      <c r="H1492" s="16">
        <v>25052.31747722772</v>
      </c>
      <c r="I1492" s="12"/>
      <c r="J1492"/>
      <c r="K1492"/>
      <c r="L1492" s="12" t="str">
        <f t="shared" si="23"/>
        <v xml:space="preserve"> </v>
      </c>
    </row>
    <row r="1493" spans="1:12" x14ac:dyDescent="0.25">
      <c r="A1493" s="1" t="s">
        <v>29</v>
      </c>
      <c r="B1493" s="1" t="s">
        <v>21</v>
      </c>
      <c r="C1493" s="1" t="s">
        <v>8778</v>
      </c>
      <c r="D1493" s="16">
        <v>27.99</v>
      </c>
      <c r="E1493" s="73"/>
      <c r="F1493" s="73">
        <v>27</v>
      </c>
      <c r="G1493" s="16">
        <v>93066.75</v>
      </c>
      <c r="H1493" s="16">
        <v>3446.9166666666665</v>
      </c>
      <c r="I1493" s="12">
        <v>6.6128689798119075E-2</v>
      </c>
      <c r="J1493"/>
      <c r="K1493"/>
      <c r="L1493" s="12" t="str">
        <f t="shared" si="23"/>
        <v xml:space="preserve"> </v>
      </c>
    </row>
    <row r="1494" spans="1:12" x14ac:dyDescent="0.25">
      <c r="A1494" s="1" t="s">
        <v>29</v>
      </c>
      <c r="B1494" s="1" t="s">
        <v>21</v>
      </c>
      <c r="C1494" s="1" t="s">
        <v>7690</v>
      </c>
      <c r="D1494" s="16">
        <v>49.99</v>
      </c>
      <c r="E1494" s="73"/>
      <c r="F1494" s="73">
        <v>152</v>
      </c>
      <c r="G1494" s="16">
        <v>468702.28</v>
      </c>
      <c r="H1494" s="16">
        <v>3083.5676315789474</v>
      </c>
      <c r="I1494" s="12">
        <v>0.12528657120329906</v>
      </c>
      <c r="J1494"/>
      <c r="K1494"/>
      <c r="L1494" s="12" t="str">
        <f t="shared" si="23"/>
        <v xml:space="preserve"> </v>
      </c>
    </row>
    <row r="1495" spans="1:12" x14ac:dyDescent="0.25">
      <c r="A1495" s="1" t="s">
        <v>29</v>
      </c>
      <c r="B1495" s="1" t="s">
        <v>21</v>
      </c>
      <c r="C1495" s="1" t="s">
        <v>5477</v>
      </c>
      <c r="D1495" s="16">
        <v>26.99</v>
      </c>
      <c r="E1495" s="73"/>
      <c r="F1495" s="73">
        <v>159</v>
      </c>
      <c r="G1495" s="16">
        <v>330657.65999999997</v>
      </c>
      <c r="H1495" s="16">
        <v>2079.6079245283017</v>
      </c>
      <c r="I1495" s="12">
        <v>0.16518360401315588</v>
      </c>
      <c r="J1495"/>
      <c r="K1495"/>
      <c r="L1495" s="12" t="str">
        <f t="shared" si="23"/>
        <v xml:space="preserve"> </v>
      </c>
    </row>
    <row r="1496" spans="1:12" x14ac:dyDescent="0.25">
      <c r="A1496" s="1" t="s">
        <v>29</v>
      </c>
      <c r="B1496" s="1" t="s">
        <v>21</v>
      </c>
      <c r="C1496" s="1" t="s">
        <v>7702</v>
      </c>
      <c r="D1496" s="16">
        <v>45.99</v>
      </c>
      <c r="E1496" s="73"/>
      <c r="F1496" s="73">
        <v>151</v>
      </c>
      <c r="G1496" s="16">
        <v>302794.23</v>
      </c>
      <c r="H1496" s="16">
        <v>2005.2598013245031</v>
      </c>
      <c r="I1496" s="12">
        <v>0.20365427684629447</v>
      </c>
      <c r="J1496"/>
      <c r="K1496"/>
      <c r="L1496" s="12" t="str">
        <f t="shared" si="23"/>
        <v xml:space="preserve"> </v>
      </c>
    </row>
    <row r="1497" spans="1:12" x14ac:dyDescent="0.25">
      <c r="A1497" s="1" t="s">
        <v>29</v>
      </c>
      <c r="B1497" s="1" t="s">
        <v>21</v>
      </c>
      <c r="C1497" s="1" t="s">
        <v>6390</v>
      </c>
      <c r="D1497" s="16">
        <v>29.99</v>
      </c>
      <c r="E1497" s="73"/>
      <c r="F1497" s="73">
        <v>156</v>
      </c>
      <c r="G1497" s="16">
        <v>311788.84999999998</v>
      </c>
      <c r="H1497" s="16">
        <v>1998.6464743589743</v>
      </c>
      <c r="I1497" s="12">
        <v>0.24199807378142654</v>
      </c>
      <c r="J1497"/>
      <c r="K1497"/>
      <c r="L1497" s="12" t="str">
        <f t="shared" si="23"/>
        <v xml:space="preserve"> </v>
      </c>
    </row>
    <row r="1498" spans="1:12" x14ac:dyDescent="0.25">
      <c r="A1498" s="1" t="s">
        <v>29</v>
      </c>
      <c r="B1498" s="1" t="s">
        <v>21</v>
      </c>
      <c r="C1498" s="1" t="s">
        <v>7366</v>
      </c>
      <c r="D1498" s="16">
        <v>31.99</v>
      </c>
      <c r="E1498" s="73"/>
      <c r="F1498" s="73">
        <v>152</v>
      </c>
      <c r="G1498" s="16">
        <v>280456.33</v>
      </c>
      <c r="H1498" s="16">
        <v>1845.1074342105264</v>
      </c>
      <c r="I1498" s="12">
        <v>0.27739624233625415</v>
      </c>
      <c r="J1498"/>
      <c r="K1498"/>
      <c r="L1498" s="12" t="str">
        <f t="shared" si="23"/>
        <v xml:space="preserve"> </v>
      </c>
    </row>
    <row r="1499" spans="1:12" x14ac:dyDescent="0.25">
      <c r="A1499" s="1" t="s">
        <v>29</v>
      </c>
      <c r="B1499" s="1" t="s">
        <v>21</v>
      </c>
      <c r="C1499" s="1" t="s">
        <v>5886</v>
      </c>
      <c r="D1499" s="16">
        <v>29.99</v>
      </c>
      <c r="E1499" s="73"/>
      <c r="F1499" s="73">
        <v>135</v>
      </c>
      <c r="G1499" s="16">
        <v>247229.87</v>
      </c>
      <c r="H1499" s="16">
        <v>1831.3323703703704</v>
      </c>
      <c r="I1499" s="12">
        <v>0.31253013791562984</v>
      </c>
      <c r="J1499"/>
      <c r="K1499"/>
      <c r="L1499" s="12" t="str">
        <f t="shared" si="23"/>
        <v xml:space="preserve"> </v>
      </c>
    </row>
    <row r="1500" spans="1:12" x14ac:dyDescent="0.25">
      <c r="A1500" s="1" t="s">
        <v>29</v>
      </c>
      <c r="B1500" s="1" t="s">
        <v>21</v>
      </c>
      <c r="C1500" s="1" t="s">
        <v>5488</v>
      </c>
      <c r="D1500" s="16">
        <v>27.99</v>
      </c>
      <c r="E1500" s="73"/>
      <c r="F1500" s="73">
        <v>159</v>
      </c>
      <c r="G1500" s="16">
        <v>288950.90999999997</v>
      </c>
      <c r="H1500" s="16">
        <v>1817.3013207547169</v>
      </c>
      <c r="I1500" s="12">
        <v>0.34739484946263582</v>
      </c>
      <c r="J1500"/>
      <c r="K1500"/>
      <c r="L1500" s="12" t="str">
        <f t="shared" si="23"/>
        <v xml:space="preserve"> </v>
      </c>
    </row>
    <row r="1501" spans="1:12" x14ac:dyDescent="0.25">
      <c r="A1501" s="1" t="s">
        <v>29</v>
      </c>
      <c r="B1501" s="1" t="s">
        <v>21</v>
      </c>
      <c r="C1501" s="1" t="s">
        <v>13646</v>
      </c>
      <c r="D1501" s="16">
        <v>49.99</v>
      </c>
      <c r="E1501" s="73"/>
      <c r="F1501" s="73">
        <v>83</v>
      </c>
      <c r="G1501" s="16">
        <v>116011.02</v>
      </c>
      <c r="H1501" s="16">
        <v>1397.7231325301204</v>
      </c>
      <c r="I1501" s="12">
        <v>0.37421000294417434</v>
      </c>
      <c r="J1501"/>
      <c r="K1501"/>
      <c r="L1501" s="12" t="str">
        <f t="shared" si="23"/>
        <v xml:space="preserve"> </v>
      </c>
    </row>
    <row r="1502" spans="1:12" x14ac:dyDescent="0.25">
      <c r="A1502" s="1" t="s">
        <v>29</v>
      </c>
      <c r="B1502" s="1" t="s">
        <v>21</v>
      </c>
      <c r="C1502" s="1" t="s">
        <v>5606</v>
      </c>
      <c r="D1502" s="16">
        <v>22.99</v>
      </c>
      <c r="E1502" s="73"/>
      <c r="F1502" s="73">
        <v>130</v>
      </c>
      <c r="G1502" s="16">
        <v>176998.48</v>
      </c>
      <c r="H1502" s="16">
        <v>1361.5267692307693</v>
      </c>
      <c r="I1502" s="12">
        <v>0.40033073346400028</v>
      </c>
      <c r="J1502"/>
      <c r="K1502"/>
      <c r="L1502" s="12" t="str">
        <f t="shared" si="23"/>
        <v xml:space="preserve"> </v>
      </c>
    </row>
    <row r="1503" spans="1:12" x14ac:dyDescent="0.25">
      <c r="A1503" s="1" t="s">
        <v>29</v>
      </c>
      <c r="B1503" s="1" t="s">
        <v>21</v>
      </c>
      <c r="C1503" s="1" t="s">
        <v>14790</v>
      </c>
      <c r="D1503" s="16">
        <v>25.99</v>
      </c>
      <c r="E1503" s="73"/>
      <c r="F1503" s="73">
        <v>22</v>
      </c>
      <c r="G1503" s="16">
        <v>29591.15</v>
      </c>
      <c r="H1503" s="16">
        <v>1345.0522727272728</v>
      </c>
      <c r="I1503" s="12">
        <v>0.4261354027110385</v>
      </c>
      <c r="J1503"/>
      <c r="K1503"/>
      <c r="L1503" s="12" t="str">
        <f t="shared" si="23"/>
        <v xml:space="preserve"> </v>
      </c>
    </row>
    <row r="1504" spans="1:12" x14ac:dyDescent="0.25">
      <c r="A1504" s="1" t="s">
        <v>29</v>
      </c>
      <c r="B1504" s="1" t="s">
        <v>21</v>
      </c>
      <c r="C1504" s="1" t="s">
        <v>6864</v>
      </c>
      <c r="D1504" s="16">
        <v>14.99</v>
      </c>
      <c r="E1504" s="73"/>
      <c r="F1504" s="73">
        <v>158</v>
      </c>
      <c r="G1504" s="16">
        <v>211104.17</v>
      </c>
      <c r="H1504" s="16">
        <v>1336.1023417721519</v>
      </c>
      <c r="I1504" s="12">
        <v>0.45176836858805647</v>
      </c>
      <c r="J1504"/>
      <c r="K1504"/>
      <c r="L1504" s="12" t="str">
        <f t="shared" si="23"/>
        <v xml:space="preserve"> </v>
      </c>
    </row>
    <row r="1505" spans="1:12" x14ac:dyDescent="0.25">
      <c r="A1505" s="1" t="s">
        <v>29</v>
      </c>
      <c r="B1505" s="1" t="s">
        <v>21</v>
      </c>
      <c r="C1505" s="1" t="s">
        <v>7385</v>
      </c>
      <c r="D1505" s="16">
        <v>34.99</v>
      </c>
      <c r="E1505" s="73"/>
      <c r="F1505" s="73">
        <v>101</v>
      </c>
      <c r="G1505" s="16">
        <v>134466.57</v>
      </c>
      <c r="H1505" s="16">
        <v>1331.3521782178218</v>
      </c>
      <c r="I1505" s="12">
        <v>0.47731020313741207</v>
      </c>
      <c r="J1505"/>
      <c r="K1505"/>
      <c r="L1505" s="12" t="str">
        <f t="shared" si="23"/>
        <v xml:space="preserve"> </v>
      </c>
    </row>
    <row r="1506" spans="1:12" x14ac:dyDescent="0.25">
      <c r="A1506" s="1" t="s">
        <v>29</v>
      </c>
      <c r="B1506" s="1" t="s">
        <v>21</v>
      </c>
      <c r="C1506" s="1" t="s">
        <v>13819</v>
      </c>
      <c r="D1506" s="16">
        <v>25.99</v>
      </c>
      <c r="E1506" s="73"/>
      <c r="F1506" s="73">
        <v>152</v>
      </c>
      <c r="G1506" s="16">
        <v>179716.85</v>
      </c>
      <c r="H1506" s="16">
        <v>1182.347697368421</v>
      </c>
      <c r="I1506" s="12">
        <v>0.49999340429191147</v>
      </c>
      <c r="J1506"/>
      <c r="K1506"/>
      <c r="L1506" s="12" t="str">
        <f t="shared" si="23"/>
        <v xml:space="preserve"> </v>
      </c>
    </row>
    <row r="1507" spans="1:12" x14ac:dyDescent="0.25">
      <c r="A1507" s="1" t="s">
        <v>29</v>
      </c>
      <c r="B1507" s="1" t="s">
        <v>21</v>
      </c>
      <c r="C1507" s="1" t="s">
        <v>5690</v>
      </c>
      <c r="D1507" s="16">
        <v>20.99</v>
      </c>
      <c r="E1507" s="73"/>
      <c r="F1507" s="73">
        <v>94</v>
      </c>
      <c r="G1507" s="16">
        <v>98276.72</v>
      </c>
      <c r="H1507" s="16">
        <v>1045.4970212765957</v>
      </c>
      <c r="I1507" s="12">
        <v>0.52005114136268216</v>
      </c>
      <c r="J1507"/>
      <c r="K1507"/>
      <c r="L1507" s="12" t="str">
        <f t="shared" si="23"/>
        <v xml:space="preserve"> </v>
      </c>
    </row>
    <row r="1508" spans="1:12" x14ac:dyDescent="0.25">
      <c r="A1508" s="1" t="s">
        <v>29</v>
      </c>
      <c r="B1508" s="1" t="s">
        <v>21</v>
      </c>
      <c r="C1508" s="1" t="s">
        <v>6871</v>
      </c>
      <c r="D1508" s="16">
        <v>16.989999999999998</v>
      </c>
      <c r="E1508" s="73"/>
      <c r="F1508" s="73">
        <v>157</v>
      </c>
      <c r="G1508" s="16">
        <v>159128.34</v>
      </c>
      <c r="H1508" s="16">
        <v>1013.556305732484</v>
      </c>
      <c r="I1508" s="12">
        <v>0.53949609957210931</v>
      </c>
      <c r="J1508"/>
      <c r="K1508"/>
      <c r="L1508" s="12" t="str">
        <f t="shared" si="23"/>
        <v xml:space="preserve"> </v>
      </c>
    </row>
    <row r="1509" spans="1:12" x14ac:dyDescent="0.25">
      <c r="A1509" s="1" t="s">
        <v>29</v>
      </c>
      <c r="B1509" s="1" t="s">
        <v>21</v>
      </c>
      <c r="C1509" s="1" t="s">
        <v>7374</v>
      </c>
      <c r="D1509" s="16">
        <v>37.99</v>
      </c>
      <c r="E1509" s="73"/>
      <c r="F1509" s="73">
        <v>139</v>
      </c>
      <c r="G1509" s="16">
        <v>132150</v>
      </c>
      <c r="H1509" s="16">
        <v>950.7194244604317</v>
      </c>
      <c r="I1509" s="12">
        <v>0.55773553962390154</v>
      </c>
      <c r="J1509"/>
      <c r="K1509"/>
      <c r="L1509" s="12" t="str">
        <f t="shared" si="23"/>
        <v xml:space="preserve"> </v>
      </c>
    </row>
    <row r="1510" spans="1:12" x14ac:dyDescent="0.25">
      <c r="A1510" s="1" t="s">
        <v>29</v>
      </c>
      <c r="B1510" s="1" t="s">
        <v>21</v>
      </c>
      <c r="C1510" s="1" t="s">
        <v>8386</v>
      </c>
      <c r="D1510" s="16">
        <v>15.99</v>
      </c>
      <c r="E1510" s="73"/>
      <c r="F1510" s="73">
        <v>141</v>
      </c>
      <c r="G1510" s="16">
        <v>126672.78</v>
      </c>
      <c r="H1510" s="16">
        <v>898.38851063829782</v>
      </c>
      <c r="I1510" s="12">
        <v>0.57497101726474797</v>
      </c>
      <c r="J1510"/>
      <c r="K1510"/>
      <c r="L1510" s="12" t="str">
        <f t="shared" si="23"/>
        <v xml:space="preserve"> </v>
      </c>
    </row>
    <row r="1511" spans="1:12" x14ac:dyDescent="0.25">
      <c r="A1511" s="1" t="s">
        <v>29</v>
      </c>
      <c r="B1511" s="1" t="s">
        <v>21</v>
      </c>
      <c r="C1511" s="1" t="s">
        <v>5433</v>
      </c>
      <c r="D1511" s="16">
        <v>26.99</v>
      </c>
      <c r="E1511" s="73"/>
      <c r="F1511" s="73">
        <v>152</v>
      </c>
      <c r="G1511" s="16">
        <v>135465.29</v>
      </c>
      <c r="H1511" s="16">
        <v>891.21901315789478</v>
      </c>
      <c r="I1511" s="12">
        <v>0.59206894894184225</v>
      </c>
      <c r="J1511"/>
      <c r="K1511"/>
      <c r="L1511" s="12" t="str">
        <f t="shared" si="23"/>
        <v xml:space="preserve"> </v>
      </c>
    </row>
    <row r="1512" spans="1:12" x14ac:dyDescent="0.25">
      <c r="A1512" s="1" t="s">
        <v>29</v>
      </c>
      <c r="B1512" s="1" t="s">
        <v>21</v>
      </c>
      <c r="C1512" s="1" t="s">
        <v>10349</v>
      </c>
      <c r="D1512" s="16">
        <v>25.99</v>
      </c>
      <c r="E1512" s="73"/>
      <c r="F1512" s="73">
        <v>148</v>
      </c>
      <c r="G1512" s="16">
        <v>124086.18</v>
      </c>
      <c r="H1512" s="16">
        <v>838.42013513513507</v>
      </c>
      <c r="I1512" s="12">
        <v>0.60815394036998294</v>
      </c>
      <c r="J1512"/>
      <c r="K1512"/>
      <c r="L1512" s="12" t="str">
        <f t="shared" si="23"/>
        <v xml:space="preserve"> </v>
      </c>
    </row>
    <row r="1513" spans="1:12" x14ac:dyDescent="0.25">
      <c r="A1513" s="1" t="s">
        <v>29</v>
      </c>
      <c r="B1513" s="1" t="s">
        <v>21</v>
      </c>
      <c r="C1513" s="1" t="s">
        <v>11645</v>
      </c>
      <c r="D1513" s="16">
        <v>25.99</v>
      </c>
      <c r="E1513" s="73"/>
      <c r="F1513" s="73">
        <v>139</v>
      </c>
      <c r="G1513" s="16">
        <v>99717.9</v>
      </c>
      <c r="H1513" s="16">
        <v>717.39496402877694</v>
      </c>
      <c r="I1513" s="12">
        <v>0.6219170781614366</v>
      </c>
      <c r="J1513"/>
      <c r="K1513"/>
      <c r="L1513" s="12" t="str">
        <f t="shared" si="23"/>
        <v xml:space="preserve"> </v>
      </c>
    </row>
    <row r="1514" spans="1:12" x14ac:dyDescent="0.25">
      <c r="A1514" s="1" t="s">
        <v>29</v>
      </c>
      <c r="B1514" s="1" t="s">
        <v>21</v>
      </c>
      <c r="C1514" s="1" t="s">
        <v>12690</v>
      </c>
      <c r="D1514" s="16">
        <v>23.99</v>
      </c>
      <c r="E1514" s="73"/>
      <c r="F1514" s="73">
        <v>119</v>
      </c>
      <c r="G1514" s="16">
        <v>84929.46</v>
      </c>
      <c r="H1514" s="16">
        <v>713.69294117647064</v>
      </c>
      <c r="I1514" s="12">
        <v>0.63560919308100217</v>
      </c>
      <c r="J1514"/>
      <c r="K1514"/>
      <c r="L1514" s="12" t="str">
        <f t="shared" si="23"/>
        <v xml:space="preserve"> </v>
      </c>
    </row>
    <row r="1515" spans="1:12" x14ac:dyDescent="0.25">
      <c r="A1515" s="1" t="s">
        <v>29</v>
      </c>
      <c r="B1515" s="1" t="s">
        <v>21</v>
      </c>
      <c r="C1515" s="1" t="s">
        <v>10365</v>
      </c>
      <c r="D1515" s="16">
        <v>54.99</v>
      </c>
      <c r="E1515" s="73"/>
      <c r="F1515" s="73">
        <v>59</v>
      </c>
      <c r="G1515" s="16">
        <v>40532.26</v>
      </c>
      <c r="H1515" s="16">
        <v>686.98745762711872</v>
      </c>
      <c r="I1515" s="12">
        <v>0.648788966447718</v>
      </c>
      <c r="J1515"/>
      <c r="K1515"/>
      <c r="L1515" s="12" t="str">
        <f t="shared" si="23"/>
        <v xml:space="preserve"> </v>
      </c>
    </row>
    <row r="1516" spans="1:12" x14ac:dyDescent="0.25">
      <c r="A1516" s="1" t="s">
        <v>29</v>
      </c>
      <c r="B1516" s="1" t="s">
        <v>21</v>
      </c>
      <c r="C1516" s="1" t="s">
        <v>7486</v>
      </c>
      <c r="D1516" s="16">
        <v>35.99</v>
      </c>
      <c r="E1516" s="73"/>
      <c r="F1516" s="73">
        <v>86</v>
      </c>
      <c r="G1516" s="16">
        <v>58231.27</v>
      </c>
      <c r="H1516" s="16">
        <v>677.10779069767443</v>
      </c>
      <c r="I1516" s="12">
        <v>0.66177919956937825</v>
      </c>
      <c r="J1516"/>
      <c r="K1516"/>
      <c r="L1516" s="12" t="str">
        <f t="shared" si="23"/>
        <v xml:space="preserve"> </v>
      </c>
    </row>
    <row r="1517" spans="1:12" x14ac:dyDescent="0.25">
      <c r="A1517" s="1" t="s">
        <v>29</v>
      </c>
      <c r="B1517" s="1" t="s">
        <v>21</v>
      </c>
      <c r="C1517" s="1" t="s">
        <v>5368</v>
      </c>
      <c r="D1517" s="16">
        <v>18.989999999999998</v>
      </c>
      <c r="E1517" s="73"/>
      <c r="F1517" s="73">
        <v>145</v>
      </c>
      <c r="G1517" s="16">
        <v>95240</v>
      </c>
      <c r="H1517" s="16">
        <v>656.82758620689651</v>
      </c>
      <c r="I1517" s="12">
        <v>0.67438035935927454</v>
      </c>
      <c r="J1517"/>
      <c r="K1517"/>
      <c r="L1517" s="12" t="str">
        <f t="shared" si="23"/>
        <v xml:space="preserve"> </v>
      </c>
    </row>
    <row r="1518" spans="1:12" x14ac:dyDescent="0.25">
      <c r="A1518" s="1" t="s">
        <v>29</v>
      </c>
      <c r="B1518" s="1" t="s">
        <v>21</v>
      </c>
      <c r="C1518" s="1" t="s">
        <v>14672</v>
      </c>
      <c r="D1518" s="16">
        <v>30.99</v>
      </c>
      <c r="E1518" s="73"/>
      <c r="F1518" s="73">
        <v>99</v>
      </c>
      <c r="G1518" s="16">
        <v>61267.23</v>
      </c>
      <c r="H1518" s="16">
        <v>618.8609090909091</v>
      </c>
      <c r="I1518" s="12">
        <v>0.68625313292563717</v>
      </c>
      <c r="J1518"/>
      <c r="K1518"/>
      <c r="L1518" s="12" t="str">
        <f t="shared" si="23"/>
        <v xml:space="preserve"> </v>
      </c>
    </row>
    <row r="1519" spans="1:12" x14ac:dyDescent="0.25">
      <c r="A1519" s="1" t="s">
        <v>29</v>
      </c>
      <c r="B1519" s="1" t="s">
        <v>21</v>
      </c>
      <c r="C1519" s="1" t="s">
        <v>9546</v>
      </c>
      <c r="D1519" s="16">
        <v>24.99</v>
      </c>
      <c r="E1519" s="73"/>
      <c r="F1519" s="73">
        <v>146</v>
      </c>
      <c r="G1519" s="16">
        <v>89864.04</v>
      </c>
      <c r="H1519" s="16">
        <v>615.50712328767122</v>
      </c>
      <c r="I1519" s="12">
        <v>0.69806156450683476</v>
      </c>
      <c r="J1519"/>
      <c r="K1519"/>
      <c r="L1519" s="12" t="str">
        <f t="shared" si="23"/>
        <v xml:space="preserve"> </v>
      </c>
    </row>
    <row r="1520" spans="1:12" x14ac:dyDescent="0.25">
      <c r="A1520" s="1" t="s">
        <v>29</v>
      </c>
      <c r="B1520" s="1" t="s">
        <v>21</v>
      </c>
      <c r="C1520" s="1" t="s">
        <v>5533</v>
      </c>
      <c r="D1520" s="16">
        <v>28.99</v>
      </c>
      <c r="E1520" s="73"/>
      <c r="F1520" s="73">
        <v>139</v>
      </c>
      <c r="G1520" s="16">
        <v>83491.199999999997</v>
      </c>
      <c r="H1520" s="16">
        <v>600.65611510791359</v>
      </c>
      <c r="I1520" s="12">
        <v>0.7095850812472978</v>
      </c>
      <c r="J1520"/>
      <c r="K1520"/>
      <c r="L1520" s="12" t="str">
        <f t="shared" si="23"/>
        <v xml:space="preserve"> </v>
      </c>
    </row>
    <row r="1521" spans="1:12" x14ac:dyDescent="0.25">
      <c r="A1521" s="1" t="s">
        <v>29</v>
      </c>
      <c r="B1521" s="1" t="s">
        <v>21</v>
      </c>
      <c r="C1521" s="1" t="s">
        <v>6842</v>
      </c>
      <c r="D1521" s="16">
        <v>15.99</v>
      </c>
      <c r="E1521" s="73"/>
      <c r="F1521" s="73">
        <v>143</v>
      </c>
      <c r="G1521" s="16">
        <v>78047.19</v>
      </c>
      <c r="H1521" s="16">
        <v>545.78454545454542</v>
      </c>
      <c r="I1521" s="12">
        <v>0.72005589339428078</v>
      </c>
      <c r="J1521"/>
      <c r="K1521"/>
      <c r="L1521" s="12" t="str">
        <f t="shared" si="23"/>
        <v xml:space="preserve"> </v>
      </c>
    </row>
    <row r="1522" spans="1:12" x14ac:dyDescent="0.25">
      <c r="A1522" s="1" t="s">
        <v>29</v>
      </c>
      <c r="B1522" s="1" t="s">
        <v>21</v>
      </c>
      <c r="C1522" s="1" t="s">
        <v>8368</v>
      </c>
      <c r="D1522" s="16">
        <v>24.99</v>
      </c>
      <c r="E1522" s="73"/>
      <c r="F1522" s="73">
        <v>151</v>
      </c>
      <c r="G1522" s="16">
        <v>78453.039999999994</v>
      </c>
      <c r="H1522" s="16">
        <v>519.55655629139073</v>
      </c>
      <c r="I1522" s="12">
        <v>0.73002352466190801</v>
      </c>
      <c r="J1522"/>
      <c r="K1522"/>
      <c r="L1522" s="12" t="str">
        <f t="shared" si="23"/>
        <v xml:space="preserve"> </v>
      </c>
    </row>
    <row r="1523" spans="1:12" x14ac:dyDescent="0.25">
      <c r="A1523" s="1" t="s">
        <v>29</v>
      </c>
      <c r="B1523" s="1" t="s">
        <v>21</v>
      </c>
      <c r="C1523" s="1" t="s">
        <v>14673</v>
      </c>
      <c r="D1523" s="16">
        <v>23.99</v>
      </c>
      <c r="E1523" s="73"/>
      <c r="F1523" s="73">
        <v>129</v>
      </c>
      <c r="G1523" s="16">
        <v>66467.789999999994</v>
      </c>
      <c r="H1523" s="16">
        <v>515.25418604651156</v>
      </c>
      <c r="I1523" s="12">
        <v>0.73990861546371223</v>
      </c>
      <c r="J1523"/>
      <c r="K1523"/>
      <c r="L1523" s="12" t="str">
        <f t="shared" si="23"/>
        <v xml:space="preserve"> </v>
      </c>
    </row>
    <row r="1524" spans="1:12" x14ac:dyDescent="0.25">
      <c r="A1524" s="1" t="s">
        <v>29</v>
      </c>
      <c r="B1524" s="1" t="s">
        <v>21</v>
      </c>
      <c r="C1524" s="1" t="s">
        <v>12688</v>
      </c>
      <c r="D1524" s="16">
        <v>23.99</v>
      </c>
      <c r="E1524" s="73"/>
      <c r="F1524" s="73">
        <v>131</v>
      </c>
      <c r="G1524" s="16">
        <v>61783.02</v>
      </c>
      <c r="H1524" s="16">
        <v>471.62610687022897</v>
      </c>
      <c r="I1524" s="12">
        <v>0.74895670671103454</v>
      </c>
      <c r="J1524"/>
      <c r="K1524"/>
      <c r="L1524" s="12" t="str">
        <f t="shared" si="23"/>
        <v xml:space="preserve"> </v>
      </c>
    </row>
    <row r="1525" spans="1:12" x14ac:dyDescent="0.25">
      <c r="A1525" s="1" t="s">
        <v>29</v>
      </c>
      <c r="B1525" s="1" t="s">
        <v>21</v>
      </c>
      <c r="C1525" s="1" t="s">
        <v>13817</v>
      </c>
      <c r="D1525" s="16">
        <v>25.99</v>
      </c>
      <c r="E1525" s="73"/>
      <c r="F1525" s="73">
        <v>96</v>
      </c>
      <c r="G1525" s="16">
        <v>44912.55</v>
      </c>
      <c r="H1525" s="16">
        <v>467.83906250000001</v>
      </c>
      <c r="I1525" s="12">
        <v>0.75793214395867292</v>
      </c>
      <c r="J1525"/>
      <c r="K1525"/>
      <c r="L1525" s="12" t="str">
        <f t="shared" si="23"/>
        <v xml:space="preserve"> </v>
      </c>
    </row>
    <row r="1526" spans="1:12" x14ac:dyDescent="0.25">
      <c r="A1526" s="1" t="s">
        <v>29</v>
      </c>
      <c r="B1526" s="1" t="s">
        <v>21</v>
      </c>
      <c r="C1526" s="1" t="s">
        <v>6885</v>
      </c>
      <c r="D1526" s="16">
        <v>14.99</v>
      </c>
      <c r="E1526" s="73"/>
      <c r="F1526" s="73">
        <v>125</v>
      </c>
      <c r="G1526" s="16">
        <v>57126.89</v>
      </c>
      <c r="H1526" s="16">
        <v>457.01511999999997</v>
      </c>
      <c r="I1526" s="12">
        <v>0.76669992514578122</v>
      </c>
      <c r="J1526"/>
      <c r="K1526"/>
      <c r="L1526" s="12" t="str">
        <f t="shared" si="23"/>
        <v xml:space="preserve"> </v>
      </c>
    </row>
    <row r="1527" spans="1:12" x14ac:dyDescent="0.25">
      <c r="A1527" s="1" t="s">
        <v>29</v>
      </c>
      <c r="B1527" s="1" t="s">
        <v>21</v>
      </c>
      <c r="C1527" s="1" t="s">
        <v>5821</v>
      </c>
      <c r="D1527" s="16">
        <v>24.99</v>
      </c>
      <c r="E1527" s="73"/>
      <c r="F1527" s="73">
        <v>106</v>
      </c>
      <c r="G1527" s="16">
        <v>47570.720000000001</v>
      </c>
      <c r="H1527" s="16">
        <v>448.78037735849057</v>
      </c>
      <c r="I1527" s="12">
        <v>0.77530972376633256</v>
      </c>
      <c r="J1527"/>
      <c r="K1527"/>
      <c r="L1527" s="12" t="str">
        <f t="shared" si="23"/>
        <v xml:space="preserve"> </v>
      </c>
    </row>
    <row r="1528" spans="1:12" x14ac:dyDescent="0.25">
      <c r="A1528" s="1" t="s">
        <v>29</v>
      </c>
      <c r="B1528" s="1" t="s">
        <v>21</v>
      </c>
      <c r="C1528" s="1" t="s">
        <v>12680</v>
      </c>
      <c r="D1528" s="16">
        <v>26.99</v>
      </c>
      <c r="E1528" s="73"/>
      <c r="F1528" s="73">
        <v>86</v>
      </c>
      <c r="G1528" s="16">
        <v>37007.18</v>
      </c>
      <c r="H1528" s="16">
        <v>430.31604651162792</v>
      </c>
      <c r="I1528" s="12">
        <v>0.78356528637685519</v>
      </c>
      <c r="J1528"/>
      <c r="K1528"/>
      <c r="L1528" s="12" t="str">
        <f t="shared" si="23"/>
        <v xml:space="preserve"> </v>
      </c>
    </row>
    <row r="1529" spans="1:12" x14ac:dyDescent="0.25">
      <c r="A1529" s="1" t="s">
        <v>29</v>
      </c>
      <c r="B1529" s="1" t="s">
        <v>21</v>
      </c>
      <c r="C1529" s="1" t="s">
        <v>10688</v>
      </c>
      <c r="D1529" s="16">
        <v>27.99</v>
      </c>
      <c r="E1529" s="73"/>
      <c r="F1529" s="73">
        <v>84</v>
      </c>
      <c r="G1529" s="16">
        <v>35467.519999999997</v>
      </c>
      <c r="H1529" s="16">
        <v>422.23238095238094</v>
      </c>
      <c r="I1529" s="12">
        <v>0.79166576481682949</v>
      </c>
      <c r="J1529"/>
      <c r="K1529"/>
      <c r="L1529" s="12" t="str">
        <f t="shared" si="23"/>
        <v xml:space="preserve"> </v>
      </c>
    </row>
    <row r="1530" spans="1:12" x14ac:dyDescent="0.25">
      <c r="A1530" s="1" t="s">
        <v>29</v>
      </c>
      <c r="B1530" s="1" t="s">
        <v>21</v>
      </c>
      <c r="C1530" s="1" t="s">
        <v>12596</v>
      </c>
      <c r="D1530" s="16">
        <v>29.99</v>
      </c>
      <c r="E1530" s="73"/>
      <c r="F1530" s="73">
        <v>55</v>
      </c>
      <c r="G1530" s="16">
        <v>22482.15</v>
      </c>
      <c r="H1530" s="16">
        <v>408.76636363636368</v>
      </c>
      <c r="I1530" s="12">
        <v>0.79950789930247534</v>
      </c>
      <c r="J1530"/>
      <c r="K1530"/>
      <c r="L1530" s="12" t="str">
        <f t="shared" si="23"/>
        <v xml:space="preserve"> </v>
      </c>
    </row>
    <row r="1531" spans="1:12" x14ac:dyDescent="0.25">
      <c r="A1531" s="1" t="s">
        <v>29</v>
      </c>
      <c r="B1531" s="1" t="s">
        <v>21</v>
      </c>
      <c r="C1531" s="1" t="s">
        <v>13655</v>
      </c>
      <c r="D1531" s="16">
        <v>23.99</v>
      </c>
      <c r="E1531" s="73"/>
      <c r="F1531" s="73">
        <v>68</v>
      </c>
      <c r="G1531" s="16">
        <v>25992.76</v>
      </c>
      <c r="H1531" s="16">
        <v>382.2464705882353</v>
      </c>
      <c r="I1531" s="12">
        <v>0.80684125276715313</v>
      </c>
      <c r="J1531"/>
      <c r="K1531"/>
      <c r="L1531" s="12" t="str">
        <f t="shared" si="23"/>
        <v xml:space="preserve"> </v>
      </c>
    </row>
    <row r="1532" spans="1:12" x14ac:dyDescent="0.25">
      <c r="A1532" s="1" t="s">
        <v>29</v>
      </c>
      <c r="B1532" s="1" t="s">
        <v>21</v>
      </c>
      <c r="C1532" s="1" t="s">
        <v>15315</v>
      </c>
      <c r="D1532" s="16">
        <v>24.99</v>
      </c>
      <c r="E1532" s="73"/>
      <c r="F1532" s="73">
        <v>12</v>
      </c>
      <c r="G1532" s="16">
        <v>4548.18</v>
      </c>
      <c r="H1532" s="16">
        <v>379.01500000000004</v>
      </c>
      <c r="I1532" s="12">
        <v>0.81411261084964248</v>
      </c>
      <c r="J1532"/>
      <c r="K1532"/>
      <c r="L1532" s="12" t="str">
        <f t="shared" si="23"/>
        <v xml:space="preserve"> </v>
      </c>
    </row>
    <row r="1533" spans="1:12" x14ac:dyDescent="0.25">
      <c r="A1533" s="1" t="s">
        <v>29</v>
      </c>
      <c r="B1533" s="1" t="s">
        <v>21</v>
      </c>
      <c r="C1533" s="1" t="s">
        <v>5539</v>
      </c>
      <c r="D1533" s="16">
        <v>27.99</v>
      </c>
      <c r="E1533" s="73"/>
      <c r="F1533" s="73">
        <v>138</v>
      </c>
      <c r="G1533" s="16">
        <v>50583.22</v>
      </c>
      <c r="H1533" s="16">
        <v>366.54507246376812</v>
      </c>
      <c r="I1533" s="12">
        <v>0.82114473484277228</v>
      </c>
      <c r="J1533"/>
      <c r="K1533"/>
      <c r="L1533" s="12" t="str">
        <f t="shared" si="23"/>
        <v xml:space="preserve"> </v>
      </c>
    </row>
    <row r="1534" spans="1:12" x14ac:dyDescent="0.25">
      <c r="A1534" s="1" t="s">
        <v>29</v>
      </c>
      <c r="B1534" s="1" t="s">
        <v>21</v>
      </c>
      <c r="C1534" s="1" t="s">
        <v>5628</v>
      </c>
      <c r="D1534" s="16">
        <v>28.99</v>
      </c>
      <c r="E1534" s="73"/>
      <c r="F1534" s="73">
        <v>138</v>
      </c>
      <c r="G1534" s="16">
        <v>50500.58</v>
      </c>
      <c r="H1534" s="16">
        <v>365.94623188405797</v>
      </c>
      <c r="I1534" s="12">
        <v>0.82816537014999425</v>
      </c>
      <c r="J1534"/>
      <c r="K1534"/>
      <c r="L1534" s="12" t="str">
        <f t="shared" si="23"/>
        <v xml:space="preserve"> </v>
      </c>
    </row>
    <row r="1535" spans="1:12" x14ac:dyDescent="0.25">
      <c r="A1535" s="1" t="s">
        <v>29</v>
      </c>
      <c r="B1535" s="1" t="s">
        <v>21</v>
      </c>
      <c r="C1535" s="1" t="s">
        <v>13569</v>
      </c>
      <c r="D1535" s="16">
        <v>27.99</v>
      </c>
      <c r="E1535" s="73"/>
      <c r="F1535" s="73">
        <v>56</v>
      </c>
      <c r="G1535" s="16">
        <v>20404.560000000001</v>
      </c>
      <c r="H1535" s="16">
        <v>364.36714285714288</v>
      </c>
      <c r="I1535" s="12">
        <v>0.83515571082043694</v>
      </c>
      <c r="J1535"/>
      <c r="K1535"/>
      <c r="L1535" s="12" t="str">
        <f t="shared" si="23"/>
        <v xml:space="preserve"> </v>
      </c>
    </row>
    <row r="1536" spans="1:12" x14ac:dyDescent="0.25">
      <c r="A1536" s="1" t="s">
        <v>29</v>
      </c>
      <c r="B1536" s="1" t="s">
        <v>21</v>
      </c>
      <c r="C1536" s="1" t="s">
        <v>14830</v>
      </c>
      <c r="D1536" s="16">
        <v>29.99</v>
      </c>
      <c r="E1536" s="73"/>
      <c r="F1536" s="73">
        <v>56</v>
      </c>
      <c r="G1536" s="16">
        <v>18467.689999999999</v>
      </c>
      <c r="H1536" s="16">
        <v>329.78017857142856</v>
      </c>
      <c r="I1536" s="12">
        <v>0.84148250465946739</v>
      </c>
      <c r="J1536"/>
      <c r="K1536"/>
      <c r="L1536" s="12" t="str">
        <f t="shared" si="23"/>
        <v xml:space="preserve"> </v>
      </c>
    </row>
    <row r="1537" spans="1:12" x14ac:dyDescent="0.25">
      <c r="A1537" s="1" t="s">
        <v>29</v>
      </c>
      <c r="B1537" s="1" t="s">
        <v>21</v>
      </c>
      <c r="C1537" s="1" t="s">
        <v>5632</v>
      </c>
      <c r="D1537" s="16">
        <v>25.99</v>
      </c>
      <c r="E1537" s="73"/>
      <c r="F1537" s="73">
        <v>103</v>
      </c>
      <c r="G1537" s="16">
        <v>33514.870000000003</v>
      </c>
      <c r="H1537" s="16">
        <v>325.38708737864079</v>
      </c>
      <c r="I1537" s="12">
        <v>0.8477250175619867</v>
      </c>
      <c r="J1537"/>
      <c r="K1537"/>
      <c r="L1537" s="12" t="str">
        <f t="shared" si="23"/>
        <v xml:space="preserve"> </v>
      </c>
    </row>
    <row r="1538" spans="1:12" x14ac:dyDescent="0.25">
      <c r="A1538" s="1" t="s">
        <v>29</v>
      </c>
      <c r="B1538" s="1" t="s">
        <v>21</v>
      </c>
      <c r="C1538" s="1" t="s">
        <v>14631</v>
      </c>
      <c r="D1538" s="16">
        <v>24.99</v>
      </c>
      <c r="E1538" s="73"/>
      <c r="F1538" s="73">
        <v>56</v>
      </c>
      <c r="G1538" s="16">
        <v>17399.849999999999</v>
      </c>
      <c r="H1538" s="16">
        <v>310.71160714285713</v>
      </c>
      <c r="I1538" s="12">
        <v>0.85368598310667876</v>
      </c>
      <c r="J1538"/>
      <c r="K1538"/>
      <c r="L1538" s="12" t="str">
        <f t="shared" si="23"/>
        <v xml:space="preserve"> </v>
      </c>
    </row>
    <row r="1539" spans="1:12" x14ac:dyDescent="0.25">
      <c r="A1539" s="1" t="s">
        <v>29</v>
      </c>
      <c r="B1539" s="1" t="s">
        <v>21</v>
      </c>
      <c r="C1539" s="1" t="s">
        <v>14828</v>
      </c>
      <c r="D1539" s="16">
        <v>29.99</v>
      </c>
      <c r="E1539" s="73"/>
      <c r="F1539" s="73">
        <v>56</v>
      </c>
      <c r="G1539" s="16">
        <v>17064.18</v>
      </c>
      <c r="H1539" s="16">
        <v>304.71750000000003</v>
      </c>
      <c r="I1539" s="12">
        <v>0.85953195241264546</v>
      </c>
      <c r="J1539"/>
      <c r="K1539"/>
      <c r="L1539" s="12" t="str">
        <f t="shared" si="23"/>
        <v xml:space="preserve"> </v>
      </c>
    </row>
    <row r="1540" spans="1:12" x14ac:dyDescent="0.25">
      <c r="A1540" s="1" t="s">
        <v>29</v>
      </c>
      <c r="B1540" s="1" t="s">
        <v>21</v>
      </c>
      <c r="C1540" s="1" t="s">
        <v>8375</v>
      </c>
      <c r="D1540" s="16">
        <v>29.99</v>
      </c>
      <c r="E1540" s="73"/>
      <c r="F1540" s="73">
        <v>79</v>
      </c>
      <c r="G1540" s="16">
        <v>23951.97</v>
      </c>
      <c r="H1540" s="16">
        <v>303.18949367088607</v>
      </c>
      <c r="I1540" s="12">
        <v>0.86534860709736683</v>
      </c>
      <c r="J1540"/>
      <c r="K1540"/>
      <c r="L1540" s="12" t="str">
        <f t="shared" si="23"/>
        <v xml:space="preserve"> </v>
      </c>
    </row>
    <row r="1541" spans="1:12" x14ac:dyDescent="0.25">
      <c r="A1541" s="1" t="s">
        <v>29</v>
      </c>
      <c r="B1541" s="1" t="s">
        <v>21</v>
      </c>
      <c r="C1541" s="1" t="s">
        <v>15496</v>
      </c>
      <c r="D1541" s="16">
        <v>27.99</v>
      </c>
      <c r="E1541" s="73"/>
      <c r="F1541" s="73">
        <v>70</v>
      </c>
      <c r="G1541" s="16">
        <v>21104.46</v>
      </c>
      <c r="H1541" s="16">
        <v>301.49228571428569</v>
      </c>
      <c r="I1541" s="12">
        <v>0.87113270104757146</v>
      </c>
      <c r="J1541"/>
      <c r="K1541"/>
      <c r="L1541" s="12" t="str">
        <f t="shared" si="23"/>
        <v xml:space="preserve"> </v>
      </c>
    </row>
    <row r="1542" spans="1:12" x14ac:dyDescent="0.25">
      <c r="A1542" s="1" t="s">
        <v>29</v>
      </c>
      <c r="B1542" s="1" t="s">
        <v>21</v>
      </c>
      <c r="C1542" s="1" t="s">
        <v>5882</v>
      </c>
      <c r="D1542" s="16">
        <v>28.99</v>
      </c>
      <c r="E1542" s="73"/>
      <c r="F1542" s="73">
        <v>102</v>
      </c>
      <c r="G1542" s="16">
        <v>30323.54</v>
      </c>
      <c r="H1542" s="16">
        <v>297.28960784313728</v>
      </c>
      <c r="I1542" s="12">
        <v>0.8768361671183873</v>
      </c>
      <c r="J1542"/>
      <c r="K1542"/>
      <c r="L1542" s="12" t="str">
        <f t="shared" si="23"/>
        <v xml:space="preserve"> </v>
      </c>
    </row>
    <row r="1543" spans="1:12" x14ac:dyDescent="0.25">
      <c r="A1543" s="1" t="s">
        <v>29</v>
      </c>
      <c r="B1543" s="1" t="s">
        <v>21</v>
      </c>
      <c r="C1543" s="1" t="s">
        <v>13639</v>
      </c>
      <c r="D1543" s="16">
        <v>26.99</v>
      </c>
      <c r="E1543" s="73"/>
      <c r="F1543" s="73">
        <v>90</v>
      </c>
      <c r="G1543" s="16">
        <v>26600.080000000002</v>
      </c>
      <c r="H1543" s="16">
        <v>295.55644444444448</v>
      </c>
      <c r="I1543" s="12">
        <v>0.88250638265376968</v>
      </c>
      <c r="J1543"/>
      <c r="K1543"/>
      <c r="L1543" s="12" t="str">
        <f t="shared" si="23"/>
        <v xml:space="preserve"> </v>
      </c>
    </row>
    <row r="1544" spans="1:12" x14ac:dyDescent="0.25">
      <c r="A1544" s="1" t="s">
        <v>29</v>
      </c>
      <c r="B1544" s="1" t="s">
        <v>21</v>
      </c>
      <c r="C1544" s="1" t="s">
        <v>12665</v>
      </c>
      <c r="D1544" s="16">
        <v>23.99</v>
      </c>
      <c r="E1544" s="73"/>
      <c r="F1544" s="73">
        <v>77</v>
      </c>
      <c r="G1544" s="16">
        <v>22377.17</v>
      </c>
      <c r="H1544" s="16">
        <v>290.61259740259737</v>
      </c>
      <c r="I1544" s="12">
        <v>0.88808175106662046</v>
      </c>
      <c r="J1544"/>
      <c r="K1544"/>
      <c r="L1544" s="12" t="str">
        <f t="shared" si="23"/>
        <v xml:space="preserve"> </v>
      </c>
    </row>
    <row r="1545" spans="1:12" x14ac:dyDescent="0.25">
      <c r="A1545" s="1" t="s">
        <v>29</v>
      </c>
      <c r="B1545" s="1" t="s">
        <v>21</v>
      </c>
      <c r="C1545" s="1" t="s">
        <v>8381</v>
      </c>
      <c r="D1545" s="16">
        <v>25.99</v>
      </c>
      <c r="E1545" s="73"/>
      <c r="F1545" s="73">
        <v>98</v>
      </c>
      <c r="G1545" s="16">
        <v>28463.41</v>
      </c>
      <c r="H1545" s="16">
        <v>290.44295918367345</v>
      </c>
      <c r="I1545" s="12">
        <v>0.89365386499024446</v>
      </c>
      <c r="J1545"/>
      <c r="K1545"/>
      <c r="L1545" s="12" t="str">
        <f t="shared" ref="L1545:L1608" si="24">IF(I1545&gt;$I$2,"X"," ")</f>
        <v xml:space="preserve"> </v>
      </c>
    </row>
    <row r="1546" spans="1:12" x14ac:dyDescent="0.25">
      <c r="A1546" s="1" t="s">
        <v>29</v>
      </c>
      <c r="B1546" s="1" t="s">
        <v>21</v>
      </c>
      <c r="C1546" s="1" t="s">
        <v>13592</v>
      </c>
      <c r="D1546" s="16">
        <v>23.99</v>
      </c>
      <c r="E1546" s="73"/>
      <c r="F1546" s="73">
        <v>65</v>
      </c>
      <c r="G1546" s="16">
        <v>18635.89</v>
      </c>
      <c r="H1546" s="16">
        <v>286.70600000000002</v>
      </c>
      <c r="I1546" s="12">
        <v>0.89915428579258261</v>
      </c>
      <c r="J1546"/>
      <c r="K1546"/>
      <c r="L1546" s="12" t="str">
        <f t="shared" si="24"/>
        <v xml:space="preserve"> </v>
      </c>
    </row>
    <row r="1547" spans="1:12" x14ac:dyDescent="0.25">
      <c r="A1547" s="1" t="s">
        <v>29</v>
      </c>
      <c r="B1547" s="1" t="s">
        <v>21</v>
      </c>
      <c r="C1547" s="1" t="s">
        <v>5373</v>
      </c>
      <c r="D1547" s="16">
        <v>23.99</v>
      </c>
      <c r="E1547" s="73"/>
      <c r="F1547" s="73">
        <v>148</v>
      </c>
      <c r="G1547" s="16">
        <v>40974.92</v>
      </c>
      <c r="H1547" s="16">
        <v>276.85756756756757</v>
      </c>
      <c r="I1547" s="12">
        <v>0.90446576558000735</v>
      </c>
      <c r="J1547"/>
      <c r="K1547"/>
      <c r="L1547" s="12" t="str">
        <f t="shared" si="24"/>
        <v xml:space="preserve"> </v>
      </c>
    </row>
    <row r="1548" spans="1:12" x14ac:dyDescent="0.25">
      <c r="A1548" s="1" t="s">
        <v>29</v>
      </c>
      <c r="B1548" s="1" t="s">
        <v>21</v>
      </c>
      <c r="C1548" s="1" t="s">
        <v>11044</v>
      </c>
      <c r="D1548" s="16">
        <v>29.99</v>
      </c>
      <c r="E1548" s="73"/>
      <c r="F1548" s="73">
        <v>103</v>
      </c>
      <c r="G1548" s="16">
        <v>28280.57</v>
      </c>
      <c r="H1548" s="16">
        <v>274.568640776699</v>
      </c>
      <c r="I1548" s="12">
        <v>0.90973333257685385</v>
      </c>
      <c r="J1548"/>
      <c r="K1548"/>
      <c r="L1548" s="12" t="str">
        <f t="shared" si="24"/>
        <v xml:space="preserve"> </v>
      </c>
    </row>
    <row r="1549" spans="1:12" x14ac:dyDescent="0.25">
      <c r="A1549" s="1" t="s">
        <v>29</v>
      </c>
      <c r="B1549" s="1" t="s">
        <v>21</v>
      </c>
      <c r="C1549" s="1" t="s">
        <v>5893</v>
      </c>
      <c r="D1549" s="16">
        <v>19.989999999999998</v>
      </c>
      <c r="E1549" s="73"/>
      <c r="F1549" s="73">
        <v>134</v>
      </c>
      <c r="G1549" s="16">
        <v>36451.269999999997</v>
      </c>
      <c r="H1549" s="16">
        <v>272.02440298507463</v>
      </c>
      <c r="I1549" s="12">
        <v>0.91495208867167832</v>
      </c>
      <c r="J1549"/>
      <c r="K1549"/>
      <c r="L1549" s="12" t="str">
        <f t="shared" si="24"/>
        <v xml:space="preserve"> </v>
      </c>
    </row>
    <row r="1550" spans="1:12" x14ac:dyDescent="0.25">
      <c r="A1550" s="1" t="s">
        <v>29</v>
      </c>
      <c r="B1550" s="1" t="s">
        <v>21</v>
      </c>
      <c r="C1550" s="1" t="s">
        <v>8374</v>
      </c>
      <c r="D1550" s="16">
        <v>13.99</v>
      </c>
      <c r="E1550" s="73"/>
      <c r="F1550" s="73">
        <v>135</v>
      </c>
      <c r="G1550" s="16">
        <v>36653.800000000003</v>
      </c>
      <c r="H1550" s="16">
        <v>271.50962962962967</v>
      </c>
      <c r="I1550" s="12">
        <v>0.92016096890037935</v>
      </c>
      <c r="J1550"/>
      <c r="K1550"/>
      <c r="L1550" s="12" t="str">
        <f t="shared" si="24"/>
        <v xml:space="preserve"> </v>
      </c>
    </row>
    <row r="1551" spans="1:12" x14ac:dyDescent="0.25">
      <c r="A1551" s="1" t="s">
        <v>29</v>
      </c>
      <c r="B1551" s="1" t="s">
        <v>21</v>
      </c>
      <c r="C1551" s="1" t="s">
        <v>12258</v>
      </c>
      <c r="D1551" s="16">
        <v>21.99</v>
      </c>
      <c r="E1551" s="73"/>
      <c r="F1551" s="73">
        <v>91</v>
      </c>
      <c r="G1551" s="16">
        <v>24539.360000000001</v>
      </c>
      <c r="H1551" s="16">
        <v>269.66329670329674</v>
      </c>
      <c r="I1551" s="12">
        <v>0.9253344274496037</v>
      </c>
      <c r="J1551"/>
      <c r="K1551"/>
      <c r="L1551" s="12" t="str">
        <f t="shared" si="24"/>
        <v xml:space="preserve"> </v>
      </c>
    </row>
    <row r="1552" spans="1:12" x14ac:dyDescent="0.25">
      <c r="A1552" s="1" t="s">
        <v>29</v>
      </c>
      <c r="B1552" s="1" t="s">
        <v>21</v>
      </c>
      <c r="C1552" s="1" t="s">
        <v>7519</v>
      </c>
      <c r="D1552" s="16">
        <v>34.99</v>
      </c>
      <c r="E1552" s="73"/>
      <c r="F1552" s="73">
        <v>41</v>
      </c>
      <c r="G1552" s="16">
        <v>10427.959999999999</v>
      </c>
      <c r="H1552" s="16">
        <v>254.34048780487802</v>
      </c>
      <c r="I1552" s="12">
        <v>0.93021391971693956</v>
      </c>
      <c r="J1552"/>
      <c r="K1552"/>
      <c r="L1552" s="12" t="str">
        <f t="shared" si="24"/>
        <v xml:space="preserve"> </v>
      </c>
    </row>
    <row r="1553" spans="1:12" x14ac:dyDescent="0.25">
      <c r="A1553" s="1" t="s">
        <v>29</v>
      </c>
      <c r="B1553" s="1" t="s">
        <v>21</v>
      </c>
      <c r="C1553" s="1" t="s">
        <v>13653</v>
      </c>
      <c r="D1553" s="16">
        <v>23.99</v>
      </c>
      <c r="E1553" s="73"/>
      <c r="F1553" s="73">
        <v>68</v>
      </c>
      <c r="G1553" s="16">
        <v>16936.759999999998</v>
      </c>
      <c r="H1553" s="16">
        <v>249.06999999999996</v>
      </c>
      <c r="I1553" s="12">
        <v>0.93499229829722164</v>
      </c>
      <c r="J1553"/>
      <c r="K1553"/>
      <c r="L1553" s="12" t="str">
        <f t="shared" si="24"/>
        <v xml:space="preserve"> </v>
      </c>
    </row>
    <row r="1554" spans="1:12" x14ac:dyDescent="0.25">
      <c r="A1554" s="1" t="s">
        <v>29</v>
      </c>
      <c r="B1554" s="1" t="s">
        <v>21</v>
      </c>
      <c r="C1554" s="1" t="s">
        <v>12692</v>
      </c>
      <c r="D1554" s="16">
        <v>23.99</v>
      </c>
      <c r="E1554" s="73"/>
      <c r="F1554" s="73">
        <v>99</v>
      </c>
      <c r="G1554" s="16">
        <v>24411.67</v>
      </c>
      <c r="H1554" s="16">
        <v>246.58252525252524</v>
      </c>
      <c r="I1554" s="12">
        <v>0.93972295496779035</v>
      </c>
      <c r="J1554"/>
      <c r="K1554"/>
      <c r="L1554" s="12" t="str">
        <f t="shared" si="24"/>
        <v xml:space="preserve"> </v>
      </c>
    </row>
    <row r="1555" spans="1:12" x14ac:dyDescent="0.25">
      <c r="A1555" s="1" t="s">
        <v>29</v>
      </c>
      <c r="B1555" s="1" t="s">
        <v>21</v>
      </c>
      <c r="C1555" s="1" t="s">
        <v>12406</v>
      </c>
      <c r="D1555" s="16">
        <v>29.99</v>
      </c>
      <c r="E1555" s="73"/>
      <c r="F1555" s="73">
        <v>81</v>
      </c>
      <c r="G1555" s="16">
        <v>19913.36</v>
      </c>
      <c r="H1555" s="16">
        <v>245.84395061728395</v>
      </c>
      <c r="I1555" s="12">
        <v>0.9444394421710729</v>
      </c>
      <c r="J1555"/>
      <c r="K1555"/>
      <c r="L1555" s="12" t="str">
        <f t="shared" si="24"/>
        <v xml:space="preserve"> </v>
      </c>
    </row>
    <row r="1556" spans="1:12" x14ac:dyDescent="0.25">
      <c r="A1556" s="1" t="s">
        <v>29</v>
      </c>
      <c r="B1556" s="1" t="s">
        <v>21</v>
      </c>
      <c r="C1556" s="1" t="s">
        <v>12704</v>
      </c>
      <c r="D1556" s="16">
        <v>19.989999999999998</v>
      </c>
      <c r="E1556" s="73"/>
      <c r="F1556" s="73">
        <v>62</v>
      </c>
      <c r="G1556" s="16">
        <v>14788.61</v>
      </c>
      <c r="H1556" s="16">
        <v>238.52596774193549</v>
      </c>
      <c r="I1556" s="12">
        <v>0.94901553473581035</v>
      </c>
      <c r="J1556"/>
      <c r="K1556"/>
      <c r="L1556" s="12" t="str">
        <f t="shared" si="24"/>
        <v xml:space="preserve"> </v>
      </c>
    </row>
    <row r="1557" spans="1:12" x14ac:dyDescent="0.25">
      <c r="A1557" s="1" t="s">
        <v>29</v>
      </c>
      <c r="B1557" s="1" t="s">
        <v>21</v>
      </c>
      <c r="C1557" s="1" t="s">
        <v>5764</v>
      </c>
      <c r="D1557" s="16">
        <v>23.99</v>
      </c>
      <c r="E1557" s="73"/>
      <c r="F1557" s="73">
        <v>139</v>
      </c>
      <c r="G1557" s="16">
        <v>31338.29</v>
      </c>
      <c r="H1557" s="16">
        <v>225.45532374100719</v>
      </c>
      <c r="I1557" s="12">
        <v>0.95334086853664779</v>
      </c>
      <c r="J1557"/>
      <c r="K1557"/>
      <c r="L1557" s="12" t="str">
        <f t="shared" si="24"/>
        <v>X</v>
      </c>
    </row>
    <row r="1558" spans="1:12" x14ac:dyDescent="0.25">
      <c r="A1558" s="1" t="s">
        <v>29</v>
      </c>
      <c r="B1558" s="1" t="s">
        <v>21</v>
      </c>
      <c r="C1558" s="1" t="s">
        <v>12702</v>
      </c>
      <c r="D1558" s="16">
        <v>19.989999999999998</v>
      </c>
      <c r="E1558" s="73"/>
      <c r="F1558" s="73">
        <v>59</v>
      </c>
      <c r="G1558" s="16">
        <v>13009.58</v>
      </c>
      <c r="H1558" s="16">
        <v>220.50135593220338</v>
      </c>
      <c r="I1558" s="12">
        <v>0.95757116104923312</v>
      </c>
      <c r="J1558"/>
      <c r="K1558"/>
      <c r="L1558" s="12" t="str">
        <f t="shared" si="24"/>
        <v>X</v>
      </c>
    </row>
    <row r="1559" spans="1:12" x14ac:dyDescent="0.25">
      <c r="A1559" s="1" t="s">
        <v>29</v>
      </c>
      <c r="B1559" s="1" t="s">
        <v>21</v>
      </c>
      <c r="C1559" s="1" t="s">
        <v>14637</v>
      </c>
      <c r="D1559" s="16">
        <v>29.99</v>
      </c>
      <c r="E1559" s="73"/>
      <c r="F1559" s="73">
        <v>50</v>
      </c>
      <c r="G1559" s="16">
        <v>10946.35</v>
      </c>
      <c r="H1559" s="16">
        <v>218.92700000000002</v>
      </c>
      <c r="I1559" s="12">
        <v>0.96177124972890327</v>
      </c>
      <c r="J1559"/>
      <c r="K1559"/>
      <c r="L1559" s="12" t="str">
        <f t="shared" si="24"/>
        <v>X</v>
      </c>
    </row>
    <row r="1560" spans="1:12" x14ac:dyDescent="0.25">
      <c r="A1560" s="1" t="s">
        <v>29</v>
      </c>
      <c r="B1560" s="1" t="s">
        <v>21</v>
      </c>
      <c r="C1560" s="1" t="s">
        <v>6294</v>
      </c>
      <c r="D1560" s="16">
        <v>19.989999999999998</v>
      </c>
      <c r="E1560" s="73"/>
      <c r="F1560" s="73">
        <v>122</v>
      </c>
      <c r="G1560" s="16">
        <v>24880.12</v>
      </c>
      <c r="H1560" s="16">
        <v>203.93540983606556</v>
      </c>
      <c r="I1560" s="12">
        <v>0.96568372651904943</v>
      </c>
      <c r="J1560"/>
      <c r="K1560"/>
      <c r="L1560" s="12" t="str">
        <f t="shared" si="24"/>
        <v>X</v>
      </c>
    </row>
    <row r="1561" spans="1:12" x14ac:dyDescent="0.25">
      <c r="A1561" s="1" t="s">
        <v>29</v>
      </c>
      <c r="B1561" s="1" t="s">
        <v>21</v>
      </c>
      <c r="C1561" s="1" t="s">
        <v>5713</v>
      </c>
      <c r="D1561" s="16">
        <v>25.99</v>
      </c>
      <c r="E1561" s="73"/>
      <c r="F1561" s="73">
        <v>93</v>
      </c>
      <c r="G1561" s="16">
        <v>18790.77</v>
      </c>
      <c r="H1561" s="16">
        <v>202.05129032258066</v>
      </c>
      <c r="I1561" s="12">
        <v>0.96956005669850021</v>
      </c>
      <c r="J1561"/>
      <c r="K1561"/>
      <c r="L1561" s="12" t="str">
        <f t="shared" si="24"/>
        <v>X</v>
      </c>
    </row>
    <row r="1562" spans="1:12" x14ac:dyDescent="0.25">
      <c r="A1562" s="1" t="s">
        <v>29</v>
      </c>
      <c r="B1562" s="1" t="s">
        <v>21</v>
      </c>
      <c r="C1562" s="1" t="s">
        <v>12255</v>
      </c>
      <c r="D1562" s="16">
        <v>21.99</v>
      </c>
      <c r="E1562" s="73"/>
      <c r="F1562" s="73">
        <v>90</v>
      </c>
      <c r="G1562" s="16">
        <v>18142.560000000001</v>
      </c>
      <c r="H1562" s="16">
        <v>201.584</v>
      </c>
      <c r="I1562" s="12">
        <v>0.97342742196821397</v>
      </c>
      <c r="J1562"/>
      <c r="K1562"/>
      <c r="L1562" s="12" t="str">
        <f t="shared" si="24"/>
        <v>X</v>
      </c>
    </row>
    <row r="1563" spans="1:12" x14ac:dyDescent="0.25">
      <c r="A1563" s="1" t="s">
        <v>29</v>
      </c>
      <c r="B1563" s="1" t="s">
        <v>21</v>
      </c>
      <c r="C1563" s="1" t="s">
        <v>12054</v>
      </c>
      <c r="D1563" s="16">
        <v>24.99</v>
      </c>
      <c r="E1563" s="73"/>
      <c r="F1563" s="73">
        <v>76</v>
      </c>
      <c r="G1563" s="16">
        <v>14994</v>
      </c>
      <c r="H1563" s="16">
        <v>197.28947368421052</v>
      </c>
      <c r="I1563" s="12">
        <v>0.97721239725695919</v>
      </c>
      <c r="J1563"/>
      <c r="K1563"/>
      <c r="L1563" s="12" t="str">
        <f t="shared" si="24"/>
        <v>X</v>
      </c>
    </row>
    <row r="1564" spans="1:12" x14ac:dyDescent="0.25">
      <c r="A1564" s="1" t="s">
        <v>29</v>
      </c>
      <c r="B1564" s="1" t="s">
        <v>21</v>
      </c>
      <c r="C1564" s="1" t="s">
        <v>5871</v>
      </c>
      <c r="D1564" s="16">
        <v>24.99</v>
      </c>
      <c r="E1564" s="73"/>
      <c r="F1564" s="73">
        <v>107</v>
      </c>
      <c r="G1564" s="16">
        <v>20276.77</v>
      </c>
      <c r="H1564" s="16">
        <v>189.502523364486</v>
      </c>
      <c r="I1564" s="12">
        <v>0.98084798082203839</v>
      </c>
      <c r="J1564"/>
      <c r="K1564"/>
      <c r="L1564" s="12" t="str">
        <f t="shared" si="24"/>
        <v>X</v>
      </c>
    </row>
    <row r="1565" spans="1:12" x14ac:dyDescent="0.25">
      <c r="A1565" s="1" t="s">
        <v>29</v>
      </c>
      <c r="B1565" s="1" t="s">
        <v>21</v>
      </c>
      <c r="C1565" s="1" t="s">
        <v>14242</v>
      </c>
      <c r="D1565" s="16">
        <v>28.99</v>
      </c>
      <c r="E1565" s="73"/>
      <c r="F1565" s="73">
        <v>41</v>
      </c>
      <c r="G1565" s="16">
        <v>7011.38</v>
      </c>
      <c r="H1565" s="16">
        <v>171.00926829268292</v>
      </c>
      <c r="I1565" s="12">
        <v>0.98412877346924388</v>
      </c>
      <c r="J1565"/>
      <c r="K1565"/>
      <c r="L1565" s="12" t="str">
        <f t="shared" si="24"/>
        <v>X</v>
      </c>
    </row>
    <row r="1566" spans="1:12" x14ac:dyDescent="0.25">
      <c r="A1566" s="1" t="s">
        <v>29</v>
      </c>
      <c r="B1566" s="1" t="s">
        <v>21</v>
      </c>
      <c r="C1566" s="1" t="s">
        <v>13571</v>
      </c>
      <c r="D1566" s="16">
        <v>27.99</v>
      </c>
      <c r="E1566" s="73"/>
      <c r="F1566" s="73">
        <v>54</v>
      </c>
      <c r="G1566" s="16">
        <v>8662.86</v>
      </c>
      <c r="H1566" s="16">
        <v>160.42333333333335</v>
      </c>
      <c r="I1566" s="12">
        <v>0.98720647620252155</v>
      </c>
      <c r="J1566"/>
      <c r="K1566"/>
      <c r="L1566" s="12" t="str">
        <f t="shared" si="24"/>
        <v>X</v>
      </c>
    </row>
    <row r="1567" spans="1:12" x14ac:dyDescent="0.25">
      <c r="A1567" s="1" t="s">
        <v>29</v>
      </c>
      <c r="B1567" s="1" t="s">
        <v>21</v>
      </c>
      <c r="C1567" s="1" t="s">
        <v>5614</v>
      </c>
      <c r="D1567" s="16">
        <v>20.99</v>
      </c>
      <c r="E1567" s="73"/>
      <c r="F1567" s="73">
        <v>101</v>
      </c>
      <c r="G1567" s="16">
        <v>16162.3</v>
      </c>
      <c r="H1567" s="16">
        <v>160.02277227722772</v>
      </c>
      <c r="I1567" s="12">
        <v>0.99027649421917086</v>
      </c>
      <c r="J1567"/>
      <c r="K1567"/>
      <c r="L1567" s="12" t="str">
        <f t="shared" si="24"/>
        <v>X</v>
      </c>
    </row>
    <row r="1568" spans="1:12" x14ac:dyDescent="0.25">
      <c r="A1568" s="1" t="s">
        <v>29</v>
      </c>
      <c r="B1568" s="1" t="s">
        <v>21</v>
      </c>
      <c r="C1568" s="1" t="s">
        <v>15917</v>
      </c>
      <c r="D1568" s="16">
        <v>21.99</v>
      </c>
      <c r="E1568" s="73"/>
      <c r="F1568" s="73">
        <v>64</v>
      </c>
      <c r="G1568" s="16">
        <v>9791.19</v>
      </c>
      <c r="H1568" s="16">
        <v>152.98734375000001</v>
      </c>
      <c r="I1568" s="12">
        <v>0.99321153836912579</v>
      </c>
      <c r="J1568"/>
      <c r="K1568"/>
      <c r="L1568" s="12" t="str">
        <f t="shared" si="24"/>
        <v>X</v>
      </c>
    </row>
    <row r="1569" spans="1:12" x14ac:dyDescent="0.25">
      <c r="A1569" s="1" t="s">
        <v>29</v>
      </c>
      <c r="B1569" s="1" t="s">
        <v>21</v>
      </c>
      <c r="C1569" s="1" t="s">
        <v>15530</v>
      </c>
      <c r="D1569" s="16">
        <v>24.99</v>
      </c>
      <c r="E1569" s="73"/>
      <c r="F1569" s="73">
        <v>43</v>
      </c>
      <c r="G1569" s="16">
        <v>5722.71</v>
      </c>
      <c r="H1569" s="16">
        <v>133.08627906976744</v>
      </c>
      <c r="I1569" s="12">
        <v>0.99576478293987458</v>
      </c>
      <c r="J1569"/>
      <c r="K1569"/>
      <c r="L1569" s="12" t="str">
        <f t="shared" si="24"/>
        <v>X</v>
      </c>
    </row>
    <row r="1570" spans="1:12" x14ac:dyDescent="0.25">
      <c r="A1570" s="1" t="s">
        <v>29</v>
      </c>
      <c r="B1570" s="1" t="s">
        <v>21</v>
      </c>
      <c r="C1570" s="1" t="s">
        <v>8970</v>
      </c>
      <c r="D1570" s="16">
        <v>27.99</v>
      </c>
      <c r="E1570" s="73"/>
      <c r="F1570" s="73">
        <v>5</v>
      </c>
      <c r="G1570" s="16">
        <v>391.86</v>
      </c>
      <c r="H1570" s="16">
        <v>78.372</v>
      </c>
      <c r="I1570" s="12">
        <v>0.99726834051844238</v>
      </c>
      <c r="J1570"/>
      <c r="K1570"/>
      <c r="L1570" s="12" t="str">
        <f t="shared" si="24"/>
        <v>X</v>
      </c>
    </row>
    <row r="1571" spans="1:12" x14ac:dyDescent="0.25">
      <c r="A1571" s="1" t="s">
        <v>29</v>
      </c>
      <c r="B1571" s="1" t="s">
        <v>21</v>
      </c>
      <c r="C1571" s="1" t="s">
        <v>15951</v>
      </c>
      <c r="D1571" s="16">
        <v>28.99</v>
      </c>
      <c r="E1571" s="73"/>
      <c r="F1571" s="73">
        <v>49</v>
      </c>
      <c r="G1571" s="16">
        <v>3768.7</v>
      </c>
      <c r="H1571" s="16">
        <v>76.912244897959184</v>
      </c>
      <c r="I1571" s="12">
        <v>0.99874389286750831</v>
      </c>
      <c r="J1571"/>
      <c r="K1571"/>
      <c r="L1571" s="12" t="str">
        <f t="shared" si="24"/>
        <v>X</v>
      </c>
    </row>
    <row r="1572" spans="1:12" x14ac:dyDescent="0.25">
      <c r="A1572" s="1" t="s">
        <v>29</v>
      </c>
      <c r="B1572" s="1" t="s">
        <v>21</v>
      </c>
      <c r="C1572" s="1" t="s">
        <v>15866</v>
      </c>
      <c r="D1572" s="16">
        <v>24.99</v>
      </c>
      <c r="E1572" s="73"/>
      <c r="F1572" s="73">
        <v>50</v>
      </c>
      <c r="G1572" s="16">
        <v>3273.69</v>
      </c>
      <c r="H1572" s="16">
        <v>65.473799999999997</v>
      </c>
      <c r="I1572" s="12">
        <v>0.99999999999999989</v>
      </c>
      <c r="J1572"/>
      <c r="K1572"/>
      <c r="L1572" s="12" t="str">
        <f t="shared" si="24"/>
        <v>X</v>
      </c>
    </row>
    <row r="1573" spans="1:12" x14ac:dyDescent="0.25">
      <c r="A1573" s="1" t="s">
        <v>29</v>
      </c>
      <c r="B1573" s="1" t="s">
        <v>21</v>
      </c>
      <c r="C1573" s="1" t="s">
        <v>11215</v>
      </c>
      <c r="D1573" s="16">
        <v>29.99</v>
      </c>
      <c r="E1573" s="73"/>
      <c r="F1573" s="73">
        <v>0</v>
      </c>
      <c r="G1573" s="16">
        <v>239.92</v>
      </c>
      <c r="H1573" s="16">
        <v>0</v>
      </c>
      <c r="I1573" s="12">
        <v>0.99999999999999989</v>
      </c>
      <c r="J1573"/>
      <c r="K1573"/>
      <c r="L1573" s="12" t="str">
        <f t="shared" si="24"/>
        <v>X</v>
      </c>
    </row>
    <row r="1574" spans="1:12" x14ac:dyDescent="0.25">
      <c r="A1574" s="1" t="s">
        <v>29</v>
      </c>
      <c r="B1574" s="1" t="s">
        <v>21</v>
      </c>
      <c r="C1574" s="1" t="s">
        <v>10874</v>
      </c>
      <c r="D1574" s="16">
        <v>29.99</v>
      </c>
      <c r="E1574" s="73"/>
      <c r="F1574" s="73">
        <v>0</v>
      </c>
      <c r="G1574" s="16">
        <v>59.98</v>
      </c>
      <c r="H1574" s="16">
        <v>0</v>
      </c>
      <c r="I1574" s="12">
        <v>0.99999999999999989</v>
      </c>
      <c r="J1574"/>
      <c r="K1574"/>
      <c r="L1574" s="12" t="str">
        <f t="shared" si="24"/>
        <v>X</v>
      </c>
    </row>
    <row r="1575" spans="1:12" x14ac:dyDescent="0.25">
      <c r="A1575" s="1" t="s">
        <v>29</v>
      </c>
      <c r="B1575" s="1" t="s">
        <v>22</v>
      </c>
      <c r="C1575" s="1"/>
      <c r="D1575" s="16">
        <v>2210.1799999999989</v>
      </c>
      <c r="E1575" s="73"/>
      <c r="F1575" s="73">
        <v>7975</v>
      </c>
      <c r="G1575" s="16">
        <v>5960679.5599999996</v>
      </c>
      <c r="H1575" s="16">
        <v>52124.375625610963</v>
      </c>
      <c r="I1575" s="12"/>
      <c r="J1575"/>
      <c r="K1575"/>
      <c r="L1575" s="12" t="str">
        <f t="shared" si="24"/>
        <v xml:space="preserve"> </v>
      </c>
    </row>
    <row r="1576" spans="1:12" x14ac:dyDescent="0.25">
      <c r="A1576" s="1" t="s">
        <v>29</v>
      </c>
      <c r="B1576" s="1" t="s">
        <v>23</v>
      </c>
      <c r="C1576" s="1" t="s">
        <v>13482</v>
      </c>
      <c r="D1576" s="16">
        <v>29.99</v>
      </c>
      <c r="E1576" s="73"/>
      <c r="F1576" s="73">
        <v>1</v>
      </c>
      <c r="G1576" s="16">
        <v>21850.71</v>
      </c>
      <c r="H1576" s="16">
        <v>21850.71</v>
      </c>
      <c r="I1576" s="12">
        <v>0.36422607826649256</v>
      </c>
      <c r="J1576"/>
      <c r="K1576"/>
      <c r="L1576" s="12" t="str">
        <f t="shared" si="24"/>
        <v xml:space="preserve"> </v>
      </c>
    </row>
    <row r="1577" spans="1:12" x14ac:dyDescent="0.25">
      <c r="A1577" s="1" t="s">
        <v>29</v>
      </c>
      <c r="B1577" s="1" t="s">
        <v>23</v>
      </c>
      <c r="C1577" s="1" t="s">
        <v>5544</v>
      </c>
      <c r="D1577" s="16">
        <v>29.99</v>
      </c>
      <c r="E1577" s="73"/>
      <c r="F1577" s="73">
        <v>157</v>
      </c>
      <c r="G1577" s="16">
        <v>367226.52</v>
      </c>
      <c r="H1577" s="16">
        <v>2339.0224203821658</v>
      </c>
      <c r="I1577" s="12">
        <v>0.40321487831707198</v>
      </c>
      <c r="J1577"/>
      <c r="K1577"/>
      <c r="L1577" s="12" t="str">
        <f t="shared" si="24"/>
        <v xml:space="preserve"> </v>
      </c>
    </row>
    <row r="1578" spans="1:12" x14ac:dyDescent="0.25">
      <c r="A1578" s="1" t="s">
        <v>29</v>
      </c>
      <c r="B1578" s="1" t="s">
        <v>23</v>
      </c>
      <c r="C1578" s="1" t="s">
        <v>7731</v>
      </c>
      <c r="D1578" s="16">
        <v>59.99</v>
      </c>
      <c r="E1578" s="73"/>
      <c r="F1578" s="73">
        <v>149</v>
      </c>
      <c r="G1578" s="16">
        <v>347682.21</v>
      </c>
      <c r="H1578" s="16">
        <v>2333.4376510067113</v>
      </c>
      <c r="I1578" s="12">
        <v>0.44211058671764802</v>
      </c>
      <c r="J1578"/>
      <c r="K1578"/>
      <c r="L1578" s="12" t="str">
        <f t="shared" si="24"/>
        <v xml:space="preserve"> </v>
      </c>
    </row>
    <row r="1579" spans="1:12" x14ac:dyDescent="0.25">
      <c r="A1579" s="1" t="s">
        <v>29</v>
      </c>
      <c r="B1579" s="1" t="s">
        <v>23</v>
      </c>
      <c r="C1579" s="1" t="s">
        <v>5564</v>
      </c>
      <c r="D1579" s="16">
        <v>39.99</v>
      </c>
      <c r="E1579" s="73"/>
      <c r="F1579" s="73">
        <v>156</v>
      </c>
      <c r="G1579" s="16">
        <v>340195.47</v>
      </c>
      <c r="H1579" s="16">
        <v>2180.7401923076923</v>
      </c>
      <c r="I1579" s="12">
        <v>0.47846100498608635</v>
      </c>
      <c r="J1579"/>
      <c r="K1579"/>
      <c r="L1579" s="12" t="str">
        <f t="shared" si="24"/>
        <v xml:space="preserve"> </v>
      </c>
    </row>
    <row r="1580" spans="1:12" x14ac:dyDescent="0.25">
      <c r="A1580" s="1" t="s">
        <v>29</v>
      </c>
      <c r="B1580" s="1" t="s">
        <v>23</v>
      </c>
      <c r="C1580" s="1" t="s">
        <v>5369</v>
      </c>
      <c r="D1580" s="16">
        <v>39.99</v>
      </c>
      <c r="E1580" s="73"/>
      <c r="F1580" s="73">
        <v>153</v>
      </c>
      <c r="G1580" s="16">
        <v>327742.24</v>
      </c>
      <c r="H1580" s="16">
        <v>2142.1061437908497</v>
      </c>
      <c r="I1580" s="12">
        <v>0.51416743832319534</v>
      </c>
      <c r="J1580"/>
      <c r="K1580"/>
      <c r="L1580" s="12" t="str">
        <f t="shared" si="24"/>
        <v xml:space="preserve"> </v>
      </c>
    </row>
    <row r="1581" spans="1:12" x14ac:dyDescent="0.25">
      <c r="A1581" s="1" t="s">
        <v>29</v>
      </c>
      <c r="B1581" s="1" t="s">
        <v>23</v>
      </c>
      <c r="C1581" s="1" t="s">
        <v>7387</v>
      </c>
      <c r="D1581" s="16">
        <v>39.99</v>
      </c>
      <c r="E1581" s="73"/>
      <c r="F1581" s="73">
        <v>136</v>
      </c>
      <c r="G1581" s="16">
        <v>271612.08</v>
      </c>
      <c r="H1581" s="16">
        <v>1997.1476470588236</v>
      </c>
      <c r="I1581" s="12">
        <v>0.54745758107862019</v>
      </c>
      <c r="J1581"/>
      <c r="K1581"/>
      <c r="L1581" s="12" t="str">
        <f t="shared" si="24"/>
        <v xml:space="preserve"> </v>
      </c>
    </row>
    <row r="1582" spans="1:12" x14ac:dyDescent="0.25">
      <c r="A1582" s="1" t="s">
        <v>29</v>
      </c>
      <c r="B1582" s="1" t="s">
        <v>23</v>
      </c>
      <c r="C1582" s="1" t="s">
        <v>9162</v>
      </c>
      <c r="D1582" s="16">
        <v>74.989999999999995</v>
      </c>
      <c r="E1582" s="73"/>
      <c r="F1582" s="73">
        <v>40</v>
      </c>
      <c r="G1582" s="16">
        <v>64941.34</v>
      </c>
      <c r="H1582" s="16">
        <v>1623.5335</v>
      </c>
      <c r="I1582" s="12">
        <v>0.57452000786654933</v>
      </c>
      <c r="J1582"/>
      <c r="K1582"/>
      <c r="L1582" s="12" t="str">
        <f t="shared" si="24"/>
        <v xml:space="preserve"> </v>
      </c>
    </row>
    <row r="1583" spans="1:12" x14ac:dyDescent="0.25">
      <c r="A1583" s="1" t="s">
        <v>29</v>
      </c>
      <c r="B1583" s="1" t="s">
        <v>23</v>
      </c>
      <c r="C1583" s="1" t="s">
        <v>5596</v>
      </c>
      <c r="D1583" s="16">
        <v>36.99</v>
      </c>
      <c r="E1583" s="73"/>
      <c r="F1583" s="73">
        <v>136</v>
      </c>
      <c r="G1583" s="16">
        <v>216065.64</v>
      </c>
      <c r="H1583" s="16">
        <v>1588.7179411764707</v>
      </c>
      <c r="I1583" s="12">
        <v>0.60100209953250994</v>
      </c>
      <c r="J1583"/>
      <c r="K1583"/>
      <c r="L1583" s="12" t="str">
        <f t="shared" si="24"/>
        <v xml:space="preserve"> </v>
      </c>
    </row>
    <row r="1584" spans="1:12" x14ac:dyDescent="0.25">
      <c r="A1584" s="1" t="s">
        <v>29</v>
      </c>
      <c r="B1584" s="1" t="s">
        <v>23</v>
      </c>
      <c r="C1584" s="1" t="s">
        <v>6899</v>
      </c>
      <c r="D1584" s="16">
        <v>24.99</v>
      </c>
      <c r="E1584" s="73"/>
      <c r="F1584" s="73">
        <v>157</v>
      </c>
      <c r="G1584" s="16">
        <v>243002.76</v>
      </c>
      <c r="H1584" s="16">
        <v>1547.7882802547772</v>
      </c>
      <c r="I1584" s="12">
        <v>0.62680194106187148</v>
      </c>
      <c r="J1584"/>
      <c r="K1584"/>
      <c r="L1584" s="12" t="str">
        <f t="shared" si="24"/>
        <v xml:space="preserve"> </v>
      </c>
    </row>
    <row r="1585" spans="1:12" x14ac:dyDescent="0.25">
      <c r="A1585" s="1" t="s">
        <v>29</v>
      </c>
      <c r="B1585" s="1" t="s">
        <v>23</v>
      </c>
      <c r="C1585" s="1" t="s">
        <v>7748</v>
      </c>
      <c r="D1585" s="16">
        <v>74.989999999999995</v>
      </c>
      <c r="E1585" s="73"/>
      <c r="F1585" s="73">
        <v>110</v>
      </c>
      <c r="G1585" s="16">
        <v>165767.57999999999</v>
      </c>
      <c r="H1585" s="16">
        <v>1506.9779999999998</v>
      </c>
      <c r="I1585" s="12">
        <v>0.65192152239235845</v>
      </c>
      <c r="J1585"/>
      <c r="K1585"/>
      <c r="L1585" s="12" t="str">
        <f t="shared" si="24"/>
        <v xml:space="preserve"> </v>
      </c>
    </row>
    <row r="1586" spans="1:12" x14ac:dyDescent="0.25">
      <c r="A1586" s="1" t="s">
        <v>29</v>
      </c>
      <c r="B1586" s="1" t="s">
        <v>23</v>
      </c>
      <c r="C1586" s="1" t="s">
        <v>7398</v>
      </c>
      <c r="D1586" s="16">
        <v>49.99</v>
      </c>
      <c r="E1586" s="73"/>
      <c r="F1586" s="73">
        <v>128</v>
      </c>
      <c r="G1586" s="16">
        <v>189112.17</v>
      </c>
      <c r="H1586" s="16">
        <v>1477.4388281250001</v>
      </c>
      <c r="I1586" s="12">
        <v>0.67654871987228526</v>
      </c>
      <c r="J1586"/>
      <c r="K1586"/>
      <c r="L1586" s="12" t="str">
        <f t="shared" si="24"/>
        <v xml:space="preserve"> </v>
      </c>
    </row>
    <row r="1587" spans="1:12" x14ac:dyDescent="0.25">
      <c r="A1587" s="1" t="s">
        <v>29</v>
      </c>
      <c r="B1587" s="1" t="s">
        <v>23</v>
      </c>
      <c r="C1587" s="1" t="s">
        <v>6910</v>
      </c>
      <c r="D1587" s="16">
        <v>19.989999999999998</v>
      </c>
      <c r="E1587" s="73"/>
      <c r="F1587" s="73">
        <v>53</v>
      </c>
      <c r="G1587" s="16">
        <v>74242.86</v>
      </c>
      <c r="H1587" s="16">
        <v>1400.808679245283</v>
      </c>
      <c r="I1587" s="12">
        <v>0.69989858134786997</v>
      </c>
      <c r="J1587"/>
      <c r="K1587"/>
      <c r="L1587" s="12" t="str">
        <f t="shared" si="24"/>
        <v xml:space="preserve"> </v>
      </c>
    </row>
    <row r="1588" spans="1:12" x14ac:dyDescent="0.25">
      <c r="A1588" s="1" t="s">
        <v>29</v>
      </c>
      <c r="B1588" s="1" t="s">
        <v>23</v>
      </c>
      <c r="C1588" s="1" t="s">
        <v>5408</v>
      </c>
      <c r="D1588" s="16">
        <v>34.99</v>
      </c>
      <c r="E1588" s="73"/>
      <c r="F1588" s="73">
        <v>112</v>
      </c>
      <c r="G1588" s="16">
        <v>148812.47</v>
      </c>
      <c r="H1588" s="16">
        <v>1328.6827678571428</v>
      </c>
      <c r="I1588" s="12">
        <v>0.7220461872516083</v>
      </c>
      <c r="J1588"/>
      <c r="K1588"/>
      <c r="L1588" s="12" t="str">
        <f t="shared" si="24"/>
        <v xml:space="preserve"> </v>
      </c>
    </row>
    <row r="1589" spans="1:12" x14ac:dyDescent="0.25">
      <c r="A1589" s="1" t="s">
        <v>29</v>
      </c>
      <c r="B1589" s="1" t="s">
        <v>23</v>
      </c>
      <c r="C1589" s="1" t="s">
        <v>6805</v>
      </c>
      <c r="D1589" s="16">
        <v>24.99</v>
      </c>
      <c r="E1589" s="73"/>
      <c r="F1589" s="73">
        <v>125</v>
      </c>
      <c r="G1589" s="16">
        <v>152713.89000000001</v>
      </c>
      <c r="H1589" s="16">
        <v>1221.7111200000002</v>
      </c>
      <c r="I1589" s="12">
        <v>0.74241069943506433</v>
      </c>
      <c r="J1589"/>
      <c r="K1589"/>
      <c r="L1589" s="12" t="str">
        <f t="shared" si="24"/>
        <v xml:space="preserve"> </v>
      </c>
    </row>
    <row r="1590" spans="1:12" x14ac:dyDescent="0.25">
      <c r="A1590" s="1" t="s">
        <v>29</v>
      </c>
      <c r="B1590" s="1" t="s">
        <v>23</v>
      </c>
      <c r="C1590" s="1" t="s">
        <v>10116</v>
      </c>
      <c r="D1590" s="16">
        <v>19.989999999999998</v>
      </c>
      <c r="E1590" s="73"/>
      <c r="F1590" s="73">
        <v>8</v>
      </c>
      <c r="G1590" s="16">
        <v>9275.36</v>
      </c>
      <c r="H1590" s="16">
        <v>1159.42</v>
      </c>
      <c r="I1590" s="12">
        <v>0.76173689065098993</v>
      </c>
      <c r="J1590"/>
      <c r="K1590"/>
      <c r="L1590" s="12" t="str">
        <f t="shared" si="24"/>
        <v xml:space="preserve"> </v>
      </c>
    </row>
    <row r="1591" spans="1:12" x14ac:dyDescent="0.25">
      <c r="A1591" s="1" t="s">
        <v>29</v>
      </c>
      <c r="B1591" s="1" t="s">
        <v>23</v>
      </c>
      <c r="C1591" s="1" t="s">
        <v>7328</v>
      </c>
      <c r="D1591" s="16">
        <v>44.49</v>
      </c>
      <c r="E1591" s="73"/>
      <c r="F1591" s="73">
        <v>102</v>
      </c>
      <c r="G1591" s="16">
        <v>115939.07</v>
      </c>
      <c r="H1591" s="16">
        <v>1136.6575490196078</v>
      </c>
      <c r="I1591" s="12">
        <v>0.78068365812039542</v>
      </c>
      <c r="J1591"/>
      <c r="K1591"/>
      <c r="L1591" s="12" t="str">
        <f t="shared" si="24"/>
        <v xml:space="preserve"> </v>
      </c>
    </row>
    <row r="1592" spans="1:12" x14ac:dyDescent="0.25">
      <c r="A1592" s="1" t="s">
        <v>29</v>
      </c>
      <c r="B1592" s="1" t="s">
        <v>23</v>
      </c>
      <c r="C1592" s="1" t="s">
        <v>11898</v>
      </c>
      <c r="D1592" s="16">
        <v>34.99</v>
      </c>
      <c r="E1592" s="73"/>
      <c r="F1592" s="73">
        <v>1</v>
      </c>
      <c r="G1592" s="16">
        <v>1014.71</v>
      </c>
      <c r="H1592" s="16">
        <v>1014.71</v>
      </c>
      <c r="I1592" s="12">
        <v>0.79759770090792004</v>
      </c>
      <c r="J1592"/>
      <c r="K1592"/>
      <c r="L1592" s="12" t="str">
        <f t="shared" si="24"/>
        <v xml:space="preserve"> </v>
      </c>
    </row>
    <row r="1593" spans="1:12" x14ac:dyDescent="0.25">
      <c r="A1593" s="1" t="s">
        <v>29</v>
      </c>
      <c r="B1593" s="1" t="s">
        <v>23</v>
      </c>
      <c r="C1593" s="1" t="s">
        <v>6890</v>
      </c>
      <c r="D1593" s="16">
        <v>17.989999999999998</v>
      </c>
      <c r="E1593" s="73"/>
      <c r="F1593" s="73">
        <v>157</v>
      </c>
      <c r="G1593" s="16">
        <v>157070.69</v>
      </c>
      <c r="H1593" s="16">
        <v>1000.4502547770701</v>
      </c>
      <c r="I1593" s="12">
        <v>0.814274050225547</v>
      </c>
      <c r="J1593"/>
      <c r="K1593"/>
      <c r="L1593" s="12" t="str">
        <f t="shared" si="24"/>
        <v xml:space="preserve"> </v>
      </c>
    </row>
    <row r="1594" spans="1:12" x14ac:dyDescent="0.25">
      <c r="A1594" s="1" t="s">
        <v>29</v>
      </c>
      <c r="B1594" s="1" t="s">
        <v>23</v>
      </c>
      <c r="C1594" s="1" t="s">
        <v>5387</v>
      </c>
      <c r="D1594" s="16">
        <v>34.99</v>
      </c>
      <c r="E1594" s="73"/>
      <c r="F1594" s="73">
        <v>158</v>
      </c>
      <c r="G1594" s="16">
        <v>157561.53</v>
      </c>
      <c r="H1594" s="16">
        <v>997.22487341772148</v>
      </c>
      <c r="I1594" s="12">
        <v>0.83089663616416121</v>
      </c>
      <c r="J1594"/>
      <c r="K1594"/>
      <c r="L1594" s="12" t="str">
        <f t="shared" si="24"/>
        <v xml:space="preserve"> </v>
      </c>
    </row>
    <row r="1595" spans="1:12" x14ac:dyDescent="0.25">
      <c r="A1595" s="1" t="s">
        <v>29</v>
      </c>
      <c r="B1595" s="1" t="s">
        <v>23</v>
      </c>
      <c r="C1595" s="1" t="s">
        <v>11969</v>
      </c>
      <c r="D1595" s="16">
        <v>29.99</v>
      </c>
      <c r="E1595" s="73"/>
      <c r="F1595" s="73">
        <v>105</v>
      </c>
      <c r="G1595" s="16">
        <v>84399.14</v>
      </c>
      <c r="H1595" s="16">
        <v>803.80133333333333</v>
      </c>
      <c r="I1595" s="12">
        <v>0.84429507526958969</v>
      </c>
      <c r="J1595"/>
      <c r="K1595"/>
      <c r="L1595" s="12" t="str">
        <f t="shared" si="24"/>
        <v xml:space="preserve"> </v>
      </c>
    </row>
    <row r="1596" spans="1:12" x14ac:dyDescent="0.25">
      <c r="A1596" s="1" t="s">
        <v>29</v>
      </c>
      <c r="B1596" s="1" t="s">
        <v>23</v>
      </c>
      <c r="C1596" s="1" t="s">
        <v>5521</v>
      </c>
      <c r="D1596" s="16">
        <v>44.99</v>
      </c>
      <c r="E1596" s="73"/>
      <c r="F1596" s="73">
        <v>134</v>
      </c>
      <c r="G1596" s="16">
        <v>104871.69</v>
      </c>
      <c r="H1596" s="16">
        <v>782.62455223880602</v>
      </c>
      <c r="I1596" s="12">
        <v>0.85734052191260546</v>
      </c>
      <c r="J1596"/>
      <c r="K1596"/>
      <c r="L1596" s="12" t="str">
        <f t="shared" si="24"/>
        <v xml:space="preserve"> </v>
      </c>
    </row>
    <row r="1597" spans="1:12" x14ac:dyDescent="0.25">
      <c r="A1597" s="1" t="s">
        <v>29</v>
      </c>
      <c r="B1597" s="1" t="s">
        <v>23</v>
      </c>
      <c r="C1597" s="1" t="s">
        <v>12899</v>
      </c>
      <c r="D1597" s="16">
        <v>37.99</v>
      </c>
      <c r="E1597" s="73"/>
      <c r="F1597" s="73">
        <v>92</v>
      </c>
      <c r="G1597" s="16">
        <v>71307.23</v>
      </c>
      <c r="H1597" s="16">
        <v>775.07858695652169</v>
      </c>
      <c r="I1597" s="12">
        <v>0.8702601860368151</v>
      </c>
      <c r="J1597"/>
      <c r="K1597"/>
      <c r="L1597" s="12" t="str">
        <f t="shared" si="24"/>
        <v xml:space="preserve"> </v>
      </c>
    </row>
    <row r="1598" spans="1:12" x14ac:dyDescent="0.25">
      <c r="A1598" s="1" t="s">
        <v>29</v>
      </c>
      <c r="B1598" s="1" t="s">
        <v>23</v>
      </c>
      <c r="C1598" s="1" t="s">
        <v>8899</v>
      </c>
      <c r="D1598" s="16">
        <v>29.99</v>
      </c>
      <c r="E1598" s="73"/>
      <c r="F1598" s="73">
        <v>65</v>
      </c>
      <c r="G1598" s="16">
        <v>40047.9</v>
      </c>
      <c r="H1598" s="16">
        <v>616.12153846153853</v>
      </c>
      <c r="I1598" s="12">
        <v>0.88053021990250468</v>
      </c>
      <c r="J1598"/>
      <c r="K1598"/>
      <c r="L1598" s="12" t="str">
        <f t="shared" si="24"/>
        <v xml:space="preserve"> </v>
      </c>
    </row>
    <row r="1599" spans="1:12" x14ac:dyDescent="0.25">
      <c r="A1599" s="1" t="s">
        <v>29</v>
      </c>
      <c r="B1599" s="1" t="s">
        <v>23</v>
      </c>
      <c r="C1599" s="1" t="s">
        <v>6816</v>
      </c>
      <c r="D1599" s="16">
        <v>19.989999999999998</v>
      </c>
      <c r="E1599" s="73"/>
      <c r="F1599" s="73">
        <v>139</v>
      </c>
      <c r="G1599" s="16">
        <v>83538.210000000006</v>
      </c>
      <c r="H1599" s="16">
        <v>600.99431654676266</v>
      </c>
      <c r="I1599" s="12">
        <v>0.89054810046456789</v>
      </c>
      <c r="J1599"/>
      <c r="K1599"/>
      <c r="L1599" s="12" t="str">
        <f t="shared" si="24"/>
        <v xml:space="preserve"> </v>
      </c>
    </row>
    <row r="1600" spans="1:12" x14ac:dyDescent="0.25">
      <c r="A1600" s="1" t="s">
        <v>29</v>
      </c>
      <c r="B1600" s="1" t="s">
        <v>23</v>
      </c>
      <c r="C1600" s="1" t="s">
        <v>5388</v>
      </c>
      <c r="D1600" s="16">
        <v>34.99</v>
      </c>
      <c r="E1600" s="73"/>
      <c r="F1600" s="73">
        <v>146</v>
      </c>
      <c r="G1600" s="16">
        <v>85247.59</v>
      </c>
      <c r="H1600" s="16">
        <v>583.88760273972605</v>
      </c>
      <c r="I1600" s="12">
        <v>0.90028083188127306</v>
      </c>
      <c r="J1600"/>
      <c r="K1600"/>
      <c r="L1600" s="12" t="str">
        <f t="shared" si="24"/>
        <v xml:space="preserve"> </v>
      </c>
    </row>
    <row r="1601" spans="1:12" x14ac:dyDescent="0.25">
      <c r="A1601" s="1" t="s">
        <v>29</v>
      </c>
      <c r="B1601" s="1" t="s">
        <v>23</v>
      </c>
      <c r="C1601" s="1" t="s">
        <v>9683</v>
      </c>
      <c r="D1601" s="16">
        <v>17.989999999999998</v>
      </c>
      <c r="E1601" s="73"/>
      <c r="F1601" s="73">
        <v>33</v>
      </c>
      <c r="G1601" s="16">
        <v>19141.36</v>
      </c>
      <c r="H1601" s="16">
        <v>580.04121212121208</v>
      </c>
      <c r="I1601" s="12">
        <v>0.90994944841244541</v>
      </c>
      <c r="J1601"/>
      <c r="K1601"/>
      <c r="L1601" s="12" t="str">
        <f t="shared" si="24"/>
        <v xml:space="preserve"> </v>
      </c>
    </row>
    <row r="1602" spans="1:12" x14ac:dyDescent="0.25">
      <c r="A1602" s="1" t="s">
        <v>29</v>
      </c>
      <c r="B1602" s="1" t="s">
        <v>23</v>
      </c>
      <c r="C1602" s="1" t="s">
        <v>6299</v>
      </c>
      <c r="D1602" s="16">
        <v>29.99</v>
      </c>
      <c r="E1602" s="73"/>
      <c r="F1602" s="73">
        <v>69</v>
      </c>
      <c r="G1602" s="16">
        <v>37668.65</v>
      </c>
      <c r="H1602" s="16">
        <v>545.92246376811602</v>
      </c>
      <c r="I1602" s="12">
        <v>0.91904934484674172</v>
      </c>
      <c r="J1602"/>
      <c r="K1602"/>
      <c r="L1602" s="12" t="str">
        <f t="shared" si="24"/>
        <v xml:space="preserve"> </v>
      </c>
    </row>
    <row r="1603" spans="1:12" x14ac:dyDescent="0.25">
      <c r="A1603" s="1" t="s">
        <v>29</v>
      </c>
      <c r="B1603" s="1" t="s">
        <v>23</v>
      </c>
      <c r="C1603" s="1" t="s">
        <v>5439</v>
      </c>
      <c r="D1603" s="16">
        <v>44.99</v>
      </c>
      <c r="E1603" s="73"/>
      <c r="F1603" s="73">
        <v>119</v>
      </c>
      <c r="G1603" s="16">
        <v>63705.84</v>
      </c>
      <c r="H1603" s="16">
        <v>535.34319327731089</v>
      </c>
      <c r="I1603" s="12">
        <v>0.9279728970706308</v>
      </c>
      <c r="J1603"/>
      <c r="K1603"/>
      <c r="L1603" s="12" t="str">
        <f t="shared" si="24"/>
        <v xml:space="preserve"> </v>
      </c>
    </row>
    <row r="1604" spans="1:12" x14ac:dyDescent="0.25">
      <c r="A1604" s="1" t="s">
        <v>29</v>
      </c>
      <c r="B1604" s="1" t="s">
        <v>23</v>
      </c>
      <c r="C1604" s="1" t="s">
        <v>14541</v>
      </c>
      <c r="D1604" s="16">
        <v>29.99</v>
      </c>
      <c r="E1604" s="73"/>
      <c r="F1604" s="73">
        <v>31</v>
      </c>
      <c r="G1604" s="16">
        <v>15474.84</v>
      </c>
      <c r="H1604" s="16">
        <v>499.18838709677419</v>
      </c>
      <c r="I1604" s="12">
        <v>0.9362937904671581</v>
      </c>
      <c r="J1604"/>
      <c r="K1604"/>
      <c r="L1604" s="12" t="str">
        <f t="shared" si="24"/>
        <v xml:space="preserve"> </v>
      </c>
    </row>
    <row r="1605" spans="1:12" x14ac:dyDescent="0.25">
      <c r="A1605" s="1" t="s">
        <v>29</v>
      </c>
      <c r="B1605" s="1" t="s">
        <v>23</v>
      </c>
      <c r="C1605" s="1" t="s">
        <v>6318</v>
      </c>
      <c r="D1605" s="16">
        <v>39.99</v>
      </c>
      <c r="E1605" s="73"/>
      <c r="F1605" s="73">
        <v>94</v>
      </c>
      <c r="G1605" s="16">
        <v>46108.47</v>
      </c>
      <c r="H1605" s="16">
        <v>490.51563829787233</v>
      </c>
      <c r="I1605" s="12">
        <v>0.94447011916611667</v>
      </c>
      <c r="J1605"/>
      <c r="K1605"/>
      <c r="L1605" s="12" t="str">
        <f t="shared" si="24"/>
        <v xml:space="preserve"> </v>
      </c>
    </row>
    <row r="1606" spans="1:12" x14ac:dyDescent="0.25">
      <c r="A1606" s="1" t="s">
        <v>29</v>
      </c>
      <c r="B1606" s="1" t="s">
        <v>23</v>
      </c>
      <c r="C1606" s="1" t="s">
        <v>5619</v>
      </c>
      <c r="D1606" s="16">
        <v>41.49</v>
      </c>
      <c r="E1606" s="73"/>
      <c r="F1606" s="73">
        <v>79</v>
      </c>
      <c r="G1606" s="16">
        <v>37213.040000000001</v>
      </c>
      <c r="H1606" s="16">
        <v>471.05113924050636</v>
      </c>
      <c r="I1606" s="12">
        <v>0.95232199716497956</v>
      </c>
      <c r="J1606"/>
      <c r="K1606"/>
      <c r="L1606" s="12" t="str">
        <f t="shared" si="24"/>
        <v>X</v>
      </c>
    </row>
    <row r="1607" spans="1:12" x14ac:dyDescent="0.25">
      <c r="A1607" s="1" t="s">
        <v>29</v>
      </c>
      <c r="B1607" s="1" t="s">
        <v>23</v>
      </c>
      <c r="C1607" s="1" t="s">
        <v>8384</v>
      </c>
      <c r="D1607" s="16">
        <v>38.99</v>
      </c>
      <c r="E1607" s="73"/>
      <c r="F1607" s="73">
        <v>57</v>
      </c>
      <c r="G1607" s="16">
        <v>26666.01</v>
      </c>
      <c r="H1607" s="16">
        <v>467.82473684210521</v>
      </c>
      <c r="I1607" s="12">
        <v>0.96012009476528892</v>
      </c>
      <c r="J1607"/>
      <c r="K1607"/>
      <c r="L1607" s="12" t="str">
        <f t="shared" si="24"/>
        <v>X</v>
      </c>
    </row>
    <row r="1608" spans="1:12" x14ac:dyDescent="0.25">
      <c r="A1608" s="1" t="s">
        <v>29</v>
      </c>
      <c r="B1608" s="1" t="s">
        <v>23</v>
      </c>
      <c r="C1608" s="1" t="s">
        <v>6837</v>
      </c>
      <c r="D1608" s="16">
        <v>19.989999999999998</v>
      </c>
      <c r="E1608" s="73"/>
      <c r="F1608" s="73">
        <v>75</v>
      </c>
      <c r="G1608" s="16">
        <v>31024.48</v>
      </c>
      <c r="H1608" s="16">
        <v>413.65973333333335</v>
      </c>
      <c r="I1608" s="12">
        <v>0.96701532436692483</v>
      </c>
      <c r="J1608"/>
      <c r="K1608"/>
      <c r="L1608" s="12" t="str">
        <f t="shared" si="24"/>
        <v>X</v>
      </c>
    </row>
    <row r="1609" spans="1:12" x14ac:dyDescent="0.25">
      <c r="A1609" s="1" t="s">
        <v>29</v>
      </c>
      <c r="B1609" s="1" t="s">
        <v>23</v>
      </c>
      <c r="C1609" s="1" t="s">
        <v>5930</v>
      </c>
      <c r="D1609" s="16">
        <v>47.99</v>
      </c>
      <c r="E1609" s="73"/>
      <c r="F1609" s="73">
        <v>56</v>
      </c>
      <c r="G1609" s="16">
        <v>18738</v>
      </c>
      <c r="H1609" s="16">
        <v>334.60714285714283</v>
      </c>
      <c r="I1609" s="12">
        <v>0.97259283866292778</v>
      </c>
      <c r="J1609"/>
      <c r="K1609"/>
      <c r="L1609" s="12" t="str">
        <f t="shared" ref="L1609:L1672" si="25">IF(I1609&gt;$I$2,"X"," ")</f>
        <v>X</v>
      </c>
    </row>
    <row r="1610" spans="1:12" x14ac:dyDescent="0.25">
      <c r="A1610" s="1" t="s">
        <v>29</v>
      </c>
      <c r="B1610" s="1" t="s">
        <v>23</v>
      </c>
      <c r="C1610" s="1" t="s">
        <v>5515</v>
      </c>
      <c r="D1610" s="16">
        <v>32.99</v>
      </c>
      <c r="E1610" s="73"/>
      <c r="F1610" s="73">
        <v>65</v>
      </c>
      <c r="G1610" s="16">
        <v>17748.62</v>
      </c>
      <c r="H1610" s="16">
        <v>273.05569230769231</v>
      </c>
      <c r="I1610" s="12">
        <v>0.97714436142615024</v>
      </c>
      <c r="J1610"/>
      <c r="K1610"/>
      <c r="L1610" s="12" t="str">
        <f t="shared" si="25"/>
        <v>X</v>
      </c>
    </row>
    <row r="1611" spans="1:12" x14ac:dyDescent="0.25">
      <c r="A1611" s="1" t="s">
        <v>29</v>
      </c>
      <c r="B1611" s="1" t="s">
        <v>23</v>
      </c>
      <c r="C1611" s="1" t="s">
        <v>5511</v>
      </c>
      <c r="D1611" s="16">
        <v>29.99</v>
      </c>
      <c r="E1611" s="73"/>
      <c r="F1611" s="73">
        <v>92</v>
      </c>
      <c r="G1611" s="16">
        <v>24468.93</v>
      </c>
      <c r="H1611" s="16">
        <v>265.96663043478259</v>
      </c>
      <c r="I1611" s="12">
        <v>0.98157771772226221</v>
      </c>
      <c r="J1611"/>
      <c r="K1611"/>
      <c r="L1611" s="12" t="str">
        <f t="shared" si="25"/>
        <v>X</v>
      </c>
    </row>
    <row r="1612" spans="1:12" x14ac:dyDescent="0.25">
      <c r="A1612" s="1" t="s">
        <v>29</v>
      </c>
      <c r="B1612" s="1" t="s">
        <v>23</v>
      </c>
      <c r="C1612" s="1" t="s">
        <v>14566</v>
      </c>
      <c r="D1612" s="16">
        <v>24.99</v>
      </c>
      <c r="E1612" s="73"/>
      <c r="F1612" s="73">
        <v>58</v>
      </c>
      <c r="G1612" s="16">
        <v>11670.33</v>
      </c>
      <c r="H1612" s="16">
        <v>201.21258620689656</v>
      </c>
      <c r="I1612" s="12">
        <v>0.98493169895088106</v>
      </c>
      <c r="J1612"/>
      <c r="K1612"/>
      <c r="L1612" s="12" t="str">
        <f t="shared" si="25"/>
        <v>X</v>
      </c>
    </row>
    <row r="1613" spans="1:12" x14ac:dyDescent="0.25">
      <c r="A1613" s="1" t="s">
        <v>29</v>
      </c>
      <c r="B1613" s="1" t="s">
        <v>23</v>
      </c>
      <c r="C1613" s="1" t="s">
        <v>6492</v>
      </c>
      <c r="D1613" s="16">
        <v>31.99</v>
      </c>
      <c r="E1613" s="73"/>
      <c r="F1613" s="73">
        <v>68</v>
      </c>
      <c r="G1613" s="16">
        <v>13149.79</v>
      </c>
      <c r="H1613" s="16">
        <v>193.37926470588238</v>
      </c>
      <c r="I1613" s="12">
        <v>0.98815510776468529</v>
      </c>
      <c r="J1613"/>
      <c r="K1613"/>
      <c r="L1613" s="12" t="str">
        <f t="shared" si="25"/>
        <v>X</v>
      </c>
    </row>
    <row r="1614" spans="1:12" x14ac:dyDescent="0.25">
      <c r="A1614" s="1" t="s">
        <v>29</v>
      </c>
      <c r="B1614" s="1" t="s">
        <v>23</v>
      </c>
      <c r="C1614" s="1" t="s">
        <v>14651</v>
      </c>
      <c r="D1614" s="16">
        <v>37.99</v>
      </c>
      <c r="E1614" s="73"/>
      <c r="F1614" s="73">
        <v>1</v>
      </c>
      <c r="G1614" s="16">
        <v>186.95</v>
      </c>
      <c r="H1614" s="16">
        <v>186.95</v>
      </c>
      <c r="I1614" s="12">
        <v>0.99127134816748774</v>
      </c>
      <c r="J1614"/>
      <c r="K1614"/>
      <c r="L1614" s="12" t="str">
        <f t="shared" si="25"/>
        <v>X</v>
      </c>
    </row>
    <row r="1615" spans="1:12" x14ac:dyDescent="0.25">
      <c r="A1615" s="1" t="s">
        <v>29</v>
      </c>
      <c r="B1615" s="1" t="s">
        <v>23</v>
      </c>
      <c r="C1615" s="1" t="s">
        <v>9584</v>
      </c>
      <c r="D1615" s="16">
        <v>32.99</v>
      </c>
      <c r="E1615" s="73"/>
      <c r="F1615" s="73">
        <v>102</v>
      </c>
      <c r="G1615" s="16">
        <v>18453.04</v>
      </c>
      <c r="H1615" s="16">
        <v>180.91215686274509</v>
      </c>
      <c r="I1615" s="12">
        <v>0.99428694470438983</v>
      </c>
      <c r="J1615"/>
      <c r="K1615"/>
      <c r="L1615" s="12" t="str">
        <f t="shared" si="25"/>
        <v>X</v>
      </c>
    </row>
    <row r="1616" spans="1:12" x14ac:dyDescent="0.25">
      <c r="A1616" s="1" t="s">
        <v>29</v>
      </c>
      <c r="B1616" s="1" t="s">
        <v>23</v>
      </c>
      <c r="C1616" s="1" t="s">
        <v>15714</v>
      </c>
      <c r="D1616" s="16">
        <v>45.99</v>
      </c>
      <c r="E1616" s="73"/>
      <c r="F1616" s="73">
        <v>19</v>
      </c>
      <c r="G1616" s="16">
        <v>2897.37</v>
      </c>
      <c r="H1616" s="16">
        <v>152.49315789473684</v>
      </c>
      <c r="I1616" s="12">
        <v>0.99682882937827333</v>
      </c>
      <c r="J1616"/>
      <c r="K1616"/>
      <c r="L1616" s="12" t="str">
        <f t="shared" si="25"/>
        <v>X</v>
      </c>
    </row>
    <row r="1617" spans="1:12" x14ac:dyDescent="0.25">
      <c r="A1617" s="1" t="s">
        <v>29</v>
      </c>
      <c r="B1617" s="1" t="s">
        <v>23</v>
      </c>
      <c r="C1617" s="1" t="s">
        <v>12578</v>
      </c>
      <c r="D1617" s="16">
        <v>33.99</v>
      </c>
      <c r="E1617" s="73"/>
      <c r="F1617" s="73">
        <v>46</v>
      </c>
      <c r="G1617" s="16">
        <v>6566.03</v>
      </c>
      <c r="H1617" s="16">
        <v>142.73978260869563</v>
      </c>
      <c r="I1617" s="12">
        <v>0.99920813656015328</v>
      </c>
      <c r="J1617"/>
      <c r="K1617"/>
      <c r="L1617" s="12" t="str">
        <f t="shared" si="25"/>
        <v>X</v>
      </c>
    </row>
    <row r="1618" spans="1:12" x14ac:dyDescent="0.25">
      <c r="A1618" s="1" t="s">
        <v>29</v>
      </c>
      <c r="B1618" s="1" t="s">
        <v>23</v>
      </c>
      <c r="C1618" s="1" t="s">
        <v>14753</v>
      </c>
      <c r="D1618" s="16">
        <v>32.99</v>
      </c>
      <c r="E1618" s="73"/>
      <c r="F1618" s="73">
        <v>50</v>
      </c>
      <c r="G1618" s="16">
        <v>2375.2800000000002</v>
      </c>
      <c r="H1618" s="16">
        <v>47.505600000000001</v>
      </c>
      <c r="I1618" s="12">
        <v>1.0000000000000002</v>
      </c>
      <c r="J1618"/>
      <c r="K1618"/>
      <c r="L1618" s="12" t="str">
        <f t="shared" si="25"/>
        <v>X</v>
      </c>
    </row>
    <row r="1619" spans="1:12" x14ac:dyDescent="0.25">
      <c r="A1619" s="1" t="s">
        <v>29</v>
      </c>
      <c r="B1619" s="1" t="s">
        <v>24</v>
      </c>
      <c r="C1619" s="1"/>
      <c r="D1619" s="16">
        <v>1547.5700000000002</v>
      </c>
      <c r="E1619" s="73"/>
      <c r="F1619" s="73">
        <v>3834</v>
      </c>
      <c r="G1619" s="16">
        <v>4234498.0899999989</v>
      </c>
      <c r="H1619" s="16">
        <v>59992.162296551796</v>
      </c>
      <c r="I1619" s="12"/>
      <c r="J1619"/>
      <c r="K1619"/>
      <c r="L1619" s="12" t="str">
        <f t="shared" si="25"/>
        <v xml:space="preserve"> </v>
      </c>
    </row>
    <row r="1620" spans="1:12" x14ac:dyDescent="0.25">
      <c r="A1620" s="1" t="s">
        <v>51</v>
      </c>
      <c r="B1620" s="1" t="s">
        <v>51</v>
      </c>
      <c r="C1620" s="1" t="s">
        <v>8449</v>
      </c>
      <c r="D1620" s="16">
        <v>38.99</v>
      </c>
      <c r="E1620" s="73"/>
      <c r="F1620" s="73">
        <v>3</v>
      </c>
      <c r="G1620" s="16">
        <v>4210.92</v>
      </c>
      <c r="H1620" s="16">
        <v>1403.64</v>
      </c>
      <c r="I1620" s="12">
        <v>0.43299279835979315</v>
      </c>
      <c r="J1620"/>
      <c r="K1620"/>
      <c r="L1620" s="12" t="str">
        <f t="shared" si="25"/>
        <v xml:space="preserve"> </v>
      </c>
    </row>
    <row r="1621" spans="1:12" x14ac:dyDescent="0.25">
      <c r="A1621" s="1" t="s">
        <v>51</v>
      </c>
      <c r="B1621" s="1" t="s">
        <v>51</v>
      </c>
      <c r="C1621" s="1" t="s">
        <v>5976</v>
      </c>
      <c r="D1621" s="16">
        <v>11.99</v>
      </c>
      <c r="E1621" s="73"/>
      <c r="F1621" s="73">
        <v>153</v>
      </c>
      <c r="G1621" s="16">
        <v>107226.57</v>
      </c>
      <c r="H1621" s="16">
        <v>700.82725490196083</v>
      </c>
      <c r="I1621" s="12">
        <v>0.64918295699506445</v>
      </c>
      <c r="J1621"/>
      <c r="K1621"/>
      <c r="L1621" s="12" t="str">
        <f t="shared" si="25"/>
        <v xml:space="preserve"> </v>
      </c>
    </row>
    <row r="1622" spans="1:12" x14ac:dyDescent="0.25">
      <c r="A1622" s="1" t="s">
        <v>51</v>
      </c>
      <c r="B1622" s="1" t="s">
        <v>51</v>
      </c>
      <c r="C1622" s="1" t="s">
        <v>5975</v>
      </c>
      <c r="D1622" s="16">
        <v>9.99</v>
      </c>
      <c r="E1622" s="73"/>
      <c r="F1622" s="73">
        <v>7</v>
      </c>
      <c r="G1622" s="16">
        <v>4325.67</v>
      </c>
      <c r="H1622" s="16">
        <v>617.95285714285717</v>
      </c>
      <c r="I1622" s="12">
        <v>0.83980814355908029</v>
      </c>
      <c r="J1622"/>
      <c r="K1622"/>
      <c r="L1622" s="12" t="str">
        <f t="shared" si="25"/>
        <v xml:space="preserve"> </v>
      </c>
    </row>
    <row r="1623" spans="1:12" x14ac:dyDescent="0.25">
      <c r="A1623" s="1" t="s">
        <v>51</v>
      </c>
      <c r="B1623" s="1" t="s">
        <v>51</v>
      </c>
      <c r="C1623" s="1" t="s">
        <v>5977</v>
      </c>
      <c r="D1623" s="16">
        <v>11.99</v>
      </c>
      <c r="E1623" s="73"/>
      <c r="F1623" s="73">
        <v>148</v>
      </c>
      <c r="G1623" s="16">
        <v>76855.899999999994</v>
      </c>
      <c r="H1623" s="16">
        <v>519.29662162162163</v>
      </c>
      <c r="I1623" s="12">
        <v>1</v>
      </c>
      <c r="J1623"/>
      <c r="K1623"/>
      <c r="L1623" s="12" t="str">
        <f t="shared" si="25"/>
        <v>X</v>
      </c>
    </row>
    <row r="1624" spans="1:12" x14ac:dyDescent="0.25">
      <c r="A1624" s="1" t="s">
        <v>51</v>
      </c>
      <c r="B1624" s="1" t="s">
        <v>52</v>
      </c>
      <c r="C1624" s="1"/>
      <c r="D1624" s="16">
        <v>72.960000000000008</v>
      </c>
      <c r="E1624" s="73"/>
      <c r="F1624" s="73">
        <v>311</v>
      </c>
      <c r="G1624" s="16">
        <v>192619.06000000003</v>
      </c>
      <c r="H1624" s="16">
        <v>3241.7167336664397</v>
      </c>
      <c r="I1624" s="12"/>
      <c r="J1624"/>
      <c r="K1624"/>
      <c r="L1624" s="12" t="str">
        <f t="shared" si="25"/>
        <v xml:space="preserve"> </v>
      </c>
    </row>
    <row r="1625" spans="1:12" x14ac:dyDescent="0.25">
      <c r="A1625" s="1" t="s">
        <v>30</v>
      </c>
      <c r="B1625" s="1" t="s">
        <v>15</v>
      </c>
      <c r="C1625" s="1" t="s">
        <v>5738</v>
      </c>
      <c r="D1625" s="16">
        <v>49.99</v>
      </c>
      <c r="E1625" s="73"/>
      <c r="F1625" s="73">
        <v>153</v>
      </c>
      <c r="G1625" s="16">
        <v>1723957.25</v>
      </c>
      <c r="H1625" s="16">
        <v>11267.694444444445</v>
      </c>
      <c r="I1625" s="12">
        <v>0.23530578957811227</v>
      </c>
      <c r="J1625"/>
      <c r="K1625"/>
      <c r="L1625" s="12" t="str">
        <f t="shared" si="25"/>
        <v xml:space="preserve"> </v>
      </c>
    </row>
    <row r="1626" spans="1:12" x14ac:dyDescent="0.25">
      <c r="A1626" s="1" t="s">
        <v>30</v>
      </c>
      <c r="B1626" s="1" t="s">
        <v>15</v>
      </c>
      <c r="C1626" s="1" t="s">
        <v>5591</v>
      </c>
      <c r="D1626" s="16">
        <v>59.99</v>
      </c>
      <c r="E1626" s="73"/>
      <c r="F1626" s="73">
        <v>159</v>
      </c>
      <c r="G1626" s="16">
        <v>1562679.51</v>
      </c>
      <c r="H1626" s="16">
        <v>9828.1730188679248</v>
      </c>
      <c r="I1626" s="12">
        <v>0.44054973044973045</v>
      </c>
      <c r="J1626"/>
      <c r="K1626"/>
      <c r="L1626" s="12" t="str">
        <f t="shared" si="25"/>
        <v xml:space="preserve"> </v>
      </c>
    </row>
    <row r="1627" spans="1:12" x14ac:dyDescent="0.25">
      <c r="A1627" s="1" t="s">
        <v>30</v>
      </c>
      <c r="B1627" s="1" t="s">
        <v>15</v>
      </c>
      <c r="C1627" s="1" t="s">
        <v>5552</v>
      </c>
      <c r="D1627" s="16">
        <v>49.99</v>
      </c>
      <c r="E1627" s="73"/>
      <c r="F1627" s="73">
        <v>157</v>
      </c>
      <c r="G1627" s="16">
        <v>1081683.6200000001</v>
      </c>
      <c r="H1627" s="16">
        <v>6889.7045859872615</v>
      </c>
      <c r="I1627" s="12">
        <v>0.58442897616046263</v>
      </c>
      <c r="J1627"/>
      <c r="K1627"/>
      <c r="L1627" s="12" t="str">
        <f t="shared" si="25"/>
        <v xml:space="preserve"> </v>
      </c>
    </row>
    <row r="1628" spans="1:12" x14ac:dyDescent="0.25">
      <c r="A1628" s="1" t="s">
        <v>30</v>
      </c>
      <c r="B1628" s="1" t="s">
        <v>15</v>
      </c>
      <c r="C1628" s="1" t="s">
        <v>6935</v>
      </c>
      <c r="D1628" s="16">
        <v>27.99</v>
      </c>
      <c r="E1628" s="73"/>
      <c r="F1628" s="73">
        <v>155</v>
      </c>
      <c r="G1628" s="16">
        <v>856785.65</v>
      </c>
      <c r="H1628" s="16">
        <v>5527.6493548387098</v>
      </c>
      <c r="I1628" s="12">
        <v>0.69986411707276974</v>
      </c>
      <c r="J1628"/>
      <c r="K1628"/>
      <c r="L1628" s="12" t="str">
        <f t="shared" si="25"/>
        <v xml:space="preserve"> </v>
      </c>
    </row>
    <row r="1629" spans="1:12" x14ac:dyDescent="0.25">
      <c r="A1629" s="1" t="s">
        <v>30</v>
      </c>
      <c r="B1629" s="1" t="s">
        <v>15</v>
      </c>
      <c r="C1629" s="1" t="s">
        <v>6909</v>
      </c>
      <c r="D1629" s="16">
        <v>29.99</v>
      </c>
      <c r="E1629" s="73"/>
      <c r="F1629" s="73">
        <v>154</v>
      </c>
      <c r="G1629" s="16">
        <v>746181.19</v>
      </c>
      <c r="H1629" s="16">
        <v>4845.3324025974025</v>
      </c>
      <c r="I1629" s="12">
        <v>0.80105028007914569</v>
      </c>
      <c r="J1629"/>
      <c r="K1629"/>
      <c r="L1629" s="12" t="str">
        <f t="shared" si="25"/>
        <v xml:space="preserve"> </v>
      </c>
    </row>
    <row r="1630" spans="1:12" x14ac:dyDescent="0.25">
      <c r="A1630" s="1" t="s">
        <v>30</v>
      </c>
      <c r="B1630" s="1" t="s">
        <v>15</v>
      </c>
      <c r="C1630" s="1" t="s">
        <v>14621</v>
      </c>
      <c r="D1630" s="16">
        <v>99.99</v>
      </c>
      <c r="E1630" s="73"/>
      <c r="F1630" s="73">
        <v>77</v>
      </c>
      <c r="G1630" s="16">
        <v>312413.55</v>
      </c>
      <c r="H1630" s="16">
        <v>4057.3188311688309</v>
      </c>
      <c r="I1630" s="12">
        <v>0.88578017898131611</v>
      </c>
      <c r="J1630"/>
      <c r="K1630"/>
      <c r="L1630" s="12" t="str">
        <f t="shared" si="25"/>
        <v xml:space="preserve"> </v>
      </c>
    </row>
    <row r="1631" spans="1:12" x14ac:dyDescent="0.25">
      <c r="A1631" s="1" t="s">
        <v>30</v>
      </c>
      <c r="B1631" s="1" t="s">
        <v>15</v>
      </c>
      <c r="C1631" s="1" t="s">
        <v>6894</v>
      </c>
      <c r="D1631" s="16">
        <v>24.99</v>
      </c>
      <c r="E1631" s="73"/>
      <c r="F1631" s="73">
        <v>158</v>
      </c>
      <c r="G1631" s="16">
        <v>626274.39</v>
      </c>
      <c r="H1631" s="16">
        <v>3963.7619620253167</v>
      </c>
      <c r="I1631" s="12">
        <v>0.96855630880740684</v>
      </c>
      <c r="J1631"/>
      <c r="K1631"/>
      <c r="L1631" s="12" t="str">
        <f t="shared" si="25"/>
        <v>X</v>
      </c>
    </row>
    <row r="1632" spans="1:12" x14ac:dyDescent="0.25">
      <c r="A1632" s="1" t="s">
        <v>30</v>
      </c>
      <c r="B1632" s="1" t="s">
        <v>15</v>
      </c>
      <c r="C1632" s="1" t="s">
        <v>7738</v>
      </c>
      <c r="D1632" s="16">
        <v>134.99</v>
      </c>
      <c r="E1632" s="73"/>
      <c r="F1632" s="73">
        <v>114</v>
      </c>
      <c r="G1632" s="16">
        <v>171648.82</v>
      </c>
      <c r="H1632" s="16">
        <v>1505.6914035087721</v>
      </c>
      <c r="I1632" s="12">
        <v>1</v>
      </c>
      <c r="J1632"/>
      <c r="K1632"/>
      <c r="L1632" s="12" t="str">
        <f t="shared" si="25"/>
        <v>X</v>
      </c>
    </row>
    <row r="1633" spans="1:12" x14ac:dyDescent="0.25">
      <c r="A1633" s="1" t="s">
        <v>30</v>
      </c>
      <c r="B1633" s="1" t="s">
        <v>16</v>
      </c>
      <c r="C1633" s="1"/>
      <c r="D1633" s="16">
        <v>477.92000000000007</v>
      </c>
      <c r="E1633" s="73"/>
      <c r="F1633" s="73">
        <v>1127</v>
      </c>
      <c r="G1633" s="16">
        <v>7081623.9799999995</v>
      </c>
      <c r="H1633" s="16">
        <v>47885.326003438662</v>
      </c>
      <c r="I1633" s="12"/>
      <c r="J1633"/>
      <c r="K1633"/>
      <c r="L1633" s="12" t="str">
        <f t="shared" si="25"/>
        <v xml:space="preserve"> </v>
      </c>
    </row>
    <row r="1634" spans="1:12" x14ac:dyDescent="0.25">
      <c r="A1634" s="1" t="s">
        <v>30</v>
      </c>
      <c r="B1634" s="1" t="s">
        <v>17</v>
      </c>
      <c r="C1634" s="1" t="s">
        <v>7708</v>
      </c>
      <c r="D1634" s="16">
        <v>25.49</v>
      </c>
      <c r="E1634" s="73"/>
      <c r="F1634" s="73">
        <v>159</v>
      </c>
      <c r="G1634" s="16">
        <v>647673.32999999996</v>
      </c>
      <c r="H1634" s="16">
        <v>4073.4171698113205</v>
      </c>
      <c r="I1634" s="12">
        <v>0.1210771401245509</v>
      </c>
      <c r="J1634"/>
      <c r="K1634"/>
      <c r="L1634" s="12" t="str">
        <f t="shared" si="25"/>
        <v xml:space="preserve"> </v>
      </c>
    </row>
    <row r="1635" spans="1:12" x14ac:dyDescent="0.25">
      <c r="A1635" s="1" t="s">
        <v>30</v>
      </c>
      <c r="B1635" s="1" t="s">
        <v>17</v>
      </c>
      <c r="C1635" s="1" t="s">
        <v>6877</v>
      </c>
      <c r="D1635" s="16">
        <v>6.49</v>
      </c>
      <c r="E1635" s="73"/>
      <c r="F1635" s="73">
        <v>159</v>
      </c>
      <c r="G1635" s="16">
        <v>624649.52</v>
      </c>
      <c r="H1635" s="16">
        <v>3928.6133333333332</v>
      </c>
      <c r="I1635" s="12">
        <v>0.23785017053754234</v>
      </c>
      <c r="J1635"/>
      <c r="K1635"/>
      <c r="L1635" s="12" t="str">
        <f t="shared" si="25"/>
        <v xml:space="preserve"> </v>
      </c>
    </row>
    <row r="1636" spans="1:12" x14ac:dyDescent="0.25">
      <c r="A1636" s="1" t="s">
        <v>30</v>
      </c>
      <c r="B1636" s="1" t="s">
        <v>17</v>
      </c>
      <c r="C1636" s="1" t="s">
        <v>5503</v>
      </c>
      <c r="D1636" s="16">
        <v>9.99</v>
      </c>
      <c r="E1636" s="73"/>
      <c r="F1636" s="73">
        <v>156</v>
      </c>
      <c r="G1636" s="16">
        <v>511669.16</v>
      </c>
      <c r="H1636" s="16">
        <v>3279.9305128205128</v>
      </c>
      <c r="I1636" s="12">
        <v>0.33534192985026551</v>
      </c>
      <c r="J1636"/>
      <c r="K1636"/>
      <c r="L1636" s="12" t="str">
        <f t="shared" si="25"/>
        <v xml:space="preserve"> </v>
      </c>
    </row>
    <row r="1637" spans="1:12" x14ac:dyDescent="0.25">
      <c r="A1637" s="1" t="s">
        <v>30</v>
      </c>
      <c r="B1637" s="1" t="s">
        <v>17</v>
      </c>
      <c r="C1637" s="1" t="s">
        <v>5759</v>
      </c>
      <c r="D1637" s="16">
        <v>9.99</v>
      </c>
      <c r="E1637" s="73"/>
      <c r="F1637" s="73">
        <v>148</v>
      </c>
      <c r="G1637" s="16">
        <v>398027.91</v>
      </c>
      <c r="H1637" s="16">
        <v>2689.37777027027</v>
      </c>
      <c r="I1637" s="12">
        <v>0.41528026063359369</v>
      </c>
      <c r="J1637"/>
      <c r="K1637"/>
      <c r="L1637" s="12" t="str">
        <f t="shared" si="25"/>
        <v xml:space="preserve"> </v>
      </c>
    </row>
    <row r="1638" spans="1:12" x14ac:dyDescent="0.25">
      <c r="A1638" s="1" t="s">
        <v>30</v>
      </c>
      <c r="B1638" s="1" t="s">
        <v>17</v>
      </c>
      <c r="C1638" s="1" t="s">
        <v>5588</v>
      </c>
      <c r="D1638" s="16">
        <v>9.99</v>
      </c>
      <c r="E1638" s="73"/>
      <c r="F1638" s="73">
        <v>154</v>
      </c>
      <c r="G1638" s="16">
        <v>402716.61</v>
      </c>
      <c r="H1638" s="16">
        <v>2615.042922077922</v>
      </c>
      <c r="I1638" s="12">
        <v>0.49300908267879795</v>
      </c>
      <c r="J1638"/>
      <c r="K1638"/>
      <c r="L1638" s="12" t="str">
        <f t="shared" si="25"/>
        <v xml:space="preserve"> </v>
      </c>
    </row>
    <row r="1639" spans="1:12" x14ac:dyDescent="0.25">
      <c r="A1639" s="1" t="s">
        <v>30</v>
      </c>
      <c r="B1639" s="1" t="s">
        <v>17</v>
      </c>
      <c r="C1639" s="1" t="s">
        <v>6908</v>
      </c>
      <c r="D1639" s="16">
        <v>6.49</v>
      </c>
      <c r="E1639" s="73"/>
      <c r="F1639" s="73">
        <v>158</v>
      </c>
      <c r="G1639" s="16">
        <v>362278.29</v>
      </c>
      <c r="H1639" s="16">
        <v>2292.900569620253</v>
      </c>
      <c r="I1639" s="12">
        <v>0.56116263336764949</v>
      </c>
      <c r="J1639"/>
      <c r="K1639"/>
      <c r="L1639" s="12" t="str">
        <f t="shared" si="25"/>
        <v xml:space="preserve"> </v>
      </c>
    </row>
    <row r="1640" spans="1:12" x14ac:dyDescent="0.25">
      <c r="A1640" s="1" t="s">
        <v>30</v>
      </c>
      <c r="B1640" s="1" t="s">
        <v>17</v>
      </c>
      <c r="C1640" s="1" t="s">
        <v>7378</v>
      </c>
      <c r="D1640" s="16">
        <v>14.99</v>
      </c>
      <c r="E1640" s="73"/>
      <c r="F1640" s="73">
        <v>150</v>
      </c>
      <c r="G1640" s="16">
        <v>322539.83</v>
      </c>
      <c r="H1640" s="16">
        <v>2150.2655333333332</v>
      </c>
      <c r="I1640" s="12">
        <v>0.62507653916985129</v>
      </c>
      <c r="J1640"/>
      <c r="K1640"/>
      <c r="L1640" s="12" t="str">
        <f t="shared" si="25"/>
        <v xml:space="preserve"> </v>
      </c>
    </row>
    <row r="1641" spans="1:12" x14ac:dyDescent="0.25">
      <c r="A1641" s="1" t="s">
        <v>30</v>
      </c>
      <c r="B1641" s="1" t="s">
        <v>17</v>
      </c>
      <c r="C1641" s="1" t="s">
        <v>7759</v>
      </c>
      <c r="D1641" s="16">
        <v>25.49</v>
      </c>
      <c r="E1641" s="73"/>
      <c r="F1641" s="73">
        <v>153</v>
      </c>
      <c r="G1641" s="16">
        <v>275222.56</v>
      </c>
      <c r="H1641" s="16">
        <v>1798.8402614379086</v>
      </c>
      <c r="I1641" s="12">
        <v>0.67854477611104569</v>
      </c>
      <c r="J1641"/>
      <c r="K1641"/>
      <c r="L1641" s="12" t="str">
        <f t="shared" si="25"/>
        <v xml:space="preserve"> </v>
      </c>
    </row>
    <row r="1642" spans="1:12" x14ac:dyDescent="0.25">
      <c r="A1642" s="1" t="s">
        <v>30</v>
      </c>
      <c r="B1642" s="1" t="s">
        <v>17</v>
      </c>
      <c r="C1642" s="1" t="s">
        <v>5711</v>
      </c>
      <c r="D1642" s="16">
        <v>9.99</v>
      </c>
      <c r="E1642" s="73"/>
      <c r="F1642" s="73">
        <v>159</v>
      </c>
      <c r="G1642" s="16">
        <v>158841.04</v>
      </c>
      <c r="H1642" s="16">
        <v>999.0002515723271</v>
      </c>
      <c r="I1642" s="12">
        <v>0.70823878691369746</v>
      </c>
      <c r="J1642"/>
      <c r="K1642"/>
      <c r="L1642" s="12" t="str">
        <f t="shared" si="25"/>
        <v xml:space="preserve"> </v>
      </c>
    </row>
    <row r="1643" spans="1:12" x14ac:dyDescent="0.25">
      <c r="A1643" s="1" t="s">
        <v>30</v>
      </c>
      <c r="B1643" s="1" t="s">
        <v>17</v>
      </c>
      <c r="C1643" s="1" t="s">
        <v>7701</v>
      </c>
      <c r="D1643" s="16">
        <v>25.49</v>
      </c>
      <c r="E1643" s="73"/>
      <c r="F1643" s="73">
        <v>153</v>
      </c>
      <c r="G1643" s="16">
        <v>141036.17000000001</v>
      </c>
      <c r="H1643" s="16">
        <v>921.8050326797387</v>
      </c>
      <c r="I1643" s="12">
        <v>0.73563826810026356</v>
      </c>
      <c r="J1643"/>
      <c r="K1643"/>
      <c r="L1643" s="12" t="str">
        <f t="shared" si="25"/>
        <v xml:space="preserve"> </v>
      </c>
    </row>
    <row r="1644" spans="1:12" x14ac:dyDescent="0.25">
      <c r="A1644" s="1" t="s">
        <v>30</v>
      </c>
      <c r="B1644" s="1" t="s">
        <v>17</v>
      </c>
      <c r="C1644" s="1" t="s">
        <v>7793</v>
      </c>
      <c r="D1644" s="16">
        <v>25.49</v>
      </c>
      <c r="E1644" s="73"/>
      <c r="F1644" s="73">
        <v>141</v>
      </c>
      <c r="G1644" s="16">
        <v>120901.8</v>
      </c>
      <c r="H1644" s="16">
        <v>857.45957446808518</v>
      </c>
      <c r="I1644" s="12">
        <v>0.76112516244990835</v>
      </c>
      <c r="J1644"/>
      <c r="K1644"/>
      <c r="L1644" s="12" t="str">
        <f t="shared" si="25"/>
        <v xml:space="preserve"> </v>
      </c>
    </row>
    <row r="1645" spans="1:12" x14ac:dyDescent="0.25">
      <c r="A1645" s="1" t="s">
        <v>30</v>
      </c>
      <c r="B1645" s="1" t="s">
        <v>17</v>
      </c>
      <c r="C1645" s="1" t="s">
        <v>5877</v>
      </c>
      <c r="D1645" s="16">
        <v>10.49</v>
      </c>
      <c r="E1645" s="73"/>
      <c r="F1645" s="73">
        <v>102</v>
      </c>
      <c r="G1645" s="16">
        <v>59516.65</v>
      </c>
      <c r="H1645" s="16">
        <v>583.49656862745098</v>
      </c>
      <c r="I1645" s="12">
        <v>0.77846885519159059</v>
      </c>
      <c r="J1645"/>
      <c r="K1645"/>
      <c r="L1645" s="12" t="str">
        <f t="shared" si="25"/>
        <v xml:space="preserve"> </v>
      </c>
    </row>
    <row r="1646" spans="1:12" x14ac:dyDescent="0.25">
      <c r="A1646" s="1" t="s">
        <v>30</v>
      </c>
      <c r="B1646" s="1" t="s">
        <v>17</v>
      </c>
      <c r="C1646" s="1" t="s">
        <v>6929</v>
      </c>
      <c r="D1646" s="16">
        <v>6.49</v>
      </c>
      <c r="E1646" s="73"/>
      <c r="F1646" s="73">
        <v>154</v>
      </c>
      <c r="G1646" s="16">
        <v>89263.46</v>
      </c>
      <c r="H1646" s="16">
        <v>579.63285714285723</v>
      </c>
      <c r="I1646" s="12">
        <v>0.79569770402769702</v>
      </c>
      <c r="J1646"/>
      <c r="K1646"/>
      <c r="L1646" s="12" t="str">
        <f t="shared" si="25"/>
        <v xml:space="preserve"> </v>
      </c>
    </row>
    <row r="1647" spans="1:12" x14ac:dyDescent="0.25">
      <c r="A1647" s="1" t="s">
        <v>30</v>
      </c>
      <c r="B1647" s="1" t="s">
        <v>17</v>
      </c>
      <c r="C1647" s="1" t="s">
        <v>7746</v>
      </c>
      <c r="D1647" s="16">
        <v>27.99</v>
      </c>
      <c r="E1647" s="73"/>
      <c r="F1647" s="73">
        <v>155</v>
      </c>
      <c r="G1647" s="16">
        <v>88476.39</v>
      </c>
      <c r="H1647" s="16">
        <v>570.8154193548387</v>
      </c>
      <c r="I1647" s="12">
        <v>0.81266446574969409</v>
      </c>
      <c r="J1647"/>
      <c r="K1647"/>
      <c r="L1647" s="12" t="str">
        <f t="shared" si="25"/>
        <v xml:space="preserve"> </v>
      </c>
    </row>
    <row r="1648" spans="1:12" x14ac:dyDescent="0.25">
      <c r="A1648" s="1" t="s">
        <v>30</v>
      </c>
      <c r="B1648" s="1" t="s">
        <v>17</v>
      </c>
      <c r="C1648" s="1" t="s">
        <v>5857</v>
      </c>
      <c r="D1648" s="16">
        <v>9.99</v>
      </c>
      <c r="E1648" s="73"/>
      <c r="F1648" s="73">
        <v>149</v>
      </c>
      <c r="G1648" s="16">
        <v>84405.73</v>
      </c>
      <c r="H1648" s="16">
        <v>566.48140939597317</v>
      </c>
      <c r="I1648" s="12">
        <v>0.82950240454263291</v>
      </c>
      <c r="J1648"/>
      <c r="K1648"/>
      <c r="L1648" s="12" t="str">
        <f t="shared" si="25"/>
        <v xml:space="preserve"> </v>
      </c>
    </row>
    <row r="1649" spans="1:12" x14ac:dyDescent="0.25">
      <c r="A1649" s="1" t="s">
        <v>30</v>
      </c>
      <c r="B1649" s="1" t="s">
        <v>17</v>
      </c>
      <c r="C1649" s="1" t="s">
        <v>14297</v>
      </c>
      <c r="D1649" s="16">
        <v>9.99</v>
      </c>
      <c r="E1649" s="73"/>
      <c r="F1649" s="73">
        <v>75</v>
      </c>
      <c r="G1649" s="16">
        <v>41018.660000000003</v>
      </c>
      <c r="H1649" s="16">
        <v>546.9154666666667</v>
      </c>
      <c r="I1649" s="12">
        <v>0.84575877059436999</v>
      </c>
      <c r="J1649"/>
      <c r="K1649"/>
      <c r="L1649" s="12" t="str">
        <f t="shared" si="25"/>
        <v xml:space="preserve"> </v>
      </c>
    </row>
    <row r="1650" spans="1:12" x14ac:dyDescent="0.25">
      <c r="A1650" s="1" t="s">
        <v>30</v>
      </c>
      <c r="B1650" s="1" t="s">
        <v>17</v>
      </c>
      <c r="C1650" s="1" t="s">
        <v>7372</v>
      </c>
      <c r="D1650" s="16">
        <v>14.99</v>
      </c>
      <c r="E1650" s="73"/>
      <c r="F1650" s="73">
        <v>140</v>
      </c>
      <c r="G1650" s="16">
        <v>63137.88</v>
      </c>
      <c r="H1650" s="16">
        <v>450.98485714285715</v>
      </c>
      <c r="I1650" s="12">
        <v>0.85916372139268593</v>
      </c>
      <c r="J1650"/>
      <c r="K1650"/>
      <c r="L1650" s="12" t="str">
        <f t="shared" si="25"/>
        <v xml:space="preserve"> </v>
      </c>
    </row>
    <row r="1651" spans="1:12" x14ac:dyDescent="0.25">
      <c r="A1651" s="1" t="s">
        <v>30</v>
      </c>
      <c r="B1651" s="1" t="s">
        <v>17</v>
      </c>
      <c r="C1651" s="1" t="s">
        <v>14295</v>
      </c>
      <c r="D1651" s="16">
        <v>6.49</v>
      </c>
      <c r="E1651" s="73"/>
      <c r="F1651" s="73">
        <v>75</v>
      </c>
      <c r="G1651" s="16">
        <v>32975.69</v>
      </c>
      <c r="H1651" s="16">
        <v>439.67586666666671</v>
      </c>
      <c r="I1651" s="12">
        <v>0.87223252684485364</v>
      </c>
      <c r="J1651"/>
      <c r="K1651"/>
      <c r="L1651" s="12" t="str">
        <f t="shared" si="25"/>
        <v xml:space="preserve"> </v>
      </c>
    </row>
    <row r="1652" spans="1:12" x14ac:dyDescent="0.25">
      <c r="A1652" s="1" t="s">
        <v>30</v>
      </c>
      <c r="B1652" s="1" t="s">
        <v>17</v>
      </c>
      <c r="C1652" s="1" t="s">
        <v>5487</v>
      </c>
      <c r="D1652" s="16">
        <v>10.99</v>
      </c>
      <c r="E1652" s="73"/>
      <c r="F1652" s="73">
        <v>157</v>
      </c>
      <c r="G1652" s="16">
        <v>68995.22</v>
      </c>
      <c r="H1652" s="16">
        <v>439.46</v>
      </c>
      <c r="I1652" s="12">
        <v>0.88529491593514165</v>
      </c>
      <c r="J1652"/>
      <c r="K1652"/>
      <c r="L1652" s="12" t="str">
        <f t="shared" si="25"/>
        <v xml:space="preserve"> </v>
      </c>
    </row>
    <row r="1653" spans="1:12" x14ac:dyDescent="0.25">
      <c r="A1653" s="1" t="s">
        <v>30</v>
      </c>
      <c r="B1653" s="1" t="s">
        <v>17</v>
      </c>
      <c r="C1653" s="1" t="s">
        <v>5837</v>
      </c>
      <c r="D1653" s="16">
        <v>11.99</v>
      </c>
      <c r="E1653" s="73"/>
      <c r="F1653" s="73">
        <v>127</v>
      </c>
      <c r="G1653" s="16">
        <v>50921.53</v>
      </c>
      <c r="H1653" s="16">
        <v>400.95692913385824</v>
      </c>
      <c r="I1653" s="12">
        <v>0.89721285025633923</v>
      </c>
      <c r="J1653"/>
      <c r="K1653"/>
      <c r="L1653" s="12" t="str">
        <f t="shared" si="25"/>
        <v xml:space="preserve"> </v>
      </c>
    </row>
    <row r="1654" spans="1:12" x14ac:dyDescent="0.25">
      <c r="A1654" s="1" t="s">
        <v>30</v>
      </c>
      <c r="B1654" s="1" t="s">
        <v>17</v>
      </c>
      <c r="C1654" s="1" t="s">
        <v>6898</v>
      </c>
      <c r="D1654" s="16">
        <v>6.99</v>
      </c>
      <c r="E1654" s="73"/>
      <c r="F1654" s="73">
        <v>157</v>
      </c>
      <c r="G1654" s="16">
        <v>62301.87</v>
      </c>
      <c r="H1654" s="16">
        <v>396.82719745222931</v>
      </c>
      <c r="I1654" s="12">
        <v>0.90900803356023385</v>
      </c>
      <c r="J1654"/>
      <c r="K1654"/>
      <c r="L1654" s="12" t="str">
        <f t="shared" si="25"/>
        <v xml:space="preserve"> </v>
      </c>
    </row>
    <row r="1655" spans="1:12" x14ac:dyDescent="0.25">
      <c r="A1655" s="1" t="s">
        <v>30</v>
      </c>
      <c r="B1655" s="1" t="s">
        <v>17</v>
      </c>
      <c r="C1655" s="1" t="s">
        <v>5791</v>
      </c>
      <c r="D1655" s="16">
        <v>10.99</v>
      </c>
      <c r="E1655" s="73"/>
      <c r="F1655" s="73">
        <v>155</v>
      </c>
      <c r="G1655" s="16">
        <v>58708.58</v>
      </c>
      <c r="H1655" s="16">
        <v>378.76503225806454</v>
      </c>
      <c r="I1655" s="12">
        <v>0.92026634199592838</v>
      </c>
      <c r="J1655"/>
      <c r="K1655"/>
      <c r="L1655" s="12" t="str">
        <f t="shared" si="25"/>
        <v xml:space="preserve"> </v>
      </c>
    </row>
    <row r="1656" spans="1:12" x14ac:dyDescent="0.25">
      <c r="A1656" s="1" t="s">
        <v>30</v>
      </c>
      <c r="B1656" s="1" t="s">
        <v>17</v>
      </c>
      <c r="C1656" s="1" t="s">
        <v>5901</v>
      </c>
      <c r="D1656" s="16">
        <v>9.99</v>
      </c>
      <c r="E1656" s="73"/>
      <c r="F1656" s="73">
        <v>129</v>
      </c>
      <c r="G1656" s="16">
        <v>44514.95</v>
      </c>
      <c r="H1656" s="16">
        <v>345.07713178294574</v>
      </c>
      <c r="I1656" s="12">
        <v>0.93052332047294428</v>
      </c>
      <c r="J1656"/>
      <c r="K1656"/>
      <c r="L1656" s="12" t="str">
        <f t="shared" si="25"/>
        <v xml:space="preserve"> </v>
      </c>
    </row>
    <row r="1657" spans="1:12" x14ac:dyDescent="0.25">
      <c r="A1657" s="1" t="s">
        <v>30</v>
      </c>
      <c r="B1657" s="1" t="s">
        <v>17</v>
      </c>
      <c r="C1657" s="1" t="s">
        <v>6870</v>
      </c>
      <c r="D1657" s="16">
        <v>6.49</v>
      </c>
      <c r="E1657" s="73"/>
      <c r="F1657" s="73">
        <v>156</v>
      </c>
      <c r="G1657" s="16">
        <v>52919.46</v>
      </c>
      <c r="H1657" s="16">
        <v>339.2273076923077</v>
      </c>
      <c r="I1657" s="12">
        <v>0.94060642037538766</v>
      </c>
      <c r="J1657"/>
      <c r="K1657"/>
      <c r="L1657" s="12" t="str">
        <f t="shared" si="25"/>
        <v xml:space="preserve"> </v>
      </c>
    </row>
    <row r="1658" spans="1:12" x14ac:dyDescent="0.25">
      <c r="A1658" s="1" t="s">
        <v>30</v>
      </c>
      <c r="B1658" s="1" t="s">
        <v>17</v>
      </c>
      <c r="C1658" s="1" t="s">
        <v>7396</v>
      </c>
      <c r="D1658" s="16">
        <v>15.99</v>
      </c>
      <c r="E1658" s="73"/>
      <c r="F1658" s="73">
        <v>142</v>
      </c>
      <c r="G1658" s="16">
        <v>46722.78</v>
      </c>
      <c r="H1658" s="16">
        <v>329.03366197183095</v>
      </c>
      <c r="I1658" s="12">
        <v>0.95038652713477045</v>
      </c>
      <c r="J1658"/>
      <c r="K1658"/>
      <c r="L1658" s="12" t="str">
        <f t="shared" si="25"/>
        <v>X</v>
      </c>
    </row>
    <row r="1659" spans="1:12" x14ac:dyDescent="0.25">
      <c r="A1659" s="1" t="s">
        <v>30</v>
      </c>
      <c r="B1659" s="1" t="s">
        <v>17</v>
      </c>
      <c r="C1659" s="1" t="s">
        <v>6958</v>
      </c>
      <c r="D1659" s="16">
        <v>6.49</v>
      </c>
      <c r="E1659" s="73"/>
      <c r="F1659" s="73">
        <v>109</v>
      </c>
      <c r="G1659" s="16">
        <v>33819.39</v>
      </c>
      <c r="H1659" s="16">
        <v>310.26963302752296</v>
      </c>
      <c r="I1659" s="12">
        <v>0.9596088970194161</v>
      </c>
      <c r="J1659"/>
      <c r="K1659"/>
      <c r="L1659" s="12" t="str">
        <f t="shared" si="25"/>
        <v>X</v>
      </c>
    </row>
    <row r="1660" spans="1:12" x14ac:dyDescent="0.25">
      <c r="A1660" s="1" t="s">
        <v>30</v>
      </c>
      <c r="B1660" s="1" t="s">
        <v>17</v>
      </c>
      <c r="C1660" s="1" t="s">
        <v>5778</v>
      </c>
      <c r="D1660" s="16">
        <v>9.99</v>
      </c>
      <c r="E1660" s="73"/>
      <c r="F1660" s="73">
        <v>141</v>
      </c>
      <c r="G1660" s="16">
        <v>43633.91</v>
      </c>
      <c r="H1660" s="16">
        <v>309.46035460992908</v>
      </c>
      <c r="I1660" s="12">
        <v>0.96880721213326804</v>
      </c>
      <c r="J1660"/>
      <c r="K1660"/>
      <c r="L1660" s="12" t="str">
        <f t="shared" si="25"/>
        <v>X</v>
      </c>
    </row>
    <row r="1661" spans="1:12" x14ac:dyDescent="0.25">
      <c r="A1661" s="1" t="s">
        <v>30</v>
      </c>
      <c r="B1661" s="1" t="s">
        <v>17</v>
      </c>
      <c r="C1661" s="1" t="s">
        <v>5891</v>
      </c>
      <c r="D1661" s="16">
        <v>10.99</v>
      </c>
      <c r="E1661" s="73"/>
      <c r="F1661" s="73">
        <v>120</v>
      </c>
      <c r="G1661" s="16">
        <v>35387.800000000003</v>
      </c>
      <c r="H1661" s="16">
        <v>294.89833333333337</v>
      </c>
      <c r="I1661" s="12">
        <v>0.97757268970136846</v>
      </c>
      <c r="J1661"/>
      <c r="K1661"/>
      <c r="L1661" s="12" t="str">
        <f t="shared" si="25"/>
        <v>X</v>
      </c>
    </row>
    <row r="1662" spans="1:12" x14ac:dyDescent="0.25">
      <c r="A1662" s="1" t="s">
        <v>30</v>
      </c>
      <c r="B1662" s="1" t="s">
        <v>17</v>
      </c>
      <c r="C1662" s="1" t="s">
        <v>5858</v>
      </c>
      <c r="D1662" s="16">
        <v>9.99</v>
      </c>
      <c r="E1662" s="73"/>
      <c r="F1662" s="73">
        <v>138</v>
      </c>
      <c r="G1662" s="16">
        <v>39806.339999999997</v>
      </c>
      <c r="H1662" s="16">
        <v>288.45173913043476</v>
      </c>
      <c r="I1662" s="12">
        <v>0.98614655046296673</v>
      </c>
      <c r="J1662"/>
      <c r="K1662"/>
      <c r="L1662" s="12" t="str">
        <f t="shared" si="25"/>
        <v>X</v>
      </c>
    </row>
    <row r="1663" spans="1:12" x14ac:dyDescent="0.25">
      <c r="A1663" s="1" t="s">
        <v>30</v>
      </c>
      <c r="B1663" s="1" t="s">
        <v>17</v>
      </c>
      <c r="C1663" s="1" t="s">
        <v>5562</v>
      </c>
      <c r="D1663" s="16">
        <v>11.99</v>
      </c>
      <c r="E1663" s="73"/>
      <c r="F1663" s="73">
        <v>147</v>
      </c>
      <c r="G1663" s="16">
        <v>37852.43</v>
      </c>
      <c r="H1663" s="16">
        <v>257.49952380952379</v>
      </c>
      <c r="I1663" s="12">
        <v>0.99380039602471038</v>
      </c>
      <c r="J1663"/>
      <c r="K1663"/>
      <c r="L1663" s="12" t="str">
        <f t="shared" si="25"/>
        <v>X</v>
      </c>
    </row>
    <row r="1664" spans="1:12" x14ac:dyDescent="0.25">
      <c r="A1664" s="1" t="s">
        <v>30</v>
      </c>
      <c r="B1664" s="1" t="s">
        <v>17</v>
      </c>
      <c r="C1664" s="1" t="s">
        <v>6947</v>
      </c>
      <c r="D1664" s="16">
        <v>6.49</v>
      </c>
      <c r="E1664" s="73"/>
      <c r="F1664" s="73">
        <v>146</v>
      </c>
      <c r="G1664" s="16">
        <v>30451.84</v>
      </c>
      <c r="H1664" s="16">
        <v>208.57424657534247</v>
      </c>
      <c r="I1664" s="12">
        <v>1</v>
      </c>
      <c r="J1664"/>
      <c r="K1664"/>
      <c r="L1664" s="12" t="str">
        <f t="shared" si="25"/>
        <v>X</v>
      </c>
    </row>
    <row r="1665" spans="1:12" x14ac:dyDescent="0.25">
      <c r="A1665" s="1" t="s">
        <v>30</v>
      </c>
      <c r="B1665" s="1" t="s">
        <v>18</v>
      </c>
      <c r="C1665" s="1"/>
      <c r="D1665" s="16">
        <v>385.69000000000011</v>
      </c>
      <c r="E1665" s="73"/>
      <c r="F1665" s="73">
        <v>4364</v>
      </c>
      <c r="G1665" s="16">
        <v>5030386.7799999993</v>
      </c>
      <c r="H1665" s="16">
        <v>33643.156467199631</v>
      </c>
      <c r="I1665" s="12"/>
      <c r="J1665"/>
      <c r="K1665"/>
      <c r="L1665" s="12" t="str">
        <f t="shared" si="25"/>
        <v xml:space="preserve"> </v>
      </c>
    </row>
    <row r="1666" spans="1:12" x14ac:dyDescent="0.25">
      <c r="A1666" s="1" t="s">
        <v>30</v>
      </c>
      <c r="B1666" s="1" t="s">
        <v>19</v>
      </c>
      <c r="C1666" s="1" t="s">
        <v>7832</v>
      </c>
      <c r="D1666" s="16">
        <v>29.99</v>
      </c>
      <c r="E1666" s="73"/>
      <c r="F1666" s="73">
        <v>150</v>
      </c>
      <c r="G1666" s="16">
        <v>125388.19</v>
      </c>
      <c r="H1666" s="16">
        <v>835.92126666666672</v>
      </c>
      <c r="I1666" s="12">
        <v>0.16764721263729773</v>
      </c>
      <c r="J1666"/>
      <c r="K1666"/>
      <c r="L1666" s="12" t="str">
        <f t="shared" si="25"/>
        <v xml:space="preserve"> </v>
      </c>
    </row>
    <row r="1667" spans="1:12" x14ac:dyDescent="0.25">
      <c r="A1667" s="1" t="s">
        <v>30</v>
      </c>
      <c r="B1667" s="1" t="s">
        <v>19</v>
      </c>
      <c r="C1667" s="1" t="s">
        <v>6952</v>
      </c>
      <c r="D1667" s="16">
        <v>7.49</v>
      </c>
      <c r="E1667" s="73"/>
      <c r="F1667" s="73">
        <v>159</v>
      </c>
      <c r="G1667" s="16">
        <v>128198.84</v>
      </c>
      <c r="H1667" s="16">
        <v>806.28201257861633</v>
      </c>
      <c r="I1667" s="12">
        <v>0.32935015931241401</v>
      </c>
      <c r="J1667"/>
      <c r="K1667"/>
      <c r="L1667" s="12" t="str">
        <f t="shared" si="25"/>
        <v xml:space="preserve"> </v>
      </c>
    </row>
    <row r="1668" spans="1:12" x14ac:dyDescent="0.25">
      <c r="A1668" s="1" t="s">
        <v>30</v>
      </c>
      <c r="B1668" s="1" t="s">
        <v>19</v>
      </c>
      <c r="C1668" s="1" t="s">
        <v>5377</v>
      </c>
      <c r="D1668" s="16">
        <v>18.989999999999998</v>
      </c>
      <c r="E1668" s="73"/>
      <c r="F1668" s="73">
        <v>142</v>
      </c>
      <c r="G1668" s="16">
        <v>111096.39</v>
      </c>
      <c r="H1668" s="16">
        <v>782.3689436619718</v>
      </c>
      <c r="I1668" s="12">
        <v>0.48625724839981121</v>
      </c>
      <c r="J1668"/>
      <c r="K1668"/>
      <c r="L1668" s="12" t="str">
        <f t="shared" si="25"/>
        <v xml:space="preserve"> </v>
      </c>
    </row>
    <row r="1669" spans="1:12" x14ac:dyDescent="0.25">
      <c r="A1669" s="1" t="s">
        <v>30</v>
      </c>
      <c r="B1669" s="1" t="s">
        <v>19</v>
      </c>
      <c r="C1669" s="1" t="s">
        <v>5836</v>
      </c>
      <c r="D1669" s="16">
        <v>13.99</v>
      </c>
      <c r="E1669" s="73"/>
      <c r="F1669" s="73">
        <v>158</v>
      </c>
      <c r="G1669" s="16">
        <v>101959.12</v>
      </c>
      <c r="H1669" s="16">
        <v>645.31088607594938</v>
      </c>
      <c r="I1669" s="12">
        <v>0.61567681893728088</v>
      </c>
      <c r="J1669"/>
      <c r="K1669"/>
      <c r="L1669" s="12" t="str">
        <f t="shared" si="25"/>
        <v xml:space="preserve"> </v>
      </c>
    </row>
    <row r="1670" spans="1:12" x14ac:dyDescent="0.25">
      <c r="A1670" s="1" t="s">
        <v>30</v>
      </c>
      <c r="B1670" s="1" t="s">
        <v>19</v>
      </c>
      <c r="C1670" s="1" t="s">
        <v>7421</v>
      </c>
      <c r="D1670" s="16">
        <v>17.989999999999998</v>
      </c>
      <c r="E1670" s="73"/>
      <c r="F1670" s="73">
        <v>140</v>
      </c>
      <c r="G1670" s="16">
        <v>86316.02</v>
      </c>
      <c r="H1670" s="16">
        <v>616.54300000000001</v>
      </c>
      <c r="I1670" s="12">
        <v>0.73932687970580802</v>
      </c>
      <c r="J1670"/>
      <c r="K1670"/>
      <c r="L1670" s="12" t="str">
        <f t="shared" si="25"/>
        <v xml:space="preserve"> </v>
      </c>
    </row>
    <row r="1671" spans="1:12" x14ac:dyDescent="0.25">
      <c r="A1671" s="1" t="s">
        <v>30</v>
      </c>
      <c r="B1671" s="1" t="s">
        <v>19</v>
      </c>
      <c r="C1671" s="1" t="s">
        <v>7831</v>
      </c>
      <c r="D1671" s="16">
        <v>34.99</v>
      </c>
      <c r="E1671" s="73"/>
      <c r="F1671" s="73">
        <v>133</v>
      </c>
      <c r="G1671" s="16">
        <v>66122.92</v>
      </c>
      <c r="H1671" s="16">
        <v>497.16481203007515</v>
      </c>
      <c r="I1671" s="12">
        <v>0.8390351875115768</v>
      </c>
      <c r="J1671"/>
      <c r="K1671"/>
      <c r="L1671" s="12" t="str">
        <f t="shared" si="25"/>
        <v xml:space="preserve"> </v>
      </c>
    </row>
    <row r="1672" spans="1:12" x14ac:dyDescent="0.25">
      <c r="A1672" s="1" t="s">
        <v>30</v>
      </c>
      <c r="B1672" s="1" t="s">
        <v>19</v>
      </c>
      <c r="C1672" s="1" t="s">
        <v>5835</v>
      </c>
      <c r="D1672" s="16">
        <v>16.989999999999998</v>
      </c>
      <c r="E1672" s="73"/>
      <c r="F1672" s="73">
        <v>154</v>
      </c>
      <c r="G1672" s="16">
        <v>66242.27</v>
      </c>
      <c r="H1672" s="16">
        <v>430.14461038961042</v>
      </c>
      <c r="I1672" s="12">
        <v>0.92530233710849019</v>
      </c>
      <c r="J1672"/>
      <c r="K1672"/>
      <c r="L1672" s="12" t="str">
        <f t="shared" si="25"/>
        <v xml:space="preserve"> </v>
      </c>
    </row>
    <row r="1673" spans="1:12" x14ac:dyDescent="0.25">
      <c r="A1673" s="1" t="s">
        <v>30</v>
      </c>
      <c r="B1673" s="1" t="s">
        <v>19</v>
      </c>
      <c r="C1673" s="1" t="s">
        <v>6951</v>
      </c>
      <c r="D1673" s="16">
        <v>7.99</v>
      </c>
      <c r="E1673" s="73"/>
      <c r="F1673" s="73">
        <v>156</v>
      </c>
      <c r="G1673" s="16">
        <v>58103.28</v>
      </c>
      <c r="H1673" s="16">
        <v>372.45692307692309</v>
      </c>
      <c r="I1673" s="12">
        <v>1</v>
      </c>
      <c r="J1673"/>
      <c r="K1673"/>
      <c r="L1673" s="12" t="str">
        <f t="shared" ref="L1673:L1736" si="26">IF(I1673&gt;$I$2,"X"," ")</f>
        <v>X</v>
      </c>
    </row>
    <row r="1674" spans="1:12" x14ac:dyDescent="0.25">
      <c r="A1674" s="1" t="s">
        <v>30</v>
      </c>
      <c r="B1674" s="1" t="s">
        <v>20</v>
      </c>
      <c r="C1674" s="1"/>
      <c r="D1674" s="16">
        <v>148.42000000000002</v>
      </c>
      <c r="E1674" s="73"/>
      <c r="F1674" s="73">
        <v>1192</v>
      </c>
      <c r="G1674" s="16">
        <v>743427.03</v>
      </c>
      <c r="H1674" s="16">
        <v>4986.192454479813</v>
      </c>
      <c r="I1674" s="12"/>
      <c r="J1674"/>
      <c r="K1674"/>
      <c r="L1674" s="12" t="str">
        <f t="shared" si="26"/>
        <v xml:space="preserve"> </v>
      </c>
    </row>
    <row r="1675" spans="1:12" x14ac:dyDescent="0.25">
      <c r="A1675" s="1" t="s">
        <v>30</v>
      </c>
      <c r="B1675" s="1" t="s">
        <v>21</v>
      </c>
      <c r="C1675" s="1" t="s">
        <v>5520</v>
      </c>
      <c r="D1675" s="16">
        <v>29.99</v>
      </c>
      <c r="E1675" s="73"/>
      <c r="F1675" s="73">
        <v>158</v>
      </c>
      <c r="G1675" s="16">
        <v>764235.17</v>
      </c>
      <c r="H1675" s="16">
        <v>4836.9314556962026</v>
      </c>
      <c r="I1675" s="12">
        <v>0.21114708172960348</v>
      </c>
      <c r="J1675"/>
      <c r="K1675"/>
      <c r="L1675" s="12" t="str">
        <f t="shared" si="26"/>
        <v xml:space="preserve"> </v>
      </c>
    </row>
    <row r="1676" spans="1:12" x14ac:dyDescent="0.25">
      <c r="A1676" s="1" t="s">
        <v>30</v>
      </c>
      <c r="B1676" s="1" t="s">
        <v>21</v>
      </c>
      <c r="C1676" s="1" t="s">
        <v>7382</v>
      </c>
      <c r="D1676" s="16">
        <v>37.99</v>
      </c>
      <c r="E1676" s="73"/>
      <c r="F1676" s="73">
        <v>80</v>
      </c>
      <c r="G1676" s="16">
        <v>344987.19</v>
      </c>
      <c r="H1676" s="16">
        <v>4312.3398749999997</v>
      </c>
      <c r="I1676" s="12">
        <v>0.39939411156091525</v>
      </c>
      <c r="J1676"/>
      <c r="K1676"/>
      <c r="L1676" s="12" t="str">
        <f t="shared" si="26"/>
        <v xml:space="preserve"> </v>
      </c>
    </row>
    <row r="1677" spans="1:12" x14ac:dyDescent="0.25">
      <c r="A1677" s="1" t="s">
        <v>30</v>
      </c>
      <c r="B1677" s="1" t="s">
        <v>21</v>
      </c>
      <c r="C1677" s="1" t="s">
        <v>7717</v>
      </c>
      <c r="D1677" s="16">
        <v>59.99</v>
      </c>
      <c r="E1677" s="73"/>
      <c r="F1677" s="73">
        <v>91</v>
      </c>
      <c r="G1677" s="16">
        <v>364859.18</v>
      </c>
      <c r="H1677" s="16">
        <v>4009.4415384615386</v>
      </c>
      <c r="I1677" s="12">
        <v>0.57441868818885777</v>
      </c>
      <c r="J1677"/>
      <c r="K1677"/>
      <c r="L1677" s="12" t="str">
        <f t="shared" si="26"/>
        <v xml:space="preserve"> </v>
      </c>
    </row>
    <row r="1678" spans="1:12" x14ac:dyDescent="0.25">
      <c r="A1678" s="1" t="s">
        <v>30</v>
      </c>
      <c r="B1678" s="1" t="s">
        <v>21</v>
      </c>
      <c r="C1678" s="1" t="s">
        <v>6881</v>
      </c>
      <c r="D1678" s="16">
        <v>16.989999999999998</v>
      </c>
      <c r="E1678" s="73"/>
      <c r="F1678" s="73">
        <v>157</v>
      </c>
      <c r="G1678" s="16">
        <v>576980.4</v>
      </c>
      <c r="H1678" s="16">
        <v>3675.0343949044586</v>
      </c>
      <c r="I1678" s="12">
        <v>0.73484535431954534</v>
      </c>
      <c r="J1678"/>
      <c r="K1678"/>
      <c r="L1678" s="12" t="str">
        <f t="shared" si="26"/>
        <v xml:space="preserve"> </v>
      </c>
    </row>
    <row r="1679" spans="1:12" x14ac:dyDescent="0.25">
      <c r="A1679" s="1" t="s">
        <v>30</v>
      </c>
      <c r="B1679" s="1" t="s">
        <v>21</v>
      </c>
      <c r="C1679" s="1" t="s">
        <v>5815</v>
      </c>
      <c r="D1679" s="16">
        <v>25.99</v>
      </c>
      <c r="E1679" s="73"/>
      <c r="F1679" s="73">
        <v>92</v>
      </c>
      <c r="G1679" s="16">
        <v>197823.87</v>
      </c>
      <c r="H1679" s="16">
        <v>2150.2594565217391</v>
      </c>
      <c r="I1679" s="12">
        <v>0.82871085838232716</v>
      </c>
      <c r="J1679"/>
      <c r="K1679"/>
      <c r="L1679" s="12" t="str">
        <f t="shared" si="26"/>
        <v xml:space="preserve"> </v>
      </c>
    </row>
    <row r="1680" spans="1:12" x14ac:dyDescent="0.25">
      <c r="A1680" s="1" t="s">
        <v>30</v>
      </c>
      <c r="B1680" s="1" t="s">
        <v>21</v>
      </c>
      <c r="C1680" s="1" t="s">
        <v>7521</v>
      </c>
      <c r="D1680" s="16">
        <v>41.99</v>
      </c>
      <c r="E1680" s="73"/>
      <c r="F1680" s="73">
        <v>139</v>
      </c>
      <c r="G1680" s="16">
        <v>135711.67999999999</v>
      </c>
      <c r="H1680" s="16">
        <v>976.34302158273374</v>
      </c>
      <c r="I1680" s="12">
        <v>0.87133126383204307</v>
      </c>
      <c r="J1680"/>
      <c r="K1680"/>
      <c r="L1680" s="12" t="str">
        <f t="shared" si="26"/>
        <v xml:space="preserve"> </v>
      </c>
    </row>
    <row r="1681" spans="1:12" x14ac:dyDescent="0.25">
      <c r="A1681" s="1" t="s">
        <v>30</v>
      </c>
      <c r="B1681" s="1" t="s">
        <v>21</v>
      </c>
      <c r="C1681" s="1" t="s">
        <v>5625</v>
      </c>
      <c r="D1681" s="16">
        <v>21.99</v>
      </c>
      <c r="E1681" s="73"/>
      <c r="F1681" s="73">
        <v>151</v>
      </c>
      <c r="G1681" s="16">
        <v>144465.69</v>
      </c>
      <c r="H1681" s="16">
        <v>956.72642384105961</v>
      </c>
      <c r="I1681" s="12">
        <v>0.9130953438604551</v>
      </c>
      <c r="J1681"/>
      <c r="K1681"/>
      <c r="L1681" s="12" t="str">
        <f t="shared" si="26"/>
        <v xml:space="preserve"> </v>
      </c>
    </row>
    <row r="1682" spans="1:12" x14ac:dyDescent="0.25">
      <c r="A1682" s="1" t="s">
        <v>30</v>
      </c>
      <c r="B1682" s="1" t="s">
        <v>21</v>
      </c>
      <c r="C1682" s="1" t="s">
        <v>9952</v>
      </c>
      <c r="D1682" s="16">
        <v>59.99</v>
      </c>
      <c r="E1682" s="73"/>
      <c r="F1682" s="73">
        <v>61</v>
      </c>
      <c r="G1682" s="16">
        <v>45772.84</v>
      </c>
      <c r="H1682" s="16">
        <v>750.37442622950812</v>
      </c>
      <c r="I1682" s="12">
        <v>0.94585151825616642</v>
      </c>
      <c r="J1682"/>
      <c r="K1682"/>
      <c r="L1682" s="12" t="str">
        <f t="shared" si="26"/>
        <v xml:space="preserve"> </v>
      </c>
    </row>
    <row r="1683" spans="1:12" x14ac:dyDescent="0.25">
      <c r="A1683" s="1" t="s">
        <v>30</v>
      </c>
      <c r="B1683" s="1" t="s">
        <v>21</v>
      </c>
      <c r="C1683" s="1" t="s">
        <v>5413</v>
      </c>
      <c r="D1683" s="16">
        <v>29.99</v>
      </c>
      <c r="E1683" s="73"/>
      <c r="F1683" s="73">
        <v>141</v>
      </c>
      <c r="G1683" s="16">
        <v>71533.14</v>
      </c>
      <c r="H1683" s="16">
        <v>507.32723404255319</v>
      </c>
      <c r="I1683" s="12">
        <v>0.96799792779932547</v>
      </c>
      <c r="J1683"/>
      <c r="K1683"/>
      <c r="L1683" s="12" t="str">
        <f t="shared" si="26"/>
        <v>X</v>
      </c>
    </row>
    <row r="1684" spans="1:12" x14ac:dyDescent="0.25">
      <c r="A1684" s="1" t="s">
        <v>30</v>
      </c>
      <c r="B1684" s="1" t="s">
        <v>21</v>
      </c>
      <c r="C1684" s="1" t="s">
        <v>14393</v>
      </c>
      <c r="D1684" s="16">
        <v>32.99</v>
      </c>
      <c r="E1684" s="73"/>
      <c r="F1684" s="73">
        <v>75</v>
      </c>
      <c r="G1684" s="16">
        <v>35959.1</v>
      </c>
      <c r="H1684" s="16">
        <v>479.45466666666664</v>
      </c>
      <c r="I1684" s="12">
        <v>0.98892761320329936</v>
      </c>
      <c r="J1684"/>
      <c r="K1684"/>
      <c r="L1684" s="12" t="str">
        <f t="shared" si="26"/>
        <v>X</v>
      </c>
    </row>
    <row r="1685" spans="1:12" x14ac:dyDescent="0.25">
      <c r="A1685" s="1" t="s">
        <v>30</v>
      </c>
      <c r="B1685" s="1" t="s">
        <v>21</v>
      </c>
      <c r="C1685" s="1" t="s">
        <v>15580</v>
      </c>
      <c r="D1685" s="16">
        <v>29.99</v>
      </c>
      <c r="E1685" s="73"/>
      <c r="F1685" s="73">
        <v>67</v>
      </c>
      <c r="G1685" s="16">
        <v>10106.629999999999</v>
      </c>
      <c r="H1685" s="16">
        <v>150.84522388059699</v>
      </c>
      <c r="I1685" s="12">
        <v>0.99551247575654644</v>
      </c>
      <c r="J1685"/>
      <c r="K1685"/>
      <c r="L1685" s="12" t="str">
        <f t="shared" si="26"/>
        <v>X</v>
      </c>
    </row>
    <row r="1686" spans="1:12" x14ac:dyDescent="0.25">
      <c r="A1686" s="1" t="s">
        <v>30</v>
      </c>
      <c r="B1686" s="1" t="s">
        <v>21</v>
      </c>
      <c r="C1686" s="1" t="s">
        <v>15578</v>
      </c>
      <c r="D1686" s="16">
        <v>29.99</v>
      </c>
      <c r="E1686" s="73"/>
      <c r="F1686" s="73">
        <v>69</v>
      </c>
      <c r="G1686" s="16">
        <v>7047.65</v>
      </c>
      <c r="H1686" s="16">
        <v>102.13985507246376</v>
      </c>
      <c r="I1686" s="12">
        <v>0.9999711976806368</v>
      </c>
      <c r="J1686"/>
      <c r="K1686"/>
      <c r="L1686" s="12" t="str">
        <f t="shared" si="26"/>
        <v>X</v>
      </c>
    </row>
    <row r="1687" spans="1:12" x14ac:dyDescent="0.25">
      <c r="A1687" s="1" t="s">
        <v>30</v>
      </c>
      <c r="B1687" s="1" t="s">
        <v>21</v>
      </c>
      <c r="C1687" s="1" t="s">
        <v>16382</v>
      </c>
      <c r="D1687" s="16">
        <v>32.99</v>
      </c>
      <c r="E1687" s="73"/>
      <c r="F1687" s="73">
        <v>50</v>
      </c>
      <c r="G1687" s="16">
        <v>32.99</v>
      </c>
      <c r="H1687" s="16">
        <v>0.65980000000000005</v>
      </c>
      <c r="I1687" s="12">
        <v>1.0000000000000002</v>
      </c>
      <c r="J1687"/>
      <c r="K1687"/>
      <c r="L1687" s="12" t="str">
        <f t="shared" si="26"/>
        <v>X</v>
      </c>
    </row>
    <row r="1688" spans="1:12" x14ac:dyDescent="0.25">
      <c r="A1688" s="1" t="s">
        <v>30</v>
      </c>
      <c r="B1688" s="1" t="s">
        <v>22</v>
      </c>
      <c r="C1688" s="1"/>
      <c r="D1688" s="16">
        <v>450.87000000000006</v>
      </c>
      <c r="E1688" s="73"/>
      <c r="F1688" s="73">
        <v>1331</v>
      </c>
      <c r="G1688" s="16">
        <v>2699515.5300000003</v>
      </c>
      <c r="H1688" s="16">
        <v>22907.877371899522</v>
      </c>
      <c r="I1688" s="12"/>
      <c r="J1688"/>
      <c r="K1688"/>
      <c r="L1688" s="12" t="str">
        <f t="shared" si="26"/>
        <v xml:space="preserve"> </v>
      </c>
    </row>
    <row r="1689" spans="1:12" x14ac:dyDescent="0.25">
      <c r="A1689" s="1" t="s">
        <v>30</v>
      </c>
      <c r="B1689" s="1" t="s">
        <v>23</v>
      </c>
      <c r="C1689" s="1" t="s">
        <v>5457</v>
      </c>
      <c r="D1689" s="16">
        <v>39.99</v>
      </c>
      <c r="E1689" s="73"/>
      <c r="F1689" s="73">
        <v>159</v>
      </c>
      <c r="G1689" s="16">
        <v>5939341.6500000004</v>
      </c>
      <c r="H1689" s="16">
        <v>37354.350000000006</v>
      </c>
      <c r="I1689" s="12">
        <v>0.52313840989820559</v>
      </c>
      <c r="J1689"/>
      <c r="K1689"/>
      <c r="L1689" s="12" t="str">
        <f t="shared" si="26"/>
        <v xml:space="preserve"> </v>
      </c>
    </row>
    <row r="1690" spans="1:12" x14ac:dyDescent="0.25">
      <c r="A1690" s="1" t="s">
        <v>30</v>
      </c>
      <c r="B1690" s="1" t="s">
        <v>23</v>
      </c>
      <c r="C1690" s="1" t="s">
        <v>6854</v>
      </c>
      <c r="D1690" s="16">
        <v>21.99</v>
      </c>
      <c r="E1690" s="73"/>
      <c r="F1690" s="73">
        <v>159</v>
      </c>
      <c r="G1690" s="16">
        <v>2606958.48</v>
      </c>
      <c r="H1690" s="16">
        <v>16395.965283018868</v>
      </c>
      <c r="I1690" s="12">
        <v>0.75275983837720939</v>
      </c>
      <c r="J1690"/>
      <c r="K1690"/>
      <c r="L1690" s="12" t="str">
        <f t="shared" si="26"/>
        <v xml:space="preserve"> </v>
      </c>
    </row>
    <row r="1691" spans="1:12" x14ac:dyDescent="0.25">
      <c r="A1691" s="1" t="s">
        <v>30</v>
      </c>
      <c r="B1691" s="1" t="s">
        <v>23</v>
      </c>
      <c r="C1691" s="1" t="s">
        <v>7677</v>
      </c>
      <c r="D1691" s="16">
        <v>99.99</v>
      </c>
      <c r="E1691" s="73"/>
      <c r="F1691" s="73">
        <v>146</v>
      </c>
      <c r="G1691" s="16">
        <v>1236067.97</v>
      </c>
      <c r="H1691" s="16">
        <v>8466.2189726027391</v>
      </c>
      <c r="I1691" s="12">
        <v>0.8713271359256185</v>
      </c>
      <c r="J1691"/>
      <c r="K1691"/>
      <c r="L1691" s="12" t="str">
        <f t="shared" si="26"/>
        <v xml:space="preserve"> </v>
      </c>
    </row>
    <row r="1692" spans="1:12" x14ac:dyDescent="0.25">
      <c r="A1692" s="1" t="s">
        <v>30</v>
      </c>
      <c r="B1692" s="1" t="s">
        <v>23</v>
      </c>
      <c r="C1692" s="1" t="s">
        <v>5371</v>
      </c>
      <c r="D1692" s="16">
        <v>36.99</v>
      </c>
      <c r="E1692" s="73"/>
      <c r="F1692" s="73">
        <v>135</v>
      </c>
      <c r="G1692" s="16">
        <v>198859.51</v>
      </c>
      <c r="H1692" s="16">
        <v>1473.0334074074074</v>
      </c>
      <c r="I1692" s="12">
        <v>0.8919566035640073</v>
      </c>
      <c r="J1692"/>
      <c r="K1692"/>
      <c r="L1692" s="12" t="str">
        <f t="shared" si="26"/>
        <v xml:space="preserve"> </v>
      </c>
    </row>
    <row r="1693" spans="1:12" x14ac:dyDescent="0.25">
      <c r="A1693" s="1" t="s">
        <v>30</v>
      </c>
      <c r="B1693" s="1" t="s">
        <v>23</v>
      </c>
      <c r="C1693" s="1" t="s">
        <v>13043</v>
      </c>
      <c r="D1693" s="16">
        <v>24.99</v>
      </c>
      <c r="E1693" s="73"/>
      <c r="F1693" s="73">
        <v>22</v>
      </c>
      <c r="G1693" s="16">
        <v>29738.1</v>
      </c>
      <c r="H1693" s="16">
        <v>1351.7318181818182</v>
      </c>
      <c r="I1693" s="12">
        <v>0.91088727252150348</v>
      </c>
      <c r="J1693"/>
      <c r="K1693"/>
      <c r="L1693" s="12" t="str">
        <f t="shared" si="26"/>
        <v xml:space="preserve"> </v>
      </c>
    </row>
    <row r="1694" spans="1:12" x14ac:dyDescent="0.25">
      <c r="A1694" s="1" t="s">
        <v>30</v>
      </c>
      <c r="B1694" s="1" t="s">
        <v>23</v>
      </c>
      <c r="C1694" s="1" t="s">
        <v>5938</v>
      </c>
      <c r="D1694" s="16">
        <v>49.99</v>
      </c>
      <c r="E1694" s="73"/>
      <c r="F1694" s="73">
        <v>117</v>
      </c>
      <c r="G1694" s="16">
        <v>157161.42000000001</v>
      </c>
      <c r="H1694" s="16">
        <v>1343.2600000000002</v>
      </c>
      <c r="I1694" s="12">
        <v>0.92969929576591448</v>
      </c>
      <c r="J1694"/>
      <c r="K1694"/>
      <c r="L1694" s="12" t="str">
        <f t="shared" si="26"/>
        <v xml:space="preserve"> </v>
      </c>
    </row>
    <row r="1695" spans="1:12" x14ac:dyDescent="0.25">
      <c r="A1695" s="1" t="s">
        <v>30</v>
      </c>
      <c r="B1695" s="1" t="s">
        <v>23</v>
      </c>
      <c r="C1695" s="1" t="s">
        <v>13937</v>
      </c>
      <c r="D1695" s="16">
        <v>49.99</v>
      </c>
      <c r="E1695" s="73"/>
      <c r="F1695" s="73">
        <v>62</v>
      </c>
      <c r="G1695" s="16">
        <v>62887.37</v>
      </c>
      <c r="H1695" s="16">
        <v>1014.3124193548388</v>
      </c>
      <c r="I1695" s="12">
        <v>0.94390448970453988</v>
      </c>
      <c r="J1695"/>
      <c r="K1695"/>
      <c r="L1695" s="12" t="str">
        <f t="shared" si="26"/>
        <v xml:space="preserve"> </v>
      </c>
    </row>
    <row r="1696" spans="1:12" x14ac:dyDescent="0.25">
      <c r="A1696" s="1" t="s">
        <v>30</v>
      </c>
      <c r="B1696" s="1" t="s">
        <v>23</v>
      </c>
      <c r="C1696" s="1" t="s">
        <v>5587</v>
      </c>
      <c r="D1696" s="16">
        <v>34.99</v>
      </c>
      <c r="E1696" s="73"/>
      <c r="F1696" s="73">
        <v>83</v>
      </c>
      <c r="G1696" s="16">
        <v>75928.3</v>
      </c>
      <c r="H1696" s="16">
        <v>914.79879518072289</v>
      </c>
      <c r="I1696" s="12">
        <v>0.95671602001058575</v>
      </c>
      <c r="J1696"/>
      <c r="K1696"/>
      <c r="L1696" s="12" t="str">
        <f t="shared" si="26"/>
        <v>X</v>
      </c>
    </row>
    <row r="1697" spans="1:12" x14ac:dyDescent="0.25">
      <c r="A1697" s="1" t="s">
        <v>30</v>
      </c>
      <c r="B1697" s="1" t="s">
        <v>23</v>
      </c>
      <c r="C1697" s="1" t="s">
        <v>6907</v>
      </c>
      <c r="D1697" s="16">
        <v>19.989999999999998</v>
      </c>
      <c r="E1697" s="73"/>
      <c r="F1697" s="73">
        <v>64</v>
      </c>
      <c r="G1697" s="16">
        <v>55232.37</v>
      </c>
      <c r="H1697" s="16">
        <v>863.00578125000004</v>
      </c>
      <c r="I1697" s="12">
        <v>0.96880220199838862</v>
      </c>
      <c r="J1697"/>
      <c r="K1697"/>
      <c r="L1697" s="12" t="str">
        <f t="shared" si="26"/>
        <v>X</v>
      </c>
    </row>
    <row r="1698" spans="1:12" x14ac:dyDescent="0.25">
      <c r="A1698" s="1" t="s">
        <v>30</v>
      </c>
      <c r="B1698" s="1" t="s">
        <v>23</v>
      </c>
      <c r="C1698" s="1" t="s">
        <v>5519</v>
      </c>
      <c r="D1698" s="16">
        <v>46.99</v>
      </c>
      <c r="E1698" s="73"/>
      <c r="F1698" s="73">
        <v>109</v>
      </c>
      <c r="G1698" s="16">
        <v>60997.79</v>
      </c>
      <c r="H1698" s="16">
        <v>559.61275229357796</v>
      </c>
      <c r="I1698" s="12">
        <v>0.97663943984066448</v>
      </c>
      <c r="J1698"/>
      <c r="K1698"/>
      <c r="L1698" s="12" t="str">
        <f t="shared" si="26"/>
        <v>X</v>
      </c>
    </row>
    <row r="1699" spans="1:12" x14ac:dyDescent="0.25">
      <c r="A1699" s="1" t="s">
        <v>30</v>
      </c>
      <c r="B1699" s="1" t="s">
        <v>23</v>
      </c>
      <c r="C1699" s="1" t="s">
        <v>6411</v>
      </c>
      <c r="D1699" s="16">
        <v>44.99</v>
      </c>
      <c r="E1699" s="73"/>
      <c r="F1699" s="73">
        <v>14</v>
      </c>
      <c r="G1699" s="16">
        <v>7603.31</v>
      </c>
      <c r="H1699" s="16">
        <v>543.09357142857141</v>
      </c>
      <c r="I1699" s="12">
        <v>0.98424533065078645</v>
      </c>
      <c r="J1699"/>
      <c r="K1699"/>
      <c r="L1699" s="12" t="str">
        <f t="shared" si="26"/>
        <v>X</v>
      </c>
    </row>
    <row r="1700" spans="1:12" x14ac:dyDescent="0.25">
      <c r="A1700" s="1" t="s">
        <v>30</v>
      </c>
      <c r="B1700" s="1" t="s">
        <v>23</v>
      </c>
      <c r="C1700" s="1" t="s">
        <v>6807</v>
      </c>
      <c r="D1700" s="16">
        <v>21.99</v>
      </c>
      <c r="E1700" s="73"/>
      <c r="F1700" s="73">
        <v>77</v>
      </c>
      <c r="G1700" s="16">
        <v>40021.800000000003</v>
      </c>
      <c r="H1700" s="16">
        <v>519.76363636363635</v>
      </c>
      <c r="I1700" s="12">
        <v>0.99152449150488198</v>
      </c>
      <c r="J1700"/>
      <c r="K1700"/>
      <c r="L1700" s="12" t="str">
        <f t="shared" si="26"/>
        <v>X</v>
      </c>
    </row>
    <row r="1701" spans="1:12" x14ac:dyDescent="0.25">
      <c r="A1701" s="1" t="s">
        <v>30</v>
      </c>
      <c r="B1701" s="1" t="s">
        <v>23</v>
      </c>
      <c r="C1701" s="1" t="s">
        <v>6498</v>
      </c>
      <c r="D1701" s="16">
        <v>44.99</v>
      </c>
      <c r="E1701" s="73"/>
      <c r="F1701" s="73">
        <v>84</v>
      </c>
      <c r="G1701" s="16">
        <v>39681.18</v>
      </c>
      <c r="H1701" s="16">
        <v>472.39499999999998</v>
      </c>
      <c r="I1701" s="12">
        <v>0.99814026635155628</v>
      </c>
      <c r="J1701"/>
      <c r="K1701"/>
      <c r="L1701" s="12" t="str">
        <f t="shared" si="26"/>
        <v>X</v>
      </c>
    </row>
    <row r="1702" spans="1:12" x14ac:dyDescent="0.25">
      <c r="A1702" s="1" t="s">
        <v>30</v>
      </c>
      <c r="B1702" s="1" t="s">
        <v>23</v>
      </c>
      <c r="C1702" s="1" t="s">
        <v>12022</v>
      </c>
      <c r="D1702" s="16">
        <v>37.99</v>
      </c>
      <c r="E1702" s="73"/>
      <c r="F1702" s="73">
        <v>23</v>
      </c>
      <c r="G1702" s="16">
        <v>3054.24</v>
      </c>
      <c r="H1702" s="16">
        <v>132.79304347826087</v>
      </c>
      <c r="I1702" s="12">
        <v>1.0000000000000004</v>
      </c>
      <c r="J1702"/>
      <c r="K1702"/>
      <c r="L1702" s="12" t="str">
        <f t="shared" si="26"/>
        <v>X</v>
      </c>
    </row>
    <row r="1703" spans="1:12" x14ac:dyDescent="0.25">
      <c r="A1703" s="1" t="s">
        <v>30</v>
      </c>
      <c r="B1703" s="1" t="s">
        <v>24</v>
      </c>
      <c r="C1703" s="1"/>
      <c r="D1703" s="16">
        <v>575.86</v>
      </c>
      <c r="E1703" s="73"/>
      <c r="F1703" s="73">
        <v>1254</v>
      </c>
      <c r="G1703" s="16">
        <v>10513533.489999998</v>
      </c>
      <c r="H1703" s="16">
        <v>71404.334480560443</v>
      </c>
      <c r="I1703" s="12"/>
      <c r="J1703"/>
      <c r="K1703"/>
      <c r="L1703" s="12" t="str">
        <f t="shared" si="26"/>
        <v xml:space="preserve"> </v>
      </c>
    </row>
    <row r="1704" spans="1:12" x14ac:dyDescent="0.25">
      <c r="A1704" s="1" t="s">
        <v>30</v>
      </c>
      <c r="B1704" s="1" t="s">
        <v>74</v>
      </c>
      <c r="C1704" s="1" t="s">
        <v>5538</v>
      </c>
      <c r="D1704" s="16">
        <v>66.989999999999995</v>
      </c>
      <c r="E1704" s="73"/>
      <c r="F1704" s="73">
        <v>144</v>
      </c>
      <c r="G1704" s="16">
        <v>379728.16</v>
      </c>
      <c r="H1704" s="16">
        <v>2637.0011111111107</v>
      </c>
      <c r="I1704" s="12">
        <v>0.31280879382626509</v>
      </c>
      <c r="J1704"/>
      <c r="K1704"/>
      <c r="L1704" s="12" t="str">
        <f t="shared" si="26"/>
        <v xml:space="preserve"> </v>
      </c>
    </row>
    <row r="1705" spans="1:12" x14ac:dyDescent="0.25">
      <c r="A1705" s="1" t="s">
        <v>30</v>
      </c>
      <c r="B1705" s="1" t="s">
        <v>74</v>
      </c>
      <c r="C1705" s="1" t="s">
        <v>5878</v>
      </c>
      <c r="D1705" s="16">
        <v>209.99</v>
      </c>
      <c r="E1705" s="73"/>
      <c r="F1705" s="73">
        <v>94</v>
      </c>
      <c r="G1705" s="16">
        <v>108548.72</v>
      </c>
      <c r="H1705" s="16">
        <v>1154.7736170212766</v>
      </c>
      <c r="I1705" s="12">
        <v>0.44979142184291238</v>
      </c>
      <c r="J1705"/>
      <c r="K1705"/>
      <c r="L1705" s="12" t="str">
        <f t="shared" si="26"/>
        <v xml:space="preserve"> </v>
      </c>
    </row>
    <row r="1706" spans="1:12" x14ac:dyDescent="0.25">
      <c r="A1706" s="1" t="s">
        <v>30</v>
      </c>
      <c r="B1706" s="1" t="s">
        <v>74</v>
      </c>
      <c r="C1706" s="1" t="s">
        <v>7728</v>
      </c>
      <c r="D1706" s="16">
        <v>136.99</v>
      </c>
      <c r="E1706" s="73"/>
      <c r="F1706" s="73">
        <v>55</v>
      </c>
      <c r="G1706" s="16">
        <v>62297.27</v>
      </c>
      <c r="H1706" s="16">
        <v>1132.6776363636363</v>
      </c>
      <c r="I1706" s="12">
        <v>0.58415295992948657</v>
      </c>
      <c r="J1706"/>
      <c r="K1706"/>
      <c r="L1706" s="12" t="str">
        <f t="shared" si="26"/>
        <v xml:space="preserve"> </v>
      </c>
    </row>
    <row r="1707" spans="1:12" x14ac:dyDescent="0.25">
      <c r="A1707" s="1" t="s">
        <v>30</v>
      </c>
      <c r="B1707" s="1" t="s">
        <v>74</v>
      </c>
      <c r="C1707" s="1" t="s">
        <v>6888</v>
      </c>
      <c r="D1707" s="16">
        <v>34.99</v>
      </c>
      <c r="E1707" s="73"/>
      <c r="F1707" s="73">
        <v>114</v>
      </c>
      <c r="G1707" s="16">
        <v>103465.43</v>
      </c>
      <c r="H1707" s="16">
        <v>907.59149122807014</v>
      </c>
      <c r="I1707" s="12">
        <v>0.69181412035213441</v>
      </c>
      <c r="J1707"/>
      <c r="K1707"/>
      <c r="L1707" s="12" t="str">
        <f t="shared" si="26"/>
        <v xml:space="preserve"> </v>
      </c>
    </row>
    <row r="1708" spans="1:12" x14ac:dyDescent="0.25">
      <c r="A1708" s="1" t="s">
        <v>30</v>
      </c>
      <c r="B1708" s="1" t="s">
        <v>74</v>
      </c>
      <c r="C1708" s="1" t="s">
        <v>11061</v>
      </c>
      <c r="D1708" s="16">
        <v>99.99</v>
      </c>
      <c r="E1708" s="73"/>
      <c r="F1708" s="73">
        <v>65</v>
      </c>
      <c r="G1708" s="16">
        <v>47895.21</v>
      </c>
      <c r="H1708" s="16">
        <v>736.84938461538457</v>
      </c>
      <c r="I1708" s="12">
        <v>0.77922135209806453</v>
      </c>
      <c r="J1708"/>
      <c r="K1708"/>
      <c r="L1708" s="12" t="str">
        <f t="shared" si="26"/>
        <v xml:space="preserve"> </v>
      </c>
    </row>
    <row r="1709" spans="1:12" x14ac:dyDescent="0.25">
      <c r="A1709" s="1" t="s">
        <v>30</v>
      </c>
      <c r="B1709" s="1" t="s">
        <v>74</v>
      </c>
      <c r="C1709" s="1" t="s">
        <v>5658</v>
      </c>
      <c r="D1709" s="16">
        <v>214.99</v>
      </c>
      <c r="E1709" s="73"/>
      <c r="F1709" s="73">
        <v>69</v>
      </c>
      <c r="G1709" s="16">
        <v>50307.66</v>
      </c>
      <c r="H1709" s="16">
        <v>729.09652173913048</v>
      </c>
      <c r="I1709" s="12">
        <v>0.86570891654662308</v>
      </c>
      <c r="J1709"/>
      <c r="K1709"/>
      <c r="L1709" s="12" t="str">
        <f t="shared" si="26"/>
        <v xml:space="preserve"> </v>
      </c>
    </row>
    <row r="1710" spans="1:12" x14ac:dyDescent="0.25">
      <c r="A1710" s="1" t="s">
        <v>30</v>
      </c>
      <c r="B1710" s="1" t="s">
        <v>74</v>
      </c>
      <c r="C1710" s="1" t="s">
        <v>12965</v>
      </c>
      <c r="D1710" s="16">
        <v>99.99</v>
      </c>
      <c r="E1710" s="73"/>
      <c r="F1710" s="73">
        <v>3</v>
      </c>
      <c r="G1710" s="16">
        <v>2099.79</v>
      </c>
      <c r="H1710" s="16">
        <v>699.93</v>
      </c>
      <c r="I1710" s="12">
        <v>0.94873666277709956</v>
      </c>
      <c r="J1710"/>
      <c r="K1710"/>
      <c r="L1710" s="12" t="str">
        <f t="shared" si="26"/>
        <v xml:space="preserve"> </v>
      </c>
    </row>
    <row r="1711" spans="1:12" x14ac:dyDescent="0.25">
      <c r="A1711" s="1" t="s">
        <v>30</v>
      </c>
      <c r="B1711" s="1" t="s">
        <v>74</v>
      </c>
      <c r="C1711" s="1" t="s">
        <v>8530</v>
      </c>
      <c r="D1711" s="16">
        <v>99.99</v>
      </c>
      <c r="E1711" s="73"/>
      <c r="F1711" s="73">
        <v>73</v>
      </c>
      <c r="G1711" s="16">
        <v>31547.22</v>
      </c>
      <c r="H1711" s="16">
        <v>432.153698630137</v>
      </c>
      <c r="I1711" s="12">
        <v>1</v>
      </c>
      <c r="J1711"/>
      <c r="K1711"/>
      <c r="L1711" s="12" t="str">
        <f t="shared" si="26"/>
        <v>X</v>
      </c>
    </row>
    <row r="1712" spans="1:12" x14ac:dyDescent="0.25">
      <c r="A1712" s="1" t="s">
        <v>30</v>
      </c>
      <c r="B1712" s="1" t="s">
        <v>74</v>
      </c>
      <c r="C1712" s="1" t="s">
        <v>12234</v>
      </c>
      <c r="D1712" s="16">
        <v>89.99</v>
      </c>
      <c r="E1712" s="73"/>
      <c r="F1712" s="73">
        <v>0</v>
      </c>
      <c r="G1712" s="16">
        <v>0</v>
      </c>
      <c r="H1712" s="16">
        <v>0</v>
      </c>
      <c r="I1712" s="12">
        <v>1</v>
      </c>
      <c r="J1712"/>
      <c r="K1712"/>
      <c r="L1712" s="12" t="str">
        <f t="shared" si="26"/>
        <v>X</v>
      </c>
    </row>
    <row r="1713" spans="1:12" x14ac:dyDescent="0.25">
      <c r="A1713" s="1" t="s">
        <v>30</v>
      </c>
      <c r="B1713" s="1" t="s">
        <v>79</v>
      </c>
      <c r="C1713" s="1"/>
      <c r="D1713" s="16">
        <v>1053.9100000000001</v>
      </c>
      <c r="E1713" s="73"/>
      <c r="F1713" s="73">
        <v>617</v>
      </c>
      <c r="G1713" s="16">
        <v>785889.46</v>
      </c>
      <c r="H1713" s="16">
        <v>8430.0734607087452</v>
      </c>
      <c r="I1713" s="12"/>
      <c r="J1713"/>
      <c r="K1713"/>
      <c r="L1713" s="12" t="str">
        <f t="shared" si="26"/>
        <v xml:space="preserve"> </v>
      </c>
    </row>
    <row r="1714" spans="1:12" x14ac:dyDescent="0.25">
      <c r="A1714" s="1" t="s">
        <v>54</v>
      </c>
      <c r="B1714" s="1" t="s">
        <v>54</v>
      </c>
      <c r="C1714" s="1" t="s">
        <v>6001</v>
      </c>
      <c r="D1714" s="16">
        <v>16.989999999999998</v>
      </c>
      <c r="E1714" s="73"/>
      <c r="F1714" s="73">
        <v>13</v>
      </c>
      <c r="G1714" s="16">
        <v>17601.64</v>
      </c>
      <c r="H1714" s="16">
        <v>1353.9723076923076</v>
      </c>
      <c r="I1714" s="12">
        <v>0.30916365632964438</v>
      </c>
      <c r="J1714"/>
      <c r="K1714"/>
      <c r="L1714" s="12" t="str">
        <f t="shared" si="26"/>
        <v xml:space="preserve"> </v>
      </c>
    </row>
    <row r="1715" spans="1:12" x14ac:dyDescent="0.25">
      <c r="A1715" s="1" t="s">
        <v>54</v>
      </c>
      <c r="B1715" s="1" t="s">
        <v>54</v>
      </c>
      <c r="C1715" s="1" t="s">
        <v>6003</v>
      </c>
      <c r="D1715" s="16">
        <v>13.99</v>
      </c>
      <c r="E1715" s="73"/>
      <c r="F1715" s="73">
        <v>15</v>
      </c>
      <c r="G1715" s="16">
        <v>13276.51</v>
      </c>
      <c r="H1715" s="16">
        <v>885.10066666666671</v>
      </c>
      <c r="I1715" s="12">
        <v>0.51126598646729882</v>
      </c>
      <c r="J1715"/>
      <c r="K1715"/>
      <c r="L1715" s="12" t="str">
        <f t="shared" si="26"/>
        <v xml:space="preserve"> </v>
      </c>
    </row>
    <row r="1716" spans="1:12" x14ac:dyDescent="0.25">
      <c r="A1716" s="1" t="s">
        <v>54</v>
      </c>
      <c r="B1716" s="1" t="s">
        <v>54</v>
      </c>
      <c r="C1716" s="1" t="s">
        <v>6004</v>
      </c>
      <c r="D1716" s="16">
        <v>13.99</v>
      </c>
      <c r="E1716" s="73"/>
      <c r="F1716" s="73">
        <v>17</v>
      </c>
      <c r="G1716" s="16">
        <v>9960.8799999999992</v>
      </c>
      <c r="H1716" s="16">
        <v>585.93411764705877</v>
      </c>
      <c r="I1716" s="12">
        <v>0.64505715276433895</v>
      </c>
      <c r="J1716"/>
      <c r="K1716"/>
      <c r="L1716" s="12" t="str">
        <f t="shared" si="26"/>
        <v xml:space="preserve"> </v>
      </c>
    </row>
    <row r="1717" spans="1:12" x14ac:dyDescent="0.25">
      <c r="A1717" s="1" t="s">
        <v>54</v>
      </c>
      <c r="B1717" s="1" t="s">
        <v>54</v>
      </c>
      <c r="C1717" s="1" t="s">
        <v>6002</v>
      </c>
      <c r="D1717" s="16">
        <v>16.989999999999998</v>
      </c>
      <c r="E1717" s="73"/>
      <c r="F1717" s="73">
        <v>18</v>
      </c>
      <c r="G1717" s="16">
        <v>9378.48</v>
      </c>
      <c r="H1717" s="16">
        <v>521.02666666666664</v>
      </c>
      <c r="I1717" s="12">
        <v>0.76402746581783143</v>
      </c>
      <c r="J1717"/>
      <c r="K1717"/>
      <c r="L1717" s="12" t="str">
        <f t="shared" si="26"/>
        <v xml:space="preserve"> </v>
      </c>
    </row>
    <row r="1718" spans="1:12" x14ac:dyDescent="0.25">
      <c r="A1718" s="1" t="s">
        <v>54</v>
      </c>
      <c r="B1718" s="1" t="s">
        <v>54</v>
      </c>
      <c r="C1718" s="1" t="s">
        <v>6000</v>
      </c>
      <c r="D1718" s="16">
        <v>16.989999999999998</v>
      </c>
      <c r="E1718" s="73"/>
      <c r="F1718" s="73">
        <v>18</v>
      </c>
      <c r="G1718" s="16">
        <v>8562.9599999999991</v>
      </c>
      <c r="H1718" s="16">
        <v>475.71999999999997</v>
      </c>
      <c r="I1718" s="12">
        <v>0.87265253425797673</v>
      </c>
      <c r="J1718"/>
      <c r="K1718"/>
      <c r="L1718" s="12" t="str">
        <f t="shared" si="26"/>
        <v xml:space="preserve"> </v>
      </c>
    </row>
    <row r="1719" spans="1:12" x14ac:dyDescent="0.25">
      <c r="A1719" s="1" t="s">
        <v>54</v>
      </c>
      <c r="B1719" s="1" t="s">
        <v>54</v>
      </c>
      <c r="C1719" s="1" t="s">
        <v>5972</v>
      </c>
      <c r="D1719" s="16">
        <v>5.99</v>
      </c>
      <c r="E1719" s="73"/>
      <c r="F1719" s="73">
        <v>116</v>
      </c>
      <c r="G1719" s="16">
        <v>53334.96</v>
      </c>
      <c r="H1719" s="16">
        <v>459.78413793103448</v>
      </c>
      <c r="I1719" s="12">
        <v>0.97763883597001711</v>
      </c>
      <c r="J1719"/>
      <c r="K1719"/>
      <c r="L1719" s="12" t="str">
        <f t="shared" si="26"/>
        <v>X</v>
      </c>
    </row>
    <row r="1720" spans="1:12" x14ac:dyDescent="0.25">
      <c r="A1720" s="1" t="s">
        <v>54</v>
      </c>
      <c r="B1720" s="1" t="s">
        <v>54</v>
      </c>
      <c r="C1720" s="1" t="s">
        <v>14800</v>
      </c>
      <c r="D1720" s="16">
        <v>13.99</v>
      </c>
      <c r="E1720" s="73"/>
      <c r="F1720" s="73">
        <v>22</v>
      </c>
      <c r="G1720" s="16">
        <v>2154.46</v>
      </c>
      <c r="H1720" s="16">
        <v>97.93</v>
      </c>
      <c r="I1720" s="12">
        <v>1</v>
      </c>
      <c r="J1720"/>
      <c r="K1720"/>
      <c r="L1720" s="12" t="str">
        <f t="shared" si="26"/>
        <v>X</v>
      </c>
    </row>
    <row r="1721" spans="1:12" x14ac:dyDescent="0.25">
      <c r="A1721" s="1" t="s">
        <v>54</v>
      </c>
      <c r="B1721" s="1" t="s">
        <v>55</v>
      </c>
      <c r="C1721" s="1"/>
      <c r="D1721" s="16">
        <v>98.929999999999978</v>
      </c>
      <c r="E1721" s="73"/>
      <c r="F1721" s="73">
        <v>219</v>
      </c>
      <c r="G1721" s="16">
        <v>114269.89</v>
      </c>
      <c r="H1721" s="16">
        <v>4379.4678966037345</v>
      </c>
      <c r="I1721" s="12"/>
      <c r="J1721"/>
      <c r="K1721"/>
      <c r="L1721" s="12" t="str">
        <f t="shared" si="26"/>
        <v xml:space="preserve"> </v>
      </c>
    </row>
    <row r="1722" spans="1:12" x14ac:dyDescent="0.25">
      <c r="A1722" s="1" t="s">
        <v>12487</v>
      </c>
      <c r="B1722" s="1" t="s">
        <v>15</v>
      </c>
      <c r="C1722" s="1" t="s">
        <v>12314</v>
      </c>
      <c r="D1722" s="16">
        <v>54.99</v>
      </c>
      <c r="E1722" s="73"/>
      <c r="F1722" s="73">
        <v>4</v>
      </c>
      <c r="G1722" s="16">
        <v>43937.01</v>
      </c>
      <c r="H1722" s="16">
        <v>10984.252500000001</v>
      </c>
      <c r="I1722" s="12">
        <v>0.94761044219581936</v>
      </c>
      <c r="J1722"/>
      <c r="K1722"/>
      <c r="L1722" s="12" t="str">
        <f t="shared" si="26"/>
        <v xml:space="preserve"> </v>
      </c>
    </row>
    <row r="1723" spans="1:12" x14ac:dyDescent="0.25">
      <c r="A1723" s="1" t="s">
        <v>12487</v>
      </c>
      <c r="B1723" s="1" t="s">
        <v>15</v>
      </c>
      <c r="C1723" s="1" t="s">
        <v>15691</v>
      </c>
      <c r="D1723" s="16">
        <v>26.99</v>
      </c>
      <c r="E1723" s="73"/>
      <c r="F1723" s="73">
        <v>72</v>
      </c>
      <c r="G1723" s="16">
        <v>43723.8</v>
      </c>
      <c r="H1723" s="16">
        <v>607.27500000000009</v>
      </c>
      <c r="I1723" s="12">
        <v>1</v>
      </c>
      <c r="J1723"/>
      <c r="K1723"/>
      <c r="L1723" s="12" t="str">
        <f t="shared" si="26"/>
        <v>X</v>
      </c>
    </row>
    <row r="1724" spans="1:12" x14ac:dyDescent="0.25">
      <c r="A1724" s="1" t="s">
        <v>12487</v>
      </c>
      <c r="B1724" s="1" t="s">
        <v>16</v>
      </c>
      <c r="C1724" s="1"/>
      <c r="D1724" s="16">
        <v>81.98</v>
      </c>
      <c r="E1724" s="73"/>
      <c r="F1724" s="73">
        <v>76</v>
      </c>
      <c r="G1724" s="16">
        <v>87660.81</v>
      </c>
      <c r="H1724" s="16">
        <v>11591.5275</v>
      </c>
      <c r="I1724" s="12"/>
      <c r="J1724"/>
      <c r="K1724"/>
      <c r="L1724" s="12" t="str">
        <f t="shared" si="26"/>
        <v xml:space="preserve"> </v>
      </c>
    </row>
    <row r="1725" spans="1:12" x14ac:dyDescent="0.25">
      <c r="A1725" s="1" t="s">
        <v>12487</v>
      </c>
      <c r="B1725" s="1" t="s">
        <v>17</v>
      </c>
      <c r="C1725" s="1" t="s">
        <v>7639</v>
      </c>
      <c r="D1725" s="16">
        <v>20.99</v>
      </c>
      <c r="E1725" s="73"/>
      <c r="F1725" s="73">
        <v>159</v>
      </c>
      <c r="G1725" s="16">
        <v>447583.83</v>
      </c>
      <c r="H1725" s="16">
        <v>2814.9926415094342</v>
      </c>
      <c r="I1725" s="12">
        <v>0.26806485490360549</v>
      </c>
      <c r="J1725"/>
      <c r="K1725"/>
      <c r="L1725" s="12" t="str">
        <f t="shared" si="26"/>
        <v xml:space="preserve"> </v>
      </c>
    </row>
    <row r="1726" spans="1:12" x14ac:dyDescent="0.25">
      <c r="A1726" s="1" t="s">
        <v>12487</v>
      </c>
      <c r="B1726" s="1" t="s">
        <v>17</v>
      </c>
      <c r="C1726" s="1" t="s">
        <v>7627</v>
      </c>
      <c r="D1726" s="16">
        <v>20.99</v>
      </c>
      <c r="E1726" s="73"/>
      <c r="F1726" s="73">
        <v>157</v>
      </c>
      <c r="G1726" s="16">
        <v>207581.56</v>
      </c>
      <c r="H1726" s="16">
        <v>1322.1755414012739</v>
      </c>
      <c r="I1726" s="12">
        <v>0.39397239350121244</v>
      </c>
      <c r="J1726"/>
      <c r="K1726"/>
      <c r="L1726" s="12" t="str">
        <f t="shared" si="26"/>
        <v xml:space="preserve"> </v>
      </c>
    </row>
    <row r="1727" spans="1:12" x14ac:dyDescent="0.25">
      <c r="A1727" s="1" t="s">
        <v>12487</v>
      </c>
      <c r="B1727" s="1" t="s">
        <v>17</v>
      </c>
      <c r="C1727" s="1" t="s">
        <v>7624</v>
      </c>
      <c r="D1727" s="16">
        <v>18.989999999999998</v>
      </c>
      <c r="E1727" s="73"/>
      <c r="F1727" s="73">
        <v>118</v>
      </c>
      <c r="G1727" s="16">
        <v>124688.34</v>
      </c>
      <c r="H1727" s="16">
        <v>1056.6808474576271</v>
      </c>
      <c r="I1727" s="12">
        <v>0.4945975226316604</v>
      </c>
      <c r="J1727"/>
      <c r="K1727"/>
      <c r="L1727" s="12" t="str">
        <f t="shared" si="26"/>
        <v xml:space="preserve"> </v>
      </c>
    </row>
    <row r="1728" spans="1:12" x14ac:dyDescent="0.25">
      <c r="A1728" s="1" t="s">
        <v>12487</v>
      </c>
      <c r="B1728" s="1" t="s">
        <v>17</v>
      </c>
      <c r="C1728" s="1" t="s">
        <v>7659</v>
      </c>
      <c r="D1728" s="16">
        <v>17.989999999999998</v>
      </c>
      <c r="E1728" s="73"/>
      <c r="F1728" s="73">
        <v>129</v>
      </c>
      <c r="G1728" s="16">
        <v>120410.43</v>
      </c>
      <c r="H1728" s="16">
        <v>933.41418604651153</v>
      </c>
      <c r="I1728" s="12">
        <v>0.58348426949482679</v>
      </c>
      <c r="J1728"/>
      <c r="K1728"/>
      <c r="L1728" s="12" t="str">
        <f t="shared" si="26"/>
        <v xml:space="preserve"> </v>
      </c>
    </row>
    <row r="1729" spans="1:12" x14ac:dyDescent="0.25">
      <c r="A1729" s="1" t="s">
        <v>12487</v>
      </c>
      <c r="B1729" s="1" t="s">
        <v>17</v>
      </c>
      <c r="C1729" s="1" t="s">
        <v>5794</v>
      </c>
      <c r="D1729" s="16">
        <v>10.49</v>
      </c>
      <c r="E1729" s="73"/>
      <c r="F1729" s="73">
        <v>138</v>
      </c>
      <c r="G1729" s="16">
        <v>94956.44</v>
      </c>
      <c r="H1729" s="16">
        <v>688.09014492753624</v>
      </c>
      <c r="I1729" s="12">
        <v>0.64900940875831525</v>
      </c>
      <c r="J1729"/>
      <c r="K1729"/>
      <c r="L1729" s="12" t="str">
        <f t="shared" si="26"/>
        <v xml:space="preserve"> </v>
      </c>
    </row>
    <row r="1730" spans="1:12" x14ac:dyDescent="0.25">
      <c r="A1730" s="1" t="s">
        <v>12487</v>
      </c>
      <c r="B1730" s="1" t="s">
        <v>17</v>
      </c>
      <c r="C1730" s="1" t="s">
        <v>7592</v>
      </c>
      <c r="D1730" s="16">
        <v>17.489999999999998</v>
      </c>
      <c r="E1730" s="73"/>
      <c r="F1730" s="73">
        <v>131</v>
      </c>
      <c r="G1730" s="16">
        <v>89583.78</v>
      </c>
      <c r="H1730" s="16">
        <v>683.84564885496184</v>
      </c>
      <c r="I1730" s="12">
        <v>0.71413035505623224</v>
      </c>
      <c r="J1730"/>
      <c r="K1730"/>
      <c r="L1730" s="12" t="str">
        <f t="shared" si="26"/>
        <v xml:space="preserve"> </v>
      </c>
    </row>
    <row r="1731" spans="1:12" x14ac:dyDescent="0.25">
      <c r="A1731" s="1" t="s">
        <v>12487</v>
      </c>
      <c r="B1731" s="1" t="s">
        <v>17</v>
      </c>
      <c r="C1731" s="1" t="s">
        <v>5522</v>
      </c>
      <c r="D1731" s="16">
        <v>10.49</v>
      </c>
      <c r="E1731" s="73"/>
      <c r="F1731" s="73">
        <v>133</v>
      </c>
      <c r="G1731" s="16">
        <v>78779.899999999994</v>
      </c>
      <c r="H1731" s="16">
        <v>592.3300751879699</v>
      </c>
      <c r="I1731" s="12">
        <v>0.77053649740947239</v>
      </c>
      <c r="J1731"/>
      <c r="K1731"/>
      <c r="L1731" s="12" t="str">
        <f t="shared" si="26"/>
        <v xml:space="preserve"> </v>
      </c>
    </row>
    <row r="1732" spans="1:12" x14ac:dyDescent="0.25">
      <c r="A1732" s="1" t="s">
        <v>12487</v>
      </c>
      <c r="B1732" s="1" t="s">
        <v>17</v>
      </c>
      <c r="C1732" s="1" t="s">
        <v>6835</v>
      </c>
      <c r="D1732" s="16">
        <v>4.99</v>
      </c>
      <c r="E1732" s="73"/>
      <c r="F1732" s="73">
        <v>150</v>
      </c>
      <c r="G1732" s="16">
        <v>86885.88</v>
      </c>
      <c r="H1732" s="16">
        <v>579.23919999999998</v>
      </c>
      <c r="I1732" s="12">
        <v>0.82569602778011697</v>
      </c>
      <c r="J1732"/>
      <c r="K1732"/>
      <c r="L1732" s="12" t="str">
        <f t="shared" si="26"/>
        <v xml:space="preserve"> </v>
      </c>
    </row>
    <row r="1733" spans="1:12" x14ac:dyDescent="0.25">
      <c r="A1733" s="1" t="s">
        <v>12487</v>
      </c>
      <c r="B1733" s="1" t="s">
        <v>17</v>
      </c>
      <c r="C1733" s="1" t="s">
        <v>7723</v>
      </c>
      <c r="D1733" s="16">
        <v>18.989999999999998</v>
      </c>
      <c r="E1733" s="73"/>
      <c r="F1733" s="73">
        <v>123</v>
      </c>
      <c r="G1733" s="16">
        <v>50684.31</v>
      </c>
      <c r="H1733" s="16">
        <v>412.06756097560975</v>
      </c>
      <c r="I1733" s="12">
        <v>0.86493621239537011</v>
      </c>
      <c r="J1733"/>
      <c r="K1733"/>
      <c r="L1733" s="12" t="str">
        <f t="shared" si="26"/>
        <v xml:space="preserve"> </v>
      </c>
    </row>
    <row r="1734" spans="1:12" x14ac:dyDescent="0.25">
      <c r="A1734" s="1" t="s">
        <v>12487</v>
      </c>
      <c r="B1734" s="1" t="s">
        <v>17</v>
      </c>
      <c r="C1734" s="1" t="s">
        <v>5404</v>
      </c>
      <c r="D1734" s="16">
        <v>8.99</v>
      </c>
      <c r="E1734" s="73"/>
      <c r="F1734" s="73">
        <v>151</v>
      </c>
      <c r="G1734" s="16">
        <v>56565.08</v>
      </c>
      <c r="H1734" s="16">
        <v>374.60317880794702</v>
      </c>
      <c r="I1734" s="12">
        <v>0.9006087556527963</v>
      </c>
      <c r="J1734"/>
      <c r="K1734"/>
      <c r="L1734" s="12" t="str">
        <f t="shared" si="26"/>
        <v xml:space="preserve"> </v>
      </c>
    </row>
    <row r="1735" spans="1:12" x14ac:dyDescent="0.25">
      <c r="A1735" s="1" t="s">
        <v>12487</v>
      </c>
      <c r="B1735" s="1" t="s">
        <v>17</v>
      </c>
      <c r="C1735" s="1" t="s">
        <v>9239</v>
      </c>
      <c r="D1735" s="16">
        <v>10.49</v>
      </c>
      <c r="E1735" s="73"/>
      <c r="F1735" s="73">
        <v>105</v>
      </c>
      <c r="G1735" s="16">
        <v>39050.71</v>
      </c>
      <c r="H1735" s="16">
        <v>371.91152380952383</v>
      </c>
      <c r="I1735" s="12">
        <v>0.93602497919699723</v>
      </c>
      <c r="J1735"/>
      <c r="L1735" s="12" t="str">
        <f t="shared" si="26"/>
        <v xml:space="preserve"> </v>
      </c>
    </row>
    <row r="1736" spans="1:12" x14ac:dyDescent="0.25">
      <c r="A1736" s="1" t="s">
        <v>12487</v>
      </c>
      <c r="B1736" s="1" t="s">
        <v>17</v>
      </c>
      <c r="C1736" s="1" t="s">
        <v>7633</v>
      </c>
      <c r="D1736" s="16">
        <v>18.989999999999998</v>
      </c>
      <c r="E1736" s="73"/>
      <c r="F1736" s="73">
        <v>87</v>
      </c>
      <c r="G1736" s="16">
        <v>29529.45</v>
      </c>
      <c r="H1736" s="16">
        <v>339.41896551724136</v>
      </c>
      <c r="I1736" s="12">
        <v>0.96834701599426687</v>
      </c>
      <c r="J1736"/>
      <c r="L1736" s="12" t="str">
        <f t="shared" si="26"/>
        <v>X</v>
      </c>
    </row>
    <row r="1737" spans="1:12" x14ac:dyDescent="0.25">
      <c r="A1737" s="1" t="s">
        <v>12487</v>
      </c>
      <c r="B1737" s="1" t="s">
        <v>17</v>
      </c>
      <c r="C1737" s="1" t="s">
        <v>5418</v>
      </c>
      <c r="D1737" s="16">
        <v>10.49</v>
      </c>
      <c r="E1737" s="73"/>
      <c r="F1737" s="73">
        <v>150</v>
      </c>
      <c r="G1737" s="16">
        <v>49858.97</v>
      </c>
      <c r="H1737" s="16">
        <v>332.39313333333337</v>
      </c>
      <c r="I1737" s="12">
        <v>1</v>
      </c>
      <c r="J1737"/>
      <c r="L1737" s="12" t="str">
        <f t="shared" ref="L1737:L1800" si="27">IF(I1737&gt;$I$2,"X"," ")</f>
        <v>X</v>
      </c>
    </row>
    <row r="1738" spans="1:12" x14ac:dyDescent="0.25">
      <c r="A1738" s="1" t="s">
        <v>12487</v>
      </c>
      <c r="B1738" s="1" t="s">
        <v>18</v>
      </c>
      <c r="C1738" s="1"/>
      <c r="D1738" s="16">
        <v>190.37</v>
      </c>
      <c r="E1738" s="73"/>
      <c r="F1738" s="73">
        <v>1731</v>
      </c>
      <c r="G1738" s="16">
        <v>1476158.68</v>
      </c>
      <c r="H1738" s="16">
        <v>10501.162647828969</v>
      </c>
      <c r="I1738" s="12"/>
      <c r="J1738"/>
      <c r="L1738" s="12" t="str">
        <f t="shared" si="27"/>
        <v xml:space="preserve"> </v>
      </c>
    </row>
    <row r="1739" spans="1:12" x14ac:dyDescent="0.25">
      <c r="A1739" s="1" t="s">
        <v>12487</v>
      </c>
      <c r="B1739" s="1" t="s">
        <v>19</v>
      </c>
      <c r="C1739" s="1" t="s">
        <v>7710</v>
      </c>
      <c r="D1739" s="16">
        <v>21.99</v>
      </c>
      <c r="E1739" s="73"/>
      <c r="F1739" s="73">
        <v>159</v>
      </c>
      <c r="G1739" s="16">
        <v>900300.21</v>
      </c>
      <c r="H1739" s="16">
        <v>5662.2654716981133</v>
      </c>
      <c r="I1739" s="12">
        <v>0.2258583920452365</v>
      </c>
      <c r="J1739"/>
      <c r="L1739" s="12" t="str">
        <f t="shared" si="27"/>
        <v xml:space="preserve"> </v>
      </c>
    </row>
    <row r="1740" spans="1:12" x14ac:dyDescent="0.25">
      <c r="A1740" s="1" t="s">
        <v>12487</v>
      </c>
      <c r="B1740" s="1" t="s">
        <v>19</v>
      </c>
      <c r="C1740" s="1" t="s">
        <v>7626</v>
      </c>
      <c r="D1740" s="16">
        <v>19.989999999999998</v>
      </c>
      <c r="E1740" s="73"/>
      <c r="F1740" s="73">
        <v>158</v>
      </c>
      <c r="G1740" s="16">
        <v>677674.13</v>
      </c>
      <c r="H1740" s="16">
        <v>4289.0767721518987</v>
      </c>
      <c r="I1740" s="12">
        <v>0.39694256108655152</v>
      </c>
      <c r="J1740"/>
      <c r="L1740" s="12" t="str">
        <f t="shared" si="27"/>
        <v xml:space="preserve"> </v>
      </c>
    </row>
    <row r="1741" spans="1:12" x14ac:dyDescent="0.25">
      <c r="A1741" s="1" t="s">
        <v>12487</v>
      </c>
      <c r="B1741" s="1" t="s">
        <v>19</v>
      </c>
      <c r="C1741" s="1" t="s">
        <v>7686</v>
      </c>
      <c r="D1741" s="16">
        <v>25.99</v>
      </c>
      <c r="E1741" s="73"/>
      <c r="F1741" s="73">
        <v>159</v>
      </c>
      <c r="G1741" s="16">
        <v>551685.36</v>
      </c>
      <c r="H1741" s="16">
        <v>3469.7192452830186</v>
      </c>
      <c r="I1741" s="12">
        <v>0.53534391536869419</v>
      </c>
      <c r="L1741" s="12" t="str">
        <f t="shared" si="27"/>
        <v xml:space="preserve"> </v>
      </c>
    </row>
    <row r="1742" spans="1:12" x14ac:dyDescent="0.25">
      <c r="A1742" s="1" t="s">
        <v>12487</v>
      </c>
      <c r="B1742" s="1" t="s">
        <v>19</v>
      </c>
      <c r="C1742" s="1" t="s">
        <v>7619</v>
      </c>
      <c r="D1742" s="16">
        <v>31.99</v>
      </c>
      <c r="E1742" s="73"/>
      <c r="F1742" s="73">
        <v>156</v>
      </c>
      <c r="G1742" s="16">
        <v>341445.78</v>
      </c>
      <c r="H1742" s="16">
        <v>2188.7550000000001</v>
      </c>
      <c r="I1742" s="12">
        <v>0.62264972738896951</v>
      </c>
      <c r="L1742" s="12" t="str">
        <f t="shared" si="27"/>
        <v xml:space="preserve"> </v>
      </c>
    </row>
    <row r="1743" spans="1:12" x14ac:dyDescent="0.25">
      <c r="A1743" s="1" t="s">
        <v>12487</v>
      </c>
      <c r="B1743" s="1" t="s">
        <v>19</v>
      </c>
      <c r="C1743" s="1" t="s">
        <v>7628</v>
      </c>
      <c r="D1743" s="16">
        <v>19.989999999999998</v>
      </c>
      <c r="E1743" s="73"/>
      <c r="F1743" s="73">
        <v>155</v>
      </c>
      <c r="G1743" s="16">
        <v>232818.94</v>
      </c>
      <c r="H1743" s="16">
        <v>1502.0576774193548</v>
      </c>
      <c r="I1743" s="12">
        <v>0.68256432049253102</v>
      </c>
      <c r="L1743" s="12" t="str">
        <f t="shared" si="27"/>
        <v xml:space="preserve"> </v>
      </c>
    </row>
    <row r="1744" spans="1:12" x14ac:dyDescent="0.25">
      <c r="A1744" s="1" t="s">
        <v>12487</v>
      </c>
      <c r="B1744" s="1" t="s">
        <v>19</v>
      </c>
      <c r="C1744" s="1" t="s">
        <v>5491</v>
      </c>
      <c r="D1744" s="16">
        <v>10.99</v>
      </c>
      <c r="E1744" s="73"/>
      <c r="F1744" s="73">
        <v>159</v>
      </c>
      <c r="G1744" s="16">
        <v>190140.83</v>
      </c>
      <c r="H1744" s="16">
        <v>1195.8542767295596</v>
      </c>
      <c r="I1744" s="12">
        <v>0.73026496706457455</v>
      </c>
      <c r="L1744" s="12" t="str">
        <f t="shared" si="27"/>
        <v xml:space="preserve"> </v>
      </c>
    </row>
    <row r="1745" spans="1:12" x14ac:dyDescent="0.25">
      <c r="A1745" s="1" t="s">
        <v>12487</v>
      </c>
      <c r="B1745" s="1" t="s">
        <v>19</v>
      </c>
      <c r="C1745" s="1" t="s">
        <v>5473</v>
      </c>
      <c r="D1745" s="16">
        <v>13.99</v>
      </c>
      <c r="E1745" s="73"/>
      <c r="F1745" s="73">
        <v>158</v>
      </c>
      <c r="G1745" s="16">
        <v>164732.25</v>
      </c>
      <c r="H1745" s="16">
        <v>1042.6091772151899</v>
      </c>
      <c r="I1745" s="12">
        <v>0.77185292041548104</v>
      </c>
      <c r="L1745" s="12" t="str">
        <f t="shared" si="27"/>
        <v xml:space="preserve"> </v>
      </c>
    </row>
    <row r="1746" spans="1:12" x14ac:dyDescent="0.25">
      <c r="A1746" s="1" t="s">
        <v>12487</v>
      </c>
      <c r="B1746" s="1" t="s">
        <v>19</v>
      </c>
      <c r="C1746" s="1" t="s">
        <v>7625</v>
      </c>
      <c r="D1746" s="16">
        <v>35.99</v>
      </c>
      <c r="E1746" s="73"/>
      <c r="F1746" s="73">
        <v>94</v>
      </c>
      <c r="G1746" s="16">
        <v>65861.7</v>
      </c>
      <c r="H1746" s="16">
        <v>700.6563829787234</v>
      </c>
      <c r="I1746" s="12">
        <v>0.79980094313302885</v>
      </c>
      <c r="L1746" s="12" t="str">
        <f t="shared" si="27"/>
        <v xml:space="preserve"> </v>
      </c>
    </row>
    <row r="1747" spans="1:12" x14ac:dyDescent="0.25">
      <c r="A1747" s="1" t="s">
        <v>12487</v>
      </c>
      <c r="B1747" s="1" t="s">
        <v>19</v>
      </c>
      <c r="C1747" s="1" t="s">
        <v>6878</v>
      </c>
      <c r="D1747" s="16">
        <v>5.99</v>
      </c>
      <c r="E1747" s="73"/>
      <c r="F1747" s="73">
        <v>159</v>
      </c>
      <c r="G1747" s="16">
        <v>96660.63</v>
      </c>
      <c r="H1747" s="16">
        <v>607.92849056603779</v>
      </c>
      <c r="I1747" s="12">
        <v>0.82405020379451377</v>
      </c>
      <c r="L1747" s="12" t="str">
        <f t="shared" si="27"/>
        <v xml:space="preserve"> </v>
      </c>
    </row>
    <row r="1748" spans="1:12" x14ac:dyDescent="0.25">
      <c r="A1748" s="1" t="s">
        <v>12487</v>
      </c>
      <c r="B1748" s="1" t="s">
        <v>19</v>
      </c>
      <c r="C1748" s="1" t="s">
        <v>6860</v>
      </c>
      <c r="D1748" s="16">
        <v>6.49</v>
      </c>
      <c r="E1748" s="73"/>
      <c r="F1748" s="73">
        <v>149</v>
      </c>
      <c r="G1748" s="16">
        <v>79372.7</v>
      </c>
      <c r="H1748" s="16">
        <v>532.70268456375834</v>
      </c>
      <c r="I1748" s="12">
        <v>0.84529883164058139</v>
      </c>
      <c r="L1748" s="12" t="str">
        <f t="shared" si="27"/>
        <v xml:space="preserve"> </v>
      </c>
    </row>
    <row r="1749" spans="1:12" x14ac:dyDescent="0.25">
      <c r="A1749" s="1" t="s">
        <v>12487</v>
      </c>
      <c r="B1749" s="1" t="s">
        <v>19</v>
      </c>
      <c r="C1749" s="1" t="s">
        <v>8891</v>
      </c>
      <c r="D1749" s="16">
        <v>25.99</v>
      </c>
      <c r="E1749" s="73"/>
      <c r="F1749" s="73">
        <v>60</v>
      </c>
      <c r="G1749" s="16">
        <v>25462.09</v>
      </c>
      <c r="H1749" s="16">
        <v>424.3681666666667</v>
      </c>
      <c r="I1749" s="12">
        <v>0.86222617498709064</v>
      </c>
      <c r="L1749" s="12" t="str">
        <f t="shared" si="27"/>
        <v xml:space="preserve"> </v>
      </c>
    </row>
    <row r="1750" spans="1:12" x14ac:dyDescent="0.25">
      <c r="A1750" s="1" t="s">
        <v>12487</v>
      </c>
      <c r="B1750" s="1" t="s">
        <v>19</v>
      </c>
      <c r="C1750" s="1" t="s">
        <v>5960</v>
      </c>
      <c r="D1750" s="16">
        <v>12.99</v>
      </c>
      <c r="E1750" s="73"/>
      <c r="F1750" s="73">
        <v>66</v>
      </c>
      <c r="G1750" s="16">
        <v>27759.63</v>
      </c>
      <c r="H1750" s="16">
        <v>420.60045454545457</v>
      </c>
      <c r="I1750" s="12">
        <v>0.87900323053702112</v>
      </c>
      <c r="L1750" s="12" t="str">
        <f t="shared" si="27"/>
        <v xml:space="preserve"> </v>
      </c>
    </row>
    <row r="1751" spans="1:12" x14ac:dyDescent="0.25">
      <c r="A1751" s="1" t="s">
        <v>12487</v>
      </c>
      <c r="B1751" s="1" t="s">
        <v>19</v>
      </c>
      <c r="C1751" s="1" t="s">
        <v>7339</v>
      </c>
      <c r="D1751" s="16">
        <v>14.99</v>
      </c>
      <c r="E1751" s="73"/>
      <c r="F1751" s="73">
        <v>138</v>
      </c>
      <c r="G1751" s="16">
        <v>51790.45</v>
      </c>
      <c r="H1751" s="16">
        <v>375.29311594202898</v>
      </c>
      <c r="I1751" s="12">
        <v>0.89397305138628846</v>
      </c>
      <c r="L1751" s="12" t="str">
        <f t="shared" si="27"/>
        <v xml:space="preserve"> </v>
      </c>
    </row>
    <row r="1752" spans="1:12" x14ac:dyDescent="0.25">
      <c r="A1752" s="1" t="s">
        <v>12487</v>
      </c>
      <c r="B1752" s="1" t="s">
        <v>19</v>
      </c>
      <c r="C1752" s="1" t="s">
        <v>5397</v>
      </c>
      <c r="D1752" s="16">
        <v>15.99</v>
      </c>
      <c r="E1752" s="73"/>
      <c r="F1752" s="73">
        <v>157</v>
      </c>
      <c r="G1752" s="16">
        <v>57719.59</v>
      </c>
      <c r="H1752" s="16">
        <v>367.64070063694265</v>
      </c>
      <c r="I1752" s="12">
        <v>0.9086376300626644</v>
      </c>
      <c r="L1752" s="12" t="str">
        <f t="shared" si="27"/>
        <v xml:space="preserve"> </v>
      </c>
    </row>
    <row r="1753" spans="1:12" x14ac:dyDescent="0.25">
      <c r="A1753" s="1" t="s">
        <v>12487</v>
      </c>
      <c r="B1753" s="1" t="s">
        <v>19</v>
      </c>
      <c r="C1753" s="1" t="s">
        <v>7335</v>
      </c>
      <c r="D1753" s="16">
        <v>18.989999999999998</v>
      </c>
      <c r="E1753" s="73"/>
      <c r="F1753" s="73">
        <v>113</v>
      </c>
      <c r="G1753" s="16">
        <v>40049.910000000003</v>
      </c>
      <c r="H1753" s="16">
        <v>354.42398230088497</v>
      </c>
      <c r="I1753" s="12">
        <v>0.92277501573362275</v>
      </c>
      <c r="L1753" s="12" t="str">
        <f t="shared" si="27"/>
        <v xml:space="preserve"> </v>
      </c>
    </row>
    <row r="1754" spans="1:12" x14ac:dyDescent="0.25">
      <c r="A1754" s="1" t="s">
        <v>12487</v>
      </c>
      <c r="B1754" s="1" t="s">
        <v>19</v>
      </c>
      <c r="C1754" s="1" t="s">
        <v>5406</v>
      </c>
      <c r="D1754" s="16">
        <v>10.99</v>
      </c>
      <c r="E1754" s="73"/>
      <c r="F1754" s="73">
        <v>154</v>
      </c>
      <c r="G1754" s="16">
        <v>50357.56</v>
      </c>
      <c r="H1754" s="16">
        <v>326.99714285714282</v>
      </c>
      <c r="I1754" s="12">
        <v>0.9358183902024203</v>
      </c>
      <c r="L1754" s="12" t="str">
        <f t="shared" si="27"/>
        <v xml:space="preserve"> </v>
      </c>
    </row>
    <row r="1755" spans="1:12" x14ac:dyDescent="0.25">
      <c r="A1755" s="1" t="s">
        <v>12487</v>
      </c>
      <c r="B1755" s="1" t="s">
        <v>19</v>
      </c>
      <c r="C1755" s="1" t="s">
        <v>5403</v>
      </c>
      <c r="D1755" s="16">
        <v>11.99</v>
      </c>
      <c r="E1755" s="73"/>
      <c r="F1755" s="73">
        <v>157</v>
      </c>
      <c r="G1755" s="16">
        <v>51053.42</v>
      </c>
      <c r="H1755" s="16">
        <v>325.18101910828022</v>
      </c>
      <c r="I1755" s="12">
        <v>0.94878932250266823</v>
      </c>
      <c r="L1755" s="12" t="str">
        <f t="shared" si="27"/>
        <v xml:space="preserve"> </v>
      </c>
    </row>
    <row r="1756" spans="1:12" x14ac:dyDescent="0.25">
      <c r="A1756" s="1" t="s">
        <v>12487</v>
      </c>
      <c r="B1756" s="1" t="s">
        <v>19</v>
      </c>
      <c r="C1756" s="1" t="s">
        <v>7379</v>
      </c>
      <c r="D1756" s="16">
        <v>14.49</v>
      </c>
      <c r="E1756" s="73"/>
      <c r="F1756" s="73">
        <v>144</v>
      </c>
      <c r="G1756" s="16">
        <v>43643.88</v>
      </c>
      <c r="H1756" s="16">
        <v>303.08249999999998</v>
      </c>
      <c r="I1756" s="12">
        <v>0.96087878147438288</v>
      </c>
      <c r="L1756" s="12" t="str">
        <f t="shared" si="27"/>
        <v>X</v>
      </c>
    </row>
    <row r="1757" spans="1:12" x14ac:dyDescent="0.25">
      <c r="A1757" s="1" t="s">
        <v>12487</v>
      </c>
      <c r="B1757" s="1" t="s">
        <v>19</v>
      </c>
      <c r="C1757" s="1" t="s">
        <v>5507</v>
      </c>
      <c r="D1757" s="16">
        <v>10.99</v>
      </c>
      <c r="E1757" s="73"/>
      <c r="F1757" s="73">
        <v>144</v>
      </c>
      <c r="G1757" s="16">
        <v>42352.3</v>
      </c>
      <c r="H1757" s="16">
        <v>294.11319444444445</v>
      </c>
      <c r="I1757" s="12">
        <v>0.97261046970209653</v>
      </c>
      <c r="L1757" s="12" t="str">
        <f t="shared" si="27"/>
        <v>X</v>
      </c>
    </row>
    <row r="1758" spans="1:12" x14ac:dyDescent="0.25">
      <c r="A1758" s="1" t="s">
        <v>12487</v>
      </c>
      <c r="B1758" s="1" t="s">
        <v>19</v>
      </c>
      <c r="C1758" s="1" t="s">
        <v>6827</v>
      </c>
      <c r="D1758" s="16">
        <v>6.49</v>
      </c>
      <c r="E1758" s="73"/>
      <c r="F1758" s="73">
        <v>155</v>
      </c>
      <c r="G1758" s="16">
        <v>42405.66</v>
      </c>
      <c r="H1758" s="16">
        <v>273.5849032258065</v>
      </c>
      <c r="I1758" s="12">
        <v>0.98352331839124507</v>
      </c>
      <c r="L1758" s="12" t="str">
        <f t="shared" si="27"/>
        <v>X</v>
      </c>
    </row>
    <row r="1759" spans="1:12" x14ac:dyDescent="0.25">
      <c r="A1759" s="1" t="s">
        <v>12487</v>
      </c>
      <c r="B1759" s="1" t="s">
        <v>19</v>
      </c>
      <c r="C1759" s="1" t="s">
        <v>6829</v>
      </c>
      <c r="D1759" s="16">
        <v>5.49</v>
      </c>
      <c r="E1759" s="73"/>
      <c r="F1759" s="73">
        <v>150</v>
      </c>
      <c r="G1759" s="16">
        <v>33011.370000000003</v>
      </c>
      <c r="H1759" s="16">
        <v>220.07580000000002</v>
      </c>
      <c r="I1759" s="12">
        <v>0.99230177757238303</v>
      </c>
      <c r="L1759" s="12" t="str">
        <f t="shared" si="27"/>
        <v>X</v>
      </c>
    </row>
    <row r="1760" spans="1:12" x14ac:dyDescent="0.25">
      <c r="A1760" s="1" t="s">
        <v>12487</v>
      </c>
      <c r="B1760" s="1" t="s">
        <v>19</v>
      </c>
      <c r="C1760" s="1" t="s">
        <v>15437</v>
      </c>
      <c r="D1760" s="16">
        <v>12.99</v>
      </c>
      <c r="E1760" s="73"/>
      <c r="F1760" s="73">
        <v>42</v>
      </c>
      <c r="G1760" s="16">
        <v>8105.76</v>
      </c>
      <c r="H1760" s="16">
        <v>192.99428571428572</v>
      </c>
      <c r="I1760" s="12">
        <v>1</v>
      </c>
      <c r="L1760" s="12" t="str">
        <f t="shared" si="27"/>
        <v>X</v>
      </c>
    </row>
    <row r="1761" spans="1:12" x14ac:dyDescent="0.25">
      <c r="A1761" s="1" t="s">
        <v>12487</v>
      </c>
      <c r="B1761" s="1" t="s">
        <v>20</v>
      </c>
      <c r="C1761" s="1"/>
      <c r="D1761" s="16">
        <v>355.78000000000003</v>
      </c>
      <c r="E1761" s="73"/>
      <c r="F1761" s="73">
        <v>2986</v>
      </c>
      <c r="G1761" s="16">
        <v>3774404.1499999994</v>
      </c>
      <c r="H1761" s="16">
        <v>25069.980444047593</v>
      </c>
      <c r="I1761" s="12"/>
      <c r="L1761" s="12" t="str">
        <f t="shared" si="27"/>
        <v xml:space="preserve"> </v>
      </c>
    </row>
    <row r="1762" spans="1:12" x14ac:dyDescent="0.25">
      <c r="A1762" s="1" t="s">
        <v>12487</v>
      </c>
      <c r="B1762" s="1" t="s">
        <v>21</v>
      </c>
      <c r="C1762" s="1" t="s">
        <v>9711</v>
      </c>
      <c r="D1762" s="16">
        <v>20.99</v>
      </c>
      <c r="E1762" s="73"/>
      <c r="F1762" s="73">
        <v>85</v>
      </c>
      <c r="G1762" s="16">
        <v>45469.06</v>
      </c>
      <c r="H1762" s="16">
        <v>534.93011764705875</v>
      </c>
      <c r="I1762" s="12">
        <v>1</v>
      </c>
      <c r="L1762" s="12" t="str">
        <f t="shared" si="27"/>
        <v>X</v>
      </c>
    </row>
    <row r="1763" spans="1:12" x14ac:dyDescent="0.25">
      <c r="A1763" s="1" t="s">
        <v>12487</v>
      </c>
      <c r="B1763" s="1" t="s">
        <v>22</v>
      </c>
      <c r="C1763" s="1"/>
      <c r="D1763" s="16">
        <v>20.99</v>
      </c>
      <c r="E1763" s="73"/>
      <c r="F1763" s="73">
        <v>85</v>
      </c>
      <c r="G1763" s="16">
        <v>45469.06</v>
      </c>
      <c r="H1763" s="16">
        <v>534.93011764705875</v>
      </c>
      <c r="I1763" s="12"/>
      <c r="L1763" s="12" t="str">
        <f t="shared" si="27"/>
        <v xml:space="preserve"> </v>
      </c>
    </row>
    <row r="1764" spans="1:12" x14ac:dyDescent="0.25">
      <c r="A1764" s="1" t="s">
        <v>12487</v>
      </c>
      <c r="B1764" s="1" t="s">
        <v>23</v>
      </c>
      <c r="C1764" s="1" t="s">
        <v>7623</v>
      </c>
      <c r="D1764" s="16">
        <v>59.99</v>
      </c>
      <c r="E1764" s="73"/>
      <c r="F1764" s="73">
        <v>159</v>
      </c>
      <c r="G1764" s="16">
        <v>3421361.47</v>
      </c>
      <c r="H1764" s="16">
        <v>21517.99666666667</v>
      </c>
      <c r="I1764" s="12">
        <v>0.16439542366667231</v>
      </c>
      <c r="L1764" s="12" t="str">
        <f t="shared" si="27"/>
        <v xml:space="preserve"> </v>
      </c>
    </row>
    <row r="1765" spans="1:12" x14ac:dyDescent="0.25">
      <c r="A1765" s="1" t="s">
        <v>12487</v>
      </c>
      <c r="B1765" s="1" t="s">
        <v>23</v>
      </c>
      <c r="C1765" s="1" t="s">
        <v>5401</v>
      </c>
      <c r="D1765" s="16">
        <v>29.99</v>
      </c>
      <c r="E1765" s="73"/>
      <c r="F1765" s="73">
        <v>159</v>
      </c>
      <c r="G1765" s="16">
        <v>2005681.95</v>
      </c>
      <c r="H1765" s="16">
        <v>12614.351886792452</v>
      </c>
      <c r="I1765" s="12">
        <v>0.26076785809139491</v>
      </c>
      <c r="L1765" s="12" t="str">
        <f t="shared" si="27"/>
        <v xml:space="preserve"> </v>
      </c>
    </row>
    <row r="1766" spans="1:12" x14ac:dyDescent="0.25">
      <c r="A1766" s="1" t="s">
        <v>12487</v>
      </c>
      <c r="B1766" s="1" t="s">
        <v>23</v>
      </c>
      <c r="C1766" s="1" t="s">
        <v>5743</v>
      </c>
      <c r="D1766" s="16">
        <v>29.99</v>
      </c>
      <c r="E1766" s="73"/>
      <c r="F1766" s="73">
        <v>159</v>
      </c>
      <c r="G1766" s="16">
        <v>1713804.25</v>
      </c>
      <c r="H1766" s="16">
        <v>10778.643081761007</v>
      </c>
      <c r="I1766" s="12">
        <v>0.343115653912131</v>
      </c>
      <c r="L1766" s="12" t="str">
        <f t="shared" si="27"/>
        <v xml:space="preserve"> </v>
      </c>
    </row>
    <row r="1767" spans="1:12" x14ac:dyDescent="0.25">
      <c r="A1767" s="1" t="s">
        <v>12487</v>
      </c>
      <c r="B1767" s="1" t="s">
        <v>23</v>
      </c>
      <c r="C1767" s="1" t="s">
        <v>12610</v>
      </c>
      <c r="D1767" s="16">
        <v>29.99</v>
      </c>
      <c r="E1767" s="73"/>
      <c r="F1767" s="73">
        <v>158</v>
      </c>
      <c r="G1767" s="16">
        <v>1543992.64</v>
      </c>
      <c r="H1767" s="16">
        <v>9772.1053164556961</v>
      </c>
      <c r="I1767" s="12">
        <v>0.41777359807394387</v>
      </c>
      <c r="L1767" s="12" t="str">
        <f t="shared" si="27"/>
        <v xml:space="preserve"> </v>
      </c>
    </row>
    <row r="1768" spans="1:12" x14ac:dyDescent="0.25">
      <c r="A1768" s="1" t="s">
        <v>12487</v>
      </c>
      <c r="B1768" s="1" t="s">
        <v>23</v>
      </c>
      <c r="C1768" s="1" t="s">
        <v>6826</v>
      </c>
      <c r="D1768" s="16">
        <v>15.99</v>
      </c>
      <c r="E1768" s="73"/>
      <c r="F1768" s="73">
        <v>158</v>
      </c>
      <c r="G1768" s="16">
        <v>1271588.76</v>
      </c>
      <c r="H1768" s="16">
        <v>8048.0301265822782</v>
      </c>
      <c r="I1768" s="12">
        <v>0.47925977370808992</v>
      </c>
      <c r="L1768" s="12" t="str">
        <f t="shared" si="27"/>
        <v xml:space="preserve"> </v>
      </c>
    </row>
    <row r="1769" spans="1:12" x14ac:dyDescent="0.25">
      <c r="A1769" s="1" t="s">
        <v>12487</v>
      </c>
      <c r="B1769" s="1" t="s">
        <v>23</v>
      </c>
      <c r="C1769" s="1" t="s">
        <v>7804</v>
      </c>
      <c r="D1769" s="16">
        <v>59.99</v>
      </c>
      <c r="E1769" s="73"/>
      <c r="F1769" s="73">
        <v>159</v>
      </c>
      <c r="G1769" s="16">
        <v>1261580.8799999999</v>
      </c>
      <c r="H1769" s="16">
        <v>7934.4709433962253</v>
      </c>
      <c r="I1769" s="12">
        <v>0.53987836811149648</v>
      </c>
      <c r="L1769" s="12" t="str">
        <f t="shared" si="27"/>
        <v xml:space="preserve"> </v>
      </c>
    </row>
    <row r="1770" spans="1:12" x14ac:dyDescent="0.25">
      <c r="A1770" s="1" t="s">
        <v>12487</v>
      </c>
      <c r="B1770" s="1" t="s">
        <v>23</v>
      </c>
      <c r="C1770" s="1" t="s">
        <v>7338</v>
      </c>
      <c r="D1770" s="16">
        <v>38.99</v>
      </c>
      <c r="E1770" s="73"/>
      <c r="F1770" s="73">
        <v>157</v>
      </c>
      <c r="G1770" s="16">
        <v>1203933.22</v>
      </c>
      <c r="H1770" s="16">
        <v>7668.3644585987258</v>
      </c>
      <c r="I1770" s="12">
        <v>0.59846393458082503</v>
      </c>
      <c r="L1770" s="12" t="str">
        <f t="shared" si="27"/>
        <v xml:space="preserve"> </v>
      </c>
    </row>
    <row r="1771" spans="1:12" x14ac:dyDescent="0.25">
      <c r="A1771" s="1" t="s">
        <v>12487</v>
      </c>
      <c r="B1771" s="1" t="s">
        <v>23</v>
      </c>
      <c r="C1771" s="1" t="s">
        <v>6330</v>
      </c>
      <c r="D1771" s="16">
        <v>29.99</v>
      </c>
      <c r="E1771" s="73"/>
      <c r="F1771" s="73">
        <v>159</v>
      </c>
      <c r="G1771" s="16">
        <v>995878.96</v>
      </c>
      <c r="H1771" s="16">
        <v>6263.3896855345911</v>
      </c>
      <c r="I1771" s="12">
        <v>0.6463156289970613</v>
      </c>
      <c r="L1771" s="12" t="str">
        <f t="shared" si="27"/>
        <v xml:space="preserve"> </v>
      </c>
    </row>
    <row r="1772" spans="1:12" x14ac:dyDescent="0.25">
      <c r="A1772" s="1" t="s">
        <v>12487</v>
      </c>
      <c r="B1772" s="1" t="s">
        <v>23</v>
      </c>
      <c r="C1772" s="1" t="s">
        <v>6937</v>
      </c>
      <c r="D1772" s="16">
        <v>15.99</v>
      </c>
      <c r="E1772" s="73"/>
      <c r="F1772" s="73">
        <v>159</v>
      </c>
      <c r="G1772" s="16">
        <v>908887.59</v>
      </c>
      <c r="H1772" s="16">
        <v>5716.2741509433963</v>
      </c>
      <c r="I1772" s="12">
        <v>0.68998741338277569</v>
      </c>
      <c r="L1772" s="12" t="str">
        <f t="shared" si="27"/>
        <v xml:space="preserve"> </v>
      </c>
    </row>
    <row r="1773" spans="1:12" x14ac:dyDescent="0.25">
      <c r="A1773" s="1" t="s">
        <v>12487</v>
      </c>
      <c r="B1773" s="1" t="s">
        <v>23</v>
      </c>
      <c r="C1773" s="1" t="s">
        <v>15292</v>
      </c>
      <c r="D1773" s="16">
        <v>29.99</v>
      </c>
      <c r="E1773" s="73"/>
      <c r="F1773" s="73">
        <v>155</v>
      </c>
      <c r="G1773" s="16">
        <v>771075.55</v>
      </c>
      <c r="H1773" s="16">
        <v>4974.680967741936</v>
      </c>
      <c r="I1773" s="12">
        <v>0.72799349721888562</v>
      </c>
      <c r="L1773" s="12" t="str">
        <f t="shared" si="27"/>
        <v xml:space="preserve"> </v>
      </c>
    </row>
    <row r="1774" spans="1:12" x14ac:dyDescent="0.25">
      <c r="A1774" s="1" t="s">
        <v>12487</v>
      </c>
      <c r="B1774" s="1" t="s">
        <v>23</v>
      </c>
      <c r="C1774" s="1" t="s">
        <v>11990</v>
      </c>
      <c r="D1774" s="16">
        <v>59.99</v>
      </c>
      <c r="E1774" s="73"/>
      <c r="F1774" s="73">
        <v>156</v>
      </c>
      <c r="G1774" s="16">
        <v>673563.04</v>
      </c>
      <c r="H1774" s="16">
        <v>4317.7117948717951</v>
      </c>
      <c r="I1774" s="12">
        <v>0.76098039980020726</v>
      </c>
      <c r="L1774" s="12" t="str">
        <f t="shared" si="27"/>
        <v xml:space="preserve"> </v>
      </c>
    </row>
    <row r="1775" spans="1:12" x14ac:dyDescent="0.25">
      <c r="A1775" s="1" t="s">
        <v>12487</v>
      </c>
      <c r="B1775" s="1" t="s">
        <v>23</v>
      </c>
      <c r="C1775" s="1" t="s">
        <v>7654</v>
      </c>
      <c r="D1775" s="16">
        <v>65.989999999999995</v>
      </c>
      <c r="E1775" s="73"/>
      <c r="F1775" s="73">
        <v>155</v>
      </c>
      <c r="G1775" s="16">
        <v>571671.37</v>
      </c>
      <c r="H1775" s="16">
        <v>3688.2023870967741</v>
      </c>
      <c r="I1775" s="12">
        <v>0.78915791108937183</v>
      </c>
      <c r="L1775" s="12" t="str">
        <f t="shared" si="27"/>
        <v xml:space="preserve"> </v>
      </c>
    </row>
    <row r="1776" spans="1:12" x14ac:dyDescent="0.25">
      <c r="A1776" s="1" t="s">
        <v>12487</v>
      </c>
      <c r="B1776" s="1" t="s">
        <v>23</v>
      </c>
      <c r="C1776" s="1" t="s">
        <v>14360</v>
      </c>
      <c r="D1776" s="16">
        <v>15.99</v>
      </c>
      <c r="E1776" s="73"/>
      <c r="F1776" s="73">
        <v>157</v>
      </c>
      <c r="G1776" s="16">
        <v>518443.77</v>
      </c>
      <c r="H1776" s="16">
        <v>3302.189617834395</v>
      </c>
      <c r="I1776" s="12">
        <v>0.81438632197078609</v>
      </c>
      <c r="L1776" s="12" t="str">
        <f t="shared" si="27"/>
        <v xml:space="preserve"> </v>
      </c>
    </row>
    <row r="1777" spans="1:12" x14ac:dyDescent="0.25">
      <c r="A1777" s="1" t="s">
        <v>12487</v>
      </c>
      <c r="B1777" s="1" t="s">
        <v>23</v>
      </c>
      <c r="C1777" s="1" t="s">
        <v>11429</v>
      </c>
      <c r="D1777" s="16">
        <v>15.99</v>
      </c>
      <c r="E1777" s="73"/>
      <c r="F1777" s="73">
        <v>159</v>
      </c>
      <c r="G1777" s="16">
        <v>474998.94</v>
      </c>
      <c r="H1777" s="16">
        <v>2987.4147169811322</v>
      </c>
      <c r="I1777" s="12">
        <v>0.83720988290324738</v>
      </c>
      <c r="L1777" s="12" t="str">
        <f t="shared" si="27"/>
        <v xml:space="preserve"> </v>
      </c>
    </row>
    <row r="1778" spans="1:12" x14ac:dyDescent="0.25">
      <c r="A1778" s="1" t="s">
        <v>12487</v>
      </c>
      <c r="B1778" s="1" t="s">
        <v>23</v>
      </c>
      <c r="C1778" s="1" t="s">
        <v>5842</v>
      </c>
      <c r="D1778" s="16">
        <v>29.99</v>
      </c>
      <c r="E1778" s="73"/>
      <c r="F1778" s="73">
        <v>159</v>
      </c>
      <c r="G1778" s="16">
        <v>421358.23</v>
      </c>
      <c r="H1778" s="16">
        <v>2650.0517610062893</v>
      </c>
      <c r="I1778" s="12">
        <v>0.85745602331947457</v>
      </c>
      <c r="L1778" s="12" t="str">
        <f t="shared" si="27"/>
        <v xml:space="preserve"> </v>
      </c>
    </row>
    <row r="1779" spans="1:12" x14ac:dyDescent="0.25">
      <c r="A1779" s="1" t="s">
        <v>12487</v>
      </c>
      <c r="B1779" s="1" t="s">
        <v>23</v>
      </c>
      <c r="C1779" s="1" t="s">
        <v>6841</v>
      </c>
      <c r="D1779" s="16">
        <v>17.989999999999998</v>
      </c>
      <c r="E1779" s="73"/>
      <c r="F1779" s="73">
        <v>158</v>
      </c>
      <c r="G1779" s="16">
        <v>399286.63</v>
      </c>
      <c r="H1779" s="16">
        <v>2527.130569620253</v>
      </c>
      <c r="I1779" s="12">
        <v>0.87676305766330298</v>
      </c>
      <c r="L1779" s="12" t="str">
        <f t="shared" si="27"/>
        <v xml:space="preserve"> </v>
      </c>
    </row>
    <row r="1780" spans="1:12" x14ac:dyDescent="0.25">
      <c r="A1780" s="1" t="s">
        <v>12487</v>
      </c>
      <c r="B1780" s="1" t="s">
        <v>23</v>
      </c>
      <c r="C1780" s="1" t="s">
        <v>7833</v>
      </c>
      <c r="D1780" s="16">
        <v>59.99</v>
      </c>
      <c r="E1780" s="73"/>
      <c r="F1780" s="73">
        <v>149</v>
      </c>
      <c r="G1780" s="16">
        <v>354123.08</v>
      </c>
      <c r="H1780" s="16">
        <v>2376.6649664429533</v>
      </c>
      <c r="I1780" s="12">
        <v>0.89492054927948939</v>
      </c>
      <c r="L1780" s="12" t="str">
        <f t="shared" si="27"/>
        <v xml:space="preserve"> </v>
      </c>
    </row>
    <row r="1781" spans="1:12" x14ac:dyDescent="0.25">
      <c r="A1781" s="1" t="s">
        <v>12487</v>
      </c>
      <c r="B1781" s="1" t="s">
        <v>23</v>
      </c>
      <c r="C1781" s="1" t="s">
        <v>5432</v>
      </c>
      <c r="D1781" s="16">
        <v>35.99</v>
      </c>
      <c r="E1781" s="73"/>
      <c r="F1781" s="73">
        <v>158</v>
      </c>
      <c r="G1781" s="16">
        <v>332468.63</v>
      </c>
      <c r="H1781" s="16">
        <v>2104.2318354430381</v>
      </c>
      <c r="I1781" s="12">
        <v>0.91099667799348016</v>
      </c>
      <c r="L1781" s="12" t="str">
        <f t="shared" si="27"/>
        <v xml:space="preserve"> </v>
      </c>
    </row>
    <row r="1782" spans="1:12" x14ac:dyDescent="0.25">
      <c r="A1782" s="1" t="s">
        <v>12487</v>
      </c>
      <c r="B1782" s="1" t="s">
        <v>23</v>
      </c>
      <c r="C1782" s="1" t="s">
        <v>6954</v>
      </c>
      <c r="D1782" s="16">
        <v>15.99</v>
      </c>
      <c r="E1782" s="73"/>
      <c r="F1782" s="73">
        <v>154</v>
      </c>
      <c r="G1782" s="16">
        <v>282063.59999999998</v>
      </c>
      <c r="H1782" s="16">
        <v>1831.5818181818181</v>
      </c>
      <c r="I1782" s="12">
        <v>0.92498978681511179</v>
      </c>
      <c r="L1782" s="12" t="str">
        <f t="shared" si="27"/>
        <v xml:space="preserve"> </v>
      </c>
    </row>
    <row r="1783" spans="1:12" x14ac:dyDescent="0.25">
      <c r="A1783" s="1" t="s">
        <v>12487</v>
      </c>
      <c r="B1783" s="1" t="s">
        <v>23</v>
      </c>
      <c r="C1783" s="1" t="s">
        <v>5906</v>
      </c>
      <c r="D1783" s="16">
        <v>29.99</v>
      </c>
      <c r="E1783" s="73"/>
      <c r="F1783" s="73">
        <v>153</v>
      </c>
      <c r="G1783" s="16">
        <v>231762.72</v>
      </c>
      <c r="H1783" s="16">
        <v>1514.7890196078431</v>
      </c>
      <c r="I1783" s="12">
        <v>0.93656262914340416</v>
      </c>
      <c r="L1783" s="12" t="str">
        <f t="shared" si="27"/>
        <v xml:space="preserve"> </v>
      </c>
    </row>
    <row r="1784" spans="1:12" x14ac:dyDescent="0.25">
      <c r="A1784" s="1" t="s">
        <v>12487</v>
      </c>
      <c r="B1784" s="1" t="s">
        <v>23</v>
      </c>
      <c r="C1784" s="1" t="s">
        <v>7347</v>
      </c>
      <c r="D1784" s="16">
        <v>41.99</v>
      </c>
      <c r="E1784" s="73"/>
      <c r="F1784" s="73">
        <v>134</v>
      </c>
      <c r="G1784" s="16">
        <v>171865.07</v>
      </c>
      <c r="H1784" s="16">
        <v>1282.5751492537313</v>
      </c>
      <c r="I1784" s="12">
        <v>0.94636137985018065</v>
      </c>
      <c r="L1784" s="12" t="str">
        <f t="shared" si="27"/>
        <v xml:space="preserve"> </v>
      </c>
    </row>
    <row r="1785" spans="1:12" x14ac:dyDescent="0.25">
      <c r="A1785" s="1" t="s">
        <v>12487</v>
      </c>
      <c r="B1785" s="1" t="s">
        <v>23</v>
      </c>
      <c r="C1785" s="1" t="s">
        <v>9125</v>
      </c>
      <c r="D1785" s="16">
        <v>29.99</v>
      </c>
      <c r="E1785" s="73"/>
      <c r="F1785" s="73">
        <v>113</v>
      </c>
      <c r="G1785" s="16">
        <v>124097.3</v>
      </c>
      <c r="H1785" s="16">
        <v>1098.2061946902654</v>
      </c>
      <c r="I1785" s="12">
        <v>0.95475156948754325</v>
      </c>
      <c r="L1785" s="12" t="str">
        <f t="shared" si="27"/>
        <v>X</v>
      </c>
    </row>
    <row r="1786" spans="1:12" x14ac:dyDescent="0.25">
      <c r="A1786" s="1" t="s">
        <v>12487</v>
      </c>
      <c r="B1786" s="1" t="s">
        <v>23</v>
      </c>
      <c r="C1786" s="1" t="s">
        <v>15693</v>
      </c>
      <c r="D1786" s="16">
        <v>49.99</v>
      </c>
      <c r="E1786" s="73"/>
      <c r="F1786" s="73">
        <v>127</v>
      </c>
      <c r="G1786" s="16">
        <v>134773.04</v>
      </c>
      <c r="H1786" s="16">
        <v>1061.2050393700788</v>
      </c>
      <c r="I1786" s="12">
        <v>0.96285907385920722</v>
      </c>
      <c r="L1786" s="12" t="str">
        <f t="shared" si="27"/>
        <v>X</v>
      </c>
    </row>
    <row r="1787" spans="1:12" x14ac:dyDescent="0.25">
      <c r="A1787" s="1" t="s">
        <v>12487</v>
      </c>
      <c r="B1787" s="1" t="s">
        <v>23</v>
      </c>
      <c r="C1787" s="1" t="s">
        <v>6830</v>
      </c>
      <c r="D1787" s="16">
        <v>26.99</v>
      </c>
      <c r="E1787" s="73"/>
      <c r="F1787" s="73">
        <v>55</v>
      </c>
      <c r="G1787" s="16">
        <v>58352.38</v>
      </c>
      <c r="H1787" s="16">
        <v>1060.9523636363635</v>
      </c>
      <c r="I1787" s="12">
        <v>0.97096464781258285</v>
      </c>
      <c r="L1787" s="12" t="str">
        <f t="shared" si="27"/>
        <v>X</v>
      </c>
    </row>
    <row r="1788" spans="1:12" x14ac:dyDescent="0.25">
      <c r="A1788" s="1" t="s">
        <v>12487</v>
      </c>
      <c r="B1788" s="1" t="s">
        <v>23</v>
      </c>
      <c r="C1788" s="1" t="s">
        <v>5682</v>
      </c>
      <c r="D1788" s="16">
        <v>41.99</v>
      </c>
      <c r="E1788" s="73"/>
      <c r="F1788" s="73">
        <v>129</v>
      </c>
      <c r="G1788" s="16">
        <v>134284.01999999999</v>
      </c>
      <c r="H1788" s="16">
        <v>1040.9613953488372</v>
      </c>
      <c r="I1788" s="12">
        <v>0.97891749269214912</v>
      </c>
      <c r="L1788" s="12" t="str">
        <f t="shared" si="27"/>
        <v>X</v>
      </c>
    </row>
    <row r="1789" spans="1:12" x14ac:dyDescent="0.25">
      <c r="A1789" s="1" t="s">
        <v>12487</v>
      </c>
      <c r="B1789" s="1" t="s">
        <v>23</v>
      </c>
      <c r="C1789" s="1" t="s">
        <v>15687</v>
      </c>
      <c r="D1789" s="16">
        <v>39.99</v>
      </c>
      <c r="E1789" s="73"/>
      <c r="F1789" s="73">
        <v>134</v>
      </c>
      <c r="G1789" s="16">
        <v>136565.85</v>
      </c>
      <c r="H1789" s="16">
        <v>1019.1481343283582</v>
      </c>
      <c r="I1789" s="12">
        <v>0.98670368635680139</v>
      </c>
      <c r="L1789" s="12" t="str">
        <f t="shared" si="27"/>
        <v>X</v>
      </c>
    </row>
    <row r="1790" spans="1:12" x14ac:dyDescent="0.25">
      <c r="A1790" s="1" t="s">
        <v>12487</v>
      </c>
      <c r="B1790" s="1" t="s">
        <v>23</v>
      </c>
      <c r="C1790" s="1" t="s">
        <v>15689</v>
      </c>
      <c r="D1790" s="16">
        <v>89.99</v>
      </c>
      <c r="E1790" s="73"/>
      <c r="F1790" s="73">
        <v>101</v>
      </c>
      <c r="G1790" s="16">
        <v>94579.49</v>
      </c>
      <c r="H1790" s="16">
        <v>936.43059405940596</v>
      </c>
      <c r="I1790" s="12">
        <v>0.99385792597443756</v>
      </c>
      <c r="L1790" s="12" t="str">
        <f t="shared" si="27"/>
        <v>X</v>
      </c>
    </row>
    <row r="1791" spans="1:12" x14ac:dyDescent="0.25">
      <c r="A1791" s="1" t="s">
        <v>12487</v>
      </c>
      <c r="B1791" s="1" t="s">
        <v>23</v>
      </c>
      <c r="C1791" s="1" t="s">
        <v>5568</v>
      </c>
      <c r="D1791" s="16">
        <v>26.99</v>
      </c>
      <c r="E1791" s="73"/>
      <c r="F1791" s="73">
        <v>112</v>
      </c>
      <c r="G1791" s="16">
        <v>90042.01</v>
      </c>
      <c r="H1791" s="16">
        <v>803.94651785714279</v>
      </c>
      <c r="I1791" s="12">
        <v>0.99999999999999989</v>
      </c>
      <c r="L1791" s="12" t="str">
        <f t="shared" si="27"/>
        <v>X</v>
      </c>
    </row>
    <row r="1792" spans="1:12" x14ac:dyDescent="0.25">
      <c r="A1792" s="1" t="s">
        <v>12487</v>
      </c>
      <c r="B1792" s="1" t="s">
        <v>23</v>
      </c>
      <c r="C1792" s="1" t="s">
        <v>12912</v>
      </c>
      <c r="D1792" s="16">
        <v>29.99</v>
      </c>
      <c r="E1792" s="73"/>
      <c r="F1792" s="73">
        <v>0</v>
      </c>
      <c r="G1792" s="16">
        <v>703.76</v>
      </c>
      <c r="H1792" s="16">
        <v>0</v>
      </c>
      <c r="I1792" s="12">
        <v>0.99999999999999989</v>
      </c>
      <c r="L1792" s="12" t="str">
        <f t="shared" si="27"/>
        <v>X</v>
      </c>
    </row>
    <row r="1793" spans="1:12" x14ac:dyDescent="0.25">
      <c r="A1793" s="1" t="s">
        <v>12487</v>
      </c>
      <c r="B1793" s="1" t="s">
        <v>24</v>
      </c>
      <c r="C1793" s="1"/>
      <c r="D1793" s="16">
        <v>1066.71</v>
      </c>
      <c r="E1793" s="73"/>
      <c r="F1793" s="73">
        <v>4045</v>
      </c>
      <c r="G1793" s="16">
        <v>20302788.199999999</v>
      </c>
      <c r="H1793" s="16">
        <v>130891.70116010345</v>
      </c>
      <c r="I1793" s="12"/>
      <c r="L1793" s="12" t="str">
        <f t="shared" si="27"/>
        <v xml:space="preserve"> </v>
      </c>
    </row>
    <row r="1794" spans="1:12" x14ac:dyDescent="0.25">
      <c r="A1794" s="1" t="s">
        <v>12487</v>
      </c>
      <c r="B1794" s="1" t="s">
        <v>74</v>
      </c>
      <c r="C1794" s="1" t="s">
        <v>5405</v>
      </c>
      <c r="D1794" s="16">
        <v>149.99</v>
      </c>
      <c r="E1794" s="73"/>
      <c r="F1794" s="73">
        <v>90</v>
      </c>
      <c r="G1794" s="16">
        <v>62095.86</v>
      </c>
      <c r="H1794" s="16">
        <v>689.95399999999995</v>
      </c>
      <c r="I1794" s="12">
        <v>0.30640445019716167</v>
      </c>
      <c r="L1794" s="12" t="str">
        <f t="shared" si="27"/>
        <v xml:space="preserve"> </v>
      </c>
    </row>
    <row r="1795" spans="1:12" x14ac:dyDescent="0.25">
      <c r="A1795" s="1" t="s">
        <v>12487</v>
      </c>
      <c r="B1795" s="1" t="s">
        <v>74</v>
      </c>
      <c r="C1795" s="1" t="s">
        <v>12612</v>
      </c>
      <c r="D1795" s="16">
        <v>249.99</v>
      </c>
      <c r="E1795" s="73"/>
      <c r="F1795" s="73">
        <v>23</v>
      </c>
      <c r="G1795" s="16">
        <v>11499.54</v>
      </c>
      <c r="H1795" s="16">
        <v>499.98</v>
      </c>
      <c r="I1795" s="12">
        <v>0.52844258173865122</v>
      </c>
      <c r="L1795" s="12" t="str">
        <f t="shared" si="27"/>
        <v xml:space="preserve"> </v>
      </c>
    </row>
    <row r="1796" spans="1:12" x14ac:dyDescent="0.25">
      <c r="A1796" s="1" t="s">
        <v>12487</v>
      </c>
      <c r="B1796" s="1" t="s">
        <v>74</v>
      </c>
      <c r="C1796" s="1" t="s">
        <v>6220</v>
      </c>
      <c r="D1796" s="16">
        <v>89.99</v>
      </c>
      <c r="E1796" s="73"/>
      <c r="F1796" s="73">
        <v>3</v>
      </c>
      <c r="G1796" s="16">
        <v>1349.85</v>
      </c>
      <c r="H1796" s="16">
        <v>449.95</v>
      </c>
      <c r="I1796" s="12">
        <v>0.72826268911713288</v>
      </c>
      <c r="L1796" s="12" t="str">
        <f t="shared" si="27"/>
        <v xml:space="preserve"> </v>
      </c>
    </row>
    <row r="1797" spans="1:12" x14ac:dyDescent="0.25">
      <c r="A1797" s="1" t="s">
        <v>12487</v>
      </c>
      <c r="B1797" s="1" t="s">
        <v>74</v>
      </c>
      <c r="C1797" s="1" t="s">
        <v>11575</v>
      </c>
      <c r="D1797" s="16">
        <v>79.989999999999995</v>
      </c>
      <c r="E1797" s="73"/>
      <c r="F1797" s="73">
        <v>45</v>
      </c>
      <c r="G1797" s="16">
        <v>16397.95</v>
      </c>
      <c r="H1797" s="16">
        <v>364.39888888888891</v>
      </c>
      <c r="I1797" s="12">
        <v>0.89009005906129812</v>
      </c>
      <c r="L1797" s="12" t="str">
        <f t="shared" si="27"/>
        <v xml:space="preserve"> </v>
      </c>
    </row>
    <row r="1798" spans="1:12" x14ac:dyDescent="0.25">
      <c r="A1798" s="1" t="s">
        <v>12487</v>
      </c>
      <c r="B1798" s="1" t="s">
        <v>74</v>
      </c>
      <c r="C1798" s="1" t="s">
        <v>6326</v>
      </c>
      <c r="D1798" s="16">
        <v>329.99</v>
      </c>
      <c r="E1798" s="73"/>
      <c r="F1798" s="73">
        <v>4</v>
      </c>
      <c r="G1798" s="16">
        <v>989.97</v>
      </c>
      <c r="H1798" s="16">
        <v>247.49250000000001</v>
      </c>
      <c r="I1798" s="12">
        <v>0.99999999999999978</v>
      </c>
      <c r="L1798" s="12" t="str">
        <f t="shared" si="27"/>
        <v>X</v>
      </c>
    </row>
    <row r="1799" spans="1:12" x14ac:dyDescent="0.25">
      <c r="A1799" s="1" t="s">
        <v>12487</v>
      </c>
      <c r="B1799" s="1" t="s">
        <v>79</v>
      </c>
      <c r="C1799" s="1"/>
      <c r="D1799" s="16">
        <v>899.95</v>
      </c>
      <c r="E1799" s="73"/>
      <c r="F1799" s="73">
        <v>165</v>
      </c>
      <c r="G1799" s="16">
        <v>92333.170000000013</v>
      </c>
      <c r="H1799" s="16">
        <v>2251.7753888888892</v>
      </c>
      <c r="I1799" s="12"/>
      <c r="L1799" s="12" t="str">
        <f t="shared" si="27"/>
        <v xml:space="preserve"> </v>
      </c>
    </row>
    <row r="1800" spans="1:12" x14ac:dyDescent="0.25">
      <c r="A1800" s="1" t="s">
        <v>12488</v>
      </c>
      <c r="B1800" s="1" t="s">
        <v>15</v>
      </c>
      <c r="C1800" s="1" t="s">
        <v>5704</v>
      </c>
      <c r="D1800" s="16">
        <v>42.99</v>
      </c>
      <c r="E1800" s="73"/>
      <c r="F1800" s="73">
        <v>51</v>
      </c>
      <c r="G1800" s="16">
        <v>23366.34</v>
      </c>
      <c r="H1800" s="16">
        <v>458.16352941176473</v>
      </c>
      <c r="I1800" s="12">
        <v>1</v>
      </c>
      <c r="L1800" s="12" t="str">
        <f t="shared" si="27"/>
        <v>X</v>
      </c>
    </row>
    <row r="1801" spans="1:12" x14ac:dyDescent="0.25">
      <c r="A1801" s="1" t="s">
        <v>12488</v>
      </c>
      <c r="B1801" s="1" t="s">
        <v>16</v>
      </c>
      <c r="C1801" s="1"/>
      <c r="D1801" s="16">
        <v>42.99</v>
      </c>
      <c r="E1801" s="73"/>
      <c r="F1801" s="73">
        <v>51</v>
      </c>
      <c r="G1801" s="16">
        <v>23366.34</v>
      </c>
      <c r="H1801" s="16">
        <v>458.16352941176473</v>
      </c>
      <c r="I1801" s="12"/>
      <c r="L1801" s="12" t="str">
        <f t="shared" ref="L1801:L1864" si="28">IF(I1801&gt;$I$2,"X"," ")</f>
        <v xml:space="preserve"> </v>
      </c>
    </row>
    <row r="1802" spans="1:12" x14ac:dyDescent="0.25">
      <c r="A1802" s="1" t="s">
        <v>12488</v>
      </c>
      <c r="B1802" s="1" t="s">
        <v>21</v>
      </c>
      <c r="C1802" s="1" t="s">
        <v>12989</v>
      </c>
      <c r="D1802" s="16">
        <v>59.99</v>
      </c>
      <c r="E1802" s="73"/>
      <c r="F1802" s="73">
        <v>146</v>
      </c>
      <c r="G1802" s="16">
        <v>712060.4</v>
      </c>
      <c r="H1802" s="16">
        <v>4877.1260273972603</v>
      </c>
      <c r="I1802" s="12">
        <v>0.26833641513961087</v>
      </c>
      <c r="L1802" s="12" t="str">
        <f t="shared" si="28"/>
        <v xml:space="preserve"> </v>
      </c>
    </row>
    <row r="1803" spans="1:12" x14ac:dyDescent="0.25">
      <c r="A1803" s="1" t="s">
        <v>12488</v>
      </c>
      <c r="B1803" s="1" t="s">
        <v>21</v>
      </c>
      <c r="C1803" s="1" t="s">
        <v>12992</v>
      </c>
      <c r="D1803" s="16">
        <v>29.99</v>
      </c>
      <c r="E1803" s="73"/>
      <c r="F1803" s="73">
        <v>158</v>
      </c>
      <c r="G1803" s="16">
        <v>584726.49</v>
      </c>
      <c r="H1803" s="16">
        <v>3700.8005696202531</v>
      </c>
      <c r="I1803" s="12">
        <v>0.47195214137264552</v>
      </c>
      <c r="L1803" s="12" t="str">
        <f t="shared" si="28"/>
        <v xml:space="preserve"> </v>
      </c>
    </row>
    <row r="1804" spans="1:12" x14ac:dyDescent="0.25">
      <c r="A1804" s="1" t="s">
        <v>12488</v>
      </c>
      <c r="B1804" s="1" t="s">
        <v>21</v>
      </c>
      <c r="C1804" s="1" t="s">
        <v>12988</v>
      </c>
      <c r="D1804" s="16">
        <v>39.99</v>
      </c>
      <c r="E1804" s="73"/>
      <c r="F1804" s="73">
        <v>140</v>
      </c>
      <c r="G1804" s="16">
        <v>462994.07</v>
      </c>
      <c r="H1804" s="16">
        <v>3307.1005</v>
      </c>
      <c r="I1804" s="12">
        <v>0.65390673670017196</v>
      </c>
      <c r="L1804" s="12" t="str">
        <f t="shared" si="28"/>
        <v xml:space="preserve"> </v>
      </c>
    </row>
    <row r="1805" spans="1:12" x14ac:dyDescent="0.25">
      <c r="A1805" s="1" t="s">
        <v>12488</v>
      </c>
      <c r="B1805" s="1" t="s">
        <v>21</v>
      </c>
      <c r="C1805" s="1" t="s">
        <v>12991</v>
      </c>
      <c r="D1805" s="16">
        <v>16.989999999999998</v>
      </c>
      <c r="E1805" s="73"/>
      <c r="F1805" s="73">
        <v>153</v>
      </c>
      <c r="G1805" s="16">
        <v>225389.34</v>
      </c>
      <c r="H1805" s="16">
        <v>1473.1329411764705</v>
      </c>
      <c r="I1805" s="12">
        <v>0.73495758718851156</v>
      </c>
      <c r="L1805" s="12" t="str">
        <f t="shared" si="28"/>
        <v xml:space="preserve"> </v>
      </c>
    </row>
    <row r="1806" spans="1:12" x14ac:dyDescent="0.25">
      <c r="A1806" s="1" t="s">
        <v>12488</v>
      </c>
      <c r="B1806" s="1" t="s">
        <v>21</v>
      </c>
      <c r="C1806" s="1" t="s">
        <v>7729</v>
      </c>
      <c r="D1806" s="16">
        <v>53.99</v>
      </c>
      <c r="E1806" s="73"/>
      <c r="F1806" s="73">
        <v>57</v>
      </c>
      <c r="G1806" s="16">
        <v>62268.04</v>
      </c>
      <c r="H1806" s="16">
        <v>1092.421754385965</v>
      </c>
      <c r="I1806" s="12">
        <v>0.79506194695812993</v>
      </c>
      <c r="L1806" s="12" t="str">
        <f t="shared" si="28"/>
        <v xml:space="preserve"> </v>
      </c>
    </row>
    <row r="1807" spans="1:12" x14ac:dyDescent="0.25">
      <c r="A1807" s="1" t="s">
        <v>12488</v>
      </c>
      <c r="B1807" s="1" t="s">
        <v>21</v>
      </c>
      <c r="C1807" s="1" t="s">
        <v>9997</v>
      </c>
      <c r="D1807" s="16">
        <v>29.99</v>
      </c>
      <c r="E1807" s="73"/>
      <c r="F1807" s="73">
        <v>136</v>
      </c>
      <c r="G1807" s="16">
        <v>95137.52</v>
      </c>
      <c r="H1807" s="16">
        <v>699.54058823529419</v>
      </c>
      <c r="I1807" s="12">
        <v>0.83355023137752771</v>
      </c>
      <c r="L1807" s="12" t="str">
        <f t="shared" si="28"/>
        <v xml:space="preserve"> </v>
      </c>
    </row>
    <row r="1808" spans="1:12" x14ac:dyDescent="0.25">
      <c r="A1808" s="1" t="s">
        <v>12488</v>
      </c>
      <c r="B1808" s="1" t="s">
        <v>21</v>
      </c>
      <c r="C1808" s="1" t="s">
        <v>5653</v>
      </c>
      <c r="D1808" s="16">
        <v>22.99</v>
      </c>
      <c r="E1808" s="73"/>
      <c r="F1808" s="73">
        <v>71</v>
      </c>
      <c r="G1808" s="16">
        <v>46429.48</v>
      </c>
      <c r="H1808" s="16">
        <v>653.93633802816908</v>
      </c>
      <c r="I1808" s="12">
        <v>0.8695293985530882</v>
      </c>
      <c r="L1808" s="12" t="str">
        <f t="shared" si="28"/>
        <v xml:space="preserve"> </v>
      </c>
    </row>
    <row r="1809" spans="1:12" x14ac:dyDescent="0.25">
      <c r="A1809" s="1" t="s">
        <v>12488</v>
      </c>
      <c r="B1809" s="1" t="s">
        <v>21</v>
      </c>
      <c r="C1809" s="1" t="s">
        <v>5540</v>
      </c>
      <c r="D1809" s="16">
        <v>27.99</v>
      </c>
      <c r="E1809" s="73"/>
      <c r="F1809" s="73">
        <v>156</v>
      </c>
      <c r="G1809" s="16">
        <v>96568.05</v>
      </c>
      <c r="H1809" s="16">
        <v>619.0259615384615</v>
      </c>
      <c r="I1809" s="12">
        <v>0.90358781870964633</v>
      </c>
      <c r="L1809" s="12" t="str">
        <f t="shared" si="28"/>
        <v xml:space="preserve"> </v>
      </c>
    </row>
    <row r="1810" spans="1:12" x14ac:dyDescent="0.25">
      <c r="A1810" s="1" t="s">
        <v>12488</v>
      </c>
      <c r="B1810" s="1" t="s">
        <v>21</v>
      </c>
      <c r="C1810" s="1" t="s">
        <v>13151</v>
      </c>
      <c r="D1810" s="16">
        <v>62.99</v>
      </c>
      <c r="E1810" s="73"/>
      <c r="F1810" s="73">
        <v>77</v>
      </c>
      <c r="G1810" s="16">
        <v>42383.08</v>
      </c>
      <c r="H1810" s="16">
        <v>550.42961038961039</v>
      </c>
      <c r="I1810" s="12">
        <v>0.93387211064898412</v>
      </c>
      <c r="L1810" s="12" t="str">
        <f t="shared" si="28"/>
        <v xml:space="preserve"> </v>
      </c>
    </row>
    <row r="1811" spans="1:12" x14ac:dyDescent="0.25">
      <c r="A1811" s="1" t="s">
        <v>12488</v>
      </c>
      <c r="B1811" s="1" t="s">
        <v>21</v>
      </c>
      <c r="C1811" s="1" t="s">
        <v>13154</v>
      </c>
      <c r="D1811" s="16">
        <v>31.99</v>
      </c>
      <c r="E1811" s="73"/>
      <c r="F1811" s="73">
        <v>139</v>
      </c>
      <c r="G1811" s="16">
        <v>72480.78</v>
      </c>
      <c r="H1811" s="16">
        <v>521.44446043165465</v>
      </c>
      <c r="I1811" s="12">
        <v>0.96256165781684988</v>
      </c>
      <c r="L1811" s="12" t="str">
        <f t="shared" si="28"/>
        <v>X</v>
      </c>
    </row>
    <row r="1812" spans="1:12" x14ac:dyDescent="0.25">
      <c r="A1812" s="1" t="s">
        <v>12488</v>
      </c>
      <c r="B1812" s="1" t="s">
        <v>21</v>
      </c>
      <c r="C1812" s="1" t="s">
        <v>11273</v>
      </c>
      <c r="D1812" s="16">
        <v>27.99</v>
      </c>
      <c r="E1812" s="73"/>
      <c r="F1812" s="73">
        <v>83</v>
      </c>
      <c r="G1812" s="16">
        <v>28136.81</v>
      </c>
      <c r="H1812" s="16">
        <v>338.99771084337351</v>
      </c>
      <c r="I1812" s="12">
        <v>0.98121309925126166</v>
      </c>
      <c r="L1812" s="12" t="str">
        <f t="shared" si="28"/>
        <v>X</v>
      </c>
    </row>
    <row r="1813" spans="1:12" x14ac:dyDescent="0.25">
      <c r="A1813" s="1" t="s">
        <v>12488</v>
      </c>
      <c r="B1813" s="1" t="s">
        <v>21</v>
      </c>
      <c r="C1813" s="1" t="s">
        <v>14706</v>
      </c>
      <c r="D1813" s="16">
        <v>16.989999999999998</v>
      </c>
      <c r="E1813" s="73"/>
      <c r="F1813" s="73">
        <v>70</v>
      </c>
      <c r="G1813" s="16">
        <v>15206.05</v>
      </c>
      <c r="H1813" s="16">
        <v>217.22928571428571</v>
      </c>
      <c r="I1813" s="12">
        <v>0.9931649183070872</v>
      </c>
      <c r="L1813" s="12" t="str">
        <f t="shared" si="28"/>
        <v>X</v>
      </c>
    </row>
    <row r="1814" spans="1:12" x14ac:dyDescent="0.25">
      <c r="A1814" s="1" t="s">
        <v>12488</v>
      </c>
      <c r="B1814" s="1" t="s">
        <v>21</v>
      </c>
      <c r="C1814" s="1" t="s">
        <v>13148</v>
      </c>
      <c r="D1814" s="16">
        <v>29.99</v>
      </c>
      <c r="E1814" s="73"/>
      <c r="F1814" s="73">
        <v>22</v>
      </c>
      <c r="G1814" s="16">
        <v>2733.07</v>
      </c>
      <c r="H1814" s="16">
        <v>124.23045454545455</v>
      </c>
      <c r="I1814" s="12">
        <v>1</v>
      </c>
      <c r="L1814" s="12" t="str">
        <f t="shared" si="28"/>
        <v>X</v>
      </c>
    </row>
    <row r="1815" spans="1:12" x14ac:dyDescent="0.25">
      <c r="A1815" s="1" t="s">
        <v>12488</v>
      </c>
      <c r="B1815" s="1" t="s">
        <v>22</v>
      </c>
      <c r="C1815" s="1"/>
      <c r="D1815" s="16">
        <v>451.87000000000006</v>
      </c>
      <c r="E1815" s="73"/>
      <c r="F1815" s="73">
        <v>1408</v>
      </c>
      <c r="G1815" s="16">
        <v>2446513.1799999997</v>
      </c>
      <c r="H1815" s="16">
        <v>18175.416202306253</v>
      </c>
      <c r="I1815" s="12"/>
      <c r="L1815" s="12" t="str">
        <f t="shared" si="28"/>
        <v xml:space="preserve"> </v>
      </c>
    </row>
    <row r="1816" spans="1:12" x14ac:dyDescent="0.25">
      <c r="A1816" s="1" t="s">
        <v>12488</v>
      </c>
      <c r="B1816" s="1" t="s">
        <v>23</v>
      </c>
      <c r="C1816" s="1" t="s">
        <v>12995</v>
      </c>
      <c r="D1816" s="16">
        <v>39.99</v>
      </c>
      <c r="E1816" s="73"/>
      <c r="F1816" s="73">
        <v>140</v>
      </c>
      <c r="G1816" s="16">
        <v>205177.49</v>
      </c>
      <c r="H1816" s="16">
        <v>1465.5535</v>
      </c>
      <c r="I1816" s="12">
        <v>0.23885758617930575</v>
      </c>
      <c r="L1816" s="12" t="str">
        <f t="shared" si="28"/>
        <v xml:space="preserve"> </v>
      </c>
    </row>
    <row r="1817" spans="1:12" x14ac:dyDescent="0.25">
      <c r="A1817" s="1" t="s">
        <v>12488</v>
      </c>
      <c r="B1817" s="1" t="s">
        <v>23</v>
      </c>
      <c r="C1817" s="1" t="s">
        <v>14273</v>
      </c>
      <c r="D1817" s="16">
        <v>31.99</v>
      </c>
      <c r="E1817" s="73"/>
      <c r="F1817" s="73">
        <v>63</v>
      </c>
      <c r="G1817" s="16">
        <v>68226.13</v>
      </c>
      <c r="H1817" s="16">
        <v>1082.9544444444446</v>
      </c>
      <c r="I1817" s="12">
        <v>0.41535874055009542</v>
      </c>
      <c r="L1817" s="12" t="str">
        <f t="shared" si="28"/>
        <v xml:space="preserve"> </v>
      </c>
    </row>
    <row r="1818" spans="1:12" x14ac:dyDescent="0.25">
      <c r="A1818" s="1" t="s">
        <v>12488</v>
      </c>
      <c r="B1818" s="1" t="s">
        <v>23</v>
      </c>
      <c r="C1818" s="1" t="s">
        <v>6342</v>
      </c>
      <c r="D1818" s="16">
        <v>27.99</v>
      </c>
      <c r="E1818" s="73"/>
      <c r="F1818" s="73">
        <v>139</v>
      </c>
      <c r="G1818" s="16">
        <v>110755.66</v>
      </c>
      <c r="H1818" s="16">
        <v>796.803309352518</v>
      </c>
      <c r="I1818" s="12">
        <v>0.5452226555362254</v>
      </c>
      <c r="L1818" s="12" t="str">
        <f t="shared" si="28"/>
        <v xml:space="preserve"> </v>
      </c>
    </row>
    <row r="1819" spans="1:12" x14ac:dyDescent="0.25">
      <c r="A1819" s="1" t="s">
        <v>12488</v>
      </c>
      <c r="B1819" s="1" t="s">
        <v>23</v>
      </c>
      <c r="C1819" s="1" t="s">
        <v>12994</v>
      </c>
      <c r="D1819" s="16">
        <v>19.989999999999998</v>
      </c>
      <c r="E1819" s="73"/>
      <c r="F1819" s="73">
        <v>57</v>
      </c>
      <c r="G1819" s="16">
        <v>41399.29</v>
      </c>
      <c r="H1819" s="16">
        <v>726.3033333333334</v>
      </c>
      <c r="I1819" s="12">
        <v>0.66359640377126672</v>
      </c>
      <c r="L1819" s="12" t="str">
        <f t="shared" si="28"/>
        <v xml:space="preserve"> </v>
      </c>
    </row>
    <row r="1820" spans="1:12" x14ac:dyDescent="0.25">
      <c r="A1820" s="1" t="s">
        <v>12488</v>
      </c>
      <c r="B1820" s="1" t="s">
        <v>23</v>
      </c>
      <c r="C1820" s="1" t="s">
        <v>5941</v>
      </c>
      <c r="D1820" s="16">
        <v>34.99</v>
      </c>
      <c r="E1820" s="73"/>
      <c r="F1820" s="73">
        <v>12</v>
      </c>
      <c r="G1820" s="16">
        <v>7277.92</v>
      </c>
      <c r="H1820" s="16">
        <v>606.49333333333334</v>
      </c>
      <c r="I1820" s="12">
        <v>0.76244338113090671</v>
      </c>
      <c r="L1820" s="12" t="str">
        <f t="shared" si="28"/>
        <v xml:space="preserve"> </v>
      </c>
    </row>
    <row r="1821" spans="1:12" x14ac:dyDescent="0.25">
      <c r="A1821" s="1" t="s">
        <v>12488</v>
      </c>
      <c r="B1821" s="1" t="s">
        <v>23</v>
      </c>
      <c r="C1821" s="1" t="s">
        <v>5814</v>
      </c>
      <c r="D1821" s="16">
        <v>34.99</v>
      </c>
      <c r="E1821" s="73"/>
      <c r="F1821" s="73">
        <v>117</v>
      </c>
      <c r="G1821" s="16">
        <v>50579.42</v>
      </c>
      <c r="H1821" s="16">
        <v>432.30273504273504</v>
      </c>
      <c r="I1821" s="12">
        <v>0.83290057548854679</v>
      </c>
      <c r="L1821" s="12" t="str">
        <f t="shared" si="28"/>
        <v xml:space="preserve"> </v>
      </c>
    </row>
    <row r="1822" spans="1:12" x14ac:dyDescent="0.25">
      <c r="A1822" s="1" t="s">
        <v>12488</v>
      </c>
      <c r="B1822" s="1" t="s">
        <v>23</v>
      </c>
      <c r="C1822" s="1" t="s">
        <v>5810</v>
      </c>
      <c r="D1822" s="16">
        <v>32.99</v>
      </c>
      <c r="E1822" s="73"/>
      <c r="F1822" s="73">
        <v>79</v>
      </c>
      <c r="G1822" s="16">
        <v>33916.5</v>
      </c>
      <c r="H1822" s="16">
        <v>429.32278481012656</v>
      </c>
      <c r="I1822" s="12">
        <v>0.90287209414789582</v>
      </c>
      <c r="L1822" s="12" t="str">
        <f t="shared" si="28"/>
        <v xml:space="preserve"> </v>
      </c>
    </row>
    <row r="1823" spans="1:12" x14ac:dyDescent="0.25">
      <c r="A1823" s="1" t="s">
        <v>12488</v>
      </c>
      <c r="B1823" s="1" t="s">
        <v>23</v>
      </c>
      <c r="C1823" s="1" t="s">
        <v>6401</v>
      </c>
      <c r="D1823" s="16">
        <v>36.99</v>
      </c>
      <c r="E1823" s="73"/>
      <c r="F1823" s="73">
        <v>61</v>
      </c>
      <c r="G1823" s="16">
        <v>22116.69</v>
      </c>
      <c r="H1823" s="16">
        <v>362.56868852459013</v>
      </c>
      <c r="I1823" s="12">
        <v>0.96196395382083189</v>
      </c>
      <c r="L1823" s="12" t="str">
        <f t="shared" si="28"/>
        <v>X</v>
      </c>
    </row>
    <row r="1824" spans="1:12" x14ac:dyDescent="0.25">
      <c r="A1824" s="1" t="s">
        <v>12488</v>
      </c>
      <c r="B1824" s="1" t="s">
        <v>23</v>
      </c>
      <c r="C1824" s="1" t="s">
        <v>8856</v>
      </c>
      <c r="D1824" s="16">
        <v>14.99</v>
      </c>
      <c r="E1824" s="73"/>
      <c r="F1824" s="73">
        <v>76</v>
      </c>
      <c r="G1824" s="16">
        <v>17736.650000000001</v>
      </c>
      <c r="H1824" s="16">
        <v>233.37697368421055</v>
      </c>
      <c r="I1824" s="12">
        <v>1.0000000000000002</v>
      </c>
      <c r="L1824" s="12" t="str">
        <f t="shared" si="28"/>
        <v>X</v>
      </c>
    </row>
    <row r="1825" spans="1:12" x14ac:dyDescent="0.25">
      <c r="A1825" s="1" t="s">
        <v>12488</v>
      </c>
      <c r="B1825" s="1" t="s">
        <v>24</v>
      </c>
      <c r="C1825" s="1"/>
      <c r="D1825" s="16">
        <v>274.91000000000003</v>
      </c>
      <c r="E1825" s="73"/>
      <c r="F1825" s="73">
        <v>744</v>
      </c>
      <c r="G1825" s="16">
        <v>557185.75</v>
      </c>
      <c r="H1825" s="16">
        <v>6135.6791025252905</v>
      </c>
      <c r="I1825" s="12"/>
      <c r="L1825" s="12" t="str">
        <f t="shared" si="28"/>
        <v xml:space="preserve"> </v>
      </c>
    </row>
    <row r="1826" spans="1:12" x14ac:dyDescent="0.25">
      <c r="A1826" s="1" t="s">
        <v>12488</v>
      </c>
      <c r="B1826" s="1" t="s">
        <v>74</v>
      </c>
      <c r="C1826" s="1" t="s">
        <v>5597</v>
      </c>
      <c r="D1826" s="16">
        <v>74.989999999999995</v>
      </c>
      <c r="E1826" s="73"/>
      <c r="F1826" s="73">
        <v>99</v>
      </c>
      <c r="G1826" s="16">
        <v>139135.57</v>
      </c>
      <c r="H1826" s="16">
        <v>1405.409797979798</v>
      </c>
      <c r="I1826" s="12">
        <v>0.32393837133529557</v>
      </c>
      <c r="L1826" s="12" t="str">
        <f t="shared" si="28"/>
        <v xml:space="preserve"> </v>
      </c>
    </row>
    <row r="1827" spans="1:12" x14ac:dyDescent="0.25">
      <c r="A1827" s="1" t="s">
        <v>12488</v>
      </c>
      <c r="B1827" s="1" t="s">
        <v>74</v>
      </c>
      <c r="C1827" s="1" t="s">
        <v>13850</v>
      </c>
      <c r="D1827" s="16">
        <v>54.99</v>
      </c>
      <c r="E1827" s="73"/>
      <c r="F1827" s="73">
        <v>1</v>
      </c>
      <c r="G1827" s="16">
        <v>1099.8</v>
      </c>
      <c r="H1827" s="16">
        <v>1099.8</v>
      </c>
      <c r="I1827" s="12">
        <v>0.57743555152193837</v>
      </c>
      <c r="L1827" s="12" t="str">
        <f t="shared" si="28"/>
        <v xml:space="preserve"> </v>
      </c>
    </row>
    <row r="1828" spans="1:12" x14ac:dyDescent="0.25">
      <c r="A1828" s="1" t="s">
        <v>12488</v>
      </c>
      <c r="B1828" s="1" t="s">
        <v>74</v>
      </c>
      <c r="C1828" s="1" t="s">
        <v>16283</v>
      </c>
      <c r="D1828" s="16">
        <v>2199.9899999999998</v>
      </c>
      <c r="E1828" s="73"/>
      <c r="F1828" s="73">
        <v>3</v>
      </c>
      <c r="G1828" s="16">
        <v>2199.9899999999998</v>
      </c>
      <c r="H1828" s="16">
        <v>733.32999999999993</v>
      </c>
      <c r="I1828" s="12">
        <v>0.74646363585206266</v>
      </c>
      <c r="L1828" s="12" t="str">
        <f t="shared" si="28"/>
        <v xml:space="preserve"> </v>
      </c>
    </row>
    <row r="1829" spans="1:12" x14ac:dyDescent="0.25">
      <c r="A1829" s="1" t="s">
        <v>12488</v>
      </c>
      <c r="B1829" s="1" t="s">
        <v>74</v>
      </c>
      <c r="C1829" s="1" t="s">
        <v>14666</v>
      </c>
      <c r="D1829" s="16">
        <v>299.99</v>
      </c>
      <c r="E1829" s="73"/>
      <c r="F1829" s="73">
        <v>7</v>
      </c>
      <c r="G1829" s="16">
        <v>4199.8599999999997</v>
      </c>
      <c r="H1829" s="16">
        <v>599.9799999999999</v>
      </c>
      <c r="I1829" s="12">
        <v>0.88475535995497401</v>
      </c>
      <c r="L1829" s="12" t="str">
        <f t="shared" si="28"/>
        <v xml:space="preserve"> </v>
      </c>
    </row>
    <row r="1830" spans="1:12" x14ac:dyDescent="0.25">
      <c r="A1830" s="1" t="s">
        <v>12488</v>
      </c>
      <c r="B1830" s="1" t="s">
        <v>74</v>
      </c>
      <c r="C1830" s="1" t="s">
        <v>14746</v>
      </c>
      <c r="D1830" s="16">
        <v>499.99</v>
      </c>
      <c r="E1830" s="73"/>
      <c r="F1830" s="73">
        <v>3</v>
      </c>
      <c r="G1830" s="16">
        <v>1499.97</v>
      </c>
      <c r="H1830" s="16">
        <v>499.99</v>
      </c>
      <c r="I1830" s="12">
        <v>1</v>
      </c>
      <c r="L1830" s="12" t="str">
        <f t="shared" si="28"/>
        <v>X</v>
      </c>
    </row>
    <row r="1831" spans="1:12" x14ac:dyDescent="0.25">
      <c r="A1831" s="1" t="s">
        <v>12488</v>
      </c>
      <c r="B1831" s="1" t="s">
        <v>79</v>
      </c>
      <c r="C1831" s="1"/>
      <c r="D1831" s="16">
        <v>3129.95</v>
      </c>
      <c r="E1831" s="73"/>
      <c r="F1831" s="73">
        <v>113</v>
      </c>
      <c r="G1831" s="16">
        <v>148135.18999999997</v>
      </c>
      <c r="H1831" s="16">
        <v>4338.5097979797983</v>
      </c>
      <c r="I1831" s="12"/>
      <c r="L1831" s="12" t="str">
        <f t="shared" si="28"/>
        <v xml:space="preserve"> </v>
      </c>
    </row>
    <row r="1832" spans="1:12" x14ac:dyDescent="0.25">
      <c r="A1832" s="1" t="s">
        <v>12486</v>
      </c>
      <c r="B1832" s="1" t="s">
        <v>15</v>
      </c>
      <c r="C1832" s="1" t="s">
        <v>7616</v>
      </c>
      <c r="D1832" s="16">
        <v>114.99</v>
      </c>
      <c r="E1832" s="73"/>
      <c r="F1832" s="73">
        <v>105</v>
      </c>
      <c r="G1832" s="16">
        <v>281638.5</v>
      </c>
      <c r="H1832" s="16">
        <v>2682.2714285714287</v>
      </c>
      <c r="I1832" s="12">
        <v>8.269053751019094E-2</v>
      </c>
      <c r="L1832" s="12" t="str">
        <f t="shared" si="28"/>
        <v xml:space="preserve"> </v>
      </c>
    </row>
    <row r="1833" spans="1:12" x14ac:dyDescent="0.25">
      <c r="A1833" s="1" t="s">
        <v>12486</v>
      </c>
      <c r="B1833" s="1" t="s">
        <v>15</v>
      </c>
      <c r="C1833" s="1" t="s">
        <v>5843</v>
      </c>
      <c r="D1833" s="16">
        <v>89.99</v>
      </c>
      <c r="E1833" s="73"/>
      <c r="F1833" s="73">
        <v>99</v>
      </c>
      <c r="G1833" s="16">
        <v>210515.79</v>
      </c>
      <c r="H1833" s="16">
        <v>2126.4221212121215</v>
      </c>
      <c r="I1833" s="12">
        <v>0.14824504713349182</v>
      </c>
      <c r="L1833" s="12" t="str">
        <f t="shared" si="28"/>
        <v xml:space="preserve"> </v>
      </c>
    </row>
    <row r="1834" spans="1:12" x14ac:dyDescent="0.25">
      <c r="A1834" s="1" t="s">
        <v>12486</v>
      </c>
      <c r="B1834" s="1" t="s">
        <v>15</v>
      </c>
      <c r="C1834" s="1" t="s">
        <v>5636</v>
      </c>
      <c r="D1834" s="16">
        <v>79.989999999999995</v>
      </c>
      <c r="E1834" s="73"/>
      <c r="F1834" s="73">
        <v>138</v>
      </c>
      <c r="G1834" s="16">
        <v>199129.66</v>
      </c>
      <c r="H1834" s="16">
        <v>1442.9685507246377</v>
      </c>
      <c r="I1834" s="12">
        <v>0.19272967452754752</v>
      </c>
      <c r="L1834" s="12" t="str">
        <f t="shared" si="28"/>
        <v xml:space="preserve"> </v>
      </c>
    </row>
    <row r="1835" spans="1:12" x14ac:dyDescent="0.25">
      <c r="A1835" s="1" t="s">
        <v>12486</v>
      </c>
      <c r="B1835" s="1" t="s">
        <v>15</v>
      </c>
      <c r="C1835" s="1" t="s">
        <v>7610</v>
      </c>
      <c r="D1835" s="16">
        <v>109.99</v>
      </c>
      <c r="E1835" s="73"/>
      <c r="F1835" s="73">
        <v>34</v>
      </c>
      <c r="G1835" s="16">
        <v>46005.78</v>
      </c>
      <c r="H1835" s="16">
        <v>1353.1111764705881</v>
      </c>
      <c r="I1835" s="12">
        <v>0.23444412941140388</v>
      </c>
      <c r="L1835" s="12" t="str">
        <f t="shared" si="28"/>
        <v xml:space="preserve"> </v>
      </c>
    </row>
    <row r="1836" spans="1:12" x14ac:dyDescent="0.25">
      <c r="A1836" s="1" t="s">
        <v>12486</v>
      </c>
      <c r="B1836" s="1" t="s">
        <v>15</v>
      </c>
      <c r="C1836" s="1" t="s">
        <v>5394</v>
      </c>
      <c r="D1836" s="16">
        <v>54.99</v>
      </c>
      <c r="E1836" s="73"/>
      <c r="F1836" s="73">
        <v>157</v>
      </c>
      <c r="G1836" s="16">
        <v>185330.25</v>
      </c>
      <c r="H1836" s="16">
        <v>1180.4474522292994</v>
      </c>
      <c r="I1836" s="12">
        <v>0.27083561212550189</v>
      </c>
      <c r="L1836" s="12" t="str">
        <f t="shared" si="28"/>
        <v xml:space="preserve"> </v>
      </c>
    </row>
    <row r="1837" spans="1:12" x14ac:dyDescent="0.25">
      <c r="A1837" s="1" t="s">
        <v>12486</v>
      </c>
      <c r="B1837" s="1" t="s">
        <v>15</v>
      </c>
      <c r="C1837" s="1" t="s">
        <v>5937</v>
      </c>
      <c r="D1837" s="16">
        <v>59.99</v>
      </c>
      <c r="E1837" s="73"/>
      <c r="F1837" s="73">
        <v>41</v>
      </c>
      <c r="G1837" s="16">
        <v>47692.05</v>
      </c>
      <c r="H1837" s="16">
        <v>1163.2207317073171</v>
      </c>
      <c r="I1837" s="12">
        <v>0.30669602003325225</v>
      </c>
      <c r="L1837" s="12" t="str">
        <f t="shared" si="28"/>
        <v xml:space="preserve"> </v>
      </c>
    </row>
    <row r="1838" spans="1:12" x14ac:dyDescent="0.25">
      <c r="A1838" s="1" t="s">
        <v>12486</v>
      </c>
      <c r="B1838" s="1" t="s">
        <v>15</v>
      </c>
      <c r="C1838" s="1" t="s">
        <v>6302</v>
      </c>
      <c r="D1838" s="16">
        <v>79.989999999999995</v>
      </c>
      <c r="E1838" s="73"/>
      <c r="F1838" s="73">
        <v>52</v>
      </c>
      <c r="G1838" s="16">
        <v>60232.3</v>
      </c>
      <c r="H1838" s="16">
        <v>1158.3134615384615</v>
      </c>
      <c r="I1838" s="12">
        <v>0.3424051439196884</v>
      </c>
      <c r="L1838" s="12" t="str">
        <f t="shared" si="28"/>
        <v xml:space="preserve"> </v>
      </c>
    </row>
    <row r="1839" spans="1:12" x14ac:dyDescent="0.25">
      <c r="A1839" s="1" t="s">
        <v>12486</v>
      </c>
      <c r="B1839" s="1" t="s">
        <v>15</v>
      </c>
      <c r="C1839" s="1" t="s">
        <v>13124</v>
      </c>
      <c r="D1839" s="16">
        <v>99.99</v>
      </c>
      <c r="E1839" s="73"/>
      <c r="F1839" s="73">
        <v>47</v>
      </c>
      <c r="G1839" s="16">
        <v>50594.94</v>
      </c>
      <c r="H1839" s="16">
        <v>1076.4880851063831</v>
      </c>
      <c r="I1839" s="12">
        <v>0.37559171013836978</v>
      </c>
      <c r="L1839" s="12" t="str">
        <f t="shared" si="28"/>
        <v xml:space="preserve"> </v>
      </c>
    </row>
    <row r="1840" spans="1:12" x14ac:dyDescent="0.25">
      <c r="A1840" s="1" t="s">
        <v>12486</v>
      </c>
      <c r="B1840" s="1" t="s">
        <v>15</v>
      </c>
      <c r="C1840" s="1" t="s">
        <v>5806</v>
      </c>
      <c r="D1840" s="16">
        <v>89.99</v>
      </c>
      <c r="E1840" s="73"/>
      <c r="F1840" s="73">
        <v>89</v>
      </c>
      <c r="G1840" s="16">
        <v>91109.59</v>
      </c>
      <c r="H1840" s="16">
        <v>1023.7032584269663</v>
      </c>
      <c r="I1840" s="12">
        <v>0.40715099671487576</v>
      </c>
      <c r="L1840" s="12" t="str">
        <f t="shared" si="28"/>
        <v xml:space="preserve"> </v>
      </c>
    </row>
    <row r="1841" spans="1:12" x14ac:dyDescent="0.25">
      <c r="A1841" s="1" t="s">
        <v>12486</v>
      </c>
      <c r="B1841" s="1" t="s">
        <v>15</v>
      </c>
      <c r="C1841" s="1" t="s">
        <v>7332</v>
      </c>
      <c r="D1841" s="16">
        <v>69.989999999999995</v>
      </c>
      <c r="E1841" s="73"/>
      <c r="F1841" s="73">
        <v>111</v>
      </c>
      <c r="G1841" s="16">
        <v>107574.63</v>
      </c>
      <c r="H1841" s="16">
        <v>969.14081081081088</v>
      </c>
      <c r="I1841" s="12">
        <v>0.43702820217416438</v>
      </c>
      <c r="L1841" s="12" t="str">
        <f t="shared" si="28"/>
        <v xml:space="preserve"> </v>
      </c>
    </row>
    <row r="1842" spans="1:12" x14ac:dyDescent="0.25">
      <c r="A1842" s="1" t="s">
        <v>12486</v>
      </c>
      <c r="B1842" s="1" t="s">
        <v>15</v>
      </c>
      <c r="C1842" s="1" t="s">
        <v>6956</v>
      </c>
      <c r="D1842" s="16">
        <v>49.99</v>
      </c>
      <c r="E1842" s="73"/>
      <c r="F1842" s="73">
        <v>24</v>
      </c>
      <c r="G1842" s="16">
        <v>22145.57</v>
      </c>
      <c r="H1842" s="16">
        <v>922.73208333333332</v>
      </c>
      <c r="I1842" s="12">
        <v>0.46547469388114626</v>
      </c>
      <c r="L1842" s="12" t="str">
        <f t="shared" si="28"/>
        <v xml:space="preserve"> </v>
      </c>
    </row>
    <row r="1843" spans="1:12" x14ac:dyDescent="0.25">
      <c r="A1843" s="1" t="s">
        <v>12486</v>
      </c>
      <c r="B1843" s="1" t="s">
        <v>15</v>
      </c>
      <c r="C1843" s="1" t="s">
        <v>5379</v>
      </c>
      <c r="D1843" s="16">
        <v>55.99</v>
      </c>
      <c r="E1843" s="73"/>
      <c r="F1843" s="73">
        <v>154</v>
      </c>
      <c r="G1843" s="16">
        <v>137920.09</v>
      </c>
      <c r="H1843" s="16">
        <v>895.58499999999992</v>
      </c>
      <c r="I1843" s="12">
        <v>0.49308428038578522</v>
      </c>
      <c r="L1843" s="12" t="str">
        <f t="shared" si="28"/>
        <v xml:space="preserve"> </v>
      </c>
    </row>
    <row r="1844" spans="1:12" x14ac:dyDescent="0.25">
      <c r="A1844" s="1" t="s">
        <v>12486</v>
      </c>
      <c r="B1844" s="1" t="s">
        <v>15</v>
      </c>
      <c r="C1844" s="1" t="s">
        <v>5417</v>
      </c>
      <c r="D1844" s="16">
        <v>89.99</v>
      </c>
      <c r="E1844" s="73"/>
      <c r="F1844" s="73">
        <v>113</v>
      </c>
      <c r="G1844" s="16">
        <v>93518.95</v>
      </c>
      <c r="H1844" s="16">
        <v>827.60132743362828</v>
      </c>
      <c r="I1844" s="12">
        <v>0.51859802887546824</v>
      </c>
      <c r="L1844" s="12" t="str">
        <f t="shared" si="28"/>
        <v xml:space="preserve"> </v>
      </c>
    </row>
    <row r="1845" spans="1:12" x14ac:dyDescent="0.25">
      <c r="A1845" s="1" t="s">
        <v>12486</v>
      </c>
      <c r="B1845" s="1" t="s">
        <v>15</v>
      </c>
      <c r="C1845" s="1" t="s">
        <v>9249</v>
      </c>
      <c r="D1845" s="16">
        <v>79.989999999999995</v>
      </c>
      <c r="E1845" s="73"/>
      <c r="F1845" s="73">
        <v>1</v>
      </c>
      <c r="G1845" s="16">
        <v>799.9</v>
      </c>
      <c r="H1845" s="16">
        <v>799.9</v>
      </c>
      <c r="I1845" s="12">
        <v>0.54325778562112692</v>
      </c>
      <c r="L1845" s="12" t="str">
        <f t="shared" si="28"/>
        <v xml:space="preserve"> </v>
      </c>
    </row>
    <row r="1846" spans="1:12" x14ac:dyDescent="0.25">
      <c r="A1846" s="1" t="s">
        <v>12486</v>
      </c>
      <c r="B1846" s="1" t="s">
        <v>15</v>
      </c>
      <c r="C1846" s="1" t="s">
        <v>5471</v>
      </c>
      <c r="D1846" s="16">
        <v>69.989999999999995</v>
      </c>
      <c r="E1846" s="73"/>
      <c r="F1846" s="73">
        <v>77</v>
      </c>
      <c r="G1846" s="16">
        <v>61112.39</v>
      </c>
      <c r="H1846" s="16">
        <v>793.66740259740254</v>
      </c>
      <c r="I1846" s="12">
        <v>0.56772540042924136</v>
      </c>
      <c r="L1846" s="12" t="str">
        <f t="shared" si="28"/>
        <v xml:space="preserve"> </v>
      </c>
    </row>
    <row r="1847" spans="1:12" x14ac:dyDescent="0.25">
      <c r="A1847" s="1" t="s">
        <v>12486</v>
      </c>
      <c r="B1847" s="1" t="s">
        <v>15</v>
      </c>
      <c r="C1847" s="1" t="s">
        <v>5458</v>
      </c>
      <c r="D1847" s="16">
        <v>63.99</v>
      </c>
      <c r="E1847" s="73"/>
      <c r="F1847" s="73">
        <v>132</v>
      </c>
      <c r="G1847" s="16">
        <v>102320.01</v>
      </c>
      <c r="H1847" s="16">
        <v>775.15159090909083</v>
      </c>
      <c r="I1847" s="12">
        <v>0.59162219962017581</v>
      </c>
      <c r="L1847" s="12" t="str">
        <f t="shared" si="28"/>
        <v xml:space="preserve"> </v>
      </c>
    </row>
    <row r="1848" spans="1:12" x14ac:dyDescent="0.25">
      <c r="A1848" s="1" t="s">
        <v>12486</v>
      </c>
      <c r="B1848" s="1" t="s">
        <v>15</v>
      </c>
      <c r="C1848" s="1" t="s">
        <v>5501</v>
      </c>
      <c r="D1848" s="16">
        <v>61.99</v>
      </c>
      <c r="E1848" s="73"/>
      <c r="F1848" s="73">
        <v>64</v>
      </c>
      <c r="G1848" s="16">
        <v>49456.6</v>
      </c>
      <c r="H1848" s="16">
        <v>772.75937499999998</v>
      </c>
      <c r="I1848" s="12">
        <v>0.61544525026454044</v>
      </c>
      <c r="L1848" s="12" t="str">
        <f t="shared" si="28"/>
        <v xml:space="preserve"> </v>
      </c>
    </row>
    <row r="1849" spans="1:12" x14ac:dyDescent="0.25">
      <c r="A1849" s="1" t="s">
        <v>12486</v>
      </c>
      <c r="B1849" s="1" t="s">
        <v>15</v>
      </c>
      <c r="C1849" s="1" t="s">
        <v>13194</v>
      </c>
      <c r="D1849" s="16">
        <v>79.989999999999995</v>
      </c>
      <c r="E1849" s="73"/>
      <c r="F1849" s="73">
        <v>11</v>
      </c>
      <c r="G1849" s="16">
        <v>8398.9500000000007</v>
      </c>
      <c r="H1849" s="16">
        <v>763.54090909090917</v>
      </c>
      <c r="I1849" s="12">
        <v>0.63898410897630553</v>
      </c>
      <c r="L1849" s="12" t="str">
        <f t="shared" si="28"/>
        <v xml:space="preserve"> </v>
      </c>
    </row>
    <row r="1850" spans="1:12" x14ac:dyDescent="0.25">
      <c r="A1850" s="1" t="s">
        <v>12486</v>
      </c>
      <c r="B1850" s="1" t="s">
        <v>15</v>
      </c>
      <c r="C1850" s="1" t="s">
        <v>5534</v>
      </c>
      <c r="D1850" s="16">
        <v>64.989999999999995</v>
      </c>
      <c r="E1850" s="73"/>
      <c r="F1850" s="73">
        <v>94</v>
      </c>
      <c r="G1850" s="16">
        <v>64194.6</v>
      </c>
      <c r="H1850" s="16">
        <v>682.92127659574464</v>
      </c>
      <c r="I1850" s="12">
        <v>0.66003758135696022</v>
      </c>
      <c r="L1850" s="12" t="str">
        <f t="shared" si="28"/>
        <v xml:space="preserve"> </v>
      </c>
    </row>
    <row r="1851" spans="1:12" x14ac:dyDescent="0.25">
      <c r="A1851" s="1" t="s">
        <v>12486</v>
      </c>
      <c r="B1851" s="1" t="s">
        <v>15</v>
      </c>
      <c r="C1851" s="1" t="s">
        <v>13023</v>
      </c>
      <c r="D1851" s="16">
        <v>94.99</v>
      </c>
      <c r="E1851" s="73"/>
      <c r="F1851" s="73">
        <v>23</v>
      </c>
      <c r="G1851" s="16">
        <v>15198.4</v>
      </c>
      <c r="H1851" s="16">
        <v>660.8</v>
      </c>
      <c r="I1851" s="12">
        <v>0.68040908686706303</v>
      </c>
      <c r="L1851" s="12" t="str">
        <f t="shared" si="28"/>
        <v xml:space="preserve"> </v>
      </c>
    </row>
    <row r="1852" spans="1:12" x14ac:dyDescent="0.25">
      <c r="A1852" s="1" t="s">
        <v>12486</v>
      </c>
      <c r="B1852" s="1" t="s">
        <v>15</v>
      </c>
      <c r="C1852" s="1" t="s">
        <v>5898</v>
      </c>
      <c r="D1852" s="16">
        <v>79.989999999999995</v>
      </c>
      <c r="E1852" s="73"/>
      <c r="F1852" s="73">
        <v>39</v>
      </c>
      <c r="G1852" s="16">
        <v>25516.67</v>
      </c>
      <c r="H1852" s="16">
        <v>654.2735897435897</v>
      </c>
      <c r="I1852" s="12">
        <v>0.70057939261551383</v>
      </c>
      <c r="L1852" s="12" t="str">
        <f t="shared" si="28"/>
        <v xml:space="preserve"> </v>
      </c>
    </row>
    <row r="1853" spans="1:12" x14ac:dyDescent="0.25">
      <c r="A1853" s="1" t="s">
        <v>12486</v>
      </c>
      <c r="B1853" s="1" t="s">
        <v>15</v>
      </c>
      <c r="C1853" s="1" t="s">
        <v>5809</v>
      </c>
      <c r="D1853" s="16">
        <v>71.989999999999995</v>
      </c>
      <c r="E1853" s="73"/>
      <c r="F1853" s="73">
        <v>93</v>
      </c>
      <c r="G1853" s="16">
        <v>59815.48</v>
      </c>
      <c r="H1853" s="16">
        <v>643.17720430107534</v>
      </c>
      <c r="I1853" s="12">
        <v>0.72040761289607047</v>
      </c>
      <c r="L1853" s="12" t="str">
        <f t="shared" si="28"/>
        <v xml:space="preserve"> </v>
      </c>
    </row>
    <row r="1854" spans="1:12" x14ac:dyDescent="0.25">
      <c r="A1854" s="1" t="s">
        <v>12486</v>
      </c>
      <c r="B1854" s="1" t="s">
        <v>15</v>
      </c>
      <c r="C1854" s="1" t="s">
        <v>5595</v>
      </c>
      <c r="D1854" s="16">
        <v>88.99</v>
      </c>
      <c r="E1854" s="73"/>
      <c r="F1854" s="73">
        <v>30</v>
      </c>
      <c r="G1854" s="16">
        <v>18826.79</v>
      </c>
      <c r="H1854" s="16">
        <v>627.55966666666666</v>
      </c>
      <c r="I1854" s="12">
        <v>0.73975436714458487</v>
      </c>
      <c r="L1854" s="12" t="str">
        <f t="shared" si="28"/>
        <v xml:space="preserve"> </v>
      </c>
    </row>
    <row r="1855" spans="1:12" x14ac:dyDescent="0.25">
      <c r="A1855" s="1" t="s">
        <v>12486</v>
      </c>
      <c r="B1855" s="1" t="s">
        <v>15</v>
      </c>
      <c r="C1855" s="1" t="s">
        <v>5423</v>
      </c>
      <c r="D1855" s="16">
        <v>92.99</v>
      </c>
      <c r="E1855" s="73"/>
      <c r="F1855" s="73">
        <v>97</v>
      </c>
      <c r="G1855" s="16">
        <v>58169.71</v>
      </c>
      <c r="H1855" s="16">
        <v>599.68773195876292</v>
      </c>
      <c r="I1855" s="12">
        <v>0.75824187007427457</v>
      </c>
      <c r="L1855" s="12" t="str">
        <f t="shared" si="28"/>
        <v xml:space="preserve"> </v>
      </c>
    </row>
    <row r="1856" spans="1:12" x14ac:dyDescent="0.25">
      <c r="A1856" s="1" t="s">
        <v>12486</v>
      </c>
      <c r="B1856" s="1" t="s">
        <v>15</v>
      </c>
      <c r="C1856" s="1" t="s">
        <v>11769</v>
      </c>
      <c r="D1856" s="16">
        <v>84.99</v>
      </c>
      <c r="E1856" s="73"/>
      <c r="F1856" s="73">
        <v>1</v>
      </c>
      <c r="G1856" s="16">
        <v>594.92999999999995</v>
      </c>
      <c r="H1856" s="16">
        <v>594.92999999999995</v>
      </c>
      <c r="I1856" s="12">
        <v>0.77658269902876231</v>
      </c>
      <c r="L1856" s="12" t="str">
        <f t="shared" si="28"/>
        <v xml:space="preserve"> </v>
      </c>
    </row>
    <row r="1857" spans="1:12" x14ac:dyDescent="0.25">
      <c r="A1857" s="1" t="s">
        <v>12486</v>
      </c>
      <c r="B1857" s="1" t="s">
        <v>15</v>
      </c>
      <c r="C1857" s="1" t="s">
        <v>15201</v>
      </c>
      <c r="D1857" s="16">
        <v>59.99</v>
      </c>
      <c r="E1857" s="73"/>
      <c r="F1857" s="73">
        <v>109</v>
      </c>
      <c r="G1857" s="16">
        <v>63193.79</v>
      </c>
      <c r="H1857" s="16">
        <v>579.75954128440367</v>
      </c>
      <c r="I1857" s="12">
        <v>0.7944558447457869</v>
      </c>
      <c r="L1857" s="12" t="str">
        <f t="shared" si="28"/>
        <v xml:space="preserve"> </v>
      </c>
    </row>
    <row r="1858" spans="1:12" x14ac:dyDescent="0.25">
      <c r="A1858" s="1" t="s">
        <v>12486</v>
      </c>
      <c r="B1858" s="1" t="s">
        <v>15</v>
      </c>
      <c r="C1858" s="1" t="s">
        <v>15090</v>
      </c>
      <c r="D1858" s="16">
        <v>52.99</v>
      </c>
      <c r="E1858" s="73"/>
      <c r="F1858" s="73">
        <v>83</v>
      </c>
      <c r="G1858" s="16">
        <v>47884.02</v>
      </c>
      <c r="H1858" s="16">
        <v>576.91590361445776</v>
      </c>
      <c r="I1858" s="12">
        <v>0.81224132523814141</v>
      </c>
      <c r="L1858" s="12" t="str">
        <f t="shared" si="28"/>
        <v xml:space="preserve"> </v>
      </c>
    </row>
    <row r="1859" spans="1:12" x14ac:dyDescent="0.25">
      <c r="A1859" s="1" t="s">
        <v>12486</v>
      </c>
      <c r="B1859" s="1" t="s">
        <v>15</v>
      </c>
      <c r="C1859" s="1" t="s">
        <v>6360</v>
      </c>
      <c r="D1859" s="16">
        <v>76.989999999999995</v>
      </c>
      <c r="E1859" s="73"/>
      <c r="F1859" s="73">
        <v>65</v>
      </c>
      <c r="G1859" s="16">
        <v>37248.870000000003</v>
      </c>
      <c r="H1859" s="16">
        <v>573.05953846153852</v>
      </c>
      <c r="I1859" s="12">
        <v>0.82990791958648613</v>
      </c>
      <c r="L1859" s="12" t="str">
        <f t="shared" si="28"/>
        <v xml:space="preserve"> </v>
      </c>
    </row>
    <row r="1860" spans="1:12" x14ac:dyDescent="0.25">
      <c r="A1860" s="1" t="s">
        <v>12486</v>
      </c>
      <c r="B1860" s="1" t="s">
        <v>15</v>
      </c>
      <c r="C1860" s="1" t="s">
        <v>10445</v>
      </c>
      <c r="D1860" s="16">
        <v>89.99</v>
      </c>
      <c r="E1860" s="73"/>
      <c r="F1860" s="73">
        <v>38</v>
      </c>
      <c r="G1860" s="16">
        <v>21522.55</v>
      </c>
      <c r="H1860" s="16">
        <v>566.3828947368421</v>
      </c>
      <c r="I1860" s="12">
        <v>0.84736868269326515</v>
      </c>
      <c r="L1860" s="12" t="str">
        <f t="shared" si="28"/>
        <v xml:space="preserve"> </v>
      </c>
    </row>
    <row r="1861" spans="1:12" x14ac:dyDescent="0.25">
      <c r="A1861" s="1" t="s">
        <v>12486</v>
      </c>
      <c r="B1861" s="1" t="s">
        <v>15</v>
      </c>
      <c r="C1861" s="1" t="s">
        <v>5860</v>
      </c>
      <c r="D1861" s="16">
        <v>94.99</v>
      </c>
      <c r="E1861" s="73"/>
      <c r="F1861" s="73">
        <v>51</v>
      </c>
      <c r="G1861" s="16">
        <v>28181.93</v>
      </c>
      <c r="H1861" s="16">
        <v>552.58686274509807</v>
      </c>
      <c r="I1861" s="12">
        <v>0.8644041341448726</v>
      </c>
      <c r="L1861" s="12" t="str">
        <f t="shared" si="28"/>
        <v xml:space="preserve"> </v>
      </c>
    </row>
    <row r="1862" spans="1:12" x14ac:dyDescent="0.25">
      <c r="A1862" s="1" t="s">
        <v>12486</v>
      </c>
      <c r="B1862" s="1" t="s">
        <v>15</v>
      </c>
      <c r="C1862" s="1" t="s">
        <v>5935</v>
      </c>
      <c r="D1862" s="16">
        <v>71.989999999999995</v>
      </c>
      <c r="E1862" s="73"/>
      <c r="F1862" s="73">
        <v>35</v>
      </c>
      <c r="G1862" s="16">
        <v>18831.23</v>
      </c>
      <c r="H1862" s="16">
        <v>538.03514285714289</v>
      </c>
      <c r="I1862" s="12">
        <v>0.88099097717959296</v>
      </c>
      <c r="L1862" s="12" t="str">
        <f t="shared" si="28"/>
        <v xml:space="preserve"> </v>
      </c>
    </row>
    <row r="1863" spans="1:12" x14ac:dyDescent="0.25">
      <c r="A1863" s="1" t="s">
        <v>12486</v>
      </c>
      <c r="B1863" s="1" t="s">
        <v>15</v>
      </c>
      <c r="C1863" s="1" t="s">
        <v>15564</v>
      </c>
      <c r="D1863" s="16">
        <v>54.99</v>
      </c>
      <c r="E1863" s="73"/>
      <c r="F1863" s="73">
        <v>51</v>
      </c>
      <c r="G1863" s="16">
        <v>26835.119999999999</v>
      </c>
      <c r="H1863" s="16">
        <v>526.17882352941172</v>
      </c>
      <c r="I1863" s="12">
        <v>0.89721230708702149</v>
      </c>
      <c r="L1863" s="12" t="str">
        <f t="shared" si="28"/>
        <v xml:space="preserve"> </v>
      </c>
    </row>
    <row r="1864" spans="1:12" x14ac:dyDescent="0.25">
      <c r="A1864" s="1" t="s">
        <v>12486</v>
      </c>
      <c r="B1864" s="1" t="s">
        <v>15</v>
      </c>
      <c r="C1864" s="1" t="s">
        <v>5589</v>
      </c>
      <c r="D1864" s="16">
        <v>79.989999999999995</v>
      </c>
      <c r="E1864" s="73"/>
      <c r="F1864" s="73">
        <v>106</v>
      </c>
      <c r="G1864" s="16">
        <v>54608.02</v>
      </c>
      <c r="H1864" s="16">
        <v>515.16999999999996</v>
      </c>
      <c r="I1864" s="12">
        <v>0.91309425093332841</v>
      </c>
      <c r="L1864" s="12" t="str">
        <f t="shared" si="28"/>
        <v xml:space="preserve"> </v>
      </c>
    </row>
    <row r="1865" spans="1:12" x14ac:dyDescent="0.25">
      <c r="A1865" s="1" t="s">
        <v>12486</v>
      </c>
      <c r="B1865" s="1" t="s">
        <v>15</v>
      </c>
      <c r="C1865" s="1" t="s">
        <v>12700</v>
      </c>
      <c r="D1865" s="16">
        <v>99.99</v>
      </c>
      <c r="E1865" s="73"/>
      <c r="F1865" s="73">
        <v>25</v>
      </c>
      <c r="G1865" s="16">
        <v>12198.78</v>
      </c>
      <c r="H1865" s="16">
        <v>487.95120000000003</v>
      </c>
      <c r="I1865" s="12">
        <v>0.92813707865648409</v>
      </c>
      <c r="L1865" s="12" t="str">
        <f t="shared" ref="L1865:L1928" si="29">IF(I1865&gt;$I$2,"X"," ")</f>
        <v xml:space="preserve"> </v>
      </c>
    </row>
    <row r="1866" spans="1:12" x14ac:dyDescent="0.25">
      <c r="A1866" s="1" t="s">
        <v>12486</v>
      </c>
      <c r="B1866" s="1" t="s">
        <v>15</v>
      </c>
      <c r="C1866" s="1" t="s">
        <v>15474</v>
      </c>
      <c r="D1866" s="16">
        <v>74.989999999999995</v>
      </c>
      <c r="E1866" s="73"/>
      <c r="F1866" s="73">
        <v>12</v>
      </c>
      <c r="G1866" s="16">
        <v>5849.22</v>
      </c>
      <c r="H1866" s="16">
        <v>487.435</v>
      </c>
      <c r="I1866" s="12">
        <v>0.9431639926823876</v>
      </c>
      <c r="L1866" s="12" t="str">
        <f t="shared" si="29"/>
        <v xml:space="preserve"> </v>
      </c>
    </row>
    <row r="1867" spans="1:12" x14ac:dyDescent="0.25">
      <c r="A1867" s="1" t="s">
        <v>12486</v>
      </c>
      <c r="B1867" s="1" t="s">
        <v>15</v>
      </c>
      <c r="C1867" s="1" t="s">
        <v>6819</v>
      </c>
      <c r="D1867" s="16">
        <v>29.99</v>
      </c>
      <c r="E1867" s="73"/>
      <c r="F1867" s="73">
        <v>111</v>
      </c>
      <c r="G1867" s="16">
        <v>49423.519999999997</v>
      </c>
      <c r="H1867" s="16">
        <v>445.25693693693688</v>
      </c>
      <c r="I1867" s="12">
        <v>0.95689061820330512</v>
      </c>
      <c r="L1867" s="12" t="str">
        <f t="shared" si="29"/>
        <v>X</v>
      </c>
    </row>
    <row r="1868" spans="1:12" x14ac:dyDescent="0.25">
      <c r="A1868" s="1" t="s">
        <v>12486</v>
      </c>
      <c r="B1868" s="1" t="s">
        <v>15</v>
      </c>
      <c r="C1868" s="1" t="s">
        <v>5631</v>
      </c>
      <c r="D1868" s="16">
        <v>81.99</v>
      </c>
      <c r="E1868" s="73"/>
      <c r="F1868" s="73">
        <v>66</v>
      </c>
      <c r="G1868" s="16">
        <v>28532.52</v>
      </c>
      <c r="H1868" s="16">
        <v>432.31090909090909</v>
      </c>
      <c r="I1868" s="12">
        <v>0.97021813646393318</v>
      </c>
      <c r="L1868" s="12" t="str">
        <f t="shared" si="29"/>
        <v>X</v>
      </c>
    </row>
    <row r="1869" spans="1:12" x14ac:dyDescent="0.25">
      <c r="A1869" s="1" t="s">
        <v>12486</v>
      </c>
      <c r="B1869" s="1" t="s">
        <v>15</v>
      </c>
      <c r="C1869" s="1" t="s">
        <v>12633</v>
      </c>
      <c r="D1869" s="16">
        <v>69.989999999999995</v>
      </c>
      <c r="E1869" s="73"/>
      <c r="F1869" s="73">
        <v>7</v>
      </c>
      <c r="G1869" s="16">
        <v>2799.6</v>
      </c>
      <c r="H1869" s="16">
        <v>399.94285714285712</v>
      </c>
      <c r="I1869" s="12">
        <v>0.98254779463283748</v>
      </c>
      <c r="L1869" s="12" t="str">
        <f t="shared" si="29"/>
        <v>X</v>
      </c>
    </row>
    <row r="1870" spans="1:12" x14ac:dyDescent="0.25">
      <c r="A1870" s="1" t="s">
        <v>12486</v>
      </c>
      <c r="B1870" s="1" t="s">
        <v>15</v>
      </c>
      <c r="C1870" s="1" t="s">
        <v>6812</v>
      </c>
      <c r="D1870" s="16">
        <v>28.99</v>
      </c>
      <c r="E1870" s="73"/>
      <c r="F1870" s="73">
        <v>83</v>
      </c>
      <c r="G1870" s="16">
        <v>32062.94</v>
      </c>
      <c r="H1870" s="16">
        <v>386.30048192771085</v>
      </c>
      <c r="I1870" s="12">
        <v>0.9944568781621137</v>
      </c>
      <c r="L1870" s="12" t="str">
        <f t="shared" si="29"/>
        <v>X</v>
      </c>
    </row>
    <row r="1871" spans="1:12" x14ac:dyDescent="0.25">
      <c r="A1871" s="1" t="s">
        <v>12486</v>
      </c>
      <c r="B1871" s="1" t="s">
        <v>15</v>
      </c>
      <c r="C1871" s="1" t="s">
        <v>15321</v>
      </c>
      <c r="D1871" s="16">
        <v>109.99</v>
      </c>
      <c r="E1871" s="73"/>
      <c r="F1871" s="73">
        <v>56</v>
      </c>
      <c r="G1871" s="16">
        <v>10069.07</v>
      </c>
      <c r="H1871" s="16">
        <v>179.80482142857142</v>
      </c>
      <c r="I1871" s="12">
        <v>0.99999999999999989</v>
      </c>
      <c r="L1871" s="12" t="str">
        <f t="shared" si="29"/>
        <v>X</v>
      </c>
    </row>
    <row r="1872" spans="1:12" x14ac:dyDescent="0.25">
      <c r="A1872" s="1" t="s">
        <v>12486</v>
      </c>
      <c r="B1872" s="1" t="s">
        <v>15</v>
      </c>
      <c r="C1872" s="1" t="s">
        <v>15548</v>
      </c>
      <c r="D1872" s="16">
        <v>94.99</v>
      </c>
      <c r="E1872" s="73"/>
      <c r="F1872" s="73">
        <v>0</v>
      </c>
      <c r="G1872" s="16">
        <v>8549.1</v>
      </c>
      <c r="H1872" s="16">
        <v>0</v>
      </c>
      <c r="I1872" s="12">
        <v>0.99999999999999989</v>
      </c>
      <c r="L1872" s="12" t="str">
        <f t="shared" si="29"/>
        <v>X</v>
      </c>
    </row>
    <row r="1873" spans="1:12" x14ac:dyDescent="0.25">
      <c r="A1873" s="1" t="s">
        <v>12486</v>
      </c>
      <c r="B1873" s="1" t="s">
        <v>15</v>
      </c>
      <c r="C1873" s="1" t="s">
        <v>9434</v>
      </c>
      <c r="D1873" s="16">
        <v>89.99</v>
      </c>
      <c r="E1873" s="73"/>
      <c r="F1873" s="73">
        <v>0</v>
      </c>
      <c r="G1873" s="16">
        <v>0</v>
      </c>
      <c r="H1873" s="16">
        <v>0</v>
      </c>
      <c r="I1873" s="12">
        <v>0.99999999999999989</v>
      </c>
      <c r="L1873" s="12" t="str">
        <f t="shared" si="29"/>
        <v>X</v>
      </c>
    </row>
    <row r="1874" spans="1:12" x14ac:dyDescent="0.25">
      <c r="A1874" s="1" t="s">
        <v>12486</v>
      </c>
      <c r="B1874" s="1" t="s">
        <v>16</v>
      </c>
      <c r="C1874" s="1"/>
      <c r="D1874" s="16">
        <v>3243.5799999999967</v>
      </c>
      <c r="E1874" s="73"/>
      <c r="F1874" s="73">
        <v>2724</v>
      </c>
      <c r="G1874" s="16">
        <v>2445602.8100000005</v>
      </c>
      <c r="H1874" s="16">
        <v>32437.465148184099</v>
      </c>
      <c r="I1874" s="12"/>
      <c r="L1874" s="12" t="str">
        <f t="shared" si="29"/>
        <v xml:space="preserve"> </v>
      </c>
    </row>
    <row r="1875" spans="1:12" x14ac:dyDescent="0.25">
      <c r="A1875" s="1" t="s">
        <v>12486</v>
      </c>
      <c r="B1875" s="1" t="s">
        <v>17</v>
      </c>
      <c r="C1875" s="1" t="s">
        <v>7613</v>
      </c>
      <c r="D1875" s="16">
        <v>24.99</v>
      </c>
      <c r="E1875" s="73"/>
      <c r="F1875" s="73">
        <v>140</v>
      </c>
      <c r="G1875" s="16">
        <v>135020.97</v>
      </c>
      <c r="H1875" s="16">
        <v>964.43550000000005</v>
      </c>
      <c r="I1875" s="12">
        <v>0.17531022983422148</v>
      </c>
      <c r="L1875" s="12" t="str">
        <f t="shared" si="29"/>
        <v xml:space="preserve"> </v>
      </c>
    </row>
    <row r="1876" spans="1:12" x14ac:dyDescent="0.25">
      <c r="A1876" s="1" t="s">
        <v>12486</v>
      </c>
      <c r="B1876" s="1" t="s">
        <v>17</v>
      </c>
      <c r="C1876" s="1" t="s">
        <v>7602</v>
      </c>
      <c r="D1876" s="16">
        <v>23.49</v>
      </c>
      <c r="E1876" s="73"/>
      <c r="F1876" s="73">
        <v>107</v>
      </c>
      <c r="G1876" s="16">
        <v>98493.57</v>
      </c>
      <c r="H1876" s="16">
        <v>920.50065420560759</v>
      </c>
      <c r="I1876" s="12">
        <v>0.34263420458560334</v>
      </c>
      <c r="L1876" s="12" t="str">
        <f t="shared" si="29"/>
        <v xml:space="preserve"> </v>
      </c>
    </row>
    <row r="1877" spans="1:12" x14ac:dyDescent="0.25">
      <c r="A1877" s="1" t="s">
        <v>12486</v>
      </c>
      <c r="B1877" s="1" t="s">
        <v>17</v>
      </c>
      <c r="C1877" s="1" t="s">
        <v>7644</v>
      </c>
      <c r="D1877" s="16">
        <v>31.99</v>
      </c>
      <c r="E1877" s="73"/>
      <c r="F1877" s="73">
        <v>101</v>
      </c>
      <c r="G1877" s="16">
        <v>89465.76</v>
      </c>
      <c r="H1877" s="16">
        <v>885.79960396039598</v>
      </c>
      <c r="I1877" s="12">
        <v>0.50365039712243898</v>
      </c>
      <c r="L1877" s="12" t="str">
        <f t="shared" si="29"/>
        <v xml:space="preserve"> </v>
      </c>
    </row>
    <row r="1878" spans="1:12" x14ac:dyDescent="0.25">
      <c r="A1878" s="1" t="s">
        <v>12486</v>
      </c>
      <c r="B1878" s="1" t="s">
        <v>17</v>
      </c>
      <c r="C1878" s="1" t="s">
        <v>7666</v>
      </c>
      <c r="D1878" s="16">
        <v>23.99</v>
      </c>
      <c r="E1878" s="73"/>
      <c r="F1878" s="73">
        <v>115</v>
      </c>
      <c r="G1878" s="16">
        <v>83485.2</v>
      </c>
      <c r="H1878" s="16">
        <v>725.95826086956515</v>
      </c>
      <c r="I1878" s="12">
        <v>0.63561143501776241</v>
      </c>
      <c r="L1878" s="12" t="str">
        <f t="shared" si="29"/>
        <v xml:space="preserve"> </v>
      </c>
    </row>
    <row r="1879" spans="1:12" x14ac:dyDescent="0.25">
      <c r="A1879" s="1" t="s">
        <v>12486</v>
      </c>
      <c r="B1879" s="1" t="s">
        <v>17</v>
      </c>
      <c r="C1879" s="1" t="s">
        <v>7733</v>
      </c>
      <c r="D1879" s="16">
        <v>34.99</v>
      </c>
      <c r="E1879" s="73"/>
      <c r="F1879" s="73">
        <v>111</v>
      </c>
      <c r="G1879" s="16">
        <v>80425.13</v>
      </c>
      <c r="H1879" s="16">
        <v>724.55072072072073</v>
      </c>
      <c r="I1879" s="12">
        <v>0.76731661735095147</v>
      </c>
      <c r="L1879" s="12" t="str">
        <f t="shared" si="29"/>
        <v xml:space="preserve"> </v>
      </c>
    </row>
    <row r="1880" spans="1:12" x14ac:dyDescent="0.25">
      <c r="A1880" s="1" t="s">
        <v>12486</v>
      </c>
      <c r="B1880" s="1" t="s">
        <v>17</v>
      </c>
      <c r="C1880" s="1" t="s">
        <v>7595</v>
      </c>
      <c r="D1880" s="16">
        <v>29.99</v>
      </c>
      <c r="E1880" s="73"/>
      <c r="F1880" s="73">
        <v>114</v>
      </c>
      <c r="G1880" s="16">
        <v>81632.78</v>
      </c>
      <c r="H1880" s="16">
        <v>716.0770175438596</v>
      </c>
      <c r="I1880" s="12">
        <v>0.89748149258067678</v>
      </c>
      <c r="L1880" s="12" t="str">
        <f t="shared" si="29"/>
        <v xml:space="preserve"> </v>
      </c>
    </row>
    <row r="1881" spans="1:12" x14ac:dyDescent="0.25">
      <c r="A1881" s="1" t="s">
        <v>12486</v>
      </c>
      <c r="B1881" s="1" t="s">
        <v>17</v>
      </c>
      <c r="C1881" s="1" t="s">
        <v>7641</v>
      </c>
      <c r="D1881" s="16">
        <v>26.99</v>
      </c>
      <c r="E1881" s="73"/>
      <c r="F1881" s="73">
        <v>77</v>
      </c>
      <c r="G1881" s="16">
        <v>43426.91</v>
      </c>
      <c r="H1881" s="16">
        <v>563.98584415584423</v>
      </c>
      <c r="I1881" s="12">
        <v>0.99999999999999989</v>
      </c>
      <c r="L1881" s="12" t="str">
        <f t="shared" si="29"/>
        <v>X</v>
      </c>
    </row>
    <row r="1882" spans="1:12" x14ac:dyDescent="0.25">
      <c r="A1882" s="1" t="s">
        <v>12486</v>
      </c>
      <c r="B1882" s="1" t="s">
        <v>18</v>
      </c>
      <c r="C1882" s="1"/>
      <c r="D1882" s="16">
        <v>196.43</v>
      </c>
      <c r="E1882" s="73"/>
      <c r="F1882" s="73">
        <v>765</v>
      </c>
      <c r="G1882" s="16">
        <v>611950.31999999995</v>
      </c>
      <c r="H1882" s="16">
        <v>5501.3076014559938</v>
      </c>
      <c r="I1882" s="12"/>
      <c r="L1882" s="12" t="str">
        <f t="shared" si="29"/>
        <v xml:space="preserve"> </v>
      </c>
    </row>
    <row r="1883" spans="1:12" x14ac:dyDescent="0.25">
      <c r="A1883" s="1" t="s">
        <v>12486</v>
      </c>
      <c r="B1883" s="1" t="s">
        <v>19</v>
      </c>
      <c r="C1883" s="1" t="s">
        <v>7614</v>
      </c>
      <c r="D1883" s="16">
        <v>52.99</v>
      </c>
      <c r="E1883" s="73"/>
      <c r="F1883" s="73">
        <v>154</v>
      </c>
      <c r="G1883" s="16">
        <v>450598.45</v>
      </c>
      <c r="H1883" s="16">
        <v>2925.9639610389613</v>
      </c>
      <c r="I1883" s="12">
        <v>0.25662533059634185</v>
      </c>
      <c r="L1883" s="12" t="str">
        <f t="shared" si="29"/>
        <v xml:space="preserve"> </v>
      </c>
    </row>
    <row r="1884" spans="1:12" x14ac:dyDescent="0.25">
      <c r="A1884" s="1" t="s">
        <v>12486</v>
      </c>
      <c r="B1884" s="1" t="s">
        <v>19</v>
      </c>
      <c r="C1884" s="1" t="s">
        <v>7744</v>
      </c>
      <c r="D1884" s="16">
        <v>53.99</v>
      </c>
      <c r="E1884" s="73"/>
      <c r="F1884" s="73">
        <v>138</v>
      </c>
      <c r="G1884" s="16">
        <v>204009.38</v>
      </c>
      <c r="H1884" s="16">
        <v>1478.3288405797102</v>
      </c>
      <c r="I1884" s="12">
        <v>0.38628401146032781</v>
      </c>
      <c r="L1884" s="12" t="str">
        <f t="shared" si="29"/>
        <v xml:space="preserve"> </v>
      </c>
    </row>
    <row r="1885" spans="1:12" x14ac:dyDescent="0.25">
      <c r="A1885" s="1" t="s">
        <v>12486</v>
      </c>
      <c r="B1885" s="1" t="s">
        <v>19</v>
      </c>
      <c r="C1885" s="1" t="s">
        <v>7709</v>
      </c>
      <c r="D1885" s="16">
        <v>46.99</v>
      </c>
      <c r="E1885" s="73"/>
      <c r="F1885" s="73">
        <v>126</v>
      </c>
      <c r="G1885" s="16">
        <v>150499.29</v>
      </c>
      <c r="H1885" s="16">
        <v>1194.4388095238096</v>
      </c>
      <c r="I1885" s="12">
        <v>0.49104376190588944</v>
      </c>
      <c r="L1885" s="12" t="str">
        <f t="shared" si="29"/>
        <v xml:space="preserve"> </v>
      </c>
    </row>
    <row r="1886" spans="1:12" x14ac:dyDescent="0.25">
      <c r="A1886" s="1" t="s">
        <v>12486</v>
      </c>
      <c r="B1886" s="1" t="s">
        <v>19</v>
      </c>
      <c r="C1886" s="1" t="s">
        <v>7330</v>
      </c>
      <c r="D1886" s="16">
        <v>36.99</v>
      </c>
      <c r="E1886" s="73"/>
      <c r="F1886" s="73">
        <v>127</v>
      </c>
      <c r="G1886" s="16">
        <v>116185.59</v>
      </c>
      <c r="H1886" s="16">
        <v>914.84716535433063</v>
      </c>
      <c r="I1886" s="12">
        <v>0.5712815773336698</v>
      </c>
      <c r="L1886" s="12" t="str">
        <f t="shared" si="29"/>
        <v xml:space="preserve"> </v>
      </c>
    </row>
    <row r="1887" spans="1:12" x14ac:dyDescent="0.25">
      <c r="A1887" s="1" t="s">
        <v>12486</v>
      </c>
      <c r="B1887" s="1" t="s">
        <v>19</v>
      </c>
      <c r="C1887" s="1" t="s">
        <v>5560</v>
      </c>
      <c r="D1887" s="16">
        <v>29.99</v>
      </c>
      <c r="E1887" s="73"/>
      <c r="F1887" s="73">
        <v>159</v>
      </c>
      <c r="G1887" s="16">
        <v>115897.65</v>
      </c>
      <c r="H1887" s="16">
        <v>728.91603773584905</v>
      </c>
      <c r="I1887" s="12">
        <v>0.6352120705494908</v>
      </c>
      <c r="L1887" s="12" t="str">
        <f t="shared" si="29"/>
        <v xml:space="preserve"> </v>
      </c>
    </row>
    <row r="1888" spans="1:12" x14ac:dyDescent="0.25">
      <c r="A1888" s="1" t="s">
        <v>12486</v>
      </c>
      <c r="B1888" s="1" t="s">
        <v>19</v>
      </c>
      <c r="C1888" s="1" t="s">
        <v>7739</v>
      </c>
      <c r="D1888" s="16">
        <v>49.99</v>
      </c>
      <c r="E1888" s="73"/>
      <c r="F1888" s="73">
        <v>98</v>
      </c>
      <c r="G1888" s="16">
        <v>70135.97</v>
      </c>
      <c r="H1888" s="16">
        <v>715.67316326530613</v>
      </c>
      <c r="I1888" s="12">
        <v>0.69798108088845423</v>
      </c>
      <c r="L1888" s="12" t="str">
        <f t="shared" si="29"/>
        <v xml:space="preserve"> </v>
      </c>
    </row>
    <row r="1889" spans="1:12" x14ac:dyDescent="0.25">
      <c r="A1889" s="1" t="s">
        <v>12486</v>
      </c>
      <c r="B1889" s="1" t="s">
        <v>19</v>
      </c>
      <c r="C1889" s="1" t="s">
        <v>5869</v>
      </c>
      <c r="D1889" s="16">
        <v>29.99</v>
      </c>
      <c r="E1889" s="73"/>
      <c r="F1889" s="73">
        <v>69</v>
      </c>
      <c r="G1889" s="16">
        <v>49063.08</v>
      </c>
      <c r="H1889" s="16">
        <v>711.05913043478267</v>
      </c>
      <c r="I1889" s="12">
        <v>0.76034541170426495</v>
      </c>
      <c r="L1889" s="12" t="str">
        <f t="shared" si="29"/>
        <v xml:space="preserve"> </v>
      </c>
    </row>
    <row r="1890" spans="1:12" x14ac:dyDescent="0.25">
      <c r="A1890" s="1" t="s">
        <v>12486</v>
      </c>
      <c r="B1890" s="1" t="s">
        <v>19</v>
      </c>
      <c r="C1890" s="1" t="s">
        <v>7394</v>
      </c>
      <c r="D1890" s="16">
        <v>37.99</v>
      </c>
      <c r="E1890" s="73"/>
      <c r="F1890" s="73">
        <v>114</v>
      </c>
      <c r="G1890" s="16">
        <v>77575.58</v>
      </c>
      <c r="H1890" s="16">
        <v>680.48754385964912</v>
      </c>
      <c r="I1890" s="12">
        <v>0.82002842326386982</v>
      </c>
      <c r="L1890" s="12" t="str">
        <f t="shared" si="29"/>
        <v xml:space="preserve"> </v>
      </c>
    </row>
    <row r="1891" spans="1:12" x14ac:dyDescent="0.25">
      <c r="A1891" s="1" t="s">
        <v>12486</v>
      </c>
      <c r="B1891" s="1" t="s">
        <v>19</v>
      </c>
      <c r="C1891" s="1" t="s">
        <v>5389</v>
      </c>
      <c r="D1891" s="16">
        <v>29.99</v>
      </c>
      <c r="E1891" s="73"/>
      <c r="F1891" s="73">
        <v>155</v>
      </c>
      <c r="G1891" s="16">
        <v>99601.71</v>
      </c>
      <c r="H1891" s="16">
        <v>642.59167741935482</v>
      </c>
      <c r="I1891" s="12">
        <v>0.8763877304364861</v>
      </c>
      <c r="L1891" s="12" t="str">
        <f t="shared" si="29"/>
        <v xml:space="preserve"> </v>
      </c>
    </row>
    <row r="1892" spans="1:12" x14ac:dyDescent="0.25">
      <c r="A1892" s="1" t="s">
        <v>12486</v>
      </c>
      <c r="B1892" s="1" t="s">
        <v>19</v>
      </c>
      <c r="C1892" s="1" t="s">
        <v>5833</v>
      </c>
      <c r="D1892" s="16">
        <v>29.99</v>
      </c>
      <c r="E1892" s="73"/>
      <c r="F1892" s="73">
        <v>120</v>
      </c>
      <c r="G1892" s="16">
        <v>52782.400000000001</v>
      </c>
      <c r="H1892" s="16">
        <v>439.85333333333335</v>
      </c>
      <c r="I1892" s="12">
        <v>0.91496561744521343</v>
      </c>
      <c r="L1892" s="12" t="str">
        <f t="shared" si="29"/>
        <v xml:space="preserve"> </v>
      </c>
    </row>
    <row r="1893" spans="1:12" x14ac:dyDescent="0.25">
      <c r="A1893" s="1" t="s">
        <v>12486</v>
      </c>
      <c r="B1893" s="1" t="s">
        <v>19</v>
      </c>
      <c r="C1893" s="1" t="s">
        <v>6817</v>
      </c>
      <c r="D1893" s="16">
        <v>16.489999999999998</v>
      </c>
      <c r="E1893" s="73"/>
      <c r="F1893" s="73">
        <v>152</v>
      </c>
      <c r="G1893" s="16">
        <v>54730.31</v>
      </c>
      <c r="H1893" s="16">
        <v>360.06782894736841</v>
      </c>
      <c r="I1893" s="12">
        <v>0.94654581695249485</v>
      </c>
      <c r="L1893" s="12" t="str">
        <f t="shared" si="29"/>
        <v xml:space="preserve"> </v>
      </c>
    </row>
    <row r="1894" spans="1:12" x14ac:dyDescent="0.25">
      <c r="A1894" s="1" t="s">
        <v>12486</v>
      </c>
      <c r="B1894" s="1" t="s">
        <v>19</v>
      </c>
      <c r="C1894" s="1" t="s">
        <v>5505</v>
      </c>
      <c r="D1894" s="16">
        <v>24.99</v>
      </c>
      <c r="E1894" s="73"/>
      <c r="F1894" s="73">
        <v>133</v>
      </c>
      <c r="G1894" s="16">
        <v>47331.06</v>
      </c>
      <c r="H1894" s="16">
        <v>355.87263157894733</v>
      </c>
      <c r="I1894" s="12">
        <v>0.9777580714249352</v>
      </c>
      <c r="L1894" s="12" t="str">
        <f t="shared" si="29"/>
        <v>X</v>
      </c>
    </row>
    <row r="1895" spans="1:12" x14ac:dyDescent="0.25">
      <c r="A1895" s="1" t="s">
        <v>12486</v>
      </c>
      <c r="B1895" s="1" t="s">
        <v>19</v>
      </c>
      <c r="C1895" s="1" t="s">
        <v>5553</v>
      </c>
      <c r="D1895" s="16">
        <v>24.99</v>
      </c>
      <c r="E1895" s="73"/>
      <c r="F1895" s="73">
        <v>142</v>
      </c>
      <c r="G1895" s="16">
        <v>36010.589999999997</v>
      </c>
      <c r="H1895" s="16">
        <v>253.59570422535208</v>
      </c>
      <c r="I1895" s="12">
        <v>1.0000000000000002</v>
      </c>
      <c r="L1895" s="12" t="str">
        <f t="shared" si="29"/>
        <v>X</v>
      </c>
    </row>
    <row r="1896" spans="1:12" x14ac:dyDescent="0.25">
      <c r="A1896" s="1" t="s">
        <v>12486</v>
      </c>
      <c r="B1896" s="1" t="s">
        <v>20</v>
      </c>
      <c r="C1896" s="1"/>
      <c r="D1896" s="16">
        <v>465.37000000000006</v>
      </c>
      <c r="E1896" s="73"/>
      <c r="F1896" s="73">
        <v>1687</v>
      </c>
      <c r="G1896" s="16">
        <v>1524421.06</v>
      </c>
      <c r="H1896" s="16">
        <v>11401.695827296755</v>
      </c>
      <c r="I1896" s="12"/>
      <c r="L1896" s="12" t="str">
        <f t="shared" si="29"/>
        <v xml:space="preserve"> </v>
      </c>
    </row>
    <row r="1897" spans="1:12" x14ac:dyDescent="0.25">
      <c r="A1897" s="1" t="s">
        <v>12486</v>
      </c>
      <c r="B1897" s="1" t="s">
        <v>21</v>
      </c>
      <c r="C1897" s="1" t="s">
        <v>7743</v>
      </c>
      <c r="D1897" s="16">
        <v>81.99</v>
      </c>
      <c r="E1897" s="73"/>
      <c r="F1897" s="73">
        <v>132</v>
      </c>
      <c r="G1897" s="16">
        <v>244739.7</v>
      </c>
      <c r="H1897" s="16">
        <v>1854.0886363636364</v>
      </c>
      <c r="I1897" s="12">
        <v>0.1803628898648803</v>
      </c>
      <c r="L1897" s="12" t="str">
        <f t="shared" si="29"/>
        <v xml:space="preserve"> </v>
      </c>
    </row>
    <row r="1898" spans="1:12" x14ac:dyDescent="0.25">
      <c r="A1898" s="1" t="s">
        <v>12486</v>
      </c>
      <c r="B1898" s="1" t="s">
        <v>21</v>
      </c>
      <c r="C1898" s="1" t="s">
        <v>7393</v>
      </c>
      <c r="D1898" s="16">
        <v>51.99</v>
      </c>
      <c r="E1898" s="73"/>
      <c r="F1898" s="73">
        <v>116</v>
      </c>
      <c r="G1898" s="16">
        <v>174686.4</v>
      </c>
      <c r="H1898" s="16">
        <v>1505.9172413793103</v>
      </c>
      <c r="I1898" s="12">
        <v>0.32685620211840011</v>
      </c>
      <c r="L1898" s="12" t="str">
        <f t="shared" si="29"/>
        <v xml:space="preserve"> </v>
      </c>
    </row>
    <row r="1899" spans="1:12" x14ac:dyDescent="0.25">
      <c r="A1899" s="1" t="s">
        <v>12486</v>
      </c>
      <c r="B1899" s="1" t="s">
        <v>21</v>
      </c>
      <c r="C1899" s="1" t="s">
        <v>5558</v>
      </c>
      <c r="D1899" s="16">
        <v>39.99</v>
      </c>
      <c r="E1899" s="73"/>
      <c r="F1899" s="73">
        <v>153</v>
      </c>
      <c r="G1899" s="16">
        <v>229489.86</v>
      </c>
      <c r="H1899" s="16">
        <v>1499.9337254901959</v>
      </c>
      <c r="I1899" s="12">
        <v>0.47276744715239921</v>
      </c>
      <c r="L1899" s="12" t="str">
        <f t="shared" si="29"/>
        <v xml:space="preserve"> </v>
      </c>
    </row>
    <row r="1900" spans="1:12" x14ac:dyDescent="0.25">
      <c r="A1900" s="1" t="s">
        <v>12486</v>
      </c>
      <c r="B1900" s="1" t="s">
        <v>21</v>
      </c>
      <c r="C1900" s="1" t="s">
        <v>7802</v>
      </c>
      <c r="D1900" s="16">
        <v>72.989999999999995</v>
      </c>
      <c r="E1900" s="73"/>
      <c r="F1900" s="73">
        <v>87</v>
      </c>
      <c r="G1900" s="16">
        <v>95330.72</v>
      </c>
      <c r="H1900" s="16">
        <v>1095.7554022988506</v>
      </c>
      <c r="I1900" s="12">
        <v>0.57936084677070854</v>
      </c>
      <c r="L1900" s="12" t="str">
        <f t="shared" si="29"/>
        <v xml:space="preserve"> </v>
      </c>
    </row>
    <row r="1901" spans="1:12" x14ac:dyDescent="0.25">
      <c r="A1901" s="1" t="s">
        <v>12486</v>
      </c>
      <c r="B1901" s="1" t="s">
        <v>21</v>
      </c>
      <c r="C1901" s="1" t="s">
        <v>5729</v>
      </c>
      <c r="D1901" s="16">
        <v>37.99</v>
      </c>
      <c r="E1901" s="73"/>
      <c r="F1901" s="73">
        <v>143</v>
      </c>
      <c r="G1901" s="16">
        <v>155407.53</v>
      </c>
      <c r="H1901" s="16">
        <v>1086.7659440559441</v>
      </c>
      <c r="I1901" s="12">
        <v>0.68507976572223039</v>
      </c>
      <c r="L1901" s="12" t="str">
        <f t="shared" si="29"/>
        <v xml:space="preserve"> </v>
      </c>
    </row>
    <row r="1902" spans="1:12" x14ac:dyDescent="0.25">
      <c r="A1902" s="1" t="s">
        <v>12486</v>
      </c>
      <c r="B1902" s="1" t="s">
        <v>21</v>
      </c>
      <c r="C1902" s="1" t="s">
        <v>7780</v>
      </c>
      <c r="D1902" s="16">
        <v>67.989999999999995</v>
      </c>
      <c r="E1902" s="73"/>
      <c r="F1902" s="73">
        <v>86</v>
      </c>
      <c r="G1902" s="16">
        <v>82409.67</v>
      </c>
      <c r="H1902" s="16">
        <v>958.25197674418598</v>
      </c>
      <c r="I1902" s="12">
        <v>0.77829704366385433</v>
      </c>
      <c r="L1902" s="12" t="str">
        <f t="shared" si="29"/>
        <v xml:space="preserve"> </v>
      </c>
    </row>
    <row r="1903" spans="1:12" x14ac:dyDescent="0.25">
      <c r="A1903" s="1" t="s">
        <v>12486</v>
      </c>
      <c r="B1903" s="1" t="s">
        <v>21</v>
      </c>
      <c r="C1903" s="1" t="s">
        <v>13143</v>
      </c>
      <c r="D1903" s="16">
        <v>39.99</v>
      </c>
      <c r="E1903" s="73"/>
      <c r="F1903" s="73">
        <v>93</v>
      </c>
      <c r="G1903" s="16">
        <v>69911.91</v>
      </c>
      <c r="H1903" s="16">
        <v>751.74096774193549</v>
      </c>
      <c r="I1903" s="12">
        <v>0.85142524838532763</v>
      </c>
      <c r="L1903" s="12" t="str">
        <f t="shared" si="29"/>
        <v xml:space="preserve"> </v>
      </c>
    </row>
    <row r="1904" spans="1:12" x14ac:dyDescent="0.25">
      <c r="A1904" s="1" t="s">
        <v>12486</v>
      </c>
      <c r="B1904" s="1" t="s">
        <v>21</v>
      </c>
      <c r="C1904" s="1" t="s">
        <v>10778</v>
      </c>
      <c r="D1904" s="16">
        <v>39.99</v>
      </c>
      <c r="E1904" s="73"/>
      <c r="F1904" s="73">
        <v>14</v>
      </c>
      <c r="G1904" s="16">
        <v>7438.14</v>
      </c>
      <c r="H1904" s="16">
        <v>531.29571428571433</v>
      </c>
      <c r="I1904" s="12">
        <v>0.90310887802524475</v>
      </c>
      <c r="L1904" s="12" t="str">
        <f t="shared" si="29"/>
        <v xml:space="preserve"> </v>
      </c>
    </row>
    <row r="1905" spans="1:12" x14ac:dyDescent="0.25">
      <c r="A1905" s="1" t="s">
        <v>12486</v>
      </c>
      <c r="B1905" s="1" t="s">
        <v>21</v>
      </c>
      <c r="C1905" s="1" t="s">
        <v>6896</v>
      </c>
      <c r="D1905" s="16">
        <v>16.489999999999998</v>
      </c>
      <c r="E1905" s="73"/>
      <c r="F1905" s="73">
        <v>151</v>
      </c>
      <c r="G1905" s="16">
        <v>75985.919999999998</v>
      </c>
      <c r="H1905" s="16">
        <v>503.21801324503309</v>
      </c>
      <c r="I1905" s="12">
        <v>0.95206115210796949</v>
      </c>
      <c r="L1905" s="12" t="str">
        <f t="shared" si="29"/>
        <v>X</v>
      </c>
    </row>
    <row r="1906" spans="1:12" x14ac:dyDescent="0.25">
      <c r="A1906" s="1" t="s">
        <v>12486</v>
      </c>
      <c r="B1906" s="1" t="s">
        <v>21</v>
      </c>
      <c r="C1906" s="1" t="s">
        <v>5663</v>
      </c>
      <c r="D1906" s="16">
        <v>38.99</v>
      </c>
      <c r="E1906" s="73"/>
      <c r="F1906" s="73">
        <v>132</v>
      </c>
      <c r="G1906" s="16">
        <v>65049.63</v>
      </c>
      <c r="H1906" s="16">
        <v>492.80022727272723</v>
      </c>
      <c r="I1906" s="12">
        <v>1.0000000000000002</v>
      </c>
      <c r="L1906" s="12" t="str">
        <f t="shared" si="29"/>
        <v>X</v>
      </c>
    </row>
    <row r="1907" spans="1:12" x14ac:dyDescent="0.25">
      <c r="A1907" s="1" t="s">
        <v>12486</v>
      </c>
      <c r="B1907" s="1" t="s">
        <v>22</v>
      </c>
      <c r="C1907" s="1"/>
      <c r="D1907" s="16">
        <v>488.40000000000003</v>
      </c>
      <c r="E1907" s="73"/>
      <c r="F1907" s="73">
        <v>1107</v>
      </c>
      <c r="G1907" s="16">
        <v>1200449.48</v>
      </c>
      <c r="H1907" s="16">
        <v>10279.767848877535</v>
      </c>
      <c r="I1907" s="12"/>
      <c r="L1907" s="12" t="str">
        <f t="shared" si="29"/>
        <v xml:space="preserve"> </v>
      </c>
    </row>
    <row r="1908" spans="1:12" x14ac:dyDescent="0.25">
      <c r="A1908" s="1" t="s">
        <v>12486</v>
      </c>
      <c r="B1908" s="1" t="s">
        <v>23</v>
      </c>
      <c r="C1908" s="1" t="s">
        <v>5390</v>
      </c>
      <c r="D1908" s="16">
        <v>44.99</v>
      </c>
      <c r="E1908" s="73"/>
      <c r="F1908" s="73">
        <v>147</v>
      </c>
      <c r="G1908" s="16">
        <v>222812.4</v>
      </c>
      <c r="H1908" s="16">
        <v>1515.7306122448979</v>
      </c>
      <c r="I1908" s="12">
        <v>0.14266421732697301</v>
      </c>
      <c r="L1908" s="12" t="str">
        <f t="shared" si="29"/>
        <v xml:space="preserve"> </v>
      </c>
    </row>
    <row r="1909" spans="1:12" x14ac:dyDescent="0.25">
      <c r="A1909" s="1" t="s">
        <v>12486</v>
      </c>
      <c r="B1909" s="1" t="s">
        <v>23</v>
      </c>
      <c r="C1909" s="1" t="s">
        <v>8437</v>
      </c>
      <c r="D1909" s="16">
        <v>49.99</v>
      </c>
      <c r="E1909" s="73"/>
      <c r="F1909" s="73">
        <v>22</v>
      </c>
      <c r="G1909" s="16">
        <v>27090.400000000001</v>
      </c>
      <c r="H1909" s="16">
        <v>1231.3818181818183</v>
      </c>
      <c r="I1909" s="12">
        <v>0.25856484102776967</v>
      </c>
      <c r="L1909" s="12" t="str">
        <f t="shared" si="29"/>
        <v xml:space="preserve"> </v>
      </c>
    </row>
    <row r="1910" spans="1:12" x14ac:dyDescent="0.25">
      <c r="A1910" s="1" t="s">
        <v>12486</v>
      </c>
      <c r="B1910" s="1" t="s">
        <v>23</v>
      </c>
      <c r="C1910" s="1" t="s">
        <v>7620</v>
      </c>
      <c r="D1910" s="16">
        <v>79.989999999999995</v>
      </c>
      <c r="E1910" s="73"/>
      <c r="F1910" s="73">
        <v>107</v>
      </c>
      <c r="G1910" s="16">
        <v>99827.520000000004</v>
      </c>
      <c r="H1910" s="16">
        <v>932.967476635514</v>
      </c>
      <c r="I1910" s="12">
        <v>0.34637798788280022</v>
      </c>
      <c r="L1910" s="12" t="str">
        <f t="shared" si="29"/>
        <v xml:space="preserve"> </v>
      </c>
    </row>
    <row r="1911" spans="1:12" x14ac:dyDescent="0.25">
      <c r="A1911" s="1" t="s">
        <v>12486</v>
      </c>
      <c r="B1911" s="1" t="s">
        <v>23</v>
      </c>
      <c r="C1911" s="1" t="s">
        <v>5531</v>
      </c>
      <c r="D1911" s="16">
        <v>49.99</v>
      </c>
      <c r="E1911" s="73"/>
      <c r="F1911" s="73">
        <v>58</v>
      </c>
      <c r="G1911" s="16">
        <v>48090.38</v>
      </c>
      <c r="H1911" s="16">
        <v>829.1444827586206</v>
      </c>
      <c r="I1911" s="12">
        <v>0.42441906439608795</v>
      </c>
      <c r="L1911" s="12" t="str">
        <f t="shared" si="29"/>
        <v xml:space="preserve"> </v>
      </c>
    </row>
    <row r="1912" spans="1:12" x14ac:dyDescent="0.25">
      <c r="A1912" s="1" t="s">
        <v>12486</v>
      </c>
      <c r="B1912" s="1" t="s">
        <v>23</v>
      </c>
      <c r="C1912" s="1" t="s">
        <v>11224</v>
      </c>
      <c r="D1912" s="16">
        <v>43.99</v>
      </c>
      <c r="E1912" s="73"/>
      <c r="F1912" s="73">
        <v>120</v>
      </c>
      <c r="G1912" s="16">
        <v>95261.38</v>
      </c>
      <c r="H1912" s="16">
        <v>793.84483333333333</v>
      </c>
      <c r="I1912" s="12">
        <v>0.49913765285213674</v>
      </c>
      <c r="L1912" s="12" t="str">
        <f t="shared" si="29"/>
        <v xml:space="preserve"> </v>
      </c>
    </row>
    <row r="1913" spans="1:12" x14ac:dyDescent="0.25">
      <c r="A1913" s="1" t="s">
        <v>12486</v>
      </c>
      <c r="B1913" s="1" t="s">
        <v>23</v>
      </c>
      <c r="C1913" s="1" t="s">
        <v>5868</v>
      </c>
      <c r="D1913" s="16">
        <v>49.99</v>
      </c>
      <c r="E1913" s="73"/>
      <c r="F1913" s="73">
        <v>69</v>
      </c>
      <c r="G1913" s="16">
        <v>51294.23</v>
      </c>
      <c r="H1913" s="16">
        <v>743.39463768115945</v>
      </c>
      <c r="I1913" s="12">
        <v>0.56910774733533487</v>
      </c>
      <c r="L1913" s="12" t="str">
        <f t="shared" si="29"/>
        <v xml:space="preserve"> </v>
      </c>
    </row>
    <row r="1914" spans="1:12" x14ac:dyDescent="0.25">
      <c r="A1914" s="1" t="s">
        <v>12486</v>
      </c>
      <c r="B1914" s="1" t="s">
        <v>23</v>
      </c>
      <c r="C1914" s="1" t="s">
        <v>8500</v>
      </c>
      <c r="D1914" s="16">
        <v>49.99</v>
      </c>
      <c r="E1914" s="73"/>
      <c r="F1914" s="73">
        <v>68</v>
      </c>
      <c r="G1914" s="16">
        <v>46595.24</v>
      </c>
      <c r="H1914" s="16">
        <v>685.22411764705885</v>
      </c>
      <c r="I1914" s="12">
        <v>0.63360269231299071</v>
      </c>
      <c r="L1914" s="12" t="str">
        <f t="shared" si="29"/>
        <v xml:space="preserve"> </v>
      </c>
    </row>
    <row r="1915" spans="1:12" x14ac:dyDescent="0.25">
      <c r="A1915" s="1" t="s">
        <v>12486</v>
      </c>
      <c r="B1915" s="1" t="s">
        <v>23</v>
      </c>
      <c r="C1915" s="1" t="s">
        <v>13541</v>
      </c>
      <c r="D1915" s="16">
        <v>41.99</v>
      </c>
      <c r="E1915" s="73"/>
      <c r="F1915" s="73">
        <v>27</v>
      </c>
      <c r="G1915" s="16">
        <v>18097.689999999999</v>
      </c>
      <c r="H1915" s="16">
        <v>670.28481481481481</v>
      </c>
      <c r="I1915" s="12">
        <v>0.69669151411232266</v>
      </c>
      <c r="L1915" s="12" t="str">
        <f t="shared" si="29"/>
        <v xml:space="preserve"> </v>
      </c>
    </row>
    <row r="1916" spans="1:12" x14ac:dyDescent="0.25">
      <c r="A1916" s="1" t="s">
        <v>12486</v>
      </c>
      <c r="B1916" s="1" t="s">
        <v>23</v>
      </c>
      <c r="C1916" s="1" t="s">
        <v>7336</v>
      </c>
      <c r="D1916" s="16">
        <v>51.99</v>
      </c>
      <c r="E1916" s="73"/>
      <c r="F1916" s="73">
        <v>103</v>
      </c>
      <c r="G1916" s="16">
        <v>67067.100000000006</v>
      </c>
      <c r="H1916" s="16">
        <v>651.13689320388357</v>
      </c>
      <c r="I1916" s="12">
        <v>0.75797808739335359</v>
      </c>
      <c r="L1916" s="12" t="str">
        <f t="shared" si="29"/>
        <v xml:space="preserve"> </v>
      </c>
    </row>
    <row r="1917" spans="1:12" x14ac:dyDescent="0.25">
      <c r="A1917" s="1" t="s">
        <v>12486</v>
      </c>
      <c r="B1917" s="1" t="s">
        <v>23</v>
      </c>
      <c r="C1917" s="1" t="s">
        <v>13193</v>
      </c>
      <c r="D1917" s="16">
        <v>46.99</v>
      </c>
      <c r="E1917" s="73"/>
      <c r="F1917" s="73">
        <v>6</v>
      </c>
      <c r="G1917" s="16">
        <v>3430.27</v>
      </c>
      <c r="H1917" s="16">
        <v>571.7116666666667</v>
      </c>
      <c r="I1917" s="12">
        <v>0.81178896698026071</v>
      </c>
      <c r="L1917" s="12" t="str">
        <f t="shared" si="29"/>
        <v xml:space="preserve"> </v>
      </c>
    </row>
    <row r="1918" spans="1:12" x14ac:dyDescent="0.25">
      <c r="A1918" s="1" t="s">
        <v>12486</v>
      </c>
      <c r="B1918" s="1" t="s">
        <v>23</v>
      </c>
      <c r="C1918" s="1" t="s">
        <v>5398</v>
      </c>
      <c r="D1918" s="16">
        <v>39.99</v>
      </c>
      <c r="E1918" s="73"/>
      <c r="F1918" s="73">
        <v>154</v>
      </c>
      <c r="G1918" s="16">
        <v>80219.94</v>
      </c>
      <c r="H1918" s="16">
        <v>520.90870129870132</v>
      </c>
      <c r="I1918" s="12">
        <v>0.86081814905868015</v>
      </c>
      <c r="L1918" s="12" t="str">
        <f t="shared" si="29"/>
        <v xml:space="preserve"> </v>
      </c>
    </row>
    <row r="1919" spans="1:12" x14ac:dyDescent="0.25">
      <c r="A1919" s="1" t="s">
        <v>12486</v>
      </c>
      <c r="B1919" s="1" t="s">
        <v>23</v>
      </c>
      <c r="C1919" s="1" t="s">
        <v>7699</v>
      </c>
      <c r="D1919" s="16">
        <v>84.99</v>
      </c>
      <c r="E1919" s="73"/>
      <c r="F1919" s="73">
        <v>9</v>
      </c>
      <c r="G1919" s="16">
        <v>3994.53</v>
      </c>
      <c r="H1919" s="16">
        <v>443.8366666666667</v>
      </c>
      <c r="I1919" s="12">
        <v>0.90259312553502902</v>
      </c>
      <c r="L1919" s="12" t="str">
        <f t="shared" si="29"/>
        <v xml:space="preserve"> </v>
      </c>
    </row>
    <row r="1920" spans="1:12" x14ac:dyDescent="0.25">
      <c r="A1920" s="1" t="s">
        <v>12486</v>
      </c>
      <c r="B1920" s="1" t="s">
        <v>23</v>
      </c>
      <c r="C1920" s="1" t="s">
        <v>5486</v>
      </c>
      <c r="D1920" s="16">
        <v>48.99</v>
      </c>
      <c r="E1920" s="73"/>
      <c r="F1920" s="73">
        <v>34</v>
      </c>
      <c r="G1920" s="16">
        <v>13619.22</v>
      </c>
      <c r="H1920" s="16">
        <v>400.56529411764706</v>
      </c>
      <c r="I1920" s="12">
        <v>0.94029529616613172</v>
      </c>
      <c r="L1920" s="12" t="str">
        <f t="shared" si="29"/>
        <v xml:space="preserve"> </v>
      </c>
    </row>
    <row r="1921" spans="1:12" x14ac:dyDescent="0.25">
      <c r="A1921" s="1" t="s">
        <v>12486</v>
      </c>
      <c r="B1921" s="1" t="s">
        <v>23</v>
      </c>
      <c r="C1921" s="1" t="s">
        <v>6823</v>
      </c>
      <c r="D1921" s="16">
        <v>24.99</v>
      </c>
      <c r="E1921" s="73"/>
      <c r="F1921" s="73">
        <v>144</v>
      </c>
      <c r="G1921" s="16">
        <v>38209.71</v>
      </c>
      <c r="H1921" s="16">
        <v>265.34520833333335</v>
      </c>
      <c r="I1921" s="12">
        <v>0.96527022651491678</v>
      </c>
      <c r="L1921" s="12" t="str">
        <f t="shared" si="29"/>
        <v>X</v>
      </c>
    </row>
    <row r="1922" spans="1:12" x14ac:dyDescent="0.25">
      <c r="A1922" s="1" t="s">
        <v>12486</v>
      </c>
      <c r="B1922" s="1" t="s">
        <v>23</v>
      </c>
      <c r="C1922" s="1" t="s">
        <v>16229</v>
      </c>
      <c r="D1922" s="16">
        <v>44.99</v>
      </c>
      <c r="E1922" s="73"/>
      <c r="F1922" s="73">
        <v>29</v>
      </c>
      <c r="G1922" s="16">
        <v>5713.73</v>
      </c>
      <c r="H1922" s="16">
        <v>197.02517241379309</v>
      </c>
      <c r="I1922" s="12">
        <v>0.98381471046810098</v>
      </c>
      <c r="L1922" s="12" t="str">
        <f t="shared" si="29"/>
        <v>X</v>
      </c>
    </row>
    <row r="1923" spans="1:12" x14ac:dyDescent="0.25">
      <c r="A1923" s="1" t="s">
        <v>12486</v>
      </c>
      <c r="B1923" s="1" t="s">
        <v>23</v>
      </c>
      <c r="C1923" s="1" t="s">
        <v>12875</v>
      </c>
      <c r="D1923" s="16">
        <v>44.99</v>
      </c>
      <c r="E1923" s="73"/>
      <c r="F1923" s="73">
        <v>4</v>
      </c>
      <c r="G1923" s="16">
        <v>687.84</v>
      </c>
      <c r="H1923" s="16">
        <v>171.96</v>
      </c>
      <c r="I1923" s="12">
        <v>1</v>
      </c>
      <c r="L1923" s="12" t="str">
        <f t="shared" si="29"/>
        <v>X</v>
      </c>
    </row>
    <row r="1924" spans="1:12" x14ac:dyDescent="0.25">
      <c r="A1924" s="1" t="s">
        <v>12486</v>
      </c>
      <c r="B1924" s="1" t="s">
        <v>24</v>
      </c>
      <c r="C1924" s="1"/>
      <c r="D1924" s="16">
        <v>798.84</v>
      </c>
      <c r="E1924" s="73"/>
      <c r="F1924" s="73">
        <v>1101</v>
      </c>
      <c r="G1924" s="16">
        <v>822011.58</v>
      </c>
      <c r="H1924" s="16">
        <v>10624.462395997907</v>
      </c>
      <c r="I1924" s="12"/>
      <c r="L1924" s="12" t="str">
        <f t="shared" si="29"/>
        <v xml:space="preserve"> </v>
      </c>
    </row>
    <row r="1925" spans="1:12" x14ac:dyDescent="0.25">
      <c r="A1925" s="1" t="s">
        <v>12486</v>
      </c>
      <c r="B1925" s="1" t="s">
        <v>74</v>
      </c>
      <c r="C1925" s="1" t="s">
        <v>5834</v>
      </c>
      <c r="D1925" s="16">
        <v>224.99</v>
      </c>
      <c r="E1925" s="73"/>
      <c r="F1925" s="73">
        <v>130</v>
      </c>
      <c r="G1925" s="16">
        <v>196615.74</v>
      </c>
      <c r="H1925" s="16">
        <v>1512.4287692307691</v>
      </c>
      <c r="I1925" s="12">
        <v>0.10655841189811681</v>
      </c>
      <c r="L1925" s="12" t="str">
        <f t="shared" si="29"/>
        <v xml:space="preserve"> </v>
      </c>
    </row>
    <row r="1926" spans="1:12" x14ac:dyDescent="0.25">
      <c r="A1926" s="1" t="s">
        <v>12486</v>
      </c>
      <c r="B1926" s="1" t="s">
        <v>74</v>
      </c>
      <c r="C1926" s="1" t="s">
        <v>5546</v>
      </c>
      <c r="D1926" s="16">
        <v>104.99</v>
      </c>
      <c r="E1926" s="73"/>
      <c r="F1926" s="73">
        <v>81</v>
      </c>
      <c r="G1926" s="16">
        <v>110244.41</v>
      </c>
      <c r="H1926" s="16">
        <v>1361.0420987654322</v>
      </c>
      <c r="I1926" s="12">
        <v>0.20245085160930251</v>
      </c>
      <c r="L1926" s="12" t="str">
        <f t="shared" si="29"/>
        <v xml:space="preserve"> </v>
      </c>
    </row>
    <row r="1927" spans="1:12" x14ac:dyDescent="0.25">
      <c r="A1927" s="1" t="s">
        <v>12486</v>
      </c>
      <c r="B1927" s="1" t="s">
        <v>74</v>
      </c>
      <c r="C1927" s="1" t="s">
        <v>13737</v>
      </c>
      <c r="D1927" s="16">
        <v>119.99</v>
      </c>
      <c r="E1927" s="73"/>
      <c r="F1927" s="73">
        <v>2</v>
      </c>
      <c r="G1927" s="16">
        <v>2039.83</v>
      </c>
      <c r="H1927" s="16">
        <v>1019.915</v>
      </c>
      <c r="I1927" s="12">
        <v>0.27430912677709335</v>
      </c>
      <c r="L1927" s="12" t="str">
        <f t="shared" si="29"/>
        <v xml:space="preserve"> </v>
      </c>
    </row>
    <row r="1928" spans="1:12" x14ac:dyDescent="0.25">
      <c r="A1928" s="1" t="s">
        <v>12486</v>
      </c>
      <c r="B1928" s="1" t="s">
        <v>74</v>
      </c>
      <c r="C1928" s="1" t="s">
        <v>8506</v>
      </c>
      <c r="D1928" s="16">
        <v>184.99</v>
      </c>
      <c r="E1928" s="73"/>
      <c r="F1928" s="73">
        <v>40</v>
      </c>
      <c r="G1928" s="16">
        <v>38662.910000000003</v>
      </c>
      <c r="H1928" s="16">
        <v>966.57275000000004</v>
      </c>
      <c r="I1928" s="12">
        <v>0.3424091651520445</v>
      </c>
      <c r="L1928" s="12" t="str">
        <f t="shared" si="29"/>
        <v xml:space="preserve"> </v>
      </c>
    </row>
    <row r="1929" spans="1:12" x14ac:dyDescent="0.25">
      <c r="A1929" s="1" t="s">
        <v>12486</v>
      </c>
      <c r="B1929" s="1" t="s">
        <v>74</v>
      </c>
      <c r="C1929" s="1" t="s">
        <v>5594</v>
      </c>
      <c r="D1929" s="16">
        <v>109.99</v>
      </c>
      <c r="E1929" s="73"/>
      <c r="F1929" s="73">
        <v>96</v>
      </c>
      <c r="G1929" s="16">
        <v>91496.58</v>
      </c>
      <c r="H1929" s="16">
        <v>953.08937500000002</v>
      </c>
      <c r="I1929" s="12">
        <v>0.40955923017535312</v>
      </c>
      <c r="L1929" s="12" t="str">
        <f t="shared" ref="L1929:L1992" si="30">IF(I1929&gt;$I$2,"X"," ")</f>
        <v xml:space="preserve"> </v>
      </c>
    </row>
    <row r="1930" spans="1:12" x14ac:dyDescent="0.25">
      <c r="A1930" s="1" t="s">
        <v>12486</v>
      </c>
      <c r="B1930" s="1" t="s">
        <v>74</v>
      </c>
      <c r="C1930" s="1" t="s">
        <v>5731</v>
      </c>
      <c r="D1930" s="16">
        <v>379.99</v>
      </c>
      <c r="E1930" s="73"/>
      <c r="F1930" s="73">
        <v>15</v>
      </c>
      <c r="G1930" s="16">
        <v>12159.68</v>
      </c>
      <c r="H1930" s="16">
        <v>810.64533333333338</v>
      </c>
      <c r="I1930" s="12">
        <v>0.46667337736031678</v>
      </c>
      <c r="L1930" s="12" t="str">
        <f t="shared" si="30"/>
        <v xml:space="preserve"> </v>
      </c>
    </row>
    <row r="1931" spans="1:12" x14ac:dyDescent="0.25">
      <c r="A1931" s="1" t="s">
        <v>12486</v>
      </c>
      <c r="B1931" s="1" t="s">
        <v>74</v>
      </c>
      <c r="C1931" s="1" t="s">
        <v>14395</v>
      </c>
      <c r="D1931" s="16">
        <v>1499.99</v>
      </c>
      <c r="E1931" s="73"/>
      <c r="F1931" s="73">
        <v>2</v>
      </c>
      <c r="G1931" s="16">
        <v>1499.99</v>
      </c>
      <c r="H1931" s="16">
        <v>749.995</v>
      </c>
      <c r="I1931" s="12">
        <v>0.51951439556719403</v>
      </c>
      <c r="L1931" s="12" t="str">
        <f t="shared" si="30"/>
        <v xml:space="preserve"> </v>
      </c>
    </row>
    <row r="1932" spans="1:12" x14ac:dyDescent="0.25">
      <c r="A1932" s="1" t="s">
        <v>12486</v>
      </c>
      <c r="B1932" s="1" t="s">
        <v>74</v>
      </c>
      <c r="C1932" s="1" t="s">
        <v>5470</v>
      </c>
      <c r="D1932" s="16">
        <v>164.99</v>
      </c>
      <c r="E1932" s="73"/>
      <c r="F1932" s="73">
        <v>81</v>
      </c>
      <c r="G1932" s="16">
        <v>53876.53</v>
      </c>
      <c r="H1932" s="16">
        <v>665.14234567901235</v>
      </c>
      <c r="I1932" s="12">
        <v>0.56637710638285255</v>
      </c>
      <c r="L1932" s="12" t="str">
        <f t="shared" si="30"/>
        <v xml:space="preserve"> </v>
      </c>
    </row>
    <row r="1933" spans="1:12" x14ac:dyDescent="0.25">
      <c r="A1933" s="1" t="s">
        <v>12486</v>
      </c>
      <c r="B1933" s="1" t="s">
        <v>74</v>
      </c>
      <c r="C1933" s="1" t="s">
        <v>13848</v>
      </c>
      <c r="D1933" s="16">
        <v>189.99</v>
      </c>
      <c r="E1933" s="73"/>
      <c r="F1933" s="73">
        <v>20</v>
      </c>
      <c r="G1933" s="16">
        <v>12979.31</v>
      </c>
      <c r="H1933" s="16">
        <v>648.96550000000002</v>
      </c>
      <c r="I1933" s="12">
        <v>0.61210007493748986</v>
      </c>
      <c r="L1933" s="12" t="str">
        <f t="shared" si="30"/>
        <v xml:space="preserve"> </v>
      </c>
    </row>
    <row r="1934" spans="1:12" x14ac:dyDescent="0.25">
      <c r="A1934" s="1" t="s">
        <v>12486</v>
      </c>
      <c r="B1934" s="1" t="s">
        <v>74</v>
      </c>
      <c r="C1934" s="1" t="s">
        <v>5634</v>
      </c>
      <c r="D1934" s="16">
        <v>359.99</v>
      </c>
      <c r="E1934" s="73"/>
      <c r="F1934" s="73">
        <v>40</v>
      </c>
      <c r="G1934" s="16">
        <v>21599.4</v>
      </c>
      <c r="H1934" s="16">
        <v>539.98500000000001</v>
      </c>
      <c r="I1934" s="12">
        <v>0.65014480485761017</v>
      </c>
      <c r="L1934" s="12" t="str">
        <f t="shared" si="30"/>
        <v xml:space="preserve"> </v>
      </c>
    </row>
    <row r="1935" spans="1:12" x14ac:dyDescent="0.25">
      <c r="A1935" s="1" t="s">
        <v>12486</v>
      </c>
      <c r="B1935" s="1" t="s">
        <v>74</v>
      </c>
      <c r="C1935" s="1" t="s">
        <v>14319</v>
      </c>
      <c r="D1935" s="16">
        <v>139.99</v>
      </c>
      <c r="E1935" s="73"/>
      <c r="F1935" s="73">
        <v>15</v>
      </c>
      <c r="G1935" s="16">
        <v>7979.43</v>
      </c>
      <c r="H1935" s="16">
        <v>531.96199999999999</v>
      </c>
      <c r="I1935" s="12">
        <v>0.68762427302388718</v>
      </c>
      <c r="L1935" s="12" t="str">
        <f t="shared" si="30"/>
        <v xml:space="preserve"> </v>
      </c>
    </row>
    <row r="1936" spans="1:12" x14ac:dyDescent="0.25">
      <c r="A1936" s="1" t="s">
        <v>12486</v>
      </c>
      <c r="B1936" s="1" t="s">
        <v>74</v>
      </c>
      <c r="C1936" s="1" t="s">
        <v>16325</v>
      </c>
      <c r="D1936" s="16">
        <v>269.99</v>
      </c>
      <c r="E1936" s="73"/>
      <c r="F1936" s="73">
        <v>5</v>
      </c>
      <c r="G1936" s="16">
        <v>2429.91</v>
      </c>
      <c r="H1936" s="16">
        <v>485.98199999999997</v>
      </c>
      <c r="I1936" s="12">
        <v>0.72186421290377256</v>
      </c>
      <c r="L1936" s="12" t="str">
        <f t="shared" si="30"/>
        <v xml:space="preserve"> </v>
      </c>
    </row>
    <row r="1937" spans="1:12" x14ac:dyDescent="0.25">
      <c r="A1937" s="1" t="s">
        <v>12486</v>
      </c>
      <c r="B1937" s="1" t="s">
        <v>74</v>
      </c>
      <c r="C1937" s="1" t="s">
        <v>5393</v>
      </c>
      <c r="D1937" s="16">
        <v>174.99</v>
      </c>
      <c r="E1937" s="73"/>
      <c r="F1937" s="73">
        <v>37</v>
      </c>
      <c r="G1937" s="16">
        <v>17848.98</v>
      </c>
      <c r="H1937" s="16">
        <v>482.40486486486486</v>
      </c>
      <c r="I1937" s="12">
        <v>0.7558521251530681</v>
      </c>
      <c r="L1937" s="12" t="str">
        <f t="shared" si="30"/>
        <v xml:space="preserve"> </v>
      </c>
    </row>
    <row r="1938" spans="1:12" x14ac:dyDescent="0.25">
      <c r="A1938" s="1" t="s">
        <v>12486</v>
      </c>
      <c r="B1938" s="1" t="s">
        <v>74</v>
      </c>
      <c r="C1938" s="1" t="s">
        <v>12834</v>
      </c>
      <c r="D1938" s="16">
        <v>164.99</v>
      </c>
      <c r="E1938" s="73"/>
      <c r="F1938" s="73">
        <v>6</v>
      </c>
      <c r="G1938" s="16">
        <v>2804.83</v>
      </c>
      <c r="H1938" s="16">
        <v>467.47166666666664</v>
      </c>
      <c r="I1938" s="12">
        <v>0.7887879165243874</v>
      </c>
      <c r="L1938" s="12" t="str">
        <f t="shared" si="30"/>
        <v xml:space="preserve"> </v>
      </c>
    </row>
    <row r="1939" spans="1:12" x14ac:dyDescent="0.25">
      <c r="A1939" s="1" t="s">
        <v>12486</v>
      </c>
      <c r="B1939" s="1" t="s">
        <v>74</v>
      </c>
      <c r="C1939" s="1" t="s">
        <v>5422</v>
      </c>
      <c r="D1939" s="16">
        <v>164.99</v>
      </c>
      <c r="E1939" s="73"/>
      <c r="F1939" s="73">
        <v>73</v>
      </c>
      <c r="G1939" s="16">
        <v>32008.04</v>
      </c>
      <c r="H1939" s="16">
        <v>438.466301369863</v>
      </c>
      <c r="I1939" s="12">
        <v>0.81968013022419484</v>
      </c>
      <c r="L1939" s="12" t="str">
        <f t="shared" si="30"/>
        <v xml:space="preserve"> </v>
      </c>
    </row>
    <row r="1940" spans="1:12" x14ac:dyDescent="0.25">
      <c r="A1940" s="1" t="s">
        <v>12486</v>
      </c>
      <c r="B1940" s="1" t="s">
        <v>74</v>
      </c>
      <c r="C1940" s="1" t="s">
        <v>15641</v>
      </c>
      <c r="D1940" s="16">
        <v>419.99</v>
      </c>
      <c r="E1940" s="73"/>
      <c r="F1940" s="73">
        <v>1</v>
      </c>
      <c r="G1940" s="16">
        <v>419.99</v>
      </c>
      <c r="H1940" s="16">
        <v>419.99</v>
      </c>
      <c r="I1940" s="12">
        <v>0.84927059314288955</v>
      </c>
      <c r="L1940" s="12" t="str">
        <f t="shared" si="30"/>
        <v xml:space="preserve"> </v>
      </c>
    </row>
    <row r="1941" spans="1:12" x14ac:dyDescent="0.25">
      <c r="A1941" s="1" t="s">
        <v>12486</v>
      </c>
      <c r="B1941" s="1" t="s">
        <v>74</v>
      </c>
      <c r="C1941" s="1" t="s">
        <v>13667</v>
      </c>
      <c r="D1941" s="16">
        <v>114.99</v>
      </c>
      <c r="E1941" s="73"/>
      <c r="F1941" s="73">
        <v>12</v>
      </c>
      <c r="G1941" s="16">
        <v>4944.57</v>
      </c>
      <c r="H1941" s="16">
        <v>412.04749999999996</v>
      </c>
      <c r="I1941" s="12">
        <v>0.8783014659481726</v>
      </c>
      <c r="L1941" s="12" t="str">
        <f t="shared" si="30"/>
        <v xml:space="preserve"> </v>
      </c>
    </row>
    <row r="1942" spans="1:12" x14ac:dyDescent="0.25">
      <c r="A1942" s="1" t="s">
        <v>12486</v>
      </c>
      <c r="B1942" s="1" t="s">
        <v>74</v>
      </c>
      <c r="C1942" s="1" t="s">
        <v>8491</v>
      </c>
      <c r="D1942" s="16">
        <v>109.99</v>
      </c>
      <c r="E1942" s="73"/>
      <c r="F1942" s="73">
        <v>29</v>
      </c>
      <c r="G1942" s="16">
        <v>11618.9</v>
      </c>
      <c r="H1942" s="16">
        <v>400.65172413793101</v>
      </c>
      <c r="I1942" s="12">
        <v>0.90652944753443554</v>
      </c>
      <c r="L1942" s="12" t="str">
        <f t="shared" si="30"/>
        <v xml:space="preserve"> </v>
      </c>
    </row>
    <row r="1943" spans="1:12" x14ac:dyDescent="0.25">
      <c r="A1943" s="1" t="s">
        <v>12486</v>
      </c>
      <c r="B1943" s="1" t="s">
        <v>74</v>
      </c>
      <c r="C1943" s="1" t="s">
        <v>12836</v>
      </c>
      <c r="D1943" s="16">
        <v>129.99</v>
      </c>
      <c r="E1943" s="73"/>
      <c r="F1943" s="73">
        <v>6</v>
      </c>
      <c r="G1943" s="16">
        <v>2079.84</v>
      </c>
      <c r="H1943" s="16">
        <v>346.64000000000004</v>
      </c>
      <c r="I1943" s="12">
        <v>0.93095202441992397</v>
      </c>
      <c r="L1943" s="12" t="str">
        <f t="shared" si="30"/>
        <v xml:space="preserve"> </v>
      </c>
    </row>
    <row r="1944" spans="1:12" x14ac:dyDescent="0.25">
      <c r="A1944" s="1" t="s">
        <v>12486</v>
      </c>
      <c r="B1944" s="1" t="s">
        <v>74</v>
      </c>
      <c r="C1944" s="1" t="s">
        <v>5616</v>
      </c>
      <c r="D1944" s="16">
        <v>182.99</v>
      </c>
      <c r="E1944" s="73"/>
      <c r="F1944" s="73">
        <v>33</v>
      </c>
      <c r="G1944" s="16">
        <v>10796.41</v>
      </c>
      <c r="H1944" s="16">
        <v>327.16393939393942</v>
      </c>
      <c r="I1944" s="12">
        <v>0.95400241232670846</v>
      </c>
      <c r="L1944" s="12" t="str">
        <f t="shared" si="30"/>
        <v>X</v>
      </c>
    </row>
    <row r="1945" spans="1:12" x14ac:dyDescent="0.25">
      <c r="A1945" s="1" t="s">
        <v>12486</v>
      </c>
      <c r="B1945" s="1" t="s">
        <v>74</v>
      </c>
      <c r="C1945" s="1" t="s">
        <v>9770</v>
      </c>
      <c r="D1945" s="16">
        <v>199.99</v>
      </c>
      <c r="E1945" s="73"/>
      <c r="F1945" s="73">
        <v>20</v>
      </c>
      <c r="G1945" s="16">
        <v>3529.82</v>
      </c>
      <c r="H1945" s="16">
        <v>176.49100000000001</v>
      </c>
      <c r="I1945" s="12">
        <v>0.96643711408385347</v>
      </c>
      <c r="L1945" s="12" t="str">
        <f t="shared" si="30"/>
        <v>X</v>
      </c>
    </row>
    <row r="1946" spans="1:12" x14ac:dyDescent="0.25">
      <c r="A1946" s="1" t="s">
        <v>12486</v>
      </c>
      <c r="B1946" s="1" t="s">
        <v>74</v>
      </c>
      <c r="C1946" s="1" t="s">
        <v>12016</v>
      </c>
      <c r="D1946" s="16">
        <v>279.99</v>
      </c>
      <c r="E1946" s="73"/>
      <c r="F1946" s="73">
        <v>7</v>
      </c>
      <c r="G1946" s="16">
        <v>1119.96</v>
      </c>
      <c r="H1946" s="16">
        <v>159.99428571428572</v>
      </c>
      <c r="I1946" s="12">
        <v>0.97770953718590725</v>
      </c>
      <c r="L1946" s="12" t="str">
        <f t="shared" si="30"/>
        <v>X</v>
      </c>
    </row>
    <row r="1947" spans="1:12" x14ac:dyDescent="0.25">
      <c r="A1947" s="1" t="s">
        <v>12486</v>
      </c>
      <c r="B1947" s="1" t="s">
        <v>74</v>
      </c>
      <c r="C1947" s="1" t="s">
        <v>11771</v>
      </c>
      <c r="D1947" s="16">
        <v>131.99</v>
      </c>
      <c r="E1947" s="73"/>
      <c r="F1947" s="73">
        <v>5</v>
      </c>
      <c r="G1947" s="16">
        <v>791.94</v>
      </c>
      <c r="H1947" s="16">
        <v>158.38800000000001</v>
      </c>
      <c r="I1947" s="12">
        <v>0.98886878916992171</v>
      </c>
      <c r="L1947" s="12" t="str">
        <f t="shared" si="30"/>
        <v>X</v>
      </c>
    </row>
    <row r="1948" spans="1:12" x14ac:dyDescent="0.25">
      <c r="A1948" s="1" t="s">
        <v>12486</v>
      </c>
      <c r="B1948" s="1" t="s">
        <v>74</v>
      </c>
      <c r="C1948" s="1" t="s">
        <v>11552</v>
      </c>
      <c r="D1948" s="16">
        <v>157.99</v>
      </c>
      <c r="E1948" s="73"/>
      <c r="F1948" s="73">
        <v>3</v>
      </c>
      <c r="G1948" s="16">
        <v>473.97</v>
      </c>
      <c r="H1948" s="16">
        <v>157.99</v>
      </c>
      <c r="I1948" s="12">
        <v>1</v>
      </c>
      <c r="L1948" s="12" t="str">
        <f t="shared" si="30"/>
        <v>X</v>
      </c>
    </row>
    <row r="1949" spans="1:12" x14ac:dyDescent="0.25">
      <c r="A1949" s="1" t="s">
        <v>12486</v>
      </c>
      <c r="B1949" s="1" t="s">
        <v>74</v>
      </c>
      <c r="C1949" s="1" t="s">
        <v>12382</v>
      </c>
      <c r="D1949" s="16">
        <v>369.99</v>
      </c>
      <c r="E1949" s="73"/>
      <c r="F1949" s="73">
        <v>0</v>
      </c>
      <c r="G1949" s="16">
        <v>1109.97</v>
      </c>
      <c r="H1949" s="16">
        <v>0</v>
      </c>
      <c r="I1949" s="12">
        <v>1</v>
      </c>
      <c r="L1949" s="12" t="str">
        <f t="shared" si="30"/>
        <v>X</v>
      </c>
    </row>
    <row r="1950" spans="1:12" x14ac:dyDescent="0.25">
      <c r="A1950" s="1" t="s">
        <v>12486</v>
      </c>
      <c r="B1950" s="1" t="s">
        <v>79</v>
      </c>
      <c r="C1950" s="1"/>
      <c r="D1950" s="16">
        <v>6352.7499999999973</v>
      </c>
      <c r="E1950" s="73"/>
      <c r="F1950" s="73">
        <v>759</v>
      </c>
      <c r="G1950" s="16">
        <v>641130.93999999983</v>
      </c>
      <c r="H1950" s="16">
        <v>14193.424454156097</v>
      </c>
      <c r="I1950" s="12"/>
      <c r="L1950" s="12" t="str">
        <f t="shared" si="30"/>
        <v xml:space="preserve"> </v>
      </c>
    </row>
    <row r="1951" spans="1:12" x14ac:dyDescent="0.25">
      <c r="A1951" s="1" t="s">
        <v>8245</v>
      </c>
      <c r="B1951" s="1" t="s">
        <v>12204</v>
      </c>
      <c r="C1951" s="1" t="s">
        <v>13775</v>
      </c>
      <c r="D1951" s="16">
        <v>7.19</v>
      </c>
      <c r="E1951" s="73"/>
      <c r="F1951" s="73">
        <v>9</v>
      </c>
      <c r="G1951" s="16">
        <v>40095.370000000003</v>
      </c>
      <c r="H1951" s="16">
        <v>4455.0411111111116</v>
      </c>
      <c r="I1951" s="12">
        <v>8.3580822935826568E-2</v>
      </c>
      <c r="L1951" s="12" t="str">
        <f t="shared" si="30"/>
        <v xml:space="preserve"> </v>
      </c>
    </row>
    <row r="1952" spans="1:12" x14ac:dyDescent="0.25">
      <c r="A1952" s="1" t="s">
        <v>8245</v>
      </c>
      <c r="B1952" s="1" t="s">
        <v>12204</v>
      </c>
      <c r="C1952" s="1" t="s">
        <v>7787</v>
      </c>
      <c r="D1952" s="16">
        <v>23.99</v>
      </c>
      <c r="E1952" s="73"/>
      <c r="F1952" s="73">
        <v>157</v>
      </c>
      <c r="G1952" s="16">
        <v>225777.29</v>
      </c>
      <c r="H1952" s="16">
        <v>1438.0719108280255</v>
      </c>
      <c r="I1952" s="12">
        <v>0.11056042441427973</v>
      </c>
      <c r="L1952" s="12" t="str">
        <f t="shared" si="30"/>
        <v xml:space="preserve"> </v>
      </c>
    </row>
    <row r="1953" spans="1:12" x14ac:dyDescent="0.25">
      <c r="A1953" s="1" t="s">
        <v>8245</v>
      </c>
      <c r="B1953" s="1" t="s">
        <v>12204</v>
      </c>
      <c r="C1953" s="1" t="s">
        <v>14293</v>
      </c>
      <c r="D1953" s="16">
        <v>12.99</v>
      </c>
      <c r="E1953" s="73"/>
      <c r="F1953" s="73">
        <v>112</v>
      </c>
      <c r="G1953" s="16">
        <v>159036.57</v>
      </c>
      <c r="H1953" s="16">
        <v>1419.9693750000001</v>
      </c>
      <c r="I1953" s="12">
        <v>0.13720040504435102</v>
      </c>
      <c r="L1953" s="12" t="str">
        <f t="shared" si="30"/>
        <v xml:space="preserve"> </v>
      </c>
    </row>
    <row r="1954" spans="1:12" x14ac:dyDescent="0.25">
      <c r="A1954" s="1" t="s">
        <v>8245</v>
      </c>
      <c r="B1954" s="1" t="s">
        <v>12204</v>
      </c>
      <c r="C1954" s="1" t="s">
        <v>7772</v>
      </c>
      <c r="D1954" s="16">
        <v>20.99</v>
      </c>
      <c r="E1954" s="73"/>
      <c r="F1954" s="73">
        <v>158</v>
      </c>
      <c r="G1954" s="16">
        <v>208783.47</v>
      </c>
      <c r="H1954" s="16">
        <v>1321.4143670886076</v>
      </c>
      <c r="I1954" s="12">
        <v>0.16199139966952625</v>
      </c>
      <c r="L1954" s="12" t="str">
        <f t="shared" si="30"/>
        <v xml:space="preserve"> </v>
      </c>
    </row>
    <row r="1955" spans="1:12" x14ac:dyDescent="0.25">
      <c r="A1955" s="1" t="s">
        <v>8245</v>
      </c>
      <c r="B1955" s="1" t="s">
        <v>12204</v>
      </c>
      <c r="C1955" s="1" t="s">
        <v>14277</v>
      </c>
      <c r="D1955" s="16">
        <v>20.99</v>
      </c>
      <c r="E1955" s="73"/>
      <c r="F1955" s="73">
        <v>94</v>
      </c>
      <c r="G1955" s="16">
        <v>110871.14</v>
      </c>
      <c r="H1955" s="16">
        <v>1179.4802127659575</v>
      </c>
      <c r="I1955" s="12">
        <v>0.18411957410401886</v>
      </c>
      <c r="L1955" s="12" t="str">
        <f t="shared" si="30"/>
        <v xml:space="preserve"> </v>
      </c>
    </row>
    <row r="1956" spans="1:12" x14ac:dyDescent="0.25">
      <c r="A1956" s="1" t="s">
        <v>8245</v>
      </c>
      <c r="B1956" s="1" t="s">
        <v>12204</v>
      </c>
      <c r="C1956" s="1" t="s">
        <v>7761</v>
      </c>
      <c r="D1956" s="16">
        <v>22.99</v>
      </c>
      <c r="E1956" s="73"/>
      <c r="F1956" s="73">
        <v>159</v>
      </c>
      <c r="G1956" s="16">
        <v>180490.43</v>
      </c>
      <c r="H1956" s="16">
        <v>1135.1599371069183</v>
      </c>
      <c r="I1956" s="12">
        <v>0.20541625786986506</v>
      </c>
      <c r="L1956" s="12" t="str">
        <f t="shared" si="30"/>
        <v xml:space="preserve"> </v>
      </c>
    </row>
    <row r="1957" spans="1:12" x14ac:dyDescent="0.25">
      <c r="A1957" s="1" t="s">
        <v>8245</v>
      </c>
      <c r="B1957" s="1" t="s">
        <v>12204</v>
      </c>
      <c r="C1957" s="1" t="s">
        <v>7707</v>
      </c>
      <c r="D1957" s="16">
        <v>18.989999999999998</v>
      </c>
      <c r="E1957" s="73"/>
      <c r="F1957" s="73">
        <v>149</v>
      </c>
      <c r="G1957" s="16">
        <v>153648.09</v>
      </c>
      <c r="H1957" s="16">
        <v>1031.1952348993289</v>
      </c>
      <c r="I1957" s="12">
        <v>0.22476246460304897</v>
      </c>
      <c r="L1957" s="12" t="str">
        <f t="shared" si="30"/>
        <v xml:space="preserve"> </v>
      </c>
    </row>
    <row r="1958" spans="1:12" x14ac:dyDescent="0.25">
      <c r="A1958" s="1" t="s">
        <v>8245</v>
      </c>
      <c r="B1958" s="1" t="s">
        <v>12204</v>
      </c>
      <c r="C1958" s="1" t="s">
        <v>12820</v>
      </c>
      <c r="D1958" s="16">
        <v>22.99</v>
      </c>
      <c r="E1958" s="73"/>
      <c r="F1958" s="73">
        <v>159</v>
      </c>
      <c r="G1958" s="16">
        <v>163853.07999999999</v>
      </c>
      <c r="H1958" s="16">
        <v>1030.5225157232703</v>
      </c>
      <c r="I1958" s="12">
        <v>0.24409605048247701</v>
      </c>
      <c r="L1958" s="12" t="str">
        <f t="shared" si="30"/>
        <v xml:space="preserve"> </v>
      </c>
    </row>
    <row r="1959" spans="1:12" x14ac:dyDescent="0.25">
      <c r="A1959" s="1" t="s">
        <v>8245</v>
      </c>
      <c r="B1959" s="1" t="s">
        <v>12204</v>
      </c>
      <c r="C1959" s="1" t="s">
        <v>12818</v>
      </c>
      <c r="D1959" s="16">
        <v>22.99</v>
      </c>
      <c r="E1959" s="73"/>
      <c r="F1959" s="73">
        <v>30</v>
      </c>
      <c r="G1959" s="16">
        <v>30204.3</v>
      </c>
      <c r="H1959" s="16">
        <v>1006.81</v>
      </c>
      <c r="I1959" s="12">
        <v>0.26298476693677525</v>
      </c>
      <c r="L1959" s="12" t="str">
        <f t="shared" si="30"/>
        <v xml:space="preserve"> </v>
      </c>
    </row>
    <row r="1960" spans="1:12" x14ac:dyDescent="0.25">
      <c r="A1960" s="1" t="s">
        <v>8245</v>
      </c>
      <c r="B1960" s="1" t="s">
        <v>12204</v>
      </c>
      <c r="C1960" s="1" t="s">
        <v>15792</v>
      </c>
      <c r="D1960" s="16">
        <v>29.99</v>
      </c>
      <c r="E1960" s="73"/>
      <c r="F1960" s="73">
        <v>77</v>
      </c>
      <c r="G1960" s="16">
        <v>76924.350000000006</v>
      </c>
      <c r="H1960" s="16">
        <v>999.01753246753253</v>
      </c>
      <c r="I1960" s="12">
        <v>0.28172728926338297</v>
      </c>
      <c r="L1960" s="12" t="str">
        <f t="shared" si="30"/>
        <v xml:space="preserve"> </v>
      </c>
    </row>
    <row r="1961" spans="1:12" x14ac:dyDescent="0.25">
      <c r="A1961" s="1" t="s">
        <v>8245</v>
      </c>
      <c r="B1961" s="1" t="s">
        <v>12204</v>
      </c>
      <c r="C1961" s="1" t="s">
        <v>12821</v>
      </c>
      <c r="D1961" s="16">
        <v>22.99</v>
      </c>
      <c r="E1961" s="73"/>
      <c r="F1961" s="73">
        <v>159</v>
      </c>
      <c r="G1961" s="16">
        <v>149431.56</v>
      </c>
      <c r="H1961" s="16">
        <v>939.82113207547172</v>
      </c>
      <c r="I1961" s="12">
        <v>0.29935923062424663</v>
      </c>
      <c r="L1961" s="12" t="str">
        <f t="shared" si="30"/>
        <v xml:space="preserve"> </v>
      </c>
    </row>
    <row r="1962" spans="1:12" x14ac:dyDescent="0.25">
      <c r="A1962" s="1" t="s">
        <v>8245</v>
      </c>
      <c r="B1962" s="1" t="s">
        <v>12204</v>
      </c>
      <c r="C1962" s="1" t="s">
        <v>11984</v>
      </c>
      <c r="D1962" s="16">
        <v>12.99</v>
      </c>
      <c r="E1962" s="73"/>
      <c r="F1962" s="73">
        <v>101</v>
      </c>
      <c r="G1962" s="16">
        <v>88228.08</v>
      </c>
      <c r="H1962" s="16">
        <v>873.5453465346535</v>
      </c>
      <c r="I1962" s="12">
        <v>0.31574777499772799</v>
      </c>
      <c r="L1962" s="12" t="str">
        <f t="shared" si="30"/>
        <v xml:space="preserve"> </v>
      </c>
    </row>
    <row r="1963" spans="1:12" x14ac:dyDescent="0.25">
      <c r="A1963" s="1" t="s">
        <v>8245</v>
      </c>
      <c r="B1963" s="1" t="s">
        <v>12204</v>
      </c>
      <c r="C1963" s="1" t="s">
        <v>5816</v>
      </c>
      <c r="D1963" s="16">
        <v>24.99</v>
      </c>
      <c r="E1963" s="73"/>
      <c r="F1963" s="73">
        <v>159</v>
      </c>
      <c r="G1963" s="16">
        <v>136013.1</v>
      </c>
      <c r="H1963" s="16">
        <v>855.4283018867925</v>
      </c>
      <c r="I1963" s="12">
        <v>0.33179642632352085</v>
      </c>
      <c r="L1963" s="12" t="str">
        <f t="shared" si="30"/>
        <v xml:space="preserve"> </v>
      </c>
    </row>
    <row r="1964" spans="1:12" x14ac:dyDescent="0.25">
      <c r="A1964" s="1" t="s">
        <v>8245</v>
      </c>
      <c r="B1964" s="1" t="s">
        <v>12204</v>
      </c>
      <c r="C1964" s="1" t="s">
        <v>7773</v>
      </c>
      <c r="D1964" s="16">
        <v>20.99</v>
      </c>
      <c r="E1964" s="73"/>
      <c r="F1964" s="73">
        <v>155</v>
      </c>
      <c r="G1964" s="16">
        <v>132543.35</v>
      </c>
      <c r="H1964" s="16">
        <v>855.1183870967742</v>
      </c>
      <c r="I1964" s="12">
        <v>0.34783926335208409</v>
      </c>
      <c r="L1964" s="12" t="str">
        <f t="shared" si="30"/>
        <v xml:space="preserve"> </v>
      </c>
    </row>
    <row r="1965" spans="1:12" x14ac:dyDescent="0.25">
      <c r="A1965" s="1" t="s">
        <v>8245</v>
      </c>
      <c r="B1965" s="1" t="s">
        <v>12204</v>
      </c>
      <c r="C1965" s="1" t="s">
        <v>5739</v>
      </c>
      <c r="D1965" s="16">
        <v>13.19</v>
      </c>
      <c r="E1965" s="73"/>
      <c r="F1965" s="73">
        <v>108</v>
      </c>
      <c r="G1965" s="16">
        <v>90829.18</v>
      </c>
      <c r="H1965" s="16">
        <v>841.0109259259259</v>
      </c>
      <c r="I1965" s="12">
        <v>0.36361743094555421</v>
      </c>
      <c r="L1965" s="12" t="str">
        <f t="shared" si="30"/>
        <v xml:space="preserve"> </v>
      </c>
    </row>
    <row r="1966" spans="1:12" x14ac:dyDescent="0.25">
      <c r="A1966" s="1" t="s">
        <v>8245</v>
      </c>
      <c r="B1966" s="1" t="s">
        <v>12204</v>
      </c>
      <c r="C1966" s="1" t="s">
        <v>7808</v>
      </c>
      <c r="D1966" s="16">
        <v>21.99</v>
      </c>
      <c r="E1966" s="73"/>
      <c r="F1966" s="73">
        <v>156</v>
      </c>
      <c r="G1966" s="16">
        <v>126178.62</v>
      </c>
      <c r="H1966" s="16">
        <v>808.83730769230772</v>
      </c>
      <c r="I1966" s="12">
        <v>0.3787919907559037</v>
      </c>
      <c r="L1966" s="12" t="str">
        <f t="shared" si="30"/>
        <v xml:space="preserve"> </v>
      </c>
    </row>
    <row r="1967" spans="1:12" x14ac:dyDescent="0.25">
      <c r="A1967" s="1" t="s">
        <v>8245</v>
      </c>
      <c r="B1967" s="1" t="s">
        <v>12204</v>
      </c>
      <c r="C1967" s="1" t="s">
        <v>7419</v>
      </c>
      <c r="D1967" s="16">
        <v>27.99</v>
      </c>
      <c r="E1967" s="73"/>
      <c r="F1967" s="73">
        <v>10</v>
      </c>
      <c r="G1967" s="16">
        <v>7445.34</v>
      </c>
      <c r="H1967" s="16">
        <v>744.53399999999999</v>
      </c>
      <c r="I1967" s="12">
        <v>0.3927601591457533</v>
      </c>
      <c r="L1967" s="12" t="str">
        <f t="shared" si="30"/>
        <v xml:space="preserve"> </v>
      </c>
    </row>
    <row r="1968" spans="1:12" x14ac:dyDescent="0.25">
      <c r="A1968" s="1" t="s">
        <v>8245</v>
      </c>
      <c r="B1968" s="1" t="s">
        <v>12204</v>
      </c>
      <c r="C1968" s="1" t="s">
        <v>11265</v>
      </c>
      <c r="D1968" s="16">
        <v>24.99</v>
      </c>
      <c r="E1968" s="73"/>
      <c r="F1968" s="73">
        <v>76</v>
      </c>
      <c r="G1968" s="16">
        <v>55649.07</v>
      </c>
      <c r="H1968" s="16">
        <v>732.22460526315786</v>
      </c>
      <c r="I1968" s="12">
        <v>0.40649739154280562</v>
      </c>
      <c r="L1968" s="12" t="str">
        <f t="shared" si="30"/>
        <v xml:space="preserve"> </v>
      </c>
    </row>
    <row r="1969" spans="1:12" x14ac:dyDescent="0.25">
      <c r="A1969" s="1" t="s">
        <v>8245</v>
      </c>
      <c r="B1969" s="1" t="s">
        <v>12204</v>
      </c>
      <c r="C1969" s="1" t="s">
        <v>10275</v>
      </c>
      <c r="D1969" s="16">
        <v>22.99</v>
      </c>
      <c r="E1969" s="73"/>
      <c r="F1969" s="73">
        <v>123</v>
      </c>
      <c r="G1969" s="16">
        <v>89036.25</v>
      </c>
      <c r="H1969" s="16">
        <v>723.8719512195122</v>
      </c>
      <c r="I1969" s="12">
        <v>0.42007792017860085</v>
      </c>
      <c r="L1969" s="12" t="str">
        <f t="shared" si="30"/>
        <v xml:space="preserve"> </v>
      </c>
    </row>
    <row r="1970" spans="1:12" x14ac:dyDescent="0.25">
      <c r="A1970" s="1" t="s">
        <v>8245</v>
      </c>
      <c r="B1970" s="1" t="s">
        <v>12204</v>
      </c>
      <c r="C1970" s="1" t="s">
        <v>7672</v>
      </c>
      <c r="D1970" s="16">
        <v>12.99</v>
      </c>
      <c r="E1970" s="73"/>
      <c r="F1970" s="73">
        <v>147</v>
      </c>
      <c r="G1970" s="16">
        <v>105003.18</v>
      </c>
      <c r="H1970" s="16">
        <v>714.30734693877548</v>
      </c>
      <c r="I1970" s="12">
        <v>0.43347900771006015</v>
      </c>
      <c r="L1970" s="12" t="str">
        <f t="shared" si="30"/>
        <v xml:space="preserve"> </v>
      </c>
    </row>
    <row r="1971" spans="1:12" x14ac:dyDescent="0.25">
      <c r="A1971" s="1" t="s">
        <v>8245</v>
      </c>
      <c r="B1971" s="1" t="s">
        <v>12204</v>
      </c>
      <c r="C1971" s="1" t="s">
        <v>6949</v>
      </c>
      <c r="D1971" s="16">
        <v>12.99</v>
      </c>
      <c r="E1971" s="73"/>
      <c r="F1971" s="73">
        <v>159</v>
      </c>
      <c r="G1971" s="16">
        <v>110260.82</v>
      </c>
      <c r="H1971" s="16">
        <v>693.46427672955974</v>
      </c>
      <c r="I1971" s="12">
        <v>0.44648905935270339</v>
      </c>
      <c r="L1971" s="12" t="str">
        <f t="shared" si="30"/>
        <v xml:space="preserve"> </v>
      </c>
    </row>
    <row r="1972" spans="1:12" x14ac:dyDescent="0.25">
      <c r="A1972" s="1" t="s">
        <v>8245</v>
      </c>
      <c r="B1972" s="1" t="s">
        <v>12204</v>
      </c>
      <c r="C1972" s="1" t="s">
        <v>13076</v>
      </c>
      <c r="D1972" s="16">
        <v>12.99</v>
      </c>
      <c r="E1972" s="73"/>
      <c r="F1972" s="73">
        <v>122</v>
      </c>
      <c r="G1972" s="16">
        <v>83967.360000000001</v>
      </c>
      <c r="H1972" s="16">
        <v>688.25704918032784</v>
      </c>
      <c r="I1972" s="12">
        <v>0.45940141843697868</v>
      </c>
      <c r="L1972" s="12" t="str">
        <f t="shared" si="30"/>
        <v xml:space="preserve"> </v>
      </c>
    </row>
    <row r="1973" spans="1:12" x14ac:dyDescent="0.25">
      <c r="A1973" s="1" t="s">
        <v>8245</v>
      </c>
      <c r="B1973" s="1" t="s">
        <v>12204</v>
      </c>
      <c r="C1973" s="1" t="s">
        <v>6999</v>
      </c>
      <c r="D1973" s="16">
        <v>12.99</v>
      </c>
      <c r="E1973" s="73"/>
      <c r="F1973" s="73">
        <v>79</v>
      </c>
      <c r="G1973" s="16">
        <v>51921.03</v>
      </c>
      <c r="H1973" s="16">
        <v>657.22822784810126</v>
      </c>
      <c r="I1973" s="12">
        <v>0.47173164722054622</v>
      </c>
      <c r="L1973" s="12" t="str">
        <f t="shared" si="30"/>
        <v xml:space="preserve"> </v>
      </c>
    </row>
    <row r="1974" spans="1:12" x14ac:dyDescent="0.25">
      <c r="A1974" s="1" t="s">
        <v>8245</v>
      </c>
      <c r="B1974" s="1" t="s">
        <v>12204</v>
      </c>
      <c r="C1974" s="1" t="s">
        <v>11545</v>
      </c>
      <c r="D1974" s="16">
        <v>22.99</v>
      </c>
      <c r="E1974" s="73"/>
      <c r="F1974" s="73">
        <v>90</v>
      </c>
      <c r="G1974" s="16">
        <v>57301.760000000002</v>
      </c>
      <c r="H1974" s="16">
        <v>636.68622222222223</v>
      </c>
      <c r="I1974" s="12">
        <v>0.48367648837420368</v>
      </c>
      <c r="L1974" s="12" t="str">
        <f t="shared" si="30"/>
        <v xml:space="preserve"> </v>
      </c>
    </row>
    <row r="1975" spans="1:12" x14ac:dyDescent="0.25">
      <c r="A1975" s="1" t="s">
        <v>8245</v>
      </c>
      <c r="B1975" s="1" t="s">
        <v>12204</v>
      </c>
      <c r="C1975" s="1" t="s">
        <v>11267</v>
      </c>
      <c r="D1975" s="16">
        <v>24.99</v>
      </c>
      <c r="E1975" s="73"/>
      <c r="F1975" s="73">
        <v>79</v>
      </c>
      <c r="G1975" s="16">
        <v>48615.09</v>
      </c>
      <c r="H1975" s="16">
        <v>615.38088607594932</v>
      </c>
      <c r="I1975" s="12">
        <v>0.49522162108890005</v>
      </c>
      <c r="L1975" s="12" t="str">
        <f t="shared" si="30"/>
        <v xml:space="preserve"> </v>
      </c>
    </row>
    <row r="1976" spans="1:12" x14ac:dyDescent="0.25">
      <c r="A1976" s="1" t="s">
        <v>8245</v>
      </c>
      <c r="B1976" s="1" t="s">
        <v>12204</v>
      </c>
      <c r="C1976" s="1" t="s">
        <v>15500</v>
      </c>
      <c r="D1976" s="16">
        <v>12.99</v>
      </c>
      <c r="E1976" s="73"/>
      <c r="F1976" s="73">
        <v>92</v>
      </c>
      <c r="G1976" s="16">
        <v>56441.55</v>
      </c>
      <c r="H1976" s="16">
        <v>613.49510869565222</v>
      </c>
      <c r="I1976" s="12">
        <v>0.50673137482024067</v>
      </c>
      <c r="L1976" s="12" t="str">
        <f t="shared" si="30"/>
        <v xml:space="preserve"> </v>
      </c>
    </row>
    <row r="1977" spans="1:12" x14ac:dyDescent="0.25">
      <c r="A1977" s="1" t="s">
        <v>8245</v>
      </c>
      <c r="B1977" s="1" t="s">
        <v>12204</v>
      </c>
      <c r="C1977" s="1" t="s">
        <v>7788</v>
      </c>
      <c r="D1977" s="16">
        <v>20.99</v>
      </c>
      <c r="E1977" s="73"/>
      <c r="F1977" s="73">
        <v>147</v>
      </c>
      <c r="G1977" s="16">
        <v>85843.56</v>
      </c>
      <c r="H1977" s="16">
        <v>583.96979591836737</v>
      </c>
      <c r="I1977" s="12">
        <v>0.51768720550624547</v>
      </c>
      <c r="L1977" s="12" t="str">
        <f t="shared" si="30"/>
        <v xml:space="preserve"> </v>
      </c>
    </row>
    <row r="1978" spans="1:12" x14ac:dyDescent="0.25">
      <c r="A1978" s="1" t="s">
        <v>8245</v>
      </c>
      <c r="B1978" s="1" t="s">
        <v>12204</v>
      </c>
      <c r="C1978" s="1" t="s">
        <v>7655</v>
      </c>
      <c r="D1978" s="16">
        <v>12.99</v>
      </c>
      <c r="E1978" s="73"/>
      <c r="F1978" s="73">
        <v>156</v>
      </c>
      <c r="G1978" s="16">
        <v>90136.16</v>
      </c>
      <c r="H1978" s="16">
        <v>577.79589743589747</v>
      </c>
      <c r="I1978" s="12">
        <v>0.52852720796462738</v>
      </c>
      <c r="L1978" s="12" t="str">
        <f t="shared" si="30"/>
        <v xml:space="preserve"> </v>
      </c>
    </row>
    <row r="1979" spans="1:12" x14ac:dyDescent="0.25">
      <c r="A1979" s="1" t="s">
        <v>8245</v>
      </c>
      <c r="B1979" s="1" t="s">
        <v>12204</v>
      </c>
      <c r="C1979" s="1" t="s">
        <v>15931</v>
      </c>
      <c r="D1979" s="16">
        <v>29.99</v>
      </c>
      <c r="E1979" s="73"/>
      <c r="F1979" s="73">
        <v>89</v>
      </c>
      <c r="G1979" s="16">
        <v>51192.93</v>
      </c>
      <c r="H1979" s="16">
        <v>575.20146067415726</v>
      </c>
      <c r="I1979" s="12">
        <v>0.53931853631334492</v>
      </c>
      <c r="L1979" s="12" t="str">
        <f t="shared" si="30"/>
        <v xml:space="preserve"> </v>
      </c>
    </row>
    <row r="1980" spans="1:12" x14ac:dyDescent="0.25">
      <c r="A1980" s="1" t="s">
        <v>8245</v>
      </c>
      <c r="B1980" s="1" t="s">
        <v>12204</v>
      </c>
      <c r="C1980" s="1" t="s">
        <v>10139</v>
      </c>
      <c r="D1980" s="16">
        <v>12.99</v>
      </c>
      <c r="E1980" s="73"/>
      <c r="F1980" s="73">
        <v>121</v>
      </c>
      <c r="G1980" s="16">
        <v>65872.289999999994</v>
      </c>
      <c r="H1980" s="16">
        <v>544.39909090909089</v>
      </c>
      <c r="I1980" s="12">
        <v>0.54953198280886995</v>
      </c>
      <c r="L1980" s="12" t="str">
        <f t="shared" si="30"/>
        <v xml:space="preserve"> </v>
      </c>
    </row>
    <row r="1981" spans="1:12" x14ac:dyDescent="0.25">
      <c r="A1981" s="1" t="s">
        <v>8245</v>
      </c>
      <c r="B1981" s="1" t="s">
        <v>12204</v>
      </c>
      <c r="C1981" s="1" t="s">
        <v>11443</v>
      </c>
      <c r="D1981" s="16">
        <v>20.99</v>
      </c>
      <c r="E1981" s="73"/>
      <c r="F1981" s="73">
        <v>117</v>
      </c>
      <c r="G1981" s="16">
        <v>61958.27</v>
      </c>
      <c r="H1981" s="16">
        <v>529.55786324786322</v>
      </c>
      <c r="I1981" s="12">
        <v>0.55946699370966846</v>
      </c>
      <c r="L1981" s="12" t="str">
        <f t="shared" si="30"/>
        <v xml:space="preserve"> </v>
      </c>
    </row>
    <row r="1982" spans="1:12" x14ac:dyDescent="0.25">
      <c r="A1982" s="1" t="s">
        <v>8245</v>
      </c>
      <c r="B1982" s="1" t="s">
        <v>12204</v>
      </c>
      <c r="C1982" s="1" t="s">
        <v>7806</v>
      </c>
      <c r="D1982" s="16">
        <v>19.989999999999998</v>
      </c>
      <c r="E1982" s="73"/>
      <c r="F1982" s="73">
        <v>101</v>
      </c>
      <c r="G1982" s="16">
        <v>52593.69</v>
      </c>
      <c r="H1982" s="16">
        <v>520.72960396039605</v>
      </c>
      <c r="I1982" s="12">
        <v>0.56923637804093941</v>
      </c>
      <c r="L1982" s="12" t="str">
        <f t="shared" si="30"/>
        <v xml:space="preserve"> </v>
      </c>
    </row>
    <row r="1983" spans="1:12" x14ac:dyDescent="0.25">
      <c r="A1983" s="1" t="s">
        <v>8245</v>
      </c>
      <c r="B1983" s="1" t="s">
        <v>12204</v>
      </c>
      <c r="C1983" s="1" t="s">
        <v>14280</v>
      </c>
      <c r="D1983" s="16">
        <v>20.99</v>
      </c>
      <c r="E1983" s="73"/>
      <c r="F1983" s="73">
        <v>92</v>
      </c>
      <c r="G1983" s="16">
        <v>47905.13</v>
      </c>
      <c r="H1983" s="16">
        <v>520.70793478260862</v>
      </c>
      <c r="I1983" s="12">
        <v>0.57900535583775503</v>
      </c>
      <c r="L1983" s="12" t="str">
        <f t="shared" si="30"/>
        <v xml:space="preserve"> </v>
      </c>
    </row>
    <row r="1984" spans="1:12" x14ac:dyDescent="0.25">
      <c r="A1984" s="1" t="s">
        <v>8245</v>
      </c>
      <c r="B1984" s="1" t="s">
        <v>12204</v>
      </c>
      <c r="C1984" s="1" t="s">
        <v>13520</v>
      </c>
      <c r="D1984" s="16">
        <v>12.99</v>
      </c>
      <c r="E1984" s="73"/>
      <c r="F1984" s="73">
        <v>116</v>
      </c>
      <c r="G1984" s="16">
        <v>59286.36</v>
      </c>
      <c r="H1984" s="16">
        <v>511.0893103448276</v>
      </c>
      <c r="I1984" s="12">
        <v>0.58859387906053418</v>
      </c>
      <c r="L1984" s="12" t="str">
        <f t="shared" si="30"/>
        <v xml:space="preserve"> </v>
      </c>
    </row>
    <row r="1985" spans="1:12" x14ac:dyDescent="0.25">
      <c r="A1985" s="1" t="s">
        <v>8245</v>
      </c>
      <c r="B1985" s="1" t="s">
        <v>12204</v>
      </c>
      <c r="C1985" s="1" t="s">
        <v>12819</v>
      </c>
      <c r="D1985" s="16">
        <v>22.99</v>
      </c>
      <c r="E1985" s="73"/>
      <c r="F1985" s="73">
        <v>150</v>
      </c>
      <c r="G1985" s="16">
        <v>75832.289999999994</v>
      </c>
      <c r="H1985" s="16">
        <v>505.54859999999996</v>
      </c>
      <c r="I1985" s="12">
        <v>0.59807845326943898</v>
      </c>
      <c r="L1985" s="12" t="str">
        <f t="shared" si="30"/>
        <v xml:space="preserve"> </v>
      </c>
    </row>
    <row r="1986" spans="1:12" x14ac:dyDescent="0.25">
      <c r="A1986" s="1" t="s">
        <v>8245</v>
      </c>
      <c r="B1986" s="1" t="s">
        <v>12204</v>
      </c>
      <c r="C1986" s="1" t="s">
        <v>10333</v>
      </c>
      <c r="D1986" s="16">
        <v>20.99</v>
      </c>
      <c r="E1986" s="73"/>
      <c r="F1986" s="73">
        <v>68</v>
      </c>
      <c r="G1986" s="16">
        <v>33849.160000000003</v>
      </c>
      <c r="H1986" s="16">
        <v>497.78176470588238</v>
      </c>
      <c r="I1986" s="12">
        <v>0.60741731423590695</v>
      </c>
      <c r="L1986" s="12" t="str">
        <f t="shared" si="30"/>
        <v xml:space="preserve"> </v>
      </c>
    </row>
    <row r="1987" spans="1:12" x14ac:dyDescent="0.25">
      <c r="A1987" s="1" t="s">
        <v>8245</v>
      </c>
      <c r="B1987" s="1" t="s">
        <v>12204</v>
      </c>
      <c r="C1987" s="1" t="s">
        <v>12824</v>
      </c>
      <c r="D1987" s="16">
        <v>22.99</v>
      </c>
      <c r="E1987" s="73"/>
      <c r="F1987" s="73">
        <v>92</v>
      </c>
      <c r="G1987" s="16">
        <v>45745.08</v>
      </c>
      <c r="H1987" s="16">
        <v>497.22913043478263</v>
      </c>
      <c r="I1987" s="12">
        <v>0.61674580725603978</v>
      </c>
      <c r="L1987" s="12" t="str">
        <f t="shared" si="30"/>
        <v xml:space="preserve"> </v>
      </c>
    </row>
    <row r="1988" spans="1:12" x14ac:dyDescent="0.25">
      <c r="A1988" s="1" t="s">
        <v>8245</v>
      </c>
      <c r="B1988" s="1" t="s">
        <v>12204</v>
      </c>
      <c r="C1988" s="1" t="s">
        <v>7720</v>
      </c>
      <c r="D1988" s="16">
        <v>15.99</v>
      </c>
      <c r="E1988" s="73"/>
      <c r="F1988" s="73">
        <v>112</v>
      </c>
      <c r="G1988" s="16">
        <v>54366</v>
      </c>
      <c r="H1988" s="16">
        <v>485.41071428571428</v>
      </c>
      <c r="I1988" s="12">
        <v>0.62585257551024986</v>
      </c>
      <c r="L1988" s="12" t="str">
        <f t="shared" si="30"/>
        <v xml:space="preserve"> </v>
      </c>
    </row>
    <row r="1989" spans="1:12" x14ac:dyDescent="0.25">
      <c r="A1989" s="1" t="s">
        <v>8245</v>
      </c>
      <c r="B1989" s="1" t="s">
        <v>12204</v>
      </c>
      <c r="C1989" s="1" t="s">
        <v>13509</v>
      </c>
      <c r="D1989" s="16">
        <v>5.99</v>
      </c>
      <c r="E1989" s="73"/>
      <c r="F1989" s="73">
        <v>41</v>
      </c>
      <c r="G1989" s="16">
        <v>19243.23</v>
      </c>
      <c r="H1989" s="16">
        <v>469.34707317073168</v>
      </c>
      <c r="I1989" s="12">
        <v>0.63465797452672446</v>
      </c>
      <c r="L1989" s="12" t="str">
        <f t="shared" si="30"/>
        <v xml:space="preserve"> </v>
      </c>
    </row>
    <row r="1990" spans="1:12" x14ac:dyDescent="0.25">
      <c r="A1990" s="1" t="s">
        <v>8245</v>
      </c>
      <c r="B1990" s="1" t="s">
        <v>12204</v>
      </c>
      <c r="C1990" s="1" t="s">
        <v>5490</v>
      </c>
      <c r="D1990" s="16">
        <v>19.989999999999998</v>
      </c>
      <c r="E1990" s="73"/>
      <c r="F1990" s="73">
        <v>120</v>
      </c>
      <c r="G1990" s="16">
        <v>56171.9</v>
      </c>
      <c r="H1990" s="16">
        <v>468.09916666666669</v>
      </c>
      <c r="I1990" s="12">
        <v>0.64343996162623673</v>
      </c>
      <c r="L1990" s="12" t="str">
        <f t="shared" si="30"/>
        <v xml:space="preserve"> </v>
      </c>
    </row>
    <row r="1991" spans="1:12" x14ac:dyDescent="0.25">
      <c r="A1991" s="1" t="s">
        <v>8245</v>
      </c>
      <c r="B1991" s="1" t="s">
        <v>12204</v>
      </c>
      <c r="C1991" s="1" t="s">
        <v>7805</v>
      </c>
      <c r="D1991" s="16">
        <v>19.989999999999998</v>
      </c>
      <c r="E1991" s="73"/>
      <c r="F1991" s="73">
        <v>94</v>
      </c>
      <c r="G1991" s="16">
        <v>42738.62</v>
      </c>
      <c r="H1991" s="16">
        <v>454.66617021276596</v>
      </c>
      <c r="I1991" s="12">
        <v>0.65196993289242466</v>
      </c>
      <c r="L1991" s="12" t="str">
        <f t="shared" si="30"/>
        <v xml:space="preserve"> </v>
      </c>
    </row>
    <row r="1992" spans="1:12" x14ac:dyDescent="0.25">
      <c r="A1992" s="1" t="s">
        <v>8245</v>
      </c>
      <c r="B1992" s="1" t="s">
        <v>12204</v>
      </c>
      <c r="C1992" s="1" t="s">
        <v>13022</v>
      </c>
      <c r="D1992" s="16">
        <v>12.99</v>
      </c>
      <c r="E1992" s="73"/>
      <c r="F1992" s="73">
        <v>105</v>
      </c>
      <c r="G1992" s="16">
        <v>47647.32</v>
      </c>
      <c r="H1992" s="16">
        <v>453.78399999999999</v>
      </c>
      <c r="I1992" s="12">
        <v>0.66048335380351741</v>
      </c>
      <c r="L1992" s="12" t="str">
        <f t="shared" si="30"/>
        <v xml:space="preserve"> </v>
      </c>
    </row>
    <row r="1993" spans="1:12" x14ac:dyDescent="0.25">
      <c r="A1993" s="1" t="s">
        <v>8245</v>
      </c>
      <c r="B1993" s="1" t="s">
        <v>12204</v>
      </c>
      <c r="C1993" s="1" t="s">
        <v>15356</v>
      </c>
      <c r="D1993" s="16">
        <v>29.99</v>
      </c>
      <c r="E1993" s="73"/>
      <c r="F1993" s="73">
        <v>75</v>
      </c>
      <c r="G1993" s="16">
        <v>33198.93</v>
      </c>
      <c r="H1993" s="16">
        <v>442.6524</v>
      </c>
      <c r="I1993" s="12">
        <v>0.66878793527511049</v>
      </c>
      <c r="L1993" s="12" t="str">
        <f t="shared" ref="L1993:L2056" si="31">IF(I1993&gt;$I$2,"X"," ")</f>
        <v xml:space="preserve"> </v>
      </c>
    </row>
    <row r="1994" spans="1:12" x14ac:dyDescent="0.25">
      <c r="A1994" s="1" t="s">
        <v>8245</v>
      </c>
      <c r="B1994" s="1" t="s">
        <v>12204</v>
      </c>
      <c r="C1994" s="1" t="s">
        <v>12823</v>
      </c>
      <c r="D1994" s="16">
        <v>22.99</v>
      </c>
      <c r="E1994" s="73"/>
      <c r="F1994" s="73">
        <v>147</v>
      </c>
      <c r="G1994" s="16">
        <v>64596.36</v>
      </c>
      <c r="H1994" s="16">
        <v>439.43102040816325</v>
      </c>
      <c r="I1994" s="12">
        <v>0.67703208059122044</v>
      </c>
      <c r="L1994" s="12" t="str">
        <f t="shared" si="31"/>
        <v xml:space="preserve"> </v>
      </c>
    </row>
    <row r="1995" spans="1:12" x14ac:dyDescent="0.25">
      <c r="A1995" s="1" t="s">
        <v>8245</v>
      </c>
      <c r="B1995" s="1" t="s">
        <v>12204</v>
      </c>
      <c r="C1995" s="1" t="s">
        <v>7786</v>
      </c>
      <c r="D1995" s="16">
        <v>20.99</v>
      </c>
      <c r="E1995" s="73"/>
      <c r="F1995" s="73">
        <v>159</v>
      </c>
      <c r="G1995" s="16">
        <v>69519.460000000006</v>
      </c>
      <c r="H1995" s="16">
        <v>437.22930817610069</v>
      </c>
      <c r="I1995" s="12">
        <v>0.68523491968464167</v>
      </c>
      <c r="L1995" s="12" t="str">
        <f t="shared" si="31"/>
        <v xml:space="preserve"> </v>
      </c>
    </row>
    <row r="1996" spans="1:12" x14ac:dyDescent="0.25">
      <c r="A1996" s="1" t="s">
        <v>8245</v>
      </c>
      <c r="B1996" s="1" t="s">
        <v>12204</v>
      </c>
      <c r="C1996" s="1" t="s">
        <v>10141</v>
      </c>
      <c r="D1996" s="16">
        <v>12.99</v>
      </c>
      <c r="E1996" s="73"/>
      <c r="F1996" s="73">
        <v>113</v>
      </c>
      <c r="G1996" s="16">
        <v>49310.04</v>
      </c>
      <c r="H1996" s="16">
        <v>436.37203539823008</v>
      </c>
      <c r="I1996" s="12">
        <v>0.69342167552260725</v>
      </c>
      <c r="L1996" s="12" t="str">
        <f t="shared" si="31"/>
        <v xml:space="preserve"> </v>
      </c>
    </row>
    <row r="1997" spans="1:12" x14ac:dyDescent="0.25">
      <c r="A1997" s="1" t="s">
        <v>8245</v>
      </c>
      <c r="B1997" s="1" t="s">
        <v>12204</v>
      </c>
      <c r="C1997" s="1" t="s">
        <v>14799</v>
      </c>
      <c r="D1997" s="16">
        <v>12.99</v>
      </c>
      <c r="E1997" s="73"/>
      <c r="F1997" s="73">
        <v>80</v>
      </c>
      <c r="G1997" s="16">
        <v>33942.870000000003</v>
      </c>
      <c r="H1997" s="16">
        <v>424.28587500000003</v>
      </c>
      <c r="I1997" s="12">
        <v>0.70138168345701279</v>
      </c>
      <c r="L1997" s="12" t="str">
        <f t="shared" si="31"/>
        <v xml:space="preserve"> </v>
      </c>
    </row>
    <row r="1998" spans="1:12" x14ac:dyDescent="0.25">
      <c r="A1998" s="1" t="s">
        <v>8245</v>
      </c>
      <c r="B1998" s="1" t="s">
        <v>12204</v>
      </c>
      <c r="C1998" s="1" t="s">
        <v>5639</v>
      </c>
      <c r="D1998" s="16">
        <v>12.49</v>
      </c>
      <c r="E1998" s="73"/>
      <c r="F1998" s="73">
        <v>143</v>
      </c>
      <c r="G1998" s="16">
        <v>59530.96</v>
      </c>
      <c r="H1998" s="16">
        <v>416.3004195804196</v>
      </c>
      <c r="I1998" s="12">
        <v>0.70919187662678651</v>
      </c>
      <c r="L1998" s="12" t="str">
        <f t="shared" si="31"/>
        <v xml:space="preserve"> </v>
      </c>
    </row>
    <row r="1999" spans="1:12" x14ac:dyDescent="0.25">
      <c r="A1999" s="1" t="s">
        <v>8245</v>
      </c>
      <c r="B1999" s="1" t="s">
        <v>12204</v>
      </c>
      <c r="C1999" s="1" t="s">
        <v>5687</v>
      </c>
      <c r="D1999" s="16">
        <v>14.99</v>
      </c>
      <c r="E1999" s="73"/>
      <c r="F1999" s="73">
        <v>152</v>
      </c>
      <c r="G1999" s="16">
        <v>62298.2</v>
      </c>
      <c r="H1999" s="16">
        <v>409.8565789473684</v>
      </c>
      <c r="I1999" s="12">
        <v>0.71688117719657174</v>
      </c>
      <c r="L1999" s="12" t="str">
        <f t="shared" si="31"/>
        <v xml:space="preserve"> </v>
      </c>
    </row>
    <row r="2000" spans="1:12" x14ac:dyDescent="0.25">
      <c r="A2000" s="1" t="s">
        <v>8245</v>
      </c>
      <c r="B2000" s="1" t="s">
        <v>12204</v>
      </c>
      <c r="C2000" s="1" t="s">
        <v>11450</v>
      </c>
      <c r="D2000" s="16">
        <v>11.99</v>
      </c>
      <c r="E2000" s="73"/>
      <c r="F2000" s="73">
        <v>7</v>
      </c>
      <c r="G2000" s="16">
        <v>2829.64</v>
      </c>
      <c r="H2000" s="16">
        <v>404.2342857142857</v>
      </c>
      <c r="I2000" s="12">
        <v>0.72446499817963994</v>
      </c>
      <c r="L2000" s="12" t="str">
        <f t="shared" si="31"/>
        <v xml:space="preserve"> </v>
      </c>
    </row>
    <row r="2001" spans="1:12" x14ac:dyDescent="0.25">
      <c r="A2001" s="1" t="s">
        <v>8245</v>
      </c>
      <c r="B2001" s="1" t="s">
        <v>12204</v>
      </c>
      <c r="C2001" s="1" t="s">
        <v>12676</v>
      </c>
      <c r="D2001" s="16">
        <v>12.99</v>
      </c>
      <c r="E2001" s="73"/>
      <c r="F2001" s="73">
        <v>115</v>
      </c>
      <c r="G2001" s="16">
        <v>46400.28</v>
      </c>
      <c r="H2001" s="16">
        <v>403.48069565217389</v>
      </c>
      <c r="I2001" s="12">
        <v>0.73203468109395042</v>
      </c>
      <c r="L2001" s="12" t="str">
        <f t="shared" si="31"/>
        <v xml:space="preserve"> </v>
      </c>
    </row>
    <row r="2002" spans="1:12" x14ac:dyDescent="0.25">
      <c r="A2002" s="1" t="s">
        <v>8245</v>
      </c>
      <c r="B2002" s="1" t="s">
        <v>12204</v>
      </c>
      <c r="C2002" s="1" t="s">
        <v>13021</v>
      </c>
      <c r="D2002" s="16">
        <v>12.99</v>
      </c>
      <c r="E2002" s="73"/>
      <c r="F2002" s="73">
        <v>97</v>
      </c>
      <c r="G2002" s="16">
        <v>39086.910000000003</v>
      </c>
      <c r="H2002" s="16">
        <v>402.95783505154645</v>
      </c>
      <c r="I2002" s="12">
        <v>0.73959455464439838</v>
      </c>
      <c r="L2002" s="12" t="str">
        <f t="shared" si="31"/>
        <v xml:space="preserve"> </v>
      </c>
    </row>
    <row r="2003" spans="1:12" x14ac:dyDescent="0.25">
      <c r="A2003" s="1" t="s">
        <v>8245</v>
      </c>
      <c r="B2003" s="1" t="s">
        <v>12204</v>
      </c>
      <c r="C2003" s="1" t="s">
        <v>12817</v>
      </c>
      <c r="D2003" s="16">
        <v>22.99</v>
      </c>
      <c r="E2003" s="73"/>
      <c r="F2003" s="73">
        <v>139</v>
      </c>
      <c r="G2003" s="16">
        <v>54581.02</v>
      </c>
      <c r="H2003" s="16">
        <v>392.66920863309349</v>
      </c>
      <c r="I2003" s="12">
        <v>0.7469614037442327</v>
      </c>
      <c r="L2003" s="12" t="str">
        <f t="shared" si="31"/>
        <v xml:space="preserve"> </v>
      </c>
    </row>
    <row r="2004" spans="1:12" x14ac:dyDescent="0.25">
      <c r="A2004" s="1" t="s">
        <v>8245</v>
      </c>
      <c r="B2004" s="1" t="s">
        <v>12204</v>
      </c>
      <c r="C2004" s="1" t="s">
        <v>11448</v>
      </c>
      <c r="D2004" s="16">
        <v>14.99</v>
      </c>
      <c r="E2004" s="73"/>
      <c r="F2004" s="73">
        <v>110</v>
      </c>
      <c r="G2004" s="16">
        <v>42736.49</v>
      </c>
      <c r="H2004" s="16">
        <v>388.51354545454541</v>
      </c>
      <c r="I2004" s="12">
        <v>0.75425028863685895</v>
      </c>
      <c r="L2004" s="12" t="str">
        <f t="shared" si="31"/>
        <v xml:space="preserve"> </v>
      </c>
    </row>
    <row r="2005" spans="1:12" x14ac:dyDescent="0.25">
      <c r="A2005" s="1" t="s">
        <v>8245</v>
      </c>
      <c r="B2005" s="1" t="s">
        <v>12204</v>
      </c>
      <c r="C2005" s="1" t="s">
        <v>5527</v>
      </c>
      <c r="D2005" s="16">
        <v>12.99</v>
      </c>
      <c r="E2005" s="73"/>
      <c r="F2005" s="73">
        <v>112</v>
      </c>
      <c r="G2005" s="16">
        <v>43334.64</v>
      </c>
      <c r="H2005" s="16">
        <v>386.91642857142858</v>
      </c>
      <c r="I2005" s="12">
        <v>0.76150921009254113</v>
      </c>
      <c r="L2005" s="12" t="str">
        <f t="shared" si="31"/>
        <v xml:space="preserve"> </v>
      </c>
    </row>
    <row r="2006" spans="1:12" x14ac:dyDescent="0.25">
      <c r="A2006" s="1" t="s">
        <v>8245</v>
      </c>
      <c r="B2006" s="1" t="s">
        <v>12204</v>
      </c>
      <c r="C2006" s="1" t="s">
        <v>7821</v>
      </c>
      <c r="D2006" s="16">
        <v>23.99</v>
      </c>
      <c r="E2006" s="73"/>
      <c r="F2006" s="73">
        <v>104</v>
      </c>
      <c r="G2006" s="16">
        <v>39358.730000000003</v>
      </c>
      <c r="H2006" s="16">
        <v>378.44932692307697</v>
      </c>
      <c r="I2006" s="12">
        <v>0.76860928064067824</v>
      </c>
      <c r="L2006" s="12" t="str">
        <f t="shared" si="31"/>
        <v xml:space="preserve"> </v>
      </c>
    </row>
    <row r="2007" spans="1:12" x14ac:dyDescent="0.25">
      <c r="A2007" s="1" t="s">
        <v>8245</v>
      </c>
      <c r="B2007" s="1" t="s">
        <v>12204</v>
      </c>
      <c r="C2007" s="1" t="s">
        <v>14235</v>
      </c>
      <c r="D2007" s="16">
        <v>22.99</v>
      </c>
      <c r="E2007" s="73"/>
      <c r="F2007" s="73">
        <v>69</v>
      </c>
      <c r="G2007" s="16">
        <v>25982.3</v>
      </c>
      <c r="H2007" s="16">
        <v>376.55507246376811</v>
      </c>
      <c r="I2007" s="12">
        <v>0.77567381316736728</v>
      </c>
      <c r="L2007" s="12" t="str">
        <f t="shared" si="31"/>
        <v xml:space="preserve"> </v>
      </c>
    </row>
    <row r="2008" spans="1:12" x14ac:dyDescent="0.25">
      <c r="A2008" s="1" t="s">
        <v>8245</v>
      </c>
      <c r="B2008" s="1" t="s">
        <v>12204</v>
      </c>
      <c r="C2008" s="1" t="s">
        <v>15434</v>
      </c>
      <c r="D2008" s="16">
        <v>22.99</v>
      </c>
      <c r="E2008" s="73"/>
      <c r="F2008" s="73">
        <v>71</v>
      </c>
      <c r="G2008" s="16">
        <v>26116.69</v>
      </c>
      <c r="H2008" s="16">
        <v>367.84070422535211</v>
      </c>
      <c r="I2008" s="12">
        <v>0.78257485582930164</v>
      </c>
      <c r="L2008" s="12" t="str">
        <f t="shared" si="31"/>
        <v xml:space="preserve"> </v>
      </c>
    </row>
    <row r="2009" spans="1:12" x14ac:dyDescent="0.25">
      <c r="A2009" s="1" t="s">
        <v>8245</v>
      </c>
      <c r="B2009" s="1" t="s">
        <v>12204</v>
      </c>
      <c r="C2009" s="1" t="s">
        <v>15922</v>
      </c>
      <c r="D2009" s="16">
        <v>24.99</v>
      </c>
      <c r="E2009" s="73"/>
      <c r="F2009" s="73">
        <v>72</v>
      </c>
      <c r="G2009" s="16">
        <v>25814.67</v>
      </c>
      <c r="H2009" s="16">
        <v>358.53708333333333</v>
      </c>
      <c r="I2009" s="12">
        <v>0.78930135368434329</v>
      </c>
      <c r="L2009" s="12" t="str">
        <f t="shared" si="31"/>
        <v xml:space="preserve"> </v>
      </c>
    </row>
    <row r="2010" spans="1:12" x14ac:dyDescent="0.25">
      <c r="A2010" s="1" t="s">
        <v>8245</v>
      </c>
      <c r="B2010" s="1" t="s">
        <v>12204</v>
      </c>
      <c r="C2010" s="1" t="s">
        <v>11649</v>
      </c>
      <c r="D2010" s="16">
        <v>11.99</v>
      </c>
      <c r="E2010" s="73"/>
      <c r="F2010" s="73">
        <v>71</v>
      </c>
      <c r="G2010" s="16">
        <v>25107.06</v>
      </c>
      <c r="H2010" s="16">
        <v>353.62056338028168</v>
      </c>
      <c r="I2010" s="12">
        <v>0.79593561293295956</v>
      </c>
      <c r="L2010" s="12" t="str">
        <f t="shared" si="31"/>
        <v xml:space="preserve"> </v>
      </c>
    </row>
    <row r="2011" spans="1:12" x14ac:dyDescent="0.25">
      <c r="A2011" s="1" t="s">
        <v>8245</v>
      </c>
      <c r="B2011" s="1" t="s">
        <v>12204</v>
      </c>
      <c r="C2011" s="1" t="s">
        <v>14524</v>
      </c>
      <c r="D2011" s="16">
        <v>14.99</v>
      </c>
      <c r="E2011" s="73"/>
      <c r="F2011" s="73">
        <v>51</v>
      </c>
      <c r="G2011" s="16">
        <v>17853.09</v>
      </c>
      <c r="H2011" s="16">
        <v>350.06058823529412</v>
      </c>
      <c r="I2011" s="12">
        <v>0.80250308365037537</v>
      </c>
      <c r="L2011" s="12" t="str">
        <f t="shared" si="31"/>
        <v xml:space="preserve"> </v>
      </c>
    </row>
    <row r="2012" spans="1:12" x14ac:dyDescent="0.25">
      <c r="A2012" s="1" t="s">
        <v>8245</v>
      </c>
      <c r="B2012" s="1" t="s">
        <v>12204</v>
      </c>
      <c r="C2012" s="1" t="s">
        <v>8461</v>
      </c>
      <c r="D2012" s="16">
        <v>44.99</v>
      </c>
      <c r="E2012" s="73"/>
      <c r="F2012" s="73">
        <v>102</v>
      </c>
      <c r="G2012" s="16">
        <v>35017.11</v>
      </c>
      <c r="H2012" s="16">
        <v>343.30500000000001</v>
      </c>
      <c r="I2012" s="12">
        <v>0.80894381308526653</v>
      </c>
      <c r="L2012" s="12" t="str">
        <f t="shared" si="31"/>
        <v xml:space="preserve"> </v>
      </c>
    </row>
    <row r="2013" spans="1:12" x14ac:dyDescent="0.25">
      <c r="A2013" s="1" t="s">
        <v>8245</v>
      </c>
      <c r="B2013" s="1" t="s">
        <v>12204</v>
      </c>
      <c r="C2013" s="1" t="s">
        <v>7377</v>
      </c>
      <c r="D2013" s="16">
        <v>10.49</v>
      </c>
      <c r="E2013" s="73"/>
      <c r="F2013" s="73">
        <v>149</v>
      </c>
      <c r="G2013" s="16">
        <v>50991.89</v>
      </c>
      <c r="H2013" s="16">
        <v>342.22744966442951</v>
      </c>
      <c r="I2013" s="12">
        <v>0.81536432664749681</v>
      </c>
      <c r="L2013" s="12" t="str">
        <f t="shared" si="31"/>
        <v xml:space="preserve"> </v>
      </c>
    </row>
    <row r="2014" spans="1:12" x14ac:dyDescent="0.25">
      <c r="A2014" s="1" t="s">
        <v>8245</v>
      </c>
      <c r="B2014" s="1" t="s">
        <v>12204</v>
      </c>
      <c r="C2014" s="1" t="s">
        <v>7824</v>
      </c>
      <c r="D2014" s="16">
        <v>12.99</v>
      </c>
      <c r="E2014" s="73"/>
      <c r="F2014" s="73">
        <v>141</v>
      </c>
      <c r="G2014" s="16">
        <v>46678.47</v>
      </c>
      <c r="H2014" s="16">
        <v>331.05297872340424</v>
      </c>
      <c r="I2014" s="12">
        <v>0.82157519647045973</v>
      </c>
      <c r="L2014" s="12" t="str">
        <f t="shared" si="31"/>
        <v xml:space="preserve"> </v>
      </c>
    </row>
    <row r="2015" spans="1:12" x14ac:dyDescent="0.25">
      <c r="A2015" s="1" t="s">
        <v>8245</v>
      </c>
      <c r="B2015" s="1" t="s">
        <v>12204</v>
      </c>
      <c r="C2015" s="1" t="s">
        <v>7674</v>
      </c>
      <c r="D2015" s="16">
        <v>20.99</v>
      </c>
      <c r="E2015" s="73"/>
      <c r="F2015" s="73">
        <v>152</v>
      </c>
      <c r="G2015" s="16">
        <v>49831.28</v>
      </c>
      <c r="H2015" s="16">
        <v>327.83736842105264</v>
      </c>
      <c r="I2015" s="12">
        <v>0.82772573837531616</v>
      </c>
      <c r="L2015" s="12" t="str">
        <f t="shared" si="31"/>
        <v xml:space="preserve"> </v>
      </c>
    </row>
    <row r="2016" spans="1:12" x14ac:dyDescent="0.25">
      <c r="A2016" s="1" t="s">
        <v>8245</v>
      </c>
      <c r="B2016" s="1" t="s">
        <v>12204</v>
      </c>
      <c r="C2016" s="1" t="s">
        <v>7878</v>
      </c>
      <c r="D2016" s="16">
        <v>20.99</v>
      </c>
      <c r="E2016" s="73"/>
      <c r="F2016" s="73">
        <v>67</v>
      </c>
      <c r="G2016" s="16">
        <v>21362.27</v>
      </c>
      <c r="H2016" s="16">
        <v>318.83985074626867</v>
      </c>
      <c r="I2016" s="12">
        <v>0.8337074782617665</v>
      </c>
      <c r="L2016" s="12" t="str">
        <f t="shared" si="31"/>
        <v xml:space="preserve"> </v>
      </c>
    </row>
    <row r="2017" spans="1:12" x14ac:dyDescent="0.25">
      <c r="A2017" s="1" t="s">
        <v>8245</v>
      </c>
      <c r="B2017" s="1" t="s">
        <v>12204</v>
      </c>
      <c r="C2017" s="1" t="s">
        <v>15570</v>
      </c>
      <c r="D2017" s="16">
        <v>19.989999999999998</v>
      </c>
      <c r="E2017" s="73"/>
      <c r="F2017" s="73">
        <v>60</v>
      </c>
      <c r="G2017" s="16">
        <v>19090.45</v>
      </c>
      <c r="H2017" s="16">
        <v>318.17416666666668</v>
      </c>
      <c r="I2017" s="12">
        <v>0.83967672927958448</v>
      </c>
      <c r="L2017" s="12" t="str">
        <f t="shared" si="31"/>
        <v xml:space="preserve"> </v>
      </c>
    </row>
    <row r="2018" spans="1:12" x14ac:dyDescent="0.25">
      <c r="A2018" s="1" t="s">
        <v>8245</v>
      </c>
      <c r="B2018" s="1" t="s">
        <v>12204</v>
      </c>
      <c r="C2018" s="1" t="s">
        <v>7712</v>
      </c>
      <c r="D2018" s="16">
        <v>20.99</v>
      </c>
      <c r="E2018" s="73"/>
      <c r="F2018" s="73">
        <v>150</v>
      </c>
      <c r="G2018" s="16">
        <v>47624.28</v>
      </c>
      <c r="H2018" s="16">
        <v>317.49520000000001</v>
      </c>
      <c r="I2018" s="12">
        <v>0.84563324223476033</v>
      </c>
      <c r="L2018" s="12" t="str">
        <f t="shared" si="31"/>
        <v xml:space="preserve"> </v>
      </c>
    </row>
    <row r="2019" spans="1:12" x14ac:dyDescent="0.25">
      <c r="A2019" s="1" t="s">
        <v>8245</v>
      </c>
      <c r="B2019" s="1" t="s">
        <v>12204</v>
      </c>
      <c r="C2019" s="1" t="s">
        <v>7823</v>
      </c>
      <c r="D2019" s="16">
        <v>20.99</v>
      </c>
      <c r="E2019" s="73"/>
      <c r="F2019" s="73">
        <v>151</v>
      </c>
      <c r="G2019" s="16">
        <v>47932.28</v>
      </c>
      <c r="H2019" s="16">
        <v>317.4323178807947</v>
      </c>
      <c r="I2019" s="12">
        <v>0.85158857546136824</v>
      </c>
      <c r="L2019" s="12" t="str">
        <f t="shared" si="31"/>
        <v xml:space="preserve"> </v>
      </c>
    </row>
    <row r="2020" spans="1:12" x14ac:dyDescent="0.25">
      <c r="A2020" s="1" t="s">
        <v>8245</v>
      </c>
      <c r="B2020" s="1" t="s">
        <v>12204</v>
      </c>
      <c r="C2020" s="1" t="s">
        <v>14522</v>
      </c>
      <c r="D2020" s="16">
        <v>14.99</v>
      </c>
      <c r="E2020" s="73"/>
      <c r="F2020" s="73">
        <v>49</v>
      </c>
      <c r="G2020" s="16">
        <v>15424.71</v>
      </c>
      <c r="H2020" s="16">
        <v>314.78999999999996</v>
      </c>
      <c r="I2020" s="12">
        <v>0.85749433628282268</v>
      </c>
      <c r="L2020" s="12" t="str">
        <f t="shared" si="31"/>
        <v xml:space="preserve"> </v>
      </c>
    </row>
    <row r="2021" spans="1:12" x14ac:dyDescent="0.25">
      <c r="A2021" s="1" t="s">
        <v>8245</v>
      </c>
      <c r="B2021" s="1" t="s">
        <v>12204</v>
      </c>
      <c r="C2021" s="1" t="s">
        <v>12858</v>
      </c>
      <c r="D2021" s="16">
        <v>19.989999999999998</v>
      </c>
      <c r="E2021" s="73"/>
      <c r="F2021" s="73">
        <v>55</v>
      </c>
      <c r="G2021" s="16">
        <v>17241.740000000002</v>
      </c>
      <c r="H2021" s="16">
        <v>313.48618181818182</v>
      </c>
      <c r="I2021" s="12">
        <v>0.86337563623088054</v>
      </c>
      <c r="L2021" s="12" t="str">
        <f t="shared" si="31"/>
        <v xml:space="preserve"> </v>
      </c>
    </row>
    <row r="2022" spans="1:12" x14ac:dyDescent="0.25">
      <c r="A2022" s="1" t="s">
        <v>8245</v>
      </c>
      <c r="B2022" s="1" t="s">
        <v>12204</v>
      </c>
      <c r="C2022" s="1" t="s">
        <v>14157</v>
      </c>
      <c r="D2022" s="16">
        <v>5.99</v>
      </c>
      <c r="E2022" s="73"/>
      <c r="F2022" s="73">
        <v>40</v>
      </c>
      <c r="G2022" s="16">
        <v>11871.94</v>
      </c>
      <c r="H2022" s="16">
        <v>296.79849999999999</v>
      </c>
      <c r="I2022" s="12">
        <v>0.86894385934205443</v>
      </c>
      <c r="L2022" s="12" t="str">
        <f t="shared" si="31"/>
        <v xml:space="preserve"> </v>
      </c>
    </row>
    <row r="2023" spans="1:12" x14ac:dyDescent="0.25">
      <c r="A2023" s="1" t="s">
        <v>8245</v>
      </c>
      <c r="B2023" s="1" t="s">
        <v>12204</v>
      </c>
      <c r="C2023" s="1" t="s">
        <v>7834</v>
      </c>
      <c r="D2023" s="16">
        <v>12.99</v>
      </c>
      <c r="E2023" s="73"/>
      <c r="F2023" s="73">
        <v>112</v>
      </c>
      <c r="G2023" s="16">
        <v>32113.29</v>
      </c>
      <c r="H2023" s="16">
        <v>286.72580357142857</v>
      </c>
      <c r="I2023" s="12">
        <v>0.87432310905529875</v>
      </c>
      <c r="L2023" s="12" t="str">
        <f t="shared" si="31"/>
        <v xml:space="preserve"> </v>
      </c>
    </row>
    <row r="2024" spans="1:12" x14ac:dyDescent="0.25">
      <c r="A2024" s="1" t="s">
        <v>8245</v>
      </c>
      <c r="B2024" s="1" t="s">
        <v>12204</v>
      </c>
      <c r="C2024" s="1" t="s">
        <v>11632</v>
      </c>
      <c r="D2024" s="16">
        <v>18.989999999999998</v>
      </c>
      <c r="E2024" s="73"/>
      <c r="F2024" s="73">
        <v>81</v>
      </c>
      <c r="G2024" s="16">
        <v>23074.33</v>
      </c>
      <c r="H2024" s="16">
        <v>284.86827160493829</v>
      </c>
      <c r="I2024" s="12">
        <v>0.87966750969610652</v>
      </c>
      <c r="L2024" s="12" t="str">
        <f t="shared" si="31"/>
        <v xml:space="preserve"> </v>
      </c>
    </row>
    <row r="2025" spans="1:12" x14ac:dyDescent="0.25">
      <c r="A2025" s="1" t="s">
        <v>8245</v>
      </c>
      <c r="B2025" s="1" t="s">
        <v>12204</v>
      </c>
      <c r="C2025" s="1" t="s">
        <v>12572</v>
      </c>
      <c r="D2025" s="16">
        <v>14.99</v>
      </c>
      <c r="E2025" s="73"/>
      <c r="F2025" s="73">
        <v>19</v>
      </c>
      <c r="G2025" s="16">
        <v>5351.43</v>
      </c>
      <c r="H2025" s="16">
        <v>281.65421052631581</v>
      </c>
      <c r="I2025" s="12">
        <v>0.88495161148372359</v>
      </c>
      <c r="L2025" s="12" t="str">
        <f t="shared" si="31"/>
        <v xml:space="preserve"> </v>
      </c>
    </row>
    <row r="2026" spans="1:12" x14ac:dyDescent="0.25">
      <c r="A2026" s="1" t="s">
        <v>8245</v>
      </c>
      <c r="B2026" s="1" t="s">
        <v>12204</v>
      </c>
      <c r="C2026" s="1" t="s">
        <v>11647</v>
      </c>
      <c r="D2026" s="16">
        <v>14.99</v>
      </c>
      <c r="E2026" s="73"/>
      <c r="F2026" s="73">
        <v>102</v>
      </c>
      <c r="G2026" s="16">
        <v>28660.880000000001</v>
      </c>
      <c r="H2026" s="16">
        <v>280.98901960784315</v>
      </c>
      <c r="I2026" s="12">
        <v>0.89022323365488176</v>
      </c>
      <c r="L2026" s="12" t="str">
        <f t="shared" si="31"/>
        <v xml:space="preserve"> </v>
      </c>
    </row>
    <row r="2027" spans="1:12" x14ac:dyDescent="0.25">
      <c r="A2027" s="1" t="s">
        <v>8245</v>
      </c>
      <c r="B2027" s="1" t="s">
        <v>12204</v>
      </c>
      <c r="C2027" s="1" t="s">
        <v>15843</v>
      </c>
      <c r="D2027" s="16">
        <v>20.99</v>
      </c>
      <c r="E2027" s="73"/>
      <c r="F2027" s="73">
        <v>71</v>
      </c>
      <c r="G2027" s="16">
        <v>19352.78</v>
      </c>
      <c r="H2027" s="16">
        <v>272.57436619718311</v>
      </c>
      <c r="I2027" s="12">
        <v>0.89533698889748836</v>
      </c>
      <c r="L2027" s="12" t="str">
        <f t="shared" si="31"/>
        <v xml:space="preserve"> </v>
      </c>
    </row>
    <row r="2028" spans="1:12" x14ac:dyDescent="0.25">
      <c r="A2028" s="1" t="s">
        <v>8245</v>
      </c>
      <c r="B2028" s="1" t="s">
        <v>12204</v>
      </c>
      <c r="C2028" s="1" t="s">
        <v>14156</v>
      </c>
      <c r="D2028" s="16">
        <v>5.99</v>
      </c>
      <c r="E2028" s="73"/>
      <c r="F2028" s="73">
        <v>44</v>
      </c>
      <c r="G2028" s="16">
        <v>11870.87</v>
      </c>
      <c r="H2028" s="16">
        <v>269.79250000000002</v>
      </c>
      <c r="I2028" s="12">
        <v>0.90039855367534749</v>
      </c>
      <c r="L2028" s="12" t="str">
        <f t="shared" si="31"/>
        <v xml:space="preserve"> </v>
      </c>
    </row>
    <row r="2029" spans="1:12" x14ac:dyDescent="0.25">
      <c r="A2029" s="1" t="s">
        <v>8245</v>
      </c>
      <c r="B2029" s="1" t="s">
        <v>12204</v>
      </c>
      <c r="C2029" s="1" t="s">
        <v>6926</v>
      </c>
      <c r="D2029" s="16">
        <v>6.99</v>
      </c>
      <c r="E2029" s="73"/>
      <c r="F2029" s="73">
        <v>135</v>
      </c>
      <c r="G2029" s="16">
        <v>35704.92</v>
      </c>
      <c r="H2029" s="16">
        <v>264.4808888888889</v>
      </c>
      <c r="I2029" s="12">
        <v>0.90536046755959865</v>
      </c>
      <c r="L2029" s="12" t="str">
        <f t="shared" si="31"/>
        <v xml:space="preserve"> </v>
      </c>
    </row>
    <row r="2030" spans="1:12" x14ac:dyDescent="0.25">
      <c r="A2030" s="1" t="s">
        <v>8245</v>
      </c>
      <c r="B2030" s="1" t="s">
        <v>12204</v>
      </c>
      <c r="C2030" s="1" t="s">
        <v>15435</v>
      </c>
      <c r="D2030" s="16">
        <v>22.99</v>
      </c>
      <c r="E2030" s="73"/>
      <c r="F2030" s="73">
        <v>67</v>
      </c>
      <c r="G2030" s="16">
        <v>17032.91</v>
      </c>
      <c r="H2030" s="16">
        <v>254.22253731343284</v>
      </c>
      <c r="I2030" s="12">
        <v>0.91012992497818379</v>
      </c>
      <c r="L2030" s="12" t="str">
        <f t="shared" si="31"/>
        <v xml:space="preserve"> </v>
      </c>
    </row>
    <row r="2031" spans="1:12" x14ac:dyDescent="0.25">
      <c r="A2031" s="1" t="s">
        <v>8245</v>
      </c>
      <c r="B2031" s="1" t="s">
        <v>12204</v>
      </c>
      <c r="C2031" s="1" t="s">
        <v>7785</v>
      </c>
      <c r="D2031" s="16">
        <v>17.989999999999998</v>
      </c>
      <c r="E2031" s="73"/>
      <c r="F2031" s="73">
        <v>77</v>
      </c>
      <c r="G2031" s="16">
        <v>19465.18</v>
      </c>
      <c r="H2031" s="16">
        <v>252.79454545454547</v>
      </c>
      <c r="I2031" s="12">
        <v>0.91487259190668491</v>
      </c>
      <c r="L2031" s="12" t="str">
        <f t="shared" si="31"/>
        <v xml:space="preserve"> </v>
      </c>
    </row>
    <row r="2032" spans="1:12" x14ac:dyDescent="0.25">
      <c r="A2032" s="1" t="s">
        <v>8245</v>
      </c>
      <c r="B2032" s="1" t="s">
        <v>12204</v>
      </c>
      <c r="C2032" s="1" t="s">
        <v>9302</v>
      </c>
      <c r="D2032" s="16">
        <v>20.99</v>
      </c>
      <c r="E2032" s="73"/>
      <c r="F2032" s="73">
        <v>103</v>
      </c>
      <c r="G2032" s="16">
        <v>25471.279999999999</v>
      </c>
      <c r="H2032" s="16">
        <v>247.29398058252426</v>
      </c>
      <c r="I2032" s="12">
        <v>0.91951206298869437</v>
      </c>
      <c r="L2032" s="12" t="str">
        <f t="shared" si="31"/>
        <v xml:space="preserve"> </v>
      </c>
    </row>
    <row r="2033" spans="1:12" x14ac:dyDescent="0.25">
      <c r="A2033" s="1" t="s">
        <v>8245</v>
      </c>
      <c r="B2033" s="1" t="s">
        <v>12204</v>
      </c>
      <c r="C2033" s="1" t="s">
        <v>14155</v>
      </c>
      <c r="D2033" s="16">
        <v>5.99</v>
      </c>
      <c r="E2033" s="73"/>
      <c r="F2033" s="73">
        <v>41</v>
      </c>
      <c r="G2033" s="16">
        <v>9784.2800000000007</v>
      </c>
      <c r="H2033" s="16">
        <v>238.64097560975611</v>
      </c>
      <c r="I2033" s="12">
        <v>0.92398919543937508</v>
      </c>
      <c r="L2033" s="12" t="str">
        <f t="shared" si="31"/>
        <v xml:space="preserve"> </v>
      </c>
    </row>
    <row r="2034" spans="1:12" x14ac:dyDescent="0.25">
      <c r="A2034" s="1" t="s">
        <v>8245</v>
      </c>
      <c r="B2034" s="1" t="s">
        <v>12204</v>
      </c>
      <c r="C2034" s="1" t="s">
        <v>6920</v>
      </c>
      <c r="D2034" s="16">
        <v>6.99</v>
      </c>
      <c r="E2034" s="73"/>
      <c r="F2034" s="73">
        <v>136</v>
      </c>
      <c r="G2034" s="16">
        <v>32307.78</v>
      </c>
      <c r="H2034" s="16">
        <v>237.55720588235295</v>
      </c>
      <c r="I2034" s="12">
        <v>0.92844599533566841</v>
      </c>
      <c r="L2034" s="12" t="str">
        <f t="shared" si="31"/>
        <v xml:space="preserve"> </v>
      </c>
    </row>
    <row r="2035" spans="1:12" x14ac:dyDescent="0.25">
      <c r="A2035" s="1" t="s">
        <v>8245</v>
      </c>
      <c r="B2035" s="1" t="s">
        <v>12204</v>
      </c>
      <c r="C2035" s="1" t="s">
        <v>6963</v>
      </c>
      <c r="D2035" s="16">
        <v>12.49</v>
      </c>
      <c r="E2035" s="73"/>
      <c r="F2035" s="73">
        <v>130</v>
      </c>
      <c r="G2035" s="16">
        <v>30700.42</v>
      </c>
      <c r="H2035" s="16">
        <v>236.15707692307691</v>
      </c>
      <c r="I2035" s="12">
        <v>0.93287652747646543</v>
      </c>
      <c r="L2035" s="12" t="str">
        <f t="shared" si="31"/>
        <v xml:space="preserve"> </v>
      </c>
    </row>
    <row r="2036" spans="1:12" x14ac:dyDescent="0.25">
      <c r="A2036" s="1" t="s">
        <v>8245</v>
      </c>
      <c r="B2036" s="1" t="s">
        <v>12204</v>
      </c>
      <c r="C2036" s="1" t="s">
        <v>7829</v>
      </c>
      <c r="D2036" s="16">
        <v>18.989999999999998</v>
      </c>
      <c r="E2036" s="73"/>
      <c r="F2036" s="73">
        <v>120</v>
      </c>
      <c r="G2036" s="16">
        <v>28238.13</v>
      </c>
      <c r="H2036" s="16">
        <v>235.31775000000002</v>
      </c>
      <c r="I2036" s="12">
        <v>0.9372913130431697</v>
      </c>
      <c r="L2036" s="12" t="str">
        <f t="shared" si="31"/>
        <v xml:space="preserve"> </v>
      </c>
    </row>
    <row r="2037" spans="1:12" x14ac:dyDescent="0.25">
      <c r="A2037" s="1" t="s">
        <v>8245</v>
      </c>
      <c r="B2037" s="1" t="s">
        <v>12204</v>
      </c>
      <c r="C2037" s="1" t="s">
        <v>6962</v>
      </c>
      <c r="D2037" s="16">
        <v>12.49</v>
      </c>
      <c r="E2037" s="73"/>
      <c r="F2037" s="73">
        <v>84</v>
      </c>
      <c r="G2037" s="16">
        <v>19371.990000000002</v>
      </c>
      <c r="H2037" s="16">
        <v>230.6189285714286</v>
      </c>
      <c r="I2037" s="12">
        <v>0.94161794423552947</v>
      </c>
      <c r="L2037" s="12" t="str">
        <f t="shared" si="31"/>
        <v xml:space="preserve"> </v>
      </c>
    </row>
    <row r="2038" spans="1:12" x14ac:dyDescent="0.25">
      <c r="A2038" s="1" t="s">
        <v>8245</v>
      </c>
      <c r="B2038" s="1" t="s">
        <v>12204</v>
      </c>
      <c r="C2038" s="1" t="s">
        <v>7809</v>
      </c>
      <c r="D2038" s="16">
        <v>20.99</v>
      </c>
      <c r="E2038" s="73"/>
      <c r="F2038" s="73">
        <v>136</v>
      </c>
      <c r="G2038" s="16">
        <v>31186.560000000001</v>
      </c>
      <c r="H2038" s="16">
        <v>229.31294117647059</v>
      </c>
      <c r="I2038" s="12">
        <v>0.94592007385798405</v>
      </c>
      <c r="L2038" s="12" t="str">
        <f t="shared" si="31"/>
        <v xml:space="preserve"> </v>
      </c>
    </row>
    <row r="2039" spans="1:12" x14ac:dyDescent="0.25">
      <c r="A2039" s="1" t="s">
        <v>8245</v>
      </c>
      <c r="B2039" s="1" t="s">
        <v>12204</v>
      </c>
      <c r="C2039" s="1" t="s">
        <v>15432</v>
      </c>
      <c r="D2039" s="16">
        <v>12.99</v>
      </c>
      <c r="E2039" s="73"/>
      <c r="F2039" s="73">
        <v>55</v>
      </c>
      <c r="G2039" s="16">
        <v>12067.71</v>
      </c>
      <c r="H2039" s="16">
        <v>219.41290909090907</v>
      </c>
      <c r="I2039" s="12">
        <v>0.95003646943036701</v>
      </c>
      <c r="L2039" s="12" t="str">
        <f t="shared" si="31"/>
        <v>X</v>
      </c>
    </row>
    <row r="2040" spans="1:12" x14ac:dyDescent="0.25">
      <c r="A2040" s="1" t="s">
        <v>8245</v>
      </c>
      <c r="B2040" s="1" t="s">
        <v>12204</v>
      </c>
      <c r="C2040" s="1" t="s">
        <v>7413</v>
      </c>
      <c r="D2040" s="16">
        <v>10.49</v>
      </c>
      <c r="E2040" s="73"/>
      <c r="F2040" s="73">
        <v>112</v>
      </c>
      <c r="G2040" s="16">
        <v>24127</v>
      </c>
      <c r="H2040" s="16">
        <v>215.41964285714286</v>
      </c>
      <c r="I2040" s="12">
        <v>0.95407794751721042</v>
      </c>
      <c r="L2040" s="12" t="str">
        <f t="shared" si="31"/>
        <v>X</v>
      </c>
    </row>
    <row r="2041" spans="1:12" x14ac:dyDescent="0.25">
      <c r="A2041" s="1" t="s">
        <v>8245</v>
      </c>
      <c r="B2041" s="1" t="s">
        <v>12204</v>
      </c>
      <c r="C2041" s="1" t="s">
        <v>7825</v>
      </c>
      <c r="D2041" s="16">
        <v>18.989999999999998</v>
      </c>
      <c r="E2041" s="73"/>
      <c r="F2041" s="73">
        <v>125</v>
      </c>
      <c r="G2041" s="16">
        <v>26870.85</v>
      </c>
      <c r="H2041" s="16">
        <v>214.96679999999998</v>
      </c>
      <c r="I2041" s="12">
        <v>0.95811092983988089</v>
      </c>
      <c r="L2041" s="12" t="str">
        <f t="shared" si="31"/>
        <v>X</v>
      </c>
    </row>
    <row r="2042" spans="1:12" x14ac:dyDescent="0.25">
      <c r="A2042" s="1" t="s">
        <v>8245</v>
      </c>
      <c r="B2042" s="1" t="s">
        <v>12204</v>
      </c>
      <c r="C2042" s="1" t="s">
        <v>13041</v>
      </c>
      <c r="D2042" s="16">
        <v>14.99</v>
      </c>
      <c r="E2042" s="73"/>
      <c r="F2042" s="73">
        <v>77</v>
      </c>
      <c r="G2042" s="16">
        <v>16467.71</v>
      </c>
      <c r="H2042" s="16">
        <v>213.86636363636362</v>
      </c>
      <c r="I2042" s="12">
        <v>0.96212326692616246</v>
      </c>
      <c r="L2042" s="12" t="str">
        <f t="shared" si="31"/>
        <v>X</v>
      </c>
    </row>
    <row r="2043" spans="1:12" x14ac:dyDescent="0.25">
      <c r="A2043" s="1" t="s">
        <v>8245</v>
      </c>
      <c r="B2043" s="1" t="s">
        <v>12204</v>
      </c>
      <c r="C2043" s="1" t="s">
        <v>11982</v>
      </c>
      <c r="D2043" s="16">
        <v>12.99</v>
      </c>
      <c r="E2043" s="73"/>
      <c r="F2043" s="73">
        <v>98</v>
      </c>
      <c r="G2043" s="16">
        <v>19692.84</v>
      </c>
      <c r="H2043" s="16">
        <v>200.94734693877552</v>
      </c>
      <c r="I2043" s="12">
        <v>0.96589323092986723</v>
      </c>
      <c r="L2043" s="12" t="str">
        <f t="shared" si="31"/>
        <v>X</v>
      </c>
    </row>
    <row r="2044" spans="1:12" x14ac:dyDescent="0.25">
      <c r="A2044" s="1" t="s">
        <v>8245</v>
      </c>
      <c r="B2044" s="1" t="s">
        <v>12204</v>
      </c>
      <c r="C2044" s="1" t="s">
        <v>13042</v>
      </c>
      <c r="D2044" s="16">
        <v>14.99</v>
      </c>
      <c r="E2044" s="73"/>
      <c r="F2044" s="73">
        <v>61</v>
      </c>
      <c r="G2044" s="16">
        <v>12167.64</v>
      </c>
      <c r="H2044" s="16">
        <v>199.46950819672131</v>
      </c>
      <c r="I2044" s="12">
        <v>0.96963546926838806</v>
      </c>
      <c r="L2044" s="12" t="str">
        <f t="shared" si="31"/>
        <v>X</v>
      </c>
    </row>
    <row r="2045" spans="1:12" x14ac:dyDescent="0.25">
      <c r="A2045" s="1" t="s">
        <v>8245</v>
      </c>
      <c r="B2045" s="1" t="s">
        <v>12204</v>
      </c>
      <c r="C2045" s="1" t="s">
        <v>5598</v>
      </c>
      <c r="D2045" s="16">
        <v>19.989999999999998</v>
      </c>
      <c r="E2045" s="73"/>
      <c r="F2045" s="73">
        <v>156</v>
      </c>
      <c r="G2045" s="16">
        <v>29301.91</v>
      </c>
      <c r="H2045" s="16">
        <v>187.83275641025642</v>
      </c>
      <c r="I2045" s="12">
        <v>0.97315939103780102</v>
      </c>
      <c r="L2045" s="12" t="str">
        <f t="shared" si="31"/>
        <v>X</v>
      </c>
    </row>
    <row r="2046" spans="1:12" x14ac:dyDescent="0.25">
      <c r="A2046" s="1" t="s">
        <v>8245</v>
      </c>
      <c r="B2046" s="1" t="s">
        <v>12204</v>
      </c>
      <c r="C2046" s="1" t="s">
        <v>14336</v>
      </c>
      <c r="D2046" s="16">
        <v>7.99</v>
      </c>
      <c r="E2046" s="73"/>
      <c r="F2046" s="73">
        <v>3</v>
      </c>
      <c r="G2046" s="16">
        <v>553.27</v>
      </c>
      <c r="H2046" s="16">
        <v>184.42333333333332</v>
      </c>
      <c r="I2046" s="12">
        <v>0.97661934877649037</v>
      </c>
      <c r="L2046" s="12" t="str">
        <f t="shared" si="31"/>
        <v>X</v>
      </c>
    </row>
    <row r="2047" spans="1:12" x14ac:dyDescent="0.25">
      <c r="A2047" s="1" t="s">
        <v>8245</v>
      </c>
      <c r="B2047" s="1" t="s">
        <v>12204</v>
      </c>
      <c r="C2047" s="1" t="s">
        <v>14334</v>
      </c>
      <c r="D2047" s="16">
        <v>7.99</v>
      </c>
      <c r="E2047" s="73"/>
      <c r="F2047" s="73">
        <v>7</v>
      </c>
      <c r="G2047" s="16">
        <v>1214.95</v>
      </c>
      <c r="H2047" s="16">
        <v>173.56428571428572</v>
      </c>
      <c r="I2047" s="12">
        <v>0.97987558041845857</v>
      </c>
      <c r="L2047" s="12" t="str">
        <f t="shared" si="31"/>
        <v>X</v>
      </c>
    </row>
    <row r="2048" spans="1:12" x14ac:dyDescent="0.25">
      <c r="A2048" s="1" t="s">
        <v>8245</v>
      </c>
      <c r="B2048" s="1" t="s">
        <v>12204</v>
      </c>
      <c r="C2048" s="1" t="s">
        <v>15282</v>
      </c>
      <c r="D2048" s="16">
        <v>22.99</v>
      </c>
      <c r="E2048" s="73"/>
      <c r="F2048" s="73">
        <v>61</v>
      </c>
      <c r="G2048" s="16">
        <v>9869.2999999999993</v>
      </c>
      <c r="H2048" s="16">
        <v>161.79180327868852</v>
      </c>
      <c r="I2048" s="12">
        <v>0.9829109490548058</v>
      </c>
      <c r="L2048" s="12" t="str">
        <f t="shared" si="31"/>
        <v>X</v>
      </c>
    </row>
    <row r="2049" spans="1:12" x14ac:dyDescent="0.25">
      <c r="A2049" s="1" t="s">
        <v>8245</v>
      </c>
      <c r="B2049" s="1" t="s">
        <v>12204</v>
      </c>
      <c r="C2049" s="1" t="s">
        <v>5638</v>
      </c>
      <c r="D2049" s="16">
        <v>19.989999999999998</v>
      </c>
      <c r="E2049" s="73"/>
      <c r="F2049" s="73">
        <v>150</v>
      </c>
      <c r="G2049" s="16">
        <v>21649.94</v>
      </c>
      <c r="H2049" s="16">
        <v>144.33293333333333</v>
      </c>
      <c r="I2049" s="12">
        <v>0.98561877262901587</v>
      </c>
      <c r="L2049" s="12" t="str">
        <f t="shared" si="31"/>
        <v>X</v>
      </c>
    </row>
    <row r="2050" spans="1:12" x14ac:dyDescent="0.25">
      <c r="A2050" s="1" t="s">
        <v>8245</v>
      </c>
      <c r="B2050" s="1" t="s">
        <v>12204</v>
      </c>
      <c r="C2050" s="1" t="s">
        <v>12710</v>
      </c>
      <c r="D2050" s="16">
        <v>14.99</v>
      </c>
      <c r="E2050" s="73"/>
      <c r="F2050" s="73">
        <v>20</v>
      </c>
      <c r="G2050" s="16">
        <v>2773.15</v>
      </c>
      <c r="H2050" s="16">
        <v>138.6575</v>
      </c>
      <c r="I2050" s="12">
        <v>0.98822011965751366</v>
      </c>
      <c r="L2050" s="12" t="str">
        <f t="shared" si="31"/>
        <v>X</v>
      </c>
    </row>
    <row r="2051" spans="1:12" x14ac:dyDescent="0.25">
      <c r="A2051" s="1" t="s">
        <v>8245</v>
      </c>
      <c r="B2051" s="1" t="s">
        <v>12204</v>
      </c>
      <c r="C2051" s="1" t="s">
        <v>12860</v>
      </c>
      <c r="D2051" s="16">
        <v>19.989999999999998</v>
      </c>
      <c r="E2051" s="73"/>
      <c r="F2051" s="73">
        <v>40</v>
      </c>
      <c r="G2051" s="16">
        <v>5047.28</v>
      </c>
      <c r="H2051" s="16">
        <v>126.18199999999999</v>
      </c>
      <c r="I2051" s="12">
        <v>0.99058741439995401</v>
      </c>
      <c r="L2051" s="12" t="str">
        <f t="shared" si="31"/>
        <v>X</v>
      </c>
    </row>
    <row r="2052" spans="1:12" x14ac:dyDescent="0.25">
      <c r="A2052" s="1" t="s">
        <v>8245</v>
      </c>
      <c r="B2052" s="1" t="s">
        <v>12204</v>
      </c>
      <c r="C2052" s="1" t="s">
        <v>16196</v>
      </c>
      <c r="D2052" s="16">
        <v>29.99</v>
      </c>
      <c r="E2052" s="73"/>
      <c r="F2052" s="73">
        <v>41</v>
      </c>
      <c r="G2052" s="16">
        <v>5038.32</v>
      </c>
      <c r="H2052" s="16">
        <v>122.88585365853658</v>
      </c>
      <c r="I2052" s="12">
        <v>0.99289287029133422</v>
      </c>
      <c r="L2052" s="12" t="str">
        <f t="shared" si="31"/>
        <v>X</v>
      </c>
    </row>
    <row r="2053" spans="1:12" x14ac:dyDescent="0.25">
      <c r="A2053" s="1" t="s">
        <v>8245</v>
      </c>
      <c r="B2053" s="1" t="s">
        <v>12204</v>
      </c>
      <c r="C2053" s="1" t="s">
        <v>13612</v>
      </c>
      <c r="D2053" s="16">
        <v>12.99</v>
      </c>
      <c r="E2053" s="73"/>
      <c r="F2053" s="73">
        <v>54</v>
      </c>
      <c r="G2053" s="16">
        <v>5858.49</v>
      </c>
      <c r="H2053" s="16">
        <v>108.49055555555555</v>
      </c>
      <c r="I2053" s="12">
        <v>0.99492825665207563</v>
      </c>
      <c r="L2053" s="12" t="str">
        <f t="shared" si="31"/>
        <v>X</v>
      </c>
    </row>
    <row r="2054" spans="1:12" x14ac:dyDescent="0.25">
      <c r="A2054" s="1" t="s">
        <v>8245</v>
      </c>
      <c r="B2054" s="1" t="s">
        <v>12204</v>
      </c>
      <c r="C2054" s="1" t="s">
        <v>14338</v>
      </c>
      <c r="D2054" s="16">
        <v>7.99</v>
      </c>
      <c r="E2054" s="73"/>
      <c r="F2054" s="73">
        <v>3</v>
      </c>
      <c r="G2054" s="16">
        <v>318.58999999999997</v>
      </c>
      <c r="H2054" s="16">
        <v>106.19666666666666</v>
      </c>
      <c r="I2054" s="12">
        <v>0.99692060746807698</v>
      </c>
      <c r="L2054" s="12" t="str">
        <f t="shared" si="31"/>
        <v>X</v>
      </c>
    </row>
    <row r="2055" spans="1:12" x14ac:dyDescent="0.25">
      <c r="A2055" s="1" t="s">
        <v>8245</v>
      </c>
      <c r="B2055" s="1" t="s">
        <v>12204</v>
      </c>
      <c r="C2055" s="1" t="s">
        <v>15920</v>
      </c>
      <c r="D2055" s="16">
        <v>24.99</v>
      </c>
      <c r="E2055" s="73"/>
      <c r="F2055" s="73">
        <v>70</v>
      </c>
      <c r="G2055" s="16">
        <v>5647.74</v>
      </c>
      <c r="H2055" s="16">
        <v>80.682000000000002</v>
      </c>
      <c r="I2055" s="12">
        <v>0.99843427878735835</v>
      </c>
      <c r="L2055" s="12" t="str">
        <f t="shared" si="31"/>
        <v>X</v>
      </c>
    </row>
    <row r="2056" spans="1:12" x14ac:dyDescent="0.25">
      <c r="A2056" s="1" t="s">
        <v>8245</v>
      </c>
      <c r="B2056" s="1" t="s">
        <v>12204</v>
      </c>
      <c r="C2056" s="1" t="s">
        <v>13614</v>
      </c>
      <c r="D2056" s="16">
        <v>12.99</v>
      </c>
      <c r="E2056" s="73"/>
      <c r="F2056" s="73">
        <v>53</v>
      </c>
      <c r="G2056" s="16">
        <v>3546.27</v>
      </c>
      <c r="H2056" s="16">
        <v>66.910754716981131</v>
      </c>
      <c r="I2056" s="12">
        <v>0.99968958840247157</v>
      </c>
      <c r="L2056" s="12" t="str">
        <f t="shared" si="31"/>
        <v>X</v>
      </c>
    </row>
    <row r="2057" spans="1:12" x14ac:dyDescent="0.25">
      <c r="A2057" s="1" t="s">
        <v>8245</v>
      </c>
      <c r="B2057" s="1" t="s">
        <v>12204</v>
      </c>
      <c r="C2057" s="1" t="s">
        <v>16285</v>
      </c>
      <c r="D2057" s="16">
        <v>12.99</v>
      </c>
      <c r="E2057" s="73"/>
      <c r="F2057" s="73">
        <v>63</v>
      </c>
      <c r="G2057" s="16">
        <v>688.47</v>
      </c>
      <c r="H2057" s="16">
        <v>10.928095238095239</v>
      </c>
      <c r="I2057" s="12">
        <v>0.99989460989842216</v>
      </c>
      <c r="L2057" s="12" t="str">
        <f t="shared" ref="L2057:L2120" si="32">IF(I2057&gt;$I$2,"X"," ")</f>
        <v>X</v>
      </c>
    </row>
    <row r="2058" spans="1:12" x14ac:dyDescent="0.25">
      <c r="A2058" s="1" t="s">
        <v>8245</v>
      </c>
      <c r="B2058" s="1" t="s">
        <v>12204</v>
      </c>
      <c r="C2058" s="1" t="s">
        <v>16287</v>
      </c>
      <c r="D2058" s="16">
        <v>12.99</v>
      </c>
      <c r="E2058" s="73"/>
      <c r="F2058" s="73">
        <v>62</v>
      </c>
      <c r="G2058" s="16">
        <v>324.75</v>
      </c>
      <c r="H2058" s="16">
        <v>5.237903225806452</v>
      </c>
      <c r="I2058" s="12">
        <v>0.99999287796175806</v>
      </c>
      <c r="L2058" s="12" t="str">
        <f t="shared" si="32"/>
        <v>X</v>
      </c>
    </row>
    <row r="2059" spans="1:12" x14ac:dyDescent="0.25">
      <c r="A2059" s="1" t="s">
        <v>8245</v>
      </c>
      <c r="B2059" s="1" t="s">
        <v>12204</v>
      </c>
      <c r="C2059" s="1" t="s">
        <v>16364</v>
      </c>
      <c r="D2059" s="16">
        <v>29.99</v>
      </c>
      <c r="E2059" s="73"/>
      <c r="F2059" s="73">
        <v>79</v>
      </c>
      <c r="G2059" s="16">
        <v>29.99</v>
      </c>
      <c r="H2059" s="16">
        <v>0.37962025316455694</v>
      </c>
      <c r="I2059" s="12">
        <v>1</v>
      </c>
      <c r="L2059" s="12" t="str">
        <f t="shared" si="32"/>
        <v>X</v>
      </c>
    </row>
    <row r="2060" spans="1:12" x14ac:dyDescent="0.25">
      <c r="A2060" s="1" t="s">
        <v>8245</v>
      </c>
      <c r="B2060" s="1" t="s">
        <v>12204</v>
      </c>
      <c r="C2060" s="1" t="s">
        <v>7673</v>
      </c>
      <c r="D2060" s="16">
        <v>15.99</v>
      </c>
      <c r="E2060" s="73"/>
      <c r="F2060" s="73">
        <v>0</v>
      </c>
      <c r="G2060" s="16">
        <v>175.89</v>
      </c>
      <c r="H2060" s="16">
        <v>0</v>
      </c>
      <c r="I2060" s="12">
        <v>1</v>
      </c>
      <c r="L2060" s="12" t="str">
        <f t="shared" si="32"/>
        <v>X</v>
      </c>
    </row>
    <row r="2061" spans="1:12" x14ac:dyDescent="0.25">
      <c r="A2061" s="1" t="s">
        <v>8245</v>
      </c>
      <c r="B2061" s="1" t="s">
        <v>12506</v>
      </c>
      <c r="C2061" s="1"/>
      <c r="D2061" s="16">
        <v>1951.8000000000009</v>
      </c>
      <c r="E2061" s="73"/>
      <c r="F2061" s="73">
        <v>10491</v>
      </c>
      <c r="G2061" s="16">
        <v>5326715.2700000005</v>
      </c>
      <c r="H2061" s="16">
        <v>53302.192472209761</v>
      </c>
      <c r="I2061" s="12"/>
      <c r="L2061" s="12" t="str">
        <f t="shared" si="32"/>
        <v xml:space="preserve"> </v>
      </c>
    </row>
    <row r="2062" spans="1:12" x14ac:dyDescent="0.25">
      <c r="A2062" s="1" t="s">
        <v>8245</v>
      </c>
      <c r="B2062" s="1" t="s">
        <v>12205</v>
      </c>
      <c r="C2062" s="1" t="s">
        <v>8380</v>
      </c>
      <c r="D2062" s="16">
        <v>29.99</v>
      </c>
      <c r="E2062" s="73"/>
      <c r="F2062" s="73">
        <v>157</v>
      </c>
      <c r="G2062" s="16">
        <v>709773.33</v>
      </c>
      <c r="H2062" s="16">
        <v>4520.8492356687893</v>
      </c>
      <c r="I2062" s="12">
        <v>6.7150293874570763E-2</v>
      </c>
      <c r="L2062" s="12" t="str">
        <f t="shared" si="32"/>
        <v xml:space="preserve"> </v>
      </c>
    </row>
    <row r="2063" spans="1:12" x14ac:dyDescent="0.25">
      <c r="A2063" s="1" t="s">
        <v>8245</v>
      </c>
      <c r="B2063" s="1" t="s">
        <v>12205</v>
      </c>
      <c r="C2063" s="1" t="s">
        <v>15700</v>
      </c>
      <c r="D2063" s="16">
        <v>12.99</v>
      </c>
      <c r="E2063" s="73"/>
      <c r="F2063" s="73">
        <v>4</v>
      </c>
      <c r="G2063" s="16">
        <v>17042.88</v>
      </c>
      <c r="H2063" s="16">
        <v>4260.72</v>
      </c>
      <c r="I2063" s="12">
        <v>0.13043676621695932</v>
      </c>
      <c r="L2063" s="12" t="str">
        <f t="shared" si="32"/>
        <v xml:space="preserve"> </v>
      </c>
    </row>
    <row r="2064" spans="1:12" x14ac:dyDescent="0.25">
      <c r="A2064" s="1" t="s">
        <v>8245</v>
      </c>
      <c r="B2064" s="1" t="s">
        <v>12205</v>
      </c>
      <c r="C2064" s="1" t="s">
        <v>14518</v>
      </c>
      <c r="D2064" s="16">
        <v>19.989999999999998</v>
      </c>
      <c r="E2064" s="73"/>
      <c r="F2064" s="73">
        <v>3</v>
      </c>
      <c r="G2064" s="16">
        <v>9275.36</v>
      </c>
      <c r="H2064" s="16">
        <v>3091.7866666666669</v>
      </c>
      <c r="I2064" s="12">
        <v>0.17636052355575785</v>
      </c>
      <c r="L2064" s="12" t="str">
        <f t="shared" si="32"/>
        <v xml:space="preserve"> </v>
      </c>
    </row>
    <row r="2065" spans="1:12" x14ac:dyDescent="0.25">
      <c r="A2065" s="1" t="s">
        <v>8245</v>
      </c>
      <c r="B2065" s="1" t="s">
        <v>12205</v>
      </c>
      <c r="C2065" s="1" t="s">
        <v>14682</v>
      </c>
      <c r="D2065" s="16">
        <v>29.99</v>
      </c>
      <c r="E2065" s="73"/>
      <c r="F2065" s="73">
        <v>120</v>
      </c>
      <c r="G2065" s="16">
        <v>320353.18</v>
      </c>
      <c r="H2065" s="16">
        <v>2669.6098333333334</v>
      </c>
      <c r="I2065" s="12">
        <v>0.21601349039756357</v>
      </c>
      <c r="L2065" s="12" t="str">
        <f t="shared" si="32"/>
        <v xml:space="preserve"> </v>
      </c>
    </row>
    <row r="2066" spans="1:12" x14ac:dyDescent="0.25">
      <c r="A2066" s="1" t="s">
        <v>8245</v>
      </c>
      <c r="B2066" s="1" t="s">
        <v>12205</v>
      </c>
      <c r="C2066" s="1" t="s">
        <v>14684</v>
      </c>
      <c r="D2066" s="16">
        <v>19.989999999999998</v>
      </c>
      <c r="E2066" s="73"/>
      <c r="F2066" s="73">
        <v>120</v>
      </c>
      <c r="G2066" s="16">
        <v>274182.84000000003</v>
      </c>
      <c r="H2066" s="16">
        <v>2284.8570000000004</v>
      </c>
      <c r="I2066" s="12">
        <v>0.24995154296539551</v>
      </c>
      <c r="L2066" s="12" t="str">
        <f t="shared" si="32"/>
        <v xml:space="preserve"> </v>
      </c>
    </row>
    <row r="2067" spans="1:12" x14ac:dyDescent="0.25">
      <c r="A2067" s="1" t="s">
        <v>8245</v>
      </c>
      <c r="B2067" s="1" t="s">
        <v>12205</v>
      </c>
      <c r="C2067" s="1" t="s">
        <v>14317</v>
      </c>
      <c r="D2067" s="16">
        <v>19.989999999999998</v>
      </c>
      <c r="E2067" s="73"/>
      <c r="F2067" s="73">
        <v>125</v>
      </c>
      <c r="G2067" s="16">
        <v>263523.96000000002</v>
      </c>
      <c r="H2067" s="16">
        <v>2108.1916800000004</v>
      </c>
      <c r="I2067" s="12">
        <v>0.28126550268318351</v>
      </c>
      <c r="L2067" s="12" t="str">
        <f t="shared" si="32"/>
        <v xml:space="preserve"> </v>
      </c>
    </row>
    <row r="2068" spans="1:12" x14ac:dyDescent="0.25">
      <c r="A2068" s="1" t="s">
        <v>8245</v>
      </c>
      <c r="B2068" s="1" t="s">
        <v>12205</v>
      </c>
      <c r="C2068" s="1" t="s">
        <v>16345</v>
      </c>
      <c r="D2068" s="16">
        <v>19.989999999999998</v>
      </c>
      <c r="E2068" s="73"/>
      <c r="F2068" s="73">
        <v>130</v>
      </c>
      <c r="G2068" s="16">
        <v>271364.25</v>
      </c>
      <c r="H2068" s="16">
        <v>2087.4173076923075</v>
      </c>
      <c r="I2068" s="12">
        <v>0.31227089090636934</v>
      </c>
      <c r="L2068" s="12" t="str">
        <f t="shared" si="32"/>
        <v xml:space="preserve"> </v>
      </c>
    </row>
    <row r="2069" spans="1:12" x14ac:dyDescent="0.25">
      <c r="A2069" s="1" t="s">
        <v>8245</v>
      </c>
      <c r="B2069" s="1" t="s">
        <v>12205</v>
      </c>
      <c r="C2069" s="1" t="s">
        <v>11142</v>
      </c>
      <c r="D2069" s="16">
        <v>11.99</v>
      </c>
      <c r="E2069" s="73"/>
      <c r="F2069" s="73">
        <v>157</v>
      </c>
      <c r="G2069" s="16">
        <v>313721.69</v>
      </c>
      <c r="H2069" s="16">
        <v>1998.2273248407644</v>
      </c>
      <c r="I2069" s="12">
        <v>0.34195149848615397</v>
      </c>
      <c r="L2069" s="12" t="str">
        <f t="shared" si="32"/>
        <v xml:space="preserve"> </v>
      </c>
    </row>
    <row r="2070" spans="1:12" x14ac:dyDescent="0.25">
      <c r="A2070" s="1" t="s">
        <v>8245</v>
      </c>
      <c r="B2070" s="1" t="s">
        <v>12205</v>
      </c>
      <c r="C2070" s="1" t="s">
        <v>11141</v>
      </c>
      <c r="D2070" s="16">
        <v>11.99</v>
      </c>
      <c r="E2070" s="73"/>
      <c r="F2070" s="73">
        <v>158</v>
      </c>
      <c r="G2070" s="16">
        <v>258457.26</v>
      </c>
      <c r="H2070" s="16">
        <v>1635.8054430379748</v>
      </c>
      <c r="I2070" s="12">
        <v>0.36624888388776483</v>
      </c>
      <c r="L2070" s="12" t="str">
        <f t="shared" si="32"/>
        <v xml:space="preserve"> </v>
      </c>
    </row>
    <row r="2071" spans="1:12" x14ac:dyDescent="0.25">
      <c r="A2071" s="1" t="s">
        <v>8245</v>
      </c>
      <c r="B2071" s="1" t="s">
        <v>12205</v>
      </c>
      <c r="C2071" s="1" t="s">
        <v>12969</v>
      </c>
      <c r="D2071" s="16">
        <v>21.99</v>
      </c>
      <c r="E2071" s="73"/>
      <c r="F2071" s="73">
        <v>68</v>
      </c>
      <c r="G2071" s="16">
        <v>109290.3</v>
      </c>
      <c r="H2071" s="16">
        <v>1607.2102941176472</v>
      </c>
      <c r="I2071" s="12">
        <v>0.39012153213197676</v>
      </c>
      <c r="L2071" s="12" t="str">
        <f t="shared" si="32"/>
        <v xml:space="preserve"> </v>
      </c>
    </row>
    <row r="2072" spans="1:12" x14ac:dyDescent="0.25">
      <c r="A2072" s="1" t="s">
        <v>8245</v>
      </c>
      <c r="B2072" s="1" t="s">
        <v>12205</v>
      </c>
      <c r="C2072" s="1" t="s">
        <v>9423</v>
      </c>
      <c r="D2072" s="16">
        <v>19.989999999999998</v>
      </c>
      <c r="E2072" s="73"/>
      <c r="F2072" s="73">
        <v>146</v>
      </c>
      <c r="G2072" s="16">
        <v>227106.39</v>
      </c>
      <c r="H2072" s="16">
        <v>1555.5232191780824</v>
      </c>
      <c r="I2072" s="12">
        <v>0.41322644801202912</v>
      </c>
      <c r="L2072" s="12" t="str">
        <f t="shared" si="32"/>
        <v xml:space="preserve"> </v>
      </c>
    </row>
    <row r="2073" spans="1:12" x14ac:dyDescent="0.25">
      <c r="A2073" s="1" t="s">
        <v>8245</v>
      </c>
      <c r="B2073" s="1" t="s">
        <v>12205</v>
      </c>
      <c r="C2073" s="1" t="s">
        <v>11144</v>
      </c>
      <c r="D2073" s="16">
        <v>19.989999999999998</v>
      </c>
      <c r="E2073" s="73"/>
      <c r="F2073" s="73">
        <v>133</v>
      </c>
      <c r="G2073" s="16">
        <v>199580.16</v>
      </c>
      <c r="H2073" s="16">
        <v>1500.6027067669172</v>
      </c>
      <c r="I2073" s="12">
        <v>0.43551560376474646</v>
      </c>
      <c r="L2073" s="12" t="str">
        <f t="shared" si="32"/>
        <v xml:space="preserve"> </v>
      </c>
    </row>
    <row r="2074" spans="1:12" x14ac:dyDescent="0.25">
      <c r="A2074" s="1" t="s">
        <v>8245</v>
      </c>
      <c r="B2074" s="1" t="s">
        <v>12205</v>
      </c>
      <c r="C2074" s="1" t="s">
        <v>11726</v>
      </c>
      <c r="D2074" s="16">
        <v>12.99</v>
      </c>
      <c r="E2074" s="73"/>
      <c r="F2074" s="73">
        <v>114</v>
      </c>
      <c r="G2074" s="16">
        <v>170527.11</v>
      </c>
      <c r="H2074" s="16">
        <v>1495.8518421052631</v>
      </c>
      <c r="I2074" s="12">
        <v>0.45773419269659499</v>
      </c>
      <c r="L2074" s="12" t="str">
        <f t="shared" si="32"/>
        <v xml:space="preserve"> </v>
      </c>
    </row>
    <row r="2075" spans="1:12" x14ac:dyDescent="0.25">
      <c r="A2075" s="1" t="s">
        <v>8245</v>
      </c>
      <c r="B2075" s="1" t="s">
        <v>12205</v>
      </c>
      <c r="C2075" s="1" t="s">
        <v>14750</v>
      </c>
      <c r="D2075" s="16">
        <v>19.989999999999998</v>
      </c>
      <c r="E2075" s="73"/>
      <c r="F2075" s="73">
        <v>131</v>
      </c>
      <c r="G2075" s="16">
        <v>188845.53</v>
      </c>
      <c r="H2075" s="16">
        <v>1441.5689312977099</v>
      </c>
      <c r="I2075" s="12">
        <v>0.47914649209674776</v>
      </c>
      <c r="L2075" s="12" t="str">
        <f t="shared" si="32"/>
        <v xml:space="preserve"> </v>
      </c>
    </row>
    <row r="2076" spans="1:12" x14ac:dyDescent="0.25">
      <c r="A2076" s="1" t="s">
        <v>8245</v>
      </c>
      <c r="B2076" s="1" t="s">
        <v>12205</v>
      </c>
      <c r="C2076" s="1" t="s">
        <v>11137</v>
      </c>
      <c r="D2076" s="16">
        <v>11.99</v>
      </c>
      <c r="E2076" s="73"/>
      <c r="F2076" s="73">
        <v>134</v>
      </c>
      <c r="G2076" s="16">
        <v>188280.21</v>
      </c>
      <c r="H2076" s="16">
        <v>1405.0761940298507</v>
      </c>
      <c r="I2076" s="12">
        <v>0.50001674775598348</v>
      </c>
      <c r="L2076" s="12" t="str">
        <f t="shared" si="32"/>
        <v xml:space="preserve"> </v>
      </c>
    </row>
    <row r="2077" spans="1:12" x14ac:dyDescent="0.25">
      <c r="A2077" s="1" t="s">
        <v>8245</v>
      </c>
      <c r="B2077" s="1" t="s">
        <v>12205</v>
      </c>
      <c r="C2077" s="1" t="s">
        <v>11605</v>
      </c>
      <c r="D2077" s="16">
        <v>21.99</v>
      </c>
      <c r="E2077" s="73"/>
      <c r="F2077" s="73">
        <v>144</v>
      </c>
      <c r="G2077" s="16">
        <v>187112.91</v>
      </c>
      <c r="H2077" s="16">
        <v>1299.3952083333334</v>
      </c>
      <c r="I2077" s="12">
        <v>0.51931727417265006</v>
      </c>
      <c r="L2077" s="12" t="str">
        <f t="shared" si="32"/>
        <v xml:space="preserve"> </v>
      </c>
    </row>
    <row r="2078" spans="1:12" x14ac:dyDescent="0.25">
      <c r="A2078" s="1" t="s">
        <v>8245</v>
      </c>
      <c r="B2078" s="1" t="s">
        <v>12205</v>
      </c>
      <c r="C2078" s="1" t="s">
        <v>11143</v>
      </c>
      <c r="D2078" s="16">
        <v>11.99</v>
      </c>
      <c r="E2078" s="73"/>
      <c r="F2078" s="73">
        <v>153</v>
      </c>
      <c r="G2078" s="16">
        <v>169265.14</v>
      </c>
      <c r="H2078" s="16">
        <v>1106.3081045751635</v>
      </c>
      <c r="I2078" s="12">
        <v>0.53574978728366329</v>
      </c>
      <c r="L2078" s="12" t="str">
        <f t="shared" si="32"/>
        <v xml:space="preserve"> </v>
      </c>
    </row>
    <row r="2079" spans="1:12" x14ac:dyDescent="0.25">
      <c r="A2079" s="1" t="s">
        <v>8245</v>
      </c>
      <c r="B2079" s="1" t="s">
        <v>12205</v>
      </c>
      <c r="C2079" s="1" t="s">
        <v>14738</v>
      </c>
      <c r="D2079" s="16">
        <v>19.989999999999998</v>
      </c>
      <c r="E2079" s="73"/>
      <c r="F2079" s="73">
        <v>128</v>
      </c>
      <c r="G2079" s="16">
        <v>124577.68</v>
      </c>
      <c r="H2079" s="16">
        <v>973.26312499999995</v>
      </c>
      <c r="I2079" s="12">
        <v>0.55020612091792676</v>
      </c>
      <c r="L2079" s="12" t="str">
        <f t="shared" si="32"/>
        <v xml:space="preserve"> </v>
      </c>
    </row>
    <row r="2080" spans="1:12" x14ac:dyDescent="0.25">
      <c r="A2080" s="1" t="s">
        <v>8245</v>
      </c>
      <c r="B2080" s="1" t="s">
        <v>12205</v>
      </c>
      <c r="C2080" s="1" t="s">
        <v>11578</v>
      </c>
      <c r="D2080" s="16">
        <v>12.99</v>
      </c>
      <c r="E2080" s="73"/>
      <c r="F2080" s="73">
        <v>137</v>
      </c>
      <c r="G2080" s="16">
        <v>132846.94</v>
      </c>
      <c r="H2080" s="16">
        <v>969.6856934306569</v>
      </c>
      <c r="I2080" s="12">
        <v>0.56460931728335539</v>
      </c>
      <c r="L2080" s="12" t="str">
        <f t="shared" si="32"/>
        <v xml:space="preserve"> </v>
      </c>
    </row>
    <row r="2081" spans="1:12" x14ac:dyDescent="0.25">
      <c r="A2081" s="1" t="s">
        <v>8245</v>
      </c>
      <c r="B2081" s="1" t="s">
        <v>12205</v>
      </c>
      <c r="C2081" s="1" t="s">
        <v>12957</v>
      </c>
      <c r="D2081" s="16">
        <v>20.99</v>
      </c>
      <c r="E2081" s="73"/>
      <c r="F2081" s="73">
        <v>54</v>
      </c>
      <c r="G2081" s="16">
        <v>51593.42</v>
      </c>
      <c r="H2081" s="16">
        <v>955.43370370370371</v>
      </c>
      <c r="I2081" s="12">
        <v>0.57880082216150508</v>
      </c>
      <c r="L2081" s="12" t="str">
        <f t="shared" si="32"/>
        <v xml:space="preserve"> </v>
      </c>
    </row>
    <row r="2082" spans="1:12" x14ac:dyDescent="0.25">
      <c r="A2082" s="1" t="s">
        <v>8245</v>
      </c>
      <c r="B2082" s="1" t="s">
        <v>12205</v>
      </c>
      <c r="C2082" s="1" t="s">
        <v>13065</v>
      </c>
      <c r="D2082" s="16">
        <v>17.989999999999998</v>
      </c>
      <c r="E2082" s="73"/>
      <c r="F2082" s="73">
        <v>29</v>
      </c>
      <c r="G2082" s="16">
        <v>27470.44</v>
      </c>
      <c r="H2082" s="16">
        <v>947.25655172413792</v>
      </c>
      <c r="I2082" s="12">
        <v>0.59287086796640098</v>
      </c>
      <c r="L2082" s="12" t="str">
        <f t="shared" si="32"/>
        <v xml:space="preserve"> </v>
      </c>
    </row>
    <row r="2083" spans="1:12" x14ac:dyDescent="0.25">
      <c r="A2083" s="1" t="s">
        <v>8245</v>
      </c>
      <c r="B2083" s="1" t="s">
        <v>12205</v>
      </c>
      <c r="C2083" s="1" t="s">
        <v>13650</v>
      </c>
      <c r="D2083" s="16">
        <v>19.989999999999998</v>
      </c>
      <c r="E2083" s="73"/>
      <c r="F2083" s="73">
        <v>123</v>
      </c>
      <c r="G2083" s="16">
        <v>113816.03</v>
      </c>
      <c r="H2083" s="16">
        <v>925.3335772357724</v>
      </c>
      <c r="I2083" s="12">
        <v>0.60661528154983657</v>
      </c>
      <c r="L2083" s="12" t="str">
        <f t="shared" si="32"/>
        <v xml:space="preserve"> </v>
      </c>
    </row>
    <row r="2084" spans="1:12" x14ac:dyDescent="0.25">
      <c r="A2084" s="1" t="s">
        <v>8245</v>
      </c>
      <c r="B2084" s="1" t="s">
        <v>12205</v>
      </c>
      <c r="C2084" s="1" t="s">
        <v>11139</v>
      </c>
      <c r="D2084" s="16">
        <v>11.99</v>
      </c>
      <c r="E2084" s="73"/>
      <c r="F2084" s="73">
        <v>117</v>
      </c>
      <c r="G2084" s="16">
        <v>103902.2</v>
      </c>
      <c r="H2084" s="16">
        <v>888.05299145299148</v>
      </c>
      <c r="I2084" s="12">
        <v>0.61980594910887943</v>
      </c>
      <c r="L2084" s="12" t="str">
        <f t="shared" si="32"/>
        <v xml:space="preserve"> </v>
      </c>
    </row>
    <row r="2085" spans="1:12" x14ac:dyDescent="0.25">
      <c r="A2085" s="1" t="s">
        <v>8245</v>
      </c>
      <c r="B2085" s="1" t="s">
        <v>12205</v>
      </c>
      <c r="C2085" s="1" t="s">
        <v>11136</v>
      </c>
      <c r="D2085" s="16">
        <v>11.99</v>
      </c>
      <c r="E2085" s="73"/>
      <c r="F2085" s="73">
        <v>130</v>
      </c>
      <c r="G2085" s="16">
        <v>110139.88</v>
      </c>
      <c r="H2085" s="16">
        <v>847.22984615384621</v>
      </c>
      <c r="I2085" s="12">
        <v>0.63239025134565185</v>
      </c>
      <c r="L2085" s="12" t="str">
        <f t="shared" si="32"/>
        <v xml:space="preserve"> </v>
      </c>
    </row>
    <row r="2086" spans="1:12" x14ac:dyDescent="0.25">
      <c r="A2086" s="1" t="s">
        <v>8245</v>
      </c>
      <c r="B2086" s="1" t="s">
        <v>12205</v>
      </c>
      <c r="C2086" s="1" t="s">
        <v>15899</v>
      </c>
      <c r="D2086" s="16">
        <v>16.989999999999998</v>
      </c>
      <c r="E2086" s="73"/>
      <c r="F2086" s="73">
        <v>76</v>
      </c>
      <c r="G2086" s="16">
        <v>61627.66</v>
      </c>
      <c r="H2086" s="16">
        <v>810.89026315789476</v>
      </c>
      <c r="I2086" s="12">
        <v>0.64443478471373394</v>
      </c>
      <c r="L2086" s="12" t="str">
        <f t="shared" si="32"/>
        <v xml:space="preserve"> </v>
      </c>
    </row>
    <row r="2087" spans="1:12" x14ac:dyDescent="0.25">
      <c r="A2087" s="1" t="s">
        <v>8245</v>
      </c>
      <c r="B2087" s="1" t="s">
        <v>12205</v>
      </c>
      <c r="C2087" s="1" t="s">
        <v>14795</v>
      </c>
      <c r="D2087" s="16">
        <v>7.79</v>
      </c>
      <c r="E2087" s="73"/>
      <c r="F2087" s="73">
        <v>16</v>
      </c>
      <c r="G2087" s="16">
        <v>12261.54</v>
      </c>
      <c r="H2087" s="16">
        <v>766.34625000000005</v>
      </c>
      <c r="I2087" s="12">
        <v>0.65581768496423576</v>
      </c>
      <c r="L2087" s="12" t="str">
        <f t="shared" si="32"/>
        <v xml:space="preserve"> </v>
      </c>
    </row>
    <row r="2088" spans="1:12" x14ac:dyDescent="0.25">
      <c r="A2088" s="1" t="s">
        <v>8245</v>
      </c>
      <c r="B2088" s="1" t="s">
        <v>12205</v>
      </c>
      <c r="C2088" s="1" t="s">
        <v>11138</v>
      </c>
      <c r="D2088" s="16">
        <v>11.99</v>
      </c>
      <c r="E2088" s="73"/>
      <c r="F2088" s="73">
        <v>101</v>
      </c>
      <c r="G2088" s="16">
        <v>76635.64</v>
      </c>
      <c r="H2088" s="16">
        <v>758.76871287128711</v>
      </c>
      <c r="I2088" s="12">
        <v>0.66708803250206938</v>
      </c>
      <c r="L2088" s="12" t="str">
        <f t="shared" si="32"/>
        <v xml:space="preserve"> </v>
      </c>
    </row>
    <row r="2089" spans="1:12" x14ac:dyDescent="0.25">
      <c r="A2089" s="1" t="s">
        <v>8245</v>
      </c>
      <c r="B2089" s="1" t="s">
        <v>12205</v>
      </c>
      <c r="C2089" s="1" t="s">
        <v>14878</v>
      </c>
      <c r="D2089" s="16">
        <v>19.989999999999998</v>
      </c>
      <c r="E2089" s="73"/>
      <c r="F2089" s="73">
        <v>76</v>
      </c>
      <c r="G2089" s="16">
        <v>55732.05</v>
      </c>
      <c r="H2089" s="16">
        <v>733.31644736842111</v>
      </c>
      <c r="I2089" s="12">
        <v>0.67798032560384569</v>
      </c>
      <c r="L2089" s="12" t="str">
        <f t="shared" si="32"/>
        <v xml:space="preserve"> </v>
      </c>
    </row>
    <row r="2090" spans="1:12" x14ac:dyDescent="0.25">
      <c r="A2090" s="1" t="s">
        <v>8245</v>
      </c>
      <c r="B2090" s="1" t="s">
        <v>12205</v>
      </c>
      <c r="C2090" s="1" t="s">
        <v>14748</v>
      </c>
      <c r="D2090" s="16">
        <v>17.989999999999998</v>
      </c>
      <c r="E2090" s="73"/>
      <c r="F2090" s="73">
        <v>13</v>
      </c>
      <c r="G2090" s="16">
        <v>9156.91</v>
      </c>
      <c r="H2090" s="16">
        <v>704.37769230769231</v>
      </c>
      <c r="I2090" s="12">
        <v>0.68844277780507612</v>
      </c>
      <c r="L2090" s="12" t="str">
        <f t="shared" si="32"/>
        <v xml:space="preserve"> </v>
      </c>
    </row>
    <row r="2091" spans="1:12" x14ac:dyDescent="0.25">
      <c r="A2091" s="1" t="s">
        <v>8245</v>
      </c>
      <c r="B2091" s="1" t="s">
        <v>12205</v>
      </c>
      <c r="C2091" s="1" t="s">
        <v>12619</v>
      </c>
      <c r="D2091" s="16">
        <v>19.989999999999998</v>
      </c>
      <c r="E2091" s="73"/>
      <c r="F2091" s="73">
        <v>30</v>
      </c>
      <c r="G2091" s="16">
        <v>20889.55</v>
      </c>
      <c r="H2091" s="16">
        <v>696.31833333333327</v>
      </c>
      <c r="I2091" s="12">
        <v>0.69878552056780119</v>
      </c>
      <c r="L2091" s="12" t="str">
        <f t="shared" si="32"/>
        <v xml:space="preserve"> </v>
      </c>
    </row>
    <row r="2092" spans="1:12" x14ac:dyDescent="0.25">
      <c r="A2092" s="1" t="s">
        <v>8245</v>
      </c>
      <c r="B2092" s="1" t="s">
        <v>12205</v>
      </c>
      <c r="C2092" s="1" t="s">
        <v>15704</v>
      </c>
      <c r="D2092" s="16">
        <v>12.99</v>
      </c>
      <c r="E2092" s="73"/>
      <c r="F2092" s="73">
        <v>94</v>
      </c>
      <c r="G2092" s="16">
        <v>62845.62</v>
      </c>
      <c r="H2092" s="16">
        <v>668.57042553191491</v>
      </c>
      <c r="I2092" s="12">
        <v>0.70871611064280371</v>
      </c>
      <c r="L2092" s="12" t="str">
        <f t="shared" si="32"/>
        <v xml:space="preserve"> </v>
      </c>
    </row>
    <row r="2093" spans="1:12" x14ac:dyDescent="0.25">
      <c r="A2093" s="1" t="s">
        <v>8245</v>
      </c>
      <c r="B2093" s="1" t="s">
        <v>12205</v>
      </c>
      <c r="C2093" s="1" t="s">
        <v>13202</v>
      </c>
      <c r="D2093" s="16">
        <v>17.989999999999998</v>
      </c>
      <c r="E2093" s="73"/>
      <c r="F2093" s="73">
        <v>60</v>
      </c>
      <c r="G2093" s="16">
        <v>39253.18</v>
      </c>
      <c r="H2093" s="16">
        <v>654.21966666666663</v>
      </c>
      <c r="I2093" s="12">
        <v>0.71843354216619559</v>
      </c>
      <c r="L2093" s="12" t="str">
        <f t="shared" si="32"/>
        <v xml:space="preserve"> </v>
      </c>
    </row>
    <row r="2094" spans="1:12" x14ac:dyDescent="0.25">
      <c r="A2094" s="1" t="s">
        <v>8245</v>
      </c>
      <c r="B2094" s="1" t="s">
        <v>12205</v>
      </c>
      <c r="C2094" s="1" t="s">
        <v>14619</v>
      </c>
      <c r="D2094" s="16">
        <v>0</v>
      </c>
      <c r="E2094" s="73"/>
      <c r="F2094" s="73">
        <v>121</v>
      </c>
      <c r="G2094" s="16">
        <v>78110.789999999994</v>
      </c>
      <c r="H2094" s="16">
        <v>645.54371900826436</v>
      </c>
      <c r="I2094" s="12">
        <v>0.728022105770192</v>
      </c>
      <c r="L2094" s="12" t="str">
        <f t="shared" si="32"/>
        <v xml:space="preserve"> </v>
      </c>
    </row>
    <row r="2095" spans="1:12" x14ac:dyDescent="0.25">
      <c r="A2095" s="1" t="s">
        <v>8245</v>
      </c>
      <c r="B2095" s="1" t="s">
        <v>12205</v>
      </c>
      <c r="C2095" s="1" t="s">
        <v>12973</v>
      </c>
      <c r="D2095" s="16">
        <v>19.989999999999998</v>
      </c>
      <c r="E2095" s="73"/>
      <c r="F2095" s="73">
        <v>113</v>
      </c>
      <c r="G2095" s="16">
        <v>68525.72</v>
      </c>
      <c r="H2095" s="16">
        <v>606.4223008849558</v>
      </c>
      <c r="I2095" s="12">
        <v>0.73702958060373269</v>
      </c>
      <c r="L2095" s="12" t="str">
        <f t="shared" si="32"/>
        <v xml:space="preserve"> </v>
      </c>
    </row>
    <row r="2096" spans="1:12" x14ac:dyDescent="0.25">
      <c r="A2096" s="1" t="s">
        <v>8245</v>
      </c>
      <c r="B2096" s="1" t="s">
        <v>12205</v>
      </c>
      <c r="C2096" s="1" t="s">
        <v>10763</v>
      </c>
      <c r="D2096" s="16">
        <v>9.99</v>
      </c>
      <c r="E2096" s="73"/>
      <c r="F2096" s="73">
        <v>50</v>
      </c>
      <c r="G2096" s="16">
        <v>30127.13</v>
      </c>
      <c r="H2096" s="16">
        <v>602.54259999999999</v>
      </c>
      <c r="I2096" s="12">
        <v>0.74597942842053611</v>
      </c>
      <c r="L2096" s="12" t="str">
        <f t="shared" si="32"/>
        <v xml:space="preserve"> </v>
      </c>
    </row>
    <row r="2097" spans="1:12" x14ac:dyDescent="0.25">
      <c r="A2097" s="1" t="s">
        <v>8245</v>
      </c>
      <c r="B2097" s="1" t="s">
        <v>12205</v>
      </c>
      <c r="C2097" s="1" t="s">
        <v>13117</v>
      </c>
      <c r="D2097" s="16">
        <v>19.989999999999998</v>
      </c>
      <c r="E2097" s="73"/>
      <c r="F2097" s="73">
        <v>71</v>
      </c>
      <c r="G2097" s="16">
        <v>38569.26</v>
      </c>
      <c r="H2097" s="16">
        <v>543.22901408450707</v>
      </c>
      <c r="I2097" s="12">
        <v>0.75404826372899159</v>
      </c>
      <c r="L2097" s="12" t="str">
        <f t="shared" si="32"/>
        <v xml:space="preserve"> </v>
      </c>
    </row>
    <row r="2098" spans="1:12" x14ac:dyDescent="0.25">
      <c r="A2098" s="1" t="s">
        <v>8245</v>
      </c>
      <c r="B2098" s="1" t="s">
        <v>12205</v>
      </c>
      <c r="C2098" s="1" t="s">
        <v>11598</v>
      </c>
      <c r="D2098" s="16">
        <v>19.989999999999998</v>
      </c>
      <c r="E2098" s="73"/>
      <c r="F2098" s="73">
        <v>41</v>
      </c>
      <c r="G2098" s="16">
        <v>21589.200000000001</v>
      </c>
      <c r="H2098" s="16">
        <v>526.56585365853664</v>
      </c>
      <c r="I2098" s="12">
        <v>0.76186959330099047</v>
      </c>
      <c r="L2098" s="12" t="str">
        <f t="shared" si="32"/>
        <v xml:space="preserve"> </v>
      </c>
    </row>
    <row r="2099" spans="1:12" x14ac:dyDescent="0.25">
      <c r="A2099" s="1" t="s">
        <v>8245</v>
      </c>
      <c r="B2099" s="1" t="s">
        <v>12205</v>
      </c>
      <c r="C2099" s="1" t="s">
        <v>12365</v>
      </c>
      <c r="D2099" s="16">
        <v>5.99</v>
      </c>
      <c r="E2099" s="73"/>
      <c r="F2099" s="73">
        <v>31</v>
      </c>
      <c r="G2099" s="16">
        <v>16065.18</v>
      </c>
      <c r="H2099" s="16">
        <v>518.23161290322582</v>
      </c>
      <c r="I2099" s="12">
        <v>0.76956713048647829</v>
      </c>
      <c r="L2099" s="12" t="str">
        <f t="shared" si="32"/>
        <v xml:space="preserve"> </v>
      </c>
    </row>
    <row r="2100" spans="1:12" x14ac:dyDescent="0.25">
      <c r="A2100" s="1" t="s">
        <v>8245</v>
      </c>
      <c r="B2100" s="1" t="s">
        <v>12205</v>
      </c>
      <c r="C2100" s="1" t="s">
        <v>14936</v>
      </c>
      <c r="D2100" s="16">
        <v>19.989999999999998</v>
      </c>
      <c r="E2100" s="73"/>
      <c r="F2100" s="73">
        <v>58</v>
      </c>
      <c r="G2100" s="16">
        <v>28965.51</v>
      </c>
      <c r="H2100" s="16">
        <v>499.40534482758619</v>
      </c>
      <c r="I2100" s="12">
        <v>0.77698503228313986</v>
      </c>
      <c r="L2100" s="12" t="str">
        <f t="shared" si="32"/>
        <v xml:space="preserve"> </v>
      </c>
    </row>
    <row r="2101" spans="1:12" x14ac:dyDescent="0.25">
      <c r="A2101" s="1" t="s">
        <v>8245</v>
      </c>
      <c r="B2101" s="1" t="s">
        <v>12205</v>
      </c>
      <c r="C2101" s="1" t="s">
        <v>14680</v>
      </c>
      <c r="D2101" s="16">
        <v>11.99</v>
      </c>
      <c r="E2101" s="73"/>
      <c r="F2101" s="73">
        <v>37</v>
      </c>
      <c r="G2101" s="16">
        <v>18212.810000000001</v>
      </c>
      <c r="H2101" s="16">
        <v>492.23810810810812</v>
      </c>
      <c r="I2101" s="12">
        <v>0.78429647575153338</v>
      </c>
      <c r="L2101" s="12" t="str">
        <f t="shared" si="32"/>
        <v xml:space="preserve"> </v>
      </c>
    </row>
    <row r="2102" spans="1:12" x14ac:dyDescent="0.25">
      <c r="A2102" s="1" t="s">
        <v>8245</v>
      </c>
      <c r="B2102" s="1" t="s">
        <v>12205</v>
      </c>
      <c r="C2102" s="1" t="s">
        <v>12032</v>
      </c>
      <c r="D2102" s="16">
        <v>9.99</v>
      </c>
      <c r="E2102" s="73"/>
      <c r="F2102" s="73">
        <v>44</v>
      </c>
      <c r="G2102" s="16">
        <v>21048.93</v>
      </c>
      <c r="H2102" s="16">
        <v>478.38477272727272</v>
      </c>
      <c r="I2102" s="12">
        <v>0.79140214913261087</v>
      </c>
      <c r="L2102" s="12" t="str">
        <f t="shared" si="32"/>
        <v xml:space="preserve"> </v>
      </c>
    </row>
    <row r="2103" spans="1:12" x14ac:dyDescent="0.25">
      <c r="A2103" s="1" t="s">
        <v>8245</v>
      </c>
      <c r="B2103" s="1" t="s">
        <v>12205</v>
      </c>
      <c r="C2103" s="1" t="s">
        <v>11140</v>
      </c>
      <c r="D2103" s="16">
        <v>11.99</v>
      </c>
      <c r="E2103" s="73"/>
      <c r="F2103" s="73">
        <v>102</v>
      </c>
      <c r="G2103" s="16">
        <v>45787.29</v>
      </c>
      <c r="H2103" s="16">
        <v>448.89499999999998</v>
      </c>
      <c r="I2103" s="12">
        <v>0.79806979708932624</v>
      </c>
      <c r="L2103" s="12" t="str">
        <f t="shared" si="32"/>
        <v xml:space="preserve"> </v>
      </c>
    </row>
    <row r="2104" spans="1:12" x14ac:dyDescent="0.25">
      <c r="A2104" s="1" t="s">
        <v>8245</v>
      </c>
      <c r="B2104" s="1" t="s">
        <v>12205</v>
      </c>
      <c r="C2104" s="1" t="s">
        <v>12363</v>
      </c>
      <c r="D2104" s="16">
        <v>5.99</v>
      </c>
      <c r="E2104" s="73"/>
      <c r="F2104" s="73">
        <v>36</v>
      </c>
      <c r="G2104" s="16">
        <v>14717.43</v>
      </c>
      <c r="H2104" s="16">
        <v>408.8175</v>
      </c>
      <c r="I2104" s="12">
        <v>0.80414215514309051</v>
      </c>
      <c r="L2104" s="12" t="str">
        <f t="shared" si="32"/>
        <v xml:space="preserve"> </v>
      </c>
    </row>
    <row r="2105" spans="1:12" x14ac:dyDescent="0.25">
      <c r="A2105" s="1" t="s">
        <v>8245</v>
      </c>
      <c r="B2105" s="1" t="s">
        <v>12205</v>
      </c>
      <c r="C2105" s="1" t="s">
        <v>14797</v>
      </c>
      <c r="D2105" s="16">
        <v>12.99</v>
      </c>
      <c r="E2105" s="73"/>
      <c r="F2105" s="73">
        <v>80</v>
      </c>
      <c r="G2105" s="16">
        <v>32267.16</v>
      </c>
      <c r="H2105" s="16">
        <v>403.33949999999999</v>
      </c>
      <c r="I2105" s="12">
        <v>0.81013314589379526</v>
      </c>
      <c r="L2105" s="12" t="str">
        <f t="shared" si="32"/>
        <v xml:space="preserve"> </v>
      </c>
    </row>
    <row r="2106" spans="1:12" x14ac:dyDescent="0.25">
      <c r="A2106" s="1" t="s">
        <v>8245</v>
      </c>
      <c r="B2106" s="1" t="s">
        <v>12205</v>
      </c>
      <c r="C2106" s="1" t="s">
        <v>11826</v>
      </c>
      <c r="D2106" s="16">
        <v>18.989999999999998</v>
      </c>
      <c r="E2106" s="73"/>
      <c r="F2106" s="73">
        <v>106</v>
      </c>
      <c r="G2106" s="16">
        <v>41986.89</v>
      </c>
      <c r="H2106" s="16">
        <v>396.10273584905661</v>
      </c>
      <c r="I2106" s="12">
        <v>0.8160166455926855</v>
      </c>
      <c r="L2106" s="12" t="str">
        <f t="shared" si="32"/>
        <v xml:space="preserve"> </v>
      </c>
    </row>
    <row r="2107" spans="1:12" x14ac:dyDescent="0.25">
      <c r="A2107" s="1" t="s">
        <v>8245</v>
      </c>
      <c r="B2107" s="1" t="s">
        <v>12205</v>
      </c>
      <c r="C2107" s="1" t="s">
        <v>12574</v>
      </c>
      <c r="D2107" s="16">
        <v>19.989999999999998</v>
      </c>
      <c r="E2107" s="73"/>
      <c r="F2107" s="73">
        <v>121</v>
      </c>
      <c r="G2107" s="16">
        <v>47656.160000000003</v>
      </c>
      <c r="H2107" s="16">
        <v>393.85256198347111</v>
      </c>
      <c r="I2107" s="12">
        <v>0.82186672240386893</v>
      </c>
      <c r="L2107" s="12" t="str">
        <f t="shared" si="32"/>
        <v xml:space="preserve"> </v>
      </c>
    </row>
    <row r="2108" spans="1:12" x14ac:dyDescent="0.25">
      <c r="A2108" s="1" t="s">
        <v>8245</v>
      </c>
      <c r="B2108" s="1" t="s">
        <v>12205</v>
      </c>
      <c r="C2108" s="1" t="s">
        <v>9038</v>
      </c>
      <c r="D2108" s="16">
        <v>12.99</v>
      </c>
      <c r="E2108" s="73"/>
      <c r="F2108" s="73">
        <v>77</v>
      </c>
      <c r="G2108" s="16">
        <v>30226.880000000001</v>
      </c>
      <c r="H2108" s="16">
        <v>392.55688311688311</v>
      </c>
      <c r="I2108" s="12">
        <v>0.82769755388920263</v>
      </c>
      <c r="L2108" s="12" t="str">
        <f t="shared" si="32"/>
        <v xml:space="preserve"> </v>
      </c>
    </row>
    <row r="2109" spans="1:12" x14ac:dyDescent="0.25">
      <c r="A2109" s="1" t="s">
        <v>8245</v>
      </c>
      <c r="B2109" s="1" t="s">
        <v>12205</v>
      </c>
      <c r="C2109" s="1" t="s">
        <v>12914</v>
      </c>
      <c r="D2109" s="16">
        <v>18.989999999999998</v>
      </c>
      <c r="E2109" s="73"/>
      <c r="F2109" s="73">
        <v>108</v>
      </c>
      <c r="G2109" s="16">
        <v>42043.86</v>
      </c>
      <c r="H2109" s="16">
        <v>389.29500000000002</v>
      </c>
      <c r="I2109" s="12">
        <v>0.83347993509485097</v>
      </c>
      <c r="L2109" s="12" t="str">
        <f t="shared" si="32"/>
        <v xml:space="preserve"> </v>
      </c>
    </row>
    <row r="2110" spans="1:12" x14ac:dyDescent="0.25">
      <c r="A2110" s="1" t="s">
        <v>8245</v>
      </c>
      <c r="B2110" s="1" t="s">
        <v>12205</v>
      </c>
      <c r="C2110" s="1" t="s">
        <v>15514</v>
      </c>
      <c r="D2110" s="16">
        <v>10.99</v>
      </c>
      <c r="E2110" s="73"/>
      <c r="F2110" s="73">
        <v>46</v>
      </c>
      <c r="G2110" s="16">
        <v>17265.29</v>
      </c>
      <c r="H2110" s="16">
        <v>375.33239130434782</v>
      </c>
      <c r="I2110" s="12">
        <v>0.83905492312539165</v>
      </c>
      <c r="L2110" s="12" t="str">
        <f t="shared" si="32"/>
        <v xml:space="preserve"> </v>
      </c>
    </row>
    <row r="2111" spans="1:12" x14ac:dyDescent="0.25">
      <c r="A2111" s="1" t="s">
        <v>8245</v>
      </c>
      <c r="B2111" s="1" t="s">
        <v>12205</v>
      </c>
      <c r="C2111" s="1" t="s">
        <v>13119</v>
      </c>
      <c r="D2111" s="16">
        <v>19.989999999999998</v>
      </c>
      <c r="E2111" s="73"/>
      <c r="F2111" s="73">
        <v>74</v>
      </c>
      <c r="G2111" s="16">
        <v>26906.54</v>
      </c>
      <c r="H2111" s="16">
        <v>363.60189189189191</v>
      </c>
      <c r="I2111" s="12">
        <v>0.8444556725468173</v>
      </c>
      <c r="L2111" s="12" t="str">
        <f t="shared" si="32"/>
        <v xml:space="preserve"> </v>
      </c>
    </row>
    <row r="2112" spans="1:12" x14ac:dyDescent="0.25">
      <c r="A2112" s="1" t="s">
        <v>8245</v>
      </c>
      <c r="B2112" s="1" t="s">
        <v>12205</v>
      </c>
      <c r="C2112" s="1" t="s">
        <v>14939</v>
      </c>
      <c r="D2112" s="16">
        <v>19.989999999999998</v>
      </c>
      <c r="E2112" s="73"/>
      <c r="F2112" s="73">
        <v>27</v>
      </c>
      <c r="G2112" s="16">
        <v>9754.98</v>
      </c>
      <c r="H2112" s="16">
        <v>361.29555555555555</v>
      </c>
      <c r="I2112" s="12">
        <v>0.84982216487301909</v>
      </c>
      <c r="L2112" s="12" t="str">
        <f t="shared" si="32"/>
        <v xml:space="preserve"> </v>
      </c>
    </row>
    <row r="2113" spans="1:12" x14ac:dyDescent="0.25">
      <c r="A2113" s="1" t="s">
        <v>8245</v>
      </c>
      <c r="B2113" s="1" t="s">
        <v>12205</v>
      </c>
      <c r="C2113" s="1" t="s">
        <v>11103</v>
      </c>
      <c r="D2113" s="16">
        <v>9.99</v>
      </c>
      <c r="E2113" s="73"/>
      <c r="F2113" s="73">
        <v>65</v>
      </c>
      <c r="G2113" s="16">
        <v>23386.59</v>
      </c>
      <c r="H2113" s="16">
        <v>359.79369230769231</v>
      </c>
      <c r="I2113" s="12">
        <v>0.85516634932006008</v>
      </c>
      <c r="L2113" s="12" t="str">
        <f t="shared" si="32"/>
        <v xml:space="preserve"> </v>
      </c>
    </row>
    <row r="2114" spans="1:12" x14ac:dyDescent="0.25">
      <c r="A2114" s="1" t="s">
        <v>8245</v>
      </c>
      <c r="B2114" s="1" t="s">
        <v>12205</v>
      </c>
      <c r="C2114" s="1" t="s">
        <v>14732</v>
      </c>
      <c r="D2114" s="16">
        <v>10.99</v>
      </c>
      <c r="E2114" s="73"/>
      <c r="F2114" s="73">
        <v>121</v>
      </c>
      <c r="G2114" s="16">
        <v>42069.72</v>
      </c>
      <c r="H2114" s="16">
        <v>347.68363636363637</v>
      </c>
      <c r="I2114" s="12">
        <v>0.86033065742681869</v>
      </c>
      <c r="L2114" s="12" t="str">
        <f t="shared" si="32"/>
        <v xml:space="preserve"> </v>
      </c>
    </row>
    <row r="2115" spans="1:12" x14ac:dyDescent="0.25">
      <c r="A2115" s="1" t="s">
        <v>8245</v>
      </c>
      <c r="B2115" s="1" t="s">
        <v>12205</v>
      </c>
      <c r="C2115" s="1" t="s">
        <v>14409</v>
      </c>
      <c r="D2115" s="16">
        <v>16.989999999999998</v>
      </c>
      <c r="E2115" s="73"/>
      <c r="F2115" s="73">
        <v>42</v>
      </c>
      <c r="G2115" s="16">
        <v>14448.22</v>
      </c>
      <c r="H2115" s="16">
        <v>344.0052380952381</v>
      </c>
      <c r="I2115" s="12">
        <v>0.86544032855901021</v>
      </c>
      <c r="L2115" s="12" t="str">
        <f t="shared" si="32"/>
        <v xml:space="preserve"> </v>
      </c>
    </row>
    <row r="2116" spans="1:12" x14ac:dyDescent="0.25">
      <c r="A2116" s="1" t="s">
        <v>8245</v>
      </c>
      <c r="B2116" s="1" t="s">
        <v>12205</v>
      </c>
      <c r="C2116" s="1" t="s">
        <v>8382</v>
      </c>
      <c r="D2116" s="16">
        <v>9.99</v>
      </c>
      <c r="E2116" s="73"/>
      <c r="F2116" s="73">
        <v>97</v>
      </c>
      <c r="G2116" s="16">
        <v>33236.730000000003</v>
      </c>
      <c r="H2116" s="16">
        <v>342.64670103092789</v>
      </c>
      <c r="I2116" s="12">
        <v>0.87052982070306206</v>
      </c>
      <c r="L2116" s="12" t="str">
        <f t="shared" si="32"/>
        <v xml:space="preserve"> </v>
      </c>
    </row>
    <row r="2117" spans="1:12" x14ac:dyDescent="0.25">
      <c r="A2117" s="1" t="s">
        <v>8245</v>
      </c>
      <c r="B2117" s="1" t="s">
        <v>12205</v>
      </c>
      <c r="C2117" s="1" t="s">
        <v>11155</v>
      </c>
      <c r="D2117" s="16">
        <v>12.99</v>
      </c>
      <c r="E2117" s="73"/>
      <c r="F2117" s="73">
        <v>70</v>
      </c>
      <c r="G2117" s="16">
        <v>21812.799999999999</v>
      </c>
      <c r="H2117" s="16">
        <v>311.61142857142858</v>
      </c>
      <c r="I2117" s="12">
        <v>0.8751583313904242</v>
      </c>
      <c r="L2117" s="12" t="str">
        <f t="shared" si="32"/>
        <v xml:space="preserve"> </v>
      </c>
    </row>
    <row r="2118" spans="1:12" x14ac:dyDescent="0.25">
      <c r="A2118" s="1" t="s">
        <v>8245</v>
      </c>
      <c r="B2118" s="1" t="s">
        <v>12205</v>
      </c>
      <c r="C2118" s="1" t="s">
        <v>11505</v>
      </c>
      <c r="D2118" s="16">
        <v>12.99</v>
      </c>
      <c r="E2118" s="73"/>
      <c r="F2118" s="73">
        <v>123</v>
      </c>
      <c r="G2118" s="16">
        <v>38303.230000000003</v>
      </c>
      <c r="H2118" s="16">
        <v>311.40837398373986</v>
      </c>
      <c r="I2118" s="12">
        <v>0.87978382601276739</v>
      </c>
      <c r="L2118" s="12" t="str">
        <f t="shared" si="32"/>
        <v xml:space="preserve"> </v>
      </c>
    </row>
    <row r="2119" spans="1:12" x14ac:dyDescent="0.25">
      <c r="A2119" s="1" t="s">
        <v>8245</v>
      </c>
      <c r="B2119" s="1" t="s">
        <v>12205</v>
      </c>
      <c r="C2119" s="1" t="s">
        <v>8389</v>
      </c>
      <c r="D2119" s="16">
        <v>9.99</v>
      </c>
      <c r="E2119" s="73"/>
      <c r="F2119" s="73">
        <v>84</v>
      </c>
      <c r="G2119" s="16">
        <v>25894.080000000002</v>
      </c>
      <c r="H2119" s="16">
        <v>308.26285714285717</v>
      </c>
      <c r="I2119" s="12">
        <v>0.88436259879829593</v>
      </c>
      <c r="L2119" s="12" t="str">
        <f t="shared" si="32"/>
        <v xml:space="preserve"> </v>
      </c>
    </row>
    <row r="2120" spans="1:12" x14ac:dyDescent="0.25">
      <c r="A2120" s="1" t="s">
        <v>8245</v>
      </c>
      <c r="B2120" s="1" t="s">
        <v>12205</v>
      </c>
      <c r="C2120" s="1" t="s">
        <v>11123</v>
      </c>
      <c r="D2120" s="16">
        <v>10.99</v>
      </c>
      <c r="E2120" s="73"/>
      <c r="F2120" s="73">
        <v>140</v>
      </c>
      <c r="G2120" s="16">
        <v>42689.72</v>
      </c>
      <c r="H2120" s="16">
        <v>304.92657142857144</v>
      </c>
      <c r="I2120" s="12">
        <v>0.88889181616746682</v>
      </c>
      <c r="L2120" s="12" t="str">
        <f t="shared" si="32"/>
        <v xml:space="preserve"> </v>
      </c>
    </row>
    <row r="2121" spans="1:12" x14ac:dyDescent="0.25">
      <c r="A2121" s="1" t="s">
        <v>8245</v>
      </c>
      <c r="B2121" s="1" t="s">
        <v>12205</v>
      </c>
      <c r="C2121" s="1" t="s">
        <v>14937</v>
      </c>
      <c r="D2121" s="16">
        <v>11.99</v>
      </c>
      <c r="E2121" s="73"/>
      <c r="F2121" s="73">
        <v>58</v>
      </c>
      <c r="G2121" s="16">
        <v>17548.400000000001</v>
      </c>
      <c r="H2121" s="16">
        <v>302.55862068965519</v>
      </c>
      <c r="I2121" s="12">
        <v>0.8933858612537966</v>
      </c>
      <c r="L2121" s="12" t="str">
        <f t="shared" ref="L2121:L2184" si="33">IF(I2121&gt;$I$2,"X"," ")</f>
        <v xml:space="preserve"> </v>
      </c>
    </row>
    <row r="2122" spans="1:12" x14ac:dyDescent="0.25">
      <c r="A2122" s="1" t="s">
        <v>8245</v>
      </c>
      <c r="B2122" s="1" t="s">
        <v>12205</v>
      </c>
      <c r="C2122" s="1" t="s">
        <v>13471</v>
      </c>
      <c r="D2122" s="16">
        <v>10.99</v>
      </c>
      <c r="E2122" s="73"/>
      <c r="F2122" s="73">
        <v>38</v>
      </c>
      <c r="G2122" s="16">
        <v>10836.14</v>
      </c>
      <c r="H2122" s="16">
        <v>285.16157894736841</v>
      </c>
      <c r="I2122" s="12">
        <v>0.89762149992030471</v>
      </c>
      <c r="L2122" s="12" t="str">
        <f t="shared" si="33"/>
        <v xml:space="preserve"> </v>
      </c>
    </row>
    <row r="2123" spans="1:12" x14ac:dyDescent="0.25">
      <c r="A2123" s="1" t="s">
        <v>8245</v>
      </c>
      <c r="B2123" s="1" t="s">
        <v>12205</v>
      </c>
      <c r="C2123" s="1" t="s">
        <v>12576</v>
      </c>
      <c r="D2123" s="16">
        <v>9.99</v>
      </c>
      <c r="E2123" s="73"/>
      <c r="F2123" s="73">
        <v>118</v>
      </c>
      <c r="G2123" s="16">
        <v>32617.35</v>
      </c>
      <c r="H2123" s="16">
        <v>276.41822033898302</v>
      </c>
      <c r="I2123" s="12">
        <v>0.90172726938096281</v>
      </c>
      <c r="L2123" s="12" t="str">
        <f t="shared" si="33"/>
        <v xml:space="preserve"> </v>
      </c>
    </row>
    <row r="2124" spans="1:12" x14ac:dyDescent="0.25">
      <c r="A2124" s="1" t="s">
        <v>8245</v>
      </c>
      <c r="B2124" s="1" t="s">
        <v>12205</v>
      </c>
      <c r="C2124" s="1" t="s">
        <v>13121</v>
      </c>
      <c r="D2124" s="16">
        <v>10.99</v>
      </c>
      <c r="E2124" s="73"/>
      <c r="F2124" s="73">
        <v>82</v>
      </c>
      <c r="G2124" s="16">
        <v>21914.06</v>
      </c>
      <c r="H2124" s="16">
        <v>267.24463414634147</v>
      </c>
      <c r="I2124" s="12">
        <v>0.90569677926369496</v>
      </c>
      <c r="L2124" s="12" t="str">
        <f t="shared" si="33"/>
        <v xml:space="preserve"> </v>
      </c>
    </row>
    <row r="2125" spans="1:12" x14ac:dyDescent="0.25">
      <c r="A2125" s="1" t="s">
        <v>8245</v>
      </c>
      <c r="B2125" s="1" t="s">
        <v>12205</v>
      </c>
      <c r="C2125" s="1" t="s">
        <v>11122</v>
      </c>
      <c r="D2125" s="16">
        <v>10.99</v>
      </c>
      <c r="E2125" s="73"/>
      <c r="F2125" s="73">
        <v>150</v>
      </c>
      <c r="G2125" s="16">
        <v>39276.97</v>
      </c>
      <c r="H2125" s="16">
        <v>261.84646666666669</v>
      </c>
      <c r="I2125" s="12">
        <v>0.90958610763323167</v>
      </c>
      <c r="L2125" s="12" t="str">
        <f t="shared" si="33"/>
        <v xml:space="preserve"> </v>
      </c>
    </row>
    <row r="2126" spans="1:12" x14ac:dyDescent="0.25">
      <c r="A2126" s="1" t="s">
        <v>8245</v>
      </c>
      <c r="B2126" s="1" t="s">
        <v>12205</v>
      </c>
      <c r="C2126" s="1" t="s">
        <v>15414</v>
      </c>
      <c r="D2126" s="16">
        <v>19.989999999999998</v>
      </c>
      <c r="E2126" s="73"/>
      <c r="F2126" s="73">
        <v>60</v>
      </c>
      <c r="G2126" s="16">
        <v>15692.15</v>
      </c>
      <c r="H2126" s="16">
        <v>261.5358333333333</v>
      </c>
      <c r="I2126" s="12">
        <v>0.91347082202018826</v>
      </c>
      <c r="L2126" s="12" t="str">
        <f t="shared" si="33"/>
        <v xml:space="preserve"> </v>
      </c>
    </row>
    <row r="2127" spans="1:12" x14ac:dyDescent="0.25">
      <c r="A2127" s="1" t="s">
        <v>8245</v>
      </c>
      <c r="B2127" s="1" t="s">
        <v>12205</v>
      </c>
      <c r="C2127" s="1" t="s">
        <v>15224</v>
      </c>
      <c r="D2127" s="16">
        <v>9.99</v>
      </c>
      <c r="E2127" s="73"/>
      <c r="F2127" s="73">
        <v>37</v>
      </c>
      <c r="G2127" s="16">
        <v>9590.4</v>
      </c>
      <c r="H2127" s="16">
        <v>259.2</v>
      </c>
      <c r="I2127" s="12">
        <v>0.9173208411791911</v>
      </c>
      <c r="L2127" s="12" t="str">
        <f t="shared" si="33"/>
        <v xml:space="preserve"> </v>
      </c>
    </row>
    <row r="2128" spans="1:12" x14ac:dyDescent="0.25">
      <c r="A2128" s="1" t="s">
        <v>8245</v>
      </c>
      <c r="B2128" s="1" t="s">
        <v>12205</v>
      </c>
      <c r="C2128" s="1" t="s">
        <v>15271</v>
      </c>
      <c r="D2128" s="16">
        <v>27.99</v>
      </c>
      <c r="E2128" s="73"/>
      <c r="F2128" s="73">
        <v>31</v>
      </c>
      <c r="G2128" s="16">
        <v>8005.14</v>
      </c>
      <c r="H2128" s="16">
        <v>258.23032258064518</v>
      </c>
      <c r="I2128" s="12">
        <v>0.92115645726472739</v>
      </c>
      <c r="L2128" s="12" t="str">
        <f t="shared" si="33"/>
        <v xml:space="preserve"> </v>
      </c>
    </row>
    <row r="2129" spans="1:12" x14ac:dyDescent="0.25">
      <c r="A2129" s="1" t="s">
        <v>8245</v>
      </c>
      <c r="B2129" s="1" t="s">
        <v>12205</v>
      </c>
      <c r="C2129" s="1" t="s">
        <v>11609</v>
      </c>
      <c r="D2129" s="16">
        <v>12.99</v>
      </c>
      <c r="E2129" s="73"/>
      <c r="F2129" s="73">
        <v>108</v>
      </c>
      <c r="G2129" s="16">
        <v>27376.99</v>
      </c>
      <c r="H2129" s="16">
        <v>253.49064814814815</v>
      </c>
      <c r="I2129" s="12">
        <v>0.92492167274311643</v>
      </c>
      <c r="L2129" s="12" t="str">
        <f t="shared" si="33"/>
        <v xml:space="preserve"> </v>
      </c>
    </row>
    <row r="2130" spans="1:12" x14ac:dyDescent="0.25">
      <c r="A2130" s="1" t="s">
        <v>8245</v>
      </c>
      <c r="B2130" s="1" t="s">
        <v>12205</v>
      </c>
      <c r="C2130" s="1" t="s">
        <v>10321</v>
      </c>
      <c r="D2130" s="16">
        <v>11.99</v>
      </c>
      <c r="E2130" s="73"/>
      <c r="F2130" s="73">
        <v>96</v>
      </c>
      <c r="G2130" s="16">
        <v>23313.26</v>
      </c>
      <c r="H2130" s="16">
        <v>242.84645833333332</v>
      </c>
      <c r="I2130" s="12">
        <v>0.92852878507829917</v>
      </c>
      <c r="L2130" s="12" t="str">
        <f t="shared" si="33"/>
        <v xml:space="preserve"> </v>
      </c>
    </row>
    <row r="2131" spans="1:12" x14ac:dyDescent="0.25">
      <c r="A2131" s="1" t="s">
        <v>8245</v>
      </c>
      <c r="B2131" s="1" t="s">
        <v>12205</v>
      </c>
      <c r="C2131" s="1" t="s">
        <v>11163</v>
      </c>
      <c r="D2131" s="16">
        <v>9.99</v>
      </c>
      <c r="E2131" s="73"/>
      <c r="F2131" s="73">
        <v>111</v>
      </c>
      <c r="G2131" s="16">
        <v>26823.15</v>
      </c>
      <c r="H2131" s="16">
        <v>241.65</v>
      </c>
      <c r="I2131" s="12">
        <v>0.93211812585674458</v>
      </c>
      <c r="L2131" s="12" t="str">
        <f t="shared" si="33"/>
        <v xml:space="preserve"> </v>
      </c>
    </row>
    <row r="2132" spans="1:12" x14ac:dyDescent="0.25">
      <c r="A2132" s="1" t="s">
        <v>8245</v>
      </c>
      <c r="B2132" s="1" t="s">
        <v>12205</v>
      </c>
      <c r="C2132" s="1" t="s">
        <v>11124</v>
      </c>
      <c r="D2132" s="16">
        <v>10.99</v>
      </c>
      <c r="E2132" s="73"/>
      <c r="F2132" s="73">
        <v>154</v>
      </c>
      <c r="G2132" s="16">
        <v>36611.480000000003</v>
      </c>
      <c r="H2132" s="16">
        <v>237.73688311688315</v>
      </c>
      <c r="I2132" s="12">
        <v>0.93564934327496085</v>
      </c>
      <c r="L2132" s="12" t="str">
        <f t="shared" si="33"/>
        <v xml:space="preserve"> </v>
      </c>
    </row>
    <row r="2133" spans="1:12" x14ac:dyDescent="0.25">
      <c r="A2133" s="1" t="s">
        <v>8245</v>
      </c>
      <c r="B2133" s="1" t="s">
        <v>12205</v>
      </c>
      <c r="C2133" s="1" t="s">
        <v>11162</v>
      </c>
      <c r="D2133" s="16">
        <v>9.99</v>
      </c>
      <c r="E2133" s="73"/>
      <c r="F2133" s="73">
        <v>81</v>
      </c>
      <c r="G2133" s="16">
        <v>18431.55</v>
      </c>
      <c r="H2133" s="16">
        <v>227.54999999999998</v>
      </c>
      <c r="I2133" s="12">
        <v>0.93902925014082173</v>
      </c>
      <c r="L2133" s="12" t="str">
        <f t="shared" si="33"/>
        <v xml:space="preserve"> </v>
      </c>
    </row>
    <row r="2134" spans="1:12" x14ac:dyDescent="0.25">
      <c r="A2134" s="1" t="s">
        <v>8245</v>
      </c>
      <c r="B2134" s="1" t="s">
        <v>12205</v>
      </c>
      <c r="C2134" s="1" t="s">
        <v>14730</v>
      </c>
      <c r="D2134" s="16">
        <v>10.99</v>
      </c>
      <c r="E2134" s="73"/>
      <c r="F2134" s="73">
        <v>88</v>
      </c>
      <c r="G2134" s="16">
        <v>18606.07</v>
      </c>
      <c r="H2134" s="16">
        <v>211.43261363636364</v>
      </c>
      <c r="I2134" s="12">
        <v>0.9421697579083298</v>
      </c>
      <c r="L2134" s="12" t="str">
        <f t="shared" si="33"/>
        <v xml:space="preserve"> </v>
      </c>
    </row>
    <row r="2135" spans="1:12" x14ac:dyDescent="0.25">
      <c r="A2135" s="1" t="s">
        <v>8245</v>
      </c>
      <c r="B2135" s="1" t="s">
        <v>12205</v>
      </c>
      <c r="C2135" s="1" t="s">
        <v>15702</v>
      </c>
      <c r="D2135" s="16">
        <v>12.99</v>
      </c>
      <c r="E2135" s="73"/>
      <c r="F2135" s="73">
        <v>84</v>
      </c>
      <c r="G2135" s="16">
        <v>17757.330000000002</v>
      </c>
      <c r="H2135" s="16">
        <v>211.39678571428573</v>
      </c>
      <c r="I2135" s="12">
        <v>0.94530973350690872</v>
      </c>
      <c r="L2135" s="12" t="str">
        <f t="shared" si="33"/>
        <v xml:space="preserve"> </v>
      </c>
    </row>
    <row r="2136" spans="1:12" x14ac:dyDescent="0.25">
      <c r="A2136" s="1" t="s">
        <v>8245</v>
      </c>
      <c r="B2136" s="1" t="s">
        <v>12205</v>
      </c>
      <c r="C2136" s="1" t="s">
        <v>16043</v>
      </c>
      <c r="D2136" s="16">
        <v>19.989999999999998</v>
      </c>
      <c r="E2136" s="73"/>
      <c r="F2136" s="73">
        <v>64</v>
      </c>
      <c r="G2136" s="16">
        <v>12503.5</v>
      </c>
      <c r="H2136" s="16">
        <v>195.3671875</v>
      </c>
      <c r="I2136" s="12">
        <v>0.94821161396568765</v>
      </c>
      <c r="L2136" s="12" t="str">
        <f t="shared" si="33"/>
        <v xml:space="preserve"> </v>
      </c>
    </row>
    <row r="2137" spans="1:12" x14ac:dyDescent="0.25">
      <c r="A2137" s="1" t="s">
        <v>8245</v>
      </c>
      <c r="B2137" s="1" t="s">
        <v>12205</v>
      </c>
      <c r="C2137" s="1" t="s">
        <v>13100</v>
      </c>
      <c r="D2137" s="16">
        <v>16.989999999999998</v>
      </c>
      <c r="E2137" s="73"/>
      <c r="F2137" s="73">
        <v>104</v>
      </c>
      <c r="G2137" s="16">
        <v>20096.03</v>
      </c>
      <c r="H2137" s="16">
        <v>193.23105769230767</v>
      </c>
      <c r="I2137" s="12">
        <v>0.95108176548663592</v>
      </c>
      <c r="L2137" s="12" t="str">
        <f t="shared" si="33"/>
        <v>X</v>
      </c>
    </row>
    <row r="2138" spans="1:12" x14ac:dyDescent="0.25">
      <c r="A2138" s="1" t="s">
        <v>8245</v>
      </c>
      <c r="B2138" s="1" t="s">
        <v>12205</v>
      </c>
      <c r="C2138" s="1" t="s">
        <v>14686</v>
      </c>
      <c r="D2138" s="16">
        <v>11.99</v>
      </c>
      <c r="E2138" s="73"/>
      <c r="F2138" s="73">
        <v>63</v>
      </c>
      <c r="G2138" s="16">
        <v>11902.41</v>
      </c>
      <c r="H2138" s="16">
        <v>188.92714285714285</v>
      </c>
      <c r="I2138" s="12">
        <v>0.9538879889420977</v>
      </c>
      <c r="L2138" s="12" t="str">
        <f t="shared" si="33"/>
        <v>X</v>
      </c>
    </row>
    <row r="2139" spans="1:12" x14ac:dyDescent="0.25">
      <c r="A2139" s="1" t="s">
        <v>8245</v>
      </c>
      <c r="B2139" s="1" t="s">
        <v>12205</v>
      </c>
      <c r="C2139" s="1" t="s">
        <v>14927</v>
      </c>
      <c r="D2139" s="16">
        <v>19.989999999999998</v>
      </c>
      <c r="E2139" s="73"/>
      <c r="F2139" s="73">
        <v>41</v>
      </c>
      <c r="G2139" s="16">
        <v>7636.18</v>
      </c>
      <c r="H2139" s="16">
        <v>186.24829268292683</v>
      </c>
      <c r="I2139" s="12">
        <v>0.95665442217960106</v>
      </c>
      <c r="L2139" s="12" t="str">
        <f t="shared" si="33"/>
        <v>X</v>
      </c>
    </row>
    <row r="2140" spans="1:12" x14ac:dyDescent="0.25">
      <c r="A2140" s="1" t="s">
        <v>8245</v>
      </c>
      <c r="B2140" s="1" t="s">
        <v>12205</v>
      </c>
      <c r="C2140" s="1" t="s">
        <v>9629</v>
      </c>
      <c r="D2140" s="16">
        <v>9.99</v>
      </c>
      <c r="E2140" s="73"/>
      <c r="F2140" s="73">
        <v>118</v>
      </c>
      <c r="G2140" s="16">
        <v>21348.63</v>
      </c>
      <c r="H2140" s="16">
        <v>180.92059322033899</v>
      </c>
      <c r="I2140" s="12">
        <v>0.9593417205984146</v>
      </c>
      <c r="L2140" s="12" t="str">
        <f t="shared" si="33"/>
        <v>X</v>
      </c>
    </row>
    <row r="2141" spans="1:12" x14ac:dyDescent="0.25">
      <c r="A2141" s="1" t="s">
        <v>8245</v>
      </c>
      <c r="B2141" s="1" t="s">
        <v>12205</v>
      </c>
      <c r="C2141" s="1" t="s">
        <v>15889</v>
      </c>
      <c r="D2141" s="16">
        <v>10.99</v>
      </c>
      <c r="E2141" s="73"/>
      <c r="F2141" s="73">
        <v>44</v>
      </c>
      <c r="G2141" s="16">
        <v>7824.88</v>
      </c>
      <c r="H2141" s="16">
        <v>177.83818181818182</v>
      </c>
      <c r="I2141" s="12">
        <v>0.96198323451508994</v>
      </c>
      <c r="L2141" s="12" t="str">
        <f t="shared" si="33"/>
        <v>X</v>
      </c>
    </row>
    <row r="2142" spans="1:12" x14ac:dyDescent="0.25">
      <c r="A2142" s="1" t="s">
        <v>8245</v>
      </c>
      <c r="B2142" s="1" t="s">
        <v>12205</v>
      </c>
      <c r="C2142" s="1" t="s">
        <v>14734</v>
      </c>
      <c r="D2142" s="16">
        <v>10.99</v>
      </c>
      <c r="E2142" s="73"/>
      <c r="F2142" s="73">
        <v>113</v>
      </c>
      <c r="G2142" s="16">
        <v>19606.16</v>
      </c>
      <c r="H2142" s="16">
        <v>173.50584070796461</v>
      </c>
      <c r="I2142" s="12">
        <v>0.96456039813748418</v>
      </c>
      <c r="L2142" s="12" t="str">
        <f t="shared" si="33"/>
        <v>X</v>
      </c>
    </row>
    <row r="2143" spans="1:12" x14ac:dyDescent="0.25">
      <c r="A2143" s="1" t="s">
        <v>8245</v>
      </c>
      <c r="B2143" s="1" t="s">
        <v>12205</v>
      </c>
      <c r="C2143" s="1" t="s">
        <v>16376</v>
      </c>
      <c r="D2143" s="16">
        <v>9.99</v>
      </c>
      <c r="E2143" s="73"/>
      <c r="F2143" s="73">
        <v>64</v>
      </c>
      <c r="G2143" s="16">
        <v>10789.2</v>
      </c>
      <c r="H2143" s="16">
        <v>168.58125000000001</v>
      </c>
      <c r="I2143" s="12">
        <v>0.96706441450457015</v>
      </c>
      <c r="L2143" s="12" t="str">
        <f t="shared" si="33"/>
        <v>X</v>
      </c>
    </row>
    <row r="2144" spans="1:12" x14ac:dyDescent="0.25">
      <c r="A2144" s="1" t="s">
        <v>8245</v>
      </c>
      <c r="B2144" s="1" t="s">
        <v>12205</v>
      </c>
      <c r="C2144" s="1" t="s">
        <v>14736</v>
      </c>
      <c r="D2144" s="16">
        <v>10.99</v>
      </c>
      <c r="E2144" s="73"/>
      <c r="F2144" s="73">
        <v>108</v>
      </c>
      <c r="G2144" s="16">
        <v>17605.98</v>
      </c>
      <c r="H2144" s="16">
        <v>163.01833333333332</v>
      </c>
      <c r="I2144" s="12">
        <v>0.96948580226152259</v>
      </c>
      <c r="L2144" s="12" t="str">
        <f t="shared" si="33"/>
        <v>X</v>
      </c>
    </row>
    <row r="2145" spans="1:12" x14ac:dyDescent="0.25">
      <c r="A2145" s="1" t="s">
        <v>8245</v>
      </c>
      <c r="B2145" s="1" t="s">
        <v>12205</v>
      </c>
      <c r="C2145" s="1" t="s">
        <v>16047</v>
      </c>
      <c r="D2145" s="16">
        <v>10.99</v>
      </c>
      <c r="E2145" s="73"/>
      <c r="F2145" s="73">
        <v>86</v>
      </c>
      <c r="G2145" s="16">
        <v>13704.53</v>
      </c>
      <c r="H2145" s="16">
        <v>159.35500000000002</v>
      </c>
      <c r="I2145" s="12">
        <v>0.97185277681045357</v>
      </c>
      <c r="L2145" s="12" t="str">
        <f t="shared" si="33"/>
        <v>X</v>
      </c>
    </row>
    <row r="2146" spans="1:12" x14ac:dyDescent="0.25">
      <c r="A2146" s="1" t="s">
        <v>8245</v>
      </c>
      <c r="B2146" s="1" t="s">
        <v>12205</v>
      </c>
      <c r="C2146" s="1" t="s">
        <v>15697</v>
      </c>
      <c r="D2146" s="16">
        <v>12.99</v>
      </c>
      <c r="E2146" s="73"/>
      <c r="F2146" s="73">
        <v>105</v>
      </c>
      <c r="G2146" s="16">
        <v>15938.73</v>
      </c>
      <c r="H2146" s="16">
        <v>151.79742857142855</v>
      </c>
      <c r="I2146" s="12">
        <v>0.97410749520662399</v>
      </c>
      <c r="L2146" s="12" t="str">
        <f t="shared" si="33"/>
        <v>X</v>
      </c>
    </row>
    <row r="2147" spans="1:12" x14ac:dyDescent="0.25">
      <c r="A2147" s="1" t="s">
        <v>8245</v>
      </c>
      <c r="B2147" s="1" t="s">
        <v>12205</v>
      </c>
      <c r="C2147" s="1" t="s">
        <v>13693</v>
      </c>
      <c r="D2147" s="16">
        <v>10.99</v>
      </c>
      <c r="E2147" s="73"/>
      <c r="F2147" s="73">
        <v>51</v>
      </c>
      <c r="G2147" s="16">
        <v>7649.04</v>
      </c>
      <c r="H2147" s="16">
        <v>149.98117647058822</v>
      </c>
      <c r="I2147" s="12">
        <v>0.97633523595855898</v>
      </c>
      <c r="L2147" s="12" t="str">
        <f t="shared" si="33"/>
        <v>X</v>
      </c>
    </row>
    <row r="2148" spans="1:12" x14ac:dyDescent="0.25">
      <c r="A2148" s="1" t="s">
        <v>8245</v>
      </c>
      <c r="B2148" s="1" t="s">
        <v>12205</v>
      </c>
      <c r="C2148" s="1" t="s">
        <v>15780</v>
      </c>
      <c r="D2148" s="16">
        <v>20.99</v>
      </c>
      <c r="E2148" s="73"/>
      <c r="F2148" s="73">
        <v>65</v>
      </c>
      <c r="G2148" s="16">
        <v>9508.4699999999993</v>
      </c>
      <c r="H2148" s="16">
        <v>146.28415384615383</v>
      </c>
      <c r="I2148" s="12">
        <v>0.97850806309963234</v>
      </c>
      <c r="L2148" s="12" t="str">
        <f t="shared" si="33"/>
        <v>X</v>
      </c>
    </row>
    <row r="2149" spans="1:12" x14ac:dyDescent="0.25">
      <c r="A2149" s="1" t="s">
        <v>8245</v>
      </c>
      <c r="B2149" s="1" t="s">
        <v>12205</v>
      </c>
      <c r="C2149" s="1" t="s">
        <v>15845</v>
      </c>
      <c r="D2149" s="16">
        <v>19.989999999999998</v>
      </c>
      <c r="E2149" s="73"/>
      <c r="F2149" s="73">
        <v>101</v>
      </c>
      <c r="G2149" s="16">
        <v>14452.77</v>
      </c>
      <c r="H2149" s="16">
        <v>143.09673267326733</v>
      </c>
      <c r="I2149" s="12">
        <v>0.9806335459791955</v>
      </c>
      <c r="L2149" s="12" t="str">
        <f t="shared" si="33"/>
        <v>X</v>
      </c>
    </row>
    <row r="2150" spans="1:12" x14ac:dyDescent="0.25">
      <c r="A2150" s="1" t="s">
        <v>8245</v>
      </c>
      <c r="B2150" s="1" t="s">
        <v>12205</v>
      </c>
      <c r="C2150" s="1" t="s">
        <v>14709</v>
      </c>
      <c r="D2150" s="16">
        <v>5.99</v>
      </c>
      <c r="E2150" s="73"/>
      <c r="F2150" s="73">
        <v>19</v>
      </c>
      <c r="G2150" s="16">
        <v>2386.9899999999998</v>
      </c>
      <c r="H2150" s="16">
        <v>125.63105263157894</v>
      </c>
      <c r="I2150" s="12">
        <v>0.98249960292208627</v>
      </c>
      <c r="L2150" s="12" t="str">
        <f t="shared" si="33"/>
        <v>X</v>
      </c>
    </row>
    <row r="2151" spans="1:12" x14ac:dyDescent="0.25">
      <c r="A2151" s="1" t="s">
        <v>8245</v>
      </c>
      <c r="B2151" s="1" t="s">
        <v>12205</v>
      </c>
      <c r="C2151" s="1" t="s">
        <v>13539</v>
      </c>
      <c r="D2151" s="16">
        <v>19.989999999999998</v>
      </c>
      <c r="E2151" s="73"/>
      <c r="F2151" s="73">
        <v>12</v>
      </c>
      <c r="G2151" s="16">
        <v>1475.28</v>
      </c>
      <c r="H2151" s="16">
        <v>122.94</v>
      </c>
      <c r="I2151" s="12">
        <v>0.98432568839819679</v>
      </c>
      <c r="L2151" s="12" t="str">
        <f t="shared" si="33"/>
        <v>X</v>
      </c>
    </row>
    <row r="2152" spans="1:12" x14ac:dyDescent="0.25">
      <c r="A2152" s="1" t="s">
        <v>8245</v>
      </c>
      <c r="B2152" s="1" t="s">
        <v>12205</v>
      </c>
      <c r="C2152" s="1" t="s">
        <v>15831</v>
      </c>
      <c r="D2152" s="16">
        <v>12.99</v>
      </c>
      <c r="E2152" s="73"/>
      <c r="F2152" s="73">
        <v>64</v>
      </c>
      <c r="G2152" s="16">
        <v>7170.48</v>
      </c>
      <c r="H2152" s="16">
        <v>112.03874999999999</v>
      </c>
      <c r="I2152" s="12">
        <v>0.98598985249561488</v>
      </c>
      <c r="L2152" s="12" t="str">
        <f t="shared" si="33"/>
        <v>X</v>
      </c>
    </row>
    <row r="2153" spans="1:12" x14ac:dyDescent="0.25">
      <c r="A2153" s="1" t="s">
        <v>8245</v>
      </c>
      <c r="B2153" s="1" t="s">
        <v>12205</v>
      </c>
      <c r="C2153" s="1" t="s">
        <v>15806</v>
      </c>
      <c r="D2153" s="16">
        <v>11.99</v>
      </c>
      <c r="E2153" s="73"/>
      <c r="F2153" s="73">
        <v>56</v>
      </c>
      <c r="G2153" s="16">
        <v>6078.93</v>
      </c>
      <c r="H2153" s="16">
        <v>108.55232142857143</v>
      </c>
      <c r="I2153" s="12">
        <v>0.98760223103440448</v>
      </c>
      <c r="L2153" s="12" t="str">
        <f t="shared" si="33"/>
        <v>X</v>
      </c>
    </row>
    <row r="2154" spans="1:12" x14ac:dyDescent="0.25">
      <c r="A2154" s="1" t="s">
        <v>8245</v>
      </c>
      <c r="B2154" s="1" t="s">
        <v>12205</v>
      </c>
      <c r="C2154" s="1" t="s">
        <v>15993</v>
      </c>
      <c r="D2154" s="16">
        <v>19.989999999999998</v>
      </c>
      <c r="E2154" s="73"/>
      <c r="F2154" s="73">
        <v>36</v>
      </c>
      <c r="G2154" s="16">
        <v>3414.18</v>
      </c>
      <c r="H2154" s="16">
        <v>94.838333333333324</v>
      </c>
      <c r="I2154" s="12">
        <v>0.98901090927646174</v>
      </c>
      <c r="L2154" s="12" t="str">
        <f t="shared" si="33"/>
        <v>X</v>
      </c>
    </row>
    <row r="2155" spans="1:12" x14ac:dyDescent="0.25">
      <c r="A2155" s="1" t="s">
        <v>8245</v>
      </c>
      <c r="B2155" s="1" t="s">
        <v>12205</v>
      </c>
      <c r="C2155" s="1" t="s">
        <v>15991</v>
      </c>
      <c r="D2155" s="16">
        <v>19.989999999999998</v>
      </c>
      <c r="E2155" s="73"/>
      <c r="F2155" s="73">
        <v>55</v>
      </c>
      <c r="G2155" s="16">
        <v>5073.18</v>
      </c>
      <c r="H2155" s="16">
        <v>92.239636363636365</v>
      </c>
      <c r="I2155" s="12">
        <v>0.99038098785369733</v>
      </c>
      <c r="L2155" s="12" t="str">
        <f t="shared" si="33"/>
        <v>X</v>
      </c>
    </row>
    <row r="2156" spans="1:12" x14ac:dyDescent="0.25">
      <c r="A2156" s="1" t="s">
        <v>8245</v>
      </c>
      <c r="B2156" s="1" t="s">
        <v>12205</v>
      </c>
      <c r="C2156" s="1" t="s">
        <v>14711</v>
      </c>
      <c r="D2156" s="16">
        <v>5.99</v>
      </c>
      <c r="E2156" s="73"/>
      <c r="F2156" s="73">
        <v>30</v>
      </c>
      <c r="G2156" s="16">
        <v>2730.51</v>
      </c>
      <c r="H2156" s="16">
        <v>91.01700000000001</v>
      </c>
      <c r="I2156" s="12">
        <v>0.99173290603963493</v>
      </c>
      <c r="L2156" s="12" t="str">
        <f t="shared" si="33"/>
        <v>X</v>
      </c>
    </row>
    <row r="2157" spans="1:12" x14ac:dyDescent="0.25">
      <c r="A2157" s="1" t="s">
        <v>8245</v>
      </c>
      <c r="B2157" s="1" t="s">
        <v>12205</v>
      </c>
      <c r="C2157" s="1" t="s">
        <v>15871</v>
      </c>
      <c r="D2157" s="16">
        <v>19.989999999999998</v>
      </c>
      <c r="E2157" s="73"/>
      <c r="F2157" s="73">
        <v>56</v>
      </c>
      <c r="G2157" s="16">
        <v>5057.47</v>
      </c>
      <c r="H2157" s="16">
        <v>90.311964285714296</v>
      </c>
      <c r="I2157" s="12">
        <v>0.99307435199946215</v>
      </c>
      <c r="L2157" s="12" t="str">
        <f t="shared" si="33"/>
        <v>X</v>
      </c>
    </row>
    <row r="2158" spans="1:12" x14ac:dyDescent="0.25">
      <c r="A2158" s="1" t="s">
        <v>8245</v>
      </c>
      <c r="B2158" s="1" t="s">
        <v>12205</v>
      </c>
      <c r="C2158" s="1" t="s">
        <v>15614</v>
      </c>
      <c r="D2158" s="16">
        <v>19.989999999999998</v>
      </c>
      <c r="E2158" s="73"/>
      <c r="F2158" s="73">
        <v>49</v>
      </c>
      <c r="G2158" s="16">
        <v>3998</v>
      </c>
      <c r="H2158" s="16">
        <v>81.591836734693871</v>
      </c>
      <c r="I2158" s="12">
        <v>0.99428627381522905</v>
      </c>
      <c r="L2158" s="12" t="str">
        <f t="shared" si="33"/>
        <v>X</v>
      </c>
    </row>
    <row r="2159" spans="1:12" x14ac:dyDescent="0.25">
      <c r="A2159" s="1" t="s">
        <v>8245</v>
      </c>
      <c r="B2159" s="1" t="s">
        <v>12205</v>
      </c>
      <c r="C2159" s="1" t="s">
        <v>16045</v>
      </c>
      <c r="D2159" s="16">
        <v>10.99</v>
      </c>
      <c r="E2159" s="73"/>
      <c r="F2159" s="73">
        <v>58</v>
      </c>
      <c r="G2159" s="16">
        <v>4648.7700000000004</v>
      </c>
      <c r="H2159" s="16">
        <v>80.151206896551727</v>
      </c>
      <c r="I2159" s="12">
        <v>0.99547679728038696</v>
      </c>
      <c r="L2159" s="12" t="str">
        <f t="shared" si="33"/>
        <v>X</v>
      </c>
    </row>
    <row r="2160" spans="1:12" x14ac:dyDescent="0.25">
      <c r="A2160" s="1" t="s">
        <v>8245</v>
      </c>
      <c r="B2160" s="1" t="s">
        <v>12205</v>
      </c>
      <c r="C2160" s="1" t="s">
        <v>16380</v>
      </c>
      <c r="D2160" s="16">
        <v>29.99</v>
      </c>
      <c r="E2160" s="73"/>
      <c r="F2160" s="73">
        <v>72</v>
      </c>
      <c r="G2160" s="16">
        <v>5308.23</v>
      </c>
      <c r="H2160" s="16">
        <v>73.725416666666661</v>
      </c>
      <c r="I2160" s="12">
        <v>0.9965718754697086</v>
      </c>
      <c r="L2160" s="12" t="str">
        <f t="shared" si="33"/>
        <v>X</v>
      </c>
    </row>
    <row r="2161" spans="1:12" x14ac:dyDescent="0.25">
      <c r="A2161" s="1" t="s">
        <v>8245</v>
      </c>
      <c r="B2161" s="1" t="s">
        <v>12205</v>
      </c>
      <c r="C2161" s="1" t="s">
        <v>13092</v>
      </c>
      <c r="D2161" s="16">
        <v>10.99</v>
      </c>
      <c r="E2161" s="73"/>
      <c r="F2161" s="73">
        <v>42</v>
      </c>
      <c r="G2161" s="16">
        <v>2241.96</v>
      </c>
      <c r="H2161" s="16">
        <v>53.38</v>
      </c>
      <c r="I2161" s="12">
        <v>0.99736475364373478</v>
      </c>
      <c r="L2161" s="12" t="str">
        <f t="shared" si="33"/>
        <v>X</v>
      </c>
    </row>
    <row r="2162" spans="1:12" x14ac:dyDescent="0.25">
      <c r="A2162" s="1" t="s">
        <v>8245</v>
      </c>
      <c r="B2162" s="1" t="s">
        <v>12205</v>
      </c>
      <c r="C2162" s="1" t="s">
        <v>15849</v>
      </c>
      <c r="D2162" s="16">
        <v>18.989999999999998</v>
      </c>
      <c r="E2162" s="73"/>
      <c r="F2162" s="73">
        <v>46</v>
      </c>
      <c r="G2162" s="16">
        <v>2335.77</v>
      </c>
      <c r="H2162" s="16">
        <v>50.777608695652177</v>
      </c>
      <c r="I2162" s="12">
        <v>0.99811897727925425</v>
      </c>
      <c r="L2162" s="12" t="str">
        <f t="shared" si="33"/>
        <v>X</v>
      </c>
    </row>
    <row r="2163" spans="1:12" x14ac:dyDescent="0.25">
      <c r="A2163" s="1" t="s">
        <v>8245</v>
      </c>
      <c r="B2163" s="1" t="s">
        <v>12205</v>
      </c>
      <c r="C2163" s="1" t="s">
        <v>15630</v>
      </c>
      <c r="D2163" s="16">
        <v>19.989999999999998</v>
      </c>
      <c r="E2163" s="73"/>
      <c r="F2163" s="73">
        <v>51</v>
      </c>
      <c r="G2163" s="16">
        <v>2101.92</v>
      </c>
      <c r="H2163" s="16">
        <v>41.214117647058828</v>
      </c>
      <c r="I2163" s="12">
        <v>0.99873114989716549</v>
      </c>
      <c r="L2163" s="12" t="str">
        <f t="shared" si="33"/>
        <v>X</v>
      </c>
    </row>
    <row r="2164" spans="1:12" x14ac:dyDescent="0.25">
      <c r="A2164" s="1" t="s">
        <v>8245</v>
      </c>
      <c r="B2164" s="1" t="s">
        <v>12205</v>
      </c>
      <c r="C2164" s="1" t="s">
        <v>15954</v>
      </c>
      <c r="D2164" s="16">
        <v>10.99</v>
      </c>
      <c r="E2164" s="73"/>
      <c r="F2164" s="73">
        <v>48</v>
      </c>
      <c r="G2164" s="16">
        <v>1956.22</v>
      </c>
      <c r="H2164" s="16">
        <v>40.754583333333336</v>
      </c>
      <c r="I2164" s="12">
        <v>0.99933649683640347</v>
      </c>
      <c r="L2164" s="12" t="str">
        <f t="shared" si="33"/>
        <v>X</v>
      </c>
    </row>
    <row r="2165" spans="1:12" x14ac:dyDescent="0.25">
      <c r="A2165" s="1" t="s">
        <v>8245</v>
      </c>
      <c r="B2165" s="1" t="s">
        <v>12205</v>
      </c>
      <c r="C2165" s="1" t="s">
        <v>16322</v>
      </c>
      <c r="D2165" s="16">
        <v>14.99</v>
      </c>
      <c r="E2165" s="73"/>
      <c r="F2165" s="73">
        <v>158</v>
      </c>
      <c r="G2165" s="16">
        <v>2458.36</v>
      </c>
      <c r="H2165" s="16">
        <v>15.559240506329115</v>
      </c>
      <c r="I2165" s="12">
        <v>0.99956760553257984</v>
      </c>
      <c r="L2165" s="12" t="str">
        <f t="shared" si="33"/>
        <v>X</v>
      </c>
    </row>
    <row r="2166" spans="1:12" x14ac:dyDescent="0.25">
      <c r="A2166" s="1" t="s">
        <v>8245</v>
      </c>
      <c r="B2166" s="1" t="s">
        <v>12205</v>
      </c>
      <c r="C2166" s="1" t="s">
        <v>16378</v>
      </c>
      <c r="D2166" s="16">
        <v>19.989999999999998</v>
      </c>
      <c r="E2166" s="73"/>
      <c r="F2166" s="73">
        <v>112</v>
      </c>
      <c r="G2166" s="16">
        <v>1439.28</v>
      </c>
      <c r="H2166" s="16">
        <v>12.850714285714286</v>
      </c>
      <c r="I2166" s="12">
        <v>0.9997584832185632</v>
      </c>
      <c r="L2166" s="12" t="str">
        <f t="shared" si="33"/>
        <v>X</v>
      </c>
    </row>
    <row r="2167" spans="1:12" x14ac:dyDescent="0.25">
      <c r="A2167" s="1" t="s">
        <v>8245</v>
      </c>
      <c r="B2167" s="1" t="s">
        <v>12205</v>
      </c>
      <c r="C2167" s="1" t="s">
        <v>16360</v>
      </c>
      <c r="D2167" s="16">
        <v>9.99</v>
      </c>
      <c r="E2167" s="73"/>
      <c r="F2167" s="73">
        <v>20</v>
      </c>
      <c r="G2167" s="16">
        <v>239.76</v>
      </c>
      <c r="H2167" s="16">
        <v>11.988</v>
      </c>
      <c r="I2167" s="12">
        <v>0.99993654660466702</v>
      </c>
      <c r="L2167" s="12" t="str">
        <f t="shared" si="33"/>
        <v>X</v>
      </c>
    </row>
    <row r="2168" spans="1:12" x14ac:dyDescent="0.25">
      <c r="A2168" s="1" t="s">
        <v>8245</v>
      </c>
      <c r="B2168" s="1" t="s">
        <v>12205</v>
      </c>
      <c r="C2168" s="1" t="s">
        <v>16362</v>
      </c>
      <c r="D2168" s="16">
        <v>9.99</v>
      </c>
      <c r="E2168" s="73"/>
      <c r="F2168" s="73">
        <v>59</v>
      </c>
      <c r="G2168" s="16">
        <v>239.76</v>
      </c>
      <c r="H2168" s="16">
        <v>4.0637288135593215</v>
      </c>
      <c r="I2168" s="12">
        <v>0.99999690707453281</v>
      </c>
      <c r="L2168" s="12" t="str">
        <f t="shared" si="33"/>
        <v>X</v>
      </c>
    </row>
    <row r="2169" spans="1:12" x14ac:dyDescent="0.25">
      <c r="A2169" s="1" t="s">
        <v>8245</v>
      </c>
      <c r="B2169" s="1" t="s">
        <v>12205</v>
      </c>
      <c r="C2169" s="1" t="s">
        <v>16339</v>
      </c>
      <c r="D2169" s="16">
        <v>19.989999999999998</v>
      </c>
      <c r="E2169" s="73"/>
      <c r="F2169" s="73">
        <v>96</v>
      </c>
      <c r="G2169" s="16">
        <v>19.989999999999998</v>
      </c>
      <c r="H2169" s="16">
        <v>0.20822916666666666</v>
      </c>
      <c r="I2169" s="12">
        <v>1.0000000000000002</v>
      </c>
      <c r="L2169" s="12" t="str">
        <f t="shared" si="33"/>
        <v>X</v>
      </c>
    </row>
    <row r="2170" spans="1:12" x14ac:dyDescent="0.25">
      <c r="A2170" s="1" t="s">
        <v>8245</v>
      </c>
      <c r="B2170" s="1" t="s">
        <v>12500</v>
      </c>
      <c r="C2170" s="1"/>
      <c r="D2170" s="16">
        <v>1629.7300000000007</v>
      </c>
      <c r="E2170" s="73"/>
      <c r="F2170" s="73">
        <v>8828</v>
      </c>
      <c r="G2170" s="16">
        <v>6327461.3300000001</v>
      </c>
      <c r="H2170" s="16">
        <v>67324.340294224618</v>
      </c>
      <c r="I2170" s="12"/>
      <c r="L2170" s="12" t="str">
        <f t="shared" si="33"/>
        <v xml:space="preserve"> </v>
      </c>
    </row>
    <row r="2171" spans="1:12" x14ac:dyDescent="0.25">
      <c r="A2171" s="1" t="s">
        <v>12489</v>
      </c>
      <c r="B2171" s="1" t="s">
        <v>15</v>
      </c>
      <c r="C2171" s="1" t="s">
        <v>15647</v>
      </c>
      <c r="D2171" s="16">
        <v>67.989999999999995</v>
      </c>
      <c r="E2171" s="73"/>
      <c r="F2171" s="73">
        <v>1</v>
      </c>
      <c r="G2171" s="16">
        <v>15977.65</v>
      </c>
      <c r="H2171" s="16">
        <v>15977.65</v>
      </c>
      <c r="I2171" s="12">
        <v>0.26079597780045094</v>
      </c>
      <c r="L2171" s="12" t="str">
        <f t="shared" si="33"/>
        <v xml:space="preserve"> </v>
      </c>
    </row>
    <row r="2172" spans="1:12" x14ac:dyDescent="0.25">
      <c r="A2172" s="1" t="s">
        <v>12489</v>
      </c>
      <c r="B2172" s="1" t="s">
        <v>15</v>
      </c>
      <c r="C2172" s="1" t="s">
        <v>15739</v>
      </c>
      <c r="D2172" s="16">
        <v>74.989999999999995</v>
      </c>
      <c r="E2172" s="73"/>
      <c r="F2172" s="73">
        <v>5</v>
      </c>
      <c r="G2172" s="16">
        <v>41319.49</v>
      </c>
      <c r="H2172" s="16">
        <v>8263.8979999999992</v>
      </c>
      <c r="I2172" s="12">
        <v>0.39568385926945232</v>
      </c>
      <c r="L2172" s="12" t="str">
        <f t="shared" si="33"/>
        <v xml:space="preserve"> </v>
      </c>
    </row>
    <row r="2173" spans="1:12" x14ac:dyDescent="0.25">
      <c r="A2173" s="1" t="s">
        <v>12489</v>
      </c>
      <c r="B2173" s="1" t="s">
        <v>15</v>
      </c>
      <c r="C2173" s="1" t="s">
        <v>16065</v>
      </c>
      <c r="D2173" s="16">
        <v>129.99</v>
      </c>
      <c r="E2173" s="73"/>
      <c r="F2173" s="73">
        <v>9</v>
      </c>
      <c r="G2173" s="16">
        <v>59665.41</v>
      </c>
      <c r="H2173" s="16">
        <v>6629.4900000000007</v>
      </c>
      <c r="I2173" s="12">
        <v>0.50389403578904768</v>
      </c>
      <c r="L2173" s="12" t="str">
        <f t="shared" si="33"/>
        <v xml:space="preserve"> </v>
      </c>
    </row>
    <row r="2174" spans="1:12" x14ac:dyDescent="0.25">
      <c r="A2174" s="1" t="s">
        <v>12489</v>
      </c>
      <c r="B2174" s="1" t="s">
        <v>15</v>
      </c>
      <c r="C2174" s="1" t="s">
        <v>15574</v>
      </c>
      <c r="D2174" s="16">
        <v>79.989999999999995</v>
      </c>
      <c r="E2174" s="73"/>
      <c r="F2174" s="73">
        <v>3</v>
      </c>
      <c r="G2174" s="16">
        <v>11678.54</v>
      </c>
      <c r="H2174" s="16">
        <v>3892.8466666666668</v>
      </c>
      <c r="I2174" s="12">
        <v>0.56743521693023913</v>
      </c>
      <c r="L2174" s="12" t="str">
        <f t="shared" si="33"/>
        <v xml:space="preserve"> </v>
      </c>
    </row>
    <row r="2175" spans="1:12" x14ac:dyDescent="0.25">
      <c r="A2175" s="1" t="s">
        <v>12489</v>
      </c>
      <c r="B2175" s="1" t="s">
        <v>15</v>
      </c>
      <c r="C2175" s="1" t="s">
        <v>12877</v>
      </c>
      <c r="D2175" s="16">
        <v>57.99</v>
      </c>
      <c r="E2175" s="73"/>
      <c r="F2175" s="73">
        <v>1</v>
      </c>
      <c r="G2175" s="16">
        <v>3769.35</v>
      </c>
      <c r="H2175" s="16">
        <v>3769.35</v>
      </c>
      <c r="I2175" s="12">
        <v>0.6289606176570125</v>
      </c>
      <c r="L2175" s="12" t="str">
        <f t="shared" si="33"/>
        <v xml:space="preserve"> </v>
      </c>
    </row>
    <row r="2176" spans="1:12" x14ac:dyDescent="0.25">
      <c r="A2176" s="1" t="s">
        <v>12489</v>
      </c>
      <c r="B2176" s="1" t="s">
        <v>15</v>
      </c>
      <c r="C2176" s="1" t="s">
        <v>15181</v>
      </c>
      <c r="D2176" s="16">
        <v>79.989999999999995</v>
      </c>
      <c r="E2176" s="73"/>
      <c r="F2176" s="73">
        <v>5</v>
      </c>
      <c r="G2176" s="16">
        <v>17037.87</v>
      </c>
      <c r="H2176" s="16">
        <v>3407.5739999999996</v>
      </c>
      <c r="I2176" s="12">
        <v>0.68458091183402814</v>
      </c>
      <c r="L2176" s="12" t="str">
        <f t="shared" si="33"/>
        <v xml:space="preserve"> </v>
      </c>
    </row>
    <row r="2177" spans="1:12" x14ac:dyDescent="0.25">
      <c r="A2177" s="1" t="s">
        <v>12489</v>
      </c>
      <c r="B2177" s="1" t="s">
        <v>15</v>
      </c>
      <c r="C2177" s="1" t="s">
        <v>6398</v>
      </c>
      <c r="D2177" s="16">
        <v>89.99</v>
      </c>
      <c r="E2177" s="73"/>
      <c r="F2177" s="73">
        <v>32</v>
      </c>
      <c r="G2177" s="16">
        <v>83854.600000000006</v>
      </c>
      <c r="H2177" s="16">
        <v>2620.4562500000002</v>
      </c>
      <c r="I2177" s="12">
        <v>0.72735343783140904</v>
      </c>
      <c r="L2177" s="12" t="str">
        <f t="shared" si="33"/>
        <v xml:space="preserve"> </v>
      </c>
    </row>
    <row r="2178" spans="1:12" x14ac:dyDescent="0.25">
      <c r="A2178" s="1" t="s">
        <v>12489</v>
      </c>
      <c r="B2178" s="1" t="s">
        <v>15</v>
      </c>
      <c r="C2178" s="1" t="s">
        <v>11727</v>
      </c>
      <c r="D2178" s="16">
        <v>79.989999999999995</v>
      </c>
      <c r="E2178" s="73"/>
      <c r="F2178" s="73">
        <v>7</v>
      </c>
      <c r="G2178" s="16">
        <v>10718.66</v>
      </c>
      <c r="H2178" s="16">
        <v>1531.2371428571428</v>
      </c>
      <c r="I2178" s="12">
        <v>0.75234713139183862</v>
      </c>
      <c r="L2178" s="12" t="str">
        <f t="shared" si="33"/>
        <v xml:space="preserve"> </v>
      </c>
    </row>
    <row r="2179" spans="1:12" x14ac:dyDescent="0.25">
      <c r="A2179" s="1" t="s">
        <v>12489</v>
      </c>
      <c r="B2179" s="1" t="s">
        <v>15</v>
      </c>
      <c r="C2179" s="1" t="s">
        <v>12010</v>
      </c>
      <c r="D2179" s="16">
        <v>67.989999999999995</v>
      </c>
      <c r="E2179" s="73"/>
      <c r="F2179" s="73">
        <v>21</v>
      </c>
      <c r="G2179" s="16">
        <v>30459.52</v>
      </c>
      <c r="H2179" s="16">
        <v>1450.4533333333334</v>
      </c>
      <c r="I2179" s="12">
        <v>0.7760222272489008</v>
      </c>
      <c r="L2179" s="12" t="str">
        <f t="shared" si="33"/>
        <v xml:space="preserve"> </v>
      </c>
    </row>
    <row r="2180" spans="1:12" x14ac:dyDescent="0.25">
      <c r="A2180" s="1" t="s">
        <v>12489</v>
      </c>
      <c r="B2180" s="1" t="s">
        <v>15</v>
      </c>
      <c r="C2180" s="1" t="s">
        <v>13427</v>
      </c>
      <c r="D2180" s="16">
        <v>56.99</v>
      </c>
      <c r="E2180" s="73"/>
      <c r="F2180" s="73">
        <v>72</v>
      </c>
      <c r="G2180" s="16">
        <v>74307.72</v>
      </c>
      <c r="H2180" s="16">
        <v>1032.0516666666667</v>
      </c>
      <c r="I2180" s="12">
        <v>0.79286794132756178</v>
      </c>
      <c r="L2180" s="12" t="str">
        <f t="shared" si="33"/>
        <v xml:space="preserve"> </v>
      </c>
    </row>
    <row r="2181" spans="1:12" x14ac:dyDescent="0.25">
      <c r="A2181" s="1" t="s">
        <v>12489</v>
      </c>
      <c r="B2181" s="1" t="s">
        <v>15</v>
      </c>
      <c r="C2181" s="1" t="s">
        <v>15910</v>
      </c>
      <c r="D2181" s="16">
        <v>109.99</v>
      </c>
      <c r="E2181" s="73"/>
      <c r="F2181" s="73">
        <v>30</v>
      </c>
      <c r="G2181" s="16">
        <v>26837.56</v>
      </c>
      <c r="H2181" s="16">
        <v>894.58533333333332</v>
      </c>
      <c r="I2181" s="12">
        <v>0.80746985442070185</v>
      </c>
      <c r="L2181" s="12" t="str">
        <f t="shared" si="33"/>
        <v xml:space="preserve"> </v>
      </c>
    </row>
    <row r="2182" spans="1:12" x14ac:dyDescent="0.25">
      <c r="A2182" s="1" t="s">
        <v>12489</v>
      </c>
      <c r="B2182" s="1" t="s">
        <v>15</v>
      </c>
      <c r="C2182" s="1" t="s">
        <v>8370</v>
      </c>
      <c r="D2182" s="16">
        <v>79.989999999999995</v>
      </c>
      <c r="E2182" s="73"/>
      <c r="F2182" s="73">
        <v>95</v>
      </c>
      <c r="G2182" s="16">
        <v>80704.97</v>
      </c>
      <c r="H2182" s="16">
        <v>849.52600000000007</v>
      </c>
      <c r="I2182" s="12">
        <v>0.82133628432978767</v>
      </c>
      <c r="L2182" s="12" t="str">
        <f t="shared" si="33"/>
        <v xml:space="preserve"> </v>
      </c>
    </row>
    <row r="2183" spans="1:12" x14ac:dyDescent="0.25">
      <c r="A2183" s="1" t="s">
        <v>12489</v>
      </c>
      <c r="B2183" s="1" t="s">
        <v>15</v>
      </c>
      <c r="C2183" s="1" t="s">
        <v>11971</v>
      </c>
      <c r="D2183" s="16">
        <v>49.99</v>
      </c>
      <c r="E2183" s="73"/>
      <c r="F2183" s="73">
        <v>25</v>
      </c>
      <c r="G2183" s="16">
        <v>21140.880000000001</v>
      </c>
      <c r="H2183" s="16">
        <v>845.63520000000005</v>
      </c>
      <c r="I2183" s="12">
        <v>0.83513920646454964</v>
      </c>
      <c r="L2183" s="12" t="str">
        <f t="shared" si="33"/>
        <v xml:space="preserve"> </v>
      </c>
    </row>
    <row r="2184" spans="1:12" x14ac:dyDescent="0.25">
      <c r="A2184" s="1" t="s">
        <v>12489</v>
      </c>
      <c r="B2184" s="1" t="s">
        <v>15</v>
      </c>
      <c r="C2184" s="1" t="s">
        <v>13102</v>
      </c>
      <c r="D2184" s="16">
        <v>74.489999999999995</v>
      </c>
      <c r="E2184" s="73"/>
      <c r="F2184" s="73">
        <v>3</v>
      </c>
      <c r="G2184" s="16">
        <v>2532.66</v>
      </c>
      <c r="H2184" s="16">
        <v>844.21999999999991</v>
      </c>
      <c r="I2184" s="12">
        <v>0.84891902892772142</v>
      </c>
      <c r="L2184" s="12" t="str">
        <f t="shared" si="33"/>
        <v xml:space="preserve"> </v>
      </c>
    </row>
    <row r="2185" spans="1:12" x14ac:dyDescent="0.25">
      <c r="A2185" s="1" t="s">
        <v>12489</v>
      </c>
      <c r="B2185" s="1" t="s">
        <v>15</v>
      </c>
      <c r="C2185" s="1" t="s">
        <v>11900</v>
      </c>
      <c r="D2185" s="16">
        <v>64.989999999999995</v>
      </c>
      <c r="E2185" s="73"/>
      <c r="F2185" s="73">
        <v>12</v>
      </c>
      <c r="G2185" s="16">
        <v>9808.3700000000008</v>
      </c>
      <c r="H2185" s="16">
        <v>817.36416666666673</v>
      </c>
      <c r="I2185" s="12">
        <v>0.86226049573071717</v>
      </c>
      <c r="L2185" s="12" t="str">
        <f t="shared" ref="L2185:L2248" si="34">IF(I2185&gt;$I$2,"X"," ")</f>
        <v xml:space="preserve"> </v>
      </c>
    </row>
    <row r="2186" spans="1:12" x14ac:dyDescent="0.25">
      <c r="A2186" s="1" t="s">
        <v>12489</v>
      </c>
      <c r="B2186" s="1" t="s">
        <v>15</v>
      </c>
      <c r="C2186" s="1" t="s">
        <v>12870</v>
      </c>
      <c r="D2186" s="16">
        <v>99.99</v>
      </c>
      <c r="E2186" s="73"/>
      <c r="F2186" s="73">
        <v>36</v>
      </c>
      <c r="G2186" s="16">
        <v>28107</v>
      </c>
      <c r="H2186" s="16">
        <v>780.75</v>
      </c>
      <c r="I2186" s="12">
        <v>0.87500432599785294</v>
      </c>
      <c r="L2186" s="12" t="str">
        <f t="shared" si="34"/>
        <v xml:space="preserve"> </v>
      </c>
    </row>
    <row r="2187" spans="1:12" x14ac:dyDescent="0.25">
      <c r="A2187" s="1" t="s">
        <v>12489</v>
      </c>
      <c r="B2187" s="1" t="s">
        <v>15</v>
      </c>
      <c r="C2187" s="1" t="s">
        <v>12853</v>
      </c>
      <c r="D2187" s="16">
        <v>49.99</v>
      </c>
      <c r="E2187" s="73"/>
      <c r="F2187" s="73">
        <v>27</v>
      </c>
      <c r="G2187" s="16">
        <v>17846.62</v>
      </c>
      <c r="H2187" s="16">
        <v>660.98592592592593</v>
      </c>
      <c r="I2187" s="12">
        <v>0.8857933012767073</v>
      </c>
      <c r="L2187" s="12" t="str">
        <f t="shared" si="34"/>
        <v xml:space="preserve"> </v>
      </c>
    </row>
    <row r="2188" spans="1:12" x14ac:dyDescent="0.25">
      <c r="A2188" s="1" t="s">
        <v>12489</v>
      </c>
      <c r="B2188" s="1" t="s">
        <v>15</v>
      </c>
      <c r="C2188" s="1" t="s">
        <v>6500</v>
      </c>
      <c r="D2188" s="16">
        <v>89.99</v>
      </c>
      <c r="E2188" s="73"/>
      <c r="F2188" s="73">
        <v>1</v>
      </c>
      <c r="G2188" s="16">
        <v>599.94000000000005</v>
      </c>
      <c r="H2188" s="16">
        <v>599.94000000000005</v>
      </c>
      <c r="I2188" s="12">
        <v>0.89558585142779978</v>
      </c>
      <c r="L2188" s="12" t="str">
        <f t="shared" si="34"/>
        <v xml:space="preserve"> </v>
      </c>
    </row>
    <row r="2189" spans="1:12" x14ac:dyDescent="0.25">
      <c r="A2189" s="1" t="s">
        <v>12489</v>
      </c>
      <c r="B2189" s="1" t="s">
        <v>15</v>
      </c>
      <c r="C2189" s="1" t="s">
        <v>13557</v>
      </c>
      <c r="D2189" s="16">
        <v>69.989999999999995</v>
      </c>
      <c r="E2189" s="73"/>
      <c r="F2189" s="73">
        <v>41</v>
      </c>
      <c r="G2189" s="16">
        <v>23636.74</v>
      </c>
      <c r="H2189" s="16">
        <v>576.50585365853658</v>
      </c>
      <c r="I2189" s="12">
        <v>0.90499589657289692</v>
      </c>
      <c r="L2189" s="12" t="str">
        <f t="shared" si="34"/>
        <v xml:space="preserve"> </v>
      </c>
    </row>
    <row r="2190" spans="1:12" x14ac:dyDescent="0.25">
      <c r="A2190" s="1" t="s">
        <v>12489</v>
      </c>
      <c r="B2190" s="1" t="s">
        <v>15</v>
      </c>
      <c r="C2190" s="1" t="s">
        <v>13688</v>
      </c>
      <c r="D2190" s="16">
        <v>59.99</v>
      </c>
      <c r="E2190" s="73"/>
      <c r="F2190" s="73">
        <v>9</v>
      </c>
      <c r="G2190" s="16">
        <v>4679.22</v>
      </c>
      <c r="H2190" s="16">
        <v>519.91333333333341</v>
      </c>
      <c r="I2190" s="12">
        <v>0.91348220752213904</v>
      </c>
      <c r="L2190" s="12" t="str">
        <f t="shared" si="34"/>
        <v xml:space="preserve"> </v>
      </c>
    </row>
    <row r="2191" spans="1:12" x14ac:dyDescent="0.25">
      <c r="A2191" s="1" t="s">
        <v>12489</v>
      </c>
      <c r="B2191" s="1" t="s">
        <v>15</v>
      </c>
      <c r="C2191" s="1" t="s">
        <v>13686</v>
      </c>
      <c r="D2191" s="16">
        <v>59.99</v>
      </c>
      <c r="E2191" s="73"/>
      <c r="F2191" s="73">
        <v>10</v>
      </c>
      <c r="G2191" s="16">
        <v>4919.18</v>
      </c>
      <c r="H2191" s="16">
        <v>491.91800000000001</v>
      </c>
      <c r="I2191" s="12">
        <v>0.92151156326642192</v>
      </c>
      <c r="L2191" s="12" t="str">
        <f t="shared" si="34"/>
        <v xml:space="preserve"> </v>
      </c>
    </row>
    <row r="2192" spans="1:12" x14ac:dyDescent="0.25">
      <c r="A2192" s="1" t="s">
        <v>12489</v>
      </c>
      <c r="B2192" s="1" t="s">
        <v>15</v>
      </c>
      <c r="C2192" s="1" t="s">
        <v>10805</v>
      </c>
      <c r="D2192" s="16">
        <v>54.99</v>
      </c>
      <c r="E2192" s="73"/>
      <c r="F2192" s="73">
        <v>54</v>
      </c>
      <c r="G2192" s="16">
        <v>23998.25</v>
      </c>
      <c r="H2192" s="16">
        <v>444.41203703703701</v>
      </c>
      <c r="I2192" s="12">
        <v>0.92876550059421192</v>
      </c>
      <c r="L2192" s="12" t="str">
        <f t="shared" si="34"/>
        <v xml:space="preserve"> </v>
      </c>
    </row>
    <row r="2193" spans="1:12" x14ac:dyDescent="0.25">
      <c r="A2193" s="1" t="s">
        <v>12489</v>
      </c>
      <c r="B2193" s="1" t="s">
        <v>15</v>
      </c>
      <c r="C2193" s="1" t="s">
        <v>8837</v>
      </c>
      <c r="D2193" s="16">
        <v>64.989999999999995</v>
      </c>
      <c r="E2193" s="73"/>
      <c r="F2193" s="73">
        <v>70</v>
      </c>
      <c r="G2193" s="16">
        <v>30974.05</v>
      </c>
      <c r="H2193" s="16">
        <v>442.48642857142858</v>
      </c>
      <c r="I2193" s="12">
        <v>0.93598800708313334</v>
      </c>
      <c r="L2193" s="12" t="str">
        <f t="shared" si="34"/>
        <v xml:space="preserve"> </v>
      </c>
    </row>
    <row r="2194" spans="1:12" x14ac:dyDescent="0.25">
      <c r="A2194" s="1" t="s">
        <v>12489</v>
      </c>
      <c r="B2194" s="1" t="s">
        <v>15</v>
      </c>
      <c r="C2194" s="1" t="s">
        <v>12241</v>
      </c>
      <c r="D2194" s="16">
        <v>79.989999999999995</v>
      </c>
      <c r="E2194" s="73"/>
      <c r="F2194" s="73">
        <v>29</v>
      </c>
      <c r="G2194" s="16">
        <v>12558.43</v>
      </c>
      <c r="H2194" s="16">
        <v>433.04931034482757</v>
      </c>
      <c r="I2194" s="12">
        <v>0.9430564757457458</v>
      </c>
      <c r="L2194" s="12" t="str">
        <f t="shared" si="34"/>
        <v xml:space="preserve"> </v>
      </c>
    </row>
    <row r="2195" spans="1:12" x14ac:dyDescent="0.25">
      <c r="A2195" s="1" t="s">
        <v>12489</v>
      </c>
      <c r="B2195" s="1" t="s">
        <v>15</v>
      </c>
      <c r="C2195" s="1" t="s">
        <v>10672</v>
      </c>
      <c r="D2195" s="16">
        <v>59.99</v>
      </c>
      <c r="E2195" s="73"/>
      <c r="F2195" s="73">
        <v>31</v>
      </c>
      <c r="G2195" s="16">
        <v>13317.78</v>
      </c>
      <c r="H2195" s="16">
        <v>429.60580645161292</v>
      </c>
      <c r="I2195" s="12">
        <v>0.95006873764673239</v>
      </c>
      <c r="L2195" s="12" t="str">
        <f t="shared" si="34"/>
        <v>X</v>
      </c>
    </row>
    <row r="2196" spans="1:12" x14ac:dyDescent="0.25">
      <c r="A2196" s="1" t="s">
        <v>12489</v>
      </c>
      <c r="B2196" s="1" t="s">
        <v>15</v>
      </c>
      <c r="C2196" s="1" t="s">
        <v>5797</v>
      </c>
      <c r="D2196" s="16">
        <v>51.99</v>
      </c>
      <c r="E2196" s="73"/>
      <c r="F2196" s="73">
        <v>44</v>
      </c>
      <c r="G2196" s="16">
        <v>18328.29</v>
      </c>
      <c r="H2196" s="16">
        <v>416.55204545454546</v>
      </c>
      <c r="I2196" s="12">
        <v>0.95686792889194661</v>
      </c>
      <c r="L2196" s="12" t="str">
        <f t="shared" si="34"/>
        <v>X</v>
      </c>
    </row>
    <row r="2197" spans="1:12" x14ac:dyDescent="0.25">
      <c r="A2197" s="1" t="s">
        <v>12489</v>
      </c>
      <c r="B2197" s="1" t="s">
        <v>15</v>
      </c>
      <c r="C2197" s="1" t="s">
        <v>11467</v>
      </c>
      <c r="D2197" s="16">
        <v>59.99</v>
      </c>
      <c r="E2197" s="73"/>
      <c r="F2197" s="73">
        <v>54</v>
      </c>
      <c r="G2197" s="16">
        <v>19511.66</v>
      </c>
      <c r="H2197" s="16">
        <v>361.32703703703703</v>
      </c>
      <c r="I2197" s="12">
        <v>0.96276570722166432</v>
      </c>
      <c r="L2197" s="12" t="str">
        <f t="shared" si="34"/>
        <v>X</v>
      </c>
    </row>
    <row r="2198" spans="1:12" x14ac:dyDescent="0.25">
      <c r="A2198" s="1" t="s">
        <v>12489</v>
      </c>
      <c r="B2198" s="1" t="s">
        <v>15</v>
      </c>
      <c r="C2198" s="1" t="s">
        <v>9668</v>
      </c>
      <c r="D2198" s="16">
        <v>72.989999999999995</v>
      </c>
      <c r="E2198" s="73"/>
      <c r="F2198" s="73">
        <v>51</v>
      </c>
      <c r="G2198" s="16">
        <v>18381.28</v>
      </c>
      <c r="H2198" s="16">
        <v>360.41725490196075</v>
      </c>
      <c r="I2198" s="12">
        <v>0.96864863558774517</v>
      </c>
      <c r="L2198" s="12" t="str">
        <f t="shared" si="34"/>
        <v>X</v>
      </c>
    </row>
    <row r="2199" spans="1:12" x14ac:dyDescent="0.25">
      <c r="A2199" s="1" t="s">
        <v>12489</v>
      </c>
      <c r="B2199" s="1" t="s">
        <v>15</v>
      </c>
      <c r="C2199" s="1" t="s">
        <v>13048</v>
      </c>
      <c r="D2199" s="16">
        <v>74.989999999999995</v>
      </c>
      <c r="E2199" s="73"/>
      <c r="F2199" s="73">
        <v>10</v>
      </c>
      <c r="G2199" s="16">
        <v>3449.54</v>
      </c>
      <c r="H2199" s="16">
        <v>344.95400000000001</v>
      </c>
      <c r="I2199" s="12">
        <v>0.9742791642153078</v>
      </c>
      <c r="L2199" s="12" t="str">
        <f t="shared" si="34"/>
        <v>X</v>
      </c>
    </row>
    <row r="2200" spans="1:12" x14ac:dyDescent="0.25">
      <c r="A2200" s="1" t="s">
        <v>12489</v>
      </c>
      <c r="B2200" s="1" t="s">
        <v>15</v>
      </c>
      <c r="C2200" s="1" t="s">
        <v>12219</v>
      </c>
      <c r="D2200" s="16">
        <v>57.99</v>
      </c>
      <c r="E2200" s="73"/>
      <c r="F2200" s="73">
        <v>51</v>
      </c>
      <c r="G2200" s="16">
        <v>16440.09</v>
      </c>
      <c r="H2200" s="16">
        <v>322.35470588235296</v>
      </c>
      <c r="I2200" s="12">
        <v>0.97954081475335097</v>
      </c>
      <c r="L2200" s="12" t="str">
        <f t="shared" si="34"/>
        <v>X</v>
      </c>
    </row>
    <row r="2201" spans="1:12" x14ac:dyDescent="0.25">
      <c r="A2201" s="1" t="s">
        <v>12489</v>
      </c>
      <c r="B2201" s="1" t="s">
        <v>15</v>
      </c>
      <c r="C2201" s="1" t="s">
        <v>12246</v>
      </c>
      <c r="D2201" s="16">
        <v>99.99</v>
      </c>
      <c r="E2201" s="73"/>
      <c r="F2201" s="73">
        <v>26</v>
      </c>
      <c r="G2201" s="16">
        <v>7599.24</v>
      </c>
      <c r="H2201" s="16">
        <v>292.27846153846156</v>
      </c>
      <c r="I2201" s="12">
        <v>0.98431154431413959</v>
      </c>
      <c r="L2201" s="12" t="str">
        <f t="shared" si="34"/>
        <v>X</v>
      </c>
    </row>
    <row r="2202" spans="1:12" x14ac:dyDescent="0.25">
      <c r="A2202" s="1" t="s">
        <v>12489</v>
      </c>
      <c r="B2202" s="1" t="s">
        <v>15</v>
      </c>
      <c r="C2202" s="1" t="s">
        <v>12975</v>
      </c>
      <c r="D2202" s="16">
        <v>69.989999999999995</v>
      </c>
      <c r="E2202" s="73"/>
      <c r="F2202" s="73">
        <v>26</v>
      </c>
      <c r="G2202" s="16">
        <v>7429.02</v>
      </c>
      <c r="H2202" s="16">
        <v>285.73153846153849</v>
      </c>
      <c r="I2202" s="12">
        <v>0.98897541140107059</v>
      </c>
      <c r="L2202" s="12" t="str">
        <f t="shared" si="34"/>
        <v>X</v>
      </c>
    </row>
    <row r="2203" spans="1:12" x14ac:dyDescent="0.25">
      <c r="A2203" s="1" t="s">
        <v>12489</v>
      </c>
      <c r="B2203" s="1" t="s">
        <v>15</v>
      </c>
      <c r="C2203" s="1" t="s">
        <v>16057</v>
      </c>
      <c r="D2203" s="16">
        <v>44.99</v>
      </c>
      <c r="E2203" s="73"/>
      <c r="F2203" s="73">
        <v>32</v>
      </c>
      <c r="G2203" s="16">
        <v>8278.16</v>
      </c>
      <c r="H2203" s="16">
        <v>258.6925</v>
      </c>
      <c r="I2203" s="12">
        <v>0.9931979324531115</v>
      </c>
      <c r="L2203" s="12" t="str">
        <f t="shared" si="34"/>
        <v>X</v>
      </c>
    </row>
    <row r="2204" spans="1:12" x14ac:dyDescent="0.25">
      <c r="A2204" s="1" t="s">
        <v>12489</v>
      </c>
      <c r="B2204" s="1" t="s">
        <v>15</v>
      </c>
      <c r="C2204" s="1" t="s">
        <v>9700</v>
      </c>
      <c r="D2204" s="16">
        <v>52.99</v>
      </c>
      <c r="E2204" s="73"/>
      <c r="F2204" s="73">
        <v>35</v>
      </c>
      <c r="G2204" s="16">
        <v>8709.31</v>
      </c>
      <c r="H2204" s="16">
        <v>248.83742857142855</v>
      </c>
      <c r="I2204" s="12">
        <v>0.99725959361715233</v>
      </c>
      <c r="L2204" s="12" t="str">
        <f t="shared" si="34"/>
        <v>X</v>
      </c>
    </row>
    <row r="2205" spans="1:12" x14ac:dyDescent="0.25">
      <c r="A2205" s="1" t="s">
        <v>12489</v>
      </c>
      <c r="B2205" s="1" t="s">
        <v>15</v>
      </c>
      <c r="C2205" s="1" t="s">
        <v>14869</v>
      </c>
      <c r="D2205" s="16">
        <v>64.989999999999995</v>
      </c>
      <c r="E2205" s="73"/>
      <c r="F2205" s="73">
        <v>48</v>
      </c>
      <c r="G2205" s="16">
        <v>8058.76</v>
      </c>
      <c r="H2205" s="16">
        <v>167.89083333333335</v>
      </c>
      <c r="I2205" s="12">
        <v>0.99999999999999956</v>
      </c>
      <c r="L2205" s="12" t="str">
        <f t="shared" si="34"/>
        <v>X</v>
      </c>
    </row>
    <row r="2206" spans="1:12" x14ac:dyDescent="0.25">
      <c r="A2206" s="1" t="s">
        <v>12489</v>
      </c>
      <c r="B2206" s="1" t="s">
        <v>15</v>
      </c>
      <c r="C2206" s="1" t="s">
        <v>14093</v>
      </c>
      <c r="D2206" s="16">
        <v>77.989999999999995</v>
      </c>
      <c r="E2206" s="73"/>
      <c r="F2206" s="73">
        <v>0</v>
      </c>
      <c r="G2206" s="16">
        <v>0</v>
      </c>
      <c r="H2206" s="16">
        <v>0</v>
      </c>
      <c r="I2206" s="12">
        <v>0.99999999999999956</v>
      </c>
      <c r="L2206" s="12" t="str">
        <f t="shared" si="34"/>
        <v>X</v>
      </c>
    </row>
    <row r="2207" spans="1:12" x14ac:dyDescent="0.25">
      <c r="A2207" s="1" t="s">
        <v>12489</v>
      </c>
      <c r="B2207" s="1" t="s">
        <v>15</v>
      </c>
      <c r="C2207" s="1" t="s">
        <v>15836</v>
      </c>
      <c r="D2207" s="16">
        <v>79.989999999999995</v>
      </c>
      <c r="E2207" s="73"/>
      <c r="F2207" s="73">
        <v>0</v>
      </c>
      <c r="G2207" s="16">
        <v>15518.06</v>
      </c>
      <c r="H2207" s="16">
        <v>0</v>
      </c>
      <c r="I2207" s="12">
        <v>0.99999999999999956</v>
      </c>
      <c r="L2207" s="12" t="str">
        <f t="shared" si="34"/>
        <v>X</v>
      </c>
    </row>
    <row r="2208" spans="1:12" x14ac:dyDescent="0.25">
      <c r="A2208" s="1" t="s">
        <v>12489</v>
      </c>
      <c r="B2208" s="1" t="s">
        <v>16</v>
      </c>
      <c r="C2208" s="1"/>
      <c r="D2208" s="16">
        <v>2664.1299999999983</v>
      </c>
      <c r="E2208" s="73"/>
      <c r="F2208" s="73">
        <v>1006</v>
      </c>
      <c r="G2208" s="16">
        <v>782153.87000000011</v>
      </c>
      <c r="H2208" s="16">
        <v>61264.940260027179</v>
      </c>
      <c r="I2208" s="12"/>
      <c r="L2208" s="12" t="str">
        <f t="shared" si="34"/>
        <v xml:space="preserve"> </v>
      </c>
    </row>
    <row r="2209" spans="1:12" x14ac:dyDescent="0.25">
      <c r="A2209" s="1" t="s">
        <v>12489</v>
      </c>
      <c r="B2209" s="1" t="s">
        <v>19</v>
      </c>
      <c r="C2209" s="1" t="s">
        <v>5541</v>
      </c>
      <c r="D2209" s="16">
        <v>19.989999999999998</v>
      </c>
      <c r="E2209" s="73"/>
      <c r="F2209" s="73">
        <v>143</v>
      </c>
      <c r="G2209" s="16">
        <v>66319.53</v>
      </c>
      <c r="H2209" s="16">
        <v>463.77293706293705</v>
      </c>
      <c r="I2209" s="12">
        <v>0.75232545764604086</v>
      </c>
      <c r="L2209" s="12" t="str">
        <f t="shared" si="34"/>
        <v xml:space="preserve"> </v>
      </c>
    </row>
    <row r="2210" spans="1:12" x14ac:dyDescent="0.25">
      <c r="A2210" s="1" t="s">
        <v>12489</v>
      </c>
      <c r="B2210" s="1" t="s">
        <v>19</v>
      </c>
      <c r="C2210" s="1" t="s">
        <v>16177</v>
      </c>
      <c r="D2210" s="16">
        <v>18.989999999999998</v>
      </c>
      <c r="E2210" s="73"/>
      <c r="F2210" s="73">
        <v>25</v>
      </c>
      <c r="G2210" s="16">
        <v>3816.99</v>
      </c>
      <c r="H2210" s="16">
        <v>152.67959999999999</v>
      </c>
      <c r="I2210" s="12">
        <v>1</v>
      </c>
      <c r="L2210" s="12" t="str">
        <f t="shared" si="34"/>
        <v>X</v>
      </c>
    </row>
    <row r="2211" spans="1:12" x14ac:dyDescent="0.25">
      <c r="A2211" s="1" t="s">
        <v>12489</v>
      </c>
      <c r="B2211" s="1" t="s">
        <v>20</v>
      </c>
      <c r="C2211" s="1"/>
      <c r="D2211" s="16">
        <v>38.979999999999997</v>
      </c>
      <c r="E2211" s="73"/>
      <c r="F2211" s="73">
        <v>168</v>
      </c>
      <c r="G2211" s="16">
        <v>70136.52</v>
      </c>
      <c r="H2211" s="16">
        <v>616.45253706293704</v>
      </c>
      <c r="I2211" s="12"/>
      <c r="L2211" s="12" t="str">
        <f t="shared" si="34"/>
        <v xml:space="preserve"> </v>
      </c>
    </row>
    <row r="2212" spans="1:12" x14ac:dyDescent="0.25">
      <c r="A2212" s="1" t="s">
        <v>12489</v>
      </c>
      <c r="B2212" s="1" t="s">
        <v>21</v>
      </c>
      <c r="C2212" s="1" t="s">
        <v>5668</v>
      </c>
      <c r="D2212" s="16">
        <v>29.99</v>
      </c>
      <c r="E2212" s="73"/>
      <c r="F2212" s="73">
        <v>97</v>
      </c>
      <c r="G2212" s="16">
        <v>115202.96</v>
      </c>
      <c r="H2212" s="16">
        <v>1187.659381443299</v>
      </c>
      <c r="I2212" s="12">
        <v>0.17723310840908271</v>
      </c>
      <c r="L2212" s="12" t="str">
        <f t="shared" si="34"/>
        <v xml:space="preserve"> </v>
      </c>
    </row>
    <row r="2213" spans="1:12" x14ac:dyDescent="0.25">
      <c r="A2213" s="1" t="s">
        <v>12489</v>
      </c>
      <c r="B2213" s="1" t="s">
        <v>21</v>
      </c>
      <c r="C2213" s="1" t="s">
        <v>9212</v>
      </c>
      <c r="D2213" s="16">
        <v>26.99</v>
      </c>
      <c r="E2213" s="73"/>
      <c r="F2213" s="73">
        <v>106</v>
      </c>
      <c r="G2213" s="16">
        <v>108747.66</v>
      </c>
      <c r="H2213" s="16">
        <v>1025.921320754717</v>
      </c>
      <c r="I2213" s="12">
        <v>0.33033022320604172</v>
      </c>
      <c r="L2213" s="12" t="str">
        <f t="shared" si="34"/>
        <v xml:space="preserve"> </v>
      </c>
    </row>
    <row r="2214" spans="1:12" x14ac:dyDescent="0.25">
      <c r="A2214" s="1" t="s">
        <v>12489</v>
      </c>
      <c r="B2214" s="1" t="s">
        <v>21</v>
      </c>
      <c r="C2214" s="1" t="s">
        <v>12254</v>
      </c>
      <c r="D2214" s="16">
        <v>26.99</v>
      </c>
      <c r="E2214" s="73"/>
      <c r="F2214" s="73">
        <v>72</v>
      </c>
      <c r="G2214" s="16">
        <v>66661.19</v>
      </c>
      <c r="H2214" s="16">
        <v>925.84986111111118</v>
      </c>
      <c r="I2214" s="12">
        <v>0.46849378370890948</v>
      </c>
      <c r="L2214" s="12" t="str">
        <f t="shared" si="34"/>
        <v xml:space="preserve"> </v>
      </c>
    </row>
    <row r="2215" spans="1:12" x14ac:dyDescent="0.25">
      <c r="A2215" s="1" t="s">
        <v>12489</v>
      </c>
      <c r="B2215" s="1" t="s">
        <v>21</v>
      </c>
      <c r="C2215" s="1" t="s">
        <v>8379</v>
      </c>
      <c r="D2215" s="16">
        <v>29.99</v>
      </c>
      <c r="E2215" s="73"/>
      <c r="F2215" s="73">
        <v>42</v>
      </c>
      <c r="G2215" s="16">
        <v>34162.67</v>
      </c>
      <c r="H2215" s="16">
        <v>813.39690476190469</v>
      </c>
      <c r="I2215" s="12">
        <v>0.58987611272826856</v>
      </c>
      <c r="L2215" s="12" t="str">
        <f t="shared" si="34"/>
        <v xml:space="preserve"> </v>
      </c>
    </row>
    <row r="2216" spans="1:12" x14ac:dyDescent="0.25">
      <c r="A2216" s="1" t="s">
        <v>12489</v>
      </c>
      <c r="B2216" s="1" t="s">
        <v>21</v>
      </c>
      <c r="C2216" s="1" t="s">
        <v>6355</v>
      </c>
      <c r="D2216" s="16">
        <v>25.99</v>
      </c>
      <c r="E2216" s="73"/>
      <c r="F2216" s="73">
        <v>60</v>
      </c>
      <c r="G2216" s="16">
        <v>46294.98</v>
      </c>
      <c r="H2216" s="16">
        <v>771.58300000000008</v>
      </c>
      <c r="I2216" s="12">
        <v>0.70501859854724158</v>
      </c>
      <c r="L2216" s="12" t="str">
        <f t="shared" si="34"/>
        <v xml:space="preserve"> </v>
      </c>
    </row>
    <row r="2217" spans="1:12" x14ac:dyDescent="0.25">
      <c r="A2217" s="1" t="s">
        <v>12489</v>
      </c>
      <c r="B2217" s="1" t="s">
        <v>21</v>
      </c>
      <c r="C2217" s="1" t="s">
        <v>12061</v>
      </c>
      <c r="D2217" s="16">
        <v>29.99</v>
      </c>
      <c r="E2217" s="73"/>
      <c r="F2217" s="73">
        <v>3</v>
      </c>
      <c r="G2217" s="16">
        <v>1799.4</v>
      </c>
      <c r="H2217" s="16">
        <v>599.80000000000007</v>
      </c>
      <c r="I2217" s="12">
        <v>0.79452609546490305</v>
      </c>
      <c r="L2217" s="12" t="str">
        <f t="shared" si="34"/>
        <v xml:space="preserve"> </v>
      </c>
    </row>
    <row r="2218" spans="1:12" x14ac:dyDescent="0.25">
      <c r="A2218" s="1" t="s">
        <v>12489</v>
      </c>
      <c r="B2218" s="1" t="s">
        <v>21</v>
      </c>
      <c r="C2218" s="1" t="s">
        <v>11653</v>
      </c>
      <c r="D2218" s="16">
        <v>21.99</v>
      </c>
      <c r="E2218" s="73"/>
      <c r="F2218" s="73">
        <v>60</v>
      </c>
      <c r="G2218" s="16">
        <v>29840.01</v>
      </c>
      <c r="H2218" s="16">
        <v>497.33349999999996</v>
      </c>
      <c r="I2218" s="12">
        <v>0.86874262883986098</v>
      </c>
      <c r="L2218" s="12" t="str">
        <f t="shared" si="34"/>
        <v xml:space="preserve"> </v>
      </c>
    </row>
    <row r="2219" spans="1:12" x14ac:dyDescent="0.25">
      <c r="A2219" s="1" t="s">
        <v>12489</v>
      </c>
      <c r="B2219" s="1" t="s">
        <v>21</v>
      </c>
      <c r="C2219" s="1" t="s">
        <v>8758</v>
      </c>
      <c r="D2219" s="16">
        <v>29.99</v>
      </c>
      <c r="E2219" s="73"/>
      <c r="F2219" s="73">
        <v>72</v>
      </c>
      <c r="G2219" s="16">
        <v>33534.050000000003</v>
      </c>
      <c r="H2219" s="16">
        <v>465.75069444444449</v>
      </c>
      <c r="I2219" s="12">
        <v>0.93824609474080267</v>
      </c>
      <c r="L2219" s="12" t="str">
        <f t="shared" si="34"/>
        <v xml:space="preserve"> </v>
      </c>
    </row>
    <row r="2220" spans="1:12" x14ac:dyDescent="0.25">
      <c r="A2220" s="1" t="s">
        <v>12489</v>
      </c>
      <c r="B2220" s="1" t="s">
        <v>21</v>
      </c>
      <c r="C2220" s="1" t="s">
        <v>11996</v>
      </c>
      <c r="D2220" s="16">
        <v>24.99</v>
      </c>
      <c r="E2220" s="73"/>
      <c r="F2220" s="73">
        <v>41</v>
      </c>
      <c r="G2220" s="16">
        <v>16966.62</v>
      </c>
      <c r="H2220" s="16">
        <v>413.82</v>
      </c>
      <c r="I2220" s="12">
        <v>1.0000000000000002</v>
      </c>
      <c r="L2220" s="12" t="str">
        <f t="shared" si="34"/>
        <v>X</v>
      </c>
    </row>
    <row r="2221" spans="1:12" x14ac:dyDescent="0.25">
      <c r="A2221" s="1" t="s">
        <v>12489</v>
      </c>
      <c r="B2221" s="1" t="s">
        <v>22</v>
      </c>
      <c r="C2221" s="1"/>
      <c r="D2221" s="16">
        <v>246.91000000000003</v>
      </c>
      <c r="E2221" s="73"/>
      <c r="F2221" s="73">
        <v>553</v>
      </c>
      <c r="G2221" s="16">
        <v>453209.54</v>
      </c>
      <c r="H2221" s="16">
        <v>6701.1146625154761</v>
      </c>
      <c r="I2221" s="12"/>
      <c r="L2221" s="12" t="str">
        <f t="shared" si="34"/>
        <v xml:space="preserve"> </v>
      </c>
    </row>
    <row r="2222" spans="1:12" x14ac:dyDescent="0.25">
      <c r="A2222" s="1" t="s">
        <v>12489</v>
      </c>
      <c r="B2222" s="1" t="s">
        <v>23</v>
      </c>
      <c r="C2222" s="1" t="s">
        <v>12213</v>
      </c>
      <c r="D2222" s="16">
        <v>65.989999999999995</v>
      </c>
      <c r="E2222" s="73"/>
      <c r="F2222" s="73">
        <v>98</v>
      </c>
      <c r="G2222" s="16">
        <v>209009.41</v>
      </c>
      <c r="H2222" s="16">
        <v>2132.7490816326531</v>
      </c>
      <c r="I2222" s="12">
        <v>0.1149977039895488</v>
      </c>
      <c r="L2222" s="12" t="str">
        <f t="shared" si="34"/>
        <v xml:space="preserve"> </v>
      </c>
    </row>
    <row r="2223" spans="1:12" x14ac:dyDescent="0.25">
      <c r="A2223" s="1" t="s">
        <v>12489</v>
      </c>
      <c r="B2223" s="1" t="s">
        <v>23</v>
      </c>
      <c r="C2223" s="1" t="s">
        <v>13691</v>
      </c>
      <c r="D2223" s="16">
        <v>47.99</v>
      </c>
      <c r="E2223" s="73"/>
      <c r="F2223" s="73">
        <v>2</v>
      </c>
      <c r="G2223" s="16">
        <v>3263.32</v>
      </c>
      <c r="H2223" s="16">
        <v>1631.66</v>
      </c>
      <c r="I2223" s="12">
        <v>0.20297671441676138</v>
      </c>
      <c r="L2223" s="12" t="str">
        <f t="shared" si="34"/>
        <v xml:space="preserve"> </v>
      </c>
    </row>
    <row r="2224" spans="1:12" x14ac:dyDescent="0.25">
      <c r="A2224" s="1" t="s">
        <v>12489</v>
      </c>
      <c r="B2224" s="1" t="s">
        <v>23</v>
      </c>
      <c r="C2224" s="1" t="s">
        <v>12215</v>
      </c>
      <c r="D2224" s="16">
        <v>34.99</v>
      </c>
      <c r="E2224" s="73"/>
      <c r="F2224" s="73">
        <v>158</v>
      </c>
      <c r="G2224" s="16">
        <v>233780.96</v>
      </c>
      <c r="H2224" s="16">
        <v>1479.6263291139239</v>
      </c>
      <c r="I2224" s="12">
        <v>0.28275807832682359</v>
      </c>
      <c r="L2224" s="12" t="str">
        <f t="shared" si="34"/>
        <v xml:space="preserve"> </v>
      </c>
    </row>
    <row r="2225" spans="1:12" x14ac:dyDescent="0.25">
      <c r="A2225" s="1" t="s">
        <v>12489</v>
      </c>
      <c r="B2225" s="1" t="s">
        <v>23</v>
      </c>
      <c r="C2225" s="1" t="s">
        <v>12226</v>
      </c>
      <c r="D2225" s="16">
        <v>64.989999999999995</v>
      </c>
      <c r="E2225" s="73"/>
      <c r="F2225" s="73">
        <v>74</v>
      </c>
      <c r="G2225" s="16">
        <v>96186.31</v>
      </c>
      <c r="H2225" s="16">
        <v>1299.8150000000001</v>
      </c>
      <c r="I2225" s="12">
        <v>0.35284402603556647</v>
      </c>
      <c r="L2225" s="12" t="str">
        <f t="shared" si="34"/>
        <v xml:space="preserve"> </v>
      </c>
    </row>
    <row r="2226" spans="1:12" x14ac:dyDescent="0.25">
      <c r="A2226" s="1" t="s">
        <v>12489</v>
      </c>
      <c r="B2226" s="1" t="s">
        <v>23</v>
      </c>
      <c r="C2226" s="1" t="s">
        <v>14721</v>
      </c>
      <c r="D2226" s="16">
        <v>44.99</v>
      </c>
      <c r="E2226" s="73"/>
      <c r="F2226" s="73">
        <v>74</v>
      </c>
      <c r="G2226" s="16">
        <v>80982</v>
      </c>
      <c r="H2226" s="16">
        <v>1094.3513513513512</v>
      </c>
      <c r="I2226" s="12">
        <v>0.41185138599510135</v>
      </c>
      <c r="L2226" s="12" t="str">
        <f t="shared" si="34"/>
        <v xml:space="preserve"> </v>
      </c>
    </row>
    <row r="2227" spans="1:12" x14ac:dyDescent="0.25">
      <c r="A2227" s="1" t="s">
        <v>12489</v>
      </c>
      <c r="B2227" s="1" t="s">
        <v>23</v>
      </c>
      <c r="C2227" s="1" t="s">
        <v>5884</v>
      </c>
      <c r="D2227" s="16">
        <v>41.99</v>
      </c>
      <c r="E2227" s="73"/>
      <c r="F2227" s="73">
        <v>82</v>
      </c>
      <c r="G2227" s="16">
        <v>82740.38</v>
      </c>
      <c r="H2227" s="16">
        <v>1009.029024390244</v>
      </c>
      <c r="I2227" s="12">
        <v>0.46625817114530999</v>
      </c>
      <c r="L2227" s="12" t="str">
        <f t="shared" si="34"/>
        <v xml:space="preserve"> </v>
      </c>
    </row>
    <row r="2228" spans="1:12" x14ac:dyDescent="0.25">
      <c r="A2228" s="1" t="s">
        <v>12489</v>
      </c>
      <c r="B2228" s="1" t="s">
        <v>23</v>
      </c>
      <c r="C2228" s="1" t="s">
        <v>12211</v>
      </c>
      <c r="D2228" s="16">
        <v>41.99</v>
      </c>
      <c r="E2228" s="73"/>
      <c r="F2228" s="73">
        <v>91</v>
      </c>
      <c r="G2228" s="16">
        <v>90362.48</v>
      </c>
      <c r="H2228" s="16">
        <v>992.99428571428564</v>
      </c>
      <c r="I2228" s="12">
        <v>0.51980036413712172</v>
      </c>
      <c r="L2228" s="12" t="str">
        <f t="shared" si="34"/>
        <v xml:space="preserve"> </v>
      </c>
    </row>
    <row r="2229" spans="1:12" x14ac:dyDescent="0.25">
      <c r="A2229" s="1" t="s">
        <v>12489</v>
      </c>
      <c r="B2229" s="1" t="s">
        <v>23</v>
      </c>
      <c r="C2229" s="1" t="s">
        <v>15349</v>
      </c>
      <c r="D2229" s="16">
        <v>49.99</v>
      </c>
      <c r="E2229" s="73"/>
      <c r="F2229" s="73">
        <v>59</v>
      </c>
      <c r="G2229" s="16">
        <v>58317.99</v>
      </c>
      <c r="H2229" s="16">
        <v>988.44050847457629</v>
      </c>
      <c r="I2229" s="12">
        <v>0.57309701773025024</v>
      </c>
      <c r="L2229" s="12" t="str">
        <f t="shared" si="34"/>
        <v xml:space="preserve"> </v>
      </c>
    </row>
    <row r="2230" spans="1:12" x14ac:dyDescent="0.25">
      <c r="A2230" s="1" t="s">
        <v>12489</v>
      </c>
      <c r="B2230" s="1" t="s">
        <v>23</v>
      </c>
      <c r="C2230" s="1" t="s">
        <v>12227</v>
      </c>
      <c r="D2230" s="16">
        <v>34.99</v>
      </c>
      <c r="E2230" s="73"/>
      <c r="F2230" s="73">
        <v>97</v>
      </c>
      <c r="G2230" s="16">
        <v>88302.18</v>
      </c>
      <c r="H2230" s="16">
        <v>910.33175257731955</v>
      </c>
      <c r="I2230" s="12">
        <v>0.62218205183798259</v>
      </c>
      <c r="L2230" s="12" t="str">
        <f t="shared" si="34"/>
        <v xml:space="preserve"> </v>
      </c>
    </row>
    <row r="2231" spans="1:12" x14ac:dyDescent="0.25">
      <c r="A2231" s="1" t="s">
        <v>12489</v>
      </c>
      <c r="B2231" s="1" t="s">
        <v>23</v>
      </c>
      <c r="C2231" s="1" t="s">
        <v>12279</v>
      </c>
      <c r="D2231" s="16">
        <v>49.99</v>
      </c>
      <c r="E2231" s="73"/>
      <c r="F2231" s="73">
        <v>101</v>
      </c>
      <c r="G2231" s="16">
        <v>67960.37</v>
      </c>
      <c r="H2231" s="16">
        <v>672.87495049504946</v>
      </c>
      <c r="I2231" s="12">
        <v>0.65846342926086121</v>
      </c>
      <c r="L2231" s="12" t="str">
        <f t="shared" si="34"/>
        <v xml:space="preserve"> </v>
      </c>
    </row>
    <row r="2232" spans="1:12" x14ac:dyDescent="0.25">
      <c r="A2232" s="1" t="s">
        <v>12489</v>
      </c>
      <c r="B2232" s="1" t="s">
        <v>23</v>
      </c>
      <c r="C2232" s="1" t="s">
        <v>12247</v>
      </c>
      <c r="D2232" s="16">
        <v>37.99</v>
      </c>
      <c r="E2232" s="73"/>
      <c r="F2232" s="73">
        <v>136</v>
      </c>
      <c r="G2232" s="16">
        <v>90835.56</v>
      </c>
      <c r="H2232" s="16">
        <v>667.90852941176468</v>
      </c>
      <c r="I2232" s="12">
        <v>0.69447701755348468</v>
      </c>
      <c r="L2232" s="12" t="str">
        <f t="shared" si="34"/>
        <v xml:space="preserve"> </v>
      </c>
    </row>
    <row r="2233" spans="1:12" x14ac:dyDescent="0.25">
      <c r="A2233" s="1" t="s">
        <v>12489</v>
      </c>
      <c r="B2233" s="1" t="s">
        <v>23</v>
      </c>
      <c r="C2233" s="1" t="s">
        <v>6961</v>
      </c>
      <c r="D2233" s="16">
        <v>21.99</v>
      </c>
      <c r="E2233" s="73"/>
      <c r="F2233" s="73">
        <v>43</v>
      </c>
      <c r="G2233" s="16">
        <v>23133.48</v>
      </c>
      <c r="H2233" s="16">
        <v>537.98790697674417</v>
      </c>
      <c r="I2233" s="12">
        <v>0.72348529358992686</v>
      </c>
      <c r="L2233" s="12" t="str">
        <f t="shared" si="34"/>
        <v xml:space="preserve"> </v>
      </c>
    </row>
    <row r="2234" spans="1:12" x14ac:dyDescent="0.25">
      <c r="A2234" s="1" t="s">
        <v>12489</v>
      </c>
      <c r="B2234" s="1" t="s">
        <v>23</v>
      </c>
      <c r="C2234" s="1" t="s">
        <v>5902</v>
      </c>
      <c r="D2234" s="16">
        <v>36.99</v>
      </c>
      <c r="E2234" s="73"/>
      <c r="F2234" s="73">
        <v>72</v>
      </c>
      <c r="G2234" s="16">
        <v>36881.800000000003</v>
      </c>
      <c r="H2234" s="16">
        <v>512.24722222222226</v>
      </c>
      <c r="I2234" s="12">
        <v>0.75110563343106995</v>
      </c>
      <c r="L2234" s="12" t="str">
        <f t="shared" si="34"/>
        <v xml:space="preserve"> </v>
      </c>
    </row>
    <row r="2235" spans="1:12" x14ac:dyDescent="0.25">
      <c r="A2235" s="1" t="s">
        <v>12489</v>
      </c>
      <c r="B2235" s="1" t="s">
        <v>23</v>
      </c>
      <c r="C2235" s="1" t="s">
        <v>12214</v>
      </c>
      <c r="D2235" s="16">
        <v>16.989999999999998</v>
      </c>
      <c r="E2235" s="73"/>
      <c r="F2235" s="73">
        <v>139</v>
      </c>
      <c r="G2235" s="16">
        <v>63219.79</v>
      </c>
      <c r="H2235" s="16">
        <v>454.81863309352519</v>
      </c>
      <c r="I2235" s="12">
        <v>0.77562942715244931</v>
      </c>
      <c r="L2235" s="12" t="str">
        <f t="shared" si="34"/>
        <v xml:space="preserve"> </v>
      </c>
    </row>
    <row r="2236" spans="1:12" x14ac:dyDescent="0.25">
      <c r="A2236" s="1" t="s">
        <v>12489</v>
      </c>
      <c r="B2236" s="1" t="s">
        <v>23</v>
      </c>
      <c r="C2236" s="1" t="s">
        <v>10700</v>
      </c>
      <c r="D2236" s="16">
        <v>49.99</v>
      </c>
      <c r="E2236" s="73"/>
      <c r="F2236" s="73">
        <v>39</v>
      </c>
      <c r="G2236" s="16">
        <v>17621.240000000002</v>
      </c>
      <c r="H2236" s="16">
        <v>451.82666666666671</v>
      </c>
      <c r="I2236" s="12">
        <v>0.79999189422154415</v>
      </c>
      <c r="L2236" s="12" t="str">
        <f t="shared" si="34"/>
        <v xml:space="preserve"> </v>
      </c>
    </row>
    <row r="2237" spans="1:12" x14ac:dyDescent="0.25">
      <c r="A2237" s="1" t="s">
        <v>12489</v>
      </c>
      <c r="B2237" s="1" t="s">
        <v>23</v>
      </c>
      <c r="C2237" s="1" t="s">
        <v>12222</v>
      </c>
      <c r="D2237" s="16">
        <v>39.99</v>
      </c>
      <c r="E2237" s="73"/>
      <c r="F2237" s="73">
        <v>113</v>
      </c>
      <c r="G2237" s="16">
        <v>50965.37</v>
      </c>
      <c r="H2237" s="16">
        <v>451.02097345132745</v>
      </c>
      <c r="I2237" s="12">
        <v>0.82431091836025316</v>
      </c>
      <c r="L2237" s="12" t="str">
        <f t="shared" si="34"/>
        <v xml:space="preserve"> </v>
      </c>
    </row>
    <row r="2238" spans="1:12" x14ac:dyDescent="0.25">
      <c r="A2238" s="1" t="s">
        <v>12489</v>
      </c>
      <c r="B2238" s="1" t="s">
        <v>23</v>
      </c>
      <c r="C2238" s="1" t="s">
        <v>13746</v>
      </c>
      <c r="D2238" s="16">
        <v>49.99</v>
      </c>
      <c r="E2238" s="73"/>
      <c r="F2238" s="73">
        <v>59</v>
      </c>
      <c r="G2238" s="16">
        <v>25044.99</v>
      </c>
      <c r="H2238" s="16">
        <v>424.49135593220342</v>
      </c>
      <c r="I2238" s="12">
        <v>0.84719946709578686</v>
      </c>
      <c r="L2238" s="12" t="str">
        <f t="shared" si="34"/>
        <v xml:space="preserve"> </v>
      </c>
    </row>
    <row r="2239" spans="1:12" x14ac:dyDescent="0.25">
      <c r="A2239" s="1" t="s">
        <v>12489</v>
      </c>
      <c r="B2239" s="1" t="s">
        <v>23</v>
      </c>
      <c r="C2239" s="1" t="s">
        <v>14859</v>
      </c>
      <c r="D2239" s="16">
        <v>37.99</v>
      </c>
      <c r="E2239" s="73"/>
      <c r="F2239" s="73">
        <v>50</v>
      </c>
      <c r="G2239" s="16">
        <v>20910.39</v>
      </c>
      <c r="H2239" s="16">
        <v>418.20779999999996</v>
      </c>
      <c r="I2239" s="12">
        <v>0.86974920686813018</v>
      </c>
      <c r="L2239" s="12" t="str">
        <f t="shared" si="34"/>
        <v xml:space="preserve"> </v>
      </c>
    </row>
    <row r="2240" spans="1:12" x14ac:dyDescent="0.25">
      <c r="A2240" s="1" t="s">
        <v>12489</v>
      </c>
      <c r="B2240" s="1" t="s">
        <v>23</v>
      </c>
      <c r="C2240" s="1" t="s">
        <v>6386</v>
      </c>
      <c r="D2240" s="16">
        <v>47.99</v>
      </c>
      <c r="E2240" s="73"/>
      <c r="F2240" s="73">
        <v>62</v>
      </c>
      <c r="G2240" s="16">
        <v>24220.58</v>
      </c>
      <c r="H2240" s="16">
        <v>390.65451612903229</v>
      </c>
      <c r="I2240" s="12">
        <v>0.89081327520831965</v>
      </c>
      <c r="L2240" s="12" t="str">
        <f t="shared" si="34"/>
        <v xml:space="preserve"> </v>
      </c>
    </row>
    <row r="2241" spans="1:12" x14ac:dyDescent="0.25">
      <c r="A2241" s="1" t="s">
        <v>12489</v>
      </c>
      <c r="B2241" s="1" t="s">
        <v>23</v>
      </c>
      <c r="C2241" s="1" t="s">
        <v>11630</v>
      </c>
      <c r="D2241" s="16">
        <v>39.99</v>
      </c>
      <c r="E2241" s="73"/>
      <c r="F2241" s="73">
        <v>31</v>
      </c>
      <c r="G2241" s="16">
        <v>11198.07</v>
      </c>
      <c r="H2241" s="16">
        <v>361.228064516129</v>
      </c>
      <c r="I2241" s="12">
        <v>0.91029067102280703</v>
      </c>
      <c r="L2241" s="12" t="str">
        <f t="shared" si="34"/>
        <v xml:space="preserve"> </v>
      </c>
    </row>
    <row r="2242" spans="1:12" x14ac:dyDescent="0.25">
      <c r="A2242" s="1" t="s">
        <v>12489</v>
      </c>
      <c r="B2242" s="1" t="s">
        <v>23</v>
      </c>
      <c r="C2242" s="1" t="s">
        <v>12008</v>
      </c>
      <c r="D2242" s="16">
        <v>36.99</v>
      </c>
      <c r="E2242" s="73"/>
      <c r="F2242" s="73">
        <v>97</v>
      </c>
      <c r="G2242" s="16">
        <v>29925.48</v>
      </c>
      <c r="H2242" s="16">
        <v>308.51010309278348</v>
      </c>
      <c r="I2242" s="12">
        <v>0.92692551748401864</v>
      </c>
      <c r="L2242" s="12" t="str">
        <f t="shared" si="34"/>
        <v xml:space="preserve"> </v>
      </c>
    </row>
    <row r="2243" spans="1:12" x14ac:dyDescent="0.25">
      <c r="A2243" s="1" t="s">
        <v>12489</v>
      </c>
      <c r="B2243" s="1" t="s">
        <v>23</v>
      </c>
      <c r="C2243" s="1" t="s">
        <v>12265</v>
      </c>
      <c r="D2243" s="16">
        <v>33.99</v>
      </c>
      <c r="E2243" s="73"/>
      <c r="F2243" s="73">
        <v>55</v>
      </c>
      <c r="G2243" s="16">
        <v>16822.599999999999</v>
      </c>
      <c r="H2243" s="16">
        <v>305.8654545454545</v>
      </c>
      <c r="I2243" s="12">
        <v>0.94341776465241078</v>
      </c>
      <c r="L2243" s="12" t="str">
        <f t="shared" si="34"/>
        <v xml:space="preserve"> </v>
      </c>
    </row>
    <row r="2244" spans="1:12" x14ac:dyDescent="0.25">
      <c r="A2244" s="1" t="s">
        <v>12489</v>
      </c>
      <c r="B2244" s="1" t="s">
        <v>23</v>
      </c>
      <c r="C2244" s="1" t="s">
        <v>15494</v>
      </c>
      <c r="D2244" s="16">
        <v>39.99</v>
      </c>
      <c r="E2244" s="73"/>
      <c r="F2244" s="73">
        <v>49</v>
      </c>
      <c r="G2244" s="16">
        <v>14796.3</v>
      </c>
      <c r="H2244" s="16">
        <v>301.96530612244896</v>
      </c>
      <c r="I2244" s="12">
        <v>0.95969971604914983</v>
      </c>
      <c r="L2244" s="12" t="str">
        <f t="shared" si="34"/>
        <v>X</v>
      </c>
    </row>
    <row r="2245" spans="1:12" x14ac:dyDescent="0.25">
      <c r="A2245" s="1" t="s">
        <v>12489</v>
      </c>
      <c r="B2245" s="1" t="s">
        <v>23</v>
      </c>
      <c r="C2245" s="1" t="s">
        <v>5853</v>
      </c>
      <c r="D2245" s="16">
        <v>39.99</v>
      </c>
      <c r="E2245" s="73"/>
      <c r="F2245" s="73">
        <v>46</v>
      </c>
      <c r="G2245" s="16">
        <v>12435.78</v>
      </c>
      <c r="H2245" s="16">
        <v>270.34304347826088</v>
      </c>
      <c r="I2245" s="12">
        <v>0.97427659691961199</v>
      </c>
      <c r="L2245" s="12" t="str">
        <f t="shared" si="34"/>
        <v>X</v>
      </c>
    </row>
    <row r="2246" spans="1:12" x14ac:dyDescent="0.25">
      <c r="A2246" s="1" t="s">
        <v>12489</v>
      </c>
      <c r="B2246" s="1" t="s">
        <v>23</v>
      </c>
      <c r="C2246" s="1" t="s">
        <v>9314</v>
      </c>
      <c r="D2246" s="16">
        <v>32.99</v>
      </c>
      <c r="E2246" s="73"/>
      <c r="F2246" s="73">
        <v>75</v>
      </c>
      <c r="G2246" s="16">
        <v>20084.54</v>
      </c>
      <c r="H2246" s="16">
        <v>267.7938666666667</v>
      </c>
      <c r="I2246" s="12">
        <v>0.98871602632758315</v>
      </c>
      <c r="L2246" s="12" t="str">
        <f t="shared" si="34"/>
        <v>X</v>
      </c>
    </row>
    <row r="2247" spans="1:12" x14ac:dyDescent="0.25">
      <c r="A2247" s="1" t="s">
        <v>12489</v>
      </c>
      <c r="B2247" s="1" t="s">
        <v>23</v>
      </c>
      <c r="C2247" s="1" t="s">
        <v>11893</v>
      </c>
      <c r="D2247" s="16">
        <v>49.99</v>
      </c>
      <c r="E2247" s="73"/>
      <c r="F2247" s="73">
        <v>8</v>
      </c>
      <c r="G2247" s="16">
        <v>1199.76</v>
      </c>
      <c r="H2247" s="16">
        <v>149.97</v>
      </c>
      <c r="I2247" s="12">
        <v>0.99680239983295149</v>
      </c>
      <c r="L2247" s="12" t="str">
        <f t="shared" si="34"/>
        <v>X</v>
      </c>
    </row>
    <row r="2248" spans="1:12" x14ac:dyDescent="0.25">
      <c r="A2248" s="1" t="s">
        <v>12489</v>
      </c>
      <c r="B2248" s="1" t="s">
        <v>23</v>
      </c>
      <c r="C2248" s="1" t="s">
        <v>16277</v>
      </c>
      <c r="D2248" s="16">
        <v>39.99</v>
      </c>
      <c r="E2248" s="73"/>
      <c r="F2248" s="73">
        <v>46</v>
      </c>
      <c r="G2248" s="16">
        <v>1719.57</v>
      </c>
      <c r="H2248" s="16">
        <v>37.381956521739127</v>
      </c>
      <c r="I2248" s="12">
        <v>0.99881803271150194</v>
      </c>
      <c r="L2248" s="12" t="str">
        <f t="shared" si="34"/>
        <v>X</v>
      </c>
    </row>
    <row r="2249" spans="1:12" x14ac:dyDescent="0.25">
      <c r="A2249" s="1" t="s">
        <v>12489</v>
      </c>
      <c r="B2249" s="1" t="s">
        <v>23</v>
      </c>
      <c r="C2249" s="1" t="s">
        <v>14256</v>
      </c>
      <c r="D2249" s="16">
        <v>49.99</v>
      </c>
      <c r="E2249" s="73"/>
      <c r="F2249" s="73">
        <v>31</v>
      </c>
      <c r="G2249" s="16">
        <v>649.87</v>
      </c>
      <c r="H2249" s="16">
        <v>20.963548387096775</v>
      </c>
      <c r="I2249" s="12">
        <v>0.99994838599719849</v>
      </c>
      <c r="L2249" s="12" t="str">
        <f t="shared" ref="L2249:L2312" si="35">IF(I2249&gt;$I$2,"X"," ")</f>
        <v>X</v>
      </c>
    </row>
    <row r="2250" spans="1:12" x14ac:dyDescent="0.25">
      <c r="A2250" s="1" t="s">
        <v>12489</v>
      </c>
      <c r="B2250" s="1" t="s">
        <v>23</v>
      </c>
      <c r="C2250" s="1" t="s">
        <v>16386</v>
      </c>
      <c r="D2250" s="16">
        <v>44.99</v>
      </c>
      <c r="E2250" s="73"/>
      <c r="F2250" s="73">
        <v>47</v>
      </c>
      <c r="G2250" s="16">
        <v>44.99</v>
      </c>
      <c r="H2250" s="16">
        <v>0.95723404255319156</v>
      </c>
      <c r="I2250" s="12">
        <v>1</v>
      </c>
      <c r="L2250" s="12" t="str">
        <f t="shared" si="35"/>
        <v>X</v>
      </c>
    </row>
    <row r="2251" spans="1:12" x14ac:dyDescent="0.25">
      <c r="A2251" s="1" t="s">
        <v>12489</v>
      </c>
      <c r="B2251" s="1" t="s">
        <v>23</v>
      </c>
      <c r="C2251" s="1" t="s">
        <v>12456</v>
      </c>
      <c r="D2251" s="16">
        <v>49.99</v>
      </c>
      <c r="E2251" s="73"/>
      <c r="F2251" s="73">
        <v>1</v>
      </c>
      <c r="G2251" s="16">
        <v>0</v>
      </c>
      <c r="H2251" s="16">
        <v>0</v>
      </c>
      <c r="I2251" s="12">
        <v>1</v>
      </c>
      <c r="L2251" s="12" t="str">
        <f t="shared" si="35"/>
        <v>X</v>
      </c>
    </row>
    <row r="2252" spans="1:12" x14ac:dyDescent="0.25">
      <c r="A2252" s="1" t="s">
        <v>12489</v>
      </c>
      <c r="B2252" s="1" t="s">
        <v>24</v>
      </c>
      <c r="C2252" s="1"/>
      <c r="D2252" s="16">
        <v>1276.7</v>
      </c>
      <c r="E2252" s="73"/>
      <c r="F2252" s="73">
        <v>2035</v>
      </c>
      <c r="G2252" s="16">
        <v>1472615.5600000003</v>
      </c>
      <c r="H2252" s="16">
        <v>18546.014465006025</v>
      </c>
      <c r="I2252" s="12"/>
      <c r="L2252" s="12" t="str">
        <f t="shared" si="35"/>
        <v xml:space="preserve"> </v>
      </c>
    </row>
    <row r="2253" spans="1:12" x14ac:dyDescent="0.25">
      <c r="A2253" s="1" t="s">
        <v>12489</v>
      </c>
      <c r="B2253" s="1" t="s">
        <v>74</v>
      </c>
      <c r="C2253" s="1" t="s">
        <v>11910</v>
      </c>
      <c r="D2253" s="16">
        <v>209.99</v>
      </c>
      <c r="E2253" s="73"/>
      <c r="F2253" s="73">
        <v>1</v>
      </c>
      <c r="G2253" s="16">
        <v>24568.83</v>
      </c>
      <c r="H2253" s="16">
        <v>24568.83</v>
      </c>
      <c r="I2253" s="12">
        <v>0.67354807320005439</v>
      </c>
      <c r="L2253" s="12" t="str">
        <f t="shared" si="35"/>
        <v xml:space="preserve"> </v>
      </c>
    </row>
    <row r="2254" spans="1:12" x14ac:dyDescent="0.25">
      <c r="A2254" s="1" t="s">
        <v>12489</v>
      </c>
      <c r="B2254" s="1" t="s">
        <v>74</v>
      </c>
      <c r="C2254" s="1" t="s">
        <v>15626</v>
      </c>
      <c r="D2254" s="16">
        <v>269.99</v>
      </c>
      <c r="E2254" s="73"/>
      <c r="F2254" s="73">
        <v>10</v>
      </c>
      <c r="G2254" s="16">
        <v>22679.16</v>
      </c>
      <c r="H2254" s="16">
        <v>2267.9160000000002</v>
      </c>
      <c r="I2254" s="12">
        <v>0.73572239944919104</v>
      </c>
      <c r="L2254" s="12" t="str">
        <f t="shared" si="35"/>
        <v xml:space="preserve"> </v>
      </c>
    </row>
    <row r="2255" spans="1:12" x14ac:dyDescent="0.25">
      <c r="A2255" s="1" t="s">
        <v>12489</v>
      </c>
      <c r="B2255" s="1" t="s">
        <v>74</v>
      </c>
      <c r="C2255" s="1" t="s">
        <v>16053</v>
      </c>
      <c r="D2255" s="16">
        <v>599.99</v>
      </c>
      <c r="E2255" s="73"/>
      <c r="F2255" s="73">
        <v>11</v>
      </c>
      <c r="G2255" s="16">
        <v>24599.59</v>
      </c>
      <c r="H2255" s="16">
        <v>2236.3263636363636</v>
      </c>
      <c r="I2255" s="12">
        <v>0.79703070404789422</v>
      </c>
      <c r="L2255" s="12" t="str">
        <f t="shared" si="35"/>
        <v xml:space="preserve"> </v>
      </c>
    </row>
    <row r="2256" spans="1:12" x14ac:dyDescent="0.25">
      <c r="A2256" s="1" t="s">
        <v>12489</v>
      </c>
      <c r="B2256" s="1" t="s">
        <v>74</v>
      </c>
      <c r="C2256" s="1" t="s">
        <v>15229</v>
      </c>
      <c r="D2256" s="16">
        <v>134.99</v>
      </c>
      <c r="E2256" s="73"/>
      <c r="F2256" s="73">
        <v>7</v>
      </c>
      <c r="G2256" s="16">
        <v>12014.11</v>
      </c>
      <c r="H2256" s="16">
        <v>1716.3014285714287</v>
      </c>
      <c r="I2256" s="12">
        <v>0.84408266054092973</v>
      </c>
      <c r="L2256" s="12" t="str">
        <f t="shared" si="35"/>
        <v xml:space="preserve"> </v>
      </c>
    </row>
    <row r="2257" spans="1:12" x14ac:dyDescent="0.25">
      <c r="A2257" s="1" t="s">
        <v>12489</v>
      </c>
      <c r="B2257" s="1" t="s">
        <v>74</v>
      </c>
      <c r="C2257" s="1" t="s">
        <v>13433</v>
      </c>
      <c r="D2257" s="16">
        <v>99.99</v>
      </c>
      <c r="E2257" s="73"/>
      <c r="F2257" s="73">
        <v>12</v>
      </c>
      <c r="G2257" s="16">
        <v>14498.55</v>
      </c>
      <c r="H2257" s="16">
        <v>1208.2124999999999</v>
      </c>
      <c r="I2257" s="12">
        <v>0.87720549143646775</v>
      </c>
      <c r="L2257" s="12" t="str">
        <f t="shared" si="35"/>
        <v xml:space="preserve"> </v>
      </c>
    </row>
    <row r="2258" spans="1:12" x14ac:dyDescent="0.25">
      <c r="A2258" s="1" t="s">
        <v>12489</v>
      </c>
      <c r="B2258" s="1" t="s">
        <v>74</v>
      </c>
      <c r="C2258" s="1" t="s">
        <v>15486</v>
      </c>
      <c r="D2258" s="16">
        <v>99.99</v>
      </c>
      <c r="E2258" s="73"/>
      <c r="F2258" s="73">
        <v>12</v>
      </c>
      <c r="G2258" s="16">
        <v>14198.58</v>
      </c>
      <c r="H2258" s="16">
        <v>1183.2149999999999</v>
      </c>
      <c r="I2258" s="12">
        <v>0.90964302238244277</v>
      </c>
      <c r="L2258" s="12" t="str">
        <f t="shared" si="35"/>
        <v xml:space="preserve"> </v>
      </c>
    </row>
    <row r="2259" spans="1:12" x14ac:dyDescent="0.25">
      <c r="A2259" s="1" t="s">
        <v>12489</v>
      </c>
      <c r="B2259" s="1" t="s">
        <v>74</v>
      </c>
      <c r="C2259" s="1" t="s">
        <v>15208</v>
      </c>
      <c r="D2259" s="16">
        <v>114.99</v>
      </c>
      <c r="E2259" s="73"/>
      <c r="F2259" s="73">
        <v>21</v>
      </c>
      <c r="G2259" s="16">
        <v>20928.18</v>
      </c>
      <c r="H2259" s="16">
        <v>996.58</v>
      </c>
      <c r="I2259" s="12">
        <v>0.93696400342996156</v>
      </c>
      <c r="L2259" s="12" t="str">
        <f t="shared" si="35"/>
        <v xml:space="preserve"> </v>
      </c>
    </row>
    <row r="2260" spans="1:12" x14ac:dyDescent="0.25">
      <c r="A2260" s="1" t="s">
        <v>12489</v>
      </c>
      <c r="B2260" s="1" t="s">
        <v>74</v>
      </c>
      <c r="C2260" s="1" t="s">
        <v>13684</v>
      </c>
      <c r="D2260" s="16">
        <v>219.99</v>
      </c>
      <c r="E2260" s="73"/>
      <c r="F2260" s="73">
        <v>9</v>
      </c>
      <c r="G2260" s="16">
        <v>7879.7</v>
      </c>
      <c r="H2260" s="16">
        <v>875.52222222222224</v>
      </c>
      <c r="I2260" s="12">
        <v>0.96096621704052454</v>
      </c>
      <c r="L2260" s="12" t="str">
        <f t="shared" si="35"/>
        <v>X</v>
      </c>
    </row>
    <row r="2261" spans="1:12" x14ac:dyDescent="0.25">
      <c r="A2261" s="1" t="s">
        <v>12489</v>
      </c>
      <c r="B2261" s="1" t="s">
        <v>74</v>
      </c>
      <c r="C2261" s="1" t="s">
        <v>14184</v>
      </c>
      <c r="D2261" s="16">
        <v>139.99</v>
      </c>
      <c r="E2261" s="73"/>
      <c r="F2261" s="73">
        <v>6</v>
      </c>
      <c r="G2261" s="16">
        <v>3259.81</v>
      </c>
      <c r="H2261" s="16">
        <v>543.30166666666662</v>
      </c>
      <c r="I2261" s="12">
        <v>0.9758606906784516</v>
      </c>
      <c r="L2261" s="12" t="str">
        <f t="shared" si="35"/>
        <v>X</v>
      </c>
    </row>
    <row r="2262" spans="1:12" x14ac:dyDescent="0.25">
      <c r="A2262" s="1" t="s">
        <v>12489</v>
      </c>
      <c r="B2262" s="1" t="s">
        <v>74</v>
      </c>
      <c r="C2262" s="1" t="s">
        <v>13015</v>
      </c>
      <c r="D2262" s="16">
        <v>139.99</v>
      </c>
      <c r="E2262" s="73"/>
      <c r="F2262" s="73">
        <v>7</v>
      </c>
      <c r="G2262" s="16">
        <v>3219.77</v>
      </c>
      <c r="H2262" s="16">
        <v>459.96714285714285</v>
      </c>
      <c r="I2262" s="12">
        <v>0.98847057005841255</v>
      </c>
      <c r="L2262" s="12" t="str">
        <f t="shared" si="35"/>
        <v>X</v>
      </c>
    </row>
    <row r="2263" spans="1:12" x14ac:dyDescent="0.25">
      <c r="A2263" s="1" t="s">
        <v>12489</v>
      </c>
      <c r="B2263" s="1" t="s">
        <v>74</v>
      </c>
      <c r="C2263" s="1" t="s">
        <v>16198</v>
      </c>
      <c r="D2263" s="16">
        <v>129.99</v>
      </c>
      <c r="E2263" s="73"/>
      <c r="F2263" s="73">
        <v>34</v>
      </c>
      <c r="G2263" s="16">
        <v>14298.9</v>
      </c>
      <c r="H2263" s="16">
        <v>420.55588235294118</v>
      </c>
      <c r="I2263" s="12">
        <v>1</v>
      </c>
      <c r="L2263" s="12" t="str">
        <f t="shared" si="35"/>
        <v>X</v>
      </c>
    </row>
    <row r="2264" spans="1:12" x14ac:dyDescent="0.25">
      <c r="A2264" s="1" t="s">
        <v>12489</v>
      </c>
      <c r="B2264" s="1" t="s">
        <v>74</v>
      </c>
      <c r="C2264" s="1" t="s">
        <v>15509</v>
      </c>
      <c r="D2264" s="16">
        <v>124.99</v>
      </c>
      <c r="E2264" s="73"/>
      <c r="F2264" s="73">
        <v>0</v>
      </c>
      <c r="G2264" s="16">
        <v>7499.4</v>
      </c>
      <c r="H2264" s="16">
        <v>0</v>
      </c>
      <c r="I2264" s="12">
        <v>1</v>
      </c>
      <c r="L2264" s="12" t="str">
        <f t="shared" si="35"/>
        <v>X</v>
      </c>
    </row>
    <row r="2265" spans="1:12" x14ac:dyDescent="0.25">
      <c r="A2265" s="1" t="s">
        <v>12489</v>
      </c>
      <c r="B2265" s="1" t="s">
        <v>79</v>
      </c>
      <c r="C2265" s="1"/>
      <c r="D2265" s="16">
        <v>2284.88</v>
      </c>
      <c r="E2265" s="73"/>
      <c r="F2265" s="73">
        <v>130</v>
      </c>
      <c r="G2265" s="16">
        <v>169644.58</v>
      </c>
      <c r="H2265" s="16">
        <v>36476.728206306769</v>
      </c>
      <c r="I2265" s="12"/>
      <c r="L2265" s="12" t="str">
        <f t="shared" si="35"/>
        <v xml:space="preserve"> </v>
      </c>
    </row>
    <row r="2266" spans="1:12" x14ac:dyDescent="0.25">
      <c r="A2266" s="1" t="s">
        <v>13403</v>
      </c>
      <c r="B2266" s="1" t="s">
        <v>74</v>
      </c>
      <c r="C2266" s="1" t="s">
        <v>16004</v>
      </c>
      <c r="D2266" s="16">
        <v>119.99</v>
      </c>
      <c r="E2266" s="73"/>
      <c r="F2266" s="73">
        <v>12</v>
      </c>
      <c r="G2266" s="16">
        <v>7439.38</v>
      </c>
      <c r="H2266" s="16">
        <v>619.94833333333338</v>
      </c>
      <c r="I2266" s="12">
        <v>0.38570315656944026</v>
      </c>
      <c r="L2266" s="12" t="str">
        <f t="shared" si="35"/>
        <v xml:space="preserve"> </v>
      </c>
    </row>
    <row r="2267" spans="1:12" x14ac:dyDescent="0.25">
      <c r="A2267" s="1" t="s">
        <v>13403</v>
      </c>
      <c r="B2267" s="1" t="s">
        <v>74</v>
      </c>
      <c r="C2267" s="1" t="s">
        <v>16012</v>
      </c>
      <c r="D2267" s="16">
        <v>124.99</v>
      </c>
      <c r="E2267" s="73"/>
      <c r="F2267" s="73">
        <v>16</v>
      </c>
      <c r="G2267" s="16">
        <v>8499.32</v>
      </c>
      <c r="H2267" s="16">
        <v>531.20749999999998</v>
      </c>
      <c r="I2267" s="12">
        <v>0.71619587431209231</v>
      </c>
      <c r="L2267" s="12" t="str">
        <f t="shared" si="35"/>
        <v xml:space="preserve"> </v>
      </c>
    </row>
    <row r="2268" spans="1:12" x14ac:dyDescent="0.25">
      <c r="A2268" s="1" t="s">
        <v>13403</v>
      </c>
      <c r="B2268" s="1" t="s">
        <v>74</v>
      </c>
      <c r="C2268" s="1" t="s">
        <v>16010</v>
      </c>
      <c r="D2268" s="16">
        <v>199.99</v>
      </c>
      <c r="E2268" s="73"/>
      <c r="F2268" s="73">
        <v>20</v>
      </c>
      <c r="G2268" s="16">
        <v>6399.68</v>
      </c>
      <c r="H2268" s="16">
        <v>319.98400000000004</v>
      </c>
      <c r="I2268" s="12">
        <v>0.91527510755741504</v>
      </c>
      <c r="L2268" s="12" t="str">
        <f t="shared" si="35"/>
        <v xml:space="preserve"> </v>
      </c>
    </row>
    <row r="2269" spans="1:12" x14ac:dyDescent="0.25">
      <c r="A2269" s="1" t="s">
        <v>13403</v>
      </c>
      <c r="B2269" s="1" t="s">
        <v>74</v>
      </c>
      <c r="C2269" s="1" t="s">
        <v>16008</v>
      </c>
      <c r="D2269" s="16">
        <v>129.99</v>
      </c>
      <c r="E2269" s="73"/>
      <c r="F2269" s="73">
        <v>21</v>
      </c>
      <c r="G2269" s="16">
        <v>2859.78</v>
      </c>
      <c r="H2269" s="16">
        <v>136.18</v>
      </c>
      <c r="I2269" s="12">
        <v>0.99999999999999989</v>
      </c>
      <c r="L2269" s="12" t="str">
        <f t="shared" si="35"/>
        <v>X</v>
      </c>
    </row>
    <row r="2270" spans="1:12" x14ac:dyDescent="0.25">
      <c r="A2270" s="1" t="s">
        <v>13403</v>
      </c>
      <c r="B2270" s="1" t="s">
        <v>74</v>
      </c>
      <c r="C2270" s="1" t="s">
        <v>15868</v>
      </c>
      <c r="D2270" s="16">
        <v>999.99</v>
      </c>
      <c r="E2270" s="73"/>
      <c r="F2270" s="73">
        <v>0</v>
      </c>
      <c r="G2270" s="16">
        <v>999.99</v>
      </c>
      <c r="H2270" s="16">
        <v>0</v>
      </c>
      <c r="I2270" s="12">
        <v>0.99999999999999989</v>
      </c>
      <c r="L2270" s="12" t="str">
        <f t="shared" si="35"/>
        <v>X</v>
      </c>
    </row>
    <row r="2271" spans="1:12" x14ac:dyDescent="0.25">
      <c r="A2271" s="1" t="s">
        <v>13403</v>
      </c>
      <c r="B2271" s="1" t="s">
        <v>79</v>
      </c>
      <c r="C2271" s="1"/>
      <c r="D2271" s="16">
        <v>1574.95</v>
      </c>
      <c r="E2271" s="73"/>
      <c r="F2271" s="73">
        <v>69</v>
      </c>
      <c r="G2271" s="16">
        <v>26198.15</v>
      </c>
      <c r="H2271" s="16">
        <v>1607.3198333333335</v>
      </c>
      <c r="I2271" s="12"/>
      <c r="L2271" s="12" t="str">
        <f t="shared" si="35"/>
        <v xml:space="preserve"> </v>
      </c>
    </row>
    <row r="2272" spans="1:12" x14ac:dyDescent="0.25">
      <c r="D2272"/>
      <c r="E2272"/>
      <c r="F2272"/>
      <c r="G2272"/>
      <c r="H2272"/>
      <c r="I2272"/>
      <c r="L2272" s="12" t="str">
        <f t="shared" si="35"/>
        <v xml:space="preserve"> </v>
      </c>
    </row>
    <row r="2273" spans="4:12" x14ac:dyDescent="0.25">
      <c r="D2273"/>
      <c r="E2273"/>
      <c r="F2273"/>
      <c r="G2273"/>
      <c r="H2273"/>
      <c r="I2273"/>
      <c r="L2273" s="12" t="str">
        <f t="shared" si="35"/>
        <v xml:space="preserve"> </v>
      </c>
    </row>
    <row r="2274" spans="4:12" x14ac:dyDescent="0.25">
      <c r="D2274"/>
      <c r="E2274"/>
      <c r="F2274"/>
      <c r="G2274"/>
      <c r="H2274"/>
      <c r="I2274"/>
      <c r="L2274" s="12" t="str">
        <f t="shared" si="35"/>
        <v xml:space="preserve"> </v>
      </c>
    </row>
    <row r="2275" spans="4:12" x14ac:dyDescent="0.25">
      <c r="D2275"/>
      <c r="E2275"/>
      <c r="F2275"/>
      <c r="G2275"/>
      <c r="H2275"/>
      <c r="I2275"/>
      <c r="L2275" s="12" t="str">
        <f t="shared" si="35"/>
        <v xml:space="preserve"> </v>
      </c>
    </row>
    <row r="2276" spans="4:12" x14ac:dyDescent="0.25">
      <c r="D2276"/>
      <c r="E2276"/>
      <c r="F2276"/>
      <c r="G2276"/>
      <c r="H2276"/>
      <c r="I2276"/>
      <c r="L2276" s="12" t="str">
        <f t="shared" si="35"/>
        <v xml:space="preserve"> </v>
      </c>
    </row>
    <row r="2277" spans="4:12" x14ac:dyDescent="0.25">
      <c r="D2277"/>
      <c r="E2277"/>
      <c r="F2277"/>
      <c r="G2277"/>
      <c r="H2277"/>
      <c r="I2277"/>
      <c r="L2277" s="12" t="str">
        <f t="shared" si="35"/>
        <v xml:space="preserve"> </v>
      </c>
    </row>
    <row r="2278" spans="4:12" x14ac:dyDescent="0.25">
      <c r="D2278"/>
      <c r="E2278"/>
      <c r="F2278"/>
      <c r="G2278"/>
      <c r="H2278"/>
      <c r="I2278"/>
      <c r="L2278" s="12" t="str">
        <f t="shared" si="35"/>
        <v xml:space="preserve"> </v>
      </c>
    </row>
    <row r="2279" spans="4:12" x14ac:dyDescent="0.25">
      <c r="D2279"/>
      <c r="E2279"/>
      <c r="F2279"/>
      <c r="G2279"/>
      <c r="H2279"/>
      <c r="I2279"/>
      <c r="L2279" s="12" t="str">
        <f t="shared" si="35"/>
        <v xml:space="preserve"> </v>
      </c>
    </row>
    <row r="2280" spans="4:12" x14ac:dyDescent="0.25">
      <c r="D2280"/>
      <c r="E2280"/>
      <c r="F2280"/>
      <c r="G2280"/>
      <c r="H2280"/>
      <c r="I2280"/>
      <c r="L2280" s="12" t="str">
        <f t="shared" si="35"/>
        <v xml:space="preserve"> </v>
      </c>
    </row>
    <row r="2281" spans="4:12" x14ac:dyDescent="0.25">
      <c r="D2281"/>
      <c r="E2281"/>
      <c r="F2281"/>
      <c r="G2281"/>
      <c r="H2281"/>
      <c r="I2281"/>
      <c r="L2281" s="12" t="str">
        <f t="shared" si="35"/>
        <v xml:space="preserve"> </v>
      </c>
    </row>
    <row r="2282" spans="4:12" x14ac:dyDescent="0.25">
      <c r="D2282"/>
      <c r="E2282"/>
      <c r="F2282"/>
      <c r="G2282"/>
      <c r="H2282"/>
      <c r="I2282"/>
      <c r="L2282" s="12" t="str">
        <f t="shared" si="35"/>
        <v xml:space="preserve"> </v>
      </c>
    </row>
    <row r="2283" spans="4:12" x14ac:dyDescent="0.25">
      <c r="D2283"/>
      <c r="E2283"/>
      <c r="F2283"/>
      <c r="G2283"/>
      <c r="H2283"/>
      <c r="I2283"/>
      <c r="L2283" s="12" t="str">
        <f t="shared" si="35"/>
        <v xml:space="preserve"> </v>
      </c>
    </row>
    <row r="2284" spans="4:12" x14ac:dyDescent="0.25">
      <c r="D2284"/>
      <c r="E2284"/>
      <c r="F2284"/>
      <c r="G2284"/>
      <c r="H2284"/>
      <c r="I2284"/>
      <c r="L2284" s="12" t="str">
        <f t="shared" si="35"/>
        <v xml:space="preserve"> </v>
      </c>
    </row>
    <row r="2285" spans="4:12" x14ac:dyDescent="0.25">
      <c r="D2285"/>
      <c r="E2285"/>
      <c r="F2285"/>
      <c r="G2285"/>
      <c r="H2285"/>
      <c r="I2285"/>
      <c r="L2285" s="12" t="str">
        <f t="shared" si="35"/>
        <v xml:space="preserve"> </v>
      </c>
    </row>
    <row r="2286" spans="4:12" x14ac:dyDescent="0.25">
      <c r="D2286"/>
      <c r="E2286"/>
      <c r="F2286"/>
      <c r="G2286"/>
      <c r="H2286"/>
      <c r="I2286"/>
      <c r="L2286" s="12" t="str">
        <f t="shared" si="35"/>
        <v xml:space="preserve"> </v>
      </c>
    </row>
    <row r="2287" spans="4:12" x14ac:dyDescent="0.25">
      <c r="D2287"/>
      <c r="E2287"/>
      <c r="F2287"/>
      <c r="G2287"/>
      <c r="H2287"/>
      <c r="I2287"/>
      <c r="L2287" s="12" t="str">
        <f t="shared" si="35"/>
        <v xml:space="preserve"> </v>
      </c>
    </row>
    <row r="2288" spans="4:12" x14ac:dyDescent="0.25">
      <c r="D2288"/>
      <c r="E2288"/>
      <c r="F2288"/>
      <c r="G2288"/>
      <c r="H2288"/>
      <c r="I2288"/>
      <c r="L2288" s="12" t="str">
        <f t="shared" si="35"/>
        <v xml:space="preserve"> </v>
      </c>
    </row>
    <row r="2289" spans="4:12" x14ac:dyDescent="0.25">
      <c r="D2289"/>
      <c r="E2289"/>
      <c r="F2289"/>
      <c r="G2289"/>
      <c r="H2289"/>
      <c r="I2289"/>
      <c r="L2289" s="12" t="str">
        <f t="shared" si="35"/>
        <v xml:space="preserve"> </v>
      </c>
    </row>
    <row r="2290" spans="4:12" x14ac:dyDescent="0.25">
      <c r="D2290"/>
      <c r="E2290"/>
      <c r="F2290"/>
      <c r="G2290"/>
      <c r="H2290"/>
      <c r="I2290"/>
      <c r="L2290" s="12" t="str">
        <f t="shared" si="35"/>
        <v xml:space="preserve"> </v>
      </c>
    </row>
    <row r="2291" spans="4:12" x14ac:dyDescent="0.25">
      <c r="D2291"/>
      <c r="E2291"/>
      <c r="F2291"/>
      <c r="G2291"/>
      <c r="H2291"/>
      <c r="I2291"/>
      <c r="L2291" s="12" t="str">
        <f t="shared" si="35"/>
        <v xml:space="preserve"> </v>
      </c>
    </row>
    <row r="2292" spans="4:12" x14ac:dyDescent="0.25">
      <c r="D2292"/>
      <c r="E2292"/>
      <c r="F2292"/>
      <c r="G2292"/>
      <c r="H2292"/>
      <c r="I2292"/>
      <c r="L2292" s="12" t="str">
        <f t="shared" si="35"/>
        <v xml:space="preserve"> </v>
      </c>
    </row>
    <row r="2293" spans="4:12" x14ac:dyDescent="0.25">
      <c r="D2293"/>
      <c r="E2293"/>
      <c r="F2293"/>
      <c r="G2293"/>
      <c r="H2293"/>
      <c r="I2293"/>
      <c r="L2293" s="12" t="str">
        <f t="shared" si="35"/>
        <v xml:space="preserve"> </v>
      </c>
    </row>
    <row r="2294" spans="4:12" x14ac:dyDescent="0.25">
      <c r="D2294"/>
      <c r="E2294"/>
      <c r="F2294"/>
      <c r="G2294"/>
      <c r="H2294"/>
      <c r="I2294"/>
      <c r="L2294" s="12" t="str">
        <f t="shared" si="35"/>
        <v xml:space="preserve"> </v>
      </c>
    </row>
    <row r="2295" spans="4:12" x14ac:dyDescent="0.25">
      <c r="D2295"/>
      <c r="E2295"/>
      <c r="F2295"/>
      <c r="G2295"/>
      <c r="H2295"/>
      <c r="I2295"/>
      <c r="L2295" s="12" t="str">
        <f t="shared" si="35"/>
        <v xml:space="preserve"> </v>
      </c>
    </row>
    <row r="2296" spans="4:12" x14ac:dyDescent="0.25">
      <c r="D2296"/>
      <c r="E2296"/>
      <c r="F2296"/>
      <c r="G2296"/>
      <c r="H2296"/>
      <c r="I2296"/>
      <c r="L2296" s="12" t="str">
        <f t="shared" si="35"/>
        <v xml:space="preserve"> </v>
      </c>
    </row>
    <row r="2297" spans="4:12" x14ac:dyDescent="0.25">
      <c r="D2297"/>
      <c r="E2297"/>
      <c r="F2297"/>
      <c r="G2297"/>
      <c r="H2297"/>
      <c r="I2297"/>
      <c r="L2297" s="12" t="str">
        <f t="shared" si="35"/>
        <v xml:space="preserve"> </v>
      </c>
    </row>
    <row r="2298" spans="4:12" x14ac:dyDescent="0.25">
      <c r="D2298"/>
      <c r="E2298"/>
      <c r="F2298"/>
      <c r="G2298"/>
      <c r="H2298"/>
      <c r="I2298"/>
      <c r="L2298" s="12" t="str">
        <f t="shared" si="35"/>
        <v xml:space="preserve"> </v>
      </c>
    </row>
    <row r="2299" spans="4:12" x14ac:dyDescent="0.25">
      <c r="D2299"/>
      <c r="E2299"/>
      <c r="F2299"/>
      <c r="G2299"/>
      <c r="H2299"/>
      <c r="I2299"/>
      <c r="L2299" s="12" t="str">
        <f t="shared" si="35"/>
        <v xml:space="preserve"> </v>
      </c>
    </row>
    <row r="2300" spans="4:12" x14ac:dyDescent="0.25">
      <c r="D2300"/>
      <c r="E2300"/>
      <c r="F2300"/>
      <c r="G2300"/>
      <c r="H2300"/>
      <c r="I2300"/>
      <c r="L2300" s="12" t="str">
        <f t="shared" si="35"/>
        <v xml:space="preserve"> </v>
      </c>
    </row>
    <row r="2301" spans="4:12" x14ac:dyDescent="0.25">
      <c r="D2301"/>
      <c r="E2301"/>
      <c r="F2301"/>
      <c r="G2301"/>
      <c r="H2301"/>
      <c r="I2301"/>
      <c r="L2301" s="12" t="str">
        <f t="shared" si="35"/>
        <v xml:space="preserve"> </v>
      </c>
    </row>
    <row r="2302" spans="4:12" x14ac:dyDescent="0.25">
      <c r="D2302"/>
      <c r="E2302"/>
      <c r="F2302"/>
      <c r="G2302"/>
      <c r="H2302"/>
      <c r="I2302"/>
      <c r="L2302" s="12" t="str">
        <f t="shared" si="35"/>
        <v xml:space="preserve"> </v>
      </c>
    </row>
    <row r="2303" spans="4:12" x14ac:dyDescent="0.25">
      <c r="D2303"/>
      <c r="E2303"/>
      <c r="F2303"/>
      <c r="G2303"/>
      <c r="H2303"/>
      <c r="I2303"/>
      <c r="L2303" s="12" t="str">
        <f t="shared" si="35"/>
        <v xml:space="preserve"> </v>
      </c>
    </row>
    <row r="2304" spans="4:12" x14ac:dyDescent="0.25">
      <c r="D2304"/>
      <c r="E2304"/>
      <c r="F2304"/>
      <c r="G2304"/>
      <c r="H2304"/>
      <c r="I2304"/>
      <c r="L2304" s="12" t="str">
        <f t="shared" si="35"/>
        <v xml:space="preserve"> </v>
      </c>
    </row>
    <row r="2305" spans="4:12" x14ac:dyDescent="0.25">
      <c r="D2305"/>
      <c r="E2305"/>
      <c r="F2305"/>
      <c r="G2305"/>
      <c r="H2305"/>
      <c r="I2305"/>
      <c r="L2305" s="12" t="str">
        <f t="shared" si="35"/>
        <v xml:space="preserve"> </v>
      </c>
    </row>
    <row r="2306" spans="4:12" x14ac:dyDescent="0.25">
      <c r="D2306"/>
      <c r="E2306"/>
      <c r="F2306"/>
      <c r="G2306"/>
      <c r="H2306"/>
      <c r="I2306"/>
      <c r="L2306" s="12" t="str">
        <f t="shared" si="35"/>
        <v xml:space="preserve"> </v>
      </c>
    </row>
    <row r="2307" spans="4:12" x14ac:dyDescent="0.25">
      <c r="D2307"/>
      <c r="E2307"/>
      <c r="F2307"/>
      <c r="G2307"/>
      <c r="H2307"/>
      <c r="I2307"/>
      <c r="L2307" s="12" t="str">
        <f t="shared" si="35"/>
        <v xml:space="preserve"> </v>
      </c>
    </row>
    <row r="2308" spans="4:12" x14ac:dyDescent="0.25">
      <c r="D2308"/>
      <c r="E2308"/>
      <c r="F2308"/>
      <c r="G2308"/>
      <c r="H2308"/>
      <c r="I2308"/>
      <c r="L2308" s="12" t="str">
        <f t="shared" si="35"/>
        <v xml:space="preserve"> </v>
      </c>
    </row>
    <row r="2309" spans="4:12" x14ac:dyDescent="0.25">
      <c r="D2309"/>
      <c r="E2309"/>
      <c r="F2309"/>
      <c r="G2309"/>
      <c r="H2309"/>
      <c r="I2309"/>
      <c r="L2309" s="12" t="str">
        <f t="shared" si="35"/>
        <v xml:space="preserve"> </v>
      </c>
    </row>
    <row r="2310" spans="4:12" x14ac:dyDescent="0.25">
      <c r="D2310"/>
      <c r="E2310"/>
      <c r="F2310"/>
      <c r="G2310"/>
      <c r="H2310"/>
      <c r="I2310"/>
      <c r="L2310" s="12" t="str">
        <f t="shared" si="35"/>
        <v xml:space="preserve"> </v>
      </c>
    </row>
    <row r="2311" spans="4:12" x14ac:dyDescent="0.25">
      <c r="D2311"/>
      <c r="E2311"/>
      <c r="F2311"/>
      <c r="G2311"/>
      <c r="H2311"/>
      <c r="I2311"/>
      <c r="L2311" s="12" t="str">
        <f t="shared" si="35"/>
        <v xml:space="preserve"> </v>
      </c>
    </row>
    <row r="2312" spans="4:12" x14ac:dyDescent="0.25">
      <c r="D2312"/>
      <c r="E2312"/>
      <c r="F2312"/>
      <c r="G2312"/>
      <c r="H2312"/>
      <c r="I2312"/>
      <c r="L2312" s="12" t="str">
        <f t="shared" si="35"/>
        <v xml:space="preserve"> </v>
      </c>
    </row>
    <row r="2313" spans="4:12" x14ac:dyDescent="0.25">
      <c r="D2313"/>
      <c r="E2313"/>
      <c r="F2313"/>
      <c r="G2313"/>
      <c r="H2313"/>
      <c r="I2313"/>
      <c r="L2313" s="12" t="str">
        <f t="shared" ref="L2313:L2376" si="36">IF(I2313&gt;$I$2,"X"," ")</f>
        <v xml:space="preserve"> </v>
      </c>
    </row>
    <row r="2314" spans="4:12" x14ac:dyDescent="0.25">
      <c r="D2314"/>
      <c r="E2314"/>
      <c r="F2314"/>
      <c r="G2314"/>
      <c r="H2314"/>
      <c r="I2314"/>
      <c r="L2314" s="12" t="str">
        <f t="shared" si="36"/>
        <v xml:space="preserve"> </v>
      </c>
    </row>
    <row r="2315" spans="4:12" x14ac:dyDescent="0.25">
      <c r="D2315"/>
      <c r="E2315"/>
      <c r="F2315"/>
      <c r="G2315"/>
      <c r="H2315"/>
      <c r="I2315"/>
      <c r="L2315" s="12" t="str">
        <f t="shared" si="36"/>
        <v xml:space="preserve"> </v>
      </c>
    </row>
    <row r="2316" spans="4:12" x14ac:dyDescent="0.25">
      <c r="D2316"/>
      <c r="E2316"/>
      <c r="F2316"/>
      <c r="G2316"/>
      <c r="H2316"/>
      <c r="I2316"/>
      <c r="L2316" s="12" t="str">
        <f t="shared" si="36"/>
        <v xml:space="preserve"> </v>
      </c>
    </row>
    <row r="2317" spans="4:12" x14ac:dyDescent="0.25">
      <c r="D2317"/>
      <c r="E2317"/>
      <c r="F2317"/>
      <c r="G2317"/>
      <c r="H2317"/>
      <c r="I2317"/>
      <c r="L2317" s="12" t="str">
        <f t="shared" si="36"/>
        <v xml:space="preserve"> </v>
      </c>
    </row>
    <row r="2318" spans="4:12" x14ac:dyDescent="0.25">
      <c r="D2318"/>
      <c r="E2318"/>
      <c r="F2318"/>
      <c r="G2318"/>
      <c r="H2318"/>
      <c r="I2318"/>
      <c r="L2318" s="12" t="str">
        <f t="shared" si="36"/>
        <v xml:space="preserve"> </v>
      </c>
    </row>
    <row r="2319" spans="4:12" x14ac:dyDescent="0.25">
      <c r="D2319"/>
      <c r="E2319"/>
      <c r="F2319"/>
      <c r="G2319"/>
      <c r="H2319"/>
      <c r="I2319"/>
      <c r="L2319" s="12" t="str">
        <f t="shared" si="36"/>
        <v xml:space="preserve"> </v>
      </c>
    </row>
    <row r="2320" spans="4:12" x14ac:dyDescent="0.25">
      <c r="D2320"/>
      <c r="E2320"/>
      <c r="F2320"/>
      <c r="G2320"/>
      <c r="H2320"/>
      <c r="I2320"/>
      <c r="L2320" s="12" t="str">
        <f t="shared" si="36"/>
        <v xml:space="preserve"> </v>
      </c>
    </row>
    <row r="2321" spans="4:12" x14ac:dyDescent="0.25">
      <c r="D2321"/>
      <c r="E2321"/>
      <c r="F2321"/>
      <c r="G2321"/>
      <c r="H2321"/>
      <c r="I2321"/>
      <c r="L2321" s="12" t="str">
        <f t="shared" si="36"/>
        <v xml:space="preserve"> </v>
      </c>
    </row>
    <row r="2322" spans="4:12" x14ac:dyDescent="0.25">
      <c r="D2322"/>
      <c r="E2322"/>
      <c r="F2322"/>
      <c r="G2322"/>
      <c r="H2322"/>
      <c r="I2322"/>
      <c r="L2322" s="12" t="str">
        <f t="shared" si="36"/>
        <v xml:space="preserve"> </v>
      </c>
    </row>
    <row r="2323" spans="4:12" x14ac:dyDescent="0.25">
      <c r="D2323"/>
      <c r="E2323"/>
      <c r="F2323"/>
      <c r="G2323"/>
      <c r="H2323"/>
      <c r="I2323"/>
      <c r="L2323" s="12" t="str">
        <f t="shared" si="36"/>
        <v xml:space="preserve"> </v>
      </c>
    </row>
    <row r="2324" spans="4:12" x14ac:dyDescent="0.25">
      <c r="D2324"/>
      <c r="E2324"/>
      <c r="F2324"/>
      <c r="G2324"/>
      <c r="H2324"/>
      <c r="I2324"/>
      <c r="L2324" s="12" t="str">
        <f t="shared" si="36"/>
        <v xml:space="preserve"> </v>
      </c>
    </row>
    <row r="2325" spans="4:12" x14ac:dyDescent="0.25">
      <c r="D2325"/>
      <c r="E2325"/>
      <c r="F2325"/>
      <c r="G2325"/>
      <c r="H2325"/>
      <c r="I2325"/>
      <c r="L2325" s="12" t="str">
        <f t="shared" si="36"/>
        <v xml:space="preserve"> </v>
      </c>
    </row>
    <row r="2326" spans="4:12" x14ac:dyDescent="0.25">
      <c r="D2326"/>
      <c r="E2326"/>
      <c r="F2326"/>
      <c r="G2326"/>
      <c r="H2326"/>
      <c r="I2326"/>
      <c r="L2326" s="12" t="str">
        <f t="shared" si="36"/>
        <v xml:space="preserve"> </v>
      </c>
    </row>
    <row r="2327" spans="4:12" x14ac:dyDescent="0.25">
      <c r="D2327"/>
      <c r="E2327"/>
      <c r="F2327"/>
      <c r="G2327"/>
      <c r="H2327"/>
      <c r="I2327"/>
      <c r="L2327" s="12" t="str">
        <f t="shared" si="36"/>
        <v xml:space="preserve"> </v>
      </c>
    </row>
    <row r="2328" spans="4:12" x14ac:dyDescent="0.25">
      <c r="D2328"/>
      <c r="E2328"/>
      <c r="F2328"/>
      <c r="G2328"/>
      <c r="H2328"/>
      <c r="I2328"/>
      <c r="L2328" s="12" t="str">
        <f t="shared" si="36"/>
        <v xml:space="preserve"> </v>
      </c>
    </row>
    <row r="2329" spans="4:12" x14ac:dyDescent="0.25">
      <c r="D2329"/>
      <c r="E2329"/>
      <c r="F2329"/>
      <c r="G2329"/>
      <c r="H2329"/>
      <c r="I2329"/>
      <c r="L2329" s="12" t="str">
        <f t="shared" si="36"/>
        <v xml:space="preserve"> </v>
      </c>
    </row>
    <row r="2330" spans="4:12" x14ac:dyDescent="0.25">
      <c r="D2330"/>
      <c r="E2330"/>
      <c r="F2330"/>
      <c r="G2330"/>
      <c r="H2330"/>
      <c r="I2330"/>
      <c r="L2330" s="12" t="str">
        <f t="shared" si="36"/>
        <v xml:space="preserve"> </v>
      </c>
    </row>
    <row r="2331" spans="4:12" x14ac:dyDescent="0.25">
      <c r="D2331"/>
      <c r="E2331"/>
      <c r="F2331"/>
      <c r="G2331"/>
      <c r="H2331"/>
      <c r="I2331"/>
      <c r="L2331" s="12" t="str">
        <f t="shared" si="36"/>
        <v xml:space="preserve"> </v>
      </c>
    </row>
    <row r="2332" spans="4:12" x14ac:dyDescent="0.25">
      <c r="D2332"/>
      <c r="E2332"/>
      <c r="F2332"/>
      <c r="G2332"/>
      <c r="H2332"/>
      <c r="I2332"/>
      <c r="L2332" s="12" t="str">
        <f t="shared" si="36"/>
        <v xml:space="preserve"> </v>
      </c>
    </row>
    <row r="2333" spans="4:12" x14ac:dyDescent="0.25">
      <c r="D2333"/>
      <c r="E2333"/>
      <c r="F2333"/>
      <c r="G2333"/>
      <c r="H2333"/>
      <c r="I2333"/>
      <c r="L2333" s="12" t="str">
        <f t="shared" si="36"/>
        <v xml:space="preserve"> </v>
      </c>
    </row>
    <row r="2334" spans="4:12" x14ac:dyDescent="0.25">
      <c r="D2334"/>
      <c r="E2334"/>
      <c r="F2334"/>
      <c r="G2334"/>
      <c r="H2334"/>
      <c r="I2334"/>
      <c r="L2334" s="12" t="str">
        <f t="shared" si="36"/>
        <v xml:space="preserve"> </v>
      </c>
    </row>
    <row r="2335" spans="4:12" x14ac:dyDescent="0.25">
      <c r="D2335"/>
      <c r="E2335"/>
      <c r="F2335"/>
      <c r="G2335"/>
      <c r="H2335"/>
      <c r="I2335"/>
      <c r="L2335" s="12" t="str">
        <f t="shared" si="36"/>
        <v xml:space="preserve"> </v>
      </c>
    </row>
    <row r="2336" spans="4:12" x14ac:dyDescent="0.25">
      <c r="D2336"/>
      <c r="E2336"/>
      <c r="F2336"/>
      <c r="G2336"/>
      <c r="H2336"/>
      <c r="I2336"/>
      <c r="L2336" s="12" t="str">
        <f t="shared" si="36"/>
        <v xml:space="preserve"> </v>
      </c>
    </row>
    <row r="2337" spans="4:12" x14ac:dyDescent="0.25">
      <c r="D2337"/>
      <c r="E2337"/>
      <c r="F2337"/>
      <c r="G2337"/>
      <c r="H2337"/>
      <c r="I2337"/>
      <c r="L2337" s="12" t="str">
        <f t="shared" si="36"/>
        <v xml:space="preserve"> </v>
      </c>
    </row>
    <row r="2338" spans="4:12" x14ac:dyDescent="0.25">
      <c r="D2338"/>
      <c r="E2338"/>
      <c r="F2338"/>
      <c r="G2338"/>
      <c r="H2338"/>
      <c r="I2338"/>
      <c r="L2338" s="12" t="str">
        <f t="shared" si="36"/>
        <v xml:space="preserve"> </v>
      </c>
    </row>
    <row r="2339" spans="4:12" x14ac:dyDescent="0.25">
      <c r="D2339"/>
      <c r="E2339"/>
      <c r="F2339"/>
      <c r="G2339"/>
      <c r="H2339"/>
      <c r="I2339"/>
      <c r="L2339" s="12" t="str">
        <f t="shared" si="36"/>
        <v xml:space="preserve"> </v>
      </c>
    </row>
    <row r="2340" spans="4:12" x14ac:dyDescent="0.25">
      <c r="D2340"/>
      <c r="E2340"/>
      <c r="F2340"/>
      <c r="G2340"/>
      <c r="H2340"/>
      <c r="I2340"/>
      <c r="L2340" s="12" t="str">
        <f t="shared" si="36"/>
        <v xml:space="preserve"> </v>
      </c>
    </row>
    <row r="2341" spans="4:12" x14ac:dyDescent="0.25">
      <c r="D2341"/>
      <c r="E2341"/>
      <c r="F2341"/>
      <c r="G2341"/>
      <c r="H2341"/>
      <c r="I2341"/>
      <c r="L2341" s="12" t="str">
        <f t="shared" si="36"/>
        <v xml:space="preserve"> </v>
      </c>
    </row>
    <row r="2342" spans="4:12" x14ac:dyDescent="0.25">
      <c r="D2342"/>
      <c r="E2342"/>
      <c r="F2342"/>
      <c r="G2342"/>
      <c r="H2342"/>
      <c r="I2342"/>
      <c r="L2342" s="12" t="str">
        <f t="shared" si="36"/>
        <v xml:space="preserve"> </v>
      </c>
    </row>
    <row r="2343" spans="4:12" x14ac:dyDescent="0.25">
      <c r="D2343"/>
      <c r="E2343"/>
      <c r="F2343"/>
      <c r="G2343"/>
      <c r="H2343"/>
      <c r="I2343"/>
      <c r="L2343" s="12" t="str">
        <f t="shared" si="36"/>
        <v xml:space="preserve"> </v>
      </c>
    </row>
    <row r="2344" spans="4:12" x14ac:dyDescent="0.25">
      <c r="D2344"/>
      <c r="E2344"/>
      <c r="F2344"/>
      <c r="G2344"/>
      <c r="H2344"/>
      <c r="I2344"/>
      <c r="L2344" s="12" t="str">
        <f t="shared" si="36"/>
        <v xml:space="preserve"> </v>
      </c>
    </row>
    <row r="2345" spans="4:12" x14ac:dyDescent="0.25">
      <c r="D2345"/>
      <c r="E2345"/>
      <c r="F2345"/>
      <c r="G2345"/>
      <c r="H2345"/>
      <c r="I2345"/>
      <c r="L2345" s="12" t="str">
        <f t="shared" si="36"/>
        <v xml:space="preserve"> </v>
      </c>
    </row>
    <row r="2346" spans="4:12" x14ac:dyDescent="0.25">
      <c r="D2346"/>
      <c r="E2346"/>
      <c r="F2346"/>
      <c r="G2346"/>
      <c r="H2346"/>
      <c r="I2346"/>
      <c r="L2346" s="12" t="str">
        <f t="shared" si="36"/>
        <v xml:space="preserve"> </v>
      </c>
    </row>
    <row r="2347" spans="4:12" x14ac:dyDescent="0.25">
      <c r="D2347"/>
      <c r="E2347"/>
      <c r="F2347"/>
      <c r="G2347"/>
      <c r="H2347"/>
      <c r="I2347"/>
      <c r="L2347" s="12" t="str">
        <f t="shared" si="36"/>
        <v xml:space="preserve"> </v>
      </c>
    </row>
    <row r="2348" spans="4:12" x14ac:dyDescent="0.25">
      <c r="D2348"/>
      <c r="E2348"/>
      <c r="F2348"/>
      <c r="G2348"/>
      <c r="H2348"/>
      <c r="I2348"/>
      <c r="L2348" s="12" t="str">
        <f t="shared" si="36"/>
        <v xml:space="preserve"> </v>
      </c>
    </row>
    <row r="2349" spans="4:12" x14ac:dyDescent="0.25">
      <c r="D2349"/>
      <c r="E2349"/>
      <c r="F2349"/>
      <c r="G2349"/>
      <c r="H2349"/>
      <c r="I2349"/>
      <c r="L2349" s="12" t="str">
        <f t="shared" si="36"/>
        <v xml:space="preserve"> </v>
      </c>
    </row>
    <row r="2350" spans="4:12" x14ac:dyDescent="0.25">
      <c r="D2350"/>
      <c r="E2350"/>
      <c r="F2350"/>
      <c r="G2350"/>
      <c r="H2350"/>
      <c r="I2350"/>
      <c r="L2350" s="12" t="str">
        <f t="shared" si="36"/>
        <v xml:space="preserve"> </v>
      </c>
    </row>
    <row r="2351" spans="4:12" x14ac:dyDescent="0.25">
      <c r="D2351"/>
      <c r="E2351"/>
      <c r="F2351"/>
      <c r="G2351"/>
      <c r="H2351"/>
      <c r="I2351"/>
      <c r="L2351" s="12" t="str">
        <f t="shared" si="36"/>
        <v xml:space="preserve"> </v>
      </c>
    </row>
    <row r="2352" spans="4:12" x14ac:dyDescent="0.25">
      <c r="D2352"/>
      <c r="E2352"/>
      <c r="F2352"/>
      <c r="G2352"/>
      <c r="H2352"/>
      <c r="I2352"/>
      <c r="L2352" s="12" t="str">
        <f t="shared" si="36"/>
        <v xml:space="preserve"> </v>
      </c>
    </row>
    <row r="2353" spans="4:12" x14ac:dyDescent="0.25">
      <c r="D2353"/>
      <c r="E2353"/>
      <c r="F2353"/>
      <c r="G2353"/>
      <c r="H2353"/>
      <c r="I2353"/>
      <c r="L2353" s="12" t="str">
        <f t="shared" si="36"/>
        <v xml:space="preserve"> </v>
      </c>
    </row>
    <row r="2354" spans="4:12" x14ac:dyDescent="0.25">
      <c r="D2354"/>
      <c r="E2354"/>
      <c r="F2354"/>
      <c r="G2354"/>
      <c r="H2354"/>
      <c r="I2354"/>
      <c r="L2354" s="12" t="str">
        <f t="shared" si="36"/>
        <v xml:space="preserve"> </v>
      </c>
    </row>
    <row r="2355" spans="4:12" x14ac:dyDescent="0.25">
      <c r="D2355"/>
      <c r="E2355"/>
      <c r="F2355"/>
      <c r="G2355"/>
      <c r="H2355"/>
      <c r="I2355"/>
      <c r="L2355" s="12" t="str">
        <f t="shared" si="36"/>
        <v xml:space="preserve"> </v>
      </c>
    </row>
    <row r="2356" spans="4:12" x14ac:dyDescent="0.25">
      <c r="D2356"/>
      <c r="E2356"/>
      <c r="F2356"/>
      <c r="G2356"/>
      <c r="H2356"/>
      <c r="I2356"/>
      <c r="L2356" s="12" t="str">
        <f t="shared" si="36"/>
        <v xml:space="preserve"> </v>
      </c>
    </row>
    <row r="2357" spans="4:12" x14ac:dyDescent="0.25">
      <c r="D2357"/>
      <c r="E2357"/>
      <c r="F2357"/>
      <c r="G2357"/>
      <c r="H2357"/>
      <c r="I2357"/>
      <c r="L2357" s="12" t="str">
        <f t="shared" si="36"/>
        <v xml:space="preserve"> </v>
      </c>
    </row>
    <row r="2358" spans="4:12" x14ac:dyDescent="0.25">
      <c r="D2358"/>
      <c r="E2358"/>
      <c r="F2358"/>
      <c r="G2358"/>
      <c r="H2358"/>
      <c r="I2358"/>
      <c r="L2358" s="12" t="str">
        <f t="shared" si="36"/>
        <v xml:space="preserve"> </v>
      </c>
    </row>
    <row r="2359" spans="4:12" x14ac:dyDescent="0.25">
      <c r="D2359"/>
      <c r="E2359"/>
      <c r="F2359"/>
      <c r="G2359"/>
      <c r="H2359"/>
      <c r="I2359"/>
      <c r="L2359" s="12" t="str">
        <f t="shared" si="36"/>
        <v xml:space="preserve"> </v>
      </c>
    </row>
    <row r="2360" spans="4:12" x14ac:dyDescent="0.25">
      <c r="D2360"/>
      <c r="E2360"/>
      <c r="F2360"/>
      <c r="G2360"/>
      <c r="H2360"/>
      <c r="I2360"/>
      <c r="L2360" s="12" t="str">
        <f t="shared" si="36"/>
        <v xml:space="preserve"> </v>
      </c>
    </row>
    <row r="2361" spans="4:12" x14ac:dyDescent="0.25">
      <c r="D2361"/>
      <c r="E2361"/>
      <c r="F2361"/>
      <c r="G2361"/>
      <c r="H2361"/>
      <c r="I2361"/>
      <c r="L2361" s="12" t="str">
        <f t="shared" si="36"/>
        <v xml:space="preserve"> </v>
      </c>
    </row>
    <row r="2362" spans="4:12" x14ac:dyDescent="0.25">
      <c r="D2362"/>
      <c r="E2362"/>
      <c r="F2362"/>
      <c r="G2362"/>
      <c r="H2362"/>
      <c r="I2362"/>
      <c r="L2362" s="12" t="str">
        <f t="shared" si="36"/>
        <v xml:space="preserve"> </v>
      </c>
    </row>
    <row r="2363" spans="4:12" x14ac:dyDescent="0.25">
      <c r="D2363"/>
      <c r="E2363"/>
      <c r="F2363"/>
      <c r="G2363"/>
      <c r="H2363"/>
      <c r="I2363"/>
      <c r="L2363" s="12" t="str">
        <f t="shared" si="36"/>
        <v xml:space="preserve"> </v>
      </c>
    </row>
    <row r="2364" spans="4:12" x14ac:dyDescent="0.25">
      <c r="D2364"/>
      <c r="E2364"/>
      <c r="F2364"/>
      <c r="G2364"/>
      <c r="H2364"/>
      <c r="I2364"/>
      <c r="L2364" s="12" t="str">
        <f t="shared" si="36"/>
        <v xml:space="preserve"> </v>
      </c>
    </row>
    <row r="2365" spans="4:12" x14ac:dyDescent="0.25">
      <c r="D2365"/>
      <c r="E2365"/>
      <c r="F2365"/>
      <c r="G2365"/>
      <c r="H2365"/>
      <c r="I2365"/>
      <c r="L2365" s="12" t="str">
        <f t="shared" si="36"/>
        <v xml:space="preserve"> </v>
      </c>
    </row>
    <row r="2366" spans="4:12" x14ac:dyDescent="0.25">
      <c r="D2366"/>
      <c r="E2366"/>
      <c r="F2366"/>
      <c r="G2366"/>
      <c r="H2366"/>
      <c r="I2366"/>
      <c r="L2366" s="12" t="str">
        <f t="shared" si="36"/>
        <v xml:space="preserve"> </v>
      </c>
    </row>
    <row r="2367" spans="4:12" x14ac:dyDescent="0.25">
      <c r="D2367"/>
      <c r="E2367"/>
      <c r="F2367"/>
      <c r="G2367"/>
      <c r="H2367"/>
      <c r="I2367"/>
      <c r="L2367" s="12" t="str">
        <f t="shared" si="36"/>
        <v xml:space="preserve"> </v>
      </c>
    </row>
    <row r="2368" spans="4:12" x14ac:dyDescent="0.25">
      <c r="D2368"/>
      <c r="E2368"/>
      <c r="F2368"/>
      <c r="G2368"/>
      <c r="H2368"/>
      <c r="I2368"/>
      <c r="L2368" s="12" t="str">
        <f t="shared" si="36"/>
        <v xml:space="preserve"> </v>
      </c>
    </row>
    <row r="2369" spans="4:12" x14ac:dyDescent="0.25">
      <c r="D2369"/>
      <c r="E2369"/>
      <c r="F2369"/>
      <c r="G2369"/>
      <c r="H2369"/>
      <c r="I2369"/>
      <c r="L2369" s="12" t="str">
        <f t="shared" si="36"/>
        <v xml:space="preserve"> </v>
      </c>
    </row>
    <row r="2370" spans="4:12" x14ac:dyDescent="0.25">
      <c r="D2370"/>
      <c r="E2370"/>
      <c r="F2370"/>
      <c r="G2370"/>
      <c r="H2370"/>
      <c r="I2370"/>
      <c r="L2370" s="12" t="str">
        <f t="shared" si="36"/>
        <v xml:space="preserve"> </v>
      </c>
    </row>
    <row r="2371" spans="4:12" x14ac:dyDescent="0.25">
      <c r="D2371"/>
      <c r="E2371"/>
      <c r="F2371"/>
      <c r="G2371"/>
      <c r="H2371"/>
      <c r="I2371"/>
      <c r="L2371" s="12" t="str">
        <f t="shared" si="36"/>
        <v xml:space="preserve"> </v>
      </c>
    </row>
    <row r="2372" spans="4:12" x14ac:dyDescent="0.25">
      <c r="D2372"/>
      <c r="E2372"/>
      <c r="F2372"/>
      <c r="G2372"/>
      <c r="H2372"/>
      <c r="I2372"/>
      <c r="L2372" s="12" t="str">
        <f t="shared" si="36"/>
        <v xml:space="preserve"> </v>
      </c>
    </row>
    <row r="2373" spans="4:12" x14ac:dyDescent="0.25">
      <c r="D2373"/>
      <c r="E2373"/>
      <c r="F2373"/>
      <c r="G2373"/>
      <c r="H2373"/>
      <c r="I2373"/>
      <c r="L2373" s="12" t="str">
        <f t="shared" si="36"/>
        <v xml:space="preserve"> </v>
      </c>
    </row>
    <row r="2374" spans="4:12" x14ac:dyDescent="0.25">
      <c r="D2374"/>
      <c r="E2374"/>
      <c r="F2374"/>
      <c r="G2374"/>
      <c r="H2374"/>
      <c r="I2374"/>
      <c r="L2374" s="12" t="str">
        <f t="shared" si="36"/>
        <v xml:space="preserve"> </v>
      </c>
    </row>
    <row r="2375" spans="4:12" x14ac:dyDescent="0.25">
      <c r="D2375"/>
      <c r="E2375"/>
      <c r="F2375"/>
      <c r="G2375"/>
      <c r="H2375"/>
      <c r="I2375"/>
      <c r="L2375" s="12" t="str">
        <f t="shared" si="36"/>
        <v xml:space="preserve"> </v>
      </c>
    </row>
    <row r="2376" spans="4:12" x14ac:dyDescent="0.25">
      <c r="D2376"/>
      <c r="E2376"/>
      <c r="F2376"/>
      <c r="G2376"/>
      <c r="H2376"/>
      <c r="I2376"/>
      <c r="L2376" s="12" t="str">
        <f t="shared" si="36"/>
        <v xml:space="preserve"> </v>
      </c>
    </row>
    <row r="2377" spans="4:12" x14ac:dyDescent="0.25">
      <c r="D2377"/>
      <c r="E2377"/>
      <c r="F2377"/>
      <c r="G2377"/>
      <c r="H2377"/>
      <c r="I2377"/>
      <c r="L2377" s="12" t="str">
        <f t="shared" ref="L2377:L2440" si="37">IF(I2377&gt;$I$2,"X"," ")</f>
        <v xml:space="preserve"> </v>
      </c>
    </row>
    <row r="2378" spans="4:12" x14ac:dyDescent="0.25">
      <c r="D2378"/>
      <c r="E2378"/>
      <c r="F2378"/>
      <c r="G2378"/>
      <c r="H2378"/>
      <c r="I2378"/>
      <c r="L2378" s="12" t="str">
        <f t="shared" si="37"/>
        <v xml:space="preserve"> </v>
      </c>
    </row>
    <row r="2379" spans="4:12" x14ac:dyDescent="0.25">
      <c r="D2379"/>
      <c r="E2379"/>
      <c r="F2379"/>
      <c r="G2379"/>
      <c r="H2379"/>
      <c r="I2379"/>
      <c r="L2379" s="12" t="str">
        <f t="shared" si="37"/>
        <v xml:space="preserve"> </v>
      </c>
    </row>
    <row r="2380" spans="4:12" x14ac:dyDescent="0.25">
      <c r="D2380"/>
      <c r="E2380"/>
      <c r="F2380"/>
      <c r="G2380"/>
      <c r="H2380"/>
      <c r="I2380"/>
      <c r="L2380" s="12" t="str">
        <f t="shared" si="37"/>
        <v xml:space="preserve"> </v>
      </c>
    </row>
    <row r="2381" spans="4:12" x14ac:dyDescent="0.25">
      <c r="D2381"/>
      <c r="E2381"/>
      <c r="F2381"/>
      <c r="G2381"/>
      <c r="H2381"/>
      <c r="I2381"/>
      <c r="L2381" s="12" t="str">
        <f t="shared" si="37"/>
        <v xml:space="preserve"> </v>
      </c>
    </row>
    <row r="2382" spans="4:12" x14ac:dyDescent="0.25">
      <c r="D2382"/>
      <c r="E2382"/>
      <c r="F2382"/>
      <c r="G2382"/>
      <c r="H2382"/>
      <c r="I2382"/>
      <c r="L2382" s="12" t="str">
        <f t="shared" si="37"/>
        <v xml:space="preserve"> </v>
      </c>
    </row>
    <row r="2383" spans="4:12" x14ac:dyDescent="0.25">
      <c r="D2383"/>
      <c r="E2383"/>
      <c r="F2383"/>
      <c r="G2383"/>
      <c r="H2383"/>
      <c r="I2383"/>
      <c r="L2383" s="12" t="str">
        <f t="shared" si="37"/>
        <v xml:space="preserve"> </v>
      </c>
    </row>
    <row r="2384" spans="4:12" x14ac:dyDescent="0.25">
      <c r="D2384"/>
      <c r="E2384"/>
      <c r="F2384"/>
      <c r="G2384"/>
      <c r="H2384"/>
      <c r="I2384"/>
      <c r="L2384" s="12" t="str">
        <f t="shared" si="37"/>
        <v xml:space="preserve"> </v>
      </c>
    </row>
    <row r="2385" spans="4:12" x14ac:dyDescent="0.25">
      <c r="D2385"/>
      <c r="E2385"/>
      <c r="F2385"/>
      <c r="G2385"/>
      <c r="H2385"/>
      <c r="I2385"/>
      <c r="L2385" s="12" t="str">
        <f t="shared" si="37"/>
        <v xml:space="preserve"> </v>
      </c>
    </row>
    <row r="2386" spans="4:12" x14ac:dyDescent="0.25">
      <c r="D2386"/>
      <c r="E2386"/>
      <c r="F2386"/>
      <c r="G2386"/>
      <c r="H2386"/>
      <c r="I2386"/>
      <c r="L2386" s="12" t="str">
        <f t="shared" si="37"/>
        <v xml:space="preserve"> </v>
      </c>
    </row>
    <row r="2387" spans="4:12" x14ac:dyDescent="0.25">
      <c r="D2387"/>
      <c r="E2387"/>
      <c r="F2387"/>
      <c r="G2387"/>
      <c r="H2387"/>
      <c r="I2387"/>
      <c r="L2387" s="12" t="str">
        <f t="shared" si="37"/>
        <v xml:space="preserve"> </v>
      </c>
    </row>
    <row r="2388" spans="4:12" x14ac:dyDescent="0.25">
      <c r="D2388"/>
      <c r="E2388"/>
      <c r="F2388"/>
      <c r="G2388"/>
      <c r="H2388"/>
      <c r="I2388"/>
      <c r="L2388" s="12" t="str">
        <f t="shared" si="37"/>
        <v xml:space="preserve"> </v>
      </c>
    </row>
    <row r="2389" spans="4:12" x14ac:dyDescent="0.25">
      <c r="D2389"/>
      <c r="E2389"/>
      <c r="F2389"/>
      <c r="G2389"/>
      <c r="H2389"/>
      <c r="I2389"/>
      <c r="L2389" s="12" t="str">
        <f t="shared" si="37"/>
        <v xml:space="preserve"> </v>
      </c>
    </row>
    <row r="2390" spans="4:12" x14ac:dyDescent="0.25">
      <c r="D2390"/>
      <c r="E2390"/>
      <c r="F2390"/>
      <c r="G2390"/>
      <c r="H2390"/>
      <c r="I2390"/>
      <c r="L2390" s="12" t="str">
        <f t="shared" si="37"/>
        <v xml:space="preserve"> </v>
      </c>
    </row>
    <row r="2391" spans="4:12" x14ac:dyDescent="0.25">
      <c r="D2391"/>
      <c r="E2391"/>
      <c r="F2391"/>
      <c r="G2391"/>
      <c r="H2391"/>
      <c r="I2391"/>
      <c r="L2391" s="12" t="str">
        <f t="shared" si="37"/>
        <v xml:space="preserve"> </v>
      </c>
    </row>
    <row r="2392" spans="4:12" x14ac:dyDescent="0.25">
      <c r="D2392"/>
      <c r="E2392"/>
      <c r="F2392"/>
      <c r="G2392"/>
      <c r="H2392"/>
      <c r="I2392"/>
      <c r="L2392" s="12" t="str">
        <f t="shared" si="37"/>
        <v xml:space="preserve"> </v>
      </c>
    </row>
    <row r="2393" spans="4:12" x14ac:dyDescent="0.25">
      <c r="D2393"/>
      <c r="E2393"/>
      <c r="F2393"/>
      <c r="G2393"/>
      <c r="H2393"/>
      <c r="I2393"/>
      <c r="L2393" s="12" t="str">
        <f t="shared" si="37"/>
        <v xml:space="preserve"> </v>
      </c>
    </row>
    <row r="2394" spans="4:12" x14ac:dyDescent="0.25">
      <c r="D2394"/>
      <c r="E2394"/>
      <c r="F2394"/>
      <c r="G2394"/>
      <c r="H2394"/>
      <c r="I2394"/>
      <c r="L2394" s="12" t="str">
        <f t="shared" si="37"/>
        <v xml:space="preserve"> </v>
      </c>
    </row>
    <row r="2395" spans="4:12" x14ac:dyDescent="0.25">
      <c r="D2395"/>
      <c r="E2395"/>
      <c r="F2395"/>
      <c r="G2395"/>
      <c r="H2395"/>
      <c r="I2395"/>
      <c r="L2395" s="12" t="str">
        <f t="shared" si="37"/>
        <v xml:space="preserve"> </v>
      </c>
    </row>
    <row r="2396" spans="4:12" x14ac:dyDescent="0.25">
      <c r="D2396"/>
      <c r="E2396"/>
      <c r="F2396"/>
      <c r="G2396"/>
      <c r="H2396"/>
      <c r="I2396"/>
      <c r="L2396" s="12" t="str">
        <f t="shared" si="37"/>
        <v xml:space="preserve"> </v>
      </c>
    </row>
    <row r="2397" spans="4:12" x14ac:dyDescent="0.25">
      <c r="D2397"/>
      <c r="E2397"/>
      <c r="F2397"/>
      <c r="G2397"/>
      <c r="H2397"/>
      <c r="I2397"/>
      <c r="L2397" s="12" t="str">
        <f t="shared" si="37"/>
        <v xml:space="preserve"> </v>
      </c>
    </row>
    <row r="2398" spans="4:12" x14ac:dyDescent="0.25">
      <c r="D2398"/>
      <c r="E2398"/>
      <c r="F2398"/>
      <c r="G2398"/>
      <c r="H2398"/>
      <c r="I2398"/>
      <c r="L2398" s="12" t="str">
        <f t="shared" si="37"/>
        <v xml:space="preserve"> </v>
      </c>
    </row>
    <row r="2399" spans="4:12" x14ac:dyDescent="0.25">
      <c r="D2399"/>
      <c r="E2399"/>
      <c r="F2399"/>
      <c r="G2399"/>
      <c r="H2399"/>
      <c r="I2399"/>
      <c r="L2399" s="12" t="str">
        <f t="shared" si="37"/>
        <v xml:space="preserve"> </v>
      </c>
    </row>
    <row r="2400" spans="4:12" x14ac:dyDescent="0.25">
      <c r="D2400"/>
      <c r="E2400"/>
      <c r="F2400"/>
      <c r="G2400"/>
      <c r="H2400"/>
      <c r="I2400"/>
      <c r="L2400" s="12" t="str">
        <f t="shared" si="37"/>
        <v xml:space="preserve"> </v>
      </c>
    </row>
    <row r="2401" spans="4:12" x14ac:dyDescent="0.25">
      <c r="D2401"/>
      <c r="E2401"/>
      <c r="F2401"/>
      <c r="G2401"/>
      <c r="H2401"/>
      <c r="I2401"/>
      <c r="L2401" s="12" t="str">
        <f t="shared" si="37"/>
        <v xml:space="preserve"> </v>
      </c>
    </row>
    <row r="2402" spans="4:12" x14ac:dyDescent="0.25">
      <c r="D2402"/>
      <c r="E2402"/>
      <c r="F2402"/>
      <c r="G2402"/>
      <c r="H2402"/>
      <c r="I2402"/>
      <c r="L2402" s="12" t="str">
        <f t="shared" si="37"/>
        <v xml:space="preserve"> </v>
      </c>
    </row>
    <row r="2403" spans="4:12" x14ac:dyDescent="0.25">
      <c r="D2403"/>
      <c r="E2403"/>
      <c r="F2403"/>
      <c r="G2403"/>
      <c r="H2403"/>
      <c r="I2403"/>
      <c r="L2403" s="12" t="str">
        <f t="shared" si="37"/>
        <v xml:space="preserve"> </v>
      </c>
    </row>
    <row r="2404" spans="4:12" x14ac:dyDescent="0.25">
      <c r="D2404"/>
      <c r="E2404"/>
      <c r="F2404"/>
      <c r="G2404"/>
      <c r="H2404"/>
      <c r="I2404"/>
      <c r="L2404" s="12" t="str">
        <f t="shared" si="37"/>
        <v xml:space="preserve"> </v>
      </c>
    </row>
    <row r="2405" spans="4:12" x14ac:dyDescent="0.25">
      <c r="D2405"/>
      <c r="E2405"/>
      <c r="F2405"/>
      <c r="G2405"/>
      <c r="H2405"/>
      <c r="I2405"/>
      <c r="L2405" s="12" t="str">
        <f t="shared" si="37"/>
        <v xml:space="preserve"> </v>
      </c>
    </row>
    <row r="2406" spans="4:12" x14ac:dyDescent="0.25">
      <c r="D2406"/>
      <c r="E2406"/>
      <c r="F2406"/>
      <c r="G2406"/>
      <c r="H2406"/>
      <c r="I2406"/>
      <c r="L2406" s="12" t="str">
        <f t="shared" si="37"/>
        <v xml:space="preserve"> </v>
      </c>
    </row>
    <row r="2407" spans="4:12" x14ac:dyDescent="0.25">
      <c r="D2407"/>
      <c r="E2407"/>
      <c r="F2407"/>
      <c r="G2407"/>
      <c r="H2407"/>
      <c r="I2407"/>
      <c r="L2407" s="12" t="str">
        <f t="shared" si="37"/>
        <v xml:space="preserve"> </v>
      </c>
    </row>
    <row r="2408" spans="4:12" x14ac:dyDescent="0.25">
      <c r="D2408"/>
      <c r="E2408"/>
      <c r="F2408"/>
      <c r="G2408"/>
      <c r="H2408"/>
      <c r="I2408"/>
      <c r="L2408" s="12" t="str">
        <f t="shared" si="37"/>
        <v xml:space="preserve"> </v>
      </c>
    </row>
    <row r="2409" spans="4:12" x14ac:dyDescent="0.25">
      <c r="D2409"/>
      <c r="E2409"/>
      <c r="F2409"/>
      <c r="G2409"/>
      <c r="H2409"/>
      <c r="I2409"/>
      <c r="L2409" s="12" t="str">
        <f t="shared" si="37"/>
        <v xml:space="preserve"> </v>
      </c>
    </row>
    <row r="2410" spans="4:12" x14ac:dyDescent="0.25">
      <c r="D2410"/>
      <c r="E2410"/>
      <c r="F2410"/>
      <c r="G2410"/>
      <c r="H2410"/>
      <c r="I2410"/>
      <c r="L2410" s="12" t="str">
        <f t="shared" si="37"/>
        <v xml:space="preserve"> </v>
      </c>
    </row>
    <row r="2411" spans="4:12" x14ac:dyDescent="0.25">
      <c r="D2411"/>
      <c r="E2411"/>
      <c r="F2411"/>
      <c r="G2411"/>
      <c r="H2411"/>
      <c r="I2411"/>
      <c r="L2411" s="12" t="str">
        <f t="shared" si="37"/>
        <v xml:space="preserve"> </v>
      </c>
    </row>
    <row r="2412" spans="4:12" x14ac:dyDescent="0.25">
      <c r="D2412"/>
      <c r="E2412"/>
      <c r="F2412"/>
      <c r="G2412"/>
      <c r="H2412"/>
      <c r="I2412"/>
      <c r="L2412" s="12" t="str">
        <f t="shared" si="37"/>
        <v xml:space="preserve"> </v>
      </c>
    </row>
    <row r="2413" spans="4:12" x14ac:dyDescent="0.25">
      <c r="D2413"/>
      <c r="E2413"/>
      <c r="F2413"/>
      <c r="G2413"/>
      <c r="H2413"/>
      <c r="I2413"/>
      <c r="L2413" s="12" t="str">
        <f t="shared" si="37"/>
        <v xml:space="preserve"> </v>
      </c>
    </row>
    <row r="2414" spans="4:12" x14ac:dyDescent="0.25">
      <c r="D2414"/>
      <c r="E2414"/>
      <c r="F2414"/>
      <c r="G2414"/>
      <c r="H2414"/>
      <c r="I2414"/>
      <c r="L2414" s="12" t="str">
        <f t="shared" si="37"/>
        <v xml:space="preserve"> </v>
      </c>
    </row>
    <row r="2415" spans="4:12" x14ac:dyDescent="0.25">
      <c r="D2415"/>
      <c r="E2415"/>
      <c r="F2415"/>
      <c r="G2415"/>
      <c r="H2415"/>
      <c r="I2415"/>
      <c r="L2415" s="12" t="str">
        <f t="shared" si="37"/>
        <v xml:space="preserve"> </v>
      </c>
    </row>
    <row r="2416" spans="4:12" x14ac:dyDescent="0.25">
      <c r="D2416"/>
      <c r="E2416"/>
      <c r="F2416"/>
      <c r="G2416"/>
      <c r="H2416"/>
      <c r="I2416"/>
      <c r="L2416" s="12" t="str">
        <f t="shared" si="37"/>
        <v xml:space="preserve"> </v>
      </c>
    </row>
    <row r="2417" spans="4:12" x14ac:dyDescent="0.25">
      <c r="D2417"/>
      <c r="E2417"/>
      <c r="F2417"/>
      <c r="G2417"/>
      <c r="H2417"/>
      <c r="I2417"/>
      <c r="L2417" s="12" t="str">
        <f t="shared" si="37"/>
        <v xml:space="preserve"> </v>
      </c>
    </row>
    <row r="2418" spans="4:12" x14ac:dyDescent="0.25">
      <c r="D2418"/>
      <c r="E2418"/>
      <c r="F2418"/>
      <c r="G2418"/>
      <c r="H2418"/>
      <c r="I2418"/>
      <c r="L2418" s="12" t="str">
        <f t="shared" si="37"/>
        <v xml:space="preserve"> </v>
      </c>
    </row>
    <row r="2419" spans="4:12" x14ac:dyDescent="0.25">
      <c r="D2419"/>
      <c r="E2419"/>
      <c r="F2419"/>
      <c r="G2419"/>
      <c r="H2419"/>
      <c r="I2419"/>
      <c r="L2419" s="12" t="str">
        <f t="shared" si="37"/>
        <v xml:space="preserve"> </v>
      </c>
    </row>
    <row r="2420" spans="4:12" x14ac:dyDescent="0.25">
      <c r="D2420"/>
      <c r="E2420"/>
      <c r="F2420"/>
      <c r="G2420"/>
      <c r="H2420"/>
      <c r="I2420"/>
      <c r="L2420" s="12" t="str">
        <f t="shared" si="37"/>
        <v xml:space="preserve"> </v>
      </c>
    </row>
    <row r="2421" spans="4:12" x14ac:dyDescent="0.25">
      <c r="D2421"/>
      <c r="E2421"/>
      <c r="F2421"/>
      <c r="G2421"/>
      <c r="H2421"/>
      <c r="I2421"/>
      <c r="L2421" s="12" t="str">
        <f t="shared" si="37"/>
        <v xml:space="preserve"> </v>
      </c>
    </row>
    <row r="2422" spans="4:12" x14ac:dyDescent="0.25">
      <c r="D2422"/>
      <c r="E2422"/>
      <c r="F2422"/>
      <c r="G2422"/>
      <c r="H2422"/>
      <c r="I2422"/>
      <c r="L2422" s="12" t="str">
        <f t="shared" si="37"/>
        <v xml:space="preserve"> </v>
      </c>
    </row>
    <row r="2423" spans="4:12" x14ac:dyDescent="0.25">
      <c r="D2423"/>
      <c r="E2423"/>
      <c r="F2423"/>
      <c r="G2423"/>
      <c r="H2423"/>
      <c r="I2423"/>
      <c r="L2423" s="12" t="str">
        <f t="shared" si="37"/>
        <v xml:space="preserve"> </v>
      </c>
    </row>
    <row r="2424" spans="4:12" x14ac:dyDescent="0.25">
      <c r="D2424"/>
      <c r="E2424"/>
      <c r="F2424"/>
      <c r="G2424"/>
      <c r="H2424"/>
      <c r="I2424"/>
      <c r="L2424" s="12" t="str">
        <f t="shared" si="37"/>
        <v xml:space="preserve"> </v>
      </c>
    </row>
    <row r="2425" spans="4:12" x14ac:dyDescent="0.25">
      <c r="D2425"/>
      <c r="E2425"/>
      <c r="F2425"/>
      <c r="G2425"/>
      <c r="H2425"/>
      <c r="I2425"/>
      <c r="L2425" s="12" t="str">
        <f t="shared" si="37"/>
        <v xml:space="preserve"> </v>
      </c>
    </row>
    <row r="2426" spans="4:12" x14ac:dyDescent="0.25">
      <c r="D2426"/>
      <c r="E2426"/>
      <c r="F2426"/>
      <c r="G2426"/>
      <c r="H2426"/>
      <c r="I2426"/>
      <c r="L2426" s="12" t="str">
        <f t="shared" si="37"/>
        <v xml:space="preserve"> </v>
      </c>
    </row>
    <row r="2427" spans="4:12" x14ac:dyDescent="0.25">
      <c r="D2427"/>
      <c r="E2427"/>
      <c r="F2427"/>
      <c r="G2427"/>
      <c r="H2427"/>
      <c r="I2427"/>
      <c r="L2427" s="12" t="str">
        <f t="shared" si="37"/>
        <v xml:space="preserve"> </v>
      </c>
    </row>
    <row r="2428" spans="4:12" x14ac:dyDescent="0.25">
      <c r="D2428"/>
      <c r="E2428"/>
      <c r="F2428"/>
      <c r="G2428"/>
      <c r="H2428"/>
      <c r="I2428"/>
      <c r="L2428" s="12" t="str">
        <f t="shared" si="37"/>
        <v xml:space="preserve"> </v>
      </c>
    </row>
    <row r="2429" spans="4:12" x14ac:dyDescent="0.25">
      <c r="D2429"/>
      <c r="E2429"/>
      <c r="F2429"/>
      <c r="G2429"/>
      <c r="H2429"/>
      <c r="I2429"/>
      <c r="L2429" s="12" t="str">
        <f t="shared" si="37"/>
        <v xml:space="preserve"> </v>
      </c>
    </row>
    <row r="2430" spans="4:12" x14ac:dyDescent="0.25">
      <c r="D2430"/>
      <c r="E2430"/>
      <c r="F2430"/>
      <c r="G2430"/>
      <c r="H2430"/>
      <c r="I2430"/>
      <c r="L2430" s="12" t="str">
        <f t="shared" si="37"/>
        <v xml:space="preserve"> </v>
      </c>
    </row>
    <row r="2431" spans="4:12" x14ac:dyDescent="0.25">
      <c r="D2431"/>
      <c r="E2431"/>
      <c r="F2431"/>
      <c r="G2431"/>
      <c r="H2431"/>
      <c r="I2431"/>
      <c r="L2431" s="12" t="str">
        <f t="shared" si="37"/>
        <v xml:space="preserve"> </v>
      </c>
    </row>
    <row r="2432" spans="4:12" x14ac:dyDescent="0.25">
      <c r="D2432"/>
      <c r="E2432"/>
      <c r="F2432"/>
      <c r="G2432"/>
      <c r="H2432"/>
      <c r="I2432"/>
      <c r="L2432" s="12" t="str">
        <f t="shared" si="37"/>
        <v xml:space="preserve"> </v>
      </c>
    </row>
    <row r="2433" spans="4:12" x14ac:dyDescent="0.25">
      <c r="D2433"/>
      <c r="E2433"/>
      <c r="F2433"/>
      <c r="G2433"/>
      <c r="H2433"/>
      <c r="I2433"/>
      <c r="L2433" s="12" t="str">
        <f t="shared" si="37"/>
        <v xml:space="preserve"> </v>
      </c>
    </row>
    <row r="2434" spans="4:12" x14ac:dyDescent="0.25">
      <c r="D2434"/>
      <c r="E2434"/>
      <c r="F2434"/>
      <c r="G2434"/>
      <c r="H2434"/>
      <c r="I2434"/>
      <c r="L2434" s="12" t="str">
        <f t="shared" si="37"/>
        <v xml:space="preserve"> </v>
      </c>
    </row>
    <row r="2435" spans="4:12" x14ac:dyDescent="0.25">
      <c r="D2435"/>
      <c r="E2435"/>
      <c r="F2435"/>
      <c r="G2435"/>
      <c r="H2435"/>
      <c r="I2435"/>
      <c r="L2435" s="12" t="str">
        <f t="shared" si="37"/>
        <v xml:space="preserve"> </v>
      </c>
    </row>
    <row r="2436" spans="4:12" x14ac:dyDescent="0.25">
      <c r="D2436"/>
      <c r="E2436"/>
      <c r="F2436"/>
      <c r="G2436"/>
      <c r="H2436"/>
      <c r="I2436"/>
      <c r="L2436" s="12" t="str">
        <f t="shared" si="37"/>
        <v xml:space="preserve"> </v>
      </c>
    </row>
    <row r="2437" spans="4:12" x14ac:dyDescent="0.25">
      <c r="D2437"/>
      <c r="E2437"/>
      <c r="F2437"/>
      <c r="G2437"/>
      <c r="H2437"/>
      <c r="I2437"/>
      <c r="L2437" s="12" t="str">
        <f t="shared" si="37"/>
        <v xml:space="preserve"> </v>
      </c>
    </row>
    <row r="2438" spans="4:12" x14ac:dyDescent="0.25">
      <c r="D2438"/>
      <c r="E2438"/>
      <c r="F2438"/>
      <c r="G2438"/>
      <c r="H2438"/>
      <c r="I2438"/>
      <c r="L2438" s="12" t="str">
        <f t="shared" si="37"/>
        <v xml:space="preserve"> </v>
      </c>
    </row>
    <row r="2439" spans="4:12" x14ac:dyDescent="0.25">
      <c r="D2439"/>
      <c r="E2439"/>
      <c r="F2439"/>
      <c r="G2439"/>
      <c r="H2439"/>
      <c r="I2439"/>
      <c r="L2439" s="12" t="str">
        <f t="shared" si="37"/>
        <v xml:space="preserve"> </v>
      </c>
    </row>
    <row r="2440" spans="4:12" x14ac:dyDescent="0.25">
      <c r="D2440"/>
      <c r="E2440"/>
      <c r="F2440"/>
      <c r="G2440"/>
      <c r="H2440"/>
      <c r="I2440"/>
      <c r="L2440" s="12" t="str">
        <f t="shared" si="37"/>
        <v xml:space="preserve"> </v>
      </c>
    </row>
    <row r="2441" spans="4:12" x14ac:dyDescent="0.25">
      <c r="D2441"/>
      <c r="E2441"/>
      <c r="F2441"/>
      <c r="G2441"/>
      <c r="H2441"/>
      <c r="I2441"/>
      <c r="L2441" s="12" t="str">
        <f t="shared" ref="L2441:L2504" si="38">IF(I2441&gt;$I$2,"X"," ")</f>
        <v xml:space="preserve"> </v>
      </c>
    </row>
    <row r="2442" spans="4:12" x14ac:dyDescent="0.25">
      <c r="D2442"/>
      <c r="E2442"/>
      <c r="F2442"/>
      <c r="G2442"/>
      <c r="H2442"/>
      <c r="I2442"/>
      <c r="L2442" s="12" t="str">
        <f t="shared" si="38"/>
        <v xml:space="preserve"> </v>
      </c>
    </row>
    <row r="2443" spans="4:12" x14ac:dyDescent="0.25">
      <c r="D2443"/>
      <c r="E2443"/>
      <c r="F2443"/>
      <c r="G2443"/>
      <c r="H2443"/>
      <c r="I2443"/>
      <c r="L2443" s="12" t="str">
        <f t="shared" si="38"/>
        <v xml:space="preserve"> </v>
      </c>
    </row>
    <row r="2444" spans="4:12" x14ac:dyDescent="0.25">
      <c r="D2444"/>
      <c r="E2444"/>
      <c r="F2444"/>
      <c r="G2444"/>
      <c r="H2444"/>
      <c r="I2444"/>
      <c r="L2444" s="12" t="str">
        <f t="shared" si="38"/>
        <v xml:space="preserve"> </v>
      </c>
    </row>
    <row r="2445" spans="4:12" x14ac:dyDescent="0.25">
      <c r="D2445"/>
      <c r="E2445"/>
      <c r="F2445"/>
      <c r="G2445"/>
      <c r="H2445"/>
      <c r="I2445"/>
      <c r="L2445" s="12" t="str">
        <f t="shared" si="38"/>
        <v xml:space="preserve"> </v>
      </c>
    </row>
    <row r="2446" spans="4:12" x14ac:dyDescent="0.25">
      <c r="D2446"/>
      <c r="E2446"/>
      <c r="F2446"/>
      <c r="G2446"/>
      <c r="H2446"/>
      <c r="I2446"/>
      <c r="L2446" s="12" t="str">
        <f t="shared" si="38"/>
        <v xml:space="preserve"> </v>
      </c>
    </row>
    <row r="2447" spans="4:12" x14ac:dyDescent="0.25">
      <c r="D2447"/>
      <c r="E2447"/>
      <c r="F2447"/>
      <c r="G2447"/>
      <c r="H2447"/>
      <c r="I2447"/>
      <c r="L2447" s="12" t="str">
        <f t="shared" si="38"/>
        <v xml:space="preserve"> </v>
      </c>
    </row>
    <row r="2448" spans="4:12" x14ac:dyDescent="0.25">
      <c r="D2448"/>
      <c r="E2448"/>
      <c r="F2448"/>
      <c r="G2448"/>
      <c r="H2448"/>
      <c r="I2448"/>
      <c r="L2448" s="12" t="str">
        <f t="shared" si="38"/>
        <v xml:space="preserve"> </v>
      </c>
    </row>
    <row r="2449" spans="4:12" x14ac:dyDescent="0.25">
      <c r="D2449"/>
      <c r="E2449"/>
      <c r="F2449"/>
      <c r="G2449"/>
      <c r="H2449"/>
      <c r="I2449"/>
      <c r="L2449" s="12" t="str">
        <f t="shared" si="38"/>
        <v xml:space="preserve"> </v>
      </c>
    </row>
    <row r="2450" spans="4:12" x14ac:dyDescent="0.25">
      <c r="D2450"/>
      <c r="E2450"/>
      <c r="F2450"/>
      <c r="G2450"/>
      <c r="H2450"/>
      <c r="I2450"/>
      <c r="L2450" s="12" t="str">
        <f t="shared" si="38"/>
        <v xml:space="preserve"> </v>
      </c>
    </row>
    <row r="2451" spans="4:12" x14ac:dyDescent="0.25">
      <c r="D2451"/>
      <c r="E2451"/>
      <c r="F2451"/>
      <c r="G2451"/>
      <c r="H2451"/>
      <c r="I2451"/>
      <c r="L2451" s="12" t="str">
        <f t="shared" si="38"/>
        <v xml:space="preserve"> </v>
      </c>
    </row>
    <row r="2452" spans="4:12" x14ac:dyDescent="0.25">
      <c r="D2452"/>
      <c r="E2452"/>
      <c r="F2452"/>
      <c r="G2452"/>
      <c r="H2452"/>
      <c r="I2452"/>
      <c r="L2452" s="12" t="str">
        <f t="shared" si="38"/>
        <v xml:space="preserve"> </v>
      </c>
    </row>
    <row r="2453" spans="4:12" x14ac:dyDescent="0.25">
      <c r="D2453"/>
      <c r="E2453"/>
      <c r="F2453"/>
      <c r="G2453"/>
      <c r="H2453"/>
      <c r="I2453"/>
      <c r="L2453" s="12" t="str">
        <f t="shared" si="38"/>
        <v xml:space="preserve"> </v>
      </c>
    </row>
    <row r="2454" spans="4:12" x14ac:dyDescent="0.25">
      <c r="D2454"/>
      <c r="E2454"/>
      <c r="F2454"/>
      <c r="G2454"/>
      <c r="H2454"/>
      <c r="I2454"/>
      <c r="L2454" s="12" t="str">
        <f t="shared" si="38"/>
        <v xml:space="preserve"> </v>
      </c>
    </row>
    <row r="2455" spans="4:12" x14ac:dyDescent="0.25">
      <c r="D2455"/>
      <c r="E2455"/>
      <c r="F2455"/>
      <c r="G2455"/>
      <c r="H2455"/>
      <c r="I2455"/>
      <c r="L2455" s="12" t="str">
        <f t="shared" si="38"/>
        <v xml:space="preserve"> </v>
      </c>
    </row>
    <row r="2456" spans="4:12" x14ac:dyDescent="0.25">
      <c r="D2456"/>
      <c r="E2456"/>
      <c r="F2456"/>
      <c r="G2456"/>
      <c r="H2456"/>
      <c r="I2456"/>
      <c r="L2456" s="12" t="str">
        <f t="shared" si="38"/>
        <v xml:space="preserve"> </v>
      </c>
    </row>
    <row r="2457" spans="4:12" x14ac:dyDescent="0.25">
      <c r="D2457"/>
      <c r="E2457"/>
      <c r="F2457"/>
      <c r="G2457"/>
      <c r="H2457"/>
      <c r="I2457"/>
      <c r="L2457" s="12" t="str">
        <f t="shared" si="38"/>
        <v xml:space="preserve"> </v>
      </c>
    </row>
    <row r="2458" spans="4:12" x14ac:dyDescent="0.25">
      <c r="D2458"/>
      <c r="E2458"/>
      <c r="F2458"/>
      <c r="G2458"/>
      <c r="H2458"/>
      <c r="I2458"/>
      <c r="L2458" s="12" t="str">
        <f t="shared" si="38"/>
        <v xml:space="preserve"> </v>
      </c>
    </row>
    <row r="2459" spans="4:12" x14ac:dyDescent="0.25">
      <c r="D2459"/>
      <c r="E2459"/>
      <c r="F2459"/>
      <c r="G2459"/>
      <c r="H2459"/>
      <c r="I2459"/>
      <c r="L2459" s="12" t="str">
        <f t="shared" si="38"/>
        <v xml:space="preserve"> </v>
      </c>
    </row>
    <row r="2460" spans="4:12" x14ac:dyDescent="0.25">
      <c r="D2460"/>
      <c r="E2460"/>
      <c r="F2460"/>
      <c r="G2460"/>
      <c r="H2460"/>
      <c r="I2460"/>
      <c r="L2460" s="12" t="str">
        <f t="shared" si="38"/>
        <v xml:space="preserve"> </v>
      </c>
    </row>
    <row r="2461" spans="4:12" x14ac:dyDescent="0.25">
      <c r="D2461"/>
      <c r="E2461"/>
      <c r="F2461"/>
      <c r="G2461"/>
      <c r="H2461"/>
      <c r="I2461"/>
      <c r="L2461" s="12" t="str">
        <f t="shared" si="38"/>
        <v xml:space="preserve"> </v>
      </c>
    </row>
    <row r="2462" spans="4:12" x14ac:dyDescent="0.25">
      <c r="D2462"/>
      <c r="E2462"/>
      <c r="F2462"/>
      <c r="G2462"/>
      <c r="H2462"/>
      <c r="I2462"/>
      <c r="L2462" s="12" t="str">
        <f t="shared" si="38"/>
        <v xml:space="preserve"> </v>
      </c>
    </row>
    <row r="2463" spans="4:12" x14ac:dyDescent="0.25">
      <c r="D2463"/>
      <c r="E2463"/>
      <c r="F2463"/>
      <c r="G2463"/>
      <c r="H2463"/>
      <c r="I2463"/>
      <c r="L2463" s="12" t="str">
        <f t="shared" si="38"/>
        <v xml:space="preserve"> </v>
      </c>
    </row>
    <row r="2464" spans="4:12" x14ac:dyDescent="0.25">
      <c r="D2464"/>
      <c r="E2464"/>
      <c r="F2464"/>
      <c r="G2464"/>
      <c r="H2464"/>
      <c r="I2464"/>
      <c r="L2464" s="12" t="str">
        <f t="shared" si="38"/>
        <v xml:space="preserve"> </v>
      </c>
    </row>
    <row r="2465" spans="4:12" x14ac:dyDescent="0.25">
      <c r="D2465"/>
      <c r="E2465"/>
      <c r="F2465"/>
      <c r="G2465"/>
      <c r="H2465"/>
      <c r="I2465"/>
      <c r="L2465" s="12" t="str">
        <f t="shared" si="38"/>
        <v xml:space="preserve"> </v>
      </c>
    </row>
    <row r="2466" spans="4:12" x14ac:dyDescent="0.25">
      <c r="D2466"/>
      <c r="E2466"/>
      <c r="F2466"/>
      <c r="G2466"/>
      <c r="H2466"/>
      <c r="I2466"/>
      <c r="L2466" s="12" t="str">
        <f t="shared" si="38"/>
        <v xml:space="preserve"> </v>
      </c>
    </row>
    <row r="2467" spans="4:12" x14ac:dyDescent="0.25">
      <c r="D2467"/>
      <c r="E2467"/>
      <c r="F2467"/>
      <c r="G2467"/>
      <c r="H2467"/>
      <c r="I2467"/>
      <c r="L2467" s="12" t="str">
        <f t="shared" si="38"/>
        <v xml:space="preserve"> </v>
      </c>
    </row>
    <row r="2468" spans="4:12" x14ac:dyDescent="0.25">
      <c r="D2468"/>
      <c r="E2468"/>
      <c r="F2468"/>
      <c r="G2468"/>
      <c r="H2468"/>
      <c r="I2468"/>
      <c r="L2468" s="12" t="str">
        <f t="shared" si="38"/>
        <v xml:space="preserve"> </v>
      </c>
    </row>
    <row r="2469" spans="4:12" x14ac:dyDescent="0.25">
      <c r="D2469"/>
      <c r="E2469"/>
      <c r="F2469"/>
      <c r="G2469"/>
      <c r="H2469"/>
      <c r="I2469"/>
      <c r="L2469" s="12" t="str">
        <f t="shared" si="38"/>
        <v xml:space="preserve"> </v>
      </c>
    </row>
    <row r="2470" spans="4:12" x14ac:dyDescent="0.25">
      <c r="D2470"/>
      <c r="E2470"/>
      <c r="F2470"/>
      <c r="G2470"/>
      <c r="H2470"/>
      <c r="I2470"/>
      <c r="L2470" s="12" t="str">
        <f t="shared" si="38"/>
        <v xml:space="preserve"> </v>
      </c>
    </row>
    <row r="2471" spans="4:12" x14ac:dyDescent="0.25">
      <c r="D2471"/>
      <c r="E2471"/>
      <c r="F2471"/>
      <c r="G2471"/>
      <c r="H2471"/>
      <c r="I2471"/>
      <c r="L2471" s="12" t="str">
        <f t="shared" si="38"/>
        <v xml:space="preserve"> </v>
      </c>
    </row>
    <row r="2472" spans="4:12" x14ac:dyDescent="0.25">
      <c r="D2472"/>
      <c r="E2472"/>
      <c r="F2472"/>
      <c r="G2472"/>
      <c r="H2472"/>
      <c r="I2472"/>
      <c r="L2472" s="12" t="str">
        <f t="shared" si="38"/>
        <v xml:space="preserve"> </v>
      </c>
    </row>
    <row r="2473" spans="4:12" x14ac:dyDescent="0.25">
      <c r="D2473"/>
      <c r="E2473"/>
      <c r="F2473"/>
      <c r="G2473"/>
      <c r="H2473"/>
      <c r="I2473"/>
      <c r="L2473" s="12" t="str">
        <f t="shared" si="38"/>
        <v xml:space="preserve"> </v>
      </c>
    </row>
    <row r="2474" spans="4:12" x14ac:dyDescent="0.25">
      <c r="D2474"/>
      <c r="E2474"/>
      <c r="F2474"/>
      <c r="G2474"/>
      <c r="H2474"/>
      <c r="I2474"/>
      <c r="L2474" s="12" t="str">
        <f t="shared" si="38"/>
        <v xml:space="preserve"> </v>
      </c>
    </row>
    <row r="2475" spans="4:12" x14ac:dyDescent="0.25">
      <c r="D2475"/>
      <c r="E2475"/>
      <c r="F2475"/>
      <c r="G2475"/>
      <c r="H2475"/>
      <c r="I2475"/>
      <c r="L2475" s="12" t="str">
        <f t="shared" si="38"/>
        <v xml:space="preserve"> </v>
      </c>
    </row>
    <row r="2476" spans="4:12" x14ac:dyDescent="0.25">
      <c r="D2476"/>
      <c r="E2476"/>
      <c r="F2476"/>
      <c r="G2476"/>
      <c r="H2476"/>
      <c r="I2476"/>
      <c r="L2476" s="12" t="str">
        <f t="shared" si="38"/>
        <v xml:space="preserve"> </v>
      </c>
    </row>
    <row r="2477" spans="4:12" x14ac:dyDescent="0.25">
      <c r="D2477"/>
      <c r="E2477"/>
      <c r="F2477"/>
      <c r="G2477"/>
      <c r="H2477"/>
      <c r="I2477"/>
      <c r="L2477" s="12" t="str">
        <f t="shared" si="38"/>
        <v xml:space="preserve"> </v>
      </c>
    </row>
    <row r="2478" spans="4:12" x14ac:dyDescent="0.25">
      <c r="D2478"/>
      <c r="E2478"/>
      <c r="F2478"/>
      <c r="G2478"/>
      <c r="H2478"/>
      <c r="I2478"/>
      <c r="L2478" s="12" t="str">
        <f t="shared" si="38"/>
        <v xml:space="preserve"> </v>
      </c>
    </row>
    <row r="2479" spans="4:12" x14ac:dyDescent="0.25">
      <c r="D2479"/>
      <c r="E2479"/>
      <c r="F2479"/>
      <c r="G2479"/>
      <c r="H2479"/>
      <c r="I2479"/>
      <c r="L2479" s="12" t="str">
        <f t="shared" si="38"/>
        <v xml:space="preserve"> </v>
      </c>
    </row>
    <row r="2480" spans="4:12" x14ac:dyDescent="0.25">
      <c r="D2480"/>
      <c r="E2480"/>
      <c r="F2480"/>
      <c r="G2480"/>
      <c r="H2480"/>
      <c r="I2480"/>
      <c r="L2480" s="12" t="str">
        <f t="shared" si="38"/>
        <v xml:space="preserve"> </v>
      </c>
    </row>
    <row r="2481" spans="4:12" x14ac:dyDescent="0.25">
      <c r="D2481"/>
      <c r="E2481"/>
      <c r="F2481"/>
      <c r="G2481"/>
      <c r="H2481"/>
      <c r="I2481"/>
      <c r="L2481" s="12" t="str">
        <f t="shared" si="38"/>
        <v xml:space="preserve"> </v>
      </c>
    </row>
    <row r="2482" spans="4:12" x14ac:dyDescent="0.25">
      <c r="D2482"/>
      <c r="E2482"/>
      <c r="F2482"/>
      <c r="G2482"/>
      <c r="H2482"/>
      <c r="I2482"/>
      <c r="L2482" s="12" t="str">
        <f t="shared" si="38"/>
        <v xml:space="preserve"> </v>
      </c>
    </row>
    <row r="2483" spans="4:12" x14ac:dyDescent="0.25">
      <c r="D2483"/>
      <c r="E2483"/>
      <c r="F2483"/>
      <c r="G2483"/>
      <c r="H2483"/>
      <c r="I2483"/>
      <c r="L2483" s="12" t="str">
        <f t="shared" si="38"/>
        <v xml:space="preserve"> </v>
      </c>
    </row>
    <row r="2484" spans="4:12" x14ac:dyDescent="0.25">
      <c r="D2484"/>
      <c r="E2484"/>
      <c r="F2484"/>
      <c r="G2484"/>
      <c r="H2484"/>
      <c r="I2484"/>
      <c r="L2484" s="12" t="str">
        <f t="shared" si="38"/>
        <v xml:space="preserve"> </v>
      </c>
    </row>
    <row r="2485" spans="4:12" x14ac:dyDescent="0.25">
      <c r="D2485"/>
      <c r="E2485"/>
      <c r="F2485"/>
      <c r="G2485"/>
      <c r="H2485"/>
      <c r="I2485"/>
      <c r="L2485" s="12" t="str">
        <f t="shared" si="38"/>
        <v xml:space="preserve"> </v>
      </c>
    </row>
    <row r="2486" spans="4:12" x14ac:dyDescent="0.25">
      <c r="D2486"/>
      <c r="E2486"/>
      <c r="F2486"/>
      <c r="G2486"/>
      <c r="H2486"/>
      <c r="I2486"/>
      <c r="L2486" s="12" t="str">
        <f t="shared" si="38"/>
        <v xml:space="preserve"> </v>
      </c>
    </row>
    <row r="2487" spans="4:12" x14ac:dyDescent="0.25">
      <c r="D2487"/>
      <c r="E2487"/>
      <c r="F2487"/>
      <c r="G2487"/>
      <c r="H2487"/>
      <c r="I2487"/>
      <c r="L2487" s="12" t="str">
        <f t="shared" si="38"/>
        <v xml:space="preserve"> </v>
      </c>
    </row>
    <row r="2488" spans="4:12" x14ac:dyDescent="0.25">
      <c r="D2488"/>
      <c r="E2488"/>
      <c r="F2488"/>
      <c r="G2488"/>
      <c r="H2488"/>
      <c r="I2488"/>
      <c r="L2488" s="12" t="str">
        <f t="shared" si="38"/>
        <v xml:space="preserve"> </v>
      </c>
    </row>
    <row r="2489" spans="4:12" x14ac:dyDescent="0.25">
      <c r="D2489"/>
      <c r="E2489"/>
      <c r="F2489"/>
      <c r="G2489"/>
      <c r="H2489"/>
      <c r="I2489"/>
      <c r="L2489" s="12" t="str">
        <f t="shared" si="38"/>
        <v xml:space="preserve"> </v>
      </c>
    </row>
    <row r="2490" spans="4:12" x14ac:dyDescent="0.25">
      <c r="D2490"/>
      <c r="E2490"/>
      <c r="F2490"/>
      <c r="G2490"/>
      <c r="H2490"/>
      <c r="I2490"/>
      <c r="L2490" s="12" t="str">
        <f t="shared" si="38"/>
        <v xml:space="preserve"> </v>
      </c>
    </row>
    <row r="2491" spans="4:12" x14ac:dyDescent="0.25">
      <c r="D2491"/>
      <c r="E2491"/>
      <c r="F2491"/>
      <c r="G2491"/>
      <c r="H2491"/>
      <c r="I2491"/>
      <c r="L2491" s="12" t="str">
        <f t="shared" si="38"/>
        <v xml:space="preserve"> </v>
      </c>
    </row>
    <row r="2492" spans="4:12" x14ac:dyDescent="0.25">
      <c r="D2492"/>
      <c r="E2492"/>
      <c r="F2492"/>
      <c r="G2492"/>
      <c r="H2492"/>
      <c r="I2492"/>
      <c r="L2492" s="12" t="str">
        <f t="shared" si="38"/>
        <v xml:space="preserve"> </v>
      </c>
    </row>
    <row r="2493" spans="4:12" x14ac:dyDescent="0.25">
      <c r="D2493"/>
      <c r="E2493"/>
      <c r="F2493"/>
      <c r="G2493"/>
      <c r="H2493"/>
      <c r="I2493"/>
      <c r="L2493" s="12" t="str">
        <f t="shared" si="38"/>
        <v xml:space="preserve"> </v>
      </c>
    </row>
    <row r="2494" spans="4:12" x14ac:dyDescent="0.25">
      <c r="D2494"/>
      <c r="E2494"/>
      <c r="F2494"/>
      <c r="G2494"/>
      <c r="H2494"/>
      <c r="I2494"/>
      <c r="L2494" s="12" t="str">
        <f t="shared" si="38"/>
        <v xml:space="preserve"> </v>
      </c>
    </row>
    <row r="2495" spans="4:12" x14ac:dyDescent="0.25">
      <c r="D2495"/>
      <c r="E2495"/>
      <c r="F2495"/>
      <c r="G2495"/>
      <c r="H2495"/>
      <c r="I2495"/>
      <c r="L2495" s="12" t="str">
        <f t="shared" si="38"/>
        <v xml:space="preserve"> </v>
      </c>
    </row>
    <row r="2496" spans="4:12" x14ac:dyDescent="0.25">
      <c r="D2496"/>
      <c r="E2496"/>
      <c r="F2496"/>
      <c r="G2496"/>
      <c r="H2496"/>
      <c r="I2496"/>
      <c r="L2496" s="12" t="str">
        <f t="shared" si="38"/>
        <v xml:space="preserve"> </v>
      </c>
    </row>
    <row r="2497" spans="4:12" x14ac:dyDescent="0.25">
      <c r="D2497"/>
      <c r="E2497"/>
      <c r="F2497"/>
      <c r="G2497"/>
      <c r="H2497"/>
      <c r="I2497"/>
      <c r="L2497" s="12" t="str">
        <f t="shared" si="38"/>
        <v xml:space="preserve"> </v>
      </c>
    </row>
    <row r="2498" spans="4:12" x14ac:dyDescent="0.25">
      <c r="D2498"/>
      <c r="E2498"/>
      <c r="F2498"/>
      <c r="G2498"/>
      <c r="H2498"/>
      <c r="I2498"/>
      <c r="L2498" s="12" t="str">
        <f t="shared" si="38"/>
        <v xml:space="preserve"> </v>
      </c>
    </row>
    <row r="2499" spans="4:12" x14ac:dyDescent="0.25">
      <c r="D2499"/>
      <c r="E2499"/>
      <c r="F2499"/>
      <c r="G2499"/>
      <c r="H2499"/>
      <c r="I2499"/>
      <c r="L2499" s="12" t="str">
        <f t="shared" si="38"/>
        <v xml:space="preserve"> </v>
      </c>
    </row>
    <row r="2500" spans="4:12" x14ac:dyDescent="0.25">
      <c r="D2500"/>
      <c r="E2500"/>
      <c r="F2500"/>
      <c r="G2500"/>
      <c r="H2500"/>
      <c r="I2500"/>
      <c r="L2500" s="12" t="str">
        <f t="shared" si="38"/>
        <v xml:space="preserve"> </v>
      </c>
    </row>
    <row r="2501" spans="4:12" x14ac:dyDescent="0.25">
      <c r="D2501"/>
      <c r="E2501"/>
      <c r="F2501"/>
      <c r="G2501"/>
      <c r="H2501"/>
      <c r="I2501"/>
      <c r="L2501" s="12" t="str">
        <f t="shared" si="38"/>
        <v xml:space="preserve"> </v>
      </c>
    </row>
    <row r="2502" spans="4:12" x14ac:dyDescent="0.25">
      <c r="D2502"/>
      <c r="E2502"/>
      <c r="F2502"/>
      <c r="G2502"/>
      <c r="H2502"/>
      <c r="I2502"/>
      <c r="L2502" s="12" t="str">
        <f t="shared" si="38"/>
        <v xml:space="preserve"> </v>
      </c>
    </row>
    <row r="2503" spans="4:12" x14ac:dyDescent="0.25">
      <c r="D2503"/>
      <c r="E2503"/>
      <c r="F2503"/>
      <c r="G2503"/>
      <c r="H2503"/>
      <c r="I2503"/>
      <c r="L2503" s="12" t="str">
        <f t="shared" si="38"/>
        <v xml:space="preserve"> </v>
      </c>
    </row>
    <row r="2504" spans="4:12" x14ac:dyDescent="0.25">
      <c r="D2504"/>
      <c r="E2504"/>
      <c r="F2504"/>
      <c r="G2504"/>
      <c r="H2504"/>
      <c r="I2504"/>
      <c r="L2504" s="12" t="str">
        <f t="shared" si="38"/>
        <v xml:space="preserve"> </v>
      </c>
    </row>
    <row r="2505" spans="4:12" x14ac:dyDescent="0.25">
      <c r="D2505"/>
      <c r="E2505"/>
      <c r="F2505"/>
      <c r="G2505"/>
      <c r="H2505"/>
      <c r="I2505"/>
      <c r="L2505" s="12" t="str">
        <f t="shared" ref="L2505:L2568" si="39">IF(I2505&gt;$I$2,"X"," ")</f>
        <v xml:space="preserve"> </v>
      </c>
    </row>
    <row r="2506" spans="4:12" x14ac:dyDescent="0.25">
      <c r="D2506"/>
      <c r="E2506"/>
      <c r="F2506"/>
      <c r="G2506"/>
      <c r="H2506"/>
      <c r="I2506"/>
      <c r="L2506" s="12" t="str">
        <f t="shared" si="39"/>
        <v xml:space="preserve"> </v>
      </c>
    </row>
    <row r="2507" spans="4:12" x14ac:dyDescent="0.25">
      <c r="D2507"/>
      <c r="E2507"/>
      <c r="F2507"/>
      <c r="G2507"/>
      <c r="H2507"/>
      <c r="I2507"/>
      <c r="L2507" s="12" t="str">
        <f t="shared" si="39"/>
        <v xml:space="preserve"> </v>
      </c>
    </row>
    <row r="2508" spans="4:12" x14ac:dyDescent="0.25">
      <c r="D2508"/>
      <c r="E2508"/>
      <c r="F2508"/>
      <c r="G2508"/>
      <c r="H2508"/>
      <c r="I2508"/>
      <c r="L2508" s="12" t="str">
        <f t="shared" si="39"/>
        <v xml:space="preserve"> </v>
      </c>
    </row>
    <row r="2509" spans="4:12" x14ac:dyDescent="0.25">
      <c r="D2509"/>
      <c r="E2509"/>
      <c r="F2509"/>
      <c r="G2509"/>
      <c r="H2509"/>
      <c r="I2509"/>
      <c r="L2509" s="12" t="str">
        <f t="shared" si="39"/>
        <v xml:space="preserve"> </v>
      </c>
    </row>
    <row r="2510" spans="4:12" x14ac:dyDescent="0.25">
      <c r="D2510"/>
      <c r="E2510"/>
      <c r="F2510"/>
      <c r="G2510"/>
      <c r="H2510"/>
      <c r="I2510"/>
      <c r="L2510" s="12" t="str">
        <f t="shared" si="39"/>
        <v xml:space="preserve"> </v>
      </c>
    </row>
    <row r="2511" spans="4:12" x14ac:dyDescent="0.25">
      <c r="D2511"/>
      <c r="E2511"/>
      <c r="F2511"/>
      <c r="G2511"/>
      <c r="H2511"/>
      <c r="I2511"/>
      <c r="L2511" s="12" t="str">
        <f t="shared" si="39"/>
        <v xml:space="preserve"> </v>
      </c>
    </row>
    <row r="2512" spans="4:12" x14ac:dyDescent="0.25">
      <c r="D2512"/>
      <c r="E2512"/>
      <c r="F2512"/>
      <c r="G2512"/>
      <c r="H2512"/>
      <c r="I2512"/>
      <c r="L2512" s="12" t="str">
        <f t="shared" si="39"/>
        <v xml:space="preserve"> </v>
      </c>
    </row>
    <row r="2513" spans="4:12" x14ac:dyDescent="0.25">
      <c r="D2513"/>
      <c r="E2513"/>
      <c r="F2513"/>
      <c r="G2513"/>
      <c r="H2513"/>
      <c r="I2513"/>
      <c r="L2513" s="12" t="str">
        <f t="shared" si="39"/>
        <v xml:space="preserve"> </v>
      </c>
    </row>
    <row r="2514" spans="4:12" x14ac:dyDescent="0.25">
      <c r="D2514"/>
      <c r="E2514"/>
      <c r="F2514"/>
      <c r="G2514"/>
      <c r="H2514"/>
      <c r="I2514"/>
      <c r="L2514" s="12" t="str">
        <f t="shared" si="39"/>
        <v xml:space="preserve"> </v>
      </c>
    </row>
    <row r="2515" spans="4:12" x14ac:dyDescent="0.25">
      <c r="D2515"/>
      <c r="E2515"/>
      <c r="F2515"/>
      <c r="G2515"/>
      <c r="H2515"/>
      <c r="I2515"/>
      <c r="L2515" s="12" t="str">
        <f t="shared" si="39"/>
        <v xml:space="preserve"> </v>
      </c>
    </row>
    <row r="2516" spans="4:12" x14ac:dyDescent="0.25">
      <c r="D2516"/>
      <c r="E2516"/>
      <c r="F2516"/>
      <c r="G2516"/>
      <c r="H2516"/>
      <c r="I2516"/>
      <c r="L2516" s="12" t="str">
        <f t="shared" si="39"/>
        <v xml:space="preserve"> </v>
      </c>
    </row>
    <row r="2517" spans="4:12" x14ac:dyDescent="0.25">
      <c r="D2517"/>
      <c r="E2517"/>
      <c r="F2517"/>
      <c r="G2517"/>
      <c r="H2517"/>
      <c r="I2517"/>
      <c r="L2517" s="12" t="str">
        <f t="shared" si="39"/>
        <v xml:space="preserve"> </v>
      </c>
    </row>
    <row r="2518" spans="4:12" x14ac:dyDescent="0.25">
      <c r="D2518"/>
      <c r="E2518"/>
      <c r="F2518"/>
      <c r="G2518"/>
      <c r="H2518"/>
      <c r="I2518"/>
      <c r="L2518" s="12" t="str">
        <f t="shared" si="39"/>
        <v xml:space="preserve"> </v>
      </c>
    </row>
    <row r="2519" spans="4:12" x14ac:dyDescent="0.25">
      <c r="D2519"/>
      <c r="E2519"/>
      <c r="F2519"/>
      <c r="G2519"/>
      <c r="H2519"/>
      <c r="I2519"/>
      <c r="L2519" s="12" t="str">
        <f t="shared" si="39"/>
        <v xml:space="preserve"> </v>
      </c>
    </row>
    <row r="2520" spans="4:12" x14ac:dyDescent="0.25">
      <c r="D2520"/>
      <c r="E2520"/>
      <c r="F2520"/>
      <c r="G2520"/>
      <c r="H2520"/>
      <c r="I2520"/>
      <c r="L2520" s="12" t="str">
        <f t="shared" si="39"/>
        <v xml:space="preserve"> </v>
      </c>
    </row>
    <row r="2521" spans="4:12" x14ac:dyDescent="0.25">
      <c r="D2521"/>
      <c r="E2521"/>
      <c r="F2521"/>
      <c r="G2521"/>
      <c r="H2521"/>
      <c r="I2521"/>
      <c r="L2521" s="12" t="str">
        <f t="shared" si="39"/>
        <v xml:space="preserve"> </v>
      </c>
    </row>
    <row r="2522" spans="4:12" x14ac:dyDescent="0.25">
      <c r="D2522"/>
      <c r="E2522"/>
      <c r="F2522"/>
      <c r="G2522"/>
      <c r="H2522"/>
      <c r="I2522"/>
      <c r="L2522" s="12" t="str">
        <f t="shared" si="39"/>
        <v xml:space="preserve"> </v>
      </c>
    </row>
    <row r="2523" spans="4:12" x14ac:dyDescent="0.25">
      <c r="D2523"/>
      <c r="E2523"/>
      <c r="F2523"/>
      <c r="G2523"/>
      <c r="H2523"/>
      <c r="I2523"/>
      <c r="L2523" s="12" t="str">
        <f t="shared" si="39"/>
        <v xml:space="preserve"> </v>
      </c>
    </row>
    <row r="2524" spans="4:12" x14ac:dyDescent="0.25">
      <c r="D2524"/>
      <c r="E2524"/>
      <c r="F2524"/>
      <c r="G2524"/>
      <c r="H2524"/>
      <c r="I2524"/>
      <c r="L2524" s="12" t="str">
        <f t="shared" si="39"/>
        <v xml:space="preserve"> </v>
      </c>
    </row>
    <row r="2525" spans="4:12" x14ac:dyDescent="0.25">
      <c r="D2525"/>
      <c r="E2525"/>
      <c r="F2525"/>
      <c r="G2525"/>
      <c r="H2525"/>
      <c r="I2525"/>
      <c r="L2525" s="12" t="str">
        <f t="shared" si="39"/>
        <v xml:space="preserve"> </v>
      </c>
    </row>
    <row r="2526" spans="4:12" x14ac:dyDescent="0.25">
      <c r="D2526"/>
      <c r="E2526"/>
      <c r="F2526"/>
      <c r="G2526"/>
      <c r="H2526"/>
      <c r="I2526"/>
      <c r="L2526" s="12" t="str">
        <f t="shared" si="39"/>
        <v xml:space="preserve"> </v>
      </c>
    </row>
    <row r="2527" spans="4:12" x14ac:dyDescent="0.25">
      <c r="D2527"/>
      <c r="E2527"/>
      <c r="F2527"/>
      <c r="G2527"/>
      <c r="H2527"/>
      <c r="I2527"/>
      <c r="L2527" s="12" t="str">
        <f t="shared" si="39"/>
        <v xml:space="preserve"> </v>
      </c>
    </row>
    <row r="2528" spans="4:12" x14ac:dyDescent="0.25">
      <c r="D2528"/>
      <c r="E2528"/>
      <c r="F2528"/>
      <c r="G2528"/>
      <c r="H2528"/>
      <c r="I2528"/>
      <c r="L2528" s="12" t="str">
        <f t="shared" si="39"/>
        <v xml:space="preserve"> </v>
      </c>
    </row>
    <row r="2529" spans="4:12" x14ac:dyDescent="0.25">
      <c r="D2529"/>
      <c r="E2529"/>
      <c r="F2529"/>
      <c r="G2529"/>
      <c r="H2529"/>
      <c r="I2529"/>
      <c r="L2529" s="12" t="str">
        <f t="shared" si="39"/>
        <v xml:space="preserve"> </v>
      </c>
    </row>
    <row r="2530" spans="4:12" x14ac:dyDescent="0.25">
      <c r="D2530"/>
      <c r="E2530"/>
      <c r="F2530"/>
      <c r="G2530"/>
      <c r="H2530"/>
      <c r="I2530"/>
      <c r="L2530" s="12" t="str">
        <f t="shared" si="39"/>
        <v xml:space="preserve"> </v>
      </c>
    </row>
    <row r="2531" spans="4:12" x14ac:dyDescent="0.25">
      <c r="D2531"/>
      <c r="E2531"/>
      <c r="F2531"/>
      <c r="G2531"/>
      <c r="H2531"/>
      <c r="I2531"/>
      <c r="L2531" s="12" t="str">
        <f t="shared" si="39"/>
        <v xml:space="preserve"> </v>
      </c>
    </row>
    <row r="2532" spans="4:12" x14ac:dyDescent="0.25">
      <c r="D2532"/>
      <c r="E2532"/>
      <c r="F2532"/>
      <c r="G2532"/>
      <c r="H2532"/>
      <c r="I2532"/>
      <c r="L2532" s="12" t="str">
        <f t="shared" si="39"/>
        <v xml:space="preserve"> </v>
      </c>
    </row>
    <row r="2533" spans="4:12" x14ac:dyDescent="0.25">
      <c r="D2533"/>
      <c r="E2533"/>
      <c r="F2533"/>
      <c r="G2533"/>
      <c r="H2533"/>
      <c r="I2533"/>
      <c r="L2533" s="12" t="str">
        <f t="shared" si="39"/>
        <v xml:space="preserve"> </v>
      </c>
    </row>
    <row r="2534" spans="4:12" x14ac:dyDescent="0.25">
      <c r="D2534"/>
      <c r="E2534"/>
      <c r="F2534"/>
      <c r="G2534"/>
      <c r="H2534"/>
      <c r="I2534"/>
      <c r="L2534" s="12" t="str">
        <f t="shared" si="39"/>
        <v xml:space="preserve"> </v>
      </c>
    </row>
    <row r="2535" spans="4:12" x14ac:dyDescent="0.25">
      <c r="D2535"/>
      <c r="E2535"/>
      <c r="F2535"/>
      <c r="G2535"/>
      <c r="H2535"/>
      <c r="I2535"/>
      <c r="L2535" s="12" t="str">
        <f t="shared" si="39"/>
        <v xml:space="preserve"> </v>
      </c>
    </row>
    <row r="2536" spans="4:12" x14ac:dyDescent="0.25">
      <c r="D2536"/>
      <c r="E2536"/>
      <c r="F2536"/>
      <c r="G2536"/>
      <c r="H2536"/>
      <c r="I2536"/>
      <c r="L2536" s="12" t="str">
        <f t="shared" si="39"/>
        <v xml:space="preserve"> </v>
      </c>
    </row>
    <row r="2537" spans="4:12" x14ac:dyDescent="0.25">
      <c r="D2537"/>
      <c r="E2537"/>
      <c r="F2537"/>
      <c r="G2537"/>
      <c r="H2537"/>
      <c r="I2537"/>
      <c r="L2537" s="12" t="str">
        <f t="shared" si="39"/>
        <v xml:space="preserve"> </v>
      </c>
    </row>
    <row r="2538" spans="4:12" x14ac:dyDescent="0.25">
      <c r="D2538"/>
      <c r="E2538"/>
      <c r="F2538"/>
      <c r="G2538"/>
      <c r="H2538"/>
      <c r="I2538"/>
      <c r="L2538" s="12" t="str">
        <f t="shared" si="39"/>
        <v xml:space="preserve"> </v>
      </c>
    </row>
    <row r="2539" spans="4:12" x14ac:dyDescent="0.25">
      <c r="D2539"/>
      <c r="E2539"/>
      <c r="F2539"/>
      <c r="G2539"/>
      <c r="H2539"/>
      <c r="I2539"/>
      <c r="L2539" s="12" t="str">
        <f t="shared" si="39"/>
        <v xml:space="preserve"> </v>
      </c>
    </row>
    <row r="2540" spans="4:12" x14ac:dyDescent="0.25">
      <c r="D2540"/>
      <c r="E2540"/>
      <c r="F2540"/>
      <c r="G2540"/>
      <c r="H2540"/>
      <c r="I2540"/>
      <c r="L2540" s="12" t="str">
        <f t="shared" si="39"/>
        <v xml:space="preserve"> </v>
      </c>
    </row>
    <row r="2541" spans="4:12" x14ac:dyDescent="0.25">
      <c r="D2541"/>
      <c r="E2541"/>
      <c r="F2541"/>
      <c r="G2541"/>
      <c r="H2541"/>
      <c r="I2541"/>
      <c r="L2541" s="12" t="str">
        <f t="shared" si="39"/>
        <v xml:space="preserve"> </v>
      </c>
    </row>
    <row r="2542" spans="4:12" x14ac:dyDescent="0.25">
      <c r="D2542"/>
      <c r="E2542"/>
      <c r="F2542"/>
      <c r="G2542"/>
      <c r="H2542"/>
      <c r="I2542"/>
      <c r="L2542" s="12" t="str">
        <f t="shared" si="39"/>
        <v xml:space="preserve"> </v>
      </c>
    </row>
    <row r="2543" spans="4:12" x14ac:dyDescent="0.25">
      <c r="D2543"/>
      <c r="E2543"/>
      <c r="F2543"/>
      <c r="G2543"/>
      <c r="H2543"/>
      <c r="I2543"/>
      <c r="L2543" s="12" t="str">
        <f t="shared" si="39"/>
        <v xml:space="preserve"> </v>
      </c>
    </row>
    <row r="2544" spans="4:12" x14ac:dyDescent="0.25">
      <c r="D2544"/>
      <c r="E2544"/>
      <c r="F2544"/>
      <c r="G2544"/>
      <c r="H2544"/>
      <c r="I2544"/>
      <c r="L2544" s="12" t="str">
        <f t="shared" si="39"/>
        <v xml:space="preserve"> </v>
      </c>
    </row>
    <row r="2545" spans="4:12" x14ac:dyDescent="0.25">
      <c r="D2545"/>
      <c r="E2545"/>
      <c r="F2545"/>
      <c r="G2545"/>
      <c r="H2545"/>
      <c r="I2545"/>
      <c r="L2545" s="12" t="str">
        <f t="shared" si="39"/>
        <v xml:space="preserve"> </v>
      </c>
    </row>
    <row r="2546" spans="4:12" x14ac:dyDescent="0.25">
      <c r="D2546"/>
      <c r="E2546"/>
      <c r="F2546"/>
      <c r="G2546"/>
      <c r="H2546"/>
      <c r="I2546"/>
      <c r="L2546" s="12" t="str">
        <f t="shared" si="39"/>
        <v xml:space="preserve"> </v>
      </c>
    </row>
    <row r="2547" spans="4:12" x14ac:dyDescent="0.25">
      <c r="D2547"/>
      <c r="E2547"/>
      <c r="F2547"/>
      <c r="G2547"/>
      <c r="H2547"/>
      <c r="I2547"/>
      <c r="L2547" s="12" t="str">
        <f t="shared" si="39"/>
        <v xml:space="preserve"> </v>
      </c>
    </row>
    <row r="2548" spans="4:12" x14ac:dyDescent="0.25">
      <c r="D2548"/>
      <c r="E2548"/>
      <c r="F2548"/>
      <c r="G2548"/>
      <c r="H2548"/>
      <c r="I2548"/>
      <c r="L2548" s="12" t="str">
        <f t="shared" si="39"/>
        <v xml:space="preserve"> </v>
      </c>
    </row>
    <row r="2549" spans="4:12" x14ac:dyDescent="0.25">
      <c r="D2549"/>
      <c r="E2549"/>
      <c r="F2549"/>
      <c r="G2549"/>
      <c r="H2549"/>
      <c r="I2549"/>
      <c r="L2549" s="12" t="str">
        <f t="shared" si="39"/>
        <v xml:space="preserve"> </v>
      </c>
    </row>
    <row r="2550" spans="4:12" x14ac:dyDescent="0.25">
      <c r="D2550"/>
      <c r="E2550"/>
      <c r="F2550"/>
      <c r="G2550"/>
      <c r="H2550"/>
      <c r="I2550"/>
      <c r="L2550" s="12" t="str">
        <f t="shared" si="39"/>
        <v xml:space="preserve"> </v>
      </c>
    </row>
    <row r="2551" spans="4:12" x14ac:dyDescent="0.25">
      <c r="D2551"/>
      <c r="E2551"/>
      <c r="F2551"/>
      <c r="G2551"/>
      <c r="H2551"/>
      <c r="I2551"/>
      <c r="L2551" s="12" t="str">
        <f t="shared" si="39"/>
        <v xml:space="preserve"> </v>
      </c>
    </row>
    <row r="2552" spans="4:12" x14ac:dyDescent="0.25">
      <c r="D2552"/>
      <c r="E2552"/>
      <c r="F2552"/>
      <c r="G2552"/>
      <c r="H2552"/>
      <c r="I2552"/>
      <c r="L2552" s="12" t="str">
        <f t="shared" si="39"/>
        <v xml:space="preserve"> </v>
      </c>
    </row>
    <row r="2553" spans="4:12" x14ac:dyDescent="0.25">
      <c r="D2553"/>
      <c r="E2553"/>
      <c r="F2553"/>
      <c r="G2553"/>
      <c r="H2553"/>
      <c r="I2553"/>
      <c r="L2553" s="12" t="str">
        <f t="shared" si="39"/>
        <v xml:space="preserve"> </v>
      </c>
    </row>
    <row r="2554" spans="4:12" x14ac:dyDescent="0.25">
      <c r="D2554"/>
      <c r="E2554"/>
      <c r="F2554"/>
      <c r="G2554"/>
      <c r="H2554"/>
      <c r="I2554"/>
      <c r="L2554" s="12" t="str">
        <f t="shared" si="39"/>
        <v xml:space="preserve"> </v>
      </c>
    </row>
    <row r="2555" spans="4:12" x14ac:dyDescent="0.25">
      <c r="D2555"/>
      <c r="E2555"/>
      <c r="F2555"/>
      <c r="G2555"/>
      <c r="H2555"/>
      <c r="I2555"/>
      <c r="L2555" s="12" t="str">
        <f t="shared" si="39"/>
        <v xml:space="preserve"> </v>
      </c>
    </row>
    <row r="2556" spans="4:12" x14ac:dyDescent="0.25">
      <c r="D2556"/>
      <c r="E2556"/>
      <c r="F2556"/>
      <c r="G2556"/>
      <c r="H2556"/>
      <c r="I2556"/>
      <c r="L2556" s="12" t="str">
        <f t="shared" si="39"/>
        <v xml:space="preserve"> </v>
      </c>
    </row>
    <row r="2557" spans="4:12" x14ac:dyDescent="0.25">
      <c r="D2557"/>
      <c r="E2557"/>
      <c r="F2557"/>
      <c r="G2557"/>
      <c r="H2557"/>
      <c r="I2557"/>
      <c r="L2557" s="12" t="str">
        <f t="shared" si="39"/>
        <v xml:space="preserve"> </v>
      </c>
    </row>
    <row r="2558" spans="4:12" x14ac:dyDescent="0.25">
      <c r="D2558"/>
      <c r="E2558"/>
      <c r="F2558"/>
      <c r="G2558"/>
      <c r="H2558"/>
      <c r="I2558"/>
      <c r="L2558" s="12" t="str">
        <f t="shared" si="39"/>
        <v xml:space="preserve"> </v>
      </c>
    </row>
    <row r="2559" spans="4:12" x14ac:dyDescent="0.25">
      <c r="D2559"/>
      <c r="E2559"/>
      <c r="F2559"/>
      <c r="G2559"/>
      <c r="H2559"/>
      <c r="I2559"/>
      <c r="L2559" s="12" t="str">
        <f t="shared" si="39"/>
        <v xml:space="preserve"> </v>
      </c>
    </row>
    <row r="2560" spans="4:12" x14ac:dyDescent="0.25">
      <c r="D2560"/>
      <c r="E2560"/>
      <c r="F2560"/>
      <c r="G2560"/>
      <c r="H2560"/>
      <c r="I2560"/>
      <c r="L2560" s="12" t="str">
        <f t="shared" si="39"/>
        <v xml:space="preserve"> </v>
      </c>
    </row>
    <row r="2561" spans="4:12" x14ac:dyDescent="0.25">
      <c r="D2561"/>
      <c r="E2561"/>
      <c r="F2561"/>
      <c r="G2561"/>
      <c r="H2561"/>
      <c r="I2561"/>
      <c r="L2561" s="12" t="str">
        <f t="shared" si="39"/>
        <v xml:space="preserve"> </v>
      </c>
    </row>
    <row r="2562" spans="4:12" x14ac:dyDescent="0.25">
      <c r="D2562"/>
      <c r="E2562"/>
      <c r="F2562"/>
      <c r="G2562"/>
      <c r="H2562"/>
      <c r="I2562"/>
      <c r="L2562" s="12" t="str">
        <f t="shared" si="39"/>
        <v xml:space="preserve"> </v>
      </c>
    </row>
    <row r="2563" spans="4:12" x14ac:dyDescent="0.25">
      <c r="D2563"/>
      <c r="E2563"/>
      <c r="F2563"/>
      <c r="G2563"/>
      <c r="H2563"/>
      <c r="I2563"/>
      <c r="L2563" s="12" t="str">
        <f t="shared" si="39"/>
        <v xml:space="preserve"> </v>
      </c>
    </row>
    <row r="2564" spans="4:12" x14ac:dyDescent="0.25">
      <c r="D2564"/>
      <c r="E2564"/>
      <c r="F2564"/>
      <c r="G2564"/>
      <c r="H2564"/>
      <c r="I2564"/>
      <c r="L2564" s="12" t="str">
        <f t="shared" si="39"/>
        <v xml:space="preserve"> </v>
      </c>
    </row>
    <row r="2565" spans="4:12" x14ac:dyDescent="0.25">
      <c r="D2565"/>
      <c r="E2565"/>
      <c r="F2565"/>
      <c r="G2565"/>
      <c r="H2565"/>
      <c r="I2565"/>
      <c r="L2565" s="12" t="str">
        <f t="shared" si="39"/>
        <v xml:space="preserve"> </v>
      </c>
    </row>
    <row r="2566" spans="4:12" x14ac:dyDescent="0.25">
      <c r="D2566"/>
      <c r="E2566"/>
      <c r="F2566"/>
      <c r="G2566"/>
      <c r="H2566"/>
      <c r="I2566"/>
      <c r="L2566" s="12" t="str">
        <f t="shared" si="39"/>
        <v xml:space="preserve"> </v>
      </c>
    </row>
    <row r="2567" spans="4:12" x14ac:dyDescent="0.25">
      <c r="D2567"/>
      <c r="E2567"/>
      <c r="F2567"/>
      <c r="G2567"/>
      <c r="H2567"/>
      <c r="I2567"/>
      <c r="L2567" s="12" t="str">
        <f t="shared" si="39"/>
        <v xml:space="preserve"> </v>
      </c>
    </row>
    <row r="2568" spans="4:12" x14ac:dyDescent="0.25">
      <c r="D2568"/>
      <c r="E2568"/>
      <c r="F2568"/>
      <c r="G2568"/>
      <c r="H2568"/>
      <c r="I2568"/>
      <c r="L2568" s="12" t="str">
        <f t="shared" si="39"/>
        <v xml:space="preserve"> </v>
      </c>
    </row>
    <row r="2569" spans="4:12" x14ac:dyDescent="0.25">
      <c r="D2569"/>
      <c r="E2569"/>
      <c r="F2569"/>
      <c r="G2569"/>
      <c r="H2569"/>
      <c r="I2569"/>
      <c r="L2569" s="12" t="str">
        <f t="shared" ref="L2569:L2632" si="40">IF(I2569&gt;$I$2,"X"," ")</f>
        <v xml:space="preserve"> </v>
      </c>
    </row>
    <row r="2570" spans="4:12" x14ac:dyDescent="0.25">
      <c r="D2570"/>
      <c r="E2570"/>
      <c r="F2570"/>
      <c r="G2570"/>
      <c r="H2570"/>
      <c r="I2570"/>
      <c r="L2570" s="12" t="str">
        <f t="shared" si="40"/>
        <v xml:space="preserve"> </v>
      </c>
    </row>
    <row r="2571" spans="4:12" x14ac:dyDescent="0.25">
      <c r="D2571"/>
      <c r="E2571"/>
      <c r="F2571"/>
      <c r="G2571"/>
      <c r="H2571"/>
      <c r="I2571"/>
      <c r="L2571" s="12" t="str">
        <f t="shared" si="40"/>
        <v xml:space="preserve"> </v>
      </c>
    </row>
    <row r="2572" spans="4:12" x14ac:dyDescent="0.25">
      <c r="D2572"/>
      <c r="E2572"/>
      <c r="F2572"/>
      <c r="G2572"/>
      <c r="H2572"/>
      <c r="I2572"/>
      <c r="L2572" s="12" t="str">
        <f t="shared" si="40"/>
        <v xml:space="preserve"> </v>
      </c>
    </row>
    <row r="2573" spans="4:12" x14ac:dyDescent="0.25">
      <c r="D2573"/>
      <c r="E2573"/>
      <c r="F2573"/>
      <c r="G2573"/>
      <c r="H2573"/>
      <c r="I2573"/>
      <c r="L2573" s="12" t="str">
        <f t="shared" si="40"/>
        <v xml:space="preserve"> </v>
      </c>
    </row>
    <row r="2574" spans="4:12" x14ac:dyDescent="0.25">
      <c r="D2574"/>
      <c r="E2574"/>
      <c r="F2574"/>
      <c r="G2574"/>
      <c r="H2574"/>
      <c r="I2574"/>
      <c r="L2574" s="12" t="str">
        <f t="shared" si="40"/>
        <v xml:space="preserve"> </v>
      </c>
    </row>
    <row r="2575" spans="4:12" x14ac:dyDescent="0.25">
      <c r="D2575"/>
      <c r="E2575"/>
      <c r="F2575"/>
      <c r="G2575"/>
      <c r="H2575"/>
      <c r="I2575"/>
      <c r="L2575" s="12" t="str">
        <f t="shared" si="40"/>
        <v xml:space="preserve"> </v>
      </c>
    </row>
    <row r="2576" spans="4:12" x14ac:dyDescent="0.25">
      <c r="D2576"/>
      <c r="E2576"/>
      <c r="F2576"/>
      <c r="G2576"/>
      <c r="H2576"/>
      <c r="I2576"/>
      <c r="L2576" s="12" t="str">
        <f t="shared" si="40"/>
        <v xml:space="preserve"> </v>
      </c>
    </row>
    <row r="2577" spans="4:12" x14ac:dyDescent="0.25">
      <c r="D2577"/>
      <c r="E2577"/>
      <c r="F2577"/>
      <c r="G2577"/>
      <c r="H2577"/>
      <c r="I2577"/>
      <c r="L2577" s="12" t="str">
        <f t="shared" si="40"/>
        <v xml:space="preserve"> </v>
      </c>
    </row>
    <row r="2578" spans="4:12" x14ac:dyDescent="0.25">
      <c r="D2578"/>
      <c r="E2578"/>
      <c r="F2578"/>
      <c r="G2578"/>
      <c r="H2578"/>
      <c r="I2578"/>
      <c r="L2578" s="12" t="str">
        <f t="shared" si="40"/>
        <v xml:space="preserve"> </v>
      </c>
    </row>
    <row r="2579" spans="4:12" x14ac:dyDescent="0.25">
      <c r="D2579"/>
      <c r="E2579"/>
      <c r="F2579"/>
      <c r="G2579"/>
      <c r="H2579"/>
      <c r="I2579"/>
      <c r="L2579" s="12" t="str">
        <f t="shared" si="40"/>
        <v xml:space="preserve"> </v>
      </c>
    </row>
    <row r="2580" spans="4:12" x14ac:dyDescent="0.25">
      <c r="D2580"/>
      <c r="E2580"/>
      <c r="F2580"/>
      <c r="G2580"/>
      <c r="H2580"/>
      <c r="I2580"/>
      <c r="L2580" s="12" t="str">
        <f t="shared" si="40"/>
        <v xml:space="preserve"> </v>
      </c>
    </row>
    <row r="2581" spans="4:12" x14ac:dyDescent="0.25">
      <c r="D2581"/>
      <c r="E2581"/>
      <c r="F2581"/>
      <c r="G2581"/>
      <c r="H2581"/>
      <c r="I2581"/>
      <c r="L2581" s="12" t="str">
        <f t="shared" si="40"/>
        <v xml:space="preserve"> </v>
      </c>
    </row>
    <row r="2582" spans="4:12" x14ac:dyDescent="0.25">
      <c r="D2582"/>
      <c r="E2582"/>
      <c r="F2582"/>
      <c r="G2582"/>
      <c r="H2582"/>
      <c r="I2582"/>
      <c r="L2582" s="12" t="str">
        <f t="shared" si="40"/>
        <v xml:space="preserve"> </v>
      </c>
    </row>
    <row r="2583" spans="4:12" x14ac:dyDescent="0.25">
      <c r="D2583"/>
      <c r="E2583"/>
      <c r="F2583"/>
      <c r="G2583"/>
      <c r="H2583"/>
      <c r="I2583"/>
      <c r="L2583" s="12" t="str">
        <f t="shared" si="40"/>
        <v xml:space="preserve"> </v>
      </c>
    </row>
    <row r="2584" spans="4:12" x14ac:dyDescent="0.25">
      <c r="D2584"/>
      <c r="E2584"/>
      <c r="F2584"/>
      <c r="G2584"/>
      <c r="H2584"/>
      <c r="I2584"/>
      <c r="L2584" s="12" t="str">
        <f t="shared" si="40"/>
        <v xml:space="preserve"> </v>
      </c>
    </row>
    <row r="2585" spans="4:12" x14ac:dyDescent="0.25">
      <c r="D2585"/>
      <c r="E2585"/>
      <c r="F2585"/>
      <c r="G2585"/>
      <c r="H2585"/>
      <c r="I2585"/>
      <c r="L2585" s="12" t="str">
        <f t="shared" si="40"/>
        <v xml:space="preserve"> </v>
      </c>
    </row>
    <row r="2586" spans="4:12" x14ac:dyDescent="0.25">
      <c r="D2586"/>
      <c r="E2586"/>
      <c r="F2586"/>
      <c r="G2586"/>
      <c r="H2586"/>
      <c r="I2586"/>
      <c r="L2586" s="12" t="str">
        <f t="shared" si="40"/>
        <v xml:space="preserve"> </v>
      </c>
    </row>
    <row r="2587" spans="4:12" x14ac:dyDescent="0.25">
      <c r="D2587"/>
      <c r="E2587"/>
      <c r="F2587"/>
      <c r="G2587"/>
      <c r="H2587"/>
      <c r="I2587"/>
      <c r="L2587" s="12" t="str">
        <f t="shared" si="40"/>
        <v xml:space="preserve"> </v>
      </c>
    </row>
    <row r="2588" spans="4:12" x14ac:dyDescent="0.25">
      <c r="D2588"/>
      <c r="E2588"/>
      <c r="F2588"/>
      <c r="G2588"/>
      <c r="H2588"/>
      <c r="I2588"/>
      <c r="L2588" s="12" t="str">
        <f t="shared" si="40"/>
        <v xml:space="preserve"> </v>
      </c>
    </row>
    <row r="2589" spans="4:12" x14ac:dyDescent="0.25">
      <c r="D2589"/>
      <c r="E2589"/>
      <c r="F2589"/>
      <c r="G2589"/>
      <c r="H2589"/>
      <c r="I2589"/>
      <c r="L2589" s="12" t="str">
        <f t="shared" si="40"/>
        <v xml:space="preserve"> </v>
      </c>
    </row>
    <row r="2590" spans="4:12" x14ac:dyDescent="0.25">
      <c r="D2590"/>
      <c r="E2590"/>
      <c r="F2590"/>
      <c r="G2590"/>
      <c r="H2590"/>
      <c r="I2590"/>
      <c r="L2590" s="12" t="str">
        <f t="shared" si="40"/>
        <v xml:space="preserve"> </v>
      </c>
    </row>
    <row r="2591" spans="4:12" x14ac:dyDescent="0.25">
      <c r="D2591"/>
      <c r="E2591"/>
      <c r="F2591"/>
      <c r="G2591"/>
      <c r="H2591"/>
      <c r="I2591"/>
      <c r="L2591" s="12" t="str">
        <f t="shared" si="40"/>
        <v xml:space="preserve"> </v>
      </c>
    </row>
    <row r="2592" spans="4:12" x14ac:dyDescent="0.25">
      <c r="D2592"/>
      <c r="E2592"/>
      <c r="F2592"/>
      <c r="G2592"/>
      <c r="H2592"/>
      <c r="I2592"/>
      <c r="L2592" s="12" t="str">
        <f t="shared" si="40"/>
        <v xml:space="preserve"> </v>
      </c>
    </row>
    <row r="2593" spans="4:12" x14ac:dyDescent="0.25">
      <c r="D2593"/>
      <c r="E2593"/>
      <c r="F2593"/>
      <c r="G2593"/>
      <c r="H2593"/>
      <c r="I2593"/>
      <c r="L2593" s="12" t="str">
        <f t="shared" si="40"/>
        <v xml:space="preserve"> </v>
      </c>
    </row>
    <row r="2594" spans="4:12" x14ac:dyDescent="0.25">
      <c r="D2594"/>
      <c r="E2594"/>
      <c r="F2594"/>
      <c r="G2594"/>
      <c r="H2594"/>
      <c r="I2594"/>
      <c r="L2594" s="12" t="str">
        <f t="shared" si="40"/>
        <v xml:space="preserve"> </v>
      </c>
    </row>
    <row r="2595" spans="4:12" x14ac:dyDescent="0.25">
      <c r="D2595"/>
      <c r="E2595"/>
      <c r="F2595"/>
      <c r="G2595"/>
      <c r="H2595"/>
      <c r="I2595"/>
      <c r="L2595" s="12" t="str">
        <f t="shared" si="40"/>
        <v xml:space="preserve"> </v>
      </c>
    </row>
    <row r="2596" spans="4:12" x14ac:dyDescent="0.25">
      <c r="D2596"/>
      <c r="E2596"/>
      <c r="F2596"/>
      <c r="G2596"/>
      <c r="H2596"/>
      <c r="I2596"/>
      <c r="L2596" s="12" t="str">
        <f t="shared" si="40"/>
        <v xml:space="preserve"> </v>
      </c>
    </row>
    <row r="2597" spans="4:12" x14ac:dyDescent="0.25">
      <c r="D2597"/>
      <c r="E2597"/>
      <c r="F2597"/>
      <c r="G2597"/>
      <c r="H2597"/>
      <c r="I2597"/>
      <c r="L2597" s="12" t="str">
        <f t="shared" si="40"/>
        <v xml:space="preserve"> </v>
      </c>
    </row>
    <row r="2598" spans="4:12" x14ac:dyDescent="0.25">
      <c r="D2598"/>
      <c r="E2598"/>
      <c r="F2598"/>
      <c r="G2598"/>
      <c r="H2598"/>
      <c r="I2598"/>
      <c r="L2598" s="12" t="str">
        <f t="shared" si="40"/>
        <v xml:space="preserve"> </v>
      </c>
    </row>
    <row r="2599" spans="4:12" x14ac:dyDescent="0.25">
      <c r="D2599"/>
      <c r="E2599"/>
      <c r="F2599"/>
      <c r="G2599"/>
      <c r="H2599"/>
      <c r="I2599"/>
      <c r="L2599" s="12" t="str">
        <f t="shared" si="40"/>
        <v xml:space="preserve"> </v>
      </c>
    </row>
    <row r="2600" spans="4:12" x14ac:dyDescent="0.25">
      <c r="D2600"/>
      <c r="E2600"/>
      <c r="F2600"/>
      <c r="G2600"/>
      <c r="H2600"/>
      <c r="I2600"/>
      <c r="L2600" s="12" t="str">
        <f t="shared" si="40"/>
        <v xml:space="preserve"> </v>
      </c>
    </row>
    <row r="2601" spans="4:12" x14ac:dyDescent="0.25">
      <c r="D2601"/>
      <c r="E2601"/>
      <c r="F2601"/>
      <c r="G2601"/>
      <c r="H2601"/>
      <c r="I2601"/>
      <c r="L2601" s="12" t="str">
        <f t="shared" si="40"/>
        <v xml:space="preserve"> </v>
      </c>
    </row>
    <row r="2602" spans="4:12" x14ac:dyDescent="0.25">
      <c r="D2602"/>
      <c r="E2602"/>
      <c r="F2602"/>
      <c r="G2602"/>
      <c r="H2602"/>
      <c r="I2602"/>
      <c r="L2602" s="12" t="str">
        <f t="shared" si="40"/>
        <v xml:space="preserve"> </v>
      </c>
    </row>
    <row r="2603" spans="4:12" x14ac:dyDescent="0.25">
      <c r="D2603"/>
      <c r="E2603"/>
      <c r="F2603"/>
      <c r="G2603"/>
      <c r="H2603"/>
      <c r="I2603"/>
      <c r="L2603" s="12" t="str">
        <f t="shared" si="40"/>
        <v xml:space="preserve"> </v>
      </c>
    </row>
    <row r="2604" spans="4:12" x14ac:dyDescent="0.25">
      <c r="D2604"/>
      <c r="E2604"/>
      <c r="F2604"/>
      <c r="G2604"/>
      <c r="H2604"/>
      <c r="I2604"/>
      <c r="L2604" s="12" t="str">
        <f t="shared" si="40"/>
        <v xml:space="preserve"> </v>
      </c>
    </row>
    <row r="2605" spans="4:12" x14ac:dyDescent="0.25">
      <c r="D2605"/>
      <c r="E2605"/>
      <c r="F2605"/>
      <c r="G2605"/>
      <c r="H2605"/>
      <c r="I2605"/>
      <c r="L2605" s="12" t="str">
        <f t="shared" si="40"/>
        <v xml:space="preserve"> </v>
      </c>
    </row>
    <row r="2606" spans="4:12" x14ac:dyDescent="0.25">
      <c r="D2606"/>
      <c r="E2606"/>
      <c r="F2606"/>
      <c r="G2606"/>
      <c r="H2606"/>
      <c r="I2606"/>
      <c r="L2606" s="12" t="str">
        <f t="shared" si="40"/>
        <v xml:space="preserve"> </v>
      </c>
    </row>
    <row r="2607" spans="4:12" x14ac:dyDescent="0.25">
      <c r="D2607"/>
      <c r="E2607"/>
      <c r="F2607"/>
      <c r="G2607"/>
      <c r="H2607"/>
      <c r="I2607"/>
      <c r="L2607" s="12" t="str">
        <f t="shared" si="40"/>
        <v xml:space="preserve"> </v>
      </c>
    </row>
    <row r="2608" spans="4:12" x14ac:dyDescent="0.25">
      <c r="D2608"/>
      <c r="E2608"/>
      <c r="F2608"/>
      <c r="G2608"/>
      <c r="H2608"/>
      <c r="I2608"/>
      <c r="L2608" s="12" t="str">
        <f t="shared" si="40"/>
        <v xml:space="preserve"> </v>
      </c>
    </row>
    <row r="2609" spans="4:12" x14ac:dyDescent="0.25">
      <c r="D2609"/>
      <c r="E2609"/>
      <c r="F2609"/>
      <c r="G2609"/>
      <c r="H2609"/>
      <c r="I2609"/>
      <c r="L2609" s="12" t="str">
        <f t="shared" si="40"/>
        <v xml:space="preserve"> </v>
      </c>
    </row>
    <row r="2610" spans="4:12" x14ac:dyDescent="0.25">
      <c r="D2610"/>
      <c r="E2610"/>
      <c r="F2610"/>
      <c r="G2610"/>
      <c r="H2610"/>
      <c r="I2610"/>
      <c r="L2610" s="12" t="str">
        <f t="shared" si="40"/>
        <v xml:space="preserve"> </v>
      </c>
    </row>
    <row r="2611" spans="4:12" x14ac:dyDescent="0.25">
      <c r="D2611"/>
      <c r="E2611"/>
      <c r="F2611"/>
      <c r="G2611"/>
      <c r="H2611"/>
      <c r="I2611"/>
      <c r="L2611" s="12" t="str">
        <f t="shared" si="40"/>
        <v xml:space="preserve"> </v>
      </c>
    </row>
    <row r="2612" spans="4:12" x14ac:dyDescent="0.25">
      <c r="D2612"/>
      <c r="E2612"/>
      <c r="F2612"/>
      <c r="G2612"/>
      <c r="H2612"/>
      <c r="I2612"/>
      <c r="L2612" s="12" t="str">
        <f t="shared" si="40"/>
        <v xml:space="preserve"> </v>
      </c>
    </row>
    <row r="2613" spans="4:12" x14ac:dyDescent="0.25">
      <c r="D2613"/>
      <c r="E2613"/>
      <c r="F2613"/>
      <c r="G2613"/>
      <c r="H2613"/>
      <c r="I2613"/>
      <c r="L2613" s="12" t="str">
        <f t="shared" si="40"/>
        <v xml:space="preserve"> </v>
      </c>
    </row>
    <row r="2614" spans="4:12" x14ac:dyDescent="0.25">
      <c r="D2614"/>
      <c r="E2614"/>
      <c r="F2614"/>
      <c r="G2614"/>
      <c r="H2614"/>
      <c r="I2614"/>
      <c r="L2614" s="12" t="str">
        <f t="shared" si="40"/>
        <v xml:space="preserve"> </v>
      </c>
    </row>
    <row r="2615" spans="4:12" x14ac:dyDescent="0.25">
      <c r="D2615"/>
      <c r="E2615"/>
      <c r="F2615"/>
      <c r="G2615"/>
      <c r="H2615"/>
      <c r="I2615"/>
      <c r="L2615" s="12" t="str">
        <f t="shared" si="40"/>
        <v xml:space="preserve"> </v>
      </c>
    </row>
    <row r="2616" spans="4:12" x14ac:dyDescent="0.25">
      <c r="D2616"/>
      <c r="E2616"/>
      <c r="F2616"/>
      <c r="G2616"/>
      <c r="H2616"/>
      <c r="I2616"/>
      <c r="L2616" s="12" t="str">
        <f t="shared" si="40"/>
        <v xml:space="preserve"> </v>
      </c>
    </row>
    <row r="2617" spans="4:12" x14ac:dyDescent="0.25">
      <c r="D2617"/>
      <c r="E2617"/>
      <c r="F2617"/>
      <c r="G2617"/>
      <c r="H2617"/>
      <c r="I2617"/>
      <c r="L2617" s="12" t="str">
        <f t="shared" si="40"/>
        <v xml:space="preserve"> </v>
      </c>
    </row>
    <row r="2618" spans="4:12" x14ac:dyDescent="0.25">
      <c r="D2618"/>
      <c r="E2618"/>
      <c r="F2618"/>
      <c r="G2618"/>
      <c r="H2618"/>
      <c r="I2618"/>
      <c r="L2618" s="12" t="str">
        <f t="shared" si="40"/>
        <v xml:space="preserve"> </v>
      </c>
    </row>
    <row r="2619" spans="4:12" x14ac:dyDescent="0.25">
      <c r="D2619"/>
      <c r="E2619"/>
      <c r="F2619"/>
      <c r="G2619"/>
      <c r="H2619"/>
      <c r="I2619"/>
      <c r="L2619" s="12" t="str">
        <f t="shared" si="40"/>
        <v xml:space="preserve"> </v>
      </c>
    </row>
    <row r="2620" spans="4:12" x14ac:dyDescent="0.25">
      <c r="D2620"/>
      <c r="E2620"/>
      <c r="F2620"/>
      <c r="G2620"/>
      <c r="H2620"/>
      <c r="I2620"/>
      <c r="L2620" s="12" t="str">
        <f t="shared" si="40"/>
        <v xml:space="preserve"> </v>
      </c>
    </row>
    <row r="2621" spans="4:12" x14ac:dyDescent="0.25">
      <c r="D2621"/>
      <c r="E2621"/>
      <c r="F2621"/>
      <c r="G2621"/>
      <c r="H2621"/>
      <c r="I2621"/>
      <c r="L2621" s="12" t="str">
        <f t="shared" si="40"/>
        <v xml:space="preserve"> </v>
      </c>
    </row>
    <row r="2622" spans="4:12" x14ac:dyDescent="0.25">
      <c r="D2622"/>
      <c r="E2622"/>
      <c r="F2622"/>
      <c r="G2622"/>
      <c r="H2622"/>
      <c r="I2622"/>
      <c r="L2622" s="12" t="str">
        <f t="shared" si="40"/>
        <v xml:space="preserve"> </v>
      </c>
    </row>
    <row r="2623" spans="4:12" x14ac:dyDescent="0.25">
      <c r="D2623"/>
      <c r="E2623"/>
      <c r="F2623"/>
      <c r="G2623"/>
      <c r="H2623"/>
      <c r="I2623"/>
      <c r="L2623" s="12" t="str">
        <f t="shared" si="40"/>
        <v xml:space="preserve"> </v>
      </c>
    </row>
    <row r="2624" spans="4:12" x14ac:dyDescent="0.25">
      <c r="D2624"/>
      <c r="E2624"/>
      <c r="F2624"/>
      <c r="G2624"/>
      <c r="H2624"/>
      <c r="I2624"/>
      <c r="L2624" s="12" t="str">
        <f t="shared" si="40"/>
        <v xml:space="preserve"> </v>
      </c>
    </row>
    <row r="2625" spans="4:12" x14ac:dyDescent="0.25">
      <c r="D2625"/>
      <c r="E2625"/>
      <c r="F2625"/>
      <c r="G2625"/>
      <c r="H2625"/>
      <c r="I2625"/>
      <c r="L2625" s="12" t="str">
        <f t="shared" si="40"/>
        <v xml:space="preserve"> </v>
      </c>
    </row>
    <row r="2626" spans="4:12" x14ac:dyDescent="0.25">
      <c r="D2626"/>
      <c r="E2626"/>
      <c r="F2626"/>
      <c r="G2626"/>
      <c r="H2626"/>
      <c r="I2626"/>
      <c r="L2626" s="12" t="str">
        <f t="shared" si="40"/>
        <v xml:space="preserve"> </v>
      </c>
    </row>
    <row r="2627" spans="4:12" x14ac:dyDescent="0.25">
      <c r="D2627"/>
      <c r="E2627"/>
      <c r="F2627"/>
      <c r="G2627"/>
      <c r="H2627"/>
      <c r="I2627"/>
      <c r="L2627" s="12" t="str">
        <f t="shared" si="40"/>
        <v xml:space="preserve"> </v>
      </c>
    </row>
    <row r="2628" spans="4:12" x14ac:dyDescent="0.25">
      <c r="D2628"/>
      <c r="E2628"/>
      <c r="F2628"/>
      <c r="G2628"/>
      <c r="H2628"/>
      <c r="I2628"/>
      <c r="L2628" s="12" t="str">
        <f t="shared" si="40"/>
        <v xml:space="preserve"> </v>
      </c>
    </row>
    <row r="2629" spans="4:12" x14ac:dyDescent="0.25">
      <c r="D2629"/>
      <c r="E2629"/>
      <c r="F2629"/>
      <c r="G2629"/>
      <c r="H2629"/>
      <c r="I2629"/>
      <c r="L2629" s="12" t="str">
        <f t="shared" si="40"/>
        <v xml:space="preserve"> </v>
      </c>
    </row>
    <row r="2630" spans="4:12" x14ac:dyDescent="0.25">
      <c r="D2630"/>
      <c r="E2630"/>
      <c r="F2630"/>
      <c r="G2630"/>
      <c r="H2630"/>
      <c r="I2630"/>
      <c r="L2630" s="12" t="str">
        <f t="shared" si="40"/>
        <v xml:space="preserve"> </v>
      </c>
    </row>
    <row r="2631" spans="4:12" x14ac:dyDescent="0.25">
      <c r="D2631"/>
      <c r="E2631"/>
      <c r="F2631"/>
      <c r="G2631"/>
      <c r="H2631"/>
      <c r="I2631"/>
      <c r="L2631" s="12" t="str">
        <f t="shared" si="40"/>
        <v xml:space="preserve"> </v>
      </c>
    </row>
    <row r="2632" spans="4:12" x14ac:dyDescent="0.25">
      <c r="D2632"/>
      <c r="E2632"/>
      <c r="F2632"/>
      <c r="G2632"/>
      <c r="H2632"/>
      <c r="I2632"/>
      <c r="L2632" s="12" t="str">
        <f t="shared" si="40"/>
        <v xml:space="preserve"> </v>
      </c>
    </row>
    <row r="2633" spans="4:12" x14ac:dyDescent="0.25">
      <c r="D2633"/>
      <c r="E2633"/>
      <c r="F2633"/>
      <c r="G2633"/>
      <c r="H2633"/>
      <c r="I2633"/>
      <c r="L2633" s="12" t="str">
        <f t="shared" ref="L2633:L2696" si="41">IF(I2633&gt;$I$2,"X"," ")</f>
        <v xml:space="preserve"> </v>
      </c>
    </row>
    <row r="2634" spans="4:12" x14ac:dyDescent="0.25">
      <c r="D2634"/>
      <c r="E2634"/>
      <c r="F2634"/>
      <c r="G2634"/>
      <c r="H2634"/>
      <c r="I2634"/>
      <c r="L2634" s="12" t="str">
        <f t="shared" si="41"/>
        <v xml:space="preserve"> </v>
      </c>
    </row>
    <row r="2635" spans="4:12" x14ac:dyDescent="0.25">
      <c r="D2635"/>
      <c r="E2635"/>
      <c r="F2635"/>
      <c r="G2635"/>
      <c r="H2635"/>
      <c r="I2635"/>
      <c r="L2635" s="12" t="str">
        <f t="shared" si="41"/>
        <v xml:space="preserve"> </v>
      </c>
    </row>
    <row r="2636" spans="4:12" x14ac:dyDescent="0.25">
      <c r="D2636"/>
      <c r="E2636"/>
      <c r="F2636"/>
      <c r="G2636"/>
      <c r="H2636"/>
      <c r="I2636"/>
      <c r="L2636" s="12" t="str">
        <f t="shared" si="41"/>
        <v xml:space="preserve"> </v>
      </c>
    </row>
    <row r="2637" spans="4:12" x14ac:dyDescent="0.25">
      <c r="D2637"/>
      <c r="E2637"/>
      <c r="F2637"/>
      <c r="G2637"/>
      <c r="H2637"/>
      <c r="I2637"/>
      <c r="L2637" s="12" t="str">
        <f t="shared" si="41"/>
        <v xml:space="preserve"> </v>
      </c>
    </row>
    <row r="2638" spans="4:12" x14ac:dyDescent="0.25">
      <c r="D2638"/>
      <c r="E2638"/>
      <c r="F2638"/>
      <c r="G2638"/>
      <c r="H2638"/>
      <c r="I2638"/>
      <c r="L2638" s="12" t="str">
        <f t="shared" si="41"/>
        <v xml:space="preserve"> </v>
      </c>
    </row>
    <row r="2639" spans="4:12" x14ac:dyDescent="0.25">
      <c r="D2639"/>
      <c r="E2639"/>
      <c r="F2639"/>
      <c r="G2639"/>
      <c r="H2639"/>
      <c r="I2639"/>
      <c r="L2639" s="12" t="str">
        <f t="shared" si="41"/>
        <v xml:space="preserve"> </v>
      </c>
    </row>
    <row r="2640" spans="4:12" x14ac:dyDescent="0.25">
      <c r="D2640"/>
      <c r="E2640"/>
      <c r="F2640"/>
      <c r="G2640"/>
      <c r="H2640"/>
      <c r="I2640"/>
      <c r="L2640" s="12" t="str">
        <f t="shared" si="41"/>
        <v xml:space="preserve"> </v>
      </c>
    </row>
    <row r="2641" spans="4:12" x14ac:dyDescent="0.25">
      <c r="D2641"/>
      <c r="E2641"/>
      <c r="F2641"/>
      <c r="G2641"/>
      <c r="H2641"/>
      <c r="I2641"/>
      <c r="L2641" s="12" t="str">
        <f t="shared" si="41"/>
        <v xml:space="preserve"> </v>
      </c>
    </row>
    <row r="2642" spans="4:12" x14ac:dyDescent="0.25">
      <c r="D2642"/>
      <c r="E2642"/>
      <c r="F2642"/>
      <c r="G2642"/>
      <c r="H2642"/>
      <c r="I2642"/>
      <c r="L2642" s="12" t="str">
        <f t="shared" si="41"/>
        <v xml:space="preserve"> </v>
      </c>
    </row>
    <row r="2643" spans="4:12" x14ac:dyDescent="0.25">
      <c r="D2643"/>
      <c r="E2643"/>
      <c r="F2643"/>
      <c r="G2643"/>
      <c r="H2643"/>
      <c r="I2643"/>
      <c r="L2643" s="12" t="str">
        <f t="shared" si="41"/>
        <v xml:space="preserve"> </v>
      </c>
    </row>
    <row r="2644" spans="4:12" x14ac:dyDescent="0.25">
      <c r="D2644"/>
      <c r="E2644"/>
      <c r="F2644"/>
      <c r="G2644"/>
      <c r="H2644"/>
      <c r="I2644"/>
      <c r="L2644" s="12" t="str">
        <f t="shared" si="41"/>
        <v xml:space="preserve"> </v>
      </c>
    </row>
    <row r="2645" spans="4:12" x14ac:dyDescent="0.25">
      <c r="D2645"/>
      <c r="E2645"/>
      <c r="F2645"/>
      <c r="G2645"/>
      <c r="H2645"/>
      <c r="I2645"/>
      <c r="L2645" s="12" t="str">
        <f t="shared" si="41"/>
        <v xml:space="preserve"> </v>
      </c>
    </row>
    <row r="2646" spans="4:12" x14ac:dyDescent="0.25">
      <c r="D2646"/>
      <c r="E2646"/>
      <c r="F2646"/>
      <c r="G2646"/>
      <c r="H2646"/>
      <c r="I2646"/>
      <c r="L2646" s="12" t="str">
        <f t="shared" si="41"/>
        <v xml:space="preserve"> </v>
      </c>
    </row>
    <row r="2647" spans="4:12" x14ac:dyDescent="0.25">
      <c r="D2647"/>
      <c r="E2647"/>
      <c r="F2647"/>
      <c r="G2647"/>
      <c r="H2647"/>
      <c r="I2647"/>
      <c r="L2647" s="12" t="str">
        <f t="shared" si="41"/>
        <v xml:space="preserve"> </v>
      </c>
    </row>
    <row r="2648" spans="4:12" x14ac:dyDescent="0.25">
      <c r="D2648"/>
      <c r="E2648"/>
      <c r="F2648"/>
      <c r="G2648"/>
      <c r="H2648"/>
      <c r="I2648"/>
      <c r="L2648" s="12" t="str">
        <f t="shared" si="41"/>
        <v xml:space="preserve"> </v>
      </c>
    </row>
    <row r="2649" spans="4:12" x14ac:dyDescent="0.25">
      <c r="D2649"/>
      <c r="E2649"/>
      <c r="F2649"/>
      <c r="G2649"/>
      <c r="H2649"/>
      <c r="I2649"/>
      <c r="L2649" s="12" t="str">
        <f t="shared" si="41"/>
        <v xml:space="preserve"> </v>
      </c>
    </row>
    <row r="2650" spans="4:12" x14ac:dyDescent="0.25">
      <c r="D2650"/>
      <c r="E2650"/>
      <c r="F2650"/>
      <c r="G2650"/>
      <c r="H2650"/>
      <c r="I2650"/>
      <c r="L2650" s="12" t="str">
        <f t="shared" si="41"/>
        <v xml:space="preserve"> </v>
      </c>
    </row>
    <row r="2651" spans="4:12" x14ac:dyDescent="0.25">
      <c r="D2651"/>
      <c r="E2651"/>
      <c r="F2651"/>
      <c r="G2651"/>
      <c r="H2651"/>
      <c r="I2651"/>
      <c r="L2651" s="12" t="str">
        <f t="shared" si="41"/>
        <v xml:space="preserve"> </v>
      </c>
    </row>
    <row r="2652" spans="4:12" x14ac:dyDescent="0.25">
      <c r="D2652"/>
      <c r="E2652"/>
      <c r="F2652"/>
      <c r="G2652"/>
      <c r="H2652"/>
      <c r="I2652"/>
      <c r="L2652" s="12" t="str">
        <f t="shared" si="41"/>
        <v xml:space="preserve"> </v>
      </c>
    </row>
    <row r="2653" spans="4:12" x14ac:dyDescent="0.25">
      <c r="D2653"/>
      <c r="E2653"/>
      <c r="F2653"/>
      <c r="G2653"/>
      <c r="H2653"/>
      <c r="I2653"/>
      <c r="L2653" s="12" t="str">
        <f t="shared" si="41"/>
        <v xml:space="preserve"> </v>
      </c>
    </row>
    <row r="2654" spans="4:12" x14ac:dyDescent="0.25">
      <c r="D2654"/>
      <c r="E2654"/>
      <c r="F2654"/>
      <c r="G2654"/>
      <c r="H2654"/>
      <c r="I2654"/>
      <c r="L2654" s="12" t="str">
        <f t="shared" si="41"/>
        <v xml:space="preserve"> </v>
      </c>
    </row>
    <row r="2655" spans="4:12" x14ac:dyDescent="0.25">
      <c r="D2655"/>
      <c r="E2655"/>
      <c r="F2655"/>
      <c r="G2655"/>
      <c r="H2655"/>
      <c r="I2655"/>
      <c r="L2655" s="12" t="str">
        <f t="shared" si="41"/>
        <v xml:space="preserve"> </v>
      </c>
    </row>
    <row r="2656" spans="4:12" x14ac:dyDescent="0.25">
      <c r="D2656"/>
      <c r="E2656"/>
      <c r="F2656"/>
      <c r="G2656"/>
      <c r="H2656"/>
      <c r="I2656"/>
      <c r="L2656" s="12" t="str">
        <f t="shared" si="41"/>
        <v xml:space="preserve"> </v>
      </c>
    </row>
    <row r="2657" spans="4:12" x14ac:dyDescent="0.25">
      <c r="D2657"/>
      <c r="E2657"/>
      <c r="F2657"/>
      <c r="G2657"/>
      <c r="H2657"/>
      <c r="I2657"/>
      <c r="L2657" s="12" t="str">
        <f t="shared" si="41"/>
        <v xml:space="preserve"> </v>
      </c>
    </row>
    <row r="2658" spans="4:12" x14ac:dyDescent="0.25">
      <c r="D2658"/>
      <c r="E2658"/>
      <c r="F2658"/>
      <c r="G2658"/>
      <c r="H2658"/>
      <c r="I2658"/>
      <c r="L2658" s="12" t="str">
        <f t="shared" si="41"/>
        <v xml:space="preserve"> </v>
      </c>
    </row>
    <row r="2659" spans="4:12" x14ac:dyDescent="0.25">
      <c r="D2659"/>
      <c r="E2659"/>
      <c r="F2659"/>
      <c r="G2659"/>
      <c r="H2659"/>
      <c r="I2659"/>
      <c r="L2659" s="12" t="str">
        <f t="shared" si="41"/>
        <v xml:space="preserve"> </v>
      </c>
    </row>
    <row r="2660" spans="4:12" x14ac:dyDescent="0.25">
      <c r="D2660"/>
      <c r="E2660"/>
      <c r="F2660"/>
      <c r="G2660"/>
      <c r="H2660"/>
      <c r="I2660"/>
      <c r="L2660" s="12" t="str">
        <f t="shared" si="41"/>
        <v xml:space="preserve"> </v>
      </c>
    </row>
    <row r="2661" spans="4:12" x14ac:dyDescent="0.25">
      <c r="D2661"/>
      <c r="E2661"/>
      <c r="F2661"/>
      <c r="G2661"/>
      <c r="H2661"/>
      <c r="I2661"/>
      <c r="L2661" s="12" t="str">
        <f t="shared" si="41"/>
        <v xml:space="preserve"> </v>
      </c>
    </row>
    <row r="2662" spans="4:12" x14ac:dyDescent="0.25">
      <c r="D2662"/>
      <c r="E2662"/>
      <c r="F2662"/>
      <c r="G2662"/>
      <c r="H2662"/>
      <c r="I2662"/>
      <c r="L2662" s="12" t="str">
        <f t="shared" si="41"/>
        <v xml:space="preserve"> </v>
      </c>
    </row>
    <row r="2663" spans="4:12" x14ac:dyDescent="0.25">
      <c r="D2663"/>
      <c r="E2663"/>
      <c r="F2663"/>
      <c r="G2663"/>
      <c r="H2663"/>
      <c r="I2663"/>
      <c r="L2663" s="12" t="str">
        <f t="shared" si="41"/>
        <v xml:space="preserve"> </v>
      </c>
    </row>
    <row r="2664" spans="4:12" x14ac:dyDescent="0.25">
      <c r="D2664"/>
      <c r="E2664"/>
      <c r="F2664"/>
      <c r="G2664"/>
      <c r="H2664"/>
      <c r="I2664"/>
      <c r="L2664" s="12" t="str">
        <f t="shared" si="41"/>
        <v xml:space="preserve"> </v>
      </c>
    </row>
    <row r="2665" spans="4:12" x14ac:dyDescent="0.25">
      <c r="D2665"/>
      <c r="E2665"/>
      <c r="F2665"/>
      <c r="G2665"/>
      <c r="H2665"/>
      <c r="I2665"/>
      <c r="L2665" s="12" t="str">
        <f t="shared" si="41"/>
        <v xml:space="preserve"> </v>
      </c>
    </row>
    <row r="2666" spans="4:12" x14ac:dyDescent="0.25">
      <c r="D2666"/>
      <c r="E2666"/>
      <c r="F2666"/>
      <c r="G2666"/>
      <c r="H2666"/>
      <c r="I2666"/>
      <c r="L2666" s="12" t="str">
        <f t="shared" si="41"/>
        <v xml:space="preserve"> </v>
      </c>
    </row>
    <row r="2667" spans="4:12" x14ac:dyDescent="0.25">
      <c r="D2667"/>
      <c r="E2667"/>
      <c r="F2667"/>
      <c r="G2667"/>
      <c r="H2667"/>
      <c r="I2667"/>
      <c r="L2667" s="12" t="str">
        <f t="shared" si="41"/>
        <v xml:space="preserve"> </v>
      </c>
    </row>
    <row r="2668" spans="4:12" x14ac:dyDescent="0.25">
      <c r="D2668"/>
      <c r="E2668"/>
      <c r="F2668"/>
      <c r="G2668"/>
      <c r="H2668"/>
      <c r="I2668"/>
      <c r="L2668" s="12" t="str">
        <f t="shared" si="41"/>
        <v xml:space="preserve"> </v>
      </c>
    </row>
    <row r="2669" spans="4:12" x14ac:dyDescent="0.25">
      <c r="D2669"/>
      <c r="E2669"/>
      <c r="F2669"/>
      <c r="G2669"/>
      <c r="H2669"/>
      <c r="I2669"/>
      <c r="L2669" s="12" t="str">
        <f t="shared" si="41"/>
        <v xml:space="preserve"> </v>
      </c>
    </row>
    <row r="2670" spans="4:12" x14ac:dyDescent="0.25">
      <c r="D2670"/>
      <c r="E2670"/>
      <c r="F2670"/>
      <c r="G2670"/>
      <c r="H2670"/>
      <c r="I2670"/>
      <c r="L2670" s="12" t="str">
        <f t="shared" si="41"/>
        <v xml:space="preserve"> </v>
      </c>
    </row>
    <row r="2671" spans="4:12" x14ac:dyDescent="0.25">
      <c r="D2671"/>
      <c r="E2671"/>
      <c r="F2671"/>
      <c r="G2671"/>
      <c r="H2671"/>
      <c r="I2671"/>
      <c r="L2671" s="12" t="str">
        <f t="shared" si="41"/>
        <v xml:space="preserve"> </v>
      </c>
    </row>
    <row r="2672" spans="4:12" x14ac:dyDescent="0.25">
      <c r="D2672"/>
      <c r="E2672"/>
      <c r="F2672"/>
      <c r="G2672"/>
      <c r="H2672"/>
      <c r="I2672"/>
      <c r="L2672" s="12" t="str">
        <f t="shared" si="41"/>
        <v xml:space="preserve"> </v>
      </c>
    </row>
    <row r="2673" spans="4:12" x14ac:dyDescent="0.25">
      <c r="D2673"/>
      <c r="E2673"/>
      <c r="F2673"/>
      <c r="G2673"/>
      <c r="H2673"/>
      <c r="I2673"/>
      <c r="L2673" s="12" t="str">
        <f t="shared" si="41"/>
        <v xml:space="preserve"> </v>
      </c>
    </row>
    <row r="2674" spans="4:12" x14ac:dyDescent="0.25">
      <c r="D2674"/>
      <c r="E2674"/>
      <c r="F2674"/>
      <c r="G2674"/>
      <c r="H2674"/>
      <c r="I2674"/>
      <c r="L2674" s="12" t="str">
        <f t="shared" si="41"/>
        <v xml:space="preserve"> </v>
      </c>
    </row>
    <row r="2675" spans="4:12" x14ac:dyDescent="0.25">
      <c r="D2675"/>
      <c r="E2675"/>
      <c r="F2675"/>
      <c r="G2675"/>
      <c r="H2675"/>
      <c r="I2675"/>
      <c r="L2675" s="12" t="str">
        <f t="shared" si="41"/>
        <v xml:space="preserve"> </v>
      </c>
    </row>
    <row r="2676" spans="4:12" x14ac:dyDescent="0.25">
      <c r="D2676"/>
      <c r="E2676"/>
      <c r="F2676"/>
      <c r="G2676"/>
      <c r="H2676"/>
      <c r="I2676"/>
      <c r="L2676" s="12" t="str">
        <f t="shared" si="41"/>
        <v xml:space="preserve"> </v>
      </c>
    </row>
    <row r="2677" spans="4:12" x14ac:dyDescent="0.25">
      <c r="D2677"/>
      <c r="E2677"/>
      <c r="F2677"/>
      <c r="G2677"/>
      <c r="H2677"/>
      <c r="I2677"/>
      <c r="L2677" s="12" t="str">
        <f t="shared" si="41"/>
        <v xml:space="preserve"> </v>
      </c>
    </row>
    <row r="2678" spans="4:12" x14ac:dyDescent="0.25">
      <c r="D2678"/>
      <c r="E2678"/>
      <c r="F2678"/>
      <c r="G2678"/>
      <c r="H2678"/>
      <c r="I2678"/>
      <c r="L2678" s="12" t="str">
        <f t="shared" si="41"/>
        <v xml:space="preserve"> </v>
      </c>
    </row>
    <row r="2679" spans="4:12" x14ac:dyDescent="0.25">
      <c r="D2679"/>
      <c r="E2679"/>
      <c r="F2679"/>
      <c r="G2679"/>
      <c r="H2679"/>
      <c r="I2679"/>
      <c r="L2679" s="12" t="str">
        <f t="shared" si="41"/>
        <v xml:space="preserve"> </v>
      </c>
    </row>
    <row r="2680" spans="4:12" x14ac:dyDescent="0.25">
      <c r="D2680"/>
      <c r="E2680"/>
      <c r="F2680"/>
      <c r="G2680"/>
      <c r="H2680"/>
      <c r="I2680"/>
      <c r="L2680" s="12" t="str">
        <f t="shared" si="41"/>
        <v xml:space="preserve"> </v>
      </c>
    </row>
    <row r="2681" spans="4:12" x14ac:dyDescent="0.25">
      <c r="D2681"/>
      <c r="E2681"/>
      <c r="F2681"/>
      <c r="G2681"/>
      <c r="H2681"/>
      <c r="I2681"/>
      <c r="L2681" s="12" t="str">
        <f t="shared" si="41"/>
        <v xml:space="preserve"> </v>
      </c>
    </row>
    <row r="2682" spans="4:12" x14ac:dyDescent="0.25">
      <c r="D2682"/>
      <c r="E2682"/>
      <c r="F2682"/>
      <c r="G2682"/>
      <c r="H2682"/>
      <c r="I2682"/>
      <c r="L2682" s="12" t="str">
        <f t="shared" si="41"/>
        <v xml:space="preserve"> </v>
      </c>
    </row>
    <row r="2683" spans="4:12" x14ac:dyDescent="0.25">
      <c r="D2683"/>
      <c r="E2683"/>
      <c r="F2683"/>
      <c r="G2683"/>
      <c r="H2683"/>
      <c r="I2683"/>
      <c r="L2683" s="12" t="str">
        <f t="shared" si="41"/>
        <v xml:space="preserve"> </v>
      </c>
    </row>
    <row r="2684" spans="4:12" x14ac:dyDescent="0.25">
      <c r="D2684"/>
      <c r="E2684"/>
      <c r="F2684"/>
      <c r="G2684"/>
      <c r="H2684"/>
      <c r="I2684"/>
      <c r="L2684" s="12" t="str">
        <f t="shared" si="41"/>
        <v xml:space="preserve"> </v>
      </c>
    </row>
    <row r="2685" spans="4:12" x14ac:dyDescent="0.25">
      <c r="D2685"/>
      <c r="E2685"/>
      <c r="F2685"/>
      <c r="G2685"/>
      <c r="H2685"/>
      <c r="I2685"/>
      <c r="L2685" s="12" t="str">
        <f t="shared" si="41"/>
        <v xml:space="preserve"> </v>
      </c>
    </row>
    <row r="2686" spans="4:12" x14ac:dyDescent="0.25">
      <c r="D2686"/>
      <c r="E2686"/>
      <c r="F2686"/>
      <c r="G2686"/>
      <c r="H2686"/>
      <c r="I2686"/>
      <c r="L2686" s="12" t="str">
        <f t="shared" si="41"/>
        <v xml:space="preserve"> </v>
      </c>
    </row>
    <row r="2687" spans="4:12" x14ac:dyDescent="0.25">
      <c r="D2687"/>
      <c r="E2687"/>
      <c r="F2687"/>
      <c r="G2687"/>
      <c r="H2687"/>
      <c r="I2687"/>
      <c r="L2687" s="12" t="str">
        <f t="shared" si="41"/>
        <v xml:space="preserve"> </v>
      </c>
    </row>
    <row r="2688" spans="4:12" x14ac:dyDescent="0.25">
      <c r="D2688"/>
      <c r="E2688"/>
      <c r="F2688"/>
      <c r="G2688"/>
      <c r="H2688"/>
      <c r="I2688"/>
      <c r="L2688" s="12" t="str">
        <f t="shared" si="41"/>
        <v xml:space="preserve"> </v>
      </c>
    </row>
    <row r="2689" spans="4:12" x14ac:dyDescent="0.25">
      <c r="D2689"/>
      <c r="E2689"/>
      <c r="F2689"/>
      <c r="G2689"/>
      <c r="H2689"/>
      <c r="I2689"/>
      <c r="L2689" s="12" t="str">
        <f t="shared" si="41"/>
        <v xml:space="preserve"> </v>
      </c>
    </row>
    <row r="2690" spans="4:12" x14ac:dyDescent="0.25">
      <c r="D2690"/>
      <c r="E2690"/>
      <c r="F2690"/>
      <c r="G2690"/>
      <c r="H2690"/>
      <c r="I2690"/>
      <c r="L2690" s="12" t="str">
        <f t="shared" si="41"/>
        <v xml:space="preserve"> </v>
      </c>
    </row>
    <row r="2691" spans="4:12" x14ac:dyDescent="0.25">
      <c r="D2691"/>
      <c r="E2691"/>
      <c r="F2691"/>
      <c r="G2691"/>
      <c r="H2691"/>
      <c r="I2691"/>
      <c r="L2691" s="12" t="str">
        <f t="shared" si="41"/>
        <v xml:space="preserve"> </v>
      </c>
    </row>
    <row r="2692" spans="4:12" x14ac:dyDescent="0.25">
      <c r="D2692"/>
      <c r="E2692"/>
      <c r="F2692"/>
      <c r="G2692"/>
      <c r="H2692"/>
      <c r="I2692"/>
      <c r="L2692" s="12" t="str">
        <f t="shared" si="41"/>
        <v xml:space="preserve"> </v>
      </c>
    </row>
    <row r="2693" spans="4:12" x14ac:dyDescent="0.25">
      <c r="D2693"/>
      <c r="E2693"/>
      <c r="F2693"/>
      <c r="G2693"/>
      <c r="H2693"/>
      <c r="I2693"/>
      <c r="L2693" s="12" t="str">
        <f t="shared" si="41"/>
        <v xml:space="preserve"> </v>
      </c>
    </row>
    <row r="2694" spans="4:12" x14ac:dyDescent="0.25">
      <c r="D2694"/>
      <c r="E2694"/>
      <c r="F2694"/>
      <c r="G2694"/>
      <c r="H2694"/>
      <c r="I2694"/>
      <c r="L2694" s="12" t="str">
        <f t="shared" si="41"/>
        <v xml:space="preserve"> </v>
      </c>
    </row>
    <row r="2695" spans="4:12" x14ac:dyDescent="0.25">
      <c r="D2695"/>
      <c r="E2695"/>
      <c r="F2695"/>
      <c r="G2695"/>
      <c r="H2695"/>
      <c r="I2695"/>
      <c r="L2695" s="12" t="str">
        <f t="shared" si="41"/>
        <v xml:space="preserve"> </v>
      </c>
    </row>
    <row r="2696" spans="4:12" x14ac:dyDescent="0.25">
      <c r="D2696"/>
      <c r="E2696"/>
      <c r="F2696"/>
      <c r="G2696"/>
      <c r="H2696"/>
      <c r="I2696"/>
      <c r="L2696" s="12" t="str">
        <f t="shared" si="41"/>
        <v xml:space="preserve"> </v>
      </c>
    </row>
    <row r="2697" spans="4:12" x14ac:dyDescent="0.25">
      <c r="D2697"/>
      <c r="E2697"/>
      <c r="F2697"/>
      <c r="G2697"/>
      <c r="H2697"/>
      <c r="I2697"/>
      <c r="L2697" s="12" t="str">
        <f t="shared" ref="L2697:L2760" si="42">IF(I2697&gt;$I$2,"X"," ")</f>
        <v xml:space="preserve"> </v>
      </c>
    </row>
    <row r="2698" spans="4:12" x14ac:dyDescent="0.25">
      <c r="D2698"/>
      <c r="E2698"/>
      <c r="F2698"/>
      <c r="G2698"/>
      <c r="H2698"/>
      <c r="I2698"/>
      <c r="L2698" s="12" t="str">
        <f t="shared" si="42"/>
        <v xml:space="preserve"> </v>
      </c>
    </row>
    <row r="2699" spans="4:12" x14ac:dyDescent="0.25">
      <c r="D2699"/>
      <c r="E2699"/>
      <c r="F2699"/>
      <c r="G2699"/>
      <c r="H2699"/>
      <c r="I2699"/>
      <c r="L2699" s="12" t="str">
        <f t="shared" si="42"/>
        <v xml:space="preserve"> </v>
      </c>
    </row>
    <row r="2700" spans="4:12" x14ac:dyDescent="0.25">
      <c r="D2700"/>
      <c r="E2700"/>
      <c r="F2700"/>
      <c r="G2700"/>
      <c r="H2700"/>
      <c r="I2700"/>
      <c r="L2700" s="12" t="str">
        <f t="shared" si="42"/>
        <v xml:space="preserve"> </v>
      </c>
    </row>
    <row r="2701" spans="4:12" x14ac:dyDescent="0.25">
      <c r="D2701"/>
      <c r="E2701"/>
      <c r="F2701"/>
      <c r="G2701"/>
      <c r="H2701"/>
      <c r="I2701"/>
      <c r="L2701" s="12" t="str">
        <f t="shared" si="42"/>
        <v xml:space="preserve"> </v>
      </c>
    </row>
    <row r="2702" spans="4:12" x14ac:dyDescent="0.25">
      <c r="D2702"/>
      <c r="E2702"/>
      <c r="F2702"/>
      <c r="G2702"/>
      <c r="H2702"/>
      <c r="I2702"/>
      <c r="L2702" s="12" t="str">
        <f t="shared" si="42"/>
        <v xml:space="preserve"> </v>
      </c>
    </row>
    <row r="2703" spans="4:12" x14ac:dyDescent="0.25">
      <c r="D2703"/>
      <c r="E2703"/>
      <c r="F2703"/>
      <c r="G2703"/>
      <c r="H2703"/>
      <c r="I2703"/>
      <c r="L2703" s="12" t="str">
        <f t="shared" si="42"/>
        <v xml:space="preserve"> </v>
      </c>
    </row>
    <row r="2704" spans="4:12" x14ac:dyDescent="0.25">
      <c r="D2704"/>
      <c r="E2704"/>
      <c r="F2704"/>
      <c r="G2704"/>
      <c r="H2704"/>
      <c r="I2704"/>
      <c r="L2704" s="12" t="str">
        <f t="shared" si="42"/>
        <v xml:space="preserve"> </v>
      </c>
    </row>
    <row r="2705" spans="4:12" x14ac:dyDescent="0.25">
      <c r="D2705"/>
      <c r="E2705"/>
      <c r="F2705"/>
      <c r="G2705"/>
      <c r="H2705"/>
      <c r="I2705"/>
      <c r="L2705" s="12" t="str">
        <f t="shared" si="42"/>
        <v xml:space="preserve"> </v>
      </c>
    </row>
    <row r="2706" spans="4:12" x14ac:dyDescent="0.25">
      <c r="D2706"/>
      <c r="E2706"/>
      <c r="F2706"/>
      <c r="G2706"/>
      <c r="H2706"/>
      <c r="I2706"/>
      <c r="L2706" s="12" t="str">
        <f t="shared" si="42"/>
        <v xml:space="preserve"> </v>
      </c>
    </row>
    <row r="2707" spans="4:12" x14ac:dyDescent="0.25">
      <c r="D2707"/>
      <c r="E2707"/>
      <c r="F2707"/>
      <c r="G2707"/>
      <c r="H2707"/>
      <c r="I2707"/>
      <c r="L2707" s="12" t="str">
        <f t="shared" si="42"/>
        <v xml:space="preserve"> </v>
      </c>
    </row>
    <row r="2708" spans="4:12" x14ac:dyDescent="0.25">
      <c r="D2708"/>
      <c r="E2708"/>
      <c r="F2708"/>
      <c r="G2708"/>
      <c r="H2708"/>
      <c r="I2708"/>
      <c r="L2708" s="12" t="str">
        <f t="shared" si="42"/>
        <v xml:space="preserve"> </v>
      </c>
    </row>
    <row r="2709" spans="4:12" x14ac:dyDescent="0.25">
      <c r="D2709"/>
      <c r="E2709"/>
      <c r="F2709"/>
      <c r="G2709"/>
      <c r="H2709"/>
      <c r="I2709"/>
      <c r="L2709" s="12" t="str">
        <f t="shared" si="42"/>
        <v xml:space="preserve"> </v>
      </c>
    </row>
    <row r="2710" spans="4:12" x14ac:dyDescent="0.25">
      <c r="D2710"/>
      <c r="E2710"/>
      <c r="F2710"/>
      <c r="G2710"/>
      <c r="H2710"/>
      <c r="I2710"/>
      <c r="L2710" s="12" t="str">
        <f t="shared" si="42"/>
        <v xml:space="preserve"> </v>
      </c>
    </row>
    <row r="2711" spans="4:12" x14ac:dyDescent="0.25">
      <c r="D2711"/>
      <c r="E2711"/>
      <c r="F2711"/>
      <c r="G2711"/>
      <c r="H2711"/>
      <c r="I2711"/>
      <c r="L2711" s="12" t="str">
        <f t="shared" si="42"/>
        <v xml:space="preserve"> </v>
      </c>
    </row>
    <row r="2712" spans="4:12" x14ac:dyDescent="0.25">
      <c r="D2712"/>
      <c r="E2712"/>
      <c r="F2712"/>
      <c r="G2712"/>
      <c r="H2712"/>
      <c r="I2712"/>
      <c r="L2712" s="12" t="str">
        <f t="shared" si="42"/>
        <v xml:space="preserve"> </v>
      </c>
    </row>
    <row r="2713" spans="4:12" x14ac:dyDescent="0.25">
      <c r="D2713"/>
      <c r="E2713"/>
      <c r="F2713"/>
      <c r="G2713"/>
      <c r="H2713"/>
      <c r="I2713"/>
      <c r="L2713" s="12" t="str">
        <f t="shared" si="42"/>
        <v xml:space="preserve"> </v>
      </c>
    </row>
    <row r="2714" spans="4:12" x14ac:dyDescent="0.25">
      <c r="D2714"/>
      <c r="E2714"/>
      <c r="F2714"/>
      <c r="G2714"/>
      <c r="H2714"/>
      <c r="I2714"/>
      <c r="L2714" s="12" t="str">
        <f t="shared" si="42"/>
        <v xml:space="preserve"> </v>
      </c>
    </row>
    <row r="2715" spans="4:12" x14ac:dyDescent="0.25">
      <c r="D2715"/>
      <c r="E2715"/>
      <c r="F2715"/>
      <c r="G2715"/>
      <c r="H2715"/>
      <c r="I2715"/>
      <c r="L2715" s="12" t="str">
        <f t="shared" si="42"/>
        <v xml:space="preserve"> </v>
      </c>
    </row>
    <row r="2716" spans="4:12" x14ac:dyDescent="0.25">
      <c r="D2716"/>
      <c r="E2716"/>
      <c r="F2716"/>
      <c r="G2716"/>
      <c r="H2716"/>
      <c r="I2716"/>
      <c r="L2716" s="12" t="str">
        <f t="shared" si="42"/>
        <v xml:space="preserve"> </v>
      </c>
    </row>
    <row r="2717" spans="4:12" x14ac:dyDescent="0.25">
      <c r="D2717"/>
      <c r="E2717"/>
      <c r="F2717"/>
      <c r="G2717"/>
      <c r="H2717"/>
      <c r="I2717"/>
      <c r="L2717" s="12" t="str">
        <f t="shared" si="42"/>
        <v xml:space="preserve"> </v>
      </c>
    </row>
    <row r="2718" spans="4:12" x14ac:dyDescent="0.25">
      <c r="D2718"/>
      <c r="E2718"/>
      <c r="F2718"/>
      <c r="G2718"/>
      <c r="H2718"/>
      <c r="I2718"/>
      <c r="L2718" s="12" t="str">
        <f t="shared" si="42"/>
        <v xml:space="preserve"> </v>
      </c>
    </row>
    <row r="2719" spans="4:12" x14ac:dyDescent="0.25">
      <c r="D2719"/>
      <c r="E2719"/>
      <c r="F2719"/>
      <c r="G2719"/>
      <c r="H2719"/>
      <c r="I2719"/>
      <c r="L2719" s="12" t="str">
        <f t="shared" si="42"/>
        <v xml:space="preserve"> </v>
      </c>
    </row>
    <row r="2720" spans="4:12" x14ac:dyDescent="0.25">
      <c r="D2720"/>
      <c r="E2720"/>
      <c r="F2720"/>
      <c r="G2720"/>
      <c r="H2720"/>
      <c r="I2720"/>
      <c r="L2720" s="12" t="str">
        <f t="shared" si="42"/>
        <v xml:space="preserve"> </v>
      </c>
    </row>
    <row r="2721" spans="4:12" x14ac:dyDescent="0.25">
      <c r="D2721"/>
      <c r="E2721"/>
      <c r="F2721"/>
      <c r="G2721"/>
      <c r="H2721"/>
      <c r="I2721"/>
      <c r="L2721" s="12" t="str">
        <f t="shared" si="42"/>
        <v xml:space="preserve"> </v>
      </c>
    </row>
    <row r="2722" spans="4:12" x14ac:dyDescent="0.25">
      <c r="D2722"/>
      <c r="E2722"/>
      <c r="F2722"/>
      <c r="G2722"/>
      <c r="H2722"/>
      <c r="I2722"/>
      <c r="L2722" s="12" t="str">
        <f t="shared" si="42"/>
        <v xml:space="preserve"> </v>
      </c>
    </row>
    <row r="2723" spans="4:12" x14ac:dyDescent="0.25">
      <c r="D2723"/>
      <c r="E2723"/>
      <c r="F2723"/>
      <c r="G2723"/>
      <c r="H2723"/>
      <c r="I2723"/>
      <c r="L2723" s="12" t="str">
        <f t="shared" si="42"/>
        <v xml:space="preserve"> </v>
      </c>
    </row>
    <row r="2724" spans="4:12" x14ac:dyDescent="0.25">
      <c r="D2724"/>
      <c r="E2724"/>
      <c r="F2724"/>
      <c r="G2724"/>
      <c r="H2724"/>
      <c r="I2724"/>
      <c r="L2724" s="12" t="str">
        <f t="shared" si="42"/>
        <v xml:space="preserve"> </v>
      </c>
    </row>
    <row r="2725" spans="4:12" x14ac:dyDescent="0.25">
      <c r="D2725"/>
      <c r="E2725"/>
      <c r="F2725"/>
      <c r="G2725"/>
      <c r="H2725"/>
      <c r="I2725"/>
      <c r="L2725" s="12" t="str">
        <f t="shared" si="42"/>
        <v xml:space="preserve"> </v>
      </c>
    </row>
    <row r="2726" spans="4:12" x14ac:dyDescent="0.25">
      <c r="D2726"/>
      <c r="E2726"/>
      <c r="F2726"/>
      <c r="G2726"/>
      <c r="H2726"/>
      <c r="I2726"/>
      <c r="L2726" s="12" t="str">
        <f t="shared" si="42"/>
        <v xml:space="preserve"> </v>
      </c>
    </row>
    <row r="2727" spans="4:12" x14ac:dyDescent="0.25">
      <c r="D2727"/>
      <c r="E2727"/>
      <c r="F2727"/>
      <c r="G2727"/>
      <c r="H2727"/>
      <c r="I2727"/>
      <c r="L2727" s="12" t="str">
        <f t="shared" si="42"/>
        <v xml:space="preserve"> </v>
      </c>
    </row>
    <row r="2728" spans="4:12" x14ac:dyDescent="0.25">
      <c r="D2728"/>
      <c r="E2728"/>
      <c r="F2728"/>
      <c r="G2728"/>
      <c r="H2728"/>
      <c r="I2728"/>
      <c r="L2728" s="12" t="str">
        <f t="shared" si="42"/>
        <v xml:space="preserve"> </v>
      </c>
    </row>
    <row r="2729" spans="4:12" x14ac:dyDescent="0.25">
      <c r="D2729"/>
      <c r="E2729"/>
      <c r="F2729"/>
      <c r="G2729"/>
      <c r="H2729"/>
      <c r="I2729"/>
      <c r="L2729" s="12" t="str">
        <f t="shared" si="42"/>
        <v xml:space="preserve"> </v>
      </c>
    </row>
    <row r="2730" spans="4:12" x14ac:dyDescent="0.25">
      <c r="D2730"/>
      <c r="E2730"/>
      <c r="F2730"/>
      <c r="G2730"/>
      <c r="H2730"/>
      <c r="I2730"/>
      <c r="L2730" s="12" t="str">
        <f t="shared" si="42"/>
        <v xml:space="preserve"> </v>
      </c>
    </row>
    <row r="2731" spans="4:12" x14ac:dyDescent="0.25">
      <c r="D2731"/>
      <c r="E2731"/>
      <c r="F2731"/>
      <c r="G2731"/>
      <c r="H2731"/>
      <c r="I2731"/>
      <c r="L2731" s="12" t="str">
        <f t="shared" si="42"/>
        <v xml:space="preserve"> </v>
      </c>
    </row>
    <row r="2732" spans="4:12" x14ac:dyDescent="0.25">
      <c r="D2732"/>
      <c r="E2732"/>
      <c r="F2732"/>
      <c r="G2732"/>
      <c r="H2732"/>
      <c r="I2732"/>
      <c r="L2732" s="12" t="str">
        <f t="shared" si="42"/>
        <v xml:space="preserve"> </v>
      </c>
    </row>
    <row r="2733" spans="4:12" x14ac:dyDescent="0.25">
      <c r="D2733"/>
      <c r="E2733"/>
      <c r="F2733"/>
      <c r="G2733"/>
      <c r="H2733"/>
      <c r="I2733"/>
      <c r="L2733" s="12" t="str">
        <f t="shared" si="42"/>
        <v xml:space="preserve"> </v>
      </c>
    </row>
    <row r="2734" spans="4:12" x14ac:dyDescent="0.25">
      <c r="D2734"/>
      <c r="E2734"/>
      <c r="F2734"/>
      <c r="G2734"/>
      <c r="H2734"/>
      <c r="I2734"/>
      <c r="L2734" s="12" t="str">
        <f t="shared" si="42"/>
        <v xml:space="preserve"> </v>
      </c>
    </row>
    <row r="2735" spans="4:12" x14ac:dyDescent="0.25">
      <c r="D2735"/>
      <c r="E2735"/>
      <c r="F2735"/>
      <c r="G2735"/>
      <c r="H2735"/>
      <c r="I2735"/>
      <c r="L2735" s="12" t="str">
        <f t="shared" si="42"/>
        <v xml:space="preserve"> </v>
      </c>
    </row>
    <row r="2736" spans="4:12" x14ac:dyDescent="0.25">
      <c r="D2736"/>
      <c r="E2736"/>
      <c r="F2736"/>
      <c r="G2736"/>
      <c r="H2736"/>
      <c r="I2736"/>
      <c r="L2736" s="12" t="str">
        <f t="shared" si="42"/>
        <v xml:space="preserve"> </v>
      </c>
    </row>
    <row r="2737" spans="4:12" x14ac:dyDescent="0.25">
      <c r="D2737"/>
      <c r="E2737"/>
      <c r="F2737"/>
      <c r="G2737"/>
      <c r="H2737"/>
      <c r="I2737"/>
      <c r="L2737" s="12" t="str">
        <f t="shared" si="42"/>
        <v xml:space="preserve"> </v>
      </c>
    </row>
    <row r="2738" spans="4:12" x14ac:dyDescent="0.25">
      <c r="D2738"/>
      <c r="E2738"/>
      <c r="F2738"/>
      <c r="G2738"/>
      <c r="H2738"/>
      <c r="I2738"/>
      <c r="L2738" s="12" t="str">
        <f t="shared" si="42"/>
        <v xml:space="preserve"> </v>
      </c>
    </row>
    <row r="2739" spans="4:12" x14ac:dyDescent="0.25">
      <c r="D2739"/>
      <c r="E2739"/>
      <c r="F2739"/>
      <c r="G2739"/>
      <c r="H2739"/>
      <c r="I2739"/>
      <c r="L2739" s="12" t="str">
        <f t="shared" si="42"/>
        <v xml:space="preserve"> </v>
      </c>
    </row>
    <row r="2740" spans="4:12" x14ac:dyDescent="0.25">
      <c r="D2740"/>
      <c r="E2740"/>
      <c r="F2740"/>
      <c r="G2740"/>
      <c r="H2740"/>
      <c r="I2740"/>
      <c r="L2740" s="12" t="str">
        <f t="shared" si="42"/>
        <v xml:space="preserve"> </v>
      </c>
    </row>
    <row r="2741" spans="4:12" x14ac:dyDescent="0.25">
      <c r="D2741"/>
      <c r="E2741"/>
      <c r="F2741"/>
      <c r="G2741"/>
      <c r="H2741"/>
      <c r="I2741"/>
      <c r="L2741" s="12" t="str">
        <f t="shared" si="42"/>
        <v xml:space="preserve"> </v>
      </c>
    </row>
    <row r="2742" spans="4:12" x14ac:dyDescent="0.25">
      <c r="D2742"/>
      <c r="E2742"/>
      <c r="F2742"/>
      <c r="G2742"/>
      <c r="H2742"/>
      <c r="I2742"/>
      <c r="L2742" s="12" t="str">
        <f t="shared" si="42"/>
        <v xml:space="preserve"> </v>
      </c>
    </row>
    <row r="2743" spans="4:12" x14ac:dyDescent="0.25">
      <c r="D2743"/>
      <c r="E2743"/>
      <c r="F2743"/>
      <c r="G2743"/>
      <c r="H2743"/>
      <c r="I2743"/>
      <c r="L2743" s="12" t="str">
        <f t="shared" si="42"/>
        <v xml:space="preserve"> </v>
      </c>
    </row>
    <row r="2744" spans="4:12" x14ac:dyDescent="0.25">
      <c r="D2744"/>
      <c r="E2744"/>
      <c r="F2744"/>
      <c r="G2744"/>
      <c r="H2744"/>
      <c r="I2744"/>
      <c r="L2744" s="12" t="str">
        <f t="shared" si="42"/>
        <v xml:space="preserve"> </v>
      </c>
    </row>
    <row r="2745" spans="4:12" x14ac:dyDescent="0.25">
      <c r="D2745"/>
      <c r="E2745"/>
      <c r="F2745"/>
      <c r="G2745"/>
      <c r="H2745"/>
      <c r="I2745"/>
      <c r="L2745" s="12" t="str">
        <f t="shared" si="42"/>
        <v xml:space="preserve"> </v>
      </c>
    </row>
    <row r="2746" spans="4:12" x14ac:dyDescent="0.25">
      <c r="D2746"/>
      <c r="E2746"/>
      <c r="F2746"/>
      <c r="G2746"/>
      <c r="H2746"/>
      <c r="I2746"/>
      <c r="L2746" s="12" t="str">
        <f t="shared" si="42"/>
        <v xml:space="preserve"> </v>
      </c>
    </row>
    <row r="2747" spans="4:12" x14ac:dyDescent="0.25">
      <c r="D2747"/>
      <c r="E2747"/>
      <c r="F2747"/>
      <c r="G2747"/>
      <c r="H2747"/>
      <c r="I2747"/>
      <c r="L2747" s="12" t="str">
        <f t="shared" si="42"/>
        <v xml:space="preserve"> </v>
      </c>
    </row>
    <row r="2748" spans="4:12" x14ac:dyDescent="0.25">
      <c r="D2748"/>
      <c r="E2748"/>
      <c r="F2748"/>
      <c r="G2748"/>
      <c r="H2748"/>
      <c r="I2748"/>
      <c r="L2748" s="12" t="str">
        <f t="shared" si="42"/>
        <v xml:space="preserve"> </v>
      </c>
    </row>
    <row r="2749" spans="4:12" x14ac:dyDescent="0.25">
      <c r="D2749"/>
      <c r="E2749"/>
      <c r="F2749"/>
      <c r="G2749"/>
      <c r="H2749"/>
      <c r="I2749"/>
      <c r="L2749" s="12" t="str">
        <f t="shared" si="42"/>
        <v xml:space="preserve"> </v>
      </c>
    </row>
    <row r="2750" spans="4:12" x14ac:dyDescent="0.25">
      <c r="D2750"/>
      <c r="E2750"/>
      <c r="F2750"/>
      <c r="G2750"/>
      <c r="H2750"/>
      <c r="I2750"/>
      <c r="L2750" s="12" t="str">
        <f t="shared" si="42"/>
        <v xml:space="preserve"> </v>
      </c>
    </row>
    <row r="2751" spans="4:12" x14ac:dyDescent="0.25">
      <c r="D2751"/>
      <c r="E2751"/>
      <c r="F2751"/>
      <c r="G2751"/>
      <c r="H2751"/>
      <c r="I2751"/>
      <c r="L2751" s="12" t="str">
        <f t="shared" si="42"/>
        <v xml:space="preserve"> </v>
      </c>
    </row>
    <row r="2752" spans="4:12" x14ac:dyDescent="0.25">
      <c r="D2752"/>
      <c r="E2752"/>
      <c r="F2752"/>
      <c r="G2752"/>
      <c r="H2752"/>
      <c r="I2752"/>
      <c r="L2752" s="12" t="str">
        <f t="shared" si="42"/>
        <v xml:space="preserve"> </v>
      </c>
    </row>
    <row r="2753" spans="4:12" x14ac:dyDescent="0.25">
      <c r="D2753"/>
      <c r="E2753"/>
      <c r="F2753"/>
      <c r="G2753"/>
      <c r="H2753"/>
      <c r="I2753"/>
      <c r="L2753" s="12" t="str">
        <f t="shared" si="42"/>
        <v xml:space="preserve"> </v>
      </c>
    </row>
    <row r="2754" spans="4:12" x14ac:dyDescent="0.25">
      <c r="D2754"/>
      <c r="E2754"/>
      <c r="F2754"/>
      <c r="G2754"/>
      <c r="H2754"/>
      <c r="I2754"/>
      <c r="L2754" s="12" t="str">
        <f t="shared" si="42"/>
        <v xml:space="preserve"> </v>
      </c>
    </row>
    <row r="2755" spans="4:12" x14ac:dyDescent="0.25">
      <c r="D2755"/>
      <c r="E2755"/>
      <c r="F2755"/>
      <c r="G2755"/>
      <c r="H2755"/>
      <c r="I2755"/>
      <c r="L2755" s="12" t="str">
        <f t="shared" si="42"/>
        <v xml:space="preserve"> </v>
      </c>
    </row>
    <row r="2756" spans="4:12" x14ac:dyDescent="0.25">
      <c r="D2756"/>
      <c r="E2756"/>
      <c r="F2756"/>
      <c r="G2756"/>
      <c r="H2756"/>
      <c r="I2756"/>
      <c r="L2756" s="12" t="str">
        <f t="shared" si="42"/>
        <v xml:space="preserve"> </v>
      </c>
    </row>
    <row r="2757" spans="4:12" x14ac:dyDescent="0.25">
      <c r="D2757"/>
      <c r="E2757"/>
      <c r="F2757"/>
      <c r="G2757"/>
      <c r="H2757"/>
      <c r="I2757"/>
      <c r="L2757" s="12" t="str">
        <f t="shared" si="42"/>
        <v xml:space="preserve"> </v>
      </c>
    </row>
    <row r="2758" spans="4:12" x14ac:dyDescent="0.25">
      <c r="D2758"/>
      <c r="E2758"/>
      <c r="F2758"/>
      <c r="G2758"/>
      <c r="H2758"/>
      <c r="I2758"/>
      <c r="L2758" s="12" t="str">
        <f t="shared" si="42"/>
        <v xml:space="preserve"> </v>
      </c>
    </row>
    <row r="2759" spans="4:12" x14ac:dyDescent="0.25">
      <c r="D2759"/>
      <c r="E2759"/>
      <c r="F2759"/>
      <c r="G2759"/>
      <c r="H2759"/>
      <c r="I2759"/>
      <c r="L2759" s="12" t="str">
        <f t="shared" si="42"/>
        <v xml:space="preserve"> </v>
      </c>
    </row>
    <row r="2760" spans="4:12" x14ac:dyDescent="0.25">
      <c r="D2760"/>
      <c r="E2760"/>
      <c r="F2760"/>
      <c r="G2760"/>
      <c r="H2760"/>
      <c r="I2760"/>
      <c r="L2760" s="12" t="str">
        <f t="shared" si="42"/>
        <v xml:space="preserve"> </v>
      </c>
    </row>
    <row r="2761" spans="4:12" x14ac:dyDescent="0.25">
      <c r="D2761"/>
      <c r="E2761"/>
      <c r="F2761"/>
      <c r="G2761"/>
      <c r="H2761"/>
      <c r="I2761"/>
      <c r="L2761" s="12" t="str">
        <f t="shared" ref="L2761:L2824" si="43">IF(I2761&gt;$I$2,"X"," ")</f>
        <v xml:space="preserve"> </v>
      </c>
    </row>
    <row r="2762" spans="4:12" x14ac:dyDescent="0.25">
      <c r="D2762"/>
      <c r="E2762"/>
      <c r="F2762"/>
      <c r="G2762"/>
      <c r="H2762"/>
      <c r="I2762"/>
      <c r="L2762" s="12" t="str">
        <f t="shared" si="43"/>
        <v xml:space="preserve"> </v>
      </c>
    </row>
    <row r="2763" spans="4:12" x14ac:dyDescent="0.25">
      <c r="D2763"/>
      <c r="E2763"/>
      <c r="F2763"/>
      <c r="G2763"/>
      <c r="H2763"/>
      <c r="I2763"/>
      <c r="L2763" s="12" t="str">
        <f t="shared" si="43"/>
        <v xml:space="preserve"> </v>
      </c>
    </row>
    <row r="2764" spans="4:12" x14ac:dyDescent="0.25">
      <c r="D2764"/>
      <c r="E2764"/>
      <c r="F2764"/>
      <c r="G2764"/>
      <c r="H2764"/>
      <c r="I2764"/>
      <c r="L2764" s="12" t="str">
        <f t="shared" si="43"/>
        <v xml:space="preserve"> </v>
      </c>
    </row>
    <row r="2765" spans="4:12" x14ac:dyDescent="0.25">
      <c r="D2765"/>
      <c r="E2765"/>
      <c r="F2765"/>
      <c r="G2765"/>
      <c r="H2765"/>
      <c r="I2765"/>
      <c r="L2765" s="12" t="str">
        <f t="shared" si="43"/>
        <v xml:space="preserve"> </v>
      </c>
    </row>
    <row r="2766" spans="4:12" x14ac:dyDescent="0.25">
      <c r="D2766"/>
      <c r="E2766"/>
      <c r="F2766"/>
      <c r="G2766"/>
      <c r="H2766"/>
      <c r="I2766"/>
      <c r="L2766" s="12" t="str">
        <f t="shared" si="43"/>
        <v xml:space="preserve"> </v>
      </c>
    </row>
    <row r="2767" spans="4:12" x14ac:dyDescent="0.25">
      <c r="D2767"/>
      <c r="E2767"/>
      <c r="F2767"/>
      <c r="G2767"/>
      <c r="H2767"/>
      <c r="I2767"/>
      <c r="L2767" s="12" t="str">
        <f t="shared" si="43"/>
        <v xml:space="preserve"> </v>
      </c>
    </row>
    <row r="2768" spans="4:12" x14ac:dyDescent="0.25">
      <c r="D2768"/>
      <c r="E2768"/>
      <c r="F2768"/>
      <c r="G2768"/>
      <c r="H2768"/>
      <c r="I2768"/>
      <c r="L2768" s="12" t="str">
        <f t="shared" si="43"/>
        <v xml:space="preserve"> </v>
      </c>
    </row>
    <row r="2769" spans="4:12" x14ac:dyDescent="0.25">
      <c r="D2769"/>
      <c r="E2769"/>
      <c r="F2769"/>
      <c r="G2769"/>
      <c r="H2769"/>
      <c r="I2769"/>
      <c r="L2769" s="12" t="str">
        <f t="shared" si="43"/>
        <v xml:space="preserve"> </v>
      </c>
    </row>
    <row r="2770" spans="4:12" x14ac:dyDescent="0.25">
      <c r="D2770"/>
      <c r="E2770"/>
      <c r="F2770"/>
      <c r="G2770"/>
      <c r="H2770"/>
      <c r="I2770"/>
      <c r="L2770" s="12" t="str">
        <f t="shared" si="43"/>
        <v xml:space="preserve"> </v>
      </c>
    </row>
    <row r="2771" spans="4:12" x14ac:dyDescent="0.25">
      <c r="D2771"/>
      <c r="E2771"/>
      <c r="F2771"/>
      <c r="G2771"/>
      <c r="H2771"/>
      <c r="I2771"/>
      <c r="L2771" s="12" t="str">
        <f t="shared" si="43"/>
        <v xml:space="preserve"> </v>
      </c>
    </row>
    <row r="2772" spans="4:12" x14ac:dyDescent="0.25">
      <c r="D2772"/>
      <c r="E2772"/>
      <c r="F2772"/>
      <c r="G2772"/>
      <c r="H2772"/>
      <c r="I2772"/>
      <c r="L2772" s="12" t="str">
        <f t="shared" si="43"/>
        <v xml:space="preserve"> </v>
      </c>
    </row>
    <row r="2773" spans="4:12" x14ac:dyDescent="0.25">
      <c r="D2773"/>
      <c r="E2773"/>
      <c r="F2773"/>
      <c r="G2773"/>
      <c r="H2773"/>
      <c r="I2773"/>
      <c r="L2773" s="12" t="str">
        <f t="shared" si="43"/>
        <v xml:space="preserve"> </v>
      </c>
    </row>
    <row r="2774" spans="4:12" x14ac:dyDescent="0.25">
      <c r="D2774"/>
      <c r="E2774"/>
      <c r="F2774"/>
      <c r="G2774"/>
      <c r="H2774"/>
      <c r="I2774"/>
      <c r="L2774" s="12" t="str">
        <f t="shared" si="43"/>
        <v xml:space="preserve"> </v>
      </c>
    </row>
    <row r="2775" spans="4:12" x14ac:dyDescent="0.25">
      <c r="D2775"/>
      <c r="E2775"/>
      <c r="F2775"/>
      <c r="G2775"/>
      <c r="H2775"/>
      <c r="I2775"/>
      <c r="L2775" s="12" t="str">
        <f t="shared" si="43"/>
        <v xml:space="preserve"> </v>
      </c>
    </row>
    <row r="2776" spans="4:12" x14ac:dyDescent="0.25">
      <c r="D2776"/>
      <c r="E2776"/>
      <c r="F2776"/>
      <c r="G2776"/>
      <c r="H2776"/>
      <c r="I2776"/>
      <c r="L2776" s="12" t="str">
        <f t="shared" si="43"/>
        <v xml:space="preserve"> </v>
      </c>
    </row>
    <row r="2777" spans="4:12" x14ac:dyDescent="0.25">
      <c r="D2777"/>
      <c r="E2777"/>
      <c r="F2777"/>
      <c r="G2777"/>
      <c r="H2777"/>
      <c r="I2777"/>
      <c r="L2777" s="12" t="str">
        <f t="shared" si="43"/>
        <v xml:space="preserve"> </v>
      </c>
    </row>
    <row r="2778" spans="4:12" x14ac:dyDescent="0.25">
      <c r="D2778"/>
      <c r="E2778"/>
      <c r="F2778"/>
      <c r="G2778"/>
      <c r="H2778"/>
      <c r="I2778"/>
      <c r="L2778" s="12" t="str">
        <f t="shared" si="43"/>
        <v xml:space="preserve"> </v>
      </c>
    </row>
    <row r="2779" spans="4:12" x14ac:dyDescent="0.25">
      <c r="D2779"/>
      <c r="E2779"/>
      <c r="F2779"/>
      <c r="G2779"/>
      <c r="H2779"/>
      <c r="I2779"/>
      <c r="L2779" s="12" t="str">
        <f t="shared" si="43"/>
        <v xml:space="preserve"> </v>
      </c>
    </row>
    <row r="2780" spans="4:12" x14ac:dyDescent="0.25">
      <c r="D2780"/>
      <c r="E2780"/>
      <c r="F2780"/>
      <c r="G2780"/>
      <c r="H2780"/>
      <c r="I2780"/>
      <c r="L2780" s="12" t="str">
        <f t="shared" si="43"/>
        <v xml:space="preserve"> </v>
      </c>
    </row>
    <row r="2781" spans="4:12" x14ac:dyDescent="0.25">
      <c r="D2781"/>
      <c r="E2781"/>
      <c r="F2781"/>
      <c r="G2781"/>
      <c r="H2781"/>
      <c r="I2781"/>
      <c r="L2781" s="12" t="str">
        <f t="shared" si="43"/>
        <v xml:space="preserve"> </v>
      </c>
    </row>
    <row r="2782" spans="4:12" x14ac:dyDescent="0.25">
      <c r="D2782"/>
      <c r="E2782"/>
      <c r="F2782"/>
      <c r="G2782"/>
      <c r="H2782"/>
      <c r="I2782"/>
      <c r="L2782" s="12" t="str">
        <f t="shared" si="43"/>
        <v xml:space="preserve"> </v>
      </c>
    </row>
    <row r="2783" spans="4:12" x14ac:dyDescent="0.25">
      <c r="D2783"/>
      <c r="E2783"/>
      <c r="F2783"/>
      <c r="G2783"/>
      <c r="H2783"/>
      <c r="I2783"/>
      <c r="L2783" s="12" t="str">
        <f t="shared" si="43"/>
        <v xml:space="preserve"> </v>
      </c>
    </row>
    <row r="2784" spans="4:12" x14ac:dyDescent="0.25">
      <c r="D2784"/>
      <c r="E2784"/>
      <c r="F2784"/>
      <c r="G2784"/>
      <c r="H2784"/>
      <c r="I2784"/>
      <c r="L2784" s="12" t="str">
        <f t="shared" si="43"/>
        <v xml:space="preserve"> </v>
      </c>
    </row>
    <row r="2785" spans="4:12" x14ac:dyDescent="0.25">
      <c r="D2785"/>
      <c r="E2785"/>
      <c r="F2785"/>
      <c r="G2785"/>
      <c r="H2785"/>
      <c r="I2785"/>
      <c r="L2785" s="12" t="str">
        <f t="shared" si="43"/>
        <v xml:space="preserve"> </v>
      </c>
    </row>
    <row r="2786" spans="4:12" x14ac:dyDescent="0.25">
      <c r="D2786"/>
      <c r="E2786"/>
      <c r="F2786"/>
      <c r="G2786"/>
      <c r="H2786"/>
      <c r="I2786"/>
      <c r="L2786" s="12" t="str">
        <f t="shared" si="43"/>
        <v xml:space="preserve"> </v>
      </c>
    </row>
    <row r="2787" spans="4:12" x14ac:dyDescent="0.25">
      <c r="D2787"/>
      <c r="E2787"/>
      <c r="F2787"/>
      <c r="G2787"/>
      <c r="H2787"/>
      <c r="I2787"/>
      <c r="L2787" s="12" t="str">
        <f t="shared" si="43"/>
        <v xml:space="preserve"> </v>
      </c>
    </row>
    <row r="2788" spans="4:12" x14ac:dyDescent="0.25">
      <c r="D2788"/>
      <c r="E2788"/>
      <c r="F2788"/>
      <c r="G2788"/>
      <c r="H2788"/>
      <c r="I2788"/>
      <c r="L2788" s="12" t="str">
        <f t="shared" si="43"/>
        <v xml:space="preserve"> </v>
      </c>
    </row>
    <row r="2789" spans="4:12" x14ac:dyDescent="0.25">
      <c r="D2789"/>
      <c r="E2789"/>
      <c r="F2789"/>
      <c r="G2789"/>
      <c r="H2789"/>
      <c r="I2789"/>
      <c r="L2789" s="12" t="str">
        <f t="shared" si="43"/>
        <v xml:space="preserve"> </v>
      </c>
    </row>
    <row r="2790" spans="4:12" x14ac:dyDescent="0.25">
      <c r="D2790"/>
      <c r="E2790"/>
      <c r="F2790"/>
      <c r="G2790"/>
      <c r="H2790"/>
      <c r="I2790"/>
      <c r="L2790" s="12" t="str">
        <f t="shared" si="43"/>
        <v xml:space="preserve"> </v>
      </c>
    </row>
    <row r="2791" spans="4:12" x14ac:dyDescent="0.25">
      <c r="D2791"/>
      <c r="E2791"/>
      <c r="F2791"/>
      <c r="G2791"/>
      <c r="H2791"/>
      <c r="I2791"/>
      <c r="L2791" s="12" t="str">
        <f t="shared" si="43"/>
        <v xml:space="preserve"> </v>
      </c>
    </row>
    <row r="2792" spans="4:12" x14ac:dyDescent="0.25">
      <c r="D2792"/>
      <c r="E2792"/>
      <c r="F2792"/>
      <c r="G2792"/>
      <c r="H2792"/>
      <c r="I2792"/>
      <c r="L2792" s="12" t="str">
        <f t="shared" si="43"/>
        <v xml:space="preserve"> </v>
      </c>
    </row>
    <row r="2793" spans="4:12" x14ac:dyDescent="0.25">
      <c r="D2793"/>
      <c r="E2793"/>
      <c r="F2793"/>
      <c r="G2793"/>
      <c r="H2793"/>
      <c r="I2793"/>
      <c r="L2793" s="12" t="str">
        <f t="shared" si="43"/>
        <v xml:space="preserve"> </v>
      </c>
    </row>
    <row r="2794" spans="4:12" x14ac:dyDescent="0.25">
      <c r="D2794"/>
      <c r="E2794"/>
      <c r="F2794"/>
      <c r="G2794"/>
      <c r="H2794"/>
      <c r="I2794"/>
      <c r="L2794" s="12" t="str">
        <f t="shared" si="43"/>
        <v xml:space="preserve"> </v>
      </c>
    </row>
    <row r="2795" spans="4:12" x14ac:dyDescent="0.25">
      <c r="D2795"/>
      <c r="E2795"/>
      <c r="F2795"/>
      <c r="G2795"/>
      <c r="H2795"/>
      <c r="I2795"/>
      <c r="L2795" s="12" t="str">
        <f t="shared" si="43"/>
        <v xml:space="preserve"> </v>
      </c>
    </row>
    <row r="2796" spans="4:12" x14ac:dyDescent="0.25">
      <c r="D2796"/>
      <c r="E2796"/>
      <c r="F2796"/>
      <c r="G2796"/>
      <c r="H2796"/>
      <c r="I2796"/>
      <c r="L2796" s="12" t="str">
        <f t="shared" si="43"/>
        <v xml:space="preserve"> </v>
      </c>
    </row>
    <row r="2797" spans="4:12" x14ac:dyDescent="0.25">
      <c r="D2797"/>
      <c r="E2797"/>
      <c r="F2797"/>
      <c r="G2797"/>
      <c r="H2797"/>
      <c r="I2797"/>
      <c r="L2797" s="12" t="str">
        <f t="shared" si="43"/>
        <v xml:space="preserve"> </v>
      </c>
    </row>
    <row r="2798" spans="4:12" x14ac:dyDescent="0.25">
      <c r="D2798"/>
      <c r="E2798"/>
      <c r="F2798"/>
      <c r="G2798"/>
      <c r="H2798"/>
      <c r="I2798"/>
      <c r="L2798" s="12" t="str">
        <f t="shared" si="43"/>
        <v xml:space="preserve"> </v>
      </c>
    </row>
    <row r="2799" spans="4:12" x14ac:dyDescent="0.25">
      <c r="D2799"/>
      <c r="E2799"/>
      <c r="F2799"/>
      <c r="G2799"/>
      <c r="H2799"/>
      <c r="I2799"/>
      <c r="L2799" s="12" t="str">
        <f t="shared" si="43"/>
        <v xml:space="preserve"> </v>
      </c>
    </row>
    <row r="2800" spans="4:12" x14ac:dyDescent="0.25">
      <c r="D2800"/>
      <c r="E2800"/>
      <c r="F2800"/>
      <c r="G2800"/>
      <c r="H2800"/>
      <c r="I2800"/>
      <c r="L2800" s="12" t="str">
        <f t="shared" si="43"/>
        <v xml:space="preserve"> </v>
      </c>
    </row>
    <row r="2801" spans="4:12" x14ac:dyDescent="0.25">
      <c r="D2801"/>
      <c r="E2801"/>
      <c r="F2801"/>
      <c r="G2801"/>
      <c r="H2801"/>
      <c r="I2801"/>
      <c r="L2801" s="12" t="str">
        <f t="shared" si="43"/>
        <v xml:space="preserve"> </v>
      </c>
    </row>
    <row r="2802" spans="4:12" x14ac:dyDescent="0.25">
      <c r="D2802"/>
      <c r="E2802"/>
      <c r="F2802"/>
      <c r="G2802"/>
      <c r="H2802"/>
      <c r="I2802"/>
      <c r="L2802" s="12" t="str">
        <f t="shared" si="43"/>
        <v xml:space="preserve"> </v>
      </c>
    </row>
    <row r="2803" spans="4:12" x14ac:dyDescent="0.25">
      <c r="D2803"/>
      <c r="E2803"/>
      <c r="F2803"/>
      <c r="G2803"/>
      <c r="H2803"/>
      <c r="I2803"/>
      <c r="L2803" s="12" t="str">
        <f t="shared" si="43"/>
        <v xml:space="preserve"> </v>
      </c>
    </row>
    <row r="2804" spans="4:12" x14ac:dyDescent="0.25">
      <c r="D2804"/>
      <c r="E2804"/>
      <c r="F2804"/>
      <c r="G2804"/>
      <c r="H2804"/>
      <c r="I2804"/>
      <c r="L2804" s="12" t="str">
        <f t="shared" si="43"/>
        <v xml:space="preserve"> </v>
      </c>
    </row>
    <row r="2805" spans="4:12" x14ac:dyDescent="0.25">
      <c r="D2805"/>
      <c r="E2805"/>
      <c r="F2805"/>
      <c r="G2805"/>
      <c r="H2805"/>
      <c r="I2805"/>
      <c r="L2805" s="12" t="str">
        <f t="shared" si="43"/>
        <v xml:space="preserve"> </v>
      </c>
    </row>
    <row r="2806" spans="4:12" x14ac:dyDescent="0.25">
      <c r="D2806"/>
      <c r="E2806"/>
      <c r="F2806"/>
      <c r="G2806"/>
      <c r="H2806"/>
      <c r="I2806"/>
      <c r="L2806" s="12" t="str">
        <f t="shared" si="43"/>
        <v xml:space="preserve"> </v>
      </c>
    </row>
    <row r="2807" spans="4:12" x14ac:dyDescent="0.25">
      <c r="D2807"/>
      <c r="E2807"/>
      <c r="F2807"/>
      <c r="G2807"/>
      <c r="H2807"/>
      <c r="I2807"/>
      <c r="L2807" s="12" t="str">
        <f t="shared" si="43"/>
        <v xml:space="preserve"> </v>
      </c>
    </row>
    <row r="2808" spans="4:12" x14ac:dyDescent="0.25">
      <c r="D2808"/>
      <c r="E2808"/>
      <c r="F2808"/>
      <c r="G2808"/>
      <c r="H2808"/>
      <c r="I2808"/>
      <c r="L2808" s="12" t="str">
        <f t="shared" si="43"/>
        <v xml:space="preserve"> </v>
      </c>
    </row>
    <row r="2809" spans="4:12" x14ac:dyDescent="0.25">
      <c r="D2809"/>
      <c r="E2809"/>
      <c r="F2809"/>
      <c r="G2809"/>
      <c r="H2809"/>
      <c r="I2809"/>
      <c r="L2809" s="12" t="str">
        <f t="shared" si="43"/>
        <v xml:space="preserve"> </v>
      </c>
    </row>
    <row r="2810" spans="4:12" x14ac:dyDescent="0.25">
      <c r="D2810"/>
      <c r="E2810"/>
      <c r="F2810"/>
      <c r="G2810"/>
      <c r="H2810"/>
      <c r="I2810"/>
      <c r="L2810" s="12" t="str">
        <f t="shared" si="43"/>
        <v xml:space="preserve"> </v>
      </c>
    </row>
    <row r="2811" spans="4:12" x14ac:dyDescent="0.25">
      <c r="D2811"/>
      <c r="E2811"/>
      <c r="F2811"/>
      <c r="G2811"/>
      <c r="H2811"/>
      <c r="I2811"/>
      <c r="L2811" s="12" t="str">
        <f t="shared" si="43"/>
        <v xml:space="preserve"> </v>
      </c>
    </row>
    <row r="2812" spans="4:12" x14ac:dyDescent="0.25">
      <c r="D2812"/>
      <c r="E2812"/>
      <c r="F2812"/>
      <c r="G2812"/>
      <c r="H2812"/>
      <c r="I2812"/>
      <c r="L2812" s="12" t="str">
        <f t="shared" si="43"/>
        <v xml:space="preserve"> </v>
      </c>
    </row>
    <row r="2813" spans="4:12" x14ac:dyDescent="0.25">
      <c r="D2813"/>
      <c r="E2813"/>
      <c r="F2813"/>
      <c r="G2813"/>
      <c r="H2813"/>
      <c r="I2813"/>
      <c r="L2813" s="12" t="str">
        <f t="shared" si="43"/>
        <v xml:space="preserve"> </v>
      </c>
    </row>
    <row r="2814" spans="4:12" x14ac:dyDescent="0.25">
      <c r="D2814"/>
      <c r="E2814"/>
      <c r="F2814"/>
      <c r="G2814"/>
      <c r="H2814"/>
      <c r="I2814"/>
      <c r="L2814" s="12" t="str">
        <f t="shared" si="43"/>
        <v xml:space="preserve"> </v>
      </c>
    </row>
    <row r="2815" spans="4:12" x14ac:dyDescent="0.25">
      <c r="D2815"/>
      <c r="E2815"/>
      <c r="F2815"/>
      <c r="G2815"/>
      <c r="H2815"/>
      <c r="I2815"/>
      <c r="L2815" s="12" t="str">
        <f t="shared" si="43"/>
        <v xml:space="preserve"> </v>
      </c>
    </row>
    <row r="2816" spans="4:12" x14ac:dyDescent="0.25">
      <c r="D2816"/>
      <c r="E2816"/>
      <c r="F2816"/>
      <c r="G2816"/>
      <c r="H2816"/>
      <c r="I2816"/>
      <c r="L2816" s="12" t="str">
        <f t="shared" si="43"/>
        <v xml:space="preserve"> </v>
      </c>
    </row>
    <row r="2817" spans="4:12" x14ac:dyDescent="0.25">
      <c r="D2817"/>
      <c r="E2817"/>
      <c r="F2817"/>
      <c r="G2817"/>
      <c r="H2817"/>
      <c r="I2817"/>
      <c r="L2817" s="12" t="str">
        <f t="shared" si="43"/>
        <v xml:space="preserve"> </v>
      </c>
    </row>
    <row r="2818" spans="4:12" x14ac:dyDescent="0.25">
      <c r="D2818"/>
      <c r="E2818"/>
      <c r="F2818"/>
      <c r="G2818"/>
      <c r="H2818"/>
      <c r="I2818"/>
      <c r="L2818" s="12" t="str">
        <f t="shared" si="43"/>
        <v xml:space="preserve"> </v>
      </c>
    </row>
    <row r="2819" spans="4:12" x14ac:dyDescent="0.25">
      <c r="D2819"/>
      <c r="E2819"/>
      <c r="F2819"/>
      <c r="G2819"/>
      <c r="H2819"/>
      <c r="I2819"/>
      <c r="L2819" s="12" t="str">
        <f t="shared" si="43"/>
        <v xml:space="preserve"> </v>
      </c>
    </row>
    <row r="2820" spans="4:12" x14ac:dyDescent="0.25">
      <c r="D2820"/>
      <c r="E2820"/>
      <c r="F2820"/>
      <c r="G2820"/>
      <c r="H2820"/>
      <c r="I2820"/>
      <c r="L2820" s="12" t="str">
        <f t="shared" si="43"/>
        <v xml:space="preserve"> </v>
      </c>
    </row>
    <row r="2821" spans="4:12" x14ac:dyDescent="0.25">
      <c r="D2821"/>
      <c r="E2821"/>
      <c r="F2821"/>
      <c r="G2821"/>
      <c r="H2821"/>
      <c r="I2821"/>
      <c r="L2821" s="12" t="str">
        <f t="shared" si="43"/>
        <v xml:space="preserve"> </v>
      </c>
    </row>
    <row r="2822" spans="4:12" x14ac:dyDescent="0.25">
      <c r="D2822"/>
      <c r="E2822"/>
      <c r="F2822"/>
      <c r="G2822"/>
      <c r="H2822"/>
      <c r="I2822"/>
      <c r="L2822" s="12" t="str">
        <f t="shared" si="43"/>
        <v xml:space="preserve"> </v>
      </c>
    </row>
    <row r="2823" spans="4:12" x14ac:dyDescent="0.25">
      <c r="D2823"/>
      <c r="E2823"/>
      <c r="F2823"/>
      <c r="G2823"/>
      <c r="H2823"/>
      <c r="I2823"/>
      <c r="L2823" s="12" t="str">
        <f t="shared" si="43"/>
        <v xml:space="preserve"> </v>
      </c>
    </row>
    <row r="2824" spans="4:12" x14ac:dyDescent="0.25">
      <c r="D2824"/>
      <c r="E2824"/>
      <c r="F2824"/>
      <c r="G2824"/>
      <c r="H2824"/>
      <c r="I2824"/>
      <c r="L2824" s="12" t="str">
        <f t="shared" si="43"/>
        <v xml:space="preserve"> </v>
      </c>
    </row>
    <row r="2825" spans="4:12" x14ac:dyDescent="0.25">
      <c r="D2825"/>
      <c r="E2825"/>
      <c r="F2825"/>
      <c r="G2825"/>
      <c r="H2825"/>
      <c r="I2825"/>
      <c r="L2825" s="12" t="str">
        <f t="shared" ref="L2825:L2888" si="44">IF(I2825&gt;$I$2,"X"," ")</f>
        <v xml:space="preserve"> </v>
      </c>
    </row>
    <row r="2826" spans="4:12" x14ac:dyDescent="0.25">
      <c r="D2826"/>
      <c r="E2826"/>
      <c r="F2826"/>
      <c r="G2826"/>
      <c r="H2826"/>
      <c r="I2826"/>
      <c r="L2826" s="12" t="str">
        <f t="shared" si="44"/>
        <v xml:space="preserve"> </v>
      </c>
    </row>
    <row r="2827" spans="4:12" x14ac:dyDescent="0.25">
      <c r="D2827"/>
      <c r="E2827"/>
      <c r="F2827"/>
      <c r="G2827"/>
      <c r="H2827"/>
      <c r="I2827"/>
      <c r="L2827" s="12" t="str">
        <f t="shared" si="44"/>
        <v xml:space="preserve"> </v>
      </c>
    </row>
    <row r="2828" spans="4:12" x14ac:dyDescent="0.25">
      <c r="D2828"/>
      <c r="E2828"/>
      <c r="F2828"/>
      <c r="G2828"/>
      <c r="H2828"/>
      <c r="I2828"/>
      <c r="L2828" s="12" t="str">
        <f t="shared" si="44"/>
        <v xml:space="preserve"> </v>
      </c>
    </row>
    <row r="2829" spans="4:12" x14ac:dyDescent="0.25">
      <c r="D2829"/>
      <c r="E2829"/>
      <c r="F2829"/>
      <c r="G2829"/>
      <c r="H2829"/>
      <c r="I2829"/>
      <c r="L2829" s="12" t="str">
        <f t="shared" si="44"/>
        <v xml:space="preserve"> </v>
      </c>
    </row>
    <row r="2830" spans="4:12" x14ac:dyDescent="0.25">
      <c r="D2830"/>
      <c r="E2830"/>
      <c r="F2830"/>
      <c r="G2830"/>
      <c r="H2830"/>
      <c r="I2830"/>
      <c r="L2830" s="12" t="str">
        <f t="shared" si="44"/>
        <v xml:space="preserve"> </v>
      </c>
    </row>
    <row r="2831" spans="4:12" x14ac:dyDescent="0.25">
      <c r="D2831"/>
      <c r="E2831"/>
      <c r="F2831"/>
      <c r="G2831"/>
      <c r="H2831"/>
      <c r="I2831"/>
      <c r="L2831" s="12" t="str">
        <f t="shared" si="44"/>
        <v xml:space="preserve"> </v>
      </c>
    </row>
    <row r="2832" spans="4:12" x14ac:dyDescent="0.25">
      <c r="D2832"/>
      <c r="E2832"/>
      <c r="F2832"/>
      <c r="G2832"/>
      <c r="H2832"/>
      <c r="I2832"/>
      <c r="L2832" s="12" t="str">
        <f t="shared" si="44"/>
        <v xml:space="preserve"> </v>
      </c>
    </row>
    <row r="2833" spans="4:12" x14ac:dyDescent="0.25">
      <c r="D2833"/>
      <c r="E2833"/>
      <c r="F2833"/>
      <c r="G2833"/>
      <c r="H2833"/>
      <c r="I2833"/>
      <c r="L2833" s="12" t="str">
        <f t="shared" si="44"/>
        <v xml:space="preserve"> </v>
      </c>
    </row>
    <row r="2834" spans="4:12" x14ac:dyDescent="0.25">
      <c r="D2834"/>
      <c r="E2834"/>
      <c r="F2834"/>
      <c r="G2834"/>
      <c r="H2834"/>
      <c r="I2834"/>
      <c r="L2834" s="12" t="str">
        <f t="shared" si="44"/>
        <v xml:space="preserve"> </v>
      </c>
    </row>
    <row r="2835" spans="4:12" x14ac:dyDescent="0.25">
      <c r="D2835"/>
      <c r="E2835"/>
      <c r="F2835"/>
      <c r="G2835"/>
      <c r="H2835"/>
      <c r="I2835"/>
      <c r="L2835" s="12" t="str">
        <f t="shared" si="44"/>
        <v xml:space="preserve"> </v>
      </c>
    </row>
    <row r="2836" spans="4:12" x14ac:dyDescent="0.25">
      <c r="D2836"/>
      <c r="E2836"/>
      <c r="F2836"/>
      <c r="G2836"/>
      <c r="H2836"/>
      <c r="I2836"/>
      <c r="L2836" s="12" t="str">
        <f t="shared" si="44"/>
        <v xml:space="preserve"> </v>
      </c>
    </row>
    <row r="2837" spans="4:12" x14ac:dyDescent="0.25">
      <c r="D2837"/>
      <c r="E2837"/>
      <c r="F2837"/>
      <c r="G2837"/>
      <c r="H2837"/>
      <c r="I2837"/>
      <c r="L2837" s="12" t="str">
        <f t="shared" si="44"/>
        <v xml:space="preserve"> </v>
      </c>
    </row>
    <row r="2838" spans="4:12" x14ac:dyDescent="0.25">
      <c r="D2838"/>
      <c r="E2838"/>
      <c r="F2838"/>
      <c r="G2838"/>
      <c r="H2838"/>
      <c r="I2838"/>
      <c r="L2838" s="12" t="str">
        <f t="shared" si="44"/>
        <v xml:space="preserve"> </v>
      </c>
    </row>
    <row r="2839" spans="4:12" x14ac:dyDescent="0.25">
      <c r="D2839"/>
      <c r="E2839"/>
      <c r="F2839"/>
      <c r="G2839"/>
      <c r="H2839"/>
      <c r="I2839"/>
      <c r="L2839" s="12" t="str">
        <f t="shared" si="44"/>
        <v xml:space="preserve"> </v>
      </c>
    </row>
    <row r="2840" spans="4:12" x14ac:dyDescent="0.25">
      <c r="D2840"/>
      <c r="E2840"/>
      <c r="F2840"/>
      <c r="G2840"/>
      <c r="H2840"/>
      <c r="I2840"/>
      <c r="L2840" s="12" t="str">
        <f t="shared" si="44"/>
        <v xml:space="preserve"> </v>
      </c>
    </row>
    <row r="2841" spans="4:12" x14ac:dyDescent="0.25">
      <c r="D2841"/>
      <c r="E2841"/>
      <c r="F2841"/>
      <c r="G2841"/>
      <c r="H2841"/>
      <c r="I2841"/>
      <c r="L2841" s="12" t="str">
        <f t="shared" si="44"/>
        <v xml:space="preserve"> </v>
      </c>
    </row>
    <row r="2842" spans="4:12" x14ac:dyDescent="0.25">
      <c r="D2842"/>
      <c r="E2842"/>
      <c r="F2842"/>
      <c r="G2842"/>
      <c r="H2842"/>
      <c r="I2842"/>
      <c r="L2842" s="12" t="str">
        <f t="shared" si="44"/>
        <v xml:space="preserve"> </v>
      </c>
    </row>
    <row r="2843" spans="4:12" x14ac:dyDescent="0.25">
      <c r="D2843"/>
      <c r="E2843"/>
      <c r="F2843"/>
      <c r="G2843"/>
      <c r="H2843"/>
      <c r="I2843"/>
      <c r="L2843" s="12" t="str">
        <f t="shared" si="44"/>
        <v xml:space="preserve"> </v>
      </c>
    </row>
    <row r="2844" spans="4:12" x14ac:dyDescent="0.25">
      <c r="D2844"/>
      <c r="E2844"/>
      <c r="F2844"/>
      <c r="G2844"/>
      <c r="H2844"/>
      <c r="I2844"/>
      <c r="L2844" s="12" t="str">
        <f t="shared" si="44"/>
        <v xml:space="preserve"> </v>
      </c>
    </row>
    <row r="2845" spans="4:12" x14ac:dyDescent="0.25">
      <c r="D2845"/>
      <c r="E2845"/>
      <c r="F2845"/>
      <c r="G2845"/>
      <c r="H2845"/>
      <c r="I2845"/>
      <c r="L2845" s="12" t="str">
        <f t="shared" si="44"/>
        <v xml:space="preserve"> </v>
      </c>
    </row>
    <row r="2846" spans="4:12" x14ac:dyDescent="0.25">
      <c r="D2846"/>
      <c r="E2846"/>
      <c r="F2846"/>
      <c r="G2846"/>
      <c r="H2846"/>
      <c r="I2846"/>
      <c r="L2846" s="12" t="str">
        <f t="shared" si="44"/>
        <v xml:space="preserve"> </v>
      </c>
    </row>
    <row r="2847" spans="4:12" x14ac:dyDescent="0.25">
      <c r="D2847"/>
      <c r="E2847"/>
      <c r="F2847"/>
      <c r="G2847"/>
      <c r="H2847"/>
      <c r="I2847"/>
      <c r="L2847" s="12" t="str">
        <f t="shared" si="44"/>
        <v xml:space="preserve"> </v>
      </c>
    </row>
    <row r="2848" spans="4:12" x14ac:dyDescent="0.25">
      <c r="D2848"/>
      <c r="E2848"/>
      <c r="F2848"/>
      <c r="G2848"/>
      <c r="H2848"/>
      <c r="I2848"/>
      <c r="L2848" s="12" t="str">
        <f t="shared" si="44"/>
        <v xml:space="preserve"> </v>
      </c>
    </row>
    <row r="2849" spans="4:12" x14ac:dyDescent="0.25">
      <c r="D2849"/>
      <c r="E2849"/>
      <c r="F2849"/>
      <c r="G2849"/>
      <c r="H2849"/>
      <c r="I2849"/>
      <c r="L2849" s="12" t="str">
        <f t="shared" si="44"/>
        <v xml:space="preserve"> </v>
      </c>
    </row>
    <row r="2850" spans="4:12" x14ac:dyDescent="0.25">
      <c r="D2850"/>
      <c r="E2850"/>
      <c r="F2850"/>
      <c r="G2850"/>
      <c r="H2850"/>
      <c r="I2850"/>
      <c r="L2850" s="12" t="str">
        <f t="shared" si="44"/>
        <v xml:space="preserve"> </v>
      </c>
    </row>
    <row r="2851" spans="4:12" x14ac:dyDescent="0.25">
      <c r="D2851"/>
      <c r="E2851"/>
      <c r="F2851"/>
      <c r="G2851"/>
      <c r="H2851"/>
      <c r="I2851"/>
      <c r="L2851" s="12" t="str">
        <f t="shared" si="44"/>
        <v xml:space="preserve"> </v>
      </c>
    </row>
    <row r="2852" spans="4:12" x14ac:dyDescent="0.25">
      <c r="D2852"/>
      <c r="E2852"/>
      <c r="F2852"/>
      <c r="G2852"/>
      <c r="H2852"/>
      <c r="I2852"/>
      <c r="L2852" s="12" t="str">
        <f t="shared" si="44"/>
        <v xml:space="preserve"> </v>
      </c>
    </row>
    <row r="2853" spans="4:12" x14ac:dyDescent="0.25">
      <c r="D2853"/>
      <c r="E2853"/>
      <c r="F2853"/>
      <c r="G2853"/>
      <c r="H2853"/>
      <c r="I2853"/>
      <c r="L2853" s="12" t="str">
        <f t="shared" si="44"/>
        <v xml:space="preserve"> </v>
      </c>
    </row>
    <row r="2854" spans="4:12" x14ac:dyDescent="0.25">
      <c r="D2854"/>
      <c r="E2854"/>
      <c r="F2854"/>
      <c r="G2854"/>
      <c r="H2854"/>
      <c r="I2854"/>
      <c r="L2854" s="12" t="str">
        <f t="shared" si="44"/>
        <v xml:space="preserve"> </v>
      </c>
    </row>
    <row r="2855" spans="4:12" x14ac:dyDescent="0.25">
      <c r="D2855"/>
      <c r="E2855"/>
      <c r="F2855"/>
      <c r="G2855"/>
      <c r="H2855"/>
      <c r="I2855"/>
      <c r="L2855" s="12" t="str">
        <f t="shared" si="44"/>
        <v xml:space="preserve"> </v>
      </c>
    </row>
    <row r="2856" spans="4:12" x14ac:dyDescent="0.25">
      <c r="D2856"/>
      <c r="E2856"/>
      <c r="F2856"/>
      <c r="G2856"/>
      <c r="H2856"/>
      <c r="I2856"/>
      <c r="L2856" s="12" t="str">
        <f t="shared" si="44"/>
        <v xml:space="preserve"> </v>
      </c>
    </row>
    <row r="2857" spans="4:12" x14ac:dyDescent="0.25">
      <c r="D2857"/>
      <c r="E2857"/>
      <c r="F2857"/>
      <c r="G2857"/>
      <c r="H2857"/>
      <c r="I2857"/>
      <c r="L2857" s="12" t="str">
        <f t="shared" si="44"/>
        <v xml:space="preserve"> </v>
      </c>
    </row>
    <row r="2858" spans="4:12" x14ac:dyDescent="0.25">
      <c r="D2858"/>
      <c r="E2858"/>
      <c r="F2858"/>
      <c r="G2858"/>
      <c r="H2858"/>
      <c r="I2858"/>
      <c r="L2858" s="12" t="str">
        <f t="shared" si="44"/>
        <v xml:space="preserve"> </v>
      </c>
    </row>
    <row r="2859" spans="4:12" x14ac:dyDescent="0.25">
      <c r="D2859"/>
      <c r="E2859"/>
      <c r="F2859"/>
      <c r="G2859"/>
      <c r="H2859"/>
      <c r="I2859"/>
      <c r="L2859" s="12" t="str">
        <f t="shared" si="44"/>
        <v xml:space="preserve"> </v>
      </c>
    </row>
    <row r="2860" spans="4:12" x14ac:dyDescent="0.25">
      <c r="D2860"/>
      <c r="E2860"/>
      <c r="F2860"/>
      <c r="G2860"/>
      <c r="H2860"/>
      <c r="I2860"/>
      <c r="L2860" s="12" t="str">
        <f t="shared" si="44"/>
        <v xml:space="preserve"> </v>
      </c>
    </row>
    <row r="2861" spans="4:12" x14ac:dyDescent="0.25">
      <c r="D2861"/>
      <c r="E2861"/>
      <c r="F2861"/>
      <c r="G2861"/>
      <c r="H2861"/>
      <c r="I2861"/>
      <c r="L2861" s="12" t="str">
        <f t="shared" si="44"/>
        <v xml:space="preserve"> </v>
      </c>
    </row>
    <row r="2862" spans="4:12" x14ac:dyDescent="0.25">
      <c r="D2862"/>
      <c r="E2862"/>
      <c r="F2862"/>
      <c r="G2862"/>
      <c r="H2862"/>
      <c r="I2862"/>
      <c r="L2862" s="12" t="str">
        <f t="shared" si="44"/>
        <v xml:space="preserve"> </v>
      </c>
    </row>
    <row r="2863" spans="4:12" x14ac:dyDescent="0.25">
      <c r="D2863"/>
      <c r="E2863"/>
      <c r="F2863"/>
      <c r="G2863"/>
      <c r="H2863"/>
      <c r="I2863"/>
      <c r="L2863" s="12" t="str">
        <f t="shared" si="44"/>
        <v xml:space="preserve"> </v>
      </c>
    </row>
    <row r="2864" spans="4:12" x14ac:dyDescent="0.25">
      <c r="D2864"/>
      <c r="E2864"/>
      <c r="F2864"/>
      <c r="G2864"/>
      <c r="H2864"/>
      <c r="I2864"/>
      <c r="L2864" s="12" t="str">
        <f t="shared" si="44"/>
        <v xml:space="preserve"> </v>
      </c>
    </row>
    <row r="2865" spans="4:12" x14ac:dyDescent="0.25">
      <c r="D2865"/>
      <c r="E2865"/>
      <c r="F2865"/>
      <c r="G2865"/>
      <c r="H2865"/>
      <c r="I2865"/>
      <c r="L2865" s="12" t="str">
        <f t="shared" si="44"/>
        <v xml:space="preserve"> </v>
      </c>
    </row>
    <row r="2866" spans="4:12" x14ac:dyDescent="0.25">
      <c r="D2866"/>
      <c r="E2866"/>
      <c r="F2866"/>
      <c r="G2866"/>
      <c r="H2866"/>
      <c r="I2866"/>
      <c r="L2866" s="12" t="str">
        <f t="shared" si="44"/>
        <v xml:space="preserve"> </v>
      </c>
    </row>
    <row r="2867" spans="4:12" x14ac:dyDescent="0.25">
      <c r="D2867"/>
      <c r="E2867"/>
      <c r="F2867"/>
      <c r="G2867"/>
      <c r="H2867"/>
      <c r="I2867"/>
      <c r="L2867" s="12" t="str">
        <f t="shared" si="44"/>
        <v xml:space="preserve"> </v>
      </c>
    </row>
    <row r="2868" spans="4:12" x14ac:dyDescent="0.25">
      <c r="D2868"/>
      <c r="E2868"/>
      <c r="F2868"/>
      <c r="G2868"/>
      <c r="H2868"/>
      <c r="I2868"/>
      <c r="L2868" s="12" t="str">
        <f t="shared" si="44"/>
        <v xml:space="preserve"> </v>
      </c>
    </row>
    <row r="2869" spans="4:12" x14ac:dyDescent="0.25">
      <c r="D2869"/>
      <c r="E2869"/>
      <c r="F2869"/>
      <c r="G2869"/>
      <c r="H2869"/>
      <c r="I2869"/>
      <c r="L2869" s="12" t="str">
        <f t="shared" si="44"/>
        <v xml:space="preserve"> </v>
      </c>
    </row>
    <row r="2870" spans="4:12" x14ac:dyDescent="0.25">
      <c r="D2870"/>
      <c r="E2870"/>
      <c r="F2870"/>
      <c r="G2870"/>
      <c r="H2870"/>
      <c r="I2870"/>
      <c r="L2870" s="12" t="str">
        <f t="shared" si="44"/>
        <v xml:space="preserve"> </v>
      </c>
    </row>
    <row r="2871" spans="4:12" x14ac:dyDescent="0.25">
      <c r="D2871"/>
      <c r="E2871"/>
      <c r="F2871"/>
      <c r="G2871"/>
      <c r="H2871"/>
      <c r="I2871"/>
      <c r="L2871" s="12" t="str">
        <f t="shared" si="44"/>
        <v xml:space="preserve"> </v>
      </c>
    </row>
    <row r="2872" spans="4:12" x14ac:dyDescent="0.25">
      <c r="D2872"/>
      <c r="E2872"/>
      <c r="F2872"/>
      <c r="G2872"/>
      <c r="H2872"/>
      <c r="I2872"/>
      <c r="L2872" s="12" t="str">
        <f t="shared" si="44"/>
        <v xml:space="preserve"> </v>
      </c>
    </row>
    <row r="2873" spans="4:12" x14ac:dyDescent="0.25">
      <c r="D2873"/>
      <c r="E2873"/>
      <c r="F2873"/>
      <c r="G2873"/>
      <c r="H2873"/>
      <c r="I2873"/>
      <c r="L2873" s="12" t="str">
        <f t="shared" si="44"/>
        <v xml:space="preserve"> </v>
      </c>
    </row>
    <row r="2874" spans="4:12" x14ac:dyDescent="0.25">
      <c r="D2874"/>
      <c r="E2874"/>
      <c r="F2874"/>
      <c r="G2874"/>
      <c r="H2874"/>
      <c r="I2874"/>
      <c r="L2874" s="12" t="str">
        <f t="shared" si="44"/>
        <v xml:space="preserve"> </v>
      </c>
    </row>
    <row r="2875" spans="4:12" x14ac:dyDescent="0.25">
      <c r="D2875"/>
      <c r="E2875"/>
      <c r="F2875"/>
      <c r="G2875"/>
      <c r="H2875"/>
      <c r="I2875"/>
      <c r="L2875" s="12" t="str">
        <f t="shared" si="44"/>
        <v xml:space="preserve"> </v>
      </c>
    </row>
    <row r="2876" spans="4:12" x14ac:dyDescent="0.25">
      <c r="D2876"/>
      <c r="E2876"/>
      <c r="F2876"/>
      <c r="G2876"/>
      <c r="H2876"/>
      <c r="I2876"/>
      <c r="L2876" s="12" t="str">
        <f t="shared" si="44"/>
        <v xml:space="preserve"> </v>
      </c>
    </row>
    <row r="2877" spans="4:12" x14ac:dyDescent="0.25">
      <c r="D2877"/>
      <c r="E2877"/>
      <c r="F2877"/>
      <c r="G2877"/>
      <c r="H2877"/>
      <c r="I2877"/>
      <c r="L2877" s="12" t="str">
        <f t="shared" si="44"/>
        <v xml:space="preserve"> </v>
      </c>
    </row>
    <row r="2878" spans="4:12" x14ac:dyDescent="0.25">
      <c r="D2878"/>
      <c r="E2878"/>
      <c r="F2878"/>
      <c r="G2878"/>
      <c r="H2878"/>
      <c r="I2878"/>
      <c r="L2878" s="12" t="str">
        <f t="shared" si="44"/>
        <v xml:space="preserve"> </v>
      </c>
    </row>
    <row r="2879" spans="4:12" x14ac:dyDescent="0.25">
      <c r="D2879"/>
      <c r="E2879"/>
      <c r="F2879"/>
      <c r="G2879"/>
      <c r="H2879"/>
      <c r="I2879"/>
      <c r="L2879" s="12" t="str">
        <f t="shared" si="44"/>
        <v xml:space="preserve"> </v>
      </c>
    </row>
    <row r="2880" spans="4:12" x14ac:dyDescent="0.25">
      <c r="D2880"/>
      <c r="E2880"/>
      <c r="F2880"/>
      <c r="G2880"/>
      <c r="H2880"/>
      <c r="I2880"/>
      <c r="L2880" s="12" t="str">
        <f t="shared" si="44"/>
        <v xml:space="preserve"> </v>
      </c>
    </row>
    <row r="2881" spans="4:12" x14ac:dyDescent="0.25">
      <c r="D2881"/>
      <c r="E2881"/>
      <c r="F2881"/>
      <c r="G2881"/>
      <c r="H2881"/>
      <c r="I2881"/>
      <c r="L2881" s="12" t="str">
        <f t="shared" si="44"/>
        <v xml:space="preserve"> </v>
      </c>
    </row>
    <row r="2882" spans="4:12" x14ac:dyDescent="0.25">
      <c r="D2882"/>
      <c r="E2882"/>
      <c r="F2882"/>
      <c r="G2882"/>
      <c r="H2882"/>
      <c r="I2882"/>
      <c r="L2882" s="12" t="str">
        <f t="shared" si="44"/>
        <v xml:space="preserve"> </v>
      </c>
    </row>
    <row r="2883" spans="4:12" x14ac:dyDescent="0.25">
      <c r="D2883"/>
      <c r="E2883"/>
      <c r="F2883"/>
      <c r="G2883"/>
      <c r="H2883"/>
      <c r="I2883"/>
      <c r="L2883" s="12" t="str">
        <f t="shared" si="44"/>
        <v xml:space="preserve"> </v>
      </c>
    </row>
    <row r="2884" spans="4:12" x14ac:dyDescent="0.25">
      <c r="D2884"/>
      <c r="E2884"/>
      <c r="F2884"/>
      <c r="G2884"/>
      <c r="H2884"/>
      <c r="I2884"/>
      <c r="L2884" s="12" t="str">
        <f t="shared" si="44"/>
        <v xml:space="preserve"> </v>
      </c>
    </row>
    <row r="2885" spans="4:12" x14ac:dyDescent="0.25">
      <c r="D2885"/>
      <c r="E2885"/>
      <c r="F2885"/>
      <c r="G2885"/>
      <c r="H2885"/>
      <c r="I2885"/>
      <c r="L2885" s="12" t="str">
        <f t="shared" si="44"/>
        <v xml:space="preserve"> </v>
      </c>
    </row>
    <row r="2886" spans="4:12" x14ac:dyDescent="0.25">
      <c r="D2886"/>
      <c r="E2886"/>
      <c r="F2886"/>
      <c r="G2886"/>
      <c r="H2886"/>
      <c r="I2886"/>
      <c r="L2886" s="12" t="str">
        <f t="shared" si="44"/>
        <v xml:space="preserve"> </v>
      </c>
    </row>
    <row r="2887" spans="4:12" x14ac:dyDescent="0.25">
      <c r="D2887"/>
      <c r="E2887"/>
      <c r="F2887"/>
      <c r="G2887"/>
      <c r="H2887"/>
      <c r="I2887"/>
      <c r="L2887" s="12" t="str">
        <f t="shared" si="44"/>
        <v xml:space="preserve"> </v>
      </c>
    </row>
    <row r="2888" spans="4:12" x14ac:dyDescent="0.25">
      <c r="D2888"/>
      <c r="E2888"/>
      <c r="F2888"/>
      <c r="G2888"/>
      <c r="H2888"/>
      <c r="I2888"/>
      <c r="L2888" s="12" t="str">
        <f t="shared" si="44"/>
        <v xml:space="preserve"> </v>
      </c>
    </row>
    <row r="2889" spans="4:12" x14ac:dyDescent="0.25">
      <c r="D2889"/>
      <c r="E2889"/>
      <c r="F2889"/>
      <c r="G2889"/>
      <c r="H2889"/>
      <c r="I2889"/>
      <c r="L2889" s="12" t="str">
        <f t="shared" ref="L2889:L2952" si="45">IF(I2889&gt;$I$2,"X"," ")</f>
        <v xml:space="preserve"> </v>
      </c>
    </row>
    <row r="2890" spans="4:12" x14ac:dyDescent="0.25">
      <c r="D2890"/>
      <c r="E2890"/>
      <c r="F2890"/>
      <c r="G2890"/>
      <c r="H2890"/>
      <c r="I2890"/>
      <c r="L2890" s="12" t="str">
        <f t="shared" si="45"/>
        <v xml:space="preserve"> </v>
      </c>
    </row>
    <row r="2891" spans="4:12" x14ac:dyDescent="0.25">
      <c r="D2891"/>
      <c r="E2891"/>
      <c r="F2891"/>
      <c r="G2891"/>
      <c r="H2891"/>
      <c r="I2891"/>
      <c r="L2891" s="12" t="str">
        <f t="shared" si="45"/>
        <v xml:space="preserve"> </v>
      </c>
    </row>
    <row r="2892" spans="4:12" x14ac:dyDescent="0.25">
      <c r="D2892"/>
      <c r="E2892"/>
      <c r="F2892"/>
      <c r="G2892"/>
      <c r="H2892"/>
      <c r="I2892"/>
      <c r="L2892" s="12" t="str">
        <f t="shared" si="45"/>
        <v xml:space="preserve"> </v>
      </c>
    </row>
    <row r="2893" spans="4:12" x14ac:dyDescent="0.25">
      <c r="D2893"/>
      <c r="E2893"/>
      <c r="F2893"/>
      <c r="G2893"/>
      <c r="H2893"/>
      <c r="I2893"/>
      <c r="L2893" s="12" t="str">
        <f t="shared" si="45"/>
        <v xml:space="preserve"> </v>
      </c>
    </row>
    <row r="2894" spans="4:12" x14ac:dyDescent="0.25">
      <c r="D2894"/>
      <c r="E2894"/>
      <c r="F2894"/>
      <c r="G2894"/>
      <c r="H2894"/>
      <c r="I2894"/>
      <c r="L2894" s="12" t="str">
        <f t="shared" si="45"/>
        <v xml:space="preserve"> </v>
      </c>
    </row>
    <row r="2895" spans="4:12" x14ac:dyDescent="0.25">
      <c r="D2895"/>
      <c r="E2895"/>
      <c r="F2895"/>
      <c r="G2895"/>
      <c r="H2895"/>
      <c r="I2895"/>
      <c r="L2895" s="12" t="str">
        <f t="shared" si="45"/>
        <v xml:space="preserve"> </v>
      </c>
    </row>
    <row r="2896" spans="4:12" x14ac:dyDescent="0.25">
      <c r="D2896"/>
      <c r="E2896"/>
      <c r="F2896"/>
      <c r="G2896"/>
      <c r="H2896"/>
      <c r="I2896"/>
      <c r="L2896" s="12" t="str">
        <f t="shared" si="45"/>
        <v xml:space="preserve"> </v>
      </c>
    </row>
    <row r="2897" spans="4:12" x14ac:dyDescent="0.25">
      <c r="D2897"/>
      <c r="E2897"/>
      <c r="F2897"/>
      <c r="G2897"/>
      <c r="H2897"/>
      <c r="I2897"/>
      <c r="L2897" s="12" t="str">
        <f t="shared" si="45"/>
        <v xml:space="preserve"> </v>
      </c>
    </row>
    <row r="2898" spans="4:12" x14ac:dyDescent="0.25">
      <c r="D2898"/>
      <c r="E2898"/>
      <c r="F2898"/>
      <c r="G2898"/>
      <c r="H2898"/>
      <c r="I2898"/>
      <c r="L2898" s="12" t="str">
        <f t="shared" si="45"/>
        <v xml:space="preserve"> </v>
      </c>
    </row>
    <row r="2899" spans="4:12" x14ac:dyDescent="0.25">
      <c r="D2899"/>
      <c r="E2899"/>
      <c r="F2899"/>
      <c r="G2899"/>
      <c r="H2899"/>
      <c r="I2899"/>
      <c r="L2899" s="12" t="str">
        <f t="shared" si="45"/>
        <v xml:space="preserve"> </v>
      </c>
    </row>
    <row r="2900" spans="4:12" x14ac:dyDescent="0.25">
      <c r="D2900"/>
      <c r="E2900"/>
      <c r="F2900"/>
      <c r="G2900"/>
      <c r="H2900"/>
      <c r="I2900"/>
      <c r="L2900" s="12" t="str">
        <f t="shared" si="45"/>
        <v xml:space="preserve"> </v>
      </c>
    </row>
    <row r="2901" spans="4:12" x14ac:dyDescent="0.25">
      <c r="D2901"/>
      <c r="E2901"/>
      <c r="F2901"/>
      <c r="G2901"/>
      <c r="H2901"/>
      <c r="I2901"/>
      <c r="L2901" s="12" t="str">
        <f t="shared" si="45"/>
        <v xml:space="preserve"> </v>
      </c>
    </row>
    <row r="2902" spans="4:12" x14ac:dyDescent="0.25">
      <c r="D2902"/>
      <c r="E2902"/>
      <c r="F2902"/>
      <c r="G2902"/>
      <c r="H2902"/>
      <c r="I2902"/>
      <c r="L2902" s="12" t="str">
        <f t="shared" si="45"/>
        <v xml:space="preserve"> </v>
      </c>
    </row>
    <row r="2903" spans="4:12" x14ac:dyDescent="0.25">
      <c r="D2903"/>
      <c r="E2903"/>
      <c r="F2903"/>
      <c r="G2903"/>
      <c r="H2903"/>
      <c r="I2903"/>
      <c r="L2903" s="12" t="str">
        <f t="shared" si="45"/>
        <v xml:space="preserve"> </v>
      </c>
    </row>
    <row r="2904" spans="4:12" x14ac:dyDescent="0.25">
      <c r="D2904"/>
      <c r="E2904"/>
      <c r="F2904"/>
      <c r="G2904"/>
      <c r="H2904"/>
      <c r="I2904"/>
      <c r="L2904" s="12" t="str">
        <f t="shared" si="45"/>
        <v xml:space="preserve"> </v>
      </c>
    </row>
    <row r="2905" spans="4:12" x14ac:dyDescent="0.25">
      <c r="D2905"/>
      <c r="E2905"/>
      <c r="F2905"/>
      <c r="G2905"/>
      <c r="H2905"/>
      <c r="I2905"/>
      <c r="L2905" s="12" t="str">
        <f t="shared" si="45"/>
        <v xml:space="preserve"> </v>
      </c>
    </row>
    <row r="2906" spans="4:12" x14ac:dyDescent="0.25">
      <c r="D2906"/>
      <c r="E2906"/>
      <c r="F2906"/>
      <c r="G2906"/>
      <c r="H2906"/>
      <c r="I2906"/>
      <c r="L2906" s="12" t="str">
        <f t="shared" si="45"/>
        <v xml:space="preserve"> </v>
      </c>
    </row>
    <row r="2907" spans="4:12" x14ac:dyDescent="0.25">
      <c r="D2907"/>
      <c r="E2907"/>
      <c r="F2907"/>
      <c r="G2907"/>
      <c r="H2907"/>
      <c r="I2907"/>
      <c r="L2907" s="12" t="str">
        <f t="shared" si="45"/>
        <v xml:space="preserve"> </v>
      </c>
    </row>
    <row r="2908" spans="4:12" x14ac:dyDescent="0.25">
      <c r="D2908"/>
      <c r="E2908"/>
      <c r="F2908"/>
      <c r="G2908"/>
      <c r="H2908"/>
      <c r="I2908"/>
      <c r="L2908" s="12" t="str">
        <f t="shared" si="45"/>
        <v xml:space="preserve"> </v>
      </c>
    </row>
    <row r="2909" spans="4:12" x14ac:dyDescent="0.25">
      <c r="D2909"/>
      <c r="E2909"/>
      <c r="F2909"/>
      <c r="G2909"/>
      <c r="H2909"/>
      <c r="I2909"/>
      <c r="L2909" s="12" t="str">
        <f t="shared" si="45"/>
        <v xml:space="preserve"> </v>
      </c>
    </row>
    <row r="2910" spans="4:12" x14ac:dyDescent="0.25">
      <c r="D2910"/>
      <c r="E2910"/>
      <c r="F2910"/>
      <c r="G2910"/>
      <c r="H2910"/>
      <c r="I2910"/>
      <c r="L2910" s="12" t="str">
        <f t="shared" si="45"/>
        <v xml:space="preserve"> </v>
      </c>
    </row>
    <row r="2911" spans="4:12" x14ac:dyDescent="0.25">
      <c r="D2911"/>
      <c r="E2911"/>
      <c r="F2911"/>
      <c r="G2911"/>
      <c r="H2911"/>
      <c r="I2911"/>
      <c r="L2911" s="12" t="str">
        <f t="shared" si="45"/>
        <v xml:space="preserve"> </v>
      </c>
    </row>
    <row r="2912" spans="4:12" x14ac:dyDescent="0.25">
      <c r="D2912"/>
      <c r="E2912"/>
      <c r="F2912"/>
      <c r="G2912"/>
      <c r="H2912"/>
      <c r="I2912"/>
      <c r="L2912" s="12" t="str">
        <f t="shared" si="45"/>
        <v xml:space="preserve"> </v>
      </c>
    </row>
    <row r="2913" spans="4:12" x14ac:dyDescent="0.25">
      <c r="D2913"/>
      <c r="E2913"/>
      <c r="F2913"/>
      <c r="G2913"/>
      <c r="H2913"/>
      <c r="I2913"/>
      <c r="L2913" s="12" t="str">
        <f t="shared" si="45"/>
        <v xml:space="preserve"> </v>
      </c>
    </row>
    <row r="2914" spans="4:12" x14ac:dyDescent="0.25">
      <c r="D2914"/>
      <c r="E2914"/>
      <c r="F2914"/>
      <c r="G2914"/>
      <c r="H2914"/>
      <c r="I2914"/>
      <c r="L2914" s="12" t="str">
        <f t="shared" si="45"/>
        <v xml:space="preserve"> </v>
      </c>
    </row>
    <row r="2915" spans="4:12" x14ac:dyDescent="0.25">
      <c r="D2915"/>
      <c r="E2915"/>
      <c r="F2915"/>
      <c r="G2915"/>
      <c r="H2915"/>
      <c r="I2915"/>
      <c r="L2915" s="12" t="str">
        <f t="shared" si="45"/>
        <v xml:space="preserve"> </v>
      </c>
    </row>
    <row r="2916" spans="4:12" x14ac:dyDescent="0.25">
      <c r="D2916"/>
      <c r="E2916"/>
      <c r="F2916"/>
      <c r="G2916"/>
      <c r="H2916"/>
      <c r="I2916"/>
      <c r="L2916" s="12" t="str">
        <f t="shared" si="45"/>
        <v xml:space="preserve"> </v>
      </c>
    </row>
    <row r="2917" spans="4:12" x14ac:dyDescent="0.25">
      <c r="D2917"/>
      <c r="E2917"/>
      <c r="F2917"/>
      <c r="G2917"/>
      <c r="H2917"/>
      <c r="I2917"/>
      <c r="L2917" s="12" t="str">
        <f t="shared" si="45"/>
        <v xml:space="preserve"> </v>
      </c>
    </row>
    <row r="2918" spans="4:12" x14ac:dyDescent="0.25">
      <c r="D2918"/>
      <c r="E2918"/>
      <c r="F2918"/>
      <c r="G2918"/>
      <c r="H2918"/>
      <c r="I2918"/>
      <c r="L2918" s="12" t="str">
        <f t="shared" si="45"/>
        <v xml:space="preserve"> </v>
      </c>
    </row>
    <row r="2919" spans="4:12" x14ac:dyDescent="0.25">
      <c r="D2919"/>
      <c r="E2919"/>
      <c r="F2919"/>
      <c r="G2919"/>
      <c r="H2919"/>
      <c r="I2919"/>
      <c r="L2919" s="12" t="str">
        <f t="shared" si="45"/>
        <v xml:space="preserve"> </v>
      </c>
    </row>
    <row r="2920" spans="4:12" x14ac:dyDescent="0.25">
      <c r="D2920"/>
      <c r="E2920"/>
      <c r="F2920"/>
      <c r="G2920"/>
      <c r="H2920"/>
      <c r="I2920"/>
      <c r="L2920" s="12" t="str">
        <f t="shared" si="45"/>
        <v xml:space="preserve"> </v>
      </c>
    </row>
    <row r="2921" spans="4:12" x14ac:dyDescent="0.25">
      <c r="D2921"/>
      <c r="E2921"/>
      <c r="F2921"/>
      <c r="G2921"/>
      <c r="H2921"/>
      <c r="I2921"/>
      <c r="L2921" s="12" t="str">
        <f t="shared" si="45"/>
        <v xml:space="preserve"> </v>
      </c>
    </row>
    <row r="2922" spans="4:12" x14ac:dyDescent="0.25">
      <c r="D2922"/>
      <c r="E2922"/>
      <c r="F2922"/>
      <c r="G2922"/>
      <c r="H2922"/>
      <c r="I2922"/>
      <c r="L2922" s="12" t="str">
        <f t="shared" si="45"/>
        <v xml:space="preserve"> </v>
      </c>
    </row>
    <row r="2923" spans="4:12" x14ac:dyDescent="0.25">
      <c r="D2923"/>
      <c r="E2923"/>
      <c r="F2923"/>
      <c r="G2923"/>
      <c r="H2923"/>
      <c r="I2923"/>
      <c r="L2923" s="12" t="str">
        <f t="shared" si="45"/>
        <v xml:space="preserve"> </v>
      </c>
    </row>
    <row r="2924" spans="4:12" x14ac:dyDescent="0.25">
      <c r="D2924"/>
      <c r="E2924"/>
      <c r="F2924"/>
      <c r="G2924"/>
      <c r="H2924"/>
      <c r="I2924"/>
      <c r="L2924" s="12" t="str">
        <f t="shared" si="45"/>
        <v xml:space="preserve"> </v>
      </c>
    </row>
    <row r="2925" spans="4:12" x14ac:dyDescent="0.25">
      <c r="D2925"/>
      <c r="E2925"/>
      <c r="F2925"/>
      <c r="G2925"/>
      <c r="H2925"/>
      <c r="I2925"/>
      <c r="L2925" s="12" t="str">
        <f t="shared" si="45"/>
        <v xml:space="preserve"> </v>
      </c>
    </row>
    <row r="2926" spans="4:12" x14ac:dyDescent="0.25">
      <c r="D2926"/>
      <c r="E2926"/>
      <c r="F2926"/>
      <c r="G2926"/>
      <c r="H2926"/>
      <c r="I2926"/>
      <c r="L2926" s="12" t="str">
        <f t="shared" si="45"/>
        <v xml:space="preserve"> </v>
      </c>
    </row>
    <row r="2927" spans="4:12" x14ac:dyDescent="0.25">
      <c r="D2927"/>
      <c r="E2927"/>
      <c r="F2927"/>
      <c r="G2927"/>
      <c r="H2927"/>
      <c r="I2927"/>
      <c r="L2927" s="12" t="str">
        <f t="shared" si="45"/>
        <v xml:space="preserve"> </v>
      </c>
    </row>
    <row r="2928" spans="4:12" x14ac:dyDescent="0.25">
      <c r="D2928"/>
      <c r="E2928"/>
      <c r="F2928"/>
      <c r="G2928"/>
      <c r="H2928"/>
      <c r="I2928"/>
      <c r="L2928" s="12" t="str">
        <f t="shared" si="45"/>
        <v xml:space="preserve"> </v>
      </c>
    </row>
    <row r="2929" spans="4:12" x14ac:dyDescent="0.25">
      <c r="D2929"/>
      <c r="E2929"/>
      <c r="F2929"/>
      <c r="G2929"/>
      <c r="H2929"/>
      <c r="I2929"/>
      <c r="L2929" s="12" t="str">
        <f t="shared" si="45"/>
        <v xml:space="preserve"> </v>
      </c>
    </row>
    <row r="2930" spans="4:12" x14ac:dyDescent="0.25">
      <c r="D2930"/>
      <c r="E2930"/>
      <c r="F2930"/>
      <c r="G2930"/>
      <c r="H2930"/>
      <c r="I2930"/>
      <c r="L2930" s="12" t="str">
        <f t="shared" si="45"/>
        <v xml:space="preserve"> </v>
      </c>
    </row>
    <row r="2931" spans="4:12" x14ac:dyDescent="0.25">
      <c r="D2931"/>
      <c r="E2931"/>
      <c r="F2931"/>
      <c r="G2931"/>
      <c r="H2931"/>
      <c r="I2931"/>
      <c r="L2931" s="12" t="str">
        <f t="shared" si="45"/>
        <v xml:space="preserve"> </v>
      </c>
    </row>
    <row r="2932" spans="4:12" x14ac:dyDescent="0.25">
      <c r="D2932"/>
      <c r="E2932"/>
      <c r="F2932"/>
      <c r="G2932"/>
      <c r="H2932"/>
      <c r="I2932"/>
      <c r="L2932" s="12" t="str">
        <f t="shared" si="45"/>
        <v xml:space="preserve"> </v>
      </c>
    </row>
    <row r="2933" spans="4:12" x14ac:dyDescent="0.25">
      <c r="D2933"/>
      <c r="E2933"/>
      <c r="F2933"/>
      <c r="G2933"/>
      <c r="H2933"/>
      <c r="I2933"/>
      <c r="L2933" s="12" t="str">
        <f t="shared" si="45"/>
        <v xml:space="preserve"> </v>
      </c>
    </row>
    <row r="2934" spans="4:12" x14ac:dyDescent="0.25">
      <c r="D2934"/>
      <c r="E2934"/>
      <c r="F2934"/>
      <c r="G2934"/>
      <c r="H2934"/>
      <c r="I2934"/>
      <c r="L2934" s="12" t="str">
        <f t="shared" si="45"/>
        <v xml:space="preserve"> </v>
      </c>
    </row>
    <row r="2935" spans="4:12" x14ac:dyDescent="0.25">
      <c r="D2935"/>
      <c r="E2935"/>
      <c r="F2935"/>
      <c r="G2935"/>
      <c r="H2935"/>
      <c r="I2935"/>
      <c r="L2935" s="12" t="str">
        <f t="shared" si="45"/>
        <v xml:space="preserve"> </v>
      </c>
    </row>
    <row r="2936" spans="4:12" x14ac:dyDescent="0.25">
      <c r="D2936"/>
      <c r="E2936"/>
      <c r="F2936"/>
      <c r="G2936"/>
      <c r="H2936"/>
      <c r="I2936"/>
      <c r="L2936" s="12" t="str">
        <f t="shared" si="45"/>
        <v xml:space="preserve"> </v>
      </c>
    </row>
    <row r="2937" spans="4:12" x14ac:dyDescent="0.25">
      <c r="D2937"/>
      <c r="E2937"/>
      <c r="F2937"/>
      <c r="G2937"/>
      <c r="H2937"/>
      <c r="I2937"/>
      <c r="L2937" s="12" t="str">
        <f t="shared" si="45"/>
        <v xml:space="preserve"> </v>
      </c>
    </row>
    <row r="2938" spans="4:12" x14ac:dyDescent="0.25">
      <c r="D2938"/>
      <c r="E2938"/>
      <c r="F2938"/>
      <c r="G2938"/>
      <c r="H2938"/>
      <c r="I2938"/>
      <c r="L2938" s="12" t="str">
        <f t="shared" si="45"/>
        <v xml:space="preserve"> </v>
      </c>
    </row>
    <row r="2939" spans="4:12" x14ac:dyDescent="0.25">
      <c r="D2939"/>
      <c r="E2939"/>
      <c r="F2939"/>
      <c r="G2939"/>
      <c r="H2939"/>
      <c r="I2939"/>
      <c r="L2939" s="12" t="str">
        <f t="shared" si="45"/>
        <v xml:space="preserve"> </v>
      </c>
    </row>
    <row r="2940" spans="4:12" x14ac:dyDescent="0.25">
      <c r="D2940"/>
      <c r="E2940"/>
      <c r="F2940"/>
      <c r="G2940"/>
      <c r="H2940"/>
      <c r="I2940"/>
      <c r="L2940" s="12" t="str">
        <f t="shared" si="45"/>
        <v xml:space="preserve"> </v>
      </c>
    </row>
    <row r="2941" spans="4:12" x14ac:dyDescent="0.25">
      <c r="D2941"/>
      <c r="E2941"/>
      <c r="F2941"/>
      <c r="G2941"/>
      <c r="H2941"/>
      <c r="I2941"/>
      <c r="L2941" s="12" t="str">
        <f t="shared" si="45"/>
        <v xml:space="preserve"> </v>
      </c>
    </row>
    <row r="2942" spans="4:12" x14ac:dyDescent="0.25">
      <c r="D2942"/>
      <c r="E2942"/>
      <c r="F2942"/>
      <c r="G2942"/>
      <c r="H2942"/>
      <c r="I2942"/>
      <c r="L2942" s="12" t="str">
        <f t="shared" si="45"/>
        <v xml:space="preserve"> </v>
      </c>
    </row>
    <row r="2943" spans="4:12" x14ac:dyDescent="0.25">
      <c r="D2943"/>
      <c r="E2943"/>
      <c r="F2943"/>
      <c r="G2943"/>
      <c r="H2943"/>
      <c r="I2943"/>
      <c r="L2943" s="12" t="str">
        <f t="shared" si="45"/>
        <v xml:space="preserve"> </v>
      </c>
    </row>
    <row r="2944" spans="4:12" x14ac:dyDescent="0.25">
      <c r="D2944"/>
      <c r="E2944"/>
      <c r="F2944"/>
      <c r="G2944"/>
      <c r="H2944"/>
      <c r="I2944"/>
      <c r="L2944" s="12" t="str">
        <f t="shared" si="45"/>
        <v xml:space="preserve"> </v>
      </c>
    </row>
    <row r="2945" spans="4:12" x14ac:dyDescent="0.25">
      <c r="D2945"/>
      <c r="E2945"/>
      <c r="F2945"/>
      <c r="G2945"/>
      <c r="H2945"/>
      <c r="I2945"/>
      <c r="L2945" s="12" t="str">
        <f t="shared" si="45"/>
        <v xml:space="preserve"> </v>
      </c>
    </row>
    <row r="2946" spans="4:12" x14ac:dyDescent="0.25">
      <c r="D2946"/>
      <c r="E2946"/>
      <c r="F2946"/>
      <c r="G2946"/>
      <c r="H2946"/>
      <c r="I2946"/>
      <c r="L2946" s="12" t="str">
        <f t="shared" si="45"/>
        <v xml:space="preserve"> </v>
      </c>
    </row>
    <row r="2947" spans="4:12" x14ac:dyDescent="0.25">
      <c r="D2947"/>
      <c r="E2947"/>
      <c r="F2947"/>
      <c r="G2947"/>
      <c r="H2947"/>
      <c r="I2947"/>
      <c r="L2947" s="12" t="str">
        <f t="shared" si="45"/>
        <v xml:space="preserve"> </v>
      </c>
    </row>
    <row r="2948" spans="4:12" x14ac:dyDescent="0.25">
      <c r="D2948"/>
      <c r="E2948"/>
      <c r="F2948"/>
      <c r="G2948"/>
      <c r="H2948"/>
      <c r="I2948"/>
      <c r="L2948" s="12" t="str">
        <f t="shared" si="45"/>
        <v xml:space="preserve"> </v>
      </c>
    </row>
    <row r="2949" spans="4:12" x14ac:dyDescent="0.25">
      <c r="D2949"/>
      <c r="E2949"/>
      <c r="F2949"/>
      <c r="G2949"/>
      <c r="H2949"/>
      <c r="I2949"/>
      <c r="L2949" s="12" t="str">
        <f t="shared" si="45"/>
        <v xml:space="preserve"> </v>
      </c>
    </row>
    <row r="2950" spans="4:12" x14ac:dyDescent="0.25">
      <c r="D2950"/>
      <c r="E2950"/>
      <c r="F2950"/>
      <c r="G2950"/>
      <c r="H2950"/>
      <c r="I2950"/>
      <c r="L2950" s="12" t="str">
        <f t="shared" si="45"/>
        <v xml:space="preserve"> </v>
      </c>
    </row>
    <row r="2951" spans="4:12" x14ac:dyDescent="0.25">
      <c r="D2951"/>
      <c r="E2951"/>
      <c r="F2951"/>
      <c r="G2951"/>
      <c r="H2951"/>
      <c r="I2951"/>
      <c r="L2951" s="12" t="str">
        <f t="shared" si="45"/>
        <v xml:space="preserve"> </v>
      </c>
    </row>
    <row r="2952" spans="4:12" x14ac:dyDescent="0.25">
      <c r="D2952"/>
      <c r="E2952"/>
      <c r="F2952"/>
      <c r="G2952"/>
      <c r="H2952"/>
      <c r="I2952"/>
      <c r="L2952" s="12" t="str">
        <f t="shared" si="45"/>
        <v xml:space="preserve"> </v>
      </c>
    </row>
    <row r="2953" spans="4:12" x14ac:dyDescent="0.25">
      <c r="D2953"/>
      <c r="E2953"/>
      <c r="F2953"/>
      <c r="G2953"/>
      <c r="H2953"/>
      <c r="I2953"/>
      <c r="L2953" s="12" t="str">
        <f t="shared" ref="L2953:L3016" si="46">IF(I2953&gt;$I$2,"X"," ")</f>
        <v xml:space="preserve"> </v>
      </c>
    </row>
    <row r="2954" spans="4:12" x14ac:dyDescent="0.25">
      <c r="D2954"/>
      <c r="E2954"/>
      <c r="F2954"/>
      <c r="G2954"/>
      <c r="H2954"/>
      <c r="I2954"/>
      <c r="L2954" s="12" t="str">
        <f t="shared" si="46"/>
        <v xml:space="preserve"> </v>
      </c>
    </row>
    <row r="2955" spans="4:12" x14ac:dyDescent="0.25">
      <c r="D2955"/>
      <c r="E2955"/>
      <c r="F2955"/>
      <c r="G2955"/>
      <c r="H2955"/>
      <c r="I2955"/>
      <c r="L2955" s="12" t="str">
        <f t="shared" si="46"/>
        <v xml:space="preserve"> </v>
      </c>
    </row>
    <row r="2956" spans="4:12" x14ac:dyDescent="0.25">
      <c r="D2956"/>
      <c r="E2956"/>
      <c r="F2956"/>
      <c r="G2956"/>
      <c r="H2956"/>
      <c r="I2956"/>
      <c r="L2956" s="12" t="str">
        <f t="shared" si="46"/>
        <v xml:space="preserve"> </v>
      </c>
    </row>
    <row r="2957" spans="4:12" x14ac:dyDescent="0.25">
      <c r="D2957"/>
      <c r="E2957"/>
      <c r="F2957"/>
      <c r="G2957"/>
      <c r="H2957"/>
      <c r="I2957"/>
      <c r="L2957" s="12" t="str">
        <f t="shared" si="46"/>
        <v xml:space="preserve"> </v>
      </c>
    </row>
    <row r="2958" spans="4:12" x14ac:dyDescent="0.25">
      <c r="D2958"/>
      <c r="E2958"/>
      <c r="F2958"/>
      <c r="G2958"/>
      <c r="H2958"/>
      <c r="I2958"/>
      <c r="L2958" s="12" t="str">
        <f t="shared" si="46"/>
        <v xml:space="preserve"> </v>
      </c>
    </row>
    <row r="2959" spans="4:12" x14ac:dyDescent="0.25">
      <c r="D2959"/>
      <c r="E2959"/>
      <c r="F2959"/>
      <c r="G2959"/>
      <c r="H2959"/>
      <c r="I2959"/>
      <c r="L2959" s="12" t="str">
        <f t="shared" si="46"/>
        <v xml:space="preserve"> </v>
      </c>
    </row>
    <row r="2960" spans="4:12" x14ac:dyDescent="0.25">
      <c r="D2960"/>
      <c r="E2960"/>
      <c r="F2960"/>
      <c r="G2960"/>
      <c r="H2960"/>
      <c r="I2960"/>
      <c r="L2960" s="12" t="str">
        <f t="shared" si="46"/>
        <v xml:space="preserve"> </v>
      </c>
    </row>
    <row r="2961" spans="4:12" x14ac:dyDescent="0.25">
      <c r="D2961"/>
      <c r="E2961"/>
      <c r="F2961"/>
      <c r="G2961"/>
      <c r="H2961"/>
      <c r="I2961"/>
      <c r="L2961" s="12" t="str">
        <f t="shared" si="46"/>
        <v xml:space="preserve"> </v>
      </c>
    </row>
    <row r="2962" spans="4:12" x14ac:dyDescent="0.25">
      <c r="D2962"/>
      <c r="E2962"/>
      <c r="F2962"/>
      <c r="G2962"/>
      <c r="H2962"/>
      <c r="I2962"/>
      <c r="L2962" s="12" t="str">
        <f t="shared" si="46"/>
        <v xml:space="preserve"> </v>
      </c>
    </row>
    <row r="2963" spans="4:12" x14ac:dyDescent="0.25">
      <c r="D2963"/>
      <c r="E2963"/>
      <c r="F2963"/>
      <c r="G2963"/>
      <c r="H2963"/>
      <c r="I2963"/>
      <c r="L2963" s="12" t="str">
        <f t="shared" si="46"/>
        <v xml:space="preserve"> </v>
      </c>
    </row>
    <row r="2964" spans="4:12" x14ac:dyDescent="0.25">
      <c r="D2964"/>
      <c r="E2964"/>
      <c r="F2964"/>
      <c r="G2964"/>
      <c r="H2964"/>
      <c r="I2964"/>
      <c r="L2964" s="12" t="str">
        <f t="shared" si="46"/>
        <v xml:space="preserve"> </v>
      </c>
    </row>
    <row r="2965" spans="4:12" x14ac:dyDescent="0.25">
      <c r="D2965"/>
      <c r="E2965"/>
      <c r="F2965"/>
      <c r="G2965"/>
      <c r="H2965"/>
      <c r="I2965"/>
      <c r="L2965" s="12" t="str">
        <f t="shared" si="46"/>
        <v xml:space="preserve"> </v>
      </c>
    </row>
    <row r="2966" spans="4:12" x14ac:dyDescent="0.25">
      <c r="D2966"/>
      <c r="E2966"/>
      <c r="F2966"/>
      <c r="G2966"/>
      <c r="H2966"/>
      <c r="I2966"/>
      <c r="L2966" s="12" t="str">
        <f t="shared" si="46"/>
        <v xml:space="preserve"> </v>
      </c>
    </row>
    <row r="2967" spans="4:12" x14ac:dyDescent="0.25">
      <c r="D2967"/>
      <c r="E2967"/>
      <c r="F2967"/>
      <c r="G2967"/>
      <c r="H2967"/>
      <c r="I2967"/>
      <c r="L2967" s="12" t="str">
        <f t="shared" si="46"/>
        <v xml:space="preserve"> </v>
      </c>
    </row>
    <row r="2968" spans="4:12" x14ac:dyDescent="0.25">
      <c r="D2968"/>
      <c r="E2968"/>
      <c r="F2968"/>
      <c r="G2968"/>
      <c r="H2968"/>
      <c r="I2968"/>
      <c r="L2968" s="12" t="str">
        <f t="shared" si="46"/>
        <v xml:space="preserve"> </v>
      </c>
    </row>
    <row r="2969" spans="4:12" x14ac:dyDescent="0.25">
      <c r="D2969"/>
      <c r="E2969"/>
      <c r="F2969"/>
      <c r="G2969"/>
      <c r="H2969"/>
      <c r="I2969"/>
      <c r="L2969" s="12" t="str">
        <f t="shared" si="46"/>
        <v xml:space="preserve"> </v>
      </c>
    </row>
    <row r="2970" spans="4:12" x14ac:dyDescent="0.25">
      <c r="D2970"/>
      <c r="E2970"/>
      <c r="F2970"/>
      <c r="G2970"/>
      <c r="H2970"/>
      <c r="I2970"/>
      <c r="L2970" s="12" t="str">
        <f t="shared" si="46"/>
        <v xml:space="preserve"> </v>
      </c>
    </row>
    <row r="2971" spans="4:12" x14ac:dyDescent="0.25">
      <c r="D2971"/>
      <c r="E2971"/>
      <c r="F2971"/>
      <c r="G2971"/>
      <c r="H2971"/>
      <c r="I2971"/>
      <c r="L2971" s="12" t="str">
        <f t="shared" si="46"/>
        <v xml:space="preserve"> </v>
      </c>
    </row>
    <row r="2972" spans="4:12" x14ac:dyDescent="0.25">
      <c r="D2972"/>
      <c r="E2972"/>
      <c r="F2972"/>
      <c r="G2972"/>
      <c r="H2972"/>
      <c r="I2972"/>
      <c r="L2972" s="12" t="str">
        <f t="shared" si="46"/>
        <v xml:space="preserve"> </v>
      </c>
    </row>
    <row r="2973" spans="4:12" x14ac:dyDescent="0.25">
      <c r="D2973"/>
      <c r="E2973"/>
      <c r="F2973"/>
      <c r="G2973"/>
      <c r="H2973"/>
      <c r="I2973"/>
      <c r="L2973" s="12" t="str">
        <f t="shared" si="46"/>
        <v xml:space="preserve"> </v>
      </c>
    </row>
    <row r="2974" spans="4:12" x14ac:dyDescent="0.25">
      <c r="D2974"/>
      <c r="E2974"/>
      <c r="F2974"/>
      <c r="G2974"/>
      <c r="H2974"/>
      <c r="I2974"/>
      <c r="L2974" s="12" t="str">
        <f t="shared" si="46"/>
        <v xml:space="preserve"> </v>
      </c>
    </row>
    <row r="2975" spans="4:12" x14ac:dyDescent="0.25">
      <c r="D2975"/>
      <c r="E2975"/>
      <c r="F2975"/>
      <c r="G2975"/>
      <c r="H2975"/>
      <c r="I2975"/>
      <c r="L2975" s="12" t="str">
        <f t="shared" si="46"/>
        <v xml:space="preserve"> </v>
      </c>
    </row>
    <row r="2976" spans="4:12" x14ac:dyDescent="0.25">
      <c r="D2976"/>
      <c r="E2976"/>
      <c r="F2976"/>
      <c r="G2976"/>
      <c r="H2976"/>
      <c r="I2976"/>
      <c r="L2976" s="12" t="str">
        <f t="shared" si="46"/>
        <v xml:space="preserve"> </v>
      </c>
    </row>
    <row r="2977" spans="4:12" x14ac:dyDescent="0.25">
      <c r="D2977"/>
      <c r="E2977"/>
      <c r="F2977"/>
      <c r="G2977"/>
      <c r="H2977"/>
      <c r="I2977"/>
      <c r="L2977" s="12" t="str">
        <f t="shared" si="46"/>
        <v xml:space="preserve"> </v>
      </c>
    </row>
    <row r="2978" spans="4:12" x14ac:dyDescent="0.25">
      <c r="D2978"/>
      <c r="E2978"/>
      <c r="F2978"/>
      <c r="G2978"/>
      <c r="H2978"/>
      <c r="I2978"/>
      <c r="L2978" s="12" t="str">
        <f t="shared" si="46"/>
        <v xml:space="preserve"> </v>
      </c>
    </row>
    <row r="2979" spans="4:12" x14ac:dyDescent="0.25">
      <c r="D2979"/>
      <c r="E2979"/>
      <c r="F2979"/>
      <c r="G2979"/>
      <c r="H2979"/>
      <c r="I2979"/>
      <c r="L2979" s="12" t="str">
        <f t="shared" si="46"/>
        <v xml:space="preserve"> </v>
      </c>
    </row>
    <row r="2980" spans="4:12" x14ac:dyDescent="0.25">
      <c r="D2980"/>
      <c r="E2980"/>
      <c r="F2980"/>
      <c r="G2980"/>
      <c r="H2980"/>
      <c r="I2980"/>
      <c r="L2980" s="12" t="str">
        <f t="shared" si="46"/>
        <v xml:space="preserve"> </v>
      </c>
    </row>
    <row r="2981" spans="4:12" x14ac:dyDescent="0.25">
      <c r="D2981"/>
      <c r="E2981"/>
      <c r="F2981"/>
      <c r="G2981"/>
      <c r="H2981"/>
      <c r="I2981"/>
      <c r="L2981" s="12" t="str">
        <f t="shared" si="46"/>
        <v xml:space="preserve"> </v>
      </c>
    </row>
    <row r="2982" spans="4:12" x14ac:dyDescent="0.25">
      <c r="D2982"/>
      <c r="E2982"/>
      <c r="F2982"/>
      <c r="G2982"/>
      <c r="H2982"/>
      <c r="I2982"/>
      <c r="L2982" s="12" t="str">
        <f t="shared" si="46"/>
        <v xml:space="preserve"> </v>
      </c>
    </row>
    <row r="2983" spans="4:12" x14ac:dyDescent="0.25">
      <c r="D2983"/>
      <c r="E2983"/>
      <c r="F2983"/>
      <c r="G2983"/>
      <c r="H2983"/>
      <c r="I2983"/>
      <c r="L2983" s="12" t="str">
        <f t="shared" si="46"/>
        <v xml:space="preserve"> </v>
      </c>
    </row>
    <row r="2984" spans="4:12" x14ac:dyDescent="0.25">
      <c r="D2984"/>
      <c r="E2984"/>
      <c r="F2984"/>
      <c r="G2984"/>
      <c r="H2984"/>
      <c r="I2984"/>
      <c r="L2984" s="12" t="str">
        <f t="shared" si="46"/>
        <v xml:space="preserve"> </v>
      </c>
    </row>
    <row r="2985" spans="4:12" x14ac:dyDescent="0.25">
      <c r="D2985"/>
      <c r="E2985"/>
      <c r="F2985"/>
      <c r="G2985"/>
      <c r="H2985"/>
      <c r="I2985"/>
      <c r="L2985" s="12" t="str">
        <f t="shared" si="46"/>
        <v xml:space="preserve"> </v>
      </c>
    </row>
    <row r="2986" spans="4:12" x14ac:dyDescent="0.25">
      <c r="D2986"/>
      <c r="E2986"/>
      <c r="F2986"/>
      <c r="G2986"/>
      <c r="H2986"/>
      <c r="I2986"/>
      <c r="L2986" s="12" t="str">
        <f t="shared" si="46"/>
        <v xml:space="preserve"> </v>
      </c>
    </row>
    <row r="2987" spans="4:12" x14ac:dyDescent="0.25">
      <c r="D2987"/>
      <c r="E2987"/>
      <c r="F2987"/>
      <c r="G2987"/>
      <c r="H2987"/>
      <c r="I2987"/>
      <c r="L2987" s="12" t="str">
        <f t="shared" si="46"/>
        <v xml:space="preserve"> </v>
      </c>
    </row>
    <row r="2988" spans="4:12" x14ac:dyDescent="0.25">
      <c r="D2988"/>
      <c r="E2988"/>
      <c r="F2988"/>
      <c r="G2988"/>
      <c r="H2988"/>
      <c r="I2988"/>
      <c r="L2988" s="12" t="str">
        <f t="shared" si="46"/>
        <v xml:space="preserve"> </v>
      </c>
    </row>
    <row r="2989" spans="4:12" x14ac:dyDescent="0.25">
      <c r="D2989"/>
      <c r="E2989"/>
      <c r="F2989"/>
      <c r="G2989"/>
      <c r="H2989"/>
      <c r="I2989"/>
      <c r="L2989" s="12" t="str">
        <f t="shared" si="46"/>
        <v xml:space="preserve"> </v>
      </c>
    </row>
    <row r="2990" spans="4:12" x14ac:dyDescent="0.25">
      <c r="D2990"/>
      <c r="E2990"/>
      <c r="F2990"/>
      <c r="G2990"/>
      <c r="H2990"/>
      <c r="I2990"/>
      <c r="L2990" s="12" t="str">
        <f t="shared" si="46"/>
        <v xml:space="preserve"> </v>
      </c>
    </row>
    <row r="2991" spans="4:12" x14ac:dyDescent="0.25">
      <c r="D2991"/>
      <c r="E2991"/>
      <c r="F2991"/>
      <c r="G2991"/>
      <c r="H2991"/>
      <c r="I2991"/>
      <c r="L2991" s="12" t="str">
        <f t="shared" si="46"/>
        <v xml:space="preserve"> </v>
      </c>
    </row>
    <row r="2992" spans="4:12" x14ac:dyDescent="0.25">
      <c r="D2992"/>
      <c r="E2992"/>
      <c r="F2992"/>
      <c r="G2992"/>
      <c r="H2992"/>
      <c r="I2992"/>
      <c r="L2992" s="12" t="str">
        <f t="shared" si="46"/>
        <v xml:space="preserve"> </v>
      </c>
    </row>
    <row r="2993" spans="4:12" x14ac:dyDescent="0.25">
      <c r="D2993"/>
      <c r="E2993"/>
      <c r="F2993"/>
      <c r="G2993"/>
      <c r="H2993"/>
      <c r="I2993"/>
      <c r="L2993" s="12" t="str">
        <f t="shared" si="46"/>
        <v xml:space="preserve"> </v>
      </c>
    </row>
    <row r="2994" spans="4:12" x14ac:dyDescent="0.25">
      <c r="D2994"/>
      <c r="E2994"/>
      <c r="F2994"/>
      <c r="G2994"/>
      <c r="H2994"/>
      <c r="I2994"/>
      <c r="L2994" s="12" t="str">
        <f t="shared" si="46"/>
        <v xml:space="preserve"> </v>
      </c>
    </row>
    <row r="2995" spans="4:12" x14ac:dyDescent="0.25">
      <c r="D2995"/>
      <c r="E2995"/>
      <c r="F2995"/>
      <c r="G2995"/>
      <c r="H2995"/>
      <c r="I2995"/>
      <c r="L2995" s="12" t="str">
        <f t="shared" si="46"/>
        <v xml:space="preserve"> </v>
      </c>
    </row>
    <row r="2996" spans="4:12" x14ac:dyDescent="0.25">
      <c r="D2996"/>
      <c r="E2996"/>
      <c r="F2996"/>
      <c r="G2996"/>
      <c r="H2996"/>
      <c r="I2996"/>
      <c r="L2996" s="12" t="str">
        <f t="shared" si="46"/>
        <v xml:space="preserve"> </v>
      </c>
    </row>
    <row r="2997" spans="4:12" x14ac:dyDescent="0.25">
      <c r="D2997"/>
      <c r="E2997"/>
      <c r="F2997"/>
      <c r="G2997"/>
      <c r="H2997"/>
      <c r="I2997"/>
      <c r="L2997" s="12" t="str">
        <f t="shared" si="46"/>
        <v xml:space="preserve"> </v>
      </c>
    </row>
    <row r="2998" spans="4:12" x14ac:dyDescent="0.25">
      <c r="D2998"/>
      <c r="E2998"/>
      <c r="F2998"/>
      <c r="G2998"/>
      <c r="H2998"/>
      <c r="I2998"/>
      <c r="L2998" s="12" t="str">
        <f t="shared" si="46"/>
        <v xml:space="preserve"> </v>
      </c>
    </row>
    <row r="2999" spans="4:12" x14ac:dyDescent="0.25">
      <c r="D2999"/>
      <c r="E2999"/>
      <c r="F2999"/>
      <c r="G2999"/>
      <c r="H2999"/>
      <c r="I2999"/>
      <c r="L2999" s="12" t="str">
        <f t="shared" si="46"/>
        <v xml:space="preserve"> </v>
      </c>
    </row>
    <row r="3000" spans="4:12" x14ac:dyDescent="0.25">
      <c r="D3000"/>
      <c r="E3000"/>
      <c r="F3000"/>
      <c r="G3000"/>
      <c r="H3000"/>
      <c r="I3000"/>
      <c r="L3000" s="12" t="str">
        <f t="shared" si="46"/>
        <v xml:space="preserve"> </v>
      </c>
    </row>
    <row r="3001" spans="4:12" x14ac:dyDescent="0.25">
      <c r="D3001"/>
      <c r="E3001"/>
      <c r="F3001"/>
      <c r="G3001"/>
      <c r="H3001"/>
      <c r="I3001"/>
      <c r="L3001" s="12" t="str">
        <f t="shared" si="46"/>
        <v xml:space="preserve"> </v>
      </c>
    </row>
    <row r="3002" spans="4:12" x14ac:dyDescent="0.25">
      <c r="D3002"/>
      <c r="E3002"/>
      <c r="F3002"/>
      <c r="G3002"/>
      <c r="H3002"/>
      <c r="I3002"/>
      <c r="L3002" s="12" t="str">
        <f t="shared" si="46"/>
        <v xml:space="preserve"> </v>
      </c>
    </row>
    <row r="3003" spans="4:12" x14ac:dyDescent="0.25">
      <c r="D3003"/>
      <c r="E3003"/>
      <c r="F3003"/>
      <c r="G3003"/>
      <c r="H3003"/>
      <c r="I3003"/>
      <c r="L3003" s="12" t="str">
        <f t="shared" si="46"/>
        <v xml:space="preserve"> </v>
      </c>
    </row>
    <row r="3004" spans="4:12" x14ac:dyDescent="0.25">
      <c r="D3004"/>
      <c r="E3004"/>
      <c r="F3004"/>
      <c r="G3004"/>
      <c r="H3004"/>
      <c r="I3004"/>
      <c r="L3004" s="12" t="str">
        <f t="shared" si="46"/>
        <v xml:space="preserve"> </v>
      </c>
    </row>
    <row r="3005" spans="4:12" x14ac:dyDescent="0.25">
      <c r="D3005"/>
      <c r="E3005"/>
      <c r="F3005"/>
      <c r="G3005"/>
      <c r="H3005"/>
      <c r="I3005"/>
      <c r="L3005" s="12" t="str">
        <f t="shared" si="46"/>
        <v xml:space="preserve"> </v>
      </c>
    </row>
    <row r="3006" spans="4:12" x14ac:dyDescent="0.25">
      <c r="D3006"/>
      <c r="E3006"/>
      <c r="F3006"/>
      <c r="G3006"/>
      <c r="H3006"/>
      <c r="I3006"/>
      <c r="L3006" s="12" t="str">
        <f t="shared" si="46"/>
        <v xml:space="preserve"> </v>
      </c>
    </row>
    <row r="3007" spans="4:12" x14ac:dyDescent="0.25">
      <c r="D3007"/>
      <c r="E3007"/>
      <c r="F3007"/>
      <c r="G3007"/>
      <c r="H3007"/>
      <c r="I3007"/>
      <c r="L3007" s="12" t="str">
        <f t="shared" si="46"/>
        <v xml:space="preserve"> </v>
      </c>
    </row>
    <row r="3008" spans="4:12" x14ac:dyDescent="0.25">
      <c r="D3008"/>
      <c r="E3008"/>
      <c r="F3008"/>
      <c r="G3008"/>
      <c r="H3008"/>
      <c r="I3008"/>
      <c r="L3008" s="12" t="str">
        <f t="shared" si="46"/>
        <v xml:space="preserve"> </v>
      </c>
    </row>
    <row r="3009" spans="4:12" x14ac:dyDescent="0.25">
      <c r="D3009"/>
      <c r="E3009"/>
      <c r="F3009"/>
      <c r="G3009"/>
      <c r="H3009"/>
      <c r="I3009"/>
      <c r="L3009" s="12" t="str">
        <f t="shared" si="46"/>
        <v xml:space="preserve"> </v>
      </c>
    </row>
    <row r="3010" spans="4:12" x14ac:dyDescent="0.25">
      <c r="D3010"/>
      <c r="E3010"/>
      <c r="F3010"/>
      <c r="G3010"/>
      <c r="H3010"/>
      <c r="I3010"/>
      <c r="L3010" s="12" t="str">
        <f t="shared" si="46"/>
        <v xml:space="preserve"> </v>
      </c>
    </row>
    <row r="3011" spans="4:12" x14ac:dyDescent="0.25">
      <c r="D3011"/>
      <c r="E3011"/>
      <c r="F3011"/>
      <c r="G3011"/>
      <c r="H3011"/>
      <c r="I3011"/>
      <c r="L3011" s="12" t="str">
        <f t="shared" si="46"/>
        <v xml:space="preserve"> </v>
      </c>
    </row>
    <row r="3012" spans="4:12" x14ac:dyDescent="0.25">
      <c r="D3012"/>
      <c r="E3012"/>
      <c r="F3012"/>
      <c r="G3012"/>
      <c r="H3012"/>
      <c r="I3012"/>
      <c r="L3012" s="12" t="str">
        <f t="shared" si="46"/>
        <v xml:space="preserve"> </v>
      </c>
    </row>
    <row r="3013" spans="4:12" x14ac:dyDescent="0.25">
      <c r="D3013"/>
      <c r="E3013"/>
      <c r="F3013"/>
      <c r="G3013"/>
      <c r="H3013"/>
      <c r="I3013"/>
      <c r="L3013" s="12" t="str">
        <f t="shared" si="46"/>
        <v xml:space="preserve"> </v>
      </c>
    </row>
    <row r="3014" spans="4:12" x14ac:dyDescent="0.25">
      <c r="D3014"/>
      <c r="E3014"/>
      <c r="F3014"/>
      <c r="G3014"/>
      <c r="H3014"/>
      <c r="I3014"/>
      <c r="L3014" s="12" t="str">
        <f t="shared" si="46"/>
        <v xml:space="preserve"> </v>
      </c>
    </row>
    <row r="3015" spans="4:12" x14ac:dyDescent="0.25">
      <c r="D3015"/>
      <c r="E3015"/>
      <c r="F3015"/>
      <c r="G3015"/>
      <c r="H3015"/>
      <c r="I3015"/>
      <c r="L3015" s="12" t="str">
        <f t="shared" si="46"/>
        <v xml:space="preserve"> </v>
      </c>
    </row>
    <row r="3016" spans="4:12" x14ac:dyDescent="0.25">
      <c r="D3016"/>
      <c r="E3016"/>
      <c r="F3016"/>
      <c r="G3016"/>
      <c r="H3016"/>
      <c r="I3016"/>
      <c r="L3016" s="12" t="str">
        <f t="shared" si="46"/>
        <v xml:space="preserve"> </v>
      </c>
    </row>
    <row r="3017" spans="4:12" x14ac:dyDescent="0.25">
      <c r="D3017"/>
      <c r="E3017"/>
      <c r="F3017"/>
      <c r="G3017"/>
      <c r="H3017"/>
      <c r="I3017"/>
      <c r="L3017" s="12" t="str">
        <f t="shared" ref="L3017:L3080" si="47">IF(I3017&gt;$I$2,"X"," ")</f>
        <v xml:space="preserve"> </v>
      </c>
    </row>
    <row r="3018" spans="4:12" x14ac:dyDescent="0.25">
      <c r="D3018"/>
      <c r="E3018"/>
      <c r="F3018"/>
      <c r="G3018"/>
      <c r="H3018"/>
      <c r="I3018"/>
      <c r="L3018" s="12" t="str">
        <f t="shared" si="47"/>
        <v xml:space="preserve"> </v>
      </c>
    </row>
    <row r="3019" spans="4:12" x14ac:dyDescent="0.25">
      <c r="D3019"/>
      <c r="E3019"/>
      <c r="F3019"/>
      <c r="G3019"/>
      <c r="H3019"/>
      <c r="I3019"/>
      <c r="L3019" s="12" t="str">
        <f t="shared" si="47"/>
        <v xml:space="preserve"> </v>
      </c>
    </row>
    <row r="3020" spans="4:12" x14ac:dyDescent="0.25">
      <c r="D3020"/>
      <c r="E3020"/>
      <c r="F3020"/>
      <c r="G3020"/>
      <c r="H3020"/>
      <c r="I3020"/>
      <c r="L3020" s="12" t="str">
        <f t="shared" si="47"/>
        <v xml:space="preserve"> </v>
      </c>
    </row>
    <row r="3021" spans="4:12" x14ac:dyDescent="0.25">
      <c r="D3021"/>
      <c r="E3021"/>
      <c r="F3021"/>
      <c r="G3021"/>
      <c r="H3021"/>
      <c r="I3021"/>
      <c r="L3021" s="12" t="str">
        <f t="shared" si="47"/>
        <v xml:space="preserve"> </v>
      </c>
    </row>
    <row r="3022" spans="4:12" x14ac:dyDescent="0.25">
      <c r="D3022"/>
      <c r="E3022"/>
      <c r="F3022"/>
      <c r="G3022"/>
      <c r="H3022"/>
      <c r="I3022"/>
      <c r="L3022" s="12" t="str">
        <f t="shared" si="47"/>
        <v xml:space="preserve"> </v>
      </c>
    </row>
    <row r="3023" spans="4:12" x14ac:dyDescent="0.25">
      <c r="D3023"/>
      <c r="E3023"/>
      <c r="F3023"/>
      <c r="G3023"/>
      <c r="H3023"/>
      <c r="I3023"/>
      <c r="L3023" s="12" t="str">
        <f t="shared" si="47"/>
        <v xml:space="preserve"> </v>
      </c>
    </row>
    <row r="3024" spans="4:12" x14ac:dyDescent="0.25">
      <c r="D3024"/>
      <c r="E3024"/>
      <c r="F3024"/>
      <c r="G3024"/>
      <c r="H3024"/>
      <c r="I3024"/>
      <c r="L3024" s="12" t="str">
        <f t="shared" si="47"/>
        <v xml:space="preserve"> </v>
      </c>
    </row>
    <row r="3025" spans="4:12" x14ac:dyDescent="0.25">
      <c r="D3025"/>
      <c r="E3025"/>
      <c r="F3025"/>
      <c r="G3025"/>
      <c r="H3025"/>
      <c r="I3025"/>
      <c r="L3025" s="12" t="str">
        <f t="shared" si="47"/>
        <v xml:space="preserve"> </v>
      </c>
    </row>
    <row r="3026" spans="4:12" x14ac:dyDescent="0.25">
      <c r="D3026"/>
      <c r="E3026"/>
      <c r="F3026"/>
      <c r="G3026"/>
      <c r="H3026"/>
      <c r="I3026"/>
      <c r="L3026" s="12" t="str">
        <f t="shared" si="47"/>
        <v xml:space="preserve"> </v>
      </c>
    </row>
    <row r="3027" spans="4:12" x14ac:dyDescent="0.25">
      <c r="D3027"/>
      <c r="E3027"/>
      <c r="F3027"/>
      <c r="G3027"/>
      <c r="H3027"/>
      <c r="I3027"/>
      <c r="L3027" s="12" t="str">
        <f t="shared" si="47"/>
        <v xml:space="preserve"> </v>
      </c>
    </row>
    <row r="3028" spans="4:12" x14ac:dyDescent="0.25">
      <c r="D3028"/>
      <c r="E3028"/>
      <c r="F3028"/>
      <c r="G3028"/>
      <c r="H3028"/>
      <c r="I3028"/>
      <c r="L3028" s="12" t="str">
        <f t="shared" si="47"/>
        <v xml:space="preserve"> </v>
      </c>
    </row>
    <row r="3029" spans="4:12" x14ac:dyDescent="0.25">
      <c r="D3029"/>
      <c r="E3029"/>
      <c r="F3029"/>
      <c r="G3029"/>
      <c r="H3029"/>
      <c r="I3029"/>
      <c r="L3029" s="12" t="str">
        <f t="shared" si="47"/>
        <v xml:space="preserve"> </v>
      </c>
    </row>
    <row r="3030" spans="4:12" x14ac:dyDescent="0.25">
      <c r="D3030"/>
      <c r="E3030"/>
      <c r="F3030"/>
      <c r="G3030"/>
      <c r="H3030"/>
      <c r="I3030"/>
      <c r="L3030" s="12" t="str">
        <f t="shared" si="47"/>
        <v xml:space="preserve"> </v>
      </c>
    </row>
    <row r="3031" spans="4:12" x14ac:dyDescent="0.25">
      <c r="D3031"/>
      <c r="E3031"/>
      <c r="F3031"/>
      <c r="G3031"/>
      <c r="H3031"/>
      <c r="I3031"/>
      <c r="L3031" s="12" t="str">
        <f t="shared" si="47"/>
        <v xml:space="preserve"> </v>
      </c>
    </row>
    <row r="3032" spans="4:12" x14ac:dyDescent="0.25">
      <c r="D3032"/>
      <c r="E3032"/>
      <c r="F3032"/>
      <c r="G3032"/>
      <c r="H3032"/>
      <c r="I3032"/>
      <c r="L3032" s="12" t="str">
        <f t="shared" si="47"/>
        <v xml:space="preserve"> </v>
      </c>
    </row>
    <row r="3033" spans="4:12" x14ac:dyDescent="0.25">
      <c r="D3033"/>
      <c r="E3033"/>
      <c r="F3033"/>
      <c r="G3033"/>
      <c r="H3033"/>
      <c r="I3033"/>
      <c r="L3033" s="12" t="str">
        <f t="shared" si="47"/>
        <v xml:space="preserve"> </v>
      </c>
    </row>
    <row r="3034" spans="4:12" x14ac:dyDescent="0.25">
      <c r="D3034"/>
      <c r="E3034"/>
      <c r="F3034"/>
      <c r="G3034"/>
      <c r="H3034"/>
      <c r="I3034"/>
      <c r="L3034" s="12" t="str">
        <f t="shared" si="47"/>
        <v xml:space="preserve"> </v>
      </c>
    </row>
    <row r="3035" spans="4:12" x14ac:dyDescent="0.25">
      <c r="D3035"/>
      <c r="E3035"/>
      <c r="F3035"/>
      <c r="G3035"/>
      <c r="H3035"/>
      <c r="I3035"/>
      <c r="L3035" s="12" t="str">
        <f t="shared" si="47"/>
        <v xml:space="preserve"> </v>
      </c>
    </row>
    <row r="3036" spans="4:12" x14ac:dyDescent="0.25">
      <c r="D3036"/>
      <c r="E3036"/>
      <c r="F3036"/>
      <c r="G3036"/>
      <c r="H3036"/>
      <c r="I3036"/>
      <c r="L3036" s="12" t="str">
        <f t="shared" si="47"/>
        <v xml:space="preserve"> </v>
      </c>
    </row>
    <row r="3037" spans="4:12" x14ac:dyDescent="0.25">
      <c r="D3037"/>
      <c r="E3037"/>
      <c r="F3037"/>
      <c r="G3037"/>
      <c r="H3037"/>
      <c r="I3037"/>
      <c r="L3037" s="12" t="str">
        <f t="shared" si="47"/>
        <v xml:space="preserve"> </v>
      </c>
    </row>
    <row r="3038" spans="4:12" x14ac:dyDescent="0.25">
      <c r="D3038"/>
      <c r="E3038"/>
      <c r="F3038"/>
      <c r="G3038"/>
      <c r="H3038"/>
      <c r="I3038"/>
      <c r="L3038" s="12" t="str">
        <f t="shared" si="47"/>
        <v xml:space="preserve"> </v>
      </c>
    </row>
    <row r="3039" spans="4:12" x14ac:dyDescent="0.25">
      <c r="D3039"/>
      <c r="E3039"/>
      <c r="F3039"/>
      <c r="G3039"/>
      <c r="H3039"/>
      <c r="I3039"/>
      <c r="L3039" s="12" t="str">
        <f t="shared" si="47"/>
        <v xml:space="preserve"> </v>
      </c>
    </row>
    <row r="3040" spans="4:12" x14ac:dyDescent="0.25">
      <c r="D3040"/>
      <c r="E3040"/>
      <c r="F3040"/>
      <c r="G3040"/>
      <c r="H3040"/>
      <c r="I3040"/>
      <c r="L3040" s="12" t="str">
        <f t="shared" si="47"/>
        <v xml:space="preserve"> </v>
      </c>
    </row>
    <row r="3041" spans="4:12" x14ac:dyDescent="0.25">
      <c r="D3041"/>
      <c r="E3041"/>
      <c r="F3041"/>
      <c r="G3041"/>
      <c r="H3041"/>
      <c r="I3041"/>
      <c r="L3041" s="12" t="str">
        <f t="shared" si="47"/>
        <v xml:space="preserve"> </v>
      </c>
    </row>
    <row r="3042" spans="4:12" x14ac:dyDescent="0.25">
      <c r="D3042"/>
      <c r="E3042"/>
      <c r="F3042"/>
      <c r="G3042"/>
      <c r="H3042"/>
      <c r="I3042"/>
      <c r="L3042" s="12" t="str">
        <f t="shared" si="47"/>
        <v xml:space="preserve"> </v>
      </c>
    </row>
    <row r="3043" spans="4:12" x14ac:dyDescent="0.25">
      <c r="D3043"/>
      <c r="E3043"/>
      <c r="F3043"/>
      <c r="G3043"/>
      <c r="H3043"/>
      <c r="I3043"/>
      <c r="L3043" s="12" t="str">
        <f t="shared" si="47"/>
        <v xml:space="preserve"> </v>
      </c>
    </row>
    <row r="3044" spans="4:12" x14ac:dyDescent="0.25">
      <c r="D3044"/>
      <c r="E3044"/>
      <c r="F3044"/>
      <c r="G3044"/>
      <c r="H3044"/>
      <c r="I3044"/>
      <c r="L3044" s="12" t="str">
        <f t="shared" si="47"/>
        <v xml:space="preserve"> </v>
      </c>
    </row>
    <row r="3045" spans="4:12" x14ac:dyDescent="0.25">
      <c r="D3045"/>
      <c r="E3045"/>
      <c r="F3045"/>
      <c r="G3045"/>
      <c r="H3045"/>
      <c r="I3045"/>
      <c r="L3045" s="12" t="str">
        <f t="shared" si="47"/>
        <v xml:space="preserve"> </v>
      </c>
    </row>
    <row r="3046" spans="4:12" x14ac:dyDescent="0.25">
      <c r="D3046"/>
      <c r="E3046"/>
      <c r="F3046"/>
      <c r="G3046"/>
      <c r="H3046"/>
      <c r="I3046"/>
      <c r="L3046" s="12" t="str">
        <f t="shared" si="47"/>
        <v xml:space="preserve"> </v>
      </c>
    </row>
    <row r="3047" spans="4:12" x14ac:dyDescent="0.25">
      <c r="D3047"/>
      <c r="E3047"/>
      <c r="F3047"/>
      <c r="G3047"/>
      <c r="H3047"/>
      <c r="I3047"/>
      <c r="L3047" s="12" t="str">
        <f t="shared" si="47"/>
        <v xml:space="preserve"> </v>
      </c>
    </row>
    <row r="3048" spans="4:12" x14ac:dyDescent="0.25">
      <c r="D3048"/>
      <c r="E3048"/>
      <c r="F3048"/>
      <c r="G3048"/>
      <c r="H3048"/>
      <c r="I3048"/>
      <c r="L3048" s="12" t="str">
        <f t="shared" si="47"/>
        <v xml:space="preserve"> </v>
      </c>
    </row>
    <row r="3049" spans="4:12" x14ac:dyDescent="0.25">
      <c r="D3049"/>
      <c r="E3049"/>
      <c r="F3049"/>
      <c r="G3049"/>
      <c r="H3049"/>
      <c r="I3049"/>
      <c r="L3049" s="12" t="str">
        <f t="shared" si="47"/>
        <v xml:space="preserve"> </v>
      </c>
    </row>
    <row r="3050" spans="4:12" x14ac:dyDescent="0.25">
      <c r="D3050"/>
      <c r="E3050"/>
      <c r="F3050"/>
      <c r="G3050"/>
      <c r="H3050"/>
      <c r="I3050"/>
      <c r="L3050" s="12" t="str">
        <f t="shared" si="47"/>
        <v xml:space="preserve"> </v>
      </c>
    </row>
    <row r="3051" spans="4:12" x14ac:dyDescent="0.25">
      <c r="D3051"/>
      <c r="E3051"/>
      <c r="F3051"/>
      <c r="G3051"/>
      <c r="H3051"/>
      <c r="I3051"/>
      <c r="L3051" s="12" t="str">
        <f t="shared" si="47"/>
        <v xml:space="preserve"> </v>
      </c>
    </row>
    <row r="3052" spans="4:12" x14ac:dyDescent="0.25">
      <c r="D3052"/>
      <c r="E3052"/>
      <c r="F3052"/>
      <c r="G3052"/>
      <c r="H3052"/>
      <c r="I3052"/>
      <c r="L3052" s="12" t="str">
        <f t="shared" si="47"/>
        <v xml:space="preserve"> </v>
      </c>
    </row>
    <row r="3053" spans="4:12" x14ac:dyDescent="0.25">
      <c r="D3053"/>
      <c r="E3053"/>
      <c r="F3053"/>
      <c r="G3053"/>
      <c r="H3053"/>
      <c r="I3053"/>
      <c r="L3053" s="12" t="str">
        <f t="shared" si="47"/>
        <v xml:space="preserve"> </v>
      </c>
    </row>
    <row r="3054" spans="4:12" x14ac:dyDescent="0.25">
      <c r="D3054"/>
      <c r="E3054"/>
      <c r="F3054"/>
      <c r="G3054"/>
      <c r="H3054"/>
      <c r="I3054"/>
      <c r="L3054" s="12" t="str">
        <f t="shared" si="47"/>
        <v xml:space="preserve"> </v>
      </c>
    </row>
    <row r="3055" spans="4:12" x14ac:dyDescent="0.25">
      <c r="D3055"/>
      <c r="E3055"/>
      <c r="F3055"/>
      <c r="G3055"/>
      <c r="H3055"/>
      <c r="I3055"/>
      <c r="L3055" s="12" t="str">
        <f t="shared" si="47"/>
        <v xml:space="preserve"> </v>
      </c>
    </row>
    <row r="3056" spans="4:12" x14ac:dyDescent="0.25">
      <c r="D3056"/>
      <c r="E3056"/>
      <c r="F3056"/>
      <c r="G3056"/>
      <c r="H3056"/>
      <c r="I3056"/>
      <c r="L3056" s="12" t="str">
        <f t="shared" si="47"/>
        <v xml:space="preserve"> </v>
      </c>
    </row>
    <row r="3057" spans="4:12" x14ac:dyDescent="0.25">
      <c r="D3057"/>
      <c r="E3057"/>
      <c r="F3057"/>
      <c r="G3057"/>
      <c r="H3057"/>
      <c r="I3057"/>
      <c r="L3057" s="12" t="str">
        <f t="shared" si="47"/>
        <v xml:space="preserve"> </v>
      </c>
    </row>
    <row r="3058" spans="4:12" x14ac:dyDescent="0.25">
      <c r="D3058"/>
      <c r="E3058"/>
      <c r="F3058"/>
      <c r="G3058"/>
      <c r="H3058"/>
      <c r="I3058"/>
      <c r="L3058" s="12" t="str">
        <f t="shared" si="47"/>
        <v xml:space="preserve"> </v>
      </c>
    </row>
    <row r="3059" spans="4:12" x14ac:dyDescent="0.25">
      <c r="D3059"/>
      <c r="E3059"/>
      <c r="F3059"/>
      <c r="G3059"/>
      <c r="H3059"/>
      <c r="I3059"/>
      <c r="L3059" s="12" t="str">
        <f t="shared" si="47"/>
        <v xml:space="preserve"> </v>
      </c>
    </row>
    <row r="3060" spans="4:12" x14ac:dyDescent="0.25">
      <c r="D3060"/>
      <c r="E3060"/>
      <c r="F3060"/>
      <c r="G3060"/>
      <c r="H3060"/>
      <c r="I3060"/>
      <c r="L3060" s="12" t="str">
        <f t="shared" si="47"/>
        <v xml:space="preserve"> </v>
      </c>
    </row>
    <row r="3061" spans="4:12" x14ac:dyDescent="0.25">
      <c r="D3061"/>
      <c r="E3061"/>
      <c r="F3061"/>
      <c r="G3061"/>
      <c r="H3061"/>
      <c r="I3061"/>
      <c r="L3061" s="12" t="str">
        <f t="shared" si="47"/>
        <v xml:space="preserve"> </v>
      </c>
    </row>
    <row r="3062" spans="4:12" x14ac:dyDescent="0.25">
      <c r="D3062"/>
      <c r="E3062"/>
      <c r="F3062"/>
      <c r="G3062"/>
      <c r="H3062"/>
      <c r="I3062"/>
      <c r="L3062" s="12" t="str">
        <f t="shared" si="47"/>
        <v xml:space="preserve"> </v>
      </c>
    </row>
    <row r="3063" spans="4:12" x14ac:dyDescent="0.25">
      <c r="D3063"/>
      <c r="E3063"/>
      <c r="F3063"/>
      <c r="G3063"/>
      <c r="H3063"/>
      <c r="I3063"/>
      <c r="L3063" s="12" t="str">
        <f t="shared" si="47"/>
        <v xml:space="preserve"> </v>
      </c>
    </row>
    <row r="3064" spans="4:12" x14ac:dyDescent="0.25">
      <c r="D3064"/>
      <c r="E3064"/>
      <c r="F3064"/>
      <c r="G3064"/>
      <c r="H3064"/>
      <c r="I3064"/>
      <c r="L3064" s="12" t="str">
        <f t="shared" si="47"/>
        <v xml:space="preserve"> </v>
      </c>
    </row>
    <row r="3065" spans="4:12" x14ac:dyDescent="0.25">
      <c r="D3065"/>
      <c r="E3065"/>
      <c r="F3065"/>
      <c r="G3065"/>
      <c r="H3065"/>
      <c r="I3065"/>
      <c r="L3065" s="12" t="str">
        <f t="shared" si="47"/>
        <v xml:space="preserve"> </v>
      </c>
    </row>
    <row r="3066" spans="4:12" x14ac:dyDescent="0.25">
      <c r="D3066"/>
      <c r="E3066"/>
      <c r="F3066"/>
      <c r="G3066"/>
      <c r="H3066"/>
      <c r="I3066"/>
      <c r="L3066" s="12" t="str">
        <f t="shared" si="47"/>
        <v xml:space="preserve"> </v>
      </c>
    </row>
    <row r="3067" spans="4:12" x14ac:dyDescent="0.25">
      <c r="D3067"/>
      <c r="E3067"/>
      <c r="F3067"/>
      <c r="G3067"/>
      <c r="H3067"/>
      <c r="I3067"/>
      <c r="L3067" s="12" t="str">
        <f t="shared" si="47"/>
        <v xml:space="preserve"> </v>
      </c>
    </row>
    <row r="3068" spans="4:12" x14ac:dyDescent="0.25">
      <c r="D3068"/>
      <c r="E3068"/>
      <c r="F3068"/>
      <c r="G3068"/>
      <c r="H3068"/>
      <c r="I3068"/>
      <c r="L3068" s="12" t="str">
        <f t="shared" si="47"/>
        <v xml:space="preserve"> </v>
      </c>
    </row>
    <row r="3069" spans="4:12" x14ac:dyDescent="0.25">
      <c r="D3069"/>
      <c r="E3069"/>
      <c r="F3069"/>
      <c r="G3069"/>
      <c r="H3069"/>
      <c r="I3069"/>
      <c r="L3069" s="12" t="str">
        <f t="shared" si="47"/>
        <v xml:space="preserve"> </v>
      </c>
    </row>
    <row r="3070" spans="4:12" x14ac:dyDescent="0.25">
      <c r="D3070"/>
      <c r="E3070"/>
      <c r="F3070"/>
      <c r="G3070"/>
      <c r="H3070"/>
      <c r="I3070"/>
      <c r="L3070" s="12" t="str">
        <f t="shared" si="47"/>
        <v xml:space="preserve"> </v>
      </c>
    </row>
    <row r="3071" spans="4:12" x14ac:dyDescent="0.25">
      <c r="D3071"/>
      <c r="E3071"/>
      <c r="F3071"/>
      <c r="G3071"/>
      <c r="H3071"/>
      <c r="I3071"/>
      <c r="L3071" s="12" t="str">
        <f t="shared" si="47"/>
        <v xml:space="preserve"> </v>
      </c>
    </row>
    <row r="3072" spans="4:12" x14ac:dyDescent="0.25">
      <c r="D3072"/>
      <c r="E3072"/>
      <c r="F3072"/>
      <c r="G3072"/>
      <c r="H3072"/>
      <c r="I3072"/>
      <c r="L3072" s="12" t="str">
        <f t="shared" si="47"/>
        <v xml:space="preserve"> </v>
      </c>
    </row>
    <row r="3073" spans="4:12" x14ac:dyDescent="0.25">
      <c r="D3073"/>
      <c r="E3073"/>
      <c r="F3073"/>
      <c r="G3073"/>
      <c r="H3073"/>
      <c r="I3073"/>
      <c r="L3073" s="12" t="str">
        <f t="shared" si="47"/>
        <v xml:space="preserve"> </v>
      </c>
    </row>
    <row r="3074" spans="4:12" x14ac:dyDescent="0.25">
      <c r="D3074"/>
      <c r="E3074"/>
      <c r="F3074"/>
      <c r="G3074"/>
      <c r="H3074"/>
      <c r="I3074"/>
      <c r="L3074" s="12" t="str">
        <f t="shared" si="47"/>
        <v xml:space="preserve"> </v>
      </c>
    </row>
    <row r="3075" spans="4:12" x14ac:dyDescent="0.25">
      <c r="D3075"/>
      <c r="E3075"/>
      <c r="F3075"/>
      <c r="G3075"/>
      <c r="H3075"/>
      <c r="I3075"/>
      <c r="L3075" s="12" t="str">
        <f t="shared" si="47"/>
        <v xml:space="preserve"> </v>
      </c>
    </row>
    <row r="3076" spans="4:12" x14ac:dyDescent="0.25">
      <c r="D3076"/>
      <c r="E3076"/>
      <c r="F3076"/>
      <c r="G3076"/>
      <c r="H3076"/>
      <c r="I3076"/>
      <c r="L3076" s="12" t="str">
        <f t="shared" si="47"/>
        <v xml:space="preserve"> </v>
      </c>
    </row>
    <row r="3077" spans="4:12" x14ac:dyDescent="0.25">
      <c r="D3077"/>
      <c r="E3077"/>
      <c r="F3077"/>
      <c r="G3077"/>
      <c r="H3077"/>
      <c r="I3077"/>
      <c r="L3077" s="12" t="str">
        <f t="shared" si="47"/>
        <v xml:space="preserve"> </v>
      </c>
    </row>
    <row r="3078" spans="4:12" x14ac:dyDescent="0.25">
      <c r="D3078"/>
      <c r="E3078"/>
      <c r="F3078"/>
      <c r="G3078"/>
      <c r="H3078"/>
      <c r="I3078"/>
      <c r="L3078" s="12" t="str">
        <f t="shared" si="47"/>
        <v xml:space="preserve"> </v>
      </c>
    </row>
    <row r="3079" spans="4:12" x14ac:dyDescent="0.25">
      <c r="D3079"/>
      <c r="E3079"/>
      <c r="F3079"/>
      <c r="G3079"/>
      <c r="H3079"/>
      <c r="I3079"/>
      <c r="L3079" s="12" t="str">
        <f t="shared" si="47"/>
        <v xml:space="preserve"> </v>
      </c>
    </row>
    <row r="3080" spans="4:12" x14ac:dyDescent="0.25">
      <c r="D3080"/>
      <c r="E3080"/>
      <c r="F3080"/>
      <c r="G3080"/>
      <c r="H3080"/>
      <c r="I3080"/>
      <c r="L3080" s="12" t="str">
        <f t="shared" si="47"/>
        <v xml:space="preserve"> </v>
      </c>
    </row>
    <row r="3081" spans="4:12" x14ac:dyDescent="0.25">
      <c r="D3081"/>
      <c r="E3081"/>
      <c r="F3081"/>
      <c r="G3081"/>
      <c r="H3081"/>
      <c r="I3081"/>
      <c r="L3081" s="12" t="str">
        <f t="shared" ref="L3081:L3144" si="48">IF(I3081&gt;$I$2,"X"," ")</f>
        <v xml:space="preserve"> </v>
      </c>
    </row>
    <row r="3082" spans="4:12" x14ac:dyDescent="0.25">
      <c r="D3082"/>
      <c r="E3082"/>
      <c r="F3082"/>
      <c r="G3082"/>
      <c r="H3082"/>
      <c r="I3082"/>
      <c r="L3082" s="12" t="str">
        <f t="shared" si="48"/>
        <v xml:space="preserve"> </v>
      </c>
    </row>
    <row r="3083" spans="4:12" x14ac:dyDescent="0.25">
      <c r="D3083"/>
      <c r="E3083"/>
      <c r="F3083"/>
      <c r="G3083"/>
      <c r="H3083"/>
      <c r="I3083"/>
      <c r="L3083" s="12" t="str">
        <f t="shared" si="48"/>
        <v xml:space="preserve"> </v>
      </c>
    </row>
    <row r="3084" spans="4:12" x14ac:dyDescent="0.25">
      <c r="D3084"/>
      <c r="E3084"/>
      <c r="F3084"/>
      <c r="G3084"/>
      <c r="H3084"/>
      <c r="I3084"/>
      <c r="L3084" s="12" t="str">
        <f t="shared" si="48"/>
        <v xml:space="preserve"> </v>
      </c>
    </row>
    <row r="3085" spans="4:12" x14ac:dyDescent="0.25">
      <c r="D3085"/>
      <c r="E3085"/>
      <c r="F3085"/>
      <c r="G3085"/>
      <c r="H3085"/>
      <c r="I3085"/>
      <c r="L3085" s="12" t="str">
        <f t="shared" si="48"/>
        <v xml:space="preserve"> </v>
      </c>
    </row>
    <row r="3086" spans="4:12" x14ac:dyDescent="0.25">
      <c r="D3086"/>
      <c r="E3086"/>
      <c r="F3086"/>
      <c r="G3086"/>
      <c r="H3086"/>
      <c r="I3086"/>
      <c r="L3086" s="12" t="str">
        <f t="shared" si="48"/>
        <v xml:space="preserve"> </v>
      </c>
    </row>
    <row r="3087" spans="4:12" x14ac:dyDescent="0.25">
      <c r="D3087"/>
      <c r="E3087"/>
      <c r="F3087"/>
      <c r="G3087"/>
      <c r="H3087"/>
      <c r="I3087"/>
      <c r="L3087" s="12" t="str">
        <f t="shared" si="48"/>
        <v xml:space="preserve"> </v>
      </c>
    </row>
    <row r="3088" spans="4:12" x14ac:dyDescent="0.25">
      <c r="D3088"/>
      <c r="E3088"/>
      <c r="F3088"/>
      <c r="G3088"/>
      <c r="H3088"/>
      <c r="I3088"/>
      <c r="L3088" s="12" t="str">
        <f t="shared" si="48"/>
        <v xml:space="preserve"> </v>
      </c>
    </row>
    <row r="3089" spans="4:12" x14ac:dyDescent="0.25">
      <c r="D3089"/>
      <c r="E3089"/>
      <c r="F3089"/>
      <c r="G3089"/>
      <c r="H3089"/>
      <c r="I3089"/>
      <c r="L3089" s="12" t="str">
        <f t="shared" si="48"/>
        <v xml:space="preserve"> </v>
      </c>
    </row>
    <row r="3090" spans="4:12" x14ac:dyDescent="0.25">
      <c r="D3090"/>
      <c r="E3090"/>
      <c r="F3090"/>
      <c r="G3090"/>
      <c r="H3090"/>
      <c r="I3090"/>
      <c r="L3090" s="12" t="str">
        <f t="shared" si="48"/>
        <v xml:space="preserve"> </v>
      </c>
    </row>
    <row r="3091" spans="4:12" x14ac:dyDescent="0.25">
      <c r="D3091"/>
      <c r="E3091"/>
      <c r="F3091"/>
      <c r="G3091"/>
      <c r="H3091"/>
      <c r="I3091"/>
      <c r="L3091" s="12" t="str">
        <f t="shared" si="48"/>
        <v xml:space="preserve"> </v>
      </c>
    </row>
    <row r="3092" spans="4:12" x14ac:dyDescent="0.25">
      <c r="D3092"/>
      <c r="E3092"/>
      <c r="F3092"/>
      <c r="G3092"/>
      <c r="H3092"/>
      <c r="I3092"/>
      <c r="L3092" s="12" t="str">
        <f t="shared" si="48"/>
        <v xml:space="preserve"> </v>
      </c>
    </row>
    <row r="3093" spans="4:12" x14ac:dyDescent="0.25">
      <c r="D3093"/>
      <c r="E3093"/>
      <c r="F3093"/>
      <c r="G3093"/>
      <c r="H3093"/>
      <c r="I3093"/>
      <c r="L3093" s="12" t="str">
        <f t="shared" si="48"/>
        <v xml:space="preserve"> </v>
      </c>
    </row>
    <row r="3094" spans="4:12" x14ac:dyDescent="0.25">
      <c r="D3094"/>
      <c r="E3094"/>
      <c r="F3094"/>
      <c r="G3094"/>
      <c r="H3094"/>
      <c r="I3094"/>
      <c r="L3094" s="12" t="str">
        <f t="shared" si="48"/>
        <v xml:space="preserve"> </v>
      </c>
    </row>
    <row r="3095" spans="4:12" x14ac:dyDescent="0.25">
      <c r="D3095"/>
      <c r="E3095"/>
      <c r="F3095"/>
      <c r="G3095"/>
      <c r="H3095"/>
      <c r="I3095"/>
      <c r="L3095" s="12" t="str">
        <f t="shared" si="48"/>
        <v xml:space="preserve"> </v>
      </c>
    </row>
    <row r="3096" spans="4:12" x14ac:dyDescent="0.25">
      <c r="D3096"/>
      <c r="E3096"/>
      <c r="F3096"/>
      <c r="G3096"/>
      <c r="H3096"/>
      <c r="I3096"/>
      <c r="L3096" s="12" t="str">
        <f t="shared" si="48"/>
        <v xml:space="preserve"> </v>
      </c>
    </row>
    <row r="3097" spans="4:12" x14ac:dyDescent="0.25">
      <c r="D3097"/>
      <c r="E3097"/>
      <c r="F3097"/>
      <c r="G3097"/>
      <c r="H3097"/>
      <c r="I3097"/>
      <c r="L3097" s="12" t="str">
        <f t="shared" si="48"/>
        <v xml:space="preserve"> </v>
      </c>
    </row>
    <row r="3098" spans="4:12" x14ac:dyDescent="0.25">
      <c r="D3098"/>
      <c r="E3098"/>
      <c r="F3098"/>
      <c r="G3098"/>
      <c r="H3098"/>
      <c r="I3098"/>
      <c r="L3098" s="12" t="str">
        <f t="shared" si="48"/>
        <v xml:space="preserve"> </v>
      </c>
    </row>
    <row r="3099" spans="4:12" x14ac:dyDescent="0.25">
      <c r="D3099"/>
      <c r="E3099"/>
      <c r="F3099"/>
      <c r="G3099"/>
      <c r="H3099"/>
      <c r="I3099"/>
      <c r="L3099" s="12" t="str">
        <f t="shared" si="48"/>
        <v xml:space="preserve"> </v>
      </c>
    </row>
    <row r="3100" spans="4:12" x14ac:dyDescent="0.25">
      <c r="D3100"/>
      <c r="E3100"/>
      <c r="F3100"/>
      <c r="G3100"/>
      <c r="H3100"/>
      <c r="I3100"/>
      <c r="L3100" s="12" t="str">
        <f t="shared" si="48"/>
        <v xml:space="preserve"> </v>
      </c>
    </row>
    <row r="3101" spans="4:12" x14ac:dyDescent="0.25">
      <c r="D3101"/>
      <c r="E3101"/>
      <c r="F3101"/>
      <c r="G3101"/>
      <c r="H3101"/>
      <c r="I3101"/>
      <c r="L3101" s="12" t="str">
        <f t="shared" si="48"/>
        <v xml:space="preserve"> </v>
      </c>
    </row>
    <row r="3102" spans="4:12" x14ac:dyDescent="0.25">
      <c r="D3102"/>
      <c r="E3102"/>
      <c r="F3102"/>
      <c r="G3102"/>
      <c r="H3102"/>
      <c r="I3102"/>
      <c r="L3102" s="12" t="str">
        <f t="shared" si="48"/>
        <v xml:space="preserve"> </v>
      </c>
    </row>
    <row r="3103" spans="4:12" x14ac:dyDescent="0.25">
      <c r="D3103"/>
      <c r="E3103"/>
      <c r="F3103"/>
      <c r="G3103"/>
      <c r="H3103"/>
      <c r="I3103"/>
      <c r="L3103" s="12" t="str">
        <f t="shared" si="48"/>
        <v xml:space="preserve"> </v>
      </c>
    </row>
    <row r="3104" spans="4:12" x14ac:dyDescent="0.25">
      <c r="D3104"/>
      <c r="E3104"/>
      <c r="F3104"/>
      <c r="G3104"/>
      <c r="H3104"/>
      <c r="I3104"/>
      <c r="L3104" s="12" t="str">
        <f t="shared" si="48"/>
        <v xml:space="preserve"> </v>
      </c>
    </row>
    <row r="3105" spans="4:12" x14ac:dyDescent="0.25">
      <c r="D3105"/>
      <c r="E3105"/>
      <c r="F3105"/>
      <c r="G3105"/>
      <c r="H3105"/>
      <c r="I3105"/>
      <c r="L3105" s="12" t="str">
        <f t="shared" si="48"/>
        <v xml:space="preserve"> </v>
      </c>
    </row>
    <row r="3106" spans="4:12" x14ac:dyDescent="0.25">
      <c r="D3106"/>
      <c r="E3106"/>
      <c r="F3106"/>
      <c r="G3106"/>
      <c r="H3106"/>
      <c r="I3106"/>
      <c r="L3106" s="12" t="str">
        <f t="shared" si="48"/>
        <v xml:space="preserve"> </v>
      </c>
    </row>
    <row r="3107" spans="4:12" x14ac:dyDescent="0.25">
      <c r="D3107"/>
      <c r="E3107"/>
      <c r="F3107"/>
      <c r="G3107"/>
      <c r="H3107"/>
      <c r="I3107"/>
      <c r="L3107" s="12" t="str">
        <f t="shared" si="48"/>
        <v xml:space="preserve"> </v>
      </c>
    </row>
    <row r="3108" spans="4:12" x14ac:dyDescent="0.25">
      <c r="D3108"/>
      <c r="E3108"/>
      <c r="F3108"/>
      <c r="G3108"/>
      <c r="H3108"/>
      <c r="I3108"/>
      <c r="L3108" s="12" t="str">
        <f t="shared" si="48"/>
        <v xml:space="preserve"> </v>
      </c>
    </row>
    <row r="3109" spans="4:12" x14ac:dyDescent="0.25">
      <c r="D3109"/>
      <c r="E3109"/>
      <c r="F3109"/>
      <c r="G3109"/>
      <c r="H3109"/>
      <c r="I3109"/>
      <c r="L3109" s="12" t="str">
        <f t="shared" si="48"/>
        <v xml:space="preserve"> </v>
      </c>
    </row>
    <row r="3110" spans="4:12" x14ac:dyDescent="0.25">
      <c r="D3110"/>
      <c r="E3110"/>
      <c r="F3110"/>
      <c r="G3110"/>
      <c r="H3110"/>
      <c r="I3110"/>
      <c r="L3110" s="12" t="str">
        <f t="shared" si="48"/>
        <v xml:space="preserve"> </v>
      </c>
    </row>
    <row r="3111" spans="4:12" x14ac:dyDescent="0.25">
      <c r="D3111"/>
      <c r="E3111"/>
      <c r="F3111"/>
      <c r="G3111"/>
      <c r="H3111"/>
      <c r="I3111"/>
      <c r="L3111" s="12" t="str">
        <f t="shared" si="48"/>
        <v xml:space="preserve"> </v>
      </c>
    </row>
    <row r="3112" spans="4:12" x14ac:dyDescent="0.25">
      <c r="D3112"/>
      <c r="E3112"/>
      <c r="F3112"/>
      <c r="G3112"/>
      <c r="H3112"/>
      <c r="I3112"/>
      <c r="L3112" s="12" t="str">
        <f t="shared" si="48"/>
        <v xml:space="preserve"> </v>
      </c>
    </row>
    <row r="3113" spans="4:12" x14ac:dyDescent="0.25">
      <c r="D3113"/>
      <c r="E3113"/>
      <c r="F3113"/>
      <c r="G3113"/>
      <c r="H3113"/>
      <c r="I3113"/>
      <c r="L3113" s="12" t="str">
        <f t="shared" si="48"/>
        <v xml:space="preserve"> </v>
      </c>
    </row>
    <row r="3114" spans="4:12" x14ac:dyDescent="0.25">
      <c r="D3114"/>
      <c r="E3114"/>
      <c r="F3114"/>
      <c r="G3114"/>
      <c r="H3114"/>
      <c r="I3114"/>
      <c r="L3114" s="12" t="str">
        <f t="shared" si="48"/>
        <v xml:space="preserve"> </v>
      </c>
    </row>
    <row r="3115" spans="4:12" x14ac:dyDescent="0.25">
      <c r="D3115"/>
      <c r="E3115"/>
      <c r="F3115"/>
      <c r="G3115"/>
      <c r="H3115"/>
      <c r="I3115"/>
      <c r="L3115" s="12" t="str">
        <f t="shared" si="48"/>
        <v xml:space="preserve"> </v>
      </c>
    </row>
    <row r="3116" spans="4:12" x14ac:dyDescent="0.25">
      <c r="D3116"/>
      <c r="E3116"/>
      <c r="F3116"/>
      <c r="G3116"/>
      <c r="H3116"/>
      <c r="I3116"/>
      <c r="L3116" s="12" t="str">
        <f t="shared" si="48"/>
        <v xml:space="preserve"> </v>
      </c>
    </row>
    <row r="3117" spans="4:12" x14ac:dyDescent="0.25">
      <c r="D3117"/>
      <c r="E3117"/>
      <c r="F3117"/>
      <c r="G3117"/>
      <c r="H3117"/>
      <c r="I3117"/>
      <c r="L3117" s="12" t="str">
        <f t="shared" si="48"/>
        <v xml:space="preserve"> </v>
      </c>
    </row>
    <row r="3118" spans="4:12" x14ac:dyDescent="0.25">
      <c r="D3118"/>
      <c r="E3118"/>
      <c r="F3118"/>
      <c r="G3118"/>
      <c r="H3118"/>
      <c r="I3118"/>
      <c r="L3118" s="12" t="str">
        <f t="shared" si="48"/>
        <v xml:space="preserve"> </v>
      </c>
    </row>
    <row r="3119" spans="4:12" x14ac:dyDescent="0.25">
      <c r="D3119"/>
      <c r="E3119"/>
      <c r="F3119"/>
      <c r="G3119"/>
      <c r="H3119"/>
      <c r="I3119"/>
      <c r="L3119" s="12" t="str">
        <f t="shared" si="48"/>
        <v xml:space="preserve"> </v>
      </c>
    </row>
    <row r="3120" spans="4:12" x14ac:dyDescent="0.25">
      <c r="D3120"/>
      <c r="E3120"/>
      <c r="F3120"/>
      <c r="G3120"/>
      <c r="H3120"/>
      <c r="I3120"/>
      <c r="L3120" s="12" t="str">
        <f t="shared" si="48"/>
        <v xml:space="preserve"> </v>
      </c>
    </row>
    <row r="3121" spans="4:12" x14ac:dyDescent="0.25">
      <c r="D3121"/>
      <c r="E3121"/>
      <c r="F3121"/>
      <c r="G3121"/>
      <c r="H3121"/>
      <c r="I3121"/>
      <c r="L3121" s="12" t="str">
        <f t="shared" si="48"/>
        <v xml:space="preserve"> </v>
      </c>
    </row>
    <row r="3122" spans="4:12" x14ac:dyDescent="0.25">
      <c r="D3122"/>
      <c r="E3122"/>
      <c r="F3122"/>
      <c r="G3122"/>
      <c r="H3122"/>
      <c r="I3122"/>
      <c r="L3122" s="12" t="str">
        <f t="shared" si="48"/>
        <v xml:space="preserve"> </v>
      </c>
    </row>
    <row r="3123" spans="4:12" x14ac:dyDescent="0.25">
      <c r="D3123"/>
      <c r="E3123"/>
      <c r="F3123"/>
      <c r="G3123"/>
      <c r="H3123"/>
      <c r="I3123"/>
      <c r="L3123" s="12" t="str">
        <f t="shared" si="48"/>
        <v xml:space="preserve"> </v>
      </c>
    </row>
    <row r="3124" spans="4:12" x14ac:dyDescent="0.25">
      <c r="D3124"/>
      <c r="E3124"/>
      <c r="F3124"/>
      <c r="G3124"/>
      <c r="H3124"/>
      <c r="I3124"/>
      <c r="L3124" s="12" t="str">
        <f t="shared" si="48"/>
        <v xml:space="preserve"> </v>
      </c>
    </row>
    <row r="3125" spans="4:12" x14ac:dyDescent="0.25">
      <c r="D3125"/>
      <c r="E3125"/>
      <c r="F3125"/>
      <c r="G3125"/>
      <c r="H3125"/>
      <c r="I3125"/>
      <c r="L3125" s="12" t="str">
        <f t="shared" si="48"/>
        <v xml:space="preserve"> </v>
      </c>
    </row>
    <row r="3126" spans="4:12" x14ac:dyDescent="0.25">
      <c r="D3126"/>
      <c r="E3126"/>
      <c r="F3126"/>
      <c r="G3126"/>
      <c r="H3126"/>
      <c r="I3126"/>
      <c r="L3126" s="12" t="str">
        <f t="shared" si="48"/>
        <v xml:space="preserve"> </v>
      </c>
    </row>
    <row r="3127" spans="4:12" x14ac:dyDescent="0.25">
      <c r="D3127"/>
      <c r="E3127"/>
      <c r="F3127"/>
      <c r="G3127"/>
      <c r="H3127"/>
      <c r="I3127"/>
      <c r="L3127" s="12" t="str">
        <f t="shared" si="48"/>
        <v xml:space="preserve"> </v>
      </c>
    </row>
    <row r="3128" spans="4:12" x14ac:dyDescent="0.25">
      <c r="D3128"/>
      <c r="E3128"/>
      <c r="F3128"/>
      <c r="G3128"/>
      <c r="H3128"/>
      <c r="I3128"/>
      <c r="L3128" s="12" t="str">
        <f t="shared" si="48"/>
        <v xml:space="preserve"> </v>
      </c>
    </row>
    <row r="3129" spans="4:12" x14ac:dyDescent="0.25">
      <c r="D3129"/>
      <c r="E3129"/>
      <c r="F3129"/>
      <c r="G3129"/>
      <c r="H3129"/>
      <c r="I3129"/>
      <c r="L3129" s="12" t="str">
        <f t="shared" si="48"/>
        <v xml:space="preserve"> </v>
      </c>
    </row>
    <row r="3130" spans="4:12" x14ac:dyDescent="0.25">
      <c r="D3130"/>
      <c r="E3130"/>
      <c r="F3130"/>
      <c r="G3130"/>
      <c r="H3130"/>
      <c r="I3130"/>
      <c r="L3130" s="12" t="str">
        <f t="shared" si="48"/>
        <v xml:space="preserve"> </v>
      </c>
    </row>
    <row r="3131" spans="4:12" x14ac:dyDescent="0.25">
      <c r="D3131"/>
      <c r="E3131"/>
      <c r="F3131"/>
      <c r="G3131"/>
      <c r="H3131"/>
      <c r="I3131"/>
      <c r="L3131" s="12" t="str">
        <f t="shared" si="48"/>
        <v xml:space="preserve"> </v>
      </c>
    </row>
    <row r="3132" spans="4:12" x14ac:dyDescent="0.25">
      <c r="D3132"/>
      <c r="E3132"/>
      <c r="F3132"/>
      <c r="G3132"/>
      <c r="H3132"/>
      <c r="I3132"/>
      <c r="L3132" s="12" t="str">
        <f t="shared" si="48"/>
        <v xml:space="preserve"> </v>
      </c>
    </row>
    <row r="3133" spans="4:12" x14ac:dyDescent="0.25">
      <c r="D3133"/>
      <c r="E3133"/>
      <c r="F3133"/>
      <c r="G3133"/>
      <c r="H3133"/>
      <c r="I3133"/>
      <c r="L3133" s="12" t="str">
        <f t="shared" si="48"/>
        <v xml:space="preserve"> </v>
      </c>
    </row>
    <row r="3134" spans="4:12" x14ac:dyDescent="0.25">
      <c r="D3134"/>
      <c r="E3134"/>
      <c r="F3134"/>
      <c r="G3134"/>
      <c r="H3134"/>
      <c r="I3134"/>
      <c r="L3134" s="12" t="str">
        <f t="shared" si="48"/>
        <v xml:space="preserve"> </v>
      </c>
    </row>
    <row r="3135" spans="4:12" x14ac:dyDescent="0.25">
      <c r="D3135"/>
      <c r="E3135"/>
      <c r="F3135"/>
      <c r="G3135"/>
      <c r="H3135"/>
      <c r="I3135"/>
      <c r="L3135" s="12" t="str">
        <f t="shared" si="48"/>
        <v xml:space="preserve"> </v>
      </c>
    </row>
    <row r="3136" spans="4:12" x14ac:dyDescent="0.25">
      <c r="D3136"/>
      <c r="E3136"/>
      <c r="F3136"/>
      <c r="G3136"/>
      <c r="H3136"/>
      <c r="I3136"/>
      <c r="L3136" s="12" t="str">
        <f t="shared" si="48"/>
        <v xml:space="preserve"> </v>
      </c>
    </row>
    <row r="3137" spans="4:12" x14ac:dyDescent="0.25">
      <c r="D3137"/>
      <c r="E3137"/>
      <c r="F3137"/>
      <c r="G3137"/>
      <c r="H3137"/>
      <c r="I3137"/>
      <c r="L3137" s="12" t="str">
        <f t="shared" si="48"/>
        <v xml:space="preserve"> </v>
      </c>
    </row>
    <row r="3138" spans="4:12" x14ac:dyDescent="0.25">
      <c r="D3138"/>
      <c r="E3138"/>
      <c r="F3138"/>
      <c r="G3138"/>
      <c r="H3138"/>
      <c r="I3138"/>
      <c r="L3138" s="12" t="str">
        <f t="shared" si="48"/>
        <v xml:space="preserve"> </v>
      </c>
    </row>
    <row r="3139" spans="4:12" x14ac:dyDescent="0.25">
      <c r="D3139"/>
      <c r="E3139"/>
      <c r="F3139"/>
      <c r="G3139"/>
      <c r="H3139"/>
      <c r="I3139"/>
      <c r="L3139" s="12" t="str">
        <f t="shared" si="48"/>
        <v xml:space="preserve"> </v>
      </c>
    </row>
    <row r="3140" spans="4:12" x14ac:dyDescent="0.25">
      <c r="D3140"/>
      <c r="E3140"/>
      <c r="F3140"/>
      <c r="G3140"/>
      <c r="H3140"/>
      <c r="I3140"/>
      <c r="L3140" s="12" t="str">
        <f t="shared" si="48"/>
        <v xml:space="preserve"> </v>
      </c>
    </row>
    <row r="3141" spans="4:12" x14ac:dyDescent="0.25">
      <c r="D3141"/>
      <c r="E3141"/>
      <c r="F3141"/>
      <c r="G3141"/>
      <c r="H3141"/>
      <c r="I3141"/>
      <c r="L3141" s="12" t="str">
        <f t="shared" si="48"/>
        <v xml:space="preserve"> </v>
      </c>
    </row>
    <row r="3142" spans="4:12" x14ac:dyDescent="0.25">
      <c r="D3142"/>
      <c r="E3142"/>
      <c r="F3142"/>
      <c r="G3142"/>
      <c r="H3142"/>
      <c r="I3142"/>
      <c r="L3142" s="12" t="str">
        <f t="shared" si="48"/>
        <v xml:space="preserve"> </v>
      </c>
    </row>
    <row r="3143" spans="4:12" x14ac:dyDescent="0.25">
      <c r="D3143"/>
      <c r="E3143"/>
      <c r="F3143"/>
      <c r="G3143"/>
      <c r="H3143"/>
      <c r="I3143"/>
      <c r="L3143" s="12" t="str">
        <f t="shared" si="48"/>
        <v xml:space="preserve"> </v>
      </c>
    </row>
    <row r="3144" spans="4:12" x14ac:dyDescent="0.25">
      <c r="D3144"/>
      <c r="E3144"/>
      <c r="F3144"/>
      <c r="G3144"/>
      <c r="H3144"/>
      <c r="I3144"/>
      <c r="L3144" s="12" t="str">
        <f t="shared" si="48"/>
        <v xml:space="preserve"> </v>
      </c>
    </row>
    <row r="3145" spans="4:12" x14ac:dyDescent="0.25">
      <c r="D3145"/>
      <c r="E3145"/>
      <c r="F3145"/>
      <c r="G3145"/>
      <c r="H3145"/>
      <c r="I3145"/>
      <c r="L3145" s="12" t="str">
        <f t="shared" ref="L3145:L3208" si="49">IF(I3145&gt;$I$2,"X"," ")</f>
        <v xml:space="preserve"> </v>
      </c>
    </row>
    <row r="3146" spans="4:12" x14ac:dyDescent="0.25">
      <c r="D3146"/>
      <c r="E3146"/>
      <c r="F3146"/>
      <c r="G3146"/>
      <c r="H3146"/>
      <c r="I3146"/>
      <c r="L3146" s="12" t="str">
        <f t="shared" si="49"/>
        <v xml:space="preserve"> </v>
      </c>
    </row>
    <row r="3147" spans="4:12" x14ac:dyDescent="0.25">
      <c r="D3147"/>
      <c r="E3147"/>
      <c r="F3147"/>
      <c r="G3147"/>
      <c r="H3147"/>
      <c r="I3147"/>
      <c r="L3147" s="12" t="str">
        <f t="shared" si="49"/>
        <v xml:space="preserve"> </v>
      </c>
    </row>
    <row r="3148" spans="4:12" x14ac:dyDescent="0.25">
      <c r="D3148"/>
      <c r="E3148"/>
      <c r="F3148"/>
      <c r="G3148"/>
      <c r="H3148"/>
      <c r="I3148"/>
      <c r="L3148" s="12" t="str">
        <f t="shared" si="49"/>
        <v xml:space="preserve"> </v>
      </c>
    </row>
    <row r="3149" spans="4:12" x14ac:dyDescent="0.25">
      <c r="D3149"/>
      <c r="E3149"/>
      <c r="F3149"/>
      <c r="G3149"/>
      <c r="H3149"/>
      <c r="I3149"/>
      <c r="L3149" s="12" t="str">
        <f t="shared" si="49"/>
        <v xml:space="preserve"> </v>
      </c>
    </row>
    <row r="3150" spans="4:12" x14ac:dyDescent="0.25">
      <c r="D3150"/>
      <c r="E3150"/>
      <c r="F3150"/>
      <c r="G3150"/>
      <c r="H3150"/>
      <c r="I3150"/>
      <c r="L3150" s="12" t="str">
        <f t="shared" si="49"/>
        <v xml:space="preserve"> </v>
      </c>
    </row>
    <row r="3151" spans="4:12" x14ac:dyDescent="0.25">
      <c r="D3151"/>
      <c r="E3151"/>
      <c r="F3151"/>
      <c r="G3151"/>
      <c r="H3151"/>
      <c r="I3151"/>
      <c r="L3151" s="12" t="str">
        <f t="shared" si="49"/>
        <v xml:space="preserve"> </v>
      </c>
    </row>
    <row r="3152" spans="4:12" x14ac:dyDescent="0.25">
      <c r="D3152"/>
      <c r="E3152"/>
      <c r="F3152"/>
      <c r="G3152"/>
      <c r="H3152"/>
      <c r="I3152"/>
      <c r="L3152" s="12" t="str">
        <f t="shared" si="49"/>
        <v xml:space="preserve"> </v>
      </c>
    </row>
    <row r="3153" spans="4:12" x14ac:dyDescent="0.25">
      <c r="D3153"/>
      <c r="E3153"/>
      <c r="F3153"/>
      <c r="G3153"/>
      <c r="H3153"/>
      <c r="I3153"/>
      <c r="L3153" s="12" t="str">
        <f t="shared" si="49"/>
        <v xml:space="preserve"> </v>
      </c>
    </row>
    <row r="3154" spans="4:12" x14ac:dyDescent="0.25">
      <c r="D3154"/>
      <c r="E3154"/>
      <c r="F3154"/>
      <c r="G3154"/>
      <c r="H3154"/>
      <c r="I3154"/>
      <c r="L3154" s="12" t="str">
        <f t="shared" si="49"/>
        <v xml:space="preserve"> </v>
      </c>
    </row>
    <row r="3155" spans="4:12" x14ac:dyDescent="0.25">
      <c r="D3155"/>
      <c r="E3155"/>
      <c r="F3155"/>
      <c r="G3155"/>
      <c r="H3155"/>
      <c r="I3155"/>
      <c r="L3155" s="12" t="str">
        <f t="shared" si="49"/>
        <v xml:space="preserve"> </v>
      </c>
    </row>
    <row r="3156" spans="4:12" x14ac:dyDescent="0.25">
      <c r="D3156"/>
      <c r="E3156"/>
      <c r="F3156"/>
      <c r="G3156"/>
      <c r="H3156"/>
      <c r="I3156"/>
      <c r="L3156" s="12" t="str">
        <f t="shared" si="49"/>
        <v xml:space="preserve"> </v>
      </c>
    </row>
    <row r="3157" spans="4:12" x14ac:dyDescent="0.25">
      <c r="D3157"/>
      <c r="E3157"/>
      <c r="F3157"/>
      <c r="G3157"/>
      <c r="H3157"/>
      <c r="I3157"/>
      <c r="L3157" s="12" t="str">
        <f t="shared" si="49"/>
        <v xml:space="preserve"> </v>
      </c>
    </row>
    <row r="3158" spans="4:12" x14ac:dyDescent="0.25">
      <c r="D3158"/>
      <c r="E3158"/>
      <c r="F3158"/>
      <c r="G3158"/>
      <c r="H3158"/>
      <c r="I3158"/>
      <c r="L3158" s="12" t="str">
        <f t="shared" si="49"/>
        <v xml:space="preserve"> </v>
      </c>
    </row>
    <row r="3159" spans="4:12" x14ac:dyDescent="0.25">
      <c r="D3159"/>
      <c r="E3159"/>
      <c r="F3159"/>
      <c r="G3159"/>
      <c r="H3159"/>
      <c r="I3159"/>
      <c r="L3159" s="12" t="str">
        <f t="shared" si="49"/>
        <v xml:space="preserve"> </v>
      </c>
    </row>
    <row r="3160" spans="4:12" x14ac:dyDescent="0.25">
      <c r="D3160"/>
      <c r="E3160"/>
      <c r="F3160"/>
      <c r="G3160"/>
      <c r="H3160"/>
      <c r="I3160"/>
      <c r="L3160" s="12" t="str">
        <f t="shared" si="49"/>
        <v xml:space="preserve"> </v>
      </c>
    </row>
    <row r="3161" spans="4:12" x14ac:dyDescent="0.25">
      <c r="D3161"/>
      <c r="E3161"/>
      <c r="F3161"/>
      <c r="G3161"/>
      <c r="H3161"/>
      <c r="I3161"/>
      <c r="L3161" s="12" t="str">
        <f t="shared" si="49"/>
        <v xml:space="preserve"> </v>
      </c>
    </row>
    <row r="3162" spans="4:12" x14ac:dyDescent="0.25">
      <c r="D3162"/>
      <c r="E3162"/>
      <c r="F3162"/>
      <c r="G3162"/>
      <c r="H3162"/>
      <c r="I3162"/>
      <c r="L3162" s="12" t="str">
        <f t="shared" si="49"/>
        <v xml:space="preserve"> </v>
      </c>
    </row>
    <row r="3163" spans="4:12" x14ac:dyDescent="0.25">
      <c r="D3163"/>
      <c r="E3163"/>
      <c r="F3163"/>
      <c r="G3163"/>
      <c r="H3163"/>
      <c r="I3163"/>
      <c r="L3163" s="12" t="str">
        <f t="shared" si="49"/>
        <v xml:space="preserve"> </v>
      </c>
    </row>
    <row r="3164" spans="4:12" x14ac:dyDescent="0.25">
      <c r="D3164"/>
      <c r="E3164"/>
      <c r="F3164"/>
      <c r="G3164"/>
      <c r="H3164"/>
      <c r="I3164"/>
      <c r="L3164" s="12" t="str">
        <f t="shared" si="49"/>
        <v xml:space="preserve"> </v>
      </c>
    </row>
    <row r="3165" spans="4:12" x14ac:dyDescent="0.25">
      <c r="D3165"/>
      <c r="E3165"/>
      <c r="F3165"/>
      <c r="G3165"/>
      <c r="H3165"/>
      <c r="I3165"/>
      <c r="L3165" s="12" t="str">
        <f t="shared" si="49"/>
        <v xml:space="preserve"> </v>
      </c>
    </row>
    <row r="3166" spans="4:12" x14ac:dyDescent="0.25">
      <c r="D3166"/>
      <c r="E3166"/>
      <c r="F3166"/>
      <c r="G3166"/>
      <c r="H3166"/>
      <c r="I3166"/>
      <c r="L3166" s="12" t="str">
        <f t="shared" si="49"/>
        <v xml:space="preserve"> </v>
      </c>
    </row>
    <row r="3167" spans="4:12" x14ac:dyDescent="0.25">
      <c r="D3167"/>
      <c r="E3167"/>
      <c r="F3167"/>
      <c r="G3167"/>
      <c r="H3167"/>
      <c r="I3167"/>
      <c r="L3167" s="12" t="str">
        <f t="shared" si="49"/>
        <v xml:space="preserve"> </v>
      </c>
    </row>
    <row r="3168" spans="4:12" x14ac:dyDescent="0.25">
      <c r="D3168"/>
      <c r="E3168"/>
      <c r="F3168"/>
      <c r="G3168"/>
      <c r="H3168"/>
      <c r="I3168"/>
      <c r="L3168" s="12" t="str">
        <f t="shared" si="49"/>
        <v xml:space="preserve"> </v>
      </c>
    </row>
    <row r="3169" spans="4:12" x14ac:dyDescent="0.25">
      <c r="D3169"/>
      <c r="E3169"/>
      <c r="F3169"/>
      <c r="G3169"/>
      <c r="H3169"/>
      <c r="I3169"/>
      <c r="L3169" s="12" t="str">
        <f t="shared" si="49"/>
        <v xml:space="preserve"> </v>
      </c>
    </row>
    <row r="3170" spans="4:12" x14ac:dyDescent="0.25">
      <c r="D3170"/>
      <c r="E3170"/>
      <c r="F3170"/>
      <c r="G3170"/>
      <c r="H3170"/>
      <c r="I3170"/>
      <c r="L3170" s="12" t="str">
        <f t="shared" si="49"/>
        <v xml:space="preserve"> </v>
      </c>
    </row>
    <row r="3171" spans="4:12" x14ac:dyDescent="0.25">
      <c r="D3171"/>
      <c r="E3171"/>
      <c r="F3171"/>
      <c r="G3171"/>
      <c r="H3171"/>
      <c r="I3171"/>
      <c r="L3171" s="12" t="str">
        <f t="shared" si="49"/>
        <v xml:space="preserve"> </v>
      </c>
    </row>
    <row r="3172" spans="4:12" x14ac:dyDescent="0.25">
      <c r="D3172"/>
      <c r="E3172"/>
      <c r="F3172"/>
      <c r="G3172"/>
      <c r="H3172"/>
      <c r="I3172"/>
      <c r="L3172" s="12" t="str">
        <f t="shared" si="49"/>
        <v xml:space="preserve"> </v>
      </c>
    </row>
    <row r="3173" spans="4:12" x14ac:dyDescent="0.25">
      <c r="D3173"/>
      <c r="E3173"/>
      <c r="F3173"/>
      <c r="G3173"/>
      <c r="H3173"/>
      <c r="I3173"/>
      <c r="L3173" s="12" t="str">
        <f t="shared" si="49"/>
        <v xml:space="preserve"> </v>
      </c>
    </row>
    <row r="3174" spans="4:12" x14ac:dyDescent="0.25">
      <c r="D3174"/>
      <c r="E3174"/>
      <c r="F3174"/>
      <c r="G3174"/>
      <c r="H3174"/>
      <c r="I3174"/>
      <c r="L3174" s="12" t="str">
        <f t="shared" si="49"/>
        <v xml:space="preserve"> </v>
      </c>
    </row>
    <row r="3175" spans="4:12" x14ac:dyDescent="0.25">
      <c r="D3175"/>
      <c r="E3175"/>
      <c r="F3175"/>
      <c r="G3175"/>
      <c r="H3175"/>
      <c r="I3175"/>
      <c r="L3175" s="12" t="str">
        <f t="shared" si="49"/>
        <v xml:space="preserve"> </v>
      </c>
    </row>
    <row r="3176" spans="4:12" x14ac:dyDescent="0.25">
      <c r="D3176"/>
      <c r="E3176"/>
      <c r="F3176"/>
      <c r="G3176"/>
      <c r="H3176"/>
      <c r="I3176"/>
      <c r="L3176" s="12" t="str">
        <f t="shared" si="49"/>
        <v xml:space="preserve"> </v>
      </c>
    </row>
    <row r="3177" spans="4:12" x14ac:dyDescent="0.25">
      <c r="D3177"/>
      <c r="E3177"/>
      <c r="F3177"/>
      <c r="G3177"/>
      <c r="H3177"/>
      <c r="I3177"/>
      <c r="L3177" s="12" t="str">
        <f t="shared" si="49"/>
        <v xml:space="preserve"> </v>
      </c>
    </row>
    <row r="3178" spans="4:12" x14ac:dyDescent="0.25">
      <c r="D3178"/>
      <c r="E3178"/>
      <c r="F3178"/>
      <c r="G3178"/>
      <c r="H3178"/>
      <c r="I3178"/>
      <c r="L3178" s="12" t="str">
        <f t="shared" si="49"/>
        <v xml:space="preserve"> </v>
      </c>
    </row>
    <row r="3179" spans="4:12" x14ac:dyDescent="0.25">
      <c r="D3179"/>
      <c r="E3179"/>
      <c r="F3179"/>
      <c r="G3179"/>
      <c r="H3179"/>
      <c r="I3179"/>
      <c r="L3179" s="12" t="str">
        <f t="shared" si="49"/>
        <v xml:space="preserve"> </v>
      </c>
    </row>
    <row r="3180" spans="4:12" x14ac:dyDescent="0.25">
      <c r="D3180"/>
      <c r="E3180"/>
      <c r="F3180"/>
      <c r="G3180"/>
      <c r="H3180"/>
      <c r="I3180"/>
      <c r="L3180" s="12" t="str">
        <f t="shared" si="49"/>
        <v xml:space="preserve"> </v>
      </c>
    </row>
    <row r="3181" spans="4:12" x14ac:dyDescent="0.25">
      <c r="D3181"/>
      <c r="E3181"/>
      <c r="F3181"/>
      <c r="G3181"/>
      <c r="H3181"/>
      <c r="I3181"/>
      <c r="L3181" s="12" t="str">
        <f t="shared" si="49"/>
        <v xml:space="preserve"> </v>
      </c>
    </row>
    <row r="3182" spans="4:12" x14ac:dyDescent="0.25">
      <c r="D3182"/>
      <c r="E3182"/>
      <c r="F3182"/>
      <c r="G3182"/>
      <c r="H3182"/>
      <c r="I3182"/>
      <c r="L3182" s="12" t="str">
        <f t="shared" si="49"/>
        <v xml:space="preserve"> </v>
      </c>
    </row>
    <row r="3183" spans="4:12" x14ac:dyDescent="0.25">
      <c r="D3183"/>
      <c r="E3183"/>
      <c r="F3183"/>
      <c r="G3183"/>
      <c r="H3183"/>
      <c r="I3183"/>
      <c r="L3183" s="12" t="str">
        <f t="shared" si="49"/>
        <v xml:space="preserve"> </v>
      </c>
    </row>
    <row r="3184" spans="4:12" x14ac:dyDescent="0.25">
      <c r="D3184"/>
      <c r="E3184"/>
      <c r="F3184"/>
      <c r="G3184"/>
      <c r="H3184"/>
      <c r="I3184"/>
      <c r="L3184" s="12" t="str">
        <f t="shared" si="49"/>
        <v xml:space="preserve"> </v>
      </c>
    </row>
    <row r="3185" spans="4:12" x14ac:dyDescent="0.25">
      <c r="D3185"/>
      <c r="E3185"/>
      <c r="F3185"/>
      <c r="G3185"/>
      <c r="H3185"/>
      <c r="I3185"/>
      <c r="L3185" s="12" t="str">
        <f t="shared" si="49"/>
        <v xml:space="preserve"> </v>
      </c>
    </row>
    <row r="3186" spans="4:12" x14ac:dyDescent="0.25">
      <c r="D3186"/>
      <c r="E3186"/>
      <c r="F3186"/>
      <c r="G3186"/>
      <c r="H3186"/>
      <c r="I3186"/>
      <c r="L3186" s="12" t="str">
        <f t="shared" si="49"/>
        <v xml:space="preserve"> </v>
      </c>
    </row>
    <row r="3187" spans="4:12" x14ac:dyDescent="0.25">
      <c r="D3187"/>
      <c r="E3187"/>
      <c r="F3187"/>
      <c r="G3187"/>
      <c r="H3187"/>
      <c r="I3187"/>
      <c r="L3187" s="12" t="str">
        <f t="shared" si="49"/>
        <v xml:space="preserve"> </v>
      </c>
    </row>
    <row r="3188" spans="4:12" x14ac:dyDescent="0.25">
      <c r="D3188"/>
      <c r="E3188"/>
      <c r="F3188"/>
      <c r="G3188"/>
      <c r="H3188"/>
      <c r="I3188"/>
      <c r="L3188" s="12" t="str">
        <f t="shared" si="49"/>
        <v xml:space="preserve"> </v>
      </c>
    </row>
    <row r="3189" spans="4:12" x14ac:dyDescent="0.25">
      <c r="D3189"/>
      <c r="E3189"/>
      <c r="F3189"/>
      <c r="G3189"/>
      <c r="H3189"/>
      <c r="I3189"/>
      <c r="L3189" s="12" t="str">
        <f t="shared" si="49"/>
        <v xml:space="preserve"> </v>
      </c>
    </row>
    <row r="3190" spans="4:12" x14ac:dyDescent="0.25">
      <c r="D3190"/>
      <c r="E3190"/>
      <c r="F3190"/>
      <c r="G3190"/>
      <c r="H3190"/>
      <c r="I3190"/>
      <c r="L3190" s="12" t="str">
        <f t="shared" si="49"/>
        <v xml:space="preserve"> </v>
      </c>
    </row>
    <row r="3191" spans="4:12" x14ac:dyDescent="0.25">
      <c r="D3191"/>
      <c r="E3191"/>
      <c r="F3191"/>
      <c r="G3191"/>
      <c r="H3191"/>
      <c r="I3191"/>
      <c r="L3191" s="12" t="str">
        <f t="shared" si="49"/>
        <v xml:space="preserve"> </v>
      </c>
    </row>
    <row r="3192" spans="4:12" x14ac:dyDescent="0.25">
      <c r="D3192"/>
      <c r="E3192"/>
      <c r="F3192"/>
      <c r="G3192"/>
      <c r="H3192"/>
      <c r="I3192"/>
      <c r="L3192" s="12" t="str">
        <f t="shared" si="49"/>
        <v xml:space="preserve"> </v>
      </c>
    </row>
    <row r="3193" spans="4:12" x14ac:dyDescent="0.25">
      <c r="D3193"/>
      <c r="E3193"/>
      <c r="F3193"/>
      <c r="G3193"/>
      <c r="H3193"/>
      <c r="I3193"/>
      <c r="L3193" s="12" t="str">
        <f t="shared" si="49"/>
        <v xml:space="preserve"> </v>
      </c>
    </row>
    <row r="3194" spans="4:12" x14ac:dyDescent="0.25">
      <c r="D3194"/>
      <c r="E3194"/>
      <c r="F3194"/>
      <c r="G3194"/>
      <c r="H3194"/>
      <c r="I3194"/>
      <c r="L3194" s="12" t="str">
        <f t="shared" si="49"/>
        <v xml:space="preserve"> </v>
      </c>
    </row>
    <row r="3195" spans="4:12" x14ac:dyDescent="0.25">
      <c r="D3195"/>
      <c r="E3195"/>
      <c r="F3195"/>
      <c r="G3195"/>
      <c r="H3195"/>
      <c r="I3195"/>
      <c r="L3195" s="12" t="str">
        <f t="shared" si="49"/>
        <v xml:space="preserve"> </v>
      </c>
    </row>
    <row r="3196" spans="4:12" x14ac:dyDescent="0.25">
      <c r="D3196"/>
      <c r="E3196"/>
      <c r="F3196"/>
      <c r="G3196"/>
      <c r="H3196"/>
      <c r="I3196"/>
      <c r="L3196" s="12" t="str">
        <f t="shared" si="49"/>
        <v xml:space="preserve"> </v>
      </c>
    </row>
    <row r="3197" spans="4:12" x14ac:dyDescent="0.25">
      <c r="D3197"/>
      <c r="E3197"/>
      <c r="F3197"/>
      <c r="G3197"/>
      <c r="H3197"/>
      <c r="I3197"/>
      <c r="L3197" s="12" t="str">
        <f t="shared" si="49"/>
        <v xml:space="preserve"> </v>
      </c>
    </row>
    <row r="3198" spans="4:12" x14ac:dyDescent="0.25">
      <c r="D3198"/>
      <c r="E3198"/>
      <c r="F3198"/>
      <c r="G3198"/>
      <c r="H3198"/>
      <c r="I3198"/>
      <c r="L3198" s="12" t="str">
        <f t="shared" si="49"/>
        <v xml:space="preserve"> </v>
      </c>
    </row>
    <row r="3199" spans="4:12" x14ac:dyDescent="0.25">
      <c r="D3199"/>
      <c r="E3199"/>
      <c r="F3199"/>
      <c r="G3199"/>
      <c r="H3199"/>
      <c r="I3199"/>
      <c r="L3199" s="12" t="str">
        <f t="shared" si="49"/>
        <v xml:space="preserve"> </v>
      </c>
    </row>
    <row r="3200" spans="4:12" x14ac:dyDescent="0.25">
      <c r="D3200"/>
      <c r="E3200"/>
      <c r="F3200"/>
      <c r="G3200"/>
      <c r="H3200"/>
      <c r="I3200"/>
      <c r="L3200" s="12" t="str">
        <f t="shared" si="49"/>
        <v xml:space="preserve"> </v>
      </c>
    </row>
    <row r="3201" spans="4:12" x14ac:dyDescent="0.25">
      <c r="D3201"/>
      <c r="E3201"/>
      <c r="F3201"/>
      <c r="G3201"/>
      <c r="H3201"/>
      <c r="I3201"/>
      <c r="L3201" s="12" t="str">
        <f t="shared" si="49"/>
        <v xml:space="preserve"> </v>
      </c>
    </row>
    <row r="3202" spans="4:12" x14ac:dyDescent="0.25">
      <c r="D3202"/>
      <c r="E3202"/>
      <c r="F3202"/>
      <c r="G3202"/>
      <c r="H3202"/>
      <c r="I3202"/>
      <c r="L3202" s="12" t="str">
        <f t="shared" si="49"/>
        <v xml:space="preserve"> </v>
      </c>
    </row>
    <row r="3203" spans="4:12" x14ac:dyDescent="0.25">
      <c r="D3203"/>
      <c r="E3203"/>
      <c r="F3203"/>
      <c r="G3203"/>
      <c r="H3203"/>
      <c r="I3203"/>
      <c r="L3203" s="12" t="str">
        <f t="shared" si="49"/>
        <v xml:space="preserve"> </v>
      </c>
    </row>
    <row r="3204" spans="4:12" x14ac:dyDescent="0.25">
      <c r="D3204"/>
      <c r="E3204"/>
      <c r="F3204"/>
      <c r="G3204"/>
      <c r="H3204"/>
      <c r="I3204"/>
      <c r="L3204" s="12" t="str">
        <f t="shared" si="49"/>
        <v xml:space="preserve"> </v>
      </c>
    </row>
    <row r="3205" spans="4:12" x14ac:dyDescent="0.25">
      <c r="D3205"/>
      <c r="E3205"/>
      <c r="F3205"/>
      <c r="G3205"/>
      <c r="H3205"/>
      <c r="I3205"/>
      <c r="L3205" s="12" t="str">
        <f t="shared" si="49"/>
        <v xml:space="preserve"> </v>
      </c>
    </row>
    <row r="3206" spans="4:12" x14ac:dyDescent="0.25">
      <c r="D3206"/>
      <c r="E3206"/>
      <c r="F3206"/>
      <c r="G3206"/>
      <c r="H3206"/>
      <c r="I3206"/>
      <c r="L3206" s="12" t="str">
        <f t="shared" si="49"/>
        <v xml:space="preserve"> </v>
      </c>
    </row>
    <row r="3207" spans="4:12" x14ac:dyDescent="0.25">
      <c r="D3207"/>
      <c r="E3207"/>
      <c r="F3207"/>
      <c r="G3207"/>
      <c r="H3207"/>
      <c r="I3207"/>
      <c r="L3207" s="12" t="str">
        <f t="shared" si="49"/>
        <v xml:space="preserve"> </v>
      </c>
    </row>
    <row r="3208" spans="4:12" x14ac:dyDescent="0.25">
      <c r="D3208"/>
      <c r="E3208"/>
      <c r="F3208"/>
      <c r="G3208"/>
      <c r="H3208"/>
      <c r="I3208"/>
      <c r="L3208" s="12" t="str">
        <f t="shared" si="49"/>
        <v xml:space="preserve"> </v>
      </c>
    </row>
    <row r="3209" spans="4:12" x14ac:dyDescent="0.25">
      <c r="D3209"/>
      <c r="E3209"/>
      <c r="F3209"/>
      <c r="G3209"/>
      <c r="H3209"/>
      <c r="I3209"/>
      <c r="L3209" s="12" t="str">
        <f t="shared" ref="L3209:L3272" si="50">IF(I3209&gt;$I$2,"X"," ")</f>
        <v xml:space="preserve"> </v>
      </c>
    </row>
    <row r="3210" spans="4:12" x14ac:dyDescent="0.25">
      <c r="D3210"/>
      <c r="E3210"/>
      <c r="F3210"/>
      <c r="G3210"/>
      <c r="H3210"/>
      <c r="I3210"/>
      <c r="L3210" s="12" t="str">
        <f t="shared" si="50"/>
        <v xml:space="preserve"> </v>
      </c>
    </row>
    <row r="3211" spans="4:12" x14ac:dyDescent="0.25">
      <c r="D3211"/>
      <c r="E3211"/>
      <c r="F3211"/>
      <c r="G3211"/>
      <c r="H3211"/>
      <c r="I3211"/>
      <c r="L3211" s="12" t="str">
        <f t="shared" si="50"/>
        <v xml:space="preserve"> </v>
      </c>
    </row>
    <row r="3212" spans="4:12" x14ac:dyDescent="0.25">
      <c r="D3212"/>
      <c r="E3212"/>
      <c r="F3212"/>
      <c r="G3212"/>
      <c r="H3212"/>
      <c r="I3212"/>
      <c r="L3212" s="12" t="str">
        <f t="shared" si="50"/>
        <v xml:space="preserve"> </v>
      </c>
    </row>
    <row r="3213" spans="4:12" x14ac:dyDescent="0.25">
      <c r="D3213"/>
      <c r="E3213"/>
      <c r="F3213"/>
      <c r="G3213"/>
      <c r="H3213"/>
      <c r="I3213"/>
      <c r="L3213" s="12" t="str">
        <f t="shared" si="50"/>
        <v xml:space="preserve"> </v>
      </c>
    </row>
    <row r="3214" spans="4:12" x14ac:dyDescent="0.25">
      <c r="D3214"/>
      <c r="E3214"/>
      <c r="F3214"/>
      <c r="G3214"/>
      <c r="H3214"/>
      <c r="I3214"/>
      <c r="L3214" s="12" t="str">
        <f t="shared" si="50"/>
        <v xml:space="preserve"> </v>
      </c>
    </row>
    <row r="3215" spans="4:12" x14ac:dyDescent="0.25">
      <c r="D3215"/>
      <c r="E3215"/>
      <c r="F3215"/>
      <c r="G3215"/>
      <c r="H3215"/>
      <c r="I3215"/>
      <c r="L3215" s="12" t="str">
        <f t="shared" si="50"/>
        <v xml:space="preserve"> </v>
      </c>
    </row>
    <row r="3216" spans="4:12" x14ac:dyDescent="0.25">
      <c r="D3216"/>
      <c r="E3216"/>
      <c r="F3216"/>
      <c r="G3216"/>
      <c r="H3216"/>
      <c r="I3216"/>
      <c r="L3216" s="12" t="str">
        <f t="shared" si="50"/>
        <v xml:space="preserve"> </v>
      </c>
    </row>
    <row r="3217" spans="4:12" x14ac:dyDescent="0.25">
      <c r="D3217"/>
      <c r="E3217"/>
      <c r="F3217"/>
      <c r="G3217"/>
      <c r="H3217"/>
      <c r="I3217"/>
      <c r="L3217" s="12" t="str">
        <f t="shared" si="50"/>
        <v xml:space="preserve"> </v>
      </c>
    </row>
    <row r="3218" spans="4:12" x14ac:dyDescent="0.25">
      <c r="D3218"/>
      <c r="E3218"/>
      <c r="F3218"/>
      <c r="G3218"/>
      <c r="H3218"/>
      <c r="I3218"/>
      <c r="L3218" s="12" t="str">
        <f t="shared" si="50"/>
        <v xml:space="preserve"> </v>
      </c>
    </row>
    <row r="3219" spans="4:12" x14ac:dyDescent="0.25">
      <c r="D3219"/>
      <c r="E3219"/>
      <c r="F3219"/>
      <c r="G3219"/>
      <c r="H3219"/>
      <c r="I3219"/>
      <c r="L3219" s="12" t="str">
        <f t="shared" si="50"/>
        <v xml:space="preserve"> </v>
      </c>
    </row>
    <row r="3220" spans="4:12" x14ac:dyDescent="0.25">
      <c r="D3220"/>
      <c r="E3220"/>
      <c r="F3220"/>
      <c r="G3220"/>
      <c r="H3220"/>
      <c r="I3220"/>
      <c r="L3220" s="12" t="str">
        <f t="shared" si="50"/>
        <v xml:space="preserve"> </v>
      </c>
    </row>
    <row r="3221" spans="4:12" x14ac:dyDescent="0.25">
      <c r="D3221"/>
      <c r="E3221"/>
      <c r="F3221"/>
      <c r="G3221"/>
      <c r="H3221"/>
      <c r="I3221"/>
      <c r="L3221" s="12" t="str">
        <f t="shared" si="50"/>
        <v xml:space="preserve"> </v>
      </c>
    </row>
    <row r="3222" spans="4:12" x14ac:dyDescent="0.25">
      <c r="D3222"/>
      <c r="E3222"/>
      <c r="F3222"/>
      <c r="G3222"/>
      <c r="H3222"/>
      <c r="I3222"/>
      <c r="L3222" s="12" t="str">
        <f t="shared" si="50"/>
        <v xml:space="preserve"> </v>
      </c>
    </row>
    <row r="3223" spans="4:12" x14ac:dyDescent="0.25">
      <c r="D3223"/>
      <c r="E3223"/>
      <c r="F3223"/>
      <c r="G3223"/>
      <c r="H3223"/>
      <c r="I3223"/>
      <c r="L3223" s="12" t="str">
        <f t="shared" si="50"/>
        <v xml:space="preserve"> </v>
      </c>
    </row>
    <row r="3224" spans="4:12" x14ac:dyDescent="0.25">
      <c r="D3224"/>
      <c r="E3224"/>
      <c r="F3224"/>
      <c r="G3224"/>
      <c r="H3224"/>
      <c r="I3224"/>
      <c r="L3224" s="12" t="str">
        <f t="shared" si="50"/>
        <v xml:space="preserve"> </v>
      </c>
    </row>
    <row r="3225" spans="4:12" x14ac:dyDescent="0.25">
      <c r="D3225"/>
      <c r="E3225"/>
      <c r="F3225"/>
      <c r="G3225"/>
      <c r="H3225"/>
      <c r="I3225"/>
      <c r="L3225" s="12" t="str">
        <f t="shared" si="50"/>
        <v xml:space="preserve"> </v>
      </c>
    </row>
    <row r="3226" spans="4:12" x14ac:dyDescent="0.25">
      <c r="D3226"/>
      <c r="E3226"/>
      <c r="F3226"/>
      <c r="G3226"/>
      <c r="H3226"/>
      <c r="I3226"/>
      <c r="L3226" s="12" t="str">
        <f t="shared" si="50"/>
        <v xml:space="preserve"> </v>
      </c>
    </row>
    <row r="3227" spans="4:12" x14ac:dyDescent="0.25">
      <c r="D3227"/>
      <c r="E3227"/>
      <c r="F3227"/>
      <c r="G3227"/>
      <c r="H3227"/>
      <c r="I3227"/>
      <c r="L3227" s="12" t="str">
        <f t="shared" si="50"/>
        <v xml:space="preserve"> </v>
      </c>
    </row>
    <row r="3228" spans="4:12" x14ac:dyDescent="0.25">
      <c r="D3228"/>
      <c r="E3228"/>
      <c r="F3228"/>
      <c r="G3228"/>
      <c r="H3228"/>
      <c r="I3228"/>
      <c r="L3228" s="12" t="str">
        <f t="shared" si="50"/>
        <v xml:space="preserve"> </v>
      </c>
    </row>
    <row r="3229" spans="4:12" x14ac:dyDescent="0.25">
      <c r="D3229"/>
      <c r="E3229"/>
      <c r="F3229"/>
      <c r="G3229"/>
      <c r="H3229"/>
      <c r="I3229"/>
      <c r="L3229" s="12" t="str">
        <f t="shared" si="50"/>
        <v xml:space="preserve"> </v>
      </c>
    </row>
    <row r="3230" spans="4:12" x14ac:dyDescent="0.25">
      <c r="D3230"/>
      <c r="E3230"/>
      <c r="F3230"/>
      <c r="G3230"/>
      <c r="H3230"/>
      <c r="I3230"/>
      <c r="L3230" s="12" t="str">
        <f t="shared" si="50"/>
        <v xml:space="preserve"> </v>
      </c>
    </row>
    <row r="3231" spans="4:12" x14ac:dyDescent="0.25">
      <c r="D3231"/>
      <c r="E3231"/>
      <c r="F3231"/>
      <c r="G3231"/>
      <c r="H3231"/>
      <c r="I3231"/>
      <c r="L3231" s="12" t="str">
        <f t="shared" si="50"/>
        <v xml:space="preserve"> </v>
      </c>
    </row>
    <row r="3232" spans="4:12" x14ac:dyDescent="0.25">
      <c r="D3232"/>
      <c r="E3232"/>
      <c r="F3232"/>
      <c r="G3232"/>
      <c r="H3232"/>
      <c r="I3232"/>
      <c r="L3232" s="12" t="str">
        <f t="shared" si="50"/>
        <v xml:space="preserve"> </v>
      </c>
    </row>
    <row r="3233" spans="4:12" x14ac:dyDescent="0.25">
      <c r="D3233"/>
      <c r="E3233"/>
      <c r="F3233"/>
      <c r="G3233"/>
      <c r="H3233"/>
      <c r="I3233"/>
      <c r="L3233" s="12" t="str">
        <f t="shared" si="50"/>
        <v xml:space="preserve"> </v>
      </c>
    </row>
    <row r="3234" spans="4:12" x14ac:dyDescent="0.25">
      <c r="D3234"/>
      <c r="E3234"/>
      <c r="F3234"/>
      <c r="G3234"/>
      <c r="H3234"/>
      <c r="I3234"/>
      <c r="L3234" s="12" t="str">
        <f t="shared" si="50"/>
        <v xml:space="preserve"> </v>
      </c>
    </row>
    <row r="3235" spans="4:12" x14ac:dyDescent="0.25">
      <c r="D3235"/>
      <c r="E3235"/>
      <c r="F3235"/>
      <c r="G3235"/>
      <c r="H3235"/>
      <c r="I3235"/>
      <c r="L3235" s="12" t="str">
        <f t="shared" si="50"/>
        <v xml:space="preserve"> </v>
      </c>
    </row>
    <row r="3236" spans="4:12" x14ac:dyDescent="0.25">
      <c r="D3236"/>
      <c r="E3236"/>
      <c r="F3236"/>
      <c r="G3236"/>
      <c r="H3236"/>
      <c r="I3236"/>
      <c r="L3236" s="12" t="str">
        <f t="shared" si="50"/>
        <v xml:space="preserve"> </v>
      </c>
    </row>
    <row r="3237" spans="4:12" x14ac:dyDescent="0.25">
      <c r="D3237"/>
      <c r="E3237"/>
      <c r="F3237"/>
      <c r="G3237"/>
      <c r="H3237"/>
      <c r="I3237"/>
      <c r="L3237" s="12" t="str">
        <f t="shared" si="50"/>
        <v xml:space="preserve"> </v>
      </c>
    </row>
    <row r="3238" spans="4:12" x14ac:dyDescent="0.25">
      <c r="D3238"/>
      <c r="E3238"/>
      <c r="F3238"/>
      <c r="G3238"/>
      <c r="H3238"/>
      <c r="I3238"/>
      <c r="L3238" s="12" t="str">
        <f t="shared" si="50"/>
        <v xml:space="preserve"> </v>
      </c>
    </row>
    <row r="3239" spans="4:12" x14ac:dyDescent="0.25">
      <c r="D3239"/>
      <c r="E3239"/>
      <c r="F3239"/>
      <c r="G3239"/>
      <c r="H3239"/>
      <c r="I3239"/>
      <c r="L3239" s="12" t="str">
        <f t="shared" si="50"/>
        <v xml:space="preserve"> </v>
      </c>
    </row>
    <row r="3240" spans="4:12" x14ac:dyDescent="0.25">
      <c r="D3240"/>
      <c r="E3240"/>
      <c r="F3240"/>
      <c r="G3240"/>
      <c r="H3240"/>
      <c r="I3240"/>
      <c r="L3240" s="12" t="str">
        <f t="shared" si="50"/>
        <v xml:space="preserve"> </v>
      </c>
    </row>
    <row r="3241" spans="4:12" x14ac:dyDescent="0.25">
      <c r="D3241"/>
      <c r="E3241"/>
      <c r="F3241"/>
      <c r="G3241"/>
      <c r="H3241"/>
      <c r="I3241"/>
      <c r="L3241" s="12" t="str">
        <f t="shared" si="50"/>
        <v xml:space="preserve"> </v>
      </c>
    </row>
    <row r="3242" spans="4:12" x14ac:dyDescent="0.25">
      <c r="D3242"/>
      <c r="E3242"/>
      <c r="F3242"/>
      <c r="G3242"/>
      <c r="H3242"/>
      <c r="I3242"/>
      <c r="L3242" s="12" t="str">
        <f t="shared" si="50"/>
        <v xml:space="preserve"> </v>
      </c>
    </row>
    <row r="3243" spans="4:12" x14ac:dyDescent="0.25">
      <c r="D3243"/>
      <c r="E3243"/>
      <c r="F3243"/>
      <c r="G3243"/>
      <c r="H3243"/>
      <c r="I3243"/>
      <c r="L3243" s="12" t="str">
        <f t="shared" si="50"/>
        <v xml:space="preserve"> </v>
      </c>
    </row>
    <row r="3244" spans="4:12" x14ac:dyDescent="0.25">
      <c r="D3244"/>
      <c r="E3244"/>
      <c r="F3244"/>
      <c r="G3244"/>
      <c r="H3244"/>
      <c r="I3244"/>
      <c r="L3244" s="12" t="str">
        <f t="shared" si="50"/>
        <v xml:space="preserve"> </v>
      </c>
    </row>
    <row r="3245" spans="4:12" x14ac:dyDescent="0.25">
      <c r="D3245"/>
      <c r="E3245"/>
      <c r="F3245"/>
      <c r="G3245"/>
      <c r="H3245"/>
      <c r="I3245"/>
      <c r="L3245" s="12" t="str">
        <f t="shared" si="50"/>
        <v xml:space="preserve"> </v>
      </c>
    </row>
    <row r="3246" spans="4:12" x14ac:dyDescent="0.25">
      <c r="D3246"/>
      <c r="E3246"/>
      <c r="F3246"/>
      <c r="G3246"/>
      <c r="H3246"/>
      <c r="I3246"/>
      <c r="L3246" s="12" t="str">
        <f t="shared" si="50"/>
        <v xml:space="preserve"> </v>
      </c>
    </row>
    <row r="3247" spans="4:12" x14ac:dyDescent="0.25">
      <c r="D3247"/>
      <c r="E3247"/>
      <c r="F3247"/>
      <c r="G3247"/>
      <c r="H3247"/>
      <c r="I3247"/>
      <c r="L3247" s="12" t="str">
        <f t="shared" si="50"/>
        <v xml:space="preserve"> </v>
      </c>
    </row>
    <row r="3248" spans="4:12" x14ac:dyDescent="0.25">
      <c r="D3248"/>
      <c r="E3248"/>
      <c r="F3248"/>
      <c r="G3248"/>
      <c r="H3248"/>
      <c r="I3248"/>
      <c r="L3248" s="12" t="str">
        <f t="shared" si="50"/>
        <v xml:space="preserve"> </v>
      </c>
    </row>
    <row r="3249" spans="4:12" x14ac:dyDescent="0.25">
      <c r="D3249"/>
      <c r="E3249"/>
      <c r="F3249"/>
      <c r="G3249"/>
      <c r="H3249"/>
      <c r="I3249"/>
      <c r="L3249" s="12" t="str">
        <f t="shared" si="50"/>
        <v xml:space="preserve"> </v>
      </c>
    </row>
    <row r="3250" spans="4:12" x14ac:dyDescent="0.25">
      <c r="D3250"/>
      <c r="E3250"/>
      <c r="F3250"/>
      <c r="G3250"/>
      <c r="H3250"/>
      <c r="I3250"/>
      <c r="L3250" s="12" t="str">
        <f t="shared" si="50"/>
        <v xml:space="preserve"> </v>
      </c>
    </row>
    <row r="3251" spans="4:12" x14ac:dyDescent="0.25">
      <c r="D3251"/>
      <c r="E3251"/>
      <c r="F3251"/>
      <c r="G3251"/>
      <c r="H3251"/>
      <c r="I3251"/>
      <c r="L3251" s="12" t="str">
        <f t="shared" si="50"/>
        <v xml:space="preserve"> </v>
      </c>
    </row>
    <row r="3252" spans="4:12" x14ac:dyDescent="0.25">
      <c r="D3252"/>
      <c r="E3252"/>
      <c r="F3252"/>
      <c r="G3252"/>
      <c r="H3252"/>
      <c r="I3252"/>
      <c r="L3252" s="12" t="str">
        <f t="shared" si="50"/>
        <v xml:space="preserve"> </v>
      </c>
    </row>
    <row r="3253" spans="4:12" x14ac:dyDescent="0.25">
      <c r="D3253"/>
      <c r="E3253"/>
      <c r="F3253"/>
      <c r="G3253"/>
      <c r="H3253"/>
      <c r="I3253"/>
      <c r="L3253" s="12" t="str">
        <f t="shared" si="50"/>
        <v xml:space="preserve"> </v>
      </c>
    </row>
    <row r="3254" spans="4:12" x14ac:dyDescent="0.25">
      <c r="D3254"/>
      <c r="E3254"/>
      <c r="F3254"/>
      <c r="G3254"/>
      <c r="H3254"/>
      <c r="I3254"/>
      <c r="L3254" s="12" t="str">
        <f t="shared" si="50"/>
        <v xml:space="preserve"> </v>
      </c>
    </row>
    <row r="3255" spans="4:12" x14ac:dyDescent="0.25">
      <c r="D3255"/>
      <c r="E3255"/>
      <c r="F3255"/>
      <c r="G3255"/>
      <c r="H3255"/>
      <c r="I3255"/>
      <c r="L3255" s="12" t="str">
        <f t="shared" si="50"/>
        <v xml:space="preserve"> </v>
      </c>
    </row>
    <row r="3256" spans="4:12" x14ac:dyDescent="0.25">
      <c r="D3256"/>
      <c r="E3256"/>
      <c r="F3256"/>
      <c r="G3256"/>
      <c r="H3256"/>
      <c r="I3256"/>
      <c r="L3256" s="12" t="str">
        <f t="shared" si="50"/>
        <v xml:space="preserve"> </v>
      </c>
    </row>
    <row r="3257" spans="4:12" x14ac:dyDescent="0.25">
      <c r="D3257"/>
      <c r="E3257"/>
      <c r="F3257"/>
      <c r="G3257"/>
      <c r="H3257"/>
      <c r="I3257"/>
      <c r="L3257" s="12" t="str">
        <f t="shared" si="50"/>
        <v xml:space="preserve"> </v>
      </c>
    </row>
    <row r="3258" spans="4:12" x14ac:dyDescent="0.25">
      <c r="D3258"/>
      <c r="E3258"/>
      <c r="F3258"/>
      <c r="G3258"/>
      <c r="H3258"/>
      <c r="I3258"/>
      <c r="L3258" s="12" t="str">
        <f t="shared" si="50"/>
        <v xml:space="preserve"> </v>
      </c>
    </row>
    <row r="3259" spans="4:12" x14ac:dyDescent="0.25">
      <c r="D3259"/>
      <c r="E3259"/>
      <c r="F3259"/>
      <c r="G3259"/>
      <c r="H3259"/>
      <c r="I3259"/>
      <c r="L3259" s="12" t="str">
        <f t="shared" si="50"/>
        <v xml:space="preserve"> </v>
      </c>
    </row>
    <row r="3260" spans="4:12" x14ac:dyDescent="0.25">
      <c r="D3260"/>
      <c r="E3260"/>
      <c r="F3260"/>
      <c r="G3260"/>
      <c r="H3260"/>
      <c r="I3260"/>
      <c r="L3260" s="12" t="str">
        <f t="shared" si="50"/>
        <v xml:space="preserve"> </v>
      </c>
    </row>
    <row r="3261" spans="4:12" x14ac:dyDescent="0.25">
      <c r="D3261"/>
      <c r="E3261"/>
      <c r="F3261"/>
      <c r="G3261"/>
      <c r="H3261"/>
      <c r="I3261"/>
      <c r="L3261" s="12" t="str">
        <f t="shared" si="50"/>
        <v xml:space="preserve"> </v>
      </c>
    </row>
    <row r="3262" spans="4:12" x14ac:dyDescent="0.25">
      <c r="D3262"/>
      <c r="E3262"/>
      <c r="F3262"/>
      <c r="G3262"/>
      <c r="H3262"/>
      <c r="I3262"/>
      <c r="L3262" s="12" t="str">
        <f t="shared" si="50"/>
        <v xml:space="preserve"> </v>
      </c>
    </row>
    <row r="3263" spans="4:12" x14ac:dyDescent="0.25">
      <c r="D3263"/>
      <c r="E3263"/>
      <c r="F3263"/>
      <c r="G3263"/>
      <c r="H3263"/>
      <c r="I3263"/>
      <c r="L3263" s="12" t="str">
        <f t="shared" si="50"/>
        <v xml:space="preserve"> </v>
      </c>
    </row>
    <row r="3264" spans="4:12" x14ac:dyDescent="0.25">
      <c r="D3264"/>
      <c r="E3264"/>
      <c r="F3264"/>
      <c r="G3264"/>
      <c r="H3264"/>
      <c r="I3264"/>
      <c r="L3264" s="12" t="str">
        <f t="shared" si="50"/>
        <v xml:space="preserve"> </v>
      </c>
    </row>
    <row r="3265" spans="4:12" x14ac:dyDescent="0.25">
      <c r="D3265"/>
      <c r="E3265"/>
      <c r="F3265"/>
      <c r="G3265"/>
      <c r="H3265"/>
      <c r="I3265"/>
      <c r="L3265" s="12" t="str">
        <f t="shared" si="50"/>
        <v xml:space="preserve"> </v>
      </c>
    </row>
    <row r="3266" spans="4:12" x14ac:dyDescent="0.25">
      <c r="D3266"/>
      <c r="E3266"/>
      <c r="F3266"/>
      <c r="G3266"/>
      <c r="H3266"/>
      <c r="I3266"/>
      <c r="L3266" s="12" t="str">
        <f t="shared" si="50"/>
        <v xml:space="preserve"> </v>
      </c>
    </row>
    <row r="3267" spans="4:12" x14ac:dyDescent="0.25">
      <c r="D3267"/>
      <c r="E3267"/>
      <c r="F3267"/>
      <c r="G3267"/>
      <c r="H3267"/>
      <c r="I3267"/>
      <c r="L3267" s="12" t="str">
        <f t="shared" si="50"/>
        <v xml:space="preserve"> </v>
      </c>
    </row>
    <row r="3268" spans="4:12" x14ac:dyDescent="0.25">
      <c r="D3268"/>
      <c r="E3268"/>
      <c r="F3268"/>
      <c r="G3268"/>
      <c r="H3268"/>
      <c r="I3268"/>
      <c r="L3268" s="12" t="str">
        <f t="shared" si="50"/>
        <v xml:space="preserve"> </v>
      </c>
    </row>
    <row r="3269" spans="4:12" x14ac:dyDescent="0.25">
      <c r="D3269"/>
      <c r="E3269"/>
      <c r="F3269"/>
      <c r="G3269"/>
      <c r="H3269"/>
      <c r="I3269"/>
      <c r="L3269" s="12" t="str">
        <f t="shared" si="50"/>
        <v xml:space="preserve"> </v>
      </c>
    </row>
    <row r="3270" spans="4:12" x14ac:dyDescent="0.25">
      <c r="D3270"/>
      <c r="E3270"/>
      <c r="F3270"/>
      <c r="G3270"/>
      <c r="H3270"/>
      <c r="I3270"/>
      <c r="L3270" s="12" t="str">
        <f t="shared" si="50"/>
        <v xml:space="preserve"> </v>
      </c>
    </row>
    <row r="3271" spans="4:12" x14ac:dyDescent="0.25">
      <c r="D3271"/>
      <c r="E3271"/>
      <c r="F3271"/>
      <c r="G3271"/>
      <c r="H3271"/>
      <c r="I3271"/>
      <c r="L3271" s="12" t="str">
        <f t="shared" si="50"/>
        <v xml:space="preserve"> </v>
      </c>
    </row>
    <row r="3272" spans="4:12" x14ac:dyDescent="0.25">
      <c r="D3272"/>
      <c r="E3272"/>
      <c r="F3272"/>
      <c r="G3272"/>
      <c r="H3272"/>
      <c r="I3272"/>
      <c r="L3272" s="12" t="str">
        <f t="shared" si="50"/>
        <v xml:space="preserve"> </v>
      </c>
    </row>
    <row r="3273" spans="4:12" x14ac:dyDescent="0.25">
      <c r="D3273"/>
      <c r="E3273"/>
      <c r="F3273"/>
      <c r="G3273"/>
      <c r="H3273"/>
      <c r="I3273"/>
      <c r="L3273" s="12" t="str">
        <f t="shared" ref="L3273:L3336" si="51">IF(I3273&gt;$I$2,"X"," ")</f>
        <v xml:space="preserve"> </v>
      </c>
    </row>
    <row r="3274" spans="4:12" x14ac:dyDescent="0.25">
      <c r="D3274"/>
      <c r="E3274"/>
      <c r="F3274"/>
      <c r="G3274"/>
      <c r="H3274"/>
      <c r="I3274"/>
      <c r="L3274" s="12" t="str">
        <f t="shared" si="51"/>
        <v xml:space="preserve"> </v>
      </c>
    </row>
    <row r="3275" spans="4:12" x14ac:dyDescent="0.25">
      <c r="D3275"/>
      <c r="E3275"/>
      <c r="F3275"/>
      <c r="G3275"/>
      <c r="H3275"/>
      <c r="I3275"/>
      <c r="L3275" s="12" t="str">
        <f t="shared" si="51"/>
        <v xml:space="preserve"> </v>
      </c>
    </row>
    <row r="3276" spans="4:12" x14ac:dyDescent="0.25">
      <c r="D3276"/>
      <c r="E3276"/>
      <c r="F3276"/>
      <c r="G3276"/>
      <c r="H3276"/>
      <c r="I3276"/>
      <c r="L3276" s="12" t="str">
        <f t="shared" si="51"/>
        <v xml:space="preserve"> </v>
      </c>
    </row>
    <row r="3277" spans="4:12" x14ac:dyDescent="0.25">
      <c r="D3277"/>
      <c r="E3277"/>
      <c r="F3277"/>
      <c r="G3277"/>
      <c r="H3277"/>
      <c r="I3277"/>
      <c r="L3277" s="12" t="str">
        <f t="shared" si="51"/>
        <v xml:space="preserve"> </v>
      </c>
    </row>
    <row r="3278" spans="4:12" x14ac:dyDescent="0.25">
      <c r="D3278"/>
      <c r="E3278"/>
      <c r="F3278"/>
      <c r="G3278"/>
      <c r="H3278"/>
      <c r="I3278"/>
      <c r="L3278" s="12" t="str">
        <f t="shared" si="51"/>
        <v xml:space="preserve"> </v>
      </c>
    </row>
    <row r="3279" spans="4:12" x14ac:dyDescent="0.25">
      <c r="D3279"/>
      <c r="E3279"/>
      <c r="F3279"/>
      <c r="G3279"/>
      <c r="H3279"/>
      <c r="I3279"/>
      <c r="L3279" s="12" t="str">
        <f t="shared" si="51"/>
        <v xml:space="preserve"> </v>
      </c>
    </row>
    <row r="3280" spans="4:12" x14ac:dyDescent="0.25">
      <c r="D3280"/>
      <c r="E3280"/>
      <c r="F3280"/>
      <c r="G3280"/>
      <c r="H3280"/>
      <c r="I3280"/>
      <c r="L3280" s="12" t="str">
        <f t="shared" si="51"/>
        <v xml:space="preserve"> </v>
      </c>
    </row>
    <row r="3281" spans="4:12" x14ac:dyDescent="0.25">
      <c r="D3281"/>
      <c r="E3281"/>
      <c r="F3281"/>
      <c r="G3281"/>
      <c r="H3281"/>
      <c r="I3281"/>
      <c r="L3281" s="12" t="str">
        <f t="shared" si="51"/>
        <v xml:space="preserve"> </v>
      </c>
    </row>
    <row r="3282" spans="4:12" x14ac:dyDescent="0.25">
      <c r="D3282"/>
      <c r="E3282"/>
      <c r="F3282"/>
      <c r="G3282"/>
      <c r="H3282"/>
      <c r="I3282"/>
      <c r="L3282" s="12" t="str">
        <f t="shared" si="51"/>
        <v xml:space="preserve"> </v>
      </c>
    </row>
    <row r="3283" spans="4:12" x14ac:dyDescent="0.25">
      <c r="D3283"/>
      <c r="E3283"/>
      <c r="F3283"/>
      <c r="G3283"/>
      <c r="H3283"/>
      <c r="I3283"/>
      <c r="L3283" s="12" t="str">
        <f t="shared" si="51"/>
        <v xml:space="preserve"> </v>
      </c>
    </row>
    <row r="3284" spans="4:12" x14ac:dyDescent="0.25">
      <c r="D3284"/>
      <c r="E3284"/>
      <c r="F3284"/>
      <c r="G3284"/>
      <c r="H3284"/>
      <c r="I3284"/>
      <c r="L3284" s="12" t="str">
        <f t="shared" si="51"/>
        <v xml:space="preserve"> </v>
      </c>
    </row>
    <row r="3285" spans="4:12" x14ac:dyDescent="0.25">
      <c r="D3285"/>
      <c r="E3285"/>
      <c r="F3285"/>
      <c r="G3285"/>
      <c r="H3285"/>
      <c r="I3285"/>
      <c r="L3285" s="12" t="str">
        <f t="shared" si="51"/>
        <v xml:space="preserve"> </v>
      </c>
    </row>
    <row r="3286" spans="4:12" x14ac:dyDescent="0.25">
      <c r="D3286"/>
      <c r="E3286"/>
      <c r="F3286"/>
      <c r="G3286"/>
      <c r="H3286"/>
      <c r="I3286"/>
      <c r="L3286" s="12" t="str">
        <f t="shared" si="51"/>
        <v xml:space="preserve"> </v>
      </c>
    </row>
    <row r="3287" spans="4:12" x14ac:dyDescent="0.25">
      <c r="D3287"/>
      <c r="E3287"/>
      <c r="F3287"/>
      <c r="G3287"/>
      <c r="H3287"/>
      <c r="I3287"/>
      <c r="L3287" s="12" t="str">
        <f t="shared" si="51"/>
        <v xml:space="preserve"> </v>
      </c>
    </row>
    <row r="3288" spans="4:12" x14ac:dyDescent="0.25">
      <c r="D3288"/>
      <c r="E3288"/>
      <c r="F3288"/>
      <c r="G3288"/>
      <c r="H3288"/>
      <c r="I3288"/>
      <c r="L3288" s="12" t="str">
        <f t="shared" si="51"/>
        <v xml:space="preserve"> </v>
      </c>
    </row>
    <row r="3289" spans="4:12" x14ac:dyDescent="0.25">
      <c r="D3289"/>
      <c r="E3289"/>
      <c r="F3289"/>
      <c r="G3289"/>
      <c r="H3289"/>
      <c r="I3289"/>
      <c r="L3289" s="12" t="str">
        <f t="shared" si="51"/>
        <v xml:space="preserve"> </v>
      </c>
    </row>
    <row r="3290" spans="4:12" x14ac:dyDescent="0.25">
      <c r="D3290"/>
      <c r="E3290"/>
      <c r="F3290"/>
      <c r="G3290"/>
      <c r="H3290"/>
      <c r="I3290"/>
      <c r="L3290" s="12" t="str">
        <f t="shared" si="51"/>
        <v xml:space="preserve"> </v>
      </c>
    </row>
    <row r="3291" spans="4:12" x14ac:dyDescent="0.25">
      <c r="D3291"/>
      <c r="E3291"/>
      <c r="F3291"/>
      <c r="G3291"/>
      <c r="H3291"/>
      <c r="I3291"/>
      <c r="L3291" s="12" t="str">
        <f t="shared" si="51"/>
        <v xml:space="preserve"> </v>
      </c>
    </row>
    <row r="3292" spans="4:12" x14ac:dyDescent="0.25">
      <c r="D3292"/>
      <c r="E3292"/>
      <c r="F3292"/>
      <c r="G3292"/>
      <c r="H3292"/>
      <c r="I3292"/>
      <c r="L3292" s="12" t="str">
        <f t="shared" si="51"/>
        <v xml:space="preserve"> </v>
      </c>
    </row>
    <row r="3293" spans="4:12" x14ac:dyDescent="0.25">
      <c r="D3293"/>
      <c r="E3293"/>
      <c r="F3293"/>
      <c r="G3293"/>
      <c r="H3293"/>
      <c r="I3293"/>
      <c r="L3293" s="12" t="str">
        <f t="shared" si="51"/>
        <v xml:space="preserve"> </v>
      </c>
    </row>
    <row r="3294" spans="4:12" x14ac:dyDescent="0.25">
      <c r="D3294"/>
      <c r="E3294"/>
      <c r="F3294"/>
      <c r="G3294"/>
      <c r="H3294"/>
      <c r="I3294"/>
      <c r="L3294" s="12" t="str">
        <f t="shared" si="51"/>
        <v xml:space="preserve"> </v>
      </c>
    </row>
    <row r="3295" spans="4:12" x14ac:dyDescent="0.25">
      <c r="D3295"/>
      <c r="E3295"/>
      <c r="F3295"/>
      <c r="G3295"/>
      <c r="H3295"/>
      <c r="I3295"/>
      <c r="L3295" s="12" t="str">
        <f t="shared" si="51"/>
        <v xml:space="preserve"> </v>
      </c>
    </row>
    <row r="3296" spans="4:12" x14ac:dyDescent="0.25">
      <c r="D3296"/>
      <c r="E3296"/>
      <c r="F3296"/>
      <c r="G3296"/>
      <c r="H3296"/>
      <c r="I3296"/>
      <c r="L3296" s="12" t="str">
        <f t="shared" si="51"/>
        <v xml:space="preserve"> </v>
      </c>
    </row>
    <row r="3297" spans="4:12" x14ac:dyDescent="0.25">
      <c r="D3297"/>
      <c r="E3297"/>
      <c r="F3297"/>
      <c r="G3297"/>
      <c r="H3297"/>
      <c r="I3297"/>
      <c r="L3297" s="12" t="str">
        <f t="shared" si="51"/>
        <v xml:space="preserve"> </v>
      </c>
    </row>
    <row r="3298" spans="4:12" x14ac:dyDescent="0.25">
      <c r="D3298"/>
      <c r="E3298"/>
      <c r="F3298"/>
      <c r="G3298"/>
      <c r="H3298"/>
      <c r="I3298"/>
      <c r="L3298" s="12" t="str">
        <f t="shared" si="51"/>
        <v xml:space="preserve"> </v>
      </c>
    </row>
    <row r="3299" spans="4:12" x14ac:dyDescent="0.25">
      <c r="D3299"/>
      <c r="E3299"/>
      <c r="F3299"/>
      <c r="G3299"/>
      <c r="H3299"/>
      <c r="I3299"/>
      <c r="L3299" s="12" t="str">
        <f t="shared" si="51"/>
        <v xml:space="preserve"> </v>
      </c>
    </row>
    <row r="3300" spans="4:12" x14ac:dyDescent="0.25">
      <c r="D3300"/>
      <c r="E3300"/>
      <c r="F3300"/>
      <c r="G3300"/>
      <c r="H3300"/>
      <c r="I3300"/>
      <c r="L3300" s="12" t="str">
        <f t="shared" si="51"/>
        <v xml:space="preserve"> </v>
      </c>
    </row>
    <row r="3301" spans="4:12" x14ac:dyDescent="0.25">
      <c r="D3301"/>
      <c r="E3301"/>
      <c r="F3301"/>
      <c r="G3301"/>
      <c r="H3301"/>
      <c r="I3301"/>
      <c r="L3301" s="12" t="str">
        <f t="shared" si="51"/>
        <v xml:space="preserve"> </v>
      </c>
    </row>
    <row r="3302" spans="4:12" x14ac:dyDescent="0.25">
      <c r="D3302"/>
      <c r="E3302"/>
      <c r="F3302"/>
      <c r="G3302"/>
      <c r="H3302"/>
      <c r="I3302"/>
      <c r="L3302" s="12" t="str">
        <f t="shared" si="51"/>
        <v xml:space="preserve"> </v>
      </c>
    </row>
    <row r="3303" spans="4:12" x14ac:dyDescent="0.25">
      <c r="D3303"/>
      <c r="E3303"/>
      <c r="F3303"/>
      <c r="G3303"/>
      <c r="H3303"/>
      <c r="I3303"/>
      <c r="L3303" s="12" t="str">
        <f t="shared" si="51"/>
        <v xml:space="preserve"> </v>
      </c>
    </row>
    <row r="3304" spans="4:12" x14ac:dyDescent="0.25">
      <c r="D3304"/>
      <c r="E3304"/>
      <c r="F3304"/>
      <c r="G3304"/>
      <c r="H3304"/>
      <c r="I3304"/>
      <c r="L3304" s="12" t="str">
        <f t="shared" si="51"/>
        <v xml:space="preserve"> </v>
      </c>
    </row>
    <row r="3305" spans="4:12" x14ac:dyDescent="0.25">
      <c r="D3305"/>
      <c r="E3305"/>
      <c r="F3305"/>
      <c r="G3305"/>
      <c r="H3305"/>
      <c r="I3305"/>
      <c r="L3305" s="12" t="str">
        <f t="shared" si="51"/>
        <v xml:space="preserve"> </v>
      </c>
    </row>
    <row r="3306" spans="4:12" x14ac:dyDescent="0.25">
      <c r="D3306"/>
      <c r="E3306"/>
      <c r="F3306"/>
      <c r="G3306"/>
      <c r="H3306"/>
      <c r="I3306"/>
      <c r="L3306" s="12" t="str">
        <f t="shared" si="51"/>
        <v xml:space="preserve"> </v>
      </c>
    </row>
    <row r="3307" spans="4:12" x14ac:dyDescent="0.25">
      <c r="D3307"/>
      <c r="E3307"/>
      <c r="F3307"/>
      <c r="G3307"/>
      <c r="H3307"/>
      <c r="I3307"/>
      <c r="L3307" s="12" t="str">
        <f t="shared" si="51"/>
        <v xml:space="preserve"> </v>
      </c>
    </row>
    <row r="3308" spans="4:12" x14ac:dyDescent="0.25">
      <c r="D3308"/>
      <c r="E3308"/>
      <c r="F3308"/>
      <c r="G3308"/>
      <c r="H3308"/>
      <c r="I3308"/>
      <c r="L3308" s="12" t="str">
        <f t="shared" si="51"/>
        <v xml:space="preserve"> </v>
      </c>
    </row>
    <row r="3309" spans="4:12" x14ac:dyDescent="0.25">
      <c r="D3309"/>
      <c r="E3309"/>
      <c r="F3309"/>
      <c r="G3309"/>
      <c r="H3309"/>
      <c r="I3309"/>
      <c r="L3309" s="12" t="str">
        <f t="shared" si="51"/>
        <v xml:space="preserve"> </v>
      </c>
    </row>
    <row r="3310" spans="4:12" x14ac:dyDescent="0.25">
      <c r="D3310"/>
      <c r="E3310"/>
      <c r="F3310"/>
      <c r="G3310"/>
      <c r="H3310"/>
      <c r="I3310"/>
      <c r="L3310" s="12" t="str">
        <f t="shared" si="51"/>
        <v xml:space="preserve"> </v>
      </c>
    </row>
    <row r="3311" spans="4:12" x14ac:dyDescent="0.25">
      <c r="D3311"/>
      <c r="E3311"/>
      <c r="F3311"/>
      <c r="G3311"/>
      <c r="H3311"/>
      <c r="I3311"/>
      <c r="L3311" s="12" t="str">
        <f t="shared" si="51"/>
        <v xml:space="preserve"> </v>
      </c>
    </row>
    <row r="3312" spans="4:12" x14ac:dyDescent="0.25">
      <c r="D3312"/>
      <c r="E3312"/>
      <c r="F3312"/>
      <c r="G3312"/>
      <c r="H3312"/>
      <c r="I3312"/>
      <c r="L3312" s="12" t="str">
        <f t="shared" si="51"/>
        <v xml:space="preserve"> </v>
      </c>
    </row>
    <row r="3313" spans="4:12" x14ac:dyDescent="0.25">
      <c r="D3313"/>
      <c r="E3313"/>
      <c r="F3313"/>
      <c r="G3313"/>
      <c r="H3313"/>
      <c r="I3313"/>
      <c r="L3313" s="12" t="str">
        <f t="shared" si="51"/>
        <v xml:space="preserve"> </v>
      </c>
    </row>
    <row r="3314" spans="4:12" x14ac:dyDescent="0.25">
      <c r="D3314"/>
      <c r="E3314"/>
      <c r="F3314"/>
      <c r="G3314"/>
      <c r="H3314"/>
      <c r="I3314"/>
      <c r="L3314" s="12" t="str">
        <f t="shared" si="51"/>
        <v xml:space="preserve"> </v>
      </c>
    </row>
    <row r="3315" spans="4:12" x14ac:dyDescent="0.25">
      <c r="D3315"/>
      <c r="E3315"/>
      <c r="F3315"/>
      <c r="G3315"/>
      <c r="H3315"/>
      <c r="I3315"/>
      <c r="L3315" s="12" t="str">
        <f t="shared" si="51"/>
        <v xml:space="preserve"> </v>
      </c>
    </row>
    <row r="3316" spans="4:12" x14ac:dyDescent="0.25">
      <c r="D3316"/>
      <c r="E3316"/>
      <c r="F3316"/>
      <c r="G3316"/>
      <c r="H3316"/>
      <c r="I3316"/>
      <c r="L3316" s="12" t="str">
        <f t="shared" si="51"/>
        <v xml:space="preserve"> </v>
      </c>
    </row>
    <row r="3317" spans="4:12" x14ac:dyDescent="0.25">
      <c r="D3317"/>
      <c r="E3317"/>
      <c r="F3317"/>
      <c r="G3317"/>
      <c r="H3317"/>
      <c r="I3317"/>
      <c r="L3317" s="12" t="str">
        <f t="shared" si="51"/>
        <v xml:space="preserve"> </v>
      </c>
    </row>
    <row r="3318" spans="4:12" x14ac:dyDescent="0.25">
      <c r="D3318"/>
      <c r="E3318"/>
      <c r="F3318"/>
      <c r="G3318"/>
      <c r="H3318"/>
      <c r="I3318"/>
      <c r="L3318" s="12" t="str">
        <f t="shared" si="51"/>
        <v xml:space="preserve"> </v>
      </c>
    </row>
    <row r="3319" spans="4:12" x14ac:dyDescent="0.25">
      <c r="D3319"/>
      <c r="E3319"/>
      <c r="F3319"/>
      <c r="G3319"/>
      <c r="H3319"/>
      <c r="I3319"/>
      <c r="L3319" s="12" t="str">
        <f t="shared" si="51"/>
        <v xml:space="preserve"> </v>
      </c>
    </row>
    <row r="3320" spans="4:12" x14ac:dyDescent="0.25">
      <c r="D3320"/>
      <c r="E3320"/>
      <c r="F3320"/>
      <c r="G3320"/>
      <c r="H3320"/>
      <c r="I3320"/>
      <c r="L3320" s="12" t="str">
        <f t="shared" si="51"/>
        <v xml:space="preserve"> </v>
      </c>
    </row>
    <row r="3321" spans="4:12" x14ac:dyDescent="0.25">
      <c r="D3321"/>
      <c r="E3321"/>
      <c r="F3321"/>
      <c r="G3321"/>
      <c r="H3321"/>
      <c r="I3321"/>
      <c r="L3321" s="12" t="str">
        <f t="shared" si="51"/>
        <v xml:space="preserve"> </v>
      </c>
    </row>
    <row r="3322" spans="4:12" x14ac:dyDescent="0.25">
      <c r="D3322"/>
      <c r="E3322"/>
      <c r="F3322"/>
      <c r="G3322"/>
      <c r="H3322"/>
      <c r="I3322"/>
      <c r="L3322" s="12" t="str">
        <f t="shared" si="51"/>
        <v xml:space="preserve"> </v>
      </c>
    </row>
    <row r="3323" spans="4:12" x14ac:dyDescent="0.25">
      <c r="D3323"/>
      <c r="E3323"/>
      <c r="F3323"/>
      <c r="G3323"/>
      <c r="H3323"/>
      <c r="I3323"/>
      <c r="L3323" s="12" t="str">
        <f t="shared" si="51"/>
        <v xml:space="preserve"> </v>
      </c>
    </row>
    <row r="3324" spans="4:12" x14ac:dyDescent="0.25">
      <c r="D3324"/>
      <c r="E3324"/>
      <c r="F3324"/>
      <c r="G3324"/>
      <c r="H3324"/>
      <c r="I3324"/>
      <c r="L3324" s="12" t="str">
        <f t="shared" si="51"/>
        <v xml:space="preserve"> </v>
      </c>
    </row>
    <row r="3325" spans="4:12" x14ac:dyDescent="0.25">
      <c r="D3325"/>
      <c r="E3325"/>
      <c r="F3325"/>
      <c r="G3325"/>
      <c r="H3325"/>
      <c r="I3325"/>
      <c r="L3325" s="12" t="str">
        <f t="shared" si="51"/>
        <v xml:space="preserve"> </v>
      </c>
    </row>
    <row r="3326" spans="4:12" x14ac:dyDescent="0.25">
      <c r="D3326"/>
      <c r="E3326"/>
      <c r="F3326"/>
      <c r="G3326"/>
      <c r="H3326"/>
      <c r="I3326"/>
      <c r="L3326" s="12" t="str">
        <f t="shared" si="51"/>
        <v xml:space="preserve"> </v>
      </c>
    </row>
    <row r="3327" spans="4:12" x14ac:dyDescent="0.25">
      <c r="D3327"/>
      <c r="E3327"/>
      <c r="F3327"/>
      <c r="G3327"/>
      <c r="H3327"/>
      <c r="I3327"/>
      <c r="L3327" s="12" t="str">
        <f t="shared" si="51"/>
        <v xml:space="preserve"> </v>
      </c>
    </row>
    <row r="3328" spans="4:12" x14ac:dyDescent="0.25">
      <c r="D3328"/>
      <c r="E3328"/>
      <c r="F3328"/>
      <c r="G3328"/>
      <c r="H3328"/>
      <c r="I3328"/>
      <c r="L3328" s="12" t="str">
        <f t="shared" si="51"/>
        <v xml:space="preserve"> </v>
      </c>
    </row>
    <row r="3329" spans="4:12" x14ac:dyDescent="0.25">
      <c r="D3329"/>
      <c r="E3329"/>
      <c r="F3329"/>
      <c r="G3329"/>
      <c r="H3329"/>
      <c r="I3329"/>
      <c r="L3329" s="12" t="str">
        <f t="shared" si="51"/>
        <v xml:space="preserve"> </v>
      </c>
    </row>
    <row r="3330" spans="4:12" x14ac:dyDescent="0.25">
      <c r="D3330"/>
      <c r="E3330"/>
      <c r="F3330"/>
      <c r="G3330"/>
      <c r="H3330"/>
      <c r="I3330"/>
      <c r="L3330" s="12" t="str">
        <f t="shared" si="51"/>
        <v xml:space="preserve"> </v>
      </c>
    </row>
    <row r="3331" spans="4:12" x14ac:dyDescent="0.25">
      <c r="D3331"/>
      <c r="E3331"/>
      <c r="F3331"/>
      <c r="G3331"/>
      <c r="H3331"/>
      <c r="I3331"/>
      <c r="L3331" s="12" t="str">
        <f t="shared" si="51"/>
        <v xml:space="preserve"> </v>
      </c>
    </row>
    <row r="3332" spans="4:12" x14ac:dyDescent="0.25">
      <c r="D3332"/>
      <c r="E3332"/>
      <c r="F3332"/>
      <c r="G3332"/>
      <c r="H3332"/>
      <c r="I3332"/>
      <c r="L3332" s="12" t="str">
        <f t="shared" si="51"/>
        <v xml:space="preserve"> </v>
      </c>
    </row>
    <row r="3333" spans="4:12" x14ac:dyDescent="0.25">
      <c r="D3333"/>
      <c r="E3333"/>
      <c r="F3333"/>
      <c r="G3333"/>
      <c r="H3333"/>
      <c r="I3333"/>
      <c r="L3333" s="12" t="str">
        <f t="shared" si="51"/>
        <v xml:space="preserve"> </v>
      </c>
    </row>
    <row r="3334" spans="4:12" x14ac:dyDescent="0.25">
      <c r="D3334"/>
      <c r="E3334"/>
      <c r="F3334"/>
      <c r="G3334"/>
      <c r="H3334"/>
      <c r="I3334"/>
      <c r="L3334" s="12" t="str">
        <f t="shared" si="51"/>
        <v xml:space="preserve"> </v>
      </c>
    </row>
    <row r="3335" spans="4:12" x14ac:dyDescent="0.25">
      <c r="D3335"/>
      <c r="E3335"/>
      <c r="F3335"/>
      <c r="G3335"/>
      <c r="H3335"/>
      <c r="I3335"/>
      <c r="L3335" s="12" t="str">
        <f t="shared" si="51"/>
        <v xml:space="preserve"> </v>
      </c>
    </row>
    <row r="3336" spans="4:12" x14ac:dyDescent="0.25">
      <c r="D3336"/>
      <c r="E3336"/>
      <c r="F3336"/>
      <c r="G3336"/>
      <c r="H3336"/>
      <c r="I3336"/>
      <c r="L3336" s="12" t="str">
        <f t="shared" si="51"/>
        <v xml:space="preserve"> </v>
      </c>
    </row>
    <row r="3337" spans="4:12" x14ac:dyDescent="0.25">
      <c r="D3337"/>
      <c r="E3337"/>
      <c r="F3337"/>
      <c r="G3337"/>
      <c r="H3337"/>
      <c r="I3337"/>
      <c r="L3337" s="12" t="str">
        <f t="shared" ref="L3337:L3400" si="52">IF(I3337&gt;$I$2,"X"," ")</f>
        <v xml:space="preserve"> </v>
      </c>
    </row>
    <row r="3338" spans="4:12" x14ac:dyDescent="0.25">
      <c r="D3338"/>
      <c r="E3338"/>
      <c r="F3338"/>
      <c r="G3338"/>
      <c r="H3338"/>
      <c r="I3338"/>
      <c r="L3338" s="12" t="str">
        <f t="shared" si="52"/>
        <v xml:space="preserve"> </v>
      </c>
    </row>
    <row r="3339" spans="4:12" x14ac:dyDescent="0.25">
      <c r="D3339"/>
      <c r="E3339"/>
      <c r="F3339"/>
      <c r="G3339"/>
      <c r="H3339"/>
      <c r="I3339"/>
      <c r="L3339" s="12" t="str">
        <f t="shared" si="52"/>
        <v xml:space="preserve"> </v>
      </c>
    </row>
    <row r="3340" spans="4:12" x14ac:dyDescent="0.25">
      <c r="D3340"/>
      <c r="E3340"/>
      <c r="F3340"/>
      <c r="G3340"/>
      <c r="H3340"/>
      <c r="I3340"/>
      <c r="L3340" s="12" t="str">
        <f t="shared" si="52"/>
        <v xml:space="preserve"> </v>
      </c>
    </row>
    <row r="3341" spans="4:12" x14ac:dyDescent="0.25">
      <c r="D3341"/>
      <c r="E3341"/>
      <c r="F3341"/>
      <c r="G3341"/>
      <c r="H3341"/>
      <c r="I3341"/>
      <c r="L3341" s="12" t="str">
        <f t="shared" si="52"/>
        <v xml:space="preserve"> </v>
      </c>
    </row>
    <row r="3342" spans="4:12" x14ac:dyDescent="0.25">
      <c r="D3342"/>
      <c r="E3342"/>
      <c r="F3342"/>
      <c r="G3342"/>
      <c r="H3342"/>
      <c r="I3342"/>
      <c r="L3342" s="12" t="str">
        <f t="shared" si="52"/>
        <v xml:space="preserve"> </v>
      </c>
    </row>
    <row r="3343" spans="4:12" x14ac:dyDescent="0.25">
      <c r="D3343"/>
      <c r="E3343"/>
      <c r="F3343"/>
      <c r="G3343"/>
      <c r="H3343"/>
      <c r="I3343"/>
      <c r="L3343" s="12" t="str">
        <f t="shared" si="52"/>
        <v xml:space="preserve"> </v>
      </c>
    </row>
    <row r="3344" spans="4:12" x14ac:dyDescent="0.25">
      <c r="D3344"/>
      <c r="E3344"/>
      <c r="F3344"/>
      <c r="G3344"/>
      <c r="H3344"/>
      <c r="I3344"/>
      <c r="L3344" s="12" t="str">
        <f t="shared" si="52"/>
        <v xml:space="preserve"> </v>
      </c>
    </row>
    <row r="3345" spans="4:12" x14ac:dyDescent="0.25">
      <c r="D3345"/>
      <c r="E3345"/>
      <c r="F3345"/>
      <c r="G3345"/>
      <c r="H3345"/>
      <c r="I3345"/>
      <c r="L3345" s="12" t="str">
        <f t="shared" si="52"/>
        <v xml:space="preserve"> </v>
      </c>
    </row>
    <row r="3346" spans="4:12" x14ac:dyDescent="0.25">
      <c r="D3346"/>
      <c r="E3346"/>
      <c r="F3346"/>
      <c r="G3346"/>
      <c r="H3346"/>
      <c r="I3346"/>
      <c r="L3346" s="12" t="str">
        <f t="shared" si="52"/>
        <v xml:space="preserve"> </v>
      </c>
    </row>
    <row r="3347" spans="4:12" x14ac:dyDescent="0.25">
      <c r="D3347"/>
      <c r="E3347"/>
      <c r="F3347"/>
      <c r="G3347"/>
      <c r="H3347"/>
      <c r="I3347"/>
      <c r="L3347" s="12" t="str">
        <f t="shared" si="52"/>
        <v xml:space="preserve"> </v>
      </c>
    </row>
    <row r="3348" spans="4:12" x14ac:dyDescent="0.25">
      <c r="D3348"/>
      <c r="E3348"/>
      <c r="F3348"/>
      <c r="G3348"/>
      <c r="H3348"/>
      <c r="I3348"/>
      <c r="L3348" s="12" t="str">
        <f t="shared" si="52"/>
        <v xml:space="preserve"> </v>
      </c>
    </row>
    <row r="3349" spans="4:12" x14ac:dyDescent="0.25">
      <c r="D3349"/>
      <c r="E3349"/>
      <c r="F3349"/>
      <c r="G3349"/>
      <c r="H3349"/>
      <c r="I3349"/>
      <c r="L3349" s="12" t="str">
        <f t="shared" si="52"/>
        <v xml:space="preserve"> </v>
      </c>
    </row>
    <row r="3350" spans="4:12" x14ac:dyDescent="0.25">
      <c r="D3350"/>
      <c r="E3350"/>
      <c r="F3350"/>
      <c r="G3350"/>
      <c r="H3350"/>
      <c r="I3350"/>
      <c r="L3350" s="12" t="str">
        <f t="shared" si="52"/>
        <v xml:space="preserve"> </v>
      </c>
    </row>
    <row r="3351" spans="4:12" x14ac:dyDescent="0.25">
      <c r="D3351"/>
      <c r="E3351"/>
      <c r="F3351"/>
      <c r="G3351"/>
      <c r="H3351"/>
      <c r="I3351"/>
      <c r="L3351" s="12" t="str">
        <f t="shared" si="52"/>
        <v xml:space="preserve"> </v>
      </c>
    </row>
    <row r="3352" spans="4:12" x14ac:dyDescent="0.25">
      <c r="D3352"/>
      <c r="E3352"/>
      <c r="F3352"/>
      <c r="G3352"/>
      <c r="H3352"/>
      <c r="I3352"/>
      <c r="L3352" s="12" t="str">
        <f t="shared" si="52"/>
        <v xml:space="preserve"> </v>
      </c>
    </row>
    <row r="3353" spans="4:12" x14ac:dyDescent="0.25">
      <c r="D3353"/>
      <c r="E3353"/>
      <c r="F3353"/>
      <c r="G3353"/>
      <c r="H3353"/>
      <c r="I3353"/>
      <c r="L3353" s="12" t="str">
        <f t="shared" si="52"/>
        <v xml:space="preserve"> </v>
      </c>
    </row>
    <row r="3354" spans="4:12" x14ac:dyDescent="0.25">
      <c r="D3354"/>
      <c r="E3354"/>
      <c r="F3354"/>
      <c r="G3354"/>
      <c r="H3354"/>
      <c r="I3354"/>
      <c r="L3354" s="12" t="str">
        <f t="shared" si="52"/>
        <v xml:space="preserve"> </v>
      </c>
    </row>
    <row r="3355" spans="4:12" x14ac:dyDescent="0.25">
      <c r="D3355"/>
      <c r="E3355"/>
      <c r="F3355"/>
      <c r="G3355"/>
      <c r="H3355"/>
      <c r="I3355"/>
      <c r="L3355" s="12" t="str">
        <f t="shared" si="52"/>
        <v xml:space="preserve"> </v>
      </c>
    </row>
    <row r="3356" spans="4:12" x14ac:dyDescent="0.25">
      <c r="D3356"/>
      <c r="E3356"/>
      <c r="F3356"/>
      <c r="G3356"/>
      <c r="H3356"/>
      <c r="I3356"/>
      <c r="L3356" s="12" t="str">
        <f t="shared" si="52"/>
        <v xml:space="preserve"> </v>
      </c>
    </row>
    <row r="3357" spans="4:12" x14ac:dyDescent="0.25">
      <c r="D3357"/>
      <c r="E3357"/>
      <c r="F3357"/>
      <c r="G3357"/>
      <c r="H3357"/>
      <c r="I3357"/>
      <c r="L3357" s="12" t="str">
        <f t="shared" si="52"/>
        <v xml:space="preserve"> </v>
      </c>
    </row>
    <row r="3358" spans="4:12" x14ac:dyDescent="0.25">
      <c r="D3358"/>
      <c r="E3358"/>
      <c r="F3358"/>
      <c r="G3358"/>
      <c r="H3358"/>
      <c r="I3358"/>
      <c r="L3358" s="12" t="str">
        <f t="shared" si="52"/>
        <v xml:space="preserve"> </v>
      </c>
    </row>
    <row r="3359" spans="4:12" x14ac:dyDescent="0.25">
      <c r="D3359"/>
      <c r="E3359"/>
      <c r="F3359"/>
      <c r="G3359"/>
      <c r="H3359"/>
      <c r="I3359"/>
      <c r="L3359" s="12" t="str">
        <f t="shared" si="52"/>
        <v xml:space="preserve"> </v>
      </c>
    </row>
    <row r="3360" spans="4:12" x14ac:dyDescent="0.25">
      <c r="D3360"/>
      <c r="E3360"/>
      <c r="F3360"/>
      <c r="G3360"/>
      <c r="H3360"/>
      <c r="I3360"/>
      <c r="L3360" s="12" t="str">
        <f t="shared" si="52"/>
        <v xml:space="preserve"> </v>
      </c>
    </row>
    <row r="3361" spans="4:12" x14ac:dyDescent="0.25">
      <c r="D3361"/>
      <c r="E3361"/>
      <c r="F3361"/>
      <c r="G3361"/>
      <c r="H3361"/>
      <c r="I3361"/>
      <c r="L3361" s="12" t="str">
        <f t="shared" si="52"/>
        <v xml:space="preserve"> </v>
      </c>
    </row>
    <row r="3362" spans="4:12" x14ac:dyDescent="0.25">
      <c r="D3362"/>
      <c r="E3362"/>
      <c r="F3362"/>
      <c r="G3362"/>
      <c r="H3362"/>
      <c r="I3362"/>
      <c r="L3362" s="12" t="str">
        <f t="shared" si="52"/>
        <v xml:space="preserve"> </v>
      </c>
    </row>
    <row r="3363" spans="4:12" x14ac:dyDescent="0.25">
      <c r="D3363"/>
      <c r="E3363"/>
      <c r="F3363"/>
      <c r="G3363"/>
      <c r="H3363"/>
      <c r="I3363"/>
      <c r="L3363" s="12" t="str">
        <f t="shared" si="52"/>
        <v xml:space="preserve"> </v>
      </c>
    </row>
    <row r="3364" spans="4:12" x14ac:dyDescent="0.25">
      <c r="D3364"/>
      <c r="E3364"/>
      <c r="F3364"/>
      <c r="G3364"/>
      <c r="H3364"/>
      <c r="I3364"/>
      <c r="L3364" s="12" t="str">
        <f t="shared" si="52"/>
        <v xml:space="preserve"> </v>
      </c>
    </row>
    <row r="3365" spans="4:12" x14ac:dyDescent="0.25">
      <c r="D3365"/>
      <c r="E3365"/>
      <c r="F3365"/>
      <c r="G3365"/>
      <c r="H3365"/>
      <c r="I3365"/>
      <c r="L3365" s="12" t="str">
        <f t="shared" si="52"/>
        <v xml:space="preserve"> </v>
      </c>
    </row>
    <row r="3366" spans="4:12" x14ac:dyDescent="0.25">
      <c r="D3366"/>
      <c r="E3366"/>
      <c r="F3366"/>
      <c r="G3366"/>
      <c r="H3366"/>
      <c r="I3366"/>
      <c r="L3366" s="12" t="str">
        <f t="shared" si="52"/>
        <v xml:space="preserve"> </v>
      </c>
    </row>
    <row r="3367" spans="4:12" x14ac:dyDescent="0.25">
      <c r="D3367"/>
      <c r="E3367"/>
      <c r="F3367"/>
      <c r="G3367"/>
      <c r="H3367"/>
      <c r="I3367"/>
      <c r="L3367" s="12" t="str">
        <f t="shared" si="52"/>
        <v xml:space="preserve"> </v>
      </c>
    </row>
    <row r="3368" spans="4:12" x14ac:dyDescent="0.25">
      <c r="D3368"/>
      <c r="E3368"/>
      <c r="F3368"/>
      <c r="G3368"/>
      <c r="H3368"/>
      <c r="I3368"/>
      <c r="L3368" s="12" t="str">
        <f t="shared" si="52"/>
        <v xml:space="preserve"> </v>
      </c>
    </row>
    <row r="3369" spans="4:12" x14ac:dyDescent="0.25">
      <c r="D3369"/>
      <c r="E3369"/>
      <c r="F3369"/>
      <c r="G3369"/>
      <c r="H3369"/>
      <c r="I3369"/>
      <c r="L3369" s="12" t="str">
        <f t="shared" si="52"/>
        <v xml:space="preserve"> </v>
      </c>
    </row>
    <row r="3370" spans="4:12" x14ac:dyDescent="0.25">
      <c r="D3370"/>
      <c r="E3370"/>
      <c r="F3370"/>
      <c r="G3370"/>
      <c r="H3370"/>
      <c r="I3370"/>
      <c r="L3370" s="12" t="str">
        <f t="shared" si="52"/>
        <v xml:space="preserve"> </v>
      </c>
    </row>
    <row r="3371" spans="4:12" x14ac:dyDescent="0.25">
      <c r="D3371"/>
      <c r="E3371"/>
      <c r="F3371"/>
      <c r="G3371"/>
      <c r="H3371"/>
      <c r="I3371"/>
      <c r="L3371" s="12" t="str">
        <f t="shared" si="52"/>
        <v xml:space="preserve"> </v>
      </c>
    </row>
    <row r="3372" spans="4:12" x14ac:dyDescent="0.25">
      <c r="D3372"/>
      <c r="E3372"/>
      <c r="F3372"/>
      <c r="G3372"/>
      <c r="H3372"/>
      <c r="I3372"/>
      <c r="L3372" s="12" t="str">
        <f t="shared" si="52"/>
        <v xml:space="preserve"> </v>
      </c>
    </row>
    <row r="3373" spans="4:12" x14ac:dyDescent="0.25">
      <c r="D3373"/>
      <c r="E3373"/>
      <c r="F3373"/>
      <c r="G3373"/>
      <c r="H3373"/>
      <c r="I3373"/>
      <c r="L3373" s="12" t="str">
        <f t="shared" si="52"/>
        <v xml:space="preserve"> </v>
      </c>
    </row>
    <row r="3374" spans="4:12" x14ac:dyDescent="0.25">
      <c r="D3374"/>
      <c r="E3374"/>
      <c r="F3374"/>
      <c r="G3374"/>
      <c r="H3374"/>
      <c r="I3374"/>
      <c r="L3374" s="12" t="str">
        <f t="shared" si="52"/>
        <v xml:space="preserve"> </v>
      </c>
    </row>
    <row r="3375" spans="4:12" x14ac:dyDescent="0.25">
      <c r="D3375"/>
      <c r="E3375"/>
      <c r="F3375"/>
      <c r="G3375"/>
      <c r="H3375"/>
      <c r="I3375"/>
      <c r="L3375" s="12" t="str">
        <f t="shared" si="52"/>
        <v xml:space="preserve"> </v>
      </c>
    </row>
    <row r="3376" spans="4:12" x14ac:dyDescent="0.25">
      <c r="D3376"/>
      <c r="E3376"/>
      <c r="F3376"/>
      <c r="G3376"/>
      <c r="H3376"/>
      <c r="I3376"/>
      <c r="L3376" s="12" t="str">
        <f t="shared" si="52"/>
        <v xml:space="preserve"> </v>
      </c>
    </row>
    <row r="3377" spans="4:12" x14ac:dyDescent="0.25">
      <c r="D3377"/>
      <c r="E3377"/>
      <c r="F3377"/>
      <c r="G3377"/>
      <c r="H3377"/>
      <c r="I3377"/>
      <c r="L3377" s="12" t="str">
        <f t="shared" si="52"/>
        <v xml:space="preserve"> </v>
      </c>
    </row>
    <row r="3378" spans="4:12" x14ac:dyDescent="0.25">
      <c r="D3378"/>
      <c r="E3378"/>
      <c r="F3378"/>
      <c r="G3378"/>
      <c r="H3378"/>
      <c r="I3378"/>
      <c r="L3378" s="12" t="str">
        <f t="shared" si="52"/>
        <v xml:space="preserve"> </v>
      </c>
    </row>
    <row r="3379" spans="4:12" x14ac:dyDescent="0.25">
      <c r="D3379"/>
      <c r="E3379"/>
      <c r="F3379"/>
      <c r="G3379"/>
      <c r="H3379"/>
      <c r="I3379"/>
      <c r="L3379" s="12" t="str">
        <f t="shared" si="52"/>
        <v xml:space="preserve"> </v>
      </c>
    </row>
    <row r="3380" spans="4:12" x14ac:dyDescent="0.25">
      <c r="D3380"/>
      <c r="E3380"/>
      <c r="F3380"/>
      <c r="G3380"/>
      <c r="H3380"/>
      <c r="I3380"/>
      <c r="L3380" s="12" t="str">
        <f t="shared" si="52"/>
        <v xml:space="preserve"> </v>
      </c>
    </row>
    <row r="3381" spans="4:12" x14ac:dyDescent="0.25">
      <c r="D3381"/>
      <c r="E3381"/>
      <c r="F3381"/>
      <c r="G3381"/>
      <c r="H3381"/>
      <c r="I3381"/>
      <c r="L3381" s="12" t="str">
        <f t="shared" si="52"/>
        <v xml:space="preserve"> </v>
      </c>
    </row>
    <row r="3382" spans="4:12" x14ac:dyDescent="0.25">
      <c r="D3382"/>
      <c r="E3382"/>
      <c r="F3382"/>
      <c r="G3382"/>
      <c r="H3382"/>
      <c r="I3382"/>
      <c r="L3382" s="12" t="str">
        <f t="shared" si="52"/>
        <v xml:space="preserve"> </v>
      </c>
    </row>
    <row r="3383" spans="4:12" x14ac:dyDescent="0.25">
      <c r="D3383"/>
      <c r="E3383"/>
      <c r="F3383"/>
      <c r="G3383"/>
      <c r="H3383"/>
      <c r="I3383"/>
      <c r="L3383" s="12" t="str">
        <f t="shared" si="52"/>
        <v xml:space="preserve"> </v>
      </c>
    </row>
    <row r="3384" spans="4:12" x14ac:dyDescent="0.25">
      <c r="D3384"/>
      <c r="E3384"/>
      <c r="F3384"/>
      <c r="G3384"/>
      <c r="H3384"/>
      <c r="I3384"/>
      <c r="L3384" s="12" t="str">
        <f t="shared" si="52"/>
        <v xml:space="preserve"> </v>
      </c>
    </row>
    <row r="3385" spans="4:12" x14ac:dyDescent="0.25">
      <c r="D3385"/>
      <c r="E3385"/>
      <c r="F3385"/>
      <c r="G3385"/>
      <c r="H3385"/>
      <c r="I3385"/>
      <c r="L3385" s="12" t="str">
        <f t="shared" si="52"/>
        <v xml:space="preserve"> </v>
      </c>
    </row>
    <row r="3386" spans="4:12" x14ac:dyDescent="0.25">
      <c r="D3386"/>
      <c r="E3386"/>
      <c r="F3386"/>
      <c r="G3386"/>
      <c r="H3386"/>
      <c r="I3386"/>
      <c r="L3386" s="12" t="str">
        <f t="shared" si="52"/>
        <v xml:space="preserve"> </v>
      </c>
    </row>
    <row r="3387" spans="4:12" x14ac:dyDescent="0.25">
      <c r="D3387"/>
      <c r="E3387"/>
      <c r="F3387"/>
      <c r="G3387"/>
      <c r="H3387"/>
      <c r="I3387"/>
      <c r="L3387" s="12" t="str">
        <f t="shared" si="52"/>
        <v xml:space="preserve"> </v>
      </c>
    </row>
    <row r="3388" spans="4:12" x14ac:dyDescent="0.25">
      <c r="D3388"/>
      <c r="E3388"/>
      <c r="F3388"/>
      <c r="G3388"/>
      <c r="H3388"/>
      <c r="I3388"/>
      <c r="L3388" s="12" t="str">
        <f t="shared" si="52"/>
        <v xml:space="preserve"> </v>
      </c>
    </row>
    <row r="3389" spans="4:12" x14ac:dyDescent="0.25">
      <c r="D3389"/>
      <c r="E3389"/>
      <c r="F3389"/>
      <c r="G3389"/>
      <c r="H3389"/>
      <c r="I3389"/>
      <c r="L3389" s="12" t="str">
        <f t="shared" si="52"/>
        <v xml:space="preserve"> </v>
      </c>
    </row>
    <row r="3390" spans="4:12" x14ac:dyDescent="0.25">
      <c r="D3390"/>
      <c r="E3390"/>
      <c r="F3390"/>
      <c r="G3390"/>
      <c r="H3390"/>
      <c r="I3390"/>
      <c r="L3390" s="12" t="str">
        <f t="shared" si="52"/>
        <v xml:space="preserve"> </v>
      </c>
    </row>
    <row r="3391" spans="4:12" x14ac:dyDescent="0.25">
      <c r="D3391"/>
      <c r="E3391"/>
      <c r="F3391"/>
      <c r="G3391"/>
      <c r="H3391"/>
      <c r="I3391"/>
      <c r="L3391" s="12" t="str">
        <f t="shared" si="52"/>
        <v xml:space="preserve"> </v>
      </c>
    </row>
    <row r="3392" spans="4:12" x14ac:dyDescent="0.25">
      <c r="D3392"/>
      <c r="E3392"/>
      <c r="F3392"/>
      <c r="G3392"/>
      <c r="H3392"/>
      <c r="I3392"/>
      <c r="L3392" s="12" t="str">
        <f t="shared" si="52"/>
        <v xml:space="preserve"> </v>
      </c>
    </row>
    <row r="3393" spans="4:12" x14ac:dyDescent="0.25">
      <c r="D3393"/>
      <c r="E3393"/>
      <c r="F3393"/>
      <c r="G3393"/>
      <c r="H3393"/>
      <c r="I3393"/>
      <c r="L3393" s="12" t="str">
        <f t="shared" si="52"/>
        <v xml:space="preserve"> </v>
      </c>
    </row>
    <row r="3394" spans="4:12" x14ac:dyDescent="0.25">
      <c r="D3394"/>
      <c r="E3394"/>
      <c r="F3394"/>
      <c r="G3394"/>
      <c r="H3394"/>
      <c r="I3394"/>
      <c r="L3394" s="12" t="str">
        <f t="shared" si="52"/>
        <v xml:space="preserve"> </v>
      </c>
    </row>
    <row r="3395" spans="4:12" x14ac:dyDescent="0.25">
      <c r="D3395"/>
      <c r="E3395"/>
      <c r="F3395"/>
      <c r="G3395"/>
      <c r="H3395"/>
      <c r="I3395"/>
      <c r="L3395" s="12" t="str">
        <f t="shared" si="52"/>
        <v xml:space="preserve"> </v>
      </c>
    </row>
    <row r="3396" spans="4:12" x14ac:dyDescent="0.25">
      <c r="D3396"/>
      <c r="E3396"/>
      <c r="F3396"/>
      <c r="G3396"/>
      <c r="H3396"/>
      <c r="I3396"/>
      <c r="L3396" s="12" t="str">
        <f t="shared" si="52"/>
        <v xml:space="preserve"> </v>
      </c>
    </row>
    <row r="3397" spans="4:12" x14ac:dyDescent="0.25">
      <c r="D3397"/>
      <c r="E3397"/>
      <c r="F3397"/>
      <c r="G3397"/>
      <c r="H3397"/>
      <c r="I3397"/>
      <c r="L3397" s="12" t="str">
        <f t="shared" si="52"/>
        <v xml:space="preserve"> </v>
      </c>
    </row>
    <row r="3398" spans="4:12" x14ac:dyDescent="0.25">
      <c r="D3398"/>
      <c r="E3398"/>
      <c r="F3398"/>
      <c r="G3398"/>
      <c r="H3398"/>
      <c r="I3398"/>
      <c r="L3398" s="12" t="str">
        <f t="shared" si="52"/>
        <v xml:space="preserve"> </v>
      </c>
    </row>
    <row r="3399" spans="4:12" x14ac:dyDescent="0.25">
      <c r="D3399"/>
      <c r="E3399"/>
      <c r="F3399"/>
      <c r="G3399"/>
      <c r="H3399"/>
      <c r="I3399"/>
      <c r="L3399" s="12" t="str">
        <f t="shared" si="52"/>
        <v xml:space="preserve"> </v>
      </c>
    </row>
    <row r="3400" spans="4:12" x14ac:dyDescent="0.25">
      <c r="D3400"/>
      <c r="E3400"/>
      <c r="F3400"/>
      <c r="G3400"/>
      <c r="H3400"/>
      <c r="I3400"/>
      <c r="L3400" s="12" t="str">
        <f t="shared" si="52"/>
        <v xml:space="preserve"> </v>
      </c>
    </row>
    <row r="3401" spans="4:12" x14ac:dyDescent="0.25">
      <c r="D3401"/>
      <c r="E3401"/>
      <c r="F3401"/>
      <c r="G3401"/>
      <c r="H3401"/>
      <c r="I3401"/>
      <c r="L3401" s="12" t="str">
        <f t="shared" ref="L3401:L3464" si="53">IF(I3401&gt;$I$2,"X"," ")</f>
        <v xml:space="preserve"> </v>
      </c>
    </row>
    <row r="3402" spans="4:12" x14ac:dyDescent="0.25">
      <c r="D3402"/>
      <c r="E3402"/>
      <c r="F3402"/>
      <c r="G3402"/>
      <c r="H3402"/>
      <c r="I3402"/>
      <c r="L3402" s="12" t="str">
        <f t="shared" si="53"/>
        <v xml:space="preserve"> </v>
      </c>
    </row>
    <row r="3403" spans="4:12" x14ac:dyDescent="0.25">
      <c r="D3403"/>
      <c r="E3403"/>
      <c r="F3403"/>
      <c r="G3403"/>
      <c r="H3403"/>
      <c r="I3403"/>
      <c r="L3403" s="12" t="str">
        <f t="shared" si="53"/>
        <v xml:space="preserve"> </v>
      </c>
    </row>
    <row r="3404" spans="4:12" x14ac:dyDescent="0.25">
      <c r="D3404"/>
      <c r="E3404"/>
      <c r="F3404"/>
      <c r="G3404"/>
      <c r="H3404"/>
      <c r="I3404"/>
      <c r="L3404" s="12" t="str">
        <f t="shared" si="53"/>
        <v xml:space="preserve"> </v>
      </c>
    </row>
    <row r="3405" spans="4:12" x14ac:dyDescent="0.25">
      <c r="D3405"/>
      <c r="E3405"/>
      <c r="F3405"/>
      <c r="G3405"/>
      <c r="H3405"/>
      <c r="I3405"/>
      <c r="L3405" s="12" t="str">
        <f t="shared" si="53"/>
        <v xml:space="preserve"> </v>
      </c>
    </row>
    <row r="3406" spans="4:12" x14ac:dyDescent="0.25">
      <c r="D3406"/>
      <c r="E3406"/>
      <c r="F3406"/>
      <c r="G3406"/>
      <c r="H3406"/>
      <c r="I3406"/>
      <c r="L3406" s="12" t="str">
        <f t="shared" si="53"/>
        <v xml:space="preserve"> </v>
      </c>
    </row>
    <row r="3407" spans="4:12" x14ac:dyDescent="0.25">
      <c r="D3407"/>
      <c r="E3407"/>
      <c r="F3407"/>
      <c r="G3407"/>
      <c r="H3407"/>
      <c r="I3407"/>
      <c r="L3407" s="12" t="str">
        <f t="shared" si="53"/>
        <v xml:space="preserve"> </v>
      </c>
    </row>
    <row r="3408" spans="4:12" x14ac:dyDescent="0.25">
      <c r="D3408"/>
      <c r="E3408"/>
      <c r="F3408"/>
      <c r="G3408"/>
      <c r="H3408"/>
      <c r="I3408"/>
      <c r="L3408" s="12" t="str">
        <f t="shared" si="53"/>
        <v xml:space="preserve"> </v>
      </c>
    </row>
    <row r="3409" spans="4:12" x14ac:dyDescent="0.25">
      <c r="D3409"/>
      <c r="E3409"/>
      <c r="F3409"/>
      <c r="G3409"/>
      <c r="H3409"/>
      <c r="I3409"/>
      <c r="L3409" s="12" t="str">
        <f t="shared" si="53"/>
        <v xml:space="preserve"> </v>
      </c>
    </row>
    <row r="3410" spans="4:12" x14ac:dyDescent="0.25">
      <c r="D3410"/>
      <c r="E3410"/>
      <c r="F3410"/>
      <c r="G3410"/>
      <c r="H3410"/>
      <c r="I3410"/>
      <c r="L3410" s="12" t="str">
        <f t="shared" si="53"/>
        <v xml:space="preserve"> </v>
      </c>
    </row>
    <row r="3411" spans="4:12" x14ac:dyDescent="0.25">
      <c r="D3411"/>
      <c r="E3411"/>
      <c r="F3411"/>
      <c r="G3411"/>
      <c r="H3411"/>
      <c r="I3411"/>
      <c r="L3411" s="12" t="str">
        <f t="shared" si="53"/>
        <v xml:space="preserve"> </v>
      </c>
    </row>
    <row r="3412" spans="4:12" x14ac:dyDescent="0.25">
      <c r="D3412"/>
      <c r="E3412"/>
      <c r="F3412"/>
      <c r="G3412"/>
      <c r="H3412"/>
      <c r="I3412"/>
      <c r="L3412" s="12" t="str">
        <f t="shared" si="53"/>
        <v xml:space="preserve"> </v>
      </c>
    </row>
    <row r="3413" spans="4:12" x14ac:dyDescent="0.25">
      <c r="D3413"/>
      <c r="E3413"/>
      <c r="F3413"/>
      <c r="G3413"/>
      <c r="H3413"/>
      <c r="I3413"/>
      <c r="L3413" s="12" t="str">
        <f t="shared" si="53"/>
        <v xml:space="preserve"> </v>
      </c>
    </row>
    <row r="3414" spans="4:12" x14ac:dyDescent="0.25">
      <c r="D3414"/>
      <c r="E3414"/>
      <c r="F3414"/>
      <c r="G3414"/>
      <c r="H3414"/>
      <c r="I3414"/>
      <c r="L3414" s="12" t="str">
        <f t="shared" si="53"/>
        <v xml:space="preserve"> </v>
      </c>
    </row>
    <row r="3415" spans="4:12" x14ac:dyDescent="0.25">
      <c r="D3415"/>
      <c r="E3415"/>
      <c r="F3415"/>
      <c r="G3415"/>
      <c r="H3415"/>
      <c r="I3415"/>
      <c r="L3415" s="12" t="str">
        <f t="shared" si="53"/>
        <v xml:space="preserve"> </v>
      </c>
    </row>
    <row r="3416" spans="4:12" x14ac:dyDescent="0.25">
      <c r="D3416"/>
      <c r="E3416"/>
      <c r="F3416"/>
      <c r="G3416"/>
      <c r="H3416"/>
      <c r="I3416"/>
      <c r="L3416" s="12" t="str">
        <f t="shared" si="53"/>
        <v xml:space="preserve"> </v>
      </c>
    </row>
    <row r="3417" spans="4:12" x14ac:dyDescent="0.25">
      <c r="D3417"/>
      <c r="E3417"/>
      <c r="F3417"/>
      <c r="G3417"/>
      <c r="H3417"/>
      <c r="I3417"/>
      <c r="L3417" s="12" t="str">
        <f t="shared" si="53"/>
        <v xml:space="preserve"> </v>
      </c>
    </row>
    <row r="3418" spans="4:12" x14ac:dyDescent="0.25">
      <c r="D3418"/>
      <c r="E3418"/>
      <c r="F3418"/>
      <c r="G3418"/>
      <c r="H3418"/>
      <c r="I3418"/>
      <c r="L3418" s="12" t="str">
        <f t="shared" si="53"/>
        <v xml:space="preserve"> </v>
      </c>
    </row>
    <row r="3419" spans="4:12" x14ac:dyDescent="0.25">
      <c r="D3419"/>
      <c r="E3419"/>
      <c r="F3419"/>
      <c r="G3419"/>
      <c r="H3419"/>
      <c r="I3419"/>
      <c r="L3419" s="12" t="str">
        <f t="shared" si="53"/>
        <v xml:space="preserve"> </v>
      </c>
    </row>
    <row r="3420" spans="4:12" x14ac:dyDescent="0.25">
      <c r="D3420"/>
      <c r="E3420"/>
      <c r="F3420"/>
      <c r="G3420"/>
      <c r="H3420"/>
      <c r="I3420"/>
      <c r="L3420" s="12" t="str">
        <f t="shared" si="53"/>
        <v xml:space="preserve"> </v>
      </c>
    </row>
    <row r="3421" spans="4:12" x14ac:dyDescent="0.25">
      <c r="D3421"/>
      <c r="E3421"/>
      <c r="F3421"/>
      <c r="G3421"/>
      <c r="H3421"/>
      <c r="I3421"/>
      <c r="L3421" s="12" t="str">
        <f t="shared" si="53"/>
        <v xml:space="preserve"> </v>
      </c>
    </row>
    <row r="3422" spans="4:12" x14ac:dyDescent="0.25">
      <c r="D3422"/>
      <c r="E3422"/>
      <c r="F3422"/>
      <c r="G3422"/>
      <c r="H3422"/>
      <c r="I3422"/>
      <c r="L3422" s="12" t="str">
        <f t="shared" si="53"/>
        <v xml:space="preserve"> </v>
      </c>
    </row>
    <row r="3423" spans="4:12" x14ac:dyDescent="0.25">
      <c r="D3423"/>
      <c r="E3423"/>
      <c r="F3423"/>
      <c r="G3423"/>
      <c r="H3423"/>
      <c r="I3423"/>
      <c r="L3423" s="12" t="str">
        <f t="shared" si="53"/>
        <v xml:space="preserve"> </v>
      </c>
    </row>
    <row r="3424" spans="4:12" x14ac:dyDescent="0.25">
      <c r="D3424"/>
      <c r="E3424"/>
      <c r="F3424"/>
      <c r="G3424"/>
      <c r="H3424"/>
      <c r="I3424"/>
      <c r="L3424" s="12" t="str">
        <f t="shared" si="53"/>
        <v xml:space="preserve"> </v>
      </c>
    </row>
    <row r="3425" spans="4:12" x14ac:dyDescent="0.25">
      <c r="D3425"/>
      <c r="E3425"/>
      <c r="F3425"/>
      <c r="G3425"/>
      <c r="H3425"/>
      <c r="I3425"/>
      <c r="L3425" s="12" t="str">
        <f t="shared" si="53"/>
        <v xml:space="preserve"> </v>
      </c>
    </row>
    <row r="3426" spans="4:12" x14ac:dyDescent="0.25">
      <c r="D3426"/>
      <c r="E3426"/>
      <c r="F3426"/>
      <c r="G3426"/>
      <c r="H3426"/>
      <c r="I3426"/>
      <c r="L3426" s="12" t="str">
        <f t="shared" si="53"/>
        <v xml:space="preserve"> </v>
      </c>
    </row>
    <row r="3427" spans="4:12" x14ac:dyDescent="0.25">
      <c r="D3427"/>
      <c r="E3427"/>
      <c r="F3427"/>
      <c r="G3427"/>
      <c r="H3427"/>
      <c r="I3427"/>
      <c r="L3427" s="12" t="str">
        <f t="shared" si="53"/>
        <v xml:space="preserve"> </v>
      </c>
    </row>
    <row r="3428" spans="4:12" x14ac:dyDescent="0.25">
      <c r="D3428"/>
      <c r="E3428"/>
      <c r="F3428"/>
      <c r="G3428"/>
      <c r="H3428"/>
      <c r="I3428"/>
      <c r="L3428" s="12" t="str">
        <f t="shared" si="53"/>
        <v xml:space="preserve"> </v>
      </c>
    </row>
    <row r="3429" spans="4:12" x14ac:dyDescent="0.25">
      <c r="D3429"/>
      <c r="E3429"/>
      <c r="F3429"/>
      <c r="G3429"/>
      <c r="H3429"/>
      <c r="I3429"/>
      <c r="L3429" s="12" t="str">
        <f t="shared" si="53"/>
        <v xml:space="preserve"> </v>
      </c>
    </row>
    <row r="3430" spans="4:12" x14ac:dyDescent="0.25">
      <c r="D3430"/>
      <c r="E3430"/>
      <c r="F3430"/>
      <c r="G3430"/>
      <c r="H3430"/>
      <c r="I3430"/>
      <c r="L3430" s="12" t="str">
        <f t="shared" si="53"/>
        <v xml:space="preserve"> </v>
      </c>
    </row>
    <row r="3431" spans="4:12" x14ac:dyDescent="0.25">
      <c r="D3431"/>
      <c r="E3431"/>
      <c r="F3431"/>
      <c r="G3431"/>
      <c r="H3431"/>
      <c r="I3431"/>
      <c r="L3431" s="12" t="str">
        <f t="shared" si="53"/>
        <v xml:space="preserve"> </v>
      </c>
    </row>
    <row r="3432" spans="4:12" x14ac:dyDescent="0.25">
      <c r="D3432"/>
      <c r="E3432"/>
      <c r="F3432"/>
      <c r="G3432"/>
      <c r="H3432"/>
      <c r="I3432"/>
      <c r="L3432" s="12" t="str">
        <f t="shared" si="53"/>
        <v xml:space="preserve"> </v>
      </c>
    </row>
    <row r="3433" spans="4:12" x14ac:dyDescent="0.25">
      <c r="D3433"/>
      <c r="E3433"/>
      <c r="F3433"/>
      <c r="G3433"/>
      <c r="H3433"/>
      <c r="I3433"/>
      <c r="L3433" s="12" t="str">
        <f t="shared" si="53"/>
        <v xml:space="preserve"> </v>
      </c>
    </row>
    <row r="3434" spans="4:12" x14ac:dyDescent="0.25">
      <c r="D3434"/>
      <c r="E3434"/>
      <c r="F3434"/>
      <c r="G3434"/>
      <c r="H3434"/>
      <c r="I3434"/>
      <c r="L3434" s="12" t="str">
        <f t="shared" si="53"/>
        <v xml:space="preserve"> </v>
      </c>
    </row>
    <row r="3435" spans="4:12" x14ac:dyDescent="0.25">
      <c r="D3435"/>
      <c r="E3435"/>
      <c r="F3435"/>
      <c r="G3435"/>
      <c r="H3435"/>
      <c r="I3435"/>
      <c r="L3435" s="12" t="str">
        <f t="shared" si="53"/>
        <v xml:space="preserve"> </v>
      </c>
    </row>
    <row r="3436" spans="4:12" x14ac:dyDescent="0.25">
      <c r="D3436"/>
      <c r="E3436"/>
      <c r="F3436"/>
      <c r="G3436"/>
      <c r="H3436"/>
      <c r="I3436"/>
      <c r="L3436" s="12" t="str">
        <f t="shared" si="53"/>
        <v xml:space="preserve"> </v>
      </c>
    </row>
    <row r="3437" spans="4:12" x14ac:dyDescent="0.25">
      <c r="D3437"/>
      <c r="E3437"/>
      <c r="F3437"/>
      <c r="G3437"/>
      <c r="H3437"/>
      <c r="I3437"/>
      <c r="L3437" s="12" t="str">
        <f t="shared" si="53"/>
        <v xml:space="preserve"> </v>
      </c>
    </row>
    <row r="3438" spans="4:12" x14ac:dyDescent="0.25">
      <c r="D3438"/>
      <c r="E3438"/>
      <c r="F3438"/>
      <c r="G3438"/>
      <c r="H3438"/>
      <c r="I3438"/>
      <c r="L3438" s="12" t="str">
        <f t="shared" si="53"/>
        <v xml:space="preserve"> </v>
      </c>
    </row>
    <row r="3439" spans="4:12" x14ac:dyDescent="0.25">
      <c r="D3439"/>
      <c r="E3439"/>
      <c r="F3439"/>
      <c r="G3439"/>
      <c r="H3439"/>
      <c r="I3439"/>
      <c r="L3439" s="12" t="str">
        <f t="shared" si="53"/>
        <v xml:space="preserve"> </v>
      </c>
    </row>
    <row r="3440" spans="4:12" x14ac:dyDescent="0.25">
      <c r="D3440"/>
      <c r="E3440"/>
      <c r="F3440"/>
      <c r="G3440"/>
      <c r="H3440"/>
      <c r="I3440"/>
      <c r="L3440" s="12" t="str">
        <f t="shared" si="53"/>
        <v xml:space="preserve"> </v>
      </c>
    </row>
    <row r="3441" spans="4:12" x14ac:dyDescent="0.25">
      <c r="D3441"/>
      <c r="E3441"/>
      <c r="F3441"/>
      <c r="G3441"/>
      <c r="H3441"/>
      <c r="I3441"/>
      <c r="L3441" s="12" t="str">
        <f t="shared" si="53"/>
        <v xml:space="preserve"> </v>
      </c>
    </row>
    <row r="3442" spans="4:12" x14ac:dyDescent="0.25">
      <c r="D3442"/>
      <c r="E3442"/>
      <c r="F3442"/>
      <c r="G3442"/>
      <c r="H3442"/>
      <c r="I3442"/>
      <c r="L3442" s="12" t="str">
        <f t="shared" si="53"/>
        <v xml:space="preserve"> </v>
      </c>
    </row>
    <row r="3443" spans="4:12" x14ac:dyDescent="0.25">
      <c r="D3443"/>
      <c r="E3443"/>
      <c r="F3443"/>
      <c r="G3443"/>
      <c r="H3443"/>
      <c r="I3443"/>
      <c r="L3443" s="12" t="str">
        <f t="shared" si="53"/>
        <v xml:space="preserve"> </v>
      </c>
    </row>
    <row r="3444" spans="4:12" x14ac:dyDescent="0.25">
      <c r="D3444"/>
      <c r="E3444"/>
      <c r="F3444"/>
      <c r="G3444"/>
      <c r="H3444"/>
      <c r="I3444"/>
      <c r="L3444" s="12" t="str">
        <f t="shared" si="53"/>
        <v xml:space="preserve"> </v>
      </c>
    </row>
    <row r="3445" spans="4:12" x14ac:dyDescent="0.25">
      <c r="D3445"/>
      <c r="E3445"/>
      <c r="F3445"/>
      <c r="G3445"/>
      <c r="H3445"/>
      <c r="I3445"/>
      <c r="L3445" s="12" t="str">
        <f t="shared" si="53"/>
        <v xml:space="preserve"> </v>
      </c>
    </row>
    <row r="3446" spans="4:12" x14ac:dyDescent="0.25">
      <c r="D3446"/>
      <c r="E3446"/>
      <c r="F3446"/>
      <c r="G3446"/>
      <c r="H3446"/>
      <c r="I3446"/>
      <c r="L3446" s="12" t="str">
        <f t="shared" si="53"/>
        <v xml:space="preserve"> </v>
      </c>
    </row>
    <row r="3447" spans="4:12" x14ac:dyDescent="0.25">
      <c r="D3447"/>
      <c r="E3447"/>
      <c r="F3447"/>
      <c r="G3447"/>
      <c r="H3447"/>
      <c r="I3447"/>
      <c r="L3447" s="12" t="str">
        <f t="shared" si="53"/>
        <v xml:space="preserve"> </v>
      </c>
    </row>
    <row r="3448" spans="4:12" x14ac:dyDescent="0.25">
      <c r="D3448"/>
      <c r="E3448"/>
      <c r="F3448"/>
      <c r="G3448"/>
      <c r="H3448"/>
      <c r="I3448"/>
      <c r="L3448" s="12" t="str">
        <f t="shared" si="53"/>
        <v xml:space="preserve"> </v>
      </c>
    </row>
    <row r="3449" spans="4:12" x14ac:dyDescent="0.25">
      <c r="D3449"/>
      <c r="E3449"/>
      <c r="F3449"/>
      <c r="G3449"/>
      <c r="H3449"/>
      <c r="I3449"/>
      <c r="L3449" s="12" t="str">
        <f t="shared" si="53"/>
        <v xml:space="preserve"> </v>
      </c>
    </row>
    <row r="3450" spans="4:12" x14ac:dyDescent="0.25">
      <c r="D3450"/>
      <c r="E3450"/>
      <c r="F3450"/>
      <c r="G3450"/>
      <c r="H3450"/>
      <c r="I3450"/>
      <c r="L3450" s="12" t="str">
        <f t="shared" si="53"/>
        <v xml:space="preserve"> </v>
      </c>
    </row>
    <row r="3451" spans="4:12" x14ac:dyDescent="0.25">
      <c r="D3451"/>
      <c r="E3451"/>
      <c r="F3451"/>
      <c r="G3451"/>
      <c r="H3451"/>
      <c r="I3451"/>
      <c r="L3451" s="12" t="str">
        <f t="shared" si="53"/>
        <v xml:space="preserve"> </v>
      </c>
    </row>
    <row r="3452" spans="4:12" x14ac:dyDescent="0.25">
      <c r="D3452"/>
      <c r="E3452"/>
      <c r="F3452"/>
      <c r="G3452"/>
      <c r="H3452"/>
      <c r="I3452"/>
      <c r="L3452" s="12" t="str">
        <f t="shared" si="53"/>
        <v xml:space="preserve"> </v>
      </c>
    </row>
    <row r="3453" spans="4:12" x14ac:dyDescent="0.25">
      <c r="D3453"/>
      <c r="E3453"/>
      <c r="F3453"/>
      <c r="G3453"/>
      <c r="H3453"/>
      <c r="I3453"/>
      <c r="L3453" s="12" t="str">
        <f t="shared" si="53"/>
        <v xml:space="preserve"> </v>
      </c>
    </row>
    <row r="3454" spans="4:12" x14ac:dyDescent="0.25">
      <c r="D3454"/>
      <c r="E3454"/>
      <c r="F3454"/>
      <c r="G3454"/>
      <c r="H3454"/>
      <c r="I3454"/>
      <c r="L3454" s="12" t="str">
        <f t="shared" si="53"/>
        <v xml:space="preserve"> </v>
      </c>
    </row>
    <row r="3455" spans="4:12" x14ac:dyDescent="0.25">
      <c r="D3455"/>
      <c r="E3455"/>
      <c r="F3455"/>
      <c r="G3455"/>
      <c r="H3455"/>
      <c r="I3455"/>
      <c r="L3455" s="12" t="str">
        <f t="shared" si="53"/>
        <v xml:space="preserve"> </v>
      </c>
    </row>
    <row r="3456" spans="4:12" x14ac:dyDescent="0.25">
      <c r="D3456"/>
      <c r="E3456"/>
      <c r="F3456"/>
      <c r="G3456"/>
      <c r="H3456"/>
      <c r="I3456"/>
      <c r="L3456" s="12" t="str">
        <f t="shared" si="53"/>
        <v xml:space="preserve"> </v>
      </c>
    </row>
    <row r="3457" spans="4:12" x14ac:dyDescent="0.25">
      <c r="D3457"/>
      <c r="E3457"/>
      <c r="F3457"/>
      <c r="G3457"/>
      <c r="H3457"/>
      <c r="I3457"/>
      <c r="L3457" s="12" t="str">
        <f t="shared" si="53"/>
        <v xml:space="preserve"> </v>
      </c>
    </row>
    <row r="3458" spans="4:12" x14ac:dyDescent="0.25">
      <c r="D3458"/>
      <c r="E3458"/>
      <c r="F3458"/>
      <c r="G3458"/>
      <c r="H3458"/>
      <c r="I3458"/>
      <c r="L3458" s="12" t="str">
        <f t="shared" si="53"/>
        <v xml:space="preserve"> </v>
      </c>
    </row>
    <row r="3459" spans="4:12" x14ac:dyDescent="0.25">
      <c r="D3459"/>
      <c r="E3459"/>
      <c r="F3459"/>
      <c r="G3459"/>
      <c r="H3459"/>
      <c r="I3459"/>
      <c r="L3459" s="12" t="str">
        <f t="shared" si="53"/>
        <v xml:space="preserve"> </v>
      </c>
    </row>
    <row r="3460" spans="4:12" x14ac:dyDescent="0.25">
      <c r="D3460"/>
      <c r="E3460"/>
      <c r="F3460"/>
      <c r="G3460"/>
      <c r="H3460"/>
      <c r="I3460"/>
      <c r="L3460" s="12" t="str">
        <f t="shared" si="53"/>
        <v xml:space="preserve"> </v>
      </c>
    </row>
    <row r="3461" spans="4:12" x14ac:dyDescent="0.25">
      <c r="D3461"/>
      <c r="E3461"/>
      <c r="F3461"/>
      <c r="G3461"/>
      <c r="H3461"/>
      <c r="I3461"/>
      <c r="L3461" s="12" t="str">
        <f t="shared" si="53"/>
        <v xml:space="preserve"> </v>
      </c>
    </row>
    <row r="3462" spans="4:12" x14ac:dyDescent="0.25">
      <c r="D3462"/>
      <c r="E3462"/>
      <c r="F3462"/>
      <c r="G3462"/>
      <c r="H3462"/>
      <c r="I3462"/>
      <c r="L3462" s="12" t="str">
        <f t="shared" si="53"/>
        <v xml:space="preserve"> </v>
      </c>
    </row>
    <row r="3463" spans="4:12" x14ac:dyDescent="0.25">
      <c r="D3463"/>
      <c r="E3463"/>
      <c r="F3463"/>
      <c r="G3463"/>
      <c r="H3463"/>
      <c r="I3463"/>
      <c r="L3463" s="12" t="str">
        <f t="shared" si="53"/>
        <v xml:space="preserve"> </v>
      </c>
    </row>
    <row r="3464" spans="4:12" x14ac:dyDescent="0.25">
      <c r="D3464"/>
      <c r="E3464"/>
      <c r="F3464"/>
      <c r="G3464"/>
      <c r="H3464"/>
      <c r="I3464"/>
      <c r="L3464" s="12" t="str">
        <f t="shared" si="53"/>
        <v xml:space="preserve"> </v>
      </c>
    </row>
    <row r="3465" spans="4:12" x14ac:dyDescent="0.25">
      <c r="D3465"/>
      <c r="E3465"/>
      <c r="F3465"/>
      <c r="G3465"/>
      <c r="H3465"/>
      <c r="I3465"/>
      <c r="L3465" s="12" t="str">
        <f t="shared" ref="L3465:L3528" si="54">IF(I3465&gt;$I$2,"X"," ")</f>
        <v xml:space="preserve"> </v>
      </c>
    </row>
    <row r="3466" spans="4:12" x14ac:dyDescent="0.25">
      <c r="D3466"/>
      <c r="E3466"/>
      <c r="F3466"/>
      <c r="G3466"/>
      <c r="H3466"/>
      <c r="I3466"/>
      <c r="L3466" s="12" t="str">
        <f t="shared" si="54"/>
        <v xml:space="preserve"> </v>
      </c>
    </row>
    <row r="3467" spans="4:12" x14ac:dyDescent="0.25">
      <c r="D3467"/>
      <c r="E3467"/>
      <c r="F3467"/>
      <c r="G3467"/>
      <c r="H3467"/>
      <c r="I3467"/>
      <c r="L3467" s="12" t="str">
        <f t="shared" si="54"/>
        <v xml:space="preserve"> </v>
      </c>
    </row>
    <row r="3468" spans="4:12" x14ac:dyDescent="0.25">
      <c r="D3468"/>
      <c r="E3468"/>
      <c r="F3468"/>
      <c r="G3468"/>
      <c r="H3468"/>
      <c r="I3468"/>
      <c r="L3468" s="12" t="str">
        <f t="shared" si="54"/>
        <v xml:space="preserve"> </v>
      </c>
    </row>
    <row r="3469" spans="4:12" x14ac:dyDescent="0.25">
      <c r="D3469"/>
      <c r="E3469"/>
      <c r="F3469"/>
      <c r="G3469"/>
      <c r="H3469"/>
      <c r="I3469"/>
      <c r="L3469" s="12" t="str">
        <f t="shared" si="54"/>
        <v xml:space="preserve"> </v>
      </c>
    </row>
    <row r="3470" spans="4:12" x14ac:dyDescent="0.25">
      <c r="D3470"/>
      <c r="E3470"/>
      <c r="F3470"/>
      <c r="G3470"/>
      <c r="H3470"/>
      <c r="I3470"/>
      <c r="L3470" s="12" t="str">
        <f t="shared" si="54"/>
        <v xml:space="preserve"> </v>
      </c>
    </row>
    <row r="3471" spans="4:12" x14ac:dyDescent="0.25">
      <c r="D3471"/>
      <c r="E3471"/>
      <c r="F3471"/>
      <c r="G3471"/>
      <c r="H3471"/>
      <c r="I3471"/>
      <c r="L3471" s="12" t="str">
        <f t="shared" si="54"/>
        <v xml:space="preserve"> </v>
      </c>
    </row>
    <row r="3472" spans="4:12" x14ac:dyDescent="0.25">
      <c r="D3472"/>
      <c r="E3472"/>
      <c r="F3472"/>
      <c r="G3472"/>
      <c r="H3472"/>
      <c r="I3472"/>
      <c r="L3472" s="12" t="str">
        <f t="shared" si="54"/>
        <v xml:space="preserve"> </v>
      </c>
    </row>
    <row r="3473" spans="4:12" x14ac:dyDescent="0.25">
      <c r="D3473"/>
      <c r="E3473"/>
      <c r="F3473"/>
      <c r="G3473"/>
      <c r="H3473"/>
      <c r="I3473"/>
      <c r="L3473" s="12" t="str">
        <f t="shared" si="54"/>
        <v xml:space="preserve"> </v>
      </c>
    </row>
    <row r="3474" spans="4:12" x14ac:dyDescent="0.25">
      <c r="D3474"/>
      <c r="E3474"/>
      <c r="F3474"/>
      <c r="G3474"/>
      <c r="H3474"/>
      <c r="I3474"/>
      <c r="L3474" s="12" t="str">
        <f t="shared" si="54"/>
        <v xml:space="preserve"> </v>
      </c>
    </row>
    <row r="3475" spans="4:12" x14ac:dyDescent="0.25">
      <c r="D3475"/>
      <c r="E3475"/>
      <c r="F3475"/>
      <c r="G3475"/>
      <c r="H3475"/>
      <c r="I3475"/>
      <c r="L3475" s="12" t="str">
        <f t="shared" si="54"/>
        <v xml:space="preserve"> </v>
      </c>
    </row>
    <row r="3476" spans="4:12" x14ac:dyDescent="0.25">
      <c r="D3476"/>
      <c r="E3476"/>
      <c r="F3476"/>
      <c r="G3476"/>
      <c r="H3476"/>
      <c r="I3476"/>
      <c r="L3476" s="12" t="str">
        <f t="shared" si="54"/>
        <v xml:space="preserve"> </v>
      </c>
    </row>
    <row r="3477" spans="4:12" x14ac:dyDescent="0.25">
      <c r="D3477"/>
      <c r="E3477"/>
      <c r="F3477"/>
      <c r="G3477"/>
      <c r="H3477"/>
      <c r="I3477"/>
      <c r="L3477" s="12" t="str">
        <f t="shared" si="54"/>
        <v xml:space="preserve"> </v>
      </c>
    </row>
    <row r="3478" spans="4:12" x14ac:dyDescent="0.25">
      <c r="D3478"/>
      <c r="E3478"/>
      <c r="F3478"/>
      <c r="G3478"/>
      <c r="H3478"/>
      <c r="I3478"/>
      <c r="L3478" s="12" t="str">
        <f t="shared" si="54"/>
        <v xml:space="preserve"> </v>
      </c>
    </row>
    <row r="3479" spans="4:12" x14ac:dyDescent="0.25">
      <c r="D3479"/>
      <c r="E3479"/>
      <c r="F3479"/>
      <c r="G3479"/>
      <c r="H3479"/>
      <c r="I3479"/>
      <c r="L3479" s="12" t="str">
        <f t="shared" si="54"/>
        <v xml:space="preserve"> </v>
      </c>
    </row>
    <row r="3480" spans="4:12" x14ac:dyDescent="0.25">
      <c r="D3480"/>
      <c r="E3480"/>
      <c r="F3480"/>
      <c r="G3480"/>
      <c r="H3480"/>
      <c r="I3480"/>
      <c r="L3480" s="12" t="str">
        <f t="shared" si="54"/>
        <v xml:space="preserve"> </v>
      </c>
    </row>
    <row r="3481" spans="4:12" x14ac:dyDescent="0.25">
      <c r="D3481"/>
      <c r="E3481"/>
      <c r="F3481"/>
      <c r="G3481"/>
      <c r="H3481"/>
      <c r="I3481"/>
      <c r="L3481" s="12" t="str">
        <f t="shared" si="54"/>
        <v xml:space="preserve"> </v>
      </c>
    </row>
    <row r="3482" spans="4:12" x14ac:dyDescent="0.25">
      <c r="D3482"/>
      <c r="E3482"/>
      <c r="F3482"/>
      <c r="G3482"/>
      <c r="H3482"/>
      <c r="I3482"/>
      <c r="L3482" s="12" t="str">
        <f t="shared" si="54"/>
        <v xml:space="preserve"> </v>
      </c>
    </row>
    <row r="3483" spans="4:12" x14ac:dyDescent="0.25">
      <c r="D3483"/>
      <c r="E3483"/>
      <c r="F3483"/>
      <c r="G3483"/>
      <c r="H3483"/>
      <c r="I3483"/>
      <c r="L3483" s="12" t="str">
        <f t="shared" si="54"/>
        <v xml:space="preserve"> </v>
      </c>
    </row>
    <row r="3484" spans="4:12" x14ac:dyDescent="0.25">
      <c r="D3484"/>
      <c r="E3484"/>
      <c r="F3484"/>
      <c r="G3484"/>
      <c r="H3484"/>
      <c r="I3484"/>
      <c r="L3484" s="12" t="str">
        <f t="shared" si="54"/>
        <v xml:space="preserve"> </v>
      </c>
    </row>
    <row r="3485" spans="4:12" x14ac:dyDescent="0.25">
      <c r="D3485"/>
      <c r="E3485"/>
      <c r="F3485"/>
      <c r="G3485"/>
      <c r="H3485"/>
      <c r="I3485"/>
      <c r="L3485" s="12" t="str">
        <f t="shared" si="54"/>
        <v xml:space="preserve"> </v>
      </c>
    </row>
    <row r="3486" spans="4:12" x14ac:dyDescent="0.25">
      <c r="D3486"/>
      <c r="E3486"/>
      <c r="F3486"/>
      <c r="G3486"/>
      <c r="H3486"/>
      <c r="I3486"/>
      <c r="L3486" s="12" t="str">
        <f t="shared" si="54"/>
        <v xml:space="preserve"> </v>
      </c>
    </row>
    <row r="3487" spans="4:12" x14ac:dyDescent="0.25">
      <c r="D3487"/>
      <c r="E3487"/>
      <c r="F3487"/>
      <c r="G3487"/>
      <c r="H3487"/>
      <c r="I3487"/>
      <c r="L3487" s="12" t="str">
        <f t="shared" si="54"/>
        <v xml:space="preserve"> </v>
      </c>
    </row>
    <row r="3488" spans="4:12" x14ac:dyDescent="0.25">
      <c r="D3488"/>
      <c r="E3488"/>
      <c r="F3488"/>
      <c r="G3488"/>
      <c r="H3488"/>
      <c r="I3488"/>
      <c r="L3488" s="12" t="str">
        <f t="shared" si="54"/>
        <v xml:space="preserve"> </v>
      </c>
    </row>
    <row r="3489" spans="4:12" x14ac:dyDescent="0.25">
      <c r="D3489"/>
      <c r="E3489"/>
      <c r="F3489"/>
      <c r="G3489"/>
      <c r="H3489"/>
      <c r="I3489"/>
      <c r="L3489" s="12" t="str">
        <f t="shared" si="54"/>
        <v xml:space="preserve"> </v>
      </c>
    </row>
    <row r="3490" spans="4:12" x14ac:dyDescent="0.25">
      <c r="D3490"/>
      <c r="E3490"/>
      <c r="F3490"/>
      <c r="G3490"/>
      <c r="H3490"/>
      <c r="I3490"/>
      <c r="L3490" s="12" t="str">
        <f t="shared" si="54"/>
        <v xml:space="preserve"> </v>
      </c>
    </row>
    <row r="3491" spans="4:12" x14ac:dyDescent="0.25">
      <c r="D3491"/>
      <c r="E3491"/>
      <c r="F3491"/>
      <c r="G3491"/>
      <c r="H3491"/>
      <c r="I3491"/>
      <c r="L3491" s="12" t="str">
        <f t="shared" si="54"/>
        <v xml:space="preserve"> </v>
      </c>
    </row>
    <row r="3492" spans="4:12" x14ac:dyDescent="0.25">
      <c r="D3492"/>
      <c r="E3492"/>
      <c r="F3492"/>
      <c r="G3492"/>
      <c r="H3492"/>
      <c r="I3492"/>
      <c r="L3492" s="12" t="str">
        <f t="shared" si="54"/>
        <v xml:space="preserve"> </v>
      </c>
    </row>
    <row r="3493" spans="4:12" x14ac:dyDescent="0.25">
      <c r="D3493"/>
      <c r="E3493"/>
      <c r="F3493"/>
      <c r="G3493"/>
      <c r="H3493"/>
      <c r="I3493"/>
      <c r="L3493" s="12" t="str">
        <f t="shared" si="54"/>
        <v xml:space="preserve"> </v>
      </c>
    </row>
    <row r="3494" spans="4:12" x14ac:dyDescent="0.25">
      <c r="D3494"/>
      <c r="E3494"/>
      <c r="F3494"/>
      <c r="G3494"/>
      <c r="H3494"/>
      <c r="I3494"/>
      <c r="L3494" s="12" t="str">
        <f t="shared" si="54"/>
        <v xml:space="preserve"> </v>
      </c>
    </row>
    <row r="3495" spans="4:12" x14ac:dyDescent="0.25">
      <c r="D3495"/>
      <c r="E3495"/>
      <c r="F3495"/>
      <c r="G3495"/>
      <c r="H3495"/>
      <c r="I3495"/>
      <c r="L3495" s="12" t="str">
        <f t="shared" si="54"/>
        <v xml:space="preserve"> </v>
      </c>
    </row>
    <row r="3496" spans="4:12" x14ac:dyDescent="0.25">
      <c r="D3496"/>
      <c r="E3496"/>
      <c r="F3496"/>
      <c r="G3496"/>
      <c r="H3496"/>
      <c r="I3496"/>
      <c r="L3496" s="12" t="str">
        <f t="shared" si="54"/>
        <v xml:space="preserve"> </v>
      </c>
    </row>
    <row r="3497" spans="4:12" x14ac:dyDescent="0.25">
      <c r="D3497"/>
      <c r="E3497"/>
      <c r="F3497"/>
      <c r="G3497"/>
      <c r="H3497"/>
      <c r="I3497"/>
      <c r="L3497" s="12" t="str">
        <f t="shared" si="54"/>
        <v xml:space="preserve"> </v>
      </c>
    </row>
    <row r="3498" spans="4:12" x14ac:dyDescent="0.25">
      <c r="D3498"/>
      <c r="E3498"/>
      <c r="F3498"/>
      <c r="G3498"/>
      <c r="H3498"/>
      <c r="I3498"/>
      <c r="L3498" s="12" t="str">
        <f t="shared" si="54"/>
        <v xml:space="preserve"> </v>
      </c>
    </row>
    <row r="3499" spans="4:12" x14ac:dyDescent="0.25">
      <c r="D3499"/>
      <c r="E3499"/>
      <c r="F3499"/>
      <c r="G3499"/>
      <c r="H3499"/>
      <c r="I3499"/>
      <c r="L3499" s="12" t="str">
        <f t="shared" si="54"/>
        <v xml:space="preserve"> </v>
      </c>
    </row>
    <row r="3500" spans="4:12" x14ac:dyDescent="0.25">
      <c r="D3500"/>
      <c r="E3500"/>
      <c r="F3500"/>
      <c r="G3500"/>
      <c r="H3500"/>
      <c r="I3500"/>
      <c r="L3500" s="12" t="str">
        <f t="shared" si="54"/>
        <v xml:space="preserve"> </v>
      </c>
    </row>
    <row r="3501" spans="4:12" x14ac:dyDescent="0.25">
      <c r="D3501"/>
      <c r="E3501"/>
      <c r="F3501"/>
      <c r="G3501"/>
      <c r="H3501"/>
      <c r="I3501"/>
      <c r="L3501" s="12" t="str">
        <f t="shared" si="54"/>
        <v xml:space="preserve"> </v>
      </c>
    </row>
    <row r="3502" spans="4:12" x14ac:dyDescent="0.25">
      <c r="D3502"/>
      <c r="E3502"/>
      <c r="F3502"/>
      <c r="G3502"/>
      <c r="H3502"/>
      <c r="I3502"/>
      <c r="L3502" s="12" t="str">
        <f t="shared" si="54"/>
        <v xml:space="preserve"> </v>
      </c>
    </row>
    <row r="3503" spans="4:12" x14ac:dyDescent="0.25">
      <c r="D3503"/>
      <c r="E3503"/>
      <c r="F3503"/>
      <c r="G3503"/>
      <c r="H3503"/>
      <c r="I3503"/>
      <c r="L3503" s="12" t="str">
        <f t="shared" si="54"/>
        <v xml:space="preserve"> </v>
      </c>
    </row>
    <row r="3504" spans="4:12" x14ac:dyDescent="0.25">
      <c r="D3504"/>
      <c r="E3504"/>
      <c r="F3504"/>
      <c r="G3504"/>
      <c r="H3504"/>
      <c r="I3504"/>
      <c r="L3504" s="12" t="str">
        <f t="shared" si="54"/>
        <v xml:space="preserve"> </v>
      </c>
    </row>
    <row r="3505" spans="4:12" x14ac:dyDescent="0.25">
      <c r="D3505"/>
      <c r="E3505"/>
      <c r="F3505"/>
      <c r="G3505"/>
      <c r="H3505"/>
      <c r="I3505"/>
      <c r="L3505" s="12" t="str">
        <f t="shared" si="54"/>
        <v xml:space="preserve"> </v>
      </c>
    </row>
    <row r="3506" spans="4:12" x14ac:dyDescent="0.25">
      <c r="D3506"/>
      <c r="E3506"/>
      <c r="F3506"/>
      <c r="G3506"/>
      <c r="H3506"/>
      <c r="I3506"/>
      <c r="L3506" s="12" t="str">
        <f t="shared" si="54"/>
        <v xml:space="preserve"> </v>
      </c>
    </row>
    <row r="3507" spans="4:12" x14ac:dyDescent="0.25">
      <c r="D3507"/>
      <c r="E3507"/>
      <c r="F3507"/>
      <c r="G3507"/>
      <c r="H3507"/>
      <c r="I3507"/>
      <c r="L3507" s="12" t="str">
        <f t="shared" si="54"/>
        <v xml:space="preserve"> </v>
      </c>
    </row>
    <row r="3508" spans="4:12" x14ac:dyDescent="0.25">
      <c r="D3508"/>
      <c r="E3508"/>
      <c r="F3508"/>
      <c r="G3508"/>
      <c r="H3508"/>
      <c r="I3508"/>
      <c r="L3508" s="12" t="str">
        <f t="shared" si="54"/>
        <v xml:space="preserve"> </v>
      </c>
    </row>
    <row r="3509" spans="4:12" x14ac:dyDescent="0.25">
      <c r="D3509"/>
      <c r="E3509"/>
      <c r="F3509"/>
      <c r="G3509"/>
      <c r="H3509"/>
      <c r="I3509"/>
      <c r="L3509" s="12" t="str">
        <f t="shared" si="54"/>
        <v xml:space="preserve"> </v>
      </c>
    </row>
    <row r="3510" spans="4:12" x14ac:dyDescent="0.25">
      <c r="D3510"/>
      <c r="E3510"/>
      <c r="F3510"/>
      <c r="G3510"/>
      <c r="H3510"/>
      <c r="I3510"/>
      <c r="L3510" s="12" t="str">
        <f t="shared" si="54"/>
        <v xml:space="preserve"> </v>
      </c>
    </row>
    <row r="3511" spans="4:12" x14ac:dyDescent="0.25">
      <c r="D3511"/>
      <c r="E3511"/>
      <c r="F3511"/>
      <c r="G3511"/>
      <c r="H3511"/>
      <c r="I3511"/>
      <c r="L3511" s="12" t="str">
        <f t="shared" si="54"/>
        <v xml:space="preserve"> </v>
      </c>
    </row>
    <row r="3512" spans="4:12" x14ac:dyDescent="0.25">
      <c r="D3512"/>
      <c r="E3512"/>
      <c r="F3512"/>
      <c r="G3512"/>
      <c r="H3512"/>
      <c r="I3512"/>
      <c r="L3512" s="12" t="str">
        <f t="shared" si="54"/>
        <v xml:space="preserve"> </v>
      </c>
    </row>
    <row r="3513" spans="4:12" x14ac:dyDescent="0.25">
      <c r="D3513"/>
      <c r="E3513"/>
      <c r="F3513"/>
      <c r="G3513"/>
      <c r="H3513"/>
      <c r="I3513"/>
      <c r="L3513" s="12" t="str">
        <f t="shared" si="54"/>
        <v xml:space="preserve"> </v>
      </c>
    </row>
    <row r="3514" spans="4:12" x14ac:dyDescent="0.25">
      <c r="D3514"/>
      <c r="E3514"/>
      <c r="F3514"/>
      <c r="G3514"/>
      <c r="H3514"/>
      <c r="I3514"/>
      <c r="L3514" s="12" t="str">
        <f t="shared" si="54"/>
        <v xml:space="preserve"> </v>
      </c>
    </row>
    <row r="3515" spans="4:12" x14ac:dyDescent="0.25">
      <c r="D3515"/>
      <c r="E3515"/>
      <c r="F3515"/>
      <c r="G3515"/>
      <c r="H3515"/>
      <c r="I3515"/>
      <c r="L3515" s="12" t="str">
        <f t="shared" si="54"/>
        <v xml:space="preserve"> </v>
      </c>
    </row>
    <row r="3516" spans="4:12" x14ac:dyDescent="0.25">
      <c r="D3516"/>
      <c r="E3516"/>
      <c r="F3516"/>
      <c r="G3516"/>
      <c r="H3516"/>
      <c r="I3516"/>
      <c r="L3516" s="12" t="str">
        <f t="shared" si="54"/>
        <v xml:space="preserve"> </v>
      </c>
    </row>
    <row r="3517" spans="4:12" x14ac:dyDescent="0.25">
      <c r="D3517"/>
      <c r="E3517"/>
      <c r="F3517"/>
      <c r="G3517"/>
      <c r="H3517"/>
      <c r="I3517"/>
      <c r="L3517" s="12" t="str">
        <f t="shared" si="54"/>
        <v xml:space="preserve"> </v>
      </c>
    </row>
    <row r="3518" spans="4:12" x14ac:dyDescent="0.25">
      <c r="D3518"/>
      <c r="E3518"/>
      <c r="F3518"/>
      <c r="G3518"/>
      <c r="H3518"/>
      <c r="I3518"/>
      <c r="L3518" s="12" t="str">
        <f t="shared" si="54"/>
        <v xml:space="preserve"> </v>
      </c>
    </row>
    <row r="3519" spans="4:12" x14ac:dyDescent="0.25">
      <c r="D3519"/>
      <c r="E3519"/>
      <c r="F3519"/>
      <c r="G3519"/>
      <c r="H3519"/>
      <c r="I3519"/>
      <c r="L3519" s="12" t="str">
        <f t="shared" si="54"/>
        <v xml:space="preserve"> </v>
      </c>
    </row>
    <row r="3520" spans="4:12" x14ac:dyDescent="0.25">
      <c r="D3520"/>
      <c r="E3520"/>
      <c r="F3520"/>
      <c r="G3520"/>
      <c r="H3520"/>
      <c r="I3520"/>
      <c r="L3520" s="12" t="str">
        <f t="shared" si="54"/>
        <v xml:space="preserve"> </v>
      </c>
    </row>
    <row r="3521" spans="4:12" x14ac:dyDescent="0.25">
      <c r="D3521"/>
      <c r="E3521"/>
      <c r="F3521"/>
      <c r="G3521"/>
      <c r="H3521"/>
      <c r="I3521"/>
      <c r="L3521" s="12" t="str">
        <f t="shared" si="54"/>
        <v xml:space="preserve"> </v>
      </c>
    </row>
    <row r="3522" spans="4:12" x14ac:dyDescent="0.25">
      <c r="D3522"/>
      <c r="E3522"/>
      <c r="F3522"/>
      <c r="G3522"/>
      <c r="H3522"/>
      <c r="I3522"/>
      <c r="L3522" s="12" t="str">
        <f t="shared" si="54"/>
        <v xml:space="preserve"> </v>
      </c>
    </row>
    <row r="3523" spans="4:12" x14ac:dyDescent="0.25">
      <c r="D3523"/>
      <c r="E3523"/>
      <c r="F3523"/>
      <c r="G3523"/>
      <c r="H3523"/>
      <c r="I3523"/>
      <c r="L3523" s="12" t="str">
        <f t="shared" si="54"/>
        <v xml:space="preserve"> </v>
      </c>
    </row>
    <row r="3524" spans="4:12" x14ac:dyDescent="0.25">
      <c r="D3524"/>
      <c r="E3524"/>
      <c r="F3524"/>
      <c r="G3524"/>
      <c r="H3524"/>
      <c r="I3524"/>
      <c r="L3524" s="12" t="str">
        <f t="shared" si="54"/>
        <v xml:space="preserve"> </v>
      </c>
    </row>
    <row r="3525" spans="4:12" x14ac:dyDescent="0.25">
      <c r="D3525"/>
      <c r="E3525"/>
      <c r="F3525"/>
      <c r="G3525"/>
      <c r="H3525"/>
      <c r="I3525"/>
      <c r="L3525" s="12" t="str">
        <f t="shared" si="54"/>
        <v xml:space="preserve"> </v>
      </c>
    </row>
    <row r="3526" spans="4:12" x14ac:dyDescent="0.25">
      <c r="D3526"/>
      <c r="E3526"/>
      <c r="F3526"/>
      <c r="G3526"/>
      <c r="H3526"/>
      <c r="I3526"/>
      <c r="L3526" s="12" t="str">
        <f t="shared" si="54"/>
        <v xml:space="preserve"> </v>
      </c>
    </row>
    <row r="3527" spans="4:12" x14ac:dyDescent="0.25">
      <c r="D3527"/>
      <c r="E3527"/>
      <c r="F3527"/>
      <c r="G3527"/>
      <c r="H3527"/>
      <c r="I3527"/>
      <c r="L3527" s="12" t="str">
        <f t="shared" si="54"/>
        <v xml:space="preserve"> </v>
      </c>
    </row>
    <row r="3528" spans="4:12" x14ac:dyDescent="0.25">
      <c r="D3528"/>
      <c r="E3528"/>
      <c r="F3528"/>
      <c r="G3528"/>
      <c r="H3528"/>
      <c r="I3528"/>
      <c r="L3528" s="12" t="str">
        <f t="shared" si="54"/>
        <v xml:space="preserve"> </v>
      </c>
    </row>
    <row r="3529" spans="4:12" x14ac:dyDescent="0.25">
      <c r="D3529"/>
      <c r="E3529"/>
      <c r="F3529"/>
      <c r="G3529"/>
      <c r="H3529"/>
      <c r="I3529"/>
      <c r="L3529" s="12" t="str">
        <f t="shared" ref="L3529:L3535" si="55">IF(I3529&gt;$I$2,"X"," ")</f>
        <v xml:space="preserve"> </v>
      </c>
    </row>
    <row r="3530" spans="4:12" x14ac:dyDescent="0.25">
      <c r="D3530"/>
      <c r="E3530"/>
      <c r="F3530"/>
      <c r="G3530"/>
      <c r="H3530"/>
      <c r="I3530"/>
      <c r="L3530" s="12" t="str">
        <f t="shared" si="55"/>
        <v xml:space="preserve"> </v>
      </c>
    </row>
    <row r="3531" spans="4:12" x14ac:dyDescent="0.25">
      <c r="D3531"/>
      <c r="E3531"/>
      <c r="F3531"/>
      <c r="G3531"/>
      <c r="H3531"/>
      <c r="I3531"/>
      <c r="L3531" s="12" t="str">
        <f t="shared" si="55"/>
        <v xml:space="preserve"> </v>
      </c>
    </row>
    <row r="3532" spans="4:12" x14ac:dyDescent="0.25">
      <c r="D3532"/>
      <c r="E3532"/>
      <c r="F3532"/>
      <c r="G3532"/>
      <c r="H3532"/>
      <c r="I3532"/>
      <c r="L3532" s="12" t="str">
        <f t="shared" si="55"/>
        <v xml:space="preserve"> </v>
      </c>
    </row>
    <row r="3533" spans="4:12" x14ac:dyDescent="0.25">
      <c r="D3533"/>
      <c r="E3533"/>
      <c r="F3533"/>
      <c r="G3533"/>
      <c r="H3533"/>
      <c r="I3533"/>
      <c r="L3533" s="12" t="str">
        <f t="shared" si="55"/>
        <v xml:space="preserve"> </v>
      </c>
    </row>
    <row r="3534" spans="4:12" x14ac:dyDescent="0.25">
      <c r="D3534"/>
      <c r="E3534"/>
      <c r="F3534"/>
      <c r="G3534"/>
      <c r="H3534"/>
      <c r="I3534"/>
      <c r="L3534" s="12" t="str">
        <f t="shared" si="55"/>
        <v xml:space="preserve"> </v>
      </c>
    </row>
    <row r="3535" spans="4:12" x14ac:dyDescent="0.25">
      <c r="D3535"/>
      <c r="E3535"/>
      <c r="F3535"/>
      <c r="G3535"/>
      <c r="H3535"/>
      <c r="I3535"/>
      <c r="L3535" s="12" t="str">
        <f t="shared" si="55"/>
        <v xml:space="preserve"> </v>
      </c>
    </row>
    <row r="3536" spans="4:12" x14ac:dyDescent="0.25">
      <c r="D3536"/>
      <c r="E3536"/>
      <c r="F3536"/>
      <c r="G3536"/>
      <c r="H3536"/>
      <c r="I3536"/>
    </row>
    <row r="3537" spans="4:9" x14ac:dyDescent="0.25">
      <c r="D3537"/>
      <c r="E3537"/>
      <c r="F3537"/>
      <c r="G3537"/>
      <c r="H3537"/>
      <c r="I3537"/>
    </row>
    <row r="3538" spans="4:9" x14ac:dyDescent="0.25">
      <c r="D3538"/>
      <c r="E3538"/>
      <c r="F3538"/>
      <c r="G3538"/>
      <c r="H3538"/>
      <c r="I3538"/>
    </row>
    <row r="3539" spans="4:9" x14ac:dyDescent="0.25">
      <c r="D3539"/>
      <c r="E3539"/>
      <c r="F3539"/>
      <c r="G3539"/>
      <c r="H3539"/>
      <c r="I3539"/>
    </row>
    <row r="3540" spans="4:9" x14ac:dyDescent="0.25">
      <c r="D3540"/>
      <c r="E3540"/>
      <c r="F3540"/>
      <c r="G3540"/>
      <c r="H3540"/>
      <c r="I3540"/>
    </row>
    <row r="3541" spans="4:9" x14ac:dyDescent="0.25">
      <c r="D3541"/>
      <c r="E3541"/>
      <c r="F3541"/>
      <c r="G3541"/>
      <c r="H3541"/>
      <c r="I3541"/>
    </row>
    <row r="3542" spans="4:9" x14ac:dyDescent="0.25">
      <c r="D3542"/>
      <c r="E3542"/>
      <c r="F3542"/>
      <c r="G3542"/>
      <c r="H3542"/>
      <c r="I3542"/>
    </row>
    <row r="3543" spans="4:9" x14ac:dyDescent="0.25">
      <c r="D3543"/>
      <c r="E3543"/>
      <c r="F3543"/>
      <c r="G3543"/>
      <c r="H3543"/>
      <c r="I3543"/>
    </row>
    <row r="3544" spans="4:9" x14ac:dyDescent="0.25">
      <c r="D3544"/>
      <c r="E3544"/>
      <c r="F3544"/>
      <c r="G3544"/>
      <c r="H3544"/>
      <c r="I3544"/>
    </row>
    <row r="3545" spans="4:9" x14ac:dyDescent="0.25">
      <c r="D3545"/>
      <c r="E3545"/>
      <c r="F3545"/>
      <c r="G3545"/>
      <c r="H3545"/>
      <c r="I3545"/>
    </row>
    <row r="3546" spans="4:9" x14ac:dyDescent="0.25">
      <c r="D3546"/>
      <c r="E3546"/>
      <c r="F3546"/>
      <c r="G3546"/>
      <c r="H3546"/>
      <c r="I3546"/>
    </row>
    <row r="3547" spans="4:9" x14ac:dyDescent="0.25">
      <c r="D3547"/>
      <c r="E3547"/>
      <c r="F3547"/>
      <c r="G3547"/>
      <c r="H3547"/>
      <c r="I3547"/>
    </row>
    <row r="3548" spans="4:9" x14ac:dyDescent="0.25">
      <c r="D3548"/>
      <c r="E3548"/>
      <c r="F3548"/>
      <c r="G3548"/>
      <c r="H3548"/>
      <c r="I3548"/>
    </row>
    <row r="3549" spans="4:9" x14ac:dyDescent="0.25">
      <c r="D3549"/>
      <c r="E3549"/>
      <c r="F3549"/>
      <c r="G3549"/>
      <c r="H3549"/>
      <c r="I3549"/>
    </row>
    <row r="3550" spans="4:9" x14ac:dyDescent="0.25">
      <c r="D3550"/>
      <c r="E3550"/>
      <c r="F3550"/>
      <c r="G3550"/>
      <c r="H3550"/>
      <c r="I3550"/>
    </row>
    <row r="3551" spans="4:9" x14ac:dyDescent="0.25">
      <c r="D3551"/>
      <c r="E3551"/>
      <c r="F3551"/>
      <c r="G3551"/>
      <c r="H3551"/>
      <c r="I3551"/>
    </row>
    <row r="3552" spans="4:9" x14ac:dyDescent="0.25">
      <c r="D3552"/>
      <c r="E3552"/>
      <c r="F3552"/>
      <c r="G3552"/>
      <c r="H3552"/>
      <c r="I3552"/>
    </row>
    <row r="3553" spans="4:9" x14ac:dyDescent="0.25">
      <c r="D3553"/>
      <c r="E3553"/>
      <c r="F3553"/>
      <c r="G3553"/>
      <c r="H3553"/>
      <c r="I3553"/>
    </row>
    <row r="3554" spans="4:9" x14ac:dyDescent="0.25">
      <c r="D3554"/>
      <c r="E3554"/>
      <c r="F3554"/>
      <c r="G3554"/>
      <c r="H3554"/>
      <c r="I3554"/>
    </row>
    <row r="3555" spans="4:9" x14ac:dyDescent="0.25">
      <c r="D3555"/>
      <c r="E3555"/>
      <c r="F3555"/>
      <c r="G3555"/>
      <c r="H3555"/>
      <c r="I3555"/>
    </row>
    <row r="3556" spans="4:9" x14ac:dyDescent="0.25">
      <c r="D3556"/>
      <c r="E3556"/>
      <c r="F3556"/>
      <c r="G3556"/>
      <c r="H3556"/>
      <c r="I3556"/>
    </row>
    <row r="3557" spans="4:9" x14ac:dyDescent="0.25">
      <c r="D3557"/>
      <c r="E3557"/>
      <c r="F3557"/>
      <c r="G3557"/>
      <c r="H3557"/>
      <c r="I3557"/>
    </row>
    <row r="3558" spans="4:9" x14ac:dyDescent="0.25">
      <c r="D3558"/>
      <c r="E3558"/>
      <c r="F3558"/>
      <c r="G3558"/>
      <c r="H3558"/>
      <c r="I3558"/>
    </row>
    <row r="3559" spans="4:9" x14ac:dyDescent="0.25">
      <c r="D3559"/>
      <c r="E3559"/>
      <c r="F3559"/>
      <c r="G3559"/>
      <c r="H3559"/>
      <c r="I3559"/>
    </row>
    <row r="3560" spans="4:9" x14ac:dyDescent="0.25">
      <c r="D3560"/>
      <c r="E3560"/>
      <c r="F3560"/>
      <c r="G3560"/>
      <c r="H3560"/>
      <c r="I3560"/>
    </row>
    <row r="3561" spans="4:9" x14ac:dyDescent="0.25">
      <c r="D3561"/>
      <c r="E3561"/>
      <c r="F3561"/>
      <c r="G3561"/>
      <c r="H3561"/>
      <c r="I3561"/>
    </row>
    <row r="3562" spans="4:9" x14ac:dyDescent="0.25">
      <c r="D3562"/>
      <c r="E3562"/>
      <c r="F3562"/>
      <c r="G3562"/>
      <c r="H3562"/>
      <c r="I3562"/>
    </row>
    <row r="3563" spans="4:9" x14ac:dyDescent="0.25">
      <c r="D3563"/>
      <c r="E3563"/>
      <c r="F3563"/>
      <c r="G3563"/>
      <c r="H3563"/>
      <c r="I3563"/>
    </row>
    <row r="3564" spans="4:9" x14ac:dyDescent="0.25">
      <c r="D3564"/>
      <c r="E3564"/>
      <c r="F3564"/>
      <c r="G3564"/>
      <c r="H3564"/>
      <c r="I3564"/>
    </row>
    <row r="3565" spans="4:9" x14ac:dyDescent="0.25">
      <c r="D3565"/>
      <c r="E3565"/>
      <c r="F3565"/>
      <c r="G3565"/>
      <c r="H3565"/>
      <c r="I3565"/>
    </row>
    <row r="3566" spans="4:9" x14ac:dyDescent="0.25">
      <c r="D3566"/>
      <c r="E3566"/>
      <c r="F3566"/>
      <c r="G3566"/>
      <c r="H3566"/>
      <c r="I3566"/>
    </row>
    <row r="3567" spans="4:9" x14ac:dyDescent="0.25">
      <c r="D3567"/>
      <c r="E3567"/>
      <c r="F3567"/>
      <c r="G3567"/>
      <c r="H3567"/>
      <c r="I3567"/>
    </row>
    <row r="3568" spans="4:9" x14ac:dyDescent="0.25">
      <c r="D3568"/>
      <c r="E3568"/>
      <c r="F3568"/>
      <c r="G3568"/>
      <c r="H3568"/>
      <c r="I3568"/>
    </row>
    <row r="3569" spans="4:9" x14ac:dyDescent="0.25">
      <c r="D3569"/>
      <c r="E3569"/>
      <c r="F3569"/>
      <c r="G3569"/>
      <c r="H3569"/>
      <c r="I3569"/>
    </row>
    <row r="3570" spans="4:9" x14ac:dyDescent="0.25">
      <c r="D3570"/>
      <c r="E3570"/>
      <c r="F3570"/>
      <c r="G3570"/>
      <c r="H3570"/>
      <c r="I3570"/>
    </row>
    <row r="3571" spans="4:9" x14ac:dyDescent="0.25">
      <c r="D3571"/>
      <c r="E3571"/>
      <c r="F3571"/>
      <c r="G3571"/>
      <c r="H3571"/>
      <c r="I3571"/>
    </row>
    <row r="3572" spans="4:9" x14ac:dyDescent="0.25">
      <c r="D3572"/>
      <c r="E3572"/>
      <c r="F3572"/>
      <c r="G3572"/>
      <c r="H3572"/>
      <c r="I3572"/>
    </row>
    <row r="3573" spans="4:9" x14ac:dyDescent="0.25">
      <c r="D3573"/>
      <c r="E3573"/>
      <c r="F3573"/>
      <c r="G3573"/>
      <c r="H3573"/>
      <c r="I3573"/>
    </row>
    <row r="3574" spans="4:9" x14ac:dyDescent="0.25">
      <c r="D3574"/>
      <c r="E3574"/>
      <c r="F3574"/>
      <c r="G3574"/>
      <c r="H3574"/>
      <c r="I3574"/>
    </row>
    <row r="3575" spans="4:9" x14ac:dyDescent="0.25">
      <c r="D3575"/>
      <c r="E3575"/>
      <c r="F3575"/>
      <c r="G3575"/>
      <c r="H3575"/>
      <c r="I3575"/>
    </row>
    <row r="3576" spans="4:9" x14ac:dyDescent="0.25">
      <c r="D3576"/>
      <c r="E3576"/>
      <c r="F3576"/>
      <c r="G3576"/>
      <c r="H3576"/>
      <c r="I3576"/>
    </row>
    <row r="3577" spans="4:9" x14ac:dyDescent="0.25">
      <c r="D3577"/>
      <c r="E3577"/>
      <c r="F3577"/>
      <c r="G3577"/>
      <c r="H3577"/>
      <c r="I3577"/>
    </row>
    <row r="3578" spans="4:9" x14ac:dyDescent="0.25">
      <c r="D3578"/>
      <c r="E3578"/>
      <c r="F3578"/>
      <c r="G3578"/>
      <c r="H3578"/>
      <c r="I3578"/>
    </row>
    <row r="3579" spans="4:9" x14ac:dyDescent="0.25">
      <c r="D3579"/>
      <c r="E3579"/>
      <c r="F3579"/>
      <c r="G3579"/>
      <c r="H3579"/>
      <c r="I3579"/>
    </row>
    <row r="3580" spans="4:9" x14ac:dyDescent="0.25">
      <c r="D3580"/>
      <c r="E3580"/>
      <c r="F3580"/>
      <c r="G3580"/>
      <c r="H3580"/>
      <c r="I3580"/>
    </row>
    <row r="3581" spans="4:9" x14ac:dyDescent="0.25">
      <c r="D3581"/>
      <c r="E3581"/>
      <c r="F3581"/>
      <c r="G3581"/>
      <c r="H3581"/>
      <c r="I3581"/>
    </row>
    <row r="3582" spans="4:9" x14ac:dyDescent="0.25">
      <c r="D3582"/>
      <c r="E3582"/>
      <c r="F3582"/>
      <c r="G3582"/>
      <c r="H3582"/>
      <c r="I3582"/>
    </row>
    <row r="3583" spans="4:9" x14ac:dyDescent="0.25">
      <c r="D3583"/>
      <c r="E3583"/>
      <c r="F3583"/>
      <c r="G3583"/>
      <c r="H3583"/>
      <c r="I3583"/>
    </row>
    <row r="3584" spans="4:9" x14ac:dyDescent="0.25">
      <c r="D3584"/>
      <c r="E3584"/>
      <c r="F3584"/>
      <c r="G3584"/>
      <c r="H3584"/>
      <c r="I3584"/>
    </row>
    <row r="3585" spans="4:9" x14ac:dyDescent="0.25">
      <c r="D3585"/>
      <c r="E3585"/>
      <c r="F3585"/>
      <c r="G3585"/>
      <c r="H3585"/>
      <c r="I3585"/>
    </row>
    <row r="3586" spans="4:9" x14ac:dyDescent="0.25">
      <c r="D3586"/>
      <c r="E3586"/>
      <c r="F3586"/>
      <c r="G3586"/>
      <c r="H3586"/>
      <c r="I3586"/>
    </row>
    <row r="3587" spans="4:9" x14ac:dyDescent="0.25">
      <c r="D3587"/>
      <c r="E3587"/>
      <c r="F3587"/>
      <c r="G3587"/>
      <c r="H3587"/>
      <c r="I3587"/>
    </row>
    <row r="3588" spans="4:9" x14ac:dyDescent="0.25">
      <c r="D3588"/>
      <c r="E3588"/>
      <c r="F3588"/>
      <c r="G3588"/>
      <c r="H3588"/>
      <c r="I3588"/>
    </row>
    <row r="3589" spans="4:9" x14ac:dyDescent="0.25">
      <c r="D3589"/>
      <c r="E3589"/>
      <c r="F3589"/>
      <c r="G3589"/>
      <c r="H3589"/>
      <c r="I3589"/>
    </row>
    <row r="3590" spans="4:9" x14ac:dyDescent="0.25">
      <c r="D3590"/>
      <c r="E3590"/>
      <c r="F3590"/>
      <c r="G3590"/>
      <c r="H3590"/>
      <c r="I3590"/>
    </row>
    <row r="3591" spans="4:9" x14ac:dyDescent="0.25">
      <c r="D3591"/>
      <c r="E3591"/>
      <c r="F3591"/>
      <c r="G3591"/>
      <c r="H3591"/>
      <c r="I3591"/>
    </row>
    <row r="3592" spans="4:9" x14ac:dyDescent="0.25">
      <c r="D3592"/>
      <c r="E3592"/>
      <c r="F3592"/>
      <c r="G3592"/>
      <c r="H3592"/>
      <c r="I3592"/>
    </row>
    <row r="3593" spans="4:9" x14ac:dyDescent="0.25">
      <c r="D3593"/>
      <c r="E3593"/>
      <c r="F3593"/>
      <c r="G3593"/>
      <c r="H3593"/>
      <c r="I3593"/>
    </row>
    <row r="3594" spans="4:9" x14ac:dyDescent="0.25">
      <c r="D3594"/>
      <c r="E3594"/>
      <c r="F3594"/>
      <c r="G3594"/>
      <c r="H3594"/>
      <c r="I3594"/>
    </row>
    <row r="3595" spans="4:9" x14ac:dyDescent="0.25">
      <c r="D3595"/>
      <c r="E3595"/>
      <c r="F3595"/>
      <c r="G3595"/>
      <c r="H3595"/>
      <c r="I3595"/>
    </row>
    <row r="3596" spans="4:9" x14ac:dyDescent="0.25">
      <c r="D3596"/>
      <c r="E3596"/>
      <c r="F3596"/>
      <c r="G3596"/>
      <c r="H3596"/>
      <c r="I3596"/>
    </row>
    <row r="3597" spans="4:9" x14ac:dyDescent="0.25">
      <c r="D3597"/>
      <c r="E3597"/>
      <c r="F3597"/>
      <c r="G3597"/>
      <c r="H3597"/>
      <c r="I3597"/>
    </row>
    <row r="3598" spans="4:9" x14ac:dyDescent="0.25">
      <c r="D3598"/>
      <c r="E3598"/>
      <c r="F3598"/>
      <c r="G3598"/>
      <c r="H3598"/>
      <c r="I3598"/>
    </row>
    <row r="3599" spans="4:9" x14ac:dyDescent="0.25">
      <c r="D3599"/>
      <c r="E3599"/>
      <c r="F3599"/>
      <c r="G3599"/>
      <c r="H3599"/>
      <c r="I3599"/>
    </row>
    <row r="3600" spans="4:9" x14ac:dyDescent="0.25">
      <c r="D3600"/>
      <c r="E3600"/>
      <c r="F3600"/>
      <c r="G3600"/>
      <c r="H3600"/>
      <c r="I3600"/>
    </row>
    <row r="3601" spans="4:9" x14ac:dyDescent="0.25">
      <c r="D3601"/>
      <c r="E3601"/>
      <c r="F3601"/>
      <c r="G3601"/>
      <c r="H3601"/>
      <c r="I3601"/>
    </row>
    <row r="3602" spans="4:9" x14ac:dyDescent="0.25">
      <c r="D3602"/>
      <c r="E3602"/>
      <c r="F3602"/>
      <c r="G3602"/>
      <c r="H3602"/>
      <c r="I3602"/>
    </row>
    <row r="3603" spans="4:9" x14ac:dyDescent="0.25">
      <c r="D3603"/>
      <c r="E3603"/>
      <c r="F3603"/>
      <c r="G3603"/>
      <c r="H3603"/>
      <c r="I3603"/>
    </row>
    <row r="3604" spans="4:9" x14ac:dyDescent="0.25">
      <c r="D3604"/>
      <c r="E3604"/>
      <c r="F3604"/>
      <c r="G3604"/>
      <c r="H3604"/>
      <c r="I3604"/>
    </row>
    <row r="3605" spans="4:9" x14ac:dyDescent="0.25">
      <c r="D3605"/>
      <c r="E3605"/>
      <c r="F3605"/>
      <c r="G3605"/>
      <c r="H3605"/>
      <c r="I3605"/>
    </row>
    <row r="3606" spans="4:9" x14ac:dyDescent="0.25">
      <c r="D3606"/>
      <c r="E3606"/>
      <c r="F3606"/>
      <c r="G3606"/>
      <c r="H3606"/>
      <c r="I3606"/>
    </row>
    <row r="3607" spans="4:9" x14ac:dyDescent="0.25">
      <c r="D3607"/>
      <c r="E3607"/>
      <c r="F3607"/>
      <c r="G3607"/>
      <c r="H3607"/>
      <c r="I3607"/>
    </row>
    <row r="3608" spans="4:9" x14ac:dyDescent="0.25">
      <c r="D3608"/>
      <c r="E3608"/>
      <c r="F3608"/>
      <c r="G3608"/>
      <c r="H3608"/>
      <c r="I3608"/>
    </row>
    <row r="3609" spans="4:9" x14ac:dyDescent="0.25">
      <c r="D3609"/>
      <c r="E3609"/>
      <c r="F3609"/>
      <c r="G3609"/>
      <c r="H3609"/>
      <c r="I3609"/>
    </row>
    <row r="3610" spans="4:9" x14ac:dyDescent="0.25">
      <c r="D3610"/>
      <c r="E3610"/>
      <c r="F3610"/>
      <c r="G3610"/>
      <c r="H3610"/>
      <c r="I3610"/>
    </row>
    <row r="3611" spans="4:9" x14ac:dyDescent="0.25">
      <c r="D3611"/>
      <c r="E3611"/>
      <c r="F3611"/>
      <c r="G3611"/>
      <c r="H3611"/>
      <c r="I3611"/>
    </row>
    <row r="3612" spans="4:9" x14ac:dyDescent="0.25">
      <c r="D3612"/>
      <c r="E3612"/>
      <c r="F3612"/>
      <c r="G3612"/>
      <c r="H3612"/>
      <c r="I3612"/>
    </row>
    <row r="3613" spans="4:9" x14ac:dyDescent="0.25">
      <c r="D3613"/>
      <c r="E3613"/>
      <c r="F3613"/>
      <c r="G3613"/>
      <c r="H3613"/>
      <c r="I3613"/>
    </row>
    <row r="3614" spans="4:9" x14ac:dyDescent="0.25">
      <c r="D3614"/>
      <c r="E3614"/>
      <c r="F3614"/>
      <c r="G3614"/>
      <c r="H3614"/>
      <c r="I3614"/>
    </row>
    <row r="3615" spans="4:9" x14ac:dyDescent="0.25">
      <c r="D3615"/>
      <c r="E3615"/>
      <c r="F3615"/>
      <c r="G3615"/>
      <c r="H3615"/>
      <c r="I3615"/>
    </row>
    <row r="3616" spans="4:9" x14ac:dyDescent="0.25">
      <c r="D3616"/>
      <c r="E3616"/>
      <c r="F3616"/>
      <c r="G3616"/>
      <c r="H3616"/>
      <c r="I3616"/>
    </row>
    <row r="3617" spans="4:9" x14ac:dyDescent="0.25">
      <c r="D3617"/>
      <c r="E3617"/>
      <c r="F3617"/>
      <c r="G3617"/>
      <c r="H3617"/>
      <c r="I3617"/>
    </row>
    <row r="3618" spans="4:9" x14ac:dyDescent="0.25">
      <c r="D3618"/>
      <c r="E3618"/>
      <c r="F3618"/>
      <c r="G3618"/>
      <c r="H3618"/>
      <c r="I3618"/>
    </row>
    <row r="3619" spans="4:9" x14ac:dyDescent="0.25">
      <c r="D3619"/>
      <c r="E3619"/>
      <c r="F3619"/>
      <c r="G3619"/>
      <c r="H3619"/>
      <c r="I3619"/>
    </row>
    <row r="3620" spans="4:9" x14ac:dyDescent="0.25">
      <c r="D3620"/>
      <c r="E3620"/>
      <c r="F3620"/>
      <c r="G3620"/>
      <c r="H3620"/>
      <c r="I3620"/>
    </row>
    <row r="3621" spans="4:9" x14ac:dyDescent="0.25">
      <c r="D3621"/>
      <c r="E3621"/>
      <c r="F3621"/>
      <c r="G3621"/>
      <c r="H3621"/>
      <c r="I3621"/>
    </row>
    <row r="3622" spans="4:9" x14ac:dyDescent="0.25">
      <c r="D3622"/>
      <c r="E3622"/>
      <c r="F3622"/>
      <c r="G3622"/>
      <c r="H3622"/>
      <c r="I3622"/>
    </row>
    <row r="3623" spans="4:9" x14ac:dyDescent="0.25">
      <c r="D3623"/>
      <c r="E3623"/>
      <c r="F3623"/>
      <c r="G3623"/>
      <c r="H3623"/>
      <c r="I3623"/>
    </row>
    <row r="3624" spans="4:9" x14ac:dyDescent="0.25">
      <c r="D3624"/>
      <c r="E3624"/>
      <c r="F3624"/>
      <c r="G3624"/>
      <c r="H3624"/>
      <c r="I3624"/>
    </row>
    <row r="3625" spans="4:9" x14ac:dyDescent="0.25">
      <c r="D3625"/>
      <c r="E3625"/>
      <c r="F3625"/>
      <c r="G3625"/>
      <c r="H3625"/>
      <c r="I3625"/>
    </row>
    <row r="3626" spans="4:9" x14ac:dyDescent="0.25">
      <c r="D3626"/>
      <c r="E3626"/>
      <c r="F3626"/>
      <c r="G3626"/>
      <c r="H3626"/>
      <c r="I3626"/>
    </row>
    <row r="3627" spans="4:9" x14ac:dyDescent="0.25">
      <c r="D3627"/>
      <c r="E3627"/>
      <c r="F3627"/>
      <c r="G3627"/>
      <c r="H3627"/>
      <c r="I3627"/>
    </row>
    <row r="3628" spans="4:9" x14ac:dyDescent="0.25">
      <c r="D3628"/>
      <c r="E3628"/>
      <c r="F3628"/>
      <c r="G3628"/>
      <c r="H3628"/>
      <c r="I3628"/>
    </row>
    <row r="3629" spans="4:9" x14ac:dyDescent="0.25">
      <c r="D3629"/>
      <c r="E3629"/>
      <c r="F3629"/>
      <c r="G3629"/>
      <c r="H3629"/>
      <c r="I3629"/>
    </row>
    <row r="3630" spans="4:9" x14ac:dyDescent="0.25">
      <c r="D3630"/>
      <c r="E3630"/>
      <c r="F3630"/>
      <c r="G3630"/>
      <c r="H3630"/>
      <c r="I3630"/>
    </row>
    <row r="3631" spans="4:9" x14ac:dyDescent="0.25">
      <c r="D3631"/>
      <c r="E3631"/>
      <c r="F3631"/>
      <c r="G3631"/>
      <c r="H3631"/>
      <c r="I3631"/>
    </row>
    <row r="3632" spans="4:9" x14ac:dyDescent="0.25">
      <c r="D3632"/>
      <c r="E3632"/>
      <c r="F3632"/>
      <c r="G3632"/>
      <c r="H3632"/>
      <c r="I3632"/>
    </row>
    <row r="3633" spans="4:9" x14ac:dyDescent="0.25">
      <c r="D3633"/>
      <c r="E3633"/>
      <c r="F3633"/>
      <c r="G3633"/>
      <c r="H3633"/>
      <c r="I3633"/>
    </row>
    <row r="3634" spans="4:9" x14ac:dyDescent="0.25">
      <c r="D3634"/>
      <c r="E3634"/>
      <c r="F3634"/>
      <c r="G3634"/>
      <c r="H3634"/>
      <c r="I3634"/>
    </row>
    <row r="3635" spans="4:9" x14ac:dyDescent="0.25">
      <c r="D3635"/>
      <c r="E3635"/>
      <c r="F3635"/>
      <c r="G3635"/>
      <c r="H3635"/>
      <c r="I3635"/>
    </row>
    <row r="3636" spans="4:9" x14ac:dyDescent="0.25">
      <c r="D3636"/>
      <c r="E3636"/>
      <c r="F3636"/>
      <c r="G3636"/>
      <c r="H3636"/>
      <c r="I3636"/>
    </row>
    <row r="3637" spans="4:9" x14ac:dyDescent="0.25">
      <c r="D3637"/>
      <c r="E3637"/>
      <c r="F3637"/>
      <c r="G3637"/>
      <c r="H3637"/>
      <c r="I3637"/>
    </row>
    <row r="3638" spans="4:9" x14ac:dyDescent="0.25">
      <c r="D3638"/>
      <c r="E3638"/>
      <c r="F3638"/>
      <c r="G3638"/>
      <c r="H3638"/>
      <c r="I3638"/>
    </row>
    <row r="3639" spans="4:9" x14ac:dyDescent="0.25">
      <c r="D3639"/>
      <c r="E3639"/>
      <c r="F3639"/>
      <c r="G3639"/>
      <c r="H3639"/>
      <c r="I3639"/>
    </row>
    <row r="3640" spans="4:9" x14ac:dyDescent="0.25">
      <c r="D3640"/>
      <c r="E3640"/>
      <c r="F3640"/>
      <c r="G3640"/>
      <c r="H3640"/>
      <c r="I3640"/>
    </row>
    <row r="3641" spans="4:9" x14ac:dyDescent="0.25">
      <c r="D3641"/>
      <c r="E3641"/>
      <c r="F3641"/>
      <c r="G3641"/>
      <c r="H3641"/>
      <c r="I3641"/>
    </row>
    <row r="3642" spans="4:9" x14ac:dyDescent="0.25">
      <c r="D3642"/>
      <c r="E3642"/>
      <c r="F3642"/>
      <c r="G3642"/>
      <c r="H3642"/>
      <c r="I3642"/>
    </row>
    <row r="3643" spans="4:9" x14ac:dyDescent="0.25">
      <c r="D3643"/>
      <c r="E3643"/>
      <c r="F3643"/>
      <c r="G3643"/>
      <c r="H3643"/>
      <c r="I3643"/>
    </row>
    <row r="3644" spans="4:9" x14ac:dyDescent="0.25">
      <c r="D3644"/>
      <c r="E3644"/>
      <c r="F3644"/>
      <c r="G3644"/>
      <c r="H3644"/>
      <c r="I3644"/>
    </row>
    <row r="3645" spans="4:9" x14ac:dyDescent="0.25">
      <c r="D3645"/>
      <c r="E3645"/>
      <c r="F3645"/>
      <c r="G3645"/>
      <c r="H3645"/>
      <c r="I3645"/>
    </row>
    <row r="3646" spans="4:9" x14ac:dyDescent="0.25">
      <c r="D3646"/>
      <c r="E3646"/>
      <c r="F3646"/>
      <c r="G3646"/>
      <c r="H3646"/>
      <c r="I3646"/>
    </row>
    <row r="3647" spans="4:9" x14ac:dyDescent="0.25">
      <c r="D3647"/>
      <c r="E3647"/>
      <c r="F3647"/>
      <c r="G3647"/>
      <c r="H3647"/>
      <c r="I3647"/>
    </row>
    <row r="3648" spans="4:9" x14ac:dyDescent="0.25">
      <c r="D3648"/>
      <c r="E3648"/>
      <c r="F3648"/>
      <c r="G3648"/>
      <c r="H3648"/>
      <c r="I3648"/>
    </row>
    <row r="3649" spans="4:9" x14ac:dyDescent="0.25">
      <c r="D3649"/>
      <c r="E3649"/>
      <c r="F3649"/>
      <c r="G3649"/>
      <c r="H3649"/>
      <c r="I3649"/>
    </row>
    <row r="3650" spans="4:9" x14ac:dyDescent="0.25">
      <c r="D3650"/>
      <c r="E3650"/>
      <c r="F3650"/>
      <c r="G3650"/>
      <c r="H3650"/>
      <c r="I3650"/>
    </row>
    <row r="3651" spans="4:9" x14ac:dyDescent="0.25">
      <c r="D3651"/>
      <c r="E3651"/>
      <c r="F3651"/>
      <c r="G3651"/>
      <c r="H3651"/>
      <c r="I3651"/>
    </row>
    <row r="3652" spans="4:9" x14ac:dyDescent="0.25">
      <c r="D3652"/>
      <c r="E3652"/>
      <c r="F3652"/>
      <c r="G3652"/>
      <c r="H3652"/>
      <c r="I3652"/>
    </row>
    <row r="3653" spans="4:9" x14ac:dyDescent="0.25">
      <c r="D3653"/>
      <c r="E3653"/>
      <c r="F3653"/>
      <c r="G3653"/>
      <c r="H3653"/>
      <c r="I3653"/>
    </row>
    <row r="3654" spans="4:9" x14ac:dyDescent="0.25">
      <c r="D3654"/>
      <c r="E3654"/>
      <c r="F3654"/>
      <c r="G3654"/>
      <c r="H3654"/>
      <c r="I3654"/>
    </row>
    <row r="3655" spans="4:9" x14ac:dyDescent="0.25">
      <c r="D3655"/>
      <c r="E3655"/>
      <c r="F3655"/>
      <c r="G3655"/>
      <c r="H3655"/>
      <c r="I3655"/>
    </row>
    <row r="3656" spans="4:9" x14ac:dyDescent="0.25">
      <c r="D3656"/>
      <c r="E3656"/>
      <c r="F3656"/>
      <c r="G3656"/>
      <c r="H3656"/>
      <c r="I3656"/>
    </row>
    <row r="3657" spans="4:9" x14ac:dyDescent="0.25">
      <c r="D3657"/>
      <c r="E3657"/>
      <c r="F3657"/>
      <c r="G3657"/>
      <c r="H3657"/>
      <c r="I3657"/>
    </row>
    <row r="3658" spans="4:9" x14ac:dyDescent="0.25">
      <c r="D3658"/>
      <c r="E3658"/>
      <c r="F3658"/>
      <c r="G3658"/>
      <c r="H3658"/>
      <c r="I3658"/>
    </row>
    <row r="3659" spans="4:9" x14ac:dyDescent="0.25">
      <c r="D3659"/>
      <c r="E3659"/>
      <c r="F3659"/>
      <c r="G3659"/>
      <c r="H3659"/>
      <c r="I3659"/>
    </row>
    <row r="3660" spans="4:9" x14ac:dyDescent="0.25">
      <c r="D3660"/>
      <c r="E3660"/>
      <c r="F3660"/>
      <c r="G3660"/>
      <c r="H3660"/>
      <c r="I3660"/>
    </row>
    <row r="3661" spans="4:9" x14ac:dyDescent="0.25">
      <c r="D3661"/>
      <c r="E3661"/>
      <c r="F3661"/>
      <c r="G3661"/>
      <c r="H3661"/>
      <c r="I3661"/>
    </row>
    <row r="3662" spans="4:9" x14ac:dyDescent="0.25">
      <c r="D3662"/>
      <c r="E3662"/>
      <c r="F3662"/>
      <c r="G3662"/>
      <c r="H3662"/>
      <c r="I3662"/>
    </row>
    <row r="3663" spans="4:9" x14ac:dyDescent="0.25">
      <c r="D3663"/>
      <c r="E3663"/>
      <c r="F3663"/>
      <c r="G3663"/>
      <c r="H3663"/>
      <c r="I3663"/>
    </row>
    <row r="3664" spans="4:9" x14ac:dyDescent="0.25">
      <c r="D3664"/>
      <c r="E3664"/>
      <c r="F3664"/>
      <c r="G3664"/>
      <c r="H3664"/>
      <c r="I3664"/>
    </row>
    <row r="3665" spans="4:9" x14ac:dyDescent="0.25">
      <c r="D3665"/>
      <c r="E3665"/>
      <c r="F3665"/>
      <c r="G3665"/>
      <c r="H3665"/>
      <c r="I3665"/>
    </row>
    <row r="3666" spans="4:9" x14ac:dyDescent="0.25">
      <c r="D3666"/>
      <c r="E3666"/>
      <c r="F3666"/>
      <c r="G3666"/>
      <c r="H3666"/>
      <c r="I3666"/>
    </row>
    <row r="3667" spans="4:9" x14ac:dyDescent="0.25">
      <c r="D3667"/>
      <c r="E3667"/>
      <c r="F3667"/>
      <c r="G3667"/>
      <c r="H3667"/>
      <c r="I3667"/>
    </row>
    <row r="3668" spans="4:9" x14ac:dyDescent="0.25">
      <c r="D3668"/>
      <c r="E3668"/>
      <c r="F3668"/>
      <c r="G3668"/>
      <c r="H3668"/>
      <c r="I3668"/>
    </row>
    <row r="3669" spans="4:9" x14ac:dyDescent="0.25">
      <c r="D3669"/>
      <c r="E3669"/>
      <c r="F3669"/>
      <c r="G3669"/>
      <c r="H3669"/>
      <c r="I3669"/>
    </row>
    <row r="3670" spans="4:9" x14ac:dyDescent="0.25">
      <c r="D3670"/>
      <c r="E3670"/>
      <c r="F3670"/>
      <c r="G3670"/>
      <c r="H3670"/>
      <c r="I3670"/>
    </row>
    <row r="3671" spans="4:9" x14ac:dyDescent="0.25">
      <c r="D3671"/>
      <c r="E3671"/>
      <c r="F3671"/>
      <c r="G3671"/>
      <c r="H3671"/>
      <c r="I3671"/>
    </row>
    <row r="3672" spans="4:9" x14ac:dyDescent="0.25">
      <c r="D3672"/>
      <c r="E3672"/>
      <c r="F3672"/>
      <c r="G3672"/>
      <c r="H3672"/>
      <c r="I3672"/>
    </row>
    <row r="3673" spans="4:9" x14ac:dyDescent="0.25">
      <c r="D3673"/>
      <c r="E3673"/>
      <c r="F3673"/>
      <c r="G3673"/>
      <c r="H3673"/>
      <c r="I3673"/>
    </row>
    <row r="3674" spans="4:9" x14ac:dyDescent="0.25">
      <c r="D3674"/>
      <c r="E3674"/>
      <c r="F3674"/>
      <c r="G3674"/>
      <c r="H3674"/>
      <c r="I3674"/>
    </row>
    <row r="3675" spans="4:9" x14ac:dyDescent="0.25">
      <c r="D3675"/>
      <c r="E3675"/>
      <c r="F3675"/>
      <c r="G3675"/>
      <c r="H3675"/>
      <c r="I3675"/>
    </row>
    <row r="3676" spans="4:9" x14ac:dyDescent="0.25">
      <c r="D3676"/>
      <c r="E3676"/>
      <c r="F3676"/>
      <c r="G3676"/>
      <c r="H3676"/>
      <c r="I3676"/>
    </row>
    <row r="3677" spans="4:9" x14ac:dyDescent="0.25">
      <c r="D3677"/>
      <c r="E3677"/>
      <c r="F3677"/>
      <c r="G3677"/>
      <c r="H3677"/>
      <c r="I3677"/>
    </row>
    <row r="3678" spans="4:9" x14ac:dyDescent="0.25">
      <c r="D3678"/>
      <c r="E3678"/>
      <c r="F3678"/>
      <c r="G3678"/>
      <c r="H3678"/>
      <c r="I3678"/>
    </row>
    <row r="3679" spans="4:9" x14ac:dyDescent="0.25">
      <c r="D3679"/>
      <c r="E3679"/>
      <c r="F3679"/>
      <c r="G3679"/>
      <c r="H3679"/>
      <c r="I3679"/>
    </row>
    <row r="3680" spans="4:9" x14ac:dyDescent="0.25">
      <c r="D3680"/>
      <c r="E3680"/>
      <c r="F3680"/>
      <c r="G3680"/>
      <c r="H3680"/>
      <c r="I3680"/>
    </row>
    <row r="3681" spans="4:9" x14ac:dyDescent="0.25">
      <c r="D3681"/>
      <c r="E3681"/>
      <c r="F3681"/>
      <c r="G3681"/>
      <c r="H3681"/>
      <c r="I3681"/>
    </row>
    <row r="3682" spans="4:9" x14ac:dyDescent="0.25">
      <c r="D3682"/>
      <c r="E3682"/>
      <c r="F3682"/>
      <c r="G3682"/>
      <c r="H3682"/>
      <c r="I3682"/>
    </row>
    <row r="3683" spans="4:9" x14ac:dyDescent="0.25">
      <c r="D3683"/>
      <c r="E3683"/>
      <c r="F3683"/>
      <c r="G3683"/>
      <c r="H3683"/>
      <c r="I3683"/>
    </row>
    <row r="3684" spans="4:9" x14ac:dyDescent="0.25">
      <c r="D3684"/>
      <c r="E3684"/>
      <c r="F3684"/>
      <c r="G3684"/>
      <c r="H3684"/>
      <c r="I3684"/>
    </row>
    <row r="3685" spans="4:9" x14ac:dyDescent="0.25">
      <c r="D3685"/>
      <c r="E3685"/>
      <c r="F3685"/>
      <c r="G3685"/>
      <c r="H3685"/>
      <c r="I3685"/>
    </row>
    <row r="3686" spans="4:9" x14ac:dyDescent="0.25">
      <c r="D3686"/>
      <c r="E3686"/>
      <c r="F3686"/>
      <c r="G3686"/>
      <c r="H3686"/>
      <c r="I3686"/>
    </row>
    <row r="3687" spans="4:9" x14ac:dyDescent="0.25">
      <c r="D3687"/>
      <c r="E3687"/>
      <c r="F3687"/>
      <c r="G3687"/>
      <c r="H3687"/>
      <c r="I3687"/>
    </row>
    <row r="3688" spans="4:9" x14ac:dyDescent="0.25">
      <c r="D3688"/>
      <c r="E3688"/>
      <c r="F3688"/>
      <c r="G3688"/>
      <c r="H3688"/>
      <c r="I3688"/>
    </row>
    <row r="3689" spans="4:9" x14ac:dyDescent="0.25">
      <c r="D3689"/>
      <c r="E3689"/>
      <c r="F3689"/>
      <c r="G3689"/>
      <c r="H3689"/>
      <c r="I3689"/>
    </row>
    <row r="3690" spans="4:9" x14ac:dyDescent="0.25">
      <c r="D3690"/>
      <c r="E3690"/>
      <c r="F3690"/>
      <c r="G3690"/>
      <c r="H3690"/>
      <c r="I3690"/>
    </row>
    <row r="3691" spans="4:9" x14ac:dyDescent="0.25">
      <c r="D3691"/>
      <c r="E3691"/>
      <c r="F3691"/>
      <c r="G3691"/>
      <c r="H3691"/>
      <c r="I3691"/>
    </row>
    <row r="3692" spans="4:9" x14ac:dyDescent="0.25">
      <c r="D3692"/>
      <c r="E3692"/>
      <c r="F3692"/>
      <c r="G3692"/>
      <c r="H3692"/>
      <c r="I3692"/>
    </row>
    <row r="3693" spans="4:9" x14ac:dyDescent="0.25">
      <c r="D3693"/>
      <c r="E3693"/>
      <c r="F3693"/>
      <c r="G3693"/>
      <c r="H3693"/>
      <c r="I3693"/>
    </row>
    <row r="3694" spans="4:9" x14ac:dyDescent="0.25">
      <c r="D3694"/>
      <c r="E3694"/>
      <c r="F3694"/>
      <c r="G3694"/>
      <c r="H3694"/>
      <c r="I3694"/>
    </row>
    <row r="3695" spans="4:9" x14ac:dyDescent="0.25">
      <c r="D3695"/>
      <c r="E3695"/>
      <c r="F3695"/>
      <c r="G3695"/>
      <c r="H3695"/>
      <c r="I3695"/>
    </row>
    <row r="3696" spans="4:9" x14ac:dyDescent="0.25">
      <c r="D3696"/>
      <c r="E3696"/>
      <c r="F3696"/>
      <c r="G3696"/>
      <c r="H3696"/>
      <c r="I3696"/>
    </row>
    <row r="3697" spans="4:9" x14ac:dyDescent="0.25">
      <c r="D3697"/>
      <c r="E3697"/>
      <c r="F3697"/>
      <c r="G3697"/>
      <c r="H3697"/>
      <c r="I3697"/>
    </row>
    <row r="3698" spans="4:9" x14ac:dyDescent="0.25">
      <c r="D3698"/>
      <c r="E3698"/>
      <c r="F3698"/>
      <c r="G3698"/>
      <c r="H3698"/>
      <c r="I3698"/>
    </row>
    <row r="3699" spans="4:9" x14ac:dyDescent="0.25">
      <c r="D3699"/>
      <c r="E3699"/>
      <c r="F3699"/>
      <c r="G3699"/>
      <c r="H3699"/>
      <c r="I3699"/>
    </row>
    <row r="3700" spans="4:9" x14ac:dyDescent="0.25">
      <c r="D3700"/>
      <c r="E3700"/>
      <c r="F3700"/>
      <c r="G3700"/>
      <c r="H3700"/>
      <c r="I3700"/>
    </row>
    <row r="3701" spans="4:9" x14ac:dyDescent="0.25">
      <c r="D3701"/>
      <c r="E3701"/>
      <c r="F3701"/>
      <c r="G3701"/>
      <c r="H3701"/>
      <c r="I3701"/>
    </row>
    <row r="3702" spans="4:9" x14ac:dyDescent="0.25">
      <c r="D3702"/>
      <c r="E3702"/>
      <c r="F3702"/>
      <c r="G3702"/>
      <c r="H3702"/>
      <c r="I3702"/>
    </row>
    <row r="3703" spans="4:9" x14ac:dyDescent="0.25">
      <c r="D3703"/>
      <c r="E3703"/>
      <c r="F3703"/>
      <c r="G3703"/>
      <c r="H3703"/>
      <c r="I3703"/>
    </row>
    <row r="3704" spans="4:9" x14ac:dyDescent="0.25">
      <c r="D3704"/>
      <c r="E3704"/>
      <c r="F3704"/>
      <c r="G3704"/>
      <c r="H3704"/>
      <c r="I3704"/>
    </row>
    <row r="3705" spans="4:9" x14ac:dyDescent="0.25">
      <c r="D3705"/>
      <c r="E3705"/>
      <c r="F3705"/>
      <c r="G3705"/>
      <c r="H3705"/>
      <c r="I3705"/>
    </row>
    <row r="3706" spans="4:9" x14ac:dyDescent="0.25">
      <c r="D3706"/>
      <c r="E3706"/>
      <c r="F3706"/>
      <c r="G3706"/>
      <c r="H3706"/>
      <c r="I3706"/>
    </row>
    <row r="3707" spans="4:9" x14ac:dyDescent="0.25">
      <c r="D3707"/>
      <c r="E3707"/>
      <c r="F3707"/>
      <c r="G3707"/>
      <c r="H3707"/>
      <c r="I3707"/>
    </row>
    <row r="3708" spans="4:9" x14ac:dyDescent="0.25">
      <c r="D3708"/>
      <c r="E3708"/>
      <c r="F3708"/>
      <c r="G3708"/>
      <c r="H3708"/>
      <c r="I3708"/>
    </row>
    <row r="3709" spans="4:9" x14ac:dyDescent="0.25">
      <c r="D3709"/>
      <c r="E3709"/>
      <c r="F3709"/>
      <c r="G3709"/>
      <c r="H3709"/>
      <c r="I3709"/>
    </row>
    <row r="3710" spans="4:9" x14ac:dyDescent="0.25">
      <c r="D3710"/>
      <c r="E3710"/>
      <c r="F3710"/>
      <c r="G3710"/>
      <c r="H3710"/>
      <c r="I3710"/>
    </row>
    <row r="3711" spans="4:9" x14ac:dyDescent="0.25">
      <c r="D3711"/>
      <c r="E3711"/>
      <c r="F3711"/>
      <c r="G3711"/>
      <c r="H3711"/>
      <c r="I3711"/>
    </row>
    <row r="3712" spans="4:9" x14ac:dyDescent="0.25">
      <c r="D3712"/>
      <c r="E3712"/>
      <c r="F3712"/>
      <c r="G3712"/>
      <c r="H3712"/>
      <c r="I3712"/>
    </row>
    <row r="3713" spans="4:9" x14ac:dyDescent="0.25">
      <c r="D3713"/>
      <c r="E3713"/>
      <c r="F3713"/>
      <c r="G3713"/>
      <c r="H3713"/>
      <c r="I3713"/>
    </row>
    <row r="3714" spans="4:9" x14ac:dyDescent="0.25">
      <c r="D3714"/>
      <c r="E3714"/>
      <c r="F3714"/>
      <c r="G3714"/>
      <c r="H3714"/>
      <c r="I3714"/>
    </row>
    <row r="3715" spans="4:9" x14ac:dyDescent="0.25">
      <c r="D3715"/>
      <c r="E3715"/>
      <c r="F3715"/>
      <c r="G3715"/>
      <c r="H3715"/>
      <c r="I3715"/>
    </row>
    <row r="3716" spans="4:9" x14ac:dyDescent="0.25">
      <c r="D3716"/>
      <c r="E3716"/>
      <c r="F3716"/>
      <c r="G3716"/>
      <c r="H3716"/>
      <c r="I3716"/>
    </row>
    <row r="3717" spans="4:9" x14ac:dyDescent="0.25">
      <c r="D3717"/>
      <c r="E3717"/>
      <c r="F3717"/>
      <c r="G3717"/>
      <c r="H3717"/>
      <c r="I3717"/>
    </row>
    <row r="3718" spans="4:9" x14ac:dyDescent="0.25">
      <c r="D3718"/>
      <c r="E3718"/>
      <c r="F3718"/>
      <c r="G3718"/>
      <c r="H3718"/>
      <c r="I3718"/>
    </row>
    <row r="3719" spans="4:9" x14ac:dyDescent="0.25">
      <c r="D3719"/>
      <c r="E3719"/>
      <c r="F3719"/>
      <c r="G3719"/>
      <c r="H3719"/>
      <c r="I3719"/>
    </row>
    <row r="3720" spans="4:9" x14ac:dyDescent="0.25">
      <c r="D3720"/>
      <c r="E3720"/>
      <c r="F3720"/>
      <c r="G3720"/>
      <c r="H3720"/>
      <c r="I3720"/>
    </row>
    <row r="3721" spans="4:9" x14ac:dyDescent="0.25">
      <c r="D3721"/>
      <c r="E3721"/>
      <c r="F3721"/>
      <c r="G3721"/>
      <c r="H3721"/>
      <c r="I3721"/>
    </row>
    <row r="3722" spans="4:9" x14ac:dyDescent="0.25">
      <c r="D3722"/>
      <c r="E3722"/>
      <c r="F3722"/>
      <c r="G3722"/>
      <c r="H3722"/>
      <c r="I3722"/>
    </row>
    <row r="3723" spans="4:9" x14ac:dyDescent="0.25">
      <c r="D3723"/>
      <c r="E3723"/>
      <c r="F3723"/>
      <c r="G3723"/>
      <c r="H3723"/>
      <c r="I3723"/>
    </row>
    <row r="3724" spans="4:9" x14ac:dyDescent="0.25">
      <c r="D3724"/>
      <c r="E3724"/>
      <c r="F3724"/>
      <c r="G3724"/>
      <c r="H3724"/>
      <c r="I3724"/>
    </row>
    <row r="3725" spans="4:9" x14ac:dyDescent="0.25">
      <c r="D3725"/>
      <c r="E3725"/>
      <c r="F3725"/>
      <c r="G3725"/>
      <c r="H3725"/>
      <c r="I3725"/>
    </row>
    <row r="3726" spans="4:9" x14ac:dyDescent="0.25">
      <c r="D3726"/>
      <c r="E3726"/>
      <c r="F3726"/>
      <c r="G3726"/>
      <c r="H3726"/>
      <c r="I3726"/>
    </row>
    <row r="3727" spans="4:9" x14ac:dyDescent="0.25">
      <c r="D3727"/>
      <c r="E3727"/>
      <c r="F3727"/>
      <c r="G3727"/>
      <c r="H3727"/>
      <c r="I3727"/>
    </row>
    <row r="3728" spans="4:9" x14ac:dyDescent="0.25">
      <c r="D3728"/>
      <c r="E3728"/>
      <c r="F3728"/>
      <c r="G3728"/>
      <c r="H3728"/>
      <c r="I3728"/>
    </row>
    <row r="3729" spans="4:9" x14ac:dyDescent="0.25">
      <c r="D3729"/>
      <c r="E3729"/>
      <c r="F3729"/>
      <c r="G3729"/>
      <c r="H3729"/>
      <c r="I3729"/>
    </row>
    <row r="3730" spans="4:9" x14ac:dyDescent="0.25">
      <c r="D3730"/>
      <c r="E3730"/>
      <c r="F3730"/>
      <c r="G3730"/>
      <c r="H3730"/>
      <c r="I3730"/>
    </row>
    <row r="3731" spans="4:9" x14ac:dyDescent="0.25">
      <c r="D3731"/>
      <c r="E3731"/>
      <c r="F3731"/>
      <c r="G3731"/>
      <c r="H3731"/>
      <c r="I3731"/>
    </row>
    <row r="3732" spans="4:9" x14ac:dyDescent="0.25">
      <c r="D3732"/>
      <c r="E3732"/>
      <c r="F3732"/>
      <c r="G3732"/>
      <c r="H3732"/>
      <c r="I3732"/>
    </row>
    <row r="3733" spans="4:9" x14ac:dyDescent="0.25">
      <c r="D3733"/>
      <c r="E3733"/>
      <c r="F3733"/>
      <c r="G3733"/>
      <c r="H3733"/>
      <c r="I3733"/>
    </row>
    <row r="3734" spans="4:9" x14ac:dyDescent="0.25">
      <c r="D3734"/>
      <c r="E3734"/>
      <c r="F3734"/>
      <c r="G3734"/>
      <c r="H3734"/>
      <c r="I3734"/>
    </row>
    <row r="3735" spans="4:9" x14ac:dyDescent="0.25">
      <c r="D3735"/>
      <c r="E3735"/>
      <c r="F3735"/>
      <c r="G3735"/>
      <c r="H3735"/>
      <c r="I3735"/>
    </row>
    <row r="3736" spans="4:9" x14ac:dyDescent="0.25">
      <c r="D3736"/>
      <c r="E3736"/>
      <c r="F3736"/>
      <c r="G3736"/>
      <c r="H3736"/>
      <c r="I3736"/>
    </row>
    <row r="3737" spans="4:9" x14ac:dyDescent="0.25">
      <c r="D3737"/>
      <c r="E3737"/>
      <c r="F3737"/>
      <c r="G3737"/>
      <c r="H3737"/>
      <c r="I3737"/>
    </row>
    <row r="3738" spans="4:9" x14ac:dyDescent="0.25">
      <c r="D3738"/>
      <c r="E3738"/>
      <c r="F3738"/>
      <c r="G3738"/>
      <c r="H3738"/>
      <c r="I3738"/>
    </row>
    <row r="3739" spans="4:9" x14ac:dyDescent="0.25">
      <c r="D3739"/>
      <c r="E3739"/>
      <c r="F3739"/>
      <c r="G3739"/>
      <c r="H3739"/>
      <c r="I3739"/>
    </row>
    <row r="3740" spans="4:9" x14ac:dyDescent="0.25">
      <c r="D3740"/>
      <c r="E3740"/>
      <c r="F3740"/>
      <c r="G3740"/>
      <c r="H3740"/>
      <c r="I3740"/>
    </row>
    <row r="3741" spans="4:9" x14ac:dyDescent="0.25">
      <c r="D3741"/>
      <c r="E3741"/>
      <c r="F3741"/>
      <c r="G3741"/>
      <c r="H3741"/>
      <c r="I3741"/>
    </row>
    <row r="3742" spans="4:9" x14ac:dyDescent="0.25">
      <c r="D3742"/>
      <c r="E3742"/>
      <c r="F3742"/>
      <c r="G3742"/>
      <c r="H3742"/>
      <c r="I3742"/>
    </row>
    <row r="3743" spans="4:9" x14ac:dyDescent="0.25">
      <c r="D3743"/>
      <c r="E3743"/>
      <c r="F3743"/>
      <c r="G3743"/>
      <c r="H3743"/>
      <c r="I3743"/>
    </row>
    <row r="3744" spans="4:9" x14ac:dyDescent="0.25">
      <c r="D3744"/>
      <c r="E3744"/>
      <c r="F3744"/>
      <c r="G3744"/>
      <c r="H3744"/>
      <c r="I3744"/>
    </row>
    <row r="3745" spans="4:9" x14ac:dyDescent="0.25">
      <c r="D3745"/>
      <c r="E3745"/>
      <c r="F3745"/>
      <c r="G3745"/>
      <c r="H3745"/>
      <c r="I3745"/>
    </row>
    <row r="3746" spans="4:9" x14ac:dyDescent="0.25">
      <c r="D3746"/>
      <c r="E3746"/>
      <c r="F3746"/>
      <c r="G3746"/>
      <c r="H3746"/>
      <c r="I3746"/>
    </row>
    <row r="3747" spans="4:9" x14ac:dyDescent="0.25">
      <c r="D3747"/>
      <c r="E3747"/>
      <c r="F3747"/>
      <c r="G3747"/>
      <c r="H3747"/>
      <c r="I3747"/>
    </row>
    <row r="3748" spans="4:9" x14ac:dyDescent="0.25">
      <c r="D3748"/>
      <c r="E3748"/>
      <c r="F3748"/>
      <c r="G3748"/>
      <c r="H3748"/>
      <c r="I3748"/>
    </row>
    <row r="3749" spans="4:9" x14ac:dyDescent="0.25">
      <c r="D3749"/>
      <c r="E3749"/>
      <c r="F3749"/>
      <c r="G3749"/>
      <c r="H3749"/>
      <c r="I3749"/>
    </row>
    <row r="3750" spans="4:9" x14ac:dyDescent="0.25">
      <c r="D3750"/>
      <c r="E3750"/>
      <c r="F3750"/>
      <c r="G3750"/>
      <c r="H3750"/>
      <c r="I3750"/>
    </row>
    <row r="3751" spans="4:9" x14ac:dyDescent="0.25">
      <c r="D3751"/>
      <c r="E3751"/>
      <c r="F3751"/>
      <c r="G3751"/>
      <c r="H3751"/>
      <c r="I3751"/>
    </row>
    <row r="3752" spans="4:9" x14ac:dyDescent="0.25">
      <c r="D3752"/>
      <c r="E3752"/>
      <c r="F3752"/>
      <c r="G3752"/>
      <c r="H3752"/>
      <c r="I3752"/>
    </row>
    <row r="3753" spans="4:9" x14ac:dyDescent="0.25">
      <c r="D3753"/>
      <c r="E3753"/>
      <c r="F3753"/>
      <c r="G3753"/>
      <c r="H3753"/>
      <c r="I3753"/>
    </row>
    <row r="3754" spans="4:9" x14ac:dyDescent="0.25">
      <c r="D3754"/>
      <c r="E3754"/>
      <c r="F3754"/>
      <c r="G3754"/>
      <c r="H3754"/>
      <c r="I3754"/>
    </row>
    <row r="3755" spans="4:9" x14ac:dyDescent="0.25">
      <c r="D3755"/>
      <c r="E3755"/>
      <c r="F3755"/>
      <c r="G3755"/>
      <c r="H3755"/>
      <c r="I3755"/>
    </row>
    <row r="3756" spans="4:9" x14ac:dyDescent="0.25">
      <c r="D3756"/>
      <c r="E3756"/>
      <c r="F3756"/>
      <c r="G3756"/>
      <c r="H3756"/>
      <c r="I3756"/>
    </row>
    <row r="3757" spans="4:9" x14ac:dyDescent="0.25">
      <c r="D3757"/>
      <c r="E3757"/>
      <c r="F3757"/>
      <c r="G3757"/>
      <c r="H3757"/>
      <c r="I3757"/>
    </row>
    <row r="3758" spans="4:9" x14ac:dyDescent="0.25">
      <c r="D3758"/>
      <c r="E3758"/>
      <c r="F3758"/>
      <c r="G3758"/>
      <c r="H3758"/>
      <c r="I3758"/>
    </row>
    <row r="3759" spans="4:9" x14ac:dyDescent="0.25">
      <c r="D3759"/>
      <c r="E3759"/>
      <c r="F3759"/>
      <c r="G3759"/>
      <c r="H3759"/>
      <c r="I3759"/>
    </row>
    <row r="3760" spans="4:9" x14ac:dyDescent="0.25">
      <c r="D3760"/>
      <c r="E3760"/>
      <c r="F3760"/>
      <c r="G3760"/>
      <c r="H3760"/>
      <c r="I3760"/>
    </row>
    <row r="3761" spans="4:9" x14ac:dyDescent="0.25">
      <c r="D3761"/>
      <c r="E3761"/>
      <c r="F3761"/>
      <c r="G3761"/>
      <c r="H3761"/>
      <c r="I3761"/>
    </row>
    <row r="3762" spans="4:9" x14ac:dyDescent="0.25">
      <c r="D3762"/>
      <c r="E3762"/>
      <c r="F3762"/>
      <c r="G3762"/>
      <c r="H3762"/>
      <c r="I3762"/>
    </row>
    <row r="3763" spans="4:9" x14ac:dyDescent="0.25">
      <c r="D3763"/>
      <c r="E3763"/>
      <c r="F3763"/>
      <c r="G3763"/>
      <c r="H3763"/>
      <c r="I3763"/>
    </row>
    <row r="3764" spans="4:9" x14ac:dyDescent="0.25">
      <c r="D3764"/>
      <c r="E3764"/>
      <c r="F3764"/>
      <c r="G3764"/>
      <c r="H3764"/>
      <c r="I3764"/>
    </row>
    <row r="3765" spans="4:9" x14ac:dyDescent="0.25">
      <c r="D3765"/>
      <c r="E3765"/>
      <c r="F3765"/>
      <c r="G3765"/>
      <c r="H3765"/>
      <c r="I3765"/>
    </row>
    <row r="3766" spans="4:9" x14ac:dyDescent="0.25">
      <c r="D3766"/>
      <c r="E3766"/>
      <c r="F3766"/>
      <c r="G3766"/>
      <c r="H3766"/>
      <c r="I3766"/>
    </row>
    <row r="3767" spans="4:9" x14ac:dyDescent="0.25">
      <c r="D3767"/>
      <c r="E3767"/>
      <c r="F3767"/>
      <c r="G3767"/>
      <c r="H3767"/>
      <c r="I3767"/>
    </row>
    <row r="3768" spans="4:9" x14ac:dyDescent="0.25">
      <c r="D3768"/>
      <c r="E3768"/>
      <c r="F3768"/>
      <c r="G3768"/>
      <c r="H3768"/>
      <c r="I3768"/>
    </row>
    <row r="3769" spans="4:9" x14ac:dyDescent="0.25">
      <c r="D3769"/>
      <c r="E3769"/>
      <c r="F3769"/>
      <c r="G3769"/>
      <c r="H3769"/>
      <c r="I3769"/>
    </row>
    <row r="3770" spans="4:9" x14ac:dyDescent="0.25">
      <c r="D3770"/>
      <c r="E3770"/>
      <c r="F3770"/>
      <c r="G3770"/>
      <c r="H3770"/>
      <c r="I3770"/>
    </row>
    <row r="3771" spans="4:9" x14ac:dyDescent="0.25">
      <c r="D3771"/>
      <c r="E3771"/>
      <c r="F3771"/>
      <c r="G3771"/>
      <c r="H3771"/>
      <c r="I3771"/>
    </row>
    <row r="3772" spans="4:9" x14ac:dyDescent="0.25">
      <c r="D3772"/>
      <c r="E3772"/>
      <c r="F3772"/>
      <c r="G3772"/>
      <c r="H3772"/>
      <c r="I3772"/>
    </row>
    <row r="3773" spans="4:9" x14ac:dyDescent="0.25">
      <c r="D3773"/>
      <c r="E3773"/>
      <c r="F3773"/>
      <c r="G3773"/>
      <c r="H3773"/>
      <c r="I3773"/>
    </row>
    <row r="3774" spans="4:9" x14ac:dyDescent="0.25">
      <c r="D3774"/>
      <c r="E3774"/>
      <c r="F3774"/>
      <c r="G3774"/>
      <c r="H3774"/>
      <c r="I3774"/>
    </row>
    <row r="3775" spans="4:9" x14ac:dyDescent="0.25">
      <c r="D3775"/>
      <c r="E3775"/>
      <c r="F3775"/>
      <c r="G3775"/>
      <c r="H3775"/>
      <c r="I3775"/>
    </row>
    <row r="3776" spans="4:9" x14ac:dyDescent="0.25">
      <c r="D3776"/>
      <c r="E3776"/>
      <c r="F3776"/>
      <c r="G3776"/>
      <c r="H3776"/>
      <c r="I3776"/>
    </row>
    <row r="3777" spans="4:9" x14ac:dyDescent="0.25">
      <c r="D3777"/>
      <c r="E3777"/>
      <c r="F3777"/>
      <c r="G3777"/>
      <c r="H3777"/>
      <c r="I3777"/>
    </row>
    <row r="3778" spans="4:9" x14ac:dyDescent="0.25">
      <c r="D3778"/>
      <c r="E3778"/>
      <c r="F3778"/>
      <c r="G3778"/>
      <c r="H3778"/>
      <c r="I3778"/>
    </row>
    <row r="3779" spans="4:9" x14ac:dyDescent="0.25">
      <c r="D3779"/>
      <c r="E3779"/>
      <c r="F3779"/>
      <c r="G3779"/>
      <c r="H3779"/>
      <c r="I3779"/>
    </row>
    <row r="3780" spans="4:9" x14ac:dyDescent="0.25">
      <c r="D3780"/>
      <c r="E3780"/>
      <c r="F3780"/>
      <c r="G3780"/>
      <c r="H3780"/>
      <c r="I3780"/>
    </row>
    <row r="3781" spans="4:9" x14ac:dyDescent="0.25">
      <c r="D3781"/>
      <c r="E3781"/>
      <c r="F3781"/>
      <c r="G3781"/>
      <c r="H3781"/>
      <c r="I3781"/>
    </row>
    <row r="3782" spans="4:9" x14ac:dyDescent="0.25">
      <c r="D3782"/>
      <c r="E3782"/>
      <c r="F3782"/>
      <c r="G3782"/>
      <c r="H3782"/>
      <c r="I3782"/>
    </row>
    <row r="3783" spans="4:9" x14ac:dyDescent="0.25">
      <c r="D3783"/>
      <c r="E3783"/>
      <c r="F3783"/>
      <c r="G3783"/>
      <c r="H3783"/>
      <c r="I3783"/>
    </row>
    <row r="3784" spans="4:9" x14ac:dyDescent="0.25">
      <c r="D3784"/>
      <c r="E3784"/>
      <c r="F3784"/>
      <c r="G3784"/>
      <c r="H3784"/>
      <c r="I3784"/>
    </row>
    <row r="3785" spans="4:9" x14ac:dyDescent="0.25">
      <c r="D3785"/>
      <c r="E3785"/>
      <c r="F3785"/>
      <c r="G3785"/>
      <c r="H3785"/>
      <c r="I3785"/>
    </row>
    <row r="3786" spans="4:9" x14ac:dyDescent="0.25">
      <c r="D3786"/>
      <c r="E3786"/>
      <c r="F3786"/>
      <c r="G3786"/>
      <c r="H3786"/>
      <c r="I3786"/>
    </row>
    <row r="3787" spans="4:9" x14ac:dyDescent="0.25">
      <c r="D3787"/>
      <c r="E3787"/>
      <c r="F3787"/>
      <c r="G3787"/>
      <c r="H3787"/>
      <c r="I3787"/>
    </row>
    <row r="3788" spans="4:9" x14ac:dyDescent="0.25">
      <c r="D3788"/>
      <c r="E3788"/>
      <c r="F3788"/>
      <c r="G3788"/>
      <c r="H3788"/>
      <c r="I3788"/>
    </row>
    <row r="3789" spans="4:9" x14ac:dyDescent="0.25">
      <c r="D3789"/>
      <c r="E3789"/>
      <c r="F3789"/>
      <c r="G3789"/>
      <c r="H3789"/>
      <c r="I3789"/>
    </row>
    <row r="3790" spans="4:9" x14ac:dyDescent="0.25">
      <c r="D3790"/>
      <c r="E3790"/>
      <c r="F3790"/>
      <c r="G3790"/>
      <c r="H3790"/>
      <c r="I3790"/>
    </row>
    <row r="3791" spans="4:9" x14ac:dyDescent="0.25">
      <c r="D3791"/>
      <c r="E3791"/>
      <c r="F3791"/>
      <c r="G3791"/>
      <c r="H3791"/>
      <c r="I3791"/>
    </row>
    <row r="3792" spans="4:9" x14ac:dyDescent="0.25">
      <c r="D3792"/>
      <c r="E3792"/>
      <c r="F3792"/>
      <c r="G3792"/>
      <c r="H3792"/>
      <c r="I3792"/>
    </row>
    <row r="3793" spans="4:9" x14ac:dyDescent="0.25">
      <c r="D3793"/>
      <c r="E3793"/>
      <c r="F3793"/>
      <c r="G3793"/>
      <c r="H3793"/>
      <c r="I3793"/>
    </row>
    <row r="3794" spans="4:9" x14ac:dyDescent="0.25">
      <c r="D3794"/>
      <c r="E3794"/>
      <c r="F3794"/>
      <c r="G3794"/>
      <c r="H3794"/>
      <c r="I3794"/>
    </row>
    <row r="3795" spans="4:9" x14ac:dyDescent="0.25">
      <c r="D3795"/>
      <c r="E3795"/>
      <c r="F3795"/>
      <c r="G3795"/>
      <c r="H3795"/>
      <c r="I3795"/>
    </row>
    <row r="3796" spans="4:9" x14ac:dyDescent="0.25">
      <c r="D3796"/>
      <c r="E3796"/>
      <c r="F3796"/>
      <c r="G3796"/>
      <c r="H3796"/>
      <c r="I3796"/>
    </row>
    <row r="3797" spans="4:9" x14ac:dyDescent="0.25">
      <c r="D3797"/>
      <c r="E3797"/>
      <c r="F3797"/>
      <c r="G3797"/>
      <c r="H3797"/>
      <c r="I3797"/>
    </row>
    <row r="3798" spans="4:9" x14ac:dyDescent="0.25">
      <c r="D3798"/>
      <c r="E3798"/>
      <c r="F3798"/>
      <c r="G3798"/>
      <c r="H3798"/>
      <c r="I3798"/>
    </row>
    <row r="3799" spans="4:9" x14ac:dyDescent="0.25">
      <c r="D3799"/>
      <c r="E3799"/>
      <c r="F3799"/>
      <c r="G3799"/>
      <c r="H3799"/>
      <c r="I3799"/>
    </row>
    <row r="3800" spans="4:9" x14ac:dyDescent="0.25">
      <c r="D3800"/>
      <c r="E3800"/>
      <c r="F3800"/>
      <c r="G3800"/>
      <c r="H3800"/>
      <c r="I3800"/>
    </row>
    <row r="3801" spans="4:9" x14ac:dyDescent="0.25">
      <c r="D3801"/>
      <c r="E3801"/>
      <c r="F3801"/>
      <c r="G3801"/>
      <c r="H3801"/>
      <c r="I3801"/>
    </row>
    <row r="3802" spans="4:9" x14ac:dyDescent="0.25">
      <c r="D3802"/>
      <c r="E3802"/>
      <c r="F3802"/>
      <c r="G3802"/>
      <c r="H3802"/>
      <c r="I3802"/>
    </row>
    <row r="3803" spans="4:9" x14ac:dyDescent="0.25">
      <c r="D3803"/>
      <c r="E3803"/>
      <c r="F3803"/>
      <c r="G3803"/>
      <c r="H3803"/>
      <c r="I3803"/>
    </row>
    <row r="3804" spans="4:9" x14ac:dyDescent="0.25">
      <c r="D3804"/>
      <c r="E3804"/>
      <c r="F3804"/>
      <c r="G3804"/>
      <c r="H3804"/>
      <c r="I3804"/>
    </row>
    <row r="3805" spans="4:9" x14ac:dyDescent="0.25">
      <c r="D3805"/>
      <c r="E3805"/>
      <c r="F3805"/>
      <c r="G3805"/>
      <c r="H3805"/>
      <c r="I3805"/>
    </row>
    <row r="3806" spans="4:9" x14ac:dyDescent="0.25">
      <c r="D3806"/>
      <c r="E3806"/>
      <c r="F3806"/>
      <c r="G3806"/>
      <c r="H3806"/>
      <c r="I3806"/>
    </row>
    <row r="3807" spans="4:9" x14ac:dyDescent="0.25">
      <c r="D3807"/>
      <c r="E3807"/>
      <c r="F3807"/>
      <c r="G3807"/>
      <c r="H3807"/>
      <c r="I3807"/>
    </row>
    <row r="3808" spans="4:9" x14ac:dyDescent="0.25">
      <c r="D3808"/>
      <c r="E3808"/>
      <c r="F3808"/>
      <c r="G3808"/>
      <c r="H3808"/>
      <c r="I3808"/>
    </row>
    <row r="3809" spans="4:9" x14ac:dyDescent="0.25">
      <c r="D3809"/>
      <c r="E3809"/>
      <c r="F3809"/>
      <c r="G3809"/>
      <c r="H3809"/>
      <c r="I3809"/>
    </row>
    <row r="3810" spans="4:9" x14ac:dyDescent="0.25">
      <c r="D3810"/>
      <c r="E3810"/>
      <c r="F3810"/>
      <c r="G3810"/>
      <c r="H3810"/>
      <c r="I3810"/>
    </row>
    <row r="3811" spans="4:9" x14ac:dyDescent="0.25">
      <c r="D3811"/>
      <c r="E3811"/>
      <c r="F3811"/>
      <c r="G3811"/>
      <c r="H3811"/>
      <c r="I3811"/>
    </row>
    <row r="3812" spans="4:9" x14ac:dyDescent="0.25">
      <c r="D3812"/>
      <c r="E3812"/>
      <c r="F3812"/>
      <c r="G3812"/>
      <c r="H3812"/>
      <c r="I3812"/>
    </row>
    <row r="3813" spans="4:9" x14ac:dyDescent="0.25">
      <c r="D3813"/>
      <c r="E3813"/>
      <c r="F3813"/>
      <c r="G3813"/>
      <c r="H3813"/>
      <c r="I3813"/>
    </row>
    <row r="3814" spans="4:9" x14ac:dyDescent="0.25">
      <c r="D3814"/>
      <c r="E3814"/>
      <c r="F3814"/>
      <c r="G3814"/>
      <c r="H3814"/>
      <c r="I3814"/>
    </row>
    <row r="3815" spans="4:9" x14ac:dyDescent="0.25">
      <c r="D3815"/>
      <c r="E3815"/>
      <c r="F3815"/>
      <c r="G3815"/>
      <c r="H3815"/>
      <c r="I3815"/>
    </row>
    <row r="3816" spans="4:9" x14ac:dyDescent="0.25">
      <c r="D3816"/>
      <c r="E3816"/>
      <c r="F3816"/>
      <c r="G3816"/>
      <c r="H3816"/>
      <c r="I3816"/>
    </row>
    <row r="3817" spans="4:9" x14ac:dyDescent="0.25">
      <c r="D3817"/>
      <c r="E3817"/>
      <c r="F3817"/>
      <c r="G3817"/>
      <c r="H3817"/>
      <c r="I3817"/>
    </row>
    <row r="3818" spans="4:9" x14ac:dyDescent="0.25">
      <c r="D3818"/>
      <c r="E3818"/>
      <c r="F3818"/>
      <c r="G3818"/>
      <c r="H3818"/>
      <c r="I3818"/>
    </row>
    <row r="3819" spans="4:9" x14ac:dyDescent="0.25">
      <c r="D3819"/>
      <c r="E3819"/>
      <c r="F3819"/>
      <c r="G3819"/>
      <c r="H3819"/>
      <c r="I3819"/>
    </row>
    <row r="3820" spans="4:9" x14ac:dyDescent="0.25">
      <c r="D3820"/>
      <c r="E3820"/>
      <c r="F3820"/>
      <c r="G3820"/>
      <c r="H3820"/>
      <c r="I3820"/>
    </row>
    <row r="3821" spans="4:9" x14ac:dyDescent="0.25">
      <c r="D3821"/>
      <c r="E3821"/>
      <c r="F3821"/>
      <c r="G3821"/>
      <c r="H3821"/>
      <c r="I3821"/>
    </row>
    <row r="3822" spans="4:9" x14ac:dyDescent="0.25">
      <c r="D3822"/>
      <c r="E3822"/>
      <c r="F3822"/>
      <c r="G3822"/>
      <c r="H3822"/>
      <c r="I3822"/>
    </row>
    <row r="3823" spans="4:9" x14ac:dyDescent="0.25">
      <c r="D3823"/>
      <c r="E3823"/>
      <c r="F3823"/>
      <c r="G3823"/>
      <c r="H3823"/>
      <c r="I3823"/>
    </row>
    <row r="3824" spans="4:9" x14ac:dyDescent="0.25">
      <c r="D3824"/>
      <c r="E3824"/>
      <c r="F3824"/>
      <c r="G3824"/>
      <c r="H3824"/>
      <c r="I3824"/>
    </row>
    <row r="3825" spans="4:9" x14ac:dyDescent="0.25">
      <c r="D3825"/>
      <c r="E3825"/>
      <c r="F3825"/>
      <c r="G3825"/>
      <c r="H3825"/>
      <c r="I3825"/>
    </row>
    <row r="3826" spans="4:9" x14ac:dyDescent="0.25">
      <c r="D3826"/>
      <c r="E3826"/>
      <c r="F3826"/>
      <c r="G3826"/>
      <c r="H3826"/>
      <c r="I3826"/>
    </row>
    <row r="3827" spans="4:9" x14ac:dyDescent="0.25">
      <c r="D3827"/>
      <c r="E3827"/>
      <c r="F3827"/>
      <c r="G3827"/>
      <c r="H3827"/>
      <c r="I3827"/>
    </row>
    <row r="3828" spans="4:9" x14ac:dyDescent="0.25">
      <c r="D3828"/>
      <c r="E3828"/>
      <c r="F3828"/>
      <c r="G3828"/>
      <c r="H3828"/>
      <c r="I3828"/>
    </row>
    <row r="3829" spans="4:9" x14ac:dyDescent="0.25">
      <c r="D3829"/>
      <c r="E3829"/>
      <c r="F3829"/>
      <c r="G3829"/>
      <c r="H3829"/>
      <c r="I3829"/>
    </row>
    <row r="3830" spans="4:9" x14ac:dyDescent="0.25">
      <c r="D3830"/>
      <c r="E3830"/>
      <c r="F3830"/>
      <c r="G3830"/>
      <c r="H3830"/>
      <c r="I3830"/>
    </row>
    <row r="3831" spans="4:9" x14ac:dyDescent="0.25">
      <c r="D3831"/>
      <c r="E3831"/>
      <c r="F3831"/>
      <c r="G3831"/>
      <c r="H3831"/>
      <c r="I3831"/>
    </row>
    <row r="3832" spans="4:9" x14ac:dyDescent="0.25">
      <c r="D3832"/>
      <c r="E3832"/>
      <c r="F3832"/>
      <c r="G3832"/>
      <c r="H3832"/>
      <c r="I3832"/>
    </row>
    <row r="3833" spans="4:9" x14ac:dyDescent="0.25">
      <c r="D3833"/>
      <c r="E3833"/>
      <c r="F3833"/>
      <c r="G3833"/>
      <c r="H3833"/>
      <c r="I3833"/>
    </row>
    <row r="3834" spans="4:9" x14ac:dyDescent="0.25">
      <c r="D3834"/>
      <c r="E3834"/>
      <c r="F3834"/>
      <c r="G3834"/>
      <c r="H3834"/>
      <c r="I3834"/>
    </row>
    <row r="3835" spans="4:9" x14ac:dyDescent="0.25">
      <c r="D3835"/>
      <c r="E3835"/>
      <c r="F3835"/>
      <c r="G3835"/>
      <c r="H3835"/>
      <c r="I3835"/>
    </row>
    <row r="3836" spans="4:9" x14ac:dyDescent="0.25">
      <c r="D3836"/>
      <c r="E3836"/>
      <c r="F3836"/>
      <c r="G3836"/>
      <c r="H3836"/>
      <c r="I3836"/>
    </row>
    <row r="3837" spans="4:9" x14ac:dyDescent="0.25">
      <c r="D3837"/>
      <c r="E3837"/>
      <c r="F3837"/>
      <c r="G3837"/>
      <c r="H3837"/>
      <c r="I3837"/>
    </row>
    <row r="3838" spans="4:9" x14ac:dyDescent="0.25">
      <c r="D3838"/>
      <c r="E3838"/>
      <c r="F3838"/>
      <c r="G3838"/>
      <c r="H3838"/>
      <c r="I3838"/>
    </row>
    <row r="3839" spans="4:9" x14ac:dyDescent="0.25">
      <c r="D3839"/>
      <c r="E3839"/>
      <c r="F3839"/>
      <c r="G3839"/>
      <c r="H3839"/>
      <c r="I3839"/>
    </row>
    <row r="3840" spans="4:9" x14ac:dyDescent="0.25">
      <c r="D3840"/>
      <c r="E3840"/>
      <c r="F3840"/>
      <c r="G3840"/>
      <c r="H3840"/>
      <c r="I3840"/>
    </row>
    <row r="3841" spans="4:9" x14ac:dyDescent="0.25">
      <c r="D3841"/>
      <c r="E3841"/>
      <c r="F3841"/>
      <c r="G3841"/>
      <c r="H3841"/>
      <c r="I3841"/>
    </row>
    <row r="3842" spans="4:9" x14ac:dyDescent="0.25">
      <c r="D3842"/>
      <c r="E3842"/>
      <c r="F3842"/>
      <c r="G3842"/>
      <c r="H3842"/>
      <c r="I3842"/>
    </row>
    <row r="3843" spans="4:9" x14ac:dyDescent="0.25">
      <c r="D3843"/>
      <c r="E3843"/>
      <c r="F3843"/>
      <c r="G3843"/>
      <c r="H3843"/>
      <c r="I3843"/>
    </row>
    <row r="3844" spans="4:9" x14ac:dyDescent="0.25">
      <c r="D3844"/>
      <c r="E3844"/>
      <c r="F3844"/>
      <c r="G3844"/>
      <c r="H3844"/>
      <c r="I3844"/>
    </row>
    <row r="3845" spans="4:9" x14ac:dyDescent="0.25">
      <c r="D3845"/>
      <c r="E3845"/>
      <c r="F3845"/>
      <c r="G3845"/>
      <c r="H3845"/>
      <c r="I3845"/>
    </row>
    <row r="3846" spans="4:9" x14ac:dyDescent="0.25">
      <c r="D3846"/>
      <c r="E3846"/>
      <c r="F3846"/>
      <c r="G3846"/>
      <c r="H3846"/>
      <c r="I3846"/>
    </row>
    <row r="3847" spans="4:9" x14ac:dyDescent="0.25">
      <c r="D3847"/>
      <c r="E3847"/>
      <c r="F3847"/>
      <c r="G3847"/>
      <c r="H3847"/>
      <c r="I3847"/>
    </row>
    <row r="3848" spans="4:9" x14ac:dyDescent="0.25">
      <c r="D3848"/>
      <c r="E3848"/>
      <c r="F3848"/>
      <c r="G3848"/>
      <c r="H3848"/>
      <c r="I3848"/>
    </row>
    <row r="3849" spans="4:9" x14ac:dyDescent="0.25">
      <c r="D3849"/>
      <c r="E3849"/>
      <c r="F3849"/>
      <c r="G3849"/>
      <c r="H3849"/>
      <c r="I3849"/>
    </row>
    <row r="3850" spans="4:9" x14ac:dyDescent="0.25">
      <c r="D3850"/>
      <c r="E3850"/>
      <c r="F3850"/>
      <c r="G3850"/>
      <c r="H3850"/>
      <c r="I3850"/>
    </row>
    <row r="3851" spans="4:9" x14ac:dyDescent="0.25">
      <c r="D3851"/>
      <c r="E3851"/>
      <c r="F3851"/>
      <c r="G3851"/>
      <c r="H3851"/>
      <c r="I3851"/>
    </row>
    <row r="3852" spans="4:9" x14ac:dyDescent="0.25">
      <c r="D3852"/>
      <c r="E3852"/>
      <c r="F3852"/>
      <c r="G3852"/>
      <c r="H3852"/>
      <c r="I3852"/>
    </row>
    <row r="3853" spans="4:9" x14ac:dyDescent="0.25">
      <c r="D3853"/>
      <c r="E3853"/>
      <c r="F3853"/>
      <c r="G3853"/>
      <c r="H3853"/>
      <c r="I3853"/>
    </row>
    <row r="3854" spans="4:9" x14ac:dyDescent="0.25">
      <c r="D3854"/>
      <c r="E3854"/>
      <c r="F3854"/>
      <c r="G3854"/>
      <c r="H3854"/>
      <c r="I3854"/>
    </row>
    <row r="3855" spans="4:9" x14ac:dyDescent="0.25">
      <c r="D3855"/>
      <c r="E3855"/>
      <c r="F3855"/>
      <c r="G3855"/>
      <c r="H3855"/>
      <c r="I3855"/>
    </row>
    <row r="3856" spans="4:9" x14ac:dyDescent="0.25">
      <c r="D3856"/>
      <c r="E3856"/>
      <c r="F3856"/>
      <c r="G3856"/>
      <c r="H3856"/>
      <c r="I3856"/>
    </row>
    <row r="3857" spans="4:9" x14ac:dyDescent="0.25">
      <c r="D3857"/>
      <c r="E3857"/>
      <c r="F3857"/>
      <c r="G3857"/>
      <c r="H3857"/>
      <c r="I3857"/>
    </row>
    <row r="3858" spans="4:9" x14ac:dyDescent="0.25">
      <c r="D3858"/>
      <c r="E3858"/>
      <c r="F3858"/>
      <c r="G3858"/>
      <c r="H3858"/>
      <c r="I3858"/>
    </row>
    <row r="3859" spans="4:9" x14ac:dyDescent="0.25">
      <c r="D3859"/>
      <c r="E3859"/>
      <c r="F3859"/>
      <c r="G3859"/>
      <c r="H3859"/>
      <c r="I3859"/>
    </row>
    <row r="3860" spans="4:9" x14ac:dyDescent="0.25">
      <c r="D3860"/>
      <c r="E3860"/>
      <c r="F3860"/>
      <c r="G3860"/>
      <c r="H3860"/>
      <c r="I3860"/>
    </row>
    <row r="3861" spans="4:9" x14ac:dyDescent="0.25">
      <c r="D3861"/>
      <c r="E3861"/>
      <c r="F3861"/>
      <c r="G3861"/>
      <c r="H3861"/>
      <c r="I3861"/>
    </row>
    <row r="3862" spans="4:9" x14ac:dyDescent="0.25">
      <c r="D3862"/>
      <c r="E3862"/>
      <c r="F3862"/>
      <c r="G3862"/>
      <c r="H3862"/>
      <c r="I3862"/>
    </row>
    <row r="3863" spans="4:9" x14ac:dyDescent="0.25">
      <c r="D3863"/>
      <c r="E3863"/>
      <c r="F3863"/>
      <c r="G3863"/>
      <c r="H3863"/>
      <c r="I3863"/>
    </row>
    <row r="3864" spans="4:9" x14ac:dyDescent="0.25">
      <c r="D3864"/>
      <c r="E3864"/>
      <c r="F3864"/>
      <c r="G3864"/>
      <c r="H3864"/>
      <c r="I3864"/>
    </row>
    <row r="3865" spans="4:9" x14ac:dyDescent="0.25">
      <c r="D3865"/>
      <c r="E3865"/>
      <c r="F3865"/>
      <c r="G3865"/>
      <c r="H3865"/>
      <c r="I3865"/>
    </row>
    <row r="3866" spans="4:9" x14ac:dyDescent="0.25">
      <c r="D3866"/>
      <c r="E3866"/>
      <c r="F3866"/>
      <c r="G3866"/>
      <c r="H3866"/>
      <c r="I3866"/>
    </row>
    <row r="3867" spans="4:9" x14ac:dyDescent="0.25">
      <c r="D3867"/>
      <c r="E3867"/>
      <c r="F3867"/>
      <c r="G3867"/>
      <c r="H3867"/>
      <c r="I3867"/>
    </row>
    <row r="3868" spans="4:9" x14ac:dyDescent="0.25">
      <c r="D3868"/>
      <c r="E3868"/>
      <c r="F3868"/>
      <c r="G3868"/>
      <c r="H3868"/>
      <c r="I3868"/>
    </row>
    <row r="3869" spans="4:9" x14ac:dyDescent="0.25">
      <c r="D3869"/>
      <c r="E3869"/>
      <c r="F3869"/>
      <c r="G3869"/>
      <c r="H3869"/>
      <c r="I3869"/>
    </row>
    <row r="3870" spans="4:9" x14ac:dyDescent="0.25">
      <c r="D3870"/>
      <c r="E3870"/>
      <c r="F3870"/>
      <c r="G3870"/>
      <c r="H3870"/>
      <c r="I3870"/>
    </row>
    <row r="3871" spans="4:9" x14ac:dyDescent="0.25">
      <c r="D3871"/>
      <c r="E3871"/>
      <c r="F3871"/>
      <c r="G3871"/>
      <c r="H3871"/>
      <c r="I3871"/>
    </row>
    <row r="3872" spans="4:9" x14ac:dyDescent="0.25">
      <c r="D3872"/>
      <c r="E3872"/>
      <c r="F3872"/>
      <c r="G3872"/>
      <c r="H3872"/>
      <c r="I3872"/>
    </row>
    <row r="3873" spans="4:9" x14ac:dyDescent="0.25">
      <c r="D3873"/>
      <c r="E3873"/>
      <c r="F3873"/>
      <c r="G3873"/>
      <c r="H3873"/>
      <c r="I3873"/>
    </row>
    <row r="3874" spans="4:9" x14ac:dyDescent="0.25">
      <c r="D3874"/>
      <c r="E3874"/>
      <c r="F3874"/>
      <c r="G3874"/>
      <c r="H3874"/>
      <c r="I3874"/>
    </row>
    <row r="3875" spans="4:9" x14ac:dyDescent="0.25">
      <c r="D3875"/>
      <c r="E3875"/>
      <c r="F3875"/>
      <c r="G3875"/>
      <c r="H3875"/>
      <c r="I3875"/>
    </row>
    <row r="3876" spans="4:9" x14ac:dyDescent="0.25">
      <c r="D3876"/>
      <c r="E3876"/>
      <c r="F3876"/>
      <c r="G3876"/>
      <c r="H3876"/>
      <c r="I3876"/>
    </row>
    <row r="3877" spans="4:9" x14ac:dyDescent="0.25">
      <c r="D3877"/>
      <c r="E3877"/>
      <c r="F3877"/>
      <c r="G3877"/>
      <c r="H3877"/>
      <c r="I3877"/>
    </row>
    <row r="3878" spans="4:9" x14ac:dyDescent="0.25">
      <c r="D3878"/>
      <c r="E3878"/>
      <c r="F3878"/>
      <c r="G3878"/>
      <c r="H3878"/>
      <c r="I3878"/>
    </row>
    <row r="3879" spans="4:9" x14ac:dyDescent="0.25">
      <c r="D3879"/>
      <c r="E3879"/>
      <c r="F3879"/>
      <c r="G3879"/>
      <c r="H3879"/>
      <c r="I3879"/>
    </row>
    <row r="3880" spans="4:9" x14ac:dyDescent="0.25">
      <c r="D3880"/>
      <c r="E3880"/>
      <c r="F3880"/>
      <c r="G3880"/>
      <c r="H3880"/>
      <c r="I3880"/>
    </row>
    <row r="3881" spans="4:9" x14ac:dyDescent="0.25">
      <c r="D3881"/>
      <c r="E3881"/>
      <c r="F3881"/>
      <c r="G3881"/>
      <c r="H3881"/>
      <c r="I3881"/>
    </row>
    <row r="3882" spans="4:9" x14ac:dyDescent="0.25">
      <c r="D3882"/>
      <c r="E3882"/>
      <c r="F3882"/>
      <c r="G3882"/>
      <c r="H3882"/>
      <c r="I3882"/>
    </row>
    <row r="3883" spans="4:9" x14ac:dyDescent="0.25">
      <c r="D3883"/>
      <c r="E3883"/>
      <c r="F3883"/>
      <c r="G3883"/>
      <c r="H3883"/>
      <c r="I3883"/>
    </row>
    <row r="3884" spans="4:9" x14ac:dyDescent="0.25">
      <c r="D3884"/>
      <c r="E3884"/>
      <c r="F3884"/>
      <c r="G3884"/>
      <c r="H3884"/>
      <c r="I3884"/>
    </row>
    <row r="3885" spans="4:9" x14ac:dyDescent="0.25">
      <c r="D3885"/>
      <c r="E3885"/>
      <c r="F3885"/>
      <c r="G3885"/>
      <c r="H3885"/>
      <c r="I3885"/>
    </row>
    <row r="3886" spans="4:9" x14ac:dyDescent="0.25">
      <c r="D3886"/>
      <c r="E3886"/>
      <c r="F3886"/>
      <c r="G3886"/>
      <c r="H3886"/>
      <c r="I3886"/>
    </row>
    <row r="3887" spans="4:9" x14ac:dyDescent="0.25">
      <c r="D3887"/>
      <c r="E3887"/>
      <c r="F3887"/>
      <c r="G3887"/>
      <c r="H3887"/>
      <c r="I3887"/>
    </row>
    <row r="3888" spans="4:9" x14ac:dyDescent="0.25">
      <c r="D3888"/>
      <c r="E3888"/>
      <c r="F3888"/>
      <c r="G3888"/>
      <c r="H3888"/>
      <c r="I3888"/>
    </row>
    <row r="3889" spans="4:9" x14ac:dyDescent="0.25">
      <c r="D3889"/>
      <c r="E3889"/>
      <c r="F3889"/>
      <c r="G3889"/>
      <c r="H3889"/>
      <c r="I3889"/>
    </row>
    <row r="3890" spans="4:9" x14ac:dyDescent="0.25">
      <c r="D3890"/>
      <c r="E3890"/>
      <c r="F3890"/>
      <c r="G3890"/>
      <c r="H3890"/>
      <c r="I3890"/>
    </row>
    <row r="3891" spans="4:9" x14ac:dyDescent="0.25">
      <c r="D3891"/>
      <c r="E3891"/>
      <c r="F3891"/>
      <c r="G3891"/>
      <c r="H3891"/>
      <c r="I3891"/>
    </row>
    <row r="3892" spans="4:9" x14ac:dyDescent="0.25">
      <c r="D3892"/>
      <c r="E3892"/>
      <c r="F3892"/>
      <c r="G3892"/>
      <c r="H3892"/>
      <c r="I3892"/>
    </row>
    <row r="3893" spans="4:9" x14ac:dyDescent="0.25">
      <c r="D3893"/>
      <c r="E3893"/>
      <c r="F3893"/>
      <c r="G3893"/>
      <c r="H3893"/>
      <c r="I3893"/>
    </row>
    <row r="3894" spans="4:9" x14ac:dyDescent="0.25">
      <c r="D3894"/>
      <c r="E3894"/>
      <c r="F3894"/>
      <c r="G3894"/>
      <c r="H3894"/>
      <c r="I3894"/>
    </row>
    <row r="3895" spans="4:9" x14ac:dyDescent="0.25">
      <c r="D3895"/>
      <c r="E3895"/>
      <c r="F3895"/>
      <c r="G3895"/>
      <c r="H3895"/>
      <c r="I3895"/>
    </row>
    <row r="3896" spans="4:9" x14ac:dyDescent="0.25">
      <c r="D3896"/>
      <c r="E3896"/>
      <c r="F3896"/>
      <c r="G3896"/>
      <c r="H3896"/>
      <c r="I3896"/>
    </row>
    <row r="3897" spans="4:9" x14ac:dyDescent="0.25">
      <c r="D3897"/>
      <c r="E3897"/>
      <c r="F3897"/>
      <c r="G3897"/>
      <c r="H3897"/>
      <c r="I3897"/>
    </row>
    <row r="3898" spans="4:9" x14ac:dyDescent="0.25">
      <c r="D3898"/>
      <c r="E3898"/>
      <c r="F3898"/>
      <c r="G3898"/>
      <c r="H3898"/>
      <c r="I3898"/>
    </row>
    <row r="3899" spans="4:9" x14ac:dyDescent="0.25">
      <c r="D3899"/>
      <c r="E3899"/>
      <c r="F3899"/>
      <c r="G3899"/>
      <c r="H3899"/>
      <c r="I3899"/>
    </row>
    <row r="3900" spans="4:9" x14ac:dyDescent="0.25">
      <c r="D3900"/>
      <c r="E3900"/>
      <c r="F3900"/>
      <c r="G3900"/>
      <c r="H3900"/>
      <c r="I3900"/>
    </row>
    <row r="3901" spans="4:9" x14ac:dyDescent="0.25">
      <c r="D3901"/>
      <c r="E3901"/>
      <c r="F3901"/>
      <c r="G3901"/>
      <c r="H3901"/>
      <c r="I3901"/>
    </row>
    <row r="3902" spans="4:9" x14ac:dyDescent="0.25">
      <c r="D3902"/>
      <c r="E3902"/>
      <c r="F3902"/>
      <c r="G3902"/>
      <c r="H3902"/>
      <c r="I3902"/>
    </row>
    <row r="3903" spans="4:9" x14ac:dyDescent="0.25">
      <c r="D3903"/>
      <c r="E3903"/>
      <c r="F3903"/>
      <c r="G3903"/>
      <c r="H3903"/>
      <c r="I3903"/>
    </row>
    <row r="3904" spans="4:9" x14ac:dyDescent="0.25">
      <c r="D3904"/>
      <c r="E3904"/>
      <c r="F3904"/>
      <c r="G3904"/>
      <c r="H3904"/>
      <c r="I3904"/>
    </row>
    <row r="3905" spans="4:9" x14ac:dyDescent="0.25">
      <c r="D3905"/>
      <c r="E3905"/>
      <c r="F3905"/>
      <c r="G3905"/>
      <c r="H3905"/>
      <c r="I3905"/>
    </row>
    <row r="3906" spans="4:9" x14ac:dyDescent="0.25">
      <c r="D3906"/>
      <c r="E3906"/>
      <c r="F3906"/>
      <c r="G3906"/>
      <c r="H3906"/>
      <c r="I3906"/>
    </row>
    <row r="3907" spans="4:9" x14ac:dyDescent="0.25">
      <c r="D3907"/>
      <c r="E3907"/>
      <c r="F3907"/>
      <c r="G3907"/>
      <c r="H3907"/>
      <c r="I3907"/>
    </row>
    <row r="3908" spans="4:9" x14ac:dyDescent="0.25">
      <c r="D3908"/>
      <c r="E3908"/>
      <c r="F3908"/>
      <c r="G3908"/>
      <c r="H3908"/>
      <c r="I3908"/>
    </row>
    <row r="3909" spans="4:9" x14ac:dyDescent="0.25">
      <c r="D3909"/>
      <c r="E3909"/>
      <c r="F3909"/>
      <c r="G3909"/>
      <c r="H3909"/>
      <c r="I3909"/>
    </row>
    <row r="3910" spans="4:9" x14ac:dyDescent="0.25">
      <c r="D3910"/>
      <c r="E3910"/>
      <c r="F3910"/>
      <c r="G3910"/>
      <c r="H3910"/>
      <c r="I3910"/>
    </row>
    <row r="3911" spans="4:9" x14ac:dyDescent="0.25">
      <c r="D3911"/>
      <c r="E3911"/>
      <c r="F3911"/>
      <c r="G3911"/>
      <c r="H3911"/>
      <c r="I3911"/>
    </row>
    <row r="3912" spans="4:9" x14ac:dyDescent="0.25">
      <c r="D3912"/>
      <c r="E3912"/>
      <c r="F3912"/>
      <c r="G3912"/>
      <c r="H3912"/>
      <c r="I3912"/>
    </row>
    <row r="3913" spans="4:9" x14ac:dyDescent="0.25">
      <c r="D3913"/>
      <c r="E3913"/>
      <c r="F3913"/>
      <c r="G3913"/>
      <c r="H3913"/>
      <c r="I3913"/>
    </row>
    <row r="3914" spans="4:9" x14ac:dyDescent="0.25">
      <c r="D3914"/>
      <c r="E3914"/>
      <c r="F3914"/>
      <c r="G3914"/>
      <c r="H3914"/>
      <c r="I3914"/>
    </row>
    <row r="3915" spans="4:9" x14ac:dyDescent="0.25">
      <c r="D3915"/>
      <c r="E3915"/>
      <c r="F3915"/>
      <c r="G3915"/>
      <c r="H3915"/>
      <c r="I3915"/>
    </row>
    <row r="3916" spans="4:9" x14ac:dyDescent="0.25">
      <c r="D3916"/>
      <c r="E3916"/>
      <c r="F3916"/>
      <c r="G3916"/>
      <c r="H3916"/>
      <c r="I3916"/>
    </row>
    <row r="3917" spans="4:9" x14ac:dyDescent="0.25">
      <c r="D3917"/>
      <c r="E3917"/>
      <c r="F3917"/>
      <c r="G3917"/>
      <c r="H3917"/>
      <c r="I3917"/>
    </row>
    <row r="3918" spans="4:9" x14ac:dyDescent="0.25">
      <c r="D3918"/>
      <c r="E3918"/>
      <c r="F3918"/>
      <c r="G3918"/>
      <c r="H3918"/>
      <c r="I3918"/>
    </row>
    <row r="3919" spans="4:9" x14ac:dyDescent="0.25">
      <c r="D3919"/>
      <c r="E3919"/>
      <c r="F3919"/>
      <c r="G3919"/>
      <c r="H3919"/>
      <c r="I3919"/>
    </row>
    <row r="3920" spans="4:9" x14ac:dyDescent="0.25">
      <c r="D3920"/>
      <c r="E3920"/>
      <c r="F3920"/>
      <c r="G3920"/>
      <c r="H3920"/>
      <c r="I3920"/>
    </row>
    <row r="3921" spans="4:9" x14ac:dyDescent="0.25">
      <c r="D3921"/>
      <c r="E3921"/>
      <c r="F3921"/>
      <c r="G3921"/>
      <c r="H3921"/>
      <c r="I3921"/>
    </row>
    <row r="3922" spans="4:9" x14ac:dyDescent="0.25">
      <c r="D3922"/>
      <c r="E3922"/>
      <c r="F3922"/>
      <c r="G3922"/>
      <c r="H3922"/>
      <c r="I3922"/>
    </row>
    <row r="3923" spans="4:9" x14ac:dyDescent="0.25">
      <c r="D3923"/>
      <c r="E3923"/>
      <c r="F3923"/>
      <c r="G3923"/>
      <c r="H3923"/>
      <c r="I3923"/>
    </row>
    <row r="3924" spans="4:9" x14ac:dyDescent="0.25">
      <c r="D3924"/>
      <c r="E3924"/>
      <c r="F3924"/>
      <c r="G3924"/>
      <c r="H3924"/>
      <c r="I3924"/>
    </row>
    <row r="3925" spans="4:9" x14ac:dyDescent="0.25">
      <c r="D3925"/>
      <c r="E3925"/>
      <c r="F3925"/>
      <c r="G3925"/>
      <c r="H3925"/>
      <c r="I3925"/>
    </row>
    <row r="3926" spans="4:9" x14ac:dyDescent="0.25">
      <c r="D3926"/>
      <c r="E3926"/>
      <c r="F3926"/>
      <c r="G3926"/>
      <c r="H3926"/>
      <c r="I3926"/>
    </row>
    <row r="3927" spans="4:9" x14ac:dyDescent="0.25">
      <c r="D3927"/>
      <c r="E3927"/>
      <c r="F3927"/>
      <c r="G3927"/>
      <c r="H3927"/>
      <c r="I3927"/>
    </row>
    <row r="3928" spans="4:9" x14ac:dyDescent="0.25">
      <c r="D3928"/>
      <c r="E3928"/>
      <c r="F3928"/>
      <c r="G3928"/>
      <c r="H3928"/>
      <c r="I3928"/>
    </row>
    <row r="3929" spans="4:9" x14ac:dyDescent="0.25">
      <c r="D3929"/>
      <c r="E3929"/>
      <c r="F3929"/>
      <c r="G3929"/>
      <c r="H3929"/>
      <c r="I3929"/>
    </row>
    <row r="3930" spans="4:9" x14ac:dyDescent="0.25">
      <c r="D3930"/>
      <c r="E3930"/>
      <c r="F3930"/>
      <c r="G3930"/>
      <c r="H3930"/>
      <c r="I3930"/>
    </row>
    <row r="3931" spans="4:9" x14ac:dyDescent="0.25">
      <c r="D3931"/>
      <c r="E3931"/>
      <c r="F3931"/>
      <c r="G3931"/>
      <c r="H3931"/>
      <c r="I3931"/>
    </row>
    <row r="3932" spans="4:9" x14ac:dyDescent="0.25">
      <c r="D3932"/>
      <c r="E3932"/>
      <c r="F3932"/>
      <c r="G3932"/>
      <c r="H3932"/>
      <c r="I3932"/>
    </row>
    <row r="3933" spans="4:9" x14ac:dyDescent="0.25">
      <c r="D3933"/>
      <c r="E3933"/>
      <c r="F3933"/>
      <c r="G3933"/>
      <c r="H3933"/>
      <c r="I3933"/>
    </row>
    <row r="3934" spans="4:9" x14ac:dyDescent="0.25">
      <c r="D3934"/>
      <c r="E3934"/>
      <c r="F3934"/>
      <c r="G3934"/>
      <c r="H3934"/>
      <c r="I3934"/>
    </row>
    <row r="3935" spans="4:9" x14ac:dyDescent="0.25">
      <c r="D3935"/>
      <c r="E3935"/>
      <c r="F3935"/>
      <c r="G3935"/>
      <c r="H3935"/>
      <c r="I3935"/>
    </row>
    <row r="3936" spans="4:9" x14ac:dyDescent="0.25">
      <c r="D3936"/>
      <c r="E3936"/>
      <c r="F3936"/>
      <c r="G3936"/>
      <c r="H3936"/>
      <c r="I3936"/>
    </row>
    <row r="3937" spans="4:9" x14ac:dyDescent="0.25">
      <c r="D3937"/>
      <c r="E3937"/>
      <c r="F3937"/>
      <c r="G3937"/>
      <c r="H3937"/>
      <c r="I3937"/>
    </row>
    <row r="3938" spans="4:9" x14ac:dyDescent="0.25">
      <c r="D3938"/>
      <c r="E3938"/>
      <c r="F3938"/>
      <c r="G3938"/>
      <c r="H3938"/>
      <c r="I3938"/>
    </row>
    <row r="3939" spans="4:9" x14ac:dyDescent="0.25">
      <c r="D3939"/>
      <c r="E3939"/>
      <c r="F3939"/>
      <c r="G3939"/>
      <c r="H3939"/>
      <c r="I3939"/>
    </row>
    <row r="3940" spans="4:9" x14ac:dyDescent="0.25">
      <c r="D3940"/>
      <c r="E3940"/>
      <c r="F3940"/>
      <c r="G3940"/>
      <c r="H3940"/>
      <c r="I3940"/>
    </row>
    <row r="3941" spans="4:9" x14ac:dyDescent="0.25">
      <c r="D3941"/>
      <c r="E3941"/>
      <c r="F3941"/>
      <c r="G3941"/>
      <c r="H3941"/>
      <c r="I3941"/>
    </row>
    <row r="3942" spans="4:9" x14ac:dyDescent="0.25">
      <c r="D3942"/>
      <c r="E3942"/>
      <c r="F3942"/>
      <c r="G3942"/>
      <c r="H3942"/>
      <c r="I3942"/>
    </row>
    <row r="3943" spans="4:9" x14ac:dyDescent="0.25">
      <c r="D3943"/>
      <c r="E3943"/>
      <c r="F3943"/>
      <c r="G3943"/>
      <c r="H3943"/>
      <c r="I3943"/>
    </row>
    <row r="3944" spans="4:9" x14ac:dyDescent="0.25">
      <c r="D3944"/>
      <c r="E3944"/>
      <c r="F3944"/>
      <c r="G3944"/>
      <c r="H3944"/>
      <c r="I3944"/>
    </row>
    <row r="3945" spans="4:9" x14ac:dyDescent="0.25">
      <c r="D3945"/>
      <c r="E3945"/>
      <c r="F3945"/>
      <c r="G3945"/>
      <c r="H3945"/>
      <c r="I3945"/>
    </row>
    <row r="3946" spans="4:9" x14ac:dyDescent="0.25">
      <c r="D3946"/>
      <c r="E3946"/>
      <c r="F3946"/>
      <c r="G3946"/>
      <c r="H3946"/>
      <c r="I3946"/>
    </row>
    <row r="3947" spans="4:9" x14ac:dyDescent="0.25">
      <c r="D3947"/>
      <c r="E3947"/>
      <c r="F3947"/>
      <c r="G3947"/>
      <c r="H3947"/>
      <c r="I3947"/>
    </row>
    <row r="3948" spans="4:9" x14ac:dyDescent="0.25">
      <c r="D3948"/>
      <c r="E3948"/>
      <c r="F3948"/>
      <c r="G3948"/>
      <c r="H3948"/>
      <c r="I3948"/>
    </row>
    <row r="3949" spans="4:9" x14ac:dyDescent="0.25">
      <c r="D3949"/>
      <c r="E3949"/>
      <c r="F3949"/>
      <c r="G3949"/>
      <c r="H3949"/>
      <c r="I3949"/>
    </row>
    <row r="3950" spans="4:9" x14ac:dyDescent="0.25">
      <c r="D3950"/>
      <c r="E3950"/>
      <c r="F3950"/>
      <c r="G3950"/>
      <c r="H3950"/>
      <c r="I3950"/>
    </row>
    <row r="3951" spans="4:9" x14ac:dyDescent="0.25">
      <c r="D3951"/>
      <c r="E3951"/>
      <c r="F3951"/>
      <c r="G3951"/>
      <c r="H3951"/>
      <c r="I3951"/>
    </row>
    <row r="3952" spans="4:9" x14ac:dyDescent="0.25">
      <c r="D3952"/>
      <c r="E3952"/>
      <c r="F3952"/>
      <c r="G3952"/>
      <c r="H3952"/>
      <c r="I3952"/>
    </row>
    <row r="3953" spans="4:9" x14ac:dyDescent="0.25">
      <c r="D3953"/>
      <c r="E3953"/>
      <c r="F3953"/>
      <c r="G3953"/>
      <c r="H3953"/>
      <c r="I3953"/>
    </row>
    <row r="3954" spans="4:9" x14ac:dyDescent="0.25">
      <c r="D3954"/>
      <c r="E3954"/>
      <c r="F3954"/>
      <c r="G3954"/>
      <c r="H3954"/>
      <c r="I3954"/>
    </row>
    <row r="3955" spans="4:9" x14ac:dyDescent="0.25">
      <c r="D3955"/>
      <c r="E3955"/>
      <c r="F3955"/>
      <c r="G3955"/>
      <c r="H3955"/>
      <c r="I3955"/>
    </row>
    <row r="3956" spans="4:9" x14ac:dyDescent="0.25">
      <c r="D3956"/>
      <c r="E3956"/>
      <c r="F3956"/>
      <c r="G3956"/>
      <c r="H3956"/>
      <c r="I3956"/>
    </row>
    <row r="3957" spans="4:9" x14ac:dyDescent="0.25">
      <c r="D3957"/>
      <c r="E3957"/>
      <c r="F3957"/>
      <c r="G3957"/>
      <c r="H3957"/>
      <c r="I3957"/>
    </row>
    <row r="3958" spans="4:9" x14ac:dyDescent="0.25">
      <c r="D3958"/>
      <c r="E3958"/>
      <c r="F3958"/>
      <c r="G3958"/>
      <c r="H3958"/>
      <c r="I3958"/>
    </row>
    <row r="3959" spans="4:9" x14ac:dyDescent="0.25">
      <c r="D3959"/>
      <c r="E3959"/>
      <c r="F3959"/>
      <c r="G3959"/>
      <c r="H3959"/>
      <c r="I3959"/>
    </row>
    <row r="3960" spans="4:9" x14ac:dyDescent="0.25">
      <c r="D3960"/>
      <c r="E3960"/>
      <c r="F3960"/>
      <c r="G3960"/>
      <c r="H3960"/>
      <c r="I3960"/>
    </row>
    <row r="3961" spans="4:9" x14ac:dyDescent="0.25">
      <c r="D3961"/>
      <c r="E3961"/>
      <c r="F3961"/>
      <c r="G3961"/>
      <c r="H3961"/>
      <c r="I3961"/>
    </row>
    <row r="3962" spans="4:9" x14ac:dyDescent="0.25">
      <c r="D3962"/>
      <c r="E3962"/>
      <c r="F3962"/>
      <c r="G3962"/>
      <c r="H3962"/>
      <c r="I3962"/>
    </row>
    <row r="3963" spans="4:9" x14ac:dyDescent="0.25">
      <c r="D3963"/>
      <c r="E3963"/>
      <c r="F3963"/>
      <c r="G3963"/>
      <c r="H3963"/>
      <c r="I3963"/>
    </row>
    <row r="3964" spans="4:9" x14ac:dyDescent="0.25">
      <c r="D3964"/>
      <c r="E3964"/>
      <c r="F3964"/>
      <c r="G3964"/>
      <c r="H3964"/>
      <c r="I3964"/>
    </row>
    <row r="3965" spans="4:9" x14ac:dyDescent="0.25">
      <c r="D3965"/>
      <c r="E3965"/>
      <c r="F3965"/>
      <c r="G3965"/>
      <c r="H3965"/>
      <c r="I3965"/>
    </row>
    <row r="3966" spans="4:9" x14ac:dyDescent="0.25">
      <c r="D3966"/>
      <c r="E3966"/>
      <c r="F3966"/>
      <c r="G3966"/>
      <c r="H3966"/>
      <c r="I3966"/>
    </row>
    <row r="3967" spans="4:9" x14ac:dyDescent="0.25">
      <c r="D3967"/>
      <c r="E3967"/>
      <c r="F3967"/>
      <c r="G3967"/>
      <c r="H3967"/>
      <c r="I3967"/>
    </row>
    <row r="3968" spans="4:9" x14ac:dyDescent="0.25">
      <c r="D3968"/>
      <c r="E3968"/>
      <c r="F3968"/>
      <c r="G3968"/>
      <c r="H3968"/>
      <c r="I3968"/>
    </row>
    <row r="3969" spans="4:9" x14ac:dyDescent="0.25">
      <c r="D3969"/>
      <c r="E3969"/>
      <c r="F3969"/>
      <c r="G3969"/>
      <c r="H3969"/>
      <c r="I3969"/>
    </row>
    <row r="3970" spans="4:9" x14ac:dyDescent="0.25">
      <c r="D3970"/>
      <c r="E3970"/>
      <c r="F3970"/>
      <c r="G3970"/>
      <c r="H3970"/>
      <c r="I3970"/>
    </row>
    <row r="3971" spans="4:9" x14ac:dyDescent="0.25">
      <c r="D3971"/>
      <c r="E3971"/>
      <c r="F3971"/>
      <c r="G3971"/>
      <c r="H3971"/>
      <c r="I3971"/>
    </row>
    <row r="3972" spans="4:9" x14ac:dyDescent="0.25">
      <c r="D3972"/>
      <c r="E3972"/>
      <c r="F3972"/>
      <c r="G3972"/>
      <c r="H3972"/>
      <c r="I3972"/>
    </row>
    <row r="3973" spans="4:9" x14ac:dyDescent="0.25">
      <c r="D3973"/>
      <c r="E3973"/>
      <c r="F3973"/>
      <c r="G3973"/>
      <c r="H3973"/>
      <c r="I3973"/>
    </row>
    <row r="3974" spans="4:9" x14ac:dyDescent="0.25">
      <c r="D3974"/>
      <c r="E3974"/>
      <c r="F3974"/>
      <c r="G3974"/>
      <c r="H3974"/>
      <c r="I3974"/>
    </row>
    <row r="3975" spans="4:9" x14ac:dyDescent="0.25">
      <c r="D3975"/>
      <c r="E3975"/>
      <c r="F3975"/>
      <c r="G3975"/>
      <c r="H3975"/>
      <c r="I3975"/>
    </row>
    <row r="3976" spans="4:9" x14ac:dyDescent="0.25">
      <c r="D3976"/>
      <c r="E3976"/>
      <c r="F3976"/>
      <c r="G3976"/>
      <c r="H3976"/>
      <c r="I3976"/>
    </row>
    <row r="3977" spans="4:9" x14ac:dyDescent="0.25">
      <c r="D3977"/>
      <c r="E3977"/>
      <c r="F3977"/>
      <c r="G3977"/>
      <c r="H3977"/>
      <c r="I3977"/>
    </row>
    <row r="3978" spans="4:9" x14ac:dyDescent="0.25">
      <c r="D3978"/>
      <c r="E3978"/>
      <c r="F3978"/>
      <c r="G3978"/>
      <c r="H3978"/>
      <c r="I3978"/>
    </row>
    <row r="3979" spans="4:9" x14ac:dyDescent="0.25">
      <c r="D3979"/>
      <c r="E3979"/>
      <c r="F3979"/>
      <c r="G3979"/>
      <c r="H3979"/>
      <c r="I3979"/>
    </row>
    <row r="3980" spans="4:9" x14ac:dyDescent="0.25">
      <c r="D3980"/>
      <c r="E3980"/>
      <c r="F3980"/>
      <c r="G3980"/>
      <c r="H3980"/>
      <c r="I3980"/>
    </row>
    <row r="3981" spans="4:9" x14ac:dyDescent="0.25">
      <c r="D3981"/>
      <c r="E3981"/>
      <c r="F3981"/>
      <c r="G3981"/>
      <c r="H3981"/>
      <c r="I3981"/>
    </row>
    <row r="3982" spans="4:9" x14ac:dyDescent="0.25">
      <c r="D3982"/>
      <c r="E3982"/>
      <c r="F3982"/>
      <c r="G3982"/>
      <c r="H3982"/>
      <c r="I3982"/>
    </row>
    <row r="3983" spans="4:9" x14ac:dyDescent="0.25">
      <c r="D3983"/>
      <c r="E3983"/>
      <c r="F3983"/>
      <c r="G3983"/>
      <c r="H3983"/>
      <c r="I3983"/>
    </row>
    <row r="3984" spans="4:9" x14ac:dyDescent="0.25">
      <c r="D3984"/>
      <c r="E3984"/>
      <c r="F3984"/>
      <c r="G3984"/>
      <c r="H3984"/>
      <c r="I3984"/>
    </row>
    <row r="3985" spans="4:9" x14ac:dyDescent="0.25">
      <c r="D3985"/>
      <c r="E3985"/>
      <c r="F3985"/>
      <c r="G3985"/>
      <c r="H3985"/>
      <c r="I3985"/>
    </row>
    <row r="3986" spans="4:9" x14ac:dyDescent="0.25">
      <c r="D3986"/>
      <c r="E3986"/>
      <c r="F3986"/>
      <c r="G3986"/>
      <c r="H3986"/>
      <c r="I3986"/>
    </row>
    <row r="3987" spans="4:9" x14ac:dyDescent="0.25">
      <c r="D3987"/>
      <c r="E3987"/>
      <c r="F3987"/>
      <c r="G3987"/>
      <c r="H3987"/>
      <c r="I3987"/>
    </row>
    <row r="3988" spans="4:9" x14ac:dyDescent="0.25">
      <c r="D3988"/>
      <c r="E3988"/>
      <c r="F3988"/>
      <c r="G3988"/>
      <c r="H3988"/>
      <c r="I3988"/>
    </row>
    <row r="3989" spans="4:9" x14ac:dyDescent="0.25">
      <c r="D3989"/>
      <c r="E3989"/>
      <c r="F3989"/>
      <c r="G3989"/>
      <c r="H3989"/>
      <c r="I3989"/>
    </row>
    <row r="3990" spans="4:9" x14ac:dyDescent="0.25">
      <c r="D3990"/>
      <c r="E3990"/>
      <c r="F3990"/>
      <c r="G3990"/>
      <c r="H3990"/>
      <c r="I3990"/>
    </row>
    <row r="3991" spans="4:9" x14ac:dyDescent="0.25">
      <c r="D3991"/>
      <c r="E3991"/>
      <c r="F3991"/>
      <c r="G3991"/>
      <c r="H3991"/>
      <c r="I3991"/>
    </row>
    <row r="3992" spans="4:9" x14ac:dyDescent="0.25">
      <c r="D3992"/>
      <c r="E3992"/>
      <c r="F3992"/>
      <c r="G3992"/>
      <c r="H3992"/>
      <c r="I3992"/>
    </row>
    <row r="3993" spans="4:9" x14ac:dyDescent="0.25">
      <c r="D3993"/>
      <c r="E3993"/>
      <c r="F3993"/>
      <c r="G3993"/>
      <c r="H3993"/>
      <c r="I3993"/>
    </row>
    <row r="3994" spans="4:9" x14ac:dyDescent="0.25">
      <c r="D3994"/>
      <c r="E3994"/>
      <c r="F3994"/>
      <c r="G3994"/>
      <c r="H3994"/>
      <c r="I3994"/>
    </row>
    <row r="3995" spans="4:9" x14ac:dyDescent="0.25">
      <c r="D3995"/>
      <c r="E3995"/>
      <c r="F3995"/>
      <c r="G3995"/>
      <c r="H3995"/>
      <c r="I3995"/>
    </row>
    <row r="3996" spans="4:9" x14ac:dyDescent="0.25">
      <c r="D3996"/>
      <c r="E3996"/>
      <c r="F3996"/>
      <c r="G3996"/>
      <c r="H3996"/>
      <c r="I3996"/>
    </row>
    <row r="3997" spans="4:9" x14ac:dyDescent="0.25">
      <c r="D3997"/>
      <c r="E3997"/>
      <c r="F3997"/>
      <c r="G3997"/>
      <c r="H3997"/>
      <c r="I3997"/>
    </row>
    <row r="3998" spans="4:9" x14ac:dyDescent="0.25">
      <c r="D3998"/>
      <c r="E3998"/>
      <c r="F3998"/>
      <c r="G3998"/>
      <c r="H3998"/>
      <c r="I3998"/>
    </row>
    <row r="3999" spans="4:9" x14ac:dyDescent="0.25">
      <c r="D3999"/>
      <c r="E3999"/>
      <c r="F3999"/>
      <c r="G3999"/>
      <c r="H3999"/>
      <c r="I3999"/>
    </row>
    <row r="4000" spans="4:9" x14ac:dyDescent="0.25">
      <c r="D4000"/>
      <c r="E4000"/>
      <c r="F4000"/>
      <c r="G4000"/>
      <c r="H4000"/>
      <c r="I4000"/>
    </row>
    <row r="4001" spans="4:9" x14ac:dyDescent="0.25">
      <c r="D4001"/>
      <c r="E4001"/>
      <c r="F4001"/>
      <c r="G4001"/>
      <c r="H4001"/>
      <c r="I4001"/>
    </row>
    <row r="4002" spans="4:9" x14ac:dyDescent="0.25">
      <c r="D4002"/>
      <c r="E4002"/>
      <c r="F4002"/>
      <c r="G4002"/>
      <c r="H4002"/>
      <c r="I4002"/>
    </row>
    <row r="4003" spans="4:9" x14ac:dyDescent="0.25">
      <c r="D4003"/>
      <c r="E4003"/>
      <c r="F4003"/>
      <c r="G4003"/>
      <c r="H4003"/>
      <c r="I4003"/>
    </row>
    <row r="4004" spans="4:9" x14ac:dyDescent="0.25">
      <c r="D4004"/>
      <c r="E4004"/>
      <c r="F4004"/>
      <c r="G4004"/>
      <c r="H4004"/>
      <c r="I4004"/>
    </row>
    <row r="4005" spans="4:9" x14ac:dyDescent="0.25">
      <c r="D4005"/>
      <c r="E4005"/>
      <c r="F4005"/>
      <c r="G4005"/>
      <c r="H4005"/>
      <c r="I4005"/>
    </row>
    <row r="4006" spans="4:9" x14ac:dyDescent="0.25">
      <c r="D4006"/>
      <c r="E4006"/>
      <c r="F4006"/>
      <c r="G4006"/>
      <c r="H4006"/>
      <c r="I4006"/>
    </row>
    <row r="4007" spans="4:9" x14ac:dyDescent="0.25">
      <c r="D4007"/>
      <c r="E4007"/>
      <c r="F4007"/>
      <c r="G4007"/>
      <c r="H4007"/>
      <c r="I4007"/>
    </row>
    <row r="4008" spans="4:9" x14ac:dyDescent="0.25">
      <c r="D4008"/>
      <c r="E4008"/>
      <c r="F4008"/>
      <c r="G4008"/>
      <c r="H4008"/>
      <c r="I4008"/>
    </row>
    <row r="4009" spans="4:9" x14ac:dyDescent="0.25">
      <c r="D4009"/>
      <c r="E4009"/>
      <c r="F4009"/>
      <c r="G4009"/>
      <c r="H4009"/>
      <c r="I4009"/>
    </row>
    <row r="4010" spans="4:9" x14ac:dyDescent="0.25">
      <c r="D4010"/>
      <c r="E4010"/>
      <c r="F4010"/>
      <c r="G4010"/>
      <c r="H4010"/>
      <c r="I4010"/>
    </row>
    <row r="4011" spans="4:9" x14ac:dyDescent="0.25">
      <c r="D4011"/>
      <c r="E4011"/>
      <c r="F4011"/>
      <c r="G4011"/>
      <c r="H4011"/>
      <c r="I4011"/>
    </row>
    <row r="4012" spans="4:9" x14ac:dyDescent="0.25">
      <c r="D4012"/>
      <c r="E4012"/>
      <c r="F4012"/>
      <c r="G4012"/>
      <c r="H4012"/>
      <c r="I4012"/>
    </row>
    <row r="4013" spans="4:9" x14ac:dyDescent="0.25">
      <c r="D4013"/>
      <c r="E4013"/>
      <c r="F4013"/>
      <c r="G4013"/>
      <c r="H4013"/>
      <c r="I4013"/>
    </row>
    <row r="4014" spans="4:9" x14ac:dyDescent="0.25">
      <c r="D4014"/>
      <c r="E4014"/>
      <c r="F4014"/>
      <c r="G4014"/>
      <c r="H4014"/>
      <c r="I4014"/>
    </row>
    <row r="4015" spans="4:9" x14ac:dyDescent="0.25">
      <c r="D4015"/>
      <c r="E4015"/>
      <c r="F4015"/>
      <c r="G4015"/>
      <c r="H4015"/>
      <c r="I4015"/>
    </row>
    <row r="4016" spans="4:9" x14ac:dyDescent="0.25">
      <c r="D4016"/>
      <c r="E4016"/>
      <c r="F4016"/>
      <c r="G4016"/>
      <c r="H4016"/>
      <c r="I4016"/>
    </row>
    <row r="4017" spans="4:9" x14ac:dyDescent="0.25">
      <c r="D4017"/>
      <c r="E4017"/>
      <c r="F4017"/>
      <c r="G4017"/>
      <c r="H4017"/>
      <c r="I4017"/>
    </row>
    <row r="4018" spans="4:9" x14ac:dyDescent="0.25">
      <c r="D4018"/>
      <c r="E4018"/>
      <c r="F4018"/>
      <c r="G4018"/>
      <c r="H4018"/>
      <c r="I4018"/>
    </row>
    <row r="4019" spans="4:9" x14ac:dyDescent="0.25">
      <c r="D4019"/>
      <c r="E4019"/>
      <c r="F4019"/>
      <c r="G4019"/>
      <c r="H4019"/>
      <c r="I4019"/>
    </row>
    <row r="4020" spans="4:9" x14ac:dyDescent="0.25">
      <c r="D4020"/>
      <c r="E4020"/>
      <c r="F4020"/>
      <c r="G4020"/>
      <c r="H4020"/>
      <c r="I4020"/>
    </row>
    <row r="4021" spans="4:9" x14ac:dyDescent="0.25">
      <c r="D4021"/>
      <c r="E4021"/>
      <c r="F4021"/>
      <c r="G4021"/>
      <c r="H4021"/>
      <c r="I4021"/>
    </row>
    <row r="4022" spans="4:9" x14ac:dyDescent="0.25">
      <c r="D4022"/>
      <c r="E4022"/>
      <c r="F4022"/>
      <c r="G4022"/>
      <c r="H4022"/>
      <c r="I4022"/>
    </row>
    <row r="4023" spans="4:9" x14ac:dyDescent="0.25">
      <c r="D4023"/>
      <c r="E4023"/>
      <c r="F4023"/>
      <c r="G4023"/>
      <c r="H4023"/>
      <c r="I4023"/>
    </row>
    <row r="4024" spans="4:9" x14ac:dyDescent="0.25">
      <c r="D4024"/>
      <c r="E4024"/>
      <c r="F4024"/>
      <c r="G4024"/>
      <c r="H4024"/>
      <c r="I4024"/>
    </row>
    <row r="4025" spans="4:9" x14ac:dyDescent="0.25">
      <c r="D4025"/>
      <c r="E4025"/>
      <c r="F4025"/>
      <c r="G4025"/>
      <c r="H4025"/>
      <c r="I4025"/>
    </row>
    <row r="4026" spans="4:9" x14ac:dyDescent="0.25">
      <c r="D4026"/>
      <c r="E4026"/>
      <c r="F4026"/>
      <c r="G4026"/>
      <c r="H4026"/>
      <c r="I4026"/>
    </row>
    <row r="4027" spans="4:9" x14ac:dyDescent="0.25">
      <c r="D4027"/>
      <c r="E4027"/>
      <c r="F4027"/>
      <c r="G4027"/>
      <c r="H4027"/>
      <c r="I4027"/>
    </row>
    <row r="4028" spans="4:9" x14ac:dyDescent="0.25">
      <c r="D4028"/>
      <c r="E4028"/>
      <c r="F4028"/>
      <c r="G4028"/>
      <c r="H4028"/>
      <c r="I4028"/>
    </row>
    <row r="4029" spans="4:9" x14ac:dyDescent="0.25">
      <c r="D4029"/>
      <c r="E4029"/>
      <c r="F4029"/>
      <c r="G4029"/>
      <c r="H4029"/>
      <c r="I4029"/>
    </row>
    <row r="4030" spans="4:9" x14ac:dyDescent="0.25">
      <c r="D4030"/>
      <c r="E4030"/>
      <c r="F4030"/>
      <c r="G4030"/>
      <c r="H4030"/>
      <c r="I4030"/>
    </row>
    <row r="4031" spans="4:9" x14ac:dyDescent="0.25">
      <c r="D4031"/>
      <c r="E4031"/>
      <c r="F4031"/>
      <c r="G4031"/>
      <c r="H4031"/>
      <c r="I4031"/>
    </row>
    <row r="4032" spans="4:9" x14ac:dyDescent="0.25">
      <c r="D4032"/>
      <c r="E4032"/>
      <c r="F4032"/>
      <c r="G4032"/>
      <c r="H4032"/>
      <c r="I4032"/>
    </row>
    <row r="4033" spans="4:9" x14ac:dyDescent="0.25">
      <c r="D4033"/>
      <c r="E4033"/>
      <c r="F4033"/>
      <c r="G4033"/>
      <c r="H4033"/>
      <c r="I4033"/>
    </row>
    <row r="4034" spans="4:9" x14ac:dyDescent="0.25">
      <c r="D4034"/>
      <c r="E4034"/>
      <c r="F4034"/>
      <c r="G4034"/>
      <c r="H4034"/>
      <c r="I4034"/>
    </row>
    <row r="4035" spans="4:9" x14ac:dyDescent="0.25">
      <c r="D4035"/>
      <c r="E4035"/>
      <c r="F4035"/>
      <c r="G4035"/>
      <c r="H4035"/>
      <c r="I4035"/>
    </row>
    <row r="4036" spans="4:9" x14ac:dyDescent="0.25">
      <c r="D4036"/>
      <c r="E4036"/>
      <c r="F4036"/>
      <c r="G4036"/>
      <c r="H4036"/>
      <c r="I4036"/>
    </row>
    <row r="4037" spans="4:9" x14ac:dyDescent="0.25">
      <c r="D4037"/>
      <c r="E4037"/>
      <c r="F4037"/>
      <c r="G4037"/>
      <c r="H4037"/>
      <c r="I4037"/>
    </row>
    <row r="4038" spans="4:9" x14ac:dyDescent="0.25">
      <c r="D4038"/>
      <c r="E4038"/>
      <c r="F4038"/>
      <c r="G4038"/>
      <c r="H4038"/>
      <c r="I4038"/>
    </row>
    <row r="4039" spans="4:9" x14ac:dyDescent="0.25">
      <c r="D4039"/>
      <c r="E4039"/>
      <c r="F4039"/>
      <c r="G4039"/>
      <c r="H4039"/>
      <c r="I4039"/>
    </row>
    <row r="4040" spans="4:9" x14ac:dyDescent="0.25">
      <c r="D4040"/>
      <c r="E4040"/>
      <c r="F4040"/>
      <c r="G4040"/>
      <c r="H4040"/>
      <c r="I4040"/>
    </row>
    <row r="4041" spans="4:9" x14ac:dyDescent="0.25">
      <c r="D4041"/>
      <c r="E4041"/>
      <c r="F4041"/>
      <c r="G4041"/>
      <c r="H4041"/>
      <c r="I4041"/>
    </row>
    <row r="4042" spans="4:9" x14ac:dyDescent="0.25">
      <c r="D4042"/>
      <c r="E4042"/>
      <c r="F4042"/>
      <c r="G4042"/>
      <c r="H4042"/>
      <c r="I4042"/>
    </row>
    <row r="4043" spans="4:9" x14ac:dyDescent="0.25">
      <c r="D4043"/>
      <c r="E4043"/>
      <c r="F4043"/>
      <c r="G4043"/>
      <c r="H4043"/>
      <c r="I4043"/>
    </row>
    <row r="4044" spans="4:9" x14ac:dyDescent="0.25">
      <c r="D4044"/>
      <c r="E4044"/>
      <c r="F4044"/>
      <c r="G4044"/>
      <c r="H4044"/>
      <c r="I4044"/>
    </row>
    <row r="4045" spans="4:9" x14ac:dyDescent="0.25">
      <c r="D4045"/>
      <c r="E4045"/>
      <c r="F4045"/>
      <c r="G4045"/>
      <c r="H4045"/>
      <c r="I4045"/>
    </row>
    <row r="4046" spans="4:9" x14ac:dyDescent="0.25">
      <c r="D4046"/>
      <c r="E4046"/>
      <c r="F4046"/>
      <c r="G4046"/>
      <c r="H4046"/>
      <c r="I4046"/>
    </row>
    <row r="4047" spans="4:9" x14ac:dyDescent="0.25">
      <c r="D4047"/>
      <c r="E4047"/>
      <c r="F4047"/>
      <c r="G4047"/>
      <c r="H4047"/>
      <c r="I4047"/>
    </row>
    <row r="4048" spans="4:9" x14ac:dyDescent="0.25">
      <c r="D4048"/>
      <c r="E4048"/>
      <c r="F4048"/>
      <c r="G4048"/>
      <c r="H4048"/>
      <c r="I4048"/>
    </row>
    <row r="4049" spans="4:9" x14ac:dyDescent="0.25">
      <c r="D4049"/>
      <c r="E4049"/>
      <c r="F4049"/>
      <c r="G4049"/>
      <c r="H4049"/>
      <c r="I4049"/>
    </row>
    <row r="4050" spans="4:9" x14ac:dyDescent="0.25">
      <c r="D4050"/>
      <c r="E4050"/>
      <c r="F4050"/>
      <c r="G4050"/>
      <c r="H4050"/>
      <c r="I4050"/>
    </row>
    <row r="4051" spans="4:9" x14ac:dyDescent="0.25">
      <c r="D4051"/>
      <c r="E4051"/>
      <c r="F4051"/>
      <c r="G4051"/>
      <c r="H4051"/>
      <c r="I4051"/>
    </row>
    <row r="4052" spans="4:9" x14ac:dyDescent="0.25">
      <c r="D4052"/>
      <c r="E4052"/>
      <c r="F4052"/>
      <c r="G4052"/>
      <c r="H4052"/>
      <c r="I4052"/>
    </row>
    <row r="4053" spans="4:9" x14ac:dyDescent="0.25">
      <c r="D4053"/>
      <c r="E4053"/>
      <c r="F4053"/>
      <c r="G4053"/>
      <c r="H4053"/>
      <c r="I4053"/>
    </row>
    <row r="4054" spans="4:9" x14ac:dyDescent="0.25">
      <c r="D4054"/>
      <c r="E4054"/>
      <c r="F4054"/>
      <c r="G4054"/>
      <c r="H4054"/>
      <c r="I4054"/>
    </row>
    <row r="4055" spans="4:9" x14ac:dyDescent="0.25">
      <c r="D4055"/>
      <c r="E4055"/>
      <c r="F4055"/>
      <c r="G4055"/>
      <c r="H4055"/>
      <c r="I4055"/>
    </row>
    <row r="4056" spans="4:9" x14ac:dyDescent="0.25">
      <c r="D4056"/>
      <c r="E4056"/>
      <c r="F4056"/>
      <c r="G4056"/>
      <c r="H4056"/>
      <c r="I4056"/>
    </row>
    <row r="4057" spans="4:9" x14ac:dyDescent="0.25">
      <c r="D4057"/>
      <c r="E4057"/>
      <c r="F4057"/>
      <c r="G4057"/>
      <c r="H4057"/>
      <c r="I4057"/>
    </row>
    <row r="4058" spans="4:9" x14ac:dyDescent="0.25">
      <c r="D4058"/>
      <c r="E4058"/>
      <c r="F4058"/>
      <c r="G4058"/>
      <c r="H4058"/>
      <c r="I4058"/>
    </row>
    <row r="4059" spans="4:9" x14ac:dyDescent="0.25">
      <c r="D4059"/>
      <c r="E4059"/>
      <c r="F4059"/>
      <c r="G4059"/>
      <c r="H4059"/>
      <c r="I4059"/>
    </row>
    <row r="4060" spans="4:9" x14ac:dyDescent="0.25">
      <c r="D4060"/>
      <c r="E4060"/>
      <c r="F4060"/>
      <c r="G4060"/>
      <c r="H4060"/>
      <c r="I4060"/>
    </row>
    <row r="4061" spans="4:9" x14ac:dyDescent="0.25">
      <c r="D4061"/>
      <c r="E4061"/>
      <c r="F4061"/>
      <c r="G4061"/>
      <c r="H4061"/>
      <c r="I4061"/>
    </row>
    <row r="4062" spans="4:9" x14ac:dyDescent="0.25">
      <c r="D4062"/>
      <c r="E4062"/>
      <c r="F4062"/>
      <c r="G4062"/>
      <c r="H4062"/>
      <c r="I4062"/>
    </row>
    <row r="4063" spans="4:9" x14ac:dyDescent="0.25">
      <c r="D4063"/>
      <c r="E4063"/>
      <c r="F4063"/>
      <c r="G4063"/>
      <c r="H4063"/>
      <c r="I4063"/>
    </row>
    <row r="4064" spans="4:9" x14ac:dyDescent="0.25">
      <c r="D4064"/>
      <c r="E4064"/>
      <c r="F4064"/>
      <c r="G4064"/>
      <c r="H4064"/>
      <c r="I4064"/>
    </row>
    <row r="4065" spans="4:9" x14ac:dyDescent="0.25">
      <c r="D4065"/>
      <c r="E4065"/>
      <c r="F4065"/>
      <c r="G4065"/>
      <c r="H4065"/>
      <c r="I4065"/>
    </row>
    <row r="4066" spans="4:9" x14ac:dyDescent="0.25">
      <c r="D4066"/>
      <c r="E4066"/>
      <c r="F4066"/>
      <c r="G4066"/>
      <c r="H4066"/>
      <c r="I4066"/>
    </row>
    <row r="4067" spans="4:9" x14ac:dyDescent="0.25">
      <c r="D4067"/>
      <c r="E4067"/>
      <c r="F4067"/>
      <c r="G4067"/>
      <c r="H4067"/>
      <c r="I4067"/>
    </row>
    <row r="4068" spans="4:9" x14ac:dyDescent="0.25">
      <c r="D4068"/>
      <c r="E4068"/>
      <c r="F4068"/>
      <c r="G4068"/>
      <c r="H4068"/>
      <c r="I4068"/>
    </row>
    <row r="4069" spans="4:9" x14ac:dyDescent="0.25">
      <c r="D4069"/>
      <c r="E4069"/>
      <c r="F4069"/>
      <c r="G4069"/>
      <c r="H4069"/>
      <c r="I4069"/>
    </row>
    <row r="4070" spans="4:9" x14ac:dyDescent="0.25">
      <c r="D4070"/>
      <c r="E4070"/>
      <c r="F4070"/>
      <c r="G4070"/>
      <c r="H4070"/>
      <c r="I4070"/>
    </row>
    <row r="4071" spans="4:9" x14ac:dyDescent="0.25">
      <c r="D4071"/>
      <c r="E4071"/>
      <c r="F4071"/>
      <c r="G4071"/>
      <c r="H4071"/>
      <c r="I4071"/>
    </row>
    <row r="4072" spans="4:9" x14ac:dyDescent="0.25">
      <c r="D4072"/>
      <c r="E4072"/>
      <c r="F4072"/>
      <c r="G4072"/>
      <c r="H4072"/>
      <c r="I4072"/>
    </row>
    <row r="4073" spans="4:9" x14ac:dyDescent="0.25">
      <c r="D4073"/>
      <c r="E4073"/>
      <c r="F4073"/>
      <c r="G4073"/>
      <c r="H4073"/>
      <c r="I4073"/>
    </row>
    <row r="4074" spans="4:9" x14ac:dyDescent="0.25">
      <c r="D4074"/>
      <c r="E4074"/>
      <c r="F4074"/>
      <c r="G4074"/>
      <c r="H4074"/>
      <c r="I4074"/>
    </row>
    <row r="4075" spans="4:9" x14ac:dyDescent="0.25">
      <c r="D4075"/>
      <c r="E4075"/>
      <c r="F4075"/>
      <c r="G4075"/>
      <c r="H4075"/>
      <c r="I4075"/>
    </row>
    <row r="4076" spans="4:9" x14ac:dyDescent="0.25">
      <c r="D4076"/>
      <c r="E4076"/>
      <c r="F4076"/>
      <c r="G4076"/>
      <c r="H4076"/>
      <c r="I4076"/>
    </row>
    <row r="4077" spans="4:9" x14ac:dyDescent="0.25">
      <c r="D4077"/>
      <c r="E4077"/>
      <c r="F4077"/>
      <c r="G4077"/>
      <c r="H4077"/>
      <c r="I4077"/>
    </row>
    <row r="4078" spans="4:9" x14ac:dyDescent="0.25">
      <c r="D4078"/>
      <c r="E4078"/>
      <c r="F4078"/>
      <c r="G4078"/>
      <c r="H4078"/>
      <c r="I4078"/>
    </row>
    <row r="4079" spans="4:9" x14ac:dyDescent="0.25">
      <c r="D4079"/>
      <c r="E4079"/>
      <c r="F4079"/>
      <c r="G4079"/>
      <c r="H4079"/>
      <c r="I4079"/>
    </row>
    <row r="4080" spans="4:9" x14ac:dyDescent="0.25">
      <c r="D4080"/>
      <c r="E4080"/>
      <c r="F4080"/>
      <c r="G4080"/>
      <c r="H4080"/>
      <c r="I4080"/>
    </row>
    <row r="4081" spans="4:9" x14ac:dyDescent="0.25">
      <c r="D4081"/>
      <c r="E4081"/>
      <c r="F4081"/>
      <c r="G4081"/>
      <c r="H4081"/>
      <c r="I4081"/>
    </row>
    <row r="4082" spans="4:9" x14ac:dyDescent="0.25">
      <c r="D4082"/>
      <c r="E4082"/>
      <c r="F4082"/>
      <c r="G4082"/>
      <c r="H4082"/>
      <c r="I4082"/>
    </row>
    <row r="4083" spans="4:9" x14ac:dyDescent="0.25">
      <c r="D4083"/>
      <c r="E4083"/>
      <c r="F4083"/>
      <c r="G4083"/>
      <c r="H4083"/>
      <c r="I4083"/>
    </row>
    <row r="4084" spans="4:9" x14ac:dyDescent="0.25">
      <c r="D4084"/>
      <c r="E4084"/>
      <c r="F4084"/>
      <c r="G4084"/>
      <c r="H4084"/>
      <c r="I4084"/>
    </row>
    <row r="4085" spans="4:9" x14ac:dyDescent="0.25">
      <c r="D4085"/>
      <c r="E4085"/>
      <c r="F4085"/>
      <c r="G4085"/>
      <c r="H4085"/>
      <c r="I4085"/>
    </row>
    <row r="4086" spans="4:9" x14ac:dyDescent="0.25">
      <c r="D4086"/>
      <c r="E4086"/>
      <c r="F4086"/>
      <c r="G4086"/>
      <c r="H4086"/>
      <c r="I4086"/>
    </row>
    <row r="4087" spans="4:9" x14ac:dyDescent="0.25">
      <c r="D4087"/>
      <c r="E4087"/>
      <c r="F4087"/>
      <c r="G4087"/>
      <c r="H4087"/>
      <c r="I4087"/>
    </row>
    <row r="4088" spans="4:9" x14ac:dyDescent="0.25">
      <c r="D4088"/>
      <c r="E4088"/>
      <c r="F4088"/>
      <c r="G4088"/>
      <c r="H4088"/>
      <c r="I4088"/>
    </row>
    <row r="4089" spans="4:9" x14ac:dyDescent="0.25">
      <c r="D4089"/>
      <c r="E4089"/>
      <c r="F4089"/>
      <c r="G4089"/>
      <c r="H4089"/>
      <c r="I4089"/>
    </row>
    <row r="4090" spans="4:9" x14ac:dyDescent="0.25">
      <c r="D4090"/>
      <c r="E4090"/>
      <c r="F4090"/>
      <c r="G4090"/>
      <c r="H4090"/>
      <c r="I4090"/>
    </row>
    <row r="4091" spans="4:9" x14ac:dyDescent="0.25">
      <c r="D4091"/>
      <c r="E4091"/>
      <c r="F4091"/>
      <c r="G4091"/>
      <c r="H4091"/>
      <c r="I4091"/>
    </row>
    <row r="4092" spans="4:9" x14ac:dyDescent="0.25">
      <c r="D4092"/>
      <c r="E4092"/>
      <c r="F4092"/>
      <c r="G4092"/>
      <c r="H4092"/>
      <c r="I4092"/>
    </row>
    <row r="4093" spans="4:9" x14ac:dyDescent="0.25">
      <c r="D4093"/>
      <c r="E4093"/>
      <c r="F4093"/>
      <c r="G4093"/>
      <c r="H4093"/>
      <c r="I4093"/>
    </row>
    <row r="4094" spans="4:9" x14ac:dyDescent="0.25">
      <c r="D4094"/>
      <c r="E4094"/>
      <c r="F4094"/>
      <c r="G4094"/>
      <c r="H4094"/>
      <c r="I4094"/>
    </row>
    <row r="4095" spans="4:9" x14ac:dyDescent="0.25">
      <c r="D4095"/>
      <c r="E4095"/>
      <c r="F4095"/>
      <c r="G4095"/>
      <c r="H4095"/>
      <c r="I4095"/>
    </row>
    <row r="4096" spans="4:9" x14ac:dyDescent="0.25">
      <c r="D4096"/>
      <c r="E4096"/>
      <c r="F4096"/>
      <c r="G4096"/>
      <c r="H4096"/>
      <c r="I4096"/>
    </row>
    <row r="4097" spans="4:9" x14ac:dyDescent="0.25">
      <c r="D4097"/>
      <c r="E4097"/>
      <c r="F4097"/>
      <c r="G4097"/>
      <c r="H4097"/>
      <c r="I4097"/>
    </row>
    <row r="4098" spans="4:9" x14ac:dyDescent="0.25">
      <c r="D4098"/>
      <c r="E4098"/>
      <c r="F4098"/>
      <c r="G4098"/>
      <c r="H4098"/>
      <c r="I4098"/>
    </row>
    <row r="4099" spans="4:9" x14ac:dyDescent="0.25">
      <c r="D4099"/>
      <c r="E4099"/>
      <c r="F4099"/>
      <c r="G4099"/>
      <c r="H4099"/>
      <c r="I4099"/>
    </row>
    <row r="4100" spans="4:9" x14ac:dyDescent="0.25">
      <c r="D4100"/>
      <c r="E4100"/>
      <c r="F4100"/>
      <c r="G4100"/>
      <c r="H4100"/>
      <c r="I4100"/>
    </row>
    <row r="4101" spans="4:9" x14ac:dyDescent="0.25">
      <c r="D4101"/>
      <c r="E4101"/>
      <c r="F4101"/>
      <c r="G4101"/>
      <c r="H4101"/>
      <c r="I4101"/>
    </row>
    <row r="4102" spans="4:9" x14ac:dyDescent="0.25">
      <c r="D4102"/>
      <c r="E4102"/>
      <c r="F4102"/>
      <c r="G4102"/>
      <c r="H4102"/>
      <c r="I4102"/>
    </row>
    <row r="4103" spans="4:9" x14ac:dyDescent="0.25">
      <c r="D4103"/>
      <c r="E4103"/>
      <c r="F4103"/>
      <c r="G4103"/>
      <c r="H4103"/>
      <c r="I4103"/>
    </row>
    <row r="4104" spans="4:9" x14ac:dyDescent="0.25">
      <c r="D4104"/>
      <c r="E4104"/>
      <c r="F4104"/>
      <c r="G4104"/>
      <c r="H4104"/>
      <c r="I4104"/>
    </row>
    <row r="4105" spans="4:9" x14ac:dyDescent="0.25">
      <c r="D4105"/>
      <c r="E4105"/>
      <c r="F4105"/>
      <c r="G4105"/>
      <c r="H4105"/>
      <c r="I4105"/>
    </row>
    <row r="4106" spans="4:9" x14ac:dyDescent="0.25">
      <c r="D4106"/>
      <c r="E4106"/>
      <c r="F4106"/>
      <c r="G4106"/>
      <c r="H4106"/>
      <c r="I4106"/>
    </row>
    <row r="4107" spans="4:9" x14ac:dyDescent="0.25">
      <c r="D4107"/>
      <c r="E4107"/>
      <c r="F4107"/>
      <c r="G4107"/>
      <c r="H4107"/>
      <c r="I4107"/>
    </row>
    <row r="4108" spans="4:9" x14ac:dyDescent="0.25">
      <c r="D4108"/>
      <c r="E4108"/>
      <c r="F4108"/>
      <c r="G4108"/>
      <c r="H4108"/>
      <c r="I4108"/>
    </row>
    <row r="4109" spans="4:9" x14ac:dyDescent="0.25">
      <c r="D4109"/>
      <c r="E4109"/>
      <c r="F4109"/>
      <c r="G4109"/>
      <c r="H4109"/>
      <c r="I4109"/>
    </row>
    <row r="4110" spans="4:9" x14ac:dyDescent="0.25">
      <c r="D4110"/>
      <c r="E4110"/>
      <c r="F4110"/>
      <c r="G4110"/>
      <c r="H4110"/>
      <c r="I4110"/>
    </row>
    <row r="4111" spans="4:9" x14ac:dyDescent="0.25">
      <c r="D4111"/>
      <c r="E4111"/>
      <c r="F4111"/>
      <c r="G4111"/>
      <c r="H4111"/>
      <c r="I4111"/>
    </row>
    <row r="4112" spans="4:9" x14ac:dyDescent="0.25">
      <c r="D4112"/>
      <c r="E4112"/>
      <c r="F4112"/>
      <c r="G4112"/>
      <c r="H4112"/>
      <c r="I4112"/>
    </row>
    <row r="4113" spans="4:9" x14ac:dyDescent="0.25">
      <c r="D4113"/>
      <c r="E4113"/>
      <c r="F4113"/>
      <c r="G4113"/>
      <c r="H4113"/>
      <c r="I4113"/>
    </row>
    <row r="4114" spans="4:9" x14ac:dyDescent="0.25">
      <c r="D4114"/>
      <c r="E4114"/>
      <c r="F4114"/>
      <c r="G4114"/>
      <c r="H4114"/>
      <c r="I4114"/>
    </row>
    <row r="4115" spans="4:9" x14ac:dyDescent="0.25">
      <c r="D4115"/>
      <c r="E4115"/>
      <c r="F4115"/>
      <c r="G4115"/>
      <c r="H4115"/>
      <c r="I4115"/>
    </row>
    <row r="4116" spans="4:9" x14ac:dyDescent="0.25">
      <c r="D4116"/>
      <c r="E4116"/>
      <c r="F4116"/>
      <c r="G4116"/>
      <c r="H4116"/>
      <c r="I4116"/>
    </row>
    <row r="4117" spans="4:9" x14ac:dyDescent="0.25">
      <c r="D4117"/>
      <c r="E4117"/>
      <c r="F4117"/>
      <c r="G4117"/>
      <c r="H4117"/>
      <c r="I4117"/>
    </row>
    <row r="4118" spans="4:9" x14ac:dyDescent="0.25">
      <c r="D4118"/>
      <c r="E4118"/>
      <c r="F4118"/>
      <c r="G4118"/>
      <c r="H4118"/>
      <c r="I4118"/>
    </row>
    <row r="4119" spans="4:9" x14ac:dyDescent="0.25">
      <c r="D4119"/>
      <c r="E4119"/>
      <c r="F4119"/>
      <c r="G4119"/>
      <c r="H4119"/>
      <c r="I4119"/>
    </row>
    <row r="4120" spans="4:9" x14ac:dyDescent="0.25">
      <c r="D4120"/>
      <c r="E4120"/>
      <c r="F4120"/>
      <c r="G4120"/>
      <c r="H4120"/>
      <c r="I4120"/>
    </row>
    <row r="4121" spans="4:9" x14ac:dyDescent="0.25">
      <c r="D4121"/>
      <c r="E4121"/>
      <c r="F4121"/>
      <c r="G4121"/>
      <c r="H4121"/>
      <c r="I4121"/>
    </row>
    <row r="4122" spans="4:9" x14ac:dyDescent="0.25">
      <c r="D4122"/>
      <c r="E4122"/>
      <c r="F4122"/>
      <c r="G4122"/>
      <c r="H4122"/>
      <c r="I4122"/>
    </row>
    <row r="4123" spans="4:9" x14ac:dyDescent="0.25">
      <c r="D4123"/>
      <c r="E4123"/>
      <c r="F4123"/>
      <c r="G4123"/>
      <c r="H4123"/>
      <c r="I4123"/>
    </row>
    <row r="4124" spans="4:9" x14ac:dyDescent="0.25">
      <c r="D4124"/>
      <c r="E4124"/>
      <c r="F4124"/>
      <c r="G4124"/>
      <c r="H4124"/>
      <c r="I4124"/>
    </row>
    <row r="4125" spans="4:9" x14ac:dyDescent="0.25">
      <c r="D4125"/>
      <c r="E4125"/>
      <c r="F4125"/>
      <c r="G4125"/>
      <c r="H4125"/>
      <c r="I4125"/>
    </row>
    <row r="4126" spans="4:9" x14ac:dyDescent="0.25">
      <c r="D4126"/>
      <c r="E4126"/>
      <c r="F4126"/>
      <c r="G4126"/>
      <c r="H4126"/>
      <c r="I4126"/>
    </row>
    <row r="4127" spans="4:9" x14ac:dyDescent="0.25">
      <c r="D4127"/>
      <c r="E4127"/>
      <c r="F4127"/>
      <c r="G4127"/>
      <c r="H4127"/>
      <c r="I4127"/>
    </row>
    <row r="4128" spans="4:9" x14ac:dyDescent="0.25">
      <c r="D4128"/>
      <c r="E4128"/>
      <c r="F4128"/>
      <c r="G4128"/>
      <c r="H4128"/>
      <c r="I4128"/>
    </row>
    <row r="4129" spans="4:9" x14ac:dyDescent="0.25">
      <c r="D4129"/>
      <c r="E4129"/>
      <c r="F4129"/>
      <c r="G4129"/>
      <c r="H4129"/>
      <c r="I4129"/>
    </row>
    <row r="4130" spans="4:9" x14ac:dyDescent="0.25">
      <c r="D4130"/>
      <c r="E4130"/>
      <c r="F4130"/>
      <c r="G4130"/>
      <c r="H4130"/>
      <c r="I4130"/>
    </row>
    <row r="4131" spans="4:9" x14ac:dyDescent="0.25">
      <c r="D4131"/>
      <c r="E4131"/>
      <c r="F4131"/>
      <c r="G4131"/>
      <c r="H4131"/>
      <c r="I4131"/>
    </row>
    <row r="4132" spans="4:9" x14ac:dyDescent="0.25">
      <c r="D4132"/>
      <c r="E4132"/>
      <c r="F4132"/>
      <c r="G4132"/>
      <c r="H4132"/>
      <c r="I4132"/>
    </row>
    <row r="4133" spans="4:9" x14ac:dyDescent="0.25">
      <c r="D4133"/>
      <c r="E4133"/>
      <c r="F4133"/>
      <c r="G4133"/>
      <c r="H4133"/>
      <c r="I4133"/>
    </row>
    <row r="4134" spans="4:9" x14ac:dyDescent="0.25">
      <c r="D4134"/>
      <c r="E4134"/>
      <c r="F4134"/>
      <c r="G4134"/>
      <c r="H4134"/>
      <c r="I4134"/>
    </row>
    <row r="4135" spans="4:9" x14ac:dyDescent="0.25">
      <c r="D4135"/>
      <c r="E4135"/>
      <c r="F4135"/>
      <c r="G4135"/>
      <c r="H4135"/>
      <c r="I4135"/>
    </row>
    <row r="4136" spans="4:9" x14ac:dyDescent="0.25">
      <c r="D4136"/>
      <c r="E4136"/>
      <c r="F4136"/>
      <c r="G4136"/>
      <c r="H4136"/>
      <c r="I4136"/>
    </row>
    <row r="4137" spans="4:9" x14ac:dyDescent="0.25">
      <c r="D4137"/>
      <c r="E4137"/>
      <c r="F4137"/>
      <c r="G4137"/>
      <c r="H4137"/>
      <c r="I4137"/>
    </row>
    <row r="4138" spans="4:9" x14ac:dyDescent="0.25">
      <c r="D4138"/>
      <c r="E4138"/>
      <c r="F4138"/>
      <c r="G4138"/>
      <c r="H4138"/>
      <c r="I4138"/>
    </row>
    <row r="4139" spans="4:9" x14ac:dyDescent="0.25">
      <c r="D4139"/>
      <c r="E4139"/>
      <c r="F4139"/>
      <c r="G4139"/>
      <c r="H4139"/>
      <c r="I4139"/>
    </row>
    <row r="4140" spans="4:9" x14ac:dyDescent="0.25">
      <c r="D4140"/>
      <c r="E4140"/>
      <c r="F4140"/>
      <c r="G4140"/>
      <c r="H4140"/>
      <c r="I4140"/>
    </row>
    <row r="4141" spans="4:9" x14ac:dyDescent="0.25">
      <c r="D4141"/>
      <c r="E4141"/>
      <c r="F4141"/>
      <c r="G4141"/>
      <c r="H4141"/>
      <c r="I4141"/>
    </row>
    <row r="4142" spans="4:9" x14ac:dyDescent="0.25">
      <c r="D4142"/>
      <c r="E4142"/>
      <c r="F4142"/>
      <c r="G4142"/>
      <c r="H4142"/>
      <c r="I4142"/>
    </row>
    <row r="4143" spans="4:9" x14ac:dyDescent="0.25">
      <c r="D4143"/>
      <c r="E4143"/>
      <c r="F4143"/>
      <c r="G4143"/>
      <c r="H4143"/>
      <c r="I4143"/>
    </row>
    <row r="4144" spans="4:9" x14ac:dyDescent="0.25">
      <c r="D4144"/>
      <c r="E4144"/>
      <c r="F4144"/>
      <c r="G4144"/>
      <c r="H4144"/>
      <c r="I4144"/>
    </row>
    <row r="4145" spans="4:9" x14ac:dyDescent="0.25">
      <c r="D4145"/>
      <c r="E4145"/>
      <c r="F4145"/>
      <c r="G4145"/>
      <c r="H4145"/>
      <c r="I4145"/>
    </row>
    <row r="4146" spans="4:9" x14ac:dyDescent="0.25">
      <c r="D4146"/>
      <c r="E4146"/>
      <c r="F4146"/>
      <c r="G4146"/>
      <c r="H4146"/>
      <c r="I4146"/>
    </row>
    <row r="4147" spans="4:9" x14ac:dyDescent="0.25">
      <c r="D4147"/>
      <c r="E4147"/>
      <c r="F4147"/>
      <c r="G4147"/>
      <c r="H4147"/>
      <c r="I4147"/>
    </row>
    <row r="4148" spans="4:9" x14ac:dyDescent="0.25">
      <c r="D4148"/>
      <c r="E4148"/>
      <c r="F4148"/>
      <c r="G4148"/>
      <c r="H4148"/>
      <c r="I4148"/>
    </row>
    <row r="4149" spans="4:9" x14ac:dyDescent="0.25">
      <c r="D4149"/>
      <c r="E4149"/>
      <c r="F4149"/>
      <c r="G4149"/>
      <c r="H4149"/>
      <c r="I4149"/>
    </row>
    <row r="4150" spans="4:9" x14ac:dyDescent="0.25">
      <c r="D4150"/>
      <c r="E4150"/>
      <c r="F4150"/>
      <c r="G4150"/>
      <c r="H4150"/>
      <c r="I4150"/>
    </row>
    <row r="4151" spans="4:9" x14ac:dyDescent="0.25">
      <c r="D4151"/>
      <c r="E4151"/>
      <c r="F4151"/>
      <c r="G4151"/>
      <c r="H4151"/>
      <c r="I4151"/>
    </row>
    <row r="4152" spans="4:9" x14ac:dyDescent="0.25">
      <c r="D4152"/>
      <c r="E4152"/>
      <c r="F4152"/>
      <c r="G4152"/>
      <c r="H4152"/>
      <c r="I4152"/>
    </row>
    <row r="4153" spans="4:9" x14ac:dyDescent="0.25">
      <c r="D4153"/>
      <c r="E4153"/>
      <c r="F4153"/>
      <c r="G4153"/>
      <c r="H4153"/>
      <c r="I4153"/>
    </row>
    <row r="4154" spans="4:9" x14ac:dyDescent="0.25">
      <c r="D4154"/>
      <c r="E4154"/>
      <c r="F4154"/>
      <c r="G4154"/>
      <c r="H4154"/>
      <c r="I4154"/>
    </row>
    <row r="4155" spans="4:9" x14ac:dyDescent="0.25">
      <c r="D4155"/>
      <c r="E4155"/>
      <c r="F4155"/>
      <c r="G4155"/>
      <c r="H4155"/>
      <c r="I4155"/>
    </row>
    <row r="4156" spans="4:9" x14ac:dyDescent="0.25">
      <c r="D4156"/>
      <c r="E4156"/>
      <c r="F4156"/>
      <c r="G4156"/>
      <c r="H4156"/>
      <c r="I4156"/>
    </row>
    <row r="4157" spans="4:9" x14ac:dyDescent="0.25">
      <c r="D4157"/>
      <c r="E4157"/>
      <c r="F4157"/>
      <c r="G4157"/>
      <c r="H4157"/>
      <c r="I4157"/>
    </row>
    <row r="4158" spans="4:9" x14ac:dyDescent="0.25">
      <c r="D4158"/>
      <c r="E4158"/>
      <c r="F4158"/>
      <c r="G4158"/>
      <c r="H4158"/>
      <c r="I4158"/>
    </row>
    <row r="4159" spans="4:9" x14ac:dyDescent="0.25">
      <c r="D4159"/>
      <c r="E4159"/>
      <c r="F4159"/>
      <c r="G4159"/>
      <c r="H4159"/>
      <c r="I4159"/>
    </row>
    <row r="4160" spans="4:9" x14ac:dyDescent="0.25">
      <c r="D4160"/>
      <c r="E4160"/>
      <c r="F4160"/>
      <c r="G4160"/>
      <c r="H4160"/>
      <c r="I4160"/>
    </row>
    <row r="4161" spans="4:9" x14ac:dyDescent="0.25">
      <c r="D4161"/>
      <c r="E4161"/>
      <c r="F4161"/>
      <c r="G4161"/>
      <c r="H4161"/>
      <c r="I4161"/>
    </row>
    <row r="4162" spans="4:9" x14ac:dyDescent="0.25">
      <c r="D4162"/>
      <c r="E4162"/>
      <c r="F4162"/>
      <c r="G4162"/>
      <c r="H4162"/>
      <c r="I4162"/>
    </row>
    <row r="4163" spans="4:9" x14ac:dyDescent="0.25">
      <c r="D4163"/>
      <c r="E4163"/>
      <c r="F4163"/>
      <c r="G4163"/>
      <c r="H4163"/>
      <c r="I4163"/>
    </row>
    <row r="4164" spans="4:9" x14ac:dyDescent="0.25">
      <c r="D4164"/>
      <c r="E4164"/>
      <c r="F4164"/>
      <c r="G4164"/>
      <c r="H4164"/>
      <c r="I4164"/>
    </row>
    <row r="4165" spans="4:9" x14ac:dyDescent="0.25">
      <c r="D4165"/>
      <c r="E4165"/>
      <c r="F4165"/>
      <c r="G4165"/>
      <c r="H4165"/>
      <c r="I4165"/>
    </row>
    <row r="4166" spans="4:9" x14ac:dyDescent="0.25">
      <c r="D4166"/>
      <c r="E4166"/>
      <c r="F4166"/>
      <c r="G4166"/>
      <c r="H4166"/>
      <c r="I4166"/>
    </row>
    <row r="4167" spans="4:9" x14ac:dyDescent="0.25">
      <c r="D4167"/>
      <c r="E4167"/>
      <c r="F4167"/>
      <c r="G4167"/>
      <c r="H4167"/>
      <c r="I4167"/>
    </row>
    <row r="4168" spans="4:9" x14ac:dyDescent="0.25">
      <c r="D4168"/>
      <c r="E4168"/>
      <c r="F4168"/>
      <c r="G4168"/>
      <c r="H4168"/>
      <c r="I4168"/>
    </row>
    <row r="4169" spans="4:9" x14ac:dyDescent="0.25">
      <c r="D4169"/>
      <c r="E4169"/>
      <c r="F4169"/>
      <c r="G4169"/>
      <c r="H4169"/>
      <c r="I4169"/>
    </row>
    <row r="4170" spans="4:9" x14ac:dyDescent="0.25">
      <c r="D4170"/>
      <c r="E4170"/>
      <c r="F4170"/>
      <c r="G4170"/>
      <c r="H4170"/>
      <c r="I4170"/>
    </row>
    <row r="4171" spans="4:9" x14ac:dyDescent="0.25">
      <c r="D4171"/>
      <c r="E4171"/>
      <c r="F4171"/>
      <c r="G4171"/>
      <c r="H4171"/>
      <c r="I4171"/>
    </row>
    <row r="4172" spans="4:9" x14ac:dyDescent="0.25">
      <c r="D4172"/>
      <c r="E4172"/>
      <c r="F4172"/>
      <c r="G4172"/>
      <c r="H4172"/>
      <c r="I4172"/>
    </row>
    <row r="4173" spans="4:9" x14ac:dyDescent="0.25">
      <c r="D4173"/>
      <c r="E4173"/>
      <c r="F4173"/>
      <c r="G4173"/>
      <c r="H4173"/>
      <c r="I4173"/>
    </row>
    <row r="4174" spans="4:9" x14ac:dyDescent="0.25">
      <c r="D4174"/>
      <c r="E4174"/>
      <c r="F4174"/>
      <c r="G4174"/>
      <c r="H4174"/>
      <c r="I4174"/>
    </row>
    <row r="4175" spans="4:9" x14ac:dyDescent="0.25">
      <c r="D4175"/>
      <c r="E4175"/>
      <c r="F4175"/>
      <c r="G4175"/>
      <c r="H4175"/>
      <c r="I4175"/>
    </row>
    <row r="4176" spans="4:9" x14ac:dyDescent="0.25">
      <c r="D4176"/>
      <c r="E4176"/>
      <c r="F4176"/>
      <c r="G4176"/>
      <c r="H4176"/>
      <c r="I4176"/>
    </row>
    <row r="4177" spans="4:9" x14ac:dyDescent="0.25">
      <c r="D4177"/>
      <c r="E4177"/>
      <c r="F4177"/>
      <c r="G4177"/>
      <c r="H4177"/>
      <c r="I4177"/>
    </row>
    <row r="4178" spans="4:9" x14ac:dyDescent="0.25">
      <c r="D4178"/>
      <c r="E4178"/>
      <c r="F4178"/>
      <c r="G4178"/>
      <c r="H4178"/>
      <c r="I4178"/>
    </row>
    <row r="4179" spans="4:9" x14ac:dyDescent="0.25">
      <c r="D4179"/>
      <c r="E4179"/>
      <c r="F4179"/>
      <c r="G4179"/>
      <c r="H4179"/>
      <c r="I4179"/>
    </row>
    <row r="4180" spans="4:9" x14ac:dyDescent="0.25">
      <c r="D4180"/>
      <c r="E4180"/>
      <c r="F4180"/>
      <c r="G4180"/>
      <c r="H4180"/>
      <c r="I4180"/>
    </row>
    <row r="4181" spans="4:9" x14ac:dyDescent="0.25">
      <c r="D4181"/>
      <c r="E4181"/>
      <c r="F4181"/>
      <c r="G4181"/>
      <c r="H4181"/>
      <c r="I4181"/>
    </row>
    <row r="4182" spans="4:9" x14ac:dyDescent="0.25">
      <c r="D4182"/>
      <c r="E4182"/>
      <c r="F4182"/>
      <c r="G4182"/>
      <c r="H4182"/>
      <c r="I4182"/>
    </row>
    <row r="4183" spans="4:9" x14ac:dyDescent="0.25">
      <c r="D4183"/>
      <c r="E4183"/>
      <c r="F4183"/>
      <c r="G4183"/>
      <c r="H4183"/>
      <c r="I4183"/>
    </row>
    <row r="4184" spans="4:9" x14ac:dyDescent="0.25">
      <c r="D4184"/>
      <c r="E4184"/>
      <c r="F4184"/>
      <c r="G4184"/>
      <c r="H4184"/>
      <c r="I4184"/>
    </row>
    <row r="4185" spans="4:9" x14ac:dyDescent="0.25">
      <c r="D4185"/>
      <c r="E4185"/>
      <c r="F4185"/>
      <c r="G4185"/>
      <c r="H4185"/>
      <c r="I4185"/>
    </row>
    <row r="4186" spans="4:9" x14ac:dyDescent="0.25">
      <c r="D4186"/>
      <c r="E4186"/>
      <c r="F4186"/>
      <c r="G4186"/>
      <c r="H4186"/>
      <c r="I4186"/>
    </row>
    <row r="4187" spans="4:9" x14ac:dyDescent="0.25">
      <c r="D4187"/>
      <c r="E4187"/>
      <c r="F4187"/>
      <c r="G4187"/>
      <c r="H4187"/>
      <c r="I4187"/>
    </row>
    <row r="4188" spans="4:9" x14ac:dyDescent="0.25">
      <c r="D4188"/>
      <c r="E4188"/>
      <c r="F4188"/>
      <c r="G4188"/>
      <c r="H4188"/>
      <c r="I4188"/>
    </row>
    <row r="4189" spans="4:9" x14ac:dyDescent="0.25">
      <c r="D4189"/>
      <c r="E4189"/>
      <c r="F4189"/>
      <c r="G4189"/>
      <c r="H4189"/>
      <c r="I4189"/>
    </row>
    <row r="4190" spans="4:9" x14ac:dyDescent="0.25">
      <c r="D4190"/>
      <c r="E4190"/>
      <c r="F4190"/>
      <c r="G4190"/>
      <c r="H4190"/>
      <c r="I4190"/>
    </row>
    <row r="4191" spans="4:9" x14ac:dyDescent="0.25">
      <c r="D4191"/>
      <c r="E4191"/>
      <c r="F4191"/>
      <c r="G4191"/>
      <c r="H4191"/>
      <c r="I4191"/>
    </row>
    <row r="4192" spans="4:9" x14ac:dyDescent="0.25">
      <c r="D4192"/>
      <c r="E4192"/>
      <c r="F4192"/>
      <c r="G4192"/>
      <c r="H4192"/>
      <c r="I4192"/>
    </row>
    <row r="4193" spans="4:9" x14ac:dyDescent="0.25">
      <c r="D4193"/>
      <c r="E4193"/>
      <c r="F4193"/>
      <c r="G4193"/>
      <c r="H4193"/>
      <c r="I4193"/>
    </row>
    <row r="4194" spans="4:9" x14ac:dyDescent="0.25">
      <c r="D4194"/>
      <c r="E4194"/>
      <c r="F4194"/>
      <c r="G4194"/>
      <c r="H4194"/>
      <c r="I4194"/>
    </row>
    <row r="4195" spans="4:9" x14ac:dyDescent="0.25">
      <c r="D4195"/>
      <c r="E4195"/>
      <c r="F4195"/>
      <c r="G4195"/>
      <c r="H4195"/>
      <c r="I4195"/>
    </row>
    <row r="4196" spans="4:9" x14ac:dyDescent="0.25">
      <c r="D4196"/>
      <c r="E4196"/>
      <c r="F4196"/>
      <c r="G4196"/>
      <c r="H4196"/>
      <c r="I4196"/>
    </row>
    <row r="4197" spans="4:9" x14ac:dyDescent="0.25">
      <c r="D4197"/>
      <c r="E4197"/>
      <c r="F4197"/>
      <c r="G4197"/>
      <c r="H4197"/>
      <c r="I4197"/>
    </row>
    <row r="4198" spans="4:9" x14ac:dyDescent="0.25">
      <c r="D4198"/>
      <c r="E4198"/>
      <c r="F4198"/>
      <c r="G4198"/>
      <c r="H4198"/>
      <c r="I4198"/>
    </row>
    <row r="4199" spans="4:9" x14ac:dyDescent="0.25">
      <c r="D4199"/>
      <c r="E4199"/>
      <c r="F4199"/>
      <c r="G4199"/>
      <c r="H4199"/>
      <c r="I4199"/>
    </row>
    <row r="4200" spans="4:9" x14ac:dyDescent="0.25">
      <c r="D4200"/>
      <c r="E4200"/>
      <c r="F4200"/>
      <c r="G4200"/>
      <c r="H4200"/>
      <c r="I4200"/>
    </row>
    <row r="4201" spans="4:9" x14ac:dyDescent="0.25">
      <c r="D4201"/>
      <c r="E4201"/>
      <c r="F4201"/>
      <c r="G4201"/>
      <c r="H4201"/>
      <c r="I4201"/>
    </row>
    <row r="4202" spans="4:9" x14ac:dyDescent="0.25">
      <c r="D4202"/>
      <c r="E4202"/>
      <c r="F4202"/>
      <c r="G4202"/>
      <c r="H4202"/>
      <c r="I4202"/>
    </row>
    <row r="4203" spans="4:9" x14ac:dyDescent="0.25">
      <c r="D4203"/>
      <c r="E4203"/>
      <c r="F4203"/>
      <c r="G4203"/>
      <c r="H4203"/>
      <c r="I4203"/>
    </row>
    <row r="4204" spans="4:9" x14ac:dyDescent="0.25">
      <c r="D4204"/>
      <c r="E4204"/>
      <c r="F4204"/>
      <c r="G4204"/>
      <c r="H4204"/>
      <c r="I4204"/>
    </row>
    <row r="4205" spans="4:9" x14ac:dyDescent="0.25">
      <c r="D4205"/>
      <c r="E4205"/>
      <c r="F4205"/>
      <c r="G4205"/>
      <c r="H4205"/>
      <c r="I4205"/>
    </row>
    <row r="4206" spans="4:9" x14ac:dyDescent="0.25">
      <c r="D4206"/>
      <c r="E4206"/>
      <c r="F4206"/>
      <c r="G4206"/>
      <c r="H4206"/>
      <c r="I4206"/>
    </row>
    <row r="4207" spans="4:9" x14ac:dyDescent="0.25">
      <c r="D4207"/>
      <c r="E4207"/>
      <c r="F4207"/>
      <c r="G4207"/>
      <c r="H4207"/>
      <c r="I4207"/>
    </row>
    <row r="4208" spans="4:9" x14ac:dyDescent="0.25">
      <c r="D4208"/>
      <c r="E4208"/>
      <c r="F4208"/>
      <c r="G4208"/>
      <c r="H4208"/>
      <c r="I4208"/>
    </row>
    <row r="4209" spans="4:9" x14ac:dyDescent="0.25">
      <c r="D4209"/>
      <c r="E4209"/>
      <c r="F4209"/>
      <c r="G4209"/>
      <c r="H4209"/>
      <c r="I4209"/>
    </row>
    <row r="4210" spans="4:9" x14ac:dyDescent="0.25">
      <c r="D4210"/>
      <c r="E4210"/>
      <c r="F4210"/>
      <c r="G4210"/>
      <c r="H4210"/>
      <c r="I4210"/>
    </row>
    <row r="4211" spans="4:9" x14ac:dyDescent="0.25">
      <c r="D4211"/>
      <c r="E4211"/>
      <c r="F4211"/>
      <c r="G4211"/>
      <c r="H4211"/>
      <c r="I4211"/>
    </row>
    <row r="4212" spans="4:9" x14ac:dyDescent="0.25">
      <c r="D4212"/>
      <c r="E4212"/>
      <c r="F4212"/>
      <c r="G4212"/>
      <c r="H4212"/>
      <c r="I4212"/>
    </row>
    <row r="4213" spans="4:9" x14ac:dyDescent="0.25">
      <c r="D4213"/>
      <c r="E4213"/>
      <c r="F4213"/>
      <c r="G4213"/>
      <c r="H4213"/>
      <c r="I4213"/>
    </row>
    <row r="4214" spans="4:9" x14ac:dyDescent="0.25">
      <c r="D4214"/>
      <c r="E4214"/>
      <c r="F4214"/>
      <c r="G4214"/>
      <c r="H4214"/>
      <c r="I4214"/>
    </row>
    <row r="4215" spans="4:9" x14ac:dyDescent="0.25">
      <c r="D4215"/>
      <c r="E4215"/>
      <c r="F4215"/>
      <c r="G4215"/>
      <c r="H4215"/>
      <c r="I4215"/>
    </row>
    <row r="4216" spans="4:9" x14ac:dyDescent="0.25">
      <c r="D4216"/>
      <c r="E4216"/>
      <c r="F4216"/>
      <c r="G4216"/>
      <c r="H4216"/>
      <c r="I4216"/>
    </row>
    <row r="4217" spans="4:9" x14ac:dyDescent="0.25">
      <c r="D4217"/>
      <c r="E4217"/>
      <c r="F4217"/>
      <c r="G4217"/>
      <c r="H4217"/>
      <c r="I4217"/>
    </row>
    <row r="4218" spans="4:9" x14ac:dyDescent="0.25">
      <c r="D4218"/>
      <c r="E4218"/>
      <c r="F4218"/>
      <c r="G4218"/>
      <c r="H4218"/>
      <c r="I4218"/>
    </row>
    <row r="4219" spans="4:9" x14ac:dyDescent="0.25">
      <c r="D4219"/>
      <c r="E4219"/>
      <c r="F4219"/>
      <c r="G4219"/>
      <c r="H4219"/>
      <c r="I4219"/>
    </row>
    <row r="4220" spans="4:9" x14ac:dyDescent="0.25">
      <c r="D4220"/>
      <c r="E4220"/>
      <c r="F4220"/>
      <c r="G4220"/>
      <c r="H4220"/>
      <c r="I4220"/>
    </row>
    <row r="4221" spans="4:9" x14ac:dyDescent="0.25">
      <c r="D4221"/>
      <c r="E4221"/>
      <c r="F4221"/>
      <c r="G4221"/>
      <c r="H4221"/>
      <c r="I4221"/>
    </row>
    <row r="4222" spans="4:9" x14ac:dyDescent="0.25">
      <c r="D4222"/>
      <c r="E4222"/>
      <c r="F4222"/>
      <c r="G4222"/>
      <c r="H4222"/>
      <c r="I4222"/>
    </row>
    <row r="4223" spans="4:9" x14ac:dyDescent="0.25">
      <c r="D4223"/>
      <c r="E4223"/>
      <c r="F4223"/>
      <c r="G4223"/>
      <c r="H4223"/>
      <c r="I4223"/>
    </row>
    <row r="4224" spans="4:9" x14ac:dyDescent="0.25">
      <c r="D4224"/>
      <c r="E4224"/>
      <c r="F4224"/>
      <c r="G4224"/>
      <c r="H4224"/>
      <c r="I4224"/>
    </row>
    <row r="4225" spans="4:9" x14ac:dyDescent="0.25">
      <c r="D4225"/>
      <c r="E4225"/>
      <c r="F4225"/>
      <c r="G4225"/>
      <c r="H4225"/>
      <c r="I4225"/>
    </row>
    <row r="4226" spans="4:9" x14ac:dyDescent="0.25">
      <c r="D4226"/>
      <c r="E4226"/>
      <c r="F4226"/>
      <c r="G4226"/>
      <c r="H4226"/>
      <c r="I4226"/>
    </row>
    <row r="4227" spans="4:9" x14ac:dyDescent="0.25">
      <c r="D4227"/>
      <c r="E4227"/>
      <c r="F4227"/>
      <c r="G4227"/>
      <c r="H4227"/>
      <c r="I4227"/>
    </row>
    <row r="4228" spans="4:9" x14ac:dyDescent="0.25">
      <c r="D4228"/>
      <c r="E4228"/>
      <c r="F4228"/>
      <c r="G4228"/>
      <c r="H4228"/>
      <c r="I4228"/>
    </row>
    <row r="4229" spans="4:9" x14ac:dyDescent="0.25">
      <c r="D4229"/>
      <c r="E4229"/>
      <c r="F4229"/>
      <c r="G4229"/>
      <c r="H4229"/>
      <c r="I4229"/>
    </row>
    <row r="4230" spans="4:9" x14ac:dyDescent="0.25">
      <c r="D4230"/>
      <c r="E4230"/>
      <c r="F4230"/>
      <c r="G4230"/>
      <c r="H4230"/>
      <c r="I4230"/>
    </row>
    <row r="4231" spans="4:9" x14ac:dyDescent="0.25">
      <c r="D4231"/>
      <c r="E4231"/>
      <c r="F4231"/>
      <c r="G4231"/>
      <c r="H4231"/>
      <c r="I4231"/>
    </row>
    <row r="4232" spans="4:9" x14ac:dyDescent="0.25">
      <c r="D4232"/>
      <c r="E4232"/>
      <c r="F4232"/>
      <c r="G4232"/>
      <c r="H4232"/>
      <c r="I4232"/>
    </row>
    <row r="4233" spans="4:9" x14ac:dyDescent="0.25">
      <c r="D4233"/>
      <c r="E4233"/>
      <c r="F4233"/>
      <c r="G4233"/>
      <c r="H4233"/>
      <c r="I4233"/>
    </row>
    <row r="4234" spans="4:9" x14ac:dyDescent="0.25">
      <c r="D4234"/>
      <c r="E4234"/>
      <c r="F4234"/>
      <c r="G4234"/>
      <c r="H4234"/>
      <c r="I4234"/>
    </row>
    <row r="4235" spans="4:9" x14ac:dyDescent="0.25">
      <c r="D4235"/>
      <c r="E4235"/>
      <c r="F4235"/>
      <c r="G4235"/>
      <c r="H4235"/>
      <c r="I4235"/>
    </row>
    <row r="4236" spans="4:9" x14ac:dyDescent="0.25">
      <c r="D4236"/>
      <c r="E4236"/>
      <c r="F4236"/>
      <c r="G4236"/>
      <c r="H4236"/>
      <c r="I4236"/>
    </row>
    <row r="4237" spans="4:9" x14ac:dyDescent="0.25">
      <c r="D4237"/>
      <c r="E4237"/>
      <c r="F4237"/>
      <c r="G4237"/>
      <c r="H4237"/>
      <c r="I4237"/>
    </row>
    <row r="4238" spans="4:9" x14ac:dyDescent="0.25">
      <c r="D4238"/>
      <c r="E4238"/>
      <c r="F4238"/>
      <c r="G4238"/>
      <c r="H4238"/>
      <c r="I4238"/>
    </row>
    <row r="4239" spans="4:9" x14ac:dyDescent="0.25">
      <c r="D4239"/>
      <c r="E4239"/>
      <c r="F4239"/>
      <c r="G4239"/>
      <c r="H4239"/>
      <c r="I4239"/>
    </row>
    <row r="4240" spans="4:9" x14ac:dyDescent="0.25">
      <c r="D4240"/>
      <c r="E4240"/>
      <c r="F4240"/>
      <c r="G4240"/>
      <c r="H4240"/>
      <c r="I4240"/>
    </row>
    <row r="4241" spans="4:9" x14ac:dyDescent="0.25">
      <c r="D4241"/>
      <c r="E4241"/>
      <c r="F4241"/>
      <c r="G4241"/>
      <c r="H4241"/>
      <c r="I4241"/>
    </row>
    <row r="4242" spans="4:9" x14ac:dyDescent="0.25">
      <c r="D4242"/>
      <c r="E4242"/>
      <c r="F4242"/>
      <c r="G4242"/>
      <c r="H4242"/>
      <c r="I4242"/>
    </row>
    <row r="4243" spans="4:9" x14ac:dyDescent="0.25">
      <c r="D4243"/>
      <c r="E4243"/>
      <c r="F4243"/>
      <c r="G4243"/>
      <c r="H4243"/>
      <c r="I4243"/>
    </row>
    <row r="4244" spans="4:9" x14ac:dyDescent="0.25">
      <c r="D4244"/>
      <c r="E4244"/>
      <c r="F4244"/>
      <c r="G4244"/>
      <c r="H4244"/>
      <c r="I4244"/>
    </row>
    <row r="4245" spans="4:9" x14ac:dyDescent="0.25">
      <c r="D4245"/>
      <c r="E4245"/>
      <c r="F4245"/>
      <c r="G4245"/>
      <c r="H4245"/>
      <c r="I4245"/>
    </row>
    <row r="4246" spans="4:9" x14ac:dyDescent="0.25">
      <c r="D4246"/>
      <c r="E4246"/>
      <c r="F4246"/>
      <c r="G4246"/>
      <c r="H4246"/>
      <c r="I4246"/>
    </row>
    <row r="4247" spans="4:9" x14ac:dyDescent="0.25">
      <c r="D4247"/>
      <c r="E4247"/>
      <c r="F4247"/>
      <c r="G4247"/>
      <c r="H4247"/>
      <c r="I4247"/>
    </row>
    <row r="4248" spans="4:9" x14ac:dyDescent="0.25">
      <c r="D4248"/>
      <c r="E4248"/>
      <c r="F4248"/>
      <c r="G4248"/>
      <c r="H4248"/>
      <c r="I4248"/>
    </row>
    <row r="4249" spans="4:9" x14ac:dyDescent="0.25">
      <c r="D4249"/>
      <c r="E4249"/>
      <c r="F4249"/>
      <c r="G4249"/>
      <c r="H4249"/>
      <c r="I4249"/>
    </row>
    <row r="4250" spans="4:9" x14ac:dyDescent="0.25">
      <c r="D4250"/>
      <c r="E4250"/>
      <c r="F4250"/>
      <c r="G4250"/>
      <c r="H4250"/>
      <c r="I4250"/>
    </row>
    <row r="4251" spans="4:9" x14ac:dyDescent="0.25">
      <c r="D4251"/>
      <c r="E4251"/>
      <c r="F4251"/>
      <c r="G4251"/>
      <c r="H4251"/>
      <c r="I4251"/>
    </row>
    <row r="4252" spans="4:9" x14ac:dyDescent="0.25">
      <c r="D4252"/>
      <c r="E4252"/>
      <c r="F4252"/>
      <c r="G4252"/>
      <c r="H4252"/>
      <c r="I4252"/>
    </row>
    <row r="4253" spans="4:9" x14ac:dyDescent="0.25">
      <c r="D4253"/>
      <c r="E4253"/>
      <c r="F4253"/>
      <c r="G4253"/>
      <c r="H4253"/>
      <c r="I4253"/>
    </row>
    <row r="4254" spans="4:9" x14ac:dyDescent="0.25">
      <c r="D4254"/>
      <c r="E4254"/>
      <c r="F4254"/>
      <c r="G4254"/>
      <c r="H4254"/>
      <c r="I4254"/>
    </row>
    <row r="4255" spans="4:9" x14ac:dyDescent="0.25">
      <c r="D4255"/>
      <c r="E4255"/>
      <c r="F4255"/>
      <c r="G4255"/>
      <c r="H4255"/>
      <c r="I4255"/>
    </row>
    <row r="4256" spans="4:9" x14ac:dyDescent="0.25">
      <c r="D4256"/>
      <c r="E4256"/>
      <c r="F4256"/>
      <c r="G4256"/>
      <c r="H4256"/>
      <c r="I4256"/>
    </row>
    <row r="4257" spans="4:9" x14ac:dyDescent="0.25">
      <c r="D4257"/>
      <c r="E4257"/>
      <c r="F4257"/>
      <c r="G4257"/>
      <c r="H4257"/>
      <c r="I4257"/>
    </row>
    <row r="4258" spans="4:9" x14ac:dyDescent="0.25">
      <c r="D4258"/>
      <c r="E4258"/>
      <c r="F4258"/>
      <c r="G4258"/>
      <c r="H4258"/>
      <c r="I4258"/>
    </row>
    <row r="4259" spans="4:9" x14ac:dyDescent="0.25">
      <c r="D4259"/>
      <c r="E4259"/>
      <c r="F4259"/>
      <c r="G4259"/>
      <c r="H4259"/>
      <c r="I4259"/>
    </row>
    <row r="4260" spans="4:9" x14ac:dyDescent="0.25">
      <c r="D4260"/>
      <c r="E4260"/>
      <c r="F4260"/>
      <c r="G4260"/>
      <c r="H4260"/>
      <c r="I4260"/>
    </row>
    <row r="4261" spans="4:9" x14ac:dyDescent="0.25">
      <c r="D4261"/>
      <c r="E4261"/>
      <c r="F4261"/>
      <c r="G4261"/>
      <c r="H4261"/>
      <c r="I4261"/>
    </row>
    <row r="4262" spans="4:9" x14ac:dyDescent="0.25">
      <c r="D4262"/>
      <c r="E4262"/>
      <c r="F4262"/>
      <c r="G4262"/>
      <c r="H4262"/>
      <c r="I4262"/>
    </row>
    <row r="4263" spans="4:9" x14ac:dyDescent="0.25">
      <c r="D4263"/>
      <c r="E4263"/>
      <c r="F4263"/>
      <c r="G4263"/>
      <c r="H4263"/>
      <c r="I4263"/>
    </row>
    <row r="4264" spans="4:9" x14ac:dyDescent="0.25">
      <c r="D4264"/>
      <c r="E4264"/>
      <c r="F4264"/>
      <c r="G4264"/>
      <c r="H4264"/>
      <c r="I4264"/>
    </row>
    <row r="4265" spans="4:9" x14ac:dyDescent="0.25">
      <c r="D4265"/>
      <c r="E4265"/>
      <c r="F4265"/>
      <c r="G4265"/>
      <c r="H4265"/>
      <c r="I4265"/>
    </row>
    <row r="4266" spans="4:9" x14ac:dyDescent="0.25">
      <c r="D4266"/>
      <c r="E4266"/>
      <c r="F4266"/>
      <c r="G4266"/>
      <c r="H4266"/>
      <c r="I4266"/>
    </row>
    <row r="4267" spans="4:9" x14ac:dyDescent="0.25">
      <c r="D4267"/>
      <c r="E4267"/>
      <c r="F4267"/>
      <c r="G4267"/>
      <c r="H4267"/>
      <c r="I4267"/>
    </row>
    <row r="4268" spans="4:9" x14ac:dyDescent="0.25">
      <c r="D4268"/>
      <c r="E4268"/>
      <c r="F4268"/>
      <c r="G4268"/>
      <c r="H4268"/>
      <c r="I4268"/>
    </row>
    <row r="4269" spans="4:9" x14ac:dyDescent="0.25">
      <c r="D4269"/>
      <c r="E4269"/>
      <c r="F4269"/>
      <c r="G4269"/>
      <c r="H4269"/>
      <c r="I4269"/>
    </row>
    <row r="4270" spans="4:9" x14ac:dyDescent="0.25">
      <c r="D4270"/>
      <c r="E4270"/>
      <c r="F4270"/>
      <c r="G4270"/>
      <c r="H4270"/>
      <c r="I4270"/>
    </row>
    <row r="4271" spans="4:9" x14ac:dyDescent="0.25">
      <c r="D4271"/>
      <c r="E4271"/>
      <c r="F4271"/>
      <c r="G4271"/>
      <c r="H4271"/>
      <c r="I4271"/>
    </row>
    <row r="4272" spans="4:9" x14ac:dyDescent="0.25">
      <c r="D4272"/>
      <c r="E4272"/>
      <c r="F4272"/>
      <c r="G4272"/>
      <c r="H4272"/>
      <c r="I4272"/>
    </row>
    <row r="4273" spans="4:9" x14ac:dyDescent="0.25">
      <c r="D4273"/>
      <c r="E4273"/>
      <c r="F4273"/>
      <c r="G4273"/>
      <c r="H4273"/>
      <c r="I4273"/>
    </row>
    <row r="4274" spans="4:9" x14ac:dyDescent="0.25">
      <c r="D4274"/>
      <c r="E4274"/>
      <c r="F4274"/>
      <c r="G4274"/>
      <c r="H4274"/>
      <c r="I4274"/>
    </row>
    <row r="4275" spans="4:9" x14ac:dyDescent="0.25">
      <c r="D4275"/>
      <c r="E4275"/>
      <c r="F4275"/>
      <c r="G4275"/>
      <c r="H4275"/>
      <c r="I4275"/>
    </row>
    <row r="4276" spans="4:9" x14ac:dyDescent="0.25">
      <c r="D4276"/>
      <c r="E4276"/>
      <c r="F4276"/>
      <c r="G4276"/>
      <c r="H4276"/>
      <c r="I4276"/>
    </row>
    <row r="4277" spans="4:9" x14ac:dyDescent="0.25">
      <c r="D4277"/>
      <c r="E4277"/>
      <c r="F4277"/>
      <c r="G4277"/>
      <c r="H4277"/>
      <c r="I4277"/>
    </row>
    <row r="4278" spans="4:9" x14ac:dyDescent="0.25">
      <c r="D4278"/>
      <c r="E4278"/>
      <c r="F4278"/>
      <c r="G4278"/>
      <c r="H4278"/>
      <c r="I4278"/>
    </row>
    <row r="4279" spans="4:9" x14ac:dyDescent="0.25">
      <c r="D4279"/>
      <c r="E4279"/>
      <c r="F4279"/>
      <c r="G4279"/>
      <c r="H4279"/>
      <c r="I4279"/>
    </row>
    <row r="4280" spans="4:9" x14ac:dyDescent="0.25">
      <c r="D4280"/>
      <c r="E4280"/>
      <c r="F4280"/>
      <c r="G4280"/>
      <c r="H4280"/>
      <c r="I4280"/>
    </row>
    <row r="4281" spans="4:9" x14ac:dyDescent="0.25">
      <c r="D4281"/>
      <c r="E4281"/>
      <c r="F4281"/>
      <c r="G4281"/>
      <c r="H4281"/>
      <c r="I4281"/>
    </row>
    <row r="4282" spans="4:9" x14ac:dyDescent="0.25">
      <c r="D4282"/>
      <c r="E4282"/>
      <c r="F4282"/>
      <c r="G4282"/>
      <c r="H4282"/>
      <c r="I4282"/>
    </row>
    <row r="4283" spans="4:9" x14ac:dyDescent="0.25">
      <c r="D4283"/>
      <c r="E4283"/>
      <c r="F4283"/>
      <c r="G4283"/>
      <c r="H4283"/>
      <c r="I4283"/>
    </row>
    <row r="4284" spans="4:9" x14ac:dyDescent="0.25">
      <c r="D4284"/>
      <c r="E4284"/>
      <c r="F4284"/>
      <c r="G4284"/>
      <c r="H4284"/>
      <c r="I4284"/>
    </row>
    <row r="4285" spans="4:9" x14ac:dyDescent="0.25">
      <c r="D4285"/>
      <c r="E4285"/>
      <c r="F4285"/>
      <c r="G4285"/>
      <c r="H4285"/>
      <c r="I4285"/>
    </row>
    <row r="4286" spans="4:9" x14ac:dyDescent="0.25">
      <c r="D4286"/>
      <c r="E4286"/>
      <c r="F4286"/>
      <c r="G4286"/>
      <c r="H4286"/>
      <c r="I4286"/>
    </row>
    <row r="4287" spans="4:9" x14ac:dyDescent="0.25">
      <c r="D4287"/>
      <c r="E4287"/>
      <c r="F4287"/>
      <c r="G4287"/>
      <c r="H4287"/>
      <c r="I4287"/>
    </row>
    <row r="4288" spans="4:9" x14ac:dyDescent="0.25">
      <c r="D4288"/>
      <c r="E4288"/>
      <c r="F4288"/>
      <c r="G4288"/>
      <c r="H4288"/>
      <c r="I4288"/>
    </row>
    <row r="4289" spans="4:9" x14ac:dyDescent="0.25">
      <c r="D4289"/>
      <c r="E4289"/>
      <c r="F4289"/>
      <c r="G4289"/>
      <c r="H4289"/>
      <c r="I4289"/>
    </row>
    <row r="4290" spans="4:9" x14ac:dyDescent="0.25">
      <c r="D4290"/>
      <c r="E4290"/>
      <c r="F4290"/>
      <c r="G4290"/>
      <c r="H4290"/>
      <c r="I4290"/>
    </row>
    <row r="4291" spans="4:9" x14ac:dyDescent="0.25">
      <c r="D4291"/>
      <c r="E4291"/>
      <c r="F4291"/>
      <c r="G4291"/>
      <c r="H4291"/>
      <c r="I4291"/>
    </row>
    <row r="4292" spans="4:9" x14ac:dyDescent="0.25">
      <c r="D4292"/>
      <c r="E4292"/>
      <c r="F4292"/>
      <c r="G4292"/>
      <c r="H4292"/>
      <c r="I4292"/>
    </row>
    <row r="4293" spans="4:9" x14ac:dyDescent="0.25">
      <c r="D4293"/>
      <c r="E4293"/>
      <c r="F4293"/>
      <c r="G4293"/>
      <c r="H4293"/>
      <c r="I4293"/>
    </row>
    <row r="4294" spans="4:9" x14ac:dyDescent="0.25">
      <c r="D4294"/>
      <c r="E4294"/>
      <c r="F4294"/>
      <c r="G4294"/>
      <c r="H4294"/>
      <c r="I4294"/>
    </row>
    <row r="4295" spans="4:9" x14ac:dyDescent="0.25">
      <c r="D4295"/>
      <c r="E4295"/>
      <c r="F4295"/>
      <c r="G4295"/>
      <c r="H4295"/>
      <c r="I4295"/>
    </row>
    <row r="4296" spans="4:9" x14ac:dyDescent="0.25">
      <c r="D4296"/>
      <c r="E4296"/>
      <c r="F4296"/>
      <c r="G4296"/>
      <c r="H4296"/>
      <c r="I4296"/>
    </row>
    <row r="4297" spans="4:9" x14ac:dyDescent="0.25">
      <c r="D4297"/>
      <c r="E4297"/>
      <c r="F4297"/>
      <c r="G4297"/>
      <c r="H4297"/>
      <c r="I4297"/>
    </row>
    <row r="4298" spans="4:9" x14ac:dyDescent="0.25">
      <c r="D4298"/>
      <c r="E4298"/>
      <c r="F4298"/>
      <c r="G4298"/>
      <c r="H4298"/>
      <c r="I4298"/>
    </row>
    <row r="4299" spans="4:9" x14ac:dyDescent="0.25">
      <c r="D4299"/>
      <c r="E4299"/>
      <c r="F4299"/>
      <c r="G4299"/>
      <c r="H4299"/>
      <c r="I4299"/>
    </row>
    <row r="4300" spans="4:9" x14ac:dyDescent="0.25">
      <c r="D4300"/>
      <c r="E4300"/>
      <c r="F4300"/>
      <c r="G4300"/>
      <c r="H4300"/>
      <c r="I4300"/>
    </row>
    <row r="4301" spans="4:9" x14ac:dyDescent="0.25">
      <c r="D4301"/>
      <c r="E4301"/>
      <c r="F4301"/>
      <c r="G4301"/>
      <c r="H4301"/>
      <c r="I4301"/>
    </row>
    <row r="4302" spans="4:9" x14ac:dyDescent="0.25">
      <c r="D4302"/>
      <c r="E4302"/>
      <c r="F4302"/>
      <c r="G4302"/>
      <c r="H4302"/>
      <c r="I4302"/>
    </row>
    <row r="4303" spans="4:9" x14ac:dyDescent="0.25">
      <c r="D4303"/>
      <c r="E4303"/>
      <c r="F4303"/>
      <c r="G4303"/>
      <c r="H4303"/>
      <c r="I4303"/>
    </row>
    <row r="4304" spans="4:9" x14ac:dyDescent="0.25">
      <c r="D4304"/>
      <c r="E4304"/>
      <c r="F4304"/>
      <c r="G4304"/>
      <c r="H4304"/>
      <c r="I4304"/>
    </row>
    <row r="4305" spans="4:9" x14ac:dyDescent="0.25">
      <c r="D4305"/>
      <c r="E4305"/>
      <c r="F4305"/>
      <c r="G4305"/>
      <c r="H4305"/>
      <c r="I4305"/>
    </row>
    <row r="4306" spans="4:9" x14ac:dyDescent="0.25">
      <c r="D4306"/>
      <c r="E4306"/>
      <c r="F4306"/>
      <c r="G4306"/>
      <c r="H4306"/>
      <c r="I4306"/>
    </row>
    <row r="4307" spans="4:9" x14ac:dyDescent="0.25">
      <c r="D4307"/>
      <c r="E4307"/>
      <c r="F4307"/>
      <c r="G4307"/>
      <c r="H4307"/>
      <c r="I4307"/>
    </row>
    <row r="4308" spans="4:9" x14ac:dyDescent="0.25">
      <c r="D4308"/>
      <c r="E4308"/>
      <c r="F4308"/>
      <c r="G4308"/>
      <c r="H4308"/>
      <c r="I4308"/>
    </row>
    <row r="4309" spans="4:9" x14ac:dyDescent="0.25">
      <c r="D4309"/>
      <c r="E4309"/>
      <c r="F4309"/>
      <c r="G4309"/>
      <c r="H4309"/>
      <c r="I4309"/>
    </row>
    <row r="4310" spans="4:9" x14ac:dyDescent="0.25">
      <c r="D4310"/>
      <c r="E4310"/>
      <c r="F4310"/>
      <c r="G4310"/>
      <c r="H4310"/>
      <c r="I4310"/>
    </row>
    <row r="4311" spans="4:9" x14ac:dyDescent="0.25">
      <c r="D4311"/>
      <c r="E4311"/>
      <c r="F4311"/>
      <c r="G4311"/>
      <c r="H4311"/>
      <c r="I4311"/>
    </row>
    <row r="4312" spans="4:9" x14ac:dyDescent="0.25">
      <c r="D4312"/>
      <c r="E4312"/>
      <c r="F4312"/>
      <c r="G4312"/>
      <c r="H4312"/>
      <c r="I4312"/>
    </row>
    <row r="4313" spans="4:9" x14ac:dyDescent="0.25">
      <c r="D4313"/>
      <c r="E4313"/>
      <c r="F4313"/>
      <c r="G4313"/>
      <c r="H4313"/>
      <c r="I4313"/>
    </row>
    <row r="4314" spans="4:9" x14ac:dyDescent="0.25">
      <c r="D4314"/>
      <c r="E4314"/>
      <c r="F4314"/>
      <c r="G4314"/>
      <c r="H4314"/>
      <c r="I4314"/>
    </row>
    <row r="4315" spans="4:9" x14ac:dyDescent="0.25">
      <c r="D4315"/>
      <c r="E4315"/>
      <c r="F4315"/>
      <c r="G4315"/>
      <c r="H4315"/>
      <c r="I4315"/>
    </row>
    <row r="4316" spans="4:9" x14ac:dyDescent="0.25">
      <c r="D4316"/>
      <c r="E4316"/>
      <c r="F4316"/>
      <c r="G4316"/>
      <c r="H4316"/>
      <c r="I4316"/>
    </row>
    <row r="4317" spans="4:9" x14ac:dyDescent="0.25">
      <c r="D4317"/>
      <c r="E4317"/>
      <c r="F4317"/>
      <c r="G4317"/>
      <c r="H4317"/>
      <c r="I4317"/>
    </row>
    <row r="4318" spans="4:9" x14ac:dyDescent="0.25">
      <c r="D4318"/>
      <c r="E4318"/>
      <c r="F4318"/>
      <c r="G4318"/>
      <c r="H4318"/>
      <c r="I4318"/>
    </row>
    <row r="4319" spans="4:9" x14ac:dyDescent="0.25">
      <c r="D4319"/>
      <c r="E4319"/>
      <c r="F4319"/>
      <c r="G4319"/>
      <c r="H4319"/>
      <c r="I4319"/>
    </row>
    <row r="4320" spans="4:9" x14ac:dyDescent="0.25">
      <c r="D4320"/>
      <c r="E4320"/>
      <c r="F4320"/>
      <c r="G4320"/>
      <c r="H4320"/>
      <c r="I4320"/>
    </row>
    <row r="4321" spans="4:9" x14ac:dyDescent="0.25">
      <c r="D4321"/>
      <c r="E4321"/>
      <c r="F4321"/>
      <c r="G4321"/>
      <c r="H4321"/>
      <c r="I4321"/>
    </row>
    <row r="4322" spans="4:9" x14ac:dyDescent="0.25">
      <c r="D4322"/>
      <c r="E4322"/>
      <c r="F4322"/>
      <c r="G4322"/>
      <c r="H4322"/>
      <c r="I4322"/>
    </row>
    <row r="4323" spans="4:9" x14ac:dyDescent="0.25">
      <c r="D4323"/>
      <c r="E4323"/>
      <c r="F4323"/>
      <c r="G4323"/>
      <c r="H4323"/>
      <c r="I4323"/>
    </row>
    <row r="4324" spans="4:9" x14ac:dyDescent="0.25">
      <c r="D4324"/>
      <c r="E4324"/>
      <c r="F4324"/>
      <c r="G4324"/>
      <c r="H4324"/>
      <c r="I4324"/>
    </row>
    <row r="4325" spans="4:9" x14ac:dyDescent="0.25">
      <c r="D4325"/>
      <c r="E4325"/>
      <c r="F4325"/>
      <c r="G4325"/>
      <c r="H4325"/>
      <c r="I4325"/>
    </row>
    <row r="4326" spans="4:9" x14ac:dyDescent="0.25">
      <c r="D4326"/>
      <c r="E4326"/>
      <c r="F4326"/>
      <c r="G4326"/>
      <c r="H4326"/>
      <c r="I4326"/>
    </row>
    <row r="4327" spans="4:9" x14ac:dyDescent="0.25">
      <c r="D4327"/>
      <c r="E4327"/>
      <c r="F4327"/>
      <c r="G4327"/>
      <c r="H4327"/>
      <c r="I4327"/>
    </row>
    <row r="4328" spans="4:9" x14ac:dyDescent="0.25">
      <c r="D4328"/>
      <c r="E4328"/>
      <c r="F4328"/>
      <c r="G4328"/>
      <c r="H4328"/>
      <c r="I4328"/>
    </row>
    <row r="4329" spans="4:9" x14ac:dyDescent="0.25">
      <c r="D4329"/>
      <c r="E4329"/>
      <c r="F4329"/>
      <c r="G4329"/>
      <c r="H4329"/>
      <c r="I4329"/>
    </row>
    <row r="4330" spans="4:9" x14ac:dyDescent="0.25">
      <c r="D4330"/>
      <c r="E4330"/>
      <c r="F4330"/>
      <c r="G4330"/>
      <c r="H4330"/>
      <c r="I4330"/>
    </row>
    <row r="4331" spans="4:9" x14ac:dyDescent="0.25">
      <c r="D4331"/>
      <c r="E4331"/>
      <c r="F4331"/>
      <c r="G4331"/>
      <c r="H4331"/>
      <c r="I4331"/>
    </row>
    <row r="4332" spans="4:9" x14ac:dyDescent="0.25">
      <c r="D4332"/>
      <c r="E4332"/>
      <c r="F4332"/>
      <c r="G4332"/>
      <c r="H4332"/>
      <c r="I4332"/>
    </row>
    <row r="4333" spans="4:9" x14ac:dyDescent="0.25">
      <c r="D4333"/>
      <c r="E4333"/>
      <c r="F4333"/>
      <c r="G4333"/>
      <c r="H4333"/>
      <c r="I4333"/>
    </row>
    <row r="4334" spans="4:9" x14ac:dyDescent="0.25">
      <c r="D4334"/>
      <c r="E4334"/>
      <c r="F4334"/>
      <c r="G4334"/>
      <c r="H4334"/>
      <c r="I4334"/>
    </row>
    <row r="4335" spans="4:9" x14ac:dyDescent="0.25">
      <c r="D4335"/>
      <c r="E4335"/>
      <c r="F4335"/>
      <c r="G4335"/>
      <c r="H4335"/>
      <c r="I4335"/>
    </row>
    <row r="4336" spans="4:9" x14ac:dyDescent="0.25">
      <c r="D4336"/>
      <c r="E4336"/>
      <c r="F4336"/>
      <c r="G4336"/>
      <c r="H4336"/>
      <c r="I4336"/>
    </row>
    <row r="4337" spans="4:9" x14ac:dyDescent="0.25">
      <c r="D4337"/>
      <c r="E4337"/>
      <c r="F4337"/>
      <c r="G4337"/>
      <c r="H4337"/>
      <c r="I4337"/>
    </row>
    <row r="4338" spans="4:9" x14ac:dyDescent="0.25">
      <c r="D4338"/>
      <c r="E4338"/>
      <c r="F4338"/>
      <c r="G4338"/>
      <c r="H4338"/>
      <c r="I4338"/>
    </row>
    <row r="4339" spans="4:9" x14ac:dyDescent="0.25">
      <c r="D4339"/>
      <c r="E4339"/>
      <c r="F4339"/>
      <c r="G4339"/>
      <c r="H4339"/>
      <c r="I4339"/>
    </row>
    <row r="4340" spans="4:9" x14ac:dyDescent="0.25">
      <c r="D4340"/>
      <c r="E4340"/>
      <c r="F4340"/>
      <c r="G4340"/>
      <c r="H4340"/>
      <c r="I4340"/>
    </row>
    <row r="4341" spans="4:9" x14ac:dyDescent="0.25">
      <c r="D4341"/>
      <c r="E4341"/>
      <c r="F4341"/>
      <c r="G4341"/>
      <c r="H4341"/>
      <c r="I4341"/>
    </row>
    <row r="4342" spans="4:9" x14ac:dyDescent="0.25">
      <c r="D4342"/>
      <c r="E4342"/>
      <c r="F4342"/>
      <c r="G4342"/>
      <c r="H4342"/>
      <c r="I4342"/>
    </row>
    <row r="4343" spans="4:9" x14ac:dyDescent="0.25">
      <c r="D4343"/>
      <c r="E4343"/>
      <c r="F4343"/>
      <c r="G4343"/>
      <c r="H4343"/>
      <c r="I4343"/>
    </row>
    <row r="4344" spans="4:9" x14ac:dyDescent="0.25">
      <c r="D4344"/>
      <c r="E4344"/>
      <c r="F4344"/>
      <c r="G4344"/>
      <c r="H4344"/>
      <c r="I4344"/>
    </row>
    <row r="4345" spans="4:9" x14ac:dyDescent="0.25">
      <c r="D4345"/>
      <c r="E4345"/>
      <c r="F4345"/>
      <c r="G4345"/>
      <c r="H4345"/>
      <c r="I4345"/>
    </row>
    <row r="4346" spans="4:9" x14ac:dyDescent="0.25">
      <c r="D4346"/>
      <c r="E4346"/>
      <c r="F4346"/>
      <c r="G4346"/>
      <c r="H4346"/>
      <c r="I4346"/>
    </row>
    <row r="4347" spans="4:9" x14ac:dyDescent="0.25">
      <c r="D4347"/>
      <c r="E4347"/>
      <c r="F4347"/>
      <c r="G4347"/>
      <c r="H4347"/>
      <c r="I4347"/>
    </row>
    <row r="4348" spans="4:9" x14ac:dyDescent="0.25">
      <c r="D4348"/>
      <c r="E4348"/>
      <c r="F4348"/>
      <c r="G4348"/>
      <c r="H4348"/>
      <c r="I4348"/>
    </row>
    <row r="4349" spans="4:9" x14ac:dyDescent="0.25">
      <c r="D4349"/>
      <c r="E4349"/>
      <c r="F4349"/>
      <c r="G4349"/>
      <c r="H4349"/>
      <c r="I4349"/>
    </row>
    <row r="4350" spans="4:9" x14ac:dyDescent="0.25">
      <c r="D4350"/>
      <c r="E4350"/>
      <c r="F4350"/>
      <c r="G4350"/>
      <c r="H4350"/>
      <c r="I4350"/>
    </row>
    <row r="4351" spans="4:9" x14ac:dyDescent="0.25">
      <c r="D4351"/>
      <c r="E4351"/>
      <c r="F4351"/>
      <c r="G4351"/>
      <c r="H4351"/>
      <c r="I4351"/>
    </row>
    <row r="4352" spans="4:9" x14ac:dyDescent="0.25">
      <c r="D4352"/>
      <c r="E4352"/>
      <c r="F4352"/>
      <c r="G4352"/>
      <c r="H4352"/>
      <c r="I4352"/>
    </row>
    <row r="4353" spans="4:9" x14ac:dyDescent="0.25">
      <c r="D4353"/>
      <c r="E4353"/>
      <c r="F4353"/>
      <c r="G4353"/>
      <c r="H4353"/>
      <c r="I4353"/>
    </row>
    <row r="4354" spans="4:9" x14ac:dyDescent="0.25">
      <c r="D4354"/>
      <c r="E4354"/>
      <c r="F4354"/>
      <c r="G4354"/>
      <c r="H4354"/>
      <c r="I4354"/>
    </row>
    <row r="4355" spans="4:9" x14ac:dyDescent="0.25">
      <c r="D4355"/>
      <c r="E4355"/>
      <c r="F4355"/>
      <c r="G4355"/>
      <c r="H4355"/>
      <c r="I4355"/>
    </row>
    <row r="4356" spans="4:9" x14ac:dyDescent="0.25">
      <c r="D4356"/>
      <c r="E4356"/>
      <c r="F4356"/>
      <c r="G4356"/>
      <c r="H4356"/>
      <c r="I4356"/>
    </row>
    <row r="4357" spans="4:9" x14ac:dyDescent="0.25">
      <c r="D4357"/>
      <c r="E4357"/>
      <c r="F4357"/>
      <c r="G4357"/>
      <c r="H4357"/>
      <c r="I4357"/>
    </row>
    <row r="4358" spans="4:9" x14ac:dyDescent="0.25">
      <c r="D4358"/>
      <c r="E4358"/>
      <c r="F4358"/>
      <c r="G4358"/>
      <c r="H4358"/>
      <c r="I4358"/>
    </row>
    <row r="4359" spans="4:9" x14ac:dyDescent="0.25">
      <c r="D4359"/>
      <c r="E4359"/>
      <c r="F4359"/>
      <c r="G4359"/>
      <c r="H4359"/>
      <c r="I4359"/>
    </row>
    <row r="4360" spans="4:9" x14ac:dyDescent="0.25">
      <c r="D4360"/>
      <c r="E4360"/>
      <c r="F4360"/>
      <c r="G4360"/>
      <c r="H4360"/>
      <c r="I4360"/>
    </row>
    <row r="4361" spans="4:9" x14ac:dyDescent="0.25">
      <c r="D4361"/>
      <c r="E4361"/>
      <c r="F4361"/>
      <c r="G4361"/>
      <c r="H4361"/>
      <c r="I4361"/>
    </row>
    <row r="4362" spans="4:9" x14ac:dyDescent="0.25">
      <c r="D4362"/>
      <c r="E4362"/>
      <c r="F4362"/>
      <c r="G4362"/>
      <c r="H4362"/>
      <c r="I4362"/>
    </row>
    <row r="4363" spans="4:9" x14ac:dyDescent="0.25">
      <c r="D4363"/>
      <c r="E4363"/>
      <c r="F4363"/>
      <c r="G4363"/>
      <c r="H4363"/>
      <c r="I4363"/>
    </row>
    <row r="4364" spans="4:9" x14ac:dyDescent="0.25">
      <c r="D4364"/>
      <c r="E4364"/>
      <c r="F4364"/>
      <c r="G4364"/>
      <c r="H4364"/>
      <c r="I4364"/>
    </row>
    <row r="4365" spans="4:9" x14ac:dyDescent="0.25">
      <c r="D4365"/>
      <c r="E4365"/>
      <c r="F4365"/>
      <c r="G4365"/>
      <c r="H4365"/>
      <c r="I4365"/>
    </row>
    <row r="4366" spans="4:9" x14ac:dyDescent="0.25">
      <c r="D4366"/>
      <c r="E4366"/>
      <c r="F4366"/>
      <c r="G4366"/>
      <c r="H4366"/>
      <c r="I4366"/>
    </row>
    <row r="4367" spans="4:9" x14ac:dyDescent="0.25">
      <c r="D4367"/>
      <c r="E4367"/>
      <c r="F4367"/>
      <c r="G4367"/>
      <c r="H4367"/>
      <c r="I4367"/>
    </row>
    <row r="4368" spans="4:9" x14ac:dyDescent="0.25">
      <c r="D4368"/>
      <c r="E4368"/>
      <c r="F4368"/>
      <c r="G4368"/>
      <c r="H4368"/>
      <c r="I4368"/>
    </row>
    <row r="4369" spans="4:9" x14ac:dyDescent="0.25">
      <c r="D4369"/>
      <c r="E4369"/>
      <c r="F4369"/>
      <c r="G4369"/>
      <c r="H4369"/>
      <c r="I4369"/>
    </row>
    <row r="4370" spans="4:9" x14ac:dyDescent="0.25">
      <c r="D4370"/>
      <c r="E4370"/>
      <c r="F4370"/>
      <c r="G4370"/>
      <c r="H4370"/>
      <c r="I4370"/>
    </row>
    <row r="4371" spans="4:9" x14ac:dyDescent="0.25">
      <c r="D4371"/>
      <c r="E4371"/>
      <c r="F4371"/>
      <c r="G4371"/>
      <c r="H4371"/>
      <c r="I4371"/>
    </row>
    <row r="4372" spans="4:9" x14ac:dyDescent="0.25">
      <c r="D4372"/>
      <c r="E4372"/>
      <c r="F4372"/>
      <c r="G4372"/>
      <c r="H4372"/>
      <c r="I4372"/>
    </row>
    <row r="4373" spans="4:9" x14ac:dyDescent="0.25">
      <c r="D4373"/>
      <c r="E4373"/>
      <c r="F4373"/>
      <c r="G4373"/>
      <c r="H4373"/>
      <c r="I4373"/>
    </row>
    <row r="4374" spans="4:9" x14ac:dyDescent="0.25">
      <c r="D4374"/>
      <c r="E4374"/>
      <c r="F4374"/>
      <c r="G4374"/>
      <c r="H4374"/>
      <c r="I4374"/>
    </row>
    <row r="4375" spans="4:9" x14ac:dyDescent="0.25">
      <c r="D4375"/>
      <c r="E4375"/>
      <c r="F4375"/>
      <c r="G4375"/>
      <c r="H4375"/>
      <c r="I4375"/>
    </row>
    <row r="4376" spans="4:9" x14ac:dyDescent="0.25">
      <c r="D4376"/>
      <c r="E4376"/>
      <c r="F4376"/>
      <c r="G4376"/>
      <c r="H4376"/>
      <c r="I4376"/>
    </row>
    <row r="4377" spans="4:9" x14ac:dyDescent="0.25">
      <c r="D4377"/>
      <c r="E4377"/>
      <c r="F4377"/>
      <c r="G4377"/>
      <c r="H4377"/>
      <c r="I4377"/>
    </row>
    <row r="4378" spans="4:9" x14ac:dyDescent="0.25">
      <c r="D4378"/>
      <c r="E4378"/>
      <c r="F4378"/>
      <c r="G4378"/>
      <c r="H4378"/>
      <c r="I4378"/>
    </row>
    <row r="4379" spans="4:9" x14ac:dyDescent="0.25">
      <c r="D4379"/>
      <c r="E4379"/>
      <c r="F4379"/>
      <c r="G4379"/>
      <c r="H4379"/>
      <c r="I4379"/>
    </row>
    <row r="4380" spans="4:9" x14ac:dyDescent="0.25">
      <c r="D4380"/>
      <c r="E4380"/>
      <c r="F4380"/>
      <c r="G4380"/>
      <c r="H4380"/>
      <c r="I4380"/>
    </row>
    <row r="4381" spans="4:9" x14ac:dyDescent="0.25">
      <c r="D4381"/>
      <c r="E4381"/>
      <c r="F4381"/>
      <c r="G4381"/>
      <c r="H4381"/>
      <c r="I4381"/>
    </row>
    <row r="4382" spans="4:9" x14ac:dyDescent="0.25">
      <c r="D4382"/>
      <c r="E4382"/>
      <c r="F4382"/>
      <c r="G4382"/>
      <c r="H4382"/>
      <c r="I4382"/>
    </row>
    <row r="4383" spans="4:9" x14ac:dyDescent="0.25">
      <c r="D4383"/>
      <c r="E4383"/>
      <c r="F4383"/>
      <c r="G4383"/>
      <c r="H4383"/>
      <c r="I4383"/>
    </row>
    <row r="4384" spans="4:9" x14ac:dyDescent="0.25">
      <c r="D4384"/>
      <c r="E4384"/>
      <c r="F4384"/>
      <c r="G4384"/>
      <c r="H4384"/>
      <c r="I4384"/>
    </row>
    <row r="4385" spans="4:9" x14ac:dyDescent="0.25">
      <c r="D4385"/>
      <c r="E4385"/>
      <c r="F4385"/>
      <c r="G4385"/>
      <c r="H4385"/>
      <c r="I4385"/>
    </row>
    <row r="4386" spans="4:9" x14ac:dyDescent="0.25">
      <c r="D4386"/>
      <c r="E4386"/>
      <c r="F4386"/>
      <c r="G4386"/>
      <c r="H4386"/>
      <c r="I4386"/>
    </row>
    <row r="4387" spans="4:9" x14ac:dyDescent="0.25">
      <c r="D4387"/>
      <c r="E4387"/>
      <c r="F4387"/>
      <c r="G4387"/>
      <c r="H4387"/>
      <c r="I4387"/>
    </row>
    <row r="4388" spans="4:9" x14ac:dyDescent="0.25">
      <c r="D4388"/>
      <c r="E4388"/>
      <c r="F4388"/>
      <c r="G4388"/>
      <c r="H4388"/>
      <c r="I4388"/>
    </row>
    <row r="4389" spans="4:9" x14ac:dyDescent="0.25">
      <c r="D4389"/>
      <c r="E4389"/>
      <c r="F4389"/>
      <c r="G4389"/>
      <c r="H4389"/>
      <c r="I4389"/>
    </row>
    <row r="4390" spans="4:9" x14ac:dyDescent="0.25">
      <c r="D4390"/>
      <c r="E4390"/>
      <c r="F4390"/>
      <c r="G4390"/>
      <c r="H4390"/>
      <c r="I4390"/>
    </row>
    <row r="4391" spans="4:9" x14ac:dyDescent="0.25">
      <c r="D4391"/>
      <c r="E4391"/>
      <c r="F4391"/>
      <c r="G4391"/>
      <c r="H4391"/>
      <c r="I4391"/>
    </row>
    <row r="4392" spans="4:9" x14ac:dyDescent="0.25">
      <c r="D4392"/>
      <c r="E4392"/>
      <c r="F4392"/>
      <c r="G4392"/>
      <c r="H4392"/>
      <c r="I4392"/>
    </row>
    <row r="4393" spans="4:9" x14ac:dyDescent="0.25">
      <c r="D4393"/>
      <c r="E4393"/>
      <c r="F4393"/>
      <c r="G4393"/>
      <c r="H4393"/>
      <c r="I4393"/>
    </row>
    <row r="4394" spans="4:9" x14ac:dyDescent="0.25">
      <c r="D4394"/>
      <c r="E4394"/>
      <c r="F4394"/>
      <c r="G4394"/>
      <c r="H4394"/>
      <c r="I4394"/>
    </row>
    <row r="4395" spans="4:9" x14ac:dyDescent="0.25">
      <c r="D4395"/>
      <c r="E4395"/>
      <c r="F4395"/>
      <c r="G4395"/>
      <c r="H4395"/>
      <c r="I4395"/>
    </row>
    <row r="4396" spans="4:9" x14ac:dyDescent="0.25">
      <c r="D4396"/>
      <c r="E4396"/>
      <c r="F4396"/>
      <c r="G4396"/>
      <c r="H4396"/>
      <c r="I4396"/>
    </row>
    <row r="4397" spans="4:9" x14ac:dyDescent="0.25">
      <c r="D4397"/>
      <c r="E4397"/>
      <c r="F4397"/>
      <c r="G4397"/>
      <c r="H4397"/>
      <c r="I4397"/>
    </row>
    <row r="4398" spans="4:9" x14ac:dyDescent="0.25">
      <c r="D4398"/>
      <c r="E4398"/>
      <c r="F4398"/>
      <c r="G4398"/>
      <c r="H4398"/>
      <c r="I4398"/>
    </row>
    <row r="4399" spans="4:9" x14ac:dyDescent="0.25">
      <c r="D4399"/>
      <c r="E4399"/>
      <c r="F4399"/>
      <c r="G4399"/>
      <c r="H4399"/>
      <c r="I4399"/>
    </row>
    <row r="4400" spans="4:9" x14ac:dyDescent="0.25">
      <c r="D4400"/>
      <c r="E4400"/>
      <c r="F4400"/>
      <c r="G4400"/>
      <c r="H4400"/>
      <c r="I4400"/>
    </row>
    <row r="4401" spans="4:9" x14ac:dyDescent="0.25">
      <c r="D4401"/>
      <c r="E4401"/>
      <c r="F4401"/>
      <c r="G4401"/>
      <c r="H4401"/>
      <c r="I4401"/>
    </row>
    <row r="4402" spans="4:9" x14ac:dyDescent="0.25">
      <c r="D4402"/>
      <c r="E4402"/>
      <c r="F4402"/>
      <c r="G4402"/>
      <c r="H4402"/>
      <c r="I4402"/>
    </row>
    <row r="4403" spans="4:9" x14ac:dyDescent="0.25">
      <c r="D4403"/>
      <c r="E4403"/>
      <c r="F4403"/>
      <c r="G4403"/>
      <c r="H4403"/>
      <c r="I4403"/>
    </row>
    <row r="4404" spans="4:9" x14ac:dyDescent="0.25">
      <c r="D4404"/>
      <c r="E4404"/>
      <c r="F4404"/>
      <c r="G4404"/>
      <c r="H4404"/>
      <c r="I4404"/>
    </row>
    <row r="4405" spans="4:9" x14ac:dyDescent="0.25">
      <c r="D4405"/>
      <c r="E4405"/>
      <c r="F4405"/>
      <c r="G4405"/>
      <c r="H4405"/>
      <c r="I4405"/>
    </row>
    <row r="4406" spans="4:9" x14ac:dyDescent="0.25">
      <c r="D4406"/>
      <c r="E4406"/>
      <c r="F4406"/>
      <c r="G4406"/>
      <c r="H4406"/>
      <c r="I4406"/>
    </row>
    <row r="4407" spans="4:9" x14ac:dyDescent="0.25">
      <c r="D4407"/>
      <c r="E4407"/>
      <c r="F4407"/>
      <c r="G4407"/>
      <c r="H4407"/>
      <c r="I4407"/>
    </row>
    <row r="4408" spans="4:9" x14ac:dyDescent="0.25">
      <c r="D4408"/>
      <c r="E4408"/>
      <c r="F4408"/>
      <c r="G4408"/>
      <c r="H4408"/>
      <c r="I4408"/>
    </row>
    <row r="4409" spans="4:9" x14ac:dyDescent="0.25">
      <c r="D4409"/>
      <c r="E4409"/>
      <c r="F4409"/>
      <c r="G4409"/>
      <c r="H4409"/>
      <c r="I4409"/>
    </row>
    <row r="4410" spans="4:9" x14ac:dyDescent="0.25">
      <c r="D4410"/>
      <c r="E4410"/>
      <c r="F4410"/>
      <c r="G4410"/>
      <c r="H4410"/>
      <c r="I4410"/>
    </row>
    <row r="4411" spans="4:9" x14ac:dyDescent="0.25">
      <c r="D4411"/>
      <c r="E4411"/>
      <c r="F4411"/>
      <c r="G4411"/>
      <c r="H4411"/>
      <c r="I4411"/>
    </row>
    <row r="4412" spans="4:9" x14ac:dyDescent="0.25">
      <c r="D4412"/>
      <c r="E4412"/>
      <c r="F4412"/>
      <c r="G4412"/>
      <c r="H4412"/>
      <c r="I4412"/>
    </row>
    <row r="4413" spans="4:9" x14ac:dyDescent="0.25">
      <c r="D4413"/>
      <c r="E4413"/>
      <c r="F4413"/>
      <c r="G4413"/>
      <c r="H4413"/>
      <c r="I4413"/>
    </row>
    <row r="4414" spans="4:9" x14ac:dyDescent="0.25">
      <c r="D4414"/>
      <c r="E4414"/>
      <c r="F4414"/>
      <c r="G4414"/>
      <c r="H4414"/>
      <c r="I4414"/>
    </row>
    <row r="4415" spans="4:9" x14ac:dyDescent="0.25">
      <c r="D4415"/>
      <c r="E4415"/>
      <c r="F4415"/>
      <c r="G4415"/>
      <c r="H4415"/>
      <c r="I4415"/>
    </row>
    <row r="4416" spans="4:9" x14ac:dyDescent="0.25">
      <c r="D4416"/>
      <c r="E4416"/>
      <c r="F4416"/>
      <c r="G4416"/>
      <c r="H4416"/>
      <c r="I4416"/>
    </row>
    <row r="4417" spans="4:9" x14ac:dyDescent="0.25">
      <c r="D4417"/>
      <c r="E4417"/>
      <c r="F4417"/>
      <c r="G4417"/>
      <c r="H4417"/>
      <c r="I4417"/>
    </row>
    <row r="4418" spans="4:9" x14ac:dyDescent="0.25">
      <c r="D4418"/>
      <c r="E4418"/>
      <c r="F4418"/>
      <c r="G4418"/>
      <c r="H4418"/>
      <c r="I4418"/>
    </row>
    <row r="4419" spans="4:9" x14ac:dyDescent="0.25">
      <c r="D4419"/>
      <c r="E4419"/>
      <c r="F4419"/>
      <c r="G4419"/>
      <c r="H4419"/>
      <c r="I4419"/>
    </row>
    <row r="4420" spans="4:9" x14ac:dyDescent="0.25">
      <c r="D4420"/>
      <c r="E4420"/>
      <c r="F4420"/>
      <c r="G4420"/>
      <c r="H4420"/>
      <c r="I4420"/>
    </row>
    <row r="4421" spans="4:9" x14ac:dyDescent="0.25">
      <c r="D4421"/>
      <c r="E4421"/>
      <c r="F4421"/>
      <c r="G4421"/>
      <c r="H4421"/>
      <c r="I4421"/>
    </row>
    <row r="4422" spans="4:9" x14ac:dyDescent="0.25">
      <c r="D4422"/>
      <c r="E4422"/>
      <c r="F4422"/>
      <c r="G4422"/>
      <c r="H4422"/>
      <c r="I4422"/>
    </row>
    <row r="4423" spans="4:9" x14ac:dyDescent="0.25">
      <c r="D4423"/>
      <c r="E4423"/>
      <c r="F4423"/>
      <c r="G4423"/>
      <c r="H4423"/>
      <c r="I4423"/>
    </row>
    <row r="4424" spans="4:9" x14ac:dyDescent="0.25">
      <c r="D4424"/>
      <c r="E4424"/>
      <c r="F4424"/>
      <c r="G4424"/>
      <c r="H4424"/>
      <c r="I4424"/>
    </row>
    <row r="4425" spans="4:9" x14ac:dyDescent="0.25">
      <c r="D4425"/>
      <c r="E4425"/>
      <c r="F4425"/>
      <c r="G4425"/>
      <c r="H4425"/>
      <c r="I4425"/>
    </row>
    <row r="4426" spans="4:9" x14ac:dyDescent="0.25">
      <c r="D4426"/>
      <c r="E4426"/>
      <c r="F4426"/>
      <c r="G4426"/>
      <c r="H4426"/>
      <c r="I4426"/>
    </row>
    <row r="4427" spans="4:9" x14ac:dyDescent="0.25">
      <c r="D4427"/>
      <c r="E4427"/>
      <c r="F4427"/>
      <c r="G4427"/>
      <c r="H4427"/>
      <c r="I4427"/>
    </row>
    <row r="4428" spans="4:9" x14ac:dyDescent="0.25">
      <c r="D4428"/>
      <c r="E4428"/>
      <c r="F4428"/>
      <c r="G4428"/>
      <c r="H4428"/>
      <c r="I4428"/>
    </row>
    <row r="4429" spans="4:9" x14ac:dyDescent="0.25">
      <c r="D4429"/>
      <c r="E4429"/>
      <c r="F4429"/>
      <c r="G4429"/>
      <c r="H4429"/>
      <c r="I4429"/>
    </row>
    <row r="4430" spans="4:9" x14ac:dyDescent="0.25">
      <c r="D4430"/>
      <c r="E4430"/>
      <c r="F4430"/>
      <c r="G4430"/>
      <c r="H4430"/>
      <c r="I4430"/>
    </row>
    <row r="4431" spans="4:9" x14ac:dyDescent="0.25">
      <c r="D4431"/>
      <c r="E4431"/>
      <c r="F4431"/>
      <c r="G4431"/>
      <c r="H4431"/>
      <c r="I4431"/>
    </row>
    <row r="4432" spans="4:9" x14ac:dyDescent="0.25">
      <c r="D4432"/>
      <c r="E4432"/>
      <c r="F4432"/>
      <c r="G4432"/>
      <c r="H4432"/>
      <c r="I4432"/>
    </row>
    <row r="4433" spans="4:9" x14ac:dyDescent="0.25">
      <c r="D4433"/>
      <c r="E4433"/>
      <c r="F4433"/>
      <c r="G4433"/>
      <c r="H4433"/>
      <c r="I4433"/>
    </row>
    <row r="4434" spans="4:9" x14ac:dyDescent="0.25">
      <c r="D4434"/>
      <c r="E4434"/>
      <c r="F4434"/>
      <c r="G4434"/>
      <c r="H4434"/>
      <c r="I4434"/>
    </row>
    <row r="4435" spans="4:9" x14ac:dyDescent="0.25">
      <c r="D4435"/>
      <c r="E4435"/>
      <c r="F4435"/>
      <c r="G4435"/>
      <c r="H4435"/>
      <c r="I4435"/>
    </row>
    <row r="4436" spans="4:9" x14ac:dyDescent="0.25">
      <c r="D4436"/>
      <c r="E4436"/>
      <c r="F4436"/>
      <c r="G4436"/>
      <c r="H4436"/>
      <c r="I4436"/>
    </row>
    <row r="4437" spans="4:9" x14ac:dyDescent="0.25">
      <c r="D4437"/>
      <c r="E4437"/>
      <c r="F4437"/>
      <c r="G4437"/>
      <c r="H4437"/>
      <c r="I4437"/>
    </row>
    <row r="4438" spans="4:9" x14ac:dyDescent="0.25">
      <c r="D4438"/>
      <c r="E4438"/>
      <c r="F4438"/>
      <c r="G4438"/>
      <c r="H4438"/>
      <c r="I4438"/>
    </row>
    <row r="4439" spans="4:9" x14ac:dyDescent="0.25">
      <c r="D4439"/>
      <c r="E4439"/>
      <c r="F4439"/>
      <c r="G4439"/>
      <c r="H4439"/>
      <c r="I4439"/>
    </row>
    <row r="4440" spans="4:9" x14ac:dyDescent="0.25">
      <c r="D4440"/>
      <c r="E4440"/>
      <c r="F4440"/>
      <c r="G4440"/>
      <c r="H4440"/>
      <c r="I4440"/>
    </row>
    <row r="4441" spans="4:9" x14ac:dyDescent="0.25">
      <c r="D4441"/>
      <c r="E4441"/>
      <c r="F4441"/>
      <c r="G4441"/>
      <c r="H4441"/>
      <c r="I4441"/>
    </row>
    <row r="4442" spans="4:9" x14ac:dyDescent="0.25">
      <c r="D4442"/>
      <c r="E4442"/>
      <c r="F4442"/>
      <c r="G4442"/>
      <c r="H4442"/>
      <c r="I4442"/>
    </row>
    <row r="4443" spans="4:9" x14ac:dyDescent="0.25">
      <c r="D4443"/>
      <c r="E4443"/>
      <c r="F4443"/>
      <c r="G4443"/>
      <c r="H4443"/>
      <c r="I4443"/>
    </row>
    <row r="4444" spans="4:9" x14ac:dyDescent="0.25">
      <c r="D4444"/>
      <c r="E4444"/>
      <c r="F4444"/>
      <c r="G4444"/>
      <c r="H4444"/>
      <c r="I4444"/>
    </row>
    <row r="4445" spans="4:9" x14ac:dyDescent="0.25">
      <c r="D4445"/>
      <c r="E4445"/>
      <c r="F4445"/>
      <c r="G4445"/>
      <c r="H4445"/>
      <c r="I4445"/>
    </row>
    <row r="4446" spans="4:9" x14ac:dyDescent="0.25">
      <c r="D4446"/>
      <c r="E4446"/>
      <c r="F4446"/>
      <c r="G4446"/>
      <c r="H4446"/>
      <c r="I4446"/>
    </row>
    <row r="4447" spans="4:9" x14ac:dyDescent="0.25">
      <c r="D4447"/>
      <c r="E4447"/>
      <c r="F4447"/>
      <c r="G4447"/>
      <c r="H4447"/>
      <c r="I4447"/>
    </row>
    <row r="4448" spans="4:9" x14ac:dyDescent="0.25">
      <c r="D4448"/>
      <c r="E4448"/>
      <c r="F4448"/>
      <c r="G4448"/>
      <c r="H4448"/>
      <c r="I4448"/>
    </row>
    <row r="4449" spans="4:9" x14ac:dyDescent="0.25">
      <c r="D4449"/>
      <c r="E4449"/>
      <c r="F4449"/>
      <c r="G4449"/>
      <c r="H4449"/>
      <c r="I4449"/>
    </row>
    <row r="4450" spans="4:9" x14ac:dyDescent="0.25">
      <c r="D4450"/>
      <c r="E4450"/>
      <c r="F4450"/>
      <c r="G4450"/>
      <c r="H4450"/>
      <c r="I4450"/>
    </row>
    <row r="4451" spans="4:9" x14ac:dyDescent="0.25">
      <c r="D4451"/>
      <c r="E4451"/>
      <c r="F4451"/>
      <c r="G4451"/>
      <c r="H4451"/>
      <c r="I4451"/>
    </row>
    <row r="4452" spans="4:9" x14ac:dyDescent="0.25">
      <c r="D4452"/>
      <c r="E4452"/>
      <c r="F4452"/>
      <c r="G4452"/>
      <c r="H4452"/>
      <c r="I4452"/>
    </row>
    <row r="4453" spans="4:9" x14ac:dyDescent="0.25">
      <c r="D4453"/>
      <c r="E4453"/>
      <c r="F4453"/>
      <c r="G4453"/>
      <c r="H4453"/>
      <c r="I4453"/>
    </row>
    <row r="4454" spans="4:9" x14ac:dyDescent="0.25">
      <c r="D4454"/>
      <c r="E4454"/>
      <c r="F4454"/>
      <c r="G4454"/>
      <c r="H4454"/>
      <c r="I4454"/>
    </row>
    <row r="4455" spans="4:9" x14ac:dyDescent="0.25">
      <c r="D4455"/>
      <c r="E4455"/>
      <c r="F4455"/>
      <c r="G4455"/>
      <c r="H4455"/>
      <c r="I4455"/>
    </row>
    <row r="4456" spans="4:9" x14ac:dyDescent="0.25">
      <c r="D4456"/>
      <c r="E4456"/>
      <c r="F4456"/>
      <c r="G4456"/>
      <c r="H4456"/>
      <c r="I4456"/>
    </row>
    <row r="4457" spans="4:9" x14ac:dyDescent="0.25">
      <c r="D4457"/>
      <c r="E4457"/>
      <c r="F4457"/>
      <c r="G4457"/>
      <c r="H4457"/>
      <c r="I4457"/>
    </row>
    <row r="4458" spans="4:9" x14ac:dyDescent="0.25">
      <c r="D4458"/>
      <c r="E4458"/>
      <c r="F4458"/>
      <c r="G4458"/>
      <c r="H4458"/>
      <c r="I4458"/>
    </row>
    <row r="4459" spans="4:9" x14ac:dyDescent="0.25">
      <c r="D4459"/>
      <c r="E4459"/>
      <c r="F4459"/>
      <c r="G4459"/>
      <c r="H4459"/>
      <c r="I4459"/>
    </row>
    <row r="4460" spans="4:9" x14ac:dyDescent="0.25">
      <c r="D4460"/>
      <c r="E4460"/>
      <c r="F4460"/>
      <c r="G4460"/>
      <c r="H4460"/>
      <c r="I4460"/>
    </row>
    <row r="4461" spans="4:9" x14ac:dyDescent="0.25">
      <c r="D4461"/>
      <c r="E4461"/>
      <c r="F4461"/>
      <c r="G4461"/>
      <c r="H4461"/>
      <c r="I4461"/>
    </row>
    <row r="4462" spans="4:9" x14ac:dyDescent="0.25">
      <c r="D4462"/>
      <c r="E4462"/>
      <c r="F4462"/>
      <c r="G4462"/>
      <c r="H4462"/>
      <c r="I4462"/>
    </row>
    <row r="4463" spans="4:9" x14ac:dyDescent="0.25">
      <c r="D4463"/>
      <c r="E4463"/>
      <c r="F4463"/>
      <c r="G4463"/>
      <c r="H4463"/>
      <c r="I4463"/>
    </row>
    <row r="4464" spans="4:9" x14ac:dyDescent="0.25">
      <c r="D4464"/>
      <c r="E4464"/>
      <c r="F4464"/>
      <c r="G4464"/>
      <c r="H4464"/>
      <c r="I4464"/>
    </row>
    <row r="4465" spans="4:9" x14ac:dyDescent="0.25">
      <c r="D4465"/>
      <c r="E4465"/>
      <c r="F4465"/>
      <c r="G4465"/>
      <c r="H4465"/>
      <c r="I4465"/>
    </row>
    <row r="4466" spans="4:9" x14ac:dyDescent="0.25">
      <c r="D4466"/>
      <c r="E4466"/>
      <c r="F4466"/>
      <c r="G4466"/>
      <c r="H4466"/>
      <c r="I4466"/>
    </row>
    <row r="4467" spans="4:9" x14ac:dyDescent="0.25">
      <c r="D4467"/>
      <c r="E4467"/>
      <c r="F4467"/>
      <c r="G4467"/>
      <c r="H4467"/>
      <c r="I4467"/>
    </row>
    <row r="4468" spans="4:9" x14ac:dyDescent="0.25">
      <c r="D4468"/>
      <c r="E4468"/>
      <c r="F4468"/>
      <c r="G4468"/>
      <c r="H4468"/>
      <c r="I4468"/>
    </row>
    <row r="4469" spans="4:9" x14ac:dyDescent="0.25">
      <c r="D4469"/>
      <c r="E4469"/>
      <c r="F4469"/>
      <c r="G4469"/>
      <c r="H4469"/>
      <c r="I4469"/>
    </row>
    <row r="4470" spans="4:9" x14ac:dyDescent="0.25">
      <c r="D4470"/>
      <c r="E4470"/>
      <c r="F4470"/>
      <c r="G4470"/>
      <c r="H4470"/>
      <c r="I4470"/>
    </row>
    <row r="4471" spans="4:9" x14ac:dyDescent="0.25">
      <c r="D4471"/>
      <c r="E4471"/>
      <c r="F4471"/>
      <c r="G4471"/>
      <c r="H4471"/>
      <c r="I4471"/>
    </row>
    <row r="4472" spans="4:9" x14ac:dyDescent="0.25">
      <c r="D4472"/>
      <c r="E4472"/>
      <c r="F4472"/>
      <c r="G4472"/>
      <c r="H4472"/>
      <c r="I4472"/>
    </row>
    <row r="4473" spans="4:9" x14ac:dyDescent="0.25">
      <c r="D4473"/>
      <c r="E4473"/>
      <c r="F4473"/>
      <c r="G4473"/>
      <c r="H4473"/>
      <c r="I4473"/>
    </row>
    <row r="4474" spans="4:9" x14ac:dyDescent="0.25">
      <c r="D4474"/>
      <c r="E4474"/>
      <c r="F4474"/>
      <c r="G4474"/>
      <c r="H4474"/>
      <c r="I4474"/>
    </row>
    <row r="4475" spans="4:9" x14ac:dyDescent="0.25">
      <c r="D4475"/>
      <c r="E4475"/>
      <c r="F4475"/>
      <c r="G4475"/>
      <c r="H4475"/>
      <c r="I4475"/>
    </row>
    <row r="4476" spans="4:9" x14ac:dyDescent="0.25">
      <c r="D4476"/>
      <c r="E4476"/>
      <c r="F4476"/>
      <c r="G4476"/>
      <c r="H4476"/>
      <c r="I4476"/>
    </row>
    <row r="4477" spans="4:9" x14ac:dyDescent="0.25">
      <c r="D4477"/>
      <c r="E4477"/>
      <c r="F4477"/>
      <c r="G4477"/>
      <c r="H4477"/>
      <c r="I4477"/>
    </row>
    <row r="4478" spans="4:9" x14ac:dyDescent="0.25">
      <c r="D4478"/>
      <c r="E4478"/>
      <c r="F4478"/>
      <c r="G4478"/>
      <c r="H4478"/>
      <c r="I4478"/>
    </row>
    <row r="4479" spans="4:9" x14ac:dyDescent="0.25">
      <c r="D4479"/>
      <c r="E4479"/>
      <c r="F4479"/>
      <c r="G4479"/>
      <c r="H4479"/>
      <c r="I4479"/>
    </row>
    <row r="4480" spans="4:9" x14ac:dyDescent="0.25">
      <c r="D4480"/>
      <c r="E4480"/>
      <c r="F4480"/>
      <c r="G4480"/>
      <c r="H4480"/>
      <c r="I4480"/>
    </row>
    <row r="4481" spans="4:9" x14ac:dyDescent="0.25">
      <c r="D4481"/>
      <c r="E4481"/>
      <c r="F4481"/>
      <c r="G4481"/>
      <c r="H4481"/>
      <c r="I4481"/>
    </row>
    <row r="4482" spans="4:9" x14ac:dyDescent="0.25">
      <c r="D4482"/>
      <c r="E4482"/>
      <c r="F4482"/>
      <c r="G4482"/>
      <c r="H4482"/>
      <c r="I4482"/>
    </row>
    <row r="4483" spans="4:9" x14ac:dyDescent="0.25">
      <c r="D4483"/>
      <c r="E4483"/>
      <c r="F4483"/>
      <c r="G4483"/>
      <c r="H4483"/>
      <c r="I4483"/>
    </row>
    <row r="4484" spans="4:9" x14ac:dyDescent="0.25">
      <c r="D4484"/>
      <c r="E4484"/>
      <c r="F4484"/>
      <c r="G4484"/>
      <c r="H4484"/>
      <c r="I4484"/>
    </row>
    <row r="4485" spans="4:9" x14ac:dyDescent="0.25">
      <c r="D4485"/>
      <c r="E4485"/>
      <c r="F4485"/>
      <c r="G4485"/>
      <c r="H4485"/>
      <c r="I4485"/>
    </row>
    <row r="4486" spans="4:9" x14ac:dyDescent="0.25">
      <c r="D4486"/>
      <c r="E4486"/>
      <c r="F4486"/>
      <c r="G4486"/>
      <c r="H4486"/>
      <c r="I4486"/>
    </row>
    <row r="4487" spans="4:9" x14ac:dyDescent="0.25">
      <c r="D4487"/>
      <c r="E4487"/>
      <c r="F4487"/>
      <c r="G4487"/>
      <c r="H4487"/>
      <c r="I4487"/>
    </row>
    <row r="4488" spans="4:9" x14ac:dyDescent="0.25">
      <c r="D4488"/>
      <c r="E4488"/>
      <c r="F4488"/>
      <c r="G4488"/>
      <c r="H4488"/>
      <c r="I4488"/>
    </row>
    <row r="4489" spans="4:9" x14ac:dyDescent="0.25">
      <c r="D4489"/>
      <c r="E4489"/>
      <c r="F4489"/>
      <c r="G4489"/>
      <c r="H4489"/>
      <c r="I4489"/>
    </row>
    <row r="4490" spans="4:9" x14ac:dyDescent="0.25">
      <c r="D4490"/>
      <c r="E4490"/>
      <c r="F4490"/>
      <c r="G4490"/>
      <c r="H4490"/>
      <c r="I4490"/>
    </row>
    <row r="4491" spans="4:9" x14ac:dyDescent="0.25">
      <c r="D4491"/>
      <c r="E4491"/>
      <c r="F4491"/>
      <c r="G4491"/>
      <c r="H4491"/>
      <c r="I4491"/>
    </row>
    <row r="4492" spans="4:9" x14ac:dyDescent="0.25">
      <c r="D4492"/>
      <c r="E4492"/>
      <c r="F4492"/>
      <c r="G4492"/>
      <c r="H4492"/>
      <c r="I4492"/>
    </row>
    <row r="4493" spans="4:9" x14ac:dyDescent="0.25">
      <c r="D4493"/>
      <c r="E4493"/>
      <c r="F4493"/>
      <c r="G4493"/>
      <c r="H4493"/>
      <c r="I4493"/>
    </row>
    <row r="4494" spans="4:9" x14ac:dyDescent="0.25">
      <c r="D4494"/>
      <c r="E4494"/>
      <c r="F4494"/>
      <c r="G4494"/>
      <c r="H4494"/>
      <c r="I4494"/>
    </row>
    <row r="4495" spans="4:9" x14ac:dyDescent="0.25">
      <c r="D4495"/>
      <c r="E4495"/>
      <c r="F4495"/>
      <c r="G4495"/>
      <c r="H4495"/>
      <c r="I4495"/>
    </row>
    <row r="4496" spans="4:9" x14ac:dyDescent="0.25">
      <c r="D4496"/>
      <c r="E4496"/>
      <c r="F4496"/>
      <c r="G4496"/>
      <c r="H4496"/>
      <c r="I4496"/>
    </row>
    <row r="4497" spans="4:9" x14ac:dyDescent="0.25">
      <c r="D4497"/>
      <c r="E4497"/>
      <c r="F4497"/>
      <c r="G4497"/>
      <c r="H4497"/>
      <c r="I4497"/>
    </row>
    <row r="4498" spans="4:9" x14ac:dyDescent="0.25">
      <c r="D4498"/>
      <c r="E4498"/>
      <c r="F4498"/>
      <c r="G4498"/>
      <c r="H4498"/>
      <c r="I4498"/>
    </row>
    <row r="4499" spans="4:9" x14ac:dyDescent="0.25">
      <c r="D4499"/>
      <c r="E4499"/>
      <c r="F4499"/>
      <c r="G4499"/>
      <c r="H4499"/>
      <c r="I4499"/>
    </row>
    <row r="4500" spans="4:9" x14ac:dyDescent="0.25">
      <c r="D4500"/>
      <c r="E4500"/>
      <c r="F4500"/>
      <c r="G4500"/>
      <c r="H4500"/>
      <c r="I4500"/>
    </row>
    <row r="4501" spans="4:9" x14ac:dyDescent="0.25">
      <c r="D4501"/>
      <c r="E4501"/>
      <c r="F4501"/>
      <c r="G4501"/>
      <c r="H4501"/>
      <c r="I4501"/>
    </row>
    <row r="4502" spans="4:9" x14ac:dyDescent="0.25">
      <c r="D4502"/>
      <c r="E4502"/>
      <c r="F4502"/>
      <c r="G4502"/>
      <c r="H4502"/>
      <c r="I4502"/>
    </row>
    <row r="4503" spans="4:9" x14ac:dyDescent="0.25">
      <c r="D4503"/>
      <c r="E4503"/>
      <c r="F4503"/>
      <c r="G4503"/>
      <c r="H4503"/>
      <c r="I4503"/>
    </row>
    <row r="4504" spans="4:9" x14ac:dyDescent="0.25">
      <c r="D4504"/>
      <c r="E4504"/>
      <c r="F4504"/>
      <c r="G4504"/>
      <c r="H4504"/>
      <c r="I4504"/>
    </row>
    <row r="4505" spans="4:9" x14ac:dyDescent="0.25">
      <c r="D4505"/>
      <c r="E4505"/>
      <c r="F4505"/>
      <c r="G4505"/>
      <c r="H4505"/>
      <c r="I4505"/>
    </row>
    <row r="4506" spans="4:9" x14ac:dyDescent="0.25">
      <c r="D4506"/>
      <c r="E4506"/>
      <c r="F4506"/>
      <c r="G4506"/>
      <c r="H4506"/>
      <c r="I4506"/>
    </row>
    <row r="4507" spans="4:9" x14ac:dyDescent="0.25">
      <c r="D4507"/>
      <c r="E4507"/>
      <c r="F4507"/>
      <c r="G4507"/>
      <c r="H4507"/>
      <c r="I4507"/>
    </row>
    <row r="4508" spans="4:9" x14ac:dyDescent="0.25">
      <c r="D4508"/>
      <c r="E4508"/>
      <c r="F4508"/>
      <c r="G4508"/>
      <c r="H4508"/>
      <c r="I4508"/>
    </row>
    <row r="4509" spans="4:9" x14ac:dyDescent="0.25">
      <c r="D4509"/>
      <c r="E4509"/>
      <c r="F4509"/>
      <c r="G4509"/>
      <c r="H4509"/>
      <c r="I4509"/>
    </row>
    <row r="4510" spans="4:9" x14ac:dyDescent="0.25">
      <c r="D4510"/>
      <c r="E4510"/>
      <c r="F4510"/>
      <c r="G4510"/>
      <c r="H4510"/>
      <c r="I4510"/>
    </row>
    <row r="4511" spans="4:9" x14ac:dyDescent="0.25">
      <c r="D4511"/>
      <c r="E4511"/>
      <c r="F4511"/>
      <c r="G4511"/>
      <c r="H4511"/>
      <c r="I4511"/>
    </row>
    <row r="4512" spans="4:9" x14ac:dyDescent="0.25">
      <c r="D4512"/>
      <c r="E4512"/>
      <c r="F4512"/>
      <c r="G4512"/>
      <c r="H4512"/>
      <c r="I4512"/>
    </row>
    <row r="4513" spans="4:9" x14ac:dyDescent="0.25">
      <c r="D4513"/>
      <c r="E4513"/>
      <c r="F4513"/>
      <c r="G4513"/>
      <c r="H4513"/>
      <c r="I4513"/>
    </row>
    <row r="4514" spans="4:9" x14ac:dyDescent="0.25">
      <c r="D4514"/>
      <c r="E4514"/>
      <c r="F4514"/>
      <c r="G4514"/>
      <c r="H4514"/>
      <c r="I4514"/>
    </row>
    <row r="4515" spans="4:9" x14ac:dyDescent="0.25">
      <c r="D4515"/>
      <c r="E4515"/>
      <c r="F4515"/>
      <c r="G4515"/>
      <c r="H4515"/>
      <c r="I4515"/>
    </row>
    <row r="4516" spans="4:9" x14ac:dyDescent="0.25">
      <c r="D4516"/>
      <c r="E4516"/>
      <c r="F4516"/>
      <c r="G4516"/>
      <c r="H4516"/>
      <c r="I4516"/>
    </row>
    <row r="4517" spans="4:9" x14ac:dyDescent="0.25">
      <c r="D4517"/>
      <c r="E4517"/>
      <c r="F4517"/>
      <c r="G4517"/>
      <c r="H4517"/>
      <c r="I4517"/>
    </row>
    <row r="4518" spans="4:9" x14ac:dyDescent="0.25">
      <c r="D4518"/>
      <c r="E4518"/>
      <c r="F4518"/>
      <c r="G4518"/>
      <c r="H4518"/>
      <c r="I4518"/>
    </row>
    <row r="4519" spans="4:9" x14ac:dyDescent="0.25">
      <c r="D4519"/>
      <c r="E4519"/>
      <c r="F4519"/>
      <c r="G4519"/>
      <c r="H4519"/>
      <c r="I4519"/>
    </row>
    <row r="4520" spans="4:9" x14ac:dyDescent="0.25">
      <c r="D4520"/>
      <c r="E4520"/>
      <c r="F4520"/>
      <c r="G4520"/>
      <c r="H4520"/>
      <c r="I4520"/>
    </row>
    <row r="4521" spans="4:9" x14ac:dyDescent="0.25">
      <c r="D4521"/>
      <c r="E4521"/>
      <c r="F4521"/>
      <c r="G4521"/>
      <c r="H4521"/>
      <c r="I4521"/>
    </row>
    <row r="4522" spans="4:9" x14ac:dyDescent="0.25">
      <c r="D4522"/>
      <c r="E4522"/>
      <c r="F4522"/>
      <c r="G4522"/>
      <c r="H4522"/>
      <c r="I4522"/>
    </row>
    <row r="4523" spans="4:9" x14ac:dyDescent="0.25">
      <c r="D4523"/>
      <c r="E4523"/>
      <c r="F4523"/>
      <c r="G4523"/>
      <c r="H4523"/>
      <c r="I4523"/>
    </row>
    <row r="4524" spans="4:9" x14ac:dyDescent="0.25">
      <c r="D4524"/>
      <c r="E4524"/>
      <c r="F4524"/>
      <c r="G4524"/>
      <c r="H4524"/>
      <c r="I4524"/>
    </row>
    <row r="4525" spans="4:9" x14ac:dyDescent="0.25">
      <c r="D4525"/>
      <c r="E4525"/>
      <c r="F4525"/>
      <c r="G4525"/>
      <c r="H4525"/>
      <c r="I4525"/>
    </row>
    <row r="4526" spans="4:9" x14ac:dyDescent="0.25">
      <c r="D4526"/>
      <c r="E4526"/>
      <c r="F4526"/>
      <c r="G4526"/>
      <c r="H4526"/>
      <c r="I4526"/>
    </row>
    <row r="4527" spans="4:9" x14ac:dyDescent="0.25">
      <c r="D4527"/>
      <c r="E4527"/>
      <c r="F4527"/>
      <c r="G4527"/>
      <c r="H4527"/>
      <c r="I4527"/>
    </row>
    <row r="4528" spans="4:9" x14ac:dyDescent="0.25">
      <c r="D4528"/>
      <c r="E4528"/>
      <c r="F4528"/>
      <c r="G4528"/>
      <c r="H4528"/>
      <c r="I4528"/>
    </row>
    <row r="4529" spans="4:9" x14ac:dyDescent="0.25">
      <c r="D4529"/>
      <c r="E4529"/>
      <c r="F4529"/>
      <c r="G4529"/>
      <c r="H4529"/>
      <c r="I4529"/>
    </row>
    <row r="4530" spans="4:9" x14ac:dyDescent="0.25">
      <c r="D4530"/>
      <c r="E4530"/>
      <c r="F4530"/>
      <c r="G4530"/>
      <c r="H4530"/>
      <c r="I4530"/>
    </row>
    <row r="4531" spans="4:9" x14ac:dyDescent="0.25">
      <c r="D4531"/>
      <c r="E4531"/>
      <c r="F4531"/>
      <c r="G4531"/>
      <c r="H4531"/>
      <c r="I4531"/>
    </row>
    <row r="4532" spans="4:9" x14ac:dyDescent="0.25">
      <c r="D4532"/>
      <c r="E4532"/>
      <c r="F4532"/>
      <c r="G4532"/>
      <c r="H4532"/>
      <c r="I4532"/>
    </row>
    <row r="4533" spans="4:9" x14ac:dyDescent="0.25">
      <c r="D4533"/>
      <c r="E4533"/>
      <c r="F4533"/>
      <c r="G4533"/>
      <c r="H4533"/>
      <c r="I4533"/>
    </row>
    <row r="4534" spans="4:9" x14ac:dyDescent="0.25">
      <c r="D4534"/>
      <c r="E4534"/>
      <c r="F4534"/>
      <c r="G4534"/>
      <c r="H4534"/>
      <c r="I4534"/>
    </row>
    <row r="4535" spans="4:9" x14ac:dyDescent="0.25">
      <c r="D4535"/>
      <c r="E4535"/>
      <c r="F4535"/>
      <c r="G4535"/>
      <c r="H4535"/>
      <c r="I4535"/>
    </row>
    <row r="4536" spans="4:9" x14ac:dyDescent="0.25">
      <c r="D4536"/>
      <c r="E4536"/>
      <c r="F4536"/>
      <c r="G4536"/>
      <c r="H4536"/>
      <c r="I4536"/>
    </row>
    <row r="4537" spans="4:9" x14ac:dyDescent="0.25">
      <c r="D4537"/>
      <c r="E4537"/>
      <c r="F4537"/>
      <c r="G4537"/>
      <c r="H4537"/>
      <c r="I4537"/>
    </row>
    <row r="4538" spans="4:9" x14ac:dyDescent="0.25">
      <c r="D4538"/>
      <c r="E4538"/>
      <c r="F4538"/>
      <c r="G4538"/>
      <c r="H4538"/>
      <c r="I4538"/>
    </row>
    <row r="4539" spans="4:9" x14ac:dyDescent="0.25">
      <c r="D4539"/>
      <c r="E4539"/>
      <c r="F4539"/>
      <c r="G4539"/>
      <c r="H4539"/>
      <c r="I4539"/>
    </row>
    <row r="4540" spans="4:9" x14ac:dyDescent="0.25">
      <c r="D4540"/>
      <c r="E4540"/>
      <c r="F4540"/>
      <c r="G4540"/>
      <c r="H4540"/>
      <c r="I4540"/>
    </row>
    <row r="4541" spans="4:9" x14ac:dyDescent="0.25">
      <c r="D4541"/>
      <c r="E4541"/>
      <c r="F4541"/>
      <c r="G4541"/>
      <c r="H4541"/>
      <c r="I4541"/>
    </row>
    <row r="4542" spans="4:9" x14ac:dyDescent="0.25">
      <c r="D4542"/>
      <c r="E4542"/>
      <c r="F4542"/>
      <c r="G4542"/>
      <c r="H4542"/>
      <c r="I4542"/>
    </row>
    <row r="4543" spans="4:9" x14ac:dyDescent="0.25">
      <c r="D4543"/>
      <c r="E4543"/>
      <c r="F4543"/>
      <c r="G4543"/>
      <c r="H4543"/>
      <c r="I4543"/>
    </row>
    <row r="4544" spans="4:9" x14ac:dyDescent="0.25">
      <c r="D4544"/>
      <c r="E4544"/>
      <c r="F4544"/>
      <c r="G4544"/>
      <c r="H4544"/>
      <c r="I4544"/>
    </row>
    <row r="4545" spans="4:9" x14ac:dyDescent="0.25">
      <c r="D4545"/>
      <c r="E4545"/>
      <c r="F4545"/>
      <c r="G4545"/>
      <c r="H4545"/>
      <c r="I4545"/>
    </row>
    <row r="4546" spans="4:9" x14ac:dyDescent="0.25">
      <c r="D4546"/>
      <c r="E4546"/>
      <c r="F4546"/>
      <c r="G4546"/>
      <c r="H4546"/>
      <c r="I4546"/>
    </row>
    <row r="4547" spans="4:9" x14ac:dyDescent="0.25">
      <c r="D4547"/>
      <c r="E4547"/>
      <c r="F4547"/>
      <c r="G4547"/>
      <c r="H4547"/>
      <c r="I4547"/>
    </row>
    <row r="4548" spans="4:9" x14ac:dyDescent="0.25">
      <c r="D4548"/>
      <c r="E4548"/>
      <c r="F4548"/>
      <c r="G4548"/>
      <c r="H4548"/>
      <c r="I4548"/>
    </row>
    <row r="4549" spans="4:9" x14ac:dyDescent="0.25">
      <c r="D4549"/>
      <c r="E4549"/>
      <c r="F4549"/>
      <c r="G4549"/>
      <c r="H4549"/>
      <c r="I4549"/>
    </row>
    <row r="4550" spans="4:9" x14ac:dyDescent="0.25">
      <c r="D4550"/>
      <c r="E4550"/>
      <c r="F4550"/>
      <c r="G4550"/>
      <c r="H4550"/>
      <c r="I4550"/>
    </row>
    <row r="4551" spans="4:9" x14ac:dyDescent="0.25">
      <c r="D4551"/>
      <c r="E4551"/>
      <c r="F4551"/>
      <c r="G4551"/>
      <c r="H4551"/>
      <c r="I4551"/>
    </row>
    <row r="4552" spans="4:9" x14ac:dyDescent="0.25">
      <c r="D4552"/>
      <c r="E4552"/>
      <c r="F4552"/>
      <c r="G4552"/>
      <c r="H4552"/>
      <c r="I4552"/>
    </row>
    <row r="4553" spans="4:9" x14ac:dyDescent="0.25">
      <c r="D4553"/>
      <c r="E4553"/>
      <c r="F4553"/>
      <c r="G4553"/>
      <c r="H4553"/>
      <c r="I4553"/>
    </row>
    <row r="4554" spans="4:9" x14ac:dyDescent="0.25">
      <c r="D4554"/>
      <c r="E4554"/>
      <c r="F4554"/>
      <c r="G4554"/>
      <c r="H4554"/>
      <c r="I4554"/>
    </row>
    <row r="4555" spans="4:9" x14ac:dyDescent="0.25">
      <c r="D4555"/>
      <c r="E4555"/>
      <c r="F4555"/>
      <c r="G4555"/>
      <c r="H4555"/>
      <c r="I4555"/>
    </row>
    <row r="4556" spans="4:9" x14ac:dyDescent="0.25">
      <c r="D4556"/>
      <c r="E4556"/>
      <c r="F4556"/>
      <c r="G4556"/>
      <c r="H4556"/>
      <c r="I4556"/>
    </row>
    <row r="4557" spans="4:9" x14ac:dyDescent="0.25">
      <c r="D4557"/>
      <c r="E4557"/>
      <c r="F4557"/>
      <c r="G4557"/>
      <c r="H4557"/>
      <c r="I4557"/>
    </row>
    <row r="4558" spans="4:9" x14ac:dyDescent="0.25">
      <c r="D4558"/>
      <c r="E4558"/>
      <c r="F4558"/>
      <c r="G4558"/>
      <c r="H4558"/>
      <c r="I4558"/>
    </row>
    <row r="4559" spans="4:9" x14ac:dyDescent="0.25">
      <c r="D4559"/>
      <c r="E4559"/>
      <c r="F4559"/>
      <c r="G4559"/>
      <c r="H4559"/>
      <c r="I4559"/>
    </row>
    <row r="4560" spans="4:9" x14ac:dyDescent="0.25">
      <c r="D4560"/>
      <c r="E4560"/>
      <c r="F4560"/>
      <c r="G4560"/>
      <c r="H4560"/>
      <c r="I4560"/>
    </row>
    <row r="4561" spans="4:9" x14ac:dyDescent="0.25">
      <c r="D4561"/>
      <c r="E4561"/>
      <c r="F4561"/>
      <c r="G4561"/>
      <c r="H4561"/>
      <c r="I4561"/>
    </row>
    <row r="4562" spans="4:9" x14ac:dyDescent="0.25">
      <c r="D4562"/>
      <c r="E4562"/>
      <c r="F4562"/>
      <c r="G4562"/>
      <c r="H4562"/>
      <c r="I4562"/>
    </row>
    <row r="4563" spans="4:9" x14ac:dyDescent="0.25">
      <c r="D4563"/>
      <c r="E4563"/>
      <c r="F4563"/>
      <c r="G4563"/>
      <c r="H4563"/>
      <c r="I4563"/>
    </row>
    <row r="4564" spans="4:9" x14ac:dyDescent="0.25">
      <c r="D4564"/>
      <c r="E4564"/>
      <c r="F4564"/>
      <c r="G4564"/>
      <c r="H4564"/>
      <c r="I4564"/>
    </row>
    <row r="4565" spans="4:9" x14ac:dyDescent="0.25">
      <c r="D4565"/>
      <c r="E4565"/>
      <c r="F4565"/>
      <c r="G4565"/>
      <c r="H4565"/>
      <c r="I4565"/>
    </row>
    <row r="4566" spans="4:9" x14ac:dyDescent="0.25">
      <c r="D4566"/>
      <c r="E4566"/>
      <c r="F4566"/>
      <c r="G4566"/>
      <c r="H4566"/>
      <c r="I4566"/>
    </row>
    <row r="4567" spans="4:9" x14ac:dyDescent="0.25">
      <c r="D4567"/>
      <c r="E4567"/>
      <c r="F4567"/>
      <c r="G4567"/>
      <c r="H4567"/>
      <c r="I4567"/>
    </row>
    <row r="4568" spans="4:9" x14ac:dyDescent="0.25">
      <c r="D4568"/>
      <c r="E4568"/>
      <c r="F4568"/>
      <c r="G4568"/>
      <c r="H4568"/>
      <c r="I4568"/>
    </row>
    <row r="4569" spans="4:9" x14ac:dyDescent="0.25">
      <c r="D4569"/>
      <c r="E4569"/>
      <c r="F4569"/>
      <c r="G4569"/>
      <c r="H4569"/>
      <c r="I4569"/>
    </row>
    <row r="4570" spans="4:9" x14ac:dyDescent="0.25">
      <c r="D4570"/>
      <c r="E4570"/>
      <c r="F4570"/>
      <c r="G4570"/>
      <c r="H4570"/>
      <c r="I4570"/>
    </row>
    <row r="4571" spans="4:9" x14ac:dyDescent="0.25">
      <c r="D4571"/>
      <c r="E4571"/>
      <c r="F4571"/>
      <c r="G4571"/>
      <c r="H4571"/>
      <c r="I4571"/>
    </row>
    <row r="4572" spans="4:9" x14ac:dyDescent="0.25">
      <c r="D4572"/>
      <c r="E4572"/>
      <c r="F4572"/>
      <c r="G4572"/>
      <c r="H4572"/>
      <c r="I4572"/>
    </row>
    <row r="4573" spans="4:9" x14ac:dyDescent="0.25">
      <c r="D4573"/>
      <c r="E4573"/>
      <c r="F4573"/>
      <c r="G4573"/>
      <c r="H4573"/>
      <c r="I4573"/>
    </row>
    <row r="4574" spans="4:9" x14ac:dyDescent="0.25">
      <c r="D4574"/>
      <c r="E4574"/>
      <c r="F4574"/>
      <c r="G4574"/>
      <c r="H4574"/>
      <c r="I4574"/>
    </row>
    <row r="4575" spans="4:9" x14ac:dyDescent="0.25">
      <c r="D4575"/>
      <c r="E4575"/>
      <c r="F4575"/>
      <c r="G4575"/>
      <c r="H4575"/>
      <c r="I4575"/>
    </row>
    <row r="4576" spans="4:9" x14ac:dyDescent="0.25">
      <c r="D4576"/>
      <c r="E4576"/>
      <c r="F4576"/>
      <c r="G4576"/>
      <c r="H4576"/>
      <c r="I4576"/>
    </row>
    <row r="4577" spans="4:9" x14ac:dyDescent="0.25">
      <c r="D4577"/>
      <c r="E4577"/>
      <c r="F4577"/>
      <c r="G4577"/>
      <c r="H4577"/>
      <c r="I4577"/>
    </row>
    <row r="4578" spans="4:9" x14ac:dyDescent="0.25">
      <c r="D4578"/>
      <c r="E4578"/>
      <c r="F4578"/>
      <c r="G4578"/>
      <c r="H4578"/>
      <c r="I4578"/>
    </row>
    <row r="4579" spans="4:9" x14ac:dyDescent="0.25">
      <c r="D4579"/>
      <c r="E4579"/>
      <c r="F4579"/>
      <c r="G4579"/>
      <c r="H4579"/>
      <c r="I4579"/>
    </row>
    <row r="4580" spans="4:9" x14ac:dyDescent="0.25">
      <c r="D4580"/>
      <c r="E4580"/>
      <c r="F4580"/>
      <c r="G4580"/>
      <c r="H4580"/>
      <c r="I4580"/>
    </row>
    <row r="4581" spans="4:9" x14ac:dyDescent="0.25">
      <c r="D4581"/>
      <c r="E4581"/>
      <c r="F4581"/>
      <c r="G4581"/>
      <c r="H4581"/>
      <c r="I4581"/>
    </row>
    <row r="4582" spans="4:9" x14ac:dyDescent="0.25">
      <c r="D4582"/>
      <c r="E4582"/>
      <c r="F4582"/>
      <c r="G4582"/>
      <c r="H4582"/>
      <c r="I4582"/>
    </row>
    <row r="4583" spans="4:9" x14ac:dyDescent="0.25">
      <c r="D4583"/>
      <c r="E4583"/>
      <c r="F4583"/>
      <c r="G4583"/>
      <c r="H4583"/>
      <c r="I4583"/>
    </row>
    <row r="4584" spans="4:9" x14ac:dyDescent="0.25">
      <c r="D4584"/>
      <c r="E4584"/>
      <c r="F4584"/>
      <c r="G4584"/>
      <c r="H4584"/>
      <c r="I4584"/>
    </row>
    <row r="4585" spans="4:9" x14ac:dyDescent="0.25">
      <c r="D4585"/>
      <c r="E4585"/>
      <c r="F4585"/>
      <c r="G4585"/>
      <c r="H4585"/>
      <c r="I4585"/>
    </row>
    <row r="4586" spans="4:9" x14ac:dyDescent="0.25">
      <c r="D4586"/>
      <c r="E4586"/>
      <c r="F4586"/>
      <c r="G4586"/>
      <c r="H4586"/>
      <c r="I4586"/>
    </row>
    <row r="4587" spans="4:9" x14ac:dyDescent="0.25">
      <c r="D4587"/>
      <c r="E4587"/>
      <c r="F4587"/>
      <c r="G4587"/>
      <c r="H4587"/>
      <c r="I4587"/>
    </row>
    <row r="4588" spans="4:9" x14ac:dyDescent="0.25">
      <c r="D4588"/>
      <c r="E4588"/>
      <c r="F4588"/>
      <c r="G4588"/>
      <c r="H4588"/>
      <c r="I4588"/>
    </row>
    <row r="4589" spans="4:9" x14ac:dyDescent="0.25">
      <c r="D4589"/>
      <c r="E4589"/>
      <c r="F4589"/>
      <c r="G4589"/>
      <c r="H4589"/>
      <c r="I4589"/>
    </row>
    <row r="4590" spans="4:9" x14ac:dyDescent="0.25">
      <c r="D4590"/>
      <c r="E4590"/>
      <c r="F4590"/>
      <c r="G4590"/>
      <c r="H4590"/>
      <c r="I4590"/>
    </row>
    <row r="4591" spans="4:9" x14ac:dyDescent="0.25">
      <c r="D4591"/>
      <c r="E4591"/>
      <c r="F4591"/>
      <c r="G4591"/>
      <c r="H4591"/>
      <c r="I4591"/>
    </row>
    <row r="4592" spans="4:9" x14ac:dyDescent="0.25">
      <c r="D4592"/>
      <c r="E4592"/>
      <c r="F4592"/>
      <c r="G4592"/>
      <c r="H4592"/>
      <c r="I4592"/>
    </row>
    <row r="4593" spans="4:9" x14ac:dyDescent="0.25">
      <c r="D4593"/>
      <c r="E4593"/>
      <c r="F4593"/>
      <c r="G4593"/>
      <c r="H4593"/>
      <c r="I4593"/>
    </row>
    <row r="4594" spans="4:9" x14ac:dyDescent="0.25">
      <c r="D4594"/>
      <c r="E4594"/>
      <c r="F4594"/>
      <c r="G4594"/>
      <c r="H4594"/>
      <c r="I4594"/>
    </row>
    <row r="4595" spans="4:9" x14ac:dyDescent="0.25">
      <c r="D4595"/>
      <c r="E4595"/>
      <c r="F4595"/>
      <c r="G4595"/>
      <c r="H4595"/>
      <c r="I4595"/>
    </row>
    <row r="4596" spans="4:9" x14ac:dyDescent="0.25">
      <c r="D4596"/>
      <c r="E4596"/>
      <c r="F4596"/>
      <c r="G4596"/>
      <c r="H4596"/>
      <c r="I4596"/>
    </row>
    <row r="4597" spans="4:9" x14ac:dyDescent="0.25">
      <c r="D4597"/>
      <c r="E4597"/>
      <c r="F4597"/>
      <c r="G4597"/>
      <c r="H4597"/>
      <c r="I4597"/>
    </row>
    <row r="4598" spans="4:9" x14ac:dyDescent="0.25">
      <c r="D4598"/>
      <c r="E4598"/>
      <c r="F4598"/>
      <c r="G4598"/>
      <c r="H4598"/>
      <c r="I4598"/>
    </row>
    <row r="4599" spans="4:9" x14ac:dyDescent="0.25">
      <c r="D4599"/>
      <c r="E4599"/>
      <c r="F4599"/>
      <c r="G4599"/>
      <c r="H4599"/>
      <c r="I4599"/>
    </row>
    <row r="4600" spans="4:9" x14ac:dyDescent="0.25">
      <c r="D4600"/>
      <c r="E4600"/>
      <c r="F4600"/>
      <c r="G4600"/>
      <c r="H4600"/>
      <c r="I4600"/>
    </row>
    <row r="4601" spans="4:9" x14ac:dyDescent="0.25">
      <c r="D4601"/>
      <c r="E4601"/>
      <c r="F4601"/>
      <c r="G4601"/>
      <c r="H4601"/>
      <c r="I4601"/>
    </row>
    <row r="4602" spans="4:9" x14ac:dyDescent="0.25">
      <c r="D4602"/>
      <c r="E4602"/>
      <c r="F4602"/>
      <c r="G4602"/>
      <c r="H4602"/>
      <c r="I4602"/>
    </row>
    <row r="4603" spans="4:9" x14ac:dyDescent="0.25">
      <c r="D4603"/>
      <c r="E4603"/>
      <c r="F4603"/>
      <c r="G4603"/>
      <c r="H4603"/>
      <c r="I4603"/>
    </row>
    <row r="4604" spans="4:9" x14ac:dyDescent="0.25">
      <c r="D4604"/>
      <c r="E4604"/>
      <c r="F4604"/>
      <c r="G4604"/>
      <c r="H4604"/>
      <c r="I4604"/>
    </row>
    <row r="4605" spans="4:9" x14ac:dyDescent="0.25">
      <c r="D4605"/>
      <c r="E4605"/>
      <c r="F4605"/>
      <c r="G4605"/>
      <c r="H4605"/>
      <c r="I4605"/>
    </row>
    <row r="4606" spans="4:9" x14ac:dyDescent="0.25">
      <c r="D4606"/>
      <c r="E4606"/>
      <c r="F4606"/>
      <c r="G4606"/>
      <c r="H4606"/>
      <c r="I4606"/>
    </row>
    <row r="4607" spans="4:9" x14ac:dyDescent="0.25">
      <c r="D4607"/>
      <c r="E4607"/>
      <c r="F4607"/>
      <c r="G4607"/>
      <c r="H4607"/>
      <c r="I4607"/>
    </row>
    <row r="4608" spans="4:9" x14ac:dyDescent="0.25">
      <c r="D4608"/>
      <c r="E4608"/>
      <c r="F4608"/>
      <c r="G4608"/>
      <c r="H4608"/>
      <c r="I4608"/>
    </row>
    <row r="4609" spans="4:9" x14ac:dyDescent="0.25">
      <c r="D4609"/>
      <c r="E4609"/>
      <c r="F4609"/>
      <c r="G4609"/>
      <c r="H4609"/>
      <c r="I4609"/>
    </row>
    <row r="4610" spans="4:9" x14ac:dyDescent="0.25">
      <c r="D4610"/>
      <c r="E4610"/>
      <c r="F4610"/>
      <c r="G4610"/>
      <c r="H4610"/>
      <c r="I4610"/>
    </row>
    <row r="4611" spans="4:9" x14ac:dyDescent="0.25">
      <c r="D4611"/>
      <c r="E4611"/>
      <c r="F4611"/>
      <c r="G4611"/>
      <c r="H4611"/>
      <c r="I4611"/>
    </row>
    <row r="4612" spans="4:9" x14ac:dyDescent="0.25">
      <c r="D4612"/>
      <c r="E4612"/>
      <c r="F4612"/>
      <c r="G4612"/>
      <c r="H4612"/>
      <c r="I4612"/>
    </row>
    <row r="4613" spans="4:9" x14ac:dyDescent="0.25">
      <c r="D4613"/>
      <c r="E4613"/>
      <c r="F4613"/>
      <c r="G4613"/>
      <c r="H4613"/>
      <c r="I4613"/>
    </row>
    <row r="4614" spans="4:9" x14ac:dyDescent="0.25">
      <c r="D4614"/>
      <c r="E4614"/>
      <c r="F4614"/>
      <c r="G4614"/>
      <c r="H4614"/>
      <c r="I4614"/>
    </row>
    <row r="4615" spans="4:9" x14ac:dyDescent="0.25">
      <c r="D4615"/>
      <c r="E4615"/>
      <c r="F4615"/>
      <c r="G4615"/>
      <c r="H4615"/>
      <c r="I4615"/>
    </row>
    <row r="4616" spans="4:9" x14ac:dyDescent="0.25">
      <c r="D4616"/>
      <c r="E4616"/>
      <c r="F4616"/>
      <c r="G4616"/>
      <c r="H4616"/>
      <c r="I4616"/>
    </row>
    <row r="4617" spans="4:9" x14ac:dyDescent="0.25">
      <c r="D4617"/>
      <c r="E4617"/>
      <c r="F4617"/>
      <c r="G4617"/>
      <c r="H4617"/>
      <c r="I4617"/>
    </row>
    <row r="4618" spans="4:9" x14ac:dyDescent="0.25">
      <c r="D4618"/>
      <c r="E4618"/>
      <c r="F4618"/>
      <c r="G4618"/>
      <c r="H4618"/>
      <c r="I4618"/>
    </row>
    <row r="4619" spans="4:9" x14ac:dyDescent="0.25">
      <c r="D4619"/>
      <c r="E4619"/>
      <c r="F4619"/>
      <c r="G4619"/>
      <c r="H4619"/>
      <c r="I4619"/>
    </row>
    <row r="4620" spans="4:9" x14ac:dyDescent="0.25">
      <c r="D4620"/>
      <c r="E4620"/>
      <c r="F4620"/>
      <c r="G4620"/>
      <c r="H4620"/>
      <c r="I4620"/>
    </row>
    <row r="4621" spans="4:9" x14ac:dyDescent="0.25">
      <c r="D4621"/>
      <c r="E4621"/>
      <c r="F4621"/>
      <c r="G4621"/>
      <c r="H4621"/>
      <c r="I4621"/>
    </row>
    <row r="4622" spans="4:9" x14ac:dyDescent="0.25">
      <c r="D4622"/>
      <c r="E4622"/>
      <c r="F4622"/>
      <c r="G4622"/>
      <c r="H4622"/>
      <c r="I4622"/>
    </row>
    <row r="4623" spans="4:9" x14ac:dyDescent="0.25">
      <c r="D4623"/>
      <c r="E4623"/>
      <c r="F4623"/>
      <c r="G4623"/>
      <c r="H4623"/>
      <c r="I4623"/>
    </row>
    <row r="4624" spans="4:9" x14ac:dyDescent="0.25">
      <c r="D4624"/>
      <c r="E4624"/>
      <c r="F4624"/>
      <c r="G4624"/>
      <c r="H4624"/>
      <c r="I4624"/>
    </row>
    <row r="4625" spans="4:9" x14ac:dyDescent="0.25">
      <c r="D4625"/>
      <c r="E4625"/>
      <c r="F4625"/>
      <c r="G4625"/>
      <c r="H4625"/>
      <c r="I4625"/>
    </row>
    <row r="4626" spans="4:9" x14ac:dyDescent="0.25">
      <c r="D4626"/>
      <c r="E4626"/>
      <c r="F4626"/>
      <c r="G4626"/>
      <c r="H4626"/>
      <c r="I4626"/>
    </row>
    <row r="4627" spans="4:9" x14ac:dyDescent="0.25">
      <c r="D4627"/>
      <c r="E4627"/>
      <c r="F4627"/>
      <c r="G4627"/>
      <c r="H4627"/>
      <c r="I4627"/>
    </row>
    <row r="4628" spans="4:9" x14ac:dyDescent="0.25">
      <c r="D4628"/>
      <c r="E4628"/>
      <c r="F4628"/>
      <c r="G4628"/>
      <c r="H4628"/>
      <c r="I4628"/>
    </row>
    <row r="4629" spans="4:9" x14ac:dyDescent="0.25">
      <c r="D4629"/>
      <c r="E4629"/>
      <c r="F4629"/>
      <c r="G4629"/>
      <c r="H4629"/>
      <c r="I4629"/>
    </row>
    <row r="4630" spans="4:9" x14ac:dyDescent="0.25">
      <c r="D4630"/>
      <c r="E4630"/>
      <c r="F4630"/>
      <c r="G4630"/>
      <c r="H4630"/>
      <c r="I4630"/>
    </row>
    <row r="4631" spans="4:9" x14ac:dyDescent="0.25">
      <c r="D4631"/>
      <c r="E4631"/>
      <c r="F4631"/>
      <c r="G4631"/>
      <c r="H4631"/>
      <c r="I4631"/>
    </row>
    <row r="4632" spans="4:9" x14ac:dyDescent="0.25">
      <c r="D4632"/>
      <c r="E4632"/>
      <c r="F4632"/>
      <c r="G4632"/>
      <c r="H4632"/>
      <c r="I4632"/>
    </row>
    <row r="4633" spans="4:9" x14ac:dyDescent="0.25">
      <c r="D4633"/>
      <c r="E4633"/>
      <c r="F4633"/>
      <c r="G4633"/>
      <c r="H4633"/>
      <c r="I4633"/>
    </row>
    <row r="4634" spans="4:9" x14ac:dyDescent="0.25">
      <c r="D4634"/>
      <c r="E4634"/>
      <c r="F4634"/>
      <c r="G4634"/>
      <c r="H4634"/>
      <c r="I4634"/>
    </row>
    <row r="4635" spans="4:9" x14ac:dyDescent="0.25">
      <c r="D4635"/>
      <c r="E4635"/>
      <c r="F4635"/>
      <c r="G4635"/>
      <c r="H4635"/>
      <c r="I4635"/>
    </row>
    <row r="4636" spans="4:9" x14ac:dyDescent="0.25">
      <c r="D4636"/>
      <c r="E4636"/>
      <c r="F4636"/>
      <c r="G4636"/>
      <c r="H4636"/>
      <c r="I4636"/>
    </row>
    <row r="4637" spans="4:9" x14ac:dyDescent="0.25">
      <c r="D4637"/>
      <c r="E4637"/>
      <c r="F4637"/>
      <c r="G4637"/>
      <c r="H4637"/>
      <c r="I4637"/>
    </row>
    <row r="4638" spans="4:9" x14ac:dyDescent="0.25">
      <c r="D4638"/>
      <c r="E4638"/>
      <c r="F4638"/>
      <c r="G4638"/>
      <c r="H4638"/>
      <c r="I4638"/>
    </row>
    <row r="4639" spans="4:9" x14ac:dyDescent="0.25">
      <c r="D4639"/>
      <c r="E4639"/>
      <c r="F4639"/>
      <c r="G4639"/>
      <c r="H4639"/>
      <c r="I4639"/>
    </row>
    <row r="4640" spans="4:9" x14ac:dyDescent="0.25">
      <c r="D4640"/>
      <c r="E4640"/>
      <c r="F4640"/>
      <c r="G4640"/>
      <c r="H4640"/>
      <c r="I4640"/>
    </row>
    <row r="4641" spans="4:9" x14ac:dyDescent="0.25">
      <c r="D4641"/>
      <c r="E4641"/>
      <c r="F4641"/>
      <c r="G4641"/>
      <c r="H4641"/>
      <c r="I4641"/>
    </row>
    <row r="4642" spans="4:9" x14ac:dyDescent="0.25">
      <c r="D4642"/>
      <c r="E4642"/>
      <c r="F4642"/>
      <c r="G4642"/>
      <c r="H4642"/>
      <c r="I4642"/>
    </row>
    <row r="4643" spans="4:9" x14ac:dyDescent="0.25">
      <c r="D4643"/>
      <c r="E4643"/>
      <c r="F4643"/>
      <c r="G4643"/>
      <c r="H4643"/>
      <c r="I4643"/>
    </row>
    <row r="4644" spans="4:9" x14ac:dyDescent="0.25">
      <c r="D4644"/>
      <c r="E4644"/>
      <c r="F4644"/>
      <c r="G4644"/>
      <c r="H4644"/>
      <c r="I4644"/>
    </row>
    <row r="4645" spans="4:9" x14ac:dyDescent="0.25">
      <c r="D4645"/>
      <c r="E4645"/>
      <c r="F4645"/>
      <c r="G4645"/>
      <c r="H4645"/>
      <c r="I4645"/>
    </row>
    <row r="4646" spans="4:9" x14ac:dyDescent="0.25">
      <c r="D4646"/>
      <c r="E4646"/>
      <c r="F4646"/>
      <c r="G4646"/>
      <c r="H4646"/>
      <c r="I4646"/>
    </row>
    <row r="4647" spans="4:9" x14ac:dyDescent="0.25">
      <c r="D4647"/>
      <c r="E4647"/>
      <c r="F4647"/>
      <c r="G4647"/>
      <c r="H4647"/>
      <c r="I4647"/>
    </row>
    <row r="4648" spans="4:9" x14ac:dyDescent="0.25">
      <c r="D4648"/>
      <c r="E4648"/>
      <c r="F4648"/>
      <c r="G4648"/>
      <c r="H4648"/>
      <c r="I4648"/>
    </row>
    <row r="4649" spans="4:9" x14ac:dyDescent="0.25">
      <c r="D4649"/>
      <c r="E4649"/>
      <c r="F4649"/>
      <c r="G4649"/>
      <c r="H4649"/>
      <c r="I4649"/>
    </row>
    <row r="4650" spans="4:9" x14ac:dyDescent="0.25">
      <c r="D4650"/>
      <c r="E4650"/>
      <c r="F4650"/>
      <c r="G4650"/>
      <c r="H4650"/>
      <c r="I4650"/>
    </row>
    <row r="4651" spans="4:9" x14ac:dyDescent="0.25">
      <c r="D4651"/>
      <c r="E4651"/>
      <c r="F4651"/>
      <c r="G4651"/>
      <c r="H4651"/>
      <c r="I4651"/>
    </row>
    <row r="4652" spans="4:9" x14ac:dyDescent="0.25">
      <c r="D4652"/>
      <c r="E4652"/>
      <c r="F4652"/>
      <c r="G4652"/>
      <c r="H4652"/>
      <c r="I4652"/>
    </row>
    <row r="4653" spans="4:9" x14ac:dyDescent="0.25">
      <c r="D4653"/>
      <c r="E4653"/>
      <c r="F4653"/>
      <c r="G4653"/>
      <c r="H4653"/>
      <c r="I4653"/>
    </row>
    <row r="4654" spans="4:9" x14ac:dyDescent="0.25">
      <c r="D4654"/>
      <c r="E4654"/>
      <c r="F4654"/>
      <c r="G4654"/>
      <c r="H4654"/>
      <c r="I4654"/>
    </row>
    <row r="4655" spans="4:9" x14ac:dyDescent="0.25">
      <c r="D4655"/>
      <c r="E4655"/>
      <c r="F4655"/>
      <c r="G4655"/>
      <c r="H4655"/>
      <c r="I4655"/>
    </row>
    <row r="4656" spans="4:9" x14ac:dyDescent="0.25">
      <c r="D4656"/>
      <c r="E4656"/>
      <c r="F4656"/>
      <c r="G4656"/>
      <c r="H4656"/>
      <c r="I4656"/>
    </row>
    <row r="4657" spans="4:9" x14ac:dyDescent="0.25">
      <c r="D4657"/>
      <c r="E4657"/>
      <c r="F4657"/>
      <c r="G4657"/>
      <c r="H4657"/>
      <c r="I4657"/>
    </row>
    <row r="4658" spans="4:9" x14ac:dyDescent="0.25">
      <c r="D4658"/>
      <c r="E4658"/>
      <c r="F4658"/>
      <c r="G4658"/>
      <c r="H4658"/>
      <c r="I4658"/>
    </row>
    <row r="4659" spans="4:9" x14ac:dyDescent="0.25">
      <c r="D4659"/>
      <c r="E4659"/>
      <c r="F4659"/>
      <c r="G4659"/>
      <c r="H4659"/>
      <c r="I4659"/>
    </row>
    <row r="4660" spans="4:9" x14ac:dyDescent="0.25">
      <c r="D4660"/>
      <c r="E4660"/>
      <c r="F4660"/>
      <c r="G4660"/>
      <c r="H4660"/>
      <c r="I4660"/>
    </row>
    <row r="4661" spans="4:9" x14ac:dyDescent="0.25">
      <c r="D4661"/>
      <c r="E4661"/>
      <c r="F4661"/>
      <c r="G4661"/>
      <c r="H4661"/>
      <c r="I4661"/>
    </row>
    <row r="4662" spans="4:9" x14ac:dyDescent="0.25">
      <c r="D4662"/>
      <c r="E4662"/>
      <c r="F4662"/>
      <c r="G4662"/>
      <c r="H4662"/>
      <c r="I4662"/>
    </row>
    <row r="4663" spans="4:9" x14ac:dyDescent="0.25">
      <c r="D4663"/>
      <c r="E4663"/>
      <c r="F4663"/>
      <c r="G4663"/>
      <c r="H4663"/>
      <c r="I4663"/>
    </row>
    <row r="4664" spans="4:9" x14ac:dyDescent="0.25">
      <c r="D4664"/>
      <c r="E4664"/>
      <c r="F4664"/>
      <c r="G4664"/>
      <c r="H4664"/>
      <c r="I4664"/>
    </row>
    <row r="4665" spans="4:9" x14ac:dyDescent="0.25">
      <c r="D4665"/>
      <c r="E4665"/>
      <c r="F4665"/>
      <c r="G4665"/>
      <c r="H4665"/>
      <c r="I4665"/>
    </row>
    <row r="4666" spans="4:9" x14ac:dyDescent="0.25">
      <c r="D4666"/>
      <c r="E4666"/>
      <c r="F4666"/>
      <c r="G4666"/>
      <c r="H4666"/>
      <c r="I4666"/>
    </row>
    <row r="4667" spans="4:9" x14ac:dyDescent="0.25">
      <c r="D4667"/>
      <c r="E4667"/>
      <c r="F4667"/>
      <c r="G4667"/>
      <c r="H4667"/>
      <c r="I4667"/>
    </row>
    <row r="4668" spans="4:9" x14ac:dyDescent="0.25">
      <c r="D4668"/>
      <c r="E4668"/>
      <c r="F4668"/>
      <c r="G4668"/>
      <c r="H4668"/>
      <c r="I4668"/>
    </row>
    <row r="4669" spans="4:9" x14ac:dyDescent="0.25">
      <c r="D4669"/>
      <c r="E4669"/>
      <c r="F4669"/>
      <c r="G4669"/>
      <c r="H4669"/>
      <c r="I4669"/>
    </row>
    <row r="4670" spans="4:9" x14ac:dyDescent="0.25">
      <c r="D4670"/>
      <c r="E4670"/>
      <c r="F4670"/>
      <c r="G4670"/>
      <c r="H4670"/>
      <c r="I4670"/>
    </row>
    <row r="4671" spans="4:9" x14ac:dyDescent="0.25">
      <c r="D4671"/>
      <c r="E4671"/>
      <c r="F4671"/>
      <c r="G4671"/>
      <c r="H4671"/>
      <c r="I4671"/>
    </row>
    <row r="4672" spans="4:9" x14ac:dyDescent="0.25">
      <c r="D4672"/>
      <c r="E4672"/>
      <c r="F4672"/>
      <c r="G4672"/>
      <c r="H4672"/>
      <c r="I4672"/>
    </row>
    <row r="4673" spans="4:9" x14ac:dyDescent="0.25">
      <c r="D4673"/>
      <c r="E4673"/>
      <c r="F4673"/>
      <c r="G4673"/>
      <c r="H4673"/>
      <c r="I4673"/>
    </row>
    <row r="4674" spans="4:9" x14ac:dyDescent="0.25">
      <c r="D4674"/>
      <c r="E4674"/>
      <c r="F4674"/>
      <c r="G4674"/>
      <c r="H4674"/>
      <c r="I4674"/>
    </row>
    <row r="4675" spans="4:9" x14ac:dyDescent="0.25">
      <c r="D4675"/>
      <c r="E4675"/>
      <c r="F4675"/>
      <c r="G4675"/>
      <c r="H4675"/>
      <c r="I4675"/>
    </row>
    <row r="4676" spans="4:9" x14ac:dyDescent="0.25">
      <c r="D4676"/>
      <c r="E4676"/>
      <c r="F4676"/>
      <c r="G4676"/>
      <c r="H4676"/>
      <c r="I4676"/>
    </row>
    <row r="4677" spans="4:9" x14ac:dyDescent="0.25">
      <c r="D4677"/>
      <c r="E4677"/>
      <c r="F4677"/>
      <c r="G4677"/>
      <c r="H4677"/>
      <c r="I4677"/>
    </row>
    <row r="4678" spans="4:9" x14ac:dyDescent="0.25">
      <c r="D4678"/>
      <c r="E4678"/>
      <c r="F4678"/>
      <c r="G4678"/>
      <c r="H4678"/>
      <c r="I4678"/>
    </row>
    <row r="4679" spans="4:9" x14ac:dyDescent="0.25">
      <c r="D4679"/>
      <c r="E4679"/>
      <c r="F4679"/>
      <c r="G4679"/>
      <c r="H4679"/>
      <c r="I4679"/>
    </row>
    <row r="4680" spans="4:9" x14ac:dyDescent="0.25">
      <c r="D4680"/>
      <c r="E4680"/>
      <c r="F4680"/>
      <c r="G4680"/>
      <c r="H4680"/>
      <c r="I4680"/>
    </row>
    <row r="4681" spans="4:9" x14ac:dyDescent="0.25">
      <c r="D4681"/>
      <c r="E4681"/>
      <c r="F4681"/>
      <c r="G4681"/>
      <c r="H4681"/>
      <c r="I4681"/>
    </row>
    <row r="4682" spans="4:9" x14ac:dyDescent="0.25">
      <c r="D4682"/>
      <c r="E4682"/>
      <c r="F4682"/>
      <c r="G4682"/>
      <c r="H4682"/>
      <c r="I4682"/>
    </row>
    <row r="4683" spans="4:9" x14ac:dyDescent="0.25">
      <c r="D4683"/>
      <c r="E4683"/>
      <c r="F4683"/>
      <c r="G4683"/>
      <c r="H4683"/>
      <c r="I4683"/>
    </row>
    <row r="4684" spans="4:9" x14ac:dyDescent="0.25">
      <c r="D4684"/>
      <c r="E4684"/>
      <c r="F4684"/>
      <c r="G4684"/>
      <c r="H4684"/>
      <c r="I4684"/>
    </row>
    <row r="4685" spans="4:9" x14ac:dyDescent="0.25">
      <c r="D4685"/>
      <c r="E4685"/>
      <c r="F4685"/>
      <c r="G4685"/>
      <c r="H4685"/>
      <c r="I4685"/>
    </row>
    <row r="4686" spans="4:9" x14ac:dyDescent="0.25">
      <c r="D4686"/>
      <c r="E4686"/>
      <c r="F4686"/>
      <c r="G4686"/>
      <c r="H4686"/>
      <c r="I4686"/>
    </row>
    <row r="4687" spans="4:9" x14ac:dyDescent="0.25">
      <c r="D4687"/>
      <c r="E4687"/>
      <c r="F4687"/>
      <c r="G4687"/>
      <c r="H4687"/>
      <c r="I4687"/>
    </row>
    <row r="4688" spans="4:9" x14ac:dyDescent="0.25">
      <c r="D4688"/>
      <c r="E4688"/>
      <c r="F4688"/>
      <c r="G4688"/>
      <c r="H4688"/>
      <c r="I4688"/>
    </row>
    <row r="4689" spans="4:9" x14ac:dyDescent="0.25">
      <c r="D4689"/>
      <c r="E4689"/>
      <c r="F4689"/>
      <c r="G4689"/>
      <c r="H4689"/>
      <c r="I4689"/>
    </row>
    <row r="4690" spans="4:9" x14ac:dyDescent="0.25">
      <c r="D4690"/>
      <c r="E4690"/>
      <c r="F4690"/>
      <c r="G4690"/>
      <c r="H4690"/>
      <c r="I4690"/>
    </row>
    <row r="4691" spans="4:9" x14ac:dyDescent="0.25">
      <c r="D4691"/>
      <c r="E4691"/>
      <c r="F4691"/>
      <c r="G4691"/>
      <c r="H4691"/>
      <c r="I4691"/>
    </row>
    <row r="4692" spans="4:9" x14ac:dyDescent="0.25">
      <c r="D4692"/>
      <c r="E4692"/>
      <c r="F4692"/>
      <c r="G4692"/>
      <c r="H4692"/>
      <c r="I4692"/>
    </row>
    <row r="4693" spans="4:9" x14ac:dyDescent="0.25">
      <c r="D4693"/>
      <c r="E4693"/>
      <c r="F4693"/>
      <c r="G4693"/>
      <c r="H4693"/>
      <c r="I4693"/>
    </row>
    <row r="4694" spans="4:9" x14ac:dyDescent="0.25">
      <c r="D4694"/>
      <c r="E4694"/>
      <c r="F4694"/>
      <c r="G4694"/>
      <c r="H4694"/>
      <c r="I4694"/>
    </row>
    <row r="4695" spans="4:9" x14ac:dyDescent="0.25">
      <c r="D4695"/>
      <c r="E4695"/>
      <c r="F4695"/>
      <c r="G4695"/>
      <c r="H4695"/>
      <c r="I4695"/>
    </row>
    <row r="4696" spans="4:9" x14ac:dyDescent="0.25">
      <c r="D4696"/>
      <c r="E4696"/>
      <c r="F4696"/>
      <c r="G4696"/>
      <c r="H4696"/>
      <c r="I4696"/>
    </row>
    <row r="4697" spans="4:9" x14ac:dyDescent="0.25">
      <c r="D4697"/>
      <c r="E4697"/>
      <c r="F4697"/>
      <c r="G4697"/>
      <c r="H4697"/>
      <c r="I4697"/>
    </row>
    <row r="4698" spans="4:9" x14ac:dyDescent="0.25">
      <c r="D4698"/>
      <c r="E4698"/>
      <c r="F4698"/>
      <c r="G4698"/>
      <c r="H4698"/>
      <c r="I4698"/>
    </row>
    <row r="4699" spans="4:9" x14ac:dyDescent="0.25">
      <c r="D4699"/>
      <c r="E4699"/>
      <c r="F4699"/>
      <c r="G4699"/>
      <c r="H4699"/>
      <c r="I4699"/>
    </row>
    <row r="4700" spans="4:9" x14ac:dyDescent="0.25">
      <c r="D4700"/>
      <c r="E4700"/>
      <c r="F4700"/>
      <c r="G4700"/>
      <c r="H4700"/>
      <c r="I4700"/>
    </row>
    <row r="4701" spans="4:9" x14ac:dyDescent="0.25">
      <c r="D4701"/>
      <c r="E4701"/>
      <c r="F4701"/>
      <c r="G4701"/>
      <c r="H4701"/>
      <c r="I4701"/>
    </row>
    <row r="4702" spans="4:9" x14ac:dyDescent="0.25">
      <c r="D4702"/>
      <c r="E4702"/>
      <c r="F4702"/>
      <c r="G4702"/>
      <c r="H4702"/>
      <c r="I4702"/>
    </row>
    <row r="4703" spans="4:9" x14ac:dyDescent="0.25">
      <c r="D4703"/>
      <c r="E4703"/>
      <c r="F4703"/>
      <c r="G4703"/>
      <c r="H4703"/>
      <c r="I4703"/>
    </row>
    <row r="4704" spans="4:9" x14ac:dyDescent="0.25">
      <c r="D4704"/>
      <c r="E4704"/>
      <c r="F4704"/>
      <c r="G4704"/>
      <c r="H4704"/>
      <c r="I4704"/>
    </row>
    <row r="4705" spans="4:9" x14ac:dyDescent="0.25">
      <c r="D4705"/>
      <c r="E4705"/>
      <c r="F4705"/>
      <c r="G4705"/>
      <c r="H4705"/>
      <c r="I4705"/>
    </row>
    <row r="4706" spans="4:9" x14ac:dyDescent="0.25">
      <c r="D4706"/>
      <c r="E4706"/>
      <c r="F4706"/>
      <c r="G4706"/>
      <c r="H4706"/>
      <c r="I4706"/>
    </row>
    <row r="4707" spans="4:9" x14ac:dyDescent="0.25">
      <c r="D4707"/>
      <c r="E4707"/>
      <c r="F4707"/>
      <c r="G4707"/>
      <c r="H4707"/>
      <c r="I4707"/>
    </row>
    <row r="4708" spans="4:9" x14ac:dyDescent="0.25">
      <c r="D4708"/>
      <c r="E4708"/>
      <c r="F4708"/>
      <c r="G4708"/>
      <c r="H4708"/>
      <c r="I4708"/>
    </row>
    <row r="4709" spans="4:9" x14ac:dyDescent="0.25">
      <c r="D4709"/>
      <c r="E4709"/>
      <c r="F4709"/>
      <c r="G4709"/>
      <c r="H4709"/>
      <c r="I4709"/>
    </row>
    <row r="4710" spans="4:9" x14ac:dyDescent="0.25">
      <c r="D4710"/>
      <c r="E4710"/>
      <c r="F4710"/>
      <c r="G4710"/>
      <c r="H4710"/>
      <c r="I4710"/>
    </row>
    <row r="4711" spans="4:9" x14ac:dyDescent="0.25">
      <c r="D4711"/>
      <c r="E4711"/>
      <c r="F4711"/>
      <c r="G4711"/>
      <c r="H4711"/>
      <c r="I4711"/>
    </row>
    <row r="4712" spans="4:9" x14ac:dyDescent="0.25">
      <c r="D4712"/>
      <c r="E4712"/>
      <c r="F4712"/>
      <c r="G4712"/>
      <c r="H4712"/>
      <c r="I4712"/>
    </row>
    <row r="4713" spans="4:9" x14ac:dyDescent="0.25">
      <c r="D4713"/>
      <c r="E4713"/>
      <c r="F4713"/>
      <c r="G4713"/>
      <c r="H4713"/>
      <c r="I4713"/>
    </row>
    <row r="4714" spans="4:9" x14ac:dyDescent="0.25">
      <c r="D4714"/>
      <c r="E4714"/>
      <c r="F4714"/>
      <c r="G4714"/>
      <c r="H4714"/>
      <c r="I4714"/>
    </row>
    <row r="4715" spans="4:9" x14ac:dyDescent="0.25">
      <c r="D4715"/>
      <c r="E4715"/>
      <c r="F4715"/>
      <c r="G4715"/>
      <c r="H4715"/>
      <c r="I4715"/>
    </row>
    <row r="4716" spans="4:9" x14ac:dyDescent="0.25">
      <c r="D4716"/>
      <c r="E4716"/>
      <c r="F4716"/>
      <c r="G4716"/>
      <c r="H4716"/>
      <c r="I4716"/>
    </row>
    <row r="4717" spans="4:9" x14ac:dyDescent="0.25">
      <c r="D4717"/>
      <c r="E4717"/>
      <c r="F4717"/>
      <c r="G4717"/>
      <c r="H4717"/>
      <c r="I4717"/>
    </row>
    <row r="4718" spans="4:9" x14ac:dyDescent="0.25">
      <c r="D4718"/>
      <c r="E4718"/>
      <c r="F4718"/>
      <c r="G4718"/>
      <c r="H4718"/>
      <c r="I4718"/>
    </row>
    <row r="4719" spans="4:9" x14ac:dyDescent="0.25">
      <c r="D4719"/>
      <c r="E4719"/>
      <c r="F4719"/>
      <c r="G4719"/>
      <c r="H4719"/>
      <c r="I4719"/>
    </row>
    <row r="4720" spans="4:9" x14ac:dyDescent="0.25">
      <c r="D4720"/>
      <c r="E4720"/>
      <c r="F4720"/>
      <c r="G4720"/>
      <c r="H4720"/>
      <c r="I4720"/>
    </row>
    <row r="4721" spans="4:9" x14ac:dyDescent="0.25">
      <c r="D4721"/>
      <c r="E4721"/>
      <c r="F4721"/>
      <c r="G4721"/>
      <c r="H4721"/>
      <c r="I4721"/>
    </row>
    <row r="4722" spans="4:9" x14ac:dyDescent="0.25">
      <c r="D4722"/>
      <c r="E4722"/>
      <c r="F4722"/>
      <c r="G4722"/>
      <c r="H4722"/>
      <c r="I4722"/>
    </row>
    <row r="4723" spans="4:9" x14ac:dyDescent="0.25">
      <c r="D4723"/>
      <c r="E4723"/>
      <c r="F4723"/>
      <c r="G4723"/>
      <c r="H4723"/>
      <c r="I4723"/>
    </row>
    <row r="4724" spans="4:9" x14ac:dyDescent="0.25">
      <c r="D4724"/>
      <c r="E4724"/>
      <c r="F4724"/>
      <c r="G4724"/>
      <c r="H4724"/>
      <c r="I4724"/>
    </row>
    <row r="4725" spans="4:9" x14ac:dyDescent="0.25">
      <c r="D4725"/>
      <c r="E4725"/>
      <c r="F4725"/>
      <c r="G4725"/>
      <c r="H4725"/>
      <c r="I4725"/>
    </row>
    <row r="4726" spans="4:9" x14ac:dyDescent="0.25">
      <c r="D4726"/>
      <c r="E4726"/>
      <c r="F4726"/>
      <c r="G4726"/>
      <c r="H4726"/>
      <c r="I4726"/>
    </row>
    <row r="4727" spans="4:9" x14ac:dyDescent="0.25">
      <c r="D4727"/>
      <c r="E4727"/>
      <c r="F4727"/>
      <c r="G4727"/>
      <c r="H4727"/>
      <c r="I4727"/>
    </row>
    <row r="4728" spans="4:9" x14ac:dyDescent="0.25">
      <c r="D4728"/>
      <c r="E4728"/>
      <c r="F4728"/>
      <c r="G4728"/>
      <c r="H4728"/>
      <c r="I4728"/>
    </row>
    <row r="4729" spans="4:9" x14ac:dyDescent="0.25">
      <c r="D4729"/>
      <c r="E4729"/>
      <c r="F4729"/>
      <c r="G4729"/>
      <c r="H4729"/>
      <c r="I4729"/>
    </row>
    <row r="4730" spans="4:9" x14ac:dyDescent="0.25">
      <c r="D4730"/>
      <c r="E4730"/>
      <c r="F4730"/>
      <c r="G4730"/>
      <c r="H4730"/>
      <c r="I4730"/>
    </row>
    <row r="4731" spans="4:9" x14ac:dyDescent="0.25">
      <c r="D4731"/>
      <c r="E4731"/>
      <c r="F4731"/>
      <c r="G4731"/>
      <c r="H4731"/>
      <c r="I4731"/>
    </row>
    <row r="4732" spans="4:9" x14ac:dyDescent="0.25">
      <c r="D4732"/>
      <c r="E4732"/>
      <c r="F4732"/>
      <c r="G4732"/>
      <c r="H4732"/>
      <c r="I4732"/>
    </row>
    <row r="4733" spans="4:9" x14ac:dyDescent="0.25">
      <c r="D4733"/>
      <c r="E4733"/>
      <c r="F4733"/>
      <c r="G4733"/>
      <c r="H4733"/>
      <c r="I4733"/>
    </row>
    <row r="4734" spans="4:9" x14ac:dyDescent="0.25">
      <c r="D4734"/>
      <c r="E4734"/>
      <c r="F4734"/>
      <c r="G4734"/>
      <c r="H4734"/>
      <c r="I4734"/>
    </row>
    <row r="4735" spans="4:9" x14ac:dyDescent="0.25">
      <c r="D4735"/>
      <c r="E4735"/>
      <c r="F4735"/>
      <c r="G4735"/>
      <c r="H4735"/>
      <c r="I4735"/>
    </row>
    <row r="4736" spans="4:9" x14ac:dyDescent="0.25">
      <c r="D4736"/>
      <c r="E4736"/>
      <c r="F4736"/>
      <c r="G4736"/>
      <c r="H4736"/>
      <c r="I4736"/>
    </row>
    <row r="4737" spans="4:9" x14ac:dyDescent="0.25">
      <c r="D4737"/>
      <c r="E4737"/>
      <c r="F4737"/>
      <c r="G4737"/>
      <c r="H4737"/>
      <c r="I4737"/>
    </row>
    <row r="4738" spans="4:9" x14ac:dyDescent="0.25">
      <c r="D4738"/>
      <c r="E4738"/>
      <c r="F4738"/>
      <c r="G4738"/>
      <c r="H4738"/>
      <c r="I4738"/>
    </row>
    <row r="4739" spans="4:9" x14ac:dyDescent="0.25">
      <c r="D4739"/>
      <c r="E4739"/>
      <c r="F4739"/>
      <c r="G4739"/>
      <c r="H4739"/>
      <c r="I4739"/>
    </row>
    <row r="4740" spans="4:9" x14ac:dyDescent="0.25">
      <c r="D4740"/>
      <c r="E4740"/>
      <c r="F4740"/>
      <c r="G4740"/>
      <c r="H4740"/>
      <c r="I4740"/>
    </row>
    <row r="4741" spans="4:9" x14ac:dyDescent="0.25">
      <c r="D4741"/>
      <c r="E4741"/>
      <c r="F4741"/>
      <c r="G4741"/>
      <c r="H4741"/>
      <c r="I4741"/>
    </row>
    <row r="4742" spans="4:9" x14ac:dyDescent="0.25">
      <c r="D4742"/>
      <c r="E4742"/>
      <c r="F4742"/>
      <c r="G4742"/>
      <c r="H4742"/>
      <c r="I4742"/>
    </row>
    <row r="4743" spans="4:9" x14ac:dyDescent="0.25">
      <c r="D4743"/>
      <c r="E4743"/>
      <c r="F4743"/>
      <c r="G4743"/>
      <c r="H4743"/>
      <c r="I4743"/>
    </row>
    <row r="4744" spans="4:9" x14ac:dyDescent="0.25">
      <c r="D4744"/>
      <c r="E4744"/>
      <c r="F4744"/>
      <c r="G4744"/>
      <c r="H4744"/>
      <c r="I4744"/>
    </row>
    <row r="4745" spans="4:9" x14ac:dyDescent="0.25">
      <c r="D4745"/>
      <c r="E4745"/>
      <c r="F4745"/>
      <c r="G4745"/>
      <c r="H4745"/>
      <c r="I4745"/>
    </row>
    <row r="4746" spans="4:9" x14ac:dyDescent="0.25">
      <c r="D4746"/>
      <c r="E4746"/>
      <c r="F4746"/>
      <c r="G4746"/>
      <c r="H4746"/>
      <c r="I4746"/>
    </row>
    <row r="4747" spans="4:9" x14ac:dyDescent="0.25">
      <c r="D4747"/>
      <c r="E4747"/>
      <c r="F4747"/>
      <c r="G4747"/>
      <c r="H4747"/>
      <c r="I4747"/>
    </row>
    <row r="4748" spans="4:9" x14ac:dyDescent="0.25">
      <c r="D4748"/>
      <c r="E4748"/>
      <c r="F4748"/>
      <c r="G4748"/>
      <c r="H4748"/>
      <c r="I4748"/>
    </row>
    <row r="4749" spans="4:9" x14ac:dyDescent="0.25">
      <c r="D4749"/>
      <c r="E4749"/>
      <c r="F4749"/>
      <c r="G4749"/>
      <c r="H4749"/>
      <c r="I4749"/>
    </row>
    <row r="4750" spans="4:9" x14ac:dyDescent="0.25">
      <c r="D4750"/>
      <c r="E4750"/>
      <c r="F4750"/>
      <c r="G4750"/>
      <c r="H4750"/>
      <c r="I4750"/>
    </row>
    <row r="4751" spans="4:9" x14ac:dyDescent="0.25">
      <c r="D4751"/>
      <c r="E4751"/>
      <c r="F4751"/>
      <c r="G4751"/>
      <c r="H4751"/>
      <c r="I4751"/>
    </row>
    <row r="4752" spans="4:9" x14ac:dyDescent="0.25">
      <c r="D4752"/>
      <c r="E4752"/>
      <c r="F4752"/>
      <c r="G4752"/>
      <c r="H4752"/>
      <c r="I4752"/>
    </row>
    <row r="4753" spans="4:9" x14ac:dyDescent="0.25">
      <c r="D4753"/>
      <c r="E4753"/>
      <c r="F4753"/>
      <c r="G4753"/>
      <c r="H4753"/>
      <c r="I4753"/>
    </row>
    <row r="4754" spans="4:9" x14ac:dyDescent="0.25">
      <c r="D4754"/>
      <c r="E4754"/>
      <c r="F4754"/>
      <c r="G4754"/>
      <c r="H4754"/>
      <c r="I4754"/>
    </row>
    <row r="4755" spans="4:9" x14ac:dyDescent="0.25">
      <c r="D4755"/>
      <c r="E4755"/>
      <c r="F4755"/>
      <c r="G4755"/>
      <c r="H4755"/>
      <c r="I4755"/>
    </row>
    <row r="4756" spans="4:9" x14ac:dyDescent="0.25">
      <c r="D4756"/>
      <c r="E4756"/>
      <c r="F4756"/>
      <c r="G4756"/>
      <c r="H4756"/>
      <c r="I4756"/>
    </row>
    <row r="4757" spans="4:9" x14ac:dyDescent="0.25">
      <c r="D4757"/>
      <c r="E4757"/>
      <c r="F4757"/>
      <c r="G4757"/>
      <c r="H4757"/>
      <c r="I4757"/>
    </row>
    <row r="4758" spans="4:9" x14ac:dyDescent="0.25">
      <c r="D4758"/>
      <c r="E4758"/>
      <c r="F4758"/>
      <c r="G4758"/>
      <c r="H4758"/>
      <c r="I4758"/>
    </row>
    <row r="4759" spans="4:9" x14ac:dyDescent="0.25">
      <c r="D4759"/>
      <c r="E4759"/>
      <c r="F4759"/>
      <c r="G4759"/>
      <c r="H4759"/>
      <c r="I4759"/>
    </row>
    <row r="4760" spans="4:9" x14ac:dyDescent="0.25">
      <c r="D4760"/>
      <c r="E4760"/>
      <c r="F4760"/>
      <c r="G4760"/>
      <c r="H4760"/>
      <c r="I4760"/>
    </row>
    <row r="4761" spans="4:9" x14ac:dyDescent="0.25">
      <c r="D4761"/>
      <c r="E4761"/>
      <c r="F4761"/>
      <c r="G4761"/>
      <c r="H4761"/>
      <c r="I4761"/>
    </row>
    <row r="4762" spans="4:9" x14ac:dyDescent="0.25">
      <c r="D4762"/>
      <c r="E4762"/>
      <c r="F4762"/>
      <c r="G4762"/>
      <c r="H4762"/>
      <c r="I4762"/>
    </row>
    <row r="4763" spans="4:9" x14ac:dyDescent="0.25">
      <c r="D4763"/>
      <c r="E4763"/>
      <c r="F4763"/>
      <c r="G4763"/>
      <c r="H4763"/>
      <c r="I4763"/>
    </row>
    <row r="4764" spans="4:9" x14ac:dyDescent="0.25">
      <c r="D4764"/>
      <c r="E4764"/>
      <c r="F4764"/>
      <c r="G4764"/>
      <c r="H4764"/>
      <c r="I4764"/>
    </row>
    <row r="4765" spans="4:9" x14ac:dyDescent="0.25">
      <c r="D4765"/>
      <c r="E4765"/>
      <c r="F4765"/>
      <c r="G4765"/>
      <c r="H4765"/>
      <c r="I4765"/>
    </row>
    <row r="4766" spans="4:9" x14ac:dyDescent="0.25">
      <c r="D4766"/>
      <c r="E4766"/>
      <c r="F4766"/>
      <c r="G4766"/>
      <c r="H4766"/>
      <c r="I4766"/>
    </row>
    <row r="4767" spans="4:9" x14ac:dyDescent="0.25">
      <c r="D4767"/>
      <c r="E4767"/>
      <c r="F4767"/>
      <c r="G4767"/>
      <c r="H4767"/>
      <c r="I4767"/>
    </row>
    <row r="4768" spans="4:9" x14ac:dyDescent="0.25">
      <c r="D4768"/>
      <c r="E4768"/>
      <c r="F4768"/>
      <c r="G4768"/>
      <c r="H4768"/>
      <c r="I4768"/>
    </row>
    <row r="4769" spans="4:9" x14ac:dyDescent="0.25">
      <c r="D4769"/>
      <c r="E4769"/>
      <c r="F4769"/>
      <c r="G4769"/>
      <c r="H4769"/>
      <c r="I4769"/>
    </row>
    <row r="4770" spans="4:9" x14ac:dyDescent="0.25">
      <c r="D4770"/>
      <c r="E4770"/>
      <c r="F4770"/>
      <c r="G4770"/>
      <c r="H4770"/>
      <c r="I4770"/>
    </row>
    <row r="4771" spans="4:9" x14ac:dyDescent="0.25">
      <c r="D4771"/>
      <c r="E4771"/>
      <c r="F4771"/>
      <c r="G4771"/>
      <c r="H4771"/>
      <c r="I4771"/>
    </row>
    <row r="4772" spans="4:9" x14ac:dyDescent="0.25">
      <c r="D4772"/>
      <c r="E4772"/>
      <c r="F4772"/>
      <c r="G4772"/>
      <c r="H4772"/>
      <c r="I4772"/>
    </row>
    <row r="4773" spans="4:9" x14ac:dyDescent="0.25">
      <c r="D4773"/>
      <c r="E4773"/>
      <c r="F4773"/>
      <c r="G4773"/>
      <c r="H4773"/>
      <c r="I4773"/>
    </row>
    <row r="4774" spans="4:9" x14ac:dyDescent="0.25">
      <c r="D4774"/>
      <c r="E4774"/>
      <c r="F4774"/>
      <c r="G4774"/>
      <c r="H4774"/>
      <c r="I4774"/>
    </row>
    <row r="4775" spans="4:9" x14ac:dyDescent="0.25">
      <c r="D4775"/>
      <c r="E4775"/>
      <c r="F4775"/>
      <c r="G4775"/>
      <c r="H4775"/>
      <c r="I4775"/>
    </row>
    <row r="4776" spans="4:9" x14ac:dyDescent="0.25">
      <c r="D4776"/>
      <c r="E4776"/>
      <c r="F4776"/>
      <c r="G4776"/>
      <c r="H4776"/>
      <c r="I4776"/>
    </row>
    <row r="4777" spans="4:9" x14ac:dyDescent="0.25">
      <c r="D4777"/>
      <c r="E4777"/>
      <c r="F4777"/>
      <c r="G4777"/>
      <c r="H4777"/>
      <c r="I4777"/>
    </row>
    <row r="4778" spans="4:9" x14ac:dyDescent="0.25">
      <c r="D4778"/>
      <c r="E4778"/>
      <c r="F4778"/>
      <c r="G4778"/>
      <c r="H4778"/>
      <c r="I4778"/>
    </row>
    <row r="4779" spans="4:9" x14ac:dyDescent="0.25">
      <c r="D4779"/>
      <c r="E4779"/>
      <c r="F4779"/>
      <c r="G4779"/>
      <c r="H4779"/>
      <c r="I4779"/>
    </row>
    <row r="4780" spans="4:9" x14ac:dyDescent="0.25">
      <c r="D4780"/>
      <c r="E4780"/>
      <c r="F4780"/>
      <c r="G4780"/>
      <c r="H4780"/>
      <c r="I4780"/>
    </row>
    <row r="4781" spans="4:9" x14ac:dyDescent="0.25">
      <c r="D4781"/>
      <c r="E4781"/>
      <c r="F4781"/>
      <c r="G4781"/>
      <c r="H4781"/>
      <c r="I4781"/>
    </row>
    <row r="4782" spans="4:9" x14ac:dyDescent="0.25">
      <c r="D4782"/>
      <c r="E4782"/>
      <c r="F4782"/>
      <c r="G4782"/>
      <c r="H4782"/>
      <c r="I4782"/>
    </row>
    <row r="4783" spans="4:9" x14ac:dyDescent="0.25">
      <c r="D4783"/>
      <c r="E4783"/>
      <c r="F4783"/>
      <c r="G4783"/>
      <c r="H4783"/>
      <c r="I4783"/>
    </row>
    <row r="4784" spans="4:9" x14ac:dyDescent="0.25">
      <c r="D4784"/>
      <c r="E4784"/>
      <c r="F4784"/>
      <c r="G4784"/>
      <c r="H4784"/>
      <c r="I4784"/>
    </row>
    <row r="4785" spans="4:9" x14ac:dyDescent="0.25">
      <c r="D4785"/>
      <c r="E4785"/>
      <c r="F4785"/>
      <c r="G4785"/>
      <c r="H4785"/>
      <c r="I4785"/>
    </row>
    <row r="4786" spans="4:9" x14ac:dyDescent="0.25">
      <c r="D4786"/>
      <c r="E4786"/>
      <c r="F4786"/>
      <c r="G4786"/>
      <c r="H4786"/>
      <c r="I4786"/>
    </row>
    <row r="4787" spans="4:9" x14ac:dyDescent="0.25">
      <c r="D4787"/>
      <c r="E4787"/>
      <c r="F4787"/>
      <c r="G4787"/>
      <c r="H4787"/>
      <c r="I4787"/>
    </row>
    <row r="4788" spans="4:9" x14ac:dyDescent="0.25">
      <c r="D4788"/>
      <c r="E4788"/>
      <c r="F4788"/>
      <c r="G4788"/>
      <c r="H4788"/>
      <c r="I4788"/>
    </row>
    <row r="4789" spans="4:9" x14ac:dyDescent="0.25">
      <c r="D4789"/>
      <c r="E4789"/>
      <c r="F4789"/>
      <c r="G4789"/>
      <c r="H4789"/>
      <c r="I4789"/>
    </row>
    <row r="4790" spans="4:9" x14ac:dyDescent="0.25">
      <c r="D4790"/>
      <c r="E4790"/>
      <c r="F4790"/>
      <c r="G4790"/>
      <c r="H4790"/>
      <c r="I4790"/>
    </row>
    <row r="4791" spans="4:9" x14ac:dyDescent="0.25">
      <c r="D4791"/>
      <c r="E4791"/>
      <c r="F4791"/>
      <c r="G4791"/>
      <c r="H4791"/>
      <c r="I4791"/>
    </row>
    <row r="4792" spans="4:9" x14ac:dyDescent="0.25">
      <c r="D4792"/>
      <c r="E4792"/>
      <c r="F4792"/>
      <c r="G4792"/>
      <c r="H4792"/>
      <c r="I4792"/>
    </row>
    <row r="4793" spans="4:9" x14ac:dyDescent="0.25">
      <c r="D4793"/>
      <c r="E4793"/>
      <c r="F4793"/>
      <c r="G4793"/>
      <c r="H4793"/>
      <c r="I4793"/>
    </row>
    <row r="4794" spans="4:9" x14ac:dyDescent="0.25">
      <c r="D4794"/>
      <c r="E4794"/>
      <c r="F4794"/>
      <c r="G4794"/>
      <c r="H4794"/>
      <c r="I4794"/>
    </row>
    <row r="4795" spans="4:9" x14ac:dyDescent="0.25">
      <c r="D4795"/>
      <c r="E4795"/>
      <c r="F4795"/>
      <c r="G4795"/>
      <c r="H4795"/>
      <c r="I4795"/>
    </row>
    <row r="4796" spans="4:9" x14ac:dyDescent="0.25">
      <c r="D4796"/>
      <c r="E4796"/>
      <c r="F4796"/>
      <c r="G4796"/>
      <c r="H4796"/>
      <c r="I4796"/>
    </row>
    <row r="4797" spans="4:9" x14ac:dyDescent="0.25">
      <c r="D4797"/>
      <c r="E4797"/>
      <c r="F4797"/>
      <c r="G4797"/>
      <c r="H4797"/>
      <c r="I4797"/>
    </row>
    <row r="4798" spans="4:9" x14ac:dyDescent="0.25">
      <c r="D4798"/>
      <c r="E4798"/>
      <c r="F4798"/>
      <c r="G4798"/>
      <c r="H4798"/>
      <c r="I4798"/>
    </row>
    <row r="4799" spans="4:9" x14ac:dyDescent="0.25">
      <c r="D4799"/>
      <c r="E4799"/>
      <c r="F4799"/>
      <c r="G4799"/>
      <c r="H4799"/>
      <c r="I4799"/>
    </row>
    <row r="4800" spans="4:9" x14ac:dyDescent="0.25">
      <c r="D4800"/>
      <c r="E4800"/>
      <c r="F4800"/>
      <c r="G4800"/>
      <c r="H4800"/>
      <c r="I4800"/>
    </row>
    <row r="4801" spans="4:9" x14ac:dyDescent="0.25">
      <c r="D4801"/>
      <c r="E4801"/>
      <c r="F4801"/>
      <c r="G4801"/>
      <c r="H4801"/>
      <c r="I4801"/>
    </row>
    <row r="4802" spans="4:9" x14ac:dyDescent="0.25">
      <c r="D4802"/>
      <c r="E4802"/>
      <c r="F4802"/>
      <c r="G4802"/>
      <c r="H4802"/>
      <c r="I4802"/>
    </row>
    <row r="4803" spans="4:9" x14ac:dyDescent="0.25">
      <c r="D4803"/>
      <c r="E4803"/>
      <c r="F4803"/>
      <c r="G4803"/>
      <c r="H4803"/>
      <c r="I4803"/>
    </row>
    <row r="4804" spans="4:9" x14ac:dyDescent="0.25">
      <c r="D4804"/>
      <c r="E4804"/>
      <c r="F4804"/>
      <c r="G4804"/>
      <c r="H4804"/>
      <c r="I4804"/>
    </row>
    <row r="4805" spans="4:9" x14ac:dyDescent="0.25">
      <c r="D4805"/>
      <c r="E4805"/>
      <c r="F4805"/>
      <c r="G4805"/>
      <c r="H4805"/>
      <c r="I4805"/>
    </row>
    <row r="4806" spans="4:9" x14ac:dyDescent="0.25">
      <c r="D4806"/>
      <c r="E4806"/>
      <c r="F4806"/>
      <c r="G4806"/>
      <c r="H4806"/>
      <c r="I4806"/>
    </row>
    <row r="4807" spans="4:9" x14ac:dyDescent="0.25">
      <c r="D4807"/>
      <c r="E4807"/>
      <c r="F4807"/>
      <c r="G4807"/>
      <c r="H4807"/>
      <c r="I4807"/>
    </row>
    <row r="4808" spans="4:9" x14ac:dyDescent="0.25">
      <c r="D4808"/>
      <c r="E4808"/>
      <c r="F4808"/>
      <c r="G4808"/>
      <c r="H4808"/>
      <c r="I4808"/>
    </row>
    <row r="4809" spans="4:9" x14ac:dyDescent="0.25">
      <c r="D4809"/>
      <c r="E4809"/>
      <c r="F4809"/>
      <c r="G4809"/>
      <c r="H4809"/>
      <c r="I4809"/>
    </row>
    <row r="4810" spans="4:9" x14ac:dyDescent="0.25">
      <c r="D4810"/>
      <c r="E4810"/>
      <c r="F4810"/>
      <c r="G4810"/>
      <c r="H4810"/>
      <c r="I4810"/>
    </row>
    <row r="4811" spans="4:9" x14ac:dyDescent="0.25">
      <c r="D4811"/>
      <c r="E4811"/>
      <c r="F4811"/>
      <c r="G4811"/>
      <c r="H4811"/>
      <c r="I4811"/>
    </row>
    <row r="4812" spans="4:9" x14ac:dyDescent="0.25">
      <c r="D4812"/>
      <c r="E4812"/>
      <c r="F4812"/>
      <c r="G4812"/>
      <c r="H4812"/>
      <c r="I4812"/>
    </row>
    <row r="4813" spans="4:9" x14ac:dyDescent="0.25">
      <c r="D4813"/>
      <c r="E4813"/>
      <c r="F4813"/>
      <c r="G4813"/>
      <c r="H4813"/>
      <c r="I4813"/>
    </row>
    <row r="4814" spans="4:9" x14ac:dyDescent="0.25">
      <c r="D4814"/>
      <c r="E4814"/>
      <c r="F4814"/>
      <c r="G4814"/>
      <c r="H4814"/>
      <c r="I4814"/>
    </row>
    <row r="4815" spans="4:9" x14ac:dyDescent="0.25">
      <c r="D4815"/>
      <c r="E4815"/>
      <c r="F4815"/>
      <c r="G4815"/>
      <c r="H4815"/>
      <c r="I4815"/>
    </row>
    <row r="4816" spans="4:9" x14ac:dyDescent="0.25">
      <c r="D4816"/>
      <c r="E4816"/>
      <c r="F4816"/>
      <c r="G4816"/>
      <c r="H4816"/>
      <c r="I4816"/>
    </row>
    <row r="4817" spans="4:9" x14ac:dyDescent="0.25">
      <c r="D4817"/>
      <c r="E4817"/>
      <c r="F4817"/>
      <c r="G4817"/>
      <c r="H4817"/>
      <c r="I4817"/>
    </row>
    <row r="4818" spans="4:9" x14ac:dyDescent="0.25">
      <c r="D4818"/>
      <c r="E4818"/>
      <c r="F4818"/>
      <c r="G4818"/>
      <c r="H4818"/>
      <c r="I4818"/>
    </row>
    <row r="4819" spans="4:9" x14ac:dyDescent="0.25">
      <c r="D4819"/>
      <c r="E4819"/>
      <c r="F4819"/>
      <c r="G4819"/>
      <c r="H4819"/>
      <c r="I4819"/>
    </row>
    <row r="4820" spans="4:9" x14ac:dyDescent="0.25">
      <c r="D4820"/>
      <c r="E4820"/>
      <c r="F4820"/>
      <c r="G4820"/>
      <c r="H4820"/>
      <c r="I4820"/>
    </row>
    <row r="4821" spans="4:9" x14ac:dyDescent="0.25">
      <c r="D4821"/>
      <c r="E4821"/>
      <c r="F4821"/>
      <c r="G4821"/>
      <c r="H4821"/>
      <c r="I4821"/>
    </row>
    <row r="4822" spans="4:9" x14ac:dyDescent="0.25">
      <c r="D4822"/>
      <c r="E4822"/>
      <c r="F4822"/>
      <c r="G4822"/>
      <c r="H4822"/>
      <c r="I4822"/>
    </row>
    <row r="4823" spans="4:9" x14ac:dyDescent="0.25">
      <c r="D4823"/>
      <c r="E4823"/>
      <c r="F4823"/>
      <c r="G4823"/>
      <c r="H4823"/>
      <c r="I4823"/>
    </row>
    <row r="4824" spans="4:9" x14ac:dyDescent="0.25">
      <c r="D4824"/>
      <c r="E4824"/>
      <c r="F4824"/>
      <c r="G4824"/>
      <c r="H4824"/>
      <c r="I4824"/>
    </row>
    <row r="4825" spans="4:9" x14ac:dyDescent="0.25">
      <c r="D4825"/>
      <c r="E4825"/>
      <c r="F4825"/>
      <c r="G4825"/>
      <c r="H4825"/>
      <c r="I4825"/>
    </row>
    <row r="4826" spans="4:9" x14ac:dyDescent="0.25">
      <c r="D4826"/>
      <c r="E4826"/>
      <c r="F4826"/>
      <c r="G4826"/>
      <c r="H4826"/>
      <c r="I4826"/>
    </row>
    <row r="4827" spans="4:9" x14ac:dyDescent="0.25">
      <c r="D4827"/>
      <c r="E4827"/>
      <c r="F4827"/>
      <c r="G4827"/>
      <c r="H4827"/>
      <c r="I4827"/>
    </row>
    <row r="4828" spans="4:9" x14ac:dyDescent="0.25">
      <c r="D4828"/>
      <c r="E4828"/>
      <c r="F4828"/>
      <c r="G4828"/>
      <c r="H4828"/>
      <c r="I4828"/>
    </row>
    <row r="4829" spans="4:9" x14ac:dyDescent="0.25">
      <c r="D4829"/>
      <c r="E4829"/>
      <c r="F4829"/>
      <c r="G4829"/>
      <c r="H4829"/>
      <c r="I4829"/>
    </row>
    <row r="4830" spans="4:9" x14ac:dyDescent="0.25">
      <c r="D4830"/>
      <c r="E4830"/>
      <c r="F4830"/>
      <c r="G4830"/>
      <c r="H4830"/>
      <c r="I4830"/>
    </row>
    <row r="4831" spans="4:9" x14ac:dyDescent="0.25">
      <c r="D4831"/>
      <c r="E4831"/>
      <c r="F4831"/>
      <c r="G4831"/>
      <c r="H4831"/>
      <c r="I4831"/>
    </row>
    <row r="4832" spans="4:9" x14ac:dyDescent="0.25">
      <c r="D4832"/>
      <c r="E4832"/>
      <c r="F4832"/>
      <c r="G4832"/>
      <c r="H4832"/>
      <c r="I4832"/>
    </row>
    <row r="4833" spans="4:9" x14ac:dyDescent="0.25">
      <c r="D4833"/>
      <c r="E4833"/>
      <c r="F4833"/>
      <c r="G4833"/>
      <c r="H4833"/>
      <c r="I4833"/>
    </row>
    <row r="4834" spans="4:9" x14ac:dyDescent="0.25">
      <c r="D4834"/>
      <c r="E4834"/>
      <c r="F4834"/>
      <c r="G4834"/>
      <c r="H4834"/>
      <c r="I4834"/>
    </row>
    <row r="4835" spans="4:9" x14ac:dyDescent="0.25">
      <c r="D4835"/>
      <c r="E4835"/>
      <c r="F4835"/>
      <c r="G4835"/>
      <c r="H4835"/>
      <c r="I4835"/>
    </row>
    <row r="4836" spans="4:9" x14ac:dyDescent="0.25">
      <c r="D4836"/>
      <c r="E4836"/>
      <c r="F4836"/>
      <c r="G4836"/>
      <c r="H4836"/>
      <c r="I4836"/>
    </row>
    <row r="4837" spans="4:9" x14ac:dyDescent="0.25">
      <c r="D4837"/>
      <c r="E4837"/>
      <c r="F4837"/>
      <c r="G4837"/>
      <c r="H4837"/>
      <c r="I4837"/>
    </row>
    <row r="4838" spans="4:9" x14ac:dyDescent="0.25">
      <c r="D4838"/>
      <c r="E4838"/>
      <c r="F4838"/>
      <c r="G4838"/>
      <c r="H4838"/>
      <c r="I4838"/>
    </row>
    <row r="4839" spans="4:9" x14ac:dyDescent="0.25">
      <c r="D4839"/>
      <c r="E4839"/>
      <c r="F4839"/>
      <c r="G4839"/>
      <c r="H4839"/>
      <c r="I4839"/>
    </row>
    <row r="4840" spans="4:9" x14ac:dyDescent="0.25">
      <c r="D4840"/>
      <c r="E4840"/>
      <c r="F4840"/>
      <c r="G4840"/>
      <c r="H4840"/>
      <c r="I4840"/>
    </row>
    <row r="4841" spans="4:9" x14ac:dyDescent="0.25">
      <c r="D4841"/>
      <c r="E4841"/>
      <c r="F4841"/>
      <c r="G4841"/>
      <c r="H4841"/>
      <c r="I4841"/>
    </row>
    <row r="4842" spans="4:9" x14ac:dyDescent="0.25">
      <c r="D4842"/>
      <c r="E4842"/>
      <c r="F4842"/>
      <c r="G4842"/>
      <c r="H4842"/>
      <c r="I4842"/>
    </row>
    <row r="4843" spans="4:9" x14ac:dyDescent="0.25">
      <c r="D4843"/>
      <c r="E4843"/>
      <c r="F4843"/>
      <c r="G4843"/>
      <c r="H4843"/>
      <c r="I4843"/>
    </row>
    <row r="4844" spans="4:9" x14ac:dyDescent="0.25">
      <c r="D4844"/>
      <c r="E4844"/>
      <c r="F4844"/>
      <c r="G4844"/>
      <c r="H4844"/>
      <c r="I4844"/>
    </row>
    <row r="4845" spans="4:9" x14ac:dyDescent="0.25">
      <c r="D4845"/>
      <c r="E4845"/>
      <c r="F4845"/>
      <c r="G4845"/>
      <c r="H4845"/>
      <c r="I4845"/>
    </row>
    <row r="4846" spans="4:9" x14ac:dyDescent="0.25">
      <c r="D4846"/>
      <c r="E4846"/>
      <c r="F4846"/>
      <c r="G4846"/>
      <c r="H4846"/>
      <c r="I4846"/>
    </row>
    <row r="4847" spans="4:9" x14ac:dyDescent="0.25">
      <c r="D4847"/>
      <c r="E4847"/>
      <c r="F4847"/>
      <c r="G4847"/>
      <c r="H4847"/>
      <c r="I4847"/>
    </row>
    <row r="4848" spans="4:9" x14ac:dyDescent="0.25">
      <c r="D4848"/>
      <c r="E4848"/>
      <c r="F4848"/>
      <c r="G4848"/>
      <c r="H4848"/>
      <c r="I4848"/>
    </row>
    <row r="4849" spans="4:9" x14ac:dyDescent="0.25">
      <c r="D4849"/>
      <c r="E4849"/>
      <c r="F4849"/>
      <c r="G4849"/>
      <c r="H4849"/>
      <c r="I4849"/>
    </row>
    <row r="4850" spans="4:9" x14ac:dyDescent="0.25">
      <c r="D4850"/>
      <c r="E4850"/>
      <c r="F4850"/>
      <c r="G4850"/>
      <c r="H4850"/>
      <c r="I4850"/>
    </row>
    <row r="4851" spans="4:9" x14ac:dyDescent="0.25">
      <c r="D4851"/>
      <c r="E4851"/>
      <c r="F4851"/>
      <c r="G4851"/>
      <c r="H4851"/>
      <c r="I4851"/>
    </row>
    <row r="4852" spans="4:9" x14ac:dyDescent="0.25">
      <c r="D4852"/>
      <c r="E4852"/>
      <c r="F4852"/>
      <c r="G4852"/>
      <c r="H4852"/>
      <c r="I4852"/>
    </row>
    <row r="4853" spans="4:9" x14ac:dyDescent="0.25">
      <c r="D4853"/>
      <c r="E4853"/>
      <c r="F4853"/>
      <c r="G4853"/>
      <c r="H4853"/>
      <c r="I4853"/>
    </row>
    <row r="4854" spans="4:9" x14ac:dyDescent="0.25">
      <c r="D4854"/>
      <c r="E4854"/>
      <c r="F4854"/>
      <c r="G4854"/>
      <c r="H4854"/>
      <c r="I4854"/>
    </row>
    <row r="4855" spans="4:9" x14ac:dyDescent="0.25">
      <c r="D4855"/>
      <c r="E4855"/>
      <c r="F4855"/>
      <c r="G4855"/>
      <c r="H4855"/>
      <c r="I4855"/>
    </row>
    <row r="4856" spans="4:9" x14ac:dyDescent="0.25">
      <c r="D4856"/>
      <c r="E4856"/>
      <c r="F4856"/>
      <c r="G4856"/>
      <c r="H4856"/>
      <c r="I4856"/>
    </row>
    <row r="4857" spans="4:9" x14ac:dyDescent="0.25">
      <c r="D4857"/>
      <c r="E4857"/>
      <c r="F4857"/>
      <c r="G4857"/>
      <c r="H4857"/>
      <c r="I4857"/>
    </row>
    <row r="4858" spans="4:9" x14ac:dyDescent="0.25">
      <c r="D4858"/>
      <c r="E4858"/>
      <c r="F4858"/>
      <c r="G4858"/>
      <c r="H4858"/>
      <c r="I4858"/>
    </row>
    <row r="4859" spans="4:9" x14ac:dyDescent="0.25">
      <c r="D4859"/>
      <c r="E4859"/>
      <c r="F4859"/>
      <c r="G4859"/>
      <c r="H4859"/>
      <c r="I4859"/>
    </row>
    <row r="4860" spans="4:9" x14ac:dyDescent="0.25">
      <c r="D4860"/>
      <c r="E4860"/>
      <c r="F4860"/>
      <c r="G4860"/>
      <c r="H4860"/>
      <c r="I4860"/>
    </row>
    <row r="4861" spans="4:9" x14ac:dyDescent="0.25">
      <c r="D4861"/>
      <c r="E4861"/>
      <c r="F4861"/>
      <c r="G4861"/>
      <c r="H4861"/>
      <c r="I4861"/>
    </row>
    <row r="4862" spans="4:9" x14ac:dyDescent="0.25">
      <c r="D4862"/>
      <c r="E4862"/>
      <c r="F4862"/>
      <c r="G4862"/>
      <c r="H4862"/>
      <c r="I4862"/>
    </row>
    <row r="4863" spans="4:9" x14ac:dyDescent="0.25">
      <c r="D4863"/>
      <c r="E4863"/>
      <c r="F4863"/>
      <c r="G4863"/>
      <c r="H4863"/>
      <c r="I4863"/>
    </row>
    <row r="4864" spans="4:9" x14ac:dyDescent="0.25">
      <c r="D4864"/>
      <c r="E4864"/>
      <c r="F4864"/>
      <c r="G4864"/>
      <c r="H4864"/>
      <c r="I4864"/>
    </row>
    <row r="4865" spans="4:9" x14ac:dyDescent="0.25">
      <c r="D4865"/>
      <c r="E4865"/>
      <c r="F4865"/>
      <c r="G4865"/>
      <c r="H4865"/>
      <c r="I4865"/>
    </row>
    <row r="4866" spans="4:9" x14ac:dyDescent="0.25">
      <c r="D4866"/>
      <c r="E4866"/>
      <c r="F4866"/>
      <c r="G4866"/>
      <c r="H4866"/>
      <c r="I4866"/>
    </row>
    <row r="4867" spans="4:9" x14ac:dyDescent="0.25">
      <c r="D4867"/>
      <c r="E4867"/>
      <c r="F4867"/>
      <c r="G4867"/>
      <c r="H4867"/>
      <c r="I4867"/>
    </row>
    <row r="4868" spans="4:9" x14ac:dyDescent="0.25">
      <c r="D4868"/>
      <c r="E4868"/>
      <c r="F4868"/>
      <c r="G4868"/>
      <c r="H4868"/>
      <c r="I4868"/>
    </row>
    <row r="4869" spans="4:9" x14ac:dyDescent="0.25">
      <c r="D4869"/>
      <c r="E4869"/>
      <c r="F4869"/>
      <c r="G4869"/>
      <c r="H4869"/>
      <c r="I4869"/>
    </row>
    <row r="4870" spans="4:9" x14ac:dyDescent="0.25">
      <c r="D4870"/>
      <c r="E4870"/>
      <c r="F4870"/>
      <c r="G4870"/>
      <c r="H4870"/>
      <c r="I4870"/>
    </row>
    <row r="4871" spans="4:9" x14ac:dyDescent="0.25">
      <c r="D4871"/>
      <c r="E4871"/>
      <c r="F4871"/>
      <c r="G4871"/>
      <c r="H4871"/>
      <c r="I4871"/>
    </row>
    <row r="4872" spans="4:9" x14ac:dyDescent="0.25">
      <c r="D4872"/>
      <c r="E4872"/>
      <c r="F4872"/>
      <c r="G4872"/>
      <c r="H4872"/>
      <c r="I4872"/>
    </row>
    <row r="4873" spans="4:9" x14ac:dyDescent="0.25">
      <c r="D4873"/>
      <c r="E4873"/>
      <c r="F4873"/>
      <c r="G4873"/>
      <c r="H4873"/>
      <c r="I4873"/>
    </row>
    <row r="4874" spans="4:9" x14ac:dyDescent="0.25">
      <c r="D4874"/>
      <c r="E4874"/>
      <c r="F4874"/>
      <c r="G4874"/>
      <c r="H4874"/>
      <c r="I4874"/>
    </row>
    <row r="4875" spans="4:9" x14ac:dyDescent="0.25">
      <c r="D4875"/>
      <c r="E4875"/>
      <c r="F4875"/>
      <c r="G4875"/>
      <c r="H4875"/>
      <c r="I4875"/>
    </row>
    <row r="4876" spans="4:9" x14ac:dyDescent="0.25">
      <c r="D4876"/>
      <c r="E4876"/>
      <c r="F4876"/>
      <c r="G4876"/>
      <c r="H4876"/>
      <c r="I4876"/>
    </row>
    <row r="4877" spans="4:9" x14ac:dyDescent="0.25">
      <c r="D4877"/>
      <c r="E4877"/>
      <c r="F4877"/>
      <c r="G4877"/>
      <c r="H4877"/>
      <c r="I4877"/>
    </row>
    <row r="4878" spans="4:9" x14ac:dyDescent="0.25">
      <c r="D4878"/>
      <c r="E4878"/>
      <c r="F4878"/>
      <c r="G4878"/>
      <c r="H4878"/>
      <c r="I4878"/>
    </row>
    <row r="4879" spans="4:9" x14ac:dyDescent="0.25">
      <c r="D4879"/>
      <c r="E4879"/>
      <c r="F4879"/>
      <c r="G4879"/>
      <c r="H4879"/>
      <c r="I4879"/>
    </row>
    <row r="4880" spans="4:9" x14ac:dyDescent="0.25">
      <c r="D4880"/>
      <c r="E4880"/>
      <c r="F4880"/>
      <c r="G4880"/>
      <c r="H4880"/>
      <c r="I4880"/>
    </row>
    <row r="4881" spans="4:9" x14ac:dyDescent="0.25">
      <c r="D4881"/>
      <c r="E4881"/>
      <c r="F4881"/>
      <c r="G4881"/>
      <c r="H4881"/>
      <c r="I4881"/>
    </row>
    <row r="4882" spans="4:9" x14ac:dyDescent="0.25">
      <c r="D4882"/>
      <c r="E4882"/>
      <c r="F4882"/>
      <c r="G4882"/>
      <c r="H4882"/>
      <c r="I4882"/>
    </row>
    <row r="4883" spans="4:9" x14ac:dyDescent="0.25">
      <c r="D4883"/>
      <c r="E4883"/>
      <c r="F4883"/>
      <c r="G4883"/>
      <c r="H4883"/>
      <c r="I4883"/>
    </row>
    <row r="4884" spans="4:9" x14ac:dyDescent="0.25">
      <c r="D4884"/>
      <c r="E4884"/>
      <c r="F4884"/>
      <c r="G4884"/>
      <c r="H4884"/>
      <c r="I4884"/>
    </row>
    <row r="4885" spans="4:9" x14ac:dyDescent="0.25">
      <c r="D4885"/>
      <c r="E4885"/>
      <c r="F4885"/>
      <c r="G4885"/>
      <c r="H4885"/>
      <c r="I4885"/>
    </row>
    <row r="4886" spans="4:9" x14ac:dyDescent="0.25">
      <c r="D4886"/>
      <c r="E4886"/>
      <c r="F4886"/>
      <c r="G4886"/>
      <c r="H4886"/>
      <c r="I4886"/>
    </row>
    <row r="4887" spans="4:9" x14ac:dyDescent="0.25">
      <c r="D4887"/>
      <c r="E4887"/>
      <c r="F4887"/>
      <c r="G4887"/>
      <c r="H4887"/>
      <c r="I4887"/>
    </row>
    <row r="4888" spans="4:9" x14ac:dyDescent="0.25">
      <c r="D4888"/>
      <c r="E4888"/>
      <c r="F4888"/>
      <c r="G4888"/>
      <c r="H4888"/>
      <c r="I4888"/>
    </row>
    <row r="4889" spans="4:9" x14ac:dyDescent="0.25">
      <c r="D4889"/>
      <c r="E4889"/>
      <c r="F4889"/>
      <c r="G4889"/>
      <c r="H4889"/>
      <c r="I4889"/>
    </row>
    <row r="4890" spans="4:9" x14ac:dyDescent="0.25">
      <c r="D4890"/>
      <c r="E4890"/>
      <c r="F4890"/>
      <c r="G4890"/>
      <c r="H4890"/>
      <c r="I4890"/>
    </row>
    <row r="4891" spans="4:9" x14ac:dyDescent="0.25">
      <c r="D4891"/>
      <c r="E4891"/>
      <c r="F4891"/>
      <c r="G4891"/>
      <c r="H4891"/>
      <c r="I4891"/>
    </row>
    <row r="4892" spans="4:9" x14ac:dyDescent="0.25">
      <c r="D4892"/>
      <c r="E4892"/>
      <c r="F4892"/>
      <c r="G4892"/>
      <c r="H4892"/>
      <c r="I4892"/>
    </row>
    <row r="4893" spans="4:9" x14ac:dyDescent="0.25">
      <c r="D4893"/>
      <c r="E4893"/>
      <c r="F4893"/>
      <c r="G4893"/>
      <c r="H4893"/>
      <c r="I4893"/>
    </row>
    <row r="4894" spans="4:9" x14ac:dyDescent="0.25">
      <c r="D4894"/>
      <c r="E4894"/>
      <c r="F4894"/>
      <c r="G4894"/>
      <c r="H4894"/>
      <c r="I4894"/>
    </row>
    <row r="4895" spans="4:9" x14ac:dyDescent="0.25">
      <c r="D4895"/>
      <c r="E4895"/>
      <c r="F4895"/>
      <c r="G4895"/>
      <c r="H4895"/>
      <c r="I4895"/>
    </row>
    <row r="4896" spans="4:9" x14ac:dyDescent="0.25">
      <c r="D4896"/>
      <c r="E4896"/>
      <c r="F4896"/>
      <c r="G4896"/>
      <c r="H4896"/>
      <c r="I4896"/>
    </row>
    <row r="4897" spans="4:9" x14ac:dyDescent="0.25">
      <c r="D4897"/>
      <c r="E4897"/>
      <c r="F4897"/>
      <c r="G4897"/>
      <c r="H4897"/>
      <c r="I4897"/>
    </row>
    <row r="4898" spans="4:9" x14ac:dyDescent="0.25">
      <c r="D4898"/>
      <c r="E4898"/>
      <c r="F4898"/>
      <c r="G4898"/>
      <c r="H4898"/>
      <c r="I4898"/>
    </row>
    <row r="4899" spans="4:9" x14ac:dyDescent="0.25">
      <c r="D4899"/>
      <c r="E4899"/>
      <c r="F4899"/>
      <c r="G4899"/>
      <c r="H4899"/>
      <c r="I4899"/>
    </row>
    <row r="4900" spans="4:9" x14ac:dyDescent="0.25">
      <c r="D4900"/>
      <c r="E4900"/>
      <c r="F4900"/>
      <c r="G4900"/>
      <c r="H4900"/>
      <c r="I4900"/>
    </row>
    <row r="4901" spans="4:9" x14ac:dyDescent="0.25">
      <c r="D4901"/>
      <c r="E4901"/>
      <c r="F4901"/>
      <c r="G4901"/>
      <c r="H4901"/>
      <c r="I4901"/>
    </row>
    <row r="4902" spans="4:9" x14ac:dyDescent="0.25">
      <c r="D4902"/>
      <c r="E4902"/>
      <c r="F4902"/>
      <c r="G4902"/>
      <c r="H4902"/>
      <c r="I4902"/>
    </row>
    <row r="4903" spans="4:9" x14ac:dyDescent="0.25">
      <c r="D4903"/>
      <c r="E4903"/>
      <c r="F4903"/>
      <c r="G4903"/>
      <c r="H4903"/>
      <c r="I4903"/>
    </row>
    <row r="4904" spans="4:9" x14ac:dyDescent="0.25">
      <c r="D4904"/>
      <c r="E4904"/>
      <c r="F4904"/>
      <c r="G4904"/>
      <c r="H4904"/>
      <c r="I4904"/>
    </row>
    <row r="4905" spans="4:9" x14ac:dyDescent="0.25">
      <c r="D4905"/>
      <c r="E4905"/>
      <c r="F4905"/>
      <c r="G4905"/>
      <c r="H4905"/>
      <c r="I4905"/>
    </row>
    <row r="4906" spans="4:9" x14ac:dyDescent="0.25">
      <c r="D4906"/>
      <c r="E4906"/>
      <c r="F4906"/>
      <c r="G4906"/>
      <c r="H4906"/>
      <c r="I4906"/>
    </row>
    <row r="4907" spans="4:9" x14ac:dyDescent="0.25">
      <c r="D4907"/>
      <c r="E4907"/>
      <c r="F4907"/>
      <c r="G4907"/>
      <c r="H4907"/>
      <c r="I4907"/>
    </row>
    <row r="4908" spans="4:9" x14ac:dyDescent="0.25">
      <c r="D4908"/>
      <c r="E4908"/>
      <c r="F4908"/>
      <c r="G4908"/>
      <c r="H4908"/>
      <c r="I4908"/>
    </row>
    <row r="4909" spans="4:9" x14ac:dyDescent="0.25">
      <c r="D4909"/>
      <c r="E4909"/>
      <c r="F4909"/>
      <c r="G4909"/>
      <c r="H4909"/>
      <c r="I4909"/>
    </row>
    <row r="4910" spans="4:9" x14ac:dyDescent="0.25">
      <c r="D4910"/>
      <c r="E4910"/>
      <c r="F4910"/>
      <c r="G4910"/>
      <c r="H4910"/>
      <c r="I4910"/>
    </row>
    <row r="4911" spans="4:9" x14ac:dyDescent="0.25">
      <c r="D4911"/>
      <c r="E4911"/>
      <c r="F4911"/>
      <c r="G4911"/>
      <c r="H4911"/>
      <c r="I4911"/>
    </row>
    <row r="4912" spans="4:9" x14ac:dyDescent="0.25">
      <c r="D4912"/>
      <c r="E4912"/>
      <c r="F4912"/>
      <c r="G4912"/>
      <c r="H4912"/>
      <c r="I4912"/>
    </row>
    <row r="4913" spans="4:9" x14ac:dyDescent="0.25">
      <c r="D4913"/>
      <c r="E4913"/>
      <c r="F4913"/>
      <c r="G4913"/>
      <c r="H4913"/>
      <c r="I4913"/>
    </row>
    <row r="4914" spans="4:9" x14ac:dyDescent="0.25">
      <c r="D4914"/>
      <c r="E4914"/>
      <c r="F4914"/>
      <c r="G4914"/>
      <c r="H4914"/>
      <c r="I4914"/>
    </row>
    <row r="4915" spans="4:9" x14ac:dyDescent="0.25">
      <c r="D4915"/>
      <c r="E4915"/>
      <c r="F4915"/>
      <c r="G4915"/>
      <c r="H4915"/>
      <c r="I4915"/>
    </row>
    <row r="4916" spans="4:9" x14ac:dyDescent="0.25">
      <c r="D4916"/>
      <c r="E4916"/>
      <c r="F4916"/>
      <c r="G4916"/>
      <c r="H4916"/>
      <c r="I4916"/>
    </row>
    <row r="4917" spans="4:9" x14ac:dyDescent="0.25">
      <c r="D4917"/>
      <c r="E4917"/>
      <c r="F4917"/>
      <c r="G4917"/>
      <c r="H4917"/>
      <c r="I4917"/>
    </row>
    <row r="4918" spans="4:9" x14ac:dyDescent="0.25">
      <c r="D4918"/>
      <c r="E4918"/>
      <c r="F4918"/>
      <c r="G4918"/>
      <c r="H4918"/>
      <c r="I4918"/>
    </row>
    <row r="4919" spans="4:9" x14ac:dyDescent="0.25">
      <c r="D4919"/>
      <c r="E4919"/>
      <c r="F4919"/>
      <c r="G4919"/>
      <c r="H4919"/>
      <c r="I4919"/>
    </row>
    <row r="4920" spans="4:9" x14ac:dyDescent="0.25">
      <c r="D4920"/>
      <c r="E4920"/>
      <c r="F4920"/>
      <c r="G4920"/>
      <c r="H4920"/>
      <c r="I4920"/>
    </row>
    <row r="4921" spans="4:9" x14ac:dyDescent="0.25">
      <c r="D4921"/>
      <c r="E4921"/>
      <c r="F4921"/>
      <c r="G4921"/>
      <c r="H4921"/>
      <c r="I4921"/>
    </row>
    <row r="4922" spans="4:9" x14ac:dyDescent="0.25">
      <c r="D4922"/>
      <c r="E4922"/>
      <c r="F4922"/>
      <c r="G4922"/>
      <c r="H4922"/>
      <c r="I4922"/>
    </row>
    <row r="4923" spans="4:9" x14ac:dyDescent="0.25">
      <c r="D4923"/>
      <c r="E4923"/>
      <c r="F4923"/>
      <c r="G4923"/>
      <c r="H4923"/>
      <c r="I4923"/>
    </row>
    <row r="4924" spans="4:9" x14ac:dyDescent="0.25">
      <c r="D4924"/>
      <c r="E4924"/>
      <c r="F4924"/>
      <c r="G4924"/>
      <c r="H4924"/>
      <c r="I4924"/>
    </row>
    <row r="4925" spans="4:9" x14ac:dyDescent="0.25">
      <c r="D4925"/>
      <c r="E4925"/>
      <c r="F4925"/>
      <c r="G4925"/>
      <c r="H4925"/>
      <c r="I4925"/>
    </row>
    <row r="4926" spans="4:9" x14ac:dyDescent="0.25">
      <c r="D4926"/>
      <c r="E4926"/>
      <c r="F4926"/>
      <c r="G4926"/>
      <c r="H4926"/>
      <c r="I4926"/>
    </row>
    <row r="4927" spans="4:9" x14ac:dyDescent="0.25">
      <c r="D4927"/>
      <c r="E4927"/>
      <c r="F4927"/>
      <c r="G4927"/>
      <c r="H4927"/>
      <c r="I4927"/>
    </row>
    <row r="4928" spans="4:9" x14ac:dyDescent="0.25">
      <c r="D4928"/>
      <c r="E4928"/>
      <c r="F4928"/>
      <c r="G4928"/>
      <c r="H4928"/>
      <c r="I4928"/>
    </row>
    <row r="4929" spans="4:9" x14ac:dyDescent="0.25">
      <c r="D4929"/>
      <c r="E4929"/>
      <c r="F4929"/>
      <c r="G4929"/>
      <c r="H4929"/>
      <c r="I4929"/>
    </row>
    <row r="4930" spans="4:9" x14ac:dyDescent="0.25">
      <c r="D4930"/>
      <c r="E4930"/>
      <c r="F4930"/>
      <c r="G4930"/>
      <c r="H4930"/>
      <c r="I4930"/>
    </row>
    <row r="4931" spans="4:9" x14ac:dyDescent="0.25">
      <c r="D4931"/>
      <c r="E4931"/>
      <c r="F4931"/>
      <c r="G4931"/>
      <c r="H4931"/>
      <c r="I4931"/>
    </row>
    <row r="4932" spans="4:9" x14ac:dyDescent="0.25">
      <c r="D4932"/>
      <c r="E4932"/>
      <c r="F4932"/>
      <c r="G4932"/>
      <c r="H4932"/>
      <c r="I4932"/>
    </row>
    <row r="4933" spans="4:9" x14ac:dyDescent="0.25">
      <c r="D4933"/>
      <c r="E4933"/>
      <c r="F4933"/>
      <c r="G4933"/>
      <c r="H4933"/>
      <c r="I4933"/>
    </row>
    <row r="4934" spans="4:9" x14ac:dyDescent="0.25">
      <c r="D4934"/>
      <c r="E4934"/>
      <c r="F4934"/>
      <c r="G4934"/>
      <c r="H4934"/>
      <c r="I4934"/>
    </row>
    <row r="4935" spans="4:9" x14ac:dyDescent="0.25">
      <c r="D4935"/>
      <c r="E4935"/>
      <c r="F4935"/>
      <c r="G4935"/>
      <c r="H4935"/>
      <c r="I4935"/>
    </row>
    <row r="4936" spans="4:9" x14ac:dyDescent="0.25">
      <c r="D4936"/>
      <c r="E4936"/>
      <c r="F4936"/>
      <c r="G4936"/>
      <c r="H4936"/>
      <c r="I4936"/>
    </row>
    <row r="4937" spans="4:9" x14ac:dyDescent="0.25">
      <c r="D4937"/>
      <c r="E4937"/>
      <c r="F4937"/>
      <c r="G4937"/>
      <c r="H4937"/>
      <c r="I4937"/>
    </row>
    <row r="4938" spans="4:9" x14ac:dyDescent="0.25">
      <c r="D4938"/>
      <c r="E4938"/>
      <c r="F4938"/>
      <c r="G4938"/>
      <c r="H4938"/>
      <c r="I4938"/>
    </row>
    <row r="4939" spans="4:9" x14ac:dyDescent="0.25">
      <c r="D4939"/>
      <c r="E4939"/>
      <c r="F4939"/>
      <c r="G4939"/>
      <c r="H4939"/>
      <c r="I4939"/>
    </row>
    <row r="4940" spans="4:9" x14ac:dyDescent="0.25">
      <c r="D4940"/>
      <c r="E4940"/>
      <c r="F4940"/>
      <c r="G4940"/>
      <c r="H4940"/>
      <c r="I4940"/>
    </row>
    <row r="4941" spans="4:9" x14ac:dyDescent="0.25">
      <c r="D4941"/>
      <c r="E4941"/>
      <c r="F4941"/>
      <c r="G4941"/>
      <c r="H4941"/>
      <c r="I4941"/>
    </row>
    <row r="4942" spans="4:9" x14ac:dyDescent="0.25">
      <c r="D4942"/>
      <c r="E4942"/>
      <c r="F4942"/>
      <c r="G4942"/>
      <c r="H4942"/>
      <c r="I4942"/>
    </row>
    <row r="4943" spans="4:9" x14ac:dyDescent="0.25">
      <c r="D4943"/>
      <c r="E4943"/>
      <c r="F4943"/>
      <c r="G4943"/>
      <c r="H4943"/>
      <c r="I4943"/>
    </row>
    <row r="4944" spans="4:9" x14ac:dyDescent="0.25">
      <c r="D4944"/>
      <c r="E4944"/>
      <c r="F4944"/>
      <c r="G4944"/>
      <c r="H4944"/>
      <c r="I4944"/>
    </row>
    <row r="4945" spans="4:9" x14ac:dyDescent="0.25">
      <c r="D4945"/>
      <c r="E4945"/>
      <c r="F4945"/>
      <c r="G4945"/>
      <c r="H4945"/>
      <c r="I4945"/>
    </row>
    <row r="4946" spans="4:9" x14ac:dyDescent="0.25">
      <c r="D4946"/>
      <c r="E4946"/>
      <c r="F4946"/>
      <c r="G4946"/>
      <c r="H4946"/>
      <c r="I4946"/>
    </row>
    <row r="4947" spans="4:9" x14ac:dyDescent="0.25">
      <c r="D4947"/>
      <c r="E4947"/>
      <c r="F4947"/>
      <c r="G4947"/>
      <c r="H4947"/>
      <c r="I4947"/>
    </row>
    <row r="4948" spans="4:9" x14ac:dyDescent="0.25">
      <c r="D4948"/>
      <c r="E4948"/>
      <c r="F4948"/>
      <c r="G4948"/>
      <c r="H4948"/>
      <c r="I4948"/>
    </row>
    <row r="4949" spans="4:9" x14ac:dyDescent="0.25">
      <c r="D4949"/>
      <c r="E4949"/>
      <c r="F4949"/>
      <c r="G4949"/>
      <c r="H4949"/>
      <c r="I4949"/>
    </row>
    <row r="4950" spans="4:9" x14ac:dyDescent="0.25">
      <c r="D4950"/>
      <c r="E4950"/>
      <c r="F4950"/>
      <c r="G4950"/>
      <c r="H4950"/>
      <c r="I4950"/>
    </row>
    <row r="4951" spans="4:9" x14ac:dyDescent="0.25">
      <c r="D4951"/>
      <c r="E4951"/>
      <c r="F4951"/>
      <c r="G4951"/>
      <c r="H4951"/>
      <c r="I4951"/>
    </row>
    <row r="4952" spans="4:9" x14ac:dyDescent="0.25">
      <c r="D4952"/>
      <c r="E4952"/>
      <c r="F4952"/>
      <c r="G4952"/>
      <c r="H4952"/>
      <c r="I4952"/>
    </row>
    <row r="4953" spans="4:9" x14ac:dyDescent="0.25">
      <c r="D4953"/>
      <c r="E4953"/>
      <c r="F4953"/>
      <c r="G4953"/>
      <c r="H4953"/>
      <c r="I4953"/>
    </row>
    <row r="4954" spans="4:9" x14ac:dyDescent="0.25">
      <c r="D4954"/>
      <c r="E4954"/>
      <c r="F4954"/>
      <c r="G4954"/>
      <c r="H4954"/>
      <c r="I4954"/>
    </row>
    <row r="4955" spans="4:9" x14ac:dyDescent="0.25">
      <c r="D4955"/>
      <c r="E4955"/>
      <c r="F4955"/>
      <c r="G4955"/>
      <c r="H4955"/>
      <c r="I4955"/>
    </row>
    <row r="4956" spans="4:9" x14ac:dyDescent="0.25">
      <c r="D4956"/>
      <c r="E4956"/>
      <c r="F4956"/>
      <c r="G4956"/>
      <c r="H4956"/>
      <c r="I4956"/>
    </row>
    <row r="4957" spans="4:9" x14ac:dyDescent="0.25">
      <c r="D4957"/>
      <c r="E4957"/>
      <c r="F4957"/>
      <c r="G4957"/>
      <c r="H4957"/>
      <c r="I4957"/>
    </row>
    <row r="4958" spans="4:9" x14ac:dyDescent="0.25">
      <c r="D4958"/>
      <c r="E4958"/>
      <c r="F4958"/>
      <c r="G4958"/>
      <c r="H4958"/>
      <c r="I4958"/>
    </row>
    <row r="4959" spans="4:9" x14ac:dyDescent="0.25">
      <c r="D4959"/>
      <c r="E4959"/>
      <c r="F4959"/>
      <c r="G4959"/>
      <c r="H4959"/>
      <c r="I4959"/>
    </row>
    <row r="4960" spans="4:9" x14ac:dyDescent="0.25">
      <c r="D4960"/>
      <c r="E4960"/>
      <c r="F4960"/>
      <c r="G4960"/>
      <c r="H4960"/>
      <c r="I4960"/>
    </row>
    <row r="4961" spans="4:9" x14ac:dyDescent="0.25">
      <c r="D4961"/>
      <c r="E4961"/>
      <c r="F4961"/>
      <c r="G4961"/>
      <c r="H4961"/>
      <c r="I4961"/>
    </row>
    <row r="4962" spans="4:9" x14ac:dyDescent="0.25">
      <c r="D4962"/>
      <c r="E4962"/>
      <c r="F4962"/>
      <c r="G4962"/>
      <c r="H4962"/>
      <c r="I4962"/>
    </row>
    <row r="4963" spans="4:9" x14ac:dyDescent="0.25">
      <c r="D4963"/>
      <c r="E4963"/>
      <c r="F4963"/>
      <c r="G4963"/>
      <c r="H4963"/>
      <c r="I4963"/>
    </row>
    <row r="4964" spans="4:9" x14ac:dyDescent="0.25">
      <c r="D4964"/>
      <c r="E4964"/>
      <c r="F4964"/>
      <c r="G4964"/>
      <c r="H4964"/>
      <c r="I4964"/>
    </row>
    <row r="4965" spans="4:9" x14ac:dyDescent="0.25">
      <c r="D4965"/>
      <c r="E4965"/>
      <c r="F4965"/>
      <c r="G4965"/>
      <c r="H4965"/>
      <c r="I4965"/>
    </row>
    <row r="4966" spans="4:9" x14ac:dyDescent="0.25">
      <c r="D4966"/>
      <c r="E4966"/>
      <c r="F4966"/>
      <c r="G4966"/>
      <c r="H4966"/>
      <c r="I4966"/>
    </row>
    <row r="4967" spans="4:9" x14ac:dyDescent="0.25">
      <c r="D4967"/>
      <c r="E4967"/>
      <c r="F4967"/>
      <c r="G4967"/>
      <c r="H4967"/>
      <c r="I4967"/>
    </row>
    <row r="4968" spans="4:9" x14ac:dyDescent="0.25">
      <c r="D4968"/>
      <c r="E4968"/>
      <c r="F4968"/>
      <c r="G4968"/>
      <c r="H4968"/>
      <c r="I4968"/>
    </row>
    <row r="4969" spans="4:9" x14ac:dyDescent="0.25">
      <c r="D4969"/>
      <c r="E4969"/>
      <c r="F4969"/>
      <c r="G4969"/>
      <c r="H4969"/>
      <c r="I4969"/>
    </row>
    <row r="4970" spans="4:9" x14ac:dyDescent="0.25">
      <c r="D4970"/>
      <c r="E4970"/>
      <c r="F4970"/>
      <c r="G4970"/>
      <c r="H4970"/>
      <c r="I4970"/>
    </row>
    <row r="4971" spans="4:9" x14ac:dyDescent="0.25">
      <c r="D4971"/>
      <c r="E4971"/>
      <c r="F4971"/>
      <c r="G4971"/>
      <c r="H4971"/>
      <c r="I4971"/>
    </row>
    <row r="4972" spans="4:9" x14ac:dyDescent="0.25">
      <c r="D4972"/>
      <c r="E4972"/>
      <c r="F4972"/>
      <c r="G4972"/>
      <c r="H4972"/>
      <c r="I4972"/>
    </row>
    <row r="4973" spans="4:9" x14ac:dyDescent="0.25">
      <c r="D4973"/>
      <c r="E4973"/>
      <c r="F4973"/>
      <c r="G4973"/>
      <c r="H4973"/>
      <c r="I4973"/>
    </row>
    <row r="4974" spans="4:9" x14ac:dyDescent="0.25">
      <c r="D4974"/>
      <c r="E4974"/>
      <c r="F4974"/>
      <c r="G4974"/>
      <c r="H4974"/>
      <c r="I4974"/>
    </row>
    <row r="4975" spans="4:9" x14ac:dyDescent="0.25">
      <c r="D4975"/>
      <c r="E4975"/>
      <c r="F4975"/>
      <c r="G4975"/>
      <c r="H4975"/>
      <c r="I4975"/>
    </row>
    <row r="4976" spans="4:9" x14ac:dyDescent="0.25">
      <c r="D4976"/>
      <c r="E4976"/>
      <c r="F4976"/>
      <c r="G4976"/>
      <c r="H4976"/>
      <c r="I4976"/>
    </row>
    <row r="4977" spans="4:9" x14ac:dyDescent="0.25">
      <c r="D4977"/>
      <c r="E4977"/>
      <c r="F4977"/>
      <c r="G4977"/>
      <c r="H4977"/>
      <c r="I4977"/>
    </row>
    <row r="4978" spans="4:9" x14ac:dyDescent="0.25">
      <c r="D4978"/>
      <c r="E4978"/>
      <c r="F4978"/>
      <c r="G4978"/>
      <c r="H4978"/>
      <c r="I4978"/>
    </row>
    <row r="4979" spans="4:9" x14ac:dyDescent="0.25">
      <c r="D4979"/>
      <c r="E4979"/>
      <c r="F4979"/>
      <c r="G4979"/>
      <c r="H4979"/>
      <c r="I4979"/>
    </row>
    <row r="4980" spans="4:9" x14ac:dyDescent="0.25">
      <c r="D4980"/>
      <c r="E4980"/>
      <c r="F4980"/>
      <c r="G4980"/>
      <c r="H4980"/>
      <c r="I4980"/>
    </row>
    <row r="4981" spans="4:9" x14ac:dyDescent="0.25">
      <c r="D4981"/>
      <c r="E4981"/>
      <c r="F4981"/>
      <c r="G4981"/>
      <c r="H4981"/>
      <c r="I4981"/>
    </row>
    <row r="4982" spans="4:9" x14ac:dyDescent="0.25">
      <c r="D4982"/>
      <c r="E4982"/>
      <c r="F4982"/>
      <c r="G4982"/>
      <c r="H4982"/>
      <c r="I4982"/>
    </row>
    <row r="4983" spans="4:9" x14ac:dyDescent="0.25">
      <c r="D4983"/>
      <c r="E4983"/>
      <c r="F4983"/>
      <c r="G4983"/>
      <c r="H4983"/>
      <c r="I4983"/>
    </row>
    <row r="4984" spans="4:9" x14ac:dyDescent="0.25">
      <c r="D4984"/>
      <c r="E4984"/>
      <c r="F4984"/>
      <c r="G4984"/>
      <c r="H4984"/>
      <c r="I4984"/>
    </row>
    <row r="4985" spans="4:9" x14ac:dyDescent="0.25">
      <c r="D4985"/>
      <c r="E4985"/>
      <c r="F4985"/>
      <c r="G4985"/>
      <c r="H4985"/>
      <c r="I4985"/>
    </row>
    <row r="4986" spans="4:9" x14ac:dyDescent="0.25">
      <c r="D4986"/>
      <c r="E4986"/>
      <c r="F4986"/>
      <c r="G4986"/>
      <c r="H4986"/>
      <c r="I4986"/>
    </row>
    <row r="4987" spans="4:9" x14ac:dyDescent="0.25">
      <c r="D4987"/>
      <c r="E4987"/>
      <c r="F4987"/>
      <c r="G4987"/>
      <c r="H4987"/>
      <c r="I4987"/>
    </row>
    <row r="4988" spans="4:9" x14ac:dyDescent="0.25">
      <c r="D4988"/>
      <c r="E4988"/>
      <c r="F4988"/>
      <c r="G4988"/>
      <c r="H4988"/>
      <c r="I4988"/>
    </row>
    <row r="4989" spans="4:9" x14ac:dyDescent="0.25">
      <c r="D4989"/>
      <c r="E4989"/>
      <c r="F4989"/>
      <c r="G4989"/>
      <c r="H4989"/>
      <c r="I4989"/>
    </row>
    <row r="4990" spans="4:9" x14ac:dyDescent="0.25">
      <c r="D4990"/>
      <c r="E4990"/>
      <c r="F4990"/>
      <c r="G4990"/>
      <c r="H4990"/>
      <c r="I4990"/>
    </row>
    <row r="4991" spans="4:9" x14ac:dyDescent="0.25">
      <c r="D4991"/>
      <c r="E4991"/>
      <c r="F4991"/>
      <c r="G4991"/>
      <c r="H4991"/>
      <c r="I4991"/>
    </row>
    <row r="4992" spans="4:9" x14ac:dyDescent="0.25">
      <c r="D4992"/>
      <c r="E4992"/>
      <c r="F4992"/>
      <c r="G4992"/>
      <c r="H4992"/>
      <c r="I4992"/>
    </row>
    <row r="4993" spans="4:9" x14ac:dyDescent="0.25">
      <c r="D4993"/>
      <c r="E4993"/>
      <c r="F4993"/>
      <c r="G4993"/>
      <c r="H4993"/>
      <c r="I4993"/>
    </row>
    <row r="4994" spans="4:9" x14ac:dyDescent="0.25">
      <c r="D4994"/>
      <c r="E4994"/>
      <c r="F4994"/>
      <c r="G4994"/>
      <c r="H4994"/>
      <c r="I4994"/>
    </row>
    <row r="4995" spans="4:9" x14ac:dyDescent="0.25">
      <c r="D4995"/>
      <c r="E4995"/>
      <c r="F4995"/>
      <c r="G4995"/>
      <c r="H4995"/>
      <c r="I4995"/>
    </row>
    <row r="4996" spans="4:9" x14ac:dyDescent="0.25">
      <c r="D4996"/>
      <c r="E4996"/>
      <c r="F4996"/>
      <c r="G4996"/>
      <c r="H4996"/>
      <c r="I4996"/>
    </row>
    <row r="4997" spans="4:9" x14ac:dyDescent="0.25">
      <c r="D4997"/>
      <c r="E4997"/>
      <c r="F4997"/>
      <c r="G4997"/>
      <c r="H4997"/>
      <c r="I4997"/>
    </row>
    <row r="4998" spans="4:9" x14ac:dyDescent="0.25">
      <c r="D4998"/>
      <c r="E4998"/>
      <c r="F4998"/>
      <c r="G4998"/>
      <c r="H4998"/>
      <c r="I4998"/>
    </row>
    <row r="4999" spans="4:9" x14ac:dyDescent="0.25">
      <c r="D4999"/>
      <c r="E4999"/>
      <c r="F4999"/>
      <c r="G4999"/>
      <c r="H4999"/>
      <c r="I4999"/>
    </row>
    <row r="5000" spans="4:9" x14ac:dyDescent="0.25">
      <c r="D5000"/>
      <c r="E5000"/>
      <c r="F5000"/>
      <c r="G5000"/>
      <c r="H5000"/>
      <c r="I5000"/>
    </row>
    <row r="5001" spans="4:9" x14ac:dyDescent="0.25">
      <c r="D5001"/>
      <c r="E5001"/>
      <c r="F5001"/>
      <c r="G5001"/>
      <c r="H5001"/>
      <c r="I5001"/>
    </row>
    <row r="5002" spans="4:9" x14ac:dyDescent="0.25">
      <c r="D5002"/>
      <c r="E5002"/>
      <c r="F5002"/>
      <c r="G5002"/>
      <c r="H5002"/>
      <c r="I5002"/>
    </row>
    <row r="5003" spans="4:9" x14ac:dyDescent="0.25">
      <c r="D5003"/>
      <c r="E5003"/>
      <c r="F5003"/>
      <c r="G5003"/>
      <c r="H5003"/>
      <c r="I5003"/>
    </row>
    <row r="5004" spans="4:9" x14ac:dyDescent="0.25">
      <c r="D5004"/>
      <c r="E5004"/>
      <c r="F5004"/>
      <c r="G5004"/>
      <c r="H5004"/>
      <c r="I5004"/>
    </row>
    <row r="5005" spans="4:9" x14ac:dyDescent="0.25">
      <c r="D5005"/>
      <c r="E5005"/>
      <c r="F5005"/>
      <c r="G5005"/>
      <c r="H5005"/>
      <c r="I5005"/>
    </row>
    <row r="5006" spans="4:9" x14ac:dyDescent="0.25">
      <c r="D5006"/>
      <c r="E5006"/>
      <c r="F5006"/>
      <c r="G5006"/>
      <c r="H5006"/>
      <c r="I5006"/>
    </row>
    <row r="5007" spans="4:9" x14ac:dyDescent="0.25">
      <c r="D5007"/>
      <c r="E5007"/>
      <c r="F5007"/>
      <c r="G5007"/>
      <c r="H5007"/>
      <c r="I5007"/>
    </row>
    <row r="5008" spans="4:9" x14ac:dyDescent="0.25">
      <c r="D5008"/>
      <c r="E5008"/>
      <c r="F5008"/>
      <c r="G5008"/>
      <c r="H5008"/>
      <c r="I5008"/>
    </row>
    <row r="5009" spans="4:9" x14ac:dyDescent="0.25">
      <c r="D5009"/>
      <c r="E5009"/>
      <c r="F5009"/>
      <c r="G5009"/>
      <c r="H5009"/>
      <c r="I5009"/>
    </row>
    <row r="5010" spans="4:9" x14ac:dyDescent="0.25">
      <c r="D5010"/>
      <c r="E5010"/>
      <c r="F5010"/>
      <c r="G5010"/>
      <c r="H5010"/>
      <c r="I5010"/>
    </row>
    <row r="5011" spans="4:9" x14ac:dyDescent="0.25">
      <c r="D5011"/>
      <c r="E5011"/>
      <c r="F5011"/>
      <c r="G5011"/>
      <c r="H5011"/>
      <c r="I5011"/>
    </row>
    <row r="5012" spans="4:9" x14ac:dyDescent="0.25">
      <c r="D5012"/>
      <c r="E5012"/>
      <c r="F5012"/>
      <c r="G5012"/>
      <c r="H5012"/>
      <c r="I5012"/>
    </row>
    <row r="5013" spans="4:9" x14ac:dyDescent="0.25">
      <c r="D5013"/>
      <c r="E5013"/>
      <c r="F5013"/>
      <c r="G5013"/>
      <c r="H5013"/>
      <c r="I5013"/>
    </row>
    <row r="5014" spans="4:9" x14ac:dyDescent="0.25">
      <c r="D5014"/>
      <c r="E5014"/>
      <c r="F5014"/>
      <c r="G5014"/>
      <c r="H5014"/>
      <c r="I5014"/>
    </row>
    <row r="5015" spans="4:9" x14ac:dyDescent="0.25">
      <c r="D5015"/>
      <c r="E5015"/>
      <c r="F5015"/>
      <c r="G5015"/>
      <c r="H5015"/>
      <c r="I5015"/>
    </row>
    <row r="5016" spans="4:9" x14ac:dyDescent="0.25">
      <c r="D5016"/>
      <c r="E5016"/>
      <c r="F5016"/>
      <c r="G5016"/>
      <c r="H5016"/>
      <c r="I5016"/>
    </row>
    <row r="5017" spans="4:9" x14ac:dyDescent="0.25">
      <c r="D5017"/>
      <c r="E5017"/>
      <c r="F5017"/>
      <c r="G5017"/>
      <c r="H5017"/>
      <c r="I5017"/>
    </row>
    <row r="5018" spans="4:9" x14ac:dyDescent="0.25">
      <c r="D5018"/>
      <c r="E5018"/>
      <c r="F5018"/>
      <c r="G5018"/>
      <c r="H5018"/>
      <c r="I5018"/>
    </row>
    <row r="5019" spans="4:9" x14ac:dyDescent="0.25">
      <c r="D5019"/>
      <c r="E5019"/>
      <c r="F5019"/>
      <c r="G5019"/>
      <c r="H5019"/>
      <c r="I5019"/>
    </row>
    <row r="5020" spans="4:9" x14ac:dyDescent="0.25">
      <c r="D5020"/>
      <c r="E5020"/>
      <c r="F5020"/>
      <c r="G5020"/>
      <c r="H5020"/>
      <c r="I5020"/>
    </row>
    <row r="5021" spans="4:9" x14ac:dyDescent="0.25">
      <c r="D5021"/>
      <c r="E5021"/>
      <c r="F5021"/>
      <c r="G5021"/>
      <c r="H5021"/>
      <c r="I5021"/>
    </row>
    <row r="5022" spans="4:9" x14ac:dyDescent="0.25">
      <c r="D5022"/>
      <c r="E5022"/>
      <c r="F5022"/>
      <c r="G5022"/>
      <c r="H5022"/>
      <c r="I5022"/>
    </row>
    <row r="5023" spans="4:9" x14ac:dyDescent="0.25">
      <c r="D5023"/>
      <c r="E5023"/>
      <c r="F5023"/>
      <c r="G5023"/>
      <c r="H5023"/>
      <c r="I5023"/>
    </row>
    <row r="5024" spans="4:9" x14ac:dyDescent="0.25">
      <c r="D5024"/>
      <c r="E5024"/>
      <c r="F5024"/>
      <c r="G5024"/>
      <c r="H5024"/>
      <c r="I5024"/>
    </row>
    <row r="5025" spans="4:9" x14ac:dyDescent="0.25">
      <c r="D5025"/>
      <c r="E5025"/>
      <c r="F5025"/>
      <c r="G5025"/>
      <c r="H5025"/>
      <c r="I5025"/>
    </row>
    <row r="5026" spans="4:9" x14ac:dyDescent="0.25">
      <c r="D5026"/>
      <c r="E5026"/>
      <c r="F5026"/>
      <c r="G5026"/>
      <c r="H5026"/>
      <c r="I5026"/>
    </row>
    <row r="5027" spans="4:9" x14ac:dyDescent="0.25">
      <c r="D5027"/>
      <c r="E5027"/>
      <c r="F5027"/>
      <c r="G5027"/>
      <c r="H5027"/>
      <c r="I5027"/>
    </row>
    <row r="5028" spans="4:9" x14ac:dyDescent="0.25">
      <c r="D5028"/>
      <c r="E5028"/>
      <c r="F5028"/>
      <c r="G5028"/>
      <c r="H5028"/>
      <c r="I5028"/>
    </row>
    <row r="5029" spans="4:9" x14ac:dyDescent="0.25">
      <c r="D5029"/>
      <c r="E5029"/>
      <c r="F5029"/>
      <c r="G5029"/>
      <c r="H5029"/>
      <c r="I5029"/>
    </row>
    <row r="5030" spans="4:9" x14ac:dyDescent="0.25">
      <c r="D5030"/>
      <c r="E5030"/>
      <c r="F5030"/>
      <c r="G5030"/>
      <c r="H5030"/>
      <c r="I5030"/>
    </row>
    <row r="5031" spans="4:9" x14ac:dyDescent="0.25">
      <c r="D5031"/>
      <c r="E5031"/>
      <c r="F5031"/>
      <c r="G5031"/>
      <c r="H5031"/>
      <c r="I5031"/>
    </row>
    <row r="5032" spans="4:9" x14ac:dyDescent="0.25">
      <c r="D5032"/>
      <c r="E5032"/>
      <c r="F5032"/>
      <c r="G5032"/>
      <c r="H5032"/>
      <c r="I5032"/>
    </row>
    <row r="5033" spans="4:9" x14ac:dyDescent="0.25">
      <c r="D5033"/>
      <c r="E5033"/>
      <c r="F5033"/>
      <c r="G5033"/>
      <c r="H5033"/>
      <c r="I5033"/>
    </row>
    <row r="5034" spans="4:9" x14ac:dyDescent="0.25">
      <c r="D5034"/>
      <c r="E5034"/>
      <c r="F5034"/>
      <c r="G5034"/>
      <c r="H5034"/>
      <c r="I5034"/>
    </row>
    <row r="5035" spans="4:9" x14ac:dyDescent="0.25">
      <c r="D5035"/>
      <c r="E5035"/>
      <c r="F5035"/>
      <c r="G5035"/>
      <c r="H5035"/>
      <c r="I5035"/>
    </row>
    <row r="5036" spans="4:9" x14ac:dyDescent="0.25">
      <c r="D5036"/>
      <c r="E5036"/>
      <c r="F5036"/>
      <c r="G5036"/>
      <c r="H5036"/>
      <c r="I5036"/>
    </row>
    <row r="5037" spans="4:9" x14ac:dyDescent="0.25">
      <c r="D5037"/>
      <c r="E5037"/>
      <c r="F5037"/>
      <c r="G5037"/>
      <c r="H5037"/>
      <c r="I5037"/>
    </row>
    <row r="5038" spans="4:9" x14ac:dyDescent="0.25">
      <c r="D5038"/>
      <c r="E5038"/>
      <c r="F5038"/>
      <c r="G5038"/>
      <c r="H5038"/>
      <c r="I5038"/>
    </row>
    <row r="5039" spans="4:9" x14ac:dyDescent="0.25">
      <c r="D5039"/>
      <c r="E5039"/>
      <c r="F5039"/>
      <c r="G5039"/>
      <c r="H5039"/>
      <c r="I5039"/>
    </row>
    <row r="5040" spans="4:9" x14ac:dyDescent="0.25">
      <c r="D5040"/>
      <c r="E5040"/>
      <c r="F5040"/>
      <c r="G5040"/>
      <c r="H5040"/>
      <c r="I5040"/>
    </row>
    <row r="5041" spans="4:9" x14ac:dyDescent="0.25">
      <c r="D5041"/>
      <c r="E5041"/>
      <c r="F5041"/>
      <c r="G5041"/>
      <c r="H5041"/>
      <c r="I5041"/>
    </row>
    <row r="5042" spans="4:9" x14ac:dyDescent="0.25">
      <c r="D5042"/>
      <c r="E5042"/>
      <c r="F5042"/>
      <c r="G5042"/>
      <c r="H5042"/>
      <c r="I5042"/>
    </row>
    <row r="5043" spans="4:9" x14ac:dyDescent="0.25">
      <c r="D5043"/>
      <c r="E5043"/>
      <c r="F5043"/>
      <c r="G5043"/>
      <c r="H5043"/>
      <c r="I5043"/>
    </row>
    <row r="5044" spans="4:9" x14ac:dyDescent="0.25">
      <c r="D5044"/>
      <c r="E5044"/>
      <c r="F5044"/>
      <c r="G5044"/>
      <c r="H5044"/>
      <c r="I5044"/>
    </row>
    <row r="5045" spans="4:9" x14ac:dyDescent="0.25">
      <c r="D5045"/>
      <c r="E5045"/>
      <c r="F5045"/>
      <c r="G5045"/>
      <c r="H5045"/>
      <c r="I5045"/>
    </row>
    <row r="5046" spans="4:9" x14ac:dyDescent="0.25">
      <c r="D5046"/>
      <c r="E5046"/>
      <c r="F5046"/>
      <c r="G5046"/>
      <c r="H5046"/>
      <c r="I5046"/>
    </row>
    <row r="5047" spans="4:9" x14ac:dyDescent="0.25">
      <c r="D5047"/>
      <c r="E5047"/>
      <c r="F5047"/>
      <c r="G5047"/>
      <c r="H5047"/>
      <c r="I5047"/>
    </row>
    <row r="5048" spans="4:9" x14ac:dyDescent="0.25">
      <c r="D5048"/>
      <c r="E5048"/>
      <c r="F5048"/>
      <c r="G5048"/>
      <c r="H5048"/>
      <c r="I5048"/>
    </row>
    <row r="5049" spans="4:9" x14ac:dyDescent="0.25">
      <c r="D5049"/>
      <c r="E5049"/>
      <c r="F5049"/>
      <c r="G5049"/>
      <c r="H5049"/>
      <c r="I5049"/>
    </row>
    <row r="5050" spans="4:9" x14ac:dyDescent="0.25">
      <c r="D5050"/>
      <c r="E5050"/>
      <c r="F5050"/>
      <c r="G5050"/>
      <c r="H5050"/>
      <c r="I5050"/>
    </row>
    <row r="5051" spans="4:9" x14ac:dyDescent="0.25">
      <c r="D5051"/>
      <c r="E5051"/>
      <c r="F5051"/>
      <c r="G5051"/>
      <c r="H5051"/>
      <c r="I5051"/>
    </row>
    <row r="5052" spans="4:9" x14ac:dyDescent="0.25">
      <c r="D5052"/>
      <c r="E5052"/>
      <c r="F5052"/>
      <c r="G5052"/>
      <c r="H5052"/>
      <c r="I5052"/>
    </row>
    <row r="5053" spans="4:9" x14ac:dyDescent="0.25">
      <c r="D5053"/>
      <c r="E5053"/>
      <c r="F5053"/>
      <c r="G5053"/>
      <c r="H5053"/>
      <c r="I5053"/>
    </row>
    <row r="5054" spans="4:9" x14ac:dyDescent="0.25">
      <c r="D5054"/>
      <c r="E5054"/>
      <c r="F5054"/>
      <c r="G5054"/>
      <c r="H5054"/>
      <c r="I5054"/>
    </row>
    <row r="5055" spans="4:9" x14ac:dyDescent="0.25">
      <c r="D5055"/>
      <c r="E5055"/>
      <c r="F5055"/>
      <c r="G5055"/>
      <c r="H5055"/>
      <c r="I5055"/>
    </row>
    <row r="5056" spans="4:9" x14ac:dyDescent="0.25">
      <c r="D5056"/>
      <c r="E5056"/>
      <c r="F5056"/>
      <c r="G5056"/>
      <c r="H5056"/>
      <c r="I5056"/>
    </row>
    <row r="5057" spans="4:9" x14ac:dyDescent="0.25">
      <c r="D5057"/>
      <c r="E5057"/>
      <c r="F5057"/>
      <c r="G5057"/>
      <c r="H5057"/>
      <c r="I5057"/>
    </row>
    <row r="5058" spans="4:9" x14ac:dyDescent="0.25">
      <c r="D5058"/>
      <c r="E5058"/>
      <c r="F5058"/>
      <c r="G5058"/>
      <c r="H5058"/>
      <c r="I5058"/>
    </row>
    <row r="5059" spans="4:9" x14ac:dyDescent="0.25">
      <c r="D5059"/>
      <c r="E5059"/>
      <c r="F5059"/>
      <c r="G5059"/>
      <c r="H5059"/>
      <c r="I5059"/>
    </row>
    <row r="5060" spans="4:9" x14ac:dyDescent="0.25">
      <c r="D5060"/>
      <c r="E5060"/>
      <c r="F5060"/>
      <c r="G5060"/>
      <c r="H5060"/>
      <c r="I5060"/>
    </row>
    <row r="5061" spans="4:9" x14ac:dyDescent="0.25">
      <c r="D5061"/>
      <c r="E5061"/>
      <c r="F5061"/>
      <c r="G5061"/>
      <c r="H5061"/>
      <c r="I5061"/>
    </row>
    <row r="5062" spans="4:9" x14ac:dyDescent="0.25">
      <c r="D5062"/>
      <c r="E5062"/>
      <c r="F5062"/>
      <c r="G5062"/>
      <c r="H5062"/>
      <c r="I5062"/>
    </row>
    <row r="5063" spans="4:9" x14ac:dyDescent="0.25">
      <c r="D5063"/>
      <c r="E5063"/>
      <c r="F5063"/>
      <c r="G5063"/>
      <c r="H5063"/>
      <c r="I5063"/>
    </row>
    <row r="5064" spans="4:9" x14ac:dyDescent="0.25">
      <c r="D5064"/>
      <c r="E5064"/>
      <c r="F5064"/>
      <c r="G5064"/>
      <c r="H5064"/>
      <c r="I5064"/>
    </row>
    <row r="5065" spans="4:9" x14ac:dyDescent="0.25">
      <c r="D5065"/>
      <c r="E5065"/>
      <c r="F5065"/>
      <c r="G5065"/>
      <c r="H5065"/>
      <c r="I5065"/>
    </row>
    <row r="5066" spans="4:9" x14ac:dyDescent="0.25">
      <c r="D5066"/>
      <c r="E5066"/>
      <c r="F5066"/>
      <c r="G5066"/>
      <c r="H5066"/>
      <c r="I5066"/>
    </row>
    <row r="5067" spans="4:9" x14ac:dyDescent="0.25">
      <c r="D5067"/>
      <c r="E5067"/>
      <c r="F5067"/>
      <c r="G5067"/>
      <c r="H5067"/>
      <c r="I5067"/>
    </row>
    <row r="5068" spans="4:9" x14ac:dyDescent="0.25">
      <c r="D5068"/>
      <c r="E5068"/>
      <c r="F5068"/>
      <c r="G5068"/>
      <c r="H5068"/>
      <c r="I5068"/>
    </row>
    <row r="5069" spans="4:9" x14ac:dyDescent="0.25">
      <c r="D5069"/>
      <c r="E5069"/>
      <c r="F5069"/>
      <c r="G5069"/>
      <c r="H5069"/>
      <c r="I5069"/>
    </row>
    <row r="5070" spans="4:9" x14ac:dyDescent="0.25">
      <c r="D5070"/>
      <c r="E5070"/>
      <c r="F5070"/>
      <c r="G5070"/>
      <c r="H5070"/>
      <c r="I5070"/>
    </row>
    <row r="5071" spans="4:9" x14ac:dyDescent="0.25">
      <c r="D5071"/>
      <c r="E5071"/>
      <c r="F5071"/>
      <c r="G5071"/>
      <c r="H5071"/>
      <c r="I5071"/>
    </row>
    <row r="5072" spans="4:9" x14ac:dyDescent="0.25">
      <c r="D5072"/>
      <c r="E5072"/>
      <c r="F5072"/>
      <c r="G5072"/>
      <c r="H5072"/>
      <c r="I5072"/>
    </row>
    <row r="5073" spans="4:9" x14ac:dyDescent="0.25">
      <c r="D5073"/>
      <c r="E5073"/>
      <c r="F5073"/>
      <c r="G5073"/>
      <c r="H5073"/>
      <c r="I5073"/>
    </row>
    <row r="5074" spans="4:9" x14ac:dyDescent="0.25">
      <c r="D5074"/>
      <c r="E5074"/>
      <c r="F5074"/>
      <c r="G5074"/>
      <c r="H5074"/>
      <c r="I5074"/>
    </row>
    <row r="5075" spans="4:9" x14ac:dyDescent="0.25">
      <c r="D5075"/>
      <c r="E5075"/>
      <c r="F5075"/>
      <c r="G5075"/>
      <c r="H5075"/>
      <c r="I5075"/>
    </row>
    <row r="5076" spans="4:9" x14ac:dyDescent="0.25">
      <c r="D5076"/>
      <c r="E5076"/>
      <c r="F5076"/>
      <c r="G5076"/>
      <c r="H5076"/>
      <c r="I5076"/>
    </row>
    <row r="5077" spans="4:9" x14ac:dyDescent="0.25">
      <c r="D5077"/>
      <c r="E5077"/>
      <c r="F5077"/>
      <c r="G5077"/>
      <c r="H5077"/>
      <c r="I5077"/>
    </row>
    <row r="5078" spans="4:9" x14ac:dyDescent="0.25">
      <c r="D5078"/>
      <c r="E5078"/>
      <c r="F5078"/>
      <c r="G5078"/>
      <c r="H5078"/>
      <c r="I5078"/>
    </row>
    <row r="5079" spans="4:9" x14ac:dyDescent="0.25">
      <c r="D5079"/>
      <c r="E5079"/>
      <c r="F5079"/>
      <c r="G5079"/>
      <c r="H5079"/>
      <c r="I5079"/>
    </row>
    <row r="5080" spans="4:9" x14ac:dyDescent="0.25">
      <c r="D5080"/>
      <c r="E5080"/>
      <c r="F5080"/>
      <c r="G5080"/>
      <c r="H5080"/>
      <c r="I5080"/>
    </row>
    <row r="5081" spans="4:9" x14ac:dyDescent="0.25">
      <c r="D5081"/>
      <c r="E5081"/>
      <c r="F5081"/>
      <c r="G5081"/>
      <c r="H5081"/>
      <c r="I5081"/>
    </row>
    <row r="5082" spans="4:9" x14ac:dyDescent="0.25">
      <c r="D5082"/>
      <c r="E5082"/>
      <c r="F5082"/>
      <c r="G5082"/>
      <c r="H5082"/>
      <c r="I5082"/>
    </row>
    <row r="5083" spans="4:9" x14ac:dyDescent="0.25">
      <c r="D5083"/>
      <c r="E5083"/>
      <c r="F5083"/>
      <c r="G5083"/>
      <c r="H5083"/>
      <c r="I5083"/>
    </row>
    <row r="5084" spans="4:9" x14ac:dyDescent="0.25">
      <c r="D5084"/>
      <c r="E5084"/>
      <c r="F5084"/>
      <c r="G5084"/>
      <c r="H5084"/>
      <c r="I5084"/>
    </row>
    <row r="5085" spans="4:9" x14ac:dyDescent="0.25">
      <c r="D5085"/>
      <c r="E5085"/>
      <c r="F5085"/>
      <c r="G5085"/>
      <c r="H5085"/>
      <c r="I5085"/>
    </row>
    <row r="5086" spans="4:9" x14ac:dyDescent="0.25">
      <c r="D5086"/>
      <c r="E5086"/>
      <c r="F5086"/>
      <c r="G5086"/>
      <c r="H5086"/>
      <c r="I5086"/>
    </row>
    <row r="5087" spans="4:9" x14ac:dyDescent="0.25">
      <c r="D5087"/>
      <c r="E5087"/>
      <c r="F5087"/>
      <c r="G5087"/>
      <c r="H5087"/>
      <c r="I5087"/>
    </row>
    <row r="5088" spans="4:9" x14ac:dyDescent="0.25">
      <c r="D5088"/>
      <c r="E5088"/>
      <c r="F5088"/>
      <c r="G5088"/>
      <c r="H5088"/>
      <c r="I5088"/>
    </row>
    <row r="5089" spans="4:9" x14ac:dyDescent="0.25">
      <c r="D5089"/>
      <c r="E5089"/>
      <c r="F5089"/>
      <c r="G5089"/>
      <c r="H5089"/>
      <c r="I5089"/>
    </row>
    <row r="5090" spans="4:9" x14ac:dyDescent="0.25">
      <c r="D5090"/>
      <c r="E5090"/>
      <c r="F5090"/>
      <c r="G5090"/>
      <c r="H5090"/>
      <c r="I5090"/>
    </row>
    <row r="5091" spans="4:9" x14ac:dyDescent="0.25">
      <c r="D5091"/>
      <c r="E5091"/>
      <c r="F5091"/>
      <c r="G5091"/>
      <c r="H5091"/>
      <c r="I5091"/>
    </row>
    <row r="5092" spans="4:9" x14ac:dyDescent="0.25">
      <c r="D5092"/>
      <c r="E5092"/>
      <c r="F5092"/>
      <c r="G5092"/>
      <c r="H5092"/>
      <c r="I5092"/>
    </row>
    <row r="5093" spans="4:9" x14ac:dyDescent="0.25">
      <c r="D5093"/>
      <c r="E5093"/>
      <c r="F5093"/>
      <c r="G5093"/>
      <c r="H5093"/>
      <c r="I5093"/>
    </row>
    <row r="5094" spans="4:9" x14ac:dyDescent="0.25">
      <c r="D5094"/>
      <c r="E5094"/>
      <c r="F5094"/>
      <c r="G5094"/>
      <c r="H5094"/>
      <c r="I5094"/>
    </row>
    <row r="5095" spans="4:9" x14ac:dyDescent="0.25">
      <c r="D5095"/>
      <c r="E5095"/>
      <c r="F5095"/>
      <c r="G5095"/>
      <c r="H5095"/>
      <c r="I5095"/>
    </row>
    <row r="5096" spans="4:9" x14ac:dyDescent="0.25">
      <c r="D5096"/>
      <c r="E5096"/>
      <c r="F5096"/>
      <c r="G5096"/>
      <c r="H5096"/>
      <c r="I5096"/>
    </row>
    <row r="5097" spans="4:9" x14ac:dyDescent="0.25">
      <c r="D5097"/>
      <c r="E5097"/>
      <c r="F5097"/>
      <c r="G5097"/>
      <c r="H5097"/>
      <c r="I5097"/>
    </row>
    <row r="5098" spans="4:9" x14ac:dyDescent="0.25">
      <c r="D5098"/>
      <c r="E5098"/>
      <c r="F5098"/>
      <c r="G5098"/>
      <c r="H5098"/>
      <c r="I5098"/>
    </row>
    <row r="5099" spans="4:9" x14ac:dyDescent="0.25">
      <c r="D5099"/>
      <c r="E5099"/>
      <c r="F5099"/>
      <c r="G5099"/>
      <c r="H5099"/>
      <c r="I5099"/>
    </row>
    <row r="5100" spans="4:9" x14ac:dyDescent="0.25">
      <c r="D5100"/>
      <c r="E5100"/>
      <c r="F5100"/>
      <c r="G5100"/>
      <c r="H5100"/>
      <c r="I5100"/>
    </row>
    <row r="5101" spans="4:9" x14ac:dyDescent="0.25">
      <c r="D5101"/>
      <c r="E5101"/>
      <c r="F5101"/>
      <c r="G5101"/>
      <c r="H5101"/>
      <c r="I5101"/>
    </row>
    <row r="5102" spans="4:9" x14ac:dyDescent="0.25">
      <c r="D5102"/>
      <c r="E5102"/>
      <c r="F5102"/>
      <c r="G5102"/>
      <c r="H5102"/>
      <c r="I5102"/>
    </row>
    <row r="5103" spans="4:9" x14ac:dyDescent="0.25">
      <c r="D5103"/>
      <c r="E5103"/>
      <c r="F5103"/>
      <c r="G5103"/>
      <c r="H5103"/>
      <c r="I5103"/>
    </row>
    <row r="5104" spans="4:9" x14ac:dyDescent="0.25">
      <c r="D5104"/>
      <c r="E5104"/>
      <c r="F5104"/>
      <c r="G5104"/>
      <c r="H5104"/>
      <c r="I5104"/>
    </row>
    <row r="5105" spans="4:9" x14ac:dyDescent="0.25">
      <c r="D5105"/>
      <c r="E5105"/>
      <c r="F5105"/>
      <c r="G5105"/>
      <c r="H5105"/>
      <c r="I5105"/>
    </row>
    <row r="5106" spans="4:9" x14ac:dyDescent="0.25">
      <c r="D5106"/>
      <c r="E5106"/>
      <c r="F5106"/>
      <c r="G5106"/>
      <c r="H5106"/>
      <c r="I5106"/>
    </row>
    <row r="5107" spans="4:9" x14ac:dyDescent="0.25">
      <c r="D5107"/>
      <c r="E5107"/>
      <c r="F5107"/>
      <c r="G5107"/>
      <c r="H5107"/>
      <c r="I5107"/>
    </row>
    <row r="5108" spans="4:9" x14ac:dyDescent="0.25">
      <c r="D5108"/>
      <c r="E5108"/>
      <c r="F5108"/>
      <c r="G5108"/>
      <c r="H5108"/>
      <c r="I5108"/>
    </row>
    <row r="5109" spans="4:9" x14ac:dyDescent="0.25">
      <c r="D5109"/>
      <c r="E5109"/>
      <c r="F5109"/>
      <c r="G5109"/>
      <c r="H5109"/>
      <c r="I5109"/>
    </row>
    <row r="5110" spans="4:9" x14ac:dyDescent="0.25">
      <c r="D5110"/>
      <c r="E5110"/>
      <c r="F5110"/>
      <c r="G5110"/>
      <c r="H5110"/>
      <c r="I5110"/>
    </row>
    <row r="5111" spans="4:9" x14ac:dyDescent="0.25">
      <c r="D5111"/>
      <c r="E5111"/>
      <c r="F5111"/>
      <c r="G5111"/>
      <c r="H5111"/>
      <c r="I5111"/>
    </row>
    <row r="5112" spans="4:9" x14ac:dyDescent="0.25">
      <c r="D5112"/>
      <c r="E5112"/>
      <c r="F5112"/>
      <c r="G5112"/>
      <c r="H5112"/>
      <c r="I5112"/>
    </row>
    <row r="5113" spans="4:9" x14ac:dyDescent="0.25">
      <c r="D5113"/>
      <c r="E5113"/>
      <c r="F5113"/>
      <c r="G5113"/>
      <c r="H5113"/>
      <c r="I5113"/>
    </row>
    <row r="5114" spans="4:9" x14ac:dyDescent="0.25">
      <c r="D5114"/>
      <c r="E5114"/>
      <c r="F5114"/>
      <c r="G5114"/>
      <c r="H5114"/>
      <c r="I5114"/>
    </row>
    <row r="5115" spans="4:9" x14ac:dyDescent="0.25">
      <c r="D5115"/>
      <c r="E5115"/>
      <c r="F5115"/>
      <c r="G5115"/>
      <c r="H5115"/>
      <c r="I5115"/>
    </row>
    <row r="5116" spans="4:9" x14ac:dyDescent="0.25">
      <c r="D5116"/>
      <c r="E5116"/>
      <c r="F5116"/>
      <c r="G5116"/>
      <c r="H5116"/>
      <c r="I5116"/>
    </row>
    <row r="5117" spans="4:9" x14ac:dyDescent="0.25">
      <c r="D5117"/>
      <c r="E5117"/>
      <c r="F5117"/>
      <c r="G5117"/>
      <c r="H5117"/>
      <c r="I5117"/>
    </row>
    <row r="5118" spans="4:9" x14ac:dyDescent="0.25">
      <c r="D5118"/>
      <c r="E5118"/>
      <c r="F5118"/>
      <c r="G5118"/>
      <c r="H5118"/>
      <c r="I5118"/>
    </row>
    <row r="5119" spans="4:9" x14ac:dyDescent="0.25">
      <c r="D5119"/>
      <c r="E5119"/>
      <c r="F5119"/>
      <c r="G5119"/>
      <c r="H5119"/>
      <c r="I5119"/>
    </row>
    <row r="5120" spans="4:9" x14ac:dyDescent="0.25">
      <c r="D5120"/>
      <c r="E5120"/>
      <c r="F5120"/>
      <c r="G5120"/>
      <c r="H5120"/>
      <c r="I5120"/>
    </row>
    <row r="5121" spans="4:9" x14ac:dyDescent="0.25">
      <c r="D5121"/>
      <c r="E5121"/>
      <c r="F5121"/>
      <c r="G5121"/>
      <c r="H5121"/>
      <c r="I5121"/>
    </row>
    <row r="5122" spans="4:9" x14ac:dyDescent="0.25">
      <c r="D5122"/>
      <c r="E5122"/>
      <c r="F5122"/>
      <c r="G5122"/>
      <c r="H5122"/>
      <c r="I5122"/>
    </row>
    <row r="5123" spans="4:9" x14ac:dyDescent="0.25">
      <c r="D5123"/>
      <c r="E5123"/>
      <c r="F5123"/>
      <c r="G5123"/>
      <c r="H5123"/>
      <c r="I5123"/>
    </row>
    <row r="5124" spans="4:9" x14ac:dyDescent="0.25">
      <c r="D5124"/>
      <c r="E5124"/>
      <c r="F5124"/>
      <c r="G5124"/>
      <c r="H5124"/>
      <c r="I5124"/>
    </row>
    <row r="5125" spans="4:9" x14ac:dyDescent="0.25">
      <c r="D5125"/>
      <c r="E5125"/>
      <c r="F5125"/>
      <c r="G5125"/>
      <c r="H5125"/>
      <c r="I5125"/>
    </row>
    <row r="5126" spans="4:9" x14ac:dyDescent="0.25">
      <c r="D5126"/>
      <c r="E5126"/>
      <c r="F5126"/>
      <c r="G5126"/>
      <c r="H5126"/>
      <c r="I5126"/>
    </row>
    <row r="5127" spans="4:9" x14ac:dyDescent="0.25">
      <c r="D5127"/>
      <c r="E5127"/>
      <c r="F5127"/>
      <c r="G5127"/>
      <c r="H5127"/>
      <c r="I5127"/>
    </row>
    <row r="5128" spans="4:9" x14ac:dyDescent="0.25">
      <c r="D5128"/>
      <c r="E5128"/>
      <c r="F5128"/>
      <c r="G5128"/>
      <c r="H5128"/>
      <c r="I5128"/>
    </row>
    <row r="5129" spans="4:9" x14ac:dyDescent="0.25">
      <c r="D5129"/>
      <c r="E5129"/>
      <c r="F5129"/>
      <c r="G5129"/>
      <c r="H5129"/>
      <c r="I5129"/>
    </row>
    <row r="5130" spans="4:9" x14ac:dyDescent="0.25">
      <c r="D5130"/>
      <c r="E5130"/>
      <c r="F5130"/>
      <c r="G5130"/>
      <c r="H5130"/>
      <c r="I5130"/>
    </row>
    <row r="5131" spans="4:9" x14ac:dyDescent="0.25">
      <c r="D5131"/>
      <c r="E5131"/>
      <c r="F5131"/>
      <c r="G5131"/>
      <c r="H5131"/>
      <c r="I5131"/>
    </row>
    <row r="5132" spans="4:9" x14ac:dyDescent="0.25">
      <c r="D5132"/>
      <c r="E5132"/>
      <c r="F5132"/>
      <c r="G5132"/>
      <c r="H5132"/>
      <c r="I5132"/>
    </row>
    <row r="5133" spans="4:9" x14ac:dyDescent="0.25">
      <c r="D5133"/>
      <c r="E5133"/>
      <c r="F5133"/>
      <c r="G5133"/>
      <c r="H5133"/>
      <c r="I5133"/>
    </row>
    <row r="5134" spans="4:9" x14ac:dyDescent="0.25">
      <c r="D5134"/>
      <c r="E5134"/>
      <c r="F5134"/>
      <c r="G5134"/>
      <c r="H5134"/>
      <c r="I5134"/>
    </row>
    <row r="5135" spans="4:9" x14ac:dyDescent="0.25">
      <c r="D5135"/>
      <c r="E5135"/>
      <c r="F5135"/>
      <c r="G5135"/>
      <c r="H5135"/>
      <c r="I5135"/>
    </row>
    <row r="5136" spans="4:9" x14ac:dyDescent="0.25">
      <c r="D5136"/>
      <c r="E5136"/>
      <c r="F5136"/>
      <c r="G5136"/>
      <c r="H5136"/>
      <c r="I5136"/>
    </row>
    <row r="5137" spans="4:9" x14ac:dyDescent="0.25">
      <c r="D5137"/>
      <c r="E5137"/>
      <c r="F5137"/>
      <c r="G5137"/>
      <c r="H5137"/>
      <c r="I5137"/>
    </row>
    <row r="5138" spans="4:9" x14ac:dyDescent="0.25">
      <c r="D5138"/>
      <c r="E5138"/>
      <c r="F5138"/>
      <c r="G5138"/>
      <c r="H5138"/>
      <c r="I5138"/>
    </row>
    <row r="5139" spans="4:9" x14ac:dyDescent="0.25">
      <c r="D5139"/>
      <c r="E5139"/>
      <c r="F5139"/>
      <c r="G5139"/>
      <c r="H5139"/>
      <c r="I5139"/>
    </row>
    <row r="5140" spans="4:9" x14ac:dyDescent="0.25">
      <c r="D5140"/>
      <c r="E5140"/>
      <c r="F5140"/>
      <c r="G5140"/>
      <c r="H5140"/>
      <c r="I5140"/>
    </row>
    <row r="5141" spans="4:9" x14ac:dyDescent="0.25">
      <c r="D5141"/>
      <c r="E5141"/>
      <c r="F5141"/>
      <c r="G5141"/>
      <c r="H5141"/>
      <c r="I5141"/>
    </row>
    <row r="5142" spans="4:9" x14ac:dyDescent="0.25">
      <c r="D5142"/>
      <c r="E5142"/>
      <c r="F5142"/>
      <c r="G5142"/>
      <c r="H5142"/>
      <c r="I5142"/>
    </row>
    <row r="5143" spans="4:9" x14ac:dyDescent="0.25">
      <c r="D5143"/>
      <c r="E5143"/>
      <c r="F5143"/>
      <c r="G5143"/>
      <c r="H5143"/>
      <c r="I5143"/>
    </row>
    <row r="5144" spans="4:9" x14ac:dyDescent="0.25">
      <c r="D5144"/>
      <c r="E5144"/>
      <c r="F5144"/>
      <c r="G5144"/>
      <c r="H5144"/>
      <c r="I5144"/>
    </row>
    <row r="5145" spans="4:9" x14ac:dyDescent="0.25">
      <c r="D5145"/>
      <c r="E5145"/>
      <c r="F5145"/>
      <c r="G5145"/>
      <c r="H5145"/>
      <c r="I5145"/>
    </row>
    <row r="5146" spans="4:9" x14ac:dyDescent="0.25">
      <c r="D5146"/>
      <c r="E5146"/>
      <c r="F5146"/>
      <c r="G5146"/>
      <c r="H5146"/>
      <c r="I5146"/>
    </row>
    <row r="5147" spans="4:9" x14ac:dyDescent="0.25">
      <c r="D5147"/>
      <c r="E5147"/>
      <c r="F5147"/>
      <c r="G5147"/>
      <c r="H5147"/>
      <c r="I5147"/>
    </row>
    <row r="5148" spans="4:9" x14ac:dyDescent="0.25">
      <c r="D5148"/>
      <c r="E5148"/>
      <c r="F5148"/>
      <c r="G5148"/>
      <c r="H5148"/>
      <c r="I5148"/>
    </row>
    <row r="5149" spans="4:9" x14ac:dyDescent="0.25">
      <c r="D5149"/>
      <c r="E5149"/>
      <c r="F5149"/>
      <c r="G5149"/>
      <c r="H5149"/>
      <c r="I5149"/>
    </row>
    <row r="5150" spans="4:9" x14ac:dyDescent="0.25">
      <c r="D5150"/>
      <c r="E5150"/>
      <c r="F5150"/>
      <c r="G5150"/>
      <c r="H5150"/>
      <c r="I5150"/>
    </row>
    <row r="5151" spans="4:9" x14ac:dyDescent="0.25">
      <c r="D5151"/>
      <c r="E5151"/>
      <c r="F5151"/>
      <c r="G5151"/>
      <c r="H5151"/>
      <c r="I5151"/>
    </row>
    <row r="5152" spans="4:9" x14ac:dyDescent="0.25">
      <c r="D5152"/>
      <c r="E5152"/>
      <c r="F5152"/>
      <c r="G5152"/>
      <c r="H5152"/>
      <c r="I5152"/>
    </row>
    <row r="5153" spans="4:9" x14ac:dyDescent="0.25">
      <c r="D5153"/>
      <c r="E5153"/>
      <c r="F5153"/>
      <c r="G5153"/>
      <c r="H5153"/>
      <c r="I5153"/>
    </row>
    <row r="5154" spans="4:9" x14ac:dyDescent="0.25">
      <c r="D5154"/>
      <c r="E5154"/>
      <c r="F5154"/>
      <c r="G5154"/>
      <c r="H5154"/>
      <c r="I5154"/>
    </row>
    <row r="5155" spans="4:9" x14ac:dyDescent="0.25">
      <c r="D5155"/>
      <c r="E5155"/>
      <c r="F5155"/>
      <c r="G5155"/>
      <c r="H5155"/>
      <c r="I5155"/>
    </row>
    <row r="5156" spans="4:9" x14ac:dyDescent="0.25">
      <c r="D5156"/>
      <c r="E5156"/>
      <c r="F5156"/>
      <c r="G5156"/>
      <c r="H5156"/>
      <c r="I5156"/>
    </row>
    <row r="5157" spans="4:9" x14ac:dyDescent="0.25">
      <c r="D5157"/>
      <c r="E5157"/>
      <c r="F5157"/>
      <c r="G5157"/>
      <c r="H5157"/>
      <c r="I5157"/>
    </row>
    <row r="5158" spans="4:9" x14ac:dyDescent="0.25">
      <c r="D5158"/>
      <c r="E5158"/>
      <c r="F5158"/>
      <c r="G5158"/>
      <c r="H5158"/>
      <c r="I5158"/>
    </row>
    <row r="5159" spans="4:9" x14ac:dyDescent="0.25">
      <c r="D5159"/>
      <c r="E5159"/>
      <c r="F5159"/>
      <c r="G5159"/>
      <c r="H5159"/>
      <c r="I5159"/>
    </row>
    <row r="5160" spans="4:9" x14ac:dyDescent="0.25">
      <c r="D5160"/>
      <c r="E5160"/>
      <c r="F5160"/>
      <c r="G5160"/>
      <c r="H5160"/>
      <c r="I5160"/>
    </row>
    <row r="5161" spans="4:9" x14ac:dyDescent="0.25">
      <c r="D5161"/>
      <c r="E5161"/>
      <c r="F5161"/>
      <c r="G5161"/>
      <c r="H5161"/>
      <c r="I5161"/>
    </row>
    <row r="5162" spans="4:9" x14ac:dyDescent="0.25">
      <c r="D5162"/>
      <c r="E5162"/>
      <c r="F5162"/>
      <c r="G5162"/>
      <c r="H5162"/>
      <c r="I5162"/>
    </row>
    <row r="5163" spans="4:9" x14ac:dyDescent="0.25">
      <c r="D5163"/>
      <c r="E5163"/>
      <c r="F5163"/>
      <c r="G5163"/>
      <c r="H5163"/>
      <c r="I5163"/>
    </row>
    <row r="5164" spans="4:9" x14ac:dyDescent="0.25">
      <c r="D5164"/>
      <c r="E5164"/>
      <c r="F5164"/>
      <c r="G5164"/>
      <c r="H5164"/>
      <c r="I5164"/>
    </row>
    <row r="5165" spans="4:9" x14ac:dyDescent="0.25">
      <c r="D5165"/>
      <c r="E5165"/>
      <c r="F5165"/>
      <c r="G5165"/>
      <c r="H5165"/>
      <c r="I5165"/>
    </row>
    <row r="5166" spans="4:9" x14ac:dyDescent="0.25">
      <c r="D5166"/>
      <c r="E5166"/>
      <c r="F5166"/>
      <c r="G5166"/>
      <c r="H5166"/>
      <c r="I5166"/>
    </row>
    <row r="5167" spans="4:9" x14ac:dyDescent="0.25">
      <c r="D5167"/>
      <c r="E5167"/>
      <c r="F5167"/>
      <c r="G5167"/>
      <c r="H5167"/>
      <c r="I5167"/>
    </row>
    <row r="5168" spans="4:9" x14ac:dyDescent="0.25">
      <c r="D5168"/>
      <c r="E5168"/>
      <c r="F5168"/>
      <c r="G5168"/>
      <c r="H5168"/>
      <c r="I5168"/>
    </row>
    <row r="5169" spans="4:9" x14ac:dyDescent="0.25">
      <c r="D5169"/>
      <c r="E5169"/>
      <c r="F5169"/>
      <c r="G5169"/>
      <c r="H5169"/>
      <c r="I5169"/>
    </row>
    <row r="5170" spans="4:9" x14ac:dyDescent="0.25">
      <c r="D5170"/>
      <c r="E5170"/>
      <c r="F5170"/>
      <c r="G5170"/>
      <c r="H5170"/>
      <c r="I5170"/>
    </row>
    <row r="5171" spans="4:9" x14ac:dyDescent="0.25">
      <c r="D5171"/>
      <c r="E5171"/>
      <c r="F5171"/>
      <c r="G5171"/>
      <c r="H5171"/>
      <c r="I5171"/>
    </row>
    <row r="5172" spans="4:9" x14ac:dyDescent="0.25">
      <c r="D5172"/>
      <c r="E5172"/>
      <c r="F5172"/>
      <c r="G5172"/>
      <c r="H5172"/>
      <c r="I5172"/>
    </row>
    <row r="5173" spans="4:9" x14ac:dyDescent="0.25">
      <c r="D5173"/>
      <c r="E5173"/>
      <c r="F5173"/>
      <c r="G5173"/>
      <c r="H5173"/>
      <c r="I5173"/>
    </row>
    <row r="5174" spans="4:9" x14ac:dyDescent="0.25">
      <c r="D5174"/>
      <c r="E5174"/>
      <c r="F5174"/>
      <c r="G5174"/>
      <c r="H5174"/>
      <c r="I5174"/>
    </row>
    <row r="5175" spans="4:9" x14ac:dyDescent="0.25">
      <c r="D5175"/>
      <c r="E5175"/>
      <c r="F5175"/>
      <c r="G5175"/>
      <c r="H5175"/>
      <c r="I5175"/>
    </row>
    <row r="5176" spans="4:9" x14ac:dyDescent="0.25">
      <c r="D5176"/>
      <c r="E5176"/>
      <c r="F5176"/>
      <c r="G5176"/>
      <c r="H5176"/>
      <c r="I5176"/>
    </row>
    <row r="5177" spans="4:9" x14ac:dyDescent="0.25">
      <c r="D5177"/>
      <c r="E5177"/>
      <c r="F5177"/>
      <c r="G5177"/>
      <c r="H5177"/>
      <c r="I5177"/>
    </row>
    <row r="5178" spans="4:9" x14ac:dyDescent="0.25">
      <c r="D5178"/>
      <c r="E5178"/>
      <c r="F5178"/>
      <c r="G5178"/>
      <c r="H5178"/>
      <c r="I5178"/>
    </row>
    <row r="5179" spans="4:9" x14ac:dyDescent="0.25">
      <c r="D5179"/>
      <c r="E5179"/>
      <c r="F5179"/>
      <c r="G5179"/>
      <c r="H5179"/>
      <c r="I5179"/>
    </row>
    <row r="5180" spans="4:9" x14ac:dyDescent="0.25">
      <c r="D5180"/>
      <c r="E5180"/>
      <c r="F5180"/>
      <c r="G5180"/>
      <c r="H5180"/>
      <c r="I5180"/>
    </row>
    <row r="5181" spans="4:9" x14ac:dyDescent="0.25">
      <c r="D5181"/>
      <c r="E5181"/>
      <c r="F5181"/>
      <c r="G5181"/>
      <c r="H5181"/>
      <c r="I5181"/>
    </row>
    <row r="5182" spans="4:9" x14ac:dyDescent="0.25">
      <c r="D5182"/>
      <c r="E5182"/>
      <c r="F5182"/>
      <c r="G5182"/>
      <c r="H5182"/>
      <c r="I5182"/>
    </row>
    <row r="5183" spans="4:9" x14ac:dyDescent="0.25">
      <c r="D5183"/>
      <c r="E5183"/>
      <c r="F5183"/>
      <c r="G5183"/>
      <c r="H5183"/>
      <c r="I5183"/>
    </row>
    <row r="5184" spans="4:9" x14ac:dyDescent="0.25">
      <c r="D5184"/>
      <c r="E5184"/>
      <c r="F5184"/>
      <c r="G5184"/>
      <c r="H5184"/>
      <c r="I5184"/>
    </row>
    <row r="5185" spans="4:9" x14ac:dyDescent="0.25">
      <c r="D5185"/>
      <c r="E5185"/>
      <c r="F5185"/>
      <c r="G5185"/>
      <c r="H5185"/>
      <c r="I5185"/>
    </row>
    <row r="5186" spans="4:9" x14ac:dyDescent="0.25">
      <c r="D5186"/>
      <c r="E5186"/>
      <c r="F5186"/>
      <c r="G5186"/>
      <c r="H5186"/>
      <c r="I5186"/>
    </row>
    <row r="5187" spans="4:9" x14ac:dyDescent="0.25">
      <c r="D5187"/>
      <c r="E5187"/>
      <c r="F5187"/>
      <c r="G5187"/>
      <c r="H5187"/>
      <c r="I5187"/>
    </row>
    <row r="5188" spans="4:9" x14ac:dyDescent="0.25">
      <c r="D5188"/>
      <c r="E5188"/>
      <c r="F5188"/>
      <c r="G5188"/>
      <c r="H5188"/>
      <c r="I5188"/>
    </row>
    <row r="5189" spans="4:9" x14ac:dyDescent="0.25">
      <c r="D5189"/>
      <c r="E5189"/>
      <c r="F5189"/>
      <c r="G5189"/>
      <c r="H5189"/>
      <c r="I5189"/>
    </row>
    <row r="5190" spans="4:9" x14ac:dyDescent="0.25">
      <c r="D5190"/>
      <c r="E5190"/>
      <c r="F5190"/>
      <c r="G5190"/>
      <c r="H5190"/>
      <c r="I5190"/>
    </row>
    <row r="5191" spans="4:9" x14ac:dyDescent="0.25">
      <c r="D5191"/>
      <c r="E5191"/>
      <c r="F5191"/>
      <c r="G5191"/>
      <c r="H5191"/>
      <c r="I5191"/>
    </row>
    <row r="5192" spans="4:9" x14ac:dyDescent="0.25">
      <c r="D5192"/>
      <c r="E5192"/>
      <c r="F5192"/>
      <c r="G5192"/>
      <c r="H5192"/>
      <c r="I5192"/>
    </row>
    <row r="5193" spans="4:9" x14ac:dyDescent="0.25">
      <c r="D5193"/>
      <c r="E5193"/>
      <c r="F5193"/>
      <c r="G5193"/>
      <c r="H5193"/>
      <c r="I5193"/>
    </row>
    <row r="5194" spans="4:9" x14ac:dyDescent="0.25">
      <c r="D5194"/>
      <c r="E5194"/>
      <c r="F5194"/>
      <c r="G5194"/>
      <c r="H5194"/>
      <c r="I5194"/>
    </row>
    <row r="5195" spans="4:9" x14ac:dyDescent="0.25">
      <c r="D5195"/>
      <c r="E5195"/>
      <c r="F5195"/>
      <c r="G5195"/>
      <c r="H5195"/>
      <c r="I5195"/>
    </row>
    <row r="5196" spans="4:9" x14ac:dyDescent="0.25">
      <c r="D5196"/>
      <c r="E5196"/>
      <c r="F5196"/>
      <c r="G5196"/>
      <c r="H5196"/>
      <c r="I5196"/>
    </row>
    <row r="5197" spans="4:9" x14ac:dyDescent="0.25">
      <c r="D5197"/>
      <c r="E5197"/>
      <c r="F5197"/>
      <c r="G5197"/>
      <c r="H5197"/>
      <c r="I5197"/>
    </row>
    <row r="5198" spans="4:9" x14ac:dyDescent="0.25">
      <c r="D5198"/>
      <c r="E5198"/>
      <c r="F5198"/>
      <c r="G5198"/>
      <c r="H5198"/>
      <c r="I5198"/>
    </row>
    <row r="5199" spans="4:9" x14ac:dyDescent="0.25">
      <c r="D5199"/>
      <c r="E5199"/>
      <c r="F5199"/>
      <c r="G5199"/>
      <c r="H5199"/>
      <c r="I5199"/>
    </row>
    <row r="5200" spans="4:9" x14ac:dyDescent="0.25">
      <c r="D5200"/>
      <c r="E5200"/>
      <c r="F5200"/>
      <c r="G5200"/>
      <c r="H5200"/>
      <c r="I5200"/>
    </row>
    <row r="5201" spans="4:9" x14ac:dyDescent="0.25">
      <c r="D5201"/>
      <c r="E5201"/>
      <c r="F5201"/>
      <c r="G5201"/>
      <c r="H5201"/>
      <c r="I5201"/>
    </row>
    <row r="5202" spans="4:9" x14ac:dyDescent="0.25">
      <c r="D5202"/>
      <c r="E5202"/>
      <c r="F5202"/>
      <c r="G5202"/>
      <c r="H5202"/>
      <c r="I5202"/>
    </row>
    <row r="5203" spans="4:9" x14ac:dyDescent="0.25">
      <c r="D5203"/>
      <c r="E5203"/>
      <c r="F5203"/>
      <c r="G5203"/>
      <c r="H5203"/>
      <c r="I5203"/>
    </row>
    <row r="5204" spans="4:9" x14ac:dyDescent="0.25">
      <c r="D5204"/>
      <c r="E5204"/>
      <c r="F5204"/>
      <c r="G5204"/>
      <c r="H5204"/>
      <c r="I5204"/>
    </row>
    <row r="5205" spans="4:9" x14ac:dyDescent="0.25">
      <c r="D5205"/>
      <c r="E5205"/>
      <c r="F5205"/>
      <c r="G5205"/>
      <c r="H5205"/>
      <c r="I5205"/>
    </row>
    <row r="5206" spans="4:9" x14ac:dyDescent="0.25">
      <c r="D5206"/>
      <c r="E5206"/>
      <c r="F5206"/>
      <c r="G5206"/>
      <c r="H5206"/>
      <c r="I5206"/>
    </row>
    <row r="5207" spans="4:9" x14ac:dyDescent="0.25">
      <c r="D5207"/>
      <c r="E5207"/>
      <c r="F5207"/>
      <c r="G5207"/>
      <c r="H5207"/>
      <c r="I5207"/>
    </row>
    <row r="5208" spans="4:9" x14ac:dyDescent="0.25">
      <c r="D5208"/>
      <c r="E5208"/>
      <c r="F5208"/>
      <c r="G5208"/>
      <c r="H5208"/>
      <c r="I5208"/>
    </row>
    <row r="5209" spans="4:9" x14ac:dyDescent="0.25">
      <c r="D5209"/>
      <c r="E5209"/>
      <c r="F5209"/>
      <c r="G5209"/>
      <c r="H5209"/>
      <c r="I5209"/>
    </row>
    <row r="5210" spans="4:9" x14ac:dyDescent="0.25">
      <c r="D5210"/>
      <c r="E5210"/>
      <c r="F5210"/>
      <c r="G5210"/>
      <c r="H5210"/>
      <c r="I5210"/>
    </row>
    <row r="5211" spans="4:9" x14ac:dyDescent="0.25">
      <c r="D5211"/>
      <c r="E5211"/>
      <c r="F5211"/>
      <c r="G5211"/>
      <c r="H5211"/>
      <c r="I5211"/>
    </row>
    <row r="5212" spans="4:9" x14ac:dyDescent="0.25">
      <c r="D5212"/>
      <c r="E5212"/>
      <c r="F5212"/>
      <c r="G5212"/>
      <c r="H5212"/>
      <c r="I5212"/>
    </row>
    <row r="5213" spans="4:9" x14ac:dyDescent="0.25">
      <c r="D5213"/>
      <c r="E5213"/>
      <c r="F5213"/>
      <c r="G5213"/>
      <c r="H5213"/>
      <c r="I5213"/>
    </row>
    <row r="5214" spans="4:9" x14ac:dyDescent="0.25">
      <c r="D5214"/>
      <c r="E5214"/>
      <c r="F5214"/>
      <c r="G5214"/>
      <c r="H5214"/>
      <c r="I5214"/>
    </row>
    <row r="5215" spans="4:9" x14ac:dyDescent="0.25">
      <c r="D5215"/>
      <c r="E5215"/>
      <c r="F5215"/>
      <c r="G5215"/>
      <c r="H5215"/>
      <c r="I5215"/>
    </row>
    <row r="5216" spans="4:9" x14ac:dyDescent="0.25">
      <c r="D5216"/>
      <c r="E5216"/>
      <c r="F5216"/>
      <c r="G5216"/>
      <c r="H5216"/>
      <c r="I5216"/>
    </row>
    <row r="5217" spans="4:9" x14ac:dyDescent="0.25">
      <c r="D5217"/>
      <c r="E5217"/>
      <c r="F5217"/>
      <c r="G5217"/>
      <c r="H5217"/>
      <c r="I5217"/>
    </row>
    <row r="5218" spans="4:9" x14ac:dyDescent="0.25">
      <c r="D5218"/>
      <c r="E5218"/>
      <c r="F5218"/>
      <c r="G5218"/>
      <c r="H5218"/>
      <c r="I5218"/>
    </row>
    <row r="5219" spans="4:9" x14ac:dyDescent="0.25">
      <c r="D5219"/>
      <c r="E5219"/>
      <c r="F5219"/>
      <c r="G5219"/>
      <c r="H5219"/>
      <c r="I5219"/>
    </row>
    <row r="5220" spans="4:9" x14ac:dyDescent="0.25">
      <c r="D5220"/>
      <c r="E5220"/>
      <c r="F5220"/>
      <c r="G5220"/>
      <c r="H5220"/>
      <c r="I5220"/>
    </row>
    <row r="5221" spans="4:9" x14ac:dyDescent="0.25">
      <c r="D5221"/>
      <c r="E5221"/>
      <c r="F5221"/>
      <c r="G5221"/>
      <c r="H5221"/>
      <c r="I5221"/>
    </row>
    <row r="5222" spans="4:9" x14ac:dyDescent="0.25">
      <c r="D5222"/>
      <c r="E5222"/>
      <c r="F5222"/>
      <c r="G5222"/>
      <c r="H5222"/>
      <c r="I5222"/>
    </row>
    <row r="5223" spans="4:9" x14ac:dyDescent="0.25">
      <c r="D5223"/>
      <c r="E5223"/>
      <c r="F5223"/>
      <c r="G5223"/>
      <c r="H5223"/>
      <c r="I5223"/>
    </row>
    <row r="5224" spans="4:9" x14ac:dyDescent="0.25">
      <c r="D5224"/>
      <c r="E5224"/>
      <c r="F5224"/>
      <c r="G5224"/>
      <c r="H5224"/>
      <c r="I5224"/>
    </row>
    <row r="5225" spans="4:9" x14ac:dyDescent="0.25">
      <c r="D5225"/>
      <c r="E5225"/>
      <c r="F5225"/>
      <c r="G5225"/>
      <c r="H5225"/>
      <c r="I5225"/>
    </row>
    <row r="5226" spans="4:9" x14ac:dyDescent="0.25">
      <c r="D5226"/>
      <c r="E5226"/>
      <c r="F5226"/>
      <c r="G5226"/>
      <c r="H5226"/>
      <c r="I5226"/>
    </row>
    <row r="5227" spans="4:9" x14ac:dyDescent="0.25">
      <c r="D5227"/>
      <c r="E5227"/>
      <c r="F5227"/>
      <c r="G5227"/>
      <c r="H5227"/>
      <c r="I5227"/>
    </row>
    <row r="5228" spans="4:9" x14ac:dyDescent="0.25">
      <c r="D5228"/>
      <c r="E5228"/>
      <c r="F5228"/>
      <c r="G5228"/>
      <c r="H5228"/>
      <c r="I5228"/>
    </row>
    <row r="5229" spans="4:9" x14ac:dyDescent="0.25">
      <c r="D5229"/>
      <c r="E5229"/>
      <c r="F5229"/>
      <c r="G5229"/>
      <c r="H5229"/>
      <c r="I5229"/>
    </row>
    <row r="5230" spans="4:9" x14ac:dyDescent="0.25">
      <c r="D5230"/>
      <c r="E5230"/>
      <c r="F5230"/>
      <c r="G5230"/>
      <c r="H5230"/>
      <c r="I5230"/>
    </row>
    <row r="5231" spans="4:9" x14ac:dyDescent="0.25">
      <c r="D5231"/>
      <c r="E5231"/>
      <c r="F5231"/>
      <c r="G5231"/>
      <c r="H5231"/>
      <c r="I5231"/>
    </row>
    <row r="5232" spans="4:9" x14ac:dyDescent="0.25">
      <c r="D5232"/>
      <c r="E5232"/>
      <c r="F5232"/>
      <c r="G5232"/>
      <c r="H5232"/>
      <c r="I5232"/>
    </row>
    <row r="5233" spans="4:9" x14ac:dyDescent="0.25">
      <c r="D5233"/>
      <c r="E5233"/>
      <c r="F5233"/>
      <c r="G5233"/>
      <c r="H5233"/>
      <c r="I5233"/>
    </row>
    <row r="5234" spans="4:9" x14ac:dyDescent="0.25">
      <c r="D5234"/>
      <c r="E5234"/>
      <c r="F5234"/>
      <c r="G5234"/>
      <c r="H5234"/>
      <c r="I5234"/>
    </row>
    <row r="5235" spans="4:9" x14ac:dyDescent="0.25">
      <c r="D5235"/>
      <c r="E5235"/>
      <c r="F5235"/>
      <c r="G5235"/>
      <c r="H5235"/>
      <c r="I5235"/>
    </row>
    <row r="5236" spans="4:9" x14ac:dyDescent="0.25">
      <c r="D5236"/>
      <c r="E5236"/>
      <c r="F5236"/>
      <c r="G5236"/>
      <c r="H5236"/>
      <c r="I5236"/>
    </row>
    <row r="5237" spans="4:9" x14ac:dyDescent="0.25">
      <c r="D5237"/>
      <c r="E5237"/>
      <c r="F5237"/>
      <c r="G5237"/>
      <c r="H5237"/>
      <c r="I5237"/>
    </row>
    <row r="5238" spans="4:9" x14ac:dyDescent="0.25">
      <c r="D5238"/>
      <c r="E5238"/>
      <c r="F5238"/>
      <c r="G5238"/>
      <c r="H5238"/>
      <c r="I5238"/>
    </row>
    <row r="5239" spans="4:9" x14ac:dyDescent="0.25">
      <c r="D5239"/>
      <c r="E5239"/>
      <c r="F5239"/>
      <c r="G5239"/>
      <c r="H5239"/>
      <c r="I5239"/>
    </row>
    <row r="5240" spans="4:9" x14ac:dyDescent="0.25">
      <c r="D5240"/>
      <c r="E5240"/>
      <c r="F5240"/>
      <c r="G5240"/>
      <c r="H5240"/>
      <c r="I5240"/>
    </row>
    <row r="5241" spans="4:9" x14ac:dyDescent="0.25">
      <c r="D5241"/>
      <c r="E5241"/>
      <c r="F5241"/>
      <c r="G5241"/>
      <c r="H5241"/>
      <c r="I5241"/>
    </row>
    <row r="5242" spans="4:9" x14ac:dyDescent="0.25">
      <c r="D5242"/>
      <c r="E5242"/>
      <c r="F5242"/>
      <c r="G5242"/>
      <c r="H5242"/>
      <c r="I5242"/>
    </row>
    <row r="5243" spans="4:9" x14ac:dyDescent="0.25">
      <c r="D5243"/>
      <c r="E5243"/>
      <c r="F5243"/>
      <c r="G5243"/>
      <c r="H5243"/>
      <c r="I5243"/>
    </row>
    <row r="5244" spans="4:9" x14ac:dyDescent="0.25">
      <c r="D5244"/>
      <c r="E5244"/>
      <c r="F5244"/>
      <c r="G5244"/>
      <c r="H5244"/>
      <c r="I5244"/>
    </row>
    <row r="5245" spans="4:9" x14ac:dyDescent="0.25">
      <c r="D5245"/>
      <c r="E5245"/>
      <c r="F5245"/>
      <c r="G5245"/>
      <c r="H5245"/>
      <c r="I5245"/>
    </row>
    <row r="5246" spans="4:9" x14ac:dyDescent="0.25">
      <c r="D5246"/>
      <c r="E5246"/>
      <c r="F5246"/>
      <c r="G5246"/>
      <c r="H5246"/>
      <c r="I5246"/>
    </row>
    <row r="5247" spans="4:9" x14ac:dyDescent="0.25">
      <c r="D5247"/>
      <c r="E5247"/>
      <c r="F5247"/>
      <c r="G5247"/>
      <c r="H5247"/>
      <c r="I5247"/>
    </row>
    <row r="5248" spans="4:9" x14ac:dyDescent="0.25">
      <c r="D5248"/>
      <c r="E5248"/>
      <c r="F5248"/>
      <c r="G5248"/>
      <c r="H5248"/>
      <c r="I5248"/>
    </row>
    <row r="5249" spans="4:9" x14ac:dyDescent="0.25">
      <c r="D5249"/>
      <c r="E5249"/>
      <c r="F5249"/>
      <c r="G5249"/>
      <c r="H5249"/>
      <c r="I5249"/>
    </row>
    <row r="5250" spans="4:9" x14ac:dyDescent="0.25">
      <c r="D5250"/>
      <c r="E5250"/>
      <c r="F5250"/>
      <c r="G5250"/>
      <c r="H5250"/>
      <c r="I5250"/>
    </row>
    <row r="5251" spans="4:9" x14ac:dyDescent="0.25">
      <c r="D5251"/>
      <c r="E5251"/>
      <c r="F5251"/>
      <c r="G5251"/>
      <c r="H5251"/>
      <c r="I5251"/>
    </row>
    <row r="5252" spans="4:9" x14ac:dyDescent="0.25">
      <c r="D5252"/>
      <c r="E5252"/>
      <c r="F5252"/>
      <c r="G5252"/>
      <c r="H5252"/>
      <c r="I5252"/>
    </row>
    <row r="5253" spans="4:9" x14ac:dyDescent="0.25">
      <c r="D5253"/>
      <c r="E5253"/>
      <c r="F5253"/>
      <c r="G5253"/>
      <c r="H5253"/>
      <c r="I5253"/>
    </row>
    <row r="5254" spans="4:9" x14ac:dyDescent="0.25">
      <c r="D5254"/>
      <c r="E5254"/>
      <c r="F5254"/>
      <c r="G5254"/>
      <c r="H5254"/>
      <c r="I5254"/>
    </row>
    <row r="5255" spans="4:9" x14ac:dyDescent="0.25">
      <c r="D5255"/>
      <c r="E5255"/>
      <c r="F5255"/>
      <c r="G5255"/>
      <c r="H5255"/>
      <c r="I5255"/>
    </row>
    <row r="5256" spans="4:9" x14ac:dyDescent="0.25">
      <c r="D5256"/>
      <c r="E5256"/>
      <c r="F5256"/>
      <c r="G5256"/>
      <c r="H5256"/>
      <c r="I5256"/>
    </row>
    <row r="5257" spans="4:9" x14ac:dyDescent="0.25">
      <c r="D5257"/>
      <c r="E5257"/>
      <c r="F5257"/>
      <c r="G5257"/>
      <c r="H5257"/>
      <c r="I5257"/>
    </row>
    <row r="5258" spans="4:9" x14ac:dyDescent="0.25">
      <c r="D5258"/>
      <c r="E5258"/>
      <c r="F5258"/>
      <c r="G5258"/>
      <c r="H5258"/>
      <c r="I5258"/>
    </row>
    <row r="5259" spans="4:9" x14ac:dyDescent="0.25">
      <c r="D5259"/>
      <c r="E5259"/>
      <c r="F5259"/>
      <c r="G5259"/>
      <c r="H5259"/>
      <c r="I5259"/>
    </row>
    <row r="5260" spans="4:9" x14ac:dyDescent="0.25">
      <c r="D5260"/>
      <c r="E5260"/>
      <c r="F5260"/>
      <c r="G5260"/>
      <c r="H5260"/>
      <c r="I5260"/>
    </row>
    <row r="5261" spans="4:9" x14ac:dyDescent="0.25">
      <c r="D5261"/>
      <c r="E5261"/>
      <c r="F5261"/>
      <c r="G5261"/>
      <c r="H5261"/>
      <c r="I5261"/>
    </row>
    <row r="5262" spans="4:9" x14ac:dyDescent="0.25">
      <c r="D5262"/>
      <c r="E5262"/>
      <c r="F5262"/>
      <c r="G5262"/>
      <c r="H5262"/>
      <c r="I5262"/>
    </row>
    <row r="5263" spans="4:9" x14ac:dyDescent="0.25">
      <c r="D5263"/>
      <c r="E5263"/>
      <c r="F5263"/>
      <c r="G5263"/>
      <c r="H5263"/>
      <c r="I5263"/>
    </row>
    <row r="5264" spans="4:9" x14ac:dyDescent="0.25">
      <c r="D5264"/>
      <c r="E5264"/>
      <c r="F5264"/>
      <c r="G5264"/>
      <c r="H5264"/>
      <c r="I5264"/>
    </row>
    <row r="5265" spans="4:9" x14ac:dyDescent="0.25">
      <c r="D5265"/>
      <c r="E5265"/>
      <c r="F5265"/>
      <c r="G5265"/>
      <c r="H5265"/>
      <c r="I5265"/>
    </row>
    <row r="5266" spans="4:9" x14ac:dyDescent="0.25">
      <c r="D5266"/>
      <c r="E5266"/>
      <c r="F5266"/>
      <c r="G5266"/>
      <c r="H5266"/>
      <c r="I5266"/>
    </row>
    <row r="5267" spans="4:9" x14ac:dyDescent="0.25">
      <c r="D5267"/>
      <c r="E5267"/>
      <c r="F5267"/>
      <c r="G5267"/>
      <c r="H5267"/>
      <c r="I5267"/>
    </row>
    <row r="5268" spans="4:9" x14ac:dyDescent="0.25">
      <c r="D5268"/>
      <c r="E5268"/>
      <c r="F5268"/>
      <c r="G5268"/>
      <c r="H5268"/>
      <c r="I5268"/>
    </row>
    <row r="5269" spans="4:9" x14ac:dyDescent="0.25">
      <c r="D5269"/>
      <c r="E5269"/>
      <c r="F5269"/>
      <c r="G5269"/>
      <c r="H5269"/>
      <c r="I5269"/>
    </row>
    <row r="5270" spans="4:9" x14ac:dyDescent="0.25">
      <c r="D5270"/>
      <c r="E5270"/>
      <c r="F5270"/>
      <c r="G5270"/>
      <c r="H5270"/>
      <c r="I5270"/>
    </row>
    <row r="5271" spans="4:9" x14ac:dyDescent="0.25">
      <c r="D5271"/>
      <c r="E5271"/>
      <c r="F5271"/>
      <c r="G5271"/>
      <c r="H5271"/>
      <c r="I5271"/>
    </row>
    <row r="5272" spans="4:9" x14ac:dyDescent="0.25">
      <c r="D5272"/>
      <c r="E5272"/>
      <c r="F5272"/>
      <c r="G5272"/>
      <c r="H5272"/>
      <c r="I5272"/>
    </row>
    <row r="5273" spans="4:9" x14ac:dyDescent="0.25">
      <c r="D5273"/>
      <c r="E5273"/>
      <c r="F5273"/>
      <c r="G5273"/>
      <c r="H5273"/>
      <c r="I5273"/>
    </row>
    <row r="5274" spans="4:9" x14ac:dyDescent="0.25">
      <c r="D5274"/>
      <c r="E5274"/>
      <c r="F5274"/>
      <c r="G5274"/>
      <c r="H5274"/>
      <c r="I5274"/>
    </row>
    <row r="5275" spans="4:9" x14ac:dyDescent="0.25">
      <c r="D5275"/>
      <c r="E5275"/>
      <c r="F5275"/>
      <c r="G5275"/>
      <c r="H5275"/>
      <c r="I5275"/>
    </row>
    <row r="5276" spans="4:9" x14ac:dyDescent="0.25">
      <c r="D5276"/>
      <c r="E5276"/>
      <c r="F5276"/>
      <c r="G5276"/>
      <c r="H5276"/>
      <c r="I5276"/>
    </row>
    <row r="5277" spans="4:9" x14ac:dyDescent="0.25">
      <c r="D5277"/>
      <c r="E5277"/>
      <c r="F5277"/>
      <c r="G5277"/>
      <c r="H5277"/>
      <c r="I5277"/>
    </row>
    <row r="5278" spans="4:9" x14ac:dyDescent="0.25">
      <c r="D5278"/>
      <c r="E5278"/>
      <c r="F5278"/>
      <c r="G5278"/>
      <c r="H5278"/>
      <c r="I5278"/>
    </row>
    <row r="5279" spans="4:9" x14ac:dyDescent="0.25">
      <c r="D5279"/>
      <c r="E5279"/>
      <c r="F5279"/>
      <c r="G5279"/>
      <c r="H5279"/>
      <c r="I5279"/>
    </row>
    <row r="5280" spans="4:9" x14ac:dyDescent="0.25">
      <c r="D5280"/>
      <c r="E5280"/>
      <c r="F5280"/>
      <c r="G5280"/>
      <c r="H5280"/>
      <c r="I5280"/>
    </row>
    <row r="5281" spans="4:9" x14ac:dyDescent="0.25">
      <c r="D5281"/>
      <c r="E5281"/>
      <c r="F5281"/>
      <c r="G5281"/>
      <c r="H5281"/>
      <c r="I5281"/>
    </row>
    <row r="5282" spans="4:9" x14ac:dyDescent="0.25">
      <c r="D5282"/>
      <c r="E5282"/>
      <c r="F5282"/>
      <c r="G5282"/>
      <c r="H5282"/>
      <c r="I5282"/>
    </row>
    <row r="5283" spans="4:9" x14ac:dyDescent="0.25">
      <c r="D5283"/>
      <c r="E5283"/>
      <c r="F5283"/>
      <c r="G5283"/>
      <c r="H5283"/>
      <c r="I5283"/>
    </row>
    <row r="5284" spans="4:9" x14ac:dyDescent="0.25">
      <c r="D5284"/>
      <c r="E5284"/>
      <c r="F5284"/>
      <c r="G5284"/>
      <c r="H5284"/>
      <c r="I5284"/>
    </row>
    <row r="5285" spans="4:9" x14ac:dyDescent="0.25">
      <c r="D5285"/>
      <c r="E5285"/>
      <c r="F5285"/>
      <c r="G5285"/>
      <c r="H5285"/>
      <c r="I5285"/>
    </row>
    <row r="5286" spans="4:9" x14ac:dyDescent="0.25">
      <c r="D5286"/>
      <c r="E5286"/>
      <c r="F5286"/>
      <c r="G5286"/>
      <c r="H5286"/>
      <c r="I5286"/>
    </row>
    <row r="5287" spans="4:9" x14ac:dyDescent="0.25">
      <c r="D5287"/>
      <c r="E5287"/>
      <c r="F5287"/>
      <c r="G5287"/>
      <c r="H5287"/>
      <c r="I5287"/>
    </row>
    <row r="5288" spans="4:9" x14ac:dyDescent="0.25">
      <c r="D5288"/>
      <c r="E5288"/>
      <c r="F5288"/>
      <c r="G5288"/>
      <c r="H5288"/>
      <c r="I5288"/>
    </row>
    <row r="5289" spans="4:9" x14ac:dyDescent="0.25">
      <c r="D5289"/>
      <c r="E5289"/>
      <c r="F5289"/>
      <c r="G5289"/>
      <c r="H5289"/>
      <c r="I5289"/>
    </row>
    <row r="5290" spans="4:9" x14ac:dyDescent="0.25">
      <c r="D5290"/>
      <c r="E5290"/>
      <c r="F5290"/>
      <c r="G5290"/>
      <c r="H5290"/>
      <c r="I5290"/>
    </row>
    <row r="5291" spans="4:9" x14ac:dyDescent="0.25">
      <c r="D5291"/>
      <c r="E5291"/>
      <c r="F5291"/>
      <c r="G5291"/>
      <c r="H5291"/>
      <c r="I5291"/>
    </row>
    <row r="5292" spans="4:9" x14ac:dyDescent="0.25">
      <c r="D5292"/>
      <c r="E5292"/>
      <c r="F5292"/>
      <c r="G5292"/>
      <c r="H5292"/>
      <c r="I5292"/>
    </row>
    <row r="5293" spans="4:9" x14ac:dyDescent="0.25">
      <c r="D5293"/>
      <c r="E5293"/>
      <c r="F5293"/>
      <c r="G5293"/>
      <c r="H5293"/>
      <c r="I5293"/>
    </row>
    <row r="5294" spans="4:9" x14ac:dyDescent="0.25">
      <c r="D5294"/>
      <c r="E5294"/>
      <c r="F5294"/>
      <c r="G5294"/>
      <c r="H5294"/>
      <c r="I5294"/>
    </row>
    <row r="5295" spans="4:9" x14ac:dyDescent="0.25">
      <c r="D5295"/>
      <c r="E5295"/>
      <c r="F5295"/>
      <c r="G5295"/>
      <c r="H5295"/>
      <c r="I5295"/>
    </row>
    <row r="5296" spans="4:9" x14ac:dyDescent="0.25">
      <c r="D5296"/>
      <c r="E5296"/>
      <c r="F5296"/>
      <c r="G5296"/>
      <c r="H5296"/>
      <c r="I5296"/>
    </row>
    <row r="5297" spans="4:9" x14ac:dyDescent="0.25">
      <c r="D5297"/>
      <c r="E5297"/>
      <c r="F5297"/>
      <c r="G5297"/>
      <c r="H5297"/>
      <c r="I5297"/>
    </row>
    <row r="5298" spans="4:9" x14ac:dyDescent="0.25">
      <c r="D5298"/>
      <c r="E5298"/>
      <c r="F5298"/>
      <c r="G5298"/>
      <c r="H5298"/>
      <c r="I5298"/>
    </row>
    <row r="5299" spans="4:9" x14ac:dyDescent="0.25">
      <c r="D5299"/>
      <c r="E5299"/>
      <c r="F5299"/>
      <c r="G5299"/>
      <c r="H5299"/>
      <c r="I5299"/>
    </row>
    <row r="5300" spans="4:9" x14ac:dyDescent="0.25">
      <c r="D5300"/>
      <c r="E5300"/>
      <c r="F5300"/>
      <c r="G5300"/>
      <c r="H5300"/>
      <c r="I5300"/>
    </row>
    <row r="5301" spans="4:9" x14ac:dyDescent="0.25">
      <c r="D5301"/>
      <c r="E5301"/>
      <c r="F5301"/>
      <c r="G5301"/>
      <c r="H5301"/>
      <c r="I5301"/>
    </row>
    <row r="5302" spans="4:9" x14ac:dyDescent="0.25">
      <c r="D5302"/>
      <c r="E5302"/>
      <c r="F5302"/>
      <c r="G5302"/>
      <c r="H5302"/>
      <c r="I5302"/>
    </row>
    <row r="5303" spans="4:9" x14ac:dyDescent="0.25">
      <c r="D5303"/>
      <c r="E5303"/>
      <c r="F5303"/>
      <c r="G5303"/>
      <c r="H5303"/>
      <c r="I5303"/>
    </row>
    <row r="5304" spans="4:9" x14ac:dyDescent="0.25">
      <c r="D5304"/>
      <c r="E5304"/>
      <c r="F5304"/>
      <c r="G5304"/>
      <c r="H5304"/>
      <c r="I5304"/>
    </row>
    <row r="5305" spans="4:9" x14ac:dyDescent="0.25">
      <c r="D5305"/>
      <c r="E5305"/>
      <c r="F5305"/>
      <c r="G5305"/>
      <c r="H5305"/>
      <c r="I5305"/>
    </row>
    <row r="5306" spans="4:9" x14ac:dyDescent="0.25">
      <c r="D5306"/>
      <c r="E5306"/>
      <c r="F5306"/>
      <c r="G5306"/>
      <c r="H5306"/>
      <c r="I5306"/>
    </row>
    <row r="5307" spans="4:9" x14ac:dyDescent="0.25">
      <c r="D5307"/>
      <c r="E5307"/>
      <c r="F5307"/>
      <c r="G5307"/>
      <c r="H5307"/>
      <c r="I5307"/>
    </row>
    <row r="5308" spans="4:9" x14ac:dyDescent="0.25">
      <c r="D5308"/>
      <c r="E5308"/>
      <c r="F5308"/>
      <c r="G5308"/>
      <c r="H5308"/>
      <c r="I5308"/>
    </row>
    <row r="5309" spans="4:9" x14ac:dyDescent="0.25">
      <c r="D5309"/>
      <c r="E5309"/>
      <c r="F5309"/>
      <c r="G5309"/>
      <c r="H5309"/>
      <c r="I5309"/>
    </row>
    <row r="5310" spans="4:9" x14ac:dyDescent="0.25">
      <c r="D5310"/>
      <c r="E5310"/>
      <c r="F5310"/>
      <c r="G5310"/>
      <c r="H5310"/>
      <c r="I5310"/>
    </row>
    <row r="5311" spans="4:9" x14ac:dyDescent="0.25">
      <c r="D5311"/>
      <c r="E5311"/>
      <c r="F5311"/>
      <c r="G5311"/>
      <c r="H5311"/>
      <c r="I5311"/>
    </row>
    <row r="5312" spans="4:9" x14ac:dyDescent="0.25">
      <c r="D5312"/>
      <c r="E5312"/>
      <c r="F5312"/>
      <c r="G5312"/>
      <c r="H5312"/>
      <c r="I5312"/>
    </row>
    <row r="5313" spans="4:9" x14ac:dyDescent="0.25">
      <c r="D5313"/>
      <c r="E5313"/>
      <c r="F5313"/>
      <c r="G5313"/>
      <c r="H5313"/>
      <c r="I5313"/>
    </row>
    <row r="5314" spans="4:9" x14ac:dyDescent="0.25">
      <c r="D5314"/>
      <c r="E5314"/>
      <c r="F5314"/>
      <c r="G5314"/>
      <c r="H5314"/>
      <c r="I5314"/>
    </row>
    <row r="5315" spans="4:9" x14ac:dyDescent="0.25">
      <c r="D5315"/>
      <c r="E5315"/>
      <c r="F5315"/>
      <c r="G5315"/>
      <c r="H5315"/>
      <c r="I5315"/>
    </row>
    <row r="5316" spans="4:9" x14ac:dyDescent="0.25">
      <c r="D5316"/>
      <c r="E5316"/>
      <c r="F5316"/>
      <c r="G5316"/>
      <c r="H5316"/>
      <c r="I5316"/>
    </row>
    <row r="5317" spans="4:9" x14ac:dyDescent="0.25">
      <c r="D5317"/>
      <c r="E5317"/>
      <c r="F5317"/>
      <c r="G5317"/>
      <c r="H5317"/>
      <c r="I5317"/>
    </row>
    <row r="5318" spans="4:9" x14ac:dyDescent="0.25">
      <c r="D5318"/>
      <c r="E5318"/>
      <c r="F5318"/>
      <c r="G5318"/>
      <c r="H5318"/>
      <c r="I5318"/>
    </row>
    <row r="5319" spans="4:9" x14ac:dyDescent="0.25">
      <c r="D5319"/>
      <c r="E5319"/>
      <c r="F5319"/>
      <c r="G5319"/>
      <c r="H5319"/>
      <c r="I5319"/>
    </row>
    <row r="5320" spans="4:9" x14ac:dyDescent="0.25">
      <c r="D5320"/>
      <c r="E5320"/>
      <c r="F5320"/>
      <c r="G5320"/>
      <c r="H5320"/>
      <c r="I5320"/>
    </row>
    <row r="5321" spans="4:9" x14ac:dyDescent="0.25">
      <c r="D5321"/>
      <c r="E5321"/>
      <c r="F5321"/>
      <c r="G5321"/>
      <c r="H5321"/>
      <c r="I5321"/>
    </row>
    <row r="5322" spans="4:9" x14ac:dyDescent="0.25">
      <c r="D5322"/>
      <c r="E5322"/>
      <c r="F5322"/>
      <c r="G5322"/>
      <c r="H5322"/>
      <c r="I5322"/>
    </row>
    <row r="5323" spans="4:9" x14ac:dyDescent="0.25">
      <c r="D5323"/>
      <c r="E5323"/>
      <c r="F5323"/>
      <c r="G5323"/>
      <c r="H5323"/>
      <c r="I5323"/>
    </row>
    <row r="5324" spans="4:9" x14ac:dyDescent="0.25">
      <c r="D5324"/>
      <c r="E5324"/>
      <c r="F5324"/>
      <c r="G5324"/>
      <c r="H5324"/>
      <c r="I5324"/>
    </row>
    <row r="5325" spans="4:9" x14ac:dyDescent="0.25">
      <c r="D5325"/>
      <c r="E5325"/>
      <c r="F5325"/>
      <c r="G5325"/>
      <c r="H5325"/>
      <c r="I5325"/>
    </row>
    <row r="5326" spans="4:9" x14ac:dyDescent="0.25">
      <c r="D5326"/>
      <c r="E5326"/>
      <c r="F5326"/>
      <c r="G5326"/>
      <c r="H5326"/>
      <c r="I5326"/>
    </row>
    <row r="5327" spans="4:9" x14ac:dyDescent="0.25">
      <c r="D5327"/>
      <c r="E5327"/>
      <c r="F5327"/>
      <c r="G5327"/>
      <c r="H5327"/>
      <c r="I5327"/>
    </row>
    <row r="5328" spans="4:9" x14ac:dyDescent="0.25">
      <c r="D5328"/>
      <c r="E5328"/>
      <c r="F5328"/>
      <c r="G5328"/>
      <c r="H5328"/>
      <c r="I5328"/>
    </row>
    <row r="5329" spans="4:9" x14ac:dyDescent="0.25">
      <c r="D5329"/>
      <c r="E5329"/>
      <c r="F5329"/>
      <c r="G5329"/>
      <c r="H5329"/>
      <c r="I5329"/>
    </row>
    <row r="5330" spans="4:9" x14ac:dyDescent="0.25">
      <c r="D5330"/>
      <c r="E5330"/>
      <c r="F5330"/>
      <c r="G5330"/>
      <c r="H5330"/>
      <c r="I5330"/>
    </row>
    <row r="5331" spans="4:9" x14ac:dyDescent="0.25">
      <c r="D5331"/>
      <c r="E5331"/>
      <c r="F5331"/>
      <c r="G5331"/>
      <c r="H5331"/>
      <c r="I5331"/>
    </row>
    <row r="5332" spans="4:9" x14ac:dyDescent="0.25">
      <c r="D5332"/>
      <c r="E5332"/>
      <c r="F5332"/>
      <c r="G5332"/>
      <c r="H5332"/>
      <c r="I5332"/>
    </row>
    <row r="5333" spans="4:9" x14ac:dyDescent="0.25">
      <c r="D5333"/>
      <c r="E5333"/>
      <c r="F5333"/>
      <c r="G5333"/>
      <c r="H5333"/>
      <c r="I5333"/>
    </row>
    <row r="5334" spans="4:9" x14ac:dyDescent="0.25">
      <c r="D5334"/>
      <c r="E5334"/>
      <c r="F5334"/>
      <c r="G5334"/>
      <c r="H5334"/>
      <c r="I5334"/>
    </row>
    <row r="5335" spans="4:9" x14ac:dyDescent="0.25">
      <c r="D5335"/>
      <c r="E5335"/>
      <c r="F5335"/>
      <c r="G5335"/>
      <c r="H5335"/>
      <c r="I5335"/>
    </row>
    <row r="5336" spans="4:9" x14ac:dyDescent="0.25">
      <c r="D5336"/>
      <c r="E5336"/>
      <c r="F5336"/>
      <c r="G5336"/>
      <c r="H5336"/>
      <c r="I5336"/>
    </row>
    <row r="5337" spans="4:9" x14ac:dyDescent="0.25">
      <c r="D5337"/>
      <c r="E5337"/>
      <c r="F5337"/>
      <c r="G5337"/>
      <c r="H5337"/>
      <c r="I5337"/>
    </row>
    <row r="5338" spans="4:9" x14ac:dyDescent="0.25">
      <c r="D5338"/>
      <c r="E5338"/>
      <c r="F5338"/>
      <c r="G5338"/>
      <c r="H5338"/>
      <c r="I5338"/>
    </row>
    <row r="5339" spans="4:9" x14ac:dyDescent="0.25">
      <c r="D5339"/>
      <c r="E5339"/>
      <c r="F5339"/>
      <c r="G5339"/>
      <c r="H5339"/>
      <c r="I5339"/>
    </row>
    <row r="5340" spans="4:9" x14ac:dyDescent="0.25">
      <c r="D5340"/>
      <c r="E5340"/>
      <c r="F5340"/>
      <c r="G5340"/>
      <c r="H5340"/>
      <c r="I5340"/>
    </row>
    <row r="5341" spans="4:9" x14ac:dyDescent="0.25">
      <c r="D5341"/>
      <c r="E5341"/>
      <c r="F5341"/>
      <c r="G5341"/>
      <c r="H5341"/>
      <c r="I5341"/>
    </row>
    <row r="5342" spans="4:9" x14ac:dyDescent="0.25">
      <c r="D5342"/>
      <c r="E5342"/>
      <c r="F5342"/>
      <c r="G5342"/>
      <c r="H5342"/>
      <c r="I5342"/>
    </row>
    <row r="5343" spans="4:9" x14ac:dyDescent="0.25">
      <c r="D5343"/>
      <c r="E5343"/>
      <c r="F5343"/>
      <c r="G5343"/>
      <c r="H5343"/>
      <c r="I5343"/>
    </row>
    <row r="5344" spans="4:9" x14ac:dyDescent="0.25">
      <c r="D5344"/>
      <c r="E5344"/>
      <c r="F5344"/>
      <c r="G5344"/>
      <c r="H5344"/>
      <c r="I5344"/>
    </row>
    <row r="5345" spans="4:9" x14ac:dyDescent="0.25">
      <c r="D5345"/>
      <c r="E5345"/>
      <c r="F5345"/>
      <c r="G5345"/>
      <c r="H5345"/>
      <c r="I5345"/>
    </row>
    <row r="5346" spans="4:9" x14ac:dyDescent="0.25">
      <c r="D5346"/>
      <c r="E5346"/>
      <c r="F5346"/>
      <c r="G5346"/>
      <c r="H5346"/>
      <c r="I5346"/>
    </row>
    <row r="5347" spans="4:9" x14ac:dyDescent="0.25">
      <c r="D5347"/>
      <c r="E5347"/>
      <c r="F5347"/>
      <c r="G5347"/>
      <c r="H5347"/>
      <c r="I5347"/>
    </row>
    <row r="5348" spans="4:9" x14ac:dyDescent="0.25">
      <c r="D5348"/>
      <c r="E5348"/>
      <c r="F5348"/>
      <c r="G5348"/>
      <c r="H5348"/>
      <c r="I5348"/>
    </row>
    <row r="5349" spans="4:9" x14ac:dyDescent="0.25">
      <c r="D5349"/>
      <c r="E5349"/>
      <c r="F5349"/>
      <c r="G5349"/>
      <c r="H5349"/>
      <c r="I5349"/>
    </row>
    <row r="5350" spans="4:9" x14ac:dyDescent="0.25">
      <c r="D5350"/>
      <c r="E5350"/>
      <c r="F5350"/>
      <c r="G5350"/>
      <c r="H5350"/>
      <c r="I5350"/>
    </row>
    <row r="5351" spans="4:9" x14ac:dyDescent="0.25">
      <c r="D5351"/>
      <c r="E5351"/>
      <c r="F5351"/>
      <c r="G5351"/>
      <c r="H5351"/>
      <c r="I5351"/>
    </row>
    <row r="5352" spans="4:9" x14ac:dyDescent="0.25">
      <c r="D5352"/>
      <c r="E5352"/>
      <c r="F5352"/>
      <c r="G5352"/>
      <c r="H5352"/>
      <c r="I5352"/>
    </row>
    <row r="5353" spans="4:9" x14ac:dyDescent="0.25">
      <c r="D5353"/>
      <c r="E5353"/>
      <c r="F5353"/>
      <c r="G5353"/>
      <c r="H5353"/>
      <c r="I5353"/>
    </row>
    <row r="5354" spans="4:9" x14ac:dyDescent="0.25">
      <c r="D5354"/>
      <c r="E5354"/>
      <c r="F5354"/>
      <c r="G5354"/>
      <c r="H5354"/>
      <c r="I5354"/>
    </row>
    <row r="5355" spans="4:9" x14ac:dyDescent="0.25">
      <c r="D5355"/>
      <c r="E5355"/>
      <c r="F5355"/>
      <c r="G5355"/>
      <c r="H5355"/>
      <c r="I5355"/>
    </row>
    <row r="5356" spans="4:9" x14ac:dyDescent="0.25">
      <c r="D5356"/>
      <c r="E5356"/>
      <c r="F5356"/>
      <c r="G5356"/>
      <c r="H5356"/>
      <c r="I5356"/>
    </row>
    <row r="5357" spans="4:9" x14ac:dyDescent="0.25">
      <c r="D5357"/>
      <c r="E5357"/>
      <c r="F5357"/>
      <c r="G5357"/>
      <c r="H5357"/>
      <c r="I5357"/>
    </row>
    <row r="5358" spans="4:9" x14ac:dyDescent="0.25">
      <c r="D5358"/>
      <c r="E5358"/>
      <c r="F5358"/>
      <c r="G5358"/>
      <c r="H5358"/>
      <c r="I5358"/>
    </row>
    <row r="5359" spans="4:9" x14ac:dyDescent="0.25">
      <c r="D5359"/>
      <c r="E5359"/>
      <c r="F5359"/>
      <c r="G5359"/>
      <c r="H5359"/>
      <c r="I5359"/>
    </row>
    <row r="5360" spans="4:9" x14ac:dyDescent="0.25">
      <c r="D5360"/>
      <c r="E5360"/>
      <c r="F5360"/>
      <c r="G5360"/>
      <c r="H5360"/>
      <c r="I5360"/>
    </row>
    <row r="5361" spans="4:9" x14ac:dyDescent="0.25">
      <c r="D5361"/>
      <c r="E5361"/>
      <c r="F5361"/>
      <c r="G5361"/>
      <c r="H5361"/>
      <c r="I5361"/>
    </row>
    <row r="5362" spans="4:9" x14ac:dyDescent="0.25">
      <c r="D5362"/>
      <c r="E5362"/>
      <c r="F5362"/>
      <c r="G5362"/>
      <c r="H5362"/>
      <c r="I5362"/>
    </row>
    <row r="5363" spans="4:9" x14ac:dyDescent="0.25">
      <c r="D5363"/>
      <c r="E5363"/>
      <c r="F5363"/>
      <c r="G5363"/>
      <c r="H5363"/>
      <c r="I5363"/>
    </row>
    <row r="5364" spans="4:9" x14ac:dyDescent="0.25">
      <c r="D5364"/>
      <c r="E5364"/>
      <c r="F5364"/>
      <c r="G5364"/>
      <c r="H5364"/>
      <c r="I5364"/>
    </row>
    <row r="5365" spans="4:9" x14ac:dyDescent="0.25">
      <c r="D5365"/>
      <c r="E5365"/>
      <c r="F5365"/>
      <c r="G5365"/>
      <c r="H5365"/>
      <c r="I5365"/>
    </row>
    <row r="5366" spans="4:9" x14ac:dyDescent="0.25">
      <c r="D5366"/>
      <c r="E5366"/>
      <c r="F5366"/>
      <c r="G5366"/>
      <c r="H5366"/>
      <c r="I5366"/>
    </row>
    <row r="5367" spans="4:9" x14ac:dyDescent="0.25">
      <c r="D5367"/>
      <c r="E5367"/>
      <c r="F5367"/>
      <c r="G5367"/>
      <c r="H5367"/>
      <c r="I5367"/>
    </row>
    <row r="5368" spans="4:9" x14ac:dyDescent="0.25">
      <c r="D5368"/>
      <c r="E5368"/>
      <c r="F5368"/>
      <c r="G5368"/>
      <c r="H5368"/>
      <c r="I5368"/>
    </row>
    <row r="5369" spans="4:9" x14ac:dyDescent="0.25">
      <c r="D5369"/>
      <c r="E5369"/>
      <c r="F5369"/>
      <c r="G5369"/>
      <c r="H5369"/>
      <c r="I5369"/>
    </row>
    <row r="5370" spans="4:9" x14ac:dyDescent="0.25">
      <c r="D5370"/>
      <c r="E5370"/>
      <c r="F5370"/>
      <c r="G5370"/>
      <c r="H5370"/>
      <c r="I5370"/>
    </row>
    <row r="5371" spans="4:9" x14ac:dyDescent="0.25">
      <c r="D5371"/>
      <c r="E5371"/>
      <c r="F5371"/>
      <c r="G5371"/>
      <c r="H5371"/>
      <c r="I5371"/>
    </row>
    <row r="5372" spans="4:9" x14ac:dyDescent="0.25">
      <c r="D5372"/>
      <c r="E5372"/>
      <c r="F5372"/>
      <c r="G5372"/>
      <c r="H5372"/>
      <c r="I5372"/>
    </row>
    <row r="5373" spans="4:9" x14ac:dyDescent="0.25">
      <c r="D5373"/>
      <c r="E5373"/>
      <c r="F5373"/>
      <c r="G5373"/>
      <c r="H5373"/>
      <c r="I5373"/>
    </row>
    <row r="5374" spans="4:9" x14ac:dyDescent="0.25">
      <c r="D5374"/>
      <c r="E5374"/>
      <c r="F5374"/>
      <c r="G5374"/>
      <c r="H5374"/>
      <c r="I5374"/>
    </row>
    <row r="5375" spans="4:9" x14ac:dyDescent="0.25">
      <c r="D5375"/>
      <c r="E5375"/>
      <c r="F5375"/>
      <c r="G5375"/>
      <c r="H5375"/>
      <c r="I5375"/>
    </row>
    <row r="5376" spans="4:9" x14ac:dyDescent="0.25">
      <c r="D5376"/>
      <c r="E5376"/>
      <c r="F5376"/>
      <c r="G5376"/>
      <c r="H5376"/>
      <c r="I5376"/>
    </row>
    <row r="5377" spans="4:9" x14ac:dyDescent="0.25">
      <c r="D5377"/>
      <c r="E5377"/>
      <c r="F5377"/>
      <c r="G5377"/>
      <c r="H5377"/>
      <c r="I5377"/>
    </row>
    <row r="5378" spans="4:9" x14ac:dyDescent="0.25">
      <c r="D5378"/>
      <c r="E5378"/>
      <c r="F5378"/>
      <c r="G5378"/>
      <c r="H5378"/>
      <c r="I5378"/>
    </row>
    <row r="5379" spans="4:9" x14ac:dyDescent="0.25">
      <c r="D5379"/>
      <c r="E5379"/>
      <c r="F5379"/>
      <c r="G5379"/>
      <c r="H5379"/>
      <c r="I5379"/>
    </row>
    <row r="5380" spans="4:9" x14ac:dyDescent="0.25">
      <c r="D5380"/>
      <c r="E5380"/>
      <c r="F5380"/>
      <c r="G5380"/>
      <c r="H5380"/>
      <c r="I5380"/>
    </row>
    <row r="5381" spans="4:9" x14ac:dyDescent="0.25">
      <c r="D5381"/>
      <c r="E5381"/>
      <c r="F5381"/>
      <c r="G5381"/>
      <c r="H5381"/>
      <c r="I5381"/>
    </row>
    <row r="5382" spans="4:9" x14ac:dyDescent="0.25">
      <c r="D5382"/>
      <c r="E5382"/>
      <c r="F5382"/>
      <c r="G5382"/>
      <c r="H5382"/>
      <c r="I5382"/>
    </row>
    <row r="5383" spans="4:9" x14ac:dyDescent="0.25">
      <c r="D5383"/>
      <c r="E5383"/>
      <c r="F5383"/>
      <c r="G5383"/>
      <c r="H5383"/>
      <c r="I5383"/>
    </row>
    <row r="5384" spans="4:9" x14ac:dyDescent="0.25">
      <c r="D5384"/>
      <c r="E5384"/>
      <c r="F5384"/>
      <c r="G5384"/>
      <c r="H5384"/>
      <c r="I5384"/>
    </row>
    <row r="5385" spans="4:9" x14ac:dyDescent="0.25">
      <c r="D5385"/>
      <c r="E5385"/>
      <c r="F5385"/>
      <c r="G5385"/>
      <c r="H5385"/>
      <c r="I5385"/>
    </row>
    <row r="5386" spans="4:9" x14ac:dyDescent="0.25">
      <c r="D5386"/>
      <c r="E5386"/>
      <c r="F5386"/>
      <c r="G5386"/>
      <c r="H5386"/>
      <c r="I5386"/>
    </row>
    <row r="5387" spans="4:9" x14ac:dyDescent="0.25">
      <c r="D5387"/>
      <c r="E5387"/>
      <c r="F5387"/>
      <c r="G5387"/>
      <c r="H5387"/>
      <c r="I5387"/>
    </row>
    <row r="5388" spans="4:9" x14ac:dyDescent="0.25">
      <c r="D5388"/>
      <c r="E5388"/>
      <c r="F5388"/>
      <c r="G5388"/>
      <c r="H5388"/>
      <c r="I5388"/>
    </row>
    <row r="5389" spans="4:9" x14ac:dyDescent="0.25">
      <c r="D5389"/>
      <c r="E5389"/>
      <c r="F5389"/>
      <c r="G5389"/>
      <c r="H5389"/>
      <c r="I5389"/>
    </row>
    <row r="5390" spans="4:9" x14ac:dyDescent="0.25">
      <c r="D5390"/>
      <c r="E5390"/>
      <c r="F5390"/>
      <c r="G5390"/>
      <c r="H5390"/>
      <c r="I5390"/>
    </row>
    <row r="5391" spans="4:9" x14ac:dyDescent="0.25">
      <c r="D5391"/>
      <c r="E5391"/>
      <c r="F5391"/>
      <c r="G5391"/>
      <c r="H5391"/>
      <c r="I5391"/>
    </row>
    <row r="5392" spans="4:9" x14ac:dyDescent="0.25">
      <c r="D5392"/>
      <c r="E5392"/>
      <c r="F5392"/>
      <c r="G5392"/>
      <c r="H5392"/>
      <c r="I5392"/>
    </row>
    <row r="5393" spans="4:9" x14ac:dyDescent="0.25">
      <c r="D5393"/>
      <c r="E5393"/>
      <c r="F5393"/>
      <c r="G5393"/>
      <c r="H5393"/>
      <c r="I5393"/>
    </row>
    <row r="5394" spans="4:9" x14ac:dyDescent="0.25">
      <c r="D5394"/>
      <c r="E5394"/>
      <c r="F5394"/>
      <c r="G5394"/>
      <c r="H5394"/>
      <c r="I5394"/>
    </row>
    <row r="5395" spans="4:9" x14ac:dyDescent="0.25">
      <c r="D5395"/>
      <c r="E5395"/>
      <c r="F5395"/>
      <c r="G5395"/>
      <c r="H5395"/>
      <c r="I5395"/>
    </row>
    <row r="5396" spans="4:9" x14ac:dyDescent="0.25">
      <c r="D5396"/>
      <c r="E5396"/>
      <c r="F5396"/>
      <c r="G5396"/>
      <c r="H5396"/>
      <c r="I5396"/>
    </row>
    <row r="5397" spans="4:9" x14ac:dyDescent="0.25">
      <c r="D5397"/>
      <c r="E5397"/>
      <c r="F5397"/>
      <c r="G5397"/>
      <c r="H5397"/>
      <c r="I5397"/>
    </row>
    <row r="5398" spans="4:9" x14ac:dyDescent="0.25">
      <c r="D5398"/>
      <c r="E5398"/>
      <c r="F5398"/>
      <c r="G5398"/>
      <c r="H5398"/>
      <c r="I5398"/>
    </row>
    <row r="5399" spans="4:9" x14ac:dyDescent="0.25">
      <c r="D5399"/>
      <c r="E5399"/>
      <c r="F5399"/>
      <c r="G5399"/>
      <c r="H5399"/>
      <c r="I5399"/>
    </row>
    <row r="5400" spans="4:9" x14ac:dyDescent="0.25">
      <c r="D5400"/>
      <c r="E5400"/>
      <c r="F5400"/>
      <c r="G5400"/>
      <c r="H5400"/>
      <c r="I5400"/>
    </row>
    <row r="5401" spans="4:9" x14ac:dyDescent="0.25">
      <c r="D5401"/>
      <c r="E5401"/>
      <c r="F5401"/>
      <c r="G5401"/>
      <c r="H5401"/>
      <c r="I5401"/>
    </row>
    <row r="5402" spans="4:9" x14ac:dyDescent="0.25">
      <c r="D5402"/>
      <c r="E5402"/>
      <c r="F5402"/>
      <c r="G5402"/>
      <c r="H5402"/>
      <c r="I5402"/>
    </row>
    <row r="5403" spans="4:9" x14ac:dyDescent="0.25">
      <c r="D5403"/>
      <c r="E5403"/>
      <c r="F5403"/>
      <c r="G5403"/>
      <c r="H5403"/>
      <c r="I5403"/>
    </row>
    <row r="5404" spans="4:9" x14ac:dyDescent="0.25">
      <c r="D5404"/>
      <c r="E5404"/>
      <c r="F5404"/>
      <c r="G5404"/>
      <c r="H5404"/>
      <c r="I5404"/>
    </row>
    <row r="5405" spans="4:9" x14ac:dyDescent="0.25">
      <c r="D5405"/>
      <c r="E5405"/>
      <c r="F5405"/>
      <c r="G5405"/>
      <c r="H5405"/>
      <c r="I5405"/>
    </row>
    <row r="5406" spans="4:9" x14ac:dyDescent="0.25">
      <c r="D5406"/>
      <c r="E5406"/>
      <c r="F5406"/>
      <c r="G5406"/>
      <c r="H5406"/>
      <c r="I5406"/>
    </row>
    <row r="5407" spans="4:9" x14ac:dyDescent="0.25">
      <c r="D5407"/>
      <c r="E5407"/>
      <c r="F5407"/>
      <c r="G5407"/>
      <c r="H5407"/>
      <c r="I5407"/>
    </row>
    <row r="5408" spans="4:9" x14ac:dyDescent="0.25">
      <c r="D5408"/>
      <c r="E5408"/>
      <c r="F5408"/>
      <c r="G5408"/>
      <c r="H5408"/>
      <c r="I5408"/>
    </row>
    <row r="5409" spans="4:9" x14ac:dyDescent="0.25">
      <c r="D5409"/>
      <c r="E5409"/>
      <c r="F5409"/>
      <c r="G5409"/>
      <c r="H5409"/>
      <c r="I5409"/>
    </row>
    <row r="5410" spans="4:9" x14ac:dyDescent="0.25">
      <c r="D5410"/>
      <c r="E5410"/>
      <c r="F5410"/>
      <c r="G5410"/>
      <c r="H5410"/>
      <c r="I5410"/>
    </row>
    <row r="5411" spans="4:9" x14ac:dyDescent="0.25">
      <c r="D5411"/>
      <c r="E5411"/>
      <c r="F5411"/>
      <c r="G5411"/>
      <c r="H5411"/>
      <c r="I5411"/>
    </row>
    <row r="5412" spans="4:9" x14ac:dyDescent="0.25">
      <c r="D5412"/>
      <c r="E5412"/>
      <c r="F5412"/>
      <c r="G5412"/>
      <c r="H5412"/>
      <c r="I5412"/>
    </row>
    <row r="5413" spans="4:9" x14ac:dyDescent="0.25">
      <c r="D5413"/>
      <c r="E5413"/>
      <c r="F5413"/>
      <c r="G5413"/>
      <c r="H5413"/>
      <c r="I5413"/>
    </row>
    <row r="5414" spans="4:9" x14ac:dyDescent="0.25">
      <c r="D5414"/>
      <c r="E5414"/>
      <c r="F5414"/>
      <c r="G5414"/>
      <c r="H5414"/>
      <c r="I5414"/>
    </row>
    <row r="5415" spans="4:9" x14ac:dyDescent="0.25">
      <c r="D5415"/>
      <c r="E5415"/>
      <c r="F5415"/>
      <c r="G5415"/>
      <c r="H5415"/>
      <c r="I5415"/>
    </row>
    <row r="5416" spans="4:9" x14ac:dyDescent="0.25">
      <c r="D5416"/>
      <c r="E5416"/>
      <c r="F5416"/>
      <c r="G5416"/>
      <c r="H5416"/>
      <c r="I5416"/>
    </row>
    <row r="5417" spans="4:9" x14ac:dyDescent="0.25">
      <c r="D5417"/>
      <c r="E5417"/>
      <c r="F5417"/>
      <c r="G5417"/>
      <c r="H5417"/>
      <c r="I5417"/>
    </row>
    <row r="5418" spans="4:9" x14ac:dyDescent="0.25">
      <c r="D5418"/>
      <c r="E5418"/>
      <c r="F5418"/>
      <c r="G5418"/>
      <c r="H5418"/>
      <c r="I5418"/>
    </row>
    <row r="5419" spans="4:9" x14ac:dyDescent="0.25">
      <c r="D5419"/>
      <c r="E5419"/>
      <c r="F5419"/>
      <c r="G5419"/>
      <c r="H5419"/>
      <c r="I5419"/>
    </row>
    <row r="5420" spans="4:9" x14ac:dyDescent="0.25">
      <c r="D5420"/>
      <c r="E5420"/>
      <c r="F5420"/>
      <c r="G5420"/>
      <c r="H5420"/>
      <c r="I5420"/>
    </row>
    <row r="5421" spans="4:9" x14ac:dyDescent="0.25">
      <c r="D5421"/>
      <c r="E5421"/>
      <c r="F5421"/>
      <c r="G5421"/>
      <c r="H5421"/>
      <c r="I5421"/>
    </row>
    <row r="5422" spans="4:9" x14ac:dyDescent="0.25">
      <c r="D5422"/>
      <c r="E5422"/>
      <c r="F5422"/>
      <c r="G5422"/>
      <c r="H5422"/>
      <c r="I5422"/>
    </row>
    <row r="5423" spans="4:9" x14ac:dyDescent="0.25">
      <c r="D5423"/>
      <c r="E5423"/>
      <c r="F5423"/>
      <c r="G5423"/>
      <c r="H5423"/>
      <c r="I5423"/>
    </row>
    <row r="5424" spans="4:9" x14ac:dyDescent="0.25">
      <c r="D5424"/>
      <c r="E5424"/>
      <c r="F5424"/>
      <c r="G5424"/>
      <c r="H5424"/>
      <c r="I5424"/>
    </row>
    <row r="5425" spans="4:9" x14ac:dyDescent="0.25">
      <c r="D5425"/>
      <c r="E5425"/>
      <c r="F5425"/>
      <c r="G5425"/>
      <c r="H5425"/>
      <c r="I5425"/>
    </row>
    <row r="5426" spans="4:9" x14ac:dyDescent="0.25">
      <c r="D5426"/>
      <c r="E5426"/>
      <c r="F5426"/>
      <c r="G5426"/>
      <c r="H5426"/>
      <c r="I5426"/>
    </row>
    <row r="5427" spans="4:9" x14ac:dyDescent="0.25">
      <c r="D5427"/>
      <c r="E5427"/>
      <c r="F5427"/>
      <c r="G5427"/>
      <c r="H5427"/>
      <c r="I5427"/>
    </row>
    <row r="5428" spans="4:9" x14ac:dyDescent="0.25">
      <c r="D5428"/>
      <c r="E5428"/>
      <c r="F5428"/>
      <c r="G5428"/>
      <c r="H5428"/>
      <c r="I5428"/>
    </row>
    <row r="5429" spans="4:9" x14ac:dyDescent="0.25">
      <c r="D5429"/>
      <c r="E5429"/>
      <c r="F5429"/>
      <c r="G5429"/>
      <c r="H5429"/>
      <c r="I5429"/>
    </row>
    <row r="5430" spans="4:9" x14ac:dyDescent="0.25">
      <c r="D5430"/>
      <c r="E5430"/>
      <c r="F5430"/>
      <c r="G5430"/>
      <c r="H5430"/>
      <c r="I5430"/>
    </row>
    <row r="5431" spans="4:9" x14ac:dyDescent="0.25">
      <c r="D5431"/>
      <c r="E5431"/>
      <c r="F5431"/>
      <c r="G5431"/>
      <c r="H5431"/>
      <c r="I5431"/>
    </row>
    <row r="5432" spans="4:9" x14ac:dyDescent="0.25">
      <c r="D5432"/>
      <c r="E5432"/>
      <c r="F5432"/>
      <c r="G5432"/>
      <c r="H5432"/>
      <c r="I5432"/>
    </row>
    <row r="5433" spans="4:9" x14ac:dyDescent="0.25">
      <c r="D5433"/>
      <c r="E5433"/>
      <c r="F5433"/>
      <c r="G5433"/>
      <c r="H5433"/>
      <c r="I5433"/>
    </row>
    <row r="5434" spans="4:9" x14ac:dyDescent="0.25">
      <c r="D5434"/>
      <c r="E5434"/>
      <c r="F5434"/>
      <c r="G5434"/>
      <c r="H5434"/>
      <c r="I5434"/>
    </row>
    <row r="5435" spans="4:9" x14ac:dyDescent="0.25">
      <c r="D5435"/>
      <c r="E5435"/>
      <c r="F5435"/>
      <c r="G5435"/>
      <c r="H5435"/>
      <c r="I5435"/>
    </row>
    <row r="5436" spans="4:9" x14ac:dyDescent="0.25">
      <c r="D5436"/>
      <c r="E5436"/>
      <c r="F5436"/>
      <c r="G5436"/>
      <c r="H5436"/>
      <c r="I5436"/>
    </row>
    <row r="5437" spans="4:9" x14ac:dyDescent="0.25">
      <c r="D5437"/>
      <c r="E5437"/>
      <c r="F5437"/>
      <c r="G5437"/>
      <c r="H5437"/>
      <c r="I5437"/>
    </row>
    <row r="5438" spans="4:9" x14ac:dyDescent="0.25">
      <c r="D5438"/>
      <c r="E5438"/>
      <c r="F5438"/>
      <c r="G5438"/>
      <c r="H5438"/>
      <c r="I5438"/>
    </row>
    <row r="5439" spans="4:9" x14ac:dyDescent="0.25">
      <c r="D5439"/>
      <c r="E5439"/>
      <c r="F5439"/>
      <c r="G5439"/>
      <c r="H5439"/>
      <c r="I5439"/>
    </row>
    <row r="5440" spans="4:9" x14ac:dyDescent="0.25">
      <c r="D5440"/>
      <c r="E5440"/>
      <c r="F5440"/>
      <c r="G5440"/>
      <c r="H5440"/>
      <c r="I5440"/>
    </row>
    <row r="5441" spans="4:9" x14ac:dyDescent="0.25">
      <c r="D5441"/>
      <c r="E5441"/>
      <c r="F5441"/>
      <c r="G5441"/>
      <c r="H5441"/>
      <c r="I5441"/>
    </row>
    <row r="5442" spans="4:9" x14ac:dyDescent="0.25">
      <c r="D5442"/>
      <c r="E5442"/>
      <c r="F5442"/>
      <c r="G5442"/>
      <c r="H5442"/>
      <c r="I5442"/>
    </row>
    <row r="5443" spans="4:9" x14ac:dyDescent="0.25">
      <c r="D5443"/>
      <c r="E5443"/>
      <c r="F5443"/>
      <c r="G5443"/>
      <c r="H5443"/>
      <c r="I5443"/>
    </row>
    <row r="5444" spans="4:9" x14ac:dyDescent="0.25">
      <c r="D5444"/>
      <c r="E5444"/>
      <c r="F5444"/>
      <c r="G5444"/>
      <c r="H5444"/>
      <c r="I5444"/>
    </row>
    <row r="5445" spans="4:9" x14ac:dyDescent="0.25">
      <c r="D5445"/>
      <c r="E5445"/>
      <c r="F5445"/>
      <c r="G5445"/>
      <c r="H5445"/>
      <c r="I5445"/>
    </row>
    <row r="5446" spans="4:9" x14ac:dyDescent="0.25">
      <c r="D5446"/>
      <c r="E5446"/>
      <c r="F5446"/>
      <c r="G5446"/>
      <c r="H5446"/>
      <c r="I5446"/>
    </row>
    <row r="5447" spans="4:9" x14ac:dyDescent="0.25">
      <c r="D5447"/>
      <c r="E5447"/>
      <c r="F5447"/>
      <c r="G5447"/>
      <c r="H5447"/>
      <c r="I5447"/>
    </row>
    <row r="5448" spans="4:9" x14ac:dyDescent="0.25">
      <c r="D5448"/>
      <c r="E5448"/>
      <c r="F5448"/>
      <c r="G5448"/>
      <c r="H5448"/>
      <c r="I5448"/>
    </row>
    <row r="5449" spans="4:9" x14ac:dyDescent="0.25">
      <c r="D5449"/>
      <c r="E5449"/>
      <c r="F5449"/>
      <c r="G5449"/>
      <c r="H5449"/>
      <c r="I5449"/>
    </row>
    <row r="5450" spans="4:9" x14ac:dyDescent="0.25">
      <c r="D5450"/>
      <c r="E5450"/>
      <c r="F5450"/>
      <c r="G5450"/>
      <c r="H5450"/>
      <c r="I5450"/>
    </row>
    <row r="5451" spans="4:9" x14ac:dyDescent="0.25">
      <c r="D5451"/>
      <c r="E5451"/>
      <c r="F5451"/>
      <c r="G5451"/>
      <c r="H5451"/>
      <c r="I5451"/>
    </row>
    <row r="5452" spans="4:9" x14ac:dyDescent="0.25">
      <c r="D5452"/>
      <c r="E5452"/>
      <c r="F5452"/>
      <c r="G5452"/>
      <c r="H5452"/>
      <c r="I5452"/>
    </row>
    <row r="5453" spans="4:9" x14ac:dyDescent="0.25">
      <c r="D5453"/>
      <c r="E5453"/>
      <c r="F5453"/>
      <c r="G5453"/>
      <c r="H5453"/>
      <c r="I5453"/>
    </row>
    <row r="5454" spans="4:9" x14ac:dyDescent="0.25">
      <c r="D5454"/>
      <c r="E5454"/>
      <c r="F5454"/>
      <c r="G5454"/>
      <c r="H5454"/>
      <c r="I5454"/>
    </row>
    <row r="5455" spans="4:9" x14ac:dyDescent="0.25">
      <c r="D5455"/>
      <c r="E5455"/>
      <c r="F5455"/>
      <c r="G5455"/>
      <c r="H5455"/>
      <c r="I5455"/>
    </row>
    <row r="5456" spans="4:9" x14ac:dyDescent="0.25">
      <c r="D5456"/>
      <c r="E5456"/>
      <c r="F5456"/>
      <c r="G5456"/>
      <c r="H5456"/>
      <c r="I5456"/>
    </row>
    <row r="5457" spans="4:9" x14ac:dyDescent="0.25">
      <c r="D5457"/>
      <c r="E5457"/>
      <c r="F5457"/>
      <c r="G5457"/>
      <c r="H5457"/>
      <c r="I5457"/>
    </row>
    <row r="5458" spans="4:9" x14ac:dyDescent="0.25">
      <c r="D5458"/>
      <c r="E5458"/>
      <c r="F5458"/>
      <c r="G5458"/>
      <c r="H5458"/>
      <c r="I5458"/>
    </row>
    <row r="5459" spans="4:9" x14ac:dyDescent="0.25">
      <c r="D5459"/>
      <c r="E5459"/>
      <c r="F5459"/>
      <c r="G5459"/>
      <c r="H5459"/>
      <c r="I5459"/>
    </row>
    <row r="5460" spans="4:9" x14ac:dyDescent="0.25">
      <c r="D5460"/>
      <c r="E5460"/>
      <c r="F5460"/>
      <c r="G5460"/>
      <c r="H5460"/>
      <c r="I5460"/>
    </row>
    <row r="5461" spans="4:9" x14ac:dyDescent="0.25">
      <c r="D5461"/>
      <c r="E5461"/>
      <c r="F5461"/>
      <c r="G5461"/>
      <c r="H5461"/>
      <c r="I5461"/>
    </row>
    <row r="5462" spans="4:9" x14ac:dyDescent="0.25">
      <c r="D5462"/>
      <c r="E5462"/>
      <c r="F5462"/>
      <c r="G5462"/>
      <c r="H5462"/>
      <c r="I5462"/>
    </row>
    <row r="5463" spans="4:9" x14ac:dyDescent="0.25">
      <c r="D5463"/>
      <c r="E5463"/>
      <c r="F5463"/>
      <c r="G5463"/>
      <c r="H5463"/>
      <c r="I5463"/>
    </row>
    <row r="5464" spans="4:9" x14ac:dyDescent="0.25">
      <c r="D5464"/>
      <c r="E5464"/>
      <c r="F5464"/>
      <c r="G5464"/>
      <c r="H5464"/>
      <c r="I5464"/>
    </row>
    <row r="5465" spans="4:9" x14ac:dyDescent="0.25">
      <c r="D5465"/>
      <c r="E5465"/>
      <c r="F5465"/>
      <c r="G5465"/>
      <c r="H5465"/>
      <c r="I5465"/>
    </row>
    <row r="5466" spans="4:9" x14ac:dyDescent="0.25">
      <c r="D5466"/>
      <c r="E5466"/>
      <c r="F5466"/>
      <c r="G5466"/>
      <c r="H5466"/>
      <c r="I5466"/>
    </row>
    <row r="5467" spans="4:9" x14ac:dyDescent="0.25">
      <c r="D5467"/>
      <c r="E5467"/>
      <c r="F5467"/>
      <c r="G5467"/>
      <c r="H5467"/>
      <c r="I5467"/>
    </row>
    <row r="5468" spans="4:9" x14ac:dyDescent="0.25">
      <c r="D5468"/>
      <c r="E5468"/>
      <c r="F5468"/>
      <c r="G5468"/>
      <c r="H5468"/>
      <c r="I5468"/>
    </row>
    <row r="5469" spans="4:9" x14ac:dyDescent="0.25">
      <c r="D5469"/>
      <c r="E5469"/>
      <c r="F5469"/>
      <c r="G5469"/>
      <c r="H5469"/>
      <c r="I5469"/>
    </row>
    <row r="5470" spans="4:9" x14ac:dyDescent="0.25">
      <c r="D5470"/>
      <c r="E5470"/>
      <c r="F5470"/>
      <c r="G5470"/>
      <c r="H5470"/>
      <c r="I5470"/>
    </row>
    <row r="5471" spans="4:9" x14ac:dyDescent="0.25">
      <c r="D5471"/>
      <c r="E5471"/>
      <c r="F5471"/>
      <c r="G5471"/>
      <c r="H5471"/>
      <c r="I5471"/>
    </row>
    <row r="5472" spans="4:9" x14ac:dyDescent="0.25">
      <c r="D5472"/>
      <c r="E5472"/>
      <c r="F5472"/>
      <c r="G5472"/>
      <c r="H5472"/>
      <c r="I5472"/>
    </row>
    <row r="5473" spans="4:9" x14ac:dyDescent="0.25">
      <c r="D5473"/>
      <c r="E5473"/>
      <c r="F5473"/>
      <c r="G5473"/>
      <c r="H5473"/>
      <c r="I5473"/>
    </row>
    <row r="5474" spans="4:9" x14ac:dyDescent="0.25">
      <c r="D5474"/>
      <c r="E5474"/>
      <c r="F5474"/>
      <c r="G5474"/>
      <c r="H5474"/>
      <c r="I5474"/>
    </row>
    <row r="5475" spans="4:9" x14ac:dyDescent="0.25">
      <c r="D5475"/>
      <c r="E5475"/>
      <c r="F5475"/>
      <c r="G5475"/>
      <c r="H5475"/>
      <c r="I5475"/>
    </row>
    <row r="5476" spans="4:9" x14ac:dyDescent="0.25">
      <c r="D5476"/>
      <c r="E5476"/>
      <c r="F5476"/>
      <c r="G5476"/>
      <c r="H5476"/>
      <c r="I5476"/>
    </row>
    <row r="5477" spans="4:9" x14ac:dyDescent="0.25">
      <c r="D5477"/>
      <c r="E5477"/>
      <c r="F5477"/>
      <c r="G5477"/>
      <c r="H5477"/>
      <c r="I5477"/>
    </row>
    <row r="5478" spans="4:9" x14ac:dyDescent="0.25">
      <c r="D5478"/>
      <c r="E5478"/>
      <c r="F5478"/>
      <c r="G5478"/>
      <c r="H5478"/>
      <c r="I5478"/>
    </row>
    <row r="5479" spans="4:9" x14ac:dyDescent="0.25">
      <c r="D5479"/>
      <c r="E5479"/>
      <c r="F5479"/>
      <c r="G5479"/>
      <c r="H5479"/>
      <c r="I5479"/>
    </row>
    <row r="5480" spans="4:9" x14ac:dyDescent="0.25">
      <c r="D5480"/>
      <c r="E5480"/>
      <c r="F5480"/>
      <c r="G5480"/>
      <c r="H5480"/>
      <c r="I5480"/>
    </row>
    <row r="5481" spans="4:9" x14ac:dyDescent="0.25">
      <c r="D5481"/>
      <c r="E5481"/>
      <c r="F5481"/>
      <c r="G5481"/>
      <c r="H5481"/>
      <c r="I5481"/>
    </row>
    <row r="5482" spans="4:9" x14ac:dyDescent="0.25">
      <c r="D5482"/>
      <c r="E5482"/>
      <c r="F5482"/>
      <c r="G5482"/>
      <c r="H5482"/>
      <c r="I5482"/>
    </row>
    <row r="5483" spans="4:9" x14ac:dyDescent="0.25">
      <c r="D5483"/>
      <c r="E5483"/>
      <c r="F5483"/>
      <c r="G5483"/>
      <c r="H5483"/>
      <c r="I5483"/>
    </row>
    <row r="5484" spans="4:9" x14ac:dyDescent="0.25">
      <c r="D5484"/>
      <c r="E5484"/>
      <c r="F5484"/>
      <c r="G5484"/>
      <c r="H5484"/>
      <c r="I5484"/>
    </row>
    <row r="5485" spans="4:9" x14ac:dyDescent="0.25">
      <c r="D5485"/>
      <c r="E5485"/>
      <c r="F5485"/>
      <c r="G5485"/>
      <c r="H5485"/>
      <c r="I5485"/>
    </row>
    <row r="5486" spans="4:9" x14ac:dyDescent="0.25">
      <c r="D5486"/>
      <c r="E5486"/>
      <c r="F5486"/>
      <c r="G5486"/>
      <c r="H5486"/>
      <c r="I5486"/>
    </row>
    <row r="5487" spans="4:9" x14ac:dyDescent="0.25">
      <c r="D5487"/>
      <c r="E5487"/>
      <c r="F5487"/>
      <c r="G5487"/>
      <c r="H5487"/>
      <c r="I5487"/>
    </row>
    <row r="5488" spans="4:9" x14ac:dyDescent="0.25">
      <c r="D5488"/>
      <c r="E5488"/>
      <c r="F5488"/>
      <c r="G5488"/>
      <c r="H5488"/>
      <c r="I5488"/>
    </row>
    <row r="5489" spans="4:9" x14ac:dyDescent="0.25">
      <c r="D5489"/>
      <c r="E5489"/>
      <c r="F5489"/>
      <c r="G5489"/>
      <c r="H5489"/>
      <c r="I5489"/>
    </row>
    <row r="5490" spans="4:9" x14ac:dyDescent="0.25">
      <c r="D5490"/>
      <c r="E5490"/>
      <c r="F5490"/>
      <c r="G5490"/>
      <c r="H5490"/>
      <c r="I5490"/>
    </row>
    <row r="5491" spans="4:9" x14ac:dyDescent="0.25">
      <c r="D5491"/>
      <c r="E5491"/>
      <c r="F5491"/>
      <c r="G5491"/>
      <c r="H5491"/>
      <c r="I5491"/>
    </row>
    <row r="5492" spans="4:9" x14ac:dyDescent="0.25">
      <c r="D5492"/>
      <c r="E5492"/>
      <c r="F5492"/>
      <c r="G5492"/>
      <c r="H5492"/>
      <c r="I5492"/>
    </row>
    <row r="5493" spans="4:9" x14ac:dyDescent="0.25">
      <c r="D5493"/>
      <c r="E5493"/>
      <c r="F5493"/>
      <c r="G5493"/>
      <c r="H5493"/>
      <c r="I5493"/>
    </row>
    <row r="5494" spans="4:9" x14ac:dyDescent="0.25">
      <c r="D5494"/>
      <c r="E5494"/>
      <c r="F5494"/>
      <c r="G5494"/>
      <c r="H5494"/>
      <c r="I5494"/>
    </row>
    <row r="5495" spans="4:9" x14ac:dyDescent="0.25">
      <c r="D5495"/>
      <c r="E5495"/>
      <c r="F5495"/>
      <c r="G5495"/>
      <c r="H5495"/>
      <c r="I5495"/>
    </row>
    <row r="5496" spans="4:9" x14ac:dyDescent="0.25">
      <c r="D5496"/>
      <c r="E5496"/>
      <c r="F5496"/>
      <c r="G5496"/>
      <c r="H5496"/>
      <c r="I5496"/>
    </row>
    <row r="5497" spans="4:9" x14ac:dyDescent="0.25">
      <c r="D5497"/>
      <c r="E5497"/>
      <c r="F5497"/>
      <c r="G5497"/>
      <c r="H5497"/>
      <c r="I5497"/>
    </row>
    <row r="5498" spans="4:9" x14ac:dyDescent="0.25">
      <c r="D5498"/>
      <c r="E5498"/>
      <c r="F5498"/>
      <c r="G5498"/>
      <c r="H5498"/>
      <c r="I5498"/>
    </row>
    <row r="5499" spans="4:9" x14ac:dyDescent="0.25">
      <c r="D5499"/>
      <c r="E5499"/>
      <c r="F5499"/>
      <c r="G5499"/>
      <c r="H5499"/>
      <c r="I5499"/>
    </row>
    <row r="5500" spans="4:9" x14ac:dyDescent="0.25">
      <c r="D5500"/>
      <c r="E5500"/>
      <c r="F5500"/>
      <c r="G5500"/>
      <c r="H5500"/>
      <c r="I5500"/>
    </row>
    <row r="5501" spans="4:9" x14ac:dyDescent="0.25">
      <c r="D5501"/>
      <c r="E5501"/>
      <c r="F5501"/>
      <c r="G5501"/>
      <c r="H5501"/>
      <c r="I5501"/>
    </row>
    <row r="5502" spans="4:9" x14ac:dyDescent="0.25">
      <c r="D5502"/>
      <c r="E5502"/>
      <c r="F5502"/>
      <c r="G5502"/>
      <c r="H5502"/>
      <c r="I5502"/>
    </row>
    <row r="5503" spans="4:9" x14ac:dyDescent="0.25">
      <c r="D5503"/>
      <c r="E5503"/>
      <c r="F5503"/>
      <c r="G5503"/>
      <c r="H5503"/>
      <c r="I5503"/>
    </row>
    <row r="5504" spans="4:9" x14ac:dyDescent="0.25">
      <c r="D5504"/>
      <c r="E5504"/>
      <c r="F5504"/>
      <c r="G5504"/>
      <c r="H5504"/>
      <c r="I5504"/>
    </row>
    <row r="5505" spans="4:9" x14ac:dyDescent="0.25">
      <c r="D5505"/>
      <c r="E5505"/>
      <c r="F5505"/>
      <c r="G5505"/>
      <c r="H5505"/>
      <c r="I5505"/>
    </row>
    <row r="5506" spans="4:9" x14ac:dyDescent="0.25">
      <c r="D5506"/>
      <c r="E5506"/>
      <c r="F5506"/>
      <c r="G5506"/>
      <c r="H5506"/>
      <c r="I5506"/>
    </row>
    <row r="5507" spans="4:9" x14ac:dyDescent="0.25">
      <c r="D5507"/>
      <c r="E5507"/>
      <c r="F5507"/>
      <c r="G5507"/>
      <c r="H5507"/>
      <c r="I5507"/>
    </row>
    <row r="5508" spans="4:9" x14ac:dyDescent="0.25">
      <c r="D5508"/>
      <c r="E5508"/>
      <c r="F5508"/>
      <c r="G5508"/>
      <c r="H5508"/>
      <c r="I5508"/>
    </row>
    <row r="5509" spans="4:9" x14ac:dyDescent="0.25">
      <c r="D5509"/>
      <c r="E5509"/>
      <c r="F5509"/>
      <c r="G5509"/>
      <c r="H5509"/>
      <c r="I5509"/>
    </row>
    <row r="5510" spans="4:9" x14ac:dyDescent="0.25">
      <c r="D5510"/>
      <c r="E5510"/>
      <c r="F5510"/>
      <c r="G5510"/>
      <c r="H5510"/>
      <c r="I5510"/>
    </row>
    <row r="5511" spans="4:9" x14ac:dyDescent="0.25">
      <c r="D5511"/>
      <c r="E5511"/>
      <c r="F5511"/>
      <c r="G5511"/>
      <c r="H5511"/>
      <c r="I5511"/>
    </row>
    <row r="5512" spans="4:9" x14ac:dyDescent="0.25">
      <c r="D5512"/>
      <c r="E5512"/>
      <c r="F5512"/>
      <c r="G5512"/>
      <c r="H5512"/>
      <c r="I5512"/>
    </row>
    <row r="5513" spans="4:9" x14ac:dyDescent="0.25">
      <c r="D5513"/>
      <c r="E5513"/>
      <c r="F5513"/>
      <c r="G5513"/>
      <c r="H5513"/>
      <c r="I5513"/>
    </row>
    <row r="5514" spans="4:9" x14ac:dyDescent="0.25">
      <c r="D5514"/>
      <c r="E5514"/>
      <c r="F5514"/>
      <c r="G5514"/>
      <c r="H5514"/>
      <c r="I5514"/>
    </row>
    <row r="5515" spans="4:9" x14ac:dyDescent="0.25">
      <c r="D5515"/>
      <c r="E5515"/>
      <c r="F5515"/>
      <c r="G5515"/>
      <c r="H5515"/>
      <c r="I5515"/>
    </row>
    <row r="5516" spans="4:9" x14ac:dyDescent="0.25">
      <c r="D5516"/>
      <c r="E5516"/>
      <c r="F5516"/>
      <c r="G5516"/>
      <c r="H5516"/>
      <c r="I5516"/>
    </row>
    <row r="5517" spans="4:9" x14ac:dyDescent="0.25">
      <c r="D5517"/>
      <c r="E5517"/>
      <c r="F5517"/>
      <c r="G5517"/>
      <c r="H5517"/>
      <c r="I5517"/>
    </row>
    <row r="5518" spans="4:9" x14ac:dyDescent="0.25">
      <c r="D5518"/>
      <c r="E5518"/>
      <c r="F5518"/>
      <c r="G5518"/>
      <c r="H5518"/>
      <c r="I5518"/>
    </row>
    <row r="5519" spans="4:9" x14ac:dyDescent="0.25">
      <c r="D5519"/>
      <c r="E5519"/>
      <c r="F5519"/>
      <c r="G5519"/>
      <c r="H5519"/>
      <c r="I5519"/>
    </row>
    <row r="5520" spans="4:9" x14ac:dyDescent="0.25">
      <c r="D5520"/>
      <c r="E5520"/>
      <c r="F5520"/>
      <c r="G5520"/>
      <c r="H5520"/>
      <c r="I5520"/>
    </row>
    <row r="5521" spans="4:9" x14ac:dyDescent="0.25">
      <c r="D5521"/>
      <c r="E5521"/>
      <c r="F5521"/>
      <c r="G5521"/>
      <c r="H5521"/>
      <c r="I5521"/>
    </row>
    <row r="5522" spans="4:9" x14ac:dyDescent="0.25">
      <c r="D5522"/>
      <c r="E5522"/>
      <c r="F5522"/>
      <c r="G5522"/>
      <c r="H5522"/>
      <c r="I5522"/>
    </row>
    <row r="5523" spans="4:9" x14ac:dyDescent="0.25">
      <c r="D5523"/>
      <c r="E5523"/>
      <c r="F5523"/>
      <c r="G5523"/>
      <c r="H5523"/>
      <c r="I5523"/>
    </row>
    <row r="5524" spans="4:9" x14ac:dyDescent="0.25">
      <c r="D5524"/>
      <c r="E5524"/>
      <c r="F5524"/>
      <c r="G5524"/>
      <c r="H5524"/>
      <c r="I5524"/>
    </row>
    <row r="5525" spans="4:9" x14ac:dyDescent="0.25">
      <c r="D5525"/>
      <c r="E5525"/>
      <c r="F5525"/>
      <c r="G5525"/>
      <c r="H5525"/>
      <c r="I5525"/>
    </row>
    <row r="5526" spans="4:9" x14ac:dyDescent="0.25">
      <c r="D5526"/>
      <c r="E5526"/>
      <c r="F5526"/>
      <c r="G5526"/>
      <c r="H5526"/>
      <c r="I5526"/>
    </row>
    <row r="5527" spans="4:9" x14ac:dyDescent="0.25">
      <c r="D5527"/>
      <c r="E5527"/>
      <c r="F5527"/>
      <c r="G5527"/>
      <c r="H5527"/>
      <c r="I5527"/>
    </row>
    <row r="5528" spans="4:9" x14ac:dyDescent="0.25">
      <c r="D5528"/>
      <c r="E5528"/>
      <c r="F5528"/>
      <c r="G5528"/>
      <c r="H5528"/>
      <c r="I5528"/>
    </row>
    <row r="5529" spans="4:9" x14ac:dyDescent="0.25">
      <c r="D5529"/>
      <c r="E5529"/>
      <c r="F5529"/>
      <c r="G5529"/>
      <c r="H5529"/>
      <c r="I5529"/>
    </row>
    <row r="5530" spans="4:9" x14ac:dyDescent="0.25">
      <c r="D5530"/>
      <c r="E5530"/>
      <c r="F5530"/>
      <c r="G5530"/>
      <c r="H5530"/>
      <c r="I5530"/>
    </row>
    <row r="5531" spans="4:9" x14ac:dyDescent="0.25">
      <c r="D5531"/>
      <c r="E5531"/>
      <c r="F5531"/>
      <c r="G5531"/>
      <c r="H5531"/>
      <c r="I5531"/>
    </row>
    <row r="5532" spans="4:9" x14ac:dyDescent="0.25">
      <c r="D5532"/>
      <c r="E5532"/>
      <c r="F5532"/>
      <c r="G5532"/>
      <c r="H5532"/>
      <c r="I5532"/>
    </row>
    <row r="5533" spans="4:9" x14ac:dyDescent="0.25">
      <c r="D5533"/>
      <c r="E5533"/>
      <c r="F5533"/>
      <c r="G5533"/>
      <c r="H5533"/>
      <c r="I5533"/>
    </row>
    <row r="5534" spans="4:9" x14ac:dyDescent="0.25">
      <c r="D5534"/>
      <c r="E5534"/>
      <c r="F5534"/>
      <c r="G5534"/>
      <c r="H5534"/>
      <c r="I5534"/>
    </row>
    <row r="5535" spans="4:9" x14ac:dyDescent="0.25">
      <c r="D5535"/>
      <c r="E5535"/>
      <c r="F5535"/>
      <c r="G5535"/>
      <c r="H5535"/>
      <c r="I5535"/>
    </row>
    <row r="5536" spans="4:9" x14ac:dyDescent="0.25">
      <c r="D5536"/>
      <c r="E5536"/>
      <c r="F5536"/>
      <c r="G5536"/>
      <c r="H5536"/>
      <c r="I5536"/>
    </row>
    <row r="5537" spans="4:9" x14ac:dyDescent="0.25">
      <c r="D5537"/>
      <c r="E5537"/>
      <c r="F5537"/>
      <c r="G5537"/>
      <c r="H5537"/>
      <c r="I5537"/>
    </row>
    <row r="5538" spans="4:9" x14ac:dyDescent="0.25">
      <c r="D5538"/>
      <c r="E5538"/>
      <c r="F5538"/>
      <c r="G5538"/>
      <c r="H5538"/>
      <c r="I5538"/>
    </row>
    <row r="5539" spans="4:9" x14ac:dyDescent="0.25">
      <c r="D5539"/>
      <c r="E5539"/>
      <c r="F5539"/>
      <c r="G5539"/>
      <c r="H5539"/>
      <c r="I5539"/>
    </row>
    <row r="5540" spans="4:9" x14ac:dyDescent="0.25">
      <c r="D5540"/>
      <c r="E5540"/>
      <c r="F5540"/>
      <c r="G5540"/>
      <c r="H5540"/>
      <c r="I5540"/>
    </row>
    <row r="5541" spans="4:9" x14ac:dyDescent="0.25">
      <c r="D5541"/>
      <c r="E5541"/>
      <c r="F5541"/>
      <c r="G5541"/>
      <c r="H5541"/>
      <c r="I5541"/>
    </row>
    <row r="5542" spans="4:9" x14ac:dyDescent="0.25">
      <c r="D5542"/>
      <c r="E5542"/>
      <c r="F5542"/>
      <c r="G5542"/>
      <c r="H5542"/>
      <c r="I5542"/>
    </row>
    <row r="5543" spans="4:9" x14ac:dyDescent="0.25">
      <c r="D5543"/>
      <c r="E5543"/>
      <c r="F5543"/>
      <c r="G5543"/>
      <c r="H5543"/>
      <c r="I5543"/>
    </row>
    <row r="5544" spans="4:9" x14ac:dyDescent="0.25">
      <c r="D5544"/>
      <c r="E5544"/>
      <c r="F5544"/>
      <c r="G5544"/>
      <c r="H5544"/>
      <c r="I5544"/>
    </row>
    <row r="5545" spans="4:9" x14ac:dyDescent="0.25">
      <c r="D5545"/>
      <c r="E5545"/>
      <c r="F5545"/>
      <c r="G5545"/>
      <c r="H5545"/>
      <c r="I5545"/>
    </row>
    <row r="5546" spans="4:9" x14ac:dyDescent="0.25">
      <c r="D5546"/>
      <c r="E5546"/>
      <c r="F5546"/>
      <c r="G5546"/>
      <c r="H5546"/>
      <c r="I5546"/>
    </row>
    <row r="5547" spans="4:9" x14ac:dyDescent="0.25">
      <c r="D5547"/>
      <c r="E5547"/>
      <c r="F5547"/>
      <c r="G5547"/>
      <c r="H5547"/>
      <c r="I5547"/>
    </row>
    <row r="5548" spans="4:9" x14ac:dyDescent="0.25">
      <c r="D5548"/>
      <c r="E5548"/>
      <c r="F5548"/>
      <c r="G5548"/>
      <c r="H5548"/>
      <c r="I5548"/>
    </row>
    <row r="5549" spans="4:9" x14ac:dyDescent="0.25">
      <c r="D5549"/>
      <c r="E5549"/>
      <c r="F5549"/>
      <c r="G5549"/>
      <c r="H5549"/>
      <c r="I5549"/>
    </row>
    <row r="5550" spans="4:9" x14ac:dyDescent="0.25">
      <c r="D5550"/>
      <c r="E5550"/>
      <c r="F5550"/>
      <c r="G5550"/>
      <c r="H5550"/>
      <c r="I5550"/>
    </row>
    <row r="5551" spans="4:9" x14ac:dyDescent="0.25">
      <c r="D5551"/>
      <c r="E5551"/>
      <c r="F5551"/>
      <c r="G5551"/>
      <c r="H5551"/>
      <c r="I5551"/>
    </row>
    <row r="5552" spans="4:9" x14ac:dyDescent="0.25">
      <c r="D5552"/>
      <c r="E5552"/>
      <c r="F5552"/>
      <c r="G5552"/>
      <c r="H5552"/>
      <c r="I5552"/>
    </row>
    <row r="5553" spans="4:9" x14ac:dyDescent="0.25">
      <c r="D5553"/>
      <c r="E5553"/>
      <c r="F5553"/>
      <c r="G5553"/>
      <c r="H5553"/>
      <c r="I5553"/>
    </row>
    <row r="5554" spans="4:9" x14ac:dyDescent="0.25">
      <c r="D5554"/>
      <c r="E5554"/>
      <c r="F5554"/>
      <c r="G5554"/>
      <c r="H5554"/>
      <c r="I5554"/>
    </row>
    <row r="5555" spans="4:9" x14ac:dyDescent="0.25">
      <c r="D5555"/>
      <c r="E5555"/>
      <c r="F5555"/>
      <c r="G5555"/>
      <c r="H5555"/>
      <c r="I5555"/>
    </row>
    <row r="5556" spans="4:9" x14ac:dyDescent="0.25">
      <c r="D5556"/>
      <c r="E5556"/>
      <c r="F5556"/>
      <c r="G5556"/>
      <c r="H5556"/>
      <c r="I5556"/>
    </row>
    <row r="5557" spans="4:9" x14ac:dyDescent="0.25">
      <c r="D5557"/>
      <c r="E5557"/>
      <c r="F5557"/>
      <c r="G5557"/>
      <c r="H5557"/>
      <c r="I5557"/>
    </row>
    <row r="5558" spans="4:9" x14ac:dyDescent="0.25">
      <c r="D5558"/>
      <c r="E5558"/>
      <c r="F5558"/>
      <c r="G5558"/>
      <c r="H5558"/>
      <c r="I5558"/>
    </row>
    <row r="5559" spans="4:9" x14ac:dyDescent="0.25">
      <c r="D5559"/>
      <c r="E5559"/>
      <c r="F5559"/>
      <c r="G5559"/>
      <c r="H5559"/>
      <c r="I5559"/>
    </row>
    <row r="5560" spans="4:9" x14ac:dyDescent="0.25">
      <c r="D5560"/>
      <c r="E5560"/>
      <c r="F5560"/>
      <c r="G5560"/>
      <c r="H5560"/>
      <c r="I5560"/>
    </row>
    <row r="5561" spans="4:9" x14ac:dyDescent="0.25">
      <c r="D5561"/>
      <c r="E5561"/>
      <c r="F5561"/>
      <c r="G5561"/>
      <c r="H5561"/>
      <c r="I5561"/>
    </row>
    <row r="5562" spans="4:9" x14ac:dyDescent="0.25">
      <c r="D5562"/>
      <c r="E5562"/>
      <c r="F5562"/>
      <c r="G5562"/>
      <c r="H5562"/>
      <c r="I5562"/>
    </row>
    <row r="5563" spans="4:9" x14ac:dyDescent="0.25">
      <c r="D5563"/>
      <c r="E5563"/>
      <c r="F5563"/>
      <c r="G5563"/>
      <c r="H5563"/>
      <c r="I5563"/>
    </row>
    <row r="5564" spans="4:9" x14ac:dyDescent="0.25">
      <c r="D5564"/>
      <c r="E5564"/>
      <c r="F5564"/>
      <c r="G5564"/>
      <c r="H5564"/>
      <c r="I5564"/>
    </row>
    <row r="5565" spans="4:9" x14ac:dyDescent="0.25">
      <c r="D5565"/>
      <c r="E5565"/>
      <c r="F5565"/>
      <c r="G5565"/>
      <c r="H5565"/>
      <c r="I5565"/>
    </row>
    <row r="5566" spans="4:9" x14ac:dyDescent="0.25">
      <c r="D5566"/>
      <c r="E5566"/>
      <c r="F5566"/>
      <c r="G5566"/>
      <c r="H5566"/>
      <c r="I5566"/>
    </row>
    <row r="5567" spans="4:9" x14ac:dyDescent="0.25">
      <c r="D5567"/>
      <c r="E5567"/>
      <c r="F5567"/>
      <c r="G5567"/>
      <c r="H5567"/>
      <c r="I5567"/>
    </row>
    <row r="5568" spans="4:9" x14ac:dyDescent="0.25">
      <c r="D5568"/>
      <c r="E5568"/>
      <c r="F5568"/>
      <c r="G5568"/>
      <c r="H5568"/>
      <c r="I5568"/>
    </row>
    <row r="5569" spans="4:9" x14ac:dyDescent="0.25">
      <c r="D5569"/>
      <c r="E5569"/>
      <c r="F5569"/>
      <c r="G5569"/>
      <c r="H5569"/>
      <c r="I5569"/>
    </row>
    <row r="5570" spans="4:9" x14ac:dyDescent="0.25">
      <c r="D5570"/>
      <c r="E5570"/>
      <c r="F5570"/>
      <c r="G5570"/>
      <c r="H5570"/>
      <c r="I5570"/>
    </row>
    <row r="5571" spans="4:9" x14ac:dyDescent="0.25">
      <c r="D5571"/>
      <c r="E5571"/>
      <c r="F5571"/>
      <c r="G5571"/>
      <c r="H5571"/>
      <c r="I5571"/>
    </row>
    <row r="5572" spans="4:9" x14ac:dyDescent="0.25">
      <c r="D5572"/>
      <c r="E5572"/>
      <c r="F5572"/>
      <c r="G5572"/>
      <c r="H5572"/>
      <c r="I5572"/>
    </row>
    <row r="5573" spans="4:9" x14ac:dyDescent="0.25">
      <c r="D5573"/>
      <c r="E5573"/>
      <c r="F5573"/>
      <c r="G5573"/>
      <c r="H5573"/>
      <c r="I5573"/>
    </row>
    <row r="5574" spans="4:9" x14ac:dyDescent="0.25">
      <c r="D5574"/>
      <c r="E5574"/>
      <c r="F5574"/>
      <c r="G5574"/>
      <c r="H5574"/>
      <c r="I5574"/>
    </row>
    <row r="5575" spans="4:9" x14ac:dyDescent="0.25">
      <c r="D5575"/>
      <c r="E5575"/>
      <c r="F5575"/>
      <c r="G5575"/>
      <c r="H5575"/>
      <c r="I5575"/>
    </row>
    <row r="5576" spans="4:9" x14ac:dyDescent="0.25">
      <c r="D5576"/>
      <c r="E5576"/>
      <c r="F5576"/>
      <c r="G5576"/>
      <c r="H5576"/>
      <c r="I5576"/>
    </row>
    <row r="5577" spans="4:9" x14ac:dyDescent="0.25">
      <c r="D5577"/>
      <c r="E5577"/>
      <c r="F5577"/>
      <c r="G5577"/>
      <c r="H5577"/>
      <c r="I5577"/>
    </row>
    <row r="5578" spans="4:9" x14ac:dyDescent="0.25">
      <c r="D5578"/>
      <c r="E5578"/>
      <c r="F5578"/>
      <c r="G5578"/>
      <c r="H5578"/>
      <c r="I5578"/>
    </row>
    <row r="5579" spans="4:9" x14ac:dyDescent="0.25">
      <c r="D5579"/>
      <c r="E5579"/>
      <c r="F5579"/>
      <c r="G5579"/>
      <c r="H5579"/>
      <c r="I5579"/>
    </row>
    <row r="5580" spans="4:9" x14ac:dyDescent="0.25">
      <c r="D5580"/>
      <c r="E5580"/>
      <c r="F5580"/>
      <c r="G5580"/>
      <c r="H5580"/>
      <c r="I5580"/>
    </row>
    <row r="5581" spans="4:9" x14ac:dyDescent="0.25">
      <c r="D5581"/>
      <c r="E5581"/>
      <c r="F5581"/>
      <c r="G5581"/>
      <c r="H5581"/>
      <c r="I5581"/>
    </row>
    <row r="5582" spans="4:9" x14ac:dyDescent="0.25">
      <c r="D5582"/>
      <c r="E5582"/>
      <c r="F5582"/>
      <c r="G5582"/>
      <c r="H5582"/>
      <c r="I5582"/>
    </row>
    <row r="5583" spans="4:9" x14ac:dyDescent="0.25">
      <c r="D5583"/>
      <c r="E5583"/>
      <c r="F5583"/>
      <c r="G5583"/>
      <c r="H5583"/>
      <c r="I5583"/>
    </row>
    <row r="5584" spans="4:9" x14ac:dyDescent="0.25">
      <c r="D5584"/>
      <c r="E5584"/>
      <c r="F5584"/>
      <c r="G5584"/>
      <c r="H5584"/>
      <c r="I5584"/>
    </row>
    <row r="5585" spans="4:9" x14ac:dyDescent="0.25">
      <c r="D5585"/>
      <c r="E5585"/>
      <c r="F5585"/>
      <c r="G5585"/>
      <c r="H5585"/>
      <c r="I5585"/>
    </row>
    <row r="5586" spans="4:9" x14ac:dyDescent="0.25">
      <c r="D5586"/>
      <c r="E5586"/>
      <c r="F5586"/>
      <c r="G5586"/>
      <c r="H5586"/>
      <c r="I5586"/>
    </row>
    <row r="5587" spans="4:9" x14ac:dyDescent="0.25">
      <c r="D5587"/>
      <c r="E5587"/>
      <c r="F5587"/>
      <c r="G5587"/>
      <c r="H5587"/>
      <c r="I5587"/>
    </row>
    <row r="5588" spans="4:9" x14ac:dyDescent="0.25">
      <c r="D5588"/>
      <c r="E5588"/>
      <c r="F5588"/>
      <c r="G5588"/>
      <c r="H5588"/>
      <c r="I5588"/>
    </row>
    <row r="5589" spans="4:9" x14ac:dyDescent="0.25">
      <c r="D5589"/>
      <c r="E5589"/>
      <c r="F5589"/>
      <c r="G5589"/>
      <c r="H5589"/>
      <c r="I5589"/>
    </row>
    <row r="5590" spans="4:9" x14ac:dyDescent="0.25">
      <c r="D5590"/>
      <c r="E5590"/>
      <c r="F5590"/>
      <c r="G5590"/>
      <c r="H5590"/>
      <c r="I5590"/>
    </row>
    <row r="5591" spans="4:9" x14ac:dyDescent="0.25">
      <c r="D5591"/>
      <c r="E5591"/>
      <c r="F5591"/>
      <c r="G5591"/>
      <c r="H5591"/>
      <c r="I5591"/>
    </row>
    <row r="5592" spans="4:9" x14ac:dyDescent="0.25">
      <c r="D5592"/>
      <c r="E5592"/>
      <c r="F5592"/>
      <c r="G5592"/>
      <c r="H5592"/>
      <c r="I5592"/>
    </row>
    <row r="5593" spans="4:9" x14ac:dyDescent="0.25">
      <c r="D5593"/>
      <c r="E5593"/>
      <c r="F5593"/>
      <c r="G5593"/>
      <c r="H5593"/>
      <c r="I5593"/>
    </row>
    <row r="5594" spans="4:9" x14ac:dyDescent="0.25">
      <c r="D5594"/>
      <c r="E5594"/>
      <c r="F5594"/>
      <c r="G5594"/>
      <c r="H5594"/>
      <c r="I5594"/>
    </row>
    <row r="5595" spans="4:9" x14ac:dyDescent="0.25">
      <c r="D5595"/>
      <c r="E5595"/>
      <c r="F5595"/>
      <c r="G5595"/>
      <c r="H5595"/>
      <c r="I5595"/>
    </row>
    <row r="5596" spans="4:9" x14ac:dyDescent="0.25">
      <c r="D5596"/>
      <c r="E5596"/>
      <c r="F5596"/>
      <c r="G5596"/>
      <c r="H5596"/>
      <c r="I5596"/>
    </row>
    <row r="5597" spans="4:9" x14ac:dyDescent="0.25">
      <c r="D5597"/>
      <c r="E5597"/>
      <c r="F5597"/>
      <c r="G5597"/>
      <c r="H5597"/>
      <c r="I5597"/>
    </row>
    <row r="5598" spans="4:9" x14ac:dyDescent="0.25">
      <c r="D5598"/>
      <c r="E5598"/>
      <c r="F5598"/>
      <c r="G5598"/>
      <c r="H5598"/>
      <c r="I5598"/>
    </row>
    <row r="5599" spans="4:9" x14ac:dyDescent="0.25">
      <c r="D5599"/>
      <c r="E5599"/>
      <c r="F5599"/>
      <c r="G5599"/>
      <c r="H5599"/>
      <c r="I5599"/>
    </row>
    <row r="5600" spans="4:9" x14ac:dyDescent="0.25">
      <c r="D5600"/>
      <c r="E5600"/>
      <c r="F5600"/>
      <c r="G5600"/>
      <c r="H5600"/>
      <c r="I5600"/>
    </row>
    <row r="5601" spans="4:9" x14ac:dyDescent="0.25">
      <c r="D5601"/>
      <c r="E5601"/>
      <c r="F5601"/>
      <c r="G5601"/>
      <c r="H5601"/>
      <c r="I5601"/>
    </row>
    <row r="5602" spans="4:9" x14ac:dyDescent="0.25">
      <c r="D5602"/>
      <c r="E5602"/>
      <c r="F5602"/>
      <c r="G5602"/>
      <c r="H5602"/>
      <c r="I5602"/>
    </row>
    <row r="5603" spans="4:9" x14ac:dyDescent="0.25">
      <c r="D5603"/>
      <c r="E5603"/>
      <c r="F5603"/>
      <c r="G5603"/>
      <c r="H5603"/>
      <c r="I5603"/>
    </row>
    <row r="5604" spans="4:9" x14ac:dyDescent="0.25">
      <c r="D5604"/>
      <c r="E5604"/>
      <c r="F5604"/>
      <c r="G5604"/>
      <c r="H5604"/>
      <c r="I5604"/>
    </row>
    <row r="5605" spans="4:9" x14ac:dyDescent="0.25">
      <c r="D5605"/>
      <c r="E5605"/>
      <c r="F5605"/>
      <c r="G5605"/>
      <c r="H5605"/>
      <c r="I5605"/>
    </row>
    <row r="5606" spans="4:9" x14ac:dyDescent="0.25">
      <c r="D5606"/>
      <c r="E5606"/>
      <c r="F5606"/>
      <c r="G5606"/>
      <c r="H5606"/>
      <c r="I5606"/>
    </row>
    <row r="5607" spans="4:9" x14ac:dyDescent="0.25">
      <c r="D5607"/>
      <c r="E5607"/>
      <c r="F5607"/>
      <c r="G5607"/>
      <c r="H5607"/>
      <c r="I5607"/>
    </row>
    <row r="5608" spans="4:9" x14ac:dyDescent="0.25">
      <c r="D5608"/>
      <c r="E5608"/>
      <c r="F5608"/>
      <c r="G5608"/>
      <c r="H5608"/>
      <c r="I5608"/>
    </row>
    <row r="5609" spans="4:9" x14ac:dyDescent="0.25">
      <c r="D5609"/>
      <c r="E5609"/>
      <c r="F5609"/>
      <c r="G5609"/>
      <c r="H5609"/>
      <c r="I5609"/>
    </row>
    <row r="5610" spans="4:9" x14ac:dyDescent="0.25">
      <c r="D5610"/>
      <c r="E5610"/>
      <c r="F5610"/>
      <c r="G5610"/>
      <c r="H5610"/>
      <c r="I5610"/>
    </row>
    <row r="5611" spans="4:9" x14ac:dyDescent="0.25">
      <c r="D5611"/>
      <c r="E5611"/>
      <c r="F5611"/>
      <c r="G5611"/>
      <c r="H5611"/>
      <c r="I5611"/>
    </row>
    <row r="5612" spans="4:9" x14ac:dyDescent="0.25">
      <c r="D5612"/>
      <c r="E5612"/>
      <c r="F5612"/>
      <c r="G5612"/>
      <c r="H5612"/>
      <c r="I5612"/>
    </row>
    <row r="5613" spans="4:9" x14ac:dyDescent="0.25">
      <c r="D5613"/>
      <c r="E5613"/>
      <c r="F5613"/>
      <c r="G5613"/>
      <c r="H5613"/>
      <c r="I5613"/>
    </row>
    <row r="5614" spans="4:9" x14ac:dyDescent="0.25">
      <c r="D5614"/>
      <c r="E5614"/>
      <c r="F5614"/>
      <c r="G5614"/>
      <c r="H5614"/>
      <c r="I5614"/>
    </row>
    <row r="5615" spans="4:9" x14ac:dyDescent="0.25">
      <c r="D5615"/>
      <c r="E5615"/>
      <c r="F5615"/>
      <c r="G5615"/>
      <c r="H5615"/>
      <c r="I5615"/>
    </row>
    <row r="5616" spans="4:9" x14ac:dyDescent="0.25">
      <c r="D5616"/>
      <c r="E5616"/>
      <c r="F5616"/>
      <c r="G5616"/>
      <c r="H5616"/>
      <c r="I5616"/>
    </row>
    <row r="5617" spans="4:9" x14ac:dyDescent="0.25">
      <c r="D5617"/>
      <c r="E5617"/>
      <c r="F5617"/>
      <c r="G5617"/>
      <c r="H5617"/>
      <c r="I5617"/>
    </row>
    <row r="5618" spans="4:9" x14ac:dyDescent="0.25">
      <c r="D5618"/>
      <c r="E5618"/>
      <c r="F5618"/>
      <c r="G5618"/>
      <c r="H5618"/>
      <c r="I5618"/>
    </row>
    <row r="5619" spans="4:9" x14ac:dyDescent="0.25">
      <c r="D5619"/>
      <c r="E5619"/>
      <c r="F5619"/>
      <c r="G5619"/>
      <c r="H5619"/>
      <c r="I5619"/>
    </row>
    <row r="5620" spans="4:9" x14ac:dyDescent="0.25">
      <c r="D5620"/>
      <c r="E5620"/>
      <c r="F5620"/>
      <c r="G5620"/>
      <c r="H5620"/>
      <c r="I5620"/>
    </row>
    <row r="5621" spans="4:9" x14ac:dyDescent="0.25">
      <c r="D5621"/>
      <c r="E5621"/>
      <c r="F5621"/>
      <c r="G5621"/>
      <c r="H5621"/>
      <c r="I5621"/>
    </row>
    <row r="5622" spans="4:9" x14ac:dyDescent="0.25">
      <c r="D5622"/>
      <c r="E5622"/>
      <c r="F5622"/>
      <c r="G5622"/>
      <c r="H5622"/>
      <c r="I5622"/>
    </row>
    <row r="5623" spans="4:9" x14ac:dyDescent="0.25">
      <c r="D5623"/>
      <c r="E5623"/>
      <c r="F5623"/>
      <c r="G5623"/>
      <c r="H5623"/>
      <c r="I5623"/>
    </row>
    <row r="5624" spans="4:9" x14ac:dyDescent="0.25">
      <c r="D5624"/>
      <c r="E5624"/>
      <c r="F5624"/>
      <c r="G5624"/>
      <c r="H5624"/>
      <c r="I5624"/>
    </row>
    <row r="5625" spans="4:9" x14ac:dyDescent="0.25">
      <c r="D5625"/>
      <c r="E5625"/>
      <c r="F5625"/>
      <c r="G5625"/>
      <c r="H5625"/>
      <c r="I5625"/>
    </row>
    <row r="5626" spans="4:9" x14ac:dyDescent="0.25">
      <c r="D5626"/>
      <c r="E5626"/>
      <c r="F5626"/>
      <c r="G5626"/>
      <c r="H5626"/>
      <c r="I5626"/>
    </row>
    <row r="5627" spans="4:9" x14ac:dyDescent="0.25">
      <c r="D5627"/>
      <c r="E5627"/>
      <c r="F5627"/>
      <c r="G5627"/>
      <c r="H5627"/>
      <c r="I5627"/>
    </row>
    <row r="5628" spans="4:9" x14ac:dyDescent="0.25">
      <c r="D5628"/>
      <c r="E5628"/>
      <c r="F5628"/>
      <c r="G5628"/>
      <c r="H5628"/>
      <c r="I5628"/>
    </row>
    <row r="5629" spans="4:9" x14ac:dyDescent="0.25">
      <c r="D5629"/>
      <c r="E5629"/>
      <c r="F5629"/>
      <c r="G5629"/>
      <c r="H5629"/>
      <c r="I5629"/>
    </row>
    <row r="5630" spans="4:9" x14ac:dyDescent="0.25">
      <c r="D5630"/>
      <c r="E5630"/>
      <c r="F5630"/>
      <c r="G5630"/>
      <c r="H5630"/>
      <c r="I5630"/>
    </row>
    <row r="5631" spans="4:9" x14ac:dyDescent="0.25">
      <c r="D5631"/>
      <c r="E5631"/>
      <c r="F5631"/>
      <c r="G5631"/>
      <c r="H5631"/>
      <c r="I5631"/>
    </row>
    <row r="5632" spans="4:9" x14ac:dyDescent="0.25">
      <c r="D5632"/>
      <c r="E5632"/>
      <c r="F5632"/>
      <c r="G5632"/>
      <c r="H5632"/>
      <c r="I5632"/>
    </row>
    <row r="5633" spans="4:9" x14ac:dyDescent="0.25">
      <c r="D5633"/>
      <c r="E5633"/>
      <c r="F5633"/>
      <c r="G5633"/>
      <c r="H5633"/>
      <c r="I5633"/>
    </row>
    <row r="5634" spans="4:9" x14ac:dyDescent="0.25">
      <c r="D5634"/>
      <c r="E5634"/>
      <c r="F5634"/>
      <c r="G5634"/>
      <c r="H5634"/>
      <c r="I5634"/>
    </row>
    <row r="5635" spans="4:9" x14ac:dyDescent="0.25">
      <c r="D5635"/>
      <c r="E5635"/>
      <c r="F5635"/>
      <c r="G5635"/>
      <c r="H5635"/>
      <c r="I5635"/>
    </row>
    <row r="5636" spans="4:9" x14ac:dyDescent="0.25">
      <c r="D5636"/>
      <c r="E5636"/>
      <c r="F5636"/>
      <c r="G5636"/>
      <c r="H5636"/>
      <c r="I5636"/>
    </row>
    <row r="5637" spans="4:9" x14ac:dyDescent="0.25">
      <c r="D5637"/>
      <c r="E5637"/>
      <c r="F5637"/>
      <c r="G5637"/>
      <c r="H5637"/>
      <c r="I5637"/>
    </row>
    <row r="5638" spans="4:9" x14ac:dyDescent="0.25">
      <c r="D5638"/>
      <c r="E5638"/>
      <c r="F5638"/>
      <c r="G5638"/>
      <c r="H5638"/>
      <c r="I5638"/>
    </row>
    <row r="5639" spans="4:9" x14ac:dyDescent="0.25">
      <c r="D5639"/>
      <c r="E5639"/>
      <c r="F5639"/>
      <c r="G5639"/>
      <c r="H5639"/>
      <c r="I5639"/>
    </row>
    <row r="5640" spans="4:9" x14ac:dyDescent="0.25">
      <c r="D5640"/>
      <c r="E5640"/>
      <c r="F5640"/>
      <c r="G5640"/>
      <c r="H5640"/>
      <c r="I5640"/>
    </row>
    <row r="5641" spans="4:9" x14ac:dyDescent="0.25">
      <c r="D5641"/>
      <c r="E5641"/>
      <c r="F5641"/>
      <c r="G5641"/>
      <c r="H5641"/>
      <c r="I5641"/>
    </row>
    <row r="5642" spans="4:9" x14ac:dyDescent="0.25">
      <c r="D5642"/>
      <c r="E5642"/>
      <c r="F5642"/>
      <c r="G5642"/>
      <c r="H5642"/>
      <c r="I5642"/>
    </row>
    <row r="5643" spans="4:9" x14ac:dyDescent="0.25">
      <c r="D5643"/>
      <c r="E5643"/>
      <c r="F5643"/>
      <c r="G5643"/>
      <c r="H5643"/>
      <c r="I5643"/>
    </row>
    <row r="5644" spans="4:9" x14ac:dyDescent="0.25">
      <c r="D5644"/>
      <c r="E5644"/>
      <c r="F5644"/>
      <c r="G5644"/>
      <c r="H5644"/>
      <c r="I5644"/>
    </row>
    <row r="5645" spans="4:9" x14ac:dyDescent="0.25">
      <c r="D5645"/>
      <c r="E5645"/>
      <c r="F5645"/>
      <c r="G5645"/>
      <c r="H5645"/>
      <c r="I5645"/>
    </row>
    <row r="5646" spans="4:9" x14ac:dyDescent="0.25">
      <c r="D5646"/>
      <c r="E5646"/>
      <c r="F5646"/>
      <c r="G5646"/>
      <c r="H5646"/>
      <c r="I5646"/>
    </row>
    <row r="5647" spans="4:9" x14ac:dyDescent="0.25">
      <c r="D5647"/>
      <c r="E5647"/>
      <c r="F5647"/>
      <c r="G5647"/>
      <c r="H5647"/>
      <c r="I5647"/>
    </row>
    <row r="5648" spans="4:9" x14ac:dyDescent="0.25">
      <c r="D5648"/>
      <c r="E5648"/>
      <c r="F5648"/>
      <c r="G5648"/>
      <c r="H5648"/>
      <c r="I5648"/>
    </row>
    <row r="5649" spans="4:9" x14ac:dyDescent="0.25">
      <c r="D5649"/>
      <c r="E5649"/>
      <c r="F5649"/>
      <c r="G5649"/>
      <c r="H5649"/>
      <c r="I5649"/>
    </row>
    <row r="5650" spans="4:9" x14ac:dyDescent="0.25">
      <c r="D5650"/>
      <c r="E5650"/>
      <c r="F5650"/>
      <c r="G5650"/>
      <c r="H5650"/>
      <c r="I5650"/>
    </row>
    <row r="5651" spans="4:9" x14ac:dyDescent="0.25">
      <c r="D5651"/>
      <c r="E5651"/>
      <c r="F5651"/>
      <c r="G5651"/>
      <c r="H5651"/>
      <c r="I5651"/>
    </row>
    <row r="5652" spans="4:9" x14ac:dyDescent="0.25">
      <c r="D5652"/>
      <c r="E5652"/>
      <c r="F5652"/>
      <c r="G5652"/>
      <c r="H5652"/>
      <c r="I5652"/>
    </row>
    <row r="5653" spans="4:9" x14ac:dyDescent="0.25">
      <c r="D5653"/>
      <c r="E5653"/>
      <c r="F5653"/>
      <c r="G5653"/>
      <c r="H5653"/>
      <c r="I5653"/>
    </row>
    <row r="5654" spans="4:9" x14ac:dyDescent="0.25">
      <c r="D5654"/>
      <c r="E5654"/>
      <c r="F5654"/>
      <c r="G5654"/>
      <c r="H5654"/>
      <c r="I5654"/>
    </row>
    <row r="5655" spans="4:9" x14ac:dyDescent="0.25">
      <c r="D5655"/>
      <c r="E5655"/>
      <c r="F5655"/>
      <c r="G5655"/>
      <c r="H5655"/>
      <c r="I5655"/>
    </row>
    <row r="5656" spans="4:9" x14ac:dyDescent="0.25">
      <c r="D5656"/>
      <c r="E5656"/>
      <c r="F5656"/>
      <c r="G5656"/>
      <c r="H5656"/>
      <c r="I5656"/>
    </row>
    <row r="5657" spans="4:9" x14ac:dyDescent="0.25">
      <c r="D5657"/>
      <c r="E5657"/>
      <c r="F5657"/>
      <c r="G5657"/>
      <c r="H5657"/>
      <c r="I5657"/>
    </row>
    <row r="5658" spans="4:9" x14ac:dyDescent="0.25">
      <c r="D5658"/>
      <c r="E5658"/>
      <c r="F5658"/>
      <c r="G5658"/>
      <c r="H5658"/>
      <c r="I5658"/>
    </row>
    <row r="5659" spans="4:9" x14ac:dyDescent="0.25">
      <c r="D5659"/>
      <c r="E5659"/>
      <c r="F5659"/>
      <c r="G5659"/>
      <c r="H5659"/>
      <c r="I5659"/>
    </row>
    <row r="5660" spans="4:9" x14ac:dyDescent="0.25">
      <c r="D5660"/>
      <c r="E5660"/>
      <c r="F5660"/>
      <c r="G5660"/>
      <c r="H5660"/>
      <c r="I5660"/>
    </row>
    <row r="5661" spans="4:9" x14ac:dyDescent="0.25">
      <c r="D5661"/>
      <c r="E5661"/>
      <c r="F5661"/>
      <c r="G5661"/>
      <c r="H5661"/>
      <c r="I5661"/>
    </row>
    <row r="5662" spans="4:9" x14ac:dyDescent="0.25">
      <c r="D5662"/>
      <c r="E5662"/>
      <c r="F5662"/>
      <c r="G5662"/>
      <c r="H5662"/>
      <c r="I5662"/>
    </row>
    <row r="5663" spans="4:9" x14ac:dyDescent="0.25">
      <c r="D5663"/>
      <c r="E5663"/>
      <c r="F5663"/>
      <c r="G5663"/>
      <c r="H5663"/>
      <c r="I5663"/>
    </row>
    <row r="5664" spans="4:9" x14ac:dyDescent="0.25">
      <c r="D5664"/>
      <c r="E5664"/>
      <c r="F5664"/>
      <c r="G5664"/>
      <c r="H5664"/>
      <c r="I5664"/>
    </row>
    <row r="5665" spans="4:9" x14ac:dyDescent="0.25">
      <c r="D5665"/>
      <c r="E5665"/>
      <c r="F5665"/>
      <c r="G5665"/>
      <c r="H5665"/>
      <c r="I5665"/>
    </row>
    <row r="5666" spans="4:9" x14ac:dyDescent="0.25">
      <c r="D5666"/>
      <c r="E5666"/>
      <c r="F5666"/>
      <c r="G5666"/>
      <c r="H5666"/>
      <c r="I5666"/>
    </row>
    <row r="5667" spans="4:9" x14ac:dyDescent="0.25">
      <c r="D5667"/>
      <c r="E5667"/>
      <c r="F5667"/>
      <c r="G5667"/>
      <c r="H5667"/>
      <c r="I5667"/>
    </row>
    <row r="5668" spans="4:9" x14ac:dyDescent="0.25">
      <c r="D5668"/>
      <c r="E5668"/>
      <c r="F5668"/>
      <c r="G5668"/>
      <c r="H5668"/>
      <c r="I5668"/>
    </row>
    <row r="5669" spans="4:9" x14ac:dyDescent="0.25">
      <c r="D5669"/>
      <c r="E5669"/>
      <c r="F5669"/>
      <c r="G5669"/>
      <c r="H5669"/>
      <c r="I5669"/>
    </row>
    <row r="5670" spans="4:9" x14ac:dyDescent="0.25">
      <c r="D5670"/>
      <c r="E5670"/>
      <c r="F5670"/>
      <c r="G5670"/>
      <c r="H5670"/>
      <c r="I5670"/>
    </row>
    <row r="5671" spans="4:9" x14ac:dyDescent="0.25">
      <c r="D5671"/>
      <c r="E5671"/>
      <c r="F5671"/>
      <c r="G5671"/>
      <c r="H5671"/>
      <c r="I5671"/>
    </row>
    <row r="5672" spans="4:9" x14ac:dyDescent="0.25">
      <c r="D5672"/>
      <c r="E5672"/>
      <c r="F5672"/>
      <c r="G5672"/>
      <c r="H5672"/>
      <c r="I5672"/>
    </row>
    <row r="5673" spans="4:9" x14ac:dyDescent="0.25">
      <c r="D5673"/>
      <c r="E5673"/>
      <c r="F5673"/>
      <c r="G5673"/>
      <c r="H5673"/>
      <c r="I5673"/>
    </row>
    <row r="5674" spans="4:9" x14ac:dyDescent="0.25">
      <c r="D5674"/>
      <c r="E5674"/>
      <c r="F5674"/>
      <c r="G5674"/>
      <c r="H5674"/>
      <c r="I5674"/>
    </row>
    <row r="5675" spans="4:9" x14ac:dyDescent="0.25">
      <c r="D5675"/>
      <c r="E5675"/>
      <c r="F5675"/>
      <c r="G5675"/>
      <c r="H5675"/>
      <c r="I5675"/>
    </row>
    <row r="5676" spans="4:9" x14ac:dyDescent="0.25">
      <c r="D5676"/>
      <c r="E5676"/>
      <c r="F5676"/>
      <c r="G5676"/>
      <c r="H5676"/>
      <c r="I5676"/>
    </row>
    <row r="5677" spans="4:9" x14ac:dyDescent="0.25">
      <c r="D5677"/>
      <c r="E5677"/>
      <c r="F5677"/>
      <c r="G5677"/>
      <c r="H5677"/>
      <c r="I5677"/>
    </row>
    <row r="5678" spans="4:9" x14ac:dyDescent="0.25">
      <c r="D5678"/>
      <c r="E5678"/>
      <c r="F5678"/>
      <c r="G5678"/>
      <c r="H5678"/>
      <c r="I5678"/>
    </row>
    <row r="5679" spans="4:9" x14ac:dyDescent="0.25">
      <c r="D5679"/>
      <c r="E5679"/>
      <c r="F5679"/>
      <c r="G5679"/>
      <c r="H5679"/>
      <c r="I5679"/>
    </row>
    <row r="5680" spans="4:9" x14ac:dyDescent="0.25">
      <c r="D5680"/>
      <c r="E5680"/>
      <c r="F5680"/>
      <c r="G5680"/>
      <c r="H5680"/>
      <c r="I5680"/>
    </row>
    <row r="5681" spans="4:9" x14ac:dyDescent="0.25">
      <c r="D5681"/>
      <c r="E5681"/>
      <c r="F5681"/>
      <c r="G5681"/>
      <c r="H5681"/>
      <c r="I5681"/>
    </row>
    <row r="5682" spans="4:9" x14ac:dyDescent="0.25">
      <c r="D5682"/>
      <c r="E5682"/>
      <c r="F5682"/>
      <c r="G5682"/>
      <c r="H5682"/>
      <c r="I5682"/>
    </row>
    <row r="5683" spans="4:9" x14ac:dyDescent="0.25">
      <c r="D5683"/>
      <c r="E5683"/>
      <c r="F5683"/>
      <c r="G5683"/>
      <c r="H5683"/>
      <c r="I5683"/>
    </row>
    <row r="5684" spans="4:9" x14ac:dyDescent="0.25">
      <c r="D5684"/>
      <c r="E5684"/>
      <c r="F5684"/>
      <c r="G5684"/>
      <c r="H5684"/>
      <c r="I5684"/>
    </row>
    <row r="5685" spans="4:9" x14ac:dyDescent="0.25">
      <c r="D5685"/>
      <c r="E5685"/>
      <c r="F5685"/>
      <c r="G5685"/>
      <c r="H5685"/>
      <c r="I5685"/>
    </row>
    <row r="5686" spans="4:9" x14ac:dyDescent="0.25">
      <c r="D5686"/>
      <c r="E5686"/>
      <c r="F5686"/>
      <c r="G5686"/>
      <c r="H5686"/>
      <c r="I5686"/>
    </row>
    <row r="5687" spans="4:9" x14ac:dyDescent="0.25">
      <c r="D5687"/>
      <c r="E5687"/>
      <c r="F5687"/>
      <c r="G5687"/>
      <c r="H5687"/>
      <c r="I5687"/>
    </row>
    <row r="5688" spans="4:9" x14ac:dyDescent="0.25">
      <c r="D5688"/>
      <c r="E5688"/>
      <c r="F5688"/>
      <c r="G5688"/>
      <c r="H5688"/>
      <c r="I5688"/>
    </row>
    <row r="5689" spans="4:9" x14ac:dyDescent="0.25">
      <c r="D5689"/>
      <c r="E5689"/>
      <c r="F5689"/>
      <c r="G5689"/>
      <c r="H5689"/>
      <c r="I5689"/>
    </row>
    <row r="5690" spans="4:9" x14ac:dyDescent="0.25">
      <c r="D5690"/>
      <c r="E5690"/>
      <c r="F5690"/>
      <c r="G5690"/>
      <c r="H5690"/>
      <c r="I5690"/>
    </row>
    <row r="5691" spans="4:9" x14ac:dyDescent="0.25">
      <c r="D5691"/>
      <c r="E5691"/>
      <c r="F5691"/>
      <c r="G5691"/>
      <c r="H5691"/>
      <c r="I5691"/>
    </row>
    <row r="5692" spans="4:9" x14ac:dyDescent="0.25">
      <c r="D5692"/>
      <c r="E5692"/>
      <c r="F5692"/>
      <c r="G5692"/>
      <c r="H5692"/>
      <c r="I5692"/>
    </row>
    <row r="5693" spans="4:9" x14ac:dyDescent="0.25">
      <c r="D5693"/>
      <c r="E5693"/>
      <c r="F5693"/>
      <c r="G5693"/>
      <c r="H5693"/>
      <c r="I5693"/>
    </row>
    <row r="5694" spans="4:9" x14ac:dyDescent="0.25">
      <c r="D5694"/>
      <c r="E5694"/>
      <c r="F5694"/>
      <c r="G5694"/>
      <c r="H5694"/>
      <c r="I5694"/>
    </row>
    <row r="5695" spans="4:9" x14ac:dyDescent="0.25">
      <c r="D5695"/>
      <c r="E5695"/>
      <c r="F5695"/>
      <c r="G5695"/>
      <c r="H5695"/>
      <c r="I5695"/>
    </row>
    <row r="5696" spans="4:9" x14ac:dyDescent="0.25">
      <c r="D5696"/>
      <c r="E5696"/>
      <c r="F5696"/>
      <c r="G5696"/>
      <c r="H5696"/>
      <c r="I5696"/>
    </row>
    <row r="5697" spans="4:9" x14ac:dyDescent="0.25">
      <c r="D5697"/>
      <c r="E5697"/>
      <c r="F5697"/>
      <c r="G5697"/>
      <c r="H5697"/>
      <c r="I5697"/>
    </row>
    <row r="5698" spans="4:9" x14ac:dyDescent="0.25">
      <c r="D5698"/>
      <c r="E5698"/>
      <c r="F5698"/>
      <c r="G5698"/>
      <c r="H5698"/>
      <c r="I5698"/>
    </row>
    <row r="5699" spans="4:9" x14ac:dyDescent="0.25">
      <c r="D5699"/>
      <c r="E5699"/>
      <c r="F5699"/>
      <c r="G5699"/>
      <c r="H5699"/>
      <c r="I5699"/>
    </row>
    <row r="5700" spans="4:9" x14ac:dyDescent="0.25">
      <c r="D5700"/>
      <c r="E5700"/>
      <c r="F5700"/>
      <c r="G5700"/>
      <c r="H5700"/>
      <c r="I5700"/>
    </row>
    <row r="5701" spans="4:9" x14ac:dyDescent="0.25">
      <c r="D5701"/>
      <c r="E5701"/>
      <c r="F5701"/>
      <c r="G5701"/>
      <c r="H5701"/>
      <c r="I5701"/>
    </row>
    <row r="5702" spans="4:9" x14ac:dyDescent="0.25">
      <c r="D5702"/>
      <c r="E5702"/>
      <c r="F5702"/>
      <c r="G5702"/>
      <c r="H5702"/>
      <c r="I5702"/>
    </row>
    <row r="5703" spans="4:9" x14ac:dyDescent="0.25">
      <c r="D5703"/>
      <c r="E5703"/>
      <c r="F5703"/>
      <c r="G5703"/>
      <c r="H5703"/>
      <c r="I5703"/>
    </row>
    <row r="5704" spans="4:9" x14ac:dyDescent="0.25">
      <c r="D5704"/>
      <c r="E5704"/>
      <c r="F5704"/>
      <c r="G5704"/>
      <c r="H5704"/>
      <c r="I5704"/>
    </row>
    <row r="5705" spans="4:9" x14ac:dyDescent="0.25">
      <c r="D5705"/>
      <c r="E5705"/>
      <c r="F5705"/>
      <c r="G5705"/>
      <c r="H5705"/>
      <c r="I5705"/>
    </row>
    <row r="5706" spans="4:9" x14ac:dyDescent="0.25">
      <c r="D5706"/>
      <c r="E5706"/>
      <c r="F5706"/>
      <c r="G5706"/>
      <c r="H5706"/>
      <c r="I5706"/>
    </row>
    <row r="5707" spans="4:9" x14ac:dyDescent="0.25">
      <c r="D5707"/>
      <c r="E5707"/>
      <c r="F5707"/>
      <c r="G5707"/>
      <c r="H5707"/>
      <c r="I5707"/>
    </row>
    <row r="5708" spans="4:9" x14ac:dyDescent="0.25">
      <c r="D5708"/>
      <c r="E5708"/>
      <c r="F5708"/>
      <c r="G5708"/>
      <c r="H5708"/>
      <c r="I5708"/>
    </row>
    <row r="5709" spans="4:9" x14ac:dyDescent="0.25">
      <c r="D5709"/>
      <c r="E5709"/>
      <c r="F5709"/>
      <c r="G5709"/>
      <c r="H5709"/>
      <c r="I5709"/>
    </row>
    <row r="5710" spans="4:9" x14ac:dyDescent="0.25">
      <c r="D5710"/>
      <c r="E5710"/>
      <c r="F5710"/>
      <c r="G5710"/>
      <c r="H5710"/>
      <c r="I5710"/>
    </row>
    <row r="5711" spans="4:9" x14ac:dyDescent="0.25">
      <c r="D5711"/>
      <c r="E5711"/>
      <c r="F5711"/>
      <c r="G5711"/>
      <c r="H5711"/>
      <c r="I5711"/>
    </row>
    <row r="5712" spans="4:9" x14ac:dyDescent="0.25">
      <c r="D5712"/>
      <c r="E5712"/>
      <c r="F5712"/>
      <c r="G5712"/>
      <c r="H5712"/>
      <c r="I5712"/>
    </row>
    <row r="5713" spans="4:9" x14ac:dyDescent="0.25">
      <c r="D5713"/>
      <c r="E5713"/>
      <c r="F5713"/>
      <c r="G5713"/>
      <c r="H5713"/>
      <c r="I5713"/>
    </row>
    <row r="5714" spans="4:9" x14ac:dyDescent="0.25">
      <c r="D5714"/>
      <c r="E5714"/>
      <c r="F5714"/>
      <c r="G5714"/>
      <c r="H5714"/>
      <c r="I5714"/>
    </row>
    <row r="5715" spans="4:9" x14ac:dyDescent="0.25">
      <c r="D5715"/>
      <c r="E5715"/>
      <c r="F5715"/>
      <c r="G5715"/>
      <c r="H5715"/>
      <c r="I5715"/>
    </row>
    <row r="5716" spans="4:9" x14ac:dyDescent="0.25">
      <c r="D5716"/>
      <c r="E5716"/>
      <c r="F5716"/>
      <c r="G5716"/>
      <c r="H5716"/>
      <c r="I5716"/>
    </row>
    <row r="5717" spans="4:9" x14ac:dyDescent="0.25">
      <c r="D5717"/>
      <c r="E5717"/>
      <c r="F5717"/>
      <c r="G5717"/>
      <c r="H5717"/>
      <c r="I5717"/>
    </row>
    <row r="5718" spans="4:9" x14ac:dyDescent="0.25">
      <c r="D5718"/>
      <c r="E5718"/>
      <c r="F5718"/>
      <c r="G5718"/>
      <c r="H5718"/>
      <c r="I5718"/>
    </row>
    <row r="5719" spans="4:9" x14ac:dyDescent="0.25">
      <c r="D5719"/>
      <c r="E5719"/>
      <c r="F5719"/>
      <c r="G5719"/>
      <c r="H5719"/>
      <c r="I5719"/>
    </row>
    <row r="5720" spans="4:9" x14ac:dyDescent="0.25">
      <c r="D5720"/>
      <c r="E5720"/>
      <c r="F5720"/>
      <c r="G5720"/>
      <c r="H5720"/>
      <c r="I5720"/>
    </row>
    <row r="5721" spans="4:9" x14ac:dyDescent="0.25">
      <c r="D5721"/>
      <c r="E5721"/>
      <c r="F5721"/>
      <c r="G5721"/>
      <c r="H5721"/>
      <c r="I5721"/>
    </row>
    <row r="5722" spans="4:9" x14ac:dyDescent="0.25">
      <c r="D5722"/>
      <c r="E5722"/>
      <c r="F5722"/>
      <c r="G5722"/>
      <c r="H5722"/>
      <c r="I5722"/>
    </row>
    <row r="5723" spans="4:9" x14ac:dyDescent="0.25">
      <c r="D5723"/>
      <c r="E5723"/>
      <c r="F5723"/>
      <c r="G5723"/>
      <c r="H5723"/>
      <c r="I5723"/>
    </row>
    <row r="5724" spans="4:9" x14ac:dyDescent="0.25">
      <c r="D5724"/>
      <c r="E5724"/>
      <c r="F5724"/>
      <c r="G5724"/>
      <c r="H5724"/>
      <c r="I5724"/>
    </row>
    <row r="5725" spans="4:9" x14ac:dyDescent="0.25">
      <c r="D5725"/>
      <c r="E5725"/>
      <c r="F5725"/>
      <c r="G5725"/>
      <c r="H5725"/>
      <c r="I5725"/>
    </row>
    <row r="5726" spans="4:9" x14ac:dyDescent="0.25">
      <c r="D5726"/>
      <c r="E5726"/>
      <c r="F5726"/>
      <c r="G5726"/>
      <c r="H5726"/>
      <c r="I5726"/>
    </row>
    <row r="5727" spans="4:9" x14ac:dyDescent="0.25">
      <c r="D5727"/>
      <c r="E5727"/>
      <c r="F5727"/>
      <c r="G5727"/>
      <c r="H5727"/>
      <c r="I5727"/>
    </row>
    <row r="5728" spans="4:9" x14ac:dyDescent="0.25">
      <c r="D5728"/>
      <c r="E5728"/>
      <c r="F5728"/>
      <c r="G5728"/>
      <c r="H5728"/>
      <c r="I5728"/>
    </row>
    <row r="5729" spans="4:9" x14ac:dyDescent="0.25">
      <c r="D5729"/>
      <c r="E5729"/>
      <c r="F5729"/>
      <c r="G5729"/>
      <c r="H5729"/>
      <c r="I5729"/>
    </row>
    <row r="5730" spans="4:9" x14ac:dyDescent="0.25">
      <c r="D5730"/>
      <c r="E5730"/>
      <c r="F5730"/>
      <c r="G5730"/>
      <c r="H5730"/>
      <c r="I5730"/>
    </row>
    <row r="5731" spans="4:9" x14ac:dyDescent="0.25">
      <c r="D5731"/>
      <c r="E5731"/>
      <c r="F5731"/>
      <c r="G5731"/>
      <c r="H5731"/>
      <c r="I5731"/>
    </row>
    <row r="5732" spans="4:9" x14ac:dyDescent="0.25">
      <c r="D5732"/>
      <c r="E5732"/>
      <c r="F5732"/>
      <c r="G5732"/>
      <c r="H5732"/>
      <c r="I5732"/>
    </row>
    <row r="5733" spans="4:9" x14ac:dyDescent="0.25">
      <c r="D5733"/>
      <c r="E5733"/>
      <c r="F5733"/>
      <c r="G5733"/>
      <c r="H5733"/>
      <c r="I5733"/>
    </row>
    <row r="5734" spans="4:9" x14ac:dyDescent="0.25">
      <c r="D5734"/>
      <c r="E5734"/>
      <c r="F5734"/>
      <c r="G5734"/>
      <c r="H5734"/>
      <c r="I5734"/>
    </row>
    <row r="5735" spans="4:9" x14ac:dyDescent="0.25">
      <c r="D5735"/>
      <c r="E5735"/>
      <c r="F5735"/>
      <c r="G5735"/>
      <c r="H5735"/>
      <c r="I5735"/>
    </row>
    <row r="5736" spans="4:9" x14ac:dyDescent="0.25">
      <c r="D5736"/>
      <c r="E5736"/>
      <c r="F5736"/>
      <c r="G5736"/>
      <c r="H5736"/>
      <c r="I5736"/>
    </row>
    <row r="5737" spans="4:9" x14ac:dyDescent="0.25">
      <c r="D5737"/>
      <c r="E5737"/>
      <c r="F5737"/>
      <c r="G5737"/>
      <c r="H5737"/>
      <c r="I5737"/>
    </row>
    <row r="5738" spans="4:9" x14ac:dyDescent="0.25">
      <c r="D5738"/>
      <c r="E5738"/>
      <c r="F5738"/>
      <c r="G5738"/>
      <c r="H5738"/>
      <c r="I5738"/>
    </row>
    <row r="5739" spans="4:9" x14ac:dyDescent="0.25">
      <c r="D5739"/>
      <c r="E5739"/>
      <c r="F5739"/>
      <c r="G5739"/>
      <c r="H5739"/>
      <c r="I5739"/>
    </row>
    <row r="5740" spans="4:9" x14ac:dyDescent="0.25">
      <c r="D5740"/>
      <c r="E5740"/>
      <c r="F5740"/>
      <c r="G5740"/>
      <c r="H5740"/>
      <c r="I5740"/>
    </row>
    <row r="5741" spans="4:9" x14ac:dyDescent="0.25">
      <c r="D5741"/>
      <c r="E5741"/>
      <c r="F5741"/>
      <c r="G5741"/>
      <c r="H5741"/>
      <c r="I5741"/>
    </row>
    <row r="5742" spans="4:9" x14ac:dyDescent="0.25">
      <c r="D5742"/>
      <c r="E5742"/>
      <c r="F5742"/>
      <c r="G5742"/>
      <c r="H5742"/>
      <c r="I5742"/>
    </row>
    <row r="5743" spans="4:9" x14ac:dyDescent="0.25">
      <c r="D5743"/>
      <c r="E5743"/>
      <c r="F5743"/>
      <c r="G5743"/>
      <c r="H5743"/>
      <c r="I5743"/>
    </row>
    <row r="5744" spans="4:9" x14ac:dyDescent="0.25">
      <c r="D5744"/>
      <c r="E5744"/>
      <c r="F5744"/>
      <c r="G5744"/>
      <c r="H5744"/>
      <c r="I5744"/>
    </row>
    <row r="5745" spans="4:9" x14ac:dyDescent="0.25">
      <c r="D5745"/>
      <c r="E5745"/>
      <c r="F5745"/>
      <c r="G5745"/>
      <c r="H5745"/>
      <c r="I5745"/>
    </row>
    <row r="5746" spans="4:9" x14ac:dyDescent="0.25">
      <c r="D5746"/>
      <c r="E5746"/>
      <c r="F5746"/>
      <c r="G5746"/>
      <c r="H5746"/>
      <c r="I5746"/>
    </row>
    <row r="5747" spans="4:9" x14ac:dyDescent="0.25">
      <c r="D5747"/>
      <c r="E5747"/>
      <c r="F5747"/>
      <c r="G5747"/>
      <c r="H5747"/>
      <c r="I5747"/>
    </row>
    <row r="5748" spans="4:9" x14ac:dyDescent="0.25">
      <c r="D5748"/>
      <c r="E5748"/>
      <c r="F5748"/>
      <c r="G5748"/>
      <c r="H5748"/>
      <c r="I5748"/>
    </row>
    <row r="5749" spans="4:9" x14ac:dyDescent="0.25">
      <c r="D5749"/>
      <c r="E5749"/>
      <c r="F5749"/>
      <c r="G5749"/>
      <c r="H5749"/>
      <c r="I5749"/>
    </row>
    <row r="5750" spans="4:9" x14ac:dyDescent="0.25">
      <c r="D5750"/>
      <c r="E5750"/>
      <c r="F5750"/>
      <c r="G5750"/>
      <c r="H5750"/>
      <c r="I5750"/>
    </row>
    <row r="5751" spans="4:9" x14ac:dyDescent="0.25">
      <c r="D5751"/>
      <c r="E5751"/>
      <c r="F5751"/>
      <c r="G5751"/>
      <c r="H5751"/>
      <c r="I5751"/>
    </row>
    <row r="5752" spans="4:9" x14ac:dyDescent="0.25">
      <c r="D5752"/>
      <c r="E5752"/>
      <c r="F5752"/>
      <c r="G5752"/>
      <c r="H5752"/>
      <c r="I5752"/>
    </row>
    <row r="5753" spans="4:9" x14ac:dyDescent="0.25">
      <c r="D5753"/>
      <c r="E5753"/>
      <c r="F5753"/>
      <c r="G5753"/>
      <c r="H5753"/>
      <c r="I5753"/>
    </row>
    <row r="5754" spans="4:9" x14ac:dyDescent="0.25">
      <c r="D5754"/>
      <c r="E5754"/>
      <c r="F5754"/>
      <c r="G5754"/>
      <c r="H5754"/>
      <c r="I5754"/>
    </row>
    <row r="5755" spans="4:9" x14ac:dyDescent="0.25">
      <c r="D5755"/>
      <c r="E5755"/>
      <c r="F5755"/>
      <c r="G5755"/>
      <c r="H5755"/>
      <c r="I5755"/>
    </row>
    <row r="5756" spans="4:9" x14ac:dyDescent="0.25">
      <c r="D5756"/>
      <c r="E5756"/>
      <c r="F5756"/>
      <c r="G5756"/>
      <c r="H5756"/>
      <c r="I5756"/>
    </row>
    <row r="5757" spans="4:9" x14ac:dyDescent="0.25">
      <c r="D5757"/>
      <c r="E5757"/>
      <c r="F5757"/>
      <c r="G5757"/>
      <c r="H5757"/>
      <c r="I5757"/>
    </row>
    <row r="5758" spans="4:9" x14ac:dyDescent="0.25">
      <c r="D5758"/>
      <c r="E5758"/>
      <c r="F5758"/>
      <c r="G5758"/>
      <c r="H5758"/>
      <c r="I5758"/>
    </row>
    <row r="5759" spans="4:9" x14ac:dyDescent="0.25">
      <c r="D5759"/>
      <c r="E5759"/>
      <c r="F5759"/>
      <c r="G5759"/>
      <c r="H5759"/>
      <c r="I5759"/>
    </row>
    <row r="5760" spans="4:9" x14ac:dyDescent="0.25">
      <c r="D5760"/>
      <c r="E5760"/>
      <c r="F5760"/>
      <c r="G5760"/>
      <c r="H5760"/>
      <c r="I5760"/>
    </row>
    <row r="5761" spans="4:9" x14ac:dyDescent="0.25">
      <c r="D5761"/>
      <c r="E5761"/>
      <c r="F5761"/>
      <c r="G5761"/>
      <c r="H5761"/>
      <c r="I5761"/>
    </row>
    <row r="5762" spans="4:9" x14ac:dyDescent="0.25">
      <c r="D5762"/>
      <c r="E5762"/>
      <c r="F5762"/>
      <c r="G5762"/>
      <c r="H5762"/>
      <c r="I5762"/>
    </row>
    <row r="5763" spans="4:9" x14ac:dyDescent="0.25">
      <c r="D5763"/>
      <c r="E5763"/>
      <c r="F5763"/>
      <c r="G5763"/>
      <c r="H5763"/>
      <c r="I5763"/>
    </row>
    <row r="5764" spans="4:9" x14ac:dyDescent="0.25">
      <c r="D5764"/>
      <c r="E5764"/>
      <c r="F5764"/>
      <c r="G5764"/>
      <c r="H5764"/>
      <c r="I5764"/>
    </row>
    <row r="5765" spans="4:9" x14ac:dyDescent="0.25">
      <c r="D5765"/>
      <c r="E5765"/>
      <c r="F5765"/>
      <c r="G5765"/>
      <c r="H5765"/>
      <c r="I5765"/>
    </row>
    <row r="5766" spans="4:9" x14ac:dyDescent="0.25">
      <c r="D5766"/>
      <c r="E5766"/>
      <c r="F5766"/>
      <c r="G5766"/>
      <c r="H5766"/>
      <c r="I5766"/>
    </row>
    <row r="5767" spans="4:9" x14ac:dyDescent="0.25">
      <c r="D5767"/>
      <c r="E5767"/>
      <c r="F5767"/>
      <c r="G5767"/>
      <c r="H5767"/>
      <c r="I5767"/>
    </row>
    <row r="5768" spans="4:9" x14ac:dyDescent="0.25">
      <c r="D5768"/>
      <c r="E5768"/>
      <c r="F5768"/>
      <c r="G5768"/>
      <c r="H5768"/>
      <c r="I5768"/>
    </row>
    <row r="5769" spans="4:9" x14ac:dyDescent="0.25">
      <c r="D5769"/>
      <c r="E5769"/>
      <c r="F5769"/>
      <c r="G5769"/>
      <c r="H5769"/>
      <c r="I5769"/>
    </row>
    <row r="5770" spans="4:9" x14ac:dyDescent="0.25">
      <c r="D5770"/>
      <c r="E5770"/>
      <c r="F5770"/>
      <c r="G5770"/>
      <c r="H5770"/>
      <c r="I5770"/>
    </row>
    <row r="5771" spans="4:9" x14ac:dyDescent="0.25">
      <c r="D5771"/>
      <c r="E5771"/>
      <c r="F5771"/>
      <c r="G5771"/>
      <c r="H5771"/>
      <c r="I5771"/>
    </row>
    <row r="5772" spans="4:9" x14ac:dyDescent="0.25">
      <c r="D5772"/>
      <c r="E5772"/>
      <c r="F5772"/>
      <c r="G5772"/>
      <c r="H5772"/>
      <c r="I5772"/>
    </row>
    <row r="5773" spans="4:9" x14ac:dyDescent="0.25">
      <c r="D5773"/>
      <c r="E5773"/>
      <c r="F5773"/>
      <c r="G5773"/>
      <c r="H5773"/>
      <c r="I5773"/>
    </row>
    <row r="5774" spans="4:9" x14ac:dyDescent="0.25">
      <c r="D5774"/>
      <c r="E5774"/>
      <c r="F5774"/>
      <c r="G5774"/>
      <c r="H5774"/>
      <c r="I5774"/>
    </row>
    <row r="5775" spans="4:9" x14ac:dyDescent="0.25">
      <c r="D5775"/>
      <c r="E5775"/>
      <c r="F5775"/>
      <c r="G5775"/>
      <c r="H5775"/>
      <c r="I5775"/>
    </row>
    <row r="5776" spans="4:9" x14ac:dyDescent="0.25">
      <c r="D5776"/>
      <c r="E5776"/>
      <c r="F5776"/>
      <c r="G5776"/>
      <c r="H5776"/>
      <c r="I5776"/>
    </row>
    <row r="5777" spans="4:9" x14ac:dyDescent="0.25">
      <c r="D5777"/>
      <c r="E5777"/>
      <c r="F5777"/>
      <c r="G5777"/>
      <c r="H5777"/>
      <c r="I5777"/>
    </row>
    <row r="5778" spans="4:9" x14ac:dyDescent="0.25">
      <c r="D5778"/>
      <c r="E5778"/>
      <c r="F5778"/>
      <c r="G5778"/>
      <c r="H5778"/>
      <c r="I5778"/>
    </row>
    <row r="5779" spans="4:9" x14ac:dyDescent="0.25">
      <c r="D5779"/>
      <c r="E5779"/>
      <c r="F5779"/>
      <c r="G5779"/>
      <c r="H5779"/>
      <c r="I5779"/>
    </row>
    <row r="5780" spans="4:9" x14ac:dyDescent="0.25">
      <c r="D5780"/>
      <c r="E5780"/>
      <c r="F5780"/>
      <c r="G5780"/>
      <c r="H5780"/>
      <c r="I5780"/>
    </row>
    <row r="5781" spans="4:9" x14ac:dyDescent="0.25">
      <c r="D5781"/>
      <c r="E5781"/>
      <c r="F5781"/>
      <c r="G5781"/>
      <c r="H5781"/>
      <c r="I5781"/>
    </row>
    <row r="5782" spans="4:9" x14ac:dyDescent="0.25">
      <c r="D5782"/>
      <c r="E5782"/>
      <c r="F5782"/>
      <c r="G5782"/>
      <c r="H5782"/>
      <c r="I5782"/>
    </row>
    <row r="5783" spans="4:9" x14ac:dyDescent="0.25">
      <c r="D5783"/>
      <c r="E5783"/>
      <c r="F5783"/>
      <c r="G5783"/>
      <c r="H5783"/>
      <c r="I5783"/>
    </row>
    <row r="5784" spans="4:9" x14ac:dyDescent="0.25">
      <c r="D5784"/>
      <c r="E5784"/>
      <c r="F5784"/>
      <c r="G5784"/>
      <c r="H5784"/>
      <c r="I5784"/>
    </row>
    <row r="5785" spans="4:9" x14ac:dyDescent="0.25">
      <c r="D5785"/>
      <c r="E5785"/>
      <c r="F5785"/>
      <c r="G5785"/>
      <c r="H5785"/>
      <c r="I5785"/>
    </row>
    <row r="5786" spans="4:9" x14ac:dyDescent="0.25">
      <c r="D5786"/>
      <c r="E5786"/>
      <c r="F5786"/>
      <c r="G5786"/>
      <c r="H5786"/>
      <c r="I5786"/>
    </row>
    <row r="5787" spans="4:9" x14ac:dyDescent="0.25">
      <c r="D5787"/>
      <c r="E5787"/>
      <c r="F5787"/>
      <c r="G5787"/>
      <c r="H5787"/>
      <c r="I5787"/>
    </row>
    <row r="5788" spans="4:9" x14ac:dyDescent="0.25">
      <c r="D5788"/>
      <c r="E5788"/>
      <c r="F5788"/>
      <c r="G5788"/>
      <c r="H5788"/>
      <c r="I5788"/>
    </row>
    <row r="5789" spans="4:9" x14ac:dyDescent="0.25">
      <c r="D5789"/>
      <c r="E5789"/>
      <c r="F5789"/>
      <c r="G5789"/>
      <c r="H5789"/>
      <c r="I5789"/>
    </row>
    <row r="5790" spans="4:9" x14ac:dyDescent="0.25">
      <c r="D5790"/>
      <c r="E5790"/>
      <c r="F5790"/>
      <c r="G5790"/>
      <c r="H5790"/>
      <c r="I5790"/>
    </row>
    <row r="5791" spans="4:9" x14ac:dyDescent="0.25">
      <c r="D5791"/>
      <c r="E5791"/>
      <c r="F5791"/>
      <c r="G5791"/>
      <c r="H5791"/>
      <c r="I5791"/>
    </row>
    <row r="5792" spans="4:9" x14ac:dyDescent="0.25">
      <c r="D5792"/>
      <c r="E5792"/>
      <c r="F5792"/>
      <c r="G5792"/>
      <c r="H5792"/>
      <c r="I5792"/>
    </row>
    <row r="5793" spans="4:9" x14ac:dyDescent="0.25">
      <c r="D5793"/>
      <c r="E5793"/>
      <c r="F5793"/>
      <c r="G5793"/>
      <c r="H5793"/>
      <c r="I5793"/>
    </row>
    <row r="5794" spans="4:9" x14ac:dyDescent="0.25">
      <c r="D5794"/>
      <c r="E5794"/>
      <c r="F5794"/>
      <c r="G5794"/>
      <c r="H5794"/>
      <c r="I5794"/>
    </row>
    <row r="5795" spans="4:9" x14ac:dyDescent="0.25">
      <c r="D5795"/>
      <c r="E5795"/>
      <c r="F5795"/>
      <c r="G5795"/>
      <c r="H5795"/>
      <c r="I5795"/>
    </row>
    <row r="5796" spans="4:9" x14ac:dyDescent="0.25">
      <c r="D5796"/>
      <c r="E5796"/>
      <c r="F5796"/>
      <c r="G5796"/>
      <c r="H5796"/>
      <c r="I5796"/>
    </row>
    <row r="5797" spans="4:9" x14ac:dyDescent="0.25">
      <c r="D5797"/>
      <c r="E5797"/>
      <c r="F5797"/>
      <c r="G5797"/>
      <c r="H5797"/>
      <c r="I5797"/>
    </row>
    <row r="5798" spans="4:9" x14ac:dyDescent="0.25">
      <c r="D5798"/>
      <c r="E5798"/>
      <c r="F5798"/>
      <c r="G5798"/>
      <c r="H5798"/>
      <c r="I5798"/>
    </row>
    <row r="5799" spans="4:9" x14ac:dyDescent="0.25">
      <c r="D5799"/>
      <c r="E5799"/>
      <c r="F5799"/>
      <c r="G5799"/>
      <c r="H5799"/>
      <c r="I5799"/>
    </row>
    <row r="5800" spans="4:9" x14ac:dyDescent="0.25">
      <c r="D5800"/>
      <c r="E5800"/>
      <c r="F5800"/>
      <c r="G5800"/>
      <c r="H5800"/>
      <c r="I5800"/>
    </row>
    <row r="5801" spans="4:9" x14ac:dyDescent="0.25">
      <c r="D5801"/>
      <c r="E5801"/>
      <c r="F5801"/>
      <c r="G5801"/>
      <c r="H5801"/>
      <c r="I5801"/>
    </row>
    <row r="5802" spans="4:9" x14ac:dyDescent="0.25">
      <c r="D5802"/>
      <c r="E5802"/>
      <c r="F5802"/>
      <c r="G5802"/>
      <c r="H5802"/>
      <c r="I5802"/>
    </row>
    <row r="5803" spans="4:9" x14ac:dyDescent="0.25">
      <c r="D5803"/>
      <c r="E5803"/>
      <c r="F5803"/>
      <c r="G5803"/>
      <c r="H5803"/>
      <c r="I5803"/>
    </row>
    <row r="5804" spans="4:9" x14ac:dyDescent="0.25">
      <c r="D5804"/>
      <c r="E5804"/>
      <c r="F5804"/>
      <c r="G5804"/>
      <c r="H5804"/>
      <c r="I5804"/>
    </row>
    <row r="5805" spans="4:9" x14ac:dyDescent="0.25">
      <c r="D5805"/>
      <c r="E5805"/>
      <c r="F5805"/>
      <c r="G5805"/>
      <c r="H5805"/>
      <c r="I5805"/>
    </row>
    <row r="5806" spans="4:9" x14ac:dyDescent="0.25">
      <c r="D5806"/>
      <c r="E5806"/>
      <c r="F5806"/>
      <c r="G5806"/>
      <c r="H5806"/>
      <c r="I5806"/>
    </row>
    <row r="5807" spans="4:9" x14ac:dyDescent="0.25">
      <c r="D5807"/>
      <c r="E5807"/>
      <c r="F5807"/>
      <c r="G5807"/>
      <c r="H5807"/>
      <c r="I5807"/>
    </row>
    <row r="5808" spans="4:9" x14ac:dyDescent="0.25">
      <c r="D5808"/>
      <c r="E5808"/>
      <c r="F5808"/>
      <c r="G5808"/>
      <c r="H5808"/>
      <c r="I5808"/>
    </row>
    <row r="5809" spans="4:9" x14ac:dyDescent="0.25">
      <c r="D5809"/>
      <c r="E5809"/>
      <c r="F5809"/>
      <c r="G5809"/>
      <c r="H5809"/>
      <c r="I5809"/>
    </row>
    <row r="5810" spans="4:9" x14ac:dyDescent="0.25">
      <c r="D5810"/>
      <c r="E5810"/>
      <c r="F5810"/>
      <c r="G5810"/>
      <c r="H5810"/>
      <c r="I5810"/>
    </row>
    <row r="5811" spans="4:9" x14ac:dyDescent="0.25">
      <c r="D5811"/>
      <c r="E5811"/>
      <c r="F5811"/>
      <c r="G5811"/>
      <c r="H5811"/>
      <c r="I5811"/>
    </row>
    <row r="5812" spans="4:9" x14ac:dyDescent="0.25">
      <c r="D5812"/>
      <c r="E5812"/>
      <c r="F5812"/>
      <c r="G5812"/>
      <c r="H5812"/>
      <c r="I5812"/>
    </row>
    <row r="5813" spans="4:9" x14ac:dyDescent="0.25">
      <c r="D5813"/>
      <c r="E5813"/>
      <c r="F5813"/>
      <c r="G5813"/>
      <c r="H5813"/>
      <c r="I5813"/>
    </row>
    <row r="5814" spans="4:9" x14ac:dyDescent="0.25">
      <c r="D5814"/>
      <c r="E5814"/>
      <c r="F5814"/>
      <c r="G5814"/>
      <c r="H5814"/>
      <c r="I5814"/>
    </row>
    <row r="5815" spans="4:9" x14ac:dyDescent="0.25">
      <c r="D5815"/>
      <c r="E5815"/>
      <c r="F5815"/>
      <c r="G5815"/>
      <c r="H5815"/>
      <c r="I5815"/>
    </row>
    <row r="5816" spans="4:9" x14ac:dyDescent="0.25">
      <c r="D5816"/>
      <c r="E5816"/>
      <c r="F5816"/>
      <c r="G5816"/>
      <c r="H5816"/>
      <c r="I5816"/>
    </row>
    <row r="5817" spans="4:9" x14ac:dyDescent="0.25">
      <c r="D5817"/>
      <c r="E5817"/>
      <c r="F5817"/>
      <c r="G5817"/>
      <c r="H5817"/>
      <c r="I5817"/>
    </row>
    <row r="5818" spans="4:9" x14ac:dyDescent="0.25">
      <c r="D5818"/>
      <c r="E5818"/>
      <c r="F5818"/>
      <c r="G5818"/>
      <c r="H5818"/>
      <c r="I5818"/>
    </row>
    <row r="5819" spans="4:9" x14ac:dyDescent="0.25">
      <c r="D5819"/>
      <c r="E5819"/>
      <c r="F5819"/>
      <c r="G5819"/>
      <c r="H5819"/>
      <c r="I5819"/>
    </row>
    <row r="5820" spans="4:9" x14ac:dyDescent="0.25">
      <c r="D5820"/>
      <c r="E5820"/>
      <c r="F5820"/>
      <c r="G5820"/>
      <c r="H5820"/>
      <c r="I5820"/>
    </row>
    <row r="5821" spans="4:9" x14ac:dyDescent="0.25">
      <c r="D5821"/>
      <c r="E5821"/>
      <c r="F5821"/>
      <c r="G5821"/>
      <c r="H5821"/>
      <c r="I5821"/>
    </row>
    <row r="5822" spans="4:9" x14ac:dyDescent="0.25">
      <c r="D5822"/>
      <c r="E5822"/>
      <c r="F5822"/>
      <c r="G5822"/>
      <c r="H5822"/>
      <c r="I5822"/>
    </row>
    <row r="5823" spans="4:9" x14ac:dyDescent="0.25">
      <c r="D5823"/>
      <c r="E5823"/>
      <c r="F5823"/>
      <c r="G5823"/>
      <c r="H5823"/>
      <c r="I5823"/>
    </row>
    <row r="5824" spans="4:9" x14ac:dyDescent="0.25">
      <c r="D5824"/>
      <c r="E5824"/>
      <c r="F5824"/>
      <c r="G5824"/>
      <c r="H5824"/>
      <c r="I5824"/>
    </row>
    <row r="5825" spans="4:9" x14ac:dyDescent="0.25">
      <c r="D5825"/>
      <c r="E5825"/>
      <c r="F5825"/>
      <c r="G5825"/>
      <c r="H5825"/>
      <c r="I5825"/>
    </row>
    <row r="5826" spans="4:9" x14ac:dyDescent="0.25">
      <c r="D5826"/>
      <c r="E5826"/>
      <c r="F5826"/>
      <c r="G5826"/>
      <c r="H5826"/>
      <c r="I5826"/>
    </row>
    <row r="5827" spans="4:9" x14ac:dyDescent="0.25">
      <c r="D5827"/>
      <c r="E5827"/>
      <c r="F5827"/>
      <c r="G5827"/>
      <c r="H5827"/>
      <c r="I5827"/>
    </row>
    <row r="5828" spans="4:9" x14ac:dyDescent="0.25">
      <c r="D5828"/>
      <c r="E5828"/>
      <c r="F5828"/>
      <c r="G5828"/>
      <c r="H5828"/>
      <c r="I5828"/>
    </row>
    <row r="5829" spans="4:9" x14ac:dyDescent="0.25">
      <c r="D5829"/>
      <c r="E5829"/>
      <c r="F5829"/>
      <c r="G5829"/>
      <c r="H5829"/>
      <c r="I5829"/>
    </row>
    <row r="5830" spans="4:9" x14ac:dyDescent="0.25">
      <c r="D5830"/>
      <c r="E5830"/>
      <c r="F5830"/>
      <c r="G5830"/>
      <c r="H5830"/>
      <c r="I5830"/>
    </row>
    <row r="5831" spans="4:9" x14ac:dyDescent="0.25">
      <c r="D5831"/>
      <c r="E5831"/>
      <c r="F5831"/>
      <c r="G5831"/>
      <c r="H5831"/>
      <c r="I5831"/>
    </row>
  </sheetData>
  <mergeCells count="1">
    <mergeCell ref="I2:L4"/>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O5412"/>
  <sheetViews>
    <sheetView showGridLines="0" zoomScale="80" zoomScaleNormal="80" workbookViewId="0">
      <pane ySplit="7" topLeftCell="A8" activePane="bottomLeft" state="frozen"/>
      <selection activeCell="C21" sqref="C21"/>
      <selection pane="bottomLeft" activeCell="D8" sqref="D8"/>
    </sheetView>
  </sheetViews>
  <sheetFormatPr defaultRowHeight="15" x14ac:dyDescent="0.25"/>
  <cols>
    <col min="1" max="1" width="24.28515625" bestFit="1" customWidth="1"/>
    <col min="2" max="2" width="21.42578125" bestFit="1" customWidth="1"/>
    <col min="3" max="3" width="7.140625" bestFit="1" customWidth="1"/>
    <col min="4" max="4" width="62.28515625" customWidth="1"/>
    <col min="5" max="5" width="10.28515625" style="3" customWidth="1"/>
    <col min="6" max="6" width="10.42578125" style="22" customWidth="1"/>
    <col min="7" max="7" width="13.85546875" style="22" customWidth="1"/>
    <col min="8" max="8" width="15.85546875" style="3" customWidth="1"/>
    <col min="9" max="9" width="13.42578125" style="3" customWidth="1"/>
    <col min="10" max="10" width="14.42578125" style="3" customWidth="1"/>
    <col min="11" max="12" width="14.42578125" style="3" hidden="1" customWidth="1"/>
    <col min="13" max="13" width="14.5703125" style="4" bestFit="1" customWidth="1"/>
    <col min="14" max="14" width="11" style="2" bestFit="1" customWidth="1"/>
  </cols>
  <sheetData>
    <row r="1" spans="1:14" ht="6.75" customHeight="1" thickBot="1" x14ac:dyDescent="0.3"/>
    <row r="2" spans="1:14" ht="15" customHeight="1" thickBot="1" x14ac:dyDescent="0.3">
      <c r="L2" s="28"/>
    </row>
    <row r="3" spans="1:14" ht="15" customHeight="1" thickBot="1" x14ac:dyDescent="0.3">
      <c r="L3" s="29"/>
      <c r="M3" s="27">
        <v>0.98</v>
      </c>
    </row>
    <row r="4" spans="1:14" ht="15" customHeight="1" thickBot="1" x14ac:dyDescent="0.3">
      <c r="L4" s="30"/>
    </row>
    <row r="6" spans="1:14" s="6" customFormat="1" x14ac:dyDescent="0.25">
      <c r="A6" s="1"/>
      <c r="B6" s="1"/>
      <c r="C6" s="1"/>
      <c r="D6" s="1"/>
      <c r="E6" s="21" t="s">
        <v>3</v>
      </c>
      <c r="F6" s="11"/>
      <c r="G6" s="11"/>
      <c r="H6" s="11"/>
      <c r="I6" s="11"/>
      <c r="J6" s="11"/>
      <c r="K6" s="11"/>
      <c r="L6"/>
      <c r="M6" s="5"/>
      <c r="N6" s="2"/>
    </row>
    <row r="7" spans="1:14" s="10" customFormat="1" ht="60" x14ac:dyDescent="0.25">
      <c r="A7" s="20" t="s">
        <v>4</v>
      </c>
      <c r="B7" s="20" t="s">
        <v>5</v>
      </c>
      <c r="C7" s="19" t="s">
        <v>31</v>
      </c>
      <c r="D7" s="20" t="s">
        <v>0</v>
      </c>
      <c r="E7" s="7" t="s">
        <v>81</v>
      </c>
      <c r="F7" s="7" t="s">
        <v>82</v>
      </c>
      <c r="G7" s="7" t="s">
        <v>6</v>
      </c>
      <c r="H7" s="7" t="s">
        <v>7</v>
      </c>
      <c r="I7" s="7" t="s">
        <v>8</v>
      </c>
      <c r="J7" s="7" t="s">
        <v>9</v>
      </c>
      <c r="K7" s="7" t="s">
        <v>85</v>
      </c>
      <c r="L7"/>
      <c r="M7" s="8" t="s">
        <v>11</v>
      </c>
      <c r="N7" s="9"/>
    </row>
    <row r="8" spans="1:14" x14ac:dyDescent="0.25">
      <c r="A8" s="1" t="s">
        <v>12</v>
      </c>
      <c r="B8" s="1" t="s">
        <v>13</v>
      </c>
      <c r="C8" s="1" t="s">
        <v>32</v>
      </c>
      <c r="D8" s="1" t="s">
        <v>12943</v>
      </c>
      <c r="E8" s="16">
        <v>5.99</v>
      </c>
      <c r="F8" s="73"/>
      <c r="G8" s="73">
        <v>4</v>
      </c>
      <c r="H8" s="16">
        <v>5088.6499999999996</v>
      </c>
      <c r="I8" s="16">
        <v>1272.1624999999999</v>
      </c>
      <c r="J8" s="12">
        <v>0.52235961437906275</v>
      </c>
      <c r="K8" s="23">
        <v>55.59715270826382</v>
      </c>
      <c r="L8"/>
      <c r="M8" s="12" t="str">
        <f t="shared" ref="M8:M71" si="0">IF(J8&gt;$M$3,"X"," ")</f>
        <v xml:space="preserve"> </v>
      </c>
    </row>
    <row r="9" spans="1:14" x14ac:dyDescent="0.25">
      <c r="A9" s="1" t="s">
        <v>12</v>
      </c>
      <c r="B9" s="1" t="s">
        <v>13</v>
      </c>
      <c r="C9" s="1" t="s">
        <v>32</v>
      </c>
      <c r="D9" s="1" t="s">
        <v>8962</v>
      </c>
      <c r="E9" s="16">
        <v>7.99</v>
      </c>
      <c r="F9" s="73"/>
      <c r="G9" s="73">
        <v>153</v>
      </c>
      <c r="H9" s="16">
        <v>104972.62</v>
      </c>
      <c r="I9" s="16">
        <v>686.09555555555551</v>
      </c>
      <c r="J9" s="12">
        <v>0.80407567646011679</v>
      </c>
      <c r="K9" s="23">
        <v>-5.4275842211344738E-2</v>
      </c>
      <c r="L9"/>
      <c r="M9" s="12" t="str">
        <f t="shared" si="0"/>
        <v xml:space="preserve"> </v>
      </c>
    </row>
    <row r="10" spans="1:14" x14ac:dyDescent="0.25">
      <c r="A10" s="1" t="s">
        <v>12</v>
      </c>
      <c r="B10" s="1" t="s">
        <v>13</v>
      </c>
      <c r="C10" s="1" t="s">
        <v>32</v>
      </c>
      <c r="D10" s="1" t="s">
        <v>5529</v>
      </c>
      <c r="E10" s="16">
        <v>7.49</v>
      </c>
      <c r="F10" s="73"/>
      <c r="G10" s="73">
        <v>153</v>
      </c>
      <c r="H10" s="16">
        <v>73005.03</v>
      </c>
      <c r="I10" s="16">
        <v>477.15705882352938</v>
      </c>
      <c r="J10" s="12">
        <v>1</v>
      </c>
      <c r="K10" s="23">
        <v>-0.10306432318027059</v>
      </c>
      <c r="L10"/>
      <c r="M10" s="12" t="str">
        <f t="shared" si="0"/>
        <v>X</v>
      </c>
    </row>
    <row r="11" spans="1:14" x14ac:dyDescent="0.25">
      <c r="A11" s="1" t="s">
        <v>12</v>
      </c>
      <c r="B11" s="1" t="s">
        <v>13</v>
      </c>
      <c r="C11" s="1" t="s">
        <v>33</v>
      </c>
      <c r="D11" s="1"/>
      <c r="E11" s="16">
        <v>21.47</v>
      </c>
      <c r="F11" s="73"/>
      <c r="G11" s="73">
        <v>310</v>
      </c>
      <c r="H11" s="16">
        <v>183066.3</v>
      </c>
      <c r="I11" s="16">
        <v>2435.415114379085</v>
      </c>
      <c r="J11" s="12"/>
      <c r="K11" s="23">
        <v>-4.8911470763684517E-2</v>
      </c>
      <c r="L11"/>
      <c r="M11" s="12" t="str">
        <f t="shared" si="0"/>
        <v xml:space="preserve"> </v>
      </c>
    </row>
    <row r="12" spans="1:14" x14ac:dyDescent="0.25">
      <c r="A12" s="1" t="s">
        <v>12</v>
      </c>
      <c r="B12" s="1" t="s">
        <v>13</v>
      </c>
      <c r="C12" s="1" t="s">
        <v>34</v>
      </c>
      <c r="D12" s="1" t="s">
        <v>8982</v>
      </c>
      <c r="E12" s="16">
        <v>4.49</v>
      </c>
      <c r="F12" s="73"/>
      <c r="G12" s="73">
        <v>152</v>
      </c>
      <c r="H12" s="16">
        <v>150980.74</v>
      </c>
      <c r="I12" s="16">
        <v>993.29434210526313</v>
      </c>
      <c r="J12" s="12">
        <v>0.62876116273614346</v>
      </c>
      <c r="K12" s="23">
        <v>-2.8256186662459992E-2</v>
      </c>
      <c r="L12"/>
      <c r="M12" s="12" t="str">
        <f t="shared" si="0"/>
        <v xml:space="preserve"> </v>
      </c>
    </row>
    <row r="13" spans="1:14" x14ac:dyDescent="0.25">
      <c r="A13" s="1" t="s">
        <v>12</v>
      </c>
      <c r="B13" s="1" t="s">
        <v>13</v>
      </c>
      <c r="C13" s="1" t="s">
        <v>34</v>
      </c>
      <c r="D13" s="1" t="s">
        <v>6883</v>
      </c>
      <c r="E13" s="16">
        <v>4.49</v>
      </c>
      <c r="F13" s="73"/>
      <c r="G13" s="73">
        <v>154</v>
      </c>
      <c r="H13" s="16">
        <v>90316.35</v>
      </c>
      <c r="I13" s="16">
        <v>586.46980519480519</v>
      </c>
      <c r="J13" s="12">
        <v>1</v>
      </c>
      <c r="K13" s="23">
        <v>-0.16785653311078053</v>
      </c>
      <c r="L13"/>
      <c r="M13" s="12" t="str">
        <f t="shared" si="0"/>
        <v>X</v>
      </c>
    </row>
    <row r="14" spans="1:14" x14ac:dyDescent="0.25">
      <c r="A14" s="1" t="s">
        <v>12</v>
      </c>
      <c r="B14" s="1" t="s">
        <v>13</v>
      </c>
      <c r="C14" s="1" t="s">
        <v>35</v>
      </c>
      <c r="D14" s="1"/>
      <c r="E14" s="16">
        <v>8.98</v>
      </c>
      <c r="F14" s="73"/>
      <c r="G14" s="73">
        <v>306</v>
      </c>
      <c r="H14" s="16">
        <v>241297.09</v>
      </c>
      <c r="I14" s="16">
        <v>1579.7641473000683</v>
      </c>
      <c r="J14" s="12"/>
      <c r="K14" s="23">
        <v>-8.5668651417371011E-2</v>
      </c>
      <c r="L14"/>
      <c r="M14" s="12" t="str">
        <f t="shared" si="0"/>
        <v xml:space="preserve"> </v>
      </c>
    </row>
    <row r="15" spans="1:14" x14ac:dyDescent="0.25">
      <c r="A15" s="1" t="s">
        <v>12</v>
      </c>
      <c r="B15" s="1" t="s">
        <v>13</v>
      </c>
      <c r="C15" s="1" t="s">
        <v>36</v>
      </c>
      <c r="D15" s="1" t="s">
        <v>8991</v>
      </c>
      <c r="E15" s="16">
        <v>9.49</v>
      </c>
      <c r="F15" s="73"/>
      <c r="G15" s="73">
        <v>139</v>
      </c>
      <c r="H15" s="16">
        <v>118843.27</v>
      </c>
      <c r="I15" s="16">
        <v>854.98755395683452</v>
      </c>
      <c r="J15" s="12">
        <v>0.47143745433152734</v>
      </c>
      <c r="K15" s="23">
        <v>-0.11496921653621561</v>
      </c>
      <c r="L15"/>
      <c r="M15" s="12" t="str">
        <f t="shared" si="0"/>
        <v xml:space="preserve"> </v>
      </c>
    </row>
    <row r="16" spans="1:14" x14ac:dyDescent="0.25">
      <c r="A16" s="1" t="s">
        <v>12</v>
      </c>
      <c r="B16" s="1" t="s">
        <v>13</v>
      </c>
      <c r="C16" s="1" t="s">
        <v>36</v>
      </c>
      <c r="D16" s="1" t="s">
        <v>7319</v>
      </c>
      <c r="E16" s="16">
        <v>10.99</v>
      </c>
      <c r="F16" s="73"/>
      <c r="G16" s="73">
        <v>131</v>
      </c>
      <c r="H16" s="16">
        <v>64247.54</v>
      </c>
      <c r="I16" s="16">
        <v>490.43923664122138</v>
      </c>
      <c r="J16" s="12">
        <v>0.74186411043476697</v>
      </c>
      <c r="K16" s="23">
        <v>9.7222222222222321E-2</v>
      </c>
      <c r="L16"/>
      <c r="M16" s="12" t="str">
        <f t="shared" si="0"/>
        <v xml:space="preserve"> </v>
      </c>
    </row>
    <row r="17" spans="1:13" x14ac:dyDescent="0.25">
      <c r="A17" s="1" t="s">
        <v>12</v>
      </c>
      <c r="B17" s="1" t="s">
        <v>13</v>
      </c>
      <c r="C17" s="1" t="s">
        <v>36</v>
      </c>
      <c r="D17" s="1" t="s">
        <v>7383</v>
      </c>
      <c r="E17" s="16">
        <v>9.49</v>
      </c>
      <c r="F17" s="73"/>
      <c r="G17" s="73">
        <v>130</v>
      </c>
      <c r="H17" s="16">
        <v>60859.37</v>
      </c>
      <c r="I17" s="16">
        <v>468.149</v>
      </c>
      <c r="J17" s="12">
        <v>1</v>
      </c>
      <c r="K17" s="23">
        <v>-0.23803825998989625</v>
      </c>
      <c r="L17"/>
      <c r="M17" s="12" t="str">
        <f t="shared" si="0"/>
        <v>X</v>
      </c>
    </row>
    <row r="18" spans="1:13" x14ac:dyDescent="0.25">
      <c r="A18" s="1" t="s">
        <v>12</v>
      </c>
      <c r="B18" s="1" t="s">
        <v>13</v>
      </c>
      <c r="C18" s="1" t="s">
        <v>37</v>
      </c>
      <c r="D18" s="1"/>
      <c r="E18" s="16">
        <v>29.97</v>
      </c>
      <c r="F18" s="73"/>
      <c r="G18" s="73">
        <v>400</v>
      </c>
      <c r="H18" s="16">
        <v>243950.18</v>
      </c>
      <c r="I18" s="16">
        <v>1813.5757905980558</v>
      </c>
      <c r="J18" s="12"/>
      <c r="K18" s="23">
        <v>-0.1054533824397933</v>
      </c>
      <c r="L18"/>
      <c r="M18" s="12" t="str">
        <f t="shared" si="0"/>
        <v xml:space="preserve"> </v>
      </c>
    </row>
    <row r="19" spans="1:13" x14ac:dyDescent="0.25">
      <c r="A19" s="1" t="s">
        <v>12</v>
      </c>
      <c r="B19" s="1" t="s">
        <v>13</v>
      </c>
      <c r="C19" s="1" t="s">
        <v>38</v>
      </c>
      <c r="D19" s="1" t="s">
        <v>7600</v>
      </c>
      <c r="E19" s="16">
        <v>18.989999999999998</v>
      </c>
      <c r="F19" s="73"/>
      <c r="G19" s="73">
        <v>157</v>
      </c>
      <c r="H19" s="16">
        <v>447297.38</v>
      </c>
      <c r="I19" s="16">
        <v>2849.0278980891721</v>
      </c>
      <c r="J19" s="12">
        <v>0.23082690502073028</v>
      </c>
      <c r="K19" s="23">
        <v>-0.1043414484251235</v>
      </c>
      <c r="L19"/>
      <c r="M19" s="12" t="str">
        <f t="shared" si="0"/>
        <v xml:space="preserve"> </v>
      </c>
    </row>
    <row r="20" spans="1:13" x14ac:dyDescent="0.25">
      <c r="A20" s="1" t="s">
        <v>12</v>
      </c>
      <c r="B20" s="1" t="s">
        <v>13</v>
      </c>
      <c r="C20" s="1" t="s">
        <v>38</v>
      </c>
      <c r="D20" s="1" t="s">
        <v>8993</v>
      </c>
      <c r="E20" s="16">
        <v>16.489999999999998</v>
      </c>
      <c r="F20" s="73"/>
      <c r="G20" s="73">
        <v>157</v>
      </c>
      <c r="H20" s="16">
        <v>442805.97</v>
      </c>
      <c r="I20" s="16">
        <v>2820.4201910828024</v>
      </c>
      <c r="J20" s="12">
        <v>0.45933602702766513</v>
      </c>
      <c r="K20" s="23">
        <v>-9.0037275499830649E-2</v>
      </c>
      <c r="L20"/>
      <c r="M20" s="12" t="str">
        <f t="shared" si="0"/>
        <v xml:space="preserve"> </v>
      </c>
    </row>
    <row r="21" spans="1:13" x14ac:dyDescent="0.25">
      <c r="A21" s="1" t="s">
        <v>12</v>
      </c>
      <c r="B21" s="1" t="s">
        <v>13</v>
      </c>
      <c r="C21" s="1" t="s">
        <v>38</v>
      </c>
      <c r="D21" s="1" t="s">
        <v>7721</v>
      </c>
      <c r="E21" s="16">
        <v>15.99</v>
      </c>
      <c r="F21" s="73"/>
      <c r="G21" s="73">
        <v>156</v>
      </c>
      <c r="H21" s="16">
        <v>349669.32</v>
      </c>
      <c r="I21" s="16">
        <v>2241.4700000000003</v>
      </c>
      <c r="J21" s="12">
        <v>0.64093887589545906</v>
      </c>
      <c r="K21" s="23">
        <v>4.9825227943449457E-2</v>
      </c>
      <c r="L21"/>
      <c r="M21" s="12" t="str">
        <f t="shared" si="0"/>
        <v xml:space="preserve"> </v>
      </c>
    </row>
    <row r="22" spans="1:13" x14ac:dyDescent="0.25">
      <c r="A22" s="1" t="s">
        <v>12</v>
      </c>
      <c r="B22" s="1" t="s">
        <v>13</v>
      </c>
      <c r="C22" s="1" t="s">
        <v>38</v>
      </c>
      <c r="D22" s="1" t="s">
        <v>7658</v>
      </c>
      <c r="E22" s="16">
        <v>19.989999999999998</v>
      </c>
      <c r="F22" s="73"/>
      <c r="G22" s="73">
        <v>151</v>
      </c>
      <c r="H22" s="16">
        <v>247836.02</v>
      </c>
      <c r="I22" s="16">
        <v>1641.2981456953642</v>
      </c>
      <c r="J22" s="12">
        <v>0.77391608241604848</v>
      </c>
      <c r="K22" s="23">
        <v>-6.4112838595928867E-3</v>
      </c>
      <c r="L22"/>
      <c r="M22" s="12" t="str">
        <f t="shared" si="0"/>
        <v xml:space="preserve"> </v>
      </c>
    </row>
    <row r="23" spans="1:13" x14ac:dyDescent="0.25">
      <c r="A23" s="1" t="s">
        <v>12</v>
      </c>
      <c r="B23" s="1" t="s">
        <v>13</v>
      </c>
      <c r="C23" s="1" t="s">
        <v>38</v>
      </c>
      <c r="D23" s="1" t="s">
        <v>7599</v>
      </c>
      <c r="E23" s="16">
        <v>19.489999999999998</v>
      </c>
      <c r="F23" s="73"/>
      <c r="G23" s="73">
        <v>124</v>
      </c>
      <c r="H23" s="16">
        <v>133281.14000000001</v>
      </c>
      <c r="I23" s="16">
        <v>1074.8479032258065</v>
      </c>
      <c r="J23" s="12">
        <v>0.86099975577566557</v>
      </c>
      <c r="K23" s="23">
        <v>-0.2212263779962339</v>
      </c>
      <c r="L23"/>
      <c r="M23" s="12" t="str">
        <f t="shared" si="0"/>
        <v xml:space="preserve"> </v>
      </c>
    </row>
    <row r="24" spans="1:13" x14ac:dyDescent="0.25">
      <c r="A24" s="1" t="s">
        <v>12</v>
      </c>
      <c r="B24" s="1" t="s">
        <v>13</v>
      </c>
      <c r="C24" s="1" t="s">
        <v>38</v>
      </c>
      <c r="D24" s="1" t="s">
        <v>7734</v>
      </c>
      <c r="E24" s="16">
        <v>17.489999999999998</v>
      </c>
      <c r="F24" s="73"/>
      <c r="G24" s="73">
        <v>144</v>
      </c>
      <c r="H24" s="16">
        <v>126864.42</v>
      </c>
      <c r="I24" s="16">
        <v>881.00291666666669</v>
      </c>
      <c r="J24" s="12">
        <v>0.93237819917553366</v>
      </c>
      <c r="K24" s="23">
        <v>-0.15743999526068209</v>
      </c>
      <c r="L24"/>
      <c r="M24" s="12" t="str">
        <f t="shared" si="0"/>
        <v xml:space="preserve"> </v>
      </c>
    </row>
    <row r="25" spans="1:13" x14ac:dyDescent="0.25">
      <c r="A25" s="1" t="s">
        <v>12</v>
      </c>
      <c r="B25" s="1" t="s">
        <v>13</v>
      </c>
      <c r="C25" s="1" t="s">
        <v>38</v>
      </c>
      <c r="D25" s="1" t="s">
        <v>14881</v>
      </c>
      <c r="E25" s="16">
        <v>19.989999999999998</v>
      </c>
      <c r="F25" s="73"/>
      <c r="G25" s="73">
        <v>126</v>
      </c>
      <c r="H25" s="16">
        <v>105164.11</v>
      </c>
      <c r="I25" s="16">
        <v>834.63579365079363</v>
      </c>
      <c r="J25" s="12">
        <v>0.99999999999999989</v>
      </c>
      <c r="K25" s="23">
        <v>-4.1652786192337699E-3</v>
      </c>
      <c r="L25"/>
      <c r="M25" s="12" t="str">
        <f t="shared" si="0"/>
        <v>X</v>
      </c>
    </row>
    <row r="26" spans="1:13" x14ac:dyDescent="0.25">
      <c r="A26" s="1" t="s">
        <v>12</v>
      </c>
      <c r="B26" s="1" t="s">
        <v>13</v>
      </c>
      <c r="C26" s="1" t="s">
        <v>39</v>
      </c>
      <c r="D26" s="1"/>
      <c r="E26" s="16">
        <v>128.42999999999998</v>
      </c>
      <c r="F26" s="73"/>
      <c r="G26" s="73">
        <v>1015</v>
      </c>
      <c r="H26" s="16">
        <v>1852918.36</v>
      </c>
      <c r="I26" s="16">
        <v>12342.702848410607</v>
      </c>
      <c r="J26" s="12"/>
      <c r="K26" s="23">
        <v>-7.1615168825101105E-2</v>
      </c>
      <c r="L26"/>
      <c r="M26" s="12" t="str">
        <f t="shared" si="0"/>
        <v xml:space="preserve"> </v>
      </c>
    </row>
    <row r="27" spans="1:13" x14ac:dyDescent="0.25">
      <c r="A27" s="1" t="s">
        <v>12</v>
      </c>
      <c r="B27" s="1" t="s">
        <v>14</v>
      </c>
      <c r="C27" s="1"/>
      <c r="D27" s="1"/>
      <c r="E27" s="16">
        <v>188.85000000000002</v>
      </c>
      <c r="F27" s="73"/>
      <c r="G27" s="73">
        <v>2031</v>
      </c>
      <c r="H27" s="16">
        <v>2521231.9300000002</v>
      </c>
      <c r="I27" s="16">
        <v>18171.457900687816</v>
      </c>
      <c r="J27" s="12"/>
      <c r="K27" s="23">
        <v>-7.4758982483077441E-2</v>
      </c>
      <c r="L27"/>
      <c r="M27" s="12" t="str">
        <f t="shared" si="0"/>
        <v xml:space="preserve"> </v>
      </c>
    </row>
    <row r="28" spans="1:13" x14ac:dyDescent="0.25">
      <c r="A28" s="1" t="s">
        <v>12</v>
      </c>
      <c r="B28" s="1" t="s">
        <v>15</v>
      </c>
      <c r="C28" s="1" t="s">
        <v>32</v>
      </c>
      <c r="D28" s="1" t="s">
        <v>5664</v>
      </c>
      <c r="E28" s="16">
        <v>89.99</v>
      </c>
      <c r="F28" s="73"/>
      <c r="G28" s="73">
        <v>3</v>
      </c>
      <c r="H28" s="16">
        <v>131295.41</v>
      </c>
      <c r="I28" s="16">
        <v>43765.136666666665</v>
      </c>
      <c r="J28" s="12">
        <v>0.15559374520204478</v>
      </c>
      <c r="K28" s="23">
        <v>-7.6582278481012733E-2</v>
      </c>
      <c r="L28"/>
      <c r="M28" s="12" t="str">
        <f t="shared" si="0"/>
        <v xml:space="preserve"> </v>
      </c>
    </row>
    <row r="29" spans="1:13" x14ac:dyDescent="0.25">
      <c r="A29" s="1" t="s">
        <v>12</v>
      </c>
      <c r="B29" s="1" t="s">
        <v>15</v>
      </c>
      <c r="C29" s="1" t="s">
        <v>32</v>
      </c>
      <c r="D29" s="1" t="s">
        <v>16223</v>
      </c>
      <c r="E29" s="16">
        <v>89.99</v>
      </c>
      <c r="F29" s="73"/>
      <c r="G29" s="73">
        <v>1</v>
      </c>
      <c r="H29" s="16">
        <v>20607.71</v>
      </c>
      <c r="I29" s="16">
        <v>20607.71</v>
      </c>
      <c r="J29" s="12">
        <v>0.22885824345688011</v>
      </c>
      <c r="K29" s="23" t="e">
        <v>#DIV/0!</v>
      </c>
      <c r="L29"/>
      <c r="M29" s="12" t="str">
        <f t="shared" si="0"/>
        <v xml:space="preserve"> </v>
      </c>
    </row>
    <row r="30" spans="1:13" x14ac:dyDescent="0.25">
      <c r="A30" s="1" t="s">
        <v>12</v>
      </c>
      <c r="B30" s="1" t="s">
        <v>15</v>
      </c>
      <c r="C30" s="1" t="s">
        <v>32</v>
      </c>
      <c r="D30" s="1" t="s">
        <v>15492</v>
      </c>
      <c r="E30" s="16">
        <v>69.989999999999995</v>
      </c>
      <c r="F30" s="73"/>
      <c r="G30" s="73">
        <v>10</v>
      </c>
      <c r="H30" s="16">
        <v>200801.31</v>
      </c>
      <c r="I30" s="16">
        <v>20080.131000000001</v>
      </c>
      <c r="J30" s="12">
        <v>0.30024709367878083</v>
      </c>
      <c r="K30" s="23" t="e">
        <v>#DIV/0!</v>
      </c>
      <c r="L30"/>
      <c r="M30" s="12" t="str">
        <f t="shared" si="0"/>
        <v xml:space="preserve"> </v>
      </c>
    </row>
    <row r="31" spans="1:13" x14ac:dyDescent="0.25">
      <c r="A31" s="1" t="s">
        <v>12</v>
      </c>
      <c r="B31" s="1" t="s">
        <v>15</v>
      </c>
      <c r="C31" s="1" t="s">
        <v>32</v>
      </c>
      <c r="D31" s="1" t="s">
        <v>5440</v>
      </c>
      <c r="E31" s="16">
        <v>81.99</v>
      </c>
      <c r="F31" s="73"/>
      <c r="G31" s="73">
        <v>83</v>
      </c>
      <c r="H31" s="16">
        <v>1466758.2</v>
      </c>
      <c r="I31" s="16">
        <v>17671.785542168673</v>
      </c>
      <c r="J31" s="12">
        <v>0.36307379790812222</v>
      </c>
      <c r="K31" s="23">
        <v>0.16580895506045601</v>
      </c>
      <c r="L31"/>
      <c r="M31" s="12" t="str">
        <f t="shared" si="0"/>
        <v xml:space="preserve"> </v>
      </c>
    </row>
    <row r="32" spans="1:13" x14ac:dyDescent="0.25">
      <c r="A32" s="1" t="s">
        <v>12</v>
      </c>
      <c r="B32" s="1" t="s">
        <v>15</v>
      </c>
      <c r="C32" s="1" t="s">
        <v>32</v>
      </c>
      <c r="D32" s="1" t="s">
        <v>14332</v>
      </c>
      <c r="E32" s="16">
        <v>99.99</v>
      </c>
      <c r="F32" s="73"/>
      <c r="G32" s="73">
        <v>3</v>
      </c>
      <c r="H32" s="16">
        <v>49895.01</v>
      </c>
      <c r="I32" s="16">
        <v>16631.670000000002</v>
      </c>
      <c r="J32" s="12">
        <v>0.42220268499407193</v>
      </c>
      <c r="K32" s="23">
        <v>7.3118279569892586E-2</v>
      </c>
      <c r="L32"/>
      <c r="M32" s="12" t="str">
        <f t="shared" si="0"/>
        <v xml:space="preserve"> </v>
      </c>
    </row>
    <row r="33" spans="1:15" x14ac:dyDescent="0.25">
      <c r="A33" s="1" t="s">
        <v>12</v>
      </c>
      <c r="B33" s="1" t="s">
        <v>15</v>
      </c>
      <c r="C33" s="1" t="s">
        <v>32</v>
      </c>
      <c r="D33" s="1" t="s">
        <v>12428</v>
      </c>
      <c r="E33" s="16">
        <v>89.99</v>
      </c>
      <c r="F33" s="73"/>
      <c r="G33" s="73">
        <v>5</v>
      </c>
      <c r="H33" s="16">
        <v>43375.18</v>
      </c>
      <c r="I33" s="16">
        <v>8675.0360000000001</v>
      </c>
      <c r="J33" s="12">
        <v>0.45304415936859649</v>
      </c>
      <c r="K33" s="23">
        <v>7.3496659242761719E-2</v>
      </c>
      <c r="L33"/>
      <c r="M33" s="12" t="str">
        <f t="shared" si="0"/>
        <v xml:space="preserve"> </v>
      </c>
    </row>
    <row r="34" spans="1:15" x14ac:dyDescent="0.25">
      <c r="A34" s="1" t="s">
        <v>12</v>
      </c>
      <c r="B34" s="1" t="s">
        <v>15</v>
      </c>
      <c r="C34" s="1" t="s">
        <v>32</v>
      </c>
      <c r="D34" s="1" t="s">
        <v>6324</v>
      </c>
      <c r="E34" s="16">
        <v>61.99</v>
      </c>
      <c r="F34" s="73"/>
      <c r="G34" s="73">
        <v>3</v>
      </c>
      <c r="H34" s="16">
        <v>24300.080000000002</v>
      </c>
      <c r="I34" s="16">
        <v>8100.0266666666676</v>
      </c>
      <c r="J34" s="12">
        <v>0.48184136146354639</v>
      </c>
      <c r="K34" s="23" t="e">
        <v>#DIV/0!</v>
      </c>
      <c r="L34"/>
      <c r="M34" s="12" t="str">
        <f t="shared" si="0"/>
        <v xml:space="preserve"> </v>
      </c>
    </row>
    <row r="35" spans="1:15" x14ac:dyDescent="0.25">
      <c r="A35" s="1" t="s">
        <v>12</v>
      </c>
      <c r="B35" s="1" t="s">
        <v>15</v>
      </c>
      <c r="C35" s="1" t="s">
        <v>32</v>
      </c>
      <c r="D35" s="1" t="s">
        <v>5666</v>
      </c>
      <c r="E35" s="16">
        <v>89.99</v>
      </c>
      <c r="F35" s="73"/>
      <c r="G35" s="73">
        <v>7</v>
      </c>
      <c r="H35" s="16">
        <v>53763.59</v>
      </c>
      <c r="I35" s="16">
        <v>7680.5128571428568</v>
      </c>
      <c r="J35" s="12">
        <v>0.50914710872116908</v>
      </c>
      <c r="K35" s="23">
        <v>0.6877974677822043</v>
      </c>
      <c r="L35"/>
      <c r="M35" s="12" t="str">
        <f t="shared" si="0"/>
        <v xml:space="preserve"> </v>
      </c>
    </row>
    <row r="36" spans="1:15" x14ac:dyDescent="0.25">
      <c r="A36" s="1" t="s">
        <v>12</v>
      </c>
      <c r="B36" s="1" t="s">
        <v>15</v>
      </c>
      <c r="C36" s="1" t="s">
        <v>32</v>
      </c>
      <c r="D36" s="1" t="s">
        <v>11994</v>
      </c>
      <c r="E36" s="16">
        <v>69.989999999999995</v>
      </c>
      <c r="F36" s="73"/>
      <c r="G36" s="73">
        <v>5</v>
      </c>
      <c r="H36" s="16">
        <v>30235.68</v>
      </c>
      <c r="I36" s="16">
        <v>6047.1360000000004</v>
      </c>
      <c r="J36" s="12">
        <v>0.53064587713933642</v>
      </c>
      <c r="K36" s="23" t="e">
        <v>#DIV/0!</v>
      </c>
      <c r="L36"/>
      <c r="M36" s="12" t="str">
        <f t="shared" si="0"/>
        <v xml:space="preserve"> </v>
      </c>
    </row>
    <row r="37" spans="1:15" x14ac:dyDescent="0.25">
      <c r="A37" s="1" t="s">
        <v>12</v>
      </c>
      <c r="B37" s="1" t="s">
        <v>15</v>
      </c>
      <c r="C37" s="1" t="s">
        <v>32</v>
      </c>
      <c r="D37" s="1" t="s">
        <v>5777</v>
      </c>
      <c r="E37" s="16">
        <v>59.99</v>
      </c>
      <c r="F37" s="73"/>
      <c r="G37" s="73">
        <v>140</v>
      </c>
      <c r="H37" s="16">
        <v>606609.80000000005</v>
      </c>
      <c r="I37" s="16">
        <v>4332.9271428571428</v>
      </c>
      <c r="J37" s="12">
        <v>0.54605029291848828</v>
      </c>
      <c r="K37" s="23">
        <v>6.6487081535628878E-2</v>
      </c>
      <c r="L37"/>
      <c r="M37" s="12" t="str">
        <f t="shared" si="0"/>
        <v xml:space="preserve"> </v>
      </c>
    </row>
    <row r="38" spans="1:15" x14ac:dyDescent="0.25">
      <c r="A38" s="1" t="s">
        <v>12</v>
      </c>
      <c r="B38" s="1" t="s">
        <v>15</v>
      </c>
      <c r="C38" s="1" t="s">
        <v>32</v>
      </c>
      <c r="D38" s="1" t="s">
        <v>15206</v>
      </c>
      <c r="E38" s="16">
        <v>69.989999999999995</v>
      </c>
      <c r="F38" s="73"/>
      <c r="G38" s="73">
        <v>20</v>
      </c>
      <c r="H38" s="16">
        <v>76429.08</v>
      </c>
      <c r="I38" s="16">
        <v>3821.4540000000002</v>
      </c>
      <c r="J38" s="12">
        <v>0.55963632018274689</v>
      </c>
      <c r="K38" s="23" t="e">
        <v>#DIV/0!</v>
      </c>
      <c r="L38"/>
      <c r="M38" s="12" t="str">
        <f t="shared" si="0"/>
        <v xml:space="preserve"> </v>
      </c>
    </row>
    <row r="39" spans="1:15" x14ac:dyDescent="0.25">
      <c r="A39" s="1" t="s">
        <v>12</v>
      </c>
      <c r="B39" s="1" t="s">
        <v>15</v>
      </c>
      <c r="C39" s="1" t="s">
        <v>32</v>
      </c>
      <c r="D39" s="1" t="s">
        <v>16061</v>
      </c>
      <c r="E39" s="16">
        <v>89.99</v>
      </c>
      <c r="F39" s="73"/>
      <c r="G39" s="73">
        <v>30</v>
      </c>
      <c r="H39" s="16">
        <v>113387.4</v>
      </c>
      <c r="I39" s="16">
        <v>3779.58</v>
      </c>
      <c r="J39" s="12">
        <v>0.57307347706791312</v>
      </c>
      <c r="K39" s="23" t="e">
        <v>#DIV/0!</v>
      </c>
      <c r="L39"/>
      <c r="M39" s="12" t="str">
        <f t="shared" si="0"/>
        <v xml:space="preserve"> </v>
      </c>
    </row>
    <row r="40" spans="1:15" x14ac:dyDescent="0.25">
      <c r="A40" s="1" t="s">
        <v>12</v>
      </c>
      <c r="B40" s="1" t="s">
        <v>15</v>
      </c>
      <c r="C40" s="1" t="s">
        <v>32</v>
      </c>
      <c r="D40" s="1" t="s">
        <v>10876</v>
      </c>
      <c r="E40" s="16">
        <v>49.99</v>
      </c>
      <c r="F40" s="73"/>
      <c r="G40" s="73">
        <v>2</v>
      </c>
      <c r="H40" s="16">
        <v>6678.86</v>
      </c>
      <c r="I40" s="16">
        <v>3339.43</v>
      </c>
      <c r="J40" s="12">
        <v>0.58494581336375306</v>
      </c>
      <c r="K40" s="23">
        <v>-0.86682668802057128</v>
      </c>
      <c r="L40"/>
      <c r="M40" s="12" t="str">
        <f t="shared" si="0"/>
        <v xml:space="preserve"> </v>
      </c>
    </row>
    <row r="41" spans="1:15" x14ac:dyDescent="0.25">
      <c r="A41" s="1" t="s">
        <v>12</v>
      </c>
      <c r="B41" s="1" t="s">
        <v>15</v>
      </c>
      <c r="C41" s="1" t="s">
        <v>32</v>
      </c>
      <c r="D41" s="1" t="s">
        <v>15786</v>
      </c>
      <c r="E41" s="16">
        <v>59.99</v>
      </c>
      <c r="F41" s="73"/>
      <c r="G41" s="73">
        <v>4</v>
      </c>
      <c r="H41" s="16">
        <v>12837.86</v>
      </c>
      <c r="I41" s="16">
        <v>3209.4650000000001</v>
      </c>
      <c r="J41" s="12">
        <v>0.59635609829553127</v>
      </c>
      <c r="K41" s="23" t="e">
        <v>#DIV/0!</v>
      </c>
      <c r="L41"/>
      <c r="M41" s="12" t="str">
        <f t="shared" si="0"/>
        <v xml:space="preserve"> </v>
      </c>
    </row>
    <row r="42" spans="1:15" x14ac:dyDescent="0.25">
      <c r="A42" s="1" t="s">
        <v>12</v>
      </c>
      <c r="B42" s="1" t="s">
        <v>15</v>
      </c>
      <c r="C42" s="1" t="s">
        <v>32</v>
      </c>
      <c r="D42" s="1" t="s">
        <v>13110</v>
      </c>
      <c r="E42" s="16">
        <v>83.49</v>
      </c>
      <c r="F42" s="73"/>
      <c r="G42" s="73">
        <v>5</v>
      </c>
      <c r="H42" s="16">
        <v>16030.08</v>
      </c>
      <c r="I42" s="16">
        <v>3206.0160000000001</v>
      </c>
      <c r="J42" s="12">
        <v>0.60775412134792162</v>
      </c>
      <c r="K42" s="23">
        <v>-0.59408033826638473</v>
      </c>
      <c r="L42"/>
      <c r="M42" s="12" t="str">
        <f t="shared" si="0"/>
        <v xml:space="preserve"> </v>
      </c>
    </row>
    <row r="43" spans="1:15" x14ac:dyDescent="0.25">
      <c r="A43" s="1" t="s">
        <v>12</v>
      </c>
      <c r="B43" s="1" t="s">
        <v>15</v>
      </c>
      <c r="C43" s="1" t="s">
        <v>32</v>
      </c>
      <c r="D43" s="1" t="s">
        <v>15900</v>
      </c>
      <c r="E43" s="16">
        <v>79.989999999999995</v>
      </c>
      <c r="F43" s="73"/>
      <c r="G43" s="73">
        <v>5</v>
      </c>
      <c r="H43" s="16">
        <v>15358.08</v>
      </c>
      <c r="I43" s="16">
        <v>3071.616</v>
      </c>
      <c r="J43" s="12">
        <v>0.61867432573120951</v>
      </c>
      <c r="K43" s="23" t="e">
        <v>#DIV/0!</v>
      </c>
      <c r="L43"/>
      <c r="M43" s="12" t="str">
        <f t="shared" si="0"/>
        <v xml:space="preserve"> </v>
      </c>
      <c r="O43" s="2"/>
    </row>
    <row r="44" spans="1:15" x14ac:dyDescent="0.25">
      <c r="A44" s="1" t="s">
        <v>12</v>
      </c>
      <c r="B44" s="1" t="s">
        <v>15</v>
      </c>
      <c r="C44" s="1" t="s">
        <v>32</v>
      </c>
      <c r="D44" s="1" t="s">
        <v>6511</v>
      </c>
      <c r="E44" s="16">
        <v>69.989999999999995</v>
      </c>
      <c r="F44" s="73"/>
      <c r="G44" s="73">
        <v>45</v>
      </c>
      <c r="H44" s="16">
        <v>134520.78</v>
      </c>
      <c r="I44" s="16">
        <v>2989.3506666666667</v>
      </c>
      <c r="J44" s="12">
        <v>0.62930206053051951</v>
      </c>
      <c r="K44" s="23">
        <v>0.38074712643678166</v>
      </c>
      <c r="L44"/>
      <c r="M44" s="12" t="str">
        <f t="shared" si="0"/>
        <v xml:space="preserve"> </v>
      </c>
      <c r="O44" s="2"/>
    </row>
    <row r="45" spans="1:15" x14ac:dyDescent="0.25">
      <c r="A45" s="1" t="s">
        <v>12</v>
      </c>
      <c r="B45" s="1" t="s">
        <v>15</v>
      </c>
      <c r="C45" s="1" t="s">
        <v>32</v>
      </c>
      <c r="D45" s="1" t="s">
        <v>5430</v>
      </c>
      <c r="E45" s="16">
        <v>99.99</v>
      </c>
      <c r="F45" s="73"/>
      <c r="G45" s="73">
        <v>91</v>
      </c>
      <c r="H45" s="16">
        <v>258462.74</v>
      </c>
      <c r="I45" s="16">
        <v>2840.2498901098902</v>
      </c>
      <c r="J45" s="12">
        <v>0.63939971248298066</v>
      </c>
      <c r="K45" s="23">
        <v>5.7951129037519866E-2</v>
      </c>
      <c r="L45"/>
      <c r="M45" s="12" t="str">
        <f t="shared" si="0"/>
        <v xml:space="preserve"> </v>
      </c>
      <c r="O45" s="2"/>
    </row>
    <row r="46" spans="1:15" x14ac:dyDescent="0.25">
      <c r="A46" s="1" t="s">
        <v>12</v>
      </c>
      <c r="B46" s="1" t="s">
        <v>15</v>
      </c>
      <c r="C46" s="1" t="s">
        <v>32</v>
      </c>
      <c r="D46" s="1" t="s">
        <v>6588</v>
      </c>
      <c r="E46" s="16">
        <v>74.989999999999995</v>
      </c>
      <c r="F46" s="73"/>
      <c r="G46" s="73">
        <v>29</v>
      </c>
      <c r="H46" s="16">
        <v>80164.31</v>
      </c>
      <c r="I46" s="16">
        <v>2764.286551724138</v>
      </c>
      <c r="J46" s="12">
        <v>0.64922729969401272</v>
      </c>
      <c r="K46" s="23">
        <v>-0.50801220059232977</v>
      </c>
      <c r="L46"/>
      <c r="M46" s="12" t="str">
        <f t="shared" si="0"/>
        <v xml:space="preserve"> </v>
      </c>
      <c r="O46" s="2"/>
    </row>
    <row r="47" spans="1:15" x14ac:dyDescent="0.25">
      <c r="A47" s="1" t="s">
        <v>12</v>
      </c>
      <c r="B47" s="1" t="s">
        <v>15</v>
      </c>
      <c r="C47" s="1" t="s">
        <v>32</v>
      </c>
      <c r="D47" s="1" t="s">
        <v>15086</v>
      </c>
      <c r="E47" s="16">
        <v>72.989999999999995</v>
      </c>
      <c r="F47" s="73"/>
      <c r="G47" s="73">
        <v>6</v>
      </c>
      <c r="H47" s="16">
        <v>14306.04</v>
      </c>
      <c r="I47" s="16">
        <v>2384.34</v>
      </c>
      <c r="J47" s="12">
        <v>0.65770410152055891</v>
      </c>
      <c r="K47" s="23" t="e">
        <v>#DIV/0!</v>
      </c>
      <c r="L47"/>
      <c r="M47" s="12" t="str">
        <f t="shared" si="0"/>
        <v xml:space="preserve"> </v>
      </c>
      <c r="O47" s="2"/>
    </row>
    <row r="48" spans="1:15" x14ac:dyDescent="0.25">
      <c r="A48" s="1" t="s">
        <v>12</v>
      </c>
      <c r="B48" s="1" t="s">
        <v>15</v>
      </c>
      <c r="C48" s="1" t="s">
        <v>32</v>
      </c>
      <c r="D48" s="1" t="s">
        <v>13512</v>
      </c>
      <c r="E48" s="16">
        <v>54.99</v>
      </c>
      <c r="F48" s="73"/>
      <c r="G48" s="73">
        <v>8</v>
      </c>
      <c r="H48" s="16">
        <v>18495.45</v>
      </c>
      <c r="I48" s="16">
        <v>2311.9312500000001</v>
      </c>
      <c r="J48" s="12">
        <v>0.66592347587272727</v>
      </c>
      <c r="K48" s="23">
        <v>-0.29231622192147821</v>
      </c>
      <c r="L48"/>
      <c r="M48" s="12" t="str">
        <f t="shared" si="0"/>
        <v xml:space="preserve"> </v>
      </c>
      <c r="O48" s="2"/>
    </row>
    <row r="49" spans="1:15" x14ac:dyDescent="0.25">
      <c r="A49" s="1" t="s">
        <v>12</v>
      </c>
      <c r="B49" s="1" t="s">
        <v>15</v>
      </c>
      <c r="C49" s="1" t="s">
        <v>32</v>
      </c>
      <c r="D49" s="1" t="s">
        <v>6392</v>
      </c>
      <c r="E49" s="16">
        <v>69.989999999999995</v>
      </c>
      <c r="F49" s="73"/>
      <c r="G49" s="73">
        <v>38</v>
      </c>
      <c r="H49" s="16">
        <v>87596.41</v>
      </c>
      <c r="I49" s="16">
        <v>2305.1686842105264</v>
      </c>
      <c r="J49" s="12">
        <v>0.67411880796161261</v>
      </c>
      <c r="K49" s="23">
        <v>1.1290166480856172</v>
      </c>
      <c r="L49"/>
      <c r="M49" s="12" t="str">
        <f t="shared" si="0"/>
        <v xml:space="preserve"> </v>
      </c>
      <c r="O49" s="2"/>
    </row>
    <row r="50" spans="1:15" x14ac:dyDescent="0.25">
      <c r="A50" s="1" t="s">
        <v>12</v>
      </c>
      <c r="B50" s="1" t="s">
        <v>15</v>
      </c>
      <c r="C50" s="1" t="s">
        <v>32</v>
      </c>
      <c r="D50" s="1" t="s">
        <v>15979</v>
      </c>
      <c r="E50" s="16">
        <v>89.99</v>
      </c>
      <c r="F50" s="73"/>
      <c r="G50" s="73">
        <v>8</v>
      </c>
      <c r="H50" s="16">
        <v>16558.16</v>
      </c>
      <c r="I50" s="16">
        <v>2069.77</v>
      </c>
      <c r="J50" s="12">
        <v>0.68147725101777512</v>
      </c>
      <c r="K50" s="23" t="e">
        <v>#DIV/0!</v>
      </c>
      <c r="L50"/>
      <c r="M50" s="12" t="str">
        <f t="shared" si="0"/>
        <v xml:space="preserve"> </v>
      </c>
      <c r="O50" s="2"/>
    </row>
    <row r="51" spans="1:15" x14ac:dyDescent="0.25">
      <c r="A51" s="1" t="s">
        <v>12</v>
      </c>
      <c r="B51" s="1" t="s">
        <v>15</v>
      </c>
      <c r="C51" s="1" t="s">
        <v>32</v>
      </c>
      <c r="D51" s="1" t="s">
        <v>9196</v>
      </c>
      <c r="E51" s="16">
        <v>57.99</v>
      </c>
      <c r="F51" s="73"/>
      <c r="G51" s="73">
        <v>98</v>
      </c>
      <c r="H51" s="16">
        <v>192334.06</v>
      </c>
      <c r="I51" s="16">
        <v>1962.5924489795918</v>
      </c>
      <c r="J51" s="12">
        <v>0.68845465661273042</v>
      </c>
      <c r="K51" s="23">
        <v>-8.2634727340118008E-2</v>
      </c>
      <c r="L51"/>
      <c r="M51" s="12" t="str">
        <f t="shared" si="0"/>
        <v xml:space="preserve"> </v>
      </c>
      <c r="O51" s="2"/>
    </row>
    <row r="52" spans="1:15" x14ac:dyDescent="0.25">
      <c r="A52" s="1" t="s">
        <v>12</v>
      </c>
      <c r="B52" s="1" t="s">
        <v>15</v>
      </c>
      <c r="C52" s="1" t="s">
        <v>32</v>
      </c>
      <c r="D52" s="1" t="s">
        <v>14723</v>
      </c>
      <c r="E52" s="16">
        <v>74.989999999999995</v>
      </c>
      <c r="F52" s="73"/>
      <c r="G52" s="73">
        <v>24</v>
      </c>
      <c r="H52" s="16">
        <v>46268.83</v>
      </c>
      <c r="I52" s="16">
        <v>1927.8679166666668</v>
      </c>
      <c r="J52" s="12">
        <v>0.69530860960489593</v>
      </c>
      <c r="K52" s="23">
        <v>0.95253164556962022</v>
      </c>
      <c r="L52"/>
      <c r="M52" s="12" t="str">
        <f t="shared" si="0"/>
        <v xml:space="preserve"> </v>
      </c>
      <c r="O52" s="2"/>
    </row>
    <row r="53" spans="1:15" x14ac:dyDescent="0.25">
      <c r="A53" s="1" t="s">
        <v>12</v>
      </c>
      <c r="B53" s="1" t="s">
        <v>15</v>
      </c>
      <c r="C53" s="1" t="s">
        <v>32</v>
      </c>
      <c r="D53" s="1" t="s">
        <v>13106</v>
      </c>
      <c r="E53" s="16">
        <v>61.99</v>
      </c>
      <c r="F53" s="73"/>
      <c r="G53" s="73">
        <v>6</v>
      </c>
      <c r="H53" s="16">
        <v>11530.14</v>
      </c>
      <c r="I53" s="16">
        <v>1921.6899999999998</v>
      </c>
      <c r="J53" s="12">
        <v>0.70214059887742231</v>
      </c>
      <c r="K53" s="23">
        <v>-0.60425531914893615</v>
      </c>
      <c r="L53"/>
      <c r="M53" s="12" t="str">
        <f t="shared" si="0"/>
        <v xml:space="preserve"> </v>
      </c>
    </row>
    <row r="54" spans="1:15" x14ac:dyDescent="0.25">
      <c r="A54" s="1" t="s">
        <v>12</v>
      </c>
      <c r="B54" s="1" t="s">
        <v>15</v>
      </c>
      <c r="C54" s="1" t="s">
        <v>32</v>
      </c>
      <c r="D54" s="1" t="s">
        <v>14643</v>
      </c>
      <c r="E54" s="16">
        <v>74.989999999999995</v>
      </c>
      <c r="F54" s="73"/>
      <c r="G54" s="73">
        <v>121</v>
      </c>
      <c r="H54" s="16">
        <v>228658.94</v>
      </c>
      <c r="I54" s="16">
        <v>1889.743305785124</v>
      </c>
      <c r="J54" s="12">
        <v>0.70885901131280593</v>
      </c>
      <c r="K54" s="23">
        <v>-0.32058992298200661</v>
      </c>
      <c r="L54"/>
      <c r="M54" s="12" t="str">
        <f t="shared" si="0"/>
        <v xml:space="preserve"> </v>
      </c>
    </row>
    <row r="55" spans="1:15" x14ac:dyDescent="0.25">
      <c r="A55" s="1" t="s">
        <v>12</v>
      </c>
      <c r="B55" s="1" t="s">
        <v>15</v>
      </c>
      <c r="C55" s="1" t="s">
        <v>32</v>
      </c>
      <c r="D55" s="1" t="s">
        <v>5775</v>
      </c>
      <c r="E55" s="16">
        <v>67.989999999999995</v>
      </c>
      <c r="F55" s="73"/>
      <c r="G55" s="73">
        <v>69</v>
      </c>
      <c r="H55" s="16">
        <v>124280.32000000001</v>
      </c>
      <c r="I55" s="16">
        <v>1801.1640579710147</v>
      </c>
      <c r="J55" s="12">
        <v>0.71526250694535753</v>
      </c>
      <c r="K55" s="23">
        <v>-0.16172246299443849</v>
      </c>
      <c r="L55"/>
      <c r="M55" s="12" t="str">
        <f t="shared" si="0"/>
        <v xml:space="preserve"> </v>
      </c>
    </row>
    <row r="56" spans="1:15" x14ac:dyDescent="0.25">
      <c r="A56" s="1" t="s">
        <v>12</v>
      </c>
      <c r="B56" s="1" t="s">
        <v>15</v>
      </c>
      <c r="C56" s="1" t="s">
        <v>32</v>
      </c>
      <c r="D56" s="1" t="s">
        <v>6708</v>
      </c>
      <c r="E56" s="16">
        <v>53.99</v>
      </c>
      <c r="F56" s="73"/>
      <c r="G56" s="73">
        <v>4</v>
      </c>
      <c r="H56" s="16">
        <v>7126.68</v>
      </c>
      <c r="I56" s="16">
        <v>1781.67</v>
      </c>
      <c r="J56" s="12">
        <v>0.72159669733360021</v>
      </c>
      <c r="K56" s="23">
        <v>-0.53402484091925517</v>
      </c>
      <c r="L56"/>
      <c r="M56" s="12" t="str">
        <f t="shared" si="0"/>
        <v xml:space="preserve"> </v>
      </c>
    </row>
    <row r="57" spans="1:15" x14ac:dyDescent="0.25">
      <c r="A57" s="1" t="s">
        <v>12</v>
      </c>
      <c r="B57" s="1" t="s">
        <v>15</v>
      </c>
      <c r="C57" s="1" t="s">
        <v>32</v>
      </c>
      <c r="D57" s="1" t="s">
        <v>14529</v>
      </c>
      <c r="E57" s="16">
        <v>99.99</v>
      </c>
      <c r="F57" s="73"/>
      <c r="G57" s="73">
        <v>78</v>
      </c>
      <c r="H57" s="16">
        <v>138686.13</v>
      </c>
      <c r="I57" s="16">
        <v>1778.0273076923077</v>
      </c>
      <c r="J57" s="12">
        <v>0.72791793722786668</v>
      </c>
      <c r="K57" s="23">
        <v>0.4818376068376069</v>
      </c>
      <c r="L57"/>
      <c r="M57" s="12" t="str">
        <f t="shared" si="0"/>
        <v xml:space="preserve"> </v>
      </c>
    </row>
    <row r="58" spans="1:15" x14ac:dyDescent="0.25">
      <c r="A58" s="1" t="s">
        <v>12</v>
      </c>
      <c r="B58" s="1" t="s">
        <v>15</v>
      </c>
      <c r="C58" s="1" t="s">
        <v>32</v>
      </c>
      <c r="D58" s="1" t="s">
        <v>14046</v>
      </c>
      <c r="E58" s="16">
        <v>69.989999999999995</v>
      </c>
      <c r="F58" s="73"/>
      <c r="G58" s="73">
        <v>64</v>
      </c>
      <c r="H58" s="16">
        <v>113103.84</v>
      </c>
      <c r="I58" s="16">
        <v>1767.2474999999999</v>
      </c>
      <c r="J58" s="12">
        <v>0.73420085276674074</v>
      </c>
      <c r="K58" s="23">
        <v>0.51604317319179782</v>
      </c>
      <c r="L58"/>
      <c r="M58" s="12" t="str">
        <f t="shared" si="0"/>
        <v xml:space="preserve"> </v>
      </c>
    </row>
    <row r="59" spans="1:15" x14ac:dyDescent="0.25">
      <c r="A59" s="1" t="s">
        <v>12</v>
      </c>
      <c r="B59" s="1" t="s">
        <v>15</v>
      </c>
      <c r="C59" s="1" t="s">
        <v>32</v>
      </c>
      <c r="D59" s="1" t="s">
        <v>16185</v>
      </c>
      <c r="E59" s="16">
        <v>54.99</v>
      </c>
      <c r="F59" s="73"/>
      <c r="G59" s="73">
        <v>4</v>
      </c>
      <c r="H59" s="16">
        <v>6983.73</v>
      </c>
      <c r="I59" s="16">
        <v>1745.9324999999999</v>
      </c>
      <c r="J59" s="12">
        <v>0.74040798925106188</v>
      </c>
      <c r="K59" s="23" t="e">
        <v>#DIV/0!</v>
      </c>
      <c r="L59"/>
      <c r="M59" s="12" t="str">
        <f t="shared" si="0"/>
        <v xml:space="preserve"> </v>
      </c>
    </row>
    <row r="60" spans="1:15" x14ac:dyDescent="0.25">
      <c r="A60" s="1" t="s">
        <v>12</v>
      </c>
      <c r="B60" s="1" t="s">
        <v>15</v>
      </c>
      <c r="C60" s="1" t="s">
        <v>32</v>
      </c>
      <c r="D60" s="1" t="s">
        <v>6325</v>
      </c>
      <c r="E60" s="16">
        <v>84.99</v>
      </c>
      <c r="F60" s="73"/>
      <c r="G60" s="73">
        <v>76</v>
      </c>
      <c r="H60" s="16">
        <v>132244.44</v>
      </c>
      <c r="I60" s="16">
        <v>1740.0584210526315</v>
      </c>
      <c r="J60" s="12">
        <v>0.74659424221912696</v>
      </c>
      <c r="K60" s="23">
        <v>1.5424836601307192</v>
      </c>
      <c r="L60"/>
      <c r="M60" s="12" t="str">
        <f t="shared" si="0"/>
        <v xml:space="preserve"> </v>
      </c>
    </row>
    <row r="61" spans="1:15" x14ac:dyDescent="0.25">
      <c r="A61" s="1" t="s">
        <v>12</v>
      </c>
      <c r="B61" s="1" t="s">
        <v>15</v>
      </c>
      <c r="C61" s="1" t="s">
        <v>32</v>
      </c>
      <c r="D61" s="1" t="s">
        <v>6479</v>
      </c>
      <c r="E61" s="16">
        <v>64.989999999999995</v>
      </c>
      <c r="F61" s="73"/>
      <c r="G61" s="73">
        <v>68</v>
      </c>
      <c r="H61" s="16">
        <v>115716.89</v>
      </c>
      <c r="I61" s="16">
        <v>1701.7189705882354</v>
      </c>
      <c r="J61" s="12">
        <v>0.75264419083306233</v>
      </c>
      <c r="K61" s="23">
        <v>-0.39560971675939072</v>
      </c>
      <c r="L61"/>
      <c r="M61" s="12" t="str">
        <f t="shared" si="0"/>
        <v xml:space="preserve"> </v>
      </c>
    </row>
    <row r="62" spans="1:15" x14ac:dyDescent="0.25">
      <c r="A62" s="1" t="s">
        <v>12</v>
      </c>
      <c r="B62" s="1" t="s">
        <v>15</v>
      </c>
      <c r="C62" s="1" t="s">
        <v>32</v>
      </c>
      <c r="D62" s="1" t="s">
        <v>15955</v>
      </c>
      <c r="E62" s="16">
        <v>99.99</v>
      </c>
      <c r="F62" s="73"/>
      <c r="G62" s="73">
        <v>7</v>
      </c>
      <c r="H62" s="16">
        <v>11198.88</v>
      </c>
      <c r="I62" s="16">
        <v>1599.84</v>
      </c>
      <c r="J62" s="12">
        <v>0.7583319394906286</v>
      </c>
      <c r="K62" s="23" t="e">
        <v>#DIV/0!</v>
      </c>
      <c r="L62"/>
      <c r="M62" s="12" t="str">
        <f t="shared" si="0"/>
        <v xml:space="preserve"> </v>
      </c>
    </row>
    <row r="63" spans="1:15" x14ac:dyDescent="0.25">
      <c r="A63" s="1" t="s">
        <v>12</v>
      </c>
      <c r="B63" s="1" t="s">
        <v>15</v>
      </c>
      <c r="C63" s="1" t="s">
        <v>32</v>
      </c>
      <c r="D63" s="1" t="s">
        <v>15226</v>
      </c>
      <c r="E63" s="16">
        <v>79.989999999999995</v>
      </c>
      <c r="F63" s="73"/>
      <c r="G63" s="73">
        <v>16</v>
      </c>
      <c r="H63" s="16">
        <v>24626.9</v>
      </c>
      <c r="I63" s="16">
        <v>1539.1812500000001</v>
      </c>
      <c r="J63" s="12">
        <v>0.76380403425537924</v>
      </c>
      <c r="K63" s="23">
        <v>1.9568010181416517</v>
      </c>
      <c r="L63"/>
      <c r="M63" s="12" t="str">
        <f t="shared" si="0"/>
        <v xml:space="preserve"> </v>
      </c>
    </row>
    <row r="64" spans="1:15" x14ac:dyDescent="0.25">
      <c r="A64" s="1" t="s">
        <v>12</v>
      </c>
      <c r="B64" s="1" t="s">
        <v>15</v>
      </c>
      <c r="C64" s="1" t="s">
        <v>32</v>
      </c>
      <c r="D64" s="1" t="s">
        <v>15628</v>
      </c>
      <c r="E64" s="16">
        <v>89.99</v>
      </c>
      <c r="F64" s="73"/>
      <c r="G64" s="73">
        <v>12</v>
      </c>
      <c r="H64" s="16">
        <v>18447.95</v>
      </c>
      <c r="I64" s="16">
        <v>1537.3291666666667</v>
      </c>
      <c r="J64" s="12">
        <v>0.76926954449636953</v>
      </c>
      <c r="K64" s="23" t="e">
        <v>#DIV/0!</v>
      </c>
      <c r="L64"/>
      <c r="M64" s="12" t="str">
        <f t="shared" si="0"/>
        <v xml:space="preserve"> </v>
      </c>
    </row>
    <row r="65" spans="1:13" x14ac:dyDescent="0.25">
      <c r="A65" s="1" t="s">
        <v>12</v>
      </c>
      <c r="B65" s="1" t="s">
        <v>15</v>
      </c>
      <c r="C65" s="1" t="s">
        <v>32</v>
      </c>
      <c r="D65" s="1" t="s">
        <v>11051</v>
      </c>
      <c r="E65" s="16">
        <v>59.99</v>
      </c>
      <c r="F65" s="73"/>
      <c r="G65" s="73">
        <v>86</v>
      </c>
      <c r="H65" s="16">
        <v>131274.29</v>
      </c>
      <c r="I65" s="16">
        <v>1526.4452325581397</v>
      </c>
      <c r="J65" s="12">
        <v>0.77469636019189603</v>
      </c>
      <c r="K65" s="23">
        <v>0.14310995510259539</v>
      </c>
      <c r="L65"/>
      <c r="M65" s="12" t="str">
        <f t="shared" si="0"/>
        <v xml:space="preserve"> </v>
      </c>
    </row>
    <row r="66" spans="1:13" x14ac:dyDescent="0.25">
      <c r="A66" s="1" t="s">
        <v>12</v>
      </c>
      <c r="B66" s="1" t="s">
        <v>15</v>
      </c>
      <c r="C66" s="1" t="s">
        <v>32</v>
      </c>
      <c r="D66" s="1" t="s">
        <v>9492</v>
      </c>
      <c r="E66" s="16">
        <v>49.99</v>
      </c>
      <c r="F66" s="73"/>
      <c r="G66" s="73">
        <v>96</v>
      </c>
      <c r="H66" s="16">
        <v>146168.54999999999</v>
      </c>
      <c r="I66" s="16">
        <v>1522.5890625</v>
      </c>
      <c r="J66" s="12">
        <v>0.78010946643768275</v>
      </c>
      <c r="K66" s="23">
        <v>6.3068276613735152E-2</v>
      </c>
      <c r="L66"/>
      <c r="M66" s="12" t="str">
        <f t="shared" si="0"/>
        <v xml:space="preserve"> </v>
      </c>
    </row>
    <row r="67" spans="1:13" x14ac:dyDescent="0.25">
      <c r="A67" s="1" t="s">
        <v>12</v>
      </c>
      <c r="B67" s="1" t="s">
        <v>15</v>
      </c>
      <c r="C67" s="1" t="s">
        <v>32</v>
      </c>
      <c r="D67" s="1" t="s">
        <v>14914</v>
      </c>
      <c r="E67" s="16">
        <v>79.989999999999995</v>
      </c>
      <c r="F67" s="73"/>
      <c r="G67" s="73">
        <v>55</v>
      </c>
      <c r="H67" s="16">
        <v>82585.070000000007</v>
      </c>
      <c r="I67" s="16">
        <v>1501.5467272727274</v>
      </c>
      <c r="J67" s="12">
        <v>0.78544776300628871</v>
      </c>
      <c r="K67" s="23" t="e">
        <v>#DIV/0!</v>
      </c>
      <c r="L67"/>
      <c r="M67" s="12" t="str">
        <f t="shared" si="0"/>
        <v xml:space="preserve"> </v>
      </c>
    </row>
    <row r="68" spans="1:13" x14ac:dyDescent="0.25">
      <c r="A68" s="1" t="s">
        <v>12</v>
      </c>
      <c r="B68" s="1" t="s">
        <v>15</v>
      </c>
      <c r="C68" s="1" t="s">
        <v>32</v>
      </c>
      <c r="D68" s="1" t="s">
        <v>9654</v>
      </c>
      <c r="E68" s="16">
        <v>69.989999999999995</v>
      </c>
      <c r="F68" s="73"/>
      <c r="G68" s="73">
        <v>37</v>
      </c>
      <c r="H68" s="16">
        <v>55311.97</v>
      </c>
      <c r="I68" s="16">
        <v>1494.9181081081081</v>
      </c>
      <c r="J68" s="12">
        <v>0.79076249351844208</v>
      </c>
      <c r="K68" s="23">
        <v>-4.5550848188802728E-2</v>
      </c>
      <c r="L68"/>
      <c r="M68" s="12" t="str">
        <f t="shared" si="0"/>
        <v xml:space="preserve"> </v>
      </c>
    </row>
    <row r="69" spans="1:13" x14ac:dyDescent="0.25">
      <c r="A69" s="1" t="s">
        <v>12</v>
      </c>
      <c r="B69" s="1" t="s">
        <v>15</v>
      </c>
      <c r="C69" s="1" t="s">
        <v>32</v>
      </c>
      <c r="D69" s="1" t="s">
        <v>14365</v>
      </c>
      <c r="E69" s="16">
        <v>54.99</v>
      </c>
      <c r="F69" s="73"/>
      <c r="G69" s="73">
        <v>17</v>
      </c>
      <c r="H69" s="16">
        <v>24250.59</v>
      </c>
      <c r="I69" s="16">
        <v>1426.5052941176471</v>
      </c>
      <c r="J69" s="12">
        <v>0.79583400290164841</v>
      </c>
      <c r="K69" s="23">
        <v>1.1512195121951216</v>
      </c>
      <c r="L69"/>
      <c r="M69" s="12" t="str">
        <f t="shared" si="0"/>
        <v xml:space="preserve"> </v>
      </c>
    </row>
    <row r="70" spans="1:13" x14ac:dyDescent="0.25">
      <c r="A70" s="1" t="s">
        <v>12</v>
      </c>
      <c r="B70" s="1" t="s">
        <v>15</v>
      </c>
      <c r="C70" s="1" t="s">
        <v>32</v>
      </c>
      <c r="D70" s="1" t="s">
        <v>5840</v>
      </c>
      <c r="E70" s="16">
        <v>61.99</v>
      </c>
      <c r="F70" s="73"/>
      <c r="G70" s="73">
        <v>99</v>
      </c>
      <c r="H70" s="16">
        <v>136822.41</v>
      </c>
      <c r="I70" s="16">
        <v>1382.0445454545454</v>
      </c>
      <c r="J70" s="12">
        <v>0.80074744550097465</v>
      </c>
      <c r="K70" s="23">
        <v>-0.1375769364324968</v>
      </c>
      <c r="L70"/>
      <c r="M70" s="12" t="str">
        <f t="shared" si="0"/>
        <v xml:space="preserve"> </v>
      </c>
    </row>
    <row r="71" spans="1:13" x14ac:dyDescent="0.25">
      <c r="A71" s="1" t="s">
        <v>12</v>
      </c>
      <c r="B71" s="1" t="s">
        <v>15</v>
      </c>
      <c r="C71" s="1" t="s">
        <v>32</v>
      </c>
      <c r="D71" s="1" t="s">
        <v>5822</v>
      </c>
      <c r="E71" s="16">
        <v>79.989999999999995</v>
      </c>
      <c r="F71" s="73"/>
      <c r="G71" s="73">
        <v>93</v>
      </c>
      <c r="H71" s="16">
        <v>128332.73</v>
      </c>
      <c r="I71" s="16">
        <v>1379.9218279569891</v>
      </c>
      <c r="J71" s="12">
        <v>0.80565334141838429</v>
      </c>
      <c r="K71" s="23">
        <v>-9.9300369557566714E-3</v>
      </c>
      <c r="L71"/>
      <c r="M71" s="12" t="str">
        <f t="shared" si="0"/>
        <v xml:space="preserve"> </v>
      </c>
    </row>
    <row r="72" spans="1:13" x14ac:dyDescent="0.25">
      <c r="A72" s="1" t="s">
        <v>12</v>
      </c>
      <c r="B72" s="1" t="s">
        <v>15</v>
      </c>
      <c r="C72" s="1" t="s">
        <v>32</v>
      </c>
      <c r="D72" s="1" t="s">
        <v>15060</v>
      </c>
      <c r="E72" s="16">
        <v>69.989999999999995</v>
      </c>
      <c r="F72" s="73"/>
      <c r="G72" s="73">
        <v>21</v>
      </c>
      <c r="H72" s="16">
        <v>27786.03</v>
      </c>
      <c r="I72" s="16">
        <v>1323.1442857142856</v>
      </c>
      <c r="J72" s="12">
        <v>0.81035738190670681</v>
      </c>
      <c r="K72" s="23" t="e">
        <v>#DIV/0!</v>
      </c>
      <c r="L72"/>
      <c r="M72" s="12" t="str">
        <f t="shared" ref="M72:M135" si="1">IF(J72&gt;$M$3,"X"," ")</f>
        <v xml:space="preserve"> </v>
      </c>
    </row>
    <row r="73" spans="1:13" x14ac:dyDescent="0.25">
      <c r="A73" s="1" t="s">
        <v>12</v>
      </c>
      <c r="B73" s="1" t="s">
        <v>15</v>
      </c>
      <c r="C73" s="1" t="s">
        <v>32</v>
      </c>
      <c r="D73" s="1" t="s">
        <v>15808</v>
      </c>
      <c r="E73" s="16">
        <v>69.989999999999995</v>
      </c>
      <c r="F73" s="73"/>
      <c r="G73" s="73">
        <v>4</v>
      </c>
      <c r="H73" s="16">
        <v>5179.26</v>
      </c>
      <c r="I73" s="16">
        <v>1294.8150000000001</v>
      </c>
      <c r="J73" s="12">
        <v>0.81496070616291172</v>
      </c>
      <c r="K73" s="23" t="e">
        <v>#DIV/0!</v>
      </c>
      <c r="L73"/>
      <c r="M73" s="12" t="str">
        <f t="shared" si="1"/>
        <v xml:space="preserve"> </v>
      </c>
    </row>
    <row r="74" spans="1:13" x14ac:dyDescent="0.25">
      <c r="A74" s="1" t="s">
        <v>12</v>
      </c>
      <c r="B74" s="1" t="s">
        <v>15</v>
      </c>
      <c r="C74" s="1" t="s">
        <v>32</v>
      </c>
      <c r="D74" s="1" t="s">
        <v>16067</v>
      </c>
      <c r="E74" s="16">
        <v>99.99</v>
      </c>
      <c r="F74" s="73"/>
      <c r="G74" s="73">
        <v>32</v>
      </c>
      <c r="H74" s="16">
        <v>40795.919999999998</v>
      </c>
      <c r="I74" s="16">
        <v>1274.8724999999999</v>
      </c>
      <c r="J74" s="12">
        <v>0.81949313087440978</v>
      </c>
      <c r="K74" s="23" t="e">
        <v>#DIV/0!</v>
      </c>
      <c r="L74"/>
      <c r="M74" s="12" t="str">
        <f t="shared" si="1"/>
        <v xml:space="preserve"> </v>
      </c>
    </row>
    <row r="75" spans="1:13" x14ac:dyDescent="0.25">
      <c r="A75" s="1" t="s">
        <v>12</v>
      </c>
      <c r="B75" s="1" t="s">
        <v>15</v>
      </c>
      <c r="C75" s="1" t="s">
        <v>32</v>
      </c>
      <c r="D75" s="1" t="s">
        <v>6376</v>
      </c>
      <c r="E75" s="16">
        <v>56.99</v>
      </c>
      <c r="F75" s="73"/>
      <c r="G75" s="73">
        <v>79</v>
      </c>
      <c r="H75" s="16">
        <v>96198.7</v>
      </c>
      <c r="I75" s="16">
        <v>1217.7050632911391</v>
      </c>
      <c r="J75" s="12">
        <v>0.82382231400462647</v>
      </c>
      <c r="K75" s="23">
        <v>-0.21415285717705024</v>
      </c>
      <c r="L75"/>
      <c r="M75" s="12" t="str">
        <f t="shared" si="1"/>
        <v xml:space="preserve"> </v>
      </c>
    </row>
    <row r="76" spans="1:13" x14ac:dyDescent="0.25">
      <c r="A76" s="1" t="s">
        <v>12</v>
      </c>
      <c r="B76" s="1" t="s">
        <v>15</v>
      </c>
      <c r="C76" s="1" t="s">
        <v>32</v>
      </c>
      <c r="D76" s="1" t="s">
        <v>6396</v>
      </c>
      <c r="E76" s="16">
        <v>67.989999999999995</v>
      </c>
      <c r="F76" s="73"/>
      <c r="G76" s="73">
        <v>20</v>
      </c>
      <c r="H76" s="16">
        <v>23809.45</v>
      </c>
      <c r="I76" s="16">
        <v>1190.4725000000001</v>
      </c>
      <c r="J76" s="12">
        <v>0.8280546799685633</v>
      </c>
      <c r="K76" s="23">
        <v>1.2628567055041895E-3</v>
      </c>
      <c r="L76"/>
      <c r="M76" s="12" t="str">
        <f t="shared" si="1"/>
        <v xml:space="preserve"> </v>
      </c>
    </row>
    <row r="77" spans="1:13" x14ac:dyDescent="0.25">
      <c r="A77" s="1" t="s">
        <v>12</v>
      </c>
      <c r="B77" s="1" t="s">
        <v>15</v>
      </c>
      <c r="C77" s="1" t="s">
        <v>32</v>
      </c>
      <c r="D77" s="1" t="s">
        <v>14871</v>
      </c>
      <c r="E77" s="16">
        <v>64.989999999999995</v>
      </c>
      <c r="F77" s="73"/>
      <c r="G77" s="73">
        <v>55</v>
      </c>
      <c r="H77" s="16">
        <v>64015.15</v>
      </c>
      <c r="I77" s="16">
        <v>1163.9118181818183</v>
      </c>
      <c r="J77" s="12">
        <v>0.83219261743817841</v>
      </c>
      <c r="K77" s="23" t="e">
        <v>#DIV/0!</v>
      </c>
      <c r="L77"/>
      <c r="M77" s="12" t="str">
        <f t="shared" si="1"/>
        <v xml:space="preserve"> </v>
      </c>
    </row>
    <row r="78" spans="1:13" x14ac:dyDescent="0.25">
      <c r="A78" s="1" t="s">
        <v>12</v>
      </c>
      <c r="B78" s="1" t="s">
        <v>15</v>
      </c>
      <c r="C78" s="1" t="s">
        <v>32</v>
      </c>
      <c r="D78" s="1" t="s">
        <v>16077</v>
      </c>
      <c r="E78" s="16">
        <v>99.99</v>
      </c>
      <c r="F78" s="73"/>
      <c r="G78" s="73">
        <v>33</v>
      </c>
      <c r="H78" s="16">
        <v>36096.39</v>
      </c>
      <c r="I78" s="16">
        <v>1093.83</v>
      </c>
      <c r="J78" s="12">
        <v>0.83608140013776444</v>
      </c>
      <c r="K78" s="23" t="e">
        <v>#DIV/0!</v>
      </c>
      <c r="L78"/>
      <c r="M78" s="12" t="str">
        <f t="shared" si="1"/>
        <v xml:space="preserve"> </v>
      </c>
    </row>
    <row r="79" spans="1:13" x14ac:dyDescent="0.25">
      <c r="A79" s="1" t="s">
        <v>12</v>
      </c>
      <c r="B79" s="1" t="s">
        <v>15</v>
      </c>
      <c r="C79" s="1" t="s">
        <v>32</v>
      </c>
      <c r="D79" s="1" t="s">
        <v>13731</v>
      </c>
      <c r="E79" s="16">
        <v>74.989999999999995</v>
      </c>
      <c r="F79" s="73"/>
      <c r="G79" s="73">
        <v>53</v>
      </c>
      <c r="H79" s="16">
        <v>57142.38</v>
      </c>
      <c r="I79" s="16">
        <v>1078.1581132075471</v>
      </c>
      <c r="J79" s="12">
        <v>0.83991446617001797</v>
      </c>
      <c r="K79" s="23">
        <v>0.72789115646258518</v>
      </c>
      <c r="L79"/>
      <c r="M79" s="12" t="str">
        <f t="shared" si="1"/>
        <v xml:space="preserve"> </v>
      </c>
    </row>
    <row r="80" spans="1:13" x14ac:dyDescent="0.25">
      <c r="A80" s="1" t="s">
        <v>12</v>
      </c>
      <c r="B80" s="1" t="s">
        <v>15</v>
      </c>
      <c r="C80" s="1" t="s">
        <v>32</v>
      </c>
      <c r="D80" s="1" t="s">
        <v>5483</v>
      </c>
      <c r="E80" s="16">
        <v>59.99</v>
      </c>
      <c r="F80" s="73"/>
      <c r="G80" s="73">
        <v>122</v>
      </c>
      <c r="H80" s="16">
        <v>130358.27</v>
      </c>
      <c r="I80" s="16">
        <v>1068.5104098360657</v>
      </c>
      <c r="J80" s="12">
        <v>0.84371323270238419</v>
      </c>
      <c r="K80" s="23">
        <v>-0.24757617728531855</v>
      </c>
      <c r="L80"/>
      <c r="M80" s="12" t="str">
        <f t="shared" si="1"/>
        <v xml:space="preserve"> </v>
      </c>
    </row>
    <row r="81" spans="1:13" x14ac:dyDescent="0.25">
      <c r="A81" s="1" t="s">
        <v>12</v>
      </c>
      <c r="B81" s="1" t="s">
        <v>15</v>
      </c>
      <c r="C81" s="1" t="s">
        <v>32</v>
      </c>
      <c r="D81" s="1" t="s">
        <v>6295</v>
      </c>
      <c r="E81" s="16">
        <v>59.99</v>
      </c>
      <c r="F81" s="73"/>
      <c r="G81" s="73">
        <v>134</v>
      </c>
      <c r="H81" s="16">
        <v>140028.01999999999</v>
      </c>
      <c r="I81" s="16">
        <v>1044.985223880597</v>
      </c>
      <c r="J81" s="12">
        <v>0.84742836253055664</v>
      </c>
      <c r="K81" s="23">
        <v>-0.31970125508949898</v>
      </c>
      <c r="L81"/>
      <c r="M81" s="12" t="str">
        <f t="shared" si="1"/>
        <v xml:space="preserve"> </v>
      </c>
    </row>
    <row r="82" spans="1:13" x14ac:dyDescent="0.25">
      <c r="A82" s="1" t="s">
        <v>12</v>
      </c>
      <c r="B82" s="1" t="s">
        <v>15</v>
      </c>
      <c r="C82" s="1" t="s">
        <v>32</v>
      </c>
      <c r="D82" s="1" t="s">
        <v>15216</v>
      </c>
      <c r="E82" s="16">
        <v>59.99</v>
      </c>
      <c r="F82" s="73"/>
      <c r="G82" s="73">
        <v>24</v>
      </c>
      <c r="H82" s="16">
        <v>25075.82</v>
      </c>
      <c r="I82" s="16">
        <v>1044.8258333333333</v>
      </c>
      <c r="J82" s="12">
        <v>0.85114292569370564</v>
      </c>
      <c r="K82" s="23" t="e">
        <v>#DIV/0!</v>
      </c>
      <c r="L82"/>
      <c r="M82" s="12" t="str">
        <f t="shared" si="1"/>
        <v xml:space="preserve"> </v>
      </c>
    </row>
    <row r="83" spans="1:13" x14ac:dyDescent="0.25">
      <c r="A83" s="1" t="s">
        <v>12</v>
      </c>
      <c r="B83" s="1" t="s">
        <v>15</v>
      </c>
      <c r="C83" s="1" t="s">
        <v>32</v>
      </c>
      <c r="D83" s="1" t="s">
        <v>14777</v>
      </c>
      <c r="E83" s="16">
        <v>54.99</v>
      </c>
      <c r="F83" s="73"/>
      <c r="G83" s="73">
        <v>21</v>
      </c>
      <c r="H83" s="16">
        <v>21171.15</v>
      </c>
      <c r="I83" s="16">
        <v>1008.1500000000001</v>
      </c>
      <c r="J83" s="12">
        <v>0.85472709899173882</v>
      </c>
      <c r="K83" s="23">
        <v>-0.58872419539920617</v>
      </c>
      <c r="L83"/>
      <c r="M83" s="12" t="str">
        <f t="shared" si="1"/>
        <v xml:space="preserve"> </v>
      </c>
    </row>
    <row r="84" spans="1:13" x14ac:dyDescent="0.25">
      <c r="A84" s="1" t="s">
        <v>12</v>
      </c>
      <c r="B84" s="1" t="s">
        <v>15</v>
      </c>
      <c r="C84" s="1" t="s">
        <v>32</v>
      </c>
      <c r="D84" s="1" t="s">
        <v>12946</v>
      </c>
      <c r="E84" s="16">
        <v>69.989999999999995</v>
      </c>
      <c r="F84" s="73"/>
      <c r="G84" s="73">
        <v>6</v>
      </c>
      <c r="H84" s="16">
        <v>5599.2</v>
      </c>
      <c r="I84" s="16">
        <v>933.19999999999993</v>
      </c>
      <c r="J84" s="12">
        <v>0.85804481016738199</v>
      </c>
      <c r="K84" s="23">
        <v>-0.55801104972375692</v>
      </c>
      <c r="L84"/>
      <c r="M84" s="12" t="str">
        <f t="shared" si="1"/>
        <v xml:space="preserve"> </v>
      </c>
    </row>
    <row r="85" spans="1:13" x14ac:dyDescent="0.25">
      <c r="A85" s="1" t="s">
        <v>12</v>
      </c>
      <c r="B85" s="1" t="s">
        <v>15</v>
      </c>
      <c r="C85" s="1" t="s">
        <v>32</v>
      </c>
      <c r="D85" s="1" t="s">
        <v>10810</v>
      </c>
      <c r="E85" s="16">
        <v>59.99</v>
      </c>
      <c r="F85" s="73"/>
      <c r="G85" s="73">
        <v>73</v>
      </c>
      <c r="H85" s="16">
        <v>67908.679999999993</v>
      </c>
      <c r="I85" s="16">
        <v>930.25589041095884</v>
      </c>
      <c r="J85" s="12">
        <v>0.86135205444923391</v>
      </c>
      <c r="K85" s="23">
        <v>1.7985611510791255E-2</v>
      </c>
      <c r="L85"/>
      <c r="M85" s="12" t="str">
        <f t="shared" si="1"/>
        <v xml:space="preserve"> </v>
      </c>
    </row>
    <row r="86" spans="1:13" x14ac:dyDescent="0.25">
      <c r="A86" s="1" t="s">
        <v>12</v>
      </c>
      <c r="B86" s="1" t="s">
        <v>15</v>
      </c>
      <c r="C86" s="1" t="s">
        <v>32</v>
      </c>
      <c r="D86" s="1" t="s">
        <v>14808</v>
      </c>
      <c r="E86" s="16">
        <v>79.989999999999995</v>
      </c>
      <c r="F86" s="73"/>
      <c r="G86" s="73">
        <v>20</v>
      </c>
      <c r="H86" s="16">
        <v>18477.689999999999</v>
      </c>
      <c r="I86" s="16">
        <v>923.88449999999989</v>
      </c>
      <c r="J86" s="12">
        <v>0.86463664717389466</v>
      </c>
      <c r="K86" s="23">
        <v>1.5081259594984746</v>
      </c>
      <c r="L86"/>
      <c r="M86" s="12" t="str">
        <f t="shared" si="1"/>
        <v xml:space="preserve"> </v>
      </c>
    </row>
    <row r="87" spans="1:13" x14ac:dyDescent="0.25">
      <c r="A87" s="1" t="s">
        <v>12</v>
      </c>
      <c r="B87" s="1" t="s">
        <v>15</v>
      </c>
      <c r="C87" s="1" t="s">
        <v>32</v>
      </c>
      <c r="D87" s="1" t="s">
        <v>5431</v>
      </c>
      <c r="E87" s="16">
        <v>51.99</v>
      </c>
      <c r="F87" s="73"/>
      <c r="G87" s="73">
        <v>149</v>
      </c>
      <c r="H87" s="16">
        <v>133478.15</v>
      </c>
      <c r="I87" s="16">
        <v>895.8265100671141</v>
      </c>
      <c r="J87" s="12">
        <v>0.86782148817677407</v>
      </c>
      <c r="K87" s="23">
        <v>-4.8269681386248542E-2</v>
      </c>
      <c r="L87"/>
      <c r="M87" s="12" t="str">
        <f t="shared" si="1"/>
        <v xml:space="preserve"> </v>
      </c>
    </row>
    <row r="88" spans="1:13" x14ac:dyDescent="0.25">
      <c r="A88" s="1" t="s">
        <v>12</v>
      </c>
      <c r="B88" s="1" t="s">
        <v>15</v>
      </c>
      <c r="C88" s="1" t="s">
        <v>32</v>
      </c>
      <c r="D88" s="1" t="s">
        <v>5803</v>
      </c>
      <c r="E88" s="16">
        <v>59.99</v>
      </c>
      <c r="F88" s="73"/>
      <c r="G88" s="73">
        <v>65</v>
      </c>
      <c r="H88" s="16">
        <v>57590.400000000001</v>
      </c>
      <c r="I88" s="16">
        <v>886.00615384615389</v>
      </c>
      <c r="J88" s="12">
        <v>0.87097141586462656</v>
      </c>
      <c r="K88" s="23">
        <v>-9.5347141433064442E-2</v>
      </c>
      <c r="L88"/>
      <c r="M88" s="12" t="str">
        <f t="shared" si="1"/>
        <v xml:space="preserve"> </v>
      </c>
    </row>
    <row r="89" spans="1:13" x14ac:dyDescent="0.25">
      <c r="A89" s="1" t="s">
        <v>12</v>
      </c>
      <c r="B89" s="1" t="s">
        <v>15</v>
      </c>
      <c r="C89" s="1" t="s">
        <v>32</v>
      </c>
      <c r="D89" s="1" t="s">
        <v>8903</v>
      </c>
      <c r="E89" s="16">
        <v>57.99</v>
      </c>
      <c r="F89" s="73"/>
      <c r="G89" s="73">
        <v>74</v>
      </c>
      <c r="H89" s="16">
        <v>64829.05</v>
      </c>
      <c r="I89" s="16">
        <v>876.06824324324327</v>
      </c>
      <c r="J89" s="12">
        <v>0.87408601230829797</v>
      </c>
      <c r="K89" s="23">
        <v>-0.17588538956734168</v>
      </c>
      <c r="L89"/>
      <c r="M89" s="12" t="str">
        <f t="shared" si="1"/>
        <v xml:space="preserve"> </v>
      </c>
    </row>
    <row r="90" spans="1:13" x14ac:dyDescent="0.25">
      <c r="A90" s="1" t="s">
        <v>12</v>
      </c>
      <c r="B90" s="1" t="s">
        <v>15</v>
      </c>
      <c r="C90" s="1" t="s">
        <v>32</v>
      </c>
      <c r="D90" s="1" t="s">
        <v>6266</v>
      </c>
      <c r="E90" s="16">
        <v>56.99</v>
      </c>
      <c r="F90" s="73"/>
      <c r="G90" s="73">
        <v>27</v>
      </c>
      <c r="H90" s="16">
        <v>23521.83</v>
      </c>
      <c r="I90" s="16">
        <v>871.17888888888899</v>
      </c>
      <c r="J90" s="12">
        <v>0.87718322612704103</v>
      </c>
      <c r="K90" s="23">
        <v>0.14968271323562132</v>
      </c>
      <c r="L90"/>
      <c r="M90" s="12" t="str">
        <f t="shared" si="1"/>
        <v xml:space="preserve"> </v>
      </c>
    </row>
    <row r="91" spans="1:13" x14ac:dyDescent="0.25">
      <c r="A91" s="1" t="s">
        <v>12</v>
      </c>
      <c r="B91" s="1" t="s">
        <v>15</v>
      </c>
      <c r="C91" s="1" t="s">
        <v>32</v>
      </c>
      <c r="D91" s="1" t="s">
        <v>15236</v>
      </c>
      <c r="E91" s="16">
        <v>74.989999999999995</v>
      </c>
      <c r="F91" s="73"/>
      <c r="G91" s="73">
        <v>13</v>
      </c>
      <c r="H91" s="16">
        <v>10573.59</v>
      </c>
      <c r="I91" s="16">
        <v>813.35307692307697</v>
      </c>
      <c r="J91" s="12">
        <v>0.88007485770982219</v>
      </c>
      <c r="K91" s="23" t="e">
        <v>#DIV/0!</v>
      </c>
      <c r="L91"/>
      <c r="M91" s="12" t="str">
        <f t="shared" si="1"/>
        <v xml:space="preserve"> </v>
      </c>
    </row>
    <row r="92" spans="1:13" x14ac:dyDescent="0.25">
      <c r="A92" s="1" t="s">
        <v>12</v>
      </c>
      <c r="B92" s="1" t="s">
        <v>15</v>
      </c>
      <c r="C92" s="1" t="s">
        <v>32</v>
      </c>
      <c r="D92" s="1" t="s">
        <v>11217</v>
      </c>
      <c r="E92" s="16">
        <v>67.989999999999995</v>
      </c>
      <c r="F92" s="73"/>
      <c r="G92" s="73">
        <v>55</v>
      </c>
      <c r="H92" s="16">
        <v>44625.4</v>
      </c>
      <c r="I92" s="16">
        <v>811.37090909090909</v>
      </c>
      <c r="J92" s="12">
        <v>0.8829594422926369</v>
      </c>
      <c r="K92" s="23">
        <v>0.92528951348963306</v>
      </c>
      <c r="L92"/>
      <c r="M92" s="12" t="str">
        <f t="shared" si="1"/>
        <v xml:space="preserve"> </v>
      </c>
    </row>
    <row r="93" spans="1:13" x14ac:dyDescent="0.25">
      <c r="A93" s="1" t="s">
        <v>12</v>
      </c>
      <c r="B93" s="1" t="s">
        <v>15</v>
      </c>
      <c r="C93" s="1" t="s">
        <v>32</v>
      </c>
      <c r="D93" s="1" t="s">
        <v>6265</v>
      </c>
      <c r="E93" s="16">
        <v>89.99</v>
      </c>
      <c r="F93" s="73"/>
      <c r="G93" s="73">
        <v>46</v>
      </c>
      <c r="H93" s="16">
        <v>37240.82</v>
      </c>
      <c r="I93" s="16">
        <v>809.58304347826083</v>
      </c>
      <c r="J93" s="12">
        <v>0.88583767065843089</v>
      </c>
      <c r="K93" s="23">
        <v>-0.32380249947888184</v>
      </c>
      <c r="L93"/>
      <c r="M93" s="12" t="str">
        <f t="shared" si="1"/>
        <v xml:space="preserve"> </v>
      </c>
    </row>
    <row r="94" spans="1:13" x14ac:dyDescent="0.25">
      <c r="A94" s="1" t="s">
        <v>12</v>
      </c>
      <c r="B94" s="1" t="s">
        <v>15</v>
      </c>
      <c r="C94" s="1" t="s">
        <v>32</v>
      </c>
      <c r="D94" s="1" t="s">
        <v>14816</v>
      </c>
      <c r="E94" s="16">
        <v>59.99</v>
      </c>
      <c r="F94" s="73"/>
      <c r="G94" s="73">
        <v>89</v>
      </c>
      <c r="H94" s="16">
        <v>70598.89</v>
      </c>
      <c r="I94" s="16">
        <v>793.24595505617981</v>
      </c>
      <c r="J94" s="12">
        <v>0.88865781743310257</v>
      </c>
      <c r="K94" s="23">
        <v>-2.9827635038504385E-2</v>
      </c>
      <c r="L94"/>
      <c r="M94" s="12" t="str">
        <f t="shared" si="1"/>
        <v xml:space="preserve"> </v>
      </c>
    </row>
    <row r="95" spans="1:13" x14ac:dyDescent="0.25">
      <c r="A95" s="1" t="s">
        <v>12</v>
      </c>
      <c r="B95" s="1" t="s">
        <v>15</v>
      </c>
      <c r="C95" s="1" t="s">
        <v>32</v>
      </c>
      <c r="D95" s="1" t="s">
        <v>15810</v>
      </c>
      <c r="E95" s="16">
        <v>124.99</v>
      </c>
      <c r="F95" s="73"/>
      <c r="G95" s="73">
        <v>17</v>
      </c>
      <c r="H95" s="16">
        <v>13373.93</v>
      </c>
      <c r="I95" s="16">
        <v>786.7017647058824</v>
      </c>
      <c r="J95" s="12">
        <v>0.8914546983125099</v>
      </c>
      <c r="K95" s="23" t="e">
        <v>#DIV/0!</v>
      </c>
      <c r="L95"/>
      <c r="M95" s="12" t="str">
        <f t="shared" si="1"/>
        <v xml:space="preserve"> </v>
      </c>
    </row>
    <row r="96" spans="1:13" x14ac:dyDescent="0.25">
      <c r="A96" s="1" t="s">
        <v>12</v>
      </c>
      <c r="B96" s="1" t="s">
        <v>15</v>
      </c>
      <c r="C96" s="1" t="s">
        <v>32</v>
      </c>
      <c r="D96" s="1" t="s">
        <v>14741</v>
      </c>
      <c r="E96" s="16">
        <v>74.989999999999995</v>
      </c>
      <c r="F96" s="73"/>
      <c r="G96" s="73">
        <v>80</v>
      </c>
      <c r="H96" s="16">
        <v>62016.73</v>
      </c>
      <c r="I96" s="16">
        <v>775.20912500000009</v>
      </c>
      <c r="J96" s="12">
        <v>0.89421072057726869</v>
      </c>
      <c r="K96" s="23">
        <v>-2.2458628841607542E-2</v>
      </c>
      <c r="L96"/>
      <c r="M96" s="12" t="str">
        <f t="shared" si="1"/>
        <v xml:space="preserve"> </v>
      </c>
    </row>
    <row r="97" spans="1:13" x14ac:dyDescent="0.25">
      <c r="A97" s="1" t="s">
        <v>12</v>
      </c>
      <c r="B97" s="1" t="s">
        <v>15</v>
      </c>
      <c r="C97" s="1" t="s">
        <v>32</v>
      </c>
      <c r="D97" s="1" t="s">
        <v>14340</v>
      </c>
      <c r="E97" s="16">
        <v>99.99</v>
      </c>
      <c r="F97" s="73"/>
      <c r="G97" s="73">
        <v>3</v>
      </c>
      <c r="H97" s="16">
        <v>2299.77</v>
      </c>
      <c r="I97" s="16">
        <v>766.59</v>
      </c>
      <c r="J97" s="12">
        <v>0.89693610014235259</v>
      </c>
      <c r="K97" s="23">
        <v>0.21052631578947367</v>
      </c>
      <c r="L97"/>
      <c r="M97" s="12" t="str">
        <f t="shared" si="1"/>
        <v xml:space="preserve"> </v>
      </c>
    </row>
    <row r="98" spans="1:13" x14ac:dyDescent="0.25">
      <c r="A98" s="1" t="s">
        <v>12</v>
      </c>
      <c r="B98" s="1" t="s">
        <v>15</v>
      </c>
      <c r="C98" s="1" t="s">
        <v>32</v>
      </c>
      <c r="D98" s="1" t="s">
        <v>5623</v>
      </c>
      <c r="E98" s="16">
        <v>59.99</v>
      </c>
      <c r="F98" s="73"/>
      <c r="G98" s="73">
        <v>103</v>
      </c>
      <c r="H98" s="16">
        <v>78034.19</v>
      </c>
      <c r="I98" s="16">
        <v>757.61349514563108</v>
      </c>
      <c r="J98" s="12">
        <v>0.89962956645146397</v>
      </c>
      <c r="K98" s="23">
        <v>-0.18742690046300536</v>
      </c>
      <c r="L98"/>
      <c r="M98" s="12" t="str">
        <f t="shared" si="1"/>
        <v xml:space="preserve"> </v>
      </c>
    </row>
    <row r="99" spans="1:13" x14ac:dyDescent="0.25">
      <c r="A99" s="1" t="s">
        <v>12</v>
      </c>
      <c r="B99" s="1" t="s">
        <v>15</v>
      </c>
      <c r="C99" s="1" t="s">
        <v>32</v>
      </c>
      <c r="D99" s="1" t="s">
        <v>16071</v>
      </c>
      <c r="E99" s="16">
        <v>89.99</v>
      </c>
      <c r="F99" s="73"/>
      <c r="G99" s="73">
        <v>6</v>
      </c>
      <c r="H99" s="16">
        <v>4499.5</v>
      </c>
      <c r="I99" s="16">
        <v>749.91666666666663</v>
      </c>
      <c r="J99" s="12">
        <v>0.90229566900804448</v>
      </c>
      <c r="K99" s="23" t="e">
        <v>#DIV/0!</v>
      </c>
      <c r="L99"/>
      <c r="M99" s="12" t="str">
        <f t="shared" si="1"/>
        <v xml:space="preserve"> </v>
      </c>
    </row>
    <row r="100" spans="1:13" x14ac:dyDescent="0.25">
      <c r="A100" s="1" t="s">
        <v>12</v>
      </c>
      <c r="B100" s="1" t="s">
        <v>15</v>
      </c>
      <c r="C100" s="1" t="s">
        <v>32</v>
      </c>
      <c r="D100" s="1" t="s">
        <v>11424</v>
      </c>
      <c r="E100" s="16">
        <v>69.989999999999995</v>
      </c>
      <c r="F100" s="73"/>
      <c r="G100" s="73">
        <v>78</v>
      </c>
      <c r="H100" s="16">
        <v>58042.559999999998</v>
      </c>
      <c r="I100" s="16">
        <v>744.13538461538462</v>
      </c>
      <c r="J100" s="12">
        <v>0.90494121795974836</v>
      </c>
      <c r="K100" s="23">
        <v>-0.28146020060538401</v>
      </c>
      <c r="L100"/>
      <c r="M100" s="12" t="str">
        <f t="shared" si="1"/>
        <v xml:space="preserve"> </v>
      </c>
    </row>
    <row r="101" spans="1:13" x14ac:dyDescent="0.25">
      <c r="A101" s="1" t="s">
        <v>12</v>
      </c>
      <c r="B101" s="1" t="s">
        <v>15</v>
      </c>
      <c r="C101" s="1" t="s">
        <v>32</v>
      </c>
      <c r="D101" s="1" t="s">
        <v>5900</v>
      </c>
      <c r="E101" s="16">
        <v>56.99</v>
      </c>
      <c r="F101" s="73"/>
      <c r="G101" s="73">
        <v>97</v>
      </c>
      <c r="H101" s="16">
        <v>71429.34</v>
      </c>
      <c r="I101" s="16">
        <v>736.38494845360822</v>
      </c>
      <c r="J101" s="12">
        <v>0.90755921257297156</v>
      </c>
      <c r="K101" s="23">
        <v>-0.23066473959489486</v>
      </c>
      <c r="L101"/>
      <c r="M101" s="12" t="str">
        <f t="shared" si="1"/>
        <v xml:space="preserve"> </v>
      </c>
    </row>
    <row r="102" spans="1:13" x14ac:dyDescent="0.25">
      <c r="A102" s="1" t="s">
        <v>12</v>
      </c>
      <c r="B102" s="1" t="s">
        <v>15</v>
      </c>
      <c r="C102" s="1" t="s">
        <v>32</v>
      </c>
      <c r="D102" s="1" t="s">
        <v>14170</v>
      </c>
      <c r="E102" s="16">
        <v>89.99</v>
      </c>
      <c r="F102" s="73"/>
      <c r="G102" s="73">
        <v>64</v>
      </c>
      <c r="H102" s="16">
        <v>47064.77</v>
      </c>
      <c r="I102" s="16">
        <v>735.38703124999995</v>
      </c>
      <c r="J102" s="12">
        <v>0.91017365939251837</v>
      </c>
      <c r="K102" s="23">
        <v>0.64465408805031443</v>
      </c>
      <c r="L102"/>
      <c r="M102" s="12" t="str">
        <f t="shared" si="1"/>
        <v xml:space="preserve"> </v>
      </c>
    </row>
    <row r="103" spans="1:13" x14ac:dyDescent="0.25">
      <c r="A103" s="1" t="s">
        <v>12</v>
      </c>
      <c r="B103" s="1" t="s">
        <v>15</v>
      </c>
      <c r="C103" s="1" t="s">
        <v>32</v>
      </c>
      <c r="D103" s="1" t="s">
        <v>16079</v>
      </c>
      <c r="E103" s="16">
        <v>53.99</v>
      </c>
      <c r="F103" s="73"/>
      <c r="G103" s="73">
        <v>52</v>
      </c>
      <c r="H103" s="16">
        <v>37954.97</v>
      </c>
      <c r="I103" s="16">
        <v>729.9032692307693</v>
      </c>
      <c r="J103" s="12">
        <v>0.91276861034993939</v>
      </c>
      <c r="K103" s="23" t="e">
        <v>#DIV/0!</v>
      </c>
      <c r="L103"/>
      <c r="M103" s="12" t="str">
        <f t="shared" si="1"/>
        <v xml:space="preserve"> </v>
      </c>
    </row>
    <row r="104" spans="1:13" x14ac:dyDescent="0.25">
      <c r="A104" s="1" t="s">
        <v>12</v>
      </c>
      <c r="B104" s="1" t="s">
        <v>15</v>
      </c>
      <c r="C104" s="1" t="s">
        <v>32</v>
      </c>
      <c r="D104" s="1" t="s">
        <v>8847</v>
      </c>
      <c r="E104" s="16">
        <v>79.989999999999995</v>
      </c>
      <c r="F104" s="73"/>
      <c r="G104" s="73">
        <v>95</v>
      </c>
      <c r="H104" s="16">
        <v>69189.81</v>
      </c>
      <c r="I104" s="16">
        <v>728.31378947368421</v>
      </c>
      <c r="J104" s="12">
        <v>0.91535791039142234</v>
      </c>
      <c r="K104" s="23">
        <v>-0.28540168405640953</v>
      </c>
      <c r="L104"/>
      <c r="M104" s="12" t="str">
        <f t="shared" si="1"/>
        <v xml:space="preserve"> </v>
      </c>
    </row>
    <row r="105" spans="1:13" x14ac:dyDescent="0.25">
      <c r="A105" s="1" t="s">
        <v>12</v>
      </c>
      <c r="B105" s="1" t="s">
        <v>15</v>
      </c>
      <c r="C105" s="1" t="s">
        <v>32</v>
      </c>
      <c r="D105" s="1" t="s">
        <v>14564</v>
      </c>
      <c r="E105" s="16">
        <v>99.99</v>
      </c>
      <c r="F105" s="73"/>
      <c r="G105" s="73">
        <v>35</v>
      </c>
      <c r="H105" s="16">
        <v>25407.26</v>
      </c>
      <c r="I105" s="16">
        <v>725.92171428571419</v>
      </c>
      <c r="J105" s="12">
        <v>0.91793870613095052</v>
      </c>
      <c r="K105" s="23" t="e">
        <v>#DIV/0!</v>
      </c>
      <c r="L105"/>
      <c r="M105" s="12" t="str">
        <f t="shared" si="1"/>
        <v xml:space="preserve"> </v>
      </c>
    </row>
    <row r="106" spans="1:13" x14ac:dyDescent="0.25">
      <c r="A106" s="1" t="s">
        <v>12</v>
      </c>
      <c r="B106" s="1" t="s">
        <v>15</v>
      </c>
      <c r="C106" s="1" t="s">
        <v>32</v>
      </c>
      <c r="D106" s="1" t="s">
        <v>6679</v>
      </c>
      <c r="E106" s="16">
        <v>79.989999999999995</v>
      </c>
      <c r="F106" s="73"/>
      <c r="G106" s="73">
        <v>15</v>
      </c>
      <c r="H106" s="16">
        <v>10798.65</v>
      </c>
      <c r="I106" s="16">
        <v>719.91</v>
      </c>
      <c r="J106" s="12">
        <v>0.92049812903328354</v>
      </c>
      <c r="K106" s="23">
        <v>-0.45344129554655865</v>
      </c>
      <c r="L106"/>
      <c r="M106" s="12" t="str">
        <f t="shared" si="1"/>
        <v xml:space="preserve"> </v>
      </c>
    </row>
    <row r="107" spans="1:13" x14ac:dyDescent="0.25">
      <c r="A107" s="1" t="s">
        <v>12</v>
      </c>
      <c r="B107" s="1" t="s">
        <v>15</v>
      </c>
      <c r="C107" s="1" t="s">
        <v>32</v>
      </c>
      <c r="D107" s="1" t="s">
        <v>11651</v>
      </c>
      <c r="E107" s="16">
        <v>59.99</v>
      </c>
      <c r="F107" s="73"/>
      <c r="G107" s="73">
        <v>107</v>
      </c>
      <c r="H107" s="16">
        <v>74657.899999999994</v>
      </c>
      <c r="I107" s="16">
        <v>697.73738317757</v>
      </c>
      <c r="J107" s="12">
        <v>0.92297872388308233</v>
      </c>
      <c r="K107" s="23">
        <v>-0.13104502863698042</v>
      </c>
      <c r="L107"/>
      <c r="M107" s="12" t="str">
        <f t="shared" si="1"/>
        <v xml:space="preserve"> </v>
      </c>
    </row>
    <row r="108" spans="1:13" x14ac:dyDescent="0.25">
      <c r="A108" s="1" t="s">
        <v>12</v>
      </c>
      <c r="B108" s="1" t="s">
        <v>15</v>
      </c>
      <c r="C108" s="1" t="s">
        <v>32</v>
      </c>
      <c r="D108" s="1" t="s">
        <v>15170</v>
      </c>
      <c r="E108" s="16">
        <v>99.99</v>
      </c>
      <c r="F108" s="73"/>
      <c r="G108" s="73">
        <v>13</v>
      </c>
      <c r="H108" s="16">
        <v>8999.1</v>
      </c>
      <c r="I108" s="16">
        <v>692.23846153846159</v>
      </c>
      <c r="J108" s="12">
        <v>0.92543976897529845</v>
      </c>
      <c r="K108" s="23" t="e">
        <v>#DIV/0!</v>
      </c>
      <c r="L108"/>
      <c r="M108" s="12" t="str">
        <f t="shared" si="1"/>
        <v xml:space="preserve"> </v>
      </c>
    </row>
    <row r="109" spans="1:13" x14ac:dyDescent="0.25">
      <c r="A109" s="1" t="s">
        <v>12</v>
      </c>
      <c r="B109" s="1" t="s">
        <v>15</v>
      </c>
      <c r="C109" s="1" t="s">
        <v>32</v>
      </c>
      <c r="D109" s="1" t="s">
        <v>15446</v>
      </c>
      <c r="E109" s="16">
        <v>69.989999999999995</v>
      </c>
      <c r="F109" s="73"/>
      <c r="G109" s="73">
        <v>36</v>
      </c>
      <c r="H109" s="16">
        <v>23846.3</v>
      </c>
      <c r="I109" s="16">
        <v>662.39722222222224</v>
      </c>
      <c r="J109" s="12">
        <v>0.9277947225403238</v>
      </c>
      <c r="K109" s="23" t="e">
        <v>#DIV/0!</v>
      </c>
      <c r="L109"/>
      <c r="M109" s="12" t="str">
        <f t="shared" si="1"/>
        <v xml:space="preserve"> </v>
      </c>
    </row>
    <row r="110" spans="1:13" x14ac:dyDescent="0.25">
      <c r="A110" s="1" t="s">
        <v>12</v>
      </c>
      <c r="B110" s="1" t="s">
        <v>15</v>
      </c>
      <c r="C110" s="1" t="s">
        <v>32</v>
      </c>
      <c r="D110" s="1" t="s">
        <v>14810</v>
      </c>
      <c r="E110" s="16">
        <v>99.99</v>
      </c>
      <c r="F110" s="73"/>
      <c r="G110" s="73">
        <v>17</v>
      </c>
      <c r="H110" s="16">
        <v>10998.9</v>
      </c>
      <c r="I110" s="16">
        <v>646.99411764705883</v>
      </c>
      <c r="J110" s="12">
        <v>0.93009491501213371</v>
      </c>
      <c r="K110" s="23">
        <v>0.71875</v>
      </c>
      <c r="L110"/>
      <c r="M110" s="12" t="str">
        <f t="shared" si="1"/>
        <v xml:space="preserve"> </v>
      </c>
    </row>
    <row r="111" spans="1:13" x14ac:dyDescent="0.25">
      <c r="A111" s="1" t="s">
        <v>12</v>
      </c>
      <c r="B111" s="1" t="s">
        <v>15</v>
      </c>
      <c r="C111" s="1" t="s">
        <v>32</v>
      </c>
      <c r="D111" s="1" t="s">
        <v>12602</v>
      </c>
      <c r="E111" s="16">
        <v>99.99</v>
      </c>
      <c r="F111" s="73"/>
      <c r="G111" s="73">
        <v>36</v>
      </c>
      <c r="H111" s="16">
        <v>23237.5</v>
      </c>
      <c r="I111" s="16">
        <v>645.48611111111109</v>
      </c>
      <c r="J111" s="12">
        <v>0.9323897462214733</v>
      </c>
      <c r="K111" s="23">
        <v>-0.18712852341961872</v>
      </c>
      <c r="L111"/>
      <c r="M111" s="12" t="str">
        <f t="shared" si="1"/>
        <v xml:space="preserve"> </v>
      </c>
    </row>
    <row r="112" spans="1:13" x14ac:dyDescent="0.25">
      <c r="A112" s="1" t="s">
        <v>12</v>
      </c>
      <c r="B112" s="1" t="s">
        <v>15</v>
      </c>
      <c r="C112" s="1" t="s">
        <v>32</v>
      </c>
      <c r="D112" s="1" t="s">
        <v>9721</v>
      </c>
      <c r="E112" s="16">
        <v>85.99</v>
      </c>
      <c r="F112" s="73"/>
      <c r="G112" s="73">
        <v>31</v>
      </c>
      <c r="H112" s="16">
        <v>19691.71</v>
      </c>
      <c r="I112" s="16">
        <v>635.21645161290314</v>
      </c>
      <c r="J112" s="12">
        <v>0.93464806675347978</v>
      </c>
      <c r="K112" s="23">
        <v>-0.29754601226993871</v>
      </c>
      <c r="L112"/>
      <c r="M112" s="12" t="str">
        <f t="shared" si="1"/>
        <v xml:space="preserve"> </v>
      </c>
    </row>
    <row r="113" spans="1:13" x14ac:dyDescent="0.25">
      <c r="A113" s="1" t="s">
        <v>12</v>
      </c>
      <c r="B113" s="1" t="s">
        <v>15</v>
      </c>
      <c r="C113" s="1" t="s">
        <v>32</v>
      </c>
      <c r="D113" s="1" t="s">
        <v>9417</v>
      </c>
      <c r="E113" s="16">
        <v>59.99</v>
      </c>
      <c r="F113" s="73"/>
      <c r="G113" s="73">
        <v>82</v>
      </c>
      <c r="H113" s="16">
        <v>51674</v>
      </c>
      <c r="I113" s="16">
        <v>630.17073170731703</v>
      </c>
      <c r="J113" s="12">
        <v>0.93688844874999555</v>
      </c>
      <c r="K113" s="23">
        <v>-0.28092343046586354</v>
      </c>
      <c r="L113"/>
      <c r="M113" s="12" t="str">
        <f t="shared" si="1"/>
        <v xml:space="preserve"> </v>
      </c>
    </row>
    <row r="114" spans="1:13" x14ac:dyDescent="0.25">
      <c r="A114" s="1" t="s">
        <v>12</v>
      </c>
      <c r="B114" s="1" t="s">
        <v>15</v>
      </c>
      <c r="C114" s="1" t="s">
        <v>32</v>
      </c>
      <c r="D114" s="1" t="s">
        <v>15241</v>
      </c>
      <c r="E114" s="16">
        <v>56.99</v>
      </c>
      <c r="F114" s="73"/>
      <c r="G114" s="73">
        <v>5</v>
      </c>
      <c r="H114" s="16">
        <v>3134.45</v>
      </c>
      <c r="I114" s="16">
        <v>626.89</v>
      </c>
      <c r="J114" s="12">
        <v>0.9391171670942936</v>
      </c>
      <c r="K114" s="23" t="e">
        <v>#DIV/0!</v>
      </c>
      <c r="L114"/>
      <c r="M114" s="12" t="str">
        <f t="shared" si="1"/>
        <v xml:space="preserve"> </v>
      </c>
    </row>
    <row r="115" spans="1:13" x14ac:dyDescent="0.25">
      <c r="A115" s="1" t="s">
        <v>12</v>
      </c>
      <c r="B115" s="1" t="s">
        <v>15</v>
      </c>
      <c r="C115" s="1" t="s">
        <v>32</v>
      </c>
      <c r="D115" s="1" t="s">
        <v>16275</v>
      </c>
      <c r="E115" s="16">
        <v>79.989999999999995</v>
      </c>
      <c r="F115" s="73"/>
      <c r="G115" s="73">
        <v>20</v>
      </c>
      <c r="H115" s="16">
        <v>12398.45</v>
      </c>
      <c r="I115" s="16">
        <v>619.92250000000001</v>
      </c>
      <c r="J115" s="12">
        <v>0.94132111459352485</v>
      </c>
      <c r="K115" s="23" t="e">
        <v>#DIV/0!</v>
      </c>
      <c r="L115"/>
      <c r="M115" s="12" t="str">
        <f t="shared" si="1"/>
        <v xml:space="preserve"> </v>
      </c>
    </row>
    <row r="116" spans="1:13" x14ac:dyDescent="0.25">
      <c r="A116" s="1" t="s">
        <v>12</v>
      </c>
      <c r="B116" s="1" t="s">
        <v>15</v>
      </c>
      <c r="C116" s="1" t="s">
        <v>32</v>
      </c>
      <c r="D116" s="1" t="s">
        <v>5774</v>
      </c>
      <c r="E116" s="16">
        <v>51.99</v>
      </c>
      <c r="F116" s="73"/>
      <c r="G116" s="73">
        <v>85</v>
      </c>
      <c r="H116" s="16">
        <v>52319.64</v>
      </c>
      <c r="I116" s="16">
        <v>615.52517647058824</v>
      </c>
      <c r="J116" s="12">
        <v>0.9435094287350444</v>
      </c>
      <c r="K116" s="23">
        <v>-0.17907260926788215</v>
      </c>
      <c r="L116"/>
      <c r="M116" s="12" t="str">
        <f t="shared" si="1"/>
        <v xml:space="preserve"> </v>
      </c>
    </row>
    <row r="117" spans="1:13" x14ac:dyDescent="0.25">
      <c r="A117" s="1" t="s">
        <v>12</v>
      </c>
      <c r="B117" s="1" t="s">
        <v>15</v>
      </c>
      <c r="C117" s="1" t="s">
        <v>32</v>
      </c>
      <c r="D117" s="1" t="s">
        <v>12312</v>
      </c>
      <c r="E117" s="16">
        <v>79.989999999999995</v>
      </c>
      <c r="F117" s="73"/>
      <c r="G117" s="73">
        <v>36</v>
      </c>
      <c r="H117" s="16">
        <v>22157.23</v>
      </c>
      <c r="I117" s="16">
        <v>615.47861111111115</v>
      </c>
      <c r="J117" s="12">
        <v>0.94569757732747117</v>
      </c>
      <c r="K117" s="23">
        <v>-0.1631419939577039</v>
      </c>
      <c r="L117"/>
      <c r="M117" s="12" t="str">
        <f t="shared" si="1"/>
        <v xml:space="preserve"> </v>
      </c>
    </row>
    <row r="118" spans="1:13" x14ac:dyDescent="0.25">
      <c r="A118" s="1" t="s">
        <v>12</v>
      </c>
      <c r="B118" s="1" t="s">
        <v>15</v>
      </c>
      <c r="C118" s="1" t="s">
        <v>32</v>
      </c>
      <c r="D118" s="1" t="s">
        <v>13607</v>
      </c>
      <c r="E118" s="16">
        <v>59.99</v>
      </c>
      <c r="F118" s="73"/>
      <c r="G118" s="73">
        <v>44</v>
      </c>
      <c r="H118" s="16">
        <v>26875.52</v>
      </c>
      <c r="I118" s="16">
        <v>610.80727272727279</v>
      </c>
      <c r="J118" s="12">
        <v>0.94786911838500587</v>
      </c>
      <c r="K118" s="23">
        <v>2.517162471395884E-2</v>
      </c>
      <c r="L118"/>
      <c r="M118" s="12" t="str">
        <f t="shared" si="1"/>
        <v xml:space="preserve"> </v>
      </c>
    </row>
    <row r="119" spans="1:13" x14ac:dyDescent="0.25">
      <c r="A119" s="1" t="s">
        <v>12</v>
      </c>
      <c r="B119" s="1" t="s">
        <v>15</v>
      </c>
      <c r="C119" s="1" t="s">
        <v>32</v>
      </c>
      <c r="D119" s="1" t="s">
        <v>12301</v>
      </c>
      <c r="E119" s="16">
        <v>52.99</v>
      </c>
      <c r="F119" s="73"/>
      <c r="G119" s="73">
        <v>49</v>
      </c>
      <c r="H119" s="16">
        <v>29360.36</v>
      </c>
      <c r="I119" s="16">
        <v>599.19102040816324</v>
      </c>
      <c r="J119" s="12">
        <v>0.94999936136052365</v>
      </c>
      <c r="K119" s="23">
        <v>-9.0976473112460265E-2</v>
      </c>
      <c r="L119"/>
      <c r="M119" s="12" t="str">
        <f t="shared" si="1"/>
        <v xml:space="preserve"> </v>
      </c>
    </row>
    <row r="120" spans="1:13" x14ac:dyDescent="0.25">
      <c r="A120" s="1" t="s">
        <v>12</v>
      </c>
      <c r="B120" s="1" t="s">
        <v>15</v>
      </c>
      <c r="C120" s="1" t="s">
        <v>32</v>
      </c>
      <c r="D120" s="1" t="s">
        <v>15331</v>
      </c>
      <c r="E120" s="16">
        <v>74.989999999999995</v>
      </c>
      <c r="F120" s="73"/>
      <c r="G120" s="73">
        <v>39</v>
      </c>
      <c r="H120" s="16">
        <v>21900.78</v>
      </c>
      <c r="I120" s="16">
        <v>561.55846153846153</v>
      </c>
      <c r="J120" s="12">
        <v>0.95199581312179993</v>
      </c>
      <c r="K120" s="23">
        <v>9.1405175646955872</v>
      </c>
      <c r="L120"/>
      <c r="M120" s="12" t="str">
        <f t="shared" si="1"/>
        <v xml:space="preserve"> </v>
      </c>
    </row>
    <row r="121" spans="1:13" x14ac:dyDescent="0.25">
      <c r="A121" s="1" t="s">
        <v>12</v>
      </c>
      <c r="B121" s="1" t="s">
        <v>15</v>
      </c>
      <c r="C121" s="1" t="s">
        <v>32</v>
      </c>
      <c r="D121" s="1" t="s">
        <v>6554</v>
      </c>
      <c r="E121" s="16">
        <v>99.99</v>
      </c>
      <c r="F121" s="73"/>
      <c r="G121" s="73">
        <v>35</v>
      </c>
      <c r="H121" s="16">
        <v>19398.060000000001</v>
      </c>
      <c r="I121" s="16">
        <v>554.23028571428574</v>
      </c>
      <c r="J121" s="12">
        <v>0.95396621176388541</v>
      </c>
      <c r="K121" s="23">
        <v>-0.59126707447121207</v>
      </c>
      <c r="L121"/>
      <c r="M121" s="12" t="str">
        <f t="shared" si="1"/>
        <v xml:space="preserve"> </v>
      </c>
    </row>
    <row r="122" spans="1:13" x14ac:dyDescent="0.25">
      <c r="A122" s="1" t="s">
        <v>12</v>
      </c>
      <c r="B122" s="1" t="s">
        <v>15</v>
      </c>
      <c r="C122" s="1" t="s">
        <v>32</v>
      </c>
      <c r="D122" s="1" t="s">
        <v>14131</v>
      </c>
      <c r="E122" s="16">
        <v>69.989999999999995</v>
      </c>
      <c r="F122" s="73"/>
      <c r="G122" s="73">
        <v>25</v>
      </c>
      <c r="H122" s="16">
        <v>13738.05</v>
      </c>
      <c r="I122" s="16">
        <v>549.52199999999993</v>
      </c>
      <c r="J122" s="12">
        <v>0.95591987151598756</v>
      </c>
      <c r="K122" s="23">
        <v>-0.25971080436778737</v>
      </c>
      <c r="L122"/>
      <c r="M122" s="12" t="str">
        <f t="shared" si="1"/>
        <v xml:space="preserve"> </v>
      </c>
    </row>
    <row r="123" spans="1:13" x14ac:dyDescent="0.25">
      <c r="A123" s="1" t="s">
        <v>12</v>
      </c>
      <c r="B123" s="1" t="s">
        <v>15</v>
      </c>
      <c r="C123" s="1" t="s">
        <v>32</v>
      </c>
      <c r="D123" s="1" t="s">
        <v>12374</v>
      </c>
      <c r="E123" s="16">
        <v>54.99</v>
      </c>
      <c r="F123" s="73"/>
      <c r="G123" s="73">
        <v>73</v>
      </c>
      <c r="H123" s="16">
        <v>40007.5</v>
      </c>
      <c r="I123" s="16">
        <v>548.04794520547944</v>
      </c>
      <c r="J123" s="12">
        <v>0.95786829071079727</v>
      </c>
      <c r="K123" s="23">
        <v>0.74013517445716892</v>
      </c>
      <c r="L123"/>
      <c r="M123" s="12" t="str">
        <f t="shared" si="1"/>
        <v xml:space="preserve"> </v>
      </c>
    </row>
    <row r="124" spans="1:13" x14ac:dyDescent="0.25">
      <c r="A124" s="1" t="s">
        <v>12</v>
      </c>
      <c r="B124" s="1" t="s">
        <v>15</v>
      </c>
      <c r="C124" s="1" t="s">
        <v>32</v>
      </c>
      <c r="D124" s="1" t="s">
        <v>5861</v>
      </c>
      <c r="E124" s="16">
        <v>52.99</v>
      </c>
      <c r="F124" s="73"/>
      <c r="G124" s="73">
        <v>56</v>
      </c>
      <c r="H124" s="16">
        <v>30485.24</v>
      </c>
      <c r="I124" s="16">
        <v>544.37928571428574</v>
      </c>
      <c r="J124" s="12">
        <v>0.9598036670931408</v>
      </c>
      <c r="K124" s="23">
        <v>-0.10344359062059671</v>
      </c>
      <c r="L124"/>
      <c r="M124" s="12" t="str">
        <f t="shared" si="1"/>
        <v xml:space="preserve"> </v>
      </c>
    </row>
    <row r="125" spans="1:13" x14ac:dyDescent="0.25">
      <c r="A125" s="1" t="s">
        <v>12</v>
      </c>
      <c r="B125" s="1" t="s">
        <v>15</v>
      </c>
      <c r="C125" s="1" t="s">
        <v>32</v>
      </c>
      <c r="D125" s="1" t="s">
        <v>12243</v>
      </c>
      <c r="E125" s="16">
        <v>99.99</v>
      </c>
      <c r="F125" s="73"/>
      <c r="G125" s="73">
        <v>26</v>
      </c>
      <c r="H125" s="16">
        <v>14098.59</v>
      </c>
      <c r="I125" s="16">
        <v>542.25346153846158</v>
      </c>
      <c r="J125" s="12">
        <v>0.96173148574871015</v>
      </c>
      <c r="K125" s="23">
        <v>-0.25</v>
      </c>
      <c r="L125"/>
      <c r="M125" s="12" t="str">
        <f t="shared" si="1"/>
        <v xml:space="preserve"> </v>
      </c>
    </row>
    <row r="126" spans="1:13" x14ac:dyDescent="0.25">
      <c r="A126" s="1" t="s">
        <v>12</v>
      </c>
      <c r="B126" s="1" t="s">
        <v>15</v>
      </c>
      <c r="C126" s="1" t="s">
        <v>32</v>
      </c>
      <c r="D126" s="1" t="s">
        <v>16279</v>
      </c>
      <c r="E126" s="16">
        <v>84.99</v>
      </c>
      <c r="F126" s="73"/>
      <c r="G126" s="73">
        <v>31</v>
      </c>
      <c r="H126" s="16">
        <v>16658.04</v>
      </c>
      <c r="I126" s="16">
        <v>537.35612903225808</v>
      </c>
      <c r="J126" s="12">
        <v>0.96364189341543827</v>
      </c>
      <c r="K126" s="23" t="e">
        <v>#DIV/0!</v>
      </c>
      <c r="L126"/>
      <c r="M126" s="12" t="str">
        <f t="shared" si="1"/>
        <v xml:space="preserve"> </v>
      </c>
    </row>
    <row r="127" spans="1:13" x14ac:dyDescent="0.25">
      <c r="A127" s="1" t="s">
        <v>12</v>
      </c>
      <c r="B127" s="1" t="s">
        <v>15</v>
      </c>
      <c r="C127" s="1" t="s">
        <v>32</v>
      </c>
      <c r="D127" s="1" t="s">
        <v>12370</v>
      </c>
      <c r="E127" s="16">
        <v>89.99</v>
      </c>
      <c r="F127" s="73"/>
      <c r="G127" s="73">
        <v>70</v>
      </c>
      <c r="H127" s="16">
        <v>35636.04</v>
      </c>
      <c r="I127" s="16">
        <v>509.08628571428574</v>
      </c>
      <c r="J127" s="12">
        <v>0.96545179617956267</v>
      </c>
      <c r="K127" s="23">
        <v>0.55294117647058827</v>
      </c>
      <c r="L127"/>
      <c r="M127" s="12" t="str">
        <f t="shared" si="1"/>
        <v xml:space="preserve"> </v>
      </c>
    </row>
    <row r="128" spans="1:13" x14ac:dyDescent="0.25">
      <c r="A128" s="1" t="s">
        <v>12</v>
      </c>
      <c r="B128" s="1" t="s">
        <v>15</v>
      </c>
      <c r="C128" s="1" t="s">
        <v>32</v>
      </c>
      <c r="D128" s="1" t="s">
        <v>12372</v>
      </c>
      <c r="E128" s="16">
        <v>69.989999999999995</v>
      </c>
      <c r="F128" s="73"/>
      <c r="G128" s="73">
        <v>70</v>
      </c>
      <c r="H128" s="16">
        <v>34505.07</v>
      </c>
      <c r="I128" s="16">
        <v>492.92957142857142</v>
      </c>
      <c r="J128" s="12">
        <v>0.96720425861841131</v>
      </c>
      <c r="K128" s="23">
        <v>0.42836852950989734</v>
      </c>
      <c r="L128"/>
      <c r="M128" s="12" t="str">
        <f t="shared" si="1"/>
        <v xml:space="preserve"> </v>
      </c>
    </row>
    <row r="129" spans="1:13" x14ac:dyDescent="0.25">
      <c r="A129" s="1" t="s">
        <v>12</v>
      </c>
      <c r="B129" s="1" t="s">
        <v>15</v>
      </c>
      <c r="C129" s="1" t="s">
        <v>32</v>
      </c>
      <c r="D129" s="1" t="s">
        <v>16083</v>
      </c>
      <c r="E129" s="16">
        <v>69.989999999999995</v>
      </c>
      <c r="F129" s="73"/>
      <c r="G129" s="73">
        <v>13</v>
      </c>
      <c r="H129" s="16">
        <v>6369.09</v>
      </c>
      <c r="I129" s="16">
        <v>489.93</v>
      </c>
      <c r="J129" s="12">
        <v>0.96894605698562397</v>
      </c>
      <c r="K129" s="23" t="e">
        <v>#DIV/0!</v>
      </c>
      <c r="L129"/>
      <c r="M129" s="12" t="str">
        <f t="shared" si="1"/>
        <v xml:space="preserve"> </v>
      </c>
    </row>
    <row r="130" spans="1:13" x14ac:dyDescent="0.25">
      <c r="A130" s="1" t="s">
        <v>12</v>
      </c>
      <c r="B130" s="1" t="s">
        <v>15</v>
      </c>
      <c r="C130" s="1" t="s">
        <v>32</v>
      </c>
      <c r="D130" s="1" t="s">
        <v>11973</v>
      </c>
      <c r="E130" s="16">
        <v>59.99</v>
      </c>
      <c r="F130" s="73"/>
      <c r="G130" s="73">
        <v>31</v>
      </c>
      <c r="H130" s="16">
        <v>14102.55</v>
      </c>
      <c r="I130" s="16">
        <v>454.92096774193544</v>
      </c>
      <c r="J130" s="12">
        <v>0.9705633912962881</v>
      </c>
      <c r="K130" s="23">
        <v>-0.53077508926138395</v>
      </c>
      <c r="L130"/>
      <c r="M130" s="12" t="str">
        <f t="shared" si="1"/>
        <v xml:space="preserve"> </v>
      </c>
    </row>
    <row r="131" spans="1:13" x14ac:dyDescent="0.25">
      <c r="A131" s="1" t="s">
        <v>12</v>
      </c>
      <c r="B131" s="1" t="s">
        <v>15</v>
      </c>
      <c r="C131" s="1" t="s">
        <v>32</v>
      </c>
      <c r="D131" s="1" t="s">
        <v>15428</v>
      </c>
      <c r="E131" s="16">
        <v>49.99</v>
      </c>
      <c r="F131" s="73"/>
      <c r="G131" s="73">
        <v>42</v>
      </c>
      <c r="H131" s="16">
        <v>19031.419999999998</v>
      </c>
      <c r="I131" s="16">
        <v>453.12904761904758</v>
      </c>
      <c r="J131" s="12">
        <v>0.97217435497534321</v>
      </c>
      <c r="K131" s="23" t="e">
        <v>#DIV/0!</v>
      </c>
      <c r="L131"/>
      <c r="M131" s="12" t="str">
        <f t="shared" si="1"/>
        <v xml:space="preserve"> </v>
      </c>
    </row>
    <row r="132" spans="1:13" x14ac:dyDescent="0.25">
      <c r="A132" s="1" t="s">
        <v>12</v>
      </c>
      <c r="B132" s="1" t="s">
        <v>15</v>
      </c>
      <c r="C132" s="1" t="s">
        <v>32</v>
      </c>
      <c r="D132" s="1" t="s">
        <v>14842</v>
      </c>
      <c r="E132" s="16">
        <v>69.989999999999995</v>
      </c>
      <c r="F132" s="73"/>
      <c r="G132" s="73">
        <v>45</v>
      </c>
      <c r="H132" s="16">
        <v>20119.009999999998</v>
      </c>
      <c r="I132" s="16">
        <v>447.08911111111109</v>
      </c>
      <c r="J132" s="12">
        <v>0.97376384548160311</v>
      </c>
      <c r="K132" s="23" t="e">
        <v>#DIV/0!</v>
      </c>
      <c r="L132"/>
      <c r="M132" s="12" t="str">
        <f t="shared" si="1"/>
        <v xml:space="preserve"> </v>
      </c>
    </row>
    <row r="133" spans="1:13" x14ac:dyDescent="0.25">
      <c r="A133" s="1" t="s">
        <v>12</v>
      </c>
      <c r="B133" s="1" t="s">
        <v>15</v>
      </c>
      <c r="C133" s="1" t="s">
        <v>32</v>
      </c>
      <c r="D133" s="1" t="s">
        <v>16073</v>
      </c>
      <c r="E133" s="16">
        <v>69.989999999999995</v>
      </c>
      <c r="F133" s="73"/>
      <c r="G133" s="73">
        <v>6</v>
      </c>
      <c r="H133" s="16">
        <v>2589.63</v>
      </c>
      <c r="I133" s="16">
        <v>431.60500000000002</v>
      </c>
      <c r="J133" s="12">
        <v>0.97529828690033804</v>
      </c>
      <c r="K133" s="23" t="e">
        <v>#DIV/0!</v>
      </c>
      <c r="L133"/>
      <c r="M133" s="12" t="str">
        <f t="shared" si="1"/>
        <v xml:space="preserve"> </v>
      </c>
    </row>
    <row r="134" spans="1:13" x14ac:dyDescent="0.25">
      <c r="A134" s="1" t="s">
        <v>12</v>
      </c>
      <c r="B134" s="1" t="s">
        <v>15</v>
      </c>
      <c r="C134" s="1" t="s">
        <v>32</v>
      </c>
      <c r="D134" s="1" t="s">
        <v>14718</v>
      </c>
      <c r="E134" s="16">
        <v>49.99</v>
      </c>
      <c r="F134" s="73"/>
      <c r="G134" s="73">
        <v>50</v>
      </c>
      <c r="H134" s="16">
        <v>20446.189999999999</v>
      </c>
      <c r="I134" s="16">
        <v>408.92379999999997</v>
      </c>
      <c r="J134" s="12">
        <v>0.97675209215242376</v>
      </c>
      <c r="K134" s="23">
        <v>-0.36999456769414185</v>
      </c>
      <c r="L134"/>
      <c r="M134" s="12" t="str">
        <f t="shared" si="1"/>
        <v xml:space="preserve"> </v>
      </c>
    </row>
    <row r="135" spans="1:13" x14ac:dyDescent="0.25">
      <c r="A135" s="1" t="s">
        <v>12</v>
      </c>
      <c r="B135" s="1" t="s">
        <v>15</v>
      </c>
      <c r="C135" s="1" t="s">
        <v>32</v>
      </c>
      <c r="D135" s="1" t="s">
        <v>12722</v>
      </c>
      <c r="E135" s="16">
        <v>69.989999999999995</v>
      </c>
      <c r="F135" s="73"/>
      <c r="G135" s="73">
        <v>39</v>
      </c>
      <c r="H135" s="16">
        <v>15535.75</v>
      </c>
      <c r="I135" s="16">
        <v>398.35256410256409</v>
      </c>
      <c r="J135" s="12">
        <v>0.97816831456323516</v>
      </c>
      <c r="K135" s="23">
        <v>0.70746919889654558</v>
      </c>
      <c r="L135"/>
      <c r="M135" s="12" t="str">
        <f t="shared" si="1"/>
        <v xml:space="preserve"> </v>
      </c>
    </row>
    <row r="136" spans="1:13" x14ac:dyDescent="0.25">
      <c r="A136" s="1" t="s">
        <v>12</v>
      </c>
      <c r="B136" s="1" t="s">
        <v>15</v>
      </c>
      <c r="C136" s="1" t="s">
        <v>32</v>
      </c>
      <c r="D136" s="1" t="s">
        <v>15947</v>
      </c>
      <c r="E136" s="16">
        <v>59.99</v>
      </c>
      <c r="F136" s="73"/>
      <c r="G136" s="73">
        <v>40</v>
      </c>
      <c r="H136" s="16">
        <v>14877.52</v>
      </c>
      <c r="I136" s="16">
        <v>371.93799999999999</v>
      </c>
      <c r="J136" s="12">
        <v>0.97949062795719832</v>
      </c>
      <c r="K136" s="23" t="e">
        <v>#DIV/0!</v>
      </c>
      <c r="L136"/>
      <c r="M136" s="12" t="str">
        <f t="shared" ref="M136:M199" si="2">IF(J136&gt;$M$3,"X"," ")</f>
        <v xml:space="preserve"> </v>
      </c>
    </row>
    <row r="137" spans="1:13" x14ac:dyDescent="0.25">
      <c r="A137" s="1" t="s">
        <v>12</v>
      </c>
      <c r="B137" s="1" t="s">
        <v>15</v>
      </c>
      <c r="C137" s="1" t="s">
        <v>32</v>
      </c>
      <c r="D137" s="1" t="s">
        <v>12238</v>
      </c>
      <c r="E137" s="16">
        <v>69.989999999999995</v>
      </c>
      <c r="F137" s="73"/>
      <c r="G137" s="73">
        <v>18</v>
      </c>
      <c r="H137" s="16">
        <v>6439.08</v>
      </c>
      <c r="I137" s="16">
        <v>357.72666666666669</v>
      </c>
      <c r="J137" s="12">
        <v>0.98076241724119484</v>
      </c>
      <c r="K137" s="23">
        <v>-0.50802139037433158</v>
      </c>
      <c r="L137"/>
      <c r="M137" s="12" t="str">
        <f t="shared" si="2"/>
        <v>X</v>
      </c>
    </row>
    <row r="138" spans="1:13" x14ac:dyDescent="0.25">
      <c r="A138" s="1" t="s">
        <v>12</v>
      </c>
      <c r="B138" s="1" t="s">
        <v>15</v>
      </c>
      <c r="C138" s="1" t="s">
        <v>32</v>
      </c>
      <c r="D138" s="1" t="s">
        <v>12340</v>
      </c>
      <c r="E138" s="16">
        <v>69.989999999999995</v>
      </c>
      <c r="F138" s="73"/>
      <c r="G138" s="73">
        <v>1</v>
      </c>
      <c r="H138" s="16">
        <v>349.95</v>
      </c>
      <c r="I138" s="16">
        <v>349.95</v>
      </c>
      <c r="J138" s="12">
        <v>0.98200655893206112</v>
      </c>
      <c r="K138" s="23">
        <v>-0.81865432648957892</v>
      </c>
      <c r="L138"/>
      <c r="M138" s="12" t="str">
        <f t="shared" si="2"/>
        <v>X</v>
      </c>
    </row>
    <row r="139" spans="1:13" x14ac:dyDescent="0.25">
      <c r="A139" s="1" t="s">
        <v>12</v>
      </c>
      <c r="B139" s="1" t="s">
        <v>15</v>
      </c>
      <c r="C139" s="1" t="s">
        <v>32</v>
      </c>
      <c r="D139" s="1" t="s">
        <v>16206</v>
      </c>
      <c r="E139" s="16">
        <v>59.99</v>
      </c>
      <c r="F139" s="73"/>
      <c r="G139" s="73">
        <v>35</v>
      </c>
      <c r="H139" s="16">
        <v>11208.06</v>
      </c>
      <c r="I139" s="16">
        <v>320.23028571428569</v>
      </c>
      <c r="J139" s="12">
        <v>0.98314504114133416</v>
      </c>
      <c r="K139" s="23" t="e">
        <v>#DIV/0!</v>
      </c>
      <c r="L139"/>
      <c r="M139" s="12" t="str">
        <f t="shared" si="2"/>
        <v>X</v>
      </c>
    </row>
    <row r="140" spans="1:13" x14ac:dyDescent="0.25">
      <c r="A140" s="1" t="s">
        <v>12</v>
      </c>
      <c r="B140" s="1" t="s">
        <v>15</v>
      </c>
      <c r="C140" s="1" t="s">
        <v>32</v>
      </c>
      <c r="D140" s="1" t="s">
        <v>13697</v>
      </c>
      <c r="E140" s="16">
        <v>64.989999999999995</v>
      </c>
      <c r="F140" s="73"/>
      <c r="G140" s="73">
        <v>16</v>
      </c>
      <c r="H140" s="16">
        <v>5004.2299999999996</v>
      </c>
      <c r="I140" s="16">
        <v>312.76437499999997</v>
      </c>
      <c r="J140" s="12">
        <v>0.9842569805565512</v>
      </c>
      <c r="K140" s="23">
        <v>0.42592592592592582</v>
      </c>
      <c r="L140"/>
      <c r="M140" s="12" t="str">
        <f t="shared" si="2"/>
        <v>X</v>
      </c>
    </row>
    <row r="141" spans="1:13" x14ac:dyDescent="0.25">
      <c r="A141" s="1" t="s">
        <v>12</v>
      </c>
      <c r="B141" s="1" t="s">
        <v>15</v>
      </c>
      <c r="C141" s="1" t="s">
        <v>32</v>
      </c>
      <c r="D141" s="1" t="s">
        <v>16175</v>
      </c>
      <c r="E141" s="16">
        <v>64.989999999999995</v>
      </c>
      <c r="F141" s="73"/>
      <c r="G141" s="73">
        <v>29</v>
      </c>
      <c r="H141" s="16">
        <v>8708.66</v>
      </c>
      <c r="I141" s="16">
        <v>300.29862068965519</v>
      </c>
      <c r="J141" s="12">
        <v>0.98532460174160519</v>
      </c>
      <c r="K141" s="23" t="e">
        <v>#DIV/0!</v>
      </c>
      <c r="L141"/>
      <c r="M141" s="12" t="str">
        <f t="shared" si="2"/>
        <v>X</v>
      </c>
    </row>
    <row r="142" spans="1:13" x14ac:dyDescent="0.25">
      <c r="A142" s="1" t="s">
        <v>12</v>
      </c>
      <c r="B142" s="1" t="s">
        <v>15</v>
      </c>
      <c r="C142" s="1" t="s">
        <v>32</v>
      </c>
      <c r="D142" s="1" t="s">
        <v>11226</v>
      </c>
      <c r="E142" s="16">
        <v>59.99</v>
      </c>
      <c r="F142" s="73"/>
      <c r="G142" s="73">
        <v>1</v>
      </c>
      <c r="H142" s="16">
        <v>299.95</v>
      </c>
      <c r="I142" s="16">
        <v>299.95</v>
      </c>
      <c r="J142" s="12">
        <v>0.98639098351093024</v>
      </c>
      <c r="K142" s="23">
        <v>-0.66666666666666674</v>
      </c>
      <c r="L142"/>
      <c r="M142" s="12" t="str">
        <f t="shared" si="2"/>
        <v>X</v>
      </c>
    </row>
    <row r="143" spans="1:13" x14ac:dyDescent="0.25">
      <c r="A143" s="1" t="s">
        <v>12</v>
      </c>
      <c r="B143" s="1" t="s">
        <v>15</v>
      </c>
      <c r="C143" s="1" t="s">
        <v>32</v>
      </c>
      <c r="D143" s="1" t="s">
        <v>15518</v>
      </c>
      <c r="E143" s="16">
        <v>59.99</v>
      </c>
      <c r="F143" s="73"/>
      <c r="G143" s="73">
        <v>33</v>
      </c>
      <c r="H143" s="16">
        <v>9478.42</v>
      </c>
      <c r="I143" s="16">
        <v>287.22484848484851</v>
      </c>
      <c r="J143" s="12">
        <v>0.98741212484155672</v>
      </c>
      <c r="K143" s="23" t="e">
        <v>#DIV/0!</v>
      </c>
      <c r="L143"/>
      <c r="M143" s="12" t="str">
        <f t="shared" si="2"/>
        <v>X</v>
      </c>
    </row>
    <row r="144" spans="1:13" x14ac:dyDescent="0.25">
      <c r="A144" s="1" t="s">
        <v>12</v>
      </c>
      <c r="B144" s="1" t="s">
        <v>15</v>
      </c>
      <c r="C144" s="1" t="s">
        <v>32</v>
      </c>
      <c r="D144" s="1" t="s">
        <v>16314</v>
      </c>
      <c r="E144" s="16">
        <v>99.99</v>
      </c>
      <c r="F144" s="73"/>
      <c r="G144" s="73">
        <v>24</v>
      </c>
      <c r="H144" s="16">
        <v>6839.43</v>
      </c>
      <c r="I144" s="16">
        <v>284.97624999999999</v>
      </c>
      <c r="J144" s="12">
        <v>0.98842527195837826</v>
      </c>
      <c r="K144" s="23" t="e">
        <v>#DIV/0!</v>
      </c>
      <c r="L144"/>
      <c r="M144" s="12" t="str">
        <f t="shared" si="2"/>
        <v>X</v>
      </c>
    </row>
    <row r="145" spans="1:13" x14ac:dyDescent="0.25">
      <c r="A145" s="1" t="s">
        <v>12</v>
      </c>
      <c r="B145" s="1" t="s">
        <v>15</v>
      </c>
      <c r="C145" s="1" t="s">
        <v>32</v>
      </c>
      <c r="D145" s="1" t="s">
        <v>9768</v>
      </c>
      <c r="E145" s="16">
        <v>64.989999999999995</v>
      </c>
      <c r="F145" s="73"/>
      <c r="G145" s="73">
        <v>35</v>
      </c>
      <c r="H145" s="16">
        <v>9748.5</v>
      </c>
      <c r="I145" s="16">
        <v>278.52857142857141</v>
      </c>
      <c r="J145" s="12">
        <v>0.98941549629846015</v>
      </c>
      <c r="K145" s="23">
        <v>-0.23946200235608017</v>
      </c>
      <c r="L145"/>
      <c r="M145" s="12" t="str">
        <f t="shared" si="2"/>
        <v>X</v>
      </c>
    </row>
    <row r="146" spans="1:13" x14ac:dyDescent="0.25">
      <c r="A146" s="1" t="s">
        <v>12</v>
      </c>
      <c r="B146" s="1" t="s">
        <v>15</v>
      </c>
      <c r="C146" s="1" t="s">
        <v>32</v>
      </c>
      <c r="D146" s="1" t="s">
        <v>14581</v>
      </c>
      <c r="E146" s="16">
        <v>54.99</v>
      </c>
      <c r="F146" s="73"/>
      <c r="G146" s="73">
        <v>60</v>
      </c>
      <c r="H146" s="16">
        <v>16002.09</v>
      </c>
      <c r="I146" s="16">
        <v>266.70150000000001</v>
      </c>
      <c r="J146" s="12">
        <v>0.99036367305275819</v>
      </c>
      <c r="K146" s="23">
        <v>-0.39876033057851235</v>
      </c>
      <c r="L146"/>
      <c r="M146" s="12" t="str">
        <f t="shared" si="2"/>
        <v>X</v>
      </c>
    </row>
    <row r="147" spans="1:13" x14ac:dyDescent="0.25">
      <c r="A147" s="1" t="s">
        <v>12</v>
      </c>
      <c r="B147" s="1" t="s">
        <v>15</v>
      </c>
      <c r="C147" s="1" t="s">
        <v>32</v>
      </c>
      <c r="D147" s="1" t="s">
        <v>14788</v>
      </c>
      <c r="E147" s="16">
        <v>74.989999999999995</v>
      </c>
      <c r="F147" s="73"/>
      <c r="G147" s="73">
        <v>21</v>
      </c>
      <c r="H147" s="16">
        <v>5399.28</v>
      </c>
      <c r="I147" s="16">
        <v>257.10857142857139</v>
      </c>
      <c r="J147" s="12">
        <v>0.99127774504245192</v>
      </c>
      <c r="K147" s="23" t="e">
        <v>#DIV/0!</v>
      </c>
      <c r="L147"/>
      <c r="M147" s="12" t="str">
        <f t="shared" si="2"/>
        <v>X</v>
      </c>
    </row>
    <row r="148" spans="1:13" x14ac:dyDescent="0.25">
      <c r="A148" s="1" t="s">
        <v>12</v>
      </c>
      <c r="B148" s="1" t="s">
        <v>15</v>
      </c>
      <c r="C148" s="1" t="s">
        <v>32</v>
      </c>
      <c r="D148" s="1" t="s">
        <v>14840</v>
      </c>
      <c r="E148" s="16">
        <v>69.989999999999995</v>
      </c>
      <c r="F148" s="73"/>
      <c r="G148" s="73">
        <v>45</v>
      </c>
      <c r="H148" s="16">
        <v>11306.31</v>
      </c>
      <c r="I148" s="16">
        <v>251.25133333333332</v>
      </c>
      <c r="J148" s="12">
        <v>0.99217099338846049</v>
      </c>
      <c r="K148" s="23" t="e">
        <v>#DIV/0!</v>
      </c>
      <c r="L148"/>
      <c r="M148" s="12" t="str">
        <f t="shared" si="2"/>
        <v>X</v>
      </c>
    </row>
    <row r="149" spans="1:13" x14ac:dyDescent="0.25">
      <c r="A149" s="1" t="s">
        <v>12</v>
      </c>
      <c r="B149" s="1" t="s">
        <v>15</v>
      </c>
      <c r="C149" s="1" t="s">
        <v>32</v>
      </c>
      <c r="D149" s="1" t="s">
        <v>16085</v>
      </c>
      <c r="E149" s="16">
        <v>69.989999999999995</v>
      </c>
      <c r="F149" s="73"/>
      <c r="G149" s="73">
        <v>27</v>
      </c>
      <c r="H149" s="16">
        <v>6649.05</v>
      </c>
      <c r="I149" s="16">
        <v>246.26111111111112</v>
      </c>
      <c r="J149" s="12">
        <v>0.99304650050425503</v>
      </c>
      <c r="K149" s="23" t="e">
        <v>#DIV/0!</v>
      </c>
      <c r="L149"/>
      <c r="M149" s="12" t="str">
        <f t="shared" si="2"/>
        <v>X</v>
      </c>
    </row>
    <row r="150" spans="1:13" x14ac:dyDescent="0.25">
      <c r="A150" s="1" t="s">
        <v>12</v>
      </c>
      <c r="B150" s="1" t="s">
        <v>15</v>
      </c>
      <c r="C150" s="1" t="s">
        <v>32</v>
      </c>
      <c r="D150" s="1" t="s">
        <v>11895</v>
      </c>
      <c r="E150" s="16">
        <v>84.99</v>
      </c>
      <c r="F150" s="73"/>
      <c r="G150" s="73">
        <v>12</v>
      </c>
      <c r="H150" s="16">
        <v>2889.66</v>
      </c>
      <c r="I150" s="16">
        <v>240.80499999999998</v>
      </c>
      <c r="J150" s="12">
        <v>0.99390261006238911</v>
      </c>
      <c r="K150" s="23">
        <v>-0.77483443708609268</v>
      </c>
      <c r="L150"/>
      <c r="M150" s="12" t="str">
        <f t="shared" si="2"/>
        <v>X</v>
      </c>
    </row>
    <row r="151" spans="1:13" x14ac:dyDescent="0.25">
      <c r="A151" s="1" t="s">
        <v>12</v>
      </c>
      <c r="B151" s="1" t="s">
        <v>15</v>
      </c>
      <c r="C151" s="1" t="s">
        <v>32</v>
      </c>
      <c r="D151" s="1" t="s">
        <v>15908</v>
      </c>
      <c r="E151" s="16">
        <v>84.99</v>
      </c>
      <c r="F151" s="73"/>
      <c r="G151" s="73">
        <v>7</v>
      </c>
      <c r="H151" s="16">
        <v>1359.84</v>
      </c>
      <c r="I151" s="16">
        <v>194.26285714285714</v>
      </c>
      <c r="J151" s="12">
        <v>0.99459325306727031</v>
      </c>
      <c r="K151" s="23" t="e">
        <v>#DIV/0!</v>
      </c>
      <c r="L151"/>
      <c r="M151" s="12" t="str">
        <f t="shared" si="2"/>
        <v>X</v>
      </c>
    </row>
    <row r="152" spans="1:13" x14ac:dyDescent="0.25">
      <c r="A152" s="1" t="s">
        <v>12</v>
      </c>
      <c r="B152" s="1" t="s">
        <v>15</v>
      </c>
      <c r="C152" s="1" t="s">
        <v>32</v>
      </c>
      <c r="D152" s="1" t="s">
        <v>16075</v>
      </c>
      <c r="E152" s="16">
        <v>84.99</v>
      </c>
      <c r="F152" s="73"/>
      <c r="G152" s="73">
        <v>8</v>
      </c>
      <c r="H152" s="16">
        <v>1529.82</v>
      </c>
      <c r="I152" s="16">
        <v>191.22749999999999</v>
      </c>
      <c r="J152" s="12">
        <v>0.99527310477520026</v>
      </c>
      <c r="K152" s="23" t="e">
        <v>#DIV/0!</v>
      </c>
      <c r="L152"/>
      <c r="M152" s="12" t="str">
        <f t="shared" si="2"/>
        <v>X</v>
      </c>
    </row>
    <row r="153" spans="1:13" x14ac:dyDescent="0.25">
      <c r="A153" s="1" t="s">
        <v>12</v>
      </c>
      <c r="B153" s="1" t="s">
        <v>15</v>
      </c>
      <c r="C153" s="1" t="s">
        <v>32</v>
      </c>
      <c r="D153" s="1" t="s">
        <v>12342</v>
      </c>
      <c r="E153" s="16">
        <v>69.989999999999995</v>
      </c>
      <c r="F153" s="73"/>
      <c r="G153" s="73">
        <v>5</v>
      </c>
      <c r="H153" s="16">
        <v>909.87</v>
      </c>
      <c r="I153" s="16">
        <v>181.97399999999999</v>
      </c>
      <c r="J153" s="12">
        <v>0.99592005845445064</v>
      </c>
      <c r="K153" s="23">
        <v>-0.42767552743146853</v>
      </c>
      <c r="L153"/>
      <c r="M153" s="12" t="str">
        <f t="shared" si="2"/>
        <v>X</v>
      </c>
    </row>
    <row r="154" spans="1:13" x14ac:dyDescent="0.25">
      <c r="A154" s="1" t="s">
        <v>12</v>
      </c>
      <c r="B154" s="1" t="s">
        <v>15</v>
      </c>
      <c r="C154" s="1" t="s">
        <v>32</v>
      </c>
      <c r="D154" s="1" t="s">
        <v>12344</v>
      </c>
      <c r="E154" s="16">
        <v>69.989999999999995</v>
      </c>
      <c r="F154" s="73"/>
      <c r="G154" s="73">
        <v>3</v>
      </c>
      <c r="H154" s="16">
        <v>489.93</v>
      </c>
      <c r="I154" s="16">
        <v>163.31</v>
      </c>
      <c r="J154" s="12">
        <v>0.99650065791018816</v>
      </c>
      <c r="K154" s="23">
        <v>-0.72316585299701652</v>
      </c>
      <c r="L154"/>
      <c r="M154" s="12" t="str">
        <f t="shared" si="2"/>
        <v>X</v>
      </c>
    </row>
    <row r="155" spans="1:13" x14ac:dyDescent="0.25">
      <c r="A155" s="1" t="s">
        <v>12</v>
      </c>
      <c r="B155" s="1" t="s">
        <v>15</v>
      </c>
      <c r="C155" s="1" t="s">
        <v>32</v>
      </c>
      <c r="D155" s="1" t="s">
        <v>16396</v>
      </c>
      <c r="E155" s="16">
        <v>99.99</v>
      </c>
      <c r="F155" s="73"/>
      <c r="G155" s="73">
        <v>29</v>
      </c>
      <c r="H155" s="16">
        <v>4399.5600000000004</v>
      </c>
      <c r="I155" s="16">
        <v>151.70896551724138</v>
      </c>
      <c r="J155" s="12">
        <v>0.99704001338633674</v>
      </c>
      <c r="K155" s="23" t="e">
        <v>#DIV/0!</v>
      </c>
      <c r="L155"/>
      <c r="M155" s="12" t="str">
        <f t="shared" si="2"/>
        <v>X</v>
      </c>
    </row>
    <row r="156" spans="1:13" x14ac:dyDescent="0.25">
      <c r="A156" s="1" t="s">
        <v>12</v>
      </c>
      <c r="B156" s="1" t="s">
        <v>15</v>
      </c>
      <c r="C156" s="1" t="s">
        <v>32</v>
      </c>
      <c r="D156" s="1" t="s">
        <v>15985</v>
      </c>
      <c r="E156" s="16">
        <v>54.99</v>
      </c>
      <c r="F156" s="73"/>
      <c r="G156" s="73">
        <v>51</v>
      </c>
      <c r="H156" s="16">
        <v>7203.69</v>
      </c>
      <c r="I156" s="16">
        <v>141.24882352941177</v>
      </c>
      <c r="J156" s="12">
        <v>0.9975421809821039</v>
      </c>
      <c r="K156" s="23" t="e">
        <v>#DIV/0!</v>
      </c>
      <c r="L156"/>
      <c r="M156" s="12" t="str">
        <f t="shared" si="2"/>
        <v>X</v>
      </c>
    </row>
    <row r="157" spans="1:13" x14ac:dyDescent="0.25">
      <c r="A157" s="1" t="s">
        <v>12</v>
      </c>
      <c r="B157" s="1" t="s">
        <v>15</v>
      </c>
      <c r="C157" s="1" t="s">
        <v>32</v>
      </c>
      <c r="D157" s="1" t="s">
        <v>15904</v>
      </c>
      <c r="E157" s="16">
        <v>79.989999999999995</v>
      </c>
      <c r="F157" s="73"/>
      <c r="G157" s="73">
        <v>17</v>
      </c>
      <c r="H157" s="16">
        <v>2159.73</v>
      </c>
      <c r="I157" s="16">
        <v>127.04294117647059</v>
      </c>
      <c r="J157" s="12">
        <v>0.99799384384722145</v>
      </c>
      <c r="K157" s="23" t="e">
        <v>#DIV/0!</v>
      </c>
      <c r="L157"/>
      <c r="M157" s="12" t="str">
        <f t="shared" si="2"/>
        <v>X</v>
      </c>
    </row>
    <row r="158" spans="1:13" x14ac:dyDescent="0.25">
      <c r="A158" s="1" t="s">
        <v>12</v>
      </c>
      <c r="B158" s="1" t="s">
        <v>15</v>
      </c>
      <c r="C158" s="1" t="s">
        <v>32</v>
      </c>
      <c r="D158" s="1" t="s">
        <v>12236</v>
      </c>
      <c r="E158" s="16">
        <v>69.989999999999995</v>
      </c>
      <c r="F158" s="73"/>
      <c r="G158" s="73">
        <v>5</v>
      </c>
      <c r="H158" s="16">
        <v>559.91999999999996</v>
      </c>
      <c r="I158" s="16">
        <v>111.98399999999999</v>
      </c>
      <c r="J158" s="12">
        <v>0.99839196918829853</v>
      </c>
      <c r="K158" s="23">
        <v>-0.78947368421052633</v>
      </c>
      <c r="L158"/>
      <c r="M158" s="12" t="str">
        <f t="shared" si="2"/>
        <v>X</v>
      </c>
    </row>
    <row r="159" spans="1:13" x14ac:dyDescent="0.25">
      <c r="A159" s="1" t="s">
        <v>12</v>
      </c>
      <c r="B159" s="1" t="s">
        <v>15</v>
      </c>
      <c r="C159" s="1" t="s">
        <v>32</v>
      </c>
      <c r="D159" s="1" t="s">
        <v>14037</v>
      </c>
      <c r="E159" s="16">
        <v>99.99</v>
      </c>
      <c r="F159" s="73"/>
      <c r="G159" s="73">
        <v>6</v>
      </c>
      <c r="H159" s="16">
        <v>599.94000000000005</v>
      </c>
      <c r="I159" s="16">
        <v>99.990000000000009</v>
      </c>
      <c r="J159" s="12">
        <v>0.99874745347939642</v>
      </c>
      <c r="K159" s="23">
        <v>-0.91176470588235292</v>
      </c>
      <c r="L159"/>
      <c r="M159" s="12" t="str">
        <f t="shared" si="2"/>
        <v>X</v>
      </c>
    </row>
    <row r="160" spans="1:13" x14ac:dyDescent="0.25">
      <c r="A160" s="1" t="s">
        <v>12</v>
      </c>
      <c r="B160" s="1" t="s">
        <v>15</v>
      </c>
      <c r="C160" s="1" t="s">
        <v>32</v>
      </c>
      <c r="D160" s="1" t="s">
        <v>12439</v>
      </c>
      <c r="E160" s="16">
        <v>54.99</v>
      </c>
      <c r="F160" s="73"/>
      <c r="G160" s="73">
        <v>4</v>
      </c>
      <c r="H160" s="16">
        <v>384.93</v>
      </c>
      <c r="I160" s="16">
        <v>96.232500000000002</v>
      </c>
      <c r="J160" s="12">
        <v>0.99908957911239049</v>
      </c>
      <c r="K160" s="23">
        <v>-0.9156626506024097</v>
      </c>
      <c r="L160"/>
      <c r="M160" s="12" t="str">
        <f t="shared" si="2"/>
        <v>X</v>
      </c>
    </row>
    <row r="161" spans="1:13" x14ac:dyDescent="0.25">
      <c r="A161" s="1" t="s">
        <v>12</v>
      </c>
      <c r="B161" s="1" t="s">
        <v>15</v>
      </c>
      <c r="C161" s="1" t="s">
        <v>32</v>
      </c>
      <c r="D161" s="1" t="s">
        <v>12324</v>
      </c>
      <c r="E161" s="16">
        <v>54.99</v>
      </c>
      <c r="F161" s="73"/>
      <c r="G161" s="73">
        <v>2</v>
      </c>
      <c r="H161" s="16">
        <v>164.97</v>
      </c>
      <c r="I161" s="16">
        <v>82.484999999999999</v>
      </c>
      <c r="J161" s="12">
        <v>0.99938282965495673</v>
      </c>
      <c r="K161" s="23">
        <v>-0.72727272727272729</v>
      </c>
      <c r="L161"/>
      <c r="M161" s="12" t="str">
        <f t="shared" si="2"/>
        <v>X</v>
      </c>
    </row>
    <row r="162" spans="1:13" x14ac:dyDescent="0.25">
      <c r="A162" s="1" t="s">
        <v>12</v>
      </c>
      <c r="B162" s="1" t="s">
        <v>15</v>
      </c>
      <c r="C162" s="1" t="s">
        <v>32</v>
      </c>
      <c r="D162" s="1" t="s">
        <v>11882</v>
      </c>
      <c r="E162" s="16">
        <v>79.989999999999995</v>
      </c>
      <c r="F162" s="73"/>
      <c r="G162" s="73">
        <v>5</v>
      </c>
      <c r="H162" s="16">
        <v>399.95</v>
      </c>
      <c r="I162" s="16">
        <v>79.989999999999995</v>
      </c>
      <c r="J162" s="12">
        <v>0.99966720997743819</v>
      </c>
      <c r="K162" s="23">
        <v>-0.70588235294117641</v>
      </c>
      <c r="L162"/>
      <c r="M162" s="12" t="str">
        <f t="shared" si="2"/>
        <v>X</v>
      </c>
    </row>
    <row r="163" spans="1:13" x14ac:dyDescent="0.25">
      <c r="A163" s="1" t="s">
        <v>12</v>
      </c>
      <c r="B163" s="1" t="s">
        <v>15</v>
      </c>
      <c r="C163" s="1" t="s">
        <v>32</v>
      </c>
      <c r="D163" s="1" t="s">
        <v>12414</v>
      </c>
      <c r="E163" s="16">
        <v>99.99</v>
      </c>
      <c r="F163" s="73"/>
      <c r="G163" s="73">
        <v>3</v>
      </c>
      <c r="H163" s="16">
        <v>199.98</v>
      </c>
      <c r="I163" s="16">
        <v>66.66</v>
      </c>
      <c r="J163" s="12">
        <v>0.99990419950483667</v>
      </c>
      <c r="K163" s="23">
        <v>-0.88235294117647056</v>
      </c>
      <c r="L163"/>
      <c r="M163" s="12" t="str">
        <f t="shared" si="2"/>
        <v>X</v>
      </c>
    </row>
    <row r="164" spans="1:13" x14ac:dyDescent="0.25">
      <c r="A164" s="1" t="s">
        <v>12</v>
      </c>
      <c r="B164" s="1" t="s">
        <v>15</v>
      </c>
      <c r="C164" s="1" t="s">
        <v>32</v>
      </c>
      <c r="D164" s="1" t="s">
        <v>12317</v>
      </c>
      <c r="E164" s="16">
        <v>79.989999999999995</v>
      </c>
      <c r="F164" s="73"/>
      <c r="G164" s="73">
        <v>26</v>
      </c>
      <c r="H164" s="16">
        <v>399.95</v>
      </c>
      <c r="I164" s="16">
        <v>15.382692307692308</v>
      </c>
      <c r="J164" s="12">
        <v>0.99995888802839084</v>
      </c>
      <c r="K164" s="23">
        <v>-0.80198632544645287</v>
      </c>
      <c r="L164"/>
      <c r="M164" s="12" t="str">
        <f t="shared" si="2"/>
        <v>X</v>
      </c>
    </row>
    <row r="165" spans="1:13" x14ac:dyDescent="0.25">
      <c r="A165" s="1" t="s">
        <v>12</v>
      </c>
      <c r="B165" s="1" t="s">
        <v>15</v>
      </c>
      <c r="C165" s="1" t="s">
        <v>32</v>
      </c>
      <c r="D165" s="1" t="s">
        <v>14592</v>
      </c>
      <c r="E165" s="16">
        <v>59.99</v>
      </c>
      <c r="F165" s="73"/>
      <c r="G165" s="73">
        <v>19</v>
      </c>
      <c r="H165" s="16">
        <v>119.98</v>
      </c>
      <c r="I165" s="16">
        <v>6.3147368421052636</v>
      </c>
      <c r="J165" s="12">
        <v>0.99998133817090296</v>
      </c>
      <c r="K165" s="23">
        <v>-0.98230088495575218</v>
      </c>
      <c r="L165"/>
      <c r="M165" s="12" t="str">
        <f t="shared" si="2"/>
        <v>X</v>
      </c>
    </row>
    <row r="166" spans="1:13" x14ac:dyDescent="0.25">
      <c r="A166" s="1" t="s">
        <v>12</v>
      </c>
      <c r="B166" s="1" t="s">
        <v>15</v>
      </c>
      <c r="C166" s="1" t="s">
        <v>32</v>
      </c>
      <c r="D166" s="1" t="s">
        <v>15352</v>
      </c>
      <c r="E166" s="16">
        <v>62.99</v>
      </c>
      <c r="F166" s="73"/>
      <c r="G166" s="73">
        <v>12</v>
      </c>
      <c r="H166" s="16">
        <v>62.99</v>
      </c>
      <c r="I166" s="16">
        <v>5.2491666666666665</v>
      </c>
      <c r="J166" s="12">
        <v>0.99999999999999933</v>
      </c>
      <c r="K166" s="23" t="e">
        <v>#DIV/0!</v>
      </c>
      <c r="L166"/>
      <c r="M166" s="12" t="str">
        <f t="shared" si="2"/>
        <v>X</v>
      </c>
    </row>
    <row r="167" spans="1:13" x14ac:dyDescent="0.25">
      <c r="A167" s="1" t="s">
        <v>12</v>
      </c>
      <c r="B167" s="1" t="s">
        <v>15</v>
      </c>
      <c r="C167" s="1" t="s">
        <v>32</v>
      </c>
      <c r="D167" s="1" t="s">
        <v>11942</v>
      </c>
      <c r="E167" s="16">
        <v>72.989999999999995</v>
      </c>
      <c r="F167" s="73"/>
      <c r="G167" s="73">
        <v>0</v>
      </c>
      <c r="H167" s="16">
        <v>0</v>
      </c>
      <c r="I167" s="16">
        <v>0</v>
      </c>
      <c r="J167" s="12">
        <v>0.99999999999999933</v>
      </c>
      <c r="K167" s="23">
        <v>-1</v>
      </c>
      <c r="L167"/>
      <c r="M167" s="12" t="str">
        <f t="shared" si="2"/>
        <v>X</v>
      </c>
    </row>
    <row r="168" spans="1:13" x14ac:dyDescent="0.25">
      <c r="A168" s="1" t="s">
        <v>12</v>
      </c>
      <c r="B168" s="1" t="s">
        <v>15</v>
      </c>
      <c r="C168" s="1" t="s">
        <v>32</v>
      </c>
      <c r="D168" s="1" t="s">
        <v>14300</v>
      </c>
      <c r="E168" s="16">
        <v>89.99</v>
      </c>
      <c r="F168" s="73"/>
      <c r="G168" s="73">
        <v>0</v>
      </c>
      <c r="H168" s="16">
        <v>4319.5200000000004</v>
      </c>
      <c r="I168" s="16">
        <v>0</v>
      </c>
      <c r="J168" s="12">
        <v>0.99999999999999933</v>
      </c>
      <c r="K168" s="23">
        <v>-0.19999999999999984</v>
      </c>
      <c r="L168"/>
      <c r="M168" s="12" t="str">
        <f t="shared" si="2"/>
        <v>X</v>
      </c>
    </row>
    <row r="169" spans="1:13" x14ac:dyDescent="0.25">
      <c r="A169" s="1" t="s">
        <v>12</v>
      </c>
      <c r="B169" s="1" t="s">
        <v>15</v>
      </c>
      <c r="C169" s="1" t="s">
        <v>32</v>
      </c>
      <c r="D169" s="1" t="s">
        <v>15231</v>
      </c>
      <c r="E169" s="16">
        <v>79.989999999999995</v>
      </c>
      <c r="F169" s="73"/>
      <c r="G169" s="73">
        <v>0</v>
      </c>
      <c r="H169" s="16">
        <v>24396.95</v>
      </c>
      <c r="I169" s="16">
        <v>0</v>
      </c>
      <c r="J169" s="12">
        <v>0.99999999999999933</v>
      </c>
      <c r="K169" s="23">
        <v>-9.76331360946745E-2</v>
      </c>
      <c r="L169"/>
      <c r="M169" s="12" t="str">
        <f t="shared" si="2"/>
        <v>X</v>
      </c>
    </row>
    <row r="170" spans="1:13" x14ac:dyDescent="0.25">
      <c r="A170" s="1" t="s">
        <v>12</v>
      </c>
      <c r="B170" s="1" t="s">
        <v>15</v>
      </c>
      <c r="C170" s="1" t="s">
        <v>32</v>
      </c>
      <c r="D170" s="1" t="s">
        <v>15893</v>
      </c>
      <c r="E170" s="16">
        <v>59.99</v>
      </c>
      <c r="F170" s="73"/>
      <c r="G170" s="73">
        <v>0</v>
      </c>
      <c r="H170" s="16">
        <v>11038.16</v>
      </c>
      <c r="I170" s="16">
        <v>0</v>
      </c>
      <c r="J170" s="12">
        <v>0.99999999999999933</v>
      </c>
      <c r="K170" s="23" t="e">
        <v>#DIV/0!</v>
      </c>
      <c r="L170"/>
      <c r="M170" s="12" t="str">
        <f t="shared" si="2"/>
        <v>X</v>
      </c>
    </row>
    <row r="171" spans="1:13" x14ac:dyDescent="0.25">
      <c r="A171" s="1" t="s">
        <v>12</v>
      </c>
      <c r="B171" s="1" t="s">
        <v>15</v>
      </c>
      <c r="C171" s="1" t="s">
        <v>32</v>
      </c>
      <c r="D171" s="1" t="s">
        <v>14387</v>
      </c>
      <c r="E171" s="16">
        <v>89.99</v>
      </c>
      <c r="F171" s="73"/>
      <c r="G171" s="73">
        <v>0</v>
      </c>
      <c r="H171" s="16">
        <v>41215.42</v>
      </c>
      <c r="I171" s="16">
        <v>0</v>
      </c>
      <c r="J171" s="12">
        <v>0.99999999999999933</v>
      </c>
      <c r="K171" s="23">
        <v>2.1156462585034013</v>
      </c>
      <c r="L171"/>
      <c r="M171" s="12" t="str">
        <f t="shared" si="2"/>
        <v>X</v>
      </c>
    </row>
    <row r="172" spans="1:13" x14ac:dyDescent="0.25">
      <c r="A172" s="1" t="s">
        <v>12</v>
      </c>
      <c r="B172" s="1" t="s">
        <v>15</v>
      </c>
      <c r="C172" s="1" t="s">
        <v>32</v>
      </c>
      <c r="D172" s="1" t="s">
        <v>15544</v>
      </c>
      <c r="E172" s="16">
        <v>99.99</v>
      </c>
      <c r="F172" s="73"/>
      <c r="G172" s="73">
        <v>0</v>
      </c>
      <c r="H172" s="16">
        <v>799.92</v>
      </c>
      <c r="I172" s="16">
        <v>0</v>
      </c>
      <c r="J172" s="12">
        <v>0.99999999999999933</v>
      </c>
      <c r="K172" s="23" t="e">
        <v>#DIV/0!</v>
      </c>
      <c r="L172"/>
      <c r="M172" s="12" t="str">
        <f t="shared" si="2"/>
        <v>X</v>
      </c>
    </row>
    <row r="173" spans="1:13" x14ac:dyDescent="0.25">
      <c r="A173" s="1" t="s">
        <v>12</v>
      </c>
      <c r="B173" s="1" t="s">
        <v>15</v>
      </c>
      <c r="C173" s="1" t="s">
        <v>32</v>
      </c>
      <c r="D173" s="1" t="s">
        <v>6451</v>
      </c>
      <c r="E173" s="16">
        <v>84.99</v>
      </c>
      <c r="F173" s="73"/>
      <c r="G173" s="73">
        <v>0</v>
      </c>
      <c r="H173" s="16">
        <v>169.98</v>
      </c>
      <c r="I173" s="16">
        <v>0</v>
      </c>
      <c r="J173" s="12">
        <v>0.99999999999999933</v>
      </c>
      <c r="K173" s="23">
        <v>-0.99747640345179545</v>
      </c>
      <c r="L173"/>
      <c r="M173" s="12" t="str">
        <f t="shared" si="2"/>
        <v>X</v>
      </c>
    </row>
    <row r="174" spans="1:13" x14ac:dyDescent="0.25">
      <c r="A174" s="1" t="s">
        <v>12</v>
      </c>
      <c r="B174" s="1" t="s">
        <v>15</v>
      </c>
      <c r="C174" s="1" t="s">
        <v>32</v>
      </c>
      <c r="D174" s="1" t="s">
        <v>14676</v>
      </c>
      <c r="E174" s="16">
        <v>99.99</v>
      </c>
      <c r="F174" s="73"/>
      <c r="G174" s="73">
        <v>0</v>
      </c>
      <c r="H174" s="16">
        <v>999.9</v>
      </c>
      <c r="I174" s="16">
        <v>0</v>
      </c>
      <c r="J174" s="12">
        <v>0.99999999999999933</v>
      </c>
      <c r="K174" s="23" t="e">
        <v>#DIV/0!</v>
      </c>
      <c r="L174"/>
      <c r="M174" s="12" t="str">
        <f t="shared" si="2"/>
        <v>X</v>
      </c>
    </row>
    <row r="175" spans="1:13" x14ac:dyDescent="0.25">
      <c r="A175" s="1" t="s">
        <v>12</v>
      </c>
      <c r="B175" s="1" t="s">
        <v>15</v>
      </c>
      <c r="C175" s="1" t="s">
        <v>32</v>
      </c>
      <c r="D175" s="1" t="s">
        <v>16069</v>
      </c>
      <c r="E175" s="16">
        <v>64.989999999999995</v>
      </c>
      <c r="F175" s="73"/>
      <c r="G175" s="73">
        <v>0</v>
      </c>
      <c r="H175" s="16">
        <v>13257.96</v>
      </c>
      <c r="I175" s="16">
        <v>0</v>
      </c>
      <c r="J175" s="12">
        <v>0.99999999999999933</v>
      </c>
      <c r="K175" s="23" t="e">
        <v>#DIV/0!</v>
      </c>
      <c r="L175"/>
      <c r="M175" s="12" t="str">
        <f t="shared" si="2"/>
        <v>X</v>
      </c>
    </row>
    <row r="176" spans="1:13" x14ac:dyDescent="0.25">
      <c r="A176" s="1" t="s">
        <v>12</v>
      </c>
      <c r="B176" s="1" t="s">
        <v>15</v>
      </c>
      <c r="C176" s="1" t="s">
        <v>32</v>
      </c>
      <c r="D176" s="1" t="s">
        <v>12441</v>
      </c>
      <c r="E176" s="16">
        <v>99.99</v>
      </c>
      <c r="F176" s="73"/>
      <c r="G176" s="73">
        <v>0</v>
      </c>
      <c r="H176" s="16">
        <v>499.95</v>
      </c>
      <c r="I176" s="16">
        <v>0</v>
      </c>
      <c r="J176" s="12">
        <v>0.99999999999999933</v>
      </c>
      <c r="K176" s="23">
        <v>-0.81481481481481488</v>
      </c>
      <c r="L176"/>
      <c r="M176" s="12" t="str">
        <f t="shared" si="2"/>
        <v>X</v>
      </c>
    </row>
    <row r="177" spans="1:13" x14ac:dyDescent="0.25">
      <c r="A177" s="1" t="s">
        <v>12</v>
      </c>
      <c r="B177" s="1" t="s">
        <v>15</v>
      </c>
      <c r="C177" s="1" t="s">
        <v>32</v>
      </c>
      <c r="D177" s="1" t="s">
        <v>15068</v>
      </c>
      <c r="E177" s="16">
        <v>79.989999999999995</v>
      </c>
      <c r="F177" s="73"/>
      <c r="G177" s="73">
        <v>0</v>
      </c>
      <c r="H177" s="16">
        <v>41034.870000000003</v>
      </c>
      <c r="I177" s="16">
        <v>0</v>
      </c>
      <c r="J177" s="12">
        <v>0.99999999999999933</v>
      </c>
      <c r="K177" s="23" t="e">
        <v>#DIV/0!</v>
      </c>
      <c r="L177"/>
      <c r="M177" s="12" t="str">
        <f t="shared" si="2"/>
        <v>X</v>
      </c>
    </row>
    <row r="178" spans="1:13" x14ac:dyDescent="0.25">
      <c r="A178" s="1" t="s">
        <v>12</v>
      </c>
      <c r="B178" s="1" t="s">
        <v>15</v>
      </c>
      <c r="C178" s="1" t="s">
        <v>32</v>
      </c>
      <c r="D178" s="1" t="s">
        <v>14129</v>
      </c>
      <c r="E178" s="16">
        <v>79.989999999999995</v>
      </c>
      <c r="F178" s="73"/>
      <c r="G178" s="73">
        <v>0</v>
      </c>
      <c r="H178" s="16">
        <v>0</v>
      </c>
      <c r="I178" s="16">
        <v>0</v>
      </c>
      <c r="J178" s="12">
        <v>0.99999999999999933</v>
      </c>
      <c r="K178" s="23">
        <v>-1</v>
      </c>
      <c r="L178"/>
      <c r="M178" s="12" t="str">
        <f t="shared" si="2"/>
        <v>X</v>
      </c>
    </row>
    <row r="179" spans="1:13" x14ac:dyDescent="0.25">
      <c r="A179" s="1" t="s">
        <v>12</v>
      </c>
      <c r="B179" s="1" t="s">
        <v>15</v>
      </c>
      <c r="C179" s="1" t="s">
        <v>32</v>
      </c>
      <c r="D179" s="1" t="s">
        <v>13174</v>
      </c>
      <c r="E179" s="16">
        <v>72.989999999999995</v>
      </c>
      <c r="F179" s="73"/>
      <c r="G179" s="73">
        <v>0</v>
      </c>
      <c r="H179" s="16">
        <v>1167.8399999999999</v>
      </c>
      <c r="I179" s="16">
        <v>0</v>
      </c>
      <c r="J179" s="12">
        <v>0.99999999999999933</v>
      </c>
      <c r="K179" s="23">
        <v>-0.96673596673596673</v>
      </c>
      <c r="L179"/>
      <c r="M179" s="12" t="str">
        <f t="shared" si="2"/>
        <v>X</v>
      </c>
    </row>
    <row r="180" spans="1:13" x14ac:dyDescent="0.25">
      <c r="A180" s="1" t="s">
        <v>12</v>
      </c>
      <c r="B180" s="1" t="s">
        <v>15</v>
      </c>
      <c r="C180" s="1" t="s">
        <v>32</v>
      </c>
      <c r="D180" s="1" t="s">
        <v>15645</v>
      </c>
      <c r="E180" s="16">
        <v>67.989999999999995</v>
      </c>
      <c r="F180" s="73"/>
      <c r="G180" s="73">
        <v>0</v>
      </c>
      <c r="H180" s="16">
        <v>3195.53</v>
      </c>
      <c r="I180" s="16">
        <v>0</v>
      </c>
      <c r="J180" s="12">
        <v>0.99999999999999933</v>
      </c>
      <c r="K180" s="23" t="e">
        <v>#DIV/0!</v>
      </c>
      <c r="L180"/>
      <c r="M180" s="12" t="str">
        <f t="shared" si="2"/>
        <v>X</v>
      </c>
    </row>
    <row r="181" spans="1:13" x14ac:dyDescent="0.25">
      <c r="A181" s="1" t="s">
        <v>12</v>
      </c>
      <c r="B181" s="1" t="s">
        <v>15</v>
      </c>
      <c r="C181" s="1" t="s">
        <v>32</v>
      </c>
      <c r="D181" s="1" t="s">
        <v>12298</v>
      </c>
      <c r="E181" s="16">
        <v>79.989999999999995</v>
      </c>
      <c r="F181" s="73"/>
      <c r="G181" s="73">
        <v>0</v>
      </c>
      <c r="H181" s="16">
        <v>15918.01</v>
      </c>
      <c r="I181" s="16">
        <v>0</v>
      </c>
      <c r="J181" s="12">
        <v>0.99999999999999933</v>
      </c>
      <c r="K181" s="23" t="e">
        <v>#DIV/0!</v>
      </c>
      <c r="L181"/>
      <c r="M181" s="12" t="str">
        <f t="shared" si="2"/>
        <v>X</v>
      </c>
    </row>
    <row r="182" spans="1:13" x14ac:dyDescent="0.25">
      <c r="A182" s="1" t="s">
        <v>12</v>
      </c>
      <c r="B182" s="1" t="s">
        <v>15</v>
      </c>
      <c r="C182" s="1" t="s">
        <v>32</v>
      </c>
      <c r="D182" s="1" t="s">
        <v>12807</v>
      </c>
      <c r="E182" s="16">
        <v>99.99</v>
      </c>
      <c r="F182" s="73"/>
      <c r="G182" s="73">
        <v>0</v>
      </c>
      <c r="H182" s="16">
        <v>0</v>
      </c>
      <c r="I182" s="16">
        <v>0</v>
      </c>
      <c r="J182" s="12">
        <v>0.99999999999999933</v>
      </c>
      <c r="K182" s="23">
        <v>-1</v>
      </c>
      <c r="L182"/>
      <c r="M182" s="12" t="str">
        <f t="shared" si="2"/>
        <v>X</v>
      </c>
    </row>
    <row r="183" spans="1:13" x14ac:dyDescent="0.25">
      <c r="A183" s="1" t="s">
        <v>12</v>
      </c>
      <c r="B183" s="1" t="s">
        <v>15</v>
      </c>
      <c r="C183" s="1" t="s">
        <v>32</v>
      </c>
      <c r="D183" s="1" t="s">
        <v>15199</v>
      </c>
      <c r="E183" s="16">
        <v>59.99</v>
      </c>
      <c r="F183" s="73"/>
      <c r="G183" s="73">
        <v>0</v>
      </c>
      <c r="H183" s="16">
        <v>10798.2</v>
      </c>
      <c r="I183" s="16">
        <v>0</v>
      </c>
      <c r="J183" s="12">
        <v>0.99999999999999933</v>
      </c>
      <c r="K183" s="23" t="e">
        <v>#DIV/0!</v>
      </c>
      <c r="L183"/>
      <c r="M183" s="12" t="str">
        <f t="shared" si="2"/>
        <v>X</v>
      </c>
    </row>
    <row r="184" spans="1:13" x14ac:dyDescent="0.25">
      <c r="A184" s="1" t="s">
        <v>12</v>
      </c>
      <c r="B184" s="1" t="s">
        <v>15</v>
      </c>
      <c r="C184" s="1" t="s">
        <v>33</v>
      </c>
      <c r="D184" s="1"/>
      <c r="E184" s="16">
        <v>11531.939999999973</v>
      </c>
      <c r="F184" s="73"/>
      <c r="G184" s="73">
        <v>5352</v>
      </c>
      <c r="H184" s="16">
        <v>8025561.8000000007</v>
      </c>
      <c r="I184" s="16">
        <v>281278.25196209439</v>
      </c>
      <c r="J184" s="12"/>
      <c r="K184" s="23">
        <v>0.13542002143290888</v>
      </c>
      <c r="L184"/>
      <c r="M184" s="12" t="str">
        <f t="shared" si="2"/>
        <v xml:space="preserve"> </v>
      </c>
    </row>
    <row r="185" spans="1:13" x14ac:dyDescent="0.25">
      <c r="A185" s="1" t="s">
        <v>12</v>
      </c>
      <c r="B185" s="1" t="s">
        <v>15</v>
      </c>
      <c r="C185" s="1" t="s">
        <v>34</v>
      </c>
      <c r="D185" s="1" t="s">
        <v>6945</v>
      </c>
      <c r="E185" s="16">
        <v>29.99</v>
      </c>
      <c r="F185" s="73"/>
      <c r="G185" s="73">
        <v>51</v>
      </c>
      <c r="H185" s="16">
        <v>68947.009999999995</v>
      </c>
      <c r="I185" s="16">
        <v>1351.902156862745</v>
      </c>
      <c r="J185" s="12">
        <v>0.38480157520029679</v>
      </c>
      <c r="K185" s="23">
        <v>-0.16793340571842197</v>
      </c>
      <c r="L185"/>
      <c r="M185" s="12" t="str">
        <f t="shared" si="2"/>
        <v xml:space="preserve"> </v>
      </c>
    </row>
    <row r="186" spans="1:13" x14ac:dyDescent="0.25">
      <c r="A186" s="1" t="s">
        <v>12</v>
      </c>
      <c r="B186" s="1" t="s">
        <v>15</v>
      </c>
      <c r="C186" s="1" t="s">
        <v>34</v>
      </c>
      <c r="D186" s="1" t="s">
        <v>12832</v>
      </c>
      <c r="E186" s="16">
        <v>29.99</v>
      </c>
      <c r="F186" s="73"/>
      <c r="G186" s="73">
        <v>67</v>
      </c>
      <c r="H186" s="16">
        <v>60069.97</v>
      </c>
      <c r="I186" s="16">
        <v>896.56671641791047</v>
      </c>
      <c r="J186" s="12">
        <v>0.63999776894732452</v>
      </c>
      <c r="K186" s="23">
        <v>-0.1827825377396981</v>
      </c>
      <c r="L186"/>
      <c r="M186" s="12" t="str">
        <f t="shared" si="2"/>
        <v xml:space="preserve"> </v>
      </c>
    </row>
    <row r="187" spans="1:13" x14ac:dyDescent="0.25">
      <c r="A187" s="1" t="s">
        <v>12</v>
      </c>
      <c r="B187" s="1" t="s">
        <v>15</v>
      </c>
      <c r="C187" s="1" t="s">
        <v>34</v>
      </c>
      <c r="D187" s="1" t="s">
        <v>6840</v>
      </c>
      <c r="E187" s="16">
        <v>25.99</v>
      </c>
      <c r="F187" s="73"/>
      <c r="G187" s="73">
        <v>75</v>
      </c>
      <c r="H187" s="16">
        <v>52005.99</v>
      </c>
      <c r="I187" s="16">
        <v>693.41319999999996</v>
      </c>
      <c r="J187" s="12">
        <v>0.83736892504036764</v>
      </c>
      <c r="K187" s="23">
        <v>3.0075187969924588E-3</v>
      </c>
      <c r="L187"/>
      <c r="M187" s="12" t="str">
        <f t="shared" si="2"/>
        <v xml:space="preserve"> </v>
      </c>
    </row>
    <row r="188" spans="1:13" x14ac:dyDescent="0.25">
      <c r="A188" s="1" t="s">
        <v>12</v>
      </c>
      <c r="B188" s="1" t="s">
        <v>15</v>
      </c>
      <c r="C188" s="1" t="s">
        <v>34</v>
      </c>
      <c r="D188" s="1" t="s">
        <v>16034</v>
      </c>
      <c r="E188" s="16">
        <v>27.99</v>
      </c>
      <c r="F188" s="73"/>
      <c r="G188" s="73">
        <v>52</v>
      </c>
      <c r="H188" s="16">
        <v>20040.84</v>
      </c>
      <c r="I188" s="16">
        <v>385.40076923076924</v>
      </c>
      <c r="J188" s="12">
        <v>0.94706830108660522</v>
      </c>
      <c r="K188" s="23" t="e">
        <v>#DIV/0!</v>
      </c>
      <c r="L188"/>
      <c r="M188" s="12" t="str">
        <f t="shared" si="2"/>
        <v xml:space="preserve"> </v>
      </c>
    </row>
    <row r="189" spans="1:13" x14ac:dyDescent="0.25">
      <c r="A189" s="1" t="s">
        <v>12</v>
      </c>
      <c r="B189" s="1" t="s">
        <v>15</v>
      </c>
      <c r="C189" s="1" t="s">
        <v>34</v>
      </c>
      <c r="D189" s="1" t="s">
        <v>16318</v>
      </c>
      <c r="E189" s="16">
        <v>24.99</v>
      </c>
      <c r="F189" s="73"/>
      <c r="G189" s="73">
        <v>52</v>
      </c>
      <c r="H189" s="16">
        <v>4573.17</v>
      </c>
      <c r="I189" s="16">
        <v>87.945576923076928</v>
      </c>
      <c r="J189" s="12">
        <v>0.97210087933948153</v>
      </c>
      <c r="K189" s="23" t="e">
        <v>#DIV/0!</v>
      </c>
      <c r="L189"/>
      <c r="M189" s="12" t="str">
        <f t="shared" si="2"/>
        <v xml:space="preserve"> </v>
      </c>
    </row>
    <row r="190" spans="1:13" x14ac:dyDescent="0.25">
      <c r="A190" s="1" t="s">
        <v>12</v>
      </c>
      <c r="B190" s="1" t="s">
        <v>15</v>
      </c>
      <c r="C190" s="1" t="s">
        <v>34</v>
      </c>
      <c r="D190" s="1" t="s">
        <v>15354</v>
      </c>
      <c r="E190" s="16">
        <v>28.99</v>
      </c>
      <c r="F190" s="73"/>
      <c r="G190" s="73">
        <v>26</v>
      </c>
      <c r="H190" s="16">
        <v>1910.55</v>
      </c>
      <c r="I190" s="16">
        <v>73.482692307692304</v>
      </c>
      <c r="J190" s="12">
        <v>0.99301678335399768</v>
      </c>
      <c r="K190" s="23">
        <v>-0.68048545540292404</v>
      </c>
      <c r="L190"/>
      <c r="M190" s="12" t="str">
        <f t="shared" si="2"/>
        <v>X</v>
      </c>
    </row>
    <row r="191" spans="1:13" x14ac:dyDescent="0.25">
      <c r="A191" s="1" t="s">
        <v>12</v>
      </c>
      <c r="B191" s="1" t="s">
        <v>15</v>
      </c>
      <c r="C191" s="1" t="s">
        <v>34</v>
      </c>
      <c r="D191" s="1" t="s">
        <v>16352</v>
      </c>
      <c r="E191" s="16">
        <v>30.99</v>
      </c>
      <c r="F191" s="73"/>
      <c r="G191" s="73">
        <v>24</v>
      </c>
      <c r="H191" s="16">
        <v>588.80999999999995</v>
      </c>
      <c r="I191" s="16">
        <v>24.533749999999998</v>
      </c>
      <c r="J191" s="12">
        <v>1</v>
      </c>
      <c r="K191" s="23" t="e">
        <v>#DIV/0!</v>
      </c>
      <c r="L191"/>
      <c r="M191" s="12" t="str">
        <f t="shared" si="2"/>
        <v>X</v>
      </c>
    </row>
    <row r="192" spans="1:13" x14ac:dyDescent="0.25">
      <c r="A192" s="1" t="s">
        <v>12</v>
      </c>
      <c r="B192" s="1" t="s">
        <v>15</v>
      </c>
      <c r="C192" s="1" t="s">
        <v>35</v>
      </c>
      <c r="D192" s="1"/>
      <c r="E192" s="16">
        <v>198.93</v>
      </c>
      <c r="F192" s="73"/>
      <c r="G192" s="73">
        <v>347</v>
      </c>
      <c r="H192" s="16">
        <v>208136.34</v>
      </c>
      <c r="I192" s="16">
        <v>3513.2448617421933</v>
      </c>
      <c r="J192" s="12"/>
      <c r="K192" s="23">
        <v>-2.8296835466528614E-2</v>
      </c>
      <c r="L192"/>
      <c r="M192" s="12" t="str">
        <f t="shared" si="2"/>
        <v xml:space="preserve"> </v>
      </c>
    </row>
    <row r="193" spans="1:13" x14ac:dyDescent="0.25">
      <c r="A193" s="1" t="s">
        <v>12</v>
      </c>
      <c r="B193" s="1" t="s">
        <v>15</v>
      </c>
      <c r="C193" s="1" t="s">
        <v>36</v>
      </c>
      <c r="D193" s="1" t="s">
        <v>7346</v>
      </c>
      <c r="E193" s="16">
        <v>64.989999999999995</v>
      </c>
      <c r="F193" s="73"/>
      <c r="G193" s="73">
        <v>82</v>
      </c>
      <c r="H193" s="16">
        <v>105998.69</v>
      </c>
      <c r="I193" s="16">
        <v>1292.6669512195122</v>
      </c>
      <c r="J193" s="12">
        <v>1</v>
      </c>
      <c r="K193" s="23">
        <v>-0.19057071960297767</v>
      </c>
      <c r="L193"/>
      <c r="M193" s="12" t="str">
        <f t="shared" si="2"/>
        <v>X</v>
      </c>
    </row>
    <row r="194" spans="1:13" x14ac:dyDescent="0.25">
      <c r="A194" s="1" t="s">
        <v>12</v>
      </c>
      <c r="B194" s="1" t="s">
        <v>15</v>
      </c>
      <c r="C194" s="1" t="s">
        <v>37</v>
      </c>
      <c r="D194" s="1"/>
      <c r="E194" s="16">
        <v>64.989999999999995</v>
      </c>
      <c r="F194" s="73"/>
      <c r="G194" s="73">
        <v>82</v>
      </c>
      <c r="H194" s="16">
        <v>105998.69</v>
      </c>
      <c r="I194" s="16">
        <v>1292.6669512195122</v>
      </c>
      <c r="J194" s="12"/>
      <c r="K194" s="23">
        <v>-0.19057071960297767</v>
      </c>
      <c r="L194"/>
      <c r="M194" s="12" t="str">
        <f t="shared" si="2"/>
        <v xml:space="preserve"> </v>
      </c>
    </row>
    <row r="195" spans="1:13" x14ac:dyDescent="0.25">
      <c r="A195" s="1" t="s">
        <v>12</v>
      </c>
      <c r="B195" s="1" t="s">
        <v>15</v>
      </c>
      <c r="C195" s="1" t="s">
        <v>38</v>
      </c>
      <c r="D195" s="1" t="s">
        <v>7872</v>
      </c>
      <c r="E195" s="16">
        <v>145.99</v>
      </c>
      <c r="F195" s="73"/>
      <c r="G195" s="73">
        <v>23</v>
      </c>
      <c r="H195" s="16">
        <v>41023.19</v>
      </c>
      <c r="I195" s="16">
        <v>1783.6169565217392</v>
      </c>
      <c r="J195" s="12">
        <v>1</v>
      </c>
      <c r="K195" s="23">
        <v>0.23245614035087714</v>
      </c>
      <c r="L195"/>
      <c r="M195" s="12" t="str">
        <f t="shared" si="2"/>
        <v>X</v>
      </c>
    </row>
    <row r="196" spans="1:13" x14ac:dyDescent="0.25">
      <c r="A196" s="1" t="s">
        <v>12</v>
      </c>
      <c r="B196" s="1" t="s">
        <v>15</v>
      </c>
      <c r="C196" s="1" t="s">
        <v>39</v>
      </c>
      <c r="D196" s="1"/>
      <c r="E196" s="16">
        <v>145.99</v>
      </c>
      <c r="F196" s="73"/>
      <c r="G196" s="73">
        <v>23</v>
      </c>
      <c r="H196" s="16">
        <v>41023.19</v>
      </c>
      <c r="I196" s="16">
        <v>1783.6169565217392</v>
      </c>
      <c r="J196" s="12"/>
      <c r="K196" s="23">
        <v>0.23245614035087714</v>
      </c>
      <c r="L196"/>
      <c r="M196" s="12" t="str">
        <f t="shared" si="2"/>
        <v xml:space="preserve"> </v>
      </c>
    </row>
    <row r="197" spans="1:13" x14ac:dyDescent="0.25">
      <c r="A197" s="1" t="s">
        <v>12</v>
      </c>
      <c r="B197" s="1" t="s">
        <v>15</v>
      </c>
      <c r="C197" s="1" t="s">
        <v>10382</v>
      </c>
      <c r="D197" s="1" t="s">
        <v>14784</v>
      </c>
      <c r="E197" s="16">
        <v>59.99</v>
      </c>
      <c r="F197" s="73"/>
      <c r="G197" s="73">
        <v>12</v>
      </c>
      <c r="H197" s="16">
        <v>238280.28</v>
      </c>
      <c r="I197" s="16">
        <v>19856.689999999999</v>
      </c>
      <c r="J197" s="12">
        <v>0.78918121790201479</v>
      </c>
      <c r="K197" s="23" t="e">
        <v>#DIV/0!</v>
      </c>
      <c r="L197"/>
      <c r="M197" s="12" t="str">
        <f t="shared" si="2"/>
        <v xml:space="preserve"> </v>
      </c>
    </row>
    <row r="198" spans="1:13" x14ac:dyDescent="0.25">
      <c r="A198" s="1" t="s">
        <v>12</v>
      </c>
      <c r="B198" s="1" t="s">
        <v>15</v>
      </c>
      <c r="C198" s="1" t="s">
        <v>10382</v>
      </c>
      <c r="D198" s="1" t="s">
        <v>12640</v>
      </c>
      <c r="E198" s="16">
        <v>89.99</v>
      </c>
      <c r="F198" s="73"/>
      <c r="G198" s="73">
        <v>6</v>
      </c>
      <c r="H198" s="16">
        <v>24927.23</v>
      </c>
      <c r="I198" s="16">
        <v>4154.538333333333</v>
      </c>
      <c r="J198" s="12">
        <v>0.95429854721121021</v>
      </c>
      <c r="K198" s="23">
        <v>0.43523316062176165</v>
      </c>
      <c r="L198"/>
      <c r="M198" s="12" t="str">
        <f t="shared" si="2"/>
        <v xml:space="preserve"> </v>
      </c>
    </row>
    <row r="199" spans="1:13" x14ac:dyDescent="0.25">
      <c r="A199" s="1" t="s">
        <v>12</v>
      </c>
      <c r="B199" s="1" t="s">
        <v>15</v>
      </c>
      <c r="C199" s="1" t="s">
        <v>10382</v>
      </c>
      <c r="D199" s="1" t="s">
        <v>14725</v>
      </c>
      <c r="E199" s="16">
        <v>79.989999999999995</v>
      </c>
      <c r="F199" s="73"/>
      <c r="G199" s="73">
        <v>44</v>
      </c>
      <c r="H199" s="16">
        <v>32010.94</v>
      </c>
      <c r="I199" s="16">
        <v>727.52136363636362</v>
      </c>
      <c r="J199" s="12">
        <v>0.98321304382692409</v>
      </c>
      <c r="K199" s="23">
        <v>2.3073287053443661</v>
      </c>
      <c r="L199"/>
      <c r="M199" s="12" t="str">
        <f t="shared" si="2"/>
        <v>X</v>
      </c>
    </row>
    <row r="200" spans="1:13" x14ac:dyDescent="0.25">
      <c r="A200" s="1" t="s">
        <v>12</v>
      </c>
      <c r="B200" s="1" t="s">
        <v>15</v>
      </c>
      <c r="C200" s="1" t="s">
        <v>10382</v>
      </c>
      <c r="D200" s="1" t="s">
        <v>14727</v>
      </c>
      <c r="E200" s="16">
        <v>79.989999999999995</v>
      </c>
      <c r="F200" s="73"/>
      <c r="G200" s="73">
        <v>39</v>
      </c>
      <c r="H200" s="16">
        <v>13483.27</v>
      </c>
      <c r="I200" s="16">
        <v>345.72487179487183</v>
      </c>
      <c r="J200" s="12">
        <v>0.99695347968920001</v>
      </c>
      <c r="K200" s="23">
        <v>1.0308668101584986</v>
      </c>
      <c r="L200"/>
      <c r="M200" s="12" t="str">
        <f t="shared" ref="M200:M263" si="3">IF(J200&gt;$M$3,"X"," ")</f>
        <v>X</v>
      </c>
    </row>
    <row r="201" spans="1:13" x14ac:dyDescent="0.25">
      <c r="A201" s="1" t="s">
        <v>12</v>
      </c>
      <c r="B201" s="1" t="s">
        <v>15</v>
      </c>
      <c r="C201" s="1" t="s">
        <v>10382</v>
      </c>
      <c r="D201" s="1" t="s">
        <v>12268</v>
      </c>
      <c r="E201" s="16">
        <v>59.99</v>
      </c>
      <c r="F201" s="73"/>
      <c r="G201" s="73">
        <v>18</v>
      </c>
      <c r="H201" s="16">
        <v>1379.77</v>
      </c>
      <c r="I201" s="16">
        <v>76.653888888888886</v>
      </c>
      <c r="J201" s="12">
        <v>1</v>
      </c>
      <c r="K201" s="23">
        <v>-0.34285714285714286</v>
      </c>
      <c r="L201"/>
      <c r="M201" s="12" t="str">
        <f t="shared" si="3"/>
        <v>X</v>
      </c>
    </row>
    <row r="202" spans="1:13" x14ac:dyDescent="0.25">
      <c r="A202" s="1" t="s">
        <v>12</v>
      </c>
      <c r="B202" s="1" t="s">
        <v>15</v>
      </c>
      <c r="C202" s="1" t="s">
        <v>15268</v>
      </c>
      <c r="D202" s="1"/>
      <c r="E202" s="16">
        <v>369.95</v>
      </c>
      <c r="F202" s="73"/>
      <c r="G202" s="73">
        <v>119</v>
      </c>
      <c r="H202" s="16">
        <v>310081.49</v>
      </c>
      <c r="I202" s="16">
        <v>25161.128457653456</v>
      </c>
      <c r="J202" s="12"/>
      <c r="K202" s="23">
        <v>7.6649601181254621</v>
      </c>
      <c r="L202"/>
      <c r="M202" s="12" t="str">
        <f t="shared" si="3"/>
        <v xml:space="preserve"> </v>
      </c>
    </row>
    <row r="203" spans="1:13" x14ac:dyDescent="0.25">
      <c r="A203" s="1" t="s">
        <v>12</v>
      </c>
      <c r="B203" s="1" t="s">
        <v>16</v>
      </c>
      <c r="C203" s="1"/>
      <c r="D203" s="1"/>
      <c r="E203" s="16">
        <v>12311.79999999997</v>
      </c>
      <c r="F203" s="73"/>
      <c r="G203" s="73">
        <v>5923</v>
      </c>
      <c r="H203" s="16">
        <v>8690801.5099999979</v>
      </c>
      <c r="I203" s="16">
        <v>313028.90918923129</v>
      </c>
      <c r="J203" s="12"/>
      <c r="K203" s="23">
        <v>0.16147007793368173</v>
      </c>
      <c r="L203"/>
      <c r="M203" s="12" t="str">
        <f t="shared" si="3"/>
        <v xml:space="preserve"> </v>
      </c>
    </row>
    <row r="204" spans="1:13" x14ac:dyDescent="0.25">
      <c r="A204" s="1" t="s">
        <v>12</v>
      </c>
      <c r="B204" s="1" t="s">
        <v>17</v>
      </c>
      <c r="C204" s="1" t="s">
        <v>32</v>
      </c>
      <c r="D204" s="1" t="s">
        <v>5675</v>
      </c>
      <c r="E204" s="16">
        <v>16.989999999999998</v>
      </c>
      <c r="F204" s="73"/>
      <c r="G204" s="73">
        <v>155</v>
      </c>
      <c r="H204" s="16">
        <v>297375.90000000002</v>
      </c>
      <c r="I204" s="16">
        <v>1918.5541935483873</v>
      </c>
      <c r="J204" s="12">
        <v>0.21252765170918808</v>
      </c>
      <c r="K204" s="23">
        <v>-0.16969208687891291</v>
      </c>
      <c r="L204"/>
      <c r="M204" s="12" t="str">
        <f t="shared" si="3"/>
        <v xml:space="preserve"> </v>
      </c>
    </row>
    <row r="205" spans="1:13" x14ac:dyDescent="0.25">
      <c r="A205" s="1" t="s">
        <v>12</v>
      </c>
      <c r="B205" s="1" t="s">
        <v>17</v>
      </c>
      <c r="C205" s="1" t="s">
        <v>32</v>
      </c>
      <c r="D205" s="1" t="s">
        <v>5414</v>
      </c>
      <c r="E205" s="16">
        <v>16.989999999999998</v>
      </c>
      <c r="F205" s="73"/>
      <c r="G205" s="73">
        <v>155</v>
      </c>
      <c r="H205" s="16">
        <v>172477.47</v>
      </c>
      <c r="I205" s="16">
        <v>1112.7578709677418</v>
      </c>
      <c r="J205" s="12">
        <v>0.33579329519893258</v>
      </c>
      <c r="K205" s="23">
        <v>-9.0753350998393656E-2</v>
      </c>
      <c r="L205"/>
      <c r="M205" s="12" t="str">
        <f t="shared" si="3"/>
        <v xml:space="preserve"> </v>
      </c>
    </row>
    <row r="206" spans="1:13" x14ac:dyDescent="0.25">
      <c r="A206" s="1" t="s">
        <v>12</v>
      </c>
      <c r="B206" s="1" t="s">
        <v>17</v>
      </c>
      <c r="C206" s="1" t="s">
        <v>32</v>
      </c>
      <c r="D206" s="1" t="s">
        <v>5492</v>
      </c>
      <c r="E206" s="16">
        <v>11.49</v>
      </c>
      <c r="F206" s="73"/>
      <c r="G206" s="73">
        <v>146</v>
      </c>
      <c r="H206" s="16">
        <v>115162.15</v>
      </c>
      <c r="I206" s="16">
        <v>788.78184931506848</v>
      </c>
      <c r="J206" s="12">
        <v>0.42317052681922573</v>
      </c>
      <c r="K206" s="23">
        <v>5.9803709906329328E-2</v>
      </c>
      <c r="L206"/>
      <c r="M206" s="12" t="str">
        <f t="shared" si="3"/>
        <v xml:space="preserve"> </v>
      </c>
    </row>
    <row r="207" spans="1:13" x14ac:dyDescent="0.25">
      <c r="A207" s="1" t="s">
        <v>12</v>
      </c>
      <c r="B207" s="1" t="s">
        <v>17</v>
      </c>
      <c r="C207" s="1" t="s">
        <v>32</v>
      </c>
      <c r="D207" s="1" t="s">
        <v>5447</v>
      </c>
      <c r="E207" s="16">
        <v>12.99</v>
      </c>
      <c r="F207" s="73"/>
      <c r="G207" s="73">
        <v>111</v>
      </c>
      <c r="H207" s="16">
        <v>86539.38</v>
      </c>
      <c r="I207" s="16">
        <v>779.6340540540541</v>
      </c>
      <c r="J207" s="12">
        <v>0.50953441232103158</v>
      </c>
      <c r="K207" s="23">
        <v>-0.18766004145835868</v>
      </c>
      <c r="L207"/>
      <c r="M207" s="12" t="str">
        <f t="shared" si="3"/>
        <v xml:space="preserve"> </v>
      </c>
    </row>
    <row r="208" spans="1:13" x14ac:dyDescent="0.25">
      <c r="A208" s="1" t="s">
        <v>12</v>
      </c>
      <c r="B208" s="1" t="s">
        <v>17</v>
      </c>
      <c r="C208" s="1" t="s">
        <v>32</v>
      </c>
      <c r="D208" s="1" t="s">
        <v>5411</v>
      </c>
      <c r="E208" s="16">
        <v>13.99</v>
      </c>
      <c r="F208" s="73"/>
      <c r="G208" s="73">
        <v>156</v>
      </c>
      <c r="H208" s="16">
        <v>119810.36</v>
      </c>
      <c r="I208" s="16">
        <v>768.01512820512824</v>
      </c>
      <c r="J208" s="12">
        <v>0.59461121245701398</v>
      </c>
      <c r="K208" s="23">
        <v>-0.16878579054644283</v>
      </c>
      <c r="L208"/>
      <c r="M208" s="12" t="str">
        <f t="shared" si="3"/>
        <v xml:space="preserve"> </v>
      </c>
    </row>
    <row r="209" spans="1:13" x14ac:dyDescent="0.25">
      <c r="A209" s="1" t="s">
        <v>12</v>
      </c>
      <c r="B209" s="1" t="s">
        <v>17</v>
      </c>
      <c r="C209" s="1" t="s">
        <v>32</v>
      </c>
      <c r="D209" s="1" t="s">
        <v>5493</v>
      </c>
      <c r="E209" s="16">
        <v>16.989999999999998</v>
      </c>
      <c r="F209" s="73"/>
      <c r="G209" s="73">
        <v>153</v>
      </c>
      <c r="H209" s="16">
        <v>92795.93</v>
      </c>
      <c r="I209" s="16">
        <v>606.50934640522871</v>
      </c>
      <c r="J209" s="12">
        <v>0.66179722553114861</v>
      </c>
      <c r="K209" s="23">
        <v>-0.27845776957782331</v>
      </c>
      <c r="L209"/>
      <c r="M209" s="12" t="str">
        <f t="shared" si="3"/>
        <v xml:space="preserve"> </v>
      </c>
    </row>
    <row r="210" spans="1:13" x14ac:dyDescent="0.25">
      <c r="A210" s="1" t="s">
        <v>12</v>
      </c>
      <c r="B210" s="1" t="s">
        <v>17</v>
      </c>
      <c r="C210" s="1" t="s">
        <v>32</v>
      </c>
      <c r="D210" s="1" t="s">
        <v>13559</v>
      </c>
      <c r="E210" s="16">
        <v>24.99</v>
      </c>
      <c r="F210" s="73"/>
      <c r="G210" s="73">
        <v>57</v>
      </c>
      <c r="H210" s="16">
        <v>31276.62</v>
      </c>
      <c r="I210" s="16">
        <v>548.71263157894737</v>
      </c>
      <c r="J210" s="12">
        <v>0.7225808132164977</v>
      </c>
      <c r="K210" s="23">
        <v>-0.52763455261493397</v>
      </c>
      <c r="L210"/>
      <c r="M210" s="12" t="str">
        <f t="shared" si="3"/>
        <v xml:space="preserve"> </v>
      </c>
    </row>
    <row r="211" spans="1:13" x14ac:dyDescent="0.25">
      <c r="A211" s="1" t="s">
        <v>12</v>
      </c>
      <c r="B211" s="1" t="s">
        <v>17</v>
      </c>
      <c r="C211" s="1" t="s">
        <v>32</v>
      </c>
      <c r="D211" s="1" t="s">
        <v>5416</v>
      </c>
      <c r="E211" s="16">
        <v>12.99</v>
      </c>
      <c r="F211" s="73"/>
      <c r="G211" s="73">
        <v>104</v>
      </c>
      <c r="H211" s="16">
        <v>41022.42</v>
      </c>
      <c r="I211" s="16">
        <v>394.44634615384615</v>
      </c>
      <c r="J211" s="12">
        <v>0.76627556833743615</v>
      </c>
      <c r="K211" s="23">
        <v>-0.13857064920894702</v>
      </c>
      <c r="L211"/>
      <c r="M211" s="12" t="str">
        <f t="shared" si="3"/>
        <v xml:space="preserve"> </v>
      </c>
    </row>
    <row r="212" spans="1:13" x14ac:dyDescent="0.25">
      <c r="A212" s="1" t="s">
        <v>12</v>
      </c>
      <c r="B212" s="1" t="s">
        <v>17</v>
      </c>
      <c r="C212" s="1" t="s">
        <v>32</v>
      </c>
      <c r="D212" s="1" t="s">
        <v>5845</v>
      </c>
      <c r="E212" s="16">
        <v>16.989999999999998</v>
      </c>
      <c r="F212" s="73"/>
      <c r="G212" s="73">
        <v>122</v>
      </c>
      <c r="H212" s="16">
        <v>45436.56</v>
      </c>
      <c r="I212" s="16">
        <v>372.43081967213112</v>
      </c>
      <c r="J212" s="12">
        <v>0.80753155568208024</v>
      </c>
      <c r="K212" s="23">
        <v>-0.2204751927128128</v>
      </c>
      <c r="L212"/>
      <c r="M212" s="12" t="str">
        <f t="shared" si="3"/>
        <v xml:space="preserve"> </v>
      </c>
    </row>
    <row r="213" spans="1:13" x14ac:dyDescent="0.25">
      <c r="A213" s="1" t="s">
        <v>12</v>
      </c>
      <c r="B213" s="1" t="s">
        <v>17</v>
      </c>
      <c r="C213" s="1" t="s">
        <v>32</v>
      </c>
      <c r="D213" s="1" t="s">
        <v>5484</v>
      </c>
      <c r="E213" s="16">
        <v>11.99</v>
      </c>
      <c r="F213" s="73"/>
      <c r="G213" s="73">
        <v>154</v>
      </c>
      <c r="H213" s="16">
        <v>55534.14</v>
      </c>
      <c r="I213" s="16">
        <v>360.61129870129872</v>
      </c>
      <c r="J213" s="12">
        <v>0.84747823675604106</v>
      </c>
      <c r="K213" s="23">
        <v>7.3651901718585044E-2</v>
      </c>
      <c r="L213"/>
      <c r="M213" s="12" t="str">
        <f t="shared" si="3"/>
        <v xml:space="preserve"> </v>
      </c>
    </row>
    <row r="214" spans="1:13" x14ac:dyDescent="0.25">
      <c r="A214" s="1" t="s">
        <v>12</v>
      </c>
      <c r="B214" s="1" t="s">
        <v>17</v>
      </c>
      <c r="C214" s="1" t="s">
        <v>32</v>
      </c>
      <c r="D214" s="1" t="s">
        <v>15458</v>
      </c>
      <c r="E214" s="16">
        <v>12.99</v>
      </c>
      <c r="F214" s="73"/>
      <c r="G214" s="73">
        <v>75</v>
      </c>
      <c r="H214" s="16">
        <v>26694.45</v>
      </c>
      <c r="I214" s="16">
        <v>355.92599999999999</v>
      </c>
      <c r="J214" s="12">
        <v>0.88690590432812044</v>
      </c>
      <c r="K214" s="23" t="e">
        <v>#DIV/0!</v>
      </c>
      <c r="L214"/>
      <c r="M214" s="12" t="str">
        <f t="shared" si="3"/>
        <v xml:space="preserve"> </v>
      </c>
    </row>
    <row r="215" spans="1:13" x14ac:dyDescent="0.25">
      <c r="A215" s="1" t="s">
        <v>12</v>
      </c>
      <c r="B215" s="1" t="s">
        <v>17</v>
      </c>
      <c r="C215" s="1" t="s">
        <v>32</v>
      </c>
      <c r="D215" s="1" t="s">
        <v>6378</v>
      </c>
      <c r="E215" s="16">
        <v>16.989999999999998</v>
      </c>
      <c r="F215" s="73"/>
      <c r="G215" s="73">
        <v>123</v>
      </c>
      <c r="H215" s="16">
        <v>43585.8</v>
      </c>
      <c r="I215" s="16">
        <v>354.35609756097563</v>
      </c>
      <c r="J215" s="12">
        <v>0.92615966611223688</v>
      </c>
      <c r="K215" s="23">
        <v>-0.13787513907775983</v>
      </c>
      <c r="L215"/>
      <c r="M215" s="12" t="str">
        <f t="shared" si="3"/>
        <v xml:space="preserve"> </v>
      </c>
    </row>
    <row r="216" spans="1:13" x14ac:dyDescent="0.25">
      <c r="A216" s="1" t="s">
        <v>12</v>
      </c>
      <c r="B216" s="1" t="s">
        <v>17</v>
      </c>
      <c r="C216" s="1" t="s">
        <v>32</v>
      </c>
      <c r="D216" s="1" t="s">
        <v>5396</v>
      </c>
      <c r="E216" s="16">
        <v>13.99</v>
      </c>
      <c r="F216" s="73"/>
      <c r="G216" s="73">
        <v>145</v>
      </c>
      <c r="H216" s="16">
        <v>50587.839999999997</v>
      </c>
      <c r="I216" s="16">
        <v>348.88165517241379</v>
      </c>
      <c r="J216" s="12">
        <v>0.9648069970802885</v>
      </c>
      <c r="K216" s="23">
        <v>-2.2966765738989481E-2</v>
      </c>
      <c r="L216"/>
      <c r="M216" s="12" t="str">
        <f t="shared" si="3"/>
        <v xml:space="preserve"> </v>
      </c>
    </row>
    <row r="217" spans="1:13" x14ac:dyDescent="0.25">
      <c r="A217" s="1" t="s">
        <v>12</v>
      </c>
      <c r="B217" s="1" t="s">
        <v>17</v>
      </c>
      <c r="C217" s="1" t="s">
        <v>32</v>
      </c>
      <c r="D217" s="1" t="s">
        <v>5372</v>
      </c>
      <c r="E217" s="16">
        <v>11.49</v>
      </c>
      <c r="F217" s="73"/>
      <c r="G217" s="73">
        <v>131</v>
      </c>
      <c r="H217" s="16">
        <v>27834.89</v>
      </c>
      <c r="I217" s="16">
        <v>212.48007633587787</v>
      </c>
      <c r="J217" s="12">
        <v>0.98834445659564008</v>
      </c>
      <c r="K217" s="23">
        <v>-0.40883440841580165</v>
      </c>
      <c r="L217"/>
      <c r="M217" s="12" t="str">
        <f t="shared" si="3"/>
        <v>X</v>
      </c>
    </row>
    <row r="218" spans="1:13" x14ac:dyDescent="0.25">
      <c r="A218" s="1" t="s">
        <v>12</v>
      </c>
      <c r="B218" s="1" t="s">
        <v>17</v>
      </c>
      <c r="C218" s="1" t="s">
        <v>32</v>
      </c>
      <c r="D218" s="1" t="s">
        <v>15452</v>
      </c>
      <c r="E218" s="16">
        <v>14.99</v>
      </c>
      <c r="F218" s="73"/>
      <c r="G218" s="73">
        <v>52</v>
      </c>
      <c r="H218" s="16">
        <v>5471.35</v>
      </c>
      <c r="I218" s="16">
        <v>105.21826923076924</v>
      </c>
      <c r="J218" s="12">
        <v>1.0000000000000002</v>
      </c>
      <c r="K218" s="23" t="e">
        <v>#DIV/0!</v>
      </c>
      <c r="L218"/>
      <c r="M218" s="12" t="str">
        <f t="shared" si="3"/>
        <v>X</v>
      </c>
    </row>
    <row r="219" spans="1:13" x14ac:dyDescent="0.25">
      <c r="A219" s="1" t="s">
        <v>12</v>
      </c>
      <c r="B219" s="1" t="s">
        <v>17</v>
      </c>
      <c r="C219" s="1" t="s">
        <v>33</v>
      </c>
      <c r="D219" s="1"/>
      <c r="E219" s="16">
        <v>226.85000000000002</v>
      </c>
      <c r="F219" s="73"/>
      <c r="G219" s="73">
        <v>1839</v>
      </c>
      <c r="H219" s="16">
        <v>1211605.2600000002</v>
      </c>
      <c r="I219" s="16">
        <v>9027.315636901867</v>
      </c>
      <c r="J219" s="12"/>
      <c r="K219" s="23">
        <v>-0.1401258915238035</v>
      </c>
      <c r="L219"/>
      <c r="M219" s="12" t="str">
        <f t="shared" si="3"/>
        <v xml:space="preserve"> </v>
      </c>
    </row>
    <row r="220" spans="1:13" x14ac:dyDescent="0.25">
      <c r="A220" s="1" t="s">
        <v>12</v>
      </c>
      <c r="B220" s="1" t="s">
        <v>17</v>
      </c>
      <c r="C220" s="1" t="s">
        <v>34</v>
      </c>
      <c r="D220" s="1" t="s">
        <v>6832</v>
      </c>
      <c r="E220" s="16">
        <v>8.99</v>
      </c>
      <c r="F220" s="73"/>
      <c r="G220" s="73">
        <v>158</v>
      </c>
      <c r="H220" s="16">
        <v>215966.77</v>
      </c>
      <c r="I220" s="16">
        <v>1366.8782911392404</v>
      </c>
      <c r="J220" s="12">
        <v>0.54827394744783797</v>
      </c>
      <c r="K220" s="23">
        <v>-4.9384670175299794E-2</v>
      </c>
      <c r="L220"/>
      <c r="M220" s="12" t="str">
        <f t="shared" si="3"/>
        <v xml:space="preserve"> </v>
      </c>
    </row>
    <row r="221" spans="1:13" x14ac:dyDescent="0.25">
      <c r="A221" s="1" t="s">
        <v>12</v>
      </c>
      <c r="B221" s="1" t="s">
        <v>17</v>
      </c>
      <c r="C221" s="1" t="s">
        <v>34</v>
      </c>
      <c r="D221" s="1" t="s">
        <v>6821</v>
      </c>
      <c r="E221" s="16">
        <v>7.99</v>
      </c>
      <c r="F221" s="73"/>
      <c r="G221" s="73">
        <v>159</v>
      </c>
      <c r="H221" s="16">
        <v>102495.72</v>
      </c>
      <c r="I221" s="16">
        <v>644.62716981132075</v>
      </c>
      <c r="J221" s="12">
        <v>0.80684289635550444</v>
      </c>
      <c r="K221" s="23">
        <v>-8.8208117136967745E-2</v>
      </c>
      <c r="L221"/>
      <c r="M221" s="12" t="str">
        <f t="shared" si="3"/>
        <v xml:space="preserve"> </v>
      </c>
    </row>
    <row r="222" spans="1:13" x14ac:dyDescent="0.25">
      <c r="A222" s="1" t="s">
        <v>12</v>
      </c>
      <c r="B222" s="1" t="s">
        <v>17</v>
      </c>
      <c r="C222" s="1" t="s">
        <v>34</v>
      </c>
      <c r="D222" s="1" t="s">
        <v>6868</v>
      </c>
      <c r="E222" s="16">
        <v>7.49</v>
      </c>
      <c r="F222" s="73"/>
      <c r="G222" s="73">
        <v>156</v>
      </c>
      <c r="H222" s="16">
        <v>51291.519999999997</v>
      </c>
      <c r="I222" s="16">
        <v>328.79179487179488</v>
      </c>
      <c r="J222" s="12">
        <v>0.9387258711831844</v>
      </c>
      <c r="K222" s="23">
        <v>-8.6811574876650255E-2</v>
      </c>
      <c r="L222"/>
      <c r="M222" s="12" t="str">
        <f t="shared" si="3"/>
        <v xml:space="preserve"> </v>
      </c>
    </row>
    <row r="223" spans="1:13" x14ac:dyDescent="0.25">
      <c r="A223" s="1" t="s">
        <v>12</v>
      </c>
      <c r="B223" s="1" t="s">
        <v>17</v>
      </c>
      <c r="C223" s="1" t="s">
        <v>34</v>
      </c>
      <c r="D223" s="1" t="s">
        <v>6808</v>
      </c>
      <c r="E223" s="16">
        <v>6.49</v>
      </c>
      <c r="F223" s="73"/>
      <c r="G223" s="73">
        <v>106</v>
      </c>
      <c r="H223" s="16">
        <v>16192.55</v>
      </c>
      <c r="I223" s="16">
        <v>152.75990566037734</v>
      </c>
      <c r="J223" s="12">
        <v>0.99999999999999978</v>
      </c>
      <c r="K223" s="23">
        <v>-0.59151931892599863</v>
      </c>
      <c r="L223"/>
      <c r="M223" s="12" t="str">
        <f t="shared" si="3"/>
        <v>X</v>
      </c>
    </row>
    <row r="224" spans="1:13" x14ac:dyDescent="0.25">
      <c r="A224" s="1" t="s">
        <v>12</v>
      </c>
      <c r="B224" s="1" t="s">
        <v>17</v>
      </c>
      <c r="C224" s="1" t="s">
        <v>35</v>
      </c>
      <c r="D224" s="1"/>
      <c r="E224" s="16">
        <v>30.96</v>
      </c>
      <c r="F224" s="73"/>
      <c r="G224" s="73">
        <v>579</v>
      </c>
      <c r="H224" s="16">
        <v>385946.56</v>
      </c>
      <c r="I224" s="16">
        <v>2493.0571614827336</v>
      </c>
      <c r="J224" s="12"/>
      <c r="K224" s="23">
        <v>-0.11359390222501053</v>
      </c>
      <c r="L224"/>
      <c r="M224" s="12" t="str">
        <f t="shared" si="3"/>
        <v xml:space="preserve"> </v>
      </c>
    </row>
    <row r="225" spans="1:13" x14ac:dyDescent="0.25">
      <c r="A225" s="1" t="s">
        <v>12</v>
      </c>
      <c r="B225" s="1" t="s">
        <v>17</v>
      </c>
      <c r="C225" s="1" t="s">
        <v>36</v>
      </c>
      <c r="D225" s="1" t="s">
        <v>7342</v>
      </c>
      <c r="E225" s="16">
        <v>19.989999999999998</v>
      </c>
      <c r="F225" s="73"/>
      <c r="G225" s="73">
        <v>158</v>
      </c>
      <c r="H225" s="16">
        <v>324257.78999999998</v>
      </c>
      <c r="I225" s="16">
        <v>2052.2644936708862</v>
      </c>
      <c r="J225" s="12">
        <v>0.60229468650051043</v>
      </c>
      <c r="K225" s="23">
        <v>-0.13214916269862509</v>
      </c>
      <c r="L225"/>
      <c r="M225" s="12" t="str">
        <f t="shared" si="3"/>
        <v xml:space="preserve"> </v>
      </c>
    </row>
    <row r="226" spans="1:13" x14ac:dyDescent="0.25">
      <c r="A226" s="1" t="s">
        <v>12</v>
      </c>
      <c r="B226" s="1" t="s">
        <v>17</v>
      </c>
      <c r="C226" s="1" t="s">
        <v>36</v>
      </c>
      <c r="D226" s="1" t="s">
        <v>7334</v>
      </c>
      <c r="E226" s="16">
        <v>16.989999999999998</v>
      </c>
      <c r="F226" s="73"/>
      <c r="G226" s="73">
        <v>145</v>
      </c>
      <c r="H226" s="16">
        <v>117281.97</v>
      </c>
      <c r="I226" s="16">
        <v>808.84117241379306</v>
      </c>
      <c r="J226" s="12">
        <v>0.83967185784955345</v>
      </c>
      <c r="K226" s="23">
        <v>-2.098993050631115E-2</v>
      </c>
      <c r="L226"/>
      <c r="M226" s="12" t="str">
        <f t="shared" si="3"/>
        <v xml:space="preserve"> </v>
      </c>
    </row>
    <row r="227" spans="1:13" x14ac:dyDescent="0.25">
      <c r="A227" s="1" t="s">
        <v>12</v>
      </c>
      <c r="B227" s="1" t="s">
        <v>17</v>
      </c>
      <c r="C227" s="1" t="s">
        <v>36</v>
      </c>
      <c r="D227" s="1" t="s">
        <v>7317</v>
      </c>
      <c r="E227" s="16">
        <v>16.489999999999998</v>
      </c>
      <c r="F227" s="73"/>
      <c r="G227" s="73">
        <v>70</v>
      </c>
      <c r="H227" s="16">
        <v>20134.29</v>
      </c>
      <c r="I227" s="16">
        <v>287.63271428571431</v>
      </c>
      <c r="J227" s="12">
        <v>0.92408576064437864</v>
      </c>
      <c r="K227" s="23">
        <v>-0.55486693401385345</v>
      </c>
      <c r="L227"/>
      <c r="M227" s="12" t="str">
        <f t="shared" si="3"/>
        <v xml:space="preserve"> </v>
      </c>
    </row>
    <row r="228" spans="1:13" x14ac:dyDescent="0.25">
      <c r="A228" s="1" t="s">
        <v>12</v>
      </c>
      <c r="B228" s="1" t="s">
        <v>17</v>
      </c>
      <c r="C228" s="1" t="s">
        <v>36</v>
      </c>
      <c r="D228" s="1" t="s">
        <v>7370</v>
      </c>
      <c r="E228" s="16">
        <v>20.99</v>
      </c>
      <c r="F228" s="73"/>
      <c r="G228" s="73">
        <v>102</v>
      </c>
      <c r="H228" s="16">
        <v>26384.43</v>
      </c>
      <c r="I228" s="16">
        <v>258.67088235294119</v>
      </c>
      <c r="J228" s="12">
        <v>1.0000000000000002</v>
      </c>
      <c r="K228" s="23">
        <v>-0.17843137254901964</v>
      </c>
      <c r="L228"/>
      <c r="M228" s="12" t="str">
        <f t="shared" si="3"/>
        <v>X</v>
      </c>
    </row>
    <row r="229" spans="1:13" x14ac:dyDescent="0.25">
      <c r="A229" s="1" t="s">
        <v>12</v>
      </c>
      <c r="B229" s="1" t="s">
        <v>17</v>
      </c>
      <c r="C229" s="1" t="s">
        <v>37</v>
      </c>
      <c r="D229" s="1"/>
      <c r="E229" s="16">
        <v>74.459999999999994</v>
      </c>
      <c r="F229" s="73"/>
      <c r="G229" s="73">
        <v>475</v>
      </c>
      <c r="H229" s="16">
        <v>488058.48</v>
      </c>
      <c r="I229" s="16">
        <v>3407.4092627233345</v>
      </c>
      <c r="J229" s="12"/>
      <c r="K229" s="23">
        <v>-0.1449216842989377</v>
      </c>
      <c r="L229"/>
      <c r="M229" s="12" t="str">
        <f t="shared" si="3"/>
        <v xml:space="preserve"> </v>
      </c>
    </row>
    <row r="230" spans="1:13" x14ac:dyDescent="0.25">
      <c r="A230" s="1" t="s">
        <v>12</v>
      </c>
      <c r="B230" s="1" t="s">
        <v>17</v>
      </c>
      <c r="C230" s="1" t="s">
        <v>38</v>
      </c>
      <c r="D230" s="1" t="s">
        <v>7636</v>
      </c>
      <c r="E230" s="16">
        <v>29.99</v>
      </c>
      <c r="F230" s="73"/>
      <c r="G230" s="73">
        <v>159</v>
      </c>
      <c r="H230" s="16">
        <v>1701875.58</v>
      </c>
      <c r="I230" s="16">
        <v>10703.62</v>
      </c>
      <c r="J230" s="12">
        <v>0.36675039634663692</v>
      </c>
      <c r="K230" s="23">
        <v>-0.12133775832177074</v>
      </c>
      <c r="L230"/>
      <c r="M230" s="12" t="str">
        <f t="shared" si="3"/>
        <v xml:space="preserve"> </v>
      </c>
    </row>
    <row r="231" spans="1:13" x14ac:dyDescent="0.25">
      <c r="A231" s="1" t="s">
        <v>12</v>
      </c>
      <c r="B231" s="1" t="s">
        <v>17</v>
      </c>
      <c r="C231" s="1" t="s">
        <v>38</v>
      </c>
      <c r="D231" s="1" t="s">
        <v>7618</v>
      </c>
      <c r="E231" s="16">
        <v>26.99</v>
      </c>
      <c r="F231" s="73"/>
      <c r="G231" s="73">
        <v>159</v>
      </c>
      <c r="H231" s="16">
        <v>875123.76</v>
      </c>
      <c r="I231" s="16">
        <v>5503.9230188679248</v>
      </c>
      <c r="J231" s="12">
        <v>0.55533761717764452</v>
      </c>
      <c r="K231" s="23">
        <v>-0.13809511151279941</v>
      </c>
      <c r="L231"/>
      <c r="M231" s="12" t="str">
        <f t="shared" si="3"/>
        <v xml:space="preserve"> </v>
      </c>
    </row>
    <row r="232" spans="1:13" x14ac:dyDescent="0.25">
      <c r="A232" s="1" t="s">
        <v>12</v>
      </c>
      <c r="B232" s="1" t="s">
        <v>17</v>
      </c>
      <c r="C232" s="1" t="s">
        <v>38</v>
      </c>
      <c r="D232" s="1" t="s">
        <v>7669</v>
      </c>
      <c r="E232" s="16">
        <v>25.99</v>
      </c>
      <c r="F232" s="73"/>
      <c r="G232" s="73">
        <v>136</v>
      </c>
      <c r="H232" s="16">
        <v>379454</v>
      </c>
      <c r="I232" s="16">
        <v>2790.1029411764707</v>
      </c>
      <c r="J232" s="12">
        <v>0.65093811117167533</v>
      </c>
      <c r="K232" s="23">
        <v>-1.3180128421764081E-2</v>
      </c>
      <c r="L232"/>
      <c r="M232" s="12" t="str">
        <f t="shared" si="3"/>
        <v xml:space="preserve"> </v>
      </c>
    </row>
    <row r="233" spans="1:13" x14ac:dyDescent="0.25">
      <c r="A233" s="1" t="s">
        <v>12</v>
      </c>
      <c r="B233" s="1" t="s">
        <v>17</v>
      </c>
      <c r="C233" s="1" t="s">
        <v>38</v>
      </c>
      <c r="D233" s="1" t="s">
        <v>7598</v>
      </c>
      <c r="E233" s="16">
        <v>27.99</v>
      </c>
      <c r="F233" s="73"/>
      <c r="G233" s="73">
        <v>156</v>
      </c>
      <c r="H233" s="16">
        <v>311339.55</v>
      </c>
      <c r="I233" s="16">
        <v>1995.7663461538461</v>
      </c>
      <c r="J233" s="12">
        <v>0.71932134025372441</v>
      </c>
      <c r="K233" s="23">
        <v>-0.15397981010414352</v>
      </c>
      <c r="L233"/>
      <c r="M233" s="12" t="str">
        <f t="shared" si="3"/>
        <v xml:space="preserve"> </v>
      </c>
    </row>
    <row r="234" spans="1:13" x14ac:dyDescent="0.25">
      <c r="A234" s="1" t="s">
        <v>12</v>
      </c>
      <c r="B234" s="1" t="s">
        <v>17</v>
      </c>
      <c r="C234" s="1" t="s">
        <v>38</v>
      </c>
      <c r="D234" s="1" t="s">
        <v>7653</v>
      </c>
      <c r="E234" s="16">
        <v>31.99</v>
      </c>
      <c r="F234" s="73"/>
      <c r="G234" s="73">
        <v>50</v>
      </c>
      <c r="H234" s="16">
        <v>68362.63</v>
      </c>
      <c r="I234" s="16">
        <v>1367.2526</v>
      </c>
      <c r="J234" s="12">
        <v>0.76616908269562445</v>
      </c>
      <c r="K234" s="23">
        <v>-2.7572853484507887E-2</v>
      </c>
      <c r="L234"/>
      <c r="M234" s="12" t="str">
        <f t="shared" si="3"/>
        <v xml:space="preserve"> </v>
      </c>
    </row>
    <row r="235" spans="1:13" x14ac:dyDescent="0.25">
      <c r="A235" s="1" t="s">
        <v>12</v>
      </c>
      <c r="B235" s="1" t="s">
        <v>17</v>
      </c>
      <c r="C235" s="1" t="s">
        <v>38</v>
      </c>
      <c r="D235" s="1" t="s">
        <v>7697</v>
      </c>
      <c r="E235" s="16">
        <v>24.99</v>
      </c>
      <c r="F235" s="73"/>
      <c r="G235" s="73">
        <v>148</v>
      </c>
      <c r="H235" s="16">
        <v>182258.49</v>
      </c>
      <c r="I235" s="16">
        <v>1231.4762837837836</v>
      </c>
      <c r="J235" s="12">
        <v>0.80836456564150505</v>
      </c>
      <c r="K235" s="23">
        <v>-0.13840792860365192</v>
      </c>
      <c r="L235"/>
      <c r="M235" s="12" t="str">
        <f t="shared" si="3"/>
        <v xml:space="preserve"> </v>
      </c>
    </row>
    <row r="236" spans="1:13" x14ac:dyDescent="0.25">
      <c r="A236" s="1" t="s">
        <v>12</v>
      </c>
      <c r="B236" s="1" t="s">
        <v>17</v>
      </c>
      <c r="C236" s="1" t="s">
        <v>38</v>
      </c>
      <c r="D236" s="1" t="s">
        <v>7593</v>
      </c>
      <c r="E236" s="16">
        <v>26.99</v>
      </c>
      <c r="F236" s="73"/>
      <c r="G236" s="73">
        <v>131</v>
      </c>
      <c r="H236" s="16">
        <v>153006.31</v>
      </c>
      <c r="I236" s="16">
        <v>1167.9870992366411</v>
      </c>
      <c r="J236" s="12">
        <v>0.84838464591087159</v>
      </c>
      <c r="K236" s="23">
        <v>-0.23184281842818433</v>
      </c>
      <c r="L236"/>
      <c r="M236" s="12" t="str">
        <f t="shared" si="3"/>
        <v xml:space="preserve"> </v>
      </c>
    </row>
    <row r="237" spans="1:13" x14ac:dyDescent="0.25">
      <c r="A237" s="1" t="s">
        <v>12</v>
      </c>
      <c r="B237" s="1" t="s">
        <v>17</v>
      </c>
      <c r="C237" s="1" t="s">
        <v>38</v>
      </c>
      <c r="D237" s="1" t="s">
        <v>7776</v>
      </c>
      <c r="E237" s="16">
        <v>28.99</v>
      </c>
      <c r="F237" s="73"/>
      <c r="G237" s="73">
        <v>12</v>
      </c>
      <c r="H237" s="16">
        <v>13045.5</v>
      </c>
      <c r="I237" s="16">
        <v>1087.125</v>
      </c>
      <c r="J237" s="12">
        <v>0.88563405542170415</v>
      </c>
      <c r="K237" s="23">
        <v>-0.74704890387858347</v>
      </c>
      <c r="L237"/>
      <c r="M237" s="12" t="str">
        <f t="shared" si="3"/>
        <v xml:space="preserve"> </v>
      </c>
    </row>
    <row r="238" spans="1:13" x14ac:dyDescent="0.25">
      <c r="A238" s="1" t="s">
        <v>12</v>
      </c>
      <c r="B238" s="1" t="s">
        <v>17</v>
      </c>
      <c r="C238" s="1" t="s">
        <v>38</v>
      </c>
      <c r="D238" s="1" t="s">
        <v>7638</v>
      </c>
      <c r="E238" s="16">
        <v>27.99</v>
      </c>
      <c r="F238" s="73"/>
      <c r="G238" s="73">
        <v>100</v>
      </c>
      <c r="H238" s="16">
        <v>104514.66</v>
      </c>
      <c r="I238" s="16">
        <v>1045.1466</v>
      </c>
      <c r="J238" s="12">
        <v>0.9214451109141768</v>
      </c>
      <c r="K238" s="23">
        <v>0.18765903307888054</v>
      </c>
      <c r="L238"/>
      <c r="M238" s="12" t="str">
        <f t="shared" si="3"/>
        <v xml:space="preserve"> </v>
      </c>
    </row>
    <row r="239" spans="1:13" x14ac:dyDescent="0.25">
      <c r="A239" s="1" t="s">
        <v>12</v>
      </c>
      <c r="B239" s="1" t="s">
        <v>17</v>
      </c>
      <c r="C239" s="1" t="s">
        <v>38</v>
      </c>
      <c r="D239" s="1" t="s">
        <v>7830</v>
      </c>
      <c r="E239" s="16">
        <v>29.99</v>
      </c>
      <c r="F239" s="73"/>
      <c r="G239" s="73">
        <v>52</v>
      </c>
      <c r="H239" s="16">
        <v>43212.98</v>
      </c>
      <c r="I239" s="16">
        <v>831.0188461538462</v>
      </c>
      <c r="J239" s="12">
        <v>0.949919261827461</v>
      </c>
      <c r="K239" s="23" t="e">
        <v>#DIV/0!</v>
      </c>
      <c r="L239"/>
      <c r="M239" s="12" t="str">
        <f t="shared" si="3"/>
        <v xml:space="preserve"> </v>
      </c>
    </row>
    <row r="240" spans="1:13" x14ac:dyDescent="0.25">
      <c r="A240" s="1" t="s">
        <v>12</v>
      </c>
      <c r="B240" s="1" t="s">
        <v>17</v>
      </c>
      <c r="C240" s="1" t="s">
        <v>38</v>
      </c>
      <c r="D240" s="1" t="s">
        <v>7635</v>
      </c>
      <c r="E240" s="16">
        <v>25.99</v>
      </c>
      <c r="F240" s="73"/>
      <c r="G240" s="73">
        <v>73</v>
      </c>
      <c r="H240" s="16">
        <v>55462.66</v>
      </c>
      <c r="I240" s="16">
        <v>759.76246575342475</v>
      </c>
      <c r="J240" s="12">
        <v>0.97595187373300019</v>
      </c>
      <c r="K240" s="23" t="e">
        <v>#DIV/0!</v>
      </c>
      <c r="L240"/>
      <c r="M240" s="12" t="str">
        <f t="shared" si="3"/>
        <v xml:space="preserve"> </v>
      </c>
    </row>
    <row r="241" spans="1:13" x14ac:dyDescent="0.25">
      <c r="A241" s="1" t="s">
        <v>12</v>
      </c>
      <c r="B241" s="1" t="s">
        <v>17</v>
      </c>
      <c r="C241" s="1" t="s">
        <v>38</v>
      </c>
      <c r="D241" s="1" t="s">
        <v>14647</v>
      </c>
      <c r="E241" s="16">
        <v>29.99</v>
      </c>
      <c r="F241" s="73"/>
      <c r="G241" s="73">
        <v>50</v>
      </c>
      <c r="H241" s="16">
        <v>35092.26</v>
      </c>
      <c r="I241" s="16">
        <v>701.84520000000009</v>
      </c>
      <c r="J241" s="12">
        <v>1</v>
      </c>
      <c r="K241" s="23" t="e">
        <v>#DIV/0!</v>
      </c>
      <c r="L241"/>
      <c r="M241" s="12" t="str">
        <f t="shared" si="3"/>
        <v>X</v>
      </c>
    </row>
    <row r="242" spans="1:13" x14ac:dyDescent="0.25">
      <c r="A242" s="1" t="s">
        <v>12</v>
      </c>
      <c r="B242" s="1" t="s">
        <v>17</v>
      </c>
      <c r="C242" s="1" t="s">
        <v>39</v>
      </c>
      <c r="D242" s="1"/>
      <c r="E242" s="16">
        <v>337.88000000000005</v>
      </c>
      <c r="F242" s="73"/>
      <c r="G242" s="73">
        <v>1226</v>
      </c>
      <c r="H242" s="16">
        <v>3922748.3800000004</v>
      </c>
      <c r="I242" s="16">
        <v>29185.026401125939</v>
      </c>
      <c r="J242" s="12"/>
      <c r="K242" s="23">
        <v>-9.3080711018080242E-2</v>
      </c>
      <c r="L242"/>
      <c r="M242" s="12" t="str">
        <f t="shared" si="3"/>
        <v xml:space="preserve"> </v>
      </c>
    </row>
    <row r="243" spans="1:13" x14ac:dyDescent="0.25">
      <c r="A243" s="1" t="s">
        <v>12</v>
      </c>
      <c r="B243" s="1" t="s">
        <v>18</v>
      </c>
      <c r="C243" s="1"/>
      <c r="D243" s="1"/>
      <c r="E243" s="16">
        <v>670.1500000000002</v>
      </c>
      <c r="F243" s="73"/>
      <c r="G243" s="73">
        <v>4119</v>
      </c>
      <c r="H243" s="16">
        <v>6008358.6800000006</v>
      </c>
      <c r="I243" s="16">
        <v>44112.808462233879</v>
      </c>
      <c r="J243" s="12"/>
      <c r="K243" s="23">
        <v>-0.1086298246002152</v>
      </c>
      <c r="L243"/>
      <c r="M243" s="12" t="str">
        <f t="shared" si="3"/>
        <v xml:space="preserve"> </v>
      </c>
    </row>
    <row r="244" spans="1:13" x14ac:dyDescent="0.25">
      <c r="A244" s="1" t="s">
        <v>12</v>
      </c>
      <c r="B244" s="1" t="s">
        <v>19</v>
      </c>
      <c r="C244" s="1" t="s">
        <v>32</v>
      </c>
      <c r="D244" s="1" t="s">
        <v>5429</v>
      </c>
      <c r="E244" s="16">
        <v>19.989999999999998</v>
      </c>
      <c r="F244" s="73"/>
      <c r="G244" s="73">
        <v>155</v>
      </c>
      <c r="H244" s="16">
        <v>429451.51</v>
      </c>
      <c r="I244" s="16">
        <v>2770.6549032258067</v>
      </c>
      <c r="J244" s="12">
        <v>0.1288016482862249</v>
      </c>
      <c r="K244" s="23">
        <v>0.10889212680062665</v>
      </c>
      <c r="L244"/>
      <c r="M244" s="12" t="str">
        <f t="shared" si="3"/>
        <v xml:space="preserve"> </v>
      </c>
    </row>
    <row r="245" spans="1:13" x14ac:dyDescent="0.25">
      <c r="A245" s="1" t="s">
        <v>12</v>
      </c>
      <c r="B245" s="1" t="s">
        <v>19</v>
      </c>
      <c r="C245" s="1" t="s">
        <v>32</v>
      </c>
      <c r="D245" s="1" t="s">
        <v>5551</v>
      </c>
      <c r="E245" s="16">
        <v>19.989999999999998</v>
      </c>
      <c r="F245" s="73"/>
      <c r="G245" s="73">
        <v>158</v>
      </c>
      <c r="H245" s="16">
        <v>402866.59</v>
      </c>
      <c r="I245" s="16">
        <v>2549.7885443037976</v>
      </c>
      <c r="J245" s="12">
        <v>0.24733570566929888</v>
      </c>
      <c r="K245" s="23">
        <v>-7.3839163764424676E-2</v>
      </c>
      <c r="L245"/>
      <c r="M245" s="12" t="str">
        <f t="shared" si="3"/>
        <v xml:space="preserve"> </v>
      </c>
    </row>
    <row r="246" spans="1:13" x14ac:dyDescent="0.25">
      <c r="A246" s="1" t="s">
        <v>12</v>
      </c>
      <c r="B246" s="1" t="s">
        <v>19</v>
      </c>
      <c r="C246" s="1" t="s">
        <v>32</v>
      </c>
      <c r="D246" s="1" t="s">
        <v>5894</v>
      </c>
      <c r="E246" s="16">
        <v>21.99</v>
      </c>
      <c r="F246" s="73"/>
      <c r="G246" s="73">
        <v>141</v>
      </c>
      <c r="H246" s="16">
        <v>207934.11</v>
      </c>
      <c r="I246" s="16">
        <v>1474.7099999999998</v>
      </c>
      <c r="J246" s="12">
        <v>0.31589172775744501</v>
      </c>
      <c r="K246" s="23">
        <v>-7.4375917209096309E-2</v>
      </c>
      <c r="L246"/>
      <c r="M246" s="12" t="str">
        <f t="shared" si="3"/>
        <v xml:space="preserve"> </v>
      </c>
    </row>
    <row r="247" spans="1:13" x14ac:dyDescent="0.25">
      <c r="A247" s="1" t="s">
        <v>12</v>
      </c>
      <c r="B247" s="1" t="s">
        <v>19</v>
      </c>
      <c r="C247" s="1" t="s">
        <v>32</v>
      </c>
      <c r="D247" s="1" t="s">
        <v>5620</v>
      </c>
      <c r="E247" s="16">
        <v>19.989999999999998</v>
      </c>
      <c r="F247" s="73"/>
      <c r="G247" s="73">
        <v>158</v>
      </c>
      <c r="H247" s="16">
        <v>213432.75</v>
      </c>
      <c r="I247" s="16">
        <v>1350.8401898734178</v>
      </c>
      <c r="J247" s="12">
        <v>0.3786893150081706</v>
      </c>
      <c r="K247" s="23">
        <v>-6.4680725563165065E-2</v>
      </c>
      <c r="L247"/>
      <c r="M247" s="12" t="str">
        <f t="shared" si="3"/>
        <v xml:space="preserve"> </v>
      </c>
    </row>
    <row r="248" spans="1:13" x14ac:dyDescent="0.25">
      <c r="A248" s="1" t="s">
        <v>12</v>
      </c>
      <c r="B248" s="1" t="s">
        <v>19</v>
      </c>
      <c r="C248" s="1" t="s">
        <v>32</v>
      </c>
      <c r="D248" s="1" t="s">
        <v>5920</v>
      </c>
      <c r="E248" s="16">
        <v>19.989999999999998</v>
      </c>
      <c r="F248" s="73"/>
      <c r="G248" s="73">
        <v>158</v>
      </c>
      <c r="H248" s="16">
        <v>213335.86</v>
      </c>
      <c r="I248" s="16">
        <v>1350.2269620253164</v>
      </c>
      <c r="J248" s="12">
        <v>0.44145839464594216</v>
      </c>
      <c r="K248" s="23">
        <v>-0.12565342629276011</v>
      </c>
      <c r="L248"/>
      <c r="M248" s="12" t="str">
        <f t="shared" si="3"/>
        <v xml:space="preserve"> </v>
      </c>
    </row>
    <row r="249" spans="1:13" x14ac:dyDescent="0.25">
      <c r="A249" s="1" t="s">
        <v>12</v>
      </c>
      <c r="B249" s="1" t="s">
        <v>19</v>
      </c>
      <c r="C249" s="1" t="s">
        <v>32</v>
      </c>
      <c r="D249" s="1" t="s">
        <v>5913</v>
      </c>
      <c r="E249" s="16">
        <v>19.989999999999998</v>
      </c>
      <c r="F249" s="73"/>
      <c r="G249" s="73">
        <v>153</v>
      </c>
      <c r="H249" s="16">
        <v>149863.07999999999</v>
      </c>
      <c r="I249" s="16">
        <v>979.49725490196067</v>
      </c>
      <c r="J249" s="12">
        <v>0.48699306616938559</v>
      </c>
      <c r="K249" s="23">
        <v>-0.10854568636229045</v>
      </c>
      <c r="L249"/>
      <c r="M249" s="12" t="str">
        <f t="shared" si="3"/>
        <v xml:space="preserve"> </v>
      </c>
    </row>
    <row r="250" spans="1:13" x14ac:dyDescent="0.25">
      <c r="A250" s="1" t="s">
        <v>12</v>
      </c>
      <c r="B250" s="1" t="s">
        <v>19</v>
      </c>
      <c r="C250" s="1" t="s">
        <v>32</v>
      </c>
      <c r="D250" s="1" t="s">
        <v>5715</v>
      </c>
      <c r="E250" s="16">
        <v>19.989999999999998</v>
      </c>
      <c r="F250" s="73"/>
      <c r="G250" s="73">
        <v>146</v>
      </c>
      <c r="H250" s="16">
        <v>137260.06</v>
      </c>
      <c r="I250" s="16">
        <v>940.13739726027393</v>
      </c>
      <c r="J250" s="12">
        <v>0.53069798454145034</v>
      </c>
      <c r="K250" s="23">
        <v>-0.19508652317640796</v>
      </c>
      <c r="L250"/>
      <c r="M250" s="12" t="str">
        <f t="shared" si="3"/>
        <v xml:space="preserve"> </v>
      </c>
    </row>
    <row r="251" spans="1:13" x14ac:dyDescent="0.25">
      <c r="A251" s="1" t="s">
        <v>12</v>
      </c>
      <c r="B251" s="1" t="s">
        <v>19</v>
      </c>
      <c r="C251" s="1" t="s">
        <v>32</v>
      </c>
      <c r="D251" s="1" t="s">
        <v>14244</v>
      </c>
      <c r="E251" s="16">
        <v>19.989999999999998</v>
      </c>
      <c r="F251" s="73"/>
      <c r="G251" s="73">
        <v>63</v>
      </c>
      <c r="H251" s="16">
        <v>59050.46</v>
      </c>
      <c r="I251" s="16">
        <v>937.30888888888887</v>
      </c>
      <c r="J251" s="12">
        <v>0.57427141178482854</v>
      </c>
      <c r="K251" s="23">
        <v>1.792060491493384</v>
      </c>
      <c r="L251"/>
      <c r="M251" s="12" t="str">
        <f t="shared" si="3"/>
        <v xml:space="preserve"> </v>
      </c>
    </row>
    <row r="252" spans="1:13" x14ac:dyDescent="0.25">
      <c r="A252" s="1" t="s">
        <v>12</v>
      </c>
      <c r="B252" s="1" t="s">
        <v>19</v>
      </c>
      <c r="C252" s="1" t="s">
        <v>32</v>
      </c>
      <c r="D252" s="1" t="s">
        <v>5782</v>
      </c>
      <c r="E252" s="16">
        <v>19.989999999999998</v>
      </c>
      <c r="F252" s="73"/>
      <c r="G252" s="73">
        <v>158</v>
      </c>
      <c r="H252" s="16">
        <v>140814.47</v>
      </c>
      <c r="I252" s="16">
        <v>891.23082278481013</v>
      </c>
      <c r="J252" s="12">
        <v>0.61570277115207506</v>
      </c>
      <c r="K252" s="23">
        <v>-6.0493654513630535E-2</v>
      </c>
      <c r="L252"/>
      <c r="M252" s="12" t="str">
        <f t="shared" si="3"/>
        <v xml:space="preserve"> </v>
      </c>
    </row>
    <row r="253" spans="1:13" x14ac:dyDescent="0.25">
      <c r="A253" s="1" t="s">
        <v>12</v>
      </c>
      <c r="B253" s="1" t="s">
        <v>19</v>
      </c>
      <c r="C253" s="1" t="s">
        <v>32</v>
      </c>
      <c r="D253" s="1" t="s">
        <v>14275</v>
      </c>
      <c r="E253" s="16">
        <v>19.989999999999998</v>
      </c>
      <c r="F253" s="73"/>
      <c r="G253" s="73">
        <v>140</v>
      </c>
      <c r="H253" s="16">
        <v>115696.24</v>
      </c>
      <c r="I253" s="16">
        <v>826.40171428571432</v>
      </c>
      <c r="J253" s="12">
        <v>0.65412036795297368</v>
      </c>
      <c r="K253" s="23">
        <v>4.3392120414450774</v>
      </c>
      <c r="L253"/>
      <c r="M253" s="12" t="str">
        <f t="shared" si="3"/>
        <v xml:space="preserve"> </v>
      </c>
    </row>
    <row r="254" spans="1:13" x14ac:dyDescent="0.25">
      <c r="A254" s="1" t="s">
        <v>12</v>
      </c>
      <c r="B254" s="1" t="s">
        <v>19</v>
      </c>
      <c r="C254" s="1" t="s">
        <v>32</v>
      </c>
      <c r="D254" s="1" t="s">
        <v>9243</v>
      </c>
      <c r="E254" s="16">
        <v>19.989999999999998</v>
      </c>
      <c r="F254" s="73"/>
      <c r="G254" s="73">
        <v>134</v>
      </c>
      <c r="H254" s="16">
        <v>104412.78</v>
      </c>
      <c r="I254" s="16">
        <v>779.19985074626868</v>
      </c>
      <c r="J254" s="12">
        <v>0.69034365400842956</v>
      </c>
      <c r="K254" s="23">
        <v>-5.2213640843285059E-2</v>
      </c>
      <c r="L254"/>
      <c r="M254" s="12" t="str">
        <f t="shared" si="3"/>
        <v xml:space="preserve"> </v>
      </c>
    </row>
    <row r="255" spans="1:13" x14ac:dyDescent="0.25">
      <c r="A255" s="1" t="s">
        <v>12</v>
      </c>
      <c r="B255" s="1" t="s">
        <v>19</v>
      </c>
      <c r="C255" s="1" t="s">
        <v>32</v>
      </c>
      <c r="D255" s="1" t="s">
        <v>8755</v>
      </c>
      <c r="E255" s="16">
        <v>21.99</v>
      </c>
      <c r="F255" s="73"/>
      <c r="G255" s="73">
        <v>150</v>
      </c>
      <c r="H255" s="16">
        <v>111802.06</v>
      </c>
      <c r="I255" s="16">
        <v>745.34706666666671</v>
      </c>
      <c r="J255" s="12">
        <v>0.72499319864143186</v>
      </c>
      <c r="K255" s="23">
        <v>-0.18384263023839464</v>
      </c>
      <c r="L255"/>
      <c r="M255" s="12" t="str">
        <f t="shared" si="3"/>
        <v xml:space="preserve"> </v>
      </c>
    </row>
    <row r="256" spans="1:13" x14ac:dyDescent="0.25">
      <c r="A256" s="1" t="s">
        <v>12</v>
      </c>
      <c r="B256" s="1" t="s">
        <v>19</v>
      </c>
      <c r="C256" s="1" t="s">
        <v>32</v>
      </c>
      <c r="D256" s="1" t="s">
        <v>8761</v>
      </c>
      <c r="E256" s="16">
        <v>17.989999999999998</v>
      </c>
      <c r="F256" s="73"/>
      <c r="G256" s="73">
        <v>93</v>
      </c>
      <c r="H256" s="16">
        <v>66763.8</v>
      </c>
      <c r="I256" s="16">
        <v>717.89032258064515</v>
      </c>
      <c r="J256" s="12">
        <v>0.75836633967370604</v>
      </c>
      <c r="K256" s="23">
        <v>-8.9331917849756248E-2</v>
      </c>
      <c r="L256"/>
      <c r="M256" s="12" t="str">
        <f t="shared" si="3"/>
        <v xml:space="preserve"> </v>
      </c>
    </row>
    <row r="257" spans="1:13" x14ac:dyDescent="0.25">
      <c r="A257" s="1" t="s">
        <v>12</v>
      </c>
      <c r="B257" s="1" t="s">
        <v>19</v>
      </c>
      <c r="C257" s="1" t="s">
        <v>32</v>
      </c>
      <c r="D257" s="1" t="s">
        <v>5537</v>
      </c>
      <c r="E257" s="16">
        <v>19.989999999999998</v>
      </c>
      <c r="F257" s="73"/>
      <c r="G257" s="73">
        <v>156</v>
      </c>
      <c r="H257" s="16">
        <v>109993.87</v>
      </c>
      <c r="I257" s="16">
        <v>705.08891025641026</v>
      </c>
      <c r="J257" s="12">
        <v>0.7911443712227193</v>
      </c>
      <c r="K257" s="23">
        <v>-0.54119530373041114</v>
      </c>
      <c r="L257"/>
      <c r="M257" s="12" t="str">
        <f t="shared" si="3"/>
        <v xml:space="preserve"> </v>
      </c>
    </row>
    <row r="258" spans="1:13" x14ac:dyDescent="0.25">
      <c r="A258" s="1" t="s">
        <v>12</v>
      </c>
      <c r="B258" s="1" t="s">
        <v>19</v>
      </c>
      <c r="C258" s="1" t="s">
        <v>32</v>
      </c>
      <c r="D258" s="1" t="s">
        <v>6334</v>
      </c>
      <c r="E258" s="16">
        <v>19.989999999999998</v>
      </c>
      <c r="F258" s="73"/>
      <c r="G258" s="73">
        <v>155</v>
      </c>
      <c r="H258" s="16">
        <v>106128.6</v>
      </c>
      <c r="I258" s="16">
        <v>684.70064516129037</v>
      </c>
      <c r="J258" s="12">
        <v>0.82297459720168831</v>
      </c>
      <c r="K258" s="23">
        <v>-9.3441892813742933E-2</v>
      </c>
      <c r="L258"/>
      <c r="M258" s="12" t="str">
        <f t="shared" si="3"/>
        <v xml:space="preserve"> </v>
      </c>
    </row>
    <row r="259" spans="1:13" x14ac:dyDescent="0.25">
      <c r="A259" s="1" t="s">
        <v>12</v>
      </c>
      <c r="B259" s="1" t="s">
        <v>19</v>
      </c>
      <c r="C259" s="1" t="s">
        <v>32</v>
      </c>
      <c r="D259" s="1" t="s">
        <v>5655</v>
      </c>
      <c r="E259" s="16">
        <v>19.989999999999998</v>
      </c>
      <c r="F259" s="73"/>
      <c r="G259" s="73">
        <v>154</v>
      </c>
      <c r="H259" s="16">
        <v>82867.77</v>
      </c>
      <c r="I259" s="16">
        <v>538.1024025974026</v>
      </c>
      <c r="J259" s="12">
        <v>0.84798979354412318</v>
      </c>
      <c r="K259" s="23">
        <v>6.1305998621430602E-2</v>
      </c>
      <c r="L259"/>
      <c r="M259" s="12" t="str">
        <f t="shared" si="3"/>
        <v xml:space="preserve"> </v>
      </c>
    </row>
    <row r="260" spans="1:13" x14ac:dyDescent="0.25">
      <c r="A260" s="1" t="s">
        <v>12</v>
      </c>
      <c r="B260" s="1" t="s">
        <v>19</v>
      </c>
      <c r="C260" s="1" t="s">
        <v>32</v>
      </c>
      <c r="D260" s="1" t="s">
        <v>5435</v>
      </c>
      <c r="E260" s="16">
        <v>16.989999999999998</v>
      </c>
      <c r="F260" s="73"/>
      <c r="G260" s="73">
        <v>143</v>
      </c>
      <c r="H260" s="16">
        <v>69794.92</v>
      </c>
      <c r="I260" s="16">
        <v>488.07636363636362</v>
      </c>
      <c r="J260" s="12">
        <v>0.87067938944172774</v>
      </c>
      <c r="K260" s="23">
        <v>-0.10598476605005447</v>
      </c>
      <c r="L260"/>
      <c r="M260" s="12" t="str">
        <f t="shared" si="3"/>
        <v xml:space="preserve"> </v>
      </c>
    </row>
    <row r="261" spans="1:13" x14ac:dyDescent="0.25">
      <c r="A261" s="1" t="s">
        <v>12</v>
      </c>
      <c r="B261" s="1" t="s">
        <v>19</v>
      </c>
      <c r="C261" s="1" t="s">
        <v>32</v>
      </c>
      <c r="D261" s="1" t="s">
        <v>5870</v>
      </c>
      <c r="E261" s="16">
        <v>19.989999999999998</v>
      </c>
      <c r="F261" s="73"/>
      <c r="G261" s="73">
        <v>85</v>
      </c>
      <c r="H261" s="16">
        <v>40339.82</v>
      </c>
      <c r="I261" s="16">
        <v>474.58611764705881</v>
      </c>
      <c r="J261" s="12">
        <v>0.89274185349509361</v>
      </c>
      <c r="K261" s="23">
        <v>-0.22827893957324441</v>
      </c>
      <c r="L261"/>
      <c r="M261" s="12" t="str">
        <f t="shared" si="3"/>
        <v xml:space="preserve"> </v>
      </c>
    </row>
    <row r="262" spans="1:13" x14ac:dyDescent="0.25">
      <c r="A262" s="1" t="s">
        <v>12</v>
      </c>
      <c r="B262" s="1" t="s">
        <v>19</v>
      </c>
      <c r="C262" s="1" t="s">
        <v>32</v>
      </c>
      <c r="D262" s="1" t="s">
        <v>5489</v>
      </c>
      <c r="E262" s="16">
        <v>18.989999999999998</v>
      </c>
      <c r="F262" s="73"/>
      <c r="G262" s="73">
        <v>150</v>
      </c>
      <c r="H262" s="16">
        <v>64468.91</v>
      </c>
      <c r="I262" s="16">
        <v>429.79273333333333</v>
      </c>
      <c r="J262" s="12">
        <v>0.91272197170119829</v>
      </c>
      <c r="K262" s="23">
        <v>-0.13155032540134981</v>
      </c>
      <c r="L262"/>
      <c r="M262" s="12" t="str">
        <f t="shared" si="3"/>
        <v xml:space="preserve"> </v>
      </c>
    </row>
    <row r="263" spans="1:13" x14ac:dyDescent="0.25">
      <c r="A263" s="1" t="s">
        <v>12</v>
      </c>
      <c r="B263" s="1" t="s">
        <v>19</v>
      </c>
      <c r="C263" s="1" t="s">
        <v>32</v>
      </c>
      <c r="D263" s="1" t="s">
        <v>5454</v>
      </c>
      <c r="E263" s="16">
        <v>18.989999999999998</v>
      </c>
      <c r="F263" s="73"/>
      <c r="G263" s="73">
        <v>135</v>
      </c>
      <c r="H263" s="16">
        <v>54710.19</v>
      </c>
      <c r="I263" s="16">
        <v>405.26066666666668</v>
      </c>
      <c r="J263" s="12">
        <v>0.93156164812263487</v>
      </c>
      <c r="K263" s="23">
        <v>-0.21409157216333785</v>
      </c>
      <c r="L263"/>
      <c r="M263" s="12" t="str">
        <f t="shared" si="3"/>
        <v xml:space="preserve"> </v>
      </c>
    </row>
    <row r="264" spans="1:13" x14ac:dyDescent="0.25">
      <c r="A264" s="1" t="s">
        <v>12</v>
      </c>
      <c r="B264" s="1" t="s">
        <v>19</v>
      </c>
      <c r="C264" s="1" t="s">
        <v>32</v>
      </c>
      <c r="D264" s="1" t="s">
        <v>9848</v>
      </c>
      <c r="E264" s="16">
        <v>19.989999999999998</v>
      </c>
      <c r="F264" s="73"/>
      <c r="G264" s="73">
        <v>94</v>
      </c>
      <c r="H264" s="16">
        <v>29383</v>
      </c>
      <c r="I264" s="16">
        <v>312.58510638297872</v>
      </c>
      <c r="J264" s="12">
        <v>0.94609304172382902</v>
      </c>
      <c r="K264" s="23">
        <v>-0.14142234668736231</v>
      </c>
      <c r="L264"/>
      <c r="M264" s="12" t="str">
        <f t="shared" ref="M264:M327" si="4">IF(J264&gt;$M$3,"X"," ")</f>
        <v xml:space="preserve"> </v>
      </c>
    </row>
    <row r="265" spans="1:13" x14ac:dyDescent="0.25">
      <c r="A265" s="1" t="s">
        <v>12</v>
      </c>
      <c r="B265" s="1" t="s">
        <v>19</v>
      </c>
      <c r="C265" s="1" t="s">
        <v>32</v>
      </c>
      <c r="D265" s="1" t="s">
        <v>5767</v>
      </c>
      <c r="E265" s="16">
        <v>19.989999999999998</v>
      </c>
      <c r="F265" s="73"/>
      <c r="G265" s="73">
        <v>121</v>
      </c>
      <c r="H265" s="16">
        <v>36112.639999999999</v>
      </c>
      <c r="I265" s="16">
        <v>298.45157024793389</v>
      </c>
      <c r="J265" s="12">
        <v>0.95996739833777966</v>
      </c>
      <c r="K265" s="23">
        <v>-9.5553735608434276E-2</v>
      </c>
      <c r="L265"/>
      <c r="M265" s="12" t="str">
        <f t="shared" si="4"/>
        <v xml:space="preserve"> </v>
      </c>
    </row>
    <row r="266" spans="1:13" x14ac:dyDescent="0.25">
      <c r="A266" s="1" t="s">
        <v>12</v>
      </c>
      <c r="B266" s="1" t="s">
        <v>19</v>
      </c>
      <c r="C266" s="1" t="s">
        <v>32</v>
      </c>
      <c r="D266" s="1" t="s">
        <v>14713</v>
      </c>
      <c r="E266" s="16">
        <v>19.989999999999998</v>
      </c>
      <c r="F266" s="73"/>
      <c r="G266" s="73">
        <v>38</v>
      </c>
      <c r="H266" s="16">
        <v>10214.89</v>
      </c>
      <c r="I266" s="16">
        <v>268.81289473684211</v>
      </c>
      <c r="J266" s="12">
        <v>0.97246391816144495</v>
      </c>
      <c r="K266" s="23" t="e">
        <v>#DIV/0!</v>
      </c>
      <c r="L266"/>
      <c r="M266" s="12" t="str">
        <f t="shared" si="4"/>
        <v xml:space="preserve"> </v>
      </c>
    </row>
    <row r="267" spans="1:13" x14ac:dyDescent="0.25">
      <c r="A267" s="1" t="s">
        <v>12</v>
      </c>
      <c r="B267" s="1" t="s">
        <v>19</v>
      </c>
      <c r="C267" s="1" t="s">
        <v>32</v>
      </c>
      <c r="D267" s="1" t="s">
        <v>15430</v>
      </c>
      <c r="E267" s="16">
        <v>19.989999999999998</v>
      </c>
      <c r="F267" s="73"/>
      <c r="G267" s="73">
        <v>52</v>
      </c>
      <c r="H267" s="16">
        <v>11494.25</v>
      </c>
      <c r="I267" s="16">
        <v>221.04326923076923</v>
      </c>
      <c r="J267" s="12">
        <v>0.98273973323547348</v>
      </c>
      <c r="K267" s="23" t="e">
        <v>#DIV/0!</v>
      </c>
      <c r="L267"/>
      <c r="M267" s="12" t="str">
        <f t="shared" si="4"/>
        <v>X</v>
      </c>
    </row>
    <row r="268" spans="1:13" x14ac:dyDescent="0.25">
      <c r="A268" s="1" t="s">
        <v>12</v>
      </c>
      <c r="B268" s="1" t="s">
        <v>19</v>
      </c>
      <c r="C268" s="1" t="s">
        <v>32</v>
      </c>
      <c r="D268" s="1" t="s">
        <v>14570</v>
      </c>
      <c r="E268" s="16">
        <v>18.989999999999998</v>
      </c>
      <c r="F268" s="73"/>
      <c r="G268" s="73">
        <v>62</v>
      </c>
      <c r="H268" s="16">
        <v>13293</v>
      </c>
      <c r="I268" s="16">
        <v>214.40322580645162</v>
      </c>
      <c r="J268" s="12">
        <v>0.9927068673053292</v>
      </c>
      <c r="K268" s="23" t="e">
        <v>#DIV/0!</v>
      </c>
      <c r="L268"/>
      <c r="M268" s="12" t="str">
        <f t="shared" si="4"/>
        <v>X</v>
      </c>
    </row>
    <row r="269" spans="1:13" x14ac:dyDescent="0.25">
      <c r="A269" s="1" t="s">
        <v>12</v>
      </c>
      <c r="B269" s="1" t="s">
        <v>19</v>
      </c>
      <c r="C269" s="1" t="s">
        <v>32</v>
      </c>
      <c r="D269" s="1" t="s">
        <v>14574</v>
      </c>
      <c r="E269" s="16">
        <v>18.989999999999998</v>
      </c>
      <c r="F269" s="73"/>
      <c r="G269" s="73">
        <v>63</v>
      </c>
      <c r="H269" s="16">
        <v>9855.81</v>
      </c>
      <c r="I269" s="16">
        <v>156.44142857142856</v>
      </c>
      <c r="J269" s="12">
        <v>0.99997948499466749</v>
      </c>
      <c r="K269" s="23" t="e">
        <v>#DIV/0!</v>
      </c>
      <c r="L269"/>
      <c r="M269" s="12" t="str">
        <f t="shared" si="4"/>
        <v>X</v>
      </c>
    </row>
    <row r="270" spans="1:13" x14ac:dyDescent="0.25">
      <c r="A270" s="1" t="s">
        <v>12</v>
      </c>
      <c r="B270" s="1" t="s">
        <v>19</v>
      </c>
      <c r="C270" s="1" t="s">
        <v>32</v>
      </c>
      <c r="D270" s="1" t="s">
        <v>16304</v>
      </c>
      <c r="E270" s="16">
        <v>16.989999999999998</v>
      </c>
      <c r="F270" s="73"/>
      <c r="G270" s="73">
        <v>77</v>
      </c>
      <c r="H270" s="16">
        <v>33.979999999999997</v>
      </c>
      <c r="I270" s="16">
        <v>0.44129870129870125</v>
      </c>
      <c r="J270" s="12">
        <v>0.99999999999999978</v>
      </c>
      <c r="K270" s="23" t="e">
        <v>#DIV/0!</v>
      </c>
      <c r="L270"/>
      <c r="M270" s="12" t="str">
        <f t="shared" si="4"/>
        <v>X</v>
      </c>
    </row>
    <row r="271" spans="1:13" x14ac:dyDescent="0.25">
      <c r="A271" s="1" t="s">
        <v>12</v>
      </c>
      <c r="B271" s="1" t="s">
        <v>19</v>
      </c>
      <c r="C271" s="1" t="s">
        <v>33</v>
      </c>
      <c r="D271" s="1"/>
      <c r="E271" s="16">
        <v>531.73000000000013</v>
      </c>
      <c r="F271" s="73"/>
      <c r="G271" s="73">
        <v>3292</v>
      </c>
      <c r="H271" s="16">
        <v>2991375.42</v>
      </c>
      <c r="I271" s="16">
        <v>21511.020550519796</v>
      </c>
      <c r="J271" s="12"/>
      <c r="K271" s="23">
        <v>-5.159928800309721E-2</v>
      </c>
      <c r="L271"/>
      <c r="M271" s="12" t="str">
        <f t="shared" si="4"/>
        <v xml:space="preserve"> </v>
      </c>
    </row>
    <row r="272" spans="1:13" x14ac:dyDescent="0.25">
      <c r="A272" s="1" t="s">
        <v>12</v>
      </c>
      <c r="B272" s="1" t="s">
        <v>19</v>
      </c>
      <c r="C272" s="1" t="s">
        <v>34</v>
      </c>
      <c r="D272" s="1" t="s">
        <v>6893</v>
      </c>
      <c r="E272" s="16">
        <v>10.99</v>
      </c>
      <c r="F272" s="73"/>
      <c r="G272" s="73">
        <v>159</v>
      </c>
      <c r="H272" s="16">
        <v>338601.9</v>
      </c>
      <c r="I272" s="16">
        <v>2129.5716981132077</v>
      </c>
      <c r="J272" s="12">
        <v>0.38422257306593849</v>
      </c>
      <c r="K272" s="23">
        <v>-3.3907516023250039E-2</v>
      </c>
      <c r="L272"/>
      <c r="M272" s="12" t="str">
        <f t="shared" si="4"/>
        <v xml:space="preserve"> </v>
      </c>
    </row>
    <row r="273" spans="1:13" x14ac:dyDescent="0.25">
      <c r="A273" s="1" t="s">
        <v>12</v>
      </c>
      <c r="B273" s="1" t="s">
        <v>19</v>
      </c>
      <c r="C273" s="1" t="s">
        <v>34</v>
      </c>
      <c r="D273" s="1" t="s">
        <v>9761</v>
      </c>
      <c r="E273" s="16">
        <v>10.99</v>
      </c>
      <c r="F273" s="73"/>
      <c r="G273" s="73">
        <v>70</v>
      </c>
      <c r="H273" s="16">
        <v>55565.440000000002</v>
      </c>
      <c r="I273" s="16">
        <v>793.79200000000003</v>
      </c>
      <c r="J273" s="12">
        <v>0.52744048161974766</v>
      </c>
      <c r="K273" s="23">
        <v>-6.2893081761006275E-3</v>
      </c>
      <c r="L273"/>
      <c r="M273" s="12" t="str">
        <f t="shared" si="4"/>
        <v xml:space="preserve"> </v>
      </c>
    </row>
    <row r="274" spans="1:13" x14ac:dyDescent="0.25">
      <c r="A274" s="1" t="s">
        <v>12</v>
      </c>
      <c r="B274" s="1" t="s">
        <v>19</v>
      </c>
      <c r="C274" s="1" t="s">
        <v>34</v>
      </c>
      <c r="D274" s="1" t="s">
        <v>6915</v>
      </c>
      <c r="E274" s="16">
        <v>10.99</v>
      </c>
      <c r="F274" s="73"/>
      <c r="G274" s="73">
        <v>139</v>
      </c>
      <c r="H274" s="16">
        <v>85392.3</v>
      </c>
      <c r="I274" s="16">
        <v>614.33309352517983</v>
      </c>
      <c r="J274" s="12">
        <v>0.63827997207829079</v>
      </c>
      <c r="K274" s="23">
        <v>-9.5691747527833493E-2</v>
      </c>
      <c r="L274"/>
      <c r="M274" s="12" t="str">
        <f t="shared" si="4"/>
        <v xml:space="preserve"> </v>
      </c>
    </row>
    <row r="275" spans="1:13" x14ac:dyDescent="0.25">
      <c r="A275" s="1" t="s">
        <v>12</v>
      </c>
      <c r="B275" s="1" t="s">
        <v>19</v>
      </c>
      <c r="C275" s="1" t="s">
        <v>34</v>
      </c>
      <c r="D275" s="1" t="s">
        <v>6946</v>
      </c>
      <c r="E275" s="16">
        <v>10.99</v>
      </c>
      <c r="F275" s="73"/>
      <c r="G275" s="73">
        <v>150</v>
      </c>
      <c r="H275" s="16">
        <v>73501.119999999995</v>
      </c>
      <c r="I275" s="16">
        <v>490.00746666666663</v>
      </c>
      <c r="J275" s="12">
        <v>0.7266883265990598</v>
      </c>
      <c r="K275" s="23">
        <v>-7.870878303045048E-2</v>
      </c>
      <c r="L275"/>
      <c r="M275" s="12" t="str">
        <f t="shared" si="4"/>
        <v xml:space="preserve"> </v>
      </c>
    </row>
    <row r="276" spans="1:13" x14ac:dyDescent="0.25">
      <c r="A276" s="1" t="s">
        <v>12</v>
      </c>
      <c r="B276" s="1" t="s">
        <v>19</v>
      </c>
      <c r="C276" s="1" t="s">
        <v>34</v>
      </c>
      <c r="D276" s="1" t="s">
        <v>6972</v>
      </c>
      <c r="E276" s="16">
        <v>10.99</v>
      </c>
      <c r="F276" s="73"/>
      <c r="G276" s="73">
        <v>110</v>
      </c>
      <c r="H276" s="16">
        <v>47575.71</v>
      </c>
      <c r="I276" s="16">
        <v>432.50645454545452</v>
      </c>
      <c r="J276" s="12">
        <v>0.80472220682967832</v>
      </c>
      <c r="K276" s="23">
        <v>2.2620698608783796E-2</v>
      </c>
      <c r="L276"/>
      <c r="M276" s="12" t="str">
        <f t="shared" si="4"/>
        <v xml:space="preserve"> </v>
      </c>
    </row>
    <row r="277" spans="1:13" x14ac:dyDescent="0.25">
      <c r="A277" s="1" t="s">
        <v>12</v>
      </c>
      <c r="B277" s="1" t="s">
        <v>19</v>
      </c>
      <c r="C277" s="1" t="s">
        <v>34</v>
      </c>
      <c r="D277" s="1" t="s">
        <v>14852</v>
      </c>
      <c r="E277" s="16">
        <v>10.99</v>
      </c>
      <c r="F277" s="73"/>
      <c r="G277" s="73">
        <v>81</v>
      </c>
      <c r="H277" s="16">
        <v>32090.799999999999</v>
      </c>
      <c r="I277" s="16">
        <v>396.18271604938269</v>
      </c>
      <c r="J277" s="12">
        <v>0.87620246865867168</v>
      </c>
      <c r="K277" s="23">
        <v>26.547169811320753</v>
      </c>
      <c r="L277"/>
      <c r="M277" s="12" t="str">
        <f t="shared" si="4"/>
        <v xml:space="preserve"> </v>
      </c>
    </row>
    <row r="278" spans="1:13" x14ac:dyDescent="0.25">
      <c r="A278" s="1" t="s">
        <v>12</v>
      </c>
      <c r="B278" s="1" t="s">
        <v>19</v>
      </c>
      <c r="C278" s="1" t="s">
        <v>34</v>
      </c>
      <c r="D278" s="1" t="s">
        <v>6872</v>
      </c>
      <c r="E278" s="16">
        <v>8.99</v>
      </c>
      <c r="F278" s="73"/>
      <c r="G278" s="73">
        <v>143</v>
      </c>
      <c r="H278" s="16">
        <v>55827.9</v>
      </c>
      <c r="I278" s="16">
        <v>390.4048951048951</v>
      </c>
      <c r="J278" s="12">
        <v>0.94664028179623461</v>
      </c>
      <c r="K278" s="23">
        <v>-9.6595868489962156E-2</v>
      </c>
      <c r="L278"/>
      <c r="M278" s="12" t="str">
        <f t="shared" si="4"/>
        <v xml:space="preserve"> </v>
      </c>
    </row>
    <row r="279" spans="1:13" x14ac:dyDescent="0.25">
      <c r="A279" s="1" t="s">
        <v>12</v>
      </c>
      <c r="B279" s="1" t="s">
        <v>19</v>
      </c>
      <c r="C279" s="1" t="s">
        <v>34</v>
      </c>
      <c r="D279" s="1" t="s">
        <v>6930</v>
      </c>
      <c r="E279" s="16">
        <v>10.99</v>
      </c>
      <c r="F279" s="73"/>
      <c r="G279" s="73">
        <v>112</v>
      </c>
      <c r="H279" s="16">
        <v>33123.86</v>
      </c>
      <c r="I279" s="16">
        <v>295.74875000000003</v>
      </c>
      <c r="J279" s="12">
        <v>1</v>
      </c>
      <c r="K279" s="23">
        <v>-0.18974986686979267</v>
      </c>
      <c r="L279"/>
      <c r="M279" s="12" t="str">
        <f t="shared" si="4"/>
        <v>X</v>
      </c>
    </row>
    <row r="280" spans="1:13" x14ac:dyDescent="0.25">
      <c r="A280" s="1" t="s">
        <v>12</v>
      </c>
      <c r="B280" s="1" t="s">
        <v>19</v>
      </c>
      <c r="C280" s="1" t="s">
        <v>35</v>
      </c>
      <c r="D280" s="1"/>
      <c r="E280" s="16">
        <v>85.92</v>
      </c>
      <c r="F280" s="73"/>
      <c r="G280" s="73">
        <v>964</v>
      </c>
      <c r="H280" s="16">
        <v>721679.03</v>
      </c>
      <c r="I280" s="16">
        <v>5542.5470740047867</v>
      </c>
      <c r="J280" s="12"/>
      <c r="K280" s="23">
        <v>-1.2722001387345694E-2</v>
      </c>
      <c r="L280"/>
      <c r="M280" s="12" t="str">
        <f t="shared" si="4"/>
        <v xml:space="preserve"> </v>
      </c>
    </row>
    <row r="281" spans="1:13" x14ac:dyDescent="0.25">
      <c r="A281" s="1" t="s">
        <v>12</v>
      </c>
      <c r="B281" s="1" t="s">
        <v>19</v>
      </c>
      <c r="C281" s="1" t="s">
        <v>36</v>
      </c>
      <c r="D281" s="1" t="s">
        <v>7389</v>
      </c>
      <c r="E281" s="16">
        <v>23.99</v>
      </c>
      <c r="F281" s="73"/>
      <c r="G281" s="73">
        <v>155</v>
      </c>
      <c r="H281" s="16">
        <v>465129.5</v>
      </c>
      <c r="I281" s="16">
        <v>3000.8354838709679</v>
      </c>
      <c r="J281" s="12">
        <v>1</v>
      </c>
      <c r="K281" s="23">
        <v>-5.6907663551462484E-2</v>
      </c>
      <c r="L281"/>
      <c r="M281" s="12" t="str">
        <f t="shared" si="4"/>
        <v>X</v>
      </c>
    </row>
    <row r="282" spans="1:13" x14ac:dyDescent="0.25">
      <c r="A282" s="1" t="s">
        <v>12</v>
      </c>
      <c r="B282" s="1" t="s">
        <v>19</v>
      </c>
      <c r="C282" s="1" t="s">
        <v>37</v>
      </c>
      <c r="D282" s="1"/>
      <c r="E282" s="16">
        <v>23.99</v>
      </c>
      <c r="F282" s="73"/>
      <c r="G282" s="73">
        <v>155</v>
      </c>
      <c r="H282" s="16">
        <v>465129.5</v>
      </c>
      <c r="I282" s="16">
        <v>3000.8354838709679</v>
      </c>
      <c r="J282" s="12"/>
      <c r="K282" s="23">
        <v>-5.6907663551462484E-2</v>
      </c>
      <c r="L282"/>
      <c r="M282" s="12" t="str">
        <f t="shared" si="4"/>
        <v xml:space="preserve"> </v>
      </c>
    </row>
    <row r="283" spans="1:13" x14ac:dyDescent="0.25">
      <c r="A283" s="1" t="s">
        <v>12</v>
      </c>
      <c r="B283" s="1" t="s">
        <v>19</v>
      </c>
      <c r="C283" s="1" t="s">
        <v>38</v>
      </c>
      <c r="D283" s="1" t="s">
        <v>7737</v>
      </c>
      <c r="E283" s="16">
        <v>33.99</v>
      </c>
      <c r="F283" s="73"/>
      <c r="G283" s="73">
        <v>158</v>
      </c>
      <c r="H283" s="16">
        <v>1692315.1</v>
      </c>
      <c r="I283" s="16">
        <v>10710.855063291139</v>
      </c>
      <c r="J283" s="12">
        <v>0.28293127382994465</v>
      </c>
      <c r="K283" s="23">
        <v>-6.0103550638622938E-2</v>
      </c>
      <c r="L283"/>
      <c r="M283" s="12" t="str">
        <f t="shared" si="4"/>
        <v xml:space="preserve"> </v>
      </c>
    </row>
    <row r="284" spans="1:13" x14ac:dyDescent="0.25">
      <c r="A284" s="1" t="s">
        <v>12</v>
      </c>
      <c r="B284" s="1" t="s">
        <v>19</v>
      </c>
      <c r="C284" s="1" t="s">
        <v>38</v>
      </c>
      <c r="D284" s="1" t="s">
        <v>9431</v>
      </c>
      <c r="E284" s="16">
        <v>33.99</v>
      </c>
      <c r="F284" s="73"/>
      <c r="G284" s="73">
        <v>154</v>
      </c>
      <c r="H284" s="16">
        <v>1379845.61</v>
      </c>
      <c r="I284" s="16">
        <v>8960.0364285714295</v>
      </c>
      <c r="J284" s="12">
        <v>0.51961401347290515</v>
      </c>
      <c r="K284" s="23">
        <v>-5.9525488562505946E-2</v>
      </c>
      <c r="L284"/>
      <c r="M284" s="12" t="str">
        <f t="shared" si="4"/>
        <v xml:space="preserve"> </v>
      </c>
    </row>
    <row r="285" spans="1:13" x14ac:dyDescent="0.25">
      <c r="A285" s="1" t="s">
        <v>12</v>
      </c>
      <c r="B285" s="1" t="s">
        <v>19</v>
      </c>
      <c r="C285" s="1" t="s">
        <v>38</v>
      </c>
      <c r="D285" s="1" t="s">
        <v>7838</v>
      </c>
      <c r="E285" s="16">
        <v>35.99</v>
      </c>
      <c r="F285" s="73"/>
      <c r="G285" s="73">
        <v>141</v>
      </c>
      <c r="H285" s="16">
        <v>766649.01</v>
      </c>
      <c r="I285" s="16">
        <v>5437.2270212765961</v>
      </c>
      <c r="J285" s="12">
        <v>0.66324041473985385</v>
      </c>
      <c r="K285" s="23">
        <v>2.0286296177896013E-2</v>
      </c>
      <c r="L285"/>
      <c r="M285" s="12" t="str">
        <f t="shared" si="4"/>
        <v xml:space="preserve"> </v>
      </c>
    </row>
    <row r="286" spans="1:13" x14ac:dyDescent="0.25">
      <c r="A286" s="1" t="s">
        <v>12</v>
      </c>
      <c r="B286" s="1" t="s">
        <v>19</v>
      </c>
      <c r="C286" s="1" t="s">
        <v>38</v>
      </c>
      <c r="D286" s="1" t="s">
        <v>7768</v>
      </c>
      <c r="E286" s="16">
        <v>35.99</v>
      </c>
      <c r="F286" s="73"/>
      <c r="G286" s="73">
        <v>134</v>
      </c>
      <c r="H286" s="16">
        <v>238444.3</v>
      </c>
      <c r="I286" s="16">
        <v>1779.4350746268656</v>
      </c>
      <c r="J286" s="12">
        <v>0.71024486297362199</v>
      </c>
      <c r="K286" s="23">
        <v>1.2560509315036272E-2</v>
      </c>
      <c r="L286"/>
      <c r="M286" s="12" t="str">
        <f t="shared" si="4"/>
        <v xml:space="preserve"> </v>
      </c>
    </row>
    <row r="287" spans="1:13" x14ac:dyDescent="0.25">
      <c r="A287" s="1" t="s">
        <v>12</v>
      </c>
      <c r="B287" s="1" t="s">
        <v>19</v>
      </c>
      <c r="C287" s="1" t="s">
        <v>38</v>
      </c>
      <c r="D287" s="1" t="s">
        <v>7819</v>
      </c>
      <c r="E287" s="16">
        <v>35.99</v>
      </c>
      <c r="F287" s="73"/>
      <c r="G287" s="73">
        <v>132</v>
      </c>
      <c r="H287" s="16">
        <v>222190.93</v>
      </c>
      <c r="I287" s="16">
        <v>1683.2646212121213</v>
      </c>
      <c r="J287" s="12">
        <v>0.75470893243009796</v>
      </c>
      <c r="K287" s="23">
        <v>1.545496890350706E-2</v>
      </c>
      <c r="L287"/>
      <c r="M287" s="12" t="str">
        <f t="shared" si="4"/>
        <v xml:space="preserve"> </v>
      </c>
    </row>
    <row r="288" spans="1:13" x14ac:dyDescent="0.25">
      <c r="A288" s="1" t="s">
        <v>12</v>
      </c>
      <c r="B288" s="1" t="s">
        <v>19</v>
      </c>
      <c r="C288" s="1" t="s">
        <v>38</v>
      </c>
      <c r="D288" s="1" t="s">
        <v>7842</v>
      </c>
      <c r="E288" s="16">
        <v>35.99</v>
      </c>
      <c r="F288" s="73"/>
      <c r="G288" s="73">
        <v>89</v>
      </c>
      <c r="H288" s="16">
        <v>142407.56</v>
      </c>
      <c r="I288" s="16">
        <v>1600.0849438202247</v>
      </c>
      <c r="J288" s="12">
        <v>0.79697577935464825</v>
      </c>
      <c r="K288" s="23">
        <v>7.7815429516542967E-2</v>
      </c>
      <c r="L288"/>
      <c r="M288" s="12" t="str">
        <f t="shared" si="4"/>
        <v xml:space="preserve"> </v>
      </c>
    </row>
    <row r="289" spans="1:13" x14ac:dyDescent="0.25">
      <c r="A289" s="1" t="s">
        <v>12</v>
      </c>
      <c r="B289" s="1" t="s">
        <v>19</v>
      </c>
      <c r="C289" s="1" t="s">
        <v>38</v>
      </c>
      <c r="D289" s="1" t="s">
        <v>12422</v>
      </c>
      <c r="E289" s="16">
        <v>38.99</v>
      </c>
      <c r="F289" s="73"/>
      <c r="G289" s="73">
        <v>68</v>
      </c>
      <c r="H289" s="16">
        <v>83567.72</v>
      </c>
      <c r="I289" s="16">
        <v>1228.9370588235295</v>
      </c>
      <c r="J289" s="12">
        <v>0.82943861499710225</v>
      </c>
      <c r="K289" s="23">
        <v>-0.13481828669469098</v>
      </c>
      <c r="L289"/>
      <c r="M289" s="12" t="str">
        <f t="shared" si="4"/>
        <v xml:space="preserve"> </v>
      </c>
    </row>
    <row r="290" spans="1:13" x14ac:dyDescent="0.25">
      <c r="A290" s="1" t="s">
        <v>12</v>
      </c>
      <c r="B290" s="1" t="s">
        <v>19</v>
      </c>
      <c r="C290" s="1" t="s">
        <v>38</v>
      </c>
      <c r="D290" s="1" t="s">
        <v>11275</v>
      </c>
      <c r="E290" s="16">
        <v>39.99</v>
      </c>
      <c r="F290" s="73"/>
      <c r="G290" s="73">
        <v>136</v>
      </c>
      <c r="H290" s="16">
        <v>165442.79999999999</v>
      </c>
      <c r="I290" s="16">
        <v>1216.4911764705882</v>
      </c>
      <c r="J290" s="12">
        <v>0.86157268796587172</v>
      </c>
      <c r="K290" s="23">
        <v>0.13399418358015991</v>
      </c>
      <c r="L290"/>
      <c r="M290" s="12" t="str">
        <f t="shared" si="4"/>
        <v xml:space="preserve"> </v>
      </c>
    </row>
    <row r="291" spans="1:13" x14ac:dyDescent="0.25">
      <c r="A291" s="1" t="s">
        <v>12</v>
      </c>
      <c r="B291" s="1" t="s">
        <v>19</v>
      </c>
      <c r="C291" s="1" t="s">
        <v>38</v>
      </c>
      <c r="D291" s="1" t="s">
        <v>9292</v>
      </c>
      <c r="E291" s="16">
        <v>35.99</v>
      </c>
      <c r="F291" s="73"/>
      <c r="G291" s="73">
        <v>79</v>
      </c>
      <c r="H291" s="16">
        <v>80771.05</v>
      </c>
      <c r="I291" s="16">
        <v>1022.4183544303797</v>
      </c>
      <c r="J291" s="12">
        <v>0.88858025418694031</v>
      </c>
      <c r="K291" s="23">
        <v>2.1392695158140684E-2</v>
      </c>
      <c r="L291"/>
      <c r="M291" s="12" t="str">
        <f t="shared" si="4"/>
        <v xml:space="preserve"> </v>
      </c>
    </row>
    <row r="292" spans="1:13" x14ac:dyDescent="0.25">
      <c r="A292" s="1" t="s">
        <v>12</v>
      </c>
      <c r="B292" s="1" t="s">
        <v>19</v>
      </c>
      <c r="C292" s="1" t="s">
        <v>38</v>
      </c>
      <c r="D292" s="1" t="s">
        <v>8886</v>
      </c>
      <c r="E292" s="16">
        <v>32.99</v>
      </c>
      <c r="F292" s="73"/>
      <c r="G292" s="73">
        <v>78</v>
      </c>
      <c r="H292" s="16">
        <v>79406.929999999993</v>
      </c>
      <c r="I292" s="16">
        <v>1018.037564102564</v>
      </c>
      <c r="J292" s="12">
        <v>0.91547210018021141</v>
      </c>
      <c r="K292" s="23">
        <v>-1.7149857084524323E-2</v>
      </c>
      <c r="L292"/>
      <c r="M292" s="12" t="str">
        <f t="shared" si="4"/>
        <v xml:space="preserve"> </v>
      </c>
    </row>
    <row r="293" spans="1:13" x14ac:dyDescent="0.25">
      <c r="A293" s="1" t="s">
        <v>12</v>
      </c>
      <c r="B293" s="1" t="s">
        <v>19</v>
      </c>
      <c r="C293" s="1" t="s">
        <v>38</v>
      </c>
      <c r="D293" s="1" t="s">
        <v>7703</v>
      </c>
      <c r="E293" s="16">
        <v>37.99</v>
      </c>
      <c r="F293" s="73"/>
      <c r="G293" s="73">
        <v>113</v>
      </c>
      <c r="H293" s="16">
        <v>111461.81</v>
      </c>
      <c r="I293" s="16">
        <v>986.38769911504426</v>
      </c>
      <c r="J293" s="12">
        <v>0.94152790305978606</v>
      </c>
      <c r="K293" s="23">
        <v>-4.5347076138115616E-2</v>
      </c>
      <c r="L293"/>
      <c r="M293" s="12" t="str">
        <f t="shared" si="4"/>
        <v xml:space="preserve"> </v>
      </c>
    </row>
    <row r="294" spans="1:13" x14ac:dyDescent="0.25">
      <c r="A294" s="1" t="s">
        <v>12</v>
      </c>
      <c r="B294" s="1" t="s">
        <v>19</v>
      </c>
      <c r="C294" s="1" t="s">
        <v>38</v>
      </c>
      <c r="D294" s="1" t="s">
        <v>11469</v>
      </c>
      <c r="E294" s="16">
        <v>35.99</v>
      </c>
      <c r="F294" s="73"/>
      <c r="G294" s="73">
        <v>54</v>
      </c>
      <c r="H294" s="16">
        <v>48010.66</v>
      </c>
      <c r="I294" s="16">
        <v>889.08629629629638</v>
      </c>
      <c r="J294" s="12">
        <v>0.96501345270726335</v>
      </c>
      <c r="K294" s="23">
        <v>-0.1078509891921563</v>
      </c>
      <c r="L294"/>
      <c r="M294" s="12" t="str">
        <f t="shared" si="4"/>
        <v xml:space="preserve"> </v>
      </c>
    </row>
    <row r="295" spans="1:13" x14ac:dyDescent="0.25">
      <c r="A295" s="1" t="s">
        <v>12</v>
      </c>
      <c r="B295" s="1" t="s">
        <v>19</v>
      </c>
      <c r="C295" s="1" t="s">
        <v>38</v>
      </c>
      <c r="D295" s="1" t="s">
        <v>12864</v>
      </c>
      <c r="E295" s="16">
        <v>32.99</v>
      </c>
      <c r="F295" s="73"/>
      <c r="G295" s="73">
        <v>61</v>
      </c>
      <c r="H295" s="16">
        <v>51398.42</v>
      </c>
      <c r="I295" s="16">
        <v>842.59704918032787</v>
      </c>
      <c r="J295" s="12">
        <v>0.98727097136858777</v>
      </c>
      <c r="K295" s="23">
        <v>3.6593479707252019E-2</v>
      </c>
      <c r="L295"/>
      <c r="M295" s="12" t="str">
        <f t="shared" si="4"/>
        <v>X</v>
      </c>
    </row>
    <row r="296" spans="1:13" x14ac:dyDescent="0.25">
      <c r="A296" s="1" t="s">
        <v>12</v>
      </c>
      <c r="B296" s="1" t="s">
        <v>19</v>
      </c>
      <c r="C296" s="1" t="s">
        <v>38</v>
      </c>
      <c r="D296" s="1" t="s">
        <v>7864</v>
      </c>
      <c r="E296" s="16">
        <v>39.99</v>
      </c>
      <c r="F296" s="73"/>
      <c r="G296" s="73">
        <v>40</v>
      </c>
      <c r="H296" s="16">
        <v>19275.18</v>
      </c>
      <c r="I296" s="16">
        <v>481.87950000000001</v>
      </c>
      <c r="J296" s="12">
        <v>0.99999999999999978</v>
      </c>
      <c r="K296" s="23">
        <v>0.29222520107238603</v>
      </c>
      <c r="L296"/>
      <c r="M296" s="12" t="str">
        <f t="shared" si="4"/>
        <v>X</v>
      </c>
    </row>
    <row r="297" spans="1:13" x14ac:dyDescent="0.25">
      <c r="A297" s="1" t="s">
        <v>12</v>
      </c>
      <c r="B297" s="1" t="s">
        <v>19</v>
      </c>
      <c r="C297" s="1" t="s">
        <v>39</v>
      </c>
      <c r="D297" s="1"/>
      <c r="E297" s="16">
        <v>506.86000000000007</v>
      </c>
      <c r="F297" s="73"/>
      <c r="G297" s="73">
        <v>1437</v>
      </c>
      <c r="H297" s="16">
        <v>5081187.08</v>
      </c>
      <c r="I297" s="16">
        <v>37856.737851217113</v>
      </c>
      <c r="J297" s="12"/>
      <c r="K297" s="23">
        <v>-3.0856764070609666E-2</v>
      </c>
      <c r="L297"/>
      <c r="M297" s="12" t="str">
        <f t="shared" si="4"/>
        <v xml:space="preserve"> </v>
      </c>
    </row>
    <row r="298" spans="1:13" x14ac:dyDescent="0.25">
      <c r="A298" s="1" t="s">
        <v>12</v>
      </c>
      <c r="B298" s="1" t="s">
        <v>20</v>
      </c>
      <c r="C298" s="1"/>
      <c r="D298" s="1"/>
      <c r="E298" s="16">
        <v>1148.5000000000002</v>
      </c>
      <c r="F298" s="73"/>
      <c r="G298" s="73">
        <v>5848</v>
      </c>
      <c r="H298" s="16">
        <v>9259371.0299999993</v>
      </c>
      <c r="I298" s="16">
        <v>67911.140959612676</v>
      </c>
      <c r="J298" s="12"/>
      <c r="K298" s="23">
        <v>-3.7614356784938074E-2</v>
      </c>
      <c r="L298"/>
      <c r="M298" s="12" t="str">
        <f t="shared" si="4"/>
        <v xml:space="preserve"> </v>
      </c>
    </row>
    <row r="299" spans="1:13" x14ac:dyDescent="0.25">
      <c r="A299" s="1" t="s">
        <v>12</v>
      </c>
      <c r="B299" s="1" t="s">
        <v>21</v>
      </c>
      <c r="C299" s="1" t="s">
        <v>32</v>
      </c>
      <c r="D299" s="1" t="s">
        <v>5455</v>
      </c>
      <c r="E299" s="16">
        <v>26.99</v>
      </c>
      <c r="F299" s="73"/>
      <c r="G299" s="73">
        <v>159</v>
      </c>
      <c r="H299" s="16">
        <v>1572270.22</v>
      </c>
      <c r="I299" s="16">
        <v>9888.4919496855346</v>
      </c>
      <c r="J299" s="12">
        <v>0.17634147054617688</v>
      </c>
      <c r="K299" s="23">
        <v>-0.10557374244716589</v>
      </c>
      <c r="L299"/>
      <c r="M299" s="12" t="str">
        <f t="shared" si="4"/>
        <v xml:space="preserve"> </v>
      </c>
    </row>
    <row r="300" spans="1:13" x14ac:dyDescent="0.25">
      <c r="A300" s="1" t="s">
        <v>12</v>
      </c>
      <c r="B300" s="1" t="s">
        <v>21</v>
      </c>
      <c r="C300" s="1" t="s">
        <v>32</v>
      </c>
      <c r="D300" s="1" t="s">
        <v>5391</v>
      </c>
      <c r="E300" s="16">
        <v>28.99</v>
      </c>
      <c r="F300" s="73"/>
      <c r="G300" s="73">
        <v>141</v>
      </c>
      <c r="H300" s="16">
        <v>1249729.9099999999</v>
      </c>
      <c r="I300" s="16">
        <v>8863.3326950354603</v>
      </c>
      <c r="J300" s="12">
        <v>0.33440127676690873</v>
      </c>
      <c r="K300" s="23">
        <v>0.12251327986668059</v>
      </c>
      <c r="L300"/>
      <c r="M300" s="12" t="str">
        <f t="shared" si="4"/>
        <v xml:space="preserve"> </v>
      </c>
    </row>
    <row r="301" spans="1:13" x14ac:dyDescent="0.25">
      <c r="A301" s="1" t="s">
        <v>12</v>
      </c>
      <c r="B301" s="1" t="s">
        <v>21</v>
      </c>
      <c r="C301" s="1" t="s">
        <v>32</v>
      </c>
      <c r="D301" s="1" t="s">
        <v>5496</v>
      </c>
      <c r="E301" s="16">
        <v>26.99</v>
      </c>
      <c r="F301" s="73"/>
      <c r="G301" s="73">
        <v>158</v>
      </c>
      <c r="H301" s="16">
        <v>454606.99</v>
      </c>
      <c r="I301" s="16">
        <v>2877.2594303797468</v>
      </c>
      <c r="J301" s="12">
        <v>0.38571144232882282</v>
      </c>
      <c r="K301" s="23">
        <v>-0.15081486616003881</v>
      </c>
      <c r="L301"/>
      <c r="M301" s="12" t="str">
        <f t="shared" si="4"/>
        <v xml:space="preserve"> </v>
      </c>
    </row>
    <row r="302" spans="1:13" x14ac:dyDescent="0.25">
      <c r="A302" s="1" t="s">
        <v>12</v>
      </c>
      <c r="B302" s="1" t="s">
        <v>21</v>
      </c>
      <c r="C302" s="1" t="s">
        <v>32</v>
      </c>
      <c r="D302" s="1" t="s">
        <v>15335</v>
      </c>
      <c r="E302" s="16">
        <v>26.99</v>
      </c>
      <c r="F302" s="73"/>
      <c r="G302" s="73">
        <v>151</v>
      </c>
      <c r="H302" s="16">
        <v>362884.33</v>
      </c>
      <c r="I302" s="16">
        <v>2403.2074834437085</v>
      </c>
      <c r="J302" s="12">
        <v>0.42856783982748464</v>
      </c>
      <c r="K302" s="23" t="e">
        <v>#DIV/0!</v>
      </c>
      <c r="L302"/>
      <c r="M302" s="12" t="str">
        <f t="shared" si="4"/>
        <v xml:space="preserve"> </v>
      </c>
    </row>
    <row r="303" spans="1:13" x14ac:dyDescent="0.25">
      <c r="A303" s="1" t="s">
        <v>12</v>
      </c>
      <c r="B303" s="1" t="s">
        <v>21</v>
      </c>
      <c r="C303" s="1" t="s">
        <v>32</v>
      </c>
      <c r="D303" s="1" t="s">
        <v>5667</v>
      </c>
      <c r="E303" s="16">
        <v>29.99</v>
      </c>
      <c r="F303" s="73"/>
      <c r="G303" s="73">
        <v>136</v>
      </c>
      <c r="H303" s="16">
        <v>318541.61</v>
      </c>
      <c r="I303" s="16">
        <v>2342.2177205882354</v>
      </c>
      <c r="J303" s="12">
        <v>0.47033660692457252</v>
      </c>
      <c r="K303" s="23">
        <v>0.13917595730761723</v>
      </c>
      <c r="L303"/>
      <c r="M303" s="12" t="str">
        <f t="shared" si="4"/>
        <v xml:space="preserve"> </v>
      </c>
    </row>
    <row r="304" spans="1:13" x14ac:dyDescent="0.25">
      <c r="A304" s="1" t="s">
        <v>12</v>
      </c>
      <c r="B304" s="1" t="s">
        <v>21</v>
      </c>
      <c r="C304" s="1" t="s">
        <v>32</v>
      </c>
      <c r="D304" s="1" t="s">
        <v>5465</v>
      </c>
      <c r="E304" s="16">
        <v>26.99</v>
      </c>
      <c r="F304" s="73"/>
      <c r="G304" s="73">
        <v>158</v>
      </c>
      <c r="H304" s="16">
        <v>348519.56</v>
      </c>
      <c r="I304" s="16">
        <v>2205.8200000000002</v>
      </c>
      <c r="J304" s="12">
        <v>0.50967299355858686</v>
      </c>
      <c r="K304" s="23">
        <v>-9.520234670310368E-2</v>
      </c>
      <c r="L304"/>
      <c r="M304" s="12" t="str">
        <f t="shared" si="4"/>
        <v xml:space="preserve"> </v>
      </c>
    </row>
    <row r="305" spans="1:13" x14ac:dyDescent="0.25">
      <c r="A305" s="1" t="s">
        <v>12</v>
      </c>
      <c r="B305" s="1" t="s">
        <v>21</v>
      </c>
      <c r="C305" s="1" t="s">
        <v>32</v>
      </c>
      <c r="D305" s="1" t="s">
        <v>5370</v>
      </c>
      <c r="E305" s="16">
        <v>22.99</v>
      </c>
      <c r="F305" s="73"/>
      <c r="G305" s="73">
        <v>158</v>
      </c>
      <c r="H305" s="16">
        <v>348268.61</v>
      </c>
      <c r="I305" s="16">
        <v>2204.2317088607592</v>
      </c>
      <c r="J305" s="12">
        <v>0.54898105619774185</v>
      </c>
      <c r="K305" s="23">
        <v>-2.3781814883379826E-2</v>
      </c>
      <c r="L305"/>
      <c r="M305" s="12" t="str">
        <f t="shared" si="4"/>
        <v xml:space="preserve"> </v>
      </c>
    </row>
    <row r="306" spans="1:13" x14ac:dyDescent="0.25">
      <c r="A306" s="1" t="s">
        <v>12</v>
      </c>
      <c r="B306" s="1" t="s">
        <v>21</v>
      </c>
      <c r="C306" s="1" t="s">
        <v>32</v>
      </c>
      <c r="D306" s="1" t="s">
        <v>5523</v>
      </c>
      <c r="E306" s="16">
        <v>22.99</v>
      </c>
      <c r="F306" s="73"/>
      <c r="G306" s="73">
        <v>143</v>
      </c>
      <c r="H306" s="16">
        <v>281237.3</v>
      </c>
      <c r="I306" s="16">
        <v>1966.6944055944055</v>
      </c>
      <c r="J306" s="12">
        <v>0.5840531162613074</v>
      </c>
      <c r="K306" s="23">
        <v>6.5487617754958594E-2</v>
      </c>
      <c r="L306"/>
      <c r="M306" s="12" t="str">
        <f t="shared" si="4"/>
        <v xml:space="preserve"> </v>
      </c>
    </row>
    <row r="307" spans="1:13" x14ac:dyDescent="0.25">
      <c r="A307" s="1" t="s">
        <v>12</v>
      </c>
      <c r="B307" s="1" t="s">
        <v>21</v>
      </c>
      <c r="C307" s="1" t="s">
        <v>32</v>
      </c>
      <c r="D307" s="1" t="s">
        <v>5497</v>
      </c>
      <c r="E307" s="16">
        <v>26.99</v>
      </c>
      <c r="F307" s="73"/>
      <c r="G307" s="73">
        <v>130</v>
      </c>
      <c r="H307" s="16">
        <v>213494.51</v>
      </c>
      <c r="I307" s="16">
        <v>1642.2654615384615</v>
      </c>
      <c r="J307" s="12">
        <v>0.61333963517525547</v>
      </c>
      <c r="K307" s="23">
        <v>2.1539682191072052E-2</v>
      </c>
      <c r="L307"/>
      <c r="M307" s="12" t="str">
        <f t="shared" si="4"/>
        <v xml:space="preserve"> </v>
      </c>
    </row>
    <row r="308" spans="1:13" x14ac:dyDescent="0.25">
      <c r="A308" s="1" t="s">
        <v>12</v>
      </c>
      <c r="B308" s="1" t="s">
        <v>21</v>
      </c>
      <c r="C308" s="1" t="s">
        <v>32</v>
      </c>
      <c r="D308" s="1" t="s">
        <v>5442</v>
      </c>
      <c r="E308" s="16">
        <v>26.99</v>
      </c>
      <c r="F308" s="73"/>
      <c r="G308" s="73">
        <v>157</v>
      </c>
      <c r="H308" s="16">
        <v>249629.12</v>
      </c>
      <c r="I308" s="16">
        <v>1589.9943949044587</v>
      </c>
      <c r="J308" s="12">
        <v>0.64169400419171085</v>
      </c>
      <c r="K308" s="23">
        <v>-6.4391268805425117E-2</v>
      </c>
      <c r="L308"/>
      <c r="M308" s="12" t="str">
        <f t="shared" si="4"/>
        <v xml:space="preserve"> </v>
      </c>
    </row>
    <row r="309" spans="1:13" x14ac:dyDescent="0.25">
      <c r="A309" s="1" t="s">
        <v>12</v>
      </c>
      <c r="B309" s="1" t="s">
        <v>21</v>
      </c>
      <c r="C309" s="1" t="s">
        <v>32</v>
      </c>
      <c r="D309" s="1" t="s">
        <v>14246</v>
      </c>
      <c r="E309" s="16">
        <v>22.99</v>
      </c>
      <c r="F309" s="73"/>
      <c r="G309" s="73">
        <v>64</v>
      </c>
      <c r="H309" s="16">
        <v>85269.91</v>
      </c>
      <c r="I309" s="16">
        <v>1332.3423437500001</v>
      </c>
      <c r="J309" s="12">
        <v>0.66545366434649178</v>
      </c>
      <c r="K309" s="23">
        <v>1.9273875295974743</v>
      </c>
      <c r="L309"/>
      <c r="M309" s="12" t="str">
        <f t="shared" si="4"/>
        <v xml:space="preserve"> </v>
      </c>
    </row>
    <row r="310" spans="1:13" x14ac:dyDescent="0.25">
      <c r="A310" s="1" t="s">
        <v>12</v>
      </c>
      <c r="B310" s="1" t="s">
        <v>21</v>
      </c>
      <c r="C310" s="1" t="s">
        <v>32</v>
      </c>
      <c r="D310" s="1" t="s">
        <v>5375</v>
      </c>
      <c r="E310" s="16">
        <v>21.99</v>
      </c>
      <c r="F310" s="73"/>
      <c r="G310" s="73">
        <v>157</v>
      </c>
      <c r="H310" s="16">
        <v>203121.57</v>
      </c>
      <c r="I310" s="16">
        <v>1293.7679617834394</v>
      </c>
      <c r="J310" s="12">
        <v>0.68852542757259994</v>
      </c>
      <c r="K310" s="23">
        <v>-0.15945550418520638</v>
      </c>
      <c r="L310"/>
      <c r="M310" s="12" t="str">
        <f t="shared" si="4"/>
        <v xml:space="preserve"> </v>
      </c>
    </row>
    <row r="311" spans="1:13" x14ac:dyDescent="0.25">
      <c r="A311" s="1" t="s">
        <v>12</v>
      </c>
      <c r="B311" s="1" t="s">
        <v>21</v>
      </c>
      <c r="C311" s="1" t="s">
        <v>32</v>
      </c>
      <c r="D311" s="1" t="s">
        <v>5889</v>
      </c>
      <c r="E311" s="16">
        <v>29.99</v>
      </c>
      <c r="F311" s="73"/>
      <c r="G311" s="73">
        <v>146</v>
      </c>
      <c r="H311" s="16">
        <v>176021.39</v>
      </c>
      <c r="I311" s="16">
        <v>1205.6259589041097</v>
      </c>
      <c r="J311" s="12">
        <v>0.7100253545183417</v>
      </c>
      <c r="K311" s="23">
        <v>-0.13206818057987058</v>
      </c>
      <c r="L311"/>
      <c r="M311" s="12" t="str">
        <f t="shared" si="4"/>
        <v xml:space="preserve"> </v>
      </c>
    </row>
    <row r="312" spans="1:13" x14ac:dyDescent="0.25">
      <c r="A312" s="1" t="s">
        <v>12</v>
      </c>
      <c r="B312" s="1" t="s">
        <v>21</v>
      </c>
      <c r="C312" s="1" t="s">
        <v>32</v>
      </c>
      <c r="D312" s="1" t="s">
        <v>14285</v>
      </c>
      <c r="E312" s="16">
        <v>29.99</v>
      </c>
      <c r="F312" s="73"/>
      <c r="G312" s="73">
        <v>54</v>
      </c>
      <c r="H312" s="16">
        <v>64571.17</v>
      </c>
      <c r="I312" s="16">
        <v>1195.7624074074074</v>
      </c>
      <c r="J312" s="12">
        <v>0.73134938475661926</v>
      </c>
      <c r="K312" s="23">
        <v>2.0082829943078</v>
      </c>
      <c r="L312"/>
      <c r="M312" s="12" t="str">
        <f t="shared" si="4"/>
        <v xml:space="preserve"> </v>
      </c>
    </row>
    <row r="313" spans="1:13" x14ac:dyDescent="0.25">
      <c r="A313" s="1" t="s">
        <v>12</v>
      </c>
      <c r="B313" s="1" t="s">
        <v>21</v>
      </c>
      <c r="C313" s="1" t="s">
        <v>32</v>
      </c>
      <c r="D313" s="1" t="s">
        <v>5395</v>
      </c>
      <c r="E313" s="16">
        <v>21.99</v>
      </c>
      <c r="F313" s="73"/>
      <c r="G313" s="73">
        <v>157</v>
      </c>
      <c r="H313" s="16">
        <v>186979.94</v>
      </c>
      <c r="I313" s="16">
        <v>1190.9550318471338</v>
      </c>
      <c r="J313" s="12">
        <v>0.75258768506963825</v>
      </c>
      <c r="K313" s="23">
        <v>-9.8040710127470176E-2</v>
      </c>
      <c r="L313"/>
      <c r="M313" s="12" t="str">
        <f t="shared" si="4"/>
        <v xml:space="preserve"> </v>
      </c>
    </row>
    <row r="314" spans="1:13" x14ac:dyDescent="0.25">
      <c r="A314" s="1" t="s">
        <v>12</v>
      </c>
      <c r="B314" s="1" t="s">
        <v>21</v>
      </c>
      <c r="C314" s="1" t="s">
        <v>32</v>
      </c>
      <c r="D314" s="1" t="s">
        <v>11447</v>
      </c>
      <c r="E314" s="16">
        <v>21.99</v>
      </c>
      <c r="F314" s="73"/>
      <c r="G314" s="73">
        <v>151</v>
      </c>
      <c r="H314" s="16">
        <v>176925.94</v>
      </c>
      <c r="I314" s="16">
        <v>1171.6949668874172</v>
      </c>
      <c r="J314" s="12">
        <v>0.77348252065668155</v>
      </c>
      <c r="K314" s="23">
        <v>-4.4572759292692221E-2</v>
      </c>
      <c r="L314"/>
      <c r="M314" s="12" t="str">
        <f t="shared" si="4"/>
        <v xml:space="preserve"> </v>
      </c>
    </row>
    <row r="315" spans="1:13" x14ac:dyDescent="0.25">
      <c r="A315" s="1" t="s">
        <v>12</v>
      </c>
      <c r="B315" s="1" t="s">
        <v>21</v>
      </c>
      <c r="C315" s="1" t="s">
        <v>32</v>
      </c>
      <c r="D315" s="1" t="s">
        <v>13005</v>
      </c>
      <c r="E315" s="16">
        <v>28.99</v>
      </c>
      <c r="F315" s="73"/>
      <c r="G315" s="73">
        <v>158</v>
      </c>
      <c r="H315" s="16">
        <v>176379.22</v>
      </c>
      <c r="I315" s="16">
        <v>1116.3241772151898</v>
      </c>
      <c r="J315" s="12">
        <v>0.79338992898729532</v>
      </c>
      <c r="K315" s="23">
        <v>-0.16049547835001177</v>
      </c>
      <c r="L315"/>
      <c r="M315" s="12" t="str">
        <f t="shared" si="4"/>
        <v xml:space="preserve"> </v>
      </c>
    </row>
    <row r="316" spans="1:13" x14ac:dyDescent="0.25">
      <c r="A316" s="1" t="s">
        <v>12</v>
      </c>
      <c r="B316" s="1" t="s">
        <v>21</v>
      </c>
      <c r="C316" s="1" t="s">
        <v>32</v>
      </c>
      <c r="D316" s="1" t="s">
        <v>5756</v>
      </c>
      <c r="E316" s="16">
        <v>26.99</v>
      </c>
      <c r="F316" s="73"/>
      <c r="G316" s="73">
        <v>154</v>
      </c>
      <c r="H316" s="16">
        <v>130074.97</v>
      </c>
      <c r="I316" s="16">
        <v>844.64266233766239</v>
      </c>
      <c r="J316" s="12">
        <v>0.80845244103873082</v>
      </c>
      <c r="K316" s="23">
        <v>-0.15004906291049791</v>
      </c>
      <c r="L316"/>
      <c r="M316" s="12" t="str">
        <f t="shared" si="4"/>
        <v xml:space="preserve"> </v>
      </c>
    </row>
    <row r="317" spans="1:13" x14ac:dyDescent="0.25">
      <c r="A317" s="1" t="s">
        <v>12</v>
      </c>
      <c r="B317" s="1" t="s">
        <v>21</v>
      </c>
      <c r="C317" s="1" t="s">
        <v>32</v>
      </c>
      <c r="D317" s="1" t="s">
        <v>14248</v>
      </c>
      <c r="E317" s="16">
        <v>24.99</v>
      </c>
      <c r="F317" s="73"/>
      <c r="G317" s="73">
        <v>65</v>
      </c>
      <c r="H317" s="16">
        <v>53628.54</v>
      </c>
      <c r="I317" s="16">
        <v>825.05446153846151</v>
      </c>
      <c r="J317" s="12">
        <v>0.82316563671797727</v>
      </c>
      <c r="K317" s="23">
        <v>1.095703125</v>
      </c>
      <c r="L317"/>
      <c r="M317" s="12" t="str">
        <f t="shared" si="4"/>
        <v xml:space="preserve"> </v>
      </c>
    </row>
    <row r="318" spans="1:13" x14ac:dyDescent="0.25">
      <c r="A318" s="1" t="s">
        <v>12</v>
      </c>
      <c r="B318" s="1" t="s">
        <v>21</v>
      </c>
      <c r="C318" s="1" t="s">
        <v>32</v>
      </c>
      <c r="D318" s="1" t="s">
        <v>6374</v>
      </c>
      <c r="E318" s="16">
        <v>26.99</v>
      </c>
      <c r="F318" s="73"/>
      <c r="G318" s="73">
        <v>146</v>
      </c>
      <c r="H318" s="16">
        <v>117633.61</v>
      </c>
      <c r="I318" s="16">
        <v>805.70965753424662</v>
      </c>
      <c r="J318" s="12">
        <v>0.83753385651992229</v>
      </c>
      <c r="K318" s="23">
        <v>-0.14554583948144217</v>
      </c>
      <c r="L318"/>
      <c r="M318" s="12" t="str">
        <f t="shared" si="4"/>
        <v xml:space="preserve"> </v>
      </c>
    </row>
    <row r="319" spans="1:13" x14ac:dyDescent="0.25">
      <c r="A319" s="1" t="s">
        <v>12</v>
      </c>
      <c r="B319" s="1" t="s">
        <v>21</v>
      </c>
      <c r="C319" s="1" t="s">
        <v>32</v>
      </c>
      <c r="D319" s="1" t="s">
        <v>13443</v>
      </c>
      <c r="E319" s="16">
        <v>21.99</v>
      </c>
      <c r="F319" s="73"/>
      <c r="G319" s="73">
        <v>83</v>
      </c>
      <c r="H319" s="16">
        <v>55346.87</v>
      </c>
      <c r="I319" s="16">
        <v>666.82975903614465</v>
      </c>
      <c r="J319" s="12">
        <v>0.84942543118173175</v>
      </c>
      <c r="K319" s="23">
        <v>0.35731839536518839</v>
      </c>
      <c r="L319"/>
      <c r="M319" s="12" t="str">
        <f t="shared" si="4"/>
        <v xml:space="preserve"> </v>
      </c>
    </row>
    <row r="320" spans="1:13" x14ac:dyDescent="0.25">
      <c r="A320" s="1" t="s">
        <v>12</v>
      </c>
      <c r="B320" s="1" t="s">
        <v>21</v>
      </c>
      <c r="C320" s="1" t="s">
        <v>32</v>
      </c>
      <c r="D320" s="1" t="s">
        <v>9514</v>
      </c>
      <c r="E320" s="16">
        <v>24.99</v>
      </c>
      <c r="F320" s="73"/>
      <c r="G320" s="73">
        <v>138</v>
      </c>
      <c r="H320" s="16">
        <v>91695.03</v>
      </c>
      <c r="I320" s="16">
        <v>664.45673913043481</v>
      </c>
      <c r="J320" s="12">
        <v>0.86127468778109673</v>
      </c>
      <c r="K320" s="23">
        <v>-0.14970823767805286</v>
      </c>
      <c r="L320"/>
      <c r="M320" s="12" t="str">
        <f t="shared" si="4"/>
        <v xml:space="preserve"> </v>
      </c>
    </row>
    <row r="321" spans="1:13" x14ac:dyDescent="0.25">
      <c r="A321" s="1" t="s">
        <v>12</v>
      </c>
      <c r="B321" s="1" t="s">
        <v>21</v>
      </c>
      <c r="C321" s="1" t="s">
        <v>32</v>
      </c>
      <c r="D321" s="1" t="s">
        <v>5951</v>
      </c>
      <c r="E321" s="16">
        <v>23.99</v>
      </c>
      <c r="F321" s="73"/>
      <c r="G321" s="73">
        <v>115</v>
      </c>
      <c r="H321" s="16">
        <v>75819.23</v>
      </c>
      <c r="I321" s="16">
        <v>659.29765217391298</v>
      </c>
      <c r="J321" s="12">
        <v>0.87303194238610105</v>
      </c>
      <c r="K321" s="23">
        <v>-2.9551742299980699E-2</v>
      </c>
      <c r="L321"/>
      <c r="M321" s="12" t="str">
        <f t="shared" si="4"/>
        <v xml:space="preserve"> </v>
      </c>
    </row>
    <row r="322" spans="1:13" x14ac:dyDescent="0.25">
      <c r="A322" s="1" t="s">
        <v>12</v>
      </c>
      <c r="B322" s="1" t="s">
        <v>21</v>
      </c>
      <c r="C322" s="1" t="s">
        <v>32</v>
      </c>
      <c r="D322" s="1" t="s">
        <v>5548</v>
      </c>
      <c r="E322" s="16">
        <v>25.99</v>
      </c>
      <c r="F322" s="73"/>
      <c r="G322" s="73">
        <v>157</v>
      </c>
      <c r="H322" s="16">
        <v>95799.14</v>
      </c>
      <c r="I322" s="16">
        <v>610.1856050955414</v>
      </c>
      <c r="J322" s="12">
        <v>0.88391338188730617</v>
      </c>
      <c r="K322" s="23">
        <v>4.0654997176736263E-2</v>
      </c>
      <c r="L322"/>
      <c r="M322" s="12" t="str">
        <f t="shared" si="4"/>
        <v xml:space="preserve"> </v>
      </c>
    </row>
    <row r="323" spans="1:13" x14ac:dyDescent="0.25">
      <c r="A323" s="1" t="s">
        <v>12</v>
      </c>
      <c r="B323" s="1" t="s">
        <v>21</v>
      </c>
      <c r="C323" s="1" t="s">
        <v>32</v>
      </c>
      <c r="D323" s="1" t="s">
        <v>11522</v>
      </c>
      <c r="E323" s="16">
        <v>29.99</v>
      </c>
      <c r="F323" s="73"/>
      <c r="G323" s="73">
        <v>4</v>
      </c>
      <c r="H323" s="16">
        <v>2399.1999999999998</v>
      </c>
      <c r="I323" s="16">
        <v>599.79999999999995</v>
      </c>
      <c r="J323" s="12">
        <v>0.89460961489955637</v>
      </c>
      <c r="K323" s="23">
        <v>-0.66387873183989687</v>
      </c>
      <c r="L323"/>
      <c r="M323" s="12" t="str">
        <f t="shared" si="4"/>
        <v xml:space="preserve"> </v>
      </c>
    </row>
    <row r="324" spans="1:13" x14ac:dyDescent="0.25">
      <c r="A324" s="1" t="s">
        <v>12</v>
      </c>
      <c r="B324" s="1" t="s">
        <v>21</v>
      </c>
      <c r="C324" s="1" t="s">
        <v>32</v>
      </c>
      <c r="D324" s="1" t="s">
        <v>14890</v>
      </c>
      <c r="E324" s="16">
        <v>24.99</v>
      </c>
      <c r="F324" s="73"/>
      <c r="G324" s="73">
        <v>63</v>
      </c>
      <c r="H324" s="16">
        <v>37004.6</v>
      </c>
      <c r="I324" s="16">
        <v>587.37460317460318</v>
      </c>
      <c r="J324" s="12">
        <v>0.90508426581825197</v>
      </c>
      <c r="K324" s="23">
        <v>13.807763105242095</v>
      </c>
      <c r="L324"/>
      <c r="M324" s="12" t="str">
        <f t="shared" si="4"/>
        <v xml:space="preserve"> </v>
      </c>
    </row>
    <row r="325" spans="1:13" x14ac:dyDescent="0.25">
      <c r="A325" s="1" t="s">
        <v>12</v>
      </c>
      <c r="B325" s="1" t="s">
        <v>21</v>
      </c>
      <c r="C325" s="1" t="s">
        <v>32</v>
      </c>
      <c r="D325" s="1" t="s">
        <v>10418</v>
      </c>
      <c r="E325" s="16">
        <v>26.99</v>
      </c>
      <c r="F325" s="73"/>
      <c r="G325" s="73">
        <v>147</v>
      </c>
      <c r="H325" s="16">
        <v>85274.43</v>
      </c>
      <c r="I325" s="16">
        <v>580.09816326530608</v>
      </c>
      <c r="J325" s="12">
        <v>0.91542915598874885</v>
      </c>
      <c r="K325" s="23">
        <v>-1.6825284275152508E-2</v>
      </c>
      <c r="L325"/>
      <c r="M325" s="12" t="str">
        <f t="shared" si="4"/>
        <v xml:space="preserve"> </v>
      </c>
    </row>
    <row r="326" spans="1:13" x14ac:dyDescent="0.25">
      <c r="A326" s="1" t="s">
        <v>12</v>
      </c>
      <c r="B326" s="1" t="s">
        <v>21</v>
      </c>
      <c r="C326" s="1" t="s">
        <v>32</v>
      </c>
      <c r="D326" s="1" t="s">
        <v>8908</v>
      </c>
      <c r="E326" s="16">
        <v>24.99</v>
      </c>
      <c r="F326" s="73"/>
      <c r="G326" s="73">
        <v>103</v>
      </c>
      <c r="H326" s="16">
        <v>58179.519999999997</v>
      </c>
      <c r="I326" s="16">
        <v>564.84970873786403</v>
      </c>
      <c r="J326" s="12">
        <v>0.92550212047951552</v>
      </c>
      <c r="K326" s="23">
        <v>-0.10328436754978532</v>
      </c>
      <c r="L326"/>
      <c r="M326" s="12" t="str">
        <f t="shared" si="4"/>
        <v xml:space="preserve"> </v>
      </c>
    </row>
    <row r="327" spans="1:13" x14ac:dyDescent="0.25">
      <c r="A327" s="1" t="s">
        <v>12</v>
      </c>
      <c r="B327" s="1" t="s">
        <v>21</v>
      </c>
      <c r="C327" s="1" t="s">
        <v>32</v>
      </c>
      <c r="D327" s="1" t="s">
        <v>8469</v>
      </c>
      <c r="E327" s="16">
        <v>21.99</v>
      </c>
      <c r="F327" s="73"/>
      <c r="G327" s="73">
        <v>139</v>
      </c>
      <c r="H327" s="16">
        <v>73915.83</v>
      </c>
      <c r="I327" s="16">
        <v>531.7685611510791</v>
      </c>
      <c r="J327" s="12">
        <v>0.93498514888675299</v>
      </c>
      <c r="K327" s="23">
        <v>-0.12257880943893518</v>
      </c>
      <c r="L327"/>
      <c r="M327" s="12" t="str">
        <f t="shared" si="4"/>
        <v xml:space="preserve"> </v>
      </c>
    </row>
    <row r="328" spans="1:13" x14ac:dyDescent="0.25">
      <c r="A328" s="1" t="s">
        <v>12</v>
      </c>
      <c r="B328" s="1" t="s">
        <v>21</v>
      </c>
      <c r="C328" s="1" t="s">
        <v>32</v>
      </c>
      <c r="D328" s="1" t="s">
        <v>12987</v>
      </c>
      <c r="E328" s="16">
        <v>26.99</v>
      </c>
      <c r="F328" s="73"/>
      <c r="G328" s="73">
        <v>52</v>
      </c>
      <c r="H328" s="16">
        <v>27452.81</v>
      </c>
      <c r="I328" s="16">
        <v>527.9386538461539</v>
      </c>
      <c r="J328" s="12">
        <v>0.94439987855949747</v>
      </c>
      <c r="K328" s="23">
        <v>-0.64114691562377901</v>
      </c>
      <c r="L328"/>
      <c r="M328" s="12" t="str">
        <f t="shared" ref="M328:M391" si="5">IF(J328&gt;$M$3,"X"," ")</f>
        <v xml:space="preserve"> </v>
      </c>
    </row>
    <row r="329" spans="1:13" x14ac:dyDescent="0.25">
      <c r="A329" s="1" t="s">
        <v>12</v>
      </c>
      <c r="B329" s="1" t="s">
        <v>21</v>
      </c>
      <c r="C329" s="1" t="s">
        <v>32</v>
      </c>
      <c r="D329" s="1" t="s">
        <v>6358</v>
      </c>
      <c r="E329" s="16">
        <v>21.99</v>
      </c>
      <c r="F329" s="73"/>
      <c r="G329" s="73">
        <v>137</v>
      </c>
      <c r="H329" s="16">
        <v>62738.28</v>
      </c>
      <c r="I329" s="16">
        <v>457.94364963503648</v>
      </c>
      <c r="J329" s="12">
        <v>0.95256638736739452</v>
      </c>
      <c r="K329" s="23">
        <v>-1.6161642456062886E-2</v>
      </c>
      <c r="L329"/>
      <c r="M329" s="12" t="str">
        <f t="shared" si="5"/>
        <v xml:space="preserve"> </v>
      </c>
    </row>
    <row r="330" spans="1:13" x14ac:dyDescent="0.25">
      <c r="A330" s="1" t="s">
        <v>12</v>
      </c>
      <c r="B330" s="1" t="s">
        <v>21</v>
      </c>
      <c r="C330" s="1" t="s">
        <v>32</v>
      </c>
      <c r="D330" s="1" t="s">
        <v>5832</v>
      </c>
      <c r="E330" s="16">
        <v>25.99</v>
      </c>
      <c r="F330" s="73"/>
      <c r="G330" s="73">
        <v>102</v>
      </c>
      <c r="H330" s="16">
        <v>46028.29</v>
      </c>
      <c r="I330" s="16">
        <v>451.25774509803921</v>
      </c>
      <c r="J330" s="12">
        <v>0.96061366644400548</v>
      </c>
      <c r="K330" s="23">
        <v>-0.21113585746102448</v>
      </c>
      <c r="L330"/>
      <c r="M330" s="12" t="str">
        <f t="shared" si="5"/>
        <v xml:space="preserve"> </v>
      </c>
    </row>
    <row r="331" spans="1:13" x14ac:dyDescent="0.25">
      <c r="A331" s="1" t="s">
        <v>12</v>
      </c>
      <c r="B331" s="1" t="s">
        <v>21</v>
      </c>
      <c r="C331" s="1" t="s">
        <v>32</v>
      </c>
      <c r="D331" s="1" t="s">
        <v>6540</v>
      </c>
      <c r="E331" s="16">
        <v>21.99</v>
      </c>
      <c r="F331" s="73"/>
      <c r="G331" s="73">
        <v>116</v>
      </c>
      <c r="H331" s="16">
        <v>45609.69</v>
      </c>
      <c r="I331" s="16">
        <v>393.18698275862073</v>
      </c>
      <c r="J331" s="12">
        <v>0.96762536965335832</v>
      </c>
      <c r="K331" s="23">
        <v>-0.21542717021183266</v>
      </c>
      <c r="L331"/>
      <c r="M331" s="12" t="str">
        <f t="shared" si="5"/>
        <v xml:space="preserve"> </v>
      </c>
    </row>
    <row r="332" spans="1:13" x14ac:dyDescent="0.25">
      <c r="A332" s="1" t="s">
        <v>12</v>
      </c>
      <c r="B332" s="1" t="s">
        <v>21</v>
      </c>
      <c r="C332" s="1" t="s">
        <v>32</v>
      </c>
      <c r="D332" s="1" t="s">
        <v>11593</v>
      </c>
      <c r="E332" s="16">
        <v>29.99</v>
      </c>
      <c r="F332" s="73"/>
      <c r="G332" s="73">
        <v>47</v>
      </c>
      <c r="H332" s="16">
        <v>17484.169999999998</v>
      </c>
      <c r="I332" s="16">
        <v>372.00361702127657</v>
      </c>
      <c r="J332" s="12">
        <v>0.97425930991521137</v>
      </c>
      <c r="K332" s="23">
        <v>-0.63603103656661786</v>
      </c>
      <c r="L332"/>
      <c r="M332" s="12" t="str">
        <f t="shared" si="5"/>
        <v xml:space="preserve"> </v>
      </c>
    </row>
    <row r="333" spans="1:13" x14ac:dyDescent="0.25">
      <c r="A333" s="1" t="s">
        <v>12</v>
      </c>
      <c r="B333" s="1" t="s">
        <v>21</v>
      </c>
      <c r="C333" s="1" t="s">
        <v>32</v>
      </c>
      <c r="D333" s="1" t="s">
        <v>8913</v>
      </c>
      <c r="E333" s="16">
        <v>22.99</v>
      </c>
      <c r="F333" s="73"/>
      <c r="G333" s="73">
        <v>71</v>
      </c>
      <c r="H333" s="16">
        <v>24223.24</v>
      </c>
      <c r="I333" s="16">
        <v>341.17239436619718</v>
      </c>
      <c r="J333" s="12">
        <v>0.98034343700338777</v>
      </c>
      <c r="K333" s="23">
        <v>-0.17139669054540252</v>
      </c>
      <c r="L333"/>
      <c r="M333" s="12" t="str">
        <f t="shared" si="5"/>
        <v>X</v>
      </c>
    </row>
    <row r="334" spans="1:13" x14ac:dyDescent="0.25">
      <c r="A334" s="1" t="s">
        <v>12</v>
      </c>
      <c r="B334" s="1" t="s">
        <v>21</v>
      </c>
      <c r="C334" s="1" t="s">
        <v>32</v>
      </c>
      <c r="D334" s="1" t="s">
        <v>12628</v>
      </c>
      <c r="E334" s="16">
        <v>24.99</v>
      </c>
      <c r="F334" s="73"/>
      <c r="G334" s="73">
        <v>67</v>
      </c>
      <c r="H334" s="16">
        <v>20816.669999999998</v>
      </c>
      <c r="I334" s="16">
        <v>310.6965671641791</v>
      </c>
      <c r="J334" s="12">
        <v>0.98588408868477206</v>
      </c>
      <c r="K334" s="23">
        <v>-0.38827791788447841</v>
      </c>
      <c r="L334"/>
      <c r="M334" s="12" t="str">
        <f t="shared" si="5"/>
        <v>X</v>
      </c>
    </row>
    <row r="335" spans="1:13" x14ac:dyDescent="0.25">
      <c r="A335" s="1" t="s">
        <v>12</v>
      </c>
      <c r="B335" s="1" t="s">
        <v>21</v>
      </c>
      <c r="C335" s="1" t="s">
        <v>32</v>
      </c>
      <c r="D335" s="1" t="s">
        <v>6291</v>
      </c>
      <c r="E335" s="16">
        <v>24.99</v>
      </c>
      <c r="F335" s="73"/>
      <c r="G335" s="73">
        <v>70</v>
      </c>
      <c r="H335" s="16">
        <v>15768.69</v>
      </c>
      <c r="I335" s="16">
        <v>225.267</v>
      </c>
      <c r="J335" s="12">
        <v>0.98990127495014479</v>
      </c>
      <c r="K335" s="23">
        <v>2.9363784665579207E-2</v>
      </c>
      <c r="L335"/>
      <c r="M335" s="12" t="str">
        <f t="shared" si="5"/>
        <v>X</v>
      </c>
    </row>
    <row r="336" spans="1:13" x14ac:dyDescent="0.25">
      <c r="A336" s="1" t="s">
        <v>12</v>
      </c>
      <c r="B336" s="1" t="s">
        <v>21</v>
      </c>
      <c r="C336" s="1" t="s">
        <v>32</v>
      </c>
      <c r="D336" s="1" t="s">
        <v>10217</v>
      </c>
      <c r="E336" s="16">
        <v>23.99</v>
      </c>
      <c r="F336" s="73"/>
      <c r="G336" s="73">
        <v>134</v>
      </c>
      <c r="H336" s="16">
        <v>29171.84</v>
      </c>
      <c r="I336" s="16">
        <v>217.70029850746269</v>
      </c>
      <c r="J336" s="12">
        <v>0.99378352423269278</v>
      </c>
      <c r="K336" s="23">
        <v>-0.15496872828353025</v>
      </c>
      <c r="L336"/>
      <c r="M336" s="12" t="str">
        <f t="shared" si="5"/>
        <v>X</v>
      </c>
    </row>
    <row r="337" spans="1:13" x14ac:dyDescent="0.25">
      <c r="A337" s="1" t="s">
        <v>12</v>
      </c>
      <c r="B337" s="1" t="s">
        <v>21</v>
      </c>
      <c r="C337" s="1" t="s">
        <v>32</v>
      </c>
      <c r="D337" s="1" t="s">
        <v>15538</v>
      </c>
      <c r="E337" s="16">
        <v>29.99</v>
      </c>
      <c r="F337" s="73"/>
      <c r="G337" s="73">
        <v>23</v>
      </c>
      <c r="H337" s="16">
        <v>4394.47</v>
      </c>
      <c r="I337" s="16">
        <v>191.06391304347827</v>
      </c>
      <c r="J337" s="12">
        <v>0.99719076687048103</v>
      </c>
      <c r="K337" s="23" t="e">
        <v>#DIV/0!</v>
      </c>
      <c r="L337"/>
      <c r="M337" s="12" t="str">
        <f t="shared" si="5"/>
        <v>X</v>
      </c>
    </row>
    <row r="338" spans="1:13" x14ac:dyDescent="0.25">
      <c r="A338" s="1" t="s">
        <v>12</v>
      </c>
      <c r="B338" s="1" t="s">
        <v>21</v>
      </c>
      <c r="C338" s="1" t="s">
        <v>32</v>
      </c>
      <c r="D338" s="1" t="s">
        <v>14909</v>
      </c>
      <c r="E338" s="16">
        <v>25.99</v>
      </c>
      <c r="F338" s="73"/>
      <c r="G338" s="73">
        <v>54</v>
      </c>
      <c r="H338" s="16">
        <v>4964.09</v>
      </c>
      <c r="I338" s="16">
        <v>91.927592592592589</v>
      </c>
      <c r="J338" s="12">
        <v>0.99883011156975665</v>
      </c>
      <c r="K338" s="23" t="e">
        <v>#DIV/0!</v>
      </c>
      <c r="L338"/>
      <c r="M338" s="12" t="str">
        <f t="shared" si="5"/>
        <v>X</v>
      </c>
    </row>
    <row r="339" spans="1:13" x14ac:dyDescent="0.25">
      <c r="A339" s="1" t="s">
        <v>12</v>
      </c>
      <c r="B339" s="1" t="s">
        <v>21</v>
      </c>
      <c r="C339" s="1" t="s">
        <v>32</v>
      </c>
      <c r="D339" s="1" t="s">
        <v>15653</v>
      </c>
      <c r="E339" s="16">
        <v>22.99</v>
      </c>
      <c r="F339" s="73"/>
      <c r="G339" s="73">
        <v>49</v>
      </c>
      <c r="H339" s="16">
        <v>3214.52</v>
      </c>
      <c r="I339" s="16">
        <v>65.602448979591841</v>
      </c>
      <c r="J339" s="12">
        <v>1</v>
      </c>
      <c r="K339" s="23" t="e">
        <v>#DIV/0!</v>
      </c>
      <c r="L339"/>
      <c r="M339" s="12" t="str">
        <f t="shared" si="5"/>
        <v>X</v>
      </c>
    </row>
    <row r="340" spans="1:13" x14ac:dyDescent="0.25">
      <c r="A340" s="1" t="s">
        <v>12</v>
      </c>
      <c r="B340" s="1" t="s">
        <v>21</v>
      </c>
      <c r="C340" s="1" t="s">
        <v>33</v>
      </c>
      <c r="D340" s="1"/>
      <c r="E340" s="16">
        <v>1052.5900000000001</v>
      </c>
      <c r="F340" s="73"/>
      <c r="G340" s="73">
        <v>4614</v>
      </c>
      <c r="H340" s="16">
        <v>7647089.0299999993</v>
      </c>
      <c r="I340" s="16">
        <v>56075.816534013356</v>
      </c>
      <c r="J340" s="12"/>
      <c r="K340" s="23">
        <v>1.0988213992462192E-2</v>
      </c>
      <c r="L340"/>
      <c r="M340" s="12" t="str">
        <f t="shared" si="5"/>
        <v xml:space="preserve"> </v>
      </c>
    </row>
    <row r="341" spans="1:13" x14ac:dyDescent="0.25">
      <c r="A341" s="1" t="s">
        <v>12</v>
      </c>
      <c r="B341" s="1" t="s">
        <v>21</v>
      </c>
      <c r="C341" s="1" t="s">
        <v>34</v>
      </c>
      <c r="D341" s="1" t="s">
        <v>6853</v>
      </c>
      <c r="E341" s="16">
        <v>13.99</v>
      </c>
      <c r="F341" s="73"/>
      <c r="G341" s="73">
        <v>159</v>
      </c>
      <c r="H341" s="16">
        <v>780697.96</v>
      </c>
      <c r="I341" s="16">
        <v>4910.0500628930813</v>
      </c>
      <c r="J341" s="12">
        <v>0.43880525050630503</v>
      </c>
      <c r="K341" s="23">
        <v>-3.2306171640626324E-2</v>
      </c>
      <c r="L341"/>
      <c r="M341" s="12" t="str">
        <f t="shared" si="5"/>
        <v xml:space="preserve"> </v>
      </c>
    </row>
    <row r="342" spans="1:13" x14ac:dyDescent="0.25">
      <c r="A342" s="1" t="s">
        <v>12</v>
      </c>
      <c r="B342" s="1" t="s">
        <v>21</v>
      </c>
      <c r="C342" s="1" t="s">
        <v>34</v>
      </c>
      <c r="D342" s="1" t="s">
        <v>6874</v>
      </c>
      <c r="E342" s="16">
        <v>13.99</v>
      </c>
      <c r="F342" s="73"/>
      <c r="G342" s="73">
        <v>154</v>
      </c>
      <c r="H342" s="16">
        <v>220692.25</v>
      </c>
      <c r="I342" s="16">
        <v>1433.0665584415585</v>
      </c>
      <c r="J342" s="12">
        <v>0.56687667994477298</v>
      </c>
      <c r="K342" s="23">
        <v>0.1714688845982475</v>
      </c>
      <c r="L342"/>
      <c r="M342" s="12" t="str">
        <f t="shared" si="5"/>
        <v xml:space="preserve"> </v>
      </c>
    </row>
    <row r="343" spans="1:13" x14ac:dyDescent="0.25">
      <c r="A343" s="1" t="s">
        <v>12</v>
      </c>
      <c r="B343" s="1" t="s">
        <v>21</v>
      </c>
      <c r="C343" s="1" t="s">
        <v>34</v>
      </c>
      <c r="D343" s="1" t="s">
        <v>6856</v>
      </c>
      <c r="E343" s="16">
        <v>13.99</v>
      </c>
      <c r="F343" s="73"/>
      <c r="G343" s="73">
        <v>159</v>
      </c>
      <c r="H343" s="16">
        <v>184136.38</v>
      </c>
      <c r="I343" s="16">
        <v>1158.0904402515723</v>
      </c>
      <c r="J343" s="12">
        <v>0.6703738254390742</v>
      </c>
      <c r="K343" s="23">
        <v>-7.1398334979540068E-2</v>
      </c>
      <c r="L343"/>
      <c r="M343" s="12" t="str">
        <f t="shared" si="5"/>
        <v xml:space="preserve"> </v>
      </c>
    </row>
    <row r="344" spans="1:13" x14ac:dyDescent="0.25">
      <c r="A344" s="1" t="s">
        <v>12</v>
      </c>
      <c r="B344" s="1" t="s">
        <v>21</v>
      </c>
      <c r="C344" s="1" t="s">
        <v>34</v>
      </c>
      <c r="D344" s="1" t="s">
        <v>6806</v>
      </c>
      <c r="E344" s="16">
        <v>11.49</v>
      </c>
      <c r="F344" s="73"/>
      <c r="G344" s="73">
        <v>159</v>
      </c>
      <c r="H344" s="16">
        <v>134065.32</v>
      </c>
      <c r="I344" s="16">
        <v>843.1781132075472</v>
      </c>
      <c r="J344" s="12">
        <v>0.74572763618402349</v>
      </c>
      <c r="K344" s="23">
        <v>-4.6887763437346686E-2</v>
      </c>
      <c r="L344"/>
      <c r="M344" s="12" t="str">
        <f t="shared" si="5"/>
        <v xml:space="preserve"> </v>
      </c>
    </row>
    <row r="345" spans="1:13" x14ac:dyDescent="0.25">
      <c r="A345" s="1" t="s">
        <v>12</v>
      </c>
      <c r="B345" s="1" t="s">
        <v>21</v>
      </c>
      <c r="C345" s="1" t="s">
        <v>34</v>
      </c>
      <c r="D345" s="1" t="s">
        <v>15269</v>
      </c>
      <c r="E345" s="16">
        <v>15.9</v>
      </c>
      <c r="F345" s="73"/>
      <c r="G345" s="73">
        <v>70</v>
      </c>
      <c r="H345" s="16">
        <v>36601.800000000003</v>
      </c>
      <c r="I345" s="16">
        <v>522.88285714285723</v>
      </c>
      <c r="J345" s="12">
        <v>0.79245704630715197</v>
      </c>
      <c r="K345" s="23" t="e">
        <v>#DIV/0!</v>
      </c>
      <c r="L345"/>
      <c r="M345" s="12" t="str">
        <f t="shared" si="5"/>
        <v xml:space="preserve"> </v>
      </c>
    </row>
    <row r="346" spans="1:13" x14ac:dyDescent="0.25">
      <c r="A346" s="1" t="s">
        <v>12</v>
      </c>
      <c r="B346" s="1" t="s">
        <v>21</v>
      </c>
      <c r="C346" s="1" t="s">
        <v>34</v>
      </c>
      <c r="D346" s="1" t="s">
        <v>6891</v>
      </c>
      <c r="E346" s="16">
        <v>12.99</v>
      </c>
      <c r="F346" s="73"/>
      <c r="G346" s="73">
        <v>124</v>
      </c>
      <c r="H346" s="16">
        <v>58896.66</v>
      </c>
      <c r="I346" s="16">
        <v>474.97306451612906</v>
      </c>
      <c r="J346" s="12">
        <v>0.83490481606287259</v>
      </c>
      <c r="K346" s="23">
        <v>8.8300220750570091E-4</v>
      </c>
      <c r="L346"/>
      <c r="M346" s="12" t="str">
        <f t="shared" si="5"/>
        <v xml:space="preserve"> </v>
      </c>
    </row>
    <row r="347" spans="1:13" x14ac:dyDescent="0.25">
      <c r="A347" s="1" t="s">
        <v>12</v>
      </c>
      <c r="B347" s="1" t="s">
        <v>21</v>
      </c>
      <c r="C347" s="1" t="s">
        <v>34</v>
      </c>
      <c r="D347" s="1" t="s">
        <v>13435</v>
      </c>
      <c r="E347" s="16">
        <v>14.99</v>
      </c>
      <c r="F347" s="73"/>
      <c r="G347" s="73">
        <v>125</v>
      </c>
      <c r="H347" s="16">
        <v>57201.84</v>
      </c>
      <c r="I347" s="16">
        <v>457.61471999999998</v>
      </c>
      <c r="J347" s="12">
        <v>0.87580129151075337</v>
      </c>
      <c r="K347" s="23">
        <v>7.2512647554806131E-2</v>
      </c>
      <c r="L347"/>
      <c r="M347" s="12" t="str">
        <f t="shared" si="5"/>
        <v xml:space="preserve"> </v>
      </c>
    </row>
    <row r="348" spans="1:13" x14ac:dyDescent="0.25">
      <c r="A348" s="1" t="s">
        <v>12</v>
      </c>
      <c r="B348" s="1" t="s">
        <v>21</v>
      </c>
      <c r="C348" s="1" t="s">
        <v>34</v>
      </c>
      <c r="D348" s="1" t="s">
        <v>6820</v>
      </c>
      <c r="E348" s="16">
        <v>12.49</v>
      </c>
      <c r="F348" s="73"/>
      <c r="G348" s="73">
        <v>153</v>
      </c>
      <c r="H348" s="16">
        <v>66321.899999999994</v>
      </c>
      <c r="I348" s="16">
        <v>433.47647058823526</v>
      </c>
      <c r="J348" s="12">
        <v>0.91454056072972834</v>
      </c>
      <c r="K348" s="23">
        <v>-0.14246059950786005</v>
      </c>
      <c r="L348"/>
      <c r="M348" s="12" t="str">
        <f t="shared" si="5"/>
        <v xml:space="preserve"> </v>
      </c>
    </row>
    <row r="349" spans="1:13" x14ac:dyDescent="0.25">
      <c r="A349" s="1" t="s">
        <v>12</v>
      </c>
      <c r="B349" s="1" t="s">
        <v>21</v>
      </c>
      <c r="C349" s="1" t="s">
        <v>34</v>
      </c>
      <c r="D349" s="1" t="s">
        <v>6810</v>
      </c>
      <c r="E349" s="16">
        <v>12.99</v>
      </c>
      <c r="F349" s="73"/>
      <c r="G349" s="73">
        <v>148</v>
      </c>
      <c r="H349" s="16">
        <v>50492.13</v>
      </c>
      <c r="I349" s="16">
        <v>341.16304054054052</v>
      </c>
      <c r="J349" s="12">
        <v>0.94502989007470783</v>
      </c>
      <c r="K349" s="23">
        <v>-0.26535626535626533</v>
      </c>
      <c r="L349"/>
      <c r="M349" s="12" t="str">
        <f t="shared" si="5"/>
        <v xml:space="preserve"> </v>
      </c>
    </row>
    <row r="350" spans="1:13" x14ac:dyDescent="0.25">
      <c r="A350" s="1" t="s">
        <v>12</v>
      </c>
      <c r="B350" s="1" t="s">
        <v>21</v>
      </c>
      <c r="C350" s="1" t="s">
        <v>34</v>
      </c>
      <c r="D350" s="1" t="s">
        <v>6942</v>
      </c>
      <c r="E350" s="16">
        <v>13.99</v>
      </c>
      <c r="F350" s="73"/>
      <c r="G350" s="73">
        <v>151</v>
      </c>
      <c r="H350" s="16">
        <v>51245.37</v>
      </c>
      <c r="I350" s="16">
        <v>339.37331125827814</v>
      </c>
      <c r="J350" s="12">
        <v>0.97535927347290841</v>
      </c>
      <c r="K350" s="23">
        <v>-0.10088365243004416</v>
      </c>
      <c r="L350"/>
      <c r="M350" s="12" t="str">
        <f t="shared" si="5"/>
        <v xml:space="preserve"> </v>
      </c>
    </row>
    <row r="351" spans="1:13" x14ac:dyDescent="0.25">
      <c r="A351" s="1" t="s">
        <v>12</v>
      </c>
      <c r="B351" s="1" t="s">
        <v>21</v>
      </c>
      <c r="C351" s="1" t="s">
        <v>34</v>
      </c>
      <c r="D351" s="1" t="s">
        <v>7002</v>
      </c>
      <c r="E351" s="16">
        <v>13.99</v>
      </c>
      <c r="F351" s="73"/>
      <c r="G351" s="73">
        <v>96</v>
      </c>
      <c r="H351" s="16">
        <v>26469.08</v>
      </c>
      <c r="I351" s="16">
        <v>275.71958333333333</v>
      </c>
      <c r="J351" s="12">
        <v>1</v>
      </c>
      <c r="K351" s="23">
        <v>-0.21947194719471952</v>
      </c>
      <c r="L351"/>
      <c r="M351" s="12" t="str">
        <f t="shared" si="5"/>
        <v>X</v>
      </c>
    </row>
    <row r="352" spans="1:13" x14ac:dyDescent="0.25">
      <c r="A352" s="1" t="s">
        <v>12</v>
      </c>
      <c r="B352" s="1" t="s">
        <v>21</v>
      </c>
      <c r="C352" s="1" t="s">
        <v>35</v>
      </c>
      <c r="D352" s="1"/>
      <c r="E352" s="16">
        <v>150.79999999999998</v>
      </c>
      <c r="F352" s="73"/>
      <c r="G352" s="73">
        <v>1498</v>
      </c>
      <c r="H352" s="16">
        <v>1666820.6900000002</v>
      </c>
      <c r="I352" s="16">
        <v>11189.588222173132</v>
      </c>
      <c r="J352" s="12"/>
      <c r="K352" s="23">
        <v>-9.7672405044180177E-3</v>
      </c>
      <c r="L352"/>
      <c r="M352" s="12" t="str">
        <f t="shared" si="5"/>
        <v xml:space="preserve"> </v>
      </c>
    </row>
    <row r="353" spans="1:13" x14ac:dyDescent="0.25">
      <c r="A353" s="1" t="s">
        <v>12</v>
      </c>
      <c r="B353" s="1" t="s">
        <v>21</v>
      </c>
      <c r="C353" s="1" t="s">
        <v>36</v>
      </c>
      <c r="D353" s="1" t="s">
        <v>7357</v>
      </c>
      <c r="E353" s="16">
        <v>33.49</v>
      </c>
      <c r="F353" s="73"/>
      <c r="G353" s="73">
        <v>155</v>
      </c>
      <c r="H353" s="16">
        <v>1197970.79</v>
      </c>
      <c r="I353" s="16">
        <v>7728.8438064516131</v>
      </c>
      <c r="J353" s="12">
        <v>0.44799969808572027</v>
      </c>
      <c r="K353" s="23">
        <v>-2.9491562211731437E-2</v>
      </c>
      <c r="L353"/>
      <c r="M353" s="12" t="str">
        <f t="shared" si="5"/>
        <v xml:space="preserve"> </v>
      </c>
    </row>
    <row r="354" spans="1:13" x14ac:dyDescent="0.25">
      <c r="A354" s="1" t="s">
        <v>12</v>
      </c>
      <c r="B354" s="1" t="s">
        <v>21</v>
      </c>
      <c r="C354" s="1" t="s">
        <v>36</v>
      </c>
      <c r="D354" s="1" t="s">
        <v>7316</v>
      </c>
      <c r="E354" s="16">
        <v>25.99</v>
      </c>
      <c r="F354" s="73"/>
      <c r="G354" s="73">
        <v>152</v>
      </c>
      <c r="H354" s="16">
        <v>374307.98</v>
      </c>
      <c r="I354" s="16">
        <v>2462.5524999999998</v>
      </c>
      <c r="J354" s="12">
        <v>0.59074068291443771</v>
      </c>
      <c r="K354" s="23">
        <v>-0.22574055158324824</v>
      </c>
      <c r="L354"/>
      <c r="M354" s="12" t="str">
        <f t="shared" si="5"/>
        <v xml:space="preserve"> </v>
      </c>
    </row>
    <row r="355" spans="1:13" x14ac:dyDescent="0.25">
      <c r="A355" s="1" t="s">
        <v>12</v>
      </c>
      <c r="B355" s="1" t="s">
        <v>21</v>
      </c>
      <c r="C355" s="1" t="s">
        <v>36</v>
      </c>
      <c r="D355" s="1" t="s">
        <v>7375</v>
      </c>
      <c r="E355" s="16">
        <v>33.49</v>
      </c>
      <c r="F355" s="73"/>
      <c r="G355" s="73">
        <v>144</v>
      </c>
      <c r="H355" s="16">
        <v>298596.84000000003</v>
      </c>
      <c r="I355" s="16">
        <v>2073.5891666666666</v>
      </c>
      <c r="J355" s="12">
        <v>0.71093554567580386</v>
      </c>
      <c r="K355" s="23">
        <v>2.9799029799030041E-2</v>
      </c>
      <c r="L355"/>
      <c r="M355" s="12" t="str">
        <f t="shared" si="5"/>
        <v xml:space="preserve"> </v>
      </c>
    </row>
    <row r="356" spans="1:13" x14ac:dyDescent="0.25">
      <c r="A356" s="1" t="s">
        <v>12</v>
      </c>
      <c r="B356" s="1" t="s">
        <v>21</v>
      </c>
      <c r="C356" s="1" t="s">
        <v>36</v>
      </c>
      <c r="D356" s="1" t="s">
        <v>7359</v>
      </c>
      <c r="E356" s="16">
        <v>33.49</v>
      </c>
      <c r="F356" s="73"/>
      <c r="G356" s="73">
        <v>105</v>
      </c>
      <c r="H356" s="16">
        <v>152948.82999999999</v>
      </c>
      <c r="I356" s="16">
        <v>1456.6555238095236</v>
      </c>
      <c r="J356" s="12">
        <v>0.79537006799553622</v>
      </c>
      <c r="K356" s="23">
        <v>-0.17008904234054156</v>
      </c>
      <c r="L356"/>
      <c r="M356" s="12" t="str">
        <f t="shared" si="5"/>
        <v xml:space="preserve"> </v>
      </c>
    </row>
    <row r="357" spans="1:13" x14ac:dyDescent="0.25">
      <c r="A357" s="1" t="s">
        <v>12</v>
      </c>
      <c r="B357" s="1" t="s">
        <v>21</v>
      </c>
      <c r="C357" s="1" t="s">
        <v>36</v>
      </c>
      <c r="D357" s="1" t="s">
        <v>10415</v>
      </c>
      <c r="E357" s="16">
        <v>27.99</v>
      </c>
      <c r="F357" s="73"/>
      <c r="G357" s="73">
        <v>97</v>
      </c>
      <c r="H357" s="16">
        <v>110168.64</v>
      </c>
      <c r="I357" s="16">
        <v>1135.7591752577318</v>
      </c>
      <c r="J357" s="12">
        <v>0.86120394695021452</v>
      </c>
      <c r="K357" s="23">
        <v>-0.1798291310689728</v>
      </c>
      <c r="L357"/>
      <c r="M357" s="12" t="str">
        <f t="shared" si="5"/>
        <v xml:space="preserve"> </v>
      </c>
    </row>
    <row r="358" spans="1:13" x14ac:dyDescent="0.25">
      <c r="A358" s="1" t="s">
        <v>12</v>
      </c>
      <c r="B358" s="1" t="s">
        <v>21</v>
      </c>
      <c r="C358" s="1" t="s">
        <v>36</v>
      </c>
      <c r="D358" s="1" t="s">
        <v>7333</v>
      </c>
      <c r="E358" s="16">
        <v>27.99</v>
      </c>
      <c r="F358" s="73"/>
      <c r="G358" s="73">
        <v>112</v>
      </c>
      <c r="H358" s="16">
        <v>99056.61</v>
      </c>
      <c r="I358" s="16">
        <v>884.43401785714286</v>
      </c>
      <c r="J358" s="12">
        <v>0.91246985203242004</v>
      </c>
      <c r="K358" s="23">
        <v>5.015026059057015E-2</v>
      </c>
      <c r="L358"/>
      <c r="M358" s="12" t="str">
        <f t="shared" si="5"/>
        <v xml:space="preserve"> </v>
      </c>
    </row>
    <row r="359" spans="1:13" x14ac:dyDescent="0.25">
      <c r="A359" s="1" t="s">
        <v>12</v>
      </c>
      <c r="B359" s="1" t="s">
        <v>21</v>
      </c>
      <c r="C359" s="1" t="s">
        <v>36</v>
      </c>
      <c r="D359" s="1" t="s">
        <v>7322</v>
      </c>
      <c r="E359" s="16">
        <v>27.99</v>
      </c>
      <c r="F359" s="73"/>
      <c r="G359" s="73">
        <v>128</v>
      </c>
      <c r="H359" s="16">
        <v>104318.73</v>
      </c>
      <c r="I359" s="16">
        <v>814.99007812499997</v>
      </c>
      <c r="J359" s="12">
        <v>0.95971046370555013</v>
      </c>
      <c r="K359" s="23">
        <v>-0.23577880743120394</v>
      </c>
      <c r="L359"/>
      <c r="M359" s="12" t="str">
        <f t="shared" si="5"/>
        <v xml:space="preserve"> </v>
      </c>
    </row>
    <row r="360" spans="1:13" x14ac:dyDescent="0.25">
      <c r="A360" s="1" t="s">
        <v>12</v>
      </c>
      <c r="B360" s="1" t="s">
        <v>21</v>
      </c>
      <c r="C360" s="1" t="s">
        <v>36</v>
      </c>
      <c r="D360" s="1" t="s">
        <v>10213</v>
      </c>
      <c r="E360" s="16">
        <v>24.99</v>
      </c>
      <c r="F360" s="73"/>
      <c r="G360" s="73">
        <v>117</v>
      </c>
      <c r="H360" s="16">
        <v>75019.98</v>
      </c>
      <c r="I360" s="16">
        <v>641.19641025641022</v>
      </c>
      <c r="J360" s="12">
        <v>0.99687718687942684</v>
      </c>
      <c r="K360" s="23">
        <v>-9.305135951661625E-2</v>
      </c>
      <c r="L360"/>
      <c r="M360" s="12" t="str">
        <f t="shared" si="5"/>
        <v>X</v>
      </c>
    </row>
    <row r="361" spans="1:13" x14ac:dyDescent="0.25">
      <c r="A361" s="1" t="s">
        <v>12</v>
      </c>
      <c r="B361" s="1" t="s">
        <v>21</v>
      </c>
      <c r="C361" s="1" t="s">
        <v>36</v>
      </c>
      <c r="D361" s="1" t="s">
        <v>13497</v>
      </c>
      <c r="E361" s="16">
        <v>34.99</v>
      </c>
      <c r="F361" s="73"/>
      <c r="G361" s="73">
        <v>9</v>
      </c>
      <c r="H361" s="16">
        <v>484.87</v>
      </c>
      <c r="I361" s="16">
        <v>53.874444444444443</v>
      </c>
      <c r="J361" s="12">
        <v>1</v>
      </c>
      <c r="K361" s="23">
        <v>-0.99768542044010478</v>
      </c>
      <c r="L361"/>
      <c r="M361" s="12" t="str">
        <f t="shared" si="5"/>
        <v>X</v>
      </c>
    </row>
    <row r="362" spans="1:13" x14ac:dyDescent="0.25">
      <c r="A362" s="1" t="s">
        <v>12</v>
      </c>
      <c r="B362" s="1" t="s">
        <v>21</v>
      </c>
      <c r="C362" s="1" t="s">
        <v>37</v>
      </c>
      <c r="D362" s="1"/>
      <c r="E362" s="16">
        <v>270.41000000000003</v>
      </c>
      <c r="F362" s="73"/>
      <c r="G362" s="73">
        <v>1019</v>
      </c>
      <c r="H362" s="16">
        <v>2412873.27</v>
      </c>
      <c r="I362" s="16">
        <v>17251.895122868533</v>
      </c>
      <c r="J362" s="12"/>
      <c r="K362" s="23">
        <v>-0.1532060018394118</v>
      </c>
      <c r="L362"/>
      <c r="M362" s="12" t="str">
        <f t="shared" si="5"/>
        <v xml:space="preserve"> </v>
      </c>
    </row>
    <row r="363" spans="1:13" x14ac:dyDescent="0.25">
      <c r="A363" s="1" t="s">
        <v>12</v>
      </c>
      <c r="B363" s="1" t="s">
        <v>21</v>
      </c>
      <c r="C363" s="1" t="s">
        <v>38</v>
      </c>
      <c r="D363" s="1" t="s">
        <v>7676</v>
      </c>
      <c r="E363" s="16">
        <v>52.99</v>
      </c>
      <c r="F363" s="73"/>
      <c r="G363" s="73">
        <v>159</v>
      </c>
      <c r="H363" s="16">
        <v>3619332.82</v>
      </c>
      <c r="I363" s="16">
        <v>22763.099496855346</v>
      </c>
      <c r="J363" s="12">
        <v>0.34490130016857751</v>
      </c>
      <c r="K363" s="23">
        <v>-8.6908699117503874E-2</v>
      </c>
      <c r="L363"/>
      <c r="M363" s="12" t="str">
        <f t="shared" si="5"/>
        <v xml:space="preserve"> </v>
      </c>
    </row>
    <row r="364" spans="1:13" x14ac:dyDescent="0.25">
      <c r="A364" s="1" t="s">
        <v>12</v>
      </c>
      <c r="B364" s="1" t="s">
        <v>21</v>
      </c>
      <c r="C364" s="1" t="s">
        <v>38</v>
      </c>
      <c r="D364" s="1" t="s">
        <v>7597</v>
      </c>
      <c r="E364" s="16">
        <v>43.99</v>
      </c>
      <c r="F364" s="73"/>
      <c r="G364" s="73">
        <v>159</v>
      </c>
      <c r="H364" s="16">
        <v>1677299.01</v>
      </c>
      <c r="I364" s="16">
        <v>10549.050377358491</v>
      </c>
      <c r="J364" s="12">
        <v>0.50473810935167662</v>
      </c>
      <c r="K364" s="23">
        <v>2.2649115291235589E-2</v>
      </c>
      <c r="L364"/>
      <c r="M364" s="12" t="str">
        <f t="shared" si="5"/>
        <v xml:space="preserve"> </v>
      </c>
    </row>
    <row r="365" spans="1:13" x14ac:dyDescent="0.25">
      <c r="A365" s="1" t="s">
        <v>12</v>
      </c>
      <c r="B365" s="1" t="s">
        <v>21</v>
      </c>
      <c r="C365" s="1" t="s">
        <v>38</v>
      </c>
      <c r="D365" s="1" t="s">
        <v>7705</v>
      </c>
      <c r="E365" s="16">
        <v>52.99</v>
      </c>
      <c r="F365" s="73"/>
      <c r="G365" s="73">
        <v>159</v>
      </c>
      <c r="H365" s="16">
        <v>1176098.8999999999</v>
      </c>
      <c r="I365" s="16">
        <v>7396.848427672955</v>
      </c>
      <c r="J365" s="12">
        <v>0.61681347238414674</v>
      </c>
      <c r="K365" s="23">
        <v>-9.496404205819875E-3</v>
      </c>
      <c r="L365"/>
      <c r="M365" s="12" t="str">
        <f t="shared" si="5"/>
        <v xml:space="preserve"> </v>
      </c>
    </row>
    <row r="366" spans="1:13" x14ac:dyDescent="0.25">
      <c r="A366" s="1" t="s">
        <v>12</v>
      </c>
      <c r="B366" s="1" t="s">
        <v>21</v>
      </c>
      <c r="C366" s="1" t="s">
        <v>38</v>
      </c>
      <c r="D366" s="1" t="s">
        <v>7665</v>
      </c>
      <c r="E366" s="16">
        <v>46.99</v>
      </c>
      <c r="F366" s="73"/>
      <c r="G366" s="73">
        <v>148</v>
      </c>
      <c r="H366" s="16">
        <v>516746.2</v>
      </c>
      <c r="I366" s="16">
        <v>3491.5283783783784</v>
      </c>
      <c r="J366" s="12">
        <v>0.66971631531397491</v>
      </c>
      <c r="K366" s="23">
        <v>-9.6323283530234116E-3</v>
      </c>
      <c r="L366"/>
      <c r="M366" s="12" t="str">
        <f t="shared" si="5"/>
        <v xml:space="preserve"> </v>
      </c>
    </row>
    <row r="367" spans="1:13" x14ac:dyDescent="0.25">
      <c r="A367" s="1" t="s">
        <v>12</v>
      </c>
      <c r="B367" s="1" t="s">
        <v>21</v>
      </c>
      <c r="C367" s="1" t="s">
        <v>38</v>
      </c>
      <c r="D367" s="1" t="s">
        <v>7718</v>
      </c>
      <c r="E367" s="16">
        <v>42.99</v>
      </c>
      <c r="F367" s="73"/>
      <c r="G367" s="73">
        <v>134</v>
      </c>
      <c r="H367" s="16">
        <v>422623.26</v>
      </c>
      <c r="I367" s="16">
        <v>3153.9049253731346</v>
      </c>
      <c r="J367" s="12">
        <v>0.71750356456443609</v>
      </c>
      <c r="K367" s="23">
        <v>0.11426624978634092</v>
      </c>
      <c r="L367"/>
      <c r="M367" s="12" t="str">
        <f t="shared" si="5"/>
        <v xml:space="preserve"> </v>
      </c>
    </row>
    <row r="368" spans="1:13" x14ac:dyDescent="0.25">
      <c r="A368" s="1" t="s">
        <v>12</v>
      </c>
      <c r="B368" s="1" t="s">
        <v>21</v>
      </c>
      <c r="C368" s="1" t="s">
        <v>38</v>
      </c>
      <c r="D368" s="1" t="s">
        <v>7606</v>
      </c>
      <c r="E368" s="16">
        <v>42.99</v>
      </c>
      <c r="F368" s="73"/>
      <c r="G368" s="73">
        <v>152</v>
      </c>
      <c r="H368" s="16">
        <v>407813.28</v>
      </c>
      <c r="I368" s="16">
        <v>2682.9821052631582</v>
      </c>
      <c r="J368" s="12">
        <v>0.75815549847888952</v>
      </c>
      <c r="K368" s="23">
        <v>8.5828894958821511E-3</v>
      </c>
      <c r="L368"/>
      <c r="M368" s="12" t="str">
        <f t="shared" si="5"/>
        <v xml:space="preserve"> </v>
      </c>
    </row>
    <row r="369" spans="1:13" x14ac:dyDescent="0.25">
      <c r="A369" s="1" t="s">
        <v>12</v>
      </c>
      <c r="B369" s="1" t="s">
        <v>21</v>
      </c>
      <c r="C369" s="1" t="s">
        <v>38</v>
      </c>
      <c r="D369" s="1" t="s">
        <v>13001</v>
      </c>
      <c r="E369" s="16">
        <v>49.99</v>
      </c>
      <c r="F369" s="73"/>
      <c r="G369" s="73">
        <v>156</v>
      </c>
      <c r="H369" s="16">
        <v>418141.21</v>
      </c>
      <c r="I369" s="16">
        <v>2680.3923717948719</v>
      </c>
      <c r="J369" s="12">
        <v>0.79876819334154214</v>
      </c>
      <c r="K369" s="23">
        <v>0.19517413894632352</v>
      </c>
      <c r="L369"/>
      <c r="M369" s="12" t="str">
        <f t="shared" si="5"/>
        <v xml:space="preserve"> </v>
      </c>
    </row>
    <row r="370" spans="1:13" x14ac:dyDescent="0.25">
      <c r="A370" s="1" t="s">
        <v>12</v>
      </c>
      <c r="B370" s="1" t="s">
        <v>21</v>
      </c>
      <c r="C370" s="1" t="s">
        <v>38</v>
      </c>
      <c r="D370" s="1" t="s">
        <v>10416</v>
      </c>
      <c r="E370" s="16">
        <v>44.99</v>
      </c>
      <c r="F370" s="73"/>
      <c r="G370" s="73">
        <v>152</v>
      </c>
      <c r="H370" s="16">
        <v>406215.09</v>
      </c>
      <c r="I370" s="16">
        <v>2672.4676973684213</v>
      </c>
      <c r="J370" s="12">
        <v>0.83926081534182062</v>
      </c>
      <c r="K370" s="23">
        <v>-7.6579768518832081E-2</v>
      </c>
      <c r="L370"/>
      <c r="M370" s="12" t="str">
        <f t="shared" si="5"/>
        <v xml:space="preserve"> </v>
      </c>
    </row>
    <row r="371" spans="1:13" x14ac:dyDescent="0.25">
      <c r="A371" s="1" t="s">
        <v>12</v>
      </c>
      <c r="B371" s="1" t="s">
        <v>21</v>
      </c>
      <c r="C371" s="1" t="s">
        <v>38</v>
      </c>
      <c r="D371" s="1" t="s">
        <v>7835</v>
      </c>
      <c r="E371" s="16">
        <v>52.99</v>
      </c>
      <c r="F371" s="73"/>
      <c r="G371" s="73">
        <v>75</v>
      </c>
      <c r="H371" s="16">
        <v>155897.71</v>
      </c>
      <c r="I371" s="16">
        <v>2078.6361333333334</v>
      </c>
      <c r="J371" s="12">
        <v>0.87075583670580892</v>
      </c>
      <c r="K371" s="23">
        <v>6.3865050523413514E-2</v>
      </c>
      <c r="L371"/>
      <c r="M371" s="12" t="str">
        <f t="shared" si="5"/>
        <v xml:space="preserve"> </v>
      </c>
    </row>
    <row r="372" spans="1:13" x14ac:dyDescent="0.25">
      <c r="A372" s="1" t="s">
        <v>12</v>
      </c>
      <c r="B372" s="1" t="s">
        <v>21</v>
      </c>
      <c r="C372" s="1" t="s">
        <v>38</v>
      </c>
      <c r="D372" s="1" t="s">
        <v>7680</v>
      </c>
      <c r="E372" s="16">
        <v>52.99</v>
      </c>
      <c r="F372" s="73"/>
      <c r="G372" s="73">
        <v>152</v>
      </c>
      <c r="H372" s="16">
        <v>287272.09000000003</v>
      </c>
      <c r="I372" s="16">
        <v>1889.9479605263159</v>
      </c>
      <c r="J372" s="12">
        <v>0.89939189784179485</v>
      </c>
      <c r="K372" s="23">
        <v>-3.5328377177379244E-2</v>
      </c>
      <c r="L372"/>
      <c r="M372" s="12" t="str">
        <f t="shared" si="5"/>
        <v xml:space="preserve"> </v>
      </c>
    </row>
    <row r="373" spans="1:13" x14ac:dyDescent="0.25">
      <c r="A373" s="1" t="s">
        <v>12</v>
      </c>
      <c r="B373" s="1" t="s">
        <v>21</v>
      </c>
      <c r="C373" s="1" t="s">
        <v>38</v>
      </c>
      <c r="D373" s="1" t="s">
        <v>7869</v>
      </c>
      <c r="E373" s="16">
        <v>59.99</v>
      </c>
      <c r="F373" s="73"/>
      <c r="G373" s="73">
        <v>63</v>
      </c>
      <c r="H373" s="16">
        <v>107408.71</v>
      </c>
      <c r="I373" s="16">
        <v>1704.9001587301589</v>
      </c>
      <c r="J373" s="12">
        <v>0.92522415682238224</v>
      </c>
      <c r="K373" s="23">
        <v>26.975389383757879</v>
      </c>
      <c r="L373"/>
      <c r="M373" s="12" t="str">
        <f t="shared" si="5"/>
        <v xml:space="preserve"> </v>
      </c>
    </row>
    <row r="374" spans="1:13" x14ac:dyDescent="0.25">
      <c r="A374" s="1" t="s">
        <v>12</v>
      </c>
      <c r="B374" s="1" t="s">
        <v>21</v>
      </c>
      <c r="C374" s="1" t="s">
        <v>38</v>
      </c>
      <c r="D374" s="1" t="s">
        <v>10214</v>
      </c>
      <c r="E374" s="16">
        <v>39.99</v>
      </c>
      <c r="F374" s="73"/>
      <c r="G374" s="73">
        <v>145</v>
      </c>
      <c r="H374" s="16">
        <v>237273.53</v>
      </c>
      <c r="I374" s="16">
        <v>1636.3691724137932</v>
      </c>
      <c r="J374" s="12">
        <v>0.95001804990356231</v>
      </c>
      <c r="K374" s="23">
        <v>-9.1384657178101847E-2</v>
      </c>
      <c r="L374"/>
      <c r="M374" s="12" t="str">
        <f t="shared" si="5"/>
        <v xml:space="preserve"> </v>
      </c>
    </row>
    <row r="375" spans="1:13" x14ac:dyDescent="0.25">
      <c r="A375" s="1" t="s">
        <v>12</v>
      </c>
      <c r="B375" s="1" t="s">
        <v>21</v>
      </c>
      <c r="C375" s="1" t="s">
        <v>38</v>
      </c>
      <c r="D375" s="1" t="s">
        <v>7617</v>
      </c>
      <c r="E375" s="16">
        <v>42.99</v>
      </c>
      <c r="F375" s="73"/>
      <c r="G375" s="73">
        <v>143</v>
      </c>
      <c r="H375" s="16">
        <v>186972.87</v>
      </c>
      <c r="I375" s="16">
        <v>1307.5025874125874</v>
      </c>
      <c r="J375" s="12">
        <v>0.96982903137533771</v>
      </c>
      <c r="K375" s="23">
        <v>-4.8457391780166059E-2</v>
      </c>
      <c r="L375"/>
      <c r="M375" s="12" t="str">
        <f t="shared" si="5"/>
        <v xml:space="preserve"> </v>
      </c>
    </row>
    <row r="376" spans="1:13" x14ac:dyDescent="0.25">
      <c r="A376" s="1" t="s">
        <v>12</v>
      </c>
      <c r="B376" s="1" t="s">
        <v>21</v>
      </c>
      <c r="C376" s="1" t="s">
        <v>38</v>
      </c>
      <c r="D376" s="1" t="s">
        <v>12320</v>
      </c>
      <c r="E376" s="16">
        <v>62.99</v>
      </c>
      <c r="F376" s="73"/>
      <c r="G376" s="73">
        <v>67</v>
      </c>
      <c r="H376" s="16">
        <v>75725.38</v>
      </c>
      <c r="I376" s="16">
        <v>1130.229552238806</v>
      </c>
      <c r="J376" s="12">
        <v>0.98695401218517709</v>
      </c>
      <c r="K376" s="23">
        <v>0.25033299391372821</v>
      </c>
      <c r="L376"/>
      <c r="M376" s="12" t="str">
        <f t="shared" si="5"/>
        <v>X</v>
      </c>
    </row>
    <row r="377" spans="1:13" x14ac:dyDescent="0.25">
      <c r="A377" s="1" t="s">
        <v>12</v>
      </c>
      <c r="B377" s="1" t="s">
        <v>21</v>
      </c>
      <c r="C377" s="1" t="s">
        <v>38</v>
      </c>
      <c r="D377" s="1" t="s">
        <v>7735</v>
      </c>
      <c r="E377" s="16">
        <v>47.99</v>
      </c>
      <c r="F377" s="73"/>
      <c r="G377" s="73">
        <v>120</v>
      </c>
      <c r="H377" s="16">
        <v>103322.47</v>
      </c>
      <c r="I377" s="16">
        <v>861.02058333333332</v>
      </c>
      <c r="J377" s="12">
        <v>1</v>
      </c>
      <c r="K377" s="23">
        <v>-0.19181681681681684</v>
      </c>
      <c r="L377"/>
      <c r="M377" s="12" t="str">
        <f t="shared" si="5"/>
        <v>X</v>
      </c>
    </row>
    <row r="378" spans="1:13" x14ac:dyDescent="0.25">
      <c r="A378" s="1" t="s">
        <v>12</v>
      </c>
      <c r="B378" s="1" t="s">
        <v>21</v>
      </c>
      <c r="C378" s="1" t="s">
        <v>39</v>
      </c>
      <c r="D378" s="1"/>
      <c r="E378" s="16">
        <v>737.85</v>
      </c>
      <c r="F378" s="73"/>
      <c r="G378" s="73">
        <v>1984</v>
      </c>
      <c r="H378" s="16">
        <v>9798142.5300000031</v>
      </c>
      <c r="I378" s="16">
        <v>65998.879928053095</v>
      </c>
      <c r="J378" s="12"/>
      <c r="K378" s="23">
        <v>-1.8293150688365345E-2</v>
      </c>
      <c r="L378"/>
      <c r="M378" s="12" t="str">
        <f t="shared" si="5"/>
        <v xml:space="preserve"> </v>
      </c>
    </row>
    <row r="379" spans="1:13" x14ac:dyDescent="0.25">
      <c r="A379" s="1" t="s">
        <v>12</v>
      </c>
      <c r="B379" s="1" t="s">
        <v>22</v>
      </c>
      <c r="C379" s="1"/>
      <c r="D379" s="1"/>
      <c r="E379" s="16">
        <v>2211.6499999999996</v>
      </c>
      <c r="F379" s="73"/>
      <c r="G379" s="73">
        <v>9115</v>
      </c>
      <c r="H379" s="16">
        <v>21524925.52</v>
      </c>
      <c r="I379" s="16">
        <v>150516.1798071081</v>
      </c>
      <c r="J379" s="12"/>
      <c r="K379" s="23">
        <v>-2.5023514192828E-2</v>
      </c>
      <c r="L379"/>
      <c r="M379" s="12" t="str">
        <f t="shared" si="5"/>
        <v xml:space="preserve"> </v>
      </c>
    </row>
    <row r="380" spans="1:13" x14ac:dyDescent="0.25">
      <c r="A380" s="1" t="s">
        <v>12</v>
      </c>
      <c r="B380" s="1" t="s">
        <v>23</v>
      </c>
      <c r="C380" s="1" t="s">
        <v>32</v>
      </c>
      <c r="D380" s="1" t="s">
        <v>15741</v>
      </c>
      <c r="E380" s="16">
        <v>37.99</v>
      </c>
      <c r="F380" s="73"/>
      <c r="G380" s="73">
        <v>2</v>
      </c>
      <c r="H380" s="16">
        <v>11890.87</v>
      </c>
      <c r="I380" s="16">
        <v>5945.4350000000004</v>
      </c>
      <c r="J380" s="12">
        <v>4.2433120245809516E-2</v>
      </c>
      <c r="K380" s="23">
        <v>6.2818811142245634E-2</v>
      </c>
      <c r="L380"/>
      <c r="M380" s="12" t="str">
        <f t="shared" si="5"/>
        <v xml:space="preserve"> </v>
      </c>
    </row>
    <row r="381" spans="1:13" x14ac:dyDescent="0.25">
      <c r="A381" s="1" t="s">
        <v>12</v>
      </c>
      <c r="B381" s="1" t="s">
        <v>23</v>
      </c>
      <c r="C381" s="1" t="s">
        <v>32</v>
      </c>
      <c r="D381" s="1" t="s">
        <v>15468</v>
      </c>
      <c r="E381" s="16">
        <v>45.99</v>
      </c>
      <c r="F381" s="73"/>
      <c r="G381" s="73">
        <v>5</v>
      </c>
      <c r="H381" s="16">
        <v>28559.79</v>
      </c>
      <c r="I381" s="16">
        <v>5711.9580000000005</v>
      </c>
      <c r="J381" s="12">
        <v>8.3199893518583271E-2</v>
      </c>
      <c r="K381" s="23" t="e">
        <v>#DIV/0!</v>
      </c>
      <c r="L381"/>
      <c r="M381" s="12" t="str">
        <f t="shared" si="5"/>
        <v xml:space="preserve"> </v>
      </c>
    </row>
    <row r="382" spans="1:13" x14ac:dyDescent="0.25">
      <c r="A382" s="1" t="s">
        <v>12</v>
      </c>
      <c r="B382" s="1" t="s">
        <v>23</v>
      </c>
      <c r="C382" s="1" t="s">
        <v>32</v>
      </c>
      <c r="D382" s="1" t="s">
        <v>5425</v>
      </c>
      <c r="E382" s="16">
        <v>44.99</v>
      </c>
      <c r="F382" s="73"/>
      <c r="G382" s="73">
        <v>78</v>
      </c>
      <c r="H382" s="16">
        <v>418356.72</v>
      </c>
      <c r="I382" s="16">
        <v>5363.5476923076922</v>
      </c>
      <c r="J382" s="12">
        <v>0.12148003015649562</v>
      </c>
      <c r="K382" s="23">
        <v>0.33324856258609925</v>
      </c>
      <c r="L382"/>
      <c r="M382" s="12" t="str">
        <f t="shared" si="5"/>
        <v xml:space="preserve"> </v>
      </c>
    </row>
    <row r="383" spans="1:13" x14ac:dyDescent="0.25">
      <c r="A383" s="1" t="s">
        <v>12</v>
      </c>
      <c r="B383" s="1" t="s">
        <v>23</v>
      </c>
      <c r="C383" s="1" t="s">
        <v>32</v>
      </c>
      <c r="D383" s="1" t="s">
        <v>5776</v>
      </c>
      <c r="E383" s="16">
        <v>41.99</v>
      </c>
      <c r="F383" s="73"/>
      <c r="G383" s="73">
        <v>159</v>
      </c>
      <c r="H383" s="16">
        <v>810051.18</v>
      </c>
      <c r="I383" s="16">
        <v>5094.6615094339622</v>
      </c>
      <c r="J383" s="12">
        <v>0.15784110120369549</v>
      </c>
      <c r="K383" s="23">
        <v>-4.4950997940160109E-2</v>
      </c>
      <c r="L383"/>
      <c r="M383" s="12" t="str">
        <f t="shared" si="5"/>
        <v xml:space="preserve"> </v>
      </c>
    </row>
    <row r="384" spans="1:13" x14ac:dyDescent="0.25">
      <c r="A384" s="1" t="s">
        <v>12</v>
      </c>
      <c r="B384" s="1" t="s">
        <v>23</v>
      </c>
      <c r="C384" s="1" t="s">
        <v>32</v>
      </c>
      <c r="D384" s="1" t="s">
        <v>5480</v>
      </c>
      <c r="E384" s="16">
        <v>34.99</v>
      </c>
      <c r="F384" s="73"/>
      <c r="G384" s="73">
        <v>158</v>
      </c>
      <c r="H384" s="16">
        <v>768485.35</v>
      </c>
      <c r="I384" s="16">
        <v>4863.8313291139239</v>
      </c>
      <c r="J384" s="12">
        <v>0.19255471587505707</v>
      </c>
      <c r="K384" s="23">
        <v>1.5557709336118108E-3</v>
      </c>
      <c r="L384"/>
      <c r="M384" s="12" t="str">
        <f t="shared" si="5"/>
        <v xml:space="preserve"> </v>
      </c>
    </row>
    <row r="385" spans="1:13" x14ac:dyDescent="0.25">
      <c r="A385" s="1" t="s">
        <v>12</v>
      </c>
      <c r="B385" s="1" t="s">
        <v>23</v>
      </c>
      <c r="C385" s="1" t="s">
        <v>32</v>
      </c>
      <c r="D385" s="1" t="s">
        <v>5419</v>
      </c>
      <c r="E385" s="16">
        <v>32.99</v>
      </c>
      <c r="F385" s="73"/>
      <c r="G385" s="73">
        <v>159</v>
      </c>
      <c r="H385" s="16">
        <v>735653.03</v>
      </c>
      <c r="I385" s="16">
        <v>4626.7486163522017</v>
      </c>
      <c r="J385" s="12">
        <v>0.22557624926745068</v>
      </c>
      <c r="K385" s="23">
        <v>-2.4531308882251301E-2</v>
      </c>
      <c r="L385"/>
      <c r="M385" s="12" t="str">
        <f t="shared" si="5"/>
        <v xml:space="preserve"> </v>
      </c>
    </row>
    <row r="386" spans="1:13" x14ac:dyDescent="0.25">
      <c r="A386" s="1" t="s">
        <v>12</v>
      </c>
      <c r="B386" s="1" t="s">
        <v>23</v>
      </c>
      <c r="C386" s="1" t="s">
        <v>32</v>
      </c>
      <c r="D386" s="1" t="s">
        <v>16333</v>
      </c>
      <c r="E386" s="16">
        <v>44.99</v>
      </c>
      <c r="F386" s="73"/>
      <c r="G386" s="73">
        <v>7</v>
      </c>
      <c r="H386" s="16">
        <v>31897.91</v>
      </c>
      <c r="I386" s="16">
        <v>4556.8442857142854</v>
      </c>
      <c r="J386" s="12">
        <v>0.25809886897772322</v>
      </c>
      <c r="K386" s="23" t="e">
        <v>#DIV/0!</v>
      </c>
      <c r="L386"/>
      <c r="M386" s="12" t="str">
        <f t="shared" si="5"/>
        <v xml:space="preserve"> </v>
      </c>
    </row>
    <row r="387" spans="1:13" x14ac:dyDescent="0.25">
      <c r="A387" s="1" t="s">
        <v>12</v>
      </c>
      <c r="B387" s="1" t="s">
        <v>23</v>
      </c>
      <c r="C387" s="1" t="s">
        <v>32</v>
      </c>
      <c r="D387" s="1" t="s">
        <v>12038</v>
      </c>
      <c r="E387" s="16">
        <v>49.99</v>
      </c>
      <c r="F387" s="73"/>
      <c r="G387" s="73">
        <v>5</v>
      </c>
      <c r="H387" s="16">
        <v>19846.03</v>
      </c>
      <c r="I387" s="16">
        <v>3969.2059999999997</v>
      </c>
      <c r="J387" s="12">
        <v>0.28642745981731504</v>
      </c>
      <c r="K387" s="23">
        <v>-0.45605408205496467</v>
      </c>
      <c r="L387"/>
      <c r="M387" s="12" t="str">
        <f t="shared" si="5"/>
        <v xml:space="preserve"> </v>
      </c>
    </row>
    <row r="388" spans="1:13" x14ac:dyDescent="0.25">
      <c r="A388" s="1" t="s">
        <v>12</v>
      </c>
      <c r="B388" s="1" t="s">
        <v>23</v>
      </c>
      <c r="C388" s="1" t="s">
        <v>32</v>
      </c>
      <c r="D388" s="1" t="s">
        <v>12399</v>
      </c>
      <c r="E388" s="16">
        <v>49.99</v>
      </c>
      <c r="F388" s="73"/>
      <c r="G388" s="73">
        <v>3</v>
      </c>
      <c r="H388" s="16">
        <v>11597.68</v>
      </c>
      <c r="I388" s="16">
        <v>3865.8933333333334</v>
      </c>
      <c r="J388" s="12">
        <v>0.31401869858635495</v>
      </c>
      <c r="K388" s="23">
        <v>4.3087220434928408E-2</v>
      </c>
      <c r="L388"/>
      <c r="M388" s="12" t="str">
        <f t="shared" si="5"/>
        <v xml:space="preserve"> </v>
      </c>
    </row>
    <row r="389" spans="1:13" x14ac:dyDescent="0.25">
      <c r="A389" s="1" t="s">
        <v>12</v>
      </c>
      <c r="B389" s="1" t="s">
        <v>23</v>
      </c>
      <c r="C389" s="1" t="s">
        <v>32</v>
      </c>
      <c r="D389" s="1" t="s">
        <v>13144</v>
      </c>
      <c r="E389" s="16">
        <v>34.99</v>
      </c>
      <c r="F389" s="73"/>
      <c r="G389" s="73">
        <v>135</v>
      </c>
      <c r="H389" s="16">
        <v>478682.6</v>
      </c>
      <c r="I389" s="16">
        <v>3545.7970370370367</v>
      </c>
      <c r="J389" s="12">
        <v>0.33932538044223726</v>
      </c>
      <c r="K389" s="23">
        <v>-0.16039627508992693</v>
      </c>
      <c r="L389"/>
      <c r="M389" s="12" t="str">
        <f t="shared" si="5"/>
        <v xml:space="preserve"> </v>
      </c>
    </row>
    <row r="390" spans="1:13" x14ac:dyDescent="0.25">
      <c r="A390" s="1" t="s">
        <v>12</v>
      </c>
      <c r="B390" s="1" t="s">
        <v>23</v>
      </c>
      <c r="C390" s="1" t="s">
        <v>32</v>
      </c>
      <c r="D390" s="1" t="s">
        <v>5426</v>
      </c>
      <c r="E390" s="16">
        <v>39.99</v>
      </c>
      <c r="F390" s="73"/>
      <c r="G390" s="73">
        <v>157</v>
      </c>
      <c r="H390" s="16">
        <v>545645.31999999995</v>
      </c>
      <c r="I390" s="16">
        <v>3475.4478980891718</v>
      </c>
      <c r="J390" s="12">
        <v>0.36412997397789343</v>
      </c>
      <c r="K390" s="23">
        <v>-0.11346597191957986</v>
      </c>
      <c r="L390"/>
      <c r="M390" s="12" t="str">
        <f t="shared" si="5"/>
        <v xml:space="preserve"> </v>
      </c>
    </row>
    <row r="391" spans="1:13" x14ac:dyDescent="0.25">
      <c r="A391" s="1" t="s">
        <v>12</v>
      </c>
      <c r="B391" s="1" t="s">
        <v>23</v>
      </c>
      <c r="C391" s="1" t="s">
        <v>32</v>
      </c>
      <c r="D391" s="1" t="s">
        <v>5819</v>
      </c>
      <c r="E391" s="16">
        <v>34.99</v>
      </c>
      <c r="F391" s="73"/>
      <c r="G391" s="73">
        <v>158</v>
      </c>
      <c r="H391" s="16">
        <v>510246.69</v>
      </c>
      <c r="I391" s="16">
        <v>3229.4094303797469</v>
      </c>
      <c r="J391" s="12">
        <v>0.38717856818206098</v>
      </c>
      <c r="K391" s="23">
        <v>-8.1928313187024315E-2</v>
      </c>
      <c r="L391"/>
      <c r="M391" s="12" t="str">
        <f t="shared" si="5"/>
        <v xml:space="preserve"> </v>
      </c>
    </row>
    <row r="392" spans="1:13" x14ac:dyDescent="0.25">
      <c r="A392" s="1" t="s">
        <v>12</v>
      </c>
      <c r="B392" s="1" t="s">
        <v>23</v>
      </c>
      <c r="C392" s="1" t="s">
        <v>32</v>
      </c>
      <c r="D392" s="1" t="s">
        <v>5485</v>
      </c>
      <c r="E392" s="16">
        <v>33.99</v>
      </c>
      <c r="F392" s="73"/>
      <c r="G392" s="73">
        <v>158</v>
      </c>
      <c r="H392" s="16">
        <v>428904.27</v>
      </c>
      <c r="I392" s="16">
        <v>2714.5839873417722</v>
      </c>
      <c r="J392" s="12">
        <v>0.40655280551746581</v>
      </c>
      <c r="K392" s="23">
        <v>-7.083168661607353E-2</v>
      </c>
      <c r="L392"/>
      <c r="M392" s="12" t="str">
        <f t="shared" ref="M392:M455" si="6">IF(J392&gt;$M$3,"X"," ")</f>
        <v xml:space="preserve"> </v>
      </c>
    </row>
    <row r="393" spans="1:13" x14ac:dyDescent="0.25">
      <c r="A393" s="1" t="s">
        <v>12</v>
      </c>
      <c r="B393" s="1" t="s">
        <v>23</v>
      </c>
      <c r="C393" s="1" t="s">
        <v>32</v>
      </c>
      <c r="D393" s="1" t="s">
        <v>11797</v>
      </c>
      <c r="E393" s="16">
        <v>49.99</v>
      </c>
      <c r="F393" s="73"/>
      <c r="G393" s="73">
        <v>108</v>
      </c>
      <c r="H393" s="16">
        <v>290073.34000000003</v>
      </c>
      <c r="I393" s="16">
        <v>2685.8642592592596</v>
      </c>
      <c r="J393" s="12">
        <v>0.42572206749359875</v>
      </c>
      <c r="K393" s="23">
        <v>-0.31646706306737582</v>
      </c>
      <c r="L393"/>
      <c r="M393" s="12" t="str">
        <f t="shared" si="6"/>
        <v xml:space="preserve"> </v>
      </c>
    </row>
    <row r="394" spans="1:13" x14ac:dyDescent="0.25">
      <c r="A394" s="1" t="s">
        <v>12</v>
      </c>
      <c r="B394" s="1" t="s">
        <v>23</v>
      </c>
      <c r="C394" s="1" t="s">
        <v>32</v>
      </c>
      <c r="D394" s="1" t="s">
        <v>9117</v>
      </c>
      <c r="E394" s="16">
        <v>49.99</v>
      </c>
      <c r="F394" s="73"/>
      <c r="G394" s="73">
        <v>135</v>
      </c>
      <c r="H394" s="16">
        <v>360161.6</v>
      </c>
      <c r="I394" s="16">
        <v>2667.8637037037033</v>
      </c>
      <c r="J394" s="12">
        <v>0.44476285783756686</v>
      </c>
      <c r="K394" s="23">
        <v>-0.13054192567305944</v>
      </c>
      <c r="L394"/>
      <c r="M394" s="12" t="str">
        <f t="shared" si="6"/>
        <v xml:space="preserve"> </v>
      </c>
    </row>
    <row r="395" spans="1:13" x14ac:dyDescent="0.25">
      <c r="A395" s="1" t="s">
        <v>12</v>
      </c>
      <c r="B395" s="1" t="s">
        <v>23</v>
      </c>
      <c r="C395" s="1" t="s">
        <v>32</v>
      </c>
      <c r="D395" s="1" t="s">
        <v>15466</v>
      </c>
      <c r="E395" s="16">
        <v>45.99</v>
      </c>
      <c r="F395" s="73"/>
      <c r="G395" s="73">
        <v>10</v>
      </c>
      <c r="H395" s="16">
        <v>24880.59</v>
      </c>
      <c r="I395" s="16">
        <v>2488.0590000000002</v>
      </c>
      <c r="J395" s="12">
        <v>0.46252036535815511</v>
      </c>
      <c r="K395" s="23" t="e">
        <v>#DIV/0!</v>
      </c>
      <c r="L395"/>
      <c r="M395" s="12" t="str">
        <f t="shared" si="6"/>
        <v xml:space="preserve"> </v>
      </c>
    </row>
    <row r="396" spans="1:13" x14ac:dyDescent="0.25">
      <c r="A396" s="1" t="s">
        <v>12</v>
      </c>
      <c r="B396" s="1" t="s">
        <v>23</v>
      </c>
      <c r="C396" s="1" t="s">
        <v>32</v>
      </c>
      <c r="D396" s="1" t="s">
        <v>5427</v>
      </c>
      <c r="E396" s="16">
        <v>37.99</v>
      </c>
      <c r="F396" s="73"/>
      <c r="G396" s="73">
        <v>159</v>
      </c>
      <c r="H396" s="16">
        <v>394986.73</v>
      </c>
      <c r="I396" s="16">
        <v>2484.1932704402516</v>
      </c>
      <c r="J396" s="12">
        <v>0.48025028280884163</v>
      </c>
      <c r="K396" s="23">
        <v>-1.3755452523800948E-2</v>
      </c>
      <c r="L396"/>
      <c r="M396" s="12" t="str">
        <f t="shared" si="6"/>
        <v xml:space="preserve"> </v>
      </c>
    </row>
    <row r="397" spans="1:13" x14ac:dyDescent="0.25">
      <c r="A397" s="1" t="s">
        <v>12</v>
      </c>
      <c r="B397" s="1" t="s">
        <v>23</v>
      </c>
      <c r="C397" s="1" t="s">
        <v>32</v>
      </c>
      <c r="D397" s="1" t="s">
        <v>5654</v>
      </c>
      <c r="E397" s="16">
        <v>35.99</v>
      </c>
      <c r="F397" s="73"/>
      <c r="G397" s="73">
        <v>142</v>
      </c>
      <c r="H397" s="16">
        <v>335711.02</v>
      </c>
      <c r="I397" s="16">
        <v>2364.1621126760565</v>
      </c>
      <c r="J397" s="12">
        <v>0.49712352676958971</v>
      </c>
      <c r="K397" s="23">
        <v>-0.11710918899528644</v>
      </c>
      <c r="L397"/>
      <c r="M397" s="12" t="str">
        <f t="shared" si="6"/>
        <v xml:space="preserve"> </v>
      </c>
    </row>
    <row r="398" spans="1:13" x14ac:dyDescent="0.25">
      <c r="A398" s="1" t="s">
        <v>12</v>
      </c>
      <c r="B398" s="1" t="s">
        <v>23</v>
      </c>
      <c r="C398" s="1" t="s">
        <v>32</v>
      </c>
      <c r="D398" s="1" t="s">
        <v>13104</v>
      </c>
      <c r="E398" s="16">
        <v>41.99</v>
      </c>
      <c r="F398" s="73"/>
      <c r="G398" s="73">
        <v>5</v>
      </c>
      <c r="H398" s="16">
        <v>11505.26</v>
      </c>
      <c r="I398" s="16">
        <v>2301.0520000000001</v>
      </c>
      <c r="J398" s="12">
        <v>0.51354634801107335</v>
      </c>
      <c r="K398" s="23">
        <v>-0.63466666666666671</v>
      </c>
      <c r="L398"/>
      <c r="M398" s="12" t="str">
        <f t="shared" si="6"/>
        <v xml:space="preserve"> </v>
      </c>
    </row>
    <row r="399" spans="1:13" x14ac:dyDescent="0.25">
      <c r="A399" s="1" t="s">
        <v>12</v>
      </c>
      <c r="B399" s="1" t="s">
        <v>23</v>
      </c>
      <c r="C399" s="1" t="s">
        <v>32</v>
      </c>
      <c r="D399" s="1" t="s">
        <v>5524</v>
      </c>
      <c r="E399" s="16">
        <v>45.99</v>
      </c>
      <c r="F399" s="73"/>
      <c r="G399" s="73">
        <v>144</v>
      </c>
      <c r="H399" s="16">
        <v>287811.12</v>
      </c>
      <c r="I399" s="16">
        <v>1998.6883333333333</v>
      </c>
      <c r="J399" s="12">
        <v>0.52781117175941639</v>
      </c>
      <c r="K399" s="23">
        <v>-0.20963468079097625</v>
      </c>
      <c r="L399"/>
      <c r="M399" s="12" t="str">
        <f t="shared" si="6"/>
        <v xml:space="preserve"> </v>
      </c>
    </row>
    <row r="400" spans="1:13" x14ac:dyDescent="0.25">
      <c r="A400" s="1" t="s">
        <v>12</v>
      </c>
      <c r="B400" s="1" t="s">
        <v>23</v>
      </c>
      <c r="C400" s="1" t="s">
        <v>32</v>
      </c>
      <c r="D400" s="1" t="s">
        <v>16306</v>
      </c>
      <c r="E400" s="16">
        <v>39.99</v>
      </c>
      <c r="F400" s="73"/>
      <c r="G400" s="73">
        <v>9</v>
      </c>
      <c r="H400" s="16">
        <v>17155.71</v>
      </c>
      <c r="I400" s="16">
        <v>1906.1899999999998</v>
      </c>
      <c r="J400" s="12">
        <v>0.5414158263358031</v>
      </c>
      <c r="K400" s="23" t="e">
        <v>#DIV/0!</v>
      </c>
      <c r="L400"/>
      <c r="M400" s="12" t="str">
        <f t="shared" si="6"/>
        <v xml:space="preserve"> </v>
      </c>
    </row>
    <row r="401" spans="1:13" x14ac:dyDescent="0.25">
      <c r="A401" s="1" t="s">
        <v>12</v>
      </c>
      <c r="B401" s="1" t="s">
        <v>23</v>
      </c>
      <c r="C401" s="1" t="s">
        <v>32</v>
      </c>
      <c r="D401" s="1" t="s">
        <v>5750</v>
      </c>
      <c r="E401" s="16">
        <v>42.99</v>
      </c>
      <c r="F401" s="73"/>
      <c r="G401" s="73">
        <v>123</v>
      </c>
      <c r="H401" s="16">
        <v>233917.11</v>
      </c>
      <c r="I401" s="16">
        <v>1901.7651219512195</v>
      </c>
      <c r="J401" s="12">
        <v>0.55498890014773494</v>
      </c>
      <c r="K401" s="23">
        <v>-1.1025769878513558E-2</v>
      </c>
      <c r="L401"/>
      <c r="M401" s="12" t="str">
        <f t="shared" si="6"/>
        <v xml:space="preserve"> </v>
      </c>
    </row>
    <row r="402" spans="1:13" x14ac:dyDescent="0.25">
      <c r="A402" s="1" t="s">
        <v>12</v>
      </c>
      <c r="B402" s="1" t="s">
        <v>23</v>
      </c>
      <c r="C402" s="1" t="s">
        <v>32</v>
      </c>
      <c r="D402" s="1" t="s">
        <v>15348</v>
      </c>
      <c r="E402" s="16">
        <v>49.99</v>
      </c>
      <c r="F402" s="73"/>
      <c r="G402" s="73">
        <v>95</v>
      </c>
      <c r="H402" s="16">
        <v>178887.64</v>
      </c>
      <c r="I402" s="16">
        <v>1883.0277894736844</v>
      </c>
      <c r="J402" s="12">
        <v>0.56842824388237123</v>
      </c>
      <c r="K402" s="23">
        <v>0.1342213926144975</v>
      </c>
      <c r="L402"/>
      <c r="M402" s="12" t="str">
        <f t="shared" si="6"/>
        <v xml:space="preserve"> </v>
      </c>
    </row>
    <row r="403" spans="1:13" x14ac:dyDescent="0.25">
      <c r="A403" s="1" t="s">
        <v>12</v>
      </c>
      <c r="B403" s="1" t="s">
        <v>23</v>
      </c>
      <c r="C403" s="1" t="s">
        <v>32</v>
      </c>
      <c r="D403" s="1" t="s">
        <v>5506</v>
      </c>
      <c r="E403" s="16">
        <v>49.99</v>
      </c>
      <c r="F403" s="73"/>
      <c r="G403" s="73">
        <v>136</v>
      </c>
      <c r="H403" s="16">
        <v>225048.1</v>
      </c>
      <c r="I403" s="16">
        <v>1654.7654411764706</v>
      </c>
      <c r="J403" s="12">
        <v>0.58023845809614216</v>
      </c>
      <c r="K403" s="23">
        <v>-6.1228836590534574E-2</v>
      </c>
      <c r="L403"/>
      <c r="M403" s="12" t="str">
        <f t="shared" si="6"/>
        <v xml:space="preserve"> </v>
      </c>
    </row>
    <row r="404" spans="1:13" x14ac:dyDescent="0.25">
      <c r="A404" s="1" t="s">
        <v>12</v>
      </c>
      <c r="B404" s="1" t="s">
        <v>23</v>
      </c>
      <c r="C404" s="1" t="s">
        <v>32</v>
      </c>
      <c r="D404" s="1" t="s">
        <v>5437</v>
      </c>
      <c r="E404" s="16">
        <v>39.99</v>
      </c>
      <c r="F404" s="73"/>
      <c r="G404" s="73">
        <v>158</v>
      </c>
      <c r="H404" s="16">
        <v>256248.66</v>
      </c>
      <c r="I404" s="16">
        <v>1621.8269620253166</v>
      </c>
      <c r="J404" s="12">
        <v>0.59181358733353451</v>
      </c>
      <c r="K404" s="23">
        <v>-0.21671898756464203</v>
      </c>
      <c r="L404"/>
      <c r="M404" s="12" t="str">
        <f t="shared" si="6"/>
        <v xml:space="preserve"> </v>
      </c>
    </row>
    <row r="405" spans="1:13" x14ac:dyDescent="0.25">
      <c r="A405" s="1" t="s">
        <v>12</v>
      </c>
      <c r="B405" s="1" t="s">
        <v>23</v>
      </c>
      <c r="C405" s="1" t="s">
        <v>32</v>
      </c>
      <c r="D405" s="1" t="s">
        <v>5660</v>
      </c>
      <c r="E405" s="16">
        <v>47.99</v>
      </c>
      <c r="F405" s="73"/>
      <c r="G405" s="73">
        <v>105</v>
      </c>
      <c r="H405" s="16">
        <v>168684.46</v>
      </c>
      <c r="I405" s="16">
        <v>1606.5186666666666</v>
      </c>
      <c r="J405" s="12">
        <v>0.60327945984913756</v>
      </c>
      <c r="K405" s="23">
        <v>-0.28650925252653769</v>
      </c>
      <c r="L405"/>
      <c r="M405" s="12" t="str">
        <f t="shared" si="6"/>
        <v xml:space="preserve"> </v>
      </c>
    </row>
    <row r="406" spans="1:13" x14ac:dyDescent="0.25">
      <c r="A406" s="1" t="s">
        <v>12</v>
      </c>
      <c r="B406" s="1" t="s">
        <v>23</v>
      </c>
      <c r="C406" s="1" t="s">
        <v>32</v>
      </c>
      <c r="D406" s="1" t="s">
        <v>14819</v>
      </c>
      <c r="E406" s="16">
        <v>39.99</v>
      </c>
      <c r="F406" s="73"/>
      <c r="G406" s="73">
        <v>64</v>
      </c>
      <c r="H406" s="16">
        <v>99836.17</v>
      </c>
      <c r="I406" s="16">
        <v>1559.94015625</v>
      </c>
      <c r="J406" s="12">
        <v>0.61441289722191572</v>
      </c>
      <c r="K406" s="23">
        <v>2.1387194954214248</v>
      </c>
      <c r="L406"/>
      <c r="M406" s="12" t="str">
        <f t="shared" si="6"/>
        <v xml:space="preserve"> </v>
      </c>
    </row>
    <row r="407" spans="1:13" x14ac:dyDescent="0.25">
      <c r="A407" s="1" t="s">
        <v>12</v>
      </c>
      <c r="B407" s="1" t="s">
        <v>23</v>
      </c>
      <c r="C407" s="1" t="s">
        <v>32</v>
      </c>
      <c r="D407" s="1" t="s">
        <v>12580</v>
      </c>
      <c r="E407" s="16">
        <v>49.99</v>
      </c>
      <c r="F407" s="73"/>
      <c r="G407" s="73">
        <v>34</v>
      </c>
      <c r="H407" s="16">
        <v>52589.48</v>
      </c>
      <c r="I407" s="16">
        <v>1546.7494117647059</v>
      </c>
      <c r="J407" s="12">
        <v>0.62545219102960958</v>
      </c>
      <c r="K407" s="23">
        <v>3.0362389813908042E-2</v>
      </c>
      <c r="L407"/>
      <c r="M407" s="12" t="str">
        <f t="shared" si="6"/>
        <v xml:space="preserve"> </v>
      </c>
    </row>
    <row r="408" spans="1:13" x14ac:dyDescent="0.25">
      <c r="A408" s="1" t="s">
        <v>12</v>
      </c>
      <c r="B408" s="1" t="s">
        <v>23</v>
      </c>
      <c r="C408" s="1" t="s">
        <v>32</v>
      </c>
      <c r="D408" s="1" t="s">
        <v>13108</v>
      </c>
      <c r="E408" s="16">
        <v>31.49</v>
      </c>
      <c r="F408" s="73"/>
      <c r="G408" s="73">
        <v>5</v>
      </c>
      <c r="H408" s="16">
        <v>7589.09</v>
      </c>
      <c r="I408" s="16">
        <v>1517.818</v>
      </c>
      <c r="J408" s="12">
        <v>0.6362849986719864</v>
      </c>
      <c r="K408" s="23">
        <v>-0.68414154652686765</v>
      </c>
      <c r="L408"/>
      <c r="M408" s="12" t="str">
        <f t="shared" si="6"/>
        <v xml:space="preserve"> </v>
      </c>
    </row>
    <row r="409" spans="1:13" x14ac:dyDescent="0.25">
      <c r="A409" s="1" t="s">
        <v>12</v>
      </c>
      <c r="B409" s="1" t="s">
        <v>23</v>
      </c>
      <c r="C409" s="1" t="s">
        <v>32</v>
      </c>
      <c r="D409" s="1" t="s">
        <v>5618</v>
      </c>
      <c r="E409" s="16">
        <v>34.99</v>
      </c>
      <c r="F409" s="73"/>
      <c r="G409" s="73">
        <v>159</v>
      </c>
      <c r="H409" s="16">
        <v>226739.9</v>
      </c>
      <c r="I409" s="16">
        <v>1426.037106918239</v>
      </c>
      <c r="J409" s="12">
        <v>0.64646275757992966</v>
      </c>
      <c r="K409" s="23">
        <v>-8.7385254966334647E-2</v>
      </c>
      <c r="L409"/>
      <c r="M409" s="12" t="str">
        <f t="shared" si="6"/>
        <v xml:space="preserve"> </v>
      </c>
    </row>
    <row r="410" spans="1:13" x14ac:dyDescent="0.25">
      <c r="A410" s="1" t="s">
        <v>12</v>
      </c>
      <c r="B410" s="1" t="s">
        <v>23</v>
      </c>
      <c r="C410" s="1" t="s">
        <v>32</v>
      </c>
      <c r="D410" s="1" t="s">
        <v>11573</v>
      </c>
      <c r="E410" s="16">
        <v>45.99</v>
      </c>
      <c r="F410" s="73"/>
      <c r="G410" s="73">
        <v>14</v>
      </c>
      <c r="H410" s="16">
        <v>19867.68</v>
      </c>
      <c r="I410" s="16">
        <v>1419.1200000000001</v>
      </c>
      <c r="J410" s="12">
        <v>0.65659114845515298</v>
      </c>
      <c r="K410" s="23">
        <v>-0.39748953974895396</v>
      </c>
      <c r="L410"/>
      <c r="M410" s="12" t="str">
        <f t="shared" si="6"/>
        <v xml:space="preserve"> </v>
      </c>
    </row>
    <row r="411" spans="1:13" x14ac:dyDescent="0.25">
      <c r="A411" s="1" t="s">
        <v>12</v>
      </c>
      <c r="B411" s="1" t="s">
        <v>23</v>
      </c>
      <c r="C411" s="1" t="s">
        <v>32</v>
      </c>
      <c r="D411" s="1" t="s">
        <v>14287</v>
      </c>
      <c r="E411" s="16">
        <v>39.99</v>
      </c>
      <c r="F411" s="73"/>
      <c r="G411" s="73">
        <v>57</v>
      </c>
      <c r="H411" s="16">
        <v>80426.509999999995</v>
      </c>
      <c r="I411" s="16">
        <v>1410.9914035087718</v>
      </c>
      <c r="J411" s="12">
        <v>0.6666615247843688</v>
      </c>
      <c r="K411" s="23">
        <v>2.3825424970580737</v>
      </c>
      <c r="L411"/>
      <c r="M411" s="12" t="str">
        <f t="shared" si="6"/>
        <v xml:space="preserve"> </v>
      </c>
    </row>
    <row r="412" spans="1:13" x14ac:dyDescent="0.25">
      <c r="A412" s="1" t="s">
        <v>12</v>
      </c>
      <c r="B412" s="1" t="s">
        <v>23</v>
      </c>
      <c r="C412" s="1" t="s">
        <v>32</v>
      </c>
      <c r="D412" s="1" t="s">
        <v>8832</v>
      </c>
      <c r="E412" s="16">
        <v>49.99</v>
      </c>
      <c r="F412" s="73"/>
      <c r="G412" s="73">
        <v>107</v>
      </c>
      <c r="H412" s="16">
        <v>148719.92000000001</v>
      </c>
      <c r="I412" s="16">
        <v>1389.9057943925234</v>
      </c>
      <c r="J412" s="12">
        <v>0.6765814111684274</v>
      </c>
      <c r="K412" s="23">
        <v>-0.24384136116763322</v>
      </c>
      <c r="L412"/>
      <c r="M412" s="12" t="str">
        <f t="shared" si="6"/>
        <v xml:space="preserve"> </v>
      </c>
    </row>
    <row r="413" spans="1:13" x14ac:dyDescent="0.25">
      <c r="A413" s="1" t="s">
        <v>12</v>
      </c>
      <c r="B413" s="1" t="s">
        <v>23</v>
      </c>
      <c r="C413" s="1" t="s">
        <v>32</v>
      </c>
      <c r="D413" s="1" t="s">
        <v>15526</v>
      </c>
      <c r="E413" s="16">
        <v>39.99</v>
      </c>
      <c r="F413" s="73"/>
      <c r="G413" s="73">
        <v>53</v>
      </c>
      <c r="H413" s="16">
        <v>67783.05</v>
      </c>
      <c r="I413" s="16">
        <v>1278.9254716981134</v>
      </c>
      <c r="J413" s="12">
        <v>0.6857092207107055</v>
      </c>
      <c r="K413" s="23" t="e">
        <v>#DIV/0!</v>
      </c>
      <c r="L413"/>
      <c r="M413" s="12" t="str">
        <f t="shared" si="6"/>
        <v xml:space="preserve"> </v>
      </c>
    </row>
    <row r="414" spans="1:13" x14ac:dyDescent="0.25">
      <c r="A414" s="1" t="s">
        <v>12</v>
      </c>
      <c r="B414" s="1" t="s">
        <v>23</v>
      </c>
      <c r="C414" s="1" t="s">
        <v>32</v>
      </c>
      <c r="D414" s="1" t="s">
        <v>5650</v>
      </c>
      <c r="E414" s="16">
        <v>32.99</v>
      </c>
      <c r="F414" s="73"/>
      <c r="G414" s="73">
        <v>56</v>
      </c>
      <c r="H414" s="16">
        <v>69707.87</v>
      </c>
      <c r="I414" s="16">
        <v>1244.7833928571429</v>
      </c>
      <c r="J414" s="12">
        <v>0.69459335507414477</v>
      </c>
      <c r="K414" s="23">
        <v>-0.13860578883000418</v>
      </c>
      <c r="L414"/>
      <c r="M414" s="12" t="str">
        <f t="shared" si="6"/>
        <v xml:space="preserve"> </v>
      </c>
    </row>
    <row r="415" spans="1:13" x14ac:dyDescent="0.25">
      <c r="A415" s="1" t="s">
        <v>12</v>
      </c>
      <c r="B415" s="1" t="s">
        <v>23</v>
      </c>
      <c r="C415" s="1" t="s">
        <v>32</v>
      </c>
      <c r="D415" s="1" t="s">
        <v>11820</v>
      </c>
      <c r="E415" s="16">
        <v>49.99</v>
      </c>
      <c r="F415" s="73"/>
      <c r="G415" s="73">
        <v>101</v>
      </c>
      <c r="H415" s="16">
        <v>124783.38</v>
      </c>
      <c r="I415" s="16">
        <v>1235.4790099009901</v>
      </c>
      <c r="J415" s="12">
        <v>0.70341108319467793</v>
      </c>
      <c r="K415" s="23">
        <v>2.6899377038384964E-2</v>
      </c>
      <c r="L415"/>
      <c r="M415" s="12" t="str">
        <f t="shared" si="6"/>
        <v xml:space="preserve"> </v>
      </c>
    </row>
    <row r="416" spans="1:13" x14ac:dyDescent="0.25">
      <c r="A416" s="1" t="s">
        <v>12</v>
      </c>
      <c r="B416" s="1" t="s">
        <v>23</v>
      </c>
      <c r="C416" s="1" t="s">
        <v>32</v>
      </c>
      <c r="D416" s="1" t="s">
        <v>11437</v>
      </c>
      <c r="E416" s="16">
        <v>34.99</v>
      </c>
      <c r="F416" s="73"/>
      <c r="G416" s="73">
        <v>43</v>
      </c>
      <c r="H416" s="16">
        <v>51225.36</v>
      </c>
      <c r="I416" s="16">
        <v>1191.2874418604652</v>
      </c>
      <c r="J416" s="12">
        <v>0.71191341200119718</v>
      </c>
      <c r="K416" s="23">
        <v>0.44094488188976388</v>
      </c>
      <c r="L416"/>
      <c r="M416" s="12" t="str">
        <f t="shared" si="6"/>
        <v xml:space="preserve"> </v>
      </c>
    </row>
    <row r="417" spans="1:13" x14ac:dyDescent="0.25">
      <c r="A417" s="1" t="s">
        <v>12</v>
      </c>
      <c r="B417" s="1" t="s">
        <v>23</v>
      </c>
      <c r="C417" s="1" t="s">
        <v>32</v>
      </c>
      <c r="D417" s="1" t="s">
        <v>8493</v>
      </c>
      <c r="E417" s="16">
        <v>39.99</v>
      </c>
      <c r="F417" s="73"/>
      <c r="G417" s="73">
        <v>66</v>
      </c>
      <c r="H417" s="16">
        <v>77702.05</v>
      </c>
      <c r="I417" s="16">
        <v>1177.3037878787879</v>
      </c>
      <c r="J417" s="12">
        <v>0.72031593817411932</v>
      </c>
      <c r="K417" s="23">
        <v>9.8233473753689848E-2</v>
      </c>
      <c r="L417"/>
      <c r="M417" s="12" t="str">
        <f t="shared" si="6"/>
        <v xml:space="preserve"> </v>
      </c>
    </row>
    <row r="418" spans="1:13" x14ac:dyDescent="0.25">
      <c r="A418" s="1" t="s">
        <v>12</v>
      </c>
      <c r="B418" s="1" t="s">
        <v>23</v>
      </c>
      <c r="C418" s="1" t="s">
        <v>32</v>
      </c>
      <c r="D418" s="1" t="s">
        <v>6542</v>
      </c>
      <c r="E418" s="16">
        <v>47.99</v>
      </c>
      <c r="F418" s="73"/>
      <c r="G418" s="73">
        <v>133</v>
      </c>
      <c r="H418" s="16">
        <v>149038.84</v>
      </c>
      <c r="I418" s="16">
        <v>1120.5927819548872</v>
      </c>
      <c r="J418" s="12">
        <v>0.72831371264533595</v>
      </c>
      <c r="K418" s="23">
        <v>-0.24533987161158566</v>
      </c>
      <c r="L418"/>
      <c r="M418" s="12" t="str">
        <f t="shared" si="6"/>
        <v xml:space="preserve"> </v>
      </c>
    </row>
    <row r="419" spans="1:13" x14ac:dyDescent="0.25">
      <c r="A419" s="1" t="s">
        <v>12</v>
      </c>
      <c r="B419" s="1" t="s">
        <v>23</v>
      </c>
      <c r="C419" s="1" t="s">
        <v>32</v>
      </c>
      <c r="D419" s="1" t="s">
        <v>14769</v>
      </c>
      <c r="E419" s="16">
        <v>36.99</v>
      </c>
      <c r="F419" s="73"/>
      <c r="G419" s="73">
        <v>56</v>
      </c>
      <c r="H419" s="16">
        <v>60267.51</v>
      </c>
      <c r="I419" s="16">
        <v>1076.2055357142858</v>
      </c>
      <c r="J419" s="12">
        <v>0.73599469122910155</v>
      </c>
      <c r="K419" s="23">
        <v>-9.2821842537349708E-2</v>
      </c>
      <c r="L419"/>
      <c r="M419" s="12" t="str">
        <f t="shared" si="6"/>
        <v xml:space="preserve"> </v>
      </c>
    </row>
    <row r="420" spans="1:13" x14ac:dyDescent="0.25">
      <c r="A420" s="1" t="s">
        <v>12</v>
      </c>
      <c r="B420" s="1" t="s">
        <v>23</v>
      </c>
      <c r="C420" s="1" t="s">
        <v>32</v>
      </c>
      <c r="D420" s="1" t="s">
        <v>5841</v>
      </c>
      <c r="E420" s="16">
        <v>39.99</v>
      </c>
      <c r="F420" s="73"/>
      <c r="G420" s="73">
        <v>140</v>
      </c>
      <c r="H420" s="16">
        <v>139045.76000000001</v>
      </c>
      <c r="I420" s="16">
        <v>993.18400000000008</v>
      </c>
      <c r="J420" s="12">
        <v>0.74308313742323429</v>
      </c>
      <c r="K420" s="23">
        <v>-4.4448091298157966E-2</v>
      </c>
      <c r="L420"/>
      <c r="M420" s="12" t="str">
        <f t="shared" si="6"/>
        <v xml:space="preserve"> </v>
      </c>
    </row>
    <row r="421" spans="1:13" x14ac:dyDescent="0.25">
      <c r="A421" s="1" t="s">
        <v>12</v>
      </c>
      <c r="B421" s="1" t="s">
        <v>23</v>
      </c>
      <c r="C421" s="1" t="s">
        <v>32</v>
      </c>
      <c r="D421" s="1" t="s">
        <v>5801</v>
      </c>
      <c r="E421" s="16">
        <v>39.99</v>
      </c>
      <c r="F421" s="73"/>
      <c r="G421" s="73">
        <v>73</v>
      </c>
      <c r="H421" s="16">
        <v>70961.14</v>
      </c>
      <c r="I421" s="16">
        <v>972.07041095890406</v>
      </c>
      <c r="J421" s="12">
        <v>0.75002089397689475</v>
      </c>
      <c r="K421" s="23">
        <v>0.24437689564517173</v>
      </c>
      <c r="L421"/>
      <c r="M421" s="12" t="str">
        <f t="shared" si="6"/>
        <v xml:space="preserve"> </v>
      </c>
    </row>
    <row r="422" spans="1:13" x14ac:dyDescent="0.25">
      <c r="A422" s="1" t="s">
        <v>12</v>
      </c>
      <c r="B422" s="1" t="s">
        <v>23</v>
      </c>
      <c r="C422" s="1" t="s">
        <v>32</v>
      </c>
      <c r="D422" s="1" t="s">
        <v>12851</v>
      </c>
      <c r="E422" s="16">
        <v>44.99</v>
      </c>
      <c r="F422" s="73"/>
      <c r="G422" s="73">
        <v>35</v>
      </c>
      <c r="H422" s="16">
        <v>33697.51</v>
      </c>
      <c r="I422" s="16">
        <v>962.78600000000006</v>
      </c>
      <c r="J422" s="12">
        <v>0.75689238682964344</v>
      </c>
      <c r="K422" s="23">
        <v>-5.6675062972292078E-2</v>
      </c>
      <c r="L422"/>
      <c r="M422" s="12" t="str">
        <f t="shared" si="6"/>
        <v xml:space="preserve"> </v>
      </c>
    </row>
    <row r="423" spans="1:13" x14ac:dyDescent="0.25">
      <c r="A423" s="1" t="s">
        <v>12</v>
      </c>
      <c r="B423" s="1" t="s">
        <v>23</v>
      </c>
      <c r="C423" s="1" t="s">
        <v>32</v>
      </c>
      <c r="D423" s="1" t="s">
        <v>6309</v>
      </c>
      <c r="E423" s="16">
        <v>37.99</v>
      </c>
      <c r="F423" s="73"/>
      <c r="G423" s="73">
        <v>136</v>
      </c>
      <c r="H423" s="16">
        <v>121353.38</v>
      </c>
      <c r="I423" s="16">
        <v>892.30426470588236</v>
      </c>
      <c r="J423" s="12">
        <v>0.76326084500976199</v>
      </c>
      <c r="K423" s="23">
        <v>-0.14616844350385261</v>
      </c>
      <c r="L423"/>
      <c r="M423" s="12" t="str">
        <f t="shared" si="6"/>
        <v xml:space="preserve"> </v>
      </c>
    </row>
    <row r="424" spans="1:13" x14ac:dyDescent="0.25">
      <c r="A424" s="1" t="s">
        <v>12</v>
      </c>
      <c r="B424" s="1" t="s">
        <v>23</v>
      </c>
      <c r="C424" s="1" t="s">
        <v>32</v>
      </c>
      <c r="D424" s="1" t="s">
        <v>10361</v>
      </c>
      <c r="E424" s="16">
        <v>34.99</v>
      </c>
      <c r="F424" s="73"/>
      <c r="G424" s="73">
        <v>114</v>
      </c>
      <c r="H424" s="16">
        <v>101285.99</v>
      </c>
      <c r="I424" s="16">
        <v>888.47359649122814</v>
      </c>
      <c r="J424" s="12">
        <v>0.76960196335604591</v>
      </c>
      <c r="K424" s="23">
        <v>4.8493692070604055E-2</v>
      </c>
      <c r="L424"/>
      <c r="M424" s="12" t="str">
        <f t="shared" si="6"/>
        <v xml:space="preserve"> </v>
      </c>
    </row>
    <row r="425" spans="1:13" x14ac:dyDescent="0.25">
      <c r="A425" s="1" t="s">
        <v>12</v>
      </c>
      <c r="B425" s="1" t="s">
        <v>23</v>
      </c>
      <c r="C425" s="1" t="s">
        <v>32</v>
      </c>
      <c r="D425" s="1" t="s">
        <v>15547</v>
      </c>
      <c r="E425" s="16">
        <v>44.99</v>
      </c>
      <c r="F425" s="73"/>
      <c r="G425" s="73">
        <v>57</v>
      </c>
      <c r="H425" s="16">
        <v>45124.97</v>
      </c>
      <c r="I425" s="16">
        <v>791.66614035087719</v>
      </c>
      <c r="J425" s="12">
        <v>0.77525215792180013</v>
      </c>
      <c r="K425" s="23" t="e">
        <v>#DIV/0!</v>
      </c>
      <c r="L425"/>
      <c r="M425" s="12" t="str">
        <f t="shared" si="6"/>
        <v xml:space="preserve"> </v>
      </c>
    </row>
    <row r="426" spans="1:13" x14ac:dyDescent="0.25">
      <c r="A426" s="1" t="s">
        <v>12</v>
      </c>
      <c r="B426" s="1" t="s">
        <v>23</v>
      </c>
      <c r="C426" s="1" t="s">
        <v>32</v>
      </c>
      <c r="D426" s="1" t="s">
        <v>15088</v>
      </c>
      <c r="E426" s="16">
        <v>44.99</v>
      </c>
      <c r="F426" s="73"/>
      <c r="G426" s="73">
        <v>55</v>
      </c>
      <c r="H426" s="16">
        <v>43280.38</v>
      </c>
      <c r="I426" s="16">
        <v>786.91599999999994</v>
      </c>
      <c r="J426" s="12">
        <v>0.78086845029592433</v>
      </c>
      <c r="K426" s="23" t="e">
        <v>#DIV/0!</v>
      </c>
      <c r="L426"/>
      <c r="M426" s="12" t="str">
        <f t="shared" si="6"/>
        <v xml:space="preserve"> </v>
      </c>
    </row>
    <row r="427" spans="1:13" x14ac:dyDescent="0.25">
      <c r="A427" s="1" t="s">
        <v>12</v>
      </c>
      <c r="B427" s="1" t="s">
        <v>23</v>
      </c>
      <c r="C427" s="1" t="s">
        <v>32</v>
      </c>
      <c r="D427" s="1" t="s">
        <v>13625</v>
      </c>
      <c r="E427" s="16">
        <v>49.99</v>
      </c>
      <c r="F427" s="73"/>
      <c r="G427" s="73">
        <v>49</v>
      </c>
      <c r="H427" s="16">
        <v>38416.800000000003</v>
      </c>
      <c r="I427" s="16">
        <v>784.01632653061233</v>
      </c>
      <c r="J427" s="12">
        <v>0.78646404743193743</v>
      </c>
      <c r="K427" s="23">
        <v>0.24635098895580065</v>
      </c>
      <c r="L427"/>
      <c r="M427" s="12" t="str">
        <f t="shared" si="6"/>
        <v xml:space="preserve"> </v>
      </c>
    </row>
    <row r="428" spans="1:13" x14ac:dyDescent="0.25">
      <c r="A428" s="1" t="s">
        <v>12</v>
      </c>
      <c r="B428" s="1" t="s">
        <v>23</v>
      </c>
      <c r="C428" s="1" t="s">
        <v>32</v>
      </c>
      <c r="D428" s="1" t="s">
        <v>10302</v>
      </c>
      <c r="E428" s="16">
        <v>49.99</v>
      </c>
      <c r="F428" s="73"/>
      <c r="G428" s="73">
        <v>56</v>
      </c>
      <c r="H428" s="16">
        <v>43523.17</v>
      </c>
      <c r="I428" s="16">
        <v>777.19946428571427</v>
      </c>
      <c r="J428" s="12">
        <v>0.79201099199074843</v>
      </c>
      <c r="K428" s="23">
        <v>7.9420409331445452E-2</v>
      </c>
      <c r="L428"/>
      <c r="M428" s="12" t="str">
        <f t="shared" si="6"/>
        <v xml:space="preserve"> </v>
      </c>
    </row>
    <row r="429" spans="1:13" x14ac:dyDescent="0.25">
      <c r="A429" s="1" t="s">
        <v>12</v>
      </c>
      <c r="B429" s="1" t="s">
        <v>23</v>
      </c>
      <c r="C429" s="1" t="s">
        <v>32</v>
      </c>
      <c r="D429" s="1" t="s">
        <v>14814</v>
      </c>
      <c r="E429" s="16">
        <v>44.99</v>
      </c>
      <c r="F429" s="73"/>
      <c r="G429" s="73">
        <v>54</v>
      </c>
      <c r="H429" s="16">
        <v>41933.410000000003</v>
      </c>
      <c r="I429" s="16">
        <v>776.54462962962964</v>
      </c>
      <c r="J429" s="12">
        <v>0.79755326293396978</v>
      </c>
      <c r="K429" s="23" t="e">
        <v>#DIV/0!</v>
      </c>
      <c r="L429"/>
      <c r="M429" s="12" t="str">
        <f t="shared" si="6"/>
        <v xml:space="preserve"> </v>
      </c>
    </row>
    <row r="430" spans="1:13" x14ac:dyDescent="0.25">
      <c r="A430" s="1" t="s">
        <v>12</v>
      </c>
      <c r="B430" s="1" t="s">
        <v>23</v>
      </c>
      <c r="C430" s="1" t="s">
        <v>32</v>
      </c>
      <c r="D430" s="1" t="s">
        <v>5374</v>
      </c>
      <c r="E430" s="16">
        <v>39.99</v>
      </c>
      <c r="F430" s="73"/>
      <c r="G430" s="73">
        <v>125</v>
      </c>
      <c r="H430" s="16">
        <v>96138.67</v>
      </c>
      <c r="I430" s="16">
        <v>769.10936000000004</v>
      </c>
      <c r="J430" s="12">
        <v>0.80304246766920917</v>
      </c>
      <c r="K430" s="23">
        <v>-3.5467477176812201E-2</v>
      </c>
      <c r="L430"/>
      <c r="M430" s="12" t="str">
        <f t="shared" si="6"/>
        <v xml:space="preserve"> </v>
      </c>
    </row>
    <row r="431" spans="1:13" x14ac:dyDescent="0.25">
      <c r="A431" s="1" t="s">
        <v>12</v>
      </c>
      <c r="B431" s="1" t="s">
        <v>23</v>
      </c>
      <c r="C431" s="1" t="s">
        <v>32</v>
      </c>
      <c r="D431" s="1" t="s">
        <v>13180</v>
      </c>
      <c r="E431" s="16">
        <v>49.99</v>
      </c>
      <c r="F431" s="73"/>
      <c r="G431" s="73">
        <v>42</v>
      </c>
      <c r="H431" s="16">
        <v>31993.200000000001</v>
      </c>
      <c r="I431" s="16">
        <v>761.74285714285713</v>
      </c>
      <c r="J431" s="12">
        <v>0.80847909699129061</v>
      </c>
      <c r="K431" s="23">
        <v>-8.7020580361690802E-2</v>
      </c>
      <c r="L431"/>
      <c r="M431" s="12" t="str">
        <f t="shared" si="6"/>
        <v xml:space="preserve"> </v>
      </c>
    </row>
    <row r="432" spans="1:13" x14ac:dyDescent="0.25">
      <c r="A432" s="1" t="s">
        <v>12</v>
      </c>
      <c r="B432" s="1" t="s">
        <v>23</v>
      </c>
      <c r="C432" s="1" t="s">
        <v>32</v>
      </c>
      <c r="D432" s="1" t="s">
        <v>11922</v>
      </c>
      <c r="E432" s="16">
        <v>39.99</v>
      </c>
      <c r="F432" s="73"/>
      <c r="G432" s="73">
        <v>34</v>
      </c>
      <c r="H432" s="16">
        <v>25588.76</v>
      </c>
      <c r="I432" s="16">
        <v>752.61058823529402</v>
      </c>
      <c r="J432" s="12">
        <v>0.81385054846437177</v>
      </c>
      <c r="K432" s="23">
        <v>-0.22119736283857039</v>
      </c>
      <c r="L432"/>
      <c r="M432" s="12" t="str">
        <f t="shared" si="6"/>
        <v xml:space="preserve"> </v>
      </c>
    </row>
    <row r="433" spans="1:13" x14ac:dyDescent="0.25">
      <c r="A433" s="1" t="s">
        <v>12</v>
      </c>
      <c r="B433" s="1" t="s">
        <v>23</v>
      </c>
      <c r="C433" s="1" t="s">
        <v>32</v>
      </c>
      <c r="D433" s="1" t="s">
        <v>8404</v>
      </c>
      <c r="E433" s="16">
        <v>41.99</v>
      </c>
      <c r="F433" s="73"/>
      <c r="G433" s="73">
        <v>44</v>
      </c>
      <c r="H433" s="16">
        <v>32298.94</v>
      </c>
      <c r="I433" s="16">
        <v>734.06681818181812</v>
      </c>
      <c r="J433" s="12">
        <v>0.81908965133310507</v>
      </c>
      <c r="K433" s="23">
        <v>9.6304517907177534E-2</v>
      </c>
      <c r="L433"/>
      <c r="M433" s="12" t="str">
        <f t="shared" si="6"/>
        <v xml:space="preserve"> </v>
      </c>
    </row>
    <row r="434" spans="1:13" x14ac:dyDescent="0.25">
      <c r="A434" s="1" t="s">
        <v>12</v>
      </c>
      <c r="B434" s="1" t="s">
        <v>23</v>
      </c>
      <c r="C434" s="1" t="s">
        <v>32</v>
      </c>
      <c r="D434" s="1" t="s">
        <v>15347</v>
      </c>
      <c r="E434" s="16">
        <v>49.99</v>
      </c>
      <c r="F434" s="73"/>
      <c r="G434" s="73">
        <v>86</v>
      </c>
      <c r="H434" s="16">
        <v>63126.03</v>
      </c>
      <c r="I434" s="16">
        <v>734.02360465116283</v>
      </c>
      <c r="J434" s="12">
        <v>0.82432844578286779</v>
      </c>
      <c r="K434" s="23">
        <v>-4.7682387156164352E-2</v>
      </c>
      <c r="L434"/>
      <c r="M434" s="12" t="str">
        <f t="shared" si="6"/>
        <v xml:space="preserve"> </v>
      </c>
    </row>
    <row r="435" spans="1:13" x14ac:dyDescent="0.25">
      <c r="A435" s="1" t="s">
        <v>12</v>
      </c>
      <c r="B435" s="1" t="s">
        <v>23</v>
      </c>
      <c r="C435" s="1" t="s">
        <v>32</v>
      </c>
      <c r="D435" s="1" t="s">
        <v>6276</v>
      </c>
      <c r="E435" s="16">
        <v>34.99</v>
      </c>
      <c r="F435" s="73"/>
      <c r="G435" s="73">
        <v>129</v>
      </c>
      <c r="H435" s="16">
        <v>93925.67</v>
      </c>
      <c r="I435" s="16">
        <v>728.10596899224799</v>
      </c>
      <c r="J435" s="12">
        <v>0.82952500551885688</v>
      </c>
      <c r="K435" s="23">
        <v>-9.2394148112294738E-2</v>
      </c>
      <c r="L435"/>
      <c r="M435" s="12" t="str">
        <f t="shared" si="6"/>
        <v xml:space="preserve"> </v>
      </c>
    </row>
    <row r="436" spans="1:13" x14ac:dyDescent="0.25">
      <c r="A436" s="1" t="s">
        <v>12</v>
      </c>
      <c r="B436" s="1" t="s">
        <v>23</v>
      </c>
      <c r="C436" s="1" t="s">
        <v>32</v>
      </c>
      <c r="D436" s="1" t="s">
        <v>6301</v>
      </c>
      <c r="E436" s="16">
        <v>41.99</v>
      </c>
      <c r="F436" s="73"/>
      <c r="G436" s="73">
        <v>42</v>
      </c>
      <c r="H436" s="16">
        <v>29758.58</v>
      </c>
      <c r="I436" s="16">
        <v>708.53761904761905</v>
      </c>
      <c r="J436" s="12">
        <v>0.83458190412892119</v>
      </c>
      <c r="K436" s="23">
        <v>-0.21072269529843057</v>
      </c>
      <c r="L436"/>
      <c r="M436" s="12" t="str">
        <f t="shared" si="6"/>
        <v xml:space="preserve"> </v>
      </c>
    </row>
    <row r="437" spans="1:13" x14ac:dyDescent="0.25">
      <c r="A437" s="1" t="s">
        <v>12</v>
      </c>
      <c r="B437" s="1" t="s">
        <v>23</v>
      </c>
      <c r="C437" s="1" t="s">
        <v>32</v>
      </c>
      <c r="D437" s="1" t="s">
        <v>6310</v>
      </c>
      <c r="E437" s="16">
        <v>32.99</v>
      </c>
      <c r="F437" s="73"/>
      <c r="G437" s="73">
        <v>95</v>
      </c>
      <c r="H437" s="16">
        <v>66326.81</v>
      </c>
      <c r="I437" s="16">
        <v>698.176947368421</v>
      </c>
      <c r="J437" s="12">
        <v>0.83956485766563238</v>
      </c>
      <c r="K437" s="23">
        <v>-0.23800395916938555</v>
      </c>
      <c r="L437"/>
      <c r="M437" s="12" t="str">
        <f t="shared" si="6"/>
        <v xml:space="preserve"> </v>
      </c>
    </row>
    <row r="438" spans="1:13" x14ac:dyDescent="0.25">
      <c r="A438" s="1" t="s">
        <v>12</v>
      </c>
      <c r="B438" s="1" t="s">
        <v>23</v>
      </c>
      <c r="C438" s="1" t="s">
        <v>32</v>
      </c>
      <c r="D438" s="1" t="s">
        <v>8901</v>
      </c>
      <c r="E438" s="16">
        <v>49.99</v>
      </c>
      <c r="F438" s="73"/>
      <c r="G438" s="73">
        <v>45</v>
      </c>
      <c r="H438" s="16">
        <v>30949.66</v>
      </c>
      <c r="I438" s="16">
        <v>687.77022222222217</v>
      </c>
      <c r="J438" s="12">
        <v>0.84447353744113118</v>
      </c>
      <c r="K438" s="23">
        <v>-0.25161925257825446</v>
      </c>
      <c r="L438"/>
      <c r="M438" s="12" t="str">
        <f t="shared" si="6"/>
        <v xml:space="preserve"> </v>
      </c>
    </row>
    <row r="439" spans="1:13" x14ac:dyDescent="0.25">
      <c r="A439" s="1" t="s">
        <v>12</v>
      </c>
      <c r="B439" s="1" t="s">
        <v>23</v>
      </c>
      <c r="C439" s="1" t="s">
        <v>32</v>
      </c>
      <c r="D439" s="1" t="s">
        <v>12220</v>
      </c>
      <c r="E439" s="16">
        <v>49.99</v>
      </c>
      <c r="F439" s="73"/>
      <c r="G439" s="73">
        <v>79</v>
      </c>
      <c r="H439" s="16">
        <v>54307.53</v>
      </c>
      <c r="I439" s="16">
        <v>687.43708860759489</v>
      </c>
      <c r="J439" s="12">
        <v>0.84937983961116836</v>
      </c>
      <c r="K439" s="23">
        <v>-0.25804043542479083</v>
      </c>
      <c r="L439"/>
      <c r="M439" s="12" t="str">
        <f t="shared" si="6"/>
        <v xml:space="preserve"> </v>
      </c>
    </row>
    <row r="440" spans="1:13" x14ac:dyDescent="0.25">
      <c r="A440" s="1" t="s">
        <v>12</v>
      </c>
      <c r="B440" s="1" t="s">
        <v>23</v>
      </c>
      <c r="C440" s="1" t="s">
        <v>32</v>
      </c>
      <c r="D440" s="1" t="s">
        <v>6417</v>
      </c>
      <c r="E440" s="16">
        <v>36.99</v>
      </c>
      <c r="F440" s="73"/>
      <c r="G440" s="73">
        <v>103</v>
      </c>
      <c r="H440" s="16">
        <v>70743.13</v>
      </c>
      <c r="I440" s="16">
        <v>686.82650485436898</v>
      </c>
      <c r="J440" s="12">
        <v>0.85428178398840815</v>
      </c>
      <c r="K440" s="23">
        <v>-6.5410447519649084E-2</v>
      </c>
      <c r="L440"/>
      <c r="M440" s="12" t="str">
        <f t="shared" si="6"/>
        <v xml:space="preserve"> </v>
      </c>
    </row>
    <row r="441" spans="1:13" x14ac:dyDescent="0.25">
      <c r="A441" s="1" t="s">
        <v>12</v>
      </c>
      <c r="B441" s="1" t="s">
        <v>23</v>
      </c>
      <c r="C441" s="1" t="s">
        <v>32</v>
      </c>
      <c r="D441" s="1" t="s">
        <v>11670</v>
      </c>
      <c r="E441" s="16">
        <v>49.99</v>
      </c>
      <c r="F441" s="73"/>
      <c r="G441" s="73">
        <v>40</v>
      </c>
      <c r="H441" s="16">
        <v>27144.57</v>
      </c>
      <c r="I441" s="16">
        <v>678.61424999999997</v>
      </c>
      <c r="J441" s="12">
        <v>0.85912511674215453</v>
      </c>
      <c r="K441" s="23">
        <v>-7.3378839590443667E-2</v>
      </c>
      <c r="L441"/>
      <c r="M441" s="12" t="str">
        <f t="shared" si="6"/>
        <v xml:space="preserve"> </v>
      </c>
    </row>
    <row r="442" spans="1:13" x14ac:dyDescent="0.25">
      <c r="A442" s="1" t="s">
        <v>12</v>
      </c>
      <c r="B442" s="1" t="s">
        <v>23</v>
      </c>
      <c r="C442" s="1" t="s">
        <v>32</v>
      </c>
      <c r="D442" s="1" t="s">
        <v>14602</v>
      </c>
      <c r="E442" s="16">
        <v>44.99</v>
      </c>
      <c r="F442" s="73"/>
      <c r="G442" s="73">
        <v>34</v>
      </c>
      <c r="H442" s="16">
        <v>21819.82</v>
      </c>
      <c r="I442" s="16">
        <v>641.75941176470587</v>
      </c>
      <c r="J442" s="12">
        <v>0.86370541310201576</v>
      </c>
      <c r="K442" s="23" t="e">
        <v>#DIV/0!</v>
      </c>
      <c r="L442"/>
      <c r="M442" s="12" t="str">
        <f t="shared" si="6"/>
        <v xml:space="preserve"> </v>
      </c>
    </row>
    <row r="443" spans="1:13" x14ac:dyDescent="0.25">
      <c r="A443" s="1" t="s">
        <v>12</v>
      </c>
      <c r="B443" s="1" t="s">
        <v>23</v>
      </c>
      <c r="C443" s="1" t="s">
        <v>32</v>
      </c>
      <c r="D443" s="1" t="s">
        <v>14306</v>
      </c>
      <c r="E443" s="16">
        <v>49.99</v>
      </c>
      <c r="F443" s="73"/>
      <c r="G443" s="73">
        <v>3</v>
      </c>
      <c r="H443" s="16">
        <v>1849.63</v>
      </c>
      <c r="I443" s="16">
        <v>616.54333333333341</v>
      </c>
      <c r="J443" s="12">
        <v>0.86810573997466445</v>
      </c>
      <c r="K443" s="23">
        <v>-0.73943661971830976</v>
      </c>
      <c r="L443"/>
      <c r="M443" s="12" t="str">
        <f t="shared" si="6"/>
        <v xml:space="preserve"> </v>
      </c>
    </row>
    <row r="444" spans="1:13" x14ac:dyDescent="0.25">
      <c r="A444" s="1" t="s">
        <v>12</v>
      </c>
      <c r="B444" s="1" t="s">
        <v>23</v>
      </c>
      <c r="C444" s="1" t="s">
        <v>32</v>
      </c>
      <c r="D444" s="1" t="s">
        <v>5854</v>
      </c>
      <c r="E444" s="16">
        <v>49.99</v>
      </c>
      <c r="F444" s="73"/>
      <c r="G444" s="73">
        <v>78</v>
      </c>
      <c r="H444" s="16">
        <v>48040.39</v>
      </c>
      <c r="I444" s="16">
        <v>615.90243589743591</v>
      </c>
      <c r="J444" s="12">
        <v>0.87250149270295474</v>
      </c>
      <c r="K444" s="23">
        <v>-0.29182019159911565</v>
      </c>
      <c r="L444"/>
      <c r="M444" s="12" t="str">
        <f t="shared" si="6"/>
        <v xml:space="preserve"> </v>
      </c>
    </row>
    <row r="445" spans="1:13" x14ac:dyDescent="0.25">
      <c r="A445" s="1" t="s">
        <v>12</v>
      </c>
      <c r="B445" s="1" t="s">
        <v>23</v>
      </c>
      <c r="C445" s="1" t="s">
        <v>32</v>
      </c>
      <c r="D445" s="1" t="s">
        <v>6444</v>
      </c>
      <c r="E445" s="16">
        <v>48.99</v>
      </c>
      <c r="F445" s="73"/>
      <c r="G445" s="73">
        <v>89</v>
      </c>
      <c r="H445" s="16">
        <v>51806.07</v>
      </c>
      <c r="I445" s="16">
        <v>582.0906741573034</v>
      </c>
      <c r="J445" s="12">
        <v>0.87665592775614787</v>
      </c>
      <c r="K445" s="23">
        <v>-1.4365555998214652E-2</v>
      </c>
      <c r="L445"/>
      <c r="M445" s="12" t="str">
        <f t="shared" si="6"/>
        <v xml:space="preserve"> </v>
      </c>
    </row>
    <row r="446" spans="1:13" x14ac:dyDescent="0.25">
      <c r="A446" s="1" t="s">
        <v>12</v>
      </c>
      <c r="B446" s="1" t="s">
        <v>23</v>
      </c>
      <c r="C446" s="1" t="s">
        <v>32</v>
      </c>
      <c r="D446" s="1" t="s">
        <v>5617</v>
      </c>
      <c r="E446" s="16">
        <v>49.99</v>
      </c>
      <c r="F446" s="73"/>
      <c r="G446" s="73">
        <v>97</v>
      </c>
      <c r="H446" s="16">
        <v>55838.83</v>
      </c>
      <c r="I446" s="16">
        <v>575.65804123711337</v>
      </c>
      <c r="J446" s="12">
        <v>0.88076445251241575</v>
      </c>
      <c r="K446" s="23">
        <v>-3.0637150973488181E-3</v>
      </c>
      <c r="L446"/>
      <c r="M446" s="12" t="str">
        <f t="shared" si="6"/>
        <v xml:space="preserve"> </v>
      </c>
    </row>
    <row r="447" spans="1:13" x14ac:dyDescent="0.25">
      <c r="A447" s="1" t="s">
        <v>12</v>
      </c>
      <c r="B447" s="1" t="s">
        <v>23</v>
      </c>
      <c r="C447" s="1" t="s">
        <v>32</v>
      </c>
      <c r="D447" s="1" t="s">
        <v>14933</v>
      </c>
      <c r="E447" s="16">
        <v>44.99</v>
      </c>
      <c r="F447" s="73"/>
      <c r="G447" s="73">
        <v>79</v>
      </c>
      <c r="H447" s="16">
        <v>44324.39</v>
      </c>
      <c r="I447" s="16">
        <v>561.06822784810129</v>
      </c>
      <c r="J447" s="12">
        <v>0.8847688484192554</v>
      </c>
      <c r="K447" s="23">
        <v>-0.10617190491756401</v>
      </c>
      <c r="L447"/>
      <c r="M447" s="12" t="str">
        <f t="shared" si="6"/>
        <v xml:space="preserve"> </v>
      </c>
    </row>
    <row r="448" spans="1:13" x14ac:dyDescent="0.25">
      <c r="A448" s="1" t="s">
        <v>12</v>
      </c>
      <c r="B448" s="1" t="s">
        <v>23</v>
      </c>
      <c r="C448" s="1" t="s">
        <v>32</v>
      </c>
      <c r="D448" s="1" t="s">
        <v>14698</v>
      </c>
      <c r="E448" s="16">
        <v>32.99</v>
      </c>
      <c r="F448" s="73"/>
      <c r="G448" s="73">
        <v>50</v>
      </c>
      <c r="H448" s="16">
        <v>27810.57</v>
      </c>
      <c r="I448" s="16">
        <v>556.21140000000003</v>
      </c>
      <c r="J448" s="12">
        <v>0.88873858069591649</v>
      </c>
      <c r="K448" s="23">
        <v>-0.29523748945475414</v>
      </c>
      <c r="L448"/>
      <c r="M448" s="12" t="str">
        <f t="shared" si="6"/>
        <v xml:space="preserve"> </v>
      </c>
    </row>
    <row r="449" spans="1:13" x14ac:dyDescent="0.25">
      <c r="A449" s="1" t="s">
        <v>12</v>
      </c>
      <c r="B449" s="1" t="s">
        <v>23</v>
      </c>
      <c r="C449" s="1" t="s">
        <v>32</v>
      </c>
      <c r="D449" s="1" t="s">
        <v>9582</v>
      </c>
      <c r="E449" s="16">
        <v>41.99</v>
      </c>
      <c r="F449" s="73"/>
      <c r="G449" s="73">
        <v>97</v>
      </c>
      <c r="H449" s="16">
        <v>52109.59</v>
      </c>
      <c r="I449" s="16">
        <v>537.21226804123705</v>
      </c>
      <c r="J449" s="12">
        <v>0.89257271440813735</v>
      </c>
      <c r="K449" s="23">
        <v>-0.20413921121343237</v>
      </c>
      <c r="L449"/>
      <c r="M449" s="12" t="str">
        <f t="shared" si="6"/>
        <v xml:space="preserve"> </v>
      </c>
    </row>
    <row r="450" spans="1:13" x14ac:dyDescent="0.25">
      <c r="A450" s="1" t="s">
        <v>12</v>
      </c>
      <c r="B450" s="1" t="s">
        <v>23</v>
      </c>
      <c r="C450" s="1" t="s">
        <v>32</v>
      </c>
      <c r="D450" s="1" t="s">
        <v>14844</v>
      </c>
      <c r="E450" s="16">
        <v>39.99</v>
      </c>
      <c r="F450" s="73"/>
      <c r="G450" s="73">
        <v>12</v>
      </c>
      <c r="H450" s="16">
        <v>6118.47</v>
      </c>
      <c r="I450" s="16">
        <v>509.8725</v>
      </c>
      <c r="J450" s="12">
        <v>0.89621172166370933</v>
      </c>
      <c r="K450" s="23">
        <v>1.283582089552239</v>
      </c>
      <c r="L450"/>
      <c r="M450" s="12" t="str">
        <f t="shared" si="6"/>
        <v xml:space="preserve"> </v>
      </c>
    </row>
    <row r="451" spans="1:13" x14ac:dyDescent="0.25">
      <c r="A451" s="1" t="s">
        <v>12</v>
      </c>
      <c r="B451" s="1" t="s">
        <v>23</v>
      </c>
      <c r="C451" s="1" t="s">
        <v>32</v>
      </c>
      <c r="D451" s="1" t="s">
        <v>5686</v>
      </c>
      <c r="E451" s="16">
        <v>49.99</v>
      </c>
      <c r="F451" s="73"/>
      <c r="G451" s="73">
        <v>79</v>
      </c>
      <c r="H451" s="16">
        <v>40241.949999999997</v>
      </c>
      <c r="I451" s="16">
        <v>509.39177215189869</v>
      </c>
      <c r="J451" s="12">
        <v>0.89984729792010554</v>
      </c>
      <c r="K451" s="23">
        <v>-0.24947373387934091</v>
      </c>
      <c r="L451"/>
      <c r="M451" s="12" t="str">
        <f t="shared" si="6"/>
        <v xml:space="preserve"> </v>
      </c>
    </row>
    <row r="452" spans="1:13" x14ac:dyDescent="0.25">
      <c r="A452" s="1" t="s">
        <v>12</v>
      </c>
      <c r="B452" s="1" t="s">
        <v>23</v>
      </c>
      <c r="C452" s="1" t="s">
        <v>32</v>
      </c>
      <c r="D452" s="1" t="s">
        <v>9253</v>
      </c>
      <c r="E452" s="16">
        <v>36.99</v>
      </c>
      <c r="F452" s="73"/>
      <c r="G452" s="73">
        <v>67</v>
      </c>
      <c r="H452" s="16">
        <v>32144.31</v>
      </c>
      <c r="I452" s="16">
        <v>479.76582089552238</v>
      </c>
      <c r="J452" s="12">
        <v>0.90327143101850615</v>
      </c>
      <c r="K452" s="23">
        <v>-0.2417102966841187</v>
      </c>
      <c r="L452"/>
      <c r="M452" s="12" t="str">
        <f t="shared" si="6"/>
        <v xml:space="preserve"> </v>
      </c>
    </row>
    <row r="453" spans="1:13" x14ac:dyDescent="0.25">
      <c r="A453" s="1" t="s">
        <v>12</v>
      </c>
      <c r="B453" s="1" t="s">
        <v>23</v>
      </c>
      <c r="C453" s="1" t="s">
        <v>32</v>
      </c>
      <c r="D453" s="1" t="s">
        <v>8441</v>
      </c>
      <c r="E453" s="16">
        <v>44.99</v>
      </c>
      <c r="F453" s="73"/>
      <c r="G453" s="73">
        <v>92</v>
      </c>
      <c r="H453" s="16">
        <v>43100.42</v>
      </c>
      <c r="I453" s="16">
        <v>468.48282608695649</v>
      </c>
      <c r="J453" s="12">
        <v>0.90661503633795626</v>
      </c>
      <c r="K453" s="23">
        <v>-0.37167122018364807</v>
      </c>
      <c r="L453"/>
      <c r="M453" s="12" t="str">
        <f t="shared" si="6"/>
        <v xml:space="preserve"> </v>
      </c>
    </row>
    <row r="454" spans="1:13" x14ac:dyDescent="0.25">
      <c r="A454" s="1" t="s">
        <v>12</v>
      </c>
      <c r="B454" s="1" t="s">
        <v>23</v>
      </c>
      <c r="C454" s="1" t="s">
        <v>32</v>
      </c>
      <c r="D454" s="1" t="s">
        <v>9600</v>
      </c>
      <c r="E454" s="16">
        <v>39.99</v>
      </c>
      <c r="F454" s="73"/>
      <c r="G454" s="73">
        <v>37</v>
      </c>
      <c r="H454" s="16">
        <v>17295.330000000002</v>
      </c>
      <c r="I454" s="16">
        <v>467.44135135135139</v>
      </c>
      <c r="J454" s="12">
        <v>0.90995120855575962</v>
      </c>
      <c r="K454" s="23">
        <v>-0.15569481402940422</v>
      </c>
      <c r="L454"/>
      <c r="M454" s="12" t="str">
        <f t="shared" si="6"/>
        <v xml:space="preserve"> </v>
      </c>
    </row>
    <row r="455" spans="1:13" x14ac:dyDescent="0.25">
      <c r="A455" s="1" t="s">
        <v>12</v>
      </c>
      <c r="B455" s="1" t="s">
        <v>23</v>
      </c>
      <c r="C455" s="1" t="s">
        <v>32</v>
      </c>
      <c r="D455" s="1" t="s">
        <v>14262</v>
      </c>
      <c r="E455" s="16">
        <v>49.99</v>
      </c>
      <c r="F455" s="73"/>
      <c r="G455" s="73">
        <v>11</v>
      </c>
      <c r="H455" s="16">
        <v>4999</v>
      </c>
      <c r="I455" s="16">
        <v>454.45454545454544</v>
      </c>
      <c r="J455" s="12">
        <v>0.9131946927370731</v>
      </c>
      <c r="K455" s="23">
        <v>-0.55555555555555558</v>
      </c>
      <c r="L455"/>
      <c r="M455" s="12" t="str">
        <f t="shared" si="6"/>
        <v xml:space="preserve"> </v>
      </c>
    </row>
    <row r="456" spans="1:13" x14ac:dyDescent="0.25">
      <c r="A456" s="1" t="s">
        <v>12</v>
      </c>
      <c r="B456" s="1" t="s">
        <v>23</v>
      </c>
      <c r="C456" s="1" t="s">
        <v>32</v>
      </c>
      <c r="D456" s="1" t="s">
        <v>14604</v>
      </c>
      <c r="E456" s="16">
        <v>44.99</v>
      </c>
      <c r="F456" s="73"/>
      <c r="G456" s="73">
        <v>30</v>
      </c>
      <c r="H456" s="16">
        <v>13617.78</v>
      </c>
      <c r="I456" s="16">
        <v>453.92600000000004</v>
      </c>
      <c r="J456" s="12">
        <v>0.91643440464052495</v>
      </c>
      <c r="K456" s="23" t="e">
        <v>#DIV/0!</v>
      </c>
      <c r="L456"/>
      <c r="M456" s="12" t="str">
        <f t="shared" ref="M456:M519" si="7">IF(J456&gt;$M$3,"X"," ")</f>
        <v xml:space="preserve"> </v>
      </c>
    </row>
    <row r="457" spans="1:13" x14ac:dyDescent="0.25">
      <c r="A457" s="1" t="s">
        <v>12</v>
      </c>
      <c r="B457" s="1" t="s">
        <v>23</v>
      </c>
      <c r="C457" s="1" t="s">
        <v>32</v>
      </c>
      <c r="D457" s="1" t="s">
        <v>14159</v>
      </c>
      <c r="E457" s="16">
        <v>45.99</v>
      </c>
      <c r="F457" s="73"/>
      <c r="G457" s="73">
        <v>61</v>
      </c>
      <c r="H457" s="16">
        <v>27548.01</v>
      </c>
      <c r="I457" s="16">
        <v>451.60672131147538</v>
      </c>
      <c r="J457" s="12">
        <v>0.91965756363717122</v>
      </c>
      <c r="K457" s="23">
        <v>2.4425287356321834</v>
      </c>
      <c r="L457"/>
      <c r="M457" s="12" t="str">
        <f t="shared" si="7"/>
        <v xml:space="preserve"> </v>
      </c>
    </row>
    <row r="458" spans="1:13" x14ac:dyDescent="0.25">
      <c r="A458" s="1" t="s">
        <v>12</v>
      </c>
      <c r="B458" s="1" t="s">
        <v>23</v>
      </c>
      <c r="C458" s="1" t="s">
        <v>32</v>
      </c>
      <c r="D458" s="1" t="s">
        <v>12046</v>
      </c>
      <c r="E458" s="16">
        <v>36.99</v>
      </c>
      <c r="F458" s="73"/>
      <c r="G458" s="73">
        <v>54</v>
      </c>
      <c r="H458" s="16">
        <v>24317.05</v>
      </c>
      <c r="I458" s="16">
        <v>450.31574074074075</v>
      </c>
      <c r="J458" s="12">
        <v>0.92287150878591684</v>
      </c>
      <c r="K458" s="23">
        <v>-0.55521475198019299</v>
      </c>
      <c r="L458"/>
      <c r="M458" s="12" t="str">
        <f t="shared" si="7"/>
        <v xml:space="preserve"> </v>
      </c>
    </row>
    <row r="459" spans="1:13" x14ac:dyDescent="0.25">
      <c r="A459" s="1" t="s">
        <v>12</v>
      </c>
      <c r="B459" s="1" t="s">
        <v>23</v>
      </c>
      <c r="C459" s="1" t="s">
        <v>32</v>
      </c>
      <c r="D459" s="1" t="s">
        <v>6304</v>
      </c>
      <c r="E459" s="16">
        <v>49.99</v>
      </c>
      <c r="F459" s="73"/>
      <c r="G459" s="73">
        <v>55</v>
      </c>
      <c r="H459" s="16">
        <v>23595.279999999999</v>
      </c>
      <c r="I459" s="16">
        <v>429.00509090909088</v>
      </c>
      <c r="J459" s="12">
        <v>0.92593335785307684</v>
      </c>
      <c r="K459" s="23">
        <v>-0.25042378588837466</v>
      </c>
      <c r="L459"/>
      <c r="M459" s="12" t="str">
        <f t="shared" si="7"/>
        <v xml:space="preserve"> </v>
      </c>
    </row>
    <row r="460" spans="1:13" x14ac:dyDescent="0.25">
      <c r="A460" s="1" t="s">
        <v>12</v>
      </c>
      <c r="B460" s="1" t="s">
        <v>23</v>
      </c>
      <c r="C460" s="1" t="s">
        <v>32</v>
      </c>
      <c r="D460" s="1" t="s">
        <v>10123</v>
      </c>
      <c r="E460" s="16">
        <v>36.99</v>
      </c>
      <c r="F460" s="73"/>
      <c r="G460" s="73">
        <v>87</v>
      </c>
      <c r="H460" s="16">
        <v>36823.72</v>
      </c>
      <c r="I460" s="16">
        <v>423.26114942528739</v>
      </c>
      <c r="J460" s="12">
        <v>0.92895421187787786</v>
      </c>
      <c r="K460" s="23">
        <v>-0.33126461575844124</v>
      </c>
      <c r="L460"/>
      <c r="M460" s="12" t="str">
        <f t="shared" si="7"/>
        <v xml:space="preserve"> </v>
      </c>
    </row>
    <row r="461" spans="1:13" x14ac:dyDescent="0.25">
      <c r="A461" s="1" t="s">
        <v>12</v>
      </c>
      <c r="B461" s="1" t="s">
        <v>23</v>
      </c>
      <c r="C461" s="1" t="s">
        <v>32</v>
      </c>
      <c r="D461" s="1" t="s">
        <v>14289</v>
      </c>
      <c r="E461" s="16">
        <v>39.99</v>
      </c>
      <c r="F461" s="73"/>
      <c r="G461" s="73">
        <v>52</v>
      </c>
      <c r="H461" s="16">
        <v>21136.13</v>
      </c>
      <c r="I461" s="16">
        <v>406.46403846153851</v>
      </c>
      <c r="J461" s="12">
        <v>0.93185518336602557</v>
      </c>
      <c r="K461" s="23">
        <v>1.4299262151280829</v>
      </c>
      <c r="L461"/>
      <c r="M461" s="12" t="str">
        <f t="shared" si="7"/>
        <v xml:space="preserve"> </v>
      </c>
    </row>
    <row r="462" spans="1:13" x14ac:dyDescent="0.25">
      <c r="A462" s="1" t="s">
        <v>12</v>
      </c>
      <c r="B462" s="1" t="s">
        <v>23</v>
      </c>
      <c r="C462" s="1" t="s">
        <v>32</v>
      </c>
      <c r="D462" s="1" t="s">
        <v>5717</v>
      </c>
      <c r="E462" s="16">
        <v>33.99</v>
      </c>
      <c r="F462" s="73"/>
      <c r="G462" s="73">
        <v>155</v>
      </c>
      <c r="H462" s="16">
        <v>62510.61</v>
      </c>
      <c r="I462" s="16">
        <v>403.29425806451616</v>
      </c>
      <c r="J462" s="12">
        <v>0.93473353183790298</v>
      </c>
      <c r="K462" s="23">
        <v>-0.31531695827570649</v>
      </c>
      <c r="L462"/>
      <c r="M462" s="12" t="str">
        <f t="shared" si="7"/>
        <v xml:space="preserve"> </v>
      </c>
    </row>
    <row r="463" spans="1:13" x14ac:dyDescent="0.25">
      <c r="A463" s="1" t="s">
        <v>12</v>
      </c>
      <c r="B463" s="1" t="s">
        <v>23</v>
      </c>
      <c r="C463" s="1" t="s">
        <v>32</v>
      </c>
      <c r="D463" s="1" t="s">
        <v>9498</v>
      </c>
      <c r="E463" s="16">
        <v>36.99</v>
      </c>
      <c r="F463" s="73"/>
      <c r="G463" s="73">
        <v>89</v>
      </c>
      <c r="H463" s="16">
        <v>35584.379999999997</v>
      </c>
      <c r="I463" s="16">
        <v>399.82449438202246</v>
      </c>
      <c r="J463" s="12">
        <v>0.93758711628501779</v>
      </c>
      <c r="K463" s="23">
        <v>-0.30036363636363639</v>
      </c>
      <c r="L463"/>
      <c r="M463" s="12" t="str">
        <f t="shared" si="7"/>
        <v xml:space="preserve"> </v>
      </c>
    </row>
    <row r="464" spans="1:13" x14ac:dyDescent="0.25">
      <c r="A464" s="1" t="s">
        <v>12</v>
      </c>
      <c r="B464" s="1" t="s">
        <v>23</v>
      </c>
      <c r="C464" s="1" t="s">
        <v>32</v>
      </c>
      <c r="D464" s="1" t="s">
        <v>12561</v>
      </c>
      <c r="E464" s="16">
        <v>49.99</v>
      </c>
      <c r="F464" s="73"/>
      <c r="G464" s="73">
        <v>52</v>
      </c>
      <c r="H464" s="16">
        <v>20669.54</v>
      </c>
      <c r="I464" s="16">
        <v>397.49115384615385</v>
      </c>
      <c r="J464" s="12">
        <v>0.94042404746462016</v>
      </c>
      <c r="K464" s="23">
        <v>-0.49594183912407519</v>
      </c>
      <c r="L464"/>
      <c r="M464" s="12" t="str">
        <f t="shared" si="7"/>
        <v xml:space="preserve"> </v>
      </c>
    </row>
    <row r="465" spans="1:13" x14ac:dyDescent="0.25">
      <c r="A465" s="1" t="s">
        <v>12</v>
      </c>
      <c r="B465" s="1" t="s">
        <v>23</v>
      </c>
      <c r="C465" s="1" t="s">
        <v>32</v>
      </c>
      <c r="D465" s="1" t="s">
        <v>11435</v>
      </c>
      <c r="E465" s="16">
        <v>34.99</v>
      </c>
      <c r="F465" s="73"/>
      <c r="G465" s="73">
        <v>54</v>
      </c>
      <c r="H465" s="16">
        <v>21133.96</v>
      </c>
      <c r="I465" s="16">
        <v>391.36962962962963</v>
      </c>
      <c r="J465" s="12">
        <v>0.94321728875892941</v>
      </c>
      <c r="K465" s="23">
        <v>-0.15287517531556805</v>
      </c>
      <c r="L465"/>
      <c r="M465" s="12" t="str">
        <f t="shared" si="7"/>
        <v xml:space="preserve"> </v>
      </c>
    </row>
    <row r="466" spans="1:13" x14ac:dyDescent="0.25">
      <c r="A466" s="1" t="s">
        <v>12</v>
      </c>
      <c r="B466" s="1" t="s">
        <v>23</v>
      </c>
      <c r="C466" s="1" t="s">
        <v>32</v>
      </c>
      <c r="D466" s="1" t="s">
        <v>12582</v>
      </c>
      <c r="E466" s="16">
        <v>39.99</v>
      </c>
      <c r="F466" s="73"/>
      <c r="G466" s="73">
        <v>56</v>
      </c>
      <c r="H466" s="16">
        <v>21899.85</v>
      </c>
      <c r="I466" s="16">
        <v>391.06874999999997</v>
      </c>
      <c r="J466" s="12">
        <v>0.94600838264745546</v>
      </c>
      <c r="K466" s="23">
        <v>-0.21905038015390166</v>
      </c>
      <c r="L466"/>
      <c r="M466" s="12" t="str">
        <f t="shared" si="7"/>
        <v xml:space="preserve"> </v>
      </c>
    </row>
    <row r="467" spans="1:13" x14ac:dyDescent="0.25">
      <c r="A467" s="1" t="s">
        <v>12</v>
      </c>
      <c r="B467" s="1" t="s">
        <v>23</v>
      </c>
      <c r="C467" s="1" t="s">
        <v>32</v>
      </c>
      <c r="D467" s="1" t="s">
        <v>9880</v>
      </c>
      <c r="E467" s="16">
        <v>33.99</v>
      </c>
      <c r="F467" s="73"/>
      <c r="G467" s="73">
        <v>76</v>
      </c>
      <c r="H467" s="16">
        <v>29515.02</v>
      </c>
      <c r="I467" s="16">
        <v>388.35552631578946</v>
      </c>
      <c r="J467" s="12">
        <v>0.94878011200725532</v>
      </c>
      <c r="K467" s="23">
        <v>-0.18867772563828888</v>
      </c>
      <c r="L467"/>
      <c r="M467" s="12" t="str">
        <f t="shared" si="7"/>
        <v xml:space="preserve"> </v>
      </c>
    </row>
    <row r="468" spans="1:13" x14ac:dyDescent="0.25">
      <c r="A468" s="1" t="s">
        <v>12</v>
      </c>
      <c r="B468" s="1" t="s">
        <v>23</v>
      </c>
      <c r="C468" s="1" t="s">
        <v>32</v>
      </c>
      <c r="D468" s="1" t="s">
        <v>11659</v>
      </c>
      <c r="E468" s="16">
        <v>39.99</v>
      </c>
      <c r="F468" s="73"/>
      <c r="G468" s="73">
        <v>68</v>
      </c>
      <c r="H468" s="16">
        <v>26102.16</v>
      </c>
      <c r="I468" s="16">
        <v>383.85529411764708</v>
      </c>
      <c r="J468" s="12">
        <v>0.9515197227930573</v>
      </c>
      <c r="K468" s="23">
        <v>-0.25553871862291189</v>
      </c>
      <c r="L468"/>
      <c r="M468" s="12" t="str">
        <f t="shared" si="7"/>
        <v xml:space="preserve"> </v>
      </c>
    </row>
    <row r="469" spans="1:13" x14ac:dyDescent="0.25">
      <c r="A469" s="1" t="s">
        <v>12</v>
      </c>
      <c r="B469" s="1" t="s">
        <v>23</v>
      </c>
      <c r="C469" s="1" t="s">
        <v>32</v>
      </c>
      <c r="D469" s="1" t="s">
        <v>9844</v>
      </c>
      <c r="E469" s="16">
        <v>33.99</v>
      </c>
      <c r="F469" s="73"/>
      <c r="G469" s="73">
        <v>54</v>
      </c>
      <c r="H469" s="16">
        <v>19805.64</v>
      </c>
      <c r="I469" s="16">
        <v>366.77111111111111</v>
      </c>
      <c r="J469" s="12">
        <v>0.9541374021824488</v>
      </c>
      <c r="K469" s="23">
        <v>-0.30664344000165233</v>
      </c>
      <c r="L469"/>
      <c r="M469" s="12" t="str">
        <f t="shared" si="7"/>
        <v xml:space="preserve"> </v>
      </c>
    </row>
    <row r="470" spans="1:13" x14ac:dyDescent="0.25">
      <c r="A470" s="1" t="s">
        <v>12</v>
      </c>
      <c r="B470" s="1" t="s">
        <v>23</v>
      </c>
      <c r="C470" s="1" t="s">
        <v>32</v>
      </c>
      <c r="D470" s="1" t="s">
        <v>5768</v>
      </c>
      <c r="E470" s="16">
        <v>46.99</v>
      </c>
      <c r="F470" s="73"/>
      <c r="G470" s="73">
        <v>98</v>
      </c>
      <c r="H470" s="16">
        <v>35597.269999999997</v>
      </c>
      <c r="I470" s="16">
        <v>363.23744897959182</v>
      </c>
      <c r="J470" s="12">
        <v>0.95672986149792905</v>
      </c>
      <c r="K470" s="23">
        <v>-0.38245639174558455</v>
      </c>
      <c r="L470"/>
      <c r="M470" s="12" t="str">
        <f t="shared" si="7"/>
        <v xml:space="preserve"> </v>
      </c>
    </row>
    <row r="471" spans="1:13" x14ac:dyDescent="0.25">
      <c r="A471" s="1" t="s">
        <v>12</v>
      </c>
      <c r="B471" s="1" t="s">
        <v>23</v>
      </c>
      <c r="C471" s="1" t="s">
        <v>32</v>
      </c>
      <c r="D471" s="1" t="s">
        <v>5624</v>
      </c>
      <c r="E471" s="16">
        <v>34.99</v>
      </c>
      <c r="F471" s="73"/>
      <c r="G471" s="73">
        <v>75</v>
      </c>
      <c r="H471" s="16">
        <v>26669.88</v>
      </c>
      <c r="I471" s="16">
        <v>355.59840000000003</v>
      </c>
      <c r="J471" s="12">
        <v>0.95926780021333291</v>
      </c>
      <c r="K471" s="23">
        <v>-0.1827819001463461</v>
      </c>
      <c r="L471"/>
      <c r="M471" s="12" t="str">
        <f t="shared" si="7"/>
        <v xml:space="preserve"> </v>
      </c>
    </row>
    <row r="472" spans="1:13" x14ac:dyDescent="0.25">
      <c r="A472" s="1" t="s">
        <v>12</v>
      </c>
      <c r="B472" s="1" t="s">
        <v>23</v>
      </c>
      <c r="C472" s="1" t="s">
        <v>32</v>
      </c>
      <c r="D472" s="1" t="s">
        <v>11776</v>
      </c>
      <c r="E472" s="16">
        <v>49.99</v>
      </c>
      <c r="F472" s="73"/>
      <c r="G472" s="73">
        <v>1</v>
      </c>
      <c r="H472" s="16">
        <v>349.93</v>
      </c>
      <c r="I472" s="16">
        <v>349.93</v>
      </c>
      <c r="J472" s="12">
        <v>0.96176528303294417</v>
      </c>
      <c r="K472" s="23">
        <v>0.75</v>
      </c>
      <c r="L472"/>
      <c r="M472" s="12" t="str">
        <f t="shared" si="7"/>
        <v xml:space="preserve"> </v>
      </c>
    </row>
    <row r="473" spans="1:13" x14ac:dyDescent="0.25">
      <c r="A473" s="1" t="s">
        <v>12</v>
      </c>
      <c r="B473" s="1" t="s">
        <v>23</v>
      </c>
      <c r="C473" s="1" t="s">
        <v>32</v>
      </c>
      <c r="D473" s="1" t="s">
        <v>14655</v>
      </c>
      <c r="E473" s="16">
        <v>39.99</v>
      </c>
      <c r="F473" s="73"/>
      <c r="G473" s="73">
        <v>31</v>
      </c>
      <c r="H473" s="16">
        <v>10677.33</v>
      </c>
      <c r="I473" s="16">
        <v>344.43</v>
      </c>
      <c r="J473" s="12">
        <v>0.9642235118431598</v>
      </c>
      <c r="K473" s="23">
        <v>23.272727272727273</v>
      </c>
      <c r="L473"/>
      <c r="M473" s="12" t="str">
        <f t="shared" si="7"/>
        <v xml:space="preserve"> </v>
      </c>
    </row>
    <row r="474" spans="1:13" x14ac:dyDescent="0.25">
      <c r="A474" s="1" t="s">
        <v>12</v>
      </c>
      <c r="B474" s="1" t="s">
        <v>23</v>
      </c>
      <c r="C474" s="1" t="s">
        <v>32</v>
      </c>
      <c r="D474" s="1" t="s">
        <v>12674</v>
      </c>
      <c r="E474" s="16">
        <v>39.99</v>
      </c>
      <c r="F474" s="73"/>
      <c r="G474" s="73">
        <v>46</v>
      </c>
      <c r="H474" s="16">
        <v>14984.4</v>
      </c>
      <c r="I474" s="16">
        <v>325.74782608695654</v>
      </c>
      <c r="J474" s="12">
        <v>0.96654840424786348</v>
      </c>
      <c r="K474" s="23">
        <v>-0.14904878187290593</v>
      </c>
      <c r="L474"/>
      <c r="M474" s="12" t="str">
        <f t="shared" si="7"/>
        <v xml:space="preserve"> </v>
      </c>
    </row>
    <row r="475" spans="1:13" x14ac:dyDescent="0.25">
      <c r="A475" s="1" t="s">
        <v>12</v>
      </c>
      <c r="B475" s="1" t="s">
        <v>23</v>
      </c>
      <c r="C475" s="1" t="s">
        <v>32</v>
      </c>
      <c r="D475" s="1" t="s">
        <v>14109</v>
      </c>
      <c r="E475" s="16">
        <v>34.99</v>
      </c>
      <c r="F475" s="73"/>
      <c r="G475" s="73">
        <v>51</v>
      </c>
      <c r="H475" s="16">
        <v>16401.939999999999</v>
      </c>
      <c r="I475" s="16">
        <v>321.60666666666663</v>
      </c>
      <c r="J475" s="12">
        <v>0.96884374081424085</v>
      </c>
      <c r="K475" s="23">
        <v>1.8518417415041681</v>
      </c>
      <c r="L475"/>
      <c r="M475" s="12" t="str">
        <f t="shared" si="7"/>
        <v xml:space="preserve"> </v>
      </c>
    </row>
    <row r="476" spans="1:13" x14ac:dyDescent="0.25">
      <c r="A476" s="1" t="s">
        <v>12</v>
      </c>
      <c r="B476" s="1" t="s">
        <v>23</v>
      </c>
      <c r="C476" s="1" t="s">
        <v>32</v>
      </c>
      <c r="D476" s="1" t="s">
        <v>11672</v>
      </c>
      <c r="E476" s="16">
        <v>42.99</v>
      </c>
      <c r="F476" s="73"/>
      <c r="G476" s="73">
        <v>48</v>
      </c>
      <c r="H476" s="16">
        <v>15416.19</v>
      </c>
      <c r="I476" s="16">
        <v>321.17062500000003</v>
      </c>
      <c r="J476" s="12">
        <v>0.97113596531085833</v>
      </c>
      <c r="K476" s="23">
        <v>0.13841092612900008</v>
      </c>
      <c r="L476"/>
      <c r="M476" s="12" t="str">
        <f t="shared" si="7"/>
        <v xml:space="preserve"> </v>
      </c>
    </row>
    <row r="477" spans="1:13" x14ac:dyDescent="0.25">
      <c r="A477" s="1" t="s">
        <v>12</v>
      </c>
      <c r="B477" s="1" t="s">
        <v>23</v>
      </c>
      <c r="C477" s="1" t="s">
        <v>32</v>
      </c>
      <c r="D477" s="1" t="s">
        <v>13183</v>
      </c>
      <c r="E477" s="16">
        <v>39.99</v>
      </c>
      <c r="F477" s="73"/>
      <c r="G477" s="73">
        <v>38</v>
      </c>
      <c r="H477" s="16">
        <v>12156.96</v>
      </c>
      <c r="I477" s="16">
        <v>319.91999999999996</v>
      </c>
      <c r="J477" s="12">
        <v>0.97341926398102119</v>
      </c>
      <c r="K477" s="23">
        <v>-0.30593607305936077</v>
      </c>
      <c r="L477"/>
      <c r="M477" s="12" t="str">
        <f t="shared" si="7"/>
        <v xml:space="preserve"> </v>
      </c>
    </row>
    <row r="478" spans="1:13" x14ac:dyDescent="0.25">
      <c r="A478" s="1" t="s">
        <v>12</v>
      </c>
      <c r="B478" s="1" t="s">
        <v>23</v>
      </c>
      <c r="C478" s="1" t="s">
        <v>32</v>
      </c>
      <c r="D478" s="1" t="s">
        <v>16233</v>
      </c>
      <c r="E478" s="16">
        <v>49.99</v>
      </c>
      <c r="F478" s="73"/>
      <c r="G478" s="73">
        <v>18</v>
      </c>
      <c r="H478" s="16">
        <v>5548.89</v>
      </c>
      <c r="I478" s="16">
        <v>308.2716666666667</v>
      </c>
      <c r="J478" s="12">
        <v>0.97561942741734553</v>
      </c>
      <c r="K478" s="23" t="e">
        <v>#DIV/0!</v>
      </c>
      <c r="L478"/>
      <c r="M478" s="12" t="str">
        <f t="shared" si="7"/>
        <v xml:space="preserve"> </v>
      </c>
    </row>
    <row r="479" spans="1:13" x14ac:dyDescent="0.25">
      <c r="A479" s="1" t="s">
        <v>12</v>
      </c>
      <c r="B479" s="1" t="s">
        <v>23</v>
      </c>
      <c r="C479" s="1" t="s">
        <v>32</v>
      </c>
      <c r="D479" s="1" t="s">
        <v>15906</v>
      </c>
      <c r="E479" s="16">
        <v>49.99</v>
      </c>
      <c r="F479" s="73"/>
      <c r="G479" s="73">
        <v>6</v>
      </c>
      <c r="H479" s="16">
        <v>1849.63</v>
      </c>
      <c r="I479" s="16">
        <v>308.2716666666667</v>
      </c>
      <c r="J479" s="12">
        <v>0.97781959085366987</v>
      </c>
      <c r="K479" s="23" t="e">
        <v>#DIV/0!</v>
      </c>
      <c r="L479"/>
      <c r="M479" s="12" t="str">
        <f t="shared" si="7"/>
        <v xml:space="preserve"> </v>
      </c>
    </row>
    <row r="480" spans="1:13" x14ac:dyDescent="0.25">
      <c r="A480" s="1" t="s">
        <v>12</v>
      </c>
      <c r="B480" s="1" t="s">
        <v>23</v>
      </c>
      <c r="C480" s="1" t="s">
        <v>32</v>
      </c>
      <c r="D480" s="1" t="s">
        <v>14717</v>
      </c>
      <c r="E480" s="16">
        <v>49.99</v>
      </c>
      <c r="F480" s="73"/>
      <c r="G480" s="73">
        <v>14</v>
      </c>
      <c r="H480" s="16">
        <v>4099.18</v>
      </c>
      <c r="I480" s="16">
        <v>292.79857142857145</v>
      </c>
      <c r="J480" s="12">
        <v>0.97990932137620179</v>
      </c>
      <c r="K480" s="23">
        <v>-0.41428571428571426</v>
      </c>
      <c r="L480"/>
      <c r="M480" s="12" t="str">
        <f t="shared" si="7"/>
        <v xml:space="preserve"> </v>
      </c>
    </row>
    <row r="481" spans="1:13" x14ac:dyDescent="0.25">
      <c r="A481" s="1" t="s">
        <v>12</v>
      </c>
      <c r="B481" s="1" t="s">
        <v>23</v>
      </c>
      <c r="C481" s="1" t="s">
        <v>32</v>
      </c>
      <c r="D481" s="1" t="s">
        <v>13050</v>
      </c>
      <c r="E481" s="16">
        <v>44.99</v>
      </c>
      <c r="F481" s="73"/>
      <c r="G481" s="73">
        <v>34</v>
      </c>
      <c r="H481" s="16">
        <v>9817.7999999999993</v>
      </c>
      <c r="I481" s="16">
        <v>288.75882352941176</v>
      </c>
      <c r="J481" s="12">
        <v>0.98197021984382649</v>
      </c>
      <c r="K481" s="23">
        <v>-0.11128129090425221</v>
      </c>
      <c r="L481"/>
      <c r="M481" s="12" t="str">
        <f t="shared" si="7"/>
        <v>X</v>
      </c>
    </row>
    <row r="482" spans="1:13" x14ac:dyDescent="0.25">
      <c r="A482" s="1" t="s">
        <v>12</v>
      </c>
      <c r="B482" s="1" t="s">
        <v>23</v>
      </c>
      <c r="C482" s="1" t="s">
        <v>32</v>
      </c>
      <c r="D482" s="1" t="s">
        <v>14867</v>
      </c>
      <c r="E482" s="16">
        <v>36.99</v>
      </c>
      <c r="F482" s="73"/>
      <c r="G482" s="73">
        <v>37</v>
      </c>
      <c r="H482" s="16">
        <v>9726.2000000000007</v>
      </c>
      <c r="I482" s="16">
        <v>262.87027027027028</v>
      </c>
      <c r="J482" s="12">
        <v>0.98384634930910986</v>
      </c>
      <c r="K482" s="23">
        <v>8.0082430304714283</v>
      </c>
      <c r="L482"/>
      <c r="M482" s="12" t="str">
        <f t="shared" si="7"/>
        <v>X</v>
      </c>
    </row>
    <row r="483" spans="1:13" x14ac:dyDescent="0.25">
      <c r="A483" s="1" t="s">
        <v>12</v>
      </c>
      <c r="B483" s="1" t="s">
        <v>23</v>
      </c>
      <c r="C483" s="1" t="s">
        <v>32</v>
      </c>
      <c r="D483" s="1" t="s">
        <v>14932</v>
      </c>
      <c r="E483" s="16">
        <v>44.99</v>
      </c>
      <c r="F483" s="73"/>
      <c r="G483" s="73">
        <v>30</v>
      </c>
      <c r="H483" s="16">
        <v>7863.14</v>
      </c>
      <c r="I483" s="16">
        <v>262.10466666666667</v>
      </c>
      <c r="J483" s="12">
        <v>0.98571701459056615</v>
      </c>
      <c r="K483" s="23">
        <v>-0.34623817192723694</v>
      </c>
      <c r="L483"/>
      <c r="M483" s="12" t="str">
        <f t="shared" si="7"/>
        <v>X</v>
      </c>
    </row>
    <row r="484" spans="1:13" x14ac:dyDescent="0.25">
      <c r="A484" s="1" t="s">
        <v>12</v>
      </c>
      <c r="B484" s="1" t="s">
        <v>23</v>
      </c>
      <c r="C484" s="1" t="s">
        <v>32</v>
      </c>
      <c r="D484" s="1" t="s">
        <v>15416</v>
      </c>
      <c r="E484" s="16">
        <v>49.99</v>
      </c>
      <c r="F484" s="73"/>
      <c r="G484" s="73">
        <v>51</v>
      </c>
      <c r="H484" s="16">
        <v>13122.17</v>
      </c>
      <c r="I484" s="16">
        <v>257.29745098039217</v>
      </c>
      <c r="J484" s="12">
        <v>0.9875533703284376</v>
      </c>
      <c r="K484" s="23" t="e">
        <v>#DIV/0!</v>
      </c>
      <c r="L484"/>
      <c r="M484" s="12" t="str">
        <f t="shared" si="7"/>
        <v>X</v>
      </c>
    </row>
    <row r="485" spans="1:13" x14ac:dyDescent="0.25">
      <c r="A485" s="1" t="s">
        <v>12</v>
      </c>
      <c r="B485" s="1" t="s">
        <v>23</v>
      </c>
      <c r="C485" s="1" t="s">
        <v>32</v>
      </c>
      <c r="D485" s="1" t="s">
        <v>15572</v>
      </c>
      <c r="E485" s="16">
        <v>44.99</v>
      </c>
      <c r="F485" s="73"/>
      <c r="G485" s="73">
        <v>50</v>
      </c>
      <c r="H485" s="16">
        <v>11571.15</v>
      </c>
      <c r="I485" s="16">
        <v>231.423</v>
      </c>
      <c r="J485" s="12">
        <v>0.98920505771323719</v>
      </c>
      <c r="K485" s="23" t="e">
        <v>#DIV/0!</v>
      </c>
      <c r="L485"/>
      <c r="M485" s="12" t="str">
        <f t="shared" si="7"/>
        <v>X</v>
      </c>
    </row>
    <row r="486" spans="1:13" x14ac:dyDescent="0.25">
      <c r="A486" s="1" t="s">
        <v>12</v>
      </c>
      <c r="B486" s="1" t="s">
        <v>23</v>
      </c>
      <c r="C486" s="1" t="s">
        <v>32</v>
      </c>
      <c r="D486" s="1" t="s">
        <v>16192</v>
      </c>
      <c r="E486" s="16">
        <v>46.99</v>
      </c>
      <c r="F486" s="73"/>
      <c r="G486" s="73">
        <v>53</v>
      </c>
      <c r="H486" s="16">
        <v>11418.57</v>
      </c>
      <c r="I486" s="16">
        <v>215.44471698113207</v>
      </c>
      <c r="J486" s="12">
        <v>0.99074270661226405</v>
      </c>
      <c r="K486" s="23" t="e">
        <v>#DIV/0!</v>
      </c>
      <c r="L486"/>
      <c r="M486" s="12" t="str">
        <f t="shared" si="7"/>
        <v>X</v>
      </c>
    </row>
    <row r="487" spans="1:13" x14ac:dyDescent="0.25">
      <c r="A487" s="1" t="s">
        <v>12</v>
      </c>
      <c r="B487" s="1" t="s">
        <v>23</v>
      </c>
      <c r="C487" s="1" t="s">
        <v>32</v>
      </c>
      <c r="D487" s="1" t="s">
        <v>16281</v>
      </c>
      <c r="E487" s="16">
        <v>49.99</v>
      </c>
      <c r="F487" s="73"/>
      <c r="G487" s="73">
        <v>34</v>
      </c>
      <c r="H487" s="16">
        <v>6648.67</v>
      </c>
      <c r="I487" s="16">
        <v>195.54911764705884</v>
      </c>
      <c r="J487" s="12">
        <v>0.99213835877616452</v>
      </c>
      <c r="K487" s="23" t="e">
        <v>#DIV/0!</v>
      </c>
      <c r="L487"/>
      <c r="M487" s="12" t="str">
        <f t="shared" si="7"/>
        <v>X</v>
      </c>
    </row>
    <row r="488" spans="1:13" x14ac:dyDescent="0.25">
      <c r="A488" s="1" t="s">
        <v>12</v>
      </c>
      <c r="B488" s="1" t="s">
        <v>23</v>
      </c>
      <c r="C488" s="1" t="s">
        <v>32</v>
      </c>
      <c r="D488" s="1" t="s">
        <v>15881</v>
      </c>
      <c r="E488" s="16">
        <v>49.99</v>
      </c>
      <c r="F488" s="73"/>
      <c r="G488" s="73">
        <v>55</v>
      </c>
      <c r="H488" s="16">
        <v>10447.91</v>
      </c>
      <c r="I488" s="16">
        <v>189.96199999999999</v>
      </c>
      <c r="J488" s="12">
        <v>0.99349413516395346</v>
      </c>
      <c r="K488" s="23">
        <v>-5.4298642533936792E-2</v>
      </c>
      <c r="L488"/>
      <c r="M488" s="12" t="str">
        <f t="shared" si="7"/>
        <v>X</v>
      </c>
    </row>
    <row r="489" spans="1:13" x14ac:dyDescent="0.25">
      <c r="A489" s="1" t="s">
        <v>12</v>
      </c>
      <c r="B489" s="1" t="s">
        <v>23</v>
      </c>
      <c r="C489" s="1" t="s">
        <v>32</v>
      </c>
      <c r="D489" s="1" t="s">
        <v>13609</v>
      </c>
      <c r="E489" s="16">
        <v>39.99</v>
      </c>
      <c r="F489" s="73"/>
      <c r="G489" s="73">
        <v>40</v>
      </c>
      <c r="H489" s="16">
        <v>7398.15</v>
      </c>
      <c r="I489" s="16">
        <v>184.95374999999999</v>
      </c>
      <c r="J489" s="12">
        <v>0.99481416720764126</v>
      </c>
      <c r="K489" s="23">
        <v>0.54166666666666652</v>
      </c>
      <c r="L489"/>
      <c r="M489" s="12" t="str">
        <f t="shared" si="7"/>
        <v>X</v>
      </c>
    </row>
    <row r="490" spans="1:13" x14ac:dyDescent="0.25">
      <c r="A490" s="1" t="s">
        <v>12</v>
      </c>
      <c r="B490" s="1" t="s">
        <v>23</v>
      </c>
      <c r="C490" s="1" t="s">
        <v>32</v>
      </c>
      <c r="D490" s="1" t="s">
        <v>12670</v>
      </c>
      <c r="E490" s="16">
        <v>29.99</v>
      </c>
      <c r="F490" s="73"/>
      <c r="G490" s="73">
        <v>5</v>
      </c>
      <c r="H490" s="16">
        <v>851.76</v>
      </c>
      <c r="I490" s="16">
        <v>170.352</v>
      </c>
      <c r="J490" s="12">
        <v>0.99602998520920294</v>
      </c>
      <c r="K490" s="23">
        <v>-0.53898114269631292</v>
      </c>
      <c r="L490"/>
      <c r="M490" s="12" t="str">
        <f t="shared" si="7"/>
        <v>X</v>
      </c>
    </row>
    <row r="491" spans="1:13" x14ac:dyDescent="0.25">
      <c r="A491" s="1" t="s">
        <v>12</v>
      </c>
      <c r="B491" s="1" t="s">
        <v>23</v>
      </c>
      <c r="C491" s="1" t="s">
        <v>32</v>
      </c>
      <c r="D491" s="1" t="s">
        <v>8756</v>
      </c>
      <c r="E491" s="16">
        <v>44.99</v>
      </c>
      <c r="F491" s="73"/>
      <c r="G491" s="73">
        <v>67</v>
      </c>
      <c r="H491" s="16">
        <v>10704.59</v>
      </c>
      <c r="I491" s="16">
        <v>159.77000000000001</v>
      </c>
      <c r="J491" s="12">
        <v>0.99717027849668693</v>
      </c>
      <c r="K491" s="23">
        <v>-0.61499570922268953</v>
      </c>
      <c r="L491"/>
      <c r="M491" s="12" t="str">
        <f t="shared" si="7"/>
        <v>X</v>
      </c>
    </row>
    <row r="492" spans="1:13" x14ac:dyDescent="0.25">
      <c r="A492" s="1" t="s">
        <v>12</v>
      </c>
      <c r="B492" s="1" t="s">
        <v>23</v>
      </c>
      <c r="C492" s="1" t="s">
        <v>32</v>
      </c>
      <c r="D492" s="1" t="s">
        <v>13090</v>
      </c>
      <c r="E492" s="16">
        <v>49.99</v>
      </c>
      <c r="F492" s="73"/>
      <c r="G492" s="73">
        <v>40</v>
      </c>
      <c r="H492" s="16">
        <v>5953.73</v>
      </c>
      <c r="I492" s="16">
        <v>148.84324999999998</v>
      </c>
      <c r="J492" s="12">
        <v>0.99823258655741376</v>
      </c>
      <c r="K492" s="23">
        <v>-0.36651124881893793</v>
      </c>
      <c r="L492"/>
      <c r="M492" s="12" t="str">
        <f t="shared" si="7"/>
        <v>X</v>
      </c>
    </row>
    <row r="493" spans="1:13" x14ac:dyDescent="0.25">
      <c r="A493" s="1" t="s">
        <v>12</v>
      </c>
      <c r="B493" s="1" t="s">
        <v>23</v>
      </c>
      <c r="C493" s="1" t="s">
        <v>32</v>
      </c>
      <c r="D493" s="1" t="s">
        <v>12051</v>
      </c>
      <c r="E493" s="16">
        <v>34.99</v>
      </c>
      <c r="F493" s="73"/>
      <c r="G493" s="73">
        <v>41</v>
      </c>
      <c r="H493" s="16">
        <v>3304.03</v>
      </c>
      <c r="I493" s="16">
        <v>80.586097560975617</v>
      </c>
      <c r="J493" s="12">
        <v>0.9988077369993823</v>
      </c>
      <c r="K493" s="23">
        <v>-0.29109325986860446</v>
      </c>
      <c r="L493"/>
      <c r="M493" s="12" t="str">
        <f t="shared" si="7"/>
        <v>X</v>
      </c>
    </row>
    <row r="494" spans="1:13" x14ac:dyDescent="0.25">
      <c r="A494" s="1" t="s">
        <v>12</v>
      </c>
      <c r="B494" s="1" t="s">
        <v>23</v>
      </c>
      <c r="C494" s="1" t="s">
        <v>32</v>
      </c>
      <c r="D494" s="1" t="s">
        <v>12322</v>
      </c>
      <c r="E494" s="16">
        <v>39.99</v>
      </c>
      <c r="F494" s="73"/>
      <c r="G494" s="73">
        <v>11</v>
      </c>
      <c r="H494" s="16">
        <v>759.81</v>
      </c>
      <c r="I494" s="16">
        <v>69.073636363636354</v>
      </c>
      <c r="J494" s="12">
        <v>0.99930072193953112</v>
      </c>
      <c r="K494" s="23">
        <v>-0.81904761904761902</v>
      </c>
      <c r="L494"/>
      <c r="M494" s="12" t="str">
        <f t="shared" si="7"/>
        <v>X</v>
      </c>
    </row>
    <row r="495" spans="1:13" x14ac:dyDescent="0.25">
      <c r="A495" s="1" t="s">
        <v>12</v>
      </c>
      <c r="B495" s="1" t="s">
        <v>23</v>
      </c>
      <c r="C495" s="1" t="s">
        <v>32</v>
      </c>
      <c r="D495" s="1" t="s">
        <v>14254</v>
      </c>
      <c r="E495" s="16">
        <v>49.99</v>
      </c>
      <c r="F495" s="73"/>
      <c r="G495" s="73">
        <v>31</v>
      </c>
      <c r="H495" s="16">
        <v>1549.69</v>
      </c>
      <c r="I495" s="16">
        <v>49.99</v>
      </c>
      <c r="J495" s="12">
        <v>0.99965750519947549</v>
      </c>
      <c r="K495" s="23">
        <v>0.55000000000000004</v>
      </c>
      <c r="L495"/>
      <c r="M495" s="12" t="str">
        <f t="shared" si="7"/>
        <v>X</v>
      </c>
    </row>
    <row r="496" spans="1:13" x14ac:dyDescent="0.25">
      <c r="A496" s="1" t="s">
        <v>12</v>
      </c>
      <c r="B496" s="1" t="s">
        <v>23</v>
      </c>
      <c r="C496" s="1" t="s">
        <v>32</v>
      </c>
      <c r="D496" s="1" t="s">
        <v>13028</v>
      </c>
      <c r="E496" s="16">
        <v>39.99</v>
      </c>
      <c r="F496" s="73"/>
      <c r="G496" s="73">
        <v>35</v>
      </c>
      <c r="H496" s="16">
        <v>1679.58</v>
      </c>
      <c r="I496" s="16">
        <v>47.988</v>
      </c>
      <c r="J496" s="12">
        <v>1</v>
      </c>
      <c r="K496" s="23">
        <v>-0.59750679377129789</v>
      </c>
      <c r="L496"/>
      <c r="M496" s="12" t="str">
        <f t="shared" si="7"/>
        <v>X</v>
      </c>
    </row>
    <row r="497" spans="1:13" x14ac:dyDescent="0.25">
      <c r="A497" s="1" t="s">
        <v>12</v>
      </c>
      <c r="B497" s="1" t="s">
        <v>23</v>
      </c>
      <c r="C497" s="1" t="s">
        <v>32</v>
      </c>
      <c r="D497" s="1" t="s">
        <v>14153</v>
      </c>
      <c r="E497" s="16">
        <v>31.49</v>
      </c>
      <c r="F497" s="73"/>
      <c r="G497" s="73">
        <v>0</v>
      </c>
      <c r="H497" s="16">
        <v>62.98</v>
      </c>
      <c r="I497" s="16">
        <v>0</v>
      </c>
      <c r="J497" s="12">
        <v>1</v>
      </c>
      <c r="K497" s="23">
        <v>-0.99386503067484666</v>
      </c>
      <c r="L497"/>
      <c r="M497" s="12" t="str">
        <f t="shared" si="7"/>
        <v>X</v>
      </c>
    </row>
    <row r="498" spans="1:13" x14ac:dyDescent="0.25">
      <c r="A498" s="1" t="s">
        <v>12</v>
      </c>
      <c r="B498" s="1" t="s">
        <v>23</v>
      </c>
      <c r="C498" s="1" t="s">
        <v>32</v>
      </c>
      <c r="D498" s="1" t="s">
        <v>15172</v>
      </c>
      <c r="E498" s="16">
        <v>37.99</v>
      </c>
      <c r="F498" s="73"/>
      <c r="G498" s="73">
        <v>0</v>
      </c>
      <c r="H498" s="16">
        <v>25339.33</v>
      </c>
      <c r="I498" s="16">
        <v>0</v>
      </c>
      <c r="J498" s="12">
        <v>1</v>
      </c>
      <c r="K498" s="23" t="e">
        <v>#DIV/0!</v>
      </c>
      <c r="L498"/>
      <c r="M498" s="12" t="str">
        <f t="shared" si="7"/>
        <v>X</v>
      </c>
    </row>
    <row r="499" spans="1:13" x14ac:dyDescent="0.25">
      <c r="A499" s="1" t="s">
        <v>12</v>
      </c>
      <c r="B499" s="1" t="s">
        <v>23</v>
      </c>
      <c r="C499" s="1" t="s">
        <v>32</v>
      </c>
      <c r="D499" s="1" t="s">
        <v>14659</v>
      </c>
      <c r="E499" s="16">
        <v>45.99</v>
      </c>
      <c r="F499" s="73"/>
      <c r="G499" s="73">
        <v>0</v>
      </c>
      <c r="H499" s="16">
        <v>41896.89</v>
      </c>
      <c r="I499" s="16">
        <v>0</v>
      </c>
      <c r="J499" s="12">
        <v>1</v>
      </c>
      <c r="K499" s="23" t="e">
        <v>#DIV/0!</v>
      </c>
      <c r="L499"/>
      <c r="M499" s="12" t="str">
        <f t="shared" si="7"/>
        <v>X</v>
      </c>
    </row>
    <row r="500" spans="1:13" x14ac:dyDescent="0.25">
      <c r="A500" s="1" t="s">
        <v>12</v>
      </c>
      <c r="B500" s="1" t="s">
        <v>23</v>
      </c>
      <c r="C500" s="1" t="s">
        <v>33</v>
      </c>
      <c r="D500" s="1"/>
      <c r="E500" s="16">
        <v>5112.7999999999847</v>
      </c>
      <c r="F500" s="73"/>
      <c r="G500" s="73">
        <v>7902</v>
      </c>
      <c r="H500" s="16">
        <v>11277715.300000006</v>
      </c>
      <c r="I500" s="16">
        <v>140113.07595479363</v>
      </c>
      <c r="J500" s="12"/>
      <c r="K500" s="23">
        <v>-5.1111230185624468E-2</v>
      </c>
      <c r="L500"/>
      <c r="M500" s="12" t="str">
        <f t="shared" si="7"/>
        <v xml:space="preserve"> </v>
      </c>
    </row>
    <row r="501" spans="1:13" x14ac:dyDescent="0.25">
      <c r="A501" s="1" t="s">
        <v>12</v>
      </c>
      <c r="B501" s="1" t="s">
        <v>23</v>
      </c>
      <c r="C501" s="1" t="s">
        <v>34</v>
      </c>
      <c r="D501" s="1" t="s">
        <v>6836</v>
      </c>
      <c r="E501" s="16">
        <v>16.989999999999998</v>
      </c>
      <c r="F501" s="73"/>
      <c r="G501" s="73">
        <v>159</v>
      </c>
      <c r="H501" s="16">
        <v>308368.5</v>
      </c>
      <c r="I501" s="16">
        <v>1939.4245283018868</v>
      </c>
      <c r="J501" s="12">
        <v>0.18513748431094179</v>
      </c>
      <c r="K501" s="23">
        <v>2.7555800496004146E-4</v>
      </c>
      <c r="L501"/>
      <c r="M501" s="12" t="str">
        <f t="shared" si="7"/>
        <v xml:space="preserve"> </v>
      </c>
    </row>
    <row r="502" spans="1:13" x14ac:dyDescent="0.25">
      <c r="A502" s="1" t="s">
        <v>12</v>
      </c>
      <c r="B502" s="1" t="s">
        <v>23</v>
      </c>
      <c r="C502" s="1" t="s">
        <v>34</v>
      </c>
      <c r="D502" s="1" t="s">
        <v>6944</v>
      </c>
      <c r="E502" s="16">
        <v>21.99</v>
      </c>
      <c r="F502" s="73"/>
      <c r="G502" s="73">
        <v>156</v>
      </c>
      <c r="H502" s="16">
        <v>295413.65999999997</v>
      </c>
      <c r="I502" s="16">
        <v>1893.6773076923075</v>
      </c>
      <c r="J502" s="12">
        <v>0.36590793849811232</v>
      </c>
      <c r="K502" s="23">
        <v>-6.5813798713304505E-3</v>
      </c>
      <c r="L502"/>
      <c r="M502" s="12" t="str">
        <f t="shared" si="7"/>
        <v xml:space="preserve"> </v>
      </c>
    </row>
    <row r="503" spans="1:13" x14ac:dyDescent="0.25">
      <c r="A503" s="1" t="s">
        <v>12</v>
      </c>
      <c r="B503" s="1" t="s">
        <v>23</v>
      </c>
      <c r="C503" s="1" t="s">
        <v>34</v>
      </c>
      <c r="D503" s="1" t="s">
        <v>6869</v>
      </c>
      <c r="E503" s="16">
        <v>17.489999999999998</v>
      </c>
      <c r="F503" s="73"/>
      <c r="G503" s="73">
        <v>157</v>
      </c>
      <c r="H503" s="16">
        <v>195835.53</v>
      </c>
      <c r="I503" s="16">
        <v>1247.3600636942674</v>
      </c>
      <c r="J503" s="12">
        <v>0.48498094229501298</v>
      </c>
      <c r="K503" s="23">
        <v>-3.1149952409794901E-2</v>
      </c>
      <c r="L503"/>
      <c r="M503" s="12" t="str">
        <f t="shared" si="7"/>
        <v xml:space="preserve"> </v>
      </c>
    </row>
    <row r="504" spans="1:13" x14ac:dyDescent="0.25">
      <c r="A504" s="1" t="s">
        <v>12</v>
      </c>
      <c r="B504" s="1" t="s">
        <v>23</v>
      </c>
      <c r="C504" s="1" t="s">
        <v>34</v>
      </c>
      <c r="D504" s="1" t="s">
        <v>6865</v>
      </c>
      <c r="E504" s="16">
        <v>18.989999999999998</v>
      </c>
      <c r="F504" s="73"/>
      <c r="G504" s="73">
        <v>120</v>
      </c>
      <c r="H504" s="16">
        <v>126036.63</v>
      </c>
      <c r="I504" s="16">
        <v>1050.3052500000001</v>
      </c>
      <c r="J504" s="12">
        <v>0.58524309166250155</v>
      </c>
      <c r="K504" s="23">
        <v>-4.6408045977011425E-2</v>
      </c>
      <c r="L504"/>
      <c r="M504" s="12" t="str">
        <f t="shared" si="7"/>
        <v xml:space="preserve"> </v>
      </c>
    </row>
    <row r="505" spans="1:13" x14ac:dyDescent="0.25">
      <c r="A505" s="1" t="s">
        <v>12</v>
      </c>
      <c r="B505" s="1" t="s">
        <v>23</v>
      </c>
      <c r="C505" s="1" t="s">
        <v>34</v>
      </c>
      <c r="D505" s="1" t="s">
        <v>6839</v>
      </c>
      <c r="E505" s="16">
        <v>20.99</v>
      </c>
      <c r="F505" s="73"/>
      <c r="G505" s="73">
        <v>152</v>
      </c>
      <c r="H505" s="16">
        <v>142270.22</v>
      </c>
      <c r="I505" s="16">
        <v>935.98828947368418</v>
      </c>
      <c r="J505" s="12">
        <v>0.67459254286769221</v>
      </c>
      <c r="K505" s="23">
        <v>-0.12427469011270287</v>
      </c>
      <c r="L505"/>
      <c r="M505" s="12" t="str">
        <f t="shared" si="7"/>
        <v xml:space="preserve"> </v>
      </c>
    </row>
    <row r="506" spans="1:13" x14ac:dyDescent="0.25">
      <c r="A506" s="1" t="s">
        <v>12</v>
      </c>
      <c r="B506" s="1" t="s">
        <v>23</v>
      </c>
      <c r="C506" s="1" t="s">
        <v>34</v>
      </c>
      <c r="D506" s="1" t="s">
        <v>6950</v>
      </c>
      <c r="E506" s="16">
        <v>16.989999999999998</v>
      </c>
      <c r="F506" s="73"/>
      <c r="G506" s="73">
        <v>145</v>
      </c>
      <c r="H506" s="16">
        <v>128427.41</v>
      </c>
      <c r="I506" s="16">
        <v>885.70627586206899</v>
      </c>
      <c r="J506" s="12">
        <v>0.75914207256508714</v>
      </c>
      <c r="K506" s="23">
        <v>-0.15598481464939706</v>
      </c>
      <c r="L506"/>
      <c r="M506" s="12" t="str">
        <f t="shared" si="7"/>
        <v xml:space="preserve"> </v>
      </c>
    </row>
    <row r="507" spans="1:13" x14ac:dyDescent="0.25">
      <c r="A507" s="1" t="s">
        <v>12</v>
      </c>
      <c r="B507" s="1" t="s">
        <v>23</v>
      </c>
      <c r="C507" s="1" t="s">
        <v>34</v>
      </c>
      <c r="D507" s="1" t="s">
        <v>6838</v>
      </c>
      <c r="E507" s="16">
        <v>22.99</v>
      </c>
      <c r="F507" s="73"/>
      <c r="G507" s="73">
        <v>108</v>
      </c>
      <c r="H507" s="16">
        <v>79085.600000000006</v>
      </c>
      <c r="I507" s="16">
        <v>732.27407407407418</v>
      </c>
      <c r="J507" s="12">
        <v>0.82904496278938544</v>
      </c>
      <c r="K507" s="23">
        <v>-0.15974596971177324</v>
      </c>
      <c r="L507"/>
      <c r="M507" s="12" t="str">
        <f t="shared" si="7"/>
        <v xml:space="preserve"> </v>
      </c>
    </row>
    <row r="508" spans="1:13" x14ac:dyDescent="0.25">
      <c r="A508" s="1" t="s">
        <v>12</v>
      </c>
      <c r="B508" s="1" t="s">
        <v>23</v>
      </c>
      <c r="C508" s="1" t="s">
        <v>34</v>
      </c>
      <c r="D508" s="1" t="s">
        <v>6845</v>
      </c>
      <c r="E508" s="16">
        <v>22.99</v>
      </c>
      <c r="F508" s="73"/>
      <c r="G508" s="73">
        <v>116</v>
      </c>
      <c r="H508" s="16">
        <v>69889.600000000006</v>
      </c>
      <c r="I508" s="16">
        <v>602.49655172413793</v>
      </c>
      <c r="J508" s="12">
        <v>0.88655928946952189</v>
      </c>
      <c r="K508" s="23">
        <v>-0.11473500291205585</v>
      </c>
      <c r="L508"/>
      <c r="M508" s="12" t="str">
        <f t="shared" si="7"/>
        <v xml:space="preserve"> </v>
      </c>
    </row>
    <row r="509" spans="1:13" x14ac:dyDescent="0.25">
      <c r="A509" s="1" t="s">
        <v>12</v>
      </c>
      <c r="B509" s="1" t="s">
        <v>23</v>
      </c>
      <c r="C509" s="1" t="s">
        <v>34</v>
      </c>
      <c r="D509" s="1" t="s">
        <v>6914</v>
      </c>
      <c r="E509" s="16">
        <v>17.989999999999998</v>
      </c>
      <c r="F509" s="73"/>
      <c r="G509" s="73">
        <v>111</v>
      </c>
      <c r="H509" s="16">
        <v>48519.03</v>
      </c>
      <c r="I509" s="16">
        <v>437.10837837837835</v>
      </c>
      <c r="J509" s="12">
        <v>0.92828565951551911</v>
      </c>
      <c r="K509" s="23">
        <v>-0.25702479338842976</v>
      </c>
      <c r="L509"/>
      <c r="M509" s="12" t="str">
        <f t="shared" si="7"/>
        <v xml:space="preserve"> </v>
      </c>
    </row>
    <row r="510" spans="1:13" x14ac:dyDescent="0.25">
      <c r="A510" s="1" t="s">
        <v>12</v>
      </c>
      <c r="B510" s="1" t="s">
        <v>23</v>
      </c>
      <c r="C510" s="1" t="s">
        <v>34</v>
      </c>
      <c r="D510" s="1" t="s">
        <v>6953</v>
      </c>
      <c r="E510" s="16">
        <v>21.99</v>
      </c>
      <c r="F510" s="73"/>
      <c r="G510" s="73">
        <v>66</v>
      </c>
      <c r="H510" s="16">
        <v>28521.03</v>
      </c>
      <c r="I510" s="16">
        <v>432.13681818181817</v>
      </c>
      <c r="J510" s="12">
        <v>0.96953744437685974</v>
      </c>
      <c r="K510" s="23">
        <v>-0.16376531270148287</v>
      </c>
      <c r="L510"/>
      <c r="M510" s="12" t="str">
        <f t="shared" si="7"/>
        <v xml:space="preserve"> </v>
      </c>
    </row>
    <row r="511" spans="1:13" x14ac:dyDescent="0.25">
      <c r="A511" s="1" t="s">
        <v>12</v>
      </c>
      <c r="B511" s="1" t="s">
        <v>23</v>
      </c>
      <c r="C511" s="1" t="s">
        <v>34</v>
      </c>
      <c r="D511" s="1" t="s">
        <v>15778</v>
      </c>
      <c r="E511" s="16">
        <v>24.99</v>
      </c>
      <c r="F511" s="73"/>
      <c r="G511" s="73">
        <v>22</v>
      </c>
      <c r="H511" s="16">
        <v>5522.79</v>
      </c>
      <c r="I511" s="16">
        <v>251.03590909090909</v>
      </c>
      <c r="J511" s="12">
        <v>0.99350133469719859</v>
      </c>
      <c r="K511" s="23" t="e">
        <v>#DIV/0!</v>
      </c>
      <c r="L511"/>
      <c r="M511" s="12" t="str">
        <f t="shared" si="7"/>
        <v>X</v>
      </c>
    </row>
    <row r="512" spans="1:13" x14ac:dyDescent="0.25">
      <c r="A512" s="1" t="s">
        <v>12</v>
      </c>
      <c r="B512" s="1" t="s">
        <v>23</v>
      </c>
      <c r="C512" s="1" t="s">
        <v>34</v>
      </c>
      <c r="D512" s="1" t="s">
        <v>16316</v>
      </c>
      <c r="E512" s="16">
        <v>18.989999999999998</v>
      </c>
      <c r="F512" s="73"/>
      <c r="G512" s="73">
        <v>53</v>
      </c>
      <c r="H512" s="16">
        <v>3608.1</v>
      </c>
      <c r="I512" s="16">
        <v>68.077358490566041</v>
      </c>
      <c r="J512" s="12">
        <v>1</v>
      </c>
      <c r="K512" s="23" t="e">
        <v>#DIV/0!</v>
      </c>
      <c r="L512"/>
      <c r="M512" s="12" t="str">
        <f t="shared" si="7"/>
        <v>X</v>
      </c>
    </row>
    <row r="513" spans="1:13" x14ac:dyDescent="0.25">
      <c r="A513" s="1" t="s">
        <v>12</v>
      </c>
      <c r="B513" s="1" t="s">
        <v>23</v>
      </c>
      <c r="C513" s="1" t="s">
        <v>35</v>
      </c>
      <c r="D513" s="1"/>
      <c r="E513" s="16">
        <v>243.38000000000002</v>
      </c>
      <c r="F513" s="73"/>
      <c r="G513" s="73">
        <v>1365</v>
      </c>
      <c r="H513" s="16">
        <v>1431498.1</v>
      </c>
      <c r="I513" s="16">
        <v>10475.590804964098</v>
      </c>
      <c r="J513" s="12"/>
      <c r="K513" s="23">
        <v>-6.2577700477061682E-2</v>
      </c>
      <c r="L513"/>
      <c r="M513" s="12" t="str">
        <f t="shared" si="7"/>
        <v xml:space="preserve"> </v>
      </c>
    </row>
    <row r="514" spans="1:13" x14ac:dyDescent="0.25">
      <c r="A514" s="1" t="s">
        <v>12</v>
      </c>
      <c r="B514" s="1" t="s">
        <v>23</v>
      </c>
      <c r="C514" s="1" t="s">
        <v>36</v>
      </c>
      <c r="D514" s="1" t="s">
        <v>7344</v>
      </c>
      <c r="E514" s="16">
        <v>39.99</v>
      </c>
      <c r="F514" s="73"/>
      <c r="G514" s="73">
        <v>150</v>
      </c>
      <c r="H514" s="16">
        <v>773606.55</v>
      </c>
      <c r="I514" s="16">
        <v>5157.3770000000004</v>
      </c>
      <c r="J514" s="12">
        <v>0.26680801004984939</v>
      </c>
      <c r="K514" s="23">
        <v>-1.6143303466489733E-2</v>
      </c>
      <c r="L514"/>
      <c r="M514" s="12" t="str">
        <f t="shared" si="7"/>
        <v xml:space="preserve"> </v>
      </c>
    </row>
    <row r="515" spans="1:13" x14ac:dyDescent="0.25">
      <c r="A515" s="1" t="s">
        <v>12</v>
      </c>
      <c r="B515" s="1" t="s">
        <v>23</v>
      </c>
      <c r="C515" s="1" t="s">
        <v>36</v>
      </c>
      <c r="D515" s="1" t="s">
        <v>7418</v>
      </c>
      <c r="E515" s="16">
        <v>47.99</v>
      </c>
      <c r="F515" s="73"/>
      <c r="G515" s="73">
        <v>137</v>
      </c>
      <c r="H515" s="16">
        <v>684577.35</v>
      </c>
      <c r="I515" s="16">
        <v>4996.9149635036492</v>
      </c>
      <c r="J515" s="12">
        <v>0.52531479320739716</v>
      </c>
      <c r="K515" s="23">
        <v>6.7579703637179911E-2</v>
      </c>
      <c r="L515"/>
      <c r="M515" s="12" t="str">
        <f t="shared" si="7"/>
        <v xml:space="preserve"> </v>
      </c>
    </row>
    <row r="516" spans="1:13" x14ac:dyDescent="0.25">
      <c r="A516" s="1" t="s">
        <v>12</v>
      </c>
      <c r="B516" s="1" t="s">
        <v>23</v>
      </c>
      <c r="C516" s="1" t="s">
        <v>36</v>
      </c>
      <c r="D516" s="1" t="s">
        <v>14097</v>
      </c>
      <c r="E516" s="16">
        <v>35.99</v>
      </c>
      <c r="F516" s="73"/>
      <c r="G516" s="73">
        <v>10</v>
      </c>
      <c r="H516" s="16">
        <v>30195.61</v>
      </c>
      <c r="I516" s="16">
        <v>3019.5610000000001</v>
      </c>
      <c r="J516" s="12">
        <v>0.68152657714991938</v>
      </c>
      <c r="K516" s="23">
        <v>5.0797101449275361</v>
      </c>
      <c r="L516"/>
      <c r="M516" s="12" t="str">
        <f t="shared" si="7"/>
        <v xml:space="preserve"> </v>
      </c>
    </row>
    <row r="517" spans="1:13" x14ac:dyDescent="0.25">
      <c r="A517" s="1" t="s">
        <v>12</v>
      </c>
      <c r="B517" s="1" t="s">
        <v>23</v>
      </c>
      <c r="C517" s="1" t="s">
        <v>36</v>
      </c>
      <c r="D517" s="1" t="s">
        <v>7371</v>
      </c>
      <c r="E517" s="16">
        <v>38.99</v>
      </c>
      <c r="F517" s="73"/>
      <c r="G517" s="73">
        <v>126</v>
      </c>
      <c r="H517" s="16">
        <v>281234.87</v>
      </c>
      <c r="I517" s="16">
        <v>2232.0227777777777</v>
      </c>
      <c r="J517" s="12">
        <v>0.79699642853461083</v>
      </c>
      <c r="K517" s="23">
        <v>-8.9842271293375409E-2</v>
      </c>
      <c r="L517"/>
      <c r="M517" s="12" t="str">
        <f t="shared" si="7"/>
        <v xml:space="preserve"> </v>
      </c>
    </row>
    <row r="518" spans="1:13" x14ac:dyDescent="0.25">
      <c r="A518" s="1" t="s">
        <v>12</v>
      </c>
      <c r="B518" s="1" t="s">
        <v>23</v>
      </c>
      <c r="C518" s="1" t="s">
        <v>36</v>
      </c>
      <c r="D518" s="1" t="s">
        <v>7358</v>
      </c>
      <c r="E518" s="16">
        <v>47.99</v>
      </c>
      <c r="F518" s="73"/>
      <c r="G518" s="73">
        <v>44</v>
      </c>
      <c r="H518" s="16">
        <v>87773.71</v>
      </c>
      <c r="I518" s="16">
        <v>1994.8570454545456</v>
      </c>
      <c r="J518" s="12">
        <v>0.90019691952676617</v>
      </c>
      <c r="K518" s="23">
        <v>-0.2432767894083574</v>
      </c>
      <c r="L518"/>
      <c r="M518" s="12" t="str">
        <f t="shared" si="7"/>
        <v xml:space="preserve"> </v>
      </c>
    </row>
    <row r="519" spans="1:13" x14ac:dyDescent="0.25">
      <c r="A519" s="1" t="s">
        <v>12</v>
      </c>
      <c r="B519" s="1" t="s">
        <v>23</v>
      </c>
      <c r="C519" s="1" t="s">
        <v>36</v>
      </c>
      <c r="D519" s="1" t="s">
        <v>7345</v>
      </c>
      <c r="E519" s="16">
        <v>47.99</v>
      </c>
      <c r="F519" s="73"/>
      <c r="G519" s="73">
        <v>119</v>
      </c>
      <c r="H519" s="16">
        <v>229573.06</v>
      </c>
      <c r="I519" s="16">
        <v>1929.1853781512605</v>
      </c>
      <c r="J519" s="12">
        <v>0.99999999999999978</v>
      </c>
      <c r="K519" s="23">
        <v>2.4619277581850341E-2</v>
      </c>
      <c r="L519"/>
      <c r="M519" s="12" t="str">
        <f t="shared" si="7"/>
        <v>X</v>
      </c>
    </row>
    <row r="520" spans="1:13" x14ac:dyDescent="0.25">
      <c r="A520" s="1" t="s">
        <v>12</v>
      </c>
      <c r="B520" s="1" t="s">
        <v>23</v>
      </c>
      <c r="C520" s="1" t="s">
        <v>37</v>
      </c>
      <c r="D520" s="1"/>
      <c r="E520" s="16">
        <v>258.94</v>
      </c>
      <c r="F520" s="73"/>
      <c r="G520" s="73">
        <v>586</v>
      </c>
      <c r="H520" s="16">
        <v>2086961.1500000001</v>
      </c>
      <c r="I520" s="16">
        <v>19329.918164887236</v>
      </c>
      <c r="J520" s="12"/>
      <c r="K520" s="23">
        <v>2.5978673476836356E-3</v>
      </c>
      <c r="L520"/>
      <c r="M520" s="12" t="str">
        <f t="shared" ref="M520:M583" si="8">IF(J520&gt;$M$3,"X"," ")</f>
        <v xml:space="preserve"> </v>
      </c>
    </row>
    <row r="521" spans="1:13" x14ac:dyDescent="0.25">
      <c r="A521" s="1" t="s">
        <v>12</v>
      </c>
      <c r="B521" s="1" t="s">
        <v>23</v>
      </c>
      <c r="C521" s="1" t="s">
        <v>38</v>
      </c>
      <c r="D521" s="1" t="s">
        <v>7640</v>
      </c>
      <c r="E521" s="16">
        <v>59.99</v>
      </c>
      <c r="F521" s="73"/>
      <c r="G521" s="73">
        <v>159</v>
      </c>
      <c r="H521" s="16">
        <v>1959008.02</v>
      </c>
      <c r="I521" s="16">
        <v>12320.805157232704</v>
      </c>
      <c r="J521" s="12">
        <v>0.29301400111389242</v>
      </c>
      <c r="K521" s="23">
        <v>-3.8700479506898033E-2</v>
      </c>
      <c r="L521"/>
      <c r="M521" s="12" t="str">
        <f t="shared" si="8"/>
        <v xml:space="preserve"> </v>
      </c>
    </row>
    <row r="522" spans="1:13" x14ac:dyDescent="0.25">
      <c r="A522" s="1" t="s">
        <v>12</v>
      </c>
      <c r="B522" s="1" t="s">
        <v>23</v>
      </c>
      <c r="C522" s="1" t="s">
        <v>38</v>
      </c>
      <c r="D522" s="1" t="s">
        <v>7818</v>
      </c>
      <c r="E522" s="16">
        <v>75.989999999999995</v>
      </c>
      <c r="F522" s="73"/>
      <c r="G522" s="73">
        <v>151</v>
      </c>
      <c r="H522" s="16">
        <v>990287.73</v>
      </c>
      <c r="I522" s="16">
        <v>6558.196887417218</v>
      </c>
      <c r="J522" s="12">
        <v>0.4489813657099252</v>
      </c>
      <c r="K522" s="23">
        <v>1.4009540163246736E-2</v>
      </c>
      <c r="L522"/>
      <c r="M522" s="12" t="str">
        <f t="shared" si="8"/>
        <v xml:space="preserve"> </v>
      </c>
    </row>
    <row r="523" spans="1:13" x14ac:dyDescent="0.25">
      <c r="A523" s="1" t="s">
        <v>12</v>
      </c>
      <c r="B523" s="1" t="s">
        <v>23</v>
      </c>
      <c r="C523" s="1" t="s">
        <v>38</v>
      </c>
      <c r="D523" s="1" t="s">
        <v>7693</v>
      </c>
      <c r="E523" s="16">
        <v>64.989999999999995</v>
      </c>
      <c r="F523" s="73"/>
      <c r="G523" s="73">
        <v>137</v>
      </c>
      <c r="H523" s="16">
        <v>707810.53</v>
      </c>
      <c r="I523" s="16">
        <v>5166.5002189781026</v>
      </c>
      <c r="J523" s="12">
        <v>0.57185133091101381</v>
      </c>
      <c r="K523" s="23">
        <v>-3.8786701780623156E-2</v>
      </c>
      <c r="L523"/>
      <c r="M523" s="12" t="str">
        <f t="shared" si="8"/>
        <v xml:space="preserve"> </v>
      </c>
    </row>
    <row r="524" spans="1:13" x14ac:dyDescent="0.25">
      <c r="A524" s="1" t="s">
        <v>12</v>
      </c>
      <c r="B524" s="1" t="s">
        <v>23</v>
      </c>
      <c r="C524" s="1" t="s">
        <v>38</v>
      </c>
      <c r="D524" s="1" t="s">
        <v>7828</v>
      </c>
      <c r="E524" s="16">
        <v>65.989999999999995</v>
      </c>
      <c r="F524" s="73"/>
      <c r="G524" s="73">
        <v>128</v>
      </c>
      <c r="H524" s="16">
        <v>454824.9</v>
      </c>
      <c r="I524" s="16">
        <v>3553.3195312500002</v>
      </c>
      <c r="J524" s="12">
        <v>0.65635655275331373</v>
      </c>
      <c r="K524" s="23">
        <v>-0.10996354181302481</v>
      </c>
      <c r="L524"/>
      <c r="M524" s="12" t="str">
        <f t="shared" si="8"/>
        <v xml:space="preserve"> </v>
      </c>
    </row>
    <row r="525" spans="1:13" x14ac:dyDescent="0.25">
      <c r="A525" s="1" t="s">
        <v>12</v>
      </c>
      <c r="B525" s="1" t="s">
        <v>23</v>
      </c>
      <c r="C525" s="1" t="s">
        <v>38</v>
      </c>
      <c r="D525" s="1" t="s">
        <v>7698</v>
      </c>
      <c r="E525" s="16">
        <v>64.989999999999995</v>
      </c>
      <c r="F525" s="73"/>
      <c r="G525" s="73">
        <v>153</v>
      </c>
      <c r="H525" s="16">
        <v>540408.55000000005</v>
      </c>
      <c r="I525" s="16">
        <v>3532.0820261437912</v>
      </c>
      <c r="J525" s="12">
        <v>0.74035670319277658</v>
      </c>
      <c r="K525" s="23">
        <v>-0.13380996219470476</v>
      </c>
      <c r="L525"/>
      <c r="M525" s="12" t="str">
        <f t="shared" si="8"/>
        <v xml:space="preserve"> </v>
      </c>
    </row>
    <row r="526" spans="1:13" x14ac:dyDescent="0.25">
      <c r="A526" s="1" t="s">
        <v>12</v>
      </c>
      <c r="B526" s="1" t="s">
        <v>23</v>
      </c>
      <c r="C526" s="1" t="s">
        <v>38</v>
      </c>
      <c r="D526" s="1" t="s">
        <v>14399</v>
      </c>
      <c r="E526" s="16">
        <v>59.99</v>
      </c>
      <c r="F526" s="73"/>
      <c r="G526" s="73">
        <v>70</v>
      </c>
      <c r="H526" s="16">
        <v>227993.83</v>
      </c>
      <c r="I526" s="16">
        <v>3257.054714285714</v>
      </c>
      <c r="J526" s="12">
        <v>0.81781614042115292</v>
      </c>
      <c r="K526" s="23">
        <v>10.604286678427352</v>
      </c>
      <c r="L526"/>
      <c r="M526" s="12" t="str">
        <f t="shared" si="8"/>
        <v xml:space="preserve"> </v>
      </c>
    </row>
    <row r="527" spans="1:13" x14ac:dyDescent="0.25">
      <c r="A527" s="1" t="s">
        <v>12</v>
      </c>
      <c r="B527" s="1" t="s">
        <v>23</v>
      </c>
      <c r="C527" s="1" t="s">
        <v>38</v>
      </c>
      <c r="D527" s="1" t="s">
        <v>7649</v>
      </c>
      <c r="E527" s="16">
        <v>71.989999999999995</v>
      </c>
      <c r="F527" s="73"/>
      <c r="G527" s="73">
        <v>139</v>
      </c>
      <c r="H527" s="16">
        <v>369436.4</v>
      </c>
      <c r="I527" s="16">
        <v>2657.8158273381296</v>
      </c>
      <c r="J527" s="12">
        <v>0.88102444863265061</v>
      </c>
      <c r="K527" s="23">
        <v>6.06142666150844E-3</v>
      </c>
      <c r="L527"/>
      <c r="M527" s="12" t="str">
        <f t="shared" si="8"/>
        <v xml:space="preserve"> </v>
      </c>
    </row>
    <row r="528" spans="1:13" x14ac:dyDescent="0.25">
      <c r="A528" s="1" t="s">
        <v>12</v>
      </c>
      <c r="B528" s="1" t="s">
        <v>23</v>
      </c>
      <c r="C528" s="1" t="s">
        <v>38</v>
      </c>
      <c r="D528" s="1" t="s">
        <v>7648</v>
      </c>
      <c r="E528" s="16">
        <v>79.989999999999995</v>
      </c>
      <c r="F528" s="73"/>
      <c r="G528" s="73">
        <v>79</v>
      </c>
      <c r="H528" s="16">
        <v>164438.88</v>
      </c>
      <c r="I528" s="16">
        <v>2081.5048101265825</v>
      </c>
      <c r="J528" s="12">
        <v>0.93052689956581602</v>
      </c>
      <c r="K528" s="23">
        <v>-0.10810972646487094</v>
      </c>
      <c r="L528"/>
      <c r="M528" s="12" t="str">
        <f t="shared" si="8"/>
        <v xml:space="preserve"> </v>
      </c>
    </row>
    <row r="529" spans="1:13" x14ac:dyDescent="0.25">
      <c r="A529" s="1" t="s">
        <v>12</v>
      </c>
      <c r="B529" s="1" t="s">
        <v>23</v>
      </c>
      <c r="C529" s="1" t="s">
        <v>38</v>
      </c>
      <c r="D529" s="1" t="s">
        <v>8995</v>
      </c>
      <c r="E529" s="16">
        <v>57.99</v>
      </c>
      <c r="F529" s="73"/>
      <c r="G529" s="73">
        <v>91</v>
      </c>
      <c r="H529" s="16">
        <v>158827.26999999999</v>
      </c>
      <c r="I529" s="16">
        <v>1745.3546153846153</v>
      </c>
      <c r="J529" s="12">
        <v>0.97203500984676061</v>
      </c>
      <c r="K529" s="23">
        <v>0.14211045044350556</v>
      </c>
      <c r="L529"/>
      <c r="M529" s="12" t="str">
        <f t="shared" si="8"/>
        <v xml:space="preserve"> </v>
      </c>
    </row>
    <row r="530" spans="1:13" x14ac:dyDescent="0.25">
      <c r="A530" s="1" t="s">
        <v>12</v>
      </c>
      <c r="B530" s="1" t="s">
        <v>23</v>
      </c>
      <c r="C530" s="1" t="s">
        <v>38</v>
      </c>
      <c r="D530" s="1" t="s">
        <v>12999</v>
      </c>
      <c r="E530" s="16">
        <v>64.989999999999995</v>
      </c>
      <c r="F530" s="73"/>
      <c r="G530" s="73">
        <v>25</v>
      </c>
      <c r="H530" s="16">
        <v>15272.65</v>
      </c>
      <c r="I530" s="16">
        <v>610.90599999999995</v>
      </c>
      <c r="J530" s="12">
        <v>0.98656360672660037</v>
      </c>
      <c r="K530" s="23">
        <v>-6.7460317460317443E-2</v>
      </c>
      <c r="L530"/>
      <c r="M530" s="12" t="str">
        <f t="shared" si="8"/>
        <v>X</v>
      </c>
    </row>
    <row r="531" spans="1:13" x14ac:dyDescent="0.25">
      <c r="A531" s="1" t="s">
        <v>12</v>
      </c>
      <c r="B531" s="1" t="s">
        <v>23</v>
      </c>
      <c r="C531" s="1" t="s">
        <v>38</v>
      </c>
      <c r="D531" s="1" t="s">
        <v>7796</v>
      </c>
      <c r="E531" s="16">
        <v>60.99</v>
      </c>
      <c r="F531" s="73"/>
      <c r="G531" s="73">
        <v>66</v>
      </c>
      <c r="H531" s="16">
        <v>37288.71</v>
      </c>
      <c r="I531" s="16">
        <v>564.98045454545456</v>
      </c>
      <c r="J531" s="12">
        <v>1</v>
      </c>
      <c r="K531" s="23">
        <v>-0.20939937716579915</v>
      </c>
      <c r="L531"/>
      <c r="M531" s="12" t="str">
        <f t="shared" si="8"/>
        <v>X</v>
      </c>
    </row>
    <row r="532" spans="1:13" x14ac:dyDescent="0.25">
      <c r="A532" s="1" t="s">
        <v>12</v>
      </c>
      <c r="B532" s="1" t="s">
        <v>23</v>
      </c>
      <c r="C532" s="1" t="s">
        <v>39</v>
      </c>
      <c r="D532" s="1"/>
      <c r="E532" s="16">
        <v>727.89</v>
      </c>
      <c r="F532" s="73"/>
      <c r="G532" s="73">
        <v>1198</v>
      </c>
      <c r="H532" s="16">
        <v>5625597.4700000007</v>
      </c>
      <c r="I532" s="16">
        <v>42048.520242702318</v>
      </c>
      <c r="J532" s="12"/>
      <c r="K532" s="23">
        <v>-6.0077226993955346E-3</v>
      </c>
      <c r="L532"/>
      <c r="M532" s="12" t="str">
        <f t="shared" si="8"/>
        <v xml:space="preserve"> </v>
      </c>
    </row>
    <row r="533" spans="1:13" x14ac:dyDescent="0.25">
      <c r="A533" s="1" t="s">
        <v>12</v>
      </c>
      <c r="B533" s="1" t="s">
        <v>23</v>
      </c>
      <c r="C533" s="1" t="s">
        <v>10382</v>
      </c>
      <c r="D533" s="1" t="s">
        <v>10325</v>
      </c>
      <c r="E533" s="16">
        <v>36.99</v>
      </c>
      <c r="F533" s="73"/>
      <c r="G533" s="73">
        <v>131</v>
      </c>
      <c r="H533" s="16">
        <v>97801.17</v>
      </c>
      <c r="I533" s="16">
        <v>746.57381679389312</v>
      </c>
      <c r="J533" s="12">
        <v>0.72016683062339559</v>
      </c>
      <c r="K533" s="23">
        <v>-0.18667627009209908</v>
      </c>
      <c r="L533"/>
      <c r="M533" s="12" t="str">
        <f t="shared" si="8"/>
        <v xml:space="preserve"> </v>
      </c>
    </row>
    <row r="534" spans="1:13" x14ac:dyDescent="0.25">
      <c r="A534" s="1" t="s">
        <v>12</v>
      </c>
      <c r="B534" s="1" t="s">
        <v>23</v>
      </c>
      <c r="C534" s="1" t="s">
        <v>10382</v>
      </c>
      <c r="D534" s="1" t="s">
        <v>10327</v>
      </c>
      <c r="E534" s="16">
        <v>39.99</v>
      </c>
      <c r="F534" s="73"/>
      <c r="G534" s="73">
        <v>106</v>
      </c>
      <c r="H534" s="16">
        <v>30749.97</v>
      </c>
      <c r="I534" s="16">
        <v>290.09405660377359</v>
      </c>
      <c r="J534" s="12">
        <v>1</v>
      </c>
      <c r="K534" s="23">
        <v>-0.17125455204041362</v>
      </c>
      <c r="L534"/>
      <c r="M534" s="12" t="str">
        <f t="shared" si="8"/>
        <v>X</v>
      </c>
    </row>
    <row r="535" spans="1:13" x14ac:dyDescent="0.25">
      <c r="A535" s="1" t="s">
        <v>12</v>
      </c>
      <c r="B535" s="1" t="s">
        <v>23</v>
      </c>
      <c r="C535" s="1" t="s">
        <v>15268</v>
      </c>
      <c r="D535" s="1"/>
      <c r="E535" s="16">
        <v>76.98</v>
      </c>
      <c r="F535" s="73"/>
      <c r="G535" s="73">
        <v>237</v>
      </c>
      <c r="H535" s="16">
        <v>128551.14</v>
      </c>
      <c r="I535" s="16">
        <v>1036.6678733976667</v>
      </c>
      <c r="J535" s="12"/>
      <c r="K535" s="23">
        <v>-0.18303978951783573</v>
      </c>
      <c r="L535"/>
      <c r="M535" s="12" t="str">
        <f t="shared" si="8"/>
        <v xml:space="preserve"> </v>
      </c>
    </row>
    <row r="536" spans="1:13" x14ac:dyDescent="0.25">
      <c r="A536" s="1" t="s">
        <v>12</v>
      </c>
      <c r="B536" s="1" t="s">
        <v>24</v>
      </c>
      <c r="C536" s="1"/>
      <c r="D536" s="1"/>
      <c r="E536" s="16">
        <v>6419.989999999978</v>
      </c>
      <c r="F536" s="73"/>
      <c r="G536" s="73">
        <v>11288</v>
      </c>
      <c r="H536" s="16">
        <v>20550323.16</v>
      </c>
      <c r="I536" s="16">
        <v>213003.77304074497</v>
      </c>
      <c r="J536" s="12"/>
      <c r="K536" s="23">
        <v>-3.5682543678198453E-2</v>
      </c>
      <c r="L536"/>
      <c r="M536" s="12" t="str">
        <f t="shared" si="8"/>
        <v xml:space="preserve"> </v>
      </c>
    </row>
    <row r="537" spans="1:13" x14ac:dyDescent="0.25">
      <c r="A537" s="1" t="s">
        <v>12</v>
      </c>
      <c r="B537" s="1" t="s">
        <v>74</v>
      </c>
      <c r="C537" s="1" t="s">
        <v>32</v>
      </c>
      <c r="D537" s="1" t="s">
        <v>15796</v>
      </c>
      <c r="E537" s="16">
        <v>124.99</v>
      </c>
      <c r="F537" s="73"/>
      <c r="G537" s="73">
        <v>1</v>
      </c>
      <c r="H537" s="16">
        <v>47371.21</v>
      </c>
      <c r="I537" s="16">
        <v>47371.21</v>
      </c>
      <c r="J537" s="12">
        <v>0.34805924558330625</v>
      </c>
      <c r="K537" s="23" t="e">
        <v>#DIV/0!</v>
      </c>
      <c r="L537"/>
      <c r="M537" s="12" t="str">
        <f t="shared" si="8"/>
        <v xml:space="preserve"> </v>
      </c>
    </row>
    <row r="538" spans="1:13" x14ac:dyDescent="0.25">
      <c r="A538" s="1" t="s">
        <v>12</v>
      </c>
      <c r="B538" s="1" t="s">
        <v>74</v>
      </c>
      <c r="C538" s="1" t="s">
        <v>32</v>
      </c>
      <c r="D538" s="1" t="s">
        <v>15766</v>
      </c>
      <c r="E538" s="16">
        <v>249.99</v>
      </c>
      <c r="F538" s="73"/>
      <c r="G538" s="73">
        <v>1</v>
      </c>
      <c r="H538" s="16">
        <v>23999.040000000001</v>
      </c>
      <c r="I538" s="16">
        <v>23999.040000000001</v>
      </c>
      <c r="J538" s="12">
        <v>0.52439182727424449</v>
      </c>
      <c r="K538" s="23" t="e">
        <v>#DIV/0!</v>
      </c>
      <c r="L538"/>
      <c r="M538" s="12" t="str">
        <f t="shared" si="8"/>
        <v xml:space="preserve"> </v>
      </c>
    </row>
    <row r="539" spans="1:13" x14ac:dyDescent="0.25">
      <c r="A539" s="1" t="s">
        <v>12</v>
      </c>
      <c r="B539" s="1" t="s">
        <v>74</v>
      </c>
      <c r="C539" s="1" t="s">
        <v>32</v>
      </c>
      <c r="D539" s="1" t="s">
        <v>16300</v>
      </c>
      <c r="E539" s="16">
        <v>149.99</v>
      </c>
      <c r="F539" s="73"/>
      <c r="G539" s="73">
        <v>5</v>
      </c>
      <c r="H539" s="16">
        <v>83394.44</v>
      </c>
      <c r="I539" s="16">
        <v>16678.887999999999</v>
      </c>
      <c r="J539" s="12">
        <v>0.64693970338820617</v>
      </c>
      <c r="K539" s="23" t="e">
        <v>#DIV/0!</v>
      </c>
      <c r="L539"/>
      <c r="M539" s="12" t="str">
        <f t="shared" si="8"/>
        <v xml:space="preserve"> </v>
      </c>
    </row>
    <row r="540" spans="1:13" x14ac:dyDescent="0.25">
      <c r="A540" s="1" t="s">
        <v>12</v>
      </c>
      <c r="B540" s="1" t="s">
        <v>74</v>
      </c>
      <c r="C540" s="1" t="s">
        <v>32</v>
      </c>
      <c r="D540" s="1" t="s">
        <v>16350</v>
      </c>
      <c r="E540" s="16">
        <v>159.99</v>
      </c>
      <c r="F540" s="73"/>
      <c r="G540" s="73">
        <v>2</v>
      </c>
      <c r="H540" s="16">
        <v>21118.68</v>
      </c>
      <c r="I540" s="16">
        <v>10559.34</v>
      </c>
      <c r="J540" s="12">
        <v>0.72452429356982972</v>
      </c>
      <c r="K540" s="23" t="e">
        <v>#DIV/0!</v>
      </c>
      <c r="L540"/>
      <c r="M540" s="12" t="str">
        <f t="shared" si="8"/>
        <v xml:space="preserve"> </v>
      </c>
    </row>
    <row r="541" spans="1:13" x14ac:dyDescent="0.25">
      <c r="A541" s="1" t="s">
        <v>12</v>
      </c>
      <c r="B541" s="1" t="s">
        <v>74</v>
      </c>
      <c r="C541" s="1" t="s">
        <v>32</v>
      </c>
      <c r="D541" s="1" t="s">
        <v>15812</v>
      </c>
      <c r="E541" s="16">
        <v>174.99</v>
      </c>
      <c r="F541" s="73"/>
      <c r="G541" s="73">
        <v>1</v>
      </c>
      <c r="H541" s="16">
        <v>8049.54</v>
      </c>
      <c r="I541" s="16">
        <v>8049.54</v>
      </c>
      <c r="J541" s="12">
        <v>0.78366816639242909</v>
      </c>
      <c r="K541" s="23" t="e">
        <v>#DIV/0!</v>
      </c>
      <c r="L541"/>
      <c r="M541" s="12" t="str">
        <f t="shared" si="8"/>
        <v xml:space="preserve"> </v>
      </c>
    </row>
    <row r="542" spans="1:13" x14ac:dyDescent="0.25">
      <c r="A542" s="1" t="s">
        <v>12</v>
      </c>
      <c r="B542" s="1" t="s">
        <v>74</v>
      </c>
      <c r="C542" s="1" t="s">
        <v>32</v>
      </c>
      <c r="D542" s="1" t="s">
        <v>15066</v>
      </c>
      <c r="E542" s="16">
        <v>109.99</v>
      </c>
      <c r="F542" s="73"/>
      <c r="G542" s="73">
        <v>4</v>
      </c>
      <c r="H542" s="16">
        <v>16498.5</v>
      </c>
      <c r="I542" s="16">
        <v>4124.625</v>
      </c>
      <c r="J542" s="12">
        <v>0.81397378589875047</v>
      </c>
      <c r="K542" s="23" t="e">
        <v>#DIV/0!</v>
      </c>
      <c r="L542"/>
      <c r="M542" s="12" t="str">
        <f t="shared" si="8"/>
        <v xml:space="preserve"> </v>
      </c>
    </row>
    <row r="543" spans="1:13" x14ac:dyDescent="0.25">
      <c r="A543" s="1" t="s">
        <v>12</v>
      </c>
      <c r="B543" s="1" t="s">
        <v>74</v>
      </c>
      <c r="C543" s="1" t="s">
        <v>32</v>
      </c>
      <c r="D543" s="1" t="s">
        <v>12469</v>
      </c>
      <c r="E543" s="16">
        <v>119.99</v>
      </c>
      <c r="F543" s="73"/>
      <c r="G543" s="73">
        <v>4</v>
      </c>
      <c r="H543" s="16">
        <v>14158.82</v>
      </c>
      <c r="I543" s="16">
        <v>3539.7049999999999</v>
      </c>
      <c r="J543" s="12">
        <v>0.83998171459399507</v>
      </c>
      <c r="K543" s="23">
        <v>-5.600000000000005E-2</v>
      </c>
      <c r="L543"/>
      <c r="M543" s="12" t="str">
        <f t="shared" si="8"/>
        <v xml:space="preserve"> </v>
      </c>
    </row>
    <row r="544" spans="1:13" x14ac:dyDescent="0.25">
      <c r="A544" s="1" t="s">
        <v>12</v>
      </c>
      <c r="B544" s="1" t="s">
        <v>74</v>
      </c>
      <c r="C544" s="1" t="s">
        <v>32</v>
      </c>
      <c r="D544" s="1" t="s">
        <v>13013</v>
      </c>
      <c r="E544" s="16">
        <v>139.99</v>
      </c>
      <c r="F544" s="73"/>
      <c r="G544" s="73">
        <v>9</v>
      </c>
      <c r="H544" s="16">
        <v>17078.78</v>
      </c>
      <c r="I544" s="16">
        <v>1897.642222222222</v>
      </c>
      <c r="J544" s="12">
        <v>0.85392461198364777</v>
      </c>
      <c r="K544" s="23">
        <v>-0.57342657342657344</v>
      </c>
      <c r="L544"/>
      <c r="M544" s="12" t="str">
        <f t="shared" si="8"/>
        <v xml:space="preserve"> </v>
      </c>
    </row>
    <row r="545" spans="1:13" x14ac:dyDescent="0.25">
      <c r="A545" s="1" t="s">
        <v>12</v>
      </c>
      <c r="B545" s="1" t="s">
        <v>74</v>
      </c>
      <c r="C545" s="1" t="s">
        <v>32</v>
      </c>
      <c r="D545" s="1" t="s">
        <v>15635</v>
      </c>
      <c r="E545" s="16">
        <v>139.99</v>
      </c>
      <c r="F545" s="73"/>
      <c r="G545" s="73">
        <v>5</v>
      </c>
      <c r="H545" s="16">
        <v>8679.3799999999992</v>
      </c>
      <c r="I545" s="16">
        <v>1735.8759999999997</v>
      </c>
      <c r="J545" s="12">
        <v>0.8666789345138548</v>
      </c>
      <c r="K545" s="23" t="e">
        <v>#DIV/0!</v>
      </c>
      <c r="L545"/>
      <c r="M545" s="12" t="str">
        <f t="shared" si="8"/>
        <v xml:space="preserve"> </v>
      </c>
    </row>
    <row r="546" spans="1:13" x14ac:dyDescent="0.25">
      <c r="A546" s="1" t="s">
        <v>12</v>
      </c>
      <c r="B546" s="1" t="s">
        <v>74</v>
      </c>
      <c r="C546" s="1" t="s">
        <v>32</v>
      </c>
      <c r="D546" s="1" t="s">
        <v>15751</v>
      </c>
      <c r="E546" s="16">
        <v>199.99</v>
      </c>
      <c r="F546" s="73"/>
      <c r="G546" s="73">
        <v>4</v>
      </c>
      <c r="H546" s="16">
        <v>6599.67</v>
      </c>
      <c r="I546" s="16">
        <v>1649.9175</v>
      </c>
      <c r="J546" s="12">
        <v>0.8788016782716076</v>
      </c>
      <c r="K546" s="23" t="e">
        <v>#DIV/0!</v>
      </c>
      <c r="L546"/>
      <c r="M546" s="12" t="str">
        <f t="shared" si="8"/>
        <v xml:space="preserve"> </v>
      </c>
    </row>
    <row r="547" spans="1:13" x14ac:dyDescent="0.25">
      <c r="A547" s="1" t="s">
        <v>12</v>
      </c>
      <c r="B547" s="1" t="s">
        <v>74</v>
      </c>
      <c r="C547" s="1" t="s">
        <v>32</v>
      </c>
      <c r="D547" s="1" t="s">
        <v>16036</v>
      </c>
      <c r="E547" s="16">
        <v>189.99</v>
      </c>
      <c r="F547" s="73"/>
      <c r="G547" s="73">
        <v>8</v>
      </c>
      <c r="H547" s="16">
        <v>13109.31</v>
      </c>
      <c r="I547" s="16">
        <v>1638.6637499999999</v>
      </c>
      <c r="J547" s="12">
        <v>0.89084173527225652</v>
      </c>
      <c r="K547" s="23" t="e">
        <v>#DIV/0!</v>
      </c>
      <c r="L547"/>
      <c r="M547" s="12" t="str">
        <f t="shared" si="8"/>
        <v xml:space="preserve"> </v>
      </c>
    </row>
    <row r="548" spans="1:13" x14ac:dyDescent="0.25">
      <c r="A548" s="1" t="s">
        <v>12</v>
      </c>
      <c r="B548" s="1" t="s">
        <v>74</v>
      </c>
      <c r="C548" s="1" t="s">
        <v>32</v>
      </c>
      <c r="D548" s="1" t="s">
        <v>12435</v>
      </c>
      <c r="E548" s="16">
        <v>119.99</v>
      </c>
      <c r="F548" s="73"/>
      <c r="G548" s="73">
        <v>6</v>
      </c>
      <c r="H548" s="16">
        <v>8519.2900000000009</v>
      </c>
      <c r="I548" s="16">
        <v>1419.8816666666669</v>
      </c>
      <c r="J548" s="12">
        <v>0.9012742942404055</v>
      </c>
      <c r="K548" s="23">
        <v>0.77500000000000013</v>
      </c>
      <c r="L548"/>
      <c r="M548" s="12" t="str">
        <f t="shared" si="8"/>
        <v xml:space="preserve"> </v>
      </c>
    </row>
    <row r="549" spans="1:13" x14ac:dyDescent="0.25">
      <c r="A549" s="1" t="s">
        <v>12</v>
      </c>
      <c r="B549" s="1" t="s">
        <v>74</v>
      </c>
      <c r="C549" s="1" t="s">
        <v>32</v>
      </c>
      <c r="D549" s="1" t="s">
        <v>15337</v>
      </c>
      <c r="E549" s="16">
        <v>104.99</v>
      </c>
      <c r="F549" s="73"/>
      <c r="G549" s="73">
        <v>30</v>
      </c>
      <c r="H549" s="16">
        <v>37376.44</v>
      </c>
      <c r="I549" s="16">
        <v>1245.8813333333335</v>
      </c>
      <c r="J549" s="12">
        <v>0.91042838840363938</v>
      </c>
      <c r="K549" s="23" t="e">
        <v>#DIV/0!</v>
      </c>
      <c r="L549"/>
      <c r="M549" s="12" t="str">
        <f t="shared" si="8"/>
        <v xml:space="preserve"> </v>
      </c>
    </row>
    <row r="550" spans="1:13" x14ac:dyDescent="0.25">
      <c r="A550" s="1" t="s">
        <v>12</v>
      </c>
      <c r="B550" s="1" t="s">
        <v>74</v>
      </c>
      <c r="C550" s="1" t="s">
        <v>32</v>
      </c>
      <c r="D550" s="1" t="s">
        <v>14551</v>
      </c>
      <c r="E550" s="16">
        <v>159.99</v>
      </c>
      <c r="F550" s="73"/>
      <c r="G550" s="73">
        <v>7</v>
      </c>
      <c r="H550" s="16">
        <v>8319.48</v>
      </c>
      <c r="I550" s="16">
        <v>1188.4971428571428</v>
      </c>
      <c r="J550" s="12">
        <v>0.91916085309940654</v>
      </c>
      <c r="K550" s="23">
        <v>-0.54385964912280704</v>
      </c>
      <c r="L550"/>
      <c r="M550" s="12" t="str">
        <f t="shared" si="8"/>
        <v xml:space="preserve"> </v>
      </c>
    </row>
    <row r="551" spans="1:13" x14ac:dyDescent="0.25">
      <c r="A551" s="1" t="s">
        <v>12</v>
      </c>
      <c r="B551" s="1" t="s">
        <v>74</v>
      </c>
      <c r="C551" s="1" t="s">
        <v>32</v>
      </c>
      <c r="D551" s="1" t="s">
        <v>16271</v>
      </c>
      <c r="E551" s="16">
        <v>159.99</v>
      </c>
      <c r="F551" s="73"/>
      <c r="G551" s="73">
        <v>15</v>
      </c>
      <c r="H551" s="16">
        <v>13439.16</v>
      </c>
      <c r="I551" s="16">
        <v>895.94399999999996</v>
      </c>
      <c r="J551" s="12">
        <v>0.925743788023908</v>
      </c>
      <c r="K551" s="23" t="e">
        <v>#DIV/0!</v>
      </c>
      <c r="L551"/>
      <c r="M551" s="12" t="str">
        <f t="shared" si="8"/>
        <v xml:space="preserve"> </v>
      </c>
    </row>
    <row r="552" spans="1:13" x14ac:dyDescent="0.25">
      <c r="A552" s="1" t="s">
        <v>12</v>
      </c>
      <c r="B552" s="1" t="s">
        <v>74</v>
      </c>
      <c r="C552" s="1" t="s">
        <v>32</v>
      </c>
      <c r="D552" s="1" t="s">
        <v>9490</v>
      </c>
      <c r="E552" s="16">
        <v>139.99</v>
      </c>
      <c r="F552" s="73"/>
      <c r="G552" s="73">
        <v>18</v>
      </c>
      <c r="H552" s="16">
        <v>15538.89</v>
      </c>
      <c r="I552" s="16">
        <v>863.27166666666665</v>
      </c>
      <c r="J552" s="12">
        <v>0.9320866634757583</v>
      </c>
      <c r="K552" s="23">
        <v>-0.45320197044334976</v>
      </c>
      <c r="L552"/>
      <c r="M552" s="12" t="str">
        <f t="shared" si="8"/>
        <v xml:space="preserve"> </v>
      </c>
    </row>
    <row r="553" spans="1:13" x14ac:dyDescent="0.25">
      <c r="A553" s="1" t="s">
        <v>12</v>
      </c>
      <c r="B553" s="1" t="s">
        <v>74</v>
      </c>
      <c r="C553" s="1" t="s">
        <v>32</v>
      </c>
      <c r="D553" s="1" t="s">
        <v>16320</v>
      </c>
      <c r="E553" s="16">
        <v>249.99</v>
      </c>
      <c r="F553" s="73"/>
      <c r="G553" s="73">
        <v>7</v>
      </c>
      <c r="H553" s="16">
        <v>5749.77</v>
      </c>
      <c r="I553" s="16">
        <v>821.39571428571435</v>
      </c>
      <c r="J553" s="12">
        <v>0.93812185600387066</v>
      </c>
      <c r="K553" s="23" t="e">
        <v>#DIV/0!</v>
      </c>
      <c r="L553"/>
      <c r="M553" s="12" t="str">
        <f t="shared" si="8"/>
        <v xml:space="preserve"> </v>
      </c>
    </row>
    <row r="554" spans="1:13" x14ac:dyDescent="0.25">
      <c r="A554" s="1" t="s">
        <v>12</v>
      </c>
      <c r="B554" s="1" t="s">
        <v>74</v>
      </c>
      <c r="C554" s="1" t="s">
        <v>32</v>
      </c>
      <c r="D554" s="1" t="s">
        <v>14188</v>
      </c>
      <c r="E554" s="16">
        <v>1999.99</v>
      </c>
      <c r="F554" s="73"/>
      <c r="G554" s="73">
        <v>3</v>
      </c>
      <c r="H554" s="16">
        <v>1999.99</v>
      </c>
      <c r="I554" s="16">
        <v>666.6633333333333</v>
      </c>
      <c r="J554" s="12">
        <v>0.9430201547143755</v>
      </c>
      <c r="K554" s="23">
        <v>-0.75</v>
      </c>
      <c r="L554"/>
      <c r="M554" s="12" t="str">
        <f t="shared" si="8"/>
        <v xml:space="preserve"> </v>
      </c>
    </row>
    <row r="555" spans="1:13" x14ac:dyDescent="0.25">
      <c r="A555" s="1" t="s">
        <v>12</v>
      </c>
      <c r="B555" s="1" t="s">
        <v>74</v>
      </c>
      <c r="C555" s="1" t="s">
        <v>32</v>
      </c>
      <c r="D555" s="1" t="s">
        <v>16296</v>
      </c>
      <c r="E555" s="16">
        <v>199.99</v>
      </c>
      <c r="F555" s="73"/>
      <c r="G555" s="73">
        <v>3</v>
      </c>
      <c r="H555" s="16">
        <v>1999.9</v>
      </c>
      <c r="I555" s="16">
        <v>666.63333333333333</v>
      </c>
      <c r="J555" s="12">
        <v>0.94791823300033617</v>
      </c>
      <c r="K555" s="23" t="e">
        <v>#DIV/0!</v>
      </c>
      <c r="L555"/>
      <c r="M555" s="12" t="str">
        <f t="shared" si="8"/>
        <v xml:space="preserve"> </v>
      </c>
    </row>
    <row r="556" spans="1:13" x14ac:dyDescent="0.25">
      <c r="A556" s="1" t="s">
        <v>12</v>
      </c>
      <c r="B556" s="1" t="s">
        <v>74</v>
      </c>
      <c r="C556" s="1" t="s">
        <v>32</v>
      </c>
      <c r="D556" s="1" t="s">
        <v>11607</v>
      </c>
      <c r="E556" s="16">
        <v>129.99</v>
      </c>
      <c r="F556" s="73"/>
      <c r="G556" s="73">
        <v>2</v>
      </c>
      <c r="H556" s="16">
        <v>1299.9000000000001</v>
      </c>
      <c r="I556" s="16">
        <v>649.95000000000005</v>
      </c>
      <c r="J556" s="12">
        <v>0.95269373074816377</v>
      </c>
      <c r="K556" s="23" t="e">
        <v>#DIV/0!</v>
      </c>
      <c r="L556"/>
      <c r="M556" s="12" t="str">
        <f t="shared" si="8"/>
        <v xml:space="preserve"> </v>
      </c>
    </row>
    <row r="557" spans="1:13" x14ac:dyDescent="0.25">
      <c r="A557" s="1" t="s">
        <v>12</v>
      </c>
      <c r="B557" s="1" t="s">
        <v>74</v>
      </c>
      <c r="C557" s="1" t="s">
        <v>32</v>
      </c>
      <c r="D557" s="1" t="s">
        <v>15505</v>
      </c>
      <c r="E557" s="16">
        <v>159.99</v>
      </c>
      <c r="F557" s="73"/>
      <c r="G557" s="73">
        <v>24</v>
      </c>
      <c r="H557" s="16">
        <v>15519.03</v>
      </c>
      <c r="I557" s="16">
        <v>646.62625000000003</v>
      </c>
      <c r="J557" s="12">
        <v>0.95744480729337689</v>
      </c>
      <c r="K557" s="23" t="e">
        <v>#DIV/0!</v>
      </c>
      <c r="L557"/>
      <c r="M557" s="12" t="str">
        <f t="shared" si="8"/>
        <v xml:space="preserve"> </v>
      </c>
    </row>
    <row r="558" spans="1:13" x14ac:dyDescent="0.25">
      <c r="A558" s="1" t="s">
        <v>12</v>
      </c>
      <c r="B558" s="1" t="s">
        <v>74</v>
      </c>
      <c r="C558" s="1" t="s">
        <v>32</v>
      </c>
      <c r="D558" s="1" t="s">
        <v>14548</v>
      </c>
      <c r="E558" s="16">
        <v>159.99</v>
      </c>
      <c r="F558" s="73"/>
      <c r="G558" s="73">
        <v>1</v>
      </c>
      <c r="H558" s="16">
        <v>639.96</v>
      </c>
      <c r="I558" s="16">
        <v>639.96</v>
      </c>
      <c r="J558" s="12">
        <v>0.9621469036680208</v>
      </c>
      <c r="K558" s="23">
        <v>-0.55555555555555558</v>
      </c>
      <c r="L558"/>
      <c r="M558" s="12" t="str">
        <f t="shared" si="8"/>
        <v xml:space="preserve"> </v>
      </c>
    </row>
    <row r="559" spans="1:13" x14ac:dyDescent="0.25">
      <c r="A559" s="1" t="s">
        <v>12</v>
      </c>
      <c r="B559" s="1" t="s">
        <v>74</v>
      </c>
      <c r="C559" s="1" t="s">
        <v>32</v>
      </c>
      <c r="D559" s="1" t="s">
        <v>9878</v>
      </c>
      <c r="E559" s="16">
        <v>124.99</v>
      </c>
      <c r="F559" s="73"/>
      <c r="G559" s="73">
        <v>48</v>
      </c>
      <c r="H559" s="16">
        <v>30247.58</v>
      </c>
      <c r="I559" s="16">
        <v>630.15791666666667</v>
      </c>
      <c r="J559" s="12">
        <v>0.96677697938433338</v>
      </c>
      <c r="K559" s="23">
        <v>-0.25538461538461532</v>
      </c>
      <c r="L559"/>
      <c r="M559" s="12" t="str">
        <f t="shared" si="8"/>
        <v xml:space="preserve"> </v>
      </c>
    </row>
    <row r="560" spans="1:13" x14ac:dyDescent="0.25">
      <c r="A560" s="1" t="s">
        <v>12</v>
      </c>
      <c r="B560" s="1" t="s">
        <v>74</v>
      </c>
      <c r="C560" s="1" t="s">
        <v>32</v>
      </c>
      <c r="D560" s="1" t="s">
        <v>12805</v>
      </c>
      <c r="E560" s="16">
        <v>199.99</v>
      </c>
      <c r="F560" s="73"/>
      <c r="G560" s="73">
        <v>5</v>
      </c>
      <c r="H560" s="16">
        <v>2599.87</v>
      </c>
      <c r="I560" s="16">
        <v>519.97399999999993</v>
      </c>
      <c r="J560" s="12">
        <v>0.9705974804473827</v>
      </c>
      <c r="K560" s="23">
        <v>-0.74509803921568629</v>
      </c>
      <c r="L560"/>
      <c r="M560" s="12" t="str">
        <f t="shared" si="8"/>
        <v xml:space="preserve"> </v>
      </c>
    </row>
    <row r="561" spans="1:13" x14ac:dyDescent="0.25">
      <c r="A561" s="1" t="s">
        <v>12</v>
      </c>
      <c r="B561" s="1" t="s">
        <v>74</v>
      </c>
      <c r="C561" s="1" t="s">
        <v>32</v>
      </c>
      <c r="D561" s="1" t="s">
        <v>14720</v>
      </c>
      <c r="E561" s="16">
        <v>164.99</v>
      </c>
      <c r="F561" s="73"/>
      <c r="G561" s="73">
        <v>6</v>
      </c>
      <c r="H561" s="16">
        <v>2969.82</v>
      </c>
      <c r="I561" s="16">
        <v>494.97</v>
      </c>
      <c r="J561" s="12">
        <v>0.97423426500041332</v>
      </c>
      <c r="K561" s="23">
        <v>-0.82178217821782185</v>
      </c>
      <c r="L561"/>
      <c r="M561" s="12" t="str">
        <f t="shared" si="8"/>
        <v xml:space="preserve"> </v>
      </c>
    </row>
    <row r="562" spans="1:13" x14ac:dyDescent="0.25">
      <c r="A562" s="1" t="s">
        <v>12</v>
      </c>
      <c r="B562" s="1" t="s">
        <v>74</v>
      </c>
      <c r="C562" s="1" t="s">
        <v>32</v>
      </c>
      <c r="D562" s="1" t="s">
        <v>14866</v>
      </c>
      <c r="E562" s="16">
        <v>109.99</v>
      </c>
      <c r="F562" s="73"/>
      <c r="G562" s="73">
        <v>1</v>
      </c>
      <c r="H562" s="16">
        <v>439.96</v>
      </c>
      <c r="I562" s="16">
        <v>439.96</v>
      </c>
      <c r="J562" s="12">
        <v>0.97746686441442088</v>
      </c>
      <c r="K562" s="23">
        <v>-0.78947368421052633</v>
      </c>
      <c r="L562"/>
      <c r="M562" s="12" t="str">
        <f t="shared" si="8"/>
        <v xml:space="preserve"> </v>
      </c>
    </row>
    <row r="563" spans="1:13" x14ac:dyDescent="0.25">
      <c r="A563" s="1" t="s">
        <v>12</v>
      </c>
      <c r="B563" s="1" t="s">
        <v>74</v>
      </c>
      <c r="C563" s="1" t="s">
        <v>32</v>
      </c>
      <c r="D563" s="1" t="s">
        <v>14547</v>
      </c>
      <c r="E563" s="16">
        <v>159.99</v>
      </c>
      <c r="F563" s="73"/>
      <c r="G563" s="73">
        <v>2</v>
      </c>
      <c r="H563" s="16">
        <v>799.95</v>
      </c>
      <c r="I563" s="16">
        <v>399.97500000000002</v>
      </c>
      <c r="J563" s="12">
        <v>0.98040567464857331</v>
      </c>
      <c r="K563" s="23">
        <v>-0.8529411764705882</v>
      </c>
      <c r="L563"/>
      <c r="M563" s="12" t="str">
        <f t="shared" si="8"/>
        <v>X</v>
      </c>
    </row>
    <row r="564" spans="1:13" x14ac:dyDescent="0.25">
      <c r="A564" s="1" t="s">
        <v>12</v>
      </c>
      <c r="B564" s="1" t="s">
        <v>74</v>
      </c>
      <c r="C564" s="1" t="s">
        <v>32</v>
      </c>
      <c r="D564" s="1" t="s">
        <v>16329</v>
      </c>
      <c r="E564" s="16">
        <v>129.99</v>
      </c>
      <c r="F564" s="73"/>
      <c r="G564" s="73">
        <v>37</v>
      </c>
      <c r="H564" s="16">
        <v>14558.88</v>
      </c>
      <c r="I564" s="16">
        <v>393.48324324324324</v>
      </c>
      <c r="J564" s="12">
        <v>0.98329678679860943</v>
      </c>
      <c r="K564" s="23" t="e">
        <v>#DIV/0!</v>
      </c>
      <c r="L564"/>
      <c r="M564" s="12" t="str">
        <f t="shared" si="8"/>
        <v>X</v>
      </c>
    </row>
    <row r="565" spans="1:13" x14ac:dyDescent="0.25">
      <c r="A565" s="1" t="s">
        <v>12</v>
      </c>
      <c r="B565" s="1" t="s">
        <v>74</v>
      </c>
      <c r="C565" s="1" t="s">
        <v>32</v>
      </c>
      <c r="D565" s="1" t="s">
        <v>14069</v>
      </c>
      <c r="E565" s="16">
        <v>249.99</v>
      </c>
      <c r="F565" s="73"/>
      <c r="G565" s="73">
        <v>3</v>
      </c>
      <c r="H565" s="16">
        <v>999.96</v>
      </c>
      <c r="I565" s="16">
        <v>333.32</v>
      </c>
      <c r="J565" s="12">
        <v>0.98574585043320595</v>
      </c>
      <c r="K565" s="23">
        <v>-0.88235294117647056</v>
      </c>
      <c r="L565"/>
      <c r="M565" s="12" t="str">
        <f t="shared" si="8"/>
        <v>X</v>
      </c>
    </row>
    <row r="566" spans="1:13" x14ac:dyDescent="0.25">
      <c r="A566" s="1" t="s">
        <v>12</v>
      </c>
      <c r="B566" s="1" t="s">
        <v>74</v>
      </c>
      <c r="C566" s="1" t="s">
        <v>32</v>
      </c>
      <c r="D566" s="1" t="s">
        <v>10638</v>
      </c>
      <c r="E566" s="16">
        <v>159.99</v>
      </c>
      <c r="F566" s="73"/>
      <c r="G566" s="73">
        <v>2</v>
      </c>
      <c r="H566" s="16">
        <v>639.96</v>
      </c>
      <c r="I566" s="16">
        <v>319.98</v>
      </c>
      <c r="J566" s="12">
        <v>0.98809689862052785</v>
      </c>
      <c r="K566" s="23">
        <v>-0.77777777777777779</v>
      </c>
      <c r="L566"/>
      <c r="M566" s="12" t="str">
        <f t="shared" si="8"/>
        <v>X</v>
      </c>
    </row>
    <row r="567" spans="1:13" x14ac:dyDescent="0.25">
      <c r="A567" s="1" t="s">
        <v>12</v>
      </c>
      <c r="B567" s="1" t="s">
        <v>74</v>
      </c>
      <c r="C567" s="1" t="s">
        <v>32</v>
      </c>
      <c r="D567" s="1" t="s">
        <v>16273</v>
      </c>
      <c r="E567" s="16">
        <v>159.99</v>
      </c>
      <c r="F567" s="73"/>
      <c r="G567" s="73">
        <v>14</v>
      </c>
      <c r="H567" s="16">
        <v>4159.74</v>
      </c>
      <c r="I567" s="16">
        <v>297.12428571428569</v>
      </c>
      <c r="J567" s="12">
        <v>0.9902800147944697</v>
      </c>
      <c r="K567" s="23" t="e">
        <v>#DIV/0!</v>
      </c>
      <c r="L567"/>
      <c r="M567" s="12" t="str">
        <f t="shared" si="8"/>
        <v>X</v>
      </c>
    </row>
    <row r="568" spans="1:13" x14ac:dyDescent="0.25">
      <c r="A568" s="1" t="s">
        <v>12</v>
      </c>
      <c r="B568" s="1" t="s">
        <v>74</v>
      </c>
      <c r="C568" s="1" t="s">
        <v>32</v>
      </c>
      <c r="D568" s="1" t="s">
        <v>10956</v>
      </c>
      <c r="E568" s="16">
        <v>159.99</v>
      </c>
      <c r="F568" s="73"/>
      <c r="G568" s="73">
        <v>4</v>
      </c>
      <c r="H568" s="16">
        <v>1119.93</v>
      </c>
      <c r="I568" s="16">
        <v>279.98250000000002</v>
      </c>
      <c r="J568" s="12">
        <v>0.9923371819583765</v>
      </c>
      <c r="K568" s="23">
        <v>-0.61111111111111116</v>
      </c>
      <c r="L568"/>
      <c r="M568" s="12" t="str">
        <f t="shared" si="8"/>
        <v>X</v>
      </c>
    </row>
    <row r="569" spans="1:13" x14ac:dyDescent="0.25">
      <c r="A569" s="1" t="s">
        <v>12</v>
      </c>
      <c r="B569" s="1" t="s">
        <v>74</v>
      </c>
      <c r="C569" s="1" t="s">
        <v>32</v>
      </c>
      <c r="D569" s="1" t="s">
        <v>6753</v>
      </c>
      <c r="E569" s="16">
        <v>89.99</v>
      </c>
      <c r="F569" s="73"/>
      <c r="G569" s="73">
        <v>3</v>
      </c>
      <c r="H569" s="16">
        <v>749.93</v>
      </c>
      <c r="I569" s="16">
        <v>249.97666666666666</v>
      </c>
      <c r="J569" s="12">
        <v>0.9941738817178597</v>
      </c>
      <c r="K569" s="23">
        <v>-0.72727338848986278</v>
      </c>
      <c r="L569"/>
      <c r="M569" s="12" t="str">
        <f t="shared" si="8"/>
        <v>X</v>
      </c>
    </row>
    <row r="570" spans="1:13" x14ac:dyDescent="0.25">
      <c r="A570" s="1" t="s">
        <v>12</v>
      </c>
      <c r="B570" s="1" t="s">
        <v>74</v>
      </c>
      <c r="C570" s="1" t="s">
        <v>32</v>
      </c>
      <c r="D570" s="1" t="s">
        <v>11242</v>
      </c>
      <c r="E570" s="16">
        <v>164.99</v>
      </c>
      <c r="F570" s="73"/>
      <c r="G570" s="73">
        <v>6</v>
      </c>
      <c r="H570" s="16">
        <v>1154.93</v>
      </c>
      <c r="I570" s="16">
        <v>192.48833333333334</v>
      </c>
      <c r="J570" s="12">
        <v>0.99558818682181605</v>
      </c>
      <c r="K570" s="23">
        <v>-0.30000000000000004</v>
      </c>
      <c r="L570"/>
      <c r="M570" s="12" t="str">
        <f t="shared" si="8"/>
        <v>X</v>
      </c>
    </row>
    <row r="571" spans="1:13" x14ac:dyDescent="0.25">
      <c r="A571" s="1" t="s">
        <v>12</v>
      </c>
      <c r="B571" s="1" t="s">
        <v>74</v>
      </c>
      <c r="C571" s="1" t="s">
        <v>32</v>
      </c>
      <c r="D571" s="1" t="s">
        <v>16269</v>
      </c>
      <c r="E571" s="16">
        <v>199.99</v>
      </c>
      <c r="F571" s="73"/>
      <c r="G571" s="73">
        <v>13</v>
      </c>
      <c r="H571" s="16">
        <v>2399.88</v>
      </c>
      <c r="I571" s="16">
        <v>184.60615384615386</v>
      </c>
      <c r="J571" s="12">
        <v>0.99694457773177447</v>
      </c>
      <c r="K571" s="23" t="e">
        <v>#DIV/0!</v>
      </c>
      <c r="L571"/>
      <c r="M571" s="12" t="str">
        <f t="shared" si="8"/>
        <v>X</v>
      </c>
    </row>
    <row r="572" spans="1:13" x14ac:dyDescent="0.25">
      <c r="A572" s="1" t="s">
        <v>12</v>
      </c>
      <c r="B572" s="1" t="s">
        <v>74</v>
      </c>
      <c r="C572" s="1" t="s">
        <v>32</v>
      </c>
      <c r="D572" s="1" t="s">
        <v>16354</v>
      </c>
      <c r="E572" s="16">
        <v>134.99</v>
      </c>
      <c r="F572" s="73"/>
      <c r="G572" s="73">
        <v>26</v>
      </c>
      <c r="H572" s="16">
        <v>3644.73</v>
      </c>
      <c r="I572" s="16">
        <v>140.18192307692308</v>
      </c>
      <c r="J572" s="12">
        <v>0.99797456228126291</v>
      </c>
      <c r="K572" s="23" t="e">
        <v>#DIV/0!</v>
      </c>
      <c r="L572"/>
      <c r="M572" s="12" t="str">
        <f t="shared" si="8"/>
        <v>X</v>
      </c>
    </row>
    <row r="573" spans="1:13" x14ac:dyDescent="0.25">
      <c r="A573" s="1" t="s">
        <v>12</v>
      </c>
      <c r="B573" s="1" t="s">
        <v>74</v>
      </c>
      <c r="C573" s="1" t="s">
        <v>32</v>
      </c>
      <c r="D573" s="1" t="s">
        <v>13567</v>
      </c>
      <c r="E573" s="16">
        <v>139.99</v>
      </c>
      <c r="F573" s="73"/>
      <c r="G573" s="73">
        <v>22</v>
      </c>
      <c r="H573" s="16">
        <v>2379.83</v>
      </c>
      <c r="I573" s="16">
        <v>108.17409090909091</v>
      </c>
      <c r="J573" s="12">
        <v>0.9987693697703155</v>
      </c>
      <c r="K573" s="23">
        <v>-0.93307086614173229</v>
      </c>
      <c r="L573"/>
      <c r="M573" s="12" t="str">
        <f t="shared" si="8"/>
        <v>X</v>
      </c>
    </row>
    <row r="574" spans="1:13" x14ac:dyDescent="0.25">
      <c r="A574" s="1" t="s">
        <v>12</v>
      </c>
      <c r="B574" s="1" t="s">
        <v>74</v>
      </c>
      <c r="C574" s="1" t="s">
        <v>32</v>
      </c>
      <c r="D574" s="1" t="s">
        <v>5689</v>
      </c>
      <c r="E574" s="16">
        <v>199.99</v>
      </c>
      <c r="F574" s="73"/>
      <c r="G574" s="73">
        <v>4</v>
      </c>
      <c r="H574" s="16">
        <v>399.98</v>
      </c>
      <c r="I574" s="16">
        <v>99.995000000000005</v>
      </c>
      <c r="J574" s="12">
        <v>0.99950408151320957</v>
      </c>
      <c r="K574" s="23">
        <v>-0.99205876490148004</v>
      </c>
      <c r="L574"/>
      <c r="M574" s="12" t="str">
        <f t="shared" si="8"/>
        <v>X</v>
      </c>
    </row>
    <row r="575" spans="1:13" x14ac:dyDescent="0.25">
      <c r="A575" s="1" t="s">
        <v>12</v>
      </c>
      <c r="B575" s="1" t="s">
        <v>74</v>
      </c>
      <c r="C575" s="1" t="s">
        <v>32</v>
      </c>
      <c r="D575" s="1" t="s">
        <v>14552</v>
      </c>
      <c r="E575" s="16">
        <v>134.99</v>
      </c>
      <c r="F575" s="73"/>
      <c r="G575" s="73">
        <v>2</v>
      </c>
      <c r="H575" s="16">
        <v>134.99</v>
      </c>
      <c r="I575" s="16">
        <v>67.495000000000005</v>
      </c>
      <c r="J575" s="12">
        <v>1.0000000000000002</v>
      </c>
      <c r="K575" s="23">
        <v>0</v>
      </c>
      <c r="L575"/>
      <c r="M575" s="12" t="str">
        <f t="shared" si="8"/>
        <v>X</v>
      </c>
    </row>
    <row r="576" spans="1:13" x14ac:dyDescent="0.25">
      <c r="A576" s="1" t="s">
        <v>12</v>
      </c>
      <c r="B576" s="1" t="s">
        <v>74</v>
      </c>
      <c r="C576" s="1" t="s">
        <v>32</v>
      </c>
      <c r="D576" s="1" t="s">
        <v>12035</v>
      </c>
      <c r="E576" s="16">
        <v>139.99</v>
      </c>
      <c r="F576" s="73"/>
      <c r="G576" s="73">
        <v>0</v>
      </c>
      <c r="H576" s="16">
        <v>0</v>
      </c>
      <c r="I576" s="16">
        <v>0</v>
      </c>
      <c r="J576" s="12">
        <v>1.0000000000000002</v>
      </c>
      <c r="K576" s="23">
        <v>-1</v>
      </c>
      <c r="L576"/>
      <c r="M576" s="12" t="str">
        <f t="shared" si="8"/>
        <v>X</v>
      </c>
    </row>
    <row r="577" spans="1:13" x14ac:dyDescent="0.25">
      <c r="A577" s="1" t="s">
        <v>12</v>
      </c>
      <c r="B577" s="1" t="s">
        <v>74</v>
      </c>
      <c r="C577" s="1" t="s">
        <v>32</v>
      </c>
      <c r="D577" s="1" t="s">
        <v>15520</v>
      </c>
      <c r="E577" s="16">
        <v>129.99</v>
      </c>
      <c r="F577" s="73"/>
      <c r="G577" s="73">
        <v>0</v>
      </c>
      <c r="H577" s="16">
        <v>65514.96</v>
      </c>
      <c r="I577" s="16">
        <v>0</v>
      </c>
      <c r="J577" s="12">
        <v>1.0000000000000002</v>
      </c>
      <c r="K577" s="23" t="e">
        <v>#DIV/0!</v>
      </c>
      <c r="L577"/>
      <c r="M577" s="12" t="str">
        <f t="shared" si="8"/>
        <v>X</v>
      </c>
    </row>
    <row r="578" spans="1:13" x14ac:dyDescent="0.25">
      <c r="A578" s="1" t="s">
        <v>12</v>
      </c>
      <c r="B578" s="1" t="s">
        <v>74</v>
      </c>
      <c r="C578" s="1" t="s">
        <v>32</v>
      </c>
      <c r="D578" s="1" t="s">
        <v>15048</v>
      </c>
      <c r="E578" s="16">
        <v>299.99</v>
      </c>
      <c r="F578" s="73"/>
      <c r="G578" s="73">
        <v>0</v>
      </c>
      <c r="H578" s="16">
        <v>53998.2</v>
      </c>
      <c r="I578" s="16">
        <v>0</v>
      </c>
      <c r="J578" s="12">
        <v>1.0000000000000002</v>
      </c>
      <c r="K578" s="23" t="e">
        <v>#DIV/0!</v>
      </c>
      <c r="L578"/>
      <c r="M578" s="12" t="str">
        <f t="shared" si="8"/>
        <v>X</v>
      </c>
    </row>
    <row r="579" spans="1:13" x14ac:dyDescent="0.25">
      <c r="A579" s="1" t="s">
        <v>12</v>
      </c>
      <c r="B579" s="1" t="s">
        <v>74</v>
      </c>
      <c r="C579" s="1" t="s">
        <v>32</v>
      </c>
      <c r="D579" s="1" t="s">
        <v>12378</v>
      </c>
      <c r="E579" s="16">
        <v>209.99</v>
      </c>
      <c r="F579" s="73"/>
      <c r="G579" s="73">
        <v>0</v>
      </c>
      <c r="H579" s="16">
        <v>0</v>
      </c>
      <c r="I579" s="16">
        <v>0</v>
      </c>
      <c r="J579" s="12">
        <v>1.0000000000000002</v>
      </c>
      <c r="K579" s="23">
        <v>-1</v>
      </c>
      <c r="L579"/>
      <c r="M579" s="12" t="str">
        <f t="shared" si="8"/>
        <v>X</v>
      </c>
    </row>
    <row r="580" spans="1:13" x14ac:dyDescent="0.25">
      <c r="A580" s="1" t="s">
        <v>12</v>
      </c>
      <c r="B580" s="1" t="s">
        <v>74</v>
      </c>
      <c r="C580" s="1" t="s">
        <v>32</v>
      </c>
      <c r="D580" s="1" t="s">
        <v>12904</v>
      </c>
      <c r="E580" s="16">
        <v>129.99</v>
      </c>
      <c r="F580" s="73"/>
      <c r="G580" s="73">
        <v>0</v>
      </c>
      <c r="H580" s="16">
        <v>129.99</v>
      </c>
      <c r="I580" s="16">
        <v>0</v>
      </c>
      <c r="J580" s="12">
        <v>1.0000000000000002</v>
      </c>
      <c r="K580" s="23">
        <v>-0.97297297297297303</v>
      </c>
      <c r="L580"/>
      <c r="M580" s="12" t="str">
        <f t="shared" si="8"/>
        <v>X</v>
      </c>
    </row>
    <row r="581" spans="1:13" x14ac:dyDescent="0.25">
      <c r="A581" s="1" t="s">
        <v>12</v>
      </c>
      <c r="B581" s="1" t="s">
        <v>74</v>
      </c>
      <c r="C581" s="1" t="s">
        <v>32</v>
      </c>
      <c r="D581" s="1" t="s">
        <v>15516</v>
      </c>
      <c r="E581" s="16">
        <v>2500</v>
      </c>
      <c r="F581" s="73"/>
      <c r="G581" s="73">
        <v>0</v>
      </c>
      <c r="H581" s="16">
        <v>20000</v>
      </c>
      <c r="I581" s="16">
        <v>0</v>
      </c>
      <c r="J581" s="12">
        <v>1.0000000000000002</v>
      </c>
      <c r="K581" s="23" t="e">
        <v>#DIV/0!</v>
      </c>
      <c r="L581"/>
      <c r="M581" s="12" t="str">
        <f t="shared" si="8"/>
        <v>X</v>
      </c>
    </row>
    <row r="582" spans="1:13" x14ac:dyDescent="0.25">
      <c r="A582" s="1" t="s">
        <v>12</v>
      </c>
      <c r="B582" s="1" t="s">
        <v>74</v>
      </c>
      <c r="C582" s="1" t="s">
        <v>32</v>
      </c>
      <c r="D582" s="1" t="s">
        <v>13441</v>
      </c>
      <c r="E582" s="16">
        <v>139.99</v>
      </c>
      <c r="F582" s="73"/>
      <c r="G582" s="73">
        <v>0</v>
      </c>
      <c r="H582" s="16">
        <v>0</v>
      </c>
      <c r="I582" s="16">
        <v>0</v>
      </c>
      <c r="J582" s="12">
        <v>1.0000000000000002</v>
      </c>
      <c r="K582" s="23">
        <v>-1</v>
      </c>
      <c r="L582"/>
      <c r="M582" s="12" t="str">
        <f t="shared" si="8"/>
        <v>X</v>
      </c>
    </row>
    <row r="583" spans="1:13" x14ac:dyDescent="0.25">
      <c r="A583" s="1" t="s">
        <v>12</v>
      </c>
      <c r="B583" s="1" t="s">
        <v>74</v>
      </c>
      <c r="C583" s="1" t="s">
        <v>32</v>
      </c>
      <c r="D583" s="1" t="s">
        <v>6250</v>
      </c>
      <c r="E583" s="16">
        <v>199.99</v>
      </c>
      <c r="F583" s="73"/>
      <c r="G583" s="73">
        <v>0</v>
      </c>
      <c r="H583" s="16">
        <v>10999.45</v>
      </c>
      <c r="I583" s="16">
        <v>0</v>
      </c>
      <c r="J583" s="12">
        <v>1.0000000000000002</v>
      </c>
      <c r="K583" s="23">
        <v>0.16587648086966023</v>
      </c>
      <c r="L583"/>
      <c r="M583" s="12" t="str">
        <f t="shared" si="8"/>
        <v>X</v>
      </c>
    </row>
    <row r="584" spans="1:13" x14ac:dyDescent="0.25">
      <c r="A584" s="1" t="s">
        <v>12</v>
      </c>
      <c r="B584" s="1" t="s">
        <v>74</v>
      </c>
      <c r="C584" s="1" t="s">
        <v>32</v>
      </c>
      <c r="D584" s="1" t="s">
        <v>14191</v>
      </c>
      <c r="E584" s="16">
        <v>299.99</v>
      </c>
      <c r="F584" s="73"/>
      <c r="G584" s="73">
        <v>0</v>
      </c>
      <c r="H584" s="16">
        <v>0</v>
      </c>
      <c r="I584" s="16">
        <v>0</v>
      </c>
      <c r="J584" s="12">
        <v>1.0000000000000002</v>
      </c>
      <c r="K584" s="23">
        <v>-1</v>
      </c>
      <c r="L584"/>
      <c r="M584" s="12" t="str">
        <f t="shared" ref="M584:M647" si="9">IF(J584&gt;$M$3,"X"," ")</f>
        <v>X</v>
      </c>
    </row>
    <row r="585" spans="1:13" x14ac:dyDescent="0.25">
      <c r="A585" s="1" t="s">
        <v>12</v>
      </c>
      <c r="B585" s="1" t="s">
        <v>74</v>
      </c>
      <c r="C585" s="1" t="s">
        <v>32</v>
      </c>
      <c r="D585" s="1" t="s">
        <v>14250</v>
      </c>
      <c r="E585" s="16">
        <v>899.99</v>
      </c>
      <c r="F585" s="73"/>
      <c r="G585" s="73">
        <v>3</v>
      </c>
      <c r="H585" s="16">
        <v>0</v>
      </c>
      <c r="I585" s="16">
        <v>0</v>
      </c>
      <c r="J585" s="12">
        <v>1.0000000000000002</v>
      </c>
      <c r="K585" s="23">
        <v>-1</v>
      </c>
      <c r="L585"/>
      <c r="M585" s="12" t="str">
        <f t="shared" si="9"/>
        <v>X</v>
      </c>
    </row>
    <row r="586" spans="1:13" x14ac:dyDescent="0.25">
      <c r="A586" s="1" t="s">
        <v>12</v>
      </c>
      <c r="B586" s="1" t="s">
        <v>74</v>
      </c>
      <c r="C586" s="1" t="s">
        <v>32</v>
      </c>
      <c r="D586" s="1" t="s">
        <v>12961</v>
      </c>
      <c r="E586" s="16">
        <v>299.99</v>
      </c>
      <c r="F586" s="73"/>
      <c r="G586" s="73">
        <v>0</v>
      </c>
      <c r="H586" s="16">
        <v>0</v>
      </c>
      <c r="I586" s="16">
        <v>0</v>
      </c>
      <c r="J586" s="12">
        <v>1.0000000000000002</v>
      </c>
      <c r="K586" s="23">
        <v>-1</v>
      </c>
      <c r="L586"/>
      <c r="M586" s="12" t="str">
        <f t="shared" si="9"/>
        <v>X</v>
      </c>
    </row>
    <row r="587" spans="1:13" x14ac:dyDescent="0.25">
      <c r="A587" s="1" t="s">
        <v>12</v>
      </c>
      <c r="B587" s="1" t="s">
        <v>74</v>
      </c>
      <c r="C587" s="1" t="s">
        <v>32</v>
      </c>
      <c r="D587" s="1" t="s">
        <v>14786</v>
      </c>
      <c r="E587" s="16">
        <v>154.99</v>
      </c>
      <c r="F587" s="73"/>
      <c r="G587" s="73">
        <v>0</v>
      </c>
      <c r="H587" s="16">
        <v>6044.61</v>
      </c>
      <c r="I587" s="16">
        <v>0</v>
      </c>
      <c r="J587" s="12">
        <v>1.0000000000000002</v>
      </c>
      <c r="K587" s="23">
        <v>-0.41791044776119401</v>
      </c>
      <c r="L587"/>
      <c r="M587" s="12" t="str">
        <f t="shared" si="9"/>
        <v>X</v>
      </c>
    </row>
    <row r="588" spans="1:13" x14ac:dyDescent="0.25">
      <c r="A588" s="1" t="s">
        <v>12</v>
      </c>
      <c r="B588" s="1" t="s">
        <v>74</v>
      </c>
      <c r="C588" s="1" t="s">
        <v>32</v>
      </c>
      <c r="D588" s="1" t="s">
        <v>16335</v>
      </c>
      <c r="E588" s="16">
        <v>0</v>
      </c>
      <c r="F588" s="73"/>
      <c r="G588" s="73">
        <v>0</v>
      </c>
      <c r="H588" s="16">
        <v>47411.519999999997</v>
      </c>
      <c r="I588" s="16">
        <v>0</v>
      </c>
      <c r="J588" s="12">
        <v>1.0000000000000002</v>
      </c>
      <c r="K588" s="23">
        <v>2.0439024390243903</v>
      </c>
      <c r="L588"/>
      <c r="M588" s="12" t="str">
        <f t="shared" si="9"/>
        <v>X</v>
      </c>
    </row>
    <row r="589" spans="1:13" x14ac:dyDescent="0.25">
      <c r="A589" s="1" t="s">
        <v>12</v>
      </c>
      <c r="B589" s="1" t="s">
        <v>74</v>
      </c>
      <c r="C589" s="1" t="s">
        <v>32</v>
      </c>
      <c r="D589" s="1" t="s">
        <v>16059</v>
      </c>
      <c r="E589" s="16">
        <v>299.99</v>
      </c>
      <c r="F589" s="73"/>
      <c r="G589" s="73">
        <v>0</v>
      </c>
      <c r="H589" s="16">
        <v>14399.52</v>
      </c>
      <c r="I589" s="16">
        <v>0</v>
      </c>
      <c r="J589" s="12">
        <v>1.0000000000000002</v>
      </c>
      <c r="K589" s="23" t="e">
        <v>#DIV/0!</v>
      </c>
      <c r="L589"/>
      <c r="M589" s="12" t="str">
        <f t="shared" si="9"/>
        <v>X</v>
      </c>
    </row>
    <row r="590" spans="1:13" x14ac:dyDescent="0.25">
      <c r="A590" s="1" t="s">
        <v>12</v>
      </c>
      <c r="B590" s="1" t="s">
        <v>74</v>
      </c>
      <c r="C590" s="1" t="s">
        <v>32</v>
      </c>
      <c r="D590" s="1" t="s">
        <v>14594</v>
      </c>
      <c r="E590" s="16">
        <v>199.99</v>
      </c>
      <c r="F590" s="73"/>
      <c r="G590" s="73">
        <v>1</v>
      </c>
      <c r="H590" s="16">
        <v>0</v>
      </c>
      <c r="I590" s="16">
        <v>0</v>
      </c>
      <c r="J590" s="12">
        <v>1.0000000000000002</v>
      </c>
      <c r="K590" s="23">
        <v>-1</v>
      </c>
      <c r="L590"/>
      <c r="M590" s="12" t="str">
        <f t="shared" si="9"/>
        <v>X</v>
      </c>
    </row>
    <row r="591" spans="1:13" x14ac:dyDescent="0.25">
      <c r="A591" s="1" t="s">
        <v>12</v>
      </c>
      <c r="B591" s="1" t="s">
        <v>74</v>
      </c>
      <c r="C591" s="1" t="s">
        <v>32</v>
      </c>
      <c r="D591" s="1" t="s">
        <v>15927</v>
      </c>
      <c r="E591" s="16">
        <v>179.99</v>
      </c>
      <c r="F591" s="73"/>
      <c r="G591" s="73">
        <v>0</v>
      </c>
      <c r="H591" s="16">
        <v>43917.56</v>
      </c>
      <c r="I591" s="16">
        <v>0</v>
      </c>
      <c r="J591" s="12">
        <v>1.0000000000000002</v>
      </c>
      <c r="K591" s="23" t="e">
        <v>#DIV/0!</v>
      </c>
      <c r="L591"/>
      <c r="M591" s="12" t="str">
        <f t="shared" si="9"/>
        <v>X</v>
      </c>
    </row>
    <row r="592" spans="1:13" x14ac:dyDescent="0.25">
      <c r="A592" s="1" t="s">
        <v>12</v>
      </c>
      <c r="B592" s="1" t="s">
        <v>74</v>
      </c>
      <c r="C592" s="1" t="s">
        <v>32</v>
      </c>
      <c r="D592" s="1" t="s">
        <v>5927</v>
      </c>
      <c r="E592" s="16">
        <v>114.99</v>
      </c>
      <c r="F592" s="73"/>
      <c r="G592" s="73">
        <v>0</v>
      </c>
      <c r="H592" s="16">
        <v>13198.68</v>
      </c>
      <c r="I592" s="16">
        <v>0</v>
      </c>
      <c r="J592" s="12">
        <v>1.0000000000000002</v>
      </c>
      <c r="K592" s="23">
        <v>-0.86700133284038294</v>
      </c>
      <c r="L592"/>
      <c r="M592" s="12" t="str">
        <f t="shared" si="9"/>
        <v>X</v>
      </c>
    </row>
    <row r="593" spans="1:13" x14ac:dyDescent="0.25">
      <c r="A593" s="1" t="s">
        <v>12</v>
      </c>
      <c r="B593" s="1" t="s">
        <v>74</v>
      </c>
      <c r="C593" s="1" t="s">
        <v>32</v>
      </c>
      <c r="D593" s="1" t="s">
        <v>15817</v>
      </c>
      <c r="E593" s="16">
        <v>119.99</v>
      </c>
      <c r="F593" s="73"/>
      <c r="G593" s="73">
        <v>0</v>
      </c>
      <c r="H593" s="16">
        <v>6479.46</v>
      </c>
      <c r="I593" s="16">
        <v>0</v>
      </c>
      <c r="J593" s="12">
        <v>1.0000000000000002</v>
      </c>
      <c r="K593" s="23" t="e">
        <v>#DIV/0!</v>
      </c>
      <c r="L593"/>
      <c r="M593" s="12" t="str">
        <f t="shared" si="9"/>
        <v>X</v>
      </c>
    </row>
    <row r="594" spans="1:13" x14ac:dyDescent="0.25">
      <c r="A594" s="1" t="s">
        <v>12</v>
      </c>
      <c r="B594" s="1" t="s">
        <v>74</v>
      </c>
      <c r="C594" s="1" t="s">
        <v>32</v>
      </c>
      <c r="D594" s="1" t="s">
        <v>13579</v>
      </c>
      <c r="E594" s="16">
        <v>199.99</v>
      </c>
      <c r="F594" s="73"/>
      <c r="G594" s="73">
        <v>0</v>
      </c>
      <c r="H594" s="16">
        <v>14199.29</v>
      </c>
      <c r="I594" s="16">
        <v>0</v>
      </c>
      <c r="J594" s="12">
        <v>1.0000000000000002</v>
      </c>
      <c r="K594" s="23">
        <v>0.3148148148148151</v>
      </c>
      <c r="L594"/>
      <c r="M594" s="12" t="str">
        <f t="shared" si="9"/>
        <v>X</v>
      </c>
    </row>
    <row r="595" spans="1:13" x14ac:dyDescent="0.25">
      <c r="A595" s="1" t="s">
        <v>12</v>
      </c>
      <c r="B595" s="1" t="s">
        <v>74</v>
      </c>
      <c r="C595" s="1" t="s">
        <v>32</v>
      </c>
      <c r="D595" s="1" t="s">
        <v>11033</v>
      </c>
      <c r="E595" s="16">
        <v>134.99</v>
      </c>
      <c r="F595" s="73"/>
      <c r="G595" s="73">
        <v>0</v>
      </c>
      <c r="H595" s="16">
        <v>539.96</v>
      </c>
      <c r="I595" s="16">
        <v>0</v>
      </c>
      <c r="J595" s="12">
        <v>1.0000000000000002</v>
      </c>
      <c r="K595" s="23">
        <v>-0.92727272727272725</v>
      </c>
      <c r="L595"/>
      <c r="M595" s="12" t="str">
        <f t="shared" si="9"/>
        <v>X</v>
      </c>
    </row>
    <row r="596" spans="1:13" x14ac:dyDescent="0.25">
      <c r="A596" s="1" t="s">
        <v>12</v>
      </c>
      <c r="B596" s="1" t="s">
        <v>74</v>
      </c>
      <c r="C596" s="1" t="s">
        <v>32</v>
      </c>
      <c r="D596" s="1" t="s">
        <v>15426</v>
      </c>
      <c r="E596" s="16">
        <v>149.99</v>
      </c>
      <c r="F596" s="73"/>
      <c r="G596" s="73">
        <v>0</v>
      </c>
      <c r="H596" s="16">
        <v>14249.05</v>
      </c>
      <c r="I596" s="16">
        <v>0</v>
      </c>
      <c r="J596" s="12">
        <v>1.0000000000000002</v>
      </c>
      <c r="K596" s="23" t="e">
        <v>#DIV/0!</v>
      </c>
      <c r="L596"/>
      <c r="M596" s="12" t="str">
        <f t="shared" si="9"/>
        <v>X</v>
      </c>
    </row>
    <row r="597" spans="1:13" x14ac:dyDescent="0.25">
      <c r="A597" s="1" t="s">
        <v>12</v>
      </c>
      <c r="B597" s="1" t="s">
        <v>74</v>
      </c>
      <c r="C597" s="1" t="s">
        <v>32</v>
      </c>
      <c r="D597" s="1" t="s">
        <v>15857</v>
      </c>
      <c r="E597" s="16">
        <v>249.99</v>
      </c>
      <c r="F597" s="73"/>
      <c r="G597" s="73">
        <v>0</v>
      </c>
      <c r="H597" s="16">
        <v>49748.01</v>
      </c>
      <c r="I597" s="16">
        <v>0</v>
      </c>
      <c r="J597" s="12">
        <v>1.0000000000000002</v>
      </c>
      <c r="K597" s="23" t="e">
        <v>#DIV/0!</v>
      </c>
      <c r="L597"/>
      <c r="M597" s="12" t="str">
        <f t="shared" si="9"/>
        <v>X</v>
      </c>
    </row>
    <row r="598" spans="1:13" x14ac:dyDescent="0.25">
      <c r="A598" s="1" t="s">
        <v>12</v>
      </c>
      <c r="B598" s="1" t="s">
        <v>74</v>
      </c>
      <c r="C598" s="1" t="s">
        <v>32</v>
      </c>
      <c r="D598" s="1" t="s">
        <v>15847</v>
      </c>
      <c r="E598" s="16">
        <v>129.99</v>
      </c>
      <c r="F598" s="73"/>
      <c r="G598" s="73">
        <v>0</v>
      </c>
      <c r="H598" s="16">
        <v>28077.84</v>
      </c>
      <c r="I598" s="16">
        <v>0</v>
      </c>
      <c r="J598" s="12">
        <v>1.0000000000000002</v>
      </c>
      <c r="K598" s="23" t="e">
        <v>#DIV/0!</v>
      </c>
      <c r="L598"/>
      <c r="M598" s="12" t="str">
        <f t="shared" si="9"/>
        <v>X</v>
      </c>
    </row>
    <row r="599" spans="1:13" x14ac:dyDescent="0.25">
      <c r="A599" s="1" t="s">
        <v>12</v>
      </c>
      <c r="B599" s="1" t="s">
        <v>74</v>
      </c>
      <c r="C599" s="1" t="s">
        <v>32</v>
      </c>
      <c r="D599" s="1" t="s">
        <v>14560</v>
      </c>
      <c r="E599" s="16">
        <v>129.99</v>
      </c>
      <c r="F599" s="73"/>
      <c r="G599" s="73">
        <v>0</v>
      </c>
      <c r="H599" s="16">
        <v>21058.38</v>
      </c>
      <c r="I599" s="16">
        <v>0</v>
      </c>
      <c r="J599" s="12">
        <v>1.0000000000000002</v>
      </c>
      <c r="K599" s="23" t="e">
        <v>#DIV/0!</v>
      </c>
      <c r="L599"/>
      <c r="M599" s="12" t="str">
        <f t="shared" si="9"/>
        <v>X</v>
      </c>
    </row>
    <row r="600" spans="1:13" x14ac:dyDescent="0.25">
      <c r="A600" s="1" t="s">
        <v>12</v>
      </c>
      <c r="B600" s="1" t="s">
        <v>74</v>
      </c>
      <c r="C600" s="1" t="s">
        <v>33</v>
      </c>
      <c r="D600" s="1"/>
      <c r="E600" s="16">
        <v>15344.38999999999</v>
      </c>
      <c r="F600" s="73"/>
      <c r="G600" s="73">
        <v>362</v>
      </c>
      <c r="H600" s="16">
        <v>849825.58000000031</v>
      </c>
      <c r="I600" s="16">
        <v>136100.99602615478</v>
      </c>
      <c r="J600" s="12"/>
      <c r="K600" s="23">
        <v>0.6885044640107445</v>
      </c>
      <c r="L600"/>
      <c r="M600" s="12" t="str">
        <f t="shared" si="9"/>
        <v xml:space="preserve"> </v>
      </c>
    </row>
    <row r="601" spans="1:13" x14ac:dyDescent="0.25">
      <c r="A601" s="1" t="s">
        <v>12</v>
      </c>
      <c r="B601" s="1" t="s">
        <v>74</v>
      </c>
      <c r="C601" s="1" t="s">
        <v>34</v>
      </c>
      <c r="D601" s="1" t="s">
        <v>12295</v>
      </c>
      <c r="E601" s="16">
        <v>79.989999999999995</v>
      </c>
      <c r="F601" s="73"/>
      <c r="G601" s="73">
        <v>23</v>
      </c>
      <c r="H601" s="16">
        <v>8318.9599999999991</v>
      </c>
      <c r="I601" s="16">
        <v>361.69391304347823</v>
      </c>
      <c r="J601" s="12">
        <v>1</v>
      </c>
      <c r="K601" s="23">
        <v>-0.74129353233830853</v>
      </c>
      <c r="L601"/>
      <c r="M601" s="12" t="str">
        <f t="shared" si="9"/>
        <v>X</v>
      </c>
    </row>
    <row r="602" spans="1:13" x14ac:dyDescent="0.25">
      <c r="A602" s="1" t="s">
        <v>12</v>
      </c>
      <c r="B602" s="1" t="s">
        <v>74</v>
      </c>
      <c r="C602" s="1" t="s">
        <v>34</v>
      </c>
      <c r="D602" s="1" t="s">
        <v>14579</v>
      </c>
      <c r="E602" s="16">
        <v>999.99</v>
      </c>
      <c r="F602" s="73"/>
      <c r="G602" s="73">
        <v>0</v>
      </c>
      <c r="H602" s="16">
        <v>0</v>
      </c>
      <c r="I602" s="16">
        <v>0</v>
      </c>
      <c r="J602" s="12">
        <v>1</v>
      </c>
      <c r="K602" s="23">
        <v>-1</v>
      </c>
      <c r="L602"/>
      <c r="M602" s="12" t="str">
        <f t="shared" si="9"/>
        <v>X</v>
      </c>
    </row>
    <row r="603" spans="1:13" x14ac:dyDescent="0.25">
      <c r="A603" s="1" t="s">
        <v>12</v>
      </c>
      <c r="B603" s="1" t="s">
        <v>74</v>
      </c>
      <c r="C603" s="1" t="s">
        <v>35</v>
      </c>
      <c r="D603" s="1"/>
      <c r="E603" s="16">
        <v>1079.98</v>
      </c>
      <c r="F603" s="73"/>
      <c r="G603" s="73">
        <v>23</v>
      </c>
      <c r="H603" s="16">
        <v>8318.9599999999991</v>
      </c>
      <c r="I603" s="16">
        <v>361.69391304347823</v>
      </c>
      <c r="J603" s="12"/>
      <c r="K603" s="23">
        <v>-0.79283343169994946</v>
      </c>
      <c r="L603"/>
      <c r="M603" s="12" t="str">
        <f t="shared" si="9"/>
        <v xml:space="preserve"> </v>
      </c>
    </row>
    <row r="604" spans="1:13" x14ac:dyDescent="0.25">
      <c r="A604" s="1" t="s">
        <v>12</v>
      </c>
      <c r="B604" s="1" t="s">
        <v>74</v>
      </c>
      <c r="C604" s="1" t="s">
        <v>36</v>
      </c>
      <c r="D604" s="1" t="s">
        <v>7412</v>
      </c>
      <c r="E604" s="16">
        <v>174.99</v>
      </c>
      <c r="F604" s="73"/>
      <c r="G604" s="73">
        <v>77</v>
      </c>
      <c r="H604" s="16">
        <v>77520.570000000007</v>
      </c>
      <c r="I604" s="16">
        <v>1006.7606493506495</v>
      </c>
      <c r="J604" s="12">
        <v>1</v>
      </c>
      <c r="K604" s="23">
        <v>-0.44841167995333442</v>
      </c>
      <c r="L604"/>
      <c r="M604" s="12" t="str">
        <f t="shared" si="9"/>
        <v>X</v>
      </c>
    </row>
    <row r="605" spans="1:13" x14ac:dyDescent="0.25">
      <c r="A605" s="1" t="s">
        <v>12</v>
      </c>
      <c r="B605" s="1" t="s">
        <v>74</v>
      </c>
      <c r="C605" s="1" t="s">
        <v>37</v>
      </c>
      <c r="D605" s="1"/>
      <c r="E605" s="16">
        <v>174.99</v>
      </c>
      <c r="F605" s="73"/>
      <c r="G605" s="73">
        <v>77</v>
      </c>
      <c r="H605" s="16">
        <v>77520.570000000007</v>
      </c>
      <c r="I605" s="16">
        <v>1006.7606493506495</v>
      </c>
      <c r="J605" s="12"/>
      <c r="K605" s="23">
        <v>-0.44841167995333442</v>
      </c>
      <c r="L605"/>
      <c r="M605" s="12" t="str">
        <f t="shared" si="9"/>
        <v xml:space="preserve"> </v>
      </c>
    </row>
    <row r="606" spans="1:13" x14ac:dyDescent="0.25">
      <c r="A606" s="1" t="s">
        <v>12</v>
      </c>
      <c r="B606" s="1" t="s">
        <v>74</v>
      </c>
      <c r="C606" s="1" t="s">
        <v>10382</v>
      </c>
      <c r="D606" s="1" t="s">
        <v>15576</v>
      </c>
      <c r="E606" s="16">
        <v>179.99</v>
      </c>
      <c r="F606" s="73"/>
      <c r="G606" s="73">
        <v>1</v>
      </c>
      <c r="H606" s="16">
        <v>52017.11</v>
      </c>
      <c r="I606" s="16">
        <v>52017.11</v>
      </c>
      <c r="J606" s="12">
        <v>0.43893458476529496</v>
      </c>
      <c r="K606" s="23" t="e">
        <v>#DIV/0!</v>
      </c>
      <c r="L606"/>
      <c r="M606" s="12" t="str">
        <f t="shared" si="9"/>
        <v xml:space="preserve"> </v>
      </c>
    </row>
    <row r="607" spans="1:13" x14ac:dyDescent="0.25">
      <c r="A607" s="1" t="s">
        <v>12</v>
      </c>
      <c r="B607" s="1" t="s">
        <v>74</v>
      </c>
      <c r="C607" s="1" t="s">
        <v>10382</v>
      </c>
      <c r="D607" s="1" t="s">
        <v>15522</v>
      </c>
      <c r="E607" s="16">
        <v>199.99</v>
      </c>
      <c r="F607" s="73"/>
      <c r="G607" s="73">
        <v>5</v>
      </c>
      <c r="H607" s="16">
        <v>72596.37</v>
      </c>
      <c r="I607" s="16">
        <v>14519.273999999999</v>
      </c>
      <c r="J607" s="12">
        <v>0.56145218530641583</v>
      </c>
      <c r="K607" s="23" t="e">
        <v>#DIV/0!</v>
      </c>
      <c r="L607"/>
      <c r="M607" s="12" t="str">
        <f t="shared" si="9"/>
        <v xml:space="preserve"> </v>
      </c>
    </row>
    <row r="608" spans="1:13" x14ac:dyDescent="0.25">
      <c r="A608" s="1" t="s">
        <v>12</v>
      </c>
      <c r="B608" s="1" t="s">
        <v>74</v>
      </c>
      <c r="C608" s="1" t="s">
        <v>10382</v>
      </c>
      <c r="D608" s="1" t="s">
        <v>16331</v>
      </c>
      <c r="E608" s="16">
        <v>299.99</v>
      </c>
      <c r="F608" s="73"/>
      <c r="G608" s="73">
        <v>6</v>
      </c>
      <c r="H608" s="16">
        <v>81597.279999999999</v>
      </c>
      <c r="I608" s="16">
        <v>13599.546666666667</v>
      </c>
      <c r="J608" s="12">
        <v>0.67620887534801144</v>
      </c>
      <c r="K608" s="23" t="e">
        <v>#DIV/0!</v>
      </c>
      <c r="L608"/>
      <c r="M608" s="12" t="str">
        <f t="shared" si="9"/>
        <v xml:space="preserve"> </v>
      </c>
    </row>
    <row r="609" spans="1:13" x14ac:dyDescent="0.25">
      <c r="A609" s="1" t="s">
        <v>12</v>
      </c>
      <c r="B609" s="1" t="s">
        <v>74</v>
      </c>
      <c r="C609" s="1" t="s">
        <v>10382</v>
      </c>
      <c r="D609" s="1" t="s">
        <v>15798</v>
      </c>
      <c r="E609" s="16">
        <v>99.99</v>
      </c>
      <c r="F609" s="73"/>
      <c r="G609" s="73">
        <v>2</v>
      </c>
      <c r="H609" s="16">
        <v>27097.29</v>
      </c>
      <c r="I609" s="16">
        <v>13548.645</v>
      </c>
      <c r="J609" s="12">
        <v>0.79053604322041704</v>
      </c>
      <c r="K609" s="23" t="e">
        <v>#DIV/0!</v>
      </c>
      <c r="L609"/>
      <c r="M609" s="12" t="str">
        <f t="shared" si="9"/>
        <v xml:space="preserve"> </v>
      </c>
    </row>
    <row r="610" spans="1:13" x14ac:dyDescent="0.25">
      <c r="A610" s="1" t="s">
        <v>12</v>
      </c>
      <c r="B610" s="1" t="s">
        <v>74</v>
      </c>
      <c r="C610" s="1" t="s">
        <v>10382</v>
      </c>
      <c r="D610" s="1" t="s">
        <v>15056</v>
      </c>
      <c r="E610" s="16">
        <v>149.99</v>
      </c>
      <c r="F610" s="73"/>
      <c r="G610" s="73">
        <v>5</v>
      </c>
      <c r="H610" s="16">
        <v>34647.69</v>
      </c>
      <c r="I610" s="16">
        <v>6929.5380000000005</v>
      </c>
      <c r="J610" s="12">
        <v>0.84900937794903486</v>
      </c>
      <c r="K610" s="23" t="e">
        <v>#DIV/0!</v>
      </c>
      <c r="L610"/>
      <c r="M610" s="12" t="str">
        <f t="shared" si="9"/>
        <v xml:space="preserve"> </v>
      </c>
    </row>
    <row r="611" spans="1:13" x14ac:dyDescent="0.25">
      <c r="A611" s="1" t="s">
        <v>12</v>
      </c>
      <c r="B611" s="1" t="s">
        <v>74</v>
      </c>
      <c r="C611" s="1" t="s">
        <v>10382</v>
      </c>
      <c r="D611" s="1" t="s">
        <v>12641</v>
      </c>
      <c r="E611" s="16">
        <v>99.99</v>
      </c>
      <c r="F611" s="73"/>
      <c r="G611" s="73">
        <v>6</v>
      </c>
      <c r="H611" s="16">
        <v>32896.71</v>
      </c>
      <c r="I611" s="16">
        <v>5482.7849999999999</v>
      </c>
      <c r="J611" s="12">
        <v>0.89527461562433808</v>
      </c>
      <c r="K611" s="23">
        <v>0.43043478260869561</v>
      </c>
      <c r="L611"/>
      <c r="M611" s="12" t="str">
        <f t="shared" si="9"/>
        <v xml:space="preserve"> </v>
      </c>
    </row>
    <row r="612" spans="1:13" x14ac:dyDescent="0.25">
      <c r="A612" s="1" t="s">
        <v>12</v>
      </c>
      <c r="B612" s="1" t="s">
        <v>74</v>
      </c>
      <c r="C612" s="1" t="s">
        <v>10382</v>
      </c>
      <c r="D612" s="1" t="s">
        <v>15863</v>
      </c>
      <c r="E612" s="16">
        <v>99.99</v>
      </c>
      <c r="F612" s="73"/>
      <c r="G612" s="73">
        <v>2</v>
      </c>
      <c r="H612" s="16">
        <v>10898.91</v>
      </c>
      <c r="I612" s="16">
        <v>5449.4549999999999</v>
      </c>
      <c r="J612" s="12">
        <v>0.94125860565419861</v>
      </c>
      <c r="K612" s="23" t="e">
        <v>#DIV/0!</v>
      </c>
      <c r="L612"/>
      <c r="M612" s="12" t="str">
        <f t="shared" si="9"/>
        <v xml:space="preserve"> </v>
      </c>
    </row>
    <row r="613" spans="1:13" x14ac:dyDescent="0.25">
      <c r="A613" s="1" t="s">
        <v>12</v>
      </c>
      <c r="B613" s="1" t="s">
        <v>74</v>
      </c>
      <c r="C613" s="1" t="s">
        <v>10382</v>
      </c>
      <c r="D613" s="1" t="s">
        <v>15484</v>
      </c>
      <c r="E613" s="16">
        <v>99.99</v>
      </c>
      <c r="F613" s="73"/>
      <c r="G613" s="73">
        <v>20</v>
      </c>
      <c r="H613" s="16">
        <v>59794.02</v>
      </c>
      <c r="I613" s="16">
        <v>2989.701</v>
      </c>
      <c r="J613" s="12">
        <v>0.96648651945039732</v>
      </c>
      <c r="K613" s="23" t="e">
        <v>#DIV/0!</v>
      </c>
      <c r="L613"/>
      <c r="M613" s="12" t="str">
        <f t="shared" si="9"/>
        <v xml:space="preserve"> </v>
      </c>
    </row>
    <row r="614" spans="1:13" x14ac:dyDescent="0.25">
      <c r="A614" s="1" t="s">
        <v>12</v>
      </c>
      <c r="B614" s="1" t="s">
        <v>74</v>
      </c>
      <c r="C614" s="1" t="s">
        <v>10382</v>
      </c>
      <c r="D614" s="1" t="s">
        <v>13938</v>
      </c>
      <c r="E614" s="16">
        <v>2199.9899999999998</v>
      </c>
      <c r="F614" s="73"/>
      <c r="G614" s="73">
        <v>3</v>
      </c>
      <c r="H614" s="16">
        <v>4399.9799999999996</v>
      </c>
      <c r="I614" s="16">
        <v>1466.6599999999999</v>
      </c>
      <c r="J614" s="12">
        <v>0.97886259720811719</v>
      </c>
      <c r="K614" s="23">
        <v>-0.60000000000000009</v>
      </c>
      <c r="L614"/>
      <c r="M614" s="12" t="str">
        <f t="shared" si="9"/>
        <v xml:space="preserve"> </v>
      </c>
    </row>
    <row r="615" spans="1:13" x14ac:dyDescent="0.25">
      <c r="A615" s="1" t="s">
        <v>12</v>
      </c>
      <c r="B615" s="1" t="s">
        <v>74</v>
      </c>
      <c r="C615" s="1" t="s">
        <v>10382</v>
      </c>
      <c r="D615" s="1" t="s">
        <v>11823</v>
      </c>
      <c r="E615" s="16">
        <v>149.99</v>
      </c>
      <c r="F615" s="73"/>
      <c r="G615" s="73">
        <v>3</v>
      </c>
      <c r="H615" s="16">
        <v>3149.79</v>
      </c>
      <c r="I615" s="16">
        <v>1049.93</v>
      </c>
      <c r="J615" s="12">
        <v>0.98772219337911993</v>
      </c>
      <c r="K615" s="23">
        <v>-0.98322683706070291</v>
      </c>
      <c r="L615"/>
      <c r="M615" s="12" t="str">
        <f t="shared" si="9"/>
        <v>X</v>
      </c>
    </row>
    <row r="616" spans="1:13" x14ac:dyDescent="0.25">
      <c r="A616" s="1" t="s">
        <v>12</v>
      </c>
      <c r="B616" s="1" t="s">
        <v>74</v>
      </c>
      <c r="C616" s="1" t="s">
        <v>10382</v>
      </c>
      <c r="D616" s="1" t="s">
        <v>16202</v>
      </c>
      <c r="E616" s="16">
        <v>129.99</v>
      </c>
      <c r="F616" s="73"/>
      <c r="G616" s="73">
        <v>28</v>
      </c>
      <c r="H616" s="16">
        <v>27037.919999999998</v>
      </c>
      <c r="I616" s="16">
        <v>965.64</v>
      </c>
      <c r="J616" s="12">
        <v>0.99587052750288718</v>
      </c>
      <c r="K616" s="23" t="e">
        <v>#DIV/0!</v>
      </c>
      <c r="L616"/>
      <c r="M616" s="12" t="str">
        <f t="shared" si="9"/>
        <v>X</v>
      </c>
    </row>
    <row r="617" spans="1:13" x14ac:dyDescent="0.25">
      <c r="A617" s="1" t="s">
        <v>12</v>
      </c>
      <c r="B617" s="1" t="s">
        <v>74</v>
      </c>
      <c r="C617" s="1" t="s">
        <v>10382</v>
      </c>
      <c r="D617" s="1" t="s">
        <v>16200</v>
      </c>
      <c r="E617" s="16">
        <v>129.99</v>
      </c>
      <c r="F617" s="73"/>
      <c r="G617" s="73">
        <v>34</v>
      </c>
      <c r="H617" s="16">
        <v>16638.72</v>
      </c>
      <c r="I617" s="16">
        <v>489.37411764705888</v>
      </c>
      <c r="J617" s="12">
        <v>1.0000000000000002</v>
      </c>
      <c r="K617" s="23" t="e">
        <v>#DIV/0!</v>
      </c>
      <c r="L617"/>
      <c r="M617" s="12" t="str">
        <f t="shared" si="9"/>
        <v>X</v>
      </c>
    </row>
    <row r="618" spans="1:13" x14ac:dyDescent="0.25">
      <c r="A618" s="1" t="s">
        <v>12</v>
      </c>
      <c r="B618" s="1" t="s">
        <v>74</v>
      </c>
      <c r="C618" s="1" t="s">
        <v>10382</v>
      </c>
      <c r="D618" s="1" t="s">
        <v>14202</v>
      </c>
      <c r="E618" s="16">
        <v>179.99</v>
      </c>
      <c r="F618" s="73"/>
      <c r="G618" s="73">
        <v>0</v>
      </c>
      <c r="H618" s="16">
        <v>0</v>
      </c>
      <c r="I618" s="16">
        <v>0</v>
      </c>
      <c r="J618" s="12">
        <v>1.0000000000000002</v>
      </c>
      <c r="K618" s="23">
        <v>-1</v>
      </c>
      <c r="L618"/>
      <c r="M618" s="12" t="str">
        <f t="shared" si="9"/>
        <v>X</v>
      </c>
    </row>
    <row r="619" spans="1:13" x14ac:dyDescent="0.25">
      <c r="A619" s="1" t="s">
        <v>12</v>
      </c>
      <c r="B619" s="1" t="s">
        <v>74</v>
      </c>
      <c r="C619" s="1" t="s">
        <v>10382</v>
      </c>
      <c r="D619" s="1" t="s">
        <v>13431</v>
      </c>
      <c r="E619" s="16">
        <v>99.99</v>
      </c>
      <c r="F619" s="73"/>
      <c r="G619" s="73">
        <v>0</v>
      </c>
      <c r="H619" s="16">
        <v>7199.28</v>
      </c>
      <c r="I619" s="16">
        <v>0</v>
      </c>
      <c r="J619" s="12">
        <v>1.0000000000000002</v>
      </c>
      <c r="K619" s="23">
        <v>-0.92842942345924451</v>
      </c>
      <c r="L619"/>
      <c r="M619" s="12" t="str">
        <f t="shared" si="9"/>
        <v>X</v>
      </c>
    </row>
    <row r="620" spans="1:13" x14ac:dyDescent="0.25">
      <c r="A620" s="1" t="s">
        <v>12</v>
      </c>
      <c r="B620" s="1" t="s">
        <v>74</v>
      </c>
      <c r="C620" s="1" t="s">
        <v>10382</v>
      </c>
      <c r="D620" s="1" t="s">
        <v>15478</v>
      </c>
      <c r="E620" s="16">
        <v>149.99</v>
      </c>
      <c r="F620" s="73"/>
      <c r="G620" s="73">
        <v>0</v>
      </c>
      <c r="H620" s="16">
        <v>5999.6</v>
      </c>
      <c r="I620" s="16">
        <v>0</v>
      </c>
      <c r="J620" s="12">
        <v>1.0000000000000002</v>
      </c>
      <c r="K620" s="23" t="e">
        <v>#DIV/0!</v>
      </c>
      <c r="L620"/>
      <c r="M620" s="12" t="str">
        <f t="shared" si="9"/>
        <v>X</v>
      </c>
    </row>
    <row r="621" spans="1:13" x14ac:dyDescent="0.25">
      <c r="A621" s="1" t="s">
        <v>12</v>
      </c>
      <c r="B621" s="1" t="s">
        <v>74</v>
      </c>
      <c r="C621" s="1" t="s">
        <v>10382</v>
      </c>
      <c r="D621" s="1" t="s">
        <v>15480</v>
      </c>
      <c r="E621" s="16">
        <v>149.99</v>
      </c>
      <c r="F621" s="73"/>
      <c r="G621" s="73">
        <v>0</v>
      </c>
      <c r="H621" s="16">
        <v>6149.59</v>
      </c>
      <c r="I621" s="16">
        <v>0</v>
      </c>
      <c r="J621" s="12">
        <v>1.0000000000000002</v>
      </c>
      <c r="K621" s="23" t="e">
        <v>#DIV/0!</v>
      </c>
      <c r="L621"/>
      <c r="M621" s="12" t="str">
        <f t="shared" si="9"/>
        <v>X</v>
      </c>
    </row>
    <row r="622" spans="1:13" x14ac:dyDescent="0.25">
      <c r="A622" s="1" t="s">
        <v>12</v>
      </c>
      <c r="B622" s="1" t="s">
        <v>74</v>
      </c>
      <c r="C622" s="1" t="s">
        <v>10382</v>
      </c>
      <c r="D622" s="1" t="s">
        <v>13549</v>
      </c>
      <c r="E622" s="16">
        <v>99.99</v>
      </c>
      <c r="F622" s="73"/>
      <c r="G622" s="73">
        <v>0</v>
      </c>
      <c r="H622" s="16">
        <v>199.98</v>
      </c>
      <c r="I622" s="16">
        <v>0</v>
      </c>
      <c r="J622" s="12">
        <v>1.0000000000000002</v>
      </c>
      <c r="K622" s="23">
        <v>-0.9955357142857143</v>
      </c>
      <c r="L622"/>
      <c r="M622" s="12" t="str">
        <f t="shared" si="9"/>
        <v>X</v>
      </c>
    </row>
    <row r="623" spans="1:13" x14ac:dyDescent="0.25">
      <c r="A623" s="1" t="s">
        <v>12</v>
      </c>
      <c r="B623" s="1" t="s">
        <v>74</v>
      </c>
      <c r="C623" s="1" t="s">
        <v>10382</v>
      </c>
      <c r="D623" s="1" t="s">
        <v>15482</v>
      </c>
      <c r="E623" s="16">
        <v>149.99</v>
      </c>
      <c r="F623" s="73"/>
      <c r="G623" s="73">
        <v>0</v>
      </c>
      <c r="H623" s="16">
        <v>5999.6</v>
      </c>
      <c r="I623" s="16">
        <v>0</v>
      </c>
      <c r="J623" s="12">
        <v>1.0000000000000002</v>
      </c>
      <c r="K623" s="23" t="e">
        <v>#DIV/0!</v>
      </c>
      <c r="L623"/>
      <c r="M623" s="12" t="str">
        <f t="shared" si="9"/>
        <v>X</v>
      </c>
    </row>
    <row r="624" spans="1:13" x14ac:dyDescent="0.25">
      <c r="A624" s="1" t="s">
        <v>12</v>
      </c>
      <c r="B624" s="1" t="s">
        <v>74</v>
      </c>
      <c r="C624" s="1" t="s">
        <v>15268</v>
      </c>
      <c r="D624" s="1"/>
      <c r="E624" s="16">
        <v>4669.819999999997</v>
      </c>
      <c r="F624" s="73"/>
      <c r="G624" s="73">
        <v>115</v>
      </c>
      <c r="H624" s="16">
        <v>448319.83999999985</v>
      </c>
      <c r="I624" s="16">
        <v>118507.65878431372</v>
      </c>
      <c r="J624" s="12"/>
      <c r="K624" s="23">
        <v>0.17106853668518696</v>
      </c>
      <c r="L624"/>
      <c r="M624" s="12" t="str">
        <f t="shared" si="9"/>
        <v xml:space="preserve"> </v>
      </c>
    </row>
    <row r="625" spans="1:13" x14ac:dyDescent="0.25">
      <c r="A625" s="1" t="s">
        <v>12</v>
      </c>
      <c r="B625" s="1" t="s">
        <v>79</v>
      </c>
      <c r="C625" s="1"/>
      <c r="D625" s="1"/>
      <c r="E625" s="16">
        <v>21269.180000000022</v>
      </c>
      <c r="F625" s="73"/>
      <c r="G625" s="73">
        <v>577</v>
      </c>
      <c r="H625" s="16">
        <v>1383984.9500000004</v>
      </c>
      <c r="I625" s="16">
        <v>255977.10937286264</v>
      </c>
      <c r="J625" s="12"/>
      <c r="K625" s="23">
        <v>0.29729087942758481</v>
      </c>
      <c r="L625"/>
      <c r="M625" s="12" t="str">
        <f t="shared" si="9"/>
        <v xml:space="preserve"> </v>
      </c>
    </row>
    <row r="626" spans="1:13" x14ac:dyDescent="0.25">
      <c r="A626" s="1" t="s">
        <v>30</v>
      </c>
      <c r="B626" s="1" t="s">
        <v>15</v>
      </c>
      <c r="C626" s="1" t="s">
        <v>32</v>
      </c>
      <c r="D626" s="1" t="s">
        <v>5738</v>
      </c>
      <c r="E626" s="16">
        <v>49.99</v>
      </c>
      <c r="F626" s="73"/>
      <c r="G626" s="73">
        <v>153</v>
      </c>
      <c r="H626" s="16">
        <v>1723957.25</v>
      </c>
      <c r="I626" s="16">
        <v>11267.694444444445</v>
      </c>
      <c r="J626" s="12">
        <v>0.40262512499637937</v>
      </c>
      <c r="K626" s="23">
        <v>-0.13363774660665784</v>
      </c>
      <c r="L626"/>
      <c r="M626" s="12" t="str">
        <f t="shared" si="9"/>
        <v xml:space="preserve"> </v>
      </c>
    </row>
    <row r="627" spans="1:13" x14ac:dyDescent="0.25">
      <c r="A627" s="1" t="s">
        <v>30</v>
      </c>
      <c r="B627" s="1" t="s">
        <v>15</v>
      </c>
      <c r="C627" s="1" t="s">
        <v>32</v>
      </c>
      <c r="D627" s="1" t="s">
        <v>5591</v>
      </c>
      <c r="E627" s="16">
        <v>59.99</v>
      </c>
      <c r="F627" s="73"/>
      <c r="G627" s="73">
        <v>159</v>
      </c>
      <c r="H627" s="16">
        <v>1562679.51</v>
      </c>
      <c r="I627" s="16">
        <v>9828.1730188679248</v>
      </c>
      <c r="J627" s="12">
        <v>0.75381226533978662</v>
      </c>
      <c r="K627" s="23">
        <v>5.9040661127626848E-2</v>
      </c>
      <c r="L627"/>
      <c r="M627" s="12" t="str">
        <f t="shared" si="9"/>
        <v xml:space="preserve"> </v>
      </c>
    </row>
    <row r="628" spans="1:13" x14ac:dyDescent="0.25">
      <c r="A628" s="1" t="s">
        <v>30</v>
      </c>
      <c r="B628" s="1" t="s">
        <v>15</v>
      </c>
      <c r="C628" s="1" t="s">
        <v>32</v>
      </c>
      <c r="D628" s="1" t="s">
        <v>5552</v>
      </c>
      <c r="E628" s="16">
        <v>49.99</v>
      </c>
      <c r="F628" s="73"/>
      <c r="G628" s="73">
        <v>157</v>
      </c>
      <c r="H628" s="16">
        <v>1081683.6200000001</v>
      </c>
      <c r="I628" s="16">
        <v>6889.7045859872615</v>
      </c>
      <c r="J628" s="12">
        <v>1</v>
      </c>
      <c r="K628" s="23">
        <v>-2.5234358449003458E-2</v>
      </c>
      <c r="L628"/>
      <c r="M628" s="12" t="str">
        <f t="shared" si="9"/>
        <v>X</v>
      </c>
    </row>
    <row r="629" spans="1:13" x14ac:dyDescent="0.25">
      <c r="A629" s="1" t="s">
        <v>30</v>
      </c>
      <c r="B629" s="1" t="s">
        <v>15</v>
      </c>
      <c r="C629" s="1" t="s">
        <v>33</v>
      </c>
      <c r="D629" s="1"/>
      <c r="E629" s="16">
        <v>159.97</v>
      </c>
      <c r="F629" s="73"/>
      <c r="G629" s="73">
        <v>469</v>
      </c>
      <c r="H629" s="16">
        <v>4368320.38</v>
      </c>
      <c r="I629" s="16">
        <v>27985.572049299633</v>
      </c>
      <c r="J629" s="12"/>
      <c r="K629" s="23">
        <v>-4.5202503204500699E-2</v>
      </c>
      <c r="L629"/>
      <c r="M629" s="12" t="str">
        <f t="shared" si="9"/>
        <v xml:space="preserve"> </v>
      </c>
    </row>
    <row r="630" spans="1:13" x14ac:dyDescent="0.25">
      <c r="A630" s="1" t="s">
        <v>30</v>
      </c>
      <c r="B630" s="1" t="s">
        <v>15</v>
      </c>
      <c r="C630" s="1" t="s">
        <v>34</v>
      </c>
      <c r="D630" s="1" t="s">
        <v>6935</v>
      </c>
      <c r="E630" s="16">
        <v>27.99</v>
      </c>
      <c r="F630" s="73"/>
      <c r="G630" s="73">
        <v>155</v>
      </c>
      <c r="H630" s="16">
        <v>856785.65</v>
      </c>
      <c r="I630" s="16">
        <v>5527.6493548387098</v>
      </c>
      <c r="J630" s="12">
        <v>0.38555821761221803</v>
      </c>
      <c r="K630" s="23">
        <v>-0.23386847193455296</v>
      </c>
      <c r="L630"/>
      <c r="M630" s="12" t="str">
        <f t="shared" si="9"/>
        <v xml:space="preserve"> </v>
      </c>
    </row>
    <row r="631" spans="1:13" x14ac:dyDescent="0.25">
      <c r="A631" s="1" t="s">
        <v>30</v>
      </c>
      <c r="B631" s="1" t="s">
        <v>15</v>
      </c>
      <c r="C631" s="1" t="s">
        <v>34</v>
      </c>
      <c r="D631" s="1" t="s">
        <v>6909</v>
      </c>
      <c r="E631" s="16">
        <v>29.99</v>
      </c>
      <c r="F631" s="73"/>
      <c r="G631" s="73">
        <v>154</v>
      </c>
      <c r="H631" s="16">
        <v>746181.19</v>
      </c>
      <c r="I631" s="16">
        <v>4845.3324025974025</v>
      </c>
      <c r="J631" s="12">
        <v>0.72352425072335613</v>
      </c>
      <c r="K631" s="23">
        <v>-2.7224160971421663E-2</v>
      </c>
      <c r="L631"/>
      <c r="M631" s="12" t="str">
        <f t="shared" si="9"/>
        <v xml:space="preserve"> </v>
      </c>
    </row>
    <row r="632" spans="1:13" x14ac:dyDescent="0.25">
      <c r="A632" s="1" t="s">
        <v>30</v>
      </c>
      <c r="B632" s="1" t="s">
        <v>15</v>
      </c>
      <c r="C632" s="1" t="s">
        <v>34</v>
      </c>
      <c r="D632" s="1" t="s">
        <v>6894</v>
      </c>
      <c r="E632" s="16">
        <v>24.99</v>
      </c>
      <c r="F632" s="73"/>
      <c r="G632" s="73">
        <v>158</v>
      </c>
      <c r="H632" s="16">
        <v>626274.39</v>
      </c>
      <c r="I632" s="16">
        <v>3963.7619620253167</v>
      </c>
      <c r="J632" s="12">
        <v>1</v>
      </c>
      <c r="K632" s="23">
        <v>9.4351960589316164E-3</v>
      </c>
      <c r="L632"/>
      <c r="M632" s="12" t="str">
        <f t="shared" si="9"/>
        <v>X</v>
      </c>
    </row>
    <row r="633" spans="1:13" x14ac:dyDescent="0.25">
      <c r="A633" s="1" t="s">
        <v>30</v>
      </c>
      <c r="B633" s="1" t="s">
        <v>15</v>
      </c>
      <c r="C633" s="1" t="s">
        <v>35</v>
      </c>
      <c r="D633" s="1"/>
      <c r="E633" s="16">
        <v>82.97</v>
      </c>
      <c r="F633" s="73"/>
      <c r="G633" s="73">
        <v>467</v>
      </c>
      <c r="H633" s="16">
        <v>2229241.23</v>
      </c>
      <c r="I633" s="16">
        <v>14336.743719461429</v>
      </c>
      <c r="J633" s="12"/>
      <c r="K633" s="23">
        <v>-0.11037155962358158</v>
      </c>
      <c r="L633"/>
      <c r="M633" s="12" t="str">
        <f t="shared" si="9"/>
        <v xml:space="preserve"> </v>
      </c>
    </row>
    <row r="634" spans="1:13" x14ac:dyDescent="0.25">
      <c r="A634" s="1" t="s">
        <v>30</v>
      </c>
      <c r="B634" s="1" t="s">
        <v>15</v>
      </c>
      <c r="C634" s="1" t="s">
        <v>38</v>
      </c>
      <c r="D634" s="1" t="s">
        <v>14621</v>
      </c>
      <c r="E634" s="16">
        <v>99.99</v>
      </c>
      <c r="F634" s="73"/>
      <c r="G634" s="73">
        <v>77</v>
      </c>
      <c r="H634" s="16">
        <v>312413.55</v>
      </c>
      <c r="I634" s="16">
        <v>4057.3188311688309</v>
      </c>
      <c r="J634" s="12">
        <v>0.72933873209096611</v>
      </c>
      <c r="K634" s="23" t="e">
        <v>#DIV/0!</v>
      </c>
      <c r="L634"/>
      <c r="M634" s="12" t="str">
        <f t="shared" si="9"/>
        <v xml:space="preserve"> </v>
      </c>
    </row>
    <row r="635" spans="1:13" x14ac:dyDescent="0.25">
      <c r="A635" s="1" t="s">
        <v>30</v>
      </c>
      <c r="B635" s="1" t="s">
        <v>15</v>
      </c>
      <c r="C635" s="1" t="s">
        <v>38</v>
      </c>
      <c r="D635" s="1" t="s">
        <v>7738</v>
      </c>
      <c r="E635" s="16">
        <v>134.99</v>
      </c>
      <c r="F635" s="73"/>
      <c r="G635" s="73">
        <v>114</v>
      </c>
      <c r="H635" s="16">
        <v>171648.82</v>
      </c>
      <c r="I635" s="16">
        <v>1505.6914035087721</v>
      </c>
      <c r="J635" s="12">
        <v>1</v>
      </c>
      <c r="K635" s="23">
        <v>-7.38769622113844E-2</v>
      </c>
      <c r="L635"/>
      <c r="M635" s="12" t="str">
        <f t="shared" si="9"/>
        <v>X</v>
      </c>
    </row>
    <row r="636" spans="1:13" x14ac:dyDescent="0.25">
      <c r="A636" s="1" t="s">
        <v>30</v>
      </c>
      <c r="B636" s="1" t="s">
        <v>15</v>
      </c>
      <c r="C636" s="1" t="s">
        <v>39</v>
      </c>
      <c r="D636" s="1"/>
      <c r="E636" s="16">
        <v>234.98000000000002</v>
      </c>
      <c r="F636" s="73"/>
      <c r="G636" s="73">
        <v>191</v>
      </c>
      <c r="H636" s="16">
        <v>484062.37</v>
      </c>
      <c r="I636" s="16">
        <v>5563.010234677603</v>
      </c>
      <c r="J636" s="12"/>
      <c r="K636" s="23">
        <v>1.6117354758602875</v>
      </c>
      <c r="L636"/>
      <c r="M636" s="12" t="str">
        <f t="shared" si="9"/>
        <v xml:space="preserve"> </v>
      </c>
    </row>
    <row r="637" spans="1:13" x14ac:dyDescent="0.25">
      <c r="A637" s="1" t="s">
        <v>30</v>
      </c>
      <c r="B637" s="1" t="s">
        <v>16</v>
      </c>
      <c r="C637" s="1"/>
      <c r="D637" s="1"/>
      <c r="E637" s="16">
        <v>477.92000000000007</v>
      </c>
      <c r="F637" s="73"/>
      <c r="G637" s="73">
        <v>1127</v>
      </c>
      <c r="H637" s="16">
        <v>7081623.9799999995</v>
      </c>
      <c r="I637" s="16">
        <v>47885.326003438662</v>
      </c>
      <c r="J637" s="12"/>
      <c r="K637" s="23">
        <v>-2.5412788809748732E-2</v>
      </c>
      <c r="L637"/>
      <c r="M637" s="12" t="str">
        <f t="shared" si="9"/>
        <v xml:space="preserve"> </v>
      </c>
    </row>
    <row r="638" spans="1:13" x14ac:dyDescent="0.25">
      <c r="A638" s="1" t="s">
        <v>30</v>
      </c>
      <c r="B638" s="1" t="s">
        <v>17</v>
      </c>
      <c r="C638" s="1" t="s">
        <v>32</v>
      </c>
      <c r="D638" s="1" t="s">
        <v>5503</v>
      </c>
      <c r="E638" s="16">
        <v>9.99</v>
      </c>
      <c r="F638" s="73"/>
      <c r="G638" s="73">
        <v>156</v>
      </c>
      <c r="H638" s="16">
        <v>511669.16</v>
      </c>
      <c r="I638" s="16">
        <v>3279.9305128205128</v>
      </c>
      <c r="J638" s="12">
        <v>0.23436756827179506</v>
      </c>
      <c r="K638" s="23">
        <v>8.8658412633556116E-2</v>
      </c>
      <c r="L638"/>
      <c r="M638" s="12" t="str">
        <f t="shared" si="9"/>
        <v xml:space="preserve"> </v>
      </c>
    </row>
    <row r="639" spans="1:13" x14ac:dyDescent="0.25">
      <c r="A639" s="1" t="s">
        <v>30</v>
      </c>
      <c r="B639" s="1" t="s">
        <v>17</v>
      </c>
      <c r="C639" s="1" t="s">
        <v>32</v>
      </c>
      <c r="D639" s="1" t="s">
        <v>5759</v>
      </c>
      <c r="E639" s="16">
        <v>9.99</v>
      </c>
      <c r="F639" s="73"/>
      <c r="G639" s="73">
        <v>148</v>
      </c>
      <c r="H639" s="16">
        <v>398027.91</v>
      </c>
      <c r="I639" s="16">
        <v>2689.37777027027</v>
      </c>
      <c r="J639" s="12">
        <v>0.42653716629186061</v>
      </c>
      <c r="K639" s="23">
        <v>-0.26245762092368485</v>
      </c>
      <c r="L639"/>
      <c r="M639" s="12" t="str">
        <f t="shared" si="9"/>
        <v xml:space="preserve"> </v>
      </c>
    </row>
    <row r="640" spans="1:13" x14ac:dyDescent="0.25">
      <c r="A640" s="1" t="s">
        <v>30</v>
      </c>
      <c r="B640" s="1" t="s">
        <v>17</v>
      </c>
      <c r="C640" s="1" t="s">
        <v>32</v>
      </c>
      <c r="D640" s="1" t="s">
        <v>5588</v>
      </c>
      <c r="E640" s="16">
        <v>9.99</v>
      </c>
      <c r="F640" s="73"/>
      <c r="G640" s="73">
        <v>154</v>
      </c>
      <c r="H640" s="16">
        <v>402716.61</v>
      </c>
      <c r="I640" s="16">
        <v>2615.042922077922</v>
      </c>
      <c r="J640" s="12">
        <v>0.61339516470925282</v>
      </c>
      <c r="K640" s="23">
        <v>-1.1271190841218415E-2</v>
      </c>
      <c r="L640"/>
      <c r="M640" s="12" t="str">
        <f t="shared" si="9"/>
        <v xml:space="preserve"> </v>
      </c>
    </row>
    <row r="641" spans="1:13" x14ac:dyDescent="0.25">
      <c r="A641" s="1" t="s">
        <v>30</v>
      </c>
      <c r="B641" s="1" t="s">
        <v>17</v>
      </c>
      <c r="C641" s="1" t="s">
        <v>32</v>
      </c>
      <c r="D641" s="1" t="s">
        <v>5711</v>
      </c>
      <c r="E641" s="16">
        <v>9.99</v>
      </c>
      <c r="F641" s="73"/>
      <c r="G641" s="73">
        <v>159</v>
      </c>
      <c r="H641" s="16">
        <v>158841.04</v>
      </c>
      <c r="I641" s="16">
        <v>999.0002515723271</v>
      </c>
      <c r="J641" s="12">
        <v>0.6847787683401052</v>
      </c>
      <c r="K641" s="23">
        <v>-0.16450360745981241</v>
      </c>
      <c r="L641"/>
      <c r="M641" s="12" t="str">
        <f t="shared" si="9"/>
        <v xml:space="preserve"> </v>
      </c>
    </row>
    <row r="642" spans="1:13" x14ac:dyDescent="0.25">
      <c r="A642" s="1" t="s">
        <v>30</v>
      </c>
      <c r="B642" s="1" t="s">
        <v>17</v>
      </c>
      <c r="C642" s="1" t="s">
        <v>32</v>
      </c>
      <c r="D642" s="1" t="s">
        <v>5877</v>
      </c>
      <c r="E642" s="16">
        <v>10.49</v>
      </c>
      <c r="F642" s="73"/>
      <c r="G642" s="73">
        <v>102</v>
      </c>
      <c r="H642" s="16">
        <v>59516.65</v>
      </c>
      <c r="I642" s="16">
        <v>583.49656862745098</v>
      </c>
      <c r="J642" s="12">
        <v>0.72647253939702749</v>
      </c>
      <c r="K642" s="23">
        <v>-0.26160924896396776</v>
      </c>
      <c r="L642"/>
      <c r="M642" s="12" t="str">
        <f t="shared" si="9"/>
        <v xml:space="preserve"> </v>
      </c>
    </row>
    <row r="643" spans="1:13" x14ac:dyDescent="0.25">
      <c r="A643" s="1" t="s">
        <v>30</v>
      </c>
      <c r="B643" s="1" t="s">
        <v>17</v>
      </c>
      <c r="C643" s="1" t="s">
        <v>32</v>
      </c>
      <c r="D643" s="1" t="s">
        <v>5857</v>
      </c>
      <c r="E643" s="16">
        <v>9.99</v>
      </c>
      <c r="F643" s="73"/>
      <c r="G643" s="73">
        <v>149</v>
      </c>
      <c r="H643" s="16">
        <v>84405.73</v>
      </c>
      <c r="I643" s="16">
        <v>566.48140939597317</v>
      </c>
      <c r="J643" s="12">
        <v>0.76695049155862527</v>
      </c>
      <c r="K643" s="23">
        <v>-4.8111644864189285E-2</v>
      </c>
      <c r="L643"/>
      <c r="M643" s="12" t="str">
        <f t="shared" si="9"/>
        <v xml:space="preserve"> </v>
      </c>
    </row>
    <row r="644" spans="1:13" x14ac:dyDescent="0.25">
      <c r="A644" s="1" t="s">
        <v>30</v>
      </c>
      <c r="B644" s="1" t="s">
        <v>17</v>
      </c>
      <c r="C644" s="1" t="s">
        <v>32</v>
      </c>
      <c r="D644" s="1" t="s">
        <v>14297</v>
      </c>
      <c r="E644" s="16">
        <v>9.99</v>
      </c>
      <c r="F644" s="73"/>
      <c r="G644" s="73">
        <v>75</v>
      </c>
      <c r="H644" s="16">
        <v>41018.660000000003</v>
      </c>
      <c r="I644" s="16">
        <v>546.9154666666667</v>
      </c>
      <c r="J644" s="12">
        <v>0.80603035848625593</v>
      </c>
      <c r="K644" s="23">
        <v>2.506962428449901</v>
      </c>
      <c r="L644"/>
      <c r="M644" s="12" t="str">
        <f t="shared" si="9"/>
        <v xml:space="preserve"> </v>
      </c>
    </row>
    <row r="645" spans="1:13" x14ac:dyDescent="0.25">
      <c r="A645" s="1" t="s">
        <v>30</v>
      </c>
      <c r="B645" s="1" t="s">
        <v>17</v>
      </c>
      <c r="C645" s="1" t="s">
        <v>32</v>
      </c>
      <c r="D645" s="1" t="s">
        <v>5487</v>
      </c>
      <c r="E645" s="16">
        <v>10.99</v>
      </c>
      <c r="F645" s="73"/>
      <c r="G645" s="73">
        <v>157</v>
      </c>
      <c r="H645" s="16">
        <v>68995.22</v>
      </c>
      <c r="I645" s="16">
        <v>439.46</v>
      </c>
      <c r="J645" s="12">
        <v>0.83743199067027252</v>
      </c>
      <c r="K645" s="23">
        <v>-0.22369234574007668</v>
      </c>
      <c r="L645"/>
      <c r="M645" s="12" t="str">
        <f t="shared" si="9"/>
        <v xml:space="preserve"> </v>
      </c>
    </row>
    <row r="646" spans="1:13" x14ac:dyDescent="0.25">
      <c r="A646" s="1" t="s">
        <v>30</v>
      </c>
      <c r="B646" s="1" t="s">
        <v>17</v>
      </c>
      <c r="C646" s="1" t="s">
        <v>32</v>
      </c>
      <c r="D646" s="1" t="s">
        <v>5837</v>
      </c>
      <c r="E646" s="16">
        <v>11.99</v>
      </c>
      <c r="F646" s="73"/>
      <c r="G646" s="73">
        <v>127</v>
      </c>
      <c r="H646" s="16">
        <v>50921.53</v>
      </c>
      <c r="I646" s="16">
        <v>400.95692913385824</v>
      </c>
      <c r="J646" s="12">
        <v>0.86608238435864981</v>
      </c>
      <c r="K646" s="23">
        <v>-6.4584116221362287E-3</v>
      </c>
      <c r="L646"/>
      <c r="M646" s="12" t="str">
        <f t="shared" si="9"/>
        <v xml:space="preserve"> </v>
      </c>
    </row>
    <row r="647" spans="1:13" x14ac:dyDescent="0.25">
      <c r="A647" s="1" t="s">
        <v>30</v>
      </c>
      <c r="B647" s="1" t="s">
        <v>17</v>
      </c>
      <c r="C647" s="1" t="s">
        <v>32</v>
      </c>
      <c r="D647" s="1" t="s">
        <v>5791</v>
      </c>
      <c r="E647" s="16">
        <v>10.99</v>
      </c>
      <c r="F647" s="73"/>
      <c r="G647" s="73">
        <v>155</v>
      </c>
      <c r="H647" s="16">
        <v>58708.58</v>
      </c>
      <c r="I647" s="16">
        <v>378.76503225806454</v>
      </c>
      <c r="J647" s="12">
        <v>0.89314705515265824</v>
      </c>
      <c r="K647" s="23">
        <v>-6.3792499123729418E-2</v>
      </c>
      <c r="L647"/>
      <c r="M647" s="12" t="str">
        <f t="shared" si="9"/>
        <v xml:space="preserve"> </v>
      </c>
    </row>
    <row r="648" spans="1:13" x14ac:dyDescent="0.25">
      <c r="A648" s="1" t="s">
        <v>30</v>
      </c>
      <c r="B648" s="1" t="s">
        <v>17</v>
      </c>
      <c r="C648" s="1" t="s">
        <v>32</v>
      </c>
      <c r="D648" s="1" t="s">
        <v>5901</v>
      </c>
      <c r="E648" s="16">
        <v>9.99</v>
      </c>
      <c r="F648" s="73"/>
      <c r="G648" s="73">
        <v>129</v>
      </c>
      <c r="H648" s="16">
        <v>44514.95</v>
      </c>
      <c r="I648" s="16">
        <v>345.07713178294574</v>
      </c>
      <c r="J648" s="12">
        <v>0.91780455564727337</v>
      </c>
      <c r="K648" s="23">
        <v>-0.15114984381635377</v>
      </c>
      <c r="L648"/>
      <c r="M648" s="12" t="str">
        <f t="shared" ref="M648:M711" si="10">IF(J648&gt;$M$3,"X"," ")</f>
        <v xml:space="preserve"> </v>
      </c>
    </row>
    <row r="649" spans="1:13" x14ac:dyDescent="0.25">
      <c r="A649" s="1" t="s">
        <v>30</v>
      </c>
      <c r="B649" s="1" t="s">
        <v>17</v>
      </c>
      <c r="C649" s="1" t="s">
        <v>32</v>
      </c>
      <c r="D649" s="1" t="s">
        <v>5778</v>
      </c>
      <c r="E649" s="16">
        <v>9.99</v>
      </c>
      <c r="F649" s="73"/>
      <c r="G649" s="73">
        <v>141</v>
      </c>
      <c r="H649" s="16">
        <v>43633.91</v>
      </c>
      <c r="I649" s="16">
        <v>309.46035460992908</v>
      </c>
      <c r="J649" s="12">
        <v>0.93991705787955016</v>
      </c>
      <c r="K649" s="23">
        <v>4.1397509939288035E-2</v>
      </c>
      <c r="L649"/>
      <c r="M649" s="12" t="str">
        <f t="shared" si="10"/>
        <v xml:space="preserve"> </v>
      </c>
    </row>
    <row r="650" spans="1:13" x14ac:dyDescent="0.25">
      <c r="A650" s="1" t="s">
        <v>30</v>
      </c>
      <c r="B650" s="1" t="s">
        <v>17</v>
      </c>
      <c r="C650" s="1" t="s">
        <v>32</v>
      </c>
      <c r="D650" s="1" t="s">
        <v>5891</v>
      </c>
      <c r="E650" s="16">
        <v>10.99</v>
      </c>
      <c r="F650" s="73"/>
      <c r="G650" s="73">
        <v>120</v>
      </c>
      <c r="H650" s="16">
        <v>35387.800000000003</v>
      </c>
      <c r="I650" s="16">
        <v>294.89833333333337</v>
      </c>
      <c r="J650" s="12">
        <v>0.96098903028890004</v>
      </c>
      <c r="K650" s="23">
        <v>-7.4978454467107158E-2</v>
      </c>
      <c r="L650"/>
      <c r="M650" s="12" t="str">
        <f t="shared" si="10"/>
        <v xml:space="preserve"> </v>
      </c>
    </row>
    <row r="651" spans="1:13" x14ac:dyDescent="0.25">
      <c r="A651" s="1" t="s">
        <v>30</v>
      </c>
      <c r="B651" s="1" t="s">
        <v>17</v>
      </c>
      <c r="C651" s="1" t="s">
        <v>32</v>
      </c>
      <c r="D651" s="1" t="s">
        <v>5858</v>
      </c>
      <c r="E651" s="16">
        <v>9.99</v>
      </c>
      <c r="F651" s="73"/>
      <c r="G651" s="73">
        <v>138</v>
      </c>
      <c r="H651" s="16">
        <v>39806.339999999997</v>
      </c>
      <c r="I651" s="16">
        <v>288.45173913043476</v>
      </c>
      <c r="J651" s="12">
        <v>0.98160036104713477</v>
      </c>
      <c r="K651" s="23">
        <v>-2.6502310343697544E-2</v>
      </c>
      <c r="L651"/>
      <c r="M651" s="12" t="str">
        <f t="shared" si="10"/>
        <v>X</v>
      </c>
    </row>
    <row r="652" spans="1:13" x14ac:dyDescent="0.25">
      <c r="A652" s="1" t="s">
        <v>30</v>
      </c>
      <c r="B652" s="1" t="s">
        <v>17</v>
      </c>
      <c r="C652" s="1" t="s">
        <v>32</v>
      </c>
      <c r="D652" s="1" t="s">
        <v>5562</v>
      </c>
      <c r="E652" s="16">
        <v>11.99</v>
      </c>
      <c r="F652" s="73"/>
      <c r="G652" s="73">
        <v>147</v>
      </c>
      <c r="H652" s="16">
        <v>37852.43</v>
      </c>
      <c r="I652" s="16">
        <v>257.49952380952379</v>
      </c>
      <c r="J652" s="12">
        <v>0.99999999999999989</v>
      </c>
      <c r="K652" s="23">
        <v>-7.5725118518129686E-2</v>
      </c>
      <c r="L652"/>
      <c r="M652" s="12" t="str">
        <f t="shared" si="10"/>
        <v>X</v>
      </c>
    </row>
    <row r="653" spans="1:13" x14ac:dyDescent="0.25">
      <c r="A653" s="1" t="s">
        <v>30</v>
      </c>
      <c r="B653" s="1" t="s">
        <v>17</v>
      </c>
      <c r="C653" s="1" t="s">
        <v>33</v>
      </c>
      <c r="D653" s="1"/>
      <c r="E653" s="16">
        <v>157.35</v>
      </c>
      <c r="F653" s="73"/>
      <c r="G653" s="73">
        <v>2057</v>
      </c>
      <c r="H653" s="16">
        <v>2036016.5199999998</v>
      </c>
      <c r="I653" s="16">
        <v>13994.813945489213</v>
      </c>
      <c r="J653" s="12"/>
      <c r="K653" s="23">
        <v>-7.6779081021201456E-2</v>
      </c>
      <c r="L653"/>
      <c r="M653" s="12" t="str">
        <f t="shared" si="10"/>
        <v xml:space="preserve"> </v>
      </c>
    </row>
    <row r="654" spans="1:13" x14ac:dyDescent="0.25">
      <c r="A654" s="1" t="s">
        <v>30</v>
      </c>
      <c r="B654" s="1" t="s">
        <v>17</v>
      </c>
      <c r="C654" s="1" t="s">
        <v>34</v>
      </c>
      <c r="D654" s="1" t="s">
        <v>6877</v>
      </c>
      <c r="E654" s="16">
        <v>6.49</v>
      </c>
      <c r="F654" s="73"/>
      <c r="G654" s="73">
        <v>159</v>
      </c>
      <c r="H654" s="16">
        <v>624649.52</v>
      </c>
      <c r="I654" s="16">
        <v>3928.6133333333332</v>
      </c>
      <c r="J654" s="12">
        <v>0.4624225922685799</v>
      </c>
      <c r="K654" s="23">
        <v>-0.22808603906798386</v>
      </c>
      <c r="L654"/>
      <c r="M654" s="12" t="str">
        <f t="shared" si="10"/>
        <v xml:space="preserve"> </v>
      </c>
    </row>
    <row r="655" spans="1:13" x14ac:dyDescent="0.25">
      <c r="A655" s="1" t="s">
        <v>30</v>
      </c>
      <c r="B655" s="1" t="s">
        <v>17</v>
      </c>
      <c r="C655" s="1" t="s">
        <v>34</v>
      </c>
      <c r="D655" s="1" t="s">
        <v>6908</v>
      </c>
      <c r="E655" s="16">
        <v>6.49</v>
      </c>
      <c r="F655" s="73"/>
      <c r="G655" s="73">
        <v>158</v>
      </c>
      <c r="H655" s="16">
        <v>362278.29</v>
      </c>
      <c r="I655" s="16">
        <v>2292.900569620253</v>
      </c>
      <c r="J655" s="12">
        <v>0.7323114653275814</v>
      </c>
      <c r="K655" s="23">
        <v>1.6664845372090342E-2</v>
      </c>
      <c r="L655"/>
      <c r="M655" s="12" t="str">
        <f t="shared" si="10"/>
        <v xml:space="preserve"> </v>
      </c>
    </row>
    <row r="656" spans="1:13" x14ac:dyDescent="0.25">
      <c r="A656" s="1" t="s">
        <v>30</v>
      </c>
      <c r="B656" s="1" t="s">
        <v>17</v>
      </c>
      <c r="C656" s="1" t="s">
        <v>34</v>
      </c>
      <c r="D656" s="1" t="s">
        <v>6929</v>
      </c>
      <c r="E656" s="16">
        <v>6.49</v>
      </c>
      <c r="F656" s="73"/>
      <c r="G656" s="73">
        <v>154</v>
      </c>
      <c r="H656" s="16">
        <v>89263.46</v>
      </c>
      <c r="I656" s="16">
        <v>579.63285714285723</v>
      </c>
      <c r="J656" s="12">
        <v>0.80053791207148173</v>
      </c>
      <c r="K656" s="23">
        <v>-0.16936762163044417</v>
      </c>
      <c r="L656"/>
      <c r="M656" s="12" t="str">
        <f t="shared" si="10"/>
        <v xml:space="preserve"> </v>
      </c>
    </row>
    <row r="657" spans="1:13" x14ac:dyDescent="0.25">
      <c r="A657" s="1" t="s">
        <v>30</v>
      </c>
      <c r="B657" s="1" t="s">
        <v>17</v>
      </c>
      <c r="C657" s="1" t="s">
        <v>34</v>
      </c>
      <c r="D657" s="1" t="s">
        <v>14295</v>
      </c>
      <c r="E657" s="16">
        <v>6.49</v>
      </c>
      <c r="F657" s="73"/>
      <c r="G657" s="73">
        <v>75</v>
      </c>
      <c r="H657" s="16">
        <v>32975.69</v>
      </c>
      <c r="I657" s="16">
        <v>439.67586666666671</v>
      </c>
      <c r="J657" s="12">
        <v>0.85229053743087935</v>
      </c>
      <c r="K657" s="23">
        <v>0.95724191063174113</v>
      </c>
      <c r="L657"/>
      <c r="M657" s="12" t="str">
        <f t="shared" si="10"/>
        <v xml:space="preserve"> </v>
      </c>
    </row>
    <row r="658" spans="1:13" x14ac:dyDescent="0.25">
      <c r="A658" s="1" t="s">
        <v>30</v>
      </c>
      <c r="B658" s="1" t="s">
        <v>17</v>
      </c>
      <c r="C658" s="1" t="s">
        <v>34</v>
      </c>
      <c r="D658" s="1" t="s">
        <v>6898</v>
      </c>
      <c r="E658" s="16">
        <v>6.99</v>
      </c>
      <c r="F658" s="73"/>
      <c r="G658" s="73">
        <v>157</v>
      </c>
      <c r="H658" s="16">
        <v>62301.87</v>
      </c>
      <c r="I658" s="16">
        <v>396.82719745222931</v>
      </c>
      <c r="J658" s="12">
        <v>0.8989996039026461</v>
      </c>
      <c r="K658" s="23">
        <v>-0.24949496020274342</v>
      </c>
      <c r="L658"/>
      <c r="M658" s="12" t="str">
        <f t="shared" si="10"/>
        <v xml:space="preserve"> </v>
      </c>
    </row>
    <row r="659" spans="1:13" x14ac:dyDescent="0.25">
      <c r="A659" s="1" t="s">
        <v>30</v>
      </c>
      <c r="B659" s="1" t="s">
        <v>17</v>
      </c>
      <c r="C659" s="1" t="s">
        <v>34</v>
      </c>
      <c r="D659" s="1" t="s">
        <v>6870</v>
      </c>
      <c r="E659" s="16">
        <v>6.49</v>
      </c>
      <c r="F659" s="73"/>
      <c r="G659" s="73">
        <v>156</v>
      </c>
      <c r="H659" s="16">
        <v>52919.46</v>
      </c>
      <c r="I659" s="16">
        <v>339.2273076923077</v>
      </c>
      <c r="J659" s="12">
        <v>0.93892879969811793</v>
      </c>
      <c r="K659" s="23">
        <v>-0.26932144647662848</v>
      </c>
      <c r="L659"/>
      <c r="M659" s="12" t="str">
        <f t="shared" si="10"/>
        <v xml:space="preserve"> </v>
      </c>
    </row>
    <row r="660" spans="1:13" x14ac:dyDescent="0.25">
      <c r="A660" s="1" t="s">
        <v>30</v>
      </c>
      <c r="B660" s="1" t="s">
        <v>17</v>
      </c>
      <c r="C660" s="1" t="s">
        <v>34</v>
      </c>
      <c r="D660" s="1" t="s">
        <v>6958</v>
      </c>
      <c r="E660" s="16">
        <v>6.49</v>
      </c>
      <c r="F660" s="73"/>
      <c r="G660" s="73">
        <v>109</v>
      </c>
      <c r="H660" s="16">
        <v>33819.39</v>
      </c>
      <c r="I660" s="16">
        <v>310.26963302752296</v>
      </c>
      <c r="J660" s="12">
        <v>0.97544949436395623</v>
      </c>
      <c r="K660" s="23">
        <v>-0.18014255885952912</v>
      </c>
      <c r="L660"/>
      <c r="M660" s="12" t="str">
        <f t="shared" si="10"/>
        <v xml:space="preserve"> </v>
      </c>
    </row>
    <row r="661" spans="1:13" x14ac:dyDescent="0.25">
      <c r="A661" s="1" t="s">
        <v>30</v>
      </c>
      <c r="B661" s="1" t="s">
        <v>17</v>
      </c>
      <c r="C661" s="1" t="s">
        <v>34</v>
      </c>
      <c r="D661" s="1" t="s">
        <v>6947</v>
      </c>
      <c r="E661" s="16">
        <v>6.49</v>
      </c>
      <c r="F661" s="73"/>
      <c r="G661" s="73">
        <v>146</v>
      </c>
      <c r="H661" s="16">
        <v>30451.84</v>
      </c>
      <c r="I661" s="16">
        <v>208.57424657534247</v>
      </c>
      <c r="J661" s="12">
        <v>0.99999999999999978</v>
      </c>
      <c r="K661" s="23">
        <v>-0.12201673112990619</v>
      </c>
      <c r="L661"/>
      <c r="M661" s="12" t="str">
        <f t="shared" si="10"/>
        <v>X</v>
      </c>
    </row>
    <row r="662" spans="1:13" x14ac:dyDescent="0.25">
      <c r="A662" s="1" t="s">
        <v>30</v>
      </c>
      <c r="B662" s="1" t="s">
        <v>17</v>
      </c>
      <c r="C662" s="1" t="s">
        <v>35</v>
      </c>
      <c r="D662" s="1"/>
      <c r="E662" s="16">
        <v>52.420000000000009</v>
      </c>
      <c r="F662" s="73"/>
      <c r="G662" s="73">
        <v>1114</v>
      </c>
      <c r="H662" s="16">
        <v>1288659.5199999998</v>
      </c>
      <c r="I662" s="16">
        <v>8495.7210115105136</v>
      </c>
      <c r="J662" s="12"/>
      <c r="K662" s="23">
        <v>-0.15289245729551859</v>
      </c>
      <c r="L662"/>
      <c r="M662" s="12" t="str">
        <f t="shared" si="10"/>
        <v xml:space="preserve"> </v>
      </c>
    </row>
    <row r="663" spans="1:13" x14ac:dyDescent="0.25">
      <c r="A663" s="1" t="s">
        <v>30</v>
      </c>
      <c r="B663" s="1" t="s">
        <v>17</v>
      </c>
      <c r="C663" s="1" t="s">
        <v>36</v>
      </c>
      <c r="D663" s="1" t="s">
        <v>7378</v>
      </c>
      <c r="E663" s="16">
        <v>14.99</v>
      </c>
      <c r="F663" s="73"/>
      <c r="G663" s="73">
        <v>150</v>
      </c>
      <c r="H663" s="16">
        <v>322539.83</v>
      </c>
      <c r="I663" s="16">
        <v>2150.2655333333332</v>
      </c>
      <c r="J663" s="12">
        <v>0.73380788170926847</v>
      </c>
      <c r="K663" s="23">
        <v>1.2174564084359574E-2</v>
      </c>
      <c r="L663"/>
      <c r="M663" s="12" t="str">
        <f t="shared" si="10"/>
        <v xml:space="preserve"> </v>
      </c>
    </row>
    <row r="664" spans="1:13" x14ac:dyDescent="0.25">
      <c r="A664" s="1" t="s">
        <v>30</v>
      </c>
      <c r="B664" s="1" t="s">
        <v>17</v>
      </c>
      <c r="C664" s="1" t="s">
        <v>36</v>
      </c>
      <c r="D664" s="1" t="s">
        <v>7372</v>
      </c>
      <c r="E664" s="16">
        <v>14.99</v>
      </c>
      <c r="F664" s="73"/>
      <c r="G664" s="73">
        <v>140</v>
      </c>
      <c r="H664" s="16">
        <v>63137.88</v>
      </c>
      <c r="I664" s="16">
        <v>450.98485714285715</v>
      </c>
      <c r="J664" s="12">
        <v>0.88771270768205923</v>
      </c>
      <c r="K664" s="23">
        <v>-8.4944601346947701E-2</v>
      </c>
      <c r="L664"/>
      <c r="M664" s="12" t="str">
        <f t="shared" si="10"/>
        <v xml:space="preserve"> </v>
      </c>
    </row>
    <row r="665" spans="1:13" x14ac:dyDescent="0.25">
      <c r="A665" s="1" t="s">
        <v>30</v>
      </c>
      <c r="B665" s="1" t="s">
        <v>17</v>
      </c>
      <c r="C665" s="1" t="s">
        <v>36</v>
      </c>
      <c r="D665" s="1" t="s">
        <v>7396</v>
      </c>
      <c r="E665" s="16">
        <v>15.99</v>
      </c>
      <c r="F665" s="73"/>
      <c r="G665" s="73">
        <v>142</v>
      </c>
      <c r="H665" s="16">
        <v>46722.78</v>
      </c>
      <c r="I665" s="16">
        <v>329.03366197183095</v>
      </c>
      <c r="J665" s="12">
        <v>1</v>
      </c>
      <c r="K665" s="23">
        <v>-6.8486306546664433E-2</v>
      </c>
      <c r="L665"/>
      <c r="M665" s="12" t="str">
        <f t="shared" si="10"/>
        <v>X</v>
      </c>
    </row>
    <row r="666" spans="1:13" x14ac:dyDescent="0.25">
      <c r="A666" s="1" t="s">
        <v>30</v>
      </c>
      <c r="B666" s="1" t="s">
        <v>17</v>
      </c>
      <c r="C666" s="1" t="s">
        <v>37</v>
      </c>
      <c r="D666" s="1"/>
      <c r="E666" s="16">
        <v>45.97</v>
      </c>
      <c r="F666" s="73"/>
      <c r="G666" s="73">
        <v>432</v>
      </c>
      <c r="H666" s="16">
        <v>432400.49</v>
      </c>
      <c r="I666" s="16">
        <v>2930.2840524480212</v>
      </c>
      <c r="J666" s="12"/>
      <c r="K666" s="23">
        <v>-1.2371991084132117E-2</v>
      </c>
      <c r="L666"/>
      <c r="M666" s="12" t="str">
        <f t="shared" si="10"/>
        <v xml:space="preserve"> </v>
      </c>
    </row>
    <row r="667" spans="1:13" x14ac:dyDescent="0.25">
      <c r="A667" s="1" t="s">
        <v>30</v>
      </c>
      <c r="B667" s="1" t="s">
        <v>17</v>
      </c>
      <c r="C667" s="1" t="s">
        <v>38</v>
      </c>
      <c r="D667" s="1" t="s">
        <v>7708</v>
      </c>
      <c r="E667" s="16">
        <v>25.49</v>
      </c>
      <c r="F667" s="73"/>
      <c r="G667" s="73">
        <v>159</v>
      </c>
      <c r="H667" s="16">
        <v>647673.32999999996</v>
      </c>
      <c r="I667" s="16">
        <v>4073.4171698113205</v>
      </c>
      <c r="J667" s="12">
        <v>0.49540865851607274</v>
      </c>
      <c r="K667" s="23">
        <v>-0.16068002257665448</v>
      </c>
      <c r="L667"/>
      <c r="M667" s="12" t="str">
        <f t="shared" si="10"/>
        <v xml:space="preserve"> </v>
      </c>
    </row>
    <row r="668" spans="1:13" x14ac:dyDescent="0.25">
      <c r="A668" s="1" t="s">
        <v>30</v>
      </c>
      <c r="B668" s="1" t="s">
        <v>17</v>
      </c>
      <c r="C668" s="1" t="s">
        <v>38</v>
      </c>
      <c r="D668" s="1" t="s">
        <v>7759</v>
      </c>
      <c r="E668" s="16">
        <v>25.49</v>
      </c>
      <c r="F668" s="73"/>
      <c r="G668" s="73">
        <v>153</v>
      </c>
      <c r="H668" s="16">
        <v>275222.56</v>
      </c>
      <c r="I668" s="16">
        <v>1798.8402614379086</v>
      </c>
      <c r="J668" s="12">
        <v>0.7141834619926668</v>
      </c>
      <c r="K668" s="23">
        <v>-8.141564807672641E-2</v>
      </c>
      <c r="L668"/>
      <c r="M668" s="12" t="str">
        <f t="shared" si="10"/>
        <v xml:space="preserve"> </v>
      </c>
    </row>
    <row r="669" spans="1:13" x14ac:dyDescent="0.25">
      <c r="A669" s="1" t="s">
        <v>30</v>
      </c>
      <c r="B669" s="1" t="s">
        <v>17</v>
      </c>
      <c r="C669" s="1" t="s">
        <v>38</v>
      </c>
      <c r="D669" s="1" t="s">
        <v>7701</v>
      </c>
      <c r="E669" s="16">
        <v>25.49</v>
      </c>
      <c r="F669" s="73"/>
      <c r="G669" s="73">
        <v>153</v>
      </c>
      <c r="H669" s="16">
        <v>141036.17000000001</v>
      </c>
      <c r="I669" s="16">
        <v>921.8050326797387</v>
      </c>
      <c r="J669" s="12">
        <v>0.82629331365178049</v>
      </c>
      <c r="K669" s="23">
        <v>-0.13320468718895939</v>
      </c>
      <c r="L669"/>
      <c r="M669" s="12" t="str">
        <f t="shared" si="10"/>
        <v xml:space="preserve"> </v>
      </c>
    </row>
    <row r="670" spans="1:13" x14ac:dyDescent="0.25">
      <c r="A670" s="1" t="s">
        <v>30</v>
      </c>
      <c r="B670" s="1" t="s">
        <v>17</v>
      </c>
      <c r="C670" s="1" t="s">
        <v>38</v>
      </c>
      <c r="D670" s="1" t="s">
        <v>7793</v>
      </c>
      <c r="E670" s="16">
        <v>25.49</v>
      </c>
      <c r="F670" s="73"/>
      <c r="G670" s="73">
        <v>141</v>
      </c>
      <c r="H670" s="16">
        <v>120901.8</v>
      </c>
      <c r="I670" s="16">
        <v>857.45957446808518</v>
      </c>
      <c r="J670" s="12">
        <v>0.93057747601727503</v>
      </c>
      <c r="K670" s="23">
        <v>-0.16130855560753654</v>
      </c>
      <c r="L670"/>
      <c r="M670" s="12" t="str">
        <f t="shared" si="10"/>
        <v xml:space="preserve"> </v>
      </c>
    </row>
    <row r="671" spans="1:13" x14ac:dyDescent="0.25">
      <c r="A671" s="1" t="s">
        <v>30</v>
      </c>
      <c r="B671" s="1" t="s">
        <v>17</v>
      </c>
      <c r="C671" s="1" t="s">
        <v>38</v>
      </c>
      <c r="D671" s="1" t="s">
        <v>7746</v>
      </c>
      <c r="E671" s="16">
        <v>27.99</v>
      </c>
      <c r="F671" s="73"/>
      <c r="G671" s="73">
        <v>155</v>
      </c>
      <c r="H671" s="16">
        <v>88476.39</v>
      </c>
      <c r="I671" s="16">
        <v>570.8154193548387</v>
      </c>
      <c r="J671" s="12">
        <v>1</v>
      </c>
      <c r="K671" s="23">
        <v>-0.16741127176153714</v>
      </c>
      <c r="L671"/>
      <c r="M671" s="12" t="str">
        <f t="shared" si="10"/>
        <v>X</v>
      </c>
    </row>
    <row r="672" spans="1:13" x14ac:dyDescent="0.25">
      <c r="A672" s="1" t="s">
        <v>30</v>
      </c>
      <c r="B672" s="1" t="s">
        <v>17</v>
      </c>
      <c r="C672" s="1" t="s">
        <v>39</v>
      </c>
      <c r="D672" s="1"/>
      <c r="E672" s="16">
        <v>129.94999999999999</v>
      </c>
      <c r="F672" s="73"/>
      <c r="G672" s="73">
        <v>761</v>
      </c>
      <c r="H672" s="16">
        <v>1273310.25</v>
      </c>
      <c r="I672" s="16">
        <v>8222.3374577518916</v>
      </c>
      <c r="J672" s="12"/>
      <c r="K672" s="23">
        <v>-0.14221246341716842</v>
      </c>
      <c r="L672"/>
      <c r="M672" s="12" t="str">
        <f t="shared" si="10"/>
        <v xml:space="preserve"> </v>
      </c>
    </row>
    <row r="673" spans="1:13" x14ac:dyDescent="0.25">
      <c r="A673" s="1" t="s">
        <v>30</v>
      </c>
      <c r="B673" s="1" t="s">
        <v>18</v>
      </c>
      <c r="C673" s="1"/>
      <c r="D673" s="1"/>
      <c r="E673" s="16">
        <v>385.69000000000011</v>
      </c>
      <c r="F673" s="73"/>
      <c r="G673" s="73">
        <v>4364</v>
      </c>
      <c r="H673" s="16">
        <v>5030386.7799999984</v>
      </c>
      <c r="I673" s="16">
        <v>33643.156467199638</v>
      </c>
      <c r="J673" s="12"/>
      <c r="K673" s="23">
        <v>-0.10947952333208411</v>
      </c>
      <c r="L673"/>
      <c r="M673" s="12" t="str">
        <f t="shared" si="10"/>
        <v xml:space="preserve"> </v>
      </c>
    </row>
    <row r="674" spans="1:13" x14ac:dyDescent="0.25">
      <c r="A674" s="1" t="s">
        <v>30</v>
      </c>
      <c r="B674" s="1" t="s">
        <v>19</v>
      </c>
      <c r="C674" s="1" t="s">
        <v>32</v>
      </c>
      <c r="D674" s="1" t="s">
        <v>5377</v>
      </c>
      <c r="E674" s="16">
        <v>18.989999999999998</v>
      </c>
      <c r="F674" s="73"/>
      <c r="G674" s="73">
        <v>142</v>
      </c>
      <c r="H674" s="16">
        <v>111096.39</v>
      </c>
      <c r="I674" s="16">
        <v>782.3689436619718</v>
      </c>
      <c r="J674" s="12">
        <v>0.42112103100994064</v>
      </c>
      <c r="K674" s="23">
        <v>-4.8107274170464009E-2</v>
      </c>
      <c r="L674"/>
      <c r="M674" s="12" t="str">
        <f t="shared" si="10"/>
        <v xml:space="preserve"> </v>
      </c>
    </row>
    <row r="675" spans="1:13" x14ac:dyDescent="0.25">
      <c r="A675" s="1" t="s">
        <v>30</v>
      </c>
      <c r="B675" s="1" t="s">
        <v>19</v>
      </c>
      <c r="C675" s="1" t="s">
        <v>32</v>
      </c>
      <c r="D675" s="1" t="s">
        <v>5836</v>
      </c>
      <c r="E675" s="16">
        <v>13.99</v>
      </c>
      <c r="F675" s="73"/>
      <c r="G675" s="73">
        <v>158</v>
      </c>
      <c r="H675" s="16">
        <v>101959.12</v>
      </c>
      <c r="I675" s="16">
        <v>645.31088607594938</v>
      </c>
      <c r="J675" s="12">
        <v>0.76846864477674615</v>
      </c>
      <c r="K675" s="23">
        <v>-0.17134735645252985</v>
      </c>
      <c r="L675"/>
      <c r="M675" s="12" t="str">
        <f t="shared" si="10"/>
        <v xml:space="preserve"> </v>
      </c>
    </row>
    <row r="676" spans="1:13" x14ac:dyDescent="0.25">
      <c r="A676" s="1" t="s">
        <v>30</v>
      </c>
      <c r="B676" s="1" t="s">
        <v>19</v>
      </c>
      <c r="C676" s="1" t="s">
        <v>32</v>
      </c>
      <c r="D676" s="1" t="s">
        <v>5835</v>
      </c>
      <c r="E676" s="16">
        <v>16.989999999999998</v>
      </c>
      <c r="F676" s="73"/>
      <c r="G676" s="73">
        <v>154</v>
      </c>
      <c r="H676" s="16">
        <v>66242.27</v>
      </c>
      <c r="I676" s="16">
        <v>430.14461038961042</v>
      </c>
      <c r="J676" s="12">
        <v>1</v>
      </c>
      <c r="K676" s="23">
        <v>-7.5809615491935878E-2</v>
      </c>
      <c r="L676"/>
      <c r="M676" s="12" t="str">
        <f t="shared" si="10"/>
        <v>X</v>
      </c>
    </row>
    <row r="677" spans="1:13" x14ac:dyDescent="0.25">
      <c r="A677" s="1" t="s">
        <v>30</v>
      </c>
      <c r="B677" s="1" t="s">
        <v>19</v>
      </c>
      <c r="C677" s="1" t="s">
        <v>33</v>
      </c>
      <c r="D677" s="1"/>
      <c r="E677" s="16">
        <v>49.97</v>
      </c>
      <c r="F677" s="73"/>
      <c r="G677" s="73">
        <v>454</v>
      </c>
      <c r="H677" s="16">
        <v>279297.78000000003</v>
      </c>
      <c r="I677" s="16">
        <v>1857.8244401275315</v>
      </c>
      <c r="J677" s="12"/>
      <c r="K677" s="23">
        <v>-0.10317375939415274</v>
      </c>
      <c r="L677"/>
      <c r="M677" s="12" t="str">
        <f t="shared" si="10"/>
        <v xml:space="preserve"> </v>
      </c>
    </row>
    <row r="678" spans="1:13" x14ac:dyDescent="0.25">
      <c r="A678" s="1" t="s">
        <v>30</v>
      </c>
      <c r="B678" s="1" t="s">
        <v>19</v>
      </c>
      <c r="C678" s="1" t="s">
        <v>34</v>
      </c>
      <c r="D678" s="1" t="s">
        <v>6952</v>
      </c>
      <c r="E678" s="16">
        <v>7.49</v>
      </c>
      <c r="F678" s="73"/>
      <c r="G678" s="73">
        <v>159</v>
      </c>
      <c r="H678" s="16">
        <v>128198.84</v>
      </c>
      <c r="I678" s="16">
        <v>806.28201257861633</v>
      </c>
      <c r="J678" s="12">
        <v>0.68402085329455387</v>
      </c>
      <c r="K678" s="23">
        <v>-0.23503422208601488</v>
      </c>
      <c r="L678"/>
      <c r="M678" s="12" t="str">
        <f t="shared" si="10"/>
        <v xml:space="preserve"> </v>
      </c>
    </row>
    <row r="679" spans="1:13" x14ac:dyDescent="0.25">
      <c r="A679" s="1" t="s">
        <v>30</v>
      </c>
      <c r="B679" s="1" t="s">
        <v>19</v>
      </c>
      <c r="C679" s="1" t="s">
        <v>34</v>
      </c>
      <c r="D679" s="1" t="s">
        <v>6951</v>
      </c>
      <c r="E679" s="16">
        <v>7.99</v>
      </c>
      <c r="F679" s="73"/>
      <c r="G679" s="73">
        <v>156</v>
      </c>
      <c r="H679" s="16">
        <v>58103.28</v>
      </c>
      <c r="I679" s="16">
        <v>372.45692307692309</v>
      </c>
      <c r="J679" s="12">
        <v>1</v>
      </c>
      <c r="K679" s="23">
        <v>-0.14113617574111259</v>
      </c>
      <c r="L679"/>
      <c r="M679" s="12" t="str">
        <f t="shared" si="10"/>
        <v>X</v>
      </c>
    </row>
    <row r="680" spans="1:13" x14ac:dyDescent="0.25">
      <c r="A680" s="1" t="s">
        <v>30</v>
      </c>
      <c r="B680" s="1" t="s">
        <v>19</v>
      </c>
      <c r="C680" s="1" t="s">
        <v>35</v>
      </c>
      <c r="D680" s="1"/>
      <c r="E680" s="16">
        <v>15.48</v>
      </c>
      <c r="F680" s="73"/>
      <c r="G680" s="73">
        <v>315</v>
      </c>
      <c r="H680" s="16">
        <v>186302.12</v>
      </c>
      <c r="I680" s="16">
        <v>1178.7389356555395</v>
      </c>
      <c r="J680" s="12"/>
      <c r="K680" s="23">
        <v>-0.20803050480445406</v>
      </c>
      <c r="L680"/>
      <c r="M680" s="12" t="str">
        <f t="shared" si="10"/>
        <v xml:space="preserve"> </v>
      </c>
    </row>
    <row r="681" spans="1:13" x14ac:dyDescent="0.25">
      <c r="A681" s="1" t="s">
        <v>30</v>
      </c>
      <c r="B681" s="1" t="s">
        <v>19</v>
      </c>
      <c r="C681" s="1" t="s">
        <v>36</v>
      </c>
      <c r="D681" s="1" t="s">
        <v>7421</v>
      </c>
      <c r="E681" s="16">
        <v>17.989999999999998</v>
      </c>
      <c r="F681" s="73"/>
      <c r="G681" s="73">
        <v>140</v>
      </c>
      <c r="H681" s="16">
        <v>86316.02</v>
      </c>
      <c r="I681" s="16">
        <v>616.54300000000001</v>
      </c>
      <c r="J681" s="12">
        <v>1</v>
      </c>
      <c r="K681" s="23">
        <v>-0.16542007305618356</v>
      </c>
      <c r="L681"/>
      <c r="M681" s="12" t="str">
        <f t="shared" si="10"/>
        <v>X</v>
      </c>
    </row>
    <row r="682" spans="1:13" x14ac:dyDescent="0.25">
      <c r="A682" s="1" t="s">
        <v>30</v>
      </c>
      <c r="B682" s="1" t="s">
        <v>19</v>
      </c>
      <c r="C682" s="1" t="s">
        <v>37</v>
      </c>
      <c r="D682" s="1"/>
      <c r="E682" s="16">
        <v>17.989999999999998</v>
      </c>
      <c r="F682" s="73"/>
      <c r="G682" s="73">
        <v>140</v>
      </c>
      <c r="H682" s="16">
        <v>86316.02</v>
      </c>
      <c r="I682" s="16">
        <v>616.54300000000001</v>
      </c>
      <c r="J682" s="12"/>
      <c r="K682" s="23">
        <v>-0.16542007305618356</v>
      </c>
      <c r="L682"/>
      <c r="M682" s="12" t="str">
        <f t="shared" si="10"/>
        <v xml:space="preserve"> </v>
      </c>
    </row>
    <row r="683" spans="1:13" x14ac:dyDescent="0.25">
      <c r="A683" s="1" t="s">
        <v>30</v>
      </c>
      <c r="B683" s="1" t="s">
        <v>19</v>
      </c>
      <c r="C683" s="1" t="s">
        <v>38</v>
      </c>
      <c r="D683" s="1" t="s">
        <v>7832</v>
      </c>
      <c r="E683" s="16">
        <v>29.99</v>
      </c>
      <c r="F683" s="73"/>
      <c r="G683" s="73">
        <v>150</v>
      </c>
      <c r="H683" s="16">
        <v>125388.19</v>
      </c>
      <c r="I683" s="16">
        <v>835.92126666666672</v>
      </c>
      <c r="J683" s="12">
        <v>0.62705723210603481</v>
      </c>
      <c r="K683" s="23">
        <v>-0.167463162086818</v>
      </c>
      <c r="L683"/>
      <c r="M683" s="12" t="str">
        <f t="shared" si="10"/>
        <v xml:space="preserve"> </v>
      </c>
    </row>
    <row r="684" spans="1:13" x14ac:dyDescent="0.25">
      <c r="A684" s="1" t="s">
        <v>30</v>
      </c>
      <c r="B684" s="1" t="s">
        <v>19</v>
      </c>
      <c r="C684" s="1" t="s">
        <v>38</v>
      </c>
      <c r="D684" s="1" t="s">
        <v>7831</v>
      </c>
      <c r="E684" s="16">
        <v>34.99</v>
      </c>
      <c r="F684" s="73"/>
      <c r="G684" s="73">
        <v>133</v>
      </c>
      <c r="H684" s="16">
        <v>66122.92</v>
      </c>
      <c r="I684" s="16">
        <v>497.16481203007515</v>
      </c>
      <c r="J684" s="12">
        <v>1</v>
      </c>
      <c r="K684" s="23">
        <v>-0.18618735891675631</v>
      </c>
      <c r="L684"/>
      <c r="M684" s="12" t="str">
        <f t="shared" si="10"/>
        <v>X</v>
      </c>
    </row>
    <row r="685" spans="1:13" x14ac:dyDescent="0.25">
      <c r="A685" s="1" t="s">
        <v>30</v>
      </c>
      <c r="B685" s="1" t="s">
        <v>19</v>
      </c>
      <c r="C685" s="1" t="s">
        <v>39</v>
      </c>
      <c r="D685" s="1"/>
      <c r="E685" s="16">
        <v>64.98</v>
      </c>
      <c r="F685" s="73"/>
      <c r="G685" s="73">
        <v>283</v>
      </c>
      <c r="H685" s="16">
        <v>191511.11</v>
      </c>
      <c r="I685" s="16">
        <v>1333.0860786967419</v>
      </c>
      <c r="J685" s="12"/>
      <c r="K685" s="23">
        <v>-0.17402467353547879</v>
      </c>
      <c r="L685"/>
      <c r="M685" s="12" t="str">
        <f t="shared" si="10"/>
        <v xml:space="preserve"> </v>
      </c>
    </row>
    <row r="686" spans="1:13" x14ac:dyDescent="0.25">
      <c r="A686" s="1" t="s">
        <v>30</v>
      </c>
      <c r="B686" s="1" t="s">
        <v>20</v>
      </c>
      <c r="C686" s="1"/>
      <c r="D686" s="1"/>
      <c r="E686" s="16">
        <v>148.42000000000002</v>
      </c>
      <c r="F686" s="73"/>
      <c r="G686" s="73">
        <v>1192</v>
      </c>
      <c r="H686" s="16">
        <v>743427.03</v>
      </c>
      <c r="I686" s="16">
        <v>4986.192454479813</v>
      </c>
      <c r="J686" s="12"/>
      <c r="K686" s="23">
        <v>-0.15706746473775401</v>
      </c>
      <c r="L686"/>
      <c r="M686" s="12" t="str">
        <f t="shared" si="10"/>
        <v xml:space="preserve"> </v>
      </c>
    </row>
    <row r="687" spans="1:13" x14ac:dyDescent="0.25">
      <c r="A687" s="1" t="s">
        <v>30</v>
      </c>
      <c r="B687" s="1" t="s">
        <v>21</v>
      </c>
      <c r="C687" s="1" t="s">
        <v>32</v>
      </c>
      <c r="D687" s="1" t="s">
        <v>5520</v>
      </c>
      <c r="E687" s="16">
        <v>29.99</v>
      </c>
      <c r="F687" s="73"/>
      <c r="G687" s="73">
        <v>158</v>
      </c>
      <c r="H687" s="16">
        <v>764235.17</v>
      </c>
      <c r="I687" s="16">
        <v>4836.9314556962026</v>
      </c>
      <c r="J687" s="12">
        <v>0.5266496327611021</v>
      </c>
      <c r="K687" s="23">
        <v>5.7301031142031444E-2</v>
      </c>
      <c r="L687"/>
      <c r="M687" s="12" t="str">
        <f t="shared" si="10"/>
        <v xml:space="preserve"> </v>
      </c>
    </row>
    <row r="688" spans="1:13" x14ac:dyDescent="0.25">
      <c r="A688" s="1" t="s">
        <v>30</v>
      </c>
      <c r="B688" s="1" t="s">
        <v>21</v>
      </c>
      <c r="C688" s="1" t="s">
        <v>32</v>
      </c>
      <c r="D688" s="1" t="s">
        <v>5815</v>
      </c>
      <c r="E688" s="16">
        <v>25.99</v>
      </c>
      <c r="F688" s="73"/>
      <c r="G688" s="73">
        <v>92</v>
      </c>
      <c r="H688" s="16">
        <v>197823.87</v>
      </c>
      <c r="I688" s="16">
        <v>2150.2594565217391</v>
      </c>
      <c r="J688" s="12">
        <v>0.76077189880740992</v>
      </c>
      <c r="K688" s="23">
        <v>-2.5708154030843144E-2</v>
      </c>
      <c r="L688"/>
      <c r="M688" s="12" t="str">
        <f t="shared" si="10"/>
        <v xml:space="preserve"> </v>
      </c>
    </row>
    <row r="689" spans="1:13" x14ac:dyDescent="0.25">
      <c r="A689" s="1" t="s">
        <v>30</v>
      </c>
      <c r="B689" s="1" t="s">
        <v>21</v>
      </c>
      <c r="C689" s="1" t="s">
        <v>32</v>
      </c>
      <c r="D689" s="1" t="s">
        <v>5625</v>
      </c>
      <c r="E689" s="16">
        <v>21.99</v>
      </c>
      <c r="F689" s="73"/>
      <c r="G689" s="73">
        <v>151</v>
      </c>
      <c r="H689" s="16">
        <v>144465.69</v>
      </c>
      <c r="I689" s="16">
        <v>956.72642384105961</v>
      </c>
      <c r="J689" s="12">
        <v>0.86494116901184248</v>
      </c>
      <c r="K689" s="23">
        <v>-5.0205441031560216E-2</v>
      </c>
      <c r="L689"/>
      <c r="M689" s="12" t="str">
        <f t="shared" si="10"/>
        <v xml:space="preserve"> </v>
      </c>
    </row>
    <row r="690" spans="1:13" x14ac:dyDescent="0.25">
      <c r="A690" s="1" t="s">
        <v>30</v>
      </c>
      <c r="B690" s="1" t="s">
        <v>21</v>
      </c>
      <c r="C690" s="1" t="s">
        <v>32</v>
      </c>
      <c r="D690" s="1" t="s">
        <v>5413</v>
      </c>
      <c r="E690" s="16">
        <v>29.99</v>
      </c>
      <c r="F690" s="73"/>
      <c r="G690" s="73">
        <v>141</v>
      </c>
      <c r="H690" s="16">
        <v>71533.14</v>
      </c>
      <c r="I690" s="16">
        <v>507.32723404255319</v>
      </c>
      <c r="J690" s="12">
        <v>0.92017943400391045</v>
      </c>
      <c r="K690" s="23">
        <v>-0.43331904480147909</v>
      </c>
      <c r="L690"/>
      <c r="M690" s="12" t="str">
        <f t="shared" si="10"/>
        <v xml:space="preserve"> </v>
      </c>
    </row>
    <row r="691" spans="1:13" x14ac:dyDescent="0.25">
      <c r="A691" s="1" t="s">
        <v>30</v>
      </c>
      <c r="B691" s="1" t="s">
        <v>21</v>
      </c>
      <c r="C691" s="1" t="s">
        <v>32</v>
      </c>
      <c r="D691" s="1" t="s">
        <v>14393</v>
      </c>
      <c r="E691" s="16">
        <v>32.99</v>
      </c>
      <c r="F691" s="73"/>
      <c r="G691" s="73">
        <v>75</v>
      </c>
      <c r="H691" s="16">
        <v>35959.1</v>
      </c>
      <c r="I691" s="16">
        <v>479.45466666666664</v>
      </c>
      <c r="J691" s="12">
        <v>0.9723829077224051</v>
      </c>
      <c r="K691" s="23">
        <v>2.0027548209366386</v>
      </c>
      <c r="L691"/>
      <c r="M691" s="12" t="str">
        <f t="shared" si="10"/>
        <v xml:space="preserve"> </v>
      </c>
    </row>
    <row r="692" spans="1:13" x14ac:dyDescent="0.25">
      <c r="A692" s="1" t="s">
        <v>30</v>
      </c>
      <c r="B692" s="1" t="s">
        <v>21</v>
      </c>
      <c r="C692" s="1" t="s">
        <v>32</v>
      </c>
      <c r="D692" s="1" t="s">
        <v>15580</v>
      </c>
      <c r="E692" s="16">
        <v>29.99</v>
      </c>
      <c r="F692" s="73"/>
      <c r="G692" s="73">
        <v>67</v>
      </c>
      <c r="H692" s="16">
        <v>10106.629999999999</v>
      </c>
      <c r="I692" s="16">
        <v>150.84522388059699</v>
      </c>
      <c r="J692" s="12">
        <v>0.98880707715464444</v>
      </c>
      <c r="K692" s="23" t="e">
        <v>#DIV/0!</v>
      </c>
      <c r="L692"/>
      <c r="M692" s="12" t="str">
        <f t="shared" si="10"/>
        <v>X</v>
      </c>
    </row>
    <row r="693" spans="1:13" x14ac:dyDescent="0.25">
      <c r="A693" s="1" t="s">
        <v>30</v>
      </c>
      <c r="B693" s="1" t="s">
        <v>21</v>
      </c>
      <c r="C693" s="1" t="s">
        <v>32</v>
      </c>
      <c r="D693" s="1" t="s">
        <v>15578</v>
      </c>
      <c r="E693" s="16">
        <v>29.99</v>
      </c>
      <c r="F693" s="73"/>
      <c r="G693" s="73">
        <v>69</v>
      </c>
      <c r="H693" s="16">
        <v>7047.65</v>
      </c>
      <c r="I693" s="16">
        <v>102.13985507246376</v>
      </c>
      <c r="J693" s="12">
        <v>0.99992816035726817</v>
      </c>
      <c r="K693" s="23" t="e">
        <v>#DIV/0!</v>
      </c>
      <c r="L693"/>
      <c r="M693" s="12" t="str">
        <f t="shared" si="10"/>
        <v>X</v>
      </c>
    </row>
    <row r="694" spans="1:13" x14ac:dyDescent="0.25">
      <c r="A694" s="1" t="s">
        <v>30</v>
      </c>
      <c r="B694" s="1" t="s">
        <v>21</v>
      </c>
      <c r="C694" s="1" t="s">
        <v>32</v>
      </c>
      <c r="D694" s="1" t="s">
        <v>16382</v>
      </c>
      <c r="E694" s="16">
        <v>32.99</v>
      </c>
      <c r="F694" s="73"/>
      <c r="G694" s="73">
        <v>50</v>
      </c>
      <c r="H694" s="16">
        <v>32.99</v>
      </c>
      <c r="I694" s="16">
        <v>0.65980000000000005</v>
      </c>
      <c r="J694" s="12">
        <v>1</v>
      </c>
      <c r="K694" s="23" t="e">
        <v>#DIV/0!</v>
      </c>
      <c r="L694"/>
      <c r="M694" s="12" t="str">
        <f t="shared" si="10"/>
        <v>X</v>
      </c>
    </row>
    <row r="695" spans="1:13" x14ac:dyDescent="0.25">
      <c r="A695" s="1" t="s">
        <v>30</v>
      </c>
      <c r="B695" s="1" t="s">
        <v>21</v>
      </c>
      <c r="C695" s="1" t="s">
        <v>33</v>
      </c>
      <c r="D695" s="1"/>
      <c r="E695" s="16">
        <v>233.92000000000002</v>
      </c>
      <c r="F695" s="73"/>
      <c r="G695" s="73">
        <v>803</v>
      </c>
      <c r="H695" s="16">
        <v>1231204.24</v>
      </c>
      <c r="I695" s="16">
        <v>9184.3441157212819</v>
      </c>
      <c r="J695" s="12"/>
      <c r="K695" s="23">
        <v>1.2362005921639385E-2</v>
      </c>
      <c r="L695"/>
      <c r="M695" s="12" t="str">
        <f t="shared" si="10"/>
        <v xml:space="preserve"> </v>
      </c>
    </row>
    <row r="696" spans="1:13" x14ac:dyDescent="0.25">
      <c r="A696" s="1" t="s">
        <v>30</v>
      </c>
      <c r="B696" s="1" t="s">
        <v>21</v>
      </c>
      <c r="C696" s="1" t="s">
        <v>34</v>
      </c>
      <c r="D696" s="1" t="s">
        <v>6881</v>
      </c>
      <c r="E696" s="16">
        <v>16.989999999999998</v>
      </c>
      <c r="F696" s="73"/>
      <c r="G696" s="73">
        <v>157</v>
      </c>
      <c r="H696" s="16">
        <v>576980.4</v>
      </c>
      <c r="I696" s="16">
        <v>3675.0343949044586</v>
      </c>
      <c r="J696" s="12">
        <v>1</v>
      </c>
      <c r="K696" s="23">
        <v>-0.13860039606319541</v>
      </c>
      <c r="L696"/>
      <c r="M696" s="12" t="str">
        <f t="shared" si="10"/>
        <v>X</v>
      </c>
    </row>
    <row r="697" spans="1:13" x14ac:dyDescent="0.25">
      <c r="A697" s="1" t="s">
        <v>30</v>
      </c>
      <c r="B697" s="1" t="s">
        <v>21</v>
      </c>
      <c r="C697" s="1" t="s">
        <v>35</v>
      </c>
      <c r="D697" s="1"/>
      <c r="E697" s="16">
        <v>16.989999999999998</v>
      </c>
      <c r="F697" s="73"/>
      <c r="G697" s="73">
        <v>157</v>
      </c>
      <c r="H697" s="16">
        <v>576980.4</v>
      </c>
      <c r="I697" s="16">
        <v>3675.0343949044586</v>
      </c>
      <c r="J697" s="12"/>
      <c r="K697" s="23">
        <v>-0.13860039606319541</v>
      </c>
      <c r="L697"/>
      <c r="M697" s="12" t="str">
        <f t="shared" si="10"/>
        <v xml:space="preserve"> </v>
      </c>
    </row>
    <row r="698" spans="1:13" x14ac:dyDescent="0.25">
      <c r="A698" s="1" t="s">
        <v>30</v>
      </c>
      <c r="B698" s="1" t="s">
        <v>21</v>
      </c>
      <c r="C698" s="1" t="s">
        <v>36</v>
      </c>
      <c r="D698" s="1" t="s">
        <v>7382</v>
      </c>
      <c r="E698" s="16">
        <v>37.99</v>
      </c>
      <c r="F698" s="73"/>
      <c r="G698" s="73">
        <v>80</v>
      </c>
      <c r="H698" s="16">
        <v>344987.19</v>
      </c>
      <c r="I698" s="16">
        <v>4312.3398749999997</v>
      </c>
      <c r="J698" s="12">
        <v>0.81539013764398793</v>
      </c>
      <c r="K698" s="23">
        <v>0.43082910003023933</v>
      </c>
      <c r="L698"/>
      <c r="M698" s="12" t="str">
        <f t="shared" si="10"/>
        <v xml:space="preserve"> </v>
      </c>
    </row>
    <row r="699" spans="1:13" x14ac:dyDescent="0.25">
      <c r="A699" s="1" t="s">
        <v>30</v>
      </c>
      <c r="B699" s="1" t="s">
        <v>21</v>
      </c>
      <c r="C699" s="1" t="s">
        <v>36</v>
      </c>
      <c r="D699" s="1" t="s">
        <v>7521</v>
      </c>
      <c r="E699" s="16">
        <v>41.99</v>
      </c>
      <c r="F699" s="73"/>
      <c r="G699" s="73">
        <v>139</v>
      </c>
      <c r="H699" s="16">
        <v>135711.67999999999</v>
      </c>
      <c r="I699" s="16">
        <v>976.34302158273374</v>
      </c>
      <c r="J699" s="12">
        <v>1</v>
      </c>
      <c r="K699" s="23">
        <v>-0.38001150968732023</v>
      </c>
      <c r="L699"/>
      <c r="M699" s="12" t="str">
        <f t="shared" si="10"/>
        <v>X</v>
      </c>
    </row>
    <row r="700" spans="1:13" x14ac:dyDescent="0.25">
      <c r="A700" s="1" t="s">
        <v>30</v>
      </c>
      <c r="B700" s="1" t="s">
        <v>21</v>
      </c>
      <c r="C700" s="1" t="s">
        <v>37</v>
      </c>
      <c r="D700" s="1"/>
      <c r="E700" s="16">
        <v>79.98</v>
      </c>
      <c r="F700" s="73"/>
      <c r="G700" s="73">
        <v>219</v>
      </c>
      <c r="H700" s="16">
        <v>480698.87</v>
      </c>
      <c r="I700" s="16">
        <v>5288.6828965827335</v>
      </c>
      <c r="J700" s="12"/>
      <c r="K700" s="23">
        <v>4.4988774659412645E-2</v>
      </c>
      <c r="L700"/>
      <c r="M700" s="12" t="str">
        <f t="shared" si="10"/>
        <v xml:space="preserve"> </v>
      </c>
    </row>
    <row r="701" spans="1:13" x14ac:dyDescent="0.25">
      <c r="A701" s="1" t="s">
        <v>30</v>
      </c>
      <c r="B701" s="1" t="s">
        <v>21</v>
      </c>
      <c r="C701" s="1" t="s">
        <v>38</v>
      </c>
      <c r="D701" s="1" t="s">
        <v>7717</v>
      </c>
      <c r="E701" s="16">
        <v>59.99</v>
      </c>
      <c r="F701" s="73"/>
      <c r="G701" s="73">
        <v>91</v>
      </c>
      <c r="H701" s="16">
        <v>364859.18</v>
      </c>
      <c r="I701" s="16">
        <v>4009.4415384615386</v>
      </c>
      <c r="J701" s="12">
        <v>0.8423522187000746</v>
      </c>
      <c r="K701" s="23">
        <v>1.1846056387572879</v>
      </c>
      <c r="L701"/>
      <c r="M701" s="12" t="str">
        <f t="shared" si="10"/>
        <v xml:space="preserve"> </v>
      </c>
    </row>
    <row r="702" spans="1:13" x14ac:dyDescent="0.25">
      <c r="A702" s="1" t="s">
        <v>30</v>
      </c>
      <c r="B702" s="1" t="s">
        <v>21</v>
      </c>
      <c r="C702" s="1" t="s">
        <v>38</v>
      </c>
      <c r="D702" s="1" t="s">
        <v>9952</v>
      </c>
      <c r="E702" s="16">
        <v>59.99</v>
      </c>
      <c r="F702" s="73"/>
      <c r="G702" s="73">
        <v>61</v>
      </c>
      <c r="H702" s="16">
        <v>45772.84</v>
      </c>
      <c r="I702" s="16">
        <v>750.37442622950812</v>
      </c>
      <c r="J702" s="12">
        <v>1</v>
      </c>
      <c r="K702" s="23">
        <v>-0.23728153812622521</v>
      </c>
      <c r="L702"/>
      <c r="M702" s="12" t="str">
        <f t="shared" si="10"/>
        <v>X</v>
      </c>
    </row>
    <row r="703" spans="1:13" x14ac:dyDescent="0.25">
      <c r="A703" s="1" t="s">
        <v>30</v>
      </c>
      <c r="B703" s="1" t="s">
        <v>21</v>
      </c>
      <c r="C703" s="1" t="s">
        <v>39</v>
      </c>
      <c r="D703" s="1"/>
      <c r="E703" s="16">
        <v>119.98</v>
      </c>
      <c r="F703" s="73"/>
      <c r="G703" s="73">
        <v>152</v>
      </c>
      <c r="H703" s="16">
        <v>410632.02</v>
      </c>
      <c r="I703" s="16">
        <v>4759.8159646910462</v>
      </c>
      <c r="J703" s="12"/>
      <c r="K703" s="23">
        <v>0.80874039776235818</v>
      </c>
      <c r="L703"/>
      <c r="M703" s="12" t="str">
        <f t="shared" si="10"/>
        <v xml:space="preserve"> </v>
      </c>
    </row>
    <row r="704" spans="1:13" x14ac:dyDescent="0.25">
      <c r="A704" s="1" t="s">
        <v>30</v>
      </c>
      <c r="B704" s="1" t="s">
        <v>22</v>
      </c>
      <c r="C704" s="1"/>
      <c r="D704" s="1"/>
      <c r="E704" s="16">
        <v>450.87000000000006</v>
      </c>
      <c r="F704" s="73"/>
      <c r="G704" s="73">
        <v>1331</v>
      </c>
      <c r="H704" s="16">
        <v>2699515.5300000003</v>
      </c>
      <c r="I704" s="16">
        <v>22907.877371899518</v>
      </c>
      <c r="J704" s="12"/>
      <c r="K704" s="23">
        <v>4.9163234270222622E-2</v>
      </c>
      <c r="L704"/>
      <c r="M704" s="12" t="str">
        <f t="shared" si="10"/>
        <v xml:space="preserve"> </v>
      </c>
    </row>
    <row r="705" spans="1:13" x14ac:dyDescent="0.25">
      <c r="A705" s="1" t="s">
        <v>30</v>
      </c>
      <c r="B705" s="1" t="s">
        <v>23</v>
      </c>
      <c r="C705" s="1" t="s">
        <v>32</v>
      </c>
      <c r="D705" s="1" t="s">
        <v>5457</v>
      </c>
      <c r="E705" s="16">
        <v>39.99</v>
      </c>
      <c r="F705" s="73"/>
      <c r="G705" s="73">
        <v>159</v>
      </c>
      <c r="H705" s="16">
        <v>5939341.6500000004</v>
      </c>
      <c r="I705" s="16">
        <v>37354.350000000006</v>
      </c>
      <c r="J705" s="12">
        <v>0.85269013201912158</v>
      </c>
      <c r="K705" s="23">
        <v>-0.16847796510690427</v>
      </c>
      <c r="L705"/>
      <c r="M705" s="12" t="str">
        <f t="shared" si="10"/>
        <v xml:space="preserve"> </v>
      </c>
    </row>
    <row r="706" spans="1:13" x14ac:dyDescent="0.25">
      <c r="A706" s="1" t="s">
        <v>30</v>
      </c>
      <c r="B706" s="1" t="s">
        <v>23</v>
      </c>
      <c r="C706" s="1" t="s">
        <v>32</v>
      </c>
      <c r="D706" s="1" t="s">
        <v>5371</v>
      </c>
      <c r="E706" s="16">
        <v>36.99</v>
      </c>
      <c r="F706" s="73"/>
      <c r="G706" s="73">
        <v>135</v>
      </c>
      <c r="H706" s="16">
        <v>198859.51</v>
      </c>
      <c r="I706" s="16">
        <v>1473.0334074074074</v>
      </c>
      <c r="J706" s="12">
        <v>0.88631515964323482</v>
      </c>
      <c r="K706" s="23">
        <v>5.5799227543398944E-2</v>
      </c>
      <c r="L706"/>
      <c r="M706" s="12" t="str">
        <f t="shared" si="10"/>
        <v xml:space="preserve"> </v>
      </c>
    </row>
    <row r="707" spans="1:13" x14ac:dyDescent="0.25">
      <c r="A707" s="1" t="s">
        <v>30</v>
      </c>
      <c r="B707" s="1" t="s">
        <v>23</v>
      </c>
      <c r="C707" s="1" t="s">
        <v>32</v>
      </c>
      <c r="D707" s="1" t="s">
        <v>5938</v>
      </c>
      <c r="E707" s="16">
        <v>49.99</v>
      </c>
      <c r="F707" s="73"/>
      <c r="G707" s="73">
        <v>117</v>
      </c>
      <c r="H707" s="16">
        <v>157161.42000000001</v>
      </c>
      <c r="I707" s="16">
        <v>1343.2600000000002</v>
      </c>
      <c r="J707" s="12">
        <v>0.91697784141218563</v>
      </c>
      <c r="K707" s="23">
        <v>-8.3978779552991156E-3</v>
      </c>
      <c r="L707"/>
      <c r="M707" s="12" t="str">
        <f t="shared" si="10"/>
        <v xml:space="preserve"> </v>
      </c>
    </row>
    <row r="708" spans="1:13" x14ac:dyDescent="0.25">
      <c r="A708" s="1" t="s">
        <v>30</v>
      </c>
      <c r="B708" s="1" t="s">
        <v>23</v>
      </c>
      <c r="C708" s="1" t="s">
        <v>32</v>
      </c>
      <c r="D708" s="1" t="s">
        <v>13937</v>
      </c>
      <c r="E708" s="16">
        <v>49.99</v>
      </c>
      <c r="F708" s="73"/>
      <c r="G708" s="73">
        <v>62</v>
      </c>
      <c r="H708" s="16">
        <v>62887.37</v>
      </c>
      <c r="I708" s="16">
        <v>1014.3124193548388</v>
      </c>
      <c r="J708" s="12">
        <v>0.94013161575890314</v>
      </c>
      <c r="K708" s="23">
        <v>2.4146499986697023</v>
      </c>
      <c r="L708"/>
      <c r="M708" s="12" t="str">
        <f t="shared" si="10"/>
        <v xml:space="preserve"> </v>
      </c>
    </row>
    <row r="709" spans="1:13" x14ac:dyDescent="0.25">
      <c r="A709" s="1" t="s">
        <v>30</v>
      </c>
      <c r="B709" s="1" t="s">
        <v>23</v>
      </c>
      <c r="C709" s="1" t="s">
        <v>32</v>
      </c>
      <c r="D709" s="1" t="s">
        <v>5587</v>
      </c>
      <c r="E709" s="16">
        <v>34.99</v>
      </c>
      <c r="F709" s="73"/>
      <c r="G709" s="73">
        <v>83</v>
      </c>
      <c r="H709" s="16">
        <v>75928.3</v>
      </c>
      <c r="I709" s="16">
        <v>914.79879518072289</v>
      </c>
      <c r="J709" s="12">
        <v>0.96101378625400169</v>
      </c>
      <c r="K709" s="23">
        <v>-0.56906895811560698</v>
      </c>
      <c r="L709"/>
      <c r="M709" s="12" t="str">
        <f t="shared" si="10"/>
        <v xml:space="preserve"> </v>
      </c>
    </row>
    <row r="710" spans="1:13" x14ac:dyDescent="0.25">
      <c r="A710" s="1" t="s">
        <v>30</v>
      </c>
      <c r="B710" s="1" t="s">
        <v>23</v>
      </c>
      <c r="C710" s="1" t="s">
        <v>32</v>
      </c>
      <c r="D710" s="1" t="s">
        <v>5519</v>
      </c>
      <c r="E710" s="16">
        <v>46.99</v>
      </c>
      <c r="F710" s="73"/>
      <c r="G710" s="73">
        <v>109</v>
      </c>
      <c r="H710" s="16">
        <v>60997.79</v>
      </c>
      <c r="I710" s="16">
        <v>559.61275229357796</v>
      </c>
      <c r="J710" s="12">
        <v>0.97378810227429913</v>
      </c>
      <c r="K710" s="23">
        <v>-2.2591923752998344E-2</v>
      </c>
      <c r="L710"/>
      <c r="M710" s="12" t="str">
        <f t="shared" si="10"/>
        <v xml:space="preserve"> </v>
      </c>
    </row>
    <row r="711" spans="1:13" x14ac:dyDescent="0.25">
      <c r="A711" s="1" t="s">
        <v>30</v>
      </c>
      <c r="B711" s="1" t="s">
        <v>23</v>
      </c>
      <c r="C711" s="1" t="s">
        <v>32</v>
      </c>
      <c r="D711" s="1" t="s">
        <v>6411</v>
      </c>
      <c r="E711" s="16">
        <v>44.99</v>
      </c>
      <c r="F711" s="73"/>
      <c r="G711" s="73">
        <v>14</v>
      </c>
      <c r="H711" s="16">
        <v>7603.31</v>
      </c>
      <c r="I711" s="16">
        <v>543.09357142857141</v>
      </c>
      <c r="J711" s="12">
        <v>0.98618533389846508</v>
      </c>
      <c r="K711" s="23">
        <v>-0.87216169079320915</v>
      </c>
      <c r="L711"/>
      <c r="M711" s="12" t="str">
        <f t="shared" si="10"/>
        <v>X</v>
      </c>
    </row>
    <row r="712" spans="1:13" x14ac:dyDescent="0.25">
      <c r="A712" s="1" t="s">
        <v>30</v>
      </c>
      <c r="B712" s="1" t="s">
        <v>23</v>
      </c>
      <c r="C712" s="1" t="s">
        <v>32</v>
      </c>
      <c r="D712" s="1" t="s">
        <v>6498</v>
      </c>
      <c r="E712" s="16">
        <v>44.99</v>
      </c>
      <c r="F712" s="73"/>
      <c r="G712" s="73">
        <v>84</v>
      </c>
      <c r="H712" s="16">
        <v>39681.18</v>
      </c>
      <c r="I712" s="16">
        <v>472.39499999999998</v>
      </c>
      <c r="J712" s="12">
        <v>0.99696872471948517</v>
      </c>
      <c r="K712" s="23">
        <v>-0.48720559136049824</v>
      </c>
      <c r="L712"/>
      <c r="M712" s="12" t="str">
        <f t="shared" ref="M712:M775" si="11">IF(J712&gt;$M$3,"X"," ")</f>
        <v>X</v>
      </c>
    </row>
    <row r="713" spans="1:13" x14ac:dyDescent="0.25">
      <c r="A713" s="1" t="s">
        <v>30</v>
      </c>
      <c r="B713" s="1" t="s">
        <v>23</v>
      </c>
      <c r="C713" s="1" t="s">
        <v>32</v>
      </c>
      <c r="D713" s="1" t="s">
        <v>12022</v>
      </c>
      <c r="E713" s="16">
        <v>37.99</v>
      </c>
      <c r="F713" s="73"/>
      <c r="G713" s="73">
        <v>23</v>
      </c>
      <c r="H713" s="16">
        <v>3054.24</v>
      </c>
      <c r="I713" s="16">
        <v>132.79304347826087</v>
      </c>
      <c r="J713" s="12">
        <v>1</v>
      </c>
      <c r="K713" s="23">
        <v>0.29670796219718243</v>
      </c>
      <c r="L713"/>
      <c r="M713" s="12" t="str">
        <f t="shared" si="11"/>
        <v>X</v>
      </c>
    </row>
    <row r="714" spans="1:13" x14ac:dyDescent="0.25">
      <c r="A714" s="1" t="s">
        <v>30</v>
      </c>
      <c r="B714" s="1" t="s">
        <v>23</v>
      </c>
      <c r="C714" s="1" t="s">
        <v>33</v>
      </c>
      <c r="D714" s="1"/>
      <c r="E714" s="16">
        <v>386.91</v>
      </c>
      <c r="F714" s="73"/>
      <c r="G714" s="73">
        <v>786</v>
      </c>
      <c r="H714" s="16">
        <v>6545514.7699999996</v>
      </c>
      <c r="I714" s="16">
        <v>43807.648989143381</v>
      </c>
      <c r="J714" s="12"/>
      <c r="K714" s="23">
        <v>-0.16996306659104055</v>
      </c>
      <c r="L714"/>
      <c r="M714" s="12" t="str">
        <f t="shared" si="11"/>
        <v xml:space="preserve"> </v>
      </c>
    </row>
    <row r="715" spans="1:13" x14ac:dyDescent="0.25">
      <c r="A715" s="1" t="s">
        <v>30</v>
      </c>
      <c r="B715" s="1" t="s">
        <v>23</v>
      </c>
      <c r="C715" s="1" t="s">
        <v>34</v>
      </c>
      <c r="D715" s="1" t="s">
        <v>6854</v>
      </c>
      <c r="E715" s="16">
        <v>21.99</v>
      </c>
      <c r="F715" s="73"/>
      <c r="G715" s="73">
        <v>159</v>
      </c>
      <c r="H715" s="16">
        <v>2606958.48</v>
      </c>
      <c r="I715" s="16">
        <v>16395.965283018868</v>
      </c>
      <c r="J715" s="12">
        <v>0.85706039980226589</v>
      </c>
      <c r="K715" s="23">
        <v>-0.13762175295153156</v>
      </c>
      <c r="L715"/>
      <c r="M715" s="12" t="str">
        <f t="shared" si="11"/>
        <v xml:space="preserve"> </v>
      </c>
    </row>
    <row r="716" spans="1:13" x14ac:dyDescent="0.25">
      <c r="A716" s="1" t="s">
        <v>30</v>
      </c>
      <c r="B716" s="1" t="s">
        <v>23</v>
      </c>
      <c r="C716" s="1" t="s">
        <v>34</v>
      </c>
      <c r="D716" s="1" t="s">
        <v>13043</v>
      </c>
      <c r="E716" s="16">
        <v>24.99</v>
      </c>
      <c r="F716" s="73"/>
      <c r="G716" s="73">
        <v>22</v>
      </c>
      <c r="H716" s="16">
        <v>29738.1</v>
      </c>
      <c r="I716" s="16">
        <v>1351.7318181818182</v>
      </c>
      <c r="J716" s="12">
        <v>0.92771899126172797</v>
      </c>
      <c r="K716" s="23">
        <v>-7.2486360093530822E-2</v>
      </c>
      <c r="L716"/>
      <c r="M716" s="12" t="str">
        <f t="shared" si="11"/>
        <v xml:space="preserve"> </v>
      </c>
    </row>
    <row r="717" spans="1:13" x14ac:dyDescent="0.25">
      <c r="A717" s="1" t="s">
        <v>30</v>
      </c>
      <c r="B717" s="1" t="s">
        <v>23</v>
      </c>
      <c r="C717" s="1" t="s">
        <v>34</v>
      </c>
      <c r="D717" s="1" t="s">
        <v>6907</v>
      </c>
      <c r="E717" s="16">
        <v>19.989999999999998</v>
      </c>
      <c r="F717" s="73"/>
      <c r="G717" s="73">
        <v>64</v>
      </c>
      <c r="H717" s="16">
        <v>55232.37</v>
      </c>
      <c r="I717" s="16">
        <v>863.00578125000004</v>
      </c>
      <c r="J717" s="12">
        <v>0.97283058226246266</v>
      </c>
      <c r="K717" s="23">
        <v>-0.5344385623088429</v>
      </c>
      <c r="L717"/>
      <c r="M717" s="12" t="str">
        <f t="shared" si="11"/>
        <v xml:space="preserve"> </v>
      </c>
    </row>
    <row r="718" spans="1:13" x14ac:dyDescent="0.25">
      <c r="A718" s="1" t="s">
        <v>30</v>
      </c>
      <c r="B718" s="1" t="s">
        <v>23</v>
      </c>
      <c r="C718" s="1" t="s">
        <v>34</v>
      </c>
      <c r="D718" s="1" t="s">
        <v>6807</v>
      </c>
      <c r="E718" s="16">
        <v>21.99</v>
      </c>
      <c r="F718" s="73"/>
      <c r="G718" s="73">
        <v>77</v>
      </c>
      <c r="H718" s="16">
        <v>40021.800000000003</v>
      </c>
      <c r="I718" s="16">
        <v>519.76363636363635</v>
      </c>
      <c r="J718" s="12">
        <v>1</v>
      </c>
      <c r="K718" s="23">
        <v>0.13963681903569203</v>
      </c>
      <c r="L718"/>
      <c r="M718" s="12" t="str">
        <f t="shared" si="11"/>
        <v>X</v>
      </c>
    </row>
    <row r="719" spans="1:13" x14ac:dyDescent="0.25">
      <c r="A719" s="1" t="s">
        <v>30</v>
      </c>
      <c r="B719" s="1" t="s">
        <v>23</v>
      </c>
      <c r="C719" s="1" t="s">
        <v>35</v>
      </c>
      <c r="D719" s="1"/>
      <c r="E719" s="16">
        <v>88.96</v>
      </c>
      <c r="F719" s="73"/>
      <c r="G719" s="73">
        <v>322</v>
      </c>
      <c r="H719" s="16">
        <v>2731950.75</v>
      </c>
      <c r="I719" s="16">
        <v>19130.466518814326</v>
      </c>
      <c r="J719" s="12"/>
      <c r="K719" s="23">
        <v>-0.14860766140890003</v>
      </c>
      <c r="L719"/>
      <c r="M719" s="12" t="str">
        <f t="shared" si="11"/>
        <v xml:space="preserve"> </v>
      </c>
    </row>
    <row r="720" spans="1:13" x14ac:dyDescent="0.25">
      <c r="A720" s="1" t="s">
        <v>30</v>
      </c>
      <c r="B720" s="1" t="s">
        <v>23</v>
      </c>
      <c r="C720" s="1" t="s">
        <v>38</v>
      </c>
      <c r="D720" s="1" t="s">
        <v>7677</v>
      </c>
      <c r="E720" s="16">
        <v>99.99</v>
      </c>
      <c r="F720" s="73"/>
      <c r="G720" s="73">
        <v>146</v>
      </c>
      <c r="H720" s="16">
        <v>1236067.97</v>
      </c>
      <c r="I720" s="16">
        <v>8466.2189726027391</v>
      </c>
      <c r="J720" s="12">
        <v>1</v>
      </c>
      <c r="K720" s="23">
        <v>-1.8044146672908656E-2</v>
      </c>
      <c r="L720"/>
      <c r="M720" s="12" t="str">
        <f t="shared" si="11"/>
        <v>X</v>
      </c>
    </row>
    <row r="721" spans="1:13" x14ac:dyDescent="0.25">
      <c r="A721" s="1" t="s">
        <v>30</v>
      </c>
      <c r="B721" s="1" t="s">
        <v>23</v>
      </c>
      <c r="C721" s="1" t="s">
        <v>39</v>
      </c>
      <c r="D721" s="1"/>
      <c r="E721" s="16">
        <v>99.99</v>
      </c>
      <c r="F721" s="73"/>
      <c r="G721" s="73">
        <v>146</v>
      </c>
      <c r="H721" s="16">
        <v>1236067.97</v>
      </c>
      <c r="I721" s="16">
        <v>8466.2189726027391</v>
      </c>
      <c r="J721" s="12"/>
      <c r="K721" s="23">
        <v>-1.8044146672908656E-2</v>
      </c>
      <c r="L721"/>
      <c r="M721" s="12" t="str">
        <f t="shared" si="11"/>
        <v xml:space="preserve"> </v>
      </c>
    </row>
    <row r="722" spans="1:13" x14ac:dyDescent="0.25">
      <c r="A722" s="1" t="s">
        <v>30</v>
      </c>
      <c r="B722" s="1" t="s">
        <v>24</v>
      </c>
      <c r="C722" s="1"/>
      <c r="D722" s="1"/>
      <c r="E722" s="16">
        <v>575.86</v>
      </c>
      <c r="F722" s="73"/>
      <c r="G722" s="73">
        <v>1254</v>
      </c>
      <c r="H722" s="16">
        <v>10513533.489999998</v>
      </c>
      <c r="I722" s="16">
        <v>71404.334480560443</v>
      </c>
      <c r="J722" s="12"/>
      <c r="K722" s="23">
        <v>-0.14893580985016597</v>
      </c>
      <c r="L722"/>
      <c r="M722" s="12" t="str">
        <f t="shared" si="11"/>
        <v xml:space="preserve"> </v>
      </c>
    </row>
    <row r="723" spans="1:13" x14ac:dyDescent="0.25">
      <c r="A723" s="1" t="s">
        <v>30</v>
      </c>
      <c r="B723" s="1" t="s">
        <v>74</v>
      </c>
      <c r="C723" s="1" t="s">
        <v>32</v>
      </c>
      <c r="D723" s="1" t="s">
        <v>5538</v>
      </c>
      <c r="E723" s="16">
        <v>66.989999999999995</v>
      </c>
      <c r="F723" s="73"/>
      <c r="G723" s="73">
        <v>144</v>
      </c>
      <c r="H723" s="16">
        <v>379728.16</v>
      </c>
      <c r="I723" s="16">
        <v>2637.0011111111107</v>
      </c>
      <c r="J723" s="12">
        <v>0.44262432843013133</v>
      </c>
      <c r="K723" s="23">
        <v>-0.10963245976004821</v>
      </c>
      <c r="L723"/>
      <c r="M723" s="12" t="str">
        <f t="shared" si="11"/>
        <v xml:space="preserve"> </v>
      </c>
    </row>
    <row r="724" spans="1:13" x14ac:dyDescent="0.25">
      <c r="A724" s="1" t="s">
        <v>30</v>
      </c>
      <c r="B724" s="1" t="s">
        <v>74</v>
      </c>
      <c r="C724" s="1" t="s">
        <v>32</v>
      </c>
      <c r="D724" s="1" t="s">
        <v>5878</v>
      </c>
      <c r="E724" s="16">
        <v>209.99</v>
      </c>
      <c r="F724" s="73"/>
      <c r="G724" s="73">
        <v>94</v>
      </c>
      <c r="H724" s="16">
        <v>108548.72</v>
      </c>
      <c r="I724" s="16">
        <v>1154.7736170212766</v>
      </c>
      <c r="J724" s="12">
        <v>0.63645469678652122</v>
      </c>
      <c r="K724" s="23">
        <v>-0.11364437882640888</v>
      </c>
      <c r="L724"/>
      <c r="M724" s="12" t="str">
        <f t="shared" si="11"/>
        <v xml:space="preserve"> </v>
      </c>
    </row>
    <row r="725" spans="1:13" x14ac:dyDescent="0.25">
      <c r="A725" s="1" t="s">
        <v>30</v>
      </c>
      <c r="B725" s="1" t="s">
        <v>74</v>
      </c>
      <c r="C725" s="1" t="s">
        <v>32</v>
      </c>
      <c r="D725" s="1" t="s">
        <v>11061</v>
      </c>
      <c r="E725" s="16">
        <v>99.99</v>
      </c>
      <c r="F725" s="73"/>
      <c r="G725" s="73">
        <v>65</v>
      </c>
      <c r="H725" s="16">
        <v>47895.21</v>
      </c>
      <c r="I725" s="16">
        <v>736.84938461538457</v>
      </c>
      <c r="J725" s="12">
        <v>0.76013589761927947</v>
      </c>
      <c r="K725" s="23">
        <v>-7.0098482342141666E-2</v>
      </c>
      <c r="L725"/>
      <c r="M725" s="12" t="str">
        <f t="shared" si="11"/>
        <v xml:space="preserve"> </v>
      </c>
    </row>
    <row r="726" spans="1:13" x14ac:dyDescent="0.25">
      <c r="A726" s="1" t="s">
        <v>30</v>
      </c>
      <c r="B726" s="1" t="s">
        <v>74</v>
      </c>
      <c r="C726" s="1" t="s">
        <v>32</v>
      </c>
      <c r="D726" s="1" t="s">
        <v>5658</v>
      </c>
      <c r="E726" s="16">
        <v>214.99</v>
      </c>
      <c r="F726" s="73"/>
      <c r="G726" s="73">
        <v>69</v>
      </c>
      <c r="H726" s="16">
        <v>50307.66</v>
      </c>
      <c r="I726" s="16">
        <v>729.09652173913048</v>
      </c>
      <c r="J726" s="12">
        <v>0.88251576956387257</v>
      </c>
      <c r="K726" s="23">
        <v>-7.5016506510763414E-2</v>
      </c>
      <c r="L726"/>
      <c r="M726" s="12" t="str">
        <f t="shared" si="11"/>
        <v xml:space="preserve"> </v>
      </c>
    </row>
    <row r="727" spans="1:13" x14ac:dyDescent="0.25">
      <c r="A727" s="1" t="s">
        <v>30</v>
      </c>
      <c r="B727" s="1" t="s">
        <v>74</v>
      </c>
      <c r="C727" s="1" t="s">
        <v>32</v>
      </c>
      <c r="D727" s="1" t="s">
        <v>12965</v>
      </c>
      <c r="E727" s="16">
        <v>99.99</v>
      </c>
      <c r="F727" s="73"/>
      <c r="G727" s="73">
        <v>3</v>
      </c>
      <c r="H727" s="16">
        <v>2099.79</v>
      </c>
      <c r="I727" s="16">
        <v>699.93</v>
      </c>
      <c r="J727" s="12">
        <v>1</v>
      </c>
      <c r="K727" s="23">
        <v>-0.9023255813953488</v>
      </c>
      <c r="L727"/>
      <c r="M727" s="12" t="str">
        <f t="shared" si="11"/>
        <v>X</v>
      </c>
    </row>
    <row r="728" spans="1:13" x14ac:dyDescent="0.25">
      <c r="A728" s="1" t="s">
        <v>30</v>
      </c>
      <c r="B728" s="1" t="s">
        <v>74</v>
      </c>
      <c r="C728" s="1" t="s">
        <v>33</v>
      </c>
      <c r="D728" s="1"/>
      <c r="E728" s="16">
        <v>691.95</v>
      </c>
      <c r="F728" s="73"/>
      <c r="G728" s="73">
        <v>375</v>
      </c>
      <c r="H728" s="16">
        <v>588579.53999999992</v>
      </c>
      <c r="I728" s="16">
        <v>5957.6506344869022</v>
      </c>
      <c r="J728" s="12"/>
      <c r="K728" s="23">
        <v>-0.12976075927952579</v>
      </c>
      <c r="L728"/>
      <c r="M728" s="12" t="str">
        <f t="shared" si="11"/>
        <v xml:space="preserve"> </v>
      </c>
    </row>
    <row r="729" spans="1:13" x14ac:dyDescent="0.25">
      <c r="A729" s="1" t="s">
        <v>30</v>
      </c>
      <c r="B729" s="1" t="s">
        <v>74</v>
      </c>
      <c r="C729" s="1" t="s">
        <v>34</v>
      </c>
      <c r="D729" s="1" t="s">
        <v>6888</v>
      </c>
      <c r="E729" s="16">
        <v>34.99</v>
      </c>
      <c r="F729" s="73"/>
      <c r="G729" s="73">
        <v>114</v>
      </c>
      <c r="H729" s="16">
        <v>103465.43</v>
      </c>
      <c r="I729" s="16">
        <v>907.59149122807014</v>
      </c>
      <c r="J729" s="12">
        <v>0.67743590206442594</v>
      </c>
      <c r="K729" s="23">
        <v>-3.0343897505057393E-3</v>
      </c>
      <c r="L729"/>
      <c r="M729" s="12" t="str">
        <f t="shared" si="11"/>
        <v xml:space="preserve"> </v>
      </c>
    </row>
    <row r="730" spans="1:13" x14ac:dyDescent="0.25">
      <c r="A730" s="1" t="s">
        <v>30</v>
      </c>
      <c r="B730" s="1" t="s">
        <v>74</v>
      </c>
      <c r="C730" s="1" t="s">
        <v>34</v>
      </c>
      <c r="D730" s="1" t="s">
        <v>8530</v>
      </c>
      <c r="E730" s="16">
        <v>99.99</v>
      </c>
      <c r="F730" s="73"/>
      <c r="G730" s="73">
        <v>73</v>
      </c>
      <c r="H730" s="16">
        <v>31547.22</v>
      </c>
      <c r="I730" s="16">
        <v>432.153698630137</v>
      </c>
      <c r="J730" s="12">
        <v>1</v>
      </c>
      <c r="K730" s="23">
        <v>-0.10497180199947909</v>
      </c>
      <c r="L730"/>
      <c r="M730" s="12" t="str">
        <f t="shared" si="11"/>
        <v>X</v>
      </c>
    </row>
    <row r="731" spans="1:13" x14ac:dyDescent="0.25">
      <c r="A731" s="1" t="s">
        <v>30</v>
      </c>
      <c r="B731" s="1" t="s">
        <v>74</v>
      </c>
      <c r="C731" s="1" t="s">
        <v>35</v>
      </c>
      <c r="D731" s="1"/>
      <c r="E731" s="16">
        <v>134.97999999999999</v>
      </c>
      <c r="F731" s="73"/>
      <c r="G731" s="73">
        <v>187</v>
      </c>
      <c r="H731" s="16">
        <v>135012.65</v>
      </c>
      <c r="I731" s="16">
        <v>1339.7451898582071</v>
      </c>
      <c r="J731" s="12"/>
      <c r="K731" s="23">
        <v>-2.8878239358653524E-2</v>
      </c>
      <c r="L731"/>
      <c r="M731" s="12" t="str">
        <f t="shared" si="11"/>
        <v xml:space="preserve"> </v>
      </c>
    </row>
    <row r="732" spans="1:13" x14ac:dyDescent="0.25">
      <c r="A732" s="1" t="s">
        <v>30</v>
      </c>
      <c r="B732" s="1" t="s">
        <v>74</v>
      </c>
      <c r="C732" s="1" t="s">
        <v>38</v>
      </c>
      <c r="D732" s="1" t="s">
        <v>7728</v>
      </c>
      <c r="E732" s="16">
        <v>136.99</v>
      </c>
      <c r="F732" s="73"/>
      <c r="G732" s="73">
        <v>55</v>
      </c>
      <c r="H732" s="16">
        <v>62297.27</v>
      </c>
      <c r="I732" s="16">
        <v>1132.6776363636363</v>
      </c>
      <c r="J732" s="12">
        <v>1</v>
      </c>
      <c r="K732" s="23">
        <v>-0.23039233550830118</v>
      </c>
      <c r="L732"/>
      <c r="M732" s="12" t="str">
        <f t="shared" si="11"/>
        <v>X</v>
      </c>
    </row>
    <row r="733" spans="1:13" x14ac:dyDescent="0.25">
      <c r="A733" s="1" t="s">
        <v>30</v>
      </c>
      <c r="B733" s="1" t="s">
        <v>74</v>
      </c>
      <c r="C733" s="1" t="s">
        <v>39</v>
      </c>
      <c r="D733" s="1"/>
      <c r="E733" s="16">
        <v>136.99</v>
      </c>
      <c r="F733" s="73"/>
      <c r="G733" s="73">
        <v>55</v>
      </c>
      <c r="H733" s="16">
        <v>62297.27</v>
      </c>
      <c r="I733" s="16">
        <v>1132.6776363636363</v>
      </c>
      <c r="J733" s="12"/>
      <c r="K733" s="23">
        <v>-0.23039233550830118</v>
      </c>
      <c r="L733"/>
      <c r="M733" s="12" t="str">
        <f t="shared" si="11"/>
        <v xml:space="preserve"> </v>
      </c>
    </row>
    <row r="734" spans="1:13" x14ac:dyDescent="0.25">
      <c r="A734" s="1" t="s">
        <v>30</v>
      </c>
      <c r="B734" s="1" t="s">
        <v>74</v>
      </c>
      <c r="C734" s="1" t="s">
        <v>10382</v>
      </c>
      <c r="D734" s="1" t="s">
        <v>12234</v>
      </c>
      <c r="E734" s="16">
        <v>89.99</v>
      </c>
      <c r="F734" s="73"/>
      <c r="G734" s="73">
        <v>0</v>
      </c>
      <c r="H734" s="16">
        <v>0</v>
      </c>
      <c r="I734" s="16">
        <v>0</v>
      </c>
      <c r="J734" s="12"/>
      <c r="K734" s="23">
        <v>-1</v>
      </c>
      <c r="L734"/>
      <c r="M734" s="12" t="str">
        <f t="shared" si="11"/>
        <v xml:space="preserve"> </v>
      </c>
    </row>
    <row r="735" spans="1:13" x14ac:dyDescent="0.25">
      <c r="A735" s="1" t="s">
        <v>30</v>
      </c>
      <c r="B735" s="1" t="s">
        <v>74</v>
      </c>
      <c r="C735" s="1" t="s">
        <v>15268</v>
      </c>
      <c r="D735" s="1"/>
      <c r="E735" s="16">
        <v>89.99</v>
      </c>
      <c r="F735" s="73"/>
      <c r="G735" s="73">
        <v>0</v>
      </c>
      <c r="H735" s="16">
        <v>0</v>
      </c>
      <c r="I735" s="16">
        <v>0</v>
      </c>
      <c r="J735" s="12"/>
      <c r="K735" s="23">
        <v>-1</v>
      </c>
      <c r="L735"/>
      <c r="M735" s="12" t="str">
        <f t="shared" si="11"/>
        <v xml:space="preserve"> </v>
      </c>
    </row>
    <row r="736" spans="1:13" x14ac:dyDescent="0.25">
      <c r="A736" s="1" t="s">
        <v>30</v>
      </c>
      <c r="B736" s="1" t="s">
        <v>79</v>
      </c>
      <c r="C736" s="1"/>
      <c r="D736" s="1"/>
      <c r="E736" s="16">
        <v>1053.9100000000001</v>
      </c>
      <c r="F736" s="73"/>
      <c r="G736" s="73">
        <v>617</v>
      </c>
      <c r="H736" s="16">
        <v>785889.46</v>
      </c>
      <c r="I736" s="16">
        <v>8430.073460708747</v>
      </c>
      <c r="J736" s="12"/>
      <c r="K736" s="23">
        <v>-0.12758051163898587</v>
      </c>
      <c r="L736"/>
      <c r="M736" s="12" t="str">
        <f t="shared" si="11"/>
        <v xml:space="preserve"> </v>
      </c>
    </row>
    <row r="737" spans="1:13" x14ac:dyDescent="0.25">
      <c r="A737" s="1" t="s">
        <v>12487</v>
      </c>
      <c r="B737" s="1" t="s">
        <v>15</v>
      </c>
      <c r="C737" s="1" t="s">
        <v>32</v>
      </c>
      <c r="D737" s="1" t="s">
        <v>12314</v>
      </c>
      <c r="E737" s="16">
        <v>54.99</v>
      </c>
      <c r="F737" s="73"/>
      <c r="G737" s="73">
        <v>4</v>
      </c>
      <c r="H737" s="16">
        <v>43937.01</v>
      </c>
      <c r="I737" s="16">
        <v>10984.252500000001</v>
      </c>
      <c r="J737" s="12">
        <v>1</v>
      </c>
      <c r="K737" s="23">
        <v>0.15797101449275375</v>
      </c>
      <c r="L737"/>
      <c r="M737" s="12" t="str">
        <f t="shared" si="11"/>
        <v>X</v>
      </c>
    </row>
    <row r="738" spans="1:13" x14ac:dyDescent="0.25">
      <c r="A738" s="1" t="s">
        <v>12487</v>
      </c>
      <c r="B738" s="1" t="s">
        <v>15</v>
      </c>
      <c r="C738" s="1" t="s">
        <v>33</v>
      </c>
      <c r="D738" s="1"/>
      <c r="E738" s="16">
        <v>54.99</v>
      </c>
      <c r="F738" s="73"/>
      <c r="G738" s="73">
        <v>4</v>
      </c>
      <c r="H738" s="16">
        <v>43937.01</v>
      </c>
      <c r="I738" s="16">
        <v>10984.252500000001</v>
      </c>
      <c r="J738" s="12"/>
      <c r="K738" s="23">
        <v>0.15797101449275375</v>
      </c>
      <c r="L738"/>
      <c r="M738" s="12" t="str">
        <f t="shared" si="11"/>
        <v xml:space="preserve"> </v>
      </c>
    </row>
    <row r="739" spans="1:13" x14ac:dyDescent="0.25">
      <c r="A739" s="1" t="s">
        <v>12487</v>
      </c>
      <c r="B739" s="1" t="s">
        <v>15</v>
      </c>
      <c r="C739" s="1" t="s">
        <v>34</v>
      </c>
      <c r="D739" s="1" t="s">
        <v>15691</v>
      </c>
      <c r="E739" s="16">
        <v>26.99</v>
      </c>
      <c r="F739" s="73"/>
      <c r="G739" s="73">
        <v>72</v>
      </c>
      <c r="H739" s="16">
        <v>43723.8</v>
      </c>
      <c r="I739" s="16">
        <v>607.27500000000009</v>
      </c>
      <c r="J739" s="12">
        <v>1</v>
      </c>
      <c r="K739" s="23" t="e">
        <v>#DIV/0!</v>
      </c>
      <c r="L739"/>
      <c r="M739" s="12" t="str">
        <f t="shared" si="11"/>
        <v>X</v>
      </c>
    </row>
    <row r="740" spans="1:13" x14ac:dyDescent="0.25">
      <c r="A740" s="1" t="s">
        <v>12487</v>
      </c>
      <c r="B740" s="1" t="s">
        <v>15</v>
      </c>
      <c r="C740" s="1" t="s">
        <v>35</v>
      </c>
      <c r="D740" s="1"/>
      <c r="E740" s="16">
        <v>26.99</v>
      </c>
      <c r="F740" s="73"/>
      <c r="G740" s="73">
        <v>72</v>
      </c>
      <c r="H740" s="16">
        <v>43723.8</v>
      </c>
      <c r="I740" s="16">
        <v>607.27500000000009</v>
      </c>
      <c r="J740" s="12"/>
      <c r="K740" s="23" t="e">
        <v>#DIV/0!</v>
      </c>
      <c r="L740"/>
      <c r="M740" s="12" t="str">
        <f t="shared" si="11"/>
        <v xml:space="preserve"> </v>
      </c>
    </row>
    <row r="741" spans="1:13" x14ac:dyDescent="0.25">
      <c r="A741" s="1" t="s">
        <v>12487</v>
      </c>
      <c r="B741" s="1" t="s">
        <v>16</v>
      </c>
      <c r="C741" s="1"/>
      <c r="D741" s="1"/>
      <c r="E741" s="16">
        <v>81.98</v>
      </c>
      <c r="F741" s="73"/>
      <c r="G741" s="73">
        <v>76</v>
      </c>
      <c r="H741" s="16">
        <v>87660.81</v>
      </c>
      <c r="I741" s="16">
        <v>11591.5275</v>
      </c>
      <c r="J741" s="12"/>
      <c r="K741" s="23">
        <v>1.3103228254939632</v>
      </c>
      <c r="L741"/>
      <c r="M741" s="12" t="str">
        <f t="shared" si="11"/>
        <v xml:space="preserve"> </v>
      </c>
    </row>
    <row r="742" spans="1:13" x14ac:dyDescent="0.25">
      <c r="A742" s="1" t="s">
        <v>12487</v>
      </c>
      <c r="B742" s="1" t="s">
        <v>17</v>
      </c>
      <c r="C742" s="1" t="s">
        <v>32</v>
      </c>
      <c r="D742" s="1" t="s">
        <v>5794</v>
      </c>
      <c r="E742" s="16">
        <v>10.49</v>
      </c>
      <c r="F742" s="73"/>
      <c r="G742" s="73">
        <v>138</v>
      </c>
      <c r="H742" s="16">
        <v>94956.44</v>
      </c>
      <c r="I742" s="16">
        <v>688.09014492753624</v>
      </c>
      <c r="J742" s="12">
        <v>0.29164665895372927</v>
      </c>
      <c r="K742" s="23">
        <v>-6.542864783143465E-2</v>
      </c>
      <c r="L742"/>
      <c r="M742" s="12" t="str">
        <f t="shared" si="11"/>
        <v xml:space="preserve"> </v>
      </c>
    </row>
    <row r="743" spans="1:13" x14ac:dyDescent="0.25">
      <c r="A743" s="1" t="s">
        <v>12487</v>
      </c>
      <c r="B743" s="1" t="s">
        <v>17</v>
      </c>
      <c r="C743" s="1" t="s">
        <v>32</v>
      </c>
      <c r="D743" s="1" t="s">
        <v>5522</v>
      </c>
      <c r="E743" s="16">
        <v>10.49</v>
      </c>
      <c r="F743" s="73"/>
      <c r="G743" s="73">
        <v>133</v>
      </c>
      <c r="H743" s="16">
        <v>78779.899999999994</v>
      </c>
      <c r="I743" s="16">
        <v>592.3300751879699</v>
      </c>
      <c r="J743" s="12">
        <v>0.54270546091429994</v>
      </c>
      <c r="K743" s="23">
        <v>-5.35601764335224E-2</v>
      </c>
      <c r="L743"/>
      <c r="M743" s="12" t="str">
        <f t="shared" si="11"/>
        <v xml:space="preserve"> </v>
      </c>
    </row>
    <row r="744" spans="1:13" x14ac:dyDescent="0.25">
      <c r="A744" s="1" t="s">
        <v>12487</v>
      </c>
      <c r="B744" s="1" t="s">
        <v>17</v>
      </c>
      <c r="C744" s="1" t="s">
        <v>32</v>
      </c>
      <c r="D744" s="1" t="s">
        <v>5404</v>
      </c>
      <c r="E744" s="16">
        <v>8.99</v>
      </c>
      <c r="F744" s="73"/>
      <c r="G744" s="73">
        <v>151</v>
      </c>
      <c r="H744" s="16">
        <v>56565.08</v>
      </c>
      <c r="I744" s="16">
        <v>374.60317880794702</v>
      </c>
      <c r="J744" s="12">
        <v>0.70148082826720637</v>
      </c>
      <c r="K744" s="23">
        <v>-2.4193548387096642E-2</v>
      </c>
      <c r="L744"/>
      <c r="M744" s="12" t="str">
        <f t="shared" si="11"/>
        <v xml:space="preserve"> </v>
      </c>
    </row>
    <row r="745" spans="1:13" x14ac:dyDescent="0.25">
      <c r="A745" s="1" t="s">
        <v>12487</v>
      </c>
      <c r="B745" s="1" t="s">
        <v>17</v>
      </c>
      <c r="C745" s="1" t="s">
        <v>32</v>
      </c>
      <c r="D745" s="1" t="s">
        <v>9239</v>
      </c>
      <c r="E745" s="16">
        <v>10.49</v>
      </c>
      <c r="F745" s="73"/>
      <c r="G745" s="73">
        <v>105</v>
      </c>
      <c r="H745" s="16">
        <v>39050.71</v>
      </c>
      <c r="I745" s="16">
        <v>371.91152380952383</v>
      </c>
      <c r="J745" s="12">
        <v>0.85911533901413883</v>
      </c>
      <c r="K745" s="23">
        <v>-0.15364425920078173</v>
      </c>
      <c r="L745"/>
      <c r="M745" s="12" t="str">
        <f t="shared" si="11"/>
        <v xml:space="preserve"> </v>
      </c>
    </row>
    <row r="746" spans="1:13" x14ac:dyDescent="0.25">
      <c r="A746" s="1" t="s">
        <v>12487</v>
      </c>
      <c r="B746" s="1" t="s">
        <v>17</v>
      </c>
      <c r="C746" s="1" t="s">
        <v>32</v>
      </c>
      <c r="D746" s="1" t="s">
        <v>5418</v>
      </c>
      <c r="E746" s="16">
        <v>10.49</v>
      </c>
      <c r="F746" s="73"/>
      <c r="G746" s="73">
        <v>150</v>
      </c>
      <c r="H746" s="16">
        <v>49858.97</v>
      </c>
      <c r="I746" s="16">
        <v>332.39313333333337</v>
      </c>
      <c r="J746" s="12">
        <v>1.0000000000000002</v>
      </c>
      <c r="K746" s="23">
        <v>-9.3630816170861886E-2</v>
      </c>
      <c r="L746"/>
      <c r="M746" s="12" t="str">
        <f t="shared" si="11"/>
        <v>X</v>
      </c>
    </row>
    <row r="747" spans="1:13" x14ac:dyDescent="0.25">
      <c r="A747" s="1" t="s">
        <v>12487</v>
      </c>
      <c r="B747" s="1" t="s">
        <v>17</v>
      </c>
      <c r="C747" s="1" t="s">
        <v>33</v>
      </c>
      <c r="D747" s="1"/>
      <c r="E747" s="16">
        <v>50.95</v>
      </c>
      <c r="F747" s="73"/>
      <c r="G747" s="73">
        <v>677</v>
      </c>
      <c r="H747" s="16">
        <v>319211.10000000003</v>
      </c>
      <c r="I747" s="16">
        <v>2359.3280560663102</v>
      </c>
      <c r="J747" s="12"/>
      <c r="K747" s="23">
        <v>-7.1951035606447999E-2</v>
      </c>
      <c r="L747"/>
      <c r="M747" s="12" t="str">
        <f t="shared" si="11"/>
        <v xml:space="preserve"> </v>
      </c>
    </row>
    <row r="748" spans="1:13" x14ac:dyDescent="0.25">
      <c r="A748" s="1" t="s">
        <v>12487</v>
      </c>
      <c r="B748" s="1" t="s">
        <v>17</v>
      </c>
      <c r="C748" s="1" t="s">
        <v>34</v>
      </c>
      <c r="D748" s="1" t="s">
        <v>6835</v>
      </c>
      <c r="E748" s="16">
        <v>4.99</v>
      </c>
      <c r="F748" s="73"/>
      <c r="G748" s="73">
        <v>150</v>
      </c>
      <c r="H748" s="16">
        <v>86885.88</v>
      </c>
      <c r="I748" s="16">
        <v>579.23919999999998</v>
      </c>
      <c r="J748" s="12">
        <v>1</v>
      </c>
      <c r="K748" s="23">
        <v>0.26256143998988635</v>
      </c>
      <c r="L748"/>
      <c r="M748" s="12" t="str">
        <f t="shared" si="11"/>
        <v>X</v>
      </c>
    </row>
    <row r="749" spans="1:13" x14ac:dyDescent="0.25">
      <c r="A749" s="1" t="s">
        <v>12487</v>
      </c>
      <c r="B749" s="1" t="s">
        <v>17</v>
      </c>
      <c r="C749" s="1" t="s">
        <v>35</v>
      </c>
      <c r="D749" s="1"/>
      <c r="E749" s="16">
        <v>4.99</v>
      </c>
      <c r="F749" s="73"/>
      <c r="G749" s="73">
        <v>150</v>
      </c>
      <c r="H749" s="16">
        <v>86885.88</v>
      </c>
      <c r="I749" s="16">
        <v>579.23919999999998</v>
      </c>
      <c r="J749" s="12"/>
      <c r="K749" s="23">
        <v>0.26256143998988635</v>
      </c>
      <c r="L749"/>
      <c r="M749" s="12" t="str">
        <f t="shared" si="11"/>
        <v xml:space="preserve"> </v>
      </c>
    </row>
    <row r="750" spans="1:13" x14ac:dyDescent="0.25">
      <c r="A750" s="1" t="s">
        <v>12487</v>
      </c>
      <c r="B750" s="1" t="s">
        <v>17</v>
      </c>
      <c r="C750" s="1" t="s">
        <v>38</v>
      </c>
      <c r="D750" s="1" t="s">
        <v>7639</v>
      </c>
      <c r="E750" s="16">
        <v>20.99</v>
      </c>
      <c r="F750" s="73"/>
      <c r="G750" s="73">
        <v>159</v>
      </c>
      <c r="H750" s="16">
        <v>447583.83</v>
      </c>
      <c r="I750" s="16">
        <v>2814.9926415094342</v>
      </c>
      <c r="J750" s="12">
        <v>0.37222573675904758</v>
      </c>
      <c r="K750" s="23">
        <v>-4.2415282782672259E-2</v>
      </c>
      <c r="L750"/>
      <c r="M750" s="12" t="str">
        <f t="shared" si="11"/>
        <v xml:space="preserve"> </v>
      </c>
    </row>
    <row r="751" spans="1:13" x14ac:dyDescent="0.25">
      <c r="A751" s="1" t="s">
        <v>12487</v>
      </c>
      <c r="B751" s="1" t="s">
        <v>17</v>
      </c>
      <c r="C751" s="1" t="s">
        <v>38</v>
      </c>
      <c r="D751" s="1" t="s">
        <v>7627</v>
      </c>
      <c r="E751" s="16">
        <v>20.99</v>
      </c>
      <c r="F751" s="73"/>
      <c r="G751" s="73">
        <v>157</v>
      </c>
      <c r="H751" s="16">
        <v>207581.56</v>
      </c>
      <c r="I751" s="16">
        <v>1322.1755414012739</v>
      </c>
      <c r="J751" s="12">
        <v>0.54705666092053529</v>
      </c>
      <c r="K751" s="23">
        <v>-0.10741453111171029</v>
      </c>
      <c r="L751"/>
      <c r="M751" s="12" t="str">
        <f t="shared" si="11"/>
        <v xml:space="preserve"> </v>
      </c>
    </row>
    <row r="752" spans="1:13" x14ac:dyDescent="0.25">
      <c r="A752" s="1" t="s">
        <v>12487</v>
      </c>
      <c r="B752" s="1" t="s">
        <v>17</v>
      </c>
      <c r="C752" s="1" t="s">
        <v>38</v>
      </c>
      <c r="D752" s="1" t="s">
        <v>7624</v>
      </c>
      <c r="E752" s="16">
        <v>18.989999999999998</v>
      </c>
      <c r="F752" s="73"/>
      <c r="G752" s="73">
        <v>118</v>
      </c>
      <c r="H752" s="16">
        <v>124688.34</v>
      </c>
      <c r="I752" s="16">
        <v>1056.6808474576271</v>
      </c>
      <c r="J752" s="12">
        <v>0.6867812915160828</v>
      </c>
      <c r="K752" s="23">
        <v>-0.21674818084218073</v>
      </c>
      <c r="L752"/>
      <c r="M752" s="12" t="str">
        <f t="shared" si="11"/>
        <v xml:space="preserve"> </v>
      </c>
    </row>
    <row r="753" spans="1:13" x14ac:dyDescent="0.25">
      <c r="A753" s="1" t="s">
        <v>12487</v>
      </c>
      <c r="B753" s="1" t="s">
        <v>17</v>
      </c>
      <c r="C753" s="1" t="s">
        <v>38</v>
      </c>
      <c r="D753" s="1" t="s">
        <v>7659</v>
      </c>
      <c r="E753" s="16">
        <v>17.989999999999998</v>
      </c>
      <c r="F753" s="73"/>
      <c r="G753" s="73">
        <v>129</v>
      </c>
      <c r="H753" s="16">
        <v>120410.43</v>
      </c>
      <c r="I753" s="16">
        <v>933.41418604651153</v>
      </c>
      <c r="J753" s="12">
        <v>0.81020640388732057</v>
      </c>
      <c r="K753" s="23">
        <v>1.1856944560924676E-2</v>
      </c>
      <c r="L753"/>
      <c r="M753" s="12" t="str">
        <f t="shared" si="11"/>
        <v xml:space="preserve"> </v>
      </c>
    </row>
    <row r="754" spans="1:13" x14ac:dyDescent="0.25">
      <c r="A754" s="1" t="s">
        <v>12487</v>
      </c>
      <c r="B754" s="1" t="s">
        <v>17</v>
      </c>
      <c r="C754" s="1" t="s">
        <v>38</v>
      </c>
      <c r="D754" s="1" t="s">
        <v>7592</v>
      </c>
      <c r="E754" s="16">
        <v>17.489999999999998</v>
      </c>
      <c r="F754" s="73"/>
      <c r="G754" s="73">
        <v>131</v>
      </c>
      <c r="H754" s="16">
        <v>89583.78</v>
      </c>
      <c r="I754" s="16">
        <v>683.84564885496184</v>
      </c>
      <c r="J754" s="12">
        <v>0.90063113421202112</v>
      </c>
      <c r="K754" s="23">
        <v>3.3979056286345788E-2</v>
      </c>
      <c r="L754"/>
      <c r="M754" s="12" t="str">
        <f t="shared" si="11"/>
        <v xml:space="preserve"> </v>
      </c>
    </row>
    <row r="755" spans="1:13" x14ac:dyDescent="0.25">
      <c r="A755" s="1" t="s">
        <v>12487</v>
      </c>
      <c r="B755" s="1" t="s">
        <v>17</v>
      </c>
      <c r="C755" s="1" t="s">
        <v>38</v>
      </c>
      <c r="D755" s="1" t="s">
        <v>7723</v>
      </c>
      <c r="E755" s="16">
        <v>18.989999999999998</v>
      </c>
      <c r="F755" s="73"/>
      <c r="G755" s="73">
        <v>123</v>
      </c>
      <c r="H755" s="16">
        <v>50684.31</v>
      </c>
      <c r="I755" s="16">
        <v>412.06756097560975</v>
      </c>
      <c r="J755" s="12">
        <v>0.95511871944293836</v>
      </c>
      <c r="K755" s="23">
        <v>-0.12319316688567672</v>
      </c>
      <c r="L755"/>
      <c r="M755" s="12" t="str">
        <f t="shared" si="11"/>
        <v xml:space="preserve"> </v>
      </c>
    </row>
    <row r="756" spans="1:13" x14ac:dyDescent="0.25">
      <c r="A756" s="1" t="s">
        <v>12487</v>
      </c>
      <c r="B756" s="1" t="s">
        <v>17</v>
      </c>
      <c r="C756" s="1" t="s">
        <v>38</v>
      </c>
      <c r="D756" s="1" t="s">
        <v>7633</v>
      </c>
      <c r="E756" s="16">
        <v>18.989999999999998</v>
      </c>
      <c r="F756" s="73"/>
      <c r="G756" s="73">
        <v>87</v>
      </c>
      <c r="H756" s="16">
        <v>29529.45</v>
      </c>
      <c r="I756" s="16">
        <v>339.41896551724136</v>
      </c>
      <c r="J756" s="12">
        <v>1</v>
      </c>
      <c r="K756" s="23">
        <v>-0.18586387434554974</v>
      </c>
      <c r="L756"/>
      <c r="M756" s="12" t="str">
        <f t="shared" si="11"/>
        <v>X</v>
      </c>
    </row>
    <row r="757" spans="1:13" x14ac:dyDescent="0.25">
      <c r="A757" s="1" t="s">
        <v>12487</v>
      </c>
      <c r="B757" s="1" t="s">
        <v>17</v>
      </c>
      <c r="C757" s="1" t="s">
        <v>39</v>
      </c>
      <c r="D757" s="1"/>
      <c r="E757" s="16">
        <v>134.42999999999998</v>
      </c>
      <c r="F757" s="73"/>
      <c r="G757" s="73">
        <v>904</v>
      </c>
      <c r="H757" s="16">
        <v>1070061.7</v>
      </c>
      <c r="I757" s="16">
        <v>7562.5953917626603</v>
      </c>
      <c r="J757" s="12"/>
      <c r="K757" s="23">
        <v>-7.6641626171251587E-2</v>
      </c>
      <c r="L757"/>
      <c r="M757" s="12" t="str">
        <f t="shared" si="11"/>
        <v xml:space="preserve"> </v>
      </c>
    </row>
    <row r="758" spans="1:13" x14ac:dyDescent="0.25">
      <c r="A758" s="1" t="s">
        <v>12487</v>
      </c>
      <c r="B758" s="1" t="s">
        <v>18</v>
      </c>
      <c r="C758" s="1"/>
      <c r="D758" s="1"/>
      <c r="E758" s="16">
        <v>190.37000000000003</v>
      </c>
      <c r="F758" s="73"/>
      <c r="G758" s="73">
        <v>1731</v>
      </c>
      <c r="H758" s="16">
        <v>1476158.68</v>
      </c>
      <c r="I758" s="16">
        <v>10501.162647828969</v>
      </c>
      <c r="J758" s="12"/>
      <c r="K758" s="23">
        <v>-6.0762610337077305E-2</v>
      </c>
      <c r="L758"/>
      <c r="M758" s="12" t="str">
        <f t="shared" si="11"/>
        <v xml:space="preserve"> </v>
      </c>
    </row>
    <row r="759" spans="1:13" x14ac:dyDescent="0.25">
      <c r="A759" s="1" t="s">
        <v>12487</v>
      </c>
      <c r="B759" s="1" t="s">
        <v>19</v>
      </c>
      <c r="C759" s="1" t="s">
        <v>32</v>
      </c>
      <c r="D759" s="1" t="s">
        <v>5491</v>
      </c>
      <c r="E759" s="16">
        <v>10.99</v>
      </c>
      <c r="F759" s="73"/>
      <c r="G759" s="73">
        <v>159</v>
      </c>
      <c r="H759" s="16">
        <v>190140.83</v>
      </c>
      <c r="I759" s="16">
        <v>1195.8542767295596</v>
      </c>
      <c r="J759" s="12">
        <v>0.28705162628990111</v>
      </c>
      <c r="K759" s="23">
        <v>-8.9780937547392137E-2</v>
      </c>
      <c r="L759"/>
      <c r="M759" s="12" t="str">
        <f t="shared" si="11"/>
        <v xml:space="preserve"> </v>
      </c>
    </row>
    <row r="760" spans="1:13" x14ac:dyDescent="0.25">
      <c r="A760" s="1" t="s">
        <v>12487</v>
      </c>
      <c r="B760" s="1" t="s">
        <v>19</v>
      </c>
      <c r="C760" s="1" t="s">
        <v>32</v>
      </c>
      <c r="D760" s="1" t="s">
        <v>5473</v>
      </c>
      <c r="E760" s="16">
        <v>13.99</v>
      </c>
      <c r="F760" s="73"/>
      <c r="G760" s="73">
        <v>158</v>
      </c>
      <c r="H760" s="16">
        <v>164732.25</v>
      </c>
      <c r="I760" s="16">
        <v>1042.6091772151899</v>
      </c>
      <c r="J760" s="12">
        <v>0.53731845706369641</v>
      </c>
      <c r="K760" s="23">
        <v>0</v>
      </c>
      <c r="L760"/>
      <c r="M760" s="12" t="str">
        <f t="shared" si="11"/>
        <v xml:space="preserve"> </v>
      </c>
    </row>
    <row r="761" spans="1:13" x14ac:dyDescent="0.25">
      <c r="A761" s="1" t="s">
        <v>12487</v>
      </c>
      <c r="B761" s="1" t="s">
        <v>19</v>
      </c>
      <c r="C761" s="1" t="s">
        <v>32</v>
      </c>
      <c r="D761" s="1" t="s">
        <v>5960</v>
      </c>
      <c r="E761" s="16">
        <v>12.99</v>
      </c>
      <c r="F761" s="73"/>
      <c r="G761" s="73">
        <v>66</v>
      </c>
      <c r="H761" s="16">
        <v>27759.63</v>
      </c>
      <c r="I761" s="16">
        <v>420.60045454545457</v>
      </c>
      <c r="J761" s="12">
        <v>0.63827895605169149</v>
      </c>
      <c r="K761" s="23">
        <v>-0.22120991253644307</v>
      </c>
      <c r="L761"/>
      <c r="M761" s="12" t="str">
        <f t="shared" si="11"/>
        <v xml:space="preserve"> </v>
      </c>
    </row>
    <row r="762" spans="1:13" x14ac:dyDescent="0.25">
      <c r="A762" s="1" t="s">
        <v>12487</v>
      </c>
      <c r="B762" s="1" t="s">
        <v>19</v>
      </c>
      <c r="C762" s="1" t="s">
        <v>32</v>
      </c>
      <c r="D762" s="1" t="s">
        <v>5397</v>
      </c>
      <c r="E762" s="16">
        <v>15.99</v>
      </c>
      <c r="F762" s="73"/>
      <c r="G762" s="73">
        <v>157</v>
      </c>
      <c r="H762" s="16">
        <v>57719.59</v>
      </c>
      <c r="I762" s="16">
        <v>367.64070063694265</v>
      </c>
      <c r="J762" s="12">
        <v>0.72652705037368792</v>
      </c>
      <c r="K762" s="23">
        <v>3.3803019722099759E-2</v>
      </c>
      <c r="L762"/>
      <c r="M762" s="12" t="str">
        <f t="shared" si="11"/>
        <v xml:space="preserve"> </v>
      </c>
    </row>
    <row r="763" spans="1:13" x14ac:dyDescent="0.25">
      <c r="A763" s="1" t="s">
        <v>12487</v>
      </c>
      <c r="B763" s="1" t="s">
        <v>19</v>
      </c>
      <c r="C763" s="1" t="s">
        <v>32</v>
      </c>
      <c r="D763" s="1" t="s">
        <v>5406</v>
      </c>
      <c r="E763" s="16">
        <v>10.99</v>
      </c>
      <c r="F763" s="73"/>
      <c r="G763" s="73">
        <v>154</v>
      </c>
      <c r="H763" s="16">
        <v>50357.56</v>
      </c>
      <c r="I763" s="16">
        <v>326.99714285714282</v>
      </c>
      <c r="J763" s="12">
        <v>0.80501910703630875</v>
      </c>
      <c r="K763" s="23">
        <v>-0.14941051258607441</v>
      </c>
      <c r="L763"/>
      <c r="M763" s="12" t="str">
        <f t="shared" si="11"/>
        <v xml:space="preserve"> </v>
      </c>
    </row>
    <row r="764" spans="1:13" x14ac:dyDescent="0.25">
      <c r="A764" s="1" t="s">
        <v>12487</v>
      </c>
      <c r="B764" s="1" t="s">
        <v>19</v>
      </c>
      <c r="C764" s="1" t="s">
        <v>32</v>
      </c>
      <c r="D764" s="1" t="s">
        <v>5403</v>
      </c>
      <c r="E764" s="16">
        <v>11.99</v>
      </c>
      <c r="F764" s="73"/>
      <c r="G764" s="73">
        <v>157</v>
      </c>
      <c r="H764" s="16">
        <v>51053.42</v>
      </c>
      <c r="I764" s="16">
        <v>325.18101910828022</v>
      </c>
      <c r="J764" s="12">
        <v>0.88307522322875742</v>
      </c>
      <c r="K764" s="23">
        <v>-4.6787553167674134E-2</v>
      </c>
      <c r="L764"/>
      <c r="M764" s="12" t="str">
        <f t="shared" si="11"/>
        <v xml:space="preserve"> </v>
      </c>
    </row>
    <row r="765" spans="1:13" x14ac:dyDescent="0.25">
      <c r="A765" s="1" t="s">
        <v>12487</v>
      </c>
      <c r="B765" s="1" t="s">
        <v>19</v>
      </c>
      <c r="C765" s="1" t="s">
        <v>32</v>
      </c>
      <c r="D765" s="1" t="s">
        <v>5507</v>
      </c>
      <c r="E765" s="16">
        <v>10.99</v>
      </c>
      <c r="F765" s="73"/>
      <c r="G765" s="73">
        <v>144</v>
      </c>
      <c r="H765" s="16">
        <v>42352.3</v>
      </c>
      <c r="I765" s="16">
        <v>294.11319444444445</v>
      </c>
      <c r="J765" s="12">
        <v>0.95367385085543144</v>
      </c>
      <c r="K765" s="23">
        <v>-0.2194554582994378</v>
      </c>
      <c r="L765"/>
      <c r="M765" s="12" t="str">
        <f t="shared" si="11"/>
        <v xml:space="preserve"> </v>
      </c>
    </row>
    <row r="766" spans="1:13" x14ac:dyDescent="0.25">
      <c r="A766" s="1" t="s">
        <v>12487</v>
      </c>
      <c r="B766" s="1" t="s">
        <v>19</v>
      </c>
      <c r="C766" s="1" t="s">
        <v>32</v>
      </c>
      <c r="D766" s="1" t="s">
        <v>15437</v>
      </c>
      <c r="E766" s="16">
        <v>12.99</v>
      </c>
      <c r="F766" s="73"/>
      <c r="G766" s="73">
        <v>42</v>
      </c>
      <c r="H766" s="16">
        <v>8105.76</v>
      </c>
      <c r="I766" s="16">
        <v>192.99428571428572</v>
      </c>
      <c r="J766" s="12">
        <v>0.99999999999999978</v>
      </c>
      <c r="K766" s="23" t="e">
        <v>#DIV/0!</v>
      </c>
      <c r="L766"/>
      <c r="M766" s="12" t="str">
        <f t="shared" si="11"/>
        <v>X</v>
      </c>
    </row>
    <row r="767" spans="1:13" x14ac:dyDescent="0.25">
      <c r="A767" s="1" t="s">
        <v>12487</v>
      </c>
      <c r="B767" s="1" t="s">
        <v>19</v>
      </c>
      <c r="C767" s="1" t="s">
        <v>33</v>
      </c>
      <c r="D767" s="1"/>
      <c r="E767" s="16">
        <v>100.91999999999999</v>
      </c>
      <c r="F767" s="73"/>
      <c r="G767" s="73">
        <v>1037</v>
      </c>
      <c r="H767" s="16">
        <v>592221.34000000008</v>
      </c>
      <c r="I767" s="16">
        <v>4165.9902512513008</v>
      </c>
      <c r="J767" s="12"/>
      <c r="K767" s="23">
        <v>-6.3129448096188256E-2</v>
      </c>
      <c r="L767"/>
      <c r="M767" s="12" t="str">
        <f t="shared" si="11"/>
        <v xml:space="preserve"> </v>
      </c>
    </row>
    <row r="768" spans="1:13" x14ac:dyDescent="0.25">
      <c r="A768" s="1" t="s">
        <v>12487</v>
      </c>
      <c r="B768" s="1" t="s">
        <v>19</v>
      </c>
      <c r="C768" s="1" t="s">
        <v>34</v>
      </c>
      <c r="D768" s="1" t="s">
        <v>6878</v>
      </c>
      <c r="E768" s="16">
        <v>5.99</v>
      </c>
      <c r="F768" s="73"/>
      <c r="G768" s="73">
        <v>159</v>
      </c>
      <c r="H768" s="16">
        <v>96660.63</v>
      </c>
      <c r="I768" s="16">
        <v>607.92849056603779</v>
      </c>
      <c r="J768" s="12">
        <v>0.37198281324002253</v>
      </c>
      <c r="K768" s="23">
        <v>-0.15689655172413797</v>
      </c>
      <c r="L768"/>
      <c r="M768" s="12" t="str">
        <f t="shared" si="11"/>
        <v xml:space="preserve"> </v>
      </c>
    </row>
    <row r="769" spans="1:13" x14ac:dyDescent="0.25">
      <c r="A769" s="1" t="s">
        <v>12487</v>
      </c>
      <c r="B769" s="1" t="s">
        <v>19</v>
      </c>
      <c r="C769" s="1" t="s">
        <v>34</v>
      </c>
      <c r="D769" s="1" t="s">
        <v>6860</v>
      </c>
      <c r="E769" s="16">
        <v>6.49</v>
      </c>
      <c r="F769" s="73"/>
      <c r="G769" s="73">
        <v>149</v>
      </c>
      <c r="H769" s="16">
        <v>79372.7</v>
      </c>
      <c r="I769" s="16">
        <v>532.70268456375834</v>
      </c>
      <c r="J769" s="12">
        <v>0.69793602369087226</v>
      </c>
      <c r="K769" s="23">
        <v>-4.2586503835916667E-2</v>
      </c>
      <c r="L769"/>
      <c r="M769" s="12" t="str">
        <f t="shared" si="11"/>
        <v xml:space="preserve"> </v>
      </c>
    </row>
    <row r="770" spans="1:13" x14ac:dyDescent="0.25">
      <c r="A770" s="1" t="s">
        <v>12487</v>
      </c>
      <c r="B770" s="1" t="s">
        <v>19</v>
      </c>
      <c r="C770" s="1" t="s">
        <v>34</v>
      </c>
      <c r="D770" s="1" t="s">
        <v>6827</v>
      </c>
      <c r="E770" s="16">
        <v>6.49</v>
      </c>
      <c r="F770" s="73"/>
      <c r="G770" s="73">
        <v>155</v>
      </c>
      <c r="H770" s="16">
        <v>42405.66</v>
      </c>
      <c r="I770" s="16">
        <v>273.5849032258065</v>
      </c>
      <c r="J770" s="12">
        <v>0.86533874217043982</v>
      </c>
      <c r="K770" s="23">
        <v>-0.13215566476291662</v>
      </c>
      <c r="L770"/>
      <c r="M770" s="12" t="str">
        <f t="shared" si="11"/>
        <v xml:space="preserve"> </v>
      </c>
    </row>
    <row r="771" spans="1:13" x14ac:dyDescent="0.25">
      <c r="A771" s="1" t="s">
        <v>12487</v>
      </c>
      <c r="B771" s="1" t="s">
        <v>19</v>
      </c>
      <c r="C771" s="1" t="s">
        <v>34</v>
      </c>
      <c r="D771" s="1" t="s">
        <v>6829</v>
      </c>
      <c r="E771" s="16">
        <v>5.49</v>
      </c>
      <c r="F771" s="73"/>
      <c r="G771" s="73">
        <v>150</v>
      </c>
      <c r="H771" s="16">
        <v>33011.370000000003</v>
      </c>
      <c r="I771" s="16">
        <v>220.07580000000002</v>
      </c>
      <c r="J771" s="12">
        <v>1</v>
      </c>
      <c r="K771" s="23">
        <v>-0.2910034194080886</v>
      </c>
      <c r="L771"/>
      <c r="M771" s="12" t="str">
        <f t="shared" si="11"/>
        <v>X</v>
      </c>
    </row>
    <row r="772" spans="1:13" x14ac:dyDescent="0.25">
      <c r="A772" s="1" t="s">
        <v>12487</v>
      </c>
      <c r="B772" s="1" t="s">
        <v>19</v>
      </c>
      <c r="C772" s="1" t="s">
        <v>35</v>
      </c>
      <c r="D772" s="1"/>
      <c r="E772" s="16">
        <v>24.46</v>
      </c>
      <c r="F772" s="73"/>
      <c r="G772" s="73">
        <v>613</v>
      </c>
      <c r="H772" s="16">
        <v>251450.36</v>
      </c>
      <c r="I772" s="16">
        <v>1634.2918783556029</v>
      </c>
      <c r="J772" s="12"/>
      <c r="K772" s="23">
        <v>-0.14173664060125668</v>
      </c>
      <c r="L772"/>
      <c r="M772" s="12" t="str">
        <f t="shared" si="11"/>
        <v xml:space="preserve"> </v>
      </c>
    </row>
    <row r="773" spans="1:13" x14ac:dyDescent="0.25">
      <c r="A773" s="1" t="s">
        <v>12487</v>
      </c>
      <c r="B773" s="1" t="s">
        <v>19</v>
      </c>
      <c r="C773" s="1" t="s">
        <v>36</v>
      </c>
      <c r="D773" s="1" t="s">
        <v>7339</v>
      </c>
      <c r="E773" s="16">
        <v>14.99</v>
      </c>
      <c r="F773" s="73"/>
      <c r="G773" s="73">
        <v>138</v>
      </c>
      <c r="H773" s="16">
        <v>51790.45</v>
      </c>
      <c r="I773" s="16">
        <v>375.29311594202898</v>
      </c>
      <c r="J773" s="12">
        <v>0.36337457584269922</v>
      </c>
      <c r="K773" s="23">
        <v>-0.21423697975892653</v>
      </c>
      <c r="L773"/>
      <c r="M773" s="12" t="str">
        <f t="shared" si="11"/>
        <v xml:space="preserve"> </v>
      </c>
    </row>
    <row r="774" spans="1:13" x14ac:dyDescent="0.25">
      <c r="A774" s="1" t="s">
        <v>12487</v>
      </c>
      <c r="B774" s="1" t="s">
        <v>19</v>
      </c>
      <c r="C774" s="1" t="s">
        <v>36</v>
      </c>
      <c r="D774" s="1" t="s">
        <v>7335</v>
      </c>
      <c r="E774" s="16">
        <v>18.989999999999998</v>
      </c>
      <c r="F774" s="73"/>
      <c r="G774" s="73">
        <v>113</v>
      </c>
      <c r="H774" s="16">
        <v>40049.910000000003</v>
      </c>
      <c r="I774" s="16">
        <v>354.42398230088497</v>
      </c>
      <c r="J774" s="12">
        <v>0.70654277895186102</v>
      </c>
      <c r="K774" s="23">
        <v>-0.18287485470747766</v>
      </c>
      <c r="L774"/>
      <c r="M774" s="12" t="str">
        <f t="shared" si="11"/>
        <v xml:space="preserve"> </v>
      </c>
    </row>
    <row r="775" spans="1:13" x14ac:dyDescent="0.25">
      <c r="A775" s="1" t="s">
        <v>12487</v>
      </c>
      <c r="B775" s="1" t="s">
        <v>19</v>
      </c>
      <c r="C775" s="1" t="s">
        <v>36</v>
      </c>
      <c r="D775" s="1" t="s">
        <v>7379</v>
      </c>
      <c r="E775" s="16">
        <v>14.49</v>
      </c>
      <c r="F775" s="73"/>
      <c r="G775" s="73">
        <v>144</v>
      </c>
      <c r="H775" s="16">
        <v>43643.88</v>
      </c>
      <c r="I775" s="16">
        <v>303.08249999999998</v>
      </c>
      <c r="J775" s="12">
        <v>1</v>
      </c>
      <c r="K775" s="23">
        <v>8.9783837670798228E-4</v>
      </c>
      <c r="L775"/>
      <c r="M775" s="12" t="str">
        <f t="shared" si="11"/>
        <v>X</v>
      </c>
    </row>
    <row r="776" spans="1:13" x14ac:dyDescent="0.25">
      <c r="A776" s="1" t="s">
        <v>12487</v>
      </c>
      <c r="B776" s="1" t="s">
        <v>19</v>
      </c>
      <c r="C776" s="1" t="s">
        <v>37</v>
      </c>
      <c r="D776" s="1"/>
      <c r="E776" s="16">
        <v>48.47</v>
      </c>
      <c r="F776" s="73"/>
      <c r="G776" s="73">
        <v>395</v>
      </c>
      <c r="H776" s="16">
        <v>135484.24</v>
      </c>
      <c r="I776" s="16">
        <v>1032.7995982429138</v>
      </c>
      <c r="J776" s="12"/>
      <c r="K776" s="23">
        <v>-0.14536594104736089</v>
      </c>
      <c r="L776"/>
      <c r="M776" s="12" t="str">
        <f t="shared" ref="M776:M839" si="12">IF(J776&gt;$M$3,"X"," ")</f>
        <v xml:space="preserve"> </v>
      </c>
    </row>
    <row r="777" spans="1:13" x14ac:dyDescent="0.25">
      <c r="A777" s="1" t="s">
        <v>12487</v>
      </c>
      <c r="B777" s="1" t="s">
        <v>19</v>
      </c>
      <c r="C777" s="1" t="s">
        <v>38</v>
      </c>
      <c r="D777" s="1" t="s">
        <v>7710</v>
      </c>
      <c r="E777" s="16">
        <v>21.99</v>
      </c>
      <c r="F777" s="73"/>
      <c r="G777" s="73">
        <v>159</v>
      </c>
      <c r="H777" s="16">
        <v>900300.21</v>
      </c>
      <c r="I777" s="16">
        <v>5662.2654716981133</v>
      </c>
      <c r="J777" s="12">
        <v>0.31048401155339878</v>
      </c>
      <c r="K777" s="23">
        <v>-0.13343456704353773</v>
      </c>
      <c r="L777"/>
      <c r="M777" s="12" t="str">
        <f t="shared" si="12"/>
        <v xml:space="preserve"> </v>
      </c>
    </row>
    <row r="778" spans="1:13" x14ac:dyDescent="0.25">
      <c r="A778" s="1" t="s">
        <v>12487</v>
      </c>
      <c r="B778" s="1" t="s">
        <v>19</v>
      </c>
      <c r="C778" s="1" t="s">
        <v>38</v>
      </c>
      <c r="D778" s="1" t="s">
        <v>7626</v>
      </c>
      <c r="E778" s="16">
        <v>19.989999999999998</v>
      </c>
      <c r="F778" s="73"/>
      <c r="G778" s="73">
        <v>158</v>
      </c>
      <c r="H778" s="16">
        <v>677674.13</v>
      </c>
      <c r="I778" s="16">
        <v>4289.0767721518987</v>
      </c>
      <c r="J778" s="12">
        <v>0.54567075239669782</v>
      </c>
      <c r="K778" s="23">
        <v>-7.8649492501664864E-2</v>
      </c>
      <c r="L778"/>
      <c r="M778" s="12" t="str">
        <f t="shared" si="12"/>
        <v xml:space="preserve"> </v>
      </c>
    </row>
    <row r="779" spans="1:13" x14ac:dyDescent="0.25">
      <c r="A779" s="1" t="s">
        <v>12487</v>
      </c>
      <c r="B779" s="1" t="s">
        <v>19</v>
      </c>
      <c r="C779" s="1" t="s">
        <v>38</v>
      </c>
      <c r="D779" s="1" t="s">
        <v>7686</v>
      </c>
      <c r="E779" s="16">
        <v>25.99</v>
      </c>
      <c r="F779" s="73"/>
      <c r="G779" s="73">
        <v>159</v>
      </c>
      <c r="H779" s="16">
        <v>551685.36</v>
      </c>
      <c r="I779" s="16">
        <v>3469.7192452830186</v>
      </c>
      <c r="J779" s="12">
        <v>0.73592893715051566</v>
      </c>
      <c r="K779" s="23">
        <v>-0.11470162414439145</v>
      </c>
      <c r="L779"/>
      <c r="M779" s="12" t="str">
        <f t="shared" si="12"/>
        <v xml:space="preserve"> </v>
      </c>
    </row>
    <row r="780" spans="1:13" x14ac:dyDescent="0.25">
      <c r="A780" s="1" t="s">
        <v>12487</v>
      </c>
      <c r="B780" s="1" t="s">
        <v>19</v>
      </c>
      <c r="C780" s="1" t="s">
        <v>38</v>
      </c>
      <c r="D780" s="1" t="s">
        <v>7619</v>
      </c>
      <c r="E780" s="16">
        <v>31.99</v>
      </c>
      <c r="F780" s="73"/>
      <c r="G780" s="73">
        <v>156</v>
      </c>
      <c r="H780" s="16">
        <v>341445.78</v>
      </c>
      <c r="I780" s="16">
        <v>2188.7550000000001</v>
      </c>
      <c r="J780" s="12">
        <v>0.85594687627828936</v>
      </c>
      <c r="K780" s="23">
        <v>-0.14200723436679286</v>
      </c>
      <c r="L780"/>
      <c r="M780" s="12" t="str">
        <f t="shared" si="12"/>
        <v xml:space="preserve"> </v>
      </c>
    </row>
    <row r="781" spans="1:13" x14ac:dyDescent="0.25">
      <c r="A781" s="1" t="s">
        <v>12487</v>
      </c>
      <c r="B781" s="1" t="s">
        <v>19</v>
      </c>
      <c r="C781" s="1" t="s">
        <v>38</v>
      </c>
      <c r="D781" s="1" t="s">
        <v>7628</v>
      </c>
      <c r="E781" s="16">
        <v>19.989999999999998</v>
      </c>
      <c r="F781" s="73"/>
      <c r="G781" s="73">
        <v>155</v>
      </c>
      <c r="H781" s="16">
        <v>232818.94</v>
      </c>
      <c r="I781" s="16">
        <v>1502.0576774193548</v>
      </c>
      <c r="J781" s="12">
        <v>0.93831053365196582</v>
      </c>
      <c r="K781" s="23">
        <v>-0.14123274199894498</v>
      </c>
      <c r="L781"/>
      <c r="M781" s="12" t="str">
        <f t="shared" si="12"/>
        <v xml:space="preserve"> </v>
      </c>
    </row>
    <row r="782" spans="1:13" x14ac:dyDescent="0.25">
      <c r="A782" s="1" t="s">
        <v>12487</v>
      </c>
      <c r="B782" s="1" t="s">
        <v>19</v>
      </c>
      <c r="C782" s="1" t="s">
        <v>38</v>
      </c>
      <c r="D782" s="1" t="s">
        <v>7625</v>
      </c>
      <c r="E782" s="16">
        <v>35.99</v>
      </c>
      <c r="F782" s="73"/>
      <c r="G782" s="73">
        <v>94</v>
      </c>
      <c r="H782" s="16">
        <v>65861.7</v>
      </c>
      <c r="I782" s="16">
        <v>700.6563829787234</v>
      </c>
      <c r="J782" s="12">
        <v>0.9767302449133114</v>
      </c>
      <c r="K782" s="23">
        <v>-0.1492329149232916</v>
      </c>
      <c r="L782"/>
      <c r="M782" s="12" t="str">
        <f t="shared" si="12"/>
        <v xml:space="preserve"> </v>
      </c>
    </row>
    <row r="783" spans="1:13" x14ac:dyDescent="0.25">
      <c r="A783" s="1" t="s">
        <v>12487</v>
      </c>
      <c r="B783" s="1" t="s">
        <v>19</v>
      </c>
      <c r="C783" s="1" t="s">
        <v>38</v>
      </c>
      <c r="D783" s="1" t="s">
        <v>8891</v>
      </c>
      <c r="E783" s="16">
        <v>25.99</v>
      </c>
      <c r="F783" s="73"/>
      <c r="G783" s="73">
        <v>60</v>
      </c>
      <c r="H783" s="16">
        <v>25462.09</v>
      </c>
      <c r="I783" s="16">
        <v>424.3681666666667</v>
      </c>
      <c r="J783" s="12">
        <v>1</v>
      </c>
      <c r="K783" s="23">
        <v>-7.257033821450376E-3</v>
      </c>
      <c r="L783"/>
      <c r="M783" s="12" t="str">
        <f t="shared" si="12"/>
        <v>X</v>
      </c>
    </row>
    <row r="784" spans="1:13" x14ac:dyDescent="0.25">
      <c r="A784" s="1" t="s">
        <v>12487</v>
      </c>
      <c r="B784" s="1" t="s">
        <v>19</v>
      </c>
      <c r="C784" s="1" t="s">
        <v>39</v>
      </c>
      <c r="D784" s="1"/>
      <c r="E784" s="16">
        <v>181.93</v>
      </c>
      <c r="F784" s="73"/>
      <c r="G784" s="73">
        <v>941</v>
      </c>
      <c r="H784" s="16">
        <v>2795248.21</v>
      </c>
      <c r="I784" s="16">
        <v>18236.898716197775</v>
      </c>
      <c r="J784" s="12"/>
      <c r="K784" s="23">
        <v>-0.1181472703488079</v>
      </c>
      <c r="L784"/>
      <c r="M784" s="12" t="str">
        <f t="shared" si="12"/>
        <v xml:space="preserve"> </v>
      </c>
    </row>
    <row r="785" spans="1:13" x14ac:dyDescent="0.25">
      <c r="A785" s="1" t="s">
        <v>12487</v>
      </c>
      <c r="B785" s="1" t="s">
        <v>20</v>
      </c>
      <c r="C785" s="1"/>
      <c r="D785" s="1"/>
      <c r="E785" s="16">
        <v>355.78000000000003</v>
      </c>
      <c r="F785" s="73"/>
      <c r="G785" s="73">
        <v>2986</v>
      </c>
      <c r="H785" s="16">
        <v>3774404.15</v>
      </c>
      <c r="I785" s="16">
        <v>25069.980444047589</v>
      </c>
      <c r="J785" s="12"/>
      <c r="K785" s="23">
        <v>-0.11260997588407873</v>
      </c>
      <c r="L785"/>
      <c r="M785" s="12" t="str">
        <f t="shared" si="12"/>
        <v xml:space="preserve"> </v>
      </c>
    </row>
    <row r="786" spans="1:13" x14ac:dyDescent="0.25">
      <c r="A786" s="1" t="s">
        <v>12487</v>
      </c>
      <c r="B786" s="1" t="s">
        <v>21</v>
      </c>
      <c r="C786" s="1" t="s">
        <v>32</v>
      </c>
      <c r="D786" s="1" t="s">
        <v>9711</v>
      </c>
      <c r="E786" s="16">
        <v>20.99</v>
      </c>
      <c r="F786" s="73"/>
      <c r="G786" s="73">
        <v>85</v>
      </c>
      <c r="H786" s="16">
        <v>45469.06</v>
      </c>
      <c r="I786" s="16">
        <v>534.93011764705875</v>
      </c>
      <c r="J786" s="12">
        <v>1</v>
      </c>
      <c r="K786" s="23">
        <v>-0.14903053540691946</v>
      </c>
      <c r="L786"/>
      <c r="M786" s="12" t="str">
        <f t="shared" si="12"/>
        <v>X</v>
      </c>
    </row>
    <row r="787" spans="1:13" x14ac:dyDescent="0.25">
      <c r="A787" s="1" t="s">
        <v>12487</v>
      </c>
      <c r="B787" s="1" t="s">
        <v>21</v>
      </c>
      <c r="C787" s="1" t="s">
        <v>33</v>
      </c>
      <c r="D787" s="1"/>
      <c r="E787" s="16">
        <v>20.99</v>
      </c>
      <c r="F787" s="73"/>
      <c r="G787" s="73">
        <v>85</v>
      </c>
      <c r="H787" s="16">
        <v>45469.06</v>
      </c>
      <c r="I787" s="16">
        <v>534.93011764705875</v>
      </c>
      <c r="J787" s="12"/>
      <c r="K787" s="23">
        <v>-0.14903053540691946</v>
      </c>
      <c r="L787"/>
      <c r="M787" s="12" t="str">
        <f t="shared" si="12"/>
        <v xml:space="preserve"> </v>
      </c>
    </row>
    <row r="788" spans="1:13" x14ac:dyDescent="0.25">
      <c r="A788" s="1" t="s">
        <v>12487</v>
      </c>
      <c r="B788" s="1" t="s">
        <v>22</v>
      </c>
      <c r="C788" s="1"/>
      <c r="D788" s="1"/>
      <c r="E788" s="16">
        <v>20.99</v>
      </c>
      <c r="F788" s="73"/>
      <c r="G788" s="73">
        <v>85</v>
      </c>
      <c r="H788" s="16">
        <v>45469.06</v>
      </c>
      <c r="I788" s="16">
        <v>534.93011764705875</v>
      </c>
      <c r="J788" s="12"/>
      <c r="K788" s="23">
        <v>-0.14903053540691946</v>
      </c>
      <c r="L788"/>
      <c r="M788" s="12" t="str">
        <f t="shared" si="12"/>
        <v xml:space="preserve"> </v>
      </c>
    </row>
    <row r="789" spans="1:13" x14ac:dyDescent="0.25">
      <c r="A789" s="1" t="s">
        <v>12487</v>
      </c>
      <c r="B789" s="1" t="s">
        <v>23</v>
      </c>
      <c r="C789" s="1" t="s">
        <v>32</v>
      </c>
      <c r="D789" s="1" t="s">
        <v>5401</v>
      </c>
      <c r="E789" s="16">
        <v>29.99</v>
      </c>
      <c r="F789" s="73"/>
      <c r="G789" s="73">
        <v>159</v>
      </c>
      <c r="H789" s="16">
        <v>2005681.95</v>
      </c>
      <c r="I789" s="16">
        <v>12614.351886792452</v>
      </c>
      <c r="J789" s="12">
        <v>0.22648695379704301</v>
      </c>
      <c r="K789" s="23">
        <v>-0.17535632599447448</v>
      </c>
      <c r="L789"/>
      <c r="M789" s="12" t="str">
        <f t="shared" si="12"/>
        <v xml:space="preserve"> </v>
      </c>
    </row>
    <row r="790" spans="1:13" x14ac:dyDescent="0.25">
      <c r="A790" s="1" t="s">
        <v>12487</v>
      </c>
      <c r="B790" s="1" t="s">
        <v>23</v>
      </c>
      <c r="C790" s="1" t="s">
        <v>32</v>
      </c>
      <c r="D790" s="1" t="s">
        <v>5743</v>
      </c>
      <c r="E790" s="16">
        <v>29.99</v>
      </c>
      <c r="F790" s="73"/>
      <c r="G790" s="73">
        <v>159</v>
      </c>
      <c r="H790" s="16">
        <v>1713804.25</v>
      </c>
      <c r="I790" s="16">
        <v>10778.643081761007</v>
      </c>
      <c r="J790" s="12">
        <v>0.4200142994397188</v>
      </c>
      <c r="K790" s="23">
        <v>-0.2108560547639674</v>
      </c>
      <c r="L790"/>
      <c r="M790" s="12" t="str">
        <f t="shared" si="12"/>
        <v xml:space="preserve"> </v>
      </c>
    </row>
    <row r="791" spans="1:13" x14ac:dyDescent="0.25">
      <c r="A791" s="1" t="s">
        <v>12487</v>
      </c>
      <c r="B791" s="1" t="s">
        <v>23</v>
      </c>
      <c r="C791" s="1" t="s">
        <v>32</v>
      </c>
      <c r="D791" s="1" t="s">
        <v>12610</v>
      </c>
      <c r="E791" s="16">
        <v>29.99</v>
      </c>
      <c r="F791" s="73"/>
      <c r="G791" s="73">
        <v>158</v>
      </c>
      <c r="H791" s="16">
        <v>1543992.64</v>
      </c>
      <c r="I791" s="16">
        <v>9772.1053164556961</v>
      </c>
      <c r="J791" s="12">
        <v>0.59546955747998909</v>
      </c>
      <c r="K791" s="23">
        <v>-9.4905549602525063E-2</v>
      </c>
      <c r="L791"/>
      <c r="M791" s="12" t="str">
        <f t="shared" si="12"/>
        <v xml:space="preserve"> </v>
      </c>
    </row>
    <row r="792" spans="1:13" x14ac:dyDescent="0.25">
      <c r="A792" s="1" t="s">
        <v>12487</v>
      </c>
      <c r="B792" s="1" t="s">
        <v>23</v>
      </c>
      <c r="C792" s="1" t="s">
        <v>32</v>
      </c>
      <c r="D792" s="1" t="s">
        <v>6330</v>
      </c>
      <c r="E792" s="16">
        <v>29.99</v>
      </c>
      <c r="F792" s="73"/>
      <c r="G792" s="73">
        <v>159</v>
      </c>
      <c r="H792" s="16">
        <v>995878.96</v>
      </c>
      <c r="I792" s="16">
        <v>6263.3896855345911</v>
      </c>
      <c r="J792" s="12">
        <v>0.70792686508101077</v>
      </c>
      <c r="K792" s="23">
        <v>-0.27645844273900533</v>
      </c>
      <c r="L792"/>
      <c r="M792" s="12" t="str">
        <f t="shared" si="12"/>
        <v xml:space="preserve"> </v>
      </c>
    </row>
    <row r="793" spans="1:13" x14ac:dyDescent="0.25">
      <c r="A793" s="1" t="s">
        <v>12487</v>
      </c>
      <c r="B793" s="1" t="s">
        <v>23</v>
      </c>
      <c r="C793" s="1" t="s">
        <v>32</v>
      </c>
      <c r="D793" s="1" t="s">
        <v>15292</v>
      </c>
      <c r="E793" s="16">
        <v>29.99</v>
      </c>
      <c r="F793" s="73"/>
      <c r="G793" s="73">
        <v>155</v>
      </c>
      <c r="H793" s="16">
        <v>771075.55</v>
      </c>
      <c r="I793" s="16">
        <v>4974.680967741936</v>
      </c>
      <c r="J793" s="12">
        <v>0.79724578916110411</v>
      </c>
      <c r="K793" s="23" t="e">
        <v>#DIV/0!</v>
      </c>
      <c r="L793"/>
      <c r="M793" s="12" t="str">
        <f t="shared" si="12"/>
        <v xml:space="preserve"> </v>
      </c>
    </row>
    <row r="794" spans="1:13" x14ac:dyDescent="0.25">
      <c r="A794" s="1" t="s">
        <v>12487</v>
      </c>
      <c r="B794" s="1" t="s">
        <v>23</v>
      </c>
      <c r="C794" s="1" t="s">
        <v>32</v>
      </c>
      <c r="D794" s="1" t="s">
        <v>5842</v>
      </c>
      <c r="E794" s="16">
        <v>29.99</v>
      </c>
      <c r="F794" s="73"/>
      <c r="G794" s="73">
        <v>159</v>
      </c>
      <c r="H794" s="16">
        <v>421358.23</v>
      </c>
      <c r="I794" s="16">
        <v>2650.0517610062893</v>
      </c>
      <c r="J794" s="12">
        <v>0.84482668401335814</v>
      </c>
      <c r="K794" s="23">
        <v>-0.23597638334621696</v>
      </c>
      <c r="L794"/>
      <c r="M794" s="12" t="str">
        <f t="shared" si="12"/>
        <v xml:space="preserve"> </v>
      </c>
    </row>
    <row r="795" spans="1:13" x14ac:dyDescent="0.25">
      <c r="A795" s="1" t="s">
        <v>12487</v>
      </c>
      <c r="B795" s="1" t="s">
        <v>23</v>
      </c>
      <c r="C795" s="1" t="s">
        <v>32</v>
      </c>
      <c r="D795" s="1" t="s">
        <v>5432</v>
      </c>
      <c r="E795" s="16">
        <v>35.99</v>
      </c>
      <c r="F795" s="73"/>
      <c r="G795" s="73">
        <v>158</v>
      </c>
      <c r="H795" s="16">
        <v>332468.63</v>
      </c>
      <c r="I795" s="16">
        <v>2104.2318354430381</v>
      </c>
      <c r="J795" s="12">
        <v>0.88260754368568484</v>
      </c>
      <c r="K795" s="23">
        <v>-5.5109534648267511E-2</v>
      </c>
      <c r="L795"/>
      <c r="M795" s="12" t="str">
        <f t="shared" si="12"/>
        <v xml:space="preserve"> </v>
      </c>
    </row>
    <row r="796" spans="1:13" x14ac:dyDescent="0.25">
      <c r="A796" s="1" t="s">
        <v>12487</v>
      </c>
      <c r="B796" s="1" t="s">
        <v>23</v>
      </c>
      <c r="C796" s="1" t="s">
        <v>32</v>
      </c>
      <c r="D796" s="1" t="s">
        <v>5906</v>
      </c>
      <c r="E796" s="16">
        <v>29.99</v>
      </c>
      <c r="F796" s="73"/>
      <c r="G796" s="73">
        <v>153</v>
      </c>
      <c r="H796" s="16">
        <v>231762.72</v>
      </c>
      <c r="I796" s="16">
        <v>1514.7890196078431</v>
      </c>
      <c r="J796" s="12">
        <v>0.9098051320972943</v>
      </c>
      <c r="K796" s="23">
        <v>-0.6401663313785747</v>
      </c>
      <c r="L796"/>
      <c r="M796" s="12" t="str">
        <f t="shared" si="12"/>
        <v xml:space="preserve"> </v>
      </c>
    </row>
    <row r="797" spans="1:13" x14ac:dyDescent="0.25">
      <c r="A797" s="1" t="s">
        <v>12487</v>
      </c>
      <c r="B797" s="1" t="s">
        <v>23</v>
      </c>
      <c r="C797" s="1" t="s">
        <v>32</v>
      </c>
      <c r="D797" s="1" t="s">
        <v>9125</v>
      </c>
      <c r="E797" s="16">
        <v>29.99</v>
      </c>
      <c r="F797" s="73"/>
      <c r="G797" s="73">
        <v>113</v>
      </c>
      <c r="H797" s="16">
        <v>124097.3</v>
      </c>
      <c r="I797" s="16">
        <v>1098.2061946902654</v>
      </c>
      <c r="J797" s="12">
        <v>0.92952309921194776</v>
      </c>
      <c r="K797" s="23">
        <v>-5.3519200478604811E-2</v>
      </c>
      <c r="L797"/>
      <c r="M797" s="12" t="str">
        <f t="shared" si="12"/>
        <v xml:space="preserve"> </v>
      </c>
    </row>
    <row r="798" spans="1:13" x14ac:dyDescent="0.25">
      <c r="A798" s="1" t="s">
        <v>12487</v>
      </c>
      <c r="B798" s="1" t="s">
        <v>23</v>
      </c>
      <c r="C798" s="1" t="s">
        <v>32</v>
      </c>
      <c r="D798" s="1" t="s">
        <v>15693</v>
      </c>
      <c r="E798" s="16">
        <v>49.99</v>
      </c>
      <c r="F798" s="73"/>
      <c r="G798" s="73">
        <v>127</v>
      </c>
      <c r="H798" s="16">
        <v>134773.04</v>
      </c>
      <c r="I798" s="16">
        <v>1061.2050393700788</v>
      </c>
      <c r="J798" s="12">
        <v>0.94857672153658357</v>
      </c>
      <c r="K798" s="23" t="e">
        <v>#DIV/0!</v>
      </c>
      <c r="L798"/>
      <c r="M798" s="12" t="str">
        <f t="shared" si="12"/>
        <v xml:space="preserve"> </v>
      </c>
    </row>
    <row r="799" spans="1:13" x14ac:dyDescent="0.25">
      <c r="A799" s="1" t="s">
        <v>12487</v>
      </c>
      <c r="B799" s="1" t="s">
        <v>23</v>
      </c>
      <c r="C799" s="1" t="s">
        <v>32</v>
      </c>
      <c r="D799" s="1" t="s">
        <v>5682</v>
      </c>
      <c r="E799" s="16">
        <v>41.99</v>
      </c>
      <c r="F799" s="73"/>
      <c r="G799" s="73">
        <v>129</v>
      </c>
      <c r="H799" s="16">
        <v>134284.01999999999</v>
      </c>
      <c r="I799" s="16">
        <v>1040.9613953488372</v>
      </c>
      <c r="J799" s="12">
        <v>0.96726687522571031</v>
      </c>
      <c r="K799" s="23">
        <v>-0.3223140495867769</v>
      </c>
      <c r="L799"/>
      <c r="M799" s="12" t="str">
        <f t="shared" si="12"/>
        <v xml:space="preserve"> </v>
      </c>
    </row>
    <row r="800" spans="1:13" x14ac:dyDescent="0.25">
      <c r="A800" s="1" t="s">
        <v>12487</v>
      </c>
      <c r="B800" s="1" t="s">
        <v>23</v>
      </c>
      <c r="C800" s="1" t="s">
        <v>32</v>
      </c>
      <c r="D800" s="1" t="s">
        <v>15687</v>
      </c>
      <c r="E800" s="16">
        <v>39.99</v>
      </c>
      <c r="F800" s="73"/>
      <c r="G800" s="73">
        <v>134</v>
      </c>
      <c r="H800" s="16">
        <v>136565.85</v>
      </c>
      <c r="I800" s="16">
        <v>1019.1481343283582</v>
      </c>
      <c r="J800" s="12">
        <v>0.98556537827077351</v>
      </c>
      <c r="K800" s="23" t="e">
        <v>#DIV/0!</v>
      </c>
      <c r="L800"/>
      <c r="M800" s="12" t="str">
        <f t="shared" si="12"/>
        <v>X</v>
      </c>
    </row>
    <row r="801" spans="1:13" x14ac:dyDescent="0.25">
      <c r="A801" s="1" t="s">
        <v>12487</v>
      </c>
      <c r="B801" s="1" t="s">
        <v>23</v>
      </c>
      <c r="C801" s="1" t="s">
        <v>32</v>
      </c>
      <c r="D801" s="1" t="s">
        <v>5568</v>
      </c>
      <c r="E801" s="16">
        <v>26.99</v>
      </c>
      <c r="F801" s="73"/>
      <c r="G801" s="73">
        <v>112</v>
      </c>
      <c r="H801" s="16">
        <v>90042.01</v>
      </c>
      <c r="I801" s="16">
        <v>803.94651785714279</v>
      </c>
      <c r="J801" s="12">
        <v>1</v>
      </c>
      <c r="K801" s="23">
        <v>-4.4400934267204373E-2</v>
      </c>
      <c r="L801"/>
      <c r="M801" s="12" t="str">
        <f t="shared" si="12"/>
        <v>X</v>
      </c>
    </row>
    <row r="802" spans="1:13" x14ac:dyDescent="0.25">
      <c r="A802" s="1" t="s">
        <v>12487</v>
      </c>
      <c r="B802" s="1" t="s">
        <v>23</v>
      </c>
      <c r="C802" s="1" t="s">
        <v>32</v>
      </c>
      <c r="D802" s="1" t="s">
        <v>12912</v>
      </c>
      <c r="E802" s="16">
        <v>29.99</v>
      </c>
      <c r="F802" s="73"/>
      <c r="G802" s="73">
        <v>0</v>
      </c>
      <c r="H802" s="16">
        <v>703.76</v>
      </c>
      <c r="I802" s="16">
        <v>0</v>
      </c>
      <c r="J802" s="12">
        <v>1</v>
      </c>
      <c r="K802" s="23">
        <v>-0.95360513470965635</v>
      </c>
      <c r="L802"/>
      <c r="M802" s="12" t="str">
        <f t="shared" si="12"/>
        <v>X</v>
      </c>
    </row>
    <row r="803" spans="1:13" x14ac:dyDescent="0.25">
      <c r="A803" s="1" t="s">
        <v>12487</v>
      </c>
      <c r="B803" s="1" t="s">
        <v>23</v>
      </c>
      <c r="C803" s="1" t="s">
        <v>33</v>
      </c>
      <c r="D803" s="1"/>
      <c r="E803" s="16">
        <v>464.86000000000007</v>
      </c>
      <c r="F803" s="73"/>
      <c r="G803" s="73">
        <v>1875</v>
      </c>
      <c r="H803" s="16">
        <v>8636488.9099999983</v>
      </c>
      <c r="I803" s="16">
        <v>55695.710835937534</v>
      </c>
      <c r="J803" s="12"/>
      <c r="K803" s="23">
        <v>-0.10708984127720722</v>
      </c>
      <c r="L803"/>
      <c r="M803" s="12" t="str">
        <f t="shared" si="12"/>
        <v xml:space="preserve"> </v>
      </c>
    </row>
    <row r="804" spans="1:13" x14ac:dyDescent="0.25">
      <c r="A804" s="1" t="s">
        <v>12487</v>
      </c>
      <c r="B804" s="1" t="s">
        <v>23</v>
      </c>
      <c r="C804" s="1" t="s">
        <v>34</v>
      </c>
      <c r="D804" s="1" t="s">
        <v>6826</v>
      </c>
      <c r="E804" s="16">
        <v>15.99</v>
      </c>
      <c r="F804" s="73"/>
      <c r="G804" s="73">
        <v>158</v>
      </c>
      <c r="H804" s="16">
        <v>1271588.76</v>
      </c>
      <c r="I804" s="16">
        <v>8048.0301265822782</v>
      </c>
      <c r="J804" s="12">
        <v>0.31593644172535335</v>
      </c>
      <c r="K804" s="23">
        <v>8.7002282699326194E-2</v>
      </c>
      <c r="L804"/>
      <c r="M804" s="12" t="str">
        <f t="shared" si="12"/>
        <v xml:space="preserve"> </v>
      </c>
    </row>
    <row r="805" spans="1:13" x14ac:dyDescent="0.25">
      <c r="A805" s="1" t="s">
        <v>12487</v>
      </c>
      <c r="B805" s="1" t="s">
        <v>23</v>
      </c>
      <c r="C805" s="1" t="s">
        <v>34</v>
      </c>
      <c r="D805" s="1" t="s">
        <v>6937</v>
      </c>
      <c r="E805" s="16">
        <v>15.99</v>
      </c>
      <c r="F805" s="73"/>
      <c r="G805" s="73">
        <v>159</v>
      </c>
      <c r="H805" s="16">
        <v>908887.59</v>
      </c>
      <c r="I805" s="16">
        <v>5716.2741509433963</v>
      </c>
      <c r="J805" s="12">
        <v>0.5403366100610314</v>
      </c>
      <c r="K805" s="23">
        <v>-0.14645463555275262</v>
      </c>
      <c r="L805"/>
      <c r="M805" s="12" t="str">
        <f t="shared" si="12"/>
        <v xml:space="preserve"> </v>
      </c>
    </row>
    <row r="806" spans="1:13" x14ac:dyDescent="0.25">
      <c r="A806" s="1" t="s">
        <v>12487</v>
      </c>
      <c r="B806" s="1" t="s">
        <v>23</v>
      </c>
      <c r="C806" s="1" t="s">
        <v>34</v>
      </c>
      <c r="D806" s="1" t="s">
        <v>14360</v>
      </c>
      <c r="E806" s="16">
        <v>15.99</v>
      </c>
      <c r="F806" s="73"/>
      <c r="G806" s="73">
        <v>157</v>
      </c>
      <c r="H806" s="16">
        <v>518443.77</v>
      </c>
      <c r="I806" s="16">
        <v>3302.189617834395</v>
      </c>
      <c r="J806" s="12">
        <v>0.66996858476190757</v>
      </c>
      <c r="K806" s="23">
        <v>2.2063884493670884</v>
      </c>
      <c r="L806"/>
      <c r="M806" s="12" t="str">
        <f t="shared" si="12"/>
        <v xml:space="preserve"> </v>
      </c>
    </row>
    <row r="807" spans="1:13" x14ac:dyDescent="0.25">
      <c r="A807" s="1" t="s">
        <v>12487</v>
      </c>
      <c r="B807" s="1" t="s">
        <v>23</v>
      </c>
      <c r="C807" s="1" t="s">
        <v>34</v>
      </c>
      <c r="D807" s="1" t="s">
        <v>11429</v>
      </c>
      <c r="E807" s="16">
        <v>15.99</v>
      </c>
      <c r="F807" s="73"/>
      <c r="G807" s="73">
        <v>159</v>
      </c>
      <c r="H807" s="16">
        <v>474998.94</v>
      </c>
      <c r="I807" s="16">
        <v>2987.4147169811322</v>
      </c>
      <c r="J807" s="12">
        <v>0.78724363975002631</v>
      </c>
      <c r="K807" s="23">
        <v>-0.2777183427348765</v>
      </c>
      <c r="L807"/>
      <c r="M807" s="12" t="str">
        <f t="shared" si="12"/>
        <v xml:space="preserve"> </v>
      </c>
    </row>
    <row r="808" spans="1:13" x14ac:dyDescent="0.25">
      <c r="A808" s="1" t="s">
        <v>12487</v>
      </c>
      <c r="B808" s="1" t="s">
        <v>23</v>
      </c>
      <c r="C808" s="1" t="s">
        <v>34</v>
      </c>
      <c r="D808" s="1" t="s">
        <v>6841</v>
      </c>
      <c r="E808" s="16">
        <v>17.989999999999998</v>
      </c>
      <c r="F808" s="73"/>
      <c r="G808" s="73">
        <v>158</v>
      </c>
      <c r="H808" s="16">
        <v>399286.63</v>
      </c>
      <c r="I808" s="16">
        <v>2527.130569620253</v>
      </c>
      <c r="J808" s="12">
        <v>0.88644961032710801</v>
      </c>
      <c r="K808" s="23">
        <v>-0.15726779137861358</v>
      </c>
      <c r="L808"/>
      <c r="M808" s="12" t="str">
        <f t="shared" si="12"/>
        <v xml:space="preserve"> </v>
      </c>
    </row>
    <row r="809" spans="1:13" x14ac:dyDescent="0.25">
      <c r="A809" s="1" t="s">
        <v>12487</v>
      </c>
      <c r="B809" s="1" t="s">
        <v>23</v>
      </c>
      <c r="C809" s="1" t="s">
        <v>34</v>
      </c>
      <c r="D809" s="1" t="s">
        <v>6954</v>
      </c>
      <c r="E809" s="16">
        <v>15.99</v>
      </c>
      <c r="F809" s="73"/>
      <c r="G809" s="73">
        <v>154</v>
      </c>
      <c r="H809" s="16">
        <v>282063.59999999998</v>
      </c>
      <c r="I809" s="16">
        <v>1831.5818181818181</v>
      </c>
      <c r="J809" s="12">
        <v>0.95835086234328981</v>
      </c>
      <c r="K809" s="23">
        <v>-9.2078851201811807E-2</v>
      </c>
      <c r="L809"/>
      <c r="M809" s="12" t="str">
        <f t="shared" si="12"/>
        <v xml:space="preserve"> </v>
      </c>
    </row>
    <row r="810" spans="1:13" x14ac:dyDescent="0.25">
      <c r="A810" s="1" t="s">
        <v>12487</v>
      </c>
      <c r="B810" s="1" t="s">
        <v>23</v>
      </c>
      <c r="C810" s="1" t="s">
        <v>34</v>
      </c>
      <c r="D810" s="1" t="s">
        <v>6830</v>
      </c>
      <c r="E810" s="16">
        <v>26.99</v>
      </c>
      <c r="F810" s="73"/>
      <c r="G810" s="73">
        <v>55</v>
      </c>
      <c r="H810" s="16">
        <v>58352.38</v>
      </c>
      <c r="I810" s="16">
        <v>1060.9523636363635</v>
      </c>
      <c r="J810" s="12">
        <v>1</v>
      </c>
      <c r="K810" s="23">
        <v>-7.3296185169309913E-2</v>
      </c>
      <c r="L810"/>
      <c r="M810" s="12" t="str">
        <f t="shared" si="12"/>
        <v>X</v>
      </c>
    </row>
    <row r="811" spans="1:13" x14ac:dyDescent="0.25">
      <c r="A811" s="1" t="s">
        <v>12487</v>
      </c>
      <c r="B811" s="1" t="s">
        <v>23</v>
      </c>
      <c r="C811" s="1" t="s">
        <v>35</v>
      </c>
      <c r="D811" s="1"/>
      <c r="E811" s="16">
        <v>124.92999999999998</v>
      </c>
      <c r="F811" s="73"/>
      <c r="G811" s="73">
        <v>1000</v>
      </c>
      <c r="H811" s="16">
        <v>3913621.67</v>
      </c>
      <c r="I811" s="16">
        <v>25473.573363779637</v>
      </c>
      <c r="J811" s="12"/>
      <c r="K811" s="23">
        <v>3.1286310698539488E-3</v>
      </c>
      <c r="L811"/>
      <c r="M811" s="12" t="str">
        <f t="shared" si="12"/>
        <v xml:space="preserve"> </v>
      </c>
    </row>
    <row r="812" spans="1:13" x14ac:dyDescent="0.25">
      <c r="A812" s="1" t="s">
        <v>12487</v>
      </c>
      <c r="B812" s="1" t="s">
        <v>23</v>
      </c>
      <c r="C812" s="1" t="s">
        <v>36</v>
      </c>
      <c r="D812" s="1" t="s">
        <v>7338</v>
      </c>
      <c r="E812" s="16">
        <v>38.99</v>
      </c>
      <c r="F812" s="73"/>
      <c r="G812" s="73">
        <v>157</v>
      </c>
      <c r="H812" s="16">
        <v>1203933.22</v>
      </c>
      <c r="I812" s="16">
        <v>7668.3644585987258</v>
      </c>
      <c r="J812" s="12">
        <v>0.85671055716557876</v>
      </c>
      <c r="K812" s="23">
        <v>-7.5038193092292427E-2</v>
      </c>
      <c r="L812"/>
      <c r="M812" s="12" t="str">
        <f t="shared" si="12"/>
        <v xml:space="preserve"> </v>
      </c>
    </row>
    <row r="813" spans="1:13" x14ac:dyDescent="0.25">
      <c r="A813" s="1" t="s">
        <v>12487</v>
      </c>
      <c r="B813" s="1" t="s">
        <v>23</v>
      </c>
      <c r="C813" s="1" t="s">
        <v>36</v>
      </c>
      <c r="D813" s="1" t="s">
        <v>7347</v>
      </c>
      <c r="E813" s="16">
        <v>41.99</v>
      </c>
      <c r="F813" s="73"/>
      <c r="G813" s="73">
        <v>134</v>
      </c>
      <c r="H813" s="16">
        <v>171865.07</v>
      </c>
      <c r="I813" s="16">
        <v>1282.5751492537313</v>
      </c>
      <c r="J813" s="12">
        <v>1</v>
      </c>
      <c r="K813" s="23">
        <v>-0.29357956506731098</v>
      </c>
      <c r="L813"/>
      <c r="M813" s="12" t="str">
        <f t="shared" si="12"/>
        <v>X</v>
      </c>
    </row>
    <row r="814" spans="1:13" x14ac:dyDescent="0.25">
      <c r="A814" s="1" t="s">
        <v>12487</v>
      </c>
      <c r="B814" s="1" t="s">
        <v>23</v>
      </c>
      <c r="C814" s="1" t="s">
        <v>37</v>
      </c>
      <c r="D814" s="1"/>
      <c r="E814" s="16">
        <v>80.98</v>
      </c>
      <c r="F814" s="73"/>
      <c r="G814" s="73">
        <v>291</v>
      </c>
      <c r="H814" s="16">
        <v>1375798.29</v>
      </c>
      <c r="I814" s="16">
        <v>8950.9396078524569</v>
      </c>
      <c r="J814" s="12"/>
      <c r="K814" s="23">
        <v>-0.10945412713084379</v>
      </c>
      <c r="L814"/>
      <c r="M814" s="12" t="str">
        <f t="shared" si="12"/>
        <v xml:space="preserve"> </v>
      </c>
    </row>
    <row r="815" spans="1:13" x14ac:dyDescent="0.25">
      <c r="A815" s="1" t="s">
        <v>12487</v>
      </c>
      <c r="B815" s="1" t="s">
        <v>23</v>
      </c>
      <c r="C815" s="1" t="s">
        <v>38</v>
      </c>
      <c r="D815" s="1" t="s">
        <v>7623</v>
      </c>
      <c r="E815" s="16">
        <v>59.99</v>
      </c>
      <c r="F815" s="73"/>
      <c r="G815" s="73">
        <v>159</v>
      </c>
      <c r="H815" s="16">
        <v>3421361.47</v>
      </c>
      <c r="I815" s="16">
        <v>21517.99666666667</v>
      </c>
      <c r="J815" s="12">
        <v>0.52777083549388215</v>
      </c>
      <c r="K815" s="23">
        <v>-0.10323863298395053</v>
      </c>
      <c r="L815"/>
      <c r="M815" s="12" t="str">
        <f t="shared" si="12"/>
        <v xml:space="preserve"> </v>
      </c>
    </row>
    <row r="816" spans="1:13" x14ac:dyDescent="0.25">
      <c r="A816" s="1" t="s">
        <v>12487</v>
      </c>
      <c r="B816" s="1" t="s">
        <v>23</v>
      </c>
      <c r="C816" s="1" t="s">
        <v>38</v>
      </c>
      <c r="D816" s="1" t="s">
        <v>7804</v>
      </c>
      <c r="E816" s="16">
        <v>59.99</v>
      </c>
      <c r="F816" s="73"/>
      <c r="G816" s="73">
        <v>159</v>
      </c>
      <c r="H816" s="16">
        <v>1261580.8799999999</v>
      </c>
      <c r="I816" s="16">
        <v>7934.4709433962253</v>
      </c>
      <c r="J816" s="12">
        <v>0.72237921023562102</v>
      </c>
      <c r="K816" s="23">
        <v>-0.12050920723209213</v>
      </c>
      <c r="L816"/>
      <c r="M816" s="12" t="str">
        <f t="shared" si="12"/>
        <v xml:space="preserve"> </v>
      </c>
    </row>
    <row r="817" spans="1:13" x14ac:dyDescent="0.25">
      <c r="A817" s="1" t="s">
        <v>12487</v>
      </c>
      <c r="B817" s="1" t="s">
        <v>23</v>
      </c>
      <c r="C817" s="1" t="s">
        <v>38</v>
      </c>
      <c r="D817" s="1" t="s">
        <v>11990</v>
      </c>
      <c r="E817" s="16">
        <v>59.99</v>
      </c>
      <c r="F817" s="73"/>
      <c r="G817" s="73">
        <v>156</v>
      </c>
      <c r="H817" s="16">
        <v>673563.04</v>
      </c>
      <c r="I817" s="16">
        <v>4317.7117948717951</v>
      </c>
      <c r="J817" s="12">
        <v>0.8282795129776177</v>
      </c>
      <c r="K817" s="23">
        <v>-0.12821935867178902</v>
      </c>
      <c r="L817"/>
      <c r="M817" s="12" t="str">
        <f t="shared" si="12"/>
        <v xml:space="preserve"> </v>
      </c>
    </row>
    <row r="818" spans="1:13" x14ac:dyDescent="0.25">
      <c r="A818" s="1" t="s">
        <v>12487</v>
      </c>
      <c r="B818" s="1" t="s">
        <v>23</v>
      </c>
      <c r="C818" s="1" t="s">
        <v>38</v>
      </c>
      <c r="D818" s="1" t="s">
        <v>7654</v>
      </c>
      <c r="E818" s="16">
        <v>65.989999999999995</v>
      </c>
      <c r="F818" s="73"/>
      <c r="G818" s="73">
        <v>155</v>
      </c>
      <c r="H818" s="16">
        <v>571671.37</v>
      </c>
      <c r="I818" s="16">
        <v>3688.2023870967741</v>
      </c>
      <c r="J818" s="12">
        <v>0.91873986974140232</v>
      </c>
      <c r="K818" s="23">
        <v>-0.15186609263655748</v>
      </c>
      <c r="L818"/>
      <c r="M818" s="12" t="str">
        <f t="shared" si="12"/>
        <v xml:space="preserve"> </v>
      </c>
    </row>
    <row r="819" spans="1:13" x14ac:dyDescent="0.25">
      <c r="A819" s="1" t="s">
        <v>12487</v>
      </c>
      <c r="B819" s="1" t="s">
        <v>23</v>
      </c>
      <c r="C819" s="1" t="s">
        <v>38</v>
      </c>
      <c r="D819" s="1" t="s">
        <v>7833</v>
      </c>
      <c r="E819" s="16">
        <v>59.99</v>
      </c>
      <c r="F819" s="73"/>
      <c r="G819" s="73">
        <v>149</v>
      </c>
      <c r="H819" s="16">
        <v>354123.08</v>
      </c>
      <c r="I819" s="16">
        <v>2376.6649664429533</v>
      </c>
      <c r="J819" s="12">
        <v>0.9770322133298609</v>
      </c>
      <c r="K819" s="23">
        <v>-8.5340747384686666E-2</v>
      </c>
      <c r="L819"/>
      <c r="M819" s="12" t="str">
        <f t="shared" si="12"/>
        <v xml:space="preserve"> </v>
      </c>
    </row>
    <row r="820" spans="1:13" x14ac:dyDescent="0.25">
      <c r="A820" s="1" t="s">
        <v>12487</v>
      </c>
      <c r="B820" s="1" t="s">
        <v>23</v>
      </c>
      <c r="C820" s="1" t="s">
        <v>38</v>
      </c>
      <c r="D820" s="1" t="s">
        <v>15689</v>
      </c>
      <c r="E820" s="16">
        <v>89.99</v>
      </c>
      <c r="F820" s="73"/>
      <c r="G820" s="73">
        <v>101</v>
      </c>
      <c r="H820" s="16">
        <v>94579.49</v>
      </c>
      <c r="I820" s="16">
        <v>936.43059405940596</v>
      </c>
      <c r="J820" s="12">
        <v>1</v>
      </c>
      <c r="K820" s="23" t="e">
        <v>#DIV/0!</v>
      </c>
      <c r="L820"/>
      <c r="M820" s="12" t="str">
        <f t="shared" si="12"/>
        <v>X</v>
      </c>
    </row>
    <row r="821" spans="1:13" x14ac:dyDescent="0.25">
      <c r="A821" s="1" t="s">
        <v>12487</v>
      </c>
      <c r="B821" s="1" t="s">
        <v>23</v>
      </c>
      <c r="C821" s="1" t="s">
        <v>39</v>
      </c>
      <c r="D821" s="1"/>
      <c r="E821" s="16">
        <v>395.94</v>
      </c>
      <c r="F821" s="73"/>
      <c r="G821" s="73">
        <v>879</v>
      </c>
      <c r="H821" s="16">
        <v>6376879.330000001</v>
      </c>
      <c r="I821" s="16">
        <v>40771.477352533824</v>
      </c>
      <c r="J821" s="12"/>
      <c r="K821" s="23">
        <v>-9.9757618881182841E-2</v>
      </c>
      <c r="L821"/>
      <c r="M821" s="12" t="str">
        <f t="shared" si="12"/>
        <v xml:space="preserve"> </v>
      </c>
    </row>
    <row r="822" spans="1:13" x14ac:dyDescent="0.25">
      <c r="A822" s="1" t="s">
        <v>12487</v>
      </c>
      <c r="B822" s="1" t="s">
        <v>24</v>
      </c>
      <c r="C822" s="1"/>
      <c r="D822" s="1"/>
      <c r="E822" s="16">
        <v>1066.71</v>
      </c>
      <c r="F822" s="73"/>
      <c r="G822" s="73">
        <v>4045</v>
      </c>
      <c r="H822" s="16">
        <v>20302788.199999996</v>
      </c>
      <c r="I822" s="16">
        <v>130891.70116010345</v>
      </c>
      <c r="J822" s="12"/>
      <c r="K822" s="23">
        <v>-8.5547146998112056E-2</v>
      </c>
      <c r="L822"/>
      <c r="M822" s="12" t="str">
        <f t="shared" si="12"/>
        <v xml:space="preserve"> </v>
      </c>
    </row>
    <row r="823" spans="1:13" x14ac:dyDescent="0.25">
      <c r="A823" s="1" t="s">
        <v>12487</v>
      </c>
      <c r="B823" s="1" t="s">
        <v>74</v>
      </c>
      <c r="C823" s="1" t="s">
        <v>32</v>
      </c>
      <c r="D823" s="1" t="s">
        <v>5405</v>
      </c>
      <c r="E823" s="16">
        <v>149.99</v>
      </c>
      <c r="F823" s="73"/>
      <c r="G823" s="73">
        <v>90</v>
      </c>
      <c r="H823" s="16">
        <v>62095.86</v>
      </c>
      <c r="I823" s="16">
        <v>689.95399999999995</v>
      </c>
      <c r="J823" s="12">
        <v>0.30640445019716167</v>
      </c>
      <c r="K823" s="23">
        <v>-0.28620689655172415</v>
      </c>
      <c r="L823"/>
      <c r="M823" s="12" t="str">
        <f t="shared" si="12"/>
        <v xml:space="preserve"> </v>
      </c>
    </row>
    <row r="824" spans="1:13" x14ac:dyDescent="0.25">
      <c r="A824" s="1" t="s">
        <v>12487</v>
      </c>
      <c r="B824" s="1" t="s">
        <v>74</v>
      </c>
      <c r="C824" s="1" t="s">
        <v>32</v>
      </c>
      <c r="D824" s="1" t="s">
        <v>12612</v>
      </c>
      <c r="E824" s="16">
        <v>249.99</v>
      </c>
      <c r="F824" s="73"/>
      <c r="G824" s="73">
        <v>23</v>
      </c>
      <c r="H824" s="16">
        <v>11499.54</v>
      </c>
      <c r="I824" s="16">
        <v>499.98</v>
      </c>
      <c r="J824" s="12">
        <v>0.52844258173865122</v>
      </c>
      <c r="K824" s="23">
        <v>-0.53061224489795911</v>
      </c>
      <c r="L824"/>
      <c r="M824" s="12" t="str">
        <f t="shared" si="12"/>
        <v xml:space="preserve"> </v>
      </c>
    </row>
    <row r="825" spans="1:13" x14ac:dyDescent="0.25">
      <c r="A825" s="1" t="s">
        <v>12487</v>
      </c>
      <c r="B825" s="1" t="s">
        <v>74</v>
      </c>
      <c r="C825" s="1" t="s">
        <v>32</v>
      </c>
      <c r="D825" s="1" t="s">
        <v>6220</v>
      </c>
      <c r="E825" s="16">
        <v>89.99</v>
      </c>
      <c r="F825" s="73"/>
      <c r="G825" s="73">
        <v>3</v>
      </c>
      <c r="H825" s="16">
        <v>1349.85</v>
      </c>
      <c r="I825" s="16">
        <v>449.95</v>
      </c>
      <c r="J825" s="12">
        <v>0.72826268911713288</v>
      </c>
      <c r="K825" s="23">
        <v>-0.63305932051344782</v>
      </c>
      <c r="L825"/>
      <c r="M825" s="12" t="str">
        <f t="shared" si="12"/>
        <v xml:space="preserve"> </v>
      </c>
    </row>
    <row r="826" spans="1:13" x14ac:dyDescent="0.25">
      <c r="A826" s="1" t="s">
        <v>12487</v>
      </c>
      <c r="B826" s="1" t="s">
        <v>74</v>
      </c>
      <c r="C826" s="1" t="s">
        <v>32</v>
      </c>
      <c r="D826" s="1" t="s">
        <v>11575</v>
      </c>
      <c r="E826" s="16">
        <v>79.989999999999995</v>
      </c>
      <c r="F826" s="73"/>
      <c r="G826" s="73">
        <v>45</v>
      </c>
      <c r="H826" s="16">
        <v>16397.95</v>
      </c>
      <c r="I826" s="16">
        <v>364.39888888888891</v>
      </c>
      <c r="J826" s="12">
        <v>0.89009005906129812</v>
      </c>
      <c r="K826" s="23">
        <v>-0.22932330827067671</v>
      </c>
      <c r="L826"/>
      <c r="M826" s="12" t="str">
        <f t="shared" si="12"/>
        <v xml:space="preserve"> </v>
      </c>
    </row>
    <row r="827" spans="1:13" x14ac:dyDescent="0.25">
      <c r="A827" s="1" t="s">
        <v>12487</v>
      </c>
      <c r="B827" s="1" t="s">
        <v>74</v>
      </c>
      <c r="C827" s="1" t="s">
        <v>32</v>
      </c>
      <c r="D827" s="1" t="s">
        <v>6326</v>
      </c>
      <c r="E827" s="16">
        <v>329.99</v>
      </c>
      <c r="F827" s="73"/>
      <c r="G827" s="73">
        <v>4</v>
      </c>
      <c r="H827" s="16">
        <v>989.97</v>
      </c>
      <c r="I827" s="16">
        <v>247.49250000000001</v>
      </c>
      <c r="J827" s="12">
        <v>0.99999999999999978</v>
      </c>
      <c r="K827" s="23">
        <v>0</v>
      </c>
      <c r="L827"/>
      <c r="M827" s="12" t="str">
        <f t="shared" si="12"/>
        <v>X</v>
      </c>
    </row>
    <row r="828" spans="1:13" x14ac:dyDescent="0.25">
      <c r="A828" s="1" t="s">
        <v>12487</v>
      </c>
      <c r="B828" s="1" t="s">
        <v>74</v>
      </c>
      <c r="C828" s="1" t="s">
        <v>33</v>
      </c>
      <c r="D828" s="1"/>
      <c r="E828" s="16">
        <v>899.95</v>
      </c>
      <c r="F828" s="73"/>
      <c r="G828" s="73">
        <v>165</v>
      </c>
      <c r="H828" s="16">
        <v>92333.170000000013</v>
      </c>
      <c r="I828" s="16">
        <v>2251.7753888888892</v>
      </c>
      <c r="J828" s="12"/>
      <c r="K828" s="23">
        <v>-0.32818892486196982</v>
      </c>
      <c r="L828"/>
      <c r="M828" s="12" t="str">
        <f t="shared" si="12"/>
        <v xml:space="preserve"> </v>
      </c>
    </row>
    <row r="829" spans="1:13" x14ac:dyDescent="0.25">
      <c r="A829" s="1" t="s">
        <v>12487</v>
      </c>
      <c r="B829" s="1" t="s">
        <v>79</v>
      </c>
      <c r="C829" s="1"/>
      <c r="D829" s="1"/>
      <c r="E829" s="16">
        <v>899.95</v>
      </c>
      <c r="F829" s="73"/>
      <c r="G829" s="73">
        <v>165</v>
      </c>
      <c r="H829" s="16">
        <v>92333.170000000013</v>
      </c>
      <c r="I829" s="16">
        <v>2251.7753888888892</v>
      </c>
      <c r="J829" s="12"/>
      <c r="K829" s="23">
        <v>-0.32818892486196982</v>
      </c>
      <c r="L829"/>
      <c r="M829" s="12" t="str">
        <f t="shared" si="12"/>
        <v xml:space="preserve"> </v>
      </c>
    </row>
    <row r="830" spans="1:13" x14ac:dyDescent="0.25">
      <c r="A830" s="1" t="s">
        <v>8245</v>
      </c>
      <c r="B830" s="1" t="s">
        <v>12204</v>
      </c>
      <c r="C830" s="1" t="s">
        <v>32</v>
      </c>
      <c r="D830" s="1" t="s">
        <v>13775</v>
      </c>
      <c r="E830" s="16">
        <v>7.19</v>
      </c>
      <c r="F830" s="73"/>
      <c r="G830" s="73">
        <v>9</v>
      </c>
      <c r="H830" s="16">
        <v>40095.370000000003</v>
      </c>
      <c r="I830" s="16">
        <v>4455.0411111111116</v>
      </c>
      <c r="J830" s="12">
        <v>0.31184417181007951</v>
      </c>
      <c r="K830" s="23">
        <v>6.459011335609488E-2</v>
      </c>
      <c r="L830"/>
      <c r="M830" s="12" t="str">
        <f t="shared" si="12"/>
        <v xml:space="preserve"> </v>
      </c>
    </row>
    <row r="831" spans="1:13" x14ac:dyDescent="0.25">
      <c r="A831" s="1" t="s">
        <v>8245</v>
      </c>
      <c r="B831" s="1" t="s">
        <v>12204</v>
      </c>
      <c r="C831" s="1" t="s">
        <v>32</v>
      </c>
      <c r="D831" s="1" t="s">
        <v>15792</v>
      </c>
      <c r="E831" s="16">
        <v>29.99</v>
      </c>
      <c r="F831" s="73"/>
      <c r="G831" s="73">
        <v>77</v>
      </c>
      <c r="H831" s="16">
        <v>76924.350000000006</v>
      </c>
      <c r="I831" s="16">
        <v>999.01753246753253</v>
      </c>
      <c r="J831" s="12">
        <v>0.38177344681925846</v>
      </c>
      <c r="K831" s="23" t="e">
        <v>#DIV/0!</v>
      </c>
      <c r="L831"/>
      <c r="M831" s="12" t="str">
        <f t="shared" si="12"/>
        <v xml:space="preserve"> </v>
      </c>
    </row>
    <row r="832" spans="1:13" x14ac:dyDescent="0.25">
      <c r="A832" s="1" t="s">
        <v>8245</v>
      </c>
      <c r="B832" s="1" t="s">
        <v>12204</v>
      </c>
      <c r="C832" s="1" t="s">
        <v>32</v>
      </c>
      <c r="D832" s="1" t="s">
        <v>5816</v>
      </c>
      <c r="E832" s="16">
        <v>24.99</v>
      </c>
      <c r="F832" s="73"/>
      <c r="G832" s="73">
        <v>159</v>
      </c>
      <c r="H832" s="16">
        <v>136013.1</v>
      </c>
      <c r="I832" s="16">
        <v>855.4283018867925</v>
      </c>
      <c r="J832" s="12">
        <v>0.44165175628748649</v>
      </c>
      <c r="K832" s="23">
        <v>-0.24229808910384742</v>
      </c>
      <c r="L832"/>
      <c r="M832" s="12" t="str">
        <f t="shared" si="12"/>
        <v xml:space="preserve"> </v>
      </c>
    </row>
    <row r="833" spans="1:13" x14ac:dyDescent="0.25">
      <c r="A833" s="1" t="s">
        <v>8245</v>
      </c>
      <c r="B833" s="1" t="s">
        <v>12204</v>
      </c>
      <c r="C833" s="1" t="s">
        <v>32</v>
      </c>
      <c r="D833" s="1" t="s">
        <v>5739</v>
      </c>
      <c r="E833" s="16">
        <v>13.19</v>
      </c>
      <c r="F833" s="73"/>
      <c r="G833" s="73">
        <v>108</v>
      </c>
      <c r="H833" s="16">
        <v>90829.18</v>
      </c>
      <c r="I833" s="16">
        <v>841.0109259259259</v>
      </c>
      <c r="J833" s="12">
        <v>0.50052087761265163</v>
      </c>
      <c r="K833" s="23">
        <v>2.3662217044946754E-2</v>
      </c>
      <c r="L833"/>
      <c r="M833" s="12" t="str">
        <f t="shared" si="12"/>
        <v xml:space="preserve"> </v>
      </c>
    </row>
    <row r="834" spans="1:13" x14ac:dyDescent="0.25">
      <c r="A834" s="1" t="s">
        <v>8245</v>
      </c>
      <c r="B834" s="1" t="s">
        <v>12204</v>
      </c>
      <c r="C834" s="1" t="s">
        <v>32</v>
      </c>
      <c r="D834" s="1" t="s">
        <v>11265</v>
      </c>
      <c r="E834" s="16">
        <v>24.99</v>
      </c>
      <c r="F834" s="73"/>
      <c r="G834" s="73">
        <v>76</v>
      </c>
      <c r="H834" s="16">
        <v>55649.07</v>
      </c>
      <c r="I834" s="16">
        <v>732.22460526315786</v>
      </c>
      <c r="J834" s="12">
        <v>0.55177516907985269</v>
      </c>
      <c r="K834" s="23">
        <v>-2.3663014421080319E-2</v>
      </c>
      <c r="L834"/>
      <c r="M834" s="12" t="str">
        <f t="shared" si="12"/>
        <v xml:space="preserve"> </v>
      </c>
    </row>
    <row r="835" spans="1:13" x14ac:dyDescent="0.25">
      <c r="A835" s="1" t="s">
        <v>8245</v>
      </c>
      <c r="B835" s="1" t="s">
        <v>12204</v>
      </c>
      <c r="C835" s="1" t="s">
        <v>32</v>
      </c>
      <c r="D835" s="1" t="s">
        <v>11267</v>
      </c>
      <c r="E835" s="16">
        <v>24.99</v>
      </c>
      <c r="F835" s="73"/>
      <c r="G835" s="73">
        <v>79</v>
      </c>
      <c r="H835" s="16">
        <v>48615.09</v>
      </c>
      <c r="I835" s="16">
        <v>615.38088607594932</v>
      </c>
      <c r="J835" s="12">
        <v>0.59485062853801374</v>
      </c>
      <c r="K835" s="23">
        <v>8.9408654883640803E-2</v>
      </c>
      <c r="L835"/>
      <c r="M835" s="12" t="str">
        <f t="shared" si="12"/>
        <v xml:space="preserve"> </v>
      </c>
    </row>
    <row r="836" spans="1:13" x14ac:dyDescent="0.25">
      <c r="A836" s="1" t="s">
        <v>8245</v>
      </c>
      <c r="B836" s="1" t="s">
        <v>12204</v>
      </c>
      <c r="C836" s="1" t="s">
        <v>32</v>
      </c>
      <c r="D836" s="1" t="s">
        <v>15931</v>
      </c>
      <c r="E836" s="16">
        <v>29.99</v>
      </c>
      <c r="F836" s="73"/>
      <c r="G836" s="73">
        <v>89</v>
      </c>
      <c r="H836" s="16">
        <v>51192.93</v>
      </c>
      <c r="I836" s="16">
        <v>575.20146067415726</v>
      </c>
      <c r="J836" s="12">
        <v>0.63511360673601824</v>
      </c>
      <c r="K836" s="23" t="e">
        <v>#DIV/0!</v>
      </c>
      <c r="L836"/>
      <c r="M836" s="12" t="str">
        <f t="shared" si="12"/>
        <v xml:space="preserve"> </v>
      </c>
    </row>
    <row r="837" spans="1:13" x14ac:dyDescent="0.25">
      <c r="A837" s="1" t="s">
        <v>8245</v>
      </c>
      <c r="B837" s="1" t="s">
        <v>12204</v>
      </c>
      <c r="C837" s="1" t="s">
        <v>32</v>
      </c>
      <c r="D837" s="1" t="s">
        <v>5490</v>
      </c>
      <c r="E837" s="16">
        <v>19.989999999999998</v>
      </c>
      <c r="F837" s="73"/>
      <c r="G837" s="73">
        <v>120</v>
      </c>
      <c r="H837" s="16">
        <v>56171.9</v>
      </c>
      <c r="I837" s="16">
        <v>468.09916666666669</v>
      </c>
      <c r="J837" s="12">
        <v>0.66787963365103109</v>
      </c>
      <c r="K837" s="23">
        <v>-9.7623635195889569E-2</v>
      </c>
      <c r="L837"/>
      <c r="M837" s="12" t="str">
        <f t="shared" si="12"/>
        <v xml:space="preserve"> </v>
      </c>
    </row>
    <row r="838" spans="1:13" x14ac:dyDescent="0.25">
      <c r="A838" s="1" t="s">
        <v>8245</v>
      </c>
      <c r="B838" s="1" t="s">
        <v>12204</v>
      </c>
      <c r="C838" s="1" t="s">
        <v>32</v>
      </c>
      <c r="D838" s="1" t="s">
        <v>15356</v>
      </c>
      <c r="E838" s="16">
        <v>29.99</v>
      </c>
      <c r="F838" s="73"/>
      <c r="G838" s="73">
        <v>75</v>
      </c>
      <c r="H838" s="16">
        <v>33198.93</v>
      </c>
      <c r="I838" s="16">
        <v>442.6524</v>
      </c>
      <c r="J838" s="12">
        <v>0.69886443662702802</v>
      </c>
      <c r="K838" s="23" t="e">
        <v>#DIV/0!</v>
      </c>
      <c r="L838"/>
      <c r="M838" s="12" t="str">
        <f t="shared" si="12"/>
        <v xml:space="preserve"> </v>
      </c>
    </row>
    <row r="839" spans="1:13" x14ac:dyDescent="0.25">
      <c r="A839" s="1" t="s">
        <v>8245</v>
      </c>
      <c r="B839" s="1" t="s">
        <v>12204</v>
      </c>
      <c r="C839" s="1" t="s">
        <v>32</v>
      </c>
      <c r="D839" s="1" t="s">
        <v>5639</v>
      </c>
      <c r="E839" s="16">
        <v>12.49</v>
      </c>
      <c r="F839" s="73"/>
      <c r="G839" s="73">
        <v>143</v>
      </c>
      <c r="H839" s="16">
        <v>59530.96</v>
      </c>
      <c r="I839" s="16">
        <v>416.3004195804196</v>
      </c>
      <c r="J839" s="12">
        <v>0.7280046524702587</v>
      </c>
      <c r="K839" s="23">
        <v>-6.2292512133452549E-2</v>
      </c>
      <c r="L839"/>
      <c r="M839" s="12" t="str">
        <f t="shared" si="12"/>
        <v xml:space="preserve"> </v>
      </c>
    </row>
    <row r="840" spans="1:13" x14ac:dyDescent="0.25">
      <c r="A840" s="1" t="s">
        <v>8245</v>
      </c>
      <c r="B840" s="1" t="s">
        <v>12204</v>
      </c>
      <c r="C840" s="1" t="s">
        <v>32</v>
      </c>
      <c r="D840" s="1" t="s">
        <v>5687</v>
      </c>
      <c r="E840" s="16">
        <v>14.99</v>
      </c>
      <c r="F840" s="73"/>
      <c r="G840" s="73">
        <v>152</v>
      </c>
      <c r="H840" s="16">
        <v>62298.2</v>
      </c>
      <c r="I840" s="16">
        <v>409.8565789473684</v>
      </c>
      <c r="J840" s="12">
        <v>0.75669381206162278</v>
      </c>
      <c r="K840" s="23">
        <v>-0.14311117126470274</v>
      </c>
      <c r="L840"/>
      <c r="M840" s="12" t="str">
        <f t="shared" ref="M840:M903" si="13">IF(J840&gt;$M$3,"X"," ")</f>
        <v xml:space="preserve"> </v>
      </c>
    </row>
    <row r="841" spans="1:13" x14ac:dyDescent="0.25">
      <c r="A841" s="1" t="s">
        <v>8245</v>
      </c>
      <c r="B841" s="1" t="s">
        <v>12204</v>
      </c>
      <c r="C841" s="1" t="s">
        <v>32</v>
      </c>
      <c r="D841" s="1" t="s">
        <v>11448</v>
      </c>
      <c r="E841" s="16">
        <v>14.99</v>
      </c>
      <c r="F841" s="73"/>
      <c r="G841" s="73">
        <v>110</v>
      </c>
      <c r="H841" s="16">
        <v>42736.49</v>
      </c>
      <c r="I841" s="16">
        <v>388.51354545454541</v>
      </c>
      <c r="J841" s="12">
        <v>0.78388900101669257</v>
      </c>
      <c r="K841" s="23">
        <v>-0.3061572158676078</v>
      </c>
      <c r="L841"/>
      <c r="M841" s="12" t="str">
        <f t="shared" si="13"/>
        <v xml:space="preserve"> </v>
      </c>
    </row>
    <row r="842" spans="1:13" x14ac:dyDescent="0.25">
      <c r="A842" s="1" t="s">
        <v>8245</v>
      </c>
      <c r="B842" s="1" t="s">
        <v>12204</v>
      </c>
      <c r="C842" s="1" t="s">
        <v>32</v>
      </c>
      <c r="D842" s="1" t="s">
        <v>5527</v>
      </c>
      <c r="E842" s="16">
        <v>12.99</v>
      </c>
      <c r="F842" s="73"/>
      <c r="G842" s="73">
        <v>112</v>
      </c>
      <c r="H842" s="16">
        <v>43334.64</v>
      </c>
      <c r="I842" s="16">
        <v>386.91642857142858</v>
      </c>
      <c r="J842" s="12">
        <v>0.81097239491100348</v>
      </c>
      <c r="K842" s="23">
        <v>-7.0752089136490226E-2</v>
      </c>
      <c r="L842"/>
      <c r="M842" s="12" t="str">
        <f t="shared" si="13"/>
        <v xml:space="preserve"> </v>
      </c>
    </row>
    <row r="843" spans="1:13" x14ac:dyDescent="0.25">
      <c r="A843" s="1" t="s">
        <v>8245</v>
      </c>
      <c r="B843" s="1" t="s">
        <v>12204</v>
      </c>
      <c r="C843" s="1" t="s">
        <v>32</v>
      </c>
      <c r="D843" s="1" t="s">
        <v>15922</v>
      </c>
      <c r="E843" s="16">
        <v>24.99</v>
      </c>
      <c r="F843" s="73"/>
      <c r="G843" s="73">
        <v>72</v>
      </c>
      <c r="H843" s="16">
        <v>25814.67</v>
      </c>
      <c r="I843" s="16">
        <v>358.53708333333333</v>
      </c>
      <c r="J843" s="12">
        <v>0.83606929009709507</v>
      </c>
      <c r="K843" s="23" t="e">
        <v>#DIV/0!</v>
      </c>
      <c r="L843"/>
      <c r="M843" s="12" t="str">
        <f t="shared" si="13"/>
        <v xml:space="preserve"> </v>
      </c>
    </row>
    <row r="844" spans="1:13" x14ac:dyDescent="0.25">
      <c r="A844" s="1" t="s">
        <v>8245</v>
      </c>
      <c r="B844" s="1" t="s">
        <v>12204</v>
      </c>
      <c r="C844" s="1" t="s">
        <v>32</v>
      </c>
      <c r="D844" s="1" t="s">
        <v>14524</v>
      </c>
      <c r="E844" s="16">
        <v>14.99</v>
      </c>
      <c r="F844" s="73"/>
      <c r="G844" s="73">
        <v>51</v>
      </c>
      <c r="H844" s="16">
        <v>17853.09</v>
      </c>
      <c r="I844" s="16">
        <v>350.06058823529412</v>
      </c>
      <c r="J844" s="12">
        <v>0.86057284719095062</v>
      </c>
      <c r="K844" s="23" t="e">
        <v>#DIV/0!</v>
      </c>
      <c r="L844"/>
      <c r="M844" s="12" t="str">
        <f t="shared" si="13"/>
        <v xml:space="preserve"> </v>
      </c>
    </row>
    <row r="845" spans="1:13" x14ac:dyDescent="0.25">
      <c r="A845" s="1" t="s">
        <v>8245</v>
      </c>
      <c r="B845" s="1" t="s">
        <v>12204</v>
      </c>
      <c r="C845" s="1" t="s">
        <v>32</v>
      </c>
      <c r="D845" s="1" t="s">
        <v>14522</v>
      </c>
      <c r="E845" s="16">
        <v>14.99</v>
      </c>
      <c r="F845" s="73"/>
      <c r="G845" s="73">
        <v>49</v>
      </c>
      <c r="H845" s="16">
        <v>15424.71</v>
      </c>
      <c r="I845" s="16">
        <v>314.78999999999996</v>
      </c>
      <c r="J845" s="12">
        <v>0.88260753203353604</v>
      </c>
      <c r="K845" s="23" t="e">
        <v>#DIV/0!</v>
      </c>
      <c r="L845"/>
      <c r="M845" s="12" t="str">
        <f t="shared" si="13"/>
        <v xml:space="preserve"> </v>
      </c>
    </row>
    <row r="846" spans="1:13" x14ac:dyDescent="0.25">
      <c r="A846" s="1" t="s">
        <v>8245</v>
      </c>
      <c r="B846" s="1" t="s">
        <v>12204</v>
      </c>
      <c r="C846" s="1" t="s">
        <v>32</v>
      </c>
      <c r="D846" s="1" t="s">
        <v>12858</v>
      </c>
      <c r="E846" s="16">
        <v>19.989999999999998</v>
      </c>
      <c r="F846" s="73"/>
      <c r="G846" s="73">
        <v>55</v>
      </c>
      <c r="H846" s="16">
        <v>17241.740000000002</v>
      </c>
      <c r="I846" s="16">
        <v>313.48618181818182</v>
      </c>
      <c r="J846" s="12">
        <v>0.90455095215129411</v>
      </c>
      <c r="K846" s="23">
        <v>-0.23339755129915774</v>
      </c>
      <c r="L846"/>
      <c r="M846" s="12" t="str">
        <f t="shared" si="13"/>
        <v xml:space="preserve"> </v>
      </c>
    </row>
    <row r="847" spans="1:13" x14ac:dyDescent="0.25">
      <c r="A847" s="1" t="s">
        <v>8245</v>
      </c>
      <c r="B847" s="1" t="s">
        <v>12204</v>
      </c>
      <c r="C847" s="1" t="s">
        <v>32</v>
      </c>
      <c r="D847" s="1" t="s">
        <v>12572</v>
      </c>
      <c r="E847" s="16">
        <v>14.99</v>
      </c>
      <c r="F847" s="73"/>
      <c r="G847" s="73">
        <v>19</v>
      </c>
      <c r="H847" s="16">
        <v>5351.43</v>
      </c>
      <c r="I847" s="16">
        <v>281.65421052631581</v>
      </c>
      <c r="J847" s="12">
        <v>0.92426619648413377</v>
      </c>
      <c r="K847" s="23">
        <v>-0.69610102423500386</v>
      </c>
      <c r="L847"/>
      <c r="M847" s="12" t="str">
        <f t="shared" si="13"/>
        <v xml:space="preserve"> </v>
      </c>
    </row>
    <row r="848" spans="1:13" x14ac:dyDescent="0.25">
      <c r="A848" s="1" t="s">
        <v>8245</v>
      </c>
      <c r="B848" s="1" t="s">
        <v>12204</v>
      </c>
      <c r="C848" s="1" t="s">
        <v>32</v>
      </c>
      <c r="D848" s="1" t="s">
        <v>11647</v>
      </c>
      <c r="E848" s="16">
        <v>14.99</v>
      </c>
      <c r="F848" s="73"/>
      <c r="G848" s="73">
        <v>102</v>
      </c>
      <c r="H848" s="16">
        <v>28660.880000000001</v>
      </c>
      <c r="I848" s="16">
        <v>280.98901960784315</v>
      </c>
      <c r="J848" s="12">
        <v>0.9439348787525853</v>
      </c>
      <c r="K848" s="23">
        <v>-0.27245053272450537</v>
      </c>
      <c r="L848"/>
      <c r="M848" s="12" t="str">
        <f t="shared" si="13"/>
        <v xml:space="preserve"> </v>
      </c>
    </row>
    <row r="849" spans="1:13" x14ac:dyDescent="0.25">
      <c r="A849" s="1" t="s">
        <v>8245</v>
      </c>
      <c r="B849" s="1" t="s">
        <v>12204</v>
      </c>
      <c r="C849" s="1" t="s">
        <v>32</v>
      </c>
      <c r="D849" s="1" t="s">
        <v>5598</v>
      </c>
      <c r="E849" s="16">
        <v>19.989999999999998</v>
      </c>
      <c r="F849" s="73"/>
      <c r="G849" s="73">
        <v>156</v>
      </c>
      <c r="H849" s="16">
        <v>29301.91</v>
      </c>
      <c r="I849" s="16">
        <v>187.83275641025642</v>
      </c>
      <c r="J849" s="12">
        <v>0.95708280464163553</v>
      </c>
      <c r="K849" s="23">
        <v>-3.82056910878662E-2</v>
      </c>
      <c r="L849"/>
      <c r="M849" s="12" t="str">
        <f t="shared" si="13"/>
        <v xml:space="preserve"> </v>
      </c>
    </row>
    <row r="850" spans="1:13" x14ac:dyDescent="0.25">
      <c r="A850" s="1" t="s">
        <v>8245</v>
      </c>
      <c r="B850" s="1" t="s">
        <v>12204</v>
      </c>
      <c r="C850" s="1" t="s">
        <v>32</v>
      </c>
      <c r="D850" s="1" t="s">
        <v>5638</v>
      </c>
      <c r="E850" s="16">
        <v>19.989999999999998</v>
      </c>
      <c r="F850" s="73"/>
      <c r="G850" s="73">
        <v>150</v>
      </c>
      <c r="H850" s="16">
        <v>21649.94</v>
      </c>
      <c r="I850" s="16">
        <v>144.33293333333333</v>
      </c>
      <c r="J850" s="12">
        <v>0.9671858279219363</v>
      </c>
      <c r="K850" s="23">
        <v>-0.2156546349324121</v>
      </c>
      <c r="L850"/>
      <c r="M850" s="12" t="str">
        <f t="shared" si="13"/>
        <v xml:space="preserve"> </v>
      </c>
    </row>
    <row r="851" spans="1:13" x14ac:dyDescent="0.25">
      <c r="A851" s="1" t="s">
        <v>8245</v>
      </c>
      <c r="B851" s="1" t="s">
        <v>12204</v>
      </c>
      <c r="C851" s="1" t="s">
        <v>32</v>
      </c>
      <c r="D851" s="1" t="s">
        <v>12710</v>
      </c>
      <c r="E851" s="16">
        <v>14.99</v>
      </c>
      <c r="F851" s="73"/>
      <c r="G851" s="73">
        <v>20</v>
      </c>
      <c r="H851" s="16">
        <v>2773.15</v>
      </c>
      <c r="I851" s="16">
        <v>138.6575</v>
      </c>
      <c r="J851" s="12">
        <v>0.97689158195974179</v>
      </c>
      <c r="K851" s="23">
        <v>-0.44000411947278828</v>
      </c>
      <c r="L851"/>
      <c r="M851" s="12" t="str">
        <f t="shared" si="13"/>
        <v xml:space="preserve"> </v>
      </c>
    </row>
    <row r="852" spans="1:13" x14ac:dyDescent="0.25">
      <c r="A852" s="1" t="s">
        <v>8245</v>
      </c>
      <c r="B852" s="1" t="s">
        <v>12204</v>
      </c>
      <c r="C852" s="1" t="s">
        <v>32</v>
      </c>
      <c r="D852" s="1" t="s">
        <v>12860</v>
      </c>
      <c r="E852" s="16">
        <v>19.989999999999998</v>
      </c>
      <c r="F852" s="73"/>
      <c r="G852" s="73">
        <v>40</v>
      </c>
      <c r="H852" s="16">
        <v>5047.28</v>
      </c>
      <c r="I852" s="16">
        <v>126.18199999999999</v>
      </c>
      <c r="J852" s="12">
        <v>0.98572407537696316</v>
      </c>
      <c r="K852" s="23">
        <v>-0.50538877793609516</v>
      </c>
      <c r="L852"/>
      <c r="M852" s="12" t="str">
        <f t="shared" si="13"/>
        <v>X</v>
      </c>
    </row>
    <row r="853" spans="1:13" x14ac:dyDescent="0.25">
      <c r="A853" s="1" t="s">
        <v>8245</v>
      </c>
      <c r="B853" s="1" t="s">
        <v>12204</v>
      </c>
      <c r="C853" s="1" t="s">
        <v>32</v>
      </c>
      <c r="D853" s="1" t="s">
        <v>16196</v>
      </c>
      <c r="E853" s="16">
        <v>29.99</v>
      </c>
      <c r="F853" s="73"/>
      <c r="G853" s="73">
        <v>41</v>
      </c>
      <c r="H853" s="16">
        <v>5038.32</v>
      </c>
      <c r="I853" s="16">
        <v>122.88585365853658</v>
      </c>
      <c r="J853" s="12">
        <v>0.99432584499155674</v>
      </c>
      <c r="K853" s="23" t="e">
        <v>#DIV/0!</v>
      </c>
      <c r="L853"/>
      <c r="M853" s="12" t="str">
        <f t="shared" si="13"/>
        <v>X</v>
      </c>
    </row>
    <row r="854" spans="1:13" x14ac:dyDescent="0.25">
      <c r="A854" s="1" t="s">
        <v>8245</v>
      </c>
      <c r="B854" s="1" t="s">
        <v>12204</v>
      </c>
      <c r="C854" s="1" t="s">
        <v>32</v>
      </c>
      <c r="D854" s="1" t="s">
        <v>15920</v>
      </c>
      <c r="E854" s="16">
        <v>24.99</v>
      </c>
      <c r="F854" s="73"/>
      <c r="G854" s="73">
        <v>70</v>
      </c>
      <c r="H854" s="16">
        <v>5647.74</v>
      </c>
      <c r="I854" s="16">
        <v>80.682000000000002</v>
      </c>
      <c r="J854" s="12">
        <v>0.99997342732412609</v>
      </c>
      <c r="K854" s="23" t="e">
        <v>#DIV/0!</v>
      </c>
      <c r="L854"/>
      <c r="M854" s="12" t="str">
        <f t="shared" si="13"/>
        <v>X</v>
      </c>
    </row>
    <row r="855" spans="1:13" x14ac:dyDescent="0.25">
      <c r="A855" s="1" t="s">
        <v>8245</v>
      </c>
      <c r="B855" s="1" t="s">
        <v>12204</v>
      </c>
      <c r="C855" s="1" t="s">
        <v>32</v>
      </c>
      <c r="D855" s="1" t="s">
        <v>16364</v>
      </c>
      <c r="E855" s="16">
        <v>29.99</v>
      </c>
      <c r="F855" s="73"/>
      <c r="G855" s="73">
        <v>79</v>
      </c>
      <c r="H855" s="16">
        <v>29.99</v>
      </c>
      <c r="I855" s="16">
        <v>0.37962025316455694</v>
      </c>
      <c r="J855" s="12">
        <v>1</v>
      </c>
      <c r="K855" s="23" t="e">
        <v>#DIV/0!</v>
      </c>
      <c r="L855"/>
      <c r="M855" s="12" t="str">
        <f t="shared" si="13"/>
        <v>X</v>
      </c>
    </row>
    <row r="856" spans="1:13" x14ac:dyDescent="0.25">
      <c r="A856" s="1" t="s">
        <v>8245</v>
      </c>
      <c r="B856" s="1" t="s">
        <v>12204</v>
      </c>
      <c r="C856" s="1" t="s">
        <v>33</v>
      </c>
      <c r="D856" s="1"/>
      <c r="E856" s="16">
        <v>525.6400000000001</v>
      </c>
      <c r="F856" s="73"/>
      <c r="G856" s="73">
        <v>2213</v>
      </c>
      <c r="H856" s="16">
        <v>976425.05999999994</v>
      </c>
      <c r="I856" s="16">
        <v>14286.113109801317</v>
      </c>
      <c r="J856" s="12"/>
      <c r="K856" s="23">
        <v>0.12633167364784437</v>
      </c>
      <c r="L856"/>
      <c r="M856" s="12" t="str">
        <f t="shared" si="13"/>
        <v xml:space="preserve"> </v>
      </c>
    </row>
    <row r="857" spans="1:13" x14ac:dyDescent="0.25">
      <c r="A857" s="1" t="s">
        <v>8245</v>
      </c>
      <c r="B857" s="1" t="s">
        <v>12204</v>
      </c>
      <c r="C857" s="1" t="s">
        <v>34</v>
      </c>
      <c r="D857" s="1" t="s">
        <v>14293</v>
      </c>
      <c r="E857" s="16">
        <v>12.99</v>
      </c>
      <c r="F857" s="73"/>
      <c r="G857" s="73">
        <v>112</v>
      </c>
      <c r="H857" s="16">
        <v>159036.57</v>
      </c>
      <c r="I857" s="16">
        <v>1419.9693750000001</v>
      </c>
      <c r="J857" s="12">
        <v>0.11343545308219244</v>
      </c>
      <c r="K857" s="23">
        <v>3.8372184907151325</v>
      </c>
      <c r="L857"/>
      <c r="M857" s="12" t="str">
        <f t="shared" si="13"/>
        <v xml:space="preserve"> </v>
      </c>
    </row>
    <row r="858" spans="1:13" x14ac:dyDescent="0.25">
      <c r="A858" s="1" t="s">
        <v>8245</v>
      </c>
      <c r="B858" s="1" t="s">
        <v>12204</v>
      </c>
      <c r="C858" s="1" t="s">
        <v>34</v>
      </c>
      <c r="D858" s="1" t="s">
        <v>11984</v>
      </c>
      <c r="E858" s="16">
        <v>12.99</v>
      </c>
      <c r="F858" s="73"/>
      <c r="G858" s="73">
        <v>101</v>
      </c>
      <c r="H858" s="16">
        <v>88228.08</v>
      </c>
      <c r="I858" s="16">
        <v>873.5453465346535</v>
      </c>
      <c r="J858" s="12">
        <v>0.18321936104288294</v>
      </c>
      <c r="K858" s="23">
        <v>0.31623213749979695</v>
      </c>
      <c r="L858"/>
      <c r="M858" s="12" t="str">
        <f t="shared" si="13"/>
        <v xml:space="preserve"> </v>
      </c>
    </row>
    <row r="859" spans="1:13" x14ac:dyDescent="0.25">
      <c r="A859" s="1" t="s">
        <v>8245</v>
      </c>
      <c r="B859" s="1" t="s">
        <v>12204</v>
      </c>
      <c r="C859" s="1" t="s">
        <v>34</v>
      </c>
      <c r="D859" s="1" t="s">
        <v>6949</v>
      </c>
      <c r="E859" s="16">
        <v>12.99</v>
      </c>
      <c r="F859" s="73"/>
      <c r="G859" s="73">
        <v>159</v>
      </c>
      <c r="H859" s="16">
        <v>110260.82</v>
      </c>
      <c r="I859" s="16">
        <v>693.46427672955974</v>
      </c>
      <c r="J859" s="12">
        <v>0.23861734061348633</v>
      </c>
      <c r="K859" s="23">
        <v>-0.20463024959247156</v>
      </c>
      <c r="L859"/>
      <c r="M859" s="12" t="str">
        <f t="shared" si="13"/>
        <v xml:space="preserve"> </v>
      </c>
    </row>
    <row r="860" spans="1:13" x14ac:dyDescent="0.25">
      <c r="A860" s="1" t="s">
        <v>8245</v>
      </c>
      <c r="B860" s="1" t="s">
        <v>12204</v>
      </c>
      <c r="C860" s="1" t="s">
        <v>34</v>
      </c>
      <c r="D860" s="1" t="s">
        <v>13076</v>
      </c>
      <c r="E860" s="16">
        <v>12.99</v>
      </c>
      <c r="F860" s="73"/>
      <c r="G860" s="73">
        <v>122</v>
      </c>
      <c r="H860" s="16">
        <v>83967.360000000001</v>
      </c>
      <c r="I860" s="16">
        <v>688.25704918032784</v>
      </c>
      <c r="J860" s="12">
        <v>0.29359933641236285</v>
      </c>
      <c r="K860" s="23">
        <v>-0.26015794895272981</v>
      </c>
      <c r="L860"/>
      <c r="M860" s="12" t="str">
        <f t="shared" si="13"/>
        <v xml:space="preserve"> </v>
      </c>
    </row>
    <row r="861" spans="1:13" x14ac:dyDescent="0.25">
      <c r="A861" s="1" t="s">
        <v>8245</v>
      </c>
      <c r="B861" s="1" t="s">
        <v>12204</v>
      </c>
      <c r="C861" s="1" t="s">
        <v>34</v>
      </c>
      <c r="D861" s="1" t="s">
        <v>6999</v>
      </c>
      <c r="E861" s="16">
        <v>12.99</v>
      </c>
      <c r="F861" s="73"/>
      <c r="G861" s="73">
        <v>79</v>
      </c>
      <c r="H861" s="16">
        <v>51921.03</v>
      </c>
      <c r="I861" s="16">
        <v>657.22822784810126</v>
      </c>
      <c r="J861" s="12">
        <v>0.34610256860661759</v>
      </c>
      <c r="K861" s="23">
        <v>0.12369974697779029</v>
      </c>
      <c r="L861"/>
      <c r="M861" s="12" t="str">
        <f t="shared" si="13"/>
        <v xml:space="preserve"> </v>
      </c>
    </row>
    <row r="862" spans="1:13" x14ac:dyDescent="0.25">
      <c r="A862" s="1" t="s">
        <v>8245</v>
      </c>
      <c r="B862" s="1" t="s">
        <v>12204</v>
      </c>
      <c r="C862" s="1" t="s">
        <v>34</v>
      </c>
      <c r="D862" s="1" t="s">
        <v>15500</v>
      </c>
      <c r="E862" s="16">
        <v>12.99</v>
      </c>
      <c r="F862" s="73"/>
      <c r="G862" s="73">
        <v>92</v>
      </c>
      <c r="H862" s="16">
        <v>56441.55</v>
      </c>
      <c r="I862" s="16">
        <v>613.49510869565222</v>
      </c>
      <c r="J862" s="12">
        <v>0.39511214363255803</v>
      </c>
      <c r="K862" s="23" t="e">
        <v>#DIV/0!</v>
      </c>
      <c r="L862"/>
      <c r="M862" s="12" t="str">
        <f t="shared" si="13"/>
        <v xml:space="preserve"> </v>
      </c>
    </row>
    <row r="863" spans="1:13" x14ac:dyDescent="0.25">
      <c r="A863" s="1" t="s">
        <v>8245</v>
      </c>
      <c r="B863" s="1" t="s">
        <v>12204</v>
      </c>
      <c r="C863" s="1" t="s">
        <v>34</v>
      </c>
      <c r="D863" s="1" t="s">
        <v>10139</v>
      </c>
      <c r="E863" s="16">
        <v>12.99</v>
      </c>
      <c r="F863" s="73"/>
      <c r="G863" s="73">
        <v>121</v>
      </c>
      <c r="H863" s="16">
        <v>65872.289999999994</v>
      </c>
      <c r="I863" s="16">
        <v>544.39909090909089</v>
      </c>
      <c r="J863" s="12">
        <v>0.43860192490675376</v>
      </c>
      <c r="K863" s="23">
        <v>-3.4646868456120417E-2</v>
      </c>
      <c r="L863"/>
      <c r="M863" s="12" t="str">
        <f t="shared" si="13"/>
        <v xml:space="preserve"> </v>
      </c>
    </row>
    <row r="864" spans="1:13" x14ac:dyDescent="0.25">
      <c r="A864" s="1" t="s">
        <v>8245</v>
      </c>
      <c r="B864" s="1" t="s">
        <v>12204</v>
      </c>
      <c r="C864" s="1" t="s">
        <v>34</v>
      </c>
      <c r="D864" s="1" t="s">
        <v>13520</v>
      </c>
      <c r="E864" s="16">
        <v>12.99</v>
      </c>
      <c r="F864" s="73"/>
      <c r="G864" s="73">
        <v>116</v>
      </c>
      <c r="H864" s="16">
        <v>59286.36</v>
      </c>
      <c r="I864" s="16">
        <v>511.0893103448276</v>
      </c>
      <c r="J864" s="12">
        <v>0.47943072622117</v>
      </c>
      <c r="K864" s="23">
        <v>-0.13950822829555998</v>
      </c>
      <c r="L864"/>
      <c r="M864" s="12" t="str">
        <f t="shared" si="13"/>
        <v xml:space="preserve"> </v>
      </c>
    </row>
    <row r="865" spans="1:13" x14ac:dyDescent="0.25">
      <c r="A865" s="1" t="s">
        <v>8245</v>
      </c>
      <c r="B865" s="1" t="s">
        <v>12204</v>
      </c>
      <c r="C865" s="1" t="s">
        <v>34</v>
      </c>
      <c r="D865" s="1" t="s">
        <v>13509</v>
      </c>
      <c r="E865" s="16">
        <v>5.99</v>
      </c>
      <c r="F865" s="73"/>
      <c r="G865" s="73">
        <v>41</v>
      </c>
      <c r="H865" s="16">
        <v>19243.23</v>
      </c>
      <c r="I865" s="16">
        <v>469.34707317073168</v>
      </c>
      <c r="J865" s="12">
        <v>0.51692491365596793</v>
      </c>
      <c r="K865" s="23">
        <v>0.62129897834867576</v>
      </c>
      <c r="L865"/>
      <c r="M865" s="12" t="str">
        <f t="shared" si="13"/>
        <v xml:space="preserve"> </v>
      </c>
    </row>
    <row r="866" spans="1:13" x14ac:dyDescent="0.25">
      <c r="A866" s="1" t="s">
        <v>8245</v>
      </c>
      <c r="B866" s="1" t="s">
        <v>12204</v>
      </c>
      <c r="C866" s="1" t="s">
        <v>34</v>
      </c>
      <c r="D866" s="1" t="s">
        <v>13022</v>
      </c>
      <c r="E866" s="16">
        <v>12.99</v>
      </c>
      <c r="F866" s="73"/>
      <c r="G866" s="73">
        <v>105</v>
      </c>
      <c r="H866" s="16">
        <v>47647.32</v>
      </c>
      <c r="I866" s="16">
        <v>453.78399999999999</v>
      </c>
      <c r="J866" s="12">
        <v>0.55317583184316443</v>
      </c>
      <c r="K866" s="23">
        <v>-5.4525308298639108E-2</v>
      </c>
      <c r="L866"/>
      <c r="M866" s="12" t="str">
        <f t="shared" si="13"/>
        <v xml:space="preserve"> </v>
      </c>
    </row>
    <row r="867" spans="1:13" x14ac:dyDescent="0.25">
      <c r="A867" s="1" t="s">
        <v>8245</v>
      </c>
      <c r="B867" s="1" t="s">
        <v>12204</v>
      </c>
      <c r="C867" s="1" t="s">
        <v>34</v>
      </c>
      <c r="D867" s="1" t="s">
        <v>10141</v>
      </c>
      <c r="E867" s="16">
        <v>12.99</v>
      </c>
      <c r="F867" s="73"/>
      <c r="G867" s="73">
        <v>113</v>
      </c>
      <c r="H867" s="16">
        <v>49310.04</v>
      </c>
      <c r="I867" s="16">
        <v>436.37203539823008</v>
      </c>
      <c r="J867" s="12">
        <v>0.5880357805288865</v>
      </c>
      <c r="K867" s="23">
        <v>1.3618157543391129E-2</v>
      </c>
      <c r="L867"/>
      <c r="M867" s="12" t="str">
        <f t="shared" si="13"/>
        <v xml:space="preserve"> </v>
      </c>
    </row>
    <row r="868" spans="1:13" x14ac:dyDescent="0.25">
      <c r="A868" s="1" t="s">
        <v>8245</v>
      </c>
      <c r="B868" s="1" t="s">
        <v>12204</v>
      </c>
      <c r="C868" s="1" t="s">
        <v>34</v>
      </c>
      <c r="D868" s="1" t="s">
        <v>14799</v>
      </c>
      <c r="E868" s="16">
        <v>12.99</v>
      </c>
      <c r="F868" s="73"/>
      <c r="G868" s="73">
        <v>80</v>
      </c>
      <c r="H868" s="16">
        <v>33942.870000000003</v>
      </c>
      <c r="I868" s="16">
        <v>424.28587500000003</v>
      </c>
      <c r="J868" s="12">
        <v>0.62193021608106125</v>
      </c>
      <c r="K868" s="23">
        <v>0.76912660798916743</v>
      </c>
      <c r="L868"/>
      <c r="M868" s="12" t="str">
        <f t="shared" si="13"/>
        <v xml:space="preserve"> </v>
      </c>
    </row>
    <row r="869" spans="1:13" x14ac:dyDescent="0.25">
      <c r="A869" s="1" t="s">
        <v>8245</v>
      </c>
      <c r="B869" s="1" t="s">
        <v>12204</v>
      </c>
      <c r="C869" s="1" t="s">
        <v>34</v>
      </c>
      <c r="D869" s="1" t="s">
        <v>11450</v>
      </c>
      <c r="E869" s="16">
        <v>11.99</v>
      </c>
      <c r="F869" s="73"/>
      <c r="G869" s="73">
        <v>7</v>
      </c>
      <c r="H869" s="16">
        <v>2829.64</v>
      </c>
      <c r="I869" s="16">
        <v>404.2342857142857</v>
      </c>
      <c r="J869" s="12">
        <v>0.65422281348398514</v>
      </c>
      <c r="K869" s="23">
        <v>-0.85072738772928524</v>
      </c>
      <c r="L869"/>
      <c r="M869" s="12" t="str">
        <f t="shared" si="13"/>
        <v xml:space="preserve"> </v>
      </c>
    </row>
    <row r="870" spans="1:13" x14ac:dyDescent="0.25">
      <c r="A870" s="1" t="s">
        <v>8245</v>
      </c>
      <c r="B870" s="1" t="s">
        <v>12204</v>
      </c>
      <c r="C870" s="1" t="s">
        <v>34</v>
      </c>
      <c r="D870" s="1" t="s">
        <v>12676</v>
      </c>
      <c r="E870" s="16">
        <v>12.99</v>
      </c>
      <c r="F870" s="73"/>
      <c r="G870" s="73">
        <v>115</v>
      </c>
      <c r="H870" s="16">
        <v>46400.28</v>
      </c>
      <c r="I870" s="16">
        <v>403.48069565217389</v>
      </c>
      <c r="J870" s="12">
        <v>0.68645520970818019</v>
      </c>
      <c r="K870" s="23">
        <v>-0.12941749939068981</v>
      </c>
      <c r="L870"/>
      <c r="M870" s="12" t="str">
        <f t="shared" si="13"/>
        <v xml:space="preserve"> </v>
      </c>
    </row>
    <row r="871" spans="1:13" x14ac:dyDescent="0.25">
      <c r="A871" s="1" t="s">
        <v>8245</v>
      </c>
      <c r="B871" s="1" t="s">
        <v>12204</v>
      </c>
      <c r="C871" s="1" t="s">
        <v>34</v>
      </c>
      <c r="D871" s="1" t="s">
        <v>13021</v>
      </c>
      <c r="E871" s="16">
        <v>12.99</v>
      </c>
      <c r="F871" s="73"/>
      <c r="G871" s="73">
        <v>97</v>
      </c>
      <c r="H871" s="16">
        <v>39086.910000000003</v>
      </c>
      <c r="I871" s="16">
        <v>402.95783505154645</v>
      </c>
      <c r="J871" s="12">
        <v>0.71864583677159233</v>
      </c>
      <c r="K871" s="23">
        <v>-8.4139958413995797E-2</v>
      </c>
      <c r="L871"/>
      <c r="M871" s="12" t="str">
        <f t="shared" si="13"/>
        <v xml:space="preserve"> </v>
      </c>
    </row>
    <row r="872" spans="1:13" x14ac:dyDescent="0.25">
      <c r="A872" s="1" t="s">
        <v>8245</v>
      </c>
      <c r="B872" s="1" t="s">
        <v>12204</v>
      </c>
      <c r="C872" s="1" t="s">
        <v>34</v>
      </c>
      <c r="D872" s="1" t="s">
        <v>11649</v>
      </c>
      <c r="E872" s="16">
        <v>11.99</v>
      </c>
      <c r="F872" s="73"/>
      <c r="G872" s="73">
        <v>71</v>
      </c>
      <c r="H872" s="16">
        <v>25107.06</v>
      </c>
      <c r="I872" s="16">
        <v>353.62056338028168</v>
      </c>
      <c r="J872" s="12">
        <v>0.74689511420845422</v>
      </c>
      <c r="K872" s="23">
        <v>0.14301310043668125</v>
      </c>
      <c r="L872"/>
      <c r="M872" s="12" t="str">
        <f t="shared" si="13"/>
        <v xml:space="preserve"> </v>
      </c>
    </row>
    <row r="873" spans="1:13" x14ac:dyDescent="0.25">
      <c r="A873" s="1" t="s">
        <v>8245</v>
      </c>
      <c r="B873" s="1" t="s">
        <v>12204</v>
      </c>
      <c r="C873" s="1" t="s">
        <v>34</v>
      </c>
      <c r="D873" s="1" t="s">
        <v>15570</v>
      </c>
      <c r="E873" s="16">
        <v>19.989999999999998</v>
      </c>
      <c r="F873" s="73"/>
      <c r="G873" s="73">
        <v>60</v>
      </c>
      <c r="H873" s="16">
        <v>19090.45</v>
      </c>
      <c r="I873" s="16">
        <v>318.17416666666668</v>
      </c>
      <c r="J873" s="12">
        <v>0.77231272629947711</v>
      </c>
      <c r="K873" s="23" t="e">
        <v>#DIV/0!</v>
      </c>
      <c r="L873"/>
      <c r="M873" s="12" t="str">
        <f t="shared" si="13"/>
        <v xml:space="preserve"> </v>
      </c>
    </row>
    <row r="874" spans="1:13" x14ac:dyDescent="0.25">
      <c r="A874" s="1" t="s">
        <v>8245</v>
      </c>
      <c r="B874" s="1" t="s">
        <v>12204</v>
      </c>
      <c r="C874" s="1" t="s">
        <v>34</v>
      </c>
      <c r="D874" s="1" t="s">
        <v>14157</v>
      </c>
      <c r="E874" s="16">
        <v>5.99</v>
      </c>
      <c r="F874" s="73"/>
      <c r="G874" s="73">
        <v>40</v>
      </c>
      <c r="H874" s="16">
        <v>11871.94</v>
      </c>
      <c r="I874" s="16">
        <v>296.79849999999999</v>
      </c>
      <c r="J874" s="12">
        <v>0.79602272520111905</v>
      </c>
      <c r="K874" s="23">
        <v>0.90192356061370682</v>
      </c>
      <c r="L874"/>
      <c r="M874" s="12" t="str">
        <f t="shared" si="13"/>
        <v xml:space="preserve"> </v>
      </c>
    </row>
    <row r="875" spans="1:13" x14ac:dyDescent="0.25">
      <c r="A875" s="1" t="s">
        <v>8245</v>
      </c>
      <c r="B875" s="1" t="s">
        <v>12204</v>
      </c>
      <c r="C875" s="1" t="s">
        <v>34</v>
      </c>
      <c r="D875" s="1" t="s">
        <v>14156</v>
      </c>
      <c r="E875" s="16">
        <v>5.99</v>
      </c>
      <c r="F875" s="73"/>
      <c r="G875" s="73">
        <v>44</v>
      </c>
      <c r="H875" s="16">
        <v>11870.87</v>
      </c>
      <c r="I875" s="16">
        <v>269.79250000000002</v>
      </c>
      <c r="J875" s="12">
        <v>0.81757532697865909</v>
      </c>
      <c r="K875" s="23">
        <v>1.0914589455731978</v>
      </c>
      <c r="L875"/>
      <c r="M875" s="12" t="str">
        <f t="shared" si="13"/>
        <v xml:space="preserve"> </v>
      </c>
    </row>
    <row r="876" spans="1:13" x14ac:dyDescent="0.25">
      <c r="A876" s="1" t="s">
        <v>8245</v>
      </c>
      <c r="B876" s="1" t="s">
        <v>12204</v>
      </c>
      <c r="C876" s="1" t="s">
        <v>34</v>
      </c>
      <c r="D876" s="1" t="s">
        <v>6926</v>
      </c>
      <c r="E876" s="16">
        <v>6.99</v>
      </c>
      <c r="F876" s="73"/>
      <c r="G876" s="73">
        <v>135</v>
      </c>
      <c r="H876" s="16">
        <v>35704.92</v>
      </c>
      <c r="I876" s="16">
        <v>264.4808888888889</v>
      </c>
      <c r="J876" s="12">
        <v>0.83870360621545048</v>
      </c>
      <c r="K876" s="23">
        <v>-0.12399245412450699</v>
      </c>
      <c r="L876"/>
      <c r="M876" s="12" t="str">
        <f t="shared" si="13"/>
        <v xml:space="preserve"> </v>
      </c>
    </row>
    <row r="877" spans="1:13" x14ac:dyDescent="0.25">
      <c r="A877" s="1" t="s">
        <v>8245</v>
      </c>
      <c r="B877" s="1" t="s">
        <v>12204</v>
      </c>
      <c r="C877" s="1" t="s">
        <v>34</v>
      </c>
      <c r="D877" s="1" t="s">
        <v>14155</v>
      </c>
      <c r="E877" s="16">
        <v>5.99</v>
      </c>
      <c r="F877" s="73"/>
      <c r="G877" s="73">
        <v>41</v>
      </c>
      <c r="H877" s="16">
        <v>9784.2800000000007</v>
      </c>
      <c r="I877" s="16">
        <v>238.64097560975611</v>
      </c>
      <c r="J877" s="12">
        <v>0.85776764215092205</v>
      </c>
      <c r="K877" s="23">
        <v>1.0404576300170589</v>
      </c>
      <c r="L877"/>
      <c r="M877" s="12" t="str">
        <f t="shared" si="13"/>
        <v xml:space="preserve"> </v>
      </c>
    </row>
    <row r="878" spans="1:13" x14ac:dyDescent="0.25">
      <c r="A878" s="1" t="s">
        <v>8245</v>
      </c>
      <c r="B878" s="1" t="s">
        <v>12204</v>
      </c>
      <c r="C878" s="1" t="s">
        <v>34</v>
      </c>
      <c r="D878" s="1" t="s">
        <v>6920</v>
      </c>
      <c r="E878" s="16">
        <v>6.99</v>
      </c>
      <c r="F878" s="73"/>
      <c r="G878" s="73">
        <v>136</v>
      </c>
      <c r="H878" s="16">
        <v>32307.78</v>
      </c>
      <c r="I878" s="16">
        <v>237.55720588235295</v>
      </c>
      <c r="J878" s="12">
        <v>0.87674510022617413</v>
      </c>
      <c r="K878" s="23">
        <v>-0.12262718299164765</v>
      </c>
      <c r="L878"/>
      <c r="M878" s="12" t="str">
        <f t="shared" si="13"/>
        <v xml:space="preserve"> </v>
      </c>
    </row>
    <row r="879" spans="1:13" x14ac:dyDescent="0.25">
      <c r="A879" s="1" t="s">
        <v>8245</v>
      </c>
      <c r="B879" s="1" t="s">
        <v>12204</v>
      </c>
      <c r="C879" s="1" t="s">
        <v>34</v>
      </c>
      <c r="D879" s="1" t="s">
        <v>6963</v>
      </c>
      <c r="E879" s="16">
        <v>12.49</v>
      </c>
      <c r="F879" s="73"/>
      <c r="G879" s="73">
        <v>130</v>
      </c>
      <c r="H879" s="16">
        <v>30700.42</v>
      </c>
      <c r="I879" s="16">
        <v>236.15707692307691</v>
      </c>
      <c r="J879" s="12">
        <v>0.89561070781671481</v>
      </c>
      <c r="K879" s="23">
        <v>-4.3579766536965048E-2</v>
      </c>
      <c r="L879"/>
      <c r="M879" s="12" t="str">
        <f t="shared" si="13"/>
        <v xml:space="preserve"> </v>
      </c>
    </row>
    <row r="880" spans="1:13" x14ac:dyDescent="0.25">
      <c r="A880" s="1" t="s">
        <v>8245</v>
      </c>
      <c r="B880" s="1" t="s">
        <v>12204</v>
      </c>
      <c r="C880" s="1" t="s">
        <v>34</v>
      </c>
      <c r="D880" s="1" t="s">
        <v>6962</v>
      </c>
      <c r="E880" s="16">
        <v>12.49</v>
      </c>
      <c r="F880" s="73"/>
      <c r="G880" s="73">
        <v>84</v>
      </c>
      <c r="H880" s="16">
        <v>19371.990000000002</v>
      </c>
      <c r="I880" s="16">
        <v>230.6189285714286</v>
      </c>
      <c r="J880" s="12">
        <v>0.91403389574767269</v>
      </c>
      <c r="K880" s="23">
        <v>-9.8779779198140627E-2</v>
      </c>
      <c r="L880"/>
      <c r="M880" s="12" t="str">
        <f t="shared" si="13"/>
        <v xml:space="preserve"> </v>
      </c>
    </row>
    <row r="881" spans="1:13" x14ac:dyDescent="0.25">
      <c r="A881" s="1" t="s">
        <v>8245</v>
      </c>
      <c r="B881" s="1" t="s">
        <v>12204</v>
      </c>
      <c r="C881" s="1" t="s">
        <v>34</v>
      </c>
      <c r="D881" s="1" t="s">
        <v>15432</v>
      </c>
      <c r="E881" s="16">
        <v>12.99</v>
      </c>
      <c r="F881" s="73"/>
      <c r="G881" s="73">
        <v>55</v>
      </c>
      <c r="H881" s="16">
        <v>12067.71</v>
      </c>
      <c r="I881" s="16">
        <v>219.41290909090907</v>
      </c>
      <c r="J881" s="12">
        <v>0.93156188134581908</v>
      </c>
      <c r="K881" s="23" t="e">
        <v>#DIV/0!</v>
      </c>
      <c r="L881"/>
      <c r="M881" s="12" t="str">
        <f t="shared" si="13"/>
        <v xml:space="preserve"> </v>
      </c>
    </row>
    <row r="882" spans="1:13" x14ac:dyDescent="0.25">
      <c r="A882" s="1" t="s">
        <v>8245</v>
      </c>
      <c r="B882" s="1" t="s">
        <v>12204</v>
      </c>
      <c r="C882" s="1" t="s">
        <v>34</v>
      </c>
      <c r="D882" s="1" t="s">
        <v>11982</v>
      </c>
      <c r="E882" s="16">
        <v>12.99</v>
      </c>
      <c r="F882" s="73"/>
      <c r="G882" s="73">
        <v>98</v>
      </c>
      <c r="H882" s="16">
        <v>19692.84</v>
      </c>
      <c r="I882" s="16">
        <v>200.94734693877552</v>
      </c>
      <c r="J882" s="12">
        <v>0.94761472991212325</v>
      </c>
      <c r="K882" s="23">
        <v>-6.5830700184387636E-2</v>
      </c>
      <c r="L882"/>
      <c r="M882" s="12" t="str">
        <f t="shared" si="13"/>
        <v xml:space="preserve"> </v>
      </c>
    </row>
    <row r="883" spans="1:13" x14ac:dyDescent="0.25">
      <c r="A883" s="1" t="s">
        <v>8245</v>
      </c>
      <c r="B883" s="1" t="s">
        <v>12204</v>
      </c>
      <c r="C883" s="1" t="s">
        <v>34</v>
      </c>
      <c r="D883" s="1" t="s">
        <v>14336</v>
      </c>
      <c r="E883" s="16">
        <v>7.99</v>
      </c>
      <c r="F883" s="73"/>
      <c r="G883" s="73">
        <v>3</v>
      </c>
      <c r="H883" s="16">
        <v>553.27</v>
      </c>
      <c r="I883" s="16">
        <v>184.42333333333332</v>
      </c>
      <c r="J883" s="12">
        <v>0.96234754369241693</v>
      </c>
      <c r="K883" s="23">
        <v>1.1725830519123539</v>
      </c>
      <c r="L883"/>
      <c r="M883" s="12" t="str">
        <f t="shared" si="13"/>
        <v xml:space="preserve"> </v>
      </c>
    </row>
    <row r="884" spans="1:13" x14ac:dyDescent="0.25">
      <c r="A884" s="1" t="s">
        <v>8245</v>
      </c>
      <c r="B884" s="1" t="s">
        <v>12204</v>
      </c>
      <c r="C884" s="1" t="s">
        <v>34</v>
      </c>
      <c r="D884" s="1" t="s">
        <v>14334</v>
      </c>
      <c r="E884" s="16">
        <v>7.99</v>
      </c>
      <c r="F884" s="73"/>
      <c r="G884" s="73">
        <v>7</v>
      </c>
      <c r="H884" s="16">
        <v>1214.95</v>
      </c>
      <c r="I884" s="16">
        <v>173.56428571428572</v>
      </c>
      <c r="J884" s="12">
        <v>0.97621287328016748</v>
      </c>
      <c r="K884" s="23">
        <v>2.119415631097874</v>
      </c>
      <c r="L884"/>
      <c r="M884" s="12" t="str">
        <f t="shared" si="13"/>
        <v xml:space="preserve"> </v>
      </c>
    </row>
    <row r="885" spans="1:13" x14ac:dyDescent="0.25">
      <c r="A885" s="1" t="s">
        <v>8245</v>
      </c>
      <c r="B885" s="1" t="s">
        <v>12204</v>
      </c>
      <c r="C885" s="1" t="s">
        <v>34</v>
      </c>
      <c r="D885" s="1" t="s">
        <v>13612</v>
      </c>
      <c r="E885" s="16">
        <v>12.99</v>
      </c>
      <c r="F885" s="73"/>
      <c r="G885" s="73">
        <v>54</v>
      </c>
      <c r="H885" s="16">
        <v>5858.49</v>
      </c>
      <c r="I885" s="16">
        <v>108.49055555555555</v>
      </c>
      <c r="J885" s="12">
        <v>0.98487973296126685</v>
      </c>
      <c r="K885" s="23">
        <v>-3.426124197002145E-2</v>
      </c>
      <c r="L885"/>
      <c r="M885" s="12" t="str">
        <f t="shared" si="13"/>
        <v>X</v>
      </c>
    </row>
    <row r="886" spans="1:13" x14ac:dyDescent="0.25">
      <c r="A886" s="1" t="s">
        <v>8245</v>
      </c>
      <c r="B886" s="1" t="s">
        <v>12204</v>
      </c>
      <c r="C886" s="1" t="s">
        <v>34</v>
      </c>
      <c r="D886" s="1" t="s">
        <v>14338</v>
      </c>
      <c r="E886" s="16">
        <v>7.99</v>
      </c>
      <c r="F886" s="73"/>
      <c r="G886" s="73">
        <v>3</v>
      </c>
      <c r="H886" s="16">
        <v>318.58999999999997</v>
      </c>
      <c r="I886" s="16">
        <v>106.19666666666666</v>
      </c>
      <c r="J886" s="12">
        <v>0.99336334339064802</v>
      </c>
      <c r="K886" s="23">
        <v>0.21529658592408918</v>
      </c>
      <c r="L886"/>
      <c r="M886" s="12" t="str">
        <f t="shared" si="13"/>
        <v>X</v>
      </c>
    </row>
    <row r="887" spans="1:13" x14ac:dyDescent="0.25">
      <c r="A887" s="1" t="s">
        <v>8245</v>
      </c>
      <c r="B887" s="1" t="s">
        <v>12204</v>
      </c>
      <c r="C887" s="1" t="s">
        <v>34</v>
      </c>
      <c r="D887" s="1" t="s">
        <v>13614</v>
      </c>
      <c r="E887" s="16">
        <v>12.99</v>
      </c>
      <c r="F887" s="73"/>
      <c r="G887" s="73">
        <v>53</v>
      </c>
      <c r="H887" s="16">
        <v>3546.27</v>
      </c>
      <c r="I887" s="16">
        <v>66.910754716981131</v>
      </c>
      <c r="J887" s="12">
        <v>0.99870856555601484</v>
      </c>
      <c r="K887" s="23">
        <v>-0.17522658610271891</v>
      </c>
      <c r="L887"/>
      <c r="M887" s="12" t="str">
        <f t="shared" si="13"/>
        <v>X</v>
      </c>
    </row>
    <row r="888" spans="1:13" x14ac:dyDescent="0.25">
      <c r="A888" s="1" t="s">
        <v>8245</v>
      </c>
      <c r="B888" s="1" t="s">
        <v>12204</v>
      </c>
      <c r="C888" s="1" t="s">
        <v>34</v>
      </c>
      <c r="D888" s="1" t="s">
        <v>16285</v>
      </c>
      <c r="E888" s="16">
        <v>12.99</v>
      </c>
      <c r="F888" s="73"/>
      <c r="G888" s="73">
        <v>63</v>
      </c>
      <c r="H888" s="16">
        <v>688.47</v>
      </c>
      <c r="I888" s="16">
        <v>10.928095238095239</v>
      </c>
      <c r="J888" s="12">
        <v>0.99958156567593559</v>
      </c>
      <c r="K888" s="23" t="e">
        <v>#DIV/0!</v>
      </c>
      <c r="L888"/>
      <c r="M888" s="12" t="str">
        <f t="shared" si="13"/>
        <v>X</v>
      </c>
    </row>
    <row r="889" spans="1:13" x14ac:dyDescent="0.25">
      <c r="A889" s="1" t="s">
        <v>8245</v>
      </c>
      <c r="B889" s="1" t="s">
        <v>12204</v>
      </c>
      <c r="C889" s="1" t="s">
        <v>34</v>
      </c>
      <c r="D889" s="1" t="s">
        <v>16287</v>
      </c>
      <c r="E889" s="16">
        <v>12.99</v>
      </c>
      <c r="F889" s="73"/>
      <c r="G889" s="73">
        <v>62</v>
      </c>
      <c r="H889" s="16">
        <v>324.75</v>
      </c>
      <c r="I889" s="16">
        <v>5.237903225806452</v>
      </c>
      <c r="J889" s="12">
        <v>0.99999999999999989</v>
      </c>
      <c r="K889" s="23" t="e">
        <v>#DIV/0!</v>
      </c>
      <c r="L889"/>
      <c r="M889" s="12" t="str">
        <f t="shared" si="13"/>
        <v>X</v>
      </c>
    </row>
    <row r="890" spans="1:13" x14ac:dyDescent="0.25">
      <c r="A890" s="1" t="s">
        <v>8245</v>
      </c>
      <c r="B890" s="1" t="s">
        <v>12204</v>
      </c>
      <c r="C890" s="1" t="s">
        <v>35</v>
      </c>
      <c r="D890" s="1"/>
      <c r="E890" s="16">
        <v>377.67000000000013</v>
      </c>
      <c r="F890" s="73"/>
      <c r="G890" s="73">
        <v>2599</v>
      </c>
      <c r="H890" s="16">
        <v>1153549.3999999997</v>
      </c>
      <c r="I890" s="16">
        <v>12517.862241632045</v>
      </c>
      <c r="J890" s="12"/>
      <c r="K890" s="23">
        <v>0.1739660788708588</v>
      </c>
      <c r="L890"/>
      <c r="M890" s="12" t="str">
        <f t="shared" si="13"/>
        <v xml:space="preserve"> </v>
      </c>
    </row>
    <row r="891" spans="1:13" x14ac:dyDescent="0.25">
      <c r="A891" s="1" t="s">
        <v>8245</v>
      </c>
      <c r="B891" s="1" t="s">
        <v>12204</v>
      </c>
      <c r="C891" s="1" t="s">
        <v>36</v>
      </c>
      <c r="D891" s="1" t="s">
        <v>7419</v>
      </c>
      <c r="E891" s="16">
        <v>27.99</v>
      </c>
      <c r="F891" s="73"/>
      <c r="G891" s="73">
        <v>10</v>
      </c>
      <c r="H891" s="16">
        <v>7445.34</v>
      </c>
      <c r="I891" s="16">
        <v>744.53399999999999</v>
      </c>
      <c r="J891" s="12">
        <v>0.4339997886759917</v>
      </c>
      <c r="K891" s="23">
        <v>3.75</v>
      </c>
      <c r="L891"/>
      <c r="M891" s="12" t="str">
        <f t="shared" si="13"/>
        <v xml:space="preserve"> </v>
      </c>
    </row>
    <row r="892" spans="1:13" x14ac:dyDescent="0.25">
      <c r="A892" s="1" t="s">
        <v>8245</v>
      </c>
      <c r="B892" s="1" t="s">
        <v>12204</v>
      </c>
      <c r="C892" s="1" t="s">
        <v>36</v>
      </c>
      <c r="D892" s="1" t="s">
        <v>7377</v>
      </c>
      <c r="E892" s="16">
        <v>10.49</v>
      </c>
      <c r="F892" s="73"/>
      <c r="G892" s="73">
        <v>149</v>
      </c>
      <c r="H892" s="16">
        <v>50991.89</v>
      </c>
      <c r="I892" s="16">
        <v>342.22744966442951</v>
      </c>
      <c r="J892" s="12">
        <v>0.6334891885334677</v>
      </c>
      <c r="K892" s="23">
        <v>-5.1697229808817746E-2</v>
      </c>
      <c r="L892"/>
      <c r="M892" s="12" t="str">
        <f t="shared" si="13"/>
        <v xml:space="preserve"> </v>
      </c>
    </row>
    <row r="893" spans="1:13" x14ac:dyDescent="0.25">
      <c r="A893" s="1" t="s">
        <v>8245</v>
      </c>
      <c r="B893" s="1" t="s">
        <v>12204</v>
      </c>
      <c r="C893" s="1" t="s">
        <v>36</v>
      </c>
      <c r="D893" s="1" t="s">
        <v>7413</v>
      </c>
      <c r="E893" s="16">
        <v>10.49</v>
      </c>
      <c r="F893" s="73"/>
      <c r="G893" s="73">
        <v>112</v>
      </c>
      <c r="H893" s="16">
        <v>24127</v>
      </c>
      <c r="I893" s="16">
        <v>215.41964285714286</v>
      </c>
      <c r="J893" s="12">
        <v>0.75906045791358689</v>
      </c>
      <c r="K893" s="23">
        <v>-6.313645621181263E-2</v>
      </c>
      <c r="L893"/>
      <c r="M893" s="12" t="str">
        <f t="shared" si="13"/>
        <v xml:space="preserve"> </v>
      </c>
    </row>
    <row r="894" spans="1:13" x14ac:dyDescent="0.25">
      <c r="A894" s="1" t="s">
        <v>8245</v>
      </c>
      <c r="B894" s="1" t="s">
        <v>12204</v>
      </c>
      <c r="C894" s="1" t="s">
        <v>36</v>
      </c>
      <c r="D894" s="1" t="s">
        <v>13041</v>
      </c>
      <c r="E894" s="16">
        <v>14.99</v>
      </c>
      <c r="F894" s="73"/>
      <c r="G894" s="73">
        <v>77</v>
      </c>
      <c r="H894" s="16">
        <v>16467.71</v>
      </c>
      <c r="I894" s="16">
        <v>213.86636363636362</v>
      </c>
      <c r="J894" s="12">
        <v>0.88372629805397607</v>
      </c>
      <c r="K894" s="23">
        <v>-3.8862887302529514E-2</v>
      </c>
      <c r="L894"/>
      <c r="M894" s="12" t="str">
        <f t="shared" si="13"/>
        <v xml:space="preserve"> </v>
      </c>
    </row>
    <row r="895" spans="1:13" x14ac:dyDescent="0.25">
      <c r="A895" s="1" t="s">
        <v>8245</v>
      </c>
      <c r="B895" s="1" t="s">
        <v>12204</v>
      </c>
      <c r="C895" s="1" t="s">
        <v>36</v>
      </c>
      <c r="D895" s="1" t="s">
        <v>13042</v>
      </c>
      <c r="E895" s="16">
        <v>14.99</v>
      </c>
      <c r="F895" s="73"/>
      <c r="G895" s="73">
        <v>61</v>
      </c>
      <c r="H895" s="16">
        <v>12167.64</v>
      </c>
      <c r="I895" s="16">
        <v>199.46950819672131</v>
      </c>
      <c r="J895" s="12">
        <v>1.0000000000000002</v>
      </c>
      <c r="K895" s="23">
        <v>3.2719013693607524E-2</v>
      </c>
      <c r="L895"/>
      <c r="M895" s="12" t="str">
        <f t="shared" si="13"/>
        <v>X</v>
      </c>
    </row>
    <row r="896" spans="1:13" x14ac:dyDescent="0.25">
      <c r="A896" s="1" t="s">
        <v>8245</v>
      </c>
      <c r="B896" s="1" t="s">
        <v>12204</v>
      </c>
      <c r="C896" s="1" t="s">
        <v>37</v>
      </c>
      <c r="D896" s="1"/>
      <c r="E896" s="16">
        <v>78.95</v>
      </c>
      <c r="F896" s="73"/>
      <c r="G896" s="73">
        <v>409</v>
      </c>
      <c r="H896" s="16">
        <v>111199.58</v>
      </c>
      <c r="I896" s="16">
        <v>1715.5169643546571</v>
      </c>
      <c r="J896" s="12"/>
      <c r="K896" s="23">
        <v>1.0833227886303254E-2</v>
      </c>
      <c r="L896"/>
      <c r="M896" s="12" t="str">
        <f t="shared" si="13"/>
        <v xml:space="preserve"> </v>
      </c>
    </row>
    <row r="897" spans="1:13" x14ac:dyDescent="0.25">
      <c r="A897" s="1" t="s">
        <v>8245</v>
      </c>
      <c r="B897" s="1" t="s">
        <v>12204</v>
      </c>
      <c r="C897" s="1" t="s">
        <v>38</v>
      </c>
      <c r="D897" s="1" t="s">
        <v>7787</v>
      </c>
      <c r="E897" s="16">
        <v>23.99</v>
      </c>
      <c r="F897" s="73"/>
      <c r="G897" s="73">
        <v>157</v>
      </c>
      <c r="H897" s="16">
        <v>225777.29</v>
      </c>
      <c r="I897" s="16">
        <v>1438.0719108280255</v>
      </c>
      <c r="J897" s="12">
        <v>5.802724891764427E-2</v>
      </c>
      <c r="K897" s="23">
        <v>-2.6184344506971935E-2</v>
      </c>
      <c r="L897"/>
      <c r="M897" s="12" t="str">
        <f t="shared" si="13"/>
        <v xml:space="preserve"> </v>
      </c>
    </row>
    <row r="898" spans="1:13" x14ac:dyDescent="0.25">
      <c r="A898" s="1" t="s">
        <v>8245</v>
      </c>
      <c r="B898" s="1" t="s">
        <v>12204</v>
      </c>
      <c r="C898" s="1" t="s">
        <v>38</v>
      </c>
      <c r="D898" s="1" t="s">
        <v>7772</v>
      </c>
      <c r="E898" s="16">
        <v>20.99</v>
      </c>
      <c r="F898" s="73"/>
      <c r="G898" s="73">
        <v>158</v>
      </c>
      <c r="H898" s="16">
        <v>208783.47</v>
      </c>
      <c r="I898" s="16">
        <v>1321.4143670886076</v>
      </c>
      <c r="J898" s="12">
        <v>0.11134728098631298</v>
      </c>
      <c r="K898" s="23">
        <v>-0.24776546496692886</v>
      </c>
      <c r="L898"/>
      <c r="M898" s="12" t="str">
        <f t="shared" si="13"/>
        <v xml:space="preserve"> </v>
      </c>
    </row>
    <row r="899" spans="1:13" x14ac:dyDescent="0.25">
      <c r="A899" s="1" t="s">
        <v>8245</v>
      </c>
      <c r="B899" s="1" t="s">
        <v>12204</v>
      </c>
      <c r="C899" s="1" t="s">
        <v>38</v>
      </c>
      <c r="D899" s="1" t="s">
        <v>14277</v>
      </c>
      <c r="E899" s="16">
        <v>20.99</v>
      </c>
      <c r="F899" s="73"/>
      <c r="G899" s="73">
        <v>94</v>
      </c>
      <c r="H899" s="16">
        <v>110871.14</v>
      </c>
      <c r="I899" s="16">
        <v>1179.4802127659575</v>
      </c>
      <c r="J899" s="12">
        <v>0.15894016656058035</v>
      </c>
      <c r="K899" s="23">
        <v>4.0067235808520865</v>
      </c>
      <c r="L899"/>
      <c r="M899" s="12" t="str">
        <f t="shared" si="13"/>
        <v xml:space="preserve"> </v>
      </c>
    </row>
    <row r="900" spans="1:13" x14ac:dyDescent="0.25">
      <c r="A900" s="1" t="s">
        <v>8245</v>
      </c>
      <c r="B900" s="1" t="s">
        <v>12204</v>
      </c>
      <c r="C900" s="1" t="s">
        <v>38</v>
      </c>
      <c r="D900" s="1" t="s">
        <v>7761</v>
      </c>
      <c r="E900" s="16">
        <v>22.99</v>
      </c>
      <c r="F900" s="73"/>
      <c r="G900" s="73">
        <v>159</v>
      </c>
      <c r="H900" s="16">
        <v>180490.43</v>
      </c>
      <c r="I900" s="16">
        <v>1135.1599371069183</v>
      </c>
      <c r="J900" s="12">
        <v>0.20474469673453619</v>
      </c>
      <c r="K900" s="23">
        <v>-6.6907615440504609E-2</v>
      </c>
      <c r="L900"/>
      <c r="M900" s="12" t="str">
        <f t="shared" si="13"/>
        <v xml:space="preserve"> </v>
      </c>
    </row>
    <row r="901" spans="1:13" x14ac:dyDescent="0.25">
      <c r="A901" s="1" t="s">
        <v>8245</v>
      </c>
      <c r="B901" s="1" t="s">
        <v>12204</v>
      </c>
      <c r="C901" s="1" t="s">
        <v>38</v>
      </c>
      <c r="D901" s="1" t="s">
        <v>7707</v>
      </c>
      <c r="E901" s="16">
        <v>18.989999999999998</v>
      </c>
      <c r="F901" s="73"/>
      <c r="G901" s="73">
        <v>149</v>
      </c>
      <c r="H901" s="16">
        <v>153648.09</v>
      </c>
      <c r="I901" s="16">
        <v>1031.1952348993289</v>
      </c>
      <c r="J901" s="12">
        <v>0.24635417545923941</v>
      </c>
      <c r="K901" s="23">
        <v>-0.11312068398553099</v>
      </c>
      <c r="L901"/>
      <c r="M901" s="12" t="str">
        <f t="shared" si="13"/>
        <v xml:space="preserve"> </v>
      </c>
    </row>
    <row r="902" spans="1:13" x14ac:dyDescent="0.25">
      <c r="A902" s="1" t="s">
        <v>8245</v>
      </c>
      <c r="B902" s="1" t="s">
        <v>12204</v>
      </c>
      <c r="C902" s="1" t="s">
        <v>38</v>
      </c>
      <c r="D902" s="1" t="s">
        <v>12820</v>
      </c>
      <c r="E902" s="16">
        <v>22.99</v>
      </c>
      <c r="F902" s="73"/>
      <c r="G902" s="73">
        <v>159</v>
      </c>
      <c r="H902" s="16">
        <v>163853.07999999999</v>
      </c>
      <c r="I902" s="16">
        <v>1030.5225157232703</v>
      </c>
      <c r="J902" s="12">
        <v>0.28793650947526228</v>
      </c>
      <c r="K902" s="23">
        <v>-4.6170088339813065E-2</v>
      </c>
      <c r="L902"/>
      <c r="M902" s="12" t="str">
        <f t="shared" si="13"/>
        <v xml:space="preserve"> </v>
      </c>
    </row>
    <row r="903" spans="1:13" x14ac:dyDescent="0.25">
      <c r="A903" s="1" t="s">
        <v>8245</v>
      </c>
      <c r="B903" s="1" t="s">
        <v>12204</v>
      </c>
      <c r="C903" s="1" t="s">
        <v>38</v>
      </c>
      <c r="D903" s="1" t="s">
        <v>12818</v>
      </c>
      <c r="E903" s="16">
        <v>22.99</v>
      </c>
      <c r="F903" s="73"/>
      <c r="G903" s="73">
        <v>30</v>
      </c>
      <c r="H903" s="16">
        <v>30204.3</v>
      </c>
      <c r="I903" s="16">
        <v>1006.81</v>
      </c>
      <c r="J903" s="12">
        <v>0.32856202621255426</v>
      </c>
      <c r="K903" s="23">
        <v>-0.42598405489091729</v>
      </c>
      <c r="L903"/>
      <c r="M903" s="12" t="str">
        <f t="shared" si="13"/>
        <v xml:space="preserve"> </v>
      </c>
    </row>
    <row r="904" spans="1:13" x14ac:dyDescent="0.25">
      <c r="A904" s="1" t="s">
        <v>8245</v>
      </c>
      <c r="B904" s="1" t="s">
        <v>12204</v>
      </c>
      <c r="C904" s="1" t="s">
        <v>38</v>
      </c>
      <c r="D904" s="1" t="s">
        <v>12821</v>
      </c>
      <c r="E904" s="16">
        <v>22.99</v>
      </c>
      <c r="F904" s="73"/>
      <c r="G904" s="73">
        <v>159</v>
      </c>
      <c r="H904" s="16">
        <v>149431.56</v>
      </c>
      <c r="I904" s="16">
        <v>939.82113207547172</v>
      </c>
      <c r="J904" s="12">
        <v>0.36648449334259153</v>
      </c>
      <c r="K904" s="23">
        <v>-9.3455934003941254E-2</v>
      </c>
      <c r="L904"/>
      <c r="M904" s="12" t="str">
        <f t="shared" ref="M904:M967" si="14">IF(J904&gt;$M$3,"X"," ")</f>
        <v xml:space="preserve"> </v>
      </c>
    </row>
    <row r="905" spans="1:13" x14ac:dyDescent="0.25">
      <c r="A905" s="1" t="s">
        <v>8245</v>
      </c>
      <c r="B905" s="1" t="s">
        <v>12204</v>
      </c>
      <c r="C905" s="1" t="s">
        <v>38</v>
      </c>
      <c r="D905" s="1" t="s">
        <v>7773</v>
      </c>
      <c r="E905" s="16">
        <v>20.99</v>
      </c>
      <c r="F905" s="73"/>
      <c r="G905" s="73">
        <v>155</v>
      </c>
      <c r="H905" s="16">
        <v>132543.35</v>
      </c>
      <c r="I905" s="16">
        <v>855.1183870967742</v>
      </c>
      <c r="J905" s="12">
        <v>0.40098914302561628</v>
      </c>
      <c r="K905" s="23">
        <v>-0.12869650401431076</v>
      </c>
      <c r="L905"/>
      <c r="M905" s="12" t="str">
        <f t="shared" si="14"/>
        <v xml:space="preserve"> </v>
      </c>
    </row>
    <row r="906" spans="1:13" x14ac:dyDescent="0.25">
      <c r="A906" s="1" t="s">
        <v>8245</v>
      </c>
      <c r="B906" s="1" t="s">
        <v>12204</v>
      </c>
      <c r="C906" s="1" t="s">
        <v>38</v>
      </c>
      <c r="D906" s="1" t="s">
        <v>7808</v>
      </c>
      <c r="E906" s="16">
        <v>21.99</v>
      </c>
      <c r="F906" s="73"/>
      <c r="G906" s="73">
        <v>156</v>
      </c>
      <c r="H906" s="16">
        <v>126178.62</v>
      </c>
      <c r="I906" s="16">
        <v>808.83730769230772</v>
      </c>
      <c r="J906" s="12">
        <v>0.43362631744919172</v>
      </c>
      <c r="K906" s="23">
        <v>-0.10076790471712904</v>
      </c>
      <c r="L906"/>
      <c r="M906" s="12" t="str">
        <f t="shared" si="14"/>
        <v xml:space="preserve"> </v>
      </c>
    </row>
    <row r="907" spans="1:13" x14ac:dyDescent="0.25">
      <c r="A907" s="1" t="s">
        <v>8245</v>
      </c>
      <c r="B907" s="1" t="s">
        <v>12204</v>
      </c>
      <c r="C907" s="1" t="s">
        <v>38</v>
      </c>
      <c r="D907" s="1" t="s">
        <v>10275</v>
      </c>
      <c r="E907" s="16">
        <v>22.99</v>
      </c>
      <c r="F907" s="73"/>
      <c r="G907" s="73">
        <v>123</v>
      </c>
      <c r="H907" s="16">
        <v>89036.25</v>
      </c>
      <c r="I907" s="16">
        <v>723.8719512195122</v>
      </c>
      <c r="J907" s="12">
        <v>0.46283507786071382</v>
      </c>
      <c r="K907" s="23">
        <v>-1.1249509435169114E-2</v>
      </c>
      <c r="L907"/>
      <c r="M907" s="12" t="str">
        <f t="shared" si="14"/>
        <v xml:space="preserve"> </v>
      </c>
    </row>
    <row r="908" spans="1:13" x14ac:dyDescent="0.25">
      <c r="A908" s="1" t="s">
        <v>8245</v>
      </c>
      <c r="B908" s="1" t="s">
        <v>12204</v>
      </c>
      <c r="C908" s="1" t="s">
        <v>38</v>
      </c>
      <c r="D908" s="1" t="s">
        <v>7672</v>
      </c>
      <c r="E908" s="16">
        <v>12.99</v>
      </c>
      <c r="F908" s="73"/>
      <c r="G908" s="73">
        <v>147</v>
      </c>
      <c r="H908" s="16">
        <v>105003.18</v>
      </c>
      <c r="I908" s="16">
        <v>714.30734693877548</v>
      </c>
      <c r="J908" s="12">
        <v>0.49165789952381989</v>
      </c>
      <c r="K908" s="23">
        <v>-1.4905713852285896E-2</v>
      </c>
      <c r="L908"/>
      <c r="M908" s="12" t="str">
        <f t="shared" si="14"/>
        <v xml:space="preserve"> </v>
      </c>
    </row>
    <row r="909" spans="1:13" x14ac:dyDescent="0.25">
      <c r="A909" s="1" t="s">
        <v>8245</v>
      </c>
      <c r="B909" s="1" t="s">
        <v>12204</v>
      </c>
      <c r="C909" s="1" t="s">
        <v>38</v>
      </c>
      <c r="D909" s="1" t="s">
        <v>11545</v>
      </c>
      <c r="E909" s="16">
        <v>22.99</v>
      </c>
      <c r="F909" s="73"/>
      <c r="G909" s="73">
        <v>90</v>
      </c>
      <c r="H909" s="16">
        <v>57301.760000000002</v>
      </c>
      <c r="I909" s="16">
        <v>636.68622222222223</v>
      </c>
      <c r="J909" s="12">
        <v>0.51734865227487725</v>
      </c>
      <c r="K909" s="23">
        <v>-0.20834601483538873</v>
      </c>
      <c r="L909"/>
      <c r="M909" s="12" t="str">
        <f t="shared" si="14"/>
        <v xml:space="preserve"> </v>
      </c>
    </row>
    <row r="910" spans="1:13" x14ac:dyDescent="0.25">
      <c r="A910" s="1" t="s">
        <v>8245</v>
      </c>
      <c r="B910" s="1" t="s">
        <v>12204</v>
      </c>
      <c r="C910" s="1" t="s">
        <v>38</v>
      </c>
      <c r="D910" s="1" t="s">
        <v>7788</v>
      </c>
      <c r="E910" s="16">
        <v>20.99</v>
      </c>
      <c r="F910" s="73"/>
      <c r="G910" s="73">
        <v>147</v>
      </c>
      <c r="H910" s="16">
        <v>85843.56</v>
      </c>
      <c r="I910" s="16">
        <v>583.96979591836737</v>
      </c>
      <c r="J910" s="12">
        <v>0.54091225883237537</v>
      </c>
      <c r="K910" s="23">
        <v>0.14090298513711197</v>
      </c>
      <c r="L910"/>
      <c r="M910" s="12" t="str">
        <f t="shared" si="14"/>
        <v xml:space="preserve"> </v>
      </c>
    </row>
    <row r="911" spans="1:13" x14ac:dyDescent="0.25">
      <c r="A911" s="1" t="s">
        <v>8245</v>
      </c>
      <c r="B911" s="1" t="s">
        <v>12204</v>
      </c>
      <c r="C911" s="1" t="s">
        <v>38</v>
      </c>
      <c r="D911" s="1" t="s">
        <v>7655</v>
      </c>
      <c r="E911" s="16">
        <v>12.99</v>
      </c>
      <c r="F911" s="73"/>
      <c r="G911" s="73">
        <v>156</v>
      </c>
      <c r="H911" s="16">
        <v>90136.16</v>
      </c>
      <c r="I911" s="16">
        <v>577.79589743589747</v>
      </c>
      <c r="J911" s="12">
        <v>0.56422674408979301</v>
      </c>
      <c r="K911" s="23">
        <v>5.6777787821541637E-2</v>
      </c>
      <c r="L911"/>
      <c r="M911" s="12" t="str">
        <f t="shared" si="14"/>
        <v xml:space="preserve"> </v>
      </c>
    </row>
    <row r="912" spans="1:13" x14ac:dyDescent="0.25">
      <c r="A912" s="1" t="s">
        <v>8245</v>
      </c>
      <c r="B912" s="1" t="s">
        <v>12204</v>
      </c>
      <c r="C912" s="1" t="s">
        <v>38</v>
      </c>
      <c r="D912" s="1" t="s">
        <v>11443</v>
      </c>
      <c r="E912" s="16">
        <v>20.99</v>
      </c>
      <c r="F912" s="73"/>
      <c r="G912" s="73">
        <v>117</v>
      </c>
      <c r="H912" s="16">
        <v>61958.27</v>
      </c>
      <c r="I912" s="16">
        <v>529.55786324786322</v>
      </c>
      <c r="J912" s="12">
        <v>0.58559478953703792</v>
      </c>
      <c r="K912" s="23">
        <v>-9.5736532651156891E-2</v>
      </c>
      <c r="L912"/>
      <c r="M912" s="12" t="str">
        <f t="shared" si="14"/>
        <v xml:space="preserve"> </v>
      </c>
    </row>
    <row r="913" spans="1:13" x14ac:dyDescent="0.25">
      <c r="A913" s="1" t="s">
        <v>8245</v>
      </c>
      <c r="B913" s="1" t="s">
        <v>12204</v>
      </c>
      <c r="C913" s="1" t="s">
        <v>38</v>
      </c>
      <c r="D913" s="1" t="s">
        <v>7806</v>
      </c>
      <c r="E913" s="16">
        <v>19.989999999999998</v>
      </c>
      <c r="F913" s="73"/>
      <c r="G913" s="73">
        <v>101</v>
      </c>
      <c r="H913" s="16">
        <v>52593.69</v>
      </c>
      <c r="I913" s="16">
        <v>520.72960396039605</v>
      </c>
      <c r="J913" s="12">
        <v>0.60660660829260893</v>
      </c>
      <c r="K913" s="23">
        <v>-9.7117364447494858E-2</v>
      </c>
      <c r="L913"/>
      <c r="M913" s="12" t="str">
        <f t="shared" si="14"/>
        <v xml:space="preserve"> </v>
      </c>
    </row>
    <row r="914" spans="1:13" x14ac:dyDescent="0.25">
      <c r="A914" s="1" t="s">
        <v>8245</v>
      </c>
      <c r="B914" s="1" t="s">
        <v>12204</v>
      </c>
      <c r="C914" s="1" t="s">
        <v>38</v>
      </c>
      <c r="D914" s="1" t="s">
        <v>14280</v>
      </c>
      <c r="E914" s="16">
        <v>20.99</v>
      </c>
      <c r="F914" s="73"/>
      <c r="G914" s="73">
        <v>92</v>
      </c>
      <c r="H914" s="16">
        <v>47905.13</v>
      </c>
      <c r="I914" s="16">
        <v>520.70793478260862</v>
      </c>
      <c r="J914" s="12">
        <v>0.62761755268107511</v>
      </c>
      <c r="K914" s="23">
        <v>1.3408035572494836</v>
      </c>
      <c r="L914"/>
      <c r="M914" s="12" t="str">
        <f t="shared" si="14"/>
        <v xml:space="preserve"> </v>
      </c>
    </row>
    <row r="915" spans="1:13" x14ac:dyDescent="0.25">
      <c r="A915" s="1" t="s">
        <v>8245</v>
      </c>
      <c r="B915" s="1" t="s">
        <v>12204</v>
      </c>
      <c r="C915" s="1" t="s">
        <v>38</v>
      </c>
      <c r="D915" s="1" t="s">
        <v>12819</v>
      </c>
      <c r="E915" s="16">
        <v>22.99</v>
      </c>
      <c r="F915" s="73"/>
      <c r="G915" s="73">
        <v>150</v>
      </c>
      <c r="H915" s="16">
        <v>75832.289999999994</v>
      </c>
      <c r="I915" s="16">
        <v>505.54859999999996</v>
      </c>
      <c r="J915" s="12">
        <v>0.64801680687085728</v>
      </c>
      <c r="K915" s="23">
        <v>-7.337289169066763E-2</v>
      </c>
      <c r="L915"/>
      <c r="M915" s="12" t="str">
        <f t="shared" si="14"/>
        <v xml:space="preserve"> </v>
      </c>
    </row>
    <row r="916" spans="1:13" x14ac:dyDescent="0.25">
      <c r="A916" s="1" t="s">
        <v>8245</v>
      </c>
      <c r="B916" s="1" t="s">
        <v>12204</v>
      </c>
      <c r="C916" s="1" t="s">
        <v>38</v>
      </c>
      <c r="D916" s="1" t="s">
        <v>10333</v>
      </c>
      <c r="E916" s="16">
        <v>20.99</v>
      </c>
      <c r="F916" s="73"/>
      <c r="G916" s="73">
        <v>68</v>
      </c>
      <c r="H916" s="16">
        <v>33849.160000000003</v>
      </c>
      <c r="I916" s="16">
        <v>497.78176470588238</v>
      </c>
      <c r="J916" s="12">
        <v>0.66810266360010861</v>
      </c>
      <c r="K916" s="23">
        <v>-9.0552581605116478E-2</v>
      </c>
      <c r="L916"/>
      <c r="M916" s="12" t="str">
        <f t="shared" si="14"/>
        <v xml:space="preserve"> </v>
      </c>
    </row>
    <row r="917" spans="1:13" x14ac:dyDescent="0.25">
      <c r="A917" s="1" t="s">
        <v>8245</v>
      </c>
      <c r="B917" s="1" t="s">
        <v>12204</v>
      </c>
      <c r="C917" s="1" t="s">
        <v>38</v>
      </c>
      <c r="D917" s="1" t="s">
        <v>12824</v>
      </c>
      <c r="E917" s="16">
        <v>22.99</v>
      </c>
      <c r="F917" s="73"/>
      <c r="G917" s="73">
        <v>92</v>
      </c>
      <c r="H917" s="16">
        <v>45745.08</v>
      </c>
      <c r="I917" s="16">
        <v>497.22913043478263</v>
      </c>
      <c r="J917" s="12">
        <v>0.6881662211340499</v>
      </c>
      <c r="K917" s="23">
        <v>1.2987340835929562E-2</v>
      </c>
      <c r="L917"/>
      <c r="M917" s="12" t="str">
        <f t="shared" si="14"/>
        <v xml:space="preserve"> </v>
      </c>
    </row>
    <row r="918" spans="1:13" x14ac:dyDescent="0.25">
      <c r="A918" s="1" t="s">
        <v>8245</v>
      </c>
      <c r="B918" s="1" t="s">
        <v>12204</v>
      </c>
      <c r="C918" s="1" t="s">
        <v>38</v>
      </c>
      <c r="D918" s="1" t="s">
        <v>7720</v>
      </c>
      <c r="E918" s="16">
        <v>15.99</v>
      </c>
      <c r="F918" s="73"/>
      <c r="G918" s="73">
        <v>112</v>
      </c>
      <c r="H918" s="16">
        <v>54366</v>
      </c>
      <c r="I918" s="16">
        <v>485.41071428571428</v>
      </c>
      <c r="J918" s="12">
        <v>0.707752896969287</v>
      </c>
      <c r="K918" s="23">
        <v>-6.1385559777843435E-3</v>
      </c>
      <c r="L918"/>
      <c r="M918" s="12" t="str">
        <f t="shared" si="14"/>
        <v xml:space="preserve"> </v>
      </c>
    </row>
    <row r="919" spans="1:13" x14ac:dyDescent="0.25">
      <c r="A919" s="1" t="s">
        <v>8245</v>
      </c>
      <c r="B919" s="1" t="s">
        <v>12204</v>
      </c>
      <c r="C919" s="1" t="s">
        <v>38</v>
      </c>
      <c r="D919" s="1" t="s">
        <v>7805</v>
      </c>
      <c r="E919" s="16">
        <v>19.989999999999998</v>
      </c>
      <c r="F919" s="73"/>
      <c r="G919" s="73">
        <v>94</v>
      </c>
      <c r="H919" s="16">
        <v>42738.62</v>
      </c>
      <c r="I919" s="16">
        <v>454.66617021276596</v>
      </c>
      <c r="J919" s="12">
        <v>0.72609900806061434</v>
      </c>
      <c r="K919" s="23">
        <v>-0.19533308242378622</v>
      </c>
      <c r="L919"/>
      <c r="M919" s="12" t="str">
        <f t="shared" si="14"/>
        <v xml:space="preserve"> </v>
      </c>
    </row>
    <row r="920" spans="1:13" x14ac:dyDescent="0.25">
      <c r="A920" s="1" t="s">
        <v>8245</v>
      </c>
      <c r="B920" s="1" t="s">
        <v>12204</v>
      </c>
      <c r="C920" s="1" t="s">
        <v>38</v>
      </c>
      <c r="D920" s="1" t="s">
        <v>12823</v>
      </c>
      <c r="E920" s="16">
        <v>22.99</v>
      </c>
      <c r="F920" s="73"/>
      <c r="G920" s="73">
        <v>147</v>
      </c>
      <c r="H920" s="16">
        <v>64596.36</v>
      </c>
      <c r="I920" s="16">
        <v>439.43102040816325</v>
      </c>
      <c r="J920" s="12">
        <v>0.74383036976190564</v>
      </c>
      <c r="K920" s="23">
        <v>-7.659279564561805E-2</v>
      </c>
      <c r="L920"/>
      <c r="M920" s="12" t="str">
        <f t="shared" si="14"/>
        <v xml:space="preserve"> </v>
      </c>
    </row>
    <row r="921" spans="1:13" x14ac:dyDescent="0.25">
      <c r="A921" s="1" t="s">
        <v>8245</v>
      </c>
      <c r="B921" s="1" t="s">
        <v>12204</v>
      </c>
      <c r="C921" s="1" t="s">
        <v>38</v>
      </c>
      <c r="D921" s="1" t="s">
        <v>7786</v>
      </c>
      <c r="E921" s="16">
        <v>20.99</v>
      </c>
      <c r="F921" s="73"/>
      <c r="G921" s="73">
        <v>159</v>
      </c>
      <c r="H921" s="16">
        <v>69519.460000000006</v>
      </c>
      <c r="I921" s="16">
        <v>437.22930817610069</v>
      </c>
      <c r="J921" s="12">
        <v>0.76147289077117541</v>
      </c>
      <c r="K921" s="23">
        <v>-0.23670933968916075</v>
      </c>
      <c r="L921"/>
      <c r="M921" s="12" t="str">
        <f t="shared" si="14"/>
        <v xml:space="preserve"> </v>
      </c>
    </row>
    <row r="922" spans="1:13" x14ac:dyDescent="0.25">
      <c r="A922" s="1" t="s">
        <v>8245</v>
      </c>
      <c r="B922" s="1" t="s">
        <v>12204</v>
      </c>
      <c r="C922" s="1" t="s">
        <v>38</v>
      </c>
      <c r="D922" s="1" t="s">
        <v>12817</v>
      </c>
      <c r="E922" s="16">
        <v>22.99</v>
      </c>
      <c r="F922" s="73"/>
      <c r="G922" s="73">
        <v>139</v>
      </c>
      <c r="H922" s="16">
        <v>54581.02</v>
      </c>
      <c r="I922" s="16">
        <v>392.66920863309349</v>
      </c>
      <c r="J922" s="12">
        <v>0.77731737931175704</v>
      </c>
      <c r="K922" s="23">
        <v>-0.10126058279642702</v>
      </c>
      <c r="L922"/>
      <c r="M922" s="12" t="str">
        <f t="shared" si="14"/>
        <v xml:space="preserve"> </v>
      </c>
    </row>
    <row r="923" spans="1:13" x14ac:dyDescent="0.25">
      <c r="A923" s="1" t="s">
        <v>8245</v>
      </c>
      <c r="B923" s="1" t="s">
        <v>12204</v>
      </c>
      <c r="C923" s="1" t="s">
        <v>38</v>
      </c>
      <c r="D923" s="1" t="s">
        <v>7821</v>
      </c>
      <c r="E923" s="16">
        <v>23.99</v>
      </c>
      <c r="F923" s="73"/>
      <c r="G923" s="73">
        <v>104</v>
      </c>
      <c r="H923" s="16">
        <v>39358.730000000003</v>
      </c>
      <c r="I923" s="16">
        <v>378.44932692307697</v>
      </c>
      <c r="J923" s="12">
        <v>0.79258808526931646</v>
      </c>
      <c r="K923" s="23">
        <v>5.701030457166345E-2</v>
      </c>
      <c r="L923"/>
      <c r="M923" s="12" t="str">
        <f t="shared" si="14"/>
        <v xml:space="preserve"> </v>
      </c>
    </row>
    <row r="924" spans="1:13" x14ac:dyDescent="0.25">
      <c r="A924" s="1" t="s">
        <v>8245</v>
      </c>
      <c r="B924" s="1" t="s">
        <v>12204</v>
      </c>
      <c r="C924" s="1" t="s">
        <v>38</v>
      </c>
      <c r="D924" s="1" t="s">
        <v>14235</v>
      </c>
      <c r="E924" s="16">
        <v>22.99</v>
      </c>
      <c r="F924" s="73"/>
      <c r="G924" s="73">
        <v>69</v>
      </c>
      <c r="H924" s="16">
        <v>25982.3</v>
      </c>
      <c r="I924" s="16">
        <v>376.55507246376811</v>
      </c>
      <c r="J924" s="12">
        <v>0.80778235667989939</v>
      </c>
      <c r="K924" s="23">
        <v>3.6700685529820722</v>
      </c>
      <c r="L924"/>
      <c r="M924" s="12" t="str">
        <f t="shared" si="14"/>
        <v xml:space="preserve"> </v>
      </c>
    </row>
    <row r="925" spans="1:13" x14ac:dyDescent="0.25">
      <c r="A925" s="1" t="s">
        <v>8245</v>
      </c>
      <c r="B925" s="1" t="s">
        <v>12204</v>
      </c>
      <c r="C925" s="1" t="s">
        <v>38</v>
      </c>
      <c r="D925" s="1" t="s">
        <v>15434</v>
      </c>
      <c r="E925" s="16">
        <v>22.99</v>
      </c>
      <c r="F925" s="73"/>
      <c r="G925" s="73">
        <v>71</v>
      </c>
      <c r="H925" s="16">
        <v>26116.69</v>
      </c>
      <c r="I925" s="16">
        <v>367.84070422535211</v>
      </c>
      <c r="J925" s="12">
        <v>0.822624996985582</v>
      </c>
      <c r="K925" s="23" t="e">
        <v>#DIV/0!</v>
      </c>
      <c r="L925"/>
      <c r="M925" s="12" t="str">
        <f t="shared" si="14"/>
        <v xml:space="preserve"> </v>
      </c>
    </row>
    <row r="926" spans="1:13" x14ac:dyDescent="0.25">
      <c r="A926" s="1" t="s">
        <v>8245</v>
      </c>
      <c r="B926" s="1" t="s">
        <v>12204</v>
      </c>
      <c r="C926" s="1" t="s">
        <v>38</v>
      </c>
      <c r="D926" s="1" t="s">
        <v>8461</v>
      </c>
      <c r="E926" s="16">
        <v>44.99</v>
      </c>
      <c r="F926" s="73"/>
      <c r="G926" s="73">
        <v>102</v>
      </c>
      <c r="H926" s="16">
        <v>35017.11</v>
      </c>
      <c r="I926" s="16">
        <v>343.30500000000001</v>
      </c>
      <c r="J926" s="12">
        <v>0.83647760375696489</v>
      </c>
      <c r="K926" s="23">
        <v>-0.25994793847212494</v>
      </c>
      <c r="L926"/>
      <c r="M926" s="12" t="str">
        <f t="shared" si="14"/>
        <v xml:space="preserve"> </v>
      </c>
    </row>
    <row r="927" spans="1:13" x14ac:dyDescent="0.25">
      <c r="A927" s="1" t="s">
        <v>8245</v>
      </c>
      <c r="B927" s="1" t="s">
        <v>12204</v>
      </c>
      <c r="C927" s="1" t="s">
        <v>38</v>
      </c>
      <c r="D927" s="1" t="s">
        <v>7824</v>
      </c>
      <c r="E927" s="16">
        <v>12.99</v>
      </c>
      <c r="F927" s="73"/>
      <c r="G927" s="73">
        <v>141</v>
      </c>
      <c r="H927" s="16">
        <v>46678.47</v>
      </c>
      <c r="I927" s="16">
        <v>331.05297872340424</v>
      </c>
      <c r="J927" s="12">
        <v>0.84983583254696304</v>
      </c>
      <c r="K927" s="23">
        <v>-1.2701416147302691E-2</v>
      </c>
      <c r="L927"/>
      <c r="M927" s="12" t="str">
        <f t="shared" si="14"/>
        <v xml:space="preserve"> </v>
      </c>
    </row>
    <row r="928" spans="1:13" x14ac:dyDescent="0.25">
      <c r="A928" s="1" t="s">
        <v>8245</v>
      </c>
      <c r="B928" s="1" t="s">
        <v>12204</v>
      </c>
      <c r="C928" s="1" t="s">
        <v>38</v>
      </c>
      <c r="D928" s="1" t="s">
        <v>7674</v>
      </c>
      <c r="E928" s="16">
        <v>20.99</v>
      </c>
      <c r="F928" s="73"/>
      <c r="G928" s="73">
        <v>152</v>
      </c>
      <c r="H928" s="16">
        <v>49831.28</v>
      </c>
      <c r="I928" s="16">
        <v>327.83736842105264</v>
      </c>
      <c r="J928" s="12">
        <v>0.86306430911940402</v>
      </c>
      <c r="K928" s="23">
        <v>-0.10364739405170287</v>
      </c>
      <c r="L928"/>
      <c r="M928" s="12" t="str">
        <f t="shared" si="14"/>
        <v xml:space="preserve"> </v>
      </c>
    </row>
    <row r="929" spans="1:13" x14ac:dyDescent="0.25">
      <c r="A929" s="1" t="s">
        <v>8245</v>
      </c>
      <c r="B929" s="1" t="s">
        <v>12204</v>
      </c>
      <c r="C929" s="1" t="s">
        <v>38</v>
      </c>
      <c r="D929" s="1" t="s">
        <v>7878</v>
      </c>
      <c r="E929" s="16">
        <v>20.99</v>
      </c>
      <c r="F929" s="73"/>
      <c r="G929" s="73">
        <v>67</v>
      </c>
      <c r="H929" s="16">
        <v>21362.27</v>
      </c>
      <c r="I929" s="16">
        <v>318.83985074626867</v>
      </c>
      <c r="J929" s="12">
        <v>0.87592972930097579</v>
      </c>
      <c r="K929" s="23">
        <v>-0.21857065569075074</v>
      </c>
      <c r="L929"/>
      <c r="M929" s="12" t="str">
        <f t="shared" si="14"/>
        <v xml:space="preserve"> </v>
      </c>
    </row>
    <row r="930" spans="1:13" x14ac:dyDescent="0.25">
      <c r="A930" s="1" t="s">
        <v>8245</v>
      </c>
      <c r="B930" s="1" t="s">
        <v>12204</v>
      </c>
      <c r="C930" s="1" t="s">
        <v>38</v>
      </c>
      <c r="D930" s="1" t="s">
        <v>7712</v>
      </c>
      <c r="E930" s="16">
        <v>20.99</v>
      </c>
      <c r="F930" s="73"/>
      <c r="G930" s="73">
        <v>150</v>
      </c>
      <c r="H930" s="16">
        <v>47624.28</v>
      </c>
      <c r="I930" s="16">
        <v>317.49520000000001</v>
      </c>
      <c r="J930" s="12">
        <v>0.88874089184565641</v>
      </c>
      <c r="K930" s="23">
        <v>-0.16983867172179368</v>
      </c>
      <c r="L930"/>
      <c r="M930" s="12" t="str">
        <f t="shared" si="14"/>
        <v xml:space="preserve"> </v>
      </c>
    </row>
    <row r="931" spans="1:13" x14ac:dyDescent="0.25">
      <c r="A931" s="1" t="s">
        <v>8245</v>
      </c>
      <c r="B931" s="1" t="s">
        <v>12204</v>
      </c>
      <c r="C931" s="1" t="s">
        <v>38</v>
      </c>
      <c r="D931" s="1" t="s">
        <v>7823</v>
      </c>
      <c r="E931" s="16">
        <v>20.99</v>
      </c>
      <c r="F931" s="73"/>
      <c r="G931" s="73">
        <v>151</v>
      </c>
      <c r="H931" s="16">
        <v>47932.28</v>
      </c>
      <c r="I931" s="16">
        <v>317.4323178807947</v>
      </c>
      <c r="J931" s="12">
        <v>0.90154951705103137</v>
      </c>
      <c r="K931" s="23">
        <v>-0.10726302806893773</v>
      </c>
      <c r="L931"/>
      <c r="M931" s="12" t="str">
        <f t="shared" si="14"/>
        <v xml:space="preserve"> </v>
      </c>
    </row>
    <row r="932" spans="1:13" x14ac:dyDescent="0.25">
      <c r="A932" s="1" t="s">
        <v>8245</v>
      </c>
      <c r="B932" s="1" t="s">
        <v>12204</v>
      </c>
      <c r="C932" s="1" t="s">
        <v>38</v>
      </c>
      <c r="D932" s="1" t="s">
        <v>7834</v>
      </c>
      <c r="E932" s="16">
        <v>12.99</v>
      </c>
      <c r="F932" s="73"/>
      <c r="G932" s="73">
        <v>112</v>
      </c>
      <c r="H932" s="16">
        <v>32113.29</v>
      </c>
      <c r="I932" s="16">
        <v>286.72580357142857</v>
      </c>
      <c r="J932" s="12">
        <v>0.91311911204115326</v>
      </c>
      <c r="K932" s="23">
        <v>0.19706940017348451</v>
      </c>
      <c r="L932"/>
      <c r="M932" s="12" t="str">
        <f t="shared" si="14"/>
        <v xml:space="preserve"> </v>
      </c>
    </row>
    <row r="933" spans="1:13" x14ac:dyDescent="0.25">
      <c r="A933" s="1" t="s">
        <v>8245</v>
      </c>
      <c r="B933" s="1" t="s">
        <v>12204</v>
      </c>
      <c r="C933" s="1" t="s">
        <v>38</v>
      </c>
      <c r="D933" s="1" t="s">
        <v>11632</v>
      </c>
      <c r="E933" s="16">
        <v>18.989999999999998</v>
      </c>
      <c r="F933" s="73"/>
      <c r="G933" s="73">
        <v>81</v>
      </c>
      <c r="H933" s="16">
        <v>23074.33</v>
      </c>
      <c r="I933" s="16">
        <v>284.86827160493829</v>
      </c>
      <c r="J933" s="12">
        <v>0.92461375426362802</v>
      </c>
      <c r="K933" s="23">
        <v>-0.15544074828475374</v>
      </c>
      <c r="L933"/>
      <c r="M933" s="12" t="str">
        <f t="shared" si="14"/>
        <v xml:space="preserve"> </v>
      </c>
    </row>
    <row r="934" spans="1:13" x14ac:dyDescent="0.25">
      <c r="A934" s="1" t="s">
        <v>8245</v>
      </c>
      <c r="B934" s="1" t="s">
        <v>12204</v>
      </c>
      <c r="C934" s="1" t="s">
        <v>38</v>
      </c>
      <c r="D934" s="1" t="s">
        <v>15843</v>
      </c>
      <c r="E934" s="16">
        <v>20.99</v>
      </c>
      <c r="F934" s="73"/>
      <c r="G934" s="73">
        <v>71</v>
      </c>
      <c r="H934" s="16">
        <v>19352.78</v>
      </c>
      <c r="I934" s="16">
        <v>272.57436619718311</v>
      </c>
      <c r="J934" s="12">
        <v>0.93561232844952247</v>
      </c>
      <c r="K934" s="23" t="e">
        <v>#DIV/0!</v>
      </c>
      <c r="L934"/>
      <c r="M934" s="12" t="str">
        <f t="shared" si="14"/>
        <v xml:space="preserve"> </v>
      </c>
    </row>
    <row r="935" spans="1:13" x14ac:dyDescent="0.25">
      <c r="A935" s="1" t="s">
        <v>8245</v>
      </c>
      <c r="B935" s="1" t="s">
        <v>12204</v>
      </c>
      <c r="C935" s="1" t="s">
        <v>38</v>
      </c>
      <c r="D935" s="1" t="s">
        <v>15435</v>
      </c>
      <c r="E935" s="16">
        <v>22.99</v>
      </c>
      <c r="F935" s="73"/>
      <c r="G935" s="73">
        <v>67</v>
      </c>
      <c r="H935" s="16">
        <v>17032.91</v>
      </c>
      <c r="I935" s="16">
        <v>254.22253731343284</v>
      </c>
      <c r="J935" s="12">
        <v>0.94587039297472952</v>
      </c>
      <c r="K935" s="23" t="e">
        <v>#DIV/0!</v>
      </c>
      <c r="L935"/>
      <c r="M935" s="12" t="str">
        <f t="shared" si="14"/>
        <v xml:space="preserve"> </v>
      </c>
    </row>
    <row r="936" spans="1:13" x14ac:dyDescent="0.25">
      <c r="A936" s="1" t="s">
        <v>8245</v>
      </c>
      <c r="B936" s="1" t="s">
        <v>12204</v>
      </c>
      <c r="C936" s="1" t="s">
        <v>38</v>
      </c>
      <c r="D936" s="1" t="s">
        <v>7785</v>
      </c>
      <c r="E936" s="16">
        <v>17.989999999999998</v>
      </c>
      <c r="F936" s="73"/>
      <c r="G936" s="73">
        <v>77</v>
      </c>
      <c r="H936" s="16">
        <v>19465.18</v>
      </c>
      <c r="I936" s="16">
        <v>252.79454545454547</v>
      </c>
      <c r="J936" s="12">
        <v>0.95607083698845574</v>
      </c>
      <c r="K936" s="23">
        <v>4.5410628019323607E-2</v>
      </c>
      <c r="L936"/>
      <c r="M936" s="12" t="str">
        <f t="shared" si="14"/>
        <v xml:space="preserve"> </v>
      </c>
    </row>
    <row r="937" spans="1:13" x14ac:dyDescent="0.25">
      <c r="A937" s="1" t="s">
        <v>8245</v>
      </c>
      <c r="B937" s="1" t="s">
        <v>12204</v>
      </c>
      <c r="C937" s="1" t="s">
        <v>38</v>
      </c>
      <c r="D937" s="1" t="s">
        <v>9302</v>
      </c>
      <c r="E937" s="16">
        <v>20.99</v>
      </c>
      <c r="F937" s="73"/>
      <c r="G937" s="73">
        <v>103</v>
      </c>
      <c r="H937" s="16">
        <v>25471.279999999999</v>
      </c>
      <c r="I937" s="16">
        <v>247.29398058252426</v>
      </c>
      <c r="J937" s="12">
        <v>0.96604932920365705</v>
      </c>
      <c r="K937" s="23">
        <v>-0.21648311186071756</v>
      </c>
      <c r="L937"/>
      <c r="M937" s="12" t="str">
        <f t="shared" si="14"/>
        <v xml:space="preserve"> </v>
      </c>
    </row>
    <row r="938" spans="1:13" x14ac:dyDescent="0.25">
      <c r="A938" s="1" t="s">
        <v>8245</v>
      </c>
      <c r="B938" s="1" t="s">
        <v>12204</v>
      </c>
      <c r="C938" s="1" t="s">
        <v>38</v>
      </c>
      <c r="D938" s="1" t="s">
        <v>7829</v>
      </c>
      <c r="E938" s="16">
        <v>18.989999999999998</v>
      </c>
      <c r="F938" s="73"/>
      <c r="G938" s="73">
        <v>120</v>
      </c>
      <c r="H938" s="16">
        <v>28238.13</v>
      </c>
      <c r="I938" s="16">
        <v>235.31775000000002</v>
      </c>
      <c r="J938" s="12">
        <v>0.97554457179283161</v>
      </c>
      <c r="K938" s="23">
        <v>-3.36129219710537E-2</v>
      </c>
      <c r="L938"/>
      <c r="M938" s="12" t="str">
        <f t="shared" si="14"/>
        <v xml:space="preserve"> </v>
      </c>
    </row>
    <row r="939" spans="1:13" x14ac:dyDescent="0.25">
      <c r="A939" s="1" t="s">
        <v>8245</v>
      </c>
      <c r="B939" s="1" t="s">
        <v>12204</v>
      </c>
      <c r="C939" s="1" t="s">
        <v>38</v>
      </c>
      <c r="D939" s="1" t="s">
        <v>7809</v>
      </c>
      <c r="E939" s="16">
        <v>20.99</v>
      </c>
      <c r="F939" s="73"/>
      <c r="G939" s="73">
        <v>136</v>
      </c>
      <c r="H939" s="16">
        <v>31186.560000000001</v>
      </c>
      <c r="I939" s="16">
        <v>229.31294117647059</v>
      </c>
      <c r="J939" s="12">
        <v>0.98479751597280829</v>
      </c>
      <c r="K939" s="23">
        <v>-4.9470186524334658E-2</v>
      </c>
      <c r="L939"/>
      <c r="M939" s="12" t="str">
        <f t="shared" si="14"/>
        <v>X</v>
      </c>
    </row>
    <row r="940" spans="1:13" x14ac:dyDescent="0.25">
      <c r="A940" s="1" t="s">
        <v>8245</v>
      </c>
      <c r="B940" s="1" t="s">
        <v>12204</v>
      </c>
      <c r="C940" s="1" t="s">
        <v>38</v>
      </c>
      <c r="D940" s="1" t="s">
        <v>7825</v>
      </c>
      <c r="E940" s="16">
        <v>18.989999999999998</v>
      </c>
      <c r="F940" s="73"/>
      <c r="G940" s="73">
        <v>125</v>
      </c>
      <c r="H940" s="16">
        <v>26870.85</v>
      </c>
      <c r="I940" s="16">
        <v>214.96679999999998</v>
      </c>
      <c r="J940" s="12">
        <v>0.99347158290833937</v>
      </c>
      <c r="K940" s="23">
        <v>-5.7878178771690214E-2</v>
      </c>
      <c r="L940"/>
      <c r="M940" s="12" t="str">
        <f t="shared" si="14"/>
        <v>X</v>
      </c>
    </row>
    <row r="941" spans="1:13" x14ac:dyDescent="0.25">
      <c r="A941" s="1" t="s">
        <v>8245</v>
      </c>
      <c r="B941" s="1" t="s">
        <v>12204</v>
      </c>
      <c r="C941" s="1" t="s">
        <v>38</v>
      </c>
      <c r="D941" s="1" t="s">
        <v>15282</v>
      </c>
      <c r="E941" s="16">
        <v>22.99</v>
      </c>
      <c r="F941" s="73"/>
      <c r="G941" s="73">
        <v>61</v>
      </c>
      <c r="H941" s="16">
        <v>9869.2999999999993</v>
      </c>
      <c r="I941" s="16">
        <v>161.79180327868852</v>
      </c>
      <c r="J941" s="12">
        <v>1.0000000000000002</v>
      </c>
      <c r="K941" s="23" t="e">
        <v>#DIV/0!</v>
      </c>
      <c r="L941"/>
      <c r="M941" s="12" t="str">
        <f t="shared" si="14"/>
        <v>X</v>
      </c>
    </row>
    <row r="942" spans="1:13" x14ac:dyDescent="0.25">
      <c r="A942" s="1" t="s">
        <v>8245</v>
      </c>
      <c r="B942" s="1" t="s">
        <v>12204</v>
      </c>
      <c r="C942" s="1" t="s">
        <v>38</v>
      </c>
      <c r="D942" s="1" t="s">
        <v>7673</v>
      </c>
      <c r="E942" s="16">
        <v>15.99</v>
      </c>
      <c r="F942" s="73"/>
      <c r="G942" s="73">
        <v>0</v>
      </c>
      <c r="H942" s="16">
        <v>175.89</v>
      </c>
      <c r="I942" s="16">
        <v>0</v>
      </c>
      <c r="J942" s="12">
        <v>1.0000000000000002</v>
      </c>
      <c r="K942" s="23">
        <v>-0.95175438596491224</v>
      </c>
      <c r="L942"/>
      <c r="M942" s="12" t="str">
        <f t="shared" si="14"/>
        <v>X</v>
      </c>
    </row>
    <row r="943" spans="1:13" x14ac:dyDescent="0.25">
      <c r="A943" s="1" t="s">
        <v>8245</v>
      </c>
      <c r="B943" s="1" t="s">
        <v>12204</v>
      </c>
      <c r="C943" s="1" t="s">
        <v>39</v>
      </c>
      <c r="D943" s="1"/>
      <c r="E943" s="16">
        <v>969.5400000000003</v>
      </c>
      <c r="F943" s="73"/>
      <c r="G943" s="73">
        <v>5270</v>
      </c>
      <c r="H943" s="16">
        <v>3085541.23</v>
      </c>
      <c r="I943" s="16">
        <v>24782.700156421732</v>
      </c>
      <c r="J943" s="12"/>
      <c r="K943" s="23">
        <v>-3.011468285628105E-2</v>
      </c>
      <c r="L943"/>
      <c r="M943" s="12" t="str">
        <f t="shared" si="14"/>
        <v xml:space="preserve"> </v>
      </c>
    </row>
    <row r="944" spans="1:13" x14ac:dyDescent="0.25">
      <c r="A944" s="1" t="s">
        <v>8245</v>
      </c>
      <c r="B944" s="1" t="s">
        <v>12506</v>
      </c>
      <c r="C944" s="1"/>
      <c r="D944" s="1"/>
      <c r="E944" s="16">
        <v>1951.8000000000009</v>
      </c>
      <c r="F944" s="73"/>
      <c r="G944" s="73">
        <v>10491</v>
      </c>
      <c r="H944" s="16">
        <v>5326715.2700000014</v>
      </c>
      <c r="I944" s="16">
        <v>53302.192472209754</v>
      </c>
      <c r="J944" s="12"/>
      <c r="K944" s="23">
        <v>3.6150481936003453E-2</v>
      </c>
      <c r="L944"/>
      <c r="M944" s="12" t="str">
        <f t="shared" si="14"/>
        <v xml:space="preserve"> </v>
      </c>
    </row>
    <row r="945" spans="1:13" x14ac:dyDescent="0.25">
      <c r="A945" s="1" t="s">
        <v>8245</v>
      </c>
      <c r="B945" s="1" t="s">
        <v>12205</v>
      </c>
      <c r="C945" s="1" t="s">
        <v>73</v>
      </c>
      <c r="D945" s="1" t="s">
        <v>8380</v>
      </c>
      <c r="E945" s="16">
        <v>29.99</v>
      </c>
      <c r="F945" s="73"/>
      <c r="G945" s="73">
        <v>157</v>
      </c>
      <c r="H945" s="16">
        <v>709773.33</v>
      </c>
      <c r="I945" s="16">
        <v>4520.8492356687893</v>
      </c>
      <c r="J945" s="12">
        <v>6.8087856525998969E-2</v>
      </c>
      <c r="K945" s="23">
        <v>-1.9932921843424545E-2</v>
      </c>
      <c r="L945"/>
      <c r="M945" s="12" t="str">
        <f t="shared" si="14"/>
        <v xml:space="preserve"> </v>
      </c>
    </row>
    <row r="946" spans="1:13" x14ac:dyDescent="0.25">
      <c r="A946" s="1" t="s">
        <v>8245</v>
      </c>
      <c r="B946" s="1" t="s">
        <v>12205</v>
      </c>
      <c r="C946" s="1" t="s">
        <v>73</v>
      </c>
      <c r="D946" s="1" t="s">
        <v>15700</v>
      </c>
      <c r="E946" s="16">
        <v>12.99</v>
      </c>
      <c r="F946" s="73"/>
      <c r="G946" s="73">
        <v>4</v>
      </c>
      <c r="H946" s="16">
        <v>17042.88</v>
      </c>
      <c r="I946" s="16">
        <v>4260.72</v>
      </c>
      <c r="J946" s="12">
        <v>0.13225794425389423</v>
      </c>
      <c r="K946" s="23" t="e">
        <v>#DIV/0!</v>
      </c>
      <c r="L946"/>
      <c r="M946" s="12" t="str">
        <f t="shared" si="14"/>
        <v xml:space="preserve"> </v>
      </c>
    </row>
    <row r="947" spans="1:13" x14ac:dyDescent="0.25">
      <c r="A947" s="1" t="s">
        <v>8245</v>
      </c>
      <c r="B947" s="1" t="s">
        <v>12205</v>
      </c>
      <c r="C947" s="1" t="s">
        <v>73</v>
      </c>
      <c r="D947" s="1" t="s">
        <v>14518</v>
      </c>
      <c r="E947" s="16">
        <v>19.989999999999998</v>
      </c>
      <c r="F947" s="73"/>
      <c r="G947" s="73">
        <v>3</v>
      </c>
      <c r="H947" s="16">
        <v>9275.36</v>
      </c>
      <c r="I947" s="16">
        <v>3091.7866666666669</v>
      </c>
      <c r="J947" s="12">
        <v>0.17882289610145444</v>
      </c>
      <c r="K947" s="23" t="e">
        <v>#DIV/0!</v>
      </c>
      <c r="L947"/>
      <c r="M947" s="12" t="str">
        <f t="shared" si="14"/>
        <v xml:space="preserve"> </v>
      </c>
    </row>
    <row r="948" spans="1:13" x14ac:dyDescent="0.25">
      <c r="A948" s="1" t="s">
        <v>8245</v>
      </c>
      <c r="B948" s="1" t="s">
        <v>12205</v>
      </c>
      <c r="C948" s="1" t="s">
        <v>73</v>
      </c>
      <c r="D948" s="1" t="s">
        <v>14682</v>
      </c>
      <c r="E948" s="16">
        <v>29.99</v>
      </c>
      <c r="F948" s="73"/>
      <c r="G948" s="73">
        <v>120</v>
      </c>
      <c r="H948" s="16">
        <v>320353.18</v>
      </c>
      <c r="I948" s="16">
        <v>2669.6098333333334</v>
      </c>
      <c r="J948" s="12">
        <v>0.21902950371806662</v>
      </c>
      <c r="K948" s="23">
        <v>6.64638511095204</v>
      </c>
      <c r="L948"/>
      <c r="M948" s="12" t="str">
        <f t="shared" si="14"/>
        <v xml:space="preserve"> </v>
      </c>
    </row>
    <row r="949" spans="1:13" x14ac:dyDescent="0.25">
      <c r="A949" s="1" t="s">
        <v>8245</v>
      </c>
      <c r="B949" s="1" t="s">
        <v>12205</v>
      </c>
      <c r="C949" s="1" t="s">
        <v>73</v>
      </c>
      <c r="D949" s="1" t="s">
        <v>14684</v>
      </c>
      <c r="E949" s="16">
        <v>19.989999999999998</v>
      </c>
      <c r="F949" s="73"/>
      <c r="G949" s="73">
        <v>120</v>
      </c>
      <c r="H949" s="16">
        <v>274182.84000000003</v>
      </c>
      <c r="I949" s="16">
        <v>2284.8570000000004</v>
      </c>
      <c r="J949" s="12">
        <v>0.25344140455541236</v>
      </c>
      <c r="K949" s="23">
        <v>7.9007138221933815</v>
      </c>
      <c r="L949"/>
      <c r="M949" s="12" t="str">
        <f t="shared" si="14"/>
        <v xml:space="preserve"> </v>
      </c>
    </row>
    <row r="950" spans="1:13" x14ac:dyDescent="0.25">
      <c r="A950" s="1" t="s">
        <v>8245</v>
      </c>
      <c r="B950" s="1" t="s">
        <v>12205</v>
      </c>
      <c r="C950" s="1" t="s">
        <v>73</v>
      </c>
      <c r="D950" s="1" t="s">
        <v>14317</v>
      </c>
      <c r="E950" s="16">
        <v>19.989999999999998</v>
      </c>
      <c r="F950" s="73"/>
      <c r="G950" s="73">
        <v>125</v>
      </c>
      <c r="H950" s="16">
        <v>263523.96000000002</v>
      </c>
      <c r="I950" s="16">
        <v>2108.1916800000004</v>
      </c>
      <c r="J950" s="12">
        <v>0.28519257455785768</v>
      </c>
      <c r="K950" s="23">
        <v>13.175042359889623</v>
      </c>
      <c r="L950"/>
      <c r="M950" s="12" t="str">
        <f t="shared" si="14"/>
        <v xml:space="preserve"> </v>
      </c>
    </row>
    <row r="951" spans="1:13" x14ac:dyDescent="0.25">
      <c r="A951" s="1" t="s">
        <v>8245</v>
      </c>
      <c r="B951" s="1" t="s">
        <v>12205</v>
      </c>
      <c r="C951" s="1" t="s">
        <v>73</v>
      </c>
      <c r="D951" s="1" t="s">
        <v>16345</v>
      </c>
      <c r="E951" s="16">
        <v>19.989999999999998</v>
      </c>
      <c r="F951" s="73"/>
      <c r="G951" s="73">
        <v>130</v>
      </c>
      <c r="H951" s="16">
        <v>271364.25</v>
      </c>
      <c r="I951" s="16">
        <v>2087.4173076923075</v>
      </c>
      <c r="J951" s="12">
        <v>0.31663086474339958</v>
      </c>
      <c r="K951" s="23">
        <v>24.564971751412429</v>
      </c>
      <c r="L951"/>
      <c r="M951" s="12" t="str">
        <f t="shared" si="14"/>
        <v xml:space="preserve"> </v>
      </c>
    </row>
    <row r="952" spans="1:13" x14ac:dyDescent="0.25">
      <c r="A952" s="1" t="s">
        <v>8245</v>
      </c>
      <c r="B952" s="1" t="s">
        <v>12205</v>
      </c>
      <c r="C952" s="1" t="s">
        <v>73</v>
      </c>
      <c r="D952" s="1" t="s">
        <v>11142</v>
      </c>
      <c r="E952" s="16">
        <v>11.99</v>
      </c>
      <c r="F952" s="73"/>
      <c r="G952" s="73">
        <v>157</v>
      </c>
      <c r="H952" s="16">
        <v>313721.69</v>
      </c>
      <c r="I952" s="16">
        <v>1998.2273248407644</v>
      </c>
      <c r="J952" s="12">
        <v>0.34672587749601169</v>
      </c>
      <c r="K952" s="23">
        <v>-4.9793467792345836E-2</v>
      </c>
      <c r="L952"/>
      <c r="M952" s="12" t="str">
        <f t="shared" si="14"/>
        <v xml:space="preserve"> </v>
      </c>
    </row>
    <row r="953" spans="1:13" x14ac:dyDescent="0.25">
      <c r="A953" s="1" t="s">
        <v>8245</v>
      </c>
      <c r="B953" s="1" t="s">
        <v>12205</v>
      </c>
      <c r="C953" s="1" t="s">
        <v>73</v>
      </c>
      <c r="D953" s="1" t="s">
        <v>11141</v>
      </c>
      <c r="E953" s="16">
        <v>11.99</v>
      </c>
      <c r="F953" s="73"/>
      <c r="G953" s="73">
        <v>158</v>
      </c>
      <c r="H953" s="16">
        <v>258457.26</v>
      </c>
      <c r="I953" s="16">
        <v>1635.8054430379748</v>
      </c>
      <c r="J953" s="12">
        <v>0.37136250670082105</v>
      </c>
      <c r="K953" s="23">
        <v>-0.11385153602124032</v>
      </c>
      <c r="L953"/>
      <c r="M953" s="12" t="str">
        <f t="shared" si="14"/>
        <v xml:space="preserve"> </v>
      </c>
    </row>
    <row r="954" spans="1:13" x14ac:dyDescent="0.25">
      <c r="A954" s="1" t="s">
        <v>8245</v>
      </c>
      <c r="B954" s="1" t="s">
        <v>12205</v>
      </c>
      <c r="C954" s="1" t="s">
        <v>73</v>
      </c>
      <c r="D954" s="1" t="s">
        <v>12969</v>
      </c>
      <c r="E954" s="16">
        <v>21.99</v>
      </c>
      <c r="F954" s="73"/>
      <c r="G954" s="73">
        <v>68</v>
      </c>
      <c r="H954" s="16">
        <v>109290.3</v>
      </c>
      <c r="I954" s="16">
        <v>1607.2102941176472</v>
      </c>
      <c r="J954" s="12">
        <v>0.39556846850321725</v>
      </c>
      <c r="K954" s="23">
        <v>2.6011560693641744E-2</v>
      </c>
      <c r="L954"/>
      <c r="M954" s="12" t="str">
        <f t="shared" si="14"/>
        <v xml:space="preserve"> </v>
      </c>
    </row>
    <row r="955" spans="1:13" x14ac:dyDescent="0.25">
      <c r="A955" s="1" t="s">
        <v>8245</v>
      </c>
      <c r="B955" s="1" t="s">
        <v>12205</v>
      </c>
      <c r="C955" s="1" t="s">
        <v>73</v>
      </c>
      <c r="D955" s="1" t="s">
        <v>9423</v>
      </c>
      <c r="E955" s="16">
        <v>19.989999999999998</v>
      </c>
      <c r="F955" s="73"/>
      <c r="G955" s="73">
        <v>146</v>
      </c>
      <c r="H955" s="16">
        <v>227106.39</v>
      </c>
      <c r="I955" s="16">
        <v>1555.5232191780824</v>
      </c>
      <c r="J955" s="12">
        <v>0.41899597874501571</v>
      </c>
      <c r="K955" s="23">
        <v>-0.15987576721141761</v>
      </c>
      <c r="L955"/>
      <c r="M955" s="12" t="str">
        <f t="shared" si="14"/>
        <v xml:space="preserve"> </v>
      </c>
    </row>
    <row r="956" spans="1:13" x14ac:dyDescent="0.25">
      <c r="A956" s="1" t="s">
        <v>8245</v>
      </c>
      <c r="B956" s="1" t="s">
        <v>12205</v>
      </c>
      <c r="C956" s="1" t="s">
        <v>73</v>
      </c>
      <c r="D956" s="1" t="s">
        <v>11144</v>
      </c>
      <c r="E956" s="16">
        <v>19.989999999999998</v>
      </c>
      <c r="F956" s="73"/>
      <c r="G956" s="73">
        <v>133</v>
      </c>
      <c r="H956" s="16">
        <v>199580.16</v>
      </c>
      <c r="I956" s="16">
        <v>1500.6027067669172</v>
      </c>
      <c r="J956" s="12">
        <v>0.44159633909208146</v>
      </c>
      <c r="K956" s="23">
        <v>-0.11778739948749661</v>
      </c>
      <c r="L956"/>
      <c r="M956" s="12" t="str">
        <f t="shared" si="14"/>
        <v xml:space="preserve"> </v>
      </c>
    </row>
    <row r="957" spans="1:13" x14ac:dyDescent="0.25">
      <c r="A957" s="1" t="s">
        <v>8245</v>
      </c>
      <c r="B957" s="1" t="s">
        <v>12205</v>
      </c>
      <c r="C957" s="1" t="s">
        <v>73</v>
      </c>
      <c r="D957" s="1" t="s">
        <v>11726</v>
      </c>
      <c r="E957" s="16">
        <v>12.99</v>
      </c>
      <c r="F957" s="73"/>
      <c r="G957" s="73">
        <v>114</v>
      </c>
      <c r="H957" s="16">
        <v>170527.11</v>
      </c>
      <c r="I957" s="16">
        <v>1495.8518421052631</v>
      </c>
      <c r="J957" s="12">
        <v>0.46412514735355564</v>
      </c>
      <c r="K957" s="23">
        <v>2.2032544775505403</v>
      </c>
      <c r="L957"/>
      <c r="M957" s="12" t="str">
        <f t="shared" si="14"/>
        <v xml:space="preserve"> </v>
      </c>
    </row>
    <row r="958" spans="1:13" x14ac:dyDescent="0.25">
      <c r="A958" s="1" t="s">
        <v>8245</v>
      </c>
      <c r="B958" s="1" t="s">
        <v>12205</v>
      </c>
      <c r="C958" s="1" t="s">
        <v>73</v>
      </c>
      <c r="D958" s="1" t="s">
        <v>14750</v>
      </c>
      <c r="E958" s="16">
        <v>19.989999999999998</v>
      </c>
      <c r="F958" s="73"/>
      <c r="G958" s="73">
        <v>131</v>
      </c>
      <c r="H958" s="16">
        <v>188845.53</v>
      </c>
      <c r="I958" s="16">
        <v>1441.5689312977099</v>
      </c>
      <c r="J958" s="12">
        <v>0.48583640854583821</v>
      </c>
      <c r="K958" s="23">
        <v>22.097799511002446</v>
      </c>
      <c r="L958"/>
      <c r="M958" s="12" t="str">
        <f t="shared" si="14"/>
        <v xml:space="preserve"> </v>
      </c>
    </row>
    <row r="959" spans="1:13" x14ac:dyDescent="0.25">
      <c r="A959" s="1" t="s">
        <v>8245</v>
      </c>
      <c r="B959" s="1" t="s">
        <v>12205</v>
      </c>
      <c r="C959" s="1" t="s">
        <v>73</v>
      </c>
      <c r="D959" s="1" t="s">
        <v>11137</v>
      </c>
      <c r="E959" s="16">
        <v>11.99</v>
      </c>
      <c r="F959" s="73"/>
      <c r="G959" s="73">
        <v>134</v>
      </c>
      <c r="H959" s="16">
        <v>188280.21</v>
      </c>
      <c r="I959" s="16">
        <v>1405.0761940298507</v>
      </c>
      <c r="J959" s="12">
        <v>0.50699805789976726</v>
      </c>
      <c r="K959" s="23">
        <v>-0.17196920087728607</v>
      </c>
      <c r="L959"/>
      <c r="M959" s="12" t="str">
        <f t="shared" si="14"/>
        <v xml:space="preserve"> </v>
      </c>
    </row>
    <row r="960" spans="1:13" x14ac:dyDescent="0.25">
      <c r="A960" s="1" t="s">
        <v>8245</v>
      </c>
      <c r="B960" s="1" t="s">
        <v>12205</v>
      </c>
      <c r="C960" s="1" t="s">
        <v>73</v>
      </c>
      <c r="D960" s="1" t="s">
        <v>11605</v>
      </c>
      <c r="E960" s="16">
        <v>21.99</v>
      </c>
      <c r="F960" s="73"/>
      <c r="G960" s="73">
        <v>144</v>
      </c>
      <c r="H960" s="16">
        <v>187112.91</v>
      </c>
      <c r="I960" s="16">
        <v>1299.3952083333334</v>
      </c>
      <c r="J960" s="12">
        <v>0.52656806121187338</v>
      </c>
      <c r="K960" s="23">
        <v>-0.2911529490169944</v>
      </c>
      <c r="L960"/>
      <c r="M960" s="12" t="str">
        <f t="shared" si="14"/>
        <v xml:space="preserve"> </v>
      </c>
    </row>
    <row r="961" spans="1:13" x14ac:dyDescent="0.25">
      <c r="A961" s="1" t="s">
        <v>8245</v>
      </c>
      <c r="B961" s="1" t="s">
        <v>12205</v>
      </c>
      <c r="C961" s="1" t="s">
        <v>73</v>
      </c>
      <c r="D961" s="1" t="s">
        <v>11143</v>
      </c>
      <c r="E961" s="16">
        <v>11.99</v>
      </c>
      <c r="F961" s="73"/>
      <c r="G961" s="73">
        <v>153</v>
      </c>
      <c r="H961" s="16">
        <v>169265.14</v>
      </c>
      <c r="I961" s="16">
        <v>1106.3081045751635</v>
      </c>
      <c r="J961" s="12">
        <v>0.54323000757884177</v>
      </c>
      <c r="K961" s="23">
        <v>-0.16828266641875433</v>
      </c>
      <c r="L961"/>
      <c r="M961" s="12" t="str">
        <f t="shared" si="14"/>
        <v xml:space="preserve"> </v>
      </c>
    </row>
    <row r="962" spans="1:13" x14ac:dyDescent="0.25">
      <c r="A962" s="1" t="s">
        <v>8245</v>
      </c>
      <c r="B962" s="1" t="s">
        <v>12205</v>
      </c>
      <c r="C962" s="1" t="s">
        <v>73</v>
      </c>
      <c r="D962" s="1" t="s">
        <v>14738</v>
      </c>
      <c r="E962" s="16">
        <v>19.989999999999998</v>
      </c>
      <c r="F962" s="73"/>
      <c r="G962" s="73">
        <v>128</v>
      </c>
      <c r="H962" s="16">
        <v>124577.68</v>
      </c>
      <c r="I962" s="16">
        <v>973.26312499999995</v>
      </c>
      <c r="J962" s="12">
        <v>0.55788818274960528</v>
      </c>
      <c r="K962" s="23" t="e">
        <v>#DIV/0!</v>
      </c>
      <c r="L962"/>
      <c r="M962" s="12" t="str">
        <f t="shared" si="14"/>
        <v xml:space="preserve"> </v>
      </c>
    </row>
    <row r="963" spans="1:13" x14ac:dyDescent="0.25">
      <c r="A963" s="1" t="s">
        <v>8245</v>
      </c>
      <c r="B963" s="1" t="s">
        <v>12205</v>
      </c>
      <c r="C963" s="1" t="s">
        <v>73</v>
      </c>
      <c r="D963" s="1" t="s">
        <v>11578</v>
      </c>
      <c r="E963" s="16">
        <v>12.99</v>
      </c>
      <c r="F963" s="73"/>
      <c r="G963" s="73">
        <v>137</v>
      </c>
      <c r="H963" s="16">
        <v>132846.94</v>
      </c>
      <c r="I963" s="16">
        <v>969.6856934306569</v>
      </c>
      <c r="J963" s="12">
        <v>0.57249247874087672</v>
      </c>
      <c r="K963" s="23">
        <v>4.4305319427690097</v>
      </c>
      <c r="L963"/>
      <c r="M963" s="12" t="str">
        <f t="shared" si="14"/>
        <v xml:space="preserve"> </v>
      </c>
    </row>
    <row r="964" spans="1:13" x14ac:dyDescent="0.25">
      <c r="A964" s="1" t="s">
        <v>8245</v>
      </c>
      <c r="B964" s="1" t="s">
        <v>12205</v>
      </c>
      <c r="C964" s="1" t="s">
        <v>73</v>
      </c>
      <c r="D964" s="1" t="s">
        <v>12957</v>
      </c>
      <c r="E964" s="16">
        <v>20.99</v>
      </c>
      <c r="F964" s="73"/>
      <c r="G964" s="73">
        <v>54</v>
      </c>
      <c r="H964" s="16">
        <v>51593.42</v>
      </c>
      <c r="I964" s="16">
        <v>955.43370370370371</v>
      </c>
      <c r="J964" s="12">
        <v>0.58688212757601599</v>
      </c>
      <c r="K964" s="23">
        <v>0.7407932011331444</v>
      </c>
      <c r="L964"/>
      <c r="M964" s="12" t="str">
        <f t="shared" si="14"/>
        <v xml:space="preserve"> </v>
      </c>
    </row>
    <row r="965" spans="1:13" x14ac:dyDescent="0.25">
      <c r="A965" s="1" t="s">
        <v>8245</v>
      </c>
      <c r="B965" s="1" t="s">
        <v>12205</v>
      </c>
      <c r="C965" s="1" t="s">
        <v>73</v>
      </c>
      <c r="D965" s="1" t="s">
        <v>13065</v>
      </c>
      <c r="E965" s="16">
        <v>17.989999999999998</v>
      </c>
      <c r="F965" s="73"/>
      <c r="G965" s="73">
        <v>29</v>
      </c>
      <c r="H965" s="16">
        <v>27470.44</v>
      </c>
      <c r="I965" s="16">
        <v>947.25655172413792</v>
      </c>
      <c r="J965" s="12">
        <v>0.6011486215077837</v>
      </c>
      <c r="K965" s="23">
        <v>8.5640958557792191E-2</v>
      </c>
      <c r="L965"/>
      <c r="M965" s="12" t="str">
        <f t="shared" si="14"/>
        <v xml:space="preserve"> </v>
      </c>
    </row>
    <row r="966" spans="1:13" x14ac:dyDescent="0.25">
      <c r="A966" s="1" t="s">
        <v>8245</v>
      </c>
      <c r="B966" s="1" t="s">
        <v>12205</v>
      </c>
      <c r="C966" s="1" t="s">
        <v>73</v>
      </c>
      <c r="D966" s="1" t="s">
        <v>13650</v>
      </c>
      <c r="E966" s="16">
        <v>19.989999999999998</v>
      </c>
      <c r="F966" s="73"/>
      <c r="G966" s="73">
        <v>123</v>
      </c>
      <c r="H966" s="16">
        <v>113816.03</v>
      </c>
      <c r="I966" s="16">
        <v>925.3335772357724</v>
      </c>
      <c r="J966" s="12">
        <v>0.6150849366913177</v>
      </c>
      <c r="K966" s="23">
        <v>1.29305208383491</v>
      </c>
      <c r="L966"/>
      <c r="M966" s="12" t="str">
        <f t="shared" si="14"/>
        <v xml:space="preserve"> </v>
      </c>
    </row>
    <row r="967" spans="1:13" x14ac:dyDescent="0.25">
      <c r="A967" s="1" t="s">
        <v>8245</v>
      </c>
      <c r="B967" s="1" t="s">
        <v>12205</v>
      </c>
      <c r="C967" s="1" t="s">
        <v>73</v>
      </c>
      <c r="D967" s="1" t="s">
        <v>11139</v>
      </c>
      <c r="E967" s="16">
        <v>11.99</v>
      </c>
      <c r="F967" s="73"/>
      <c r="G967" s="73">
        <v>117</v>
      </c>
      <c r="H967" s="16">
        <v>103902.2</v>
      </c>
      <c r="I967" s="16">
        <v>888.05299145299148</v>
      </c>
      <c r="J967" s="12">
        <v>0.62845977436395473</v>
      </c>
      <c r="K967" s="23">
        <v>0.28332419133452147</v>
      </c>
      <c r="L967"/>
      <c r="M967" s="12" t="str">
        <f t="shared" si="14"/>
        <v xml:space="preserve"> </v>
      </c>
    </row>
    <row r="968" spans="1:13" x14ac:dyDescent="0.25">
      <c r="A968" s="1" t="s">
        <v>8245</v>
      </c>
      <c r="B968" s="1" t="s">
        <v>12205</v>
      </c>
      <c r="C968" s="1" t="s">
        <v>73</v>
      </c>
      <c r="D968" s="1" t="s">
        <v>11136</v>
      </c>
      <c r="E968" s="16">
        <v>11.99</v>
      </c>
      <c r="F968" s="73"/>
      <c r="G968" s="73">
        <v>130</v>
      </c>
      <c r="H968" s="16">
        <v>110139.88</v>
      </c>
      <c r="I968" s="16">
        <v>847.22984615384621</v>
      </c>
      <c r="J968" s="12">
        <v>0.64121978054914963</v>
      </c>
      <c r="K968" s="23">
        <v>-0.13118100428612045</v>
      </c>
      <c r="L968"/>
      <c r="M968" s="12" t="str">
        <f t="shared" ref="M968:M1031" si="15">IF(J968&gt;$M$3,"X"," ")</f>
        <v xml:space="preserve"> </v>
      </c>
    </row>
    <row r="969" spans="1:13" x14ac:dyDescent="0.25">
      <c r="A969" s="1" t="s">
        <v>8245</v>
      </c>
      <c r="B969" s="1" t="s">
        <v>12205</v>
      </c>
      <c r="C969" s="1" t="s">
        <v>73</v>
      </c>
      <c r="D969" s="1" t="s">
        <v>15899</v>
      </c>
      <c r="E969" s="16">
        <v>16.989999999999998</v>
      </c>
      <c r="F969" s="73"/>
      <c r="G969" s="73">
        <v>76</v>
      </c>
      <c r="H969" s="16">
        <v>61627.66</v>
      </c>
      <c r="I969" s="16">
        <v>810.89026315789476</v>
      </c>
      <c r="J969" s="12">
        <v>0.65343248153033084</v>
      </c>
      <c r="K969" s="23">
        <v>6.437346471294414E-2</v>
      </c>
      <c r="L969"/>
      <c r="M969" s="12" t="str">
        <f t="shared" si="15"/>
        <v xml:space="preserve"> </v>
      </c>
    </row>
    <row r="970" spans="1:13" x14ac:dyDescent="0.25">
      <c r="A970" s="1" t="s">
        <v>8245</v>
      </c>
      <c r="B970" s="1" t="s">
        <v>12205</v>
      </c>
      <c r="C970" s="1" t="s">
        <v>73</v>
      </c>
      <c r="D970" s="1" t="s">
        <v>14795</v>
      </c>
      <c r="E970" s="16">
        <v>7.79</v>
      </c>
      <c r="F970" s="73"/>
      <c r="G970" s="73">
        <v>16</v>
      </c>
      <c r="H970" s="16">
        <v>12261.54</v>
      </c>
      <c r="I970" s="16">
        <v>766.34625000000005</v>
      </c>
      <c r="J970" s="12">
        <v>0.66497431157136699</v>
      </c>
      <c r="K970" s="23">
        <v>13.982880604127718</v>
      </c>
      <c r="L970"/>
      <c r="M970" s="12" t="str">
        <f t="shared" si="15"/>
        <v xml:space="preserve"> </v>
      </c>
    </row>
    <row r="971" spans="1:13" x14ac:dyDescent="0.25">
      <c r="A971" s="1" t="s">
        <v>8245</v>
      </c>
      <c r="B971" s="1" t="s">
        <v>12205</v>
      </c>
      <c r="C971" s="1" t="s">
        <v>73</v>
      </c>
      <c r="D971" s="1" t="s">
        <v>11138</v>
      </c>
      <c r="E971" s="16">
        <v>11.99</v>
      </c>
      <c r="F971" s="73"/>
      <c r="G971" s="73">
        <v>101</v>
      </c>
      <c r="H971" s="16">
        <v>76635.64</v>
      </c>
      <c r="I971" s="16">
        <v>758.76871287128711</v>
      </c>
      <c r="J971" s="12">
        <v>0.67640201742158301</v>
      </c>
      <c r="K971" s="23">
        <v>0.91414099659386405</v>
      </c>
      <c r="L971"/>
      <c r="M971" s="12" t="str">
        <f t="shared" si="15"/>
        <v xml:space="preserve"> </v>
      </c>
    </row>
    <row r="972" spans="1:13" x14ac:dyDescent="0.25">
      <c r="A972" s="1" t="s">
        <v>8245</v>
      </c>
      <c r="B972" s="1" t="s">
        <v>12205</v>
      </c>
      <c r="C972" s="1" t="s">
        <v>73</v>
      </c>
      <c r="D972" s="1" t="s">
        <v>14878</v>
      </c>
      <c r="E972" s="16">
        <v>19.989999999999998</v>
      </c>
      <c r="F972" s="73"/>
      <c r="G972" s="73">
        <v>76</v>
      </c>
      <c r="H972" s="16">
        <v>55732.05</v>
      </c>
      <c r="I972" s="16">
        <v>733.31644736842111</v>
      </c>
      <c r="J972" s="12">
        <v>0.68744639038200761</v>
      </c>
      <c r="K972" s="23">
        <v>45.466608304152075</v>
      </c>
      <c r="L972"/>
      <c r="M972" s="12" t="str">
        <f t="shared" si="15"/>
        <v xml:space="preserve"> </v>
      </c>
    </row>
    <row r="973" spans="1:13" x14ac:dyDescent="0.25">
      <c r="A973" s="1" t="s">
        <v>8245</v>
      </c>
      <c r="B973" s="1" t="s">
        <v>12205</v>
      </c>
      <c r="C973" s="1" t="s">
        <v>73</v>
      </c>
      <c r="D973" s="1" t="s">
        <v>14748</v>
      </c>
      <c r="E973" s="16">
        <v>17.989999999999998</v>
      </c>
      <c r="F973" s="73"/>
      <c r="G973" s="73">
        <v>13</v>
      </c>
      <c r="H973" s="16">
        <v>9156.91</v>
      </c>
      <c r="I973" s="16">
        <v>704.37769230769231</v>
      </c>
      <c r="J973" s="12">
        <v>0.69805492093763133</v>
      </c>
      <c r="K973" s="23" t="e">
        <v>#DIV/0!</v>
      </c>
      <c r="L973"/>
      <c r="M973" s="12" t="str">
        <f t="shared" si="15"/>
        <v xml:space="preserve"> </v>
      </c>
    </row>
    <row r="974" spans="1:13" x14ac:dyDescent="0.25">
      <c r="A974" s="1" t="s">
        <v>8245</v>
      </c>
      <c r="B974" s="1" t="s">
        <v>12205</v>
      </c>
      <c r="C974" s="1" t="s">
        <v>73</v>
      </c>
      <c r="D974" s="1" t="s">
        <v>12619</v>
      </c>
      <c r="E974" s="16">
        <v>19.989999999999998</v>
      </c>
      <c r="F974" s="73"/>
      <c r="G974" s="73">
        <v>30</v>
      </c>
      <c r="H974" s="16">
        <v>20889.55</v>
      </c>
      <c r="I974" s="16">
        <v>696.31833333333327</v>
      </c>
      <c r="J974" s="12">
        <v>0.70854207065329955</v>
      </c>
      <c r="K974" s="23">
        <v>0.26163519657533252</v>
      </c>
      <c r="L974"/>
      <c r="M974" s="12" t="str">
        <f t="shared" si="15"/>
        <v xml:space="preserve"> </v>
      </c>
    </row>
    <row r="975" spans="1:13" x14ac:dyDescent="0.25">
      <c r="A975" s="1" t="s">
        <v>8245</v>
      </c>
      <c r="B975" s="1" t="s">
        <v>12205</v>
      </c>
      <c r="C975" s="1" t="s">
        <v>73</v>
      </c>
      <c r="D975" s="1" t="s">
        <v>15704</v>
      </c>
      <c r="E975" s="16">
        <v>12.99</v>
      </c>
      <c r="F975" s="73"/>
      <c r="G975" s="73">
        <v>94</v>
      </c>
      <c r="H975" s="16">
        <v>62845.62</v>
      </c>
      <c r="I975" s="16">
        <v>668.57042553191491</v>
      </c>
      <c r="J975" s="12">
        <v>0.71861131314251714</v>
      </c>
      <c r="K975" s="23" t="e">
        <v>#DIV/0!</v>
      </c>
      <c r="L975"/>
      <c r="M975" s="12" t="str">
        <f t="shared" si="15"/>
        <v xml:space="preserve"> </v>
      </c>
    </row>
    <row r="976" spans="1:13" x14ac:dyDescent="0.25">
      <c r="A976" s="1" t="s">
        <v>8245</v>
      </c>
      <c r="B976" s="1" t="s">
        <v>12205</v>
      </c>
      <c r="C976" s="1" t="s">
        <v>73</v>
      </c>
      <c r="D976" s="1" t="s">
        <v>13202</v>
      </c>
      <c r="E976" s="16">
        <v>17.989999999999998</v>
      </c>
      <c r="F976" s="73"/>
      <c r="G976" s="73">
        <v>60</v>
      </c>
      <c r="H976" s="16">
        <v>39253.18</v>
      </c>
      <c r="I976" s="16">
        <v>654.21966666666663</v>
      </c>
      <c r="J976" s="12">
        <v>0.72846442092789487</v>
      </c>
      <c r="K976" s="23">
        <v>1.3694368018273066</v>
      </c>
      <c r="L976"/>
      <c r="M976" s="12" t="str">
        <f t="shared" si="15"/>
        <v xml:space="preserve"> </v>
      </c>
    </row>
    <row r="977" spans="1:13" x14ac:dyDescent="0.25">
      <c r="A977" s="1" t="s">
        <v>8245</v>
      </c>
      <c r="B977" s="1" t="s">
        <v>12205</v>
      </c>
      <c r="C977" s="1" t="s">
        <v>73</v>
      </c>
      <c r="D977" s="1" t="s">
        <v>14619</v>
      </c>
      <c r="E977" s="16">
        <v>0</v>
      </c>
      <c r="F977" s="73"/>
      <c r="G977" s="73">
        <v>121</v>
      </c>
      <c r="H977" s="16">
        <v>78110.789999999994</v>
      </c>
      <c r="I977" s="16">
        <v>645.54371900826436</v>
      </c>
      <c r="J977" s="12">
        <v>0.73818686152031865</v>
      </c>
      <c r="K977" s="23" t="e">
        <v>#DIV/0!</v>
      </c>
      <c r="L977"/>
      <c r="M977" s="12" t="str">
        <f t="shared" si="15"/>
        <v xml:space="preserve"> </v>
      </c>
    </row>
    <row r="978" spans="1:13" x14ac:dyDescent="0.25">
      <c r="A978" s="1" t="s">
        <v>8245</v>
      </c>
      <c r="B978" s="1" t="s">
        <v>12205</v>
      </c>
      <c r="C978" s="1" t="s">
        <v>73</v>
      </c>
      <c r="D978" s="1" t="s">
        <v>12973</v>
      </c>
      <c r="E978" s="16">
        <v>19.989999999999998</v>
      </c>
      <c r="F978" s="73"/>
      <c r="G978" s="73">
        <v>113</v>
      </c>
      <c r="H978" s="16">
        <v>68525.72</v>
      </c>
      <c r="I978" s="16">
        <v>606.4223008849558</v>
      </c>
      <c r="J978" s="12">
        <v>0.74732010009218919</v>
      </c>
      <c r="K978" s="23">
        <v>-0.49094149094149098</v>
      </c>
      <c r="L978"/>
      <c r="M978" s="12" t="str">
        <f t="shared" si="15"/>
        <v xml:space="preserve"> </v>
      </c>
    </row>
    <row r="979" spans="1:13" x14ac:dyDescent="0.25">
      <c r="A979" s="1" t="s">
        <v>8245</v>
      </c>
      <c r="B979" s="1" t="s">
        <v>12205</v>
      </c>
      <c r="C979" s="1" t="s">
        <v>73</v>
      </c>
      <c r="D979" s="1" t="s">
        <v>10763</v>
      </c>
      <c r="E979" s="16">
        <v>9.99</v>
      </c>
      <c r="F979" s="73"/>
      <c r="G979" s="73">
        <v>50</v>
      </c>
      <c r="H979" s="16">
        <v>30127.13</v>
      </c>
      <c r="I979" s="16">
        <v>602.54259999999999</v>
      </c>
      <c r="J979" s="12">
        <v>0.7563949070501198</v>
      </c>
      <c r="K979" s="23">
        <v>0.13347070716799458</v>
      </c>
      <c r="L979"/>
      <c r="M979" s="12" t="str">
        <f t="shared" si="15"/>
        <v xml:space="preserve"> </v>
      </c>
    </row>
    <row r="980" spans="1:13" x14ac:dyDescent="0.25">
      <c r="A980" s="1" t="s">
        <v>8245</v>
      </c>
      <c r="B980" s="1" t="s">
        <v>12205</v>
      </c>
      <c r="C980" s="1" t="s">
        <v>73</v>
      </c>
      <c r="D980" s="1" t="s">
        <v>13117</v>
      </c>
      <c r="E980" s="16">
        <v>19.989999999999998</v>
      </c>
      <c r="F980" s="73"/>
      <c r="G980" s="73">
        <v>71</v>
      </c>
      <c r="H980" s="16">
        <v>38569.26</v>
      </c>
      <c r="I980" s="16">
        <v>543.22901408450707</v>
      </c>
      <c r="J980" s="12">
        <v>0.76457640066860233</v>
      </c>
      <c r="K980" s="23">
        <v>1.3622327049032736</v>
      </c>
      <c r="L980"/>
      <c r="M980" s="12" t="str">
        <f t="shared" si="15"/>
        <v xml:space="preserve"> </v>
      </c>
    </row>
    <row r="981" spans="1:13" x14ac:dyDescent="0.25">
      <c r="A981" s="1" t="s">
        <v>8245</v>
      </c>
      <c r="B981" s="1" t="s">
        <v>12205</v>
      </c>
      <c r="C981" s="1" t="s">
        <v>73</v>
      </c>
      <c r="D981" s="1" t="s">
        <v>11598</v>
      </c>
      <c r="E981" s="16">
        <v>19.989999999999998</v>
      </c>
      <c r="F981" s="73"/>
      <c r="G981" s="73">
        <v>41</v>
      </c>
      <c r="H981" s="16">
        <v>21589.200000000001</v>
      </c>
      <c r="I981" s="16">
        <v>526.56585365853664</v>
      </c>
      <c r="J981" s="12">
        <v>0.77250693283776206</v>
      </c>
      <c r="K981" s="23">
        <v>6.2992125984252079E-2</v>
      </c>
      <c r="L981"/>
      <c r="M981" s="12" t="str">
        <f t="shared" si="15"/>
        <v xml:space="preserve"> </v>
      </c>
    </row>
    <row r="982" spans="1:13" x14ac:dyDescent="0.25">
      <c r="A982" s="1" t="s">
        <v>8245</v>
      </c>
      <c r="B982" s="1" t="s">
        <v>12205</v>
      </c>
      <c r="C982" s="1" t="s">
        <v>73</v>
      </c>
      <c r="D982" s="1" t="s">
        <v>14936</v>
      </c>
      <c r="E982" s="16">
        <v>19.989999999999998</v>
      </c>
      <c r="F982" s="73"/>
      <c r="G982" s="73">
        <v>58</v>
      </c>
      <c r="H982" s="16">
        <v>28965.51</v>
      </c>
      <c r="I982" s="16">
        <v>499.40534482758619</v>
      </c>
      <c r="J982" s="12">
        <v>0.78002840451141486</v>
      </c>
      <c r="K982" s="23" t="e">
        <v>#DIV/0!</v>
      </c>
      <c r="L982"/>
      <c r="M982" s="12" t="str">
        <f t="shared" si="15"/>
        <v xml:space="preserve"> </v>
      </c>
    </row>
    <row r="983" spans="1:13" x14ac:dyDescent="0.25">
      <c r="A983" s="1" t="s">
        <v>8245</v>
      </c>
      <c r="B983" s="1" t="s">
        <v>12205</v>
      </c>
      <c r="C983" s="1" t="s">
        <v>73</v>
      </c>
      <c r="D983" s="1" t="s">
        <v>14680</v>
      </c>
      <c r="E983" s="16">
        <v>11.99</v>
      </c>
      <c r="F983" s="73"/>
      <c r="G983" s="73">
        <v>37</v>
      </c>
      <c r="H983" s="16">
        <v>18212.810000000001</v>
      </c>
      <c r="I983" s="16">
        <v>492.23810810810812</v>
      </c>
      <c r="J983" s="12">
        <v>0.78744193146937291</v>
      </c>
      <c r="K983" s="23">
        <v>1518</v>
      </c>
      <c r="L983"/>
      <c r="M983" s="12" t="str">
        <f t="shared" si="15"/>
        <v xml:space="preserve"> </v>
      </c>
    </row>
    <row r="984" spans="1:13" x14ac:dyDescent="0.25">
      <c r="A984" s="1" t="s">
        <v>8245</v>
      </c>
      <c r="B984" s="1" t="s">
        <v>12205</v>
      </c>
      <c r="C984" s="1" t="s">
        <v>73</v>
      </c>
      <c r="D984" s="1" t="s">
        <v>12032</v>
      </c>
      <c r="E984" s="16">
        <v>9.99</v>
      </c>
      <c r="F984" s="73"/>
      <c r="G984" s="73">
        <v>44</v>
      </c>
      <c r="H984" s="16">
        <v>21048.93</v>
      </c>
      <c r="I984" s="16">
        <v>478.38477272727272</v>
      </c>
      <c r="J984" s="12">
        <v>0.79464681534665149</v>
      </c>
      <c r="K984" s="23">
        <v>0.20262557077625565</v>
      </c>
      <c r="L984"/>
      <c r="M984" s="12" t="str">
        <f t="shared" si="15"/>
        <v xml:space="preserve"> </v>
      </c>
    </row>
    <row r="985" spans="1:13" x14ac:dyDescent="0.25">
      <c r="A985" s="1" t="s">
        <v>8245</v>
      </c>
      <c r="B985" s="1" t="s">
        <v>12205</v>
      </c>
      <c r="C985" s="1" t="s">
        <v>73</v>
      </c>
      <c r="D985" s="1" t="s">
        <v>11140</v>
      </c>
      <c r="E985" s="16">
        <v>11.99</v>
      </c>
      <c r="F985" s="73"/>
      <c r="G985" s="73">
        <v>102</v>
      </c>
      <c r="H985" s="16">
        <v>45787.29</v>
      </c>
      <c r="I985" s="16">
        <v>448.89499999999998</v>
      </c>
      <c r="J985" s="12">
        <v>0.80140755802174235</v>
      </c>
      <c r="K985" s="23">
        <v>0.45065056610086152</v>
      </c>
      <c r="L985"/>
      <c r="M985" s="12" t="str">
        <f t="shared" si="15"/>
        <v xml:space="preserve"> </v>
      </c>
    </row>
    <row r="986" spans="1:13" x14ac:dyDescent="0.25">
      <c r="A986" s="1" t="s">
        <v>8245</v>
      </c>
      <c r="B986" s="1" t="s">
        <v>12205</v>
      </c>
      <c r="C986" s="1" t="s">
        <v>73</v>
      </c>
      <c r="D986" s="1" t="s">
        <v>14797</v>
      </c>
      <c r="E986" s="16">
        <v>12.99</v>
      </c>
      <c r="F986" s="73"/>
      <c r="G986" s="73">
        <v>80</v>
      </c>
      <c r="H986" s="16">
        <v>32267.16</v>
      </c>
      <c r="I986" s="16">
        <v>403.33949999999999</v>
      </c>
      <c r="J986" s="12">
        <v>0.80748219589964221</v>
      </c>
      <c r="K986" s="23">
        <v>33.985915492957744</v>
      </c>
      <c r="L986"/>
      <c r="M986" s="12" t="str">
        <f t="shared" si="15"/>
        <v xml:space="preserve"> </v>
      </c>
    </row>
    <row r="987" spans="1:13" x14ac:dyDescent="0.25">
      <c r="A987" s="1" t="s">
        <v>8245</v>
      </c>
      <c r="B987" s="1" t="s">
        <v>12205</v>
      </c>
      <c r="C987" s="1" t="s">
        <v>73</v>
      </c>
      <c r="D987" s="1" t="s">
        <v>11826</v>
      </c>
      <c r="E987" s="16">
        <v>18.989999999999998</v>
      </c>
      <c r="F987" s="73"/>
      <c r="G987" s="73">
        <v>106</v>
      </c>
      <c r="H987" s="16">
        <v>41986.89</v>
      </c>
      <c r="I987" s="16">
        <v>396.10273584905661</v>
      </c>
      <c r="J987" s="12">
        <v>0.81344784191925701</v>
      </c>
      <c r="K987" s="23">
        <v>6.8767110385932639E-2</v>
      </c>
      <c r="L987"/>
      <c r="M987" s="12" t="str">
        <f t="shared" si="15"/>
        <v xml:space="preserve"> </v>
      </c>
    </row>
    <row r="988" spans="1:13" x14ac:dyDescent="0.25">
      <c r="A988" s="1" t="s">
        <v>8245</v>
      </c>
      <c r="B988" s="1" t="s">
        <v>12205</v>
      </c>
      <c r="C988" s="1" t="s">
        <v>73</v>
      </c>
      <c r="D988" s="1" t="s">
        <v>12574</v>
      </c>
      <c r="E988" s="16">
        <v>19.989999999999998</v>
      </c>
      <c r="F988" s="73"/>
      <c r="G988" s="73">
        <v>121</v>
      </c>
      <c r="H988" s="16">
        <v>47656.160000000003</v>
      </c>
      <c r="I988" s="16">
        <v>393.85256198347111</v>
      </c>
      <c r="J988" s="12">
        <v>0.81937959839570595</v>
      </c>
      <c r="K988" s="23">
        <v>-0.33118629548397882</v>
      </c>
      <c r="L988"/>
      <c r="M988" s="12" t="str">
        <f t="shared" si="15"/>
        <v xml:space="preserve"> </v>
      </c>
    </row>
    <row r="989" spans="1:13" x14ac:dyDescent="0.25">
      <c r="A989" s="1" t="s">
        <v>8245</v>
      </c>
      <c r="B989" s="1" t="s">
        <v>12205</v>
      </c>
      <c r="C989" s="1" t="s">
        <v>73</v>
      </c>
      <c r="D989" s="1" t="s">
        <v>9038</v>
      </c>
      <c r="E989" s="16">
        <v>12.99</v>
      </c>
      <c r="F989" s="73"/>
      <c r="G989" s="73">
        <v>77</v>
      </c>
      <c r="H989" s="16">
        <v>30226.880000000001</v>
      </c>
      <c r="I989" s="16">
        <v>392.55688311688311</v>
      </c>
      <c r="J989" s="12">
        <v>0.82529184084012841</v>
      </c>
      <c r="K989" s="23">
        <v>1.187182208985377</v>
      </c>
      <c r="L989"/>
      <c r="M989" s="12" t="str">
        <f t="shared" si="15"/>
        <v xml:space="preserve"> </v>
      </c>
    </row>
    <row r="990" spans="1:13" x14ac:dyDescent="0.25">
      <c r="A990" s="1" t="s">
        <v>8245</v>
      </c>
      <c r="B990" s="1" t="s">
        <v>12205</v>
      </c>
      <c r="C990" s="1" t="s">
        <v>73</v>
      </c>
      <c r="D990" s="1" t="s">
        <v>12914</v>
      </c>
      <c r="E990" s="16">
        <v>18.989999999999998</v>
      </c>
      <c r="F990" s="73"/>
      <c r="G990" s="73">
        <v>108</v>
      </c>
      <c r="H990" s="16">
        <v>42043.86</v>
      </c>
      <c r="I990" s="16">
        <v>389.29500000000002</v>
      </c>
      <c r="J990" s="12">
        <v>0.8311549565346662</v>
      </c>
      <c r="K990" s="23">
        <v>-0.15074798619102414</v>
      </c>
      <c r="L990"/>
      <c r="M990" s="12" t="str">
        <f t="shared" si="15"/>
        <v xml:space="preserve"> </v>
      </c>
    </row>
    <row r="991" spans="1:13" x14ac:dyDescent="0.25">
      <c r="A991" s="1" t="s">
        <v>8245</v>
      </c>
      <c r="B991" s="1" t="s">
        <v>12205</v>
      </c>
      <c r="C991" s="1" t="s">
        <v>73</v>
      </c>
      <c r="D991" s="1" t="s">
        <v>15514</v>
      </c>
      <c r="E991" s="16">
        <v>10.99</v>
      </c>
      <c r="F991" s="73"/>
      <c r="G991" s="73">
        <v>46</v>
      </c>
      <c r="H991" s="16">
        <v>17265.29</v>
      </c>
      <c r="I991" s="16">
        <v>375.33239130434782</v>
      </c>
      <c r="J991" s="12">
        <v>0.83680778339893347</v>
      </c>
      <c r="K991" s="23" t="e">
        <v>#DIV/0!</v>
      </c>
      <c r="L991"/>
      <c r="M991" s="12" t="str">
        <f t="shared" si="15"/>
        <v xml:space="preserve"> </v>
      </c>
    </row>
    <row r="992" spans="1:13" x14ac:dyDescent="0.25">
      <c r="A992" s="1" t="s">
        <v>8245</v>
      </c>
      <c r="B992" s="1" t="s">
        <v>12205</v>
      </c>
      <c r="C992" s="1" t="s">
        <v>73</v>
      </c>
      <c r="D992" s="1" t="s">
        <v>13119</v>
      </c>
      <c r="E992" s="16">
        <v>19.989999999999998</v>
      </c>
      <c r="F992" s="73"/>
      <c r="G992" s="73">
        <v>74</v>
      </c>
      <c r="H992" s="16">
        <v>26906.54</v>
      </c>
      <c r="I992" s="16">
        <v>363.60189189189191</v>
      </c>
      <c r="J992" s="12">
        <v>0.8422839389080331</v>
      </c>
      <c r="K992" s="23">
        <v>2.5914634146341431E-2</v>
      </c>
      <c r="L992"/>
      <c r="M992" s="12" t="str">
        <f t="shared" si="15"/>
        <v xml:space="preserve"> </v>
      </c>
    </row>
    <row r="993" spans="1:13" x14ac:dyDescent="0.25">
      <c r="A993" s="1" t="s">
        <v>8245</v>
      </c>
      <c r="B993" s="1" t="s">
        <v>12205</v>
      </c>
      <c r="C993" s="1" t="s">
        <v>73</v>
      </c>
      <c r="D993" s="1" t="s">
        <v>14939</v>
      </c>
      <c r="E993" s="16">
        <v>19.989999999999998</v>
      </c>
      <c r="F993" s="73"/>
      <c r="G993" s="73">
        <v>27</v>
      </c>
      <c r="H993" s="16">
        <v>9754.98</v>
      </c>
      <c r="I993" s="16">
        <v>361.29555555555555</v>
      </c>
      <c r="J993" s="12">
        <v>0.84772535901911727</v>
      </c>
      <c r="K993" s="23" t="e">
        <v>#DIV/0!</v>
      </c>
      <c r="L993"/>
      <c r="M993" s="12" t="str">
        <f t="shared" si="15"/>
        <v xml:space="preserve"> </v>
      </c>
    </row>
    <row r="994" spans="1:13" x14ac:dyDescent="0.25">
      <c r="A994" s="1" t="s">
        <v>8245</v>
      </c>
      <c r="B994" s="1" t="s">
        <v>12205</v>
      </c>
      <c r="C994" s="1" t="s">
        <v>73</v>
      </c>
      <c r="D994" s="1" t="s">
        <v>11103</v>
      </c>
      <c r="E994" s="16">
        <v>9.99</v>
      </c>
      <c r="F994" s="73"/>
      <c r="G994" s="73">
        <v>65</v>
      </c>
      <c r="H994" s="16">
        <v>23386.59</v>
      </c>
      <c r="I994" s="16">
        <v>359.79369230769231</v>
      </c>
      <c r="J994" s="12">
        <v>0.85314415978502733</v>
      </c>
      <c r="K994" s="23">
        <v>-0.10627787078921558</v>
      </c>
      <c r="L994"/>
      <c r="M994" s="12" t="str">
        <f t="shared" si="15"/>
        <v xml:space="preserve"> </v>
      </c>
    </row>
    <row r="995" spans="1:13" x14ac:dyDescent="0.25">
      <c r="A995" s="1" t="s">
        <v>8245</v>
      </c>
      <c r="B995" s="1" t="s">
        <v>12205</v>
      </c>
      <c r="C995" s="1" t="s">
        <v>73</v>
      </c>
      <c r="D995" s="1" t="s">
        <v>14732</v>
      </c>
      <c r="E995" s="16">
        <v>10.99</v>
      </c>
      <c r="F995" s="73"/>
      <c r="G995" s="73">
        <v>121</v>
      </c>
      <c r="H995" s="16">
        <v>42069.72</v>
      </c>
      <c r="I995" s="16">
        <v>347.68363636363637</v>
      </c>
      <c r="J995" s="12">
        <v>0.85838057274973945</v>
      </c>
      <c r="K995" s="23" t="e">
        <v>#DIV/0!</v>
      </c>
      <c r="L995"/>
      <c r="M995" s="12" t="str">
        <f t="shared" si="15"/>
        <v xml:space="preserve"> </v>
      </c>
    </row>
    <row r="996" spans="1:13" x14ac:dyDescent="0.25">
      <c r="A996" s="1" t="s">
        <v>8245</v>
      </c>
      <c r="B996" s="1" t="s">
        <v>12205</v>
      </c>
      <c r="C996" s="1" t="s">
        <v>73</v>
      </c>
      <c r="D996" s="1" t="s">
        <v>14409</v>
      </c>
      <c r="E996" s="16">
        <v>16.989999999999998</v>
      </c>
      <c r="F996" s="73"/>
      <c r="G996" s="73">
        <v>42</v>
      </c>
      <c r="H996" s="16">
        <v>14448.22</v>
      </c>
      <c r="I996" s="16">
        <v>344.0052380952381</v>
      </c>
      <c r="J996" s="12">
        <v>0.86356158589010701</v>
      </c>
      <c r="K996" s="23">
        <v>13.413483504753543</v>
      </c>
      <c r="L996"/>
      <c r="M996" s="12" t="str">
        <f t="shared" si="15"/>
        <v xml:space="preserve"> </v>
      </c>
    </row>
    <row r="997" spans="1:13" x14ac:dyDescent="0.25">
      <c r="A997" s="1" t="s">
        <v>8245</v>
      </c>
      <c r="B997" s="1" t="s">
        <v>12205</v>
      </c>
      <c r="C997" s="1" t="s">
        <v>73</v>
      </c>
      <c r="D997" s="1" t="s">
        <v>8382</v>
      </c>
      <c r="E997" s="16">
        <v>9.99</v>
      </c>
      <c r="F997" s="73"/>
      <c r="G997" s="73">
        <v>97</v>
      </c>
      <c r="H997" s="16">
        <v>33236.730000000003</v>
      </c>
      <c r="I997" s="16">
        <v>342.64670103092789</v>
      </c>
      <c r="J997" s="12">
        <v>0.86872213830022282</v>
      </c>
      <c r="K997" s="23">
        <v>0.70092024539877329</v>
      </c>
      <c r="L997"/>
      <c r="M997" s="12" t="str">
        <f t="shared" si="15"/>
        <v xml:space="preserve"> </v>
      </c>
    </row>
    <row r="998" spans="1:13" x14ac:dyDescent="0.25">
      <c r="A998" s="1" t="s">
        <v>8245</v>
      </c>
      <c r="B998" s="1" t="s">
        <v>12205</v>
      </c>
      <c r="C998" s="1" t="s">
        <v>73</v>
      </c>
      <c r="D998" s="1" t="s">
        <v>11155</v>
      </c>
      <c r="E998" s="16">
        <v>12.99</v>
      </c>
      <c r="F998" s="73"/>
      <c r="G998" s="73">
        <v>70</v>
      </c>
      <c r="H998" s="16">
        <v>21812.799999999999</v>
      </c>
      <c r="I998" s="16">
        <v>311.61142857142858</v>
      </c>
      <c r="J998" s="12">
        <v>0.87341527296019661</v>
      </c>
      <c r="K998" s="23">
        <v>0.19424035039693388</v>
      </c>
      <c r="L998"/>
      <c r="M998" s="12" t="str">
        <f t="shared" si="15"/>
        <v xml:space="preserve"> </v>
      </c>
    </row>
    <row r="999" spans="1:13" x14ac:dyDescent="0.25">
      <c r="A999" s="1" t="s">
        <v>8245</v>
      </c>
      <c r="B999" s="1" t="s">
        <v>12205</v>
      </c>
      <c r="C999" s="1" t="s">
        <v>73</v>
      </c>
      <c r="D999" s="1" t="s">
        <v>11505</v>
      </c>
      <c r="E999" s="16">
        <v>12.99</v>
      </c>
      <c r="F999" s="73"/>
      <c r="G999" s="73">
        <v>123</v>
      </c>
      <c r="H999" s="16">
        <v>38303.230000000003</v>
      </c>
      <c r="I999" s="16">
        <v>311.40837398373986</v>
      </c>
      <c r="J999" s="12">
        <v>0.87810534944439111</v>
      </c>
      <c r="K999" s="23">
        <v>-0.14151406666354382</v>
      </c>
      <c r="L999"/>
      <c r="M999" s="12" t="str">
        <f t="shared" si="15"/>
        <v xml:space="preserve"> </v>
      </c>
    </row>
    <row r="1000" spans="1:13" x14ac:dyDescent="0.25">
      <c r="A1000" s="1" t="s">
        <v>8245</v>
      </c>
      <c r="B1000" s="1" t="s">
        <v>12205</v>
      </c>
      <c r="C1000" s="1" t="s">
        <v>73</v>
      </c>
      <c r="D1000" s="1" t="s">
        <v>8389</v>
      </c>
      <c r="E1000" s="16">
        <v>9.99</v>
      </c>
      <c r="F1000" s="73"/>
      <c r="G1000" s="73">
        <v>84</v>
      </c>
      <c r="H1000" s="16">
        <v>25894.080000000002</v>
      </c>
      <c r="I1000" s="16">
        <v>308.26285714285717</v>
      </c>
      <c r="J1000" s="12">
        <v>0.88274805175435489</v>
      </c>
      <c r="K1000" s="23">
        <v>0.46192893401015245</v>
      </c>
      <c r="L1000"/>
      <c r="M1000" s="12" t="str">
        <f t="shared" si="15"/>
        <v xml:space="preserve"> </v>
      </c>
    </row>
    <row r="1001" spans="1:13" x14ac:dyDescent="0.25">
      <c r="A1001" s="1" t="s">
        <v>8245</v>
      </c>
      <c r="B1001" s="1" t="s">
        <v>12205</v>
      </c>
      <c r="C1001" s="1" t="s">
        <v>73</v>
      </c>
      <c r="D1001" s="1" t="s">
        <v>11123</v>
      </c>
      <c r="E1001" s="16">
        <v>10.99</v>
      </c>
      <c r="F1001" s="73"/>
      <c r="G1001" s="73">
        <v>140</v>
      </c>
      <c r="H1001" s="16">
        <v>42689.72</v>
      </c>
      <c r="I1001" s="16">
        <v>304.92657142857144</v>
      </c>
      <c r="J1001" s="12">
        <v>0.88734050674767484</v>
      </c>
      <c r="K1001" s="23">
        <v>9.1791104133104762E-2</v>
      </c>
      <c r="L1001"/>
      <c r="M1001" s="12" t="str">
        <f t="shared" si="15"/>
        <v xml:space="preserve"> </v>
      </c>
    </row>
    <row r="1002" spans="1:13" x14ac:dyDescent="0.25">
      <c r="A1002" s="1" t="s">
        <v>8245</v>
      </c>
      <c r="B1002" s="1" t="s">
        <v>12205</v>
      </c>
      <c r="C1002" s="1" t="s">
        <v>73</v>
      </c>
      <c r="D1002" s="1" t="s">
        <v>14937</v>
      </c>
      <c r="E1002" s="16">
        <v>11.99</v>
      </c>
      <c r="F1002" s="73"/>
      <c r="G1002" s="73">
        <v>58</v>
      </c>
      <c r="H1002" s="16">
        <v>17548.400000000001</v>
      </c>
      <c r="I1002" s="16">
        <v>302.55862068965519</v>
      </c>
      <c r="J1002" s="12">
        <v>0.89189729837737264</v>
      </c>
      <c r="K1002" s="23" t="e">
        <v>#DIV/0!</v>
      </c>
      <c r="L1002"/>
      <c r="M1002" s="12" t="str">
        <f t="shared" si="15"/>
        <v xml:space="preserve"> </v>
      </c>
    </row>
    <row r="1003" spans="1:13" x14ac:dyDescent="0.25">
      <c r="A1003" s="1" t="s">
        <v>8245</v>
      </c>
      <c r="B1003" s="1" t="s">
        <v>12205</v>
      </c>
      <c r="C1003" s="1" t="s">
        <v>73</v>
      </c>
      <c r="D1003" s="1" t="s">
        <v>13471</v>
      </c>
      <c r="E1003" s="16">
        <v>10.99</v>
      </c>
      <c r="F1003" s="73"/>
      <c r="G1003" s="73">
        <v>38</v>
      </c>
      <c r="H1003" s="16">
        <v>10836.14</v>
      </c>
      <c r="I1003" s="16">
        <v>285.16157894736841</v>
      </c>
      <c r="J1003" s="12">
        <v>0.89619207567737769</v>
      </c>
      <c r="K1003" s="23">
        <v>1.9358595053861323</v>
      </c>
      <c r="L1003"/>
      <c r="M1003" s="12" t="str">
        <f t="shared" si="15"/>
        <v xml:space="preserve"> </v>
      </c>
    </row>
    <row r="1004" spans="1:13" x14ac:dyDescent="0.25">
      <c r="A1004" s="1" t="s">
        <v>8245</v>
      </c>
      <c r="B1004" s="1" t="s">
        <v>12205</v>
      </c>
      <c r="C1004" s="1" t="s">
        <v>73</v>
      </c>
      <c r="D1004" s="1" t="s">
        <v>12576</v>
      </c>
      <c r="E1004" s="16">
        <v>9.99</v>
      </c>
      <c r="F1004" s="73"/>
      <c r="G1004" s="73">
        <v>118</v>
      </c>
      <c r="H1004" s="16">
        <v>32617.35</v>
      </c>
      <c r="I1004" s="16">
        <v>276.41822033898302</v>
      </c>
      <c r="J1004" s="12">
        <v>0.9003551705178604</v>
      </c>
      <c r="K1004" s="23">
        <v>8.7801229028443117E-2</v>
      </c>
      <c r="L1004"/>
      <c r="M1004" s="12" t="str">
        <f t="shared" si="15"/>
        <v xml:space="preserve"> </v>
      </c>
    </row>
    <row r="1005" spans="1:13" x14ac:dyDescent="0.25">
      <c r="A1005" s="1" t="s">
        <v>8245</v>
      </c>
      <c r="B1005" s="1" t="s">
        <v>12205</v>
      </c>
      <c r="C1005" s="1" t="s">
        <v>73</v>
      </c>
      <c r="D1005" s="1" t="s">
        <v>13121</v>
      </c>
      <c r="E1005" s="16">
        <v>10.99</v>
      </c>
      <c r="F1005" s="73"/>
      <c r="G1005" s="73">
        <v>82</v>
      </c>
      <c r="H1005" s="16">
        <v>21914.06</v>
      </c>
      <c r="I1005" s="16">
        <v>267.24463414634147</v>
      </c>
      <c r="J1005" s="12">
        <v>0.90438010330339436</v>
      </c>
      <c r="K1005" s="23">
        <v>9.0213231273920336E-2</v>
      </c>
      <c r="L1005"/>
      <c r="M1005" s="12" t="str">
        <f t="shared" si="15"/>
        <v xml:space="preserve"> </v>
      </c>
    </row>
    <row r="1006" spans="1:13" x14ac:dyDescent="0.25">
      <c r="A1006" s="1" t="s">
        <v>8245</v>
      </c>
      <c r="B1006" s="1" t="s">
        <v>12205</v>
      </c>
      <c r="C1006" s="1" t="s">
        <v>73</v>
      </c>
      <c r="D1006" s="1" t="s">
        <v>11122</v>
      </c>
      <c r="E1006" s="16">
        <v>10.99</v>
      </c>
      <c r="F1006" s="73"/>
      <c r="G1006" s="73">
        <v>150</v>
      </c>
      <c r="H1006" s="16">
        <v>39276.97</v>
      </c>
      <c r="I1006" s="16">
        <v>261.84646666666669</v>
      </c>
      <c r="J1006" s="12">
        <v>0.90832373506920849</v>
      </c>
      <c r="K1006" s="23">
        <v>9.8931313173140412E-2</v>
      </c>
      <c r="L1006"/>
      <c r="M1006" s="12" t="str">
        <f t="shared" si="15"/>
        <v xml:space="preserve"> </v>
      </c>
    </row>
    <row r="1007" spans="1:13" x14ac:dyDescent="0.25">
      <c r="A1007" s="1" t="s">
        <v>8245</v>
      </c>
      <c r="B1007" s="1" t="s">
        <v>12205</v>
      </c>
      <c r="C1007" s="1" t="s">
        <v>73</v>
      </c>
      <c r="D1007" s="1" t="s">
        <v>15414</v>
      </c>
      <c r="E1007" s="16">
        <v>19.989999999999998</v>
      </c>
      <c r="F1007" s="73"/>
      <c r="G1007" s="73">
        <v>60</v>
      </c>
      <c r="H1007" s="16">
        <v>15692.15</v>
      </c>
      <c r="I1007" s="16">
        <v>261.5358333333333</v>
      </c>
      <c r="J1007" s="12">
        <v>0.91226268843131353</v>
      </c>
      <c r="K1007" s="23" t="e">
        <v>#DIV/0!</v>
      </c>
      <c r="L1007"/>
      <c r="M1007" s="12" t="str">
        <f t="shared" si="15"/>
        <v xml:space="preserve"> </v>
      </c>
    </row>
    <row r="1008" spans="1:13" x14ac:dyDescent="0.25">
      <c r="A1008" s="1" t="s">
        <v>8245</v>
      </c>
      <c r="B1008" s="1" t="s">
        <v>12205</v>
      </c>
      <c r="C1008" s="1" t="s">
        <v>73</v>
      </c>
      <c r="D1008" s="1" t="s">
        <v>15224</v>
      </c>
      <c r="E1008" s="16">
        <v>9.99</v>
      </c>
      <c r="F1008" s="73"/>
      <c r="G1008" s="73">
        <v>37</v>
      </c>
      <c r="H1008" s="16">
        <v>9590.4</v>
      </c>
      <c r="I1008" s="16">
        <v>259.2</v>
      </c>
      <c r="J1008" s="12">
        <v>0.9161664621453971</v>
      </c>
      <c r="K1008" s="23" t="e">
        <v>#DIV/0!</v>
      </c>
      <c r="L1008"/>
      <c r="M1008" s="12" t="str">
        <f t="shared" si="15"/>
        <v xml:space="preserve"> </v>
      </c>
    </row>
    <row r="1009" spans="1:13" x14ac:dyDescent="0.25">
      <c r="A1009" s="1" t="s">
        <v>8245</v>
      </c>
      <c r="B1009" s="1" t="s">
        <v>12205</v>
      </c>
      <c r="C1009" s="1" t="s">
        <v>73</v>
      </c>
      <c r="D1009" s="1" t="s">
        <v>15271</v>
      </c>
      <c r="E1009" s="16">
        <v>27.99</v>
      </c>
      <c r="F1009" s="73"/>
      <c r="G1009" s="73">
        <v>31</v>
      </c>
      <c r="H1009" s="16">
        <v>8005.14</v>
      </c>
      <c r="I1009" s="16">
        <v>258.23032258064518</v>
      </c>
      <c r="J1009" s="12">
        <v>0.92005563168810411</v>
      </c>
      <c r="K1009" s="23" t="e">
        <v>#DIV/0!</v>
      </c>
      <c r="L1009"/>
      <c r="M1009" s="12" t="str">
        <f t="shared" si="15"/>
        <v xml:space="preserve"> </v>
      </c>
    </row>
    <row r="1010" spans="1:13" x14ac:dyDescent="0.25">
      <c r="A1010" s="1" t="s">
        <v>8245</v>
      </c>
      <c r="B1010" s="1" t="s">
        <v>12205</v>
      </c>
      <c r="C1010" s="1" t="s">
        <v>73</v>
      </c>
      <c r="D1010" s="1" t="s">
        <v>11609</v>
      </c>
      <c r="E1010" s="16">
        <v>12.99</v>
      </c>
      <c r="F1010" s="73"/>
      <c r="G1010" s="73">
        <v>108</v>
      </c>
      <c r="H1010" s="16">
        <v>27376.99</v>
      </c>
      <c r="I1010" s="16">
        <v>253.49064814814815</v>
      </c>
      <c r="J1010" s="12">
        <v>0.92387341767964259</v>
      </c>
      <c r="K1010" s="23">
        <v>-0.10761233651342506</v>
      </c>
      <c r="L1010"/>
      <c r="M1010" s="12" t="str">
        <f t="shared" si="15"/>
        <v xml:space="preserve"> </v>
      </c>
    </row>
    <row r="1011" spans="1:13" x14ac:dyDescent="0.25">
      <c r="A1011" s="1" t="s">
        <v>8245</v>
      </c>
      <c r="B1011" s="1" t="s">
        <v>12205</v>
      </c>
      <c r="C1011" s="1" t="s">
        <v>73</v>
      </c>
      <c r="D1011" s="1" t="s">
        <v>10321</v>
      </c>
      <c r="E1011" s="16">
        <v>11.99</v>
      </c>
      <c r="F1011" s="73"/>
      <c r="G1011" s="73">
        <v>96</v>
      </c>
      <c r="H1011" s="16">
        <v>23313.26</v>
      </c>
      <c r="I1011" s="16">
        <v>242.84645833333332</v>
      </c>
      <c r="J1011" s="12">
        <v>0.92753089306775971</v>
      </c>
      <c r="K1011" s="23">
        <v>-5.3406630261821797E-2</v>
      </c>
      <c r="L1011"/>
      <c r="M1011" s="12" t="str">
        <f t="shared" si="15"/>
        <v xml:space="preserve"> </v>
      </c>
    </row>
    <row r="1012" spans="1:13" x14ac:dyDescent="0.25">
      <c r="A1012" s="1" t="s">
        <v>8245</v>
      </c>
      <c r="B1012" s="1" t="s">
        <v>12205</v>
      </c>
      <c r="C1012" s="1" t="s">
        <v>73</v>
      </c>
      <c r="D1012" s="1" t="s">
        <v>11163</v>
      </c>
      <c r="E1012" s="16">
        <v>9.99</v>
      </c>
      <c r="F1012" s="73"/>
      <c r="G1012" s="73">
        <v>111</v>
      </c>
      <c r="H1012" s="16">
        <v>26823.15</v>
      </c>
      <c r="I1012" s="16">
        <v>241.65</v>
      </c>
      <c r="J1012" s="12">
        <v>0.93117034876995231</v>
      </c>
      <c r="K1012" s="23">
        <v>3.0558899206501344E-2</v>
      </c>
      <c r="L1012"/>
      <c r="M1012" s="12" t="str">
        <f t="shared" si="15"/>
        <v xml:space="preserve"> </v>
      </c>
    </row>
    <row r="1013" spans="1:13" x14ac:dyDescent="0.25">
      <c r="A1013" s="1" t="s">
        <v>8245</v>
      </c>
      <c r="B1013" s="1" t="s">
        <v>12205</v>
      </c>
      <c r="C1013" s="1" t="s">
        <v>73</v>
      </c>
      <c r="D1013" s="1" t="s">
        <v>11124</v>
      </c>
      <c r="E1013" s="16">
        <v>10.99</v>
      </c>
      <c r="F1013" s="73"/>
      <c r="G1013" s="73">
        <v>154</v>
      </c>
      <c r="H1013" s="16">
        <v>36611.480000000003</v>
      </c>
      <c r="I1013" s="16">
        <v>237.73688311688315</v>
      </c>
      <c r="J1013" s="12">
        <v>0.93475086958468945</v>
      </c>
      <c r="K1013" s="23">
        <v>0.22014148536639278</v>
      </c>
      <c r="L1013"/>
      <c r="M1013" s="12" t="str">
        <f t="shared" si="15"/>
        <v xml:space="preserve"> </v>
      </c>
    </row>
    <row r="1014" spans="1:13" x14ac:dyDescent="0.25">
      <c r="A1014" s="1" t="s">
        <v>8245</v>
      </c>
      <c r="B1014" s="1" t="s">
        <v>12205</v>
      </c>
      <c r="C1014" s="1" t="s">
        <v>73</v>
      </c>
      <c r="D1014" s="1" t="s">
        <v>11162</v>
      </c>
      <c r="E1014" s="16">
        <v>9.99</v>
      </c>
      <c r="F1014" s="73"/>
      <c r="G1014" s="73">
        <v>81</v>
      </c>
      <c r="H1014" s="16">
        <v>18431.55</v>
      </c>
      <c r="I1014" s="16">
        <v>227.54999999999998</v>
      </c>
      <c r="J1014" s="12">
        <v>0.93817796722604652</v>
      </c>
      <c r="K1014" s="23">
        <v>-2.8135305091341323E-2</v>
      </c>
      <c r="L1014"/>
      <c r="M1014" s="12" t="str">
        <f t="shared" si="15"/>
        <v xml:space="preserve"> </v>
      </c>
    </row>
    <row r="1015" spans="1:13" x14ac:dyDescent="0.25">
      <c r="A1015" s="1" t="s">
        <v>8245</v>
      </c>
      <c r="B1015" s="1" t="s">
        <v>12205</v>
      </c>
      <c r="C1015" s="1" t="s">
        <v>73</v>
      </c>
      <c r="D1015" s="1" t="s">
        <v>14730</v>
      </c>
      <c r="E1015" s="16">
        <v>10.99</v>
      </c>
      <c r="F1015" s="73"/>
      <c r="G1015" s="73">
        <v>88</v>
      </c>
      <c r="H1015" s="16">
        <v>18606.07</v>
      </c>
      <c r="I1015" s="16">
        <v>211.43261363636364</v>
      </c>
      <c r="J1015" s="12">
        <v>0.94136232324230285</v>
      </c>
      <c r="K1015" s="23" t="e">
        <v>#DIV/0!</v>
      </c>
      <c r="L1015"/>
      <c r="M1015" s="12" t="str">
        <f t="shared" si="15"/>
        <v xml:space="preserve"> </v>
      </c>
    </row>
    <row r="1016" spans="1:13" x14ac:dyDescent="0.25">
      <c r="A1016" s="1" t="s">
        <v>8245</v>
      </c>
      <c r="B1016" s="1" t="s">
        <v>12205</v>
      </c>
      <c r="C1016" s="1" t="s">
        <v>73</v>
      </c>
      <c r="D1016" s="1" t="s">
        <v>15702</v>
      </c>
      <c r="E1016" s="16">
        <v>12.99</v>
      </c>
      <c r="F1016" s="73"/>
      <c r="G1016" s="73">
        <v>84</v>
      </c>
      <c r="H1016" s="16">
        <v>17757.330000000002</v>
      </c>
      <c r="I1016" s="16">
        <v>211.39678571428573</v>
      </c>
      <c r="J1016" s="12">
        <v>0.94454613965940626</v>
      </c>
      <c r="K1016" s="23" t="e">
        <v>#DIV/0!</v>
      </c>
      <c r="L1016"/>
      <c r="M1016" s="12" t="str">
        <f t="shared" si="15"/>
        <v xml:space="preserve"> </v>
      </c>
    </row>
    <row r="1017" spans="1:13" x14ac:dyDescent="0.25">
      <c r="A1017" s="1" t="s">
        <v>8245</v>
      </c>
      <c r="B1017" s="1" t="s">
        <v>12205</v>
      </c>
      <c r="C1017" s="1" t="s">
        <v>73</v>
      </c>
      <c r="D1017" s="1" t="s">
        <v>16043</v>
      </c>
      <c r="E1017" s="16">
        <v>19.989999999999998</v>
      </c>
      <c r="F1017" s="73"/>
      <c r="G1017" s="73">
        <v>64</v>
      </c>
      <c r="H1017" s="16">
        <v>12503.5</v>
      </c>
      <c r="I1017" s="16">
        <v>195.3671875</v>
      </c>
      <c r="J1017" s="12">
        <v>0.94748853661603027</v>
      </c>
      <c r="K1017" s="23" t="e">
        <v>#DIV/0!</v>
      </c>
      <c r="L1017"/>
      <c r="M1017" s="12" t="str">
        <f t="shared" si="15"/>
        <v xml:space="preserve"> </v>
      </c>
    </row>
    <row r="1018" spans="1:13" x14ac:dyDescent="0.25">
      <c r="A1018" s="1" t="s">
        <v>8245</v>
      </c>
      <c r="B1018" s="1" t="s">
        <v>12205</v>
      </c>
      <c r="C1018" s="1" t="s">
        <v>73</v>
      </c>
      <c r="D1018" s="1" t="s">
        <v>13100</v>
      </c>
      <c r="E1018" s="16">
        <v>16.989999999999998</v>
      </c>
      <c r="F1018" s="73"/>
      <c r="G1018" s="73">
        <v>104</v>
      </c>
      <c r="H1018" s="16">
        <v>20096.03</v>
      </c>
      <c r="I1018" s="16">
        <v>193.23105769230767</v>
      </c>
      <c r="J1018" s="12">
        <v>0.95039876163055115</v>
      </c>
      <c r="K1018" s="23">
        <v>-1.1850304592165184E-2</v>
      </c>
      <c r="L1018"/>
      <c r="M1018" s="12" t="str">
        <f t="shared" si="15"/>
        <v xml:space="preserve"> </v>
      </c>
    </row>
    <row r="1019" spans="1:13" x14ac:dyDescent="0.25">
      <c r="A1019" s="1" t="s">
        <v>8245</v>
      </c>
      <c r="B1019" s="1" t="s">
        <v>12205</v>
      </c>
      <c r="C1019" s="1" t="s">
        <v>73</v>
      </c>
      <c r="D1019" s="1" t="s">
        <v>14686</v>
      </c>
      <c r="E1019" s="16">
        <v>11.99</v>
      </c>
      <c r="F1019" s="73"/>
      <c r="G1019" s="73">
        <v>63</v>
      </c>
      <c r="H1019" s="16">
        <v>11902.41</v>
      </c>
      <c r="I1019" s="16">
        <v>188.92714285714285</v>
      </c>
      <c r="J1019" s="12">
        <v>0.95324416600617867</v>
      </c>
      <c r="K1019" s="23">
        <v>215.60436760691536</v>
      </c>
      <c r="L1019"/>
      <c r="M1019" s="12" t="str">
        <f t="shared" si="15"/>
        <v xml:space="preserve"> </v>
      </c>
    </row>
    <row r="1020" spans="1:13" x14ac:dyDescent="0.25">
      <c r="A1020" s="1" t="s">
        <v>8245</v>
      </c>
      <c r="B1020" s="1" t="s">
        <v>12205</v>
      </c>
      <c r="C1020" s="1" t="s">
        <v>73</v>
      </c>
      <c r="D1020" s="1" t="s">
        <v>14927</v>
      </c>
      <c r="E1020" s="16">
        <v>19.989999999999998</v>
      </c>
      <c r="F1020" s="73"/>
      <c r="G1020" s="73">
        <v>41</v>
      </c>
      <c r="H1020" s="16">
        <v>7636.18</v>
      </c>
      <c r="I1020" s="16">
        <v>186.24829268292683</v>
      </c>
      <c r="J1020" s="12">
        <v>0.95604922460675179</v>
      </c>
      <c r="K1020" s="23">
        <v>4.9687500000000009</v>
      </c>
      <c r="L1020"/>
      <c r="M1020" s="12" t="str">
        <f t="shared" si="15"/>
        <v xml:space="preserve"> </v>
      </c>
    </row>
    <row r="1021" spans="1:13" x14ac:dyDescent="0.25">
      <c r="A1021" s="1" t="s">
        <v>8245</v>
      </c>
      <c r="B1021" s="1" t="s">
        <v>12205</v>
      </c>
      <c r="C1021" s="1" t="s">
        <v>73</v>
      </c>
      <c r="D1021" s="1" t="s">
        <v>9629</v>
      </c>
      <c r="E1021" s="16">
        <v>9.99</v>
      </c>
      <c r="F1021" s="73"/>
      <c r="G1021" s="73">
        <v>118</v>
      </c>
      <c r="H1021" s="16">
        <v>21348.63</v>
      </c>
      <c r="I1021" s="16">
        <v>180.92059322033899</v>
      </c>
      <c r="J1021" s="12">
        <v>0.95877404349621931</v>
      </c>
      <c r="K1021" s="23">
        <v>-3.2695789559197275E-3</v>
      </c>
      <c r="L1021"/>
      <c r="M1021" s="12" t="str">
        <f t="shared" si="15"/>
        <v xml:space="preserve"> </v>
      </c>
    </row>
    <row r="1022" spans="1:13" x14ac:dyDescent="0.25">
      <c r="A1022" s="1" t="s">
        <v>8245</v>
      </c>
      <c r="B1022" s="1" t="s">
        <v>12205</v>
      </c>
      <c r="C1022" s="1" t="s">
        <v>73</v>
      </c>
      <c r="D1022" s="1" t="s">
        <v>15889</v>
      </c>
      <c r="E1022" s="16">
        <v>10.99</v>
      </c>
      <c r="F1022" s="73"/>
      <c r="G1022" s="73">
        <v>44</v>
      </c>
      <c r="H1022" s="16">
        <v>7824.88</v>
      </c>
      <c r="I1022" s="16">
        <v>177.83818181818182</v>
      </c>
      <c r="J1022" s="12">
        <v>0.96145243863334218</v>
      </c>
      <c r="K1022" s="23" t="e">
        <v>#DIV/0!</v>
      </c>
      <c r="L1022"/>
      <c r="M1022" s="12" t="str">
        <f t="shared" si="15"/>
        <v xml:space="preserve"> </v>
      </c>
    </row>
    <row r="1023" spans="1:13" x14ac:dyDescent="0.25">
      <c r="A1023" s="1" t="s">
        <v>8245</v>
      </c>
      <c r="B1023" s="1" t="s">
        <v>12205</v>
      </c>
      <c r="C1023" s="1" t="s">
        <v>73</v>
      </c>
      <c r="D1023" s="1" t="s">
        <v>14734</v>
      </c>
      <c r="E1023" s="16">
        <v>10.99</v>
      </c>
      <c r="F1023" s="73"/>
      <c r="G1023" s="73">
        <v>113</v>
      </c>
      <c r="H1023" s="16">
        <v>19606.16</v>
      </c>
      <c r="I1023" s="16">
        <v>173.50584070796461</v>
      </c>
      <c r="J1023" s="12">
        <v>0.96406558500755413</v>
      </c>
      <c r="K1023" s="23" t="e">
        <v>#DIV/0!</v>
      </c>
      <c r="L1023"/>
      <c r="M1023" s="12" t="str">
        <f t="shared" si="15"/>
        <v xml:space="preserve"> </v>
      </c>
    </row>
    <row r="1024" spans="1:13" x14ac:dyDescent="0.25">
      <c r="A1024" s="1" t="s">
        <v>8245</v>
      </c>
      <c r="B1024" s="1" t="s">
        <v>12205</v>
      </c>
      <c r="C1024" s="1" t="s">
        <v>73</v>
      </c>
      <c r="D1024" s="1" t="s">
        <v>16376</v>
      </c>
      <c r="E1024" s="16">
        <v>9.99</v>
      </c>
      <c r="F1024" s="73"/>
      <c r="G1024" s="73">
        <v>64</v>
      </c>
      <c r="H1024" s="16">
        <v>10789.2</v>
      </c>
      <c r="I1024" s="16">
        <v>168.58125000000001</v>
      </c>
      <c r="J1024" s="12">
        <v>0.96660456283331553</v>
      </c>
      <c r="K1024" s="23" t="e">
        <v>#DIV/0!</v>
      </c>
      <c r="L1024"/>
      <c r="M1024" s="12" t="str">
        <f t="shared" si="15"/>
        <v xml:space="preserve"> </v>
      </c>
    </row>
    <row r="1025" spans="1:13" x14ac:dyDescent="0.25">
      <c r="A1025" s="1" t="s">
        <v>8245</v>
      </c>
      <c r="B1025" s="1" t="s">
        <v>12205</v>
      </c>
      <c r="C1025" s="1" t="s">
        <v>73</v>
      </c>
      <c r="D1025" s="1" t="s">
        <v>14736</v>
      </c>
      <c r="E1025" s="16">
        <v>10.99</v>
      </c>
      <c r="F1025" s="73"/>
      <c r="G1025" s="73">
        <v>108</v>
      </c>
      <c r="H1025" s="16">
        <v>17605.98</v>
      </c>
      <c r="I1025" s="16">
        <v>163.01833333333332</v>
      </c>
      <c r="J1025" s="12">
        <v>0.96905975837567815</v>
      </c>
      <c r="K1025" s="23" t="e">
        <v>#DIV/0!</v>
      </c>
      <c r="L1025"/>
      <c r="M1025" s="12" t="str">
        <f t="shared" si="15"/>
        <v xml:space="preserve"> </v>
      </c>
    </row>
    <row r="1026" spans="1:13" x14ac:dyDescent="0.25">
      <c r="A1026" s="1" t="s">
        <v>8245</v>
      </c>
      <c r="B1026" s="1" t="s">
        <v>12205</v>
      </c>
      <c r="C1026" s="1" t="s">
        <v>73</v>
      </c>
      <c r="D1026" s="1" t="s">
        <v>16047</v>
      </c>
      <c r="E1026" s="16">
        <v>10.99</v>
      </c>
      <c r="F1026" s="73"/>
      <c r="G1026" s="73">
        <v>86</v>
      </c>
      <c r="H1026" s="16">
        <v>13704.53</v>
      </c>
      <c r="I1026" s="16">
        <v>159.35500000000002</v>
      </c>
      <c r="J1026" s="12">
        <v>0.97145978098450458</v>
      </c>
      <c r="K1026" s="23" t="e">
        <v>#DIV/0!</v>
      </c>
      <c r="L1026"/>
      <c r="M1026" s="12" t="str">
        <f t="shared" si="15"/>
        <v xml:space="preserve"> </v>
      </c>
    </row>
    <row r="1027" spans="1:13" x14ac:dyDescent="0.25">
      <c r="A1027" s="1" t="s">
        <v>8245</v>
      </c>
      <c r="B1027" s="1" t="s">
        <v>12205</v>
      </c>
      <c r="C1027" s="1" t="s">
        <v>73</v>
      </c>
      <c r="D1027" s="1" t="s">
        <v>15697</v>
      </c>
      <c r="E1027" s="16">
        <v>12.99</v>
      </c>
      <c r="F1027" s="73"/>
      <c r="G1027" s="73">
        <v>105</v>
      </c>
      <c r="H1027" s="16">
        <v>15938.73</v>
      </c>
      <c r="I1027" s="16">
        <v>151.79742857142855</v>
      </c>
      <c r="J1027" s="12">
        <v>0.97374598010303326</v>
      </c>
      <c r="K1027" s="23" t="e">
        <v>#DIV/0!</v>
      </c>
      <c r="L1027"/>
      <c r="M1027" s="12" t="str">
        <f t="shared" si="15"/>
        <v xml:space="preserve"> </v>
      </c>
    </row>
    <row r="1028" spans="1:13" x14ac:dyDescent="0.25">
      <c r="A1028" s="1" t="s">
        <v>8245</v>
      </c>
      <c r="B1028" s="1" t="s">
        <v>12205</v>
      </c>
      <c r="C1028" s="1" t="s">
        <v>73</v>
      </c>
      <c r="D1028" s="1" t="s">
        <v>13693</v>
      </c>
      <c r="E1028" s="16">
        <v>10.99</v>
      </c>
      <c r="F1028" s="73"/>
      <c r="G1028" s="73">
        <v>51</v>
      </c>
      <c r="H1028" s="16">
        <v>7649.04</v>
      </c>
      <c r="I1028" s="16">
        <v>149.98117647058822</v>
      </c>
      <c r="J1028" s="12">
        <v>0.97600482491134044</v>
      </c>
      <c r="K1028" s="23">
        <v>2.7555308974144959</v>
      </c>
      <c r="L1028"/>
      <c r="M1028" s="12" t="str">
        <f t="shared" si="15"/>
        <v xml:space="preserve"> </v>
      </c>
    </row>
    <row r="1029" spans="1:13" x14ac:dyDescent="0.25">
      <c r="A1029" s="1" t="s">
        <v>8245</v>
      </c>
      <c r="B1029" s="1" t="s">
        <v>12205</v>
      </c>
      <c r="C1029" s="1" t="s">
        <v>73</v>
      </c>
      <c r="D1029" s="1" t="s">
        <v>15780</v>
      </c>
      <c r="E1029" s="16">
        <v>20.99</v>
      </c>
      <c r="F1029" s="73"/>
      <c r="G1029" s="73">
        <v>65</v>
      </c>
      <c r="H1029" s="16">
        <v>9508.4699999999993</v>
      </c>
      <c r="I1029" s="16">
        <v>146.28415384615383</v>
      </c>
      <c r="J1029" s="12">
        <v>0.97820798939657028</v>
      </c>
      <c r="K1029" s="23" t="e">
        <v>#DIV/0!</v>
      </c>
      <c r="L1029"/>
      <c r="M1029" s="12" t="str">
        <f t="shared" si="15"/>
        <v xml:space="preserve"> </v>
      </c>
    </row>
    <row r="1030" spans="1:13" x14ac:dyDescent="0.25">
      <c r="A1030" s="1" t="s">
        <v>8245</v>
      </c>
      <c r="B1030" s="1" t="s">
        <v>12205</v>
      </c>
      <c r="C1030" s="1" t="s">
        <v>73</v>
      </c>
      <c r="D1030" s="1" t="s">
        <v>15845</v>
      </c>
      <c r="E1030" s="16">
        <v>19.989999999999998</v>
      </c>
      <c r="F1030" s="73"/>
      <c r="G1030" s="73">
        <v>101</v>
      </c>
      <c r="H1030" s="16">
        <v>14452.77</v>
      </c>
      <c r="I1030" s="16">
        <v>143.09673267326733</v>
      </c>
      <c r="J1030" s="12">
        <v>0.98036314859248519</v>
      </c>
      <c r="K1030" s="23" t="e">
        <v>#DIV/0!</v>
      </c>
      <c r="L1030"/>
      <c r="M1030" s="12" t="str">
        <f t="shared" si="15"/>
        <v>X</v>
      </c>
    </row>
    <row r="1031" spans="1:13" x14ac:dyDescent="0.25">
      <c r="A1031" s="1" t="s">
        <v>8245</v>
      </c>
      <c r="B1031" s="1" t="s">
        <v>12205</v>
      </c>
      <c r="C1031" s="1" t="s">
        <v>73</v>
      </c>
      <c r="D1031" s="1" t="s">
        <v>14709</v>
      </c>
      <c r="E1031" s="16">
        <v>5.99</v>
      </c>
      <c r="F1031" s="73"/>
      <c r="G1031" s="73">
        <v>19</v>
      </c>
      <c r="H1031" s="16">
        <v>2386.9899999999998</v>
      </c>
      <c r="I1031" s="16">
        <v>125.63105263157894</v>
      </c>
      <c r="J1031" s="12">
        <v>0.98225525970720673</v>
      </c>
      <c r="K1031" s="23" t="e">
        <v>#DIV/0!</v>
      </c>
      <c r="L1031"/>
      <c r="M1031" s="12" t="str">
        <f t="shared" si="15"/>
        <v>X</v>
      </c>
    </row>
    <row r="1032" spans="1:13" x14ac:dyDescent="0.25">
      <c r="A1032" s="1" t="s">
        <v>8245</v>
      </c>
      <c r="B1032" s="1" t="s">
        <v>12205</v>
      </c>
      <c r="C1032" s="1" t="s">
        <v>73</v>
      </c>
      <c r="D1032" s="1" t="s">
        <v>13539</v>
      </c>
      <c r="E1032" s="16">
        <v>19.989999999999998</v>
      </c>
      <c r="F1032" s="73"/>
      <c r="G1032" s="73">
        <v>12</v>
      </c>
      <c r="H1032" s="16">
        <v>1475.28</v>
      </c>
      <c r="I1032" s="16">
        <v>122.94</v>
      </c>
      <c r="J1032" s="12">
        <v>0.98410684126742842</v>
      </c>
      <c r="K1032" s="23">
        <v>-0.22886578538834268</v>
      </c>
      <c r="L1032"/>
      <c r="M1032" s="12" t="str">
        <f t="shared" ref="M1032:M1095" si="16">IF(J1032&gt;$M$3,"X"," ")</f>
        <v>X</v>
      </c>
    </row>
    <row r="1033" spans="1:13" x14ac:dyDescent="0.25">
      <c r="A1033" s="1" t="s">
        <v>8245</v>
      </c>
      <c r="B1033" s="1" t="s">
        <v>12205</v>
      </c>
      <c r="C1033" s="1" t="s">
        <v>73</v>
      </c>
      <c r="D1033" s="1" t="s">
        <v>15831</v>
      </c>
      <c r="E1033" s="16">
        <v>12.99</v>
      </c>
      <c r="F1033" s="73"/>
      <c r="G1033" s="73">
        <v>64</v>
      </c>
      <c r="H1033" s="16">
        <v>7170.48</v>
      </c>
      <c r="I1033" s="16">
        <v>112.03874999999999</v>
      </c>
      <c r="J1033" s="12">
        <v>0.98579424067795607</v>
      </c>
      <c r="K1033" s="23" t="e">
        <v>#DIV/0!</v>
      </c>
      <c r="L1033"/>
      <c r="M1033" s="12" t="str">
        <f t="shared" si="16"/>
        <v>X</v>
      </c>
    </row>
    <row r="1034" spans="1:13" x14ac:dyDescent="0.25">
      <c r="A1034" s="1" t="s">
        <v>8245</v>
      </c>
      <c r="B1034" s="1" t="s">
        <v>12205</v>
      </c>
      <c r="C1034" s="1" t="s">
        <v>73</v>
      </c>
      <c r="D1034" s="1" t="s">
        <v>15806</v>
      </c>
      <c r="E1034" s="16">
        <v>11.99</v>
      </c>
      <c r="F1034" s="73"/>
      <c r="G1034" s="73">
        <v>56</v>
      </c>
      <c r="H1034" s="16">
        <v>6078.93</v>
      </c>
      <c r="I1034" s="16">
        <v>108.55232142857143</v>
      </c>
      <c r="J1034" s="12">
        <v>0.98742913149198253</v>
      </c>
      <c r="K1034" s="23" t="e">
        <v>#DIV/0!</v>
      </c>
      <c r="L1034"/>
      <c r="M1034" s="12" t="str">
        <f t="shared" si="16"/>
        <v>X</v>
      </c>
    </row>
    <row r="1035" spans="1:13" x14ac:dyDescent="0.25">
      <c r="A1035" s="1" t="s">
        <v>8245</v>
      </c>
      <c r="B1035" s="1" t="s">
        <v>12205</v>
      </c>
      <c r="C1035" s="1" t="s">
        <v>73</v>
      </c>
      <c r="D1035" s="1" t="s">
        <v>15993</v>
      </c>
      <c r="E1035" s="16">
        <v>19.989999999999998</v>
      </c>
      <c r="F1035" s="73"/>
      <c r="G1035" s="73">
        <v>36</v>
      </c>
      <c r="H1035" s="16">
        <v>3414.18</v>
      </c>
      <c r="I1035" s="16">
        <v>94.838333333333324</v>
      </c>
      <c r="J1035" s="12">
        <v>0.98885747791464518</v>
      </c>
      <c r="K1035" s="23" t="e">
        <v>#DIV/0!</v>
      </c>
      <c r="L1035"/>
      <c r="M1035" s="12" t="str">
        <f t="shared" si="16"/>
        <v>X</v>
      </c>
    </row>
    <row r="1036" spans="1:13" x14ac:dyDescent="0.25">
      <c r="A1036" s="1" t="s">
        <v>8245</v>
      </c>
      <c r="B1036" s="1" t="s">
        <v>12205</v>
      </c>
      <c r="C1036" s="1" t="s">
        <v>73</v>
      </c>
      <c r="D1036" s="1" t="s">
        <v>15991</v>
      </c>
      <c r="E1036" s="16">
        <v>19.989999999999998</v>
      </c>
      <c r="F1036" s="73"/>
      <c r="G1036" s="73">
        <v>55</v>
      </c>
      <c r="H1036" s="16">
        <v>5073.18</v>
      </c>
      <c r="I1036" s="16">
        <v>92.239636363636365</v>
      </c>
      <c r="J1036" s="12">
        <v>0.99024668573807495</v>
      </c>
      <c r="K1036" s="23" t="e">
        <v>#DIV/0!</v>
      </c>
      <c r="L1036"/>
      <c r="M1036" s="12" t="str">
        <f t="shared" si="16"/>
        <v>X</v>
      </c>
    </row>
    <row r="1037" spans="1:13" x14ac:dyDescent="0.25">
      <c r="A1037" s="1" t="s">
        <v>8245</v>
      </c>
      <c r="B1037" s="1" t="s">
        <v>12205</v>
      </c>
      <c r="C1037" s="1" t="s">
        <v>73</v>
      </c>
      <c r="D1037" s="1" t="s">
        <v>14711</v>
      </c>
      <c r="E1037" s="16">
        <v>5.99</v>
      </c>
      <c r="F1037" s="73"/>
      <c r="G1037" s="73">
        <v>30</v>
      </c>
      <c r="H1037" s="16">
        <v>2730.51</v>
      </c>
      <c r="I1037" s="16">
        <v>91.01700000000001</v>
      </c>
      <c r="J1037" s="12">
        <v>0.99161747961205171</v>
      </c>
      <c r="K1037" s="23" t="e">
        <v>#DIV/0!</v>
      </c>
      <c r="L1037"/>
      <c r="M1037" s="12" t="str">
        <f t="shared" si="16"/>
        <v>X</v>
      </c>
    </row>
    <row r="1038" spans="1:13" x14ac:dyDescent="0.25">
      <c r="A1038" s="1" t="s">
        <v>8245</v>
      </c>
      <c r="B1038" s="1" t="s">
        <v>12205</v>
      </c>
      <c r="C1038" s="1" t="s">
        <v>73</v>
      </c>
      <c r="D1038" s="1" t="s">
        <v>15871</v>
      </c>
      <c r="E1038" s="16">
        <v>19.989999999999998</v>
      </c>
      <c r="F1038" s="73"/>
      <c r="G1038" s="73">
        <v>56</v>
      </c>
      <c r="H1038" s="16">
        <v>5057.47</v>
      </c>
      <c r="I1038" s="16">
        <v>90.311964285714296</v>
      </c>
      <c r="J1038" s="12">
        <v>0.99297765504509905</v>
      </c>
      <c r="K1038" s="23" t="e">
        <v>#DIV/0!</v>
      </c>
      <c r="L1038"/>
      <c r="M1038" s="12" t="str">
        <f t="shared" si="16"/>
        <v>X</v>
      </c>
    </row>
    <row r="1039" spans="1:13" x14ac:dyDescent="0.25">
      <c r="A1039" s="1" t="s">
        <v>8245</v>
      </c>
      <c r="B1039" s="1" t="s">
        <v>12205</v>
      </c>
      <c r="C1039" s="1" t="s">
        <v>73</v>
      </c>
      <c r="D1039" s="1" t="s">
        <v>15614</v>
      </c>
      <c r="E1039" s="16">
        <v>19.989999999999998</v>
      </c>
      <c r="F1039" s="73"/>
      <c r="G1039" s="73">
        <v>49</v>
      </c>
      <c r="H1039" s="16">
        <v>3998</v>
      </c>
      <c r="I1039" s="16">
        <v>81.591836734693871</v>
      </c>
      <c r="J1039" s="12">
        <v>0.99420649789821891</v>
      </c>
      <c r="K1039" s="23" t="e">
        <v>#DIV/0!</v>
      </c>
      <c r="L1039"/>
      <c r="M1039" s="12" t="str">
        <f t="shared" si="16"/>
        <v>X</v>
      </c>
    </row>
    <row r="1040" spans="1:13" x14ac:dyDescent="0.25">
      <c r="A1040" s="1" t="s">
        <v>8245</v>
      </c>
      <c r="B1040" s="1" t="s">
        <v>12205</v>
      </c>
      <c r="C1040" s="1" t="s">
        <v>73</v>
      </c>
      <c r="D1040" s="1" t="s">
        <v>16045</v>
      </c>
      <c r="E1040" s="16">
        <v>10.99</v>
      </c>
      <c r="F1040" s="73"/>
      <c r="G1040" s="73">
        <v>58</v>
      </c>
      <c r="H1040" s="16">
        <v>4648.7700000000004</v>
      </c>
      <c r="I1040" s="16">
        <v>80.151206896551727</v>
      </c>
      <c r="J1040" s="12">
        <v>0.99541364363369289</v>
      </c>
      <c r="K1040" s="23" t="e">
        <v>#DIV/0!</v>
      </c>
      <c r="L1040"/>
      <c r="M1040" s="12" t="str">
        <f t="shared" si="16"/>
        <v>X</v>
      </c>
    </row>
    <row r="1041" spans="1:13" x14ac:dyDescent="0.25">
      <c r="A1041" s="1" t="s">
        <v>8245</v>
      </c>
      <c r="B1041" s="1" t="s">
        <v>12205</v>
      </c>
      <c r="C1041" s="1" t="s">
        <v>73</v>
      </c>
      <c r="D1041" s="1" t="s">
        <v>16380</v>
      </c>
      <c r="E1041" s="16">
        <v>29.99</v>
      </c>
      <c r="F1041" s="73"/>
      <c r="G1041" s="73">
        <v>72</v>
      </c>
      <c r="H1041" s="16">
        <v>5308.23</v>
      </c>
      <c r="I1041" s="16">
        <v>73.725416666666661</v>
      </c>
      <c r="J1041" s="12">
        <v>0.99652401147182246</v>
      </c>
      <c r="K1041" s="23" t="e">
        <v>#DIV/0!</v>
      </c>
      <c r="L1041"/>
      <c r="M1041" s="12" t="str">
        <f t="shared" si="16"/>
        <v>X</v>
      </c>
    </row>
    <row r="1042" spans="1:13" x14ac:dyDescent="0.25">
      <c r="A1042" s="1" t="s">
        <v>8245</v>
      </c>
      <c r="B1042" s="1" t="s">
        <v>12205</v>
      </c>
      <c r="C1042" s="1" t="s">
        <v>73</v>
      </c>
      <c r="D1042" s="1" t="s">
        <v>13092</v>
      </c>
      <c r="E1042" s="16">
        <v>10.99</v>
      </c>
      <c r="F1042" s="73"/>
      <c r="G1042" s="73">
        <v>42</v>
      </c>
      <c r="H1042" s="16">
        <v>2241.96</v>
      </c>
      <c r="I1042" s="16">
        <v>53.38</v>
      </c>
      <c r="J1042" s="12">
        <v>0.99732795993192203</v>
      </c>
      <c r="K1042" s="23">
        <v>-0.37804878048780488</v>
      </c>
      <c r="L1042"/>
      <c r="M1042" s="12" t="str">
        <f t="shared" si="16"/>
        <v>X</v>
      </c>
    </row>
    <row r="1043" spans="1:13" x14ac:dyDescent="0.25">
      <c r="A1043" s="1" t="s">
        <v>8245</v>
      </c>
      <c r="B1043" s="1" t="s">
        <v>12205</v>
      </c>
      <c r="C1043" s="1" t="s">
        <v>73</v>
      </c>
      <c r="D1043" s="1" t="s">
        <v>15849</v>
      </c>
      <c r="E1043" s="16">
        <v>18.989999999999998</v>
      </c>
      <c r="F1043" s="73"/>
      <c r="G1043" s="73">
        <v>46</v>
      </c>
      <c r="H1043" s="16">
        <v>2335.77</v>
      </c>
      <c r="I1043" s="16">
        <v>50.777608695652177</v>
      </c>
      <c r="J1043" s="12">
        <v>0.99809271415294876</v>
      </c>
      <c r="K1043" s="23" t="e">
        <v>#DIV/0!</v>
      </c>
      <c r="L1043"/>
      <c r="M1043" s="12" t="str">
        <f t="shared" si="16"/>
        <v>X</v>
      </c>
    </row>
    <row r="1044" spans="1:13" x14ac:dyDescent="0.25">
      <c r="A1044" s="1" t="s">
        <v>8245</v>
      </c>
      <c r="B1044" s="1" t="s">
        <v>12205</v>
      </c>
      <c r="C1044" s="1" t="s">
        <v>73</v>
      </c>
      <c r="D1044" s="1" t="s">
        <v>15630</v>
      </c>
      <c r="E1044" s="16">
        <v>19.989999999999998</v>
      </c>
      <c r="F1044" s="73"/>
      <c r="G1044" s="73">
        <v>51</v>
      </c>
      <c r="H1044" s="16">
        <v>2101.92</v>
      </c>
      <c r="I1044" s="16">
        <v>41.214117647058828</v>
      </c>
      <c r="J1044" s="12">
        <v>0.99871343401837998</v>
      </c>
      <c r="K1044" s="23" t="e">
        <v>#DIV/0!</v>
      </c>
      <c r="L1044"/>
      <c r="M1044" s="12" t="str">
        <f t="shared" si="16"/>
        <v>X</v>
      </c>
    </row>
    <row r="1045" spans="1:13" x14ac:dyDescent="0.25">
      <c r="A1045" s="1" t="s">
        <v>8245</v>
      </c>
      <c r="B1045" s="1" t="s">
        <v>12205</v>
      </c>
      <c r="C1045" s="1" t="s">
        <v>73</v>
      </c>
      <c r="D1045" s="1" t="s">
        <v>15954</v>
      </c>
      <c r="E1045" s="16">
        <v>10.99</v>
      </c>
      <c r="F1045" s="73"/>
      <c r="G1045" s="73">
        <v>48</v>
      </c>
      <c r="H1045" s="16">
        <v>1956.22</v>
      </c>
      <c r="I1045" s="16">
        <v>40.754583333333336</v>
      </c>
      <c r="J1045" s="12">
        <v>0.99932723290397052</v>
      </c>
      <c r="K1045" s="23" t="e">
        <v>#DIV/0!</v>
      </c>
      <c r="L1045"/>
      <c r="M1045" s="12" t="str">
        <f t="shared" si="16"/>
        <v>X</v>
      </c>
    </row>
    <row r="1046" spans="1:13" x14ac:dyDescent="0.25">
      <c r="A1046" s="1" t="s">
        <v>8245</v>
      </c>
      <c r="B1046" s="1" t="s">
        <v>12205</v>
      </c>
      <c r="C1046" s="1" t="s">
        <v>73</v>
      </c>
      <c r="D1046" s="1" t="s">
        <v>16322</v>
      </c>
      <c r="E1046" s="16">
        <v>14.99</v>
      </c>
      <c r="F1046" s="73"/>
      <c r="G1046" s="73">
        <v>158</v>
      </c>
      <c r="H1046" s="16">
        <v>2458.36</v>
      </c>
      <c r="I1046" s="16">
        <v>15.559240506329115</v>
      </c>
      <c r="J1046" s="12">
        <v>0.99956156837503429</v>
      </c>
      <c r="K1046" s="23" t="e">
        <v>#DIV/0!</v>
      </c>
      <c r="L1046"/>
      <c r="M1046" s="12" t="str">
        <f t="shared" si="16"/>
        <v>X</v>
      </c>
    </row>
    <row r="1047" spans="1:13" x14ac:dyDescent="0.25">
      <c r="A1047" s="1" t="s">
        <v>8245</v>
      </c>
      <c r="B1047" s="1" t="s">
        <v>12205</v>
      </c>
      <c r="C1047" s="1" t="s">
        <v>73</v>
      </c>
      <c r="D1047" s="1" t="s">
        <v>16378</v>
      </c>
      <c r="E1047" s="16">
        <v>19.989999999999998</v>
      </c>
      <c r="F1047" s="73"/>
      <c r="G1047" s="73">
        <v>112</v>
      </c>
      <c r="H1047" s="16">
        <v>1439.28</v>
      </c>
      <c r="I1047" s="16">
        <v>12.850714285714286</v>
      </c>
      <c r="J1047" s="12">
        <v>0.99975511112440074</v>
      </c>
      <c r="K1047" s="23" t="e">
        <v>#DIV/0!</v>
      </c>
      <c r="L1047"/>
      <c r="M1047" s="12" t="str">
        <f t="shared" si="16"/>
        <v>X</v>
      </c>
    </row>
    <row r="1048" spans="1:13" x14ac:dyDescent="0.25">
      <c r="A1048" s="1" t="s">
        <v>8245</v>
      </c>
      <c r="B1048" s="1" t="s">
        <v>12205</v>
      </c>
      <c r="C1048" s="1" t="s">
        <v>73</v>
      </c>
      <c r="D1048" s="1" t="s">
        <v>16360</v>
      </c>
      <c r="E1048" s="16">
        <v>9.99</v>
      </c>
      <c r="F1048" s="73"/>
      <c r="G1048" s="73">
        <v>20</v>
      </c>
      <c r="H1048" s="16">
        <v>239.76</v>
      </c>
      <c r="I1048" s="16">
        <v>11.988</v>
      </c>
      <c r="J1048" s="12">
        <v>0.99993566065867701</v>
      </c>
      <c r="K1048" s="23" t="e">
        <v>#DIV/0!</v>
      </c>
      <c r="L1048"/>
      <c r="M1048" s="12" t="str">
        <f t="shared" si="16"/>
        <v>X</v>
      </c>
    </row>
    <row r="1049" spans="1:13" x14ac:dyDescent="0.25">
      <c r="A1049" s="1" t="s">
        <v>8245</v>
      </c>
      <c r="B1049" s="1" t="s">
        <v>12205</v>
      </c>
      <c r="C1049" s="1" t="s">
        <v>73</v>
      </c>
      <c r="D1049" s="1" t="s">
        <v>16362</v>
      </c>
      <c r="E1049" s="16">
        <v>9.99</v>
      </c>
      <c r="F1049" s="73"/>
      <c r="G1049" s="73">
        <v>59</v>
      </c>
      <c r="H1049" s="16">
        <v>239.76</v>
      </c>
      <c r="I1049" s="16">
        <v>4.0637288135593215</v>
      </c>
      <c r="J1049" s="12">
        <v>0.99999686389063513</v>
      </c>
      <c r="K1049" s="23" t="e">
        <v>#DIV/0!</v>
      </c>
      <c r="L1049"/>
      <c r="M1049" s="12" t="str">
        <f t="shared" si="16"/>
        <v>X</v>
      </c>
    </row>
    <row r="1050" spans="1:13" x14ac:dyDescent="0.25">
      <c r="A1050" s="1" t="s">
        <v>8245</v>
      </c>
      <c r="B1050" s="1" t="s">
        <v>12205</v>
      </c>
      <c r="C1050" s="1" t="s">
        <v>73</v>
      </c>
      <c r="D1050" s="1" t="s">
        <v>16339</v>
      </c>
      <c r="E1050" s="16">
        <v>19.989999999999998</v>
      </c>
      <c r="F1050" s="73"/>
      <c r="G1050" s="73">
        <v>96</v>
      </c>
      <c r="H1050" s="16">
        <v>19.989999999999998</v>
      </c>
      <c r="I1050" s="16">
        <v>0.20822916666666666</v>
      </c>
      <c r="J1050" s="12">
        <v>1</v>
      </c>
      <c r="K1050" s="23" t="e">
        <v>#DIV/0!</v>
      </c>
      <c r="L1050"/>
      <c r="M1050" s="12" t="str">
        <f t="shared" si="16"/>
        <v>X</v>
      </c>
    </row>
    <row r="1051" spans="1:13" x14ac:dyDescent="0.25">
      <c r="A1051" s="1" t="s">
        <v>8245</v>
      </c>
      <c r="B1051" s="1" t="s">
        <v>12205</v>
      </c>
      <c r="C1051" s="1" t="s">
        <v>9311</v>
      </c>
      <c r="D1051" s="1"/>
      <c r="E1051" s="16">
        <v>1617.7500000000007</v>
      </c>
      <c r="F1051" s="73"/>
      <c r="G1051" s="73">
        <v>8761</v>
      </c>
      <c r="H1051" s="16">
        <v>6296678.7199999997</v>
      </c>
      <c r="I1051" s="16">
        <v>66397.291181321416</v>
      </c>
      <c r="J1051" s="12"/>
      <c r="K1051" s="23">
        <v>0.51292110034894955</v>
      </c>
      <c r="L1051"/>
      <c r="M1051" s="12" t="str">
        <f t="shared" si="16"/>
        <v xml:space="preserve"> </v>
      </c>
    </row>
    <row r="1052" spans="1:13" x14ac:dyDescent="0.25">
      <c r="A1052" s="1" t="s">
        <v>8245</v>
      </c>
      <c r="B1052" s="1" t="s">
        <v>12205</v>
      </c>
      <c r="C1052" s="1" t="s">
        <v>10382</v>
      </c>
      <c r="D1052" s="1" t="s">
        <v>12365</v>
      </c>
      <c r="E1052" s="16">
        <v>5.99</v>
      </c>
      <c r="F1052" s="73"/>
      <c r="G1052" s="73">
        <v>31</v>
      </c>
      <c r="H1052" s="16">
        <v>16065.18</v>
      </c>
      <c r="I1052" s="16">
        <v>518.23161290322582</v>
      </c>
      <c r="J1052" s="12">
        <v>0.55901203689229328</v>
      </c>
      <c r="K1052" s="23">
        <v>-0.20697811945594324</v>
      </c>
      <c r="L1052"/>
      <c r="M1052" s="12" t="str">
        <f t="shared" si="16"/>
        <v xml:space="preserve"> </v>
      </c>
    </row>
    <row r="1053" spans="1:13" x14ac:dyDescent="0.25">
      <c r="A1053" s="1" t="s">
        <v>8245</v>
      </c>
      <c r="B1053" s="1" t="s">
        <v>12205</v>
      </c>
      <c r="C1053" s="1" t="s">
        <v>10382</v>
      </c>
      <c r="D1053" s="1" t="s">
        <v>12363</v>
      </c>
      <c r="E1053" s="16">
        <v>5.99</v>
      </c>
      <c r="F1053" s="73"/>
      <c r="G1053" s="73">
        <v>36</v>
      </c>
      <c r="H1053" s="16">
        <v>14717.43</v>
      </c>
      <c r="I1053" s="16">
        <v>408.8175</v>
      </c>
      <c r="J1053" s="12">
        <v>1</v>
      </c>
      <c r="K1053" s="23">
        <v>-0.24236817761332097</v>
      </c>
      <c r="L1053"/>
      <c r="M1053" s="12" t="str">
        <f t="shared" si="16"/>
        <v>X</v>
      </c>
    </row>
    <row r="1054" spans="1:13" x14ac:dyDescent="0.25">
      <c r="A1054" s="1" t="s">
        <v>8245</v>
      </c>
      <c r="B1054" s="1" t="s">
        <v>12205</v>
      </c>
      <c r="C1054" s="1" t="s">
        <v>15268</v>
      </c>
      <c r="D1054" s="1"/>
      <c r="E1054" s="16">
        <v>11.98</v>
      </c>
      <c r="F1054" s="73"/>
      <c r="G1054" s="73">
        <v>67</v>
      </c>
      <c r="H1054" s="16">
        <v>30782.61</v>
      </c>
      <c r="I1054" s="16">
        <v>927.04911290322582</v>
      </c>
      <c r="J1054" s="12"/>
      <c r="K1054" s="23">
        <v>-0.22430188679245278</v>
      </c>
      <c r="L1054"/>
      <c r="M1054" s="12" t="str">
        <f t="shared" si="16"/>
        <v xml:space="preserve"> </v>
      </c>
    </row>
    <row r="1055" spans="1:13" x14ac:dyDescent="0.25">
      <c r="A1055" s="1" t="s">
        <v>8245</v>
      </c>
      <c r="B1055" s="1" t="s">
        <v>12500</v>
      </c>
      <c r="C1055" s="1"/>
      <c r="D1055" s="1"/>
      <c r="E1055" s="16">
        <v>1629.7300000000007</v>
      </c>
      <c r="F1055" s="73"/>
      <c r="G1055" s="73">
        <v>8828</v>
      </c>
      <c r="H1055" s="16">
        <v>6327461.3299999991</v>
      </c>
      <c r="I1055" s="16">
        <v>67324.340294224647</v>
      </c>
      <c r="J1055" s="12"/>
      <c r="K1055" s="23">
        <v>0.50595812321251277</v>
      </c>
      <c r="L1055"/>
      <c r="M1055" s="12" t="str">
        <f t="shared" si="16"/>
        <v xml:space="preserve"> </v>
      </c>
    </row>
    <row r="1056" spans="1:13" x14ac:dyDescent="0.25">
      <c r="A1056" s="1" t="s">
        <v>29</v>
      </c>
      <c r="B1056" s="1" t="s">
        <v>15</v>
      </c>
      <c r="C1056" s="1" t="s">
        <v>32</v>
      </c>
      <c r="D1056" s="1" t="s">
        <v>5460</v>
      </c>
      <c r="E1056" s="16">
        <v>58.99</v>
      </c>
      <c r="F1056" s="73"/>
      <c r="G1056" s="73">
        <v>112</v>
      </c>
      <c r="H1056" s="16">
        <v>26545.5</v>
      </c>
      <c r="I1056" s="16">
        <v>237.01339285714286</v>
      </c>
      <c r="J1056" s="12">
        <v>1</v>
      </c>
      <c r="K1056" s="23">
        <v>-8.5365853658536661E-2</v>
      </c>
      <c r="L1056"/>
      <c r="M1056" s="12" t="str">
        <f t="shared" si="16"/>
        <v>X</v>
      </c>
    </row>
    <row r="1057" spans="1:13" x14ac:dyDescent="0.25">
      <c r="A1057" s="1" t="s">
        <v>29</v>
      </c>
      <c r="B1057" s="1" t="s">
        <v>15</v>
      </c>
      <c r="C1057" s="1" t="s">
        <v>33</v>
      </c>
      <c r="D1057" s="1"/>
      <c r="E1057" s="16">
        <v>58.99</v>
      </c>
      <c r="F1057" s="73"/>
      <c r="G1057" s="73">
        <v>112</v>
      </c>
      <c r="H1057" s="16">
        <v>26545.5</v>
      </c>
      <c r="I1057" s="16">
        <v>237.01339285714286</v>
      </c>
      <c r="J1057" s="12"/>
      <c r="K1057" s="23">
        <v>-8.5365853658536661E-2</v>
      </c>
      <c r="L1057"/>
      <c r="M1057" s="12" t="str">
        <f t="shared" si="16"/>
        <v xml:space="preserve"> </v>
      </c>
    </row>
    <row r="1058" spans="1:13" x14ac:dyDescent="0.25">
      <c r="A1058" s="1" t="s">
        <v>29</v>
      </c>
      <c r="B1058" s="1" t="s">
        <v>16</v>
      </c>
      <c r="C1058" s="1"/>
      <c r="D1058" s="1"/>
      <c r="E1058" s="16">
        <v>58.99</v>
      </c>
      <c r="F1058" s="73"/>
      <c r="G1058" s="73">
        <v>112</v>
      </c>
      <c r="H1058" s="16">
        <v>26545.5</v>
      </c>
      <c r="I1058" s="16">
        <v>237.01339285714286</v>
      </c>
      <c r="J1058" s="12"/>
      <c r="K1058" s="23">
        <v>-8.5365853658536661E-2</v>
      </c>
      <c r="L1058"/>
      <c r="M1058" s="12" t="str">
        <f t="shared" si="16"/>
        <v xml:space="preserve"> </v>
      </c>
    </row>
    <row r="1059" spans="1:13" x14ac:dyDescent="0.25">
      <c r="A1059" s="1" t="s">
        <v>29</v>
      </c>
      <c r="B1059" s="1" t="s">
        <v>17</v>
      </c>
      <c r="C1059" s="1" t="s">
        <v>32</v>
      </c>
      <c r="D1059" s="1" t="s">
        <v>15784</v>
      </c>
      <c r="E1059" s="16">
        <v>7.79</v>
      </c>
      <c r="F1059" s="73"/>
      <c r="G1059" s="73">
        <v>7</v>
      </c>
      <c r="H1059" s="16">
        <v>8237.89</v>
      </c>
      <c r="I1059" s="16">
        <v>1176.8414285714284</v>
      </c>
      <c r="J1059" s="12">
        <v>0.36887957036502994</v>
      </c>
      <c r="K1059" s="23" t="e">
        <v>#DIV/0!</v>
      </c>
      <c r="L1059"/>
      <c r="M1059" s="12" t="str">
        <f t="shared" si="16"/>
        <v xml:space="preserve"> </v>
      </c>
    </row>
    <row r="1060" spans="1:13" x14ac:dyDescent="0.25">
      <c r="A1060" s="1" t="s">
        <v>29</v>
      </c>
      <c r="B1060" s="1" t="s">
        <v>17</v>
      </c>
      <c r="C1060" s="1" t="s">
        <v>32</v>
      </c>
      <c r="D1060" s="1" t="s">
        <v>8371</v>
      </c>
      <c r="E1060" s="16">
        <v>12.99</v>
      </c>
      <c r="F1060" s="73"/>
      <c r="G1060" s="73">
        <v>137</v>
      </c>
      <c r="H1060" s="16">
        <v>105574.94</v>
      </c>
      <c r="I1060" s="16">
        <v>770.62</v>
      </c>
      <c r="J1060" s="12">
        <v>0.61042950871124424</v>
      </c>
      <c r="K1060" s="23">
        <v>-0.22313925649730415</v>
      </c>
      <c r="L1060"/>
      <c r="M1060" s="12" t="str">
        <f t="shared" si="16"/>
        <v xml:space="preserve"> </v>
      </c>
    </row>
    <row r="1061" spans="1:13" x14ac:dyDescent="0.25">
      <c r="A1061" s="1" t="s">
        <v>29</v>
      </c>
      <c r="B1061" s="1" t="s">
        <v>17</v>
      </c>
      <c r="C1061" s="1" t="s">
        <v>32</v>
      </c>
      <c r="D1061" s="1" t="s">
        <v>5378</v>
      </c>
      <c r="E1061" s="16">
        <v>12.99</v>
      </c>
      <c r="F1061" s="73"/>
      <c r="G1061" s="73">
        <v>154</v>
      </c>
      <c r="H1061" s="16">
        <v>72990.81</v>
      </c>
      <c r="I1061" s="16">
        <v>473.96629870129868</v>
      </c>
      <c r="J1061" s="12">
        <v>0.75899369109618375</v>
      </c>
      <c r="K1061" s="23">
        <v>-0.14003673094582192</v>
      </c>
      <c r="L1061"/>
      <c r="M1061" s="12" t="str">
        <f t="shared" si="16"/>
        <v xml:space="preserve"> </v>
      </c>
    </row>
    <row r="1062" spans="1:13" x14ac:dyDescent="0.25">
      <c r="A1062" s="1" t="s">
        <v>29</v>
      </c>
      <c r="B1062" s="1" t="s">
        <v>17</v>
      </c>
      <c r="C1062" s="1" t="s">
        <v>32</v>
      </c>
      <c r="D1062" s="1" t="s">
        <v>5443</v>
      </c>
      <c r="E1062" s="16">
        <v>12.99</v>
      </c>
      <c r="F1062" s="73"/>
      <c r="G1062" s="73">
        <v>147</v>
      </c>
      <c r="H1062" s="16">
        <v>39099.9</v>
      </c>
      <c r="I1062" s="16">
        <v>265.98571428571432</v>
      </c>
      <c r="J1062" s="12">
        <v>0.84236660237111582</v>
      </c>
      <c r="K1062" s="23">
        <v>-0.22641994345926486</v>
      </c>
      <c r="L1062"/>
      <c r="M1062" s="12" t="str">
        <f t="shared" si="16"/>
        <v xml:space="preserve"> </v>
      </c>
    </row>
    <row r="1063" spans="1:13" x14ac:dyDescent="0.25">
      <c r="A1063" s="1" t="s">
        <v>29</v>
      </c>
      <c r="B1063" s="1" t="s">
        <v>17</v>
      </c>
      <c r="C1063" s="1" t="s">
        <v>32</v>
      </c>
      <c r="D1063" s="1" t="s">
        <v>5691</v>
      </c>
      <c r="E1063" s="16">
        <v>12.99</v>
      </c>
      <c r="F1063" s="73"/>
      <c r="G1063" s="73">
        <v>152</v>
      </c>
      <c r="H1063" s="16">
        <v>40113.120000000003</v>
      </c>
      <c r="I1063" s="16">
        <v>263.90210526315792</v>
      </c>
      <c r="J1063" s="12">
        <v>0.92508640883312299</v>
      </c>
      <c r="K1063" s="23">
        <v>-0.16675661090124116</v>
      </c>
      <c r="L1063"/>
      <c r="M1063" s="12" t="str">
        <f t="shared" si="16"/>
        <v xml:space="preserve"> </v>
      </c>
    </row>
    <row r="1064" spans="1:13" x14ac:dyDescent="0.25">
      <c r="A1064" s="1" t="s">
        <v>29</v>
      </c>
      <c r="B1064" s="1" t="s">
        <v>17</v>
      </c>
      <c r="C1064" s="1" t="s">
        <v>32</v>
      </c>
      <c r="D1064" s="1" t="s">
        <v>5385</v>
      </c>
      <c r="E1064" s="16">
        <v>12.99</v>
      </c>
      <c r="F1064" s="73"/>
      <c r="G1064" s="73">
        <v>143</v>
      </c>
      <c r="H1064" s="16">
        <v>34176.69</v>
      </c>
      <c r="I1064" s="16">
        <v>238.99783216783217</v>
      </c>
      <c r="J1064" s="12">
        <v>1</v>
      </c>
      <c r="K1064" s="23">
        <v>-4.8118668596237257E-2</v>
      </c>
      <c r="L1064"/>
      <c r="M1064" s="12" t="str">
        <f t="shared" si="16"/>
        <v>X</v>
      </c>
    </row>
    <row r="1065" spans="1:13" x14ac:dyDescent="0.25">
      <c r="A1065" s="1" t="s">
        <v>29</v>
      </c>
      <c r="B1065" s="1" t="s">
        <v>17</v>
      </c>
      <c r="C1065" s="1" t="s">
        <v>33</v>
      </c>
      <c r="D1065" s="1"/>
      <c r="E1065" s="16">
        <v>72.740000000000009</v>
      </c>
      <c r="F1065" s="73"/>
      <c r="G1065" s="73">
        <v>740</v>
      </c>
      <c r="H1065" s="16">
        <v>300193.34999999998</v>
      </c>
      <c r="I1065" s="16">
        <v>3190.3133789894314</v>
      </c>
      <c r="J1065" s="12"/>
      <c r="K1065" s="23">
        <v>-0.15525463657149152</v>
      </c>
      <c r="L1065"/>
      <c r="M1065" s="12" t="str">
        <f t="shared" si="16"/>
        <v xml:space="preserve"> </v>
      </c>
    </row>
    <row r="1066" spans="1:13" x14ac:dyDescent="0.25">
      <c r="A1066" s="1" t="s">
        <v>29</v>
      </c>
      <c r="B1066" s="1" t="s">
        <v>17</v>
      </c>
      <c r="C1066" s="1" t="s">
        <v>34</v>
      </c>
      <c r="D1066" s="1" t="s">
        <v>6811</v>
      </c>
      <c r="E1066" s="16">
        <v>6.99</v>
      </c>
      <c r="F1066" s="73"/>
      <c r="G1066" s="73">
        <v>158</v>
      </c>
      <c r="H1066" s="16">
        <v>50950.11</v>
      </c>
      <c r="I1066" s="16">
        <v>322.46905063291138</v>
      </c>
      <c r="J1066" s="12">
        <v>0.58776894298695148</v>
      </c>
      <c r="K1066" s="23">
        <v>-0.14658705069663969</v>
      </c>
      <c r="L1066"/>
      <c r="M1066" s="12" t="str">
        <f t="shared" si="16"/>
        <v xml:space="preserve"> </v>
      </c>
    </row>
    <row r="1067" spans="1:13" x14ac:dyDescent="0.25">
      <c r="A1067" s="1" t="s">
        <v>29</v>
      </c>
      <c r="B1067" s="1" t="s">
        <v>17</v>
      </c>
      <c r="C1067" s="1" t="s">
        <v>34</v>
      </c>
      <c r="D1067" s="1" t="s">
        <v>6815</v>
      </c>
      <c r="E1067" s="16">
        <v>6.99</v>
      </c>
      <c r="F1067" s="73"/>
      <c r="G1067" s="73">
        <v>152</v>
      </c>
      <c r="H1067" s="16">
        <v>34376.82</v>
      </c>
      <c r="I1067" s="16">
        <v>226.16328947368422</v>
      </c>
      <c r="J1067" s="12">
        <v>1</v>
      </c>
      <c r="K1067" s="23">
        <v>-0.17065767284991562</v>
      </c>
      <c r="L1067"/>
      <c r="M1067" s="12" t="str">
        <f t="shared" si="16"/>
        <v>X</v>
      </c>
    </row>
    <row r="1068" spans="1:13" x14ac:dyDescent="0.25">
      <c r="A1068" s="1" t="s">
        <v>29</v>
      </c>
      <c r="B1068" s="1" t="s">
        <v>17</v>
      </c>
      <c r="C1068" s="1" t="s">
        <v>35</v>
      </c>
      <c r="D1068" s="1"/>
      <c r="E1068" s="16">
        <v>13.98</v>
      </c>
      <c r="F1068" s="73"/>
      <c r="G1068" s="73">
        <v>310</v>
      </c>
      <c r="H1068" s="16">
        <v>85326.93</v>
      </c>
      <c r="I1068" s="16">
        <v>548.63234010659562</v>
      </c>
      <c r="J1068" s="12"/>
      <c r="K1068" s="23">
        <v>-0.15645083269988258</v>
      </c>
      <c r="L1068"/>
      <c r="M1068" s="12" t="str">
        <f t="shared" si="16"/>
        <v xml:space="preserve"> </v>
      </c>
    </row>
    <row r="1069" spans="1:13" x14ac:dyDescent="0.25">
      <c r="A1069" s="1" t="s">
        <v>29</v>
      </c>
      <c r="B1069" s="1" t="s">
        <v>17</v>
      </c>
      <c r="C1069" s="1" t="s">
        <v>36</v>
      </c>
      <c r="D1069" s="1" t="s">
        <v>7353</v>
      </c>
      <c r="E1069" s="16">
        <v>5.99</v>
      </c>
      <c r="F1069" s="73"/>
      <c r="G1069" s="73">
        <v>155</v>
      </c>
      <c r="H1069" s="16">
        <v>141004.6</v>
      </c>
      <c r="I1069" s="16">
        <v>909.70709677419359</v>
      </c>
      <c r="J1069" s="12">
        <v>0.13241579321877062</v>
      </c>
      <c r="K1069" s="23">
        <v>-9.0045515428031075E-3</v>
      </c>
      <c r="L1069"/>
      <c r="M1069" s="12" t="str">
        <f t="shared" si="16"/>
        <v xml:space="preserve"> </v>
      </c>
    </row>
    <row r="1070" spans="1:13" x14ac:dyDescent="0.25">
      <c r="A1070" s="1" t="s">
        <v>29</v>
      </c>
      <c r="B1070" s="1" t="s">
        <v>17</v>
      </c>
      <c r="C1070" s="1" t="s">
        <v>36</v>
      </c>
      <c r="D1070" s="1" t="s">
        <v>7327</v>
      </c>
      <c r="E1070" s="16">
        <v>13.99</v>
      </c>
      <c r="F1070" s="73"/>
      <c r="G1070" s="73">
        <v>111</v>
      </c>
      <c r="H1070" s="16">
        <v>89046.35</v>
      </c>
      <c r="I1070" s="16">
        <v>802.21936936936947</v>
      </c>
      <c r="J1070" s="12">
        <v>0.2491858112907242</v>
      </c>
      <c r="K1070" s="23">
        <v>-1.9813998092163887E-2</v>
      </c>
      <c r="L1070"/>
      <c r="M1070" s="12" t="str">
        <f t="shared" si="16"/>
        <v xml:space="preserve"> </v>
      </c>
    </row>
    <row r="1071" spans="1:13" x14ac:dyDescent="0.25">
      <c r="A1071" s="1" t="s">
        <v>29</v>
      </c>
      <c r="B1071" s="1" t="s">
        <v>17</v>
      </c>
      <c r="C1071" s="1" t="s">
        <v>36</v>
      </c>
      <c r="D1071" s="1" t="s">
        <v>7381</v>
      </c>
      <c r="E1071" s="16">
        <v>13.99</v>
      </c>
      <c r="F1071" s="73"/>
      <c r="G1071" s="73">
        <v>129</v>
      </c>
      <c r="H1071" s="16">
        <v>88276.9</v>
      </c>
      <c r="I1071" s="16">
        <v>684.31705426356586</v>
      </c>
      <c r="J1071" s="12">
        <v>0.34879412024506751</v>
      </c>
      <c r="K1071" s="23">
        <v>-0.11166022124744268</v>
      </c>
      <c r="L1071"/>
      <c r="M1071" s="12" t="str">
        <f t="shared" si="16"/>
        <v xml:space="preserve"> </v>
      </c>
    </row>
    <row r="1072" spans="1:13" x14ac:dyDescent="0.25">
      <c r="A1072" s="1" t="s">
        <v>29</v>
      </c>
      <c r="B1072" s="1" t="s">
        <v>17</v>
      </c>
      <c r="C1072" s="1" t="s">
        <v>36</v>
      </c>
      <c r="D1072" s="1" t="s">
        <v>7323</v>
      </c>
      <c r="E1072" s="16">
        <v>13.99</v>
      </c>
      <c r="F1072" s="73"/>
      <c r="G1072" s="73">
        <v>139</v>
      </c>
      <c r="H1072" s="16">
        <v>82750.850000000006</v>
      </c>
      <c r="I1072" s="16">
        <v>595.32985611510799</v>
      </c>
      <c r="J1072" s="12">
        <v>0.4354495672607413</v>
      </c>
      <c r="K1072" s="23">
        <v>-6.9734670818174194E-2</v>
      </c>
      <c r="L1072"/>
      <c r="M1072" s="12" t="str">
        <f t="shared" si="16"/>
        <v xml:space="preserve"> </v>
      </c>
    </row>
    <row r="1073" spans="1:13" x14ac:dyDescent="0.25">
      <c r="A1073" s="1" t="s">
        <v>29</v>
      </c>
      <c r="B1073" s="1" t="s">
        <v>17</v>
      </c>
      <c r="C1073" s="1" t="s">
        <v>36</v>
      </c>
      <c r="D1073" s="1" t="s">
        <v>7348</v>
      </c>
      <c r="E1073" s="16">
        <v>13.99</v>
      </c>
      <c r="F1073" s="73"/>
      <c r="G1073" s="73">
        <v>158</v>
      </c>
      <c r="H1073" s="16">
        <v>93872.9</v>
      </c>
      <c r="I1073" s="16">
        <v>594.13227848101258</v>
      </c>
      <c r="J1073" s="12">
        <v>0.52193069641858802</v>
      </c>
      <c r="K1073" s="23">
        <v>-0.15673114280645262</v>
      </c>
      <c r="L1073"/>
      <c r="M1073" s="12" t="str">
        <f t="shared" si="16"/>
        <v xml:space="preserve"> </v>
      </c>
    </row>
    <row r="1074" spans="1:13" x14ac:dyDescent="0.25">
      <c r="A1074" s="1" t="s">
        <v>29</v>
      </c>
      <c r="B1074" s="1" t="s">
        <v>17</v>
      </c>
      <c r="C1074" s="1" t="s">
        <v>36</v>
      </c>
      <c r="D1074" s="1" t="s">
        <v>7351</v>
      </c>
      <c r="E1074" s="16">
        <v>13.99</v>
      </c>
      <c r="F1074" s="73"/>
      <c r="G1074" s="73">
        <v>127</v>
      </c>
      <c r="H1074" s="16">
        <v>59709.32</v>
      </c>
      <c r="I1074" s="16">
        <v>470.15212598425194</v>
      </c>
      <c r="J1074" s="12">
        <v>0.59036543427701893</v>
      </c>
      <c r="K1074" s="23">
        <v>-0.12727439618130332</v>
      </c>
      <c r="L1074"/>
      <c r="M1074" s="12" t="str">
        <f t="shared" si="16"/>
        <v xml:space="preserve"> </v>
      </c>
    </row>
    <row r="1075" spans="1:13" x14ac:dyDescent="0.25">
      <c r="A1075" s="1" t="s">
        <v>29</v>
      </c>
      <c r="B1075" s="1" t="s">
        <v>17</v>
      </c>
      <c r="C1075" s="1" t="s">
        <v>36</v>
      </c>
      <c r="D1075" s="1" t="s">
        <v>12651</v>
      </c>
      <c r="E1075" s="16">
        <v>13.99</v>
      </c>
      <c r="F1075" s="73"/>
      <c r="G1075" s="73">
        <v>117</v>
      </c>
      <c r="H1075" s="16">
        <v>51871.81</v>
      </c>
      <c r="I1075" s="16">
        <v>443.34880341880341</v>
      </c>
      <c r="J1075" s="12">
        <v>0.65489871502800512</v>
      </c>
      <c r="K1075" s="23">
        <v>0.13322573125682302</v>
      </c>
      <c r="L1075"/>
      <c r="M1075" s="12" t="str">
        <f t="shared" si="16"/>
        <v xml:space="preserve"> </v>
      </c>
    </row>
    <row r="1076" spans="1:13" x14ac:dyDescent="0.25">
      <c r="A1076" s="1" t="s">
        <v>29</v>
      </c>
      <c r="B1076" s="1" t="s">
        <v>17</v>
      </c>
      <c r="C1076" s="1" t="s">
        <v>36</v>
      </c>
      <c r="D1076" s="1" t="s">
        <v>7411</v>
      </c>
      <c r="E1076" s="16">
        <v>13.99</v>
      </c>
      <c r="F1076" s="73"/>
      <c r="G1076" s="73">
        <v>150</v>
      </c>
      <c r="H1076" s="16">
        <v>52658.36</v>
      </c>
      <c r="I1076" s="16">
        <v>351.05573333333336</v>
      </c>
      <c r="J1076" s="12">
        <v>0.70599793537944211</v>
      </c>
      <c r="K1076" s="23">
        <v>-0.12906382692275564</v>
      </c>
      <c r="L1076"/>
      <c r="M1076" s="12" t="str">
        <f t="shared" si="16"/>
        <v xml:space="preserve"> </v>
      </c>
    </row>
    <row r="1077" spans="1:13" x14ac:dyDescent="0.25">
      <c r="A1077" s="1" t="s">
        <v>29</v>
      </c>
      <c r="B1077" s="1" t="s">
        <v>17</v>
      </c>
      <c r="C1077" s="1" t="s">
        <v>36</v>
      </c>
      <c r="D1077" s="1" t="s">
        <v>7408</v>
      </c>
      <c r="E1077" s="16">
        <v>13.99</v>
      </c>
      <c r="F1077" s="73"/>
      <c r="G1077" s="73">
        <v>120</v>
      </c>
      <c r="H1077" s="16">
        <v>40878.78</v>
      </c>
      <c r="I1077" s="16">
        <v>340.65649999999999</v>
      </c>
      <c r="J1077" s="12">
        <v>0.75558345672206273</v>
      </c>
      <c r="K1077" s="23">
        <v>4.2451322981102102E-2</v>
      </c>
      <c r="L1077"/>
      <c r="M1077" s="12" t="str">
        <f t="shared" si="16"/>
        <v xml:space="preserve"> </v>
      </c>
    </row>
    <row r="1078" spans="1:13" x14ac:dyDescent="0.25">
      <c r="A1078" s="1" t="s">
        <v>29</v>
      </c>
      <c r="B1078" s="1" t="s">
        <v>17</v>
      </c>
      <c r="C1078" s="1" t="s">
        <v>36</v>
      </c>
      <c r="D1078" s="1" t="s">
        <v>7369</v>
      </c>
      <c r="E1078" s="16">
        <v>5.99</v>
      </c>
      <c r="F1078" s="73"/>
      <c r="G1078" s="73">
        <v>149</v>
      </c>
      <c r="H1078" s="16">
        <v>48530.98</v>
      </c>
      <c r="I1078" s="16">
        <v>325.71127516778523</v>
      </c>
      <c r="J1078" s="12">
        <v>0.80299357038895103</v>
      </c>
      <c r="K1078" s="23">
        <v>-0.10653634720110161</v>
      </c>
      <c r="L1078"/>
      <c r="M1078" s="12" t="str">
        <f t="shared" si="16"/>
        <v xml:space="preserve"> </v>
      </c>
    </row>
    <row r="1079" spans="1:13" x14ac:dyDescent="0.25">
      <c r="A1079" s="1" t="s">
        <v>29</v>
      </c>
      <c r="B1079" s="1" t="s">
        <v>17</v>
      </c>
      <c r="C1079" s="1" t="s">
        <v>36</v>
      </c>
      <c r="D1079" s="1" t="s">
        <v>7373</v>
      </c>
      <c r="E1079" s="16">
        <v>13.99</v>
      </c>
      <c r="F1079" s="73"/>
      <c r="G1079" s="73">
        <v>98</v>
      </c>
      <c r="H1079" s="16">
        <v>30386.28</v>
      </c>
      <c r="I1079" s="16">
        <v>310.06408163265303</v>
      </c>
      <c r="J1079" s="12">
        <v>0.84812609871991185</v>
      </c>
      <c r="K1079" s="23">
        <v>-0.29065969954278248</v>
      </c>
      <c r="L1079"/>
      <c r="M1079" s="12" t="str">
        <f t="shared" si="16"/>
        <v xml:space="preserve"> </v>
      </c>
    </row>
    <row r="1080" spans="1:13" x14ac:dyDescent="0.25">
      <c r="A1080" s="1" t="s">
        <v>29</v>
      </c>
      <c r="B1080" s="1" t="s">
        <v>17</v>
      </c>
      <c r="C1080" s="1" t="s">
        <v>36</v>
      </c>
      <c r="D1080" s="1" t="s">
        <v>7403</v>
      </c>
      <c r="E1080" s="16">
        <v>13.99</v>
      </c>
      <c r="F1080" s="73"/>
      <c r="G1080" s="73">
        <v>121</v>
      </c>
      <c r="H1080" s="16">
        <v>33408.120000000003</v>
      </c>
      <c r="I1080" s="16">
        <v>276.10016528925621</v>
      </c>
      <c r="J1080" s="12">
        <v>0.88831488313662332</v>
      </c>
      <c r="K1080" s="23">
        <v>3.1558002697455123E-2</v>
      </c>
      <c r="L1080"/>
      <c r="M1080" s="12" t="str">
        <f t="shared" si="16"/>
        <v xml:space="preserve"> </v>
      </c>
    </row>
    <row r="1081" spans="1:13" x14ac:dyDescent="0.25">
      <c r="A1081" s="1" t="s">
        <v>29</v>
      </c>
      <c r="B1081" s="1" t="s">
        <v>17</v>
      </c>
      <c r="C1081" s="1" t="s">
        <v>36</v>
      </c>
      <c r="D1081" s="1" t="s">
        <v>7423</v>
      </c>
      <c r="E1081" s="16">
        <v>13.99</v>
      </c>
      <c r="F1081" s="73"/>
      <c r="G1081" s="73">
        <v>83</v>
      </c>
      <c r="H1081" s="16">
        <v>18718.62</v>
      </c>
      <c r="I1081" s="16">
        <v>225.52554216867469</v>
      </c>
      <c r="J1081" s="12">
        <v>0.92114209055673968</v>
      </c>
      <c r="K1081" s="23">
        <v>0.23355598727340299</v>
      </c>
      <c r="L1081"/>
      <c r="M1081" s="12" t="str">
        <f t="shared" si="16"/>
        <v xml:space="preserve"> </v>
      </c>
    </row>
    <row r="1082" spans="1:13" x14ac:dyDescent="0.25">
      <c r="A1082" s="1" t="s">
        <v>29</v>
      </c>
      <c r="B1082" s="1" t="s">
        <v>17</v>
      </c>
      <c r="C1082" s="1" t="s">
        <v>36</v>
      </c>
      <c r="D1082" s="1" t="s">
        <v>7324</v>
      </c>
      <c r="E1082" s="16">
        <v>13.99</v>
      </c>
      <c r="F1082" s="73"/>
      <c r="G1082" s="73">
        <v>141</v>
      </c>
      <c r="H1082" s="16">
        <v>24650.38</v>
      </c>
      <c r="I1082" s="16">
        <v>174.825390070922</v>
      </c>
      <c r="J1082" s="12">
        <v>0.94658944914403709</v>
      </c>
      <c r="K1082" s="23">
        <v>-0.22274248799289664</v>
      </c>
      <c r="L1082"/>
      <c r="M1082" s="12" t="str">
        <f t="shared" si="16"/>
        <v xml:space="preserve"> </v>
      </c>
    </row>
    <row r="1083" spans="1:13" x14ac:dyDescent="0.25">
      <c r="A1083" s="1" t="s">
        <v>29</v>
      </c>
      <c r="B1083" s="1" t="s">
        <v>17</v>
      </c>
      <c r="C1083" s="1" t="s">
        <v>36</v>
      </c>
      <c r="D1083" s="1" t="s">
        <v>7409</v>
      </c>
      <c r="E1083" s="16">
        <v>13.99</v>
      </c>
      <c r="F1083" s="73"/>
      <c r="G1083" s="73">
        <v>109</v>
      </c>
      <c r="H1083" s="16">
        <v>15724.76</v>
      </c>
      <c r="I1083" s="16">
        <v>144.26385321100918</v>
      </c>
      <c r="J1083" s="12">
        <v>0.96758830979211863</v>
      </c>
      <c r="K1083" s="23">
        <v>-1.6212563892416654E-2</v>
      </c>
      <c r="L1083"/>
      <c r="M1083" s="12" t="str">
        <f t="shared" si="16"/>
        <v xml:space="preserve"> </v>
      </c>
    </row>
    <row r="1084" spans="1:13" x14ac:dyDescent="0.25">
      <c r="A1084" s="1" t="s">
        <v>29</v>
      </c>
      <c r="B1084" s="1" t="s">
        <v>17</v>
      </c>
      <c r="C1084" s="1" t="s">
        <v>36</v>
      </c>
      <c r="D1084" s="1" t="s">
        <v>7407</v>
      </c>
      <c r="E1084" s="16">
        <v>5.99</v>
      </c>
      <c r="F1084" s="73"/>
      <c r="G1084" s="73">
        <v>32</v>
      </c>
      <c r="H1084" s="16">
        <v>2881.19</v>
      </c>
      <c r="I1084" s="16">
        <v>90.037187500000002</v>
      </c>
      <c r="J1084" s="12">
        <v>0.98069400682831431</v>
      </c>
      <c r="K1084" s="23">
        <v>0.22526142998694465</v>
      </c>
      <c r="L1084"/>
      <c r="M1084" s="12" t="str">
        <f t="shared" si="16"/>
        <v>X</v>
      </c>
    </row>
    <row r="1085" spans="1:13" x14ac:dyDescent="0.25">
      <c r="A1085" s="1" t="s">
        <v>29</v>
      </c>
      <c r="B1085" s="1" t="s">
        <v>17</v>
      </c>
      <c r="C1085" s="1" t="s">
        <v>36</v>
      </c>
      <c r="D1085" s="1" t="s">
        <v>7320</v>
      </c>
      <c r="E1085" s="16">
        <v>13.49</v>
      </c>
      <c r="F1085" s="73"/>
      <c r="G1085" s="73">
        <v>31</v>
      </c>
      <c r="H1085" s="16">
        <v>2683.41</v>
      </c>
      <c r="I1085" s="16">
        <v>86.561612903225807</v>
      </c>
      <c r="J1085" s="12">
        <v>0.99329380370306808</v>
      </c>
      <c r="K1085" s="23">
        <v>4.1457895901171549E-2</v>
      </c>
      <c r="L1085"/>
      <c r="M1085" s="12" t="str">
        <f t="shared" si="16"/>
        <v>X</v>
      </c>
    </row>
    <row r="1086" spans="1:13" x14ac:dyDescent="0.25">
      <c r="A1086" s="1" t="s">
        <v>29</v>
      </c>
      <c r="B1086" s="1" t="s">
        <v>17</v>
      </c>
      <c r="C1086" s="1" t="s">
        <v>36</v>
      </c>
      <c r="D1086" s="1" t="s">
        <v>12873</v>
      </c>
      <c r="E1086" s="16">
        <v>13.99</v>
      </c>
      <c r="F1086" s="73"/>
      <c r="G1086" s="73">
        <v>19</v>
      </c>
      <c r="H1086" s="16">
        <v>875.37</v>
      </c>
      <c r="I1086" s="16">
        <v>46.072105263157894</v>
      </c>
      <c r="J1086" s="12">
        <v>1</v>
      </c>
      <c r="K1086" s="23">
        <v>1.0372128743978215</v>
      </c>
      <c r="L1086"/>
      <c r="M1086" s="12" t="str">
        <f t="shared" si="16"/>
        <v>X</v>
      </c>
    </row>
    <row r="1087" spans="1:13" x14ac:dyDescent="0.25">
      <c r="A1087" s="1" t="s">
        <v>29</v>
      </c>
      <c r="B1087" s="1" t="s">
        <v>17</v>
      </c>
      <c r="C1087" s="1" t="s">
        <v>37</v>
      </c>
      <c r="D1087" s="1"/>
      <c r="E1087" s="16">
        <v>227.32000000000005</v>
      </c>
      <c r="F1087" s="73"/>
      <c r="G1087" s="73">
        <v>1989</v>
      </c>
      <c r="H1087" s="16">
        <v>877928.9800000001</v>
      </c>
      <c r="I1087" s="16">
        <v>6870.0800309463229</v>
      </c>
      <c r="J1087" s="12"/>
      <c r="K1087" s="23">
        <v>-7.0402031337990501E-2</v>
      </c>
      <c r="L1087"/>
      <c r="M1087" s="12" t="str">
        <f t="shared" si="16"/>
        <v xml:space="preserve"> </v>
      </c>
    </row>
    <row r="1088" spans="1:13" x14ac:dyDescent="0.25">
      <c r="A1088" s="1" t="s">
        <v>29</v>
      </c>
      <c r="B1088" s="1" t="s">
        <v>17</v>
      </c>
      <c r="C1088" s="1" t="s">
        <v>38</v>
      </c>
      <c r="D1088" s="1" t="s">
        <v>12649</v>
      </c>
      <c r="E1088" s="16">
        <v>22.99</v>
      </c>
      <c r="F1088" s="73"/>
      <c r="G1088" s="73">
        <v>110</v>
      </c>
      <c r="H1088" s="16">
        <v>100872.59</v>
      </c>
      <c r="I1088" s="16">
        <v>917.02354545454546</v>
      </c>
      <c r="J1088" s="12">
        <v>0.38049435249255475</v>
      </c>
      <c r="K1088" s="23">
        <v>4.5607183956835717E-2</v>
      </c>
      <c r="L1088"/>
      <c r="M1088" s="12" t="str">
        <f t="shared" si="16"/>
        <v xml:space="preserve"> </v>
      </c>
    </row>
    <row r="1089" spans="1:13" x14ac:dyDescent="0.25">
      <c r="A1089" s="1" t="s">
        <v>29</v>
      </c>
      <c r="B1089" s="1" t="s">
        <v>17</v>
      </c>
      <c r="C1089" s="1" t="s">
        <v>38</v>
      </c>
      <c r="D1089" s="1" t="s">
        <v>7608</v>
      </c>
      <c r="E1089" s="16">
        <v>20.99</v>
      </c>
      <c r="F1089" s="73"/>
      <c r="G1089" s="73">
        <v>145</v>
      </c>
      <c r="H1089" s="16">
        <v>112653.33</v>
      </c>
      <c r="I1089" s="16">
        <v>776.91951724137937</v>
      </c>
      <c r="J1089" s="12">
        <v>0.70285629196168664</v>
      </c>
      <c r="K1089" s="23">
        <v>-8.9412962334577517E-2</v>
      </c>
      <c r="L1089"/>
      <c r="M1089" s="12" t="str">
        <f t="shared" si="16"/>
        <v xml:space="preserve"> </v>
      </c>
    </row>
    <row r="1090" spans="1:13" x14ac:dyDescent="0.25">
      <c r="A1090" s="1" t="s">
        <v>29</v>
      </c>
      <c r="B1090" s="1" t="s">
        <v>17</v>
      </c>
      <c r="C1090" s="1" t="s">
        <v>38</v>
      </c>
      <c r="D1090" s="1" t="s">
        <v>7667</v>
      </c>
      <c r="E1090" s="16">
        <v>10.49</v>
      </c>
      <c r="F1090" s="73"/>
      <c r="G1090" s="73">
        <v>145</v>
      </c>
      <c r="H1090" s="16">
        <v>103840.51</v>
      </c>
      <c r="I1090" s="16">
        <v>716.14144827586199</v>
      </c>
      <c r="J1090" s="12">
        <v>1</v>
      </c>
      <c r="K1090" s="23">
        <v>3.9314396165204935E-2</v>
      </c>
      <c r="L1090"/>
      <c r="M1090" s="12" t="str">
        <f t="shared" si="16"/>
        <v>X</v>
      </c>
    </row>
    <row r="1091" spans="1:13" x14ac:dyDescent="0.25">
      <c r="A1091" s="1" t="s">
        <v>29</v>
      </c>
      <c r="B1091" s="1" t="s">
        <v>17</v>
      </c>
      <c r="C1091" s="1" t="s">
        <v>39</v>
      </c>
      <c r="D1091" s="1"/>
      <c r="E1091" s="16">
        <v>54.47</v>
      </c>
      <c r="F1091" s="73"/>
      <c r="G1091" s="73">
        <v>400</v>
      </c>
      <c r="H1091" s="16">
        <v>317366.43</v>
      </c>
      <c r="I1091" s="16">
        <v>2410.0845109717866</v>
      </c>
      <c r="J1091" s="12"/>
      <c r="K1091" s="23">
        <v>-8.5406977581495847E-3</v>
      </c>
      <c r="L1091"/>
      <c r="M1091" s="12" t="str">
        <f t="shared" si="16"/>
        <v xml:space="preserve"> </v>
      </c>
    </row>
    <row r="1092" spans="1:13" x14ac:dyDescent="0.25">
      <c r="A1092" s="1" t="s">
        <v>29</v>
      </c>
      <c r="B1092" s="1" t="s">
        <v>18</v>
      </c>
      <c r="C1092" s="1"/>
      <c r="D1092" s="1"/>
      <c r="E1092" s="16">
        <v>368.51000000000016</v>
      </c>
      <c r="F1092" s="73"/>
      <c r="G1092" s="73">
        <v>3439</v>
      </c>
      <c r="H1092" s="16">
        <v>1580815.6900000004</v>
      </c>
      <c r="I1092" s="16">
        <v>13019.110261014135</v>
      </c>
      <c r="J1092" s="12"/>
      <c r="K1092" s="23">
        <v>-8.1474367291129335E-2</v>
      </c>
      <c r="L1092"/>
      <c r="M1092" s="12" t="str">
        <f t="shared" si="16"/>
        <v xml:space="preserve"> </v>
      </c>
    </row>
    <row r="1093" spans="1:13" x14ac:dyDescent="0.25">
      <c r="A1093" s="1" t="s">
        <v>29</v>
      </c>
      <c r="B1093" s="1" t="s">
        <v>19</v>
      </c>
      <c r="C1093" s="1" t="s">
        <v>32</v>
      </c>
      <c r="D1093" s="1" t="s">
        <v>15308</v>
      </c>
      <c r="E1093" s="16">
        <v>14.99</v>
      </c>
      <c r="F1093" s="73"/>
      <c r="G1093" s="73">
        <v>157</v>
      </c>
      <c r="H1093" s="16">
        <v>496823.93</v>
      </c>
      <c r="I1093" s="16">
        <v>3164.4836305732483</v>
      </c>
      <c r="J1093" s="12">
        <v>0.27517182821439051</v>
      </c>
      <c r="K1093" s="23">
        <v>-0.13389677073240658</v>
      </c>
      <c r="L1093"/>
      <c r="M1093" s="12" t="str">
        <f t="shared" si="16"/>
        <v xml:space="preserve"> </v>
      </c>
    </row>
    <row r="1094" spans="1:13" x14ac:dyDescent="0.25">
      <c r="A1094" s="1" t="s">
        <v>29</v>
      </c>
      <c r="B1094" s="1" t="s">
        <v>19</v>
      </c>
      <c r="C1094" s="1" t="s">
        <v>32</v>
      </c>
      <c r="D1094" s="1" t="s">
        <v>15307</v>
      </c>
      <c r="E1094" s="16">
        <v>14.99</v>
      </c>
      <c r="F1094" s="73"/>
      <c r="G1094" s="73">
        <v>157</v>
      </c>
      <c r="H1094" s="16">
        <v>281914.46000000002</v>
      </c>
      <c r="I1094" s="16">
        <v>1795.6335031847136</v>
      </c>
      <c r="J1094" s="12">
        <v>0.43131349666879182</v>
      </c>
      <c r="K1094" s="23">
        <v>-0.27597420391681193</v>
      </c>
      <c r="L1094"/>
      <c r="M1094" s="12" t="str">
        <f t="shared" si="16"/>
        <v xml:space="preserve"> </v>
      </c>
    </row>
    <row r="1095" spans="1:13" x14ac:dyDescent="0.25">
      <c r="A1095" s="1" t="s">
        <v>29</v>
      </c>
      <c r="B1095" s="1" t="s">
        <v>19</v>
      </c>
      <c r="C1095" s="1" t="s">
        <v>32</v>
      </c>
      <c r="D1095" s="1" t="s">
        <v>8366</v>
      </c>
      <c r="E1095" s="16">
        <v>17.989999999999998</v>
      </c>
      <c r="F1095" s="73"/>
      <c r="G1095" s="73">
        <v>154</v>
      </c>
      <c r="H1095" s="16">
        <v>111601.21</v>
      </c>
      <c r="I1095" s="16">
        <v>724.68318181818188</v>
      </c>
      <c r="J1095" s="12">
        <v>0.49432927405835819</v>
      </c>
      <c r="K1095" s="23">
        <v>-4.4336565256119287E-2</v>
      </c>
      <c r="L1095"/>
      <c r="M1095" s="12" t="str">
        <f t="shared" si="16"/>
        <v xml:space="preserve"> </v>
      </c>
    </row>
    <row r="1096" spans="1:13" x14ac:dyDescent="0.25">
      <c r="A1096" s="1" t="s">
        <v>29</v>
      </c>
      <c r="B1096" s="1" t="s">
        <v>19</v>
      </c>
      <c r="C1096" s="1" t="s">
        <v>32</v>
      </c>
      <c r="D1096" s="1" t="s">
        <v>15296</v>
      </c>
      <c r="E1096" s="16">
        <v>14.99</v>
      </c>
      <c r="F1096" s="73"/>
      <c r="G1096" s="73">
        <v>129</v>
      </c>
      <c r="H1096" s="16">
        <v>90841.44</v>
      </c>
      <c r="I1096" s="16">
        <v>704.19720930232563</v>
      </c>
      <c r="J1096" s="12">
        <v>0.5555636668152234</v>
      </c>
      <c r="K1096" s="23" t="e">
        <v>#DIV/0!</v>
      </c>
      <c r="L1096"/>
      <c r="M1096" s="12" t="str">
        <f t="shared" ref="M1096:M1159" si="17">IF(J1096&gt;$M$3,"X"," ")</f>
        <v xml:space="preserve"> </v>
      </c>
    </row>
    <row r="1097" spans="1:13" x14ac:dyDescent="0.25">
      <c r="A1097" s="1" t="s">
        <v>29</v>
      </c>
      <c r="B1097" s="1" t="s">
        <v>19</v>
      </c>
      <c r="C1097" s="1" t="s">
        <v>32</v>
      </c>
      <c r="D1097" s="1" t="s">
        <v>15298</v>
      </c>
      <c r="E1097" s="16">
        <v>14.99</v>
      </c>
      <c r="F1097" s="73"/>
      <c r="G1097" s="73">
        <v>132</v>
      </c>
      <c r="H1097" s="16">
        <v>89431.45</v>
      </c>
      <c r="I1097" s="16">
        <v>677.51098484848478</v>
      </c>
      <c r="J1097" s="12">
        <v>0.6144775238928526</v>
      </c>
      <c r="K1097" s="23" t="e">
        <v>#DIV/0!</v>
      </c>
      <c r="L1097"/>
      <c r="M1097" s="12" t="str">
        <f t="shared" si="17"/>
        <v xml:space="preserve"> </v>
      </c>
    </row>
    <row r="1098" spans="1:13" x14ac:dyDescent="0.25">
      <c r="A1098" s="1" t="s">
        <v>29</v>
      </c>
      <c r="B1098" s="1" t="s">
        <v>19</v>
      </c>
      <c r="C1098" s="1" t="s">
        <v>32</v>
      </c>
      <c r="D1098" s="1" t="s">
        <v>5445</v>
      </c>
      <c r="E1098" s="16">
        <v>16.989999999999998</v>
      </c>
      <c r="F1098" s="73"/>
      <c r="G1098" s="73">
        <v>141</v>
      </c>
      <c r="H1098" s="16">
        <v>94137.99</v>
      </c>
      <c r="I1098" s="16">
        <v>667.64531914893621</v>
      </c>
      <c r="J1098" s="12">
        <v>0.67253349905860582</v>
      </c>
      <c r="K1098" s="23">
        <v>-0.12630807161382618</v>
      </c>
      <c r="L1098"/>
      <c r="M1098" s="12" t="str">
        <f t="shared" si="17"/>
        <v xml:space="preserve"> </v>
      </c>
    </row>
    <row r="1099" spans="1:13" x14ac:dyDescent="0.25">
      <c r="A1099" s="1" t="s">
        <v>29</v>
      </c>
      <c r="B1099" s="1" t="s">
        <v>19</v>
      </c>
      <c r="C1099" s="1" t="s">
        <v>32</v>
      </c>
      <c r="D1099" s="1" t="s">
        <v>5478</v>
      </c>
      <c r="E1099" s="16">
        <v>14.99</v>
      </c>
      <c r="F1099" s="73"/>
      <c r="G1099" s="73">
        <v>151</v>
      </c>
      <c r="H1099" s="16">
        <v>94589.26</v>
      </c>
      <c r="I1099" s="16">
        <v>626.41894039735098</v>
      </c>
      <c r="J1099" s="12">
        <v>0.72700458034084181</v>
      </c>
      <c r="K1099" s="23">
        <v>-5.5491388468477232E-2</v>
      </c>
      <c r="L1099"/>
      <c r="M1099" s="12" t="str">
        <f t="shared" si="17"/>
        <v xml:space="preserve"> </v>
      </c>
    </row>
    <row r="1100" spans="1:13" x14ac:dyDescent="0.25">
      <c r="A1100" s="1" t="s">
        <v>29</v>
      </c>
      <c r="B1100" s="1" t="s">
        <v>19</v>
      </c>
      <c r="C1100" s="1" t="s">
        <v>32</v>
      </c>
      <c r="D1100" s="1" t="s">
        <v>5685</v>
      </c>
      <c r="E1100" s="16">
        <v>14.99</v>
      </c>
      <c r="F1100" s="73"/>
      <c r="G1100" s="73">
        <v>117</v>
      </c>
      <c r="H1100" s="16">
        <v>67501.48</v>
      </c>
      <c r="I1100" s="16">
        <v>576.9357264957265</v>
      </c>
      <c r="J1100" s="12">
        <v>0.7771727838000797</v>
      </c>
      <c r="K1100" s="23">
        <v>-0.22335704209301033</v>
      </c>
      <c r="L1100"/>
      <c r="M1100" s="12" t="str">
        <f t="shared" si="17"/>
        <v xml:space="preserve"> </v>
      </c>
    </row>
    <row r="1101" spans="1:13" x14ac:dyDescent="0.25">
      <c r="A1101" s="1" t="s">
        <v>29</v>
      </c>
      <c r="B1101" s="1" t="s">
        <v>19</v>
      </c>
      <c r="C1101" s="1" t="s">
        <v>32</v>
      </c>
      <c r="D1101" s="1" t="s">
        <v>5434</v>
      </c>
      <c r="E1101" s="16">
        <v>15.49</v>
      </c>
      <c r="F1101" s="73"/>
      <c r="G1101" s="73">
        <v>159</v>
      </c>
      <c r="H1101" s="16">
        <v>89160.44</v>
      </c>
      <c r="I1101" s="16">
        <v>560.75748427672954</v>
      </c>
      <c r="J1101" s="12">
        <v>0.82593418696947385</v>
      </c>
      <c r="K1101" s="23">
        <v>-0.10690457719162139</v>
      </c>
      <c r="L1101"/>
      <c r="M1101" s="12" t="str">
        <f t="shared" si="17"/>
        <v xml:space="preserve"> </v>
      </c>
    </row>
    <row r="1102" spans="1:13" x14ac:dyDescent="0.25">
      <c r="A1102" s="1" t="s">
        <v>29</v>
      </c>
      <c r="B1102" s="1" t="s">
        <v>19</v>
      </c>
      <c r="C1102" s="1" t="s">
        <v>32</v>
      </c>
      <c r="D1102" s="1" t="s">
        <v>6361</v>
      </c>
      <c r="E1102" s="16">
        <v>14.99</v>
      </c>
      <c r="F1102" s="73"/>
      <c r="G1102" s="73">
        <v>102</v>
      </c>
      <c r="H1102" s="16">
        <v>34157.620000000003</v>
      </c>
      <c r="I1102" s="16">
        <v>334.87862745098045</v>
      </c>
      <c r="J1102" s="12">
        <v>0.85505399762525502</v>
      </c>
      <c r="K1102" s="23">
        <v>-8.5653911417353901E-2</v>
      </c>
      <c r="L1102"/>
      <c r="M1102" s="12" t="str">
        <f t="shared" si="17"/>
        <v xml:space="preserve"> </v>
      </c>
    </row>
    <row r="1103" spans="1:13" x14ac:dyDescent="0.25">
      <c r="A1103" s="1" t="s">
        <v>29</v>
      </c>
      <c r="B1103" s="1" t="s">
        <v>19</v>
      </c>
      <c r="C1103" s="1" t="s">
        <v>32</v>
      </c>
      <c r="D1103" s="1" t="s">
        <v>8373</v>
      </c>
      <c r="E1103" s="16">
        <v>16.989999999999998</v>
      </c>
      <c r="F1103" s="73"/>
      <c r="G1103" s="73">
        <v>137</v>
      </c>
      <c r="H1103" s="16">
        <v>42950.720000000001</v>
      </c>
      <c r="I1103" s="16">
        <v>313.50890510948904</v>
      </c>
      <c r="J1103" s="12">
        <v>0.88231557602212052</v>
      </c>
      <c r="K1103" s="23">
        <v>-2.2428460943542117E-2</v>
      </c>
      <c r="L1103"/>
      <c r="M1103" s="12" t="str">
        <f t="shared" si="17"/>
        <v xml:space="preserve"> </v>
      </c>
    </row>
    <row r="1104" spans="1:13" x14ac:dyDescent="0.25">
      <c r="A1104" s="1" t="s">
        <v>29</v>
      </c>
      <c r="B1104" s="1" t="s">
        <v>19</v>
      </c>
      <c r="C1104" s="1" t="s">
        <v>32</v>
      </c>
      <c r="D1104" s="1" t="s">
        <v>6425</v>
      </c>
      <c r="E1104" s="16">
        <v>17.989999999999998</v>
      </c>
      <c r="F1104" s="73"/>
      <c r="G1104" s="73">
        <v>92</v>
      </c>
      <c r="H1104" s="16">
        <v>28833.52</v>
      </c>
      <c r="I1104" s="16">
        <v>313.4078260869565</v>
      </c>
      <c r="J1104" s="12">
        <v>0.90956836495989202</v>
      </c>
      <c r="K1104" s="23">
        <v>-0.10283916893781719</v>
      </c>
      <c r="L1104"/>
      <c r="M1104" s="12" t="str">
        <f t="shared" si="17"/>
        <v xml:space="preserve"> </v>
      </c>
    </row>
    <row r="1105" spans="1:13" x14ac:dyDescent="0.25">
      <c r="A1105" s="1" t="s">
        <v>29</v>
      </c>
      <c r="B1105" s="1" t="s">
        <v>19</v>
      </c>
      <c r="C1105" s="1" t="s">
        <v>32</v>
      </c>
      <c r="D1105" s="1" t="s">
        <v>5942</v>
      </c>
      <c r="E1105" s="16">
        <v>18.989999999999998</v>
      </c>
      <c r="F1105" s="73"/>
      <c r="G1105" s="73">
        <v>66</v>
      </c>
      <c r="H1105" s="16">
        <v>20338.29</v>
      </c>
      <c r="I1105" s="16">
        <v>308.15590909090912</v>
      </c>
      <c r="J1105" s="12">
        <v>0.93636446656091443</v>
      </c>
      <c r="K1105" s="23">
        <v>3.7488284910964786E-3</v>
      </c>
      <c r="L1105"/>
      <c r="M1105" s="12" t="str">
        <f t="shared" si="17"/>
        <v xml:space="preserve"> </v>
      </c>
    </row>
    <row r="1106" spans="1:13" x14ac:dyDescent="0.25">
      <c r="A1106" s="1" t="s">
        <v>29</v>
      </c>
      <c r="B1106" s="1" t="s">
        <v>19</v>
      </c>
      <c r="C1106" s="1" t="s">
        <v>32</v>
      </c>
      <c r="D1106" s="1" t="s">
        <v>13018</v>
      </c>
      <c r="E1106" s="16">
        <v>14.99</v>
      </c>
      <c r="F1106" s="73"/>
      <c r="G1106" s="73">
        <v>48</v>
      </c>
      <c r="H1106" s="16">
        <v>14435.64</v>
      </c>
      <c r="I1106" s="16">
        <v>300.74250000000001</v>
      </c>
      <c r="J1106" s="12">
        <v>0.96251592544261988</v>
      </c>
      <c r="K1106" s="23">
        <v>4.6518911175616129E-2</v>
      </c>
      <c r="L1106"/>
      <c r="M1106" s="12" t="str">
        <f t="shared" si="17"/>
        <v xml:space="preserve"> </v>
      </c>
    </row>
    <row r="1107" spans="1:13" x14ac:dyDescent="0.25">
      <c r="A1107" s="1" t="s">
        <v>29</v>
      </c>
      <c r="B1107" s="1" t="s">
        <v>19</v>
      </c>
      <c r="C1107" s="1" t="s">
        <v>32</v>
      </c>
      <c r="D1107" s="1" t="s">
        <v>5970</v>
      </c>
      <c r="E1107" s="16">
        <v>14.99</v>
      </c>
      <c r="F1107" s="73"/>
      <c r="G1107" s="73">
        <v>96</v>
      </c>
      <c r="H1107" s="16">
        <v>28275.62</v>
      </c>
      <c r="I1107" s="16">
        <v>294.53770833333334</v>
      </c>
      <c r="J1107" s="12">
        <v>0.98812783851972386</v>
      </c>
      <c r="K1107" s="23">
        <v>-3.2650701334245635E-2</v>
      </c>
      <c r="L1107"/>
      <c r="M1107" s="12" t="str">
        <f t="shared" si="17"/>
        <v>X</v>
      </c>
    </row>
    <row r="1108" spans="1:13" x14ac:dyDescent="0.25">
      <c r="A1108" s="1" t="s">
        <v>29</v>
      </c>
      <c r="B1108" s="1" t="s">
        <v>19</v>
      </c>
      <c r="C1108" s="1" t="s">
        <v>32</v>
      </c>
      <c r="D1108" s="1" t="s">
        <v>11774</v>
      </c>
      <c r="E1108" s="16">
        <v>19.989999999999998</v>
      </c>
      <c r="F1108" s="73"/>
      <c r="G1108" s="73">
        <v>27</v>
      </c>
      <c r="H1108" s="16">
        <v>3518.24</v>
      </c>
      <c r="I1108" s="16">
        <v>130.30518518518517</v>
      </c>
      <c r="J1108" s="12">
        <v>0.99945869695324541</v>
      </c>
      <c r="K1108" s="23">
        <v>-0.17757009345794394</v>
      </c>
      <c r="L1108"/>
      <c r="M1108" s="12" t="str">
        <f t="shared" si="17"/>
        <v>X</v>
      </c>
    </row>
    <row r="1109" spans="1:13" x14ac:dyDescent="0.25">
      <c r="A1109" s="1" t="s">
        <v>29</v>
      </c>
      <c r="B1109" s="1" t="s">
        <v>19</v>
      </c>
      <c r="C1109" s="1" t="s">
        <v>32</v>
      </c>
      <c r="D1109" s="1" t="s">
        <v>16225</v>
      </c>
      <c r="E1109" s="16">
        <v>13.99</v>
      </c>
      <c r="F1109" s="73"/>
      <c r="G1109" s="73">
        <v>2</v>
      </c>
      <c r="H1109" s="16">
        <v>12.45</v>
      </c>
      <c r="I1109" s="16">
        <v>6.2249999999999996</v>
      </c>
      <c r="J1109" s="12">
        <v>1.0000000000000002</v>
      </c>
      <c r="K1109" s="23">
        <v>0</v>
      </c>
      <c r="L1109"/>
      <c r="M1109" s="12" t="str">
        <f t="shared" si="17"/>
        <v>X</v>
      </c>
    </row>
    <row r="1110" spans="1:13" x14ac:dyDescent="0.25">
      <c r="A1110" s="1" t="s">
        <v>29</v>
      </c>
      <c r="B1110" s="1" t="s">
        <v>19</v>
      </c>
      <c r="C1110" s="1" t="s">
        <v>33</v>
      </c>
      <c r="D1110" s="1"/>
      <c r="E1110" s="16">
        <v>273.33000000000004</v>
      </c>
      <c r="F1110" s="73"/>
      <c r="G1110" s="73">
        <v>1867</v>
      </c>
      <c r="H1110" s="16">
        <v>1588523.7599999998</v>
      </c>
      <c r="I1110" s="16">
        <v>11500.027641302551</v>
      </c>
      <c r="J1110" s="12"/>
      <c r="K1110" s="23">
        <v>-4.0416804085563363E-2</v>
      </c>
      <c r="L1110"/>
      <c r="M1110" s="12" t="str">
        <f t="shared" si="17"/>
        <v xml:space="preserve"> </v>
      </c>
    </row>
    <row r="1111" spans="1:13" x14ac:dyDescent="0.25">
      <c r="A1111" s="1" t="s">
        <v>29</v>
      </c>
      <c r="B1111" s="1" t="s">
        <v>19</v>
      </c>
      <c r="C1111" s="1" t="s">
        <v>34</v>
      </c>
      <c r="D1111" s="1" t="s">
        <v>15306</v>
      </c>
      <c r="E1111" s="16">
        <v>6.99</v>
      </c>
      <c r="F1111" s="73"/>
      <c r="G1111" s="73">
        <v>158</v>
      </c>
      <c r="H1111" s="16">
        <v>554687.56000000006</v>
      </c>
      <c r="I1111" s="16">
        <v>3510.6807594936713</v>
      </c>
      <c r="J1111" s="12">
        <v>0.90637218474757564</v>
      </c>
      <c r="K1111" s="23">
        <v>-0.25261098534503934</v>
      </c>
      <c r="L1111"/>
      <c r="M1111" s="12" t="str">
        <f t="shared" si="17"/>
        <v xml:space="preserve"> </v>
      </c>
    </row>
    <row r="1112" spans="1:13" x14ac:dyDescent="0.25">
      <c r="A1112" s="1" t="s">
        <v>29</v>
      </c>
      <c r="B1112" s="1" t="s">
        <v>19</v>
      </c>
      <c r="C1112" s="1" t="s">
        <v>34</v>
      </c>
      <c r="D1112" s="1" t="s">
        <v>6843</v>
      </c>
      <c r="E1112" s="16">
        <v>8.99</v>
      </c>
      <c r="F1112" s="73"/>
      <c r="G1112" s="73">
        <v>109</v>
      </c>
      <c r="H1112" s="16">
        <v>39529.03</v>
      </c>
      <c r="I1112" s="16">
        <v>362.65165137614679</v>
      </c>
      <c r="J1112" s="12">
        <v>1</v>
      </c>
      <c r="K1112" s="23">
        <v>-0.22121856181367339</v>
      </c>
      <c r="L1112"/>
      <c r="M1112" s="12" t="str">
        <f t="shared" si="17"/>
        <v>X</v>
      </c>
    </row>
    <row r="1113" spans="1:13" x14ac:dyDescent="0.25">
      <c r="A1113" s="1" t="s">
        <v>29</v>
      </c>
      <c r="B1113" s="1" t="s">
        <v>19</v>
      </c>
      <c r="C1113" s="1" t="s">
        <v>35</v>
      </c>
      <c r="D1113" s="1"/>
      <c r="E1113" s="16">
        <v>15.98</v>
      </c>
      <c r="F1113" s="73"/>
      <c r="G1113" s="73">
        <v>267</v>
      </c>
      <c r="H1113" s="16">
        <v>594216.59000000008</v>
      </c>
      <c r="I1113" s="16">
        <v>3873.332410869818</v>
      </c>
      <c r="J1113" s="12"/>
      <c r="K1113" s="23">
        <v>-0.25060146003528927</v>
      </c>
      <c r="L1113"/>
      <c r="M1113" s="12" t="str">
        <f t="shared" si="17"/>
        <v xml:space="preserve"> </v>
      </c>
    </row>
    <row r="1114" spans="1:13" x14ac:dyDescent="0.25">
      <c r="A1114" s="1" t="s">
        <v>29</v>
      </c>
      <c r="B1114" s="1" t="s">
        <v>19</v>
      </c>
      <c r="C1114" s="1" t="s">
        <v>36</v>
      </c>
      <c r="D1114" s="1" t="s">
        <v>15301</v>
      </c>
      <c r="E1114" s="16">
        <v>19.989999999999998</v>
      </c>
      <c r="F1114" s="73"/>
      <c r="G1114" s="73">
        <v>149</v>
      </c>
      <c r="H1114" s="16">
        <v>232990.68</v>
      </c>
      <c r="I1114" s="16">
        <v>1563.6958389261745</v>
      </c>
      <c r="J1114" s="12">
        <v>0.6151731210877972</v>
      </c>
      <c r="K1114" s="23">
        <v>-0.11031201460185314</v>
      </c>
      <c r="L1114"/>
      <c r="M1114" s="12" t="str">
        <f t="shared" si="17"/>
        <v xml:space="preserve"> </v>
      </c>
    </row>
    <row r="1115" spans="1:13" x14ac:dyDescent="0.25">
      <c r="A1115" s="1" t="s">
        <v>29</v>
      </c>
      <c r="B1115" s="1" t="s">
        <v>19</v>
      </c>
      <c r="C1115" s="1" t="s">
        <v>36</v>
      </c>
      <c r="D1115" s="1" t="s">
        <v>7349</v>
      </c>
      <c r="E1115" s="16">
        <v>17.489999999999998</v>
      </c>
      <c r="F1115" s="73"/>
      <c r="G1115" s="73">
        <v>115</v>
      </c>
      <c r="H1115" s="16">
        <v>67791.240000000005</v>
      </c>
      <c r="I1115" s="16">
        <v>589.4890434782609</v>
      </c>
      <c r="J1115" s="12">
        <v>0.84708383268284348</v>
      </c>
      <c r="K1115" s="23">
        <v>-0.12406779661016942</v>
      </c>
      <c r="L1115"/>
      <c r="M1115" s="12" t="str">
        <f t="shared" si="17"/>
        <v xml:space="preserve"> </v>
      </c>
    </row>
    <row r="1116" spans="1:13" x14ac:dyDescent="0.25">
      <c r="A1116" s="1" t="s">
        <v>29</v>
      </c>
      <c r="B1116" s="1" t="s">
        <v>19</v>
      </c>
      <c r="C1116" s="1" t="s">
        <v>36</v>
      </c>
      <c r="D1116" s="1" t="s">
        <v>15460</v>
      </c>
      <c r="E1116" s="16">
        <v>19.989999999999998</v>
      </c>
      <c r="F1116" s="73"/>
      <c r="G1116" s="73">
        <v>9</v>
      </c>
      <c r="H1116" s="16">
        <v>3498.25</v>
      </c>
      <c r="I1116" s="16">
        <v>388.69444444444446</v>
      </c>
      <c r="J1116" s="12">
        <v>1</v>
      </c>
      <c r="K1116" s="23" t="e">
        <v>#DIV/0!</v>
      </c>
      <c r="L1116"/>
      <c r="M1116" s="12" t="str">
        <f t="shared" si="17"/>
        <v>X</v>
      </c>
    </row>
    <row r="1117" spans="1:13" x14ac:dyDescent="0.25">
      <c r="A1117" s="1" t="s">
        <v>29</v>
      </c>
      <c r="B1117" s="1" t="s">
        <v>19</v>
      </c>
      <c r="C1117" s="1" t="s">
        <v>37</v>
      </c>
      <c r="D1117" s="1"/>
      <c r="E1117" s="16">
        <v>57.47</v>
      </c>
      <c r="F1117" s="73"/>
      <c r="G1117" s="73">
        <v>273</v>
      </c>
      <c r="H1117" s="16">
        <v>304280.17</v>
      </c>
      <c r="I1117" s="16">
        <v>2541.8793268488798</v>
      </c>
      <c r="J1117" s="12"/>
      <c r="K1117" s="23">
        <v>-0.10313888246828484</v>
      </c>
      <c r="L1117"/>
      <c r="M1117" s="12" t="str">
        <f t="shared" si="17"/>
        <v xml:space="preserve"> </v>
      </c>
    </row>
    <row r="1118" spans="1:13" x14ac:dyDescent="0.25">
      <c r="A1118" s="1" t="s">
        <v>29</v>
      </c>
      <c r="B1118" s="1" t="s">
        <v>19</v>
      </c>
      <c r="C1118" s="1" t="s">
        <v>38</v>
      </c>
      <c r="D1118" s="1" t="s">
        <v>15302</v>
      </c>
      <c r="E1118" s="16">
        <v>27.99</v>
      </c>
      <c r="F1118" s="73"/>
      <c r="G1118" s="73">
        <v>159</v>
      </c>
      <c r="H1118" s="16">
        <v>674347.98</v>
      </c>
      <c r="I1118" s="16">
        <v>4241.1822641509434</v>
      </c>
      <c r="J1118" s="12">
        <v>0.59424630160860092</v>
      </c>
      <c r="K1118" s="23">
        <v>-0.24983376095032128</v>
      </c>
      <c r="L1118"/>
      <c r="M1118" s="12" t="str">
        <f t="shared" si="17"/>
        <v xml:space="preserve"> </v>
      </c>
    </row>
    <row r="1119" spans="1:13" x14ac:dyDescent="0.25">
      <c r="A1119" s="1" t="s">
        <v>29</v>
      </c>
      <c r="B1119" s="1" t="s">
        <v>19</v>
      </c>
      <c r="C1119" s="1" t="s">
        <v>38</v>
      </c>
      <c r="D1119" s="1" t="s">
        <v>8367</v>
      </c>
      <c r="E1119" s="16">
        <v>36.99</v>
      </c>
      <c r="F1119" s="73"/>
      <c r="G1119" s="73">
        <v>110</v>
      </c>
      <c r="H1119" s="16">
        <v>154020.57</v>
      </c>
      <c r="I1119" s="16">
        <v>1400.1870000000001</v>
      </c>
      <c r="J1119" s="12">
        <v>0.79043120819549439</v>
      </c>
      <c r="K1119" s="23">
        <v>-5.2468049521741666E-2</v>
      </c>
      <c r="L1119"/>
      <c r="M1119" s="12" t="str">
        <f t="shared" si="17"/>
        <v xml:space="preserve"> </v>
      </c>
    </row>
    <row r="1120" spans="1:13" x14ac:dyDescent="0.25">
      <c r="A1120" s="1" t="s">
        <v>29</v>
      </c>
      <c r="B1120" s="1" t="s">
        <v>19</v>
      </c>
      <c r="C1120" s="1" t="s">
        <v>38</v>
      </c>
      <c r="D1120" s="1" t="s">
        <v>7657</v>
      </c>
      <c r="E1120" s="16">
        <v>30.99</v>
      </c>
      <c r="F1120" s="73"/>
      <c r="G1120" s="73">
        <v>134</v>
      </c>
      <c r="H1120" s="16">
        <v>109626.31</v>
      </c>
      <c r="I1120" s="16">
        <v>818.10679104477606</v>
      </c>
      <c r="J1120" s="12">
        <v>0.90505890033891712</v>
      </c>
      <c r="K1120" s="23">
        <v>-9.1185822320060339E-2</v>
      </c>
      <c r="L1120"/>
      <c r="M1120" s="12" t="str">
        <f t="shared" si="17"/>
        <v xml:space="preserve"> </v>
      </c>
    </row>
    <row r="1121" spans="1:13" x14ac:dyDescent="0.25">
      <c r="A1121" s="1" t="s">
        <v>29</v>
      </c>
      <c r="B1121" s="1" t="s">
        <v>19</v>
      </c>
      <c r="C1121" s="1" t="s">
        <v>38</v>
      </c>
      <c r="D1121" s="1" t="s">
        <v>8372</v>
      </c>
      <c r="E1121" s="16">
        <v>34.99</v>
      </c>
      <c r="F1121" s="73"/>
      <c r="G1121" s="73">
        <v>93</v>
      </c>
      <c r="H1121" s="16">
        <v>63016.99</v>
      </c>
      <c r="I1121" s="16">
        <v>677.60204301075271</v>
      </c>
      <c r="J1121" s="12">
        <v>1</v>
      </c>
      <c r="K1121" s="23">
        <v>6.2536873156342043E-2</v>
      </c>
      <c r="L1121"/>
      <c r="M1121" s="12" t="str">
        <f t="shared" si="17"/>
        <v>X</v>
      </c>
    </row>
    <row r="1122" spans="1:13" x14ac:dyDescent="0.25">
      <c r="A1122" s="1" t="s">
        <v>29</v>
      </c>
      <c r="B1122" s="1" t="s">
        <v>19</v>
      </c>
      <c r="C1122" s="1" t="s">
        <v>39</v>
      </c>
      <c r="D1122" s="1"/>
      <c r="E1122" s="16">
        <v>130.96</v>
      </c>
      <c r="F1122" s="73"/>
      <c r="G1122" s="73">
        <v>496</v>
      </c>
      <c r="H1122" s="16">
        <v>1001011.85</v>
      </c>
      <c r="I1122" s="16">
        <v>7137.0780982064725</v>
      </c>
      <c r="J1122" s="12"/>
      <c r="K1122" s="23">
        <v>-0.19365207736327772</v>
      </c>
      <c r="L1122"/>
      <c r="M1122" s="12" t="str">
        <f t="shared" si="17"/>
        <v xml:space="preserve"> </v>
      </c>
    </row>
    <row r="1123" spans="1:13" x14ac:dyDescent="0.25">
      <c r="A1123" s="1" t="s">
        <v>29</v>
      </c>
      <c r="B1123" s="1" t="s">
        <v>20</v>
      </c>
      <c r="C1123" s="1"/>
      <c r="D1123" s="1"/>
      <c r="E1123" s="16">
        <v>477.74000000000012</v>
      </c>
      <c r="F1123" s="73"/>
      <c r="G1123" s="73">
        <v>2903</v>
      </c>
      <c r="H1123" s="16">
        <v>3488032.37</v>
      </c>
      <c r="I1123" s="16">
        <v>25052.317477227723</v>
      </c>
      <c r="J1123" s="12"/>
      <c r="K1123" s="23">
        <v>-0.13427755242411443</v>
      </c>
      <c r="L1123"/>
      <c r="M1123" s="12" t="str">
        <f t="shared" si="17"/>
        <v xml:space="preserve"> </v>
      </c>
    </row>
    <row r="1124" spans="1:13" x14ac:dyDescent="0.25">
      <c r="A1124" s="1" t="s">
        <v>29</v>
      </c>
      <c r="B1124" s="1" t="s">
        <v>21</v>
      </c>
      <c r="C1124" s="1" t="s">
        <v>32</v>
      </c>
      <c r="D1124" s="1" t="s">
        <v>8778</v>
      </c>
      <c r="E1124" s="16">
        <v>27.99</v>
      </c>
      <c r="F1124" s="73"/>
      <c r="G1124" s="73">
        <v>27</v>
      </c>
      <c r="H1124" s="16">
        <v>93066.75</v>
      </c>
      <c r="I1124" s="16">
        <v>3446.9166666666665</v>
      </c>
      <c r="J1124" s="12">
        <v>9.9189012357765546E-2</v>
      </c>
      <c r="K1124" s="23">
        <v>-0.60987486593827067</v>
      </c>
      <c r="L1124"/>
      <c r="M1124" s="12" t="str">
        <f t="shared" si="17"/>
        <v xml:space="preserve"> </v>
      </c>
    </row>
    <row r="1125" spans="1:13" x14ac:dyDescent="0.25">
      <c r="A1125" s="1" t="s">
        <v>29</v>
      </c>
      <c r="B1125" s="1" t="s">
        <v>21</v>
      </c>
      <c r="C1125" s="1" t="s">
        <v>32</v>
      </c>
      <c r="D1125" s="1" t="s">
        <v>5477</v>
      </c>
      <c r="E1125" s="16">
        <v>26.99</v>
      </c>
      <c r="F1125" s="73"/>
      <c r="G1125" s="73">
        <v>159</v>
      </c>
      <c r="H1125" s="16">
        <v>330657.65999999997</v>
      </c>
      <c r="I1125" s="16">
        <v>2079.6079245283017</v>
      </c>
      <c r="J1125" s="12">
        <v>0.15903213479821082</v>
      </c>
      <c r="K1125" s="23">
        <v>-0.14354008217266045</v>
      </c>
      <c r="L1125"/>
      <c r="M1125" s="12" t="str">
        <f t="shared" si="17"/>
        <v xml:space="preserve"> </v>
      </c>
    </row>
    <row r="1126" spans="1:13" x14ac:dyDescent="0.25">
      <c r="A1126" s="1" t="s">
        <v>29</v>
      </c>
      <c r="B1126" s="1" t="s">
        <v>21</v>
      </c>
      <c r="C1126" s="1" t="s">
        <v>32</v>
      </c>
      <c r="D1126" s="1" t="s">
        <v>6390</v>
      </c>
      <c r="E1126" s="16">
        <v>29.99</v>
      </c>
      <c r="F1126" s="73"/>
      <c r="G1126" s="73">
        <v>156</v>
      </c>
      <c r="H1126" s="16">
        <v>311788.84999999998</v>
      </c>
      <c r="I1126" s="16">
        <v>1998.6464743589743</v>
      </c>
      <c r="J1126" s="12">
        <v>0.21654549790359393</v>
      </c>
      <c r="K1126" s="23">
        <v>-0.21316810517618401</v>
      </c>
      <c r="L1126"/>
      <c r="M1126" s="12" t="str">
        <f t="shared" si="17"/>
        <v xml:space="preserve"> </v>
      </c>
    </row>
    <row r="1127" spans="1:13" x14ac:dyDescent="0.25">
      <c r="A1127" s="1" t="s">
        <v>29</v>
      </c>
      <c r="B1127" s="1" t="s">
        <v>21</v>
      </c>
      <c r="C1127" s="1" t="s">
        <v>32</v>
      </c>
      <c r="D1127" s="1" t="s">
        <v>5886</v>
      </c>
      <c r="E1127" s="16">
        <v>29.99</v>
      </c>
      <c r="F1127" s="73"/>
      <c r="G1127" s="73">
        <v>135</v>
      </c>
      <c r="H1127" s="16">
        <v>247229.87</v>
      </c>
      <c r="I1127" s="16">
        <v>1831.3323703703704</v>
      </c>
      <c r="J1127" s="12">
        <v>0.26924420422059497</v>
      </c>
      <c r="K1127" s="23">
        <v>8.3967026475046946E-3</v>
      </c>
      <c r="L1127"/>
      <c r="M1127" s="12" t="str">
        <f t="shared" si="17"/>
        <v xml:space="preserve"> </v>
      </c>
    </row>
    <row r="1128" spans="1:13" x14ac:dyDescent="0.25">
      <c r="A1128" s="1" t="s">
        <v>29</v>
      </c>
      <c r="B1128" s="1" t="s">
        <v>21</v>
      </c>
      <c r="C1128" s="1" t="s">
        <v>32</v>
      </c>
      <c r="D1128" s="1" t="s">
        <v>5488</v>
      </c>
      <c r="E1128" s="16">
        <v>27.99</v>
      </c>
      <c r="F1128" s="73"/>
      <c r="G1128" s="73">
        <v>159</v>
      </c>
      <c r="H1128" s="16">
        <v>288950.90999999997</v>
      </c>
      <c r="I1128" s="16">
        <v>1817.3013207547169</v>
      </c>
      <c r="J1128" s="12">
        <v>0.32153915086241203</v>
      </c>
      <c r="K1128" s="23">
        <v>-1.5170350623472384E-2</v>
      </c>
      <c r="L1128"/>
      <c r="M1128" s="12" t="str">
        <f t="shared" si="17"/>
        <v xml:space="preserve"> </v>
      </c>
    </row>
    <row r="1129" spans="1:13" x14ac:dyDescent="0.25">
      <c r="A1129" s="1" t="s">
        <v>29</v>
      </c>
      <c r="B1129" s="1" t="s">
        <v>21</v>
      </c>
      <c r="C1129" s="1" t="s">
        <v>32</v>
      </c>
      <c r="D1129" s="1" t="s">
        <v>5606</v>
      </c>
      <c r="E1129" s="16">
        <v>22.99</v>
      </c>
      <c r="F1129" s="73"/>
      <c r="G1129" s="73">
        <v>130</v>
      </c>
      <c r="H1129" s="16">
        <v>176998.48</v>
      </c>
      <c r="I1129" s="16">
        <v>1361.5267692307693</v>
      </c>
      <c r="J1129" s="12">
        <v>0.36071865782428408</v>
      </c>
      <c r="K1129" s="23">
        <v>0.33514522393708157</v>
      </c>
      <c r="L1129"/>
      <c r="M1129" s="12" t="str">
        <f t="shared" si="17"/>
        <v xml:space="preserve"> </v>
      </c>
    </row>
    <row r="1130" spans="1:13" x14ac:dyDescent="0.25">
      <c r="A1130" s="1" t="s">
        <v>29</v>
      </c>
      <c r="B1130" s="1" t="s">
        <v>21</v>
      </c>
      <c r="C1130" s="1" t="s">
        <v>32</v>
      </c>
      <c r="D1130" s="1" t="s">
        <v>14790</v>
      </c>
      <c r="E1130" s="16">
        <v>25.99</v>
      </c>
      <c r="F1130" s="73"/>
      <c r="G1130" s="73">
        <v>22</v>
      </c>
      <c r="H1130" s="16">
        <v>29591.15</v>
      </c>
      <c r="I1130" s="16">
        <v>1345.0522727272728</v>
      </c>
      <c r="J1130" s="12">
        <v>0.39942409210169705</v>
      </c>
      <c r="K1130" s="23" t="e">
        <v>#DIV/0!</v>
      </c>
      <c r="L1130"/>
      <c r="M1130" s="12" t="str">
        <f t="shared" si="17"/>
        <v xml:space="preserve"> </v>
      </c>
    </row>
    <row r="1131" spans="1:13" x14ac:dyDescent="0.25">
      <c r="A1131" s="1" t="s">
        <v>29</v>
      </c>
      <c r="B1131" s="1" t="s">
        <v>21</v>
      </c>
      <c r="C1131" s="1" t="s">
        <v>32</v>
      </c>
      <c r="D1131" s="1" t="s">
        <v>13819</v>
      </c>
      <c r="E1131" s="16">
        <v>25.99</v>
      </c>
      <c r="F1131" s="73"/>
      <c r="G1131" s="73">
        <v>152</v>
      </c>
      <c r="H1131" s="16">
        <v>179716.85</v>
      </c>
      <c r="I1131" s="16">
        <v>1182.347697368421</v>
      </c>
      <c r="J1131" s="12">
        <v>0.43344751410651838</v>
      </c>
      <c r="K1131" s="23">
        <v>-0.14103893668200829</v>
      </c>
      <c r="L1131"/>
      <c r="M1131" s="12" t="str">
        <f t="shared" si="17"/>
        <v xml:space="preserve"> </v>
      </c>
    </row>
    <row r="1132" spans="1:13" x14ac:dyDescent="0.25">
      <c r="A1132" s="1" t="s">
        <v>29</v>
      </c>
      <c r="B1132" s="1" t="s">
        <v>21</v>
      </c>
      <c r="C1132" s="1" t="s">
        <v>32</v>
      </c>
      <c r="D1132" s="1" t="s">
        <v>5690</v>
      </c>
      <c r="E1132" s="16">
        <v>20.99</v>
      </c>
      <c r="F1132" s="73"/>
      <c r="G1132" s="73">
        <v>94</v>
      </c>
      <c r="H1132" s="16">
        <v>98276.72</v>
      </c>
      <c r="I1132" s="16">
        <v>1045.4970212765957</v>
      </c>
      <c r="J1132" s="12">
        <v>0.4635328996820553</v>
      </c>
      <c r="K1132" s="23">
        <v>-8.5923458323303614E-2</v>
      </c>
      <c r="L1132"/>
      <c r="M1132" s="12" t="str">
        <f t="shared" si="17"/>
        <v xml:space="preserve"> </v>
      </c>
    </row>
    <row r="1133" spans="1:13" x14ac:dyDescent="0.25">
      <c r="A1133" s="1" t="s">
        <v>29</v>
      </c>
      <c r="B1133" s="1" t="s">
        <v>21</v>
      </c>
      <c r="C1133" s="1" t="s">
        <v>32</v>
      </c>
      <c r="D1133" s="1" t="s">
        <v>5433</v>
      </c>
      <c r="E1133" s="16">
        <v>26.99</v>
      </c>
      <c r="F1133" s="73"/>
      <c r="G1133" s="73">
        <v>152</v>
      </c>
      <c r="H1133" s="16">
        <v>135465.29</v>
      </c>
      <c r="I1133" s="16">
        <v>891.21901315789478</v>
      </c>
      <c r="J1133" s="12">
        <v>0.4891787572000092</v>
      </c>
      <c r="K1133" s="23">
        <v>-0.1926726070197432</v>
      </c>
      <c r="L1133"/>
      <c r="M1133" s="12" t="str">
        <f t="shared" si="17"/>
        <v xml:space="preserve"> </v>
      </c>
    </row>
    <row r="1134" spans="1:13" x14ac:dyDescent="0.25">
      <c r="A1134" s="1" t="s">
        <v>29</v>
      </c>
      <c r="B1134" s="1" t="s">
        <v>21</v>
      </c>
      <c r="C1134" s="1" t="s">
        <v>32</v>
      </c>
      <c r="D1134" s="1" t="s">
        <v>10349</v>
      </c>
      <c r="E1134" s="16">
        <v>25.99</v>
      </c>
      <c r="F1134" s="73"/>
      <c r="G1134" s="73">
        <v>148</v>
      </c>
      <c r="H1134" s="16">
        <v>124086.18</v>
      </c>
      <c r="I1134" s="16">
        <v>838.42013513513507</v>
      </c>
      <c r="J1134" s="12">
        <v>0.51330526595757087</v>
      </c>
      <c r="K1134" s="23">
        <v>-0.24515594375718552</v>
      </c>
      <c r="L1134"/>
      <c r="M1134" s="12" t="str">
        <f t="shared" si="17"/>
        <v xml:space="preserve"> </v>
      </c>
    </row>
    <row r="1135" spans="1:13" x14ac:dyDescent="0.25">
      <c r="A1135" s="1" t="s">
        <v>29</v>
      </c>
      <c r="B1135" s="1" t="s">
        <v>21</v>
      </c>
      <c r="C1135" s="1" t="s">
        <v>32</v>
      </c>
      <c r="D1135" s="1" t="s">
        <v>11645</v>
      </c>
      <c r="E1135" s="16">
        <v>25.99</v>
      </c>
      <c r="F1135" s="73"/>
      <c r="G1135" s="73">
        <v>139</v>
      </c>
      <c r="H1135" s="16">
        <v>99717.9</v>
      </c>
      <c r="I1135" s="16">
        <v>717.39496402877694</v>
      </c>
      <c r="J1135" s="12">
        <v>0.53394913548902134</v>
      </c>
      <c r="K1135" s="23">
        <v>-0.28271082322391305</v>
      </c>
      <c r="L1135"/>
      <c r="M1135" s="12" t="str">
        <f t="shared" si="17"/>
        <v xml:space="preserve"> </v>
      </c>
    </row>
    <row r="1136" spans="1:13" x14ac:dyDescent="0.25">
      <c r="A1136" s="1" t="s">
        <v>29</v>
      </c>
      <c r="B1136" s="1" t="s">
        <v>21</v>
      </c>
      <c r="C1136" s="1" t="s">
        <v>32</v>
      </c>
      <c r="D1136" s="1" t="s">
        <v>12690</v>
      </c>
      <c r="E1136" s="16">
        <v>23.99</v>
      </c>
      <c r="F1136" s="73"/>
      <c r="G1136" s="73">
        <v>119</v>
      </c>
      <c r="H1136" s="16">
        <v>84929.46</v>
      </c>
      <c r="I1136" s="16">
        <v>713.69294117647064</v>
      </c>
      <c r="J1136" s="12">
        <v>0.55448647503267245</v>
      </c>
      <c r="K1136" s="23">
        <v>-0.21876574689615391</v>
      </c>
      <c r="L1136"/>
      <c r="M1136" s="12" t="str">
        <f t="shared" si="17"/>
        <v xml:space="preserve"> </v>
      </c>
    </row>
    <row r="1137" spans="1:13" x14ac:dyDescent="0.25">
      <c r="A1137" s="1" t="s">
        <v>29</v>
      </c>
      <c r="B1137" s="1" t="s">
        <v>21</v>
      </c>
      <c r="C1137" s="1" t="s">
        <v>32</v>
      </c>
      <c r="D1137" s="1" t="s">
        <v>5368</v>
      </c>
      <c r="E1137" s="16">
        <v>18.989999999999998</v>
      </c>
      <c r="F1137" s="73"/>
      <c r="G1137" s="73">
        <v>145</v>
      </c>
      <c r="H1137" s="16">
        <v>95240</v>
      </c>
      <c r="I1137" s="16">
        <v>656.82758620689651</v>
      </c>
      <c r="J1137" s="12">
        <v>0.5733874482401855</v>
      </c>
      <c r="K1137" s="23">
        <v>-8.2797905535695993E-2</v>
      </c>
      <c r="L1137"/>
      <c r="M1137" s="12" t="str">
        <f t="shared" si="17"/>
        <v xml:space="preserve"> </v>
      </c>
    </row>
    <row r="1138" spans="1:13" x14ac:dyDescent="0.25">
      <c r="A1138" s="1" t="s">
        <v>29</v>
      </c>
      <c r="B1138" s="1" t="s">
        <v>21</v>
      </c>
      <c r="C1138" s="1" t="s">
        <v>32</v>
      </c>
      <c r="D1138" s="1" t="s">
        <v>9546</v>
      </c>
      <c r="E1138" s="16">
        <v>24.99</v>
      </c>
      <c r="F1138" s="73"/>
      <c r="G1138" s="73">
        <v>146</v>
      </c>
      <c r="H1138" s="16">
        <v>89864.04</v>
      </c>
      <c r="I1138" s="16">
        <v>615.50712328767122</v>
      </c>
      <c r="J1138" s="12">
        <v>0.59109937735308549</v>
      </c>
      <c r="K1138" s="23">
        <v>0.22862818332124024</v>
      </c>
      <c r="L1138"/>
      <c r="M1138" s="12" t="str">
        <f t="shared" si="17"/>
        <v xml:space="preserve"> </v>
      </c>
    </row>
    <row r="1139" spans="1:13" x14ac:dyDescent="0.25">
      <c r="A1139" s="1" t="s">
        <v>29</v>
      </c>
      <c r="B1139" s="1" t="s">
        <v>21</v>
      </c>
      <c r="C1139" s="1" t="s">
        <v>32</v>
      </c>
      <c r="D1139" s="1" t="s">
        <v>5533</v>
      </c>
      <c r="E1139" s="16">
        <v>28.99</v>
      </c>
      <c r="F1139" s="73"/>
      <c r="G1139" s="73">
        <v>139</v>
      </c>
      <c r="H1139" s="16">
        <v>83491.199999999997</v>
      </c>
      <c r="I1139" s="16">
        <v>600.65611510791359</v>
      </c>
      <c r="J1139" s="12">
        <v>0.6083839515350955</v>
      </c>
      <c r="K1139" s="23">
        <v>4.0462427745664664E-2</v>
      </c>
      <c r="L1139"/>
      <c r="M1139" s="12" t="str">
        <f t="shared" si="17"/>
        <v xml:space="preserve"> </v>
      </c>
    </row>
    <row r="1140" spans="1:13" x14ac:dyDescent="0.25">
      <c r="A1140" s="1" t="s">
        <v>29</v>
      </c>
      <c r="B1140" s="1" t="s">
        <v>21</v>
      </c>
      <c r="C1140" s="1" t="s">
        <v>32</v>
      </c>
      <c r="D1140" s="1" t="s">
        <v>8368</v>
      </c>
      <c r="E1140" s="16">
        <v>24.99</v>
      </c>
      <c r="F1140" s="73"/>
      <c r="G1140" s="73">
        <v>151</v>
      </c>
      <c r="H1140" s="16">
        <v>78453.039999999994</v>
      </c>
      <c r="I1140" s="16">
        <v>519.55655629139073</v>
      </c>
      <c r="J1140" s="12">
        <v>0.62333479214604093</v>
      </c>
      <c r="K1140" s="23">
        <v>-0.13311165277102366</v>
      </c>
      <c r="L1140"/>
      <c r="M1140" s="12" t="str">
        <f t="shared" si="17"/>
        <v xml:space="preserve"> </v>
      </c>
    </row>
    <row r="1141" spans="1:13" x14ac:dyDescent="0.25">
      <c r="A1141" s="1" t="s">
        <v>29</v>
      </c>
      <c r="B1141" s="1" t="s">
        <v>21</v>
      </c>
      <c r="C1141" s="1" t="s">
        <v>32</v>
      </c>
      <c r="D1141" s="1" t="s">
        <v>14673</v>
      </c>
      <c r="E1141" s="16">
        <v>23.99</v>
      </c>
      <c r="F1141" s="73"/>
      <c r="G1141" s="73">
        <v>129</v>
      </c>
      <c r="H1141" s="16">
        <v>66467.789999999994</v>
      </c>
      <c r="I1141" s="16">
        <v>515.25418604651156</v>
      </c>
      <c r="J1141" s="12">
        <v>0.63816182707885272</v>
      </c>
      <c r="K1141" s="23">
        <v>-1.3912178098717254E-3</v>
      </c>
      <c r="L1141"/>
      <c r="M1141" s="12" t="str">
        <f t="shared" si="17"/>
        <v xml:space="preserve"> </v>
      </c>
    </row>
    <row r="1142" spans="1:13" x14ac:dyDescent="0.25">
      <c r="A1142" s="1" t="s">
        <v>29</v>
      </c>
      <c r="B1142" s="1" t="s">
        <v>21</v>
      </c>
      <c r="C1142" s="1" t="s">
        <v>32</v>
      </c>
      <c r="D1142" s="1" t="s">
        <v>12688</v>
      </c>
      <c r="E1142" s="16">
        <v>23.99</v>
      </c>
      <c r="F1142" s="73"/>
      <c r="G1142" s="73">
        <v>131</v>
      </c>
      <c r="H1142" s="16">
        <v>61783.02</v>
      </c>
      <c r="I1142" s="16">
        <v>471.62610687022897</v>
      </c>
      <c r="J1142" s="12">
        <v>0.6517334135912225</v>
      </c>
      <c r="K1142" s="23">
        <v>-0.1589269859611111</v>
      </c>
      <c r="L1142"/>
      <c r="M1142" s="12" t="str">
        <f t="shared" si="17"/>
        <v xml:space="preserve"> </v>
      </c>
    </row>
    <row r="1143" spans="1:13" x14ac:dyDescent="0.25">
      <c r="A1143" s="1" t="s">
        <v>29</v>
      </c>
      <c r="B1143" s="1" t="s">
        <v>21</v>
      </c>
      <c r="C1143" s="1" t="s">
        <v>32</v>
      </c>
      <c r="D1143" s="1" t="s">
        <v>13817</v>
      </c>
      <c r="E1143" s="16">
        <v>25.99</v>
      </c>
      <c r="F1143" s="73"/>
      <c r="G1143" s="73">
        <v>96</v>
      </c>
      <c r="H1143" s="16">
        <v>44912.55</v>
      </c>
      <c r="I1143" s="16">
        <v>467.83906250000001</v>
      </c>
      <c r="J1143" s="12">
        <v>0.66519602352331386</v>
      </c>
      <c r="K1143" s="23">
        <v>-0.32513113440653063</v>
      </c>
      <c r="L1143"/>
      <c r="M1143" s="12" t="str">
        <f t="shared" si="17"/>
        <v xml:space="preserve"> </v>
      </c>
    </row>
    <row r="1144" spans="1:13" x14ac:dyDescent="0.25">
      <c r="A1144" s="1" t="s">
        <v>29</v>
      </c>
      <c r="B1144" s="1" t="s">
        <v>21</v>
      </c>
      <c r="C1144" s="1" t="s">
        <v>32</v>
      </c>
      <c r="D1144" s="1" t="s">
        <v>5821</v>
      </c>
      <c r="E1144" s="16">
        <v>24.99</v>
      </c>
      <c r="F1144" s="73"/>
      <c r="G1144" s="73">
        <v>106</v>
      </c>
      <c r="H1144" s="16">
        <v>47570.720000000001</v>
      </c>
      <c r="I1144" s="16">
        <v>448.78037735849057</v>
      </c>
      <c r="J1144" s="12">
        <v>0.67811019775508641</v>
      </c>
      <c r="K1144" s="23">
        <v>-0.2067909803311484</v>
      </c>
      <c r="L1144"/>
      <c r="M1144" s="12" t="str">
        <f t="shared" si="17"/>
        <v xml:space="preserve"> </v>
      </c>
    </row>
    <row r="1145" spans="1:13" x14ac:dyDescent="0.25">
      <c r="A1145" s="1" t="s">
        <v>29</v>
      </c>
      <c r="B1145" s="1" t="s">
        <v>21</v>
      </c>
      <c r="C1145" s="1" t="s">
        <v>32</v>
      </c>
      <c r="D1145" s="1" t="s">
        <v>12680</v>
      </c>
      <c r="E1145" s="16">
        <v>26.99</v>
      </c>
      <c r="F1145" s="73"/>
      <c r="G1145" s="73">
        <v>86</v>
      </c>
      <c r="H1145" s="16">
        <v>37007.18</v>
      </c>
      <c r="I1145" s="16">
        <v>430.31604651162792</v>
      </c>
      <c r="J1145" s="12">
        <v>0.69049303951855223</v>
      </c>
      <c r="K1145" s="23">
        <v>-0.38070117131870662</v>
      </c>
      <c r="L1145"/>
      <c r="M1145" s="12" t="str">
        <f t="shared" si="17"/>
        <v xml:space="preserve"> </v>
      </c>
    </row>
    <row r="1146" spans="1:13" x14ac:dyDescent="0.25">
      <c r="A1146" s="1" t="s">
        <v>29</v>
      </c>
      <c r="B1146" s="1" t="s">
        <v>21</v>
      </c>
      <c r="C1146" s="1" t="s">
        <v>32</v>
      </c>
      <c r="D1146" s="1" t="s">
        <v>10688</v>
      </c>
      <c r="E1146" s="16">
        <v>27.99</v>
      </c>
      <c r="F1146" s="73"/>
      <c r="G1146" s="73">
        <v>84</v>
      </c>
      <c r="H1146" s="16">
        <v>35467.519999999997</v>
      </c>
      <c r="I1146" s="16">
        <v>422.23238095238094</v>
      </c>
      <c r="J1146" s="12">
        <v>0.70264326445933545</v>
      </c>
      <c r="K1146" s="23">
        <v>5.4252782134887712E-2</v>
      </c>
      <c r="L1146"/>
      <c r="M1146" s="12" t="str">
        <f t="shared" si="17"/>
        <v xml:space="preserve"> </v>
      </c>
    </row>
    <row r="1147" spans="1:13" x14ac:dyDescent="0.25">
      <c r="A1147" s="1" t="s">
        <v>29</v>
      </c>
      <c r="B1147" s="1" t="s">
        <v>21</v>
      </c>
      <c r="C1147" s="1" t="s">
        <v>32</v>
      </c>
      <c r="D1147" s="1" t="s">
        <v>12596</v>
      </c>
      <c r="E1147" s="16">
        <v>29.99</v>
      </c>
      <c r="F1147" s="73"/>
      <c r="G1147" s="73">
        <v>55</v>
      </c>
      <c r="H1147" s="16">
        <v>22482.15</v>
      </c>
      <c r="I1147" s="16">
        <v>408.76636363636368</v>
      </c>
      <c r="J1147" s="12">
        <v>0.71440598918263876</v>
      </c>
      <c r="K1147" s="23">
        <v>0.44238949260717786</v>
      </c>
      <c r="L1147"/>
      <c r="M1147" s="12" t="str">
        <f t="shared" si="17"/>
        <v xml:space="preserve"> </v>
      </c>
    </row>
    <row r="1148" spans="1:13" x14ac:dyDescent="0.25">
      <c r="A1148" s="1" t="s">
        <v>29</v>
      </c>
      <c r="B1148" s="1" t="s">
        <v>21</v>
      </c>
      <c r="C1148" s="1" t="s">
        <v>32</v>
      </c>
      <c r="D1148" s="1" t="s">
        <v>13655</v>
      </c>
      <c r="E1148" s="16">
        <v>23.99</v>
      </c>
      <c r="F1148" s="73"/>
      <c r="G1148" s="73">
        <v>68</v>
      </c>
      <c r="H1148" s="16">
        <v>25992.76</v>
      </c>
      <c r="I1148" s="16">
        <v>382.2464705882353</v>
      </c>
      <c r="J1148" s="12">
        <v>0.72540557332157118</v>
      </c>
      <c r="K1148" s="23">
        <v>0.17714915599804537</v>
      </c>
      <c r="L1148"/>
      <c r="M1148" s="12" t="str">
        <f t="shared" si="17"/>
        <v xml:space="preserve"> </v>
      </c>
    </row>
    <row r="1149" spans="1:13" x14ac:dyDescent="0.25">
      <c r="A1149" s="1" t="s">
        <v>29</v>
      </c>
      <c r="B1149" s="1" t="s">
        <v>21</v>
      </c>
      <c r="C1149" s="1" t="s">
        <v>32</v>
      </c>
      <c r="D1149" s="1" t="s">
        <v>15315</v>
      </c>
      <c r="E1149" s="16">
        <v>24.99</v>
      </c>
      <c r="F1149" s="73"/>
      <c r="G1149" s="73">
        <v>12</v>
      </c>
      <c r="H1149" s="16">
        <v>4548.18</v>
      </c>
      <c r="I1149" s="16">
        <v>379.01500000000004</v>
      </c>
      <c r="J1149" s="12">
        <v>0.73631216815814837</v>
      </c>
      <c r="K1149" s="23">
        <v>-0.63672654690618757</v>
      </c>
      <c r="L1149"/>
      <c r="M1149" s="12" t="str">
        <f t="shared" si="17"/>
        <v xml:space="preserve"> </v>
      </c>
    </row>
    <row r="1150" spans="1:13" x14ac:dyDescent="0.25">
      <c r="A1150" s="1" t="s">
        <v>29</v>
      </c>
      <c r="B1150" s="1" t="s">
        <v>21</v>
      </c>
      <c r="C1150" s="1" t="s">
        <v>32</v>
      </c>
      <c r="D1150" s="1" t="s">
        <v>5539</v>
      </c>
      <c r="E1150" s="16">
        <v>27.99</v>
      </c>
      <c r="F1150" s="73"/>
      <c r="G1150" s="73">
        <v>138</v>
      </c>
      <c r="H1150" s="16">
        <v>50583.22</v>
      </c>
      <c r="I1150" s="16">
        <v>366.54507246376812</v>
      </c>
      <c r="J1150" s="12">
        <v>0.74685992641232335</v>
      </c>
      <c r="K1150" s="23">
        <v>-0.10886797850989938</v>
      </c>
      <c r="L1150"/>
      <c r="M1150" s="12" t="str">
        <f t="shared" si="17"/>
        <v xml:space="preserve"> </v>
      </c>
    </row>
    <row r="1151" spans="1:13" x14ac:dyDescent="0.25">
      <c r="A1151" s="1" t="s">
        <v>29</v>
      </c>
      <c r="B1151" s="1" t="s">
        <v>21</v>
      </c>
      <c r="C1151" s="1" t="s">
        <v>32</v>
      </c>
      <c r="D1151" s="1" t="s">
        <v>5628</v>
      </c>
      <c r="E1151" s="16">
        <v>28.99</v>
      </c>
      <c r="F1151" s="73"/>
      <c r="G1151" s="73">
        <v>138</v>
      </c>
      <c r="H1151" s="16">
        <v>50500.58</v>
      </c>
      <c r="I1151" s="16">
        <v>365.94623188405797</v>
      </c>
      <c r="J1151" s="12">
        <v>0.75739045233644653</v>
      </c>
      <c r="K1151" s="23">
        <v>-0.11190813753623985</v>
      </c>
      <c r="L1151"/>
      <c r="M1151" s="12" t="str">
        <f t="shared" si="17"/>
        <v xml:space="preserve"> </v>
      </c>
    </row>
    <row r="1152" spans="1:13" x14ac:dyDescent="0.25">
      <c r="A1152" s="1" t="s">
        <v>29</v>
      </c>
      <c r="B1152" s="1" t="s">
        <v>21</v>
      </c>
      <c r="C1152" s="1" t="s">
        <v>32</v>
      </c>
      <c r="D1152" s="1" t="s">
        <v>13569</v>
      </c>
      <c r="E1152" s="16">
        <v>27.99</v>
      </c>
      <c r="F1152" s="73"/>
      <c r="G1152" s="73">
        <v>56</v>
      </c>
      <c r="H1152" s="16">
        <v>20404.560000000001</v>
      </c>
      <c r="I1152" s="16">
        <v>364.36714285714288</v>
      </c>
      <c r="J1152" s="12">
        <v>0.76787553814810072</v>
      </c>
      <c r="K1152" s="23">
        <v>-2.8690081428991543E-2</v>
      </c>
      <c r="L1152"/>
      <c r="M1152" s="12" t="str">
        <f t="shared" si="17"/>
        <v xml:space="preserve"> </v>
      </c>
    </row>
    <row r="1153" spans="1:13" x14ac:dyDescent="0.25">
      <c r="A1153" s="1" t="s">
        <v>29</v>
      </c>
      <c r="B1153" s="1" t="s">
        <v>21</v>
      </c>
      <c r="C1153" s="1" t="s">
        <v>32</v>
      </c>
      <c r="D1153" s="1" t="s">
        <v>14830</v>
      </c>
      <c r="E1153" s="16">
        <v>29.99</v>
      </c>
      <c r="F1153" s="73"/>
      <c r="G1153" s="73">
        <v>56</v>
      </c>
      <c r="H1153" s="16">
        <v>18467.689999999999</v>
      </c>
      <c r="I1153" s="16">
        <v>329.78017857142856</v>
      </c>
      <c r="J1153" s="12">
        <v>0.77736534407349323</v>
      </c>
      <c r="K1153" s="23" t="e">
        <v>#DIV/0!</v>
      </c>
      <c r="L1153"/>
      <c r="M1153" s="12" t="str">
        <f t="shared" si="17"/>
        <v xml:space="preserve"> </v>
      </c>
    </row>
    <row r="1154" spans="1:13" x14ac:dyDescent="0.25">
      <c r="A1154" s="1" t="s">
        <v>29</v>
      </c>
      <c r="B1154" s="1" t="s">
        <v>21</v>
      </c>
      <c r="C1154" s="1" t="s">
        <v>32</v>
      </c>
      <c r="D1154" s="1" t="s">
        <v>5632</v>
      </c>
      <c r="E1154" s="16">
        <v>25.99</v>
      </c>
      <c r="F1154" s="73"/>
      <c r="G1154" s="73">
        <v>103</v>
      </c>
      <c r="H1154" s="16">
        <v>33514.870000000003</v>
      </c>
      <c r="I1154" s="16">
        <v>325.38708737864079</v>
      </c>
      <c r="J1154" s="12">
        <v>0.78672873372058572</v>
      </c>
      <c r="K1154" s="23">
        <v>-8.8835052813244553E-2</v>
      </c>
      <c r="L1154"/>
      <c r="M1154" s="12" t="str">
        <f t="shared" si="17"/>
        <v xml:space="preserve"> </v>
      </c>
    </row>
    <row r="1155" spans="1:13" x14ac:dyDescent="0.25">
      <c r="A1155" s="1" t="s">
        <v>29</v>
      </c>
      <c r="B1155" s="1" t="s">
        <v>21</v>
      </c>
      <c r="C1155" s="1" t="s">
        <v>32</v>
      </c>
      <c r="D1155" s="1" t="s">
        <v>14631</v>
      </c>
      <c r="E1155" s="16">
        <v>24.99</v>
      </c>
      <c r="F1155" s="73"/>
      <c r="G1155" s="73">
        <v>56</v>
      </c>
      <c r="H1155" s="16">
        <v>17399.849999999999</v>
      </c>
      <c r="I1155" s="16">
        <v>310.71160714285713</v>
      </c>
      <c r="J1155" s="12">
        <v>0.79566981945631887</v>
      </c>
      <c r="K1155" s="23">
        <v>-0.3081452287255807</v>
      </c>
      <c r="L1155"/>
      <c r="M1155" s="12" t="str">
        <f t="shared" si="17"/>
        <v xml:space="preserve"> </v>
      </c>
    </row>
    <row r="1156" spans="1:13" x14ac:dyDescent="0.25">
      <c r="A1156" s="1" t="s">
        <v>29</v>
      </c>
      <c r="B1156" s="1" t="s">
        <v>21</v>
      </c>
      <c r="C1156" s="1" t="s">
        <v>32</v>
      </c>
      <c r="D1156" s="1" t="s">
        <v>14828</v>
      </c>
      <c r="E1156" s="16">
        <v>29.99</v>
      </c>
      <c r="F1156" s="73"/>
      <c r="G1156" s="73">
        <v>56</v>
      </c>
      <c r="H1156" s="16">
        <v>17064.18</v>
      </c>
      <c r="I1156" s="16">
        <v>304.71750000000003</v>
      </c>
      <c r="J1156" s="12">
        <v>0.80443841782871761</v>
      </c>
      <c r="K1156" s="23" t="e">
        <v>#DIV/0!</v>
      </c>
      <c r="L1156"/>
      <c r="M1156" s="12" t="str">
        <f t="shared" si="17"/>
        <v xml:space="preserve"> </v>
      </c>
    </row>
    <row r="1157" spans="1:13" x14ac:dyDescent="0.25">
      <c r="A1157" s="1" t="s">
        <v>29</v>
      </c>
      <c r="B1157" s="1" t="s">
        <v>21</v>
      </c>
      <c r="C1157" s="1" t="s">
        <v>32</v>
      </c>
      <c r="D1157" s="1" t="s">
        <v>8375</v>
      </c>
      <c r="E1157" s="16">
        <v>29.99</v>
      </c>
      <c r="F1157" s="73"/>
      <c r="G1157" s="73">
        <v>79</v>
      </c>
      <c r="H1157" s="16">
        <v>23951.97</v>
      </c>
      <c r="I1157" s="16">
        <v>303.18949367088607</v>
      </c>
      <c r="J1157" s="12">
        <v>0.81316304605233758</v>
      </c>
      <c r="K1157" s="23">
        <v>-9.9123946588273615E-2</v>
      </c>
      <c r="L1157"/>
      <c r="M1157" s="12" t="str">
        <f t="shared" si="17"/>
        <v xml:space="preserve"> </v>
      </c>
    </row>
    <row r="1158" spans="1:13" x14ac:dyDescent="0.25">
      <c r="A1158" s="1" t="s">
        <v>29</v>
      </c>
      <c r="B1158" s="1" t="s">
        <v>21</v>
      </c>
      <c r="C1158" s="1" t="s">
        <v>32</v>
      </c>
      <c r="D1158" s="1" t="s">
        <v>15496</v>
      </c>
      <c r="E1158" s="16">
        <v>27.99</v>
      </c>
      <c r="F1158" s="73"/>
      <c r="G1158" s="73">
        <v>70</v>
      </c>
      <c r="H1158" s="16">
        <v>21104.46</v>
      </c>
      <c r="I1158" s="16">
        <v>301.49228571428569</v>
      </c>
      <c r="J1158" s="12">
        <v>0.82183883515471945</v>
      </c>
      <c r="K1158" s="23" t="e">
        <v>#DIV/0!</v>
      </c>
      <c r="L1158"/>
      <c r="M1158" s="12" t="str">
        <f t="shared" si="17"/>
        <v xml:space="preserve"> </v>
      </c>
    </row>
    <row r="1159" spans="1:13" x14ac:dyDescent="0.25">
      <c r="A1159" s="1" t="s">
        <v>29</v>
      </c>
      <c r="B1159" s="1" t="s">
        <v>21</v>
      </c>
      <c r="C1159" s="1" t="s">
        <v>32</v>
      </c>
      <c r="D1159" s="1" t="s">
        <v>5882</v>
      </c>
      <c r="E1159" s="16">
        <v>28.99</v>
      </c>
      <c r="F1159" s="73"/>
      <c r="G1159" s="73">
        <v>102</v>
      </c>
      <c r="H1159" s="16">
        <v>30323.54</v>
      </c>
      <c r="I1159" s="16">
        <v>297.28960784313728</v>
      </c>
      <c r="J1159" s="12">
        <v>0.83039368734228458</v>
      </c>
      <c r="K1159" s="23">
        <v>-0.36164153493815154</v>
      </c>
      <c r="L1159"/>
      <c r="M1159" s="12" t="str">
        <f t="shared" si="17"/>
        <v xml:space="preserve"> </v>
      </c>
    </row>
    <row r="1160" spans="1:13" x14ac:dyDescent="0.25">
      <c r="A1160" s="1" t="s">
        <v>29</v>
      </c>
      <c r="B1160" s="1" t="s">
        <v>21</v>
      </c>
      <c r="C1160" s="1" t="s">
        <v>32</v>
      </c>
      <c r="D1160" s="1" t="s">
        <v>13639</v>
      </c>
      <c r="E1160" s="16">
        <v>26.99</v>
      </c>
      <c r="F1160" s="73"/>
      <c r="G1160" s="73">
        <v>90</v>
      </c>
      <c r="H1160" s="16">
        <v>26600.080000000002</v>
      </c>
      <c r="I1160" s="16">
        <v>295.55644444444448</v>
      </c>
      <c r="J1160" s="12">
        <v>0.83889866574919436</v>
      </c>
      <c r="K1160" s="23">
        <v>0.20601810291202627</v>
      </c>
      <c r="L1160"/>
      <c r="M1160" s="12" t="str">
        <f t="shared" ref="M1160:M1223" si="18">IF(J1160&gt;$M$3,"X"," ")</f>
        <v xml:space="preserve"> </v>
      </c>
    </row>
    <row r="1161" spans="1:13" x14ac:dyDescent="0.25">
      <c r="A1161" s="1" t="s">
        <v>29</v>
      </c>
      <c r="B1161" s="1" t="s">
        <v>21</v>
      </c>
      <c r="C1161" s="1" t="s">
        <v>32</v>
      </c>
      <c r="D1161" s="1" t="s">
        <v>12665</v>
      </c>
      <c r="E1161" s="16">
        <v>23.99</v>
      </c>
      <c r="F1161" s="73"/>
      <c r="G1161" s="73">
        <v>77</v>
      </c>
      <c r="H1161" s="16">
        <v>22377.17</v>
      </c>
      <c r="I1161" s="16">
        <v>290.61259740259737</v>
      </c>
      <c r="J1161" s="12">
        <v>0.8472613792414716</v>
      </c>
      <c r="K1161" s="23">
        <v>-0.22843384328192251</v>
      </c>
      <c r="L1161"/>
      <c r="M1161" s="12" t="str">
        <f t="shared" si="18"/>
        <v xml:space="preserve"> </v>
      </c>
    </row>
    <row r="1162" spans="1:13" x14ac:dyDescent="0.25">
      <c r="A1162" s="1" t="s">
        <v>29</v>
      </c>
      <c r="B1162" s="1" t="s">
        <v>21</v>
      </c>
      <c r="C1162" s="1" t="s">
        <v>32</v>
      </c>
      <c r="D1162" s="1" t="s">
        <v>8381</v>
      </c>
      <c r="E1162" s="16">
        <v>25.99</v>
      </c>
      <c r="F1162" s="73"/>
      <c r="G1162" s="73">
        <v>98</v>
      </c>
      <c r="H1162" s="16">
        <v>28463.41</v>
      </c>
      <c r="I1162" s="16">
        <v>290.44295918367345</v>
      </c>
      <c r="J1162" s="12">
        <v>0.8556192111978661</v>
      </c>
      <c r="K1162" s="23">
        <v>-0.25112193278953654</v>
      </c>
      <c r="L1162"/>
      <c r="M1162" s="12" t="str">
        <f t="shared" si="18"/>
        <v xml:space="preserve"> </v>
      </c>
    </row>
    <row r="1163" spans="1:13" x14ac:dyDescent="0.25">
      <c r="A1163" s="1" t="s">
        <v>29</v>
      </c>
      <c r="B1163" s="1" t="s">
        <v>21</v>
      </c>
      <c r="C1163" s="1" t="s">
        <v>32</v>
      </c>
      <c r="D1163" s="1" t="s">
        <v>13592</v>
      </c>
      <c r="E1163" s="16">
        <v>23.99</v>
      </c>
      <c r="F1163" s="73"/>
      <c r="G1163" s="73">
        <v>65</v>
      </c>
      <c r="H1163" s="16">
        <v>18635.89</v>
      </c>
      <c r="I1163" s="16">
        <v>286.70600000000002</v>
      </c>
      <c r="J1163" s="12">
        <v>0.86386950783313299</v>
      </c>
      <c r="K1163" s="23">
        <v>0.94818096571218868</v>
      </c>
      <c r="L1163"/>
      <c r="M1163" s="12" t="str">
        <f t="shared" si="18"/>
        <v xml:space="preserve"> </v>
      </c>
    </row>
    <row r="1164" spans="1:13" x14ac:dyDescent="0.25">
      <c r="A1164" s="1" t="s">
        <v>29</v>
      </c>
      <c r="B1164" s="1" t="s">
        <v>21</v>
      </c>
      <c r="C1164" s="1" t="s">
        <v>32</v>
      </c>
      <c r="D1164" s="1" t="s">
        <v>5373</v>
      </c>
      <c r="E1164" s="16">
        <v>23.99</v>
      </c>
      <c r="F1164" s="73"/>
      <c r="G1164" s="73">
        <v>148</v>
      </c>
      <c r="H1164" s="16">
        <v>40974.92</v>
      </c>
      <c r="I1164" s="16">
        <v>276.85756756756757</v>
      </c>
      <c r="J1164" s="12">
        <v>0.87183640443854371</v>
      </c>
      <c r="K1164" s="23">
        <v>-0.13078880407124682</v>
      </c>
      <c r="L1164"/>
      <c r="M1164" s="12" t="str">
        <f t="shared" si="18"/>
        <v xml:space="preserve"> </v>
      </c>
    </row>
    <row r="1165" spans="1:13" x14ac:dyDescent="0.25">
      <c r="A1165" s="1" t="s">
        <v>29</v>
      </c>
      <c r="B1165" s="1" t="s">
        <v>21</v>
      </c>
      <c r="C1165" s="1" t="s">
        <v>32</v>
      </c>
      <c r="D1165" s="1" t="s">
        <v>11044</v>
      </c>
      <c r="E1165" s="16">
        <v>29.99</v>
      </c>
      <c r="F1165" s="73"/>
      <c r="G1165" s="73">
        <v>103</v>
      </c>
      <c r="H1165" s="16">
        <v>28280.57</v>
      </c>
      <c r="I1165" s="16">
        <v>274.568640776699</v>
      </c>
      <c r="J1165" s="12">
        <v>0.87973743452912367</v>
      </c>
      <c r="K1165" s="23">
        <v>-0.17595846075173327</v>
      </c>
      <c r="L1165"/>
      <c r="M1165" s="12" t="str">
        <f t="shared" si="18"/>
        <v xml:space="preserve"> </v>
      </c>
    </row>
    <row r="1166" spans="1:13" x14ac:dyDescent="0.25">
      <c r="A1166" s="1" t="s">
        <v>29</v>
      </c>
      <c r="B1166" s="1" t="s">
        <v>21</v>
      </c>
      <c r="C1166" s="1" t="s">
        <v>32</v>
      </c>
      <c r="D1166" s="1" t="s">
        <v>5893</v>
      </c>
      <c r="E1166" s="16">
        <v>19.989999999999998</v>
      </c>
      <c r="F1166" s="73"/>
      <c r="G1166" s="73">
        <v>134</v>
      </c>
      <c r="H1166" s="16">
        <v>36451.269999999997</v>
      </c>
      <c r="I1166" s="16">
        <v>272.02440298507463</v>
      </c>
      <c r="J1166" s="12">
        <v>0.88756525123563923</v>
      </c>
      <c r="K1166" s="23">
        <v>-0.10871184863349148</v>
      </c>
      <c r="L1166"/>
      <c r="M1166" s="12" t="str">
        <f t="shared" si="18"/>
        <v xml:space="preserve"> </v>
      </c>
    </row>
    <row r="1167" spans="1:13" x14ac:dyDescent="0.25">
      <c r="A1167" s="1" t="s">
        <v>29</v>
      </c>
      <c r="B1167" s="1" t="s">
        <v>21</v>
      </c>
      <c r="C1167" s="1" t="s">
        <v>32</v>
      </c>
      <c r="D1167" s="1" t="s">
        <v>12258</v>
      </c>
      <c r="E1167" s="16">
        <v>21.99</v>
      </c>
      <c r="F1167" s="73"/>
      <c r="G1167" s="73">
        <v>91</v>
      </c>
      <c r="H1167" s="16">
        <v>24539.360000000001</v>
      </c>
      <c r="I1167" s="16">
        <v>269.66329670329674</v>
      </c>
      <c r="J1167" s="12">
        <v>0.89532512437902023</v>
      </c>
      <c r="K1167" s="23">
        <v>-0.27969176813571506</v>
      </c>
      <c r="L1167"/>
      <c r="M1167" s="12" t="str">
        <f t="shared" si="18"/>
        <v xml:space="preserve"> </v>
      </c>
    </row>
    <row r="1168" spans="1:13" x14ac:dyDescent="0.25">
      <c r="A1168" s="1" t="s">
        <v>29</v>
      </c>
      <c r="B1168" s="1" t="s">
        <v>21</v>
      </c>
      <c r="C1168" s="1" t="s">
        <v>32</v>
      </c>
      <c r="D1168" s="1" t="s">
        <v>13653</v>
      </c>
      <c r="E1168" s="16">
        <v>23.99</v>
      </c>
      <c r="F1168" s="73"/>
      <c r="G1168" s="73">
        <v>68</v>
      </c>
      <c r="H1168" s="16">
        <v>16936.759999999998</v>
      </c>
      <c r="I1168" s="16">
        <v>249.06999999999996</v>
      </c>
      <c r="J1168" s="12">
        <v>0.90249240160009658</v>
      </c>
      <c r="K1168" s="23">
        <v>-0.12436816040259902</v>
      </c>
      <c r="L1168"/>
      <c r="M1168" s="12" t="str">
        <f t="shared" si="18"/>
        <v xml:space="preserve"> </v>
      </c>
    </row>
    <row r="1169" spans="1:13" x14ac:dyDescent="0.25">
      <c r="A1169" s="1" t="s">
        <v>29</v>
      </c>
      <c r="B1169" s="1" t="s">
        <v>21</v>
      </c>
      <c r="C1169" s="1" t="s">
        <v>32</v>
      </c>
      <c r="D1169" s="1" t="s">
        <v>12692</v>
      </c>
      <c r="E1169" s="16">
        <v>23.99</v>
      </c>
      <c r="F1169" s="73"/>
      <c r="G1169" s="73">
        <v>99</v>
      </c>
      <c r="H1169" s="16">
        <v>24411.67</v>
      </c>
      <c r="I1169" s="16">
        <v>246.58252525252524</v>
      </c>
      <c r="J1169" s="12">
        <v>0.90958809885933267</v>
      </c>
      <c r="K1169" s="23">
        <v>-0.35473880339594055</v>
      </c>
      <c r="L1169"/>
      <c r="M1169" s="12" t="str">
        <f t="shared" si="18"/>
        <v xml:space="preserve"> </v>
      </c>
    </row>
    <row r="1170" spans="1:13" x14ac:dyDescent="0.25">
      <c r="A1170" s="1" t="s">
        <v>29</v>
      </c>
      <c r="B1170" s="1" t="s">
        <v>21</v>
      </c>
      <c r="C1170" s="1" t="s">
        <v>32</v>
      </c>
      <c r="D1170" s="1" t="s">
        <v>12406</v>
      </c>
      <c r="E1170" s="16">
        <v>29.99</v>
      </c>
      <c r="F1170" s="73"/>
      <c r="G1170" s="73">
        <v>81</v>
      </c>
      <c r="H1170" s="16">
        <v>19913.36</v>
      </c>
      <c r="I1170" s="16">
        <v>245.84395061728395</v>
      </c>
      <c r="J1170" s="12">
        <v>0.91666254277951054</v>
      </c>
      <c r="K1170" s="23">
        <v>-0.13379386902615442</v>
      </c>
      <c r="L1170"/>
      <c r="M1170" s="12" t="str">
        <f t="shared" si="18"/>
        <v xml:space="preserve"> </v>
      </c>
    </row>
    <row r="1171" spans="1:13" x14ac:dyDescent="0.25">
      <c r="A1171" s="1" t="s">
        <v>29</v>
      </c>
      <c r="B1171" s="1" t="s">
        <v>21</v>
      </c>
      <c r="C1171" s="1" t="s">
        <v>32</v>
      </c>
      <c r="D1171" s="1" t="s">
        <v>12704</v>
      </c>
      <c r="E1171" s="16">
        <v>19.989999999999998</v>
      </c>
      <c r="F1171" s="73"/>
      <c r="G1171" s="73">
        <v>62</v>
      </c>
      <c r="H1171" s="16">
        <v>14788.61</v>
      </c>
      <c r="I1171" s="16">
        <v>238.52596774193549</v>
      </c>
      <c r="J1171" s="12">
        <v>0.92352640328150581</v>
      </c>
      <c r="K1171" s="23">
        <v>7.595490399008531E-3</v>
      </c>
      <c r="L1171"/>
      <c r="M1171" s="12" t="str">
        <f t="shared" si="18"/>
        <v xml:space="preserve"> </v>
      </c>
    </row>
    <row r="1172" spans="1:13" x14ac:dyDescent="0.25">
      <c r="A1172" s="1" t="s">
        <v>29</v>
      </c>
      <c r="B1172" s="1" t="s">
        <v>21</v>
      </c>
      <c r="C1172" s="1" t="s">
        <v>32</v>
      </c>
      <c r="D1172" s="1" t="s">
        <v>5764</v>
      </c>
      <c r="E1172" s="16">
        <v>23.99</v>
      </c>
      <c r="F1172" s="73"/>
      <c r="G1172" s="73">
        <v>139</v>
      </c>
      <c r="H1172" s="16">
        <v>31338.29</v>
      </c>
      <c r="I1172" s="16">
        <v>225.45532374100719</v>
      </c>
      <c r="J1172" s="12">
        <v>0.93001414089028778</v>
      </c>
      <c r="K1172" s="23">
        <v>-0.10289605192608775</v>
      </c>
      <c r="L1172"/>
      <c r="M1172" s="12" t="str">
        <f t="shared" si="18"/>
        <v xml:space="preserve"> </v>
      </c>
    </row>
    <row r="1173" spans="1:13" x14ac:dyDescent="0.25">
      <c r="A1173" s="1" t="s">
        <v>29</v>
      </c>
      <c r="B1173" s="1" t="s">
        <v>21</v>
      </c>
      <c r="C1173" s="1" t="s">
        <v>32</v>
      </c>
      <c r="D1173" s="1" t="s">
        <v>12702</v>
      </c>
      <c r="E1173" s="16">
        <v>19.989999999999998</v>
      </c>
      <c r="F1173" s="73"/>
      <c r="G1173" s="73">
        <v>59</v>
      </c>
      <c r="H1173" s="16">
        <v>13009.58</v>
      </c>
      <c r="I1173" s="16">
        <v>220.50135593220338</v>
      </c>
      <c r="J1173" s="12">
        <v>0.93635932234766661</v>
      </c>
      <c r="K1173" s="23">
        <v>-9.0814554425346139E-2</v>
      </c>
      <c r="L1173"/>
      <c r="M1173" s="12" t="str">
        <f t="shared" si="18"/>
        <v xml:space="preserve"> </v>
      </c>
    </row>
    <row r="1174" spans="1:13" x14ac:dyDescent="0.25">
      <c r="A1174" s="1" t="s">
        <v>29</v>
      </c>
      <c r="B1174" s="1" t="s">
        <v>21</v>
      </c>
      <c r="C1174" s="1" t="s">
        <v>32</v>
      </c>
      <c r="D1174" s="1" t="s">
        <v>14637</v>
      </c>
      <c r="E1174" s="16">
        <v>29.99</v>
      </c>
      <c r="F1174" s="73"/>
      <c r="G1174" s="73">
        <v>50</v>
      </c>
      <c r="H1174" s="16">
        <v>10946.35</v>
      </c>
      <c r="I1174" s="16">
        <v>218.92700000000002</v>
      </c>
      <c r="J1174" s="12">
        <v>0.94265919989284908</v>
      </c>
      <c r="K1174" s="23">
        <v>-0.34272972800953017</v>
      </c>
      <c r="L1174"/>
      <c r="M1174" s="12" t="str">
        <f t="shared" si="18"/>
        <v xml:space="preserve"> </v>
      </c>
    </row>
    <row r="1175" spans="1:13" x14ac:dyDescent="0.25">
      <c r="A1175" s="1" t="s">
        <v>29</v>
      </c>
      <c r="B1175" s="1" t="s">
        <v>21</v>
      </c>
      <c r="C1175" s="1" t="s">
        <v>32</v>
      </c>
      <c r="D1175" s="1" t="s">
        <v>6294</v>
      </c>
      <c r="E1175" s="16">
        <v>19.989999999999998</v>
      </c>
      <c r="F1175" s="73"/>
      <c r="G1175" s="73">
        <v>122</v>
      </c>
      <c r="H1175" s="16">
        <v>24880.12</v>
      </c>
      <c r="I1175" s="16">
        <v>203.93540983606556</v>
      </c>
      <c r="J1175" s="12">
        <v>0.94852767709800789</v>
      </c>
      <c r="K1175" s="23">
        <v>-0.23092554634779494</v>
      </c>
      <c r="L1175"/>
      <c r="M1175" s="12" t="str">
        <f t="shared" si="18"/>
        <v xml:space="preserve"> </v>
      </c>
    </row>
    <row r="1176" spans="1:13" x14ac:dyDescent="0.25">
      <c r="A1176" s="1" t="s">
        <v>29</v>
      </c>
      <c r="B1176" s="1" t="s">
        <v>21</v>
      </c>
      <c r="C1176" s="1" t="s">
        <v>32</v>
      </c>
      <c r="D1176" s="1" t="s">
        <v>5713</v>
      </c>
      <c r="E1176" s="16">
        <v>25.99</v>
      </c>
      <c r="F1176" s="73"/>
      <c r="G1176" s="73">
        <v>93</v>
      </c>
      <c r="H1176" s="16">
        <v>18790.77</v>
      </c>
      <c r="I1176" s="16">
        <v>202.05129032258066</v>
      </c>
      <c r="J1176" s="12">
        <v>0.95434193658577493</v>
      </c>
      <c r="K1176" s="23">
        <v>-7.544757033248084E-2</v>
      </c>
      <c r="L1176"/>
      <c r="M1176" s="12" t="str">
        <f t="shared" si="18"/>
        <v xml:space="preserve"> </v>
      </c>
    </row>
    <row r="1177" spans="1:13" x14ac:dyDescent="0.25">
      <c r="A1177" s="1" t="s">
        <v>29</v>
      </c>
      <c r="B1177" s="1" t="s">
        <v>21</v>
      </c>
      <c r="C1177" s="1" t="s">
        <v>32</v>
      </c>
      <c r="D1177" s="1" t="s">
        <v>12255</v>
      </c>
      <c r="E1177" s="16">
        <v>21.99</v>
      </c>
      <c r="F1177" s="73"/>
      <c r="G1177" s="73">
        <v>90</v>
      </c>
      <c r="H1177" s="16">
        <v>18142.560000000001</v>
      </c>
      <c r="I1177" s="16">
        <v>201.584</v>
      </c>
      <c r="J1177" s="12">
        <v>0.96014274925423559</v>
      </c>
      <c r="K1177" s="23">
        <v>-0.12372731382557389</v>
      </c>
      <c r="L1177"/>
      <c r="M1177" s="12" t="str">
        <f t="shared" si="18"/>
        <v xml:space="preserve"> </v>
      </c>
    </row>
    <row r="1178" spans="1:13" x14ac:dyDescent="0.25">
      <c r="A1178" s="1" t="s">
        <v>29</v>
      </c>
      <c r="B1178" s="1" t="s">
        <v>21</v>
      </c>
      <c r="C1178" s="1" t="s">
        <v>32</v>
      </c>
      <c r="D1178" s="1" t="s">
        <v>12054</v>
      </c>
      <c r="E1178" s="16">
        <v>24.99</v>
      </c>
      <c r="F1178" s="73"/>
      <c r="G1178" s="73">
        <v>76</v>
      </c>
      <c r="H1178" s="16">
        <v>14994</v>
      </c>
      <c r="I1178" s="16">
        <v>197.28947368421052</v>
      </c>
      <c r="J1178" s="12">
        <v>0.96581998196269114</v>
      </c>
      <c r="K1178" s="23">
        <v>0.17916664045247788</v>
      </c>
      <c r="L1178"/>
      <c r="M1178" s="12" t="str">
        <f t="shared" si="18"/>
        <v xml:space="preserve"> </v>
      </c>
    </row>
    <row r="1179" spans="1:13" x14ac:dyDescent="0.25">
      <c r="A1179" s="1" t="s">
        <v>29</v>
      </c>
      <c r="B1179" s="1" t="s">
        <v>21</v>
      </c>
      <c r="C1179" s="1" t="s">
        <v>32</v>
      </c>
      <c r="D1179" s="1" t="s">
        <v>5871</v>
      </c>
      <c r="E1179" s="16">
        <v>24.99</v>
      </c>
      <c r="F1179" s="73"/>
      <c r="G1179" s="73">
        <v>107</v>
      </c>
      <c r="H1179" s="16">
        <v>20276.77</v>
      </c>
      <c r="I1179" s="16">
        <v>189.502523364486</v>
      </c>
      <c r="J1179" s="12">
        <v>0.97127313617253885</v>
      </c>
      <c r="K1179" s="23">
        <v>-0.19066732285743138</v>
      </c>
      <c r="L1179"/>
      <c r="M1179" s="12" t="str">
        <f t="shared" si="18"/>
        <v xml:space="preserve"> </v>
      </c>
    </row>
    <row r="1180" spans="1:13" x14ac:dyDescent="0.25">
      <c r="A1180" s="1" t="s">
        <v>29</v>
      </c>
      <c r="B1180" s="1" t="s">
        <v>21</v>
      </c>
      <c r="C1180" s="1" t="s">
        <v>32</v>
      </c>
      <c r="D1180" s="1" t="s">
        <v>14242</v>
      </c>
      <c r="E1180" s="16">
        <v>28.99</v>
      </c>
      <c r="F1180" s="73"/>
      <c r="G1180" s="73">
        <v>41</v>
      </c>
      <c r="H1180" s="16">
        <v>7011.38</v>
      </c>
      <c r="I1180" s="16">
        <v>171.00926829268292</v>
      </c>
      <c r="J1180" s="12">
        <v>0.97619412558606555</v>
      </c>
      <c r="K1180" s="23">
        <v>3.326970667555341</v>
      </c>
      <c r="L1180"/>
      <c r="M1180" s="12" t="str">
        <f t="shared" si="18"/>
        <v xml:space="preserve"> </v>
      </c>
    </row>
    <row r="1181" spans="1:13" x14ac:dyDescent="0.25">
      <c r="A1181" s="1" t="s">
        <v>29</v>
      </c>
      <c r="B1181" s="1" t="s">
        <v>21</v>
      </c>
      <c r="C1181" s="1" t="s">
        <v>32</v>
      </c>
      <c r="D1181" s="1" t="s">
        <v>13571</v>
      </c>
      <c r="E1181" s="16">
        <v>27.99</v>
      </c>
      <c r="F1181" s="73"/>
      <c r="G1181" s="73">
        <v>54</v>
      </c>
      <c r="H1181" s="16">
        <v>8662.86</v>
      </c>
      <c r="I1181" s="16">
        <v>160.42333333333335</v>
      </c>
      <c r="J1181" s="12">
        <v>0.98081049248183438</v>
      </c>
      <c r="K1181" s="23">
        <v>-5.3099637651456644E-2</v>
      </c>
      <c r="L1181"/>
      <c r="M1181" s="12" t="str">
        <f t="shared" si="18"/>
        <v>X</v>
      </c>
    </row>
    <row r="1182" spans="1:13" x14ac:dyDescent="0.25">
      <c r="A1182" s="1" t="s">
        <v>29</v>
      </c>
      <c r="B1182" s="1" t="s">
        <v>21</v>
      </c>
      <c r="C1182" s="1" t="s">
        <v>32</v>
      </c>
      <c r="D1182" s="1" t="s">
        <v>5614</v>
      </c>
      <c r="E1182" s="16">
        <v>20.99</v>
      </c>
      <c r="F1182" s="73"/>
      <c r="G1182" s="73">
        <v>101</v>
      </c>
      <c r="H1182" s="16">
        <v>16162.3</v>
      </c>
      <c r="I1182" s="16">
        <v>160.02277227722772</v>
      </c>
      <c r="J1182" s="12">
        <v>0.98541533277009097</v>
      </c>
      <c r="K1182" s="23">
        <v>1.9867549668874052E-2</v>
      </c>
      <c r="L1182"/>
      <c r="M1182" s="12" t="str">
        <f t="shared" si="18"/>
        <v>X</v>
      </c>
    </row>
    <row r="1183" spans="1:13" x14ac:dyDescent="0.25">
      <c r="A1183" s="1" t="s">
        <v>29</v>
      </c>
      <c r="B1183" s="1" t="s">
        <v>21</v>
      </c>
      <c r="C1183" s="1" t="s">
        <v>32</v>
      </c>
      <c r="D1183" s="1" t="s">
        <v>15917</v>
      </c>
      <c r="E1183" s="16">
        <v>21.99</v>
      </c>
      <c r="F1183" s="73"/>
      <c r="G1183" s="73">
        <v>64</v>
      </c>
      <c r="H1183" s="16">
        <v>9791.19</v>
      </c>
      <c r="I1183" s="16">
        <v>152.98734375000001</v>
      </c>
      <c r="J1183" s="12">
        <v>0.98981772046821737</v>
      </c>
      <c r="K1183" s="23" t="e">
        <v>#DIV/0!</v>
      </c>
      <c r="L1183"/>
      <c r="M1183" s="12" t="str">
        <f t="shared" si="18"/>
        <v>X</v>
      </c>
    </row>
    <row r="1184" spans="1:13" x14ac:dyDescent="0.25">
      <c r="A1184" s="1" t="s">
        <v>29</v>
      </c>
      <c r="B1184" s="1" t="s">
        <v>21</v>
      </c>
      <c r="C1184" s="1" t="s">
        <v>32</v>
      </c>
      <c r="D1184" s="1" t="s">
        <v>15530</v>
      </c>
      <c r="E1184" s="16">
        <v>24.99</v>
      </c>
      <c r="F1184" s="73"/>
      <c r="G1184" s="73">
        <v>43</v>
      </c>
      <c r="H1184" s="16">
        <v>5722.71</v>
      </c>
      <c r="I1184" s="16">
        <v>133.08627906976744</v>
      </c>
      <c r="J1184" s="12">
        <v>0.99364743202085137</v>
      </c>
      <c r="K1184" s="23" t="e">
        <v>#DIV/0!</v>
      </c>
      <c r="L1184"/>
      <c r="M1184" s="12" t="str">
        <f t="shared" si="18"/>
        <v>X</v>
      </c>
    </row>
    <row r="1185" spans="1:13" x14ac:dyDescent="0.25">
      <c r="A1185" s="1" t="s">
        <v>29</v>
      </c>
      <c r="B1185" s="1" t="s">
        <v>21</v>
      </c>
      <c r="C1185" s="1" t="s">
        <v>32</v>
      </c>
      <c r="D1185" s="1" t="s">
        <v>8970</v>
      </c>
      <c r="E1185" s="16">
        <v>27.99</v>
      </c>
      <c r="F1185" s="73"/>
      <c r="G1185" s="73">
        <v>5</v>
      </c>
      <c r="H1185" s="16">
        <v>391.86</v>
      </c>
      <c r="I1185" s="16">
        <v>78.372</v>
      </c>
      <c r="J1185" s="12">
        <v>0.99590267693340695</v>
      </c>
      <c r="K1185" s="23">
        <v>-0.88617886178861793</v>
      </c>
      <c r="L1185"/>
      <c r="M1185" s="12" t="str">
        <f t="shared" si="18"/>
        <v>X</v>
      </c>
    </row>
    <row r="1186" spans="1:13" x14ac:dyDescent="0.25">
      <c r="A1186" s="1" t="s">
        <v>29</v>
      </c>
      <c r="B1186" s="1" t="s">
        <v>21</v>
      </c>
      <c r="C1186" s="1" t="s">
        <v>32</v>
      </c>
      <c r="D1186" s="1" t="s">
        <v>15951</v>
      </c>
      <c r="E1186" s="16">
        <v>28.99</v>
      </c>
      <c r="F1186" s="73"/>
      <c r="G1186" s="73">
        <v>49</v>
      </c>
      <c r="H1186" s="16">
        <v>3768.7</v>
      </c>
      <c r="I1186" s="16">
        <v>76.912244897959184</v>
      </c>
      <c r="J1186" s="12">
        <v>0.9981159157051539</v>
      </c>
      <c r="K1186" s="23" t="e">
        <v>#DIV/0!</v>
      </c>
      <c r="L1186"/>
      <c r="M1186" s="12" t="str">
        <f t="shared" si="18"/>
        <v>X</v>
      </c>
    </row>
    <row r="1187" spans="1:13" x14ac:dyDescent="0.25">
      <c r="A1187" s="1" t="s">
        <v>29</v>
      </c>
      <c r="B1187" s="1" t="s">
        <v>21</v>
      </c>
      <c r="C1187" s="1" t="s">
        <v>32</v>
      </c>
      <c r="D1187" s="1" t="s">
        <v>15866</v>
      </c>
      <c r="E1187" s="16">
        <v>24.99</v>
      </c>
      <c r="F1187" s="73"/>
      <c r="G1187" s="73">
        <v>50</v>
      </c>
      <c r="H1187" s="16">
        <v>3273.69</v>
      </c>
      <c r="I1187" s="16">
        <v>65.473799999999997</v>
      </c>
      <c r="J1187" s="12">
        <v>1</v>
      </c>
      <c r="K1187" s="23" t="e">
        <v>#DIV/0!</v>
      </c>
      <c r="L1187"/>
      <c r="M1187" s="12" t="str">
        <f t="shared" si="18"/>
        <v>X</v>
      </c>
    </row>
    <row r="1188" spans="1:13" x14ac:dyDescent="0.25">
      <c r="A1188" s="1" t="s">
        <v>29</v>
      </c>
      <c r="B1188" s="1" t="s">
        <v>21</v>
      </c>
      <c r="C1188" s="1" t="s">
        <v>32</v>
      </c>
      <c r="D1188" s="1" t="s">
        <v>11215</v>
      </c>
      <c r="E1188" s="16">
        <v>29.99</v>
      </c>
      <c r="F1188" s="73"/>
      <c r="G1188" s="73">
        <v>0</v>
      </c>
      <c r="H1188" s="16">
        <v>239.92</v>
      </c>
      <c r="I1188" s="16">
        <v>0</v>
      </c>
      <c r="J1188" s="12">
        <v>1</v>
      </c>
      <c r="K1188" s="23">
        <v>-0.95009246373736556</v>
      </c>
      <c r="L1188"/>
      <c r="M1188" s="12" t="str">
        <f t="shared" si="18"/>
        <v>X</v>
      </c>
    </row>
    <row r="1189" spans="1:13" x14ac:dyDescent="0.25">
      <c r="A1189" s="1" t="s">
        <v>29</v>
      </c>
      <c r="B1189" s="1" t="s">
        <v>21</v>
      </c>
      <c r="C1189" s="1" t="s">
        <v>32</v>
      </c>
      <c r="D1189" s="1" t="s">
        <v>10874</v>
      </c>
      <c r="E1189" s="16">
        <v>29.99</v>
      </c>
      <c r="F1189" s="73"/>
      <c r="G1189" s="73">
        <v>0</v>
      </c>
      <c r="H1189" s="16">
        <v>59.98</v>
      </c>
      <c r="I1189" s="16">
        <v>0</v>
      </c>
      <c r="J1189" s="12">
        <v>1</v>
      </c>
      <c r="K1189" s="23">
        <v>-0.64911664911664912</v>
      </c>
      <c r="L1189"/>
      <c r="M1189" s="12" t="str">
        <f t="shared" si="18"/>
        <v>X</v>
      </c>
    </row>
    <row r="1190" spans="1:13" x14ac:dyDescent="0.25">
      <c r="A1190" s="1" t="s">
        <v>29</v>
      </c>
      <c r="B1190" s="1" t="s">
        <v>21</v>
      </c>
      <c r="C1190" s="1" t="s">
        <v>33</v>
      </c>
      <c r="D1190" s="1"/>
      <c r="E1190" s="16">
        <v>1709.3400000000004</v>
      </c>
      <c r="F1190" s="73"/>
      <c r="G1190" s="73">
        <v>6053</v>
      </c>
      <c r="H1190" s="16">
        <v>3686907.2399999998</v>
      </c>
      <c r="I1190" s="16">
        <v>34750.992924840895</v>
      </c>
      <c r="J1190" s="12"/>
      <c r="K1190" s="23">
        <v>-0.1177900447847311</v>
      </c>
      <c r="L1190"/>
      <c r="M1190" s="12" t="str">
        <f t="shared" si="18"/>
        <v xml:space="preserve"> </v>
      </c>
    </row>
    <row r="1191" spans="1:13" x14ac:dyDescent="0.25">
      <c r="A1191" s="1" t="s">
        <v>29</v>
      </c>
      <c r="B1191" s="1" t="s">
        <v>21</v>
      </c>
      <c r="C1191" s="1" t="s">
        <v>34</v>
      </c>
      <c r="D1191" s="1" t="s">
        <v>6864</v>
      </c>
      <c r="E1191" s="16">
        <v>14.99</v>
      </c>
      <c r="F1191" s="73"/>
      <c r="G1191" s="73">
        <v>158</v>
      </c>
      <c r="H1191" s="16">
        <v>211104.17</v>
      </c>
      <c r="I1191" s="16">
        <v>1336.1023417721519</v>
      </c>
      <c r="J1191" s="12">
        <v>0.29544383676760427</v>
      </c>
      <c r="K1191" s="23">
        <v>-0.15412337077301941</v>
      </c>
      <c r="L1191"/>
      <c r="M1191" s="12" t="str">
        <f t="shared" si="18"/>
        <v xml:space="preserve"> </v>
      </c>
    </row>
    <row r="1192" spans="1:13" x14ac:dyDescent="0.25">
      <c r="A1192" s="1" t="s">
        <v>29</v>
      </c>
      <c r="B1192" s="1" t="s">
        <v>21</v>
      </c>
      <c r="C1192" s="1" t="s">
        <v>34</v>
      </c>
      <c r="D1192" s="1" t="s">
        <v>6871</v>
      </c>
      <c r="E1192" s="16">
        <v>16.989999999999998</v>
      </c>
      <c r="F1192" s="73"/>
      <c r="G1192" s="73">
        <v>157</v>
      </c>
      <c r="H1192" s="16">
        <v>159128.34</v>
      </c>
      <c r="I1192" s="16">
        <v>1013.556305732484</v>
      </c>
      <c r="J1192" s="12">
        <v>0.51956511429521279</v>
      </c>
      <c r="K1192" s="23">
        <v>-5.3365676167374199E-2</v>
      </c>
      <c r="L1192"/>
      <c r="M1192" s="12" t="str">
        <f t="shared" si="18"/>
        <v xml:space="preserve"> </v>
      </c>
    </row>
    <row r="1193" spans="1:13" x14ac:dyDescent="0.25">
      <c r="A1193" s="1" t="s">
        <v>29</v>
      </c>
      <c r="B1193" s="1" t="s">
        <v>21</v>
      </c>
      <c r="C1193" s="1" t="s">
        <v>34</v>
      </c>
      <c r="D1193" s="1" t="s">
        <v>8386</v>
      </c>
      <c r="E1193" s="16">
        <v>15.99</v>
      </c>
      <c r="F1193" s="73"/>
      <c r="G1193" s="73">
        <v>141</v>
      </c>
      <c r="H1193" s="16">
        <v>126672.78</v>
      </c>
      <c r="I1193" s="16">
        <v>898.38851063829782</v>
      </c>
      <c r="J1193" s="12">
        <v>0.71822006773153835</v>
      </c>
      <c r="K1193" s="23">
        <v>-0.20843325339728225</v>
      </c>
      <c r="L1193"/>
      <c r="M1193" s="12" t="str">
        <f t="shared" si="18"/>
        <v xml:space="preserve"> </v>
      </c>
    </row>
    <row r="1194" spans="1:13" x14ac:dyDescent="0.25">
      <c r="A1194" s="1" t="s">
        <v>29</v>
      </c>
      <c r="B1194" s="1" t="s">
        <v>21</v>
      </c>
      <c r="C1194" s="1" t="s">
        <v>34</v>
      </c>
      <c r="D1194" s="1" t="s">
        <v>6842</v>
      </c>
      <c r="E1194" s="16">
        <v>15.99</v>
      </c>
      <c r="F1194" s="73"/>
      <c r="G1194" s="73">
        <v>143</v>
      </c>
      <c r="H1194" s="16">
        <v>78047.19</v>
      </c>
      <c r="I1194" s="16">
        <v>545.78454545454542</v>
      </c>
      <c r="J1194" s="12">
        <v>0.8389059426950386</v>
      </c>
      <c r="K1194" s="23">
        <v>-0.20453063885267275</v>
      </c>
      <c r="L1194"/>
      <c r="M1194" s="12" t="str">
        <f t="shared" si="18"/>
        <v xml:space="preserve"> </v>
      </c>
    </row>
    <row r="1195" spans="1:13" x14ac:dyDescent="0.25">
      <c r="A1195" s="1" t="s">
        <v>29</v>
      </c>
      <c r="B1195" s="1" t="s">
        <v>21</v>
      </c>
      <c r="C1195" s="1" t="s">
        <v>34</v>
      </c>
      <c r="D1195" s="1" t="s">
        <v>6885</v>
      </c>
      <c r="E1195" s="16">
        <v>14.99</v>
      </c>
      <c r="F1195" s="73"/>
      <c r="G1195" s="73">
        <v>125</v>
      </c>
      <c r="H1195" s="16">
        <v>57126.89</v>
      </c>
      <c r="I1195" s="16">
        <v>457.01511999999997</v>
      </c>
      <c r="J1195" s="12">
        <v>0.93996279761718382</v>
      </c>
      <c r="K1195" s="23">
        <v>9.7006332757628044E-2</v>
      </c>
      <c r="L1195"/>
      <c r="M1195" s="12" t="str">
        <f t="shared" si="18"/>
        <v xml:space="preserve"> </v>
      </c>
    </row>
    <row r="1196" spans="1:13" x14ac:dyDescent="0.25">
      <c r="A1196" s="1" t="s">
        <v>29</v>
      </c>
      <c r="B1196" s="1" t="s">
        <v>21</v>
      </c>
      <c r="C1196" s="1" t="s">
        <v>34</v>
      </c>
      <c r="D1196" s="1" t="s">
        <v>8374</v>
      </c>
      <c r="E1196" s="16">
        <v>13.99</v>
      </c>
      <c r="F1196" s="73"/>
      <c r="G1196" s="73">
        <v>135</v>
      </c>
      <c r="H1196" s="16">
        <v>36653.800000000003</v>
      </c>
      <c r="I1196" s="16">
        <v>271.50962962962967</v>
      </c>
      <c r="J1196" s="12">
        <v>0.99999999999999978</v>
      </c>
      <c r="K1196" s="23">
        <v>-0.14098360655737696</v>
      </c>
      <c r="L1196"/>
      <c r="M1196" s="12" t="str">
        <f t="shared" si="18"/>
        <v>X</v>
      </c>
    </row>
    <row r="1197" spans="1:13" x14ac:dyDescent="0.25">
      <c r="A1197" s="1" t="s">
        <v>29</v>
      </c>
      <c r="B1197" s="1" t="s">
        <v>21</v>
      </c>
      <c r="C1197" s="1" t="s">
        <v>35</v>
      </c>
      <c r="D1197" s="1"/>
      <c r="E1197" s="16">
        <v>92.94</v>
      </c>
      <c r="F1197" s="73"/>
      <c r="G1197" s="73">
        <v>859</v>
      </c>
      <c r="H1197" s="16">
        <v>668733.17000000004</v>
      </c>
      <c r="I1197" s="16">
        <v>4522.3564532271093</v>
      </c>
      <c r="J1197" s="12"/>
      <c r="K1197" s="23">
        <v>-0.1321407745527382</v>
      </c>
      <c r="L1197"/>
      <c r="M1197" s="12" t="str">
        <f t="shared" si="18"/>
        <v xml:space="preserve"> </v>
      </c>
    </row>
    <row r="1198" spans="1:13" x14ac:dyDescent="0.25">
      <c r="A1198" s="1" t="s">
        <v>29</v>
      </c>
      <c r="B1198" s="1" t="s">
        <v>21</v>
      </c>
      <c r="C1198" s="1" t="s">
        <v>36</v>
      </c>
      <c r="D1198" s="1" t="s">
        <v>7366</v>
      </c>
      <c r="E1198" s="16">
        <v>31.99</v>
      </c>
      <c r="F1198" s="73"/>
      <c r="G1198" s="73">
        <v>152</v>
      </c>
      <c r="H1198" s="16">
        <v>280456.33</v>
      </c>
      <c r="I1198" s="16">
        <v>1845.1074342105264</v>
      </c>
      <c r="J1198" s="12">
        <v>0.3249865717473665</v>
      </c>
      <c r="K1198" s="23">
        <v>-0.15984666986104457</v>
      </c>
      <c r="L1198"/>
      <c r="M1198" s="12" t="str">
        <f t="shared" si="18"/>
        <v xml:space="preserve"> </v>
      </c>
    </row>
    <row r="1199" spans="1:13" x14ac:dyDescent="0.25">
      <c r="A1199" s="1" t="s">
        <v>29</v>
      </c>
      <c r="B1199" s="1" t="s">
        <v>21</v>
      </c>
      <c r="C1199" s="1" t="s">
        <v>36</v>
      </c>
      <c r="D1199" s="1" t="s">
        <v>7385</v>
      </c>
      <c r="E1199" s="16">
        <v>34.99</v>
      </c>
      <c r="F1199" s="73"/>
      <c r="G1199" s="73">
        <v>101</v>
      </c>
      <c r="H1199" s="16">
        <v>134466.57</v>
      </c>
      <c r="I1199" s="16">
        <v>1331.3521782178218</v>
      </c>
      <c r="J1199" s="12">
        <v>0.55948325858800441</v>
      </c>
      <c r="K1199" s="23">
        <v>6.6907273736813044E-2</v>
      </c>
      <c r="L1199"/>
      <c r="M1199" s="12" t="str">
        <f t="shared" si="18"/>
        <v xml:space="preserve"> </v>
      </c>
    </row>
    <row r="1200" spans="1:13" x14ac:dyDescent="0.25">
      <c r="A1200" s="1" t="s">
        <v>29</v>
      </c>
      <c r="B1200" s="1" t="s">
        <v>21</v>
      </c>
      <c r="C1200" s="1" t="s">
        <v>36</v>
      </c>
      <c r="D1200" s="1" t="s">
        <v>7374</v>
      </c>
      <c r="E1200" s="16">
        <v>37.99</v>
      </c>
      <c r="F1200" s="73"/>
      <c r="G1200" s="73">
        <v>139</v>
      </c>
      <c r="H1200" s="16">
        <v>132150</v>
      </c>
      <c r="I1200" s="16">
        <v>950.7194244604317</v>
      </c>
      <c r="J1200" s="12">
        <v>0.7269374895559837</v>
      </c>
      <c r="K1200" s="23">
        <v>-7.5460216524908641E-2</v>
      </c>
      <c r="L1200"/>
      <c r="M1200" s="12" t="str">
        <f t="shared" si="18"/>
        <v xml:space="preserve"> </v>
      </c>
    </row>
    <row r="1201" spans="1:13" x14ac:dyDescent="0.25">
      <c r="A1201" s="1" t="s">
        <v>29</v>
      </c>
      <c r="B1201" s="1" t="s">
        <v>21</v>
      </c>
      <c r="C1201" s="1" t="s">
        <v>36</v>
      </c>
      <c r="D1201" s="1" t="s">
        <v>7486</v>
      </c>
      <c r="E1201" s="16">
        <v>35.99</v>
      </c>
      <c r="F1201" s="73"/>
      <c r="G1201" s="73">
        <v>86</v>
      </c>
      <c r="H1201" s="16">
        <v>58231.27</v>
      </c>
      <c r="I1201" s="16">
        <v>677.10779069767443</v>
      </c>
      <c r="J1201" s="12">
        <v>0.84619934689949639</v>
      </c>
      <c r="K1201" s="23">
        <v>0.22076547432716787</v>
      </c>
      <c r="L1201"/>
      <c r="M1201" s="12" t="str">
        <f t="shared" si="18"/>
        <v xml:space="preserve"> </v>
      </c>
    </row>
    <row r="1202" spans="1:13" x14ac:dyDescent="0.25">
      <c r="A1202" s="1" t="s">
        <v>29</v>
      </c>
      <c r="B1202" s="1" t="s">
        <v>21</v>
      </c>
      <c r="C1202" s="1" t="s">
        <v>36</v>
      </c>
      <c r="D1202" s="1" t="s">
        <v>14672</v>
      </c>
      <c r="E1202" s="16">
        <v>30.99</v>
      </c>
      <c r="F1202" s="73"/>
      <c r="G1202" s="73">
        <v>99</v>
      </c>
      <c r="H1202" s="16">
        <v>61267.23</v>
      </c>
      <c r="I1202" s="16">
        <v>618.8609090909091</v>
      </c>
      <c r="J1202" s="12">
        <v>0.9552019347731765</v>
      </c>
      <c r="K1202" s="23">
        <v>-0.15404364569961493</v>
      </c>
      <c r="L1202"/>
      <c r="M1202" s="12" t="str">
        <f t="shared" si="18"/>
        <v xml:space="preserve"> </v>
      </c>
    </row>
    <row r="1203" spans="1:13" x14ac:dyDescent="0.25">
      <c r="A1203" s="1" t="s">
        <v>29</v>
      </c>
      <c r="B1203" s="1" t="s">
        <v>21</v>
      </c>
      <c r="C1203" s="1" t="s">
        <v>36</v>
      </c>
      <c r="D1203" s="1" t="s">
        <v>7519</v>
      </c>
      <c r="E1203" s="16">
        <v>34.99</v>
      </c>
      <c r="F1203" s="73"/>
      <c r="G1203" s="73">
        <v>41</v>
      </c>
      <c r="H1203" s="16">
        <v>10427.959999999999</v>
      </c>
      <c r="I1203" s="16">
        <v>254.34048780487802</v>
      </c>
      <c r="J1203" s="12">
        <v>1</v>
      </c>
      <c r="K1203" s="23">
        <v>0.25735631019730976</v>
      </c>
      <c r="L1203"/>
      <c r="M1203" s="12" t="str">
        <f t="shared" si="18"/>
        <v>X</v>
      </c>
    </row>
    <row r="1204" spans="1:13" x14ac:dyDescent="0.25">
      <c r="A1204" s="1" t="s">
        <v>29</v>
      </c>
      <c r="B1204" s="1" t="s">
        <v>21</v>
      </c>
      <c r="C1204" s="1" t="s">
        <v>37</v>
      </c>
      <c r="D1204" s="1"/>
      <c r="E1204" s="16">
        <v>206.94000000000003</v>
      </c>
      <c r="F1204" s="73"/>
      <c r="G1204" s="73">
        <v>618</v>
      </c>
      <c r="H1204" s="16">
        <v>676999.36</v>
      </c>
      <c r="I1204" s="16">
        <v>5677.4882244822411</v>
      </c>
      <c r="J1204" s="12"/>
      <c r="K1204" s="23">
        <v>-7.4129932269736964E-2</v>
      </c>
      <c r="L1204"/>
      <c r="M1204" s="12" t="str">
        <f t="shared" si="18"/>
        <v xml:space="preserve"> </v>
      </c>
    </row>
    <row r="1205" spans="1:13" x14ac:dyDescent="0.25">
      <c r="A1205" s="1" t="s">
        <v>29</v>
      </c>
      <c r="B1205" s="1" t="s">
        <v>21</v>
      </c>
      <c r="C1205" s="1" t="s">
        <v>38</v>
      </c>
      <c r="D1205" s="1" t="s">
        <v>7690</v>
      </c>
      <c r="E1205" s="16">
        <v>49.99</v>
      </c>
      <c r="F1205" s="73"/>
      <c r="G1205" s="73">
        <v>152</v>
      </c>
      <c r="H1205" s="16">
        <v>468702.28</v>
      </c>
      <c r="I1205" s="16">
        <v>3083.5676315789474</v>
      </c>
      <c r="J1205" s="12">
        <v>0.42985311037123358</v>
      </c>
      <c r="K1205" s="23">
        <v>-2.3738087636982819E-2</v>
      </c>
      <c r="L1205"/>
      <c r="M1205" s="12" t="str">
        <f t="shared" si="18"/>
        <v xml:space="preserve"> </v>
      </c>
    </row>
    <row r="1206" spans="1:13" x14ac:dyDescent="0.25">
      <c r="A1206" s="1" t="s">
        <v>29</v>
      </c>
      <c r="B1206" s="1" t="s">
        <v>21</v>
      </c>
      <c r="C1206" s="1" t="s">
        <v>38</v>
      </c>
      <c r="D1206" s="1" t="s">
        <v>7702</v>
      </c>
      <c r="E1206" s="16">
        <v>45.99</v>
      </c>
      <c r="F1206" s="73"/>
      <c r="G1206" s="73">
        <v>151</v>
      </c>
      <c r="H1206" s="16">
        <v>302794.23</v>
      </c>
      <c r="I1206" s="16">
        <v>2005.2598013245031</v>
      </c>
      <c r="J1206" s="12">
        <v>0.70938878647390669</v>
      </c>
      <c r="K1206" s="23">
        <v>-1.9527193921755948E-2</v>
      </c>
      <c r="L1206"/>
      <c r="M1206" s="12" t="str">
        <f t="shared" si="18"/>
        <v xml:space="preserve"> </v>
      </c>
    </row>
    <row r="1207" spans="1:13" x14ac:dyDescent="0.25">
      <c r="A1207" s="1" t="s">
        <v>29</v>
      </c>
      <c r="B1207" s="1" t="s">
        <v>21</v>
      </c>
      <c r="C1207" s="1" t="s">
        <v>38</v>
      </c>
      <c r="D1207" s="1" t="s">
        <v>13646</v>
      </c>
      <c r="E1207" s="16">
        <v>49.99</v>
      </c>
      <c r="F1207" s="73"/>
      <c r="G1207" s="73">
        <v>83</v>
      </c>
      <c r="H1207" s="16">
        <v>116011.02</v>
      </c>
      <c r="I1207" s="16">
        <v>1397.7231325301204</v>
      </c>
      <c r="J1207" s="12">
        <v>0.90423310569782045</v>
      </c>
      <c r="K1207" s="23">
        <v>1.3293547316446714</v>
      </c>
      <c r="L1207"/>
      <c r="M1207" s="12" t="str">
        <f t="shared" si="18"/>
        <v xml:space="preserve"> </v>
      </c>
    </row>
    <row r="1208" spans="1:13" x14ac:dyDescent="0.25">
      <c r="A1208" s="1" t="s">
        <v>29</v>
      </c>
      <c r="B1208" s="1" t="s">
        <v>21</v>
      </c>
      <c r="C1208" s="1" t="s">
        <v>38</v>
      </c>
      <c r="D1208" s="1" t="s">
        <v>10365</v>
      </c>
      <c r="E1208" s="16">
        <v>54.99</v>
      </c>
      <c r="F1208" s="73"/>
      <c r="G1208" s="73">
        <v>59</v>
      </c>
      <c r="H1208" s="16">
        <v>40532.26</v>
      </c>
      <c r="I1208" s="16">
        <v>686.98745762711872</v>
      </c>
      <c r="J1208" s="12">
        <v>0.99999999999999989</v>
      </c>
      <c r="K1208" s="23">
        <v>-8.5474177649540128E-2</v>
      </c>
      <c r="L1208"/>
      <c r="M1208" s="12" t="str">
        <f t="shared" si="18"/>
        <v>X</v>
      </c>
    </row>
    <row r="1209" spans="1:13" x14ac:dyDescent="0.25">
      <c r="A1209" s="1" t="s">
        <v>29</v>
      </c>
      <c r="B1209" s="1" t="s">
        <v>21</v>
      </c>
      <c r="C1209" s="1" t="s">
        <v>39</v>
      </c>
      <c r="D1209" s="1"/>
      <c r="E1209" s="16">
        <v>200.96</v>
      </c>
      <c r="F1209" s="73"/>
      <c r="G1209" s="73">
        <v>445</v>
      </c>
      <c r="H1209" s="16">
        <v>928039.79</v>
      </c>
      <c r="I1209" s="16">
        <v>7173.5380230606897</v>
      </c>
      <c r="J1209" s="12"/>
      <c r="K1209" s="23">
        <v>5.0950476569186165E-2</v>
      </c>
      <c r="L1209"/>
      <c r="M1209" s="12" t="str">
        <f t="shared" si="18"/>
        <v xml:space="preserve"> </v>
      </c>
    </row>
    <row r="1210" spans="1:13" x14ac:dyDescent="0.25">
      <c r="A1210" s="1" t="s">
        <v>29</v>
      </c>
      <c r="B1210" s="1" t="s">
        <v>22</v>
      </c>
      <c r="C1210" s="1"/>
      <c r="D1210" s="1"/>
      <c r="E1210" s="16">
        <v>2210.1799999999998</v>
      </c>
      <c r="F1210" s="73"/>
      <c r="G1210" s="73">
        <v>7975</v>
      </c>
      <c r="H1210" s="16">
        <v>5960679.5600000005</v>
      </c>
      <c r="I1210" s="16">
        <v>52124.375625610919</v>
      </c>
      <c r="J1210" s="12"/>
      <c r="K1210" s="23">
        <v>-9.1910558652668284E-2</v>
      </c>
      <c r="L1210"/>
      <c r="M1210" s="12" t="str">
        <f t="shared" si="18"/>
        <v xml:space="preserve"> </v>
      </c>
    </row>
    <row r="1211" spans="1:13" x14ac:dyDescent="0.25">
      <c r="A1211" s="1" t="s">
        <v>29</v>
      </c>
      <c r="B1211" s="1" t="s">
        <v>23</v>
      </c>
      <c r="C1211" s="1" t="s">
        <v>32</v>
      </c>
      <c r="D1211" s="1" t="s">
        <v>13482</v>
      </c>
      <c r="E1211" s="16">
        <v>29.99</v>
      </c>
      <c r="F1211" s="73"/>
      <c r="G1211" s="73">
        <v>1</v>
      </c>
      <c r="H1211" s="16">
        <v>21850.71</v>
      </c>
      <c r="I1211" s="16">
        <v>21850.71</v>
      </c>
      <c r="J1211" s="12">
        <v>0.5327387904557308</v>
      </c>
      <c r="K1211" s="23">
        <v>-0.19677728846705245</v>
      </c>
      <c r="L1211"/>
      <c r="M1211" s="12" t="str">
        <f t="shared" si="18"/>
        <v xml:space="preserve"> </v>
      </c>
    </row>
    <row r="1212" spans="1:13" x14ac:dyDescent="0.25">
      <c r="A1212" s="1" t="s">
        <v>29</v>
      </c>
      <c r="B1212" s="1" t="s">
        <v>23</v>
      </c>
      <c r="C1212" s="1" t="s">
        <v>32</v>
      </c>
      <c r="D1212" s="1" t="s">
        <v>5544</v>
      </c>
      <c r="E1212" s="16">
        <v>29.99</v>
      </c>
      <c r="F1212" s="73"/>
      <c r="G1212" s="73">
        <v>157</v>
      </c>
      <c r="H1212" s="16">
        <v>367226.52</v>
      </c>
      <c r="I1212" s="16">
        <v>2339.0224203821658</v>
      </c>
      <c r="J1212" s="12">
        <v>0.58976613533757816</v>
      </c>
      <c r="K1212" s="23">
        <v>-0.12272375557963056</v>
      </c>
      <c r="L1212"/>
      <c r="M1212" s="12" t="str">
        <f t="shared" si="18"/>
        <v xml:space="preserve"> </v>
      </c>
    </row>
    <row r="1213" spans="1:13" x14ac:dyDescent="0.25">
      <c r="A1213" s="1" t="s">
        <v>29</v>
      </c>
      <c r="B1213" s="1" t="s">
        <v>23</v>
      </c>
      <c r="C1213" s="1" t="s">
        <v>32</v>
      </c>
      <c r="D1213" s="1" t="s">
        <v>5564</v>
      </c>
      <c r="E1213" s="16">
        <v>39.99</v>
      </c>
      <c r="F1213" s="73"/>
      <c r="G1213" s="73">
        <v>156</v>
      </c>
      <c r="H1213" s="16">
        <v>340195.47</v>
      </c>
      <c r="I1213" s="16">
        <v>2180.7401923076923</v>
      </c>
      <c r="J1213" s="12">
        <v>0.64293442562874947</v>
      </c>
      <c r="K1213" s="23">
        <v>-1.3514223171398054E-2</v>
      </c>
      <c r="L1213"/>
      <c r="M1213" s="12" t="str">
        <f t="shared" si="18"/>
        <v xml:space="preserve"> </v>
      </c>
    </row>
    <row r="1214" spans="1:13" x14ac:dyDescent="0.25">
      <c r="A1214" s="1" t="s">
        <v>29</v>
      </c>
      <c r="B1214" s="1" t="s">
        <v>23</v>
      </c>
      <c r="C1214" s="1" t="s">
        <v>32</v>
      </c>
      <c r="D1214" s="1" t="s">
        <v>5369</v>
      </c>
      <c r="E1214" s="16">
        <v>39.99</v>
      </c>
      <c r="F1214" s="73"/>
      <c r="G1214" s="73">
        <v>153</v>
      </c>
      <c r="H1214" s="16">
        <v>327742.24</v>
      </c>
      <c r="I1214" s="16">
        <v>2142.1061437908497</v>
      </c>
      <c r="J1214" s="12">
        <v>0.69516078514159485</v>
      </c>
      <c r="K1214" s="23">
        <v>4.6880866384940711E-2</v>
      </c>
      <c r="L1214"/>
      <c r="M1214" s="12" t="str">
        <f t="shared" si="18"/>
        <v xml:space="preserve"> </v>
      </c>
    </row>
    <row r="1215" spans="1:13" x14ac:dyDescent="0.25">
      <c r="A1215" s="1" t="s">
        <v>29</v>
      </c>
      <c r="B1215" s="1" t="s">
        <v>23</v>
      </c>
      <c r="C1215" s="1" t="s">
        <v>32</v>
      </c>
      <c r="D1215" s="1" t="s">
        <v>5596</v>
      </c>
      <c r="E1215" s="16">
        <v>36.99</v>
      </c>
      <c r="F1215" s="73"/>
      <c r="G1215" s="73">
        <v>136</v>
      </c>
      <c r="H1215" s="16">
        <v>216065.64</v>
      </c>
      <c r="I1215" s="16">
        <v>1588.7179411764707</v>
      </c>
      <c r="J1215" s="12">
        <v>0.73389507223604955</v>
      </c>
      <c r="K1215" s="23">
        <v>0.20146581008160647</v>
      </c>
      <c r="L1215"/>
      <c r="M1215" s="12" t="str">
        <f t="shared" si="18"/>
        <v xml:space="preserve"> </v>
      </c>
    </row>
    <row r="1216" spans="1:13" x14ac:dyDescent="0.25">
      <c r="A1216" s="1" t="s">
        <v>29</v>
      </c>
      <c r="B1216" s="1" t="s">
        <v>23</v>
      </c>
      <c r="C1216" s="1" t="s">
        <v>32</v>
      </c>
      <c r="D1216" s="1" t="s">
        <v>5408</v>
      </c>
      <c r="E1216" s="16">
        <v>34.99</v>
      </c>
      <c r="F1216" s="73"/>
      <c r="G1216" s="73">
        <v>112</v>
      </c>
      <c r="H1216" s="16">
        <v>148812.47</v>
      </c>
      <c r="I1216" s="16">
        <v>1328.6827678571428</v>
      </c>
      <c r="J1216" s="12">
        <v>0.7662894818752598</v>
      </c>
      <c r="K1216" s="23">
        <v>6.9668008048289876E-2</v>
      </c>
      <c r="L1216"/>
      <c r="M1216" s="12" t="str">
        <f t="shared" si="18"/>
        <v xml:space="preserve"> </v>
      </c>
    </row>
    <row r="1217" spans="1:13" x14ac:dyDescent="0.25">
      <c r="A1217" s="1" t="s">
        <v>29</v>
      </c>
      <c r="B1217" s="1" t="s">
        <v>23</v>
      </c>
      <c r="C1217" s="1" t="s">
        <v>32</v>
      </c>
      <c r="D1217" s="1" t="s">
        <v>11898</v>
      </c>
      <c r="E1217" s="16">
        <v>34.99</v>
      </c>
      <c r="F1217" s="73"/>
      <c r="G1217" s="73">
        <v>1</v>
      </c>
      <c r="H1217" s="16">
        <v>1014.71</v>
      </c>
      <c r="I1217" s="16">
        <v>1014.71</v>
      </c>
      <c r="J1217" s="12">
        <v>0.79102896988564175</v>
      </c>
      <c r="K1217" s="23">
        <v>-0.86818181818181817</v>
      </c>
      <c r="L1217"/>
      <c r="M1217" s="12" t="str">
        <f t="shared" si="18"/>
        <v xml:space="preserve"> </v>
      </c>
    </row>
    <row r="1218" spans="1:13" x14ac:dyDescent="0.25">
      <c r="A1218" s="1" t="s">
        <v>29</v>
      </c>
      <c r="B1218" s="1" t="s">
        <v>23</v>
      </c>
      <c r="C1218" s="1" t="s">
        <v>32</v>
      </c>
      <c r="D1218" s="1" t="s">
        <v>5387</v>
      </c>
      <c r="E1218" s="16">
        <v>34.99</v>
      </c>
      <c r="F1218" s="73"/>
      <c r="G1218" s="73">
        <v>158</v>
      </c>
      <c r="H1218" s="16">
        <v>157561.53</v>
      </c>
      <c r="I1218" s="16">
        <v>997.22487341772148</v>
      </c>
      <c r="J1218" s="12">
        <v>0.81534215572156776</v>
      </c>
      <c r="K1218" s="23">
        <v>-0.19610914686865721</v>
      </c>
      <c r="L1218"/>
      <c r="M1218" s="12" t="str">
        <f t="shared" si="18"/>
        <v xml:space="preserve"> </v>
      </c>
    </row>
    <row r="1219" spans="1:13" x14ac:dyDescent="0.25">
      <c r="A1219" s="1" t="s">
        <v>29</v>
      </c>
      <c r="B1219" s="1" t="s">
        <v>23</v>
      </c>
      <c r="C1219" s="1" t="s">
        <v>32</v>
      </c>
      <c r="D1219" s="1" t="s">
        <v>11969</v>
      </c>
      <c r="E1219" s="16">
        <v>29.99</v>
      </c>
      <c r="F1219" s="73"/>
      <c r="G1219" s="73">
        <v>105</v>
      </c>
      <c r="H1219" s="16">
        <v>84399.14</v>
      </c>
      <c r="I1219" s="16">
        <v>803.80133333333333</v>
      </c>
      <c r="J1219" s="12">
        <v>0.83493951205857952</v>
      </c>
      <c r="K1219" s="23">
        <v>-0.27466299846371378</v>
      </c>
      <c r="L1219"/>
      <c r="M1219" s="12" t="str">
        <f t="shared" si="18"/>
        <v xml:space="preserve"> </v>
      </c>
    </row>
    <row r="1220" spans="1:13" x14ac:dyDescent="0.25">
      <c r="A1220" s="1" t="s">
        <v>29</v>
      </c>
      <c r="B1220" s="1" t="s">
        <v>23</v>
      </c>
      <c r="C1220" s="1" t="s">
        <v>32</v>
      </c>
      <c r="D1220" s="1" t="s">
        <v>5521</v>
      </c>
      <c r="E1220" s="16">
        <v>44.99</v>
      </c>
      <c r="F1220" s="73"/>
      <c r="G1220" s="73">
        <v>134</v>
      </c>
      <c r="H1220" s="16">
        <v>104871.69</v>
      </c>
      <c r="I1220" s="16">
        <v>782.62455223880602</v>
      </c>
      <c r="J1220" s="12">
        <v>0.85402056056183906</v>
      </c>
      <c r="K1220" s="23">
        <v>-4.8571428571428599E-2</v>
      </c>
      <c r="L1220"/>
      <c r="M1220" s="12" t="str">
        <f t="shared" si="18"/>
        <v xml:space="preserve"> </v>
      </c>
    </row>
    <row r="1221" spans="1:13" x14ac:dyDescent="0.25">
      <c r="A1221" s="1" t="s">
        <v>29</v>
      </c>
      <c r="B1221" s="1" t="s">
        <v>23</v>
      </c>
      <c r="C1221" s="1" t="s">
        <v>32</v>
      </c>
      <c r="D1221" s="1" t="s">
        <v>8899</v>
      </c>
      <c r="E1221" s="16">
        <v>29.99</v>
      </c>
      <c r="F1221" s="73"/>
      <c r="G1221" s="73">
        <v>65</v>
      </c>
      <c r="H1221" s="16">
        <v>40047.9</v>
      </c>
      <c r="I1221" s="16">
        <v>616.12153846153853</v>
      </c>
      <c r="J1221" s="12">
        <v>0.86904212476610165</v>
      </c>
      <c r="K1221" s="23">
        <v>-0.14975048485871423</v>
      </c>
      <c r="L1221"/>
      <c r="M1221" s="12" t="str">
        <f t="shared" si="18"/>
        <v xml:space="preserve"> </v>
      </c>
    </row>
    <row r="1222" spans="1:13" x14ac:dyDescent="0.25">
      <c r="A1222" s="1" t="s">
        <v>29</v>
      </c>
      <c r="B1222" s="1" t="s">
        <v>23</v>
      </c>
      <c r="C1222" s="1" t="s">
        <v>32</v>
      </c>
      <c r="D1222" s="1" t="s">
        <v>5388</v>
      </c>
      <c r="E1222" s="16">
        <v>34.99</v>
      </c>
      <c r="F1222" s="73"/>
      <c r="G1222" s="73">
        <v>146</v>
      </c>
      <c r="H1222" s="16">
        <v>85247.59</v>
      </c>
      <c r="I1222" s="16">
        <v>583.88760273972605</v>
      </c>
      <c r="J1222" s="12">
        <v>0.88327779835499909</v>
      </c>
      <c r="K1222" s="23">
        <v>4.2793925128582266E-2</v>
      </c>
      <c r="L1222"/>
      <c r="M1222" s="12" t="str">
        <f t="shared" si="18"/>
        <v xml:space="preserve"> </v>
      </c>
    </row>
    <row r="1223" spans="1:13" x14ac:dyDescent="0.25">
      <c r="A1223" s="1" t="s">
        <v>29</v>
      </c>
      <c r="B1223" s="1" t="s">
        <v>23</v>
      </c>
      <c r="C1223" s="1" t="s">
        <v>32</v>
      </c>
      <c r="D1223" s="1" t="s">
        <v>6299</v>
      </c>
      <c r="E1223" s="16">
        <v>29.99</v>
      </c>
      <c r="F1223" s="73"/>
      <c r="G1223" s="73">
        <v>69</v>
      </c>
      <c r="H1223" s="16">
        <v>37668.65</v>
      </c>
      <c r="I1223" s="16">
        <v>545.92246376811602</v>
      </c>
      <c r="J1223" s="12">
        <v>0.89658784974602668</v>
      </c>
      <c r="K1223" s="23">
        <v>1.4489104152740628E-2</v>
      </c>
      <c r="L1223"/>
      <c r="M1223" s="12" t="str">
        <f t="shared" si="18"/>
        <v xml:space="preserve"> </v>
      </c>
    </row>
    <row r="1224" spans="1:13" x14ac:dyDescent="0.25">
      <c r="A1224" s="1" t="s">
        <v>29</v>
      </c>
      <c r="B1224" s="1" t="s">
        <v>23</v>
      </c>
      <c r="C1224" s="1" t="s">
        <v>32</v>
      </c>
      <c r="D1224" s="1" t="s">
        <v>5439</v>
      </c>
      <c r="E1224" s="16">
        <v>44.99</v>
      </c>
      <c r="F1224" s="73"/>
      <c r="G1224" s="73">
        <v>119</v>
      </c>
      <c r="H1224" s="16">
        <v>63705.84</v>
      </c>
      <c r="I1224" s="16">
        <v>535.34319327731089</v>
      </c>
      <c r="J1224" s="12">
        <v>0.90963996957486803</v>
      </c>
      <c r="K1224" s="23">
        <v>-0.24034334763948506</v>
      </c>
      <c r="L1224"/>
      <c r="M1224" s="12" t="str">
        <f t="shared" ref="M1224:M1287" si="19">IF(J1224&gt;$M$3,"X"," ")</f>
        <v xml:space="preserve"> </v>
      </c>
    </row>
    <row r="1225" spans="1:13" x14ac:dyDescent="0.25">
      <c r="A1225" s="1" t="s">
        <v>29</v>
      </c>
      <c r="B1225" s="1" t="s">
        <v>23</v>
      </c>
      <c r="C1225" s="1" t="s">
        <v>32</v>
      </c>
      <c r="D1225" s="1" t="s">
        <v>14541</v>
      </c>
      <c r="E1225" s="16">
        <v>29.99</v>
      </c>
      <c r="F1225" s="73"/>
      <c r="G1225" s="73">
        <v>31</v>
      </c>
      <c r="H1225" s="16">
        <v>15474.84</v>
      </c>
      <c r="I1225" s="16">
        <v>499.18838709677419</v>
      </c>
      <c r="J1225" s="12">
        <v>0.92181060465040943</v>
      </c>
      <c r="K1225" s="23">
        <v>3</v>
      </c>
      <c r="L1225"/>
      <c r="M1225" s="12" t="str">
        <f t="shared" si="19"/>
        <v xml:space="preserve"> </v>
      </c>
    </row>
    <row r="1226" spans="1:13" x14ac:dyDescent="0.25">
      <c r="A1226" s="1" t="s">
        <v>29</v>
      </c>
      <c r="B1226" s="1" t="s">
        <v>23</v>
      </c>
      <c r="C1226" s="1" t="s">
        <v>32</v>
      </c>
      <c r="D1226" s="1" t="s">
        <v>6318</v>
      </c>
      <c r="E1226" s="16">
        <v>39.99</v>
      </c>
      <c r="F1226" s="73"/>
      <c r="G1226" s="73">
        <v>94</v>
      </c>
      <c r="H1226" s="16">
        <v>46108.47</v>
      </c>
      <c r="I1226" s="16">
        <v>490.51563829787233</v>
      </c>
      <c r="J1226" s="12">
        <v>0.93376979077509048</v>
      </c>
      <c r="K1226" s="23">
        <v>-6.1074918566775271E-2</v>
      </c>
      <c r="L1226"/>
      <c r="M1226" s="12" t="str">
        <f t="shared" si="19"/>
        <v xml:space="preserve"> </v>
      </c>
    </row>
    <row r="1227" spans="1:13" x14ac:dyDescent="0.25">
      <c r="A1227" s="1" t="s">
        <v>29</v>
      </c>
      <c r="B1227" s="1" t="s">
        <v>23</v>
      </c>
      <c r="C1227" s="1" t="s">
        <v>32</v>
      </c>
      <c r="D1227" s="1" t="s">
        <v>5619</v>
      </c>
      <c r="E1227" s="16">
        <v>41.49</v>
      </c>
      <c r="F1227" s="73"/>
      <c r="G1227" s="73">
        <v>79</v>
      </c>
      <c r="H1227" s="16">
        <v>37213.040000000001</v>
      </c>
      <c r="I1227" s="16">
        <v>471.05113924050636</v>
      </c>
      <c r="J1227" s="12">
        <v>0.94525441595028081</v>
      </c>
      <c r="K1227" s="23">
        <v>-2.7503132067404845E-2</v>
      </c>
      <c r="L1227"/>
      <c r="M1227" s="12" t="str">
        <f t="shared" si="19"/>
        <v xml:space="preserve"> </v>
      </c>
    </row>
    <row r="1228" spans="1:13" x14ac:dyDescent="0.25">
      <c r="A1228" s="1" t="s">
        <v>29</v>
      </c>
      <c r="B1228" s="1" t="s">
        <v>23</v>
      </c>
      <c r="C1228" s="1" t="s">
        <v>32</v>
      </c>
      <c r="D1228" s="1" t="s">
        <v>8384</v>
      </c>
      <c r="E1228" s="16">
        <v>38.99</v>
      </c>
      <c r="F1228" s="73"/>
      <c r="G1228" s="73">
        <v>57</v>
      </c>
      <c r="H1228" s="16">
        <v>26666.01</v>
      </c>
      <c r="I1228" s="16">
        <v>467.82473684210521</v>
      </c>
      <c r="J1228" s="12">
        <v>0.95666037870620657</v>
      </c>
      <c r="K1228" s="23">
        <v>-5.6615768654791898E-2</v>
      </c>
      <c r="L1228"/>
      <c r="M1228" s="12" t="str">
        <f t="shared" si="19"/>
        <v xml:space="preserve"> </v>
      </c>
    </row>
    <row r="1229" spans="1:13" x14ac:dyDescent="0.25">
      <c r="A1229" s="1" t="s">
        <v>29</v>
      </c>
      <c r="B1229" s="1" t="s">
        <v>23</v>
      </c>
      <c r="C1229" s="1" t="s">
        <v>32</v>
      </c>
      <c r="D1229" s="1" t="s">
        <v>5930</v>
      </c>
      <c r="E1229" s="16">
        <v>47.99</v>
      </c>
      <c r="F1229" s="73"/>
      <c r="G1229" s="73">
        <v>56</v>
      </c>
      <c r="H1229" s="16">
        <v>18738</v>
      </c>
      <c r="I1229" s="16">
        <v>334.60714285714283</v>
      </c>
      <c r="J1229" s="12">
        <v>0.96481838384945195</v>
      </c>
      <c r="K1229" s="23">
        <v>-0.10113890277352711</v>
      </c>
      <c r="L1229"/>
      <c r="M1229" s="12" t="str">
        <f t="shared" si="19"/>
        <v xml:space="preserve"> </v>
      </c>
    </row>
    <row r="1230" spans="1:13" x14ac:dyDescent="0.25">
      <c r="A1230" s="1" t="s">
        <v>29</v>
      </c>
      <c r="B1230" s="1" t="s">
        <v>23</v>
      </c>
      <c r="C1230" s="1" t="s">
        <v>32</v>
      </c>
      <c r="D1230" s="1" t="s">
        <v>5515</v>
      </c>
      <c r="E1230" s="16">
        <v>32.99</v>
      </c>
      <c r="F1230" s="73"/>
      <c r="G1230" s="73">
        <v>65</v>
      </c>
      <c r="H1230" s="16">
        <v>17748.62</v>
      </c>
      <c r="I1230" s="16">
        <v>273.05569230769231</v>
      </c>
      <c r="J1230" s="12">
        <v>0.97147571256998566</v>
      </c>
      <c r="K1230" s="23">
        <v>-0.20648967551622432</v>
      </c>
      <c r="L1230"/>
      <c r="M1230" s="12" t="str">
        <f t="shared" si="19"/>
        <v xml:space="preserve"> </v>
      </c>
    </row>
    <row r="1231" spans="1:13" x14ac:dyDescent="0.25">
      <c r="A1231" s="1" t="s">
        <v>29</v>
      </c>
      <c r="B1231" s="1" t="s">
        <v>23</v>
      </c>
      <c r="C1231" s="1" t="s">
        <v>32</v>
      </c>
      <c r="D1231" s="1" t="s">
        <v>5511</v>
      </c>
      <c r="E1231" s="16">
        <v>29.99</v>
      </c>
      <c r="F1231" s="73"/>
      <c r="G1231" s="73">
        <v>92</v>
      </c>
      <c r="H1231" s="16">
        <v>24468.93</v>
      </c>
      <c r="I1231" s="16">
        <v>265.96663043478259</v>
      </c>
      <c r="J1231" s="12">
        <v>0.97796020396634831</v>
      </c>
      <c r="K1231" s="23">
        <v>7.5240698343784551E-2</v>
      </c>
      <c r="L1231"/>
      <c r="M1231" s="12" t="str">
        <f t="shared" si="19"/>
        <v xml:space="preserve"> </v>
      </c>
    </row>
    <row r="1232" spans="1:13" x14ac:dyDescent="0.25">
      <c r="A1232" s="1" t="s">
        <v>29</v>
      </c>
      <c r="B1232" s="1" t="s">
        <v>23</v>
      </c>
      <c r="C1232" s="1" t="s">
        <v>32</v>
      </c>
      <c r="D1232" s="1" t="s">
        <v>6492</v>
      </c>
      <c r="E1232" s="16">
        <v>31.99</v>
      </c>
      <c r="F1232" s="73"/>
      <c r="G1232" s="73">
        <v>68</v>
      </c>
      <c r="H1232" s="16">
        <v>13149.79</v>
      </c>
      <c r="I1232" s="16">
        <v>193.37926470588238</v>
      </c>
      <c r="J1232" s="12">
        <v>0.98267495399408777</v>
      </c>
      <c r="K1232" s="23">
        <v>-1.8800529781558328E-2</v>
      </c>
      <c r="L1232"/>
      <c r="M1232" s="12" t="str">
        <f t="shared" si="19"/>
        <v>X</v>
      </c>
    </row>
    <row r="1233" spans="1:13" x14ac:dyDescent="0.25">
      <c r="A1233" s="1" t="s">
        <v>29</v>
      </c>
      <c r="B1233" s="1" t="s">
        <v>23</v>
      </c>
      <c r="C1233" s="1" t="s">
        <v>32</v>
      </c>
      <c r="D1233" s="1" t="s">
        <v>14651</v>
      </c>
      <c r="E1233" s="16">
        <v>37.99</v>
      </c>
      <c r="F1233" s="73"/>
      <c r="G1233" s="73">
        <v>1</v>
      </c>
      <c r="H1233" s="16">
        <v>186.95</v>
      </c>
      <c r="I1233" s="16">
        <v>186.95</v>
      </c>
      <c r="J1233" s="12">
        <v>0.98723295311062442</v>
      </c>
      <c r="K1233" s="23" t="e">
        <v>#DIV/0!</v>
      </c>
      <c r="L1233"/>
      <c r="M1233" s="12" t="str">
        <f t="shared" si="19"/>
        <v>X</v>
      </c>
    </row>
    <row r="1234" spans="1:13" x14ac:dyDescent="0.25">
      <c r="A1234" s="1" t="s">
        <v>29</v>
      </c>
      <c r="B1234" s="1" t="s">
        <v>23</v>
      </c>
      <c r="C1234" s="1" t="s">
        <v>32</v>
      </c>
      <c r="D1234" s="1" t="s">
        <v>9584</v>
      </c>
      <c r="E1234" s="16">
        <v>32.99</v>
      </c>
      <c r="F1234" s="73"/>
      <c r="G1234" s="73">
        <v>102</v>
      </c>
      <c r="H1234" s="16">
        <v>18453.04</v>
      </c>
      <c r="I1234" s="16">
        <v>180.91215686274509</v>
      </c>
      <c r="J1234" s="12">
        <v>0.9916437445048536</v>
      </c>
      <c r="K1234" s="23">
        <v>-0.28749054970411592</v>
      </c>
      <c r="L1234"/>
      <c r="M1234" s="12" t="str">
        <f t="shared" si="19"/>
        <v>X</v>
      </c>
    </row>
    <row r="1235" spans="1:13" x14ac:dyDescent="0.25">
      <c r="A1235" s="1" t="s">
        <v>29</v>
      </c>
      <c r="B1235" s="1" t="s">
        <v>23</v>
      </c>
      <c r="C1235" s="1" t="s">
        <v>32</v>
      </c>
      <c r="D1235" s="1" t="s">
        <v>15714</v>
      </c>
      <c r="E1235" s="16">
        <v>45.99</v>
      </c>
      <c r="F1235" s="73"/>
      <c r="G1235" s="73">
        <v>19</v>
      </c>
      <c r="H1235" s="16">
        <v>2897.37</v>
      </c>
      <c r="I1235" s="16">
        <v>152.49315789473684</v>
      </c>
      <c r="J1235" s="12">
        <v>0.99536165666833087</v>
      </c>
      <c r="K1235" s="23" t="e">
        <v>#DIV/0!</v>
      </c>
      <c r="L1235"/>
      <c r="M1235" s="12" t="str">
        <f t="shared" si="19"/>
        <v>X</v>
      </c>
    </row>
    <row r="1236" spans="1:13" x14ac:dyDescent="0.25">
      <c r="A1236" s="1" t="s">
        <v>29</v>
      </c>
      <c r="B1236" s="1" t="s">
        <v>23</v>
      </c>
      <c r="C1236" s="1" t="s">
        <v>32</v>
      </c>
      <c r="D1236" s="1" t="s">
        <v>12578</v>
      </c>
      <c r="E1236" s="16">
        <v>33.99</v>
      </c>
      <c r="F1236" s="73"/>
      <c r="G1236" s="73">
        <v>46</v>
      </c>
      <c r="H1236" s="16">
        <v>6566.03</v>
      </c>
      <c r="I1236" s="16">
        <v>142.73978260869563</v>
      </c>
      <c r="J1236" s="12">
        <v>0.99884177329323098</v>
      </c>
      <c r="K1236" s="23">
        <v>-0.38805719765774049</v>
      </c>
      <c r="L1236"/>
      <c r="M1236" s="12" t="str">
        <f t="shared" si="19"/>
        <v>X</v>
      </c>
    </row>
    <row r="1237" spans="1:13" x14ac:dyDescent="0.25">
      <c r="A1237" s="1" t="s">
        <v>29</v>
      </c>
      <c r="B1237" s="1" t="s">
        <v>23</v>
      </c>
      <c r="C1237" s="1" t="s">
        <v>32</v>
      </c>
      <c r="D1237" s="1" t="s">
        <v>14753</v>
      </c>
      <c r="E1237" s="16">
        <v>32.99</v>
      </c>
      <c r="F1237" s="73"/>
      <c r="G1237" s="73">
        <v>50</v>
      </c>
      <c r="H1237" s="16">
        <v>2375.2800000000002</v>
      </c>
      <c r="I1237" s="16">
        <v>47.505600000000001</v>
      </c>
      <c r="J1237" s="12">
        <v>1.0000000000000004</v>
      </c>
      <c r="K1237" s="23">
        <v>71</v>
      </c>
      <c r="L1237"/>
      <c r="M1237" s="12" t="str">
        <f t="shared" si="19"/>
        <v>X</v>
      </c>
    </row>
    <row r="1238" spans="1:13" x14ac:dyDescent="0.25">
      <c r="A1238" s="1" t="s">
        <v>29</v>
      </c>
      <c r="B1238" s="1" t="s">
        <v>23</v>
      </c>
      <c r="C1238" s="1" t="s">
        <v>33</v>
      </c>
      <c r="D1238" s="1"/>
      <c r="E1238" s="16">
        <v>974.23000000000013</v>
      </c>
      <c r="F1238" s="73"/>
      <c r="G1238" s="73">
        <v>2272</v>
      </c>
      <c r="H1238" s="16">
        <v>2226456.4699999997</v>
      </c>
      <c r="I1238" s="16">
        <v>41015.804351899802</v>
      </c>
      <c r="J1238" s="12"/>
      <c r="K1238" s="23">
        <v>-4.7848948436905681E-2</v>
      </c>
      <c r="L1238"/>
      <c r="M1238" s="12" t="str">
        <f t="shared" si="19"/>
        <v xml:space="preserve"> </v>
      </c>
    </row>
    <row r="1239" spans="1:13" x14ac:dyDescent="0.25">
      <c r="A1239" s="1" t="s">
        <v>29</v>
      </c>
      <c r="B1239" s="1" t="s">
        <v>23</v>
      </c>
      <c r="C1239" s="1" t="s">
        <v>34</v>
      </c>
      <c r="D1239" s="1" t="s">
        <v>6899</v>
      </c>
      <c r="E1239" s="16">
        <v>24.99</v>
      </c>
      <c r="F1239" s="73"/>
      <c r="G1239" s="73">
        <v>157</v>
      </c>
      <c r="H1239" s="16">
        <v>243002.76</v>
      </c>
      <c r="I1239" s="16">
        <v>1547.7882802547772</v>
      </c>
      <c r="J1239" s="12">
        <v>0.19047155610911715</v>
      </c>
      <c r="K1239" s="23">
        <v>-7.3728329205563048E-2</v>
      </c>
      <c r="L1239"/>
      <c r="M1239" s="12" t="str">
        <f t="shared" si="19"/>
        <v xml:space="preserve"> </v>
      </c>
    </row>
    <row r="1240" spans="1:13" x14ac:dyDescent="0.25">
      <c r="A1240" s="1" t="s">
        <v>29</v>
      </c>
      <c r="B1240" s="1" t="s">
        <v>23</v>
      </c>
      <c r="C1240" s="1" t="s">
        <v>34</v>
      </c>
      <c r="D1240" s="1" t="s">
        <v>6910</v>
      </c>
      <c r="E1240" s="16">
        <v>19.989999999999998</v>
      </c>
      <c r="F1240" s="73"/>
      <c r="G1240" s="73">
        <v>53</v>
      </c>
      <c r="H1240" s="16">
        <v>74242.86</v>
      </c>
      <c r="I1240" s="16">
        <v>1400.808679245283</v>
      </c>
      <c r="J1240" s="12">
        <v>0.36285573316406072</v>
      </c>
      <c r="K1240" s="23">
        <v>0.11665664461815983</v>
      </c>
      <c r="L1240"/>
      <c r="M1240" s="12" t="str">
        <f t="shared" si="19"/>
        <v xml:space="preserve"> </v>
      </c>
    </row>
    <row r="1241" spans="1:13" x14ac:dyDescent="0.25">
      <c r="A1241" s="1" t="s">
        <v>29</v>
      </c>
      <c r="B1241" s="1" t="s">
        <v>23</v>
      </c>
      <c r="C1241" s="1" t="s">
        <v>34</v>
      </c>
      <c r="D1241" s="1" t="s">
        <v>6805</v>
      </c>
      <c r="E1241" s="16">
        <v>24.99</v>
      </c>
      <c r="F1241" s="73"/>
      <c r="G1241" s="73">
        <v>125</v>
      </c>
      <c r="H1241" s="16">
        <v>152713.89000000001</v>
      </c>
      <c r="I1241" s="16">
        <v>1221.7111200000002</v>
      </c>
      <c r="J1241" s="12">
        <v>0.51320008006912199</v>
      </c>
      <c r="K1241" s="23">
        <v>-4.8723536737235285E-2</v>
      </c>
      <c r="L1241"/>
      <c r="M1241" s="12" t="str">
        <f t="shared" si="19"/>
        <v xml:space="preserve"> </v>
      </c>
    </row>
    <row r="1242" spans="1:13" x14ac:dyDescent="0.25">
      <c r="A1242" s="1" t="s">
        <v>29</v>
      </c>
      <c r="B1242" s="1" t="s">
        <v>23</v>
      </c>
      <c r="C1242" s="1" t="s">
        <v>34</v>
      </c>
      <c r="D1242" s="1" t="s">
        <v>10116</v>
      </c>
      <c r="E1242" s="16">
        <v>19.989999999999998</v>
      </c>
      <c r="F1242" s="73"/>
      <c r="G1242" s="73">
        <v>8</v>
      </c>
      <c r="H1242" s="16">
        <v>9275.36</v>
      </c>
      <c r="I1242" s="16">
        <v>1159.42</v>
      </c>
      <c r="J1242" s="12">
        <v>0.65587885235423149</v>
      </c>
      <c r="K1242" s="23">
        <v>0.22427440633245399</v>
      </c>
      <c r="L1242"/>
      <c r="M1242" s="12" t="str">
        <f t="shared" si="19"/>
        <v xml:space="preserve"> </v>
      </c>
    </row>
    <row r="1243" spans="1:13" x14ac:dyDescent="0.25">
      <c r="A1243" s="1" t="s">
        <v>29</v>
      </c>
      <c r="B1243" s="1" t="s">
        <v>23</v>
      </c>
      <c r="C1243" s="1" t="s">
        <v>34</v>
      </c>
      <c r="D1243" s="1" t="s">
        <v>6890</v>
      </c>
      <c r="E1243" s="16">
        <v>17.989999999999998</v>
      </c>
      <c r="F1243" s="73"/>
      <c r="G1243" s="73">
        <v>157</v>
      </c>
      <c r="H1243" s="16">
        <v>157070.69</v>
      </c>
      <c r="I1243" s="16">
        <v>1000.4502547770701</v>
      </c>
      <c r="J1243" s="12">
        <v>0.77899473278058029</v>
      </c>
      <c r="K1243" s="23">
        <v>-9.3918638439186464E-2</v>
      </c>
      <c r="L1243"/>
      <c r="M1243" s="12" t="str">
        <f t="shared" si="19"/>
        <v xml:space="preserve"> </v>
      </c>
    </row>
    <row r="1244" spans="1:13" x14ac:dyDescent="0.25">
      <c r="A1244" s="1" t="s">
        <v>29</v>
      </c>
      <c r="B1244" s="1" t="s">
        <v>23</v>
      </c>
      <c r="C1244" s="1" t="s">
        <v>34</v>
      </c>
      <c r="D1244" s="1" t="s">
        <v>6816</v>
      </c>
      <c r="E1244" s="16">
        <v>19.989999999999998</v>
      </c>
      <c r="F1244" s="73"/>
      <c r="G1244" s="73">
        <v>139</v>
      </c>
      <c r="H1244" s="16">
        <v>83538.210000000006</v>
      </c>
      <c r="I1244" s="16">
        <v>600.99431654676266</v>
      </c>
      <c r="J1244" s="12">
        <v>0.85295337696061913</v>
      </c>
      <c r="K1244" s="23">
        <v>-0.13172657386245579</v>
      </c>
      <c r="L1244"/>
      <c r="M1244" s="12" t="str">
        <f t="shared" si="19"/>
        <v xml:space="preserve"> </v>
      </c>
    </row>
    <row r="1245" spans="1:13" x14ac:dyDescent="0.25">
      <c r="A1245" s="1" t="s">
        <v>29</v>
      </c>
      <c r="B1245" s="1" t="s">
        <v>23</v>
      </c>
      <c r="C1245" s="1" t="s">
        <v>34</v>
      </c>
      <c r="D1245" s="1" t="s">
        <v>9683</v>
      </c>
      <c r="E1245" s="16">
        <v>17.989999999999998</v>
      </c>
      <c r="F1245" s="73"/>
      <c r="G1245" s="73">
        <v>33</v>
      </c>
      <c r="H1245" s="16">
        <v>19141.36</v>
      </c>
      <c r="I1245" s="16">
        <v>580.04121212121208</v>
      </c>
      <c r="J1245" s="12">
        <v>0.92433352222309628</v>
      </c>
      <c r="K1245" s="23">
        <v>0.78823529411764715</v>
      </c>
      <c r="L1245"/>
      <c r="M1245" s="12" t="str">
        <f t="shared" si="19"/>
        <v xml:space="preserve"> </v>
      </c>
    </row>
    <row r="1246" spans="1:13" x14ac:dyDescent="0.25">
      <c r="A1246" s="1" t="s">
        <v>29</v>
      </c>
      <c r="B1246" s="1" t="s">
        <v>23</v>
      </c>
      <c r="C1246" s="1" t="s">
        <v>34</v>
      </c>
      <c r="D1246" s="1" t="s">
        <v>6837</v>
      </c>
      <c r="E1246" s="16">
        <v>19.989999999999998</v>
      </c>
      <c r="F1246" s="73"/>
      <c r="G1246" s="73">
        <v>75</v>
      </c>
      <c r="H1246" s="16">
        <v>31024.48</v>
      </c>
      <c r="I1246" s="16">
        <v>413.65973333333335</v>
      </c>
      <c r="J1246" s="12">
        <v>0.97523868419700199</v>
      </c>
      <c r="K1246" s="23">
        <v>-0.14443219404630658</v>
      </c>
      <c r="L1246"/>
      <c r="M1246" s="12" t="str">
        <f t="shared" si="19"/>
        <v xml:space="preserve"> </v>
      </c>
    </row>
    <row r="1247" spans="1:13" x14ac:dyDescent="0.25">
      <c r="A1247" s="1" t="s">
        <v>29</v>
      </c>
      <c r="B1247" s="1" t="s">
        <v>23</v>
      </c>
      <c r="C1247" s="1" t="s">
        <v>34</v>
      </c>
      <c r="D1247" s="1" t="s">
        <v>14566</v>
      </c>
      <c r="E1247" s="16">
        <v>24.99</v>
      </c>
      <c r="F1247" s="73"/>
      <c r="G1247" s="73">
        <v>58</v>
      </c>
      <c r="H1247" s="16">
        <v>11670.33</v>
      </c>
      <c r="I1247" s="16">
        <v>201.21258620689656</v>
      </c>
      <c r="J1247" s="12">
        <v>0.99999999999999989</v>
      </c>
      <c r="K1247" s="23" t="e">
        <v>#DIV/0!</v>
      </c>
      <c r="L1247"/>
      <c r="M1247" s="12" t="str">
        <f t="shared" si="19"/>
        <v>X</v>
      </c>
    </row>
    <row r="1248" spans="1:13" x14ac:dyDescent="0.25">
      <c r="A1248" s="1" t="s">
        <v>29</v>
      </c>
      <c r="B1248" s="1" t="s">
        <v>23</v>
      </c>
      <c r="C1248" s="1" t="s">
        <v>35</v>
      </c>
      <c r="D1248" s="1"/>
      <c r="E1248" s="16">
        <v>190.91</v>
      </c>
      <c r="F1248" s="73"/>
      <c r="G1248" s="73">
        <v>805</v>
      </c>
      <c r="H1248" s="16">
        <v>781679.94</v>
      </c>
      <c r="I1248" s="16">
        <v>8126.0861824853364</v>
      </c>
      <c r="J1248" s="12"/>
      <c r="K1248" s="23">
        <v>-3.9083293652654727E-2</v>
      </c>
      <c r="L1248"/>
      <c r="M1248" s="12" t="str">
        <f t="shared" si="19"/>
        <v xml:space="preserve"> </v>
      </c>
    </row>
    <row r="1249" spans="1:13" x14ac:dyDescent="0.25">
      <c r="A1249" s="1" t="s">
        <v>29</v>
      </c>
      <c r="B1249" s="1" t="s">
        <v>23</v>
      </c>
      <c r="C1249" s="1" t="s">
        <v>36</v>
      </c>
      <c r="D1249" s="1" t="s">
        <v>7387</v>
      </c>
      <c r="E1249" s="16">
        <v>39.99</v>
      </c>
      <c r="F1249" s="73"/>
      <c r="G1249" s="73">
        <v>136</v>
      </c>
      <c r="H1249" s="16">
        <v>271612.08</v>
      </c>
      <c r="I1249" s="16">
        <v>1997.1476470588236</v>
      </c>
      <c r="J1249" s="12">
        <v>0.43310387317960697</v>
      </c>
      <c r="K1249" s="23">
        <v>0.1849267271458479</v>
      </c>
      <c r="L1249"/>
      <c r="M1249" s="12" t="str">
        <f t="shared" si="19"/>
        <v xml:space="preserve"> </v>
      </c>
    </row>
    <row r="1250" spans="1:13" x14ac:dyDescent="0.25">
      <c r="A1250" s="1" t="s">
        <v>29</v>
      </c>
      <c r="B1250" s="1" t="s">
        <v>23</v>
      </c>
      <c r="C1250" s="1" t="s">
        <v>36</v>
      </c>
      <c r="D1250" s="1" t="s">
        <v>7398</v>
      </c>
      <c r="E1250" s="16">
        <v>49.99</v>
      </c>
      <c r="F1250" s="73"/>
      <c r="G1250" s="73">
        <v>128</v>
      </c>
      <c r="H1250" s="16">
        <v>189112.17</v>
      </c>
      <c r="I1250" s="16">
        <v>1477.4388281250001</v>
      </c>
      <c r="J1250" s="12">
        <v>0.75350305838217702</v>
      </c>
      <c r="K1250" s="23">
        <v>-0.11570827489481061</v>
      </c>
      <c r="L1250"/>
      <c r="M1250" s="12" t="str">
        <f t="shared" si="19"/>
        <v xml:space="preserve"> </v>
      </c>
    </row>
    <row r="1251" spans="1:13" x14ac:dyDescent="0.25">
      <c r="A1251" s="1" t="s">
        <v>29</v>
      </c>
      <c r="B1251" s="1" t="s">
        <v>23</v>
      </c>
      <c r="C1251" s="1" t="s">
        <v>36</v>
      </c>
      <c r="D1251" s="1" t="s">
        <v>7328</v>
      </c>
      <c r="E1251" s="16">
        <v>44.49</v>
      </c>
      <c r="F1251" s="73"/>
      <c r="G1251" s="73">
        <v>102</v>
      </c>
      <c r="H1251" s="16">
        <v>115939.07</v>
      </c>
      <c r="I1251" s="16">
        <v>1136.6575490196078</v>
      </c>
      <c r="J1251" s="12">
        <v>1</v>
      </c>
      <c r="K1251" s="23">
        <v>-6.1394930196658537E-2</v>
      </c>
      <c r="L1251"/>
      <c r="M1251" s="12" t="str">
        <f t="shared" si="19"/>
        <v>X</v>
      </c>
    </row>
    <row r="1252" spans="1:13" x14ac:dyDescent="0.25">
      <c r="A1252" s="1" t="s">
        <v>29</v>
      </c>
      <c r="B1252" s="1" t="s">
        <v>23</v>
      </c>
      <c r="C1252" s="1" t="s">
        <v>37</v>
      </c>
      <c r="D1252" s="1"/>
      <c r="E1252" s="16">
        <v>134.47</v>
      </c>
      <c r="F1252" s="73"/>
      <c r="G1252" s="73">
        <v>366</v>
      </c>
      <c r="H1252" s="16">
        <v>576663.32000000007</v>
      </c>
      <c r="I1252" s="16">
        <v>4611.2440242034318</v>
      </c>
      <c r="J1252" s="12"/>
      <c r="K1252" s="23">
        <v>1.7756147412232304E-2</v>
      </c>
      <c r="L1252"/>
      <c r="M1252" s="12" t="str">
        <f t="shared" si="19"/>
        <v xml:space="preserve"> </v>
      </c>
    </row>
    <row r="1253" spans="1:13" x14ac:dyDescent="0.25">
      <c r="A1253" s="1" t="s">
        <v>29</v>
      </c>
      <c r="B1253" s="1" t="s">
        <v>23</v>
      </c>
      <c r="C1253" s="1" t="s">
        <v>38</v>
      </c>
      <c r="D1253" s="1" t="s">
        <v>7731</v>
      </c>
      <c r="E1253" s="16">
        <v>59.99</v>
      </c>
      <c r="F1253" s="73"/>
      <c r="G1253" s="73">
        <v>149</v>
      </c>
      <c r="H1253" s="16">
        <v>347682.21</v>
      </c>
      <c r="I1253" s="16">
        <v>2333.4376510067113</v>
      </c>
      <c r="J1253" s="12">
        <v>0.42706064542653821</v>
      </c>
      <c r="K1253" s="23">
        <v>-2.1978599105375585E-3</v>
      </c>
      <c r="L1253"/>
      <c r="M1253" s="12" t="str">
        <f t="shared" si="19"/>
        <v xml:space="preserve"> </v>
      </c>
    </row>
    <row r="1254" spans="1:13" x14ac:dyDescent="0.25">
      <c r="A1254" s="1" t="s">
        <v>29</v>
      </c>
      <c r="B1254" s="1" t="s">
        <v>23</v>
      </c>
      <c r="C1254" s="1" t="s">
        <v>38</v>
      </c>
      <c r="D1254" s="1" t="s">
        <v>9162</v>
      </c>
      <c r="E1254" s="16">
        <v>74.989999999999995</v>
      </c>
      <c r="F1254" s="73"/>
      <c r="G1254" s="73">
        <v>40</v>
      </c>
      <c r="H1254" s="16">
        <v>64941.34</v>
      </c>
      <c r="I1254" s="16">
        <v>1623.5335</v>
      </c>
      <c r="J1254" s="12">
        <v>0.72419618880927084</v>
      </c>
      <c r="K1254" s="23">
        <v>0.15006640106241687</v>
      </c>
      <c r="L1254"/>
      <c r="M1254" s="12" t="str">
        <f t="shared" si="19"/>
        <v xml:space="preserve"> </v>
      </c>
    </row>
    <row r="1255" spans="1:13" x14ac:dyDescent="0.25">
      <c r="A1255" s="1" t="s">
        <v>29</v>
      </c>
      <c r="B1255" s="1" t="s">
        <v>23</v>
      </c>
      <c r="C1255" s="1" t="s">
        <v>38</v>
      </c>
      <c r="D1255" s="1" t="s">
        <v>7748</v>
      </c>
      <c r="E1255" s="16">
        <v>74.989999999999995</v>
      </c>
      <c r="F1255" s="73"/>
      <c r="G1255" s="73">
        <v>110</v>
      </c>
      <c r="H1255" s="16">
        <v>165767.57999999999</v>
      </c>
      <c r="I1255" s="16">
        <v>1506.9779999999998</v>
      </c>
      <c r="J1255" s="12">
        <v>1</v>
      </c>
      <c r="K1255" s="23">
        <v>-8.833801930142593E-2</v>
      </c>
      <c r="L1255"/>
      <c r="M1255" s="12" t="str">
        <f t="shared" si="19"/>
        <v>X</v>
      </c>
    </row>
    <row r="1256" spans="1:13" x14ac:dyDescent="0.25">
      <c r="A1256" s="1" t="s">
        <v>29</v>
      </c>
      <c r="B1256" s="1" t="s">
        <v>23</v>
      </c>
      <c r="C1256" s="1" t="s">
        <v>39</v>
      </c>
      <c r="D1256" s="1"/>
      <c r="E1256" s="16">
        <v>209.96999999999997</v>
      </c>
      <c r="F1256" s="73"/>
      <c r="G1256" s="73">
        <v>299</v>
      </c>
      <c r="H1256" s="16">
        <v>578391.13</v>
      </c>
      <c r="I1256" s="16">
        <v>5463.949151006711</v>
      </c>
      <c r="J1256" s="12"/>
      <c r="K1256" s="23">
        <v>-1.4238674917397276E-2</v>
      </c>
      <c r="L1256"/>
      <c r="M1256" s="12" t="str">
        <f t="shared" si="19"/>
        <v xml:space="preserve"> </v>
      </c>
    </row>
    <row r="1257" spans="1:13" x14ac:dyDescent="0.25">
      <c r="A1257" s="1" t="s">
        <v>29</v>
      </c>
      <c r="B1257" s="1" t="s">
        <v>23</v>
      </c>
      <c r="C1257" s="1" t="s">
        <v>10382</v>
      </c>
      <c r="D1257" s="1" t="s">
        <v>12899</v>
      </c>
      <c r="E1257" s="16">
        <v>37.99</v>
      </c>
      <c r="F1257" s="73"/>
      <c r="G1257" s="73">
        <v>92</v>
      </c>
      <c r="H1257" s="16">
        <v>71307.23</v>
      </c>
      <c r="I1257" s="16">
        <v>775.07858695652169</v>
      </c>
      <c r="J1257" s="12">
        <v>1</v>
      </c>
      <c r="K1257" s="23">
        <v>0.36707938820101971</v>
      </c>
      <c r="L1257"/>
      <c r="M1257" s="12" t="str">
        <f t="shared" si="19"/>
        <v>X</v>
      </c>
    </row>
    <row r="1258" spans="1:13" x14ac:dyDescent="0.25">
      <c r="A1258" s="1" t="s">
        <v>29</v>
      </c>
      <c r="B1258" s="1" t="s">
        <v>23</v>
      </c>
      <c r="C1258" s="1" t="s">
        <v>15268</v>
      </c>
      <c r="D1258" s="1"/>
      <c r="E1258" s="16">
        <v>37.99</v>
      </c>
      <c r="F1258" s="73"/>
      <c r="G1258" s="73">
        <v>92</v>
      </c>
      <c r="H1258" s="16">
        <v>71307.23</v>
      </c>
      <c r="I1258" s="16">
        <v>775.07858695652169</v>
      </c>
      <c r="J1258" s="12"/>
      <c r="K1258" s="23">
        <v>0.36707938820101971</v>
      </c>
      <c r="L1258"/>
      <c r="M1258" s="12" t="str">
        <f t="shared" si="19"/>
        <v xml:space="preserve"> </v>
      </c>
    </row>
    <row r="1259" spans="1:13" x14ac:dyDescent="0.25">
      <c r="A1259" s="1" t="s">
        <v>29</v>
      </c>
      <c r="B1259" s="1" t="s">
        <v>24</v>
      </c>
      <c r="C1259" s="1"/>
      <c r="D1259" s="1"/>
      <c r="E1259" s="16">
        <v>1547.5700000000002</v>
      </c>
      <c r="F1259" s="73"/>
      <c r="G1259" s="73">
        <v>3834</v>
      </c>
      <c r="H1259" s="16">
        <v>4234498.09</v>
      </c>
      <c r="I1259" s="16">
        <v>59992.162296551789</v>
      </c>
      <c r="J1259" s="12"/>
      <c r="K1259" s="23">
        <v>-2.8188700149485935E-2</v>
      </c>
      <c r="L1259"/>
      <c r="M1259" s="12" t="str">
        <f t="shared" si="19"/>
        <v xml:space="preserve"> </v>
      </c>
    </row>
    <row r="1260" spans="1:13" x14ac:dyDescent="0.25">
      <c r="A1260" s="1" t="s">
        <v>25</v>
      </c>
      <c r="B1260" s="1" t="s">
        <v>13</v>
      </c>
      <c r="C1260" s="1" t="s">
        <v>32</v>
      </c>
      <c r="D1260" s="1" t="s">
        <v>5517</v>
      </c>
      <c r="E1260" s="16">
        <v>7.49</v>
      </c>
      <c r="F1260" s="73"/>
      <c r="G1260" s="73">
        <v>136</v>
      </c>
      <c r="H1260" s="16">
        <v>105594.02</v>
      </c>
      <c r="I1260" s="16">
        <v>776.42661764705883</v>
      </c>
      <c r="J1260" s="12">
        <v>0.5203335632150905</v>
      </c>
      <c r="K1260" s="23">
        <v>-0.1187097580796399</v>
      </c>
      <c r="L1260"/>
      <c r="M1260" s="12" t="str">
        <f t="shared" si="19"/>
        <v xml:space="preserve"> </v>
      </c>
    </row>
    <row r="1261" spans="1:13" x14ac:dyDescent="0.25">
      <c r="A1261" s="1" t="s">
        <v>25</v>
      </c>
      <c r="B1261" s="1" t="s">
        <v>13</v>
      </c>
      <c r="C1261" s="1" t="s">
        <v>32</v>
      </c>
      <c r="D1261" s="1" t="s">
        <v>6298</v>
      </c>
      <c r="E1261" s="16">
        <v>7.99</v>
      </c>
      <c r="F1261" s="73"/>
      <c r="G1261" s="73">
        <v>102</v>
      </c>
      <c r="H1261" s="16">
        <v>73005.919999999998</v>
      </c>
      <c r="I1261" s="16">
        <v>715.7443137254902</v>
      </c>
      <c r="J1261" s="12">
        <v>1</v>
      </c>
      <c r="K1261" s="23">
        <v>6.0538471617788581E-2</v>
      </c>
      <c r="L1261"/>
      <c r="M1261" s="12" t="str">
        <f t="shared" si="19"/>
        <v>X</v>
      </c>
    </row>
    <row r="1262" spans="1:13" x14ac:dyDescent="0.25">
      <c r="A1262" s="1" t="s">
        <v>25</v>
      </c>
      <c r="B1262" s="1" t="s">
        <v>13</v>
      </c>
      <c r="C1262" s="1" t="s">
        <v>33</v>
      </c>
      <c r="D1262" s="1"/>
      <c r="E1262" s="16">
        <v>15.48</v>
      </c>
      <c r="F1262" s="73"/>
      <c r="G1262" s="73">
        <v>238</v>
      </c>
      <c r="H1262" s="16">
        <v>178599.94</v>
      </c>
      <c r="I1262" s="16">
        <v>1492.1709313725491</v>
      </c>
      <c r="J1262" s="12"/>
      <c r="K1262" s="23">
        <v>-5.33040362814724E-2</v>
      </c>
      <c r="L1262"/>
      <c r="M1262" s="12" t="str">
        <f t="shared" si="19"/>
        <v xml:space="preserve"> </v>
      </c>
    </row>
    <row r="1263" spans="1:13" x14ac:dyDescent="0.25">
      <c r="A1263" s="1" t="s">
        <v>25</v>
      </c>
      <c r="B1263" s="1" t="s">
        <v>13</v>
      </c>
      <c r="C1263" s="1" t="s">
        <v>34</v>
      </c>
      <c r="D1263" s="1" t="s">
        <v>6809</v>
      </c>
      <c r="E1263" s="16">
        <v>4.49</v>
      </c>
      <c r="F1263" s="73"/>
      <c r="G1263" s="73">
        <v>152</v>
      </c>
      <c r="H1263" s="16">
        <v>99601.67</v>
      </c>
      <c r="I1263" s="16">
        <v>655.27414473684212</v>
      </c>
      <c r="J1263" s="12">
        <v>1</v>
      </c>
      <c r="K1263" s="23">
        <v>-9.275578552049768E-2</v>
      </c>
      <c r="L1263"/>
      <c r="M1263" s="12" t="str">
        <f t="shared" si="19"/>
        <v>X</v>
      </c>
    </row>
    <row r="1264" spans="1:13" x14ac:dyDescent="0.25">
      <c r="A1264" s="1" t="s">
        <v>25</v>
      </c>
      <c r="B1264" s="1" t="s">
        <v>13</v>
      </c>
      <c r="C1264" s="1" t="s">
        <v>35</v>
      </c>
      <c r="D1264" s="1"/>
      <c r="E1264" s="16">
        <v>4.49</v>
      </c>
      <c r="F1264" s="73"/>
      <c r="G1264" s="73">
        <v>152</v>
      </c>
      <c r="H1264" s="16">
        <v>99601.67</v>
      </c>
      <c r="I1264" s="16">
        <v>655.27414473684212</v>
      </c>
      <c r="J1264" s="12"/>
      <c r="K1264" s="23">
        <v>-9.275578552049768E-2</v>
      </c>
      <c r="L1264"/>
      <c r="M1264" s="12" t="str">
        <f t="shared" si="19"/>
        <v xml:space="preserve"> </v>
      </c>
    </row>
    <row r="1265" spans="1:13" x14ac:dyDescent="0.25">
      <c r="A1265" s="1" t="s">
        <v>25</v>
      </c>
      <c r="B1265" s="1" t="s">
        <v>13</v>
      </c>
      <c r="C1265" s="1" t="s">
        <v>36</v>
      </c>
      <c r="D1265" s="1" t="s">
        <v>7321</v>
      </c>
      <c r="E1265" s="16">
        <v>8.99</v>
      </c>
      <c r="F1265" s="73"/>
      <c r="G1265" s="73">
        <v>137</v>
      </c>
      <c r="H1265" s="16">
        <v>48896.32</v>
      </c>
      <c r="I1265" s="16">
        <v>356.90744525547444</v>
      </c>
      <c r="J1265" s="12">
        <v>1</v>
      </c>
      <c r="K1265" s="23">
        <v>-2.4800452973395726E-2</v>
      </c>
      <c r="L1265"/>
      <c r="M1265" s="12" t="str">
        <f t="shared" si="19"/>
        <v>X</v>
      </c>
    </row>
    <row r="1266" spans="1:13" x14ac:dyDescent="0.25">
      <c r="A1266" s="1" t="s">
        <v>25</v>
      </c>
      <c r="B1266" s="1" t="s">
        <v>13</v>
      </c>
      <c r="C1266" s="1" t="s">
        <v>37</v>
      </c>
      <c r="D1266" s="1"/>
      <c r="E1266" s="16">
        <v>8.99</v>
      </c>
      <c r="F1266" s="73"/>
      <c r="G1266" s="73">
        <v>137</v>
      </c>
      <c r="H1266" s="16">
        <v>48896.32</v>
      </c>
      <c r="I1266" s="16">
        <v>356.90744525547444</v>
      </c>
      <c r="J1266" s="12"/>
      <c r="K1266" s="23">
        <v>-2.4800452973395726E-2</v>
      </c>
      <c r="L1266"/>
      <c r="M1266" s="12" t="str">
        <f t="shared" si="19"/>
        <v xml:space="preserve"> </v>
      </c>
    </row>
    <row r="1267" spans="1:13" x14ac:dyDescent="0.25">
      <c r="A1267" s="1" t="s">
        <v>25</v>
      </c>
      <c r="B1267" s="1" t="s">
        <v>13</v>
      </c>
      <c r="C1267" s="1" t="s">
        <v>38</v>
      </c>
      <c r="D1267" s="1" t="s">
        <v>7601</v>
      </c>
      <c r="E1267" s="16">
        <v>13.49</v>
      </c>
      <c r="F1267" s="73"/>
      <c r="G1267" s="73">
        <v>119</v>
      </c>
      <c r="H1267" s="16">
        <v>256094.16</v>
      </c>
      <c r="I1267" s="16">
        <v>2152.0517647058823</v>
      </c>
      <c r="J1267" s="12">
        <v>0.77458323766017967</v>
      </c>
      <c r="K1267" s="23">
        <v>0.26583027038424922</v>
      </c>
      <c r="L1267"/>
      <c r="M1267" s="12" t="str">
        <f t="shared" si="19"/>
        <v xml:space="preserve"> </v>
      </c>
    </row>
    <row r="1268" spans="1:13" x14ac:dyDescent="0.25">
      <c r="A1268" s="1" t="s">
        <v>25</v>
      </c>
      <c r="B1268" s="1" t="s">
        <v>13</v>
      </c>
      <c r="C1268" s="1" t="s">
        <v>38</v>
      </c>
      <c r="D1268" s="1" t="s">
        <v>7719</v>
      </c>
      <c r="E1268" s="16">
        <v>15.99</v>
      </c>
      <c r="F1268" s="73"/>
      <c r="G1268" s="73">
        <v>113</v>
      </c>
      <c r="H1268" s="16">
        <v>38663.82</v>
      </c>
      <c r="I1268" s="16">
        <v>342.15769911504424</v>
      </c>
      <c r="J1268" s="12">
        <v>0.89773530245593969</v>
      </c>
      <c r="K1268" s="23">
        <v>-0.35926968601019238</v>
      </c>
      <c r="L1268"/>
      <c r="M1268" s="12" t="str">
        <f t="shared" si="19"/>
        <v xml:space="preserve"> </v>
      </c>
    </row>
    <row r="1269" spans="1:13" x14ac:dyDescent="0.25">
      <c r="A1269" s="1" t="s">
        <v>25</v>
      </c>
      <c r="B1269" s="1" t="s">
        <v>13</v>
      </c>
      <c r="C1269" s="1" t="s">
        <v>38</v>
      </c>
      <c r="D1269" s="1" t="s">
        <v>7692</v>
      </c>
      <c r="E1269" s="16">
        <v>14.49</v>
      </c>
      <c r="F1269" s="73"/>
      <c r="G1269" s="73">
        <v>143</v>
      </c>
      <c r="H1269" s="16">
        <v>40629.96</v>
      </c>
      <c r="I1269" s="16">
        <v>284.12559440559443</v>
      </c>
      <c r="J1269" s="12">
        <v>1</v>
      </c>
      <c r="K1269" s="23">
        <v>-0.38491345483083361</v>
      </c>
      <c r="L1269"/>
      <c r="M1269" s="12" t="str">
        <f t="shared" si="19"/>
        <v>X</v>
      </c>
    </row>
    <row r="1270" spans="1:13" x14ac:dyDescent="0.25">
      <c r="A1270" s="1" t="s">
        <v>25</v>
      </c>
      <c r="B1270" s="1" t="s">
        <v>13</v>
      </c>
      <c r="C1270" s="1" t="s">
        <v>39</v>
      </c>
      <c r="D1270" s="1"/>
      <c r="E1270" s="16">
        <v>43.97</v>
      </c>
      <c r="F1270" s="73"/>
      <c r="G1270" s="73">
        <v>375</v>
      </c>
      <c r="H1270" s="16">
        <v>335387.94</v>
      </c>
      <c r="I1270" s="16">
        <v>2778.3350582265207</v>
      </c>
      <c r="J1270" s="12"/>
      <c r="K1270" s="23">
        <v>2.0308675463641901E-2</v>
      </c>
      <c r="L1270"/>
      <c r="M1270" s="12" t="str">
        <f t="shared" si="19"/>
        <v xml:space="preserve"> </v>
      </c>
    </row>
    <row r="1271" spans="1:13" x14ac:dyDescent="0.25">
      <c r="A1271" s="1" t="s">
        <v>25</v>
      </c>
      <c r="B1271" s="1" t="s">
        <v>14</v>
      </c>
      <c r="C1271" s="1"/>
      <c r="D1271" s="1"/>
      <c r="E1271" s="16">
        <v>72.930000000000007</v>
      </c>
      <c r="F1271" s="73"/>
      <c r="G1271" s="73">
        <v>902</v>
      </c>
      <c r="H1271" s="16">
        <v>662485.86999999988</v>
      </c>
      <c r="I1271" s="16">
        <v>5282.6875795913875</v>
      </c>
      <c r="J1271" s="12"/>
      <c r="K1271" s="23">
        <v>-2.1862164343182E-2</v>
      </c>
      <c r="L1271"/>
      <c r="M1271" s="12" t="str">
        <f t="shared" si="19"/>
        <v xml:space="preserve"> </v>
      </c>
    </row>
    <row r="1272" spans="1:13" x14ac:dyDescent="0.25">
      <c r="A1272" s="1" t="s">
        <v>25</v>
      </c>
      <c r="B1272" s="1" t="s">
        <v>15</v>
      </c>
      <c r="C1272" s="1" t="s">
        <v>32</v>
      </c>
      <c r="D1272" s="1" t="s">
        <v>9512</v>
      </c>
      <c r="E1272" s="16">
        <v>39.99</v>
      </c>
      <c r="F1272" s="73"/>
      <c r="G1272" s="73">
        <v>111</v>
      </c>
      <c r="H1272" s="16">
        <v>120275.89</v>
      </c>
      <c r="I1272" s="16">
        <v>1083.5665765765766</v>
      </c>
      <c r="J1272" s="12">
        <v>0.32658520911289063</v>
      </c>
      <c r="K1272" s="23">
        <v>0.13673226129555238</v>
      </c>
      <c r="L1272"/>
      <c r="M1272" s="12" t="str">
        <f t="shared" si="19"/>
        <v xml:space="preserve"> </v>
      </c>
    </row>
    <row r="1273" spans="1:13" x14ac:dyDescent="0.25">
      <c r="A1273" s="1" t="s">
        <v>25</v>
      </c>
      <c r="B1273" s="1" t="s">
        <v>15</v>
      </c>
      <c r="C1273" s="1" t="s">
        <v>32</v>
      </c>
      <c r="D1273" s="1" t="s">
        <v>12630</v>
      </c>
      <c r="E1273" s="16">
        <v>39.99</v>
      </c>
      <c r="F1273" s="73"/>
      <c r="G1273" s="73">
        <v>62</v>
      </c>
      <c r="H1273" s="16">
        <v>36998.379999999997</v>
      </c>
      <c r="I1273" s="16">
        <v>596.74806451612903</v>
      </c>
      <c r="J1273" s="12">
        <v>0.50644410809577167</v>
      </c>
      <c r="K1273" s="23">
        <v>-0.11765637363785231</v>
      </c>
      <c r="L1273"/>
      <c r="M1273" s="12" t="str">
        <f t="shared" si="19"/>
        <v xml:space="preserve"> </v>
      </c>
    </row>
    <row r="1274" spans="1:13" x14ac:dyDescent="0.25">
      <c r="A1274" s="1" t="s">
        <v>25</v>
      </c>
      <c r="B1274" s="1" t="s">
        <v>15</v>
      </c>
      <c r="C1274" s="1" t="s">
        <v>32</v>
      </c>
      <c r="D1274" s="1" t="s">
        <v>12963</v>
      </c>
      <c r="E1274" s="16">
        <v>44.99</v>
      </c>
      <c r="F1274" s="73"/>
      <c r="G1274" s="73">
        <v>78</v>
      </c>
      <c r="H1274" s="16">
        <v>43230.11</v>
      </c>
      <c r="I1274" s="16">
        <v>554.23217948717945</v>
      </c>
      <c r="J1274" s="12">
        <v>0.67348878827294956</v>
      </c>
      <c r="K1274" s="23">
        <v>-0.26142763982567474</v>
      </c>
      <c r="L1274"/>
      <c r="M1274" s="12" t="str">
        <f t="shared" si="19"/>
        <v xml:space="preserve"> </v>
      </c>
    </row>
    <row r="1275" spans="1:13" x14ac:dyDescent="0.25">
      <c r="A1275" s="1" t="s">
        <v>25</v>
      </c>
      <c r="B1275" s="1" t="s">
        <v>15</v>
      </c>
      <c r="C1275" s="1" t="s">
        <v>32</v>
      </c>
      <c r="D1275" s="1" t="s">
        <v>13429</v>
      </c>
      <c r="E1275" s="16">
        <v>39.99</v>
      </c>
      <c r="F1275" s="73"/>
      <c r="G1275" s="73">
        <v>45</v>
      </c>
      <c r="H1275" s="16">
        <v>21248.49</v>
      </c>
      <c r="I1275" s="16">
        <v>472.18866666666668</v>
      </c>
      <c r="J1275" s="12">
        <v>0.81580568672443321</v>
      </c>
      <c r="K1275" s="23">
        <v>0.37894023670136656</v>
      </c>
      <c r="L1275"/>
      <c r="M1275" s="12" t="str">
        <f t="shared" si="19"/>
        <v xml:space="preserve"> </v>
      </c>
    </row>
    <row r="1276" spans="1:13" x14ac:dyDescent="0.25">
      <c r="A1276" s="1" t="s">
        <v>25</v>
      </c>
      <c r="B1276" s="1" t="s">
        <v>15</v>
      </c>
      <c r="C1276" s="1" t="s">
        <v>32</v>
      </c>
      <c r="D1276" s="1" t="s">
        <v>15325</v>
      </c>
      <c r="E1276" s="16">
        <v>44.99</v>
      </c>
      <c r="F1276" s="73"/>
      <c r="G1276" s="73">
        <v>43</v>
      </c>
      <c r="H1276" s="16">
        <v>18175.96</v>
      </c>
      <c r="I1276" s="16">
        <v>422.69674418604649</v>
      </c>
      <c r="J1276" s="12">
        <v>0.94320579999433729</v>
      </c>
      <c r="K1276" s="23" t="e">
        <v>#DIV/0!</v>
      </c>
      <c r="L1276"/>
      <c r="M1276" s="12" t="str">
        <f t="shared" si="19"/>
        <v xml:space="preserve"> </v>
      </c>
    </row>
    <row r="1277" spans="1:13" x14ac:dyDescent="0.25">
      <c r="A1277" s="1" t="s">
        <v>25</v>
      </c>
      <c r="B1277" s="1" t="s">
        <v>15</v>
      </c>
      <c r="C1277" s="1" t="s">
        <v>32</v>
      </c>
      <c r="D1277" s="1" t="s">
        <v>14406</v>
      </c>
      <c r="E1277" s="16">
        <v>44.99</v>
      </c>
      <c r="F1277" s="73"/>
      <c r="G1277" s="73">
        <v>23</v>
      </c>
      <c r="H1277" s="16">
        <v>4334.0200000000004</v>
      </c>
      <c r="I1277" s="16">
        <v>188.43565217391307</v>
      </c>
      <c r="J1277" s="12">
        <v>1</v>
      </c>
      <c r="K1277" s="23">
        <v>3.188389690462615</v>
      </c>
      <c r="L1277"/>
      <c r="M1277" s="12" t="str">
        <f t="shared" si="19"/>
        <v>X</v>
      </c>
    </row>
    <row r="1278" spans="1:13" x14ac:dyDescent="0.25">
      <c r="A1278" s="1" t="s">
        <v>25</v>
      </c>
      <c r="B1278" s="1" t="s">
        <v>15</v>
      </c>
      <c r="C1278" s="1" t="s">
        <v>33</v>
      </c>
      <c r="D1278" s="1"/>
      <c r="E1278" s="16">
        <v>254.94000000000003</v>
      </c>
      <c r="F1278" s="73"/>
      <c r="G1278" s="73">
        <v>362</v>
      </c>
      <c r="H1278" s="16">
        <v>244262.84999999998</v>
      </c>
      <c r="I1278" s="16">
        <v>3317.8678836065119</v>
      </c>
      <c r="J1278" s="12"/>
      <c r="K1278" s="23">
        <v>9.6743639726656783E-2</v>
      </c>
      <c r="L1278"/>
      <c r="M1278" s="12" t="str">
        <f t="shared" si="19"/>
        <v xml:space="preserve"> </v>
      </c>
    </row>
    <row r="1279" spans="1:13" x14ac:dyDescent="0.25">
      <c r="A1279" s="1" t="s">
        <v>25</v>
      </c>
      <c r="B1279" s="1" t="s">
        <v>15</v>
      </c>
      <c r="C1279" s="1" t="s">
        <v>34</v>
      </c>
      <c r="D1279" s="1" t="s">
        <v>11793</v>
      </c>
      <c r="E1279" s="16">
        <v>19.989999999999998</v>
      </c>
      <c r="F1279" s="73"/>
      <c r="G1279" s="73">
        <v>47</v>
      </c>
      <c r="H1279" s="16">
        <v>22557.35</v>
      </c>
      <c r="I1279" s="16">
        <v>479.94361702127657</v>
      </c>
      <c r="J1279" s="12">
        <v>1</v>
      </c>
      <c r="K1279" s="23">
        <v>-0.24302340292228641</v>
      </c>
      <c r="L1279"/>
      <c r="M1279" s="12" t="str">
        <f t="shared" si="19"/>
        <v>X</v>
      </c>
    </row>
    <row r="1280" spans="1:13" x14ac:dyDescent="0.25">
      <c r="A1280" s="1" t="s">
        <v>25</v>
      </c>
      <c r="B1280" s="1" t="s">
        <v>15</v>
      </c>
      <c r="C1280" s="1" t="s">
        <v>35</v>
      </c>
      <c r="D1280" s="1"/>
      <c r="E1280" s="16">
        <v>19.989999999999998</v>
      </c>
      <c r="F1280" s="73"/>
      <c r="G1280" s="73">
        <v>47</v>
      </c>
      <c r="H1280" s="16">
        <v>22557.35</v>
      </c>
      <c r="I1280" s="16">
        <v>479.94361702127657</v>
      </c>
      <c r="J1280" s="12"/>
      <c r="K1280" s="23">
        <v>-0.24302340292228641</v>
      </c>
      <c r="L1280"/>
      <c r="M1280" s="12" t="str">
        <f t="shared" si="19"/>
        <v xml:space="preserve"> </v>
      </c>
    </row>
    <row r="1281" spans="1:13" x14ac:dyDescent="0.25">
      <c r="A1281" s="1" t="s">
        <v>25</v>
      </c>
      <c r="B1281" s="1" t="s">
        <v>16</v>
      </c>
      <c r="C1281" s="1"/>
      <c r="D1281" s="1"/>
      <c r="E1281" s="16">
        <v>274.93</v>
      </c>
      <c r="F1281" s="73"/>
      <c r="G1281" s="73">
        <v>409</v>
      </c>
      <c r="H1281" s="16">
        <v>266820.19999999995</v>
      </c>
      <c r="I1281" s="16">
        <v>3797.8115006277885</v>
      </c>
      <c r="J1281" s="12"/>
      <c r="K1281" s="23">
        <v>5.6647879189461792E-2</v>
      </c>
      <c r="L1281"/>
      <c r="M1281" s="12" t="str">
        <f t="shared" si="19"/>
        <v xml:space="preserve"> </v>
      </c>
    </row>
    <row r="1282" spans="1:13" x14ac:dyDescent="0.25">
      <c r="A1282" s="1" t="s">
        <v>25</v>
      </c>
      <c r="B1282" s="1" t="s">
        <v>17</v>
      </c>
      <c r="C1282" s="1" t="s">
        <v>32</v>
      </c>
      <c r="D1282" s="1" t="s">
        <v>5709</v>
      </c>
      <c r="E1282" s="16">
        <v>11.99</v>
      </c>
      <c r="F1282" s="73"/>
      <c r="G1282" s="73">
        <v>150</v>
      </c>
      <c r="H1282" s="16">
        <v>386776.49</v>
      </c>
      <c r="I1282" s="16">
        <v>2578.5099333333333</v>
      </c>
      <c r="J1282" s="12">
        <v>0.42095216287811138</v>
      </c>
      <c r="K1282" s="23">
        <v>-0.10508392511559017</v>
      </c>
      <c r="L1282"/>
      <c r="M1282" s="12" t="str">
        <f t="shared" si="19"/>
        <v xml:space="preserve"> </v>
      </c>
    </row>
    <row r="1283" spans="1:13" x14ac:dyDescent="0.25">
      <c r="A1283" s="1" t="s">
        <v>25</v>
      </c>
      <c r="B1283" s="1" t="s">
        <v>17</v>
      </c>
      <c r="C1283" s="1" t="s">
        <v>32</v>
      </c>
      <c r="D1283" s="1" t="s">
        <v>5399</v>
      </c>
      <c r="E1283" s="16">
        <v>11.99</v>
      </c>
      <c r="F1283" s="73"/>
      <c r="G1283" s="73">
        <v>157</v>
      </c>
      <c r="H1283" s="16">
        <v>397741.19</v>
      </c>
      <c r="I1283" s="16">
        <v>2533.3833757961784</v>
      </c>
      <c r="J1283" s="12">
        <v>0.83453723294306759</v>
      </c>
      <c r="K1283" s="23">
        <v>-0.13516253281508472</v>
      </c>
      <c r="L1283"/>
      <c r="M1283" s="12" t="str">
        <f t="shared" si="19"/>
        <v xml:space="preserve"> </v>
      </c>
    </row>
    <row r="1284" spans="1:13" x14ac:dyDescent="0.25">
      <c r="A1284" s="1" t="s">
        <v>25</v>
      </c>
      <c r="B1284" s="1" t="s">
        <v>17</v>
      </c>
      <c r="C1284" s="1" t="s">
        <v>32</v>
      </c>
      <c r="D1284" s="1" t="s">
        <v>5400</v>
      </c>
      <c r="E1284" s="16">
        <v>11.99</v>
      </c>
      <c r="F1284" s="73"/>
      <c r="G1284" s="73">
        <v>153</v>
      </c>
      <c r="H1284" s="16">
        <v>77676.92</v>
      </c>
      <c r="I1284" s="16">
        <v>507.69228758169936</v>
      </c>
      <c r="J1284" s="12">
        <v>0.9174200497867383</v>
      </c>
      <c r="K1284" s="23">
        <v>5.3440920207908027E-2</v>
      </c>
      <c r="L1284"/>
      <c r="M1284" s="12" t="str">
        <f t="shared" si="19"/>
        <v xml:space="preserve"> </v>
      </c>
    </row>
    <row r="1285" spans="1:13" x14ac:dyDescent="0.25">
      <c r="A1285" s="1" t="s">
        <v>25</v>
      </c>
      <c r="B1285" s="1" t="s">
        <v>17</v>
      </c>
      <c r="C1285" s="1" t="s">
        <v>32</v>
      </c>
      <c r="D1285" s="1" t="s">
        <v>5602</v>
      </c>
      <c r="E1285" s="16">
        <v>11.99</v>
      </c>
      <c r="F1285" s="73"/>
      <c r="G1285" s="73">
        <v>138</v>
      </c>
      <c r="H1285" s="16">
        <v>69805.52</v>
      </c>
      <c r="I1285" s="16">
        <v>505.83710144927539</v>
      </c>
      <c r="J1285" s="12">
        <v>0.99999999999999989</v>
      </c>
      <c r="K1285" s="23">
        <v>0.10905748689652106</v>
      </c>
      <c r="L1285"/>
      <c r="M1285" s="12" t="str">
        <f t="shared" si="19"/>
        <v>X</v>
      </c>
    </row>
    <row r="1286" spans="1:13" x14ac:dyDescent="0.25">
      <c r="A1286" s="1" t="s">
        <v>25</v>
      </c>
      <c r="B1286" s="1" t="s">
        <v>17</v>
      </c>
      <c r="C1286" s="1" t="s">
        <v>33</v>
      </c>
      <c r="D1286" s="1"/>
      <c r="E1286" s="16">
        <v>47.96</v>
      </c>
      <c r="F1286" s="73"/>
      <c r="G1286" s="73">
        <v>598</v>
      </c>
      <c r="H1286" s="16">
        <v>932000.12</v>
      </c>
      <c r="I1286" s="16">
        <v>6125.4226981604861</v>
      </c>
      <c r="J1286" s="12"/>
      <c r="K1286" s="23">
        <v>-9.4066776776420391E-2</v>
      </c>
      <c r="L1286"/>
      <c r="M1286" s="12" t="str">
        <f t="shared" si="19"/>
        <v xml:space="preserve"> </v>
      </c>
    </row>
    <row r="1287" spans="1:13" x14ac:dyDescent="0.25">
      <c r="A1287" s="1" t="s">
        <v>25</v>
      </c>
      <c r="B1287" s="1" t="s">
        <v>17</v>
      </c>
      <c r="C1287" s="1" t="s">
        <v>34</v>
      </c>
      <c r="D1287" s="1" t="s">
        <v>6824</v>
      </c>
      <c r="E1287" s="16">
        <v>6.99</v>
      </c>
      <c r="F1287" s="73"/>
      <c r="G1287" s="73">
        <v>159</v>
      </c>
      <c r="H1287" s="16">
        <v>550154.93999999994</v>
      </c>
      <c r="I1287" s="16">
        <v>3460.0939622641504</v>
      </c>
      <c r="J1287" s="12">
        <v>0.91606824153213595</v>
      </c>
      <c r="K1287" s="23">
        <v>-0.1291272019120121</v>
      </c>
      <c r="L1287"/>
      <c r="M1287" s="12" t="str">
        <f t="shared" si="19"/>
        <v xml:space="preserve"> </v>
      </c>
    </row>
    <row r="1288" spans="1:13" x14ac:dyDescent="0.25">
      <c r="A1288" s="1" t="s">
        <v>25</v>
      </c>
      <c r="B1288" s="1" t="s">
        <v>17</v>
      </c>
      <c r="C1288" s="1" t="s">
        <v>34</v>
      </c>
      <c r="D1288" s="1" t="s">
        <v>6825</v>
      </c>
      <c r="E1288" s="16">
        <v>6.99</v>
      </c>
      <c r="F1288" s="73"/>
      <c r="G1288" s="73">
        <v>150</v>
      </c>
      <c r="H1288" s="16">
        <v>47552.97</v>
      </c>
      <c r="I1288" s="16">
        <v>317.01980000000003</v>
      </c>
      <c r="J1288" s="12">
        <v>1</v>
      </c>
      <c r="K1288" s="23">
        <v>-6.5136732169850275E-2</v>
      </c>
      <c r="L1288"/>
      <c r="M1288" s="12" t="str">
        <f t="shared" ref="M1288:M1351" si="20">IF(J1288&gt;$M$3,"X"," ")</f>
        <v>X</v>
      </c>
    </row>
    <row r="1289" spans="1:13" x14ac:dyDescent="0.25">
      <c r="A1289" s="1" t="s">
        <v>25</v>
      </c>
      <c r="B1289" s="1" t="s">
        <v>17</v>
      </c>
      <c r="C1289" s="1" t="s">
        <v>35</v>
      </c>
      <c r="D1289" s="1"/>
      <c r="E1289" s="16">
        <v>13.98</v>
      </c>
      <c r="F1289" s="73"/>
      <c r="G1289" s="73">
        <v>309</v>
      </c>
      <c r="H1289" s="16">
        <v>597707.90999999992</v>
      </c>
      <c r="I1289" s="16">
        <v>3777.1137622641504</v>
      </c>
      <c r="J1289" s="12"/>
      <c r="K1289" s="23">
        <v>-0.12435869865749138</v>
      </c>
      <c r="L1289"/>
      <c r="M1289" s="12" t="str">
        <f t="shared" si="20"/>
        <v xml:space="preserve"> </v>
      </c>
    </row>
    <row r="1290" spans="1:13" x14ac:dyDescent="0.25">
      <c r="A1290" s="1" t="s">
        <v>25</v>
      </c>
      <c r="B1290" s="1" t="s">
        <v>17</v>
      </c>
      <c r="C1290" s="1" t="s">
        <v>36</v>
      </c>
      <c r="D1290" s="1" t="s">
        <v>7337</v>
      </c>
      <c r="E1290" s="16">
        <v>19.989999999999998</v>
      </c>
      <c r="F1290" s="73"/>
      <c r="G1290" s="73">
        <v>152</v>
      </c>
      <c r="H1290" s="16">
        <v>151963.98000000001</v>
      </c>
      <c r="I1290" s="16">
        <v>999.76302631578949</v>
      </c>
      <c r="J1290" s="12">
        <v>1</v>
      </c>
      <c r="K1290" s="23">
        <v>-4.4374607165304836E-2</v>
      </c>
      <c r="L1290"/>
      <c r="M1290" s="12" t="str">
        <f t="shared" si="20"/>
        <v>X</v>
      </c>
    </row>
    <row r="1291" spans="1:13" x14ac:dyDescent="0.25">
      <c r="A1291" s="1" t="s">
        <v>25</v>
      </c>
      <c r="B1291" s="1" t="s">
        <v>17</v>
      </c>
      <c r="C1291" s="1" t="s">
        <v>37</v>
      </c>
      <c r="D1291" s="1"/>
      <c r="E1291" s="16">
        <v>19.989999999999998</v>
      </c>
      <c r="F1291" s="73"/>
      <c r="G1291" s="73">
        <v>152</v>
      </c>
      <c r="H1291" s="16">
        <v>151963.98000000001</v>
      </c>
      <c r="I1291" s="16">
        <v>999.76302631578949</v>
      </c>
      <c r="J1291" s="12"/>
      <c r="K1291" s="23">
        <v>-4.4374607165304836E-2</v>
      </c>
      <c r="L1291"/>
      <c r="M1291" s="12" t="str">
        <f t="shared" si="20"/>
        <v xml:space="preserve"> </v>
      </c>
    </row>
    <row r="1292" spans="1:13" x14ac:dyDescent="0.25">
      <c r="A1292" s="1" t="s">
        <v>25</v>
      </c>
      <c r="B1292" s="1" t="s">
        <v>17</v>
      </c>
      <c r="C1292" s="1" t="s">
        <v>38</v>
      </c>
      <c r="D1292" s="1" t="s">
        <v>7621</v>
      </c>
      <c r="E1292" s="16">
        <v>24.99</v>
      </c>
      <c r="F1292" s="73"/>
      <c r="G1292" s="73">
        <v>159</v>
      </c>
      <c r="H1292" s="16">
        <v>1367468.86</v>
      </c>
      <c r="I1292" s="16">
        <v>8600.4330817610062</v>
      </c>
      <c r="J1292" s="12">
        <v>0.67257025607812271</v>
      </c>
      <c r="K1292" s="23">
        <v>-0.13307758064115294</v>
      </c>
      <c r="L1292"/>
      <c r="M1292" s="12" t="str">
        <f t="shared" si="20"/>
        <v xml:space="preserve"> </v>
      </c>
    </row>
    <row r="1293" spans="1:13" x14ac:dyDescent="0.25">
      <c r="A1293" s="1" t="s">
        <v>25</v>
      </c>
      <c r="B1293" s="1" t="s">
        <v>17</v>
      </c>
      <c r="C1293" s="1" t="s">
        <v>38</v>
      </c>
      <c r="D1293" s="1" t="s">
        <v>7622</v>
      </c>
      <c r="E1293" s="16">
        <v>23.99</v>
      </c>
      <c r="F1293" s="73"/>
      <c r="G1293" s="73">
        <v>155</v>
      </c>
      <c r="H1293" s="16">
        <v>194159.22</v>
      </c>
      <c r="I1293" s="16">
        <v>1252.6401290322581</v>
      </c>
      <c r="J1293" s="12">
        <v>0.77052910121391338</v>
      </c>
      <c r="K1293" s="23">
        <v>-2.2457269598696872E-3</v>
      </c>
      <c r="L1293"/>
      <c r="M1293" s="12" t="str">
        <f t="shared" si="20"/>
        <v xml:space="preserve"> </v>
      </c>
    </row>
    <row r="1294" spans="1:13" x14ac:dyDescent="0.25">
      <c r="A1294" s="1" t="s">
        <v>25</v>
      </c>
      <c r="B1294" s="1" t="s">
        <v>17</v>
      </c>
      <c r="C1294" s="1" t="s">
        <v>38</v>
      </c>
      <c r="D1294" s="1" t="s">
        <v>7652</v>
      </c>
      <c r="E1294" s="16">
        <v>18.989999999999998</v>
      </c>
      <c r="F1294" s="73"/>
      <c r="G1294" s="73">
        <v>145</v>
      </c>
      <c r="H1294" s="16">
        <v>147761.19</v>
      </c>
      <c r="I1294" s="16">
        <v>1019.0426896551725</v>
      </c>
      <c r="J1294" s="12">
        <v>0.85022018144444311</v>
      </c>
      <c r="K1294" s="23">
        <v>-9.5968397815731299E-2</v>
      </c>
      <c r="L1294"/>
      <c r="M1294" s="12" t="str">
        <f t="shared" si="20"/>
        <v xml:space="preserve"> </v>
      </c>
    </row>
    <row r="1295" spans="1:13" x14ac:dyDescent="0.25">
      <c r="A1295" s="1" t="s">
        <v>25</v>
      </c>
      <c r="B1295" s="1" t="s">
        <v>17</v>
      </c>
      <c r="C1295" s="1" t="s">
        <v>38</v>
      </c>
      <c r="D1295" s="1" t="s">
        <v>7732</v>
      </c>
      <c r="E1295" s="16">
        <v>24.99</v>
      </c>
      <c r="F1295" s="73"/>
      <c r="G1295" s="73">
        <v>140</v>
      </c>
      <c r="H1295" s="16">
        <v>141318.45000000001</v>
      </c>
      <c r="I1295" s="16">
        <v>1009.4175000000001</v>
      </c>
      <c r="J1295" s="12">
        <v>0.929158553502066</v>
      </c>
      <c r="K1295" s="23">
        <v>-0.14872798434442269</v>
      </c>
      <c r="L1295"/>
      <c r="M1295" s="12" t="str">
        <f t="shared" si="20"/>
        <v xml:space="preserve"> </v>
      </c>
    </row>
    <row r="1296" spans="1:13" x14ac:dyDescent="0.25">
      <c r="A1296" s="1" t="s">
        <v>25</v>
      </c>
      <c r="B1296" s="1" t="s">
        <v>17</v>
      </c>
      <c r="C1296" s="1" t="s">
        <v>38</v>
      </c>
      <c r="D1296" s="1" t="s">
        <v>7814</v>
      </c>
      <c r="E1296" s="16">
        <v>27.99</v>
      </c>
      <c r="F1296" s="73"/>
      <c r="G1296" s="73">
        <v>147</v>
      </c>
      <c r="H1296" s="16">
        <v>133164.18</v>
      </c>
      <c r="I1296" s="16">
        <v>905.87877551020404</v>
      </c>
      <c r="J1296" s="12">
        <v>1</v>
      </c>
      <c r="K1296" s="23">
        <v>6.9648230497871833E-3</v>
      </c>
      <c r="L1296"/>
      <c r="M1296" s="12" t="str">
        <f t="shared" si="20"/>
        <v>X</v>
      </c>
    </row>
    <row r="1297" spans="1:13" x14ac:dyDescent="0.25">
      <c r="A1297" s="1" t="s">
        <v>25</v>
      </c>
      <c r="B1297" s="1" t="s">
        <v>17</v>
      </c>
      <c r="C1297" s="1" t="s">
        <v>39</v>
      </c>
      <c r="D1297" s="1"/>
      <c r="E1297" s="16">
        <v>120.94999999999999</v>
      </c>
      <c r="F1297" s="73"/>
      <c r="G1297" s="73">
        <v>746</v>
      </c>
      <c r="H1297" s="16">
        <v>1983871.9</v>
      </c>
      <c r="I1297" s="16">
        <v>12787.41217595864</v>
      </c>
      <c r="J1297" s="12"/>
      <c r="K1297" s="23">
        <v>-0.11183624196944464</v>
      </c>
      <c r="L1297"/>
      <c r="M1297" s="12" t="str">
        <f t="shared" si="20"/>
        <v xml:space="preserve"> </v>
      </c>
    </row>
    <row r="1298" spans="1:13" x14ac:dyDescent="0.25">
      <c r="A1298" s="1" t="s">
        <v>25</v>
      </c>
      <c r="B1298" s="1" t="s">
        <v>18</v>
      </c>
      <c r="C1298" s="1"/>
      <c r="D1298" s="1"/>
      <c r="E1298" s="16">
        <v>202.88000000000002</v>
      </c>
      <c r="F1298" s="73"/>
      <c r="G1298" s="73">
        <v>1805</v>
      </c>
      <c r="H1298" s="16">
        <v>3665543.9100000006</v>
      </c>
      <c r="I1298" s="16">
        <v>23689.711662699068</v>
      </c>
      <c r="J1298" s="12"/>
      <c r="K1298" s="23">
        <v>-0.10685075374180497</v>
      </c>
      <c r="L1298"/>
      <c r="M1298" s="12" t="str">
        <f t="shared" si="20"/>
        <v xml:space="preserve"> </v>
      </c>
    </row>
    <row r="1299" spans="1:13" x14ac:dyDescent="0.25">
      <c r="A1299" s="1" t="s">
        <v>25</v>
      </c>
      <c r="B1299" s="1" t="s">
        <v>19</v>
      </c>
      <c r="C1299" s="1" t="s">
        <v>32</v>
      </c>
      <c r="D1299" s="1" t="s">
        <v>5383</v>
      </c>
      <c r="E1299" s="16">
        <v>14.99</v>
      </c>
      <c r="F1299" s="73"/>
      <c r="G1299" s="73">
        <v>157</v>
      </c>
      <c r="H1299" s="16">
        <v>64100.480000000003</v>
      </c>
      <c r="I1299" s="16">
        <v>408.28331210191084</v>
      </c>
      <c r="J1299" s="12">
        <v>0.57236473808210808</v>
      </c>
      <c r="K1299" s="23">
        <v>-1.559807382506273E-4</v>
      </c>
      <c r="L1299"/>
      <c r="M1299" s="12" t="str">
        <f t="shared" si="20"/>
        <v xml:space="preserve"> </v>
      </c>
    </row>
    <row r="1300" spans="1:13" x14ac:dyDescent="0.25">
      <c r="A1300" s="1" t="s">
        <v>25</v>
      </c>
      <c r="B1300" s="1" t="s">
        <v>19</v>
      </c>
      <c r="C1300" s="1" t="s">
        <v>32</v>
      </c>
      <c r="D1300" s="1" t="s">
        <v>5615</v>
      </c>
      <c r="E1300" s="16">
        <v>19.989999999999998</v>
      </c>
      <c r="F1300" s="73"/>
      <c r="G1300" s="73">
        <v>65</v>
      </c>
      <c r="H1300" s="16">
        <v>19827.849999999999</v>
      </c>
      <c r="I1300" s="16">
        <v>305.04384615384612</v>
      </c>
      <c r="J1300" s="12">
        <v>1</v>
      </c>
      <c r="K1300" s="23">
        <v>-6.7774018588241614E-2</v>
      </c>
      <c r="L1300"/>
      <c r="M1300" s="12" t="str">
        <f t="shared" si="20"/>
        <v>X</v>
      </c>
    </row>
    <row r="1301" spans="1:13" x14ac:dyDescent="0.25">
      <c r="A1301" s="1" t="s">
        <v>25</v>
      </c>
      <c r="B1301" s="1" t="s">
        <v>19</v>
      </c>
      <c r="C1301" s="1" t="s">
        <v>33</v>
      </c>
      <c r="D1301" s="1"/>
      <c r="E1301" s="16">
        <v>34.979999999999997</v>
      </c>
      <c r="F1301" s="73"/>
      <c r="G1301" s="73">
        <v>222</v>
      </c>
      <c r="H1301" s="16">
        <v>83928.33</v>
      </c>
      <c r="I1301" s="16">
        <v>713.32715825575701</v>
      </c>
      <c r="J1301" s="12"/>
      <c r="K1301" s="23">
        <v>-1.7000617475975588E-2</v>
      </c>
      <c r="L1301"/>
      <c r="M1301" s="12" t="str">
        <f t="shared" si="20"/>
        <v xml:space="preserve"> </v>
      </c>
    </row>
    <row r="1302" spans="1:13" x14ac:dyDescent="0.25">
      <c r="A1302" s="1" t="s">
        <v>25</v>
      </c>
      <c r="B1302" s="1" t="s">
        <v>19</v>
      </c>
      <c r="C1302" s="1" t="s">
        <v>34</v>
      </c>
      <c r="D1302" s="1" t="s">
        <v>6813</v>
      </c>
      <c r="E1302" s="16">
        <v>6.49</v>
      </c>
      <c r="F1302" s="73"/>
      <c r="G1302" s="73">
        <v>156</v>
      </c>
      <c r="H1302" s="16">
        <v>39498.86</v>
      </c>
      <c r="I1302" s="16">
        <v>253.19782051282053</v>
      </c>
      <c r="J1302" s="12">
        <v>1</v>
      </c>
      <c r="K1302" s="23">
        <v>-0.24986501928472282</v>
      </c>
      <c r="L1302"/>
      <c r="M1302" s="12" t="str">
        <f t="shared" si="20"/>
        <v>X</v>
      </c>
    </row>
    <row r="1303" spans="1:13" x14ac:dyDescent="0.25">
      <c r="A1303" s="1" t="s">
        <v>25</v>
      </c>
      <c r="B1303" s="1" t="s">
        <v>19</v>
      </c>
      <c r="C1303" s="1" t="s">
        <v>35</v>
      </c>
      <c r="D1303" s="1"/>
      <c r="E1303" s="16">
        <v>6.49</v>
      </c>
      <c r="F1303" s="73"/>
      <c r="G1303" s="73">
        <v>156</v>
      </c>
      <c r="H1303" s="16">
        <v>39498.86</v>
      </c>
      <c r="I1303" s="16">
        <v>253.19782051282053</v>
      </c>
      <c r="J1303" s="12"/>
      <c r="K1303" s="23">
        <v>-0.24986501928472282</v>
      </c>
      <c r="L1303"/>
      <c r="M1303" s="12" t="str">
        <f t="shared" si="20"/>
        <v xml:space="preserve"> </v>
      </c>
    </row>
    <row r="1304" spans="1:13" x14ac:dyDescent="0.25">
      <c r="A1304" s="1" t="s">
        <v>25</v>
      </c>
      <c r="B1304" s="1" t="s">
        <v>19</v>
      </c>
      <c r="C1304" s="1" t="s">
        <v>36</v>
      </c>
      <c r="D1304" s="1" t="s">
        <v>7325</v>
      </c>
      <c r="E1304" s="16">
        <v>17.989999999999998</v>
      </c>
      <c r="F1304" s="73"/>
      <c r="G1304" s="73">
        <v>118</v>
      </c>
      <c r="H1304" s="16">
        <v>46177.25</v>
      </c>
      <c r="I1304" s="16">
        <v>391.33262711864404</v>
      </c>
      <c r="J1304" s="12">
        <v>1</v>
      </c>
      <c r="K1304" s="23">
        <v>-0.1461863059209163</v>
      </c>
      <c r="L1304"/>
      <c r="M1304" s="12" t="str">
        <f t="shared" si="20"/>
        <v>X</v>
      </c>
    </row>
    <row r="1305" spans="1:13" x14ac:dyDescent="0.25">
      <c r="A1305" s="1" t="s">
        <v>25</v>
      </c>
      <c r="B1305" s="1" t="s">
        <v>19</v>
      </c>
      <c r="C1305" s="1" t="s">
        <v>37</v>
      </c>
      <c r="D1305" s="1"/>
      <c r="E1305" s="16">
        <v>17.989999999999998</v>
      </c>
      <c r="F1305" s="73"/>
      <c r="G1305" s="73">
        <v>118</v>
      </c>
      <c r="H1305" s="16">
        <v>46177.25</v>
      </c>
      <c r="I1305" s="16">
        <v>391.33262711864404</v>
      </c>
      <c r="J1305" s="12"/>
      <c r="K1305" s="23">
        <v>-0.1461863059209163</v>
      </c>
      <c r="L1305"/>
      <c r="M1305" s="12" t="str">
        <f t="shared" si="20"/>
        <v xml:space="preserve"> </v>
      </c>
    </row>
    <row r="1306" spans="1:13" x14ac:dyDescent="0.25">
      <c r="A1306" s="1" t="s">
        <v>25</v>
      </c>
      <c r="B1306" s="1" t="s">
        <v>19</v>
      </c>
      <c r="C1306" s="1" t="s">
        <v>38</v>
      </c>
      <c r="D1306" s="1" t="s">
        <v>7611</v>
      </c>
      <c r="E1306" s="16">
        <v>27.99</v>
      </c>
      <c r="F1306" s="73"/>
      <c r="G1306" s="73">
        <v>157</v>
      </c>
      <c r="H1306" s="16">
        <v>196489.8</v>
      </c>
      <c r="I1306" s="16">
        <v>1251.5273885350318</v>
      </c>
      <c r="J1306" s="12">
        <v>1</v>
      </c>
      <c r="K1306" s="23">
        <v>-7.9585682443949257E-2</v>
      </c>
      <c r="L1306"/>
      <c r="M1306" s="12" t="str">
        <f t="shared" si="20"/>
        <v>X</v>
      </c>
    </row>
    <row r="1307" spans="1:13" x14ac:dyDescent="0.25">
      <c r="A1307" s="1" t="s">
        <v>25</v>
      </c>
      <c r="B1307" s="1" t="s">
        <v>19</v>
      </c>
      <c r="C1307" s="1" t="s">
        <v>39</v>
      </c>
      <c r="D1307" s="1"/>
      <c r="E1307" s="16">
        <v>27.99</v>
      </c>
      <c r="F1307" s="73"/>
      <c r="G1307" s="73">
        <v>157</v>
      </c>
      <c r="H1307" s="16">
        <v>196489.8</v>
      </c>
      <c r="I1307" s="16">
        <v>1251.5273885350318</v>
      </c>
      <c r="J1307" s="12"/>
      <c r="K1307" s="23">
        <v>-7.9585682443949257E-2</v>
      </c>
      <c r="L1307"/>
      <c r="M1307" s="12" t="str">
        <f t="shared" si="20"/>
        <v xml:space="preserve"> </v>
      </c>
    </row>
    <row r="1308" spans="1:13" x14ac:dyDescent="0.25">
      <c r="A1308" s="1" t="s">
        <v>25</v>
      </c>
      <c r="B1308" s="1" t="s">
        <v>20</v>
      </c>
      <c r="C1308" s="1"/>
      <c r="D1308" s="1"/>
      <c r="E1308" s="16">
        <v>87.449999999999989</v>
      </c>
      <c r="F1308" s="73"/>
      <c r="G1308" s="73">
        <v>653</v>
      </c>
      <c r="H1308" s="16">
        <v>366094.24</v>
      </c>
      <c r="I1308" s="16">
        <v>2609.3849944222534</v>
      </c>
      <c r="J1308" s="12"/>
      <c r="K1308" s="23">
        <v>-9.7398029520603169E-2</v>
      </c>
      <c r="L1308"/>
      <c r="M1308" s="12" t="str">
        <f t="shared" si="20"/>
        <v xml:space="preserve"> </v>
      </c>
    </row>
    <row r="1309" spans="1:13" x14ac:dyDescent="0.25">
      <c r="A1309" s="1" t="s">
        <v>25</v>
      </c>
      <c r="B1309" s="1" t="s">
        <v>21</v>
      </c>
      <c r="C1309" s="1" t="s">
        <v>32</v>
      </c>
      <c r="D1309" s="1" t="s">
        <v>5561</v>
      </c>
      <c r="E1309" s="16">
        <v>25.99</v>
      </c>
      <c r="F1309" s="73"/>
      <c r="G1309" s="73">
        <v>157</v>
      </c>
      <c r="H1309" s="16">
        <v>234207.08</v>
      </c>
      <c r="I1309" s="16">
        <v>1491.7648407643312</v>
      </c>
      <c r="J1309" s="12">
        <v>0.23059159038405458</v>
      </c>
      <c r="K1309" s="23">
        <v>-1.7954778269548832E-3</v>
      </c>
      <c r="L1309"/>
      <c r="M1309" s="12" t="str">
        <f t="shared" si="20"/>
        <v xml:space="preserve"> </v>
      </c>
    </row>
    <row r="1310" spans="1:13" x14ac:dyDescent="0.25">
      <c r="A1310" s="1" t="s">
        <v>25</v>
      </c>
      <c r="B1310" s="1" t="s">
        <v>21</v>
      </c>
      <c r="C1310" s="1" t="s">
        <v>32</v>
      </c>
      <c r="D1310" s="1" t="s">
        <v>5542</v>
      </c>
      <c r="E1310" s="16">
        <v>25.99</v>
      </c>
      <c r="F1310" s="73"/>
      <c r="G1310" s="73">
        <v>159</v>
      </c>
      <c r="H1310" s="16">
        <v>197551.02</v>
      </c>
      <c r="I1310" s="16">
        <v>1242.4592452830188</v>
      </c>
      <c r="J1310" s="12">
        <v>0.42264642739870767</v>
      </c>
      <c r="K1310" s="23">
        <v>-0.10821340020381653</v>
      </c>
      <c r="L1310"/>
      <c r="M1310" s="12" t="str">
        <f t="shared" si="20"/>
        <v xml:space="preserve"> </v>
      </c>
    </row>
    <row r="1311" spans="1:13" x14ac:dyDescent="0.25">
      <c r="A1311" s="1" t="s">
        <v>25</v>
      </c>
      <c r="B1311" s="1" t="s">
        <v>21</v>
      </c>
      <c r="C1311" s="1" t="s">
        <v>32</v>
      </c>
      <c r="D1311" s="1" t="s">
        <v>5518</v>
      </c>
      <c r="E1311" s="16">
        <v>21.99</v>
      </c>
      <c r="F1311" s="73"/>
      <c r="G1311" s="73">
        <v>151</v>
      </c>
      <c r="H1311" s="16">
        <v>127531.87</v>
      </c>
      <c r="I1311" s="16">
        <v>844.58192052980132</v>
      </c>
      <c r="J1311" s="12">
        <v>0.55319883280652027</v>
      </c>
      <c r="K1311" s="23">
        <v>0.11218535418219333</v>
      </c>
      <c r="L1311"/>
      <c r="M1311" s="12" t="str">
        <f t="shared" si="20"/>
        <v xml:space="preserve"> </v>
      </c>
    </row>
    <row r="1312" spans="1:13" x14ac:dyDescent="0.25">
      <c r="A1312" s="1" t="s">
        <v>25</v>
      </c>
      <c r="B1312" s="1" t="s">
        <v>21</v>
      </c>
      <c r="C1312" s="1" t="s">
        <v>32</v>
      </c>
      <c r="D1312" s="1" t="s">
        <v>5565</v>
      </c>
      <c r="E1312" s="16">
        <v>21.99</v>
      </c>
      <c r="F1312" s="73"/>
      <c r="G1312" s="73">
        <v>137</v>
      </c>
      <c r="H1312" s="16">
        <v>71783.31</v>
      </c>
      <c r="I1312" s="16">
        <v>523.96576642335765</v>
      </c>
      <c r="J1312" s="12">
        <v>0.63419155772183389</v>
      </c>
      <c r="K1312" s="23">
        <v>6.490708453960603E-2</v>
      </c>
      <c r="L1312"/>
      <c r="M1312" s="12" t="str">
        <f t="shared" si="20"/>
        <v xml:space="preserve"> </v>
      </c>
    </row>
    <row r="1313" spans="1:13" x14ac:dyDescent="0.25">
      <c r="A1313" s="1" t="s">
        <v>25</v>
      </c>
      <c r="B1313" s="1" t="s">
        <v>21</v>
      </c>
      <c r="C1313" s="1" t="s">
        <v>32</v>
      </c>
      <c r="D1313" s="1" t="s">
        <v>6314</v>
      </c>
      <c r="E1313" s="16">
        <v>26.99</v>
      </c>
      <c r="F1313" s="73"/>
      <c r="G1313" s="73">
        <v>115</v>
      </c>
      <c r="H1313" s="16">
        <v>58439.43</v>
      </c>
      <c r="I1313" s="16">
        <v>508.16895652173912</v>
      </c>
      <c r="J1313" s="12">
        <v>0.71274246914304318</v>
      </c>
      <c r="K1313" s="23">
        <v>-0.23318702861011831</v>
      </c>
      <c r="L1313"/>
      <c r="M1313" s="12" t="str">
        <f t="shared" si="20"/>
        <v xml:space="preserve"> </v>
      </c>
    </row>
    <row r="1314" spans="1:13" x14ac:dyDescent="0.25">
      <c r="A1314" s="1" t="s">
        <v>25</v>
      </c>
      <c r="B1314" s="1" t="s">
        <v>21</v>
      </c>
      <c r="C1314" s="1" t="s">
        <v>32</v>
      </c>
      <c r="D1314" s="1" t="s">
        <v>5559</v>
      </c>
      <c r="E1314" s="16">
        <v>25.99</v>
      </c>
      <c r="F1314" s="73"/>
      <c r="G1314" s="73">
        <v>119</v>
      </c>
      <c r="H1314" s="16">
        <v>60230.37</v>
      </c>
      <c r="I1314" s="16">
        <v>506.13756302521011</v>
      </c>
      <c r="J1314" s="12">
        <v>0.79097937513641281</v>
      </c>
      <c r="K1314" s="23">
        <v>-6.7957446630717011E-2</v>
      </c>
      <c r="L1314"/>
      <c r="M1314" s="12" t="str">
        <f t="shared" si="20"/>
        <v xml:space="preserve"> </v>
      </c>
    </row>
    <row r="1315" spans="1:13" x14ac:dyDescent="0.25">
      <c r="A1315" s="1" t="s">
        <v>25</v>
      </c>
      <c r="B1315" s="1" t="s">
        <v>21</v>
      </c>
      <c r="C1315" s="1" t="s">
        <v>32</v>
      </c>
      <c r="D1315" s="1" t="s">
        <v>11998</v>
      </c>
      <c r="E1315" s="16">
        <v>28.99</v>
      </c>
      <c r="F1315" s="73"/>
      <c r="G1315" s="73">
        <v>43</v>
      </c>
      <c r="H1315" s="16">
        <v>20373.55</v>
      </c>
      <c r="I1315" s="16">
        <v>473.803488372093</v>
      </c>
      <c r="J1315" s="12">
        <v>0.86421819732051453</v>
      </c>
      <c r="K1315" s="23">
        <v>0.20904531141882887</v>
      </c>
      <c r="L1315"/>
      <c r="M1315" s="12" t="str">
        <f t="shared" si="20"/>
        <v xml:space="preserve"> </v>
      </c>
    </row>
    <row r="1316" spans="1:13" x14ac:dyDescent="0.25">
      <c r="A1316" s="1" t="s">
        <v>25</v>
      </c>
      <c r="B1316" s="1" t="s">
        <v>21</v>
      </c>
      <c r="C1316" s="1" t="s">
        <v>32</v>
      </c>
      <c r="D1316" s="1" t="s">
        <v>5770</v>
      </c>
      <c r="E1316" s="16">
        <v>29.99</v>
      </c>
      <c r="F1316" s="73"/>
      <c r="G1316" s="73">
        <v>81</v>
      </c>
      <c r="H1316" s="16">
        <v>19433.52</v>
      </c>
      <c r="I1316" s="16">
        <v>239.92000000000002</v>
      </c>
      <c r="J1316" s="12">
        <v>0.90130415943274433</v>
      </c>
      <c r="K1316" s="23">
        <v>-6.3940141554011398E-2</v>
      </c>
      <c r="L1316"/>
      <c r="M1316" s="12" t="str">
        <f t="shared" si="20"/>
        <v xml:space="preserve"> </v>
      </c>
    </row>
    <row r="1317" spans="1:13" x14ac:dyDescent="0.25">
      <c r="A1317" s="1" t="s">
        <v>25</v>
      </c>
      <c r="B1317" s="1" t="s">
        <v>21</v>
      </c>
      <c r="C1317" s="1" t="s">
        <v>32</v>
      </c>
      <c r="D1317" s="1" t="s">
        <v>8504</v>
      </c>
      <c r="E1317" s="16">
        <v>29.99</v>
      </c>
      <c r="F1317" s="73"/>
      <c r="G1317" s="73">
        <v>94</v>
      </c>
      <c r="H1317" s="16">
        <v>21202.93</v>
      </c>
      <c r="I1317" s="16">
        <v>225.56308510638297</v>
      </c>
      <c r="J1317" s="12">
        <v>0.93617088179091779</v>
      </c>
      <c r="K1317" s="23">
        <v>-0.29768902058712365</v>
      </c>
      <c r="L1317"/>
      <c r="M1317" s="12" t="str">
        <f t="shared" si="20"/>
        <v xml:space="preserve"> </v>
      </c>
    </row>
    <row r="1318" spans="1:13" x14ac:dyDescent="0.25">
      <c r="A1318" s="1" t="s">
        <v>25</v>
      </c>
      <c r="B1318" s="1" t="s">
        <v>21</v>
      </c>
      <c r="C1318" s="1" t="s">
        <v>32</v>
      </c>
      <c r="D1318" s="1" t="s">
        <v>6364</v>
      </c>
      <c r="E1318" s="16">
        <v>24.99</v>
      </c>
      <c r="F1318" s="73"/>
      <c r="G1318" s="73">
        <v>77</v>
      </c>
      <c r="H1318" s="16">
        <v>17168.13</v>
      </c>
      <c r="I1318" s="16">
        <v>222.96272727272728</v>
      </c>
      <c r="J1318" s="12">
        <v>0.97063565028073007</v>
      </c>
      <c r="K1318" s="23">
        <v>-0.12484076433121016</v>
      </c>
      <c r="L1318"/>
      <c r="M1318" s="12" t="str">
        <f t="shared" si="20"/>
        <v xml:space="preserve"> </v>
      </c>
    </row>
    <row r="1319" spans="1:13" x14ac:dyDescent="0.25">
      <c r="A1319" s="1" t="s">
        <v>25</v>
      </c>
      <c r="B1319" s="1" t="s">
        <v>21</v>
      </c>
      <c r="C1319" s="1" t="s">
        <v>32</v>
      </c>
      <c r="D1319" s="1" t="s">
        <v>6464</v>
      </c>
      <c r="E1319" s="16">
        <v>24.99</v>
      </c>
      <c r="F1319" s="73"/>
      <c r="G1319" s="73">
        <v>68</v>
      </c>
      <c r="H1319" s="16">
        <v>12917.73</v>
      </c>
      <c r="I1319" s="16">
        <v>189.96661764705883</v>
      </c>
      <c r="J1319" s="12">
        <v>1.0000000000000002</v>
      </c>
      <c r="K1319" s="23">
        <v>-0.22481821733267815</v>
      </c>
      <c r="L1319"/>
      <c r="M1319" s="12" t="str">
        <f t="shared" si="20"/>
        <v>X</v>
      </c>
    </row>
    <row r="1320" spans="1:13" x14ac:dyDescent="0.25">
      <c r="A1320" s="1" t="s">
        <v>25</v>
      </c>
      <c r="B1320" s="1" t="s">
        <v>21</v>
      </c>
      <c r="C1320" s="1" t="s">
        <v>33</v>
      </c>
      <c r="D1320" s="1"/>
      <c r="E1320" s="16">
        <v>287.89000000000004</v>
      </c>
      <c r="F1320" s="73"/>
      <c r="G1320" s="73">
        <v>1201</v>
      </c>
      <c r="H1320" s="16">
        <v>840838.94000000006</v>
      </c>
      <c r="I1320" s="16">
        <v>6469.2942109457208</v>
      </c>
      <c r="J1320" s="12"/>
      <c r="K1320" s="23">
        <v>-4.7901828730793072E-2</v>
      </c>
      <c r="L1320"/>
      <c r="M1320" s="12" t="str">
        <f t="shared" si="20"/>
        <v xml:space="preserve"> </v>
      </c>
    </row>
    <row r="1321" spans="1:13" x14ac:dyDescent="0.25">
      <c r="A1321" s="1" t="s">
        <v>25</v>
      </c>
      <c r="B1321" s="1" t="s">
        <v>21</v>
      </c>
      <c r="C1321" s="1" t="s">
        <v>34</v>
      </c>
      <c r="D1321" s="1" t="s">
        <v>6897</v>
      </c>
      <c r="E1321" s="16">
        <v>10.99</v>
      </c>
      <c r="F1321" s="73"/>
      <c r="G1321" s="73">
        <v>158</v>
      </c>
      <c r="H1321" s="16">
        <v>192237.08</v>
      </c>
      <c r="I1321" s="16">
        <v>1216.6903797468353</v>
      </c>
      <c r="J1321" s="12">
        <v>0.69318860896244494</v>
      </c>
      <c r="K1321" s="23">
        <v>-4.561326931470977E-2</v>
      </c>
      <c r="L1321"/>
      <c r="M1321" s="12" t="str">
        <f t="shared" si="20"/>
        <v xml:space="preserve"> </v>
      </c>
    </row>
    <row r="1322" spans="1:13" x14ac:dyDescent="0.25">
      <c r="A1322" s="1" t="s">
        <v>25</v>
      </c>
      <c r="B1322" s="1" t="s">
        <v>21</v>
      </c>
      <c r="C1322" s="1" t="s">
        <v>34</v>
      </c>
      <c r="D1322" s="1" t="s">
        <v>6889</v>
      </c>
      <c r="E1322" s="16">
        <v>11.99</v>
      </c>
      <c r="F1322" s="73"/>
      <c r="G1322" s="73">
        <v>147</v>
      </c>
      <c r="H1322" s="16">
        <v>79162.13</v>
      </c>
      <c r="I1322" s="16">
        <v>538.51789115646261</v>
      </c>
      <c r="J1322" s="12">
        <v>1</v>
      </c>
      <c r="K1322" s="23">
        <v>-1.3170626385431983E-2</v>
      </c>
      <c r="L1322"/>
      <c r="M1322" s="12" t="str">
        <f t="shared" si="20"/>
        <v>X</v>
      </c>
    </row>
    <row r="1323" spans="1:13" x14ac:dyDescent="0.25">
      <c r="A1323" s="1" t="s">
        <v>25</v>
      </c>
      <c r="B1323" s="1" t="s">
        <v>21</v>
      </c>
      <c r="C1323" s="1" t="s">
        <v>35</v>
      </c>
      <c r="D1323" s="1"/>
      <c r="E1323" s="16">
        <v>22.98</v>
      </c>
      <c r="F1323" s="73"/>
      <c r="G1323" s="73">
        <v>305</v>
      </c>
      <c r="H1323" s="16">
        <v>271399.20999999996</v>
      </c>
      <c r="I1323" s="16">
        <v>1755.2082709032979</v>
      </c>
      <c r="J1323" s="12"/>
      <c r="K1323" s="23">
        <v>-3.6372841428050084E-2</v>
      </c>
      <c r="L1323"/>
      <c r="M1323" s="12" t="str">
        <f t="shared" si="20"/>
        <v xml:space="preserve"> </v>
      </c>
    </row>
    <row r="1324" spans="1:13" x14ac:dyDescent="0.25">
      <c r="A1324" s="1" t="s">
        <v>25</v>
      </c>
      <c r="B1324" s="1" t="s">
        <v>21</v>
      </c>
      <c r="C1324" s="1" t="s">
        <v>36</v>
      </c>
      <c r="D1324" s="1" t="s">
        <v>7395</v>
      </c>
      <c r="E1324" s="16">
        <v>34.99</v>
      </c>
      <c r="F1324" s="73"/>
      <c r="G1324" s="73">
        <v>140</v>
      </c>
      <c r="H1324" s="16">
        <v>226840.17</v>
      </c>
      <c r="I1324" s="16">
        <v>1620.2869285714287</v>
      </c>
      <c r="J1324" s="12">
        <v>0.57350791673424995</v>
      </c>
      <c r="K1324" s="23">
        <v>5.5347550056975336E-2</v>
      </c>
      <c r="L1324"/>
      <c r="M1324" s="12" t="str">
        <f t="shared" si="20"/>
        <v xml:space="preserve"> </v>
      </c>
    </row>
    <row r="1325" spans="1:13" x14ac:dyDescent="0.25">
      <c r="A1325" s="1" t="s">
        <v>25</v>
      </c>
      <c r="B1325" s="1" t="s">
        <v>21</v>
      </c>
      <c r="C1325" s="1" t="s">
        <v>36</v>
      </c>
      <c r="D1325" s="1" t="s">
        <v>7386</v>
      </c>
      <c r="E1325" s="16">
        <v>35.99</v>
      </c>
      <c r="F1325" s="73"/>
      <c r="G1325" s="73">
        <v>134</v>
      </c>
      <c r="H1325" s="16">
        <v>161461.24</v>
      </c>
      <c r="I1325" s="16">
        <v>1204.9346268656716</v>
      </c>
      <c r="J1325" s="12">
        <v>1</v>
      </c>
      <c r="K1325" s="23">
        <v>-8.7683528401211963E-2</v>
      </c>
      <c r="L1325"/>
      <c r="M1325" s="12" t="str">
        <f t="shared" si="20"/>
        <v>X</v>
      </c>
    </row>
    <row r="1326" spans="1:13" x14ac:dyDescent="0.25">
      <c r="A1326" s="1" t="s">
        <v>25</v>
      </c>
      <c r="B1326" s="1" t="s">
        <v>21</v>
      </c>
      <c r="C1326" s="1" t="s">
        <v>37</v>
      </c>
      <c r="D1326" s="1"/>
      <c r="E1326" s="16">
        <v>70.98</v>
      </c>
      <c r="F1326" s="73"/>
      <c r="G1326" s="73">
        <v>274</v>
      </c>
      <c r="H1326" s="16">
        <v>388301.41000000003</v>
      </c>
      <c r="I1326" s="16">
        <v>2825.2215554371005</v>
      </c>
      <c r="J1326" s="12"/>
      <c r="K1326" s="23">
        <v>-9.2405398315622556E-3</v>
      </c>
      <c r="L1326"/>
      <c r="M1326" s="12" t="str">
        <f t="shared" si="20"/>
        <v xml:space="preserve"> </v>
      </c>
    </row>
    <row r="1327" spans="1:13" x14ac:dyDescent="0.25">
      <c r="A1327" s="1" t="s">
        <v>25</v>
      </c>
      <c r="B1327" s="1" t="s">
        <v>21</v>
      </c>
      <c r="C1327" s="1" t="s">
        <v>38</v>
      </c>
      <c r="D1327" s="1" t="s">
        <v>7745</v>
      </c>
      <c r="E1327" s="16">
        <v>51.99</v>
      </c>
      <c r="F1327" s="73"/>
      <c r="G1327" s="73">
        <v>153</v>
      </c>
      <c r="H1327" s="16">
        <v>397274.67</v>
      </c>
      <c r="I1327" s="16">
        <v>2596.566470588235</v>
      </c>
      <c r="J1327" s="12">
        <v>0.36575352480971207</v>
      </c>
      <c r="K1327" s="23">
        <v>-7.7551688842827815E-2</v>
      </c>
      <c r="L1327"/>
      <c r="M1327" s="12" t="str">
        <f t="shared" si="20"/>
        <v xml:space="preserve"> </v>
      </c>
    </row>
    <row r="1328" spans="1:13" x14ac:dyDescent="0.25">
      <c r="A1328" s="1" t="s">
        <v>25</v>
      </c>
      <c r="B1328" s="1" t="s">
        <v>21</v>
      </c>
      <c r="C1328" s="1" t="s">
        <v>38</v>
      </c>
      <c r="D1328" s="1" t="s">
        <v>7730</v>
      </c>
      <c r="E1328" s="16">
        <v>53.99</v>
      </c>
      <c r="F1328" s="73"/>
      <c r="G1328" s="73">
        <v>145</v>
      </c>
      <c r="H1328" s="16">
        <v>319245.93</v>
      </c>
      <c r="I1328" s="16">
        <v>2201.696068965517</v>
      </c>
      <c r="J1328" s="12">
        <v>0.67588542665214579</v>
      </c>
      <c r="K1328" s="23">
        <v>-3.1765179332871263E-2</v>
      </c>
      <c r="L1328"/>
      <c r="M1328" s="12" t="str">
        <f t="shared" si="20"/>
        <v xml:space="preserve"> </v>
      </c>
    </row>
    <row r="1329" spans="1:13" x14ac:dyDescent="0.25">
      <c r="A1329" s="1" t="s">
        <v>25</v>
      </c>
      <c r="B1329" s="1" t="s">
        <v>21</v>
      </c>
      <c r="C1329" s="1" t="s">
        <v>38</v>
      </c>
      <c r="D1329" s="1" t="s">
        <v>7716</v>
      </c>
      <c r="E1329" s="16">
        <v>44.99</v>
      </c>
      <c r="F1329" s="73"/>
      <c r="G1329" s="73">
        <v>131</v>
      </c>
      <c r="H1329" s="16">
        <v>159209.53</v>
      </c>
      <c r="I1329" s="16">
        <v>1215.3399236641221</v>
      </c>
      <c r="J1329" s="12">
        <v>0.8470787567506497</v>
      </c>
      <c r="K1329" s="23">
        <v>-0.14606778635937823</v>
      </c>
      <c r="L1329"/>
      <c r="M1329" s="12" t="str">
        <f t="shared" si="20"/>
        <v xml:space="preserve"> </v>
      </c>
    </row>
    <row r="1330" spans="1:13" x14ac:dyDescent="0.25">
      <c r="A1330" s="1" t="s">
        <v>25</v>
      </c>
      <c r="B1330" s="1" t="s">
        <v>21</v>
      </c>
      <c r="C1330" s="1" t="s">
        <v>38</v>
      </c>
      <c r="D1330" s="1" t="s">
        <v>7749</v>
      </c>
      <c r="E1330" s="16">
        <v>46.99</v>
      </c>
      <c r="F1330" s="73"/>
      <c r="G1330" s="73">
        <v>110</v>
      </c>
      <c r="H1330" s="16">
        <v>119418.45</v>
      </c>
      <c r="I1330" s="16">
        <v>1085.6222727272727</v>
      </c>
      <c r="J1330" s="12">
        <v>1</v>
      </c>
      <c r="K1330" s="23">
        <v>6.1036419112870721E-2</v>
      </c>
      <c r="L1330"/>
      <c r="M1330" s="12" t="str">
        <f t="shared" si="20"/>
        <v>X</v>
      </c>
    </row>
    <row r="1331" spans="1:13" x14ac:dyDescent="0.25">
      <c r="A1331" s="1" t="s">
        <v>25</v>
      </c>
      <c r="B1331" s="1" t="s">
        <v>21</v>
      </c>
      <c r="C1331" s="1" t="s">
        <v>39</v>
      </c>
      <c r="D1331" s="1"/>
      <c r="E1331" s="16">
        <v>197.96</v>
      </c>
      <c r="F1331" s="73"/>
      <c r="G1331" s="73">
        <v>539</v>
      </c>
      <c r="H1331" s="16">
        <v>995148.57999999984</v>
      </c>
      <c r="I1331" s="16">
        <v>7099.2247359451467</v>
      </c>
      <c r="J1331" s="12"/>
      <c r="K1331" s="23">
        <v>-6.0635930984134778E-2</v>
      </c>
      <c r="L1331"/>
      <c r="M1331" s="12" t="str">
        <f t="shared" si="20"/>
        <v xml:space="preserve"> </v>
      </c>
    </row>
    <row r="1332" spans="1:13" x14ac:dyDescent="0.25">
      <c r="A1332" s="1" t="s">
        <v>25</v>
      </c>
      <c r="B1332" s="1" t="s">
        <v>22</v>
      </c>
      <c r="C1332" s="1"/>
      <c r="D1332" s="1"/>
      <c r="E1332" s="16">
        <v>579.81000000000006</v>
      </c>
      <c r="F1332" s="73"/>
      <c r="G1332" s="73">
        <v>2319</v>
      </c>
      <c r="H1332" s="16">
        <v>2495688.14</v>
      </c>
      <c r="I1332" s="16">
        <v>18148.948773231266</v>
      </c>
      <c r="J1332" s="12"/>
      <c r="K1332" s="23">
        <v>-4.6025371984979468E-2</v>
      </c>
      <c r="L1332"/>
      <c r="M1332" s="12" t="str">
        <f t="shared" si="20"/>
        <v xml:space="preserve"> </v>
      </c>
    </row>
    <row r="1333" spans="1:13" x14ac:dyDescent="0.25">
      <c r="A1333" s="1" t="s">
        <v>25</v>
      </c>
      <c r="B1333" s="1" t="s">
        <v>23</v>
      </c>
      <c r="C1333" s="1" t="s">
        <v>32</v>
      </c>
      <c r="D1333" s="1" t="s">
        <v>5573</v>
      </c>
      <c r="E1333" s="16">
        <v>39.99</v>
      </c>
      <c r="F1333" s="73"/>
      <c r="G1333" s="73">
        <v>154</v>
      </c>
      <c r="H1333" s="16">
        <v>279986.7</v>
      </c>
      <c r="I1333" s="16">
        <v>1818.0954545454547</v>
      </c>
      <c r="J1333" s="12">
        <v>0.24459225517701941</v>
      </c>
      <c r="K1333" s="23">
        <v>-2.3589251355200402E-2</v>
      </c>
      <c r="L1333"/>
      <c r="M1333" s="12" t="str">
        <f t="shared" si="20"/>
        <v xml:space="preserve"> </v>
      </c>
    </row>
    <row r="1334" spans="1:13" x14ac:dyDescent="0.25">
      <c r="A1334" s="1" t="s">
        <v>25</v>
      </c>
      <c r="B1334" s="1" t="s">
        <v>23</v>
      </c>
      <c r="C1334" s="1" t="s">
        <v>32</v>
      </c>
      <c r="D1334" s="1" t="s">
        <v>5849</v>
      </c>
      <c r="E1334" s="16">
        <v>39.99</v>
      </c>
      <c r="F1334" s="73"/>
      <c r="G1334" s="73">
        <v>113</v>
      </c>
      <c r="H1334" s="16">
        <v>124407.03</v>
      </c>
      <c r="I1334" s="16">
        <v>1100.947168141593</v>
      </c>
      <c r="J1334" s="12">
        <v>0.39270502341108848</v>
      </c>
      <c r="K1334" s="23">
        <v>-4.7396104085543844E-2</v>
      </c>
      <c r="L1334"/>
      <c r="M1334" s="12" t="str">
        <f t="shared" si="20"/>
        <v xml:space="preserve"> </v>
      </c>
    </row>
    <row r="1335" spans="1:13" x14ac:dyDescent="0.25">
      <c r="A1335" s="1" t="s">
        <v>25</v>
      </c>
      <c r="B1335" s="1" t="s">
        <v>23</v>
      </c>
      <c r="C1335" s="1" t="s">
        <v>32</v>
      </c>
      <c r="D1335" s="1" t="s">
        <v>6370</v>
      </c>
      <c r="E1335" s="16">
        <v>35.99</v>
      </c>
      <c r="F1335" s="73"/>
      <c r="G1335" s="73">
        <v>68</v>
      </c>
      <c r="H1335" s="16">
        <v>46240.66</v>
      </c>
      <c r="I1335" s="16">
        <v>680.00970588235305</v>
      </c>
      <c r="J1335" s="12">
        <v>0.48418817798814545</v>
      </c>
      <c r="K1335" s="23">
        <v>-1.6820130405551525E-2</v>
      </c>
      <c r="L1335"/>
      <c r="M1335" s="12" t="str">
        <f t="shared" si="20"/>
        <v xml:space="preserve"> </v>
      </c>
    </row>
    <row r="1336" spans="1:13" x14ac:dyDescent="0.25">
      <c r="A1336" s="1" t="s">
        <v>25</v>
      </c>
      <c r="B1336" s="1" t="s">
        <v>23</v>
      </c>
      <c r="C1336" s="1" t="s">
        <v>32</v>
      </c>
      <c r="D1336" s="1" t="s">
        <v>6359</v>
      </c>
      <c r="E1336" s="16">
        <v>39.99</v>
      </c>
      <c r="F1336" s="73"/>
      <c r="G1336" s="73">
        <v>72</v>
      </c>
      <c r="H1336" s="16">
        <v>43178.559999999998</v>
      </c>
      <c r="I1336" s="16">
        <v>599.70222222222219</v>
      </c>
      <c r="J1336" s="12">
        <v>0.56486739568338784</v>
      </c>
      <c r="K1336" s="23">
        <v>-9.1113156186404254E-2</v>
      </c>
      <c r="L1336"/>
      <c r="M1336" s="12" t="str">
        <f t="shared" si="20"/>
        <v xml:space="preserve"> </v>
      </c>
    </row>
    <row r="1337" spans="1:13" x14ac:dyDescent="0.25">
      <c r="A1337" s="1" t="s">
        <v>25</v>
      </c>
      <c r="B1337" s="1" t="s">
        <v>23</v>
      </c>
      <c r="C1337" s="1" t="s">
        <v>32</v>
      </c>
      <c r="D1337" s="1" t="s">
        <v>12002</v>
      </c>
      <c r="E1337" s="16">
        <v>39.99</v>
      </c>
      <c r="F1337" s="73"/>
      <c r="G1337" s="73">
        <v>57</v>
      </c>
      <c r="H1337" s="16">
        <v>33795.050000000003</v>
      </c>
      <c r="I1337" s="16">
        <v>592.89561403508776</v>
      </c>
      <c r="J1337" s="12">
        <v>0.64463090587689509</v>
      </c>
      <c r="K1337" s="23">
        <v>2.2876750722323314E-2</v>
      </c>
      <c r="L1337"/>
      <c r="M1337" s="12" t="str">
        <f t="shared" si="20"/>
        <v xml:space="preserve"> </v>
      </c>
    </row>
    <row r="1338" spans="1:13" x14ac:dyDescent="0.25">
      <c r="A1338" s="1" t="s">
        <v>25</v>
      </c>
      <c r="B1338" s="1" t="s">
        <v>23</v>
      </c>
      <c r="C1338" s="1" t="s">
        <v>32</v>
      </c>
      <c r="D1338" s="1" t="s">
        <v>5865</v>
      </c>
      <c r="E1338" s="16">
        <v>34.99</v>
      </c>
      <c r="F1338" s="73"/>
      <c r="G1338" s="73">
        <v>62</v>
      </c>
      <c r="H1338" s="16">
        <v>32417.51</v>
      </c>
      <c r="I1338" s="16">
        <v>522.86306451612904</v>
      </c>
      <c r="J1338" s="12">
        <v>0.7149727879706167</v>
      </c>
      <c r="K1338" s="23">
        <v>-1.6308622434983988E-2</v>
      </c>
      <c r="L1338"/>
      <c r="M1338" s="12" t="str">
        <f t="shared" si="20"/>
        <v xml:space="preserve"> </v>
      </c>
    </row>
    <row r="1339" spans="1:13" x14ac:dyDescent="0.25">
      <c r="A1339" s="1" t="s">
        <v>25</v>
      </c>
      <c r="B1339" s="1" t="s">
        <v>23</v>
      </c>
      <c r="C1339" s="1" t="s">
        <v>32</v>
      </c>
      <c r="D1339" s="1" t="s">
        <v>5612</v>
      </c>
      <c r="E1339" s="16">
        <v>30.99</v>
      </c>
      <c r="F1339" s="73"/>
      <c r="G1339" s="73">
        <v>101</v>
      </c>
      <c r="H1339" s="16">
        <v>51288.45</v>
      </c>
      <c r="I1339" s="16">
        <v>507.80643564356433</v>
      </c>
      <c r="J1339" s="12">
        <v>0.78328906970210377</v>
      </c>
      <c r="K1339" s="23">
        <v>-0.21526789947842584</v>
      </c>
      <c r="L1339"/>
      <c r="M1339" s="12" t="str">
        <f t="shared" si="20"/>
        <v xml:space="preserve"> </v>
      </c>
    </row>
    <row r="1340" spans="1:13" x14ac:dyDescent="0.25">
      <c r="A1340" s="1" t="s">
        <v>25</v>
      </c>
      <c r="B1340" s="1" t="s">
        <v>23</v>
      </c>
      <c r="C1340" s="1" t="s">
        <v>32</v>
      </c>
      <c r="D1340" s="1" t="s">
        <v>14266</v>
      </c>
      <c r="E1340" s="16">
        <v>39.99</v>
      </c>
      <c r="F1340" s="73"/>
      <c r="G1340" s="73">
        <v>48</v>
      </c>
      <c r="H1340" s="16">
        <v>22578.87</v>
      </c>
      <c r="I1340" s="16">
        <v>470.393125</v>
      </c>
      <c r="J1340" s="12">
        <v>0.84657205903903077</v>
      </c>
      <c r="K1340" s="23">
        <v>1.5781941004586857</v>
      </c>
      <c r="L1340"/>
      <c r="M1340" s="12" t="str">
        <f t="shared" si="20"/>
        <v xml:space="preserve"> </v>
      </c>
    </row>
    <row r="1341" spans="1:13" x14ac:dyDescent="0.25">
      <c r="A1341" s="1" t="s">
        <v>25</v>
      </c>
      <c r="B1341" s="1" t="s">
        <v>23</v>
      </c>
      <c r="C1341" s="1" t="s">
        <v>32</v>
      </c>
      <c r="D1341" s="1" t="s">
        <v>12657</v>
      </c>
      <c r="E1341" s="16">
        <v>36.99</v>
      </c>
      <c r="F1341" s="73"/>
      <c r="G1341" s="73">
        <v>62</v>
      </c>
      <c r="H1341" s="16">
        <v>24786.02</v>
      </c>
      <c r="I1341" s="16">
        <v>399.77451612903229</v>
      </c>
      <c r="J1341" s="12">
        <v>0.90035457646287431</v>
      </c>
      <c r="K1341" s="23">
        <v>-0.17912217875224412</v>
      </c>
      <c r="L1341"/>
      <c r="M1341" s="12" t="str">
        <f t="shared" si="20"/>
        <v xml:space="preserve"> </v>
      </c>
    </row>
    <row r="1342" spans="1:13" x14ac:dyDescent="0.25">
      <c r="A1342" s="1" t="s">
        <v>25</v>
      </c>
      <c r="B1342" s="1" t="s">
        <v>23</v>
      </c>
      <c r="C1342" s="1" t="s">
        <v>32</v>
      </c>
      <c r="D1342" s="1" t="s">
        <v>14755</v>
      </c>
      <c r="E1342" s="16">
        <v>34.99</v>
      </c>
      <c r="F1342" s="73"/>
      <c r="G1342" s="73">
        <v>49</v>
      </c>
      <c r="H1342" s="16">
        <v>15309.4</v>
      </c>
      <c r="I1342" s="16">
        <v>312.43673469387755</v>
      </c>
      <c r="J1342" s="12">
        <v>0.94238735606631141</v>
      </c>
      <c r="K1342" s="23" t="e">
        <v>#DIV/0!</v>
      </c>
      <c r="L1342"/>
      <c r="M1342" s="12" t="str">
        <f t="shared" si="20"/>
        <v xml:space="preserve"> </v>
      </c>
    </row>
    <row r="1343" spans="1:13" x14ac:dyDescent="0.25">
      <c r="A1343" s="1" t="s">
        <v>25</v>
      </c>
      <c r="B1343" s="1" t="s">
        <v>23</v>
      </c>
      <c r="C1343" s="1" t="s">
        <v>32</v>
      </c>
      <c r="D1343" s="1" t="s">
        <v>15294</v>
      </c>
      <c r="E1343" s="16">
        <v>39.99</v>
      </c>
      <c r="F1343" s="73"/>
      <c r="G1343" s="73">
        <v>44</v>
      </c>
      <c r="H1343" s="16">
        <v>11287</v>
      </c>
      <c r="I1343" s="16">
        <v>256.52272727272725</v>
      </c>
      <c r="J1343" s="12">
        <v>0.97689790511967911</v>
      </c>
      <c r="K1343" s="23" t="e">
        <v>#DIV/0!</v>
      </c>
      <c r="L1343"/>
      <c r="M1343" s="12" t="str">
        <f t="shared" si="20"/>
        <v xml:space="preserve"> </v>
      </c>
    </row>
    <row r="1344" spans="1:13" x14ac:dyDescent="0.25">
      <c r="A1344" s="1" t="s">
        <v>25</v>
      </c>
      <c r="B1344" s="1" t="s">
        <v>23</v>
      </c>
      <c r="C1344" s="1" t="s">
        <v>32</v>
      </c>
      <c r="D1344" s="1" t="s">
        <v>16204</v>
      </c>
      <c r="E1344" s="16">
        <v>39.99</v>
      </c>
      <c r="F1344" s="73"/>
      <c r="G1344" s="73">
        <v>68</v>
      </c>
      <c r="H1344" s="16">
        <v>11677.08</v>
      </c>
      <c r="I1344" s="16">
        <v>171.72176470588235</v>
      </c>
      <c r="J1344" s="12">
        <v>1</v>
      </c>
      <c r="K1344" s="23" t="e">
        <v>#DIV/0!</v>
      </c>
      <c r="L1344"/>
      <c r="M1344" s="12" t="str">
        <f t="shared" si="20"/>
        <v>X</v>
      </c>
    </row>
    <row r="1345" spans="1:13" x14ac:dyDescent="0.25">
      <c r="A1345" s="1" t="s">
        <v>25</v>
      </c>
      <c r="B1345" s="1" t="s">
        <v>23</v>
      </c>
      <c r="C1345" s="1" t="s">
        <v>33</v>
      </c>
      <c r="D1345" s="1"/>
      <c r="E1345" s="16">
        <v>453.88000000000005</v>
      </c>
      <c r="F1345" s="73"/>
      <c r="G1345" s="73">
        <v>898</v>
      </c>
      <c r="H1345" s="16">
        <v>696952.33000000007</v>
      </c>
      <c r="I1345" s="16">
        <v>7433.1685327879231</v>
      </c>
      <c r="J1345" s="12"/>
      <c r="K1345" s="23">
        <v>2.1638388508365081E-2</v>
      </c>
      <c r="L1345"/>
      <c r="M1345" s="12" t="str">
        <f t="shared" si="20"/>
        <v xml:space="preserve"> </v>
      </c>
    </row>
    <row r="1346" spans="1:13" x14ac:dyDescent="0.25">
      <c r="A1346" s="1" t="s">
        <v>25</v>
      </c>
      <c r="B1346" s="1" t="s">
        <v>23</v>
      </c>
      <c r="C1346" s="1" t="s">
        <v>34</v>
      </c>
      <c r="D1346" s="1" t="s">
        <v>6902</v>
      </c>
      <c r="E1346" s="16">
        <v>20.99</v>
      </c>
      <c r="F1346" s="73"/>
      <c r="G1346" s="73">
        <v>77</v>
      </c>
      <c r="H1346" s="16">
        <v>35745.97</v>
      </c>
      <c r="I1346" s="16">
        <v>464.23337662337661</v>
      </c>
      <c r="J1346" s="12">
        <v>1</v>
      </c>
      <c r="K1346" s="23">
        <v>-0.10837696335078539</v>
      </c>
      <c r="L1346"/>
      <c r="M1346" s="12" t="str">
        <f t="shared" si="20"/>
        <v>X</v>
      </c>
    </row>
    <row r="1347" spans="1:13" x14ac:dyDescent="0.25">
      <c r="A1347" s="1" t="s">
        <v>25</v>
      </c>
      <c r="B1347" s="1" t="s">
        <v>23</v>
      </c>
      <c r="C1347" s="1" t="s">
        <v>35</v>
      </c>
      <c r="D1347" s="1"/>
      <c r="E1347" s="16">
        <v>20.99</v>
      </c>
      <c r="F1347" s="73"/>
      <c r="G1347" s="73">
        <v>77</v>
      </c>
      <c r="H1347" s="16">
        <v>35745.97</v>
      </c>
      <c r="I1347" s="16">
        <v>464.23337662337661</v>
      </c>
      <c r="J1347" s="12"/>
      <c r="K1347" s="23">
        <v>-0.10837696335078539</v>
      </c>
      <c r="L1347"/>
      <c r="M1347" s="12" t="str">
        <f t="shared" si="20"/>
        <v xml:space="preserve"> </v>
      </c>
    </row>
    <row r="1348" spans="1:13" x14ac:dyDescent="0.25">
      <c r="A1348" s="1" t="s">
        <v>25</v>
      </c>
      <c r="B1348" s="1" t="s">
        <v>23</v>
      </c>
      <c r="C1348" s="1" t="s">
        <v>38</v>
      </c>
      <c r="D1348" s="1" t="s">
        <v>7751</v>
      </c>
      <c r="E1348" s="16">
        <v>74.989999999999995</v>
      </c>
      <c r="F1348" s="73"/>
      <c r="G1348" s="73">
        <v>126</v>
      </c>
      <c r="H1348" s="16">
        <v>211510.96</v>
      </c>
      <c r="I1348" s="16">
        <v>1678.6584126984126</v>
      </c>
      <c r="J1348" s="12">
        <v>1</v>
      </c>
      <c r="K1348" s="23">
        <v>-3.9480614362685573E-2</v>
      </c>
      <c r="L1348"/>
      <c r="M1348" s="12" t="str">
        <f t="shared" si="20"/>
        <v>X</v>
      </c>
    </row>
    <row r="1349" spans="1:13" x14ac:dyDescent="0.25">
      <c r="A1349" s="1" t="s">
        <v>25</v>
      </c>
      <c r="B1349" s="1" t="s">
        <v>23</v>
      </c>
      <c r="C1349" s="1" t="s">
        <v>39</v>
      </c>
      <c r="D1349" s="1"/>
      <c r="E1349" s="16">
        <v>74.989999999999995</v>
      </c>
      <c r="F1349" s="73"/>
      <c r="G1349" s="73">
        <v>126</v>
      </c>
      <c r="H1349" s="16">
        <v>211510.96</v>
      </c>
      <c r="I1349" s="16">
        <v>1678.6584126984126</v>
      </c>
      <c r="J1349" s="12"/>
      <c r="K1349" s="23">
        <v>-3.9480614362685573E-2</v>
      </c>
      <c r="L1349"/>
      <c r="M1349" s="12" t="str">
        <f t="shared" si="20"/>
        <v xml:space="preserve"> </v>
      </c>
    </row>
    <row r="1350" spans="1:13" x14ac:dyDescent="0.25">
      <c r="A1350" s="1" t="s">
        <v>25</v>
      </c>
      <c r="B1350" s="1" t="s">
        <v>24</v>
      </c>
      <c r="C1350" s="1"/>
      <c r="D1350" s="1"/>
      <c r="E1350" s="16">
        <v>549.86</v>
      </c>
      <c r="F1350" s="73"/>
      <c r="G1350" s="73">
        <v>1101</v>
      </c>
      <c r="H1350" s="16">
        <v>944209.26</v>
      </c>
      <c r="I1350" s="16">
        <v>9576.0603221097117</v>
      </c>
      <c r="J1350" s="12"/>
      <c r="K1350" s="23">
        <v>1.8278882509192851E-3</v>
      </c>
      <c r="L1350"/>
      <c r="M1350" s="12" t="str">
        <f t="shared" si="20"/>
        <v xml:space="preserve"> </v>
      </c>
    </row>
    <row r="1351" spans="1:13" x14ac:dyDescent="0.25">
      <c r="A1351" s="1" t="s">
        <v>12488</v>
      </c>
      <c r="B1351" s="1" t="s">
        <v>15</v>
      </c>
      <c r="C1351" s="1" t="s">
        <v>32</v>
      </c>
      <c r="D1351" s="1" t="s">
        <v>5704</v>
      </c>
      <c r="E1351" s="16">
        <v>42.99</v>
      </c>
      <c r="F1351" s="73"/>
      <c r="G1351" s="73">
        <v>51</v>
      </c>
      <c r="H1351" s="16">
        <v>23366.34</v>
      </c>
      <c r="I1351" s="16">
        <v>458.16352941176473</v>
      </c>
      <c r="J1351" s="12">
        <v>1</v>
      </c>
      <c r="K1351" s="23">
        <v>-0.17058137615607016</v>
      </c>
      <c r="L1351"/>
      <c r="M1351" s="12" t="str">
        <f t="shared" si="20"/>
        <v>X</v>
      </c>
    </row>
    <row r="1352" spans="1:13" x14ac:dyDescent="0.25">
      <c r="A1352" s="1" t="s">
        <v>12488</v>
      </c>
      <c r="B1352" s="1" t="s">
        <v>15</v>
      </c>
      <c r="C1352" s="1" t="s">
        <v>33</v>
      </c>
      <c r="D1352" s="1"/>
      <c r="E1352" s="16">
        <v>42.99</v>
      </c>
      <c r="F1352" s="73"/>
      <c r="G1352" s="73">
        <v>51</v>
      </c>
      <c r="H1352" s="16">
        <v>23366.34</v>
      </c>
      <c r="I1352" s="16">
        <v>458.16352941176473</v>
      </c>
      <c r="J1352" s="12"/>
      <c r="K1352" s="23">
        <v>-0.17058137615607016</v>
      </c>
      <c r="L1352"/>
      <c r="M1352" s="12" t="str">
        <f t="shared" ref="M1352:M1415" si="21">IF(J1352&gt;$M$3,"X"," ")</f>
        <v xml:space="preserve"> </v>
      </c>
    </row>
    <row r="1353" spans="1:13" x14ac:dyDescent="0.25">
      <c r="A1353" s="1" t="s">
        <v>12488</v>
      </c>
      <c r="B1353" s="1" t="s">
        <v>16</v>
      </c>
      <c r="C1353" s="1"/>
      <c r="D1353" s="1"/>
      <c r="E1353" s="16">
        <v>42.99</v>
      </c>
      <c r="F1353" s="73"/>
      <c r="G1353" s="73">
        <v>51</v>
      </c>
      <c r="H1353" s="16">
        <v>23366.34</v>
      </c>
      <c r="I1353" s="16">
        <v>458.16352941176473</v>
      </c>
      <c r="J1353" s="12"/>
      <c r="K1353" s="23">
        <v>-0.17058137615607016</v>
      </c>
      <c r="L1353"/>
      <c r="M1353" s="12" t="str">
        <f t="shared" si="21"/>
        <v xml:space="preserve"> </v>
      </c>
    </row>
    <row r="1354" spans="1:13" x14ac:dyDescent="0.25">
      <c r="A1354" s="1" t="s">
        <v>12488</v>
      </c>
      <c r="B1354" s="1" t="s">
        <v>21</v>
      </c>
      <c r="C1354" s="1" t="s">
        <v>32</v>
      </c>
      <c r="D1354" s="1" t="s">
        <v>12992</v>
      </c>
      <c r="E1354" s="16">
        <v>29.99</v>
      </c>
      <c r="F1354" s="73"/>
      <c r="G1354" s="73">
        <v>158</v>
      </c>
      <c r="H1354" s="16">
        <v>584726.49</v>
      </c>
      <c r="I1354" s="16">
        <v>3700.8005696202531</v>
      </c>
      <c r="J1354" s="12">
        <v>0.55584467762429046</v>
      </c>
      <c r="K1354" s="23">
        <v>-9.9311094313321524E-2</v>
      </c>
      <c r="L1354"/>
      <c r="M1354" s="12" t="str">
        <f t="shared" si="21"/>
        <v xml:space="preserve"> </v>
      </c>
    </row>
    <row r="1355" spans="1:13" x14ac:dyDescent="0.25">
      <c r="A1355" s="1" t="s">
        <v>12488</v>
      </c>
      <c r="B1355" s="1" t="s">
        <v>21</v>
      </c>
      <c r="C1355" s="1" t="s">
        <v>32</v>
      </c>
      <c r="D1355" s="1" t="s">
        <v>9997</v>
      </c>
      <c r="E1355" s="16">
        <v>29.99</v>
      </c>
      <c r="F1355" s="73"/>
      <c r="G1355" s="73">
        <v>136</v>
      </c>
      <c r="H1355" s="16">
        <v>95137.52</v>
      </c>
      <c r="I1355" s="16">
        <v>699.54058823529419</v>
      </c>
      <c r="J1355" s="12">
        <v>0.66091273126238548</v>
      </c>
      <c r="K1355" s="23">
        <v>-2.3649259892684737E-2</v>
      </c>
      <c r="L1355"/>
      <c r="M1355" s="12" t="str">
        <f t="shared" si="21"/>
        <v xml:space="preserve"> </v>
      </c>
    </row>
    <row r="1356" spans="1:13" x14ac:dyDescent="0.25">
      <c r="A1356" s="1" t="s">
        <v>12488</v>
      </c>
      <c r="B1356" s="1" t="s">
        <v>21</v>
      </c>
      <c r="C1356" s="1" t="s">
        <v>32</v>
      </c>
      <c r="D1356" s="1" t="s">
        <v>5653</v>
      </c>
      <c r="E1356" s="16">
        <v>22.99</v>
      </c>
      <c r="F1356" s="73"/>
      <c r="G1356" s="73">
        <v>71</v>
      </c>
      <c r="H1356" s="16">
        <v>46429.48</v>
      </c>
      <c r="I1356" s="16">
        <v>653.93633802816908</v>
      </c>
      <c r="J1356" s="12">
        <v>0.75913121835999608</v>
      </c>
      <c r="K1356" s="23">
        <v>-9.2297896191577022E-2</v>
      </c>
      <c r="L1356"/>
      <c r="M1356" s="12" t="str">
        <f t="shared" si="21"/>
        <v xml:space="preserve"> </v>
      </c>
    </row>
    <row r="1357" spans="1:13" x14ac:dyDescent="0.25">
      <c r="A1357" s="1" t="s">
        <v>12488</v>
      </c>
      <c r="B1357" s="1" t="s">
        <v>21</v>
      </c>
      <c r="C1357" s="1" t="s">
        <v>32</v>
      </c>
      <c r="D1357" s="1" t="s">
        <v>5540</v>
      </c>
      <c r="E1357" s="16">
        <v>27.99</v>
      </c>
      <c r="F1357" s="73"/>
      <c r="G1357" s="73">
        <v>156</v>
      </c>
      <c r="H1357" s="16">
        <v>96568.05</v>
      </c>
      <c r="I1357" s="16">
        <v>619.0259615384615</v>
      </c>
      <c r="J1357" s="12">
        <v>0.85210631376421009</v>
      </c>
      <c r="K1357" s="23">
        <v>-0.10293468067703471</v>
      </c>
      <c r="L1357"/>
      <c r="M1357" s="12" t="str">
        <f t="shared" si="21"/>
        <v xml:space="preserve"> </v>
      </c>
    </row>
    <row r="1358" spans="1:13" x14ac:dyDescent="0.25">
      <c r="A1358" s="1" t="s">
        <v>12488</v>
      </c>
      <c r="B1358" s="1" t="s">
        <v>21</v>
      </c>
      <c r="C1358" s="1" t="s">
        <v>32</v>
      </c>
      <c r="D1358" s="1" t="s">
        <v>13154</v>
      </c>
      <c r="E1358" s="16">
        <v>31.99</v>
      </c>
      <c r="F1358" s="73"/>
      <c r="G1358" s="73">
        <v>139</v>
      </c>
      <c r="H1358" s="16">
        <v>72480.78</v>
      </c>
      <c r="I1358" s="16">
        <v>521.44446043165465</v>
      </c>
      <c r="J1358" s="12">
        <v>0.93042507819234754</v>
      </c>
      <c r="K1358" s="23">
        <v>-0.22252386760607823</v>
      </c>
      <c r="L1358"/>
      <c r="M1358" s="12" t="str">
        <f t="shared" si="21"/>
        <v xml:space="preserve"> </v>
      </c>
    </row>
    <row r="1359" spans="1:13" x14ac:dyDescent="0.25">
      <c r="A1359" s="1" t="s">
        <v>12488</v>
      </c>
      <c r="B1359" s="1" t="s">
        <v>21</v>
      </c>
      <c r="C1359" s="1" t="s">
        <v>32</v>
      </c>
      <c r="D1359" s="1" t="s">
        <v>11273</v>
      </c>
      <c r="E1359" s="16">
        <v>27.99</v>
      </c>
      <c r="F1359" s="73"/>
      <c r="G1359" s="73">
        <v>83</v>
      </c>
      <c r="H1359" s="16">
        <v>28136.81</v>
      </c>
      <c r="I1359" s="16">
        <v>338.99771084337351</v>
      </c>
      <c r="J1359" s="12">
        <v>0.98134110831997001</v>
      </c>
      <c r="K1359" s="23">
        <v>-0.13303798642345022</v>
      </c>
      <c r="L1359"/>
      <c r="M1359" s="12" t="str">
        <f t="shared" si="21"/>
        <v>X</v>
      </c>
    </row>
    <row r="1360" spans="1:13" x14ac:dyDescent="0.25">
      <c r="A1360" s="1" t="s">
        <v>12488</v>
      </c>
      <c r="B1360" s="1" t="s">
        <v>21</v>
      </c>
      <c r="C1360" s="1" t="s">
        <v>32</v>
      </c>
      <c r="D1360" s="1" t="s">
        <v>13148</v>
      </c>
      <c r="E1360" s="16">
        <v>29.99</v>
      </c>
      <c r="F1360" s="73"/>
      <c r="G1360" s="73">
        <v>22</v>
      </c>
      <c r="H1360" s="16">
        <v>2733.07</v>
      </c>
      <c r="I1360" s="16">
        <v>124.23045454545455</v>
      </c>
      <c r="J1360" s="12">
        <v>0.99999999999999989</v>
      </c>
      <c r="K1360" s="23">
        <v>-0.29681296939040669</v>
      </c>
      <c r="L1360"/>
      <c r="M1360" s="12" t="str">
        <f t="shared" si="21"/>
        <v>X</v>
      </c>
    </row>
    <row r="1361" spans="1:13" x14ac:dyDescent="0.25">
      <c r="A1361" s="1" t="s">
        <v>12488</v>
      </c>
      <c r="B1361" s="1" t="s">
        <v>21</v>
      </c>
      <c r="C1361" s="1" t="s">
        <v>33</v>
      </c>
      <c r="D1361" s="1"/>
      <c r="E1361" s="16">
        <v>200.93</v>
      </c>
      <c r="F1361" s="73"/>
      <c r="G1361" s="73">
        <v>765</v>
      </c>
      <c r="H1361" s="16">
        <v>926212.2</v>
      </c>
      <c r="I1361" s="16">
        <v>6657.9760832426609</v>
      </c>
      <c r="J1361" s="12"/>
      <c r="K1361" s="23">
        <v>-0.10511542694692677</v>
      </c>
      <c r="L1361"/>
      <c r="M1361" s="12" t="str">
        <f t="shared" si="21"/>
        <v xml:space="preserve"> </v>
      </c>
    </row>
    <row r="1362" spans="1:13" x14ac:dyDescent="0.25">
      <c r="A1362" s="1" t="s">
        <v>12488</v>
      </c>
      <c r="B1362" s="1" t="s">
        <v>21</v>
      </c>
      <c r="C1362" s="1" t="s">
        <v>34</v>
      </c>
      <c r="D1362" s="1" t="s">
        <v>12991</v>
      </c>
      <c r="E1362" s="16">
        <v>16.989999999999998</v>
      </c>
      <c r="F1362" s="73"/>
      <c r="G1362" s="73">
        <v>153</v>
      </c>
      <c r="H1362" s="16">
        <v>225389.34</v>
      </c>
      <c r="I1362" s="16">
        <v>1473.1329411764705</v>
      </c>
      <c r="J1362" s="12">
        <v>0.87148950546898096</v>
      </c>
      <c r="K1362" s="23">
        <v>-8.7933997937435504E-2</v>
      </c>
      <c r="L1362"/>
      <c r="M1362" s="12" t="str">
        <f t="shared" si="21"/>
        <v xml:space="preserve"> </v>
      </c>
    </row>
    <row r="1363" spans="1:13" x14ac:dyDescent="0.25">
      <c r="A1363" s="1" t="s">
        <v>12488</v>
      </c>
      <c r="B1363" s="1" t="s">
        <v>21</v>
      </c>
      <c r="C1363" s="1" t="s">
        <v>34</v>
      </c>
      <c r="D1363" s="1" t="s">
        <v>14706</v>
      </c>
      <c r="E1363" s="16">
        <v>16.989999999999998</v>
      </c>
      <c r="F1363" s="73"/>
      <c r="G1363" s="73">
        <v>70</v>
      </c>
      <c r="H1363" s="16">
        <v>15206.05</v>
      </c>
      <c r="I1363" s="16">
        <v>217.22928571428571</v>
      </c>
      <c r="J1363" s="12">
        <v>1</v>
      </c>
      <c r="K1363" s="23">
        <v>15.574074074074073</v>
      </c>
      <c r="L1363"/>
      <c r="M1363" s="12" t="str">
        <f t="shared" si="21"/>
        <v>X</v>
      </c>
    </row>
    <row r="1364" spans="1:13" x14ac:dyDescent="0.25">
      <c r="A1364" s="1" t="s">
        <v>12488</v>
      </c>
      <c r="B1364" s="1" t="s">
        <v>21</v>
      </c>
      <c r="C1364" s="1" t="s">
        <v>35</v>
      </c>
      <c r="D1364" s="1"/>
      <c r="E1364" s="16">
        <v>33.979999999999997</v>
      </c>
      <c r="F1364" s="73"/>
      <c r="G1364" s="73">
        <v>223</v>
      </c>
      <c r="H1364" s="16">
        <v>240595.38999999998</v>
      </c>
      <c r="I1364" s="16">
        <v>1690.3622268907561</v>
      </c>
      <c r="J1364" s="12"/>
      <c r="K1364" s="23">
        <v>-3.0002054935269529E-2</v>
      </c>
      <c r="L1364"/>
      <c r="M1364" s="12" t="str">
        <f t="shared" si="21"/>
        <v xml:space="preserve"> </v>
      </c>
    </row>
    <row r="1365" spans="1:13" x14ac:dyDescent="0.25">
      <c r="A1365" s="1" t="s">
        <v>12488</v>
      </c>
      <c r="B1365" s="1" t="s">
        <v>21</v>
      </c>
      <c r="C1365" s="1" t="s">
        <v>36</v>
      </c>
      <c r="D1365" s="1" t="s">
        <v>12988</v>
      </c>
      <c r="E1365" s="16">
        <v>39.99</v>
      </c>
      <c r="F1365" s="73"/>
      <c r="G1365" s="73">
        <v>140</v>
      </c>
      <c r="H1365" s="16">
        <v>462994.07</v>
      </c>
      <c r="I1365" s="16">
        <v>3307.1005</v>
      </c>
      <c r="J1365" s="12">
        <v>1</v>
      </c>
      <c r="K1365" s="23">
        <v>7.0357062307357943E-4</v>
      </c>
      <c r="L1365"/>
      <c r="M1365" s="12" t="str">
        <f t="shared" si="21"/>
        <v>X</v>
      </c>
    </row>
    <row r="1366" spans="1:13" x14ac:dyDescent="0.25">
      <c r="A1366" s="1" t="s">
        <v>12488</v>
      </c>
      <c r="B1366" s="1" t="s">
        <v>21</v>
      </c>
      <c r="C1366" s="1" t="s">
        <v>37</v>
      </c>
      <c r="D1366" s="1"/>
      <c r="E1366" s="16">
        <v>39.99</v>
      </c>
      <c r="F1366" s="73"/>
      <c r="G1366" s="73">
        <v>140</v>
      </c>
      <c r="H1366" s="16">
        <v>462994.07</v>
      </c>
      <c r="I1366" s="16">
        <v>3307.1005</v>
      </c>
      <c r="J1366" s="12"/>
      <c r="K1366" s="23">
        <v>7.0357062307357943E-4</v>
      </c>
      <c r="L1366"/>
      <c r="M1366" s="12" t="str">
        <f t="shared" si="21"/>
        <v xml:space="preserve"> </v>
      </c>
    </row>
    <row r="1367" spans="1:13" x14ac:dyDescent="0.25">
      <c r="A1367" s="1" t="s">
        <v>12488</v>
      </c>
      <c r="B1367" s="1" t="s">
        <v>21</v>
      </c>
      <c r="C1367" s="1" t="s">
        <v>38</v>
      </c>
      <c r="D1367" s="1" t="s">
        <v>12989</v>
      </c>
      <c r="E1367" s="16">
        <v>59.99</v>
      </c>
      <c r="F1367" s="73"/>
      <c r="G1367" s="73">
        <v>146</v>
      </c>
      <c r="H1367" s="16">
        <v>712060.4</v>
      </c>
      <c r="I1367" s="16">
        <v>4877.1260273972603</v>
      </c>
      <c r="J1367" s="12">
        <v>0.74802805808072259</v>
      </c>
      <c r="K1367" s="23">
        <v>3.4132286221851382E-2</v>
      </c>
      <c r="L1367"/>
      <c r="M1367" s="12" t="str">
        <f t="shared" si="21"/>
        <v xml:space="preserve"> </v>
      </c>
    </row>
    <row r="1368" spans="1:13" x14ac:dyDescent="0.25">
      <c r="A1368" s="1" t="s">
        <v>12488</v>
      </c>
      <c r="B1368" s="1" t="s">
        <v>21</v>
      </c>
      <c r="C1368" s="1" t="s">
        <v>38</v>
      </c>
      <c r="D1368" s="1" t="s">
        <v>7729</v>
      </c>
      <c r="E1368" s="16">
        <v>53.99</v>
      </c>
      <c r="F1368" s="73"/>
      <c r="G1368" s="73">
        <v>57</v>
      </c>
      <c r="H1368" s="16">
        <v>62268.04</v>
      </c>
      <c r="I1368" s="16">
        <v>1092.421754385965</v>
      </c>
      <c r="J1368" s="12">
        <v>0.9155779878852961</v>
      </c>
      <c r="K1368" s="23">
        <v>-8.41021336958796E-2</v>
      </c>
      <c r="L1368"/>
      <c r="M1368" s="12" t="str">
        <f t="shared" si="21"/>
        <v xml:space="preserve"> </v>
      </c>
    </row>
    <row r="1369" spans="1:13" x14ac:dyDescent="0.25">
      <c r="A1369" s="1" t="s">
        <v>12488</v>
      </c>
      <c r="B1369" s="1" t="s">
        <v>21</v>
      </c>
      <c r="C1369" s="1" t="s">
        <v>38</v>
      </c>
      <c r="D1369" s="1" t="s">
        <v>13151</v>
      </c>
      <c r="E1369" s="16">
        <v>62.99</v>
      </c>
      <c r="F1369" s="73"/>
      <c r="G1369" s="73">
        <v>77</v>
      </c>
      <c r="H1369" s="16">
        <v>42383.08</v>
      </c>
      <c r="I1369" s="16">
        <v>550.42961038961039</v>
      </c>
      <c r="J1369" s="12">
        <v>1</v>
      </c>
      <c r="K1369" s="23">
        <v>-9.7641391532582333E-2</v>
      </c>
      <c r="L1369"/>
      <c r="M1369" s="12" t="str">
        <f t="shared" si="21"/>
        <v>X</v>
      </c>
    </row>
    <row r="1370" spans="1:13" x14ac:dyDescent="0.25">
      <c r="A1370" s="1" t="s">
        <v>12488</v>
      </c>
      <c r="B1370" s="1" t="s">
        <v>21</v>
      </c>
      <c r="C1370" s="1" t="s">
        <v>39</v>
      </c>
      <c r="D1370" s="1"/>
      <c r="E1370" s="16">
        <v>176.97</v>
      </c>
      <c r="F1370" s="73"/>
      <c r="G1370" s="73">
        <v>280</v>
      </c>
      <c r="H1370" s="16">
        <v>816711.52</v>
      </c>
      <c r="I1370" s="16">
        <v>6519.9773921728356</v>
      </c>
      <c r="J1370" s="12"/>
      <c r="K1370" s="23">
        <v>1.6425589150766307E-2</v>
      </c>
      <c r="L1370"/>
      <c r="M1370" s="12" t="str">
        <f t="shared" si="21"/>
        <v xml:space="preserve"> </v>
      </c>
    </row>
    <row r="1371" spans="1:13" x14ac:dyDescent="0.25">
      <c r="A1371" s="1" t="s">
        <v>12488</v>
      </c>
      <c r="B1371" s="1" t="s">
        <v>22</v>
      </c>
      <c r="C1371" s="1"/>
      <c r="D1371" s="1"/>
      <c r="E1371" s="16">
        <v>451.87000000000006</v>
      </c>
      <c r="F1371" s="73"/>
      <c r="G1371" s="73">
        <v>1408</v>
      </c>
      <c r="H1371" s="16">
        <v>2446513.1800000002</v>
      </c>
      <c r="I1371" s="16">
        <v>18175.416202306253</v>
      </c>
      <c r="J1371" s="12"/>
      <c r="K1371" s="23">
        <v>-4.029189875587158E-2</v>
      </c>
      <c r="L1371"/>
      <c r="M1371" s="12" t="str">
        <f t="shared" si="21"/>
        <v xml:space="preserve"> </v>
      </c>
    </row>
    <row r="1372" spans="1:13" x14ac:dyDescent="0.25">
      <c r="A1372" s="1" t="s">
        <v>12488</v>
      </c>
      <c r="B1372" s="1" t="s">
        <v>23</v>
      </c>
      <c r="C1372" s="1" t="s">
        <v>32</v>
      </c>
      <c r="D1372" s="1" t="s">
        <v>12995</v>
      </c>
      <c r="E1372" s="16">
        <v>39.99</v>
      </c>
      <c r="F1372" s="73"/>
      <c r="G1372" s="73">
        <v>140</v>
      </c>
      <c r="H1372" s="16">
        <v>205177.49</v>
      </c>
      <c r="I1372" s="16">
        <v>1465.5535</v>
      </c>
      <c r="J1372" s="12">
        <v>0.28314409602876162</v>
      </c>
      <c r="K1372" s="23">
        <v>0.14553688779424401</v>
      </c>
      <c r="L1372"/>
      <c r="M1372" s="12" t="str">
        <f t="shared" si="21"/>
        <v xml:space="preserve"> </v>
      </c>
    </row>
    <row r="1373" spans="1:13" x14ac:dyDescent="0.25">
      <c r="A1373" s="1" t="s">
        <v>12488</v>
      </c>
      <c r="B1373" s="1" t="s">
        <v>23</v>
      </c>
      <c r="C1373" s="1" t="s">
        <v>32</v>
      </c>
      <c r="D1373" s="1" t="s">
        <v>14273</v>
      </c>
      <c r="E1373" s="16">
        <v>31.99</v>
      </c>
      <c r="F1373" s="73"/>
      <c r="G1373" s="73">
        <v>63</v>
      </c>
      <c r="H1373" s="16">
        <v>68226.13</v>
      </c>
      <c r="I1373" s="16">
        <v>1082.9544444444446</v>
      </c>
      <c r="J1373" s="12">
        <v>0.4923702738602444</v>
      </c>
      <c r="K1373" s="23">
        <v>3.1172452540067423</v>
      </c>
      <c r="L1373"/>
      <c r="M1373" s="12" t="str">
        <f t="shared" si="21"/>
        <v xml:space="preserve"> </v>
      </c>
    </row>
    <row r="1374" spans="1:13" x14ac:dyDescent="0.25">
      <c r="A1374" s="1" t="s">
        <v>12488</v>
      </c>
      <c r="B1374" s="1" t="s">
        <v>23</v>
      </c>
      <c r="C1374" s="1" t="s">
        <v>32</v>
      </c>
      <c r="D1374" s="1" t="s">
        <v>6342</v>
      </c>
      <c r="E1374" s="16">
        <v>27.99</v>
      </c>
      <c r="F1374" s="73"/>
      <c r="G1374" s="73">
        <v>139</v>
      </c>
      <c r="H1374" s="16">
        <v>110755.66</v>
      </c>
      <c r="I1374" s="16">
        <v>796.803309352518</v>
      </c>
      <c r="J1374" s="12">
        <v>0.64631221643644143</v>
      </c>
      <c r="K1374" s="23">
        <v>-0.25444887840510977</v>
      </c>
      <c r="L1374"/>
      <c r="M1374" s="12" t="str">
        <f t="shared" si="21"/>
        <v xml:space="preserve"> </v>
      </c>
    </row>
    <row r="1375" spans="1:13" x14ac:dyDescent="0.25">
      <c r="A1375" s="1" t="s">
        <v>12488</v>
      </c>
      <c r="B1375" s="1" t="s">
        <v>23</v>
      </c>
      <c r="C1375" s="1" t="s">
        <v>32</v>
      </c>
      <c r="D1375" s="1" t="s">
        <v>5941</v>
      </c>
      <c r="E1375" s="16">
        <v>34.99</v>
      </c>
      <c r="F1375" s="73"/>
      <c r="G1375" s="73">
        <v>12</v>
      </c>
      <c r="H1375" s="16">
        <v>7277.92</v>
      </c>
      <c r="I1375" s="16">
        <v>606.49333333333334</v>
      </c>
      <c r="J1375" s="12">
        <v>0.76348638074646968</v>
      </c>
      <c r="K1375" s="23">
        <v>-0.71545827633378933</v>
      </c>
      <c r="L1375"/>
      <c r="M1375" s="12" t="str">
        <f t="shared" si="21"/>
        <v xml:space="preserve"> </v>
      </c>
    </row>
    <row r="1376" spans="1:13" x14ac:dyDescent="0.25">
      <c r="A1376" s="1" t="s">
        <v>12488</v>
      </c>
      <c r="B1376" s="1" t="s">
        <v>23</v>
      </c>
      <c r="C1376" s="1" t="s">
        <v>32</v>
      </c>
      <c r="D1376" s="1" t="s">
        <v>5814</v>
      </c>
      <c r="E1376" s="16">
        <v>34.99</v>
      </c>
      <c r="F1376" s="73"/>
      <c r="G1376" s="73">
        <v>117</v>
      </c>
      <c r="H1376" s="16">
        <v>50579.42</v>
      </c>
      <c r="I1376" s="16">
        <v>432.30273504273504</v>
      </c>
      <c r="J1376" s="12">
        <v>0.84700702132658945</v>
      </c>
      <c r="K1376" s="23">
        <v>0.13562474109681766</v>
      </c>
      <c r="L1376"/>
      <c r="M1376" s="12" t="str">
        <f t="shared" si="21"/>
        <v xml:space="preserve"> </v>
      </c>
    </row>
    <row r="1377" spans="1:13" x14ac:dyDescent="0.25">
      <c r="A1377" s="1" t="s">
        <v>12488</v>
      </c>
      <c r="B1377" s="1" t="s">
        <v>23</v>
      </c>
      <c r="C1377" s="1" t="s">
        <v>32</v>
      </c>
      <c r="D1377" s="1" t="s">
        <v>5810</v>
      </c>
      <c r="E1377" s="16">
        <v>32.99</v>
      </c>
      <c r="F1377" s="73"/>
      <c r="G1377" s="73">
        <v>79</v>
      </c>
      <c r="H1377" s="16">
        <v>33916.5</v>
      </c>
      <c r="I1377" s="16">
        <v>429.32278481012656</v>
      </c>
      <c r="J1377" s="12">
        <v>0.92995193723011249</v>
      </c>
      <c r="K1377" s="23">
        <v>-1.9075626314854821E-2</v>
      </c>
      <c r="L1377"/>
      <c r="M1377" s="12" t="str">
        <f t="shared" si="21"/>
        <v xml:space="preserve"> </v>
      </c>
    </row>
    <row r="1378" spans="1:13" x14ac:dyDescent="0.25">
      <c r="A1378" s="1" t="s">
        <v>12488</v>
      </c>
      <c r="B1378" s="1" t="s">
        <v>23</v>
      </c>
      <c r="C1378" s="1" t="s">
        <v>32</v>
      </c>
      <c r="D1378" s="1" t="s">
        <v>6401</v>
      </c>
      <c r="E1378" s="16">
        <v>36.99</v>
      </c>
      <c r="F1378" s="73"/>
      <c r="G1378" s="73">
        <v>61</v>
      </c>
      <c r="H1378" s="16">
        <v>22116.69</v>
      </c>
      <c r="I1378" s="16">
        <v>362.56868852459013</v>
      </c>
      <c r="J1378" s="12">
        <v>1.0000000000000004</v>
      </c>
      <c r="K1378" s="23">
        <v>-0.23022635149950821</v>
      </c>
      <c r="L1378"/>
      <c r="M1378" s="12" t="str">
        <f t="shared" si="21"/>
        <v>X</v>
      </c>
    </row>
    <row r="1379" spans="1:13" x14ac:dyDescent="0.25">
      <c r="A1379" s="1" t="s">
        <v>12488</v>
      </c>
      <c r="B1379" s="1" t="s">
        <v>23</v>
      </c>
      <c r="C1379" s="1" t="s">
        <v>33</v>
      </c>
      <c r="D1379" s="1"/>
      <c r="E1379" s="16">
        <v>239.93000000000004</v>
      </c>
      <c r="F1379" s="73"/>
      <c r="G1379" s="73">
        <v>611</v>
      </c>
      <c r="H1379" s="16">
        <v>498049.81</v>
      </c>
      <c r="I1379" s="16">
        <v>5175.9987955077468</v>
      </c>
      <c r="J1379" s="12"/>
      <c r="K1379" s="23">
        <v>4.2685581408338447E-2</v>
      </c>
      <c r="L1379"/>
      <c r="M1379" s="12" t="str">
        <f t="shared" si="21"/>
        <v xml:space="preserve"> </v>
      </c>
    </row>
    <row r="1380" spans="1:13" x14ac:dyDescent="0.25">
      <c r="A1380" s="1" t="s">
        <v>12488</v>
      </c>
      <c r="B1380" s="1" t="s">
        <v>23</v>
      </c>
      <c r="C1380" s="1" t="s">
        <v>34</v>
      </c>
      <c r="D1380" s="1" t="s">
        <v>12994</v>
      </c>
      <c r="E1380" s="16">
        <v>19.989999999999998</v>
      </c>
      <c r="F1380" s="73"/>
      <c r="G1380" s="73">
        <v>57</v>
      </c>
      <c r="H1380" s="16">
        <v>41399.29</v>
      </c>
      <c r="I1380" s="16">
        <v>726.3033333333334</v>
      </c>
      <c r="J1380" s="12">
        <v>0.75681800285191825</v>
      </c>
      <c r="K1380" s="23">
        <v>9.2559017672313226E-2</v>
      </c>
      <c r="L1380"/>
      <c r="M1380" s="12" t="str">
        <f t="shared" si="21"/>
        <v xml:space="preserve"> </v>
      </c>
    </row>
    <row r="1381" spans="1:13" x14ac:dyDescent="0.25">
      <c r="A1381" s="1" t="s">
        <v>12488</v>
      </c>
      <c r="B1381" s="1" t="s">
        <v>23</v>
      </c>
      <c r="C1381" s="1" t="s">
        <v>34</v>
      </c>
      <c r="D1381" s="1" t="s">
        <v>8856</v>
      </c>
      <c r="E1381" s="16">
        <v>14.99</v>
      </c>
      <c r="F1381" s="73"/>
      <c r="G1381" s="73">
        <v>76</v>
      </c>
      <c r="H1381" s="16">
        <v>17736.650000000001</v>
      </c>
      <c r="I1381" s="16">
        <v>233.37697368421055</v>
      </c>
      <c r="J1381" s="12">
        <v>1</v>
      </c>
      <c r="K1381" s="23">
        <v>-9.2279954022000066E-2</v>
      </c>
      <c r="L1381"/>
      <c r="M1381" s="12" t="str">
        <f t="shared" si="21"/>
        <v>X</v>
      </c>
    </row>
    <row r="1382" spans="1:13" x14ac:dyDescent="0.25">
      <c r="A1382" s="1" t="s">
        <v>12488</v>
      </c>
      <c r="B1382" s="1" t="s">
        <v>23</v>
      </c>
      <c r="C1382" s="1" t="s">
        <v>35</v>
      </c>
      <c r="D1382" s="1"/>
      <c r="E1382" s="16">
        <v>34.979999999999997</v>
      </c>
      <c r="F1382" s="73"/>
      <c r="G1382" s="73">
        <v>133</v>
      </c>
      <c r="H1382" s="16">
        <v>59135.94</v>
      </c>
      <c r="I1382" s="16">
        <v>959.68030701754401</v>
      </c>
      <c r="J1382" s="12"/>
      <c r="K1382" s="23">
        <v>2.9672052879396782E-2</v>
      </c>
      <c r="L1382"/>
      <c r="M1382" s="12" t="str">
        <f t="shared" si="21"/>
        <v xml:space="preserve"> </v>
      </c>
    </row>
    <row r="1383" spans="1:13" x14ac:dyDescent="0.25">
      <c r="A1383" s="1" t="s">
        <v>12488</v>
      </c>
      <c r="B1383" s="1" t="s">
        <v>24</v>
      </c>
      <c r="C1383" s="1"/>
      <c r="D1383" s="1"/>
      <c r="E1383" s="16">
        <v>274.91000000000003</v>
      </c>
      <c r="F1383" s="73"/>
      <c r="G1383" s="73">
        <v>744</v>
      </c>
      <c r="H1383" s="16">
        <v>557185.75</v>
      </c>
      <c r="I1383" s="16">
        <v>6135.6791025252905</v>
      </c>
      <c r="J1383" s="12"/>
      <c r="K1383" s="23">
        <v>4.1288830839517843E-2</v>
      </c>
      <c r="L1383"/>
      <c r="M1383" s="12" t="str">
        <f t="shared" si="21"/>
        <v xml:space="preserve"> </v>
      </c>
    </row>
    <row r="1384" spans="1:13" x14ac:dyDescent="0.25">
      <c r="A1384" s="1" t="s">
        <v>12488</v>
      </c>
      <c r="B1384" s="1" t="s">
        <v>74</v>
      </c>
      <c r="C1384" s="1" t="s">
        <v>32</v>
      </c>
      <c r="D1384" s="1" t="s">
        <v>5597</v>
      </c>
      <c r="E1384" s="16">
        <v>74.989999999999995</v>
      </c>
      <c r="F1384" s="73"/>
      <c r="G1384" s="73">
        <v>99</v>
      </c>
      <c r="H1384" s="16">
        <v>139135.57</v>
      </c>
      <c r="I1384" s="16">
        <v>1405.409797979798</v>
      </c>
      <c r="J1384" s="12">
        <v>0.65712051522457959</v>
      </c>
      <c r="K1384" s="23">
        <v>0.14254137902746544</v>
      </c>
      <c r="L1384"/>
      <c r="M1384" s="12" t="str">
        <f t="shared" si="21"/>
        <v xml:space="preserve"> </v>
      </c>
    </row>
    <row r="1385" spans="1:13" x14ac:dyDescent="0.25">
      <c r="A1385" s="1" t="s">
        <v>12488</v>
      </c>
      <c r="B1385" s="1" t="s">
        <v>74</v>
      </c>
      <c r="C1385" s="1" t="s">
        <v>32</v>
      </c>
      <c r="D1385" s="1" t="s">
        <v>16283</v>
      </c>
      <c r="E1385" s="16">
        <v>2199.9899999999998</v>
      </c>
      <c r="F1385" s="73"/>
      <c r="G1385" s="73">
        <v>3</v>
      </c>
      <c r="H1385" s="16">
        <v>2199.9899999999998</v>
      </c>
      <c r="I1385" s="16">
        <v>733.32999999999993</v>
      </c>
      <c r="J1385" s="12">
        <v>1</v>
      </c>
      <c r="K1385" s="23" t="e">
        <v>#DIV/0!</v>
      </c>
      <c r="L1385"/>
      <c r="M1385" s="12" t="str">
        <f t="shared" si="21"/>
        <v>X</v>
      </c>
    </row>
    <row r="1386" spans="1:13" x14ac:dyDescent="0.25">
      <c r="A1386" s="1" t="s">
        <v>12488</v>
      </c>
      <c r="B1386" s="1" t="s">
        <v>74</v>
      </c>
      <c r="C1386" s="1" t="s">
        <v>33</v>
      </c>
      <c r="D1386" s="1"/>
      <c r="E1386" s="16">
        <v>2274.9799999999996</v>
      </c>
      <c r="F1386" s="73"/>
      <c r="G1386" s="73">
        <v>102</v>
      </c>
      <c r="H1386" s="16">
        <v>141335.56</v>
      </c>
      <c r="I1386" s="16">
        <v>2138.7397979797979</v>
      </c>
      <c r="J1386" s="12"/>
      <c r="K1386" s="23">
        <v>0.16060706566997274</v>
      </c>
      <c r="L1386"/>
      <c r="M1386" s="12" t="str">
        <f t="shared" si="21"/>
        <v xml:space="preserve"> </v>
      </c>
    </row>
    <row r="1387" spans="1:13" x14ac:dyDescent="0.25">
      <c r="A1387" s="1" t="s">
        <v>12488</v>
      </c>
      <c r="B1387" s="1" t="s">
        <v>74</v>
      </c>
      <c r="C1387" s="1" t="s">
        <v>10382</v>
      </c>
      <c r="D1387" s="1" t="s">
        <v>13850</v>
      </c>
      <c r="E1387" s="16">
        <v>54.99</v>
      </c>
      <c r="F1387" s="73"/>
      <c r="G1387" s="73">
        <v>1</v>
      </c>
      <c r="H1387" s="16">
        <v>1099.8</v>
      </c>
      <c r="I1387" s="16">
        <v>1099.8</v>
      </c>
      <c r="J1387" s="12">
        <v>0.4999613595966852</v>
      </c>
      <c r="K1387" s="23">
        <v>-0.375</v>
      </c>
      <c r="L1387"/>
      <c r="M1387" s="12" t="str">
        <f t="shared" si="21"/>
        <v xml:space="preserve"> </v>
      </c>
    </row>
    <row r="1388" spans="1:13" x14ac:dyDescent="0.25">
      <c r="A1388" s="1" t="s">
        <v>12488</v>
      </c>
      <c r="B1388" s="1" t="s">
        <v>74</v>
      </c>
      <c r="C1388" s="1" t="s">
        <v>10382</v>
      </c>
      <c r="D1388" s="1" t="s">
        <v>14666</v>
      </c>
      <c r="E1388" s="16">
        <v>299.99</v>
      </c>
      <c r="F1388" s="73"/>
      <c r="G1388" s="73">
        <v>7</v>
      </c>
      <c r="H1388" s="16">
        <v>4199.8599999999997</v>
      </c>
      <c r="I1388" s="16">
        <v>599.9799999999999</v>
      </c>
      <c r="J1388" s="12">
        <v>0.7727080558422017</v>
      </c>
      <c r="K1388" s="23">
        <v>5.9999999999999991</v>
      </c>
      <c r="L1388"/>
      <c r="M1388" s="12" t="str">
        <f t="shared" si="21"/>
        <v xml:space="preserve"> </v>
      </c>
    </row>
    <row r="1389" spans="1:13" x14ac:dyDescent="0.25">
      <c r="A1389" s="1" t="s">
        <v>12488</v>
      </c>
      <c r="B1389" s="1" t="s">
        <v>74</v>
      </c>
      <c r="C1389" s="1" t="s">
        <v>10382</v>
      </c>
      <c r="D1389" s="1" t="s">
        <v>14746</v>
      </c>
      <c r="E1389" s="16">
        <v>499.99</v>
      </c>
      <c r="F1389" s="73"/>
      <c r="G1389" s="73">
        <v>3</v>
      </c>
      <c r="H1389" s="16">
        <v>1499.97</v>
      </c>
      <c r="I1389" s="16">
        <v>499.99</v>
      </c>
      <c r="J1389" s="12">
        <v>1</v>
      </c>
      <c r="K1389" s="23">
        <v>2</v>
      </c>
      <c r="L1389"/>
      <c r="M1389" s="12" t="str">
        <f t="shared" si="21"/>
        <v>X</v>
      </c>
    </row>
    <row r="1390" spans="1:13" x14ac:dyDescent="0.25">
      <c r="A1390" s="1" t="s">
        <v>12488</v>
      </c>
      <c r="B1390" s="1" t="s">
        <v>74</v>
      </c>
      <c r="C1390" s="1" t="s">
        <v>15268</v>
      </c>
      <c r="D1390" s="1"/>
      <c r="E1390" s="16">
        <v>854.97</v>
      </c>
      <c r="F1390" s="73"/>
      <c r="G1390" s="73">
        <v>11</v>
      </c>
      <c r="H1390" s="16">
        <v>6799.63</v>
      </c>
      <c r="I1390" s="16">
        <v>2199.7699999999995</v>
      </c>
      <c r="J1390" s="12"/>
      <c r="K1390" s="23">
        <v>1.3777839945447874</v>
      </c>
      <c r="L1390"/>
      <c r="M1390" s="12" t="str">
        <f t="shared" si="21"/>
        <v xml:space="preserve"> </v>
      </c>
    </row>
    <row r="1391" spans="1:13" x14ac:dyDescent="0.25">
      <c r="A1391" s="1" t="s">
        <v>12488</v>
      </c>
      <c r="B1391" s="1" t="s">
        <v>79</v>
      </c>
      <c r="C1391" s="1"/>
      <c r="D1391" s="1"/>
      <c r="E1391" s="16">
        <v>3129.9499999999989</v>
      </c>
      <c r="F1391" s="73"/>
      <c r="G1391" s="73">
        <v>113</v>
      </c>
      <c r="H1391" s="16">
        <v>148135.18999999997</v>
      </c>
      <c r="I1391" s="16">
        <v>4338.5097979797983</v>
      </c>
      <c r="J1391" s="12"/>
      <c r="K1391" s="23">
        <v>0.18853378276677546</v>
      </c>
      <c r="L1391"/>
      <c r="M1391" s="12" t="str">
        <f t="shared" si="21"/>
        <v xml:space="preserve"> </v>
      </c>
    </row>
    <row r="1392" spans="1:13" x14ac:dyDescent="0.25">
      <c r="A1392" s="1" t="s">
        <v>46</v>
      </c>
      <c r="B1392" s="1" t="s">
        <v>46</v>
      </c>
      <c r="C1392" s="1" t="s">
        <v>32</v>
      </c>
      <c r="D1392" s="1" t="s">
        <v>5733</v>
      </c>
      <c r="E1392" s="16">
        <v>25.99</v>
      </c>
      <c r="F1392" s="73"/>
      <c r="G1392" s="73">
        <v>14</v>
      </c>
      <c r="H1392" s="16">
        <v>33469.64</v>
      </c>
      <c r="I1392" s="16">
        <v>2390.6885714285713</v>
      </c>
      <c r="J1392" s="12">
        <v>0.13954261096251894</v>
      </c>
      <c r="K1392" s="23">
        <v>-0.32424401130808145</v>
      </c>
      <c r="L1392"/>
      <c r="M1392" s="12" t="str">
        <f t="shared" si="21"/>
        <v xml:space="preserve"> </v>
      </c>
    </row>
    <row r="1393" spans="1:13" x14ac:dyDescent="0.25">
      <c r="A1393" s="1" t="s">
        <v>46</v>
      </c>
      <c r="B1393" s="1" t="s">
        <v>46</v>
      </c>
      <c r="C1393" s="1" t="s">
        <v>32</v>
      </c>
      <c r="D1393" s="1" t="s">
        <v>14291</v>
      </c>
      <c r="E1393" s="16">
        <v>25.99</v>
      </c>
      <c r="F1393" s="73"/>
      <c r="G1393" s="73">
        <v>24</v>
      </c>
      <c r="H1393" s="16">
        <v>29842.74</v>
      </c>
      <c r="I1393" s="16">
        <v>1243.4475</v>
      </c>
      <c r="J1393" s="12">
        <v>0.21212166321487164</v>
      </c>
      <c r="K1393" s="23">
        <v>1.268274886026612</v>
      </c>
      <c r="L1393"/>
      <c r="M1393" s="12" t="str">
        <f t="shared" si="21"/>
        <v xml:space="preserve"> </v>
      </c>
    </row>
    <row r="1394" spans="1:13" x14ac:dyDescent="0.25">
      <c r="A1394" s="1" t="s">
        <v>46</v>
      </c>
      <c r="B1394" s="1" t="s">
        <v>46</v>
      </c>
      <c r="C1394" s="1" t="s">
        <v>32</v>
      </c>
      <c r="D1394" s="1" t="s">
        <v>5820</v>
      </c>
      <c r="E1394" s="16">
        <v>25.99</v>
      </c>
      <c r="F1394" s="73"/>
      <c r="G1394" s="73">
        <v>138</v>
      </c>
      <c r="H1394" s="16">
        <v>124432.75</v>
      </c>
      <c r="I1394" s="16">
        <v>901.6865942028985</v>
      </c>
      <c r="J1394" s="12">
        <v>0.26475240028732394</v>
      </c>
      <c r="K1394" s="23">
        <v>3.7192398980584906E-2</v>
      </c>
      <c r="L1394"/>
      <c r="M1394" s="12" t="str">
        <f t="shared" si="21"/>
        <v xml:space="preserve"> </v>
      </c>
    </row>
    <row r="1395" spans="1:13" x14ac:dyDescent="0.25">
      <c r="A1395" s="1" t="s">
        <v>46</v>
      </c>
      <c r="B1395" s="1" t="s">
        <v>46</v>
      </c>
      <c r="C1395" s="1" t="s">
        <v>32</v>
      </c>
      <c r="D1395" s="1" t="s">
        <v>14792</v>
      </c>
      <c r="E1395" s="16">
        <v>25.99</v>
      </c>
      <c r="F1395" s="73"/>
      <c r="G1395" s="73">
        <v>28</v>
      </c>
      <c r="H1395" s="16">
        <v>22688.05</v>
      </c>
      <c r="I1395" s="16">
        <v>810.28750000000002</v>
      </c>
      <c r="J1395" s="12">
        <v>0.3120482441423546</v>
      </c>
      <c r="K1395" s="23" t="e">
        <v>#DIV/0!</v>
      </c>
      <c r="L1395"/>
      <c r="M1395" s="12" t="str">
        <f t="shared" si="21"/>
        <v xml:space="preserve"> </v>
      </c>
    </row>
    <row r="1396" spans="1:13" x14ac:dyDescent="0.25">
      <c r="A1396" s="1" t="s">
        <v>46</v>
      </c>
      <c r="B1396" s="1" t="s">
        <v>46</v>
      </c>
      <c r="C1396" s="1" t="s">
        <v>32</v>
      </c>
      <c r="D1396" s="1" t="s">
        <v>5734</v>
      </c>
      <c r="E1396" s="16">
        <v>21.99</v>
      </c>
      <c r="F1396" s="73"/>
      <c r="G1396" s="73">
        <v>132</v>
      </c>
      <c r="H1396" s="16">
        <v>99837.56</v>
      </c>
      <c r="I1396" s="16">
        <v>756.34515151515154</v>
      </c>
      <c r="J1396" s="12">
        <v>0.35619551555721679</v>
      </c>
      <c r="K1396" s="23">
        <v>5.7931314377207555E-2</v>
      </c>
      <c r="L1396"/>
      <c r="M1396" s="12" t="str">
        <f t="shared" si="21"/>
        <v xml:space="preserve"> </v>
      </c>
    </row>
    <row r="1397" spans="1:13" x14ac:dyDescent="0.25">
      <c r="A1397" s="1" t="s">
        <v>46</v>
      </c>
      <c r="B1397" s="1" t="s">
        <v>46</v>
      </c>
      <c r="C1397" s="1" t="s">
        <v>32</v>
      </c>
      <c r="D1397" s="1" t="s">
        <v>5753</v>
      </c>
      <c r="E1397" s="16">
        <v>24.99</v>
      </c>
      <c r="F1397" s="73"/>
      <c r="G1397" s="73">
        <v>24</v>
      </c>
      <c r="H1397" s="16">
        <v>18017.79</v>
      </c>
      <c r="I1397" s="16">
        <v>750.74125000000004</v>
      </c>
      <c r="J1397" s="12">
        <v>0.40001569164969086</v>
      </c>
      <c r="K1397" s="23">
        <v>-0.52051614970353244</v>
      </c>
      <c r="L1397"/>
      <c r="M1397" s="12" t="str">
        <f t="shared" si="21"/>
        <v xml:space="preserve"> </v>
      </c>
    </row>
    <row r="1398" spans="1:13" x14ac:dyDescent="0.25">
      <c r="A1398" s="1" t="s">
        <v>46</v>
      </c>
      <c r="B1398" s="1" t="s">
        <v>46</v>
      </c>
      <c r="C1398" s="1" t="s">
        <v>32</v>
      </c>
      <c r="D1398" s="1" t="s">
        <v>5688</v>
      </c>
      <c r="E1398" s="16">
        <v>23.99</v>
      </c>
      <c r="F1398" s="73"/>
      <c r="G1398" s="73">
        <v>122</v>
      </c>
      <c r="H1398" s="16">
        <v>87411.25</v>
      </c>
      <c r="I1398" s="16">
        <v>716.48565573770497</v>
      </c>
      <c r="J1398" s="12">
        <v>0.44183639565677446</v>
      </c>
      <c r="K1398" s="23">
        <v>-0.11364175171332092</v>
      </c>
      <c r="L1398"/>
      <c r="M1398" s="12" t="str">
        <f t="shared" si="21"/>
        <v xml:space="preserve"> </v>
      </c>
    </row>
    <row r="1399" spans="1:13" x14ac:dyDescent="0.25">
      <c r="A1399" s="1" t="s">
        <v>46</v>
      </c>
      <c r="B1399" s="1" t="s">
        <v>46</v>
      </c>
      <c r="C1399" s="1" t="s">
        <v>32</v>
      </c>
      <c r="D1399" s="1" t="s">
        <v>5881</v>
      </c>
      <c r="E1399" s="16">
        <v>25.99</v>
      </c>
      <c r="F1399" s="73"/>
      <c r="G1399" s="73">
        <v>144</v>
      </c>
      <c r="H1399" s="16">
        <v>92428.08</v>
      </c>
      <c r="I1399" s="16">
        <v>641.86166666666668</v>
      </c>
      <c r="J1399" s="12">
        <v>0.47930135613462516</v>
      </c>
      <c r="K1399" s="23">
        <v>-9.6192694977032756E-2</v>
      </c>
      <c r="L1399"/>
      <c r="M1399" s="12" t="str">
        <f t="shared" si="21"/>
        <v xml:space="preserve"> </v>
      </c>
    </row>
    <row r="1400" spans="1:13" x14ac:dyDescent="0.25">
      <c r="A1400" s="1" t="s">
        <v>46</v>
      </c>
      <c r="B1400" s="1" t="s">
        <v>46</v>
      </c>
      <c r="C1400" s="1" t="s">
        <v>32</v>
      </c>
      <c r="D1400" s="1" t="s">
        <v>5651</v>
      </c>
      <c r="E1400" s="16">
        <v>25.99</v>
      </c>
      <c r="F1400" s="73"/>
      <c r="G1400" s="73">
        <v>135</v>
      </c>
      <c r="H1400" s="16">
        <v>78561.600000000006</v>
      </c>
      <c r="I1400" s="16">
        <v>581.9377777777778</v>
      </c>
      <c r="J1400" s="12">
        <v>0.5132686063650943</v>
      </c>
      <c r="K1400" s="23">
        <v>-1.8525577094832379E-2</v>
      </c>
      <c r="L1400"/>
      <c r="M1400" s="12" t="str">
        <f t="shared" si="21"/>
        <v xml:space="preserve"> </v>
      </c>
    </row>
    <row r="1401" spans="1:13" x14ac:dyDescent="0.25">
      <c r="A1401" s="1" t="s">
        <v>46</v>
      </c>
      <c r="B1401" s="1" t="s">
        <v>46</v>
      </c>
      <c r="C1401" s="1" t="s">
        <v>32</v>
      </c>
      <c r="D1401" s="1" t="s">
        <v>9542</v>
      </c>
      <c r="E1401" s="16">
        <v>25.99</v>
      </c>
      <c r="F1401" s="73"/>
      <c r="G1401" s="73">
        <v>122</v>
      </c>
      <c r="H1401" s="16">
        <v>70214.63</v>
      </c>
      <c r="I1401" s="16">
        <v>575.52975409836074</v>
      </c>
      <c r="J1401" s="12">
        <v>0.54686182529511651</v>
      </c>
      <c r="K1401" s="23">
        <v>-0.11521384051511552</v>
      </c>
      <c r="L1401"/>
      <c r="M1401" s="12" t="str">
        <f t="shared" si="21"/>
        <v xml:space="preserve"> </v>
      </c>
    </row>
    <row r="1402" spans="1:13" x14ac:dyDescent="0.25">
      <c r="A1402" s="1" t="s">
        <v>46</v>
      </c>
      <c r="B1402" s="1" t="s">
        <v>46</v>
      </c>
      <c r="C1402" s="1" t="s">
        <v>32</v>
      </c>
      <c r="D1402" s="1" t="s">
        <v>5736</v>
      </c>
      <c r="E1402" s="16">
        <v>21.99</v>
      </c>
      <c r="F1402" s="73"/>
      <c r="G1402" s="73">
        <v>128</v>
      </c>
      <c r="H1402" s="16">
        <v>72584.100000000006</v>
      </c>
      <c r="I1402" s="16">
        <v>567.06328125000005</v>
      </c>
      <c r="J1402" s="12">
        <v>0.57996086286625181</v>
      </c>
      <c r="K1402" s="23">
        <v>-4.3364457158446834E-2</v>
      </c>
      <c r="L1402"/>
      <c r="M1402" s="12" t="str">
        <f t="shared" si="21"/>
        <v xml:space="preserve"> </v>
      </c>
    </row>
    <row r="1403" spans="1:13" x14ac:dyDescent="0.25">
      <c r="A1403" s="1" t="s">
        <v>46</v>
      </c>
      <c r="B1403" s="1" t="s">
        <v>46</v>
      </c>
      <c r="C1403" s="1" t="s">
        <v>32</v>
      </c>
      <c r="D1403" s="1" t="s">
        <v>10351</v>
      </c>
      <c r="E1403" s="16">
        <v>25.99</v>
      </c>
      <c r="F1403" s="73"/>
      <c r="G1403" s="73">
        <v>145</v>
      </c>
      <c r="H1403" s="16">
        <v>76666.59</v>
      </c>
      <c r="I1403" s="16">
        <v>528.73510344827582</v>
      </c>
      <c r="J1403" s="12">
        <v>0.61082271485503759</v>
      </c>
      <c r="K1403" s="23">
        <v>-5.1528644564622916E-2</v>
      </c>
      <c r="L1403"/>
      <c r="M1403" s="12" t="str">
        <f t="shared" si="21"/>
        <v xml:space="preserve"> </v>
      </c>
    </row>
    <row r="1404" spans="1:13" x14ac:dyDescent="0.25">
      <c r="A1404" s="1" t="s">
        <v>46</v>
      </c>
      <c r="B1404" s="1" t="s">
        <v>46</v>
      </c>
      <c r="C1404" s="1" t="s">
        <v>32</v>
      </c>
      <c r="D1404" s="1" t="s">
        <v>5808</v>
      </c>
      <c r="E1404" s="16">
        <v>25.99</v>
      </c>
      <c r="F1404" s="73"/>
      <c r="G1404" s="73">
        <v>132</v>
      </c>
      <c r="H1404" s="16">
        <v>65005.4</v>
      </c>
      <c r="I1404" s="16">
        <v>492.46515151515155</v>
      </c>
      <c r="J1404" s="12">
        <v>0.63956751828604763</v>
      </c>
      <c r="K1404" s="23">
        <v>-0.19810472375768984</v>
      </c>
      <c r="L1404"/>
      <c r="M1404" s="12" t="str">
        <f t="shared" si="21"/>
        <v xml:space="preserve"> </v>
      </c>
    </row>
    <row r="1405" spans="1:13" x14ac:dyDescent="0.25">
      <c r="A1405" s="1" t="s">
        <v>46</v>
      </c>
      <c r="B1405" s="1" t="s">
        <v>46</v>
      </c>
      <c r="C1405" s="1" t="s">
        <v>32</v>
      </c>
      <c r="D1405" s="1" t="s">
        <v>11811</v>
      </c>
      <c r="E1405" s="16">
        <v>25.99</v>
      </c>
      <c r="F1405" s="73"/>
      <c r="G1405" s="73">
        <v>98</v>
      </c>
      <c r="H1405" s="16">
        <v>45151.54</v>
      </c>
      <c r="I1405" s="16">
        <v>460.73</v>
      </c>
      <c r="J1405" s="12">
        <v>0.66645996589177803</v>
      </c>
      <c r="K1405" s="23">
        <v>-0.1869316368785866</v>
      </c>
      <c r="L1405"/>
      <c r="M1405" s="12" t="str">
        <f t="shared" si="21"/>
        <v xml:space="preserve"> </v>
      </c>
    </row>
    <row r="1406" spans="1:13" x14ac:dyDescent="0.25">
      <c r="A1406" s="1" t="s">
        <v>46</v>
      </c>
      <c r="B1406" s="1" t="s">
        <v>46</v>
      </c>
      <c r="C1406" s="1" t="s">
        <v>32</v>
      </c>
      <c r="D1406" s="1" t="s">
        <v>5818</v>
      </c>
      <c r="E1406" s="16">
        <v>25.99</v>
      </c>
      <c r="F1406" s="73"/>
      <c r="G1406" s="73">
        <v>141</v>
      </c>
      <c r="H1406" s="16">
        <v>59129.58</v>
      </c>
      <c r="I1406" s="16">
        <v>419.35872340425533</v>
      </c>
      <c r="J1406" s="12">
        <v>0.6909376046328084</v>
      </c>
      <c r="K1406" s="23">
        <v>9.1064267548728317E-3</v>
      </c>
      <c r="L1406"/>
      <c r="M1406" s="12" t="str">
        <f t="shared" si="21"/>
        <v xml:space="preserve"> </v>
      </c>
    </row>
    <row r="1407" spans="1:13" x14ac:dyDescent="0.25">
      <c r="A1407" s="1" t="s">
        <v>46</v>
      </c>
      <c r="B1407" s="1" t="s">
        <v>46</v>
      </c>
      <c r="C1407" s="1" t="s">
        <v>32</v>
      </c>
      <c r="D1407" s="1" t="s">
        <v>6366</v>
      </c>
      <c r="E1407" s="16">
        <v>23.99</v>
      </c>
      <c r="F1407" s="73"/>
      <c r="G1407" s="73">
        <v>105</v>
      </c>
      <c r="H1407" s="16">
        <v>43805.32</v>
      </c>
      <c r="I1407" s="16">
        <v>417.19352380952381</v>
      </c>
      <c r="J1407" s="12">
        <v>0.71528886237703526</v>
      </c>
      <c r="K1407" s="23">
        <v>-0.11702974240556385</v>
      </c>
      <c r="L1407"/>
      <c r="M1407" s="12" t="str">
        <f t="shared" si="21"/>
        <v xml:space="preserve"> </v>
      </c>
    </row>
    <row r="1408" spans="1:13" x14ac:dyDescent="0.25">
      <c r="A1408" s="1" t="s">
        <v>46</v>
      </c>
      <c r="B1408" s="1" t="s">
        <v>46</v>
      </c>
      <c r="C1408" s="1" t="s">
        <v>32</v>
      </c>
      <c r="D1408" s="1" t="s">
        <v>5807</v>
      </c>
      <c r="E1408" s="16">
        <v>25.99</v>
      </c>
      <c r="F1408" s="73"/>
      <c r="G1408" s="73">
        <v>139</v>
      </c>
      <c r="H1408" s="16">
        <v>56679.6</v>
      </c>
      <c r="I1408" s="16">
        <v>407.76690647482013</v>
      </c>
      <c r="J1408" s="12">
        <v>0.73908989588413243</v>
      </c>
      <c r="K1408" s="23">
        <v>-0.10979152986106655</v>
      </c>
      <c r="L1408"/>
      <c r="M1408" s="12" t="str">
        <f t="shared" si="21"/>
        <v xml:space="preserve"> </v>
      </c>
    </row>
    <row r="1409" spans="1:13" x14ac:dyDescent="0.25">
      <c r="A1409" s="1" t="s">
        <v>46</v>
      </c>
      <c r="B1409" s="1" t="s">
        <v>46</v>
      </c>
      <c r="C1409" s="1" t="s">
        <v>32</v>
      </c>
      <c r="D1409" s="1" t="s">
        <v>6407</v>
      </c>
      <c r="E1409" s="16">
        <v>25.99</v>
      </c>
      <c r="F1409" s="73"/>
      <c r="G1409" s="73">
        <v>147</v>
      </c>
      <c r="H1409" s="16">
        <v>59615.67</v>
      </c>
      <c r="I1409" s="16">
        <v>405.54877551020405</v>
      </c>
      <c r="J1409" s="12">
        <v>0.76276145883201141</v>
      </c>
      <c r="K1409" s="23">
        <v>-0.18572722831165178</v>
      </c>
      <c r="L1409"/>
      <c r="M1409" s="12" t="str">
        <f t="shared" si="21"/>
        <v xml:space="preserve"> </v>
      </c>
    </row>
    <row r="1410" spans="1:13" x14ac:dyDescent="0.25">
      <c r="A1410" s="1" t="s">
        <v>46</v>
      </c>
      <c r="B1410" s="1" t="s">
        <v>46</v>
      </c>
      <c r="C1410" s="1" t="s">
        <v>32</v>
      </c>
      <c r="D1410" s="1" t="s">
        <v>6368</v>
      </c>
      <c r="E1410" s="16">
        <v>23.99</v>
      </c>
      <c r="F1410" s="73"/>
      <c r="G1410" s="73">
        <v>69</v>
      </c>
      <c r="H1410" s="16">
        <v>27516.53</v>
      </c>
      <c r="I1410" s="16">
        <v>398.79028985507244</v>
      </c>
      <c r="J1410" s="12">
        <v>0.7860385342896582</v>
      </c>
      <c r="K1410" s="23">
        <v>-0.40291514836022913</v>
      </c>
      <c r="L1410"/>
      <c r="M1410" s="12" t="str">
        <f t="shared" si="21"/>
        <v xml:space="preserve"> </v>
      </c>
    </row>
    <row r="1411" spans="1:13" x14ac:dyDescent="0.25">
      <c r="A1411" s="1" t="s">
        <v>46</v>
      </c>
      <c r="B1411" s="1" t="s">
        <v>46</v>
      </c>
      <c r="C1411" s="1" t="s">
        <v>32</v>
      </c>
      <c r="D1411" s="1" t="s">
        <v>5647</v>
      </c>
      <c r="E1411" s="16">
        <v>14.99</v>
      </c>
      <c r="F1411" s="73"/>
      <c r="G1411" s="73">
        <v>114</v>
      </c>
      <c r="H1411" s="16">
        <v>41912.04</v>
      </c>
      <c r="I1411" s="16">
        <v>367.64947368421053</v>
      </c>
      <c r="J1411" s="12">
        <v>0.80749794480845882</v>
      </c>
      <c r="K1411" s="23">
        <v>-1.1315417256011373E-2</v>
      </c>
      <c r="L1411"/>
      <c r="M1411" s="12" t="str">
        <f t="shared" si="21"/>
        <v xml:space="preserve"> </v>
      </c>
    </row>
    <row r="1412" spans="1:13" x14ac:dyDescent="0.25">
      <c r="A1412" s="1" t="s">
        <v>46</v>
      </c>
      <c r="B1412" s="1" t="s">
        <v>46</v>
      </c>
      <c r="C1412" s="1" t="s">
        <v>32</v>
      </c>
      <c r="D1412" s="1" t="s">
        <v>11634</v>
      </c>
      <c r="E1412" s="16">
        <v>20.99</v>
      </c>
      <c r="F1412" s="73"/>
      <c r="G1412" s="73">
        <v>70</v>
      </c>
      <c r="H1412" s="16">
        <v>25292.95</v>
      </c>
      <c r="I1412" s="16">
        <v>361.32785714285717</v>
      </c>
      <c r="J1412" s="12">
        <v>0.82858836754347742</v>
      </c>
      <c r="K1412" s="23">
        <v>1.9847204257841256E-3</v>
      </c>
      <c r="L1412"/>
      <c r="M1412" s="12" t="str">
        <f t="shared" si="21"/>
        <v xml:space="preserve"> </v>
      </c>
    </row>
    <row r="1413" spans="1:13" x14ac:dyDescent="0.25">
      <c r="A1413" s="1" t="s">
        <v>46</v>
      </c>
      <c r="B1413" s="1" t="s">
        <v>46</v>
      </c>
      <c r="C1413" s="1" t="s">
        <v>32</v>
      </c>
      <c r="D1413" s="1" t="s">
        <v>6323</v>
      </c>
      <c r="E1413" s="16">
        <v>25.99</v>
      </c>
      <c r="F1413" s="73"/>
      <c r="G1413" s="73">
        <v>12</v>
      </c>
      <c r="H1413" s="16">
        <v>4288.3500000000004</v>
      </c>
      <c r="I1413" s="16">
        <v>357.36250000000001</v>
      </c>
      <c r="J1413" s="12">
        <v>0.84944733550194074</v>
      </c>
      <c r="K1413" s="23">
        <v>-0.75107300372547359</v>
      </c>
      <c r="L1413"/>
      <c r="M1413" s="12" t="str">
        <f t="shared" si="21"/>
        <v xml:space="preserve"> </v>
      </c>
    </row>
    <row r="1414" spans="1:13" x14ac:dyDescent="0.25">
      <c r="A1414" s="1" t="s">
        <v>46</v>
      </c>
      <c r="B1414" s="1" t="s">
        <v>46</v>
      </c>
      <c r="C1414" s="1" t="s">
        <v>32</v>
      </c>
      <c r="D1414" s="1" t="s">
        <v>5381</v>
      </c>
      <c r="E1414" s="16">
        <v>14.99</v>
      </c>
      <c r="F1414" s="73"/>
      <c r="G1414" s="73">
        <v>138</v>
      </c>
      <c r="H1414" s="16">
        <v>48282.79</v>
      </c>
      <c r="I1414" s="16">
        <v>349.87528985507248</v>
      </c>
      <c r="J1414" s="12">
        <v>0.86986928089505</v>
      </c>
      <c r="K1414" s="23">
        <v>9.0852130325813629E-3</v>
      </c>
      <c r="L1414"/>
      <c r="M1414" s="12" t="str">
        <f t="shared" si="21"/>
        <v xml:space="preserve"> </v>
      </c>
    </row>
    <row r="1415" spans="1:13" x14ac:dyDescent="0.25">
      <c r="A1415" s="1" t="s">
        <v>46</v>
      </c>
      <c r="B1415" s="1" t="s">
        <v>46</v>
      </c>
      <c r="C1415" s="1" t="s">
        <v>32</v>
      </c>
      <c r="D1415" s="1" t="s">
        <v>5513</v>
      </c>
      <c r="E1415" s="16">
        <v>23.99</v>
      </c>
      <c r="F1415" s="73"/>
      <c r="G1415" s="73">
        <v>150</v>
      </c>
      <c r="H1415" s="16">
        <v>43596.23</v>
      </c>
      <c r="I1415" s="16">
        <v>290.64153333333337</v>
      </c>
      <c r="J1415" s="12">
        <v>0.88683379852406452</v>
      </c>
      <c r="K1415" s="23">
        <v>-0.3110292422262444</v>
      </c>
      <c r="L1415"/>
      <c r="M1415" s="12" t="str">
        <f t="shared" si="21"/>
        <v xml:space="preserve"> </v>
      </c>
    </row>
    <row r="1416" spans="1:13" x14ac:dyDescent="0.25">
      <c r="A1416" s="1" t="s">
        <v>46</v>
      </c>
      <c r="B1416" s="1" t="s">
        <v>46</v>
      </c>
      <c r="C1416" s="1" t="s">
        <v>32</v>
      </c>
      <c r="D1416" s="1" t="s">
        <v>5444</v>
      </c>
      <c r="E1416" s="16">
        <v>23.99</v>
      </c>
      <c r="F1416" s="73"/>
      <c r="G1416" s="73">
        <v>145</v>
      </c>
      <c r="H1416" s="16">
        <v>39945.75</v>
      </c>
      <c r="I1416" s="16">
        <v>275.48793103448276</v>
      </c>
      <c r="J1416" s="12">
        <v>0.90291381230948309</v>
      </c>
      <c r="K1416" s="23">
        <v>-0.11534533107321909</v>
      </c>
      <c r="L1416"/>
      <c r="M1416" s="12" t="str">
        <f t="shared" ref="M1416:M1479" si="22">IF(J1416&gt;$M$3,"X"," ")</f>
        <v xml:space="preserve"> </v>
      </c>
    </row>
    <row r="1417" spans="1:13" x14ac:dyDescent="0.25">
      <c r="A1417" s="1" t="s">
        <v>46</v>
      </c>
      <c r="B1417" s="1" t="s">
        <v>46</v>
      </c>
      <c r="C1417" s="1" t="s">
        <v>32</v>
      </c>
      <c r="D1417" s="1" t="s">
        <v>5751</v>
      </c>
      <c r="E1417" s="16">
        <v>23.99</v>
      </c>
      <c r="F1417" s="73"/>
      <c r="G1417" s="73">
        <v>123</v>
      </c>
      <c r="H1417" s="16">
        <v>33106.199999999997</v>
      </c>
      <c r="I1417" s="16">
        <v>269.15609756097558</v>
      </c>
      <c r="J1417" s="12">
        <v>0.91862424195682835</v>
      </c>
      <c r="K1417" s="23">
        <v>-0.25766541151156552</v>
      </c>
      <c r="L1417"/>
      <c r="M1417" s="12" t="str">
        <f t="shared" si="22"/>
        <v xml:space="preserve"> </v>
      </c>
    </row>
    <row r="1418" spans="1:13" x14ac:dyDescent="0.25">
      <c r="A1418" s="1" t="s">
        <v>46</v>
      </c>
      <c r="B1418" s="1" t="s">
        <v>46</v>
      </c>
      <c r="C1418" s="1" t="s">
        <v>32</v>
      </c>
      <c r="D1418" s="1" t="s">
        <v>6548</v>
      </c>
      <c r="E1418" s="16">
        <v>23.99</v>
      </c>
      <c r="F1418" s="73"/>
      <c r="G1418" s="73">
        <v>18</v>
      </c>
      <c r="H1418" s="16">
        <v>4606.08</v>
      </c>
      <c r="I1418" s="16">
        <v>255.89333333333332</v>
      </c>
      <c r="J1418" s="12">
        <v>0.93356053449111609</v>
      </c>
      <c r="K1418" s="23">
        <v>-0.78378378378378377</v>
      </c>
      <c r="L1418"/>
      <c r="M1418" s="12" t="str">
        <f t="shared" si="22"/>
        <v xml:space="preserve"> </v>
      </c>
    </row>
    <row r="1419" spans="1:13" x14ac:dyDescent="0.25">
      <c r="A1419" s="1" t="s">
        <v>46</v>
      </c>
      <c r="B1419" s="1" t="s">
        <v>46</v>
      </c>
      <c r="C1419" s="1" t="s">
        <v>32</v>
      </c>
      <c r="D1419" s="1" t="s">
        <v>9448</v>
      </c>
      <c r="E1419" s="16">
        <v>20.99</v>
      </c>
      <c r="F1419" s="73"/>
      <c r="G1419" s="73">
        <v>75</v>
      </c>
      <c r="H1419" s="16">
        <v>14923.89</v>
      </c>
      <c r="I1419" s="16">
        <v>198.98519999999999</v>
      </c>
      <c r="J1419" s="12">
        <v>0.94517514405705649</v>
      </c>
      <c r="K1419" s="23">
        <v>-0.256276150627615</v>
      </c>
      <c r="L1419"/>
      <c r="M1419" s="12" t="str">
        <f t="shared" si="22"/>
        <v xml:space="preserve"> </v>
      </c>
    </row>
    <row r="1420" spans="1:13" x14ac:dyDescent="0.25">
      <c r="A1420" s="1" t="s">
        <v>46</v>
      </c>
      <c r="B1420" s="1" t="s">
        <v>46</v>
      </c>
      <c r="C1420" s="1" t="s">
        <v>32</v>
      </c>
      <c r="D1420" s="1" t="s">
        <v>5629</v>
      </c>
      <c r="E1420" s="16">
        <v>23.99</v>
      </c>
      <c r="F1420" s="73"/>
      <c r="G1420" s="73">
        <v>129</v>
      </c>
      <c r="H1420" s="16">
        <v>21623.63</v>
      </c>
      <c r="I1420" s="16">
        <v>167.62503875968994</v>
      </c>
      <c r="J1420" s="12">
        <v>0.95495928568502408</v>
      </c>
      <c r="K1420" s="23">
        <v>-0.42888651830597413</v>
      </c>
      <c r="L1420"/>
      <c r="M1420" s="12" t="str">
        <f t="shared" si="22"/>
        <v xml:space="preserve"> </v>
      </c>
    </row>
    <row r="1421" spans="1:13" x14ac:dyDescent="0.25">
      <c r="A1421" s="1" t="s">
        <v>46</v>
      </c>
      <c r="B1421" s="1" t="s">
        <v>46</v>
      </c>
      <c r="C1421" s="1" t="s">
        <v>32</v>
      </c>
      <c r="D1421" s="1" t="s">
        <v>11260</v>
      </c>
      <c r="E1421" s="16">
        <v>20.99</v>
      </c>
      <c r="F1421" s="73"/>
      <c r="G1421" s="73">
        <v>51</v>
      </c>
      <c r="H1421" s="16">
        <v>7850.26</v>
      </c>
      <c r="I1421" s="16">
        <v>153.92666666666668</v>
      </c>
      <c r="J1421" s="12">
        <v>0.96394386411156052</v>
      </c>
      <c r="K1421" s="23">
        <v>-0.3125</v>
      </c>
      <c r="L1421"/>
      <c r="M1421" s="12" t="str">
        <f t="shared" si="22"/>
        <v xml:space="preserve"> </v>
      </c>
    </row>
    <row r="1422" spans="1:13" x14ac:dyDescent="0.25">
      <c r="A1422" s="1" t="s">
        <v>46</v>
      </c>
      <c r="B1422" s="1" t="s">
        <v>46</v>
      </c>
      <c r="C1422" s="1" t="s">
        <v>32</v>
      </c>
      <c r="D1422" s="1" t="s">
        <v>12668</v>
      </c>
      <c r="E1422" s="16">
        <v>20.99</v>
      </c>
      <c r="F1422" s="73"/>
      <c r="G1422" s="73">
        <v>57</v>
      </c>
      <c r="H1422" s="16">
        <v>8479.9599999999991</v>
      </c>
      <c r="I1422" s="16">
        <v>148.77122807017543</v>
      </c>
      <c r="J1422" s="12">
        <v>0.97262752364342797</v>
      </c>
      <c r="K1422" s="23">
        <v>3.0612244897959107E-2</v>
      </c>
      <c r="L1422"/>
      <c r="M1422" s="12" t="str">
        <f t="shared" si="22"/>
        <v xml:space="preserve"> </v>
      </c>
    </row>
    <row r="1423" spans="1:13" x14ac:dyDescent="0.25">
      <c r="A1423" s="1" t="s">
        <v>46</v>
      </c>
      <c r="B1423" s="1" t="s">
        <v>46</v>
      </c>
      <c r="C1423" s="1" t="s">
        <v>32</v>
      </c>
      <c r="D1423" s="1" t="s">
        <v>15989</v>
      </c>
      <c r="E1423" s="16">
        <v>23.99</v>
      </c>
      <c r="F1423" s="73"/>
      <c r="G1423" s="73">
        <v>19</v>
      </c>
      <c r="H1423" s="16">
        <v>2806.83</v>
      </c>
      <c r="I1423" s="16">
        <v>147.7278947368421</v>
      </c>
      <c r="J1423" s="12">
        <v>0.98125028462950536</v>
      </c>
      <c r="K1423" s="23" t="e">
        <v>#DIV/0!</v>
      </c>
      <c r="L1423"/>
      <c r="M1423" s="12" t="str">
        <f t="shared" si="22"/>
        <v>X</v>
      </c>
    </row>
    <row r="1424" spans="1:13" x14ac:dyDescent="0.25">
      <c r="A1424" s="1" t="s">
        <v>46</v>
      </c>
      <c r="B1424" s="1" t="s">
        <v>46</v>
      </c>
      <c r="C1424" s="1" t="s">
        <v>32</v>
      </c>
      <c r="D1424" s="1" t="s">
        <v>6403</v>
      </c>
      <c r="E1424" s="16">
        <v>20.99</v>
      </c>
      <c r="F1424" s="73"/>
      <c r="G1424" s="73">
        <v>36</v>
      </c>
      <c r="H1424" s="16">
        <v>4449.88</v>
      </c>
      <c r="I1424" s="16">
        <v>123.60777777777778</v>
      </c>
      <c r="J1424" s="12">
        <v>0.9884651733659664</v>
      </c>
      <c r="K1424" s="23">
        <v>4.4334975369458185E-2</v>
      </c>
      <c r="L1424"/>
      <c r="M1424" s="12" t="str">
        <f t="shared" si="22"/>
        <v>X</v>
      </c>
    </row>
    <row r="1425" spans="1:13" x14ac:dyDescent="0.25">
      <c r="A1425" s="1" t="s">
        <v>46</v>
      </c>
      <c r="B1425" s="1" t="s">
        <v>46</v>
      </c>
      <c r="C1425" s="1" t="s">
        <v>32</v>
      </c>
      <c r="D1425" s="1" t="s">
        <v>6405</v>
      </c>
      <c r="E1425" s="16">
        <v>20.99</v>
      </c>
      <c r="F1425" s="73"/>
      <c r="G1425" s="73">
        <v>21</v>
      </c>
      <c r="H1425" s="16">
        <v>2203.9499999999998</v>
      </c>
      <c r="I1425" s="16">
        <v>104.94999999999999</v>
      </c>
      <c r="J1425" s="12">
        <v>0.99459102229315033</v>
      </c>
      <c r="K1425" s="23">
        <v>-0.37500000000000011</v>
      </c>
      <c r="L1425"/>
      <c r="M1425" s="12" t="str">
        <f t="shared" si="22"/>
        <v>X</v>
      </c>
    </row>
    <row r="1426" spans="1:13" x14ac:dyDescent="0.25">
      <c r="A1426" s="1" t="s">
        <v>46</v>
      </c>
      <c r="B1426" s="1" t="s">
        <v>46</v>
      </c>
      <c r="C1426" s="1" t="s">
        <v>32</v>
      </c>
      <c r="D1426" s="1" t="s">
        <v>13635</v>
      </c>
      <c r="E1426" s="16">
        <v>35.49</v>
      </c>
      <c r="F1426" s="73"/>
      <c r="G1426" s="73">
        <v>54</v>
      </c>
      <c r="H1426" s="16">
        <v>5004.09</v>
      </c>
      <c r="I1426" s="16">
        <v>92.668333333333337</v>
      </c>
      <c r="J1426" s="12">
        <v>1.0000000000000004</v>
      </c>
      <c r="K1426" s="23">
        <v>-0.42213114754098358</v>
      </c>
      <c r="L1426"/>
      <c r="M1426" s="12" t="str">
        <f t="shared" si="22"/>
        <v>X</v>
      </c>
    </row>
    <row r="1427" spans="1:13" x14ac:dyDescent="0.25">
      <c r="A1427" s="1" t="s">
        <v>46</v>
      </c>
      <c r="B1427" s="1" t="s">
        <v>46</v>
      </c>
      <c r="C1427" s="1" t="s">
        <v>33</v>
      </c>
      <c r="D1427" s="1"/>
      <c r="E1427" s="16">
        <v>840.1500000000002</v>
      </c>
      <c r="F1427" s="73"/>
      <c r="G1427" s="73">
        <v>3199</v>
      </c>
      <c r="H1427" s="16">
        <v>1471431.2999999998</v>
      </c>
      <c r="I1427" s="16">
        <v>17132.319331983181</v>
      </c>
      <c r="J1427" s="12"/>
      <c r="K1427" s="23">
        <v>-0.11382678685041403</v>
      </c>
      <c r="L1427"/>
      <c r="M1427" s="12" t="str">
        <f t="shared" si="22"/>
        <v xml:space="preserve"> </v>
      </c>
    </row>
    <row r="1428" spans="1:13" x14ac:dyDescent="0.25">
      <c r="A1428" s="1" t="s">
        <v>46</v>
      </c>
      <c r="B1428" s="1" t="s">
        <v>47</v>
      </c>
      <c r="C1428" s="1"/>
      <c r="D1428" s="1"/>
      <c r="E1428" s="16">
        <v>840.1500000000002</v>
      </c>
      <c r="F1428" s="73"/>
      <c r="G1428" s="73">
        <v>3199</v>
      </c>
      <c r="H1428" s="16">
        <v>1471431.2999999998</v>
      </c>
      <c r="I1428" s="16">
        <v>17132.319331983181</v>
      </c>
      <c r="J1428" s="12"/>
      <c r="K1428" s="23">
        <v>-0.11382678685041403</v>
      </c>
      <c r="L1428"/>
      <c r="M1428" s="12" t="str">
        <f t="shared" si="22"/>
        <v xml:space="preserve"> </v>
      </c>
    </row>
    <row r="1429" spans="1:13" x14ac:dyDescent="0.25">
      <c r="A1429" s="1" t="s">
        <v>48</v>
      </c>
      <c r="B1429" s="1" t="s">
        <v>48</v>
      </c>
      <c r="C1429" s="1" t="s">
        <v>34</v>
      </c>
      <c r="D1429" s="1" t="s">
        <v>6978</v>
      </c>
      <c r="E1429" s="16">
        <v>4.99</v>
      </c>
      <c r="F1429" s="73"/>
      <c r="G1429" s="73">
        <v>145</v>
      </c>
      <c r="H1429" s="16">
        <v>89044.15</v>
      </c>
      <c r="I1429" s="16">
        <v>614.09758620689649</v>
      </c>
      <c r="J1429" s="12">
        <v>0.45453386469864948</v>
      </c>
      <c r="K1429" s="23">
        <v>9.0725407609610897E-2</v>
      </c>
      <c r="L1429"/>
      <c r="M1429" s="12" t="str">
        <f t="shared" si="22"/>
        <v xml:space="preserve"> </v>
      </c>
    </row>
    <row r="1430" spans="1:13" x14ac:dyDescent="0.25">
      <c r="A1430" s="1" t="s">
        <v>48</v>
      </c>
      <c r="B1430" s="1" t="s">
        <v>48</v>
      </c>
      <c r="C1430" s="1" t="s">
        <v>34</v>
      </c>
      <c r="D1430" s="1" t="s">
        <v>6977</v>
      </c>
      <c r="E1430" s="16">
        <v>4.99</v>
      </c>
      <c r="F1430" s="73"/>
      <c r="G1430" s="73">
        <v>158</v>
      </c>
      <c r="H1430" s="16">
        <v>61464.58</v>
      </c>
      <c r="I1430" s="16">
        <v>389.01632911392409</v>
      </c>
      <c r="J1430" s="12">
        <v>0.74247034169281334</v>
      </c>
      <c r="K1430" s="23">
        <v>8.837645315584397E-2</v>
      </c>
      <c r="L1430"/>
      <c r="M1430" s="12" t="str">
        <f t="shared" si="22"/>
        <v xml:space="preserve"> </v>
      </c>
    </row>
    <row r="1431" spans="1:13" x14ac:dyDescent="0.25">
      <c r="A1431" s="1" t="s">
        <v>48</v>
      </c>
      <c r="B1431" s="1" t="s">
        <v>48</v>
      </c>
      <c r="C1431" s="1" t="s">
        <v>34</v>
      </c>
      <c r="D1431" s="1" t="s">
        <v>6976</v>
      </c>
      <c r="E1431" s="16">
        <v>4.99</v>
      </c>
      <c r="F1431" s="73"/>
      <c r="G1431" s="73">
        <v>157</v>
      </c>
      <c r="H1431" s="16">
        <v>54625.83</v>
      </c>
      <c r="I1431" s="16">
        <v>347.93522292993634</v>
      </c>
      <c r="J1431" s="12">
        <v>1</v>
      </c>
      <c r="K1431" s="23">
        <v>-3.2307763439911485E-2</v>
      </c>
      <c r="L1431"/>
      <c r="M1431" s="12" t="str">
        <f t="shared" si="22"/>
        <v>X</v>
      </c>
    </row>
    <row r="1432" spans="1:13" x14ac:dyDescent="0.25">
      <c r="A1432" s="1" t="s">
        <v>48</v>
      </c>
      <c r="B1432" s="1" t="s">
        <v>48</v>
      </c>
      <c r="C1432" s="1" t="s">
        <v>35</v>
      </c>
      <c r="D1432" s="1"/>
      <c r="E1432" s="16">
        <v>14.97</v>
      </c>
      <c r="F1432" s="73"/>
      <c r="G1432" s="73">
        <v>460</v>
      </c>
      <c r="H1432" s="16">
        <v>205134.56</v>
      </c>
      <c r="I1432" s="16">
        <v>1351.0491382507569</v>
      </c>
      <c r="J1432" s="12"/>
      <c r="K1432" s="23">
        <v>5.434692439041422E-2</v>
      </c>
      <c r="L1432"/>
      <c r="M1432" s="12" t="str">
        <f t="shared" si="22"/>
        <v xml:space="preserve"> </v>
      </c>
    </row>
    <row r="1433" spans="1:13" x14ac:dyDescent="0.25">
      <c r="A1433" s="1" t="s">
        <v>48</v>
      </c>
      <c r="B1433" s="1" t="s">
        <v>48</v>
      </c>
      <c r="C1433" s="1" t="s">
        <v>36</v>
      </c>
      <c r="D1433" s="1" t="s">
        <v>7430</v>
      </c>
      <c r="E1433" s="16">
        <v>6.49</v>
      </c>
      <c r="F1433" s="73"/>
      <c r="G1433" s="73">
        <v>154</v>
      </c>
      <c r="H1433" s="16">
        <v>86563.62</v>
      </c>
      <c r="I1433" s="16">
        <v>562.10142857142853</v>
      </c>
      <c r="J1433" s="12">
        <v>0.1531932215414871</v>
      </c>
      <c r="K1433" s="23">
        <v>7.0895222802087599E-2</v>
      </c>
      <c r="L1433"/>
      <c r="M1433" s="12" t="str">
        <f t="shared" si="22"/>
        <v xml:space="preserve"> </v>
      </c>
    </row>
    <row r="1434" spans="1:13" x14ac:dyDescent="0.25">
      <c r="A1434" s="1" t="s">
        <v>48</v>
      </c>
      <c r="B1434" s="1" t="s">
        <v>48</v>
      </c>
      <c r="C1434" s="1" t="s">
        <v>36</v>
      </c>
      <c r="D1434" s="1" t="s">
        <v>7426</v>
      </c>
      <c r="E1434" s="16">
        <v>7.49</v>
      </c>
      <c r="F1434" s="73"/>
      <c r="G1434" s="73">
        <v>154</v>
      </c>
      <c r="H1434" s="16">
        <v>68670.179999999993</v>
      </c>
      <c r="I1434" s="16">
        <v>445.91025974025968</v>
      </c>
      <c r="J1434" s="12">
        <v>0.27472009504832279</v>
      </c>
      <c r="K1434" s="23">
        <v>-8.0061377308079384E-2</v>
      </c>
      <c r="L1434"/>
      <c r="M1434" s="12" t="str">
        <f t="shared" si="22"/>
        <v xml:space="preserve"> </v>
      </c>
    </row>
    <row r="1435" spans="1:13" x14ac:dyDescent="0.25">
      <c r="A1435" s="1" t="s">
        <v>48</v>
      </c>
      <c r="B1435" s="1" t="s">
        <v>48</v>
      </c>
      <c r="C1435" s="1" t="s">
        <v>36</v>
      </c>
      <c r="D1435" s="1" t="s">
        <v>7432</v>
      </c>
      <c r="E1435" s="16">
        <v>6.49</v>
      </c>
      <c r="F1435" s="73"/>
      <c r="G1435" s="73">
        <v>157</v>
      </c>
      <c r="H1435" s="16">
        <v>60493.29</v>
      </c>
      <c r="I1435" s="16">
        <v>385.30757961783439</v>
      </c>
      <c r="J1435" s="12">
        <v>0.37973051915634182</v>
      </c>
      <c r="K1435" s="23">
        <v>-4.3025747202952269E-2</v>
      </c>
      <c r="L1435"/>
      <c r="M1435" s="12" t="str">
        <f t="shared" si="22"/>
        <v xml:space="preserve"> </v>
      </c>
    </row>
    <row r="1436" spans="1:13" x14ac:dyDescent="0.25">
      <c r="A1436" s="1" t="s">
        <v>48</v>
      </c>
      <c r="B1436" s="1" t="s">
        <v>48</v>
      </c>
      <c r="C1436" s="1" t="s">
        <v>36</v>
      </c>
      <c r="D1436" s="1" t="s">
        <v>7436</v>
      </c>
      <c r="E1436" s="16">
        <v>7.49</v>
      </c>
      <c r="F1436" s="73"/>
      <c r="G1436" s="73">
        <v>130</v>
      </c>
      <c r="H1436" s="16">
        <v>43898.89</v>
      </c>
      <c r="I1436" s="16">
        <v>337.6837692307692</v>
      </c>
      <c r="J1436" s="12">
        <v>0.4717617111108024</v>
      </c>
      <c r="K1436" s="23">
        <v>1.7888155609586676E-2</v>
      </c>
      <c r="L1436"/>
      <c r="M1436" s="12" t="str">
        <f t="shared" si="22"/>
        <v xml:space="preserve"> </v>
      </c>
    </row>
    <row r="1437" spans="1:13" x14ac:dyDescent="0.25">
      <c r="A1437" s="1" t="s">
        <v>48</v>
      </c>
      <c r="B1437" s="1" t="s">
        <v>48</v>
      </c>
      <c r="C1437" s="1" t="s">
        <v>36</v>
      </c>
      <c r="D1437" s="1" t="s">
        <v>7429</v>
      </c>
      <c r="E1437" s="16">
        <v>6.49</v>
      </c>
      <c r="F1437" s="73"/>
      <c r="G1437" s="73">
        <v>159</v>
      </c>
      <c r="H1437" s="16">
        <v>51290.47</v>
      </c>
      <c r="I1437" s="16">
        <v>322.58157232704406</v>
      </c>
      <c r="J1437" s="12">
        <v>0.55967700141755605</v>
      </c>
      <c r="K1437" s="23">
        <v>1.6610699744432633E-2</v>
      </c>
      <c r="L1437"/>
      <c r="M1437" s="12" t="str">
        <f t="shared" si="22"/>
        <v xml:space="preserve"> </v>
      </c>
    </row>
    <row r="1438" spans="1:13" x14ac:dyDescent="0.25">
      <c r="A1438" s="1" t="s">
        <v>48</v>
      </c>
      <c r="B1438" s="1" t="s">
        <v>48</v>
      </c>
      <c r="C1438" s="1" t="s">
        <v>36</v>
      </c>
      <c r="D1438" s="1" t="s">
        <v>7431</v>
      </c>
      <c r="E1438" s="16">
        <v>6.49</v>
      </c>
      <c r="F1438" s="73"/>
      <c r="G1438" s="73">
        <v>157</v>
      </c>
      <c r="H1438" s="16">
        <v>48915.13</v>
      </c>
      <c r="I1438" s="16">
        <v>311.56133757961783</v>
      </c>
      <c r="J1438" s="12">
        <v>0.6445888742318614</v>
      </c>
      <c r="K1438" s="23">
        <v>-4.8050596127172995E-2</v>
      </c>
      <c r="L1438"/>
      <c r="M1438" s="12" t="str">
        <f t="shared" si="22"/>
        <v xml:space="preserve"> </v>
      </c>
    </row>
    <row r="1439" spans="1:13" x14ac:dyDescent="0.25">
      <c r="A1439" s="1" t="s">
        <v>48</v>
      </c>
      <c r="B1439" s="1" t="s">
        <v>48</v>
      </c>
      <c r="C1439" s="1" t="s">
        <v>36</v>
      </c>
      <c r="D1439" s="1" t="s">
        <v>7425</v>
      </c>
      <c r="E1439" s="16">
        <v>6.49</v>
      </c>
      <c r="F1439" s="73"/>
      <c r="G1439" s="73">
        <v>3</v>
      </c>
      <c r="H1439" s="16">
        <v>830.72</v>
      </c>
      <c r="I1439" s="16">
        <v>276.90666666666669</v>
      </c>
      <c r="J1439" s="12">
        <v>0.72005608028538748</v>
      </c>
      <c r="K1439" s="23">
        <v>-0.91821086261980833</v>
      </c>
      <c r="L1439"/>
      <c r="M1439" s="12" t="str">
        <f t="shared" si="22"/>
        <v xml:space="preserve"> </v>
      </c>
    </row>
    <row r="1440" spans="1:13" x14ac:dyDescent="0.25">
      <c r="A1440" s="1" t="s">
        <v>48</v>
      </c>
      <c r="B1440" s="1" t="s">
        <v>48</v>
      </c>
      <c r="C1440" s="1" t="s">
        <v>36</v>
      </c>
      <c r="D1440" s="1" t="s">
        <v>7434</v>
      </c>
      <c r="E1440" s="16">
        <v>6.49</v>
      </c>
      <c r="F1440" s="73"/>
      <c r="G1440" s="73">
        <v>157</v>
      </c>
      <c r="H1440" s="16">
        <v>42730.16</v>
      </c>
      <c r="I1440" s="16">
        <v>272.1666242038217</v>
      </c>
      <c r="J1440" s="12">
        <v>0.79423145120344329</v>
      </c>
      <c r="K1440" s="23">
        <v>-5.7815887374030317E-2</v>
      </c>
      <c r="L1440"/>
      <c r="M1440" s="12" t="str">
        <f t="shared" si="22"/>
        <v xml:space="preserve"> </v>
      </c>
    </row>
    <row r="1441" spans="1:13" x14ac:dyDescent="0.25">
      <c r="A1441" s="1" t="s">
        <v>48</v>
      </c>
      <c r="B1441" s="1" t="s">
        <v>48</v>
      </c>
      <c r="C1441" s="1" t="s">
        <v>36</v>
      </c>
      <c r="D1441" s="1" t="s">
        <v>7428</v>
      </c>
      <c r="E1441" s="16">
        <v>7.49</v>
      </c>
      <c r="F1441" s="73"/>
      <c r="G1441" s="73">
        <v>157</v>
      </c>
      <c r="H1441" s="16">
        <v>39488.67</v>
      </c>
      <c r="I1441" s="16">
        <v>251.52019108280254</v>
      </c>
      <c r="J1441" s="12">
        <v>0.86277991309337532</v>
      </c>
      <c r="K1441" s="23">
        <v>-1.8775141894120662E-3</v>
      </c>
      <c r="L1441"/>
      <c r="M1441" s="12" t="str">
        <f t="shared" si="22"/>
        <v xml:space="preserve"> </v>
      </c>
    </row>
    <row r="1442" spans="1:13" x14ac:dyDescent="0.25">
      <c r="A1442" s="1" t="s">
        <v>48</v>
      </c>
      <c r="B1442" s="1" t="s">
        <v>48</v>
      </c>
      <c r="C1442" s="1" t="s">
        <v>36</v>
      </c>
      <c r="D1442" s="1" t="s">
        <v>7435</v>
      </c>
      <c r="E1442" s="16">
        <v>6.49</v>
      </c>
      <c r="F1442" s="73"/>
      <c r="G1442" s="73">
        <v>152</v>
      </c>
      <c r="H1442" s="16">
        <v>35428.910000000003</v>
      </c>
      <c r="I1442" s="16">
        <v>233.08493421052634</v>
      </c>
      <c r="J1442" s="12">
        <v>0.92630409244877199</v>
      </c>
      <c r="K1442" s="23">
        <v>-0.10201344765461906</v>
      </c>
      <c r="L1442"/>
      <c r="M1442" s="12" t="str">
        <f t="shared" si="22"/>
        <v xml:space="preserve"> </v>
      </c>
    </row>
    <row r="1443" spans="1:13" x14ac:dyDescent="0.25">
      <c r="A1443" s="1" t="s">
        <v>48</v>
      </c>
      <c r="B1443" s="1" t="s">
        <v>48</v>
      </c>
      <c r="C1443" s="1" t="s">
        <v>36</v>
      </c>
      <c r="D1443" s="1" t="s">
        <v>7433</v>
      </c>
      <c r="E1443" s="16">
        <v>6.49</v>
      </c>
      <c r="F1443" s="73"/>
      <c r="G1443" s="73">
        <v>155</v>
      </c>
      <c r="H1443" s="16">
        <v>21235.279999999999</v>
      </c>
      <c r="I1443" s="16">
        <v>137.00180645161291</v>
      </c>
      <c r="J1443" s="12">
        <v>0.96364210125025451</v>
      </c>
      <c r="K1443" s="23">
        <v>-0.16849020800979875</v>
      </c>
      <c r="L1443"/>
      <c r="M1443" s="12" t="str">
        <f t="shared" si="22"/>
        <v xml:space="preserve"> </v>
      </c>
    </row>
    <row r="1444" spans="1:13" x14ac:dyDescent="0.25">
      <c r="A1444" s="1" t="s">
        <v>48</v>
      </c>
      <c r="B1444" s="1" t="s">
        <v>48</v>
      </c>
      <c r="C1444" s="1" t="s">
        <v>36</v>
      </c>
      <c r="D1444" s="1" t="s">
        <v>13581</v>
      </c>
      <c r="E1444" s="16">
        <v>6.49</v>
      </c>
      <c r="F1444" s="73"/>
      <c r="G1444" s="73">
        <v>45</v>
      </c>
      <c r="H1444" s="16">
        <v>6003.25</v>
      </c>
      <c r="I1444" s="16">
        <v>133.40555555555557</v>
      </c>
      <c r="J1444" s="12">
        <v>1.0000000000000002</v>
      </c>
      <c r="K1444" s="23">
        <v>0.87626774847870181</v>
      </c>
      <c r="L1444"/>
      <c r="M1444" s="12" t="str">
        <f t="shared" si="22"/>
        <v>X</v>
      </c>
    </row>
    <row r="1445" spans="1:13" x14ac:dyDescent="0.25">
      <c r="A1445" s="1" t="s">
        <v>48</v>
      </c>
      <c r="B1445" s="1" t="s">
        <v>48</v>
      </c>
      <c r="C1445" s="1" t="s">
        <v>37</v>
      </c>
      <c r="D1445" s="1"/>
      <c r="E1445" s="16">
        <v>80.88</v>
      </c>
      <c r="F1445" s="73"/>
      <c r="G1445" s="73">
        <v>1580</v>
      </c>
      <c r="H1445" s="16">
        <v>505548.57000000007</v>
      </c>
      <c r="I1445" s="16">
        <v>3669.2317252379394</v>
      </c>
      <c r="J1445" s="12"/>
      <c r="K1445" s="23">
        <v>-4.0559282549248676E-2</v>
      </c>
      <c r="L1445"/>
      <c r="M1445" s="12" t="str">
        <f t="shared" si="22"/>
        <v xml:space="preserve"> </v>
      </c>
    </row>
    <row r="1446" spans="1:13" x14ac:dyDescent="0.25">
      <c r="A1446" s="1" t="s">
        <v>48</v>
      </c>
      <c r="B1446" s="1" t="s">
        <v>48</v>
      </c>
      <c r="C1446" s="1" t="s">
        <v>38</v>
      </c>
      <c r="D1446" s="1" t="s">
        <v>7846</v>
      </c>
      <c r="E1446" s="16">
        <v>9.49</v>
      </c>
      <c r="F1446" s="73"/>
      <c r="G1446" s="73">
        <v>156</v>
      </c>
      <c r="H1446" s="16">
        <v>151621.73000000001</v>
      </c>
      <c r="I1446" s="16">
        <v>971.93416666666678</v>
      </c>
      <c r="J1446" s="12">
        <v>0.3340258439474133</v>
      </c>
      <c r="K1446" s="23">
        <v>2.0047245099917177E-2</v>
      </c>
      <c r="L1446"/>
      <c r="M1446" s="12" t="str">
        <f t="shared" si="22"/>
        <v xml:space="preserve"> </v>
      </c>
    </row>
    <row r="1447" spans="1:13" x14ac:dyDescent="0.25">
      <c r="A1447" s="1" t="s">
        <v>48</v>
      </c>
      <c r="B1447" s="1" t="s">
        <v>48</v>
      </c>
      <c r="C1447" s="1" t="s">
        <v>38</v>
      </c>
      <c r="D1447" s="1" t="s">
        <v>7848</v>
      </c>
      <c r="E1447" s="16">
        <v>9.99</v>
      </c>
      <c r="F1447" s="73"/>
      <c r="G1447" s="73">
        <v>158</v>
      </c>
      <c r="H1447" s="16">
        <v>77202.720000000001</v>
      </c>
      <c r="I1447" s="16">
        <v>488.6248101265823</v>
      </c>
      <c r="J1447" s="12">
        <v>0.50195215024851858</v>
      </c>
      <c r="K1447" s="23">
        <v>8.5134082489572993E-3</v>
      </c>
      <c r="L1447"/>
      <c r="M1447" s="12" t="str">
        <f t="shared" si="22"/>
        <v xml:space="preserve"> </v>
      </c>
    </row>
    <row r="1448" spans="1:13" x14ac:dyDescent="0.25">
      <c r="A1448" s="1" t="s">
        <v>48</v>
      </c>
      <c r="B1448" s="1" t="s">
        <v>48</v>
      </c>
      <c r="C1448" s="1" t="s">
        <v>38</v>
      </c>
      <c r="D1448" s="1" t="s">
        <v>7850</v>
      </c>
      <c r="E1448" s="16">
        <v>9.99</v>
      </c>
      <c r="F1448" s="73"/>
      <c r="G1448" s="73">
        <v>155</v>
      </c>
      <c r="H1448" s="16">
        <v>72067.86</v>
      </c>
      <c r="I1448" s="16">
        <v>464.95393548387096</v>
      </c>
      <c r="J1448" s="12">
        <v>0.66174345713230565</v>
      </c>
      <c r="K1448" s="23">
        <v>-5.9240621334737953E-2</v>
      </c>
      <c r="L1448"/>
      <c r="M1448" s="12" t="str">
        <f t="shared" si="22"/>
        <v xml:space="preserve"> </v>
      </c>
    </row>
    <row r="1449" spans="1:13" x14ac:dyDescent="0.25">
      <c r="A1449" s="1" t="s">
        <v>48</v>
      </c>
      <c r="B1449" s="1" t="s">
        <v>48</v>
      </c>
      <c r="C1449" s="1" t="s">
        <v>38</v>
      </c>
      <c r="D1449" s="1" t="s">
        <v>7845</v>
      </c>
      <c r="E1449" s="16">
        <v>9.99</v>
      </c>
      <c r="F1449" s="73"/>
      <c r="G1449" s="73">
        <v>155</v>
      </c>
      <c r="H1449" s="16">
        <v>46403.55</v>
      </c>
      <c r="I1449" s="16">
        <v>299.37774193548387</v>
      </c>
      <c r="J1449" s="12">
        <v>0.76463098422894971</v>
      </c>
      <c r="K1449" s="23">
        <v>2.1448333746797665E-2</v>
      </c>
      <c r="L1449"/>
      <c r="M1449" s="12" t="str">
        <f t="shared" si="22"/>
        <v xml:space="preserve"> </v>
      </c>
    </row>
    <row r="1450" spans="1:13" x14ac:dyDescent="0.25">
      <c r="A1450" s="1" t="s">
        <v>48</v>
      </c>
      <c r="B1450" s="1" t="s">
        <v>48</v>
      </c>
      <c r="C1450" s="1" t="s">
        <v>38</v>
      </c>
      <c r="D1450" s="1" t="s">
        <v>7844</v>
      </c>
      <c r="E1450" s="16">
        <v>9.99</v>
      </c>
      <c r="F1450" s="73"/>
      <c r="G1450" s="73">
        <v>140</v>
      </c>
      <c r="H1450" s="16">
        <v>35844.120000000003</v>
      </c>
      <c r="I1450" s="16">
        <v>256.02942857142858</v>
      </c>
      <c r="J1450" s="12">
        <v>0.85262094166325331</v>
      </c>
      <c r="K1450" s="23">
        <v>-3.3249795290439366E-2</v>
      </c>
      <c r="L1450"/>
      <c r="M1450" s="12" t="str">
        <f t="shared" si="22"/>
        <v xml:space="preserve"> </v>
      </c>
    </row>
    <row r="1451" spans="1:13" x14ac:dyDescent="0.25">
      <c r="A1451" s="1" t="s">
        <v>48</v>
      </c>
      <c r="B1451" s="1" t="s">
        <v>48</v>
      </c>
      <c r="C1451" s="1" t="s">
        <v>38</v>
      </c>
      <c r="D1451" s="1" t="s">
        <v>7849</v>
      </c>
      <c r="E1451" s="16">
        <v>9.99</v>
      </c>
      <c r="F1451" s="73"/>
      <c r="G1451" s="73">
        <v>153</v>
      </c>
      <c r="H1451" s="16">
        <v>36273.69</v>
      </c>
      <c r="I1451" s="16">
        <v>237.0829411764706</v>
      </c>
      <c r="J1451" s="12">
        <v>0.93409953581907035</v>
      </c>
      <c r="K1451" s="23">
        <v>-9.1711300245641225E-2</v>
      </c>
      <c r="L1451"/>
      <c r="M1451" s="12" t="str">
        <f t="shared" si="22"/>
        <v xml:space="preserve"> </v>
      </c>
    </row>
    <row r="1452" spans="1:13" x14ac:dyDescent="0.25">
      <c r="A1452" s="1" t="s">
        <v>48</v>
      </c>
      <c r="B1452" s="1" t="s">
        <v>48</v>
      </c>
      <c r="C1452" s="1" t="s">
        <v>38</v>
      </c>
      <c r="D1452" s="1" t="s">
        <v>7847</v>
      </c>
      <c r="E1452" s="16">
        <v>9.99</v>
      </c>
      <c r="F1452" s="73"/>
      <c r="G1452" s="73">
        <v>149</v>
      </c>
      <c r="H1452" s="16">
        <v>28571.4</v>
      </c>
      <c r="I1452" s="16">
        <v>191.7543624161074</v>
      </c>
      <c r="J1452" s="12">
        <v>1.0000000000000002</v>
      </c>
      <c r="K1452" s="23">
        <v>0.17647979246875711</v>
      </c>
      <c r="L1452"/>
      <c r="M1452" s="12" t="str">
        <f t="shared" si="22"/>
        <v>X</v>
      </c>
    </row>
    <row r="1453" spans="1:13" x14ac:dyDescent="0.25">
      <c r="A1453" s="1" t="s">
        <v>48</v>
      </c>
      <c r="B1453" s="1" t="s">
        <v>48</v>
      </c>
      <c r="C1453" s="1" t="s">
        <v>39</v>
      </c>
      <c r="D1453" s="1"/>
      <c r="E1453" s="16">
        <v>69.430000000000007</v>
      </c>
      <c r="F1453" s="73"/>
      <c r="G1453" s="73">
        <v>1066</v>
      </c>
      <c r="H1453" s="16">
        <v>447985.07</v>
      </c>
      <c r="I1453" s="16">
        <v>2909.7573863766102</v>
      </c>
      <c r="J1453" s="12"/>
      <c r="K1453" s="23">
        <v>-1.2078430449263822E-3</v>
      </c>
      <c r="L1453"/>
      <c r="M1453" s="12" t="str">
        <f t="shared" si="22"/>
        <v xml:space="preserve"> </v>
      </c>
    </row>
    <row r="1454" spans="1:13" x14ac:dyDescent="0.25">
      <c r="A1454" s="1" t="s">
        <v>48</v>
      </c>
      <c r="B1454" s="1" t="s">
        <v>49</v>
      </c>
      <c r="C1454" s="1"/>
      <c r="D1454" s="1"/>
      <c r="E1454" s="16">
        <v>165.28</v>
      </c>
      <c r="F1454" s="73"/>
      <c r="G1454" s="73">
        <v>3106</v>
      </c>
      <c r="H1454" s="16">
        <v>1158668.2000000002</v>
      </c>
      <c r="I1454" s="16">
        <v>7930.0382498653071</v>
      </c>
      <c r="J1454" s="12"/>
      <c r="K1454" s="23">
        <v>-9.6917911657790068E-3</v>
      </c>
      <c r="L1454"/>
      <c r="M1454" s="12" t="str">
        <f t="shared" si="22"/>
        <v xml:space="preserve"> </v>
      </c>
    </row>
    <row r="1455" spans="1:13" x14ac:dyDescent="0.25">
      <c r="A1455" s="1" t="s">
        <v>26</v>
      </c>
      <c r="B1455" s="1" t="s">
        <v>13</v>
      </c>
      <c r="C1455" s="1" t="s">
        <v>32</v>
      </c>
      <c r="D1455" s="1" t="s">
        <v>5699</v>
      </c>
      <c r="E1455" s="16">
        <v>9.99</v>
      </c>
      <c r="F1455" s="73"/>
      <c r="G1455" s="73">
        <v>136</v>
      </c>
      <c r="H1455" s="16">
        <v>29800.17</v>
      </c>
      <c r="I1455" s="16">
        <v>219.11889705882351</v>
      </c>
      <c r="J1455" s="12">
        <v>1</v>
      </c>
      <c r="K1455" s="23">
        <v>-0.11457405758385275</v>
      </c>
      <c r="L1455"/>
      <c r="M1455" s="12" t="str">
        <f t="shared" si="22"/>
        <v>X</v>
      </c>
    </row>
    <row r="1456" spans="1:13" x14ac:dyDescent="0.25">
      <c r="A1456" s="1" t="s">
        <v>26</v>
      </c>
      <c r="B1456" s="1" t="s">
        <v>13</v>
      </c>
      <c r="C1456" s="1" t="s">
        <v>33</v>
      </c>
      <c r="D1456" s="1"/>
      <c r="E1456" s="16">
        <v>9.99</v>
      </c>
      <c r="F1456" s="73"/>
      <c r="G1456" s="73">
        <v>136</v>
      </c>
      <c r="H1456" s="16">
        <v>29800.17</v>
      </c>
      <c r="I1456" s="16">
        <v>219.11889705882351</v>
      </c>
      <c r="J1456" s="12"/>
      <c r="K1456" s="23">
        <v>-0.11457405758385275</v>
      </c>
      <c r="L1456"/>
      <c r="M1456" s="12" t="str">
        <f t="shared" si="22"/>
        <v xml:space="preserve"> </v>
      </c>
    </row>
    <row r="1457" spans="1:13" x14ac:dyDescent="0.25">
      <c r="A1457" s="1" t="s">
        <v>26</v>
      </c>
      <c r="B1457" s="1" t="s">
        <v>13</v>
      </c>
      <c r="C1457" s="1" t="s">
        <v>36</v>
      </c>
      <c r="D1457" s="1" t="s">
        <v>7314</v>
      </c>
      <c r="E1457" s="16">
        <v>8.99</v>
      </c>
      <c r="F1457" s="73"/>
      <c r="G1457" s="73">
        <v>133</v>
      </c>
      <c r="H1457" s="16">
        <v>31429.040000000001</v>
      </c>
      <c r="I1457" s="16">
        <v>236.30857142857144</v>
      </c>
      <c r="J1457" s="12">
        <v>0.55170083827783534</v>
      </c>
      <c r="K1457" s="23">
        <v>-3.1050194242911888E-2</v>
      </c>
      <c r="L1457"/>
      <c r="M1457" s="12" t="str">
        <f t="shared" si="22"/>
        <v xml:space="preserve"> </v>
      </c>
    </row>
    <row r="1458" spans="1:13" x14ac:dyDescent="0.25">
      <c r="A1458" s="1" t="s">
        <v>26</v>
      </c>
      <c r="B1458" s="1" t="s">
        <v>13</v>
      </c>
      <c r="C1458" s="1" t="s">
        <v>36</v>
      </c>
      <c r="D1458" s="1" t="s">
        <v>7340</v>
      </c>
      <c r="E1458" s="16">
        <v>8.99</v>
      </c>
      <c r="F1458" s="73"/>
      <c r="G1458" s="73">
        <v>142</v>
      </c>
      <c r="H1458" s="16">
        <v>27266.67</v>
      </c>
      <c r="I1458" s="16">
        <v>192.0188028169014</v>
      </c>
      <c r="J1458" s="12">
        <v>1</v>
      </c>
      <c r="K1458" s="23">
        <v>-7.9793689320388439E-2</v>
      </c>
      <c r="L1458"/>
      <c r="M1458" s="12" t="str">
        <f t="shared" si="22"/>
        <v>X</v>
      </c>
    </row>
    <row r="1459" spans="1:13" x14ac:dyDescent="0.25">
      <c r="A1459" s="1" t="s">
        <v>26</v>
      </c>
      <c r="B1459" s="1" t="s">
        <v>13</v>
      </c>
      <c r="C1459" s="1" t="s">
        <v>37</v>
      </c>
      <c r="D1459" s="1"/>
      <c r="E1459" s="16">
        <v>17.98</v>
      </c>
      <c r="F1459" s="73"/>
      <c r="G1459" s="73">
        <v>275</v>
      </c>
      <c r="H1459" s="16">
        <v>58695.71</v>
      </c>
      <c r="I1459" s="16">
        <v>428.32737424547281</v>
      </c>
      <c r="J1459" s="12"/>
      <c r="K1459" s="23">
        <v>-5.4320452193532653E-2</v>
      </c>
      <c r="L1459"/>
      <c r="M1459" s="12" t="str">
        <f t="shared" si="22"/>
        <v xml:space="preserve"> </v>
      </c>
    </row>
    <row r="1460" spans="1:13" x14ac:dyDescent="0.25">
      <c r="A1460" s="1" t="s">
        <v>26</v>
      </c>
      <c r="B1460" s="1" t="s">
        <v>13</v>
      </c>
      <c r="C1460" s="1" t="s">
        <v>38</v>
      </c>
      <c r="D1460" s="1" t="s">
        <v>7750</v>
      </c>
      <c r="E1460" s="16">
        <v>17.989999999999998</v>
      </c>
      <c r="F1460" s="73"/>
      <c r="G1460" s="73">
        <v>104</v>
      </c>
      <c r="H1460" s="16">
        <v>128399.62</v>
      </c>
      <c r="I1460" s="16">
        <v>1234.6117307692307</v>
      </c>
      <c r="J1460" s="12">
        <v>0.1646721797627341</v>
      </c>
      <c r="K1460" s="23">
        <v>5.3722182041878286E-2</v>
      </c>
      <c r="L1460"/>
      <c r="M1460" s="12" t="str">
        <f t="shared" si="22"/>
        <v xml:space="preserve"> </v>
      </c>
    </row>
    <row r="1461" spans="1:13" x14ac:dyDescent="0.25">
      <c r="A1461" s="1" t="s">
        <v>26</v>
      </c>
      <c r="B1461" s="1" t="s">
        <v>13</v>
      </c>
      <c r="C1461" s="1" t="s">
        <v>38</v>
      </c>
      <c r="D1461" s="1" t="s">
        <v>7663</v>
      </c>
      <c r="E1461" s="16">
        <v>19.989999999999998</v>
      </c>
      <c r="F1461" s="73"/>
      <c r="G1461" s="73">
        <v>154</v>
      </c>
      <c r="H1461" s="16">
        <v>174352.78</v>
      </c>
      <c r="I1461" s="16">
        <v>1132.1609090909092</v>
      </c>
      <c r="J1461" s="12">
        <v>0.31567949655373784</v>
      </c>
      <c r="K1461" s="23">
        <v>-0.15320388349514569</v>
      </c>
      <c r="L1461"/>
      <c r="M1461" s="12" t="str">
        <f t="shared" si="22"/>
        <v xml:space="preserve"> </v>
      </c>
    </row>
    <row r="1462" spans="1:13" x14ac:dyDescent="0.25">
      <c r="A1462" s="1" t="s">
        <v>26</v>
      </c>
      <c r="B1462" s="1" t="s">
        <v>13</v>
      </c>
      <c r="C1462" s="1" t="s">
        <v>38</v>
      </c>
      <c r="D1462" s="1" t="s">
        <v>7594</v>
      </c>
      <c r="E1462" s="16">
        <v>14.99</v>
      </c>
      <c r="F1462" s="73"/>
      <c r="G1462" s="73">
        <v>112</v>
      </c>
      <c r="H1462" s="16">
        <v>102876.37</v>
      </c>
      <c r="I1462" s="16">
        <v>918.53901785714277</v>
      </c>
      <c r="J1462" s="12">
        <v>0.43819398309066293</v>
      </c>
      <c r="K1462" s="23">
        <v>3.1004175173068527E-2</v>
      </c>
      <c r="L1462"/>
      <c r="M1462" s="12" t="str">
        <f t="shared" si="22"/>
        <v xml:space="preserve"> </v>
      </c>
    </row>
    <row r="1463" spans="1:13" x14ac:dyDescent="0.25">
      <c r="A1463" s="1" t="s">
        <v>26</v>
      </c>
      <c r="B1463" s="1" t="s">
        <v>13</v>
      </c>
      <c r="C1463" s="1" t="s">
        <v>38</v>
      </c>
      <c r="D1463" s="1" t="s">
        <v>7630</v>
      </c>
      <c r="E1463" s="16">
        <v>15.99</v>
      </c>
      <c r="F1463" s="73"/>
      <c r="G1463" s="73">
        <v>152</v>
      </c>
      <c r="H1463" s="16">
        <v>129886.77</v>
      </c>
      <c r="I1463" s="16">
        <v>854.51822368421051</v>
      </c>
      <c r="J1463" s="12">
        <v>0.55216939336267223</v>
      </c>
      <c r="K1463" s="23">
        <v>-0.13676939426142398</v>
      </c>
      <c r="L1463"/>
      <c r="M1463" s="12" t="str">
        <f t="shared" si="22"/>
        <v xml:space="preserve"> </v>
      </c>
    </row>
    <row r="1464" spans="1:13" x14ac:dyDescent="0.25">
      <c r="A1464" s="1" t="s">
        <v>26</v>
      </c>
      <c r="B1464" s="1" t="s">
        <v>13</v>
      </c>
      <c r="C1464" s="1" t="s">
        <v>38</v>
      </c>
      <c r="D1464" s="1" t="s">
        <v>7605</v>
      </c>
      <c r="E1464" s="16">
        <v>16.989999999999998</v>
      </c>
      <c r="F1464" s="73"/>
      <c r="G1464" s="73">
        <v>139</v>
      </c>
      <c r="H1464" s="16">
        <v>100199.38</v>
      </c>
      <c r="I1464" s="16">
        <v>720.85884892086335</v>
      </c>
      <c r="J1464" s="12">
        <v>0.64831735226720488</v>
      </c>
      <c r="K1464" s="23">
        <v>-8.2924376396157795E-2</v>
      </c>
      <c r="L1464"/>
      <c r="M1464" s="12" t="str">
        <f t="shared" si="22"/>
        <v xml:space="preserve"> </v>
      </c>
    </row>
    <row r="1465" spans="1:13" x14ac:dyDescent="0.25">
      <c r="A1465" s="1" t="s">
        <v>26</v>
      </c>
      <c r="B1465" s="1" t="s">
        <v>13</v>
      </c>
      <c r="C1465" s="1" t="s">
        <v>38</v>
      </c>
      <c r="D1465" s="1" t="s">
        <v>7724</v>
      </c>
      <c r="E1465" s="16">
        <v>15.99</v>
      </c>
      <c r="F1465" s="73"/>
      <c r="G1465" s="73">
        <v>148</v>
      </c>
      <c r="H1465" s="16">
        <v>101632.44</v>
      </c>
      <c r="I1465" s="16">
        <v>686.70567567567571</v>
      </c>
      <c r="J1465" s="12">
        <v>0.73990997013298432</v>
      </c>
      <c r="K1465" s="23">
        <v>-0.11611736893338886</v>
      </c>
      <c r="L1465"/>
      <c r="M1465" s="12" t="str">
        <f t="shared" si="22"/>
        <v xml:space="preserve"> </v>
      </c>
    </row>
    <row r="1466" spans="1:13" x14ac:dyDescent="0.25">
      <c r="A1466" s="1" t="s">
        <v>26</v>
      </c>
      <c r="B1466" s="1" t="s">
        <v>13</v>
      </c>
      <c r="C1466" s="1" t="s">
        <v>38</v>
      </c>
      <c r="D1466" s="1" t="s">
        <v>7664</v>
      </c>
      <c r="E1466" s="16">
        <v>19.989999999999998</v>
      </c>
      <c r="F1466" s="73"/>
      <c r="G1466" s="73">
        <v>138</v>
      </c>
      <c r="H1466" s="16">
        <v>83658.149999999994</v>
      </c>
      <c r="I1466" s="16">
        <v>606.21847826086957</v>
      </c>
      <c r="J1466" s="12">
        <v>0.82076722730926843</v>
      </c>
      <c r="K1466" s="23">
        <v>-9.1796875E-2</v>
      </c>
      <c r="L1466"/>
      <c r="M1466" s="12" t="str">
        <f t="shared" si="22"/>
        <v xml:space="preserve"> </v>
      </c>
    </row>
    <row r="1467" spans="1:13" x14ac:dyDescent="0.25">
      <c r="A1467" s="1" t="s">
        <v>26</v>
      </c>
      <c r="B1467" s="1" t="s">
        <v>13</v>
      </c>
      <c r="C1467" s="1" t="s">
        <v>38</v>
      </c>
      <c r="D1467" s="1" t="s">
        <v>7713</v>
      </c>
      <c r="E1467" s="16">
        <v>15.99</v>
      </c>
      <c r="F1467" s="73"/>
      <c r="G1467" s="73">
        <v>141</v>
      </c>
      <c r="H1467" s="16">
        <v>74353.5</v>
      </c>
      <c r="I1467" s="16">
        <v>527.32978723404256</v>
      </c>
      <c r="J1467" s="12">
        <v>0.89110233214708223</v>
      </c>
      <c r="K1467" s="23">
        <v>-5.6795131845841729E-2</v>
      </c>
      <c r="L1467"/>
      <c r="M1467" s="12" t="str">
        <f t="shared" si="22"/>
        <v xml:space="preserve"> </v>
      </c>
    </row>
    <row r="1468" spans="1:13" x14ac:dyDescent="0.25">
      <c r="A1468" s="1" t="s">
        <v>26</v>
      </c>
      <c r="B1468" s="1" t="s">
        <v>13</v>
      </c>
      <c r="C1468" s="1" t="s">
        <v>38</v>
      </c>
      <c r="D1468" s="1" t="s">
        <v>7603</v>
      </c>
      <c r="E1468" s="16">
        <v>16.489999999999998</v>
      </c>
      <c r="F1468" s="73"/>
      <c r="G1468" s="73">
        <v>76</v>
      </c>
      <c r="H1468" s="16">
        <v>34678.47</v>
      </c>
      <c r="I1468" s="16">
        <v>456.29565789473685</v>
      </c>
      <c r="J1468" s="12">
        <v>0.95196292396648874</v>
      </c>
      <c r="K1468" s="23">
        <v>-0.17915690866510536</v>
      </c>
      <c r="L1468"/>
      <c r="M1468" s="12" t="str">
        <f t="shared" si="22"/>
        <v xml:space="preserve"> </v>
      </c>
    </row>
    <row r="1469" spans="1:13" x14ac:dyDescent="0.25">
      <c r="A1469" s="1" t="s">
        <v>26</v>
      </c>
      <c r="B1469" s="1" t="s">
        <v>13</v>
      </c>
      <c r="C1469" s="1" t="s">
        <v>38</v>
      </c>
      <c r="D1469" s="1" t="s">
        <v>7715</v>
      </c>
      <c r="E1469" s="16">
        <v>17.989999999999998</v>
      </c>
      <c r="F1469" s="73"/>
      <c r="G1469" s="73">
        <v>102</v>
      </c>
      <c r="H1469" s="16">
        <v>36735.58</v>
      </c>
      <c r="I1469" s="16">
        <v>360.15274509803925</v>
      </c>
      <c r="J1469" s="12">
        <v>1</v>
      </c>
      <c r="K1469" s="23">
        <v>-3.8606403013182633E-2</v>
      </c>
      <c r="L1469"/>
      <c r="M1469" s="12" t="str">
        <f t="shared" si="22"/>
        <v>X</v>
      </c>
    </row>
    <row r="1470" spans="1:13" x14ac:dyDescent="0.25">
      <c r="A1470" s="1" t="s">
        <v>26</v>
      </c>
      <c r="B1470" s="1" t="s">
        <v>13</v>
      </c>
      <c r="C1470" s="1" t="s">
        <v>39</v>
      </c>
      <c r="D1470" s="1"/>
      <c r="E1470" s="16">
        <v>172.4</v>
      </c>
      <c r="F1470" s="73"/>
      <c r="G1470" s="73">
        <v>1266</v>
      </c>
      <c r="H1470" s="16">
        <v>966773.05999999994</v>
      </c>
      <c r="I1470" s="16">
        <v>7497.3910744857203</v>
      </c>
      <c r="J1470" s="12"/>
      <c r="K1470" s="23">
        <v>-8.2449400676033902E-2</v>
      </c>
      <c r="L1470"/>
      <c r="M1470" s="12" t="str">
        <f t="shared" si="22"/>
        <v xml:space="preserve"> </v>
      </c>
    </row>
    <row r="1471" spans="1:13" x14ac:dyDescent="0.25">
      <c r="A1471" s="1" t="s">
        <v>26</v>
      </c>
      <c r="B1471" s="1" t="s">
        <v>14</v>
      </c>
      <c r="C1471" s="1"/>
      <c r="D1471" s="1"/>
      <c r="E1471" s="16">
        <v>200.37000000000003</v>
      </c>
      <c r="F1471" s="73"/>
      <c r="G1471" s="73">
        <v>1677</v>
      </c>
      <c r="H1471" s="16">
        <v>1055268.94</v>
      </c>
      <c r="I1471" s="16">
        <v>8144.8373457900161</v>
      </c>
      <c r="J1471" s="12"/>
      <c r="K1471" s="23">
        <v>-8.1871093378328763E-2</v>
      </c>
      <c r="L1471"/>
      <c r="M1471" s="12" t="str">
        <f t="shared" si="22"/>
        <v xml:space="preserve"> </v>
      </c>
    </row>
    <row r="1472" spans="1:13" x14ac:dyDescent="0.25">
      <c r="A1472" s="1" t="s">
        <v>26</v>
      </c>
      <c r="B1472" s="1" t="s">
        <v>15</v>
      </c>
      <c r="C1472" s="1" t="s">
        <v>32</v>
      </c>
      <c r="D1472" s="1" t="s">
        <v>5943</v>
      </c>
      <c r="E1472" s="16">
        <v>36.99</v>
      </c>
      <c r="F1472" s="73"/>
      <c r="G1472" s="73">
        <v>157</v>
      </c>
      <c r="H1472" s="16">
        <v>324333.37</v>
      </c>
      <c r="I1472" s="16">
        <v>2065.8176433121021</v>
      </c>
      <c r="J1472" s="12">
        <v>0.3262637869569267</v>
      </c>
      <c r="K1472" s="23">
        <v>-0.17791456838466624</v>
      </c>
      <c r="L1472"/>
      <c r="M1472" s="12" t="str">
        <f t="shared" si="22"/>
        <v xml:space="preserve"> </v>
      </c>
    </row>
    <row r="1473" spans="1:13" x14ac:dyDescent="0.25">
      <c r="A1473" s="1" t="s">
        <v>26</v>
      </c>
      <c r="B1473" s="1" t="s">
        <v>15</v>
      </c>
      <c r="C1473" s="1" t="s">
        <v>32</v>
      </c>
      <c r="D1473" s="1" t="s">
        <v>6352</v>
      </c>
      <c r="E1473" s="16">
        <v>44.99</v>
      </c>
      <c r="F1473" s="73"/>
      <c r="G1473" s="73">
        <v>90</v>
      </c>
      <c r="H1473" s="16">
        <v>58740.99</v>
      </c>
      <c r="I1473" s="16">
        <v>652.6776666666666</v>
      </c>
      <c r="J1473" s="12">
        <v>0.42934407958501403</v>
      </c>
      <c r="K1473" s="23">
        <v>-4.6029672946676037E-2</v>
      </c>
      <c r="L1473"/>
      <c r="M1473" s="12" t="str">
        <f t="shared" si="22"/>
        <v xml:space="preserve"> </v>
      </c>
    </row>
    <row r="1474" spans="1:13" x14ac:dyDescent="0.25">
      <c r="A1474" s="1" t="s">
        <v>26</v>
      </c>
      <c r="B1474" s="1" t="s">
        <v>15</v>
      </c>
      <c r="C1474" s="1" t="s">
        <v>32</v>
      </c>
      <c r="D1474" s="1" t="s">
        <v>9210</v>
      </c>
      <c r="E1474" s="16">
        <v>44.99</v>
      </c>
      <c r="F1474" s="73"/>
      <c r="G1474" s="73">
        <v>71</v>
      </c>
      <c r="H1474" s="16">
        <v>35857.03</v>
      </c>
      <c r="I1474" s="16">
        <v>505.02859154929575</v>
      </c>
      <c r="J1474" s="12">
        <v>0.50910549576510744</v>
      </c>
      <c r="K1474" s="23">
        <v>6.979865771812066E-2</v>
      </c>
      <c r="L1474"/>
      <c r="M1474" s="12" t="str">
        <f t="shared" si="22"/>
        <v xml:space="preserve"> </v>
      </c>
    </row>
    <row r="1475" spans="1:13" x14ac:dyDescent="0.25">
      <c r="A1475" s="1" t="s">
        <v>26</v>
      </c>
      <c r="B1475" s="1" t="s">
        <v>15</v>
      </c>
      <c r="C1475" s="1" t="s">
        <v>32</v>
      </c>
      <c r="D1475" s="1" t="s">
        <v>6437</v>
      </c>
      <c r="E1475" s="16">
        <v>42.99</v>
      </c>
      <c r="F1475" s="73"/>
      <c r="G1475" s="73">
        <v>125</v>
      </c>
      <c r="H1475" s="16">
        <v>56746.89</v>
      </c>
      <c r="I1475" s="16">
        <v>453.97512</v>
      </c>
      <c r="J1475" s="12">
        <v>0.58080380965788314</v>
      </c>
      <c r="K1475" s="23">
        <v>-0.21807515240102671</v>
      </c>
      <c r="L1475"/>
      <c r="M1475" s="12" t="str">
        <f t="shared" si="22"/>
        <v xml:space="preserve"> </v>
      </c>
    </row>
    <row r="1476" spans="1:13" x14ac:dyDescent="0.25">
      <c r="A1476" s="1" t="s">
        <v>26</v>
      </c>
      <c r="B1476" s="1" t="s">
        <v>15</v>
      </c>
      <c r="C1476" s="1" t="s">
        <v>32</v>
      </c>
      <c r="D1476" s="1" t="s">
        <v>8502</v>
      </c>
      <c r="E1476" s="16">
        <v>36.99</v>
      </c>
      <c r="F1476" s="73"/>
      <c r="G1476" s="73">
        <v>70</v>
      </c>
      <c r="H1476" s="16">
        <v>30267.65</v>
      </c>
      <c r="I1476" s="16">
        <v>432.39500000000004</v>
      </c>
      <c r="J1476" s="12">
        <v>0.64909387902482718</v>
      </c>
      <c r="K1476" s="23">
        <v>-6.5202190814859784E-2</v>
      </c>
      <c r="L1476"/>
      <c r="M1476" s="12" t="str">
        <f t="shared" si="22"/>
        <v xml:space="preserve"> </v>
      </c>
    </row>
    <row r="1477" spans="1:13" x14ac:dyDescent="0.25">
      <c r="A1477" s="1" t="s">
        <v>26</v>
      </c>
      <c r="B1477" s="1" t="s">
        <v>15</v>
      </c>
      <c r="C1477" s="1" t="s">
        <v>32</v>
      </c>
      <c r="D1477" s="1" t="s">
        <v>6433</v>
      </c>
      <c r="E1477" s="16">
        <v>44.99</v>
      </c>
      <c r="F1477" s="73"/>
      <c r="G1477" s="73">
        <v>39</v>
      </c>
      <c r="H1477" s="16">
        <v>16266.09</v>
      </c>
      <c r="I1477" s="16">
        <v>417.07923076923078</v>
      </c>
      <c r="J1477" s="12">
        <v>0.71496506070070787</v>
      </c>
      <c r="K1477" s="23">
        <v>0.23024405075239152</v>
      </c>
      <c r="L1477"/>
      <c r="M1477" s="12" t="str">
        <f t="shared" si="22"/>
        <v xml:space="preserve"> </v>
      </c>
    </row>
    <row r="1478" spans="1:13" x14ac:dyDescent="0.25">
      <c r="A1478" s="1" t="s">
        <v>26</v>
      </c>
      <c r="B1478" s="1" t="s">
        <v>15</v>
      </c>
      <c r="C1478" s="1" t="s">
        <v>32</v>
      </c>
      <c r="D1478" s="1" t="s">
        <v>14617</v>
      </c>
      <c r="E1478" s="16">
        <v>39.99</v>
      </c>
      <c r="F1478" s="73"/>
      <c r="G1478" s="73">
        <v>27</v>
      </c>
      <c r="H1478" s="16">
        <v>10077.48</v>
      </c>
      <c r="I1478" s="16">
        <v>373.24</v>
      </c>
      <c r="J1478" s="12">
        <v>0.77391251728674182</v>
      </c>
      <c r="K1478" s="23" t="e">
        <v>#DIV/0!</v>
      </c>
      <c r="L1478"/>
      <c r="M1478" s="12" t="str">
        <f t="shared" si="22"/>
        <v xml:space="preserve"> </v>
      </c>
    </row>
    <row r="1479" spans="1:13" x14ac:dyDescent="0.25">
      <c r="A1479" s="1" t="s">
        <v>26</v>
      </c>
      <c r="B1479" s="1" t="s">
        <v>15</v>
      </c>
      <c r="C1479" s="1" t="s">
        <v>32</v>
      </c>
      <c r="D1479" s="1" t="s">
        <v>8763</v>
      </c>
      <c r="E1479" s="16">
        <v>38.99</v>
      </c>
      <c r="F1479" s="73"/>
      <c r="G1479" s="73">
        <v>40</v>
      </c>
      <c r="H1479" s="16">
        <v>14546.16</v>
      </c>
      <c r="I1479" s="16">
        <v>363.654</v>
      </c>
      <c r="J1479" s="12">
        <v>0.83134601417168896</v>
      </c>
      <c r="K1479" s="23">
        <v>-9.6555142368113245E-3</v>
      </c>
      <c r="L1479"/>
      <c r="M1479" s="12" t="str">
        <f t="shared" si="22"/>
        <v xml:space="preserve"> </v>
      </c>
    </row>
    <row r="1480" spans="1:13" x14ac:dyDescent="0.25">
      <c r="A1480" s="1" t="s">
        <v>26</v>
      </c>
      <c r="B1480" s="1" t="s">
        <v>15</v>
      </c>
      <c r="C1480" s="1" t="s">
        <v>32</v>
      </c>
      <c r="D1480" s="1" t="s">
        <v>12679</v>
      </c>
      <c r="E1480" s="16">
        <v>38.99</v>
      </c>
      <c r="F1480" s="73"/>
      <c r="G1480" s="73">
        <v>55</v>
      </c>
      <c r="H1480" s="16">
        <v>16393.62</v>
      </c>
      <c r="I1480" s="16">
        <v>298.06581818181814</v>
      </c>
      <c r="J1480" s="12">
        <v>0.87842087720098228</v>
      </c>
      <c r="K1480" s="23">
        <v>-0.25744217005484837</v>
      </c>
      <c r="L1480"/>
      <c r="M1480" s="12" t="str">
        <f t="shared" ref="M1480:M1543" si="23">IF(J1480&gt;$M$3,"X"," ")</f>
        <v xml:space="preserve"> </v>
      </c>
    </row>
    <row r="1481" spans="1:13" x14ac:dyDescent="0.25">
      <c r="A1481" s="1" t="s">
        <v>26</v>
      </c>
      <c r="B1481" s="1" t="s">
        <v>15</v>
      </c>
      <c r="C1481" s="1" t="s">
        <v>32</v>
      </c>
      <c r="D1481" s="1" t="s">
        <v>5867</v>
      </c>
      <c r="E1481" s="16">
        <v>39.99</v>
      </c>
      <c r="F1481" s="73"/>
      <c r="G1481" s="73">
        <v>48</v>
      </c>
      <c r="H1481" s="16">
        <v>14196.45</v>
      </c>
      <c r="I1481" s="16">
        <v>295.75937500000003</v>
      </c>
      <c r="J1481" s="12">
        <v>0.92513147337964763</v>
      </c>
      <c r="K1481" s="23">
        <v>0.23005960349250998</v>
      </c>
      <c r="L1481"/>
      <c r="M1481" s="12" t="str">
        <f t="shared" si="23"/>
        <v xml:space="preserve"> </v>
      </c>
    </row>
    <row r="1482" spans="1:13" x14ac:dyDescent="0.25">
      <c r="A1482" s="1" t="s">
        <v>26</v>
      </c>
      <c r="B1482" s="1" t="s">
        <v>15</v>
      </c>
      <c r="C1482" s="1" t="s">
        <v>32</v>
      </c>
      <c r="D1482" s="1" t="s">
        <v>5769</v>
      </c>
      <c r="E1482" s="16">
        <v>36.99</v>
      </c>
      <c r="F1482" s="73"/>
      <c r="G1482" s="73">
        <v>84</v>
      </c>
      <c r="H1482" s="16">
        <v>20233.53</v>
      </c>
      <c r="I1482" s="16">
        <v>240.87535714285713</v>
      </c>
      <c r="J1482" s="12">
        <v>0.96317399202133658</v>
      </c>
      <c r="K1482" s="23">
        <v>-0.12464627472832213</v>
      </c>
      <c r="L1482"/>
      <c r="M1482" s="12" t="str">
        <f t="shared" si="23"/>
        <v xml:space="preserve"> </v>
      </c>
    </row>
    <row r="1483" spans="1:13" x14ac:dyDescent="0.25">
      <c r="A1483" s="1" t="s">
        <v>26</v>
      </c>
      <c r="B1483" s="1" t="s">
        <v>15</v>
      </c>
      <c r="C1483" s="1" t="s">
        <v>32</v>
      </c>
      <c r="D1483" s="1" t="s">
        <v>15358</v>
      </c>
      <c r="E1483" s="16">
        <v>43.99</v>
      </c>
      <c r="F1483" s="73"/>
      <c r="G1483" s="73">
        <v>22</v>
      </c>
      <c r="H1483" s="16">
        <v>5129.8</v>
      </c>
      <c r="I1483" s="16">
        <v>233.17272727272729</v>
      </c>
      <c r="J1483" s="12">
        <v>0.99999999999999989</v>
      </c>
      <c r="K1483" s="23">
        <v>1.8442635676107257</v>
      </c>
      <c r="L1483"/>
      <c r="M1483" s="12" t="str">
        <f t="shared" si="23"/>
        <v>X</v>
      </c>
    </row>
    <row r="1484" spans="1:13" x14ac:dyDescent="0.25">
      <c r="A1484" s="1" t="s">
        <v>26</v>
      </c>
      <c r="B1484" s="1" t="s">
        <v>15</v>
      </c>
      <c r="C1484" s="1" t="s">
        <v>33</v>
      </c>
      <c r="D1484" s="1"/>
      <c r="E1484" s="16">
        <v>490.88000000000005</v>
      </c>
      <c r="F1484" s="73"/>
      <c r="G1484" s="73">
        <v>828</v>
      </c>
      <c r="H1484" s="16">
        <v>602789.06000000006</v>
      </c>
      <c r="I1484" s="16">
        <v>6331.7405298946987</v>
      </c>
      <c r="J1484" s="12"/>
      <c r="K1484" s="23">
        <v>-0.11486888816190388</v>
      </c>
      <c r="L1484"/>
      <c r="M1484" s="12" t="str">
        <f t="shared" si="23"/>
        <v xml:space="preserve"> </v>
      </c>
    </row>
    <row r="1485" spans="1:13" x14ac:dyDescent="0.25">
      <c r="A1485" s="1" t="s">
        <v>26</v>
      </c>
      <c r="B1485" s="1" t="s">
        <v>15</v>
      </c>
      <c r="C1485" s="1" t="s">
        <v>34</v>
      </c>
      <c r="D1485" s="1" t="s">
        <v>8532</v>
      </c>
      <c r="E1485" s="16">
        <v>21.99</v>
      </c>
      <c r="F1485" s="73"/>
      <c r="G1485" s="73">
        <v>103</v>
      </c>
      <c r="H1485" s="16">
        <v>78504.3</v>
      </c>
      <c r="I1485" s="16">
        <v>762.17766990291261</v>
      </c>
      <c r="J1485" s="12">
        <v>1</v>
      </c>
      <c r="K1485" s="23">
        <v>-0.32565168114846987</v>
      </c>
      <c r="L1485"/>
      <c r="M1485" s="12" t="str">
        <f t="shared" si="23"/>
        <v>X</v>
      </c>
    </row>
    <row r="1486" spans="1:13" x14ac:dyDescent="0.25">
      <c r="A1486" s="1" t="s">
        <v>26</v>
      </c>
      <c r="B1486" s="1" t="s">
        <v>15</v>
      </c>
      <c r="C1486" s="1" t="s">
        <v>35</v>
      </c>
      <c r="D1486" s="1"/>
      <c r="E1486" s="16">
        <v>21.99</v>
      </c>
      <c r="F1486" s="73"/>
      <c r="G1486" s="73">
        <v>103</v>
      </c>
      <c r="H1486" s="16">
        <v>78504.3</v>
      </c>
      <c r="I1486" s="16">
        <v>762.17766990291261</v>
      </c>
      <c r="J1486" s="12"/>
      <c r="K1486" s="23">
        <v>-0.32565168114846987</v>
      </c>
      <c r="L1486"/>
      <c r="M1486" s="12" t="str">
        <f t="shared" si="23"/>
        <v xml:space="preserve"> </v>
      </c>
    </row>
    <row r="1487" spans="1:13" x14ac:dyDescent="0.25">
      <c r="A1487" s="1" t="s">
        <v>26</v>
      </c>
      <c r="B1487" s="1" t="s">
        <v>16</v>
      </c>
      <c r="C1487" s="1"/>
      <c r="D1487" s="1"/>
      <c r="E1487" s="16">
        <v>512.87</v>
      </c>
      <c r="F1487" s="73"/>
      <c r="G1487" s="73">
        <v>931</v>
      </c>
      <c r="H1487" s="16">
        <v>681293.3600000001</v>
      </c>
      <c r="I1487" s="16">
        <v>7093.9181997976111</v>
      </c>
      <c r="J1487" s="12"/>
      <c r="K1487" s="23">
        <v>-0.14564053914331843</v>
      </c>
      <c r="L1487"/>
      <c r="M1487" s="12" t="str">
        <f t="shared" si="23"/>
        <v xml:space="preserve"> </v>
      </c>
    </row>
    <row r="1488" spans="1:13" x14ac:dyDescent="0.25">
      <c r="A1488" s="1" t="s">
        <v>26</v>
      </c>
      <c r="B1488" s="1" t="s">
        <v>17</v>
      </c>
      <c r="C1488" s="1" t="s">
        <v>32</v>
      </c>
      <c r="D1488" s="1" t="s">
        <v>5481</v>
      </c>
      <c r="E1488" s="16">
        <v>12.99</v>
      </c>
      <c r="F1488" s="73"/>
      <c r="G1488" s="73">
        <v>151</v>
      </c>
      <c r="H1488" s="16">
        <v>40050.5</v>
      </c>
      <c r="I1488" s="16">
        <v>265.23509933774835</v>
      </c>
      <c r="J1488" s="12">
        <v>0.59553136402430218</v>
      </c>
      <c r="K1488" s="23">
        <v>-0.13408443274049664</v>
      </c>
      <c r="L1488"/>
      <c r="M1488" s="12" t="str">
        <f t="shared" si="23"/>
        <v xml:space="preserve"> </v>
      </c>
    </row>
    <row r="1489" spans="1:13" x14ac:dyDescent="0.25">
      <c r="A1489" s="1" t="s">
        <v>26</v>
      </c>
      <c r="B1489" s="1" t="s">
        <v>17</v>
      </c>
      <c r="C1489" s="1" t="s">
        <v>32</v>
      </c>
      <c r="D1489" s="1" t="s">
        <v>5569</v>
      </c>
      <c r="E1489" s="16">
        <v>10.99</v>
      </c>
      <c r="F1489" s="73"/>
      <c r="G1489" s="73">
        <v>92</v>
      </c>
      <c r="H1489" s="16">
        <v>16572.919999999998</v>
      </c>
      <c r="I1489" s="16">
        <v>180.14043478260868</v>
      </c>
      <c r="J1489" s="12">
        <v>1</v>
      </c>
      <c r="K1489" s="23">
        <v>-0.19358288770053478</v>
      </c>
      <c r="L1489"/>
      <c r="M1489" s="12" t="str">
        <f t="shared" si="23"/>
        <v>X</v>
      </c>
    </row>
    <row r="1490" spans="1:13" x14ac:dyDescent="0.25">
      <c r="A1490" s="1" t="s">
        <v>26</v>
      </c>
      <c r="B1490" s="1" t="s">
        <v>17</v>
      </c>
      <c r="C1490" s="1" t="s">
        <v>33</v>
      </c>
      <c r="D1490" s="1"/>
      <c r="E1490" s="16">
        <v>23.98</v>
      </c>
      <c r="F1490" s="73"/>
      <c r="G1490" s="73">
        <v>243</v>
      </c>
      <c r="H1490" s="16">
        <v>56623.42</v>
      </c>
      <c r="I1490" s="16">
        <v>445.37553412035703</v>
      </c>
      <c r="J1490" s="12"/>
      <c r="K1490" s="23">
        <v>-0.15238842276228048</v>
      </c>
      <c r="L1490"/>
      <c r="M1490" s="12" t="str">
        <f t="shared" si="23"/>
        <v xml:space="preserve"> </v>
      </c>
    </row>
    <row r="1491" spans="1:13" x14ac:dyDescent="0.25">
      <c r="A1491" s="1" t="s">
        <v>26</v>
      </c>
      <c r="B1491" s="1" t="s">
        <v>17</v>
      </c>
      <c r="C1491" s="1" t="s">
        <v>38</v>
      </c>
      <c r="D1491" s="1" t="s">
        <v>7694</v>
      </c>
      <c r="E1491" s="16">
        <v>19.989999999999998</v>
      </c>
      <c r="F1491" s="73"/>
      <c r="G1491" s="73">
        <v>129</v>
      </c>
      <c r="H1491" s="16">
        <v>121078.26</v>
      </c>
      <c r="I1491" s="16">
        <v>938.59116279069758</v>
      </c>
      <c r="J1491" s="12">
        <v>0.24407470698544873</v>
      </c>
      <c r="K1491" s="23">
        <v>-5.7320678140923786E-2</v>
      </c>
      <c r="L1491"/>
      <c r="M1491" s="12" t="str">
        <f t="shared" si="23"/>
        <v xml:space="preserve"> </v>
      </c>
    </row>
    <row r="1492" spans="1:13" x14ac:dyDescent="0.25">
      <c r="A1492" s="1" t="s">
        <v>26</v>
      </c>
      <c r="B1492" s="1" t="s">
        <v>17</v>
      </c>
      <c r="C1492" s="1" t="s">
        <v>38</v>
      </c>
      <c r="D1492" s="1" t="s">
        <v>7607</v>
      </c>
      <c r="E1492" s="16">
        <v>19.989999999999998</v>
      </c>
      <c r="F1492" s="73"/>
      <c r="G1492" s="73">
        <v>147</v>
      </c>
      <c r="H1492" s="16">
        <v>132773.57999999999</v>
      </c>
      <c r="I1492" s="16">
        <v>903.22163265306119</v>
      </c>
      <c r="J1492" s="12">
        <v>0.47895179093033008</v>
      </c>
      <c r="K1492" s="23">
        <v>-0.12207862794844893</v>
      </c>
      <c r="L1492"/>
      <c r="M1492" s="12" t="str">
        <f t="shared" si="23"/>
        <v xml:space="preserve"> </v>
      </c>
    </row>
    <row r="1493" spans="1:13" x14ac:dyDescent="0.25">
      <c r="A1493" s="1" t="s">
        <v>26</v>
      </c>
      <c r="B1493" s="1" t="s">
        <v>17</v>
      </c>
      <c r="C1493" s="1" t="s">
        <v>38</v>
      </c>
      <c r="D1493" s="1" t="s">
        <v>7767</v>
      </c>
      <c r="E1493" s="16">
        <v>19.989999999999998</v>
      </c>
      <c r="F1493" s="73"/>
      <c r="G1493" s="73">
        <v>134</v>
      </c>
      <c r="H1493" s="16">
        <v>80003.179999999993</v>
      </c>
      <c r="I1493" s="16">
        <v>597.0386567164179</v>
      </c>
      <c r="J1493" s="12">
        <v>0.63420792477647958</v>
      </c>
      <c r="K1493" s="23">
        <v>-0.16702434607763195</v>
      </c>
      <c r="L1493"/>
      <c r="M1493" s="12" t="str">
        <f t="shared" si="23"/>
        <v xml:space="preserve"> </v>
      </c>
    </row>
    <row r="1494" spans="1:13" x14ac:dyDescent="0.25">
      <c r="A1494" s="1" t="s">
        <v>26</v>
      </c>
      <c r="B1494" s="1" t="s">
        <v>17</v>
      </c>
      <c r="C1494" s="1" t="s">
        <v>38</v>
      </c>
      <c r="D1494" s="1" t="s">
        <v>9950</v>
      </c>
      <c r="E1494" s="16">
        <v>19.989999999999998</v>
      </c>
      <c r="F1494" s="73"/>
      <c r="G1494" s="73">
        <v>69</v>
      </c>
      <c r="H1494" s="16">
        <v>40073.24</v>
      </c>
      <c r="I1494" s="16">
        <v>580.77159420289854</v>
      </c>
      <c r="J1494" s="12">
        <v>0.78523391170254064</v>
      </c>
      <c r="K1494" s="23">
        <v>-0.21208574928381696</v>
      </c>
      <c r="L1494"/>
      <c r="M1494" s="12" t="str">
        <f t="shared" si="23"/>
        <v xml:space="preserve"> </v>
      </c>
    </row>
    <row r="1495" spans="1:13" x14ac:dyDescent="0.25">
      <c r="A1495" s="1" t="s">
        <v>26</v>
      </c>
      <c r="B1495" s="1" t="s">
        <v>17</v>
      </c>
      <c r="C1495" s="1" t="s">
        <v>38</v>
      </c>
      <c r="D1495" s="1" t="s">
        <v>10523</v>
      </c>
      <c r="E1495" s="16">
        <v>24.99</v>
      </c>
      <c r="F1495" s="73"/>
      <c r="G1495" s="73">
        <v>58</v>
      </c>
      <c r="H1495" s="16">
        <v>26776.02</v>
      </c>
      <c r="I1495" s="16">
        <v>461.6555172413793</v>
      </c>
      <c r="J1495" s="12">
        <v>0.9052845147402685</v>
      </c>
      <c r="K1495" s="23">
        <v>9.8193862898949158E-2</v>
      </c>
      <c r="L1495"/>
      <c r="M1495" s="12" t="str">
        <f t="shared" si="23"/>
        <v xml:space="preserve"> </v>
      </c>
    </row>
    <row r="1496" spans="1:13" x14ac:dyDescent="0.25">
      <c r="A1496" s="1" t="s">
        <v>26</v>
      </c>
      <c r="B1496" s="1" t="s">
        <v>17</v>
      </c>
      <c r="C1496" s="1" t="s">
        <v>38</v>
      </c>
      <c r="D1496" s="1" t="s">
        <v>7704</v>
      </c>
      <c r="E1496" s="16">
        <v>23.99</v>
      </c>
      <c r="F1496" s="73"/>
      <c r="G1496" s="73">
        <v>126</v>
      </c>
      <c r="H1496" s="16">
        <v>45892.87</v>
      </c>
      <c r="I1496" s="16">
        <v>364.22912698412699</v>
      </c>
      <c r="J1496" s="12">
        <v>1</v>
      </c>
      <c r="K1496" s="23">
        <v>-8.4250837721397742E-2</v>
      </c>
      <c r="L1496"/>
      <c r="M1496" s="12" t="str">
        <f t="shared" si="23"/>
        <v>X</v>
      </c>
    </row>
    <row r="1497" spans="1:13" x14ac:dyDescent="0.25">
      <c r="A1497" s="1" t="s">
        <v>26</v>
      </c>
      <c r="B1497" s="1" t="s">
        <v>17</v>
      </c>
      <c r="C1497" s="1" t="s">
        <v>39</v>
      </c>
      <c r="D1497" s="1"/>
      <c r="E1497" s="16">
        <v>128.94</v>
      </c>
      <c r="F1497" s="73"/>
      <c r="G1497" s="73">
        <v>663</v>
      </c>
      <c r="H1497" s="16">
        <v>446597.14999999997</v>
      </c>
      <c r="I1497" s="16">
        <v>3845.5076905885812</v>
      </c>
      <c r="J1497" s="12"/>
      <c r="K1497" s="23">
        <v>-0.10872867136780373</v>
      </c>
      <c r="L1497"/>
      <c r="M1497" s="12" t="str">
        <f t="shared" si="23"/>
        <v xml:space="preserve"> </v>
      </c>
    </row>
    <row r="1498" spans="1:13" x14ac:dyDescent="0.25">
      <c r="A1498" s="1" t="s">
        <v>26</v>
      </c>
      <c r="B1498" s="1" t="s">
        <v>18</v>
      </c>
      <c r="C1498" s="1"/>
      <c r="D1498" s="1"/>
      <c r="E1498" s="16">
        <v>152.91999999999999</v>
      </c>
      <c r="F1498" s="73"/>
      <c r="G1498" s="73">
        <v>906</v>
      </c>
      <c r="H1498" s="16">
        <v>503220.57</v>
      </c>
      <c r="I1498" s="16">
        <v>4290.8832247089385</v>
      </c>
      <c r="J1498" s="12"/>
      <c r="K1498" s="23">
        <v>-0.11386463757946441</v>
      </c>
      <c r="L1498"/>
      <c r="M1498" s="12" t="str">
        <f t="shared" si="23"/>
        <v xml:space="preserve"> </v>
      </c>
    </row>
    <row r="1499" spans="1:13" x14ac:dyDescent="0.25">
      <c r="A1499" s="1" t="s">
        <v>26</v>
      </c>
      <c r="B1499" s="1" t="s">
        <v>19</v>
      </c>
      <c r="C1499" s="1" t="s">
        <v>32</v>
      </c>
      <c r="D1499" s="1" t="s">
        <v>5905</v>
      </c>
      <c r="E1499" s="16">
        <v>14.99</v>
      </c>
      <c r="F1499" s="73"/>
      <c r="G1499" s="73">
        <v>158</v>
      </c>
      <c r="H1499" s="16">
        <v>257656.85</v>
      </c>
      <c r="I1499" s="16">
        <v>1630.7395569620253</v>
      </c>
      <c r="J1499" s="12">
        <v>0.11301545385966895</v>
      </c>
      <c r="K1499" s="23">
        <v>-0.10390605192511615</v>
      </c>
      <c r="L1499"/>
      <c r="M1499" s="12" t="str">
        <f t="shared" si="23"/>
        <v xml:space="preserve"> </v>
      </c>
    </row>
    <row r="1500" spans="1:13" x14ac:dyDescent="0.25">
      <c r="A1500" s="1" t="s">
        <v>26</v>
      </c>
      <c r="B1500" s="1" t="s">
        <v>19</v>
      </c>
      <c r="C1500" s="1" t="s">
        <v>32</v>
      </c>
      <c r="D1500" s="1" t="s">
        <v>15345</v>
      </c>
      <c r="E1500" s="16">
        <v>16.989999999999998</v>
      </c>
      <c r="F1500" s="73"/>
      <c r="G1500" s="73">
        <v>157</v>
      </c>
      <c r="H1500" s="16">
        <v>207986.79</v>
      </c>
      <c r="I1500" s="16">
        <v>1324.7566242038217</v>
      </c>
      <c r="J1500" s="12">
        <v>0.20482531429925613</v>
      </c>
      <c r="K1500" s="23">
        <v>-0.22325501839938178</v>
      </c>
      <c r="L1500"/>
      <c r="M1500" s="12" t="str">
        <f t="shared" si="23"/>
        <v xml:space="preserve"> </v>
      </c>
    </row>
    <row r="1501" spans="1:13" x14ac:dyDescent="0.25">
      <c r="A1501" s="1" t="s">
        <v>26</v>
      </c>
      <c r="B1501" s="1" t="s">
        <v>19</v>
      </c>
      <c r="C1501" s="1" t="s">
        <v>32</v>
      </c>
      <c r="D1501" s="1" t="s">
        <v>5441</v>
      </c>
      <c r="E1501" s="16">
        <v>14.99</v>
      </c>
      <c r="F1501" s="73"/>
      <c r="G1501" s="73">
        <v>157</v>
      </c>
      <c r="H1501" s="16">
        <v>197261.84</v>
      </c>
      <c r="I1501" s="16">
        <v>1256.4448407643313</v>
      </c>
      <c r="J1501" s="12">
        <v>0.29190095021082618</v>
      </c>
      <c r="K1501" s="23">
        <v>-0.11298598705401508</v>
      </c>
      <c r="L1501"/>
      <c r="M1501" s="12" t="str">
        <f t="shared" si="23"/>
        <v xml:space="preserve"> </v>
      </c>
    </row>
    <row r="1502" spans="1:13" x14ac:dyDescent="0.25">
      <c r="A1502" s="1" t="s">
        <v>26</v>
      </c>
      <c r="B1502" s="1" t="s">
        <v>19</v>
      </c>
      <c r="C1502" s="1" t="s">
        <v>32</v>
      </c>
      <c r="D1502" s="1" t="s">
        <v>15346</v>
      </c>
      <c r="E1502" s="16">
        <v>16.989999999999998</v>
      </c>
      <c r="F1502" s="73"/>
      <c r="G1502" s="73">
        <v>154</v>
      </c>
      <c r="H1502" s="16">
        <v>167538.44</v>
      </c>
      <c r="I1502" s="16">
        <v>1087.911948051948</v>
      </c>
      <c r="J1502" s="12">
        <v>0.36729671898551514</v>
      </c>
      <c r="K1502" s="23">
        <v>-0.10358499783037078</v>
      </c>
      <c r="L1502"/>
      <c r="M1502" s="12" t="str">
        <f t="shared" si="23"/>
        <v xml:space="preserve"> </v>
      </c>
    </row>
    <row r="1503" spans="1:13" x14ac:dyDescent="0.25">
      <c r="A1503" s="1" t="s">
        <v>26</v>
      </c>
      <c r="B1503" s="1" t="s">
        <v>19</v>
      </c>
      <c r="C1503" s="1" t="s">
        <v>32</v>
      </c>
      <c r="D1503" s="1" t="s">
        <v>15340</v>
      </c>
      <c r="E1503" s="16">
        <v>16.989999999999998</v>
      </c>
      <c r="F1503" s="73"/>
      <c r="G1503" s="73">
        <v>152</v>
      </c>
      <c r="H1503" s="16">
        <v>101665.23</v>
      </c>
      <c r="I1503" s="16">
        <v>668.85019736842105</v>
      </c>
      <c r="J1503" s="12">
        <v>0.41365017150158823</v>
      </c>
      <c r="K1503" s="23">
        <v>-0.1378754990393396</v>
      </c>
      <c r="L1503"/>
      <c r="M1503" s="12" t="str">
        <f t="shared" si="23"/>
        <v xml:space="preserve"> </v>
      </c>
    </row>
    <row r="1504" spans="1:13" x14ac:dyDescent="0.25">
      <c r="A1504" s="1" t="s">
        <v>26</v>
      </c>
      <c r="B1504" s="1" t="s">
        <v>19</v>
      </c>
      <c r="C1504" s="1" t="s">
        <v>32</v>
      </c>
      <c r="D1504" s="1" t="s">
        <v>5547</v>
      </c>
      <c r="E1504" s="16">
        <v>16.989999999999998</v>
      </c>
      <c r="F1504" s="73"/>
      <c r="G1504" s="73">
        <v>151</v>
      </c>
      <c r="H1504" s="16">
        <v>84009.19</v>
      </c>
      <c r="I1504" s="16">
        <v>556.35225165562917</v>
      </c>
      <c r="J1504" s="12">
        <v>0.45220715747661716</v>
      </c>
      <c r="K1504" s="23">
        <v>4.7364365256291396E-2</v>
      </c>
      <c r="L1504"/>
      <c r="M1504" s="12" t="str">
        <f t="shared" si="23"/>
        <v xml:space="preserve"> </v>
      </c>
    </row>
    <row r="1505" spans="1:13" x14ac:dyDescent="0.25">
      <c r="A1505" s="1" t="s">
        <v>26</v>
      </c>
      <c r="B1505" s="1" t="s">
        <v>19</v>
      </c>
      <c r="C1505" s="1" t="s">
        <v>32</v>
      </c>
      <c r="D1505" s="1" t="s">
        <v>5446</v>
      </c>
      <c r="E1505" s="16">
        <v>14.99</v>
      </c>
      <c r="F1505" s="73"/>
      <c r="G1505" s="73">
        <v>154</v>
      </c>
      <c r="H1505" s="16">
        <v>83167.06</v>
      </c>
      <c r="I1505" s="16">
        <v>540.04584415584418</v>
      </c>
      <c r="J1505" s="12">
        <v>0.48963405738944121</v>
      </c>
      <c r="K1505" s="23">
        <v>-6.9603647434775207E-2</v>
      </c>
      <c r="L1505"/>
      <c r="M1505" s="12" t="str">
        <f t="shared" si="23"/>
        <v xml:space="preserve"> </v>
      </c>
    </row>
    <row r="1506" spans="1:13" x14ac:dyDescent="0.25">
      <c r="A1506" s="1" t="s">
        <v>26</v>
      </c>
      <c r="B1506" s="1" t="s">
        <v>19</v>
      </c>
      <c r="C1506" s="1" t="s">
        <v>32</v>
      </c>
      <c r="D1506" s="1" t="s">
        <v>5703</v>
      </c>
      <c r="E1506" s="16">
        <v>14.99</v>
      </c>
      <c r="F1506" s="73"/>
      <c r="G1506" s="73">
        <v>151</v>
      </c>
      <c r="H1506" s="16">
        <v>78175.55</v>
      </c>
      <c r="I1506" s="16">
        <v>517.71887417218545</v>
      </c>
      <c r="J1506" s="12">
        <v>0.52551362705247662</v>
      </c>
      <c r="K1506" s="23">
        <v>-2.1195246479270069E-2</v>
      </c>
      <c r="L1506"/>
      <c r="M1506" s="12" t="str">
        <f t="shared" si="23"/>
        <v xml:space="preserve"> </v>
      </c>
    </row>
    <row r="1507" spans="1:13" x14ac:dyDescent="0.25">
      <c r="A1507" s="1" t="s">
        <v>26</v>
      </c>
      <c r="B1507" s="1" t="s">
        <v>19</v>
      </c>
      <c r="C1507" s="1" t="s">
        <v>32</v>
      </c>
      <c r="D1507" s="1" t="s">
        <v>5758</v>
      </c>
      <c r="E1507" s="16">
        <v>14.99</v>
      </c>
      <c r="F1507" s="73"/>
      <c r="G1507" s="73">
        <v>123</v>
      </c>
      <c r="H1507" s="16">
        <v>58522.96</v>
      </c>
      <c r="I1507" s="16">
        <v>475.79642276422766</v>
      </c>
      <c r="J1507" s="12">
        <v>0.55848783708738914</v>
      </c>
      <c r="K1507" s="23">
        <v>-4.7029763832635574E-2</v>
      </c>
      <c r="L1507"/>
      <c r="M1507" s="12" t="str">
        <f t="shared" si="23"/>
        <v xml:space="preserve"> </v>
      </c>
    </row>
    <row r="1508" spans="1:13" x14ac:dyDescent="0.25">
      <c r="A1508" s="1" t="s">
        <v>26</v>
      </c>
      <c r="B1508" s="1" t="s">
        <v>19</v>
      </c>
      <c r="C1508" s="1" t="s">
        <v>32</v>
      </c>
      <c r="D1508" s="1" t="s">
        <v>11887</v>
      </c>
      <c r="E1508" s="16">
        <v>19.989999999999998</v>
      </c>
      <c r="F1508" s="73"/>
      <c r="G1508" s="73">
        <v>146</v>
      </c>
      <c r="H1508" s="16">
        <v>68374.77</v>
      </c>
      <c r="I1508" s="16">
        <v>468.32034246575347</v>
      </c>
      <c r="J1508" s="12">
        <v>0.59094393090661523</v>
      </c>
      <c r="K1508" s="23">
        <v>-9.38906089380388E-2</v>
      </c>
      <c r="L1508"/>
      <c r="M1508" s="12" t="str">
        <f t="shared" si="23"/>
        <v xml:space="preserve"> </v>
      </c>
    </row>
    <row r="1509" spans="1:13" x14ac:dyDescent="0.25">
      <c r="A1509" s="1" t="s">
        <v>26</v>
      </c>
      <c r="B1509" s="1" t="s">
        <v>19</v>
      </c>
      <c r="C1509" s="1" t="s">
        <v>32</v>
      </c>
      <c r="D1509" s="1" t="s">
        <v>15873</v>
      </c>
      <c r="E1509" s="16">
        <v>16.989999999999998</v>
      </c>
      <c r="F1509" s="73"/>
      <c r="G1509" s="73">
        <v>104</v>
      </c>
      <c r="H1509" s="16">
        <v>44174</v>
      </c>
      <c r="I1509" s="16">
        <v>424.75</v>
      </c>
      <c r="J1509" s="12">
        <v>0.62038046099013255</v>
      </c>
      <c r="K1509" s="23" t="e">
        <v>#DIV/0!</v>
      </c>
      <c r="L1509"/>
      <c r="M1509" s="12" t="str">
        <f t="shared" si="23"/>
        <v xml:space="preserve"> </v>
      </c>
    </row>
    <row r="1510" spans="1:13" x14ac:dyDescent="0.25">
      <c r="A1510" s="1" t="s">
        <v>26</v>
      </c>
      <c r="B1510" s="1" t="s">
        <v>19</v>
      </c>
      <c r="C1510" s="1" t="s">
        <v>32</v>
      </c>
      <c r="D1510" s="1" t="s">
        <v>12840</v>
      </c>
      <c r="E1510" s="16">
        <v>14.99</v>
      </c>
      <c r="F1510" s="73"/>
      <c r="G1510" s="73">
        <v>139</v>
      </c>
      <c r="H1510" s="16">
        <v>57569.37</v>
      </c>
      <c r="I1510" s="16">
        <v>414.16812949640291</v>
      </c>
      <c r="J1510" s="12">
        <v>0.64908363368831978</v>
      </c>
      <c r="K1510" s="23">
        <v>-3.343492143655602E-2</v>
      </c>
      <c r="L1510"/>
      <c r="M1510" s="12" t="str">
        <f t="shared" si="23"/>
        <v xml:space="preserve"> </v>
      </c>
    </row>
    <row r="1511" spans="1:13" x14ac:dyDescent="0.25">
      <c r="A1511" s="1" t="s">
        <v>26</v>
      </c>
      <c r="B1511" s="1" t="s">
        <v>19</v>
      </c>
      <c r="C1511" s="1" t="s">
        <v>32</v>
      </c>
      <c r="D1511" s="1" t="s">
        <v>5702</v>
      </c>
      <c r="E1511" s="16">
        <v>14.99</v>
      </c>
      <c r="F1511" s="73"/>
      <c r="G1511" s="73">
        <v>156</v>
      </c>
      <c r="H1511" s="16">
        <v>63404.74</v>
      </c>
      <c r="I1511" s="16">
        <v>406.44064102564101</v>
      </c>
      <c r="J1511" s="12">
        <v>0.67725126678241121</v>
      </c>
      <c r="K1511" s="23">
        <v>-0.1747463673658195</v>
      </c>
      <c r="L1511"/>
      <c r="M1511" s="12" t="str">
        <f t="shared" si="23"/>
        <v xml:space="preserve"> </v>
      </c>
    </row>
    <row r="1512" spans="1:13" x14ac:dyDescent="0.25">
      <c r="A1512" s="1" t="s">
        <v>26</v>
      </c>
      <c r="B1512" s="1" t="s">
        <v>19</v>
      </c>
      <c r="C1512" s="1" t="s">
        <v>32</v>
      </c>
      <c r="D1512" s="1" t="s">
        <v>6544</v>
      </c>
      <c r="E1512" s="16">
        <v>16.989999999999998</v>
      </c>
      <c r="F1512" s="73"/>
      <c r="G1512" s="73">
        <v>141</v>
      </c>
      <c r="H1512" s="16">
        <v>55324.87</v>
      </c>
      <c r="I1512" s="16">
        <v>392.37496453900712</v>
      </c>
      <c r="J1512" s="12">
        <v>0.70444410362213239</v>
      </c>
      <c r="K1512" s="23">
        <v>-3.7959687242698048E-2</v>
      </c>
      <c r="L1512"/>
      <c r="M1512" s="12" t="str">
        <f t="shared" si="23"/>
        <v xml:space="preserve"> </v>
      </c>
    </row>
    <row r="1513" spans="1:13" x14ac:dyDescent="0.25">
      <c r="A1513" s="1" t="s">
        <v>26</v>
      </c>
      <c r="B1513" s="1" t="s">
        <v>19</v>
      </c>
      <c r="C1513" s="1" t="s">
        <v>32</v>
      </c>
      <c r="D1513" s="1" t="s">
        <v>5448</v>
      </c>
      <c r="E1513" s="16">
        <v>14.99</v>
      </c>
      <c r="F1513" s="73"/>
      <c r="G1513" s="73">
        <v>158</v>
      </c>
      <c r="H1513" s="16">
        <v>61420.99</v>
      </c>
      <c r="I1513" s="16">
        <v>388.74044303797467</v>
      </c>
      <c r="J1513" s="12">
        <v>0.73138505652658714</v>
      </c>
      <c r="K1513" s="23">
        <v>-0.13699717231325859</v>
      </c>
      <c r="L1513"/>
      <c r="M1513" s="12" t="str">
        <f t="shared" si="23"/>
        <v xml:space="preserve"> </v>
      </c>
    </row>
    <row r="1514" spans="1:13" x14ac:dyDescent="0.25">
      <c r="A1514" s="1" t="s">
        <v>26</v>
      </c>
      <c r="B1514" s="1" t="s">
        <v>19</v>
      </c>
      <c r="C1514" s="1" t="s">
        <v>32</v>
      </c>
      <c r="D1514" s="1" t="s">
        <v>5742</v>
      </c>
      <c r="E1514" s="16">
        <v>12.99</v>
      </c>
      <c r="F1514" s="73"/>
      <c r="G1514" s="73">
        <v>157</v>
      </c>
      <c r="H1514" s="16">
        <v>56109.73</v>
      </c>
      <c r="I1514" s="16">
        <v>357.3868152866242</v>
      </c>
      <c r="J1514" s="12">
        <v>0.7561531030001295</v>
      </c>
      <c r="K1514" s="23">
        <v>-0.11955140371108275</v>
      </c>
      <c r="L1514"/>
      <c r="M1514" s="12" t="str">
        <f t="shared" si="23"/>
        <v xml:space="preserve"> </v>
      </c>
    </row>
    <row r="1515" spans="1:13" x14ac:dyDescent="0.25">
      <c r="A1515" s="1" t="s">
        <v>26</v>
      </c>
      <c r="B1515" s="1" t="s">
        <v>19</v>
      </c>
      <c r="C1515" s="1" t="s">
        <v>32</v>
      </c>
      <c r="D1515" s="1" t="s">
        <v>5635</v>
      </c>
      <c r="E1515" s="16">
        <v>14.99</v>
      </c>
      <c r="F1515" s="73"/>
      <c r="G1515" s="73">
        <v>145</v>
      </c>
      <c r="H1515" s="16">
        <v>44710.39</v>
      </c>
      <c r="I1515" s="16">
        <v>308.34751724137931</v>
      </c>
      <c r="J1515" s="12">
        <v>0.7775225696686493</v>
      </c>
      <c r="K1515" s="23">
        <v>-0.10267561293885918</v>
      </c>
      <c r="L1515"/>
      <c r="M1515" s="12" t="str">
        <f t="shared" si="23"/>
        <v xml:space="preserve"> </v>
      </c>
    </row>
    <row r="1516" spans="1:13" x14ac:dyDescent="0.25">
      <c r="A1516" s="1" t="s">
        <v>26</v>
      </c>
      <c r="B1516" s="1" t="s">
        <v>19</v>
      </c>
      <c r="C1516" s="1" t="s">
        <v>32</v>
      </c>
      <c r="D1516" s="1" t="s">
        <v>5609</v>
      </c>
      <c r="E1516" s="16">
        <v>12.99</v>
      </c>
      <c r="F1516" s="73"/>
      <c r="G1516" s="73">
        <v>155</v>
      </c>
      <c r="H1516" s="16">
        <v>47532.52</v>
      </c>
      <c r="I1516" s="16">
        <v>306.6614193548387</v>
      </c>
      <c r="J1516" s="12">
        <v>0.79877518437445938</v>
      </c>
      <c r="K1516" s="23">
        <v>-0.23962579350751967</v>
      </c>
      <c r="L1516"/>
      <c r="M1516" s="12" t="str">
        <f t="shared" si="23"/>
        <v xml:space="preserve"> </v>
      </c>
    </row>
    <row r="1517" spans="1:13" x14ac:dyDescent="0.25">
      <c r="A1517" s="1" t="s">
        <v>26</v>
      </c>
      <c r="B1517" s="1" t="s">
        <v>19</v>
      </c>
      <c r="C1517" s="1" t="s">
        <v>32</v>
      </c>
      <c r="D1517" s="1" t="s">
        <v>5761</v>
      </c>
      <c r="E1517" s="16">
        <v>14.99</v>
      </c>
      <c r="F1517" s="73"/>
      <c r="G1517" s="73">
        <v>127</v>
      </c>
      <c r="H1517" s="16">
        <v>38350.720000000001</v>
      </c>
      <c r="I1517" s="16">
        <v>301.97417322834644</v>
      </c>
      <c r="J1517" s="12">
        <v>0.81970295796994264</v>
      </c>
      <c r="K1517" s="23">
        <v>-0.11476003176185989</v>
      </c>
      <c r="L1517"/>
      <c r="M1517" s="12" t="str">
        <f t="shared" si="23"/>
        <v xml:space="preserve"> </v>
      </c>
    </row>
    <row r="1518" spans="1:13" x14ac:dyDescent="0.25">
      <c r="A1518" s="1" t="s">
        <v>26</v>
      </c>
      <c r="B1518" s="1" t="s">
        <v>19</v>
      </c>
      <c r="C1518" s="1" t="s">
        <v>32</v>
      </c>
      <c r="D1518" s="1" t="s">
        <v>11622</v>
      </c>
      <c r="E1518" s="16">
        <v>16.989999999999998</v>
      </c>
      <c r="F1518" s="73"/>
      <c r="G1518" s="73">
        <v>124</v>
      </c>
      <c r="H1518" s="16">
        <v>35729.879999999997</v>
      </c>
      <c r="I1518" s="16">
        <v>288.14419354838708</v>
      </c>
      <c r="J1518" s="12">
        <v>0.83967226985170351</v>
      </c>
      <c r="K1518" s="23">
        <v>-0.15049244499223957</v>
      </c>
      <c r="L1518"/>
      <c r="M1518" s="12" t="str">
        <f t="shared" si="23"/>
        <v xml:space="preserve"> </v>
      </c>
    </row>
    <row r="1519" spans="1:13" x14ac:dyDescent="0.25">
      <c r="A1519" s="1" t="s">
        <v>26</v>
      </c>
      <c r="B1519" s="1" t="s">
        <v>19</v>
      </c>
      <c r="C1519" s="1" t="s">
        <v>32</v>
      </c>
      <c r="D1519" s="1" t="s">
        <v>5659</v>
      </c>
      <c r="E1519" s="16">
        <v>17.989999999999998</v>
      </c>
      <c r="F1519" s="73"/>
      <c r="G1519" s="73">
        <v>96</v>
      </c>
      <c r="H1519" s="16">
        <v>24655.98</v>
      </c>
      <c r="I1519" s="16">
        <v>256.833125</v>
      </c>
      <c r="J1519" s="12">
        <v>0.85747162479109429</v>
      </c>
      <c r="K1519" s="23">
        <v>-0.15863480059362434</v>
      </c>
      <c r="L1519"/>
      <c r="M1519" s="12" t="str">
        <f t="shared" si="23"/>
        <v xml:space="preserve"> </v>
      </c>
    </row>
    <row r="1520" spans="1:13" x14ac:dyDescent="0.25">
      <c r="A1520" s="1" t="s">
        <v>26</v>
      </c>
      <c r="B1520" s="1" t="s">
        <v>19</v>
      </c>
      <c r="C1520" s="1" t="s">
        <v>32</v>
      </c>
      <c r="D1520" s="1" t="s">
        <v>12844</v>
      </c>
      <c r="E1520" s="16">
        <v>14.99</v>
      </c>
      <c r="F1520" s="73"/>
      <c r="G1520" s="73">
        <v>150</v>
      </c>
      <c r="H1520" s="16">
        <v>35418.61</v>
      </c>
      <c r="I1520" s="16">
        <v>236.12406666666666</v>
      </c>
      <c r="J1520" s="12">
        <v>0.87383577591970119</v>
      </c>
      <c r="K1520" s="23">
        <v>-0.20641093663316812</v>
      </c>
      <c r="L1520"/>
      <c r="M1520" s="12" t="str">
        <f t="shared" si="23"/>
        <v xml:space="preserve"> </v>
      </c>
    </row>
    <row r="1521" spans="1:13" x14ac:dyDescent="0.25">
      <c r="A1521" s="1" t="s">
        <v>26</v>
      </c>
      <c r="B1521" s="1" t="s">
        <v>19</v>
      </c>
      <c r="C1521" s="1" t="s">
        <v>32</v>
      </c>
      <c r="D1521" s="1" t="s">
        <v>15339</v>
      </c>
      <c r="E1521" s="16">
        <v>16.989999999999998</v>
      </c>
      <c r="F1521" s="73"/>
      <c r="G1521" s="73">
        <v>135</v>
      </c>
      <c r="H1521" s="16">
        <v>31642.86</v>
      </c>
      <c r="I1521" s="16">
        <v>234.39155555555556</v>
      </c>
      <c r="J1521" s="12">
        <v>0.8900798585010633</v>
      </c>
      <c r="K1521" s="23">
        <v>-4.3957946411495308E-2</v>
      </c>
      <c r="L1521"/>
      <c r="M1521" s="12" t="str">
        <f t="shared" si="23"/>
        <v xml:space="preserve"> </v>
      </c>
    </row>
    <row r="1522" spans="1:13" x14ac:dyDescent="0.25">
      <c r="A1522" s="1" t="s">
        <v>26</v>
      </c>
      <c r="B1522" s="1" t="s">
        <v>19</v>
      </c>
      <c r="C1522" s="1" t="s">
        <v>32</v>
      </c>
      <c r="D1522" s="1" t="s">
        <v>12847</v>
      </c>
      <c r="E1522" s="16">
        <v>14.99</v>
      </c>
      <c r="F1522" s="73"/>
      <c r="G1522" s="73">
        <v>131</v>
      </c>
      <c r="H1522" s="16">
        <v>30096.39</v>
      </c>
      <c r="I1522" s="16">
        <v>229.74343511450382</v>
      </c>
      <c r="J1522" s="12">
        <v>0.90600181150692249</v>
      </c>
      <c r="K1522" s="23">
        <v>-9.2596417165069833E-2</v>
      </c>
      <c r="L1522"/>
      <c r="M1522" s="12" t="str">
        <f t="shared" si="23"/>
        <v xml:space="preserve"> </v>
      </c>
    </row>
    <row r="1523" spans="1:13" x14ac:dyDescent="0.25">
      <c r="A1523" s="1" t="s">
        <v>26</v>
      </c>
      <c r="B1523" s="1" t="s">
        <v>19</v>
      </c>
      <c r="C1523" s="1" t="s">
        <v>32</v>
      </c>
      <c r="D1523" s="1" t="s">
        <v>5646</v>
      </c>
      <c r="E1523" s="16">
        <v>14.99</v>
      </c>
      <c r="F1523" s="73"/>
      <c r="G1523" s="73">
        <v>155</v>
      </c>
      <c r="H1523" s="16">
        <v>30516.11</v>
      </c>
      <c r="I1523" s="16">
        <v>196.87812903225807</v>
      </c>
      <c r="J1523" s="12">
        <v>0.9196460939508182</v>
      </c>
      <c r="K1523" s="23">
        <v>-7.5765119920527368E-2</v>
      </c>
      <c r="L1523"/>
      <c r="M1523" s="12" t="str">
        <f t="shared" si="23"/>
        <v xml:space="preserve"> </v>
      </c>
    </row>
    <row r="1524" spans="1:13" x14ac:dyDescent="0.25">
      <c r="A1524" s="1" t="s">
        <v>26</v>
      </c>
      <c r="B1524" s="1" t="s">
        <v>19</v>
      </c>
      <c r="C1524" s="1" t="s">
        <v>32</v>
      </c>
      <c r="D1524" s="1" t="s">
        <v>5622</v>
      </c>
      <c r="E1524" s="16">
        <v>12.99</v>
      </c>
      <c r="F1524" s="73"/>
      <c r="G1524" s="73">
        <v>144</v>
      </c>
      <c r="H1524" s="16">
        <v>27696.83</v>
      </c>
      <c r="I1524" s="16">
        <v>192.33909722222222</v>
      </c>
      <c r="J1524" s="12">
        <v>0.93297580700936678</v>
      </c>
      <c r="K1524" s="23">
        <v>-0.18440071769172528</v>
      </c>
      <c r="L1524"/>
      <c r="M1524" s="12" t="str">
        <f t="shared" si="23"/>
        <v xml:space="preserve"> </v>
      </c>
    </row>
    <row r="1525" spans="1:13" x14ac:dyDescent="0.25">
      <c r="A1525" s="1" t="s">
        <v>26</v>
      </c>
      <c r="B1525" s="1" t="s">
        <v>19</v>
      </c>
      <c r="C1525" s="1" t="s">
        <v>32</v>
      </c>
      <c r="D1525" s="1" t="s">
        <v>5613</v>
      </c>
      <c r="E1525" s="16">
        <v>12.99</v>
      </c>
      <c r="F1525" s="73"/>
      <c r="G1525" s="73">
        <v>149</v>
      </c>
      <c r="H1525" s="16">
        <v>27378.05</v>
      </c>
      <c r="I1525" s="16">
        <v>183.74530201342282</v>
      </c>
      <c r="J1525" s="12">
        <v>0.94570994264308805</v>
      </c>
      <c r="K1525" s="23">
        <v>-0.17143047373765052</v>
      </c>
      <c r="L1525"/>
      <c r="M1525" s="12" t="str">
        <f t="shared" si="23"/>
        <v xml:space="preserve"> </v>
      </c>
    </row>
    <row r="1526" spans="1:13" x14ac:dyDescent="0.25">
      <c r="A1526" s="1" t="s">
        <v>26</v>
      </c>
      <c r="B1526" s="1" t="s">
        <v>19</v>
      </c>
      <c r="C1526" s="1" t="s">
        <v>32</v>
      </c>
      <c r="D1526" s="1" t="s">
        <v>5610</v>
      </c>
      <c r="E1526" s="16">
        <v>12.99</v>
      </c>
      <c r="F1526" s="73"/>
      <c r="G1526" s="73">
        <v>153</v>
      </c>
      <c r="H1526" s="16">
        <v>26227.75</v>
      </c>
      <c r="I1526" s="16">
        <v>171.42320261437908</v>
      </c>
      <c r="J1526" s="12">
        <v>0.95759011747715772</v>
      </c>
      <c r="K1526" s="23">
        <v>-0.26993142667859893</v>
      </c>
      <c r="L1526"/>
      <c r="M1526" s="12" t="str">
        <f t="shared" si="23"/>
        <v xml:space="preserve"> </v>
      </c>
    </row>
    <row r="1527" spans="1:13" x14ac:dyDescent="0.25">
      <c r="A1527" s="1" t="s">
        <v>26</v>
      </c>
      <c r="B1527" s="1" t="s">
        <v>19</v>
      </c>
      <c r="C1527" s="1" t="s">
        <v>32</v>
      </c>
      <c r="D1527" s="1" t="s">
        <v>9233</v>
      </c>
      <c r="E1527" s="16">
        <v>16.989999999999998</v>
      </c>
      <c r="F1527" s="73"/>
      <c r="G1527" s="73">
        <v>149</v>
      </c>
      <c r="H1527" s="16">
        <v>24794.62</v>
      </c>
      <c r="I1527" s="16">
        <v>166.4068456375839</v>
      </c>
      <c r="J1527" s="12">
        <v>0.96912264276900939</v>
      </c>
      <c r="K1527" s="23">
        <v>-0.14157704355918443</v>
      </c>
      <c r="L1527"/>
      <c r="M1527" s="12" t="str">
        <f t="shared" si="23"/>
        <v xml:space="preserve"> </v>
      </c>
    </row>
    <row r="1528" spans="1:13" x14ac:dyDescent="0.25">
      <c r="A1528" s="1" t="s">
        <v>26</v>
      </c>
      <c r="B1528" s="1" t="s">
        <v>19</v>
      </c>
      <c r="C1528" s="1" t="s">
        <v>32</v>
      </c>
      <c r="D1528" s="1" t="s">
        <v>5611</v>
      </c>
      <c r="E1528" s="16">
        <v>12.99</v>
      </c>
      <c r="F1528" s="73"/>
      <c r="G1528" s="73">
        <v>131</v>
      </c>
      <c r="H1528" s="16">
        <v>21459.48</v>
      </c>
      <c r="I1528" s="16">
        <v>163.8128244274809</v>
      </c>
      <c r="J1528" s="12">
        <v>0.98047539411527307</v>
      </c>
      <c r="K1528" s="23">
        <v>-0.18096182449181963</v>
      </c>
      <c r="L1528"/>
      <c r="M1528" s="12" t="str">
        <f t="shared" si="23"/>
        <v>X</v>
      </c>
    </row>
    <row r="1529" spans="1:13" x14ac:dyDescent="0.25">
      <c r="A1529" s="1" t="s">
        <v>26</v>
      </c>
      <c r="B1529" s="1" t="s">
        <v>19</v>
      </c>
      <c r="C1529" s="1" t="s">
        <v>32</v>
      </c>
      <c r="D1529" s="1" t="s">
        <v>11890</v>
      </c>
      <c r="E1529" s="16">
        <v>19.989999999999998</v>
      </c>
      <c r="F1529" s="73"/>
      <c r="G1529" s="73">
        <v>80</v>
      </c>
      <c r="H1529" s="16">
        <v>11947.65</v>
      </c>
      <c r="I1529" s="16">
        <v>149.34562499999998</v>
      </c>
      <c r="J1529" s="12">
        <v>0.99082552238638355</v>
      </c>
      <c r="K1529" s="23">
        <v>-0.20036556170476771</v>
      </c>
      <c r="L1529"/>
      <c r="M1529" s="12" t="str">
        <f t="shared" si="23"/>
        <v>X</v>
      </c>
    </row>
    <row r="1530" spans="1:13" x14ac:dyDescent="0.25">
      <c r="A1530" s="1" t="s">
        <v>26</v>
      </c>
      <c r="B1530" s="1" t="s">
        <v>19</v>
      </c>
      <c r="C1530" s="1" t="s">
        <v>32</v>
      </c>
      <c r="D1530" s="1" t="s">
        <v>12866</v>
      </c>
      <c r="E1530" s="16">
        <v>19.989999999999998</v>
      </c>
      <c r="F1530" s="73"/>
      <c r="G1530" s="73">
        <v>40</v>
      </c>
      <c r="H1530" s="16">
        <v>5295.27</v>
      </c>
      <c r="I1530" s="16">
        <v>132.38175000000001</v>
      </c>
      <c r="J1530" s="12">
        <v>1.0000000000000002</v>
      </c>
      <c r="K1530" s="23">
        <v>9.347212872370747E-2</v>
      </c>
      <c r="L1530"/>
      <c r="M1530" s="12" t="str">
        <f t="shared" si="23"/>
        <v>X</v>
      </c>
    </row>
    <row r="1531" spans="1:13" x14ac:dyDescent="0.25">
      <c r="A1531" s="1" t="s">
        <v>26</v>
      </c>
      <c r="B1531" s="1" t="s">
        <v>19</v>
      </c>
      <c r="C1531" s="1" t="s">
        <v>33</v>
      </c>
      <c r="D1531" s="1"/>
      <c r="E1531" s="16">
        <v>503.68000000000018</v>
      </c>
      <c r="F1531" s="73"/>
      <c r="G1531" s="73">
        <v>4422</v>
      </c>
      <c r="H1531" s="16">
        <v>2105815.4900000002</v>
      </c>
      <c r="I1531" s="16">
        <v>14429.350157606863</v>
      </c>
      <c r="J1531" s="12"/>
      <c r="K1531" s="23">
        <v>-0.10252691537483871</v>
      </c>
      <c r="L1531"/>
      <c r="M1531" s="12" t="str">
        <f t="shared" si="23"/>
        <v xml:space="preserve"> </v>
      </c>
    </row>
    <row r="1532" spans="1:13" x14ac:dyDescent="0.25">
      <c r="A1532" s="1" t="s">
        <v>26</v>
      </c>
      <c r="B1532" s="1" t="s">
        <v>19</v>
      </c>
      <c r="C1532" s="1" t="s">
        <v>34</v>
      </c>
      <c r="D1532" s="1" t="s">
        <v>6847</v>
      </c>
      <c r="E1532" s="16">
        <v>7.99</v>
      </c>
      <c r="F1532" s="73"/>
      <c r="G1532" s="73">
        <v>159</v>
      </c>
      <c r="H1532" s="16">
        <v>222717</v>
      </c>
      <c r="I1532" s="16">
        <v>1400.7358490566037</v>
      </c>
      <c r="J1532" s="12">
        <v>0.40000450014076588</v>
      </c>
      <c r="K1532" s="23">
        <v>-5.9139767912102403E-2</v>
      </c>
      <c r="L1532"/>
      <c r="M1532" s="12" t="str">
        <f t="shared" si="23"/>
        <v xml:space="preserve"> </v>
      </c>
    </row>
    <row r="1533" spans="1:13" x14ac:dyDescent="0.25">
      <c r="A1533" s="1" t="s">
        <v>26</v>
      </c>
      <c r="B1533" s="1" t="s">
        <v>19</v>
      </c>
      <c r="C1533" s="1" t="s">
        <v>34</v>
      </c>
      <c r="D1533" s="1" t="s">
        <v>15344</v>
      </c>
      <c r="E1533" s="16">
        <v>10.99</v>
      </c>
      <c r="F1533" s="73"/>
      <c r="G1533" s="73">
        <v>159</v>
      </c>
      <c r="H1533" s="16">
        <v>158651.64000000001</v>
      </c>
      <c r="I1533" s="16">
        <v>997.80905660377368</v>
      </c>
      <c r="J1533" s="12">
        <v>0.68494624214839328</v>
      </c>
      <c r="K1533" s="23">
        <v>-0.20053164977571014</v>
      </c>
      <c r="L1533"/>
      <c r="M1533" s="12" t="str">
        <f t="shared" si="23"/>
        <v xml:space="preserve"> </v>
      </c>
    </row>
    <row r="1534" spans="1:13" x14ac:dyDescent="0.25">
      <c r="A1534" s="1" t="s">
        <v>26</v>
      </c>
      <c r="B1534" s="1" t="s">
        <v>19</v>
      </c>
      <c r="C1534" s="1" t="s">
        <v>34</v>
      </c>
      <c r="D1534" s="1" t="s">
        <v>6849</v>
      </c>
      <c r="E1534" s="16">
        <v>7.99</v>
      </c>
      <c r="F1534" s="73"/>
      <c r="G1534" s="73">
        <v>159</v>
      </c>
      <c r="H1534" s="16">
        <v>117382.89</v>
      </c>
      <c r="I1534" s="16">
        <v>738.25716981132075</v>
      </c>
      <c r="J1534" s="12">
        <v>0.89576842563473924</v>
      </c>
      <c r="K1534" s="23">
        <v>-8.2108286719206891E-3</v>
      </c>
      <c r="L1534"/>
      <c r="M1534" s="12" t="str">
        <f t="shared" si="23"/>
        <v xml:space="preserve"> </v>
      </c>
    </row>
    <row r="1535" spans="1:13" x14ac:dyDescent="0.25">
      <c r="A1535" s="1" t="s">
        <v>26</v>
      </c>
      <c r="B1535" s="1" t="s">
        <v>19</v>
      </c>
      <c r="C1535" s="1" t="s">
        <v>34</v>
      </c>
      <c r="D1535" s="1" t="s">
        <v>6850</v>
      </c>
      <c r="E1535" s="16">
        <v>7.99</v>
      </c>
      <c r="F1535" s="73"/>
      <c r="G1535" s="73">
        <v>146</v>
      </c>
      <c r="H1535" s="16">
        <v>53289.73</v>
      </c>
      <c r="I1535" s="16">
        <v>364.99815068493155</v>
      </c>
      <c r="J1535" s="12">
        <v>1</v>
      </c>
      <c r="K1535" s="23">
        <v>1.3656373503736496E-2</v>
      </c>
      <c r="L1535"/>
      <c r="M1535" s="12" t="str">
        <f t="shared" si="23"/>
        <v>X</v>
      </c>
    </row>
    <row r="1536" spans="1:13" x14ac:dyDescent="0.25">
      <c r="A1536" s="1" t="s">
        <v>26</v>
      </c>
      <c r="B1536" s="1" t="s">
        <v>19</v>
      </c>
      <c r="C1536" s="1" t="s">
        <v>35</v>
      </c>
      <c r="D1536" s="1"/>
      <c r="E1536" s="16">
        <v>34.96</v>
      </c>
      <c r="F1536" s="73"/>
      <c r="G1536" s="73">
        <v>623</v>
      </c>
      <c r="H1536" s="16">
        <v>552041.26</v>
      </c>
      <c r="I1536" s="16">
        <v>3501.8002261566298</v>
      </c>
      <c r="J1536" s="12"/>
      <c r="K1536" s="23">
        <v>-8.9174968868033888E-2</v>
      </c>
      <c r="L1536"/>
      <c r="M1536" s="12" t="str">
        <f t="shared" si="23"/>
        <v xml:space="preserve"> </v>
      </c>
    </row>
    <row r="1537" spans="1:13" x14ac:dyDescent="0.25">
      <c r="A1537" s="1" t="s">
        <v>26</v>
      </c>
      <c r="B1537" s="1" t="s">
        <v>19</v>
      </c>
      <c r="C1537" s="1" t="s">
        <v>36</v>
      </c>
      <c r="D1537" s="1" t="s">
        <v>15341</v>
      </c>
      <c r="E1537" s="16">
        <v>21.99</v>
      </c>
      <c r="F1537" s="73"/>
      <c r="G1537" s="73">
        <v>149</v>
      </c>
      <c r="H1537" s="16">
        <v>220031.94</v>
      </c>
      <c r="I1537" s="16">
        <v>1476.7244295302014</v>
      </c>
      <c r="J1537" s="12">
        <v>0.47216273834639516</v>
      </c>
      <c r="K1537" s="23">
        <v>-9.6978958929300529E-2</v>
      </c>
      <c r="L1537"/>
      <c r="M1537" s="12" t="str">
        <f t="shared" si="23"/>
        <v xml:space="preserve"> </v>
      </c>
    </row>
    <row r="1538" spans="1:13" x14ac:dyDescent="0.25">
      <c r="A1538" s="1" t="s">
        <v>26</v>
      </c>
      <c r="B1538" s="1" t="s">
        <v>19</v>
      </c>
      <c r="C1538" s="1" t="s">
        <v>36</v>
      </c>
      <c r="D1538" s="1" t="s">
        <v>7350</v>
      </c>
      <c r="E1538" s="16">
        <v>18.989999999999998</v>
      </c>
      <c r="F1538" s="73"/>
      <c r="G1538" s="73">
        <v>155</v>
      </c>
      <c r="H1538" s="16">
        <v>187393.32</v>
      </c>
      <c r="I1538" s="16">
        <v>1208.9891612903227</v>
      </c>
      <c r="J1538" s="12">
        <v>0.85872073224885581</v>
      </c>
      <c r="K1538" s="23">
        <v>-8.6803627614288281E-2</v>
      </c>
      <c r="L1538"/>
      <c r="M1538" s="12" t="str">
        <f t="shared" si="23"/>
        <v xml:space="preserve"> </v>
      </c>
    </row>
    <row r="1539" spans="1:13" x14ac:dyDescent="0.25">
      <c r="A1539" s="1" t="s">
        <v>26</v>
      </c>
      <c r="B1539" s="1" t="s">
        <v>19</v>
      </c>
      <c r="C1539" s="1" t="s">
        <v>36</v>
      </c>
      <c r="D1539" s="1" t="s">
        <v>7354</v>
      </c>
      <c r="E1539" s="16">
        <v>18.989999999999998</v>
      </c>
      <c r="F1539" s="73"/>
      <c r="G1539" s="73">
        <v>138</v>
      </c>
      <c r="H1539" s="16">
        <v>60976.89</v>
      </c>
      <c r="I1539" s="16">
        <v>441.86152173913041</v>
      </c>
      <c r="J1539" s="12">
        <v>1</v>
      </c>
      <c r="K1539" s="23">
        <v>-7.7563918414248811E-2</v>
      </c>
      <c r="L1539"/>
      <c r="M1539" s="12" t="str">
        <f t="shared" si="23"/>
        <v>X</v>
      </c>
    </row>
    <row r="1540" spans="1:13" x14ac:dyDescent="0.25">
      <c r="A1540" s="1" t="s">
        <v>26</v>
      </c>
      <c r="B1540" s="1" t="s">
        <v>19</v>
      </c>
      <c r="C1540" s="1" t="s">
        <v>37</v>
      </c>
      <c r="D1540" s="1"/>
      <c r="E1540" s="16">
        <v>59.97</v>
      </c>
      <c r="F1540" s="73"/>
      <c r="G1540" s="73">
        <v>442</v>
      </c>
      <c r="H1540" s="16">
        <v>468402.15</v>
      </c>
      <c r="I1540" s="16">
        <v>3127.5751125596544</v>
      </c>
      <c r="J1540" s="12"/>
      <c r="K1540" s="23">
        <v>-9.0432092484378224E-2</v>
      </c>
      <c r="L1540"/>
      <c r="M1540" s="12" t="str">
        <f t="shared" si="23"/>
        <v xml:space="preserve"> </v>
      </c>
    </row>
    <row r="1541" spans="1:13" x14ac:dyDescent="0.25">
      <c r="A1541" s="1" t="s">
        <v>26</v>
      </c>
      <c r="B1541" s="1" t="s">
        <v>19</v>
      </c>
      <c r="C1541" s="1" t="s">
        <v>38</v>
      </c>
      <c r="D1541" s="1" t="s">
        <v>7839</v>
      </c>
      <c r="E1541" s="16">
        <v>24.99</v>
      </c>
      <c r="F1541" s="73"/>
      <c r="G1541" s="73">
        <v>158</v>
      </c>
      <c r="H1541" s="16">
        <v>977005.86</v>
      </c>
      <c r="I1541" s="16">
        <v>6183.5813924050635</v>
      </c>
      <c r="J1541" s="12">
        <v>0.2943684204319752</v>
      </c>
      <c r="K1541" s="23">
        <v>-0.10143753772479669</v>
      </c>
      <c r="L1541"/>
      <c r="M1541" s="12" t="str">
        <f t="shared" si="23"/>
        <v xml:space="preserve"> </v>
      </c>
    </row>
    <row r="1542" spans="1:13" x14ac:dyDescent="0.25">
      <c r="A1542" s="1" t="s">
        <v>26</v>
      </c>
      <c r="B1542" s="1" t="s">
        <v>19</v>
      </c>
      <c r="C1542" s="1" t="s">
        <v>38</v>
      </c>
      <c r="D1542" s="1" t="s">
        <v>15342</v>
      </c>
      <c r="E1542" s="16">
        <v>29.99</v>
      </c>
      <c r="F1542" s="73"/>
      <c r="G1542" s="73">
        <v>159</v>
      </c>
      <c r="H1542" s="16">
        <v>607408.31999999995</v>
      </c>
      <c r="I1542" s="16">
        <v>3820.1781132075466</v>
      </c>
      <c r="J1542" s="12">
        <v>0.4762273991679738</v>
      </c>
      <c r="K1542" s="23">
        <v>-0.10216199652195279</v>
      </c>
      <c r="L1542"/>
      <c r="M1542" s="12" t="str">
        <f t="shared" si="23"/>
        <v xml:space="preserve"> </v>
      </c>
    </row>
    <row r="1543" spans="1:13" x14ac:dyDescent="0.25">
      <c r="A1543" s="1" t="s">
        <v>26</v>
      </c>
      <c r="B1543" s="1" t="s">
        <v>19</v>
      </c>
      <c r="C1543" s="1" t="s">
        <v>38</v>
      </c>
      <c r="D1543" s="1" t="s">
        <v>7662</v>
      </c>
      <c r="E1543" s="16">
        <v>24.99</v>
      </c>
      <c r="F1543" s="73"/>
      <c r="G1543" s="73">
        <v>158</v>
      </c>
      <c r="H1543" s="16">
        <v>487641.2</v>
      </c>
      <c r="I1543" s="16">
        <v>3086.3367088607597</v>
      </c>
      <c r="J1543" s="12">
        <v>0.62315197317365367</v>
      </c>
      <c r="K1543" s="23">
        <v>-4.6985191272145954E-2</v>
      </c>
      <c r="L1543"/>
      <c r="M1543" s="12" t="str">
        <f t="shared" si="23"/>
        <v xml:space="preserve"> </v>
      </c>
    </row>
    <row r="1544" spans="1:13" x14ac:dyDescent="0.25">
      <c r="A1544" s="1" t="s">
        <v>26</v>
      </c>
      <c r="B1544" s="1" t="s">
        <v>19</v>
      </c>
      <c r="C1544" s="1" t="s">
        <v>38</v>
      </c>
      <c r="D1544" s="1" t="s">
        <v>7792</v>
      </c>
      <c r="E1544" s="16">
        <v>24.99</v>
      </c>
      <c r="F1544" s="73"/>
      <c r="G1544" s="73">
        <v>135</v>
      </c>
      <c r="H1544" s="16">
        <v>231724.68</v>
      </c>
      <c r="I1544" s="16">
        <v>1716.479111111111</v>
      </c>
      <c r="J1544" s="12">
        <v>0.70486469151239206</v>
      </c>
      <c r="K1544" s="23">
        <v>-2.1256492566164131E-2</v>
      </c>
      <c r="L1544"/>
      <c r="M1544" s="12" t="str">
        <f t="shared" ref="M1544:M1607" si="24">IF(J1544&gt;$M$3,"X"," ")</f>
        <v xml:space="preserve"> </v>
      </c>
    </row>
    <row r="1545" spans="1:13" x14ac:dyDescent="0.25">
      <c r="A1545" s="1" t="s">
        <v>26</v>
      </c>
      <c r="B1545" s="1" t="s">
        <v>19</v>
      </c>
      <c r="C1545" s="1" t="s">
        <v>38</v>
      </c>
      <c r="D1545" s="1" t="s">
        <v>7668</v>
      </c>
      <c r="E1545" s="16">
        <v>24.99</v>
      </c>
      <c r="F1545" s="73"/>
      <c r="G1545" s="73">
        <v>157</v>
      </c>
      <c r="H1545" s="16">
        <v>164117.46</v>
      </c>
      <c r="I1545" s="16">
        <v>1045.3341401273885</v>
      </c>
      <c r="J1545" s="12">
        <v>0.75462765897827888</v>
      </c>
      <c r="K1545" s="23">
        <v>-3.0459474327455105E-2</v>
      </c>
      <c r="L1545"/>
      <c r="M1545" s="12" t="str">
        <f t="shared" si="24"/>
        <v xml:space="preserve"> </v>
      </c>
    </row>
    <row r="1546" spans="1:13" x14ac:dyDescent="0.25">
      <c r="A1546" s="1" t="s">
        <v>26</v>
      </c>
      <c r="B1546" s="1" t="s">
        <v>19</v>
      </c>
      <c r="C1546" s="1" t="s">
        <v>38</v>
      </c>
      <c r="D1546" s="1" t="s">
        <v>7791</v>
      </c>
      <c r="E1546" s="16">
        <v>23.99</v>
      </c>
      <c r="F1546" s="73"/>
      <c r="G1546" s="73">
        <v>126</v>
      </c>
      <c r="H1546" s="16">
        <v>123773.47</v>
      </c>
      <c r="I1546" s="16">
        <v>982.32912698412702</v>
      </c>
      <c r="J1546" s="12">
        <v>0.80139128269475579</v>
      </c>
      <c r="K1546" s="23">
        <v>-2.7748338648610371E-2</v>
      </c>
      <c r="L1546"/>
      <c r="M1546" s="12" t="str">
        <f t="shared" si="24"/>
        <v xml:space="preserve"> </v>
      </c>
    </row>
    <row r="1547" spans="1:13" x14ac:dyDescent="0.25">
      <c r="A1547" s="1" t="s">
        <v>26</v>
      </c>
      <c r="B1547" s="1" t="s">
        <v>19</v>
      </c>
      <c r="C1547" s="1" t="s">
        <v>38</v>
      </c>
      <c r="D1547" s="1" t="s">
        <v>7670</v>
      </c>
      <c r="E1547" s="16">
        <v>24.99</v>
      </c>
      <c r="F1547" s="73"/>
      <c r="G1547" s="73">
        <v>146</v>
      </c>
      <c r="H1547" s="16">
        <v>138174.15</v>
      </c>
      <c r="I1547" s="16">
        <v>946.39828767123288</v>
      </c>
      <c r="J1547" s="12">
        <v>0.84644442445229506</v>
      </c>
      <c r="K1547" s="23">
        <v>-6.0414990748592357E-2</v>
      </c>
      <c r="L1547"/>
      <c r="M1547" s="12" t="str">
        <f t="shared" si="24"/>
        <v xml:space="preserve"> </v>
      </c>
    </row>
    <row r="1548" spans="1:13" x14ac:dyDescent="0.25">
      <c r="A1548" s="1" t="s">
        <v>26</v>
      </c>
      <c r="B1548" s="1" t="s">
        <v>19</v>
      </c>
      <c r="C1548" s="1" t="s">
        <v>38</v>
      </c>
      <c r="D1548" s="1" t="s">
        <v>12843</v>
      </c>
      <c r="E1548" s="16">
        <v>24.99</v>
      </c>
      <c r="F1548" s="73"/>
      <c r="G1548" s="73">
        <v>97</v>
      </c>
      <c r="H1548" s="16">
        <v>71048.75</v>
      </c>
      <c r="I1548" s="16">
        <v>732.46134020618558</v>
      </c>
      <c r="J1548" s="12">
        <v>0.88131313144607826</v>
      </c>
      <c r="K1548" s="23">
        <v>-7.2180895130698808E-2</v>
      </c>
      <c r="L1548"/>
      <c r="M1548" s="12" t="str">
        <f t="shared" si="24"/>
        <v xml:space="preserve"> </v>
      </c>
    </row>
    <row r="1549" spans="1:13" x14ac:dyDescent="0.25">
      <c r="A1549" s="1" t="s">
        <v>26</v>
      </c>
      <c r="B1549" s="1" t="s">
        <v>19</v>
      </c>
      <c r="C1549" s="1" t="s">
        <v>38</v>
      </c>
      <c r="D1549" s="1" t="s">
        <v>7775</v>
      </c>
      <c r="E1549" s="16">
        <v>24.99</v>
      </c>
      <c r="F1549" s="73"/>
      <c r="G1549" s="73">
        <v>137</v>
      </c>
      <c r="H1549" s="16">
        <v>95711.59</v>
      </c>
      <c r="I1549" s="16">
        <v>698.62474452554738</v>
      </c>
      <c r="J1549" s="12">
        <v>0.91457105261992566</v>
      </c>
      <c r="K1549" s="23">
        <v>-0.1412730803138128</v>
      </c>
      <c r="L1549"/>
      <c r="M1549" s="12" t="str">
        <f t="shared" si="24"/>
        <v xml:space="preserve"> </v>
      </c>
    </row>
    <row r="1550" spans="1:13" x14ac:dyDescent="0.25">
      <c r="A1550" s="1" t="s">
        <v>26</v>
      </c>
      <c r="B1550" s="1" t="s">
        <v>19</v>
      </c>
      <c r="C1550" s="1" t="s">
        <v>38</v>
      </c>
      <c r="D1550" s="1" t="s">
        <v>11885</v>
      </c>
      <c r="E1550" s="16">
        <v>29.99</v>
      </c>
      <c r="F1550" s="73"/>
      <c r="G1550" s="73">
        <v>64</v>
      </c>
      <c r="H1550" s="16">
        <v>39289.31</v>
      </c>
      <c r="I1550" s="16">
        <v>613.89546874999996</v>
      </c>
      <c r="J1550" s="12">
        <v>0.94379544993573394</v>
      </c>
      <c r="K1550" s="23">
        <v>-0.30608814583814248</v>
      </c>
      <c r="L1550"/>
      <c r="M1550" s="12" t="str">
        <f t="shared" si="24"/>
        <v xml:space="preserve"> </v>
      </c>
    </row>
    <row r="1551" spans="1:13" x14ac:dyDescent="0.25">
      <c r="A1551" s="1" t="s">
        <v>26</v>
      </c>
      <c r="B1551" s="1" t="s">
        <v>19</v>
      </c>
      <c r="C1551" s="1" t="s">
        <v>38</v>
      </c>
      <c r="D1551" s="1" t="s">
        <v>7766</v>
      </c>
      <c r="E1551" s="16">
        <v>24.99</v>
      </c>
      <c r="F1551" s="73"/>
      <c r="G1551" s="73">
        <v>133</v>
      </c>
      <c r="H1551" s="16">
        <v>78963.199999999997</v>
      </c>
      <c r="I1551" s="16">
        <v>593.70827067669165</v>
      </c>
      <c r="J1551" s="12">
        <v>0.97205883885969246</v>
      </c>
      <c r="K1551" s="23">
        <v>-9.0231945735963381E-2</v>
      </c>
      <c r="L1551"/>
      <c r="M1551" s="12" t="str">
        <f t="shared" si="24"/>
        <v xml:space="preserve"> </v>
      </c>
    </row>
    <row r="1552" spans="1:13" x14ac:dyDescent="0.25">
      <c r="A1552" s="1" t="s">
        <v>26</v>
      </c>
      <c r="B1552" s="1" t="s">
        <v>19</v>
      </c>
      <c r="C1552" s="1" t="s">
        <v>38</v>
      </c>
      <c r="D1552" s="1" t="s">
        <v>12846</v>
      </c>
      <c r="E1552" s="16">
        <v>24.99</v>
      </c>
      <c r="F1552" s="73"/>
      <c r="G1552" s="73">
        <v>94</v>
      </c>
      <c r="H1552" s="16">
        <v>55172.31</v>
      </c>
      <c r="I1552" s="16">
        <v>586.93946808510634</v>
      </c>
      <c r="J1552" s="12">
        <v>1</v>
      </c>
      <c r="K1552" s="23">
        <v>-2.1359786435837691E-2</v>
      </c>
      <c r="L1552"/>
      <c r="M1552" s="12" t="str">
        <f t="shared" si="24"/>
        <v>X</v>
      </c>
    </row>
    <row r="1553" spans="1:13" x14ac:dyDescent="0.25">
      <c r="A1553" s="1" t="s">
        <v>26</v>
      </c>
      <c r="B1553" s="1" t="s">
        <v>19</v>
      </c>
      <c r="C1553" s="1" t="s">
        <v>39</v>
      </c>
      <c r="D1553" s="1"/>
      <c r="E1553" s="16">
        <v>308.88000000000005</v>
      </c>
      <c r="F1553" s="73"/>
      <c r="G1553" s="73">
        <v>1564</v>
      </c>
      <c r="H1553" s="16">
        <v>3070030.3</v>
      </c>
      <c r="I1553" s="16">
        <v>21006.266172610762</v>
      </c>
      <c r="J1553" s="12"/>
      <c r="K1553" s="23">
        <v>-8.185329844864897E-2</v>
      </c>
      <c r="L1553"/>
      <c r="M1553" s="12" t="str">
        <f t="shared" si="24"/>
        <v xml:space="preserve"> </v>
      </c>
    </row>
    <row r="1554" spans="1:13" x14ac:dyDescent="0.25">
      <c r="A1554" s="1" t="s">
        <v>26</v>
      </c>
      <c r="B1554" s="1" t="s">
        <v>20</v>
      </c>
      <c r="C1554" s="1"/>
      <c r="D1554" s="1"/>
      <c r="E1554" s="16">
        <v>907.49000000000035</v>
      </c>
      <c r="F1554" s="73"/>
      <c r="G1554" s="73">
        <v>7051</v>
      </c>
      <c r="H1554" s="16">
        <v>6196289.2000000002</v>
      </c>
      <c r="I1554" s="16">
        <v>42064.991668933915</v>
      </c>
      <c r="J1554" s="12"/>
      <c r="K1554" s="23">
        <v>-9.0275295070690431E-2</v>
      </c>
      <c r="L1554"/>
      <c r="M1554" s="12" t="str">
        <f t="shared" si="24"/>
        <v xml:space="preserve"> </v>
      </c>
    </row>
    <row r="1555" spans="1:13" x14ac:dyDescent="0.25">
      <c r="A1555" s="1" t="s">
        <v>26</v>
      </c>
      <c r="B1555" s="1" t="s">
        <v>21</v>
      </c>
      <c r="C1555" s="1" t="s">
        <v>32</v>
      </c>
      <c r="D1555" s="1" t="s">
        <v>5392</v>
      </c>
      <c r="E1555" s="16">
        <v>20.99</v>
      </c>
      <c r="F1555" s="73"/>
      <c r="G1555" s="73">
        <v>158</v>
      </c>
      <c r="H1555" s="16">
        <v>182961.87</v>
      </c>
      <c r="I1555" s="16">
        <v>1157.9865189873417</v>
      </c>
      <c r="J1555" s="12">
        <v>0.1766710957541853</v>
      </c>
      <c r="K1555" s="23">
        <v>-0.11050431838058217</v>
      </c>
      <c r="L1555"/>
      <c r="M1555" s="12" t="str">
        <f t="shared" si="24"/>
        <v xml:space="preserve"> </v>
      </c>
    </row>
    <row r="1556" spans="1:13" x14ac:dyDescent="0.25">
      <c r="A1556" s="1" t="s">
        <v>26</v>
      </c>
      <c r="B1556" s="1" t="s">
        <v>21</v>
      </c>
      <c r="C1556" s="1" t="s">
        <v>32</v>
      </c>
      <c r="D1556" s="1" t="s">
        <v>5438</v>
      </c>
      <c r="E1556" s="16">
        <v>23.99</v>
      </c>
      <c r="F1556" s="73"/>
      <c r="G1556" s="73">
        <v>159</v>
      </c>
      <c r="H1556" s="16">
        <v>139000.89000000001</v>
      </c>
      <c r="I1556" s="16">
        <v>874.21943396226425</v>
      </c>
      <c r="J1556" s="12">
        <v>0.31004855982240492</v>
      </c>
      <c r="K1556" s="23">
        <v>-5.6158097802716078E-2</v>
      </c>
      <c r="L1556"/>
      <c r="M1556" s="12" t="str">
        <f t="shared" si="24"/>
        <v xml:space="preserve"> </v>
      </c>
    </row>
    <row r="1557" spans="1:13" x14ac:dyDescent="0.25">
      <c r="A1557" s="1" t="s">
        <v>26</v>
      </c>
      <c r="B1557" s="1" t="s">
        <v>21</v>
      </c>
      <c r="C1557" s="1" t="s">
        <v>32</v>
      </c>
      <c r="D1557" s="1" t="s">
        <v>5479</v>
      </c>
      <c r="E1557" s="16">
        <v>22.99</v>
      </c>
      <c r="F1557" s="73"/>
      <c r="G1557" s="73">
        <v>151</v>
      </c>
      <c r="H1557" s="16">
        <v>109007.51</v>
      </c>
      <c r="I1557" s="16">
        <v>721.90403973509933</v>
      </c>
      <c r="J1557" s="12">
        <v>0.42018764662361069</v>
      </c>
      <c r="K1557" s="23">
        <v>-2.1354899150388129E-2</v>
      </c>
      <c r="L1557"/>
      <c r="M1557" s="12" t="str">
        <f t="shared" si="24"/>
        <v xml:space="preserve"> </v>
      </c>
    </row>
    <row r="1558" spans="1:13" x14ac:dyDescent="0.25">
      <c r="A1558" s="1" t="s">
        <v>26</v>
      </c>
      <c r="B1558" s="1" t="s">
        <v>21</v>
      </c>
      <c r="C1558" s="1" t="s">
        <v>32</v>
      </c>
      <c r="D1558" s="1" t="s">
        <v>5424</v>
      </c>
      <c r="E1558" s="16">
        <v>18.989999999999998</v>
      </c>
      <c r="F1558" s="73"/>
      <c r="G1558" s="73">
        <v>141</v>
      </c>
      <c r="H1558" s="16">
        <v>100582.47</v>
      </c>
      <c r="I1558" s="16">
        <v>713.35085106382985</v>
      </c>
      <c r="J1558" s="12">
        <v>0.52902179490440349</v>
      </c>
      <c r="K1558" s="23">
        <v>-0.13796136211101551</v>
      </c>
      <c r="L1558"/>
      <c r="M1558" s="12" t="str">
        <f t="shared" si="24"/>
        <v xml:space="preserve"> </v>
      </c>
    </row>
    <row r="1559" spans="1:13" x14ac:dyDescent="0.25">
      <c r="A1559" s="1" t="s">
        <v>26</v>
      </c>
      <c r="B1559" s="1" t="s">
        <v>21</v>
      </c>
      <c r="C1559" s="1" t="s">
        <v>32</v>
      </c>
      <c r="D1559" s="1" t="s">
        <v>5499</v>
      </c>
      <c r="E1559" s="16">
        <v>20.99</v>
      </c>
      <c r="F1559" s="73"/>
      <c r="G1559" s="73">
        <v>150</v>
      </c>
      <c r="H1559" s="16">
        <v>83141.39</v>
      </c>
      <c r="I1559" s="16">
        <v>554.27593333333334</v>
      </c>
      <c r="J1559" s="12">
        <v>0.61358628238894586</v>
      </c>
      <c r="K1559" s="23">
        <v>-8.2623935903856083E-3</v>
      </c>
      <c r="L1559"/>
      <c r="M1559" s="12" t="str">
        <f t="shared" si="24"/>
        <v xml:space="preserve"> </v>
      </c>
    </row>
    <row r="1560" spans="1:13" x14ac:dyDescent="0.25">
      <c r="A1560" s="1" t="s">
        <v>26</v>
      </c>
      <c r="B1560" s="1" t="s">
        <v>21</v>
      </c>
      <c r="C1560" s="1" t="s">
        <v>32</v>
      </c>
      <c r="D1560" s="1" t="s">
        <v>5510</v>
      </c>
      <c r="E1560" s="16">
        <v>21.99</v>
      </c>
      <c r="F1560" s="73"/>
      <c r="G1560" s="73">
        <v>62</v>
      </c>
      <c r="H1560" s="16">
        <v>23947.77</v>
      </c>
      <c r="I1560" s="16">
        <v>386.25435483870967</v>
      </c>
      <c r="J1560" s="12">
        <v>0.67251613950753875</v>
      </c>
      <c r="K1560" s="23">
        <v>-0.20163162353242392</v>
      </c>
      <c r="L1560"/>
      <c r="M1560" s="12" t="str">
        <f t="shared" si="24"/>
        <v xml:space="preserve"> </v>
      </c>
    </row>
    <row r="1561" spans="1:13" x14ac:dyDescent="0.25">
      <c r="A1561" s="1" t="s">
        <v>26</v>
      </c>
      <c r="B1561" s="1" t="s">
        <v>21</v>
      </c>
      <c r="C1561" s="1" t="s">
        <v>32</v>
      </c>
      <c r="D1561" s="1" t="s">
        <v>5829</v>
      </c>
      <c r="E1561" s="16">
        <v>22.99</v>
      </c>
      <c r="F1561" s="73"/>
      <c r="G1561" s="73">
        <v>56</v>
      </c>
      <c r="H1561" s="16">
        <v>21173.79</v>
      </c>
      <c r="I1561" s="16">
        <v>378.10339285714286</v>
      </c>
      <c r="J1561" s="12">
        <v>0.73020242482186448</v>
      </c>
      <c r="K1561" s="23">
        <v>-3.2467532467531646E-3</v>
      </c>
      <c r="L1561"/>
      <c r="M1561" s="12" t="str">
        <f t="shared" si="24"/>
        <v xml:space="preserve"> </v>
      </c>
    </row>
    <row r="1562" spans="1:13" x14ac:dyDescent="0.25">
      <c r="A1562" s="1" t="s">
        <v>26</v>
      </c>
      <c r="B1562" s="1" t="s">
        <v>21</v>
      </c>
      <c r="C1562" s="1" t="s">
        <v>32</v>
      </c>
      <c r="D1562" s="1" t="s">
        <v>5576</v>
      </c>
      <c r="E1562" s="16">
        <v>21.99</v>
      </c>
      <c r="F1562" s="73"/>
      <c r="G1562" s="73">
        <v>155</v>
      </c>
      <c r="H1562" s="16">
        <v>56377.33</v>
      </c>
      <c r="I1562" s="16">
        <v>363.72470967741936</v>
      </c>
      <c r="J1562" s="12">
        <v>0.78569499054514902</v>
      </c>
      <c r="K1562" s="23">
        <v>-0.1304532977477858</v>
      </c>
      <c r="L1562"/>
      <c r="M1562" s="12" t="str">
        <f t="shared" si="24"/>
        <v xml:space="preserve"> </v>
      </c>
    </row>
    <row r="1563" spans="1:13" x14ac:dyDescent="0.25">
      <c r="A1563" s="1" t="s">
        <v>26</v>
      </c>
      <c r="B1563" s="1" t="s">
        <v>21</v>
      </c>
      <c r="C1563" s="1" t="s">
        <v>32</v>
      </c>
      <c r="D1563" s="1" t="s">
        <v>12249</v>
      </c>
      <c r="E1563" s="16">
        <v>20.99</v>
      </c>
      <c r="F1563" s="73"/>
      <c r="G1563" s="73">
        <v>66</v>
      </c>
      <c r="H1563" s="16">
        <v>23072.28</v>
      </c>
      <c r="I1563" s="16">
        <v>349.58</v>
      </c>
      <c r="J1563" s="12">
        <v>0.83902953342718334</v>
      </c>
      <c r="K1563" s="23">
        <v>-0.19255671754771486</v>
      </c>
      <c r="L1563"/>
      <c r="M1563" s="12" t="str">
        <f t="shared" si="24"/>
        <v xml:space="preserve"> </v>
      </c>
    </row>
    <row r="1564" spans="1:13" x14ac:dyDescent="0.25">
      <c r="A1564" s="1" t="s">
        <v>26</v>
      </c>
      <c r="B1564" s="1" t="s">
        <v>21</v>
      </c>
      <c r="C1564" s="1" t="s">
        <v>32</v>
      </c>
      <c r="D1564" s="1" t="s">
        <v>12231</v>
      </c>
      <c r="E1564" s="16">
        <v>18.989999999999998</v>
      </c>
      <c r="F1564" s="73"/>
      <c r="G1564" s="73">
        <v>55</v>
      </c>
      <c r="H1564" s="16">
        <v>16635.240000000002</v>
      </c>
      <c r="I1564" s="16">
        <v>302.45890909090912</v>
      </c>
      <c r="J1564" s="12">
        <v>0.88517492977984213</v>
      </c>
      <c r="K1564" s="23">
        <v>-5.9076262083780695E-2</v>
      </c>
      <c r="L1564"/>
      <c r="M1564" s="12" t="str">
        <f t="shared" si="24"/>
        <v xml:space="preserve"> </v>
      </c>
    </row>
    <row r="1565" spans="1:13" x14ac:dyDescent="0.25">
      <c r="A1565" s="1" t="s">
        <v>26</v>
      </c>
      <c r="B1565" s="1" t="s">
        <v>21</v>
      </c>
      <c r="C1565" s="1" t="s">
        <v>32</v>
      </c>
      <c r="D1565" s="1" t="s">
        <v>5420</v>
      </c>
      <c r="E1565" s="16">
        <v>23.99</v>
      </c>
      <c r="F1565" s="73"/>
      <c r="G1565" s="73">
        <v>137</v>
      </c>
      <c r="H1565" s="16">
        <v>41393.129999999997</v>
      </c>
      <c r="I1565" s="16">
        <v>302.13963503649632</v>
      </c>
      <c r="J1565" s="12">
        <v>0.93127161529164559</v>
      </c>
      <c r="K1565" s="23">
        <v>-8.801760285960547E-2</v>
      </c>
      <c r="L1565"/>
      <c r="M1565" s="12" t="str">
        <f t="shared" si="24"/>
        <v xml:space="preserve"> </v>
      </c>
    </row>
    <row r="1566" spans="1:13" x14ac:dyDescent="0.25">
      <c r="A1566" s="1" t="s">
        <v>26</v>
      </c>
      <c r="B1566" s="1" t="s">
        <v>21</v>
      </c>
      <c r="C1566" s="1" t="s">
        <v>32</v>
      </c>
      <c r="D1566" s="1" t="s">
        <v>5783</v>
      </c>
      <c r="E1566" s="16">
        <v>19.989999999999998</v>
      </c>
      <c r="F1566" s="73"/>
      <c r="G1566" s="73">
        <v>128</v>
      </c>
      <c r="H1566" s="16">
        <v>32291.26</v>
      </c>
      <c r="I1566" s="16">
        <v>252.27546874999999</v>
      </c>
      <c r="J1566" s="12">
        <v>0.96976065015099744</v>
      </c>
      <c r="K1566" s="23">
        <v>-8.0967345872369645E-2</v>
      </c>
      <c r="L1566"/>
      <c r="M1566" s="12" t="str">
        <f t="shared" si="24"/>
        <v xml:space="preserve"> </v>
      </c>
    </row>
    <row r="1567" spans="1:13" x14ac:dyDescent="0.25">
      <c r="A1567" s="1" t="s">
        <v>26</v>
      </c>
      <c r="B1567" s="1" t="s">
        <v>21</v>
      </c>
      <c r="C1567" s="1" t="s">
        <v>32</v>
      </c>
      <c r="D1567" s="1" t="s">
        <v>8485</v>
      </c>
      <c r="E1567" s="16">
        <v>20.99</v>
      </c>
      <c r="F1567" s="73"/>
      <c r="G1567" s="73">
        <v>116</v>
      </c>
      <c r="H1567" s="16">
        <v>22991.56</v>
      </c>
      <c r="I1567" s="16">
        <v>198.20310344827587</v>
      </c>
      <c r="J1567" s="12">
        <v>1.0000000000000002</v>
      </c>
      <c r="K1567" s="23">
        <v>-0.30001245217406125</v>
      </c>
      <c r="L1567"/>
      <c r="M1567" s="12" t="str">
        <f t="shared" si="24"/>
        <v>X</v>
      </c>
    </row>
    <row r="1568" spans="1:13" x14ac:dyDescent="0.25">
      <c r="A1568" s="1" t="s">
        <v>26</v>
      </c>
      <c r="B1568" s="1" t="s">
        <v>21</v>
      </c>
      <c r="C1568" s="1" t="s">
        <v>33</v>
      </c>
      <c r="D1568" s="1"/>
      <c r="E1568" s="16">
        <v>279.87000000000006</v>
      </c>
      <c r="F1568" s="73"/>
      <c r="G1568" s="73">
        <v>1534</v>
      </c>
      <c r="H1568" s="16">
        <v>852576.49000000011</v>
      </c>
      <c r="I1568" s="16">
        <v>6554.476350780822</v>
      </c>
      <c r="J1568" s="12"/>
      <c r="K1568" s="23">
        <v>-9.3544781733311488E-2</v>
      </c>
      <c r="L1568"/>
      <c r="M1568" s="12" t="str">
        <f t="shared" si="24"/>
        <v xml:space="preserve"> </v>
      </c>
    </row>
    <row r="1569" spans="1:13" x14ac:dyDescent="0.25">
      <c r="A1569" s="1" t="s">
        <v>26</v>
      </c>
      <c r="B1569" s="1" t="s">
        <v>21</v>
      </c>
      <c r="C1569" s="1" t="s">
        <v>34</v>
      </c>
      <c r="D1569" s="1" t="s">
        <v>6818</v>
      </c>
      <c r="E1569" s="16">
        <v>10.49</v>
      </c>
      <c r="F1569" s="73"/>
      <c r="G1569" s="73">
        <v>158</v>
      </c>
      <c r="H1569" s="16">
        <v>132163.51</v>
      </c>
      <c r="I1569" s="16">
        <v>836.47791139240508</v>
      </c>
      <c r="J1569" s="12">
        <v>0.50645456748817652</v>
      </c>
      <c r="K1569" s="23">
        <v>-9.3662326451334321E-2</v>
      </c>
      <c r="L1569"/>
      <c r="M1569" s="12" t="str">
        <f t="shared" si="24"/>
        <v xml:space="preserve"> </v>
      </c>
    </row>
    <row r="1570" spans="1:13" x14ac:dyDescent="0.25">
      <c r="A1570" s="1" t="s">
        <v>26</v>
      </c>
      <c r="B1570" s="1" t="s">
        <v>21</v>
      </c>
      <c r="C1570" s="1" t="s">
        <v>34</v>
      </c>
      <c r="D1570" s="1" t="s">
        <v>6904</v>
      </c>
      <c r="E1570" s="16">
        <v>9.99</v>
      </c>
      <c r="F1570" s="73"/>
      <c r="G1570" s="73">
        <v>151</v>
      </c>
      <c r="H1570" s="16">
        <v>61808.13</v>
      </c>
      <c r="I1570" s="16">
        <v>409.3253642384106</v>
      </c>
      <c r="J1570" s="12">
        <v>0.75428502120837604</v>
      </c>
      <c r="K1570" s="23">
        <v>6.3606670104864982E-2</v>
      </c>
      <c r="L1570"/>
      <c r="M1570" s="12" t="str">
        <f t="shared" si="24"/>
        <v xml:space="preserve"> </v>
      </c>
    </row>
    <row r="1571" spans="1:13" x14ac:dyDescent="0.25">
      <c r="A1571" s="1" t="s">
        <v>26</v>
      </c>
      <c r="B1571" s="1" t="s">
        <v>21</v>
      </c>
      <c r="C1571" s="1" t="s">
        <v>34</v>
      </c>
      <c r="D1571" s="1" t="s">
        <v>6846</v>
      </c>
      <c r="E1571" s="16">
        <v>12.99</v>
      </c>
      <c r="F1571" s="73"/>
      <c r="G1571" s="73">
        <v>153</v>
      </c>
      <c r="H1571" s="16">
        <v>62092.2</v>
      </c>
      <c r="I1571" s="16">
        <v>405.83137254901959</v>
      </c>
      <c r="J1571" s="12">
        <v>1</v>
      </c>
      <c r="K1571" s="23">
        <v>-0.12566306932504123</v>
      </c>
      <c r="L1571"/>
      <c r="M1571" s="12" t="str">
        <f t="shared" si="24"/>
        <v>X</v>
      </c>
    </row>
    <row r="1572" spans="1:13" x14ac:dyDescent="0.25">
      <c r="A1572" s="1" t="s">
        <v>26</v>
      </c>
      <c r="B1572" s="1" t="s">
        <v>21</v>
      </c>
      <c r="C1572" s="1" t="s">
        <v>35</v>
      </c>
      <c r="D1572" s="1"/>
      <c r="E1572" s="16">
        <v>33.47</v>
      </c>
      <c r="F1572" s="73"/>
      <c r="G1572" s="73">
        <v>462</v>
      </c>
      <c r="H1572" s="16">
        <v>256063.84000000003</v>
      </c>
      <c r="I1572" s="16">
        <v>1651.6346481798353</v>
      </c>
      <c r="J1572" s="12"/>
      <c r="K1572" s="23">
        <v>-6.8688248921211614E-2</v>
      </c>
      <c r="L1572"/>
      <c r="M1572" s="12" t="str">
        <f t="shared" si="24"/>
        <v xml:space="preserve"> </v>
      </c>
    </row>
    <row r="1573" spans="1:13" x14ac:dyDescent="0.25">
      <c r="A1573" s="1" t="s">
        <v>26</v>
      </c>
      <c r="B1573" s="1" t="s">
        <v>21</v>
      </c>
      <c r="C1573" s="1" t="s">
        <v>36</v>
      </c>
      <c r="D1573" s="1" t="s">
        <v>7331</v>
      </c>
      <c r="E1573" s="16">
        <v>23.99</v>
      </c>
      <c r="F1573" s="73"/>
      <c r="G1573" s="73">
        <v>149</v>
      </c>
      <c r="H1573" s="16">
        <v>129546</v>
      </c>
      <c r="I1573" s="16">
        <v>869.43624161073831</v>
      </c>
      <c r="J1573" s="12">
        <v>0.70712714866284354</v>
      </c>
      <c r="K1573" s="23">
        <v>-0.13613821788513836</v>
      </c>
      <c r="L1573"/>
      <c r="M1573" s="12" t="str">
        <f t="shared" si="24"/>
        <v xml:space="preserve"> </v>
      </c>
    </row>
    <row r="1574" spans="1:13" x14ac:dyDescent="0.25">
      <c r="A1574" s="1" t="s">
        <v>26</v>
      </c>
      <c r="B1574" s="1" t="s">
        <v>21</v>
      </c>
      <c r="C1574" s="1" t="s">
        <v>36</v>
      </c>
      <c r="D1574" s="1" t="s">
        <v>7400</v>
      </c>
      <c r="E1574" s="16">
        <v>24.99</v>
      </c>
      <c r="F1574" s="73"/>
      <c r="G1574" s="73">
        <v>83</v>
      </c>
      <c r="H1574" s="16">
        <v>29888.04</v>
      </c>
      <c r="I1574" s="16">
        <v>360.09686746987956</v>
      </c>
      <c r="J1574" s="12">
        <v>1</v>
      </c>
      <c r="K1574" s="23">
        <v>-9.3252463987869461E-2</v>
      </c>
      <c r="L1574"/>
      <c r="M1574" s="12" t="str">
        <f t="shared" si="24"/>
        <v>X</v>
      </c>
    </row>
    <row r="1575" spans="1:13" x14ac:dyDescent="0.25">
      <c r="A1575" s="1" t="s">
        <v>26</v>
      </c>
      <c r="B1575" s="1" t="s">
        <v>21</v>
      </c>
      <c r="C1575" s="1" t="s">
        <v>37</v>
      </c>
      <c r="D1575" s="1"/>
      <c r="E1575" s="16">
        <v>48.98</v>
      </c>
      <c r="F1575" s="73"/>
      <c r="G1575" s="73">
        <v>232</v>
      </c>
      <c r="H1575" s="16">
        <v>159434.04</v>
      </c>
      <c r="I1575" s="16">
        <v>1229.5331090806178</v>
      </c>
      <c r="J1575" s="12"/>
      <c r="K1575" s="23">
        <v>-0.12841043213193715</v>
      </c>
      <c r="L1575"/>
      <c r="M1575" s="12" t="str">
        <f t="shared" si="24"/>
        <v xml:space="preserve"> </v>
      </c>
    </row>
    <row r="1576" spans="1:13" x14ac:dyDescent="0.25">
      <c r="A1576" s="1" t="s">
        <v>26</v>
      </c>
      <c r="B1576" s="1" t="s">
        <v>21</v>
      </c>
      <c r="C1576" s="1" t="s">
        <v>38</v>
      </c>
      <c r="D1576" s="1" t="s">
        <v>7631</v>
      </c>
      <c r="E1576" s="16">
        <v>29.99</v>
      </c>
      <c r="F1576" s="73"/>
      <c r="G1576" s="73">
        <v>159</v>
      </c>
      <c r="H1576" s="16">
        <v>883468.51</v>
      </c>
      <c r="I1576" s="16">
        <v>5556.4057232704399</v>
      </c>
      <c r="J1576" s="12">
        <v>0.55076124633393331</v>
      </c>
      <c r="K1576" s="23">
        <v>-6.1715322842182618E-2</v>
      </c>
      <c r="L1576"/>
      <c r="M1576" s="12" t="str">
        <f t="shared" si="24"/>
        <v xml:space="preserve"> </v>
      </c>
    </row>
    <row r="1577" spans="1:13" x14ac:dyDescent="0.25">
      <c r="A1577" s="1" t="s">
        <v>26</v>
      </c>
      <c r="B1577" s="1" t="s">
        <v>21</v>
      </c>
      <c r="C1577" s="1" t="s">
        <v>38</v>
      </c>
      <c r="D1577" s="1" t="s">
        <v>7661</v>
      </c>
      <c r="E1577" s="16">
        <v>35.49</v>
      </c>
      <c r="F1577" s="73"/>
      <c r="G1577" s="73">
        <v>150</v>
      </c>
      <c r="H1577" s="16">
        <v>219586.94</v>
      </c>
      <c r="I1577" s="16">
        <v>1463.9129333333333</v>
      </c>
      <c r="J1577" s="12">
        <v>0.69586701287476671</v>
      </c>
      <c r="K1577" s="23">
        <v>-0.14707771679478221</v>
      </c>
      <c r="L1577"/>
      <c r="M1577" s="12" t="str">
        <f t="shared" si="24"/>
        <v xml:space="preserve"> </v>
      </c>
    </row>
    <row r="1578" spans="1:13" x14ac:dyDescent="0.25">
      <c r="A1578" s="1" t="s">
        <v>26</v>
      </c>
      <c r="B1578" s="1" t="s">
        <v>21</v>
      </c>
      <c r="C1578" s="1" t="s">
        <v>38</v>
      </c>
      <c r="D1578" s="1" t="s">
        <v>7691</v>
      </c>
      <c r="E1578" s="16">
        <v>37.99</v>
      </c>
      <c r="F1578" s="73"/>
      <c r="G1578" s="73">
        <v>135</v>
      </c>
      <c r="H1578" s="16">
        <v>181782.15</v>
      </c>
      <c r="I1578" s="16">
        <v>1346.5344444444445</v>
      </c>
      <c r="J1578" s="12">
        <v>0.82933800577722239</v>
      </c>
      <c r="K1578" s="23">
        <v>-7.4673304293715326E-3</v>
      </c>
      <c r="L1578"/>
      <c r="M1578" s="12" t="str">
        <f t="shared" si="24"/>
        <v xml:space="preserve"> </v>
      </c>
    </row>
    <row r="1579" spans="1:13" x14ac:dyDescent="0.25">
      <c r="A1579" s="1" t="s">
        <v>26</v>
      </c>
      <c r="B1579" s="1" t="s">
        <v>21</v>
      </c>
      <c r="C1579" s="1" t="s">
        <v>38</v>
      </c>
      <c r="D1579" s="1" t="s">
        <v>7754</v>
      </c>
      <c r="E1579" s="16">
        <v>35.99</v>
      </c>
      <c r="F1579" s="73"/>
      <c r="G1579" s="73">
        <v>149</v>
      </c>
      <c r="H1579" s="16">
        <v>162318.04</v>
      </c>
      <c r="I1579" s="16">
        <v>1089.3828187919464</v>
      </c>
      <c r="J1579" s="12">
        <v>0.9373196523477465</v>
      </c>
      <c r="K1579" s="23">
        <v>-3.8969852288379903E-2</v>
      </c>
      <c r="L1579"/>
      <c r="M1579" s="12" t="str">
        <f t="shared" si="24"/>
        <v xml:space="preserve"> </v>
      </c>
    </row>
    <row r="1580" spans="1:13" x14ac:dyDescent="0.25">
      <c r="A1580" s="1" t="s">
        <v>26</v>
      </c>
      <c r="B1580" s="1" t="s">
        <v>21</v>
      </c>
      <c r="C1580" s="1" t="s">
        <v>38</v>
      </c>
      <c r="D1580" s="1" t="s">
        <v>7643</v>
      </c>
      <c r="E1580" s="16">
        <v>39.99</v>
      </c>
      <c r="F1580" s="73"/>
      <c r="G1580" s="73">
        <v>71</v>
      </c>
      <c r="H1580" s="16">
        <v>44897.31</v>
      </c>
      <c r="I1580" s="16">
        <v>632.35647887323944</v>
      </c>
      <c r="J1580" s="12">
        <v>1.0000000000000002</v>
      </c>
      <c r="K1580" s="23">
        <v>-8.469205585384687E-2</v>
      </c>
      <c r="L1580"/>
      <c r="M1580" s="12" t="str">
        <f t="shared" si="24"/>
        <v>X</v>
      </c>
    </row>
    <row r="1581" spans="1:13" x14ac:dyDescent="0.25">
      <c r="A1581" s="1" t="s">
        <v>26</v>
      </c>
      <c r="B1581" s="1" t="s">
        <v>21</v>
      </c>
      <c r="C1581" s="1" t="s">
        <v>38</v>
      </c>
      <c r="D1581" s="1" t="s">
        <v>13039</v>
      </c>
      <c r="E1581" s="16">
        <v>34.99</v>
      </c>
      <c r="F1581" s="73"/>
      <c r="G1581" s="73">
        <v>0</v>
      </c>
      <c r="H1581" s="16">
        <v>104.97</v>
      </c>
      <c r="I1581" s="16">
        <v>0</v>
      </c>
      <c r="J1581" s="12">
        <v>1.0000000000000002</v>
      </c>
      <c r="K1581" s="23">
        <v>-0.99783166606211382</v>
      </c>
      <c r="L1581"/>
      <c r="M1581" s="12" t="str">
        <f t="shared" si="24"/>
        <v>X</v>
      </c>
    </row>
    <row r="1582" spans="1:13" x14ac:dyDescent="0.25">
      <c r="A1582" s="1" t="s">
        <v>26</v>
      </c>
      <c r="B1582" s="1" t="s">
        <v>21</v>
      </c>
      <c r="C1582" s="1" t="s">
        <v>39</v>
      </c>
      <c r="D1582" s="1"/>
      <c r="E1582" s="16">
        <v>214.44000000000003</v>
      </c>
      <c r="F1582" s="73"/>
      <c r="G1582" s="73">
        <v>664</v>
      </c>
      <c r="H1582" s="16">
        <v>1492157.92</v>
      </c>
      <c r="I1582" s="16">
        <v>10088.592398713403</v>
      </c>
      <c r="J1582" s="12"/>
      <c r="K1582" s="23">
        <v>-9.4862410748062787E-2</v>
      </c>
      <c r="L1582"/>
      <c r="M1582" s="12" t="str">
        <f t="shared" si="24"/>
        <v xml:space="preserve"> </v>
      </c>
    </row>
    <row r="1583" spans="1:13" x14ac:dyDescent="0.25">
      <c r="A1583" s="1" t="s">
        <v>26</v>
      </c>
      <c r="B1583" s="1" t="s">
        <v>22</v>
      </c>
      <c r="C1583" s="1"/>
      <c r="D1583" s="1"/>
      <c r="E1583" s="16">
        <v>576.7600000000001</v>
      </c>
      <c r="F1583" s="73"/>
      <c r="G1583" s="73">
        <v>2892</v>
      </c>
      <c r="H1583" s="16">
        <v>2760232.29</v>
      </c>
      <c r="I1583" s="16">
        <v>19524.236506754682</v>
      </c>
      <c r="J1583" s="12"/>
      <c r="K1583" s="23">
        <v>-9.4107835751824132E-2</v>
      </c>
      <c r="L1583"/>
      <c r="M1583" s="12" t="str">
        <f t="shared" si="24"/>
        <v xml:space="preserve"> </v>
      </c>
    </row>
    <row r="1584" spans="1:13" x14ac:dyDescent="0.25">
      <c r="A1584" s="1" t="s">
        <v>26</v>
      </c>
      <c r="B1584" s="1" t="s">
        <v>23</v>
      </c>
      <c r="C1584" s="1" t="s">
        <v>32</v>
      </c>
      <c r="D1584" s="1" t="s">
        <v>6421</v>
      </c>
      <c r="E1584" s="16">
        <v>34.99</v>
      </c>
      <c r="F1584" s="73"/>
      <c r="G1584" s="73">
        <v>4</v>
      </c>
      <c r="H1584" s="16">
        <v>4338.76</v>
      </c>
      <c r="I1584" s="16">
        <v>1084.69</v>
      </c>
      <c r="J1584" s="12">
        <v>0.11845206515457964</v>
      </c>
      <c r="K1584" s="23">
        <v>-0.61249999999999993</v>
      </c>
      <c r="L1584"/>
      <c r="M1584" s="12" t="str">
        <f t="shared" si="24"/>
        <v xml:space="preserve"> </v>
      </c>
    </row>
    <row r="1585" spans="1:13" x14ac:dyDescent="0.25">
      <c r="A1585" s="1" t="s">
        <v>26</v>
      </c>
      <c r="B1585" s="1" t="s">
        <v>23</v>
      </c>
      <c r="C1585" s="1" t="s">
        <v>32</v>
      </c>
      <c r="D1585" s="1" t="s">
        <v>6538</v>
      </c>
      <c r="E1585" s="16">
        <v>31.99</v>
      </c>
      <c r="F1585" s="73"/>
      <c r="G1585" s="73">
        <v>45</v>
      </c>
      <c r="H1585" s="16">
        <v>47085.47</v>
      </c>
      <c r="I1585" s="16">
        <v>1046.3437777777779</v>
      </c>
      <c r="J1585" s="12">
        <v>0.23271658436230008</v>
      </c>
      <c r="K1585" s="23">
        <v>-0.13775256446693362</v>
      </c>
      <c r="L1585"/>
      <c r="M1585" s="12" t="str">
        <f t="shared" si="24"/>
        <v xml:space="preserve"> </v>
      </c>
    </row>
    <row r="1586" spans="1:13" x14ac:dyDescent="0.25">
      <c r="A1586" s="1" t="s">
        <v>26</v>
      </c>
      <c r="B1586" s="1" t="s">
        <v>23</v>
      </c>
      <c r="C1586" s="1" t="s">
        <v>32</v>
      </c>
      <c r="D1586" s="1" t="s">
        <v>11768</v>
      </c>
      <c r="E1586" s="16">
        <v>23.99</v>
      </c>
      <c r="F1586" s="73"/>
      <c r="G1586" s="73">
        <v>139</v>
      </c>
      <c r="H1586" s="16">
        <v>116758.75</v>
      </c>
      <c r="I1586" s="16">
        <v>839.99100719424462</v>
      </c>
      <c r="J1586" s="12">
        <v>0.32444663581795435</v>
      </c>
      <c r="K1586" s="23">
        <v>-4.4344885512503041E-2</v>
      </c>
      <c r="L1586"/>
      <c r="M1586" s="12" t="str">
        <f t="shared" si="24"/>
        <v xml:space="preserve"> </v>
      </c>
    </row>
    <row r="1587" spans="1:13" x14ac:dyDescent="0.25">
      <c r="A1587" s="1" t="s">
        <v>26</v>
      </c>
      <c r="B1587" s="1" t="s">
        <v>23</v>
      </c>
      <c r="C1587" s="1" t="s">
        <v>32</v>
      </c>
      <c r="D1587" s="1" t="s">
        <v>5605</v>
      </c>
      <c r="E1587" s="16">
        <v>24.99</v>
      </c>
      <c r="F1587" s="73"/>
      <c r="G1587" s="73">
        <v>144</v>
      </c>
      <c r="H1587" s="16">
        <v>116803.26</v>
      </c>
      <c r="I1587" s="16">
        <v>811.13374999999996</v>
      </c>
      <c r="J1587" s="12">
        <v>0.41302537057542282</v>
      </c>
      <c r="K1587" s="23">
        <v>-0.19993153029784316</v>
      </c>
      <c r="L1587"/>
      <c r="M1587" s="12" t="str">
        <f t="shared" si="24"/>
        <v xml:space="preserve"> </v>
      </c>
    </row>
    <row r="1588" spans="1:13" x14ac:dyDescent="0.25">
      <c r="A1588" s="1" t="s">
        <v>26</v>
      </c>
      <c r="B1588" s="1" t="s">
        <v>23</v>
      </c>
      <c r="C1588" s="1" t="s">
        <v>32</v>
      </c>
      <c r="D1588" s="1" t="s">
        <v>16371</v>
      </c>
      <c r="E1588" s="16">
        <v>29.99</v>
      </c>
      <c r="F1588" s="73"/>
      <c r="G1588" s="73">
        <v>55</v>
      </c>
      <c r="H1588" s="16">
        <v>30914.21</v>
      </c>
      <c r="I1588" s="16">
        <v>562.07654545454545</v>
      </c>
      <c r="J1588" s="12">
        <v>0.47440615917312623</v>
      </c>
      <c r="K1588" s="23">
        <v>-4.1094560449343231E-2</v>
      </c>
      <c r="L1588"/>
      <c r="M1588" s="12" t="str">
        <f t="shared" si="24"/>
        <v xml:space="preserve"> </v>
      </c>
    </row>
    <row r="1589" spans="1:13" x14ac:dyDescent="0.25">
      <c r="A1589" s="1" t="s">
        <v>26</v>
      </c>
      <c r="B1589" s="1" t="s">
        <v>23</v>
      </c>
      <c r="C1589" s="1" t="s">
        <v>32</v>
      </c>
      <c r="D1589" s="1" t="s">
        <v>12952</v>
      </c>
      <c r="E1589" s="16">
        <v>28.99</v>
      </c>
      <c r="F1589" s="73"/>
      <c r="G1589" s="73">
        <v>38</v>
      </c>
      <c r="H1589" s="16">
        <v>20607.73</v>
      </c>
      <c r="I1589" s="16">
        <v>542.30868421052628</v>
      </c>
      <c r="J1589" s="12">
        <v>0.53362822593505777</v>
      </c>
      <c r="K1589" s="23">
        <v>-1.3105449397765145E-2</v>
      </c>
      <c r="L1589"/>
      <c r="M1589" s="12" t="str">
        <f t="shared" si="24"/>
        <v xml:space="preserve"> </v>
      </c>
    </row>
    <row r="1590" spans="1:13" x14ac:dyDescent="0.25">
      <c r="A1590" s="1" t="s">
        <v>26</v>
      </c>
      <c r="B1590" s="1" t="s">
        <v>23</v>
      </c>
      <c r="C1590" s="1" t="s">
        <v>32</v>
      </c>
      <c r="D1590" s="1" t="s">
        <v>9255</v>
      </c>
      <c r="E1590" s="16">
        <v>27.99</v>
      </c>
      <c r="F1590" s="73"/>
      <c r="G1590" s="73">
        <v>122</v>
      </c>
      <c r="H1590" s="16">
        <v>62137.8</v>
      </c>
      <c r="I1590" s="16">
        <v>509.32622950819672</v>
      </c>
      <c r="J1590" s="12">
        <v>0.58924848953354336</v>
      </c>
      <c r="K1590" s="23">
        <v>-8.7546239210850696E-2</v>
      </c>
      <c r="L1590"/>
      <c r="M1590" s="12" t="str">
        <f t="shared" si="24"/>
        <v xml:space="preserve"> </v>
      </c>
    </row>
    <row r="1591" spans="1:13" x14ac:dyDescent="0.25">
      <c r="A1591" s="1" t="s">
        <v>26</v>
      </c>
      <c r="B1591" s="1" t="s">
        <v>23</v>
      </c>
      <c r="C1591" s="1" t="s">
        <v>32</v>
      </c>
      <c r="D1591" s="1" t="s">
        <v>11300</v>
      </c>
      <c r="E1591" s="16">
        <v>32.99</v>
      </c>
      <c r="F1591" s="73"/>
      <c r="G1591" s="73">
        <v>39</v>
      </c>
      <c r="H1591" s="16">
        <v>19662.04</v>
      </c>
      <c r="I1591" s="16">
        <v>504.15487179487184</v>
      </c>
      <c r="J1591" s="12">
        <v>0.64430402219434502</v>
      </c>
      <c r="K1591" s="23">
        <v>7.0540540540540544</v>
      </c>
      <c r="L1591"/>
      <c r="M1591" s="12" t="str">
        <f t="shared" si="24"/>
        <v xml:space="preserve"> </v>
      </c>
    </row>
    <row r="1592" spans="1:13" x14ac:dyDescent="0.25">
      <c r="A1592" s="1" t="s">
        <v>26</v>
      </c>
      <c r="B1592" s="1" t="s">
        <v>23</v>
      </c>
      <c r="C1592" s="1" t="s">
        <v>32</v>
      </c>
      <c r="D1592" s="1" t="s">
        <v>16368</v>
      </c>
      <c r="E1592" s="16">
        <v>29.99</v>
      </c>
      <c r="F1592" s="73"/>
      <c r="G1592" s="73">
        <v>61</v>
      </c>
      <c r="H1592" s="16">
        <v>25689.02</v>
      </c>
      <c r="I1592" s="16">
        <v>421.13147540983607</v>
      </c>
      <c r="J1592" s="12">
        <v>0.69029310014646961</v>
      </c>
      <c r="K1592" s="23">
        <v>-0.11855221567849705</v>
      </c>
      <c r="L1592"/>
      <c r="M1592" s="12" t="str">
        <f t="shared" si="24"/>
        <v xml:space="preserve"> </v>
      </c>
    </row>
    <row r="1593" spans="1:13" x14ac:dyDescent="0.25">
      <c r="A1593" s="1" t="s">
        <v>26</v>
      </c>
      <c r="B1593" s="1" t="s">
        <v>23</v>
      </c>
      <c r="C1593" s="1" t="s">
        <v>32</v>
      </c>
      <c r="D1593" s="1" t="s">
        <v>13496</v>
      </c>
      <c r="E1593" s="16">
        <v>24.99</v>
      </c>
      <c r="F1593" s="73"/>
      <c r="G1593" s="73">
        <v>63</v>
      </c>
      <c r="H1593" s="16">
        <v>24896.31</v>
      </c>
      <c r="I1593" s="16">
        <v>395.17952380952386</v>
      </c>
      <c r="J1593" s="12">
        <v>0.73344813126323249</v>
      </c>
      <c r="K1593" s="23">
        <v>-3.1463602041890137E-3</v>
      </c>
      <c r="L1593"/>
      <c r="M1593" s="12" t="str">
        <f t="shared" si="24"/>
        <v xml:space="preserve"> </v>
      </c>
    </row>
    <row r="1594" spans="1:13" x14ac:dyDescent="0.25">
      <c r="A1594" s="1" t="s">
        <v>26</v>
      </c>
      <c r="B1594" s="1" t="s">
        <v>23</v>
      </c>
      <c r="C1594" s="1" t="s">
        <v>32</v>
      </c>
      <c r="D1594" s="1" t="s">
        <v>6494</v>
      </c>
      <c r="E1594" s="16">
        <v>31.99</v>
      </c>
      <c r="F1594" s="73"/>
      <c r="G1594" s="73">
        <v>54</v>
      </c>
      <c r="H1594" s="16">
        <v>20982.79</v>
      </c>
      <c r="I1594" s="16">
        <v>388.57018518518521</v>
      </c>
      <c r="J1594" s="12">
        <v>0.77588139873383022</v>
      </c>
      <c r="K1594" s="23">
        <v>-0.10182218529538534</v>
      </c>
      <c r="L1594"/>
      <c r="M1594" s="12" t="str">
        <f t="shared" si="24"/>
        <v xml:space="preserve"> </v>
      </c>
    </row>
    <row r="1595" spans="1:13" x14ac:dyDescent="0.25">
      <c r="A1595" s="1" t="s">
        <v>26</v>
      </c>
      <c r="B1595" s="1" t="s">
        <v>23</v>
      </c>
      <c r="C1595" s="1" t="s">
        <v>32</v>
      </c>
      <c r="D1595" s="1" t="s">
        <v>5701</v>
      </c>
      <c r="E1595" s="16">
        <v>29.99</v>
      </c>
      <c r="F1595" s="73"/>
      <c r="G1595" s="73">
        <v>105</v>
      </c>
      <c r="H1595" s="16">
        <v>40126.620000000003</v>
      </c>
      <c r="I1595" s="16">
        <v>382.15828571428574</v>
      </c>
      <c r="J1595" s="12">
        <v>0.81761446362683288</v>
      </c>
      <c r="K1595" s="23">
        <v>-0.15480058101033101</v>
      </c>
      <c r="L1595"/>
      <c r="M1595" s="12" t="str">
        <f t="shared" si="24"/>
        <v xml:space="preserve"> </v>
      </c>
    </row>
    <row r="1596" spans="1:13" x14ac:dyDescent="0.25">
      <c r="A1596" s="1" t="s">
        <v>26</v>
      </c>
      <c r="B1596" s="1" t="s">
        <v>23</v>
      </c>
      <c r="C1596" s="1" t="s">
        <v>32</v>
      </c>
      <c r="D1596" s="1" t="s">
        <v>6477</v>
      </c>
      <c r="E1596" s="16">
        <v>32.99</v>
      </c>
      <c r="F1596" s="73"/>
      <c r="G1596" s="73">
        <v>70</v>
      </c>
      <c r="H1596" s="16">
        <v>23740.37</v>
      </c>
      <c r="I1596" s="16">
        <v>339.14814285714283</v>
      </c>
      <c r="J1596" s="12">
        <v>0.85465066559676794</v>
      </c>
      <c r="K1596" s="23">
        <v>-6.7388205198110174E-2</v>
      </c>
      <c r="L1596"/>
      <c r="M1596" s="12" t="str">
        <f t="shared" si="24"/>
        <v xml:space="preserve"> </v>
      </c>
    </row>
    <row r="1597" spans="1:13" x14ac:dyDescent="0.25">
      <c r="A1597" s="1" t="s">
        <v>26</v>
      </c>
      <c r="B1597" s="1" t="s">
        <v>23</v>
      </c>
      <c r="C1597" s="1" t="s">
        <v>32</v>
      </c>
      <c r="D1597" s="1" t="s">
        <v>6348</v>
      </c>
      <c r="E1597" s="16">
        <v>25.99</v>
      </c>
      <c r="F1597" s="73"/>
      <c r="G1597" s="73">
        <v>60</v>
      </c>
      <c r="H1597" s="16">
        <v>20347.12</v>
      </c>
      <c r="I1597" s="16">
        <v>339.11866666666663</v>
      </c>
      <c r="J1597" s="12">
        <v>0.89168364866025529</v>
      </c>
      <c r="K1597" s="23">
        <v>4.1067349962751631E-2</v>
      </c>
      <c r="L1597"/>
      <c r="M1597" s="12" t="str">
        <f t="shared" si="24"/>
        <v xml:space="preserve"> </v>
      </c>
    </row>
    <row r="1598" spans="1:13" x14ac:dyDescent="0.25">
      <c r="A1598" s="1" t="s">
        <v>26</v>
      </c>
      <c r="B1598" s="1" t="s">
        <v>23</v>
      </c>
      <c r="C1598" s="1" t="s">
        <v>32</v>
      </c>
      <c r="D1598" s="1" t="s">
        <v>5866</v>
      </c>
      <c r="E1598" s="16">
        <v>34.99</v>
      </c>
      <c r="F1598" s="73"/>
      <c r="G1598" s="73">
        <v>61</v>
      </c>
      <c r="H1598" s="16">
        <v>18824.62</v>
      </c>
      <c r="I1598" s="16">
        <v>308.60032786885245</v>
      </c>
      <c r="J1598" s="12">
        <v>0.92538391891576233</v>
      </c>
      <c r="K1598" s="23">
        <v>-0.36937742141346064</v>
      </c>
      <c r="L1598"/>
      <c r="M1598" s="12" t="str">
        <f t="shared" si="24"/>
        <v xml:space="preserve"> </v>
      </c>
    </row>
    <row r="1599" spans="1:13" x14ac:dyDescent="0.25">
      <c r="A1599" s="1" t="s">
        <v>26</v>
      </c>
      <c r="B1599" s="1" t="s">
        <v>23</v>
      </c>
      <c r="C1599" s="1" t="s">
        <v>32</v>
      </c>
      <c r="D1599" s="1" t="s">
        <v>5926</v>
      </c>
      <c r="E1599" s="16">
        <v>31.99</v>
      </c>
      <c r="F1599" s="73"/>
      <c r="G1599" s="73">
        <v>46</v>
      </c>
      <c r="H1599" s="16">
        <v>10940.58</v>
      </c>
      <c r="I1599" s="16">
        <v>237.83869565217393</v>
      </c>
      <c r="J1599" s="12">
        <v>0.95135676339083952</v>
      </c>
      <c r="K1599" s="23">
        <v>-0.3595505617977528</v>
      </c>
      <c r="L1599"/>
      <c r="M1599" s="12" t="str">
        <f t="shared" si="24"/>
        <v xml:space="preserve"> </v>
      </c>
    </row>
    <row r="1600" spans="1:13" x14ac:dyDescent="0.25">
      <c r="A1600" s="1" t="s">
        <v>26</v>
      </c>
      <c r="B1600" s="1" t="s">
        <v>23</v>
      </c>
      <c r="C1600" s="1" t="s">
        <v>32</v>
      </c>
      <c r="D1600" s="1" t="s">
        <v>6462</v>
      </c>
      <c r="E1600" s="16">
        <v>0</v>
      </c>
      <c r="F1600" s="73"/>
      <c r="G1600" s="73">
        <v>65</v>
      </c>
      <c r="H1600" s="16">
        <v>12445.3</v>
      </c>
      <c r="I1600" s="16">
        <v>191.46615384615384</v>
      </c>
      <c r="J1600" s="12">
        <v>0.97226555883495847</v>
      </c>
      <c r="K1600" s="23">
        <v>5.7586737867575843E-2</v>
      </c>
      <c r="L1600"/>
      <c r="M1600" s="12" t="str">
        <f t="shared" si="24"/>
        <v xml:space="preserve"> </v>
      </c>
    </row>
    <row r="1601" spans="1:13" x14ac:dyDescent="0.25">
      <c r="A1601" s="1" t="s">
        <v>26</v>
      </c>
      <c r="B1601" s="1" t="s">
        <v>23</v>
      </c>
      <c r="C1601" s="1" t="s">
        <v>32</v>
      </c>
      <c r="D1601" s="1" t="s">
        <v>11299</v>
      </c>
      <c r="E1601" s="16">
        <v>32.99</v>
      </c>
      <c r="F1601" s="73"/>
      <c r="G1601" s="73">
        <v>4</v>
      </c>
      <c r="H1601" s="16">
        <v>527.84</v>
      </c>
      <c r="I1601" s="16">
        <v>131.96</v>
      </c>
      <c r="J1601" s="12">
        <v>0.98667606738375879</v>
      </c>
      <c r="K1601" s="23">
        <v>-0.90960451977401124</v>
      </c>
      <c r="L1601"/>
      <c r="M1601" s="12" t="str">
        <f t="shared" si="24"/>
        <v>X</v>
      </c>
    </row>
    <row r="1602" spans="1:13" x14ac:dyDescent="0.25">
      <c r="A1602" s="1" t="s">
        <v>26</v>
      </c>
      <c r="B1602" s="1" t="s">
        <v>23</v>
      </c>
      <c r="C1602" s="1" t="s">
        <v>32</v>
      </c>
      <c r="D1602" s="1" t="s">
        <v>13634</v>
      </c>
      <c r="E1602" s="16">
        <v>24.99</v>
      </c>
      <c r="F1602" s="73"/>
      <c r="G1602" s="73">
        <v>17</v>
      </c>
      <c r="H1602" s="16">
        <v>2074.17</v>
      </c>
      <c r="I1602" s="16">
        <v>122.01</v>
      </c>
      <c r="J1602" s="12">
        <v>0.99999999999999956</v>
      </c>
      <c r="K1602" s="23">
        <v>-0.44666666666666666</v>
      </c>
      <c r="L1602"/>
      <c r="M1602" s="12" t="str">
        <f t="shared" si="24"/>
        <v>X</v>
      </c>
    </row>
    <row r="1603" spans="1:13" x14ac:dyDescent="0.25">
      <c r="A1603" s="1" t="s">
        <v>26</v>
      </c>
      <c r="B1603" s="1" t="s">
        <v>23</v>
      </c>
      <c r="C1603" s="1" t="s">
        <v>33</v>
      </c>
      <c r="D1603" s="1"/>
      <c r="E1603" s="16">
        <v>536.82000000000005</v>
      </c>
      <c r="F1603" s="73"/>
      <c r="G1603" s="73">
        <v>1192</v>
      </c>
      <c r="H1603" s="16">
        <v>618902.76000000013</v>
      </c>
      <c r="I1603" s="16">
        <v>9157.2063229499836</v>
      </c>
      <c r="J1603" s="12"/>
      <c r="K1603" s="23">
        <v>-0.11061836321313223</v>
      </c>
      <c r="L1603"/>
      <c r="M1603" s="12" t="str">
        <f t="shared" si="24"/>
        <v xml:space="preserve"> </v>
      </c>
    </row>
    <row r="1604" spans="1:13" x14ac:dyDescent="0.25">
      <c r="A1604" s="1" t="s">
        <v>26</v>
      </c>
      <c r="B1604" s="1" t="s">
        <v>24</v>
      </c>
      <c r="C1604" s="1"/>
      <c r="D1604" s="1"/>
      <c r="E1604" s="16">
        <v>536.82000000000005</v>
      </c>
      <c r="F1604" s="73"/>
      <c r="G1604" s="73">
        <v>1192</v>
      </c>
      <c r="H1604" s="16">
        <v>618902.76000000013</v>
      </c>
      <c r="I1604" s="16">
        <v>9157.2063229499836</v>
      </c>
      <c r="J1604" s="12"/>
      <c r="K1604" s="23">
        <v>-0.11061836321313223</v>
      </c>
      <c r="L1604"/>
      <c r="M1604" s="12" t="str">
        <f t="shared" si="24"/>
        <v xml:space="preserve"> </v>
      </c>
    </row>
    <row r="1605" spans="1:13" x14ac:dyDescent="0.25">
      <c r="A1605" s="1" t="s">
        <v>26</v>
      </c>
      <c r="B1605" s="1" t="s">
        <v>74</v>
      </c>
      <c r="C1605" s="1" t="s">
        <v>32</v>
      </c>
      <c r="D1605" s="1" t="s">
        <v>15768</v>
      </c>
      <c r="E1605" s="16">
        <v>159.99</v>
      </c>
      <c r="F1605" s="73"/>
      <c r="G1605" s="73">
        <v>1</v>
      </c>
      <c r="H1605" s="16">
        <v>4159.74</v>
      </c>
      <c r="I1605" s="16">
        <v>4159.74</v>
      </c>
      <c r="J1605" s="12">
        <v>0.59143024749942275</v>
      </c>
      <c r="K1605" s="23" t="e">
        <v>#DIV/0!</v>
      </c>
      <c r="L1605"/>
      <c r="M1605" s="12" t="str">
        <f t="shared" si="24"/>
        <v xml:space="preserve"> </v>
      </c>
    </row>
    <row r="1606" spans="1:13" x14ac:dyDescent="0.25">
      <c r="A1606" s="1" t="s">
        <v>26</v>
      </c>
      <c r="B1606" s="1" t="s">
        <v>74</v>
      </c>
      <c r="C1606" s="1" t="s">
        <v>32</v>
      </c>
      <c r="D1606" s="1" t="s">
        <v>14759</v>
      </c>
      <c r="E1606" s="16">
        <v>79.989999999999995</v>
      </c>
      <c r="F1606" s="73"/>
      <c r="G1606" s="73">
        <v>4</v>
      </c>
      <c r="H1606" s="16">
        <v>4079.49</v>
      </c>
      <c r="I1606" s="16">
        <v>1019.8724999999999</v>
      </c>
      <c r="J1606" s="12">
        <v>0.73643533077214041</v>
      </c>
      <c r="K1606" s="23">
        <v>-0.56034482758620685</v>
      </c>
      <c r="L1606"/>
      <c r="M1606" s="12" t="str">
        <f t="shared" si="24"/>
        <v xml:space="preserve"> </v>
      </c>
    </row>
    <row r="1607" spans="1:13" x14ac:dyDescent="0.25">
      <c r="A1607" s="1" t="s">
        <v>26</v>
      </c>
      <c r="B1607" s="1" t="s">
        <v>74</v>
      </c>
      <c r="C1607" s="1" t="s">
        <v>32</v>
      </c>
      <c r="D1607" s="1" t="s">
        <v>8765</v>
      </c>
      <c r="E1607" s="16">
        <v>52.99</v>
      </c>
      <c r="F1607" s="73"/>
      <c r="G1607" s="73">
        <v>33</v>
      </c>
      <c r="H1607" s="16">
        <v>26757.82</v>
      </c>
      <c r="I1607" s="16">
        <v>810.84303030303033</v>
      </c>
      <c r="J1607" s="12">
        <v>0.85172068372576326</v>
      </c>
      <c r="K1607" s="23">
        <v>-0.11672201908181123</v>
      </c>
      <c r="L1607"/>
      <c r="M1607" s="12" t="str">
        <f t="shared" si="24"/>
        <v xml:space="preserve"> </v>
      </c>
    </row>
    <row r="1608" spans="1:13" x14ac:dyDescent="0.25">
      <c r="A1608" s="1" t="s">
        <v>26</v>
      </c>
      <c r="B1608" s="1" t="s">
        <v>74</v>
      </c>
      <c r="C1608" s="1" t="s">
        <v>32</v>
      </c>
      <c r="D1608" s="1" t="s">
        <v>10671</v>
      </c>
      <c r="E1608" s="16">
        <v>55.99</v>
      </c>
      <c r="F1608" s="73"/>
      <c r="G1608" s="73">
        <v>45</v>
      </c>
      <c r="H1608" s="16">
        <v>14109.48</v>
      </c>
      <c r="I1608" s="16">
        <v>313.54399999999998</v>
      </c>
      <c r="J1608" s="12">
        <v>0.89630025012221082</v>
      </c>
      <c r="K1608" s="23">
        <v>-0.24331670106100456</v>
      </c>
      <c r="L1608"/>
      <c r="M1608" s="12" t="str">
        <f t="shared" ref="M1608:M1671" si="25">IF(J1608&gt;$M$3,"X"," ")</f>
        <v xml:space="preserve"> </v>
      </c>
    </row>
    <row r="1609" spans="1:13" x14ac:dyDescent="0.25">
      <c r="A1609" s="1" t="s">
        <v>26</v>
      </c>
      <c r="B1609" s="1" t="s">
        <v>74</v>
      </c>
      <c r="C1609" s="1" t="s">
        <v>32</v>
      </c>
      <c r="D1609" s="1" t="s">
        <v>14761</v>
      </c>
      <c r="E1609" s="16">
        <v>79.989999999999995</v>
      </c>
      <c r="F1609" s="73"/>
      <c r="G1609" s="73">
        <v>15</v>
      </c>
      <c r="H1609" s="16">
        <v>4079.49</v>
      </c>
      <c r="I1609" s="16">
        <v>271.96600000000001</v>
      </c>
      <c r="J1609" s="12">
        <v>0.93496827232826896</v>
      </c>
      <c r="K1609" s="23">
        <v>1.2173913043478262</v>
      </c>
      <c r="L1609"/>
      <c r="M1609" s="12" t="str">
        <f t="shared" si="25"/>
        <v xml:space="preserve"> </v>
      </c>
    </row>
    <row r="1610" spans="1:13" x14ac:dyDescent="0.25">
      <c r="A1610" s="1" t="s">
        <v>26</v>
      </c>
      <c r="B1610" s="1" t="s">
        <v>74</v>
      </c>
      <c r="C1610" s="1" t="s">
        <v>32</v>
      </c>
      <c r="D1610" s="1" t="s">
        <v>12262</v>
      </c>
      <c r="E1610" s="16">
        <v>57.99</v>
      </c>
      <c r="F1610" s="73"/>
      <c r="G1610" s="73">
        <v>7</v>
      </c>
      <c r="H1610" s="16">
        <v>1739.7</v>
      </c>
      <c r="I1610" s="16">
        <v>248.52857142857144</v>
      </c>
      <c r="J1610" s="12">
        <v>0.97030396987443235</v>
      </c>
      <c r="K1610" s="23">
        <v>-0.44444444444444442</v>
      </c>
      <c r="L1610"/>
      <c r="M1610" s="12" t="str">
        <f t="shared" si="25"/>
        <v xml:space="preserve"> </v>
      </c>
    </row>
    <row r="1611" spans="1:13" x14ac:dyDescent="0.25">
      <c r="A1611" s="1" t="s">
        <v>26</v>
      </c>
      <c r="B1611" s="1" t="s">
        <v>74</v>
      </c>
      <c r="C1611" s="1" t="s">
        <v>32</v>
      </c>
      <c r="D1611" s="1" t="s">
        <v>14757</v>
      </c>
      <c r="E1611" s="16">
        <v>79.989999999999995</v>
      </c>
      <c r="F1611" s="73"/>
      <c r="G1611" s="73">
        <v>18</v>
      </c>
      <c r="H1611" s="16">
        <v>3759.53</v>
      </c>
      <c r="I1611" s="16">
        <v>208.86277777777778</v>
      </c>
      <c r="J1611" s="12">
        <v>0.99999999999999978</v>
      </c>
      <c r="K1611" s="23">
        <v>0.2702702702702704</v>
      </c>
      <c r="L1611"/>
      <c r="M1611" s="12" t="str">
        <f t="shared" si="25"/>
        <v>X</v>
      </c>
    </row>
    <row r="1612" spans="1:13" x14ac:dyDescent="0.25">
      <c r="A1612" s="1" t="s">
        <v>26</v>
      </c>
      <c r="B1612" s="1" t="s">
        <v>74</v>
      </c>
      <c r="C1612" s="1" t="s">
        <v>32</v>
      </c>
      <c r="D1612" s="1" t="s">
        <v>14763</v>
      </c>
      <c r="E1612" s="16">
        <v>79.989999999999995</v>
      </c>
      <c r="F1612" s="73"/>
      <c r="G1612" s="73">
        <v>0</v>
      </c>
      <c r="H1612" s="16">
        <v>1119.8599999999999</v>
      </c>
      <c r="I1612" s="16">
        <v>0</v>
      </c>
      <c r="J1612" s="12">
        <v>0.99999999999999978</v>
      </c>
      <c r="K1612" s="23">
        <v>-0.48148148148148151</v>
      </c>
      <c r="L1612"/>
      <c r="M1612" s="12" t="str">
        <f t="shared" si="25"/>
        <v>X</v>
      </c>
    </row>
    <row r="1613" spans="1:13" x14ac:dyDescent="0.25">
      <c r="A1613" s="1" t="s">
        <v>26</v>
      </c>
      <c r="B1613" s="1" t="s">
        <v>74</v>
      </c>
      <c r="C1613" s="1" t="s">
        <v>33</v>
      </c>
      <c r="D1613" s="1"/>
      <c r="E1613" s="16">
        <v>646.92000000000007</v>
      </c>
      <c r="F1613" s="73"/>
      <c r="G1613" s="73">
        <v>123</v>
      </c>
      <c r="H1613" s="16">
        <v>59805.109999999993</v>
      </c>
      <c r="I1613" s="16">
        <v>7033.3568795093797</v>
      </c>
      <c r="J1613" s="12"/>
      <c r="K1613" s="23">
        <v>-0.12450021724593063</v>
      </c>
      <c r="L1613"/>
      <c r="M1613" s="12" t="str">
        <f t="shared" si="25"/>
        <v xml:space="preserve"> </v>
      </c>
    </row>
    <row r="1614" spans="1:13" x14ac:dyDescent="0.25">
      <c r="A1614" s="1" t="s">
        <v>26</v>
      </c>
      <c r="B1614" s="1" t="s">
        <v>74</v>
      </c>
      <c r="C1614" s="1" t="s">
        <v>34</v>
      </c>
      <c r="D1614" s="1" t="s">
        <v>10293</v>
      </c>
      <c r="E1614" s="16">
        <v>26.99</v>
      </c>
      <c r="F1614" s="73"/>
      <c r="G1614" s="73">
        <v>77</v>
      </c>
      <c r="H1614" s="16">
        <v>17111.66</v>
      </c>
      <c r="I1614" s="16">
        <v>222.22935064935064</v>
      </c>
      <c r="J1614" s="12">
        <v>1</v>
      </c>
      <c r="K1614" s="23">
        <v>-0.24433849821215736</v>
      </c>
      <c r="L1614"/>
      <c r="M1614" s="12" t="str">
        <f t="shared" si="25"/>
        <v>X</v>
      </c>
    </row>
    <row r="1615" spans="1:13" x14ac:dyDescent="0.25">
      <c r="A1615" s="1" t="s">
        <v>26</v>
      </c>
      <c r="B1615" s="1" t="s">
        <v>74</v>
      </c>
      <c r="C1615" s="1" t="s">
        <v>35</v>
      </c>
      <c r="D1615" s="1"/>
      <c r="E1615" s="16">
        <v>26.99</v>
      </c>
      <c r="F1615" s="73"/>
      <c r="G1615" s="73">
        <v>77</v>
      </c>
      <c r="H1615" s="16">
        <v>17111.66</v>
      </c>
      <c r="I1615" s="16">
        <v>222.22935064935064</v>
      </c>
      <c r="J1615" s="12"/>
      <c r="K1615" s="23">
        <v>-0.24433849821215736</v>
      </c>
      <c r="L1615"/>
      <c r="M1615" s="12" t="str">
        <f t="shared" si="25"/>
        <v xml:space="preserve"> </v>
      </c>
    </row>
    <row r="1616" spans="1:13" x14ac:dyDescent="0.25">
      <c r="A1616" s="1" t="s">
        <v>26</v>
      </c>
      <c r="B1616" s="1" t="s">
        <v>74</v>
      </c>
      <c r="C1616" s="1" t="s">
        <v>10382</v>
      </c>
      <c r="D1616" s="1" t="s">
        <v>13744</v>
      </c>
      <c r="E1616" s="16">
        <v>99.99</v>
      </c>
      <c r="F1616" s="73"/>
      <c r="G1616" s="73">
        <v>11</v>
      </c>
      <c r="H1616" s="16">
        <v>2099.79</v>
      </c>
      <c r="I1616" s="16">
        <v>190.89</v>
      </c>
      <c r="J1616" s="12">
        <v>1</v>
      </c>
      <c r="K1616" s="23">
        <v>5.0000000000000044E-2</v>
      </c>
      <c r="L1616"/>
      <c r="M1616" s="12" t="str">
        <f t="shared" si="25"/>
        <v>X</v>
      </c>
    </row>
    <row r="1617" spans="1:13" x14ac:dyDescent="0.25">
      <c r="A1617" s="1" t="s">
        <v>26</v>
      </c>
      <c r="B1617" s="1" t="s">
        <v>74</v>
      </c>
      <c r="C1617" s="1" t="s">
        <v>15268</v>
      </c>
      <c r="D1617" s="1"/>
      <c r="E1617" s="16">
        <v>99.99</v>
      </c>
      <c r="F1617" s="73"/>
      <c r="G1617" s="73">
        <v>11</v>
      </c>
      <c r="H1617" s="16">
        <v>2099.79</v>
      </c>
      <c r="I1617" s="16">
        <v>190.89</v>
      </c>
      <c r="J1617" s="12"/>
      <c r="K1617" s="23">
        <v>5.0000000000000044E-2</v>
      </c>
      <c r="L1617"/>
      <c r="M1617" s="12" t="str">
        <f t="shared" si="25"/>
        <v xml:space="preserve"> </v>
      </c>
    </row>
    <row r="1618" spans="1:13" x14ac:dyDescent="0.25">
      <c r="A1618" s="1" t="s">
        <v>26</v>
      </c>
      <c r="B1618" s="1" t="s">
        <v>79</v>
      </c>
      <c r="C1618" s="1"/>
      <c r="D1618" s="1"/>
      <c r="E1618" s="16">
        <v>773.90000000000009</v>
      </c>
      <c r="F1618" s="73"/>
      <c r="G1618" s="73">
        <v>211</v>
      </c>
      <c r="H1618" s="16">
        <v>79016.559999999983</v>
      </c>
      <c r="I1618" s="16">
        <v>7446.4762301587307</v>
      </c>
      <c r="J1618" s="12"/>
      <c r="K1618" s="23">
        <v>-0.14993993271302009</v>
      </c>
      <c r="L1618"/>
      <c r="M1618" s="12" t="str">
        <f t="shared" si="25"/>
        <v xml:space="preserve"> </v>
      </c>
    </row>
    <row r="1619" spans="1:13" x14ac:dyDescent="0.25">
      <c r="A1619" s="1" t="s">
        <v>12489</v>
      </c>
      <c r="B1619" s="1" t="s">
        <v>15</v>
      </c>
      <c r="C1619" s="1" t="s">
        <v>32</v>
      </c>
      <c r="D1619" s="1" t="s">
        <v>15647</v>
      </c>
      <c r="E1619" s="16">
        <v>67.989999999999995</v>
      </c>
      <c r="F1619" s="73"/>
      <c r="G1619" s="73">
        <v>1</v>
      </c>
      <c r="H1619" s="16">
        <v>15977.65</v>
      </c>
      <c r="I1619" s="16">
        <v>15977.65</v>
      </c>
      <c r="J1619" s="12">
        <v>0.293832340473696</v>
      </c>
      <c r="K1619" s="23" t="e">
        <v>#DIV/0!</v>
      </c>
      <c r="L1619"/>
      <c r="M1619" s="12" t="str">
        <f t="shared" si="25"/>
        <v xml:space="preserve"> </v>
      </c>
    </row>
    <row r="1620" spans="1:13" x14ac:dyDescent="0.25">
      <c r="A1620" s="1" t="s">
        <v>12489</v>
      </c>
      <c r="B1620" s="1" t="s">
        <v>15</v>
      </c>
      <c r="C1620" s="1" t="s">
        <v>32</v>
      </c>
      <c r="D1620" s="1" t="s">
        <v>15739</v>
      </c>
      <c r="E1620" s="16">
        <v>74.989999999999995</v>
      </c>
      <c r="F1620" s="73"/>
      <c r="G1620" s="73">
        <v>5</v>
      </c>
      <c r="H1620" s="16">
        <v>41319.49</v>
      </c>
      <c r="I1620" s="16">
        <v>8263.8979999999992</v>
      </c>
      <c r="J1620" s="12">
        <v>0.44580716097457668</v>
      </c>
      <c r="K1620" s="23" t="e">
        <v>#DIV/0!</v>
      </c>
      <c r="L1620"/>
      <c r="M1620" s="12" t="str">
        <f t="shared" si="25"/>
        <v xml:space="preserve"> </v>
      </c>
    </row>
    <row r="1621" spans="1:13" x14ac:dyDescent="0.25">
      <c r="A1621" s="1" t="s">
        <v>12489</v>
      </c>
      <c r="B1621" s="1" t="s">
        <v>15</v>
      </c>
      <c r="C1621" s="1" t="s">
        <v>32</v>
      </c>
      <c r="D1621" s="1" t="s">
        <v>15574</v>
      </c>
      <c r="E1621" s="16">
        <v>79.989999999999995</v>
      </c>
      <c r="F1621" s="73"/>
      <c r="G1621" s="73">
        <v>3</v>
      </c>
      <c r="H1621" s="16">
        <v>11678.54</v>
      </c>
      <c r="I1621" s="16">
        <v>3892.8466666666668</v>
      </c>
      <c r="J1621" s="12">
        <v>0.51739742907857778</v>
      </c>
      <c r="K1621" s="23" t="e">
        <v>#DIV/0!</v>
      </c>
      <c r="L1621"/>
      <c r="M1621" s="12" t="str">
        <f t="shared" si="25"/>
        <v xml:space="preserve"> </v>
      </c>
    </row>
    <row r="1622" spans="1:13" x14ac:dyDescent="0.25">
      <c r="A1622" s="1" t="s">
        <v>12489</v>
      </c>
      <c r="B1622" s="1" t="s">
        <v>15</v>
      </c>
      <c r="C1622" s="1" t="s">
        <v>32</v>
      </c>
      <c r="D1622" s="1" t="s">
        <v>12877</v>
      </c>
      <c r="E1622" s="16">
        <v>57.99</v>
      </c>
      <c r="F1622" s="73"/>
      <c r="G1622" s="73">
        <v>1</v>
      </c>
      <c r="H1622" s="16">
        <v>3769.35</v>
      </c>
      <c r="I1622" s="16">
        <v>3769.35</v>
      </c>
      <c r="J1622" s="12">
        <v>0.58671656753539247</v>
      </c>
      <c r="K1622" s="23">
        <v>-0.39252336448598135</v>
      </c>
      <c r="L1622"/>
      <c r="M1622" s="12" t="str">
        <f t="shared" si="25"/>
        <v xml:space="preserve"> </v>
      </c>
    </row>
    <row r="1623" spans="1:13" x14ac:dyDescent="0.25">
      <c r="A1623" s="1" t="s">
        <v>12489</v>
      </c>
      <c r="B1623" s="1" t="s">
        <v>15</v>
      </c>
      <c r="C1623" s="1" t="s">
        <v>32</v>
      </c>
      <c r="D1623" s="1" t="s">
        <v>15181</v>
      </c>
      <c r="E1623" s="16">
        <v>79.989999999999995</v>
      </c>
      <c r="F1623" s="73"/>
      <c r="G1623" s="73">
        <v>5</v>
      </c>
      <c r="H1623" s="16">
        <v>17037.87</v>
      </c>
      <c r="I1623" s="16">
        <v>3407.5739999999996</v>
      </c>
      <c r="J1623" s="12">
        <v>0.64938256934149752</v>
      </c>
      <c r="K1623" s="23" t="e">
        <v>#DIV/0!</v>
      </c>
      <c r="L1623"/>
      <c r="M1623" s="12" t="str">
        <f t="shared" si="25"/>
        <v xml:space="preserve"> </v>
      </c>
    </row>
    <row r="1624" spans="1:13" x14ac:dyDescent="0.25">
      <c r="A1624" s="1" t="s">
        <v>12489</v>
      </c>
      <c r="B1624" s="1" t="s">
        <v>15</v>
      </c>
      <c r="C1624" s="1" t="s">
        <v>32</v>
      </c>
      <c r="D1624" s="1" t="s">
        <v>6398</v>
      </c>
      <c r="E1624" s="16">
        <v>89.99</v>
      </c>
      <c r="F1624" s="73"/>
      <c r="G1624" s="73">
        <v>32</v>
      </c>
      <c r="H1624" s="16">
        <v>83854.600000000006</v>
      </c>
      <c r="I1624" s="16">
        <v>2620.4562500000002</v>
      </c>
      <c r="J1624" s="12">
        <v>0.69757331034824288</v>
      </c>
      <c r="K1624" s="23">
        <v>-2.3644439310983367E-2</v>
      </c>
      <c r="L1624"/>
      <c r="M1624" s="12" t="str">
        <f t="shared" si="25"/>
        <v xml:space="preserve"> </v>
      </c>
    </row>
    <row r="1625" spans="1:13" x14ac:dyDescent="0.25">
      <c r="A1625" s="1" t="s">
        <v>12489</v>
      </c>
      <c r="B1625" s="1" t="s">
        <v>15</v>
      </c>
      <c r="C1625" s="1" t="s">
        <v>32</v>
      </c>
      <c r="D1625" s="1" t="s">
        <v>11727</v>
      </c>
      <c r="E1625" s="16">
        <v>79.989999999999995</v>
      </c>
      <c r="F1625" s="73"/>
      <c r="G1625" s="73">
        <v>7</v>
      </c>
      <c r="H1625" s="16">
        <v>10718.66</v>
      </c>
      <c r="I1625" s="16">
        <v>1531.2371428571428</v>
      </c>
      <c r="J1625" s="12">
        <v>0.72573308312496354</v>
      </c>
      <c r="K1625" s="23">
        <v>-0.6093268830192311</v>
      </c>
      <c r="L1625"/>
      <c r="M1625" s="12" t="str">
        <f t="shared" si="25"/>
        <v xml:space="preserve"> </v>
      </c>
    </row>
    <row r="1626" spans="1:13" x14ac:dyDescent="0.25">
      <c r="A1626" s="1" t="s">
        <v>12489</v>
      </c>
      <c r="B1626" s="1" t="s">
        <v>15</v>
      </c>
      <c r="C1626" s="1" t="s">
        <v>32</v>
      </c>
      <c r="D1626" s="1" t="s">
        <v>12010</v>
      </c>
      <c r="E1626" s="16">
        <v>67.989999999999995</v>
      </c>
      <c r="F1626" s="73"/>
      <c r="G1626" s="73">
        <v>21</v>
      </c>
      <c r="H1626" s="16">
        <v>30459.52</v>
      </c>
      <c r="I1626" s="16">
        <v>1450.4533333333334</v>
      </c>
      <c r="J1626" s="12">
        <v>0.75240722467151178</v>
      </c>
      <c r="K1626" s="23">
        <v>-0.64779874213836475</v>
      </c>
      <c r="L1626"/>
      <c r="M1626" s="12" t="str">
        <f t="shared" si="25"/>
        <v xml:space="preserve"> </v>
      </c>
    </row>
    <row r="1627" spans="1:13" x14ac:dyDescent="0.25">
      <c r="A1627" s="1" t="s">
        <v>12489</v>
      </c>
      <c r="B1627" s="1" t="s">
        <v>15</v>
      </c>
      <c r="C1627" s="1" t="s">
        <v>32</v>
      </c>
      <c r="D1627" s="1" t="s">
        <v>13427</v>
      </c>
      <c r="E1627" s="16">
        <v>56.99</v>
      </c>
      <c r="F1627" s="73"/>
      <c r="G1627" s="73">
        <v>72</v>
      </c>
      <c r="H1627" s="16">
        <v>74307.72</v>
      </c>
      <c r="I1627" s="16">
        <v>1032.0516666666667</v>
      </c>
      <c r="J1627" s="12">
        <v>0.77138687166005171</v>
      </c>
      <c r="K1627" s="23">
        <v>-0.1472380901448983</v>
      </c>
      <c r="L1627"/>
      <c r="M1627" s="12" t="str">
        <f t="shared" si="25"/>
        <v xml:space="preserve"> </v>
      </c>
    </row>
    <row r="1628" spans="1:13" x14ac:dyDescent="0.25">
      <c r="A1628" s="1" t="s">
        <v>12489</v>
      </c>
      <c r="B1628" s="1" t="s">
        <v>15</v>
      </c>
      <c r="C1628" s="1" t="s">
        <v>32</v>
      </c>
      <c r="D1628" s="1" t="s">
        <v>15910</v>
      </c>
      <c r="E1628" s="16">
        <v>109.99</v>
      </c>
      <c r="F1628" s="73"/>
      <c r="G1628" s="73">
        <v>30</v>
      </c>
      <c r="H1628" s="16">
        <v>26837.56</v>
      </c>
      <c r="I1628" s="16">
        <v>894.58533333333332</v>
      </c>
      <c r="J1628" s="12">
        <v>0.78783848389631772</v>
      </c>
      <c r="K1628" s="23" t="e">
        <v>#DIV/0!</v>
      </c>
      <c r="L1628"/>
      <c r="M1628" s="12" t="str">
        <f t="shared" si="25"/>
        <v xml:space="preserve"> </v>
      </c>
    </row>
    <row r="1629" spans="1:13" x14ac:dyDescent="0.25">
      <c r="A1629" s="1" t="s">
        <v>12489</v>
      </c>
      <c r="B1629" s="1" t="s">
        <v>15</v>
      </c>
      <c r="C1629" s="1" t="s">
        <v>32</v>
      </c>
      <c r="D1629" s="1" t="s">
        <v>8370</v>
      </c>
      <c r="E1629" s="16">
        <v>79.989999999999995</v>
      </c>
      <c r="F1629" s="73"/>
      <c r="G1629" s="73">
        <v>95</v>
      </c>
      <c r="H1629" s="16">
        <v>80704.97</v>
      </c>
      <c r="I1629" s="16">
        <v>849.52600000000007</v>
      </c>
      <c r="J1629" s="12">
        <v>0.80346144552542187</v>
      </c>
      <c r="K1629" s="23">
        <v>-0.29383630558607587</v>
      </c>
      <c r="L1629"/>
      <c r="M1629" s="12" t="str">
        <f t="shared" si="25"/>
        <v xml:space="preserve"> </v>
      </c>
    </row>
    <row r="1630" spans="1:13" x14ac:dyDescent="0.25">
      <c r="A1630" s="1" t="s">
        <v>12489</v>
      </c>
      <c r="B1630" s="1" t="s">
        <v>15</v>
      </c>
      <c r="C1630" s="1" t="s">
        <v>32</v>
      </c>
      <c r="D1630" s="1" t="s">
        <v>11971</v>
      </c>
      <c r="E1630" s="16">
        <v>49.99</v>
      </c>
      <c r="F1630" s="73"/>
      <c r="G1630" s="73">
        <v>25</v>
      </c>
      <c r="H1630" s="16">
        <v>21140.880000000001</v>
      </c>
      <c r="I1630" s="16">
        <v>845.63520000000005</v>
      </c>
      <c r="J1630" s="12">
        <v>0.81901285452505213</v>
      </c>
      <c r="K1630" s="23">
        <v>-0.14671492867858926</v>
      </c>
      <c r="L1630"/>
      <c r="M1630" s="12" t="str">
        <f t="shared" si="25"/>
        <v xml:space="preserve"> </v>
      </c>
    </row>
    <row r="1631" spans="1:13" x14ac:dyDescent="0.25">
      <c r="A1631" s="1" t="s">
        <v>12489</v>
      </c>
      <c r="B1631" s="1" t="s">
        <v>15</v>
      </c>
      <c r="C1631" s="1" t="s">
        <v>32</v>
      </c>
      <c r="D1631" s="1" t="s">
        <v>13102</v>
      </c>
      <c r="E1631" s="16">
        <v>74.489999999999995</v>
      </c>
      <c r="F1631" s="73"/>
      <c r="G1631" s="73">
        <v>3</v>
      </c>
      <c r="H1631" s="16">
        <v>2532.66</v>
      </c>
      <c r="I1631" s="16">
        <v>844.21999999999991</v>
      </c>
      <c r="J1631" s="12">
        <v>0.83453823769934266</v>
      </c>
      <c r="K1631" s="23">
        <v>-0.91122715404699739</v>
      </c>
      <c r="L1631"/>
      <c r="M1631" s="12" t="str">
        <f t="shared" si="25"/>
        <v xml:space="preserve"> </v>
      </c>
    </row>
    <row r="1632" spans="1:13" x14ac:dyDescent="0.25">
      <c r="A1632" s="1" t="s">
        <v>12489</v>
      </c>
      <c r="B1632" s="1" t="s">
        <v>15</v>
      </c>
      <c r="C1632" s="1" t="s">
        <v>32</v>
      </c>
      <c r="D1632" s="1" t="s">
        <v>11900</v>
      </c>
      <c r="E1632" s="16">
        <v>64.989999999999995</v>
      </c>
      <c r="F1632" s="73"/>
      <c r="G1632" s="73">
        <v>12</v>
      </c>
      <c r="H1632" s="16">
        <v>9808.3700000000008</v>
      </c>
      <c r="I1632" s="16">
        <v>817.36416666666673</v>
      </c>
      <c r="J1632" s="12">
        <v>0.8495697364561059</v>
      </c>
      <c r="K1632" s="23">
        <v>-0.57721085209834821</v>
      </c>
      <c r="L1632"/>
      <c r="M1632" s="12" t="str">
        <f t="shared" si="25"/>
        <v xml:space="preserve"> </v>
      </c>
    </row>
    <row r="1633" spans="1:13" x14ac:dyDescent="0.25">
      <c r="A1633" s="1" t="s">
        <v>12489</v>
      </c>
      <c r="B1633" s="1" t="s">
        <v>15</v>
      </c>
      <c r="C1633" s="1" t="s">
        <v>32</v>
      </c>
      <c r="D1633" s="1" t="s">
        <v>12870</v>
      </c>
      <c r="E1633" s="16">
        <v>99.99</v>
      </c>
      <c r="F1633" s="73"/>
      <c r="G1633" s="73">
        <v>36</v>
      </c>
      <c r="H1633" s="16">
        <v>28107</v>
      </c>
      <c r="I1633" s="16">
        <v>780.75</v>
      </c>
      <c r="J1633" s="12">
        <v>0.86392789299507367</v>
      </c>
      <c r="K1633" s="23">
        <v>-0.18118129899307467</v>
      </c>
      <c r="L1633"/>
      <c r="M1633" s="12" t="str">
        <f t="shared" si="25"/>
        <v xml:space="preserve"> </v>
      </c>
    </row>
    <row r="1634" spans="1:13" x14ac:dyDescent="0.25">
      <c r="A1634" s="1" t="s">
        <v>12489</v>
      </c>
      <c r="B1634" s="1" t="s">
        <v>15</v>
      </c>
      <c r="C1634" s="1" t="s">
        <v>32</v>
      </c>
      <c r="D1634" s="1" t="s">
        <v>12853</v>
      </c>
      <c r="E1634" s="16">
        <v>49.99</v>
      </c>
      <c r="F1634" s="73"/>
      <c r="G1634" s="73">
        <v>27</v>
      </c>
      <c r="H1634" s="16">
        <v>17846.62</v>
      </c>
      <c r="I1634" s="16">
        <v>660.98592592592593</v>
      </c>
      <c r="J1634" s="12">
        <v>0.87608356304886681</v>
      </c>
      <c r="K1634" s="23">
        <v>0.33405044338480905</v>
      </c>
      <c r="L1634"/>
      <c r="M1634" s="12" t="str">
        <f t="shared" si="25"/>
        <v xml:space="preserve"> </v>
      </c>
    </row>
    <row r="1635" spans="1:13" x14ac:dyDescent="0.25">
      <c r="A1635" s="1" t="s">
        <v>12489</v>
      </c>
      <c r="B1635" s="1" t="s">
        <v>15</v>
      </c>
      <c r="C1635" s="1" t="s">
        <v>32</v>
      </c>
      <c r="D1635" s="1" t="s">
        <v>6500</v>
      </c>
      <c r="E1635" s="16">
        <v>89.99</v>
      </c>
      <c r="F1635" s="73"/>
      <c r="G1635" s="73">
        <v>1</v>
      </c>
      <c r="H1635" s="16">
        <v>599.94000000000005</v>
      </c>
      <c r="I1635" s="16">
        <v>599.94000000000005</v>
      </c>
      <c r="J1635" s="12">
        <v>0.88711658569886787</v>
      </c>
      <c r="K1635" s="23">
        <v>-0.95911418845473662</v>
      </c>
      <c r="L1635"/>
      <c r="M1635" s="12" t="str">
        <f t="shared" si="25"/>
        <v xml:space="preserve"> </v>
      </c>
    </row>
    <row r="1636" spans="1:13" x14ac:dyDescent="0.25">
      <c r="A1636" s="1" t="s">
        <v>12489</v>
      </c>
      <c r="B1636" s="1" t="s">
        <v>15</v>
      </c>
      <c r="C1636" s="1" t="s">
        <v>32</v>
      </c>
      <c r="D1636" s="1" t="s">
        <v>13557</v>
      </c>
      <c r="E1636" s="16">
        <v>69.989999999999995</v>
      </c>
      <c r="F1636" s="73"/>
      <c r="G1636" s="73">
        <v>41</v>
      </c>
      <c r="H1636" s="16">
        <v>23636.74</v>
      </c>
      <c r="I1636" s="16">
        <v>576.50585365853658</v>
      </c>
      <c r="J1636" s="12">
        <v>0.89771864947403346</v>
      </c>
      <c r="K1636" s="23">
        <v>0.25674463563468786</v>
      </c>
      <c r="L1636"/>
      <c r="M1636" s="12" t="str">
        <f t="shared" si="25"/>
        <v xml:space="preserve"> </v>
      </c>
    </row>
    <row r="1637" spans="1:13" x14ac:dyDescent="0.25">
      <c r="A1637" s="1" t="s">
        <v>12489</v>
      </c>
      <c r="B1637" s="1" t="s">
        <v>15</v>
      </c>
      <c r="C1637" s="1" t="s">
        <v>32</v>
      </c>
      <c r="D1637" s="1" t="s">
        <v>13688</v>
      </c>
      <c r="E1637" s="16">
        <v>59.99</v>
      </c>
      <c r="F1637" s="73"/>
      <c r="G1637" s="73">
        <v>9</v>
      </c>
      <c r="H1637" s="16">
        <v>4679.22</v>
      </c>
      <c r="I1637" s="16">
        <v>519.91333333333341</v>
      </c>
      <c r="J1637" s="12">
        <v>0.907279964910084</v>
      </c>
      <c r="K1637" s="23">
        <v>-0.71217712177121772</v>
      </c>
      <c r="L1637"/>
      <c r="M1637" s="12" t="str">
        <f t="shared" si="25"/>
        <v xml:space="preserve"> </v>
      </c>
    </row>
    <row r="1638" spans="1:13" x14ac:dyDescent="0.25">
      <c r="A1638" s="1" t="s">
        <v>12489</v>
      </c>
      <c r="B1638" s="1" t="s">
        <v>15</v>
      </c>
      <c r="C1638" s="1" t="s">
        <v>32</v>
      </c>
      <c r="D1638" s="1" t="s">
        <v>13686</v>
      </c>
      <c r="E1638" s="16">
        <v>59.99</v>
      </c>
      <c r="F1638" s="73"/>
      <c r="G1638" s="73">
        <v>10</v>
      </c>
      <c r="H1638" s="16">
        <v>4919.18</v>
      </c>
      <c r="I1638" s="16">
        <v>491.91800000000001</v>
      </c>
      <c r="J1638" s="12">
        <v>0.91632644028419341</v>
      </c>
      <c r="K1638" s="23">
        <v>-0.61682242990654212</v>
      </c>
      <c r="L1638"/>
      <c r="M1638" s="12" t="str">
        <f t="shared" si="25"/>
        <v xml:space="preserve"> </v>
      </c>
    </row>
    <row r="1639" spans="1:13" x14ac:dyDescent="0.25">
      <c r="A1639" s="1" t="s">
        <v>12489</v>
      </c>
      <c r="B1639" s="1" t="s">
        <v>15</v>
      </c>
      <c r="C1639" s="1" t="s">
        <v>32</v>
      </c>
      <c r="D1639" s="1" t="s">
        <v>10805</v>
      </c>
      <c r="E1639" s="16">
        <v>54.99</v>
      </c>
      <c r="F1639" s="73"/>
      <c r="G1639" s="73">
        <v>54</v>
      </c>
      <c r="H1639" s="16">
        <v>23998.25</v>
      </c>
      <c r="I1639" s="16">
        <v>444.41203703703701</v>
      </c>
      <c r="J1639" s="12">
        <v>0.92449927101820462</v>
      </c>
      <c r="K1639" s="23">
        <v>0.19416201282723033</v>
      </c>
      <c r="L1639"/>
      <c r="M1639" s="12" t="str">
        <f t="shared" si="25"/>
        <v xml:space="preserve"> </v>
      </c>
    </row>
    <row r="1640" spans="1:13" x14ac:dyDescent="0.25">
      <c r="A1640" s="1" t="s">
        <v>12489</v>
      </c>
      <c r="B1640" s="1" t="s">
        <v>15</v>
      </c>
      <c r="C1640" s="1" t="s">
        <v>32</v>
      </c>
      <c r="D1640" s="1" t="s">
        <v>8837</v>
      </c>
      <c r="E1640" s="16">
        <v>64.989999999999995</v>
      </c>
      <c r="F1640" s="73"/>
      <c r="G1640" s="73">
        <v>70</v>
      </c>
      <c r="H1640" s="16">
        <v>30974.05</v>
      </c>
      <c r="I1640" s="16">
        <v>442.48642857142858</v>
      </c>
      <c r="J1640" s="12">
        <v>0.93263668940795463</v>
      </c>
      <c r="K1640" s="23">
        <v>-0.18547023673498597</v>
      </c>
      <c r="L1640"/>
      <c r="M1640" s="12" t="str">
        <f t="shared" si="25"/>
        <v xml:space="preserve"> </v>
      </c>
    </row>
    <row r="1641" spans="1:13" x14ac:dyDescent="0.25">
      <c r="A1641" s="1" t="s">
        <v>12489</v>
      </c>
      <c r="B1641" s="1" t="s">
        <v>15</v>
      </c>
      <c r="C1641" s="1" t="s">
        <v>32</v>
      </c>
      <c r="D1641" s="1" t="s">
        <v>12241</v>
      </c>
      <c r="E1641" s="16">
        <v>79.989999999999995</v>
      </c>
      <c r="F1641" s="73"/>
      <c r="G1641" s="73">
        <v>29</v>
      </c>
      <c r="H1641" s="16">
        <v>12558.43</v>
      </c>
      <c r="I1641" s="16">
        <v>433.04931034482757</v>
      </c>
      <c r="J1641" s="12">
        <v>0.94060055721073788</v>
      </c>
      <c r="K1641" s="23">
        <v>0.35344827586206895</v>
      </c>
      <c r="L1641"/>
      <c r="M1641" s="12" t="str">
        <f t="shared" si="25"/>
        <v xml:space="preserve"> </v>
      </c>
    </row>
    <row r="1642" spans="1:13" x14ac:dyDescent="0.25">
      <c r="A1642" s="1" t="s">
        <v>12489</v>
      </c>
      <c r="B1642" s="1" t="s">
        <v>15</v>
      </c>
      <c r="C1642" s="1" t="s">
        <v>32</v>
      </c>
      <c r="D1642" s="1" t="s">
        <v>10672</v>
      </c>
      <c r="E1642" s="16">
        <v>59.99</v>
      </c>
      <c r="F1642" s="73"/>
      <c r="G1642" s="73">
        <v>31</v>
      </c>
      <c r="H1642" s="16">
        <v>13317.78</v>
      </c>
      <c r="I1642" s="16">
        <v>429.60580645161292</v>
      </c>
      <c r="J1642" s="12">
        <v>0.94850109825342988</v>
      </c>
      <c r="K1642" s="23">
        <v>-0.36023054755043216</v>
      </c>
      <c r="L1642"/>
      <c r="M1642" s="12" t="str">
        <f t="shared" si="25"/>
        <v xml:space="preserve"> </v>
      </c>
    </row>
    <row r="1643" spans="1:13" x14ac:dyDescent="0.25">
      <c r="A1643" s="1" t="s">
        <v>12489</v>
      </c>
      <c r="B1643" s="1" t="s">
        <v>15</v>
      </c>
      <c r="C1643" s="1" t="s">
        <v>32</v>
      </c>
      <c r="D1643" s="1" t="s">
        <v>5797</v>
      </c>
      <c r="E1643" s="16">
        <v>51.99</v>
      </c>
      <c r="F1643" s="73"/>
      <c r="G1643" s="73">
        <v>44</v>
      </c>
      <c r="H1643" s="16">
        <v>18328.29</v>
      </c>
      <c r="I1643" s="16">
        <v>416.55204545454546</v>
      </c>
      <c r="J1643" s="12">
        <v>0.9561615778887339</v>
      </c>
      <c r="K1643" s="23">
        <v>7.4746724883147708E-2</v>
      </c>
      <c r="L1643"/>
      <c r="M1643" s="12" t="str">
        <f t="shared" si="25"/>
        <v xml:space="preserve"> </v>
      </c>
    </row>
    <row r="1644" spans="1:13" x14ac:dyDescent="0.25">
      <c r="A1644" s="1" t="s">
        <v>12489</v>
      </c>
      <c r="B1644" s="1" t="s">
        <v>15</v>
      </c>
      <c r="C1644" s="1" t="s">
        <v>32</v>
      </c>
      <c r="D1644" s="1" t="s">
        <v>11467</v>
      </c>
      <c r="E1644" s="16">
        <v>59.99</v>
      </c>
      <c r="F1644" s="73"/>
      <c r="G1644" s="73">
        <v>54</v>
      </c>
      <c r="H1644" s="16">
        <v>19511.66</v>
      </c>
      <c r="I1644" s="16">
        <v>361.32703703703703</v>
      </c>
      <c r="J1644" s="12">
        <v>0.96280645801622566</v>
      </c>
      <c r="K1644" s="23">
        <v>-0.29154725478854793</v>
      </c>
      <c r="L1644"/>
      <c r="M1644" s="12" t="str">
        <f t="shared" si="25"/>
        <v xml:space="preserve"> </v>
      </c>
    </row>
    <row r="1645" spans="1:13" x14ac:dyDescent="0.25">
      <c r="A1645" s="1" t="s">
        <v>12489</v>
      </c>
      <c r="B1645" s="1" t="s">
        <v>15</v>
      </c>
      <c r="C1645" s="1" t="s">
        <v>32</v>
      </c>
      <c r="D1645" s="1" t="s">
        <v>9668</v>
      </c>
      <c r="E1645" s="16">
        <v>72.989999999999995</v>
      </c>
      <c r="F1645" s="73"/>
      <c r="G1645" s="73">
        <v>51</v>
      </c>
      <c r="H1645" s="16">
        <v>18381.28</v>
      </c>
      <c r="I1645" s="16">
        <v>360.41725490196075</v>
      </c>
      <c r="J1645" s="12">
        <v>0.96943460705910423</v>
      </c>
      <c r="K1645" s="23">
        <v>-0.10203942055776172</v>
      </c>
      <c r="L1645"/>
      <c r="M1645" s="12" t="str">
        <f t="shared" si="25"/>
        <v xml:space="preserve"> </v>
      </c>
    </row>
    <row r="1646" spans="1:13" x14ac:dyDescent="0.25">
      <c r="A1646" s="1" t="s">
        <v>12489</v>
      </c>
      <c r="B1646" s="1" t="s">
        <v>15</v>
      </c>
      <c r="C1646" s="1" t="s">
        <v>32</v>
      </c>
      <c r="D1646" s="1" t="s">
        <v>13048</v>
      </c>
      <c r="E1646" s="16">
        <v>74.989999999999995</v>
      </c>
      <c r="F1646" s="73"/>
      <c r="G1646" s="73">
        <v>10</v>
      </c>
      <c r="H1646" s="16">
        <v>3449.54</v>
      </c>
      <c r="I1646" s="16">
        <v>344.95400000000001</v>
      </c>
      <c r="J1646" s="12">
        <v>0.97577838359543856</v>
      </c>
      <c r="K1646" s="23">
        <v>-0.48888888888888893</v>
      </c>
      <c r="L1646"/>
      <c r="M1646" s="12" t="str">
        <f t="shared" si="25"/>
        <v xml:space="preserve"> </v>
      </c>
    </row>
    <row r="1647" spans="1:13" x14ac:dyDescent="0.25">
      <c r="A1647" s="1" t="s">
        <v>12489</v>
      </c>
      <c r="B1647" s="1" t="s">
        <v>15</v>
      </c>
      <c r="C1647" s="1" t="s">
        <v>32</v>
      </c>
      <c r="D1647" s="1" t="s">
        <v>12219</v>
      </c>
      <c r="E1647" s="16">
        <v>57.99</v>
      </c>
      <c r="F1647" s="73"/>
      <c r="G1647" s="73">
        <v>51</v>
      </c>
      <c r="H1647" s="16">
        <v>16440.09</v>
      </c>
      <c r="I1647" s="16">
        <v>322.35470588235296</v>
      </c>
      <c r="J1647" s="12">
        <v>0.98170655436473953</v>
      </c>
      <c r="K1647" s="23">
        <v>-0.30658308029799897</v>
      </c>
      <c r="L1647"/>
      <c r="M1647" s="12" t="str">
        <f t="shared" si="25"/>
        <v>X</v>
      </c>
    </row>
    <row r="1648" spans="1:13" x14ac:dyDescent="0.25">
      <c r="A1648" s="1" t="s">
        <v>12489</v>
      </c>
      <c r="B1648" s="1" t="s">
        <v>15</v>
      </c>
      <c r="C1648" s="1" t="s">
        <v>32</v>
      </c>
      <c r="D1648" s="1" t="s">
        <v>12246</v>
      </c>
      <c r="E1648" s="16">
        <v>99.99</v>
      </c>
      <c r="F1648" s="73"/>
      <c r="G1648" s="73">
        <v>26</v>
      </c>
      <c r="H1648" s="16">
        <v>7599.24</v>
      </c>
      <c r="I1648" s="16">
        <v>292.27846153846156</v>
      </c>
      <c r="J1648" s="12">
        <v>0.98708161668140659</v>
      </c>
      <c r="K1648" s="23">
        <v>-0.34482758620689657</v>
      </c>
      <c r="L1648"/>
      <c r="M1648" s="12" t="str">
        <f t="shared" si="25"/>
        <v>X</v>
      </c>
    </row>
    <row r="1649" spans="1:13" x14ac:dyDescent="0.25">
      <c r="A1649" s="1" t="s">
        <v>12489</v>
      </c>
      <c r="B1649" s="1" t="s">
        <v>15</v>
      </c>
      <c r="C1649" s="1" t="s">
        <v>32</v>
      </c>
      <c r="D1649" s="1" t="s">
        <v>12975</v>
      </c>
      <c r="E1649" s="16">
        <v>69.989999999999995</v>
      </c>
      <c r="F1649" s="73"/>
      <c r="G1649" s="73">
        <v>26</v>
      </c>
      <c r="H1649" s="16">
        <v>7429.02</v>
      </c>
      <c r="I1649" s="16">
        <v>285.73153846153849</v>
      </c>
      <c r="J1649" s="12">
        <v>0.99233627970715221</v>
      </c>
      <c r="K1649" s="23">
        <v>-0.65215595769695933</v>
      </c>
      <c r="L1649"/>
      <c r="M1649" s="12" t="str">
        <f t="shared" si="25"/>
        <v>X</v>
      </c>
    </row>
    <row r="1650" spans="1:13" x14ac:dyDescent="0.25">
      <c r="A1650" s="1" t="s">
        <v>12489</v>
      </c>
      <c r="B1650" s="1" t="s">
        <v>15</v>
      </c>
      <c r="C1650" s="1" t="s">
        <v>32</v>
      </c>
      <c r="D1650" s="1" t="s">
        <v>9700</v>
      </c>
      <c r="E1650" s="16">
        <v>52.99</v>
      </c>
      <c r="F1650" s="73"/>
      <c r="G1650" s="73">
        <v>35</v>
      </c>
      <c r="H1650" s="16">
        <v>8709.31</v>
      </c>
      <c r="I1650" s="16">
        <v>248.83742857142855</v>
      </c>
      <c r="J1650" s="12">
        <v>0.99691245230040582</v>
      </c>
      <c r="K1650" s="23">
        <v>-0.38233026743459531</v>
      </c>
      <c r="L1650"/>
      <c r="M1650" s="12" t="str">
        <f t="shared" si="25"/>
        <v>X</v>
      </c>
    </row>
    <row r="1651" spans="1:13" x14ac:dyDescent="0.25">
      <c r="A1651" s="1" t="s">
        <v>12489</v>
      </c>
      <c r="B1651" s="1" t="s">
        <v>15</v>
      </c>
      <c r="C1651" s="1" t="s">
        <v>32</v>
      </c>
      <c r="D1651" s="1" t="s">
        <v>14869</v>
      </c>
      <c r="E1651" s="16">
        <v>64.989999999999995</v>
      </c>
      <c r="F1651" s="73"/>
      <c r="G1651" s="73">
        <v>48</v>
      </c>
      <c r="H1651" s="16">
        <v>8058.76</v>
      </c>
      <c r="I1651" s="16">
        <v>167.89083333333335</v>
      </c>
      <c r="J1651" s="12">
        <v>0.99999999999999944</v>
      </c>
      <c r="K1651" s="23" t="e">
        <v>#DIV/0!</v>
      </c>
      <c r="L1651"/>
      <c r="M1651" s="12" t="str">
        <f t="shared" si="25"/>
        <v>X</v>
      </c>
    </row>
    <row r="1652" spans="1:13" x14ac:dyDescent="0.25">
      <c r="A1652" s="1" t="s">
        <v>12489</v>
      </c>
      <c r="B1652" s="1" t="s">
        <v>15</v>
      </c>
      <c r="C1652" s="1" t="s">
        <v>32</v>
      </c>
      <c r="D1652" s="1" t="s">
        <v>14093</v>
      </c>
      <c r="E1652" s="16">
        <v>77.989999999999995</v>
      </c>
      <c r="F1652" s="73"/>
      <c r="G1652" s="73">
        <v>0</v>
      </c>
      <c r="H1652" s="16">
        <v>0</v>
      </c>
      <c r="I1652" s="16">
        <v>0</v>
      </c>
      <c r="J1652" s="12">
        <v>0.99999999999999944</v>
      </c>
      <c r="K1652" s="23">
        <v>-1</v>
      </c>
      <c r="L1652"/>
      <c r="M1652" s="12" t="str">
        <f t="shared" si="25"/>
        <v>X</v>
      </c>
    </row>
    <row r="1653" spans="1:13" x14ac:dyDescent="0.25">
      <c r="A1653" s="1" t="s">
        <v>12489</v>
      </c>
      <c r="B1653" s="1" t="s">
        <v>15</v>
      </c>
      <c r="C1653" s="1" t="s">
        <v>33</v>
      </c>
      <c r="D1653" s="1"/>
      <c r="E1653" s="16">
        <v>2409.1599999999989</v>
      </c>
      <c r="F1653" s="73"/>
      <c r="G1653" s="73">
        <v>965</v>
      </c>
      <c r="H1653" s="16">
        <v>698692.24</v>
      </c>
      <c r="I1653" s="16">
        <v>54376.757760027183</v>
      </c>
      <c r="J1653" s="12"/>
      <c r="K1653" s="23">
        <v>-0.15455665024630549</v>
      </c>
      <c r="L1653"/>
      <c r="M1653" s="12" t="str">
        <f t="shared" si="25"/>
        <v xml:space="preserve"> </v>
      </c>
    </row>
    <row r="1654" spans="1:13" x14ac:dyDescent="0.25">
      <c r="A1654" s="1" t="s">
        <v>12489</v>
      </c>
      <c r="B1654" s="1" t="s">
        <v>15</v>
      </c>
      <c r="C1654" s="1" t="s">
        <v>34</v>
      </c>
      <c r="D1654" s="1" t="s">
        <v>16057</v>
      </c>
      <c r="E1654" s="16">
        <v>44.99</v>
      </c>
      <c r="F1654" s="73"/>
      <c r="G1654" s="73">
        <v>32</v>
      </c>
      <c r="H1654" s="16">
        <v>8278.16</v>
      </c>
      <c r="I1654" s="16">
        <v>258.6925</v>
      </c>
      <c r="J1654" s="12">
        <v>1</v>
      </c>
      <c r="K1654" s="23" t="e">
        <v>#DIV/0!</v>
      </c>
      <c r="L1654"/>
      <c r="M1654" s="12" t="str">
        <f t="shared" si="25"/>
        <v>X</v>
      </c>
    </row>
    <row r="1655" spans="1:13" x14ac:dyDescent="0.25">
      <c r="A1655" s="1" t="s">
        <v>12489</v>
      </c>
      <c r="B1655" s="1" t="s">
        <v>15</v>
      </c>
      <c r="C1655" s="1" t="s">
        <v>35</v>
      </c>
      <c r="D1655" s="1"/>
      <c r="E1655" s="16">
        <v>44.99</v>
      </c>
      <c r="F1655" s="73"/>
      <c r="G1655" s="73">
        <v>32</v>
      </c>
      <c r="H1655" s="16">
        <v>8278.16</v>
      </c>
      <c r="I1655" s="16">
        <v>258.6925</v>
      </c>
      <c r="J1655" s="12"/>
      <c r="K1655" s="23" t="e">
        <v>#DIV/0!</v>
      </c>
      <c r="L1655"/>
      <c r="M1655" s="12" t="str">
        <f t="shared" si="25"/>
        <v xml:space="preserve"> </v>
      </c>
    </row>
    <row r="1656" spans="1:13" x14ac:dyDescent="0.25">
      <c r="A1656" s="1" t="s">
        <v>12489</v>
      </c>
      <c r="B1656" s="1" t="s">
        <v>15</v>
      </c>
      <c r="C1656" s="1" t="s">
        <v>10382</v>
      </c>
      <c r="D1656" s="1" t="s">
        <v>16065</v>
      </c>
      <c r="E1656" s="16">
        <v>129.99</v>
      </c>
      <c r="F1656" s="73"/>
      <c r="G1656" s="73">
        <v>9</v>
      </c>
      <c r="H1656" s="16">
        <v>59665.41</v>
      </c>
      <c r="I1656" s="16">
        <v>6629.4900000000007</v>
      </c>
      <c r="J1656" s="12">
        <v>1</v>
      </c>
      <c r="K1656" s="23" t="e">
        <v>#DIV/0!</v>
      </c>
      <c r="L1656"/>
      <c r="M1656" s="12" t="str">
        <f t="shared" si="25"/>
        <v>X</v>
      </c>
    </row>
    <row r="1657" spans="1:13" x14ac:dyDescent="0.25">
      <c r="A1657" s="1" t="s">
        <v>12489</v>
      </c>
      <c r="B1657" s="1" t="s">
        <v>15</v>
      </c>
      <c r="C1657" s="1" t="s">
        <v>10382</v>
      </c>
      <c r="D1657" s="1" t="s">
        <v>15836</v>
      </c>
      <c r="E1657" s="16">
        <v>79.989999999999995</v>
      </c>
      <c r="F1657" s="73"/>
      <c r="G1657" s="73">
        <v>0</v>
      </c>
      <c r="H1657" s="16">
        <v>15518.06</v>
      </c>
      <c r="I1657" s="16">
        <v>0</v>
      </c>
      <c r="J1657" s="12">
        <v>1</v>
      </c>
      <c r="K1657" s="23" t="e">
        <v>#DIV/0!</v>
      </c>
      <c r="L1657"/>
      <c r="M1657" s="12" t="str">
        <f t="shared" si="25"/>
        <v>X</v>
      </c>
    </row>
    <row r="1658" spans="1:13" x14ac:dyDescent="0.25">
      <c r="A1658" s="1" t="s">
        <v>12489</v>
      </c>
      <c r="B1658" s="1" t="s">
        <v>15</v>
      </c>
      <c r="C1658" s="1" t="s">
        <v>15268</v>
      </c>
      <c r="D1658" s="1"/>
      <c r="E1658" s="16">
        <v>209.98000000000002</v>
      </c>
      <c r="F1658" s="73"/>
      <c r="G1658" s="73">
        <v>9</v>
      </c>
      <c r="H1658" s="16">
        <v>75183.47</v>
      </c>
      <c r="I1658" s="16">
        <v>6629.4900000000007</v>
      </c>
      <c r="J1658" s="12"/>
      <c r="K1658" s="23" t="e">
        <v>#DIV/0!</v>
      </c>
      <c r="L1658"/>
      <c r="M1658" s="12" t="str">
        <f t="shared" si="25"/>
        <v xml:space="preserve"> </v>
      </c>
    </row>
    <row r="1659" spans="1:13" x14ac:dyDescent="0.25">
      <c r="A1659" s="1" t="s">
        <v>12489</v>
      </c>
      <c r="B1659" s="1" t="s">
        <v>16</v>
      </c>
      <c r="C1659" s="1"/>
      <c r="D1659" s="1"/>
      <c r="E1659" s="16">
        <v>2664.1299999999983</v>
      </c>
      <c r="F1659" s="73"/>
      <c r="G1659" s="73">
        <v>1006</v>
      </c>
      <c r="H1659" s="16">
        <v>782153.87000000011</v>
      </c>
      <c r="I1659" s="16">
        <v>61264.940260027179</v>
      </c>
      <c r="J1659" s="12"/>
      <c r="K1659" s="23">
        <v>-5.3565003275811707E-2</v>
      </c>
      <c r="L1659"/>
      <c r="M1659" s="12" t="str">
        <f t="shared" si="25"/>
        <v xml:space="preserve"> </v>
      </c>
    </row>
    <row r="1660" spans="1:13" x14ac:dyDescent="0.25">
      <c r="A1660" s="1" t="s">
        <v>12489</v>
      </c>
      <c r="B1660" s="1" t="s">
        <v>19</v>
      </c>
      <c r="C1660" s="1" t="s">
        <v>32</v>
      </c>
      <c r="D1660" s="1" t="s">
        <v>5541</v>
      </c>
      <c r="E1660" s="16">
        <v>19.989999999999998</v>
      </c>
      <c r="F1660" s="73"/>
      <c r="G1660" s="73">
        <v>143</v>
      </c>
      <c r="H1660" s="16">
        <v>66319.53</v>
      </c>
      <c r="I1660" s="16">
        <v>463.77293706293705</v>
      </c>
      <c r="J1660" s="12">
        <v>0.75232545764604086</v>
      </c>
      <c r="K1660" s="23">
        <v>-8.3867218376273089E-2</v>
      </c>
      <c r="L1660"/>
      <c r="M1660" s="12" t="str">
        <f t="shared" si="25"/>
        <v xml:space="preserve"> </v>
      </c>
    </row>
    <row r="1661" spans="1:13" x14ac:dyDescent="0.25">
      <c r="A1661" s="1" t="s">
        <v>12489</v>
      </c>
      <c r="B1661" s="1" t="s">
        <v>19</v>
      </c>
      <c r="C1661" s="1" t="s">
        <v>32</v>
      </c>
      <c r="D1661" s="1" t="s">
        <v>16177</v>
      </c>
      <c r="E1661" s="16">
        <v>18.989999999999998</v>
      </c>
      <c r="F1661" s="73"/>
      <c r="G1661" s="73">
        <v>25</v>
      </c>
      <c r="H1661" s="16">
        <v>3816.99</v>
      </c>
      <c r="I1661" s="16">
        <v>152.67959999999999</v>
      </c>
      <c r="J1661" s="12">
        <v>1</v>
      </c>
      <c r="K1661" s="23" t="e">
        <v>#DIV/0!</v>
      </c>
      <c r="L1661"/>
      <c r="M1661" s="12" t="str">
        <f t="shared" si="25"/>
        <v>X</v>
      </c>
    </row>
    <row r="1662" spans="1:13" x14ac:dyDescent="0.25">
      <c r="A1662" s="1" t="s">
        <v>12489</v>
      </c>
      <c r="B1662" s="1" t="s">
        <v>19</v>
      </c>
      <c r="C1662" s="1" t="s">
        <v>33</v>
      </c>
      <c r="D1662" s="1"/>
      <c r="E1662" s="16">
        <v>38.979999999999997</v>
      </c>
      <c r="F1662" s="73"/>
      <c r="G1662" s="73">
        <v>168</v>
      </c>
      <c r="H1662" s="16">
        <v>70136.52</v>
      </c>
      <c r="I1662" s="16">
        <v>616.45253706293704</v>
      </c>
      <c r="J1662" s="12"/>
      <c r="K1662" s="23">
        <v>-3.1139618133479541E-2</v>
      </c>
      <c r="L1662"/>
      <c r="M1662" s="12" t="str">
        <f t="shared" si="25"/>
        <v xml:space="preserve"> </v>
      </c>
    </row>
    <row r="1663" spans="1:13" x14ac:dyDescent="0.25">
      <c r="A1663" s="1" t="s">
        <v>12489</v>
      </c>
      <c r="B1663" s="1" t="s">
        <v>20</v>
      </c>
      <c r="C1663" s="1"/>
      <c r="D1663" s="1"/>
      <c r="E1663" s="16">
        <v>38.979999999999997</v>
      </c>
      <c r="F1663" s="73"/>
      <c r="G1663" s="73">
        <v>168</v>
      </c>
      <c r="H1663" s="16">
        <v>70136.52</v>
      </c>
      <c r="I1663" s="16">
        <v>616.45253706293704</v>
      </c>
      <c r="J1663" s="12"/>
      <c r="K1663" s="23">
        <v>-3.1139618133479541E-2</v>
      </c>
      <c r="L1663"/>
      <c r="M1663" s="12" t="str">
        <f t="shared" si="25"/>
        <v xml:space="preserve"> </v>
      </c>
    </row>
    <row r="1664" spans="1:13" x14ac:dyDescent="0.25">
      <c r="A1664" s="1" t="s">
        <v>12489</v>
      </c>
      <c r="B1664" s="1" t="s">
        <v>21</v>
      </c>
      <c r="C1664" s="1" t="s">
        <v>32</v>
      </c>
      <c r="D1664" s="1" t="s">
        <v>5668</v>
      </c>
      <c r="E1664" s="16">
        <v>29.99</v>
      </c>
      <c r="F1664" s="73"/>
      <c r="G1664" s="73">
        <v>97</v>
      </c>
      <c r="H1664" s="16">
        <v>115202.96</v>
      </c>
      <c r="I1664" s="16">
        <v>1187.659381443299</v>
      </c>
      <c r="J1664" s="12">
        <v>0.17723310840908271</v>
      </c>
      <c r="K1664" s="23">
        <v>-7.5201375345726906E-2</v>
      </c>
      <c r="L1664"/>
      <c r="M1664" s="12" t="str">
        <f t="shared" si="25"/>
        <v xml:space="preserve"> </v>
      </c>
    </row>
    <row r="1665" spans="1:13" x14ac:dyDescent="0.25">
      <c r="A1665" s="1" t="s">
        <v>12489</v>
      </c>
      <c r="B1665" s="1" t="s">
        <v>21</v>
      </c>
      <c r="C1665" s="1" t="s">
        <v>32</v>
      </c>
      <c r="D1665" s="1" t="s">
        <v>9212</v>
      </c>
      <c r="E1665" s="16">
        <v>26.99</v>
      </c>
      <c r="F1665" s="73"/>
      <c r="G1665" s="73">
        <v>106</v>
      </c>
      <c r="H1665" s="16">
        <v>108747.66</v>
      </c>
      <c r="I1665" s="16">
        <v>1025.921320754717</v>
      </c>
      <c r="J1665" s="12">
        <v>0.33033022320604172</v>
      </c>
      <c r="K1665" s="23">
        <v>-1.7268522447018819E-2</v>
      </c>
      <c r="L1665"/>
      <c r="M1665" s="12" t="str">
        <f t="shared" si="25"/>
        <v xml:space="preserve"> </v>
      </c>
    </row>
    <row r="1666" spans="1:13" x14ac:dyDescent="0.25">
      <c r="A1666" s="1" t="s">
        <v>12489</v>
      </c>
      <c r="B1666" s="1" t="s">
        <v>21</v>
      </c>
      <c r="C1666" s="1" t="s">
        <v>32</v>
      </c>
      <c r="D1666" s="1" t="s">
        <v>12254</v>
      </c>
      <c r="E1666" s="16">
        <v>26.99</v>
      </c>
      <c r="F1666" s="73"/>
      <c r="G1666" s="73">
        <v>72</v>
      </c>
      <c r="H1666" s="16">
        <v>66661.19</v>
      </c>
      <c r="I1666" s="16">
        <v>925.84986111111118</v>
      </c>
      <c r="J1666" s="12">
        <v>0.46849378370890948</v>
      </c>
      <c r="K1666" s="23">
        <v>2.9322823907410145E-2</v>
      </c>
      <c r="L1666"/>
      <c r="M1666" s="12" t="str">
        <f t="shared" si="25"/>
        <v xml:space="preserve"> </v>
      </c>
    </row>
    <row r="1667" spans="1:13" x14ac:dyDescent="0.25">
      <c r="A1667" s="1" t="s">
        <v>12489</v>
      </c>
      <c r="B1667" s="1" t="s">
        <v>21</v>
      </c>
      <c r="C1667" s="1" t="s">
        <v>32</v>
      </c>
      <c r="D1667" s="1" t="s">
        <v>8379</v>
      </c>
      <c r="E1667" s="16">
        <v>29.99</v>
      </c>
      <c r="F1667" s="73"/>
      <c r="G1667" s="73">
        <v>42</v>
      </c>
      <c r="H1667" s="16">
        <v>34162.67</v>
      </c>
      <c r="I1667" s="16">
        <v>813.39690476190469</v>
      </c>
      <c r="J1667" s="12">
        <v>0.58987611272826856</v>
      </c>
      <c r="K1667" s="23">
        <v>-0.29750584714872597</v>
      </c>
      <c r="L1667"/>
      <c r="M1667" s="12" t="str">
        <f t="shared" si="25"/>
        <v xml:space="preserve"> </v>
      </c>
    </row>
    <row r="1668" spans="1:13" x14ac:dyDescent="0.25">
      <c r="A1668" s="1" t="s">
        <v>12489</v>
      </c>
      <c r="B1668" s="1" t="s">
        <v>21</v>
      </c>
      <c r="C1668" s="1" t="s">
        <v>32</v>
      </c>
      <c r="D1668" s="1" t="s">
        <v>6355</v>
      </c>
      <c r="E1668" s="16">
        <v>25.99</v>
      </c>
      <c r="F1668" s="73"/>
      <c r="G1668" s="73">
        <v>60</v>
      </c>
      <c r="H1668" s="16">
        <v>46294.98</v>
      </c>
      <c r="I1668" s="16">
        <v>771.58300000000008</v>
      </c>
      <c r="J1668" s="12">
        <v>0.70501859854724158</v>
      </c>
      <c r="K1668" s="23">
        <v>-4.005638362262276E-2</v>
      </c>
      <c r="L1668"/>
      <c r="M1668" s="12" t="str">
        <f t="shared" si="25"/>
        <v xml:space="preserve"> </v>
      </c>
    </row>
    <row r="1669" spans="1:13" x14ac:dyDescent="0.25">
      <c r="A1669" s="1" t="s">
        <v>12489</v>
      </c>
      <c r="B1669" s="1" t="s">
        <v>21</v>
      </c>
      <c r="C1669" s="1" t="s">
        <v>32</v>
      </c>
      <c r="D1669" s="1" t="s">
        <v>12061</v>
      </c>
      <c r="E1669" s="16">
        <v>29.99</v>
      </c>
      <c r="F1669" s="73"/>
      <c r="G1669" s="73">
        <v>3</v>
      </c>
      <c r="H1669" s="16">
        <v>1799.4</v>
      </c>
      <c r="I1669" s="16">
        <v>599.80000000000007</v>
      </c>
      <c r="J1669" s="12">
        <v>0.79452609546490305</v>
      </c>
      <c r="K1669" s="23">
        <v>-0.82170583345141002</v>
      </c>
      <c r="L1669"/>
      <c r="M1669" s="12" t="str">
        <f t="shared" si="25"/>
        <v xml:space="preserve"> </v>
      </c>
    </row>
    <row r="1670" spans="1:13" x14ac:dyDescent="0.25">
      <c r="A1670" s="1" t="s">
        <v>12489</v>
      </c>
      <c r="B1670" s="1" t="s">
        <v>21</v>
      </c>
      <c r="C1670" s="1" t="s">
        <v>32</v>
      </c>
      <c r="D1670" s="1" t="s">
        <v>11653</v>
      </c>
      <c r="E1670" s="16">
        <v>21.99</v>
      </c>
      <c r="F1670" s="73"/>
      <c r="G1670" s="73">
        <v>60</v>
      </c>
      <c r="H1670" s="16">
        <v>29840.01</v>
      </c>
      <c r="I1670" s="16">
        <v>497.33349999999996</v>
      </c>
      <c r="J1670" s="12">
        <v>0.86874262883986098</v>
      </c>
      <c r="K1670" s="23">
        <v>-0.16589909283171012</v>
      </c>
      <c r="L1670"/>
      <c r="M1670" s="12" t="str">
        <f t="shared" si="25"/>
        <v xml:space="preserve"> </v>
      </c>
    </row>
    <row r="1671" spans="1:13" x14ac:dyDescent="0.25">
      <c r="A1671" s="1" t="s">
        <v>12489</v>
      </c>
      <c r="B1671" s="1" t="s">
        <v>21</v>
      </c>
      <c r="C1671" s="1" t="s">
        <v>32</v>
      </c>
      <c r="D1671" s="1" t="s">
        <v>8758</v>
      </c>
      <c r="E1671" s="16">
        <v>29.99</v>
      </c>
      <c r="F1671" s="73"/>
      <c r="G1671" s="73">
        <v>72</v>
      </c>
      <c r="H1671" s="16">
        <v>33534.050000000003</v>
      </c>
      <c r="I1671" s="16">
        <v>465.75069444444449</v>
      </c>
      <c r="J1671" s="12">
        <v>0.93824609474080267</v>
      </c>
      <c r="K1671" s="23">
        <v>-0.31335646030397857</v>
      </c>
      <c r="L1671"/>
      <c r="M1671" s="12" t="str">
        <f t="shared" si="25"/>
        <v xml:space="preserve"> </v>
      </c>
    </row>
    <row r="1672" spans="1:13" x14ac:dyDescent="0.25">
      <c r="A1672" s="1" t="s">
        <v>12489</v>
      </c>
      <c r="B1672" s="1" t="s">
        <v>21</v>
      </c>
      <c r="C1672" s="1" t="s">
        <v>32</v>
      </c>
      <c r="D1672" s="1" t="s">
        <v>11996</v>
      </c>
      <c r="E1672" s="16">
        <v>24.99</v>
      </c>
      <c r="F1672" s="73"/>
      <c r="G1672" s="73">
        <v>41</v>
      </c>
      <c r="H1672" s="16">
        <v>16966.62</v>
      </c>
      <c r="I1672" s="16">
        <v>413.82</v>
      </c>
      <c r="J1672" s="12">
        <v>1.0000000000000002</v>
      </c>
      <c r="K1672" s="23">
        <v>-0.14906300545420359</v>
      </c>
      <c r="L1672"/>
      <c r="M1672" s="12" t="str">
        <f t="shared" ref="M1672:M1735" si="26">IF(J1672&gt;$M$3,"X"," ")</f>
        <v>X</v>
      </c>
    </row>
    <row r="1673" spans="1:13" x14ac:dyDescent="0.25">
      <c r="A1673" s="1" t="s">
        <v>12489</v>
      </c>
      <c r="B1673" s="1" t="s">
        <v>21</v>
      </c>
      <c r="C1673" s="1" t="s">
        <v>33</v>
      </c>
      <c r="D1673" s="1"/>
      <c r="E1673" s="16">
        <v>246.91000000000003</v>
      </c>
      <c r="F1673" s="73"/>
      <c r="G1673" s="73">
        <v>553</v>
      </c>
      <c r="H1673" s="16">
        <v>453209.54</v>
      </c>
      <c r="I1673" s="16">
        <v>6701.1146625154761</v>
      </c>
      <c r="J1673" s="12"/>
      <c r="K1673" s="23">
        <v>-0.113947163427637</v>
      </c>
      <c r="L1673"/>
      <c r="M1673" s="12" t="str">
        <f t="shared" si="26"/>
        <v xml:space="preserve"> </v>
      </c>
    </row>
    <row r="1674" spans="1:13" x14ac:dyDescent="0.25">
      <c r="A1674" s="1" t="s">
        <v>12489</v>
      </c>
      <c r="B1674" s="1" t="s">
        <v>22</v>
      </c>
      <c r="C1674" s="1"/>
      <c r="D1674" s="1"/>
      <c r="E1674" s="16">
        <v>246.91000000000003</v>
      </c>
      <c r="F1674" s="73"/>
      <c r="G1674" s="73">
        <v>553</v>
      </c>
      <c r="H1674" s="16">
        <v>453209.54</v>
      </c>
      <c r="I1674" s="16">
        <v>6701.1146625154761</v>
      </c>
      <c r="J1674" s="12"/>
      <c r="K1674" s="23">
        <v>-0.113947163427637</v>
      </c>
      <c r="L1674"/>
      <c r="M1674" s="12" t="str">
        <f t="shared" si="26"/>
        <v xml:space="preserve"> </v>
      </c>
    </row>
    <row r="1675" spans="1:13" x14ac:dyDescent="0.25">
      <c r="A1675" s="1" t="s">
        <v>12489</v>
      </c>
      <c r="B1675" s="1" t="s">
        <v>23</v>
      </c>
      <c r="C1675" s="1" t="s">
        <v>32</v>
      </c>
      <c r="D1675" s="1" t="s">
        <v>13691</v>
      </c>
      <c r="E1675" s="16">
        <v>47.99</v>
      </c>
      <c r="F1675" s="73"/>
      <c r="G1675" s="73">
        <v>2</v>
      </c>
      <c r="H1675" s="16">
        <v>3263.32</v>
      </c>
      <c r="I1675" s="16">
        <v>1631.66</v>
      </c>
      <c r="J1675" s="12">
        <v>0.11813236323145788</v>
      </c>
      <c r="K1675" s="23">
        <v>-0.82428940568475451</v>
      </c>
      <c r="L1675"/>
      <c r="M1675" s="12" t="str">
        <f t="shared" si="26"/>
        <v xml:space="preserve"> </v>
      </c>
    </row>
    <row r="1676" spans="1:13" x14ac:dyDescent="0.25">
      <c r="A1676" s="1" t="s">
        <v>12489</v>
      </c>
      <c r="B1676" s="1" t="s">
        <v>23</v>
      </c>
      <c r="C1676" s="1" t="s">
        <v>32</v>
      </c>
      <c r="D1676" s="1" t="s">
        <v>12215</v>
      </c>
      <c r="E1676" s="16">
        <v>34.99</v>
      </c>
      <c r="F1676" s="73"/>
      <c r="G1676" s="73">
        <v>158</v>
      </c>
      <c r="H1676" s="16">
        <v>233780.96</v>
      </c>
      <c r="I1676" s="16">
        <v>1479.6263291139239</v>
      </c>
      <c r="J1676" s="12">
        <v>0.22525747199046078</v>
      </c>
      <c r="K1676" s="23">
        <v>-3.0533065288590122E-2</v>
      </c>
      <c r="L1676"/>
      <c r="M1676" s="12" t="str">
        <f t="shared" si="26"/>
        <v xml:space="preserve"> </v>
      </c>
    </row>
    <row r="1677" spans="1:13" x14ac:dyDescent="0.25">
      <c r="A1677" s="1" t="s">
        <v>12489</v>
      </c>
      <c r="B1677" s="1" t="s">
        <v>23</v>
      </c>
      <c r="C1677" s="1" t="s">
        <v>32</v>
      </c>
      <c r="D1677" s="1" t="s">
        <v>14721</v>
      </c>
      <c r="E1677" s="16">
        <v>44.99</v>
      </c>
      <c r="F1677" s="73"/>
      <c r="G1677" s="73">
        <v>74</v>
      </c>
      <c r="H1677" s="16">
        <v>80982</v>
      </c>
      <c r="I1677" s="16">
        <v>1094.3513513513512</v>
      </c>
      <c r="J1677" s="12">
        <v>0.30448863003850674</v>
      </c>
      <c r="K1677" s="23">
        <v>2.5433070866141736</v>
      </c>
      <c r="L1677"/>
      <c r="M1677" s="12" t="str">
        <f t="shared" si="26"/>
        <v xml:space="preserve"> </v>
      </c>
    </row>
    <row r="1678" spans="1:13" x14ac:dyDescent="0.25">
      <c r="A1678" s="1" t="s">
        <v>12489</v>
      </c>
      <c r="B1678" s="1" t="s">
        <v>23</v>
      </c>
      <c r="C1678" s="1" t="s">
        <v>32</v>
      </c>
      <c r="D1678" s="1" t="s">
        <v>5884</v>
      </c>
      <c r="E1678" s="16">
        <v>41.99</v>
      </c>
      <c r="F1678" s="73"/>
      <c r="G1678" s="73">
        <v>82</v>
      </c>
      <c r="H1678" s="16">
        <v>82740.38</v>
      </c>
      <c r="I1678" s="16">
        <v>1009.029024390244</v>
      </c>
      <c r="J1678" s="12">
        <v>0.37754244224224515</v>
      </c>
      <c r="K1678" s="23">
        <v>-6.9264450069877914E-2</v>
      </c>
      <c r="L1678"/>
      <c r="M1678" s="12" t="str">
        <f t="shared" si="26"/>
        <v xml:space="preserve"> </v>
      </c>
    </row>
    <row r="1679" spans="1:13" x14ac:dyDescent="0.25">
      <c r="A1679" s="1" t="s">
        <v>12489</v>
      </c>
      <c r="B1679" s="1" t="s">
        <v>23</v>
      </c>
      <c r="C1679" s="1" t="s">
        <v>32</v>
      </c>
      <c r="D1679" s="1" t="s">
        <v>12211</v>
      </c>
      <c r="E1679" s="16">
        <v>41.99</v>
      </c>
      <c r="F1679" s="73"/>
      <c r="G1679" s="73">
        <v>91</v>
      </c>
      <c r="H1679" s="16">
        <v>90362.48</v>
      </c>
      <c r="I1679" s="16">
        <v>992.99428571428564</v>
      </c>
      <c r="J1679" s="12">
        <v>0.44943533760449106</v>
      </c>
      <c r="K1679" s="23">
        <v>-0.27200559692774817</v>
      </c>
      <c r="L1679"/>
      <c r="M1679" s="12" t="str">
        <f t="shared" si="26"/>
        <v xml:space="preserve"> </v>
      </c>
    </row>
    <row r="1680" spans="1:13" x14ac:dyDescent="0.25">
      <c r="A1680" s="1" t="s">
        <v>12489</v>
      </c>
      <c r="B1680" s="1" t="s">
        <v>23</v>
      </c>
      <c r="C1680" s="1" t="s">
        <v>32</v>
      </c>
      <c r="D1680" s="1" t="s">
        <v>15349</v>
      </c>
      <c r="E1680" s="16">
        <v>49.99</v>
      </c>
      <c r="F1680" s="73"/>
      <c r="G1680" s="73">
        <v>59</v>
      </c>
      <c r="H1680" s="16">
        <v>58317.99</v>
      </c>
      <c r="I1680" s="16">
        <v>988.44050847457629</v>
      </c>
      <c r="J1680" s="12">
        <v>0.52099853899436743</v>
      </c>
      <c r="K1680" s="23">
        <v>-0.16313262652530502</v>
      </c>
      <c r="L1680"/>
      <c r="M1680" s="12" t="str">
        <f t="shared" si="26"/>
        <v xml:space="preserve"> </v>
      </c>
    </row>
    <row r="1681" spans="1:13" x14ac:dyDescent="0.25">
      <c r="A1681" s="1" t="s">
        <v>12489</v>
      </c>
      <c r="B1681" s="1" t="s">
        <v>23</v>
      </c>
      <c r="C1681" s="1" t="s">
        <v>32</v>
      </c>
      <c r="D1681" s="1" t="s">
        <v>12227</v>
      </c>
      <c r="E1681" s="16">
        <v>34.99</v>
      </c>
      <c r="F1681" s="73"/>
      <c r="G1681" s="73">
        <v>97</v>
      </c>
      <c r="H1681" s="16">
        <v>88302.18</v>
      </c>
      <c r="I1681" s="16">
        <v>910.33175257731955</v>
      </c>
      <c r="J1681" s="12">
        <v>0.58690665787734153</v>
      </c>
      <c r="K1681" s="23">
        <v>-0.12288225496537708</v>
      </c>
      <c r="L1681"/>
      <c r="M1681" s="12" t="str">
        <f t="shared" si="26"/>
        <v xml:space="preserve"> </v>
      </c>
    </row>
    <row r="1682" spans="1:13" x14ac:dyDescent="0.25">
      <c r="A1682" s="1" t="s">
        <v>12489</v>
      </c>
      <c r="B1682" s="1" t="s">
        <v>23</v>
      </c>
      <c r="C1682" s="1" t="s">
        <v>32</v>
      </c>
      <c r="D1682" s="1" t="s">
        <v>12279</v>
      </c>
      <c r="E1682" s="16">
        <v>49.99</v>
      </c>
      <c r="F1682" s="73"/>
      <c r="G1682" s="73">
        <v>101</v>
      </c>
      <c r="H1682" s="16">
        <v>67960.37</v>
      </c>
      <c r="I1682" s="16">
        <v>672.87495049504946</v>
      </c>
      <c r="J1682" s="12">
        <v>0.63562287820586005</v>
      </c>
      <c r="K1682" s="23">
        <v>-0.23170458455974285</v>
      </c>
      <c r="L1682"/>
      <c r="M1682" s="12" t="str">
        <f t="shared" si="26"/>
        <v xml:space="preserve"> </v>
      </c>
    </row>
    <row r="1683" spans="1:13" x14ac:dyDescent="0.25">
      <c r="A1683" s="1" t="s">
        <v>12489</v>
      </c>
      <c r="B1683" s="1" t="s">
        <v>23</v>
      </c>
      <c r="C1683" s="1" t="s">
        <v>32</v>
      </c>
      <c r="D1683" s="1" t="s">
        <v>12247</v>
      </c>
      <c r="E1683" s="16">
        <v>37.99</v>
      </c>
      <c r="F1683" s="73"/>
      <c r="G1683" s="73">
        <v>136</v>
      </c>
      <c r="H1683" s="16">
        <v>90835.56</v>
      </c>
      <c r="I1683" s="16">
        <v>667.90852941176468</v>
      </c>
      <c r="J1683" s="12">
        <v>0.68397952910240678</v>
      </c>
      <c r="K1683" s="23">
        <v>-0.11622535448061788</v>
      </c>
      <c r="L1683"/>
      <c r="M1683" s="12" t="str">
        <f t="shared" si="26"/>
        <v xml:space="preserve"> </v>
      </c>
    </row>
    <row r="1684" spans="1:13" x14ac:dyDescent="0.25">
      <c r="A1684" s="1" t="s">
        <v>12489</v>
      </c>
      <c r="B1684" s="1" t="s">
        <v>23</v>
      </c>
      <c r="C1684" s="1" t="s">
        <v>32</v>
      </c>
      <c r="D1684" s="1" t="s">
        <v>5902</v>
      </c>
      <c r="E1684" s="16">
        <v>36.99</v>
      </c>
      <c r="F1684" s="73"/>
      <c r="G1684" s="73">
        <v>72</v>
      </c>
      <c r="H1684" s="16">
        <v>36881.800000000003</v>
      </c>
      <c r="I1684" s="16">
        <v>512.24722222222226</v>
      </c>
      <c r="J1684" s="12">
        <v>0.72106628425964603</v>
      </c>
      <c r="K1684" s="23">
        <v>-0.20012561405472051</v>
      </c>
      <c r="L1684"/>
      <c r="M1684" s="12" t="str">
        <f t="shared" si="26"/>
        <v xml:space="preserve"> </v>
      </c>
    </row>
    <row r="1685" spans="1:13" x14ac:dyDescent="0.25">
      <c r="A1685" s="1" t="s">
        <v>12489</v>
      </c>
      <c r="B1685" s="1" t="s">
        <v>23</v>
      </c>
      <c r="C1685" s="1" t="s">
        <v>32</v>
      </c>
      <c r="D1685" s="1" t="s">
        <v>10700</v>
      </c>
      <c r="E1685" s="16">
        <v>49.99</v>
      </c>
      <c r="F1685" s="73"/>
      <c r="G1685" s="73">
        <v>39</v>
      </c>
      <c r="H1685" s="16">
        <v>17621.240000000002</v>
      </c>
      <c r="I1685" s="16">
        <v>451.82666666666671</v>
      </c>
      <c r="J1685" s="12">
        <v>0.75377858455770164</v>
      </c>
      <c r="K1685" s="23">
        <v>-0.26516532408224058</v>
      </c>
      <c r="L1685"/>
      <c r="M1685" s="12" t="str">
        <f t="shared" si="26"/>
        <v xml:space="preserve"> </v>
      </c>
    </row>
    <row r="1686" spans="1:13" x14ac:dyDescent="0.25">
      <c r="A1686" s="1" t="s">
        <v>12489</v>
      </c>
      <c r="B1686" s="1" t="s">
        <v>23</v>
      </c>
      <c r="C1686" s="1" t="s">
        <v>32</v>
      </c>
      <c r="D1686" s="1" t="s">
        <v>12222</v>
      </c>
      <c r="E1686" s="16">
        <v>39.99</v>
      </c>
      <c r="F1686" s="73"/>
      <c r="G1686" s="73">
        <v>113</v>
      </c>
      <c r="H1686" s="16">
        <v>50965.37</v>
      </c>
      <c r="I1686" s="16">
        <v>451.02097345132745</v>
      </c>
      <c r="J1686" s="12">
        <v>0.78643255257846456</v>
      </c>
      <c r="K1686" s="23">
        <v>-0.14179530101608062</v>
      </c>
      <c r="L1686"/>
      <c r="M1686" s="12" t="str">
        <f t="shared" si="26"/>
        <v xml:space="preserve"> </v>
      </c>
    </row>
    <row r="1687" spans="1:13" x14ac:dyDescent="0.25">
      <c r="A1687" s="1" t="s">
        <v>12489</v>
      </c>
      <c r="B1687" s="1" t="s">
        <v>23</v>
      </c>
      <c r="C1687" s="1" t="s">
        <v>32</v>
      </c>
      <c r="D1687" s="1" t="s">
        <v>13746</v>
      </c>
      <c r="E1687" s="16">
        <v>49.99</v>
      </c>
      <c r="F1687" s="73"/>
      <c r="G1687" s="73">
        <v>59</v>
      </c>
      <c r="H1687" s="16">
        <v>25044.99</v>
      </c>
      <c r="I1687" s="16">
        <v>424.49135593220342</v>
      </c>
      <c r="J1687" s="12">
        <v>0.81716577337666829</v>
      </c>
      <c r="K1687" s="23">
        <v>0.87640449438202261</v>
      </c>
      <c r="L1687"/>
      <c r="M1687" s="12" t="str">
        <f t="shared" si="26"/>
        <v xml:space="preserve"> </v>
      </c>
    </row>
    <row r="1688" spans="1:13" x14ac:dyDescent="0.25">
      <c r="A1688" s="1" t="s">
        <v>12489</v>
      </c>
      <c r="B1688" s="1" t="s">
        <v>23</v>
      </c>
      <c r="C1688" s="1" t="s">
        <v>32</v>
      </c>
      <c r="D1688" s="1" t="s">
        <v>14859</v>
      </c>
      <c r="E1688" s="16">
        <v>37.99</v>
      </c>
      <c r="F1688" s="73"/>
      <c r="G1688" s="73">
        <v>50</v>
      </c>
      <c r="H1688" s="16">
        <v>20910.39</v>
      </c>
      <c r="I1688" s="16">
        <v>418.20779999999996</v>
      </c>
      <c r="J1688" s="12">
        <v>0.84744406403515649</v>
      </c>
      <c r="K1688" s="23" t="e">
        <v>#DIV/0!</v>
      </c>
      <c r="L1688"/>
      <c r="M1688" s="12" t="str">
        <f t="shared" si="26"/>
        <v xml:space="preserve"> </v>
      </c>
    </row>
    <row r="1689" spans="1:13" x14ac:dyDescent="0.25">
      <c r="A1689" s="1" t="s">
        <v>12489</v>
      </c>
      <c r="B1689" s="1" t="s">
        <v>23</v>
      </c>
      <c r="C1689" s="1" t="s">
        <v>32</v>
      </c>
      <c r="D1689" s="1" t="s">
        <v>6386</v>
      </c>
      <c r="E1689" s="16">
        <v>47.99</v>
      </c>
      <c r="F1689" s="73"/>
      <c r="G1689" s="73">
        <v>62</v>
      </c>
      <c r="H1689" s="16">
        <v>24220.58</v>
      </c>
      <c r="I1689" s="16">
        <v>390.65451612903229</v>
      </c>
      <c r="J1689" s="12">
        <v>0.87572749391476634</v>
      </c>
      <c r="K1689" s="23">
        <v>-0.16943270045529224</v>
      </c>
      <c r="L1689"/>
      <c r="M1689" s="12" t="str">
        <f t="shared" si="26"/>
        <v xml:space="preserve"> </v>
      </c>
    </row>
    <row r="1690" spans="1:13" x14ac:dyDescent="0.25">
      <c r="A1690" s="1" t="s">
        <v>12489</v>
      </c>
      <c r="B1690" s="1" t="s">
        <v>23</v>
      </c>
      <c r="C1690" s="1" t="s">
        <v>32</v>
      </c>
      <c r="D1690" s="1" t="s">
        <v>11630</v>
      </c>
      <c r="E1690" s="16">
        <v>39.99</v>
      </c>
      <c r="F1690" s="73"/>
      <c r="G1690" s="73">
        <v>31</v>
      </c>
      <c r="H1690" s="16">
        <v>11198.07</v>
      </c>
      <c r="I1690" s="16">
        <v>361.228064516129</v>
      </c>
      <c r="J1690" s="12">
        <v>0.90188044546522161</v>
      </c>
      <c r="K1690" s="23">
        <v>-0.13845028193688214</v>
      </c>
      <c r="L1690"/>
      <c r="M1690" s="12" t="str">
        <f t="shared" si="26"/>
        <v xml:space="preserve"> </v>
      </c>
    </row>
    <row r="1691" spans="1:13" x14ac:dyDescent="0.25">
      <c r="A1691" s="1" t="s">
        <v>12489</v>
      </c>
      <c r="B1691" s="1" t="s">
        <v>23</v>
      </c>
      <c r="C1691" s="1" t="s">
        <v>32</v>
      </c>
      <c r="D1691" s="1" t="s">
        <v>12265</v>
      </c>
      <c r="E1691" s="16">
        <v>33.99</v>
      </c>
      <c r="F1691" s="73"/>
      <c r="G1691" s="73">
        <v>55</v>
      </c>
      <c r="H1691" s="16">
        <v>16822.599999999999</v>
      </c>
      <c r="I1691" s="16">
        <v>305.8654545454545</v>
      </c>
      <c r="J1691" s="12">
        <v>0.92402513797243413</v>
      </c>
      <c r="K1691" s="23">
        <v>-0.35756269001385887</v>
      </c>
      <c r="L1691"/>
      <c r="M1691" s="12" t="str">
        <f t="shared" si="26"/>
        <v xml:space="preserve"> </v>
      </c>
    </row>
    <row r="1692" spans="1:13" x14ac:dyDescent="0.25">
      <c r="A1692" s="1" t="s">
        <v>12489</v>
      </c>
      <c r="B1692" s="1" t="s">
        <v>23</v>
      </c>
      <c r="C1692" s="1" t="s">
        <v>32</v>
      </c>
      <c r="D1692" s="1" t="s">
        <v>15494</v>
      </c>
      <c r="E1692" s="16">
        <v>39.99</v>
      </c>
      <c r="F1692" s="73"/>
      <c r="G1692" s="73">
        <v>49</v>
      </c>
      <c r="H1692" s="16">
        <v>14796.3</v>
      </c>
      <c r="I1692" s="16">
        <v>301.96530612244896</v>
      </c>
      <c r="J1692" s="12">
        <v>0.94588745930540519</v>
      </c>
      <c r="K1692" s="23" t="e">
        <v>#DIV/0!</v>
      </c>
      <c r="L1692"/>
      <c r="M1692" s="12" t="str">
        <f t="shared" si="26"/>
        <v xml:space="preserve"> </v>
      </c>
    </row>
    <row r="1693" spans="1:13" x14ac:dyDescent="0.25">
      <c r="A1693" s="1" t="s">
        <v>12489</v>
      </c>
      <c r="B1693" s="1" t="s">
        <v>23</v>
      </c>
      <c r="C1693" s="1" t="s">
        <v>32</v>
      </c>
      <c r="D1693" s="1" t="s">
        <v>5853</v>
      </c>
      <c r="E1693" s="16">
        <v>39.99</v>
      </c>
      <c r="F1693" s="73"/>
      <c r="G1693" s="73">
        <v>46</v>
      </c>
      <c r="H1693" s="16">
        <v>12435.78</v>
      </c>
      <c r="I1693" s="16">
        <v>270.34304347826088</v>
      </c>
      <c r="J1693" s="12">
        <v>0.96546032534935533</v>
      </c>
      <c r="K1693" s="23">
        <v>-0.32769646547841924</v>
      </c>
      <c r="L1693"/>
      <c r="M1693" s="12" t="str">
        <f t="shared" si="26"/>
        <v xml:space="preserve"> </v>
      </c>
    </row>
    <row r="1694" spans="1:13" x14ac:dyDescent="0.25">
      <c r="A1694" s="1" t="s">
        <v>12489</v>
      </c>
      <c r="B1694" s="1" t="s">
        <v>23</v>
      </c>
      <c r="C1694" s="1" t="s">
        <v>32</v>
      </c>
      <c r="D1694" s="1" t="s">
        <v>9314</v>
      </c>
      <c r="E1694" s="16">
        <v>32.99</v>
      </c>
      <c r="F1694" s="73"/>
      <c r="G1694" s="73">
        <v>75</v>
      </c>
      <c r="H1694" s="16">
        <v>20084.54</v>
      </c>
      <c r="I1694" s="16">
        <v>267.7938666666667</v>
      </c>
      <c r="J1694" s="12">
        <v>0.98484863071212903</v>
      </c>
      <c r="K1694" s="23">
        <v>-0.13401234184637878</v>
      </c>
      <c r="L1694"/>
      <c r="M1694" s="12" t="str">
        <f t="shared" si="26"/>
        <v>X</v>
      </c>
    </row>
    <row r="1695" spans="1:13" x14ac:dyDescent="0.25">
      <c r="A1695" s="1" t="s">
        <v>12489</v>
      </c>
      <c r="B1695" s="1" t="s">
        <v>23</v>
      </c>
      <c r="C1695" s="1" t="s">
        <v>32</v>
      </c>
      <c r="D1695" s="1" t="s">
        <v>11893</v>
      </c>
      <c r="E1695" s="16">
        <v>49.99</v>
      </c>
      <c r="F1695" s="73"/>
      <c r="G1695" s="73">
        <v>8</v>
      </c>
      <c r="H1695" s="16">
        <v>1199.76</v>
      </c>
      <c r="I1695" s="16">
        <v>149.97</v>
      </c>
      <c r="J1695" s="12">
        <v>0.99570647518574584</v>
      </c>
      <c r="K1695" s="23">
        <v>-0.4</v>
      </c>
      <c r="L1695"/>
      <c r="M1695" s="12" t="str">
        <f t="shared" si="26"/>
        <v>X</v>
      </c>
    </row>
    <row r="1696" spans="1:13" x14ac:dyDescent="0.25">
      <c r="A1696" s="1" t="s">
        <v>12489</v>
      </c>
      <c r="B1696" s="1" t="s">
        <v>23</v>
      </c>
      <c r="C1696" s="1" t="s">
        <v>32</v>
      </c>
      <c r="D1696" s="1" t="s">
        <v>16277</v>
      </c>
      <c r="E1696" s="16">
        <v>39.99</v>
      </c>
      <c r="F1696" s="73"/>
      <c r="G1696" s="73">
        <v>46</v>
      </c>
      <c r="H1696" s="16">
        <v>1719.57</v>
      </c>
      <c r="I1696" s="16">
        <v>37.381956521739127</v>
      </c>
      <c r="J1696" s="12">
        <v>0.99841293294418132</v>
      </c>
      <c r="K1696" s="23" t="e">
        <v>#DIV/0!</v>
      </c>
      <c r="L1696"/>
      <c r="M1696" s="12" t="str">
        <f t="shared" si="26"/>
        <v>X</v>
      </c>
    </row>
    <row r="1697" spans="1:13" x14ac:dyDescent="0.25">
      <c r="A1697" s="1" t="s">
        <v>12489</v>
      </c>
      <c r="B1697" s="1" t="s">
        <v>23</v>
      </c>
      <c r="C1697" s="1" t="s">
        <v>32</v>
      </c>
      <c r="D1697" s="1" t="s">
        <v>14256</v>
      </c>
      <c r="E1697" s="16">
        <v>49.99</v>
      </c>
      <c r="F1697" s="73"/>
      <c r="G1697" s="73">
        <v>31</v>
      </c>
      <c r="H1697" s="16">
        <v>649.87</v>
      </c>
      <c r="I1697" s="16">
        <v>20.963548387096775</v>
      </c>
      <c r="J1697" s="12">
        <v>0.99993069615017072</v>
      </c>
      <c r="K1697" s="23">
        <v>2.25</v>
      </c>
      <c r="L1697"/>
      <c r="M1697" s="12" t="str">
        <f t="shared" si="26"/>
        <v>X</v>
      </c>
    </row>
    <row r="1698" spans="1:13" x14ac:dyDescent="0.25">
      <c r="A1698" s="1" t="s">
        <v>12489</v>
      </c>
      <c r="B1698" s="1" t="s">
        <v>23</v>
      </c>
      <c r="C1698" s="1" t="s">
        <v>32</v>
      </c>
      <c r="D1698" s="1" t="s">
        <v>16386</v>
      </c>
      <c r="E1698" s="16">
        <v>44.99</v>
      </c>
      <c r="F1698" s="73"/>
      <c r="G1698" s="73">
        <v>47</v>
      </c>
      <c r="H1698" s="16">
        <v>44.99</v>
      </c>
      <c r="I1698" s="16">
        <v>0.95723404255319156</v>
      </c>
      <c r="J1698" s="12">
        <v>1</v>
      </c>
      <c r="K1698" s="23" t="e">
        <v>#DIV/0!</v>
      </c>
      <c r="L1698"/>
      <c r="M1698" s="12" t="str">
        <f t="shared" si="26"/>
        <v>X</v>
      </c>
    </row>
    <row r="1699" spans="1:13" x14ac:dyDescent="0.25">
      <c r="A1699" s="1" t="s">
        <v>12489</v>
      </c>
      <c r="B1699" s="1" t="s">
        <v>23</v>
      </c>
      <c r="C1699" s="1" t="s">
        <v>32</v>
      </c>
      <c r="D1699" s="1" t="s">
        <v>12456</v>
      </c>
      <c r="E1699" s="16">
        <v>49.99</v>
      </c>
      <c r="F1699" s="73"/>
      <c r="G1699" s="73">
        <v>1</v>
      </c>
      <c r="H1699" s="16">
        <v>0</v>
      </c>
      <c r="I1699" s="16">
        <v>0</v>
      </c>
      <c r="J1699" s="12">
        <v>1</v>
      </c>
      <c r="K1699" s="23">
        <v>-1</v>
      </c>
      <c r="L1699"/>
      <c r="M1699" s="12" t="str">
        <f t="shared" si="26"/>
        <v>X</v>
      </c>
    </row>
    <row r="1700" spans="1:13" x14ac:dyDescent="0.25">
      <c r="A1700" s="1" t="s">
        <v>12489</v>
      </c>
      <c r="B1700" s="1" t="s">
        <v>23</v>
      </c>
      <c r="C1700" s="1" t="s">
        <v>33</v>
      </c>
      <c r="D1700" s="1"/>
      <c r="E1700" s="16">
        <v>1069.75</v>
      </c>
      <c r="F1700" s="73"/>
      <c r="G1700" s="73">
        <v>1584</v>
      </c>
      <c r="H1700" s="16">
        <v>1051141.0900000001</v>
      </c>
      <c r="I1700" s="16">
        <v>13812.133740210316</v>
      </c>
      <c r="J1700" s="12"/>
      <c r="K1700" s="23">
        <v>-5.5151817261873015E-2</v>
      </c>
      <c r="L1700"/>
      <c r="M1700" s="12" t="str">
        <f t="shared" si="26"/>
        <v xml:space="preserve"> </v>
      </c>
    </row>
    <row r="1701" spans="1:13" x14ac:dyDescent="0.25">
      <c r="A1701" s="1" t="s">
        <v>12489</v>
      </c>
      <c r="B1701" s="1" t="s">
        <v>23</v>
      </c>
      <c r="C1701" s="1" t="s">
        <v>34</v>
      </c>
      <c r="D1701" s="1" t="s">
        <v>6961</v>
      </c>
      <c r="E1701" s="16">
        <v>21.99</v>
      </c>
      <c r="F1701" s="73"/>
      <c r="G1701" s="73">
        <v>43</v>
      </c>
      <c r="H1701" s="16">
        <v>23133.48</v>
      </c>
      <c r="I1701" s="16">
        <v>537.98790697674417</v>
      </c>
      <c r="J1701" s="12">
        <v>0.54188594178546223</v>
      </c>
      <c r="K1701" s="23">
        <v>-5.1397655545536547E-2</v>
      </c>
      <c r="L1701"/>
      <c r="M1701" s="12" t="str">
        <f t="shared" si="26"/>
        <v xml:space="preserve"> </v>
      </c>
    </row>
    <row r="1702" spans="1:13" x14ac:dyDescent="0.25">
      <c r="A1702" s="1" t="s">
        <v>12489</v>
      </c>
      <c r="B1702" s="1" t="s">
        <v>23</v>
      </c>
      <c r="C1702" s="1" t="s">
        <v>34</v>
      </c>
      <c r="D1702" s="1" t="s">
        <v>12214</v>
      </c>
      <c r="E1702" s="16">
        <v>16.989999999999998</v>
      </c>
      <c r="F1702" s="73"/>
      <c r="G1702" s="73">
        <v>139</v>
      </c>
      <c r="H1702" s="16">
        <v>63219.79</v>
      </c>
      <c r="I1702" s="16">
        <v>454.81863309352519</v>
      </c>
      <c r="J1702" s="12">
        <v>1</v>
      </c>
      <c r="K1702" s="23">
        <v>-7.8275947485756836E-2</v>
      </c>
      <c r="L1702"/>
      <c r="M1702" s="12" t="str">
        <f t="shared" si="26"/>
        <v>X</v>
      </c>
    </row>
    <row r="1703" spans="1:13" x14ac:dyDescent="0.25">
      <c r="A1703" s="1" t="s">
        <v>12489</v>
      </c>
      <c r="B1703" s="1" t="s">
        <v>23</v>
      </c>
      <c r="C1703" s="1" t="s">
        <v>35</v>
      </c>
      <c r="D1703" s="1"/>
      <c r="E1703" s="16">
        <v>38.979999999999997</v>
      </c>
      <c r="F1703" s="73"/>
      <c r="G1703" s="73">
        <v>182</v>
      </c>
      <c r="H1703" s="16">
        <v>86353.27</v>
      </c>
      <c r="I1703" s="16">
        <v>992.80654007026942</v>
      </c>
      <c r="J1703" s="12"/>
      <c r="K1703" s="23">
        <v>-7.1225937488505031E-2</v>
      </c>
      <c r="L1703"/>
      <c r="M1703" s="12" t="str">
        <f t="shared" si="26"/>
        <v xml:space="preserve"> </v>
      </c>
    </row>
    <row r="1704" spans="1:13" x14ac:dyDescent="0.25">
      <c r="A1704" s="1" t="s">
        <v>12489</v>
      </c>
      <c r="B1704" s="1" t="s">
        <v>23</v>
      </c>
      <c r="C1704" s="1" t="s">
        <v>38</v>
      </c>
      <c r="D1704" s="1" t="s">
        <v>12213</v>
      </c>
      <c r="E1704" s="16">
        <v>65.989999999999995</v>
      </c>
      <c r="F1704" s="73"/>
      <c r="G1704" s="73">
        <v>98</v>
      </c>
      <c r="H1704" s="16">
        <v>209009.41</v>
      </c>
      <c r="I1704" s="16">
        <v>2132.7490816326531</v>
      </c>
      <c r="J1704" s="12">
        <v>0.62132826391932627</v>
      </c>
      <c r="K1704" s="23">
        <v>3.8965281921798933E-3</v>
      </c>
      <c r="L1704"/>
      <c r="M1704" s="12" t="str">
        <f t="shared" si="26"/>
        <v xml:space="preserve"> </v>
      </c>
    </row>
    <row r="1705" spans="1:13" x14ac:dyDescent="0.25">
      <c r="A1705" s="1" t="s">
        <v>12489</v>
      </c>
      <c r="B1705" s="1" t="s">
        <v>23</v>
      </c>
      <c r="C1705" s="1" t="s">
        <v>38</v>
      </c>
      <c r="D1705" s="1" t="s">
        <v>12226</v>
      </c>
      <c r="E1705" s="16">
        <v>64.989999999999995</v>
      </c>
      <c r="F1705" s="73"/>
      <c r="G1705" s="73">
        <v>74</v>
      </c>
      <c r="H1705" s="16">
        <v>96186.31</v>
      </c>
      <c r="I1705" s="16">
        <v>1299.8150000000001</v>
      </c>
      <c r="J1705" s="12">
        <v>1</v>
      </c>
      <c r="K1705" s="23">
        <v>-0.1313031593726538</v>
      </c>
      <c r="L1705"/>
      <c r="M1705" s="12" t="str">
        <f t="shared" si="26"/>
        <v>X</v>
      </c>
    </row>
    <row r="1706" spans="1:13" x14ac:dyDescent="0.25">
      <c r="A1706" s="1" t="s">
        <v>12489</v>
      </c>
      <c r="B1706" s="1" t="s">
        <v>23</v>
      </c>
      <c r="C1706" s="1" t="s">
        <v>39</v>
      </c>
      <c r="D1706" s="1"/>
      <c r="E1706" s="16">
        <v>130.97999999999999</v>
      </c>
      <c r="F1706" s="73"/>
      <c r="G1706" s="73">
        <v>172</v>
      </c>
      <c r="H1706" s="16">
        <v>305195.71999999997</v>
      </c>
      <c r="I1706" s="16">
        <v>3432.5640816326531</v>
      </c>
      <c r="J1706" s="12"/>
      <c r="K1706" s="23">
        <v>-4.3042585296218405E-2</v>
      </c>
      <c r="L1706"/>
      <c r="M1706" s="12" t="str">
        <f t="shared" si="26"/>
        <v xml:space="preserve"> </v>
      </c>
    </row>
    <row r="1707" spans="1:13" x14ac:dyDescent="0.25">
      <c r="A1707" s="1" t="s">
        <v>12489</v>
      </c>
      <c r="B1707" s="1" t="s">
        <v>23</v>
      </c>
      <c r="C1707" s="1" t="s">
        <v>10382</v>
      </c>
      <c r="D1707" s="1" t="s">
        <v>12008</v>
      </c>
      <c r="E1707" s="16">
        <v>36.99</v>
      </c>
      <c r="F1707" s="73"/>
      <c r="G1707" s="73">
        <v>97</v>
      </c>
      <c r="H1707" s="16">
        <v>29925.48</v>
      </c>
      <c r="I1707" s="16">
        <v>308.51010309278348</v>
      </c>
      <c r="J1707" s="12">
        <v>1</v>
      </c>
      <c r="K1707" s="23">
        <v>-0.14116077040302377</v>
      </c>
      <c r="L1707"/>
      <c r="M1707" s="12" t="str">
        <f t="shared" si="26"/>
        <v>X</v>
      </c>
    </row>
    <row r="1708" spans="1:13" x14ac:dyDescent="0.25">
      <c r="A1708" s="1" t="s">
        <v>12489</v>
      </c>
      <c r="B1708" s="1" t="s">
        <v>23</v>
      </c>
      <c r="C1708" s="1" t="s">
        <v>15268</v>
      </c>
      <c r="D1708" s="1"/>
      <c r="E1708" s="16">
        <v>36.99</v>
      </c>
      <c r="F1708" s="73"/>
      <c r="G1708" s="73">
        <v>97</v>
      </c>
      <c r="H1708" s="16">
        <v>29925.48</v>
      </c>
      <c r="I1708" s="16">
        <v>308.51010309278348</v>
      </c>
      <c r="J1708" s="12"/>
      <c r="K1708" s="23">
        <v>-0.14116077040302377</v>
      </c>
      <c r="L1708"/>
      <c r="M1708" s="12" t="str">
        <f t="shared" si="26"/>
        <v xml:space="preserve"> </v>
      </c>
    </row>
    <row r="1709" spans="1:13" x14ac:dyDescent="0.25">
      <c r="A1709" s="1" t="s">
        <v>12489</v>
      </c>
      <c r="B1709" s="1" t="s">
        <v>24</v>
      </c>
      <c r="C1709" s="1"/>
      <c r="D1709" s="1"/>
      <c r="E1709" s="16">
        <v>1276.7</v>
      </c>
      <c r="F1709" s="73"/>
      <c r="G1709" s="73">
        <v>2035</v>
      </c>
      <c r="H1709" s="16">
        <v>1472615.56</v>
      </c>
      <c r="I1709" s="16">
        <v>18546.014465006021</v>
      </c>
      <c r="J1709" s="12"/>
      <c r="K1709" s="23">
        <v>-5.5555534533917816E-2</v>
      </c>
      <c r="L1709"/>
      <c r="M1709" s="12" t="str">
        <f t="shared" si="26"/>
        <v xml:space="preserve"> </v>
      </c>
    </row>
    <row r="1710" spans="1:13" x14ac:dyDescent="0.25">
      <c r="A1710" s="1" t="s">
        <v>12489</v>
      </c>
      <c r="B1710" s="1" t="s">
        <v>74</v>
      </c>
      <c r="C1710" s="1" t="s">
        <v>32</v>
      </c>
      <c r="D1710" s="1" t="s">
        <v>11910</v>
      </c>
      <c r="E1710" s="16">
        <v>209.99</v>
      </c>
      <c r="F1710" s="73"/>
      <c r="G1710" s="73">
        <v>1</v>
      </c>
      <c r="H1710" s="16">
        <v>24568.83</v>
      </c>
      <c r="I1710" s="16">
        <v>24568.83</v>
      </c>
      <c r="J1710" s="12">
        <v>0.7298088884522983</v>
      </c>
      <c r="K1710" s="23">
        <v>4.8500557174695702</v>
      </c>
      <c r="L1710"/>
      <c r="M1710" s="12" t="str">
        <f t="shared" si="26"/>
        <v xml:space="preserve"> </v>
      </c>
    </row>
    <row r="1711" spans="1:13" x14ac:dyDescent="0.25">
      <c r="A1711" s="1" t="s">
        <v>12489</v>
      </c>
      <c r="B1711" s="1" t="s">
        <v>74</v>
      </c>
      <c r="C1711" s="1" t="s">
        <v>32</v>
      </c>
      <c r="D1711" s="1" t="s">
        <v>15626</v>
      </c>
      <c r="E1711" s="16">
        <v>269.99</v>
      </c>
      <c r="F1711" s="73"/>
      <c r="G1711" s="73">
        <v>10</v>
      </c>
      <c r="H1711" s="16">
        <v>22679.16</v>
      </c>
      <c r="I1711" s="16">
        <v>2267.9160000000002</v>
      </c>
      <c r="J1711" s="12">
        <v>0.79717657568295541</v>
      </c>
      <c r="K1711" s="23" t="e">
        <v>#DIV/0!</v>
      </c>
      <c r="L1711"/>
      <c r="M1711" s="12" t="str">
        <f t="shared" si="26"/>
        <v xml:space="preserve"> </v>
      </c>
    </row>
    <row r="1712" spans="1:13" x14ac:dyDescent="0.25">
      <c r="A1712" s="1" t="s">
        <v>12489</v>
      </c>
      <c r="B1712" s="1" t="s">
        <v>74</v>
      </c>
      <c r="C1712" s="1" t="s">
        <v>32</v>
      </c>
      <c r="D1712" s="1" t="s">
        <v>16053</v>
      </c>
      <c r="E1712" s="16">
        <v>599.99</v>
      </c>
      <c r="F1712" s="73"/>
      <c r="G1712" s="73">
        <v>11</v>
      </c>
      <c r="H1712" s="16">
        <v>24599.59</v>
      </c>
      <c r="I1712" s="16">
        <v>2236.3263636363636</v>
      </c>
      <c r="J1712" s="12">
        <v>0.86360590331728004</v>
      </c>
      <c r="K1712" s="23" t="e">
        <v>#DIV/0!</v>
      </c>
      <c r="L1712"/>
      <c r="M1712" s="12" t="str">
        <f t="shared" si="26"/>
        <v xml:space="preserve"> </v>
      </c>
    </row>
    <row r="1713" spans="1:13" x14ac:dyDescent="0.25">
      <c r="A1713" s="1" t="s">
        <v>12489</v>
      </c>
      <c r="B1713" s="1" t="s">
        <v>74</v>
      </c>
      <c r="C1713" s="1" t="s">
        <v>32</v>
      </c>
      <c r="D1713" s="1" t="s">
        <v>15229</v>
      </c>
      <c r="E1713" s="16">
        <v>134.99</v>
      </c>
      <c r="F1713" s="73"/>
      <c r="G1713" s="73">
        <v>7</v>
      </c>
      <c r="H1713" s="16">
        <v>12014.11</v>
      </c>
      <c r="I1713" s="16">
        <v>1716.3014285714287</v>
      </c>
      <c r="J1713" s="12">
        <v>0.91458806395882475</v>
      </c>
      <c r="K1713" s="23" t="e">
        <v>#DIV/0!</v>
      </c>
      <c r="L1713"/>
      <c r="M1713" s="12" t="str">
        <f t="shared" si="26"/>
        <v xml:space="preserve"> </v>
      </c>
    </row>
    <row r="1714" spans="1:13" x14ac:dyDescent="0.25">
      <c r="A1714" s="1" t="s">
        <v>12489</v>
      </c>
      <c r="B1714" s="1" t="s">
        <v>74</v>
      </c>
      <c r="C1714" s="1" t="s">
        <v>32</v>
      </c>
      <c r="D1714" s="1" t="s">
        <v>15208</v>
      </c>
      <c r="E1714" s="16">
        <v>114.99</v>
      </c>
      <c r="F1714" s="73"/>
      <c r="G1714" s="73">
        <v>21</v>
      </c>
      <c r="H1714" s="16">
        <v>20928.18</v>
      </c>
      <c r="I1714" s="16">
        <v>996.58</v>
      </c>
      <c r="J1714" s="12">
        <v>0.94419113997236681</v>
      </c>
      <c r="K1714" s="23" t="e">
        <v>#DIV/0!</v>
      </c>
      <c r="L1714"/>
      <c r="M1714" s="12" t="str">
        <f t="shared" si="26"/>
        <v xml:space="preserve"> </v>
      </c>
    </row>
    <row r="1715" spans="1:13" x14ac:dyDescent="0.25">
      <c r="A1715" s="1" t="s">
        <v>12489</v>
      </c>
      <c r="B1715" s="1" t="s">
        <v>74</v>
      </c>
      <c r="C1715" s="1" t="s">
        <v>32</v>
      </c>
      <c r="D1715" s="1" t="s">
        <v>13684</v>
      </c>
      <c r="E1715" s="16">
        <v>219.99</v>
      </c>
      <c r="F1715" s="73"/>
      <c r="G1715" s="73">
        <v>9</v>
      </c>
      <c r="H1715" s="16">
        <v>7879.7</v>
      </c>
      <c r="I1715" s="16">
        <v>875.52222222222224</v>
      </c>
      <c r="J1715" s="12">
        <v>0.97019823513380865</v>
      </c>
      <c r="K1715" s="23">
        <v>-0.6835356359268201</v>
      </c>
      <c r="L1715"/>
      <c r="M1715" s="12" t="str">
        <f t="shared" si="26"/>
        <v xml:space="preserve"> </v>
      </c>
    </row>
    <row r="1716" spans="1:13" x14ac:dyDescent="0.25">
      <c r="A1716" s="1" t="s">
        <v>12489</v>
      </c>
      <c r="B1716" s="1" t="s">
        <v>74</v>
      </c>
      <c r="C1716" s="1" t="s">
        <v>32</v>
      </c>
      <c r="D1716" s="1" t="s">
        <v>14184</v>
      </c>
      <c r="E1716" s="16">
        <v>139.99</v>
      </c>
      <c r="F1716" s="73"/>
      <c r="G1716" s="73">
        <v>6</v>
      </c>
      <c r="H1716" s="16">
        <v>3259.81</v>
      </c>
      <c r="I1716" s="16">
        <v>543.30166666666662</v>
      </c>
      <c r="J1716" s="12">
        <v>0.98633682966371827</v>
      </c>
      <c r="K1716" s="23">
        <v>-0.37548063014995092</v>
      </c>
      <c r="L1716"/>
      <c r="M1716" s="12" t="str">
        <f t="shared" si="26"/>
        <v>X</v>
      </c>
    </row>
    <row r="1717" spans="1:13" x14ac:dyDescent="0.25">
      <c r="A1717" s="1" t="s">
        <v>12489</v>
      </c>
      <c r="B1717" s="1" t="s">
        <v>74</v>
      </c>
      <c r="C1717" s="1" t="s">
        <v>32</v>
      </c>
      <c r="D1717" s="1" t="s">
        <v>13015</v>
      </c>
      <c r="E1717" s="16">
        <v>139.99</v>
      </c>
      <c r="F1717" s="73"/>
      <c r="G1717" s="73">
        <v>7</v>
      </c>
      <c r="H1717" s="16">
        <v>3219.77</v>
      </c>
      <c r="I1717" s="16">
        <v>459.96714285714285</v>
      </c>
      <c r="J1717" s="12">
        <v>1.0000000000000002</v>
      </c>
      <c r="K1717" s="23">
        <v>-0.83088235294117641</v>
      </c>
      <c r="L1717"/>
      <c r="M1717" s="12" t="str">
        <f t="shared" si="26"/>
        <v>X</v>
      </c>
    </row>
    <row r="1718" spans="1:13" x14ac:dyDescent="0.25">
      <c r="A1718" s="1" t="s">
        <v>12489</v>
      </c>
      <c r="B1718" s="1" t="s">
        <v>74</v>
      </c>
      <c r="C1718" s="1" t="s">
        <v>32</v>
      </c>
      <c r="D1718" s="1" t="s">
        <v>15509</v>
      </c>
      <c r="E1718" s="16">
        <v>124.99</v>
      </c>
      <c r="F1718" s="73"/>
      <c r="G1718" s="73">
        <v>0</v>
      </c>
      <c r="H1718" s="16">
        <v>7499.4</v>
      </c>
      <c r="I1718" s="16">
        <v>0</v>
      </c>
      <c r="J1718" s="12">
        <v>1.0000000000000002</v>
      </c>
      <c r="K1718" s="23">
        <v>0.67225243666673351</v>
      </c>
      <c r="L1718"/>
      <c r="M1718" s="12" t="str">
        <f t="shared" si="26"/>
        <v>X</v>
      </c>
    </row>
    <row r="1719" spans="1:13" x14ac:dyDescent="0.25">
      <c r="A1719" s="1" t="s">
        <v>12489</v>
      </c>
      <c r="B1719" s="1" t="s">
        <v>74</v>
      </c>
      <c r="C1719" s="1" t="s">
        <v>33</v>
      </c>
      <c r="D1719" s="1"/>
      <c r="E1719" s="16">
        <v>1954.91</v>
      </c>
      <c r="F1719" s="73"/>
      <c r="G1719" s="73">
        <v>72</v>
      </c>
      <c r="H1719" s="16">
        <v>126648.54999999999</v>
      </c>
      <c r="I1719" s="16">
        <v>33664.744823953821</v>
      </c>
      <c r="J1719" s="12"/>
      <c r="K1719" s="23">
        <v>1.1895645180335563</v>
      </c>
      <c r="L1719"/>
      <c r="M1719" s="12" t="str">
        <f t="shared" si="26"/>
        <v xml:space="preserve"> </v>
      </c>
    </row>
    <row r="1720" spans="1:13" x14ac:dyDescent="0.25">
      <c r="A1720" s="1" t="s">
        <v>12489</v>
      </c>
      <c r="B1720" s="1" t="s">
        <v>74</v>
      </c>
      <c r="C1720" s="1" t="s">
        <v>10382</v>
      </c>
      <c r="D1720" s="1" t="s">
        <v>13433</v>
      </c>
      <c r="E1720" s="16">
        <v>99.99</v>
      </c>
      <c r="F1720" s="73"/>
      <c r="G1720" s="73">
        <v>12</v>
      </c>
      <c r="H1720" s="16">
        <v>14498.55</v>
      </c>
      <c r="I1720" s="16">
        <v>1208.2124999999999</v>
      </c>
      <c r="J1720" s="12">
        <v>0.42966559033824092</v>
      </c>
      <c r="K1720" s="23">
        <v>-0.82208588957055218</v>
      </c>
      <c r="L1720"/>
      <c r="M1720" s="12" t="str">
        <f t="shared" si="26"/>
        <v xml:space="preserve"> </v>
      </c>
    </row>
    <row r="1721" spans="1:13" x14ac:dyDescent="0.25">
      <c r="A1721" s="1" t="s">
        <v>12489</v>
      </c>
      <c r="B1721" s="1" t="s">
        <v>74</v>
      </c>
      <c r="C1721" s="1" t="s">
        <v>10382</v>
      </c>
      <c r="D1721" s="1" t="s">
        <v>15486</v>
      </c>
      <c r="E1721" s="16">
        <v>99.99</v>
      </c>
      <c r="F1721" s="73"/>
      <c r="G1721" s="73">
        <v>12</v>
      </c>
      <c r="H1721" s="16">
        <v>14198.58</v>
      </c>
      <c r="I1721" s="16">
        <v>1183.2149999999999</v>
      </c>
      <c r="J1721" s="12">
        <v>0.85044154777293202</v>
      </c>
      <c r="K1721" s="23" t="e">
        <v>#DIV/0!</v>
      </c>
      <c r="L1721"/>
      <c r="M1721" s="12" t="str">
        <f t="shared" si="26"/>
        <v xml:space="preserve"> </v>
      </c>
    </row>
    <row r="1722" spans="1:13" x14ac:dyDescent="0.25">
      <c r="A1722" s="1" t="s">
        <v>12489</v>
      </c>
      <c r="B1722" s="1" t="s">
        <v>74</v>
      </c>
      <c r="C1722" s="1" t="s">
        <v>10382</v>
      </c>
      <c r="D1722" s="1" t="s">
        <v>16198</v>
      </c>
      <c r="E1722" s="16">
        <v>129.99</v>
      </c>
      <c r="F1722" s="73"/>
      <c r="G1722" s="73">
        <v>34</v>
      </c>
      <c r="H1722" s="16">
        <v>14298.9</v>
      </c>
      <c r="I1722" s="16">
        <v>420.55588235294118</v>
      </c>
      <c r="J1722" s="12">
        <v>1</v>
      </c>
      <c r="K1722" s="23" t="e">
        <v>#DIV/0!</v>
      </c>
      <c r="L1722"/>
      <c r="M1722" s="12" t="str">
        <f t="shared" si="26"/>
        <v>X</v>
      </c>
    </row>
    <row r="1723" spans="1:13" x14ac:dyDescent="0.25">
      <c r="A1723" s="1" t="s">
        <v>12489</v>
      </c>
      <c r="B1723" s="1" t="s">
        <v>74</v>
      </c>
      <c r="C1723" s="1" t="s">
        <v>15268</v>
      </c>
      <c r="D1723" s="1"/>
      <c r="E1723" s="16">
        <v>329.97</v>
      </c>
      <c r="F1723" s="73"/>
      <c r="G1723" s="73">
        <v>58</v>
      </c>
      <c r="H1723" s="16">
        <v>42996.03</v>
      </c>
      <c r="I1723" s="16">
        <v>2811.9833823529411</v>
      </c>
      <c r="J1723" s="12"/>
      <c r="K1723" s="23">
        <v>-0.47238858855210675</v>
      </c>
      <c r="L1723"/>
      <c r="M1723" s="12" t="str">
        <f t="shared" si="26"/>
        <v xml:space="preserve"> </v>
      </c>
    </row>
    <row r="1724" spans="1:13" x14ac:dyDescent="0.25">
      <c r="A1724" s="1" t="s">
        <v>12489</v>
      </c>
      <c r="B1724" s="1" t="s">
        <v>79</v>
      </c>
      <c r="C1724" s="1"/>
      <c r="D1724" s="1"/>
      <c r="E1724" s="16">
        <v>2284.88</v>
      </c>
      <c r="F1724" s="73"/>
      <c r="G1724" s="73">
        <v>130</v>
      </c>
      <c r="H1724" s="16">
        <v>169644.57999999996</v>
      </c>
      <c r="I1724" s="16">
        <v>36476.728206306761</v>
      </c>
      <c r="J1724" s="12"/>
      <c r="K1724" s="23">
        <v>0.2175412789465061</v>
      </c>
      <c r="L1724"/>
      <c r="M1724" s="12" t="str">
        <f t="shared" si="26"/>
        <v xml:space="preserve"> </v>
      </c>
    </row>
    <row r="1725" spans="1:13" x14ac:dyDescent="0.25">
      <c r="A1725" s="1" t="s">
        <v>13403</v>
      </c>
      <c r="B1725" s="1" t="s">
        <v>74</v>
      </c>
      <c r="C1725" s="1" t="s">
        <v>32</v>
      </c>
      <c r="D1725" s="1" t="s">
        <v>16004</v>
      </c>
      <c r="E1725" s="16">
        <v>119.99</v>
      </c>
      <c r="F1725" s="73"/>
      <c r="G1725" s="73">
        <v>12</v>
      </c>
      <c r="H1725" s="16">
        <v>7439.38</v>
      </c>
      <c r="I1725" s="16">
        <v>619.94833333333338</v>
      </c>
      <c r="J1725" s="12">
        <v>0.38570315656944026</v>
      </c>
      <c r="K1725" s="23" t="e">
        <v>#DIV/0!</v>
      </c>
      <c r="L1725"/>
      <c r="M1725" s="12" t="str">
        <f t="shared" si="26"/>
        <v xml:space="preserve"> </v>
      </c>
    </row>
    <row r="1726" spans="1:13" x14ac:dyDescent="0.25">
      <c r="A1726" s="1" t="s">
        <v>13403</v>
      </c>
      <c r="B1726" s="1" t="s">
        <v>74</v>
      </c>
      <c r="C1726" s="1" t="s">
        <v>32</v>
      </c>
      <c r="D1726" s="1" t="s">
        <v>16012</v>
      </c>
      <c r="E1726" s="16">
        <v>124.99</v>
      </c>
      <c r="F1726" s="73"/>
      <c r="G1726" s="73">
        <v>16</v>
      </c>
      <c r="H1726" s="16">
        <v>8499.32</v>
      </c>
      <c r="I1726" s="16">
        <v>531.20749999999998</v>
      </c>
      <c r="J1726" s="12">
        <v>0.71619587431209231</v>
      </c>
      <c r="K1726" s="23" t="e">
        <v>#DIV/0!</v>
      </c>
      <c r="L1726"/>
      <c r="M1726" s="12" t="str">
        <f t="shared" si="26"/>
        <v xml:space="preserve"> </v>
      </c>
    </row>
    <row r="1727" spans="1:13" x14ac:dyDescent="0.25">
      <c r="A1727" s="1" t="s">
        <v>13403</v>
      </c>
      <c r="B1727" s="1" t="s">
        <v>74</v>
      </c>
      <c r="C1727" s="1" t="s">
        <v>32</v>
      </c>
      <c r="D1727" s="1" t="s">
        <v>16010</v>
      </c>
      <c r="E1727" s="16">
        <v>199.99</v>
      </c>
      <c r="F1727" s="73"/>
      <c r="G1727" s="73">
        <v>20</v>
      </c>
      <c r="H1727" s="16">
        <v>6399.68</v>
      </c>
      <c r="I1727" s="16">
        <v>319.98400000000004</v>
      </c>
      <c r="J1727" s="12">
        <v>0.91527510755741504</v>
      </c>
      <c r="K1727" s="23" t="e">
        <v>#DIV/0!</v>
      </c>
      <c r="L1727"/>
      <c r="M1727" s="12" t="str">
        <f t="shared" si="26"/>
        <v xml:space="preserve"> </v>
      </c>
    </row>
    <row r="1728" spans="1:13" x14ac:dyDescent="0.25">
      <c r="A1728" s="1" t="s">
        <v>13403</v>
      </c>
      <c r="B1728" s="1" t="s">
        <v>74</v>
      </c>
      <c r="C1728" s="1" t="s">
        <v>32</v>
      </c>
      <c r="D1728" s="1" t="s">
        <v>16008</v>
      </c>
      <c r="E1728" s="16">
        <v>129.99</v>
      </c>
      <c r="F1728" s="73"/>
      <c r="G1728" s="73">
        <v>21</v>
      </c>
      <c r="H1728" s="16">
        <v>2859.78</v>
      </c>
      <c r="I1728" s="16">
        <v>136.18</v>
      </c>
      <c r="J1728" s="12">
        <v>0.99999999999999989</v>
      </c>
      <c r="K1728" s="23" t="e">
        <v>#DIV/0!</v>
      </c>
      <c r="L1728"/>
      <c r="M1728" s="12" t="str">
        <f t="shared" si="26"/>
        <v>X</v>
      </c>
    </row>
    <row r="1729" spans="1:13" x14ac:dyDescent="0.25">
      <c r="A1729" s="1" t="s">
        <v>13403</v>
      </c>
      <c r="B1729" s="1" t="s">
        <v>74</v>
      </c>
      <c r="C1729" s="1" t="s">
        <v>33</v>
      </c>
      <c r="D1729" s="1"/>
      <c r="E1729" s="16">
        <v>574.96</v>
      </c>
      <c r="F1729" s="73"/>
      <c r="G1729" s="73">
        <v>69</v>
      </c>
      <c r="H1729" s="16">
        <v>25198.16</v>
      </c>
      <c r="I1729" s="16">
        <v>1607.3198333333335</v>
      </c>
      <c r="J1729" s="12"/>
      <c r="K1729" s="23" t="e">
        <v>#DIV/0!</v>
      </c>
      <c r="L1729"/>
      <c r="M1729" s="12" t="str">
        <f t="shared" si="26"/>
        <v xml:space="preserve"> </v>
      </c>
    </row>
    <row r="1730" spans="1:13" x14ac:dyDescent="0.25">
      <c r="A1730" s="1" t="s">
        <v>13403</v>
      </c>
      <c r="B1730" s="1" t="s">
        <v>74</v>
      </c>
      <c r="C1730" s="1" t="s">
        <v>10382</v>
      </c>
      <c r="D1730" s="1" t="s">
        <v>15868</v>
      </c>
      <c r="E1730" s="16">
        <v>999.99</v>
      </c>
      <c r="F1730" s="73"/>
      <c r="G1730" s="73">
        <v>0</v>
      </c>
      <c r="H1730" s="16">
        <v>999.99</v>
      </c>
      <c r="I1730" s="16">
        <v>0</v>
      </c>
      <c r="J1730" s="12"/>
      <c r="K1730" s="23" t="e">
        <v>#DIV/0!</v>
      </c>
      <c r="L1730"/>
      <c r="M1730" s="12" t="str">
        <f t="shared" si="26"/>
        <v xml:space="preserve"> </v>
      </c>
    </row>
    <row r="1731" spans="1:13" x14ac:dyDescent="0.25">
      <c r="A1731" s="1" t="s">
        <v>13403</v>
      </c>
      <c r="B1731" s="1" t="s">
        <v>74</v>
      </c>
      <c r="C1731" s="1" t="s">
        <v>15268</v>
      </c>
      <c r="D1731" s="1"/>
      <c r="E1731" s="16">
        <v>999.99</v>
      </c>
      <c r="F1731" s="73"/>
      <c r="G1731" s="73">
        <v>0</v>
      </c>
      <c r="H1731" s="16">
        <v>999.99</v>
      </c>
      <c r="I1731" s="16">
        <v>0</v>
      </c>
      <c r="J1731" s="12"/>
      <c r="K1731" s="23" t="e">
        <v>#DIV/0!</v>
      </c>
      <c r="L1731"/>
      <c r="M1731" s="12" t="str">
        <f t="shared" si="26"/>
        <v xml:space="preserve"> </v>
      </c>
    </row>
    <row r="1732" spans="1:13" x14ac:dyDescent="0.25">
      <c r="A1732" s="1" t="s">
        <v>13403</v>
      </c>
      <c r="B1732" s="1" t="s">
        <v>79</v>
      </c>
      <c r="C1732" s="1"/>
      <c r="D1732" s="1"/>
      <c r="E1732" s="16">
        <v>1574.95</v>
      </c>
      <c r="F1732" s="73"/>
      <c r="G1732" s="73">
        <v>69</v>
      </c>
      <c r="H1732" s="16">
        <v>26198.15</v>
      </c>
      <c r="I1732" s="16">
        <v>1607.3198333333335</v>
      </c>
      <c r="J1732" s="12"/>
      <c r="K1732" s="23" t="e">
        <v>#DIV/0!</v>
      </c>
      <c r="L1732"/>
      <c r="M1732" s="12" t="str">
        <f t="shared" si="26"/>
        <v xml:space="preserve"> </v>
      </c>
    </row>
    <row r="1733" spans="1:13" x14ac:dyDescent="0.25">
      <c r="A1733" s="1" t="s">
        <v>12486</v>
      </c>
      <c r="B1733" s="1" t="s">
        <v>15</v>
      </c>
      <c r="C1733" s="1" t="s">
        <v>32</v>
      </c>
      <c r="D1733" s="1" t="s">
        <v>5843</v>
      </c>
      <c r="E1733" s="16">
        <v>89.99</v>
      </c>
      <c r="F1733" s="73"/>
      <c r="G1733" s="73">
        <v>99</v>
      </c>
      <c r="H1733" s="16">
        <v>210515.79</v>
      </c>
      <c r="I1733" s="16">
        <v>2126.4221212121215</v>
      </c>
      <c r="J1733" s="12">
        <v>8.4721710337744519E-2</v>
      </c>
      <c r="K1733" s="23">
        <v>-9.9371181491887284E-2</v>
      </c>
      <c r="L1733"/>
      <c r="M1733" s="12" t="str">
        <f t="shared" si="26"/>
        <v xml:space="preserve"> </v>
      </c>
    </row>
    <row r="1734" spans="1:13" x14ac:dyDescent="0.25">
      <c r="A1734" s="1" t="s">
        <v>12486</v>
      </c>
      <c r="B1734" s="1" t="s">
        <v>15</v>
      </c>
      <c r="C1734" s="1" t="s">
        <v>32</v>
      </c>
      <c r="D1734" s="1" t="s">
        <v>5636</v>
      </c>
      <c r="E1734" s="16">
        <v>79.989999999999995</v>
      </c>
      <c r="F1734" s="73"/>
      <c r="G1734" s="73">
        <v>138</v>
      </c>
      <c r="H1734" s="16">
        <v>199129.66</v>
      </c>
      <c r="I1734" s="16">
        <v>1442.9685507246377</v>
      </c>
      <c r="J1734" s="12">
        <v>0.14221300633276612</v>
      </c>
      <c r="K1734" s="23">
        <v>-5.617254634303559E-2</v>
      </c>
      <c r="L1734"/>
      <c r="M1734" s="12" t="str">
        <f t="shared" si="26"/>
        <v xml:space="preserve"> </v>
      </c>
    </row>
    <row r="1735" spans="1:13" x14ac:dyDescent="0.25">
      <c r="A1735" s="1" t="s">
        <v>12486</v>
      </c>
      <c r="B1735" s="1" t="s">
        <v>15</v>
      </c>
      <c r="C1735" s="1" t="s">
        <v>32</v>
      </c>
      <c r="D1735" s="1" t="s">
        <v>5394</v>
      </c>
      <c r="E1735" s="16">
        <v>54.99</v>
      </c>
      <c r="F1735" s="73"/>
      <c r="G1735" s="73">
        <v>157</v>
      </c>
      <c r="H1735" s="16">
        <v>185330.25</v>
      </c>
      <c r="I1735" s="16">
        <v>1180.4474522292994</v>
      </c>
      <c r="J1735" s="12">
        <v>0.18924483793339439</v>
      </c>
      <c r="K1735" s="23">
        <v>-0.21338611883248193</v>
      </c>
      <c r="L1735"/>
      <c r="M1735" s="12" t="str">
        <f t="shared" si="26"/>
        <v xml:space="preserve"> </v>
      </c>
    </row>
    <row r="1736" spans="1:13" x14ac:dyDescent="0.25">
      <c r="A1736" s="1" t="s">
        <v>12486</v>
      </c>
      <c r="B1736" s="1" t="s">
        <v>15</v>
      </c>
      <c r="C1736" s="1" t="s">
        <v>32</v>
      </c>
      <c r="D1736" s="1" t="s">
        <v>5937</v>
      </c>
      <c r="E1736" s="16">
        <v>59.99</v>
      </c>
      <c r="F1736" s="73"/>
      <c r="G1736" s="73">
        <v>41</v>
      </c>
      <c r="H1736" s="16">
        <v>47692.05</v>
      </c>
      <c r="I1736" s="16">
        <v>1163.2207317073171</v>
      </c>
      <c r="J1736" s="12">
        <v>0.23559031605247557</v>
      </c>
      <c r="K1736" s="23">
        <v>-0.10733594563761717</v>
      </c>
      <c r="L1736"/>
      <c r="M1736" s="12" t="str">
        <f t="shared" ref="M1736:M1799" si="27">IF(J1736&gt;$M$3,"X"," ")</f>
        <v xml:space="preserve"> </v>
      </c>
    </row>
    <row r="1737" spans="1:13" x14ac:dyDescent="0.25">
      <c r="A1737" s="1" t="s">
        <v>12486</v>
      </c>
      <c r="B1737" s="1" t="s">
        <v>15</v>
      </c>
      <c r="C1737" s="1" t="s">
        <v>32</v>
      </c>
      <c r="D1737" s="1" t="s">
        <v>6302</v>
      </c>
      <c r="E1737" s="16">
        <v>79.989999999999995</v>
      </c>
      <c r="F1737" s="73"/>
      <c r="G1737" s="73">
        <v>52</v>
      </c>
      <c r="H1737" s="16">
        <v>60232.3</v>
      </c>
      <c r="I1737" s="16">
        <v>1158.3134615384615</v>
      </c>
      <c r="J1737" s="12">
        <v>0.28174027686685627</v>
      </c>
      <c r="K1737" s="23">
        <v>0.17527081123565158</v>
      </c>
      <c r="L1737"/>
      <c r="M1737" s="12" t="str">
        <f t="shared" si="27"/>
        <v xml:space="preserve"> </v>
      </c>
    </row>
    <row r="1738" spans="1:13" x14ac:dyDescent="0.25">
      <c r="A1738" s="1" t="s">
        <v>12486</v>
      </c>
      <c r="B1738" s="1" t="s">
        <v>15</v>
      </c>
      <c r="C1738" s="1" t="s">
        <v>32</v>
      </c>
      <c r="D1738" s="1" t="s">
        <v>13124</v>
      </c>
      <c r="E1738" s="16">
        <v>99.99</v>
      </c>
      <c r="F1738" s="73"/>
      <c r="G1738" s="73">
        <v>47</v>
      </c>
      <c r="H1738" s="16">
        <v>50594.94</v>
      </c>
      <c r="I1738" s="16">
        <v>1076.4880851063831</v>
      </c>
      <c r="J1738" s="12">
        <v>0.3246301202420882</v>
      </c>
      <c r="K1738" s="23">
        <v>-0.14237288135593218</v>
      </c>
      <c r="L1738"/>
      <c r="M1738" s="12" t="str">
        <f t="shared" si="27"/>
        <v xml:space="preserve"> </v>
      </c>
    </row>
    <row r="1739" spans="1:13" x14ac:dyDescent="0.25">
      <c r="A1739" s="1" t="s">
        <v>12486</v>
      </c>
      <c r="B1739" s="1" t="s">
        <v>15</v>
      </c>
      <c r="C1739" s="1" t="s">
        <v>32</v>
      </c>
      <c r="D1739" s="1" t="s">
        <v>5806</v>
      </c>
      <c r="E1739" s="16">
        <v>89.99</v>
      </c>
      <c r="F1739" s="73"/>
      <c r="G1739" s="73">
        <v>89</v>
      </c>
      <c r="H1739" s="16">
        <v>91109.59</v>
      </c>
      <c r="I1739" s="16">
        <v>1023.7032584269663</v>
      </c>
      <c r="J1739" s="12">
        <v>0.36541689068953637</v>
      </c>
      <c r="K1739" s="23">
        <v>0.10696008996657835</v>
      </c>
      <c r="L1739"/>
      <c r="M1739" s="12" t="str">
        <f t="shared" si="27"/>
        <v xml:space="preserve"> </v>
      </c>
    </row>
    <row r="1740" spans="1:13" x14ac:dyDescent="0.25">
      <c r="A1740" s="1" t="s">
        <v>12486</v>
      </c>
      <c r="B1740" s="1" t="s">
        <v>15</v>
      </c>
      <c r="C1740" s="1" t="s">
        <v>32</v>
      </c>
      <c r="D1740" s="1" t="s">
        <v>5379</v>
      </c>
      <c r="E1740" s="16">
        <v>55.99</v>
      </c>
      <c r="F1740" s="73"/>
      <c r="G1740" s="73">
        <v>154</v>
      </c>
      <c r="H1740" s="16">
        <v>137920.09</v>
      </c>
      <c r="I1740" s="16">
        <v>895.58499999999992</v>
      </c>
      <c r="J1740" s="12">
        <v>0.40109912527312769</v>
      </c>
      <c r="K1740" s="23">
        <v>-0.16275062223031633</v>
      </c>
      <c r="L1740"/>
      <c r="M1740" s="12" t="str">
        <f t="shared" si="27"/>
        <v xml:space="preserve"> </v>
      </c>
    </row>
    <row r="1741" spans="1:13" x14ac:dyDescent="0.25">
      <c r="A1741" s="1" t="s">
        <v>12486</v>
      </c>
      <c r="B1741" s="1" t="s">
        <v>15</v>
      </c>
      <c r="C1741" s="1" t="s">
        <v>32</v>
      </c>
      <c r="D1741" s="1" t="s">
        <v>5417</v>
      </c>
      <c r="E1741" s="16">
        <v>89.99</v>
      </c>
      <c r="F1741" s="73"/>
      <c r="G1741" s="73">
        <v>113</v>
      </c>
      <c r="H1741" s="16">
        <v>93518.95</v>
      </c>
      <c r="I1741" s="16">
        <v>827.60132743362828</v>
      </c>
      <c r="J1741" s="12">
        <v>0.43407272879169756</v>
      </c>
      <c r="K1741" s="23">
        <v>6.5746056256570595E-2</v>
      </c>
      <c r="L1741"/>
      <c r="M1741" s="12" t="str">
        <f t="shared" si="27"/>
        <v xml:space="preserve"> </v>
      </c>
    </row>
    <row r="1742" spans="1:13" x14ac:dyDescent="0.25">
      <c r="A1742" s="1" t="s">
        <v>12486</v>
      </c>
      <c r="B1742" s="1" t="s">
        <v>15</v>
      </c>
      <c r="C1742" s="1" t="s">
        <v>32</v>
      </c>
      <c r="D1742" s="1" t="s">
        <v>9249</v>
      </c>
      <c r="E1742" s="16">
        <v>79.989999999999995</v>
      </c>
      <c r="F1742" s="73"/>
      <c r="G1742" s="73">
        <v>1</v>
      </c>
      <c r="H1742" s="16">
        <v>799.9</v>
      </c>
      <c r="I1742" s="16">
        <v>799.9</v>
      </c>
      <c r="J1742" s="12">
        <v>0.46594264559849397</v>
      </c>
      <c r="K1742" s="23">
        <v>-0.52380952380952384</v>
      </c>
      <c r="L1742"/>
      <c r="M1742" s="12" t="str">
        <f t="shared" si="27"/>
        <v xml:space="preserve"> </v>
      </c>
    </row>
    <row r="1743" spans="1:13" x14ac:dyDescent="0.25">
      <c r="A1743" s="1" t="s">
        <v>12486</v>
      </c>
      <c r="B1743" s="1" t="s">
        <v>15</v>
      </c>
      <c r="C1743" s="1" t="s">
        <v>32</v>
      </c>
      <c r="D1743" s="1" t="s">
        <v>5471</v>
      </c>
      <c r="E1743" s="16">
        <v>69.989999999999995</v>
      </c>
      <c r="F1743" s="73"/>
      <c r="G1743" s="73">
        <v>77</v>
      </c>
      <c r="H1743" s="16">
        <v>61112.39</v>
      </c>
      <c r="I1743" s="16">
        <v>793.66740259740254</v>
      </c>
      <c r="J1743" s="12">
        <v>0.49756424091421519</v>
      </c>
      <c r="K1743" s="23">
        <v>0.12314177019775041</v>
      </c>
      <c r="L1743"/>
      <c r="M1743" s="12" t="str">
        <f t="shared" si="27"/>
        <v xml:space="preserve"> </v>
      </c>
    </row>
    <row r="1744" spans="1:13" x14ac:dyDescent="0.25">
      <c r="A1744" s="1" t="s">
        <v>12486</v>
      </c>
      <c r="B1744" s="1" t="s">
        <v>15</v>
      </c>
      <c r="C1744" s="1" t="s">
        <v>32</v>
      </c>
      <c r="D1744" s="1" t="s">
        <v>5458</v>
      </c>
      <c r="E1744" s="16">
        <v>63.99</v>
      </c>
      <c r="F1744" s="73"/>
      <c r="G1744" s="73">
        <v>132</v>
      </c>
      <c r="H1744" s="16">
        <v>102320.01</v>
      </c>
      <c r="I1744" s="16">
        <v>775.15159090909083</v>
      </c>
      <c r="J1744" s="12">
        <v>0.52844812229304827</v>
      </c>
      <c r="K1744" s="23">
        <v>-0.13939720129171151</v>
      </c>
      <c r="L1744"/>
      <c r="M1744" s="12" t="str">
        <f t="shared" si="27"/>
        <v xml:space="preserve"> </v>
      </c>
    </row>
    <row r="1745" spans="1:13" x14ac:dyDescent="0.25">
      <c r="A1745" s="1" t="s">
        <v>12486</v>
      </c>
      <c r="B1745" s="1" t="s">
        <v>15</v>
      </c>
      <c r="C1745" s="1" t="s">
        <v>32</v>
      </c>
      <c r="D1745" s="1" t="s">
        <v>5501</v>
      </c>
      <c r="E1745" s="16">
        <v>61.99</v>
      </c>
      <c r="F1745" s="73"/>
      <c r="G1745" s="73">
        <v>64</v>
      </c>
      <c r="H1745" s="16">
        <v>49456.6</v>
      </c>
      <c r="I1745" s="16">
        <v>772.75937499999998</v>
      </c>
      <c r="J1745" s="12">
        <v>0.55923669210542726</v>
      </c>
      <c r="K1745" s="23">
        <v>-0.44972828883662719</v>
      </c>
      <c r="L1745"/>
      <c r="M1745" s="12" t="str">
        <f t="shared" si="27"/>
        <v xml:space="preserve"> </v>
      </c>
    </row>
    <row r="1746" spans="1:13" x14ac:dyDescent="0.25">
      <c r="A1746" s="1" t="s">
        <v>12486</v>
      </c>
      <c r="B1746" s="1" t="s">
        <v>15</v>
      </c>
      <c r="C1746" s="1" t="s">
        <v>32</v>
      </c>
      <c r="D1746" s="1" t="s">
        <v>13194</v>
      </c>
      <c r="E1746" s="16">
        <v>79.989999999999995</v>
      </c>
      <c r="F1746" s="73"/>
      <c r="G1746" s="73">
        <v>11</v>
      </c>
      <c r="H1746" s="16">
        <v>8398.9500000000007</v>
      </c>
      <c r="I1746" s="16">
        <v>763.54090909090917</v>
      </c>
      <c r="J1746" s="12">
        <v>0.58965797633009653</v>
      </c>
      <c r="K1746" s="23">
        <v>0.52173913043478271</v>
      </c>
      <c r="L1746"/>
      <c r="M1746" s="12" t="str">
        <f t="shared" si="27"/>
        <v xml:space="preserve"> </v>
      </c>
    </row>
    <row r="1747" spans="1:13" x14ac:dyDescent="0.25">
      <c r="A1747" s="1" t="s">
        <v>12486</v>
      </c>
      <c r="B1747" s="1" t="s">
        <v>15</v>
      </c>
      <c r="C1747" s="1" t="s">
        <v>32</v>
      </c>
      <c r="D1747" s="1" t="s">
        <v>5534</v>
      </c>
      <c r="E1747" s="16">
        <v>64.989999999999995</v>
      </c>
      <c r="F1747" s="73"/>
      <c r="G1747" s="73">
        <v>94</v>
      </c>
      <c r="H1747" s="16">
        <v>64194.6</v>
      </c>
      <c r="I1747" s="16">
        <v>682.92127659574464</v>
      </c>
      <c r="J1747" s="12">
        <v>0.61686718281927966</v>
      </c>
      <c r="K1747" s="23">
        <v>0.20424244152367121</v>
      </c>
      <c r="L1747"/>
      <c r="M1747" s="12" t="str">
        <f t="shared" si="27"/>
        <v xml:space="preserve"> </v>
      </c>
    </row>
    <row r="1748" spans="1:13" x14ac:dyDescent="0.25">
      <c r="A1748" s="1" t="s">
        <v>12486</v>
      </c>
      <c r="B1748" s="1" t="s">
        <v>15</v>
      </c>
      <c r="C1748" s="1" t="s">
        <v>32</v>
      </c>
      <c r="D1748" s="1" t="s">
        <v>13023</v>
      </c>
      <c r="E1748" s="16">
        <v>94.99</v>
      </c>
      <c r="F1748" s="73"/>
      <c r="G1748" s="73">
        <v>23</v>
      </c>
      <c r="H1748" s="16">
        <v>15198.4</v>
      </c>
      <c r="I1748" s="16">
        <v>660.8</v>
      </c>
      <c r="J1748" s="12">
        <v>0.64319502508197635</v>
      </c>
      <c r="K1748" s="23">
        <v>-0.35742971887550201</v>
      </c>
      <c r="L1748"/>
      <c r="M1748" s="12" t="str">
        <f t="shared" si="27"/>
        <v xml:space="preserve"> </v>
      </c>
    </row>
    <row r="1749" spans="1:13" x14ac:dyDescent="0.25">
      <c r="A1749" s="1" t="s">
        <v>12486</v>
      </c>
      <c r="B1749" s="1" t="s">
        <v>15</v>
      </c>
      <c r="C1749" s="1" t="s">
        <v>32</v>
      </c>
      <c r="D1749" s="1" t="s">
        <v>5898</v>
      </c>
      <c r="E1749" s="16">
        <v>79.989999999999995</v>
      </c>
      <c r="F1749" s="73"/>
      <c r="G1749" s="73">
        <v>39</v>
      </c>
      <c r="H1749" s="16">
        <v>25516.67</v>
      </c>
      <c r="I1749" s="16">
        <v>654.2735897435897</v>
      </c>
      <c r="J1749" s="12">
        <v>0.66926283965131284</v>
      </c>
      <c r="K1749" s="23">
        <v>0.17091001033857567</v>
      </c>
      <c r="L1749"/>
      <c r="M1749" s="12" t="str">
        <f t="shared" si="27"/>
        <v xml:space="preserve"> </v>
      </c>
    </row>
    <row r="1750" spans="1:13" x14ac:dyDescent="0.25">
      <c r="A1750" s="1" t="s">
        <v>12486</v>
      </c>
      <c r="B1750" s="1" t="s">
        <v>15</v>
      </c>
      <c r="C1750" s="1" t="s">
        <v>32</v>
      </c>
      <c r="D1750" s="1" t="s">
        <v>5809</v>
      </c>
      <c r="E1750" s="16">
        <v>71.989999999999995</v>
      </c>
      <c r="F1750" s="73"/>
      <c r="G1750" s="73">
        <v>93</v>
      </c>
      <c r="H1750" s="16">
        <v>59815.48</v>
      </c>
      <c r="I1750" s="16">
        <v>643.17720430107534</v>
      </c>
      <c r="J1750" s="12">
        <v>0.69488854785621745</v>
      </c>
      <c r="K1750" s="23">
        <v>8.0344746684082757E-2</v>
      </c>
      <c r="L1750"/>
      <c r="M1750" s="12" t="str">
        <f t="shared" si="27"/>
        <v xml:space="preserve"> </v>
      </c>
    </row>
    <row r="1751" spans="1:13" x14ac:dyDescent="0.25">
      <c r="A1751" s="1" t="s">
        <v>12486</v>
      </c>
      <c r="B1751" s="1" t="s">
        <v>15</v>
      </c>
      <c r="C1751" s="1" t="s">
        <v>32</v>
      </c>
      <c r="D1751" s="1" t="s">
        <v>5595</v>
      </c>
      <c r="E1751" s="16">
        <v>88.99</v>
      </c>
      <c r="F1751" s="73"/>
      <c r="G1751" s="73">
        <v>30</v>
      </c>
      <c r="H1751" s="16">
        <v>18826.79</v>
      </c>
      <c r="I1751" s="16">
        <v>627.55966666666666</v>
      </c>
      <c r="J1751" s="12">
        <v>0.7198920162497261</v>
      </c>
      <c r="K1751" s="23">
        <v>-0.40376833257854783</v>
      </c>
      <c r="L1751"/>
      <c r="M1751" s="12" t="str">
        <f t="shared" si="27"/>
        <v xml:space="preserve"> </v>
      </c>
    </row>
    <row r="1752" spans="1:13" x14ac:dyDescent="0.25">
      <c r="A1752" s="1" t="s">
        <v>12486</v>
      </c>
      <c r="B1752" s="1" t="s">
        <v>15</v>
      </c>
      <c r="C1752" s="1" t="s">
        <v>32</v>
      </c>
      <c r="D1752" s="1" t="s">
        <v>5423</v>
      </c>
      <c r="E1752" s="16">
        <v>92.99</v>
      </c>
      <c r="F1752" s="73"/>
      <c r="G1752" s="73">
        <v>97</v>
      </c>
      <c r="H1752" s="16">
        <v>58169.71</v>
      </c>
      <c r="I1752" s="16">
        <v>599.68773195876292</v>
      </c>
      <c r="J1752" s="12">
        <v>0.74378500053223906</v>
      </c>
      <c r="K1752" s="23">
        <v>-9.3408672585956753E-2</v>
      </c>
      <c r="L1752"/>
      <c r="M1752" s="12" t="str">
        <f t="shared" si="27"/>
        <v xml:space="preserve"> </v>
      </c>
    </row>
    <row r="1753" spans="1:13" x14ac:dyDescent="0.25">
      <c r="A1753" s="1" t="s">
        <v>12486</v>
      </c>
      <c r="B1753" s="1" t="s">
        <v>15</v>
      </c>
      <c r="C1753" s="1" t="s">
        <v>32</v>
      </c>
      <c r="D1753" s="1" t="s">
        <v>11769</v>
      </c>
      <c r="E1753" s="16">
        <v>84.99</v>
      </c>
      <c r="F1753" s="73"/>
      <c r="G1753" s="73">
        <v>1</v>
      </c>
      <c r="H1753" s="16">
        <v>594.92999999999995</v>
      </c>
      <c r="I1753" s="16">
        <v>594.92999999999995</v>
      </c>
      <c r="J1753" s="12">
        <v>0.76748842546769025</v>
      </c>
      <c r="K1753" s="23">
        <v>0.39999999999999991</v>
      </c>
      <c r="L1753"/>
      <c r="M1753" s="12" t="str">
        <f t="shared" si="27"/>
        <v xml:space="preserve"> </v>
      </c>
    </row>
    <row r="1754" spans="1:13" x14ac:dyDescent="0.25">
      <c r="A1754" s="1" t="s">
        <v>12486</v>
      </c>
      <c r="B1754" s="1" t="s">
        <v>15</v>
      </c>
      <c r="C1754" s="1" t="s">
        <v>32</v>
      </c>
      <c r="D1754" s="1" t="s">
        <v>15201</v>
      </c>
      <c r="E1754" s="16">
        <v>59.99</v>
      </c>
      <c r="F1754" s="73"/>
      <c r="G1754" s="73">
        <v>109</v>
      </c>
      <c r="H1754" s="16">
        <v>63193.79</v>
      </c>
      <c r="I1754" s="16">
        <v>579.75954128440367</v>
      </c>
      <c r="J1754" s="12">
        <v>0.79058742327826703</v>
      </c>
      <c r="K1754" s="23" t="e">
        <v>#DIV/0!</v>
      </c>
      <c r="L1754"/>
      <c r="M1754" s="12" t="str">
        <f t="shared" si="27"/>
        <v xml:space="preserve"> </v>
      </c>
    </row>
    <row r="1755" spans="1:13" x14ac:dyDescent="0.25">
      <c r="A1755" s="1" t="s">
        <v>12486</v>
      </c>
      <c r="B1755" s="1" t="s">
        <v>15</v>
      </c>
      <c r="C1755" s="1" t="s">
        <v>32</v>
      </c>
      <c r="D1755" s="1" t="s">
        <v>15090</v>
      </c>
      <c r="E1755" s="16">
        <v>52.99</v>
      </c>
      <c r="F1755" s="73"/>
      <c r="G1755" s="73">
        <v>83</v>
      </c>
      <c r="H1755" s="16">
        <v>47884.02</v>
      </c>
      <c r="I1755" s="16">
        <v>576.91590361445776</v>
      </c>
      <c r="J1755" s="12">
        <v>0.81357312380672131</v>
      </c>
      <c r="K1755" s="23" t="e">
        <v>#DIV/0!</v>
      </c>
      <c r="L1755"/>
      <c r="M1755" s="12" t="str">
        <f t="shared" si="27"/>
        <v xml:space="preserve"> </v>
      </c>
    </row>
    <row r="1756" spans="1:13" x14ac:dyDescent="0.25">
      <c r="A1756" s="1" t="s">
        <v>12486</v>
      </c>
      <c r="B1756" s="1" t="s">
        <v>15</v>
      </c>
      <c r="C1756" s="1" t="s">
        <v>32</v>
      </c>
      <c r="D1756" s="1" t="s">
        <v>6360</v>
      </c>
      <c r="E1756" s="16">
        <v>76.989999999999995</v>
      </c>
      <c r="F1756" s="73"/>
      <c r="G1756" s="73">
        <v>65</v>
      </c>
      <c r="H1756" s="16">
        <v>37248.870000000003</v>
      </c>
      <c r="I1756" s="16">
        <v>573.05953846153852</v>
      </c>
      <c r="J1756" s="12">
        <v>0.83640517758358135</v>
      </c>
      <c r="K1756" s="23">
        <v>9.7084787935176831E-2</v>
      </c>
      <c r="L1756"/>
      <c r="M1756" s="12" t="str">
        <f t="shared" si="27"/>
        <v xml:space="preserve"> </v>
      </c>
    </row>
    <row r="1757" spans="1:13" x14ac:dyDescent="0.25">
      <c r="A1757" s="1" t="s">
        <v>12486</v>
      </c>
      <c r="B1757" s="1" t="s">
        <v>15</v>
      </c>
      <c r="C1757" s="1" t="s">
        <v>32</v>
      </c>
      <c r="D1757" s="1" t="s">
        <v>10445</v>
      </c>
      <c r="E1757" s="16">
        <v>89.99</v>
      </c>
      <c r="F1757" s="73"/>
      <c r="G1757" s="73">
        <v>38</v>
      </c>
      <c r="H1757" s="16">
        <v>21522.55</v>
      </c>
      <c r="I1757" s="16">
        <v>566.3828947368421</v>
      </c>
      <c r="J1757" s="12">
        <v>0.85897121800870402</v>
      </c>
      <c r="K1757" s="23">
        <v>0.11673013252335007</v>
      </c>
      <c r="L1757"/>
      <c r="M1757" s="12" t="str">
        <f t="shared" si="27"/>
        <v xml:space="preserve"> </v>
      </c>
    </row>
    <row r="1758" spans="1:13" x14ac:dyDescent="0.25">
      <c r="A1758" s="1" t="s">
        <v>12486</v>
      </c>
      <c r="B1758" s="1" t="s">
        <v>15</v>
      </c>
      <c r="C1758" s="1" t="s">
        <v>32</v>
      </c>
      <c r="D1758" s="1" t="s">
        <v>5860</v>
      </c>
      <c r="E1758" s="16">
        <v>94.99</v>
      </c>
      <c r="F1758" s="73"/>
      <c r="G1758" s="73">
        <v>51</v>
      </c>
      <c r="H1758" s="16">
        <v>28181.93</v>
      </c>
      <c r="I1758" s="16">
        <v>552.58686274509807</v>
      </c>
      <c r="J1758" s="12">
        <v>0.88098759173568852</v>
      </c>
      <c r="K1758" s="23">
        <v>-4.6838039177752866E-2</v>
      </c>
      <c r="L1758"/>
      <c r="M1758" s="12" t="str">
        <f t="shared" si="27"/>
        <v xml:space="preserve"> </v>
      </c>
    </row>
    <row r="1759" spans="1:13" x14ac:dyDescent="0.25">
      <c r="A1759" s="1" t="s">
        <v>12486</v>
      </c>
      <c r="B1759" s="1" t="s">
        <v>15</v>
      </c>
      <c r="C1759" s="1" t="s">
        <v>32</v>
      </c>
      <c r="D1759" s="1" t="s">
        <v>5935</v>
      </c>
      <c r="E1759" s="16">
        <v>71.989999999999995</v>
      </c>
      <c r="F1759" s="73"/>
      <c r="G1759" s="73">
        <v>35</v>
      </c>
      <c r="H1759" s="16">
        <v>18831.23</v>
      </c>
      <c r="I1759" s="16">
        <v>538.03514285714289</v>
      </c>
      <c r="J1759" s="12">
        <v>0.90242419036300436</v>
      </c>
      <c r="K1759" s="23">
        <v>-6.6792572887511059E-2</v>
      </c>
      <c r="L1759"/>
      <c r="M1759" s="12" t="str">
        <f t="shared" si="27"/>
        <v xml:space="preserve"> </v>
      </c>
    </row>
    <row r="1760" spans="1:13" x14ac:dyDescent="0.25">
      <c r="A1760" s="1" t="s">
        <v>12486</v>
      </c>
      <c r="B1760" s="1" t="s">
        <v>15</v>
      </c>
      <c r="C1760" s="1" t="s">
        <v>32</v>
      </c>
      <c r="D1760" s="1" t="s">
        <v>15564</v>
      </c>
      <c r="E1760" s="16">
        <v>54.99</v>
      </c>
      <c r="F1760" s="73"/>
      <c r="G1760" s="73">
        <v>51</v>
      </c>
      <c r="H1760" s="16">
        <v>26835.119999999999</v>
      </c>
      <c r="I1760" s="16">
        <v>526.17882352941172</v>
      </c>
      <c r="J1760" s="12">
        <v>0.92338840505406616</v>
      </c>
      <c r="K1760" s="23" t="e">
        <v>#DIV/0!</v>
      </c>
      <c r="L1760"/>
      <c r="M1760" s="12" t="str">
        <f t="shared" si="27"/>
        <v xml:space="preserve"> </v>
      </c>
    </row>
    <row r="1761" spans="1:13" x14ac:dyDescent="0.25">
      <c r="A1761" s="1" t="s">
        <v>12486</v>
      </c>
      <c r="B1761" s="1" t="s">
        <v>15</v>
      </c>
      <c r="C1761" s="1" t="s">
        <v>32</v>
      </c>
      <c r="D1761" s="1" t="s">
        <v>5589</v>
      </c>
      <c r="E1761" s="16">
        <v>79.989999999999995</v>
      </c>
      <c r="F1761" s="73"/>
      <c r="G1761" s="73">
        <v>106</v>
      </c>
      <c r="H1761" s="16">
        <v>54608.02</v>
      </c>
      <c r="I1761" s="16">
        <v>515.16999999999996</v>
      </c>
      <c r="J1761" s="12">
        <v>0.94391400205538789</v>
      </c>
      <c r="K1761" s="23">
        <v>-7.8772295159845074E-2</v>
      </c>
      <c r="L1761"/>
      <c r="M1761" s="12" t="str">
        <f t="shared" si="27"/>
        <v xml:space="preserve"> </v>
      </c>
    </row>
    <row r="1762" spans="1:13" x14ac:dyDescent="0.25">
      <c r="A1762" s="1" t="s">
        <v>12486</v>
      </c>
      <c r="B1762" s="1" t="s">
        <v>15</v>
      </c>
      <c r="C1762" s="1" t="s">
        <v>32</v>
      </c>
      <c r="D1762" s="1" t="s">
        <v>12700</v>
      </c>
      <c r="E1762" s="16">
        <v>99.99</v>
      </c>
      <c r="F1762" s="73"/>
      <c r="G1762" s="73">
        <v>25</v>
      </c>
      <c r="H1762" s="16">
        <v>12198.78</v>
      </c>
      <c r="I1762" s="16">
        <v>487.95120000000003</v>
      </c>
      <c r="J1762" s="12">
        <v>0.96335513738452461</v>
      </c>
      <c r="K1762" s="23">
        <v>-0.22784810126582278</v>
      </c>
      <c r="L1762"/>
      <c r="M1762" s="12" t="str">
        <f t="shared" si="27"/>
        <v xml:space="preserve"> </v>
      </c>
    </row>
    <row r="1763" spans="1:13" x14ac:dyDescent="0.25">
      <c r="A1763" s="1" t="s">
        <v>12486</v>
      </c>
      <c r="B1763" s="1" t="s">
        <v>15</v>
      </c>
      <c r="C1763" s="1" t="s">
        <v>32</v>
      </c>
      <c r="D1763" s="1" t="s">
        <v>15474</v>
      </c>
      <c r="E1763" s="16">
        <v>74.989999999999995</v>
      </c>
      <c r="F1763" s="73"/>
      <c r="G1763" s="73">
        <v>12</v>
      </c>
      <c r="H1763" s="16">
        <v>5849.22</v>
      </c>
      <c r="I1763" s="16">
        <v>487.435</v>
      </c>
      <c r="J1763" s="12">
        <v>0.98277570607901243</v>
      </c>
      <c r="K1763" s="23" t="e">
        <v>#DIV/0!</v>
      </c>
      <c r="L1763"/>
      <c r="M1763" s="12" t="str">
        <f t="shared" si="27"/>
        <v>X</v>
      </c>
    </row>
    <row r="1764" spans="1:13" x14ac:dyDescent="0.25">
      <c r="A1764" s="1" t="s">
        <v>12486</v>
      </c>
      <c r="B1764" s="1" t="s">
        <v>15</v>
      </c>
      <c r="C1764" s="1" t="s">
        <v>32</v>
      </c>
      <c r="D1764" s="1" t="s">
        <v>5631</v>
      </c>
      <c r="E1764" s="16">
        <v>81.99</v>
      </c>
      <c r="F1764" s="73"/>
      <c r="G1764" s="73">
        <v>66</v>
      </c>
      <c r="H1764" s="16">
        <v>28532.52</v>
      </c>
      <c r="I1764" s="16">
        <v>432.31090909090909</v>
      </c>
      <c r="J1764" s="12">
        <v>0.99999999999999989</v>
      </c>
      <c r="K1764" s="23">
        <v>-0.14914425427872868</v>
      </c>
      <c r="L1764"/>
      <c r="M1764" s="12" t="str">
        <f t="shared" si="27"/>
        <v>X</v>
      </c>
    </row>
    <row r="1765" spans="1:13" x14ac:dyDescent="0.25">
      <c r="A1765" s="1" t="s">
        <v>12486</v>
      </c>
      <c r="B1765" s="1" t="s">
        <v>15</v>
      </c>
      <c r="C1765" s="1" t="s">
        <v>32</v>
      </c>
      <c r="D1765" s="1" t="s">
        <v>15548</v>
      </c>
      <c r="E1765" s="16">
        <v>94.99</v>
      </c>
      <c r="F1765" s="73"/>
      <c r="G1765" s="73">
        <v>0</v>
      </c>
      <c r="H1765" s="16">
        <v>8549.1</v>
      </c>
      <c r="I1765" s="16">
        <v>0</v>
      </c>
      <c r="J1765" s="12">
        <v>0.99999999999999989</v>
      </c>
      <c r="K1765" s="23" t="e">
        <v>#DIV/0!</v>
      </c>
      <c r="L1765"/>
      <c r="M1765" s="12" t="str">
        <f t="shared" si="27"/>
        <v>X</v>
      </c>
    </row>
    <row r="1766" spans="1:13" x14ac:dyDescent="0.25">
      <c r="A1766" s="1" t="s">
        <v>12486</v>
      </c>
      <c r="B1766" s="1" t="s">
        <v>15</v>
      </c>
      <c r="C1766" s="1" t="s">
        <v>32</v>
      </c>
      <c r="D1766" s="1" t="s">
        <v>9434</v>
      </c>
      <c r="E1766" s="16">
        <v>89.99</v>
      </c>
      <c r="F1766" s="73"/>
      <c r="G1766" s="73">
        <v>0</v>
      </c>
      <c r="H1766" s="16">
        <v>0</v>
      </c>
      <c r="I1766" s="16">
        <v>0</v>
      </c>
      <c r="J1766" s="12">
        <v>0.99999999999999989</v>
      </c>
      <c r="K1766" s="23">
        <v>-1</v>
      </c>
      <c r="L1766"/>
      <c r="M1766" s="12" t="str">
        <f t="shared" si="27"/>
        <v>X</v>
      </c>
    </row>
    <row r="1767" spans="1:13" x14ac:dyDescent="0.25">
      <c r="A1767" s="1" t="s">
        <v>12486</v>
      </c>
      <c r="B1767" s="1" t="s">
        <v>15</v>
      </c>
      <c r="C1767" s="1" t="s">
        <v>33</v>
      </c>
      <c r="D1767" s="1"/>
      <c r="E1767" s="16">
        <v>2659.6599999999985</v>
      </c>
      <c r="F1767" s="73"/>
      <c r="G1767" s="73">
        <v>2193</v>
      </c>
      <c r="H1767" s="16">
        <v>1893883.2000000002</v>
      </c>
      <c r="I1767" s="16">
        <v>25098.90455156186</v>
      </c>
      <c r="J1767" s="12"/>
      <c r="K1767" s="23">
        <v>-1.0557154675885139E-2</v>
      </c>
      <c r="L1767"/>
      <c r="M1767" s="12" t="str">
        <f t="shared" si="27"/>
        <v xml:space="preserve"> </v>
      </c>
    </row>
    <row r="1768" spans="1:13" x14ac:dyDescent="0.25">
      <c r="A1768" s="1" t="s">
        <v>12486</v>
      </c>
      <c r="B1768" s="1" t="s">
        <v>15</v>
      </c>
      <c r="C1768" s="1" t="s">
        <v>34</v>
      </c>
      <c r="D1768" s="1" t="s">
        <v>6956</v>
      </c>
      <c r="E1768" s="16">
        <v>49.99</v>
      </c>
      <c r="F1768" s="73"/>
      <c r="G1768" s="73">
        <v>24</v>
      </c>
      <c r="H1768" s="16">
        <v>22145.57</v>
      </c>
      <c r="I1768" s="16">
        <v>922.73208333333332</v>
      </c>
      <c r="J1768" s="12">
        <v>0.52598620819267605</v>
      </c>
      <c r="K1768" s="23">
        <v>-4.3196544276457804E-2</v>
      </c>
      <c r="L1768"/>
      <c r="M1768" s="12" t="str">
        <f t="shared" si="27"/>
        <v xml:space="preserve"> </v>
      </c>
    </row>
    <row r="1769" spans="1:13" x14ac:dyDescent="0.25">
      <c r="A1769" s="1" t="s">
        <v>12486</v>
      </c>
      <c r="B1769" s="1" t="s">
        <v>15</v>
      </c>
      <c r="C1769" s="1" t="s">
        <v>34</v>
      </c>
      <c r="D1769" s="1" t="s">
        <v>6819</v>
      </c>
      <c r="E1769" s="16">
        <v>29.99</v>
      </c>
      <c r="F1769" s="73"/>
      <c r="G1769" s="73">
        <v>111</v>
      </c>
      <c r="H1769" s="16">
        <v>49423.519999999997</v>
      </c>
      <c r="I1769" s="16">
        <v>445.25693693693688</v>
      </c>
      <c r="J1769" s="12">
        <v>0.77979661769411035</v>
      </c>
      <c r="K1769" s="23">
        <v>-3.2487090632393634E-2</v>
      </c>
      <c r="L1769"/>
      <c r="M1769" s="12" t="str">
        <f t="shared" si="27"/>
        <v xml:space="preserve"> </v>
      </c>
    </row>
    <row r="1770" spans="1:13" x14ac:dyDescent="0.25">
      <c r="A1770" s="1" t="s">
        <v>12486</v>
      </c>
      <c r="B1770" s="1" t="s">
        <v>15</v>
      </c>
      <c r="C1770" s="1" t="s">
        <v>34</v>
      </c>
      <c r="D1770" s="1" t="s">
        <v>6812</v>
      </c>
      <c r="E1770" s="16">
        <v>28.99</v>
      </c>
      <c r="F1770" s="73"/>
      <c r="G1770" s="73">
        <v>83</v>
      </c>
      <c r="H1770" s="16">
        <v>32062.94</v>
      </c>
      <c r="I1770" s="16">
        <v>386.30048192771085</v>
      </c>
      <c r="J1770" s="12">
        <v>1</v>
      </c>
      <c r="K1770" s="23">
        <v>-7.1368597816960477E-2</v>
      </c>
      <c r="L1770"/>
      <c r="M1770" s="12" t="str">
        <f t="shared" si="27"/>
        <v>X</v>
      </c>
    </row>
    <row r="1771" spans="1:13" x14ac:dyDescent="0.25">
      <c r="A1771" s="1" t="s">
        <v>12486</v>
      </c>
      <c r="B1771" s="1" t="s">
        <v>15</v>
      </c>
      <c r="C1771" s="1" t="s">
        <v>35</v>
      </c>
      <c r="D1771" s="1"/>
      <c r="E1771" s="16">
        <v>108.97</v>
      </c>
      <c r="F1771" s="73"/>
      <c r="G1771" s="73">
        <v>218</v>
      </c>
      <c r="H1771" s="16">
        <v>103632.03</v>
      </c>
      <c r="I1771" s="16">
        <v>1754.2895021979812</v>
      </c>
      <c r="J1771" s="12"/>
      <c r="K1771" s="23">
        <v>-4.7110160477371599E-2</v>
      </c>
      <c r="L1771"/>
      <c r="M1771" s="12" t="str">
        <f t="shared" si="27"/>
        <v xml:space="preserve"> </v>
      </c>
    </row>
    <row r="1772" spans="1:13" x14ac:dyDescent="0.25">
      <c r="A1772" s="1" t="s">
        <v>12486</v>
      </c>
      <c r="B1772" s="1" t="s">
        <v>15</v>
      </c>
      <c r="C1772" s="1" t="s">
        <v>36</v>
      </c>
      <c r="D1772" s="1" t="s">
        <v>7332</v>
      </c>
      <c r="E1772" s="16">
        <v>69.989999999999995</v>
      </c>
      <c r="F1772" s="73"/>
      <c r="G1772" s="73">
        <v>111</v>
      </c>
      <c r="H1772" s="16">
        <v>107574.63</v>
      </c>
      <c r="I1772" s="16">
        <v>969.14081081081088</v>
      </c>
      <c r="J1772" s="12">
        <v>1</v>
      </c>
      <c r="K1772" s="23">
        <v>-0.24767498776309349</v>
      </c>
      <c r="L1772"/>
      <c r="M1772" s="12" t="str">
        <f t="shared" si="27"/>
        <v>X</v>
      </c>
    </row>
    <row r="1773" spans="1:13" x14ac:dyDescent="0.25">
      <c r="A1773" s="1" t="s">
        <v>12486</v>
      </c>
      <c r="B1773" s="1" t="s">
        <v>15</v>
      </c>
      <c r="C1773" s="1" t="s">
        <v>37</v>
      </c>
      <c r="D1773" s="1"/>
      <c r="E1773" s="16">
        <v>69.989999999999995</v>
      </c>
      <c r="F1773" s="73"/>
      <c r="G1773" s="73">
        <v>111</v>
      </c>
      <c r="H1773" s="16">
        <v>107574.63</v>
      </c>
      <c r="I1773" s="16">
        <v>969.14081081081088</v>
      </c>
      <c r="J1773" s="12"/>
      <c r="K1773" s="23">
        <v>-0.24767498776309349</v>
      </c>
      <c r="L1773"/>
      <c r="M1773" s="12" t="str">
        <f t="shared" si="27"/>
        <v xml:space="preserve"> </v>
      </c>
    </row>
    <row r="1774" spans="1:13" x14ac:dyDescent="0.25">
      <c r="A1774" s="1" t="s">
        <v>12486</v>
      </c>
      <c r="B1774" s="1" t="s">
        <v>15</v>
      </c>
      <c r="C1774" s="1" t="s">
        <v>38</v>
      </c>
      <c r="D1774" s="1" t="s">
        <v>7616</v>
      </c>
      <c r="E1774" s="16">
        <v>114.99</v>
      </c>
      <c r="F1774" s="73"/>
      <c r="G1774" s="73">
        <v>105</v>
      </c>
      <c r="H1774" s="16">
        <v>281638.5</v>
      </c>
      <c r="I1774" s="16">
        <v>2682.2714285714287</v>
      </c>
      <c r="J1774" s="12">
        <v>0.63633503263158975</v>
      </c>
      <c r="K1774" s="23">
        <v>9.3662548183839345E-3</v>
      </c>
      <c r="L1774"/>
      <c r="M1774" s="12" t="str">
        <f t="shared" si="27"/>
        <v xml:space="preserve"> </v>
      </c>
    </row>
    <row r="1775" spans="1:13" x14ac:dyDescent="0.25">
      <c r="A1775" s="1" t="s">
        <v>12486</v>
      </c>
      <c r="B1775" s="1" t="s">
        <v>15</v>
      </c>
      <c r="C1775" s="1" t="s">
        <v>38</v>
      </c>
      <c r="D1775" s="1" t="s">
        <v>7610</v>
      </c>
      <c r="E1775" s="16">
        <v>109.99</v>
      </c>
      <c r="F1775" s="73"/>
      <c r="G1775" s="73">
        <v>34</v>
      </c>
      <c r="H1775" s="16">
        <v>46005.78</v>
      </c>
      <c r="I1775" s="16">
        <v>1353.1111764705881</v>
      </c>
      <c r="J1775" s="12">
        <v>0.95734357615999921</v>
      </c>
      <c r="K1775" s="23">
        <v>2.5177422546434736E-2</v>
      </c>
      <c r="L1775"/>
      <c r="M1775" s="12" t="str">
        <f t="shared" si="27"/>
        <v xml:space="preserve"> </v>
      </c>
    </row>
    <row r="1776" spans="1:13" x14ac:dyDescent="0.25">
      <c r="A1776" s="1" t="s">
        <v>12486</v>
      </c>
      <c r="B1776" s="1" t="s">
        <v>15</v>
      </c>
      <c r="C1776" s="1" t="s">
        <v>38</v>
      </c>
      <c r="D1776" s="1" t="s">
        <v>15321</v>
      </c>
      <c r="E1776" s="16">
        <v>109.99</v>
      </c>
      <c r="F1776" s="73"/>
      <c r="G1776" s="73">
        <v>56</v>
      </c>
      <c r="H1776" s="16">
        <v>10069.07</v>
      </c>
      <c r="I1776" s="16">
        <v>179.80482142857142</v>
      </c>
      <c r="J1776" s="12">
        <v>1</v>
      </c>
      <c r="K1776" s="23" t="e">
        <v>#DIV/0!</v>
      </c>
      <c r="L1776"/>
      <c r="M1776" s="12" t="str">
        <f t="shared" si="27"/>
        <v>X</v>
      </c>
    </row>
    <row r="1777" spans="1:13" x14ac:dyDescent="0.25">
      <c r="A1777" s="1" t="s">
        <v>12486</v>
      </c>
      <c r="B1777" s="1" t="s">
        <v>15</v>
      </c>
      <c r="C1777" s="1" t="s">
        <v>39</v>
      </c>
      <c r="D1777" s="1"/>
      <c r="E1777" s="16">
        <v>334.96999999999997</v>
      </c>
      <c r="F1777" s="73"/>
      <c r="G1777" s="73">
        <v>195</v>
      </c>
      <c r="H1777" s="16">
        <v>337713.35000000003</v>
      </c>
      <c r="I1777" s="16">
        <v>4215.1874264705884</v>
      </c>
      <c r="J1777" s="12"/>
      <c r="K1777" s="23">
        <v>4.2643739908181821E-2</v>
      </c>
      <c r="L1777"/>
      <c r="M1777" s="12" t="str">
        <f t="shared" si="27"/>
        <v xml:space="preserve"> </v>
      </c>
    </row>
    <row r="1778" spans="1:13" x14ac:dyDescent="0.25">
      <c r="A1778" s="1" t="s">
        <v>12486</v>
      </c>
      <c r="B1778" s="1" t="s">
        <v>15</v>
      </c>
      <c r="C1778" s="1" t="s">
        <v>10382</v>
      </c>
      <c r="D1778" s="1" t="s">
        <v>12633</v>
      </c>
      <c r="E1778" s="16">
        <v>69.989999999999995</v>
      </c>
      <c r="F1778" s="73"/>
      <c r="G1778" s="73">
        <v>7</v>
      </c>
      <c r="H1778" s="16">
        <v>2799.6</v>
      </c>
      <c r="I1778" s="16">
        <v>399.94285714285712</v>
      </c>
      <c r="J1778" s="12">
        <v>1</v>
      </c>
      <c r="K1778" s="23">
        <v>-0.66666666666666663</v>
      </c>
      <c r="L1778"/>
      <c r="M1778" s="12" t="str">
        <f t="shared" si="27"/>
        <v>X</v>
      </c>
    </row>
    <row r="1779" spans="1:13" x14ac:dyDescent="0.25">
      <c r="A1779" s="1" t="s">
        <v>12486</v>
      </c>
      <c r="B1779" s="1" t="s">
        <v>15</v>
      </c>
      <c r="C1779" s="1" t="s">
        <v>15268</v>
      </c>
      <c r="D1779" s="1"/>
      <c r="E1779" s="16">
        <v>69.989999999999995</v>
      </c>
      <c r="F1779" s="73"/>
      <c r="G1779" s="73">
        <v>7</v>
      </c>
      <c r="H1779" s="16">
        <v>2799.6</v>
      </c>
      <c r="I1779" s="16">
        <v>399.94285714285712</v>
      </c>
      <c r="J1779" s="12"/>
      <c r="K1779" s="23">
        <v>-0.66666666666666663</v>
      </c>
      <c r="L1779"/>
      <c r="M1779" s="12" t="str">
        <f t="shared" si="27"/>
        <v xml:space="preserve"> </v>
      </c>
    </row>
    <row r="1780" spans="1:13" x14ac:dyDescent="0.25">
      <c r="A1780" s="1" t="s">
        <v>12486</v>
      </c>
      <c r="B1780" s="1" t="s">
        <v>16</v>
      </c>
      <c r="C1780" s="1"/>
      <c r="D1780" s="1"/>
      <c r="E1780" s="16">
        <v>3243.5799999999967</v>
      </c>
      <c r="F1780" s="73"/>
      <c r="G1780" s="73">
        <v>2724</v>
      </c>
      <c r="H1780" s="16">
        <v>2445602.81</v>
      </c>
      <c r="I1780" s="16">
        <v>32437.465148184099</v>
      </c>
      <c r="J1780" s="12"/>
      <c r="K1780" s="23">
        <v>-2.1028735735801551E-2</v>
      </c>
      <c r="L1780"/>
      <c r="M1780" s="12" t="str">
        <f t="shared" si="27"/>
        <v xml:space="preserve"> </v>
      </c>
    </row>
    <row r="1781" spans="1:13" x14ac:dyDescent="0.25">
      <c r="A1781" s="1" t="s">
        <v>12486</v>
      </c>
      <c r="B1781" s="1" t="s">
        <v>17</v>
      </c>
      <c r="C1781" s="1" t="s">
        <v>38</v>
      </c>
      <c r="D1781" s="1" t="s">
        <v>7613</v>
      </c>
      <c r="E1781" s="16">
        <v>24.99</v>
      </c>
      <c r="F1781" s="73"/>
      <c r="G1781" s="73">
        <v>140</v>
      </c>
      <c r="H1781" s="16">
        <v>135020.97</v>
      </c>
      <c r="I1781" s="16">
        <v>964.43550000000005</v>
      </c>
      <c r="J1781" s="12">
        <v>0.17531022983422148</v>
      </c>
      <c r="K1781" s="23">
        <v>-1.0982976386600729E-2</v>
      </c>
      <c r="L1781"/>
      <c r="M1781" s="12" t="str">
        <f t="shared" si="27"/>
        <v xml:space="preserve"> </v>
      </c>
    </row>
    <row r="1782" spans="1:13" x14ac:dyDescent="0.25">
      <c r="A1782" s="1" t="s">
        <v>12486</v>
      </c>
      <c r="B1782" s="1" t="s">
        <v>17</v>
      </c>
      <c r="C1782" s="1" t="s">
        <v>38</v>
      </c>
      <c r="D1782" s="1" t="s">
        <v>7602</v>
      </c>
      <c r="E1782" s="16">
        <v>23.49</v>
      </c>
      <c r="F1782" s="73"/>
      <c r="G1782" s="73">
        <v>107</v>
      </c>
      <c r="H1782" s="16">
        <v>98493.57</v>
      </c>
      <c r="I1782" s="16">
        <v>920.50065420560759</v>
      </c>
      <c r="J1782" s="12">
        <v>0.34263420458560334</v>
      </c>
      <c r="K1782" s="23">
        <v>-0.28263473053892207</v>
      </c>
      <c r="L1782"/>
      <c r="M1782" s="12" t="str">
        <f t="shared" si="27"/>
        <v xml:space="preserve"> </v>
      </c>
    </row>
    <row r="1783" spans="1:13" x14ac:dyDescent="0.25">
      <c r="A1783" s="1" t="s">
        <v>12486</v>
      </c>
      <c r="B1783" s="1" t="s">
        <v>17</v>
      </c>
      <c r="C1783" s="1" t="s">
        <v>38</v>
      </c>
      <c r="D1783" s="1" t="s">
        <v>7644</v>
      </c>
      <c r="E1783" s="16">
        <v>31.99</v>
      </c>
      <c r="F1783" s="73"/>
      <c r="G1783" s="73">
        <v>101</v>
      </c>
      <c r="H1783" s="16">
        <v>89465.76</v>
      </c>
      <c r="I1783" s="16">
        <v>885.79960396039598</v>
      </c>
      <c r="J1783" s="12">
        <v>0.50365039712243898</v>
      </c>
      <c r="K1783" s="23">
        <v>-0.29439784329621344</v>
      </c>
      <c r="L1783"/>
      <c r="M1783" s="12" t="str">
        <f t="shared" si="27"/>
        <v xml:space="preserve"> </v>
      </c>
    </row>
    <row r="1784" spans="1:13" x14ac:dyDescent="0.25">
      <c r="A1784" s="1" t="s">
        <v>12486</v>
      </c>
      <c r="B1784" s="1" t="s">
        <v>17</v>
      </c>
      <c r="C1784" s="1" t="s">
        <v>38</v>
      </c>
      <c r="D1784" s="1" t="s">
        <v>7666</v>
      </c>
      <c r="E1784" s="16">
        <v>23.99</v>
      </c>
      <c r="F1784" s="73"/>
      <c r="G1784" s="73">
        <v>115</v>
      </c>
      <c r="H1784" s="16">
        <v>83485.2</v>
      </c>
      <c r="I1784" s="16">
        <v>725.95826086956515</v>
      </c>
      <c r="J1784" s="12">
        <v>0.63561143501776241</v>
      </c>
      <c r="K1784" s="23">
        <v>-0.26520270270270274</v>
      </c>
      <c r="L1784"/>
      <c r="M1784" s="12" t="str">
        <f t="shared" si="27"/>
        <v xml:space="preserve"> </v>
      </c>
    </row>
    <row r="1785" spans="1:13" x14ac:dyDescent="0.25">
      <c r="A1785" s="1" t="s">
        <v>12486</v>
      </c>
      <c r="B1785" s="1" t="s">
        <v>17</v>
      </c>
      <c r="C1785" s="1" t="s">
        <v>38</v>
      </c>
      <c r="D1785" s="1" t="s">
        <v>7733</v>
      </c>
      <c r="E1785" s="16">
        <v>34.99</v>
      </c>
      <c r="F1785" s="73"/>
      <c r="G1785" s="73">
        <v>111</v>
      </c>
      <c r="H1785" s="16">
        <v>80425.13</v>
      </c>
      <c r="I1785" s="16">
        <v>724.55072072072073</v>
      </c>
      <c r="J1785" s="12">
        <v>0.76731661735095147</v>
      </c>
      <c r="K1785" s="23">
        <v>1.1338669453937023E-2</v>
      </c>
      <c r="L1785"/>
      <c r="M1785" s="12" t="str">
        <f t="shared" si="27"/>
        <v xml:space="preserve"> </v>
      </c>
    </row>
    <row r="1786" spans="1:13" x14ac:dyDescent="0.25">
      <c r="A1786" s="1" t="s">
        <v>12486</v>
      </c>
      <c r="B1786" s="1" t="s">
        <v>17</v>
      </c>
      <c r="C1786" s="1" t="s">
        <v>38</v>
      </c>
      <c r="D1786" s="1" t="s">
        <v>7595</v>
      </c>
      <c r="E1786" s="16">
        <v>29.99</v>
      </c>
      <c r="F1786" s="73"/>
      <c r="G1786" s="73">
        <v>114</v>
      </c>
      <c r="H1786" s="16">
        <v>81632.78</v>
      </c>
      <c r="I1786" s="16">
        <v>716.0770175438596</v>
      </c>
      <c r="J1786" s="12">
        <v>0.89748149258067678</v>
      </c>
      <c r="K1786" s="23">
        <v>-1.0181818181818181E-2</v>
      </c>
      <c r="L1786"/>
      <c r="M1786" s="12" t="str">
        <f t="shared" si="27"/>
        <v xml:space="preserve"> </v>
      </c>
    </row>
    <row r="1787" spans="1:13" x14ac:dyDescent="0.25">
      <c r="A1787" s="1" t="s">
        <v>12486</v>
      </c>
      <c r="B1787" s="1" t="s">
        <v>17</v>
      </c>
      <c r="C1787" s="1" t="s">
        <v>38</v>
      </c>
      <c r="D1787" s="1" t="s">
        <v>7641</v>
      </c>
      <c r="E1787" s="16">
        <v>26.99</v>
      </c>
      <c r="F1787" s="73"/>
      <c r="G1787" s="73">
        <v>77</v>
      </c>
      <c r="H1787" s="16">
        <v>43426.91</v>
      </c>
      <c r="I1787" s="16">
        <v>563.98584415584423</v>
      </c>
      <c r="J1787" s="12">
        <v>0.99999999999999989</v>
      </c>
      <c r="K1787" s="23">
        <v>-0.15002641310089793</v>
      </c>
      <c r="L1787"/>
      <c r="M1787" s="12" t="str">
        <f t="shared" si="27"/>
        <v>X</v>
      </c>
    </row>
    <row r="1788" spans="1:13" x14ac:dyDescent="0.25">
      <c r="A1788" s="1" t="s">
        <v>12486</v>
      </c>
      <c r="B1788" s="1" t="s">
        <v>17</v>
      </c>
      <c r="C1788" s="1" t="s">
        <v>39</v>
      </c>
      <c r="D1788" s="1"/>
      <c r="E1788" s="16">
        <v>196.43</v>
      </c>
      <c r="F1788" s="73"/>
      <c r="G1788" s="73">
        <v>765</v>
      </c>
      <c r="H1788" s="16">
        <v>611950.31999999995</v>
      </c>
      <c r="I1788" s="16">
        <v>5501.3076014559938</v>
      </c>
      <c r="J1788" s="12"/>
      <c r="K1788" s="23">
        <v>-0.1586201768591976</v>
      </c>
      <c r="L1788"/>
      <c r="M1788" s="12" t="str">
        <f t="shared" si="27"/>
        <v xml:space="preserve"> </v>
      </c>
    </row>
    <row r="1789" spans="1:13" x14ac:dyDescent="0.25">
      <c r="A1789" s="1" t="s">
        <v>12486</v>
      </c>
      <c r="B1789" s="1" t="s">
        <v>18</v>
      </c>
      <c r="C1789" s="1"/>
      <c r="D1789" s="1"/>
      <c r="E1789" s="16">
        <v>196.43</v>
      </c>
      <c r="F1789" s="73"/>
      <c r="G1789" s="73">
        <v>765</v>
      </c>
      <c r="H1789" s="16">
        <v>611950.31999999995</v>
      </c>
      <c r="I1789" s="16">
        <v>5501.3076014559938</v>
      </c>
      <c r="J1789" s="12"/>
      <c r="K1789" s="23">
        <v>-0.1586201768591976</v>
      </c>
      <c r="L1789"/>
      <c r="M1789" s="12" t="str">
        <f t="shared" si="27"/>
        <v xml:space="preserve"> </v>
      </c>
    </row>
    <row r="1790" spans="1:13" x14ac:dyDescent="0.25">
      <c r="A1790" s="1" t="s">
        <v>12486</v>
      </c>
      <c r="B1790" s="1" t="s">
        <v>19</v>
      </c>
      <c r="C1790" s="1" t="s">
        <v>32</v>
      </c>
      <c r="D1790" s="1" t="s">
        <v>5560</v>
      </c>
      <c r="E1790" s="16">
        <v>29.99</v>
      </c>
      <c r="F1790" s="73"/>
      <c r="G1790" s="73">
        <v>159</v>
      </c>
      <c r="H1790" s="16">
        <v>115897.65</v>
      </c>
      <c r="I1790" s="16">
        <v>728.91603773584905</v>
      </c>
      <c r="J1790" s="12">
        <v>0.23274009732726481</v>
      </c>
      <c r="K1790" s="23">
        <v>-0.13636454411716725</v>
      </c>
      <c r="L1790"/>
      <c r="M1790" s="12" t="str">
        <f t="shared" si="27"/>
        <v xml:space="preserve"> </v>
      </c>
    </row>
    <row r="1791" spans="1:13" x14ac:dyDescent="0.25">
      <c r="A1791" s="1" t="s">
        <v>12486</v>
      </c>
      <c r="B1791" s="1" t="s">
        <v>19</v>
      </c>
      <c r="C1791" s="1" t="s">
        <v>32</v>
      </c>
      <c r="D1791" s="1" t="s">
        <v>5869</v>
      </c>
      <c r="E1791" s="16">
        <v>29.99</v>
      </c>
      <c r="F1791" s="73"/>
      <c r="G1791" s="73">
        <v>69</v>
      </c>
      <c r="H1791" s="16">
        <v>49063.08</v>
      </c>
      <c r="I1791" s="16">
        <v>711.05913043478267</v>
      </c>
      <c r="J1791" s="12">
        <v>0.45977855258869782</v>
      </c>
      <c r="K1791" s="23">
        <v>-0.18689541987022629</v>
      </c>
      <c r="L1791"/>
      <c r="M1791" s="12" t="str">
        <f t="shared" si="27"/>
        <v xml:space="preserve"> </v>
      </c>
    </row>
    <row r="1792" spans="1:13" x14ac:dyDescent="0.25">
      <c r="A1792" s="1" t="s">
        <v>12486</v>
      </c>
      <c r="B1792" s="1" t="s">
        <v>19</v>
      </c>
      <c r="C1792" s="1" t="s">
        <v>32</v>
      </c>
      <c r="D1792" s="1" t="s">
        <v>5389</v>
      </c>
      <c r="E1792" s="16">
        <v>29.99</v>
      </c>
      <c r="F1792" s="73"/>
      <c r="G1792" s="73">
        <v>155</v>
      </c>
      <c r="H1792" s="16">
        <v>99601.71</v>
      </c>
      <c r="I1792" s="16">
        <v>642.59167741935482</v>
      </c>
      <c r="J1792" s="12">
        <v>0.66495561249922308</v>
      </c>
      <c r="K1792" s="23">
        <v>-3.4312816775831312E-2</v>
      </c>
      <c r="L1792"/>
      <c r="M1792" s="12" t="str">
        <f t="shared" si="27"/>
        <v xml:space="preserve"> </v>
      </c>
    </row>
    <row r="1793" spans="1:13" x14ac:dyDescent="0.25">
      <c r="A1793" s="1" t="s">
        <v>12486</v>
      </c>
      <c r="B1793" s="1" t="s">
        <v>19</v>
      </c>
      <c r="C1793" s="1" t="s">
        <v>32</v>
      </c>
      <c r="D1793" s="1" t="s">
        <v>5833</v>
      </c>
      <c r="E1793" s="16">
        <v>29.99</v>
      </c>
      <c r="F1793" s="73"/>
      <c r="G1793" s="73">
        <v>120</v>
      </c>
      <c r="H1793" s="16">
        <v>52782.400000000001</v>
      </c>
      <c r="I1793" s="16">
        <v>439.85333333333335</v>
      </c>
      <c r="J1793" s="12">
        <v>0.80539909612417815</v>
      </c>
      <c r="K1793" s="23">
        <v>-7.2219293621507585E-2</v>
      </c>
      <c r="L1793"/>
      <c r="M1793" s="12" t="str">
        <f t="shared" si="27"/>
        <v xml:space="preserve"> </v>
      </c>
    </row>
    <row r="1794" spans="1:13" x14ac:dyDescent="0.25">
      <c r="A1794" s="1" t="s">
        <v>12486</v>
      </c>
      <c r="B1794" s="1" t="s">
        <v>19</v>
      </c>
      <c r="C1794" s="1" t="s">
        <v>32</v>
      </c>
      <c r="D1794" s="1" t="s">
        <v>5505</v>
      </c>
      <c r="E1794" s="16">
        <v>24.99</v>
      </c>
      <c r="F1794" s="73"/>
      <c r="G1794" s="73">
        <v>133</v>
      </c>
      <c r="H1794" s="16">
        <v>47331.06</v>
      </c>
      <c r="I1794" s="16">
        <v>355.87263157894733</v>
      </c>
      <c r="J1794" s="12">
        <v>0.91902786352936072</v>
      </c>
      <c r="K1794" s="23">
        <v>-0.14457652335345961</v>
      </c>
      <c r="L1794"/>
      <c r="M1794" s="12" t="str">
        <f t="shared" si="27"/>
        <v xml:space="preserve"> </v>
      </c>
    </row>
    <row r="1795" spans="1:13" x14ac:dyDescent="0.25">
      <c r="A1795" s="1" t="s">
        <v>12486</v>
      </c>
      <c r="B1795" s="1" t="s">
        <v>19</v>
      </c>
      <c r="C1795" s="1" t="s">
        <v>32</v>
      </c>
      <c r="D1795" s="1" t="s">
        <v>5553</v>
      </c>
      <c r="E1795" s="16">
        <v>24.99</v>
      </c>
      <c r="F1795" s="73"/>
      <c r="G1795" s="73">
        <v>142</v>
      </c>
      <c r="H1795" s="16">
        <v>36010.589999999997</v>
      </c>
      <c r="I1795" s="16">
        <v>253.59570422535208</v>
      </c>
      <c r="J1795" s="12">
        <v>0.99999999999999989</v>
      </c>
      <c r="K1795" s="23">
        <v>-0.11973121563836286</v>
      </c>
      <c r="L1795"/>
      <c r="M1795" s="12" t="str">
        <f t="shared" si="27"/>
        <v>X</v>
      </c>
    </row>
    <row r="1796" spans="1:13" x14ac:dyDescent="0.25">
      <c r="A1796" s="1" t="s">
        <v>12486</v>
      </c>
      <c r="B1796" s="1" t="s">
        <v>19</v>
      </c>
      <c r="C1796" s="1" t="s">
        <v>33</v>
      </c>
      <c r="D1796" s="1"/>
      <c r="E1796" s="16">
        <v>169.94</v>
      </c>
      <c r="F1796" s="73"/>
      <c r="G1796" s="73">
        <v>778</v>
      </c>
      <c r="H1796" s="16">
        <v>400686.49000000005</v>
      </c>
      <c r="I1796" s="16">
        <v>3131.8885147276196</v>
      </c>
      <c r="J1796" s="12"/>
      <c r="K1796" s="23">
        <v>-0.11118313720696194</v>
      </c>
      <c r="L1796"/>
      <c r="M1796" s="12" t="str">
        <f t="shared" si="27"/>
        <v xml:space="preserve"> </v>
      </c>
    </row>
    <row r="1797" spans="1:13" x14ac:dyDescent="0.25">
      <c r="A1797" s="1" t="s">
        <v>12486</v>
      </c>
      <c r="B1797" s="1" t="s">
        <v>19</v>
      </c>
      <c r="C1797" s="1" t="s">
        <v>34</v>
      </c>
      <c r="D1797" s="1" t="s">
        <v>6817</v>
      </c>
      <c r="E1797" s="16">
        <v>16.489999999999998</v>
      </c>
      <c r="F1797" s="73"/>
      <c r="G1797" s="73">
        <v>152</v>
      </c>
      <c r="H1797" s="16">
        <v>54730.31</v>
      </c>
      <c r="I1797" s="16">
        <v>360.06782894736841</v>
      </c>
      <c r="J1797" s="12">
        <v>1</v>
      </c>
      <c r="K1797" s="23">
        <v>-0.14477543255163472</v>
      </c>
      <c r="L1797"/>
      <c r="M1797" s="12" t="str">
        <f t="shared" si="27"/>
        <v>X</v>
      </c>
    </row>
    <row r="1798" spans="1:13" x14ac:dyDescent="0.25">
      <c r="A1798" s="1" t="s">
        <v>12486</v>
      </c>
      <c r="B1798" s="1" t="s">
        <v>19</v>
      </c>
      <c r="C1798" s="1" t="s">
        <v>35</v>
      </c>
      <c r="D1798" s="1"/>
      <c r="E1798" s="16">
        <v>16.489999999999998</v>
      </c>
      <c r="F1798" s="73"/>
      <c r="G1798" s="73">
        <v>152</v>
      </c>
      <c r="H1798" s="16">
        <v>54730.31</v>
      </c>
      <c r="I1798" s="16">
        <v>360.06782894736841</v>
      </c>
      <c r="J1798" s="12"/>
      <c r="K1798" s="23">
        <v>-0.14477543255163472</v>
      </c>
      <c r="L1798"/>
      <c r="M1798" s="12" t="str">
        <f t="shared" si="27"/>
        <v xml:space="preserve"> </v>
      </c>
    </row>
    <row r="1799" spans="1:13" x14ac:dyDescent="0.25">
      <c r="A1799" s="1" t="s">
        <v>12486</v>
      </c>
      <c r="B1799" s="1" t="s">
        <v>19</v>
      </c>
      <c r="C1799" s="1" t="s">
        <v>36</v>
      </c>
      <c r="D1799" s="1" t="s">
        <v>7330</v>
      </c>
      <c r="E1799" s="16">
        <v>36.99</v>
      </c>
      <c r="F1799" s="73"/>
      <c r="G1799" s="73">
        <v>127</v>
      </c>
      <c r="H1799" s="16">
        <v>116185.59</v>
      </c>
      <c r="I1799" s="16">
        <v>914.84716535433063</v>
      </c>
      <c r="J1799" s="12">
        <v>0.5734515522482897</v>
      </c>
      <c r="K1799" s="23">
        <v>-4.8181818181818215E-2</v>
      </c>
      <c r="L1799"/>
      <c r="M1799" s="12" t="str">
        <f t="shared" si="27"/>
        <v xml:space="preserve"> </v>
      </c>
    </row>
    <row r="1800" spans="1:13" x14ac:dyDescent="0.25">
      <c r="A1800" s="1" t="s">
        <v>12486</v>
      </c>
      <c r="B1800" s="1" t="s">
        <v>19</v>
      </c>
      <c r="C1800" s="1" t="s">
        <v>36</v>
      </c>
      <c r="D1800" s="1" t="s">
        <v>7394</v>
      </c>
      <c r="E1800" s="16">
        <v>37.99</v>
      </c>
      <c r="F1800" s="73"/>
      <c r="G1800" s="73">
        <v>114</v>
      </c>
      <c r="H1800" s="16">
        <v>77575.58</v>
      </c>
      <c r="I1800" s="16">
        <v>680.48754385964912</v>
      </c>
      <c r="J1800" s="12">
        <v>1</v>
      </c>
      <c r="K1800" s="23">
        <v>-0.10359964881474981</v>
      </c>
      <c r="L1800"/>
      <c r="M1800" s="12" t="str">
        <f t="shared" ref="M1800:M1863" si="28">IF(J1800&gt;$M$3,"X"," ")</f>
        <v>X</v>
      </c>
    </row>
    <row r="1801" spans="1:13" x14ac:dyDescent="0.25">
      <c r="A1801" s="1" t="s">
        <v>12486</v>
      </c>
      <c r="B1801" s="1" t="s">
        <v>19</v>
      </c>
      <c r="C1801" s="1" t="s">
        <v>37</v>
      </c>
      <c r="D1801" s="1"/>
      <c r="E1801" s="16">
        <v>74.98</v>
      </c>
      <c r="F1801" s="73"/>
      <c r="G1801" s="73">
        <v>241</v>
      </c>
      <c r="H1801" s="16">
        <v>193761.16999999998</v>
      </c>
      <c r="I1801" s="16">
        <v>1595.3347092139797</v>
      </c>
      <c r="J1801" s="12"/>
      <c r="K1801" s="23">
        <v>-7.1171931767597729E-2</v>
      </c>
      <c r="L1801"/>
      <c r="M1801" s="12" t="str">
        <f t="shared" si="28"/>
        <v xml:space="preserve"> </v>
      </c>
    </row>
    <row r="1802" spans="1:13" x14ac:dyDescent="0.25">
      <c r="A1802" s="1" t="s">
        <v>12486</v>
      </c>
      <c r="B1802" s="1" t="s">
        <v>19</v>
      </c>
      <c r="C1802" s="1" t="s">
        <v>38</v>
      </c>
      <c r="D1802" s="1" t="s">
        <v>7614</v>
      </c>
      <c r="E1802" s="16">
        <v>52.99</v>
      </c>
      <c r="F1802" s="73"/>
      <c r="G1802" s="73">
        <v>154</v>
      </c>
      <c r="H1802" s="16">
        <v>450598.45</v>
      </c>
      <c r="I1802" s="16">
        <v>2925.9639610389613</v>
      </c>
      <c r="J1802" s="12">
        <v>0.4633792203024204</v>
      </c>
      <c r="K1802" s="23">
        <v>-9.4765336995052962E-2</v>
      </c>
      <c r="L1802"/>
      <c r="M1802" s="12" t="str">
        <f t="shared" si="28"/>
        <v xml:space="preserve"> </v>
      </c>
    </row>
    <row r="1803" spans="1:13" x14ac:dyDescent="0.25">
      <c r="A1803" s="1" t="s">
        <v>12486</v>
      </c>
      <c r="B1803" s="1" t="s">
        <v>19</v>
      </c>
      <c r="C1803" s="1" t="s">
        <v>38</v>
      </c>
      <c r="D1803" s="1" t="s">
        <v>7744</v>
      </c>
      <c r="E1803" s="16">
        <v>53.99</v>
      </c>
      <c r="F1803" s="73"/>
      <c r="G1803" s="73">
        <v>138</v>
      </c>
      <c r="H1803" s="16">
        <v>204009.38</v>
      </c>
      <c r="I1803" s="16">
        <v>1478.3288405797102</v>
      </c>
      <c r="J1803" s="12">
        <v>0.69749928282539342</v>
      </c>
      <c r="K1803" s="23">
        <v>-5.0493725215651319E-2</v>
      </c>
      <c r="L1803"/>
      <c r="M1803" s="12" t="str">
        <f t="shared" si="28"/>
        <v xml:space="preserve"> </v>
      </c>
    </row>
    <row r="1804" spans="1:13" x14ac:dyDescent="0.25">
      <c r="A1804" s="1" t="s">
        <v>12486</v>
      </c>
      <c r="B1804" s="1" t="s">
        <v>19</v>
      </c>
      <c r="C1804" s="1" t="s">
        <v>38</v>
      </c>
      <c r="D1804" s="1" t="s">
        <v>7709</v>
      </c>
      <c r="E1804" s="16">
        <v>46.99</v>
      </c>
      <c r="F1804" s="73"/>
      <c r="G1804" s="73">
        <v>126</v>
      </c>
      <c r="H1804" s="16">
        <v>150499.29</v>
      </c>
      <c r="I1804" s="16">
        <v>1194.4388095238096</v>
      </c>
      <c r="J1804" s="12">
        <v>0.88666023341330258</v>
      </c>
      <c r="K1804" s="23">
        <v>-0.10419984639782165</v>
      </c>
      <c r="L1804"/>
      <c r="M1804" s="12" t="str">
        <f t="shared" si="28"/>
        <v xml:space="preserve"> </v>
      </c>
    </row>
    <row r="1805" spans="1:13" x14ac:dyDescent="0.25">
      <c r="A1805" s="1" t="s">
        <v>12486</v>
      </c>
      <c r="B1805" s="1" t="s">
        <v>19</v>
      </c>
      <c r="C1805" s="1" t="s">
        <v>38</v>
      </c>
      <c r="D1805" s="1" t="s">
        <v>7739</v>
      </c>
      <c r="E1805" s="16">
        <v>49.99</v>
      </c>
      <c r="F1805" s="73"/>
      <c r="G1805" s="73">
        <v>98</v>
      </c>
      <c r="H1805" s="16">
        <v>70135.97</v>
      </c>
      <c r="I1805" s="16">
        <v>715.67316326530613</v>
      </c>
      <c r="J1805" s="12">
        <v>1</v>
      </c>
      <c r="K1805" s="23">
        <v>-0.23165388828039435</v>
      </c>
      <c r="L1805"/>
      <c r="M1805" s="12" t="str">
        <f t="shared" si="28"/>
        <v>X</v>
      </c>
    </row>
    <row r="1806" spans="1:13" x14ac:dyDescent="0.25">
      <c r="A1806" s="1" t="s">
        <v>12486</v>
      </c>
      <c r="B1806" s="1" t="s">
        <v>19</v>
      </c>
      <c r="C1806" s="1" t="s">
        <v>39</v>
      </c>
      <c r="D1806" s="1"/>
      <c r="E1806" s="16">
        <v>203.96</v>
      </c>
      <c r="F1806" s="73"/>
      <c r="G1806" s="73">
        <v>516</v>
      </c>
      <c r="H1806" s="16">
        <v>875243.09</v>
      </c>
      <c r="I1806" s="16">
        <v>6314.404774407787</v>
      </c>
      <c r="J1806" s="12"/>
      <c r="K1806" s="23">
        <v>-9.9465692134578121E-2</v>
      </c>
      <c r="L1806"/>
      <c r="M1806" s="12" t="str">
        <f t="shared" si="28"/>
        <v xml:space="preserve"> </v>
      </c>
    </row>
    <row r="1807" spans="1:13" x14ac:dyDescent="0.25">
      <c r="A1807" s="1" t="s">
        <v>12486</v>
      </c>
      <c r="B1807" s="1" t="s">
        <v>20</v>
      </c>
      <c r="C1807" s="1"/>
      <c r="D1807" s="1"/>
      <c r="E1807" s="16">
        <v>465.37000000000006</v>
      </c>
      <c r="F1807" s="73"/>
      <c r="G1807" s="73">
        <v>1687</v>
      </c>
      <c r="H1807" s="16">
        <v>1524421.06</v>
      </c>
      <c r="I1807" s="16">
        <v>11401.695827296755</v>
      </c>
      <c r="J1807" s="12"/>
      <c r="K1807" s="23">
        <v>-0.10081034366678931</v>
      </c>
      <c r="L1807"/>
      <c r="M1807" s="12" t="str">
        <f t="shared" si="28"/>
        <v xml:space="preserve"> </v>
      </c>
    </row>
    <row r="1808" spans="1:13" x14ac:dyDescent="0.25">
      <c r="A1808" s="1" t="s">
        <v>12486</v>
      </c>
      <c r="B1808" s="1" t="s">
        <v>21</v>
      </c>
      <c r="C1808" s="1" t="s">
        <v>32</v>
      </c>
      <c r="D1808" s="1" t="s">
        <v>5558</v>
      </c>
      <c r="E1808" s="16">
        <v>39.99</v>
      </c>
      <c r="F1808" s="73"/>
      <c r="G1808" s="73">
        <v>153</v>
      </c>
      <c r="H1808" s="16">
        <v>229489.86</v>
      </c>
      <c r="I1808" s="16">
        <v>1499.9337254901959</v>
      </c>
      <c r="J1808" s="12">
        <v>0.34382146679599607</v>
      </c>
      <c r="K1808" s="23">
        <v>-6.8800769338454248E-2</v>
      </c>
      <c r="L1808"/>
      <c r="M1808" s="12" t="str">
        <f t="shared" si="28"/>
        <v xml:space="preserve"> </v>
      </c>
    </row>
    <row r="1809" spans="1:13" x14ac:dyDescent="0.25">
      <c r="A1809" s="1" t="s">
        <v>12486</v>
      </c>
      <c r="B1809" s="1" t="s">
        <v>21</v>
      </c>
      <c r="C1809" s="1" t="s">
        <v>32</v>
      </c>
      <c r="D1809" s="1" t="s">
        <v>5729</v>
      </c>
      <c r="E1809" s="16">
        <v>37.99</v>
      </c>
      <c r="F1809" s="73"/>
      <c r="G1809" s="73">
        <v>143</v>
      </c>
      <c r="H1809" s="16">
        <v>155407.53</v>
      </c>
      <c r="I1809" s="16">
        <v>1086.7659440559441</v>
      </c>
      <c r="J1809" s="12">
        <v>0.59293478067067129</v>
      </c>
      <c r="K1809" s="23">
        <v>-0.14304178406305901</v>
      </c>
      <c r="L1809"/>
      <c r="M1809" s="12" t="str">
        <f t="shared" si="28"/>
        <v xml:space="preserve"> </v>
      </c>
    </row>
    <row r="1810" spans="1:13" x14ac:dyDescent="0.25">
      <c r="A1810" s="1" t="s">
        <v>12486</v>
      </c>
      <c r="B1810" s="1" t="s">
        <v>21</v>
      </c>
      <c r="C1810" s="1" t="s">
        <v>32</v>
      </c>
      <c r="D1810" s="1" t="s">
        <v>13143</v>
      </c>
      <c r="E1810" s="16">
        <v>39.99</v>
      </c>
      <c r="F1810" s="73"/>
      <c r="G1810" s="73">
        <v>93</v>
      </c>
      <c r="H1810" s="16">
        <v>69911.91</v>
      </c>
      <c r="I1810" s="16">
        <v>751.74096774193549</v>
      </c>
      <c r="J1810" s="12">
        <v>0.76525218229133596</v>
      </c>
      <c r="K1810" s="23">
        <v>-7.9431767756105498E-2</v>
      </c>
      <c r="L1810"/>
      <c r="M1810" s="12" t="str">
        <f t="shared" si="28"/>
        <v xml:space="preserve"> </v>
      </c>
    </row>
    <row r="1811" spans="1:13" x14ac:dyDescent="0.25">
      <c r="A1811" s="1" t="s">
        <v>12486</v>
      </c>
      <c r="B1811" s="1" t="s">
        <v>21</v>
      </c>
      <c r="C1811" s="1" t="s">
        <v>32</v>
      </c>
      <c r="D1811" s="1" t="s">
        <v>10778</v>
      </c>
      <c r="E1811" s="16">
        <v>39.99</v>
      </c>
      <c r="F1811" s="73"/>
      <c r="G1811" s="73">
        <v>14</v>
      </c>
      <c r="H1811" s="16">
        <v>7438.14</v>
      </c>
      <c r="I1811" s="16">
        <v>531.29571428571433</v>
      </c>
      <c r="J1811" s="12">
        <v>0.88703814435338757</v>
      </c>
      <c r="K1811" s="23">
        <v>-0.70114821532030547</v>
      </c>
      <c r="L1811"/>
      <c r="M1811" s="12" t="str">
        <f t="shared" si="28"/>
        <v xml:space="preserve"> </v>
      </c>
    </row>
    <row r="1812" spans="1:13" x14ac:dyDescent="0.25">
      <c r="A1812" s="1" t="s">
        <v>12486</v>
      </c>
      <c r="B1812" s="1" t="s">
        <v>21</v>
      </c>
      <c r="C1812" s="1" t="s">
        <v>32</v>
      </c>
      <c r="D1812" s="1" t="s">
        <v>5663</v>
      </c>
      <c r="E1812" s="16">
        <v>38.99</v>
      </c>
      <c r="F1812" s="73"/>
      <c r="G1812" s="73">
        <v>132</v>
      </c>
      <c r="H1812" s="16">
        <v>65049.63</v>
      </c>
      <c r="I1812" s="16">
        <v>492.80022727272723</v>
      </c>
      <c r="J1812" s="12">
        <v>1.0000000000000002</v>
      </c>
      <c r="K1812" s="23">
        <v>-6.1122906277738975E-2</v>
      </c>
      <c r="L1812"/>
      <c r="M1812" s="12" t="str">
        <f t="shared" si="28"/>
        <v>X</v>
      </c>
    </row>
    <row r="1813" spans="1:13" x14ac:dyDescent="0.25">
      <c r="A1813" s="1" t="s">
        <v>12486</v>
      </c>
      <c r="B1813" s="1" t="s">
        <v>21</v>
      </c>
      <c r="C1813" s="1" t="s">
        <v>33</v>
      </c>
      <c r="D1813" s="1"/>
      <c r="E1813" s="16">
        <v>196.95000000000002</v>
      </c>
      <c r="F1813" s="73"/>
      <c r="G1813" s="73">
        <v>535</v>
      </c>
      <c r="H1813" s="16">
        <v>527297.07000000007</v>
      </c>
      <c r="I1813" s="16">
        <v>4362.5365788465169</v>
      </c>
      <c r="J1813" s="12"/>
      <c r="K1813" s="23">
        <v>-0.11810138164159845</v>
      </c>
      <c r="L1813"/>
      <c r="M1813" s="12" t="str">
        <f t="shared" si="28"/>
        <v xml:space="preserve"> </v>
      </c>
    </row>
    <row r="1814" spans="1:13" x14ac:dyDescent="0.25">
      <c r="A1814" s="1" t="s">
        <v>12486</v>
      </c>
      <c r="B1814" s="1" t="s">
        <v>21</v>
      </c>
      <c r="C1814" s="1" t="s">
        <v>34</v>
      </c>
      <c r="D1814" s="1" t="s">
        <v>6896</v>
      </c>
      <c r="E1814" s="16">
        <v>16.489999999999998</v>
      </c>
      <c r="F1814" s="73"/>
      <c r="G1814" s="73">
        <v>151</v>
      </c>
      <c r="H1814" s="16">
        <v>75985.919999999998</v>
      </c>
      <c r="I1814" s="16">
        <v>503.21801324503309</v>
      </c>
      <c r="J1814" s="12">
        <v>1</v>
      </c>
      <c r="K1814" s="23">
        <v>-6.341463414634152E-2</v>
      </c>
      <c r="L1814"/>
      <c r="M1814" s="12" t="str">
        <f t="shared" si="28"/>
        <v>X</v>
      </c>
    </row>
    <row r="1815" spans="1:13" x14ac:dyDescent="0.25">
      <c r="A1815" s="1" t="s">
        <v>12486</v>
      </c>
      <c r="B1815" s="1" t="s">
        <v>21</v>
      </c>
      <c r="C1815" s="1" t="s">
        <v>35</v>
      </c>
      <c r="D1815" s="1"/>
      <c r="E1815" s="16">
        <v>16.489999999999998</v>
      </c>
      <c r="F1815" s="73"/>
      <c r="G1815" s="73">
        <v>151</v>
      </c>
      <c r="H1815" s="16">
        <v>75985.919999999998</v>
      </c>
      <c r="I1815" s="16">
        <v>503.21801324503309</v>
      </c>
      <c r="J1815" s="12"/>
      <c r="K1815" s="23">
        <v>-6.341463414634152E-2</v>
      </c>
      <c r="L1815"/>
      <c r="M1815" s="12" t="str">
        <f t="shared" si="28"/>
        <v xml:space="preserve"> </v>
      </c>
    </row>
    <row r="1816" spans="1:13" x14ac:dyDescent="0.25">
      <c r="A1816" s="1" t="s">
        <v>12486</v>
      </c>
      <c r="B1816" s="1" t="s">
        <v>21</v>
      </c>
      <c r="C1816" s="1" t="s">
        <v>36</v>
      </c>
      <c r="D1816" s="1" t="s">
        <v>7393</v>
      </c>
      <c r="E1816" s="16">
        <v>51.99</v>
      </c>
      <c r="F1816" s="73"/>
      <c r="G1816" s="73">
        <v>116</v>
      </c>
      <c r="H1816" s="16">
        <v>174686.4</v>
      </c>
      <c r="I1816" s="16">
        <v>1505.9172413793103</v>
      </c>
      <c r="J1816" s="12">
        <v>1</v>
      </c>
      <c r="K1816" s="23">
        <v>3.6397285626156739E-2</v>
      </c>
      <c r="L1816"/>
      <c r="M1816" s="12" t="str">
        <f t="shared" si="28"/>
        <v>X</v>
      </c>
    </row>
    <row r="1817" spans="1:13" x14ac:dyDescent="0.25">
      <c r="A1817" s="1" t="s">
        <v>12486</v>
      </c>
      <c r="B1817" s="1" t="s">
        <v>21</v>
      </c>
      <c r="C1817" s="1" t="s">
        <v>37</v>
      </c>
      <c r="D1817" s="1"/>
      <c r="E1817" s="16">
        <v>51.99</v>
      </c>
      <c r="F1817" s="73"/>
      <c r="G1817" s="73">
        <v>116</v>
      </c>
      <c r="H1817" s="16">
        <v>174686.4</v>
      </c>
      <c r="I1817" s="16">
        <v>1505.9172413793103</v>
      </c>
      <c r="J1817" s="12"/>
      <c r="K1817" s="23">
        <v>3.6397285626156739E-2</v>
      </c>
      <c r="L1817"/>
      <c r="M1817" s="12" t="str">
        <f t="shared" si="28"/>
        <v xml:space="preserve"> </v>
      </c>
    </row>
    <row r="1818" spans="1:13" x14ac:dyDescent="0.25">
      <c r="A1818" s="1" t="s">
        <v>12486</v>
      </c>
      <c r="B1818" s="1" t="s">
        <v>21</v>
      </c>
      <c r="C1818" s="1" t="s">
        <v>38</v>
      </c>
      <c r="D1818" s="1" t="s">
        <v>7743</v>
      </c>
      <c r="E1818" s="16">
        <v>81.99</v>
      </c>
      <c r="F1818" s="73"/>
      <c r="G1818" s="73">
        <v>132</v>
      </c>
      <c r="H1818" s="16">
        <v>244739.7</v>
      </c>
      <c r="I1818" s="16">
        <v>1854.0886363636364</v>
      </c>
      <c r="J1818" s="12">
        <v>0.47442248835605993</v>
      </c>
      <c r="K1818" s="23">
        <v>-4.4863600781999802E-2</v>
      </c>
      <c r="L1818"/>
      <c r="M1818" s="12" t="str">
        <f t="shared" si="28"/>
        <v xml:space="preserve"> </v>
      </c>
    </row>
    <row r="1819" spans="1:13" x14ac:dyDescent="0.25">
      <c r="A1819" s="1" t="s">
        <v>12486</v>
      </c>
      <c r="B1819" s="1" t="s">
        <v>21</v>
      </c>
      <c r="C1819" s="1" t="s">
        <v>38</v>
      </c>
      <c r="D1819" s="1" t="s">
        <v>7802</v>
      </c>
      <c r="E1819" s="16">
        <v>72.989999999999995</v>
      </c>
      <c r="F1819" s="73"/>
      <c r="G1819" s="73">
        <v>87</v>
      </c>
      <c r="H1819" s="16">
        <v>95330.72</v>
      </c>
      <c r="I1819" s="16">
        <v>1095.7554022988506</v>
      </c>
      <c r="J1819" s="12">
        <v>0.75480336896367906</v>
      </c>
      <c r="K1819" s="23">
        <v>8.076482154647624E-2</v>
      </c>
      <c r="L1819"/>
      <c r="M1819" s="12" t="str">
        <f t="shared" si="28"/>
        <v xml:space="preserve"> </v>
      </c>
    </row>
    <row r="1820" spans="1:13" x14ac:dyDescent="0.25">
      <c r="A1820" s="1" t="s">
        <v>12486</v>
      </c>
      <c r="B1820" s="1" t="s">
        <v>21</v>
      </c>
      <c r="C1820" s="1" t="s">
        <v>38</v>
      </c>
      <c r="D1820" s="1" t="s">
        <v>7780</v>
      </c>
      <c r="E1820" s="16">
        <v>67.989999999999995</v>
      </c>
      <c r="F1820" s="73"/>
      <c r="G1820" s="73">
        <v>86</v>
      </c>
      <c r="H1820" s="16">
        <v>82409.67</v>
      </c>
      <c r="I1820" s="16">
        <v>958.25197674418598</v>
      </c>
      <c r="J1820" s="12">
        <v>1</v>
      </c>
      <c r="K1820" s="23">
        <v>-0.13475147445091773</v>
      </c>
      <c r="L1820"/>
      <c r="M1820" s="12" t="str">
        <f t="shared" si="28"/>
        <v>X</v>
      </c>
    </row>
    <row r="1821" spans="1:13" x14ac:dyDescent="0.25">
      <c r="A1821" s="1" t="s">
        <v>12486</v>
      </c>
      <c r="B1821" s="1" t="s">
        <v>21</v>
      </c>
      <c r="C1821" s="1" t="s">
        <v>39</v>
      </c>
      <c r="D1821" s="1"/>
      <c r="E1821" s="16">
        <v>222.96999999999997</v>
      </c>
      <c r="F1821" s="73"/>
      <c r="G1821" s="73">
        <v>305</v>
      </c>
      <c r="H1821" s="16">
        <v>422480.08999999997</v>
      </c>
      <c r="I1821" s="16">
        <v>3908.0960154066729</v>
      </c>
      <c r="J1821" s="12"/>
      <c r="K1821" s="23">
        <v>-3.9132245264398846E-2</v>
      </c>
      <c r="L1821"/>
      <c r="M1821" s="12" t="str">
        <f t="shared" si="28"/>
        <v xml:space="preserve"> </v>
      </c>
    </row>
    <row r="1822" spans="1:13" x14ac:dyDescent="0.25">
      <c r="A1822" s="1" t="s">
        <v>12486</v>
      </c>
      <c r="B1822" s="1" t="s">
        <v>22</v>
      </c>
      <c r="C1822" s="1"/>
      <c r="D1822" s="1"/>
      <c r="E1822" s="16">
        <v>488.40000000000003</v>
      </c>
      <c r="F1822" s="73"/>
      <c r="G1822" s="73">
        <v>1107</v>
      </c>
      <c r="H1822" s="16">
        <v>1200449.48</v>
      </c>
      <c r="I1822" s="16">
        <v>10279.767848877535</v>
      </c>
      <c r="J1822" s="12"/>
      <c r="K1822" s="23">
        <v>-6.7452402220191998E-2</v>
      </c>
      <c r="L1822"/>
      <c r="M1822" s="12" t="str">
        <f t="shared" si="28"/>
        <v xml:space="preserve"> </v>
      </c>
    </row>
    <row r="1823" spans="1:13" x14ac:dyDescent="0.25">
      <c r="A1823" s="1" t="s">
        <v>12486</v>
      </c>
      <c r="B1823" s="1" t="s">
        <v>23</v>
      </c>
      <c r="C1823" s="1" t="s">
        <v>32</v>
      </c>
      <c r="D1823" s="1" t="s">
        <v>5390</v>
      </c>
      <c r="E1823" s="16">
        <v>44.99</v>
      </c>
      <c r="F1823" s="73"/>
      <c r="G1823" s="73">
        <v>147</v>
      </c>
      <c r="H1823" s="16">
        <v>222812.4</v>
      </c>
      <c r="I1823" s="16">
        <v>1515.7306122448979</v>
      </c>
      <c r="J1823" s="12">
        <v>0.18193476944238232</v>
      </c>
      <c r="K1823" s="23">
        <v>-2.8026525546996917E-2</v>
      </c>
      <c r="L1823"/>
      <c r="M1823" s="12" t="str">
        <f t="shared" si="28"/>
        <v xml:space="preserve"> </v>
      </c>
    </row>
    <row r="1824" spans="1:13" x14ac:dyDescent="0.25">
      <c r="A1824" s="1" t="s">
        <v>12486</v>
      </c>
      <c r="B1824" s="1" t="s">
        <v>23</v>
      </c>
      <c r="C1824" s="1" t="s">
        <v>32</v>
      </c>
      <c r="D1824" s="1" t="s">
        <v>8437</v>
      </c>
      <c r="E1824" s="16">
        <v>49.99</v>
      </c>
      <c r="F1824" s="73"/>
      <c r="G1824" s="73">
        <v>22</v>
      </c>
      <c r="H1824" s="16">
        <v>27090.400000000001</v>
      </c>
      <c r="I1824" s="16">
        <v>1231.3818181818183</v>
      </c>
      <c r="J1824" s="12">
        <v>0.32973884846315604</v>
      </c>
      <c r="K1824" s="23">
        <v>-0.1795225915678943</v>
      </c>
      <c r="L1824"/>
      <c r="M1824" s="12" t="str">
        <f t="shared" si="28"/>
        <v xml:space="preserve"> </v>
      </c>
    </row>
    <row r="1825" spans="1:13" x14ac:dyDescent="0.25">
      <c r="A1825" s="1" t="s">
        <v>12486</v>
      </c>
      <c r="B1825" s="1" t="s">
        <v>23</v>
      </c>
      <c r="C1825" s="1" t="s">
        <v>32</v>
      </c>
      <c r="D1825" s="1" t="s">
        <v>5531</v>
      </c>
      <c r="E1825" s="16">
        <v>49.99</v>
      </c>
      <c r="F1825" s="73"/>
      <c r="G1825" s="73">
        <v>58</v>
      </c>
      <c r="H1825" s="16">
        <v>48090.38</v>
      </c>
      <c r="I1825" s="16">
        <v>829.1444827586206</v>
      </c>
      <c r="J1825" s="12">
        <v>0.42926194912923926</v>
      </c>
      <c r="K1825" s="23">
        <v>6.2983425414364635E-2</v>
      </c>
      <c r="L1825"/>
      <c r="M1825" s="12" t="str">
        <f t="shared" si="28"/>
        <v xml:space="preserve"> </v>
      </c>
    </row>
    <row r="1826" spans="1:13" x14ac:dyDescent="0.25">
      <c r="A1826" s="1" t="s">
        <v>12486</v>
      </c>
      <c r="B1826" s="1" t="s">
        <v>23</v>
      </c>
      <c r="C1826" s="1" t="s">
        <v>32</v>
      </c>
      <c r="D1826" s="1" t="s">
        <v>11224</v>
      </c>
      <c r="E1826" s="16">
        <v>43.99</v>
      </c>
      <c r="F1826" s="73"/>
      <c r="G1826" s="73">
        <v>120</v>
      </c>
      <c r="H1826" s="16">
        <v>95261.38</v>
      </c>
      <c r="I1826" s="16">
        <v>793.84483333333333</v>
      </c>
      <c r="J1826" s="12">
        <v>0.52454799505241223</v>
      </c>
      <c r="K1826" s="23">
        <v>-0.23910502602748684</v>
      </c>
      <c r="L1826"/>
      <c r="M1826" s="12" t="str">
        <f t="shared" si="28"/>
        <v xml:space="preserve"> </v>
      </c>
    </row>
    <row r="1827" spans="1:13" x14ac:dyDescent="0.25">
      <c r="A1827" s="1" t="s">
        <v>12486</v>
      </c>
      <c r="B1827" s="1" t="s">
        <v>23</v>
      </c>
      <c r="C1827" s="1" t="s">
        <v>32</v>
      </c>
      <c r="D1827" s="1" t="s">
        <v>5868</v>
      </c>
      <c r="E1827" s="16">
        <v>49.99</v>
      </c>
      <c r="F1827" s="73"/>
      <c r="G1827" s="73">
        <v>69</v>
      </c>
      <c r="H1827" s="16">
        <v>51294.23</v>
      </c>
      <c r="I1827" s="16">
        <v>743.39463768115945</v>
      </c>
      <c r="J1827" s="12">
        <v>0.61377844993575836</v>
      </c>
      <c r="K1827" s="23">
        <v>-8.1548343476531726E-2</v>
      </c>
      <c r="L1827"/>
      <c r="M1827" s="12" t="str">
        <f t="shared" si="28"/>
        <v xml:space="preserve"> </v>
      </c>
    </row>
    <row r="1828" spans="1:13" x14ac:dyDescent="0.25">
      <c r="A1828" s="1" t="s">
        <v>12486</v>
      </c>
      <c r="B1828" s="1" t="s">
        <v>23</v>
      </c>
      <c r="C1828" s="1" t="s">
        <v>32</v>
      </c>
      <c r="D1828" s="1" t="s">
        <v>8500</v>
      </c>
      <c r="E1828" s="16">
        <v>49.99</v>
      </c>
      <c r="F1828" s="73"/>
      <c r="G1828" s="73">
        <v>68</v>
      </c>
      <c r="H1828" s="16">
        <v>46595.24</v>
      </c>
      <c r="I1828" s="16">
        <v>685.22411764705885</v>
      </c>
      <c r="J1828" s="12">
        <v>0.69602663497164596</v>
      </c>
      <c r="K1828" s="23">
        <v>-2.9977183398840812E-2</v>
      </c>
      <c r="L1828"/>
      <c r="M1828" s="12" t="str">
        <f t="shared" si="28"/>
        <v xml:space="preserve"> </v>
      </c>
    </row>
    <row r="1829" spans="1:13" x14ac:dyDescent="0.25">
      <c r="A1829" s="1" t="s">
        <v>12486</v>
      </c>
      <c r="B1829" s="1" t="s">
        <v>23</v>
      </c>
      <c r="C1829" s="1" t="s">
        <v>32</v>
      </c>
      <c r="D1829" s="1" t="s">
        <v>13541</v>
      </c>
      <c r="E1829" s="16">
        <v>41.99</v>
      </c>
      <c r="F1829" s="73"/>
      <c r="G1829" s="73">
        <v>27</v>
      </c>
      <c r="H1829" s="16">
        <v>18097.689999999999</v>
      </c>
      <c r="I1829" s="16">
        <v>670.28481481481481</v>
      </c>
      <c r="J1829" s="12">
        <v>0.77648163948161619</v>
      </c>
      <c r="K1829" s="23">
        <v>0.91555555555555546</v>
      </c>
      <c r="L1829"/>
      <c r="M1829" s="12" t="str">
        <f t="shared" si="28"/>
        <v xml:space="preserve"> </v>
      </c>
    </row>
    <row r="1830" spans="1:13" x14ac:dyDescent="0.25">
      <c r="A1830" s="1" t="s">
        <v>12486</v>
      </c>
      <c r="B1830" s="1" t="s">
        <v>23</v>
      </c>
      <c r="C1830" s="1" t="s">
        <v>32</v>
      </c>
      <c r="D1830" s="1" t="s">
        <v>13193</v>
      </c>
      <c r="E1830" s="16">
        <v>46.99</v>
      </c>
      <c r="F1830" s="73"/>
      <c r="G1830" s="73">
        <v>6</v>
      </c>
      <c r="H1830" s="16">
        <v>3430.27</v>
      </c>
      <c r="I1830" s="16">
        <v>571.7116666666667</v>
      </c>
      <c r="J1830" s="12">
        <v>0.84510480340153482</v>
      </c>
      <c r="K1830" s="23" t="e">
        <v>#DIV/0!</v>
      </c>
      <c r="L1830"/>
      <c r="M1830" s="12" t="str">
        <f t="shared" si="28"/>
        <v xml:space="preserve"> </v>
      </c>
    </row>
    <row r="1831" spans="1:13" x14ac:dyDescent="0.25">
      <c r="A1831" s="1" t="s">
        <v>12486</v>
      </c>
      <c r="B1831" s="1" t="s">
        <v>23</v>
      </c>
      <c r="C1831" s="1" t="s">
        <v>32</v>
      </c>
      <c r="D1831" s="1" t="s">
        <v>5398</v>
      </c>
      <c r="E1831" s="16">
        <v>39.99</v>
      </c>
      <c r="F1831" s="73"/>
      <c r="G1831" s="73">
        <v>154</v>
      </c>
      <c r="H1831" s="16">
        <v>80219.94</v>
      </c>
      <c r="I1831" s="16">
        <v>520.90870129870132</v>
      </c>
      <c r="J1831" s="12">
        <v>0.90763003295465916</v>
      </c>
      <c r="K1831" s="23">
        <v>2.1028467394649697E-2</v>
      </c>
      <c r="L1831"/>
      <c r="M1831" s="12" t="str">
        <f t="shared" si="28"/>
        <v xml:space="preserve"> </v>
      </c>
    </row>
    <row r="1832" spans="1:13" x14ac:dyDescent="0.25">
      <c r="A1832" s="1" t="s">
        <v>12486</v>
      </c>
      <c r="B1832" s="1" t="s">
        <v>23</v>
      </c>
      <c r="C1832" s="1" t="s">
        <v>32</v>
      </c>
      <c r="D1832" s="1" t="s">
        <v>5486</v>
      </c>
      <c r="E1832" s="16">
        <v>48.99</v>
      </c>
      <c r="F1832" s="73"/>
      <c r="G1832" s="73">
        <v>34</v>
      </c>
      <c r="H1832" s="16">
        <v>13619.22</v>
      </c>
      <c r="I1832" s="16">
        <v>400.56529411764706</v>
      </c>
      <c r="J1832" s="12">
        <v>0.95571031439990806</v>
      </c>
      <c r="K1832" s="23">
        <v>-0.82660067438630691</v>
      </c>
      <c r="L1832"/>
      <c r="M1832" s="12" t="str">
        <f t="shared" si="28"/>
        <v xml:space="preserve"> </v>
      </c>
    </row>
    <row r="1833" spans="1:13" x14ac:dyDescent="0.25">
      <c r="A1833" s="1" t="s">
        <v>12486</v>
      </c>
      <c r="B1833" s="1" t="s">
        <v>23</v>
      </c>
      <c r="C1833" s="1" t="s">
        <v>32</v>
      </c>
      <c r="D1833" s="1" t="s">
        <v>16229</v>
      </c>
      <c r="E1833" s="16">
        <v>44.99</v>
      </c>
      <c r="F1833" s="73"/>
      <c r="G1833" s="73">
        <v>29</v>
      </c>
      <c r="H1833" s="16">
        <v>5713.73</v>
      </c>
      <c r="I1833" s="16">
        <v>197.02517241379309</v>
      </c>
      <c r="J1833" s="12">
        <v>0.97935945695061455</v>
      </c>
      <c r="K1833" s="23" t="e">
        <v>#DIV/0!</v>
      </c>
      <c r="L1833"/>
      <c r="M1833" s="12" t="str">
        <f t="shared" si="28"/>
        <v xml:space="preserve"> </v>
      </c>
    </row>
    <row r="1834" spans="1:13" x14ac:dyDescent="0.25">
      <c r="A1834" s="1" t="s">
        <v>12486</v>
      </c>
      <c r="B1834" s="1" t="s">
        <v>23</v>
      </c>
      <c r="C1834" s="1" t="s">
        <v>32</v>
      </c>
      <c r="D1834" s="1" t="s">
        <v>12875</v>
      </c>
      <c r="E1834" s="16">
        <v>44.99</v>
      </c>
      <c r="F1834" s="73"/>
      <c r="G1834" s="73">
        <v>4</v>
      </c>
      <c r="H1834" s="16">
        <v>687.84</v>
      </c>
      <c r="I1834" s="16">
        <v>171.96</v>
      </c>
      <c r="J1834" s="12">
        <v>0.99999999999999978</v>
      </c>
      <c r="K1834" s="23">
        <v>-0.94054630601227041</v>
      </c>
      <c r="L1834"/>
      <c r="M1834" s="12" t="str">
        <f t="shared" si="28"/>
        <v>X</v>
      </c>
    </row>
    <row r="1835" spans="1:13" x14ac:dyDescent="0.25">
      <c r="A1835" s="1" t="s">
        <v>12486</v>
      </c>
      <c r="B1835" s="1" t="s">
        <v>23</v>
      </c>
      <c r="C1835" s="1" t="s">
        <v>33</v>
      </c>
      <c r="D1835" s="1"/>
      <c r="E1835" s="16">
        <v>556.88</v>
      </c>
      <c r="F1835" s="73"/>
      <c r="G1835" s="73">
        <v>738</v>
      </c>
      <c r="H1835" s="16">
        <v>612912.72</v>
      </c>
      <c r="I1835" s="16">
        <v>8331.1761511585119</v>
      </c>
      <c r="J1835" s="12"/>
      <c r="K1835" s="23">
        <v>-0.14242389631763286</v>
      </c>
      <c r="L1835"/>
      <c r="M1835" s="12" t="str">
        <f t="shared" si="28"/>
        <v xml:space="preserve"> </v>
      </c>
    </row>
    <row r="1836" spans="1:13" x14ac:dyDescent="0.25">
      <c r="A1836" s="1" t="s">
        <v>12486</v>
      </c>
      <c r="B1836" s="1" t="s">
        <v>23</v>
      </c>
      <c r="C1836" s="1" t="s">
        <v>34</v>
      </c>
      <c r="D1836" s="1" t="s">
        <v>6823</v>
      </c>
      <c r="E1836" s="16">
        <v>24.99</v>
      </c>
      <c r="F1836" s="73"/>
      <c r="G1836" s="73">
        <v>144</v>
      </c>
      <c r="H1836" s="16">
        <v>38209.71</v>
      </c>
      <c r="I1836" s="16">
        <v>265.34520833333335</v>
      </c>
      <c r="J1836" s="12">
        <v>1</v>
      </c>
      <c r="K1836" s="23">
        <v>-4.6896015341573616E-2</v>
      </c>
      <c r="L1836"/>
      <c r="M1836" s="12" t="str">
        <f t="shared" si="28"/>
        <v>X</v>
      </c>
    </row>
    <row r="1837" spans="1:13" x14ac:dyDescent="0.25">
      <c r="A1837" s="1" t="s">
        <v>12486</v>
      </c>
      <c r="B1837" s="1" t="s">
        <v>23</v>
      </c>
      <c r="C1837" s="1" t="s">
        <v>35</v>
      </c>
      <c r="D1837" s="1"/>
      <c r="E1837" s="16">
        <v>24.99</v>
      </c>
      <c r="F1837" s="73"/>
      <c r="G1837" s="73">
        <v>144</v>
      </c>
      <c r="H1837" s="16">
        <v>38209.71</v>
      </c>
      <c r="I1837" s="16">
        <v>265.34520833333335</v>
      </c>
      <c r="J1837" s="12"/>
      <c r="K1837" s="23">
        <v>-4.6896015341573616E-2</v>
      </c>
      <c r="L1837"/>
      <c r="M1837" s="12" t="str">
        <f t="shared" si="28"/>
        <v xml:space="preserve"> </v>
      </c>
    </row>
    <row r="1838" spans="1:13" x14ac:dyDescent="0.25">
      <c r="A1838" s="1" t="s">
        <v>12486</v>
      </c>
      <c r="B1838" s="1" t="s">
        <v>23</v>
      </c>
      <c r="C1838" s="1" t="s">
        <v>36</v>
      </c>
      <c r="D1838" s="1" t="s">
        <v>7336</v>
      </c>
      <c r="E1838" s="16">
        <v>51.99</v>
      </c>
      <c r="F1838" s="73"/>
      <c r="G1838" s="73">
        <v>103</v>
      </c>
      <c r="H1838" s="16">
        <v>67067.100000000006</v>
      </c>
      <c r="I1838" s="16">
        <v>651.13689320388357</v>
      </c>
      <c r="J1838" s="12">
        <v>1</v>
      </c>
      <c r="K1838" s="23">
        <v>-7.8422909635507132E-2</v>
      </c>
      <c r="L1838"/>
      <c r="M1838" s="12" t="str">
        <f t="shared" si="28"/>
        <v>X</v>
      </c>
    </row>
    <row r="1839" spans="1:13" x14ac:dyDescent="0.25">
      <c r="A1839" s="1" t="s">
        <v>12486</v>
      </c>
      <c r="B1839" s="1" t="s">
        <v>23</v>
      </c>
      <c r="C1839" s="1" t="s">
        <v>37</v>
      </c>
      <c r="D1839" s="1"/>
      <c r="E1839" s="16">
        <v>51.99</v>
      </c>
      <c r="F1839" s="73"/>
      <c r="G1839" s="73">
        <v>103</v>
      </c>
      <c r="H1839" s="16">
        <v>67067.100000000006</v>
      </c>
      <c r="I1839" s="16">
        <v>651.13689320388357</v>
      </c>
      <c r="J1839" s="12"/>
      <c r="K1839" s="23">
        <v>-7.8422909635507132E-2</v>
      </c>
      <c r="L1839"/>
      <c r="M1839" s="12" t="str">
        <f t="shared" si="28"/>
        <v xml:space="preserve"> </v>
      </c>
    </row>
    <row r="1840" spans="1:13" x14ac:dyDescent="0.25">
      <c r="A1840" s="1" t="s">
        <v>12486</v>
      </c>
      <c r="B1840" s="1" t="s">
        <v>23</v>
      </c>
      <c r="C1840" s="1" t="s">
        <v>38</v>
      </c>
      <c r="D1840" s="1" t="s">
        <v>7620</v>
      </c>
      <c r="E1840" s="16">
        <v>79.989999999999995</v>
      </c>
      <c r="F1840" s="73"/>
      <c r="G1840" s="73">
        <v>107</v>
      </c>
      <c r="H1840" s="16">
        <v>99827.520000000004</v>
      </c>
      <c r="I1840" s="16">
        <v>932.967476635514</v>
      </c>
      <c r="J1840" s="12">
        <v>0.67763267649518277</v>
      </c>
      <c r="K1840" s="23">
        <v>-6.3330578207646981E-2</v>
      </c>
      <c r="L1840"/>
      <c r="M1840" s="12" t="str">
        <f t="shared" si="28"/>
        <v xml:space="preserve"> </v>
      </c>
    </row>
    <row r="1841" spans="1:13" x14ac:dyDescent="0.25">
      <c r="A1841" s="1" t="s">
        <v>12486</v>
      </c>
      <c r="B1841" s="1" t="s">
        <v>23</v>
      </c>
      <c r="C1841" s="1" t="s">
        <v>38</v>
      </c>
      <c r="D1841" s="1" t="s">
        <v>7699</v>
      </c>
      <c r="E1841" s="16">
        <v>84.99</v>
      </c>
      <c r="F1841" s="73"/>
      <c r="G1841" s="73">
        <v>9</v>
      </c>
      <c r="H1841" s="16">
        <v>3994.53</v>
      </c>
      <c r="I1841" s="16">
        <v>443.8366666666667</v>
      </c>
      <c r="J1841" s="12">
        <v>1</v>
      </c>
      <c r="K1841" s="23">
        <v>-0.82501015235764685</v>
      </c>
      <c r="L1841"/>
      <c r="M1841" s="12" t="str">
        <f t="shared" si="28"/>
        <v>X</v>
      </c>
    </row>
    <row r="1842" spans="1:13" x14ac:dyDescent="0.25">
      <c r="A1842" s="1" t="s">
        <v>12486</v>
      </c>
      <c r="B1842" s="1" t="s">
        <v>23</v>
      </c>
      <c r="C1842" s="1" t="s">
        <v>39</v>
      </c>
      <c r="D1842" s="1"/>
      <c r="E1842" s="16">
        <v>164.98</v>
      </c>
      <c r="F1842" s="73"/>
      <c r="G1842" s="73">
        <v>116</v>
      </c>
      <c r="H1842" s="16">
        <v>103822.05</v>
      </c>
      <c r="I1842" s="16">
        <v>1376.8041433021808</v>
      </c>
      <c r="J1842" s="12"/>
      <c r="K1842" s="23">
        <v>-0.19769254998596653</v>
      </c>
      <c r="L1842"/>
      <c r="M1842" s="12" t="str">
        <f t="shared" si="28"/>
        <v xml:space="preserve"> </v>
      </c>
    </row>
    <row r="1843" spans="1:13" x14ac:dyDescent="0.25">
      <c r="A1843" s="1" t="s">
        <v>12486</v>
      </c>
      <c r="B1843" s="1" t="s">
        <v>24</v>
      </c>
      <c r="C1843" s="1"/>
      <c r="D1843" s="1"/>
      <c r="E1843" s="16">
        <v>798.84</v>
      </c>
      <c r="F1843" s="73"/>
      <c r="G1843" s="73">
        <v>1101</v>
      </c>
      <c r="H1843" s="16">
        <v>822011.58</v>
      </c>
      <c r="I1843" s="16">
        <v>10624.462395997911</v>
      </c>
      <c r="J1843" s="12"/>
      <c r="K1843" s="23">
        <v>-0.14102854468230275</v>
      </c>
      <c r="L1843"/>
      <c r="M1843" s="12" t="str">
        <f t="shared" si="28"/>
        <v xml:space="preserve"> </v>
      </c>
    </row>
    <row r="1844" spans="1:13" x14ac:dyDescent="0.25">
      <c r="A1844" s="1" t="s">
        <v>12486</v>
      </c>
      <c r="B1844" s="1" t="s">
        <v>74</v>
      </c>
      <c r="C1844" s="1" t="s">
        <v>32</v>
      </c>
      <c r="D1844" s="1" t="s">
        <v>5834</v>
      </c>
      <c r="E1844" s="16">
        <v>224.99</v>
      </c>
      <c r="F1844" s="73"/>
      <c r="G1844" s="73">
        <v>130</v>
      </c>
      <c r="H1844" s="16">
        <v>196615.74</v>
      </c>
      <c r="I1844" s="16">
        <v>1512.4287692307691</v>
      </c>
      <c r="J1844" s="12">
        <v>0.1161312857908758</v>
      </c>
      <c r="K1844" s="23">
        <v>-1.3723693586978336E-2</v>
      </c>
      <c r="L1844"/>
      <c r="M1844" s="12" t="str">
        <f t="shared" si="28"/>
        <v xml:space="preserve"> </v>
      </c>
    </row>
    <row r="1845" spans="1:13" x14ac:dyDescent="0.25">
      <c r="A1845" s="1" t="s">
        <v>12486</v>
      </c>
      <c r="B1845" s="1" t="s">
        <v>74</v>
      </c>
      <c r="C1845" s="1" t="s">
        <v>32</v>
      </c>
      <c r="D1845" s="1" t="s">
        <v>5546</v>
      </c>
      <c r="E1845" s="16">
        <v>104.99</v>
      </c>
      <c r="F1845" s="73"/>
      <c r="G1845" s="73">
        <v>81</v>
      </c>
      <c r="H1845" s="16">
        <v>110244.41</v>
      </c>
      <c r="I1845" s="16">
        <v>1361.0420987654322</v>
      </c>
      <c r="J1845" s="12">
        <v>0.22063840186850234</v>
      </c>
      <c r="K1845" s="23">
        <v>9.722755105402392E-2</v>
      </c>
      <c r="L1845"/>
      <c r="M1845" s="12" t="str">
        <f t="shared" si="28"/>
        <v xml:space="preserve"> </v>
      </c>
    </row>
    <row r="1846" spans="1:13" x14ac:dyDescent="0.25">
      <c r="A1846" s="1" t="s">
        <v>12486</v>
      </c>
      <c r="B1846" s="1" t="s">
        <v>74</v>
      </c>
      <c r="C1846" s="1" t="s">
        <v>32</v>
      </c>
      <c r="D1846" s="1" t="s">
        <v>13737</v>
      </c>
      <c r="E1846" s="16">
        <v>119.99</v>
      </c>
      <c r="F1846" s="73"/>
      <c r="G1846" s="73">
        <v>2</v>
      </c>
      <c r="H1846" s="16">
        <v>2039.83</v>
      </c>
      <c r="I1846" s="16">
        <v>1019.915</v>
      </c>
      <c r="J1846" s="12">
        <v>0.29895219935573375</v>
      </c>
      <c r="K1846" s="23">
        <v>0.36455343942951557</v>
      </c>
      <c r="L1846"/>
      <c r="M1846" s="12" t="str">
        <f t="shared" si="28"/>
        <v xml:space="preserve"> </v>
      </c>
    </row>
    <row r="1847" spans="1:13" x14ac:dyDescent="0.25">
      <c r="A1847" s="1" t="s">
        <v>12486</v>
      </c>
      <c r="B1847" s="1" t="s">
        <v>74</v>
      </c>
      <c r="C1847" s="1" t="s">
        <v>32</v>
      </c>
      <c r="D1847" s="1" t="s">
        <v>8506</v>
      </c>
      <c r="E1847" s="16">
        <v>184.99</v>
      </c>
      <c r="F1847" s="73"/>
      <c r="G1847" s="73">
        <v>40</v>
      </c>
      <c r="H1847" s="16">
        <v>38662.910000000003</v>
      </c>
      <c r="I1847" s="16">
        <v>966.57275000000004</v>
      </c>
      <c r="J1847" s="12">
        <v>0.37317013183067171</v>
      </c>
      <c r="K1847" s="23">
        <v>0.25903614457831337</v>
      </c>
      <c r="L1847"/>
      <c r="M1847" s="12" t="str">
        <f t="shared" si="28"/>
        <v xml:space="preserve"> </v>
      </c>
    </row>
    <row r="1848" spans="1:13" x14ac:dyDescent="0.25">
      <c r="A1848" s="1" t="s">
        <v>12486</v>
      </c>
      <c r="B1848" s="1" t="s">
        <v>74</v>
      </c>
      <c r="C1848" s="1" t="s">
        <v>32</v>
      </c>
      <c r="D1848" s="1" t="s">
        <v>5594</v>
      </c>
      <c r="E1848" s="16">
        <v>109.99</v>
      </c>
      <c r="F1848" s="73"/>
      <c r="G1848" s="73">
        <v>96</v>
      </c>
      <c r="H1848" s="16">
        <v>91496.58</v>
      </c>
      <c r="I1848" s="16">
        <v>953.08937500000002</v>
      </c>
      <c r="J1848" s="12">
        <v>0.44635274832418537</v>
      </c>
      <c r="K1848" s="23">
        <v>-9.9138360092877909E-2</v>
      </c>
      <c r="L1848"/>
      <c r="M1848" s="12" t="str">
        <f t="shared" si="28"/>
        <v xml:space="preserve"> </v>
      </c>
    </row>
    <row r="1849" spans="1:13" x14ac:dyDescent="0.25">
      <c r="A1849" s="1" t="s">
        <v>12486</v>
      </c>
      <c r="B1849" s="1" t="s">
        <v>74</v>
      </c>
      <c r="C1849" s="1" t="s">
        <v>32</v>
      </c>
      <c r="D1849" s="1" t="s">
        <v>5731</v>
      </c>
      <c r="E1849" s="16">
        <v>379.99</v>
      </c>
      <c r="F1849" s="73"/>
      <c r="G1849" s="73">
        <v>15</v>
      </c>
      <c r="H1849" s="16">
        <v>12159.68</v>
      </c>
      <c r="I1849" s="16">
        <v>810.64533333333338</v>
      </c>
      <c r="J1849" s="12">
        <v>0.50859785156184334</v>
      </c>
      <c r="K1849" s="23">
        <v>0.18518518518518534</v>
      </c>
      <c r="L1849"/>
      <c r="M1849" s="12" t="str">
        <f t="shared" si="28"/>
        <v xml:space="preserve"> </v>
      </c>
    </row>
    <row r="1850" spans="1:13" x14ac:dyDescent="0.25">
      <c r="A1850" s="1" t="s">
        <v>12486</v>
      </c>
      <c r="B1850" s="1" t="s">
        <v>74</v>
      </c>
      <c r="C1850" s="1" t="s">
        <v>32</v>
      </c>
      <c r="D1850" s="1" t="s">
        <v>5470</v>
      </c>
      <c r="E1850" s="16">
        <v>164.99</v>
      </c>
      <c r="F1850" s="73"/>
      <c r="G1850" s="73">
        <v>81</v>
      </c>
      <c r="H1850" s="16">
        <v>53876.53</v>
      </c>
      <c r="I1850" s="16">
        <v>665.14234567901235</v>
      </c>
      <c r="J1850" s="12">
        <v>0.55967056150305239</v>
      </c>
      <c r="K1850" s="23">
        <v>-0.16161959135503789</v>
      </c>
      <c r="L1850"/>
      <c r="M1850" s="12" t="str">
        <f t="shared" si="28"/>
        <v xml:space="preserve"> </v>
      </c>
    </row>
    <row r="1851" spans="1:13" x14ac:dyDescent="0.25">
      <c r="A1851" s="1" t="s">
        <v>12486</v>
      </c>
      <c r="B1851" s="1" t="s">
        <v>74</v>
      </c>
      <c r="C1851" s="1" t="s">
        <v>32</v>
      </c>
      <c r="D1851" s="1" t="s">
        <v>13848</v>
      </c>
      <c r="E1851" s="16">
        <v>189.99</v>
      </c>
      <c r="F1851" s="73"/>
      <c r="G1851" s="73">
        <v>20</v>
      </c>
      <c r="H1851" s="16">
        <v>12979.31</v>
      </c>
      <c r="I1851" s="16">
        <v>648.96550000000002</v>
      </c>
      <c r="J1851" s="12">
        <v>0.60950113830915864</v>
      </c>
      <c r="K1851" s="23">
        <v>-0.22368461976467657</v>
      </c>
      <c r="L1851"/>
      <c r="M1851" s="12" t="str">
        <f t="shared" si="28"/>
        <v xml:space="preserve"> </v>
      </c>
    </row>
    <row r="1852" spans="1:13" x14ac:dyDescent="0.25">
      <c r="A1852" s="1" t="s">
        <v>12486</v>
      </c>
      <c r="B1852" s="1" t="s">
        <v>74</v>
      </c>
      <c r="C1852" s="1" t="s">
        <v>32</v>
      </c>
      <c r="D1852" s="1" t="s">
        <v>5634</v>
      </c>
      <c r="E1852" s="16">
        <v>359.99</v>
      </c>
      <c r="F1852" s="73"/>
      <c r="G1852" s="73">
        <v>40</v>
      </c>
      <c r="H1852" s="16">
        <v>21599.4</v>
      </c>
      <c r="I1852" s="16">
        <v>539.98500000000001</v>
      </c>
      <c r="J1852" s="12">
        <v>0.65096368757663947</v>
      </c>
      <c r="K1852" s="23">
        <v>-0.23076923076923073</v>
      </c>
      <c r="L1852"/>
      <c r="M1852" s="12" t="str">
        <f t="shared" si="28"/>
        <v xml:space="preserve"> </v>
      </c>
    </row>
    <row r="1853" spans="1:13" x14ac:dyDescent="0.25">
      <c r="A1853" s="1" t="s">
        <v>12486</v>
      </c>
      <c r="B1853" s="1" t="s">
        <v>74</v>
      </c>
      <c r="C1853" s="1" t="s">
        <v>32</v>
      </c>
      <c r="D1853" s="1" t="s">
        <v>14319</v>
      </c>
      <c r="E1853" s="16">
        <v>139.99</v>
      </c>
      <c r="F1853" s="73"/>
      <c r="G1853" s="73">
        <v>15</v>
      </c>
      <c r="H1853" s="16">
        <v>7979.43</v>
      </c>
      <c r="I1853" s="16">
        <v>531.96199999999999</v>
      </c>
      <c r="J1853" s="12">
        <v>0.69181019374519526</v>
      </c>
      <c r="K1853" s="23">
        <v>1.1923076923076925</v>
      </c>
      <c r="L1853"/>
      <c r="M1853" s="12" t="str">
        <f t="shared" si="28"/>
        <v xml:space="preserve"> </v>
      </c>
    </row>
    <row r="1854" spans="1:13" x14ac:dyDescent="0.25">
      <c r="A1854" s="1" t="s">
        <v>12486</v>
      </c>
      <c r="B1854" s="1" t="s">
        <v>74</v>
      </c>
      <c r="C1854" s="1" t="s">
        <v>32</v>
      </c>
      <c r="D1854" s="1" t="s">
        <v>16325</v>
      </c>
      <c r="E1854" s="16">
        <v>269.99</v>
      </c>
      <c r="F1854" s="73"/>
      <c r="G1854" s="73">
        <v>5</v>
      </c>
      <c r="H1854" s="16">
        <v>2429.91</v>
      </c>
      <c r="I1854" s="16">
        <v>485.98199999999997</v>
      </c>
      <c r="J1854" s="12">
        <v>0.72912614255508601</v>
      </c>
      <c r="K1854" s="23" t="e">
        <v>#DIV/0!</v>
      </c>
      <c r="L1854"/>
      <c r="M1854" s="12" t="str">
        <f t="shared" si="28"/>
        <v xml:space="preserve"> </v>
      </c>
    </row>
    <row r="1855" spans="1:13" x14ac:dyDescent="0.25">
      <c r="A1855" s="1" t="s">
        <v>12486</v>
      </c>
      <c r="B1855" s="1" t="s">
        <v>74</v>
      </c>
      <c r="C1855" s="1" t="s">
        <v>32</v>
      </c>
      <c r="D1855" s="1" t="s">
        <v>5393</v>
      </c>
      <c r="E1855" s="16">
        <v>174.99</v>
      </c>
      <c r="F1855" s="73"/>
      <c r="G1855" s="73">
        <v>37</v>
      </c>
      <c r="H1855" s="16">
        <v>17848.98</v>
      </c>
      <c r="I1855" s="16">
        <v>482.40486486486486</v>
      </c>
      <c r="J1855" s="12">
        <v>0.76616742236162105</v>
      </c>
      <c r="K1855" s="23">
        <v>7.3362022101095326E-2</v>
      </c>
      <c r="L1855"/>
      <c r="M1855" s="12" t="str">
        <f t="shared" si="28"/>
        <v xml:space="preserve"> </v>
      </c>
    </row>
    <row r="1856" spans="1:13" x14ac:dyDescent="0.25">
      <c r="A1856" s="1" t="s">
        <v>12486</v>
      </c>
      <c r="B1856" s="1" t="s">
        <v>74</v>
      </c>
      <c r="C1856" s="1" t="s">
        <v>32</v>
      </c>
      <c r="D1856" s="1" t="s">
        <v>12834</v>
      </c>
      <c r="E1856" s="16">
        <v>164.99</v>
      </c>
      <c r="F1856" s="73"/>
      <c r="G1856" s="73">
        <v>6</v>
      </c>
      <c r="H1856" s="16">
        <v>2804.83</v>
      </c>
      <c r="I1856" s="16">
        <v>467.47166666666664</v>
      </c>
      <c r="J1856" s="12">
        <v>0.80206206204664565</v>
      </c>
      <c r="K1856" s="23">
        <v>-0.41379310344827591</v>
      </c>
      <c r="L1856"/>
      <c r="M1856" s="12" t="str">
        <f t="shared" si="28"/>
        <v xml:space="preserve"> </v>
      </c>
    </row>
    <row r="1857" spans="1:13" x14ac:dyDescent="0.25">
      <c r="A1857" s="1" t="s">
        <v>12486</v>
      </c>
      <c r="B1857" s="1" t="s">
        <v>74</v>
      </c>
      <c r="C1857" s="1" t="s">
        <v>32</v>
      </c>
      <c r="D1857" s="1" t="s">
        <v>5422</v>
      </c>
      <c r="E1857" s="16">
        <v>164.99</v>
      </c>
      <c r="F1857" s="73"/>
      <c r="G1857" s="73">
        <v>73</v>
      </c>
      <c r="H1857" s="16">
        <v>32008.04</v>
      </c>
      <c r="I1857" s="16">
        <v>438.466301369863</v>
      </c>
      <c r="J1857" s="12">
        <v>0.83572953544438444</v>
      </c>
      <c r="K1857" s="23">
        <v>-4.9020202056214934E-2</v>
      </c>
      <c r="L1857"/>
      <c r="M1857" s="12" t="str">
        <f t="shared" si="28"/>
        <v xml:space="preserve"> </v>
      </c>
    </row>
    <row r="1858" spans="1:13" x14ac:dyDescent="0.25">
      <c r="A1858" s="1" t="s">
        <v>12486</v>
      </c>
      <c r="B1858" s="1" t="s">
        <v>74</v>
      </c>
      <c r="C1858" s="1" t="s">
        <v>32</v>
      </c>
      <c r="D1858" s="1" t="s">
        <v>13667</v>
      </c>
      <c r="E1858" s="16">
        <v>114.99</v>
      </c>
      <c r="F1858" s="73"/>
      <c r="G1858" s="73">
        <v>12</v>
      </c>
      <c r="H1858" s="16">
        <v>4944.57</v>
      </c>
      <c r="I1858" s="16">
        <v>412.04749999999996</v>
      </c>
      <c r="J1858" s="12">
        <v>0.86736845091294801</v>
      </c>
      <c r="K1858" s="23">
        <v>-3.5113601105276504E-2</v>
      </c>
      <c r="L1858"/>
      <c r="M1858" s="12" t="str">
        <f t="shared" si="28"/>
        <v xml:space="preserve"> </v>
      </c>
    </row>
    <row r="1859" spans="1:13" x14ac:dyDescent="0.25">
      <c r="A1859" s="1" t="s">
        <v>12486</v>
      </c>
      <c r="B1859" s="1" t="s">
        <v>74</v>
      </c>
      <c r="C1859" s="1" t="s">
        <v>32</v>
      </c>
      <c r="D1859" s="1" t="s">
        <v>8491</v>
      </c>
      <c r="E1859" s="16">
        <v>109.99</v>
      </c>
      <c r="F1859" s="73"/>
      <c r="G1859" s="73">
        <v>29</v>
      </c>
      <c r="H1859" s="16">
        <v>11618.9</v>
      </c>
      <c r="I1859" s="16">
        <v>400.65172413793101</v>
      </c>
      <c r="J1859" s="12">
        <v>0.89813234593071722</v>
      </c>
      <c r="K1859" s="23">
        <v>-0.20274441079155359</v>
      </c>
      <c r="L1859"/>
      <c r="M1859" s="12" t="str">
        <f t="shared" si="28"/>
        <v xml:space="preserve"> </v>
      </c>
    </row>
    <row r="1860" spans="1:13" x14ac:dyDescent="0.25">
      <c r="A1860" s="1" t="s">
        <v>12486</v>
      </c>
      <c r="B1860" s="1" t="s">
        <v>74</v>
      </c>
      <c r="C1860" s="1" t="s">
        <v>32</v>
      </c>
      <c r="D1860" s="1" t="s">
        <v>12836</v>
      </c>
      <c r="E1860" s="16">
        <v>129.99</v>
      </c>
      <c r="F1860" s="73"/>
      <c r="G1860" s="73">
        <v>6</v>
      </c>
      <c r="H1860" s="16">
        <v>2079.84</v>
      </c>
      <c r="I1860" s="16">
        <v>346.64000000000004</v>
      </c>
      <c r="J1860" s="12">
        <v>0.92474897061117967</v>
      </c>
      <c r="K1860" s="23">
        <v>-0.69230769230769229</v>
      </c>
      <c r="L1860"/>
      <c r="M1860" s="12" t="str">
        <f t="shared" si="28"/>
        <v xml:space="preserve"> </v>
      </c>
    </row>
    <row r="1861" spans="1:13" x14ac:dyDescent="0.25">
      <c r="A1861" s="1" t="s">
        <v>12486</v>
      </c>
      <c r="B1861" s="1" t="s">
        <v>74</v>
      </c>
      <c r="C1861" s="1" t="s">
        <v>32</v>
      </c>
      <c r="D1861" s="1" t="s">
        <v>5616</v>
      </c>
      <c r="E1861" s="16">
        <v>182.99</v>
      </c>
      <c r="F1861" s="73"/>
      <c r="G1861" s="73">
        <v>33</v>
      </c>
      <c r="H1861" s="16">
        <v>10796.41</v>
      </c>
      <c r="I1861" s="16">
        <v>327.16393939393942</v>
      </c>
      <c r="J1861" s="12">
        <v>0.94987013315396196</v>
      </c>
      <c r="K1861" s="23">
        <v>0.28260869565217384</v>
      </c>
      <c r="L1861"/>
      <c r="M1861" s="12" t="str">
        <f t="shared" si="28"/>
        <v xml:space="preserve"> </v>
      </c>
    </row>
    <row r="1862" spans="1:13" x14ac:dyDescent="0.25">
      <c r="A1862" s="1" t="s">
        <v>12486</v>
      </c>
      <c r="B1862" s="1" t="s">
        <v>74</v>
      </c>
      <c r="C1862" s="1" t="s">
        <v>32</v>
      </c>
      <c r="D1862" s="1" t="s">
        <v>9770</v>
      </c>
      <c r="E1862" s="16">
        <v>199.99</v>
      </c>
      <c r="F1862" s="73"/>
      <c r="G1862" s="73">
        <v>20</v>
      </c>
      <c r="H1862" s="16">
        <v>3529.82</v>
      </c>
      <c r="I1862" s="16">
        <v>176.49100000000001</v>
      </c>
      <c r="J1862" s="12">
        <v>0.96342192956083794</v>
      </c>
      <c r="K1862" s="23">
        <v>-0.7737181730881415</v>
      </c>
      <c r="L1862"/>
      <c r="M1862" s="12" t="str">
        <f t="shared" si="28"/>
        <v xml:space="preserve"> </v>
      </c>
    </row>
    <row r="1863" spans="1:13" x14ac:dyDescent="0.25">
      <c r="A1863" s="1" t="s">
        <v>12486</v>
      </c>
      <c r="B1863" s="1" t="s">
        <v>74</v>
      </c>
      <c r="C1863" s="1" t="s">
        <v>32</v>
      </c>
      <c r="D1863" s="1" t="s">
        <v>12016</v>
      </c>
      <c r="E1863" s="16">
        <v>279.99</v>
      </c>
      <c r="F1863" s="73"/>
      <c r="G1863" s="73">
        <v>7</v>
      </c>
      <c r="H1863" s="16">
        <v>1119.96</v>
      </c>
      <c r="I1863" s="16">
        <v>159.99428571428572</v>
      </c>
      <c r="J1863" s="12">
        <v>0.97570703183950114</v>
      </c>
      <c r="K1863" s="23">
        <v>-0.19999999999999996</v>
      </c>
      <c r="L1863"/>
      <c r="M1863" s="12" t="str">
        <f t="shared" si="28"/>
        <v xml:space="preserve"> </v>
      </c>
    </row>
    <row r="1864" spans="1:13" x14ac:dyDescent="0.25">
      <c r="A1864" s="1" t="s">
        <v>12486</v>
      </c>
      <c r="B1864" s="1" t="s">
        <v>74</v>
      </c>
      <c r="C1864" s="1" t="s">
        <v>32</v>
      </c>
      <c r="D1864" s="1" t="s">
        <v>11771</v>
      </c>
      <c r="E1864" s="16">
        <v>131.99</v>
      </c>
      <c r="F1864" s="73"/>
      <c r="G1864" s="73">
        <v>5</v>
      </c>
      <c r="H1864" s="16">
        <v>791.94</v>
      </c>
      <c r="I1864" s="16">
        <v>158.38800000000001</v>
      </c>
      <c r="J1864" s="12">
        <v>0.98786879606142908</v>
      </c>
      <c r="K1864" s="23">
        <v>-0.5</v>
      </c>
      <c r="L1864"/>
      <c r="M1864" s="12" t="str">
        <f t="shared" ref="M1864:M1927" si="29">IF(J1864&gt;$M$3,"X"," ")</f>
        <v>X</v>
      </c>
    </row>
    <row r="1865" spans="1:13" x14ac:dyDescent="0.25">
      <c r="A1865" s="1" t="s">
        <v>12486</v>
      </c>
      <c r="B1865" s="1" t="s">
        <v>74</v>
      </c>
      <c r="C1865" s="1" t="s">
        <v>32</v>
      </c>
      <c r="D1865" s="1" t="s">
        <v>11552</v>
      </c>
      <c r="E1865" s="16">
        <v>157.99</v>
      </c>
      <c r="F1865" s="73"/>
      <c r="G1865" s="73">
        <v>3</v>
      </c>
      <c r="H1865" s="16">
        <v>473.97</v>
      </c>
      <c r="I1865" s="16">
        <v>157.99</v>
      </c>
      <c r="J1865" s="12">
        <v>1.0000000000000002</v>
      </c>
      <c r="K1865" s="23">
        <v>0.5</v>
      </c>
      <c r="L1865"/>
      <c r="M1865" s="12" t="str">
        <f t="shared" si="29"/>
        <v>X</v>
      </c>
    </row>
    <row r="1866" spans="1:13" x14ac:dyDescent="0.25">
      <c r="A1866" s="1" t="s">
        <v>12486</v>
      </c>
      <c r="B1866" s="1" t="s">
        <v>74</v>
      </c>
      <c r="C1866" s="1" t="s">
        <v>32</v>
      </c>
      <c r="D1866" s="1" t="s">
        <v>12382</v>
      </c>
      <c r="E1866" s="16">
        <v>369.99</v>
      </c>
      <c r="F1866" s="73"/>
      <c r="G1866" s="73">
        <v>0</v>
      </c>
      <c r="H1866" s="16">
        <v>1109.97</v>
      </c>
      <c r="I1866" s="16">
        <v>0</v>
      </c>
      <c r="J1866" s="12">
        <v>1.0000000000000002</v>
      </c>
      <c r="K1866" s="23">
        <v>-0.7</v>
      </c>
      <c r="L1866"/>
      <c r="M1866" s="12" t="str">
        <f t="shared" si="29"/>
        <v>X</v>
      </c>
    </row>
    <row r="1867" spans="1:13" x14ac:dyDescent="0.25">
      <c r="A1867" s="1" t="s">
        <v>12486</v>
      </c>
      <c r="B1867" s="1" t="s">
        <v>74</v>
      </c>
      <c r="C1867" s="1" t="s">
        <v>33</v>
      </c>
      <c r="D1867" s="1"/>
      <c r="E1867" s="16">
        <v>4432.7699999999977</v>
      </c>
      <c r="F1867" s="73"/>
      <c r="G1867" s="73">
        <v>756</v>
      </c>
      <c r="H1867" s="16">
        <v>639210.95999999985</v>
      </c>
      <c r="I1867" s="16">
        <v>13023.439454156096</v>
      </c>
      <c r="J1867" s="12"/>
      <c r="K1867" s="23">
        <v>-4.4673482407945775E-2</v>
      </c>
      <c r="L1867"/>
      <c r="M1867" s="12" t="str">
        <f t="shared" si="29"/>
        <v xml:space="preserve"> </v>
      </c>
    </row>
    <row r="1868" spans="1:13" x14ac:dyDescent="0.25">
      <c r="A1868" s="1" t="s">
        <v>12486</v>
      </c>
      <c r="B1868" s="1" t="s">
        <v>74</v>
      </c>
      <c r="C1868" s="1" t="s">
        <v>10382</v>
      </c>
      <c r="D1868" s="1" t="s">
        <v>14395</v>
      </c>
      <c r="E1868" s="16">
        <v>1499.99</v>
      </c>
      <c r="F1868" s="73"/>
      <c r="G1868" s="73">
        <v>2</v>
      </c>
      <c r="H1868" s="16">
        <v>1499.99</v>
      </c>
      <c r="I1868" s="16">
        <v>749.995</v>
      </c>
      <c r="J1868" s="12">
        <v>0.64102958584939118</v>
      </c>
      <c r="K1868" s="23">
        <v>-0.5</v>
      </c>
      <c r="L1868"/>
      <c r="M1868" s="12" t="str">
        <f t="shared" si="29"/>
        <v xml:space="preserve"> </v>
      </c>
    </row>
    <row r="1869" spans="1:13" x14ac:dyDescent="0.25">
      <c r="A1869" s="1" t="s">
        <v>12486</v>
      </c>
      <c r="B1869" s="1" t="s">
        <v>74</v>
      </c>
      <c r="C1869" s="1" t="s">
        <v>10382</v>
      </c>
      <c r="D1869" s="1" t="s">
        <v>15641</v>
      </c>
      <c r="E1869" s="16">
        <v>419.99</v>
      </c>
      <c r="F1869" s="73"/>
      <c r="G1869" s="73">
        <v>1</v>
      </c>
      <c r="H1869" s="16">
        <v>419.99</v>
      </c>
      <c r="I1869" s="16">
        <v>419.99</v>
      </c>
      <c r="J1869" s="12">
        <v>1</v>
      </c>
      <c r="K1869" s="23" t="e">
        <v>#DIV/0!</v>
      </c>
      <c r="L1869"/>
      <c r="M1869" s="12" t="str">
        <f t="shared" si="29"/>
        <v>X</v>
      </c>
    </row>
    <row r="1870" spans="1:13" x14ac:dyDescent="0.25">
      <c r="A1870" s="1" t="s">
        <v>12486</v>
      </c>
      <c r="B1870" s="1" t="s">
        <v>74</v>
      </c>
      <c r="C1870" s="1" t="s">
        <v>15268</v>
      </c>
      <c r="D1870" s="1"/>
      <c r="E1870" s="16">
        <v>1919.98</v>
      </c>
      <c r="F1870" s="73"/>
      <c r="G1870" s="73">
        <v>3</v>
      </c>
      <c r="H1870" s="16">
        <v>1919.98</v>
      </c>
      <c r="I1870" s="16">
        <v>1169.9850000000001</v>
      </c>
      <c r="J1870" s="12"/>
      <c r="K1870" s="23">
        <v>-0.36000240001600015</v>
      </c>
      <c r="L1870"/>
      <c r="M1870" s="12" t="str">
        <f t="shared" si="29"/>
        <v xml:space="preserve"> </v>
      </c>
    </row>
    <row r="1871" spans="1:13" x14ac:dyDescent="0.25">
      <c r="A1871" s="1" t="s">
        <v>12486</v>
      </c>
      <c r="B1871" s="1" t="s">
        <v>79</v>
      </c>
      <c r="C1871" s="1"/>
      <c r="D1871" s="1"/>
      <c r="E1871" s="16">
        <v>6352.7499999999973</v>
      </c>
      <c r="F1871" s="73"/>
      <c r="G1871" s="73">
        <v>759</v>
      </c>
      <c r="H1871" s="16">
        <v>641130.93999999983</v>
      </c>
      <c r="I1871" s="16">
        <v>14193.424454156097</v>
      </c>
      <c r="J1871" s="12"/>
      <c r="K1871" s="23">
        <v>-4.6080977641996701E-2</v>
      </c>
      <c r="L1871"/>
      <c r="M1871" s="12" t="str">
        <f t="shared" si="29"/>
        <v xml:space="preserve"> </v>
      </c>
    </row>
    <row r="1872" spans="1:13" x14ac:dyDescent="0.25">
      <c r="A1872" s="1" t="s">
        <v>27</v>
      </c>
      <c r="B1872" s="1" t="s">
        <v>15</v>
      </c>
      <c r="C1872" s="1" t="s">
        <v>32</v>
      </c>
      <c r="D1872" s="1" t="s">
        <v>11589</v>
      </c>
      <c r="E1872" s="16">
        <v>69.989999999999995</v>
      </c>
      <c r="F1872" s="73"/>
      <c r="G1872" s="73">
        <v>5</v>
      </c>
      <c r="H1872" s="16">
        <v>161746.89000000001</v>
      </c>
      <c r="I1872" s="16">
        <v>32349.378000000004</v>
      </c>
      <c r="J1872" s="12">
        <v>0.1995375708265377</v>
      </c>
      <c r="K1872" s="23">
        <v>-0.15471928902869336</v>
      </c>
      <c r="L1872"/>
      <c r="M1872" s="12" t="str">
        <f t="shared" si="29"/>
        <v xml:space="preserve"> </v>
      </c>
    </row>
    <row r="1873" spans="1:13" x14ac:dyDescent="0.25">
      <c r="A1873" s="1" t="s">
        <v>27</v>
      </c>
      <c r="B1873" s="1" t="s">
        <v>15</v>
      </c>
      <c r="C1873" s="1" t="s">
        <v>32</v>
      </c>
      <c r="D1873" s="1" t="s">
        <v>5966</v>
      </c>
      <c r="E1873" s="16">
        <v>69.989999999999995</v>
      </c>
      <c r="F1873" s="73"/>
      <c r="G1873" s="73">
        <v>157</v>
      </c>
      <c r="H1873" s="16">
        <v>3957120.66</v>
      </c>
      <c r="I1873" s="16">
        <v>25204.590191082803</v>
      </c>
      <c r="J1873" s="12">
        <v>0.35500463113313901</v>
      </c>
      <c r="K1873" s="23">
        <v>0.26901314976943858</v>
      </c>
      <c r="L1873"/>
      <c r="M1873" s="12" t="str">
        <f t="shared" si="29"/>
        <v xml:space="preserve"> </v>
      </c>
    </row>
    <row r="1874" spans="1:13" x14ac:dyDescent="0.25">
      <c r="A1874" s="1" t="s">
        <v>27</v>
      </c>
      <c r="B1874" s="1" t="s">
        <v>15</v>
      </c>
      <c r="C1874" s="1" t="s">
        <v>32</v>
      </c>
      <c r="D1874" s="1" t="s">
        <v>5910</v>
      </c>
      <c r="E1874" s="16">
        <v>59.99</v>
      </c>
      <c r="F1874" s="73"/>
      <c r="G1874" s="73">
        <v>158</v>
      </c>
      <c r="H1874" s="16">
        <v>2090026.95</v>
      </c>
      <c r="I1874" s="16">
        <v>13228.018670886077</v>
      </c>
      <c r="J1874" s="12">
        <v>0.43659775210247237</v>
      </c>
      <c r="K1874" s="23">
        <v>-0.20664963052859109</v>
      </c>
      <c r="L1874"/>
      <c r="M1874" s="12" t="str">
        <f t="shared" si="29"/>
        <v xml:space="preserve"> </v>
      </c>
    </row>
    <row r="1875" spans="1:13" x14ac:dyDescent="0.25">
      <c r="A1875" s="1" t="s">
        <v>27</v>
      </c>
      <c r="B1875" s="1" t="s">
        <v>15</v>
      </c>
      <c r="C1875" s="1" t="s">
        <v>32</v>
      </c>
      <c r="D1875" s="1" t="s">
        <v>9510</v>
      </c>
      <c r="E1875" s="16">
        <v>79.989999999999995</v>
      </c>
      <c r="F1875" s="73"/>
      <c r="G1875" s="73">
        <v>2</v>
      </c>
      <c r="H1875" s="16">
        <v>16477.939999999999</v>
      </c>
      <c r="I1875" s="16">
        <v>8238.9699999999993</v>
      </c>
      <c r="J1875" s="12">
        <v>0.48741740186243748</v>
      </c>
      <c r="K1875" s="23">
        <v>-0.80693533270852857</v>
      </c>
      <c r="L1875"/>
      <c r="M1875" s="12" t="str">
        <f t="shared" si="29"/>
        <v xml:space="preserve"> </v>
      </c>
    </row>
    <row r="1876" spans="1:13" x14ac:dyDescent="0.25">
      <c r="A1876" s="1" t="s">
        <v>27</v>
      </c>
      <c r="B1876" s="1" t="s">
        <v>15</v>
      </c>
      <c r="C1876" s="1" t="s">
        <v>32</v>
      </c>
      <c r="D1876" s="1" t="s">
        <v>5824</v>
      </c>
      <c r="E1876" s="16">
        <v>74.989999999999995</v>
      </c>
      <c r="F1876" s="73"/>
      <c r="G1876" s="73">
        <v>154</v>
      </c>
      <c r="H1876" s="16">
        <v>977199.16</v>
      </c>
      <c r="I1876" s="16">
        <v>6345.449090909091</v>
      </c>
      <c r="J1876" s="12">
        <v>0.5265574279057037</v>
      </c>
      <c r="K1876" s="23">
        <v>-0.22243887999910883</v>
      </c>
      <c r="L1876"/>
      <c r="M1876" s="12" t="str">
        <f t="shared" si="29"/>
        <v xml:space="preserve"> </v>
      </c>
    </row>
    <row r="1877" spans="1:13" x14ac:dyDescent="0.25">
      <c r="A1877" s="1" t="s">
        <v>27</v>
      </c>
      <c r="B1877" s="1" t="s">
        <v>15</v>
      </c>
      <c r="C1877" s="1" t="s">
        <v>32</v>
      </c>
      <c r="D1877" s="1" t="s">
        <v>11789</v>
      </c>
      <c r="E1877" s="16">
        <v>64.989999999999995</v>
      </c>
      <c r="F1877" s="73"/>
      <c r="G1877" s="73">
        <v>156</v>
      </c>
      <c r="H1877" s="16">
        <v>876538.44</v>
      </c>
      <c r="I1877" s="16">
        <v>5618.8361538461531</v>
      </c>
      <c r="J1877" s="12">
        <v>0.56121555694332492</v>
      </c>
      <c r="K1877" s="23">
        <v>-0.22206174134210666</v>
      </c>
      <c r="L1877"/>
      <c r="M1877" s="12" t="str">
        <f t="shared" si="29"/>
        <v xml:space="preserve"> </v>
      </c>
    </row>
    <row r="1878" spans="1:13" x14ac:dyDescent="0.25">
      <c r="A1878" s="1" t="s">
        <v>27</v>
      </c>
      <c r="B1878" s="1" t="s">
        <v>15</v>
      </c>
      <c r="C1878" s="1" t="s">
        <v>32</v>
      </c>
      <c r="D1878" s="1" t="s">
        <v>14163</v>
      </c>
      <c r="E1878" s="16">
        <v>74.989999999999995</v>
      </c>
      <c r="F1878" s="73"/>
      <c r="G1878" s="73">
        <v>1</v>
      </c>
      <c r="H1878" s="16">
        <v>5474.27</v>
      </c>
      <c r="I1878" s="16">
        <v>5474.27</v>
      </c>
      <c r="J1878" s="12">
        <v>0.5949819724165557</v>
      </c>
      <c r="K1878" s="23">
        <v>-0.56804733727810652</v>
      </c>
      <c r="L1878"/>
      <c r="M1878" s="12" t="str">
        <f t="shared" si="29"/>
        <v xml:space="preserve"> </v>
      </c>
    </row>
    <row r="1879" spans="1:13" x14ac:dyDescent="0.25">
      <c r="A1879" s="1" t="s">
        <v>27</v>
      </c>
      <c r="B1879" s="1" t="s">
        <v>15</v>
      </c>
      <c r="C1879" s="1" t="s">
        <v>32</v>
      </c>
      <c r="D1879" s="1" t="s">
        <v>5652</v>
      </c>
      <c r="E1879" s="16">
        <v>54.99</v>
      </c>
      <c r="F1879" s="73"/>
      <c r="G1879" s="73">
        <v>156</v>
      </c>
      <c r="H1879" s="16">
        <v>750191.68</v>
      </c>
      <c r="I1879" s="16">
        <v>4808.9210256410261</v>
      </c>
      <c r="J1879" s="12">
        <v>0.62464437951919216</v>
      </c>
      <c r="K1879" s="23">
        <v>-0.22593809305722323</v>
      </c>
      <c r="L1879"/>
      <c r="M1879" s="12" t="str">
        <f t="shared" si="29"/>
        <v xml:space="preserve"> </v>
      </c>
    </row>
    <row r="1880" spans="1:13" x14ac:dyDescent="0.25">
      <c r="A1880" s="1" t="s">
        <v>27</v>
      </c>
      <c r="B1880" s="1" t="s">
        <v>15</v>
      </c>
      <c r="C1880" s="1" t="s">
        <v>32</v>
      </c>
      <c r="D1880" s="1" t="s">
        <v>11816</v>
      </c>
      <c r="E1880" s="16">
        <v>59.99</v>
      </c>
      <c r="F1880" s="73"/>
      <c r="G1880" s="73">
        <v>58</v>
      </c>
      <c r="H1880" s="16">
        <v>216683.88</v>
      </c>
      <c r="I1880" s="16">
        <v>3735.9289655172415</v>
      </c>
      <c r="J1880" s="12">
        <v>0.64768835243761469</v>
      </c>
      <c r="K1880" s="23">
        <v>0.79612133267031338</v>
      </c>
      <c r="L1880"/>
      <c r="M1880" s="12" t="str">
        <f t="shared" si="29"/>
        <v xml:space="preserve"> </v>
      </c>
    </row>
    <row r="1881" spans="1:13" x14ac:dyDescent="0.25">
      <c r="A1881" s="1" t="s">
        <v>27</v>
      </c>
      <c r="B1881" s="1" t="s">
        <v>15</v>
      </c>
      <c r="C1881" s="1" t="s">
        <v>32</v>
      </c>
      <c r="D1881" s="1" t="s">
        <v>5908</v>
      </c>
      <c r="E1881" s="16">
        <v>64.989999999999995</v>
      </c>
      <c r="F1881" s="73"/>
      <c r="G1881" s="73">
        <v>157</v>
      </c>
      <c r="H1881" s="16">
        <v>580820.98</v>
      </c>
      <c r="I1881" s="16">
        <v>3699.496687898089</v>
      </c>
      <c r="J1881" s="12">
        <v>0.67050760362643214</v>
      </c>
      <c r="K1881" s="23">
        <v>-2.952561657400754E-2</v>
      </c>
      <c r="L1881"/>
      <c r="M1881" s="12" t="str">
        <f t="shared" si="29"/>
        <v xml:space="preserve"> </v>
      </c>
    </row>
    <row r="1882" spans="1:13" x14ac:dyDescent="0.25">
      <c r="A1882" s="1" t="s">
        <v>27</v>
      </c>
      <c r="B1882" s="1" t="s">
        <v>15</v>
      </c>
      <c r="C1882" s="1" t="s">
        <v>32</v>
      </c>
      <c r="D1882" s="1" t="s">
        <v>14613</v>
      </c>
      <c r="E1882" s="16">
        <v>79.989999999999995</v>
      </c>
      <c r="F1882" s="73"/>
      <c r="G1882" s="73">
        <v>1</v>
      </c>
      <c r="H1882" s="16">
        <v>3119.61</v>
      </c>
      <c r="I1882" s="16">
        <v>3119.61</v>
      </c>
      <c r="J1882" s="12">
        <v>0.68974999528311798</v>
      </c>
      <c r="K1882" s="23" t="e">
        <v>#DIV/0!</v>
      </c>
      <c r="L1882"/>
      <c r="M1882" s="12" t="str">
        <f t="shared" si="29"/>
        <v xml:space="preserve"> </v>
      </c>
    </row>
    <row r="1883" spans="1:13" x14ac:dyDescent="0.25">
      <c r="A1883" s="1" t="s">
        <v>27</v>
      </c>
      <c r="B1883" s="1" t="s">
        <v>15</v>
      </c>
      <c r="C1883" s="1" t="s">
        <v>32</v>
      </c>
      <c r="D1883" s="1" t="s">
        <v>5914</v>
      </c>
      <c r="E1883" s="16">
        <v>59.99</v>
      </c>
      <c r="F1883" s="73"/>
      <c r="G1883" s="73">
        <v>152</v>
      </c>
      <c r="H1883" s="16">
        <v>452191.07</v>
      </c>
      <c r="I1883" s="16">
        <v>2974.9412499999999</v>
      </c>
      <c r="J1883" s="12">
        <v>0.7081000405413812</v>
      </c>
      <c r="K1883" s="23">
        <v>-0.29371376121265202</v>
      </c>
      <c r="L1883"/>
      <c r="M1883" s="12" t="str">
        <f t="shared" si="29"/>
        <v xml:space="preserve"> </v>
      </c>
    </row>
    <row r="1884" spans="1:13" x14ac:dyDescent="0.25">
      <c r="A1884" s="1" t="s">
        <v>27</v>
      </c>
      <c r="B1884" s="1" t="s">
        <v>15</v>
      </c>
      <c r="C1884" s="1" t="s">
        <v>32</v>
      </c>
      <c r="D1884" s="1" t="s">
        <v>10277</v>
      </c>
      <c r="E1884" s="16">
        <v>69.989999999999995</v>
      </c>
      <c r="F1884" s="73"/>
      <c r="G1884" s="73">
        <v>103</v>
      </c>
      <c r="H1884" s="16">
        <v>277619.11</v>
      </c>
      <c r="I1884" s="16">
        <v>2695.3311650485434</v>
      </c>
      <c r="J1884" s="12">
        <v>0.72472539368563171</v>
      </c>
      <c r="K1884" s="23">
        <v>0.15379239084736551</v>
      </c>
      <c r="L1884"/>
      <c r="M1884" s="12" t="str">
        <f t="shared" si="29"/>
        <v xml:space="preserve"> </v>
      </c>
    </row>
    <row r="1885" spans="1:13" x14ac:dyDescent="0.25">
      <c r="A1885" s="1" t="s">
        <v>27</v>
      </c>
      <c r="B1885" s="1" t="s">
        <v>15</v>
      </c>
      <c r="C1885" s="1" t="s">
        <v>32</v>
      </c>
      <c r="D1885" s="1" t="s">
        <v>11246</v>
      </c>
      <c r="E1885" s="16">
        <v>59.99</v>
      </c>
      <c r="F1885" s="73"/>
      <c r="G1885" s="73">
        <v>91</v>
      </c>
      <c r="H1885" s="16">
        <v>243540.75</v>
      </c>
      <c r="I1885" s="16">
        <v>2676.2719780219782</v>
      </c>
      <c r="J1885" s="12">
        <v>0.74123318587148568</v>
      </c>
      <c r="K1885" s="23">
        <v>3.0392223301932182</v>
      </c>
      <c r="L1885"/>
      <c r="M1885" s="12" t="str">
        <f t="shared" si="29"/>
        <v xml:space="preserve"> </v>
      </c>
    </row>
    <row r="1886" spans="1:13" x14ac:dyDescent="0.25">
      <c r="A1886" s="1" t="s">
        <v>27</v>
      </c>
      <c r="B1886" s="1" t="s">
        <v>15</v>
      </c>
      <c r="C1886" s="1" t="s">
        <v>32</v>
      </c>
      <c r="D1886" s="1" t="s">
        <v>15861</v>
      </c>
      <c r="E1886" s="16">
        <v>74.989999999999995</v>
      </c>
      <c r="F1886" s="73"/>
      <c r="G1886" s="73">
        <v>8</v>
      </c>
      <c r="H1886" s="16">
        <v>18147.580000000002</v>
      </c>
      <c r="I1886" s="16">
        <v>2268.4475000000002</v>
      </c>
      <c r="J1886" s="12">
        <v>0.75522543337922854</v>
      </c>
      <c r="K1886" s="23" t="e">
        <v>#DIV/0!</v>
      </c>
      <c r="L1886"/>
      <c r="M1886" s="12" t="str">
        <f t="shared" si="29"/>
        <v xml:space="preserve"> </v>
      </c>
    </row>
    <row r="1887" spans="1:13" x14ac:dyDescent="0.25">
      <c r="A1887" s="1" t="s">
        <v>27</v>
      </c>
      <c r="B1887" s="1" t="s">
        <v>15</v>
      </c>
      <c r="C1887" s="1" t="s">
        <v>32</v>
      </c>
      <c r="D1887" s="1" t="s">
        <v>14663</v>
      </c>
      <c r="E1887" s="16">
        <v>64.989999999999995</v>
      </c>
      <c r="F1887" s="73"/>
      <c r="G1887" s="73">
        <v>83</v>
      </c>
      <c r="H1887" s="16">
        <v>168663.64</v>
      </c>
      <c r="I1887" s="16">
        <v>2032.0920481927712</v>
      </c>
      <c r="J1887" s="12">
        <v>0.76775979218490054</v>
      </c>
      <c r="K1887" s="23" t="e">
        <v>#DIV/0!</v>
      </c>
      <c r="L1887"/>
      <c r="M1887" s="12" t="str">
        <f t="shared" si="29"/>
        <v xml:space="preserve"> </v>
      </c>
    </row>
    <row r="1888" spans="1:13" x14ac:dyDescent="0.25">
      <c r="A1888" s="1" t="s">
        <v>27</v>
      </c>
      <c r="B1888" s="1" t="s">
        <v>15</v>
      </c>
      <c r="C1888" s="1" t="s">
        <v>32</v>
      </c>
      <c r="D1888" s="1" t="s">
        <v>11878</v>
      </c>
      <c r="E1888" s="16">
        <v>59.99</v>
      </c>
      <c r="F1888" s="73"/>
      <c r="G1888" s="73">
        <v>68</v>
      </c>
      <c r="H1888" s="16">
        <v>117039.73</v>
      </c>
      <c r="I1888" s="16">
        <v>1721.1724999999999</v>
      </c>
      <c r="J1888" s="12">
        <v>0.77837633571236609</v>
      </c>
      <c r="K1888" s="23">
        <v>6.0276937292772503E-2</v>
      </c>
      <c r="L1888"/>
      <c r="M1888" s="12" t="str">
        <f t="shared" si="29"/>
        <v xml:space="preserve"> </v>
      </c>
    </row>
    <row r="1889" spans="1:13" x14ac:dyDescent="0.25">
      <c r="A1889" s="1" t="s">
        <v>27</v>
      </c>
      <c r="B1889" s="1" t="s">
        <v>15</v>
      </c>
      <c r="C1889" s="1" t="s">
        <v>32</v>
      </c>
      <c r="D1889" s="1" t="s">
        <v>15198</v>
      </c>
      <c r="E1889" s="16">
        <v>59.99</v>
      </c>
      <c r="F1889" s="73"/>
      <c r="G1889" s="73">
        <v>140</v>
      </c>
      <c r="H1889" s="16">
        <v>239162.91</v>
      </c>
      <c r="I1889" s="16">
        <v>1708.3064999999999</v>
      </c>
      <c r="J1889" s="12">
        <v>0.78891351912396634</v>
      </c>
      <c r="K1889" s="23">
        <v>-0.22117868658118534</v>
      </c>
      <c r="L1889"/>
      <c r="M1889" s="12" t="str">
        <f t="shared" si="29"/>
        <v xml:space="preserve"> </v>
      </c>
    </row>
    <row r="1890" spans="1:13" x14ac:dyDescent="0.25">
      <c r="A1890" s="1" t="s">
        <v>27</v>
      </c>
      <c r="B1890" s="1" t="s">
        <v>15</v>
      </c>
      <c r="C1890" s="1" t="s">
        <v>32</v>
      </c>
      <c r="D1890" s="1" t="s">
        <v>5909</v>
      </c>
      <c r="E1890" s="16">
        <v>69.989999999999995</v>
      </c>
      <c r="F1890" s="73"/>
      <c r="G1890" s="73">
        <v>154</v>
      </c>
      <c r="H1890" s="16">
        <v>251982.76</v>
      </c>
      <c r="I1890" s="16">
        <v>1636.2516883116884</v>
      </c>
      <c r="J1890" s="12">
        <v>0.79900625373996226</v>
      </c>
      <c r="K1890" s="23">
        <v>-0.21628306955773902</v>
      </c>
      <c r="L1890"/>
      <c r="M1890" s="12" t="str">
        <f t="shared" si="29"/>
        <v xml:space="preserve"> </v>
      </c>
    </row>
    <row r="1891" spans="1:13" x14ac:dyDescent="0.25">
      <c r="A1891" s="1" t="s">
        <v>27</v>
      </c>
      <c r="B1891" s="1" t="s">
        <v>15</v>
      </c>
      <c r="C1891" s="1" t="s">
        <v>32</v>
      </c>
      <c r="D1891" s="1" t="s">
        <v>15082</v>
      </c>
      <c r="E1891" s="16">
        <v>74.989999999999995</v>
      </c>
      <c r="F1891" s="73"/>
      <c r="G1891" s="73">
        <v>16</v>
      </c>
      <c r="H1891" s="16">
        <v>24671.71</v>
      </c>
      <c r="I1891" s="16">
        <v>1541.9818749999999</v>
      </c>
      <c r="J1891" s="12">
        <v>0.80851751289295282</v>
      </c>
      <c r="K1891" s="23" t="e">
        <v>#DIV/0!</v>
      </c>
      <c r="L1891"/>
      <c r="M1891" s="12" t="str">
        <f t="shared" si="29"/>
        <v xml:space="preserve"> </v>
      </c>
    </row>
    <row r="1892" spans="1:13" x14ac:dyDescent="0.25">
      <c r="A1892" s="1" t="s">
        <v>27</v>
      </c>
      <c r="B1892" s="1" t="s">
        <v>15</v>
      </c>
      <c r="C1892" s="1" t="s">
        <v>32</v>
      </c>
      <c r="D1892" s="1" t="s">
        <v>9004</v>
      </c>
      <c r="E1892" s="16">
        <v>64.989999999999995</v>
      </c>
      <c r="F1892" s="73"/>
      <c r="G1892" s="73">
        <v>35</v>
      </c>
      <c r="H1892" s="16">
        <v>53486.77</v>
      </c>
      <c r="I1892" s="16">
        <v>1528.1934285714285</v>
      </c>
      <c r="J1892" s="12">
        <v>0.81794372209209776</v>
      </c>
      <c r="K1892" s="23">
        <v>0.592526019677176</v>
      </c>
      <c r="L1892"/>
      <c r="M1892" s="12" t="str">
        <f t="shared" si="29"/>
        <v xml:space="preserve"> </v>
      </c>
    </row>
    <row r="1893" spans="1:13" x14ac:dyDescent="0.25">
      <c r="A1893" s="1" t="s">
        <v>27</v>
      </c>
      <c r="B1893" s="1" t="s">
        <v>15</v>
      </c>
      <c r="C1893" s="1" t="s">
        <v>32</v>
      </c>
      <c r="D1893" s="1" t="s">
        <v>14609</v>
      </c>
      <c r="E1893" s="16">
        <v>79.989999999999995</v>
      </c>
      <c r="F1893" s="73"/>
      <c r="G1893" s="73">
        <v>1</v>
      </c>
      <c r="H1893" s="16">
        <v>1279.8399999999999</v>
      </c>
      <c r="I1893" s="16">
        <v>1279.8399999999999</v>
      </c>
      <c r="J1893" s="12">
        <v>0.82583803661791755</v>
      </c>
      <c r="K1893" s="23" t="e">
        <v>#DIV/0!</v>
      </c>
      <c r="L1893"/>
      <c r="M1893" s="12" t="str">
        <f t="shared" si="29"/>
        <v xml:space="preserve"> </v>
      </c>
    </row>
    <row r="1894" spans="1:13" x14ac:dyDescent="0.25">
      <c r="A1894" s="1" t="s">
        <v>27</v>
      </c>
      <c r="B1894" s="1" t="s">
        <v>15</v>
      </c>
      <c r="C1894" s="1" t="s">
        <v>32</v>
      </c>
      <c r="D1894" s="1" t="s">
        <v>15065</v>
      </c>
      <c r="E1894" s="16">
        <v>74.989999999999995</v>
      </c>
      <c r="F1894" s="73"/>
      <c r="G1894" s="73">
        <v>64</v>
      </c>
      <c r="H1894" s="16">
        <v>80539.259999999995</v>
      </c>
      <c r="I1894" s="16">
        <v>1258.4259374999999</v>
      </c>
      <c r="J1894" s="12">
        <v>0.83360026483244021</v>
      </c>
      <c r="K1894" s="23">
        <v>5.3974484789008903E-2</v>
      </c>
      <c r="L1894"/>
      <c r="M1894" s="12" t="str">
        <f t="shared" si="29"/>
        <v xml:space="preserve"> </v>
      </c>
    </row>
    <row r="1895" spans="1:13" x14ac:dyDescent="0.25">
      <c r="A1895" s="1" t="s">
        <v>27</v>
      </c>
      <c r="B1895" s="1" t="s">
        <v>15</v>
      </c>
      <c r="C1895" s="1" t="s">
        <v>32</v>
      </c>
      <c r="D1895" s="1" t="s">
        <v>12930</v>
      </c>
      <c r="E1895" s="16">
        <v>99.99</v>
      </c>
      <c r="F1895" s="73"/>
      <c r="G1895" s="73">
        <v>70</v>
      </c>
      <c r="H1895" s="16">
        <v>78492.149999999994</v>
      </c>
      <c r="I1895" s="16">
        <v>1121.3164285714286</v>
      </c>
      <c r="J1895" s="12">
        <v>0.84051677359143484</v>
      </c>
      <c r="K1895" s="23">
        <v>-0.24519230769230782</v>
      </c>
      <c r="L1895"/>
      <c r="M1895" s="12" t="str">
        <f t="shared" si="29"/>
        <v xml:space="preserve"> </v>
      </c>
    </row>
    <row r="1896" spans="1:13" x14ac:dyDescent="0.25">
      <c r="A1896" s="1" t="s">
        <v>27</v>
      </c>
      <c r="B1896" s="1" t="s">
        <v>15</v>
      </c>
      <c r="C1896" s="1" t="s">
        <v>32</v>
      </c>
      <c r="D1896" s="1" t="s">
        <v>14661</v>
      </c>
      <c r="E1896" s="16">
        <v>54.99</v>
      </c>
      <c r="F1896" s="73"/>
      <c r="G1896" s="73">
        <v>82</v>
      </c>
      <c r="H1896" s="16">
        <v>91063.13</v>
      </c>
      <c r="I1896" s="16">
        <v>1110.5259756097562</v>
      </c>
      <c r="J1896" s="12">
        <v>0.84736672463262463</v>
      </c>
      <c r="K1896" s="23" t="e">
        <v>#DIV/0!</v>
      </c>
      <c r="L1896"/>
      <c r="M1896" s="12" t="str">
        <f t="shared" si="29"/>
        <v xml:space="preserve"> </v>
      </c>
    </row>
    <row r="1897" spans="1:13" x14ac:dyDescent="0.25">
      <c r="A1897" s="1" t="s">
        <v>27</v>
      </c>
      <c r="B1897" s="1" t="s">
        <v>15</v>
      </c>
      <c r="C1897" s="1" t="s">
        <v>32</v>
      </c>
      <c r="D1897" s="1" t="s">
        <v>14104</v>
      </c>
      <c r="E1897" s="16">
        <v>64.989999999999995</v>
      </c>
      <c r="F1897" s="73"/>
      <c r="G1897" s="73">
        <v>69</v>
      </c>
      <c r="H1897" s="16">
        <v>73023.210000000006</v>
      </c>
      <c r="I1897" s="16">
        <v>1058.3073913043479</v>
      </c>
      <c r="J1897" s="12">
        <v>0.85389458078023395</v>
      </c>
      <c r="K1897" s="23">
        <v>-3.5905336455831049E-2</v>
      </c>
      <c r="L1897"/>
      <c r="M1897" s="12" t="str">
        <f t="shared" si="29"/>
        <v xml:space="preserve"> </v>
      </c>
    </row>
    <row r="1898" spans="1:13" x14ac:dyDescent="0.25">
      <c r="A1898" s="1" t="s">
        <v>27</v>
      </c>
      <c r="B1898" s="1" t="s">
        <v>15</v>
      </c>
      <c r="C1898" s="1" t="s">
        <v>32</v>
      </c>
      <c r="D1898" s="1" t="s">
        <v>5962</v>
      </c>
      <c r="E1898" s="16">
        <v>54.99</v>
      </c>
      <c r="F1898" s="73"/>
      <c r="G1898" s="73">
        <v>47</v>
      </c>
      <c r="H1898" s="16">
        <v>47399.13</v>
      </c>
      <c r="I1898" s="16">
        <v>1008.4921276595744</v>
      </c>
      <c r="J1898" s="12">
        <v>0.86011516620697326</v>
      </c>
      <c r="K1898" s="23">
        <v>-6.8952410809307363E-2</v>
      </c>
      <c r="L1898"/>
      <c r="M1898" s="12" t="str">
        <f t="shared" si="29"/>
        <v xml:space="preserve"> </v>
      </c>
    </row>
    <row r="1899" spans="1:13" x14ac:dyDescent="0.25">
      <c r="A1899" s="1" t="s">
        <v>27</v>
      </c>
      <c r="B1899" s="1" t="s">
        <v>15</v>
      </c>
      <c r="C1899" s="1" t="s">
        <v>32</v>
      </c>
      <c r="D1899" s="1" t="s">
        <v>6357</v>
      </c>
      <c r="E1899" s="16">
        <v>64.989999999999995</v>
      </c>
      <c r="F1899" s="73"/>
      <c r="G1899" s="73">
        <v>110</v>
      </c>
      <c r="H1899" s="16">
        <v>109214.58</v>
      </c>
      <c r="I1899" s="16">
        <v>992.85981818181824</v>
      </c>
      <c r="J1899" s="12">
        <v>0.86623932835597273</v>
      </c>
      <c r="K1899" s="23">
        <v>-0.23676029268152243</v>
      </c>
      <c r="L1899"/>
      <c r="M1899" s="12" t="str">
        <f t="shared" si="29"/>
        <v xml:space="preserve"> </v>
      </c>
    </row>
    <row r="1900" spans="1:13" x14ac:dyDescent="0.25">
      <c r="A1900" s="1" t="s">
        <v>27</v>
      </c>
      <c r="B1900" s="1" t="s">
        <v>15</v>
      </c>
      <c r="C1900" s="1" t="s">
        <v>32</v>
      </c>
      <c r="D1900" s="1" t="s">
        <v>12626</v>
      </c>
      <c r="E1900" s="16">
        <v>74.989999999999995</v>
      </c>
      <c r="F1900" s="73"/>
      <c r="G1900" s="73">
        <v>31</v>
      </c>
      <c r="H1900" s="16">
        <v>29246.04</v>
      </c>
      <c r="I1900" s="16">
        <v>943.42064516129039</v>
      </c>
      <c r="J1900" s="12">
        <v>0.87205853958788859</v>
      </c>
      <c r="K1900" s="23">
        <v>0.44693840798402551</v>
      </c>
      <c r="L1900"/>
      <c r="M1900" s="12" t="str">
        <f t="shared" si="29"/>
        <v xml:space="preserve"> </v>
      </c>
    </row>
    <row r="1901" spans="1:13" x14ac:dyDescent="0.25">
      <c r="A1901" s="1" t="s">
        <v>27</v>
      </c>
      <c r="B1901" s="1" t="s">
        <v>15</v>
      </c>
      <c r="C1901" s="1" t="s">
        <v>32</v>
      </c>
      <c r="D1901" s="1" t="s">
        <v>15443</v>
      </c>
      <c r="E1901" s="16">
        <v>69.989999999999995</v>
      </c>
      <c r="F1901" s="73"/>
      <c r="G1901" s="73">
        <v>67</v>
      </c>
      <c r="H1901" s="16">
        <v>62840.1</v>
      </c>
      <c r="I1901" s="16">
        <v>937.91194029850749</v>
      </c>
      <c r="J1901" s="12">
        <v>0.87784377200306418</v>
      </c>
      <c r="K1901" s="23" t="e">
        <v>#DIV/0!</v>
      </c>
      <c r="L1901"/>
      <c r="M1901" s="12" t="str">
        <f t="shared" si="29"/>
        <v xml:space="preserve"> </v>
      </c>
    </row>
    <row r="1902" spans="1:13" x14ac:dyDescent="0.25">
      <c r="A1902" s="1" t="s">
        <v>27</v>
      </c>
      <c r="B1902" s="1" t="s">
        <v>15</v>
      </c>
      <c r="C1902" s="1" t="s">
        <v>32</v>
      </c>
      <c r="D1902" s="1" t="s">
        <v>5643</v>
      </c>
      <c r="E1902" s="16">
        <v>54.99</v>
      </c>
      <c r="F1902" s="73"/>
      <c r="G1902" s="73">
        <v>122</v>
      </c>
      <c r="H1902" s="16">
        <v>111129.04</v>
      </c>
      <c r="I1902" s="16">
        <v>910.89377049180325</v>
      </c>
      <c r="J1902" s="12">
        <v>0.88346235082844249</v>
      </c>
      <c r="K1902" s="23">
        <v>-0.11014880333478083</v>
      </c>
      <c r="L1902"/>
      <c r="M1902" s="12" t="str">
        <f t="shared" si="29"/>
        <v xml:space="preserve"> </v>
      </c>
    </row>
    <row r="1903" spans="1:13" x14ac:dyDescent="0.25">
      <c r="A1903" s="1" t="s">
        <v>27</v>
      </c>
      <c r="B1903" s="1" t="s">
        <v>15</v>
      </c>
      <c r="C1903" s="1" t="s">
        <v>32</v>
      </c>
      <c r="D1903" s="1" t="s">
        <v>15737</v>
      </c>
      <c r="E1903" s="16">
        <v>99.99</v>
      </c>
      <c r="F1903" s="73"/>
      <c r="G1903" s="73">
        <v>17</v>
      </c>
      <c r="H1903" s="16">
        <v>14698.53</v>
      </c>
      <c r="I1903" s="16">
        <v>864.61941176470589</v>
      </c>
      <c r="J1903" s="12">
        <v>0.88879549995770846</v>
      </c>
      <c r="K1903" s="23" t="e">
        <v>#DIV/0!</v>
      </c>
      <c r="L1903"/>
      <c r="M1903" s="12" t="str">
        <f t="shared" si="29"/>
        <v xml:space="preserve"> </v>
      </c>
    </row>
    <row r="1904" spans="1:13" x14ac:dyDescent="0.25">
      <c r="A1904" s="1" t="s">
        <v>27</v>
      </c>
      <c r="B1904" s="1" t="s">
        <v>15</v>
      </c>
      <c r="C1904" s="1" t="s">
        <v>32</v>
      </c>
      <c r="D1904" s="1" t="s">
        <v>11880</v>
      </c>
      <c r="E1904" s="16">
        <v>69.989999999999995</v>
      </c>
      <c r="F1904" s="73"/>
      <c r="G1904" s="73">
        <v>65</v>
      </c>
      <c r="H1904" s="16">
        <v>56159.38</v>
      </c>
      <c r="I1904" s="16">
        <v>863.99046153846155</v>
      </c>
      <c r="J1904" s="12">
        <v>0.89412476959351672</v>
      </c>
      <c r="K1904" s="23">
        <v>-0.10759310627132523</v>
      </c>
      <c r="L1904"/>
      <c r="M1904" s="12" t="str">
        <f t="shared" si="29"/>
        <v xml:space="preserve"> </v>
      </c>
    </row>
    <row r="1905" spans="1:13" x14ac:dyDescent="0.25">
      <c r="A1905" s="1" t="s">
        <v>27</v>
      </c>
      <c r="B1905" s="1" t="s">
        <v>15</v>
      </c>
      <c r="C1905" s="1" t="s">
        <v>32</v>
      </c>
      <c r="D1905" s="1" t="s">
        <v>12006</v>
      </c>
      <c r="E1905" s="16">
        <v>99.99</v>
      </c>
      <c r="F1905" s="73"/>
      <c r="G1905" s="73">
        <v>31</v>
      </c>
      <c r="H1905" s="16">
        <v>26727.200000000001</v>
      </c>
      <c r="I1905" s="16">
        <v>862.16774193548395</v>
      </c>
      <c r="J1905" s="12">
        <v>0.89944279632252555</v>
      </c>
      <c r="K1905" s="23">
        <v>0.23293522836832325</v>
      </c>
      <c r="L1905"/>
      <c r="M1905" s="12" t="str">
        <f t="shared" si="29"/>
        <v xml:space="preserve"> </v>
      </c>
    </row>
    <row r="1906" spans="1:13" x14ac:dyDescent="0.25">
      <c r="A1906" s="1" t="s">
        <v>27</v>
      </c>
      <c r="B1906" s="1" t="s">
        <v>15</v>
      </c>
      <c r="C1906" s="1" t="s">
        <v>32</v>
      </c>
      <c r="D1906" s="1" t="s">
        <v>14589</v>
      </c>
      <c r="E1906" s="16">
        <v>59.99</v>
      </c>
      <c r="F1906" s="73"/>
      <c r="G1906" s="73">
        <v>81</v>
      </c>
      <c r="H1906" s="16">
        <v>66418.52</v>
      </c>
      <c r="I1906" s="16">
        <v>819.98172839506174</v>
      </c>
      <c r="J1906" s="12">
        <v>0.90450061110357316</v>
      </c>
      <c r="K1906" s="23">
        <v>-0.34504042951789682</v>
      </c>
      <c r="L1906"/>
      <c r="M1906" s="12" t="str">
        <f t="shared" si="29"/>
        <v xml:space="preserve"> </v>
      </c>
    </row>
    <row r="1907" spans="1:13" x14ac:dyDescent="0.25">
      <c r="A1907" s="1" t="s">
        <v>27</v>
      </c>
      <c r="B1907" s="1" t="s">
        <v>15</v>
      </c>
      <c r="C1907" s="1" t="s">
        <v>32</v>
      </c>
      <c r="D1907" s="1" t="s">
        <v>15735</v>
      </c>
      <c r="E1907" s="16">
        <v>99.99</v>
      </c>
      <c r="F1907" s="73"/>
      <c r="G1907" s="73">
        <v>18</v>
      </c>
      <c r="H1907" s="16">
        <v>14598.54</v>
      </c>
      <c r="I1907" s="16">
        <v>811.03000000000009</v>
      </c>
      <c r="J1907" s="12">
        <v>0.90950320979550003</v>
      </c>
      <c r="K1907" s="23" t="e">
        <v>#DIV/0!</v>
      </c>
      <c r="L1907"/>
      <c r="M1907" s="12" t="str">
        <f t="shared" si="29"/>
        <v xml:space="preserve"> </v>
      </c>
    </row>
    <row r="1908" spans="1:13" x14ac:dyDescent="0.25">
      <c r="A1908" s="1" t="s">
        <v>27</v>
      </c>
      <c r="B1908" s="1" t="s">
        <v>15</v>
      </c>
      <c r="C1908" s="1" t="s">
        <v>32</v>
      </c>
      <c r="D1908" s="1" t="s">
        <v>6345</v>
      </c>
      <c r="E1908" s="16">
        <v>59.99</v>
      </c>
      <c r="F1908" s="73"/>
      <c r="G1908" s="73">
        <v>66</v>
      </c>
      <c r="H1908" s="16">
        <v>51831.360000000001</v>
      </c>
      <c r="I1908" s="16">
        <v>785.32363636363641</v>
      </c>
      <c r="J1908" s="12">
        <v>0.91434724638602316</v>
      </c>
      <c r="K1908" s="23">
        <v>-0.27259805774883783</v>
      </c>
      <c r="L1908"/>
      <c r="M1908" s="12" t="str">
        <f t="shared" si="29"/>
        <v xml:space="preserve"> </v>
      </c>
    </row>
    <row r="1909" spans="1:13" x14ac:dyDescent="0.25">
      <c r="A1909" s="1" t="s">
        <v>27</v>
      </c>
      <c r="B1909" s="1" t="s">
        <v>15</v>
      </c>
      <c r="C1909" s="1" t="s">
        <v>32</v>
      </c>
      <c r="D1909" s="1" t="s">
        <v>5449</v>
      </c>
      <c r="E1909" s="16">
        <v>56.99</v>
      </c>
      <c r="F1909" s="73"/>
      <c r="G1909" s="73">
        <v>130</v>
      </c>
      <c r="H1909" s="16">
        <v>101951.05</v>
      </c>
      <c r="I1909" s="16">
        <v>784.23884615384623</v>
      </c>
      <c r="J1909" s="12">
        <v>0.91918459176896505</v>
      </c>
      <c r="K1909" s="23">
        <v>-6.3799974269686532E-2</v>
      </c>
      <c r="L1909"/>
      <c r="M1909" s="12" t="str">
        <f t="shared" si="29"/>
        <v xml:space="preserve"> </v>
      </c>
    </row>
    <row r="1910" spans="1:13" x14ac:dyDescent="0.25">
      <c r="A1910" s="1" t="s">
        <v>27</v>
      </c>
      <c r="B1910" s="1" t="s">
        <v>15</v>
      </c>
      <c r="C1910" s="1" t="s">
        <v>32</v>
      </c>
      <c r="D1910" s="1" t="s">
        <v>6329</v>
      </c>
      <c r="E1910" s="16">
        <v>64.989999999999995</v>
      </c>
      <c r="F1910" s="73"/>
      <c r="G1910" s="73">
        <v>57</v>
      </c>
      <c r="H1910" s="16">
        <v>43467.11</v>
      </c>
      <c r="I1910" s="16">
        <v>762.58087719298248</v>
      </c>
      <c r="J1910" s="12">
        <v>0.92388834637574169</v>
      </c>
      <c r="K1910" s="23">
        <v>2.4885349025159731</v>
      </c>
      <c r="L1910"/>
      <c r="M1910" s="12" t="str">
        <f t="shared" si="29"/>
        <v xml:space="preserve"> </v>
      </c>
    </row>
    <row r="1911" spans="1:13" x14ac:dyDescent="0.25">
      <c r="A1911" s="1" t="s">
        <v>27</v>
      </c>
      <c r="B1911" s="1" t="s">
        <v>15</v>
      </c>
      <c r="C1911" s="1" t="s">
        <v>32</v>
      </c>
      <c r="D1911" s="1" t="s">
        <v>12621</v>
      </c>
      <c r="E1911" s="16">
        <v>54.99</v>
      </c>
      <c r="F1911" s="73"/>
      <c r="G1911" s="73">
        <v>62</v>
      </c>
      <c r="H1911" s="16">
        <v>47016.45</v>
      </c>
      <c r="I1911" s="16">
        <v>758.32983870967735</v>
      </c>
      <c r="J1911" s="12">
        <v>0.9285658797088836</v>
      </c>
      <c r="K1911" s="23">
        <v>0.226688676719907</v>
      </c>
      <c r="L1911"/>
      <c r="M1911" s="12" t="str">
        <f t="shared" si="29"/>
        <v xml:space="preserve"> </v>
      </c>
    </row>
    <row r="1912" spans="1:13" x14ac:dyDescent="0.25">
      <c r="A1912" s="1" t="s">
        <v>27</v>
      </c>
      <c r="B1912" s="1" t="s">
        <v>15</v>
      </c>
      <c r="C1912" s="1" t="s">
        <v>32</v>
      </c>
      <c r="D1912" s="1" t="s">
        <v>11550</v>
      </c>
      <c r="E1912" s="16">
        <v>54.99</v>
      </c>
      <c r="F1912" s="73"/>
      <c r="G1912" s="73">
        <v>89</v>
      </c>
      <c r="H1912" s="16">
        <v>66902.320000000007</v>
      </c>
      <c r="I1912" s="16">
        <v>751.71146067415737</v>
      </c>
      <c r="J1912" s="12">
        <v>0.93320258953450652</v>
      </c>
      <c r="K1912" s="23">
        <v>-0.24089554426809767</v>
      </c>
      <c r="L1912"/>
      <c r="M1912" s="12" t="str">
        <f t="shared" si="29"/>
        <v xml:space="preserve"> </v>
      </c>
    </row>
    <row r="1913" spans="1:13" x14ac:dyDescent="0.25">
      <c r="A1913" s="1" t="s">
        <v>27</v>
      </c>
      <c r="B1913" s="1" t="s">
        <v>15</v>
      </c>
      <c r="C1913" s="1" t="s">
        <v>32</v>
      </c>
      <c r="D1913" s="1" t="s">
        <v>15174</v>
      </c>
      <c r="E1913" s="16">
        <v>59.99</v>
      </c>
      <c r="F1913" s="73"/>
      <c r="G1913" s="73">
        <v>104</v>
      </c>
      <c r="H1913" s="16">
        <v>76086.679999999993</v>
      </c>
      <c r="I1913" s="16">
        <v>731.60269230769222</v>
      </c>
      <c r="J1913" s="12">
        <v>0.9377152643696528</v>
      </c>
      <c r="K1913" s="23">
        <v>-0.24414114285799449</v>
      </c>
      <c r="L1913"/>
      <c r="M1913" s="12" t="str">
        <f t="shared" si="29"/>
        <v xml:space="preserve"> </v>
      </c>
    </row>
    <row r="1914" spans="1:13" x14ac:dyDescent="0.25">
      <c r="A1914" s="1" t="s">
        <v>27</v>
      </c>
      <c r="B1914" s="1" t="s">
        <v>15</v>
      </c>
      <c r="C1914" s="1" t="s">
        <v>32</v>
      </c>
      <c r="D1914" s="1" t="s">
        <v>14639</v>
      </c>
      <c r="E1914" s="16">
        <v>52.99</v>
      </c>
      <c r="F1914" s="73"/>
      <c r="G1914" s="73">
        <v>57</v>
      </c>
      <c r="H1914" s="16">
        <v>41060.089999999997</v>
      </c>
      <c r="I1914" s="16">
        <v>720.3524561403508</v>
      </c>
      <c r="J1914" s="12">
        <v>0.94215854545027133</v>
      </c>
      <c r="K1914" s="23" t="e">
        <v>#DIV/0!</v>
      </c>
      <c r="L1914"/>
      <c r="M1914" s="12" t="str">
        <f t="shared" si="29"/>
        <v xml:space="preserve"> </v>
      </c>
    </row>
    <row r="1915" spans="1:13" x14ac:dyDescent="0.25">
      <c r="A1915" s="1" t="s">
        <v>27</v>
      </c>
      <c r="B1915" s="1" t="s">
        <v>15</v>
      </c>
      <c r="C1915" s="1" t="s">
        <v>32</v>
      </c>
      <c r="D1915" s="1" t="s">
        <v>8414</v>
      </c>
      <c r="E1915" s="16">
        <v>58.99</v>
      </c>
      <c r="F1915" s="73"/>
      <c r="G1915" s="73">
        <v>53</v>
      </c>
      <c r="H1915" s="16">
        <v>36506.480000000003</v>
      </c>
      <c r="I1915" s="16">
        <v>688.80150943396234</v>
      </c>
      <c r="J1915" s="12">
        <v>0.94640721384736082</v>
      </c>
      <c r="K1915" s="23">
        <v>-0.21847112131842139</v>
      </c>
      <c r="L1915"/>
      <c r="M1915" s="12" t="str">
        <f t="shared" si="29"/>
        <v xml:space="preserve"> </v>
      </c>
    </row>
    <row r="1916" spans="1:13" x14ac:dyDescent="0.25">
      <c r="A1916" s="1" t="s">
        <v>27</v>
      </c>
      <c r="B1916" s="1" t="s">
        <v>15</v>
      </c>
      <c r="C1916" s="1" t="s">
        <v>32</v>
      </c>
      <c r="D1916" s="1" t="s">
        <v>6297</v>
      </c>
      <c r="E1916" s="16">
        <v>64.989999999999995</v>
      </c>
      <c r="F1916" s="73"/>
      <c r="G1916" s="73">
        <v>91</v>
      </c>
      <c r="H1916" s="16">
        <v>61664.2</v>
      </c>
      <c r="I1916" s="16">
        <v>677.62857142857138</v>
      </c>
      <c r="J1916" s="12">
        <v>0.95058696528077369</v>
      </c>
      <c r="K1916" s="23">
        <v>-0.16171640402191034</v>
      </c>
      <c r="L1916"/>
      <c r="M1916" s="12" t="str">
        <f t="shared" si="29"/>
        <v xml:space="preserve"> </v>
      </c>
    </row>
    <row r="1917" spans="1:13" x14ac:dyDescent="0.25">
      <c r="A1917" s="1" t="s">
        <v>27</v>
      </c>
      <c r="B1917" s="1" t="s">
        <v>15</v>
      </c>
      <c r="C1917" s="1" t="s">
        <v>32</v>
      </c>
      <c r="D1917" s="1" t="s">
        <v>15441</v>
      </c>
      <c r="E1917" s="16">
        <v>59.99</v>
      </c>
      <c r="F1917" s="73"/>
      <c r="G1917" s="73">
        <v>67</v>
      </c>
      <c r="H1917" s="16">
        <v>43859.81</v>
      </c>
      <c r="I1917" s="16">
        <v>654.62402985074618</v>
      </c>
      <c r="J1917" s="12">
        <v>0.95462482000308369</v>
      </c>
      <c r="K1917" s="23" t="e">
        <v>#DIV/0!</v>
      </c>
      <c r="L1917"/>
      <c r="M1917" s="12" t="str">
        <f t="shared" si="29"/>
        <v xml:space="preserve"> </v>
      </c>
    </row>
    <row r="1918" spans="1:13" x14ac:dyDescent="0.25">
      <c r="A1918" s="1" t="s">
        <v>27</v>
      </c>
      <c r="B1918" s="1" t="s">
        <v>15</v>
      </c>
      <c r="C1918" s="1" t="s">
        <v>32</v>
      </c>
      <c r="D1918" s="1" t="s">
        <v>11565</v>
      </c>
      <c r="E1918" s="16">
        <v>59.99</v>
      </c>
      <c r="F1918" s="73"/>
      <c r="G1918" s="73">
        <v>64</v>
      </c>
      <c r="H1918" s="16">
        <v>41202.800000000003</v>
      </c>
      <c r="I1918" s="16">
        <v>643.79375000000005</v>
      </c>
      <c r="J1918" s="12">
        <v>0.95859587134720259</v>
      </c>
      <c r="K1918" s="23">
        <v>7.7395004104059417E-3</v>
      </c>
      <c r="L1918"/>
      <c r="M1918" s="12" t="str">
        <f t="shared" si="29"/>
        <v xml:space="preserve"> </v>
      </c>
    </row>
    <row r="1919" spans="1:13" x14ac:dyDescent="0.25">
      <c r="A1919" s="1" t="s">
        <v>27</v>
      </c>
      <c r="B1919" s="1" t="s">
        <v>15</v>
      </c>
      <c r="C1919" s="1" t="s">
        <v>32</v>
      </c>
      <c r="D1919" s="1" t="s">
        <v>14068</v>
      </c>
      <c r="E1919" s="16">
        <v>54.99</v>
      </c>
      <c r="F1919" s="73"/>
      <c r="G1919" s="73">
        <v>50</v>
      </c>
      <c r="H1919" s="16">
        <v>31049.08</v>
      </c>
      <c r="I1919" s="16">
        <v>620.98160000000007</v>
      </c>
      <c r="J1919" s="12">
        <v>0.96242621269076645</v>
      </c>
      <c r="K1919" s="23">
        <v>2.0527843815500324E-2</v>
      </c>
      <c r="L1919"/>
      <c r="M1919" s="12" t="str">
        <f t="shared" si="29"/>
        <v xml:space="preserve"> </v>
      </c>
    </row>
    <row r="1920" spans="1:13" x14ac:dyDescent="0.25">
      <c r="A1920" s="1" t="s">
        <v>27</v>
      </c>
      <c r="B1920" s="1" t="s">
        <v>15</v>
      </c>
      <c r="C1920" s="1" t="s">
        <v>32</v>
      </c>
      <c r="D1920" s="1" t="s">
        <v>5572</v>
      </c>
      <c r="E1920" s="16">
        <v>61.99</v>
      </c>
      <c r="F1920" s="73"/>
      <c r="G1920" s="73">
        <v>129</v>
      </c>
      <c r="H1920" s="16">
        <v>79697.47</v>
      </c>
      <c r="I1920" s="16">
        <v>617.80984496124029</v>
      </c>
      <c r="J1920" s="12">
        <v>0.96623699000142416</v>
      </c>
      <c r="K1920" s="23">
        <v>-1.2636669608202533E-2</v>
      </c>
      <c r="L1920"/>
      <c r="M1920" s="12" t="str">
        <f t="shared" si="29"/>
        <v xml:space="preserve"> </v>
      </c>
    </row>
    <row r="1921" spans="1:13" x14ac:dyDescent="0.25">
      <c r="A1921" s="1" t="s">
        <v>27</v>
      </c>
      <c r="B1921" s="1" t="s">
        <v>15</v>
      </c>
      <c r="C1921" s="1" t="s">
        <v>32</v>
      </c>
      <c r="D1921" s="1" t="s">
        <v>12040</v>
      </c>
      <c r="E1921" s="16">
        <v>39.99</v>
      </c>
      <c r="F1921" s="73"/>
      <c r="G1921" s="73">
        <v>31</v>
      </c>
      <c r="H1921" s="16">
        <v>18955.96</v>
      </c>
      <c r="I1921" s="16">
        <v>611.48258064516131</v>
      </c>
      <c r="J1921" s="12">
        <v>0.97000873945344379</v>
      </c>
      <c r="K1921" s="23">
        <v>0.21351306885145571</v>
      </c>
      <c r="L1921"/>
      <c r="M1921" s="12" t="str">
        <f t="shared" si="29"/>
        <v xml:space="preserve"> </v>
      </c>
    </row>
    <row r="1922" spans="1:13" x14ac:dyDescent="0.25">
      <c r="A1922" s="1" t="s">
        <v>27</v>
      </c>
      <c r="B1922" s="1" t="s">
        <v>15</v>
      </c>
      <c r="C1922" s="1" t="s">
        <v>32</v>
      </c>
      <c r="D1922" s="1" t="s">
        <v>5450</v>
      </c>
      <c r="E1922" s="16">
        <v>54.99</v>
      </c>
      <c r="F1922" s="73"/>
      <c r="G1922" s="73">
        <v>105</v>
      </c>
      <c r="H1922" s="16">
        <v>62992.91</v>
      </c>
      <c r="I1922" s="16">
        <v>599.93247619047622</v>
      </c>
      <c r="J1922" s="12">
        <v>0.97370924550209159</v>
      </c>
      <c r="K1922" s="23">
        <v>-0.25622708360735991</v>
      </c>
      <c r="L1922"/>
      <c r="M1922" s="12" t="str">
        <f t="shared" si="29"/>
        <v xml:space="preserve"> </v>
      </c>
    </row>
    <row r="1923" spans="1:13" x14ac:dyDescent="0.25">
      <c r="A1923" s="1" t="s">
        <v>27</v>
      </c>
      <c r="B1923" s="1" t="s">
        <v>15</v>
      </c>
      <c r="C1923" s="1" t="s">
        <v>32</v>
      </c>
      <c r="D1923" s="1" t="s">
        <v>14174</v>
      </c>
      <c r="E1923" s="16">
        <v>59.99</v>
      </c>
      <c r="F1923" s="73"/>
      <c r="G1923" s="73">
        <v>40</v>
      </c>
      <c r="H1923" s="16">
        <v>22856.19</v>
      </c>
      <c r="I1923" s="16">
        <v>571.40474999999992</v>
      </c>
      <c r="J1923" s="12">
        <v>0.97723378670884198</v>
      </c>
      <c r="K1923" s="23">
        <v>1.2814371257485027</v>
      </c>
      <c r="L1923"/>
      <c r="M1923" s="12" t="str">
        <f t="shared" si="29"/>
        <v xml:space="preserve"> </v>
      </c>
    </row>
    <row r="1924" spans="1:13" x14ac:dyDescent="0.25">
      <c r="A1924" s="1" t="s">
        <v>27</v>
      </c>
      <c r="B1924" s="1" t="s">
        <v>15</v>
      </c>
      <c r="C1924" s="1" t="s">
        <v>32</v>
      </c>
      <c r="D1924" s="1" t="s">
        <v>5964</v>
      </c>
      <c r="E1924" s="16">
        <v>59.99</v>
      </c>
      <c r="F1924" s="73"/>
      <c r="G1924" s="73">
        <v>54</v>
      </c>
      <c r="H1924" s="16">
        <v>30294.71</v>
      </c>
      <c r="I1924" s="16">
        <v>561.01314814814816</v>
      </c>
      <c r="J1924" s="12">
        <v>0.9806942303928976</v>
      </c>
      <c r="K1924" s="23">
        <v>-7.8781029281876913E-3</v>
      </c>
      <c r="L1924"/>
      <c r="M1924" s="12" t="str">
        <f t="shared" si="29"/>
        <v>X</v>
      </c>
    </row>
    <row r="1925" spans="1:13" x14ac:dyDescent="0.25">
      <c r="A1925" s="1" t="s">
        <v>27</v>
      </c>
      <c r="B1925" s="1" t="s">
        <v>15</v>
      </c>
      <c r="C1925" s="1" t="s">
        <v>32</v>
      </c>
      <c r="D1925" s="1" t="s">
        <v>6409</v>
      </c>
      <c r="E1925" s="16">
        <v>99.99</v>
      </c>
      <c r="F1925" s="73"/>
      <c r="G1925" s="73">
        <v>82</v>
      </c>
      <c r="H1925" s="16">
        <v>45165.34</v>
      </c>
      <c r="I1925" s="16">
        <v>550.79682926829264</v>
      </c>
      <c r="J1925" s="12">
        <v>0.98409165773543106</v>
      </c>
      <c r="K1925" s="23">
        <v>-0.14255827247058495</v>
      </c>
      <c r="L1925"/>
      <c r="M1925" s="12" t="str">
        <f t="shared" si="29"/>
        <v>X</v>
      </c>
    </row>
    <row r="1926" spans="1:13" x14ac:dyDescent="0.25">
      <c r="A1926" s="1" t="s">
        <v>27</v>
      </c>
      <c r="B1926" s="1" t="s">
        <v>15</v>
      </c>
      <c r="C1926" s="1" t="s">
        <v>32</v>
      </c>
      <c r="D1926" s="1" t="s">
        <v>15622</v>
      </c>
      <c r="E1926" s="16">
        <v>119.99</v>
      </c>
      <c r="F1926" s="73"/>
      <c r="G1926" s="73">
        <v>22</v>
      </c>
      <c r="H1926" s="16">
        <v>11399.05</v>
      </c>
      <c r="I1926" s="16">
        <v>518.13863636363635</v>
      </c>
      <c r="J1926" s="12">
        <v>0.98728764267373115</v>
      </c>
      <c r="K1926" s="23" t="e">
        <v>#DIV/0!</v>
      </c>
      <c r="L1926"/>
      <c r="M1926" s="12" t="str">
        <f t="shared" si="29"/>
        <v>X</v>
      </c>
    </row>
    <row r="1927" spans="1:13" x14ac:dyDescent="0.25">
      <c r="A1927" s="1" t="s">
        <v>27</v>
      </c>
      <c r="B1927" s="1" t="s">
        <v>15</v>
      </c>
      <c r="C1927" s="1" t="s">
        <v>32</v>
      </c>
      <c r="D1927" s="1" t="s">
        <v>14802</v>
      </c>
      <c r="E1927" s="16">
        <v>54.99</v>
      </c>
      <c r="F1927" s="73"/>
      <c r="G1927" s="73">
        <v>55</v>
      </c>
      <c r="H1927" s="16">
        <v>23975.64</v>
      </c>
      <c r="I1927" s="16">
        <v>435.92072727272728</v>
      </c>
      <c r="J1927" s="12">
        <v>0.98997649075584682</v>
      </c>
      <c r="K1927" s="23" t="e">
        <v>#DIV/0!</v>
      </c>
      <c r="L1927"/>
      <c r="M1927" s="12" t="str">
        <f t="shared" si="29"/>
        <v>X</v>
      </c>
    </row>
    <row r="1928" spans="1:13" x14ac:dyDescent="0.25">
      <c r="A1928" s="1" t="s">
        <v>27</v>
      </c>
      <c r="B1928" s="1" t="s">
        <v>15</v>
      </c>
      <c r="C1928" s="1" t="s">
        <v>32</v>
      </c>
      <c r="D1928" s="1" t="s">
        <v>15746</v>
      </c>
      <c r="E1928" s="16">
        <v>59.99</v>
      </c>
      <c r="F1928" s="73"/>
      <c r="G1928" s="73">
        <v>53</v>
      </c>
      <c r="H1928" s="16">
        <v>18616.740000000002</v>
      </c>
      <c r="I1928" s="16">
        <v>351.25924528301891</v>
      </c>
      <c r="J1928" s="12">
        <v>0.99214312952504169</v>
      </c>
      <c r="K1928" s="23">
        <v>-0.31050183663809661</v>
      </c>
      <c r="L1928"/>
      <c r="M1928" s="12" t="str">
        <f t="shared" ref="M1928:M1991" si="30">IF(J1928&gt;$M$3,"X"," ")</f>
        <v>X</v>
      </c>
    </row>
    <row r="1929" spans="1:13" x14ac:dyDescent="0.25">
      <c r="A1929" s="1" t="s">
        <v>27</v>
      </c>
      <c r="B1929" s="1" t="s">
        <v>15</v>
      </c>
      <c r="C1929" s="1" t="s">
        <v>32</v>
      </c>
      <c r="D1929" s="1" t="s">
        <v>13596</v>
      </c>
      <c r="E1929" s="16">
        <v>59.99</v>
      </c>
      <c r="F1929" s="73"/>
      <c r="G1929" s="73">
        <v>56</v>
      </c>
      <c r="H1929" s="16">
        <v>19634.66</v>
      </c>
      <c r="I1929" s="16">
        <v>350.61892857142857</v>
      </c>
      <c r="J1929" s="12">
        <v>0.99430581868997547</v>
      </c>
      <c r="K1929" s="23">
        <v>-2.8786696892607821E-2</v>
      </c>
      <c r="L1929"/>
      <c r="M1929" s="12" t="str">
        <f t="shared" si="30"/>
        <v>X</v>
      </c>
    </row>
    <row r="1930" spans="1:13" x14ac:dyDescent="0.25">
      <c r="A1930" s="1" t="s">
        <v>27</v>
      </c>
      <c r="B1930" s="1" t="s">
        <v>15</v>
      </c>
      <c r="C1930" s="1" t="s">
        <v>32</v>
      </c>
      <c r="D1930" s="1" t="s">
        <v>12604</v>
      </c>
      <c r="E1930" s="16">
        <v>89.99</v>
      </c>
      <c r="F1930" s="73"/>
      <c r="G1930" s="73">
        <v>18</v>
      </c>
      <c r="H1930" s="16">
        <v>4589.49</v>
      </c>
      <c r="I1930" s="16">
        <v>254.97166666666666</v>
      </c>
      <c r="J1930" s="12">
        <v>0.99587853600763965</v>
      </c>
      <c r="K1930" s="23">
        <v>-5.5162801805066053E-2</v>
      </c>
      <c r="L1930"/>
      <c r="M1930" s="12" t="str">
        <f t="shared" si="30"/>
        <v>X</v>
      </c>
    </row>
    <row r="1931" spans="1:13" x14ac:dyDescent="0.25">
      <c r="A1931" s="1" t="s">
        <v>27</v>
      </c>
      <c r="B1931" s="1" t="s">
        <v>15</v>
      </c>
      <c r="C1931" s="1" t="s">
        <v>32</v>
      </c>
      <c r="D1931" s="1" t="s">
        <v>15720</v>
      </c>
      <c r="E1931" s="16">
        <v>69.989999999999995</v>
      </c>
      <c r="F1931" s="73"/>
      <c r="G1931" s="73">
        <v>21</v>
      </c>
      <c r="H1931" s="16">
        <v>4269.3900000000003</v>
      </c>
      <c r="I1931" s="16">
        <v>203.30428571428573</v>
      </c>
      <c r="J1931" s="12">
        <v>0.99713255836658743</v>
      </c>
      <c r="K1931" s="23" t="e">
        <v>#DIV/0!</v>
      </c>
      <c r="L1931"/>
      <c r="M1931" s="12" t="str">
        <f t="shared" si="30"/>
        <v>X</v>
      </c>
    </row>
    <row r="1932" spans="1:13" x14ac:dyDescent="0.25">
      <c r="A1932" s="1" t="s">
        <v>27</v>
      </c>
      <c r="B1932" s="1" t="s">
        <v>15</v>
      </c>
      <c r="C1932" s="1" t="s">
        <v>32</v>
      </c>
      <c r="D1932" s="1" t="s">
        <v>14534</v>
      </c>
      <c r="E1932" s="16">
        <v>61.99</v>
      </c>
      <c r="F1932" s="73"/>
      <c r="G1932" s="73">
        <v>32</v>
      </c>
      <c r="H1932" s="16">
        <v>6126.98</v>
      </c>
      <c r="I1932" s="16">
        <v>191.46812499999999</v>
      </c>
      <c r="J1932" s="12">
        <v>0.99831357286872757</v>
      </c>
      <c r="K1932" s="23" t="e">
        <v>#DIV/0!</v>
      </c>
      <c r="L1932"/>
      <c r="M1932" s="12" t="str">
        <f t="shared" si="30"/>
        <v>X</v>
      </c>
    </row>
    <row r="1933" spans="1:13" x14ac:dyDescent="0.25">
      <c r="A1933" s="1" t="s">
        <v>27</v>
      </c>
      <c r="B1933" s="1" t="s">
        <v>15</v>
      </c>
      <c r="C1933" s="1" t="s">
        <v>32</v>
      </c>
      <c r="D1933" s="1" t="s">
        <v>11587</v>
      </c>
      <c r="E1933" s="16">
        <v>64.989999999999995</v>
      </c>
      <c r="F1933" s="73"/>
      <c r="G1933" s="73">
        <v>108</v>
      </c>
      <c r="H1933" s="16">
        <v>13677.72</v>
      </c>
      <c r="I1933" s="16">
        <v>126.64555555555555</v>
      </c>
      <c r="J1933" s="12">
        <v>0.9990947485226005</v>
      </c>
      <c r="K1933" s="23" t="e">
        <v>#DIV/0!</v>
      </c>
      <c r="L1933"/>
      <c r="M1933" s="12" t="str">
        <f t="shared" si="30"/>
        <v>X</v>
      </c>
    </row>
    <row r="1934" spans="1:13" x14ac:dyDescent="0.25">
      <c r="A1934" s="1" t="s">
        <v>27</v>
      </c>
      <c r="B1934" s="1" t="s">
        <v>15</v>
      </c>
      <c r="C1934" s="1" t="s">
        <v>32</v>
      </c>
      <c r="D1934" s="1" t="s">
        <v>14934</v>
      </c>
      <c r="E1934" s="16">
        <v>54.99</v>
      </c>
      <c r="F1934" s="73"/>
      <c r="G1934" s="73">
        <v>31</v>
      </c>
      <c r="H1934" s="16">
        <v>2919.46</v>
      </c>
      <c r="I1934" s="16">
        <v>94.176129032258061</v>
      </c>
      <c r="J1934" s="12">
        <v>0.99967564612183535</v>
      </c>
      <c r="K1934" s="23" t="e">
        <v>#DIV/0!</v>
      </c>
      <c r="L1934"/>
      <c r="M1934" s="12" t="str">
        <f t="shared" si="30"/>
        <v>X</v>
      </c>
    </row>
    <row r="1935" spans="1:13" x14ac:dyDescent="0.25">
      <c r="A1935" s="1" t="s">
        <v>27</v>
      </c>
      <c r="B1935" s="1" t="s">
        <v>15</v>
      </c>
      <c r="C1935" s="1" t="s">
        <v>32</v>
      </c>
      <c r="D1935" s="1" t="s">
        <v>16298</v>
      </c>
      <c r="E1935" s="16">
        <v>69.989999999999995</v>
      </c>
      <c r="F1935" s="73"/>
      <c r="G1935" s="73">
        <v>54</v>
      </c>
      <c r="H1935" s="16">
        <v>2839.58</v>
      </c>
      <c r="I1935" s="16">
        <v>52.584814814814813</v>
      </c>
      <c r="J1935" s="12">
        <v>1</v>
      </c>
      <c r="K1935" s="23">
        <v>19.285612230318616</v>
      </c>
      <c r="L1935"/>
      <c r="M1935" s="12" t="str">
        <f t="shared" si="30"/>
        <v>X</v>
      </c>
    </row>
    <row r="1936" spans="1:13" x14ac:dyDescent="0.25">
      <c r="A1936" s="1" t="s">
        <v>27</v>
      </c>
      <c r="B1936" s="1" t="s">
        <v>15</v>
      </c>
      <c r="C1936" s="1" t="s">
        <v>32</v>
      </c>
      <c r="D1936" s="1" t="s">
        <v>16390</v>
      </c>
      <c r="E1936" s="16">
        <v>84.99</v>
      </c>
      <c r="F1936" s="73"/>
      <c r="G1936" s="73">
        <v>0</v>
      </c>
      <c r="H1936" s="16">
        <v>509.94</v>
      </c>
      <c r="I1936" s="16">
        <v>0</v>
      </c>
      <c r="J1936" s="12">
        <v>1</v>
      </c>
      <c r="K1936" s="23" t="e">
        <v>#DIV/0!</v>
      </c>
      <c r="L1936"/>
      <c r="M1936" s="12" t="str">
        <f t="shared" si="30"/>
        <v>X</v>
      </c>
    </row>
    <row r="1937" spans="1:13" x14ac:dyDescent="0.25">
      <c r="A1937" s="1" t="s">
        <v>27</v>
      </c>
      <c r="B1937" s="1" t="s">
        <v>15</v>
      </c>
      <c r="C1937" s="1" t="s">
        <v>32</v>
      </c>
      <c r="D1937" s="1" t="s">
        <v>14615</v>
      </c>
      <c r="E1937" s="16">
        <v>79.989999999999995</v>
      </c>
      <c r="F1937" s="73"/>
      <c r="G1937" s="73">
        <v>0</v>
      </c>
      <c r="H1937" s="16">
        <v>6239.22</v>
      </c>
      <c r="I1937" s="16">
        <v>0</v>
      </c>
      <c r="J1937" s="12">
        <v>1</v>
      </c>
      <c r="K1937" s="23" t="e">
        <v>#DIV/0!</v>
      </c>
      <c r="L1937"/>
      <c r="M1937" s="12" t="str">
        <f t="shared" si="30"/>
        <v>X</v>
      </c>
    </row>
    <row r="1938" spans="1:13" x14ac:dyDescent="0.25">
      <c r="A1938" s="1" t="s">
        <v>27</v>
      </c>
      <c r="B1938" s="1" t="s">
        <v>15</v>
      </c>
      <c r="C1938" s="1" t="s">
        <v>32</v>
      </c>
      <c r="D1938" s="1" t="s">
        <v>14611</v>
      </c>
      <c r="E1938" s="16">
        <v>79.989999999999995</v>
      </c>
      <c r="F1938" s="73"/>
      <c r="G1938" s="73">
        <v>0</v>
      </c>
      <c r="H1938" s="16">
        <v>7119.11</v>
      </c>
      <c r="I1938" s="16">
        <v>0</v>
      </c>
      <c r="J1938" s="12">
        <v>1</v>
      </c>
      <c r="K1938" s="23" t="e">
        <v>#DIV/0!</v>
      </c>
      <c r="L1938"/>
      <c r="M1938" s="12" t="str">
        <f t="shared" si="30"/>
        <v>X</v>
      </c>
    </row>
    <row r="1939" spans="1:13" x14ac:dyDescent="0.25">
      <c r="A1939" s="1" t="s">
        <v>27</v>
      </c>
      <c r="B1939" s="1" t="s">
        <v>15</v>
      </c>
      <c r="C1939" s="1" t="s">
        <v>33</v>
      </c>
      <c r="D1939" s="1"/>
      <c r="E1939" s="16">
        <v>4572.3299999999927</v>
      </c>
      <c r="F1939" s="73"/>
      <c r="G1939" s="73">
        <v>4511</v>
      </c>
      <c r="H1939" s="16">
        <v>13369212.130000003</v>
      </c>
      <c r="I1939" s="16">
        <v>162121.73910908244</v>
      </c>
      <c r="J1939" s="12"/>
      <c r="K1939" s="23">
        <v>-1.3097876834282096E-2</v>
      </c>
      <c r="L1939"/>
      <c r="M1939" s="12" t="str">
        <f t="shared" si="30"/>
        <v xml:space="preserve"> </v>
      </c>
    </row>
    <row r="1940" spans="1:13" x14ac:dyDescent="0.25">
      <c r="A1940" s="1" t="s">
        <v>27</v>
      </c>
      <c r="B1940" s="1" t="s">
        <v>15</v>
      </c>
      <c r="C1940" s="1" t="s">
        <v>34</v>
      </c>
      <c r="D1940" s="1" t="s">
        <v>12326</v>
      </c>
      <c r="E1940" s="16">
        <v>36.99</v>
      </c>
      <c r="F1940" s="73"/>
      <c r="G1940" s="73">
        <v>142</v>
      </c>
      <c r="H1940" s="16">
        <v>1722032.46</v>
      </c>
      <c r="I1940" s="16">
        <v>12126.989154929577</v>
      </c>
      <c r="J1940" s="12">
        <v>0.29758841110379747</v>
      </c>
      <c r="K1940" s="23">
        <v>0.91864490603363014</v>
      </c>
      <c r="L1940"/>
      <c r="M1940" s="12" t="str">
        <f t="shared" si="30"/>
        <v xml:space="preserve"> </v>
      </c>
    </row>
    <row r="1941" spans="1:13" x14ac:dyDescent="0.25">
      <c r="A1941" s="1" t="s">
        <v>27</v>
      </c>
      <c r="B1941" s="1" t="s">
        <v>15</v>
      </c>
      <c r="C1941" s="1" t="s">
        <v>34</v>
      </c>
      <c r="D1941" s="1" t="s">
        <v>6971</v>
      </c>
      <c r="E1941" s="16">
        <v>29.99</v>
      </c>
      <c r="F1941" s="73"/>
      <c r="G1941" s="73">
        <v>159</v>
      </c>
      <c r="H1941" s="16">
        <v>1387787.25</v>
      </c>
      <c r="I1941" s="16">
        <v>8728.2216981132078</v>
      </c>
      <c r="J1941" s="12">
        <v>0.51177328368178265</v>
      </c>
      <c r="K1941" s="23">
        <v>-0.13316724112093503</v>
      </c>
      <c r="L1941"/>
      <c r="M1941" s="12" t="str">
        <f t="shared" si="30"/>
        <v xml:space="preserve"> </v>
      </c>
    </row>
    <row r="1942" spans="1:13" x14ac:dyDescent="0.25">
      <c r="A1942" s="1" t="s">
        <v>27</v>
      </c>
      <c r="B1942" s="1" t="s">
        <v>15</v>
      </c>
      <c r="C1942" s="1" t="s">
        <v>34</v>
      </c>
      <c r="D1942" s="1" t="s">
        <v>9144</v>
      </c>
      <c r="E1942" s="16">
        <v>40.99</v>
      </c>
      <c r="F1942" s="73"/>
      <c r="G1942" s="73">
        <v>129</v>
      </c>
      <c r="H1942" s="16">
        <v>573819.01</v>
      </c>
      <c r="I1942" s="16">
        <v>4448.2093798449614</v>
      </c>
      <c r="J1942" s="12">
        <v>0.62092944311208742</v>
      </c>
      <c r="K1942" s="23">
        <v>-5.3482082488167659E-2</v>
      </c>
      <c r="L1942"/>
      <c r="M1942" s="12" t="str">
        <f t="shared" si="30"/>
        <v xml:space="preserve"> </v>
      </c>
    </row>
    <row r="1943" spans="1:13" x14ac:dyDescent="0.25">
      <c r="A1943" s="1" t="s">
        <v>27</v>
      </c>
      <c r="B1943" s="1" t="s">
        <v>15</v>
      </c>
      <c r="C1943" s="1" t="s">
        <v>34</v>
      </c>
      <c r="D1943" s="1" t="s">
        <v>11788</v>
      </c>
      <c r="E1943" s="16">
        <v>34.99</v>
      </c>
      <c r="F1943" s="73"/>
      <c r="G1943" s="73">
        <v>155</v>
      </c>
      <c r="H1943" s="16">
        <v>497067.94</v>
      </c>
      <c r="I1943" s="16">
        <v>3206.8899354838709</v>
      </c>
      <c r="J1943" s="12">
        <v>0.69962443230464166</v>
      </c>
      <c r="K1943" s="23">
        <v>-0.24484371677652561</v>
      </c>
      <c r="L1943"/>
      <c r="M1943" s="12" t="str">
        <f t="shared" si="30"/>
        <v xml:space="preserve"> </v>
      </c>
    </row>
    <row r="1944" spans="1:13" x14ac:dyDescent="0.25">
      <c r="A1944" s="1" t="s">
        <v>27</v>
      </c>
      <c r="B1944" s="1" t="s">
        <v>15</v>
      </c>
      <c r="C1944" s="1" t="s">
        <v>34</v>
      </c>
      <c r="D1944" s="1" t="s">
        <v>6969</v>
      </c>
      <c r="E1944" s="16">
        <v>32.99</v>
      </c>
      <c r="F1944" s="73"/>
      <c r="G1944" s="73">
        <v>154</v>
      </c>
      <c r="H1944" s="16">
        <v>388688.18</v>
      </c>
      <c r="I1944" s="16">
        <v>2523.9492207792209</v>
      </c>
      <c r="J1944" s="12">
        <v>0.76156050140824405</v>
      </c>
      <c r="K1944" s="23">
        <v>-4.4909208819714719E-2</v>
      </c>
      <c r="L1944"/>
      <c r="M1944" s="12" t="str">
        <f t="shared" si="30"/>
        <v xml:space="preserve"> </v>
      </c>
    </row>
    <row r="1945" spans="1:13" x14ac:dyDescent="0.25">
      <c r="A1945" s="1" t="s">
        <v>27</v>
      </c>
      <c r="B1945" s="1" t="s">
        <v>15</v>
      </c>
      <c r="C1945" s="1" t="s">
        <v>34</v>
      </c>
      <c r="D1945" s="1" t="s">
        <v>15197</v>
      </c>
      <c r="E1945" s="16">
        <v>28.99</v>
      </c>
      <c r="F1945" s="73"/>
      <c r="G1945" s="73">
        <v>84</v>
      </c>
      <c r="H1945" s="16">
        <v>170606.15</v>
      </c>
      <c r="I1945" s="16">
        <v>2031.0255952380951</v>
      </c>
      <c r="J1945" s="12">
        <v>0.81140054596310862</v>
      </c>
      <c r="K1945" s="23">
        <v>8.5689802913453406E-3</v>
      </c>
      <c r="L1945"/>
      <c r="M1945" s="12" t="str">
        <f t="shared" si="30"/>
        <v xml:space="preserve"> </v>
      </c>
    </row>
    <row r="1946" spans="1:13" x14ac:dyDescent="0.25">
      <c r="A1946" s="1" t="s">
        <v>27</v>
      </c>
      <c r="B1946" s="1" t="s">
        <v>15</v>
      </c>
      <c r="C1946" s="1" t="s">
        <v>34</v>
      </c>
      <c r="D1946" s="1" t="s">
        <v>6921</v>
      </c>
      <c r="E1946" s="16">
        <v>28.99</v>
      </c>
      <c r="F1946" s="73"/>
      <c r="G1946" s="73">
        <v>141</v>
      </c>
      <c r="H1946" s="16">
        <v>231688.08</v>
      </c>
      <c r="I1946" s="16">
        <v>1643.1778723404254</v>
      </c>
      <c r="J1946" s="12">
        <v>0.8517230601456115</v>
      </c>
      <c r="K1946" s="23">
        <v>-0.31886172734381391</v>
      </c>
      <c r="L1946"/>
      <c r="M1946" s="12" t="str">
        <f t="shared" si="30"/>
        <v xml:space="preserve"> </v>
      </c>
    </row>
    <row r="1947" spans="1:13" x14ac:dyDescent="0.25">
      <c r="A1947" s="1" t="s">
        <v>27</v>
      </c>
      <c r="B1947" s="1" t="s">
        <v>15</v>
      </c>
      <c r="C1947" s="1" t="s">
        <v>34</v>
      </c>
      <c r="D1947" s="1" t="s">
        <v>12828</v>
      </c>
      <c r="E1947" s="16">
        <v>35.99</v>
      </c>
      <c r="F1947" s="73"/>
      <c r="G1947" s="73">
        <v>22</v>
      </c>
      <c r="H1947" s="16">
        <v>31347.29</v>
      </c>
      <c r="I1947" s="16">
        <v>1424.8768181818182</v>
      </c>
      <c r="J1947" s="12">
        <v>0.88668860871864663</v>
      </c>
      <c r="K1947" s="23">
        <v>2.0034482758620689</v>
      </c>
      <c r="L1947"/>
      <c r="M1947" s="12" t="str">
        <f t="shared" si="30"/>
        <v xml:space="preserve"> </v>
      </c>
    </row>
    <row r="1948" spans="1:13" x14ac:dyDescent="0.25">
      <c r="A1948" s="1" t="s">
        <v>27</v>
      </c>
      <c r="B1948" s="1" t="s">
        <v>15</v>
      </c>
      <c r="C1948" s="1" t="s">
        <v>34</v>
      </c>
      <c r="D1948" s="1" t="s">
        <v>6901</v>
      </c>
      <c r="E1948" s="16">
        <v>20.99</v>
      </c>
      <c r="F1948" s="73"/>
      <c r="G1948" s="73">
        <v>102</v>
      </c>
      <c r="H1948" s="16">
        <v>132887.69</v>
      </c>
      <c r="I1948" s="16">
        <v>1302.8204901960785</v>
      </c>
      <c r="J1948" s="12">
        <v>0.91865897454298828</v>
      </c>
      <c r="K1948" s="23">
        <v>0.14900181488203268</v>
      </c>
      <c r="L1948"/>
      <c r="M1948" s="12" t="str">
        <f t="shared" si="30"/>
        <v xml:space="preserve"> </v>
      </c>
    </row>
    <row r="1949" spans="1:13" x14ac:dyDescent="0.25">
      <c r="A1949" s="1" t="s">
        <v>27</v>
      </c>
      <c r="B1949" s="1" t="s">
        <v>15</v>
      </c>
      <c r="C1949" s="1" t="s">
        <v>34</v>
      </c>
      <c r="D1949" s="1" t="s">
        <v>6970</v>
      </c>
      <c r="E1949" s="16">
        <v>34.99</v>
      </c>
      <c r="F1949" s="73"/>
      <c r="G1949" s="73">
        <v>138</v>
      </c>
      <c r="H1949" s="16">
        <v>171955.22</v>
      </c>
      <c r="I1949" s="16">
        <v>1246.0523188405798</v>
      </c>
      <c r="J1949" s="12">
        <v>0.94923628643620761</v>
      </c>
      <c r="K1949" s="23">
        <v>-4.1744670573577225E-2</v>
      </c>
      <c r="L1949"/>
      <c r="M1949" s="12" t="str">
        <f t="shared" si="30"/>
        <v xml:space="preserve"> </v>
      </c>
    </row>
    <row r="1950" spans="1:13" x14ac:dyDescent="0.25">
      <c r="A1950" s="1" t="s">
        <v>27</v>
      </c>
      <c r="B1950" s="1" t="s">
        <v>15</v>
      </c>
      <c r="C1950" s="1" t="s">
        <v>34</v>
      </c>
      <c r="D1950" s="1" t="s">
        <v>9146</v>
      </c>
      <c r="E1950" s="16">
        <v>31.99</v>
      </c>
      <c r="F1950" s="73"/>
      <c r="G1950" s="73">
        <v>135</v>
      </c>
      <c r="H1950" s="16">
        <v>165260.34</v>
      </c>
      <c r="I1950" s="16">
        <v>1224.1506666666667</v>
      </c>
      <c r="J1950" s="12">
        <v>0.97927614605766233</v>
      </c>
      <c r="K1950" s="23">
        <v>-0.22230721013756183</v>
      </c>
      <c r="L1950"/>
      <c r="M1950" s="12" t="str">
        <f t="shared" si="30"/>
        <v xml:space="preserve"> </v>
      </c>
    </row>
    <row r="1951" spans="1:13" x14ac:dyDescent="0.25">
      <c r="A1951" s="1" t="s">
        <v>27</v>
      </c>
      <c r="B1951" s="1" t="s">
        <v>15</v>
      </c>
      <c r="C1951" s="1" t="s">
        <v>34</v>
      </c>
      <c r="D1951" s="1" t="s">
        <v>12893</v>
      </c>
      <c r="E1951" s="16">
        <v>33.99</v>
      </c>
      <c r="F1951" s="73"/>
      <c r="G1951" s="73">
        <v>71</v>
      </c>
      <c r="H1951" s="16">
        <v>37490.97</v>
      </c>
      <c r="I1951" s="16">
        <v>528.04183098591545</v>
      </c>
      <c r="J1951" s="12">
        <v>0.99223394848264113</v>
      </c>
      <c r="K1951" s="23">
        <v>-0.11759999999999993</v>
      </c>
      <c r="L1951"/>
      <c r="M1951" s="12" t="str">
        <f t="shared" si="30"/>
        <v>X</v>
      </c>
    </row>
    <row r="1952" spans="1:13" x14ac:dyDescent="0.25">
      <c r="A1952" s="1" t="s">
        <v>27</v>
      </c>
      <c r="B1952" s="1" t="s">
        <v>15</v>
      </c>
      <c r="C1952" s="1" t="s">
        <v>34</v>
      </c>
      <c r="D1952" s="1" t="s">
        <v>15616</v>
      </c>
      <c r="E1952" s="16">
        <v>29.99</v>
      </c>
      <c r="F1952" s="73"/>
      <c r="G1952" s="73">
        <v>38</v>
      </c>
      <c r="H1952" s="16">
        <v>12025.99</v>
      </c>
      <c r="I1952" s="16">
        <v>316.47342105263158</v>
      </c>
      <c r="J1952" s="12">
        <v>1</v>
      </c>
      <c r="K1952" s="23" t="e">
        <v>#DIV/0!</v>
      </c>
      <c r="L1952"/>
      <c r="M1952" s="12" t="str">
        <f t="shared" si="30"/>
        <v>X</v>
      </c>
    </row>
    <row r="1953" spans="1:13" x14ac:dyDescent="0.25">
      <c r="A1953" s="1" t="s">
        <v>27</v>
      </c>
      <c r="B1953" s="1" t="s">
        <v>15</v>
      </c>
      <c r="C1953" s="1" t="s">
        <v>35</v>
      </c>
      <c r="D1953" s="1"/>
      <c r="E1953" s="16">
        <v>421.87000000000006</v>
      </c>
      <c r="F1953" s="73"/>
      <c r="G1953" s="73">
        <v>1470</v>
      </c>
      <c r="H1953" s="16">
        <v>5522656.5700000003</v>
      </c>
      <c r="I1953" s="16">
        <v>40750.878402653048</v>
      </c>
      <c r="J1953" s="12"/>
      <c r="K1953" s="23">
        <v>5.398602099372618E-2</v>
      </c>
      <c r="L1953"/>
      <c r="M1953" s="12" t="str">
        <f t="shared" si="30"/>
        <v xml:space="preserve"> </v>
      </c>
    </row>
    <row r="1954" spans="1:13" x14ac:dyDescent="0.25">
      <c r="A1954" s="1" t="s">
        <v>27</v>
      </c>
      <c r="B1954" s="1" t="s">
        <v>15</v>
      </c>
      <c r="C1954" s="1" t="s">
        <v>38</v>
      </c>
      <c r="D1954" s="1" t="s">
        <v>14087</v>
      </c>
      <c r="E1954" s="16">
        <v>134.99</v>
      </c>
      <c r="F1954" s="73"/>
      <c r="G1954" s="73">
        <v>80</v>
      </c>
      <c r="H1954" s="16">
        <v>460720.87</v>
      </c>
      <c r="I1954" s="16">
        <v>5759.0108749999999</v>
      </c>
      <c r="J1954" s="12">
        <v>0.36300061541215456</v>
      </c>
      <c r="K1954" s="23">
        <v>5.9511201629327903</v>
      </c>
      <c r="L1954"/>
      <c r="M1954" s="12" t="str">
        <f t="shared" si="30"/>
        <v xml:space="preserve"> </v>
      </c>
    </row>
    <row r="1955" spans="1:13" x14ac:dyDescent="0.25">
      <c r="A1955" s="1" t="s">
        <v>27</v>
      </c>
      <c r="B1955" s="1" t="s">
        <v>15</v>
      </c>
      <c r="C1955" s="1" t="s">
        <v>38</v>
      </c>
      <c r="D1955" s="1" t="s">
        <v>7841</v>
      </c>
      <c r="E1955" s="16">
        <v>119.99</v>
      </c>
      <c r="F1955" s="73"/>
      <c r="G1955" s="73">
        <v>155</v>
      </c>
      <c r="H1955" s="16">
        <v>663022.32999999996</v>
      </c>
      <c r="I1955" s="16">
        <v>4277.5634193548385</v>
      </c>
      <c r="J1955" s="12">
        <v>0.63262298414753693</v>
      </c>
      <c r="K1955" s="23">
        <v>2.8925265405281841E-2</v>
      </c>
      <c r="L1955"/>
      <c r="M1955" s="12" t="str">
        <f t="shared" si="30"/>
        <v xml:space="preserve"> </v>
      </c>
    </row>
    <row r="1956" spans="1:13" x14ac:dyDescent="0.25">
      <c r="A1956" s="1" t="s">
        <v>27</v>
      </c>
      <c r="B1956" s="1" t="s">
        <v>15</v>
      </c>
      <c r="C1956" s="1" t="s">
        <v>38</v>
      </c>
      <c r="D1956" s="1" t="s">
        <v>11787</v>
      </c>
      <c r="E1956" s="16">
        <v>125.99</v>
      </c>
      <c r="F1956" s="73"/>
      <c r="G1956" s="73">
        <v>129</v>
      </c>
      <c r="H1956" s="16">
        <v>315226.98</v>
      </c>
      <c r="I1956" s="16">
        <v>2443.62</v>
      </c>
      <c r="J1956" s="12">
        <v>0.78664866374541553</v>
      </c>
      <c r="K1956" s="23">
        <v>-3.7433310861116231E-2</v>
      </c>
      <c r="L1956"/>
      <c r="M1956" s="12" t="str">
        <f t="shared" si="30"/>
        <v xml:space="preserve"> </v>
      </c>
    </row>
    <row r="1957" spans="1:13" x14ac:dyDescent="0.25">
      <c r="A1957" s="1" t="s">
        <v>27</v>
      </c>
      <c r="B1957" s="1" t="s">
        <v>15</v>
      </c>
      <c r="C1957" s="1" t="s">
        <v>38</v>
      </c>
      <c r="D1957" s="1" t="s">
        <v>9164</v>
      </c>
      <c r="E1957" s="16">
        <v>109.99</v>
      </c>
      <c r="F1957" s="73"/>
      <c r="G1957" s="73">
        <v>96</v>
      </c>
      <c r="H1957" s="16">
        <v>189882.22</v>
      </c>
      <c r="I1957" s="16">
        <v>1977.9397916666667</v>
      </c>
      <c r="J1957" s="12">
        <v>0.91132169826598142</v>
      </c>
      <c r="K1957" s="23">
        <v>-0.2021153696255662</v>
      </c>
      <c r="L1957"/>
      <c r="M1957" s="12" t="str">
        <f t="shared" si="30"/>
        <v xml:space="preserve"> </v>
      </c>
    </row>
    <row r="1958" spans="1:13" x14ac:dyDescent="0.25">
      <c r="A1958" s="1" t="s">
        <v>27</v>
      </c>
      <c r="B1958" s="1" t="s">
        <v>15</v>
      </c>
      <c r="C1958" s="1" t="s">
        <v>38</v>
      </c>
      <c r="D1958" s="1" t="s">
        <v>12897</v>
      </c>
      <c r="E1958" s="16">
        <v>119.99</v>
      </c>
      <c r="F1958" s="73"/>
      <c r="G1958" s="73">
        <v>40</v>
      </c>
      <c r="H1958" s="16">
        <v>56275.31</v>
      </c>
      <c r="I1958" s="16">
        <v>1406.88275</v>
      </c>
      <c r="J1958" s="12">
        <v>1</v>
      </c>
      <c r="K1958" s="23">
        <v>-0.12213578390385749</v>
      </c>
      <c r="L1958"/>
      <c r="M1958" s="12" t="str">
        <f t="shared" si="30"/>
        <v>X</v>
      </c>
    </row>
    <row r="1959" spans="1:13" x14ac:dyDescent="0.25">
      <c r="A1959" s="1" t="s">
        <v>27</v>
      </c>
      <c r="B1959" s="1" t="s">
        <v>15</v>
      </c>
      <c r="C1959" s="1" t="s">
        <v>39</v>
      </c>
      <c r="D1959" s="1"/>
      <c r="E1959" s="16">
        <v>610.95000000000005</v>
      </c>
      <c r="F1959" s="73"/>
      <c r="G1959" s="73">
        <v>500</v>
      </c>
      <c r="H1959" s="16">
        <v>1685127.71</v>
      </c>
      <c r="I1959" s="16">
        <v>15865.016836021507</v>
      </c>
      <c r="J1959" s="12"/>
      <c r="K1959" s="23">
        <v>0.25733639168983191</v>
      </c>
      <c r="L1959"/>
      <c r="M1959" s="12" t="str">
        <f t="shared" si="30"/>
        <v xml:space="preserve"> </v>
      </c>
    </row>
    <row r="1960" spans="1:13" x14ac:dyDescent="0.25">
      <c r="A1960" s="1" t="s">
        <v>27</v>
      </c>
      <c r="B1960" s="1" t="s">
        <v>15</v>
      </c>
      <c r="C1960" s="1" t="s">
        <v>10382</v>
      </c>
      <c r="D1960" s="1" t="s">
        <v>12696</v>
      </c>
      <c r="E1960" s="16">
        <v>49.99</v>
      </c>
      <c r="F1960" s="73"/>
      <c r="G1960" s="73">
        <v>51</v>
      </c>
      <c r="H1960" s="16">
        <v>34843.03</v>
      </c>
      <c r="I1960" s="16">
        <v>683.1966666666666</v>
      </c>
      <c r="J1960" s="12">
        <v>0.55292183223693525</v>
      </c>
      <c r="K1960" s="23">
        <v>-0.27921406411582217</v>
      </c>
      <c r="L1960"/>
      <c r="M1960" s="12" t="str">
        <f t="shared" si="30"/>
        <v xml:space="preserve"> </v>
      </c>
    </row>
    <row r="1961" spans="1:13" x14ac:dyDescent="0.25">
      <c r="A1961" s="1" t="s">
        <v>27</v>
      </c>
      <c r="B1961" s="1" t="s">
        <v>15</v>
      </c>
      <c r="C1961" s="1" t="s">
        <v>10382</v>
      </c>
      <c r="D1961" s="1" t="s">
        <v>15562</v>
      </c>
      <c r="E1961" s="16">
        <v>64.989999999999995</v>
      </c>
      <c r="F1961" s="73"/>
      <c r="G1961" s="73">
        <v>2</v>
      </c>
      <c r="H1961" s="16">
        <v>1104.83</v>
      </c>
      <c r="I1961" s="16">
        <v>552.41499999999996</v>
      </c>
      <c r="J1961" s="12">
        <v>1</v>
      </c>
      <c r="K1961" s="23" t="e">
        <v>#DIV/0!</v>
      </c>
      <c r="L1961"/>
      <c r="M1961" s="12" t="str">
        <f t="shared" si="30"/>
        <v>X</v>
      </c>
    </row>
    <row r="1962" spans="1:13" x14ac:dyDescent="0.25">
      <c r="A1962" s="1" t="s">
        <v>27</v>
      </c>
      <c r="B1962" s="1" t="s">
        <v>15</v>
      </c>
      <c r="C1962" s="1" t="s">
        <v>15268</v>
      </c>
      <c r="D1962" s="1"/>
      <c r="E1962" s="16">
        <v>114.97999999999999</v>
      </c>
      <c r="F1962" s="73"/>
      <c r="G1962" s="73">
        <v>53</v>
      </c>
      <c r="H1962" s="16">
        <v>35947.86</v>
      </c>
      <c r="I1962" s="16">
        <v>1235.6116666666667</v>
      </c>
      <c r="J1962" s="12"/>
      <c r="K1962" s="23">
        <v>-0.25635882088516981</v>
      </c>
      <c r="L1962"/>
      <c r="M1962" s="12" t="str">
        <f t="shared" si="30"/>
        <v xml:space="preserve"> </v>
      </c>
    </row>
    <row r="1963" spans="1:13" x14ac:dyDescent="0.25">
      <c r="A1963" s="1" t="s">
        <v>27</v>
      </c>
      <c r="B1963" s="1" t="s">
        <v>16</v>
      </c>
      <c r="C1963" s="1"/>
      <c r="D1963" s="1"/>
      <c r="E1963" s="16">
        <v>5720.1299999999883</v>
      </c>
      <c r="F1963" s="73"/>
      <c r="G1963" s="73">
        <v>6534</v>
      </c>
      <c r="H1963" s="16">
        <v>20612944.269999996</v>
      </c>
      <c r="I1963" s="16">
        <v>219973.24601442361</v>
      </c>
      <c r="J1963" s="12"/>
      <c r="K1963" s="23">
        <v>2.170714722666589E-2</v>
      </c>
      <c r="L1963"/>
      <c r="M1963" s="12" t="str">
        <f t="shared" si="30"/>
        <v xml:space="preserve"> </v>
      </c>
    </row>
    <row r="1964" spans="1:13" x14ac:dyDescent="0.25">
      <c r="A1964" s="1" t="s">
        <v>27</v>
      </c>
      <c r="B1964" s="1" t="s">
        <v>17</v>
      </c>
      <c r="C1964" s="1" t="s">
        <v>32</v>
      </c>
      <c r="D1964" s="1" t="s">
        <v>11166</v>
      </c>
      <c r="E1964" s="16">
        <v>13.99</v>
      </c>
      <c r="F1964" s="73"/>
      <c r="G1964" s="73">
        <v>143</v>
      </c>
      <c r="H1964" s="16">
        <v>140666.6</v>
      </c>
      <c r="I1964" s="16">
        <v>983.68251748251748</v>
      </c>
      <c r="J1964" s="12">
        <v>0.49586330064458062</v>
      </c>
      <c r="K1964" s="23">
        <v>-0.17158830801170077</v>
      </c>
      <c r="L1964"/>
      <c r="M1964" s="12" t="str">
        <f t="shared" si="30"/>
        <v xml:space="preserve"> </v>
      </c>
    </row>
    <row r="1965" spans="1:13" x14ac:dyDescent="0.25">
      <c r="A1965" s="1" t="s">
        <v>27</v>
      </c>
      <c r="B1965" s="1" t="s">
        <v>17</v>
      </c>
      <c r="C1965" s="1" t="s">
        <v>32</v>
      </c>
      <c r="D1965" s="1" t="s">
        <v>5670</v>
      </c>
      <c r="E1965" s="16">
        <v>13.99</v>
      </c>
      <c r="F1965" s="73"/>
      <c r="G1965" s="73">
        <v>149</v>
      </c>
      <c r="H1965" s="16">
        <v>77219.37</v>
      </c>
      <c r="I1965" s="16">
        <v>518.25080536912753</v>
      </c>
      <c r="J1965" s="12">
        <v>0.75710770658332383</v>
      </c>
      <c r="K1965" s="23">
        <v>-0.20618116672582842</v>
      </c>
      <c r="L1965"/>
      <c r="M1965" s="12" t="str">
        <f t="shared" si="30"/>
        <v xml:space="preserve"> </v>
      </c>
    </row>
    <row r="1966" spans="1:13" x14ac:dyDescent="0.25">
      <c r="A1966" s="1" t="s">
        <v>27</v>
      </c>
      <c r="B1966" s="1" t="s">
        <v>17</v>
      </c>
      <c r="C1966" s="1" t="s">
        <v>32</v>
      </c>
      <c r="D1966" s="1" t="s">
        <v>5482</v>
      </c>
      <c r="E1966" s="16">
        <v>13.49</v>
      </c>
      <c r="F1966" s="73"/>
      <c r="G1966" s="73">
        <v>149</v>
      </c>
      <c r="H1966" s="16">
        <v>71794.8</v>
      </c>
      <c r="I1966" s="16">
        <v>481.84429530201345</v>
      </c>
      <c r="J1966" s="12">
        <v>1.0000000000000002</v>
      </c>
      <c r="K1966" s="23">
        <v>-0.21960680986940617</v>
      </c>
      <c r="L1966"/>
      <c r="M1966" s="12" t="str">
        <f t="shared" si="30"/>
        <v>X</v>
      </c>
    </row>
    <row r="1967" spans="1:13" x14ac:dyDescent="0.25">
      <c r="A1967" s="1" t="s">
        <v>27</v>
      </c>
      <c r="B1967" s="1" t="s">
        <v>17</v>
      </c>
      <c r="C1967" s="1" t="s">
        <v>33</v>
      </c>
      <c r="D1967" s="1"/>
      <c r="E1967" s="16">
        <v>41.47</v>
      </c>
      <c r="F1967" s="73"/>
      <c r="G1967" s="73">
        <v>441</v>
      </c>
      <c r="H1967" s="16">
        <v>289680.77</v>
      </c>
      <c r="I1967" s="16">
        <v>1983.7776181536583</v>
      </c>
      <c r="J1967" s="12"/>
      <c r="K1967" s="23">
        <v>-0.19326240552091312</v>
      </c>
      <c r="L1967"/>
      <c r="M1967" s="12" t="str">
        <f t="shared" si="30"/>
        <v xml:space="preserve"> </v>
      </c>
    </row>
    <row r="1968" spans="1:13" x14ac:dyDescent="0.25">
      <c r="A1968" s="1" t="s">
        <v>27</v>
      </c>
      <c r="B1968" s="1" t="s">
        <v>17</v>
      </c>
      <c r="C1968" s="1" t="s">
        <v>34</v>
      </c>
      <c r="D1968" s="1" t="s">
        <v>6867</v>
      </c>
      <c r="E1968" s="16">
        <v>7.99</v>
      </c>
      <c r="F1968" s="73"/>
      <c r="G1968" s="73">
        <v>129</v>
      </c>
      <c r="H1968" s="16">
        <v>41084.58</v>
      </c>
      <c r="I1968" s="16">
        <v>318.48511627906976</v>
      </c>
      <c r="J1968" s="12">
        <v>1</v>
      </c>
      <c r="K1968" s="23">
        <v>-0.29993192648059908</v>
      </c>
      <c r="L1968"/>
      <c r="M1968" s="12" t="str">
        <f t="shared" si="30"/>
        <v>X</v>
      </c>
    </row>
    <row r="1969" spans="1:13" x14ac:dyDescent="0.25">
      <c r="A1969" s="1" t="s">
        <v>27</v>
      </c>
      <c r="B1969" s="1" t="s">
        <v>17</v>
      </c>
      <c r="C1969" s="1" t="s">
        <v>35</v>
      </c>
      <c r="D1969" s="1"/>
      <c r="E1969" s="16">
        <v>7.99</v>
      </c>
      <c r="F1969" s="73"/>
      <c r="G1969" s="73">
        <v>129</v>
      </c>
      <c r="H1969" s="16">
        <v>41084.58</v>
      </c>
      <c r="I1969" s="16">
        <v>318.48511627906976</v>
      </c>
      <c r="J1969" s="12"/>
      <c r="K1969" s="23">
        <v>-0.29993192648059908</v>
      </c>
      <c r="L1969"/>
      <c r="M1969" s="12" t="str">
        <f t="shared" si="30"/>
        <v xml:space="preserve"> </v>
      </c>
    </row>
    <row r="1970" spans="1:13" x14ac:dyDescent="0.25">
      <c r="A1970" s="1" t="s">
        <v>27</v>
      </c>
      <c r="B1970" s="1" t="s">
        <v>17</v>
      </c>
      <c r="C1970" s="1" t="s">
        <v>36</v>
      </c>
      <c r="D1970" s="1" t="s">
        <v>7368</v>
      </c>
      <c r="E1970" s="16">
        <v>13.99</v>
      </c>
      <c r="F1970" s="73"/>
      <c r="G1970" s="73">
        <v>155</v>
      </c>
      <c r="H1970" s="16">
        <v>189538.64</v>
      </c>
      <c r="I1970" s="16">
        <v>1222.8299354838712</v>
      </c>
      <c r="J1970" s="12">
        <v>0.63897937055358933</v>
      </c>
      <c r="K1970" s="23">
        <v>0.10097117809408296</v>
      </c>
      <c r="L1970"/>
      <c r="M1970" s="12" t="str">
        <f t="shared" si="30"/>
        <v xml:space="preserve"> </v>
      </c>
    </row>
    <row r="1971" spans="1:13" x14ac:dyDescent="0.25">
      <c r="A1971" s="1" t="s">
        <v>27</v>
      </c>
      <c r="B1971" s="1" t="s">
        <v>17</v>
      </c>
      <c r="C1971" s="1" t="s">
        <v>36</v>
      </c>
      <c r="D1971" s="1" t="s">
        <v>7367</v>
      </c>
      <c r="E1971" s="16">
        <v>15.49</v>
      </c>
      <c r="F1971" s="73"/>
      <c r="G1971" s="73">
        <v>156</v>
      </c>
      <c r="H1971" s="16">
        <v>107779.42</v>
      </c>
      <c r="I1971" s="16">
        <v>690.89371794871795</v>
      </c>
      <c r="J1971" s="12">
        <v>1</v>
      </c>
      <c r="K1971" s="23">
        <v>-6.2516841821611435E-2</v>
      </c>
      <c r="L1971"/>
      <c r="M1971" s="12" t="str">
        <f t="shared" si="30"/>
        <v>X</v>
      </c>
    </row>
    <row r="1972" spans="1:13" x14ac:dyDescent="0.25">
      <c r="A1972" s="1" t="s">
        <v>27</v>
      </c>
      <c r="B1972" s="1" t="s">
        <v>17</v>
      </c>
      <c r="C1972" s="1" t="s">
        <v>37</v>
      </c>
      <c r="D1972" s="1"/>
      <c r="E1972" s="16">
        <v>29.48</v>
      </c>
      <c r="F1972" s="73"/>
      <c r="G1972" s="73">
        <v>311</v>
      </c>
      <c r="H1972" s="16">
        <v>297318.06</v>
      </c>
      <c r="I1972" s="16">
        <v>1913.7236534325891</v>
      </c>
      <c r="J1972" s="12"/>
      <c r="K1972" s="23">
        <v>3.5508937922833272E-2</v>
      </c>
      <c r="L1972"/>
      <c r="M1972" s="12" t="str">
        <f t="shared" si="30"/>
        <v xml:space="preserve"> </v>
      </c>
    </row>
    <row r="1973" spans="1:13" x14ac:dyDescent="0.25">
      <c r="A1973" s="1" t="s">
        <v>27</v>
      </c>
      <c r="B1973" s="1" t="s">
        <v>17</v>
      </c>
      <c r="C1973" s="1" t="s">
        <v>38</v>
      </c>
      <c r="D1973" s="1" t="s">
        <v>7783</v>
      </c>
      <c r="E1973" s="16">
        <v>25.49</v>
      </c>
      <c r="F1973" s="73"/>
      <c r="G1973" s="73">
        <v>115</v>
      </c>
      <c r="H1973" s="16">
        <v>264792.96999999997</v>
      </c>
      <c r="I1973" s="16">
        <v>2302.5475652173909</v>
      </c>
      <c r="J1973" s="12">
        <v>0.41898374749186629</v>
      </c>
      <c r="K1973" s="23">
        <v>-7.2698319567779168E-2</v>
      </c>
      <c r="L1973"/>
      <c r="M1973" s="12" t="str">
        <f t="shared" si="30"/>
        <v xml:space="preserve"> </v>
      </c>
    </row>
    <row r="1974" spans="1:13" x14ac:dyDescent="0.25">
      <c r="A1974" s="1" t="s">
        <v>27</v>
      </c>
      <c r="B1974" s="1" t="s">
        <v>17</v>
      </c>
      <c r="C1974" s="1" t="s">
        <v>38</v>
      </c>
      <c r="D1974" s="1" t="s">
        <v>7696</v>
      </c>
      <c r="E1974" s="16">
        <v>27.99</v>
      </c>
      <c r="F1974" s="73"/>
      <c r="G1974" s="73">
        <v>156</v>
      </c>
      <c r="H1974" s="16">
        <v>334704.42</v>
      </c>
      <c r="I1974" s="16">
        <v>2145.5411538461535</v>
      </c>
      <c r="J1974" s="12">
        <v>0.80939777698515558</v>
      </c>
      <c r="K1974" s="23">
        <v>-0.10801133820677311</v>
      </c>
      <c r="L1974"/>
      <c r="M1974" s="12" t="str">
        <f t="shared" si="30"/>
        <v xml:space="preserve"> </v>
      </c>
    </row>
    <row r="1975" spans="1:13" x14ac:dyDescent="0.25">
      <c r="A1975" s="1" t="s">
        <v>27</v>
      </c>
      <c r="B1975" s="1" t="s">
        <v>17</v>
      </c>
      <c r="C1975" s="1" t="s">
        <v>38</v>
      </c>
      <c r="D1975" s="1" t="s">
        <v>7695</v>
      </c>
      <c r="E1975" s="16">
        <v>27.99</v>
      </c>
      <c r="F1975" s="73"/>
      <c r="G1975" s="73">
        <v>149</v>
      </c>
      <c r="H1975" s="16">
        <v>156072.24</v>
      </c>
      <c r="I1975" s="16">
        <v>1047.4646979865772</v>
      </c>
      <c r="J1975" s="12">
        <v>1</v>
      </c>
      <c r="K1975" s="23">
        <v>-0.10583707504810791</v>
      </c>
      <c r="L1975"/>
      <c r="M1975" s="12" t="str">
        <f t="shared" si="30"/>
        <v>X</v>
      </c>
    </row>
    <row r="1976" spans="1:13" x14ac:dyDescent="0.25">
      <c r="A1976" s="1" t="s">
        <v>27</v>
      </c>
      <c r="B1976" s="1" t="s">
        <v>17</v>
      </c>
      <c r="C1976" s="1" t="s">
        <v>39</v>
      </c>
      <c r="D1976" s="1"/>
      <c r="E1976" s="16">
        <v>81.47</v>
      </c>
      <c r="F1976" s="73"/>
      <c r="G1976" s="73">
        <v>420</v>
      </c>
      <c r="H1976" s="16">
        <v>755569.62999999989</v>
      </c>
      <c r="I1976" s="16">
        <v>5495.5534170501214</v>
      </c>
      <c r="J1976" s="12"/>
      <c r="K1976" s="23">
        <v>-9.5485516765549505E-2</v>
      </c>
      <c r="L1976"/>
      <c r="M1976" s="12" t="str">
        <f t="shared" si="30"/>
        <v xml:space="preserve"> </v>
      </c>
    </row>
    <row r="1977" spans="1:13" x14ac:dyDescent="0.25">
      <c r="A1977" s="1" t="s">
        <v>27</v>
      </c>
      <c r="B1977" s="1" t="s">
        <v>18</v>
      </c>
      <c r="C1977" s="1"/>
      <c r="D1977" s="1"/>
      <c r="E1977" s="16">
        <v>160.41</v>
      </c>
      <c r="F1977" s="73"/>
      <c r="G1977" s="73">
        <v>1301</v>
      </c>
      <c r="H1977" s="16">
        <v>1383653.04</v>
      </c>
      <c r="I1977" s="16">
        <v>9711.5398049154392</v>
      </c>
      <c r="J1977" s="12"/>
      <c r="K1977" s="23">
        <v>-0.10165100554744932</v>
      </c>
      <c r="L1977"/>
      <c r="M1977" s="12" t="str">
        <f t="shared" si="30"/>
        <v xml:space="preserve"> </v>
      </c>
    </row>
    <row r="1978" spans="1:13" x14ac:dyDescent="0.25">
      <c r="A1978" s="1" t="s">
        <v>27</v>
      </c>
      <c r="B1978" s="1" t="s">
        <v>19</v>
      </c>
      <c r="C1978" s="1" t="s">
        <v>32</v>
      </c>
      <c r="D1978" s="1" t="s">
        <v>5475</v>
      </c>
      <c r="E1978" s="16">
        <v>19.989999999999998</v>
      </c>
      <c r="F1978" s="73"/>
      <c r="G1978" s="73">
        <v>159</v>
      </c>
      <c r="H1978" s="16">
        <v>1941821.25</v>
      </c>
      <c r="I1978" s="16">
        <v>12212.712264150943</v>
      </c>
      <c r="J1978" s="12">
        <v>0.31415713025952802</v>
      </c>
      <c r="K1978" s="23">
        <v>0.15890410242728548</v>
      </c>
      <c r="L1978"/>
      <c r="M1978" s="12" t="str">
        <f t="shared" si="30"/>
        <v xml:space="preserve"> </v>
      </c>
    </row>
    <row r="1979" spans="1:13" x14ac:dyDescent="0.25">
      <c r="A1979" s="1" t="s">
        <v>27</v>
      </c>
      <c r="B1979" s="1" t="s">
        <v>19</v>
      </c>
      <c r="C1979" s="1" t="s">
        <v>32</v>
      </c>
      <c r="D1979" s="1" t="s">
        <v>5879</v>
      </c>
      <c r="E1979" s="16">
        <v>23.99</v>
      </c>
      <c r="F1979" s="73"/>
      <c r="G1979" s="73">
        <v>158</v>
      </c>
      <c r="H1979" s="16">
        <v>1698771.58</v>
      </c>
      <c r="I1979" s="16">
        <v>10751.718860759494</v>
      </c>
      <c r="J1979" s="12">
        <v>0.59073198681849171</v>
      </c>
      <c r="K1979" s="23">
        <v>-0.17943380361995054</v>
      </c>
      <c r="L1979"/>
      <c r="M1979" s="12" t="str">
        <f t="shared" si="30"/>
        <v xml:space="preserve"> </v>
      </c>
    </row>
    <row r="1980" spans="1:13" x14ac:dyDescent="0.25">
      <c r="A1980" s="1" t="s">
        <v>27</v>
      </c>
      <c r="B1980" s="1" t="s">
        <v>19</v>
      </c>
      <c r="C1980" s="1" t="s">
        <v>32</v>
      </c>
      <c r="D1980" s="1" t="s">
        <v>5476</v>
      </c>
      <c r="E1980" s="16">
        <v>19.989999999999998</v>
      </c>
      <c r="F1980" s="73"/>
      <c r="G1980" s="73">
        <v>159</v>
      </c>
      <c r="H1980" s="16">
        <v>1399335.44</v>
      </c>
      <c r="I1980" s="16">
        <v>8800.8518238993711</v>
      </c>
      <c r="J1980" s="12">
        <v>0.81712316783005701</v>
      </c>
      <c r="K1980" s="23">
        <v>0.17876215351299662</v>
      </c>
      <c r="L1980"/>
      <c r="M1980" s="12" t="str">
        <f t="shared" si="30"/>
        <v xml:space="preserve"> </v>
      </c>
    </row>
    <row r="1981" spans="1:13" x14ac:dyDescent="0.25">
      <c r="A1981" s="1" t="s">
        <v>27</v>
      </c>
      <c r="B1981" s="1" t="s">
        <v>19</v>
      </c>
      <c r="C1981" s="1" t="s">
        <v>32</v>
      </c>
      <c r="D1981" s="1" t="s">
        <v>5779</v>
      </c>
      <c r="E1981" s="16">
        <v>22.99</v>
      </c>
      <c r="F1981" s="73"/>
      <c r="G1981" s="73">
        <v>136</v>
      </c>
      <c r="H1981" s="16">
        <v>347470.86</v>
      </c>
      <c r="I1981" s="16">
        <v>2554.9327941176471</v>
      </c>
      <c r="J1981" s="12">
        <v>0.88284569835769811</v>
      </c>
      <c r="K1981" s="23">
        <v>-0.1948646920946091</v>
      </c>
      <c r="L1981"/>
      <c r="M1981" s="12" t="str">
        <f t="shared" si="30"/>
        <v xml:space="preserve"> </v>
      </c>
    </row>
    <row r="1982" spans="1:13" x14ac:dyDescent="0.25">
      <c r="A1982" s="1" t="s">
        <v>27</v>
      </c>
      <c r="B1982" s="1" t="s">
        <v>19</v>
      </c>
      <c r="C1982" s="1" t="s">
        <v>32</v>
      </c>
      <c r="D1982" s="1" t="s">
        <v>5461</v>
      </c>
      <c r="E1982" s="16">
        <v>25.99</v>
      </c>
      <c r="F1982" s="73"/>
      <c r="G1982" s="73">
        <v>157</v>
      </c>
      <c r="H1982" s="16">
        <v>151793.75</v>
      </c>
      <c r="I1982" s="16">
        <v>966.83917197452229</v>
      </c>
      <c r="J1982" s="12">
        <v>0.9077164570491647</v>
      </c>
      <c r="K1982" s="23">
        <v>9.6351922945387747E-2</v>
      </c>
      <c r="L1982"/>
      <c r="M1982" s="12" t="str">
        <f t="shared" si="30"/>
        <v xml:space="preserve"> </v>
      </c>
    </row>
    <row r="1983" spans="1:13" x14ac:dyDescent="0.25">
      <c r="A1983" s="1" t="s">
        <v>27</v>
      </c>
      <c r="B1983" s="1" t="s">
        <v>19</v>
      </c>
      <c r="C1983" s="1" t="s">
        <v>32</v>
      </c>
      <c r="D1983" s="1" t="s">
        <v>5462</v>
      </c>
      <c r="E1983" s="16">
        <v>25.99</v>
      </c>
      <c r="F1983" s="73"/>
      <c r="G1983" s="73">
        <v>157</v>
      </c>
      <c r="H1983" s="16">
        <v>143083.76</v>
      </c>
      <c r="I1983" s="16">
        <v>911.36152866242048</v>
      </c>
      <c r="J1983" s="12">
        <v>0.9311601210183843</v>
      </c>
      <c r="K1983" s="23">
        <v>-0.21647321233488892</v>
      </c>
      <c r="L1983"/>
      <c r="M1983" s="12" t="str">
        <f t="shared" si="30"/>
        <v xml:space="preserve"> </v>
      </c>
    </row>
    <row r="1984" spans="1:13" x14ac:dyDescent="0.25">
      <c r="A1984" s="1" t="s">
        <v>27</v>
      </c>
      <c r="B1984" s="1" t="s">
        <v>19</v>
      </c>
      <c r="C1984" s="1" t="s">
        <v>32</v>
      </c>
      <c r="D1984" s="1" t="s">
        <v>9313</v>
      </c>
      <c r="E1984" s="16">
        <v>18.989999999999998</v>
      </c>
      <c r="F1984" s="73"/>
      <c r="G1984" s="73">
        <v>141</v>
      </c>
      <c r="H1984" s="16">
        <v>66835.92</v>
      </c>
      <c r="I1984" s="16">
        <v>474.01361702127656</v>
      </c>
      <c r="J1984" s="12">
        <v>0.9433535432825334</v>
      </c>
      <c r="K1984" s="23">
        <v>-0.26309947110598053</v>
      </c>
      <c r="L1984"/>
      <c r="M1984" s="12" t="str">
        <f t="shared" si="30"/>
        <v xml:space="preserve"> </v>
      </c>
    </row>
    <row r="1985" spans="1:13" x14ac:dyDescent="0.25">
      <c r="A1985" s="1" t="s">
        <v>27</v>
      </c>
      <c r="B1985" s="1" t="s">
        <v>19</v>
      </c>
      <c r="C1985" s="1" t="s">
        <v>32</v>
      </c>
      <c r="D1985" s="1" t="s">
        <v>5464</v>
      </c>
      <c r="E1985" s="16">
        <v>20.99</v>
      </c>
      <c r="F1985" s="73"/>
      <c r="G1985" s="73">
        <v>145</v>
      </c>
      <c r="H1985" s="16">
        <v>66496.320000000007</v>
      </c>
      <c r="I1985" s="16">
        <v>458.59531034482762</v>
      </c>
      <c r="J1985" s="12">
        <v>0.95515034840921376</v>
      </c>
      <c r="K1985" s="23">
        <v>-0.11359820928931152</v>
      </c>
      <c r="L1985"/>
      <c r="M1985" s="12" t="str">
        <f t="shared" si="30"/>
        <v xml:space="preserve"> </v>
      </c>
    </row>
    <row r="1986" spans="1:13" x14ac:dyDescent="0.25">
      <c r="A1986" s="1" t="s">
        <v>27</v>
      </c>
      <c r="B1986" s="1" t="s">
        <v>19</v>
      </c>
      <c r="C1986" s="1" t="s">
        <v>32</v>
      </c>
      <c r="D1986" s="1" t="s">
        <v>5409</v>
      </c>
      <c r="E1986" s="16">
        <v>18.989999999999998</v>
      </c>
      <c r="F1986" s="73"/>
      <c r="G1986" s="73">
        <v>130</v>
      </c>
      <c r="H1986" s="16">
        <v>58642.17</v>
      </c>
      <c r="I1986" s="16">
        <v>451.09361538461536</v>
      </c>
      <c r="J1986" s="12">
        <v>0.96675418158095006</v>
      </c>
      <c r="K1986" s="23">
        <v>-0.36381564137627276</v>
      </c>
      <c r="L1986"/>
      <c r="M1986" s="12" t="str">
        <f t="shared" si="30"/>
        <v xml:space="preserve"> </v>
      </c>
    </row>
    <row r="1987" spans="1:13" x14ac:dyDescent="0.25">
      <c r="A1987" s="1" t="s">
        <v>27</v>
      </c>
      <c r="B1987" s="1" t="s">
        <v>19</v>
      </c>
      <c r="C1987" s="1" t="s">
        <v>32</v>
      </c>
      <c r="D1987" s="1" t="s">
        <v>9454</v>
      </c>
      <c r="E1987" s="16">
        <v>18.989999999999998</v>
      </c>
      <c r="F1987" s="73"/>
      <c r="G1987" s="73">
        <v>144</v>
      </c>
      <c r="H1987" s="16">
        <v>62940.9</v>
      </c>
      <c r="I1987" s="16">
        <v>437.08958333333334</v>
      </c>
      <c r="J1987" s="12">
        <v>0.97799777810531963</v>
      </c>
      <c r="K1987" s="23">
        <v>-0.17378328726897529</v>
      </c>
      <c r="L1987"/>
      <c r="M1987" s="12" t="str">
        <f t="shared" si="30"/>
        <v xml:space="preserve"> </v>
      </c>
    </row>
    <row r="1988" spans="1:13" x14ac:dyDescent="0.25">
      <c r="A1988" s="1" t="s">
        <v>27</v>
      </c>
      <c r="B1988" s="1" t="s">
        <v>19</v>
      </c>
      <c r="C1988" s="1" t="s">
        <v>32</v>
      </c>
      <c r="D1988" s="1" t="s">
        <v>13561</v>
      </c>
      <c r="E1988" s="16">
        <v>21.99</v>
      </c>
      <c r="F1988" s="73"/>
      <c r="G1988" s="73">
        <v>100</v>
      </c>
      <c r="H1988" s="16">
        <v>40000.800000000003</v>
      </c>
      <c r="I1988" s="16">
        <v>400.00800000000004</v>
      </c>
      <c r="J1988" s="12">
        <v>0.9882874961174053</v>
      </c>
      <c r="K1988" s="23">
        <v>0.6660460769148111</v>
      </c>
      <c r="L1988"/>
      <c r="M1988" s="12" t="str">
        <f t="shared" si="30"/>
        <v>X</v>
      </c>
    </row>
    <row r="1989" spans="1:13" x14ac:dyDescent="0.25">
      <c r="A1989" s="1" t="s">
        <v>27</v>
      </c>
      <c r="B1989" s="1" t="s">
        <v>19</v>
      </c>
      <c r="C1989" s="1" t="s">
        <v>32</v>
      </c>
      <c r="D1989" s="1" t="s">
        <v>5463</v>
      </c>
      <c r="E1989" s="16">
        <v>23.99</v>
      </c>
      <c r="F1989" s="73"/>
      <c r="G1989" s="73">
        <v>79</v>
      </c>
      <c r="H1989" s="16">
        <v>21902.87</v>
      </c>
      <c r="I1989" s="16">
        <v>277.25151898734174</v>
      </c>
      <c r="J1989" s="12">
        <v>0.99541945335026605</v>
      </c>
      <c r="K1989" s="23">
        <v>0.63899350549739165</v>
      </c>
      <c r="L1989"/>
      <c r="M1989" s="12" t="str">
        <f t="shared" si="30"/>
        <v>X</v>
      </c>
    </row>
    <row r="1990" spans="1:13" x14ac:dyDescent="0.25">
      <c r="A1990" s="1" t="s">
        <v>27</v>
      </c>
      <c r="B1990" s="1" t="s">
        <v>19</v>
      </c>
      <c r="C1990" s="1" t="s">
        <v>32</v>
      </c>
      <c r="D1990" s="1" t="s">
        <v>11530</v>
      </c>
      <c r="E1990" s="16">
        <v>23.99</v>
      </c>
      <c r="F1990" s="73"/>
      <c r="G1990" s="73">
        <v>71</v>
      </c>
      <c r="H1990" s="16">
        <v>12642.73</v>
      </c>
      <c r="I1990" s="16">
        <v>178.06661971830985</v>
      </c>
      <c r="J1990" s="12">
        <v>0.99999999999999978</v>
      </c>
      <c r="K1990" s="23">
        <v>1.0539016517016573</v>
      </c>
      <c r="L1990"/>
      <c r="M1990" s="12" t="str">
        <f t="shared" si="30"/>
        <v>X</v>
      </c>
    </row>
    <row r="1991" spans="1:13" x14ac:dyDescent="0.25">
      <c r="A1991" s="1" t="s">
        <v>27</v>
      </c>
      <c r="B1991" s="1" t="s">
        <v>19</v>
      </c>
      <c r="C1991" s="1" t="s">
        <v>33</v>
      </c>
      <c r="D1991" s="1"/>
      <c r="E1991" s="16">
        <v>286.87000000000006</v>
      </c>
      <c r="F1991" s="73"/>
      <c r="G1991" s="73">
        <v>1736</v>
      </c>
      <c r="H1991" s="16">
        <v>6011738.3500000006</v>
      </c>
      <c r="I1991" s="16">
        <v>38874.534708354106</v>
      </c>
      <c r="J1991" s="12"/>
      <c r="K1991" s="23">
        <v>-8.4830686645825937E-3</v>
      </c>
      <c r="L1991"/>
      <c r="M1991" s="12" t="str">
        <f t="shared" si="30"/>
        <v xml:space="preserve"> </v>
      </c>
    </row>
    <row r="1992" spans="1:13" x14ac:dyDescent="0.25">
      <c r="A1992" s="1" t="s">
        <v>27</v>
      </c>
      <c r="B1992" s="1" t="s">
        <v>19</v>
      </c>
      <c r="C1992" s="1" t="s">
        <v>34</v>
      </c>
      <c r="D1992" s="1" t="s">
        <v>6862</v>
      </c>
      <c r="E1992" s="16">
        <v>11.99</v>
      </c>
      <c r="F1992" s="73"/>
      <c r="G1992" s="73">
        <v>159</v>
      </c>
      <c r="H1992" s="16">
        <v>930891.61</v>
      </c>
      <c r="I1992" s="16">
        <v>5854.6642138364778</v>
      </c>
      <c r="J1992" s="12">
        <v>0.35464142853876518</v>
      </c>
      <c r="K1992" s="23">
        <v>-0.11866291599397716</v>
      </c>
      <c r="L1992"/>
      <c r="M1992" s="12" t="str">
        <f t="shared" ref="M1992:M2055" si="31">IF(J1992&gt;$M$3,"X"," ")</f>
        <v xml:space="preserve"> </v>
      </c>
    </row>
    <row r="1993" spans="1:13" x14ac:dyDescent="0.25">
      <c r="A1993" s="1" t="s">
        <v>27</v>
      </c>
      <c r="B1993" s="1" t="s">
        <v>19</v>
      </c>
      <c r="C1993" s="1" t="s">
        <v>34</v>
      </c>
      <c r="D1993" s="1" t="s">
        <v>12397</v>
      </c>
      <c r="E1993" s="16">
        <v>13.99</v>
      </c>
      <c r="F1993" s="73"/>
      <c r="G1993" s="73">
        <v>138</v>
      </c>
      <c r="H1993" s="16">
        <v>663587.67000000004</v>
      </c>
      <c r="I1993" s="16">
        <v>4808.6063043478262</v>
      </c>
      <c r="J1993" s="12">
        <v>0.64591876687427097</v>
      </c>
      <c r="K1993" s="23">
        <v>6.3794177715505773E-2</v>
      </c>
      <c r="L1993"/>
      <c r="M1993" s="12" t="str">
        <f t="shared" si="31"/>
        <v xml:space="preserve"> </v>
      </c>
    </row>
    <row r="1994" spans="1:13" x14ac:dyDescent="0.25">
      <c r="A1994" s="1" t="s">
        <v>27</v>
      </c>
      <c r="B1994" s="1" t="s">
        <v>19</v>
      </c>
      <c r="C1994" s="1" t="s">
        <v>34</v>
      </c>
      <c r="D1994" s="1" t="s">
        <v>6863</v>
      </c>
      <c r="E1994" s="16">
        <v>11.99</v>
      </c>
      <c r="F1994" s="73"/>
      <c r="G1994" s="73">
        <v>159</v>
      </c>
      <c r="H1994" s="16">
        <v>681451.65</v>
      </c>
      <c r="I1994" s="16">
        <v>4285.8594339622641</v>
      </c>
      <c r="J1994" s="12">
        <v>0.90553114713420113</v>
      </c>
      <c r="K1994" s="23">
        <v>-3.7605262763170666E-3</v>
      </c>
      <c r="L1994"/>
      <c r="M1994" s="12" t="str">
        <f t="shared" si="31"/>
        <v xml:space="preserve"> </v>
      </c>
    </row>
    <row r="1995" spans="1:13" x14ac:dyDescent="0.25">
      <c r="A1995" s="1" t="s">
        <v>27</v>
      </c>
      <c r="B1995" s="1" t="s">
        <v>19</v>
      </c>
      <c r="C1995" s="1" t="s">
        <v>34</v>
      </c>
      <c r="D1995" s="1" t="s">
        <v>15187</v>
      </c>
      <c r="E1995" s="16">
        <v>13.99</v>
      </c>
      <c r="F1995" s="73"/>
      <c r="G1995" s="73">
        <v>72</v>
      </c>
      <c r="H1995" s="16">
        <v>59037.8</v>
      </c>
      <c r="I1995" s="16">
        <v>819.96944444444443</v>
      </c>
      <c r="J1995" s="12">
        <v>0.95520011609892364</v>
      </c>
      <c r="K1995" s="23" t="e">
        <v>#DIV/0!</v>
      </c>
      <c r="L1995"/>
      <c r="M1995" s="12" t="str">
        <f t="shared" si="31"/>
        <v xml:space="preserve"> </v>
      </c>
    </row>
    <row r="1996" spans="1:13" x14ac:dyDescent="0.25">
      <c r="A1996" s="1" t="s">
        <v>27</v>
      </c>
      <c r="B1996" s="1" t="s">
        <v>19</v>
      </c>
      <c r="C1996" s="1" t="s">
        <v>34</v>
      </c>
      <c r="D1996" s="1" t="s">
        <v>6855</v>
      </c>
      <c r="E1996" s="16">
        <v>11.99</v>
      </c>
      <c r="F1996" s="73"/>
      <c r="G1996" s="73">
        <v>98</v>
      </c>
      <c r="H1996" s="16">
        <v>72479.55</v>
      </c>
      <c r="I1996" s="16">
        <v>739.58724489795918</v>
      </c>
      <c r="J1996" s="12">
        <v>1.0000000000000002</v>
      </c>
      <c r="K1996" s="23">
        <v>-0.3050925393723416</v>
      </c>
      <c r="L1996"/>
      <c r="M1996" s="12" t="str">
        <f t="shared" si="31"/>
        <v>X</v>
      </c>
    </row>
    <row r="1997" spans="1:13" x14ac:dyDescent="0.25">
      <c r="A1997" s="1" t="s">
        <v>27</v>
      </c>
      <c r="B1997" s="1" t="s">
        <v>19</v>
      </c>
      <c r="C1997" s="1" t="s">
        <v>35</v>
      </c>
      <c r="D1997" s="1"/>
      <c r="E1997" s="16">
        <v>63.95</v>
      </c>
      <c r="F1997" s="73"/>
      <c r="G1997" s="73">
        <v>626</v>
      </c>
      <c r="H1997" s="16">
        <v>2407448.2799999998</v>
      </c>
      <c r="I1997" s="16">
        <v>16508.68664148897</v>
      </c>
      <c r="J1997" s="12"/>
      <c r="K1997" s="23">
        <v>-2.4670982246941198E-2</v>
      </c>
      <c r="L1997"/>
      <c r="M1997" s="12" t="str">
        <f t="shared" si="31"/>
        <v xml:space="preserve"> </v>
      </c>
    </row>
    <row r="1998" spans="1:13" x14ac:dyDescent="0.25">
      <c r="A1998" s="1" t="s">
        <v>27</v>
      </c>
      <c r="B1998" s="1" t="s">
        <v>19</v>
      </c>
      <c r="C1998" s="1" t="s">
        <v>36</v>
      </c>
      <c r="D1998" s="1" t="s">
        <v>7364</v>
      </c>
      <c r="E1998" s="16">
        <v>29.99</v>
      </c>
      <c r="F1998" s="73"/>
      <c r="G1998" s="73">
        <v>157</v>
      </c>
      <c r="H1998" s="16">
        <v>952019.1</v>
      </c>
      <c r="I1998" s="16">
        <v>6063.8159235668791</v>
      </c>
      <c r="J1998" s="12">
        <v>0.32015464176179703</v>
      </c>
      <c r="K1998" s="23">
        <v>-3.4176647596400489E-2</v>
      </c>
      <c r="L1998"/>
      <c r="M1998" s="12" t="str">
        <f t="shared" si="31"/>
        <v xml:space="preserve"> </v>
      </c>
    </row>
    <row r="1999" spans="1:13" x14ac:dyDescent="0.25">
      <c r="A1999" s="1" t="s">
        <v>27</v>
      </c>
      <c r="B1999" s="1" t="s">
        <v>19</v>
      </c>
      <c r="C1999" s="1" t="s">
        <v>36</v>
      </c>
      <c r="D1999" s="1" t="s">
        <v>7365</v>
      </c>
      <c r="E1999" s="16">
        <v>29.99</v>
      </c>
      <c r="F1999" s="73"/>
      <c r="G1999" s="73">
        <v>157</v>
      </c>
      <c r="H1999" s="16">
        <v>832354.2</v>
      </c>
      <c r="I1999" s="16">
        <v>5301.6191082802543</v>
      </c>
      <c r="J1999" s="12">
        <v>0.60006715687827639</v>
      </c>
      <c r="K1999" s="23">
        <v>-2.3174397151662141E-2</v>
      </c>
      <c r="L1999"/>
      <c r="M1999" s="12" t="str">
        <f t="shared" si="31"/>
        <v xml:space="preserve"> </v>
      </c>
    </row>
    <row r="2000" spans="1:13" x14ac:dyDescent="0.25">
      <c r="A2000" s="1" t="s">
        <v>27</v>
      </c>
      <c r="B2000" s="1" t="s">
        <v>19</v>
      </c>
      <c r="C2000" s="1" t="s">
        <v>36</v>
      </c>
      <c r="D2000" s="1" t="s">
        <v>14063</v>
      </c>
      <c r="E2000" s="16">
        <v>24.99</v>
      </c>
      <c r="F2000" s="73"/>
      <c r="G2000" s="73">
        <v>64</v>
      </c>
      <c r="H2000" s="16">
        <v>191719.83</v>
      </c>
      <c r="I2000" s="16">
        <v>2995.6223437499998</v>
      </c>
      <c r="J2000" s="12">
        <v>0.75822868592297288</v>
      </c>
      <c r="K2000" s="23">
        <v>4.2068265108419514</v>
      </c>
      <c r="L2000"/>
      <c r="M2000" s="12" t="str">
        <f t="shared" si="31"/>
        <v xml:space="preserve"> </v>
      </c>
    </row>
    <row r="2001" spans="1:13" x14ac:dyDescent="0.25">
      <c r="A2001" s="1" t="s">
        <v>27</v>
      </c>
      <c r="B2001" s="1" t="s">
        <v>19</v>
      </c>
      <c r="C2001" s="1" t="s">
        <v>36</v>
      </c>
      <c r="D2001" s="1" t="s">
        <v>7569</v>
      </c>
      <c r="E2001" s="16">
        <v>29.99</v>
      </c>
      <c r="F2001" s="73"/>
      <c r="G2001" s="73">
        <v>66</v>
      </c>
      <c r="H2001" s="16">
        <v>143287.04000000001</v>
      </c>
      <c r="I2001" s="16">
        <v>2171.0157575757576</v>
      </c>
      <c r="J2001" s="12">
        <v>0.87285300514489139</v>
      </c>
      <c r="K2001" s="23">
        <v>0.78044206920246251</v>
      </c>
      <c r="L2001"/>
      <c r="M2001" s="12" t="str">
        <f t="shared" si="31"/>
        <v xml:space="preserve"> </v>
      </c>
    </row>
    <row r="2002" spans="1:13" x14ac:dyDescent="0.25">
      <c r="A2002" s="1" t="s">
        <v>27</v>
      </c>
      <c r="B2002" s="1" t="s">
        <v>19</v>
      </c>
      <c r="C2002" s="1" t="s">
        <v>36</v>
      </c>
      <c r="D2002" s="1" t="s">
        <v>14061</v>
      </c>
      <c r="E2002" s="16">
        <v>24.99</v>
      </c>
      <c r="F2002" s="73"/>
      <c r="G2002" s="73">
        <v>63</v>
      </c>
      <c r="H2002" s="16">
        <v>95699.25</v>
      </c>
      <c r="I2002" s="16">
        <v>1519.0357142857142</v>
      </c>
      <c r="J2002" s="12">
        <v>0.95305437356711253</v>
      </c>
      <c r="K2002" s="23">
        <v>2.2518578549802748</v>
      </c>
      <c r="L2002"/>
      <c r="M2002" s="12" t="str">
        <f t="shared" si="31"/>
        <v xml:space="preserve"> </v>
      </c>
    </row>
    <row r="2003" spans="1:13" x14ac:dyDescent="0.25">
      <c r="A2003" s="1" t="s">
        <v>27</v>
      </c>
      <c r="B2003" s="1" t="s">
        <v>19</v>
      </c>
      <c r="C2003" s="1" t="s">
        <v>36</v>
      </c>
      <c r="D2003" s="1" t="s">
        <v>7568</v>
      </c>
      <c r="E2003" s="16">
        <v>29.99</v>
      </c>
      <c r="F2003" s="73"/>
      <c r="G2003" s="73">
        <v>65</v>
      </c>
      <c r="H2003" s="16">
        <v>57795.59</v>
      </c>
      <c r="I2003" s="16">
        <v>889.16292307692299</v>
      </c>
      <c r="J2003" s="12">
        <v>0.99999999999999978</v>
      </c>
      <c r="K2003" s="23">
        <v>0.31082838200816543</v>
      </c>
      <c r="L2003"/>
      <c r="M2003" s="12" t="str">
        <f t="shared" si="31"/>
        <v>X</v>
      </c>
    </row>
    <row r="2004" spans="1:13" x14ac:dyDescent="0.25">
      <c r="A2004" s="1" t="s">
        <v>27</v>
      </c>
      <c r="B2004" s="1" t="s">
        <v>19</v>
      </c>
      <c r="C2004" s="1" t="s">
        <v>37</v>
      </c>
      <c r="D2004" s="1"/>
      <c r="E2004" s="16">
        <v>169.94</v>
      </c>
      <c r="F2004" s="73"/>
      <c r="G2004" s="73">
        <v>572</v>
      </c>
      <c r="H2004" s="16">
        <v>2272875.0099999998</v>
      </c>
      <c r="I2004" s="16">
        <v>18940.271770535528</v>
      </c>
      <c r="J2004" s="12"/>
      <c r="K2004" s="23">
        <v>0.1204003189151126</v>
      </c>
      <c r="L2004"/>
      <c r="M2004" s="12" t="str">
        <f t="shared" si="31"/>
        <v xml:space="preserve"> </v>
      </c>
    </row>
    <row r="2005" spans="1:13" x14ac:dyDescent="0.25">
      <c r="A2005" s="1" t="s">
        <v>27</v>
      </c>
      <c r="B2005" s="1" t="s">
        <v>19</v>
      </c>
      <c r="C2005" s="1" t="s">
        <v>38</v>
      </c>
      <c r="D2005" s="1" t="s">
        <v>7688</v>
      </c>
      <c r="E2005" s="16">
        <v>46.99</v>
      </c>
      <c r="F2005" s="73"/>
      <c r="G2005" s="73">
        <v>159</v>
      </c>
      <c r="H2005" s="16">
        <v>1236820.1299999999</v>
      </c>
      <c r="I2005" s="16">
        <v>7778.7429559748425</v>
      </c>
      <c r="J2005" s="12">
        <v>0.31615422553739086</v>
      </c>
      <c r="K2005" s="23">
        <v>-9.7760290570148012E-2</v>
      </c>
      <c r="L2005"/>
      <c r="M2005" s="12" t="str">
        <f t="shared" si="31"/>
        <v xml:space="preserve"> </v>
      </c>
    </row>
    <row r="2006" spans="1:13" x14ac:dyDescent="0.25">
      <c r="A2006" s="1" t="s">
        <v>27</v>
      </c>
      <c r="B2006" s="1" t="s">
        <v>19</v>
      </c>
      <c r="C2006" s="1" t="s">
        <v>38</v>
      </c>
      <c r="D2006" s="1" t="s">
        <v>8548</v>
      </c>
      <c r="E2006" s="16">
        <v>45.99</v>
      </c>
      <c r="F2006" s="73"/>
      <c r="G2006" s="73">
        <v>149</v>
      </c>
      <c r="H2006" s="16">
        <v>1085808.74</v>
      </c>
      <c r="I2006" s="16">
        <v>7287.3069798657716</v>
      </c>
      <c r="J2006" s="12">
        <v>0.61233484334570309</v>
      </c>
      <c r="K2006" s="23">
        <v>-0.13306507270729417</v>
      </c>
      <c r="L2006"/>
      <c r="M2006" s="12" t="str">
        <f t="shared" si="31"/>
        <v xml:space="preserve"> </v>
      </c>
    </row>
    <row r="2007" spans="1:13" x14ac:dyDescent="0.25">
      <c r="A2007" s="1" t="s">
        <v>27</v>
      </c>
      <c r="B2007" s="1" t="s">
        <v>19</v>
      </c>
      <c r="C2007" s="1" t="s">
        <v>38</v>
      </c>
      <c r="D2007" s="1" t="s">
        <v>7689</v>
      </c>
      <c r="E2007" s="16">
        <v>46.99</v>
      </c>
      <c r="F2007" s="73"/>
      <c r="G2007" s="73">
        <v>159</v>
      </c>
      <c r="H2007" s="16">
        <v>958580.34</v>
      </c>
      <c r="I2007" s="16">
        <v>6028.8071698113208</v>
      </c>
      <c r="J2007" s="12">
        <v>0.8573658043214667</v>
      </c>
      <c r="K2007" s="23">
        <v>-5.7423830446558521E-2</v>
      </c>
      <c r="L2007"/>
      <c r="M2007" s="12" t="str">
        <f t="shared" si="31"/>
        <v xml:space="preserve"> </v>
      </c>
    </row>
    <row r="2008" spans="1:13" x14ac:dyDescent="0.25">
      <c r="A2008" s="1" t="s">
        <v>27</v>
      </c>
      <c r="B2008" s="1" t="s">
        <v>19</v>
      </c>
      <c r="C2008" s="1" t="s">
        <v>38</v>
      </c>
      <c r="D2008" s="1" t="s">
        <v>14607</v>
      </c>
      <c r="E2008" s="16">
        <v>45.99</v>
      </c>
      <c r="F2008" s="73"/>
      <c r="G2008" s="73">
        <v>56</v>
      </c>
      <c r="H2008" s="16">
        <v>98766.37</v>
      </c>
      <c r="I2008" s="16">
        <v>1763.6851785714284</v>
      </c>
      <c r="J2008" s="12">
        <v>0.92904789034472779</v>
      </c>
      <c r="K2008" s="23">
        <v>10.013137750124052</v>
      </c>
      <c r="L2008"/>
      <c r="M2008" s="12" t="str">
        <f t="shared" si="31"/>
        <v xml:space="preserve"> </v>
      </c>
    </row>
    <row r="2009" spans="1:13" x14ac:dyDescent="0.25">
      <c r="A2009" s="1" t="s">
        <v>27</v>
      </c>
      <c r="B2009" s="1" t="s">
        <v>19</v>
      </c>
      <c r="C2009" s="1" t="s">
        <v>38</v>
      </c>
      <c r="D2009" s="1" t="s">
        <v>7679</v>
      </c>
      <c r="E2009" s="16">
        <v>49.99</v>
      </c>
      <c r="F2009" s="73"/>
      <c r="G2009" s="73">
        <v>145</v>
      </c>
      <c r="H2009" s="16">
        <v>149779.78</v>
      </c>
      <c r="I2009" s="16">
        <v>1032.9639999999999</v>
      </c>
      <c r="J2009" s="12">
        <v>0.97103101477451281</v>
      </c>
      <c r="K2009" s="23">
        <v>-0.23213518459875615</v>
      </c>
      <c r="L2009"/>
      <c r="M2009" s="12" t="str">
        <f t="shared" si="31"/>
        <v xml:space="preserve"> </v>
      </c>
    </row>
    <row r="2010" spans="1:13" x14ac:dyDescent="0.25">
      <c r="A2010" s="1" t="s">
        <v>27</v>
      </c>
      <c r="B2010" s="1" t="s">
        <v>19</v>
      </c>
      <c r="C2010" s="1" t="s">
        <v>38</v>
      </c>
      <c r="D2010" s="1" t="s">
        <v>7678</v>
      </c>
      <c r="E2010" s="16">
        <v>49.99</v>
      </c>
      <c r="F2010" s="73"/>
      <c r="G2010" s="73">
        <v>124</v>
      </c>
      <c r="H2010" s="16">
        <v>88382.32</v>
      </c>
      <c r="I2010" s="16">
        <v>712.76064516129043</v>
      </c>
      <c r="J2010" s="12">
        <v>1.0000000000000002</v>
      </c>
      <c r="K2010" s="23">
        <v>-9.6576392437404013E-2</v>
      </c>
      <c r="L2010"/>
      <c r="M2010" s="12" t="str">
        <f t="shared" si="31"/>
        <v>X</v>
      </c>
    </row>
    <row r="2011" spans="1:13" x14ac:dyDescent="0.25">
      <c r="A2011" s="1" t="s">
        <v>27</v>
      </c>
      <c r="B2011" s="1" t="s">
        <v>19</v>
      </c>
      <c r="C2011" s="1" t="s">
        <v>39</v>
      </c>
      <c r="D2011" s="1"/>
      <c r="E2011" s="16">
        <v>285.94</v>
      </c>
      <c r="F2011" s="73"/>
      <c r="G2011" s="73">
        <v>792</v>
      </c>
      <c r="H2011" s="16">
        <v>3618137.6799999997</v>
      </c>
      <c r="I2011" s="16">
        <v>24604.266929384652</v>
      </c>
      <c r="J2011" s="12"/>
      <c r="K2011" s="23">
        <v>-8.2189331661625231E-2</v>
      </c>
      <c r="L2011"/>
      <c r="M2011" s="12" t="str">
        <f t="shared" si="31"/>
        <v xml:space="preserve"> </v>
      </c>
    </row>
    <row r="2012" spans="1:13" x14ac:dyDescent="0.25">
      <c r="A2012" s="1" t="s">
        <v>27</v>
      </c>
      <c r="B2012" s="1" t="s">
        <v>20</v>
      </c>
      <c r="C2012" s="1"/>
      <c r="D2012" s="1"/>
      <c r="E2012" s="16">
        <v>806.70000000000016</v>
      </c>
      <c r="F2012" s="73"/>
      <c r="G2012" s="73">
        <v>3726</v>
      </c>
      <c r="H2012" s="16">
        <v>14310199.319999997</v>
      </c>
      <c r="I2012" s="16">
        <v>98927.760049763237</v>
      </c>
      <c r="J2012" s="12"/>
      <c r="K2012" s="23">
        <v>-1.3245168355033976E-2</v>
      </c>
      <c r="L2012"/>
      <c r="M2012" s="12" t="str">
        <f t="shared" si="31"/>
        <v xml:space="preserve"> </v>
      </c>
    </row>
    <row r="2013" spans="1:13" x14ac:dyDescent="0.25">
      <c r="A2013" s="1" t="s">
        <v>27</v>
      </c>
      <c r="B2013" s="1" t="s">
        <v>21</v>
      </c>
      <c r="C2013" s="1" t="s">
        <v>32</v>
      </c>
      <c r="D2013" s="1" t="s">
        <v>5407</v>
      </c>
      <c r="E2013" s="16">
        <v>24.99</v>
      </c>
      <c r="F2013" s="73"/>
      <c r="G2013" s="73">
        <v>157</v>
      </c>
      <c r="H2013" s="16">
        <v>2106082.98</v>
      </c>
      <c r="I2013" s="16">
        <v>13414.54127388535</v>
      </c>
      <c r="J2013" s="12">
        <v>0.22224862005053317</v>
      </c>
      <c r="K2013" s="23">
        <v>7.5889504493784399E-2</v>
      </c>
      <c r="L2013"/>
      <c r="M2013" s="12" t="str">
        <f t="shared" si="31"/>
        <v xml:space="preserve"> </v>
      </c>
    </row>
    <row r="2014" spans="1:13" x14ac:dyDescent="0.25">
      <c r="A2014" s="1" t="s">
        <v>27</v>
      </c>
      <c r="B2014" s="1" t="s">
        <v>21</v>
      </c>
      <c r="C2014" s="1" t="s">
        <v>32</v>
      </c>
      <c r="D2014" s="1" t="s">
        <v>6558</v>
      </c>
      <c r="E2014" s="16">
        <v>31.99</v>
      </c>
      <c r="F2014" s="73"/>
      <c r="G2014" s="73">
        <v>157</v>
      </c>
      <c r="H2014" s="16">
        <v>1064018.5900000001</v>
      </c>
      <c r="I2014" s="16">
        <v>6777.1884713375803</v>
      </c>
      <c r="J2014" s="12">
        <v>0.33453131051490137</v>
      </c>
      <c r="K2014" s="23">
        <v>-0.20488568436184074</v>
      </c>
      <c r="L2014"/>
      <c r="M2014" s="12" t="str">
        <f t="shared" si="31"/>
        <v xml:space="preserve"> </v>
      </c>
    </row>
    <row r="2015" spans="1:13" x14ac:dyDescent="0.25">
      <c r="A2015" s="1" t="s">
        <v>27</v>
      </c>
      <c r="B2015" s="1" t="s">
        <v>21</v>
      </c>
      <c r="C2015" s="1" t="s">
        <v>32</v>
      </c>
      <c r="D2015" s="1" t="s">
        <v>10210</v>
      </c>
      <c r="E2015" s="16">
        <v>29.99</v>
      </c>
      <c r="F2015" s="73"/>
      <c r="G2015" s="73">
        <v>155</v>
      </c>
      <c r="H2015" s="16">
        <v>723325.94</v>
      </c>
      <c r="I2015" s="16">
        <v>4666.6189677419352</v>
      </c>
      <c r="J2015" s="12">
        <v>0.41184663607891087</v>
      </c>
      <c r="K2015" s="23">
        <v>-0.16370920387277677</v>
      </c>
      <c r="L2015"/>
      <c r="M2015" s="12" t="str">
        <f t="shared" si="31"/>
        <v xml:space="preserve"> </v>
      </c>
    </row>
    <row r="2016" spans="1:13" x14ac:dyDescent="0.25">
      <c r="A2016" s="1" t="s">
        <v>27</v>
      </c>
      <c r="B2016" s="1" t="s">
        <v>21</v>
      </c>
      <c r="C2016" s="1" t="s">
        <v>32</v>
      </c>
      <c r="D2016" s="1" t="s">
        <v>12570</v>
      </c>
      <c r="E2016" s="16">
        <v>33.99</v>
      </c>
      <c r="F2016" s="73"/>
      <c r="G2016" s="73">
        <v>158</v>
      </c>
      <c r="H2016" s="16">
        <v>663190.56999999995</v>
      </c>
      <c r="I2016" s="16">
        <v>4197.4086708860759</v>
      </c>
      <c r="J2016" s="12">
        <v>0.48138820785882902</v>
      </c>
      <c r="K2016" s="23">
        <v>-0.14251413439831351</v>
      </c>
      <c r="L2016"/>
      <c r="M2016" s="12" t="str">
        <f t="shared" si="31"/>
        <v xml:space="preserve"> </v>
      </c>
    </row>
    <row r="2017" spans="1:13" x14ac:dyDescent="0.25">
      <c r="A2017" s="1" t="s">
        <v>27</v>
      </c>
      <c r="B2017" s="1" t="s">
        <v>21</v>
      </c>
      <c r="C2017" s="1" t="s">
        <v>32</v>
      </c>
      <c r="D2017" s="1" t="s">
        <v>5535</v>
      </c>
      <c r="E2017" s="16">
        <v>33.99</v>
      </c>
      <c r="F2017" s="73"/>
      <c r="G2017" s="73">
        <v>153</v>
      </c>
      <c r="H2017" s="16">
        <v>464227.03</v>
      </c>
      <c r="I2017" s="16">
        <v>3034.1635947712421</v>
      </c>
      <c r="J2017" s="12">
        <v>0.53165743870149951</v>
      </c>
      <c r="K2017" s="23">
        <v>-4.7458430762929216E-2</v>
      </c>
      <c r="L2017"/>
      <c r="M2017" s="12" t="str">
        <f t="shared" si="31"/>
        <v xml:space="preserve"> </v>
      </c>
    </row>
    <row r="2018" spans="1:13" x14ac:dyDescent="0.25">
      <c r="A2018" s="1" t="s">
        <v>27</v>
      </c>
      <c r="B2018" s="1" t="s">
        <v>21</v>
      </c>
      <c r="C2018" s="1" t="s">
        <v>32</v>
      </c>
      <c r="D2018" s="1" t="s">
        <v>13422</v>
      </c>
      <c r="E2018" s="16">
        <v>27.99</v>
      </c>
      <c r="F2018" s="73"/>
      <c r="G2018" s="73">
        <v>155</v>
      </c>
      <c r="H2018" s="16">
        <v>388794.35</v>
      </c>
      <c r="I2018" s="16">
        <v>2508.3506451612902</v>
      </c>
      <c r="J2018" s="12">
        <v>0.5732151377765492</v>
      </c>
      <c r="K2018" s="23">
        <v>0.28031628355136839</v>
      </c>
      <c r="L2018"/>
      <c r="M2018" s="12" t="str">
        <f t="shared" si="31"/>
        <v xml:space="preserve"> </v>
      </c>
    </row>
    <row r="2019" spans="1:13" x14ac:dyDescent="0.25">
      <c r="A2019" s="1" t="s">
        <v>27</v>
      </c>
      <c r="B2019" s="1" t="s">
        <v>21</v>
      </c>
      <c r="C2019" s="1" t="s">
        <v>32</v>
      </c>
      <c r="D2019" s="1" t="s">
        <v>5472</v>
      </c>
      <c r="E2019" s="16">
        <v>34.99</v>
      </c>
      <c r="F2019" s="73"/>
      <c r="G2019" s="73">
        <v>159</v>
      </c>
      <c r="H2019" s="16">
        <v>338628.22</v>
      </c>
      <c r="I2019" s="16">
        <v>2129.7372327044022</v>
      </c>
      <c r="J2019" s="12">
        <v>0.60850006861203354</v>
      </c>
      <c r="K2019" s="23">
        <v>2.3653896212623815E-2</v>
      </c>
      <c r="L2019"/>
      <c r="M2019" s="12" t="str">
        <f t="shared" si="31"/>
        <v xml:space="preserve"> </v>
      </c>
    </row>
    <row r="2020" spans="1:13" x14ac:dyDescent="0.25">
      <c r="A2020" s="1" t="s">
        <v>27</v>
      </c>
      <c r="B2020" s="1" t="s">
        <v>21</v>
      </c>
      <c r="C2020" s="1" t="s">
        <v>32</v>
      </c>
      <c r="D2020" s="1" t="s">
        <v>5745</v>
      </c>
      <c r="E2020" s="16">
        <v>26.99</v>
      </c>
      <c r="F2020" s="73"/>
      <c r="G2020" s="73">
        <v>159</v>
      </c>
      <c r="H2020" s="16">
        <v>329209.23</v>
      </c>
      <c r="I2020" s="16">
        <v>2070.4983018867924</v>
      </c>
      <c r="J2020" s="12">
        <v>0.64280354429682163</v>
      </c>
      <c r="K2020" s="23">
        <v>-0.17359546357798183</v>
      </c>
      <c r="M2020" s="12" t="str">
        <f t="shared" si="31"/>
        <v xml:space="preserve"> </v>
      </c>
    </row>
    <row r="2021" spans="1:13" x14ac:dyDescent="0.25">
      <c r="A2021" s="1" t="s">
        <v>27</v>
      </c>
      <c r="B2021" s="1" t="s">
        <v>21</v>
      </c>
      <c r="C2021" s="1" t="s">
        <v>32</v>
      </c>
      <c r="D2021" s="1" t="s">
        <v>5661</v>
      </c>
      <c r="E2021" s="16">
        <v>29.99</v>
      </c>
      <c r="F2021" s="73"/>
      <c r="G2021" s="73">
        <v>154</v>
      </c>
      <c r="H2021" s="16">
        <v>289204.52</v>
      </c>
      <c r="I2021" s="16">
        <v>1877.9514285714288</v>
      </c>
      <c r="J2021" s="12">
        <v>0.67391695361887161</v>
      </c>
      <c r="K2021" s="23">
        <v>-0.1622269929604413</v>
      </c>
      <c r="M2021" s="12" t="str">
        <f t="shared" si="31"/>
        <v xml:space="preserve"> </v>
      </c>
    </row>
    <row r="2022" spans="1:13" x14ac:dyDescent="0.25">
      <c r="A2022" s="1" t="s">
        <v>27</v>
      </c>
      <c r="B2022" s="1" t="s">
        <v>21</v>
      </c>
      <c r="C2022" s="1" t="s">
        <v>32</v>
      </c>
      <c r="D2022" s="1" t="s">
        <v>14081</v>
      </c>
      <c r="E2022" s="16">
        <v>26.99</v>
      </c>
      <c r="F2022" s="73"/>
      <c r="G2022" s="73">
        <v>151</v>
      </c>
      <c r="H2022" s="16">
        <v>255231.08</v>
      </c>
      <c r="I2022" s="16">
        <v>1690.2720529801325</v>
      </c>
      <c r="J2022" s="12">
        <v>0.70192094001057392</v>
      </c>
      <c r="K2022" s="23">
        <v>0.10559819397056258</v>
      </c>
      <c r="M2022" s="12" t="str">
        <f t="shared" si="31"/>
        <v xml:space="preserve"> </v>
      </c>
    </row>
    <row r="2023" spans="1:13" x14ac:dyDescent="0.25">
      <c r="A2023" s="1" t="s">
        <v>27</v>
      </c>
      <c r="B2023" s="1" t="s">
        <v>21</v>
      </c>
      <c r="C2023" s="1" t="s">
        <v>32</v>
      </c>
      <c r="D2023" s="1" t="s">
        <v>12608</v>
      </c>
      <c r="E2023" s="16">
        <v>25.99</v>
      </c>
      <c r="F2023" s="73"/>
      <c r="G2023" s="73">
        <v>114</v>
      </c>
      <c r="H2023" s="16">
        <v>180658.33</v>
      </c>
      <c r="I2023" s="16">
        <v>1584.7221929824561</v>
      </c>
      <c r="J2023" s="12">
        <v>0.72817620385917481</v>
      </c>
      <c r="K2023" s="23">
        <v>0.37448537159265638</v>
      </c>
      <c r="M2023" s="12" t="str">
        <f t="shared" si="31"/>
        <v xml:space="preserve"> </v>
      </c>
    </row>
    <row r="2024" spans="1:13" x14ac:dyDescent="0.25">
      <c r="A2024" s="1" t="s">
        <v>27</v>
      </c>
      <c r="B2024" s="1" t="s">
        <v>21</v>
      </c>
      <c r="C2024" s="1" t="s">
        <v>32</v>
      </c>
      <c r="D2024" s="1" t="s">
        <v>5436</v>
      </c>
      <c r="E2024" s="16">
        <v>26.99</v>
      </c>
      <c r="F2024" s="73"/>
      <c r="G2024" s="73">
        <v>159</v>
      </c>
      <c r="H2024" s="16">
        <v>251872.17</v>
      </c>
      <c r="I2024" s="16">
        <v>1584.1016981132077</v>
      </c>
      <c r="J2024" s="12">
        <v>0.75442118751066534</v>
      </c>
      <c r="K2024" s="23">
        <v>-6.4233273077019204E-2</v>
      </c>
      <c r="M2024" s="12" t="str">
        <f t="shared" si="31"/>
        <v xml:space="preserve"> </v>
      </c>
    </row>
    <row r="2025" spans="1:13" x14ac:dyDescent="0.25">
      <c r="A2025" s="1" t="s">
        <v>27</v>
      </c>
      <c r="B2025" s="1" t="s">
        <v>21</v>
      </c>
      <c r="C2025" s="1" t="s">
        <v>32</v>
      </c>
      <c r="D2025" s="1" t="s">
        <v>5571</v>
      </c>
      <c r="E2025" s="16">
        <v>33.99</v>
      </c>
      <c r="F2025" s="73"/>
      <c r="G2025" s="73">
        <v>158</v>
      </c>
      <c r="H2025" s="16">
        <v>221706.71</v>
      </c>
      <c r="I2025" s="16">
        <v>1403.2070253164557</v>
      </c>
      <c r="J2025" s="12">
        <v>0.77766915541761938</v>
      </c>
      <c r="K2025" s="23">
        <v>-0.1407723095380069</v>
      </c>
      <c r="M2025" s="12" t="str">
        <f t="shared" si="31"/>
        <v xml:space="preserve"> </v>
      </c>
    </row>
    <row r="2026" spans="1:13" x14ac:dyDescent="0.25">
      <c r="A2026" s="1" t="s">
        <v>27</v>
      </c>
      <c r="B2026" s="1" t="s">
        <v>21</v>
      </c>
      <c r="C2026" s="1" t="s">
        <v>32</v>
      </c>
      <c r="D2026" s="1" t="s">
        <v>5452</v>
      </c>
      <c r="E2026" s="16">
        <v>34.99</v>
      </c>
      <c r="F2026" s="73"/>
      <c r="G2026" s="73">
        <v>133</v>
      </c>
      <c r="H2026" s="16">
        <v>178082.02</v>
      </c>
      <c r="I2026" s="16">
        <v>1338.9625563909774</v>
      </c>
      <c r="J2026" s="12">
        <v>0.79985273772442145</v>
      </c>
      <c r="K2026" s="23">
        <v>-1.9410258609990239E-2</v>
      </c>
      <c r="M2026" s="12" t="str">
        <f t="shared" si="31"/>
        <v xml:space="preserve"> </v>
      </c>
    </row>
    <row r="2027" spans="1:13" x14ac:dyDescent="0.25">
      <c r="A2027" s="1" t="s">
        <v>27</v>
      </c>
      <c r="B2027" s="1" t="s">
        <v>21</v>
      </c>
      <c r="C2027" s="1" t="s">
        <v>32</v>
      </c>
      <c r="D2027" s="1" t="s">
        <v>12018</v>
      </c>
      <c r="E2027" s="16">
        <v>32.99</v>
      </c>
      <c r="F2027" s="73"/>
      <c r="G2027" s="73">
        <v>115</v>
      </c>
      <c r="H2027" s="16">
        <v>137940.62</v>
      </c>
      <c r="I2027" s="16">
        <v>1199.483652173913</v>
      </c>
      <c r="J2027" s="12">
        <v>0.81972546993538387</v>
      </c>
      <c r="K2027" s="23">
        <v>-0.38616057760632716</v>
      </c>
      <c r="M2027" s="12" t="str">
        <f t="shared" si="31"/>
        <v xml:space="preserve"> </v>
      </c>
    </row>
    <row r="2028" spans="1:13" x14ac:dyDescent="0.25">
      <c r="A2028" s="1" t="s">
        <v>27</v>
      </c>
      <c r="B2028" s="1" t="s">
        <v>21</v>
      </c>
      <c r="C2028" s="1" t="s">
        <v>32</v>
      </c>
      <c r="D2028" s="1" t="s">
        <v>5662</v>
      </c>
      <c r="E2028" s="16">
        <v>29.99</v>
      </c>
      <c r="F2028" s="73"/>
      <c r="G2028" s="73">
        <v>150</v>
      </c>
      <c r="H2028" s="16">
        <v>145563.72</v>
      </c>
      <c r="I2028" s="16">
        <v>970.4248</v>
      </c>
      <c r="J2028" s="12">
        <v>0.83580321484364095</v>
      </c>
      <c r="K2028" s="23">
        <v>0.13431687636628276</v>
      </c>
      <c r="M2028" s="12" t="str">
        <f t="shared" si="31"/>
        <v xml:space="preserve"> </v>
      </c>
    </row>
    <row r="2029" spans="1:13" x14ac:dyDescent="0.25">
      <c r="A2029" s="1" t="s">
        <v>27</v>
      </c>
      <c r="B2029" s="1" t="s">
        <v>21</v>
      </c>
      <c r="C2029" s="1" t="s">
        <v>32</v>
      </c>
      <c r="D2029" s="1" t="s">
        <v>14670</v>
      </c>
      <c r="E2029" s="16">
        <v>32.99</v>
      </c>
      <c r="F2029" s="73"/>
      <c r="G2029" s="73">
        <v>53</v>
      </c>
      <c r="H2029" s="16">
        <v>49507.68</v>
      </c>
      <c r="I2029" s="16">
        <v>934.10716981132077</v>
      </c>
      <c r="J2029" s="12">
        <v>0.85127925872998889</v>
      </c>
      <c r="K2029" s="23">
        <v>1.3194551484619246</v>
      </c>
      <c r="M2029" s="12" t="str">
        <f t="shared" si="31"/>
        <v xml:space="preserve"> </v>
      </c>
    </row>
    <row r="2030" spans="1:13" x14ac:dyDescent="0.25">
      <c r="A2030" s="1" t="s">
        <v>27</v>
      </c>
      <c r="B2030" s="1" t="s">
        <v>21</v>
      </c>
      <c r="C2030" s="1" t="s">
        <v>32</v>
      </c>
      <c r="D2030" s="1" t="s">
        <v>5642</v>
      </c>
      <c r="E2030" s="16">
        <v>31.99</v>
      </c>
      <c r="F2030" s="73"/>
      <c r="G2030" s="73">
        <v>85</v>
      </c>
      <c r="H2030" s="16">
        <v>75494.490000000005</v>
      </c>
      <c r="I2030" s="16">
        <v>888.17047058823539</v>
      </c>
      <c r="J2030" s="12">
        <v>0.86599423536822429</v>
      </c>
      <c r="K2030" s="23">
        <v>-9.0433201057005808E-2</v>
      </c>
      <c r="M2030" s="12" t="str">
        <f t="shared" si="31"/>
        <v xml:space="preserve"> </v>
      </c>
    </row>
    <row r="2031" spans="1:13" x14ac:dyDescent="0.25">
      <c r="A2031" s="1" t="s">
        <v>27</v>
      </c>
      <c r="B2031" s="1" t="s">
        <v>21</v>
      </c>
      <c r="C2031" s="1" t="s">
        <v>32</v>
      </c>
      <c r="D2031" s="1" t="s">
        <v>5695</v>
      </c>
      <c r="E2031" s="16">
        <v>24.99</v>
      </c>
      <c r="F2031" s="73"/>
      <c r="G2031" s="73">
        <v>146</v>
      </c>
      <c r="H2031" s="16">
        <v>126564.13</v>
      </c>
      <c r="I2031" s="16">
        <v>866.87760273972606</v>
      </c>
      <c r="J2031" s="12">
        <v>0.88035643732713009</v>
      </c>
      <c r="K2031" s="23">
        <v>0.30074783365647129</v>
      </c>
      <c r="M2031" s="12" t="str">
        <f t="shared" si="31"/>
        <v xml:space="preserve"> </v>
      </c>
    </row>
    <row r="2032" spans="1:13" x14ac:dyDescent="0.25">
      <c r="A2032" s="1" t="s">
        <v>27</v>
      </c>
      <c r="B2032" s="1" t="s">
        <v>21</v>
      </c>
      <c r="C2032" s="1" t="s">
        <v>32</v>
      </c>
      <c r="D2032" s="1" t="s">
        <v>6533</v>
      </c>
      <c r="E2032" s="16">
        <v>31.99</v>
      </c>
      <c r="F2032" s="73"/>
      <c r="G2032" s="73">
        <v>126</v>
      </c>
      <c r="H2032" s="16">
        <v>103574.39</v>
      </c>
      <c r="I2032" s="16">
        <v>822.0189682539683</v>
      </c>
      <c r="J2032" s="12">
        <v>0.89397543313323069</v>
      </c>
      <c r="K2032" s="23">
        <v>-0.14128728323335205</v>
      </c>
      <c r="M2032" s="12" t="str">
        <f t="shared" si="31"/>
        <v xml:space="preserve"> </v>
      </c>
    </row>
    <row r="2033" spans="1:13" x14ac:dyDescent="0.25">
      <c r="A2033" s="1" t="s">
        <v>27</v>
      </c>
      <c r="B2033" s="1" t="s">
        <v>21</v>
      </c>
      <c r="C2033" s="1" t="s">
        <v>32</v>
      </c>
      <c r="D2033" s="1" t="s">
        <v>15727</v>
      </c>
      <c r="E2033" s="16">
        <v>32.99</v>
      </c>
      <c r="F2033" s="73"/>
      <c r="G2033" s="73">
        <v>60</v>
      </c>
      <c r="H2033" s="16">
        <v>46806.52</v>
      </c>
      <c r="I2033" s="16">
        <v>780.10866666666664</v>
      </c>
      <c r="J2033" s="12">
        <v>0.90690006999678485</v>
      </c>
      <c r="K2033" s="23" t="e">
        <v>#DIV/0!</v>
      </c>
      <c r="M2033" s="12" t="str">
        <f t="shared" si="31"/>
        <v xml:space="preserve"> </v>
      </c>
    </row>
    <row r="2034" spans="1:13" x14ac:dyDescent="0.25">
      <c r="A2034" s="1" t="s">
        <v>27</v>
      </c>
      <c r="B2034" s="1" t="s">
        <v>21</v>
      </c>
      <c r="C2034" s="1" t="s">
        <v>32</v>
      </c>
      <c r="D2034" s="1" t="s">
        <v>14039</v>
      </c>
      <c r="E2034" s="16">
        <v>31.99</v>
      </c>
      <c r="F2034" s="73"/>
      <c r="G2034" s="73">
        <v>56</v>
      </c>
      <c r="H2034" s="16">
        <v>42220.639999999999</v>
      </c>
      <c r="I2034" s="16">
        <v>753.93999999999994</v>
      </c>
      <c r="J2034" s="12">
        <v>0.91939115121825754</v>
      </c>
      <c r="K2034" s="23">
        <v>0.69859387364857817</v>
      </c>
      <c r="M2034" s="12" t="str">
        <f t="shared" si="31"/>
        <v xml:space="preserve"> </v>
      </c>
    </row>
    <row r="2035" spans="1:13" x14ac:dyDescent="0.25">
      <c r="A2035" s="1" t="s">
        <v>27</v>
      </c>
      <c r="B2035" s="1" t="s">
        <v>21</v>
      </c>
      <c r="C2035" s="1" t="s">
        <v>32</v>
      </c>
      <c r="D2035" s="1" t="s">
        <v>6349</v>
      </c>
      <c r="E2035" s="16">
        <v>32.99</v>
      </c>
      <c r="F2035" s="73"/>
      <c r="G2035" s="73">
        <v>41</v>
      </c>
      <c r="H2035" s="16">
        <v>27299.82</v>
      </c>
      <c r="I2035" s="16">
        <v>665.84926829268295</v>
      </c>
      <c r="J2035" s="12">
        <v>0.93042276817915903</v>
      </c>
      <c r="K2035" s="23">
        <v>0.2864681974011285</v>
      </c>
      <c r="M2035" s="12" t="str">
        <f t="shared" si="31"/>
        <v xml:space="preserve"> </v>
      </c>
    </row>
    <row r="2036" spans="1:13" x14ac:dyDescent="0.25">
      <c r="A2036" s="1" t="s">
        <v>27</v>
      </c>
      <c r="B2036" s="1" t="s">
        <v>21</v>
      </c>
      <c r="C2036" s="1" t="s">
        <v>32</v>
      </c>
      <c r="D2036" s="1" t="s">
        <v>5967</v>
      </c>
      <c r="E2036" s="16">
        <v>29.99</v>
      </c>
      <c r="F2036" s="73"/>
      <c r="G2036" s="73">
        <v>79</v>
      </c>
      <c r="H2036" s="16">
        <v>51156.29</v>
      </c>
      <c r="I2036" s="16">
        <v>647.54797468354434</v>
      </c>
      <c r="J2036" s="12">
        <v>0.94115117408224436</v>
      </c>
      <c r="K2036" s="23">
        <v>3.1728142909954515E-2</v>
      </c>
      <c r="M2036" s="12" t="str">
        <f t="shared" si="31"/>
        <v xml:space="preserve"> </v>
      </c>
    </row>
    <row r="2037" spans="1:13" x14ac:dyDescent="0.25">
      <c r="A2037" s="1" t="s">
        <v>27</v>
      </c>
      <c r="B2037" s="1" t="s">
        <v>21</v>
      </c>
      <c r="C2037" s="1" t="s">
        <v>32</v>
      </c>
      <c r="D2037" s="1" t="s">
        <v>5784</v>
      </c>
      <c r="E2037" s="16">
        <v>31.99</v>
      </c>
      <c r="F2037" s="73"/>
      <c r="G2037" s="73">
        <v>82</v>
      </c>
      <c r="H2037" s="16">
        <v>52381.27</v>
      </c>
      <c r="I2037" s="16">
        <v>638.79597560975606</v>
      </c>
      <c r="J2037" s="12">
        <v>0.95173457914802062</v>
      </c>
      <c r="K2037" s="23">
        <v>-0.10212721098813327</v>
      </c>
      <c r="M2037" s="12" t="str">
        <f t="shared" si="31"/>
        <v xml:space="preserve"> </v>
      </c>
    </row>
    <row r="2038" spans="1:13" x14ac:dyDescent="0.25">
      <c r="A2038" s="1" t="s">
        <v>27</v>
      </c>
      <c r="B2038" s="1" t="s">
        <v>21</v>
      </c>
      <c r="C2038" s="1" t="s">
        <v>32</v>
      </c>
      <c r="D2038" s="1" t="s">
        <v>5574</v>
      </c>
      <c r="E2038" s="16">
        <v>26.99</v>
      </c>
      <c r="F2038" s="73"/>
      <c r="G2038" s="73">
        <v>139</v>
      </c>
      <c r="H2038" s="16">
        <v>76775.55</v>
      </c>
      <c r="I2038" s="16">
        <v>552.34208633093522</v>
      </c>
      <c r="J2038" s="12">
        <v>0.96088563873153832</v>
      </c>
      <c r="K2038" s="23">
        <v>-0.28758966423652432</v>
      </c>
      <c r="M2038" s="12" t="str">
        <f t="shared" si="31"/>
        <v xml:space="preserve"> </v>
      </c>
    </row>
    <row r="2039" spans="1:13" x14ac:dyDescent="0.25">
      <c r="A2039" s="1" t="s">
        <v>27</v>
      </c>
      <c r="B2039" s="1" t="s">
        <v>21</v>
      </c>
      <c r="C2039" s="1" t="s">
        <v>32</v>
      </c>
      <c r="D2039" s="1" t="s">
        <v>14691</v>
      </c>
      <c r="E2039" s="16">
        <v>26.99</v>
      </c>
      <c r="F2039" s="73"/>
      <c r="G2039" s="73">
        <v>76</v>
      </c>
      <c r="H2039" s="16">
        <v>38055.9</v>
      </c>
      <c r="I2039" s="16">
        <v>500.73552631578951</v>
      </c>
      <c r="J2039" s="12">
        <v>0.96918169429257417</v>
      </c>
      <c r="K2039" s="23">
        <v>30.333333333333336</v>
      </c>
      <c r="M2039" s="12" t="str">
        <f t="shared" si="31"/>
        <v xml:space="preserve"> </v>
      </c>
    </row>
    <row r="2040" spans="1:13" x14ac:dyDescent="0.25">
      <c r="A2040" s="1" t="s">
        <v>27</v>
      </c>
      <c r="B2040" s="1" t="s">
        <v>21</v>
      </c>
      <c r="C2040" s="1" t="s">
        <v>32</v>
      </c>
      <c r="D2040" s="1" t="s">
        <v>5579</v>
      </c>
      <c r="E2040" s="16">
        <v>26.99</v>
      </c>
      <c r="F2040" s="73"/>
      <c r="G2040" s="73">
        <v>153</v>
      </c>
      <c r="H2040" s="16">
        <v>66680.5</v>
      </c>
      <c r="I2040" s="16">
        <v>435.82026143790847</v>
      </c>
      <c r="J2040" s="12">
        <v>0.97640225068112552</v>
      </c>
      <c r="K2040" s="23">
        <v>-0.17755532249567907</v>
      </c>
      <c r="M2040" s="12" t="str">
        <f t="shared" si="31"/>
        <v xml:space="preserve"> </v>
      </c>
    </row>
    <row r="2041" spans="1:13" x14ac:dyDescent="0.25">
      <c r="A2041" s="1" t="s">
        <v>27</v>
      </c>
      <c r="B2041" s="1" t="s">
        <v>21</v>
      </c>
      <c r="C2041" s="1" t="s">
        <v>32</v>
      </c>
      <c r="D2041" s="1" t="s">
        <v>11876</v>
      </c>
      <c r="E2041" s="16">
        <v>33.99</v>
      </c>
      <c r="F2041" s="73"/>
      <c r="G2041" s="73">
        <v>78</v>
      </c>
      <c r="H2041" s="16">
        <v>29061.05</v>
      </c>
      <c r="I2041" s="16">
        <v>372.57756410256411</v>
      </c>
      <c r="J2041" s="12">
        <v>0.98257501855987384</v>
      </c>
      <c r="K2041" s="23">
        <v>-0.22662192625922872</v>
      </c>
      <c r="M2041" s="12" t="str">
        <f t="shared" si="31"/>
        <v>X</v>
      </c>
    </row>
    <row r="2042" spans="1:13" x14ac:dyDescent="0.25">
      <c r="A2042" s="1" t="s">
        <v>27</v>
      </c>
      <c r="B2042" s="1" t="s">
        <v>21</v>
      </c>
      <c r="C2042" s="1" t="s">
        <v>32</v>
      </c>
      <c r="D2042" s="1" t="s">
        <v>5969</v>
      </c>
      <c r="E2042" s="16">
        <v>22.99</v>
      </c>
      <c r="F2042" s="73"/>
      <c r="G2042" s="73">
        <v>95</v>
      </c>
      <c r="H2042" s="16">
        <v>34854.97</v>
      </c>
      <c r="I2042" s="16">
        <v>366.89442105263157</v>
      </c>
      <c r="J2042" s="12">
        <v>0.98865362960726966</v>
      </c>
      <c r="K2042" s="23">
        <v>-0.23745318991183939</v>
      </c>
      <c r="M2042" s="12" t="str">
        <f t="shared" si="31"/>
        <v>X</v>
      </c>
    </row>
    <row r="2043" spans="1:13" x14ac:dyDescent="0.25">
      <c r="A2043" s="1" t="s">
        <v>27</v>
      </c>
      <c r="B2043" s="1" t="s">
        <v>21</v>
      </c>
      <c r="C2043" s="1" t="s">
        <v>32</v>
      </c>
      <c r="D2043" s="1" t="s">
        <v>15725</v>
      </c>
      <c r="E2043" s="16">
        <v>29.99</v>
      </c>
      <c r="F2043" s="73"/>
      <c r="G2043" s="73">
        <v>59</v>
      </c>
      <c r="H2043" s="16">
        <v>20789.91</v>
      </c>
      <c r="I2043" s="16">
        <v>352.37135593220341</v>
      </c>
      <c r="J2043" s="12">
        <v>0.99449162630073284</v>
      </c>
      <c r="K2043" s="23" t="e">
        <v>#DIV/0!</v>
      </c>
      <c r="M2043" s="12" t="str">
        <f t="shared" si="31"/>
        <v>X</v>
      </c>
    </row>
    <row r="2044" spans="1:13" x14ac:dyDescent="0.25">
      <c r="A2044" s="1" t="s">
        <v>27</v>
      </c>
      <c r="B2044" s="1" t="s">
        <v>21</v>
      </c>
      <c r="C2044" s="1" t="s">
        <v>32</v>
      </c>
      <c r="D2044" s="1" t="s">
        <v>15055</v>
      </c>
      <c r="E2044" s="16">
        <v>19.989999999999998</v>
      </c>
      <c r="F2044" s="73"/>
      <c r="G2044" s="73">
        <v>60</v>
      </c>
      <c r="H2044" s="16">
        <v>17798.47</v>
      </c>
      <c r="I2044" s="16">
        <v>296.64116666666666</v>
      </c>
      <c r="J2044" s="12">
        <v>0.99940629975812434</v>
      </c>
      <c r="K2044" s="23">
        <v>-0.27019648573501009</v>
      </c>
      <c r="M2044" s="12" t="str">
        <f t="shared" si="31"/>
        <v>X</v>
      </c>
    </row>
    <row r="2045" spans="1:13" x14ac:dyDescent="0.25">
      <c r="A2045" s="1" t="s">
        <v>27</v>
      </c>
      <c r="B2045" s="1" t="s">
        <v>21</v>
      </c>
      <c r="C2045" s="1" t="s">
        <v>32</v>
      </c>
      <c r="D2045" s="1" t="s">
        <v>6701</v>
      </c>
      <c r="E2045" s="16">
        <v>24.99</v>
      </c>
      <c r="F2045" s="73"/>
      <c r="G2045" s="73">
        <v>53</v>
      </c>
      <c r="H2045" s="16">
        <v>1899.24</v>
      </c>
      <c r="I2045" s="16">
        <v>35.834716981132075</v>
      </c>
      <c r="J2045" s="12">
        <v>1.0000000000000002</v>
      </c>
      <c r="K2045" s="23" t="e">
        <v>#DIV/0!</v>
      </c>
      <c r="M2045" s="12" t="str">
        <f t="shared" si="31"/>
        <v>X</v>
      </c>
    </row>
    <row r="2046" spans="1:13" x14ac:dyDescent="0.25">
      <c r="A2046" s="1" t="s">
        <v>27</v>
      </c>
      <c r="B2046" s="1" t="s">
        <v>21</v>
      </c>
      <c r="C2046" s="1" t="s">
        <v>33</v>
      </c>
      <c r="D2046" s="1"/>
      <c r="E2046" s="16">
        <v>981.67000000000019</v>
      </c>
      <c r="F2046" s="73"/>
      <c r="G2046" s="73">
        <v>3828</v>
      </c>
      <c r="H2046" s="16">
        <v>8598656.9000000004</v>
      </c>
      <c r="I2046" s="16">
        <v>60358.265760368973</v>
      </c>
      <c r="J2046" s="12"/>
      <c r="K2046" s="23">
        <v>-4.433725116346765E-2</v>
      </c>
      <c r="M2046" s="12" t="str">
        <f t="shared" si="31"/>
        <v xml:space="preserve"> </v>
      </c>
    </row>
    <row r="2047" spans="1:13" x14ac:dyDescent="0.25">
      <c r="A2047" s="1" t="s">
        <v>27</v>
      </c>
      <c r="B2047" s="1" t="s">
        <v>21</v>
      </c>
      <c r="C2047" s="1" t="s">
        <v>34</v>
      </c>
      <c r="D2047" s="1" t="s">
        <v>13037</v>
      </c>
      <c r="E2047" s="16">
        <v>13.99</v>
      </c>
      <c r="F2047" s="73"/>
      <c r="G2047" s="73">
        <v>128</v>
      </c>
      <c r="H2047" s="16">
        <v>708579.51</v>
      </c>
      <c r="I2047" s="16">
        <v>5535.7774218750001</v>
      </c>
      <c r="J2047" s="12">
        <v>0.21413412097350926</v>
      </c>
      <c r="K2047" s="23">
        <v>1.3028434243810438</v>
      </c>
      <c r="M2047" s="12" t="str">
        <f t="shared" si="31"/>
        <v xml:space="preserve"> </v>
      </c>
    </row>
    <row r="2048" spans="1:13" x14ac:dyDescent="0.25">
      <c r="A2048" s="1" t="s">
        <v>27</v>
      </c>
      <c r="B2048" s="1" t="s">
        <v>21</v>
      </c>
      <c r="C2048" s="1" t="s">
        <v>34</v>
      </c>
      <c r="D2048" s="1" t="s">
        <v>13421</v>
      </c>
      <c r="E2048" s="16">
        <v>13.49</v>
      </c>
      <c r="F2048" s="73"/>
      <c r="G2048" s="73">
        <v>143</v>
      </c>
      <c r="H2048" s="16">
        <v>486408.24</v>
      </c>
      <c r="I2048" s="16">
        <v>3401.4562237762239</v>
      </c>
      <c r="J2048" s="12">
        <v>0.34570874599907458</v>
      </c>
      <c r="K2048" s="23">
        <v>0.34009098027702711</v>
      </c>
      <c r="M2048" s="12" t="str">
        <f t="shared" si="31"/>
        <v xml:space="preserve"> </v>
      </c>
    </row>
    <row r="2049" spans="1:13" x14ac:dyDescent="0.25">
      <c r="A2049" s="1" t="s">
        <v>27</v>
      </c>
      <c r="B2049" s="1" t="s">
        <v>21</v>
      </c>
      <c r="C2049" s="1" t="s">
        <v>34</v>
      </c>
      <c r="D2049" s="1" t="s">
        <v>9666</v>
      </c>
      <c r="E2049" s="16">
        <v>16.989999999999998</v>
      </c>
      <c r="F2049" s="73"/>
      <c r="G2049" s="73">
        <v>132</v>
      </c>
      <c r="H2049" s="16">
        <v>387762.77</v>
      </c>
      <c r="I2049" s="16">
        <v>2937.5967424242426</v>
      </c>
      <c r="J2049" s="12">
        <v>0.45934042738278891</v>
      </c>
      <c r="K2049" s="23">
        <v>-0.19133330971193707</v>
      </c>
      <c r="M2049" s="12" t="str">
        <f t="shared" si="31"/>
        <v xml:space="preserve"> </v>
      </c>
    </row>
    <row r="2050" spans="1:13" x14ac:dyDescent="0.25">
      <c r="A2050" s="1" t="s">
        <v>27</v>
      </c>
      <c r="B2050" s="1" t="s">
        <v>21</v>
      </c>
      <c r="C2050" s="1" t="s">
        <v>34</v>
      </c>
      <c r="D2050" s="1" t="s">
        <v>12920</v>
      </c>
      <c r="E2050" s="16">
        <v>16.989999999999998</v>
      </c>
      <c r="F2050" s="73"/>
      <c r="G2050" s="73">
        <v>81</v>
      </c>
      <c r="H2050" s="16">
        <v>218389.46</v>
      </c>
      <c r="I2050" s="16">
        <v>2696.1661728395061</v>
      </c>
      <c r="J2050" s="12">
        <v>0.56363312729122372</v>
      </c>
      <c r="K2050" s="23">
        <v>0.45516838923208702</v>
      </c>
      <c r="M2050" s="12" t="str">
        <f t="shared" si="31"/>
        <v xml:space="preserve"> </v>
      </c>
    </row>
    <row r="2051" spans="1:13" x14ac:dyDescent="0.25">
      <c r="A2051" s="1" t="s">
        <v>27</v>
      </c>
      <c r="B2051" s="1" t="s">
        <v>21</v>
      </c>
      <c r="C2051" s="1" t="s">
        <v>34</v>
      </c>
      <c r="D2051" s="1" t="s">
        <v>12569</v>
      </c>
      <c r="E2051" s="16">
        <v>17.989999999999998</v>
      </c>
      <c r="F2051" s="73"/>
      <c r="G2051" s="73">
        <v>159</v>
      </c>
      <c r="H2051" s="16">
        <v>352604</v>
      </c>
      <c r="I2051" s="16">
        <v>2217.635220125786</v>
      </c>
      <c r="J2051" s="12">
        <v>0.64941536387917675</v>
      </c>
      <c r="K2051" s="23">
        <v>-3.3551075149897969E-2</v>
      </c>
      <c r="M2051" s="12" t="str">
        <f t="shared" si="31"/>
        <v xml:space="preserve"> </v>
      </c>
    </row>
    <row r="2052" spans="1:13" x14ac:dyDescent="0.25">
      <c r="A2052" s="1" t="s">
        <v>27</v>
      </c>
      <c r="B2052" s="1" t="s">
        <v>21</v>
      </c>
      <c r="C2052" s="1" t="s">
        <v>34</v>
      </c>
      <c r="D2052" s="1" t="s">
        <v>14080</v>
      </c>
      <c r="E2052" s="16">
        <v>13.49</v>
      </c>
      <c r="F2052" s="73"/>
      <c r="G2052" s="73">
        <v>148</v>
      </c>
      <c r="H2052" s="16">
        <v>278770.84999999998</v>
      </c>
      <c r="I2052" s="16">
        <v>1883.5868243243242</v>
      </c>
      <c r="J2052" s="12">
        <v>0.72227598997843911</v>
      </c>
      <c r="K2052" s="23">
        <v>-0.20042561423873095</v>
      </c>
      <c r="M2052" s="12" t="str">
        <f t="shared" si="31"/>
        <v xml:space="preserve"> </v>
      </c>
    </row>
    <row r="2053" spans="1:13" x14ac:dyDescent="0.25">
      <c r="A2053" s="1" t="s">
        <v>27</v>
      </c>
      <c r="B2053" s="1" t="s">
        <v>21</v>
      </c>
      <c r="C2053" s="1" t="s">
        <v>34</v>
      </c>
      <c r="D2053" s="1" t="s">
        <v>6938</v>
      </c>
      <c r="E2053" s="16">
        <v>13.99</v>
      </c>
      <c r="F2053" s="73"/>
      <c r="G2053" s="73">
        <v>139</v>
      </c>
      <c r="H2053" s="16">
        <v>179407.76</v>
      </c>
      <c r="I2053" s="16">
        <v>1290.7033093525181</v>
      </c>
      <c r="J2053" s="12">
        <v>0.77220278390871033</v>
      </c>
      <c r="K2053" s="23">
        <v>-0.17384653080974766</v>
      </c>
      <c r="M2053" s="12" t="str">
        <f t="shared" si="31"/>
        <v xml:space="preserve"> </v>
      </c>
    </row>
    <row r="2054" spans="1:13" x14ac:dyDescent="0.25">
      <c r="A2054" s="1" t="s">
        <v>27</v>
      </c>
      <c r="B2054" s="1" t="s">
        <v>21</v>
      </c>
      <c r="C2054" s="1" t="s">
        <v>34</v>
      </c>
      <c r="D2054" s="1" t="s">
        <v>6844</v>
      </c>
      <c r="E2054" s="16">
        <v>13.99</v>
      </c>
      <c r="F2054" s="73"/>
      <c r="G2054" s="73">
        <v>123</v>
      </c>
      <c r="H2054" s="16">
        <v>158422.76</v>
      </c>
      <c r="I2054" s="16">
        <v>1287.989918699187</v>
      </c>
      <c r="J2054" s="12">
        <v>0.82202461886427391</v>
      </c>
      <c r="K2054" s="23">
        <v>3.6339004250080187E-2</v>
      </c>
      <c r="M2054" s="12" t="str">
        <f t="shared" si="31"/>
        <v xml:space="preserve"> </v>
      </c>
    </row>
    <row r="2055" spans="1:13" x14ac:dyDescent="0.25">
      <c r="A2055" s="1" t="s">
        <v>27</v>
      </c>
      <c r="B2055" s="1" t="s">
        <v>21</v>
      </c>
      <c r="C2055" s="1" t="s">
        <v>34</v>
      </c>
      <c r="D2055" s="1" t="s">
        <v>12940</v>
      </c>
      <c r="E2055" s="16">
        <v>17.989999999999998</v>
      </c>
      <c r="F2055" s="73"/>
      <c r="G2055" s="73">
        <v>88</v>
      </c>
      <c r="H2055" s="16">
        <v>106302.91</v>
      </c>
      <c r="I2055" s="16">
        <v>1207.9876136363637</v>
      </c>
      <c r="J2055" s="12">
        <v>0.86875181652412792</v>
      </c>
      <c r="K2055" s="23">
        <v>0.16871044303797467</v>
      </c>
      <c r="M2055" s="12" t="str">
        <f t="shared" si="31"/>
        <v xml:space="preserve"> </v>
      </c>
    </row>
    <row r="2056" spans="1:13" x14ac:dyDescent="0.25">
      <c r="A2056" s="1" t="s">
        <v>27</v>
      </c>
      <c r="B2056" s="1" t="s">
        <v>21</v>
      </c>
      <c r="C2056" s="1" t="s">
        <v>34</v>
      </c>
      <c r="D2056" s="1" t="s">
        <v>6859</v>
      </c>
      <c r="E2056" s="16">
        <v>18.989999999999998</v>
      </c>
      <c r="F2056" s="73"/>
      <c r="G2056" s="73">
        <v>155</v>
      </c>
      <c r="H2056" s="16">
        <v>182664.81</v>
      </c>
      <c r="I2056" s="16">
        <v>1178.4826451612903</v>
      </c>
      <c r="J2056" s="12">
        <v>0.91433770737063436</v>
      </c>
      <c r="K2056" s="23">
        <v>5.3567593008085224E-2</v>
      </c>
      <c r="M2056" s="12" t="str">
        <f t="shared" ref="M2056:M2119" si="32">IF(J2056&gt;$M$3,"X"," ")</f>
        <v xml:space="preserve"> </v>
      </c>
    </row>
    <row r="2057" spans="1:13" x14ac:dyDescent="0.25">
      <c r="A2057" s="1" t="s">
        <v>27</v>
      </c>
      <c r="B2057" s="1" t="s">
        <v>21</v>
      </c>
      <c r="C2057" s="1" t="s">
        <v>34</v>
      </c>
      <c r="D2057" s="1" t="s">
        <v>6922</v>
      </c>
      <c r="E2057" s="16">
        <v>14.99</v>
      </c>
      <c r="F2057" s="73"/>
      <c r="G2057" s="73">
        <v>129</v>
      </c>
      <c r="H2057" s="16">
        <v>110939.89</v>
      </c>
      <c r="I2057" s="16">
        <v>859.99914728682165</v>
      </c>
      <c r="J2057" s="12">
        <v>0.9476040668009339</v>
      </c>
      <c r="K2057" s="23">
        <v>-0.25772776151774279</v>
      </c>
      <c r="M2057" s="12" t="str">
        <f t="shared" si="32"/>
        <v xml:space="preserve"> </v>
      </c>
    </row>
    <row r="2058" spans="1:13" x14ac:dyDescent="0.25">
      <c r="A2058" s="1" t="s">
        <v>27</v>
      </c>
      <c r="B2058" s="1" t="s">
        <v>21</v>
      </c>
      <c r="C2058" s="1" t="s">
        <v>34</v>
      </c>
      <c r="D2058" s="1" t="s">
        <v>6900</v>
      </c>
      <c r="E2058" s="16">
        <v>17.989999999999998</v>
      </c>
      <c r="F2058" s="73"/>
      <c r="G2058" s="73">
        <v>132</v>
      </c>
      <c r="H2058" s="16">
        <v>92882.37</v>
      </c>
      <c r="I2058" s="16">
        <v>703.6543181818181</v>
      </c>
      <c r="J2058" s="12">
        <v>0.97482271874630844</v>
      </c>
      <c r="K2058" s="23">
        <v>-0.14615585512267226</v>
      </c>
      <c r="M2058" s="12" t="str">
        <f t="shared" si="32"/>
        <v xml:space="preserve"> </v>
      </c>
    </row>
    <row r="2059" spans="1:13" x14ac:dyDescent="0.25">
      <c r="A2059" s="1" t="s">
        <v>27</v>
      </c>
      <c r="B2059" s="1" t="s">
        <v>21</v>
      </c>
      <c r="C2059" s="1" t="s">
        <v>34</v>
      </c>
      <c r="D2059" s="1" t="s">
        <v>6923</v>
      </c>
      <c r="E2059" s="16">
        <v>14.99</v>
      </c>
      <c r="F2059" s="73"/>
      <c r="G2059" s="73">
        <v>113</v>
      </c>
      <c r="H2059" s="16">
        <v>73549.55</v>
      </c>
      <c r="I2059" s="16">
        <v>650.88097345132746</v>
      </c>
      <c r="J2059" s="12">
        <v>0.99999999999999989</v>
      </c>
      <c r="K2059" s="23">
        <v>-6.579533819495309E-2</v>
      </c>
      <c r="M2059" s="12" t="str">
        <f t="shared" si="32"/>
        <v>X</v>
      </c>
    </row>
    <row r="2060" spans="1:13" x14ac:dyDescent="0.25">
      <c r="A2060" s="1" t="s">
        <v>27</v>
      </c>
      <c r="B2060" s="1" t="s">
        <v>21</v>
      </c>
      <c r="C2060" s="1" t="s">
        <v>35</v>
      </c>
      <c r="D2060" s="1"/>
      <c r="E2060" s="16">
        <v>205.87000000000003</v>
      </c>
      <c r="F2060" s="73"/>
      <c r="G2060" s="73">
        <v>1670</v>
      </c>
      <c r="H2060" s="16">
        <v>3336684.8800000004</v>
      </c>
      <c r="I2060" s="16">
        <v>25851.916531134411</v>
      </c>
      <c r="J2060" s="12"/>
      <c r="K2060" s="23">
        <v>0.11778772983837582</v>
      </c>
      <c r="M2060" s="12" t="str">
        <f t="shared" si="32"/>
        <v xml:space="preserve"> </v>
      </c>
    </row>
    <row r="2061" spans="1:13" x14ac:dyDescent="0.25">
      <c r="A2061" s="1" t="s">
        <v>27</v>
      </c>
      <c r="B2061" s="1" t="s">
        <v>21</v>
      </c>
      <c r="C2061" s="1" t="s">
        <v>36</v>
      </c>
      <c r="D2061" s="1" t="s">
        <v>7557</v>
      </c>
      <c r="E2061" s="16">
        <v>42.99</v>
      </c>
      <c r="F2061" s="73"/>
      <c r="G2061" s="73">
        <v>22</v>
      </c>
      <c r="H2061" s="16">
        <v>12930.65</v>
      </c>
      <c r="I2061" s="16">
        <v>587.75681818181818</v>
      </c>
      <c r="J2061" s="12">
        <v>1</v>
      </c>
      <c r="K2061" s="23">
        <v>7.2701114138429457</v>
      </c>
      <c r="M2061" s="12" t="str">
        <f t="shared" si="32"/>
        <v>X</v>
      </c>
    </row>
    <row r="2062" spans="1:13" x14ac:dyDescent="0.25">
      <c r="A2062" s="1" t="s">
        <v>27</v>
      </c>
      <c r="B2062" s="1" t="s">
        <v>21</v>
      </c>
      <c r="C2062" s="1" t="s">
        <v>37</v>
      </c>
      <c r="D2062" s="1"/>
      <c r="E2062" s="16">
        <v>42.99</v>
      </c>
      <c r="F2062" s="73"/>
      <c r="G2062" s="73">
        <v>22</v>
      </c>
      <c r="H2062" s="16">
        <v>12930.65</v>
      </c>
      <c r="I2062" s="16">
        <v>587.75681818181818</v>
      </c>
      <c r="J2062" s="12"/>
      <c r="K2062" s="23">
        <v>7.2701114138429457</v>
      </c>
      <c r="M2062" s="12" t="str">
        <f t="shared" si="32"/>
        <v xml:space="preserve"> </v>
      </c>
    </row>
    <row r="2063" spans="1:13" x14ac:dyDescent="0.25">
      <c r="A2063" s="1" t="s">
        <v>27</v>
      </c>
      <c r="B2063" s="1" t="s">
        <v>21</v>
      </c>
      <c r="C2063" s="1" t="s">
        <v>38</v>
      </c>
      <c r="D2063" s="1" t="s">
        <v>11255</v>
      </c>
      <c r="E2063" s="16">
        <v>46.99</v>
      </c>
      <c r="F2063" s="73"/>
      <c r="G2063" s="73">
        <v>142</v>
      </c>
      <c r="H2063" s="16">
        <v>1212184.6200000001</v>
      </c>
      <c r="I2063" s="16">
        <v>8536.5114084507059</v>
      </c>
      <c r="J2063" s="12">
        <v>0.19132021878094271</v>
      </c>
      <c r="K2063" s="23">
        <v>0.24016758782829539</v>
      </c>
      <c r="M2063" s="12" t="str">
        <f t="shared" si="32"/>
        <v xml:space="preserve"> </v>
      </c>
    </row>
    <row r="2064" spans="1:13" x14ac:dyDescent="0.25">
      <c r="A2064" s="1" t="s">
        <v>27</v>
      </c>
      <c r="B2064" s="1" t="s">
        <v>21</v>
      </c>
      <c r="C2064" s="1" t="s">
        <v>38</v>
      </c>
      <c r="D2064" s="1" t="s">
        <v>12566</v>
      </c>
      <c r="E2064" s="16">
        <v>52.99</v>
      </c>
      <c r="F2064" s="73"/>
      <c r="G2064" s="73">
        <v>157</v>
      </c>
      <c r="H2064" s="16">
        <v>1056086.8500000001</v>
      </c>
      <c r="I2064" s="16">
        <v>6726.6678343949052</v>
      </c>
      <c r="J2064" s="12">
        <v>0.34207823926096592</v>
      </c>
      <c r="K2064" s="23">
        <v>-0.10224987771710714</v>
      </c>
      <c r="M2064" s="12" t="str">
        <f t="shared" si="32"/>
        <v xml:space="preserve"> </v>
      </c>
    </row>
    <row r="2065" spans="1:13" x14ac:dyDescent="0.25">
      <c r="A2065" s="1" t="s">
        <v>27</v>
      </c>
      <c r="B2065" s="1" t="s">
        <v>21</v>
      </c>
      <c r="C2065" s="1" t="s">
        <v>38</v>
      </c>
      <c r="D2065" s="1" t="s">
        <v>7727</v>
      </c>
      <c r="E2065" s="16">
        <v>59.99</v>
      </c>
      <c r="F2065" s="73"/>
      <c r="G2065" s="73">
        <v>101</v>
      </c>
      <c r="H2065" s="16">
        <v>356203.96</v>
      </c>
      <c r="I2065" s="16">
        <v>3526.7718811881191</v>
      </c>
      <c r="J2065" s="12">
        <v>0.42112021971581864</v>
      </c>
      <c r="K2065" s="23">
        <v>0.33578767527190134</v>
      </c>
      <c r="M2065" s="12" t="str">
        <f t="shared" si="32"/>
        <v xml:space="preserve"> </v>
      </c>
    </row>
    <row r="2066" spans="1:13" x14ac:dyDescent="0.25">
      <c r="A2066" s="1" t="s">
        <v>27</v>
      </c>
      <c r="B2066" s="1" t="s">
        <v>21</v>
      </c>
      <c r="C2066" s="1" t="s">
        <v>38</v>
      </c>
      <c r="D2066" s="1" t="s">
        <v>7807</v>
      </c>
      <c r="E2066" s="16">
        <v>44.99</v>
      </c>
      <c r="F2066" s="73"/>
      <c r="G2066" s="73">
        <v>125</v>
      </c>
      <c r="H2066" s="16">
        <v>427360.01</v>
      </c>
      <c r="I2066" s="16">
        <v>3418.8800799999999</v>
      </c>
      <c r="J2066" s="12">
        <v>0.49774413006916052</v>
      </c>
      <c r="K2066" s="23">
        <v>-6.4205864194455842E-2</v>
      </c>
      <c r="M2066" s="12" t="str">
        <f t="shared" si="32"/>
        <v xml:space="preserve"> </v>
      </c>
    </row>
    <row r="2067" spans="1:13" x14ac:dyDescent="0.25">
      <c r="A2067" s="1" t="s">
        <v>27</v>
      </c>
      <c r="B2067" s="1" t="s">
        <v>21</v>
      </c>
      <c r="C2067" s="1" t="s">
        <v>38</v>
      </c>
      <c r="D2067" s="1" t="s">
        <v>13131</v>
      </c>
      <c r="E2067" s="16">
        <v>59.99</v>
      </c>
      <c r="F2067" s="73"/>
      <c r="G2067" s="73">
        <v>85</v>
      </c>
      <c r="H2067" s="16">
        <v>271400.23</v>
      </c>
      <c r="I2067" s="16">
        <v>3192.9438823529408</v>
      </c>
      <c r="J2067" s="12">
        <v>0.56930436034335696</v>
      </c>
      <c r="K2067" s="23">
        <v>0.30712611902110099</v>
      </c>
      <c r="M2067" s="12" t="str">
        <f t="shared" si="32"/>
        <v xml:space="preserve"> </v>
      </c>
    </row>
    <row r="2068" spans="1:13" x14ac:dyDescent="0.25">
      <c r="A2068" s="1" t="s">
        <v>27</v>
      </c>
      <c r="B2068" s="1" t="s">
        <v>21</v>
      </c>
      <c r="C2068" s="1" t="s">
        <v>38</v>
      </c>
      <c r="D2068" s="1" t="s">
        <v>7777</v>
      </c>
      <c r="E2068" s="16">
        <v>49.99</v>
      </c>
      <c r="F2068" s="73"/>
      <c r="G2068" s="73">
        <v>136</v>
      </c>
      <c r="H2068" s="16">
        <v>399478.35</v>
      </c>
      <c r="I2068" s="16">
        <v>2937.3408088235292</v>
      </c>
      <c r="J2068" s="12">
        <v>0.63513601677645037</v>
      </c>
      <c r="K2068" s="23">
        <v>-0.17524589894862419</v>
      </c>
      <c r="M2068" s="12" t="str">
        <f t="shared" si="32"/>
        <v xml:space="preserve"> </v>
      </c>
    </row>
    <row r="2069" spans="1:13" x14ac:dyDescent="0.25">
      <c r="A2069" s="1" t="s">
        <v>27</v>
      </c>
      <c r="B2069" s="1" t="s">
        <v>21</v>
      </c>
      <c r="C2069" s="1" t="s">
        <v>38</v>
      </c>
      <c r="D2069" s="1" t="s">
        <v>7685</v>
      </c>
      <c r="E2069" s="16">
        <v>54.99</v>
      </c>
      <c r="F2069" s="73"/>
      <c r="G2069" s="73">
        <v>154</v>
      </c>
      <c r="H2069" s="16">
        <v>403063.62</v>
      </c>
      <c r="I2069" s="16">
        <v>2617.2962337662339</v>
      </c>
      <c r="J2069" s="12">
        <v>0.69379483700165201</v>
      </c>
      <c r="K2069" s="23">
        <v>-2.1436077365628359E-2</v>
      </c>
      <c r="M2069" s="12" t="str">
        <f t="shared" si="32"/>
        <v xml:space="preserve"> </v>
      </c>
    </row>
    <row r="2070" spans="1:13" x14ac:dyDescent="0.25">
      <c r="A2070" s="1" t="s">
        <v>27</v>
      </c>
      <c r="B2070" s="1" t="s">
        <v>21</v>
      </c>
      <c r="C2070" s="1" t="s">
        <v>38</v>
      </c>
      <c r="D2070" s="1" t="s">
        <v>7660</v>
      </c>
      <c r="E2070" s="16">
        <v>46.99</v>
      </c>
      <c r="F2070" s="73"/>
      <c r="G2070" s="73">
        <v>121</v>
      </c>
      <c r="H2070" s="16">
        <v>241199.67</v>
      </c>
      <c r="I2070" s="16">
        <v>1993.385702479339</v>
      </c>
      <c r="J2070" s="12">
        <v>0.73847057987427434</v>
      </c>
      <c r="K2070" s="23">
        <v>-0.12440424830056329</v>
      </c>
      <c r="M2070" s="12" t="str">
        <f t="shared" si="32"/>
        <v xml:space="preserve"> </v>
      </c>
    </row>
    <row r="2071" spans="1:13" x14ac:dyDescent="0.25">
      <c r="A2071" s="1" t="s">
        <v>27</v>
      </c>
      <c r="B2071" s="1" t="s">
        <v>21</v>
      </c>
      <c r="C2071" s="1" t="s">
        <v>38</v>
      </c>
      <c r="D2071" s="1" t="s">
        <v>14077</v>
      </c>
      <c r="E2071" s="16">
        <v>49.99</v>
      </c>
      <c r="F2071" s="73"/>
      <c r="G2071" s="73">
        <v>95</v>
      </c>
      <c r="H2071" s="16">
        <v>181072.91</v>
      </c>
      <c r="I2071" s="16">
        <v>1906.0306315789474</v>
      </c>
      <c r="J2071" s="12">
        <v>0.7811885216643909</v>
      </c>
      <c r="K2071" s="23">
        <v>-5.3148240655133239E-2</v>
      </c>
      <c r="M2071" s="12" t="str">
        <f t="shared" si="32"/>
        <v xml:space="preserve"> </v>
      </c>
    </row>
    <row r="2072" spans="1:13" x14ac:dyDescent="0.25">
      <c r="A2072" s="1" t="s">
        <v>27</v>
      </c>
      <c r="B2072" s="1" t="s">
        <v>21</v>
      </c>
      <c r="C2072" s="1" t="s">
        <v>38</v>
      </c>
      <c r="D2072" s="1" t="s">
        <v>13424</v>
      </c>
      <c r="E2072" s="16">
        <v>50.99</v>
      </c>
      <c r="F2072" s="73"/>
      <c r="G2072" s="73">
        <v>102</v>
      </c>
      <c r="H2072" s="16">
        <v>180858.93</v>
      </c>
      <c r="I2072" s="16">
        <v>1773.1267647058824</v>
      </c>
      <c r="J2072" s="12">
        <v>0.82092782315633872</v>
      </c>
      <c r="K2072" s="23">
        <v>2.9521882564136126E-2</v>
      </c>
      <c r="M2072" s="12" t="str">
        <f t="shared" si="32"/>
        <v xml:space="preserve"> </v>
      </c>
    </row>
    <row r="2073" spans="1:13" x14ac:dyDescent="0.25">
      <c r="A2073" s="1" t="s">
        <v>27</v>
      </c>
      <c r="B2073" s="1" t="s">
        <v>21</v>
      </c>
      <c r="C2073" s="1" t="s">
        <v>38</v>
      </c>
      <c r="D2073" s="1" t="s">
        <v>7778</v>
      </c>
      <c r="E2073" s="16">
        <v>49.99</v>
      </c>
      <c r="F2073" s="73"/>
      <c r="G2073" s="73">
        <v>120</v>
      </c>
      <c r="H2073" s="16">
        <v>173704.35</v>
      </c>
      <c r="I2073" s="16">
        <v>1447.5362500000001</v>
      </c>
      <c r="J2073" s="12">
        <v>0.85336999288965454</v>
      </c>
      <c r="K2073" s="23">
        <v>7.9915608294016671E-2</v>
      </c>
      <c r="M2073" s="12" t="str">
        <f t="shared" si="32"/>
        <v xml:space="preserve"> </v>
      </c>
    </row>
    <row r="2074" spans="1:13" x14ac:dyDescent="0.25">
      <c r="A2074" s="1" t="s">
        <v>27</v>
      </c>
      <c r="B2074" s="1" t="s">
        <v>21</v>
      </c>
      <c r="C2074" s="1" t="s">
        <v>38</v>
      </c>
      <c r="D2074" s="1" t="s">
        <v>7789</v>
      </c>
      <c r="E2074" s="16">
        <v>45.99</v>
      </c>
      <c r="F2074" s="73"/>
      <c r="G2074" s="73">
        <v>73</v>
      </c>
      <c r="H2074" s="16">
        <v>104780.67</v>
      </c>
      <c r="I2074" s="16">
        <v>1435.3516438356164</v>
      </c>
      <c r="J2074" s="12">
        <v>0.88553908133653048</v>
      </c>
      <c r="K2074" s="23">
        <v>-1.7017367572831787E-2</v>
      </c>
      <c r="M2074" s="12" t="str">
        <f t="shared" si="32"/>
        <v xml:space="preserve"> </v>
      </c>
    </row>
    <row r="2075" spans="1:13" x14ac:dyDescent="0.25">
      <c r="A2075" s="1" t="s">
        <v>27</v>
      </c>
      <c r="B2075" s="1" t="s">
        <v>21</v>
      </c>
      <c r="C2075" s="1" t="s">
        <v>38</v>
      </c>
      <c r="D2075" s="1" t="s">
        <v>14356</v>
      </c>
      <c r="E2075" s="16">
        <v>64.989999999999995</v>
      </c>
      <c r="F2075" s="73"/>
      <c r="G2075" s="73">
        <v>46</v>
      </c>
      <c r="H2075" s="16">
        <v>65030.85</v>
      </c>
      <c r="I2075" s="16">
        <v>1413.7141304347826</v>
      </c>
      <c r="J2075" s="12">
        <v>0.91722323002292938</v>
      </c>
      <c r="K2075" s="23">
        <v>7.0050284659178335</v>
      </c>
      <c r="M2075" s="12" t="str">
        <f t="shared" si="32"/>
        <v xml:space="preserve"> </v>
      </c>
    </row>
    <row r="2076" spans="1:13" x14ac:dyDescent="0.25">
      <c r="A2076" s="1" t="s">
        <v>27</v>
      </c>
      <c r="B2076" s="1" t="s">
        <v>21</v>
      </c>
      <c r="C2076" s="1" t="s">
        <v>38</v>
      </c>
      <c r="D2076" s="1" t="s">
        <v>11212</v>
      </c>
      <c r="E2076" s="16">
        <v>52.99</v>
      </c>
      <c r="F2076" s="73"/>
      <c r="G2076" s="73">
        <v>77</v>
      </c>
      <c r="H2076" s="16">
        <v>92155.19</v>
      </c>
      <c r="I2076" s="16">
        <v>1196.8206493506493</v>
      </c>
      <c r="J2076" s="12">
        <v>0.94404636391444419</v>
      </c>
      <c r="K2076" s="23">
        <v>-0.11880641377181633</v>
      </c>
      <c r="M2076" s="12" t="str">
        <f t="shared" si="32"/>
        <v xml:space="preserve"> </v>
      </c>
    </row>
    <row r="2077" spans="1:13" x14ac:dyDescent="0.25">
      <c r="A2077" s="1" t="s">
        <v>27</v>
      </c>
      <c r="B2077" s="1" t="s">
        <v>21</v>
      </c>
      <c r="C2077" s="1" t="s">
        <v>38</v>
      </c>
      <c r="D2077" s="1" t="s">
        <v>15192</v>
      </c>
      <c r="E2077" s="16">
        <v>44.99</v>
      </c>
      <c r="F2077" s="73"/>
      <c r="G2077" s="73">
        <v>42</v>
      </c>
      <c r="H2077" s="16">
        <v>42875.47</v>
      </c>
      <c r="I2077" s="16">
        <v>1020.8445238095238</v>
      </c>
      <c r="J2077" s="12">
        <v>0.96692552242446739</v>
      </c>
      <c r="K2077" s="23" t="e">
        <v>#DIV/0!</v>
      </c>
      <c r="M2077" s="12" t="str">
        <f t="shared" si="32"/>
        <v xml:space="preserve"> </v>
      </c>
    </row>
    <row r="2078" spans="1:13" x14ac:dyDescent="0.25">
      <c r="A2078" s="1" t="s">
        <v>27</v>
      </c>
      <c r="B2078" s="1" t="s">
        <v>21</v>
      </c>
      <c r="C2078" s="1" t="s">
        <v>38</v>
      </c>
      <c r="D2078" s="1" t="s">
        <v>7752</v>
      </c>
      <c r="E2078" s="16">
        <v>49.99</v>
      </c>
      <c r="F2078" s="73"/>
      <c r="G2078" s="73">
        <v>110</v>
      </c>
      <c r="H2078" s="16">
        <v>102217.4</v>
      </c>
      <c r="I2078" s="16">
        <v>929.24909090909091</v>
      </c>
      <c r="J2078" s="12">
        <v>0.98775184489604784</v>
      </c>
      <c r="K2078" s="23">
        <v>-0.10780841116641704</v>
      </c>
      <c r="M2078" s="12" t="str">
        <f t="shared" si="32"/>
        <v>X</v>
      </c>
    </row>
    <row r="2079" spans="1:13" x14ac:dyDescent="0.25">
      <c r="A2079" s="1" t="s">
        <v>27</v>
      </c>
      <c r="B2079" s="1" t="s">
        <v>21</v>
      </c>
      <c r="C2079" s="1" t="s">
        <v>38</v>
      </c>
      <c r="D2079" s="1" t="s">
        <v>7756</v>
      </c>
      <c r="E2079" s="16">
        <v>49.99</v>
      </c>
      <c r="F2079" s="73"/>
      <c r="G2079" s="73">
        <v>118</v>
      </c>
      <c r="H2079" s="16">
        <v>64487.01</v>
      </c>
      <c r="I2079" s="16">
        <v>546.50008474576271</v>
      </c>
      <c r="J2079" s="12">
        <v>1.0000000000000002</v>
      </c>
      <c r="K2079" s="23">
        <v>-0.20012887341195151</v>
      </c>
      <c r="M2079" s="12" t="str">
        <f t="shared" si="32"/>
        <v>X</v>
      </c>
    </row>
    <row r="2080" spans="1:13" x14ac:dyDescent="0.25">
      <c r="A2080" s="1" t="s">
        <v>27</v>
      </c>
      <c r="B2080" s="1" t="s">
        <v>21</v>
      </c>
      <c r="C2080" s="1" t="s">
        <v>39</v>
      </c>
      <c r="D2080" s="1"/>
      <c r="E2080" s="16">
        <v>876.83</v>
      </c>
      <c r="F2080" s="73"/>
      <c r="G2080" s="73">
        <v>1804</v>
      </c>
      <c r="H2080" s="16">
        <v>5374160.0899999989</v>
      </c>
      <c r="I2080" s="16">
        <v>44618.971600826029</v>
      </c>
      <c r="J2080" s="12"/>
      <c r="K2080" s="23">
        <v>3.3740231811284049E-2</v>
      </c>
      <c r="M2080" s="12" t="str">
        <f t="shared" si="32"/>
        <v xml:space="preserve"> </v>
      </c>
    </row>
    <row r="2081" spans="1:13" x14ac:dyDescent="0.25">
      <c r="A2081" s="1" t="s">
        <v>27</v>
      </c>
      <c r="B2081" s="1" t="s">
        <v>22</v>
      </c>
      <c r="C2081" s="1"/>
      <c r="D2081" s="1"/>
      <c r="E2081" s="16">
        <v>2107.36</v>
      </c>
      <c r="F2081" s="73"/>
      <c r="G2081" s="73">
        <v>7324</v>
      </c>
      <c r="H2081" s="16">
        <v>17322432.52</v>
      </c>
      <c r="I2081" s="16">
        <v>131416.91071051123</v>
      </c>
      <c r="J2081" s="12"/>
      <c r="K2081" s="23">
        <v>8.1156902790386898E-3</v>
      </c>
      <c r="M2081" s="12" t="str">
        <f t="shared" si="32"/>
        <v xml:space="preserve"> </v>
      </c>
    </row>
    <row r="2082" spans="1:13" x14ac:dyDescent="0.25">
      <c r="A2082" s="1" t="s">
        <v>27</v>
      </c>
      <c r="B2082" s="1" t="s">
        <v>23</v>
      </c>
      <c r="C2082" s="1" t="s">
        <v>32</v>
      </c>
      <c r="D2082" s="1" t="s">
        <v>13545</v>
      </c>
      <c r="E2082" s="16">
        <v>39.99</v>
      </c>
      <c r="F2082" s="73"/>
      <c r="G2082" s="73">
        <v>130</v>
      </c>
      <c r="H2082" s="16">
        <v>1686692.41</v>
      </c>
      <c r="I2082" s="16">
        <v>12974.556999999999</v>
      </c>
      <c r="J2082" s="12">
        <v>0.16643460920599831</v>
      </c>
      <c r="K2082" s="23">
        <v>7.8462399928000401</v>
      </c>
      <c r="M2082" s="12" t="str">
        <f t="shared" si="32"/>
        <v xml:space="preserve"> </v>
      </c>
    </row>
    <row r="2083" spans="1:13" x14ac:dyDescent="0.25">
      <c r="A2083" s="1" t="s">
        <v>27</v>
      </c>
      <c r="B2083" s="1" t="s">
        <v>23</v>
      </c>
      <c r="C2083" s="1" t="s">
        <v>32</v>
      </c>
      <c r="D2083" s="1" t="s">
        <v>9559</v>
      </c>
      <c r="E2083" s="16">
        <v>34.99</v>
      </c>
      <c r="F2083" s="73"/>
      <c r="G2083" s="73">
        <v>158</v>
      </c>
      <c r="H2083" s="16">
        <v>1113643.55</v>
      </c>
      <c r="I2083" s="16">
        <v>7048.3768987341773</v>
      </c>
      <c r="J2083" s="12">
        <v>0.25684955398426002</v>
      </c>
      <c r="K2083" s="23">
        <v>-2.728063658149471E-2</v>
      </c>
      <c r="M2083" s="12" t="str">
        <f t="shared" si="32"/>
        <v xml:space="preserve"> </v>
      </c>
    </row>
    <row r="2084" spans="1:13" x14ac:dyDescent="0.25">
      <c r="A2084" s="1" t="s">
        <v>27</v>
      </c>
      <c r="B2084" s="1" t="s">
        <v>23</v>
      </c>
      <c r="C2084" s="1" t="s">
        <v>32</v>
      </c>
      <c r="D2084" s="1" t="s">
        <v>13773</v>
      </c>
      <c r="E2084" s="16">
        <v>43.99</v>
      </c>
      <c r="F2084" s="73"/>
      <c r="G2084" s="73">
        <v>1</v>
      </c>
      <c r="H2084" s="16">
        <v>5278.8</v>
      </c>
      <c r="I2084" s="16">
        <v>5278.8</v>
      </c>
      <c r="J2084" s="12">
        <v>0.32456477655999993</v>
      </c>
      <c r="K2084" s="23">
        <v>-0.47826086956521741</v>
      </c>
      <c r="M2084" s="12" t="str">
        <f t="shared" si="32"/>
        <v xml:space="preserve"> </v>
      </c>
    </row>
    <row r="2085" spans="1:13" x14ac:dyDescent="0.25">
      <c r="A2085" s="1" t="s">
        <v>27</v>
      </c>
      <c r="B2085" s="1" t="s">
        <v>23</v>
      </c>
      <c r="C2085" s="1" t="s">
        <v>32</v>
      </c>
      <c r="D2085" s="1" t="s">
        <v>13025</v>
      </c>
      <c r="E2085" s="16">
        <v>44.99</v>
      </c>
      <c r="F2085" s="73"/>
      <c r="G2085" s="73">
        <v>119</v>
      </c>
      <c r="H2085" s="16">
        <v>505867.56</v>
      </c>
      <c r="I2085" s="16">
        <v>4250.9878991596643</v>
      </c>
      <c r="J2085" s="12">
        <v>0.37909546379163844</v>
      </c>
      <c r="K2085" s="23">
        <v>1.2044483032873923</v>
      </c>
      <c r="M2085" s="12" t="str">
        <f t="shared" si="32"/>
        <v xml:space="preserve"> </v>
      </c>
    </row>
    <row r="2086" spans="1:13" x14ac:dyDescent="0.25">
      <c r="A2086" s="1" t="s">
        <v>27</v>
      </c>
      <c r="B2086" s="1" t="s">
        <v>23</v>
      </c>
      <c r="C2086" s="1" t="s">
        <v>32</v>
      </c>
      <c r="D2086" s="1" t="s">
        <v>11234</v>
      </c>
      <c r="E2086" s="16">
        <v>34.99</v>
      </c>
      <c r="F2086" s="73"/>
      <c r="G2086" s="73">
        <v>143</v>
      </c>
      <c r="H2086" s="16">
        <v>588050.93000000005</v>
      </c>
      <c r="I2086" s="16">
        <v>4112.2442657342663</v>
      </c>
      <c r="J2086" s="12">
        <v>0.43184637985968533</v>
      </c>
      <c r="K2086" s="23">
        <v>1.8350506840930425E-2</v>
      </c>
      <c r="M2086" s="12" t="str">
        <f t="shared" si="32"/>
        <v xml:space="preserve"> </v>
      </c>
    </row>
    <row r="2087" spans="1:13" x14ac:dyDescent="0.25">
      <c r="A2087" s="1" t="s">
        <v>27</v>
      </c>
      <c r="B2087" s="1" t="s">
        <v>23</v>
      </c>
      <c r="C2087" s="1" t="s">
        <v>32</v>
      </c>
      <c r="D2087" s="1" t="s">
        <v>5798</v>
      </c>
      <c r="E2087" s="16">
        <v>34.99</v>
      </c>
      <c r="F2087" s="73"/>
      <c r="G2087" s="73">
        <v>140</v>
      </c>
      <c r="H2087" s="16">
        <v>420058.59</v>
      </c>
      <c r="I2087" s="16">
        <v>3000.4185000000002</v>
      </c>
      <c r="J2087" s="12">
        <v>0.47033505276789694</v>
      </c>
      <c r="K2087" s="23">
        <v>0.12318431496155458</v>
      </c>
      <c r="M2087" s="12" t="str">
        <f t="shared" si="32"/>
        <v xml:space="preserve"> </v>
      </c>
    </row>
    <row r="2088" spans="1:13" x14ac:dyDescent="0.25">
      <c r="A2088" s="1" t="s">
        <v>27</v>
      </c>
      <c r="B2088" s="1" t="s">
        <v>23</v>
      </c>
      <c r="C2088" s="1" t="s">
        <v>32</v>
      </c>
      <c r="D2088" s="1" t="s">
        <v>9247</v>
      </c>
      <c r="E2088" s="16">
        <v>36.99</v>
      </c>
      <c r="F2088" s="73"/>
      <c r="G2088" s="73">
        <v>152</v>
      </c>
      <c r="H2088" s="16">
        <v>365439</v>
      </c>
      <c r="I2088" s="16">
        <v>2404.2039473684213</v>
      </c>
      <c r="J2088" s="12">
        <v>0.50117562361989454</v>
      </c>
      <c r="K2088" s="23">
        <v>0.29672341183681361</v>
      </c>
      <c r="M2088" s="12" t="str">
        <f t="shared" si="32"/>
        <v xml:space="preserve"> </v>
      </c>
    </row>
    <row r="2089" spans="1:13" x14ac:dyDescent="0.25">
      <c r="A2089" s="1" t="s">
        <v>27</v>
      </c>
      <c r="B2089" s="1" t="s">
        <v>23</v>
      </c>
      <c r="C2089" s="1" t="s">
        <v>32</v>
      </c>
      <c r="D2089" s="1" t="s">
        <v>9237</v>
      </c>
      <c r="E2089" s="16">
        <v>49.99</v>
      </c>
      <c r="F2089" s="73"/>
      <c r="G2089" s="73">
        <v>82</v>
      </c>
      <c r="H2089" s="16">
        <v>178514.29</v>
      </c>
      <c r="I2089" s="16">
        <v>2177.003536585366</v>
      </c>
      <c r="J2089" s="12">
        <v>0.52910172027596247</v>
      </c>
      <c r="K2089" s="23">
        <v>0.27490182077829362</v>
      </c>
      <c r="M2089" s="12" t="str">
        <f t="shared" si="32"/>
        <v xml:space="preserve"> </v>
      </c>
    </row>
    <row r="2090" spans="1:13" x14ac:dyDescent="0.25">
      <c r="A2090" s="1" t="s">
        <v>27</v>
      </c>
      <c r="B2090" s="1" t="s">
        <v>23</v>
      </c>
      <c r="C2090" s="1" t="s">
        <v>32</v>
      </c>
      <c r="D2090" s="1" t="s">
        <v>10822</v>
      </c>
      <c r="E2090" s="16">
        <v>39.99</v>
      </c>
      <c r="F2090" s="73"/>
      <c r="G2090" s="73">
        <v>118</v>
      </c>
      <c r="H2090" s="16">
        <v>192991.74</v>
      </c>
      <c r="I2090" s="16">
        <v>1635.523220338983</v>
      </c>
      <c r="J2090" s="12">
        <v>0.55008183297071223</v>
      </c>
      <c r="K2090" s="23">
        <v>-0.3174939895347193</v>
      </c>
      <c r="M2090" s="12" t="str">
        <f t="shared" si="32"/>
        <v xml:space="preserve"> </v>
      </c>
    </row>
    <row r="2091" spans="1:13" x14ac:dyDescent="0.25">
      <c r="A2091" s="1" t="s">
        <v>27</v>
      </c>
      <c r="B2091" s="1" t="s">
        <v>23</v>
      </c>
      <c r="C2091" s="1" t="s">
        <v>32</v>
      </c>
      <c r="D2091" s="1" t="s">
        <v>12918</v>
      </c>
      <c r="E2091" s="16">
        <v>39.99</v>
      </c>
      <c r="F2091" s="73"/>
      <c r="G2091" s="73">
        <v>107</v>
      </c>
      <c r="H2091" s="16">
        <v>159414.84</v>
      </c>
      <c r="I2091" s="16">
        <v>1489.8583177570092</v>
      </c>
      <c r="J2091" s="12">
        <v>0.5691933900657401</v>
      </c>
      <c r="K2091" s="23">
        <v>-0.14512409213417388</v>
      </c>
      <c r="M2091" s="12" t="str">
        <f t="shared" si="32"/>
        <v xml:space="preserve"> </v>
      </c>
    </row>
    <row r="2092" spans="1:13" x14ac:dyDescent="0.25">
      <c r="A2092" s="1" t="s">
        <v>27</v>
      </c>
      <c r="B2092" s="1" t="s">
        <v>23</v>
      </c>
      <c r="C2092" s="1" t="s">
        <v>32</v>
      </c>
      <c r="D2092" s="1" t="s">
        <v>13146</v>
      </c>
      <c r="E2092" s="16">
        <v>39.99</v>
      </c>
      <c r="F2092" s="73"/>
      <c r="G2092" s="73">
        <v>83</v>
      </c>
      <c r="H2092" s="16">
        <v>120445.48</v>
      </c>
      <c r="I2092" s="16">
        <v>1451.1503614457831</v>
      </c>
      <c r="J2092" s="12">
        <v>0.58780841047116683</v>
      </c>
      <c r="K2092" s="23">
        <v>0.3580691219418195</v>
      </c>
      <c r="M2092" s="12" t="str">
        <f t="shared" si="32"/>
        <v xml:space="preserve"> </v>
      </c>
    </row>
    <row r="2093" spans="1:13" x14ac:dyDescent="0.25">
      <c r="A2093" s="1" t="s">
        <v>27</v>
      </c>
      <c r="B2093" s="1" t="s">
        <v>23</v>
      </c>
      <c r="C2093" s="1" t="s">
        <v>32</v>
      </c>
      <c r="D2093" s="1" t="s">
        <v>5678</v>
      </c>
      <c r="E2093" s="16">
        <v>34.99</v>
      </c>
      <c r="F2093" s="73"/>
      <c r="G2093" s="73">
        <v>151</v>
      </c>
      <c r="H2093" s="16">
        <v>182683</v>
      </c>
      <c r="I2093" s="16">
        <v>1209.8211920529802</v>
      </c>
      <c r="J2093" s="12">
        <v>0.60332771624079529</v>
      </c>
      <c r="K2093" s="23">
        <v>-5.6439760029320829E-2</v>
      </c>
      <c r="M2093" s="12" t="str">
        <f t="shared" si="32"/>
        <v xml:space="preserve"> </v>
      </c>
    </row>
    <row r="2094" spans="1:13" x14ac:dyDescent="0.25">
      <c r="A2094" s="1" t="s">
        <v>27</v>
      </c>
      <c r="B2094" s="1" t="s">
        <v>23</v>
      </c>
      <c r="C2094" s="1" t="s">
        <v>32</v>
      </c>
      <c r="D2094" s="1" t="s">
        <v>10211</v>
      </c>
      <c r="E2094" s="16">
        <v>34.99</v>
      </c>
      <c r="F2094" s="73"/>
      <c r="G2094" s="73">
        <v>125</v>
      </c>
      <c r="H2094" s="16">
        <v>148548.42000000001</v>
      </c>
      <c r="I2094" s="16">
        <v>1188.3873600000002</v>
      </c>
      <c r="J2094" s="12">
        <v>0.61857207378201595</v>
      </c>
      <c r="K2094" s="23">
        <v>0.45191264035589906</v>
      </c>
      <c r="M2094" s="12" t="str">
        <f t="shared" si="32"/>
        <v xml:space="preserve"> </v>
      </c>
    </row>
    <row r="2095" spans="1:13" x14ac:dyDescent="0.25">
      <c r="A2095" s="1" t="s">
        <v>27</v>
      </c>
      <c r="B2095" s="1" t="s">
        <v>23</v>
      </c>
      <c r="C2095" s="1" t="s">
        <v>32</v>
      </c>
      <c r="D2095" s="1" t="s">
        <v>15568</v>
      </c>
      <c r="E2095" s="16">
        <v>39.99</v>
      </c>
      <c r="F2095" s="73"/>
      <c r="G2095" s="73">
        <v>53</v>
      </c>
      <c r="H2095" s="16">
        <v>62178.07</v>
      </c>
      <c r="I2095" s="16">
        <v>1173.1711320754716</v>
      </c>
      <c r="J2095" s="12">
        <v>0.63362124107911444</v>
      </c>
      <c r="K2095" s="23" t="e">
        <v>#DIV/0!</v>
      </c>
      <c r="M2095" s="12" t="str">
        <f t="shared" si="32"/>
        <v xml:space="preserve"> </v>
      </c>
    </row>
    <row r="2096" spans="1:13" x14ac:dyDescent="0.25">
      <c r="A2096" s="1" t="s">
        <v>27</v>
      </c>
      <c r="B2096" s="1" t="s">
        <v>23</v>
      </c>
      <c r="C2096" s="1" t="s">
        <v>32</v>
      </c>
      <c r="D2096" s="1" t="s">
        <v>9946</v>
      </c>
      <c r="E2096" s="16">
        <v>34.99</v>
      </c>
      <c r="F2096" s="73"/>
      <c r="G2096" s="73">
        <v>81</v>
      </c>
      <c r="H2096" s="16">
        <v>93909.62</v>
      </c>
      <c r="I2096" s="16">
        <v>1159.378024691358</v>
      </c>
      <c r="J2096" s="12">
        <v>0.64849347359245024</v>
      </c>
      <c r="K2096" s="23">
        <v>-4.3535066330006589E-2</v>
      </c>
      <c r="M2096" s="12" t="str">
        <f t="shared" si="32"/>
        <v xml:space="preserve"> </v>
      </c>
    </row>
    <row r="2097" spans="1:13" x14ac:dyDescent="0.25">
      <c r="A2097" s="1" t="s">
        <v>27</v>
      </c>
      <c r="B2097" s="1" t="s">
        <v>23</v>
      </c>
      <c r="C2097" s="1" t="s">
        <v>32</v>
      </c>
      <c r="D2097" s="1" t="s">
        <v>13035</v>
      </c>
      <c r="E2097" s="16">
        <v>35.99</v>
      </c>
      <c r="F2097" s="73"/>
      <c r="G2097" s="73">
        <v>111</v>
      </c>
      <c r="H2097" s="16">
        <v>127306.94</v>
      </c>
      <c r="I2097" s="16">
        <v>1146.9093693693694</v>
      </c>
      <c r="J2097" s="12">
        <v>0.66320576108601859</v>
      </c>
      <c r="K2097" s="23">
        <v>-0.23456616577274725</v>
      </c>
      <c r="M2097" s="12" t="str">
        <f t="shared" si="32"/>
        <v xml:space="preserve"> </v>
      </c>
    </row>
    <row r="2098" spans="1:13" x14ac:dyDescent="0.25">
      <c r="A2098" s="1" t="s">
        <v>27</v>
      </c>
      <c r="B2098" s="1" t="s">
        <v>23</v>
      </c>
      <c r="C2098" s="1" t="s">
        <v>32</v>
      </c>
      <c r="D2098" s="1" t="s">
        <v>11558</v>
      </c>
      <c r="E2098" s="16">
        <v>34.99</v>
      </c>
      <c r="F2098" s="73"/>
      <c r="G2098" s="73">
        <v>3</v>
      </c>
      <c r="H2098" s="16">
        <v>3289.06</v>
      </c>
      <c r="I2098" s="16">
        <v>1096.3533333333332</v>
      </c>
      <c r="J2098" s="12">
        <v>0.67726952747010605</v>
      </c>
      <c r="K2098" s="23">
        <v>-0.91796904129780632</v>
      </c>
      <c r="M2098" s="12" t="str">
        <f t="shared" si="32"/>
        <v xml:space="preserve"> </v>
      </c>
    </row>
    <row r="2099" spans="1:13" x14ac:dyDescent="0.25">
      <c r="A2099" s="1" t="s">
        <v>27</v>
      </c>
      <c r="B2099" s="1" t="s">
        <v>23</v>
      </c>
      <c r="C2099" s="1" t="s">
        <v>32</v>
      </c>
      <c r="D2099" s="1" t="s">
        <v>5947</v>
      </c>
      <c r="E2099" s="16">
        <v>36.99</v>
      </c>
      <c r="F2099" s="73"/>
      <c r="G2099" s="73">
        <v>134</v>
      </c>
      <c r="H2099" s="16">
        <v>143038.07999999999</v>
      </c>
      <c r="I2099" s="16">
        <v>1067.4483582089551</v>
      </c>
      <c r="J2099" s="12">
        <v>0.69096250753455768</v>
      </c>
      <c r="K2099" s="23">
        <v>0.19045575242782076</v>
      </c>
      <c r="M2099" s="12" t="str">
        <f t="shared" si="32"/>
        <v xml:space="preserve"> </v>
      </c>
    </row>
    <row r="2100" spans="1:13" x14ac:dyDescent="0.25">
      <c r="A2100" s="1" t="s">
        <v>27</v>
      </c>
      <c r="B2100" s="1" t="s">
        <v>23</v>
      </c>
      <c r="C2100" s="1" t="s">
        <v>32</v>
      </c>
      <c r="D2100" s="1" t="s">
        <v>5817</v>
      </c>
      <c r="E2100" s="16">
        <v>34.99</v>
      </c>
      <c r="F2100" s="73"/>
      <c r="G2100" s="73">
        <v>153</v>
      </c>
      <c r="H2100" s="16">
        <v>163151.31</v>
      </c>
      <c r="I2100" s="16">
        <v>1066.3484313725489</v>
      </c>
      <c r="J2100" s="12">
        <v>0.70464137799255633</v>
      </c>
      <c r="K2100" s="23">
        <v>-0.12607209978521317</v>
      </c>
      <c r="M2100" s="12" t="str">
        <f t="shared" si="32"/>
        <v xml:space="preserve"> </v>
      </c>
    </row>
    <row r="2101" spans="1:13" x14ac:dyDescent="0.25">
      <c r="A2101" s="1" t="s">
        <v>27</v>
      </c>
      <c r="B2101" s="1" t="s">
        <v>23</v>
      </c>
      <c r="C2101" s="1" t="s">
        <v>32</v>
      </c>
      <c r="D2101" s="1" t="s">
        <v>14059</v>
      </c>
      <c r="E2101" s="16">
        <v>39.99</v>
      </c>
      <c r="F2101" s="73"/>
      <c r="G2101" s="73">
        <v>54</v>
      </c>
      <c r="H2101" s="16">
        <v>56385.9</v>
      </c>
      <c r="I2101" s="16">
        <v>1044.1833333333334</v>
      </c>
      <c r="J2101" s="12">
        <v>0.71803591971161074</v>
      </c>
      <c r="K2101" s="23">
        <v>3.0515756594618244</v>
      </c>
      <c r="M2101" s="12" t="str">
        <f t="shared" si="32"/>
        <v xml:space="preserve"> </v>
      </c>
    </row>
    <row r="2102" spans="1:13" x14ac:dyDescent="0.25">
      <c r="A2102" s="1" t="s">
        <v>27</v>
      </c>
      <c r="B2102" s="1" t="s">
        <v>23</v>
      </c>
      <c r="C2102" s="1" t="s">
        <v>32</v>
      </c>
      <c r="D2102" s="1" t="s">
        <v>12563</v>
      </c>
      <c r="E2102" s="16">
        <v>39.99</v>
      </c>
      <c r="F2102" s="73"/>
      <c r="G2102" s="73">
        <v>53</v>
      </c>
      <c r="H2102" s="16">
        <v>54813.29</v>
      </c>
      <c r="I2102" s="16">
        <v>1034.2130188679246</v>
      </c>
      <c r="J2102" s="12">
        <v>0.73130256454819653</v>
      </c>
      <c r="K2102" s="23">
        <v>0.50261619356241205</v>
      </c>
      <c r="M2102" s="12" t="str">
        <f t="shared" si="32"/>
        <v xml:space="preserve"> </v>
      </c>
    </row>
    <row r="2103" spans="1:13" x14ac:dyDescent="0.25">
      <c r="A2103" s="1" t="s">
        <v>27</v>
      </c>
      <c r="B2103" s="1" t="s">
        <v>23</v>
      </c>
      <c r="C2103" s="1" t="s">
        <v>32</v>
      </c>
      <c r="D2103" s="1" t="s">
        <v>8454</v>
      </c>
      <c r="E2103" s="16">
        <v>39.99</v>
      </c>
      <c r="F2103" s="73"/>
      <c r="G2103" s="73">
        <v>75</v>
      </c>
      <c r="H2103" s="16">
        <v>77464.679999999993</v>
      </c>
      <c r="I2103" s="16">
        <v>1032.8624</v>
      </c>
      <c r="J2103" s="12">
        <v>0.74455188395906891</v>
      </c>
      <c r="K2103" s="23">
        <v>-0.27412183277943114</v>
      </c>
      <c r="M2103" s="12" t="str">
        <f t="shared" si="32"/>
        <v xml:space="preserve"> </v>
      </c>
    </row>
    <row r="2104" spans="1:13" x14ac:dyDescent="0.25">
      <c r="A2104" s="1" t="s">
        <v>27</v>
      </c>
      <c r="B2104" s="1" t="s">
        <v>23</v>
      </c>
      <c r="C2104" s="1" t="s">
        <v>32</v>
      </c>
      <c r="D2104" s="1" t="s">
        <v>10232</v>
      </c>
      <c r="E2104" s="16">
        <v>49.99</v>
      </c>
      <c r="F2104" s="73"/>
      <c r="G2104" s="73">
        <v>79</v>
      </c>
      <c r="H2104" s="16">
        <v>79829.600000000006</v>
      </c>
      <c r="I2104" s="16">
        <v>1010.5012658227848</v>
      </c>
      <c r="J2104" s="12">
        <v>0.75751435992486738</v>
      </c>
      <c r="K2104" s="23">
        <v>-5.5364351569992754E-2</v>
      </c>
      <c r="M2104" s="12" t="str">
        <f t="shared" si="32"/>
        <v xml:space="preserve"> </v>
      </c>
    </row>
    <row r="2105" spans="1:13" x14ac:dyDescent="0.25">
      <c r="A2105" s="1" t="s">
        <v>27</v>
      </c>
      <c r="B2105" s="1" t="s">
        <v>23</v>
      </c>
      <c r="C2105" s="1" t="s">
        <v>32</v>
      </c>
      <c r="D2105" s="1" t="s">
        <v>9944</v>
      </c>
      <c r="E2105" s="16">
        <v>32.99</v>
      </c>
      <c r="F2105" s="73"/>
      <c r="G2105" s="73">
        <v>93</v>
      </c>
      <c r="H2105" s="16">
        <v>93417.39</v>
      </c>
      <c r="I2105" s="16">
        <v>1004.488064516129</v>
      </c>
      <c r="J2105" s="12">
        <v>0.77039969993839008</v>
      </c>
      <c r="K2105" s="23">
        <v>-0.14735343598236161</v>
      </c>
      <c r="M2105" s="12" t="str">
        <f t="shared" si="32"/>
        <v xml:space="preserve"> </v>
      </c>
    </row>
    <row r="2106" spans="1:13" x14ac:dyDescent="0.25">
      <c r="A2106" s="1" t="s">
        <v>27</v>
      </c>
      <c r="B2106" s="1" t="s">
        <v>23</v>
      </c>
      <c r="C2106" s="1" t="s">
        <v>32</v>
      </c>
      <c r="D2106" s="1" t="s">
        <v>9754</v>
      </c>
      <c r="E2106" s="16">
        <v>32.99</v>
      </c>
      <c r="F2106" s="73"/>
      <c r="G2106" s="73">
        <v>69</v>
      </c>
      <c r="H2106" s="16">
        <v>61252.92</v>
      </c>
      <c r="I2106" s="16">
        <v>887.72347826086957</v>
      </c>
      <c r="J2106" s="12">
        <v>0.78178721090985048</v>
      </c>
      <c r="K2106" s="23">
        <v>-0.20796686575814127</v>
      </c>
      <c r="M2106" s="12" t="str">
        <f t="shared" si="32"/>
        <v xml:space="preserve"> </v>
      </c>
    </row>
    <row r="2107" spans="1:13" x14ac:dyDescent="0.25">
      <c r="A2107" s="1" t="s">
        <v>27</v>
      </c>
      <c r="B2107" s="1" t="s">
        <v>23</v>
      </c>
      <c r="C2107" s="1" t="s">
        <v>32</v>
      </c>
      <c r="D2107" s="1" t="s">
        <v>6129</v>
      </c>
      <c r="E2107" s="16">
        <v>39.99</v>
      </c>
      <c r="F2107" s="73"/>
      <c r="G2107" s="73">
        <v>68</v>
      </c>
      <c r="H2107" s="16">
        <v>58996.28</v>
      </c>
      <c r="I2107" s="16">
        <v>867.5923529411765</v>
      </c>
      <c r="J2107" s="12">
        <v>0.79291648447286134</v>
      </c>
      <c r="K2107" s="23">
        <v>-0.11827660330960055</v>
      </c>
      <c r="M2107" s="12" t="str">
        <f t="shared" si="32"/>
        <v xml:space="preserve"> </v>
      </c>
    </row>
    <row r="2108" spans="1:13" x14ac:dyDescent="0.25">
      <c r="A2108" s="1" t="s">
        <v>27</v>
      </c>
      <c r="B2108" s="1" t="s">
        <v>23</v>
      </c>
      <c r="C2108" s="1" t="s">
        <v>32</v>
      </c>
      <c r="D2108" s="1" t="s">
        <v>9991</v>
      </c>
      <c r="E2108" s="16">
        <v>44.99</v>
      </c>
      <c r="F2108" s="73"/>
      <c r="G2108" s="73">
        <v>73</v>
      </c>
      <c r="H2108" s="16">
        <v>62188.480000000003</v>
      </c>
      <c r="I2108" s="16">
        <v>851.89698630136991</v>
      </c>
      <c r="J2108" s="12">
        <v>0.80384442151139268</v>
      </c>
      <c r="K2108" s="23">
        <v>-5.0759578801091831E-2</v>
      </c>
      <c r="M2108" s="12" t="str">
        <f t="shared" si="32"/>
        <v xml:space="preserve"> </v>
      </c>
    </row>
    <row r="2109" spans="1:13" x14ac:dyDescent="0.25">
      <c r="A2109" s="1" t="s">
        <v>27</v>
      </c>
      <c r="B2109" s="1" t="s">
        <v>23</v>
      </c>
      <c r="C2109" s="1" t="s">
        <v>32</v>
      </c>
      <c r="D2109" s="1" t="s">
        <v>5732</v>
      </c>
      <c r="E2109" s="16">
        <v>34.99</v>
      </c>
      <c r="F2109" s="73"/>
      <c r="G2109" s="73">
        <v>89</v>
      </c>
      <c r="H2109" s="16">
        <v>72681.67</v>
      </c>
      <c r="I2109" s="16">
        <v>816.64797752808988</v>
      </c>
      <c r="J2109" s="12">
        <v>0.81432019243742548</v>
      </c>
      <c r="K2109" s="23">
        <v>-0.31031491068128569</v>
      </c>
      <c r="M2109" s="12" t="str">
        <f t="shared" si="32"/>
        <v xml:space="preserve"> </v>
      </c>
    </row>
    <row r="2110" spans="1:13" x14ac:dyDescent="0.25">
      <c r="A2110" s="1" t="s">
        <v>27</v>
      </c>
      <c r="B2110" s="1" t="s">
        <v>23</v>
      </c>
      <c r="C2110" s="1" t="s">
        <v>32</v>
      </c>
      <c r="D2110" s="1" t="s">
        <v>9948</v>
      </c>
      <c r="E2110" s="16">
        <v>44.99</v>
      </c>
      <c r="F2110" s="73"/>
      <c r="G2110" s="73">
        <v>120</v>
      </c>
      <c r="H2110" s="16">
        <v>93220.58</v>
      </c>
      <c r="I2110" s="16">
        <v>776.83816666666667</v>
      </c>
      <c r="J2110" s="12">
        <v>0.82428529233913861</v>
      </c>
      <c r="K2110" s="23">
        <v>-0.30987423754052024</v>
      </c>
      <c r="M2110" s="12" t="str">
        <f t="shared" si="32"/>
        <v xml:space="preserve"> </v>
      </c>
    </row>
    <row r="2111" spans="1:13" x14ac:dyDescent="0.25">
      <c r="A2111" s="1" t="s">
        <v>27</v>
      </c>
      <c r="B2111" s="1" t="s">
        <v>23</v>
      </c>
      <c r="C2111" s="1" t="s">
        <v>32</v>
      </c>
      <c r="D2111" s="1" t="s">
        <v>5971</v>
      </c>
      <c r="E2111" s="16">
        <v>43.99</v>
      </c>
      <c r="F2111" s="73"/>
      <c r="G2111" s="73">
        <v>61</v>
      </c>
      <c r="H2111" s="16">
        <v>46250.79</v>
      </c>
      <c r="I2111" s="16">
        <v>758.2096721311475</v>
      </c>
      <c r="J2111" s="12">
        <v>0.8340114302317353</v>
      </c>
      <c r="K2111" s="23">
        <v>-0.16535203586560898</v>
      </c>
      <c r="M2111" s="12" t="str">
        <f t="shared" si="32"/>
        <v xml:space="preserve"> </v>
      </c>
    </row>
    <row r="2112" spans="1:13" x14ac:dyDescent="0.25">
      <c r="A2112" s="1" t="s">
        <v>27</v>
      </c>
      <c r="B2112" s="1" t="s">
        <v>23</v>
      </c>
      <c r="C2112" s="1" t="s">
        <v>32</v>
      </c>
      <c r="D2112" s="1" t="s">
        <v>11780</v>
      </c>
      <c r="E2112" s="16">
        <v>49.99</v>
      </c>
      <c r="F2112" s="73"/>
      <c r="G2112" s="73">
        <v>55</v>
      </c>
      <c r="H2112" s="16">
        <v>41115.129999999997</v>
      </c>
      <c r="I2112" s="16">
        <v>747.54781818181812</v>
      </c>
      <c r="J2112" s="12">
        <v>0.84360080033368856</v>
      </c>
      <c r="K2112" s="23">
        <v>0.35351590404963829</v>
      </c>
      <c r="M2112" s="12" t="str">
        <f t="shared" si="32"/>
        <v xml:space="preserve"> </v>
      </c>
    </row>
    <row r="2113" spans="1:13" x14ac:dyDescent="0.25">
      <c r="A2113" s="1" t="s">
        <v>27</v>
      </c>
      <c r="B2113" s="1" t="s">
        <v>23</v>
      </c>
      <c r="C2113" s="1" t="s">
        <v>32</v>
      </c>
      <c r="D2113" s="1" t="s">
        <v>5945</v>
      </c>
      <c r="E2113" s="16">
        <v>42.99</v>
      </c>
      <c r="F2113" s="73"/>
      <c r="G2113" s="73">
        <v>105</v>
      </c>
      <c r="H2113" s="16">
        <v>78230.97</v>
      </c>
      <c r="I2113" s="16">
        <v>745.0568571428571</v>
      </c>
      <c r="J2113" s="12">
        <v>0.85315821696493233</v>
      </c>
      <c r="K2113" s="23">
        <v>-0.18826187055017796</v>
      </c>
      <c r="M2113" s="12" t="str">
        <f t="shared" si="32"/>
        <v xml:space="preserve"> </v>
      </c>
    </row>
    <row r="2114" spans="1:13" x14ac:dyDescent="0.25">
      <c r="A2114" s="1" t="s">
        <v>27</v>
      </c>
      <c r="B2114" s="1" t="s">
        <v>23</v>
      </c>
      <c r="C2114" s="1" t="s">
        <v>32</v>
      </c>
      <c r="D2114" s="1" t="s">
        <v>14074</v>
      </c>
      <c r="E2114" s="16">
        <v>32.99</v>
      </c>
      <c r="F2114" s="73"/>
      <c r="G2114" s="73">
        <v>72</v>
      </c>
      <c r="H2114" s="16">
        <v>51372.65</v>
      </c>
      <c r="I2114" s="16">
        <v>713.50902777777776</v>
      </c>
      <c r="J2114" s="12">
        <v>0.86231094535505359</v>
      </c>
      <c r="K2114" s="23">
        <v>0.73958470192566872</v>
      </c>
      <c r="M2114" s="12" t="str">
        <f t="shared" si="32"/>
        <v xml:space="preserve"> </v>
      </c>
    </row>
    <row r="2115" spans="1:13" x14ac:dyDescent="0.25">
      <c r="A2115" s="1" t="s">
        <v>27</v>
      </c>
      <c r="B2115" s="1" t="s">
        <v>23</v>
      </c>
      <c r="C2115" s="1" t="s">
        <v>32</v>
      </c>
      <c r="D2115" s="1" t="s">
        <v>14545</v>
      </c>
      <c r="E2115" s="16">
        <v>36.99</v>
      </c>
      <c r="F2115" s="73"/>
      <c r="G2115" s="73">
        <v>57</v>
      </c>
      <c r="H2115" s="16">
        <v>39877.35</v>
      </c>
      <c r="I2115" s="16">
        <v>699.60263157894735</v>
      </c>
      <c r="J2115" s="12">
        <v>0.87128528571876163</v>
      </c>
      <c r="K2115" s="23" t="e">
        <v>#DIV/0!</v>
      </c>
      <c r="M2115" s="12" t="str">
        <f t="shared" si="32"/>
        <v xml:space="preserve"> </v>
      </c>
    </row>
    <row r="2116" spans="1:13" x14ac:dyDescent="0.25">
      <c r="A2116" s="1" t="s">
        <v>27</v>
      </c>
      <c r="B2116" s="1" t="s">
        <v>23</v>
      </c>
      <c r="C2116" s="1" t="s">
        <v>32</v>
      </c>
      <c r="D2116" s="1" t="s">
        <v>14806</v>
      </c>
      <c r="E2116" s="16">
        <v>49.99</v>
      </c>
      <c r="F2116" s="73"/>
      <c r="G2116" s="73">
        <v>65</v>
      </c>
      <c r="H2116" s="16">
        <v>44441.11</v>
      </c>
      <c r="I2116" s="16">
        <v>683.70938461538458</v>
      </c>
      <c r="J2116" s="12">
        <v>0.88005575119507307</v>
      </c>
      <c r="K2116" s="23" t="e">
        <v>#DIV/0!</v>
      </c>
      <c r="M2116" s="12" t="str">
        <f t="shared" si="32"/>
        <v xml:space="preserve"> </v>
      </c>
    </row>
    <row r="2117" spans="1:13" x14ac:dyDescent="0.25">
      <c r="A2117" s="1" t="s">
        <v>27</v>
      </c>
      <c r="B2117" s="1" t="s">
        <v>23</v>
      </c>
      <c r="C2117" s="1" t="s">
        <v>32</v>
      </c>
      <c r="D2117" s="1" t="s">
        <v>8476</v>
      </c>
      <c r="E2117" s="16">
        <v>44.99</v>
      </c>
      <c r="F2117" s="73"/>
      <c r="G2117" s="73">
        <v>154</v>
      </c>
      <c r="H2117" s="16">
        <v>98736.6</v>
      </c>
      <c r="I2117" s="16">
        <v>641.14675324675329</v>
      </c>
      <c r="J2117" s="12">
        <v>0.88828023310380555</v>
      </c>
      <c r="K2117" s="23">
        <v>-0.13738721718295765</v>
      </c>
      <c r="M2117" s="12" t="str">
        <f t="shared" si="32"/>
        <v xml:space="preserve"> </v>
      </c>
    </row>
    <row r="2118" spans="1:13" x14ac:dyDescent="0.25">
      <c r="A2118" s="1" t="s">
        <v>27</v>
      </c>
      <c r="B2118" s="1" t="s">
        <v>23</v>
      </c>
      <c r="C2118" s="1" t="s">
        <v>32</v>
      </c>
      <c r="D2118" s="1" t="s">
        <v>13813</v>
      </c>
      <c r="E2118" s="16">
        <v>49.99</v>
      </c>
      <c r="F2118" s="73"/>
      <c r="G2118" s="73">
        <v>6</v>
      </c>
      <c r="H2118" s="16">
        <v>3823.22</v>
      </c>
      <c r="I2118" s="16">
        <v>637.20333333333326</v>
      </c>
      <c r="J2118" s="12">
        <v>0.8964541297361216</v>
      </c>
      <c r="K2118" s="23">
        <v>0.23354348289012639</v>
      </c>
      <c r="M2118" s="12" t="str">
        <f t="shared" si="32"/>
        <v xml:space="preserve"> </v>
      </c>
    </row>
    <row r="2119" spans="1:13" x14ac:dyDescent="0.25">
      <c r="A2119" s="1" t="s">
        <v>27</v>
      </c>
      <c r="B2119" s="1" t="s">
        <v>23</v>
      </c>
      <c r="C2119" s="1" t="s">
        <v>32</v>
      </c>
      <c r="D2119" s="1" t="s">
        <v>6507</v>
      </c>
      <c r="E2119" s="16">
        <v>33.99</v>
      </c>
      <c r="F2119" s="73"/>
      <c r="G2119" s="73">
        <v>67</v>
      </c>
      <c r="H2119" s="16">
        <v>39864.03</v>
      </c>
      <c r="I2119" s="16">
        <v>594.98552238805974</v>
      </c>
      <c r="J2119" s="12">
        <v>0.90408646607730714</v>
      </c>
      <c r="K2119" s="23">
        <v>3.2441705703055046E-2</v>
      </c>
      <c r="M2119" s="12" t="str">
        <f t="shared" si="32"/>
        <v xml:space="preserve"> </v>
      </c>
    </row>
    <row r="2120" spans="1:13" x14ac:dyDescent="0.25">
      <c r="A2120" s="1" t="s">
        <v>27</v>
      </c>
      <c r="B2120" s="1" t="s">
        <v>23</v>
      </c>
      <c r="C2120" s="1" t="s">
        <v>32</v>
      </c>
      <c r="D2120" s="1" t="s">
        <v>6488</v>
      </c>
      <c r="E2120" s="16">
        <v>42.99</v>
      </c>
      <c r="F2120" s="73"/>
      <c r="G2120" s="73">
        <v>44</v>
      </c>
      <c r="H2120" s="16">
        <v>25099.98</v>
      </c>
      <c r="I2120" s="16">
        <v>570.45409090909095</v>
      </c>
      <c r="J2120" s="12">
        <v>0.91140411890278838</v>
      </c>
      <c r="K2120" s="23">
        <v>-0.14138787406099917</v>
      </c>
      <c r="M2120" s="12" t="str">
        <f t="shared" ref="M2120:M2183" si="33">IF(J2120&gt;$M$3,"X"," ")</f>
        <v xml:space="preserve"> </v>
      </c>
    </row>
    <row r="2121" spans="1:13" x14ac:dyDescent="0.25">
      <c r="A2121" s="1" t="s">
        <v>27</v>
      </c>
      <c r="B2121" s="1" t="s">
        <v>23</v>
      </c>
      <c r="C2121" s="1" t="s">
        <v>32</v>
      </c>
      <c r="D2121" s="1" t="s">
        <v>14641</v>
      </c>
      <c r="E2121" s="16">
        <v>44.99</v>
      </c>
      <c r="F2121" s="73"/>
      <c r="G2121" s="73">
        <v>59</v>
      </c>
      <c r="H2121" s="16">
        <v>32102.41</v>
      </c>
      <c r="I2121" s="16">
        <v>544.1086440677966</v>
      </c>
      <c r="J2121" s="12">
        <v>0.91838381844405426</v>
      </c>
      <c r="K2121" s="23" t="e">
        <v>#DIV/0!</v>
      </c>
      <c r="M2121" s="12" t="str">
        <f t="shared" si="33"/>
        <v xml:space="preserve"> </v>
      </c>
    </row>
    <row r="2122" spans="1:13" x14ac:dyDescent="0.25">
      <c r="A2122" s="1" t="s">
        <v>27</v>
      </c>
      <c r="B2122" s="1" t="s">
        <v>23</v>
      </c>
      <c r="C2122" s="1" t="s">
        <v>32</v>
      </c>
      <c r="D2122" s="1" t="s">
        <v>10025</v>
      </c>
      <c r="E2122" s="16">
        <v>39.99</v>
      </c>
      <c r="F2122" s="73"/>
      <c r="G2122" s="73">
        <v>61</v>
      </c>
      <c r="H2122" s="16">
        <v>33141.089999999997</v>
      </c>
      <c r="I2122" s="16">
        <v>543.29655737704911</v>
      </c>
      <c r="J2122" s="12">
        <v>0.92535310072552357</v>
      </c>
      <c r="K2122" s="23">
        <v>-0.16012413737524889</v>
      </c>
      <c r="M2122" s="12" t="str">
        <f t="shared" si="33"/>
        <v xml:space="preserve"> </v>
      </c>
    </row>
    <row r="2123" spans="1:13" x14ac:dyDescent="0.25">
      <c r="A2123" s="1" t="s">
        <v>27</v>
      </c>
      <c r="B2123" s="1" t="s">
        <v>23</v>
      </c>
      <c r="C2123" s="1" t="s">
        <v>32</v>
      </c>
      <c r="D2123" s="1" t="s">
        <v>15191</v>
      </c>
      <c r="E2123" s="16">
        <v>39.99</v>
      </c>
      <c r="F2123" s="73"/>
      <c r="G2123" s="73">
        <v>112</v>
      </c>
      <c r="H2123" s="16">
        <v>57819.839999999997</v>
      </c>
      <c r="I2123" s="16">
        <v>516.24857142857138</v>
      </c>
      <c r="J2123" s="12">
        <v>0.93197541771398562</v>
      </c>
      <c r="K2123" s="23">
        <v>-4.8452999504312144E-2</v>
      </c>
      <c r="M2123" s="12" t="str">
        <f t="shared" si="33"/>
        <v xml:space="preserve"> </v>
      </c>
    </row>
    <row r="2124" spans="1:13" x14ac:dyDescent="0.25">
      <c r="A2124" s="1" t="s">
        <v>27</v>
      </c>
      <c r="B2124" s="1" t="s">
        <v>23</v>
      </c>
      <c r="C2124" s="1" t="s">
        <v>32</v>
      </c>
      <c r="D2124" s="1" t="s">
        <v>9230</v>
      </c>
      <c r="E2124" s="16">
        <v>49.99</v>
      </c>
      <c r="F2124" s="73"/>
      <c r="G2124" s="73">
        <v>33</v>
      </c>
      <c r="H2124" s="16">
        <v>16886.41</v>
      </c>
      <c r="I2124" s="16">
        <v>511.70939393939392</v>
      </c>
      <c r="J2124" s="12">
        <v>0.93853950718596846</v>
      </c>
      <c r="K2124" s="23">
        <v>4.3480168425944044E-2</v>
      </c>
      <c r="M2124" s="12" t="str">
        <f t="shared" si="33"/>
        <v xml:space="preserve"> </v>
      </c>
    </row>
    <row r="2125" spans="1:13" x14ac:dyDescent="0.25">
      <c r="A2125" s="1" t="s">
        <v>27</v>
      </c>
      <c r="B2125" s="1" t="s">
        <v>23</v>
      </c>
      <c r="C2125" s="1" t="s">
        <v>32</v>
      </c>
      <c r="D2125" s="1" t="s">
        <v>15234</v>
      </c>
      <c r="E2125" s="16">
        <v>46.99</v>
      </c>
      <c r="F2125" s="73"/>
      <c r="G2125" s="73">
        <v>86</v>
      </c>
      <c r="H2125" s="16">
        <v>43761.31</v>
      </c>
      <c r="I2125" s="16">
        <v>508.85244186046509</v>
      </c>
      <c r="J2125" s="12">
        <v>0.94506694833903171</v>
      </c>
      <c r="K2125" s="23">
        <v>-0.27525205601325708</v>
      </c>
      <c r="M2125" s="12" t="str">
        <f t="shared" si="33"/>
        <v xml:space="preserve"> </v>
      </c>
    </row>
    <row r="2126" spans="1:13" x14ac:dyDescent="0.25">
      <c r="A2126" s="1" t="s">
        <v>27</v>
      </c>
      <c r="B2126" s="1" t="s">
        <v>23</v>
      </c>
      <c r="C2126" s="1" t="s">
        <v>32</v>
      </c>
      <c r="D2126" s="1" t="s">
        <v>14804</v>
      </c>
      <c r="E2126" s="16">
        <v>44.99</v>
      </c>
      <c r="F2126" s="73"/>
      <c r="G2126" s="73">
        <v>65</v>
      </c>
      <c r="H2126" s="16">
        <v>30638.19</v>
      </c>
      <c r="I2126" s="16">
        <v>471.3567692307692</v>
      </c>
      <c r="J2126" s="12">
        <v>0.95111340369650754</v>
      </c>
      <c r="K2126" s="23" t="e">
        <v>#DIV/0!</v>
      </c>
      <c r="M2126" s="12" t="str">
        <f t="shared" si="33"/>
        <v xml:space="preserve"> </v>
      </c>
    </row>
    <row r="2127" spans="1:13" x14ac:dyDescent="0.25">
      <c r="A2127" s="1" t="s">
        <v>27</v>
      </c>
      <c r="B2127" s="1" t="s">
        <v>23</v>
      </c>
      <c r="C2127" s="1" t="s">
        <v>32</v>
      </c>
      <c r="D2127" s="1" t="s">
        <v>11628</v>
      </c>
      <c r="E2127" s="16">
        <v>44.99</v>
      </c>
      <c r="F2127" s="73"/>
      <c r="G2127" s="73">
        <v>94</v>
      </c>
      <c r="H2127" s="16">
        <v>43712.1</v>
      </c>
      <c r="I2127" s="16">
        <v>465.02234042553192</v>
      </c>
      <c r="J2127" s="12">
        <v>0.95707860246982845</v>
      </c>
      <c r="K2127" s="23">
        <v>-0.35203703484097437</v>
      </c>
      <c r="M2127" s="12" t="str">
        <f t="shared" si="33"/>
        <v xml:space="preserve"> </v>
      </c>
    </row>
    <row r="2128" spans="1:13" x14ac:dyDescent="0.25">
      <c r="A2128" s="1" t="s">
        <v>27</v>
      </c>
      <c r="B2128" s="1" t="s">
        <v>23</v>
      </c>
      <c r="C2128" s="1" t="s">
        <v>32</v>
      </c>
      <c r="D2128" s="1" t="s">
        <v>13416</v>
      </c>
      <c r="E2128" s="16">
        <v>49.99</v>
      </c>
      <c r="F2128" s="73"/>
      <c r="G2128" s="73">
        <v>55</v>
      </c>
      <c r="H2128" s="16">
        <v>24562.99</v>
      </c>
      <c r="I2128" s="16">
        <v>446.59981818181819</v>
      </c>
      <c r="J2128" s="12">
        <v>0.96280748139884009</v>
      </c>
      <c r="K2128" s="23">
        <v>0.11926667793695422</v>
      </c>
      <c r="M2128" s="12" t="str">
        <f t="shared" si="33"/>
        <v xml:space="preserve"> </v>
      </c>
    </row>
    <row r="2129" spans="1:13" x14ac:dyDescent="0.25">
      <c r="A2129" s="1" t="s">
        <v>27</v>
      </c>
      <c r="B2129" s="1" t="s">
        <v>23</v>
      </c>
      <c r="C2129" s="1" t="s">
        <v>32</v>
      </c>
      <c r="D2129" s="1" t="s">
        <v>5949</v>
      </c>
      <c r="E2129" s="16">
        <v>49.99</v>
      </c>
      <c r="F2129" s="73"/>
      <c r="G2129" s="73">
        <v>74</v>
      </c>
      <c r="H2129" s="16">
        <v>30817.599999999999</v>
      </c>
      <c r="I2129" s="16">
        <v>416.45405405405404</v>
      </c>
      <c r="J2129" s="12">
        <v>0.96814965745454196</v>
      </c>
      <c r="K2129" s="23">
        <v>-0.24170280259632437</v>
      </c>
      <c r="M2129" s="12" t="str">
        <f t="shared" si="33"/>
        <v xml:space="preserve"> </v>
      </c>
    </row>
    <row r="2130" spans="1:13" x14ac:dyDescent="0.25">
      <c r="A2130" s="1" t="s">
        <v>27</v>
      </c>
      <c r="B2130" s="1" t="s">
        <v>23</v>
      </c>
      <c r="C2130" s="1" t="s">
        <v>32</v>
      </c>
      <c r="D2130" s="1" t="s">
        <v>13423</v>
      </c>
      <c r="E2130" s="16">
        <v>38.99</v>
      </c>
      <c r="F2130" s="73"/>
      <c r="G2130" s="73">
        <v>79</v>
      </c>
      <c r="H2130" s="16">
        <v>32798.89</v>
      </c>
      <c r="I2130" s="16">
        <v>415.17582278481012</v>
      </c>
      <c r="J2130" s="12">
        <v>0.973475436655864</v>
      </c>
      <c r="K2130" s="23">
        <v>0.11670621801703041</v>
      </c>
      <c r="M2130" s="12" t="str">
        <f t="shared" si="33"/>
        <v xml:space="preserve"> </v>
      </c>
    </row>
    <row r="2131" spans="1:13" x14ac:dyDescent="0.25">
      <c r="A2131" s="1" t="s">
        <v>27</v>
      </c>
      <c r="B2131" s="1" t="s">
        <v>23</v>
      </c>
      <c r="C2131" s="1" t="s">
        <v>32</v>
      </c>
      <c r="D2131" s="1" t="s">
        <v>14172</v>
      </c>
      <c r="E2131" s="16">
        <v>49.99</v>
      </c>
      <c r="F2131" s="73"/>
      <c r="G2131" s="73">
        <v>43</v>
      </c>
      <c r="H2131" s="16">
        <v>15796.84</v>
      </c>
      <c r="I2131" s="16">
        <v>367.36837209302325</v>
      </c>
      <c r="J2131" s="12">
        <v>0.9781879529632761</v>
      </c>
      <c r="K2131" s="23">
        <v>0.68085106382978711</v>
      </c>
      <c r="M2131" s="12" t="str">
        <f t="shared" si="33"/>
        <v xml:space="preserve"> </v>
      </c>
    </row>
    <row r="2132" spans="1:13" x14ac:dyDescent="0.25">
      <c r="A2132" s="1" t="s">
        <v>27</v>
      </c>
      <c r="B2132" s="1" t="s">
        <v>23</v>
      </c>
      <c r="C2132" s="1" t="s">
        <v>32</v>
      </c>
      <c r="D2132" s="1" t="s">
        <v>9502</v>
      </c>
      <c r="E2132" s="16">
        <v>44.99</v>
      </c>
      <c r="F2132" s="73"/>
      <c r="G2132" s="73">
        <v>50</v>
      </c>
      <c r="H2132" s="16">
        <v>17906.02</v>
      </c>
      <c r="I2132" s="16">
        <v>358.12040000000002</v>
      </c>
      <c r="J2132" s="12">
        <v>0.98278183842870626</v>
      </c>
      <c r="K2132" s="23">
        <v>-0.4182891430446386</v>
      </c>
      <c r="M2132" s="12" t="str">
        <f t="shared" si="33"/>
        <v>X</v>
      </c>
    </row>
    <row r="2133" spans="1:13" x14ac:dyDescent="0.25">
      <c r="A2133" s="1" t="s">
        <v>27</v>
      </c>
      <c r="B2133" s="1" t="s">
        <v>23</v>
      </c>
      <c r="C2133" s="1" t="s">
        <v>32</v>
      </c>
      <c r="D2133" s="1" t="s">
        <v>14364</v>
      </c>
      <c r="E2133" s="16">
        <v>39.99</v>
      </c>
      <c r="F2133" s="73"/>
      <c r="G2133" s="73">
        <v>40</v>
      </c>
      <c r="H2133" s="16">
        <v>13634.43</v>
      </c>
      <c r="I2133" s="16">
        <v>340.86075</v>
      </c>
      <c r="J2133" s="12">
        <v>0.98715432110537227</v>
      </c>
      <c r="K2133" s="23">
        <v>-8.9347829571684967E-2</v>
      </c>
      <c r="M2133" s="12" t="str">
        <f t="shared" si="33"/>
        <v>X</v>
      </c>
    </row>
    <row r="2134" spans="1:13" x14ac:dyDescent="0.25">
      <c r="A2134" s="1" t="s">
        <v>27</v>
      </c>
      <c r="B2134" s="1" t="s">
        <v>23</v>
      </c>
      <c r="C2134" s="1" t="s">
        <v>32</v>
      </c>
      <c r="D2134" s="1" t="s">
        <v>14161</v>
      </c>
      <c r="E2134" s="16">
        <v>39.99</v>
      </c>
      <c r="F2134" s="73"/>
      <c r="G2134" s="73">
        <v>73</v>
      </c>
      <c r="H2134" s="16">
        <v>24373.53</v>
      </c>
      <c r="I2134" s="16">
        <v>333.88397260273973</v>
      </c>
      <c r="J2134" s="12">
        <v>0.99143730729906521</v>
      </c>
      <c r="K2134" s="23">
        <v>1.2254663489193853</v>
      </c>
      <c r="M2134" s="12" t="str">
        <f t="shared" si="33"/>
        <v>X</v>
      </c>
    </row>
    <row r="2135" spans="1:13" x14ac:dyDescent="0.25">
      <c r="A2135" s="1" t="s">
        <v>27</v>
      </c>
      <c r="B2135" s="1" t="s">
        <v>23</v>
      </c>
      <c r="C2135" s="1" t="s">
        <v>32</v>
      </c>
      <c r="D2135" s="1" t="s">
        <v>8489</v>
      </c>
      <c r="E2135" s="16">
        <v>34.99</v>
      </c>
      <c r="F2135" s="73"/>
      <c r="G2135" s="73">
        <v>32</v>
      </c>
      <c r="H2135" s="16">
        <v>8602.42</v>
      </c>
      <c r="I2135" s="16">
        <v>268.825625</v>
      </c>
      <c r="J2135" s="12">
        <v>0.9948857400926806</v>
      </c>
      <c r="K2135" s="23">
        <v>-0.20102945328637445</v>
      </c>
      <c r="M2135" s="12" t="str">
        <f t="shared" si="33"/>
        <v>X</v>
      </c>
    </row>
    <row r="2136" spans="1:13" x14ac:dyDescent="0.25">
      <c r="A2136" s="1" t="s">
        <v>27</v>
      </c>
      <c r="B2136" s="1" t="s">
        <v>23</v>
      </c>
      <c r="C2136" s="1" t="s">
        <v>32</v>
      </c>
      <c r="D2136" s="1" t="s">
        <v>15953</v>
      </c>
      <c r="E2136" s="16">
        <v>47.99</v>
      </c>
      <c r="F2136" s="73"/>
      <c r="G2136" s="73">
        <v>45</v>
      </c>
      <c r="H2136" s="16">
        <v>6426.63</v>
      </c>
      <c r="I2136" s="16">
        <v>142.81399999999999</v>
      </c>
      <c r="J2136" s="12">
        <v>0.99671772497502731</v>
      </c>
      <c r="K2136" s="23" t="e">
        <v>#DIV/0!</v>
      </c>
      <c r="M2136" s="12" t="str">
        <f t="shared" si="33"/>
        <v>X</v>
      </c>
    </row>
    <row r="2137" spans="1:13" x14ac:dyDescent="0.25">
      <c r="A2137" s="1" t="s">
        <v>27</v>
      </c>
      <c r="B2137" s="1" t="s">
        <v>23</v>
      </c>
      <c r="C2137" s="1" t="s">
        <v>32</v>
      </c>
      <c r="D2137" s="1" t="s">
        <v>15744</v>
      </c>
      <c r="E2137" s="16">
        <v>39.99</v>
      </c>
      <c r="F2137" s="73"/>
      <c r="G2137" s="73">
        <v>56</v>
      </c>
      <c r="H2137" s="16">
        <v>5598.6</v>
      </c>
      <c r="I2137" s="16">
        <v>99.975000000000009</v>
      </c>
      <c r="J2137" s="12">
        <v>0.99800018109706456</v>
      </c>
      <c r="K2137" s="23" t="e">
        <v>#DIV/0!</v>
      </c>
      <c r="M2137" s="12" t="str">
        <f t="shared" si="33"/>
        <v>X</v>
      </c>
    </row>
    <row r="2138" spans="1:13" x14ac:dyDescent="0.25">
      <c r="A2138" s="1" t="s">
        <v>27</v>
      </c>
      <c r="B2138" s="1" t="s">
        <v>23</v>
      </c>
      <c r="C2138" s="1" t="s">
        <v>32</v>
      </c>
      <c r="D2138" s="1" t="s">
        <v>6305</v>
      </c>
      <c r="E2138" s="16">
        <v>41.99</v>
      </c>
      <c r="F2138" s="73"/>
      <c r="G2138" s="73">
        <v>20</v>
      </c>
      <c r="H2138" s="16">
        <v>1511.64</v>
      </c>
      <c r="I2138" s="16">
        <v>75.582000000000008</v>
      </c>
      <c r="J2138" s="12">
        <v>0.99896972947031593</v>
      </c>
      <c r="K2138" s="23">
        <v>-0.12195121951219501</v>
      </c>
      <c r="M2138" s="12" t="str">
        <f t="shared" si="33"/>
        <v>X</v>
      </c>
    </row>
    <row r="2139" spans="1:13" x14ac:dyDescent="0.25">
      <c r="A2139" s="1" t="s">
        <v>27</v>
      </c>
      <c r="B2139" s="1" t="s">
        <v>23</v>
      </c>
      <c r="C2139" s="1" t="s">
        <v>32</v>
      </c>
      <c r="D2139" s="1" t="s">
        <v>15742</v>
      </c>
      <c r="E2139" s="16">
        <v>35.99</v>
      </c>
      <c r="F2139" s="73"/>
      <c r="G2139" s="73">
        <v>56</v>
      </c>
      <c r="H2139" s="16">
        <v>3886.92</v>
      </c>
      <c r="I2139" s="16">
        <v>69.409285714285716</v>
      </c>
      <c r="J2139" s="12">
        <v>0.99986009569577727</v>
      </c>
      <c r="K2139" s="23" t="e">
        <v>#DIV/0!</v>
      </c>
      <c r="M2139" s="12" t="str">
        <f t="shared" si="33"/>
        <v>X</v>
      </c>
    </row>
    <row r="2140" spans="1:13" x14ac:dyDescent="0.25">
      <c r="A2140" s="1" t="s">
        <v>27</v>
      </c>
      <c r="B2140" s="1" t="s">
        <v>23</v>
      </c>
      <c r="C2140" s="1" t="s">
        <v>32</v>
      </c>
      <c r="D2140" s="1" t="s">
        <v>12223</v>
      </c>
      <c r="E2140" s="16">
        <v>39.99</v>
      </c>
      <c r="F2140" s="73"/>
      <c r="G2140" s="73">
        <v>55</v>
      </c>
      <c r="H2140" s="16">
        <v>599.85</v>
      </c>
      <c r="I2140" s="16">
        <v>10.906363636363636</v>
      </c>
      <c r="J2140" s="12">
        <v>0.99999999999999944</v>
      </c>
      <c r="K2140" s="23">
        <v>-0.69387755102040816</v>
      </c>
      <c r="M2140" s="12" t="str">
        <f t="shared" si="33"/>
        <v>X</v>
      </c>
    </row>
    <row r="2141" spans="1:13" x14ac:dyDescent="0.25">
      <c r="A2141" s="1" t="s">
        <v>27</v>
      </c>
      <c r="B2141" s="1" t="s">
        <v>23</v>
      </c>
      <c r="C2141" s="1" t="s">
        <v>32</v>
      </c>
      <c r="D2141" s="1" t="s">
        <v>15189</v>
      </c>
      <c r="E2141" s="16">
        <v>39.99</v>
      </c>
      <c r="F2141" s="73"/>
      <c r="G2141" s="73">
        <v>0</v>
      </c>
      <c r="H2141" s="16">
        <v>9117.7199999999993</v>
      </c>
      <c r="I2141" s="16">
        <v>0</v>
      </c>
      <c r="J2141" s="12">
        <v>0.99999999999999944</v>
      </c>
      <c r="K2141" s="23" t="e">
        <v>#DIV/0!</v>
      </c>
      <c r="M2141" s="12" t="str">
        <f t="shared" si="33"/>
        <v>X</v>
      </c>
    </row>
    <row r="2142" spans="1:13" x14ac:dyDescent="0.25">
      <c r="A2142" s="1" t="s">
        <v>27</v>
      </c>
      <c r="B2142" s="1" t="s">
        <v>23</v>
      </c>
      <c r="C2142" s="1" t="s">
        <v>33</v>
      </c>
      <c r="D2142" s="1"/>
      <c r="E2142" s="16">
        <v>2465.3999999999983</v>
      </c>
      <c r="F2142" s="73"/>
      <c r="G2142" s="73">
        <v>4691</v>
      </c>
      <c r="H2142" s="16">
        <v>7893259.7399999984</v>
      </c>
      <c r="I2142" s="16">
        <v>77955.883466167899</v>
      </c>
      <c r="J2142" s="12"/>
      <c r="K2142" s="23">
        <v>0.3092185859332155</v>
      </c>
      <c r="M2142" s="12" t="str">
        <f t="shared" si="33"/>
        <v xml:space="preserve"> </v>
      </c>
    </row>
    <row r="2143" spans="1:13" x14ac:dyDescent="0.25">
      <c r="A2143" s="1" t="s">
        <v>27</v>
      </c>
      <c r="B2143" s="1" t="s">
        <v>23</v>
      </c>
      <c r="C2143" s="1" t="s">
        <v>34</v>
      </c>
      <c r="D2143" s="1" t="s">
        <v>15323</v>
      </c>
      <c r="E2143" s="16">
        <v>22.99</v>
      </c>
      <c r="F2143" s="73"/>
      <c r="G2143" s="73">
        <v>95</v>
      </c>
      <c r="H2143" s="16">
        <v>505642.06</v>
      </c>
      <c r="I2143" s="16">
        <v>5322.5479999999998</v>
      </c>
      <c r="J2143" s="12">
        <v>0.27519567298819059</v>
      </c>
      <c r="K2143" s="23" t="e">
        <v>#DIV/0!</v>
      </c>
      <c r="M2143" s="12" t="str">
        <f t="shared" si="33"/>
        <v xml:space="preserve"> </v>
      </c>
    </row>
    <row r="2144" spans="1:13" x14ac:dyDescent="0.25">
      <c r="A2144" s="1" t="s">
        <v>27</v>
      </c>
      <c r="B2144" s="1" t="s">
        <v>23</v>
      </c>
      <c r="C2144" s="1" t="s">
        <v>34</v>
      </c>
      <c r="D2144" s="1" t="s">
        <v>13135</v>
      </c>
      <c r="E2144" s="16">
        <v>18.989999999999998</v>
      </c>
      <c r="F2144" s="73"/>
      <c r="G2144" s="73">
        <v>113</v>
      </c>
      <c r="H2144" s="16">
        <v>398543.13</v>
      </c>
      <c r="I2144" s="16">
        <v>3526.9303539823009</v>
      </c>
      <c r="J2144" s="12">
        <v>0.45755118623985808</v>
      </c>
      <c r="K2144" s="23">
        <v>0.27309675462541705</v>
      </c>
      <c r="M2144" s="12" t="str">
        <f t="shared" si="33"/>
        <v xml:space="preserve"> </v>
      </c>
    </row>
    <row r="2145" spans="1:13" x14ac:dyDescent="0.25">
      <c r="A2145" s="1" t="s">
        <v>27</v>
      </c>
      <c r="B2145" s="1" t="s">
        <v>23</v>
      </c>
      <c r="C2145" s="1" t="s">
        <v>34</v>
      </c>
      <c r="D2145" s="1" t="s">
        <v>12922</v>
      </c>
      <c r="E2145" s="16">
        <v>18.989999999999998</v>
      </c>
      <c r="F2145" s="73"/>
      <c r="G2145" s="73">
        <v>67</v>
      </c>
      <c r="H2145" s="16">
        <v>201768.75</v>
      </c>
      <c r="I2145" s="16">
        <v>3011.4738805970151</v>
      </c>
      <c r="J2145" s="12">
        <v>0.61325566861507641</v>
      </c>
      <c r="K2145" s="23">
        <v>0.32248979368716801</v>
      </c>
      <c r="M2145" s="12" t="str">
        <f t="shared" si="33"/>
        <v xml:space="preserve"> </v>
      </c>
    </row>
    <row r="2146" spans="1:13" x14ac:dyDescent="0.25">
      <c r="A2146" s="1" t="s">
        <v>27</v>
      </c>
      <c r="B2146" s="1" t="s">
        <v>23</v>
      </c>
      <c r="C2146" s="1" t="s">
        <v>34</v>
      </c>
      <c r="D2146" s="1" t="s">
        <v>14260</v>
      </c>
      <c r="E2146" s="16">
        <v>18.989999999999998</v>
      </c>
      <c r="F2146" s="73"/>
      <c r="G2146" s="73">
        <v>77</v>
      </c>
      <c r="H2146" s="16">
        <v>151863.03</v>
      </c>
      <c r="I2146" s="16">
        <v>1972.2471428571428</v>
      </c>
      <c r="J2146" s="12">
        <v>0.71522823509594369</v>
      </c>
      <c r="K2146" s="23">
        <v>5.4805510534846027</v>
      </c>
      <c r="M2146" s="12" t="str">
        <f t="shared" si="33"/>
        <v xml:space="preserve"> </v>
      </c>
    </row>
    <row r="2147" spans="1:13" x14ac:dyDescent="0.25">
      <c r="A2147" s="1" t="s">
        <v>27</v>
      </c>
      <c r="B2147" s="1" t="s">
        <v>23</v>
      </c>
      <c r="C2147" s="1" t="s">
        <v>34</v>
      </c>
      <c r="D2147" s="1" t="s">
        <v>11806</v>
      </c>
      <c r="E2147" s="16">
        <v>18.989999999999998</v>
      </c>
      <c r="F2147" s="73"/>
      <c r="G2147" s="73">
        <v>98</v>
      </c>
      <c r="H2147" s="16">
        <v>156420.63</v>
      </c>
      <c r="I2147" s="16">
        <v>1596.1288775510204</v>
      </c>
      <c r="J2147" s="12">
        <v>0.79775407810074861</v>
      </c>
      <c r="K2147" s="23">
        <v>0.74623701505193973</v>
      </c>
      <c r="M2147" s="12" t="str">
        <f t="shared" si="33"/>
        <v xml:space="preserve"> </v>
      </c>
    </row>
    <row r="2148" spans="1:13" x14ac:dyDescent="0.25">
      <c r="A2148" s="1" t="s">
        <v>27</v>
      </c>
      <c r="B2148" s="1" t="s">
        <v>23</v>
      </c>
      <c r="C2148" s="1" t="s">
        <v>34</v>
      </c>
      <c r="D2148" s="1" t="s">
        <v>15210</v>
      </c>
      <c r="E2148" s="16">
        <v>23.99</v>
      </c>
      <c r="F2148" s="73"/>
      <c r="G2148" s="73">
        <v>77</v>
      </c>
      <c r="H2148" s="16">
        <v>116567.41</v>
      </c>
      <c r="I2148" s="16">
        <v>1513.8624675324677</v>
      </c>
      <c r="J2148" s="12">
        <v>0.87602643948934678</v>
      </c>
      <c r="K2148" s="23" t="e">
        <v>#DIV/0!</v>
      </c>
      <c r="M2148" s="12" t="str">
        <f t="shared" si="33"/>
        <v xml:space="preserve"> </v>
      </c>
    </row>
    <row r="2149" spans="1:13" x14ac:dyDescent="0.25">
      <c r="A2149" s="1" t="s">
        <v>27</v>
      </c>
      <c r="B2149" s="1" t="s">
        <v>23</v>
      </c>
      <c r="C2149" s="1" t="s">
        <v>34</v>
      </c>
      <c r="D2149" s="1" t="s">
        <v>15612</v>
      </c>
      <c r="E2149" s="16">
        <v>19.989999999999998</v>
      </c>
      <c r="F2149" s="73"/>
      <c r="G2149" s="73">
        <v>64</v>
      </c>
      <c r="H2149" s="16">
        <v>55132.42</v>
      </c>
      <c r="I2149" s="16">
        <v>861.44406249999997</v>
      </c>
      <c r="J2149" s="12">
        <v>0.92056632499556823</v>
      </c>
      <c r="K2149" s="23" t="e">
        <v>#DIV/0!</v>
      </c>
      <c r="M2149" s="12" t="str">
        <f t="shared" si="33"/>
        <v xml:space="preserve"> </v>
      </c>
    </row>
    <row r="2150" spans="1:13" x14ac:dyDescent="0.25">
      <c r="A2150" s="1" t="s">
        <v>27</v>
      </c>
      <c r="B2150" s="1" t="s">
        <v>23</v>
      </c>
      <c r="C2150" s="1" t="s">
        <v>34</v>
      </c>
      <c r="D2150" s="1" t="s">
        <v>9713</v>
      </c>
      <c r="E2150" s="16">
        <v>17.989999999999998</v>
      </c>
      <c r="F2150" s="73"/>
      <c r="G2150" s="73">
        <v>132</v>
      </c>
      <c r="H2150" s="16">
        <v>80271.38</v>
      </c>
      <c r="I2150" s="16">
        <v>608.11651515151516</v>
      </c>
      <c r="J2150" s="12">
        <v>0.95200822719022282</v>
      </c>
      <c r="K2150" s="23">
        <v>-0.10437575270975497</v>
      </c>
      <c r="M2150" s="12" t="str">
        <f t="shared" si="33"/>
        <v xml:space="preserve"> </v>
      </c>
    </row>
    <row r="2151" spans="1:13" x14ac:dyDescent="0.25">
      <c r="A2151" s="1" t="s">
        <v>27</v>
      </c>
      <c r="B2151" s="1" t="s">
        <v>23</v>
      </c>
      <c r="C2151" s="1" t="s">
        <v>34</v>
      </c>
      <c r="D2151" s="1" t="s">
        <v>15610</v>
      </c>
      <c r="E2151" s="16">
        <v>18.989999999999998</v>
      </c>
      <c r="F2151" s="73"/>
      <c r="G2151" s="73">
        <v>67</v>
      </c>
      <c r="H2151" s="16">
        <v>35226.449999999997</v>
      </c>
      <c r="I2151" s="16">
        <v>525.7679104477611</v>
      </c>
      <c r="J2151" s="12">
        <v>0.97919239799549629</v>
      </c>
      <c r="K2151" s="23" t="e">
        <v>#DIV/0!</v>
      </c>
      <c r="M2151" s="12" t="str">
        <f t="shared" si="33"/>
        <v xml:space="preserve"> </v>
      </c>
    </row>
    <row r="2152" spans="1:13" x14ac:dyDescent="0.25">
      <c r="A2152" s="1" t="s">
        <v>27</v>
      </c>
      <c r="B2152" s="1" t="s">
        <v>23</v>
      </c>
      <c r="C2152" s="1" t="s">
        <v>34</v>
      </c>
      <c r="D2152" s="1" t="s">
        <v>6886</v>
      </c>
      <c r="E2152" s="16">
        <v>24.99</v>
      </c>
      <c r="F2152" s="73"/>
      <c r="G2152" s="73">
        <v>125</v>
      </c>
      <c r="H2152" s="16">
        <v>50304.87</v>
      </c>
      <c r="I2152" s="16">
        <v>402.43896000000001</v>
      </c>
      <c r="J2152" s="12">
        <v>1</v>
      </c>
      <c r="K2152" s="23">
        <v>-0.30967078189300401</v>
      </c>
      <c r="M2152" s="12" t="str">
        <f t="shared" si="33"/>
        <v>X</v>
      </c>
    </row>
    <row r="2153" spans="1:13" x14ac:dyDescent="0.25">
      <c r="A2153" s="1" t="s">
        <v>27</v>
      </c>
      <c r="B2153" s="1" t="s">
        <v>23</v>
      </c>
      <c r="C2153" s="1" t="s">
        <v>35</v>
      </c>
      <c r="D2153" s="1"/>
      <c r="E2153" s="16">
        <v>204.9</v>
      </c>
      <c r="F2153" s="73"/>
      <c r="G2153" s="73">
        <v>915</v>
      </c>
      <c r="H2153" s="16">
        <v>1751740.13</v>
      </c>
      <c r="I2153" s="16">
        <v>19340.958170619222</v>
      </c>
      <c r="J2153" s="12"/>
      <c r="K2153" s="23">
        <v>1.3636262352858628</v>
      </c>
      <c r="M2153" s="12" t="str">
        <f t="shared" si="33"/>
        <v xml:space="preserve"> </v>
      </c>
    </row>
    <row r="2154" spans="1:13" x14ac:dyDescent="0.25">
      <c r="A2154" s="1" t="s">
        <v>27</v>
      </c>
      <c r="B2154" s="1" t="s">
        <v>23</v>
      </c>
      <c r="C2154" s="1" t="s">
        <v>38</v>
      </c>
      <c r="D2154" s="1" t="s">
        <v>13133</v>
      </c>
      <c r="E2154" s="16">
        <v>64.989999999999995</v>
      </c>
      <c r="F2154" s="73"/>
      <c r="G2154" s="73">
        <v>78</v>
      </c>
      <c r="H2154" s="16">
        <v>280692.19</v>
      </c>
      <c r="I2154" s="16">
        <v>3598.6178205128203</v>
      </c>
      <c r="J2154" s="12">
        <v>0.41467687107707568</v>
      </c>
      <c r="K2154" s="23">
        <v>0.39682762513239012</v>
      </c>
      <c r="M2154" s="12" t="str">
        <f t="shared" si="33"/>
        <v xml:space="preserve"> </v>
      </c>
    </row>
    <row r="2155" spans="1:13" x14ac:dyDescent="0.25">
      <c r="A2155" s="1" t="s">
        <v>27</v>
      </c>
      <c r="B2155" s="1" t="s">
        <v>23</v>
      </c>
      <c r="C2155" s="1" t="s">
        <v>38</v>
      </c>
      <c r="D2155" s="1" t="s">
        <v>11240</v>
      </c>
      <c r="E2155" s="16">
        <v>64.989999999999995</v>
      </c>
      <c r="F2155" s="73"/>
      <c r="G2155" s="73">
        <v>87</v>
      </c>
      <c r="H2155" s="16">
        <v>213214.73</v>
      </c>
      <c r="I2155" s="16">
        <v>2450.744022988506</v>
      </c>
      <c r="J2155" s="12">
        <v>0.69708164811975026</v>
      </c>
      <c r="K2155" s="23">
        <v>0.51243880791736829</v>
      </c>
      <c r="M2155" s="12" t="str">
        <f t="shared" si="33"/>
        <v xml:space="preserve"> </v>
      </c>
    </row>
    <row r="2156" spans="1:13" x14ac:dyDescent="0.25">
      <c r="A2156" s="1" t="s">
        <v>27</v>
      </c>
      <c r="B2156" s="1" t="s">
        <v>23</v>
      </c>
      <c r="C2156" s="1" t="s">
        <v>38</v>
      </c>
      <c r="D2156" s="1" t="s">
        <v>12028</v>
      </c>
      <c r="E2156" s="16">
        <v>66.989999999999995</v>
      </c>
      <c r="F2156" s="73"/>
      <c r="G2156" s="73">
        <v>86</v>
      </c>
      <c r="H2156" s="16">
        <v>160200.75</v>
      </c>
      <c r="I2156" s="16">
        <v>1862.7994186046512</v>
      </c>
      <c r="J2156" s="12">
        <v>0.91173623854277364</v>
      </c>
      <c r="K2156" s="23">
        <v>0.53579566305606185</v>
      </c>
      <c r="M2156" s="12" t="str">
        <f t="shared" si="33"/>
        <v xml:space="preserve"> </v>
      </c>
    </row>
    <row r="2157" spans="1:13" x14ac:dyDescent="0.25">
      <c r="A2157" s="1" t="s">
        <v>27</v>
      </c>
      <c r="B2157" s="1" t="s">
        <v>23</v>
      </c>
      <c r="C2157" s="1" t="s">
        <v>38</v>
      </c>
      <c r="D2157" s="1" t="s">
        <v>11258</v>
      </c>
      <c r="E2157" s="16">
        <v>64.989999999999995</v>
      </c>
      <c r="F2157" s="73"/>
      <c r="G2157" s="73">
        <v>83</v>
      </c>
      <c r="H2157" s="16">
        <v>63575.01</v>
      </c>
      <c r="I2157" s="16">
        <v>765.96397590361448</v>
      </c>
      <c r="J2157" s="12">
        <v>1</v>
      </c>
      <c r="K2157" s="23">
        <v>-0.11858927167687749</v>
      </c>
      <c r="M2157" s="12" t="str">
        <f t="shared" si="33"/>
        <v>X</v>
      </c>
    </row>
    <row r="2158" spans="1:13" x14ac:dyDescent="0.25">
      <c r="A2158" s="1" t="s">
        <v>27</v>
      </c>
      <c r="B2158" s="1" t="s">
        <v>23</v>
      </c>
      <c r="C2158" s="1" t="s">
        <v>39</v>
      </c>
      <c r="D2158" s="1"/>
      <c r="E2158" s="16">
        <v>261.95999999999998</v>
      </c>
      <c r="F2158" s="73"/>
      <c r="G2158" s="73">
        <v>334</v>
      </c>
      <c r="H2158" s="16">
        <v>717682.67999999993</v>
      </c>
      <c r="I2158" s="16">
        <v>8678.1252380095921</v>
      </c>
      <c r="J2158" s="12"/>
      <c r="K2158" s="23">
        <v>0.38451535092639477</v>
      </c>
      <c r="M2158" s="12" t="str">
        <f t="shared" si="33"/>
        <v xml:space="preserve"> </v>
      </c>
    </row>
    <row r="2159" spans="1:13" x14ac:dyDescent="0.25">
      <c r="A2159" s="1" t="s">
        <v>27</v>
      </c>
      <c r="B2159" s="1" t="s">
        <v>24</v>
      </c>
      <c r="C2159" s="1"/>
      <c r="D2159" s="1"/>
      <c r="E2159" s="16">
        <v>2932.2599999999952</v>
      </c>
      <c r="F2159" s="73"/>
      <c r="G2159" s="73">
        <v>5940</v>
      </c>
      <c r="H2159" s="16">
        <v>10362682.549999997</v>
      </c>
      <c r="I2159" s="16">
        <v>105974.96687479671</v>
      </c>
      <c r="J2159" s="12"/>
      <c r="K2159" s="23">
        <v>0.42179057574723378</v>
      </c>
      <c r="M2159" s="12" t="str">
        <f t="shared" si="33"/>
        <v xml:space="preserve"> </v>
      </c>
    </row>
    <row r="2160" spans="1:13" x14ac:dyDescent="0.25">
      <c r="A2160" s="1" t="s">
        <v>27</v>
      </c>
      <c r="B2160" s="1" t="s">
        <v>74</v>
      </c>
      <c r="C2160" s="1" t="s">
        <v>32</v>
      </c>
      <c r="D2160" s="1" t="s">
        <v>12330</v>
      </c>
      <c r="E2160" s="16">
        <v>59.99</v>
      </c>
      <c r="F2160" s="73"/>
      <c r="G2160" s="73">
        <v>1</v>
      </c>
      <c r="H2160" s="16">
        <v>6478.92</v>
      </c>
      <c r="I2160" s="16">
        <v>6478.92</v>
      </c>
      <c r="J2160" s="12">
        <v>0.38910015756780209</v>
      </c>
      <c r="K2160" s="23">
        <v>48.841680129240707</v>
      </c>
      <c r="M2160" s="12" t="str">
        <f t="shared" si="33"/>
        <v xml:space="preserve"> </v>
      </c>
    </row>
    <row r="2161" spans="1:13" x14ac:dyDescent="0.25">
      <c r="A2161" s="1" t="s">
        <v>27</v>
      </c>
      <c r="B2161" s="1" t="s">
        <v>74</v>
      </c>
      <c r="C2161" s="1" t="s">
        <v>32</v>
      </c>
      <c r="D2161" s="1" t="s">
        <v>12891</v>
      </c>
      <c r="E2161" s="16">
        <v>119.99</v>
      </c>
      <c r="F2161" s="73"/>
      <c r="G2161" s="73">
        <v>4</v>
      </c>
      <c r="H2161" s="16">
        <v>10314.120000000001</v>
      </c>
      <c r="I2161" s="16">
        <v>2578.5300000000002</v>
      </c>
      <c r="J2161" s="12">
        <v>0.54395720616437448</v>
      </c>
      <c r="K2161" s="23">
        <v>-0.49411747972005604</v>
      </c>
      <c r="M2161" s="12" t="str">
        <f t="shared" si="33"/>
        <v xml:space="preserve"> </v>
      </c>
    </row>
    <row r="2162" spans="1:13" x14ac:dyDescent="0.25">
      <c r="A2162" s="1" t="s">
        <v>27</v>
      </c>
      <c r="B2162" s="1" t="s">
        <v>74</v>
      </c>
      <c r="C2162" s="1" t="s">
        <v>32</v>
      </c>
      <c r="D2162" s="1" t="s">
        <v>15716</v>
      </c>
      <c r="E2162" s="16">
        <v>174.99</v>
      </c>
      <c r="F2162" s="73"/>
      <c r="G2162" s="73">
        <v>12</v>
      </c>
      <c r="H2162" s="16">
        <v>16799.04</v>
      </c>
      <c r="I2162" s="16">
        <v>1399.92</v>
      </c>
      <c r="J2162" s="12">
        <v>0.62803126365888251</v>
      </c>
      <c r="K2162" s="23" t="e">
        <v>#DIV/0!</v>
      </c>
      <c r="M2162" s="12" t="str">
        <f t="shared" si="33"/>
        <v xml:space="preserve"> </v>
      </c>
    </row>
    <row r="2163" spans="1:13" x14ac:dyDescent="0.25">
      <c r="A2163" s="1" t="s">
        <v>27</v>
      </c>
      <c r="B2163" s="1" t="s">
        <v>74</v>
      </c>
      <c r="C2163" s="1" t="s">
        <v>32</v>
      </c>
      <c r="D2163" s="1" t="s">
        <v>8905</v>
      </c>
      <c r="E2163" s="16">
        <v>109.99</v>
      </c>
      <c r="F2163" s="73"/>
      <c r="G2163" s="73">
        <v>54</v>
      </c>
      <c r="H2163" s="16">
        <v>40256.339999999997</v>
      </c>
      <c r="I2163" s="16">
        <v>745.48777777777775</v>
      </c>
      <c r="J2163" s="12">
        <v>0.67280252365255488</v>
      </c>
      <c r="K2163" s="23">
        <v>-7.3416228613096268E-2</v>
      </c>
      <c r="M2163" s="12" t="str">
        <f t="shared" si="33"/>
        <v xml:space="preserve"> </v>
      </c>
    </row>
    <row r="2164" spans="1:13" x14ac:dyDescent="0.25">
      <c r="A2164" s="1" t="s">
        <v>27</v>
      </c>
      <c r="B2164" s="1" t="s">
        <v>74</v>
      </c>
      <c r="C2164" s="1" t="s">
        <v>32</v>
      </c>
      <c r="D2164" s="1" t="s">
        <v>14067</v>
      </c>
      <c r="E2164" s="16">
        <v>129.99</v>
      </c>
      <c r="F2164" s="73"/>
      <c r="G2164" s="73">
        <v>53</v>
      </c>
      <c r="H2164" s="16">
        <v>35702.21</v>
      </c>
      <c r="I2164" s="16">
        <v>673.62660377358486</v>
      </c>
      <c r="J2164" s="12">
        <v>0.71325806526599744</v>
      </c>
      <c r="K2164" s="23">
        <v>-0.10804748691072008</v>
      </c>
      <c r="M2164" s="12" t="str">
        <f t="shared" si="33"/>
        <v xml:space="preserve"> </v>
      </c>
    </row>
    <row r="2165" spans="1:13" x14ac:dyDescent="0.25">
      <c r="A2165" s="1" t="s">
        <v>27</v>
      </c>
      <c r="B2165" s="1" t="s">
        <v>74</v>
      </c>
      <c r="C2165" s="1" t="s">
        <v>32</v>
      </c>
      <c r="D2165" s="1" t="s">
        <v>12332</v>
      </c>
      <c r="E2165" s="16">
        <v>174.99</v>
      </c>
      <c r="F2165" s="73"/>
      <c r="G2165" s="73">
        <v>8</v>
      </c>
      <c r="H2165" s="16">
        <v>4724.7299999999996</v>
      </c>
      <c r="I2165" s="16">
        <v>590.59124999999995</v>
      </c>
      <c r="J2165" s="12">
        <v>0.74872680827149296</v>
      </c>
      <c r="K2165" s="23">
        <v>0.12499999999999978</v>
      </c>
      <c r="M2165" s="12" t="str">
        <f t="shared" si="33"/>
        <v xml:space="preserve"> </v>
      </c>
    </row>
    <row r="2166" spans="1:13" x14ac:dyDescent="0.25">
      <c r="A2166" s="1" t="s">
        <v>27</v>
      </c>
      <c r="B2166" s="1" t="s">
        <v>74</v>
      </c>
      <c r="C2166" s="1" t="s">
        <v>32</v>
      </c>
      <c r="D2166" s="1" t="s">
        <v>10355</v>
      </c>
      <c r="E2166" s="16">
        <v>129.99</v>
      </c>
      <c r="F2166" s="73"/>
      <c r="G2166" s="73">
        <v>45</v>
      </c>
      <c r="H2166" s="16">
        <v>25416.9</v>
      </c>
      <c r="I2166" s="16">
        <v>564.82000000000005</v>
      </c>
      <c r="J2166" s="12">
        <v>0.78264782458245929</v>
      </c>
      <c r="K2166" s="23">
        <v>7.0047395998662942E-2</v>
      </c>
      <c r="M2166" s="12" t="str">
        <f t="shared" si="33"/>
        <v xml:space="preserve"> </v>
      </c>
    </row>
    <row r="2167" spans="1:13" x14ac:dyDescent="0.25">
      <c r="A2167" s="1" t="s">
        <v>27</v>
      </c>
      <c r="B2167" s="1" t="s">
        <v>74</v>
      </c>
      <c r="C2167" s="1" t="s">
        <v>32</v>
      </c>
      <c r="D2167" s="1" t="s">
        <v>15620</v>
      </c>
      <c r="E2167" s="16">
        <v>129.99</v>
      </c>
      <c r="F2167" s="73"/>
      <c r="G2167" s="73">
        <v>13</v>
      </c>
      <c r="H2167" s="16">
        <v>6889.47</v>
      </c>
      <c r="I2167" s="16">
        <v>529.95923076923077</v>
      </c>
      <c r="J2167" s="12">
        <v>0.81447523103242603</v>
      </c>
      <c r="K2167" s="23" t="e">
        <v>#DIV/0!</v>
      </c>
      <c r="M2167" s="12" t="str">
        <f t="shared" si="33"/>
        <v xml:space="preserve"> </v>
      </c>
    </row>
    <row r="2168" spans="1:13" x14ac:dyDescent="0.25">
      <c r="A2168" s="1" t="s">
        <v>27</v>
      </c>
      <c r="B2168" s="1" t="s">
        <v>74</v>
      </c>
      <c r="C2168" s="1" t="s">
        <v>32</v>
      </c>
      <c r="D2168" s="1" t="s">
        <v>13080</v>
      </c>
      <c r="E2168" s="16">
        <v>149.99</v>
      </c>
      <c r="F2168" s="73"/>
      <c r="G2168" s="73">
        <v>33</v>
      </c>
      <c r="H2168" s="16">
        <v>16798.88</v>
      </c>
      <c r="I2168" s="16">
        <v>509.0569696969697</v>
      </c>
      <c r="J2168" s="12">
        <v>0.84504732439367747</v>
      </c>
      <c r="K2168" s="23">
        <v>-0.13178294573643401</v>
      </c>
      <c r="M2168" s="12" t="str">
        <f t="shared" si="33"/>
        <v xml:space="preserve"> </v>
      </c>
    </row>
    <row r="2169" spans="1:13" x14ac:dyDescent="0.25">
      <c r="A2169" s="1" t="s">
        <v>27</v>
      </c>
      <c r="B2169" s="1" t="s">
        <v>74</v>
      </c>
      <c r="C2169" s="1" t="s">
        <v>32</v>
      </c>
      <c r="D2169" s="1" t="s">
        <v>15360</v>
      </c>
      <c r="E2169" s="16">
        <v>249.99</v>
      </c>
      <c r="F2169" s="73"/>
      <c r="G2169" s="73">
        <v>1</v>
      </c>
      <c r="H2169" s="16">
        <v>499.98</v>
      </c>
      <c r="I2169" s="16">
        <v>499.98</v>
      </c>
      <c r="J2169" s="12">
        <v>0.87507428826740175</v>
      </c>
      <c r="K2169" s="23" t="e">
        <v>#DIV/0!</v>
      </c>
      <c r="M2169" s="12" t="str">
        <f t="shared" si="33"/>
        <v xml:space="preserve"> </v>
      </c>
    </row>
    <row r="2170" spans="1:13" x14ac:dyDescent="0.25">
      <c r="A2170" s="1" t="s">
        <v>27</v>
      </c>
      <c r="B2170" s="1" t="s">
        <v>74</v>
      </c>
      <c r="C2170" s="1" t="s">
        <v>32</v>
      </c>
      <c r="D2170" s="1" t="s">
        <v>12606</v>
      </c>
      <c r="E2170" s="16">
        <v>119.99</v>
      </c>
      <c r="F2170" s="73"/>
      <c r="G2170" s="73">
        <v>13</v>
      </c>
      <c r="H2170" s="16">
        <v>4919.59</v>
      </c>
      <c r="I2170" s="16">
        <v>378.43</v>
      </c>
      <c r="J2170" s="12">
        <v>0.89780140522954721</v>
      </c>
      <c r="K2170" s="23">
        <v>-0.30586816039732478</v>
      </c>
      <c r="M2170" s="12" t="str">
        <f t="shared" si="33"/>
        <v xml:space="preserve"> </v>
      </c>
    </row>
    <row r="2171" spans="1:13" x14ac:dyDescent="0.25">
      <c r="A2171" s="1" t="s">
        <v>27</v>
      </c>
      <c r="B2171" s="1" t="s">
        <v>74</v>
      </c>
      <c r="C2171" s="1" t="s">
        <v>32</v>
      </c>
      <c r="D2171" s="1" t="s">
        <v>11749</v>
      </c>
      <c r="E2171" s="16">
        <v>1099.99</v>
      </c>
      <c r="F2171" s="73"/>
      <c r="G2171" s="73">
        <v>3</v>
      </c>
      <c r="H2171" s="16">
        <v>1099.99</v>
      </c>
      <c r="I2171" s="16">
        <v>366.66333333333336</v>
      </c>
      <c r="J2171" s="12">
        <v>0.91982185937535166</v>
      </c>
      <c r="K2171" s="23">
        <v>-0.5</v>
      </c>
      <c r="M2171" s="12" t="str">
        <f t="shared" si="33"/>
        <v xml:space="preserve"> </v>
      </c>
    </row>
    <row r="2172" spans="1:13" x14ac:dyDescent="0.25">
      <c r="A2172" s="1" t="s">
        <v>27</v>
      </c>
      <c r="B2172" s="1" t="s">
        <v>74</v>
      </c>
      <c r="C2172" s="1" t="s">
        <v>32</v>
      </c>
      <c r="D2172" s="1" t="s">
        <v>15618</v>
      </c>
      <c r="E2172" s="16">
        <v>104.99</v>
      </c>
      <c r="F2172" s="73"/>
      <c r="G2172" s="73">
        <v>29</v>
      </c>
      <c r="H2172" s="16">
        <v>9269.08</v>
      </c>
      <c r="I2172" s="16">
        <v>319.62344827586207</v>
      </c>
      <c r="J2172" s="12">
        <v>0.9390172706609522</v>
      </c>
      <c r="K2172" s="23" t="e">
        <v>#DIV/0!</v>
      </c>
      <c r="M2172" s="12" t="str">
        <f t="shared" si="33"/>
        <v xml:space="preserve"> </v>
      </c>
    </row>
    <row r="2173" spans="1:13" x14ac:dyDescent="0.25">
      <c r="A2173" s="1" t="s">
        <v>27</v>
      </c>
      <c r="B2173" s="1" t="s">
        <v>74</v>
      </c>
      <c r="C2173" s="1" t="s">
        <v>32</v>
      </c>
      <c r="D2173" s="1" t="s">
        <v>6450</v>
      </c>
      <c r="E2173" s="16">
        <v>149.99</v>
      </c>
      <c r="F2173" s="73"/>
      <c r="G2173" s="73">
        <v>28</v>
      </c>
      <c r="H2173" s="16">
        <v>7799.48</v>
      </c>
      <c r="I2173" s="16">
        <v>278.55285714285714</v>
      </c>
      <c r="J2173" s="12">
        <v>0.95574613297214706</v>
      </c>
      <c r="K2173" s="23">
        <v>-0.11864406779661019</v>
      </c>
      <c r="M2173" s="12" t="str">
        <f t="shared" si="33"/>
        <v xml:space="preserve"> </v>
      </c>
    </row>
    <row r="2174" spans="1:13" x14ac:dyDescent="0.25">
      <c r="A2174" s="1" t="s">
        <v>27</v>
      </c>
      <c r="B2174" s="1" t="s">
        <v>74</v>
      </c>
      <c r="C2174" s="1" t="s">
        <v>32</v>
      </c>
      <c r="D2174" s="1" t="s">
        <v>14342</v>
      </c>
      <c r="E2174" s="16">
        <v>249.99</v>
      </c>
      <c r="F2174" s="73"/>
      <c r="G2174" s="73">
        <v>4</v>
      </c>
      <c r="H2174" s="16">
        <v>999.96</v>
      </c>
      <c r="I2174" s="16">
        <v>249.99</v>
      </c>
      <c r="J2174" s="12">
        <v>0.97075961490900919</v>
      </c>
      <c r="K2174" s="23">
        <v>0</v>
      </c>
      <c r="M2174" s="12" t="str">
        <f t="shared" si="33"/>
        <v xml:space="preserve"> </v>
      </c>
    </row>
    <row r="2175" spans="1:13" x14ac:dyDescent="0.25">
      <c r="A2175" s="1" t="s">
        <v>27</v>
      </c>
      <c r="B2175" s="1" t="s">
        <v>74</v>
      </c>
      <c r="C2175" s="1" t="s">
        <v>32</v>
      </c>
      <c r="D2175" s="1" t="s">
        <v>11944</v>
      </c>
      <c r="E2175" s="16">
        <v>499.99</v>
      </c>
      <c r="F2175" s="73"/>
      <c r="G2175" s="73">
        <v>11</v>
      </c>
      <c r="H2175" s="16">
        <v>1999.96</v>
      </c>
      <c r="I2175" s="16">
        <v>181.81454545454545</v>
      </c>
      <c r="J2175" s="12">
        <v>0.98167872924974531</v>
      </c>
      <c r="K2175" s="23">
        <v>-0.55555555555555558</v>
      </c>
      <c r="M2175" s="12" t="str">
        <f t="shared" si="33"/>
        <v>X</v>
      </c>
    </row>
    <row r="2176" spans="1:13" x14ac:dyDescent="0.25">
      <c r="A2176" s="1" t="s">
        <v>27</v>
      </c>
      <c r="B2176" s="1" t="s">
        <v>74</v>
      </c>
      <c r="C2176" s="1" t="s">
        <v>32</v>
      </c>
      <c r="D2176" s="1" t="s">
        <v>6448</v>
      </c>
      <c r="E2176" s="16">
        <v>224.99</v>
      </c>
      <c r="F2176" s="73"/>
      <c r="G2176" s="73">
        <v>39</v>
      </c>
      <c r="H2176" s="16">
        <v>4724.79</v>
      </c>
      <c r="I2176" s="16">
        <v>121.14846153846153</v>
      </c>
      <c r="J2176" s="12">
        <v>0.98895446123496988</v>
      </c>
      <c r="K2176" s="23">
        <v>-0.4</v>
      </c>
      <c r="M2176" s="12" t="str">
        <f t="shared" si="33"/>
        <v>X</v>
      </c>
    </row>
    <row r="2177" spans="1:13" x14ac:dyDescent="0.25">
      <c r="A2177" s="1" t="s">
        <v>27</v>
      </c>
      <c r="B2177" s="1" t="s">
        <v>74</v>
      </c>
      <c r="C2177" s="1" t="s">
        <v>32</v>
      </c>
      <c r="D2177" s="1" t="s">
        <v>14176</v>
      </c>
      <c r="E2177" s="16">
        <v>149.99</v>
      </c>
      <c r="F2177" s="73"/>
      <c r="G2177" s="73">
        <v>16</v>
      </c>
      <c r="H2177" s="16">
        <v>1799.88</v>
      </c>
      <c r="I2177" s="16">
        <v>112.49250000000001</v>
      </c>
      <c r="J2177" s="12">
        <v>0.99571034793756785</v>
      </c>
      <c r="K2177" s="23">
        <v>-0.81538461538461537</v>
      </c>
      <c r="M2177" s="12" t="str">
        <f t="shared" si="33"/>
        <v>X</v>
      </c>
    </row>
    <row r="2178" spans="1:13" x14ac:dyDescent="0.25">
      <c r="A2178" s="1" t="s">
        <v>27</v>
      </c>
      <c r="B2178" s="1" t="s">
        <v>74</v>
      </c>
      <c r="C2178" s="1" t="s">
        <v>32</v>
      </c>
      <c r="D2178" s="1" t="s">
        <v>12928</v>
      </c>
      <c r="E2178" s="16">
        <v>499.99</v>
      </c>
      <c r="F2178" s="73"/>
      <c r="G2178" s="73">
        <v>7</v>
      </c>
      <c r="H2178" s="16">
        <v>499.99</v>
      </c>
      <c r="I2178" s="16">
        <v>71.427142857142854</v>
      </c>
      <c r="J2178" s="12">
        <v>1</v>
      </c>
      <c r="K2178" s="23">
        <v>-0.88888888888888884</v>
      </c>
      <c r="M2178" s="12" t="str">
        <f t="shared" si="33"/>
        <v>X</v>
      </c>
    </row>
    <row r="2179" spans="1:13" x14ac:dyDescent="0.25">
      <c r="A2179" s="1" t="s">
        <v>27</v>
      </c>
      <c r="B2179" s="1" t="s">
        <v>74</v>
      </c>
      <c r="C2179" s="1" t="s">
        <v>32</v>
      </c>
      <c r="D2179" s="1" t="s">
        <v>10988</v>
      </c>
      <c r="E2179" s="16">
        <v>139.99</v>
      </c>
      <c r="F2179" s="73"/>
      <c r="G2179" s="73">
        <v>1</v>
      </c>
      <c r="H2179" s="16">
        <v>0</v>
      </c>
      <c r="I2179" s="16">
        <v>0</v>
      </c>
      <c r="J2179" s="12">
        <v>1</v>
      </c>
      <c r="K2179" s="23">
        <v>-1</v>
      </c>
      <c r="M2179" s="12" t="str">
        <f t="shared" si="33"/>
        <v>X</v>
      </c>
    </row>
    <row r="2180" spans="1:13" x14ac:dyDescent="0.25">
      <c r="A2180" s="1" t="s">
        <v>27</v>
      </c>
      <c r="B2180" s="1" t="s">
        <v>74</v>
      </c>
      <c r="C2180" s="1" t="s">
        <v>33</v>
      </c>
      <c r="D2180" s="1"/>
      <c r="E2180" s="16">
        <v>4669.7999999999975</v>
      </c>
      <c r="F2180" s="73"/>
      <c r="G2180" s="73">
        <v>375</v>
      </c>
      <c r="H2180" s="16">
        <v>196993.31000000003</v>
      </c>
      <c r="I2180" s="16">
        <v>16651.034120619766</v>
      </c>
      <c r="J2180" s="12"/>
      <c r="K2180" s="23">
        <v>-2.4313649471036092E-3</v>
      </c>
      <c r="M2180" s="12" t="str">
        <f t="shared" si="33"/>
        <v xml:space="preserve"> </v>
      </c>
    </row>
    <row r="2181" spans="1:13" x14ac:dyDescent="0.25">
      <c r="A2181" s="1" t="s">
        <v>27</v>
      </c>
      <c r="B2181" s="1" t="s">
        <v>74</v>
      </c>
      <c r="C2181" s="1" t="s">
        <v>34</v>
      </c>
      <c r="D2181" s="1" t="s">
        <v>14085</v>
      </c>
      <c r="E2181" s="16">
        <v>89.99</v>
      </c>
      <c r="F2181" s="73"/>
      <c r="G2181" s="73">
        <v>102</v>
      </c>
      <c r="H2181" s="16">
        <v>165221.64000000001</v>
      </c>
      <c r="I2181" s="16">
        <v>1619.8200000000002</v>
      </c>
      <c r="J2181" s="12">
        <v>0.99508594074821088</v>
      </c>
      <c r="K2181" s="23">
        <v>-7.5675675675674903E-3</v>
      </c>
      <c r="M2181" s="12" t="str">
        <f t="shared" si="33"/>
        <v>X</v>
      </c>
    </row>
    <row r="2182" spans="1:13" x14ac:dyDescent="0.25">
      <c r="A2182" s="1" t="s">
        <v>27</v>
      </c>
      <c r="B2182" s="1" t="s">
        <v>74</v>
      </c>
      <c r="C2182" s="1" t="s">
        <v>34</v>
      </c>
      <c r="D2182" s="1" t="s">
        <v>14086</v>
      </c>
      <c r="E2182" s="16">
        <v>99.99</v>
      </c>
      <c r="F2182" s="73"/>
      <c r="G2182" s="73">
        <v>100</v>
      </c>
      <c r="H2182" s="16">
        <v>799.92</v>
      </c>
      <c r="I2182" s="16">
        <v>7.9991999999999992</v>
      </c>
      <c r="J2182" s="12">
        <v>1</v>
      </c>
      <c r="K2182" s="23">
        <v>-0.98711755233494369</v>
      </c>
      <c r="M2182" s="12" t="str">
        <f t="shared" si="33"/>
        <v>X</v>
      </c>
    </row>
    <row r="2183" spans="1:13" x14ac:dyDescent="0.25">
      <c r="A2183" s="1" t="s">
        <v>27</v>
      </c>
      <c r="B2183" s="1" t="s">
        <v>74</v>
      </c>
      <c r="C2183" s="1" t="s">
        <v>35</v>
      </c>
      <c r="D2183" s="1"/>
      <c r="E2183" s="16">
        <v>189.98</v>
      </c>
      <c r="F2183" s="73"/>
      <c r="G2183" s="73">
        <v>202</v>
      </c>
      <c r="H2183" s="16">
        <v>166021.56000000003</v>
      </c>
      <c r="I2183" s="16">
        <v>1627.8192000000001</v>
      </c>
      <c r="J2183" s="12"/>
      <c r="K2183" s="23">
        <v>-0.27366794547214612</v>
      </c>
      <c r="M2183" s="12" t="str">
        <f t="shared" si="33"/>
        <v xml:space="preserve"> </v>
      </c>
    </row>
    <row r="2184" spans="1:13" x14ac:dyDescent="0.25">
      <c r="A2184" s="1" t="s">
        <v>27</v>
      </c>
      <c r="B2184" s="1" t="s">
        <v>74</v>
      </c>
      <c r="C2184" s="1" t="s">
        <v>10382</v>
      </c>
      <c r="D2184" s="1" t="s">
        <v>11915</v>
      </c>
      <c r="E2184" s="16">
        <v>129.99</v>
      </c>
      <c r="F2184" s="73"/>
      <c r="G2184" s="73">
        <v>65</v>
      </c>
      <c r="H2184" s="16">
        <v>20928.39</v>
      </c>
      <c r="I2184" s="16">
        <v>321.97523076923073</v>
      </c>
      <c r="J2184" s="12">
        <v>1</v>
      </c>
      <c r="K2184" s="23">
        <v>-0.29694323144104806</v>
      </c>
      <c r="M2184" s="12" t="str">
        <f t="shared" ref="M2184:M2247" si="34">IF(J2184&gt;$M$3,"X"," ")</f>
        <v>X</v>
      </c>
    </row>
    <row r="2185" spans="1:13" x14ac:dyDescent="0.25">
      <c r="A2185" s="1" t="s">
        <v>27</v>
      </c>
      <c r="B2185" s="1" t="s">
        <v>74</v>
      </c>
      <c r="C2185" s="1" t="s">
        <v>15268</v>
      </c>
      <c r="D2185" s="1"/>
      <c r="E2185" s="16">
        <v>129.99</v>
      </c>
      <c r="F2185" s="73"/>
      <c r="G2185" s="73">
        <v>65</v>
      </c>
      <c r="H2185" s="16">
        <v>20928.39</v>
      </c>
      <c r="I2185" s="16">
        <v>321.97523076923073</v>
      </c>
      <c r="J2185" s="12"/>
      <c r="K2185" s="23">
        <v>-0.29694323144104806</v>
      </c>
      <c r="M2185" s="12" t="str">
        <f t="shared" si="34"/>
        <v xml:space="preserve"> </v>
      </c>
    </row>
    <row r="2186" spans="1:13" x14ac:dyDescent="0.25">
      <c r="A2186" s="1" t="s">
        <v>27</v>
      </c>
      <c r="B2186" s="1" t="s">
        <v>79</v>
      </c>
      <c r="C2186" s="1"/>
      <c r="D2186" s="1"/>
      <c r="E2186" s="16">
        <v>4989.7699999999968</v>
      </c>
      <c r="F2186" s="73"/>
      <c r="G2186" s="73">
        <v>642</v>
      </c>
      <c r="H2186" s="16">
        <v>383943.26000000007</v>
      </c>
      <c r="I2186" s="16">
        <v>18600.828551388997</v>
      </c>
      <c r="J2186" s="12"/>
      <c r="K2186" s="23">
        <v>-0.15768009596143551</v>
      </c>
      <c r="M2186" s="12" t="str">
        <f t="shared" si="34"/>
        <v xml:space="preserve"> </v>
      </c>
    </row>
    <row r="2187" spans="1:13" x14ac:dyDescent="0.25">
      <c r="A2187" s="1" t="s">
        <v>51</v>
      </c>
      <c r="B2187" s="1" t="s">
        <v>51</v>
      </c>
      <c r="C2187" s="1" t="s">
        <v>32</v>
      </c>
      <c r="D2187" s="1" t="s">
        <v>5976</v>
      </c>
      <c r="E2187" s="16">
        <v>11.99</v>
      </c>
      <c r="F2187" s="73"/>
      <c r="G2187" s="73">
        <v>153</v>
      </c>
      <c r="H2187" s="16">
        <v>107226.57</v>
      </c>
      <c r="I2187" s="16">
        <v>700.82725490196083</v>
      </c>
      <c r="J2187" s="12">
        <v>0.38128291494338762</v>
      </c>
      <c r="K2187" s="23">
        <v>-2.5073585522729758E-2</v>
      </c>
      <c r="M2187" s="12" t="str">
        <f t="shared" si="34"/>
        <v xml:space="preserve"> </v>
      </c>
    </row>
    <row r="2188" spans="1:13" x14ac:dyDescent="0.25">
      <c r="A2188" s="1" t="s">
        <v>51</v>
      </c>
      <c r="B2188" s="1" t="s">
        <v>51</v>
      </c>
      <c r="C2188" s="1" t="s">
        <v>32</v>
      </c>
      <c r="D2188" s="1" t="s">
        <v>5975</v>
      </c>
      <c r="E2188" s="16">
        <v>9.99</v>
      </c>
      <c r="F2188" s="73"/>
      <c r="G2188" s="73">
        <v>7</v>
      </c>
      <c r="H2188" s="16">
        <v>4325.67</v>
      </c>
      <c r="I2188" s="16">
        <v>617.95285714285717</v>
      </c>
      <c r="J2188" s="12">
        <v>0.71747826839319551</v>
      </c>
      <c r="K2188" s="23">
        <v>-0.23633156966490299</v>
      </c>
      <c r="M2188" s="12" t="str">
        <f t="shared" si="34"/>
        <v xml:space="preserve"> </v>
      </c>
    </row>
    <row r="2189" spans="1:13" x14ac:dyDescent="0.25">
      <c r="A2189" s="1" t="s">
        <v>51</v>
      </c>
      <c r="B2189" s="1" t="s">
        <v>51</v>
      </c>
      <c r="C2189" s="1" t="s">
        <v>32</v>
      </c>
      <c r="D2189" s="1" t="s">
        <v>5977</v>
      </c>
      <c r="E2189" s="16">
        <v>11.99</v>
      </c>
      <c r="F2189" s="73"/>
      <c r="G2189" s="73">
        <v>148</v>
      </c>
      <c r="H2189" s="16">
        <v>76855.899999999994</v>
      </c>
      <c r="I2189" s="16">
        <v>519.29662162162163</v>
      </c>
      <c r="J2189" s="12">
        <v>1</v>
      </c>
      <c r="K2189" s="23">
        <v>-1.8527024957893268E-2</v>
      </c>
      <c r="M2189" s="12" t="str">
        <f t="shared" si="34"/>
        <v>X</v>
      </c>
    </row>
    <row r="2190" spans="1:13" x14ac:dyDescent="0.25">
      <c r="A2190" s="1" t="s">
        <v>51</v>
      </c>
      <c r="B2190" s="1" t="s">
        <v>51</v>
      </c>
      <c r="C2190" s="1" t="s">
        <v>33</v>
      </c>
      <c r="D2190" s="1"/>
      <c r="E2190" s="16">
        <v>33.97</v>
      </c>
      <c r="F2190" s="73"/>
      <c r="G2190" s="73">
        <v>308</v>
      </c>
      <c r="H2190" s="16">
        <v>188408.14</v>
      </c>
      <c r="I2190" s="16">
        <v>1838.0767336664396</v>
      </c>
      <c r="J2190" s="12"/>
      <c r="K2190" s="23">
        <v>-2.8600148003181558E-2</v>
      </c>
      <c r="M2190" s="12" t="str">
        <f t="shared" si="34"/>
        <v xml:space="preserve"> </v>
      </c>
    </row>
    <row r="2191" spans="1:13" x14ac:dyDescent="0.25">
      <c r="A2191" s="1" t="s">
        <v>51</v>
      </c>
      <c r="B2191" s="1" t="s">
        <v>51</v>
      </c>
      <c r="C2191" s="1" t="s">
        <v>36</v>
      </c>
      <c r="D2191" s="1" t="s">
        <v>8449</v>
      </c>
      <c r="E2191" s="16">
        <v>38.99</v>
      </c>
      <c r="F2191" s="73"/>
      <c r="G2191" s="73">
        <v>3</v>
      </c>
      <c r="H2191" s="16">
        <v>4210.92</v>
      </c>
      <c r="I2191" s="16">
        <v>1403.64</v>
      </c>
      <c r="J2191" s="12">
        <v>1</v>
      </c>
      <c r="K2191" s="23">
        <v>-9.1743119266054496E-3</v>
      </c>
      <c r="M2191" s="12" t="str">
        <f t="shared" si="34"/>
        <v>X</v>
      </c>
    </row>
    <row r="2192" spans="1:13" x14ac:dyDescent="0.25">
      <c r="A2192" s="1" t="s">
        <v>51</v>
      </c>
      <c r="B2192" s="1" t="s">
        <v>51</v>
      </c>
      <c r="C2192" s="1" t="s">
        <v>37</v>
      </c>
      <c r="D2192" s="1"/>
      <c r="E2192" s="16">
        <v>38.99</v>
      </c>
      <c r="F2192" s="73"/>
      <c r="G2192" s="73">
        <v>3</v>
      </c>
      <c r="H2192" s="16">
        <v>4210.92</v>
      </c>
      <c r="I2192" s="16">
        <v>1403.64</v>
      </c>
      <c r="J2192" s="12"/>
      <c r="K2192" s="23">
        <v>-9.1743119266054496E-3</v>
      </c>
      <c r="M2192" s="12" t="str">
        <f t="shared" si="34"/>
        <v xml:space="preserve"> </v>
      </c>
    </row>
    <row r="2193" spans="1:13" x14ac:dyDescent="0.25">
      <c r="A2193" s="1" t="s">
        <v>51</v>
      </c>
      <c r="B2193" s="1" t="s">
        <v>52</v>
      </c>
      <c r="C2193" s="1"/>
      <c r="D2193" s="1"/>
      <c r="E2193" s="16">
        <v>72.960000000000008</v>
      </c>
      <c r="F2193" s="73"/>
      <c r="G2193" s="73">
        <v>311</v>
      </c>
      <c r="H2193" s="16">
        <v>192619.06000000003</v>
      </c>
      <c r="I2193" s="16">
        <v>3241.7167336664397</v>
      </c>
      <c r="J2193" s="12"/>
      <c r="K2193" s="23">
        <v>-2.8183619804122095E-2</v>
      </c>
      <c r="M2193" s="12" t="str">
        <f t="shared" si="34"/>
        <v xml:space="preserve"> </v>
      </c>
    </row>
    <row r="2194" spans="1:13" x14ac:dyDescent="0.25">
      <c r="A2194" s="1" t="s">
        <v>28</v>
      </c>
      <c r="B2194" s="1" t="s">
        <v>13</v>
      </c>
      <c r="C2194" s="1" t="s">
        <v>32</v>
      </c>
      <c r="D2194" s="1" t="s">
        <v>5677</v>
      </c>
      <c r="E2194" s="16">
        <v>7.49</v>
      </c>
      <c r="F2194" s="73"/>
      <c r="G2194" s="73">
        <v>158</v>
      </c>
      <c r="H2194" s="16">
        <v>359677.29</v>
      </c>
      <c r="I2194" s="16">
        <v>2276.4385443037972</v>
      </c>
      <c r="J2194" s="12">
        <v>0.27567499399623629</v>
      </c>
      <c r="K2194" s="23">
        <v>-5.2263747858730558E-2</v>
      </c>
      <c r="M2194" s="12" t="str">
        <f t="shared" si="34"/>
        <v xml:space="preserve"> </v>
      </c>
    </row>
    <row r="2195" spans="1:13" x14ac:dyDescent="0.25">
      <c r="A2195" s="1" t="s">
        <v>28</v>
      </c>
      <c r="B2195" s="1" t="s">
        <v>13</v>
      </c>
      <c r="C2195" s="1" t="s">
        <v>32</v>
      </c>
      <c r="D2195" s="1" t="s">
        <v>5585</v>
      </c>
      <c r="E2195" s="16">
        <v>7.49</v>
      </c>
      <c r="F2195" s="73"/>
      <c r="G2195" s="73">
        <v>152</v>
      </c>
      <c r="H2195" s="16">
        <v>199623.48</v>
      </c>
      <c r="I2195" s="16">
        <v>1313.3123684210527</v>
      </c>
      <c r="J2195" s="12">
        <v>0.4347161331412342</v>
      </c>
      <c r="K2195" s="23">
        <v>-6.6469775439903511E-2</v>
      </c>
      <c r="M2195" s="12" t="str">
        <f t="shared" si="34"/>
        <v xml:space="preserve"> </v>
      </c>
    </row>
    <row r="2196" spans="1:13" x14ac:dyDescent="0.25">
      <c r="A2196" s="1" t="s">
        <v>28</v>
      </c>
      <c r="B2196" s="1" t="s">
        <v>13</v>
      </c>
      <c r="C2196" s="1" t="s">
        <v>32</v>
      </c>
      <c r="D2196" s="1" t="s">
        <v>5526</v>
      </c>
      <c r="E2196" s="16">
        <v>8.2899999999999991</v>
      </c>
      <c r="F2196" s="73"/>
      <c r="G2196" s="73">
        <v>152</v>
      </c>
      <c r="H2196" s="16">
        <v>178906.49</v>
      </c>
      <c r="I2196" s="16">
        <v>1177.0163815789474</v>
      </c>
      <c r="J2196" s="12">
        <v>0.5772519308842311</v>
      </c>
      <c r="K2196" s="23">
        <v>-2.4814119089151654E-2</v>
      </c>
      <c r="M2196" s="12" t="str">
        <f t="shared" si="34"/>
        <v xml:space="preserve"> </v>
      </c>
    </row>
    <row r="2197" spans="1:13" x14ac:dyDescent="0.25">
      <c r="A2197" s="1" t="s">
        <v>28</v>
      </c>
      <c r="B2197" s="1" t="s">
        <v>13</v>
      </c>
      <c r="C2197" s="1" t="s">
        <v>32</v>
      </c>
      <c r="D2197" s="1" t="s">
        <v>5885</v>
      </c>
      <c r="E2197" s="16">
        <v>7.49</v>
      </c>
      <c r="F2197" s="73"/>
      <c r="G2197" s="73">
        <v>99</v>
      </c>
      <c r="H2197" s="16">
        <v>115645.6</v>
      </c>
      <c r="I2197" s="16">
        <v>1168.1373737373738</v>
      </c>
      <c r="J2197" s="12">
        <v>0.71871248746179295</v>
      </c>
      <c r="K2197" s="23">
        <v>2.7838825297823444E-3</v>
      </c>
      <c r="M2197" s="12" t="str">
        <f t="shared" si="34"/>
        <v xml:space="preserve"> </v>
      </c>
    </row>
    <row r="2198" spans="1:13" x14ac:dyDescent="0.25">
      <c r="A2198" s="1" t="s">
        <v>28</v>
      </c>
      <c r="B2198" s="1" t="s">
        <v>13</v>
      </c>
      <c r="C2198" s="1" t="s">
        <v>32</v>
      </c>
      <c r="D2198" s="1" t="s">
        <v>5415</v>
      </c>
      <c r="E2198" s="16">
        <v>7.49</v>
      </c>
      <c r="F2198" s="73"/>
      <c r="G2198" s="73">
        <v>154</v>
      </c>
      <c r="H2198" s="16">
        <v>62586.44</v>
      </c>
      <c r="I2198" s="16">
        <v>406.40545454545457</v>
      </c>
      <c r="J2198" s="12">
        <v>0.76792788206236173</v>
      </c>
      <c r="K2198" s="23">
        <v>-9.6389756961363648E-2</v>
      </c>
      <c r="M2198" s="12" t="str">
        <f t="shared" si="34"/>
        <v xml:space="preserve"> </v>
      </c>
    </row>
    <row r="2199" spans="1:13" x14ac:dyDescent="0.25">
      <c r="A2199" s="1" t="s">
        <v>28</v>
      </c>
      <c r="B2199" s="1" t="s">
        <v>13</v>
      </c>
      <c r="C2199" s="1" t="s">
        <v>32</v>
      </c>
      <c r="D2199" s="1" t="s">
        <v>5468</v>
      </c>
      <c r="E2199" s="16">
        <v>8.2899999999999991</v>
      </c>
      <c r="F2199" s="73"/>
      <c r="G2199" s="73">
        <v>139</v>
      </c>
      <c r="H2199" s="16">
        <v>54556.49</v>
      </c>
      <c r="I2199" s="16">
        <v>392.49273381294961</v>
      </c>
      <c r="J2199" s="12">
        <v>0.81545845665581829</v>
      </c>
      <c r="K2199" s="23">
        <v>5.1929236239828258E-2</v>
      </c>
      <c r="M2199" s="12" t="str">
        <f t="shared" si="34"/>
        <v xml:space="preserve"> </v>
      </c>
    </row>
    <row r="2200" spans="1:13" x14ac:dyDescent="0.25">
      <c r="A2200" s="1" t="s">
        <v>28</v>
      </c>
      <c r="B2200" s="1" t="s">
        <v>13</v>
      </c>
      <c r="C2200" s="1" t="s">
        <v>32</v>
      </c>
      <c r="D2200" s="1" t="s">
        <v>5593</v>
      </c>
      <c r="E2200" s="16">
        <v>7.99</v>
      </c>
      <c r="F2200" s="73"/>
      <c r="G2200" s="73">
        <v>144</v>
      </c>
      <c r="H2200" s="16">
        <v>48307.54</v>
      </c>
      <c r="I2200" s="16">
        <v>335.4690277777778</v>
      </c>
      <c r="J2200" s="12">
        <v>0.85608350337626271</v>
      </c>
      <c r="K2200" s="23">
        <v>-5.133983715441659E-2</v>
      </c>
      <c r="M2200" s="12" t="str">
        <f t="shared" si="34"/>
        <v xml:space="preserve"> </v>
      </c>
    </row>
    <row r="2201" spans="1:13" x14ac:dyDescent="0.25">
      <c r="A2201" s="1" t="s">
        <v>28</v>
      </c>
      <c r="B2201" s="1" t="s">
        <v>13</v>
      </c>
      <c r="C2201" s="1" t="s">
        <v>32</v>
      </c>
      <c r="D2201" s="1" t="s">
        <v>5467</v>
      </c>
      <c r="E2201" s="16">
        <v>7.49</v>
      </c>
      <c r="F2201" s="73"/>
      <c r="G2201" s="73">
        <v>142</v>
      </c>
      <c r="H2201" s="16">
        <v>46932.34</v>
      </c>
      <c r="I2201" s="16">
        <v>330.50943661971826</v>
      </c>
      <c r="J2201" s="12">
        <v>0.89610794734108112</v>
      </c>
      <c r="K2201" s="23">
        <v>6.2969839026872698E-2</v>
      </c>
      <c r="M2201" s="12" t="str">
        <f t="shared" si="34"/>
        <v xml:space="preserve"> </v>
      </c>
    </row>
    <row r="2202" spans="1:13" x14ac:dyDescent="0.25">
      <c r="A2202" s="1" t="s">
        <v>28</v>
      </c>
      <c r="B2202" s="1" t="s">
        <v>13</v>
      </c>
      <c r="C2202" s="1" t="s">
        <v>32</v>
      </c>
      <c r="D2202" s="1" t="s">
        <v>5384</v>
      </c>
      <c r="E2202" s="16">
        <v>7.49</v>
      </c>
      <c r="F2202" s="73"/>
      <c r="G2202" s="73">
        <v>151</v>
      </c>
      <c r="H2202" s="16">
        <v>44752.75</v>
      </c>
      <c r="I2202" s="16">
        <v>296.37582781456956</v>
      </c>
      <c r="J2202" s="12">
        <v>0.93199883697561703</v>
      </c>
      <c r="K2202" s="23">
        <v>-0.10312793720076874</v>
      </c>
      <c r="M2202" s="12" t="str">
        <f t="shared" si="34"/>
        <v xml:space="preserve"> </v>
      </c>
    </row>
    <row r="2203" spans="1:13" x14ac:dyDescent="0.25">
      <c r="A2203" s="1" t="s">
        <v>28</v>
      </c>
      <c r="B2203" s="1" t="s">
        <v>13</v>
      </c>
      <c r="C2203" s="1" t="s">
        <v>32</v>
      </c>
      <c r="D2203" s="1" t="s">
        <v>15473</v>
      </c>
      <c r="E2203" s="16">
        <v>7.99</v>
      </c>
      <c r="F2203" s="73"/>
      <c r="G2203" s="73">
        <v>146</v>
      </c>
      <c r="H2203" s="16">
        <v>41412.17</v>
      </c>
      <c r="I2203" s="16">
        <v>283.64499999999998</v>
      </c>
      <c r="J2203" s="12">
        <v>0.96634803294566518</v>
      </c>
      <c r="K2203" s="23">
        <v>-6.494677972217211E-2</v>
      </c>
      <c r="M2203" s="12" t="str">
        <f t="shared" si="34"/>
        <v xml:space="preserve"> </v>
      </c>
    </row>
    <row r="2204" spans="1:13" x14ac:dyDescent="0.25">
      <c r="A2204" s="1" t="s">
        <v>28</v>
      </c>
      <c r="B2204" s="1" t="s">
        <v>13</v>
      </c>
      <c r="C2204" s="1" t="s">
        <v>32</v>
      </c>
      <c r="D2204" s="1" t="s">
        <v>5516</v>
      </c>
      <c r="E2204" s="16">
        <v>7.99</v>
      </c>
      <c r="F2204" s="73"/>
      <c r="G2204" s="73">
        <v>136</v>
      </c>
      <c r="H2204" s="16">
        <v>37792.699999999997</v>
      </c>
      <c r="I2204" s="16">
        <v>277.88749999999999</v>
      </c>
      <c r="J2204" s="12">
        <v>1</v>
      </c>
      <c r="K2204" s="23">
        <v>-0.12972222644396147</v>
      </c>
      <c r="M2204" s="12" t="str">
        <f t="shared" si="34"/>
        <v>X</v>
      </c>
    </row>
    <row r="2205" spans="1:13" x14ac:dyDescent="0.25">
      <c r="A2205" s="1" t="s">
        <v>28</v>
      </c>
      <c r="B2205" s="1" t="s">
        <v>13</v>
      </c>
      <c r="C2205" s="1" t="s">
        <v>33</v>
      </c>
      <c r="D2205" s="1"/>
      <c r="E2205" s="16">
        <v>85.49</v>
      </c>
      <c r="F2205" s="73"/>
      <c r="G2205" s="73">
        <v>1573</v>
      </c>
      <c r="H2205" s="16">
        <v>1190193.29</v>
      </c>
      <c r="I2205" s="16">
        <v>8257.689648611642</v>
      </c>
      <c r="J2205" s="12"/>
      <c r="K2205" s="23">
        <v>-4.4747116080341098E-2</v>
      </c>
      <c r="M2205" s="12" t="str">
        <f t="shared" si="34"/>
        <v xml:space="preserve"> </v>
      </c>
    </row>
    <row r="2206" spans="1:13" x14ac:dyDescent="0.25">
      <c r="A2206" s="1" t="s">
        <v>28</v>
      </c>
      <c r="B2206" s="1" t="s">
        <v>13</v>
      </c>
      <c r="C2206" s="1" t="s">
        <v>34</v>
      </c>
      <c r="D2206" s="1" t="s">
        <v>6833</v>
      </c>
      <c r="E2206" s="16">
        <v>3.99</v>
      </c>
      <c r="F2206" s="73"/>
      <c r="G2206" s="73">
        <v>159</v>
      </c>
      <c r="H2206" s="16">
        <v>359263.59</v>
      </c>
      <c r="I2206" s="16">
        <v>2259.5194339622644</v>
      </c>
      <c r="J2206" s="12">
        <v>0.40309905996043849</v>
      </c>
      <c r="K2206" s="23">
        <v>4.6793776195657166E-3</v>
      </c>
      <c r="M2206" s="12" t="str">
        <f t="shared" si="34"/>
        <v xml:space="preserve"> </v>
      </c>
    </row>
    <row r="2207" spans="1:13" x14ac:dyDescent="0.25">
      <c r="A2207" s="1" t="s">
        <v>28</v>
      </c>
      <c r="B2207" s="1" t="s">
        <v>13</v>
      </c>
      <c r="C2207" s="1" t="s">
        <v>34</v>
      </c>
      <c r="D2207" s="1" t="s">
        <v>6858</v>
      </c>
      <c r="E2207" s="16">
        <v>4.6900000000000004</v>
      </c>
      <c r="F2207" s="73"/>
      <c r="G2207" s="73">
        <v>157</v>
      </c>
      <c r="H2207" s="16">
        <v>163953.01999999999</v>
      </c>
      <c r="I2207" s="16">
        <v>1044.2867515923567</v>
      </c>
      <c r="J2207" s="12">
        <v>0.58940018291995411</v>
      </c>
      <c r="K2207" s="23">
        <v>-4.4550125724281298E-2</v>
      </c>
      <c r="M2207" s="12" t="str">
        <f t="shared" si="34"/>
        <v xml:space="preserve"> </v>
      </c>
    </row>
    <row r="2208" spans="1:13" x14ac:dyDescent="0.25">
      <c r="A2208" s="1" t="s">
        <v>28</v>
      </c>
      <c r="B2208" s="1" t="s">
        <v>13</v>
      </c>
      <c r="C2208" s="1" t="s">
        <v>34</v>
      </c>
      <c r="D2208" s="1" t="s">
        <v>6814</v>
      </c>
      <c r="E2208" s="16">
        <v>3.99</v>
      </c>
      <c r="F2208" s="73"/>
      <c r="G2208" s="73">
        <v>157</v>
      </c>
      <c r="H2208" s="16">
        <v>163095.24</v>
      </c>
      <c r="I2208" s="16">
        <v>1038.8231847133757</v>
      </c>
      <c r="J2208" s="12">
        <v>0.77472660363090962</v>
      </c>
      <c r="K2208" s="23">
        <v>-0.15828879814840835</v>
      </c>
      <c r="M2208" s="12" t="str">
        <f t="shared" si="34"/>
        <v xml:space="preserve"> </v>
      </c>
    </row>
    <row r="2209" spans="1:13" x14ac:dyDescent="0.25">
      <c r="A2209" s="1" t="s">
        <v>28</v>
      </c>
      <c r="B2209" s="1" t="s">
        <v>13</v>
      </c>
      <c r="C2209" s="1" t="s">
        <v>34</v>
      </c>
      <c r="D2209" s="1" t="s">
        <v>9142</v>
      </c>
      <c r="E2209" s="16">
        <v>3.99</v>
      </c>
      <c r="F2209" s="73"/>
      <c r="G2209" s="73">
        <v>156</v>
      </c>
      <c r="H2209" s="16">
        <v>154456.89000000001</v>
      </c>
      <c r="I2209" s="16">
        <v>990.10826923076934</v>
      </c>
      <c r="J2209" s="12">
        <v>0.9513622663240614</v>
      </c>
      <c r="K2209" s="23">
        <v>-6.0657702454812501E-2</v>
      </c>
      <c r="M2209" s="12" t="str">
        <f t="shared" si="34"/>
        <v xml:space="preserve"> </v>
      </c>
    </row>
    <row r="2210" spans="1:13" x14ac:dyDescent="0.25">
      <c r="A2210" s="1" t="s">
        <v>28</v>
      </c>
      <c r="B2210" s="1" t="s">
        <v>13</v>
      </c>
      <c r="C2210" s="1" t="s">
        <v>34</v>
      </c>
      <c r="D2210" s="1" t="s">
        <v>15472</v>
      </c>
      <c r="E2210" s="16">
        <v>3.99</v>
      </c>
      <c r="F2210" s="73"/>
      <c r="G2210" s="73">
        <v>152</v>
      </c>
      <c r="H2210" s="16">
        <v>41440.14</v>
      </c>
      <c r="I2210" s="16">
        <v>272.63249999999999</v>
      </c>
      <c r="J2210" s="12">
        <v>1</v>
      </c>
      <c r="K2210" s="23">
        <v>5.274771560360425E-2</v>
      </c>
      <c r="M2210" s="12" t="str">
        <f t="shared" si="34"/>
        <v>X</v>
      </c>
    </row>
    <row r="2211" spans="1:13" x14ac:dyDescent="0.25">
      <c r="A2211" s="1" t="s">
        <v>28</v>
      </c>
      <c r="B2211" s="1" t="s">
        <v>13</v>
      </c>
      <c r="C2211" s="1" t="s">
        <v>35</v>
      </c>
      <c r="D2211" s="1"/>
      <c r="E2211" s="16">
        <v>20.650000000000006</v>
      </c>
      <c r="F2211" s="73"/>
      <c r="G2211" s="73">
        <v>781</v>
      </c>
      <c r="H2211" s="16">
        <v>882208.88</v>
      </c>
      <c r="I2211" s="16">
        <v>5605.3701394987656</v>
      </c>
      <c r="J2211" s="12"/>
      <c r="K2211" s="23">
        <v>-4.8060566477463262E-2</v>
      </c>
      <c r="M2211" s="12" t="str">
        <f t="shared" si="34"/>
        <v xml:space="preserve"> </v>
      </c>
    </row>
    <row r="2212" spans="1:13" x14ac:dyDescent="0.25">
      <c r="A2212" s="1" t="s">
        <v>28</v>
      </c>
      <c r="B2212" s="1" t="s">
        <v>13</v>
      </c>
      <c r="C2212" s="1" t="s">
        <v>36</v>
      </c>
      <c r="D2212" s="1" t="s">
        <v>7343</v>
      </c>
      <c r="E2212" s="16">
        <v>9.49</v>
      </c>
      <c r="F2212" s="73"/>
      <c r="G2212" s="73">
        <v>142</v>
      </c>
      <c r="H2212" s="16">
        <v>102909.56</v>
      </c>
      <c r="I2212" s="16">
        <v>724.71521126760558</v>
      </c>
      <c r="J2212" s="12">
        <v>0.27468619163688351</v>
      </c>
      <c r="K2212" s="23">
        <v>-0.1646252214775441</v>
      </c>
      <c r="M2212" s="12" t="str">
        <f t="shared" si="34"/>
        <v xml:space="preserve"> </v>
      </c>
    </row>
    <row r="2213" spans="1:13" x14ac:dyDescent="0.25">
      <c r="A2213" s="1" t="s">
        <v>28</v>
      </c>
      <c r="B2213" s="1" t="s">
        <v>13</v>
      </c>
      <c r="C2213" s="1" t="s">
        <v>36</v>
      </c>
      <c r="D2213" s="1" t="s">
        <v>7361</v>
      </c>
      <c r="E2213" s="16">
        <v>9.49</v>
      </c>
      <c r="F2213" s="73"/>
      <c r="G2213" s="73">
        <v>145</v>
      </c>
      <c r="H2213" s="16">
        <v>102501.49</v>
      </c>
      <c r="I2213" s="16">
        <v>706.90682758620699</v>
      </c>
      <c r="J2213" s="12">
        <v>0.54262253586253961</v>
      </c>
      <c r="K2213" s="23">
        <v>-0.10744569299608442</v>
      </c>
      <c r="M2213" s="12" t="str">
        <f t="shared" si="34"/>
        <v xml:space="preserve"> </v>
      </c>
    </row>
    <row r="2214" spans="1:13" x14ac:dyDescent="0.25">
      <c r="A2214" s="1" t="s">
        <v>28</v>
      </c>
      <c r="B2214" s="1" t="s">
        <v>13</v>
      </c>
      <c r="C2214" s="1" t="s">
        <v>36</v>
      </c>
      <c r="D2214" s="1" t="s">
        <v>7326</v>
      </c>
      <c r="E2214" s="16">
        <v>8.99</v>
      </c>
      <c r="F2214" s="73"/>
      <c r="G2214" s="73">
        <v>147</v>
      </c>
      <c r="H2214" s="16">
        <v>94038.35</v>
      </c>
      <c r="I2214" s="16">
        <v>639.7166666666667</v>
      </c>
      <c r="J2214" s="12">
        <v>0.78509203582784692</v>
      </c>
      <c r="K2214" s="23">
        <v>-4.9750726972648152E-2</v>
      </c>
      <c r="M2214" s="12" t="str">
        <f t="shared" si="34"/>
        <v xml:space="preserve"> </v>
      </c>
    </row>
    <row r="2215" spans="1:13" x14ac:dyDescent="0.25">
      <c r="A2215" s="1" t="s">
        <v>28</v>
      </c>
      <c r="B2215" s="1" t="s">
        <v>13</v>
      </c>
      <c r="C2215" s="1" t="s">
        <v>36</v>
      </c>
      <c r="D2215" s="1" t="s">
        <v>7362</v>
      </c>
      <c r="E2215" s="16">
        <v>9.99</v>
      </c>
      <c r="F2215" s="73"/>
      <c r="G2215" s="73">
        <v>111</v>
      </c>
      <c r="H2215" s="16">
        <v>62937</v>
      </c>
      <c r="I2215" s="16">
        <v>567</v>
      </c>
      <c r="J2215" s="12">
        <v>1</v>
      </c>
      <c r="K2215" s="23">
        <v>-3.7580201649862532E-2</v>
      </c>
      <c r="M2215" s="12" t="str">
        <f t="shared" si="34"/>
        <v>X</v>
      </c>
    </row>
    <row r="2216" spans="1:13" x14ac:dyDescent="0.25">
      <c r="A2216" s="1" t="s">
        <v>28</v>
      </c>
      <c r="B2216" s="1" t="s">
        <v>13</v>
      </c>
      <c r="C2216" s="1" t="s">
        <v>37</v>
      </c>
      <c r="D2216" s="1"/>
      <c r="E2216" s="16">
        <v>37.96</v>
      </c>
      <c r="F2216" s="73"/>
      <c r="G2216" s="73">
        <v>545</v>
      </c>
      <c r="H2216" s="16">
        <v>362386.4</v>
      </c>
      <c r="I2216" s="16">
        <v>2638.3387055204794</v>
      </c>
      <c r="J2216" s="12"/>
      <c r="K2216" s="23">
        <v>-9.940743059498347E-2</v>
      </c>
      <c r="M2216" s="12" t="str">
        <f t="shared" si="34"/>
        <v xml:space="preserve"> </v>
      </c>
    </row>
    <row r="2217" spans="1:13" x14ac:dyDescent="0.25">
      <c r="A2217" s="1" t="s">
        <v>28</v>
      </c>
      <c r="B2217" s="1" t="s">
        <v>13</v>
      </c>
      <c r="C2217" s="1" t="s">
        <v>38</v>
      </c>
      <c r="D2217" s="1" t="s">
        <v>7637</v>
      </c>
      <c r="E2217" s="16">
        <v>14.49</v>
      </c>
      <c r="F2217" s="73"/>
      <c r="G2217" s="73">
        <v>159</v>
      </c>
      <c r="H2217" s="16">
        <v>1128843.45</v>
      </c>
      <c r="I2217" s="16">
        <v>7099.6443396226414</v>
      </c>
      <c r="J2217" s="12">
        <v>0.26278345904433131</v>
      </c>
      <c r="K2217" s="23">
        <v>-0.17780030161505922</v>
      </c>
      <c r="M2217" s="12" t="str">
        <f t="shared" si="34"/>
        <v xml:space="preserve"> </v>
      </c>
    </row>
    <row r="2218" spans="1:13" x14ac:dyDescent="0.25">
      <c r="A2218" s="1" t="s">
        <v>28</v>
      </c>
      <c r="B2218" s="1" t="s">
        <v>13</v>
      </c>
      <c r="C2218" s="1" t="s">
        <v>38</v>
      </c>
      <c r="D2218" s="1" t="s">
        <v>7682</v>
      </c>
      <c r="E2218" s="16">
        <v>13.99</v>
      </c>
      <c r="F2218" s="73"/>
      <c r="G2218" s="73">
        <v>159</v>
      </c>
      <c r="H2218" s="16">
        <v>849095.07</v>
      </c>
      <c r="I2218" s="16">
        <v>5340.2205660377358</v>
      </c>
      <c r="J2218" s="12">
        <v>0.46044429461199893</v>
      </c>
      <c r="K2218" s="23">
        <v>1.8732061030263258E-2</v>
      </c>
      <c r="M2218" s="12" t="str">
        <f t="shared" si="34"/>
        <v xml:space="preserve"> </v>
      </c>
    </row>
    <row r="2219" spans="1:13" x14ac:dyDescent="0.25">
      <c r="A2219" s="1" t="s">
        <v>28</v>
      </c>
      <c r="B2219" s="1" t="s">
        <v>13</v>
      </c>
      <c r="C2219" s="1" t="s">
        <v>38</v>
      </c>
      <c r="D2219" s="1" t="s">
        <v>7612</v>
      </c>
      <c r="E2219" s="16">
        <v>13.99</v>
      </c>
      <c r="F2219" s="73"/>
      <c r="G2219" s="73">
        <v>158</v>
      </c>
      <c r="H2219" s="16">
        <v>815924.78</v>
      </c>
      <c r="I2219" s="16">
        <v>5164.0808860759498</v>
      </c>
      <c r="J2219" s="12">
        <v>0.65158556495060316</v>
      </c>
      <c r="K2219" s="23">
        <v>-5.8121435177554526E-2</v>
      </c>
      <c r="M2219" s="12" t="str">
        <f t="shared" si="34"/>
        <v xml:space="preserve"> </v>
      </c>
    </row>
    <row r="2220" spans="1:13" x14ac:dyDescent="0.25">
      <c r="A2220" s="1" t="s">
        <v>28</v>
      </c>
      <c r="B2220" s="1" t="s">
        <v>13</v>
      </c>
      <c r="C2220" s="1" t="s">
        <v>38</v>
      </c>
      <c r="D2220" s="1" t="s">
        <v>7683</v>
      </c>
      <c r="E2220" s="16">
        <v>14.49</v>
      </c>
      <c r="F2220" s="73"/>
      <c r="G2220" s="73">
        <v>159</v>
      </c>
      <c r="H2220" s="16">
        <v>502745.04</v>
      </c>
      <c r="I2220" s="16">
        <v>3161.9184905660377</v>
      </c>
      <c r="J2220" s="12">
        <v>0.76861957939129522</v>
      </c>
      <c r="K2220" s="23">
        <v>-3.1162738746788876E-2</v>
      </c>
      <c r="M2220" s="12" t="str">
        <f t="shared" si="34"/>
        <v xml:space="preserve"> </v>
      </c>
    </row>
    <row r="2221" spans="1:13" x14ac:dyDescent="0.25">
      <c r="A2221" s="1" t="s">
        <v>28</v>
      </c>
      <c r="B2221" s="1" t="s">
        <v>13</v>
      </c>
      <c r="C2221" s="1" t="s">
        <v>38</v>
      </c>
      <c r="D2221" s="1" t="s">
        <v>7651</v>
      </c>
      <c r="E2221" s="16">
        <v>13.99</v>
      </c>
      <c r="F2221" s="73"/>
      <c r="G2221" s="73">
        <v>154</v>
      </c>
      <c r="H2221" s="16">
        <v>345203.25</v>
      </c>
      <c r="I2221" s="16">
        <v>2241.5795454545455</v>
      </c>
      <c r="J2221" s="12">
        <v>0.85158852804554208</v>
      </c>
      <c r="K2221" s="23">
        <v>-0.1014786965389739</v>
      </c>
      <c r="M2221" s="12" t="str">
        <f t="shared" si="34"/>
        <v xml:space="preserve"> </v>
      </c>
    </row>
    <row r="2222" spans="1:13" x14ac:dyDescent="0.25">
      <c r="A2222" s="1" t="s">
        <v>28</v>
      </c>
      <c r="B2222" s="1" t="s">
        <v>13</v>
      </c>
      <c r="C2222" s="1" t="s">
        <v>38</v>
      </c>
      <c r="D2222" s="1" t="s">
        <v>7725</v>
      </c>
      <c r="E2222" s="16">
        <v>16.989999999999998</v>
      </c>
      <c r="F2222" s="73"/>
      <c r="G2222" s="73">
        <v>152</v>
      </c>
      <c r="H2222" s="16">
        <v>336011.23</v>
      </c>
      <c r="I2222" s="16">
        <v>2210.600197368421</v>
      </c>
      <c r="J2222" s="12">
        <v>0.93341081922519176</v>
      </c>
      <c r="K2222" s="23">
        <v>-4.435854071031653E-2</v>
      </c>
      <c r="M2222" s="12" t="str">
        <f t="shared" si="34"/>
        <v xml:space="preserve"> </v>
      </c>
    </row>
    <row r="2223" spans="1:13" x14ac:dyDescent="0.25">
      <c r="A2223" s="1" t="s">
        <v>28</v>
      </c>
      <c r="B2223" s="1" t="s">
        <v>13</v>
      </c>
      <c r="C2223" s="1" t="s">
        <v>38</v>
      </c>
      <c r="D2223" s="1" t="s">
        <v>15471</v>
      </c>
      <c r="E2223" s="16">
        <v>16.989999999999998</v>
      </c>
      <c r="F2223" s="73"/>
      <c r="G2223" s="73">
        <v>151</v>
      </c>
      <c r="H2223" s="16">
        <v>109109.78</v>
      </c>
      <c r="I2223" s="16">
        <v>722.58132450331129</v>
      </c>
      <c r="J2223" s="12">
        <v>0.96015616178187346</v>
      </c>
      <c r="K2223" s="23">
        <v>-0.17028423772609824</v>
      </c>
      <c r="M2223" s="12" t="str">
        <f t="shared" si="34"/>
        <v xml:space="preserve"> </v>
      </c>
    </row>
    <row r="2224" spans="1:13" x14ac:dyDescent="0.25">
      <c r="A2224" s="1" t="s">
        <v>28</v>
      </c>
      <c r="B2224" s="1" t="s">
        <v>13</v>
      </c>
      <c r="C2224" s="1" t="s">
        <v>38</v>
      </c>
      <c r="D2224" s="1" t="s">
        <v>7840</v>
      </c>
      <c r="E2224" s="16">
        <v>17.989999999999998</v>
      </c>
      <c r="F2224" s="73"/>
      <c r="G2224" s="73">
        <v>116</v>
      </c>
      <c r="H2224" s="16">
        <v>82412.19</v>
      </c>
      <c r="I2224" s="16">
        <v>710.44991379310352</v>
      </c>
      <c r="J2224" s="12">
        <v>0.98645247704690298</v>
      </c>
      <c r="K2224" s="23">
        <v>-0.1075394506136762</v>
      </c>
      <c r="M2224" s="12" t="str">
        <f t="shared" si="34"/>
        <v>X</v>
      </c>
    </row>
    <row r="2225" spans="1:13" x14ac:dyDescent="0.25">
      <c r="A2225" s="1" t="s">
        <v>28</v>
      </c>
      <c r="B2225" s="1" t="s">
        <v>13</v>
      </c>
      <c r="C2225" s="1" t="s">
        <v>38</v>
      </c>
      <c r="D2225" s="1" t="s">
        <v>7812</v>
      </c>
      <c r="E2225" s="16">
        <v>18.489999999999998</v>
      </c>
      <c r="F2225" s="73"/>
      <c r="G2225" s="73">
        <v>127</v>
      </c>
      <c r="H2225" s="16">
        <v>46483.86</v>
      </c>
      <c r="I2225" s="16">
        <v>366.01464566929133</v>
      </c>
      <c r="J2225" s="12">
        <v>0.99999999999999989</v>
      </c>
      <c r="K2225" s="23">
        <v>-0.11008849557522127</v>
      </c>
      <c r="M2225" s="12" t="str">
        <f t="shared" si="34"/>
        <v>X</v>
      </c>
    </row>
    <row r="2226" spans="1:13" x14ac:dyDescent="0.25">
      <c r="A2226" s="1" t="s">
        <v>28</v>
      </c>
      <c r="B2226" s="1" t="s">
        <v>13</v>
      </c>
      <c r="C2226" s="1" t="s">
        <v>39</v>
      </c>
      <c r="D2226" s="1"/>
      <c r="E2226" s="16">
        <v>141.41</v>
      </c>
      <c r="F2226" s="73"/>
      <c r="G2226" s="73">
        <v>1335</v>
      </c>
      <c r="H2226" s="16">
        <v>4215828.6499999994</v>
      </c>
      <c r="I2226" s="16">
        <v>27017.089909091039</v>
      </c>
      <c r="J2226" s="12"/>
      <c r="K2226" s="23">
        <v>-8.4213350250876839E-2</v>
      </c>
      <c r="M2226" s="12" t="str">
        <f t="shared" si="34"/>
        <v xml:space="preserve"> </v>
      </c>
    </row>
    <row r="2227" spans="1:13" x14ac:dyDescent="0.25">
      <c r="A2227" s="1" t="s">
        <v>28</v>
      </c>
      <c r="B2227" s="1" t="s">
        <v>14</v>
      </c>
      <c r="C2227" s="1"/>
      <c r="D2227" s="1"/>
      <c r="E2227" s="16">
        <v>285.51000000000005</v>
      </c>
      <c r="F2227" s="73"/>
      <c r="G2227" s="73">
        <v>4234</v>
      </c>
      <c r="H2227" s="16">
        <v>6650617.2200000016</v>
      </c>
      <c r="I2227" s="16">
        <v>43518.488402721923</v>
      </c>
      <c r="J2227" s="12"/>
      <c r="K2227" s="23">
        <v>-7.3547817894959677E-2</v>
      </c>
      <c r="M2227" s="12" t="str">
        <f t="shared" si="34"/>
        <v xml:space="preserve"> </v>
      </c>
    </row>
    <row r="2228" spans="1:13" x14ac:dyDescent="0.25">
      <c r="A2228" s="1" t="s">
        <v>28</v>
      </c>
      <c r="B2228" s="1" t="s">
        <v>15</v>
      </c>
      <c r="C2228" s="1" t="s">
        <v>32</v>
      </c>
      <c r="D2228" s="1" t="s">
        <v>13522</v>
      </c>
      <c r="E2228" s="16">
        <v>66.989999999999995</v>
      </c>
      <c r="F2228" s="73"/>
      <c r="G2228" s="73">
        <v>106</v>
      </c>
      <c r="H2228" s="16">
        <v>31048.16</v>
      </c>
      <c r="I2228" s="16">
        <v>292.90716981132073</v>
      </c>
      <c r="J2228" s="12">
        <v>0.74550592958453288</v>
      </c>
      <c r="K2228" s="23">
        <v>-0.25403589297075158</v>
      </c>
      <c r="M2228" s="12" t="str">
        <f t="shared" si="34"/>
        <v xml:space="preserve"> </v>
      </c>
    </row>
    <row r="2229" spans="1:13" x14ac:dyDescent="0.25">
      <c r="A2229" s="1" t="s">
        <v>28</v>
      </c>
      <c r="B2229" s="1" t="s">
        <v>15</v>
      </c>
      <c r="C2229" s="1" t="s">
        <v>32</v>
      </c>
      <c r="D2229" s="1" t="s">
        <v>14269</v>
      </c>
      <c r="E2229" s="16">
        <v>99.99</v>
      </c>
      <c r="F2229" s="73"/>
      <c r="G2229" s="73">
        <v>1</v>
      </c>
      <c r="H2229" s="16">
        <v>99.99</v>
      </c>
      <c r="I2229" s="16">
        <v>99.99</v>
      </c>
      <c r="J2229" s="12">
        <v>1</v>
      </c>
      <c r="K2229" s="23">
        <v>-0.8</v>
      </c>
      <c r="M2229" s="12" t="str">
        <f t="shared" si="34"/>
        <v>X</v>
      </c>
    </row>
    <row r="2230" spans="1:13" x14ac:dyDescent="0.25">
      <c r="A2230" s="1" t="s">
        <v>28</v>
      </c>
      <c r="B2230" s="1" t="s">
        <v>15</v>
      </c>
      <c r="C2230" s="1" t="s">
        <v>32</v>
      </c>
      <c r="D2230" s="1" t="s">
        <v>11903</v>
      </c>
      <c r="E2230" s="16">
        <v>64.989999999999995</v>
      </c>
      <c r="F2230" s="73"/>
      <c r="G2230" s="73">
        <v>0</v>
      </c>
      <c r="H2230" s="16">
        <v>64.989999999999995</v>
      </c>
      <c r="I2230" s="16">
        <v>0</v>
      </c>
      <c r="J2230" s="12">
        <v>1</v>
      </c>
      <c r="K2230" s="23">
        <v>-0.87128399120635369</v>
      </c>
      <c r="M2230" s="12" t="str">
        <f t="shared" si="34"/>
        <v>X</v>
      </c>
    </row>
    <row r="2231" spans="1:13" x14ac:dyDescent="0.25">
      <c r="A2231" s="1" t="s">
        <v>28</v>
      </c>
      <c r="B2231" s="1" t="s">
        <v>15</v>
      </c>
      <c r="C2231" s="1" t="s">
        <v>33</v>
      </c>
      <c r="D2231" s="1"/>
      <c r="E2231" s="16">
        <v>231.96999999999997</v>
      </c>
      <c r="F2231" s="73"/>
      <c r="G2231" s="73">
        <v>107</v>
      </c>
      <c r="H2231" s="16">
        <v>31213.140000000003</v>
      </c>
      <c r="I2231" s="16">
        <v>392.89716981132074</v>
      </c>
      <c r="J2231" s="12"/>
      <c r="K2231" s="23">
        <v>-0.26775062766296354</v>
      </c>
      <c r="M2231" s="12" t="str">
        <f t="shared" si="34"/>
        <v xml:space="preserve"> </v>
      </c>
    </row>
    <row r="2232" spans="1:13" x14ac:dyDescent="0.25">
      <c r="A2232" s="1" t="s">
        <v>28</v>
      </c>
      <c r="B2232" s="1" t="s">
        <v>16</v>
      </c>
      <c r="C2232" s="1"/>
      <c r="D2232" s="1"/>
      <c r="E2232" s="16">
        <v>231.96999999999997</v>
      </c>
      <c r="F2232" s="73"/>
      <c r="G2232" s="73">
        <v>107</v>
      </c>
      <c r="H2232" s="16">
        <v>31213.140000000003</v>
      </c>
      <c r="I2232" s="16">
        <v>392.89716981132074</v>
      </c>
      <c r="J2232" s="12"/>
      <c r="K2232" s="23">
        <v>-0.26775062766296354</v>
      </c>
      <c r="M2232" s="12" t="str">
        <f t="shared" si="34"/>
        <v xml:space="preserve"> </v>
      </c>
    </row>
    <row r="2233" spans="1:13" x14ac:dyDescent="0.25">
      <c r="A2233" s="1" t="s">
        <v>28</v>
      </c>
      <c r="B2233" s="1" t="s">
        <v>17</v>
      </c>
      <c r="C2233" s="1" t="s">
        <v>32</v>
      </c>
      <c r="D2233" s="1" t="s">
        <v>5760</v>
      </c>
      <c r="E2233" s="16">
        <v>9.99</v>
      </c>
      <c r="F2233" s="73"/>
      <c r="G2233" s="73">
        <v>159</v>
      </c>
      <c r="H2233" s="16">
        <v>413626.75</v>
      </c>
      <c r="I2233" s="16">
        <v>2601.4261006289307</v>
      </c>
      <c r="J2233" s="12">
        <v>0.47791198615279107</v>
      </c>
      <c r="K2233" s="23">
        <v>0.10222505553671857</v>
      </c>
      <c r="M2233" s="12" t="str">
        <f t="shared" si="34"/>
        <v xml:space="preserve"> </v>
      </c>
    </row>
    <row r="2234" spans="1:13" x14ac:dyDescent="0.25">
      <c r="A2234" s="1" t="s">
        <v>28</v>
      </c>
      <c r="B2234" s="1" t="s">
        <v>17</v>
      </c>
      <c r="C2234" s="1" t="s">
        <v>32</v>
      </c>
      <c r="D2234" s="1" t="s">
        <v>5669</v>
      </c>
      <c r="E2234" s="16">
        <v>9.99</v>
      </c>
      <c r="F2234" s="73"/>
      <c r="G2234" s="73">
        <v>159</v>
      </c>
      <c r="H2234" s="16">
        <v>244612.29</v>
      </c>
      <c r="I2234" s="16">
        <v>1538.4420754716982</v>
      </c>
      <c r="J2234" s="12">
        <v>0.76054154372198246</v>
      </c>
      <c r="K2234" s="23">
        <v>7.2981443222635667E-2</v>
      </c>
      <c r="M2234" s="12" t="str">
        <f t="shared" si="34"/>
        <v xml:space="preserve"> </v>
      </c>
    </row>
    <row r="2235" spans="1:13" x14ac:dyDescent="0.25">
      <c r="A2235" s="1" t="s">
        <v>28</v>
      </c>
      <c r="B2235" s="1" t="s">
        <v>17</v>
      </c>
      <c r="C2235" s="1" t="s">
        <v>32</v>
      </c>
      <c r="D2235" s="1" t="s">
        <v>5802</v>
      </c>
      <c r="E2235" s="16">
        <v>8.99</v>
      </c>
      <c r="F2235" s="73"/>
      <c r="G2235" s="73">
        <v>101</v>
      </c>
      <c r="H2235" s="16">
        <v>74617</v>
      </c>
      <c r="I2235" s="16">
        <v>738.78217821782175</v>
      </c>
      <c r="J2235" s="12">
        <v>0.89626435285386752</v>
      </c>
      <c r="K2235" s="23">
        <v>7.9323797139141616E-2</v>
      </c>
      <c r="M2235" s="12" t="str">
        <f t="shared" si="34"/>
        <v xml:space="preserve"> </v>
      </c>
    </row>
    <row r="2236" spans="1:13" x14ac:dyDescent="0.25">
      <c r="A2236" s="1" t="s">
        <v>28</v>
      </c>
      <c r="B2236" s="1" t="s">
        <v>17</v>
      </c>
      <c r="C2236" s="1" t="s">
        <v>32</v>
      </c>
      <c r="D2236" s="1" t="s">
        <v>5453</v>
      </c>
      <c r="E2236" s="16">
        <v>8.99</v>
      </c>
      <c r="F2236" s="73"/>
      <c r="G2236" s="73">
        <v>156</v>
      </c>
      <c r="H2236" s="16">
        <v>60673.51</v>
      </c>
      <c r="I2236" s="16">
        <v>388.93275641025645</v>
      </c>
      <c r="J2236" s="12">
        <v>0.9677157871463764</v>
      </c>
      <c r="K2236" s="23">
        <v>9.5261278805582661E-2</v>
      </c>
      <c r="M2236" s="12" t="str">
        <f t="shared" si="34"/>
        <v xml:space="preserve"> </v>
      </c>
    </row>
    <row r="2237" spans="1:13" x14ac:dyDescent="0.25">
      <c r="A2237" s="1" t="s">
        <v>28</v>
      </c>
      <c r="B2237" s="1" t="s">
        <v>17</v>
      </c>
      <c r="C2237" s="1" t="s">
        <v>32</v>
      </c>
      <c r="D2237" s="1" t="s">
        <v>9321</v>
      </c>
      <c r="E2237" s="16">
        <v>9.99</v>
      </c>
      <c r="F2237" s="73"/>
      <c r="G2237" s="73">
        <v>44</v>
      </c>
      <c r="H2237" s="16">
        <v>7732.26</v>
      </c>
      <c r="I2237" s="16">
        <v>175.73318181818183</v>
      </c>
      <c r="J2237" s="12">
        <v>1.0000000000000002</v>
      </c>
      <c r="K2237" s="23">
        <v>0.16041979010494756</v>
      </c>
      <c r="M2237" s="12" t="str">
        <f t="shared" si="34"/>
        <v>X</v>
      </c>
    </row>
    <row r="2238" spans="1:13" x14ac:dyDescent="0.25">
      <c r="A2238" s="1" t="s">
        <v>28</v>
      </c>
      <c r="B2238" s="1" t="s">
        <v>17</v>
      </c>
      <c r="C2238" s="1" t="s">
        <v>33</v>
      </c>
      <c r="D2238" s="1"/>
      <c r="E2238" s="16">
        <v>47.95</v>
      </c>
      <c r="F2238" s="73"/>
      <c r="G2238" s="73">
        <v>619</v>
      </c>
      <c r="H2238" s="16">
        <v>801261.81</v>
      </c>
      <c r="I2238" s="16">
        <v>5443.3162925468887</v>
      </c>
      <c r="J2238" s="12"/>
      <c r="K2238" s="23">
        <v>9.0994578071742271E-2</v>
      </c>
      <c r="M2238" s="12" t="str">
        <f t="shared" si="34"/>
        <v xml:space="preserve"> </v>
      </c>
    </row>
    <row r="2239" spans="1:13" x14ac:dyDescent="0.25">
      <c r="A2239" s="1" t="s">
        <v>28</v>
      </c>
      <c r="B2239" s="1" t="s">
        <v>17</v>
      </c>
      <c r="C2239" s="1" t="s">
        <v>34</v>
      </c>
      <c r="D2239" s="1" t="s">
        <v>6943</v>
      </c>
      <c r="E2239" s="16">
        <v>3.99</v>
      </c>
      <c r="F2239" s="73"/>
      <c r="G2239" s="73">
        <v>154</v>
      </c>
      <c r="H2239" s="16">
        <v>391827.31</v>
      </c>
      <c r="I2239" s="16">
        <v>2544.3331818181819</v>
      </c>
      <c r="J2239" s="12">
        <v>0.75756389317059925</v>
      </c>
      <c r="K2239" s="23">
        <v>0.3496477657962882</v>
      </c>
      <c r="M2239" s="12" t="str">
        <f t="shared" si="34"/>
        <v xml:space="preserve"> </v>
      </c>
    </row>
    <row r="2240" spans="1:13" x14ac:dyDescent="0.25">
      <c r="A2240" s="1" t="s">
        <v>28</v>
      </c>
      <c r="B2240" s="1" t="s">
        <v>17</v>
      </c>
      <c r="C2240" s="1" t="s">
        <v>34</v>
      </c>
      <c r="D2240" s="1" t="s">
        <v>6852</v>
      </c>
      <c r="E2240" s="16">
        <v>4.99</v>
      </c>
      <c r="F2240" s="73"/>
      <c r="G2240" s="73">
        <v>156</v>
      </c>
      <c r="H2240" s="16">
        <v>70144.429999999993</v>
      </c>
      <c r="I2240" s="16">
        <v>449.64378205128202</v>
      </c>
      <c r="J2240" s="12">
        <v>0.89144333022895828</v>
      </c>
      <c r="K2240" s="23">
        <v>6.2509448223733832E-2</v>
      </c>
      <c r="M2240" s="12" t="str">
        <f t="shared" si="34"/>
        <v xml:space="preserve"> </v>
      </c>
    </row>
    <row r="2241" spans="1:13" x14ac:dyDescent="0.25">
      <c r="A2241" s="1" t="s">
        <v>28</v>
      </c>
      <c r="B2241" s="1" t="s">
        <v>17</v>
      </c>
      <c r="C2241" s="1" t="s">
        <v>34</v>
      </c>
      <c r="D2241" s="1" t="s">
        <v>6924</v>
      </c>
      <c r="E2241" s="16">
        <v>4.99</v>
      </c>
      <c r="F2241" s="73"/>
      <c r="G2241" s="73">
        <v>46</v>
      </c>
      <c r="H2241" s="16">
        <v>16771.39</v>
      </c>
      <c r="I2241" s="16">
        <v>364.59543478260866</v>
      </c>
      <c r="J2241" s="12">
        <v>1</v>
      </c>
      <c r="K2241" s="23">
        <v>-0.78996375453068368</v>
      </c>
      <c r="M2241" s="12" t="str">
        <f t="shared" si="34"/>
        <v>X</v>
      </c>
    </row>
    <row r="2242" spans="1:13" x14ac:dyDescent="0.25">
      <c r="A2242" s="1" t="s">
        <v>28</v>
      </c>
      <c r="B2242" s="1" t="s">
        <v>17</v>
      </c>
      <c r="C2242" s="1" t="s">
        <v>35</v>
      </c>
      <c r="D2242" s="1"/>
      <c r="E2242" s="16">
        <v>13.97</v>
      </c>
      <c r="F2242" s="73"/>
      <c r="G2242" s="73">
        <v>356</v>
      </c>
      <c r="H2242" s="16">
        <v>478743.13</v>
      </c>
      <c r="I2242" s="16">
        <v>3358.5723986520725</v>
      </c>
      <c r="J2242" s="12"/>
      <c r="K2242" s="23">
        <v>9.7566775889214918E-2</v>
      </c>
      <c r="M2242" s="12" t="str">
        <f t="shared" si="34"/>
        <v xml:space="preserve"> </v>
      </c>
    </row>
    <row r="2243" spans="1:13" x14ac:dyDescent="0.25">
      <c r="A2243" s="1" t="s">
        <v>28</v>
      </c>
      <c r="B2243" s="1" t="s">
        <v>17</v>
      </c>
      <c r="C2243" s="1" t="s">
        <v>38</v>
      </c>
      <c r="D2243" s="1" t="s">
        <v>7813</v>
      </c>
      <c r="E2243" s="16">
        <v>17.989999999999998</v>
      </c>
      <c r="F2243" s="73"/>
      <c r="G2243" s="73">
        <v>158</v>
      </c>
      <c r="H2243" s="16">
        <v>1749375.44</v>
      </c>
      <c r="I2243" s="16">
        <v>11071.996455696202</v>
      </c>
      <c r="J2243" s="12">
        <v>0.43406029550515801</v>
      </c>
      <c r="K2243" s="23">
        <v>-3.4650251701346613E-2</v>
      </c>
      <c r="M2243" s="12" t="str">
        <f t="shared" si="34"/>
        <v xml:space="preserve"> </v>
      </c>
    </row>
    <row r="2244" spans="1:13" x14ac:dyDescent="0.25">
      <c r="A2244" s="1" t="s">
        <v>28</v>
      </c>
      <c r="B2244" s="1" t="s">
        <v>17</v>
      </c>
      <c r="C2244" s="1" t="s">
        <v>38</v>
      </c>
      <c r="D2244" s="1" t="s">
        <v>7782</v>
      </c>
      <c r="E2244" s="16">
        <v>17.989999999999998</v>
      </c>
      <c r="F2244" s="73"/>
      <c r="G2244" s="73">
        <v>159</v>
      </c>
      <c r="H2244" s="16">
        <v>742100.69</v>
      </c>
      <c r="I2244" s="16">
        <v>4667.2999371069182</v>
      </c>
      <c r="J2244" s="12">
        <v>0.61703448611461909</v>
      </c>
      <c r="K2244" s="23">
        <v>-0.1934744963581132</v>
      </c>
      <c r="M2244" s="12" t="str">
        <f t="shared" si="34"/>
        <v xml:space="preserve"> </v>
      </c>
    </row>
    <row r="2245" spans="1:13" x14ac:dyDescent="0.25">
      <c r="A2245" s="1" t="s">
        <v>28</v>
      </c>
      <c r="B2245" s="1" t="s">
        <v>17</v>
      </c>
      <c r="C2245" s="1" t="s">
        <v>38</v>
      </c>
      <c r="D2245" s="1" t="s">
        <v>7886</v>
      </c>
      <c r="E2245" s="16">
        <v>19.989999999999998</v>
      </c>
      <c r="F2245" s="73"/>
      <c r="G2245" s="73">
        <v>154</v>
      </c>
      <c r="H2245" s="16">
        <v>605177.26</v>
      </c>
      <c r="I2245" s="16">
        <v>3929.7224675324678</v>
      </c>
      <c r="J2245" s="12">
        <v>0.77109310619599136</v>
      </c>
      <c r="K2245" s="23">
        <v>-5.5766951531407871E-2</v>
      </c>
      <c r="M2245" s="12" t="str">
        <f t="shared" si="34"/>
        <v xml:space="preserve"> </v>
      </c>
    </row>
    <row r="2246" spans="1:13" x14ac:dyDescent="0.25">
      <c r="A2246" s="1" t="s">
        <v>28</v>
      </c>
      <c r="B2246" s="1" t="s">
        <v>17</v>
      </c>
      <c r="C2246" s="1" t="s">
        <v>38</v>
      </c>
      <c r="D2246" s="1" t="s">
        <v>7675</v>
      </c>
      <c r="E2246" s="16">
        <v>14.99</v>
      </c>
      <c r="F2246" s="73"/>
      <c r="G2246" s="73">
        <v>158</v>
      </c>
      <c r="H2246" s="16">
        <v>457668.56</v>
      </c>
      <c r="I2246" s="16">
        <v>2896.6364556962026</v>
      </c>
      <c r="J2246" s="12">
        <v>0.88465120576381207</v>
      </c>
      <c r="K2246" s="23">
        <v>-7.5176446914815509E-2</v>
      </c>
      <c r="M2246" s="12" t="str">
        <f t="shared" si="34"/>
        <v xml:space="preserve"> </v>
      </c>
    </row>
    <row r="2247" spans="1:13" x14ac:dyDescent="0.25">
      <c r="A2247" s="1" t="s">
        <v>28</v>
      </c>
      <c r="B2247" s="1" t="s">
        <v>17</v>
      </c>
      <c r="C2247" s="1" t="s">
        <v>38</v>
      </c>
      <c r="D2247" s="1" t="s">
        <v>7794</v>
      </c>
      <c r="E2247" s="16">
        <v>22.99</v>
      </c>
      <c r="F2247" s="73"/>
      <c r="G2247" s="73">
        <v>14</v>
      </c>
      <c r="H2247" s="16">
        <v>16184.96</v>
      </c>
      <c r="I2247" s="16">
        <v>1156.0685714285714</v>
      </c>
      <c r="J2247" s="12">
        <v>0.92997306508217825</v>
      </c>
      <c r="K2247" s="23">
        <v>458.40845869997162</v>
      </c>
      <c r="M2247" s="12" t="str">
        <f t="shared" si="34"/>
        <v xml:space="preserve"> </v>
      </c>
    </row>
    <row r="2248" spans="1:13" x14ac:dyDescent="0.25">
      <c r="A2248" s="1" t="s">
        <v>28</v>
      </c>
      <c r="B2248" s="1" t="s">
        <v>17</v>
      </c>
      <c r="C2248" s="1" t="s">
        <v>38</v>
      </c>
      <c r="D2248" s="1" t="s">
        <v>8945</v>
      </c>
      <c r="E2248" s="16">
        <v>24.99</v>
      </c>
      <c r="F2248" s="73"/>
      <c r="G2248" s="73">
        <v>51</v>
      </c>
      <c r="H2248" s="16">
        <v>36385.440000000002</v>
      </c>
      <c r="I2248" s="16">
        <v>713.44</v>
      </c>
      <c r="J2248" s="12">
        <v>0.95794236388608822</v>
      </c>
      <c r="K2248" s="23">
        <v>0.1096887449918218</v>
      </c>
      <c r="M2248" s="12" t="str">
        <f t="shared" ref="M2248:M2311" si="35">IF(J2248&gt;$M$3,"X"," ")</f>
        <v xml:space="preserve"> </v>
      </c>
    </row>
    <row r="2249" spans="1:13" x14ac:dyDescent="0.25">
      <c r="A2249" s="1" t="s">
        <v>28</v>
      </c>
      <c r="B2249" s="1" t="s">
        <v>17</v>
      </c>
      <c r="C2249" s="1" t="s">
        <v>38</v>
      </c>
      <c r="D2249" s="1" t="s">
        <v>7781</v>
      </c>
      <c r="E2249" s="16">
        <v>21.99</v>
      </c>
      <c r="F2249" s="73"/>
      <c r="G2249" s="73">
        <v>111</v>
      </c>
      <c r="H2249" s="16">
        <v>76597.84</v>
      </c>
      <c r="I2249" s="16">
        <v>690.0706306306306</v>
      </c>
      <c r="J2249" s="12">
        <v>0.98499550313243089</v>
      </c>
      <c r="K2249" s="23">
        <v>3.3835166935345384E-2</v>
      </c>
      <c r="M2249" s="12" t="str">
        <f t="shared" si="35"/>
        <v>X</v>
      </c>
    </row>
    <row r="2250" spans="1:13" x14ac:dyDescent="0.25">
      <c r="A2250" s="1" t="s">
        <v>28</v>
      </c>
      <c r="B2250" s="1" t="s">
        <v>17</v>
      </c>
      <c r="C2250" s="1" t="s">
        <v>38</v>
      </c>
      <c r="D2250" s="1" t="s">
        <v>12879</v>
      </c>
      <c r="E2250" s="16">
        <v>15.99</v>
      </c>
      <c r="F2250" s="73"/>
      <c r="G2250" s="73">
        <v>59</v>
      </c>
      <c r="H2250" s="16">
        <v>22581.32</v>
      </c>
      <c r="I2250" s="16">
        <v>382.7342372881356</v>
      </c>
      <c r="J2250" s="12">
        <v>1</v>
      </c>
      <c r="K2250" s="23">
        <v>0.60718393422461103</v>
      </c>
      <c r="M2250" s="12" t="str">
        <f t="shared" si="35"/>
        <v>X</v>
      </c>
    </row>
    <row r="2251" spans="1:13" x14ac:dyDescent="0.25">
      <c r="A2251" s="1" t="s">
        <v>28</v>
      </c>
      <c r="B2251" s="1" t="s">
        <v>17</v>
      </c>
      <c r="C2251" s="1" t="s">
        <v>39</v>
      </c>
      <c r="D2251" s="1"/>
      <c r="E2251" s="16">
        <v>156.91999999999999</v>
      </c>
      <c r="F2251" s="73"/>
      <c r="G2251" s="73">
        <v>864</v>
      </c>
      <c r="H2251" s="16">
        <v>3706071.51</v>
      </c>
      <c r="I2251" s="16">
        <v>25507.96875537913</v>
      </c>
      <c r="J2251" s="12"/>
      <c r="K2251" s="23">
        <v>-7.0937408448458084E-2</v>
      </c>
      <c r="M2251" s="12" t="str">
        <f t="shared" si="35"/>
        <v xml:space="preserve"> </v>
      </c>
    </row>
    <row r="2252" spans="1:13" x14ac:dyDescent="0.25">
      <c r="A2252" s="1" t="s">
        <v>28</v>
      </c>
      <c r="B2252" s="1" t="s">
        <v>18</v>
      </c>
      <c r="C2252" s="1"/>
      <c r="D2252" s="1"/>
      <c r="E2252" s="16">
        <v>218.84000000000003</v>
      </c>
      <c r="F2252" s="73"/>
      <c r="G2252" s="73">
        <v>1839</v>
      </c>
      <c r="H2252" s="16">
        <v>4986076.45</v>
      </c>
      <c r="I2252" s="16">
        <v>34309.857446578091</v>
      </c>
      <c r="J2252" s="12"/>
      <c r="K2252" s="23">
        <v>-3.3642864768356096E-2</v>
      </c>
      <c r="M2252" s="12" t="str">
        <f t="shared" si="35"/>
        <v xml:space="preserve"> </v>
      </c>
    </row>
    <row r="2253" spans="1:13" x14ac:dyDescent="0.25">
      <c r="A2253" s="1" t="s">
        <v>28</v>
      </c>
      <c r="B2253" s="1" t="s">
        <v>19</v>
      </c>
      <c r="C2253" s="1" t="s">
        <v>32</v>
      </c>
      <c r="D2253" s="1" t="s">
        <v>5724</v>
      </c>
      <c r="E2253" s="16">
        <v>13.99</v>
      </c>
      <c r="F2253" s="73"/>
      <c r="G2253" s="73">
        <v>159</v>
      </c>
      <c r="H2253" s="16">
        <v>742519.16</v>
      </c>
      <c r="I2253" s="16">
        <v>4669.931823899371</v>
      </c>
      <c r="J2253" s="12">
        <v>0.11089058424671459</v>
      </c>
      <c r="K2253" s="23">
        <v>-5.5390821803408929E-2</v>
      </c>
      <c r="M2253" s="12" t="str">
        <f t="shared" si="35"/>
        <v xml:space="preserve"> </v>
      </c>
    </row>
    <row r="2254" spans="1:13" x14ac:dyDescent="0.25">
      <c r="A2254" s="1" t="s">
        <v>28</v>
      </c>
      <c r="B2254" s="1" t="s">
        <v>19</v>
      </c>
      <c r="C2254" s="1" t="s">
        <v>32</v>
      </c>
      <c r="D2254" s="1" t="s">
        <v>5494</v>
      </c>
      <c r="E2254" s="16">
        <v>8.39</v>
      </c>
      <c r="F2254" s="73"/>
      <c r="G2254" s="73">
        <v>6</v>
      </c>
      <c r="H2254" s="16">
        <v>17340.68</v>
      </c>
      <c r="I2254" s="16">
        <v>2890.1133333333332</v>
      </c>
      <c r="J2254" s="12">
        <v>0.17951821483275351</v>
      </c>
      <c r="K2254" s="23">
        <v>0.245740295603873</v>
      </c>
      <c r="M2254" s="12" t="str">
        <f t="shared" si="35"/>
        <v xml:space="preserve"> </v>
      </c>
    </row>
    <row r="2255" spans="1:13" x14ac:dyDescent="0.25">
      <c r="A2255" s="1" t="s">
        <v>28</v>
      </c>
      <c r="B2255" s="1" t="s">
        <v>19</v>
      </c>
      <c r="C2255" s="1" t="s">
        <v>32</v>
      </c>
      <c r="D2255" s="1" t="s">
        <v>8625</v>
      </c>
      <c r="E2255" s="16">
        <v>11.99</v>
      </c>
      <c r="F2255" s="73"/>
      <c r="G2255" s="73">
        <v>157</v>
      </c>
      <c r="H2255" s="16">
        <v>346259.21</v>
      </c>
      <c r="I2255" s="16">
        <v>2205.4726751592357</v>
      </c>
      <c r="J2255" s="12">
        <v>0.23188860538898237</v>
      </c>
      <c r="K2255" s="23">
        <v>-9.8147042946436724E-2</v>
      </c>
      <c r="M2255" s="12" t="str">
        <f t="shared" si="35"/>
        <v xml:space="preserve"> </v>
      </c>
    </row>
    <row r="2256" spans="1:13" x14ac:dyDescent="0.25">
      <c r="A2256" s="1" t="s">
        <v>28</v>
      </c>
      <c r="B2256" s="1" t="s">
        <v>19</v>
      </c>
      <c r="C2256" s="1" t="s">
        <v>32</v>
      </c>
      <c r="D2256" s="1" t="s">
        <v>5466</v>
      </c>
      <c r="E2256" s="16">
        <v>13.99</v>
      </c>
      <c r="F2256" s="73"/>
      <c r="G2256" s="73">
        <v>157</v>
      </c>
      <c r="H2256" s="16">
        <v>264824.71000000002</v>
      </c>
      <c r="I2256" s="16">
        <v>1686.781592356688</v>
      </c>
      <c r="J2256" s="12">
        <v>0.27194233707640825</v>
      </c>
      <c r="K2256" s="23">
        <v>-0.11232680675086215</v>
      </c>
      <c r="M2256" s="12" t="str">
        <f t="shared" si="35"/>
        <v xml:space="preserve"> </v>
      </c>
    </row>
    <row r="2257" spans="1:13" x14ac:dyDescent="0.25">
      <c r="A2257" s="1" t="s">
        <v>28</v>
      </c>
      <c r="B2257" s="1" t="s">
        <v>19</v>
      </c>
      <c r="C2257" s="1" t="s">
        <v>32</v>
      </c>
      <c r="D2257" s="1" t="s">
        <v>5765</v>
      </c>
      <c r="E2257" s="16">
        <v>19.989999999999998</v>
      </c>
      <c r="F2257" s="73"/>
      <c r="G2257" s="73">
        <v>156</v>
      </c>
      <c r="H2257" s="16">
        <v>254437.68</v>
      </c>
      <c r="I2257" s="16">
        <v>1631.0107692307693</v>
      </c>
      <c r="J2257" s="12">
        <v>0.31067175410709691</v>
      </c>
      <c r="K2257" s="23">
        <v>0.20436774258747814</v>
      </c>
      <c r="M2257" s="12" t="str">
        <f t="shared" si="35"/>
        <v xml:space="preserve"> </v>
      </c>
    </row>
    <row r="2258" spans="1:13" x14ac:dyDescent="0.25">
      <c r="A2258" s="1" t="s">
        <v>28</v>
      </c>
      <c r="B2258" s="1" t="s">
        <v>19</v>
      </c>
      <c r="C2258" s="1" t="s">
        <v>32</v>
      </c>
      <c r="D2258" s="1" t="s">
        <v>9315</v>
      </c>
      <c r="E2258" s="16">
        <v>12.99</v>
      </c>
      <c r="F2258" s="73"/>
      <c r="G2258" s="73">
        <v>113</v>
      </c>
      <c r="H2258" s="16">
        <v>122850.92</v>
      </c>
      <c r="I2258" s="16">
        <v>1087.1762831858407</v>
      </c>
      <c r="J2258" s="12">
        <v>0.33648746572084476</v>
      </c>
      <c r="K2258" s="23">
        <v>0.16441093948539587</v>
      </c>
      <c r="M2258" s="12" t="str">
        <f t="shared" si="35"/>
        <v xml:space="preserve"> </v>
      </c>
    </row>
    <row r="2259" spans="1:13" x14ac:dyDescent="0.25">
      <c r="A2259" s="1" t="s">
        <v>28</v>
      </c>
      <c r="B2259" s="1" t="s">
        <v>19</v>
      </c>
      <c r="C2259" s="1" t="s">
        <v>32</v>
      </c>
      <c r="D2259" s="1" t="s">
        <v>5712</v>
      </c>
      <c r="E2259" s="16">
        <v>10.99</v>
      </c>
      <c r="F2259" s="73"/>
      <c r="G2259" s="73">
        <v>15</v>
      </c>
      <c r="H2259" s="16">
        <v>15594.81</v>
      </c>
      <c r="I2259" s="16">
        <v>1039.654</v>
      </c>
      <c r="J2259" s="12">
        <v>0.36117472965142799</v>
      </c>
      <c r="K2259" s="23">
        <v>6.1359717760755563</v>
      </c>
      <c r="M2259" s="12" t="str">
        <f t="shared" si="35"/>
        <v xml:space="preserve"> </v>
      </c>
    </row>
    <row r="2260" spans="1:13" x14ac:dyDescent="0.25">
      <c r="A2260" s="1" t="s">
        <v>28</v>
      </c>
      <c r="B2260" s="1" t="s">
        <v>19</v>
      </c>
      <c r="C2260" s="1" t="s">
        <v>32</v>
      </c>
      <c r="D2260" s="1" t="s">
        <v>5508</v>
      </c>
      <c r="E2260" s="16">
        <v>12.99</v>
      </c>
      <c r="F2260" s="73"/>
      <c r="G2260" s="73">
        <v>159</v>
      </c>
      <c r="H2260" s="16">
        <v>153699.48000000001</v>
      </c>
      <c r="I2260" s="16">
        <v>966.66339622641522</v>
      </c>
      <c r="J2260" s="12">
        <v>0.3841287839759201</v>
      </c>
      <c r="K2260" s="23">
        <v>-0.23879705557582787</v>
      </c>
      <c r="M2260" s="12" t="str">
        <f t="shared" si="35"/>
        <v xml:space="preserve"> </v>
      </c>
    </row>
    <row r="2261" spans="1:13" x14ac:dyDescent="0.25">
      <c r="A2261" s="1" t="s">
        <v>28</v>
      </c>
      <c r="B2261" s="1" t="s">
        <v>19</v>
      </c>
      <c r="C2261" s="1" t="s">
        <v>32</v>
      </c>
      <c r="D2261" s="1" t="s">
        <v>6453</v>
      </c>
      <c r="E2261" s="16">
        <v>12.99</v>
      </c>
      <c r="F2261" s="73"/>
      <c r="G2261" s="73">
        <v>157</v>
      </c>
      <c r="H2261" s="16">
        <v>149917.59</v>
      </c>
      <c r="I2261" s="16">
        <v>954.88910828025473</v>
      </c>
      <c r="J2261" s="12">
        <v>0.40680325013538648</v>
      </c>
      <c r="K2261" s="23">
        <v>-0.15058511812762199</v>
      </c>
      <c r="M2261" s="12" t="str">
        <f t="shared" si="35"/>
        <v xml:space="preserve"> </v>
      </c>
    </row>
    <row r="2262" spans="1:13" x14ac:dyDescent="0.25">
      <c r="A2262" s="1" t="s">
        <v>28</v>
      </c>
      <c r="B2262" s="1" t="s">
        <v>19</v>
      </c>
      <c r="C2262" s="1" t="s">
        <v>32</v>
      </c>
      <c r="D2262" s="1" t="s">
        <v>5575</v>
      </c>
      <c r="E2262" s="16">
        <v>12.99</v>
      </c>
      <c r="F2262" s="73"/>
      <c r="G2262" s="73">
        <v>158</v>
      </c>
      <c r="H2262" s="16">
        <v>148305.93</v>
      </c>
      <c r="I2262" s="16">
        <v>938.64512658227841</v>
      </c>
      <c r="J2262" s="12">
        <v>0.42909199232951306</v>
      </c>
      <c r="K2262" s="23">
        <v>-8.7043841812138756E-2</v>
      </c>
      <c r="M2262" s="12" t="str">
        <f t="shared" si="35"/>
        <v xml:space="preserve"> </v>
      </c>
    </row>
    <row r="2263" spans="1:13" x14ac:dyDescent="0.25">
      <c r="A2263" s="1" t="s">
        <v>28</v>
      </c>
      <c r="B2263" s="1" t="s">
        <v>19</v>
      </c>
      <c r="C2263" s="1" t="s">
        <v>32</v>
      </c>
      <c r="D2263" s="1" t="s">
        <v>5922</v>
      </c>
      <c r="E2263" s="16">
        <v>11.99</v>
      </c>
      <c r="F2263" s="73"/>
      <c r="G2263" s="73">
        <v>146</v>
      </c>
      <c r="H2263" s="16">
        <v>133409.22</v>
      </c>
      <c r="I2263" s="16">
        <v>913.7617808219178</v>
      </c>
      <c r="J2263" s="12">
        <v>0.45078986321043163</v>
      </c>
      <c r="K2263" s="23">
        <v>-0.11427123137334572</v>
      </c>
      <c r="M2263" s="12" t="str">
        <f t="shared" si="35"/>
        <v xml:space="preserve"> </v>
      </c>
    </row>
    <row r="2264" spans="1:13" x14ac:dyDescent="0.25">
      <c r="A2264" s="1" t="s">
        <v>28</v>
      </c>
      <c r="B2264" s="1" t="s">
        <v>19</v>
      </c>
      <c r="C2264" s="1" t="s">
        <v>32</v>
      </c>
      <c r="D2264" s="1" t="s">
        <v>5604</v>
      </c>
      <c r="E2264" s="16">
        <v>13.99</v>
      </c>
      <c r="F2264" s="73"/>
      <c r="G2264" s="73">
        <v>154</v>
      </c>
      <c r="H2264" s="16">
        <v>135610.53</v>
      </c>
      <c r="I2264" s="16">
        <v>880.58785714285716</v>
      </c>
      <c r="J2264" s="12">
        <v>0.47169999758528369</v>
      </c>
      <c r="K2264" s="23">
        <v>-0.10911127085132</v>
      </c>
      <c r="M2264" s="12" t="str">
        <f t="shared" si="35"/>
        <v xml:space="preserve"> </v>
      </c>
    </row>
    <row r="2265" spans="1:13" x14ac:dyDescent="0.25">
      <c r="A2265" s="1" t="s">
        <v>28</v>
      </c>
      <c r="B2265" s="1" t="s">
        <v>19</v>
      </c>
      <c r="C2265" s="1" t="s">
        <v>32</v>
      </c>
      <c r="D2265" s="1" t="s">
        <v>5474</v>
      </c>
      <c r="E2265" s="16">
        <v>17.989999999999998</v>
      </c>
      <c r="F2265" s="73"/>
      <c r="G2265" s="73">
        <v>154</v>
      </c>
      <c r="H2265" s="16">
        <v>129719.53</v>
      </c>
      <c r="I2265" s="16">
        <v>842.33461038961036</v>
      </c>
      <c r="J2265" s="12">
        <v>0.49170178360693451</v>
      </c>
      <c r="K2265" s="23">
        <v>2.3557693331945684E-2</v>
      </c>
      <c r="M2265" s="12" t="str">
        <f t="shared" si="35"/>
        <v xml:space="preserve"> </v>
      </c>
    </row>
    <row r="2266" spans="1:13" x14ac:dyDescent="0.25">
      <c r="A2266" s="1" t="s">
        <v>28</v>
      </c>
      <c r="B2266" s="1" t="s">
        <v>19</v>
      </c>
      <c r="C2266" s="1" t="s">
        <v>32</v>
      </c>
      <c r="D2266" s="1" t="s">
        <v>5630</v>
      </c>
      <c r="E2266" s="16">
        <v>15.99</v>
      </c>
      <c r="F2266" s="73"/>
      <c r="G2266" s="73">
        <v>159</v>
      </c>
      <c r="H2266" s="16">
        <v>119630.46</v>
      </c>
      <c r="I2266" s="16">
        <v>752.39283018867934</v>
      </c>
      <c r="J2266" s="12">
        <v>0.50956784325595861</v>
      </c>
      <c r="K2266" s="23">
        <v>1.4263389700488682E-2</v>
      </c>
      <c r="M2266" s="12" t="str">
        <f t="shared" si="35"/>
        <v xml:space="preserve"> </v>
      </c>
    </row>
    <row r="2267" spans="1:13" x14ac:dyDescent="0.25">
      <c r="A2267" s="1" t="s">
        <v>28</v>
      </c>
      <c r="B2267" s="1" t="s">
        <v>19</v>
      </c>
      <c r="C2267" s="1" t="s">
        <v>32</v>
      </c>
      <c r="D2267" s="1" t="s">
        <v>5451</v>
      </c>
      <c r="E2267" s="16">
        <v>12.99</v>
      </c>
      <c r="F2267" s="73"/>
      <c r="G2267" s="73">
        <v>156</v>
      </c>
      <c r="H2267" s="16">
        <v>112649.28</v>
      </c>
      <c r="I2267" s="16">
        <v>722.11076923076928</v>
      </c>
      <c r="J2267" s="12">
        <v>0.52671483556985965</v>
      </c>
      <c r="K2267" s="23">
        <v>-7.2116413438904292E-2</v>
      </c>
      <c r="M2267" s="12" t="str">
        <f t="shared" si="35"/>
        <v xml:space="preserve"> </v>
      </c>
    </row>
    <row r="2268" spans="1:13" x14ac:dyDescent="0.25">
      <c r="A2268" s="1" t="s">
        <v>28</v>
      </c>
      <c r="B2268" s="1" t="s">
        <v>19</v>
      </c>
      <c r="C2268" s="1" t="s">
        <v>32</v>
      </c>
      <c r="D2268" s="1" t="s">
        <v>6626</v>
      </c>
      <c r="E2268" s="16">
        <v>16.989999999999998</v>
      </c>
      <c r="F2268" s="73"/>
      <c r="G2268" s="73">
        <v>97</v>
      </c>
      <c r="H2268" s="16">
        <v>67727.23</v>
      </c>
      <c r="I2268" s="16">
        <v>698.21886597938135</v>
      </c>
      <c r="J2268" s="12">
        <v>0.54329449902110938</v>
      </c>
      <c r="K2268" s="23">
        <v>0.2108847490221164</v>
      </c>
      <c r="M2268" s="12" t="str">
        <f t="shared" si="35"/>
        <v xml:space="preserve"> </v>
      </c>
    </row>
    <row r="2269" spans="1:13" x14ac:dyDescent="0.25">
      <c r="A2269" s="1" t="s">
        <v>28</v>
      </c>
      <c r="B2269" s="1" t="s">
        <v>19</v>
      </c>
      <c r="C2269" s="1" t="s">
        <v>32</v>
      </c>
      <c r="D2269" s="1" t="s">
        <v>13452</v>
      </c>
      <c r="E2269" s="16">
        <v>12.99</v>
      </c>
      <c r="F2269" s="73"/>
      <c r="G2269" s="73">
        <v>69</v>
      </c>
      <c r="H2269" s="16">
        <v>47770.7</v>
      </c>
      <c r="I2269" s="16">
        <v>692.32898550724633</v>
      </c>
      <c r="J2269" s="12">
        <v>0.55973430340988717</v>
      </c>
      <c r="K2269" s="23">
        <v>0.58718086985008533</v>
      </c>
      <c r="M2269" s="12" t="str">
        <f t="shared" si="35"/>
        <v xml:space="preserve"> </v>
      </c>
    </row>
    <row r="2270" spans="1:13" x14ac:dyDescent="0.25">
      <c r="A2270" s="1" t="s">
        <v>28</v>
      </c>
      <c r="B2270" s="1" t="s">
        <v>19</v>
      </c>
      <c r="C2270" s="1" t="s">
        <v>32</v>
      </c>
      <c r="D2270" s="1" t="s">
        <v>8626</v>
      </c>
      <c r="E2270" s="16">
        <v>11.99</v>
      </c>
      <c r="F2270" s="73"/>
      <c r="G2270" s="73">
        <v>156</v>
      </c>
      <c r="H2270" s="16">
        <v>104876.53</v>
      </c>
      <c r="I2270" s="16">
        <v>672.28544871794873</v>
      </c>
      <c r="J2270" s="12">
        <v>0.57569816091362458</v>
      </c>
      <c r="K2270" s="23">
        <v>-0.21175905304538034</v>
      </c>
      <c r="M2270" s="12" t="str">
        <f t="shared" si="35"/>
        <v xml:space="preserve"> </v>
      </c>
    </row>
    <row r="2271" spans="1:13" x14ac:dyDescent="0.25">
      <c r="A2271" s="1" t="s">
        <v>28</v>
      </c>
      <c r="B2271" s="1" t="s">
        <v>19</v>
      </c>
      <c r="C2271" s="1" t="s">
        <v>32</v>
      </c>
      <c r="D2271" s="1" t="s">
        <v>5896</v>
      </c>
      <c r="E2271" s="16">
        <v>13.99</v>
      </c>
      <c r="F2271" s="73"/>
      <c r="G2271" s="73">
        <v>76</v>
      </c>
      <c r="H2271" s="16">
        <v>50824.4</v>
      </c>
      <c r="I2271" s="16">
        <v>668.7421052631579</v>
      </c>
      <c r="J2271" s="12">
        <v>0.5915778794104759</v>
      </c>
      <c r="K2271" s="23">
        <v>-0.22384012551871224</v>
      </c>
      <c r="M2271" s="12" t="str">
        <f t="shared" si="35"/>
        <v xml:space="preserve"> </v>
      </c>
    </row>
    <row r="2272" spans="1:13" x14ac:dyDescent="0.25">
      <c r="A2272" s="1" t="s">
        <v>28</v>
      </c>
      <c r="B2272" s="1" t="s">
        <v>19</v>
      </c>
      <c r="C2272" s="1" t="s">
        <v>32</v>
      </c>
      <c r="D2272" s="1" t="s">
        <v>5599</v>
      </c>
      <c r="E2272" s="16">
        <v>12.99</v>
      </c>
      <c r="F2272" s="73"/>
      <c r="G2272" s="73">
        <v>159</v>
      </c>
      <c r="H2272" s="16">
        <v>105777.57</v>
      </c>
      <c r="I2272" s="16">
        <v>665.26773584905663</v>
      </c>
      <c r="J2272" s="12">
        <v>0.60737509673413093</v>
      </c>
      <c r="K2272" s="23">
        <v>-0.13830687830687827</v>
      </c>
      <c r="M2272" s="12" t="str">
        <f t="shared" si="35"/>
        <v xml:space="preserve"> </v>
      </c>
    </row>
    <row r="2273" spans="1:13" x14ac:dyDescent="0.25">
      <c r="A2273" s="1" t="s">
        <v>28</v>
      </c>
      <c r="B2273" s="1" t="s">
        <v>19</v>
      </c>
      <c r="C2273" s="1" t="s">
        <v>32</v>
      </c>
      <c r="D2273" s="1" t="s">
        <v>8474</v>
      </c>
      <c r="E2273" s="16">
        <v>19.989999999999998</v>
      </c>
      <c r="F2273" s="73"/>
      <c r="G2273" s="73">
        <v>95</v>
      </c>
      <c r="H2273" s="16">
        <v>60049.96</v>
      </c>
      <c r="I2273" s="16">
        <v>632.10484210526317</v>
      </c>
      <c r="J2273" s="12">
        <v>0.62238483946474343</v>
      </c>
      <c r="K2273" s="23">
        <v>-0.18401888022584956</v>
      </c>
      <c r="M2273" s="12" t="str">
        <f t="shared" si="35"/>
        <v xml:space="preserve"> </v>
      </c>
    </row>
    <row r="2274" spans="1:13" x14ac:dyDescent="0.25">
      <c r="A2274" s="1" t="s">
        <v>28</v>
      </c>
      <c r="B2274" s="1" t="s">
        <v>19</v>
      </c>
      <c r="C2274" s="1" t="s">
        <v>32</v>
      </c>
      <c r="D2274" s="1" t="s">
        <v>6338</v>
      </c>
      <c r="E2274" s="16">
        <v>13.99</v>
      </c>
      <c r="F2274" s="73"/>
      <c r="G2274" s="73">
        <v>63</v>
      </c>
      <c r="H2274" s="16">
        <v>38940.199999999997</v>
      </c>
      <c r="I2274" s="16">
        <v>618.09841269841263</v>
      </c>
      <c r="J2274" s="12">
        <v>0.63706199037202638</v>
      </c>
      <c r="K2274" s="23">
        <v>-0.18860722040015176</v>
      </c>
      <c r="M2274" s="12" t="str">
        <f t="shared" si="35"/>
        <v xml:space="preserve"> </v>
      </c>
    </row>
    <row r="2275" spans="1:13" x14ac:dyDescent="0.25">
      <c r="A2275" s="1" t="s">
        <v>28</v>
      </c>
      <c r="B2275" s="1" t="s">
        <v>19</v>
      </c>
      <c r="C2275" s="1" t="s">
        <v>32</v>
      </c>
      <c r="D2275" s="1" t="s">
        <v>14625</v>
      </c>
      <c r="E2275" s="16">
        <v>19.989999999999998</v>
      </c>
      <c r="F2275" s="73"/>
      <c r="G2275" s="73">
        <v>95</v>
      </c>
      <c r="H2275" s="16">
        <v>55752.53</v>
      </c>
      <c r="I2275" s="16">
        <v>586.86873684210525</v>
      </c>
      <c r="J2275" s="12">
        <v>0.6509975722088962</v>
      </c>
      <c r="K2275" s="23" t="e">
        <v>#DIV/0!</v>
      </c>
      <c r="M2275" s="12" t="str">
        <f t="shared" si="35"/>
        <v xml:space="preserve"> </v>
      </c>
    </row>
    <row r="2276" spans="1:13" x14ac:dyDescent="0.25">
      <c r="A2276" s="1" t="s">
        <v>28</v>
      </c>
      <c r="B2276" s="1" t="s">
        <v>19</v>
      </c>
      <c r="C2276" s="1" t="s">
        <v>32</v>
      </c>
      <c r="D2276" s="1" t="s">
        <v>5633</v>
      </c>
      <c r="E2276" s="16">
        <v>11.99</v>
      </c>
      <c r="F2276" s="73"/>
      <c r="G2276" s="73">
        <v>154</v>
      </c>
      <c r="H2276" s="16">
        <v>88559.45</v>
      </c>
      <c r="I2276" s="16">
        <v>575.06136363636358</v>
      </c>
      <c r="J2276" s="12">
        <v>0.66465278024962127</v>
      </c>
      <c r="K2276" s="23">
        <v>7.5370061106769803E-3</v>
      </c>
      <c r="M2276" s="12" t="str">
        <f t="shared" si="35"/>
        <v xml:space="preserve"> </v>
      </c>
    </row>
    <row r="2277" spans="1:13" x14ac:dyDescent="0.25">
      <c r="A2277" s="1" t="s">
        <v>28</v>
      </c>
      <c r="B2277" s="1" t="s">
        <v>19</v>
      </c>
      <c r="C2277" s="1" t="s">
        <v>32</v>
      </c>
      <c r="D2277" s="1" t="s">
        <v>5727</v>
      </c>
      <c r="E2277" s="16">
        <v>13.99</v>
      </c>
      <c r="F2277" s="73"/>
      <c r="G2277" s="73">
        <v>146</v>
      </c>
      <c r="H2277" s="16">
        <v>82526.63</v>
      </c>
      <c r="I2277" s="16">
        <v>565.25089041095896</v>
      </c>
      <c r="J2277" s="12">
        <v>0.67807503218975951</v>
      </c>
      <c r="K2277" s="23">
        <v>-0.13783349070194895</v>
      </c>
      <c r="M2277" s="12" t="str">
        <f t="shared" si="35"/>
        <v xml:space="preserve"> </v>
      </c>
    </row>
    <row r="2278" spans="1:13" x14ac:dyDescent="0.25">
      <c r="A2278" s="1" t="s">
        <v>28</v>
      </c>
      <c r="B2278" s="1" t="s">
        <v>19</v>
      </c>
      <c r="C2278" s="1" t="s">
        <v>32</v>
      </c>
      <c r="D2278" s="1" t="s">
        <v>6339</v>
      </c>
      <c r="E2278" s="16">
        <v>13.99</v>
      </c>
      <c r="F2278" s="73"/>
      <c r="G2278" s="73">
        <v>118</v>
      </c>
      <c r="H2278" s="16">
        <v>65834.880000000005</v>
      </c>
      <c r="I2278" s="16">
        <v>557.92271186440678</v>
      </c>
      <c r="J2278" s="12">
        <v>0.69132327173932451</v>
      </c>
      <c r="K2278" s="23">
        <v>-7.3956981225071106E-2</v>
      </c>
      <c r="M2278" s="12" t="str">
        <f t="shared" si="35"/>
        <v xml:space="preserve"> </v>
      </c>
    </row>
    <row r="2279" spans="1:13" x14ac:dyDescent="0.25">
      <c r="A2279" s="1" t="s">
        <v>28</v>
      </c>
      <c r="B2279" s="1" t="s">
        <v>19</v>
      </c>
      <c r="C2279" s="1" t="s">
        <v>32</v>
      </c>
      <c r="D2279" s="1" t="s">
        <v>5718</v>
      </c>
      <c r="E2279" s="16">
        <v>12.99</v>
      </c>
      <c r="F2279" s="73"/>
      <c r="G2279" s="73">
        <v>158</v>
      </c>
      <c r="H2279" s="16">
        <v>85305.33</v>
      </c>
      <c r="I2279" s="16">
        <v>539.90715189873424</v>
      </c>
      <c r="J2279" s="12">
        <v>0.70414372003936809</v>
      </c>
      <c r="K2279" s="23">
        <v>-0.13134920634920633</v>
      </c>
      <c r="M2279" s="12" t="str">
        <f t="shared" si="35"/>
        <v xml:space="preserve"> </v>
      </c>
    </row>
    <row r="2280" spans="1:13" x14ac:dyDescent="0.25">
      <c r="A2280" s="1" t="s">
        <v>28</v>
      </c>
      <c r="B2280" s="1" t="s">
        <v>19</v>
      </c>
      <c r="C2280" s="1" t="s">
        <v>32</v>
      </c>
      <c r="D2280" s="1" t="s">
        <v>10541</v>
      </c>
      <c r="E2280" s="16">
        <v>13.99</v>
      </c>
      <c r="F2280" s="73"/>
      <c r="G2280" s="73">
        <v>130</v>
      </c>
      <c r="H2280" s="16">
        <v>69970.55</v>
      </c>
      <c r="I2280" s="16">
        <v>538.23500000000001</v>
      </c>
      <c r="J2280" s="12">
        <v>0.71692446199936388</v>
      </c>
      <c r="K2280" s="23">
        <v>-1.847254655485453E-2</v>
      </c>
      <c r="M2280" s="12" t="str">
        <f t="shared" si="35"/>
        <v xml:space="preserve"> </v>
      </c>
    </row>
    <row r="2281" spans="1:13" x14ac:dyDescent="0.25">
      <c r="A2281" s="1" t="s">
        <v>28</v>
      </c>
      <c r="B2281" s="1" t="s">
        <v>19</v>
      </c>
      <c r="C2281" s="1" t="s">
        <v>32</v>
      </c>
      <c r="D2281" s="1" t="s">
        <v>5748</v>
      </c>
      <c r="E2281" s="16">
        <v>11.99</v>
      </c>
      <c r="F2281" s="73"/>
      <c r="G2281" s="73">
        <v>154</v>
      </c>
      <c r="H2281" s="16">
        <v>76016.429999999993</v>
      </c>
      <c r="I2281" s="16">
        <v>493.61318181818177</v>
      </c>
      <c r="J2281" s="12">
        <v>0.7286456297139694</v>
      </c>
      <c r="K2281" s="23">
        <v>-4.9529443714796395E-2</v>
      </c>
      <c r="M2281" s="12" t="str">
        <f t="shared" si="35"/>
        <v xml:space="preserve"> </v>
      </c>
    </row>
    <row r="2282" spans="1:13" x14ac:dyDescent="0.25">
      <c r="A2282" s="1" t="s">
        <v>28</v>
      </c>
      <c r="B2282" s="1" t="s">
        <v>19</v>
      </c>
      <c r="C2282" s="1" t="s">
        <v>32</v>
      </c>
      <c r="D2282" s="1" t="s">
        <v>15552</v>
      </c>
      <c r="E2282" s="16">
        <v>11.99</v>
      </c>
      <c r="F2282" s="73"/>
      <c r="G2282" s="73">
        <v>65</v>
      </c>
      <c r="H2282" s="16">
        <v>29634.03</v>
      </c>
      <c r="I2282" s="16">
        <v>455.90815384615382</v>
      </c>
      <c r="J2282" s="12">
        <v>0.73947146688874577</v>
      </c>
      <c r="K2282" s="23" t="e">
        <v>#DIV/0!</v>
      </c>
      <c r="M2282" s="12" t="str">
        <f t="shared" si="35"/>
        <v xml:space="preserve"> </v>
      </c>
    </row>
    <row r="2283" spans="1:13" x14ac:dyDescent="0.25">
      <c r="A2283" s="1" t="s">
        <v>28</v>
      </c>
      <c r="B2283" s="1" t="s">
        <v>19</v>
      </c>
      <c r="C2283" s="1" t="s">
        <v>32</v>
      </c>
      <c r="D2283" s="1" t="s">
        <v>5728</v>
      </c>
      <c r="E2283" s="16">
        <v>13.99</v>
      </c>
      <c r="F2283" s="73"/>
      <c r="G2283" s="73">
        <v>158</v>
      </c>
      <c r="H2283" s="16">
        <v>70877.710000000006</v>
      </c>
      <c r="I2283" s="16">
        <v>448.59310126582284</v>
      </c>
      <c r="J2283" s="12">
        <v>0.75012360335759809</v>
      </c>
      <c r="K2283" s="23">
        <v>-6.327474294069857E-2</v>
      </c>
      <c r="M2283" s="12" t="str">
        <f t="shared" si="35"/>
        <v xml:space="preserve"> </v>
      </c>
    </row>
    <row r="2284" spans="1:13" x14ac:dyDescent="0.25">
      <c r="A2284" s="1" t="s">
        <v>28</v>
      </c>
      <c r="B2284" s="1" t="s">
        <v>19</v>
      </c>
      <c r="C2284" s="1" t="s">
        <v>32</v>
      </c>
      <c r="D2284" s="1" t="s">
        <v>5722</v>
      </c>
      <c r="E2284" s="16">
        <v>13.99</v>
      </c>
      <c r="F2284" s="73"/>
      <c r="G2284" s="73">
        <v>153</v>
      </c>
      <c r="H2284" s="16">
        <v>68225.94</v>
      </c>
      <c r="I2284" s="16">
        <v>445.92117647058825</v>
      </c>
      <c r="J2284" s="12">
        <v>0.76071229322534795</v>
      </c>
      <c r="K2284" s="23">
        <v>1.6290102412128693E-3</v>
      </c>
      <c r="M2284" s="12" t="str">
        <f t="shared" si="35"/>
        <v xml:space="preserve"> </v>
      </c>
    </row>
    <row r="2285" spans="1:13" x14ac:dyDescent="0.25">
      <c r="A2285" s="1" t="s">
        <v>28</v>
      </c>
      <c r="B2285" s="1" t="s">
        <v>19</v>
      </c>
      <c r="C2285" s="1" t="s">
        <v>32</v>
      </c>
      <c r="D2285" s="1" t="s">
        <v>5915</v>
      </c>
      <c r="E2285" s="16">
        <v>11.99</v>
      </c>
      <c r="F2285" s="73"/>
      <c r="G2285" s="73">
        <v>60</v>
      </c>
      <c r="H2285" s="16">
        <v>26402.44</v>
      </c>
      <c r="I2285" s="16">
        <v>440.04066666666665</v>
      </c>
      <c r="J2285" s="12">
        <v>0.77116134654326896</v>
      </c>
      <c r="K2285" s="23">
        <v>-0.49172414722466606</v>
      </c>
      <c r="M2285" s="12" t="str">
        <f t="shared" si="35"/>
        <v xml:space="preserve"> </v>
      </c>
    </row>
    <row r="2286" spans="1:13" x14ac:dyDescent="0.25">
      <c r="A2286" s="1" t="s">
        <v>28</v>
      </c>
      <c r="B2286" s="1" t="s">
        <v>19</v>
      </c>
      <c r="C2286" s="1" t="s">
        <v>32</v>
      </c>
      <c r="D2286" s="1" t="s">
        <v>9222</v>
      </c>
      <c r="E2286" s="16">
        <v>19.989999999999998</v>
      </c>
      <c r="F2286" s="73"/>
      <c r="G2286" s="73">
        <v>97</v>
      </c>
      <c r="H2286" s="16">
        <v>42621.42</v>
      </c>
      <c r="I2286" s="16">
        <v>439.39608247422677</v>
      </c>
      <c r="J2286" s="12">
        <v>0.78159509378812686</v>
      </c>
      <c r="K2286" s="23">
        <v>-0.12038081164971604</v>
      </c>
      <c r="M2286" s="12" t="str">
        <f t="shared" si="35"/>
        <v xml:space="preserve"> </v>
      </c>
    </row>
    <row r="2287" spans="1:13" x14ac:dyDescent="0.25">
      <c r="A2287" s="1" t="s">
        <v>28</v>
      </c>
      <c r="B2287" s="1" t="s">
        <v>19</v>
      </c>
      <c r="C2287" s="1" t="s">
        <v>32</v>
      </c>
      <c r="D2287" s="1" t="s">
        <v>5603</v>
      </c>
      <c r="E2287" s="16">
        <v>15.99</v>
      </c>
      <c r="F2287" s="73"/>
      <c r="G2287" s="73">
        <v>142</v>
      </c>
      <c r="H2287" s="16">
        <v>62385.63</v>
      </c>
      <c r="I2287" s="16">
        <v>439.33542253521125</v>
      </c>
      <c r="J2287" s="12">
        <v>0.79202740062307486</v>
      </c>
      <c r="K2287" s="23">
        <v>4.2902940376511101E-2</v>
      </c>
      <c r="M2287" s="12" t="str">
        <f t="shared" si="35"/>
        <v xml:space="preserve"> </v>
      </c>
    </row>
    <row r="2288" spans="1:13" x14ac:dyDescent="0.25">
      <c r="A2288" s="1" t="s">
        <v>28</v>
      </c>
      <c r="B2288" s="1" t="s">
        <v>19</v>
      </c>
      <c r="C2288" s="1" t="s">
        <v>32</v>
      </c>
      <c r="D2288" s="1" t="s">
        <v>5530</v>
      </c>
      <c r="E2288" s="16">
        <v>13.99</v>
      </c>
      <c r="F2288" s="73"/>
      <c r="G2288" s="73">
        <v>141</v>
      </c>
      <c r="H2288" s="16">
        <v>61482.79</v>
      </c>
      <c r="I2288" s="16">
        <v>436.04815602836879</v>
      </c>
      <c r="J2288" s="12">
        <v>0.80238164916568266</v>
      </c>
      <c r="K2288" s="23">
        <v>-0.17787479044982035</v>
      </c>
      <c r="M2288" s="12" t="str">
        <f t="shared" si="35"/>
        <v xml:space="preserve"> </v>
      </c>
    </row>
    <row r="2289" spans="1:13" x14ac:dyDescent="0.25">
      <c r="A2289" s="1" t="s">
        <v>28</v>
      </c>
      <c r="B2289" s="1" t="s">
        <v>19</v>
      </c>
      <c r="C2289" s="1" t="s">
        <v>32</v>
      </c>
      <c r="D2289" s="1" t="s">
        <v>5698</v>
      </c>
      <c r="E2289" s="16">
        <v>19.989999999999998</v>
      </c>
      <c r="F2289" s="73"/>
      <c r="G2289" s="73">
        <v>141</v>
      </c>
      <c r="H2289" s="16">
        <v>60302.06</v>
      </c>
      <c r="I2289" s="16">
        <v>427.67418439716312</v>
      </c>
      <c r="J2289" s="12">
        <v>0.81253705227720796</v>
      </c>
      <c r="K2289" s="23">
        <v>-0.10745940115087915</v>
      </c>
      <c r="M2289" s="12" t="str">
        <f t="shared" si="35"/>
        <v xml:space="preserve"> </v>
      </c>
    </row>
    <row r="2290" spans="1:13" x14ac:dyDescent="0.25">
      <c r="A2290" s="1" t="s">
        <v>28</v>
      </c>
      <c r="B2290" s="1" t="s">
        <v>19</v>
      </c>
      <c r="C2290" s="1" t="s">
        <v>32</v>
      </c>
      <c r="D2290" s="1" t="s">
        <v>5766</v>
      </c>
      <c r="E2290" s="16">
        <v>19.989999999999998</v>
      </c>
      <c r="F2290" s="73"/>
      <c r="G2290" s="73">
        <v>121</v>
      </c>
      <c r="H2290" s="16">
        <v>48122.34</v>
      </c>
      <c r="I2290" s="16">
        <v>397.70528925619834</v>
      </c>
      <c r="J2290" s="12">
        <v>0.82198082438067377</v>
      </c>
      <c r="K2290" s="23">
        <v>-0.12648727732135789</v>
      </c>
      <c r="M2290" s="12" t="str">
        <f t="shared" si="35"/>
        <v xml:space="preserve"> </v>
      </c>
    </row>
    <row r="2291" spans="1:13" x14ac:dyDescent="0.25">
      <c r="A2291" s="1" t="s">
        <v>28</v>
      </c>
      <c r="B2291" s="1" t="s">
        <v>19</v>
      </c>
      <c r="C2291" s="1" t="s">
        <v>32</v>
      </c>
      <c r="D2291" s="1" t="s">
        <v>5799</v>
      </c>
      <c r="E2291" s="16">
        <v>19.989999999999998</v>
      </c>
      <c r="F2291" s="73"/>
      <c r="G2291" s="73">
        <v>138</v>
      </c>
      <c r="H2291" s="16">
        <v>54708.800000000003</v>
      </c>
      <c r="I2291" s="16">
        <v>396.44057971014496</v>
      </c>
      <c r="J2291" s="12">
        <v>0.83139456512913212</v>
      </c>
      <c r="K2291" s="23">
        <v>-7.7427783236810432E-2</v>
      </c>
      <c r="M2291" s="12" t="str">
        <f t="shared" si="35"/>
        <v xml:space="preserve"> </v>
      </c>
    </row>
    <row r="2292" spans="1:13" x14ac:dyDescent="0.25">
      <c r="A2292" s="1" t="s">
        <v>28</v>
      </c>
      <c r="B2292" s="1" t="s">
        <v>19</v>
      </c>
      <c r="C2292" s="1" t="s">
        <v>32</v>
      </c>
      <c r="D2292" s="1" t="s">
        <v>5692</v>
      </c>
      <c r="E2292" s="16">
        <v>11.99</v>
      </c>
      <c r="F2292" s="73"/>
      <c r="G2292" s="73">
        <v>155</v>
      </c>
      <c r="H2292" s="16">
        <v>60205.24</v>
      </c>
      <c r="I2292" s="16">
        <v>388.42090322580646</v>
      </c>
      <c r="J2292" s="12">
        <v>0.84061787341639993</v>
      </c>
      <c r="K2292" s="23">
        <v>-0.10192489075986499</v>
      </c>
      <c r="M2292" s="12" t="str">
        <f t="shared" si="35"/>
        <v xml:space="preserve"> </v>
      </c>
    </row>
    <row r="2293" spans="1:13" x14ac:dyDescent="0.25">
      <c r="A2293" s="1" t="s">
        <v>28</v>
      </c>
      <c r="B2293" s="1" t="s">
        <v>19</v>
      </c>
      <c r="C2293" s="1" t="s">
        <v>32</v>
      </c>
      <c r="D2293" s="1" t="s">
        <v>5812</v>
      </c>
      <c r="E2293" s="16">
        <v>15.99</v>
      </c>
      <c r="F2293" s="73"/>
      <c r="G2293" s="73">
        <v>122</v>
      </c>
      <c r="H2293" s="16">
        <v>45961.53</v>
      </c>
      <c r="I2293" s="16">
        <v>376.73385245901636</v>
      </c>
      <c r="J2293" s="12">
        <v>0.84956366504249969</v>
      </c>
      <c r="K2293" s="23">
        <v>4.2175171207173179E-2</v>
      </c>
      <c r="M2293" s="12" t="str">
        <f t="shared" si="35"/>
        <v xml:space="preserve"> </v>
      </c>
    </row>
    <row r="2294" spans="1:13" x14ac:dyDescent="0.25">
      <c r="A2294" s="1" t="s">
        <v>28</v>
      </c>
      <c r="B2294" s="1" t="s">
        <v>19</v>
      </c>
      <c r="C2294" s="1" t="s">
        <v>32</v>
      </c>
      <c r="D2294" s="1" t="s">
        <v>5726</v>
      </c>
      <c r="E2294" s="16">
        <v>13.99</v>
      </c>
      <c r="F2294" s="73"/>
      <c r="G2294" s="73">
        <v>147</v>
      </c>
      <c r="H2294" s="16">
        <v>54946.7</v>
      </c>
      <c r="I2294" s="16">
        <v>373.78707482993195</v>
      </c>
      <c r="J2294" s="12">
        <v>0.85843948350726507</v>
      </c>
      <c r="K2294" s="23">
        <v>-0.11436827536274397</v>
      </c>
      <c r="M2294" s="12" t="str">
        <f t="shared" si="35"/>
        <v xml:space="preserve"> </v>
      </c>
    </row>
    <row r="2295" spans="1:13" x14ac:dyDescent="0.25">
      <c r="A2295" s="1" t="s">
        <v>28</v>
      </c>
      <c r="B2295" s="1" t="s">
        <v>19</v>
      </c>
      <c r="C2295" s="1" t="s">
        <v>32</v>
      </c>
      <c r="D2295" s="1" t="s">
        <v>5844</v>
      </c>
      <c r="E2295" s="16">
        <v>12.99</v>
      </c>
      <c r="F2295" s="73"/>
      <c r="G2295" s="73">
        <v>152</v>
      </c>
      <c r="H2295" s="16">
        <v>55545.24</v>
      </c>
      <c r="I2295" s="16">
        <v>365.42921052631579</v>
      </c>
      <c r="J2295" s="12">
        <v>0.86711683901997205</v>
      </c>
      <c r="K2295" s="23">
        <v>-0.13946468102233855</v>
      </c>
      <c r="M2295" s="12" t="str">
        <f t="shared" si="35"/>
        <v xml:space="preserve"> </v>
      </c>
    </row>
    <row r="2296" spans="1:13" x14ac:dyDescent="0.25">
      <c r="A2296" s="1" t="s">
        <v>28</v>
      </c>
      <c r="B2296" s="1" t="s">
        <v>19</v>
      </c>
      <c r="C2296" s="1" t="s">
        <v>32</v>
      </c>
      <c r="D2296" s="1" t="s">
        <v>11531</v>
      </c>
      <c r="E2296" s="16">
        <v>13.99</v>
      </c>
      <c r="F2296" s="73"/>
      <c r="G2296" s="73">
        <v>128</v>
      </c>
      <c r="H2296" s="16">
        <v>43937.69</v>
      </c>
      <c r="I2296" s="16">
        <v>343.26320312500002</v>
      </c>
      <c r="J2296" s="12">
        <v>0.87526784819533643</v>
      </c>
      <c r="K2296" s="23">
        <v>-0.21400451407665988</v>
      </c>
      <c r="M2296" s="12" t="str">
        <f t="shared" si="35"/>
        <v xml:space="preserve"> </v>
      </c>
    </row>
    <row r="2297" spans="1:13" x14ac:dyDescent="0.25">
      <c r="A2297" s="1" t="s">
        <v>28</v>
      </c>
      <c r="B2297" s="1" t="s">
        <v>19</v>
      </c>
      <c r="C2297" s="1" t="s">
        <v>32</v>
      </c>
      <c r="D2297" s="1" t="s">
        <v>5800</v>
      </c>
      <c r="E2297" s="16">
        <v>19.989999999999998</v>
      </c>
      <c r="F2297" s="73"/>
      <c r="G2297" s="73">
        <v>132</v>
      </c>
      <c r="H2297" s="16">
        <v>43992.57</v>
      </c>
      <c r="I2297" s="16">
        <v>333.27704545454543</v>
      </c>
      <c r="J2297" s="12">
        <v>0.88318172952810814</v>
      </c>
      <c r="K2297" s="23">
        <v>0.10487513053541742</v>
      </c>
      <c r="M2297" s="12" t="str">
        <f t="shared" si="35"/>
        <v xml:space="preserve"> </v>
      </c>
    </row>
    <row r="2298" spans="1:13" x14ac:dyDescent="0.25">
      <c r="A2298" s="1" t="s">
        <v>28</v>
      </c>
      <c r="B2298" s="1" t="s">
        <v>19</v>
      </c>
      <c r="C2298" s="1" t="s">
        <v>32</v>
      </c>
      <c r="D2298" s="1" t="s">
        <v>5721</v>
      </c>
      <c r="E2298" s="16">
        <v>13.99</v>
      </c>
      <c r="F2298" s="73"/>
      <c r="G2298" s="73">
        <v>151</v>
      </c>
      <c r="H2298" s="16">
        <v>49950.33</v>
      </c>
      <c r="I2298" s="16">
        <v>330.79688741721856</v>
      </c>
      <c r="J2298" s="12">
        <v>0.89103671788681627</v>
      </c>
      <c r="K2298" s="23">
        <v>-7.524089983093285E-3</v>
      </c>
      <c r="M2298" s="12" t="str">
        <f t="shared" si="35"/>
        <v xml:space="preserve"> </v>
      </c>
    </row>
    <row r="2299" spans="1:13" x14ac:dyDescent="0.25">
      <c r="A2299" s="1" t="s">
        <v>28</v>
      </c>
      <c r="B2299" s="1" t="s">
        <v>19</v>
      </c>
      <c r="C2299" s="1" t="s">
        <v>32</v>
      </c>
      <c r="D2299" s="1" t="s">
        <v>5932</v>
      </c>
      <c r="E2299" s="16">
        <v>11.99</v>
      </c>
      <c r="F2299" s="73"/>
      <c r="G2299" s="73">
        <v>108</v>
      </c>
      <c r="H2299" s="16">
        <v>35262.589999999997</v>
      </c>
      <c r="I2299" s="16">
        <v>326.50546296296295</v>
      </c>
      <c r="J2299" s="12">
        <v>0.89878980356622873</v>
      </c>
      <c r="K2299" s="23">
        <v>0.12811660912926714</v>
      </c>
      <c r="M2299" s="12" t="str">
        <f t="shared" si="35"/>
        <v xml:space="preserve"> </v>
      </c>
    </row>
    <row r="2300" spans="1:13" x14ac:dyDescent="0.25">
      <c r="A2300" s="1" t="s">
        <v>28</v>
      </c>
      <c r="B2300" s="1" t="s">
        <v>19</v>
      </c>
      <c r="C2300" s="1" t="s">
        <v>32</v>
      </c>
      <c r="D2300" s="1" t="s">
        <v>6530</v>
      </c>
      <c r="E2300" s="16">
        <v>11.99</v>
      </c>
      <c r="F2300" s="73"/>
      <c r="G2300" s="73">
        <v>119</v>
      </c>
      <c r="H2300" s="16">
        <v>38109.96</v>
      </c>
      <c r="I2300" s="16">
        <v>320.25176470588235</v>
      </c>
      <c r="J2300" s="12">
        <v>0.90639439109201059</v>
      </c>
      <c r="K2300" s="23">
        <v>-0.14577534921596624</v>
      </c>
      <c r="M2300" s="12" t="str">
        <f t="shared" si="35"/>
        <v xml:space="preserve"> </v>
      </c>
    </row>
    <row r="2301" spans="1:13" x14ac:dyDescent="0.25">
      <c r="A2301" s="1" t="s">
        <v>28</v>
      </c>
      <c r="B2301" s="1" t="s">
        <v>19</v>
      </c>
      <c r="C2301" s="1" t="s">
        <v>32</v>
      </c>
      <c r="D2301" s="1" t="s">
        <v>9214</v>
      </c>
      <c r="E2301" s="16">
        <v>11.99</v>
      </c>
      <c r="F2301" s="73"/>
      <c r="G2301" s="73">
        <v>98</v>
      </c>
      <c r="H2301" s="16">
        <v>29887.64</v>
      </c>
      <c r="I2301" s="16">
        <v>304.97591836734694</v>
      </c>
      <c r="J2301" s="12">
        <v>0.9136362436595058</v>
      </c>
      <c r="K2301" s="23">
        <v>-2.2622084598754588E-2</v>
      </c>
      <c r="M2301" s="12" t="str">
        <f t="shared" si="35"/>
        <v xml:space="preserve"> </v>
      </c>
    </row>
    <row r="2302" spans="1:13" x14ac:dyDescent="0.25">
      <c r="A2302" s="1" t="s">
        <v>28</v>
      </c>
      <c r="B2302" s="1" t="s">
        <v>19</v>
      </c>
      <c r="C2302" s="1" t="s">
        <v>32</v>
      </c>
      <c r="D2302" s="1" t="s">
        <v>5428</v>
      </c>
      <c r="E2302" s="16">
        <v>11.99</v>
      </c>
      <c r="F2302" s="73"/>
      <c r="G2302" s="73">
        <v>151</v>
      </c>
      <c r="H2302" s="16">
        <v>41269.58</v>
      </c>
      <c r="I2302" s="16">
        <v>273.30847682119207</v>
      </c>
      <c r="J2302" s="12">
        <v>0.92012613212408201</v>
      </c>
      <c r="K2302" s="23">
        <v>-0.23579040852575484</v>
      </c>
      <c r="M2302" s="12" t="str">
        <f t="shared" si="35"/>
        <v xml:space="preserve"> </v>
      </c>
    </row>
    <row r="2303" spans="1:13" x14ac:dyDescent="0.25">
      <c r="A2303" s="1" t="s">
        <v>28</v>
      </c>
      <c r="B2303" s="1" t="s">
        <v>19</v>
      </c>
      <c r="C2303" s="1" t="s">
        <v>32</v>
      </c>
      <c r="D2303" s="1" t="s">
        <v>10016</v>
      </c>
      <c r="E2303" s="16">
        <v>12.99</v>
      </c>
      <c r="F2303" s="73"/>
      <c r="G2303" s="73">
        <v>110</v>
      </c>
      <c r="H2303" s="16">
        <v>29927.61</v>
      </c>
      <c r="I2303" s="16">
        <v>272.06918181818185</v>
      </c>
      <c r="J2303" s="12">
        <v>0.92658659271859056</v>
      </c>
      <c r="K2303" s="23">
        <v>-0.20031375428566389</v>
      </c>
      <c r="M2303" s="12" t="str">
        <f t="shared" si="35"/>
        <v xml:space="preserve"> </v>
      </c>
    </row>
    <row r="2304" spans="1:13" x14ac:dyDescent="0.25">
      <c r="A2304" s="1" t="s">
        <v>28</v>
      </c>
      <c r="B2304" s="1" t="s">
        <v>19</v>
      </c>
      <c r="C2304" s="1" t="s">
        <v>32</v>
      </c>
      <c r="D2304" s="1" t="s">
        <v>8627</v>
      </c>
      <c r="E2304" s="16">
        <v>16.989999999999998</v>
      </c>
      <c r="F2304" s="73"/>
      <c r="G2304" s="73">
        <v>121</v>
      </c>
      <c r="H2304" s="16">
        <v>31941.200000000001</v>
      </c>
      <c r="I2304" s="16">
        <v>263.97685950413222</v>
      </c>
      <c r="J2304" s="12">
        <v>0.9328548958291879</v>
      </c>
      <c r="K2304" s="23">
        <v>-0.12026204960224607</v>
      </c>
      <c r="M2304" s="12" t="str">
        <f t="shared" si="35"/>
        <v xml:space="preserve"> </v>
      </c>
    </row>
    <row r="2305" spans="1:13" x14ac:dyDescent="0.25">
      <c r="A2305" s="1" t="s">
        <v>28</v>
      </c>
      <c r="B2305" s="1" t="s">
        <v>19</v>
      </c>
      <c r="C2305" s="1" t="s">
        <v>32</v>
      </c>
      <c r="D2305" s="1" t="s">
        <v>10235</v>
      </c>
      <c r="E2305" s="16">
        <v>13.99</v>
      </c>
      <c r="F2305" s="73"/>
      <c r="G2305" s="73">
        <v>134</v>
      </c>
      <c r="H2305" s="16">
        <v>33335.449999999997</v>
      </c>
      <c r="I2305" s="16">
        <v>248.7720149253731</v>
      </c>
      <c r="J2305" s="12">
        <v>0.93876214996470386</v>
      </c>
      <c r="K2305" s="23">
        <v>-0.20349473169113941</v>
      </c>
      <c r="M2305" s="12" t="str">
        <f t="shared" si="35"/>
        <v xml:space="preserve"> </v>
      </c>
    </row>
    <row r="2306" spans="1:13" x14ac:dyDescent="0.25">
      <c r="A2306" s="1" t="s">
        <v>28</v>
      </c>
      <c r="B2306" s="1" t="s">
        <v>19</v>
      </c>
      <c r="C2306" s="1" t="s">
        <v>32</v>
      </c>
      <c r="D2306" s="1" t="s">
        <v>15554</v>
      </c>
      <c r="E2306" s="16">
        <v>11.99</v>
      </c>
      <c r="F2306" s="73"/>
      <c r="G2306" s="73">
        <v>73</v>
      </c>
      <c r="H2306" s="16">
        <v>17889.060000000001</v>
      </c>
      <c r="I2306" s="16">
        <v>245.0556164383562</v>
      </c>
      <c r="J2306" s="12">
        <v>0.94458115578845447</v>
      </c>
      <c r="K2306" s="23" t="e">
        <v>#DIV/0!</v>
      </c>
      <c r="M2306" s="12" t="str">
        <f t="shared" si="35"/>
        <v xml:space="preserve"> </v>
      </c>
    </row>
    <row r="2307" spans="1:13" x14ac:dyDescent="0.25">
      <c r="A2307" s="1" t="s">
        <v>28</v>
      </c>
      <c r="B2307" s="1" t="s">
        <v>19</v>
      </c>
      <c r="C2307" s="1" t="s">
        <v>32</v>
      </c>
      <c r="D2307" s="1" t="s">
        <v>15363</v>
      </c>
      <c r="E2307" s="16">
        <v>11.99</v>
      </c>
      <c r="F2307" s="73"/>
      <c r="G2307" s="73">
        <v>61</v>
      </c>
      <c r="H2307" s="16">
        <v>14678.88</v>
      </c>
      <c r="I2307" s="16">
        <v>240.63737704918032</v>
      </c>
      <c r="J2307" s="12">
        <v>0.95029524762937101</v>
      </c>
      <c r="K2307" s="23" t="e">
        <v>#DIV/0!</v>
      </c>
      <c r="M2307" s="12" t="str">
        <f t="shared" si="35"/>
        <v xml:space="preserve"> </v>
      </c>
    </row>
    <row r="2308" spans="1:13" x14ac:dyDescent="0.25">
      <c r="A2308" s="1" t="s">
        <v>28</v>
      </c>
      <c r="B2308" s="1" t="s">
        <v>19</v>
      </c>
      <c r="C2308" s="1" t="s">
        <v>32</v>
      </c>
      <c r="D2308" s="1" t="s">
        <v>5723</v>
      </c>
      <c r="E2308" s="16">
        <v>13.99</v>
      </c>
      <c r="F2308" s="73"/>
      <c r="G2308" s="73">
        <v>151</v>
      </c>
      <c r="H2308" s="16">
        <v>35657.79</v>
      </c>
      <c r="I2308" s="16">
        <v>236.14430463576159</v>
      </c>
      <c r="J2308" s="12">
        <v>0.95590264852836926</v>
      </c>
      <c r="K2308" s="23">
        <v>-8.6265379227213557E-2</v>
      </c>
      <c r="M2308" s="12" t="str">
        <f t="shared" si="35"/>
        <v xml:space="preserve"> </v>
      </c>
    </row>
    <row r="2309" spans="1:13" x14ac:dyDescent="0.25">
      <c r="A2309" s="1" t="s">
        <v>28</v>
      </c>
      <c r="B2309" s="1" t="s">
        <v>19</v>
      </c>
      <c r="C2309" s="1" t="s">
        <v>32</v>
      </c>
      <c r="D2309" s="1" t="s">
        <v>5649</v>
      </c>
      <c r="E2309" s="16">
        <v>11.99</v>
      </c>
      <c r="F2309" s="73"/>
      <c r="G2309" s="73">
        <v>111</v>
      </c>
      <c r="H2309" s="16">
        <v>25938.89</v>
      </c>
      <c r="I2309" s="16">
        <v>233.6836936936937</v>
      </c>
      <c r="J2309" s="12">
        <v>0.96145162061186029</v>
      </c>
      <c r="K2309" s="23">
        <v>-0.19011378233048648</v>
      </c>
      <c r="M2309" s="12" t="str">
        <f t="shared" si="35"/>
        <v xml:space="preserve"> </v>
      </c>
    </row>
    <row r="2310" spans="1:13" x14ac:dyDescent="0.25">
      <c r="A2310" s="1" t="s">
        <v>28</v>
      </c>
      <c r="B2310" s="1" t="s">
        <v>19</v>
      </c>
      <c r="C2310" s="1" t="s">
        <v>32</v>
      </c>
      <c r="D2310" s="1" t="s">
        <v>9121</v>
      </c>
      <c r="E2310" s="16">
        <v>13.99</v>
      </c>
      <c r="F2310" s="73"/>
      <c r="G2310" s="73">
        <v>146</v>
      </c>
      <c r="H2310" s="16">
        <v>34111.93</v>
      </c>
      <c r="I2310" s="16">
        <v>233.64335616438356</v>
      </c>
      <c r="J2310" s="12">
        <v>0.96699963485434626</v>
      </c>
      <c r="K2310" s="23">
        <v>-0.26756923827430945</v>
      </c>
      <c r="M2310" s="12" t="str">
        <f t="shared" si="35"/>
        <v xml:space="preserve"> </v>
      </c>
    </row>
    <row r="2311" spans="1:13" x14ac:dyDescent="0.25">
      <c r="A2311" s="1" t="s">
        <v>28</v>
      </c>
      <c r="B2311" s="1" t="s">
        <v>19</v>
      </c>
      <c r="C2311" s="1" t="s">
        <v>32</v>
      </c>
      <c r="D2311" s="1" t="s">
        <v>5716</v>
      </c>
      <c r="E2311" s="16">
        <v>11.99</v>
      </c>
      <c r="F2311" s="73"/>
      <c r="G2311" s="73">
        <v>148</v>
      </c>
      <c r="H2311" s="16">
        <v>28764.01</v>
      </c>
      <c r="I2311" s="16">
        <v>194.35141891891891</v>
      </c>
      <c r="J2311" s="12">
        <v>0.97161463635882239</v>
      </c>
      <c r="K2311" s="23">
        <v>-0.18290190735694822</v>
      </c>
      <c r="M2311" s="12" t="str">
        <f t="shared" si="35"/>
        <v xml:space="preserve"> </v>
      </c>
    </row>
    <row r="2312" spans="1:13" x14ac:dyDescent="0.25">
      <c r="A2312" s="1" t="s">
        <v>28</v>
      </c>
      <c r="B2312" s="1" t="s">
        <v>19</v>
      </c>
      <c r="C2312" s="1" t="s">
        <v>32</v>
      </c>
      <c r="D2312" s="1" t="s">
        <v>11293</v>
      </c>
      <c r="E2312" s="16">
        <v>13.99</v>
      </c>
      <c r="F2312" s="73"/>
      <c r="G2312" s="73">
        <v>150</v>
      </c>
      <c r="H2312" s="16">
        <v>28733.84</v>
      </c>
      <c r="I2312" s="16">
        <v>191.55893333333333</v>
      </c>
      <c r="J2312" s="12">
        <v>0.9761633284674095</v>
      </c>
      <c r="K2312" s="23">
        <v>-3.6352459387499869E-2</v>
      </c>
      <c r="M2312" s="12" t="str">
        <f t="shared" ref="M2312:M2375" si="36">IF(J2312&gt;$M$3,"X"," ")</f>
        <v xml:space="preserve"> </v>
      </c>
    </row>
    <row r="2313" spans="1:13" x14ac:dyDescent="0.25">
      <c r="A2313" s="1" t="s">
        <v>28</v>
      </c>
      <c r="B2313" s="1" t="s">
        <v>19</v>
      </c>
      <c r="C2313" s="1" t="s">
        <v>32</v>
      </c>
      <c r="D2313" s="1" t="s">
        <v>5762</v>
      </c>
      <c r="E2313" s="16">
        <v>12.99</v>
      </c>
      <c r="F2313" s="73"/>
      <c r="G2313" s="73">
        <v>132</v>
      </c>
      <c r="H2313" s="16">
        <v>24756.51</v>
      </c>
      <c r="I2313" s="16">
        <v>187.54931818181817</v>
      </c>
      <c r="J2313" s="12">
        <v>0.9806168096428346</v>
      </c>
      <c r="K2313" s="23">
        <v>-0.33601583916658784</v>
      </c>
      <c r="M2313" s="12" t="str">
        <f t="shared" si="36"/>
        <v>X</v>
      </c>
    </row>
    <row r="2314" spans="1:13" x14ac:dyDescent="0.25">
      <c r="A2314" s="1" t="s">
        <v>28</v>
      </c>
      <c r="B2314" s="1" t="s">
        <v>19</v>
      </c>
      <c r="C2314" s="1" t="s">
        <v>32</v>
      </c>
      <c r="D2314" s="1" t="s">
        <v>5600</v>
      </c>
      <c r="E2314" s="16">
        <v>11.99</v>
      </c>
      <c r="F2314" s="73"/>
      <c r="G2314" s="73">
        <v>149</v>
      </c>
      <c r="H2314" s="16">
        <v>27467.89</v>
      </c>
      <c r="I2314" s="16">
        <v>184.34825503355705</v>
      </c>
      <c r="J2314" s="12">
        <v>0.9849942794810268</v>
      </c>
      <c r="K2314" s="23">
        <v>-0.23712850553464537</v>
      </c>
      <c r="M2314" s="12" t="str">
        <f t="shared" si="36"/>
        <v>X</v>
      </c>
    </row>
    <row r="2315" spans="1:13" x14ac:dyDescent="0.25">
      <c r="A2315" s="1" t="s">
        <v>28</v>
      </c>
      <c r="B2315" s="1" t="s">
        <v>19</v>
      </c>
      <c r="C2315" s="1" t="s">
        <v>32</v>
      </c>
      <c r="D2315" s="1" t="s">
        <v>5725</v>
      </c>
      <c r="E2315" s="16">
        <v>13.99</v>
      </c>
      <c r="F2315" s="73"/>
      <c r="G2315" s="73">
        <v>148</v>
      </c>
      <c r="H2315" s="16">
        <v>24754.799999999999</v>
      </c>
      <c r="I2315" s="16">
        <v>167.26216216216216</v>
      </c>
      <c r="J2315" s="12">
        <v>0.98896602887351448</v>
      </c>
      <c r="K2315" s="23">
        <v>-0.20568815941170071</v>
      </c>
      <c r="M2315" s="12" t="str">
        <f t="shared" si="36"/>
        <v>X</v>
      </c>
    </row>
    <row r="2316" spans="1:13" x14ac:dyDescent="0.25">
      <c r="A2316" s="1" t="s">
        <v>28</v>
      </c>
      <c r="B2316" s="1" t="s">
        <v>19</v>
      </c>
      <c r="C2316" s="1" t="s">
        <v>32</v>
      </c>
      <c r="D2316" s="1" t="s">
        <v>5592</v>
      </c>
      <c r="E2316" s="16">
        <v>11.99</v>
      </c>
      <c r="F2316" s="73"/>
      <c r="G2316" s="73">
        <v>149</v>
      </c>
      <c r="H2316" s="16">
        <v>24687.41</v>
      </c>
      <c r="I2316" s="16">
        <v>165.68731543624162</v>
      </c>
      <c r="J2316" s="12">
        <v>0.9929003825008984</v>
      </c>
      <c r="K2316" s="23">
        <v>-9.8511383537653208E-2</v>
      </c>
      <c r="M2316" s="12" t="str">
        <f t="shared" si="36"/>
        <v>X</v>
      </c>
    </row>
    <row r="2317" spans="1:13" x14ac:dyDescent="0.25">
      <c r="A2317" s="1" t="s">
        <v>28</v>
      </c>
      <c r="B2317" s="1" t="s">
        <v>19</v>
      </c>
      <c r="C2317" s="1" t="s">
        <v>32</v>
      </c>
      <c r="D2317" s="1" t="s">
        <v>15933</v>
      </c>
      <c r="E2317" s="16">
        <v>11.99</v>
      </c>
      <c r="F2317" s="73"/>
      <c r="G2317" s="73">
        <v>62</v>
      </c>
      <c r="H2317" s="16">
        <v>7301.91</v>
      </c>
      <c r="I2317" s="16">
        <v>117.77274193548386</v>
      </c>
      <c r="J2317" s="12">
        <v>0.9956969732551203</v>
      </c>
      <c r="K2317" s="23" t="e">
        <v>#DIV/0!</v>
      </c>
      <c r="M2317" s="12" t="str">
        <f t="shared" si="36"/>
        <v>X</v>
      </c>
    </row>
    <row r="2318" spans="1:13" x14ac:dyDescent="0.25">
      <c r="A2318" s="1" t="s">
        <v>28</v>
      </c>
      <c r="B2318" s="1" t="s">
        <v>19</v>
      </c>
      <c r="C2318" s="1" t="s">
        <v>32</v>
      </c>
      <c r="D2318" s="1" t="s">
        <v>13063</v>
      </c>
      <c r="E2318" s="16">
        <v>12.99</v>
      </c>
      <c r="F2318" s="73"/>
      <c r="G2318" s="73">
        <v>17</v>
      </c>
      <c r="H2318" s="16">
        <v>1576.55</v>
      </c>
      <c r="I2318" s="16">
        <v>92.738235294117644</v>
      </c>
      <c r="J2318" s="12">
        <v>0.99789910328218934</v>
      </c>
      <c r="K2318" s="23">
        <v>-0.21190626155984127</v>
      </c>
      <c r="M2318" s="12" t="str">
        <f t="shared" si="36"/>
        <v>X</v>
      </c>
    </row>
    <row r="2319" spans="1:13" x14ac:dyDescent="0.25">
      <c r="A2319" s="1" t="s">
        <v>28</v>
      </c>
      <c r="B2319" s="1" t="s">
        <v>19</v>
      </c>
      <c r="C2319" s="1" t="s">
        <v>32</v>
      </c>
      <c r="D2319" s="1" t="s">
        <v>15558</v>
      </c>
      <c r="E2319" s="16">
        <v>11.99</v>
      </c>
      <c r="F2319" s="73"/>
      <c r="G2319" s="73">
        <v>68</v>
      </c>
      <c r="H2319" s="16">
        <v>6016.3</v>
      </c>
      <c r="I2319" s="16">
        <v>88.475000000000009</v>
      </c>
      <c r="J2319" s="12">
        <v>0.99999999999999967</v>
      </c>
      <c r="K2319" s="23" t="e">
        <v>#DIV/0!</v>
      </c>
      <c r="M2319" s="12" t="str">
        <f t="shared" si="36"/>
        <v>X</v>
      </c>
    </row>
    <row r="2320" spans="1:13" x14ac:dyDescent="0.25">
      <c r="A2320" s="1" t="s">
        <v>28</v>
      </c>
      <c r="B2320" s="1" t="s">
        <v>19</v>
      </c>
      <c r="C2320" s="1" t="s">
        <v>33</v>
      </c>
      <c r="D2320" s="1"/>
      <c r="E2320" s="16">
        <v>940.73000000000047</v>
      </c>
      <c r="F2320" s="73"/>
      <c r="G2320" s="73">
        <v>8285</v>
      </c>
      <c r="H2320" s="16">
        <v>5268073.84</v>
      </c>
      <c r="I2320" s="16">
        <v>42112.969785689711</v>
      </c>
      <c r="J2320" s="12"/>
      <c r="K2320" s="23">
        <v>-5.6089334810787483E-2</v>
      </c>
      <c r="M2320" s="12" t="str">
        <f t="shared" si="36"/>
        <v xml:space="preserve"> </v>
      </c>
    </row>
    <row r="2321" spans="1:13" x14ac:dyDescent="0.25">
      <c r="A2321" s="1" t="s">
        <v>28</v>
      </c>
      <c r="B2321" s="1" t="s">
        <v>19</v>
      </c>
      <c r="C2321" s="1" t="s">
        <v>34</v>
      </c>
      <c r="D2321" s="1" t="s">
        <v>6857</v>
      </c>
      <c r="E2321" s="16">
        <v>7.99</v>
      </c>
      <c r="F2321" s="73"/>
      <c r="G2321" s="73">
        <v>159</v>
      </c>
      <c r="H2321" s="16">
        <v>583134.17000000004</v>
      </c>
      <c r="I2321" s="16">
        <v>3667.5105031446542</v>
      </c>
      <c r="J2321" s="12">
        <v>0.30013763545710342</v>
      </c>
      <c r="K2321" s="23">
        <v>-9.686800064347667E-2</v>
      </c>
      <c r="M2321" s="12" t="str">
        <f t="shared" si="36"/>
        <v xml:space="preserve"> </v>
      </c>
    </row>
    <row r="2322" spans="1:13" x14ac:dyDescent="0.25">
      <c r="A2322" s="1" t="s">
        <v>28</v>
      </c>
      <c r="B2322" s="1" t="s">
        <v>19</v>
      </c>
      <c r="C2322" s="1" t="s">
        <v>34</v>
      </c>
      <c r="D2322" s="1" t="s">
        <v>8645</v>
      </c>
      <c r="E2322" s="16">
        <v>6.99</v>
      </c>
      <c r="F2322" s="73"/>
      <c r="G2322" s="73">
        <v>155</v>
      </c>
      <c r="H2322" s="16">
        <v>193636.98</v>
      </c>
      <c r="I2322" s="16">
        <v>1249.2708387096775</v>
      </c>
      <c r="J2322" s="12">
        <v>0.40237406947803855</v>
      </c>
      <c r="K2322" s="23">
        <v>-7.4718594475433275E-2</v>
      </c>
      <c r="M2322" s="12" t="str">
        <f t="shared" si="36"/>
        <v xml:space="preserve"> </v>
      </c>
    </row>
    <row r="2323" spans="1:13" x14ac:dyDescent="0.25">
      <c r="A2323" s="1" t="s">
        <v>28</v>
      </c>
      <c r="B2323" s="1" t="s">
        <v>19</v>
      </c>
      <c r="C2323" s="1" t="s">
        <v>34</v>
      </c>
      <c r="D2323" s="1" t="s">
        <v>14768</v>
      </c>
      <c r="E2323" s="16">
        <v>6.99</v>
      </c>
      <c r="F2323" s="73"/>
      <c r="G2323" s="73">
        <v>159</v>
      </c>
      <c r="H2323" s="16">
        <v>188499.33</v>
      </c>
      <c r="I2323" s="16">
        <v>1185.5303773584906</v>
      </c>
      <c r="J2323" s="12">
        <v>0.49939418269048891</v>
      </c>
      <c r="K2323" s="23">
        <v>-0.16735109766264245</v>
      </c>
      <c r="M2323" s="12" t="str">
        <f t="shared" si="36"/>
        <v xml:space="preserve"> </v>
      </c>
    </row>
    <row r="2324" spans="1:13" x14ac:dyDescent="0.25">
      <c r="A2324" s="1" t="s">
        <v>28</v>
      </c>
      <c r="B2324" s="1" t="s">
        <v>19</v>
      </c>
      <c r="C2324" s="1" t="s">
        <v>34</v>
      </c>
      <c r="D2324" s="1" t="s">
        <v>6861</v>
      </c>
      <c r="E2324" s="16">
        <v>9.99</v>
      </c>
      <c r="F2324" s="73"/>
      <c r="G2324" s="73">
        <v>155</v>
      </c>
      <c r="H2324" s="16">
        <v>158990.85</v>
      </c>
      <c r="I2324" s="16">
        <v>1025.7474193548387</v>
      </c>
      <c r="J2324" s="12">
        <v>0.58333815633621189</v>
      </c>
      <c r="K2324" s="23">
        <v>-8.2179930795847733E-2</v>
      </c>
      <c r="M2324" s="12" t="str">
        <f t="shared" si="36"/>
        <v xml:space="preserve"> </v>
      </c>
    </row>
    <row r="2325" spans="1:13" x14ac:dyDescent="0.25">
      <c r="A2325" s="1" t="s">
        <v>28</v>
      </c>
      <c r="B2325" s="1" t="s">
        <v>19</v>
      </c>
      <c r="C2325" s="1" t="s">
        <v>34</v>
      </c>
      <c r="D2325" s="1" t="s">
        <v>6903</v>
      </c>
      <c r="E2325" s="16">
        <v>6.49</v>
      </c>
      <c r="F2325" s="73"/>
      <c r="G2325" s="73">
        <v>156</v>
      </c>
      <c r="H2325" s="16">
        <v>133194.26999999999</v>
      </c>
      <c r="I2325" s="16">
        <v>853.80942307692305</v>
      </c>
      <c r="J2325" s="12">
        <v>0.65321125994520624</v>
      </c>
      <c r="K2325" s="23">
        <v>-0.17680799005254511</v>
      </c>
      <c r="M2325" s="12" t="str">
        <f t="shared" si="36"/>
        <v xml:space="preserve"> </v>
      </c>
    </row>
    <row r="2326" spans="1:13" x14ac:dyDescent="0.25">
      <c r="A2326" s="1" t="s">
        <v>28</v>
      </c>
      <c r="B2326" s="1" t="s">
        <v>19</v>
      </c>
      <c r="C2326" s="1" t="s">
        <v>34</v>
      </c>
      <c r="D2326" s="1" t="s">
        <v>9897</v>
      </c>
      <c r="E2326" s="16">
        <v>9.99</v>
      </c>
      <c r="F2326" s="73"/>
      <c r="G2326" s="73">
        <v>82</v>
      </c>
      <c r="H2326" s="16">
        <v>64785.15</v>
      </c>
      <c r="I2326" s="16">
        <v>790.06280487804884</v>
      </c>
      <c r="J2326" s="12">
        <v>0.71786753888847921</v>
      </c>
      <c r="K2326" s="23">
        <v>0.40916992611907865</v>
      </c>
      <c r="M2326" s="12" t="str">
        <f t="shared" si="36"/>
        <v xml:space="preserve"> </v>
      </c>
    </row>
    <row r="2327" spans="1:13" x14ac:dyDescent="0.25">
      <c r="A2327" s="1" t="s">
        <v>28</v>
      </c>
      <c r="B2327" s="1" t="s">
        <v>19</v>
      </c>
      <c r="C2327" s="1" t="s">
        <v>34</v>
      </c>
      <c r="D2327" s="1" t="s">
        <v>6918</v>
      </c>
      <c r="E2327" s="16">
        <v>5.99</v>
      </c>
      <c r="F2327" s="73"/>
      <c r="G2327" s="73">
        <v>153</v>
      </c>
      <c r="H2327" s="16">
        <v>89810.54</v>
      </c>
      <c r="I2327" s="16">
        <v>586.99699346405225</v>
      </c>
      <c r="J2327" s="12">
        <v>0.76590554436594582</v>
      </c>
      <c r="K2327" s="23">
        <v>-6.8346599537402297E-2</v>
      </c>
      <c r="M2327" s="12" t="str">
        <f t="shared" si="36"/>
        <v xml:space="preserve"> </v>
      </c>
    </row>
    <row r="2328" spans="1:13" x14ac:dyDescent="0.25">
      <c r="A2328" s="1" t="s">
        <v>28</v>
      </c>
      <c r="B2328" s="1" t="s">
        <v>19</v>
      </c>
      <c r="C2328" s="1" t="s">
        <v>34</v>
      </c>
      <c r="D2328" s="1" t="s">
        <v>6851</v>
      </c>
      <c r="E2328" s="16">
        <v>7.99</v>
      </c>
      <c r="F2328" s="73"/>
      <c r="G2328" s="73">
        <v>154</v>
      </c>
      <c r="H2328" s="16">
        <v>89144.43</v>
      </c>
      <c r="I2328" s="16">
        <v>578.85993506493503</v>
      </c>
      <c r="J2328" s="12">
        <v>0.81327763833057742</v>
      </c>
      <c r="K2328" s="23">
        <v>-0.15368277326860358</v>
      </c>
      <c r="M2328" s="12" t="str">
        <f t="shared" si="36"/>
        <v xml:space="preserve"> </v>
      </c>
    </row>
    <row r="2329" spans="1:13" x14ac:dyDescent="0.25">
      <c r="A2329" s="1" t="s">
        <v>28</v>
      </c>
      <c r="B2329" s="1" t="s">
        <v>19</v>
      </c>
      <c r="C2329" s="1" t="s">
        <v>34</v>
      </c>
      <c r="D2329" s="1" t="s">
        <v>9026</v>
      </c>
      <c r="E2329" s="16">
        <v>7.49</v>
      </c>
      <c r="F2329" s="73"/>
      <c r="G2329" s="73">
        <v>136</v>
      </c>
      <c r="H2329" s="16">
        <v>73746.539999999994</v>
      </c>
      <c r="I2329" s="16">
        <v>542.25397058823523</v>
      </c>
      <c r="J2329" s="12">
        <v>0.85765401418826903</v>
      </c>
      <c r="K2329" s="23">
        <v>-0.14568329718004347</v>
      </c>
      <c r="M2329" s="12" t="str">
        <f t="shared" si="36"/>
        <v xml:space="preserve"> </v>
      </c>
    </row>
    <row r="2330" spans="1:13" x14ac:dyDescent="0.25">
      <c r="A2330" s="1" t="s">
        <v>28</v>
      </c>
      <c r="B2330" s="1" t="s">
        <v>19</v>
      </c>
      <c r="C2330" s="1" t="s">
        <v>34</v>
      </c>
      <c r="D2330" s="1" t="s">
        <v>6911</v>
      </c>
      <c r="E2330" s="16">
        <v>7.49</v>
      </c>
      <c r="F2330" s="73"/>
      <c r="G2330" s="73">
        <v>159</v>
      </c>
      <c r="H2330" s="16">
        <v>74390.679999999993</v>
      </c>
      <c r="I2330" s="16">
        <v>467.86591194968548</v>
      </c>
      <c r="J2330" s="12">
        <v>0.89594270304223567</v>
      </c>
      <c r="K2330" s="23">
        <v>-0.215481832543444</v>
      </c>
      <c r="M2330" s="12" t="str">
        <f t="shared" si="36"/>
        <v xml:space="preserve"> </v>
      </c>
    </row>
    <row r="2331" spans="1:13" x14ac:dyDescent="0.25">
      <c r="A2331" s="1" t="s">
        <v>28</v>
      </c>
      <c r="B2331" s="1" t="s">
        <v>19</v>
      </c>
      <c r="C2331" s="1" t="s">
        <v>34</v>
      </c>
      <c r="D2331" s="1" t="s">
        <v>6932</v>
      </c>
      <c r="E2331" s="16">
        <v>7.49</v>
      </c>
      <c r="F2331" s="73"/>
      <c r="G2331" s="73">
        <v>148</v>
      </c>
      <c r="H2331" s="16">
        <v>60773.86</v>
      </c>
      <c r="I2331" s="16">
        <v>410.63418918918921</v>
      </c>
      <c r="J2331" s="12">
        <v>0.92954772597956936</v>
      </c>
      <c r="K2331" s="23">
        <v>-0.1147719834169757</v>
      </c>
      <c r="M2331" s="12" t="str">
        <f t="shared" si="36"/>
        <v xml:space="preserve"> </v>
      </c>
    </row>
    <row r="2332" spans="1:13" x14ac:dyDescent="0.25">
      <c r="A2332" s="1" t="s">
        <v>28</v>
      </c>
      <c r="B2332" s="1" t="s">
        <v>19</v>
      </c>
      <c r="C2332" s="1" t="s">
        <v>34</v>
      </c>
      <c r="D2332" s="1" t="s">
        <v>6917</v>
      </c>
      <c r="E2332" s="16">
        <v>7.99</v>
      </c>
      <c r="F2332" s="73"/>
      <c r="G2332" s="73">
        <v>152</v>
      </c>
      <c r="H2332" s="16">
        <v>50344.99</v>
      </c>
      <c r="I2332" s="16">
        <v>331.21703947368422</v>
      </c>
      <c r="J2332" s="12">
        <v>0.9566534967648187</v>
      </c>
      <c r="K2332" s="23">
        <v>-8.9650833595470436E-3</v>
      </c>
      <c r="M2332" s="12" t="str">
        <f t="shared" si="36"/>
        <v xml:space="preserve"> </v>
      </c>
    </row>
    <row r="2333" spans="1:13" x14ac:dyDescent="0.25">
      <c r="A2333" s="1" t="s">
        <v>28</v>
      </c>
      <c r="B2333" s="1" t="s">
        <v>19</v>
      </c>
      <c r="C2333" s="1" t="s">
        <v>34</v>
      </c>
      <c r="D2333" s="1" t="s">
        <v>6934</v>
      </c>
      <c r="E2333" s="16">
        <v>6.49</v>
      </c>
      <c r="F2333" s="73"/>
      <c r="G2333" s="73">
        <v>130</v>
      </c>
      <c r="H2333" s="16">
        <v>38972.449999999997</v>
      </c>
      <c r="I2333" s="16">
        <v>299.78807692307691</v>
      </c>
      <c r="J2333" s="12">
        <v>0.98118721915464535</v>
      </c>
      <c r="K2333" s="23">
        <v>-0.23716523602546002</v>
      </c>
      <c r="M2333" s="12" t="str">
        <f t="shared" si="36"/>
        <v>X</v>
      </c>
    </row>
    <row r="2334" spans="1:13" x14ac:dyDescent="0.25">
      <c r="A2334" s="1" t="s">
        <v>28</v>
      </c>
      <c r="B2334" s="1" t="s">
        <v>19</v>
      </c>
      <c r="C2334" s="1" t="s">
        <v>34</v>
      </c>
      <c r="D2334" s="1" t="s">
        <v>6957</v>
      </c>
      <c r="E2334" s="16">
        <v>7.49</v>
      </c>
      <c r="F2334" s="73"/>
      <c r="G2334" s="73">
        <v>146</v>
      </c>
      <c r="H2334" s="16">
        <v>33562.69</v>
      </c>
      <c r="I2334" s="16">
        <v>229.88143835616441</v>
      </c>
      <c r="J2334" s="12">
        <v>1</v>
      </c>
      <c r="K2334" s="23">
        <v>-0.19217595096448525</v>
      </c>
      <c r="M2334" s="12" t="str">
        <f t="shared" si="36"/>
        <v>X</v>
      </c>
    </row>
    <row r="2335" spans="1:13" x14ac:dyDescent="0.25">
      <c r="A2335" s="1" t="s">
        <v>28</v>
      </c>
      <c r="B2335" s="1" t="s">
        <v>19</v>
      </c>
      <c r="C2335" s="1" t="s">
        <v>35</v>
      </c>
      <c r="D2335" s="1"/>
      <c r="E2335" s="16">
        <v>106.85999999999999</v>
      </c>
      <c r="F2335" s="73"/>
      <c r="G2335" s="73">
        <v>2044</v>
      </c>
      <c r="H2335" s="16">
        <v>1832986.9300000002</v>
      </c>
      <c r="I2335" s="16">
        <v>12219.428921531655</v>
      </c>
      <c r="J2335" s="12"/>
      <c r="K2335" s="23">
        <v>-0.10903624604439399</v>
      </c>
      <c r="M2335" s="12" t="str">
        <f t="shared" si="36"/>
        <v xml:space="preserve"> </v>
      </c>
    </row>
    <row r="2336" spans="1:13" x14ac:dyDescent="0.25">
      <c r="A2336" s="1" t="s">
        <v>28</v>
      </c>
      <c r="B2336" s="1" t="s">
        <v>19</v>
      </c>
      <c r="C2336" s="1" t="s">
        <v>36</v>
      </c>
      <c r="D2336" s="1" t="s">
        <v>7360</v>
      </c>
      <c r="E2336" s="16">
        <v>17.989999999999998</v>
      </c>
      <c r="F2336" s="73"/>
      <c r="G2336" s="73">
        <v>151</v>
      </c>
      <c r="H2336" s="16">
        <v>183282.12</v>
      </c>
      <c r="I2336" s="16">
        <v>1213.7888741721854</v>
      </c>
      <c r="J2336" s="12">
        <v>0.19987245388623232</v>
      </c>
      <c r="K2336" s="23">
        <v>-9.1735758224124053E-2</v>
      </c>
      <c r="M2336" s="12" t="str">
        <f t="shared" si="36"/>
        <v xml:space="preserve"> </v>
      </c>
    </row>
    <row r="2337" spans="1:13" x14ac:dyDescent="0.25">
      <c r="A2337" s="1" t="s">
        <v>28</v>
      </c>
      <c r="B2337" s="1" t="s">
        <v>19</v>
      </c>
      <c r="C2337" s="1" t="s">
        <v>36</v>
      </c>
      <c r="D2337" s="1" t="s">
        <v>7380</v>
      </c>
      <c r="E2337" s="16">
        <v>16.989999999999998</v>
      </c>
      <c r="F2337" s="73"/>
      <c r="G2337" s="73">
        <v>94</v>
      </c>
      <c r="H2337" s="16">
        <v>98185.21</v>
      </c>
      <c r="I2337" s="16">
        <v>1044.5235106382979</v>
      </c>
      <c r="J2337" s="12">
        <v>0.3718722815791024</v>
      </c>
      <c r="K2337" s="23">
        <v>-7.2093770070648655E-2</v>
      </c>
      <c r="M2337" s="12" t="str">
        <f t="shared" si="36"/>
        <v xml:space="preserve"> </v>
      </c>
    </row>
    <row r="2338" spans="1:13" x14ac:dyDescent="0.25">
      <c r="A2338" s="1" t="s">
        <v>28</v>
      </c>
      <c r="B2338" s="1" t="s">
        <v>19</v>
      </c>
      <c r="C2338" s="1" t="s">
        <v>36</v>
      </c>
      <c r="D2338" s="1" t="s">
        <v>7363</v>
      </c>
      <c r="E2338" s="16">
        <v>22.49</v>
      </c>
      <c r="F2338" s="73"/>
      <c r="G2338" s="73">
        <v>55</v>
      </c>
      <c r="H2338" s="16">
        <v>52064.35</v>
      </c>
      <c r="I2338" s="16">
        <v>946.62454545454545</v>
      </c>
      <c r="J2338" s="12">
        <v>0.52775126089334123</v>
      </c>
      <c r="K2338" s="23">
        <v>-0.38885955649419213</v>
      </c>
      <c r="M2338" s="12" t="str">
        <f t="shared" si="36"/>
        <v xml:space="preserve"> </v>
      </c>
    </row>
    <row r="2339" spans="1:13" x14ac:dyDescent="0.25">
      <c r="A2339" s="1" t="s">
        <v>28</v>
      </c>
      <c r="B2339" s="1" t="s">
        <v>19</v>
      </c>
      <c r="C2339" s="1" t="s">
        <v>36</v>
      </c>
      <c r="D2339" s="1" t="s">
        <v>7405</v>
      </c>
      <c r="E2339" s="16">
        <v>14.99</v>
      </c>
      <c r="F2339" s="73"/>
      <c r="G2339" s="73">
        <v>134</v>
      </c>
      <c r="H2339" s="16">
        <v>104996.29</v>
      </c>
      <c r="I2339" s="16">
        <v>783.5544029850746</v>
      </c>
      <c r="J2339" s="12">
        <v>0.6567777700420584</v>
      </c>
      <c r="K2339" s="23">
        <v>9.6039410376770107E-2</v>
      </c>
      <c r="M2339" s="12" t="str">
        <f t="shared" si="36"/>
        <v xml:space="preserve"> </v>
      </c>
    </row>
    <row r="2340" spans="1:13" x14ac:dyDescent="0.25">
      <c r="A2340" s="1" t="s">
        <v>28</v>
      </c>
      <c r="B2340" s="1" t="s">
        <v>19</v>
      </c>
      <c r="C2340" s="1" t="s">
        <v>36</v>
      </c>
      <c r="D2340" s="1" t="s">
        <v>8655</v>
      </c>
      <c r="E2340" s="16">
        <v>14.99</v>
      </c>
      <c r="F2340" s="73"/>
      <c r="G2340" s="73">
        <v>139</v>
      </c>
      <c r="H2340" s="16">
        <v>78759.539999999994</v>
      </c>
      <c r="I2340" s="16">
        <v>566.61539568345324</v>
      </c>
      <c r="J2340" s="12">
        <v>0.75008131891682328</v>
      </c>
      <c r="K2340" s="23">
        <v>8.6673627894064964E-2</v>
      </c>
      <c r="M2340" s="12" t="str">
        <f t="shared" si="36"/>
        <v xml:space="preserve"> </v>
      </c>
    </row>
    <row r="2341" spans="1:13" x14ac:dyDescent="0.25">
      <c r="A2341" s="1" t="s">
        <v>28</v>
      </c>
      <c r="B2341" s="1" t="s">
        <v>19</v>
      </c>
      <c r="C2341" s="1" t="s">
        <v>36</v>
      </c>
      <c r="D2341" s="1" t="s">
        <v>7404</v>
      </c>
      <c r="E2341" s="16">
        <v>19.989999999999998</v>
      </c>
      <c r="F2341" s="73"/>
      <c r="G2341" s="73">
        <v>136</v>
      </c>
      <c r="H2341" s="16">
        <v>73263.350000000006</v>
      </c>
      <c r="I2341" s="16">
        <v>538.70110294117649</v>
      </c>
      <c r="J2341" s="12">
        <v>0.83878827088118835</v>
      </c>
      <c r="K2341" s="23">
        <v>-0.3083600679373466</v>
      </c>
      <c r="M2341" s="12" t="str">
        <f t="shared" si="36"/>
        <v xml:space="preserve"> </v>
      </c>
    </row>
    <row r="2342" spans="1:13" x14ac:dyDescent="0.25">
      <c r="A2342" s="1" t="s">
        <v>28</v>
      </c>
      <c r="B2342" s="1" t="s">
        <v>19</v>
      </c>
      <c r="C2342" s="1" t="s">
        <v>36</v>
      </c>
      <c r="D2342" s="1" t="s">
        <v>7399</v>
      </c>
      <c r="E2342" s="16">
        <v>15.99</v>
      </c>
      <c r="F2342" s="73"/>
      <c r="G2342" s="73">
        <v>101</v>
      </c>
      <c r="H2342" s="16">
        <v>53470.559999999998</v>
      </c>
      <c r="I2342" s="16">
        <v>529.41148514851488</v>
      </c>
      <c r="J2342" s="12">
        <v>0.92596551801517191</v>
      </c>
      <c r="K2342" s="23">
        <v>-5.8028169014084585E-2</v>
      </c>
      <c r="M2342" s="12" t="str">
        <f t="shared" si="36"/>
        <v xml:space="preserve"> </v>
      </c>
    </row>
    <row r="2343" spans="1:13" x14ac:dyDescent="0.25">
      <c r="A2343" s="1" t="s">
        <v>28</v>
      </c>
      <c r="B2343" s="1" t="s">
        <v>19</v>
      </c>
      <c r="C2343" s="1" t="s">
        <v>36</v>
      </c>
      <c r="D2343" s="1" t="s">
        <v>7355</v>
      </c>
      <c r="E2343" s="16">
        <v>16.989999999999998</v>
      </c>
      <c r="F2343" s="73"/>
      <c r="G2343" s="73">
        <v>80</v>
      </c>
      <c r="H2343" s="16">
        <v>35967.83</v>
      </c>
      <c r="I2343" s="16">
        <v>449.59787500000004</v>
      </c>
      <c r="J2343" s="12">
        <v>1.0000000000000002</v>
      </c>
      <c r="K2343" s="23">
        <v>-0.16947822675559043</v>
      </c>
      <c r="M2343" s="12" t="str">
        <f t="shared" si="36"/>
        <v>X</v>
      </c>
    </row>
    <row r="2344" spans="1:13" x14ac:dyDescent="0.25">
      <c r="A2344" s="1" t="s">
        <v>28</v>
      </c>
      <c r="B2344" s="1" t="s">
        <v>19</v>
      </c>
      <c r="C2344" s="1" t="s">
        <v>37</v>
      </c>
      <c r="D2344" s="1"/>
      <c r="E2344" s="16">
        <v>140.41999999999999</v>
      </c>
      <c r="F2344" s="73"/>
      <c r="G2344" s="73">
        <v>890</v>
      </c>
      <c r="H2344" s="16">
        <v>679989.25000000012</v>
      </c>
      <c r="I2344" s="16">
        <v>6072.817192023248</v>
      </c>
      <c r="J2344" s="12"/>
      <c r="K2344" s="23">
        <v>-0.11352666023372315</v>
      </c>
      <c r="M2344" s="12" t="str">
        <f t="shared" si="36"/>
        <v xml:space="preserve"> </v>
      </c>
    </row>
    <row r="2345" spans="1:13" x14ac:dyDescent="0.25">
      <c r="A2345" s="1" t="s">
        <v>28</v>
      </c>
      <c r="B2345" s="1" t="s">
        <v>19</v>
      </c>
      <c r="C2345" s="1" t="s">
        <v>38</v>
      </c>
      <c r="D2345" s="1" t="s">
        <v>7798</v>
      </c>
      <c r="E2345" s="16">
        <v>23.99</v>
      </c>
      <c r="F2345" s="73"/>
      <c r="G2345" s="73">
        <v>159</v>
      </c>
      <c r="H2345" s="16">
        <v>3113999.99</v>
      </c>
      <c r="I2345" s="16">
        <v>19584.905597484278</v>
      </c>
      <c r="J2345" s="12">
        <v>0.22981088419718895</v>
      </c>
      <c r="K2345" s="23">
        <v>-0.10320284653439427</v>
      </c>
      <c r="M2345" s="12" t="str">
        <f t="shared" si="36"/>
        <v xml:space="preserve"> </v>
      </c>
    </row>
    <row r="2346" spans="1:13" x14ac:dyDescent="0.25">
      <c r="A2346" s="1" t="s">
        <v>28</v>
      </c>
      <c r="B2346" s="1" t="s">
        <v>19</v>
      </c>
      <c r="C2346" s="1" t="s">
        <v>38</v>
      </c>
      <c r="D2346" s="1" t="s">
        <v>8658</v>
      </c>
      <c r="E2346" s="16">
        <v>21.99</v>
      </c>
      <c r="F2346" s="73"/>
      <c r="G2346" s="73">
        <v>159</v>
      </c>
      <c r="H2346" s="16">
        <v>2696931.93</v>
      </c>
      <c r="I2346" s="16">
        <v>16961.836037735851</v>
      </c>
      <c r="J2346" s="12">
        <v>0.42884245563047313</v>
      </c>
      <c r="K2346" s="23">
        <v>-9.1120631051176293E-2</v>
      </c>
      <c r="M2346" s="12" t="str">
        <f t="shared" si="36"/>
        <v xml:space="preserve"> </v>
      </c>
    </row>
    <row r="2347" spans="1:13" x14ac:dyDescent="0.25">
      <c r="A2347" s="1" t="s">
        <v>28</v>
      </c>
      <c r="B2347" s="1" t="s">
        <v>19</v>
      </c>
      <c r="C2347" s="1" t="s">
        <v>38</v>
      </c>
      <c r="D2347" s="1" t="s">
        <v>7753</v>
      </c>
      <c r="E2347" s="16">
        <v>19.989999999999998</v>
      </c>
      <c r="F2347" s="73"/>
      <c r="G2347" s="73">
        <v>159</v>
      </c>
      <c r="H2347" s="16">
        <v>901445.75</v>
      </c>
      <c r="I2347" s="16">
        <v>5669.4701257861634</v>
      </c>
      <c r="J2347" s="12">
        <v>0.4953684818117699</v>
      </c>
      <c r="K2347" s="23">
        <v>-9.5023395226626617E-3</v>
      </c>
      <c r="M2347" s="12" t="str">
        <f t="shared" si="36"/>
        <v xml:space="preserve"> </v>
      </c>
    </row>
    <row r="2348" spans="1:13" x14ac:dyDescent="0.25">
      <c r="A2348" s="1" t="s">
        <v>28</v>
      </c>
      <c r="B2348" s="1" t="s">
        <v>19</v>
      </c>
      <c r="C2348" s="1" t="s">
        <v>38</v>
      </c>
      <c r="D2348" s="1" t="s">
        <v>7770</v>
      </c>
      <c r="E2348" s="16">
        <v>19.989999999999998</v>
      </c>
      <c r="F2348" s="73"/>
      <c r="G2348" s="73">
        <v>159</v>
      </c>
      <c r="H2348" s="16">
        <v>767522.91</v>
      </c>
      <c r="I2348" s="16">
        <v>4827.1881132075478</v>
      </c>
      <c r="J2348" s="12">
        <v>0.55201110196434722</v>
      </c>
      <c r="K2348" s="23">
        <v>-0.29887073599384228</v>
      </c>
      <c r="M2348" s="12" t="str">
        <f t="shared" si="36"/>
        <v xml:space="preserve"> </v>
      </c>
    </row>
    <row r="2349" spans="1:13" x14ac:dyDescent="0.25">
      <c r="A2349" s="1" t="s">
        <v>28</v>
      </c>
      <c r="B2349" s="1" t="s">
        <v>19</v>
      </c>
      <c r="C2349" s="1" t="s">
        <v>38</v>
      </c>
      <c r="D2349" s="1" t="s">
        <v>7769</v>
      </c>
      <c r="E2349" s="16">
        <v>26.99</v>
      </c>
      <c r="F2349" s="73"/>
      <c r="G2349" s="73">
        <v>159</v>
      </c>
      <c r="H2349" s="16">
        <v>668795.68000000005</v>
      </c>
      <c r="I2349" s="16">
        <v>4206.2621383647802</v>
      </c>
      <c r="J2349" s="12">
        <v>0.60136772594046362</v>
      </c>
      <c r="K2349" s="23">
        <v>4.6908175917274697E-2</v>
      </c>
      <c r="M2349" s="12" t="str">
        <f t="shared" si="36"/>
        <v xml:space="preserve"> </v>
      </c>
    </row>
    <row r="2350" spans="1:13" x14ac:dyDescent="0.25">
      <c r="A2350" s="1" t="s">
        <v>28</v>
      </c>
      <c r="B2350" s="1" t="s">
        <v>19</v>
      </c>
      <c r="C2350" s="1" t="s">
        <v>38</v>
      </c>
      <c r="D2350" s="1" t="s">
        <v>7711</v>
      </c>
      <c r="E2350" s="16">
        <v>22.99</v>
      </c>
      <c r="F2350" s="73"/>
      <c r="G2350" s="73">
        <v>159</v>
      </c>
      <c r="H2350" s="16">
        <v>474468.18</v>
      </c>
      <c r="I2350" s="16">
        <v>2984.0766037735848</v>
      </c>
      <c r="J2350" s="12">
        <v>0.63638312488695847</v>
      </c>
      <c r="K2350" s="23">
        <v>-5.6806162496380264E-2</v>
      </c>
      <c r="M2350" s="12" t="str">
        <f t="shared" si="36"/>
        <v xml:space="preserve"> </v>
      </c>
    </row>
    <row r="2351" spans="1:13" x14ac:dyDescent="0.25">
      <c r="A2351" s="1" t="s">
        <v>28</v>
      </c>
      <c r="B2351" s="1" t="s">
        <v>19</v>
      </c>
      <c r="C2351" s="1" t="s">
        <v>38</v>
      </c>
      <c r="D2351" s="1" t="s">
        <v>7843</v>
      </c>
      <c r="E2351" s="16">
        <v>19.989999999999998</v>
      </c>
      <c r="F2351" s="73"/>
      <c r="G2351" s="73">
        <v>6</v>
      </c>
      <c r="H2351" s="16">
        <v>16101.9</v>
      </c>
      <c r="I2351" s="16">
        <v>2683.65</v>
      </c>
      <c r="J2351" s="12">
        <v>0.66787329349185631</v>
      </c>
      <c r="K2351" s="23">
        <v>-0.53316283707247036</v>
      </c>
      <c r="M2351" s="12" t="str">
        <f t="shared" si="36"/>
        <v xml:space="preserve"> </v>
      </c>
    </row>
    <row r="2352" spans="1:13" x14ac:dyDescent="0.25">
      <c r="A2352" s="1" t="s">
        <v>28</v>
      </c>
      <c r="B2352" s="1" t="s">
        <v>19</v>
      </c>
      <c r="C2352" s="1" t="s">
        <v>38</v>
      </c>
      <c r="D2352" s="1" t="s">
        <v>7671</v>
      </c>
      <c r="E2352" s="16">
        <v>19.989999999999998</v>
      </c>
      <c r="F2352" s="73"/>
      <c r="G2352" s="73">
        <v>159</v>
      </c>
      <c r="H2352" s="16">
        <v>388885.46</v>
      </c>
      <c r="I2352" s="16">
        <v>2445.8205031446541</v>
      </c>
      <c r="J2352" s="12">
        <v>0.69657275132776675</v>
      </c>
      <c r="K2352" s="23">
        <v>-8.3439340400471074E-2</v>
      </c>
      <c r="M2352" s="12" t="str">
        <f t="shared" si="36"/>
        <v xml:space="preserve"> </v>
      </c>
    </row>
    <row r="2353" spans="1:13" x14ac:dyDescent="0.25">
      <c r="A2353" s="1" t="s">
        <v>28</v>
      </c>
      <c r="B2353" s="1" t="s">
        <v>19</v>
      </c>
      <c r="C2353" s="1" t="s">
        <v>38</v>
      </c>
      <c r="D2353" s="1" t="s">
        <v>7881</v>
      </c>
      <c r="E2353" s="16">
        <v>34.99</v>
      </c>
      <c r="F2353" s="73"/>
      <c r="G2353" s="73">
        <v>103</v>
      </c>
      <c r="H2353" s="16">
        <v>238117.02</v>
      </c>
      <c r="I2353" s="16">
        <v>2311.8157281553399</v>
      </c>
      <c r="J2353" s="12">
        <v>0.72369978617324449</v>
      </c>
      <c r="K2353" s="23">
        <v>4.3933572691667644E-2</v>
      </c>
      <c r="M2353" s="12" t="str">
        <f t="shared" si="36"/>
        <v xml:space="preserve"> </v>
      </c>
    </row>
    <row r="2354" spans="1:13" x14ac:dyDescent="0.25">
      <c r="A2354" s="1" t="s">
        <v>28</v>
      </c>
      <c r="B2354" s="1" t="s">
        <v>19</v>
      </c>
      <c r="C2354" s="1" t="s">
        <v>38</v>
      </c>
      <c r="D2354" s="1" t="s">
        <v>8888</v>
      </c>
      <c r="E2354" s="16">
        <v>32.99</v>
      </c>
      <c r="F2354" s="73"/>
      <c r="G2354" s="73">
        <v>97</v>
      </c>
      <c r="H2354" s="16">
        <v>198976.44</v>
      </c>
      <c r="I2354" s="16">
        <v>2051.3035051546394</v>
      </c>
      <c r="J2354" s="12">
        <v>0.74776994928584761</v>
      </c>
      <c r="K2354" s="23">
        <v>-2.7029485181909285E-2</v>
      </c>
      <c r="M2354" s="12" t="str">
        <f t="shared" si="36"/>
        <v xml:space="preserve"> </v>
      </c>
    </row>
    <row r="2355" spans="1:13" x14ac:dyDescent="0.25">
      <c r="A2355" s="1" t="s">
        <v>28</v>
      </c>
      <c r="B2355" s="1" t="s">
        <v>19</v>
      </c>
      <c r="C2355" s="1" t="s">
        <v>38</v>
      </c>
      <c r="D2355" s="1" t="s">
        <v>7687</v>
      </c>
      <c r="E2355" s="16">
        <v>32.99</v>
      </c>
      <c r="F2355" s="73"/>
      <c r="G2355" s="73">
        <v>156</v>
      </c>
      <c r="H2355" s="16">
        <v>311821.48</v>
      </c>
      <c r="I2355" s="16">
        <v>1998.8556410256408</v>
      </c>
      <c r="J2355" s="12">
        <v>0.77122468487087115</v>
      </c>
      <c r="K2355" s="23">
        <v>-6.0343970573615624E-2</v>
      </c>
      <c r="M2355" s="12" t="str">
        <f t="shared" si="36"/>
        <v xml:space="preserve"> </v>
      </c>
    </row>
    <row r="2356" spans="1:13" x14ac:dyDescent="0.25">
      <c r="A2356" s="1" t="s">
        <v>28</v>
      </c>
      <c r="B2356" s="1" t="s">
        <v>19</v>
      </c>
      <c r="C2356" s="1" t="s">
        <v>38</v>
      </c>
      <c r="D2356" s="1" t="s">
        <v>7816</v>
      </c>
      <c r="E2356" s="16">
        <v>29.99</v>
      </c>
      <c r="F2356" s="73"/>
      <c r="G2356" s="73">
        <v>122</v>
      </c>
      <c r="H2356" s="16">
        <v>236651.09</v>
      </c>
      <c r="I2356" s="16">
        <v>1939.7630327868851</v>
      </c>
      <c r="J2356" s="12">
        <v>0.79398602295743492</v>
      </c>
      <c r="K2356" s="23">
        <v>0.13765116713626724</v>
      </c>
      <c r="M2356" s="12" t="str">
        <f t="shared" si="36"/>
        <v xml:space="preserve"> </v>
      </c>
    </row>
    <row r="2357" spans="1:13" x14ac:dyDescent="0.25">
      <c r="A2357" s="1" t="s">
        <v>28</v>
      </c>
      <c r="B2357" s="1" t="s">
        <v>19</v>
      </c>
      <c r="C2357" s="1" t="s">
        <v>38</v>
      </c>
      <c r="D2357" s="1" t="s">
        <v>8659</v>
      </c>
      <c r="E2357" s="16">
        <v>25.99</v>
      </c>
      <c r="F2357" s="73"/>
      <c r="G2357" s="73">
        <v>151</v>
      </c>
      <c r="H2357" s="16">
        <v>253532.45</v>
      </c>
      <c r="I2357" s="16">
        <v>1679.0228476821194</v>
      </c>
      <c r="J2357" s="12">
        <v>0.81368781438514926</v>
      </c>
      <c r="K2357" s="23">
        <v>-9.0273244427865329E-2</v>
      </c>
      <c r="M2357" s="12" t="str">
        <f t="shared" si="36"/>
        <v xml:space="preserve"> </v>
      </c>
    </row>
    <row r="2358" spans="1:13" x14ac:dyDescent="0.25">
      <c r="A2358" s="1" t="s">
        <v>28</v>
      </c>
      <c r="B2358" s="1" t="s">
        <v>19</v>
      </c>
      <c r="C2358" s="1" t="s">
        <v>38</v>
      </c>
      <c r="D2358" s="1" t="s">
        <v>7822</v>
      </c>
      <c r="E2358" s="16">
        <v>29.99</v>
      </c>
      <c r="F2358" s="73"/>
      <c r="G2358" s="73">
        <v>127</v>
      </c>
      <c r="H2358" s="16">
        <v>176362.36</v>
      </c>
      <c r="I2358" s="16">
        <v>1388.6799999999998</v>
      </c>
      <c r="J2358" s="12">
        <v>0.82998269909002853</v>
      </c>
      <c r="K2358" s="23">
        <v>-8.7789000650502214E-3</v>
      </c>
      <c r="M2358" s="12" t="str">
        <f t="shared" si="36"/>
        <v xml:space="preserve"> </v>
      </c>
    </row>
    <row r="2359" spans="1:13" x14ac:dyDescent="0.25">
      <c r="A2359" s="1" t="s">
        <v>28</v>
      </c>
      <c r="B2359" s="1" t="s">
        <v>19</v>
      </c>
      <c r="C2359" s="1" t="s">
        <v>38</v>
      </c>
      <c r="D2359" s="1" t="s">
        <v>13682</v>
      </c>
      <c r="E2359" s="16">
        <v>29.99</v>
      </c>
      <c r="F2359" s="73"/>
      <c r="G2359" s="73">
        <v>80</v>
      </c>
      <c r="H2359" s="16">
        <v>105504.05</v>
      </c>
      <c r="I2359" s="16">
        <v>1318.8006250000001</v>
      </c>
      <c r="J2359" s="12">
        <v>0.8454576134929852</v>
      </c>
      <c r="K2359" s="23">
        <v>3.0023326444274492</v>
      </c>
      <c r="M2359" s="12" t="str">
        <f t="shared" si="36"/>
        <v xml:space="preserve"> </v>
      </c>
    </row>
    <row r="2360" spans="1:13" x14ac:dyDescent="0.25">
      <c r="A2360" s="1" t="s">
        <v>28</v>
      </c>
      <c r="B2360" s="1" t="s">
        <v>19</v>
      </c>
      <c r="C2360" s="1" t="s">
        <v>38</v>
      </c>
      <c r="D2360" s="1" t="s">
        <v>15550</v>
      </c>
      <c r="E2360" s="16">
        <v>19.989999999999998</v>
      </c>
      <c r="F2360" s="73"/>
      <c r="G2360" s="73">
        <v>63</v>
      </c>
      <c r="H2360" s="16">
        <v>82657.509999999995</v>
      </c>
      <c r="I2360" s="16">
        <v>1312.0239682539682</v>
      </c>
      <c r="J2360" s="12">
        <v>0.86085301005139803</v>
      </c>
      <c r="K2360" s="23" t="e">
        <v>#DIV/0!</v>
      </c>
      <c r="M2360" s="12" t="str">
        <f t="shared" si="36"/>
        <v xml:space="preserve"> </v>
      </c>
    </row>
    <row r="2361" spans="1:13" x14ac:dyDescent="0.25">
      <c r="A2361" s="1" t="s">
        <v>28</v>
      </c>
      <c r="B2361" s="1" t="s">
        <v>19</v>
      </c>
      <c r="C2361" s="1" t="s">
        <v>38</v>
      </c>
      <c r="D2361" s="1" t="s">
        <v>11291</v>
      </c>
      <c r="E2361" s="16">
        <v>21.99</v>
      </c>
      <c r="F2361" s="73"/>
      <c r="G2361" s="73">
        <v>149</v>
      </c>
      <c r="H2361" s="16">
        <v>180191.24</v>
      </c>
      <c r="I2361" s="16">
        <v>1209.3371812080536</v>
      </c>
      <c r="J2361" s="12">
        <v>0.87504347145151118</v>
      </c>
      <c r="K2361" s="23">
        <v>0.42873530955586525</v>
      </c>
      <c r="M2361" s="12" t="str">
        <f t="shared" si="36"/>
        <v xml:space="preserve"> </v>
      </c>
    </row>
    <row r="2362" spans="1:13" x14ac:dyDescent="0.25">
      <c r="A2362" s="1" t="s">
        <v>28</v>
      </c>
      <c r="B2362" s="1" t="s">
        <v>19</v>
      </c>
      <c r="C2362" s="1" t="s">
        <v>38</v>
      </c>
      <c r="D2362" s="1" t="s">
        <v>7795</v>
      </c>
      <c r="E2362" s="16">
        <v>17.989999999999998</v>
      </c>
      <c r="F2362" s="73"/>
      <c r="G2362" s="73">
        <v>142</v>
      </c>
      <c r="H2362" s="16">
        <v>158204.06</v>
      </c>
      <c r="I2362" s="16">
        <v>1114.1130985915493</v>
      </c>
      <c r="J2362" s="12">
        <v>0.8881165656774993</v>
      </c>
      <c r="K2362" s="23">
        <v>-8.1086729362591425E-2</v>
      </c>
      <c r="M2362" s="12" t="str">
        <f t="shared" si="36"/>
        <v xml:space="preserve"> </v>
      </c>
    </row>
    <row r="2363" spans="1:13" x14ac:dyDescent="0.25">
      <c r="A2363" s="1" t="s">
        <v>28</v>
      </c>
      <c r="B2363" s="1" t="s">
        <v>19</v>
      </c>
      <c r="C2363" s="1" t="s">
        <v>38</v>
      </c>
      <c r="D2363" s="1" t="s">
        <v>10226</v>
      </c>
      <c r="E2363" s="16">
        <v>32.99</v>
      </c>
      <c r="F2363" s="73"/>
      <c r="G2363" s="73">
        <v>62</v>
      </c>
      <c r="H2363" s="16">
        <v>61088.85</v>
      </c>
      <c r="I2363" s="16">
        <v>985.30403225806447</v>
      </c>
      <c r="J2363" s="12">
        <v>0.8996782037833968</v>
      </c>
      <c r="K2363" s="23">
        <v>-6.8924649453209752E-2</v>
      </c>
      <c r="M2363" s="12" t="str">
        <f t="shared" si="36"/>
        <v xml:space="preserve"> </v>
      </c>
    </row>
    <row r="2364" spans="1:13" x14ac:dyDescent="0.25">
      <c r="A2364" s="1" t="s">
        <v>28</v>
      </c>
      <c r="B2364" s="1" t="s">
        <v>19</v>
      </c>
      <c r="C2364" s="1" t="s">
        <v>38</v>
      </c>
      <c r="D2364" s="1" t="s">
        <v>11808</v>
      </c>
      <c r="E2364" s="16">
        <v>23.99</v>
      </c>
      <c r="F2364" s="73"/>
      <c r="G2364" s="73">
        <v>88</v>
      </c>
      <c r="H2364" s="16">
        <v>86530.89</v>
      </c>
      <c r="I2364" s="16">
        <v>983.30556818181822</v>
      </c>
      <c r="J2364" s="12">
        <v>0.91121639174836266</v>
      </c>
      <c r="K2364" s="23">
        <v>-6.325309487038655E-2</v>
      </c>
      <c r="M2364" s="12" t="str">
        <f t="shared" si="36"/>
        <v xml:space="preserve"> </v>
      </c>
    </row>
    <row r="2365" spans="1:13" x14ac:dyDescent="0.25">
      <c r="A2365" s="1" t="s">
        <v>28</v>
      </c>
      <c r="B2365" s="1" t="s">
        <v>19</v>
      </c>
      <c r="C2365" s="1" t="s">
        <v>38</v>
      </c>
      <c r="D2365" s="1" t="s">
        <v>7800</v>
      </c>
      <c r="E2365" s="16">
        <v>23.99</v>
      </c>
      <c r="F2365" s="73"/>
      <c r="G2365" s="73">
        <v>141</v>
      </c>
      <c r="H2365" s="16">
        <v>128847.64</v>
      </c>
      <c r="I2365" s="16">
        <v>913.81304964539004</v>
      </c>
      <c r="J2365" s="12">
        <v>0.92193914881679162</v>
      </c>
      <c r="K2365" s="23">
        <v>-5.544143508674515E-2</v>
      </c>
      <c r="M2365" s="12" t="str">
        <f t="shared" si="36"/>
        <v xml:space="preserve"> </v>
      </c>
    </row>
    <row r="2366" spans="1:13" x14ac:dyDescent="0.25">
      <c r="A2366" s="1" t="s">
        <v>28</v>
      </c>
      <c r="B2366" s="1" t="s">
        <v>19</v>
      </c>
      <c r="C2366" s="1" t="s">
        <v>38</v>
      </c>
      <c r="D2366" s="1" t="s">
        <v>7762</v>
      </c>
      <c r="E2366" s="16">
        <v>22.99</v>
      </c>
      <c r="F2366" s="73"/>
      <c r="G2366" s="73">
        <v>145</v>
      </c>
      <c r="H2366" s="16">
        <v>126422.01</v>
      </c>
      <c r="I2366" s="16">
        <v>871.87593103448273</v>
      </c>
      <c r="J2366" s="12">
        <v>0.93216981230525986</v>
      </c>
      <c r="K2366" s="23">
        <v>-9.3471810089020835E-2</v>
      </c>
      <c r="M2366" s="12" t="str">
        <f t="shared" si="36"/>
        <v xml:space="preserve"> </v>
      </c>
    </row>
    <row r="2367" spans="1:13" x14ac:dyDescent="0.25">
      <c r="A2367" s="1" t="s">
        <v>28</v>
      </c>
      <c r="B2367" s="1" t="s">
        <v>19</v>
      </c>
      <c r="C2367" s="1" t="s">
        <v>38</v>
      </c>
      <c r="D2367" s="1" t="s">
        <v>7797</v>
      </c>
      <c r="E2367" s="16">
        <v>22.99</v>
      </c>
      <c r="F2367" s="73"/>
      <c r="G2367" s="73">
        <v>138</v>
      </c>
      <c r="H2367" s="16">
        <v>119548</v>
      </c>
      <c r="I2367" s="16">
        <v>866.28985507246375</v>
      </c>
      <c r="J2367" s="12">
        <v>0.94233492832148569</v>
      </c>
      <c r="K2367" s="23">
        <v>-7.3248975227232171E-2</v>
      </c>
      <c r="M2367" s="12" t="str">
        <f t="shared" si="36"/>
        <v xml:space="preserve"> </v>
      </c>
    </row>
    <row r="2368" spans="1:13" x14ac:dyDescent="0.25">
      <c r="A2368" s="1" t="s">
        <v>28</v>
      </c>
      <c r="B2368" s="1" t="s">
        <v>19</v>
      </c>
      <c r="C2368" s="1" t="s">
        <v>38</v>
      </c>
      <c r="D2368" s="1" t="s">
        <v>7760</v>
      </c>
      <c r="E2368" s="16">
        <v>17.989999999999998</v>
      </c>
      <c r="F2368" s="73"/>
      <c r="G2368" s="73">
        <v>131</v>
      </c>
      <c r="H2368" s="16">
        <v>111016.29</v>
      </c>
      <c r="I2368" s="16">
        <v>847.45259541984728</v>
      </c>
      <c r="J2368" s="12">
        <v>0.95227900639218388</v>
      </c>
      <c r="K2368" s="23">
        <v>-4.5623260129910359E-2</v>
      </c>
      <c r="M2368" s="12" t="str">
        <f t="shared" si="36"/>
        <v xml:space="preserve"> </v>
      </c>
    </row>
    <row r="2369" spans="1:13" x14ac:dyDescent="0.25">
      <c r="A2369" s="1" t="s">
        <v>28</v>
      </c>
      <c r="B2369" s="1" t="s">
        <v>19</v>
      </c>
      <c r="C2369" s="1" t="s">
        <v>38</v>
      </c>
      <c r="D2369" s="1" t="s">
        <v>7700</v>
      </c>
      <c r="E2369" s="16">
        <v>25.99</v>
      </c>
      <c r="F2369" s="73"/>
      <c r="G2369" s="73">
        <v>125</v>
      </c>
      <c r="H2369" s="16">
        <v>98813.98</v>
      </c>
      <c r="I2369" s="16">
        <v>790.51184000000001</v>
      </c>
      <c r="J2369" s="12">
        <v>0.96155493698140682</v>
      </c>
      <c r="K2369" s="23">
        <v>-0.16549604916593508</v>
      </c>
      <c r="M2369" s="12" t="str">
        <f t="shared" si="36"/>
        <v xml:space="preserve"> </v>
      </c>
    </row>
    <row r="2370" spans="1:13" x14ac:dyDescent="0.25">
      <c r="A2370" s="1" t="s">
        <v>28</v>
      </c>
      <c r="B2370" s="1" t="s">
        <v>19</v>
      </c>
      <c r="C2370" s="1" t="s">
        <v>38</v>
      </c>
      <c r="D2370" s="1" t="s">
        <v>7790</v>
      </c>
      <c r="E2370" s="16">
        <v>29.99</v>
      </c>
      <c r="F2370" s="73"/>
      <c r="G2370" s="73">
        <v>103</v>
      </c>
      <c r="H2370" s="16">
        <v>69156.94</v>
      </c>
      <c r="I2370" s="16">
        <v>671.42660194174755</v>
      </c>
      <c r="J2370" s="12">
        <v>0.96943351164686575</v>
      </c>
      <c r="K2370" s="23">
        <v>-0.13704970743742328</v>
      </c>
      <c r="M2370" s="12" t="str">
        <f t="shared" si="36"/>
        <v xml:space="preserve"> </v>
      </c>
    </row>
    <row r="2371" spans="1:13" x14ac:dyDescent="0.25">
      <c r="A2371" s="1" t="s">
        <v>28</v>
      </c>
      <c r="B2371" s="1" t="s">
        <v>19</v>
      </c>
      <c r="C2371" s="1" t="s">
        <v>38</v>
      </c>
      <c r="D2371" s="1" t="s">
        <v>7799</v>
      </c>
      <c r="E2371" s="16">
        <v>23.99</v>
      </c>
      <c r="F2371" s="73"/>
      <c r="G2371" s="73">
        <v>119</v>
      </c>
      <c r="H2371" s="16">
        <v>73004.14</v>
      </c>
      <c r="I2371" s="16">
        <v>613.48016806722694</v>
      </c>
      <c r="J2371" s="12">
        <v>0.97663213811760452</v>
      </c>
      <c r="K2371" s="23">
        <v>-5.403609541720733E-2</v>
      </c>
      <c r="M2371" s="12" t="str">
        <f t="shared" si="36"/>
        <v xml:space="preserve"> </v>
      </c>
    </row>
    <row r="2372" spans="1:13" x14ac:dyDescent="0.25">
      <c r="A2372" s="1" t="s">
        <v>28</v>
      </c>
      <c r="B2372" s="1" t="s">
        <v>19</v>
      </c>
      <c r="C2372" s="1" t="s">
        <v>38</v>
      </c>
      <c r="D2372" s="1" t="s">
        <v>7684</v>
      </c>
      <c r="E2372" s="16">
        <v>23.99</v>
      </c>
      <c r="F2372" s="73"/>
      <c r="G2372" s="73">
        <v>129</v>
      </c>
      <c r="H2372" s="16">
        <v>75413.08</v>
      </c>
      <c r="I2372" s="16">
        <v>584.59751937984493</v>
      </c>
      <c r="J2372" s="12">
        <v>0.98349185322623511</v>
      </c>
      <c r="K2372" s="23">
        <v>-0.11500249493151016</v>
      </c>
      <c r="M2372" s="12" t="str">
        <f t="shared" si="36"/>
        <v>X</v>
      </c>
    </row>
    <row r="2373" spans="1:13" x14ac:dyDescent="0.25">
      <c r="A2373" s="1" t="s">
        <v>28</v>
      </c>
      <c r="B2373" s="1" t="s">
        <v>19</v>
      </c>
      <c r="C2373" s="1" t="s">
        <v>38</v>
      </c>
      <c r="D2373" s="1" t="s">
        <v>7763</v>
      </c>
      <c r="E2373" s="16">
        <v>22.99</v>
      </c>
      <c r="F2373" s="73"/>
      <c r="G2373" s="73">
        <v>104</v>
      </c>
      <c r="H2373" s="16">
        <v>45638.47</v>
      </c>
      <c r="I2373" s="16">
        <v>438.83144230769233</v>
      </c>
      <c r="J2373" s="12">
        <v>0.98864113726379577</v>
      </c>
      <c r="K2373" s="23">
        <v>-0.15883711414690249</v>
      </c>
      <c r="M2373" s="12" t="str">
        <f t="shared" si="36"/>
        <v>X</v>
      </c>
    </row>
    <row r="2374" spans="1:13" x14ac:dyDescent="0.25">
      <c r="A2374" s="1" t="s">
        <v>28</v>
      </c>
      <c r="B2374" s="1" t="s">
        <v>19</v>
      </c>
      <c r="C2374" s="1" t="s">
        <v>38</v>
      </c>
      <c r="D2374" s="1" t="s">
        <v>7714</v>
      </c>
      <c r="E2374" s="16">
        <v>30.99</v>
      </c>
      <c r="F2374" s="73"/>
      <c r="G2374" s="73">
        <v>105</v>
      </c>
      <c r="H2374" s="16">
        <v>45772.23</v>
      </c>
      <c r="I2374" s="16">
        <v>435.92600000000004</v>
      </c>
      <c r="J2374" s="12">
        <v>0.99375632860367202</v>
      </c>
      <c r="K2374" s="23">
        <v>-0.1092009589100279</v>
      </c>
      <c r="M2374" s="12" t="str">
        <f t="shared" si="36"/>
        <v>X</v>
      </c>
    </row>
    <row r="2375" spans="1:13" x14ac:dyDescent="0.25">
      <c r="A2375" s="1" t="s">
        <v>28</v>
      </c>
      <c r="B2375" s="1" t="s">
        <v>19</v>
      </c>
      <c r="C2375" s="1" t="s">
        <v>38</v>
      </c>
      <c r="D2375" s="1" t="s">
        <v>7811</v>
      </c>
      <c r="E2375" s="16">
        <v>36.99</v>
      </c>
      <c r="F2375" s="73"/>
      <c r="G2375" s="73">
        <v>126</v>
      </c>
      <c r="H2375" s="16">
        <v>28482.3</v>
      </c>
      <c r="I2375" s="16">
        <v>226.04999999999998</v>
      </c>
      <c r="J2375" s="12">
        <v>0.99640881779307344</v>
      </c>
      <c r="K2375" s="23">
        <v>-0.56450634098204144</v>
      </c>
      <c r="M2375" s="12" t="str">
        <f t="shared" si="36"/>
        <v>X</v>
      </c>
    </row>
    <row r="2376" spans="1:13" x14ac:dyDescent="0.25">
      <c r="A2376" s="1" t="s">
        <v>28</v>
      </c>
      <c r="B2376" s="1" t="s">
        <v>19</v>
      </c>
      <c r="C2376" s="1" t="s">
        <v>38</v>
      </c>
      <c r="D2376" s="1" t="s">
        <v>15560</v>
      </c>
      <c r="E2376" s="16">
        <v>19.989999999999998</v>
      </c>
      <c r="F2376" s="73"/>
      <c r="G2376" s="73">
        <v>16</v>
      </c>
      <c r="H2376" s="16">
        <v>3331.84</v>
      </c>
      <c r="I2376" s="16">
        <v>208.24</v>
      </c>
      <c r="J2376" s="12">
        <v>0.99885232298573423</v>
      </c>
      <c r="K2376" s="23" t="e">
        <v>#DIV/0!</v>
      </c>
      <c r="M2376" s="12" t="str">
        <f t="shared" ref="M2376:M2439" si="37">IF(J2376&gt;$M$3,"X"," ")</f>
        <v>X</v>
      </c>
    </row>
    <row r="2377" spans="1:13" x14ac:dyDescent="0.25">
      <c r="A2377" s="1" t="s">
        <v>28</v>
      </c>
      <c r="B2377" s="1" t="s">
        <v>19</v>
      </c>
      <c r="C2377" s="1" t="s">
        <v>38</v>
      </c>
      <c r="D2377" s="1" t="s">
        <v>15995</v>
      </c>
      <c r="E2377" s="16">
        <v>19.989999999999998</v>
      </c>
      <c r="F2377" s="73"/>
      <c r="G2377" s="73">
        <v>7</v>
      </c>
      <c r="H2377" s="16">
        <v>684.65</v>
      </c>
      <c r="I2377" s="16">
        <v>97.80714285714285</v>
      </c>
      <c r="J2377" s="12">
        <v>1.0000000000000002</v>
      </c>
      <c r="K2377" s="23" t="e">
        <v>#DIV/0!</v>
      </c>
      <c r="M2377" s="12" t="str">
        <f t="shared" si="37"/>
        <v>X</v>
      </c>
    </row>
    <row r="2378" spans="1:13" x14ac:dyDescent="0.25">
      <c r="A2378" s="1" t="s">
        <v>28</v>
      </c>
      <c r="B2378" s="1" t="s">
        <v>19</v>
      </c>
      <c r="C2378" s="1" t="s">
        <v>39</v>
      </c>
      <c r="D2378" s="1"/>
      <c r="E2378" s="16">
        <v>832.67000000000019</v>
      </c>
      <c r="F2378" s="73"/>
      <c r="G2378" s="73">
        <v>3848</v>
      </c>
      <c r="H2378" s="16">
        <v>12043920.810000001</v>
      </c>
      <c r="I2378" s="16">
        <v>85221.836493520794</v>
      </c>
      <c r="J2378" s="12"/>
      <c r="K2378" s="23">
        <v>-7.4255976677184754E-2</v>
      </c>
      <c r="M2378" s="12" t="str">
        <f t="shared" si="37"/>
        <v xml:space="preserve"> </v>
      </c>
    </row>
    <row r="2379" spans="1:13" x14ac:dyDescent="0.25">
      <c r="A2379" s="1" t="s">
        <v>28</v>
      </c>
      <c r="B2379" s="1" t="s">
        <v>20</v>
      </c>
      <c r="C2379" s="1"/>
      <c r="D2379" s="1"/>
      <c r="E2379" s="16">
        <v>2020.680000000001</v>
      </c>
      <c r="F2379" s="73"/>
      <c r="G2379" s="73">
        <v>15067</v>
      </c>
      <c r="H2379" s="16">
        <v>19824970.830000002</v>
      </c>
      <c r="I2379" s="16">
        <v>145627.05239276538</v>
      </c>
      <c r="J2379" s="12"/>
      <c r="K2379" s="23">
        <v>-7.4269381583874083E-2</v>
      </c>
      <c r="M2379" s="12" t="str">
        <f t="shared" si="37"/>
        <v xml:space="preserve"> </v>
      </c>
    </row>
    <row r="2380" spans="1:13" x14ac:dyDescent="0.25">
      <c r="A2380" s="1" t="s">
        <v>28</v>
      </c>
      <c r="B2380" s="1" t="s">
        <v>21</v>
      </c>
      <c r="C2380" s="1" t="s">
        <v>32</v>
      </c>
      <c r="D2380" s="1" t="s">
        <v>5412</v>
      </c>
      <c r="E2380" s="16">
        <v>21.99</v>
      </c>
      <c r="F2380" s="73"/>
      <c r="G2380" s="73">
        <v>159</v>
      </c>
      <c r="H2380" s="16">
        <v>3240389.08</v>
      </c>
      <c r="I2380" s="16">
        <v>20379.805534591196</v>
      </c>
      <c r="J2380" s="12">
        <v>0.40437902528218517</v>
      </c>
      <c r="K2380" s="23">
        <v>1.0619682552696519E-2</v>
      </c>
      <c r="M2380" s="12" t="str">
        <f t="shared" si="37"/>
        <v xml:space="preserve"> </v>
      </c>
    </row>
    <row r="2381" spans="1:13" x14ac:dyDescent="0.25">
      <c r="A2381" s="1" t="s">
        <v>28</v>
      </c>
      <c r="B2381" s="1" t="s">
        <v>21</v>
      </c>
      <c r="C2381" s="1" t="s">
        <v>32</v>
      </c>
      <c r="D2381" s="1" t="s">
        <v>5554</v>
      </c>
      <c r="E2381" s="16">
        <v>19.989999999999998</v>
      </c>
      <c r="F2381" s="73"/>
      <c r="G2381" s="73">
        <v>158</v>
      </c>
      <c r="H2381" s="16">
        <v>1104119.07</v>
      </c>
      <c r="I2381" s="16">
        <v>6988.0953797468355</v>
      </c>
      <c r="J2381" s="12">
        <v>0.54303781638029425</v>
      </c>
      <c r="K2381" s="23">
        <v>-7.2162743726288392E-2</v>
      </c>
      <c r="M2381" s="12" t="str">
        <f t="shared" si="37"/>
        <v xml:space="preserve"> </v>
      </c>
    </row>
    <row r="2382" spans="1:13" x14ac:dyDescent="0.25">
      <c r="A2382" s="1" t="s">
        <v>28</v>
      </c>
      <c r="B2382" s="1" t="s">
        <v>21</v>
      </c>
      <c r="C2382" s="1" t="s">
        <v>32</v>
      </c>
      <c r="D2382" s="1" t="s">
        <v>5740</v>
      </c>
      <c r="E2382" s="16">
        <v>26.99</v>
      </c>
      <c r="F2382" s="73"/>
      <c r="G2382" s="73">
        <v>159</v>
      </c>
      <c r="H2382" s="16">
        <v>907672.46</v>
      </c>
      <c r="I2382" s="16">
        <v>5708.6318238993708</v>
      </c>
      <c r="J2382" s="12">
        <v>0.65630930804026588</v>
      </c>
      <c r="K2382" s="23">
        <v>-8.3790741913594813E-2</v>
      </c>
      <c r="M2382" s="12" t="str">
        <f t="shared" si="37"/>
        <v xml:space="preserve"> </v>
      </c>
    </row>
    <row r="2383" spans="1:13" x14ac:dyDescent="0.25">
      <c r="A2383" s="1" t="s">
        <v>28</v>
      </c>
      <c r="B2383" s="1" t="s">
        <v>21</v>
      </c>
      <c r="C2383" s="1" t="s">
        <v>32</v>
      </c>
      <c r="D2383" s="1" t="s">
        <v>5532</v>
      </c>
      <c r="E2383" s="16">
        <v>24.99</v>
      </c>
      <c r="F2383" s="73"/>
      <c r="G2383" s="73">
        <v>158</v>
      </c>
      <c r="H2383" s="16">
        <v>413210.2</v>
      </c>
      <c r="I2383" s="16">
        <v>2615.2544303797467</v>
      </c>
      <c r="J2383" s="12">
        <v>0.70820156165509374</v>
      </c>
      <c r="K2383" s="23">
        <v>-4.0561446238507326E-2</v>
      </c>
      <c r="M2383" s="12" t="str">
        <f t="shared" si="37"/>
        <v xml:space="preserve"> </v>
      </c>
    </row>
    <row r="2384" spans="1:13" x14ac:dyDescent="0.25">
      <c r="A2384" s="1" t="s">
        <v>28</v>
      </c>
      <c r="B2384" s="1" t="s">
        <v>21</v>
      </c>
      <c r="C2384" s="1" t="s">
        <v>32</v>
      </c>
      <c r="D2384" s="1" t="s">
        <v>5683</v>
      </c>
      <c r="E2384" s="16">
        <v>21.99</v>
      </c>
      <c r="F2384" s="73"/>
      <c r="G2384" s="73">
        <v>157</v>
      </c>
      <c r="H2384" s="16">
        <v>125562.57</v>
      </c>
      <c r="I2384" s="16">
        <v>799.76159235668797</v>
      </c>
      <c r="J2384" s="12">
        <v>0.72407054591141529</v>
      </c>
      <c r="K2384" s="23">
        <v>-5.2077663417756326E-2</v>
      </c>
      <c r="M2384" s="12" t="str">
        <f t="shared" si="37"/>
        <v xml:space="preserve"> </v>
      </c>
    </row>
    <row r="2385" spans="1:13" x14ac:dyDescent="0.25">
      <c r="A2385" s="1" t="s">
        <v>28</v>
      </c>
      <c r="B2385" s="1" t="s">
        <v>21</v>
      </c>
      <c r="C2385" s="1" t="s">
        <v>32</v>
      </c>
      <c r="D2385" s="1" t="s">
        <v>5864</v>
      </c>
      <c r="E2385" s="16">
        <v>19.989999999999998</v>
      </c>
      <c r="F2385" s="73"/>
      <c r="G2385" s="73">
        <v>138</v>
      </c>
      <c r="H2385" s="16">
        <v>103967.99</v>
      </c>
      <c r="I2385" s="16">
        <v>753.39123188405802</v>
      </c>
      <c r="J2385" s="12">
        <v>0.73901944282254239</v>
      </c>
      <c r="K2385" s="23">
        <v>-7.3361474978226204E-2</v>
      </c>
      <c r="M2385" s="12" t="str">
        <f t="shared" si="37"/>
        <v xml:space="preserve"> </v>
      </c>
    </row>
    <row r="2386" spans="1:13" x14ac:dyDescent="0.25">
      <c r="A2386" s="1" t="s">
        <v>28</v>
      </c>
      <c r="B2386" s="1" t="s">
        <v>21</v>
      </c>
      <c r="C2386" s="1" t="s">
        <v>32</v>
      </c>
      <c r="D2386" s="1" t="s">
        <v>5644</v>
      </c>
      <c r="E2386" s="16">
        <v>23.99</v>
      </c>
      <c r="F2386" s="73"/>
      <c r="G2386" s="73">
        <v>132</v>
      </c>
      <c r="H2386" s="16">
        <v>90508.98</v>
      </c>
      <c r="I2386" s="16">
        <v>685.67409090909086</v>
      </c>
      <c r="J2386" s="12">
        <v>0.75262468650715186</v>
      </c>
      <c r="K2386" s="23">
        <v>-0.14945465248191769</v>
      </c>
      <c r="M2386" s="12" t="str">
        <f t="shared" si="37"/>
        <v xml:space="preserve"> </v>
      </c>
    </row>
    <row r="2387" spans="1:13" x14ac:dyDescent="0.25">
      <c r="A2387" s="1" t="s">
        <v>28</v>
      </c>
      <c r="B2387" s="1" t="s">
        <v>21</v>
      </c>
      <c r="C2387" s="1" t="s">
        <v>32</v>
      </c>
      <c r="D2387" s="1" t="s">
        <v>5665</v>
      </c>
      <c r="E2387" s="16">
        <v>29.99</v>
      </c>
      <c r="F2387" s="73"/>
      <c r="G2387" s="73">
        <v>124</v>
      </c>
      <c r="H2387" s="16">
        <v>71696.649999999994</v>
      </c>
      <c r="I2387" s="16">
        <v>578.19879032258063</v>
      </c>
      <c r="J2387" s="12">
        <v>0.76409738985817888</v>
      </c>
      <c r="K2387" s="23">
        <v>0.13322567449835421</v>
      </c>
      <c r="M2387" s="12" t="str">
        <f t="shared" si="37"/>
        <v xml:space="preserve"> </v>
      </c>
    </row>
    <row r="2388" spans="1:13" x14ac:dyDescent="0.25">
      <c r="A2388" s="1" t="s">
        <v>28</v>
      </c>
      <c r="B2388" s="1" t="s">
        <v>21</v>
      </c>
      <c r="C2388" s="1" t="s">
        <v>32</v>
      </c>
      <c r="D2388" s="1" t="s">
        <v>5567</v>
      </c>
      <c r="E2388" s="16">
        <v>19.989999999999998</v>
      </c>
      <c r="F2388" s="73"/>
      <c r="G2388" s="73">
        <v>147</v>
      </c>
      <c r="H2388" s="16">
        <v>82603.44</v>
      </c>
      <c r="I2388" s="16">
        <v>561.92816326530613</v>
      </c>
      <c r="J2388" s="12">
        <v>0.77524724909280929</v>
      </c>
      <c r="K2388" s="23">
        <v>-9.7152805223966743E-2</v>
      </c>
      <c r="M2388" s="12" t="str">
        <f t="shared" si="37"/>
        <v xml:space="preserve"> </v>
      </c>
    </row>
    <row r="2389" spans="1:13" x14ac:dyDescent="0.25">
      <c r="A2389" s="1" t="s">
        <v>28</v>
      </c>
      <c r="B2389" s="1" t="s">
        <v>21</v>
      </c>
      <c r="C2389" s="1" t="s">
        <v>32</v>
      </c>
      <c r="D2389" s="1" t="s">
        <v>5601</v>
      </c>
      <c r="E2389" s="16">
        <v>21.99</v>
      </c>
      <c r="F2389" s="73"/>
      <c r="G2389" s="73">
        <v>108</v>
      </c>
      <c r="H2389" s="16">
        <v>58946.2</v>
      </c>
      <c r="I2389" s="16">
        <v>545.79814814814813</v>
      </c>
      <c r="J2389" s="12">
        <v>0.7860770542533323</v>
      </c>
      <c r="K2389" s="23">
        <v>-0.10351993386151259</v>
      </c>
      <c r="M2389" s="12" t="str">
        <f t="shared" si="37"/>
        <v xml:space="preserve"> </v>
      </c>
    </row>
    <row r="2390" spans="1:13" x14ac:dyDescent="0.25">
      <c r="A2390" s="1" t="s">
        <v>28</v>
      </c>
      <c r="B2390" s="1" t="s">
        <v>21</v>
      </c>
      <c r="C2390" s="1" t="s">
        <v>32</v>
      </c>
      <c r="D2390" s="1" t="s">
        <v>6501</v>
      </c>
      <c r="E2390" s="16">
        <v>0</v>
      </c>
      <c r="F2390" s="73"/>
      <c r="G2390" s="73">
        <v>87</v>
      </c>
      <c r="H2390" s="16">
        <v>46093.34</v>
      </c>
      <c r="I2390" s="16">
        <v>529.80850574712645</v>
      </c>
      <c r="J2390" s="12">
        <v>0.79658959063532042</v>
      </c>
      <c r="K2390" s="23">
        <v>3.9121240813381863E-2</v>
      </c>
      <c r="M2390" s="12" t="str">
        <f t="shared" si="37"/>
        <v xml:space="preserve"> </v>
      </c>
    </row>
    <row r="2391" spans="1:13" x14ac:dyDescent="0.25">
      <c r="A2391" s="1" t="s">
        <v>28</v>
      </c>
      <c r="B2391" s="1" t="s">
        <v>21</v>
      </c>
      <c r="C2391" s="1" t="s">
        <v>32</v>
      </c>
      <c r="D2391" s="1" t="s">
        <v>5953</v>
      </c>
      <c r="E2391" s="16">
        <v>24.99</v>
      </c>
      <c r="F2391" s="73"/>
      <c r="G2391" s="73">
        <v>145</v>
      </c>
      <c r="H2391" s="16">
        <v>74664.72</v>
      </c>
      <c r="I2391" s="16">
        <v>514.9291034482759</v>
      </c>
      <c r="J2391" s="12">
        <v>0.8068068877821658</v>
      </c>
      <c r="K2391" s="23">
        <v>-0.18372039478934732</v>
      </c>
      <c r="M2391" s="12" t="str">
        <f t="shared" si="37"/>
        <v xml:space="preserve"> </v>
      </c>
    </row>
    <row r="2392" spans="1:13" x14ac:dyDescent="0.25">
      <c r="A2392" s="1" t="s">
        <v>28</v>
      </c>
      <c r="B2392" s="1" t="s">
        <v>21</v>
      </c>
      <c r="C2392" s="1" t="s">
        <v>32</v>
      </c>
      <c r="D2392" s="1" t="s">
        <v>5563</v>
      </c>
      <c r="E2392" s="16">
        <v>19.989999999999998</v>
      </c>
      <c r="F2392" s="73"/>
      <c r="G2392" s="73">
        <v>153</v>
      </c>
      <c r="H2392" s="16">
        <v>76248.42</v>
      </c>
      <c r="I2392" s="16">
        <v>498.35568627450976</v>
      </c>
      <c r="J2392" s="12">
        <v>0.81669533280768225</v>
      </c>
      <c r="K2392" s="23">
        <v>-0.12510721244431977</v>
      </c>
      <c r="M2392" s="12" t="str">
        <f t="shared" si="37"/>
        <v xml:space="preserve"> </v>
      </c>
    </row>
    <row r="2393" spans="1:13" x14ac:dyDescent="0.25">
      <c r="A2393" s="1" t="s">
        <v>28</v>
      </c>
      <c r="B2393" s="1" t="s">
        <v>21</v>
      </c>
      <c r="C2393" s="1" t="s">
        <v>32</v>
      </c>
      <c r="D2393" s="1" t="s">
        <v>10952</v>
      </c>
      <c r="E2393" s="16">
        <v>19.989999999999998</v>
      </c>
      <c r="F2393" s="73"/>
      <c r="G2393" s="73">
        <v>154</v>
      </c>
      <c r="H2393" s="16">
        <v>75126.97</v>
      </c>
      <c r="I2393" s="16">
        <v>487.83746753246754</v>
      </c>
      <c r="J2393" s="12">
        <v>0.82637507382788356</v>
      </c>
      <c r="K2393" s="23">
        <v>-3.9032709036272983E-3</v>
      </c>
      <c r="M2393" s="12" t="str">
        <f t="shared" si="37"/>
        <v xml:space="preserve"> </v>
      </c>
    </row>
    <row r="2394" spans="1:13" x14ac:dyDescent="0.25">
      <c r="A2394" s="1" t="s">
        <v>28</v>
      </c>
      <c r="B2394" s="1" t="s">
        <v>21</v>
      </c>
      <c r="C2394" s="1" t="s">
        <v>32</v>
      </c>
      <c r="D2394" s="1" t="s">
        <v>5543</v>
      </c>
      <c r="E2394" s="16">
        <v>16.989999999999998</v>
      </c>
      <c r="F2394" s="73"/>
      <c r="G2394" s="73">
        <v>126</v>
      </c>
      <c r="H2394" s="16">
        <v>61313.53</v>
      </c>
      <c r="I2394" s="16">
        <v>486.61531746031744</v>
      </c>
      <c r="J2394" s="12">
        <v>0.83603056477101301</v>
      </c>
      <c r="K2394" s="23">
        <v>-0.13159568992598536</v>
      </c>
      <c r="M2394" s="12" t="str">
        <f t="shared" si="37"/>
        <v xml:space="preserve"> </v>
      </c>
    </row>
    <row r="2395" spans="1:13" x14ac:dyDescent="0.25">
      <c r="A2395" s="1" t="s">
        <v>28</v>
      </c>
      <c r="B2395" s="1" t="s">
        <v>21</v>
      </c>
      <c r="C2395" s="1" t="s">
        <v>32</v>
      </c>
      <c r="D2395" s="1" t="s">
        <v>13665</v>
      </c>
      <c r="E2395" s="16">
        <v>19.989999999999998</v>
      </c>
      <c r="F2395" s="73"/>
      <c r="G2395" s="73">
        <v>111</v>
      </c>
      <c r="H2395" s="16">
        <v>51734.12</v>
      </c>
      <c r="I2395" s="16">
        <v>466.07315315315316</v>
      </c>
      <c r="J2395" s="12">
        <v>0.84527845514280153</v>
      </c>
      <c r="K2395" s="23">
        <v>0.74511126095751878</v>
      </c>
      <c r="M2395" s="12" t="str">
        <f t="shared" si="37"/>
        <v xml:space="preserve"> </v>
      </c>
    </row>
    <row r="2396" spans="1:13" x14ac:dyDescent="0.25">
      <c r="A2396" s="1" t="s">
        <v>28</v>
      </c>
      <c r="B2396" s="1" t="s">
        <v>21</v>
      </c>
      <c r="C2396" s="1" t="s">
        <v>32</v>
      </c>
      <c r="D2396" s="1" t="s">
        <v>5955</v>
      </c>
      <c r="E2396" s="16">
        <v>24.99</v>
      </c>
      <c r="F2396" s="73"/>
      <c r="G2396" s="73">
        <v>131</v>
      </c>
      <c r="H2396" s="16">
        <v>58217.64</v>
      </c>
      <c r="I2396" s="16">
        <v>444.40946564885496</v>
      </c>
      <c r="J2396" s="12">
        <v>0.85409649151906786</v>
      </c>
      <c r="K2396" s="23">
        <v>-2.8630739507543579E-3</v>
      </c>
      <c r="M2396" s="12" t="str">
        <f t="shared" si="37"/>
        <v xml:space="preserve"> </v>
      </c>
    </row>
    <row r="2397" spans="1:13" x14ac:dyDescent="0.25">
      <c r="A2397" s="1" t="s">
        <v>28</v>
      </c>
      <c r="B2397" s="1" t="s">
        <v>21</v>
      </c>
      <c r="C2397" s="1" t="s">
        <v>32</v>
      </c>
      <c r="D2397" s="1" t="s">
        <v>5873</v>
      </c>
      <c r="E2397" s="16">
        <v>19.989999999999998</v>
      </c>
      <c r="F2397" s="73"/>
      <c r="G2397" s="73">
        <v>149</v>
      </c>
      <c r="H2397" s="16">
        <v>65556.009999999995</v>
      </c>
      <c r="I2397" s="16">
        <v>439.97322147651005</v>
      </c>
      <c r="J2397" s="12">
        <v>0.86282650330200428</v>
      </c>
      <c r="K2397" s="23">
        <v>-0.23172361274075726</v>
      </c>
      <c r="M2397" s="12" t="str">
        <f t="shared" si="37"/>
        <v xml:space="preserve"> </v>
      </c>
    </row>
    <row r="2398" spans="1:13" x14ac:dyDescent="0.25">
      <c r="A2398" s="1" t="s">
        <v>28</v>
      </c>
      <c r="B2398" s="1" t="s">
        <v>21</v>
      </c>
      <c r="C2398" s="1" t="s">
        <v>32</v>
      </c>
      <c r="D2398" s="1" t="s">
        <v>9325</v>
      </c>
      <c r="E2398" s="16">
        <v>19.989999999999998</v>
      </c>
      <c r="F2398" s="73"/>
      <c r="G2398" s="73">
        <v>54</v>
      </c>
      <c r="H2398" s="16">
        <v>22654.33</v>
      </c>
      <c r="I2398" s="16">
        <v>419.52462962962966</v>
      </c>
      <c r="J2398" s="12">
        <v>0.87115077119178141</v>
      </c>
      <c r="K2398" s="23">
        <v>0.29592681958540568</v>
      </c>
      <c r="M2398" s="12" t="str">
        <f t="shared" si="37"/>
        <v xml:space="preserve"> </v>
      </c>
    </row>
    <row r="2399" spans="1:13" x14ac:dyDescent="0.25">
      <c r="A2399" s="1" t="s">
        <v>28</v>
      </c>
      <c r="B2399" s="1" t="s">
        <v>21</v>
      </c>
      <c r="C2399" s="1" t="s">
        <v>32</v>
      </c>
      <c r="D2399" s="1" t="s">
        <v>5590</v>
      </c>
      <c r="E2399" s="16">
        <v>26.99</v>
      </c>
      <c r="F2399" s="73"/>
      <c r="G2399" s="73">
        <v>142</v>
      </c>
      <c r="H2399" s="16">
        <v>58256.12</v>
      </c>
      <c r="I2399" s="16">
        <v>410.25436619718312</v>
      </c>
      <c r="J2399" s="12">
        <v>0.87929109718453891</v>
      </c>
      <c r="K2399" s="23">
        <v>-0.1111574260907775</v>
      </c>
      <c r="M2399" s="12" t="str">
        <f t="shared" si="37"/>
        <v xml:space="preserve"> </v>
      </c>
    </row>
    <row r="2400" spans="1:13" x14ac:dyDescent="0.25">
      <c r="A2400" s="1" t="s">
        <v>28</v>
      </c>
      <c r="B2400" s="1" t="s">
        <v>21</v>
      </c>
      <c r="C2400" s="1" t="s">
        <v>32</v>
      </c>
      <c r="D2400" s="1" t="s">
        <v>11929</v>
      </c>
      <c r="E2400" s="16">
        <v>22.49</v>
      </c>
      <c r="F2400" s="73"/>
      <c r="G2400" s="73">
        <v>153</v>
      </c>
      <c r="H2400" s="16">
        <v>60864.85</v>
      </c>
      <c r="I2400" s="16">
        <v>397.80947712418299</v>
      </c>
      <c r="J2400" s="12">
        <v>0.88718448990285759</v>
      </c>
      <c r="K2400" s="23">
        <v>-0.35867097627345457</v>
      </c>
      <c r="M2400" s="12" t="str">
        <f t="shared" si="37"/>
        <v xml:space="preserve"> </v>
      </c>
    </row>
    <row r="2401" spans="1:13" x14ac:dyDescent="0.25">
      <c r="A2401" s="1" t="s">
        <v>28</v>
      </c>
      <c r="B2401" s="1" t="s">
        <v>21</v>
      </c>
      <c r="C2401" s="1" t="s">
        <v>32</v>
      </c>
      <c r="D2401" s="1" t="s">
        <v>5804</v>
      </c>
      <c r="E2401" s="16">
        <v>19.989999999999998</v>
      </c>
      <c r="F2401" s="73"/>
      <c r="G2401" s="73">
        <v>148</v>
      </c>
      <c r="H2401" s="16">
        <v>54892.54</v>
      </c>
      <c r="I2401" s="16">
        <v>370.89554054054054</v>
      </c>
      <c r="J2401" s="12">
        <v>0.89454385243017531</v>
      </c>
      <c r="K2401" s="23">
        <v>-0.18370986920332932</v>
      </c>
      <c r="M2401" s="12" t="str">
        <f t="shared" si="37"/>
        <v xml:space="preserve"> </v>
      </c>
    </row>
    <row r="2402" spans="1:13" x14ac:dyDescent="0.25">
      <c r="A2402" s="1" t="s">
        <v>28</v>
      </c>
      <c r="B2402" s="1" t="s">
        <v>21</v>
      </c>
      <c r="C2402" s="1" t="s">
        <v>32</v>
      </c>
      <c r="D2402" s="1" t="s">
        <v>5583</v>
      </c>
      <c r="E2402" s="16">
        <v>19.989999999999998</v>
      </c>
      <c r="F2402" s="73"/>
      <c r="G2402" s="73">
        <v>144</v>
      </c>
      <c r="H2402" s="16">
        <v>52288.95</v>
      </c>
      <c r="I2402" s="16">
        <v>363.11770833333333</v>
      </c>
      <c r="J2402" s="12">
        <v>0.90174888609496195</v>
      </c>
      <c r="K2402" s="23">
        <v>-1.9413526626579913E-2</v>
      </c>
      <c r="M2402" s="12" t="str">
        <f t="shared" si="37"/>
        <v xml:space="preserve"> </v>
      </c>
    </row>
    <row r="2403" spans="1:13" x14ac:dyDescent="0.25">
      <c r="A2403" s="1" t="s">
        <v>28</v>
      </c>
      <c r="B2403" s="1" t="s">
        <v>21</v>
      </c>
      <c r="C2403" s="1" t="s">
        <v>32</v>
      </c>
      <c r="D2403" s="1" t="s">
        <v>5954</v>
      </c>
      <c r="E2403" s="16">
        <v>24.99</v>
      </c>
      <c r="F2403" s="73"/>
      <c r="G2403" s="73">
        <v>136</v>
      </c>
      <c r="H2403" s="16">
        <v>49329.36</v>
      </c>
      <c r="I2403" s="16">
        <v>362.71588235294121</v>
      </c>
      <c r="J2403" s="12">
        <v>0.90894594667099615</v>
      </c>
      <c r="K2403" s="23">
        <v>-0.23312590827488555</v>
      </c>
      <c r="M2403" s="12" t="str">
        <f t="shared" si="37"/>
        <v xml:space="preserve"> </v>
      </c>
    </row>
    <row r="2404" spans="1:13" x14ac:dyDescent="0.25">
      <c r="A2404" s="1" t="s">
        <v>28</v>
      </c>
      <c r="B2404" s="1" t="s">
        <v>21</v>
      </c>
      <c r="C2404" s="1" t="s">
        <v>32</v>
      </c>
      <c r="D2404" s="1" t="s">
        <v>9228</v>
      </c>
      <c r="E2404" s="16">
        <v>19.989999999999998</v>
      </c>
      <c r="F2404" s="73"/>
      <c r="G2404" s="73">
        <v>136</v>
      </c>
      <c r="H2404" s="16">
        <v>49224.87</v>
      </c>
      <c r="I2404" s="16">
        <v>361.94757352941178</v>
      </c>
      <c r="J2404" s="12">
        <v>0.91612776235312554</v>
      </c>
      <c r="K2404" s="23">
        <v>-0.22829331108429263</v>
      </c>
      <c r="M2404" s="12" t="str">
        <f t="shared" si="37"/>
        <v xml:space="preserve"> </v>
      </c>
    </row>
    <row r="2405" spans="1:13" x14ac:dyDescent="0.25">
      <c r="A2405" s="1" t="s">
        <v>28</v>
      </c>
      <c r="B2405" s="1" t="s">
        <v>21</v>
      </c>
      <c r="C2405" s="1" t="s">
        <v>32</v>
      </c>
      <c r="D2405" s="1" t="s">
        <v>13588</v>
      </c>
      <c r="E2405" s="16">
        <v>23.99</v>
      </c>
      <c r="F2405" s="73"/>
      <c r="G2405" s="73">
        <v>53</v>
      </c>
      <c r="H2405" s="16">
        <v>18945.189999999999</v>
      </c>
      <c r="I2405" s="16">
        <v>357.4564150943396</v>
      </c>
      <c r="J2405" s="12">
        <v>0.92322046382524547</v>
      </c>
      <c r="K2405" s="23">
        <v>0.31707325551242982</v>
      </c>
      <c r="M2405" s="12" t="str">
        <f t="shared" si="37"/>
        <v xml:space="preserve"> </v>
      </c>
    </row>
    <row r="2406" spans="1:13" x14ac:dyDescent="0.25">
      <c r="A2406" s="1" t="s">
        <v>28</v>
      </c>
      <c r="B2406" s="1" t="s">
        <v>21</v>
      </c>
      <c r="C2406" s="1" t="s">
        <v>32</v>
      </c>
      <c r="D2406" s="1" t="s">
        <v>5556</v>
      </c>
      <c r="E2406" s="16">
        <v>19.989999999999998</v>
      </c>
      <c r="F2406" s="73"/>
      <c r="G2406" s="73">
        <v>153</v>
      </c>
      <c r="H2406" s="16">
        <v>51233.38</v>
      </c>
      <c r="I2406" s="16">
        <v>334.85869281045751</v>
      </c>
      <c r="J2406" s="12">
        <v>0.9298647780497421</v>
      </c>
      <c r="K2406" s="23">
        <v>-0.19089854871968104</v>
      </c>
      <c r="M2406" s="12" t="str">
        <f t="shared" si="37"/>
        <v xml:space="preserve"> </v>
      </c>
    </row>
    <row r="2407" spans="1:13" x14ac:dyDescent="0.25">
      <c r="A2407" s="1" t="s">
        <v>28</v>
      </c>
      <c r="B2407" s="1" t="s">
        <v>21</v>
      </c>
      <c r="C2407" s="1" t="s">
        <v>32</v>
      </c>
      <c r="D2407" s="1" t="s">
        <v>11680</v>
      </c>
      <c r="E2407" s="16">
        <v>22.99</v>
      </c>
      <c r="F2407" s="73"/>
      <c r="G2407" s="73">
        <v>49</v>
      </c>
      <c r="H2407" s="16">
        <v>14583.25</v>
      </c>
      <c r="I2407" s="16">
        <v>297.61734693877548</v>
      </c>
      <c r="J2407" s="12">
        <v>0.93577014414648418</v>
      </c>
      <c r="K2407" s="23">
        <v>-0.13474500245634935</v>
      </c>
      <c r="M2407" s="12" t="str">
        <f t="shared" si="37"/>
        <v xml:space="preserve"> </v>
      </c>
    </row>
    <row r="2408" spans="1:13" x14ac:dyDescent="0.25">
      <c r="A2408" s="1" t="s">
        <v>28</v>
      </c>
      <c r="B2408" s="1" t="s">
        <v>21</v>
      </c>
      <c r="C2408" s="1" t="s">
        <v>32</v>
      </c>
      <c r="D2408" s="1" t="s">
        <v>5741</v>
      </c>
      <c r="E2408" s="16">
        <v>26.99</v>
      </c>
      <c r="F2408" s="73"/>
      <c r="G2408" s="73">
        <v>142</v>
      </c>
      <c r="H2408" s="16">
        <v>41700.339999999997</v>
      </c>
      <c r="I2408" s="16">
        <v>293.66436619718309</v>
      </c>
      <c r="J2408" s="12">
        <v>0.94159707463222242</v>
      </c>
      <c r="K2408" s="23">
        <v>-0.1882361781302877</v>
      </c>
      <c r="M2408" s="12" t="str">
        <f t="shared" si="37"/>
        <v xml:space="preserve"> </v>
      </c>
    </row>
    <row r="2409" spans="1:13" x14ac:dyDescent="0.25">
      <c r="A2409" s="1" t="s">
        <v>28</v>
      </c>
      <c r="B2409" s="1" t="s">
        <v>21</v>
      </c>
      <c r="C2409" s="1" t="s">
        <v>32</v>
      </c>
      <c r="D2409" s="1" t="s">
        <v>11548</v>
      </c>
      <c r="E2409" s="16">
        <v>19.989999999999998</v>
      </c>
      <c r="F2409" s="73"/>
      <c r="G2409" s="73">
        <v>77</v>
      </c>
      <c r="H2409" s="16">
        <v>21668.720000000001</v>
      </c>
      <c r="I2409" s="16">
        <v>281.41194805194806</v>
      </c>
      <c r="J2409" s="12">
        <v>0.94718089087928414</v>
      </c>
      <c r="K2409" s="23">
        <v>-0.22805720052852874</v>
      </c>
      <c r="M2409" s="12" t="str">
        <f t="shared" si="37"/>
        <v xml:space="preserve"> </v>
      </c>
    </row>
    <row r="2410" spans="1:13" x14ac:dyDescent="0.25">
      <c r="A2410" s="1" t="s">
        <v>28</v>
      </c>
      <c r="B2410" s="1" t="s">
        <v>21</v>
      </c>
      <c r="C2410" s="1" t="s">
        <v>32</v>
      </c>
      <c r="D2410" s="1" t="s">
        <v>15788</v>
      </c>
      <c r="E2410" s="16">
        <v>26.99</v>
      </c>
      <c r="F2410" s="73"/>
      <c r="G2410" s="73">
        <v>67</v>
      </c>
      <c r="H2410" s="16">
        <v>18731.060000000001</v>
      </c>
      <c r="I2410" s="16">
        <v>279.56805970149253</v>
      </c>
      <c r="J2410" s="12">
        <v>0.95272812042915578</v>
      </c>
      <c r="K2410" s="23" t="e">
        <v>#DIV/0!</v>
      </c>
      <c r="M2410" s="12" t="str">
        <f t="shared" si="37"/>
        <v xml:space="preserve"> </v>
      </c>
    </row>
    <row r="2411" spans="1:13" x14ac:dyDescent="0.25">
      <c r="A2411" s="1" t="s">
        <v>28</v>
      </c>
      <c r="B2411" s="1" t="s">
        <v>21</v>
      </c>
      <c r="C2411" s="1" t="s">
        <v>32</v>
      </c>
      <c r="D2411" s="1" t="s">
        <v>5830</v>
      </c>
      <c r="E2411" s="16">
        <v>19.989999999999998</v>
      </c>
      <c r="F2411" s="73"/>
      <c r="G2411" s="73">
        <v>134</v>
      </c>
      <c r="H2411" s="16">
        <v>37401.29</v>
      </c>
      <c r="I2411" s="16">
        <v>279.11410447761193</v>
      </c>
      <c r="J2411" s="12">
        <v>0.95826634253434673</v>
      </c>
      <c r="K2411" s="23">
        <v>-0.13499768839574666</v>
      </c>
      <c r="M2411" s="12" t="str">
        <f t="shared" si="37"/>
        <v xml:space="preserve"> </v>
      </c>
    </row>
    <row r="2412" spans="1:13" x14ac:dyDescent="0.25">
      <c r="A2412" s="1" t="s">
        <v>28</v>
      </c>
      <c r="B2412" s="1" t="s">
        <v>21</v>
      </c>
      <c r="C2412" s="1" t="s">
        <v>32</v>
      </c>
      <c r="D2412" s="1" t="s">
        <v>15566</v>
      </c>
      <c r="E2412" s="16">
        <v>18.989999999999998</v>
      </c>
      <c r="F2412" s="73"/>
      <c r="G2412" s="73">
        <v>69</v>
      </c>
      <c r="H2412" s="16">
        <v>16086.92</v>
      </c>
      <c r="I2412" s="16">
        <v>233.14376811594204</v>
      </c>
      <c r="J2412" s="12">
        <v>0.96289241463014374</v>
      </c>
      <c r="K2412" s="23" t="e">
        <v>#DIV/0!</v>
      </c>
      <c r="M2412" s="12" t="str">
        <f t="shared" si="37"/>
        <v xml:space="preserve"> </v>
      </c>
    </row>
    <row r="2413" spans="1:13" x14ac:dyDescent="0.25">
      <c r="A2413" s="1" t="s">
        <v>28</v>
      </c>
      <c r="B2413" s="1" t="s">
        <v>21</v>
      </c>
      <c r="C2413" s="1" t="s">
        <v>32</v>
      </c>
      <c r="D2413" s="1" t="s">
        <v>11966</v>
      </c>
      <c r="E2413" s="16">
        <v>24.99</v>
      </c>
      <c r="F2413" s="73"/>
      <c r="G2413" s="73">
        <v>30</v>
      </c>
      <c r="H2413" s="16">
        <v>6822.27</v>
      </c>
      <c r="I2413" s="16">
        <v>227.40900000000002</v>
      </c>
      <c r="J2413" s="12">
        <v>0.96740469663422424</v>
      </c>
      <c r="K2413" s="23">
        <v>-0.27393617021276584</v>
      </c>
      <c r="M2413" s="12" t="str">
        <f t="shared" si="37"/>
        <v xml:space="preserve"> </v>
      </c>
    </row>
    <row r="2414" spans="1:13" x14ac:dyDescent="0.25">
      <c r="A2414" s="1" t="s">
        <v>28</v>
      </c>
      <c r="B2414" s="1" t="s">
        <v>21</v>
      </c>
      <c r="C2414" s="1" t="s">
        <v>32</v>
      </c>
      <c r="D2414" s="1" t="s">
        <v>5805</v>
      </c>
      <c r="E2414" s="16">
        <v>21.99</v>
      </c>
      <c r="F2414" s="73"/>
      <c r="G2414" s="73">
        <v>83</v>
      </c>
      <c r="H2414" s="16">
        <v>18625.53</v>
      </c>
      <c r="I2414" s="16">
        <v>224.40397590361445</v>
      </c>
      <c r="J2414" s="12">
        <v>0.97185735251905736</v>
      </c>
      <c r="K2414" s="23">
        <v>-0.12892359065016701</v>
      </c>
      <c r="M2414" s="12" t="str">
        <f t="shared" si="37"/>
        <v xml:space="preserve"> </v>
      </c>
    </row>
    <row r="2415" spans="1:13" x14ac:dyDescent="0.25">
      <c r="A2415" s="1" t="s">
        <v>28</v>
      </c>
      <c r="B2415" s="1" t="s">
        <v>21</v>
      </c>
      <c r="C2415" s="1" t="s">
        <v>32</v>
      </c>
      <c r="D2415" s="1" t="s">
        <v>9251</v>
      </c>
      <c r="E2415" s="16">
        <v>22.99</v>
      </c>
      <c r="F2415" s="73"/>
      <c r="G2415" s="73">
        <v>63</v>
      </c>
      <c r="H2415" s="16">
        <v>13908.95</v>
      </c>
      <c r="I2415" s="16">
        <v>220.77698412698413</v>
      </c>
      <c r="J2415" s="12">
        <v>0.97623804111269863</v>
      </c>
      <c r="K2415" s="23">
        <v>-9.7924420983952709E-2</v>
      </c>
      <c r="M2415" s="12" t="str">
        <f t="shared" si="37"/>
        <v xml:space="preserve"> </v>
      </c>
    </row>
    <row r="2416" spans="1:13" x14ac:dyDescent="0.25">
      <c r="A2416" s="1" t="s">
        <v>28</v>
      </c>
      <c r="B2416" s="1" t="s">
        <v>21</v>
      </c>
      <c r="C2416" s="1" t="s">
        <v>32</v>
      </c>
      <c r="D2416" s="1" t="s">
        <v>11931</v>
      </c>
      <c r="E2416" s="16">
        <v>21.49</v>
      </c>
      <c r="F2416" s="73"/>
      <c r="G2416" s="73">
        <v>82</v>
      </c>
      <c r="H2416" s="16">
        <v>17641.55</v>
      </c>
      <c r="I2416" s="16">
        <v>215.14085365853657</v>
      </c>
      <c r="J2416" s="12">
        <v>0.98050689679697645</v>
      </c>
      <c r="K2416" s="23">
        <v>-0.23258604047013465</v>
      </c>
      <c r="M2416" s="12" t="str">
        <f t="shared" si="37"/>
        <v>X</v>
      </c>
    </row>
    <row r="2417" spans="1:13" x14ac:dyDescent="0.25">
      <c r="A2417" s="1" t="s">
        <v>28</v>
      </c>
      <c r="B2417" s="1" t="s">
        <v>21</v>
      </c>
      <c r="C2417" s="1" t="s">
        <v>32</v>
      </c>
      <c r="D2417" s="1" t="s">
        <v>14562</v>
      </c>
      <c r="E2417" s="16">
        <v>21.99</v>
      </c>
      <c r="F2417" s="73"/>
      <c r="G2417" s="73">
        <v>55</v>
      </c>
      <c r="H2417" s="16">
        <v>10932.93</v>
      </c>
      <c r="I2417" s="16">
        <v>198.78054545454546</v>
      </c>
      <c r="J2417" s="12">
        <v>0.98445112889867803</v>
      </c>
      <c r="K2417" s="23" t="e">
        <v>#DIV/0!</v>
      </c>
      <c r="M2417" s="12" t="str">
        <f t="shared" si="37"/>
        <v>X</v>
      </c>
    </row>
    <row r="2418" spans="1:13" x14ac:dyDescent="0.25">
      <c r="A2418" s="1" t="s">
        <v>28</v>
      </c>
      <c r="B2418" s="1" t="s">
        <v>21</v>
      </c>
      <c r="C2418" s="1" t="s">
        <v>32</v>
      </c>
      <c r="D2418" s="1" t="s">
        <v>5525</v>
      </c>
      <c r="E2418" s="16">
        <v>21.99</v>
      </c>
      <c r="F2418" s="73"/>
      <c r="G2418" s="73">
        <v>93</v>
      </c>
      <c r="H2418" s="16">
        <v>17629.63</v>
      </c>
      <c r="I2418" s="16">
        <v>189.56591397849462</v>
      </c>
      <c r="J2418" s="12">
        <v>0.98821252296062023</v>
      </c>
      <c r="K2418" s="23">
        <v>6.7034400396881466E-4</v>
      </c>
      <c r="M2418" s="12" t="str">
        <f t="shared" si="37"/>
        <v>X</v>
      </c>
    </row>
    <row r="2419" spans="1:13" x14ac:dyDescent="0.25">
      <c r="A2419" s="1" t="s">
        <v>28</v>
      </c>
      <c r="B2419" s="1" t="s">
        <v>21</v>
      </c>
      <c r="C2419" s="1" t="s">
        <v>32</v>
      </c>
      <c r="D2419" s="1" t="s">
        <v>5555</v>
      </c>
      <c r="E2419" s="16">
        <v>19.989999999999998</v>
      </c>
      <c r="F2419" s="73"/>
      <c r="G2419" s="73">
        <v>139</v>
      </c>
      <c r="H2419" s="16">
        <v>25974.75</v>
      </c>
      <c r="I2419" s="16">
        <v>186.86870503597123</v>
      </c>
      <c r="J2419" s="12">
        <v>0.99192039861575987</v>
      </c>
      <c r="K2419" s="23">
        <v>-0.26256072044039536</v>
      </c>
      <c r="M2419" s="12" t="str">
        <f t="shared" si="37"/>
        <v>X</v>
      </c>
    </row>
    <row r="2420" spans="1:13" x14ac:dyDescent="0.25">
      <c r="A2420" s="1" t="s">
        <v>28</v>
      </c>
      <c r="B2420" s="1" t="s">
        <v>21</v>
      </c>
      <c r="C2420" s="1" t="s">
        <v>32</v>
      </c>
      <c r="D2420" s="1" t="s">
        <v>6290</v>
      </c>
      <c r="E2420" s="16">
        <v>18.989999999999998</v>
      </c>
      <c r="F2420" s="73"/>
      <c r="G2420" s="73">
        <v>56</v>
      </c>
      <c r="H2420" s="16">
        <v>9115.2000000000007</v>
      </c>
      <c r="I2420" s="16">
        <v>162.77142857142857</v>
      </c>
      <c r="J2420" s="12">
        <v>0.99515013265408447</v>
      </c>
      <c r="K2420" s="23">
        <v>-6.6147859922178975E-2</v>
      </c>
      <c r="M2420" s="12" t="str">
        <f t="shared" si="37"/>
        <v>X</v>
      </c>
    </row>
    <row r="2421" spans="1:13" x14ac:dyDescent="0.25">
      <c r="A2421" s="1" t="s">
        <v>28</v>
      </c>
      <c r="B2421" s="1" t="s">
        <v>21</v>
      </c>
      <c r="C2421" s="1" t="s">
        <v>32</v>
      </c>
      <c r="D2421" s="1" t="s">
        <v>14536</v>
      </c>
      <c r="E2421" s="16">
        <v>25.99</v>
      </c>
      <c r="F2421" s="73"/>
      <c r="G2421" s="73">
        <v>54</v>
      </c>
      <c r="H2421" s="16">
        <v>6159.57</v>
      </c>
      <c r="I2421" s="16">
        <v>114.06611111111111</v>
      </c>
      <c r="J2421" s="12">
        <v>0.99741344879567129</v>
      </c>
      <c r="K2421" s="23" t="e">
        <v>#DIV/0!</v>
      </c>
      <c r="M2421" s="12" t="str">
        <f t="shared" si="37"/>
        <v>X</v>
      </c>
    </row>
    <row r="2422" spans="1:13" x14ac:dyDescent="0.25">
      <c r="A2422" s="1" t="s">
        <v>28</v>
      </c>
      <c r="B2422" s="1" t="s">
        <v>21</v>
      </c>
      <c r="C2422" s="1" t="s">
        <v>32</v>
      </c>
      <c r="D2422" s="1" t="s">
        <v>13030</v>
      </c>
      <c r="E2422" s="16">
        <v>19.989999999999998</v>
      </c>
      <c r="F2422" s="73"/>
      <c r="G2422" s="73">
        <v>41</v>
      </c>
      <c r="H2422" s="16">
        <v>1739.13</v>
      </c>
      <c r="I2422" s="16">
        <v>42.417804878048784</v>
      </c>
      <c r="J2422" s="12">
        <v>0.99825510896569014</v>
      </c>
      <c r="K2422" s="23">
        <v>-0.54497098392996368</v>
      </c>
      <c r="M2422" s="12" t="str">
        <f t="shared" si="37"/>
        <v>X</v>
      </c>
    </row>
    <row r="2423" spans="1:13" x14ac:dyDescent="0.25">
      <c r="A2423" s="1" t="s">
        <v>28</v>
      </c>
      <c r="B2423" s="1" t="s">
        <v>21</v>
      </c>
      <c r="C2423" s="1" t="s">
        <v>32</v>
      </c>
      <c r="D2423" s="1" t="s">
        <v>16173</v>
      </c>
      <c r="E2423" s="16">
        <v>19.989999999999998</v>
      </c>
      <c r="F2423" s="73"/>
      <c r="G2423" s="73">
        <v>35</v>
      </c>
      <c r="H2423" s="16">
        <v>1319.34</v>
      </c>
      <c r="I2423" s="16">
        <v>37.695428571428572</v>
      </c>
      <c r="J2423" s="12">
        <v>0.99900306706751973</v>
      </c>
      <c r="K2423" s="23" t="e">
        <v>#DIV/0!</v>
      </c>
      <c r="M2423" s="12" t="str">
        <f t="shared" si="37"/>
        <v>X</v>
      </c>
    </row>
    <row r="2424" spans="1:13" x14ac:dyDescent="0.25">
      <c r="A2424" s="1" t="s">
        <v>28</v>
      </c>
      <c r="B2424" s="1" t="s">
        <v>21</v>
      </c>
      <c r="C2424" s="1" t="s">
        <v>32</v>
      </c>
      <c r="D2424" s="1" t="s">
        <v>12719</v>
      </c>
      <c r="E2424" s="16">
        <v>23.99</v>
      </c>
      <c r="F2424" s="73"/>
      <c r="G2424" s="73">
        <v>53</v>
      </c>
      <c r="H2424" s="16">
        <v>1439.4</v>
      </c>
      <c r="I2424" s="16">
        <v>27.158490566037738</v>
      </c>
      <c r="J2424" s="12">
        <v>0.99954194973372523</v>
      </c>
      <c r="K2424" s="23">
        <v>-0.39393939393939392</v>
      </c>
      <c r="M2424" s="12" t="str">
        <f t="shared" si="37"/>
        <v>X</v>
      </c>
    </row>
    <row r="2425" spans="1:13" x14ac:dyDescent="0.25">
      <c r="A2425" s="1" t="s">
        <v>28</v>
      </c>
      <c r="B2425" s="1" t="s">
        <v>21</v>
      </c>
      <c r="C2425" s="1" t="s">
        <v>32</v>
      </c>
      <c r="D2425" s="1" t="s">
        <v>12718</v>
      </c>
      <c r="E2425" s="16">
        <v>23.99</v>
      </c>
      <c r="F2425" s="73"/>
      <c r="G2425" s="73">
        <v>53</v>
      </c>
      <c r="H2425" s="16">
        <v>1223.49</v>
      </c>
      <c r="I2425" s="16">
        <v>23.084716981132075</v>
      </c>
      <c r="J2425" s="12">
        <v>0.99999999999999989</v>
      </c>
      <c r="K2425" s="23">
        <v>-0.54464285714285721</v>
      </c>
      <c r="M2425" s="12" t="str">
        <f t="shared" si="37"/>
        <v>X</v>
      </c>
    </row>
    <row r="2426" spans="1:13" x14ac:dyDescent="0.25">
      <c r="A2426" s="1" t="s">
        <v>28</v>
      </c>
      <c r="B2426" s="1" t="s">
        <v>21</v>
      </c>
      <c r="C2426" s="1" t="s">
        <v>33</v>
      </c>
      <c r="D2426" s="1"/>
      <c r="E2426" s="16">
        <v>1001.5500000000003</v>
      </c>
      <c r="F2426" s="73"/>
      <c r="G2426" s="73">
        <v>4990</v>
      </c>
      <c r="H2426" s="16">
        <v>7408024.3000000007</v>
      </c>
      <c r="I2426" s="16">
        <v>50397.780944176542</v>
      </c>
      <c r="J2426" s="12"/>
      <c r="K2426" s="23">
        <v>-3.9934046899407383E-2</v>
      </c>
      <c r="M2426" s="12" t="str">
        <f t="shared" si="37"/>
        <v xml:space="preserve"> </v>
      </c>
    </row>
    <row r="2427" spans="1:13" x14ac:dyDescent="0.25">
      <c r="A2427" s="1" t="s">
        <v>28</v>
      </c>
      <c r="B2427" s="1" t="s">
        <v>21</v>
      </c>
      <c r="C2427" s="1" t="s">
        <v>34</v>
      </c>
      <c r="D2427" s="1" t="s">
        <v>6831</v>
      </c>
      <c r="E2427" s="16">
        <v>10.99</v>
      </c>
      <c r="F2427" s="73"/>
      <c r="G2427" s="73">
        <v>159</v>
      </c>
      <c r="H2427" s="16">
        <v>1546787.55</v>
      </c>
      <c r="I2427" s="16">
        <v>9728.2235849056615</v>
      </c>
      <c r="J2427" s="12">
        <v>0.52739308070892588</v>
      </c>
      <c r="K2427" s="23">
        <v>-2.9900126134695282E-2</v>
      </c>
      <c r="M2427" s="12" t="str">
        <f t="shared" si="37"/>
        <v xml:space="preserve"> </v>
      </c>
    </row>
    <row r="2428" spans="1:13" x14ac:dyDescent="0.25">
      <c r="A2428" s="1" t="s">
        <v>28</v>
      </c>
      <c r="B2428" s="1" t="s">
        <v>21</v>
      </c>
      <c r="C2428" s="1" t="s">
        <v>34</v>
      </c>
      <c r="D2428" s="1" t="s">
        <v>6895</v>
      </c>
      <c r="E2428" s="16">
        <v>9.99</v>
      </c>
      <c r="F2428" s="73"/>
      <c r="G2428" s="73">
        <v>158</v>
      </c>
      <c r="H2428" s="16">
        <v>686862.45</v>
      </c>
      <c r="I2428" s="16">
        <v>4347.2306962025314</v>
      </c>
      <c r="J2428" s="12">
        <v>0.76306811114099982</v>
      </c>
      <c r="K2428" s="23">
        <v>-1.6501230858222637E-2</v>
      </c>
      <c r="M2428" s="12" t="str">
        <f t="shared" si="37"/>
        <v xml:space="preserve"> </v>
      </c>
    </row>
    <row r="2429" spans="1:13" x14ac:dyDescent="0.25">
      <c r="A2429" s="1" t="s">
        <v>28</v>
      </c>
      <c r="B2429" s="1" t="s">
        <v>21</v>
      </c>
      <c r="C2429" s="1" t="s">
        <v>34</v>
      </c>
      <c r="D2429" s="1" t="s">
        <v>6936</v>
      </c>
      <c r="E2429" s="16">
        <v>14.99</v>
      </c>
      <c r="F2429" s="73"/>
      <c r="G2429" s="73">
        <v>159</v>
      </c>
      <c r="H2429" s="16">
        <v>376263.99</v>
      </c>
      <c r="I2429" s="16">
        <v>2366.4401886792452</v>
      </c>
      <c r="J2429" s="12">
        <v>0.89135917790445562</v>
      </c>
      <c r="K2429" s="23">
        <v>-8.1155282231495707E-2</v>
      </c>
      <c r="M2429" s="12" t="str">
        <f t="shared" si="37"/>
        <v xml:space="preserve"> </v>
      </c>
    </row>
    <row r="2430" spans="1:13" x14ac:dyDescent="0.25">
      <c r="A2430" s="1" t="s">
        <v>28</v>
      </c>
      <c r="B2430" s="1" t="s">
        <v>21</v>
      </c>
      <c r="C2430" s="1" t="s">
        <v>34</v>
      </c>
      <c r="D2430" s="1" t="s">
        <v>6884</v>
      </c>
      <c r="E2430" s="16">
        <v>10.99</v>
      </c>
      <c r="F2430" s="73"/>
      <c r="G2430" s="73">
        <v>157</v>
      </c>
      <c r="H2430" s="16">
        <v>207040.61</v>
      </c>
      <c r="I2430" s="16">
        <v>1318.73</v>
      </c>
      <c r="J2430" s="12">
        <v>0.96285106655742658</v>
      </c>
      <c r="K2430" s="23">
        <v>0.30965790791241932</v>
      </c>
      <c r="M2430" s="12" t="str">
        <f t="shared" si="37"/>
        <v xml:space="preserve"> </v>
      </c>
    </row>
    <row r="2431" spans="1:13" x14ac:dyDescent="0.25">
      <c r="A2431" s="1" t="s">
        <v>28</v>
      </c>
      <c r="B2431" s="1" t="s">
        <v>21</v>
      </c>
      <c r="C2431" s="1" t="s">
        <v>34</v>
      </c>
      <c r="D2431" s="1" t="s">
        <v>6925</v>
      </c>
      <c r="E2431" s="16">
        <v>10.99</v>
      </c>
      <c r="F2431" s="73"/>
      <c r="G2431" s="73">
        <v>79</v>
      </c>
      <c r="H2431" s="16">
        <v>28167.37</v>
      </c>
      <c r="I2431" s="16">
        <v>356.54898734177215</v>
      </c>
      <c r="J2431" s="12">
        <v>0.98218054302521574</v>
      </c>
      <c r="K2431" s="23">
        <v>-1.2331406551059687E-2</v>
      </c>
      <c r="M2431" s="12" t="str">
        <f t="shared" si="37"/>
        <v>X</v>
      </c>
    </row>
    <row r="2432" spans="1:13" x14ac:dyDescent="0.25">
      <c r="A2432" s="1" t="s">
        <v>28</v>
      </c>
      <c r="B2432" s="1" t="s">
        <v>21</v>
      </c>
      <c r="C2432" s="1" t="s">
        <v>34</v>
      </c>
      <c r="D2432" s="1" t="s">
        <v>11928</v>
      </c>
      <c r="E2432" s="16">
        <v>9.99</v>
      </c>
      <c r="F2432" s="73"/>
      <c r="G2432" s="73">
        <v>82</v>
      </c>
      <c r="H2432" s="16">
        <v>26953.02</v>
      </c>
      <c r="I2432" s="16">
        <v>328.69536585365853</v>
      </c>
      <c r="J2432" s="12">
        <v>1</v>
      </c>
      <c r="K2432" s="23">
        <v>0.41776142932212279</v>
      </c>
      <c r="M2432" s="12" t="str">
        <f t="shared" si="37"/>
        <v>X</v>
      </c>
    </row>
    <row r="2433" spans="1:13" x14ac:dyDescent="0.25">
      <c r="A2433" s="1" t="s">
        <v>28</v>
      </c>
      <c r="B2433" s="1" t="s">
        <v>21</v>
      </c>
      <c r="C2433" s="1" t="s">
        <v>35</v>
      </c>
      <c r="D2433" s="1"/>
      <c r="E2433" s="16">
        <v>67.94</v>
      </c>
      <c r="F2433" s="73"/>
      <c r="G2433" s="73">
        <v>794</v>
      </c>
      <c r="H2433" s="16">
        <v>2872074.9900000007</v>
      </c>
      <c r="I2433" s="16">
        <v>18445.868822982866</v>
      </c>
      <c r="J2433" s="12"/>
      <c r="K2433" s="23">
        <v>-1.2341373296240743E-2</v>
      </c>
      <c r="M2433" s="12" t="str">
        <f t="shared" si="37"/>
        <v xml:space="preserve"> </v>
      </c>
    </row>
    <row r="2434" spans="1:13" x14ac:dyDescent="0.25">
      <c r="A2434" s="1" t="s">
        <v>28</v>
      </c>
      <c r="B2434" s="1" t="s">
        <v>21</v>
      </c>
      <c r="C2434" s="1" t="s">
        <v>36</v>
      </c>
      <c r="D2434" s="1" t="s">
        <v>7341</v>
      </c>
      <c r="E2434" s="16">
        <v>26.99</v>
      </c>
      <c r="F2434" s="73"/>
      <c r="G2434" s="73">
        <v>158</v>
      </c>
      <c r="H2434" s="16">
        <v>2818344.67</v>
      </c>
      <c r="I2434" s="16">
        <v>17837.624493670886</v>
      </c>
      <c r="J2434" s="12">
        <v>0.64322859272428956</v>
      </c>
      <c r="K2434" s="23">
        <v>-1.9705383406233179E-2</v>
      </c>
      <c r="M2434" s="12" t="str">
        <f t="shared" si="37"/>
        <v xml:space="preserve"> </v>
      </c>
    </row>
    <row r="2435" spans="1:13" x14ac:dyDescent="0.25">
      <c r="A2435" s="1" t="s">
        <v>28</v>
      </c>
      <c r="B2435" s="1" t="s">
        <v>21</v>
      </c>
      <c r="C2435" s="1" t="s">
        <v>36</v>
      </c>
      <c r="D2435" s="1" t="s">
        <v>7417</v>
      </c>
      <c r="E2435" s="16">
        <v>34.99</v>
      </c>
      <c r="F2435" s="73"/>
      <c r="G2435" s="73">
        <v>157</v>
      </c>
      <c r="H2435" s="16">
        <v>648673.77</v>
      </c>
      <c r="I2435" s="16">
        <v>4131.680063694268</v>
      </c>
      <c r="J2435" s="12">
        <v>0.79221786839269703</v>
      </c>
      <c r="K2435" s="23">
        <v>-9.4030225027438852E-2</v>
      </c>
      <c r="M2435" s="12" t="str">
        <f t="shared" si="37"/>
        <v xml:space="preserve"> </v>
      </c>
    </row>
    <row r="2436" spans="1:13" x14ac:dyDescent="0.25">
      <c r="A2436" s="1" t="s">
        <v>28</v>
      </c>
      <c r="B2436" s="1" t="s">
        <v>21</v>
      </c>
      <c r="C2436" s="1" t="s">
        <v>36</v>
      </c>
      <c r="D2436" s="1" t="s">
        <v>7392</v>
      </c>
      <c r="E2436" s="16">
        <v>26.99</v>
      </c>
      <c r="F2436" s="73"/>
      <c r="G2436" s="73">
        <v>156</v>
      </c>
      <c r="H2436" s="16">
        <v>474025.37</v>
      </c>
      <c r="I2436" s="16">
        <v>3038.6241666666665</v>
      </c>
      <c r="J2436" s="12">
        <v>0.90179131228016762</v>
      </c>
      <c r="K2436" s="23">
        <v>-0.13350436627361995</v>
      </c>
      <c r="M2436" s="12" t="str">
        <f t="shared" si="37"/>
        <v xml:space="preserve"> </v>
      </c>
    </row>
    <row r="2437" spans="1:13" x14ac:dyDescent="0.25">
      <c r="A2437" s="1" t="s">
        <v>28</v>
      </c>
      <c r="B2437" s="1" t="s">
        <v>21</v>
      </c>
      <c r="C2437" s="1" t="s">
        <v>36</v>
      </c>
      <c r="D2437" s="1" t="s">
        <v>7384</v>
      </c>
      <c r="E2437" s="16">
        <v>30.99</v>
      </c>
      <c r="F2437" s="73"/>
      <c r="G2437" s="73">
        <v>139</v>
      </c>
      <c r="H2437" s="16">
        <v>271007.55</v>
      </c>
      <c r="I2437" s="16">
        <v>1949.6946043165467</v>
      </c>
      <c r="J2437" s="12">
        <v>0.97209772090658819</v>
      </c>
      <c r="K2437" s="23">
        <v>4.3643045825196847E-3</v>
      </c>
      <c r="M2437" s="12" t="str">
        <f t="shared" si="37"/>
        <v xml:space="preserve"> </v>
      </c>
    </row>
    <row r="2438" spans="1:13" x14ac:dyDescent="0.25">
      <c r="A2438" s="1" t="s">
        <v>28</v>
      </c>
      <c r="B2438" s="1" t="s">
        <v>21</v>
      </c>
      <c r="C2438" s="1" t="s">
        <v>36</v>
      </c>
      <c r="D2438" s="1" t="s">
        <v>11925</v>
      </c>
      <c r="E2438" s="16">
        <v>27.99</v>
      </c>
      <c r="F2438" s="73"/>
      <c r="G2438" s="73">
        <v>110</v>
      </c>
      <c r="H2438" s="16">
        <v>51361.03</v>
      </c>
      <c r="I2438" s="16">
        <v>466.91845454545455</v>
      </c>
      <c r="J2438" s="12">
        <v>0.98893490124642758</v>
      </c>
      <c r="K2438" s="23">
        <v>-0.35093265543214613</v>
      </c>
      <c r="M2438" s="12" t="str">
        <f t="shared" si="37"/>
        <v>X</v>
      </c>
    </row>
    <row r="2439" spans="1:13" x14ac:dyDescent="0.25">
      <c r="A2439" s="1" t="s">
        <v>28</v>
      </c>
      <c r="B2439" s="1" t="s">
        <v>21</v>
      </c>
      <c r="C2439" s="1" t="s">
        <v>36</v>
      </c>
      <c r="D2439" s="1" t="s">
        <v>7397</v>
      </c>
      <c r="E2439" s="16">
        <v>26.99</v>
      </c>
      <c r="F2439" s="73"/>
      <c r="G2439" s="73">
        <v>84</v>
      </c>
      <c r="H2439" s="16">
        <v>25775.45</v>
      </c>
      <c r="I2439" s="16">
        <v>306.85059523809525</v>
      </c>
      <c r="J2439" s="12">
        <v>1</v>
      </c>
      <c r="K2439" s="23">
        <v>-0.25098039215686274</v>
      </c>
      <c r="M2439" s="12" t="str">
        <f t="shared" si="37"/>
        <v>X</v>
      </c>
    </row>
    <row r="2440" spans="1:13" x14ac:dyDescent="0.25">
      <c r="A2440" s="1" t="s">
        <v>28</v>
      </c>
      <c r="B2440" s="1" t="s">
        <v>21</v>
      </c>
      <c r="C2440" s="1" t="s">
        <v>37</v>
      </c>
      <c r="D2440" s="1"/>
      <c r="E2440" s="16">
        <v>174.94</v>
      </c>
      <c r="F2440" s="73"/>
      <c r="G2440" s="73">
        <v>804</v>
      </c>
      <c r="H2440" s="16">
        <v>4289187.8400000008</v>
      </c>
      <c r="I2440" s="16">
        <v>27731.392378131921</v>
      </c>
      <c r="J2440" s="12"/>
      <c r="K2440" s="23">
        <v>-5.1364748004113059E-2</v>
      </c>
      <c r="M2440" s="12" t="str">
        <f t="shared" ref="M2440:M2503" si="38">IF(J2440&gt;$M$3,"X"," ")</f>
        <v xml:space="preserve"> </v>
      </c>
    </row>
    <row r="2441" spans="1:13" x14ac:dyDescent="0.25">
      <c r="A2441" s="1" t="s">
        <v>28</v>
      </c>
      <c r="B2441" s="1" t="s">
        <v>21</v>
      </c>
      <c r="C2441" s="1" t="s">
        <v>38</v>
      </c>
      <c r="D2441" s="1" t="s">
        <v>7634</v>
      </c>
      <c r="E2441" s="16">
        <v>36.99</v>
      </c>
      <c r="F2441" s="73"/>
      <c r="G2441" s="73">
        <v>159</v>
      </c>
      <c r="H2441" s="16">
        <v>9940002.6899999995</v>
      </c>
      <c r="I2441" s="16">
        <v>62515.740188679243</v>
      </c>
      <c r="J2441" s="12">
        <v>0.66323704514707693</v>
      </c>
      <c r="K2441" s="23">
        <v>-2.4757504203956393E-2</v>
      </c>
      <c r="M2441" s="12" t="str">
        <f t="shared" si="38"/>
        <v xml:space="preserve"> </v>
      </c>
    </row>
    <row r="2442" spans="1:13" x14ac:dyDescent="0.25">
      <c r="A2442" s="1" t="s">
        <v>28</v>
      </c>
      <c r="B2442" s="1" t="s">
        <v>21</v>
      </c>
      <c r="C2442" s="1" t="s">
        <v>38</v>
      </c>
      <c r="D2442" s="1" t="s">
        <v>7741</v>
      </c>
      <c r="E2442" s="16">
        <v>36.99</v>
      </c>
      <c r="F2442" s="73"/>
      <c r="G2442" s="73">
        <v>159</v>
      </c>
      <c r="H2442" s="16">
        <v>1741239.62</v>
      </c>
      <c r="I2442" s="16">
        <v>10951.192578616354</v>
      </c>
      <c r="J2442" s="12">
        <v>0.77941957109585203</v>
      </c>
      <c r="K2442" s="23">
        <v>-5.0280275483576942E-2</v>
      </c>
      <c r="M2442" s="12" t="str">
        <f t="shared" si="38"/>
        <v xml:space="preserve"> </v>
      </c>
    </row>
    <row r="2443" spans="1:13" x14ac:dyDescent="0.25">
      <c r="A2443" s="1" t="s">
        <v>28</v>
      </c>
      <c r="B2443" s="1" t="s">
        <v>21</v>
      </c>
      <c r="C2443" s="1" t="s">
        <v>38</v>
      </c>
      <c r="D2443" s="1" t="s">
        <v>7803</v>
      </c>
      <c r="E2443" s="16">
        <v>49.99</v>
      </c>
      <c r="F2443" s="73"/>
      <c r="G2443" s="73">
        <v>159</v>
      </c>
      <c r="H2443" s="16">
        <v>1260646.81</v>
      </c>
      <c r="I2443" s="16">
        <v>7928.5962893081769</v>
      </c>
      <c r="J2443" s="12">
        <v>0.86353500761174373</v>
      </c>
      <c r="K2443" s="23">
        <v>6.6259268577192776E-2</v>
      </c>
      <c r="M2443" s="12" t="str">
        <f t="shared" si="38"/>
        <v xml:space="preserve"> </v>
      </c>
    </row>
    <row r="2444" spans="1:13" x14ac:dyDescent="0.25">
      <c r="A2444" s="1" t="s">
        <v>28</v>
      </c>
      <c r="B2444" s="1" t="s">
        <v>21</v>
      </c>
      <c r="C2444" s="1" t="s">
        <v>38</v>
      </c>
      <c r="D2444" s="1" t="s">
        <v>7726</v>
      </c>
      <c r="E2444" s="16">
        <v>41.99</v>
      </c>
      <c r="F2444" s="73"/>
      <c r="G2444" s="73">
        <v>157</v>
      </c>
      <c r="H2444" s="16">
        <v>1166483.69</v>
      </c>
      <c r="I2444" s="16">
        <v>7429.8324203821649</v>
      </c>
      <c r="J2444" s="12">
        <v>0.94235899794697409</v>
      </c>
      <c r="K2444" s="23">
        <v>4.1602777008086234E-2</v>
      </c>
      <c r="M2444" s="12" t="str">
        <f t="shared" si="38"/>
        <v xml:space="preserve"> </v>
      </c>
    </row>
    <row r="2445" spans="1:13" x14ac:dyDescent="0.25">
      <c r="A2445" s="1" t="s">
        <v>28</v>
      </c>
      <c r="B2445" s="1" t="s">
        <v>21</v>
      </c>
      <c r="C2445" s="1" t="s">
        <v>38</v>
      </c>
      <c r="D2445" s="1" t="s">
        <v>11926</v>
      </c>
      <c r="E2445" s="16">
        <v>39.99</v>
      </c>
      <c r="F2445" s="73"/>
      <c r="G2445" s="73">
        <v>145</v>
      </c>
      <c r="H2445" s="16">
        <v>245656.07</v>
      </c>
      <c r="I2445" s="16">
        <v>1694.1797931034482</v>
      </c>
      <c r="J2445" s="12">
        <v>0.96033275618025338</v>
      </c>
      <c r="K2445" s="23">
        <v>-9.1059323184677798E-2</v>
      </c>
      <c r="M2445" s="12" t="str">
        <f t="shared" si="38"/>
        <v xml:space="preserve"> </v>
      </c>
    </row>
    <row r="2446" spans="1:13" x14ac:dyDescent="0.25">
      <c r="A2446" s="1" t="s">
        <v>28</v>
      </c>
      <c r="B2446" s="1" t="s">
        <v>21</v>
      </c>
      <c r="C2446" s="1" t="s">
        <v>38</v>
      </c>
      <c r="D2446" s="1" t="s">
        <v>9723</v>
      </c>
      <c r="E2446" s="16">
        <v>40.99</v>
      </c>
      <c r="F2446" s="73"/>
      <c r="G2446" s="73">
        <v>97</v>
      </c>
      <c r="H2446" s="16">
        <v>153397.19</v>
      </c>
      <c r="I2446" s="16">
        <v>1581.4143298969072</v>
      </c>
      <c r="J2446" s="12">
        <v>0.97711017198223415</v>
      </c>
      <c r="K2446" s="23">
        <v>9.0423031464256676E-2</v>
      </c>
      <c r="M2446" s="12" t="str">
        <f t="shared" si="38"/>
        <v xml:space="preserve"> </v>
      </c>
    </row>
    <row r="2447" spans="1:13" x14ac:dyDescent="0.25">
      <c r="A2447" s="1" t="s">
        <v>28</v>
      </c>
      <c r="B2447" s="1" t="s">
        <v>21</v>
      </c>
      <c r="C2447" s="1" t="s">
        <v>38</v>
      </c>
      <c r="D2447" s="1" t="s">
        <v>7784</v>
      </c>
      <c r="E2447" s="16">
        <v>41.99</v>
      </c>
      <c r="F2447" s="73"/>
      <c r="G2447" s="73">
        <v>143</v>
      </c>
      <c r="H2447" s="16">
        <v>202643.74</v>
      </c>
      <c r="I2447" s="16">
        <v>1417.0890909090908</v>
      </c>
      <c r="J2447" s="12">
        <v>0.99214424145862667</v>
      </c>
      <c r="K2447" s="23">
        <v>-8.5811706762644491E-2</v>
      </c>
      <c r="M2447" s="12" t="str">
        <f t="shared" si="38"/>
        <v>X</v>
      </c>
    </row>
    <row r="2448" spans="1:13" x14ac:dyDescent="0.25">
      <c r="A2448" s="1" t="s">
        <v>28</v>
      </c>
      <c r="B2448" s="1" t="s">
        <v>21</v>
      </c>
      <c r="C2448" s="1" t="s">
        <v>38</v>
      </c>
      <c r="D2448" s="1" t="s">
        <v>7747</v>
      </c>
      <c r="E2448" s="16">
        <v>36.99</v>
      </c>
      <c r="F2448" s="73"/>
      <c r="G2448" s="73">
        <v>121</v>
      </c>
      <c r="H2448" s="16">
        <v>89597.13</v>
      </c>
      <c r="I2448" s="16">
        <v>740.47214876033058</v>
      </c>
      <c r="J2448" s="12">
        <v>1.0000000000000002</v>
      </c>
      <c r="K2448" s="23">
        <v>-5.8384154367729257E-2</v>
      </c>
      <c r="M2448" s="12" t="str">
        <f t="shared" si="38"/>
        <v>X</v>
      </c>
    </row>
    <row r="2449" spans="1:13" x14ac:dyDescent="0.25">
      <c r="A2449" s="1" t="s">
        <v>28</v>
      </c>
      <c r="B2449" s="1" t="s">
        <v>21</v>
      </c>
      <c r="C2449" s="1" t="s">
        <v>39</v>
      </c>
      <c r="D2449" s="1"/>
      <c r="E2449" s="16">
        <v>325.92</v>
      </c>
      <c r="F2449" s="73"/>
      <c r="G2449" s="73">
        <v>1140</v>
      </c>
      <c r="H2449" s="16">
        <v>14799666.940000001</v>
      </c>
      <c r="I2449" s="16">
        <v>94258.516839655713</v>
      </c>
      <c r="J2449" s="12"/>
      <c r="K2449" s="23">
        <v>-1.7007428787494616E-2</v>
      </c>
      <c r="M2449" s="12" t="str">
        <f t="shared" si="38"/>
        <v xml:space="preserve"> </v>
      </c>
    </row>
    <row r="2450" spans="1:13" x14ac:dyDescent="0.25">
      <c r="A2450" s="1" t="s">
        <v>28</v>
      </c>
      <c r="B2450" s="1" t="s">
        <v>22</v>
      </c>
      <c r="C2450" s="1"/>
      <c r="D2450" s="1"/>
      <c r="E2450" s="16">
        <v>1570.3500000000004</v>
      </c>
      <c r="F2450" s="73"/>
      <c r="G2450" s="73">
        <v>7728</v>
      </c>
      <c r="H2450" s="16">
        <v>29368954.069999997</v>
      </c>
      <c r="I2450" s="16">
        <v>190833.55898494701</v>
      </c>
      <c r="J2450" s="12"/>
      <c r="K2450" s="23">
        <v>-2.7559331820664723E-2</v>
      </c>
      <c r="M2450" s="12" t="str">
        <f t="shared" si="38"/>
        <v xml:space="preserve"> </v>
      </c>
    </row>
    <row r="2451" spans="1:13" x14ac:dyDescent="0.25">
      <c r="A2451" s="1" t="s">
        <v>28</v>
      </c>
      <c r="B2451" s="1" t="s">
        <v>23</v>
      </c>
      <c r="C2451" s="1" t="s">
        <v>32</v>
      </c>
      <c r="D2451" s="1" t="s">
        <v>14595</v>
      </c>
      <c r="E2451" s="16">
        <v>32.99</v>
      </c>
      <c r="F2451" s="73"/>
      <c r="G2451" s="73">
        <v>111</v>
      </c>
      <c r="H2451" s="16">
        <v>347679.64</v>
      </c>
      <c r="I2451" s="16">
        <v>3132.2490090090091</v>
      </c>
      <c r="J2451" s="12">
        <v>0.17993969362271897</v>
      </c>
      <c r="K2451" s="23" t="e">
        <v>#DIV/0!</v>
      </c>
      <c r="M2451" s="12" t="str">
        <f t="shared" si="38"/>
        <v xml:space="preserve"> </v>
      </c>
    </row>
    <row r="2452" spans="1:13" x14ac:dyDescent="0.25">
      <c r="A2452" s="1" t="s">
        <v>28</v>
      </c>
      <c r="B2452" s="1" t="s">
        <v>23</v>
      </c>
      <c r="C2452" s="1" t="s">
        <v>32</v>
      </c>
      <c r="D2452" s="1" t="s">
        <v>10410</v>
      </c>
      <c r="E2452" s="16">
        <v>32.99</v>
      </c>
      <c r="F2452" s="73"/>
      <c r="G2452" s="73">
        <v>100</v>
      </c>
      <c r="H2452" s="16">
        <v>304933.64</v>
      </c>
      <c r="I2452" s="16">
        <v>3049.3364000000001</v>
      </c>
      <c r="J2452" s="12">
        <v>0.35511626993910933</v>
      </c>
      <c r="K2452" s="23">
        <v>-0.21219691560934906</v>
      </c>
      <c r="M2452" s="12" t="str">
        <f t="shared" si="38"/>
        <v xml:space="preserve"> </v>
      </c>
    </row>
    <row r="2453" spans="1:13" x14ac:dyDescent="0.25">
      <c r="A2453" s="1" t="s">
        <v>28</v>
      </c>
      <c r="B2453" s="1" t="s">
        <v>23</v>
      </c>
      <c r="C2453" s="1" t="s">
        <v>32</v>
      </c>
      <c r="D2453" s="1" t="s">
        <v>5582</v>
      </c>
      <c r="E2453" s="16">
        <v>32.99</v>
      </c>
      <c r="F2453" s="73"/>
      <c r="G2453" s="73">
        <v>143</v>
      </c>
      <c r="H2453" s="16">
        <v>221329.01</v>
      </c>
      <c r="I2453" s="16">
        <v>1547.7553146853147</v>
      </c>
      <c r="J2453" s="12">
        <v>0.44403085378170243</v>
      </c>
      <c r="K2453" s="23">
        <v>1.6639980876995919E-2</v>
      </c>
      <c r="M2453" s="12" t="str">
        <f t="shared" si="38"/>
        <v xml:space="preserve"> </v>
      </c>
    </row>
    <row r="2454" spans="1:13" x14ac:dyDescent="0.25">
      <c r="A2454" s="1" t="s">
        <v>28</v>
      </c>
      <c r="B2454" s="1" t="s">
        <v>23</v>
      </c>
      <c r="C2454" s="1" t="s">
        <v>32</v>
      </c>
      <c r="D2454" s="1" t="s">
        <v>12906</v>
      </c>
      <c r="E2454" s="16">
        <v>32.99</v>
      </c>
      <c r="F2454" s="73"/>
      <c r="G2454" s="73">
        <v>124</v>
      </c>
      <c r="H2454" s="16">
        <v>180443.58</v>
      </c>
      <c r="I2454" s="16">
        <v>1455.1901612903225</v>
      </c>
      <c r="J2454" s="12">
        <v>0.52762780633312789</v>
      </c>
      <c r="K2454" s="23">
        <v>-0.49739755757996995</v>
      </c>
      <c r="M2454" s="12" t="str">
        <f t="shared" si="38"/>
        <v xml:space="preserve"> </v>
      </c>
    </row>
    <row r="2455" spans="1:13" x14ac:dyDescent="0.25">
      <c r="A2455" s="1" t="s">
        <v>28</v>
      </c>
      <c r="B2455" s="1" t="s">
        <v>23</v>
      </c>
      <c r="C2455" s="1" t="s">
        <v>32</v>
      </c>
      <c r="D2455" s="1" t="s">
        <v>5719</v>
      </c>
      <c r="E2455" s="16">
        <v>32.99</v>
      </c>
      <c r="F2455" s="73"/>
      <c r="G2455" s="73">
        <v>128</v>
      </c>
      <c r="H2455" s="16">
        <v>166758.85</v>
      </c>
      <c r="I2455" s="16">
        <v>1302.803515625</v>
      </c>
      <c r="J2455" s="12">
        <v>0.60247053587918409</v>
      </c>
      <c r="K2455" s="23">
        <v>-0.11689081356756537</v>
      </c>
      <c r="M2455" s="12" t="str">
        <f t="shared" si="38"/>
        <v xml:space="preserve"> </v>
      </c>
    </row>
    <row r="2456" spans="1:13" x14ac:dyDescent="0.25">
      <c r="A2456" s="1" t="s">
        <v>28</v>
      </c>
      <c r="B2456" s="1" t="s">
        <v>23</v>
      </c>
      <c r="C2456" s="1" t="s">
        <v>32</v>
      </c>
      <c r="D2456" s="1" t="s">
        <v>5795</v>
      </c>
      <c r="E2456" s="16">
        <v>32.99</v>
      </c>
      <c r="F2456" s="73"/>
      <c r="G2456" s="73">
        <v>134</v>
      </c>
      <c r="H2456" s="16">
        <v>168900.15</v>
      </c>
      <c r="I2456" s="16">
        <v>1260.448880597015</v>
      </c>
      <c r="J2456" s="12">
        <v>0.67488009998133169</v>
      </c>
      <c r="K2456" s="23">
        <v>-0.17719004267354643</v>
      </c>
      <c r="M2456" s="12" t="str">
        <f t="shared" si="38"/>
        <v xml:space="preserve"> </v>
      </c>
    </row>
    <row r="2457" spans="1:13" x14ac:dyDescent="0.25">
      <c r="A2457" s="1" t="s">
        <v>28</v>
      </c>
      <c r="B2457" s="1" t="s">
        <v>23</v>
      </c>
      <c r="C2457" s="1" t="s">
        <v>32</v>
      </c>
      <c r="D2457" s="1" t="s">
        <v>5577</v>
      </c>
      <c r="E2457" s="16">
        <v>32.99</v>
      </c>
      <c r="F2457" s="73"/>
      <c r="G2457" s="73">
        <v>158</v>
      </c>
      <c r="H2457" s="16">
        <v>196440</v>
      </c>
      <c r="I2457" s="16">
        <v>1243.2911392405063</v>
      </c>
      <c r="J2457" s="12">
        <v>0.74630399573014328</v>
      </c>
      <c r="K2457" s="23">
        <v>-0.11886424453912481</v>
      </c>
      <c r="M2457" s="12" t="str">
        <f t="shared" si="38"/>
        <v xml:space="preserve"> </v>
      </c>
    </row>
    <row r="2458" spans="1:13" x14ac:dyDescent="0.25">
      <c r="A2458" s="1" t="s">
        <v>28</v>
      </c>
      <c r="B2458" s="1" t="s">
        <v>23</v>
      </c>
      <c r="C2458" s="1" t="s">
        <v>32</v>
      </c>
      <c r="D2458" s="1" t="s">
        <v>5637</v>
      </c>
      <c r="E2458" s="16">
        <v>34.99</v>
      </c>
      <c r="F2458" s="73"/>
      <c r="G2458" s="73">
        <v>156</v>
      </c>
      <c r="H2458" s="16">
        <v>190459.85</v>
      </c>
      <c r="I2458" s="16">
        <v>1220.8964743589745</v>
      </c>
      <c r="J2458" s="12">
        <v>0.81644137526457472</v>
      </c>
      <c r="K2458" s="23">
        <v>-3.812028374413412E-2</v>
      </c>
      <c r="M2458" s="12" t="str">
        <f t="shared" si="38"/>
        <v xml:space="preserve"> </v>
      </c>
    </row>
    <row r="2459" spans="1:13" x14ac:dyDescent="0.25">
      <c r="A2459" s="1" t="s">
        <v>28</v>
      </c>
      <c r="B2459" s="1" t="s">
        <v>23</v>
      </c>
      <c r="C2459" s="1" t="s">
        <v>32</v>
      </c>
      <c r="D2459" s="1" t="s">
        <v>8478</v>
      </c>
      <c r="E2459" s="16">
        <v>32.99</v>
      </c>
      <c r="F2459" s="73"/>
      <c r="G2459" s="73">
        <v>133</v>
      </c>
      <c r="H2459" s="16">
        <v>96907.99</v>
      </c>
      <c r="I2459" s="16">
        <v>728.63150375939858</v>
      </c>
      <c r="J2459" s="12">
        <v>0.85829939139714528</v>
      </c>
      <c r="K2459" s="23">
        <v>-0.22469880351847316</v>
      </c>
      <c r="M2459" s="12" t="str">
        <f t="shared" si="38"/>
        <v xml:space="preserve"> </v>
      </c>
    </row>
    <row r="2460" spans="1:13" x14ac:dyDescent="0.25">
      <c r="A2460" s="1" t="s">
        <v>28</v>
      </c>
      <c r="B2460" s="1" t="s">
        <v>23</v>
      </c>
      <c r="C2460" s="1" t="s">
        <v>32</v>
      </c>
      <c r="D2460" s="1" t="s">
        <v>5498</v>
      </c>
      <c r="E2460" s="16">
        <v>32.99</v>
      </c>
      <c r="F2460" s="73"/>
      <c r="G2460" s="73">
        <v>146</v>
      </c>
      <c r="H2460" s="16">
        <v>94637.71</v>
      </c>
      <c r="I2460" s="16">
        <v>648.20349315068495</v>
      </c>
      <c r="J2460" s="12">
        <v>0.89553702404615754</v>
      </c>
      <c r="K2460" s="23">
        <v>5.5844290883661829E-2</v>
      </c>
      <c r="M2460" s="12" t="str">
        <f t="shared" si="38"/>
        <v xml:space="preserve"> </v>
      </c>
    </row>
    <row r="2461" spans="1:13" x14ac:dyDescent="0.25">
      <c r="A2461" s="1" t="s">
        <v>28</v>
      </c>
      <c r="B2461" s="1" t="s">
        <v>23</v>
      </c>
      <c r="C2461" s="1" t="s">
        <v>32</v>
      </c>
      <c r="D2461" s="1" t="s">
        <v>6344</v>
      </c>
      <c r="E2461" s="16">
        <v>31.99</v>
      </c>
      <c r="F2461" s="73"/>
      <c r="G2461" s="73">
        <v>55</v>
      </c>
      <c r="H2461" s="16">
        <v>25326.75</v>
      </c>
      <c r="I2461" s="16">
        <v>460.48636363636365</v>
      </c>
      <c r="J2461" s="12">
        <v>0.92199078776412668</v>
      </c>
      <c r="K2461" s="23">
        <v>-7.7298969815825957E-2</v>
      </c>
      <c r="M2461" s="12" t="str">
        <f t="shared" si="38"/>
        <v xml:space="preserve"> </v>
      </c>
    </row>
    <row r="2462" spans="1:13" x14ac:dyDescent="0.25">
      <c r="A2462" s="1" t="s">
        <v>28</v>
      </c>
      <c r="B2462" s="1" t="s">
        <v>23</v>
      </c>
      <c r="C2462" s="1" t="s">
        <v>32</v>
      </c>
      <c r="D2462" s="1" t="s">
        <v>11562</v>
      </c>
      <c r="E2462" s="16">
        <v>32.99</v>
      </c>
      <c r="F2462" s="73"/>
      <c r="G2462" s="73">
        <v>118</v>
      </c>
      <c r="H2462" s="16">
        <v>53535.91</v>
      </c>
      <c r="I2462" s="16">
        <v>453.69415254237293</v>
      </c>
      <c r="J2462" s="12">
        <v>0.94805435632846713</v>
      </c>
      <c r="K2462" s="23">
        <v>-0.35939830532710448</v>
      </c>
      <c r="M2462" s="12" t="str">
        <f t="shared" si="38"/>
        <v xml:space="preserve"> </v>
      </c>
    </row>
    <row r="2463" spans="1:13" x14ac:dyDescent="0.25">
      <c r="A2463" s="1" t="s">
        <v>28</v>
      </c>
      <c r="B2463" s="1" t="s">
        <v>23</v>
      </c>
      <c r="C2463" s="1" t="s">
        <v>32</v>
      </c>
      <c r="D2463" s="1" t="s">
        <v>11556</v>
      </c>
      <c r="E2463" s="16">
        <v>34.99</v>
      </c>
      <c r="F2463" s="73"/>
      <c r="G2463" s="73">
        <v>68</v>
      </c>
      <c r="H2463" s="16">
        <v>25052.84</v>
      </c>
      <c r="I2463" s="16">
        <v>368.42411764705884</v>
      </c>
      <c r="J2463" s="12">
        <v>0.96921937949934422</v>
      </c>
      <c r="K2463" s="23">
        <v>-0.48936116437730737</v>
      </c>
      <c r="M2463" s="12" t="str">
        <f t="shared" si="38"/>
        <v xml:space="preserve"> </v>
      </c>
    </row>
    <row r="2464" spans="1:13" x14ac:dyDescent="0.25">
      <c r="A2464" s="1" t="s">
        <v>28</v>
      </c>
      <c r="B2464" s="1" t="s">
        <v>23</v>
      </c>
      <c r="C2464" s="1" t="s">
        <v>32</v>
      </c>
      <c r="D2464" s="1" t="s">
        <v>5500</v>
      </c>
      <c r="E2464" s="16">
        <v>32.99</v>
      </c>
      <c r="F2464" s="73"/>
      <c r="G2464" s="73">
        <v>127</v>
      </c>
      <c r="H2464" s="16">
        <v>43051.24</v>
      </c>
      <c r="I2464" s="16">
        <v>338.98614173228344</v>
      </c>
      <c r="J2464" s="12">
        <v>0.98869326625298803</v>
      </c>
      <c r="K2464" s="23">
        <v>-9.6373739970929462E-2</v>
      </c>
      <c r="M2464" s="12" t="str">
        <f t="shared" si="38"/>
        <v>X</v>
      </c>
    </row>
    <row r="2465" spans="1:13" x14ac:dyDescent="0.25">
      <c r="A2465" s="1" t="s">
        <v>28</v>
      </c>
      <c r="B2465" s="1" t="s">
        <v>23</v>
      </c>
      <c r="C2465" s="1" t="s">
        <v>32</v>
      </c>
      <c r="D2465" s="1" t="s">
        <v>11554</v>
      </c>
      <c r="E2465" s="16">
        <v>34.99</v>
      </c>
      <c r="F2465" s="73"/>
      <c r="G2465" s="73">
        <v>48</v>
      </c>
      <c r="H2465" s="16">
        <v>9447.2999999999993</v>
      </c>
      <c r="I2465" s="16">
        <v>196.81874999999999</v>
      </c>
      <c r="J2465" s="12">
        <v>0.99999999999999978</v>
      </c>
      <c r="K2465" s="23">
        <v>-0.71009462822128588</v>
      </c>
      <c r="M2465" s="12" t="str">
        <f t="shared" si="38"/>
        <v>X</v>
      </c>
    </row>
    <row r="2466" spans="1:13" x14ac:dyDescent="0.25">
      <c r="A2466" s="1" t="s">
        <v>28</v>
      </c>
      <c r="B2466" s="1" t="s">
        <v>23</v>
      </c>
      <c r="C2466" s="1" t="s">
        <v>32</v>
      </c>
      <c r="D2466" s="1" t="s">
        <v>12862</v>
      </c>
      <c r="E2466" s="16">
        <v>32.99</v>
      </c>
      <c r="F2466" s="73"/>
      <c r="G2466" s="73">
        <v>0</v>
      </c>
      <c r="H2466" s="16">
        <v>164.95</v>
      </c>
      <c r="I2466" s="16">
        <v>0</v>
      </c>
      <c r="J2466" s="12">
        <v>0.99999999999999978</v>
      </c>
      <c r="K2466" s="23">
        <v>-0.61538461538461542</v>
      </c>
      <c r="M2466" s="12" t="str">
        <f t="shared" si="38"/>
        <v>X</v>
      </c>
    </row>
    <row r="2467" spans="1:13" x14ac:dyDescent="0.25">
      <c r="A2467" s="1" t="s">
        <v>28</v>
      </c>
      <c r="B2467" s="1" t="s">
        <v>23</v>
      </c>
      <c r="C2467" s="1" t="s">
        <v>33</v>
      </c>
      <c r="D2467" s="1"/>
      <c r="E2467" s="16">
        <v>532.84</v>
      </c>
      <c r="F2467" s="73"/>
      <c r="G2467" s="73">
        <v>1749</v>
      </c>
      <c r="H2467" s="16">
        <v>2125069.41</v>
      </c>
      <c r="I2467" s="16">
        <v>17407.215417274307</v>
      </c>
      <c r="J2467" s="12"/>
      <c r="K2467" s="23">
        <v>-4.8850418186445865E-2</v>
      </c>
      <c r="M2467" s="12" t="str">
        <f t="shared" si="38"/>
        <v xml:space="preserve"> </v>
      </c>
    </row>
    <row r="2468" spans="1:13" x14ac:dyDescent="0.25">
      <c r="A2468" s="1" t="s">
        <v>28</v>
      </c>
      <c r="B2468" s="1" t="s">
        <v>23</v>
      </c>
      <c r="C2468" s="1" t="s">
        <v>34</v>
      </c>
      <c r="D2468" s="1" t="s">
        <v>6905</v>
      </c>
      <c r="E2468" s="16">
        <v>16.989999999999998</v>
      </c>
      <c r="F2468" s="73"/>
      <c r="G2468" s="73">
        <v>118</v>
      </c>
      <c r="H2468" s="16">
        <v>116126.65</v>
      </c>
      <c r="I2468" s="16">
        <v>984.12415254237283</v>
      </c>
      <c r="J2468" s="12">
        <v>0.22964099061599441</v>
      </c>
      <c r="K2468" s="23">
        <v>-0.20002340823970044</v>
      </c>
      <c r="M2468" s="12" t="str">
        <f t="shared" si="38"/>
        <v xml:space="preserve"> </v>
      </c>
    </row>
    <row r="2469" spans="1:13" x14ac:dyDescent="0.25">
      <c r="A2469" s="1" t="s">
        <v>28</v>
      </c>
      <c r="B2469" s="1" t="s">
        <v>23</v>
      </c>
      <c r="C2469" s="1" t="s">
        <v>34</v>
      </c>
      <c r="D2469" s="1" t="s">
        <v>6906</v>
      </c>
      <c r="E2469" s="16">
        <v>16.989999999999998</v>
      </c>
      <c r="F2469" s="73"/>
      <c r="G2469" s="73">
        <v>144</v>
      </c>
      <c r="H2469" s="16">
        <v>129514.77</v>
      </c>
      <c r="I2469" s="16">
        <v>899.40812500000004</v>
      </c>
      <c r="J2469" s="12">
        <v>0.43951387327973052</v>
      </c>
      <c r="K2469" s="23">
        <v>3.5545023696683664E-3</v>
      </c>
      <c r="M2469" s="12" t="str">
        <f t="shared" si="38"/>
        <v xml:space="preserve"> </v>
      </c>
    </row>
    <row r="2470" spans="1:13" x14ac:dyDescent="0.25">
      <c r="A2470" s="1" t="s">
        <v>28</v>
      </c>
      <c r="B2470" s="1" t="s">
        <v>23</v>
      </c>
      <c r="C2470" s="1" t="s">
        <v>34</v>
      </c>
      <c r="D2470" s="1" t="s">
        <v>6933</v>
      </c>
      <c r="E2470" s="16">
        <v>16.989999999999998</v>
      </c>
      <c r="F2470" s="73"/>
      <c r="G2470" s="73">
        <v>128</v>
      </c>
      <c r="H2470" s="16">
        <v>91287.27</v>
      </c>
      <c r="I2470" s="16">
        <v>713.18179687500003</v>
      </c>
      <c r="J2470" s="12">
        <v>0.60593167117705249</v>
      </c>
      <c r="K2470" s="23">
        <v>-5.421580707621898E-2</v>
      </c>
      <c r="M2470" s="12" t="str">
        <f t="shared" si="38"/>
        <v xml:space="preserve"> </v>
      </c>
    </row>
    <row r="2471" spans="1:13" x14ac:dyDescent="0.25">
      <c r="A2471" s="1" t="s">
        <v>28</v>
      </c>
      <c r="B2471" s="1" t="s">
        <v>23</v>
      </c>
      <c r="C2471" s="1" t="s">
        <v>34</v>
      </c>
      <c r="D2471" s="1" t="s">
        <v>6948</v>
      </c>
      <c r="E2471" s="16">
        <v>16.989999999999998</v>
      </c>
      <c r="F2471" s="73"/>
      <c r="G2471" s="73">
        <v>150</v>
      </c>
      <c r="H2471" s="16">
        <v>104437.53</v>
      </c>
      <c r="I2471" s="16">
        <v>696.25019999999995</v>
      </c>
      <c r="J2471" s="12">
        <v>0.76839855630687359</v>
      </c>
      <c r="K2471" s="23">
        <v>-0.12610179129940291</v>
      </c>
      <c r="M2471" s="12" t="str">
        <f t="shared" si="38"/>
        <v xml:space="preserve"> </v>
      </c>
    </row>
    <row r="2472" spans="1:13" x14ac:dyDescent="0.25">
      <c r="A2472" s="1" t="s">
        <v>28</v>
      </c>
      <c r="B2472" s="1" t="s">
        <v>23</v>
      </c>
      <c r="C2472" s="1" t="s">
        <v>34</v>
      </c>
      <c r="D2472" s="1" t="s">
        <v>6919</v>
      </c>
      <c r="E2472" s="16">
        <v>18.989999999999998</v>
      </c>
      <c r="F2472" s="73"/>
      <c r="G2472" s="73">
        <v>151</v>
      </c>
      <c r="H2472" s="16">
        <v>82036.800000000003</v>
      </c>
      <c r="I2472" s="16">
        <v>543.29006622516556</v>
      </c>
      <c r="J2472" s="12">
        <v>0.89517287505260157</v>
      </c>
      <c r="K2472" s="23">
        <v>3.6393956238314207E-2</v>
      </c>
      <c r="M2472" s="12" t="str">
        <f t="shared" si="38"/>
        <v xml:space="preserve"> </v>
      </c>
    </row>
    <row r="2473" spans="1:13" x14ac:dyDescent="0.25">
      <c r="A2473" s="1" t="s">
        <v>28</v>
      </c>
      <c r="B2473" s="1" t="s">
        <v>23</v>
      </c>
      <c r="C2473" s="1" t="s">
        <v>34</v>
      </c>
      <c r="D2473" s="1" t="s">
        <v>6875</v>
      </c>
      <c r="E2473" s="16">
        <v>16.989999999999998</v>
      </c>
      <c r="F2473" s="73"/>
      <c r="G2473" s="73">
        <v>136</v>
      </c>
      <c r="H2473" s="16">
        <v>61096.04</v>
      </c>
      <c r="I2473" s="16">
        <v>449.23558823529413</v>
      </c>
      <c r="J2473" s="12">
        <v>1</v>
      </c>
      <c r="K2473" s="23">
        <v>-6.3785472533194443E-2</v>
      </c>
      <c r="M2473" s="12" t="str">
        <f t="shared" si="38"/>
        <v>X</v>
      </c>
    </row>
    <row r="2474" spans="1:13" x14ac:dyDescent="0.25">
      <c r="A2474" s="1" t="s">
        <v>28</v>
      </c>
      <c r="B2474" s="1" t="s">
        <v>23</v>
      </c>
      <c r="C2474" s="1" t="s">
        <v>35</v>
      </c>
      <c r="D2474" s="1"/>
      <c r="E2474" s="16">
        <v>103.93999999999998</v>
      </c>
      <c r="F2474" s="73"/>
      <c r="G2474" s="73">
        <v>827</v>
      </c>
      <c r="H2474" s="16">
        <v>584499.06000000006</v>
      </c>
      <c r="I2474" s="16">
        <v>4285.4899288778324</v>
      </c>
      <c r="J2474" s="12"/>
      <c r="K2474" s="23">
        <v>-7.9037433903300536E-2</v>
      </c>
      <c r="M2474" s="12" t="str">
        <f t="shared" si="38"/>
        <v xml:space="preserve"> </v>
      </c>
    </row>
    <row r="2475" spans="1:13" x14ac:dyDescent="0.25">
      <c r="A2475" s="1" t="s">
        <v>28</v>
      </c>
      <c r="B2475" s="1" t="s">
        <v>23</v>
      </c>
      <c r="C2475" s="1" t="s">
        <v>36</v>
      </c>
      <c r="D2475" s="1" t="s">
        <v>7406</v>
      </c>
      <c r="E2475" s="16">
        <v>42.99</v>
      </c>
      <c r="F2475" s="73"/>
      <c r="G2475" s="73">
        <v>122</v>
      </c>
      <c r="H2475" s="16">
        <v>126218.64</v>
      </c>
      <c r="I2475" s="16">
        <v>1034.5790163934425</v>
      </c>
      <c r="J2475" s="12">
        <v>0.33081947361424402</v>
      </c>
      <c r="K2475" s="23">
        <v>-5.0784694110530104E-2</v>
      </c>
      <c r="M2475" s="12" t="str">
        <f t="shared" si="38"/>
        <v xml:space="preserve"> </v>
      </c>
    </row>
    <row r="2476" spans="1:13" x14ac:dyDescent="0.25">
      <c r="A2476" s="1" t="s">
        <v>28</v>
      </c>
      <c r="B2476" s="1" t="s">
        <v>23</v>
      </c>
      <c r="C2476" s="1" t="s">
        <v>36</v>
      </c>
      <c r="D2476" s="1" t="s">
        <v>7402</v>
      </c>
      <c r="E2476" s="16">
        <v>41.99</v>
      </c>
      <c r="F2476" s="73"/>
      <c r="G2476" s="73">
        <v>96</v>
      </c>
      <c r="H2476" s="16">
        <v>80830.75</v>
      </c>
      <c r="I2476" s="16">
        <v>841.98697916666663</v>
      </c>
      <c r="J2476" s="12">
        <v>0.60005525437556118</v>
      </c>
      <c r="K2476" s="23">
        <v>-0.20289855072463769</v>
      </c>
      <c r="M2476" s="12" t="str">
        <f t="shared" si="38"/>
        <v xml:space="preserve"> </v>
      </c>
    </row>
    <row r="2477" spans="1:13" x14ac:dyDescent="0.25">
      <c r="A2477" s="1" t="s">
        <v>28</v>
      </c>
      <c r="B2477" s="1" t="s">
        <v>23</v>
      </c>
      <c r="C2477" s="1" t="s">
        <v>36</v>
      </c>
      <c r="D2477" s="1" t="s">
        <v>7401</v>
      </c>
      <c r="E2477" s="16">
        <v>41.99</v>
      </c>
      <c r="F2477" s="73"/>
      <c r="G2477" s="73">
        <v>114</v>
      </c>
      <c r="H2477" s="16">
        <v>77597.52</v>
      </c>
      <c r="I2477" s="16">
        <v>680.68000000000006</v>
      </c>
      <c r="J2477" s="12">
        <v>0.81771112766471021</v>
      </c>
      <c r="K2477" s="23">
        <v>-0.20276100086281279</v>
      </c>
      <c r="M2477" s="12" t="str">
        <f t="shared" si="38"/>
        <v xml:space="preserve"> </v>
      </c>
    </row>
    <row r="2478" spans="1:13" x14ac:dyDescent="0.25">
      <c r="A2478" s="1" t="s">
        <v>28</v>
      </c>
      <c r="B2478" s="1" t="s">
        <v>23</v>
      </c>
      <c r="C2478" s="1" t="s">
        <v>36</v>
      </c>
      <c r="D2478" s="1" t="s">
        <v>7376</v>
      </c>
      <c r="E2478" s="16">
        <v>41.99</v>
      </c>
      <c r="F2478" s="73"/>
      <c r="G2478" s="73">
        <v>85</v>
      </c>
      <c r="H2478" s="16">
        <v>48456.46</v>
      </c>
      <c r="I2478" s="16">
        <v>570.07600000000002</v>
      </c>
      <c r="J2478" s="12">
        <v>0.99999999999999989</v>
      </c>
      <c r="K2478" s="23">
        <v>-0.12708018154311651</v>
      </c>
      <c r="M2478" s="12" t="str">
        <f t="shared" si="38"/>
        <v>X</v>
      </c>
    </row>
    <row r="2479" spans="1:13" x14ac:dyDescent="0.25">
      <c r="A2479" s="1" t="s">
        <v>28</v>
      </c>
      <c r="B2479" s="1" t="s">
        <v>23</v>
      </c>
      <c r="C2479" s="1" t="s">
        <v>37</v>
      </c>
      <c r="D2479" s="1"/>
      <c r="E2479" s="16">
        <v>168.96</v>
      </c>
      <c r="F2479" s="73"/>
      <c r="G2479" s="73">
        <v>417</v>
      </c>
      <c r="H2479" s="16">
        <v>333103.37</v>
      </c>
      <c r="I2479" s="16">
        <v>3127.3219955601094</v>
      </c>
      <c r="J2479" s="12"/>
      <c r="K2479" s="23">
        <v>-0.13975904871484124</v>
      </c>
      <c r="M2479" s="12" t="str">
        <f t="shared" si="38"/>
        <v xml:space="preserve"> </v>
      </c>
    </row>
    <row r="2480" spans="1:13" x14ac:dyDescent="0.25">
      <c r="A2480" s="1" t="s">
        <v>28</v>
      </c>
      <c r="B2480" s="1" t="s">
        <v>23</v>
      </c>
      <c r="C2480" s="1" t="s">
        <v>38</v>
      </c>
      <c r="D2480" s="1" t="s">
        <v>7771</v>
      </c>
      <c r="E2480" s="16">
        <v>59.99</v>
      </c>
      <c r="F2480" s="73"/>
      <c r="G2480" s="73">
        <v>141</v>
      </c>
      <c r="H2480" s="16">
        <v>256340.19</v>
      </c>
      <c r="I2480" s="16">
        <v>1818.0155319148937</v>
      </c>
      <c r="J2480" s="12">
        <v>0.39858898021436079</v>
      </c>
      <c r="K2480" s="23">
        <v>9.5406483789671093E-2</v>
      </c>
      <c r="M2480" s="12" t="str">
        <f t="shared" si="38"/>
        <v xml:space="preserve"> </v>
      </c>
    </row>
    <row r="2481" spans="1:13" x14ac:dyDescent="0.25">
      <c r="A2481" s="1" t="s">
        <v>28</v>
      </c>
      <c r="B2481" s="1" t="s">
        <v>23</v>
      </c>
      <c r="C2481" s="1" t="s">
        <v>38</v>
      </c>
      <c r="D2481" s="1" t="s">
        <v>7757</v>
      </c>
      <c r="E2481" s="16">
        <v>59.99</v>
      </c>
      <c r="F2481" s="73"/>
      <c r="G2481" s="73">
        <v>101</v>
      </c>
      <c r="H2481" s="16">
        <v>156513.06</v>
      </c>
      <c r="I2481" s="16">
        <v>1549.6342574257426</v>
      </c>
      <c r="J2481" s="12">
        <v>0.7383369788037808</v>
      </c>
      <c r="K2481" s="23">
        <v>-3.0141492717590035E-2</v>
      </c>
      <c r="M2481" s="12" t="str">
        <f t="shared" si="38"/>
        <v xml:space="preserve"> </v>
      </c>
    </row>
    <row r="2482" spans="1:13" x14ac:dyDescent="0.25">
      <c r="A2482" s="1" t="s">
        <v>28</v>
      </c>
      <c r="B2482" s="1" t="s">
        <v>23</v>
      </c>
      <c r="C2482" s="1" t="s">
        <v>38</v>
      </c>
      <c r="D2482" s="1" t="s">
        <v>7755</v>
      </c>
      <c r="E2482" s="16">
        <v>59.99</v>
      </c>
      <c r="F2482" s="73"/>
      <c r="G2482" s="73">
        <v>133</v>
      </c>
      <c r="H2482" s="16">
        <v>158732.66</v>
      </c>
      <c r="I2482" s="16">
        <v>1193.4786466165415</v>
      </c>
      <c r="J2482" s="12">
        <v>1.0000000000000002</v>
      </c>
      <c r="K2482" s="23">
        <v>-0.21650300444072901</v>
      </c>
      <c r="M2482" s="12" t="str">
        <f t="shared" si="38"/>
        <v>X</v>
      </c>
    </row>
    <row r="2483" spans="1:13" x14ac:dyDescent="0.25">
      <c r="A2483" s="1" t="s">
        <v>28</v>
      </c>
      <c r="B2483" s="1" t="s">
        <v>23</v>
      </c>
      <c r="C2483" s="1" t="s">
        <v>39</v>
      </c>
      <c r="D2483" s="1"/>
      <c r="E2483" s="16">
        <v>179.97</v>
      </c>
      <c r="F2483" s="73"/>
      <c r="G2483" s="73">
        <v>375</v>
      </c>
      <c r="H2483" s="16">
        <v>571585.90999999992</v>
      </c>
      <c r="I2483" s="16">
        <v>4561.1284359571773</v>
      </c>
      <c r="J2483" s="12"/>
      <c r="K2483" s="23">
        <v>-4.4148469141622848E-2</v>
      </c>
      <c r="M2483" s="12" t="str">
        <f t="shared" si="38"/>
        <v xml:space="preserve"> </v>
      </c>
    </row>
    <row r="2484" spans="1:13" x14ac:dyDescent="0.25">
      <c r="A2484" s="1" t="s">
        <v>28</v>
      </c>
      <c r="B2484" s="1" t="s">
        <v>24</v>
      </c>
      <c r="C2484" s="1"/>
      <c r="D2484" s="1"/>
      <c r="E2484" s="16">
        <v>985.71000000000015</v>
      </c>
      <c r="F2484" s="73"/>
      <c r="G2484" s="73">
        <v>3368</v>
      </c>
      <c r="H2484" s="16">
        <v>3614257.75</v>
      </c>
      <c r="I2484" s="16">
        <v>29381.155777669432</v>
      </c>
      <c r="J2484" s="12"/>
      <c r="K2484" s="23">
        <v>-6.2225480022570667E-2</v>
      </c>
      <c r="M2484" s="12" t="str">
        <f t="shared" si="38"/>
        <v xml:space="preserve"> </v>
      </c>
    </row>
    <row r="2485" spans="1:13" x14ac:dyDescent="0.25">
      <c r="A2485" s="1" t="s">
        <v>54</v>
      </c>
      <c r="B2485" s="1" t="s">
        <v>54</v>
      </c>
      <c r="C2485" s="1" t="s">
        <v>32</v>
      </c>
      <c r="D2485" s="1" t="s">
        <v>6001</v>
      </c>
      <c r="E2485" s="16">
        <v>16.989999999999998</v>
      </c>
      <c r="F2485" s="73"/>
      <c r="G2485" s="73">
        <v>13</v>
      </c>
      <c r="H2485" s="16">
        <v>17601.64</v>
      </c>
      <c r="I2485" s="16">
        <v>1353.9723076923076</v>
      </c>
      <c r="J2485" s="12">
        <v>0.30916365632964438</v>
      </c>
      <c r="K2485" s="23">
        <v>-0.20430107526881724</v>
      </c>
      <c r="M2485" s="12" t="str">
        <f t="shared" si="38"/>
        <v xml:space="preserve"> </v>
      </c>
    </row>
    <row r="2486" spans="1:13" x14ac:dyDescent="0.25">
      <c r="A2486" s="1" t="s">
        <v>54</v>
      </c>
      <c r="B2486" s="1" t="s">
        <v>54</v>
      </c>
      <c r="C2486" s="1" t="s">
        <v>32</v>
      </c>
      <c r="D2486" s="1" t="s">
        <v>6003</v>
      </c>
      <c r="E2486" s="16">
        <v>13.99</v>
      </c>
      <c r="F2486" s="73"/>
      <c r="G2486" s="73">
        <v>15</v>
      </c>
      <c r="H2486" s="16">
        <v>13276.51</v>
      </c>
      <c r="I2486" s="16">
        <v>885.10066666666671</v>
      </c>
      <c r="J2486" s="12">
        <v>0.51126598646729882</v>
      </c>
      <c r="K2486" s="23">
        <v>0.23567708333333348</v>
      </c>
      <c r="M2486" s="12" t="str">
        <f t="shared" si="38"/>
        <v xml:space="preserve"> </v>
      </c>
    </row>
    <row r="2487" spans="1:13" x14ac:dyDescent="0.25">
      <c r="A2487" s="1" t="s">
        <v>54</v>
      </c>
      <c r="B2487" s="1" t="s">
        <v>54</v>
      </c>
      <c r="C2487" s="1" t="s">
        <v>32</v>
      </c>
      <c r="D2487" s="1" t="s">
        <v>6004</v>
      </c>
      <c r="E2487" s="16">
        <v>13.99</v>
      </c>
      <c r="F2487" s="73"/>
      <c r="G2487" s="73">
        <v>17</v>
      </c>
      <c r="H2487" s="16">
        <v>9960.8799999999992</v>
      </c>
      <c r="I2487" s="16">
        <v>585.93411764705877</v>
      </c>
      <c r="J2487" s="12">
        <v>0.64505715276433895</v>
      </c>
      <c r="K2487" s="23">
        <v>-0.13801452784503643</v>
      </c>
      <c r="M2487" s="12" t="str">
        <f t="shared" si="38"/>
        <v xml:space="preserve"> </v>
      </c>
    </row>
    <row r="2488" spans="1:13" x14ac:dyDescent="0.25">
      <c r="A2488" s="1" t="s">
        <v>54</v>
      </c>
      <c r="B2488" s="1" t="s">
        <v>54</v>
      </c>
      <c r="C2488" s="1" t="s">
        <v>32</v>
      </c>
      <c r="D2488" s="1" t="s">
        <v>6002</v>
      </c>
      <c r="E2488" s="16">
        <v>16.989999999999998</v>
      </c>
      <c r="F2488" s="73"/>
      <c r="G2488" s="73">
        <v>18</v>
      </c>
      <c r="H2488" s="16">
        <v>9378.48</v>
      </c>
      <c r="I2488" s="16">
        <v>521.02666666666664</v>
      </c>
      <c r="J2488" s="12">
        <v>0.76402746581783143</v>
      </c>
      <c r="K2488" s="23">
        <v>-0.26203208556149737</v>
      </c>
      <c r="M2488" s="12" t="str">
        <f t="shared" si="38"/>
        <v xml:space="preserve"> </v>
      </c>
    </row>
    <row r="2489" spans="1:13" x14ac:dyDescent="0.25">
      <c r="A2489" s="1" t="s">
        <v>54</v>
      </c>
      <c r="B2489" s="1" t="s">
        <v>54</v>
      </c>
      <c r="C2489" s="1" t="s">
        <v>32</v>
      </c>
      <c r="D2489" s="1" t="s">
        <v>6000</v>
      </c>
      <c r="E2489" s="16">
        <v>16.989999999999998</v>
      </c>
      <c r="F2489" s="73"/>
      <c r="G2489" s="73">
        <v>18</v>
      </c>
      <c r="H2489" s="16">
        <v>8562.9599999999991</v>
      </c>
      <c r="I2489" s="16">
        <v>475.71999999999997</v>
      </c>
      <c r="J2489" s="12">
        <v>0.87265253425797673</v>
      </c>
      <c r="K2489" s="23">
        <v>-0.29805013927576607</v>
      </c>
      <c r="M2489" s="12" t="str">
        <f t="shared" si="38"/>
        <v xml:space="preserve"> </v>
      </c>
    </row>
    <row r="2490" spans="1:13" x14ac:dyDescent="0.25">
      <c r="A2490" s="1" t="s">
        <v>54</v>
      </c>
      <c r="B2490" s="1" t="s">
        <v>54</v>
      </c>
      <c r="C2490" s="1" t="s">
        <v>32</v>
      </c>
      <c r="D2490" s="1" t="s">
        <v>5972</v>
      </c>
      <c r="E2490" s="16">
        <v>5.99</v>
      </c>
      <c r="F2490" s="73"/>
      <c r="G2490" s="73">
        <v>116</v>
      </c>
      <c r="H2490" s="16">
        <v>53334.96</v>
      </c>
      <c r="I2490" s="16">
        <v>459.78413793103448</v>
      </c>
      <c r="J2490" s="12">
        <v>0.97763883597001711</v>
      </c>
      <c r="K2490" s="23">
        <v>-0.15433564441067527</v>
      </c>
      <c r="M2490" s="12" t="str">
        <f t="shared" si="38"/>
        <v xml:space="preserve"> </v>
      </c>
    </row>
    <row r="2491" spans="1:13" x14ac:dyDescent="0.25">
      <c r="A2491" s="1" t="s">
        <v>54</v>
      </c>
      <c r="B2491" s="1" t="s">
        <v>54</v>
      </c>
      <c r="C2491" s="1" t="s">
        <v>32</v>
      </c>
      <c r="D2491" s="1" t="s">
        <v>14800</v>
      </c>
      <c r="E2491" s="16">
        <v>13.99</v>
      </c>
      <c r="F2491" s="73"/>
      <c r="G2491" s="73">
        <v>22</v>
      </c>
      <c r="H2491" s="16">
        <v>2154.46</v>
      </c>
      <c r="I2491" s="16">
        <v>97.93</v>
      </c>
      <c r="J2491" s="12">
        <v>1</v>
      </c>
      <c r="K2491" s="23" t="e">
        <v>#DIV/0!</v>
      </c>
      <c r="M2491" s="12" t="str">
        <f t="shared" si="38"/>
        <v>X</v>
      </c>
    </row>
    <row r="2492" spans="1:13" x14ac:dyDescent="0.25">
      <c r="A2492" s="1" t="s">
        <v>54</v>
      </c>
      <c r="B2492" s="1" t="s">
        <v>54</v>
      </c>
      <c r="C2492" s="1" t="s">
        <v>33</v>
      </c>
      <c r="D2492" s="1"/>
      <c r="E2492" s="16">
        <v>98.929999999999978</v>
      </c>
      <c r="F2492" s="73"/>
      <c r="G2492" s="73">
        <v>219</v>
      </c>
      <c r="H2492" s="16">
        <v>114269.89</v>
      </c>
      <c r="I2492" s="16">
        <v>4379.4678966037345</v>
      </c>
      <c r="J2492" s="12"/>
      <c r="K2492" s="23">
        <v>-0.13691539595016777</v>
      </c>
      <c r="M2492" s="12" t="str">
        <f t="shared" si="38"/>
        <v xml:space="preserve"> </v>
      </c>
    </row>
    <row r="2493" spans="1:13" x14ac:dyDescent="0.25">
      <c r="A2493" s="1" t="s">
        <v>54</v>
      </c>
      <c r="B2493" s="1" t="s">
        <v>55</v>
      </c>
      <c r="C2493" s="1"/>
      <c r="D2493" s="1"/>
      <c r="E2493" s="16">
        <v>98.929999999999978</v>
      </c>
      <c r="F2493" s="73"/>
      <c r="G2493" s="73">
        <v>219</v>
      </c>
      <c r="H2493" s="16">
        <v>114269.89</v>
      </c>
      <c r="I2493" s="16">
        <v>4379.4678966037345</v>
      </c>
      <c r="J2493" s="12"/>
      <c r="K2493" s="23">
        <v>-0.13691539595016777</v>
      </c>
      <c r="M2493" s="12" t="str">
        <f t="shared" si="38"/>
        <v xml:space="preserve"> </v>
      </c>
    </row>
    <row r="2494" spans="1:13" x14ac:dyDescent="0.25">
      <c r="E2494"/>
      <c r="F2494"/>
      <c r="G2494"/>
      <c r="H2494"/>
      <c r="I2494"/>
      <c r="J2494"/>
      <c r="K2494"/>
      <c r="M2494" s="12" t="str">
        <f t="shared" si="38"/>
        <v xml:space="preserve"> </v>
      </c>
    </row>
    <row r="2495" spans="1:13" x14ac:dyDescent="0.25">
      <c r="E2495"/>
      <c r="F2495"/>
      <c r="G2495"/>
      <c r="H2495"/>
      <c r="I2495"/>
      <c r="J2495"/>
      <c r="K2495"/>
      <c r="M2495" s="12" t="str">
        <f t="shared" si="38"/>
        <v xml:space="preserve"> </v>
      </c>
    </row>
    <row r="2496" spans="1:13" x14ac:dyDescent="0.25">
      <c r="E2496"/>
      <c r="F2496"/>
      <c r="G2496"/>
      <c r="H2496"/>
      <c r="I2496"/>
      <c r="J2496"/>
      <c r="K2496"/>
      <c r="M2496" s="12" t="str">
        <f t="shared" si="38"/>
        <v xml:space="preserve"> </v>
      </c>
    </row>
    <row r="2497" spans="5:13" x14ac:dyDescent="0.25">
      <c r="E2497"/>
      <c r="F2497"/>
      <c r="G2497"/>
      <c r="H2497"/>
      <c r="I2497"/>
      <c r="J2497"/>
      <c r="K2497"/>
      <c r="M2497" s="12" t="str">
        <f t="shared" si="38"/>
        <v xml:space="preserve"> </v>
      </c>
    </row>
    <row r="2498" spans="5:13" x14ac:dyDescent="0.25">
      <c r="E2498"/>
      <c r="F2498"/>
      <c r="G2498"/>
      <c r="H2498"/>
      <c r="I2498"/>
      <c r="J2498"/>
      <c r="K2498"/>
      <c r="M2498" s="12" t="str">
        <f t="shared" si="38"/>
        <v xml:space="preserve"> </v>
      </c>
    </row>
    <row r="2499" spans="5:13" x14ac:dyDescent="0.25">
      <c r="E2499"/>
      <c r="F2499"/>
      <c r="G2499"/>
      <c r="H2499"/>
      <c r="I2499"/>
      <c r="J2499"/>
      <c r="K2499"/>
      <c r="M2499" s="12" t="str">
        <f t="shared" si="38"/>
        <v xml:space="preserve"> </v>
      </c>
    </row>
    <row r="2500" spans="5:13" x14ac:dyDescent="0.25">
      <c r="E2500"/>
      <c r="F2500"/>
      <c r="G2500"/>
      <c r="H2500"/>
      <c r="I2500"/>
      <c r="J2500"/>
      <c r="K2500"/>
      <c r="M2500" s="12" t="str">
        <f t="shared" si="38"/>
        <v xml:space="preserve"> </v>
      </c>
    </row>
    <row r="2501" spans="5:13" x14ac:dyDescent="0.25">
      <c r="E2501"/>
      <c r="F2501"/>
      <c r="G2501"/>
      <c r="H2501"/>
      <c r="I2501"/>
      <c r="J2501"/>
      <c r="K2501"/>
      <c r="M2501" s="12" t="str">
        <f t="shared" si="38"/>
        <v xml:space="preserve"> </v>
      </c>
    </row>
    <row r="2502" spans="5:13" x14ac:dyDescent="0.25">
      <c r="E2502"/>
      <c r="F2502"/>
      <c r="G2502"/>
      <c r="H2502"/>
      <c r="I2502"/>
      <c r="J2502"/>
      <c r="K2502"/>
      <c r="M2502" s="12" t="str">
        <f t="shared" si="38"/>
        <v xml:space="preserve"> </v>
      </c>
    </row>
    <row r="2503" spans="5:13" x14ac:dyDescent="0.25">
      <c r="E2503"/>
      <c r="F2503"/>
      <c r="G2503"/>
      <c r="H2503"/>
      <c r="I2503"/>
      <c r="J2503"/>
      <c r="K2503"/>
      <c r="M2503" s="12" t="str">
        <f t="shared" si="38"/>
        <v xml:space="preserve"> </v>
      </c>
    </row>
    <row r="2504" spans="5:13" x14ac:dyDescent="0.25">
      <c r="E2504"/>
      <c r="F2504"/>
      <c r="G2504"/>
      <c r="H2504"/>
      <c r="I2504"/>
      <c r="J2504"/>
      <c r="K2504"/>
      <c r="M2504" s="12" t="str">
        <f t="shared" ref="M2504:M2567" si="39">IF(J2504&gt;$M$3,"X"," ")</f>
        <v xml:space="preserve"> </v>
      </c>
    </row>
    <row r="2505" spans="5:13" x14ac:dyDescent="0.25">
      <c r="E2505"/>
      <c r="F2505"/>
      <c r="G2505"/>
      <c r="H2505"/>
      <c r="I2505"/>
      <c r="J2505"/>
      <c r="K2505"/>
      <c r="M2505" s="12" t="str">
        <f t="shared" si="39"/>
        <v xml:space="preserve"> </v>
      </c>
    </row>
    <row r="2506" spans="5:13" x14ac:dyDescent="0.25">
      <c r="E2506"/>
      <c r="F2506"/>
      <c r="G2506"/>
      <c r="H2506"/>
      <c r="I2506"/>
      <c r="J2506"/>
      <c r="K2506"/>
      <c r="M2506" s="12" t="str">
        <f t="shared" si="39"/>
        <v xml:space="preserve"> </v>
      </c>
    </row>
    <row r="2507" spans="5:13" x14ac:dyDescent="0.25">
      <c r="E2507"/>
      <c r="F2507"/>
      <c r="G2507"/>
      <c r="H2507"/>
      <c r="I2507"/>
      <c r="J2507"/>
      <c r="K2507"/>
      <c r="M2507" s="12" t="str">
        <f t="shared" si="39"/>
        <v xml:space="preserve"> </v>
      </c>
    </row>
    <row r="2508" spans="5:13" x14ac:dyDescent="0.25">
      <c r="E2508"/>
      <c r="F2508"/>
      <c r="G2508"/>
      <c r="H2508"/>
      <c r="I2508"/>
      <c r="J2508"/>
      <c r="K2508"/>
      <c r="M2508" s="12" t="str">
        <f t="shared" si="39"/>
        <v xml:space="preserve"> </v>
      </c>
    </row>
    <row r="2509" spans="5:13" x14ac:dyDescent="0.25">
      <c r="E2509"/>
      <c r="F2509"/>
      <c r="G2509"/>
      <c r="H2509"/>
      <c r="I2509"/>
      <c r="J2509"/>
      <c r="K2509"/>
      <c r="M2509" s="12" t="str">
        <f t="shared" si="39"/>
        <v xml:space="preserve"> </v>
      </c>
    </row>
    <row r="2510" spans="5:13" x14ac:dyDescent="0.25">
      <c r="E2510"/>
      <c r="F2510"/>
      <c r="G2510"/>
      <c r="H2510"/>
      <c r="I2510"/>
      <c r="J2510"/>
      <c r="K2510"/>
      <c r="M2510" s="12" t="str">
        <f t="shared" si="39"/>
        <v xml:space="preserve"> </v>
      </c>
    </row>
    <row r="2511" spans="5:13" x14ac:dyDescent="0.25">
      <c r="E2511"/>
      <c r="F2511"/>
      <c r="G2511"/>
      <c r="H2511"/>
      <c r="I2511"/>
      <c r="J2511"/>
      <c r="K2511"/>
      <c r="M2511" s="12" t="str">
        <f t="shared" si="39"/>
        <v xml:space="preserve"> </v>
      </c>
    </row>
    <row r="2512" spans="5:13" x14ac:dyDescent="0.25">
      <c r="E2512"/>
      <c r="F2512"/>
      <c r="G2512"/>
      <c r="H2512"/>
      <c r="I2512"/>
      <c r="J2512"/>
      <c r="K2512"/>
      <c r="M2512" s="12" t="str">
        <f t="shared" si="39"/>
        <v xml:space="preserve"> </v>
      </c>
    </row>
    <row r="2513" spans="5:13" x14ac:dyDescent="0.25">
      <c r="E2513"/>
      <c r="F2513"/>
      <c r="G2513"/>
      <c r="H2513"/>
      <c r="I2513"/>
      <c r="J2513"/>
      <c r="K2513"/>
      <c r="M2513" s="12" t="str">
        <f t="shared" si="39"/>
        <v xml:space="preserve"> </v>
      </c>
    </row>
    <row r="2514" spans="5:13" x14ac:dyDescent="0.25">
      <c r="E2514"/>
      <c r="F2514"/>
      <c r="G2514"/>
      <c r="H2514"/>
      <c r="I2514"/>
      <c r="J2514"/>
      <c r="K2514"/>
      <c r="M2514" s="12" t="str">
        <f t="shared" si="39"/>
        <v xml:space="preserve"> </v>
      </c>
    </row>
    <row r="2515" spans="5:13" x14ac:dyDescent="0.25">
      <c r="E2515"/>
      <c r="F2515"/>
      <c r="G2515"/>
      <c r="H2515"/>
      <c r="I2515"/>
      <c r="J2515"/>
      <c r="K2515"/>
      <c r="M2515" s="12" t="str">
        <f t="shared" si="39"/>
        <v xml:space="preserve"> </v>
      </c>
    </row>
    <row r="2516" spans="5:13" x14ac:dyDescent="0.25">
      <c r="E2516"/>
      <c r="F2516"/>
      <c r="G2516"/>
      <c r="H2516"/>
      <c r="I2516"/>
      <c r="J2516"/>
      <c r="K2516"/>
      <c r="M2516" s="12" t="str">
        <f t="shared" si="39"/>
        <v xml:space="preserve"> </v>
      </c>
    </row>
    <row r="2517" spans="5:13" x14ac:dyDescent="0.25">
      <c r="E2517"/>
      <c r="F2517"/>
      <c r="G2517"/>
      <c r="H2517"/>
      <c r="I2517"/>
      <c r="J2517"/>
      <c r="K2517"/>
      <c r="M2517" s="12" t="str">
        <f t="shared" si="39"/>
        <v xml:space="preserve"> </v>
      </c>
    </row>
    <row r="2518" spans="5:13" x14ac:dyDescent="0.25">
      <c r="E2518"/>
      <c r="F2518"/>
      <c r="G2518"/>
      <c r="H2518"/>
      <c r="I2518"/>
      <c r="J2518"/>
      <c r="K2518"/>
      <c r="M2518" s="12" t="str">
        <f t="shared" si="39"/>
        <v xml:space="preserve"> </v>
      </c>
    </row>
    <row r="2519" spans="5:13" x14ac:dyDescent="0.25">
      <c r="E2519"/>
      <c r="F2519"/>
      <c r="G2519"/>
      <c r="H2519"/>
      <c r="I2519"/>
      <c r="J2519"/>
      <c r="K2519"/>
      <c r="M2519" s="12" t="str">
        <f t="shared" si="39"/>
        <v xml:space="preserve"> </v>
      </c>
    </row>
    <row r="2520" spans="5:13" x14ac:dyDescent="0.25">
      <c r="E2520"/>
      <c r="F2520"/>
      <c r="G2520"/>
      <c r="H2520"/>
      <c r="I2520"/>
      <c r="J2520"/>
      <c r="K2520"/>
      <c r="M2520" s="12" t="str">
        <f t="shared" si="39"/>
        <v xml:space="preserve"> </v>
      </c>
    </row>
    <row r="2521" spans="5:13" x14ac:dyDescent="0.25">
      <c r="E2521"/>
      <c r="F2521"/>
      <c r="G2521"/>
      <c r="H2521"/>
      <c r="I2521"/>
      <c r="J2521"/>
      <c r="K2521"/>
      <c r="M2521" s="12" t="str">
        <f t="shared" si="39"/>
        <v xml:space="preserve"> </v>
      </c>
    </row>
    <row r="2522" spans="5:13" x14ac:dyDescent="0.25">
      <c r="E2522"/>
      <c r="F2522"/>
      <c r="G2522"/>
      <c r="H2522"/>
      <c r="I2522"/>
      <c r="J2522"/>
      <c r="K2522"/>
      <c r="M2522" s="12" t="str">
        <f t="shared" si="39"/>
        <v xml:space="preserve"> </v>
      </c>
    </row>
    <row r="2523" spans="5:13" x14ac:dyDescent="0.25">
      <c r="E2523"/>
      <c r="F2523"/>
      <c r="G2523"/>
      <c r="H2523"/>
      <c r="I2523"/>
      <c r="J2523"/>
      <c r="K2523"/>
      <c r="M2523" s="12" t="str">
        <f t="shared" si="39"/>
        <v xml:space="preserve"> </v>
      </c>
    </row>
    <row r="2524" spans="5:13" x14ac:dyDescent="0.25">
      <c r="E2524"/>
      <c r="F2524"/>
      <c r="G2524"/>
      <c r="H2524"/>
      <c r="I2524"/>
      <c r="J2524"/>
      <c r="K2524"/>
      <c r="M2524" s="12" t="str">
        <f t="shared" si="39"/>
        <v xml:space="preserve"> </v>
      </c>
    </row>
    <row r="2525" spans="5:13" x14ac:dyDescent="0.25">
      <c r="E2525"/>
      <c r="F2525"/>
      <c r="G2525"/>
      <c r="H2525"/>
      <c r="I2525"/>
      <c r="J2525"/>
      <c r="K2525"/>
      <c r="M2525" s="12" t="str">
        <f t="shared" si="39"/>
        <v xml:space="preserve"> </v>
      </c>
    </row>
    <row r="2526" spans="5:13" x14ac:dyDescent="0.25">
      <c r="E2526"/>
      <c r="F2526"/>
      <c r="G2526"/>
      <c r="H2526"/>
      <c r="I2526"/>
      <c r="J2526"/>
      <c r="K2526"/>
      <c r="M2526" s="12" t="str">
        <f t="shared" si="39"/>
        <v xml:space="preserve"> </v>
      </c>
    </row>
    <row r="2527" spans="5:13" x14ac:dyDescent="0.25">
      <c r="E2527"/>
      <c r="F2527"/>
      <c r="G2527"/>
      <c r="H2527"/>
      <c r="I2527"/>
      <c r="J2527"/>
      <c r="K2527"/>
      <c r="M2527" s="12" t="str">
        <f t="shared" si="39"/>
        <v xml:space="preserve"> </v>
      </c>
    </row>
    <row r="2528" spans="5:13" x14ac:dyDescent="0.25">
      <c r="E2528"/>
      <c r="F2528"/>
      <c r="G2528"/>
      <c r="H2528"/>
      <c r="I2528"/>
      <c r="J2528"/>
      <c r="K2528"/>
      <c r="M2528" s="12" t="str">
        <f t="shared" si="39"/>
        <v xml:space="preserve"> </v>
      </c>
    </row>
    <row r="2529" spans="5:13" x14ac:dyDescent="0.25">
      <c r="E2529"/>
      <c r="F2529"/>
      <c r="G2529"/>
      <c r="H2529"/>
      <c r="I2529"/>
      <c r="J2529"/>
      <c r="K2529"/>
      <c r="M2529" s="12" t="str">
        <f t="shared" si="39"/>
        <v xml:space="preserve"> </v>
      </c>
    </row>
    <row r="2530" spans="5:13" x14ac:dyDescent="0.25">
      <c r="E2530"/>
      <c r="F2530"/>
      <c r="G2530"/>
      <c r="H2530"/>
      <c r="I2530"/>
      <c r="J2530"/>
      <c r="K2530"/>
      <c r="M2530" s="12" t="str">
        <f t="shared" si="39"/>
        <v xml:space="preserve"> </v>
      </c>
    </row>
    <row r="2531" spans="5:13" x14ac:dyDescent="0.25">
      <c r="E2531"/>
      <c r="F2531"/>
      <c r="G2531"/>
      <c r="H2531"/>
      <c r="I2531"/>
      <c r="J2531"/>
      <c r="K2531"/>
      <c r="M2531" s="12" t="str">
        <f t="shared" si="39"/>
        <v xml:space="preserve"> </v>
      </c>
    </row>
    <row r="2532" spans="5:13" x14ac:dyDescent="0.25">
      <c r="E2532"/>
      <c r="F2532"/>
      <c r="G2532"/>
      <c r="H2532"/>
      <c r="I2532"/>
      <c r="J2532"/>
      <c r="K2532"/>
      <c r="M2532" s="12" t="str">
        <f t="shared" si="39"/>
        <v xml:space="preserve"> </v>
      </c>
    </row>
    <row r="2533" spans="5:13" x14ac:dyDescent="0.25">
      <c r="E2533"/>
      <c r="F2533"/>
      <c r="G2533"/>
      <c r="H2533"/>
      <c r="I2533"/>
      <c r="J2533"/>
      <c r="K2533"/>
      <c r="M2533" s="12" t="str">
        <f t="shared" si="39"/>
        <v xml:space="preserve"> </v>
      </c>
    </row>
    <row r="2534" spans="5:13" x14ac:dyDescent="0.25">
      <c r="E2534"/>
      <c r="F2534"/>
      <c r="G2534"/>
      <c r="H2534"/>
      <c r="I2534"/>
      <c r="J2534"/>
      <c r="K2534"/>
      <c r="M2534" s="12" t="str">
        <f t="shared" si="39"/>
        <v xml:space="preserve"> </v>
      </c>
    </row>
    <row r="2535" spans="5:13" x14ac:dyDescent="0.25">
      <c r="E2535"/>
      <c r="F2535"/>
      <c r="G2535"/>
      <c r="H2535"/>
      <c r="I2535"/>
      <c r="J2535"/>
      <c r="K2535"/>
      <c r="M2535" s="12" t="str">
        <f t="shared" si="39"/>
        <v xml:space="preserve"> </v>
      </c>
    </row>
    <row r="2536" spans="5:13" x14ac:dyDescent="0.25">
      <c r="E2536"/>
      <c r="F2536"/>
      <c r="G2536"/>
      <c r="H2536"/>
      <c r="I2536"/>
      <c r="J2536"/>
      <c r="K2536"/>
      <c r="M2536" s="12" t="str">
        <f t="shared" si="39"/>
        <v xml:space="preserve"> </v>
      </c>
    </row>
    <row r="2537" spans="5:13" x14ac:dyDescent="0.25">
      <c r="E2537"/>
      <c r="F2537"/>
      <c r="G2537"/>
      <c r="H2537"/>
      <c r="I2537"/>
      <c r="J2537"/>
      <c r="K2537"/>
      <c r="M2537" s="12" t="str">
        <f t="shared" si="39"/>
        <v xml:space="preserve"> </v>
      </c>
    </row>
    <row r="2538" spans="5:13" x14ac:dyDescent="0.25">
      <c r="E2538"/>
      <c r="F2538"/>
      <c r="G2538"/>
      <c r="H2538"/>
      <c r="I2538"/>
      <c r="J2538"/>
      <c r="K2538"/>
      <c r="M2538" s="12" t="str">
        <f t="shared" si="39"/>
        <v xml:space="preserve"> </v>
      </c>
    </row>
    <row r="2539" spans="5:13" x14ac:dyDescent="0.25">
      <c r="E2539"/>
      <c r="F2539"/>
      <c r="G2539"/>
      <c r="H2539"/>
      <c r="I2539"/>
      <c r="J2539"/>
      <c r="K2539"/>
      <c r="M2539" s="12" t="str">
        <f t="shared" si="39"/>
        <v xml:space="preserve"> </v>
      </c>
    </row>
    <row r="2540" spans="5:13" x14ac:dyDescent="0.25">
      <c r="E2540"/>
      <c r="F2540"/>
      <c r="G2540"/>
      <c r="H2540"/>
      <c r="I2540"/>
      <c r="J2540"/>
      <c r="K2540"/>
      <c r="M2540" s="12" t="str">
        <f t="shared" si="39"/>
        <v xml:space="preserve"> </v>
      </c>
    </row>
    <row r="2541" spans="5:13" x14ac:dyDescent="0.25">
      <c r="E2541"/>
      <c r="F2541"/>
      <c r="G2541"/>
      <c r="H2541"/>
      <c r="I2541"/>
      <c r="J2541"/>
      <c r="K2541"/>
      <c r="M2541" s="12" t="str">
        <f t="shared" si="39"/>
        <v xml:space="preserve"> </v>
      </c>
    </row>
    <row r="2542" spans="5:13" x14ac:dyDescent="0.25">
      <c r="E2542"/>
      <c r="F2542"/>
      <c r="G2542"/>
      <c r="H2542"/>
      <c r="I2542"/>
      <c r="J2542"/>
      <c r="K2542"/>
      <c r="M2542" s="12" t="str">
        <f t="shared" si="39"/>
        <v xml:space="preserve"> </v>
      </c>
    </row>
    <row r="2543" spans="5:13" x14ac:dyDescent="0.25">
      <c r="E2543"/>
      <c r="F2543"/>
      <c r="G2543"/>
      <c r="H2543"/>
      <c r="I2543"/>
      <c r="J2543"/>
      <c r="K2543"/>
      <c r="M2543" s="12" t="str">
        <f t="shared" si="39"/>
        <v xml:space="preserve"> </v>
      </c>
    </row>
    <row r="2544" spans="5:13" x14ac:dyDescent="0.25">
      <c r="E2544"/>
      <c r="F2544"/>
      <c r="G2544"/>
      <c r="H2544"/>
      <c r="I2544"/>
      <c r="J2544"/>
      <c r="K2544"/>
      <c r="M2544" s="12" t="str">
        <f t="shared" si="39"/>
        <v xml:space="preserve"> </v>
      </c>
    </row>
    <row r="2545" spans="5:13" x14ac:dyDescent="0.25">
      <c r="E2545"/>
      <c r="F2545"/>
      <c r="G2545"/>
      <c r="H2545"/>
      <c r="I2545"/>
      <c r="J2545"/>
      <c r="K2545"/>
      <c r="M2545" s="12" t="str">
        <f t="shared" si="39"/>
        <v xml:space="preserve"> </v>
      </c>
    </row>
    <row r="2546" spans="5:13" x14ac:dyDescent="0.25">
      <c r="E2546"/>
      <c r="F2546"/>
      <c r="G2546"/>
      <c r="H2546"/>
      <c r="I2546"/>
      <c r="J2546"/>
      <c r="K2546"/>
      <c r="M2546" s="12" t="str">
        <f t="shared" si="39"/>
        <v xml:space="preserve"> </v>
      </c>
    </row>
    <row r="2547" spans="5:13" x14ac:dyDescent="0.25">
      <c r="E2547"/>
      <c r="F2547"/>
      <c r="G2547"/>
      <c r="H2547"/>
      <c r="I2547"/>
      <c r="J2547"/>
      <c r="K2547"/>
      <c r="M2547" s="12" t="str">
        <f t="shared" si="39"/>
        <v xml:space="preserve"> </v>
      </c>
    </row>
    <row r="2548" spans="5:13" x14ac:dyDescent="0.25">
      <c r="E2548"/>
      <c r="F2548"/>
      <c r="G2548"/>
      <c r="H2548"/>
      <c r="I2548"/>
      <c r="J2548"/>
      <c r="K2548"/>
      <c r="M2548" s="12" t="str">
        <f t="shared" si="39"/>
        <v xml:space="preserve"> </v>
      </c>
    </row>
    <row r="2549" spans="5:13" x14ac:dyDescent="0.25">
      <c r="E2549"/>
      <c r="F2549"/>
      <c r="G2549"/>
      <c r="H2549"/>
      <c r="I2549"/>
      <c r="J2549"/>
      <c r="K2549"/>
      <c r="M2549" s="12" t="str">
        <f t="shared" si="39"/>
        <v xml:space="preserve"> </v>
      </c>
    </row>
    <row r="2550" spans="5:13" x14ac:dyDescent="0.25">
      <c r="E2550"/>
      <c r="F2550"/>
      <c r="G2550"/>
      <c r="H2550"/>
      <c r="I2550"/>
      <c r="J2550"/>
      <c r="K2550"/>
      <c r="M2550" s="12" t="str">
        <f t="shared" si="39"/>
        <v xml:space="preserve"> </v>
      </c>
    </row>
    <row r="2551" spans="5:13" x14ac:dyDescent="0.25">
      <c r="E2551"/>
      <c r="F2551"/>
      <c r="G2551"/>
      <c r="H2551"/>
      <c r="I2551"/>
      <c r="J2551"/>
      <c r="K2551"/>
      <c r="M2551" s="12" t="str">
        <f t="shared" si="39"/>
        <v xml:space="preserve"> </v>
      </c>
    </row>
    <row r="2552" spans="5:13" x14ac:dyDescent="0.25">
      <c r="E2552"/>
      <c r="F2552"/>
      <c r="G2552"/>
      <c r="H2552"/>
      <c r="I2552"/>
      <c r="J2552"/>
      <c r="K2552"/>
      <c r="M2552" s="12" t="str">
        <f t="shared" si="39"/>
        <v xml:space="preserve"> </v>
      </c>
    </row>
    <row r="2553" spans="5:13" x14ac:dyDescent="0.25">
      <c r="E2553"/>
      <c r="F2553"/>
      <c r="G2553"/>
      <c r="H2553"/>
      <c r="I2553"/>
      <c r="J2553"/>
      <c r="K2553"/>
      <c r="M2553" s="12" t="str">
        <f t="shared" si="39"/>
        <v xml:space="preserve"> </v>
      </c>
    </row>
    <row r="2554" spans="5:13" x14ac:dyDescent="0.25">
      <c r="E2554"/>
      <c r="F2554"/>
      <c r="G2554"/>
      <c r="H2554"/>
      <c r="I2554"/>
      <c r="J2554"/>
      <c r="K2554"/>
      <c r="M2554" s="12" t="str">
        <f t="shared" si="39"/>
        <v xml:space="preserve"> </v>
      </c>
    </row>
    <row r="2555" spans="5:13" x14ac:dyDescent="0.25">
      <c r="E2555"/>
      <c r="F2555"/>
      <c r="G2555"/>
      <c r="H2555"/>
      <c r="I2555"/>
      <c r="J2555"/>
      <c r="K2555"/>
      <c r="M2555" s="12" t="str">
        <f t="shared" si="39"/>
        <v xml:space="preserve"> </v>
      </c>
    </row>
    <row r="2556" spans="5:13" x14ac:dyDescent="0.25">
      <c r="E2556"/>
      <c r="F2556"/>
      <c r="G2556"/>
      <c r="H2556"/>
      <c r="I2556"/>
      <c r="J2556"/>
      <c r="K2556"/>
      <c r="M2556" s="12" t="str">
        <f t="shared" si="39"/>
        <v xml:space="preserve"> </v>
      </c>
    </row>
    <row r="2557" spans="5:13" x14ac:dyDescent="0.25">
      <c r="E2557"/>
      <c r="F2557"/>
      <c r="G2557"/>
      <c r="H2557"/>
      <c r="I2557"/>
      <c r="J2557"/>
      <c r="K2557"/>
      <c r="M2557" s="12" t="str">
        <f t="shared" si="39"/>
        <v xml:space="preserve"> </v>
      </c>
    </row>
    <row r="2558" spans="5:13" x14ac:dyDescent="0.25">
      <c r="E2558"/>
      <c r="F2558"/>
      <c r="G2558"/>
      <c r="H2558"/>
      <c r="I2558"/>
      <c r="J2558"/>
      <c r="K2558"/>
      <c r="M2558" s="12" t="str">
        <f t="shared" si="39"/>
        <v xml:space="preserve"> </v>
      </c>
    </row>
    <row r="2559" spans="5:13" x14ac:dyDescent="0.25">
      <c r="E2559"/>
      <c r="F2559"/>
      <c r="G2559"/>
      <c r="H2559"/>
      <c r="I2559"/>
      <c r="J2559"/>
      <c r="K2559"/>
      <c r="M2559" s="12" t="str">
        <f t="shared" si="39"/>
        <v xml:space="preserve"> </v>
      </c>
    </row>
    <row r="2560" spans="5:13" x14ac:dyDescent="0.25">
      <c r="E2560"/>
      <c r="F2560"/>
      <c r="G2560"/>
      <c r="H2560"/>
      <c r="I2560"/>
      <c r="J2560"/>
      <c r="K2560"/>
      <c r="M2560" s="12" t="str">
        <f t="shared" si="39"/>
        <v xml:space="preserve"> </v>
      </c>
    </row>
    <row r="2561" spans="5:13" x14ac:dyDescent="0.25">
      <c r="E2561"/>
      <c r="F2561"/>
      <c r="G2561"/>
      <c r="H2561"/>
      <c r="I2561"/>
      <c r="J2561"/>
      <c r="K2561"/>
      <c r="M2561" s="12" t="str">
        <f t="shared" si="39"/>
        <v xml:space="preserve"> </v>
      </c>
    </row>
    <row r="2562" spans="5:13" x14ac:dyDescent="0.25">
      <c r="E2562"/>
      <c r="F2562"/>
      <c r="G2562"/>
      <c r="H2562"/>
      <c r="I2562"/>
      <c r="J2562"/>
      <c r="K2562"/>
      <c r="M2562" s="12" t="str">
        <f t="shared" si="39"/>
        <v xml:space="preserve"> </v>
      </c>
    </row>
    <row r="2563" spans="5:13" x14ac:dyDescent="0.25">
      <c r="E2563"/>
      <c r="F2563"/>
      <c r="G2563"/>
      <c r="H2563"/>
      <c r="I2563"/>
      <c r="J2563"/>
      <c r="K2563"/>
      <c r="M2563" s="12" t="str">
        <f t="shared" si="39"/>
        <v xml:space="preserve"> </v>
      </c>
    </row>
    <row r="2564" spans="5:13" x14ac:dyDescent="0.25">
      <c r="E2564"/>
      <c r="F2564"/>
      <c r="G2564"/>
      <c r="H2564"/>
      <c r="I2564"/>
      <c r="J2564"/>
      <c r="K2564"/>
      <c r="M2564" s="12" t="str">
        <f t="shared" si="39"/>
        <v xml:space="preserve"> </v>
      </c>
    </row>
    <row r="2565" spans="5:13" x14ac:dyDescent="0.25">
      <c r="E2565"/>
      <c r="F2565"/>
      <c r="G2565"/>
      <c r="H2565"/>
      <c r="I2565"/>
      <c r="J2565"/>
      <c r="K2565"/>
      <c r="M2565" s="12" t="str">
        <f t="shared" si="39"/>
        <v xml:space="preserve"> </v>
      </c>
    </row>
    <row r="2566" spans="5:13" x14ac:dyDescent="0.25">
      <c r="E2566"/>
      <c r="F2566"/>
      <c r="G2566"/>
      <c r="H2566"/>
      <c r="I2566"/>
      <c r="J2566"/>
      <c r="K2566"/>
      <c r="M2566" s="12" t="str">
        <f t="shared" si="39"/>
        <v xml:space="preserve"> </v>
      </c>
    </row>
    <row r="2567" spans="5:13" x14ac:dyDescent="0.25">
      <c r="E2567"/>
      <c r="F2567"/>
      <c r="G2567"/>
      <c r="H2567"/>
      <c r="I2567"/>
      <c r="J2567"/>
      <c r="K2567"/>
      <c r="M2567" s="12" t="str">
        <f t="shared" si="39"/>
        <v xml:space="preserve"> </v>
      </c>
    </row>
    <row r="2568" spans="5:13" x14ac:dyDescent="0.25">
      <c r="E2568"/>
      <c r="F2568"/>
      <c r="G2568"/>
      <c r="H2568"/>
      <c r="I2568"/>
      <c r="J2568"/>
      <c r="K2568"/>
      <c r="M2568" s="12" t="str">
        <f t="shared" ref="M2568:M2631" si="40">IF(J2568&gt;$M$3,"X"," ")</f>
        <v xml:space="preserve"> </v>
      </c>
    </row>
    <row r="2569" spans="5:13" x14ac:dyDescent="0.25">
      <c r="E2569"/>
      <c r="F2569"/>
      <c r="G2569"/>
      <c r="H2569"/>
      <c r="I2569"/>
      <c r="J2569"/>
      <c r="K2569"/>
      <c r="M2569" s="12" t="str">
        <f t="shared" si="40"/>
        <v xml:space="preserve"> </v>
      </c>
    </row>
    <row r="2570" spans="5:13" x14ac:dyDescent="0.25">
      <c r="E2570"/>
      <c r="F2570"/>
      <c r="G2570"/>
      <c r="H2570"/>
      <c r="I2570"/>
      <c r="J2570"/>
      <c r="K2570"/>
      <c r="M2570" s="12" t="str">
        <f t="shared" si="40"/>
        <v xml:space="preserve"> </v>
      </c>
    </row>
    <row r="2571" spans="5:13" x14ac:dyDescent="0.25">
      <c r="E2571"/>
      <c r="F2571"/>
      <c r="G2571"/>
      <c r="H2571"/>
      <c r="I2571"/>
      <c r="J2571"/>
      <c r="K2571"/>
      <c r="M2571" s="12" t="str">
        <f t="shared" si="40"/>
        <v xml:space="preserve"> </v>
      </c>
    </row>
    <row r="2572" spans="5:13" x14ac:dyDescent="0.25">
      <c r="E2572"/>
      <c r="F2572"/>
      <c r="G2572"/>
      <c r="H2572"/>
      <c r="I2572"/>
      <c r="J2572"/>
      <c r="K2572"/>
      <c r="M2572" s="12" t="str">
        <f t="shared" si="40"/>
        <v xml:space="preserve"> </v>
      </c>
    </row>
    <row r="2573" spans="5:13" x14ac:dyDescent="0.25">
      <c r="E2573"/>
      <c r="F2573"/>
      <c r="G2573"/>
      <c r="H2573"/>
      <c r="I2573"/>
      <c r="J2573"/>
      <c r="K2573"/>
      <c r="M2573" s="12" t="str">
        <f t="shared" si="40"/>
        <v xml:space="preserve"> </v>
      </c>
    </row>
    <row r="2574" spans="5:13" x14ac:dyDescent="0.25">
      <c r="E2574"/>
      <c r="F2574"/>
      <c r="G2574"/>
      <c r="H2574"/>
      <c r="I2574"/>
      <c r="J2574"/>
      <c r="K2574"/>
      <c r="M2574" s="12" t="str">
        <f t="shared" si="40"/>
        <v xml:space="preserve"> </v>
      </c>
    </row>
    <row r="2575" spans="5:13" x14ac:dyDescent="0.25">
      <c r="E2575"/>
      <c r="F2575"/>
      <c r="G2575"/>
      <c r="H2575"/>
      <c r="I2575"/>
      <c r="J2575"/>
      <c r="K2575"/>
      <c r="M2575" s="12" t="str">
        <f t="shared" si="40"/>
        <v xml:space="preserve"> </v>
      </c>
    </row>
    <row r="2576" spans="5:13" x14ac:dyDescent="0.25">
      <c r="E2576"/>
      <c r="F2576"/>
      <c r="G2576"/>
      <c r="H2576"/>
      <c r="I2576"/>
      <c r="J2576"/>
      <c r="K2576"/>
      <c r="M2576" s="12" t="str">
        <f t="shared" si="40"/>
        <v xml:space="preserve"> </v>
      </c>
    </row>
    <row r="2577" spans="5:13" x14ac:dyDescent="0.25">
      <c r="E2577"/>
      <c r="F2577"/>
      <c r="G2577"/>
      <c r="H2577"/>
      <c r="I2577"/>
      <c r="J2577"/>
      <c r="K2577"/>
      <c r="M2577" s="12" t="str">
        <f t="shared" si="40"/>
        <v xml:space="preserve"> </v>
      </c>
    </row>
    <row r="2578" spans="5:13" x14ac:dyDescent="0.25">
      <c r="E2578"/>
      <c r="F2578"/>
      <c r="G2578"/>
      <c r="H2578"/>
      <c r="I2578"/>
      <c r="J2578"/>
      <c r="K2578"/>
      <c r="M2578" s="12" t="str">
        <f t="shared" si="40"/>
        <v xml:space="preserve"> </v>
      </c>
    </row>
    <row r="2579" spans="5:13" x14ac:dyDescent="0.25">
      <c r="E2579"/>
      <c r="F2579"/>
      <c r="G2579"/>
      <c r="H2579"/>
      <c r="I2579"/>
      <c r="J2579"/>
      <c r="K2579"/>
      <c r="M2579" s="12" t="str">
        <f t="shared" si="40"/>
        <v xml:space="preserve"> </v>
      </c>
    </row>
    <row r="2580" spans="5:13" x14ac:dyDescent="0.25">
      <c r="E2580"/>
      <c r="F2580"/>
      <c r="G2580"/>
      <c r="H2580"/>
      <c r="I2580"/>
      <c r="J2580"/>
      <c r="K2580"/>
      <c r="M2580" s="12" t="str">
        <f t="shared" si="40"/>
        <v xml:space="preserve"> </v>
      </c>
    </row>
    <row r="2581" spans="5:13" x14ac:dyDescent="0.25">
      <c r="E2581"/>
      <c r="F2581"/>
      <c r="G2581"/>
      <c r="H2581"/>
      <c r="I2581"/>
      <c r="J2581"/>
      <c r="K2581"/>
      <c r="M2581" s="12" t="str">
        <f t="shared" si="40"/>
        <v xml:space="preserve"> </v>
      </c>
    </row>
    <row r="2582" spans="5:13" x14ac:dyDescent="0.25">
      <c r="E2582"/>
      <c r="F2582"/>
      <c r="G2582"/>
      <c r="H2582"/>
      <c r="I2582"/>
      <c r="J2582"/>
      <c r="K2582"/>
      <c r="M2582" s="12" t="str">
        <f t="shared" si="40"/>
        <v xml:space="preserve"> </v>
      </c>
    </row>
    <row r="2583" spans="5:13" x14ac:dyDescent="0.25">
      <c r="E2583"/>
      <c r="F2583"/>
      <c r="G2583"/>
      <c r="H2583"/>
      <c r="I2583"/>
      <c r="J2583"/>
      <c r="K2583"/>
      <c r="M2583" s="12" t="str">
        <f t="shared" si="40"/>
        <v xml:space="preserve"> </v>
      </c>
    </row>
    <row r="2584" spans="5:13" x14ac:dyDescent="0.25">
      <c r="E2584"/>
      <c r="F2584"/>
      <c r="G2584"/>
      <c r="H2584"/>
      <c r="I2584"/>
      <c r="J2584"/>
      <c r="K2584"/>
      <c r="M2584" s="12" t="str">
        <f t="shared" si="40"/>
        <v xml:space="preserve"> </v>
      </c>
    </row>
    <row r="2585" spans="5:13" x14ac:dyDescent="0.25">
      <c r="E2585"/>
      <c r="F2585"/>
      <c r="G2585"/>
      <c r="H2585"/>
      <c r="I2585"/>
      <c r="J2585"/>
      <c r="K2585"/>
      <c r="M2585" s="12" t="str">
        <f t="shared" si="40"/>
        <v xml:space="preserve"> </v>
      </c>
    </row>
    <row r="2586" spans="5:13" x14ac:dyDescent="0.25">
      <c r="E2586"/>
      <c r="F2586"/>
      <c r="G2586"/>
      <c r="H2586"/>
      <c r="I2586"/>
      <c r="J2586"/>
      <c r="K2586"/>
      <c r="M2586" s="12" t="str">
        <f t="shared" si="40"/>
        <v xml:space="preserve"> </v>
      </c>
    </row>
    <row r="2587" spans="5:13" x14ac:dyDescent="0.25">
      <c r="E2587"/>
      <c r="F2587"/>
      <c r="G2587"/>
      <c r="H2587"/>
      <c r="I2587"/>
      <c r="J2587"/>
      <c r="K2587"/>
      <c r="M2587" s="12" t="str">
        <f t="shared" si="40"/>
        <v xml:space="preserve"> </v>
      </c>
    </row>
    <row r="2588" spans="5:13" x14ac:dyDescent="0.25">
      <c r="E2588"/>
      <c r="F2588"/>
      <c r="G2588"/>
      <c r="H2588"/>
      <c r="I2588"/>
      <c r="J2588"/>
      <c r="K2588"/>
      <c r="M2588" s="12" t="str">
        <f t="shared" si="40"/>
        <v xml:space="preserve"> </v>
      </c>
    </row>
    <row r="2589" spans="5:13" x14ac:dyDescent="0.25">
      <c r="E2589"/>
      <c r="F2589"/>
      <c r="G2589"/>
      <c r="H2589"/>
      <c r="I2589"/>
      <c r="J2589"/>
      <c r="K2589"/>
      <c r="M2589" s="12" t="str">
        <f t="shared" si="40"/>
        <v xml:space="preserve"> </v>
      </c>
    </row>
    <row r="2590" spans="5:13" x14ac:dyDescent="0.25">
      <c r="E2590"/>
      <c r="F2590"/>
      <c r="G2590"/>
      <c r="H2590"/>
      <c r="I2590"/>
      <c r="J2590"/>
      <c r="K2590"/>
      <c r="M2590" s="12" t="str">
        <f t="shared" si="40"/>
        <v xml:space="preserve"> </v>
      </c>
    </row>
    <row r="2591" spans="5:13" x14ac:dyDescent="0.25">
      <c r="E2591"/>
      <c r="F2591"/>
      <c r="G2591"/>
      <c r="H2591"/>
      <c r="I2591"/>
      <c r="J2591"/>
      <c r="K2591"/>
      <c r="M2591" s="12" t="str">
        <f t="shared" si="40"/>
        <v xml:space="preserve"> </v>
      </c>
    </row>
    <row r="2592" spans="5:13" x14ac:dyDescent="0.25">
      <c r="E2592"/>
      <c r="F2592"/>
      <c r="G2592"/>
      <c r="H2592"/>
      <c r="I2592"/>
      <c r="J2592"/>
      <c r="K2592"/>
      <c r="M2592" s="12" t="str">
        <f t="shared" si="40"/>
        <v xml:space="preserve"> </v>
      </c>
    </row>
    <row r="2593" spans="5:13" x14ac:dyDescent="0.25">
      <c r="E2593"/>
      <c r="F2593"/>
      <c r="G2593"/>
      <c r="H2593"/>
      <c r="I2593"/>
      <c r="J2593"/>
      <c r="K2593"/>
      <c r="M2593" s="12" t="str">
        <f t="shared" si="40"/>
        <v xml:space="preserve"> </v>
      </c>
    </row>
    <row r="2594" spans="5:13" x14ac:dyDescent="0.25">
      <c r="E2594"/>
      <c r="F2594"/>
      <c r="G2594"/>
      <c r="H2594"/>
      <c r="I2594"/>
      <c r="J2594"/>
      <c r="K2594"/>
      <c r="M2594" s="12" t="str">
        <f t="shared" si="40"/>
        <v xml:space="preserve"> </v>
      </c>
    </row>
    <row r="2595" spans="5:13" x14ac:dyDescent="0.25">
      <c r="E2595"/>
      <c r="F2595"/>
      <c r="G2595"/>
      <c r="H2595"/>
      <c r="I2595"/>
      <c r="J2595"/>
      <c r="K2595"/>
      <c r="M2595" s="12" t="str">
        <f t="shared" si="40"/>
        <v xml:space="preserve"> </v>
      </c>
    </row>
    <row r="2596" spans="5:13" x14ac:dyDescent="0.25">
      <c r="E2596"/>
      <c r="F2596"/>
      <c r="G2596"/>
      <c r="H2596"/>
      <c r="I2596"/>
      <c r="J2596"/>
      <c r="K2596"/>
      <c r="M2596" s="12" t="str">
        <f t="shared" si="40"/>
        <v xml:space="preserve"> </v>
      </c>
    </row>
    <row r="2597" spans="5:13" x14ac:dyDescent="0.25">
      <c r="E2597"/>
      <c r="F2597"/>
      <c r="G2597"/>
      <c r="H2597"/>
      <c r="I2597"/>
      <c r="J2597"/>
      <c r="K2597"/>
      <c r="M2597" s="12" t="str">
        <f t="shared" si="40"/>
        <v xml:space="preserve"> </v>
      </c>
    </row>
    <row r="2598" spans="5:13" x14ac:dyDescent="0.25">
      <c r="E2598"/>
      <c r="F2598"/>
      <c r="G2598"/>
      <c r="H2598"/>
      <c r="I2598"/>
      <c r="J2598"/>
      <c r="K2598"/>
      <c r="M2598" s="12" t="str">
        <f t="shared" si="40"/>
        <v xml:space="preserve"> </v>
      </c>
    </row>
    <row r="2599" spans="5:13" x14ac:dyDescent="0.25">
      <c r="E2599"/>
      <c r="F2599"/>
      <c r="G2599"/>
      <c r="H2599"/>
      <c r="I2599"/>
      <c r="J2599"/>
      <c r="K2599"/>
      <c r="M2599" s="12" t="str">
        <f t="shared" si="40"/>
        <v xml:space="preserve"> </v>
      </c>
    </row>
    <row r="2600" spans="5:13" x14ac:dyDescent="0.25">
      <c r="E2600"/>
      <c r="F2600"/>
      <c r="G2600"/>
      <c r="H2600"/>
      <c r="I2600"/>
      <c r="J2600"/>
      <c r="K2600"/>
      <c r="M2600" s="12" t="str">
        <f t="shared" si="40"/>
        <v xml:space="preserve"> </v>
      </c>
    </row>
    <row r="2601" spans="5:13" x14ac:dyDescent="0.25">
      <c r="E2601"/>
      <c r="F2601"/>
      <c r="G2601"/>
      <c r="H2601"/>
      <c r="I2601"/>
      <c r="J2601"/>
      <c r="K2601"/>
      <c r="M2601" s="12" t="str">
        <f t="shared" si="40"/>
        <v xml:space="preserve"> </v>
      </c>
    </row>
    <row r="2602" spans="5:13" x14ac:dyDescent="0.25">
      <c r="E2602"/>
      <c r="F2602"/>
      <c r="G2602"/>
      <c r="H2602"/>
      <c r="I2602"/>
      <c r="J2602"/>
      <c r="K2602"/>
      <c r="M2602" s="12" t="str">
        <f t="shared" si="40"/>
        <v xml:space="preserve"> </v>
      </c>
    </row>
    <row r="2603" spans="5:13" x14ac:dyDescent="0.25">
      <c r="E2603"/>
      <c r="F2603"/>
      <c r="G2603"/>
      <c r="H2603"/>
      <c r="I2603"/>
      <c r="J2603"/>
      <c r="K2603"/>
      <c r="M2603" s="12" t="str">
        <f t="shared" si="40"/>
        <v xml:space="preserve"> </v>
      </c>
    </row>
    <row r="2604" spans="5:13" x14ac:dyDescent="0.25">
      <c r="E2604"/>
      <c r="F2604"/>
      <c r="G2604"/>
      <c r="H2604"/>
      <c r="I2604"/>
      <c r="J2604"/>
      <c r="K2604"/>
      <c r="M2604" s="12" t="str">
        <f t="shared" si="40"/>
        <v xml:space="preserve"> </v>
      </c>
    </row>
    <row r="2605" spans="5:13" x14ac:dyDescent="0.25">
      <c r="E2605"/>
      <c r="F2605"/>
      <c r="G2605"/>
      <c r="H2605"/>
      <c r="I2605"/>
      <c r="J2605"/>
      <c r="K2605"/>
      <c r="M2605" s="12" t="str">
        <f t="shared" si="40"/>
        <v xml:space="preserve"> </v>
      </c>
    </row>
    <row r="2606" spans="5:13" x14ac:dyDescent="0.25">
      <c r="E2606"/>
      <c r="F2606"/>
      <c r="G2606"/>
      <c r="H2606"/>
      <c r="I2606"/>
      <c r="J2606"/>
      <c r="K2606"/>
      <c r="M2606" s="12" t="str">
        <f t="shared" si="40"/>
        <v xml:space="preserve"> </v>
      </c>
    </row>
    <row r="2607" spans="5:13" x14ac:dyDescent="0.25">
      <c r="E2607"/>
      <c r="F2607"/>
      <c r="G2607"/>
      <c r="H2607"/>
      <c r="I2607"/>
      <c r="J2607"/>
      <c r="K2607"/>
      <c r="M2607" s="12" t="str">
        <f t="shared" si="40"/>
        <v xml:space="preserve"> </v>
      </c>
    </row>
    <row r="2608" spans="5:13" x14ac:dyDescent="0.25">
      <c r="E2608"/>
      <c r="F2608"/>
      <c r="G2608"/>
      <c r="H2608"/>
      <c r="I2608"/>
      <c r="J2608"/>
      <c r="K2608"/>
      <c r="M2608" s="12" t="str">
        <f t="shared" si="40"/>
        <v xml:space="preserve"> </v>
      </c>
    </row>
    <row r="2609" spans="5:13" x14ac:dyDescent="0.25">
      <c r="E2609"/>
      <c r="F2609"/>
      <c r="G2609"/>
      <c r="H2609"/>
      <c r="I2609"/>
      <c r="J2609"/>
      <c r="K2609"/>
      <c r="M2609" s="12" t="str">
        <f t="shared" si="40"/>
        <v xml:space="preserve"> </v>
      </c>
    </row>
    <row r="2610" spans="5:13" x14ac:dyDescent="0.25">
      <c r="E2610"/>
      <c r="F2610"/>
      <c r="G2610"/>
      <c r="H2610"/>
      <c r="I2610"/>
      <c r="J2610"/>
      <c r="K2610"/>
      <c r="M2610" s="12" t="str">
        <f t="shared" si="40"/>
        <v xml:space="preserve"> </v>
      </c>
    </row>
    <row r="2611" spans="5:13" x14ac:dyDescent="0.25">
      <c r="E2611"/>
      <c r="F2611"/>
      <c r="G2611"/>
      <c r="H2611"/>
      <c r="I2611"/>
      <c r="J2611"/>
      <c r="K2611"/>
      <c r="M2611" s="12" t="str">
        <f t="shared" si="40"/>
        <v xml:space="preserve"> </v>
      </c>
    </row>
    <row r="2612" spans="5:13" x14ac:dyDescent="0.25">
      <c r="E2612"/>
      <c r="F2612"/>
      <c r="G2612"/>
      <c r="H2612"/>
      <c r="I2612"/>
      <c r="J2612"/>
      <c r="K2612"/>
      <c r="M2612" s="12" t="str">
        <f t="shared" si="40"/>
        <v xml:space="preserve"> </v>
      </c>
    </row>
    <row r="2613" spans="5:13" x14ac:dyDescent="0.25">
      <c r="E2613"/>
      <c r="F2613"/>
      <c r="G2613"/>
      <c r="H2613"/>
      <c r="I2613"/>
      <c r="J2613"/>
      <c r="K2613"/>
      <c r="M2613" s="12" t="str">
        <f t="shared" si="40"/>
        <v xml:space="preserve"> </v>
      </c>
    </row>
    <row r="2614" spans="5:13" x14ac:dyDescent="0.25">
      <c r="E2614"/>
      <c r="F2614"/>
      <c r="G2614"/>
      <c r="H2614"/>
      <c r="I2614"/>
      <c r="J2614"/>
      <c r="K2614"/>
      <c r="M2614" s="12" t="str">
        <f t="shared" si="40"/>
        <v xml:space="preserve"> </v>
      </c>
    </row>
    <row r="2615" spans="5:13" x14ac:dyDescent="0.25">
      <c r="E2615"/>
      <c r="F2615"/>
      <c r="G2615"/>
      <c r="H2615"/>
      <c r="I2615"/>
      <c r="J2615"/>
      <c r="K2615"/>
      <c r="M2615" s="12" t="str">
        <f t="shared" si="40"/>
        <v xml:space="preserve"> </v>
      </c>
    </row>
    <row r="2616" spans="5:13" x14ac:dyDescent="0.25">
      <c r="E2616"/>
      <c r="F2616"/>
      <c r="G2616"/>
      <c r="H2616"/>
      <c r="I2616"/>
      <c r="J2616"/>
      <c r="K2616"/>
      <c r="M2616" s="12" t="str">
        <f t="shared" si="40"/>
        <v xml:space="preserve"> </v>
      </c>
    </row>
    <row r="2617" spans="5:13" x14ac:dyDescent="0.25">
      <c r="E2617"/>
      <c r="F2617"/>
      <c r="G2617"/>
      <c r="H2617"/>
      <c r="I2617"/>
      <c r="J2617"/>
      <c r="K2617"/>
      <c r="M2617" s="12" t="str">
        <f t="shared" si="40"/>
        <v xml:space="preserve"> </v>
      </c>
    </row>
    <row r="2618" spans="5:13" x14ac:dyDescent="0.25">
      <c r="E2618"/>
      <c r="F2618"/>
      <c r="G2618"/>
      <c r="H2618"/>
      <c r="I2618"/>
      <c r="J2618"/>
      <c r="K2618"/>
      <c r="M2618" s="12" t="str">
        <f t="shared" si="40"/>
        <v xml:space="preserve"> </v>
      </c>
    </row>
    <row r="2619" spans="5:13" x14ac:dyDescent="0.25">
      <c r="E2619"/>
      <c r="F2619"/>
      <c r="G2619"/>
      <c r="H2619"/>
      <c r="I2619"/>
      <c r="J2619"/>
      <c r="K2619"/>
      <c r="M2619" s="12" t="str">
        <f t="shared" si="40"/>
        <v xml:space="preserve"> </v>
      </c>
    </row>
    <row r="2620" spans="5:13" x14ac:dyDescent="0.25">
      <c r="E2620"/>
      <c r="F2620"/>
      <c r="G2620"/>
      <c r="H2620"/>
      <c r="I2620"/>
      <c r="J2620"/>
      <c r="K2620"/>
      <c r="M2620" s="12" t="str">
        <f t="shared" si="40"/>
        <v xml:space="preserve"> </v>
      </c>
    </row>
    <row r="2621" spans="5:13" x14ac:dyDescent="0.25">
      <c r="E2621"/>
      <c r="F2621"/>
      <c r="G2621"/>
      <c r="H2621"/>
      <c r="I2621"/>
      <c r="J2621"/>
      <c r="K2621"/>
      <c r="M2621" s="12" t="str">
        <f t="shared" si="40"/>
        <v xml:space="preserve"> </v>
      </c>
    </row>
    <row r="2622" spans="5:13" x14ac:dyDescent="0.25">
      <c r="E2622"/>
      <c r="F2622"/>
      <c r="G2622"/>
      <c r="H2622"/>
      <c r="I2622"/>
      <c r="J2622"/>
      <c r="K2622"/>
      <c r="M2622" s="12" t="str">
        <f t="shared" si="40"/>
        <v xml:space="preserve"> </v>
      </c>
    </row>
    <row r="2623" spans="5:13" x14ac:dyDescent="0.25">
      <c r="E2623"/>
      <c r="F2623"/>
      <c r="G2623"/>
      <c r="H2623"/>
      <c r="I2623"/>
      <c r="J2623"/>
      <c r="K2623"/>
      <c r="M2623" s="12" t="str">
        <f t="shared" si="40"/>
        <v xml:space="preserve"> </v>
      </c>
    </row>
    <row r="2624" spans="5:13" x14ac:dyDescent="0.25">
      <c r="E2624"/>
      <c r="F2624"/>
      <c r="G2624"/>
      <c r="H2624"/>
      <c r="I2624"/>
      <c r="J2624"/>
      <c r="K2624"/>
      <c r="M2624" s="12" t="str">
        <f t="shared" si="40"/>
        <v xml:space="preserve"> </v>
      </c>
    </row>
    <row r="2625" spans="5:13" x14ac:dyDescent="0.25">
      <c r="E2625"/>
      <c r="F2625"/>
      <c r="G2625"/>
      <c r="H2625"/>
      <c r="I2625"/>
      <c r="J2625"/>
      <c r="K2625"/>
      <c r="M2625" s="12" t="str">
        <f t="shared" si="40"/>
        <v xml:space="preserve"> </v>
      </c>
    </row>
    <row r="2626" spans="5:13" x14ac:dyDescent="0.25">
      <c r="E2626"/>
      <c r="F2626"/>
      <c r="G2626"/>
      <c r="H2626"/>
      <c r="I2626"/>
      <c r="J2626"/>
      <c r="K2626"/>
      <c r="M2626" s="12" t="str">
        <f t="shared" si="40"/>
        <v xml:space="preserve"> </v>
      </c>
    </row>
    <row r="2627" spans="5:13" x14ac:dyDescent="0.25">
      <c r="E2627"/>
      <c r="F2627"/>
      <c r="G2627"/>
      <c r="H2627"/>
      <c r="I2627"/>
      <c r="J2627"/>
      <c r="K2627"/>
      <c r="M2627" s="12" t="str">
        <f t="shared" si="40"/>
        <v xml:space="preserve"> </v>
      </c>
    </row>
    <row r="2628" spans="5:13" x14ac:dyDescent="0.25">
      <c r="E2628"/>
      <c r="F2628"/>
      <c r="G2628"/>
      <c r="H2628"/>
      <c r="I2628"/>
      <c r="J2628"/>
      <c r="K2628"/>
      <c r="M2628" s="12" t="str">
        <f t="shared" si="40"/>
        <v xml:space="preserve"> </v>
      </c>
    </row>
    <row r="2629" spans="5:13" x14ac:dyDescent="0.25">
      <c r="E2629"/>
      <c r="F2629"/>
      <c r="G2629"/>
      <c r="H2629"/>
      <c r="I2629"/>
      <c r="J2629"/>
      <c r="K2629"/>
      <c r="M2629" s="12" t="str">
        <f t="shared" si="40"/>
        <v xml:space="preserve"> </v>
      </c>
    </row>
    <row r="2630" spans="5:13" x14ac:dyDescent="0.25">
      <c r="E2630"/>
      <c r="F2630"/>
      <c r="G2630"/>
      <c r="H2630"/>
      <c r="I2630"/>
      <c r="J2630"/>
      <c r="K2630"/>
      <c r="M2630" s="12" t="str">
        <f t="shared" si="40"/>
        <v xml:space="preserve"> </v>
      </c>
    </row>
    <row r="2631" spans="5:13" x14ac:dyDescent="0.25">
      <c r="E2631"/>
      <c r="F2631"/>
      <c r="G2631"/>
      <c r="H2631"/>
      <c r="I2631"/>
      <c r="J2631"/>
      <c r="K2631"/>
      <c r="M2631" s="12" t="str">
        <f t="shared" si="40"/>
        <v xml:space="preserve"> </v>
      </c>
    </row>
    <row r="2632" spans="5:13" x14ac:dyDescent="0.25">
      <c r="E2632"/>
      <c r="F2632"/>
      <c r="G2632"/>
      <c r="H2632"/>
      <c r="I2632"/>
      <c r="J2632"/>
      <c r="K2632"/>
      <c r="M2632" s="12" t="str">
        <f t="shared" ref="M2632:M2695" si="41">IF(J2632&gt;$M$3,"X"," ")</f>
        <v xml:space="preserve"> </v>
      </c>
    </row>
    <row r="2633" spans="5:13" x14ac:dyDescent="0.25">
      <c r="E2633"/>
      <c r="F2633"/>
      <c r="G2633"/>
      <c r="H2633"/>
      <c r="I2633"/>
      <c r="J2633"/>
      <c r="K2633"/>
      <c r="M2633" s="12" t="str">
        <f t="shared" si="41"/>
        <v xml:space="preserve"> </v>
      </c>
    </row>
    <row r="2634" spans="5:13" x14ac:dyDescent="0.25">
      <c r="E2634"/>
      <c r="F2634"/>
      <c r="G2634"/>
      <c r="H2634"/>
      <c r="I2634"/>
      <c r="J2634"/>
      <c r="K2634"/>
      <c r="M2634" s="12" t="str">
        <f t="shared" si="41"/>
        <v xml:space="preserve"> </v>
      </c>
    </row>
    <row r="2635" spans="5:13" x14ac:dyDescent="0.25">
      <c r="E2635"/>
      <c r="F2635"/>
      <c r="G2635"/>
      <c r="H2635"/>
      <c r="I2635"/>
      <c r="J2635"/>
      <c r="K2635"/>
      <c r="M2635" s="12" t="str">
        <f t="shared" si="41"/>
        <v xml:space="preserve"> </v>
      </c>
    </row>
    <row r="2636" spans="5:13" x14ac:dyDescent="0.25">
      <c r="E2636"/>
      <c r="F2636"/>
      <c r="G2636"/>
      <c r="H2636"/>
      <c r="I2636"/>
      <c r="J2636"/>
      <c r="K2636"/>
      <c r="M2636" s="12" t="str">
        <f t="shared" si="41"/>
        <v xml:space="preserve"> </v>
      </c>
    </row>
    <row r="2637" spans="5:13" x14ac:dyDescent="0.25">
      <c r="E2637"/>
      <c r="F2637"/>
      <c r="G2637"/>
      <c r="H2637"/>
      <c r="I2637"/>
      <c r="J2637"/>
      <c r="K2637"/>
      <c r="M2637" s="12" t="str">
        <f t="shared" si="41"/>
        <v xml:space="preserve"> </v>
      </c>
    </row>
    <row r="2638" spans="5:13" x14ac:dyDescent="0.25">
      <c r="E2638"/>
      <c r="F2638"/>
      <c r="G2638"/>
      <c r="H2638"/>
      <c r="I2638"/>
      <c r="J2638"/>
      <c r="K2638"/>
      <c r="M2638" s="12" t="str">
        <f t="shared" si="41"/>
        <v xml:space="preserve"> </v>
      </c>
    </row>
    <row r="2639" spans="5:13" x14ac:dyDescent="0.25">
      <c r="E2639"/>
      <c r="F2639"/>
      <c r="G2639"/>
      <c r="H2639"/>
      <c r="I2639"/>
      <c r="J2639"/>
      <c r="K2639"/>
      <c r="M2639" s="12" t="str">
        <f t="shared" si="41"/>
        <v xml:space="preserve"> </v>
      </c>
    </row>
    <row r="2640" spans="5:13" x14ac:dyDescent="0.25">
      <c r="E2640"/>
      <c r="F2640"/>
      <c r="G2640"/>
      <c r="H2640"/>
      <c r="I2640"/>
      <c r="J2640"/>
      <c r="K2640"/>
      <c r="M2640" s="12" t="str">
        <f t="shared" si="41"/>
        <v xml:space="preserve"> </v>
      </c>
    </row>
    <row r="2641" spans="5:13" x14ac:dyDescent="0.25">
      <c r="E2641"/>
      <c r="F2641"/>
      <c r="G2641"/>
      <c r="H2641"/>
      <c r="I2641"/>
      <c r="J2641"/>
      <c r="K2641"/>
      <c r="M2641" s="12" t="str">
        <f t="shared" si="41"/>
        <v xml:space="preserve"> </v>
      </c>
    </row>
    <row r="2642" spans="5:13" x14ac:dyDescent="0.25">
      <c r="E2642"/>
      <c r="F2642"/>
      <c r="G2642"/>
      <c r="H2642"/>
      <c r="I2642"/>
      <c r="J2642"/>
      <c r="K2642"/>
      <c r="M2642" s="12" t="str">
        <f t="shared" si="41"/>
        <v xml:space="preserve"> </v>
      </c>
    </row>
    <row r="2643" spans="5:13" x14ac:dyDescent="0.25">
      <c r="E2643"/>
      <c r="F2643"/>
      <c r="G2643"/>
      <c r="H2643"/>
      <c r="I2643"/>
      <c r="J2643"/>
      <c r="K2643"/>
      <c r="M2643" s="12" t="str">
        <f t="shared" si="41"/>
        <v xml:space="preserve"> </v>
      </c>
    </row>
    <row r="2644" spans="5:13" x14ac:dyDescent="0.25">
      <c r="E2644"/>
      <c r="F2644"/>
      <c r="G2644"/>
      <c r="H2644"/>
      <c r="I2644"/>
      <c r="J2644"/>
      <c r="K2644"/>
      <c r="M2644" s="12" t="str">
        <f t="shared" si="41"/>
        <v xml:space="preserve"> </v>
      </c>
    </row>
    <row r="2645" spans="5:13" x14ac:dyDescent="0.25">
      <c r="E2645"/>
      <c r="F2645"/>
      <c r="G2645"/>
      <c r="H2645"/>
      <c r="I2645"/>
      <c r="J2645"/>
      <c r="K2645"/>
      <c r="M2645" s="12" t="str">
        <f t="shared" si="41"/>
        <v xml:space="preserve"> </v>
      </c>
    </row>
    <row r="2646" spans="5:13" x14ac:dyDescent="0.25">
      <c r="E2646"/>
      <c r="F2646"/>
      <c r="G2646"/>
      <c r="H2646"/>
      <c r="I2646"/>
      <c r="J2646"/>
      <c r="K2646"/>
      <c r="M2646" s="12" t="str">
        <f t="shared" si="41"/>
        <v xml:space="preserve"> </v>
      </c>
    </row>
    <row r="2647" spans="5:13" x14ac:dyDescent="0.25">
      <c r="E2647"/>
      <c r="F2647"/>
      <c r="G2647"/>
      <c r="H2647"/>
      <c r="I2647"/>
      <c r="J2647"/>
      <c r="K2647"/>
      <c r="M2647" s="12" t="str">
        <f t="shared" si="41"/>
        <v xml:space="preserve"> </v>
      </c>
    </row>
    <row r="2648" spans="5:13" x14ac:dyDescent="0.25">
      <c r="E2648"/>
      <c r="F2648"/>
      <c r="G2648"/>
      <c r="H2648"/>
      <c r="I2648"/>
      <c r="J2648"/>
      <c r="K2648"/>
      <c r="M2648" s="12" t="str">
        <f t="shared" si="41"/>
        <v xml:space="preserve"> </v>
      </c>
    </row>
    <row r="2649" spans="5:13" x14ac:dyDescent="0.25">
      <c r="E2649"/>
      <c r="F2649"/>
      <c r="G2649"/>
      <c r="H2649"/>
      <c r="I2649"/>
      <c r="J2649"/>
      <c r="K2649"/>
      <c r="M2649" s="12" t="str">
        <f t="shared" si="41"/>
        <v xml:space="preserve"> </v>
      </c>
    </row>
    <row r="2650" spans="5:13" x14ac:dyDescent="0.25">
      <c r="E2650"/>
      <c r="F2650"/>
      <c r="G2650"/>
      <c r="H2650"/>
      <c r="I2650"/>
      <c r="J2650"/>
      <c r="K2650"/>
      <c r="M2650" s="12" t="str">
        <f t="shared" si="41"/>
        <v xml:space="preserve"> </v>
      </c>
    </row>
    <row r="2651" spans="5:13" x14ac:dyDescent="0.25">
      <c r="E2651"/>
      <c r="F2651"/>
      <c r="G2651"/>
      <c r="H2651"/>
      <c r="I2651"/>
      <c r="J2651"/>
      <c r="K2651"/>
      <c r="M2651" s="12" t="str">
        <f t="shared" si="41"/>
        <v xml:space="preserve"> </v>
      </c>
    </row>
    <row r="2652" spans="5:13" x14ac:dyDescent="0.25">
      <c r="E2652"/>
      <c r="F2652"/>
      <c r="G2652"/>
      <c r="H2652"/>
      <c r="I2652"/>
      <c r="J2652"/>
      <c r="K2652"/>
      <c r="M2652" s="12" t="str">
        <f t="shared" si="41"/>
        <v xml:space="preserve"> </v>
      </c>
    </row>
    <row r="2653" spans="5:13" x14ac:dyDescent="0.25">
      <c r="E2653"/>
      <c r="F2653"/>
      <c r="G2653"/>
      <c r="H2653"/>
      <c r="I2653"/>
      <c r="J2653"/>
      <c r="K2653"/>
      <c r="M2653" s="12" t="str">
        <f t="shared" si="41"/>
        <v xml:space="preserve"> </v>
      </c>
    </row>
    <row r="2654" spans="5:13" x14ac:dyDescent="0.25">
      <c r="E2654"/>
      <c r="F2654"/>
      <c r="G2654"/>
      <c r="H2654"/>
      <c r="I2654"/>
      <c r="J2654"/>
      <c r="K2654"/>
      <c r="M2654" s="12" t="str">
        <f t="shared" si="41"/>
        <v xml:space="preserve"> </v>
      </c>
    </row>
    <row r="2655" spans="5:13" x14ac:dyDescent="0.25">
      <c r="E2655"/>
      <c r="F2655"/>
      <c r="G2655"/>
      <c r="H2655"/>
      <c r="I2655"/>
      <c r="J2655"/>
      <c r="K2655"/>
      <c r="M2655" s="12" t="str">
        <f t="shared" si="41"/>
        <v xml:space="preserve"> </v>
      </c>
    </row>
    <row r="2656" spans="5:13" x14ac:dyDescent="0.25">
      <c r="E2656"/>
      <c r="F2656"/>
      <c r="G2656"/>
      <c r="H2656"/>
      <c r="I2656"/>
      <c r="J2656"/>
      <c r="K2656"/>
      <c r="M2656" s="12" t="str">
        <f t="shared" si="41"/>
        <v xml:space="preserve"> </v>
      </c>
    </row>
    <row r="2657" spans="5:13" x14ac:dyDescent="0.25">
      <c r="E2657"/>
      <c r="F2657"/>
      <c r="G2657"/>
      <c r="H2657"/>
      <c r="I2657"/>
      <c r="J2657"/>
      <c r="K2657"/>
      <c r="M2657" s="12" t="str">
        <f t="shared" si="41"/>
        <v xml:space="preserve"> </v>
      </c>
    </row>
    <row r="2658" spans="5:13" x14ac:dyDescent="0.25">
      <c r="E2658"/>
      <c r="F2658"/>
      <c r="G2658"/>
      <c r="H2658"/>
      <c r="I2658"/>
      <c r="J2658"/>
      <c r="K2658"/>
      <c r="M2658" s="12" t="str">
        <f t="shared" si="41"/>
        <v xml:space="preserve"> </v>
      </c>
    </row>
    <row r="2659" spans="5:13" x14ac:dyDescent="0.25">
      <c r="E2659"/>
      <c r="F2659"/>
      <c r="G2659"/>
      <c r="H2659"/>
      <c r="I2659"/>
      <c r="J2659"/>
      <c r="K2659"/>
      <c r="M2659" s="12" t="str">
        <f t="shared" si="41"/>
        <v xml:space="preserve"> </v>
      </c>
    </row>
    <row r="2660" spans="5:13" x14ac:dyDescent="0.25">
      <c r="E2660"/>
      <c r="F2660"/>
      <c r="G2660"/>
      <c r="H2660"/>
      <c r="I2660"/>
      <c r="J2660"/>
      <c r="K2660"/>
      <c r="M2660" s="12" t="str">
        <f t="shared" si="41"/>
        <v xml:space="preserve"> </v>
      </c>
    </row>
    <row r="2661" spans="5:13" x14ac:dyDescent="0.25">
      <c r="E2661"/>
      <c r="F2661"/>
      <c r="G2661"/>
      <c r="H2661"/>
      <c r="I2661"/>
      <c r="J2661"/>
      <c r="K2661"/>
      <c r="M2661" s="12" t="str">
        <f t="shared" si="41"/>
        <v xml:space="preserve"> </v>
      </c>
    </row>
    <row r="2662" spans="5:13" x14ac:dyDescent="0.25">
      <c r="E2662"/>
      <c r="F2662"/>
      <c r="G2662"/>
      <c r="H2662"/>
      <c r="I2662"/>
      <c r="J2662"/>
      <c r="K2662"/>
      <c r="M2662" s="12" t="str">
        <f t="shared" si="41"/>
        <v xml:space="preserve"> </v>
      </c>
    </row>
    <row r="2663" spans="5:13" x14ac:dyDescent="0.25">
      <c r="E2663"/>
      <c r="F2663"/>
      <c r="G2663"/>
      <c r="H2663"/>
      <c r="I2663"/>
      <c r="J2663"/>
      <c r="K2663"/>
      <c r="M2663" s="12" t="str">
        <f t="shared" si="41"/>
        <v xml:space="preserve"> </v>
      </c>
    </row>
    <row r="2664" spans="5:13" x14ac:dyDescent="0.25">
      <c r="E2664"/>
      <c r="F2664"/>
      <c r="G2664"/>
      <c r="H2664"/>
      <c r="I2664"/>
      <c r="J2664"/>
      <c r="K2664"/>
      <c r="M2664" s="12" t="str">
        <f t="shared" si="41"/>
        <v xml:space="preserve"> </v>
      </c>
    </row>
    <row r="2665" spans="5:13" x14ac:dyDescent="0.25">
      <c r="E2665"/>
      <c r="F2665"/>
      <c r="G2665"/>
      <c r="H2665"/>
      <c r="I2665"/>
      <c r="J2665"/>
      <c r="K2665"/>
      <c r="M2665" s="12" t="str">
        <f t="shared" si="41"/>
        <v xml:space="preserve"> </v>
      </c>
    </row>
    <row r="2666" spans="5:13" x14ac:dyDescent="0.25">
      <c r="E2666"/>
      <c r="F2666"/>
      <c r="G2666"/>
      <c r="H2666"/>
      <c r="I2666"/>
      <c r="J2666"/>
      <c r="K2666"/>
      <c r="M2666" s="12" t="str">
        <f t="shared" si="41"/>
        <v xml:space="preserve"> </v>
      </c>
    </row>
    <row r="2667" spans="5:13" x14ac:dyDescent="0.25">
      <c r="E2667"/>
      <c r="F2667"/>
      <c r="G2667"/>
      <c r="H2667"/>
      <c r="I2667"/>
      <c r="J2667"/>
      <c r="K2667"/>
      <c r="M2667" s="12" t="str">
        <f t="shared" si="41"/>
        <v xml:space="preserve"> </v>
      </c>
    </row>
    <row r="2668" spans="5:13" x14ac:dyDescent="0.25">
      <c r="E2668"/>
      <c r="F2668"/>
      <c r="G2668"/>
      <c r="H2668"/>
      <c r="I2668"/>
      <c r="J2668"/>
      <c r="K2668"/>
      <c r="M2668" s="12" t="str">
        <f t="shared" si="41"/>
        <v xml:space="preserve"> </v>
      </c>
    </row>
    <row r="2669" spans="5:13" x14ac:dyDescent="0.25">
      <c r="E2669"/>
      <c r="F2669"/>
      <c r="G2669"/>
      <c r="H2669"/>
      <c r="I2669"/>
      <c r="J2669"/>
      <c r="K2669"/>
      <c r="M2669" s="12" t="str">
        <f t="shared" si="41"/>
        <v xml:space="preserve"> </v>
      </c>
    </row>
    <row r="2670" spans="5:13" x14ac:dyDescent="0.25">
      <c r="E2670"/>
      <c r="F2670"/>
      <c r="G2670"/>
      <c r="H2670"/>
      <c r="I2670"/>
      <c r="J2670"/>
      <c r="K2670"/>
      <c r="M2670" s="12" t="str">
        <f t="shared" si="41"/>
        <v xml:space="preserve"> </v>
      </c>
    </row>
    <row r="2671" spans="5:13" x14ac:dyDescent="0.25">
      <c r="E2671"/>
      <c r="F2671"/>
      <c r="G2671"/>
      <c r="H2671"/>
      <c r="I2671"/>
      <c r="J2671"/>
      <c r="K2671"/>
      <c r="M2671" s="12" t="str">
        <f t="shared" si="41"/>
        <v xml:space="preserve"> </v>
      </c>
    </row>
    <row r="2672" spans="5:13" x14ac:dyDescent="0.25">
      <c r="E2672"/>
      <c r="F2672"/>
      <c r="G2672"/>
      <c r="H2672"/>
      <c r="I2672"/>
      <c r="J2672"/>
      <c r="K2672"/>
      <c r="M2672" s="12" t="str">
        <f t="shared" si="41"/>
        <v xml:space="preserve"> </v>
      </c>
    </row>
    <row r="2673" spans="5:13" x14ac:dyDescent="0.25">
      <c r="E2673"/>
      <c r="F2673"/>
      <c r="G2673"/>
      <c r="H2673"/>
      <c r="I2673"/>
      <c r="J2673"/>
      <c r="K2673"/>
      <c r="M2673" s="12" t="str">
        <f t="shared" si="41"/>
        <v xml:space="preserve"> </v>
      </c>
    </row>
    <row r="2674" spans="5:13" x14ac:dyDescent="0.25">
      <c r="E2674"/>
      <c r="F2674"/>
      <c r="G2674"/>
      <c r="H2674"/>
      <c r="I2674"/>
      <c r="J2674"/>
      <c r="K2674"/>
      <c r="M2674" s="12" t="str">
        <f t="shared" si="41"/>
        <v xml:space="preserve"> </v>
      </c>
    </row>
    <row r="2675" spans="5:13" x14ac:dyDescent="0.25">
      <c r="E2675"/>
      <c r="F2675"/>
      <c r="G2675"/>
      <c r="H2675"/>
      <c r="I2675"/>
      <c r="J2675"/>
      <c r="K2675"/>
      <c r="M2675" s="12" t="str">
        <f t="shared" si="41"/>
        <v xml:space="preserve"> </v>
      </c>
    </row>
    <row r="2676" spans="5:13" x14ac:dyDescent="0.25">
      <c r="E2676"/>
      <c r="F2676"/>
      <c r="G2676"/>
      <c r="H2676"/>
      <c r="I2676"/>
      <c r="J2676"/>
      <c r="K2676"/>
      <c r="M2676" s="12" t="str">
        <f t="shared" si="41"/>
        <v xml:space="preserve"> </v>
      </c>
    </row>
    <row r="2677" spans="5:13" x14ac:dyDescent="0.25">
      <c r="E2677"/>
      <c r="F2677"/>
      <c r="G2677"/>
      <c r="H2677"/>
      <c r="I2677"/>
      <c r="J2677"/>
      <c r="K2677"/>
      <c r="M2677" s="12" t="str">
        <f t="shared" si="41"/>
        <v xml:space="preserve"> </v>
      </c>
    </row>
    <row r="2678" spans="5:13" x14ac:dyDescent="0.25">
      <c r="E2678"/>
      <c r="F2678"/>
      <c r="G2678"/>
      <c r="H2678"/>
      <c r="I2678"/>
      <c r="J2678"/>
      <c r="K2678"/>
      <c r="M2678" s="12" t="str">
        <f t="shared" si="41"/>
        <v xml:space="preserve"> </v>
      </c>
    </row>
    <row r="2679" spans="5:13" x14ac:dyDescent="0.25">
      <c r="E2679"/>
      <c r="F2679"/>
      <c r="G2679"/>
      <c r="H2679"/>
      <c r="I2679"/>
      <c r="J2679"/>
      <c r="K2679"/>
      <c r="M2679" s="12" t="str">
        <f t="shared" si="41"/>
        <v xml:space="preserve"> </v>
      </c>
    </row>
    <row r="2680" spans="5:13" x14ac:dyDescent="0.25">
      <c r="E2680"/>
      <c r="F2680"/>
      <c r="G2680"/>
      <c r="H2680"/>
      <c r="I2680"/>
      <c r="J2680"/>
      <c r="K2680"/>
      <c r="M2680" s="12" t="str">
        <f t="shared" si="41"/>
        <v xml:space="preserve"> </v>
      </c>
    </row>
    <row r="2681" spans="5:13" x14ac:dyDescent="0.25">
      <c r="E2681"/>
      <c r="F2681"/>
      <c r="G2681"/>
      <c r="H2681"/>
      <c r="I2681"/>
      <c r="J2681"/>
      <c r="K2681"/>
      <c r="M2681" s="12" t="str">
        <f t="shared" si="41"/>
        <v xml:space="preserve"> </v>
      </c>
    </row>
    <row r="2682" spans="5:13" x14ac:dyDescent="0.25">
      <c r="E2682"/>
      <c r="F2682"/>
      <c r="G2682"/>
      <c r="H2682"/>
      <c r="I2682"/>
      <c r="J2682"/>
      <c r="K2682"/>
      <c r="M2682" s="12" t="str">
        <f t="shared" si="41"/>
        <v xml:space="preserve"> </v>
      </c>
    </row>
    <row r="2683" spans="5:13" x14ac:dyDescent="0.25">
      <c r="E2683"/>
      <c r="F2683"/>
      <c r="G2683"/>
      <c r="H2683"/>
      <c r="I2683"/>
      <c r="J2683"/>
      <c r="K2683"/>
      <c r="M2683" s="12" t="str">
        <f t="shared" si="41"/>
        <v xml:space="preserve"> </v>
      </c>
    </row>
    <row r="2684" spans="5:13" x14ac:dyDescent="0.25">
      <c r="E2684"/>
      <c r="F2684"/>
      <c r="G2684"/>
      <c r="H2684"/>
      <c r="I2684"/>
      <c r="J2684"/>
      <c r="K2684"/>
      <c r="M2684" s="12" t="str">
        <f t="shared" si="41"/>
        <v xml:space="preserve"> </v>
      </c>
    </row>
    <row r="2685" spans="5:13" x14ac:dyDescent="0.25">
      <c r="E2685"/>
      <c r="F2685"/>
      <c r="G2685"/>
      <c r="H2685"/>
      <c r="I2685"/>
      <c r="J2685"/>
      <c r="K2685"/>
      <c r="M2685" s="12" t="str">
        <f t="shared" si="41"/>
        <v xml:space="preserve"> </v>
      </c>
    </row>
    <row r="2686" spans="5:13" x14ac:dyDescent="0.25">
      <c r="E2686"/>
      <c r="F2686"/>
      <c r="G2686"/>
      <c r="H2686"/>
      <c r="I2686"/>
      <c r="J2686"/>
      <c r="K2686"/>
      <c r="M2686" s="12" t="str">
        <f t="shared" si="41"/>
        <v xml:space="preserve"> </v>
      </c>
    </row>
    <row r="2687" spans="5:13" x14ac:dyDescent="0.25">
      <c r="E2687"/>
      <c r="F2687"/>
      <c r="G2687"/>
      <c r="H2687"/>
      <c r="I2687"/>
      <c r="J2687"/>
      <c r="K2687"/>
      <c r="M2687" s="12" t="str">
        <f t="shared" si="41"/>
        <v xml:space="preserve"> </v>
      </c>
    </row>
    <row r="2688" spans="5:13" x14ac:dyDescent="0.25">
      <c r="E2688"/>
      <c r="F2688"/>
      <c r="G2688"/>
      <c r="H2688"/>
      <c r="I2688"/>
      <c r="J2688"/>
      <c r="K2688"/>
      <c r="M2688" s="12" t="str">
        <f t="shared" si="41"/>
        <v xml:space="preserve"> </v>
      </c>
    </row>
    <row r="2689" spans="5:13" x14ac:dyDescent="0.25">
      <c r="E2689"/>
      <c r="F2689"/>
      <c r="G2689"/>
      <c r="H2689"/>
      <c r="I2689"/>
      <c r="J2689"/>
      <c r="K2689"/>
      <c r="M2689" s="12" t="str">
        <f t="shared" si="41"/>
        <v xml:space="preserve"> </v>
      </c>
    </row>
    <row r="2690" spans="5:13" x14ac:dyDescent="0.25">
      <c r="E2690"/>
      <c r="F2690"/>
      <c r="G2690"/>
      <c r="H2690"/>
      <c r="I2690"/>
      <c r="J2690"/>
      <c r="K2690"/>
      <c r="M2690" s="12" t="str">
        <f t="shared" si="41"/>
        <v xml:space="preserve"> </v>
      </c>
    </row>
    <row r="2691" spans="5:13" x14ac:dyDescent="0.25">
      <c r="E2691"/>
      <c r="F2691"/>
      <c r="G2691"/>
      <c r="H2691"/>
      <c r="I2691"/>
      <c r="J2691"/>
      <c r="K2691"/>
      <c r="M2691" s="12" t="str">
        <f t="shared" si="41"/>
        <v xml:space="preserve"> </v>
      </c>
    </row>
    <row r="2692" spans="5:13" x14ac:dyDescent="0.25">
      <c r="E2692"/>
      <c r="F2692"/>
      <c r="G2692"/>
      <c r="H2692"/>
      <c r="I2692"/>
      <c r="J2692"/>
      <c r="K2692"/>
      <c r="M2692" s="12" t="str">
        <f t="shared" si="41"/>
        <v xml:space="preserve"> </v>
      </c>
    </row>
    <row r="2693" spans="5:13" x14ac:dyDescent="0.25">
      <c r="E2693"/>
      <c r="F2693"/>
      <c r="G2693"/>
      <c r="H2693"/>
      <c r="I2693"/>
      <c r="J2693"/>
      <c r="K2693"/>
      <c r="M2693" s="12" t="str">
        <f t="shared" si="41"/>
        <v xml:space="preserve"> </v>
      </c>
    </row>
    <row r="2694" spans="5:13" x14ac:dyDescent="0.25">
      <c r="E2694"/>
      <c r="F2694"/>
      <c r="G2694"/>
      <c r="H2694"/>
      <c r="I2694"/>
      <c r="J2694"/>
      <c r="K2694"/>
      <c r="M2694" s="12" t="str">
        <f t="shared" si="41"/>
        <v xml:space="preserve"> </v>
      </c>
    </row>
    <row r="2695" spans="5:13" x14ac:dyDescent="0.25">
      <c r="E2695"/>
      <c r="F2695"/>
      <c r="G2695"/>
      <c r="H2695"/>
      <c r="I2695"/>
      <c r="J2695"/>
      <c r="K2695"/>
      <c r="M2695" s="12" t="str">
        <f t="shared" si="41"/>
        <v xml:space="preserve"> </v>
      </c>
    </row>
    <row r="2696" spans="5:13" x14ac:dyDescent="0.25">
      <c r="E2696"/>
      <c r="F2696"/>
      <c r="G2696"/>
      <c r="H2696"/>
      <c r="I2696"/>
      <c r="J2696"/>
      <c r="K2696"/>
      <c r="M2696" s="12" t="str">
        <f t="shared" ref="M2696:M2759" si="42">IF(J2696&gt;$M$3,"X"," ")</f>
        <v xml:space="preserve"> </v>
      </c>
    </row>
    <row r="2697" spans="5:13" x14ac:dyDescent="0.25">
      <c r="E2697"/>
      <c r="F2697"/>
      <c r="G2697"/>
      <c r="H2697"/>
      <c r="I2697"/>
      <c r="J2697"/>
      <c r="K2697"/>
      <c r="M2697" s="12" t="str">
        <f t="shared" si="42"/>
        <v xml:space="preserve"> </v>
      </c>
    </row>
    <row r="2698" spans="5:13" x14ac:dyDescent="0.25">
      <c r="E2698"/>
      <c r="F2698"/>
      <c r="G2698"/>
      <c r="H2698"/>
      <c r="I2698"/>
      <c r="J2698"/>
      <c r="K2698"/>
      <c r="M2698" s="12" t="str">
        <f t="shared" si="42"/>
        <v xml:space="preserve"> </v>
      </c>
    </row>
    <row r="2699" spans="5:13" x14ac:dyDescent="0.25">
      <c r="E2699"/>
      <c r="F2699"/>
      <c r="G2699"/>
      <c r="H2699"/>
      <c r="I2699"/>
      <c r="J2699"/>
      <c r="K2699"/>
      <c r="M2699" s="12" t="str">
        <f t="shared" si="42"/>
        <v xml:space="preserve"> </v>
      </c>
    </row>
    <row r="2700" spans="5:13" x14ac:dyDescent="0.25">
      <c r="E2700"/>
      <c r="F2700"/>
      <c r="G2700"/>
      <c r="H2700"/>
      <c r="I2700"/>
      <c r="J2700"/>
      <c r="K2700"/>
      <c r="M2700" s="12" t="str">
        <f t="shared" si="42"/>
        <v xml:space="preserve"> </v>
      </c>
    </row>
    <row r="2701" spans="5:13" x14ac:dyDescent="0.25">
      <c r="E2701"/>
      <c r="F2701"/>
      <c r="G2701"/>
      <c r="H2701"/>
      <c r="I2701"/>
      <c r="J2701"/>
      <c r="K2701"/>
      <c r="M2701" s="12" t="str">
        <f t="shared" si="42"/>
        <v xml:space="preserve"> </v>
      </c>
    </row>
    <row r="2702" spans="5:13" x14ac:dyDescent="0.25">
      <c r="E2702"/>
      <c r="F2702"/>
      <c r="G2702"/>
      <c r="H2702"/>
      <c r="I2702"/>
      <c r="J2702"/>
      <c r="K2702"/>
      <c r="M2702" s="12" t="str">
        <f t="shared" si="42"/>
        <v xml:space="preserve"> </v>
      </c>
    </row>
    <row r="2703" spans="5:13" x14ac:dyDescent="0.25">
      <c r="E2703"/>
      <c r="F2703"/>
      <c r="G2703"/>
      <c r="H2703"/>
      <c r="I2703"/>
      <c r="J2703"/>
      <c r="K2703"/>
      <c r="M2703" s="12" t="str">
        <f t="shared" si="42"/>
        <v xml:space="preserve"> </v>
      </c>
    </row>
    <row r="2704" spans="5:13" x14ac:dyDescent="0.25">
      <c r="E2704"/>
      <c r="F2704"/>
      <c r="G2704"/>
      <c r="H2704"/>
      <c r="I2704"/>
      <c r="J2704"/>
      <c r="K2704"/>
      <c r="M2704" s="12" t="str">
        <f t="shared" si="42"/>
        <v xml:space="preserve"> </v>
      </c>
    </row>
    <row r="2705" spans="5:13" x14ac:dyDescent="0.25">
      <c r="E2705"/>
      <c r="F2705"/>
      <c r="G2705"/>
      <c r="H2705"/>
      <c r="I2705"/>
      <c r="J2705"/>
      <c r="K2705"/>
      <c r="M2705" s="12" t="str">
        <f t="shared" si="42"/>
        <v xml:space="preserve"> </v>
      </c>
    </row>
    <row r="2706" spans="5:13" x14ac:dyDescent="0.25">
      <c r="E2706"/>
      <c r="F2706"/>
      <c r="G2706"/>
      <c r="H2706"/>
      <c r="I2706"/>
      <c r="J2706"/>
      <c r="K2706"/>
      <c r="M2706" s="12" t="str">
        <f t="shared" si="42"/>
        <v xml:space="preserve"> </v>
      </c>
    </row>
    <row r="2707" spans="5:13" x14ac:dyDescent="0.25">
      <c r="E2707"/>
      <c r="F2707"/>
      <c r="G2707"/>
      <c r="H2707"/>
      <c r="I2707"/>
      <c r="J2707"/>
      <c r="K2707"/>
      <c r="M2707" s="12" t="str">
        <f t="shared" si="42"/>
        <v xml:space="preserve"> </v>
      </c>
    </row>
    <row r="2708" spans="5:13" x14ac:dyDescent="0.25">
      <c r="E2708"/>
      <c r="F2708"/>
      <c r="G2708"/>
      <c r="H2708"/>
      <c r="I2708"/>
      <c r="J2708"/>
      <c r="K2708"/>
      <c r="M2708" s="12" t="str">
        <f t="shared" si="42"/>
        <v xml:space="preserve"> </v>
      </c>
    </row>
    <row r="2709" spans="5:13" x14ac:dyDescent="0.25">
      <c r="E2709"/>
      <c r="F2709"/>
      <c r="G2709"/>
      <c r="H2709"/>
      <c r="I2709"/>
      <c r="J2709"/>
      <c r="K2709"/>
      <c r="M2709" s="12" t="str">
        <f t="shared" si="42"/>
        <v xml:space="preserve"> </v>
      </c>
    </row>
    <row r="2710" spans="5:13" x14ac:dyDescent="0.25">
      <c r="E2710"/>
      <c r="F2710"/>
      <c r="G2710"/>
      <c r="H2710"/>
      <c r="I2710"/>
      <c r="J2710"/>
      <c r="K2710"/>
      <c r="M2710" s="12" t="str">
        <f t="shared" si="42"/>
        <v xml:space="preserve"> </v>
      </c>
    </row>
    <row r="2711" spans="5:13" x14ac:dyDescent="0.25">
      <c r="E2711"/>
      <c r="F2711"/>
      <c r="G2711"/>
      <c r="H2711"/>
      <c r="I2711"/>
      <c r="J2711"/>
      <c r="K2711"/>
      <c r="M2711" s="12" t="str">
        <f t="shared" si="42"/>
        <v xml:space="preserve"> </v>
      </c>
    </row>
    <row r="2712" spans="5:13" x14ac:dyDescent="0.25">
      <c r="E2712"/>
      <c r="F2712"/>
      <c r="G2712"/>
      <c r="H2712"/>
      <c r="I2712"/>
      <c r="J2712"/>
      <c r="K2712"/>
      <c r="M2712" s="12" t="str">
        <f t="shared" si="42"/>
        <v xml:space="preserve"> </v>
      </c>
    </row>
    <row r="2713" spans="5:13" x14ac:dyDescent="0.25">
      <c r="E2713"/>
      <c r="F2713"/>
      <c r="G2713"/>
      <c r="H2713"/>
      <c r="I2713"/>
      <c r="J2713"/>
      <c r="K2713"/>
      <c r="M2713" s="12" t="str">
        <f t="shared" si="42"/>
        <v xml:space="preserve"> </v>
      </c>
    </row>
    <row r="2714" spans="5:13" x14ac:dyDescent="0.25">
      <c r="E2714"/>
      <c r="F2714"/>
      <c r="G2714"/>
      <c r="H2714"/>
      <c r="I2714"/>
      <c r="J2714"/>
      <c r="K2714"/>
      <c r="M2714" s="12" t="str">
        <f t="shared" si="42"/>
        <v xml:space="preserve"> </v>
      </c>
    </row>
    <row r="2715" spans="5:13" x14ac:dyDescent="0.25">
      <c r="E2715"/>
      <c r="F2715"/>
      <c r="G2715"/>
      <c r="H2715"/>
      <c r="I2715"/>
      <c r="J2715"/>
      <c r="K2715"/>
      <c r="M2715" s="12" t="str">
        <f t="shared" si="42"/>
        <v xml:space="preserve"> </v>
      </c>
    </row>
    <row r="2716" spans="5:13" x14ac:dyDescent="0.25">
      <c r="E2716"/>
      <c r="F2716"/>
      <c r="G2716"/>
      <c r="H2716"/>
      <c r="I2716"/>
      <c r="J2716"/>
      <c r="K2716"/>
      <c r="M2716" s="12" t="str">
        <f t="shared" si="42"/>
        <v xml:space="preserve"> </v>
      </c>
    </row>
    <row r="2717" spans="5:13" x14ac:dyDescent="0.25">
      <c r="E2717"/>
      <c r="F2717"/>
      <c r="G2717"/>
      <c r="H2717"/>
      <c r="I2717"/>
      <c r="J2717"/>
      <c r="K2717"/>
      <c r="M2717" s="12" t="str">
        <f t="shared" si="42"/>
        <v xml:space="preserve"> </v>
      </c>
    </row>
    <row r="2718" spans="5:13" x14ac:dyDescent="0.25">
      <c r="E2718"/>
      <c r="F2718"/>
      <c r="G2718"/>
      <c r="H2718"/>
      <c r="I2718"/>
      <c r="J2718"/>
      <c r="K2718"/>
      <c r="M2718" s="12" t="str">
        <f t="shared" si="42"/>
        <v xml:space="preserve"> </v>
      </c>
    </row>
    <row r="2719" spans="5:13" x14ac:dyDescent="0.25">
      <c r="E2719"/>
      <c r="F2719"/>
      <c r="G2719"/>
      <c r="H2719"/>
      <c r="I2719"/>
      <c r="J2719"/>
      <c r="K2719"/>
      <c r="M2719" s="12" t="str">
        <f t="shared" si="42"/>
        <v xml:space="preserve"> </v>
      </c>
    </row>
    <row r="2720" spans="5:13" x14ac:dyDescent="0.25">
      <c r="E2720"/>
      <c r="F2720"/>
      <c r="G2720"/>
      <c r="H2720"/>
      <c r="I2720"/>
      <c r="J2720"/>
      <c r="K2720"/>
      <c r="M2720" s="12" t="str">
        <f t="shared" si="42"/>
        <v xml:space="preserve"> </v>
      </c>
    </row>
    <row r="2721" spans="5:13" x14ac:dyDescent="0.25">
      <c r="E2721"/>
      <c r="F2721"/>
      <c r="G2721"/>
      <c r="H2721"/>
      <c r="I2721"/>
      <c r="J2721"/>
      <c r="K2721"/>
      <c r="M2721" s="12" t="str">
        <f t="shared" si="42"/>
        <v xml:space="preserve"> </v>
      </c>
    </row>
    <row r="2722" spans="5:13" x14ac:dyDescent="0.25">
      <c r="E2722"/>
      <c r="F2722"/>
      <c r="G2722"/>
      <c r="H2722"/>
      <c r="I2722"/>
      <c r="J2722"/>
      <c r="K2722"/>
      <c r="M2722" s="12" t="str">
        <f t="shared" si="42"/>
        <v xml:space="preserve"> </v>
      </c>
    </row>
    <row r="2723" spans="5:13" x14ac:dyDescent="0.25">
      <c r="E2723"/>
      <c r="F2723"/>
      <c r="G2723"/>
      <c r="H2723"/>
      <c r="I2723"/>
      <c r="J2723"/>
      <c r="K2723"/>
      <c r="M2723" s="12" t="str">
        <f t="shared" si="42"/>
        <v xml:space="preserve"> </v>
      </c>
    </row>
    <row r="2724" spans="5:13" x14ac:dyDescent="0.25">
      <c r="E2724"/>
      <c r="F2724"/>
      <c r="G2724"/>
      <c r="H2724"/>
      <c r="I2724"/>
      <c r="J2724"/>
      <c r="K2724"/>
      <c r="M2724" s="12" t="str">
        <f t="shared" si="42"/>
        <v xml:space="preserve"> </v>
      </c>
    </row>
    <row r="2725" spans="5:13" x14ac:dyDescent="0.25">
      <c r="E2725"/>
      <c r="F2725"/>
      <c r="G2725"/>
      <c r="H2725"/>
      <c r="I2725"/>
      <c r="J2725"/>
      <c r="K2725"/>
      <c r="M2725" s="12" t="str">
        <f t="shared" si="42"/>
        <v xml:space="preserve"> </v>
      </c>
    </row>
    <row r="2726" spans="5:13" x14ac:dyDescent="0.25">
      <c r="E2726"/>
      <c r="F2726"/>
      <c r="G2726"/>
      <c r="H2726"/>
      <c r="I2726"/>
      <c r="J2726"/>
      <c r="K2726"/>
      <c r="M2726" s="12" t="str">
        <f t="shared" si="42"/>
        <v xml:space="preserve"> </v>
      </c>
    </row>
    <row r="2727" spans="5:13" x14ac:dyDescent="0.25">
      <c r="E2727"/>
      <c r="F2727"/>
      <c r="G2727"/>
      <c r="H2727"/>
      <c r="I2727"/>
      <c r="J2727"/>
      <c r="K2727"/>
      <c r="M2727" s="12" t="str">
        <f t="shared" si="42"/>
        <v xml:space="preserve"> </v>
      </c>
    </row>
    <row r="2728" spans="5:13" x14ac:dyDescent="0.25">
      <c r="E2728"/>
      <c r="F2728"/>
      <c r="G2728"/>
      <c r="H2728"/>
      <c r="I2728"/>
      <c r="J2728"/>
      <c r="K2728"/>
      <c r="M2728" s="12" t="str">
        <f t="shared" si="42"/>
        <v xml:space="preserve"> </v>
      </c>
    </row>
    <row r="2729" spans="5:13" x14ac:dyDescent="0.25">
      <c r="E2729"/>
      <c r="F2729"/>
      <c r="G2729"/>
      <c r="H2729"/>
      <c r="I2729"/>
      <c r="J2729"/>
      <c r="K2729"/>
      <c r="M2729" s="12" t="str">
        <f t="shared" si="42"/>
        <v xml:space="preserve"> </v>
      </c>
    </row>
    <row r="2730" spans="5:13" x14ac:dyDescent="0.25">
      <c r="E2730"/>
      <c r="F2730"/>
      <c r="G2730"/>
      <c r="H2730"/>
      <c r="I2730"/>
      <c r="J2730"/>
      <c r="K2730"/>
      <c r="M2730" s="12" t="str">
        <f t="shared" si="42"/>
        <v xml:space="preserve"> </v>
      </c>
    </row>
    <row r="2731" spans="5:13" x14ac:dyDescent="0.25">
      <c r="E2731"/>
      <c r="F2731"/>
      <c r="G2731"/>
      <c r="H2731"/>
      <c r="I2731"/>
      <c r="J2731"/>
      <c r="K2731"/>
      <c r="M2731" s="12" t="str">
        <f t="shared" si="42"/>
        <v xml:space="preserve"> </v>
      </c>
    </row>
    <row r="2732" spans="5:13" x14ac:dyDescent="0.25">
      <c r="E2732"/>
      <c r="F2732"/>
      <c r="G2732"/>
      <c r="H2732"/>
      <c r="I2732"/>
      <c r="J2732"/>
      <c r="K2732"/>
      <c r="M2732" s="12" t="str">
        <f t="shared" si="42"/>
        <v xml:space="preserve"> </v>
      </c>
    </row>
    <row r="2733" spans="5:13" x14ac:dyDescent="0.25">
      <c r="E2733"/>
      <c r="F2733"/>
      <c r="G2733"/>
      <c r="H2733"/>
      <c r="I2733"/>
      <c r="J2733"/>
      <c r="K2733"/>
      <c r="M2733" s="12" t="str">
        <f t="shared" si="42"/>
        <v xml:space="preserve"> </v>
      </c>
    </row>
    <row r="2734" spans="5:13" x14ac:dyDescent="0.25">
      <c r="E2734"/>
      <c r="F2734"/>
      <c r="G2734"/>
      <c r="H2734"/>
      <c r="I2734"/>
      <c r="J2734"/>
      <c r="K2734"/>
      <c r="M2734" s="12" t="str">
        <f t="shared" si="42"/>
        <v xml:space="preserve"> </v>
      </c>
    </row>
    <row r="2735" spans="5:13" x14ac:dyDescent="0.25">
      <c r="E2735"/>
      <c r="F2735"/>
      <c r="G2735"/>
      <c r="H2735"/>
      <c r="I2735"/>
      <c r="J2735"/>
      <c r="K2735"/>
      <c r="M2735" s="12" t="str">
        <f t="shared" si="42"/>
        <v xml:space="preserve"> </v>
      </c>
    </row>
    <row r="2736" spans="5:13" x14ac:dyDescent="0.25">
      <c r="E2736"/>
      <c r="F2736"/>
      <c r="G2736"/>
      <c r="H2736"/>
      <c r="I2736"/>
      <c r="J2736"/>
      <c r="K2736"/>
      <c r="M2736" s="12" t="str">
        <f t="shared" si="42"/>
        <v xml:space="preserve"> </v>
      </c>
    </row>
    <row r="2737" spans="5:13" x14ac:dyDescent="0.25">
      <c r="E2737"/>
      <c r="F2737"/>
      <c r="G2737"/>
      <c r="H2737"/>
      <c r="I2737"/>
      <c r="J2737"/>
      <c r="K2737"/>
      <c r="M2737" s="12" t="str">
        <f t="shared" si="42"/>
        <v xml:space="preserve"> </v>
      </c>
    </row>
    <row r="2738" spans="5:13" x14ac:dyDescent="0.25">
      <c r="E2738"/>
      <c r="F2738"/>
      <c r="G2738"/>
      <c r="H2738"/>
      <c r="I2738"/>
      <c r="J2738"/>
      <c r="K2738"/>
      <c r="M2738" s="12" t="str">
        <f t="shared" si="42"/>
        <v xml:space="preserve"> </v>
      </c>
    </row>
    <row r="2739" spans="5:13" x14ac:dyDescent="0.25">
      <c r="E2739"/>
      <c r="F2739"/>
      <c r="G2739"/>
      <c r="H2739"/>
      <c r="I2739"/>
      <c r="J2739"/>
      <c r="K2739"/>
      <c r="M2739" s="12" t="str">
        <f t="shared" si="42"/>
        <v xml:space="preserve"> </v>
      </c>
    </row>
    <row r="2740" spans="5:13" x14ac:dyDescent="0.25">
      <c r="E2740"/>
      <c r="F2740"/>
      <c r="G2740"/>
      <c r="H2740"/>
      <c r="I2740"/>
      <c r="J2740"/>
      <c r="K2740"/>
      <c r="M2740" s="12" t="str">
        <f t="shared" si="42"/>
        <v xml:space="preserve"> </v>
      </c>
    </row>
    <row r="2741" spans="5:13" x14ac:dyDescent="0.25">
      <c r="E2741"/>
      <c r="F2741"/>
      <c r="G2741"/>
      <c r="H2741"/>
      <c r="I2741"/>
      <c r="J2741"/>
      <c r="K2741"/>
      <c r="M2741" s="12" t="str">
        <f t="shared" si="42"/>
        <v xml:space="preserve"> </v>
      </c>
    </row>
    <row r="2742" spans="5:13" x14ac:dyDescent="0.25">
      <c r="E2742"/>
      <c r="F2742"/>
      <c r="G2742"/>
      <c r="H2742"/>
      <c r="I2742"/>
      <c r="J2742"/>
      <c r="K2742"/>
      <c r="M2742" s="12" t="str">
        <f t="shared" si="42"/>
        <v xml:space="preserve"> </v>
      </c>
    </row>
    <row r="2743" spans="5:13" x14ac:dyDescent="0.25">
      <c r="E2743"/>
      <c r="F2743"/>
      <c r="G2743"/>
      <c r="H2743"/>
      <c r="I2743"/>
      <c r="J2743"/>
      <c r="K2743"/>
      <c r="M2743" s="12" t="str">
        <f t="shared" si="42"/>
        <v xml:space="preserve"> </v>
      </c>
    </row>
    <row r="2744" spans="5:13" x14ac:dyDescent="0.25">
      <c r="E2744"/>
      <c r="F2744"/>
      <c r="G2744"/>
      <c r="H2744"/>
      <c r="I2744"/>
      <c r="J2744"/>
      <c r="K2744"/>
      <c r="M2744" s="12" t="str">
        <f t="shared" si="42"/>
        <v xml:space="preserve"> </v>
      </c>
    </row>
    <row r="2745" spans="5:13" x14ac:dyDescent="0.25">
      <c r="E2745"/>
      <c r="F2745"/>
      <c r="G2745"/>
      <c r="H2745"/>
      <c r="I2745"/>
      <c r="J2745"/>
      <c r="K2745"/>
      <c r="M2745" s="12" t="str">
        <f t="shared" si="42"/>
        <v xml:space="preserve"> </v>
      </c>
    </row>
    <row r="2746" spans="5:13" x14ac:dyDescent="0.25">
      <c r="E2746"/>
      <c r="F2746"/>
      <c r="G2746"/>
      <c r="H2746"/>
      <c r="I2746"/>
      <c r="J2746"/>
      <c r="K2746"/>
      <c r="M2746" s="12" t="str">
        <f t="shared" si="42"/>
        <v xml:space="preserve"> </v>
      </c>
    </row>
    <row r="2747" spans="5:13" x14ac:dyDescent="0.25">
      <c r="E2747"/>
      <c r="F2747"/>
      <c r="G2747"/>
      <c r="H2747"/>
      <c r="I2747"/>
      <c r="J2747"/>
      <c r="K2747"/>
      <c r="M2747" s="12" t="str">
        <f t="shared" si="42"/>
        <v xml:space="preserve"> </v>
      </c>
    </row>
    <row r="2748" spans="5:13" x14ac:dyDescent="0.25">
      <c r="E2748"/>
      <c r="F2748"/>
      <c r="G2748"/>
      <c r="H2748"/>
      <c r="I2748"/>
      <c r="J2748"/>
      <c r="K2748"/>
      <c r="M2748" s="12" t="str">
        <f t="shared" si="42"/>
        <v xml:space="preserve"> </v>
      </c>
    </row>
    <row r="2749" spans="5:13" x14ac:dyDescent="0.25">
      <c r="E2749"/>
      <c r="F2749"/>
      <c r="G2749"/>
      <c r="H2749"/>
      <c r="I2749"/>
      <c r="J2749"/>
      <c r="K2749"/>
      <c r="M2749" s="12" t="str">
        <f t="shared" si="42"/>
        <v xml:space="preserve"> </v>
      </c>
    </row>
    <row r="2750" spans="5:13" x14ac:dyDescent="0.25">
      <c r="E2750"/>
      <c r="F2750"/>
      <c r="G2750"/>
      <c r="H2750"/>
      <c r="I2750"/>
      <c r="J2750"/>
      <c r="K2750"/>
      <c r="M2750" s="12" t="str">
        <f t="shared" si="42"/>
        <v xml:space="preserve"> </v>
      </c>
    </row>
    <row r="2751" spans="5:13" x14ac:dyDescent="0.25">
      <c r="E2751"/>
      <c r="F2751"/>
      <c r="G2751"/>
      <c r="H2751"/>
      <c r="I2751"/>
      <c r="J2751"/>
      <c r="K2751"/>
      <c r="M2751" s="12" t="str">
        <f t="shared" si="42"/>
        <v xml:space="preserve"> </v>
      </c>
    </row>
    <row r="2752" spans="5:13" x14ac:dyDescent="0.25">
      <c r="E2752"/>
      <c r="F2752"/>
      <c r="G2752"/>
      <c r="H2752"/>
      <c r="I2752"/>
      <c r="J2752"/>
      <c r="K2752"/>
      <c r="M2752" s="12" t="str">
        <f t="shared" si="42"/>
        <v xml:space="preserve"> </v>
      </c>
    </row>
    <row r="2753" spans="5:13" x14ac:dyDescent="0.25">
      <c r="E2753"/>
      <c r="F2753"/>
      <c r="G2753"/>
      <c r="H2753"/>
      <c r="I2753"/>
      <c r="J2753"/>
      <c r="K2753"/>
      <c r="M2753" s="12" t="str">
        <f t="shared" si="42"/>
        <v xml:space="preserve"> </v>
      </c>
    </row>
    <row r="2754" spans="5:13" x14ac:dyDescent="0.25">
      <c r="E2754"/>
      <c r="F2754"/>
      <c r="G2754"/>
      <c r="H2754"/>
      <c r="I2754"/>
      <c r="J2754"/>
      <c r="K2754"/>
      <c r="M2754" s="12" t="str">
        <f t="shared" si="42"/>
        <v xml:space="preserve"> </v>
      </c>
    </row>
    <row r="2755" spans="5:13" x14ac:dyDescent="0.25">
      <c r="E2755"/>
      <c r="F2755"/>
      <c r="G2755"/>
      <c r="H2755"/>
      <c r="I2755"/>
      <c r="J2755"/>
      <c r="K2755"/>
      <c r="M2755" s="12" t="str">
        <f t="shared" si="42"/>
        <v xml:space="preserve"> </v>
      </c>
    </row>
    <row r="2756" spans="5:13" x14ac:dyDescent="0.25">
      <c r="E2756"/>
      <c r="F2756"/>
      <c r="G2756"/>
      <c r="H2756"/>
      <c r="I2756"/>
      <c r="J2756"/>
      <c r="K2756"/>
      <c r="M2756" s="12" t="str">
        <f t="shared" si="42"/>
        <v xml:space="preserve"> </v>
      </c>
    </row>
    <row r="2757" spans="5:13" x14ac:dyDescent="0.25">
      <c r="E2757"/>
      <c r="F2757"/>
      <c r="G2757"/>
      <c r="H2757"/>
      <c r="I2757"/>
      <c r="J2757"/>
      <c r="K2757"/>
      <c r="M2757" s="12" t="str">
        <f t="shared" si="42"/>
        <v xml:space="preserve"> </v>
      </c>
    </row>
    <row r="2758" spans="5:13" x14ac:dyDescent="0.25">
      <c r="E2758"/>
      <c r="F2758"/>
      <c r="G2758"/>
      <c r="H2758"/>
      <c r="I2758"/>
      <c r="J2758"/>
      <c r="K2758"/>
      <c r="M2758" s="12" t="str">
        <f t="shared" si="42"/>
        <v xml:space="preserve"> </v>
      </c>
    </row>
    <row r="2759" spans="5:13" x14ac:dyDescent="0.25">
      <c r="E2759"/>
      <c r="F2759"/>
      <c r="G2759"/>
      <c r="H2759"/>
      <c r="I2759"/>
      <c r="J2759"/>
      <c r="K2759"/>
      <c r="M2759" s="12" t="str">
        <f t="shared" si="42"/>
        <v xml:space="preserve"> </v>
      </c>
    </row>
    <row r="2760" spans="5:13" x14ac:dyDescent="0.25">
      <c r="E2760"/>
      <c r="F2760"/>
      <c r="G2760"/>
      <c r="H2760"/>
      <c r="I2760"/>
      <c r="J2760"/>
      <c r="K2760"/>
      <c r="M2760" s="12" t="str">
        <f t="shared" ref="M2760:M2823" si="43">IF(J2760&gt;$M$3,"X"," ")</f>
        <v xml:space="preserve"> </v>
      </c>
    </row>
    <row r="2761" spans="5:13" x14ac:dyDescent="0.25">
      <c r="E2761"/>
      <c r="F2761"/>
      <c r="G2761"/>
      <c r="H2761"/>
      <c r="I2761"/>
      <c r="J2761"/>
      <c r="K2761"/>
      <c r="M2761" s="12" t="str">
        <f t="shared" si="43"/>
        <v xml:space="preserve"> </v>
      </c>
    </row>
    <row r="2762" spans="5:13" x14ac:dyDescent="0.25">
      <c r="E2762"/>
      <c r="F2762"/>
      <c r="G2762"/>
      <c r="H2762"/>
      <c r="I2762"/>
      <c r="J2762"/>
      <c r="K2762"/>
      <c r="M2762" s="12" t="str">
        <f t="shared" si="43"/>
        <v xml:space="preserve"> </v>
      </c>
    </row>
    <row r="2763" spans="5:13" x14ac:dyDescent="0.25">
      <c r="E2763"/>
      <c r="F2763"/>
      <c r="G2763"/>
      <c r="H2763"/>
      <c r="I2763"/>
      <c r="J2763"/>
      <c r="K2763"/>
      <c r="M2763" s="12" t="str">
        <f t="shared" si="43"/>
        <v xml:space="preserve"> </v>
      </c>
    </row>
    <row r="2764" spans="5:13" x14ac:dyDescent="0.25">
      <c r="E2764"/>
      <c r="F2764"/>
      <c r="G2764"/>
      <c r="H2764"/>
      <c r="I2764"/>
      <c r="J2764"/>
      <c r="K2764"/>
      <c r="M2764" s="12" t="str">
        <f t="shared" si="43"/>
        <v xml:space="preserve"> </v>
      </c>
    </row>
    <row r="2765" spans="5:13" x14ac:dyDescent="0.25">
      <c r="E2765"/>
      <c r="F2765"/>
      <c r="G2765"/>
      <c r="H2765"/>
      <c r="I2765"/>
      <c r="J2765"/>
      <c r="K2765"/>
      <c r="M2765" s="12" t="str">
        <f t="shared" si="43"/>
        <v xml:space="preserve"> </v>
      </c>
    </row>
    <row r="2766" spans="5:13" x14ac:dyDescent="0.25">
      <c r="E2766"/>
      <c r="F2766"/>
      <c r="G2766"/>
      <c r="H2766"/>
      <c r="I2766"/>
      <c r="J2766"/>
      <c r="K2766"/>
      <c r="M2766" s="12" t="str">
        <f t="shared" si="43"/>
        <v xml:space="preserve"> </v>
      </c>
    </row>
    <row r="2767" spans="5:13" x14ac:dyDescent="0.25">
      <c r="E2767"/>
      <c r="F2767"/>
      <c r="G2767"/>
      <c r="H2767"/>
      <c r="I2767"/>
      <c r="J2767"/>
      <c r="K2767"/>
      <c r="M2767" s="12" t="str">
        <f t="shared" si="43"/>
        <v xml:space="preserve"> </v>
      </c>
    </row>
    <row r="2768" spans="5:13" x14ac:dyDescent="0.25">
      <c r="E2768"/>
      <c r="F2768"/>
      <c r="G2768"/>
      <c r="H2768"/>
      <c r="I2768"/>
      <c r="J2768"/>
      <c r="K2768"/>
      <c r="M2768" s="12" t="str">
        <f t="shared" si="43"/>
        <v xml:space="preserve"> </v>
      </c>
    </row>
    <row r="2769" spans="5:13" x14ac:dyDescent="0.25">
      <c r="E2769"/>
      <c r="F2769"/>
      <c r="G2769"/>
      <c r="H2769"/>
      <c r="I2769"/>
      <c r="J2769"/>
      <c r="K2769"/>
      <c r="M2769" s="12" t="str">
        <f t="shared" si="43"/>
        <v xml:space="preserve"> </v>
      </c>
    </row>
    <row r="2770" spans="5:13" x14ac:dyDescent="0.25">
      <c r="E2770"/>
      <c r="F2770"/>
      <c r="G2770"/>
      <c r="H2770"/>
      <c r="I2770"/>
      <c r="J2770"/>
      <c r="K2770"/>
      <c r="M2770" s="12" t="str">
        <f t="shared" si="43"/>
        <v xml:space="preserve"> </v>
      </c>
    </row>
    <row r="2771" spans="5:13" x14ac:dyDescent="0.25">
      <c r="E2771"/>
      <c r="F2771"/>
      <c r="G2771"/>
      <c r="H2771"/>
      <c r="I2771"/>
      <c r="J2771"/>
      <c r="K2771"/>
      <c r="M2771" s="12" t="str">
        <f t="shared" si="43"/>
        <v xml:space="preserve"> </v>
      </c>
    </row>
    <row r="2772" spans="5:13" x14ac:dyDescent="0.25">
      <c r="E2772"/>
      <c r="F2772"/>
      <c r="G2772"/>
      <c r="H2772"/>
      <c r="I2772"/>
      <c r="J2772"/>
      <c r="K2772"/>
      <c r="M2772" s="12" t="str">
        <f t="shared" si="43"/>
        <v xml:space="preserve"> </v>
      </c>
    </row>
    <row r="2773" spans="5:13" x14ac:dyDescent="0.25">
      <c r="E2773"/>
      <c r="F2773"/>
      <c r="G2773"/>
      <c r="H2773"/>
      <c r="I2773"/>
      <c r="J2773"/>
      <c r="K2773"/>
      <c r="M2773" s="12" t="str">
        <f t="shared" si="43"/>
        <v xml:space="preserve"> </v>
      </c>
    </row>
    <row r="2774" spans="5:13" x14ac:dyDescent="0.25">
      <c r="E2774"/>
      <c r="F2774"/>
      <c r="G2774"/>
      <c r="H2774"/>
      <c r="I2774"/>
      <c r="J2774"/>
      <c r="K2774"/>
      <c r="M2774" s="12" t="str">
        <f t="shared" si="43"/>
        <v xml:space="preserve"> </v>
      </c>
    </row>
    <row r="2775" spans="5:13" x14ac:dyDescent="0.25">
      <c r="E2775"/>
      <c r="F2775"/>
      <c r="G2775"/>
      <c r="H2775"/>
      <c r="I2775"/>
      <c r="J2775"/>
      <c r="K2775"/>
      <c r="M2775" s="12" t="str">
        <f t="shared" si="43"/>
        <v xml:space="preserve"> </v>
      </c>
    </row>
    <row r="2776" spans="5:13" x14ac:dyDescent="0.25">
      <c r="E2776"/>
      <c r="F2776"/>
      <c r="G2776"/>
      <c r="H2776"/>
      <c r="I2776"/>
      <c r="J2776"/>
      <c r="K2776"/>
      <c r="M2776" s="12" t="str">
        <f t="shared" si="43"/>
        <v xml:space="preserve"> </v>
      </c>
    </row>
    <row r="2777" spans="5:13" x14ac:dyDescent="0.25">
      <c r="E2777"/>
      <c r="F2777"/>
      <c r="G2777"/>
      <c r="H2777"/>
      <c r="I2777"/>
      <c r="J2777"/>
      <c r="K2777"/>
      <c r="M2777" s="12" t="str">
        <f t="shared" si="43"/>
        <v xml:space="preserve"> </v>
      </c>
    </row>
    <row r="2778" spans="5:13" x14ac:dyDescent="0.25">
      <c r="E2778"/>
      <c r="F2778"/>
      <c r="G2778"/>
      <c r="H2778"/>
      <c r="I2778"/>
      <c r="J2778"/>
      <c r="K2778"/>
      <c r="M2778" s="12" t="str">
        <f t="shared" si="43"/>
        <v xml:space="preserve"> </v>
      </c>
    </row>
    <row r="2779" spans="5:13" x14ac:dyDescent="0.25">
      <c r="E2779"/>
      <c r="F2779"/>
      <c r="G2779"/>
      <c r="H2779"/>
      <c r="I2779"/>
      <c r="J2779"/>
      <c r="K2779"/>
      <c r="M2779" s="12" t="str">
        <f t="shared" si="43"/>
        <v xml:space="preserve"> </v>
      </c>
    </row>
    <row r="2780" spans="5:13" x14ac:dyDescent="0.25">
      <c r="E2780"/>
      <c r="F2780"/>
      <c r="G2780"/>
      <c r="H2780"/>
      <c r="I2780"/>
      <c r="J2780"/>
      <c r="K2780"/>
      <c r="M2780" s="12" t="str">
        <f t="shared" si="43"/>
        <v xml:space="preserve"> </v>
      </c>
    </row>
    <row r="2781" spans="5:13" x14ac:dyDescent="0.25">
      <c r="E2781"/>
      <c r="F2781"/>
      <c r="G2781"/>
      <c r="H2781"/>
      <c r="I2781"/>
      <c r="J2781"/>
      <c r="K2781"/>
      <c r="M2781" s="12" t="str">
        <f t="shared" si="43"/>
        <v xml:space="preserve"> </v>
      </c>
    </row>
    <row r="2782" spans="5:13" x14ac:dyDescent="0.25">
      <c r="E2782"/>
      <c r="F2782"/>
      <c r="G2782"/>
      <c r="H2782"/>
      <c r="I2782"/>
      <c r="J2782"/>
      <c r="K2782"/>
      <c r="M2782" s="12" t="str">
        <f t="shared" si="43"/>
        <v xml:space="preserve"> </v>
      </c>
    </row>
    <row r="2783" spans="5:13" x14ac:dyDescent="0.25">
      <c r="E2783"/>
      <c r="F2783"/>
      <c r="G2783"/>
      <c r="H2783"/>
      <c r="I2783"/>
      <c r="J2783"/>
      <c r="K2783"/>
      <c r="M2783" s="12" t="str">
        <f t="shared" si="43"/>
        <v xml:space="preserve"> </v>
      </c>
    </row>
    <row r="2784" spans="5:13" x14ac:dyDescent="0.25">
      <c r="E2784"/>
      <c r="F2784"/>
      <c r="G2784"/>
      <c r="H2784"/>
      <c r="I2784"/>
      <c r="J2784"/>
      <c r="K2784"/>
      <c r="M2784" s="12" t="str">
        <f t="shared" si="43"/>
        <v xml:space="preserve"> </v>
      </c>
    </row>
    <row r="2785" spans="5:13" x14ac:dyDescent="0.25">
      <c r="E2785"/>
      <c r="F2785"/>
      <c r="G2785"/>
      <c r="H2785"/>
      <c r="I2785"/>
      <c r="J2785"/>
      <c r="K2785"/>
      <c r="M2785" s="12" t="str">
        <f t="shared" si="43"/>
        <v xml:space="preserve"> </v>
      </c>
    </row>
    <row r="2786" spans="5:13" x14ac:dyDescent="0.25">
      <c r="E2786"/>
      <c r="F2786"/>
      <c r="G2786"/>
      <c r="H2786"/>
      <c r="I2786"/>
      <c r="J2786"/>
      <c r="K2786"/>
      <c r="M2786" s="12" t="str">
        <f t="shared" si="43"/>
        <v xml:space="preserve"> </v>
      </c>
    </row>
    <row r="2787" spans="5:13" x14ac:dyDescent="0.25">
      <c r="E2787"/>
      <c r="F2787"/>
      <c r="G2787"/>
      <c r="H2787"/>
      <c r="I2787"/>
      <c r="J2787"/>
      <c r="K2787"/>
      <c r="M2787" s="12" t="str">
        <f t="shared" si="43"/>
        <v xml:space="preserve"> </v>
      </c>
    </row>
    <row r="2788" spans="5:13" x14ac:dyDescent="0.25">
      <c r="E2788"/>
      <c r="F2788"/>
      <c r="G2788"/>
      <c r="H2788"/>
      <c r="I2788"/>
      <c r="J2788"/>
      <c r="K2788"/>
      <c r="M2788" s="12" t="str">
        <f t="shared" si="43"/>
        <v xml:space="preserve"> </v>
      </c>
    </row>
    <row r="2789" spans="5:13" x14ac:dyDescent="0.25">
      <c r="E2789"/>
      <c r="F2789"/>
      <c r="G2789"/>
      <c r="H2789"/>
      <c r="I2789"/>
      <c r="J2789"/>
      <c r="K2789"/>
      <c r="M2789" s="12" t="str">
        <f t="shared" si="43"/>
        <v xml:space="preserve"> </v>
      </c>
    </row>
    <row r="2790" spans="5:13" x14ac:dyDescent="0.25">
      <c r="E2790"/>
      <c r="F2790"/>
      <c r="G2790"/>
      <c r="H2790"/>
      <c r="I2790"/>
      <c r="J2790"/>
      <c r="K2790"/>
      <c r="M2790" s="12" t="str">
        <f t="shared" si="43"/>
        <v xml:space="preserve"> </v>
      </c>
    </row>
    <row r="2791" spans="5:13" x14ac:dyDescent="0.25">
      <c r="E2791"/>
      <c r="F2791"/>
      <c r="G2791"/>
      <c r="H2791"/>
      <c r="I2791"/>
      <c r="J2791"/>
      <c r="K2791"/>
      <c r="M2791" s="12" t="str">
        <f t="shared" si="43"/>
        <v xml:space="preserve"> </v>
      </c>
    </row>
    <row r="2792" spans="5:13" x14ac:dyDescent="0.25">
      <c r="E2792"/>
      <c r="F2792"/>
      <c r="G2792"/>
      <c r="H2792"/>
      <c r="I2792"/>
      <c r="J2792"/>
      <c r="K2792"/>
      <c r="M2792" s="12" t="str">
        <f t="shared" si="43"/>
        <v xml:space="preserve"> </v>
      </c>
    </row>
    <row r="2793" spans="5:13" x14ac:dyDescent="0.25">
      <c r="E2793"/>
      <c r="F2793"/>
      <c r="G2793"/>
      <c r="H2793"/>
      <c r="I2793"/>
      <c r="J2793"/>
      <c r="K2793"/>
      <c r="M2793" s="12" t="str">
        <f t="shared" si="43"/>
        <v xml:space="preserve"> </v>
      </c>
    </row>
    <row r="2794" spans="5:13" x14ac:dyDescent="0.25">
      <c r="E2794"/>
      <c r="F2794"/>
      <c r="G2794"/>
      <c r="H2794"/>
      <c r="I2794"/>
      <c r="J2794"/>
      <c r="K2794"/>
      <c r="M2794" s="12" t="str">
        <f t="shared" si="43"/>
        <v xml:space="preserve"> </v>
      </c>
    </row>
    <row r="2795" spans="5:13" x14ac:dyDescent="0.25">
      <c r="E2795"/>
      <c r="F2795"/>
      <c r="G2795"/>
      <c r="H2795"/>
      <c r="I2795"/>
      <c r="J2795"/>
      <c r="K2795"/>
      <c r="M2795" s="12" t="str">
        <f t="shared" si="43"/>
        <v xml:space="preserve"> </v>
      </c>
    </row>
    <row r="2796" spans="5:13" x14ac:dyDescent="0.25">
      <c r="E2796"/>
      <c r="F2796"/>
      <c r="G2796"/>
      <c r="H2796"/>
      <c r="I2796"/>
      <c r="J2796"/>
      <c r="K2796"/>
      <c r="M2796" s="12" t="str">
        <f t="shared" si="43"/>
        <v xml:space="preserve"> </v>
      </c>
    </row>
    <row r="2797" spans="5:13" x14ac:dyDescent="0.25">
      <c r="E2797"/>
      <c r="F2797"/>
      <c r="G2797"/>
      <c r="H2797"/>
      <c r="I2797"/>
      <c r="J2797"/>
      <c r="K2797"/>
      <c r="M2797" s="12" t="str">
        <f t="shared" si="43"/>
        <v xml:space="preserve"> </v>
      </c>
    </row>
    <row r="2798" spans="5:13" x14ac:dyDescent="0.25">
      <c r="E2798"/>
      <c r="F2798"/>
      <c r="G2798"/>
      <c r="H2798"/>
      <c r="I2798"/>
      <c r="J2798"/>
      <c r="K2798"/>
      <c r="M2798" s="12" t="str">
        <f t="shared" si="43"/>
        <v xml:space="preserve"> </v>
      </c>
    </row>
    <row r="2799" spans="5:13" x14ac:dyDescent="0.25">
      <c r="E2799"/>
      <c r="F2799"/>
      <c r="G2799"/>
      <c r="H2799"/>
      <c r="I2799"/>
      <c r="J2799"/>
      <c r="K2799"/>
      <c r="M2799" s="12" t="str">
        <f t="shared" si="43"/>
        <v xml:space="preserve"> </v>
      </c>
    </row>
    <row r="2800" spans="5:13" x14ac:dyDescent="0.25">
      <c r="E2800"/>
      <c r="F2800"/>
      <c r="G2800"/>
      <c r="H2800"/>
      <c r="I2800"/>
      <c r="J2800"/>
      <c r="K2800"/>
      <c r="M2800" s="12" t="str">
        <f t="shared" si="43"/>
        <v xml:space="preserve"> </v>
      </c>
    </row>
    <row r="2801" spans="5:13" x14ac:dyDescent="0.25">
      <c r="E2801"/>
      <c r="F2801"/>
      <c r="G2801"/>
      <c r="H2801"/>
      <c r="I2801"/>
      <c r="J2801"/>
      <c r="K2801"/>
      <c r="M2801" s="12" t="str">
        <f t="shared" si="43"/>
        <v xml:space="preserve"> </v>
      </c>
    </row>
    <row r="2802" spans="5:13" x14ac:dyDescent="0.25">
      <c r="E2802"/>
      <c r="F2802"/>
      <c r="G2802"/>
      <c r="H2802"/>
      <c r="I2802"/>
      <c r="J2802"/>
      <c r="K2802"/>
      <c r="M2802" s="12" t="str">
        <f t="shared" si="43"/>
        <v xml:space="preserve"> </v>
      </c>
    </row>
    <row r="2803" spans="5:13" x14ac:dyDescent="0.25">
      <c r="E2803"/>
      <c r="F2803"/>
      <c r="G2803"/>
      <c r="H2803"/>
      <c r="I2803"/>
      <c r="J2803"/>
      <c r="K2803"/>
      <c r="M2803" s="12" t="str">
        <f t="shared" si="43"/>
        <v xml:space="preserve"> </v>
      </c>
    </row>
    <row r="2804" spans="5:13" x14ac:dyDescent="0.25">
      <c r="E2804"/>
      <c r="F2804"/>
      <c r="G2804"/>
      <c r="H2804"/>
      <c r="I2804"/>
      <c r="J2804"/>
      <c r="K2804"/>
      <c r="M2804" s="12" t="str">
        <f t="shared" si="43"/>
        <v xml:space="preserve"> </v>
      </c>
    </row>
    <row r="2805" spans="5:13" x14ac:dyDescent="0.25">
      <c r="E2805"/>
      <c r="F2805"/>
      <c r="G2805"/>
      <c r="H2805"/>
      <c r="I2805"/>
      <c r="J2805"/>
      <c r="K2805"/>
      <c r="M2805" s="12" t="str">
        <f t="shared" si="43"/>
        <v xml:space="preserve"> </v>
      </c>
    </row>
    <row r="2806" spans="5:13" x14ac:dyDescent="0.25">
      <c r="E2806"/>
      <c r="F2806"/>
      <c r="G2806"/>
      <c r="H2806"/>
      <c r="I2806"/>
      <c r="J2806"/>
      <c r="K2806"/>
      <c r="M2806" s="12" t="str">
        <f t="shared" si="43"/>
        <v xml:space="preserve"> </v>
      </c>
    </row>
    <row r="2807" spans="5:13" x14ac:dyDescent="0.25">
      <c r="E2807"/>
      <c r="F2807"/>
      <c r="G2807"/>
      <c r="H2807"/>
      <c r="I2807"/>
      <c r="J2807"/>
      <c r="K2807"/>
      <c r="M2807" s="12" t="str">
        <f t="shared" si="43"/>
        <v xml:space="preserve"> </v>
      </c>
    </row>
    <row r="2808" spans="5:13" x14ac:dyDescent="0.25">
      <c r="E2808"/>
      <c r="F2808"/>
      <c r="G2808"/>
      <c r="H2808"/>
      <c r="I2808"/>
      <c r="J2808"/>
      <c r="K2808"/>
      <c r="M2808" s="12" t="str">
        <f t="shared" si="43"/>
        <v xml:space="preserve"> </v>
      </c>
    </row>
    <row r="2809" spans="5:13" x14ac:dyDescent="0.25">
      <c r="E2809"/>
      <c r="F2809"/>
      <c r="G2809"/>
      <c r="H2809"/>
      <c r="I2809"/>
      <c r="J2809"/>
      <c r="K2809"/>
      <c r="M2809" s="12" t="str">
        <f t="shared" si="43"/>
        <v xml:space="preserve"> </v>
      </c>
    </row>
    <row r="2810" spans="5:13" x14ac:dyDescent="0.25">
      <c r="E2810"/>
      <c r="F2810"/>
      <c r="G2810"/>
      <c r="H2810"/>
      <c r="I2810"/>
      <c r="J2810"/>
      <c r="K2810"/>
      <c r="M2810" s="12" t="str">
        <f t="shared" si="43"/>
        <v xml:space="preserve"> </v>
      </c>
    </row>
    <row r="2811" spans="5:13" x14ac:dyDescent="0.25">
      <c r="E2811"/>
      <c r="F2811"/>
      <c r="G2811"/>
      <c r="H2811"/>
      <c r="I2811"/>
      <c r="J2811"/>
      <c r="K2811"/>
      <c r="M2811" s="12" t="str">
        <f t="shared" si="43"/>
        <v xml:space="preserve"> </v>
      </c>
    </row>
    <row r="2812" spans="5:13" x14ac:dyDescent="0.25">
      <c r="E2812"/>
      <c r="F2812"/>
      <c r="G2812"/>
      <c r="H2812"/>
      <c r="I2812"/>
      <c r="J2812"/>
      <c r="K2812"/>
      <c r="M2812" s="12" t="str">
        <f t="shared" si="43"/>
        <v xml:space="preserve"> </v>
      </c>
    </row>
    <row r="2813" spans="5:13" x14ac:dyDescent="0.25">
      <c r="E2813"/>
      <c r="F2813"/>
      <c r="G2813"/>
      <c r="H2813"/>
      <c r="I2813"/>
      <c r="J2813"/>
      <c r="K2813"/>
      <c r="M2813" s="12" t="str">
        <f t="shared" si="43"/>
        <v xml:space="preserve"> </v>
      </c>
    </row>
    <row r="2814" spans="5:13" x14ac:dyDescent="0.25">
      <c r="E2814"/>
      <c r="F2814"/>
      <c r="G2814"/>
      <c r="H2814"/>
      <c r="I2814"/>
      <c r="J2814"/>
      <c r="K2814"/>
      <c r="M2814" s="12" t="str">
        <f t="shared" si="43"/>
        <v xml:space="preserve"> </v>
      </c>
    </row>
    <row r="2815" spans="5:13" x14ac:dyDescent="0.25">
      <c r="E2815"/>
      <c r="F2815"/>
      <c r="G2815"/>
      <c r="H2815"/>
      <c r="I2815"/>
      <c r="J2815"/>
      <c r="K2815"/>
      <c r="M2815" s="12" t="str">
        <f t="shared" si="43"/>
        <v xml:space="preserve"> </v>
      </c>
    </row>
    <row r="2816" spans="5:13" x14ac:dyDescent="0.25">
      <c r="E2816"/>
      <c r="F2816"/>
      <c r="G2816"/>
      <c r="H2816"/>
      <c r="I2816"/>
      <c r="J2816"/>
      <c r="K2816"/>
      <c r="M2816" s="12" t="str">
        <f t="shared" si="43"/>
        <v xml:space="preserve"> </v>
      </c>
    </row>
    <row r="2817" spans="5:13" x14ac:dyDescent="0.25">
      <c r="E2817"/>
      <c r="F2817"/>
      <c r="G2817"/>
      <c r="H2817"/>
      <c r="I2817"/>
      <c r="J2817"/>
      <c r="K2817"/>
      <c r="M2817" s="12" t="str">
        <f t="shared" si="43"/>
        <v xml:space="preserve"> </v>
      </c>
    </row>
    <row r="2818" spans="5:13" x14ac:dyDescent="0.25">
      <c r="E2818"/>
      <c r="F2818"/>
      <c r="G2818"/>
      <c r="H2818"/>
      <c r="I2818"/>
      <c r="J2818"/>
      <c r="K2818"/>
      <c r="M2818" s="12" t="str">
        <f t="shared" si="43"/>
        <v xml:space="preserve"> </v>
      </c>
    </row>
    <row r="2819" spans="5:13" x14ac:dyDescent="0.25">
      <c r="E2819"/>
      <c r="F2819"/>
      <c r="G2819"/>
      <c r="H2819"/>
      <c r="I2819"/>
      <c r="J2819"/>
      <c r="K2819"/>
      <c r="M2819" s="12" t="str">
        <f t="shared" si="43"/>
        <v xml:space="preserve"> </v>
      </c>
    </row>
    <row r="2820" spans="5:13" x14ac:dyDescent="0.25">
      <c r="E2820"/>
      <c r="F2820"/>
      <c r="G2820"/>
      <c r="H2820"/>
      <c r="I2820"/>
      <c r="J2820"/>
      <c r="K2820"/>
      <c r="M2820" s="12" t="str">
        <f t="shared" si="43"/>
        <v xml:space="preserve"> </v>
      </c>
    </row>
    <row r="2821" spans="5:13" x14ac:dyDescent="0.25">
      <c r="E2821"/>
      <c r="F2821"/>
      <c r="G2821"/>
      <c r="H2821"/>
      <c r="I2821"/>
      <c r="J2821"/>
      <c r="K2821"/>
      <c r="M2821" s="12" t="str">
        <f t="shared" si="43"/>
        <v xml:space="preserve"> </v>
      </c>
    </row>
    <row r="2822" spans="5:13" x14ac:dyDescent="0.25">
      <c r="E2822"/>
      <c r="F2822"/>
      <c r="G2822"/>
      <c r="H2822"/>
      <c r="I2822"/>
      <c r="J2822"/>
      <c r="K2822"/>
      <c r="M2822" s="12" t="str">
        <f t="shared" si="43"/>
        <v xml:space="preserve"> </v>
      </c>
    </row>
    <row r="2823" spans="5:13" x14ac:dyDescent="0.25">
      <c r="E2823"/>
      <c r="F2823"/>
      <c r="G2823"/>
      <c r="H2823"/>
      <c r="I2823"/>
      <c r="J2823"/>
      <c r="K2823"/>
      <c r="M2823" s="12" t="str">
        <f t="shared" si="43"/>
        <v xml:space="preserve"> </v>
      </c>
    </row>
    <row r="2824" spans="5:13" x14ac:dyDescent="0.25">
      <c r="E2824"/>
      <c r="F2824"/>
      <c r="G2824"/>
      <c r="H2824"/>
      <c r="I2824"/>
      <c r="J2824"/>
      <c r="K2824"/>
      <c r="M2824" s="12" t="str">
        <f t="shared" ref="M2824:M2887" si="44">IF(J2824&gt;$M$3,"X"," ")</f>
        <v xml:space="preserve"> </v>
      </c>
    </row>
    <row r="2825" spans="5:13" x14ac:dyDescent="0.25">
      <c r="E2825"/>
      <c r="F2825"/>
      <c r="G2825"/>
      <c r="H2825"/>
      <c r="I2825"/>
      <c r="J2825"/>
      <c r="K2825"/>
      <c r="M2825" s="12" t="str">
        <f t="shared" si="44"/>
        <v xml:space="preserve"> </v>
      </c>
    </row>
    <row r="2826" spans="5:13" x14ac:dyDescent="0.25">
      <c r="E2826"/>
      <c r="F2826"/>
      <c r="G2826"/>
      <c r="H2826"/>
      <c r="I2826"/>
      <c r="J2826"/>
      <c r="K2826"/>
      <c r="M2826" s="12" t="str">
        <f t="shared" si="44"/>
        <v xml:space="preserve"> </v>
      </c>
    </row>
    <row r="2827" spans="5:13" x14ac:dyDescent="0.25">
      <c r="E2827"/>
      <c r="F2827"/>
      <c r="G2827"/>
      <c r="H2827"/>
      <c r="I2827"/>
      <c r="J2827"/>
      <c r="K2827"/>
      <c r="M2827" s="12" t="str">
        <f t="shared" si="44"/>
        <v xml:space="preserve"> </v>
      </c>
    </row>
    <row r="2828" spans="5:13" x14ac:dyDescent="0.25">
      <c r="E2828"/>
      <c r="F2828"/>
      <c r="G2828"/>
      <c r="H2828"/>
      <c r="I2828"/>
      <c r="J2828"/>
      <c r="K2828"/>
      <c r="M2828" s="12" t="str">
        <f t="shared" si="44"/>
        <v xml:space="preserve"> </v>
      </c>
    </row>
    <row r="2829" spans="5:13" x14ac:dyDescent="0.25">
      <c r="E2829"/>
      <c r="F2829"/>
      <c r="G2829"/>
      <c r="H2829"/>
      <c r="I2829"/>
      <c r="J2829"/>
      <c r="K2829"/>
      <c r="M2829" s="12" t="str">
        <f t="shared" si="44"/>
        <v xml:space="preserve"> </v>
      </c>
    </row>
    <row r="2830" spans="5:13" x14ac:dyDescent="0.25">
      <c r="E2830"/>
      <c r="F2830"/>
      <c r="G2830"/>
      <c r="H2830"/>
      <c r="I2830"/>
      <c r="J2830"/>
      <c r="K2830"/>
      <c r="M2830" s="12" t="str">
        <f t="shared" si="44"/>
        <v xml:space="preserve"> </v>
      </c>
    </row>
    <row r="2831" spans="5:13" x14ac:dyDescent="0.25">
      <c r="E2831"/>
      <c r="F2831"/>
      <c r="G2831"/>
      <c r="H2831"/>
      <c r="I2831"/>
      <c r="J2831"/>
      <c r="K2831"/>
      <c r="M2831" s="12" t="str">
        <f t="shared" si="44"/>
        <v xml:space="preserve"> </v>
      </c>
    </row>
    <row r="2832" spans="5:13" x14ac:dyDescent="0.25">
      <c r="E2832"/>
      <c r="F2832"/>
      <c r="G2832"/>
      <c r="H2832"/>
      <c r="I2832"/>
      <c r="J2832"/>
      <c r="K2832"/>
      <c r="M2832" s="12" t="str">
        <f t="shared" si="44"/>
        <v xml:space="preserve"> </v>
      </c>
    </row>
    <row r="2833" spans="5:13" x14ac:dyDescent="0.25">
      <c r="E2833"/>
      <c r="F2833"/>
      <c r="G2833"/>
      <c r="H2833"/>
      <c r="I2833"/>
      <c r="J2833"/>
      <c r="K2833"/>
      <c r="M2833" s="12" t="str">
        <f t="shared" si="44"/>
        <v xml:space="preserve"> </v>
      </c>
    </row>
    <row r="2834" spans="5:13" x14ac:dyDescent="0.25">
      <c r="E2834"/>
      <c r="F2834"/>
      <c r="G2834"/>
      <c r="H2834"/>
      <c r="I2834"/>
      <c r="J2834"/>
      <c r="K2834"/>
      <c r="M2834" s="12" t="str">
        <f t="shared" si="44"/>
        <v xml:space="preserve"> </v>
      </c>
    </row>
    <row r="2835" spans="5:13" x14ac:dyDescent="0.25">
      <c r="E2835"/>
      <c r="F2835"/>
      <c r="G2835"/>
      <c r="H2835"/>
      <c r="I2835"/>
      <c r="J2835"/>
      <c r="K2835"/>
      <c r="M2835" s="12" t="str">
        <f t="shared" si="44"/>
        <v xml:space="preserve"> </v>
      </c>
    </row>
    <row r="2836" spans="5:13" x14ac:dyDescent="0.25">
      <c r="E2836"/>
      <c r="F2836"/>
      <c r="G2836"/>
      <c r="H2836"/>
      <c r="I2836"/>
      <c r="J2836"/>
      <c r="K2836"/>
      <c r="M2836" s="12" t="str">
        <f t="shared" si="44"/>
        <v xml:space="preserve"> </v>
      </c>
    </row>
    <row r="2837" spans="5:13" x14ac:dyDescent="0.25">
      <c r="E2837"/>
      <c r="F2837"/>
      <c r="G2837"/>
      <c r="H2837"/>
      <c r="I2837"/>
      <c r="J2837"/>
      <c r="K2837"/>
      <c r="M2837" s="12" t="str">
        <f t="shared" si="44"/>
        <v xml:space="preserve"> </v>
      </c>
    </row>
    <row r="2838" spans="5:13" x14ac:dyDescent="0.25">
      <c r="E2838"/>
      <c r="F2838"/>
      <c r="G2838"/>
      <c r="H2838"/>
      <c r="I2838"/>
      <c r="J2838"/>
      <c r="K2838"/>
      <c r="M2838" s="12" t="str">
        <f t="shared" si="44"/>
        <v xml:space="preserve"> </v>
      </c>
    </row>
    <row r="2839" spans="5:13" x14ac:dyDescent="0.25">
      <c r="E2839"/>
      <c r="F2839"/>
      <c r="G2839"/>
      <c r="H2839"/>
      <c r="I2839"/>
      <c r="J2839"/>
      <c r="K2839"/>
      <c r="M2839" s="12" t="str">
        <f t="shared" si="44"/>
        <v xml:space="preserve"> </v>
      </c>
    </row>
    <row r="2840" spans="5:13" x14ac:dyDescent="0.25">
      <c r="E2840"/>
      <c r="F2840"/>
      <c r="G2840"/>
      <c r="H2840"/>
      <c r="I2840"/>
      <c r="J2840"/>
      <c r="K2840"/>
      <c r="M2840" s="12" t="str">
        <f t="shared" si="44"/>
        <v xml:space="preserve"> </v>
      </c>
    </row>
    <row r="2841" spans="5:13" x14ac:dyDescent="0.25">
      <c r="E2841"/>
      <c r="F2841"/>
      <c r="G2841"/>
      <c r="H2841"/>
      <c r="I2841"/>
      <c r="J2841"/>
      <c r="K2841"/>
      <c r="M2841" s="12" t="str">
        <f t="shared" si="44"/>
        <v xml:space="preserve"> </v>
      </c>
    </row>
    <row r="2842" spans="5:13" x14ac:dyDescent="0.25">
      <c r="E2842"/>
      <c r="F2842"/>
      <c r="G2842"/>
      <c r="H2842"/>
      <c r="I2842"/>
      <c r="J2842"/>
      <c r="K2842"/>
      <c r="M2842" s="12" t="str">
        <f t="shared" si="44"/>
        <v xml:space="preserve"> </v>
      </c>
    </row>
    <row r="2843" spans="5:13" x14ac:dyDescent="0.25">
      <c r="E2843"/>
      <c r="F2843"/>
      <c r="G2843"/>
      <c r="H2843"/>
      <c r="I2843"/>
      <c r="J2843"/>
      <c r="K2843"/>
      <c r="M2843" s="12" t="str">
        <f t="shared" si="44"/>
        <v xml:space="preserve"> </v>
      </c>
    </row>
    <row r="2844" spans="5:13" x14ac:dyDescent="0.25">
      <c r="E2844"/>
      <c r="F2844"/>
      <c r="G2844"/>
      <c r="H2844"/>
      <c r="I2844"/>
      <c r="J2844"/>
      <c r="K2844"/>
      <c r="M2844" s="12" t="str">
        <f t="shared" si="44"/>
        <v xml:space="preserve"> </v>
      </c>
    </row>
    <row r="2845" spans="5:13" x14ac:dyDescent="0.25">
      <c r="E2845"/>
      <c r="F2845"/>
      <c r="G2845"/>
      <c r="H2845"/>
      <c r="I2845"/>
      <c r="J2845"/>
      <c r="K2845"/>
      <c r="M2845" s="12" t="str">
        <f t="shared" si="44"/>
        <v xml:space="preserve"> </v>
      </c>
    </row>
    <row r="2846" spans="5:13" x14ac:dyDescent="0.25">
      <c r="E2846"/>
      <c r="F2846"/>
      <c r="G2846"/>
      <c r="H2846"/>
      <c r="I2846"/>
      <c r="J2846"/>
      <c r="K2846"/>
      <c r="M2846" s="12" t="str">
        <f t="shared" si="44"/>
        <v xml:space="preserve"> </v>
      </c>
    </row>
    <row r="2847" spans="5:13" x14ac:dyDescent="0.25">
      <c r="E2847"/>
      <c r="F2847"/>
      <c r="G2847"/>
      <c r="H2847"/>
      <c r="I2847"/>
      <c r="J2847"/>
      <c r="K2847"/>
      <c r="M2847" s="12" t="str">
        <f t="shared" si="44"/>
        <v xml:space="preserve"> </v>
      </c>
    </row>
    <row r="2848" spans="5:13" x14ac:dyDescent="0.25">
      <c r="E2848"/>
      <c r="F2848"/>
      <c r="G2848"/>
      <c r="H2848"/>
      <c r="I2848"/>
      <c r="J2848"/>
      <c r="K2848"/>
      <c r="M2848" s="12" t="str">
        <f t="shared" si="44"/>
        <v xml:space="preserve"> </v>
      </c>
    </row>
    <row r="2849" spans="5:13" x14ac:dyDescent="0.25">
      <c r="E2849"/>
      <c r="F2849"/>
      <c r="G2849"/>
      <c r="H2849"/>
      <c r="I2849"/>
      <c r="J2849"/>
      <c r="K2849"/>
      <c r="M2849" s="12" t="str">
        <f t="shared" si="44"/>
        <v xml:space="preserve"> </v>
      </c>
    </row>
    <row r="2850" spans="5:13" x14ac:dyDescent="0.25">
      <c r="E2850"/>
      <c r="F2850"/>
      <c r="G2850"/>
      <c r="H2850"/>
      <c r="I2850"/>
      <c r="J2850"/>
      <c r="K2850"/>
      <c r="M2850" s="12" t="str">
        <f t="shared" si="44"/>
        <v xml:space="preserve"> </v>
      </c>
    </row>
    <row r="2851" spans="5:13" x14ac:dyDescent="0.25">
      <c r="E2851"/>
      <c r="F2851"/>
      <c r="G2851"/>
      <c r="H2851"/>
      <c r="I2851"/>
      <c r="J2851"/>
      <c r="K2851"/>
      <c r="M2851" s="12" t="str">
        <f t="shared" si="44"/>
        <v xml:space="preserve"> </v>
      </c>
    </row>
    <row r="2852" spans="5:13" x14ac:dyDescent="0.25">
      <c r="E2852"/>
      <c r="F2852"/>
      <c r="G2852"/>
      <c r="H2852"/>
      <c r="I2852"/>
      <c r="J2852"/>
      <c r="K2852"/>
      <c r="M2852" s="12" t="str">
        <f t="shared" si="44"/>
        <v xml:space="preserve"> </v>
      </c>
    </row>
    <row r="2853" spans="5:13" x14ac:dyDescent="0.25">
      <c r="E2853"/>
      <c r="F2853"/>
      <c r="G2853"/>
      <c r="H2853"/>
      <c r="I2853"/>
      <c r="J2853"/>
      <c r="K2853"/>
      <c r="M2853" s="12" t="str">
        <f t="shared" si="44"/>
        <v xml:space="preserve"> </v>
      </c>
    </row>
    <row r="2854" spans="5:13" x14ac:dyDescent="0.25">
      <c r="E2854"/>
      <c r="F2854"/>
      <c r="G2854"/>
      <c r="H2854"/>
      <c r="I2854"/>
      <c r="J2854"/>
      <c r="K2854"/>
      <c r="M2854" s="12" t="str">
        <f t="shared" si="44"/>
        <v xml:space="preserve"> </v>
      </c>
    </row>
    <row r="2855" spans="5:13" x14ac:dyDescent="0.25">
      <c r="E2855"/>
      <c r="F2855"/>
      <c r="G2855"/>
      <c r="H2855"/>
      <c r="I2855"/>
      <c r="J2855"/>
      <c r="K2855"/>
      <c r="M2855" s="12" t="str">
        <f t="shared" si="44"/>
        <v xml:space="preserve"> </v>
      </c>
    </row>
    <row r="2856" spans="5:13" x14ac:dyDescent="0.25">
      <c r="E2856"/>
      <c r="F2856"/>
      <c r="G2856"/>
      <c r="H2856"/>
      <c r="I2856"/>
      <c r="J2856"/>
      <c r="K2856"/>
      <c r="M2856" s="12" t="str">
        <f t="shared" si="44"/>
        <v xml:space="preserve"> </v>
      </c>
    </row>
    <row r="2857" spans="5:13" x14ac:dyDescent="0.25">
      <c r="E2857"/>
      <c r="F2857"/>
      <c r="G2857"/>
      <c r="H2857"/>
      <c r="I2857"/>
      <c r="J2857"/>
      <c r="K2857"/>
      <c r="M2857" s="12" t="str">
        <f t="shared" si="44"/>
        <v xml:space="preserve"> </v>
      </c>
    </row>
    <row r="2858" spans="5:13" x14ac:dyDescent="0.25">
      <c r="E2858"/>
      <c r="F2858"/>
      <c r="G2858"/>
      <c r="H2858"/>
      <c r="I2858"/>
      <c r="J2858"/>
      <c r="K2858"/>
      <c r="M2858" s="12" t="str">
        <f t="shared" si="44"/>
        <v xml:space="preserve"> </v>
      </c>
    </row>
    <row r="2859" spans="5:13" x14ac:dyDescent="0.25">
      <c r="E2859"/>
      <c r="F2859"/>
      <c r="G2859"/>
      <c r="H2859"/>
      <c r="I2859"/>
      <c r="J2859"/>
      <c r="K2859"/>
      <c r="M2859" s="12" t="str">
        <f t="shared" si="44"/>
        <v xml:space="preserve"> </v>
      </c>
    </row>
    <row r="2860" spans="5:13" x14ac:dyDescent="0.25">
      <c r="E2860"/>
      <c r="F2860"/>
      <c r="G2860"/>
      <c r="H2860"/>
      <c r="I2860"/>
      <c r="J2860"/>
      <c r="K2860"/>
      <c r="M2860" s="12" t="str">
        <f t="shared" si="44"/>
        <v xml:space="preserve"> </v>
      </c>
    </row>
    <row r="2861" spans="5:13" x14ac:dyDescent="0.25">
      <c r="E2861"/>
      <c r="F2861"/>
      <c r="G2861"/>
      <c r="H2861"/>
      <c r="I2861"/>
      <c r="J2861"/>
      <c r="K2861"/>
      <c r="M2861" s="12" t="str">
        <f t="shared" si="44"/>
        <v xml:space="preserve"> </v>
      </c>
    </row>
    <row r="2862" spans="5:13" x14ac:dyDescent="0.25">
      <c r="E2862"/>
      <c r="F2862"/>
      <c r="G2862"/>
      <c r="H2862"/>
      <c r="I2862"/>
      <c r="J2862"/>
      <c r="K2862"/>
      <c r="M2862" s="12" t="str">
        <f t="shared" si="44"/>
        <v xml:space="preserve"> </v>
      </c>
    </row>
    <row r="2863" spans="5:13" x14ac:dyDescent="0.25">
      <c r="E2863"/>
      <c r="F2863"/>
      <c r="G2863"/>
      <c r="H2863"/>
      <c r="I2863"/>
      <c r="J2863"/>
      <c r="K2863"/>
      <c r="M2863" s="12" t="str">
        <f t="shared" si="44"/>
        <v xml:space="preserve"> </v>
      </c>
    </row>
    <row r="2864" spans="5:13" x14ac:dyDescent="0.25">
      <c r="E2864"/>
      <c r="F2864"/>
      <c r="G2864"/>
      <c r="H2864"/>
      <c r="I2864"/>
      <c r="J2864"/>
      <c r="K2864"/>
      <c r="M2864" s="12" t="str">
        <f t="shared" si="44"/>
        <v xml:space="preserve"> </v>
      </c>
    </row>
    <row r="2865" spans="5:13" x14ac:dyDescent="0.25">
      <c r="E2865"/>
      <c r="F2865"/>
      <c r="G2865"/>
      <c r="H2865"/>
      <c r="I2865"/>
      <c r="J2865"/>
      <c r="K2865"/>
      <c r="M2865" s="12" t="str">
        <f t="shared" si="44"/>
        <v xml:space="preserve"> </v>
      </c>
    </row>
    <row r="2866" spans="5:13" x14ac:dyDescent="0.25">
      <c r="E2866"/>
      <c r="F2866"/>
      <c r="G2866"/>
      <c r="H2866"/>
      <c r="I2866"/>
      <c r="J2866"/>
      <c r="K2866"/>
      <c r="M2866" s="12" t="str">
        <f t="shared" si="44"/>
        <v xml:space="preserve"> </v>
      </c>
    </row>
    <row r="2867" spans="5:13" x14ac:dyDescent="0.25">
      <c r="E2867"/>
      <c r="F2867"/>
      <c r="G2867"/>
      <c r="H2867"/>
      <c r="I2867"/>
      <c r="J2867"/>
      <c r="K2867"/>
      <c r="M2867" s="12" t="str">
        <f t="shared" si="44"/>
        <v xml:space="preserve"> </v>
      </c>
    </row>
    <row r="2868" spans="5:13" x14ac:dyDescent="0.25">
      <c r="E2868"/>
      <c r="F2868"/>
      <c r="G2868"/>
      <c r="H2868"/>
      <c r="I2868"/>
      <c r="J2868"/>
      <c r="K2868"/>
      <c r="M2868" s="12" t="str">
        <f t="shared" si="44"/>
        <v xml:space="preserve"> </v>
      </c>
    </row>
    <row r="2869" spans="5:13" x14ac:dyDescent="0.25">
      <c r="E2869"/>
      <c r="F2869"/>
      <c r="G2869"/>
      <c r="H2869"/>
      <c r="I2869"/>
      <c r="J2869"/>
      <c r="K2869"/>
      <c r="M2869" s="12" t="str">
        <f t="shared" si="44"/>
        <v xml:space="preserve"> </v>
      </c>
    </row>
    <row r="2870" spans="5:13" x14ac:dyDescent="0.25">
      <c r="E2870"/>
      <c r="F2870"/>
      <c r="G2870"/>
      <c r="H2870"/>
      <c r="I2870"/>
      <c r="J2870"/>
      <c r="K2870"/>
      <c r="M2870" s="12" t="str">
        <f t="shared" si="44"/>
        <v xml:space="preserve"> </v>
      </c>
    </row>
    <row r="2871" spans="5:13" x14ac:dyDescent="0.25">
      <c r="E2871"/>
      <c r="F2871"/>
      <c r="G2871"/>
      <c r="H2871"/>
      <c r="I2871"/>
      <c r="J2871"/>
      <c r="K2871"/>
      <c r="M2871" s="12" t="str">
        <f t="shared" si="44"/>
        <v xml:space="preserve"> </v>
      </c>
    </row>
    <row r="2872" spans="5:13" x14ac:dyDescent="0.25">
      <c r="E2872"/>
      <c r="F2872"/>
      <c r="G2872"/>
      <c r="H2872"/>
      <c r="I2872"/>
      <c r="J2872"/>
      <c r="K2872"/>
      <c r="M2872" s="12" t="str">
        <f t="shared" si="44"/>
        <v xml:space="preserve"> </v>
      </c>
    </row>
    <row r="2873" spans="5:13" x14ac:dyDescent="0.25">
      <c r="E2873"/>
      <c r="F2873"/>
      <c r="G2873"/>
      <c r="H2873"/>
      <c r="I2873"/>
      <c r="J2873"/>
      <c r="K2873"/>
      <c r="M2873" s="12" t="str">
        <f t="shared" si="44"/>
        <v xml:space="preserve"> </v>
      </c>
    </row>
    <row r="2874" spans="5:13" x14ac:dyDescent="0.25">
      <c r="E2874"/>
      <c r="F2874"/>
      <c r="G2874"/>
      <c r="H2874"/>
      <c r="I2874"/>
      <c r="J2874"/>
      <c r="K2874"/>
      <c r="M2874" s="12" t="str">
        <f t="shared" si="44"/>
        <v xml:space="preserve"> </v>
      </c>
    </row>
    <row r="2875" spans="5:13" x14ac:dyDescent="0.25">
      <c r="E2875"/>
      <c r="F2875"/>
      <c r="G2875"/>
      <c r="H2875"/>
      <c r="I2875"/>
      <c r="J2875"/>
      <c r="K2875"/>
      <c r="M2875" s="12" t="str">
        <f t="shared" si="44"/>
        <v xml:space="preserve"> </v>
      </c>
    </row>
    <row r="2876" spans="5:13" x14ac:dyDescent="0.25">
      <c r="E2876"/>
      <c r="F2876"/>
      <c r="G2876"/>
      <c r="H2876"/>
      <c r="I2876"/>
      <c r="J2876"/>
      <c r="K2876"/>
      <c r="M2876" s="12" t="str">
        <f t="shared" si="44"/>
        <v xml:space="preserve"> </v>
      </c>
    </row>
    <row r="2877" spans="5:13" x14ac:dyDescent="0.25">
      <c r="E2877"/>
      <c r="F2877"/>
      <c r="G2877"/>
      <c r="H2877"/>
      <c r="I2877"/>
      <c r="J2877"/>
      <c r="K2877"/>
      <c r="M2877" s="12" t="str">
        <f t="shared" si="44"/>
        <v xml:space="preserve"> </v>
      </c>
    </row>
    <row r="2878" spans="5:13" x14ac:dyDescent="0.25">
      <c r="E2878"/>
      <c r="F2878"/>
      <c r="G2878"/>
      <c r="H2878"/>
      <c r="I2878"/>
      <c r="J2878"/>
      <c r="K2878"/>
      <c r="M2878" s="12" t="str">
        <f t="shared" si="44"/>
        <v xml:space="preserve"> </v>
      </c>
    </row>
    <row r="2879" spans="5:13" x14ac:dyDescent="0.25">
      <c r="E2879"/>
      <c r="F2879"/>
      <c r="G2879"/>
      <c r="H2879"/>
      <c r="I2879"/>
      <c r="J2879"/>
      <c r="K2879"/>
      <c r="M2879" s="12" t="str">
        <f t="shared" si="44"/>
        <v xml:space="preserve"> </v>
      </c>
    </row>
    <row r="2880" spans="5:13" x14ac:dyDescent="0.25">
      <c r="E2880"/>
      <c r="F2880"/>
      <c r="G2880"/>
      <c r="H2880"/>
      <c r="I2880"/>
      <c r="J2880"/>
      <c r="K2880"/>
      <c r="M2880" s="12" t="str">
        <f t="shared" si="44"/>
        <v xml:space="preserve"> </v>
      </c>
    </row>
    <row r="2881" spans="5:13" x14ac:dyDescent="0.25">
      <c r="E2881"/>
      <c r="F2881"/>
      <c r="G2881"/>
      <c r="H2881"/>
      <c r="I2881"/>
      <c r="J2881"/>
      <c r="K2881"/>
      <c r="M2881" s="12" t="str">
        <f t="shared" si="44"/>
        <v xml:space="preserve"> </v>
      </c>
    </row>
    <row r="2882" spans="5:13" x14ac:dyDescent="0.25">
      <c r="E2882"/>
      <c r="F2882"/>
      <c r="G2882"/>
      <c r="H2882"/>
      <c r="I2882"/>
      <c r="J2882"/>
      <c r="K2882"/>
      <c r="M2882" s="12" t="str">
        <f t="shared" si="44"/>
        <v xml:space="preserve"> </v>
      </c>
    </row>
    <row r="2883" spans="5:13" x14ac:dyDescent="0.25">
      <c r="E2883"/>
      <c r="F2883"/>
      <c r="G2883"/>
      <c r="H2883"/>
      <c r="I2883"/>
      <c r="J2883"/>
      <c r="K2883"/>
      <c r="M2883" s="12" t="str">
        <f t="shared" si="44"/>
        <v xml:space="preserve"> </v>
      </c>
    </row>
    <row r="2884" spans="5:13" x14ac:dyDescent="0.25">
      <c r="E2884"/>
      <c r="F2884"/>
      <c r="G2884"/>
      <c r="H2884"/>
      <c r="I2884"/>
      <c r="J2884"/>
      <c r="K2884"/>
      <c r="M2884" s="12" t="str">
        <f t="shared" si="44"/>
        <v xml:space="preserve"> </v>
      </c>
    </row>
    <row r="2885" spans="5:13" x14ac:dyDescent="0.25">
      <c r="E2885"/>
      <c r="F2885"/>
      <c r="G2885"/>
      <c r="H2885"/>
      <c r="I2885"/>
      <c r="J2885"/>
      <c r="K2885"/>
      <c r="M2885" s="12" t="str">
        <f t="shared" si="44"/>
        <v xml:space="preserve"> </v>
      </c>
    </row>
    <row r="2886" spans="5:13" x14ac:dyDescent="0.25">
      <c r="E2886"/>
      <c r="F2886"/>
      <c r="G2886"/>
      <c r="H2886"/>
      <c r="I2886"/>
      <c r="J2886"/>
      <c r="K2886"/>
      <c r="M2886" s="12" t="str">
        <f t="shared" si="44"/>
        <v xml:space="preserve"> </v>
      </c>
    </row>
    <row r="2887" spans="5:13" x14ac:dyDescent="0.25">
      <c r="E2887"/>
      <c r="F2887"/>
      <c r="G2887"/>
      <c r="H2887"/>
      <c r="I2887"/>
      <c r="J2887"/>
      <c r="K2887"/>
      <c r="M2887" s="12" t="str">
        <f t="shared" si="44"/>
        <v xml:space="preserve"> </v>
      </c>
    </row>
    <row r="2888" spans="5:13" x14ac:dyDescent="0.25">
      <c r="E2888"/>
      <c r="F2888"/>
      <c r="G2888"/>
      <c r="H2888"/>
      <c r="I2888"/>
      <c r="J2888"/>
      <c r="K2888"/>
      <c r="M2888" s="12" t="str">
        <f t="shared" ref="M2888:M2951" si="45">IF(J2888&gt;$M$3,"X"," ")</f>
        <v xml:space="preserve"> </v>
      </c>
    </row>
    <row r="2889" spans="5:13" x14ac:dyDescent="0.25">
      <c r="E2889"/>
      <c r="F2889"/>
      <c r="G2889"/>
      <c r="H2889"/>
      <c r="I2889"/>
      <c r="J2889"/>
      <c r="K2889"/>
      <c r="M2889" s="12" t="str">
        <f t="shared" si="45"/>
        <v xml:space="preserve"> </v>
      </c>
    </row>
    <row r="2890" spans="5:13" x14ac:dyDescent="0.25">
      <c r="E2890"/>
      <c r="F2890"/>
      <c r="G2890"/>
      <c r="H2890"/>
      <c r="I2890"/>
      <c r="J2890"/>
      <c r="K2890"/>
      <c r="M2890" s="12" t="str">
        <f t="shared" si="45"/>
        <v xml:space="preserve"> </v>
      </c>
    </row>
    <row r="2891" spans="5:13" x14ac:dyDescent="0.25">
      <c r="E2891"/>
      <c r="F2891"/>
      <c r="G2891"/>
      <c r="H2891"/>
      <c r="I2891"/>
      <c r="J2891"/>
      <c r="K2891"/>
      <c r="M2891" s="12" t="str">
        <f t="shared" si="45"/>
        <v xml:space="preserve"> </v>
      </c>
    </row>
    <row r="2892" spans="5:13" x14ac:dyDescent="0.25">
      <c r="E2892"/>
      <c r="F2892"/>
      <c r="G2892"/>
      <c r="H2892"/>
      <c r="I2892"/>
      <c r="J2892"/>
      <c r="K2892"/>
      <c r="M2892" s="12" t="str">
        <f t="shared" si="45"/>
        <v xml:space="preserve"> </v>
      </c>
    </row>
    <row r="2893" spans="5:13" x14ac:dyDescent="0.25">
      <c r="E2893"/>
      <c r="F2893"/>
      <c r="G2893"/>
      <c r="H2893"/>
      <c r="I2893"/>
      <c r="J2893"/>
      <c r="K2893"/>
      <c r="M2893" s="12" t="str">
        <f t="shared" si="45"/>
        <v xml:space="preserve"> </v>
      </c>
    </row>
    <row r="2894" spans="5:13" x14ac:dyDescent="0.25">
      <c r="E2894"/>
      <c r="F2894"/>
      <c r="G2894"/>
      <c r="H2894"/>
      <c r="I2894"/>
      <c r="J2894"/>
      <c r="K2894"/>
      <c r="M2894" s="12" t="str">
        <f t="shared" si="45"/>
        <v xml:space="preserve"> </v>
      </c>
    </row>
    <row r="2895" spans="5:13" x14ac:dyDescent="0.25">
      <c r="E2895"/>
      <c r="F2895"/>
      <c r="G2895"/>
      <c r="H2895"/>
      <c r="I2895"/>
      <c r="J2895"/>
      <c r="K2895"/>
      <c r="M2895" s="12" t="str">
        <f t="shared" si="45"/>
        <v xml:space="preserve"> </v>
      </c>
    </row>
    <row r="2896" spans="5:13" x14ac:dyDescent="0.25">
      <c r="E2896"/>
      <c r="F2896"/>
      <c r="G2896"/>
      <c r="H2896"/>
      <c r="I2896"/>
      <c r="J2896"/>
      <c r="K2896"/>
      <c r="M2896" s="12" t="str">
        <f t="shared" si="45"/>
        <v xml:space="preserve"> </v>
      </c>
    </row>
    <row r="2897" spans="5:13" x14ac:dyDescent="0.25">
      <c r="E2897"/>
      <c r="F2897"/>
      <c r="G2897"/>
      <c r="H2897"/>
      <c r="I2897"/>
      <c r="J2897"/>
      <c r="K2897"/>
      <c r="M2897" s="12" t="str">
        <f t="shared" si="45"/>
        <v xml:space="preserve"> </v>
      </c>
    </row>
    <row r="2898" spans="5:13" x14ac:dyDescent="0.25">
      <c r="E2898"/>
      <c r="F2898"/>
      <c r="G2898"/>
      <c r="H2898"/>
      <c r="I2898"/>
      <c r="J2898"/>
      <c r="K2898"/>
      <c r="M2898" s="12" t="str">
        <f t="shared" si="45"/>
        <v xml:space="preserve"> </v>
      </c>
    </row>
    <row r="2899" spans="5:13" x14ac:dyDescent="0.25">
      <c r="E2899"/>
      <c r="F2899"/>
      <c r="G2899"/>
      <c r="H2899"/>
      <c r="I2899"/>
      <c r="J2899"/>
      <c r="K2899"/>
      <c r="M2899" s="12" t="str">
        <f t="shared" si="45"/>
        <v xml:space="preserve"> </v>
      </c>
    </row>
    <row r="2900" spans="5:13" x14ac:dyDescent="0.25">
      <c r="E2900"/>
      <c r="F2900"/>
      <c r="G2900"/>
      <c r="H2900"/>
      <c r="I2900"/>
      <c r="J2900"/>
      <c r="K2900"/>
      <c r="M2900" s="12" t="str">
        <f t="shared" si="45"/>
        <v xml:space="preserve"> </v>
      </c>
    </row>
    <row r="2901" spans="5:13" x14ac:dyDescent="0.25">
      <c r="E2901"/>
      <c r="F2901"/>
      <c r="G2901"/>
      <c r="H2901"/>
      <c r="I2901"/>
      <c r="J2901"/>
      <c r="K2901"/>
      <c r="M2901" s="12" t="str">
        <f t="shared" si="45"/>
        <v xml:space="preserve"> </v>
      </c>
    </row>
    <row r="2902" spans="5:13" x14ac:dyDescent="0.25">
      <c r="E2902"/>
      <c r="F2902"/>
      <c r="G2902"/>
      <c r="H2902"/>
      <c r="I2902"/>
      <c r="J2902"/>
      <c r="K2902"/>
      <c r="M2902" s="12" t="str">
        <f t="shared" si="45"/>
        <v xml:space="preserve"> </v>
      </c>
    </row>
    <row r="2903" spans="5:13" x14ac:dyDescent="0.25">
      <c r="E2903"/>
      <c r="F2903"/>
      <c r="G2903"/>
      <c r="H2903"/>
      <c r="I2903"/>
      <c r="J2903"/>
      <c r="K2903"/>
      <c r="M2903" s="12" t="str">
        <f t="shared" si="45"/>
        <v xml:space="preserve"> </v>
      </c>
    </row>
    <row r="2904" spans="5:13" x14ac:dyDescent="0.25">
      <c r="E2904"/>
      <c r="F2904"/>
      <c r="G2904"/>
      <c r="H2904"/>
      <c r="I2904"/>
      <c r="J2904"/>
      <c r="K2904"/>
      <c r="M2904" s="12" t="str">
        <f t="shared" si="45"/>
        <v xml:space="preserve"> </v>
      </c>
    </row>
    <row r="2905" spans="5:13" x14ac:dyDescent="0.25">
      <c r="E2905"/>
      <c r="F2905"/>
      <c r="G2905"/>
      <c r="H2905"/>
      <c r="I2905"/>
      <c r="J2905"/>
      <c r="K2905"/>
      <c r="M2905" s="12" t="str">
        <f t="shared" si="45"/>
        <v xml:space="preserve"> </v>
      </c>
    </row>
    <row r="2906" spans="5:13" x14ac:dyDescent="0.25">
      <c r="E2906"/>
      <c r="F2906"/>
      <c r="G2906"/>
      <c r="H2906"/>
      <c r="I2906"/>
      <c r="J2906"/>
      <c r="K2906"/>
      <c r="M2906" s="12" t="str">
        <f t="shared" si="45"/>
        <v xml:space="preserve"> </v>
      </c>
    </row>
    <row r="2907" spans="5:13" x14ac:dyDescent="0.25">
      <c r="E2907"/>
      <c r="F2907"/>
      <c r="G2907"/>
      <c r="H2907"/>
      <c r="I2907"/>
      <c r="J2907"/>
      <c r="K2907"/>
      <c r="M2907" s="12" t="str">
        <f t="shared" si="45"/>
        <v xml:space="preserve"> </v>
      </c>
    </row>
    <row r="2908" spans="5:13" x14ac:dyDescent="0.25">
      <c r="E2908"/>
      <c r="F2908"/>
      <c r="G2908"/>
      <c r="H2908"/>
      <c r="I2908"/>
      <c r="J2908"/>
      <c r="K2908"/>
      <c r="M2908" s="12" t="str">
        <f t="shared" si="45"/>
        <v xml:space="preserve"> </v>
      </c>
    </row>
    <row r="2909" spans="5:13" x14ac:dyDescent="0.25">
      <c r="E2909"/>
      <c r="F2909"/>
      <c r="G2909"/>
      <c r="H2909"/>
      <c r="I2909"/>
      <c r="J2909"/>
      <c r="K2909"/>
      <c r="M2909" s="12" t="str">
        <f t="shared" si="45"/>
        <v xml:space="preserve"> </v>
      </c>
    </row>
    <row r="2910" spans="5:13" x14ac:dyDescent="0.25">
      <c r="E2910"/>
      <c r="F2910"/>
      <c r="G2910"/>
      <c r="H2910"/>
      <c r="I2910"/>
      <c r="J2910"/>
      <c r="K2910"/>
      <c r="M2910" s="12" t="str">
        <f t="shared" si="45"/>
        <v xml:space="preserve"> </v>
      </c>
    </row>
    <row r="2911" spans="5:13" x14ac:dyDescent="0.25">
      <c r="E2911"/>
      <c r="F2911"/>
      <c r="G2911"/>
      <c r="H2911"/>
      <c r="I2911"/>
      <c r="J2911"/>
      <c r="K2911"/>
      <c r="M2911" s="12" t="str">
        <f t="shared" si="45"/>
        <v xml:space="preserve"> </v>
      </c>
    </row>
    <row r="2912" spans="5:13" x14ac:dyDescent="0.25">
      <c r="E2912"/>
      <c r="F2912"/>
      <c r="G2912"/>
      <c r="H2912"/>
      <c r="I2912"/>
      <c r="J2912"/>
      <c r="K2912"/>
      <c r="M2912" s="12" t="str">
        <f t="shared" si="45"/>
        <v xml:space="preserve"> </v>
      </c>
    </row>
    <row r="2913" spans="5:13" x14ac:dyDescent="0.25">
      <c r="E2913"/>
      <c r="F2913"/>
      <c r="G2913"/>
      <c r="H2913"/>
      <c r="I2913"/>
      <c r="J2913"/>
      <c r="K2913"/>
      <c r="M2913" s="12" t="str">
        <f t="shared" si="45"/>
        <v xml:space="preserve"> </v>
      </c>
    </row>
    <row r="2914" spans="5:13" x14ac:dyDescent="0.25">
      <c r="E2914"/>
      <c r="F2914"/>
      <c r="G2914"/>
      <c r="H2914"/>
      <c r="I2914"/>
      <c r="J2914"/>
      <c r="K2914"/>
      <c r="M2914" s="12" t="str">
        <f t="shared" si="45"/>
        <v xml:space="preserve"> </v>
      </c>
    </row>
    <row r="2915" spans="5:13" x14ac:dyDescent="0.25">
      <c r="E2915"/>
      <c r="F2915"/>
      <c r="G2915"/>
      <c r="H2915"/>
      <c r="I2915"/>
      <c r="J2915"/>
      <c r="K2915"/>
      <c r="M2915" s="12" t="str">
        <f t="shared" si="45"/>
        <v xml:space="preserve"> </v>
      </c>
    </row>
    <row r="2916" spans="5:13" x14ac:dyDescent="0.25">
      <c r="E2916"/>
      <c r="F2916"/>
      <c r="G2916"/>
      <c r="H2916"/>
      <c r="I2916"/>
      <c r="J2916"/>
      <c r="K2916"/>
      <c r="M2916" s="12" t="str">
        <f t="shared" si="45"/>
        <v xml:space="preserve"> </v>
      </c>
    </row>
    <row r="2917" spans="5:13" x14ac:dyDescent="0.25">
      <c r="E2917"/>
      <c r="F2917"/>
      <c r="G2917"/>
      <c r="H2917"/>
      <c r="I2917"/>
      <c r="J2917"/>
      <c r="K2917"/>
      <c r="M2917" s="12" t="str">
        <f t="shared" si="45"/>
        <v xml:space="preserve"> </v>
      </c>
    </row>
    <row r="2918" spans="5:13" x14ac:dyDescent="0.25">
      <c r="E2918"/>
      <c r="F2918"/>
      <c r="G2918"/>
      <c r="H2918"/>
      <c r="I2918"/>
      <c r="J2918"/>
      <c r="K2918"/>
      <c r="M2918" s="12" t="str">
        <f t="shared" si="45"/>
        <v xml:space="preserve"> </v>
      </c>
    </row>
    <row r="2919" spans="5:13" x14ac:dyDescent="0.25">
      <c r="E2919"/>
      <c r="F2919"/>
      <c r="G2919"/>
      <c r="H2919"/>
      <c r="I2919"/>
      <c r="J2919"/>
      <c r="K2919"/>
      <c r="M2919" s="12" t="str">
        <f t="shared" si="45"/>
        <v xml:space="preserve"> </v>
      </c>
    </row>
    <row r="2920" spans="5:13" x14ac:dyDescent="0.25">
      <c r="E2920"/>
      <c r="F2920"/>
      <c r="G2920"/>
      <c r="H2920"/>
      <c r="I2920"/>
      <c r="J2920"/>
      <c r="K2920"/>
      <c r="M2920" s="12" t="str">
        <f t="shared" si="45"/>
        <v xml:space="preserve"> </v>
      </c>
    </row>
    <row r="2921" spans="5:13" x14ac:dyDescent="0.25">
      <c r="E2921"/>
      <c r="F2921"/>
      <c r="G2921"/>
      <c r="H2921"/>
      <c r="I2921"/>
      <c r="J2921"/>
      <c r="K2921"/>
      <c r="M2921" s="12" t="str">
        <f t="shared" si="45"/>
        <v xml:space="preserve"> </v>
      </c>
    </row>
    <row r="2922" spans="5:13" x14ac:dyDescent="0.25">
      <c r="E2922"/>
      <c r="F2922"/>
      <c r="G2922"/>
      <c r="H2922"/>
      <c r="I2922"/>
      <c r="J2922"/>
      <c r="K2922"/>
      <c r="M2922" s="12" t="str">
        <f t="shared" si="45"/>
        <v xml:space="preserve"> </v>
      </c>
    </row>
    <row r="2923" spans="5:13" x14ac:dyDescent="0.25">
      <c r="E2923"/>
      <c r="F2923"/>
      <c r="G2923"/>
      <c r="H2923"/>
      <c r="I2923"/>
      <c r="J2923"/>
      <c r="K2923"/>
      <c r="M2923" s="12" t="str">
        <f t="shared" si="45"/>
        <v xml:space="preserve"> </v>
      </c>
    </row>
    <row r="2924" spans="5:13" x14ac:dyDescent="0.25">
      <c r="E2924"/>
      <c r="F2924"/>
      <c r="G2924"/>
      <c r="H2924"/>
      <c r="I2924"/>
      <c r="J2924"/>
      <c r="K2924"/>
      <c r="M2924" s="12" t="str">
        <f t="shared" si="45"/>
        <v xml:space="preserve"> </v>
      </c>
    </row>
    <row r="2925" spans="5:13" x14ac:dyDescent="0.25">
      <c r="E2925"/>
      <c r="F2925"/>
      <c r="G2925"/>
      <c r="H2925"/>
      <c r="I2925"/>
      <c r="J2925"/>
      <c r="K2925"/>
      <c r="M2925" s="12" t="str">
        <f t="shared" si="45"/>
        <v xml:space="preserve"> </v>
      </c>
    </row>
    <row r="2926" spans="5:13" x14ac:dyDescent="0.25">
      <c r="E2926"/>
      <c r="F2926"/>
      <c r="G2926"/>
      <c r="H2926"/>
      <c r="I2926"/>
      <c r="J2926"/>
      <c r="K2926"/>
      <c r="M2926" s="12" t="str">
        <f t="shared" si="45"/>
        <v xml:space="preserve"> </v>
      </c>
    </row>
    <row r="2927" spans="5:13" x14ac:dyDescent="0.25">
      <c r="E2927"/>
      <c r="F2927"/>
      <c r="G2927"/>
      <c r="H2927"/>
      <c r="I2927"/>
      <c r="J2927"/>
      <c r="K2927"/>
      <c r="M2927" s="12" t="str">
        <f t="shared" si="45"/>
        <v xml:space="preserve"> </v>
      </c>
    </row>
    <row r="2928" spans="5:13" x14ac:dyDescent="0.25">
      <c r="E2928"/>
      <c r="F2928"/>
      <c r="G2928"/>
      <c r="H2928"/>
      <c r="I2928"/>
      <c r="J2928"/>
      <c r="K2928"/>
      <c r="M2928" s="12" t="str">
        <f t="shared" si="45"/>
        <v xml:space="preserve"> </v>
      </c>
    </row>
    <row r="2929" spans="5:13" x14ac:dyDescent="0.25">
      <c r="E2929"/>
      <c r="F2929"/>
      <c r="G2929"/>
      <c r="H2929"/>
      <c r="I2929"/>
      <c r="J2929"/>
      <c r="K2929"/>
      <c r="M2929" s="12" t="str">
        <f t="shared" si="45"/>
        <v xml:space="preserve"> </v>
      </c>
    </row>
    <row r="2930" spans="5:13" x14ac:dyDescent="0.25">
      <c r="E2930"/>
      <c r="F2930"/>
      <c r="G2930"/>
      <c r="H2930"/>
      <c r="I2930"/>
      <c r="J2930"/>
      <c r="K2930"/>
      <c r="M2930" s="12" t="str">
        <f t="shared" si="45"/>
        <v xml:space="preserve"> </v>
      </c>
    </row>
    <row r="2931" spans="5:13" x14ac:dyDescent="0.25">
      <c r="E2931"/>
      <c r="F2931"/>
      <c r="G2931"/>
      <c r="H2931"/>
      <c r="I2931"/>
      <c r="J2931"/>
      <c r="K2931"/>
      <c r="M2931" s="12" t="str">
        <f t="shared" si="45"/>
        <v xml:space="preserve"> </v>
      </c>
    </row>
    <row r="2932" spans="5:13" x14ac:dyDescent="0.25">
      <c r="E2932"/>
      <c r="F2932"/>
      <c r="G2932"/>
      <c r="H2932"/>
      <c r="I2932"/>
      <c r="J2932"/>
      <c r="K2932"/>
      <c r="M2932" s="12" t="str">
        <f t="shared" si="45"/>
        <v xml:space="preserve"> </v>
      </c>
    </row>
    <row r="2933" spans="5:13" x14ac:dyDescent="0.25">
      <c r="E2933"/>
      <c r="F2933"/>
      <c r="G2933"/>
      <c r="H2933"/>
      <c r="I2933"/>
      <c r="J2933"/>
      <c r="K2933"/>
      <c r="M2933" s="12" t="str">
        <f t="shared" si="45"/>
        <v xml:space="preserve"> </v>
      </c>
    </row>
    <row r="2934" spans="5:13" x14ac:dyDescent="0.25">
      <c r="E2934"/>
      <c r="F2934"/>
      <c r="G2934"/>
      <c r="H2934"/>
      <c r="I2934"/>
      <c r="J2934"/>
      <c r="K2934"/>
      <c r="M2934" s="12" t="str">
        <f t="shared" si="45"/>
        <v xml:space="preserve"> </v>
      </c>
    </row>
    <row r="2935" spans="5:13" x14ac:dyDescent="0.25">
      <c r="E2935"/>
      <c r="F2935"/>
      <c r="G2935"/>
      <c r="H2935"/>
      <c r="I2935"/>
      <c r="J2935"/>
      <c r="K2935"/>
      <c r="M2935" s="12" t="str">
        <f t="shared" si="45"/>
        <v xml:space="preserve"> </v>
      </c>
    </row>
    <row r="2936" spans="5:13" x14ac:dyDescent="0.25">
      <c r="E2936"/>
      <c r="F2936"/>
      <c r="G2936"/>
      <c r="H2936"/>
      <c r="I2936"/>
      <c r="J2936"/>
      <c r="K2936"/>
      <c r="M2936" s="12" t="str">
        <f t="shared" si="45"/>
        <v xml:space="preserve"> </v>
      </c>
    </row>
    <row r="2937" spans="5:13" x14ac:dyDescent="0.25">
      <c r="E2937"/>
      <c r="F2937"/>
      <c r="G2937"/>
      <c r="H2937"/>
      <c r="I2937"/>
      <c r="J2937"/>
      <c r="K2937"/>
      <c r="M2937" s="12" t="str">
        <f t="shared" si="45"/>
        <v xml:space="preserve"> </v>
      </c>
    </row>
    <row r="2938" spans="5:13" x14ac:dyDescent="0.25">
      <c r="E2938"/>
      <c r="F2938"/>
      <c r="G2938"/>
      <c r="H2938"/>
      <c r="I2938"/>
      <c r="J2938"/>
      <c r="K2938"/>
      <c r="M2938" s="12" t="str">
        <f t="shared" si="45"/>
        <v xml:space="preserve"> </v>
      </c>
    </row>
    <row r="2939" spans="5:13" x14ac:dyDescent="0.25">
      <c r="E2939"/>
      <c r="F2939"/>
      <c r="G2939"/>
      <c r="H2939"/>
      <c r="I2939"/>
      <c r="J2939"/>
      <c r="K2939"/>
      <c r="M2939" s="12" t="str">
        <f t="shared" si="45"/>
        <v xml:space="preserve"> </v>
      </c>
    </row>
    <row r="2940" spans="5:13" x14ac:dyDescent="0.25">
      <c r="E2940"/>
      <c r="F2940"/>
      <c r="G2940"/>
      <c r="H2940"/>
      <c r="I2940"/>
      <c r="J2940"/>
      <c r="K2940"/>
      <c r="M2940" s="12" t="str">
        <f t="shared" si="45"/>
        <v xml:space="preserve"> </v>
      </c>
    </row>
    <row r="2941" spans="5:13" x14ac:dyDescent="0.25">
      <c r="E2941"/>
      <c r="F2941"/>
      <c r="G2941"/>
      <c r="H2941"/>
      <c r="I2941"/>
      <c r="J2941"/>
      <c r="K2941"/>
      <c r="M2941" s="12" t="str">
        <f t="shared" si="45"/>
        <v xml:space="preserve"> </v>
      </c>
    </row>
    <row r="2942" spans="5:13" x14ac:dyDescent="0.25">
      <c r="E2942"/>
      <c r="F2942"/>
      <c r="G2942"/>
      <c r="H2942"/>
      <c r="I2942"/>
      <c r="J2942"/>
      <c r="K2942"/>
      <c r="M2942" s="12" t="str">
        <f t="shared" si="45"/>
        <v xml:space="preserve"> </v>
      </c>
    </row>
    <row r="2943" spans="5:13" x14ac:dyDescent="0.25">
      <c r="E2943"/>
      <c r="F2943"/>
      <c r="G2943"/>
      <c r="H2943"/>
      <c r="I2943"/>
      <c r="J2943"/>
      <c r="K2943"/>
      <c r="M2943" s="12" t="str">
        <f t="shared" si="45"/>
        <v xml:space="preserve"> </v>
      </c>
    </row>
    <row r="2944" spans="5:13" x14ac:dyDescent="0.25">
      <c r="E2944"/>
      <c r="F2944"/>
      <c r="G2944"/>
      <c r="H2944"/>
      <c r="I2944"/>
      <c r="J2944"/>
      <c r="K2944"/>
      <c r="M2944" s="12" t="str">
        <f t="shared" si="45"/>
        <v xml:space="preserve"> </v>
      </c>
    </row>
    <row r="2945" spans="5:13" x14ac:dyDescent="0.25">
      <c r="E2945"/>
      <c r="F2945"/>
      <c r="G2945"/>
      <c r="H2945"/>
      <c r="I2945"/>
      <c r="J2945"/>
      <c r="K2945"/>
      <c r="M2945" s="12" t="str">
        <f t="shared" si="45"/>
        <v xml:space="preserve"> </v>
      </c>
    </row>
    <row r="2946" spans="5:13" x14ac:dyDescent="0.25">
      <c r="E2946"/>
      <c r="F2946"/>
      <c r="G2946"/>
      <c r="H2946"/>
      <c r="I2946"/>
      <c r="J2946"/>
      <c r="K2946"/>
      <c r="M2946" s="12" t="str">
        <f t="shared" si="45"/>
        <v xml:space="preserve"> </v>
      </c>
    </row>
    <row r="2947" spans="5:13" x14ac:dyDescent="0.25">
      <c r="E2947"/>
      <c r="F2947"/>
      <c r="G2947"/>
      <c r="H2947"/>
      <c r="I2947"/>
      <c r="J2947"/>
      <c r="K2947"/>
      <c r="M2947" s="12" t="str">
        <f t="shared" si="45"/>
        <v xml:space="preserve"> </v>
      </c>
    </row>
    <row r="2948" spans="5:13" x14ac:dyDescent="0.25">
      <c r="E2948"/>
      <c r="F2948"/>
      <c r="G2948"/>
      <c r="H2948"/>
      <c r="I2948"/>
      <c r="J2948"/>
      <c r="K2948"/>
      <c r="M2948" s="12" t="str">
        <f t="shared" si="45"/>
        <v xml:space="preserve"> </v>
      </c>
    </row>
    <row r="2949" spans="5:13" x14ac:dyDescent="0.25">
      <c r="E2949"/>
      <c r="F2949"/>
      <c r="G2949"/>
      <c r="H2949"/>
      <c r="I2949"/>
      <c r="J2949"/>
      <c r="K2949"/>
      <c r="M2949" s="12" t="str">
        <f t="shared" si="45"/>
        <v xml:space="preserve"> </v>
      </c>
    </row>
    <row r="2950" spans="5:13" x14ac:dyDescent="0.25">
      <c r="E2950"/>
      <c r="F2950"/>
      <c r="G2950"/>
      <c r="H2950"/>
      <c r="I2950"/>
      <c r="J2950"/>
      <c r="K2950"/>
      <c r="M2950" s="12" t="str">
        <f t="shared" si="45"/>
        <v xml:space="preserve"> </v>
      </c>
    </row>
    <row r="2951" spans="5:13" x14ac:dyDescent="0.25">
      <c r="E2951"/>
      <c r="F2951"/>
      <c r="G2951"/>
      <c r="H2951"/>
      <c r="I2951"/>
      <c r="J2951"/>
      <c r="K2951"/>
      <c r="M2951" s="12" t="str">
        <f t="shared" si="45"/>
        <v xml:space="preserve"> </v>
      </c>
    </row>
    <row r="2952" spans="5:13" x14ac:dyDescent="0.25">
      <c r="E2952"/>
      <c r="F2952"/>
      <c r="G2952"/>
      <c r="H2952"/>
      <c r="I2952"/>
      <c r="J2952"/>
      <c r="K2952"/>
      <c r="M2952" s="12" t="str">
        <f t="shared" ref="M2952:M3015" si="46">IF(J2952&gt;$M$3,"X"," ")</f>
        <v xml:space="preserve"> </v>
      </c>
    </row>
    <row r="2953" spans="5:13" x14ac:dyDescent="0.25">
      <c r="E2953"/>
      <c r="F2953"/>
      <c r="G2953"/>
      <c r="H2953"/>
      <c r="I2953"/>
      <c r="J2953"/>
      <c r="K2953"/>
      <c r="M2953" s="12" t="str">
        <f t="shared" si="46"/>
        <v xml:space="preserve"> </v>
      </c>
    </row>
    <row r="2954" spans="5:13" x14ac:dyDescent="0.25">
      <c r="E2954"/>
      <c r="F2954"/>
      <c r="G2954"/>
      <c r="H2954"/>
      <c r="I2954"/>
      <c r="J2954"/>
      <c r="K2954"/>
      <c r="M2954" s="12" t="str">
        <f t="shared" si="46"/>
        <v xml:space="preserve"> </v>
      </c>
    </row>
    <row r="2955" spans="5:13" x14ac:dyDescent="0.25">
      <c r="E2955"/>
      <c r="F2955"/>
      <c r="G2955"/>
      <c r="H2955"/>
      <c r="I2955"/>
      <c r="J2955"/>
      <c r="K2955"/>
      <c r="M2955" s="12" t="str">
        <f t="shared" si="46"/>
        <v xml:space="preserve"> </v>
      </c>
    </row>
    <row r="2956" spans="5:13" x14ac:dyDescent="0.25">
      <c r="E2956"/>
      <c r="F2956"/>
      <c r="G2956"/>
      <c r="H2956"/>
      <c r="I2956"/>
      <c r="J2956"/>
      <c r="K2956"/>
      <c r="M2956" s="12" t="str">
        <f t="shared" si="46"/>
        <v xml:space="preserve"> </v>
      </c>
    </row>
    <row r="2957" spans="5:13" x14ac:dyDescent="0.25">
      <c r="E2957"/>
      <c r="F2957"/>
      <c r="G2957"/>
      <c r="H2957"/>
      <c r="I2957"/>
      <c r="J2957"/>
      <c r="K2957"/>
      <c r="M2957" s="12" t="str">
        <f t="shared" si="46"/>
        <v xml:space="preserve"> </v>
      </c>
    </row>
    <row r="2958" spans="5:13" x14ac:dyDescent="0.25">
      <c r="E2958"/>
      <c r="F2958"/>
      <c r="G2958"/>
      <c r="H2958"/>
      <c r="I2958"/>
      <c r="J2958"/>
      <c r="K2958"/>
      <c r="M2958" s="12" t="str">
        <f t="shared" si="46"/>
        <v xml:space="preserve"> </v>
      </c>
    </row>
    <row r="2959" spans="5:13" x14ac:dyDescent="0.25">
      <c r="E2959"/>
      <c r="F2959"/>
      <c r="G2959"/>
      <c r="H2959"/>
      <c r="I2959"/>
      <c r="J2959"/>
      <c r="K2959"/>
      <c r="M2959" s="12" t="str">
        <f t="shared" si="46"/>
        <v xml:space="preserve"> </v>
      </c>
    </row>
    <row r="2960" spans="5:13" x14ac:dyDescent="0.25">
      <c r="E2960"/>
      <c r="F2960"/>
      <c r="G2960"/>
      <c r="H2960"/>
      <c r="I2960"/>
      <c r="J2960"/>
      <c r="K2960"/>
      <c r="M2960" s="12" t="str">
        <f t="shared" si="46"/>
        <v xml:space="preserve"> </v>
      </c>
    </row>
    <row r="2961" spans="5:13" x14ac:dyDescent="0.25">
      <c r="E2961"/>
      <c r="F2961"/>
      <c r="G2961"/>
      <c r="H2961"/>
      <c r="I2961"/>
      <c r="J2961"/>
      <c r="K2961"/>
      <c r="M2961" s="12" t="str">
        <f t="shared" si="46"/>
        <v xml:space="preserve"> </v>
      </c>
    </row>
    <row r="2962" spans="5:13" x14ac:dyDescent="0.25">
      <c r="E2962"/>
      <c r="F2962"/>
      <c r="G2962"/>
      <c r="H2962"/>
      <c r="I2962"/>
      <c r="J2962"/>
      <c r="K2962"/>
      <c r="M2962" s="12" t="str">
        <f t="shared" si="46"/>
        <v xml:space="preserve"> </v>
      </c>
    </row>
    <row r="2963" spans="5:13" x14ac:dyDescent="0.25">
      <c r="E2963"/>
      <c r="F2963"/>
      <c r="G2963"/>
      <c r="H2963"/>
      <c r="I2963"/>
      <c r="J2963"/>
      <c r="K2963"/>
      <c r="M2963" s="12" t="str">
        <f t="shared" si="46"/>
        <v xml:space="preserve"> </v>
      </c>
    </row>
    <row r="2964" spans="5:13" x14ac:dyDescent="0.25">
      <c r="E2964"/>
      <c r="F2964"/>
      <c r="G2964"/>
      <c r="H2964"/>
      <c r="I2964"/>
      <c r="J2964"/>
      <c r="K2964"/>
      <c r="M2964" s="12" t="str">
        <f t="shared" si="46"/>
        <v xml:space="preserve"> </v>
      </c>
    </row>
    <row r="2965" spans="5:13" x14ac:dyDescent="0.25">
      <c r="E2965"/>
      <c r="F2965"/>
      <c r="G2965"/>
      <c r="H2965"/>
      <c r="I2965"/>
      <c r="J2965"/>
      <c r="K2965"/>
      <c r="M2965" s="12" t="str">
        <f t="shared" si="46"/>
        <v xml:space="preserve"> </v>
      </c>
    </row>
    <row r="2966" spans="5:13" x14ac:dyDescent="0.25">
      <c r="E2966"/>
      <c r="F2966"/>
      <c r="G2966"/>
      <c r="H2966"/>
      <c r="I2966"/>
      <c r="J2966"/>
      <c r="K2966"/>
      <c r="M2966" s="12" t="str">
        <f t="shared" si="46"/>
        <v xml:space="preserve"> </v>
      </c>
    </row>
    <row r="2967" spans="5:13" x14ac:dyDescent="0.25">
      <c r="E2967"/>
      <c r="F2967"/>
      <c r="G2967"/>
      <c r="H2967"/>
      <c r="I2967"/>
      <c r="J2967"/>
      <c r="K2967"/>
      <c r="M2967" s="12" t="str">
        <f t="shared" si="46"/>
        <v xml:space="preserve"> </v>
      </c>
    </row>
    <row r="2968" spans="5:13" x14ac:dyDescent="0.25">
      <c r="E2968"/>
      <c r="F2968"/>
      <c r="G2968"/>
      <c r="H2968"/>
      <c r="I2968"/>
      <c r="J2968"/>
      <c r="K2968"/>
      <c r="M2968" s="12" t="str">
        <f t="shared" si="46"/>
        <v xml:space="preserve"> </v>
      </c>
    </row>
    <row r="2969" spans="5:13" x14ac:dyDescent="0.25">
      <c r="E2969"/>
      <c r="F2969"/>
      <c r="G2969"/>
      <c r="H2969"/>
      <c r="I2969"/>
      <c r="J2969"/>
      <c r="K2969"/>
      <c r="M2969" s="12" t="str">
        <f t="shared" si="46"/>
        <v xml:space="preserve"> </v>
      </c>
    </row>
    <row r="2970" spans="5:13" x14ac:dyDescent="0.25">
      <c r="E2970"/>
      <c r="F2970"/>
      <c r="G2970"/>
      <c r="H2970"/>
      <c r="I2970"/>
      <c r="J2970"/>
      <c r="K2970"/>
      <c r="M2970" s="12" t="str">
        <f t="shared" si="46"/>
        <v xml:space="preserve"> </v>
      </c>
    </row>
    <row r="2971" spans="5:13" x14ac:dyDescent="0.25">
      <c r="E2971"/>
      <c r="F2971"/>
      <c r="G2971"/>
      <c r="H2971"/>
      <c r="I2971"/>
      <c r="J2971"/>
      <c r="K2971"/>
      <c r="M2971" s="12" t="str">
        <f t="shared" si="46"/>
        <v xml:space="preserve"> </v>
      </c>
    </row>
    <row r="2972" spans="5:13" x14ac:dyDescent="0.25">
      <c r="E2972"/>
      <c r="F2972"/>
      <c r="G2972"/>
      <c r="H2972"/>
      <c r="I2972"/>
      <c r="J2972"/>
      <c r="K2972"/>
      <c r="M2972" s="12" t="str">
        <f t="shared" si="46"/>
        <v xml:space="preserve"> </v>
      </c>
    </row>
    <row r="2973" spans="5:13" x14ac:dyDescent="0.25">
      <c r="E2973"/>
      <c r="F2973"/>
      <c r="G2973"/>
      <c r="H2973"/>
      <c r="I2973"/>
      <c r="J2973"/>
      <c r="K2973"/>
      <c r="M2973" s="12" t="str">
        <f t="shared" si="46"/>
        <v xml:space="preserve"> </v>
      </c>
    </row>
    <row r="2974" spans="5:13" x14ac:dyDescent="0.25">
      <c r="E2974"/>
      <c r="F2974"/>
      <c r="G2974"/>
      <c r="H2974"/>
      <c r="I2974"/>
      <c r="J2974"/>
      <c r="K2974"/>
      <c r="M2974" s="12" t="str">
        <f t="shared" si="46"/>
        <v xml:space="preserve"> </v>
      </c>
    </row>
    <row r="2975" spans="5:13" x14ac:dyDescent="0.25">
      <c r="E2975"/>
      <c r="F2975"/>
      <c r="G2975"/>
      <c r="H2975"/>
      <c r="I2975"/>
      <c r="J2975"/>
      <c r="K2975"/>
      <c r="M2975" s="12" t="str">
        <f t="shared" si="46"/>
        <v xml:space="preserve"> </v>
      </c>
    </row>
    <row r="2976" spans="5:13" x14ac:dyDescent="0.25">
      <c r="E2976"/>
      <c r="F2976"/>
      <c r="G2976"/>
      <c r="H2976"/>
      <c r="I2976"/>
      <c r="J2976"/>
      <c r="K2976"/>
      <c r="M2976" s="12" t="str">
        <f t="shared" si="46"/>
        <v xml:space="preserve"> </v>
      </c>
    </row>
    <row r="2977" spans="5:13" x14ac:dyDescent="0.25">
      <c r="E2977"/>
      <c r="F2977"/>
      <c r="G2977"/>
      <c r="H2977"/>
      <c r="I2977"/>
      <c r="J2977"/>
      <c r="K2977"/>
      <c r="M2977" s="12" t="str">
        <f t="shared" si="46"/>
        <v xml:space="preserve"> </v>
      </c>
    </row>
    <row r="2978" spans="5:13" x14ac:dyDescent="0.25">
      <c r="E2978"/>
      <c r="F2978"/>
      <c r="G2978"/>
      <c r="H2978"/>
      <c r="I2978"/>
      <c r="J2978"/>
      <c r="K2978"/>
      <c r="M2978" s="12" t="str">
        <f t="shared" si="46"/>
        <v xml:space="preserve"> </v>
      </c>
    </row>
    <row r="2979" spans="5:13" x14ac:dyDescent="0.25">
      <c r="E2979"/>
      <c r="F2979"/>
      <c r="G2979"/>
      <c r="H2979"/>
      <c r="I2979"/>
      <c r="J2979"/>
      <c r="K2979"/>
      <c r="M2979" s="12" t="str">
        <f t="shared" si="46"/>
        <v xml:space="preserve"> </v>
      </c>
    </row>
    <row r="2980" spans="5:13" x14ac:dyDescent="0.25">
      <c r="E2980"/>
      <c r="F2980"/>
      <c r="G2980"/>
      <c r="H2980"/>
      <c r="I2980"/>
      <c r="J2980"/>
      <c r="K2980"/>
      <c r="M2980" s="12" t="str">
        <f t="shared" si="46"/>
        <v xml:space="preserve"> </v>
      </c>
    </row>
    <row r="2981" spans="5:13" x14ac:dyDescent="0.25">
      <c r="E2981"/>
      <c r="F2981"/>
      <c r="G2981"/>
      <c r="H2981"/>
      <c r="I2981"/>
      <c r="J2981"/>
      <c r="K2981"/>
      <c r="M2981" s="12" t="str">
        <f t="shared" si="46"/>
        <v xml:space="preserve"> </v>
      </c>
    </row>
    <row r="2982" spans="5:13" x14ac:dyDescent="0.25">
      <c r="E2982"/>
      <c r="F2982"/>
      <c r="G2982"/>
      <c r="H2982"/>
      <c r="I2982"/>
      <c r="J2982"/>
      <c r="K2982"/>
      <c r="M2982" s="12" t="str">
        <f t="shared" si="46"/>
        <v xml:space="preserve"> </v>
      </c>
    </row>
    <row r="2983" spans="5:13" x14ac:dyDescent="0.25">
      <c r="E2983"/>
      <c r="F2983"/>
      <c r="G2983"/>
      <c r="H2983"/>
      <c r="I2983"/>
      <c r="J2983"/>
      <c r="K2983"/>
      <c r="M2983" s="12" t="str">
        <f t="shared" si="46"/>
        <v xml:space="preserve"> </v>
      </c>
    </row>
    <row r="2984" spans="5:13" x14ac:dyDescent="0.25">
      <c r="E2984"/>
      <c r="F2984"/>
      <c r="G2984"/>
      <c r="H2984"/>
      <c r="I2984"/>
      <c r="J2984"/>
      <c r="K2984"/>
      <c r="M2984" s="12" t="str">
        <f t="shared" si="46"/>
        <v xml:space="preserve"> </v>
      </c>
    </row>
    <row r="2985" spans="5:13" x14ac:dyDescent="0.25">
      <c r="E2985"/>
      <c r="F2985"/>
      <c r="G2985"/>
      <c r="H2985"/>
      <c r="I2985"/>
      <c r="J2985"/>
      <c r="K2985"/>
      <c r="M2985" s="12" t="str">
        <f t="shared" si="46"/>
        <v xml:space="preserve"> </v>
      </c>
    </row>
    <row r="2986" spans="5:13" x14ac:dyDescent="0.25">
      <c r="E2986"/>
      <c r="F2986"/>
      <c r="G2986"/>
      <c r="H2986"/>
      <c r="I2986"/>
      <c r="J2986"/>
      <c r="K2986"/>
      <c r="M2986" s="12" t="str">
        <f t="shared" si="46"/>
        <v xml:space="preserve"> </v>
      </c>
    </row>
    <row r="2987" spans="5:13" x14ac:dyDescent="0.25">
      <c r="E2987"/>
      <c r="F2987"/>
      <c r="G2987"/>
      <c r="H2987"/>
      <c r="I2987"/>
      <c r="J2987"/>
      <c r="K2987"/>
      <c r="M2987" s="12" t="str">
        <f t="shared" si="46"/>
        <v xml:space="preserve"> </v>
      </c>
    </row>
    <row r="2988" spans="5:13" x14ac:dyDescent="0.25">
      <c r="E2988"/>
      <c r="F2988"/>
      <c r="G2988"/>
      <c r="H2988"/>
      <c r="I2988"/>
      <c r="J2988"/>
      <c r="K2988"/>
      <c r="M2988" s="12" t="str">
        <f t="shared" si="46"/>
        <v xml:space="preserve"> </v>
      </c>
    </row>
    <row r="2989" spans="5:13" x14ac:dyDescent="0.25">
      <c r="E2989"/>
      <c r="F2989"/>
      <c r="G2989"/>
      <c r="H2989"/>
      <c r="I2989"/>
      <c r="J2989"/>
      <c r="K2989"/>
      <c r="M2989" s="12" t="str">
        <f t="shared" si="46"/>
        <v xml:space="preserve"> </v>
      </c>
    </row>
    <row r="2990" spans="5:13" x14ac:dyDescent="0.25">
      <c r="E2990"/>
      <c r="F2990"/>
      <c r="G2990"/>
      <c r="H2990"/>
      <c r="I2990"/>
      <c r="J2990"/>
      <c r="K2990"/>
      <c r="M2990" s="12" t="str">
        <f t="shared" si="46"/>
        <v xml:space="preserve"> </v>
      </c>
    </row>
    <row r="2991" spans="5:13" x14ac:dyDescent="0.25">
      <c r="E2991"/>
      <c r="F2991"/>
      <c r="G2991"/>
      <c r="H2991"/>
      <c r="I2991"/>
      <c r="J2991"/>
      <c r="K2991"/>
      <c r="M2991" s="12" t="str">
        <f t="shared" si="46"/>
        <v xml:space="preserve"> </v>
      </c>
    </row>
    <row r="2992" spans="5:13" x14ac:dyDescent="0.25">
      <c r="E2992"/>
      <c r="F2992"/>
      <c r="G2992"/>
      <c r="H2992"/>
      <c r="I2992"/>
      <c r="J2992"/>
      <c r="K2992"/>
      <c r="M2992" s="12" t="str">
        <f t="shared" si="46"/>
        <v xml:space="preserve"> </v>
      </c>
    </row>
    <row r="2993" spans="5:13" x14ac:dyDescent="0.25">
      <c r="E2993"/>
      <c r="F2993"/>
      <c r="G2993"/>
      <c r="H2993"/>
      <c r="I2993"/>
      <c r="J2993"/>
      <c r="K2993"/>
      <c r="M2993" s="12" t="str">
        <f t="shared" si="46"/>
        <v xml:space="preserve"> </v>
      </c>
    </row>
    <row r="2994" spans="5:13" x14ac:dyDescent="0.25">
      <c r="E2994"/>
      <c r="F2994"/>
      <c r="G2994"/>
      <c r="H2994"/>
      <c r="I2994"/>
      <c r="J2994"/>
      <c r="K2994"/>
      <c r="M2994" s="12" t="str">
        <f t="shared" si="46"/>
        <v xml:space="preserve"> </v>
      </c>
    </row>
    <row r="2995" spans="5:13" x14ac:dyDescent="0.25">
      <c r="E2995"/>
      <c r="F2995"/>
      <c r="G2995"/>
      <c r="H2995"/>
      <c r="I2995"/>
      <c r="J2995"/>
      <c r="K2995"/>
      <c r="M2995" s="12" t="str">
        <f t="shared" si="46"/>
        <v xml:space="preserve"> </v>
      </c>
    </row>
    <row r="2996" spans="5:13" x14ac:dyDescent="0.25">
      <c r="E2996"/>
      <c r="F2996"/>
      <c r="G2996"/>
      <c r="H2996"/>
      <c r="I2996"/>
      <c r="J2996"/>
      <c r="K2996"/>
      <c r="M2996" s="12" t="str">
        <f t="shared" si="46"/>
        <v xml:space="preserve"> </v>
      </c>
    </row>
    <row r="2997" spans="5:13" x14ac:dyDescent="0.25">
      <c r="E2997"/>
      <c r="F2997"/>
      <c r="G2997"/>
      <c r="H2997"/>
      <c r="I2997"/>
      <c r="J2997"/>
      <c r="K2997"/>
      <c r="M2997" s="12" t="str">
        <f t="shared" si="46"/>
        <v xml:space="preserve"> </v>
      </c>
    </row>
    <row r="2998" spans="5:13" x14ac:dyDescent="0.25">
      <c r="E2998"/>
      <c r="F2998"/>
      <c r="G2998"/>
      <c r="H2998"/>
      <c r="I2998"/>
      <c r="J2998"/>
      <c r="K2998"/>
      <c r="M2998" s="12" t="str">
        <f t="shared" si="46"/>
        <v xml:space="preserve"> </v>
      </c>
    </row>
    <row r="2999" spans="5:13" x14ac:dyDescent="0.25">
      <c r="E2999"/>
      <c r="F2999"/>
      <c r="G2999"/>
      <c r="H2999"/>
      <c r="I2999"/>
      <c r="J2999"/>
      <c r="K2999"/>
      <c r="M2999" s="12" t="str">
        <f t="shared" si="46"/>
        <v xml:space="preserve"> </v>
      </c>
    </row>
    <row r="3000" spans="5:13" x14ac:dyDescent="0.25">
      <c r="E3000"/>
      <c r="F3000"/>
      <c r="G3000"/>
      <c r="H3000"/>
      <c r="I3000"/>
      <c r="J3000"/>
      <c r="K3000"/>
      <c r="M3000" s="12" t="str">
        <f t="shared" si="46"/>
        <v xml:space="preserve"> </v>
      </c>
    </row>
    <row r="3001" spans="5:13" x14ac:dyDescent="0.25">
      <c r="E3001"/>
      <c r="F3001"/>
      <c r="G3001"/>
      <c r="H3001"/>
      <c r="I3001"/>
      <c r="J3001"/>
      <c r="K3001"/>
      <c r="M3001" s="12" t="str">
        <f t="shared" si="46"/>
        <v xml:space="preserve"> </v>
      </c>
    </row>
    <row r="3002" spans="5:13" x14ac:dyDescent="0.25">
      <c r="E3002"/>
      <c r="F3002"/>
      <c r="G3002"/>
      <c r="H3002"/>
      <c r="I3002"/>
      <c r="J3002"/>
      <c r="K3002"/>
      <c r="M3002" s="12" t="str">
        <f t="shared" si="46"/>
        <v xml:space="preserve"> </v>
      </c>
    </row>
    <row r="3003" spans="5:13" x14ac:dyDescent="0.25">
      <c r="E3003"/>
      <c r="F3003"/>
      <c r="G3003"/>
      <c r="H3003"/>
      <c r="I3003"/>
      <c r="J3003"/>
      <c r="K3003"/>
      <c r="M3003" s="12" t="str">
        <f t="shared" si="46"/>
        <v xml:space="preserve"> </v>
      </c>
    </row>
    <row r="3004" spans="5:13" x14ac:dyDescent="0.25">
      <c r="E3004"/>
      <c r="F3004"/>
      <c r="G3004"/>
      <c r="H3004"/>
      <c r="I3004"/>
      <c r="J3004"/>
      <c r="K3004"/>
      <c r="M3004" s="12" t="str">
        <f t="shared" si="46"/>
        <v xml:space="preserve"> </v>
      </c>
    </row>
    <row r="3005" spans="5:13" x14ac:dyDescent="0.25">
      <c r="E3005"/>
      <c r="F3005"/>
      <c r="G3005"/>
      <c r="H3005"/>
      <c r="I3005"/>
      <c r="J3005"/>
      <c r="K3005"/>
      <c r="M3005" s="12" t="str">
        <f t="shared" si="46"/>
        <v xml:space="preserve"> </v>
      </c>
    </row>
    <row r="3006" spans="5:13" x14ac:dyDescent="0.25">
      <c r="E3006"/>
      <c r="F3006"/>
      <c r="G3006"/>
      <c r="H3006"/>
      <c r="I3006"/>
      <c r="J3006"/>
      <c r="K3006"/>
      <c r="M3006" s="12" t="str">
        <f t="shared" si="46"/>
        <v xml:space="preserve"> </v>
      </c>
    </row>
    <row r="3007" spans="5:13" x14ac:dyDescent="0.25">
      <c r="E3007"/>
      <c r="F3007"/>
      <c r="G3007"/>
      <c r="H3007"/>
      <c r="I3007"/>
      <c r="J3007"/>
      <c r="K3007"/>
      <c r="M3007" s="12" t="str">
        <f t="shared" si="46"/>
        <v xml:space="preserve"> </v>
      </c>
    </row>
    <row r="3008" spans="5:13" x14ac:dyDescent="0.25">
      <c r="E3008"/>
      <c r="F3008"/>
      <c r="G3008"/>
      <c r="H3008"/>
      <c r="I3008"/>
      <c r="J3008"/>
      <c r="K3008"/>
      <c r="M3008" s="12" t="str">
        <f t="shared" si="46"/>
        <v xml:space="preserve"> </v>
      </c>
    </row>
    <row r="3009" spans="5:13" x14ac:dyDescent="0.25">
      <c r="E3009"/>
      <c r="F3009"/>
      <c r="G3009"/>
      <c r="H3009"/>
      <c r="I3009"/>
      <c r="J3009"/>
      <c r="K3009"/>
      <c r="M3009" s="12" t="str">
        <f t="shared" si="46"/>
        <v xml:space="preserve"> </v>
      </c>
    </row>
    <row r="3010" spans="5:13" x14ac:dyDescent="0.25">
      <c r="E3010"/>
      <c r="F3010"/>
      <c r="G3010"/>
      <c r="H3010"/>
      <c r="I3010"/>
      <c r="J3010"/>
      <c r="K3010"/>
      <c r="M3010" s="12" t="str">
        <f t="shared" si="46"/>
        <v xml:space="preserve"> </v>
      </c>
    </row>
    <row r="3011" spans="5:13" x14ac:dyDescent="0.25">
      <c r="E3011"/>
      <c r="F3011"/>
      <c r="G3011"/>
      <c r="H3011"/>
      <c r="I3011"/>
      <c r="J3011"/>
      <c r="K3011"/>
      <c r="M3011" s="12" t="str">
        <f t="shared" si="46"/>
        <v xml:space="preserve"> </v>
      </c>
    </row>
    <row r="3012" spans="5:13" x14ac:dyDescent="0.25">
      <c r="E3012"/>
      <c r="F3012"/>
      <c r="G3012"/>
      <c r="H3012"/>
      <c r="I3012"/>
      <c r="J3012"/>
      <c r="K3012"/>
      <c r="M3012" s="12" t="str">
        <f t="shared" si="46"/>
        <v xml:space="preserve"> </v>
      </c>
    </row>
    <row r="3013" spans="5:13" x14ac:dyDescent="0.25">
      <c r="E3013"/>
      <c r="F3013"/>
      <c r="G3013"/>
      <c r="H3013"/>
      <c r="I3013"/>
      <c r="J3013"/>
      <c r="K3013"/>
      <c r="M3013" s="12" t="str">
        <f t="shared" si="46"/>
        <v xml:space="preserve"> </v>
      </c>
    </row>
    <row r="3014" spans="5:13" x14ac:dyDescent="0.25">
      <c r="E3014"/>
      <c r="F3014"/>
      <c r="G3014"/>
      <c r="H3014"/>
      <c r="I3014"/>
      <c r="J3014"/>
      <c r="K3014"/>
      <c r="M3014" s="12" t="str">
        <f t="shared" si="46"/>
        <v xml:space="preserve"> </v>
      </c>
    </row>
    <row r="3015" spans="5:13" x14ac:dyDescent="0.25">
      <c r="E3015"/>
      <c r="F3015"/>
      <c r="G3015"/>
      <c r="H3015"/>
      <c r="I3015"/>
      <c r="J3015"/>
      <c r="K3015"/>
      <c r="M3015" s="12" t="str">
        <f t="shared" si="46"/>
        <v xml:space="preserve"> </v>
      </c>
    </row>
    <row r="3016" spans="5:13" x14ac:dyDescent="0.25">
      <c r="E3016"/>
      <c r="F3016"/>
      <c r="G3016"/>
      <c r="H3016"/>
      <c r="I3016"/>
      <c r="J3016"/>
      <c r="K3016"/>
      <c r="M3016" s="12" t="str">
        <f t="shared" ref="M3016:M3079" si="47">IF(J3016&gt;$M$3,"X"," ")</f>
        <v xml:space="preserve"> </v>
      </c>
    </row>
    <row r="3017" spans="5:13" x14ac:dyDescent="0.25">
      <c r="E3017"/>
      <c r="F3017"/>
      <c r="G3017"/>
      <c r="H3017"/>
      <c r="I3017"/>
      <c r="J3017"/>
      <c r="K3017"/>
      <c r="M3017" s="12" t="str">
        <f t="shared" si="47"/>
        <v xml:space="preserve"> </v>
      </c>
    </row>
    <row r="3018" spans="5:13" x14ac:dyDescent="0.25">
      <c r="E3018"/>
      <c r="F3018"/>
      <c r="G3018"/>
      <c r="H3018"/>
      <c r="I3018"/>
      <c r="J3018"/>
      <c r="K3018"/>
      <c r="M3018" s="12" t="str">
        <f t="shared" si="47"/>
        <v xml:space="preserve"> </v>
      </c>
    </row>
    <row r="3019" spans="5:13" x14ac:dyDescent="0.25">
      <c r="E3019"/>
      <c r="F3019"/>
      <c r="G3019"/>
      <c r="H3019"/>
      <c r="I3019"/>
      <c r="J3019"/>
      <c r="K3019"/>
      <c r="M3019" s="12" t="str">
        <f t="shared" si="47"/>
        <v xml:space="preserve"> </v>
      </c>
    </row>
    <row r="3020" spans="5:13" x14ac:dyDescent="0.25">
      <c r="E3020"/>
      <c r="F3020"/>
      <c r="G3020"/>
      <c r="H3020"/>
      <c r="I3020"/>
      <c r="J3020"/>
      <c r="K3020"/>
      <c r="M3020" s="12" t="str">
        <f t="shared" si="47"/>
        <v xml:space="preserve"> </v>
      </c>
    </row>
    <row r="3021" spans="5:13" x14ac:dyDescent="0.25">
      <c r="E3021"/>
      <c r="F3021"/>
      <c r="G3021"/>
      <c r="H3021"/>
      <c r="I3021"/>
      <c r="J3021"/>
      <c r="K3021"/>
      <c r="M3021" s="12" t="str">
        <f t="shared" si="47"/>
        <v xml:space="preserve"> </v>
      </c>
    </row>
    <row r="3022" spans="5:13" x14ac:dyDescent="0.25">
      <c r="E3022"/>
      <c r="F3022"/>
      <c r="G3022"/>
      <c r="H3022"/>
      <c r="I3022"/>
      <c r="J3022"/>
      <c r="K3022"/>
      <c r="M3022" s="12" t="str">
        <f t="shared" si="47"/>
        <v xml:space="preserve"> </v>
      </c>
    </row>
    <row r="3023" spans="5:13" x14ac:dyDescent="0.25">
      <c r="E3023"/>
      <c r="F3023"/>
      <c r="G3023"/>
      <c r="H3023"/>
      <c r="I3023"/>
      <c r="J3023"/>
      <c r="K3023"/>
      <c r="M3023" s="12" t="str">
        <f t="shared" si="47"/>
        <v xml:space="preserve"> </v>
      </c>
    </row>
    <row r="3024" spans="5:13" x14ac:dyDescent="0.25">
      <c r="E3024"/>
      <c r="F3024"/>
      <c r="G3024"/>
      <c r="H3024"/>
      <c r="I3024"/>
      <c r="J3024"/>
      <c r="K3024"/>
      <c r="M3024" s="12" t="str">
        <f t="shared" si="47"/>
        <v xml:space="preserve"> </v>
      </c>
    </row>
    <row r="3025" spans="5:13" x14ac:dyDescent="0.25">
      <c r="E3025"/>
      <c r="F3025"/>
      <c r="G3025"/>
      <c r="H3025"/>
      <c r="I3025"/>
      <c r="J3025"/>
      <c r="K3025"/>
      <c r="M3025" s="12" t="str">
        <f t="shared" si="47"/>
        <v xml:space="preserve"> </v>
      </c>
    </row>
    <row r="3026" spans="5:13" x14ac:dyDescent="0.25">
      <c r="E3026"/>
      <c r="F3026"/>
      <c r="G3026"/>
      <c r="H3026"/>
      <c r="I3026"/>
      <c r="J3026"/>
      <c r="K3026"/>
      <c r="M3026" s="12" t="str">
        <f t="shared" si="47"/>
        <v xml:space="preserve"> </v>
      </c>
    </row>
    <row r="3027" spans="5:13" x14ac:dyDescent="0.25">
      <c r="E3027"/>
      <c r="F3027"/>
      <c r="G3027"/>
      <c r="H3027"/>
      <c r="I3027"/>
      <c r="J3027"/>
      <c r="K3027"/>
      <c r="M3027" s="12" t="str">
        <f t="shared" si="47"/>
        <v xml:space="preserve"> </v>
      </c>
    </row>
    <row r="3028" spans="5:13" x14ac:dyDescent="0.25">
      <c r="E3028"/>
      <c r="F3028"/>
      <c r="G3028"/>
      <c r="H3028"/>
      <c r="I3028"/>
      <c r="J3028"/>
      <c r="K3028"/>
      <c r="M3028" s="12" t="str">
        <f t="shared" si="47"/>
        <v xml:space="preserve"> </v>
      </c>
    </row>
    <row r="3029" spans="5:13" x14ac:dyDescent="0.25">
      <c r="E3029"/>
      <c r="F3029"/>
      <c r="G3029"/>
      <c r="H3029"/>
      <c r="I3029"/>
      <c r="J3029"/>
      <c r="K3029"/>
      <c r="M3029" s="12" t="str">
        <f t="shared" si="47"/>
        <v xml:space="preserve"> </v>
      </c>
    </row>
    <row r="3030" spans="5:13" x14ac:dyDescent="0.25">
      <c r="E3030"/>
      <c r="F3030"/>
      <c r="G3030"/>
      <c r="H3030"/>
      <c r="I3030"/>
      <c r="J3030"/>
      <c r="K3030"/>
      <c r="M3030" s="12" t="str">
        <f t="shared" si="47"/>
        <v xml:space="preserve"> </v>
      </c>
    </row>
    <row r="3031" spans="5:13" x14ac:dyDescent="0.25">
      <c r="E3031"/>
      <c r="F3031"/>
      <c r="G3031"/>
      <c r="H3031"/>
      <c r="I3031"/>
      <c r="J3031"/>
      <c r="K3031"/>
      <c r="M3031" s="12" t="str">
        <f t="shared" si="47"/>
        <v xml:space="preserve"> </v>
      </c>
    </row>
    <row r="3032" spans="5:13" x14ac:dyDescent="0.25">
      <c r="E3032"/>
      <c r="F3032"/>
      <c r="G3032"/>
      <c r="H3032"/>
      <c r="I3032"/>
      <c r="J3032"/>
      <c r="K3032"/>
      <c r="M3032" s="12" t="str">
        <f t="shared" si="47"/>
        <v xml:space="preserve"> </v>
      </c>
    </row>
    <row r="3033" spans="5:13" x14ac:dyDescent="0.25">
      <c r="E3033"/>
      <c r="F3033"/>
      <c r="G3033"/>
      <c r="H3033"/>
      <c r="I3033"/>
      <c r="J3033"/>
      <c r="K3033"/>
      <c r="M3033" s="12" t="str">
        <f t="shared" si="47"/>
        <v xml:space="preserve"> </v>
      </c>
    </row>
    <row r="3034" spans="5:13" x14ac:dyDescent="0.25">
      <c r="E3034"/>
      <c r="F3034"/>
      <c r="G3034"/>
      <c r="H3034"/>
      <c r="I3034"/>
      <c r="J3034"/>
      <c r="K3034"/>
      <c r="M3034" s="12" t="str">
        <f t="shared" si="47"/>
        <v xml:space="preserve"> </v>
      </c>
    </row>
    <row r="3035" spans="5:13" x14ac:dyDescent="0.25">
      <c r="E3035"/>
      <c r="F3035"/>
      <c r="G3035"/>
      <c r="H3035"/>
      <c r="I3035"/>
      <c r="J3035"/>
      <c r="K3035"/>
      <c r="M3035" s="12" t="str">
        <f t="shared" si="47"/>
        <v xml:space="preserve"> </v>
      </c>
    </row>
    <row r="3036" spans="5:13" x14ac:dyDescent="0.25">
      <c r="E3036"/>
      <c r="F3036"/>
      <c r="G3036"/>
      <c r="H3036"/>
      <c r="I3036"/>
      <c r="J3036"/>
      <c r="K3036"/>
      <c r="M3036" s="12" t="str">
        <f t="shared" si="47"/>
        <v xml:space="preserve"> </v>
      </c>
    </row>
    <row r="3037" spans="5:13" x14ac:dyDescent="0.25">
      <c r="E3037"/>
      <c r="F3037"/>
      <c r="G3037"/>
      <c r="H3037"/>
      <c r="I3037"/>
      <c r="J3037"/>
      <c r="K3037"/>
      <c r="M3037" s="12" t="str">
        <f t="shared" si="47"/>
        <v xml:space="preserve"> </v>
      </c>
    </row>
    <row r="3038" spans="5:13" x14ac:dyDescent="0.25">
      <c r="E3038"/>
      <c r="F3038"/>
      <c r="G3038"/>
      <c r="H3038"/>
      <c r="I3038"/>
      <c r="J3038"/>
      <c r="K3038"/>
      <c r="M3038" s="12" t="str">
        <f t="shared" si="47"/>
        <v xml:space="preserve"> </v>
      </c>
    </row>
    <row r="3039" spans="5:13" x14ac:dyDescent="0.25">
      <c r="E3039"/>
      <c r="F3039"/>
      <c r="G3039"/>
      <c r="H3039"/>
      <c r="I3039"/>
      <c r="J3039"/>
      <c r="K3039"/>
      <c r="M3039" s="12" t="str">
        <f t="shared" si="47"/>
        <v xml:space="preserve"> </v>
      </c>
    </row>
    <row r="3040" spans="5:13" x14ac:dyDescent="0.25">
      <c r="E3040"/>
      <c r="F3040"/>
      <c r="G3040"/>
      <c r="H3040"/>
      <c r="I3040"/>
      <c r="J3040"/>
      <c r="K3040"/>
      <c r="M3040" s="12" t="str">
        <f t="shared" si="47"/>
        <v xml:space="preserve"> </v>
      </c>
    </row>
    <row r="3041" spans="5:13" x14ac:dyDescent="0.25">
      <c r="E3041"/>
      <c r="F3041"/>
      <c r="G3041"/>
      <c r="H3041"/>
      <c r="I3041"/>
      <c r="J3041"/>
      <c r="K3041"/>
      <c r="M3041" s="12" t="str">
        <f t="shared" si="47"/>
        <v xml:space="preserve"> </v>
      </c>
    </row>
    <row r="3042" spans="5:13" x14ac:dyDescent="0.25">
      <c r="E3042"/>
      <c r="F3042"/>
      <c r="G3042"/>
      <c r="H3042"/>
      <c r="I3042"/>
      <c r="J3042"/>
      <c r="K3042"/>
      <c r="M3042" s="12" t="str">
        <f t="shared" si="47"/>
        <v xml:space="preserve"> </v>
      </c>
    </row>
    <row r="3043" spans="5:13" x14ac:dyDescent="0.25">
      <c r="E3043"/>
      <c r="F3043"/>
      <c r="G3043"/>
      <c r="H3043"/>
      <c r="I3043"/>
      <c r="J3043"/>
      <c r="K3043"/>
      <c r="M3043" s="12" t="str">
        <f t="shared" si="47"/>
        <v xml:space="preserve"> </v>
      </c>
    </row>
    <row r="3044" spans="5:13" x14ac:dyDescent="0.25">
      <c r="E3044"/>
      <c r="F3044"/>
      <c r="G3044"/>
      <c r="H3044"/>
      <c r="I3044"/>
      <c r="J3044"/>
      <c r="K3044"/>
      <c r="M3044" s="12" t="str">
        <f t="shared" si="47"/>
        <v xml:space="preserve"> </v>
      </c>
    </row>
    <row r="3045" spans="5:13" x14ac:dyDescent="0.25">
      <c r="E3045"/>
      <c r="F3045"/>
      <c r="G3045"/>
      <c r="H3045"/>
      <c r="I3045"/>
      <c r="J3045"/>
      <c r="K3045"/>
      <c r="M3045" s="12" t="str">
        <f t="shared" si="47"/>
        <v xml:space="preserve"> </v>
      </c>
    </row>
    <row r="3046" spans="5:13" x14ac:dyDescent="0.25">
      <c r="E3046"/>
      <c r="F3046"/>
      <c r="G3046"/>
      <c r="H3046"/>
      <c r="I3046"/>
      <c r="J3046"/>
      <c r="K3046"/>
      <c r="M3046" s="12" t="str">
        <f t="shared" si="47"/>
        <v xml:space="preserve"> </v>
      </c>
    </row>
    <row r="3047" spans="5:13" x14ac:dyDescent="0.25">
      <c r="E3047"/>
      <c r="F3047"/>
      <c r="G3047"/>
      <c r="H3047"/>
      <c r="I3047"/>
      <c r="J3047"/>
      <c r="K3047"/>
      <c r="M3047" s="12" t="str">
        <f t="shared" si="47"/>
        <v xml:space="preserve"> </v>
      </c>
    </row>
    <row r="3048" spans="5:13" x14ac:dyDescent="0.25">
      <c r="E3048"/>
      <c r="F3048"/>
      <c r="G3048"/>
      <c r="H3048"/>
      <c r="I3048"/>
      <c r="J3048"/>
      <c r="K3048"/>
      <c r="M3048" s="12" t="str">
        <f t="shared" si="47"/>
        <v xml:space="preserve"> </v>
      </c>
    </row>
    <row r="3049" spans="5:13" x14ac:dyDescent="0.25">
      <c r="E3049"/>
      <c r="F3049"/>
      <c r="G3049"/>
      <c r="H3049"/>
      <c r="I3049"/>
      <c r="J3049"/>
      <c r="K3049"/>
      <c r="M3049" s="12" t="str">
        <f t="shared" si="47"/>
        <v xml:space="preserve"> </v>
      </c>
    </row>
    <row r="3050" spans="5:13" x14ac:dyDescent="0.25">
      <c r="E3050"/>
      <c r="F3050"/>
      <c r="G3050"/>
      <c r="H3050"/>
      <c r="I3050"/>
      <c r="J3050"/>
      <c r="K3050"/>
      <c r="M3050" s="12" t="str">
        <f t="shared" si="47"/>
        <v xml:space="preserve"> </v>
      </c>
    </row>
    <row r="3051" spans="5:13" x14ac:dyDescent="0.25">
      <c r="E3051"/>
      <c r="F3051"/>
      <c r="G3051"/>
      <c r="H3051"/>
      <c r="I3051"/>
      <c r="J3051"/>
      <c r="K3051"/>
      <c r="M3051" s="12" t="str">
        <f t="shared" si="47"/>
        <v xml:space="preserve"> </v>
      </c>
    </row>
    <row r="3052" spans="5:13" x14ac:dyDescent="0.25">
      <c r="E3052"/>
      <c r="F3052"/>
      <c r="G3052"/>
      <c r="H3052"/>
      <c r="I3052"/>
      <c r="J3052"/>
      <c r="K3052"/>
      <c r="M3052" s="12" t="str">
        <f t="shared" si="47"/>
        <v xml:space="preserve"> </v>
      </c>
    </row>
    <row r="3053" spans="5:13" x14ac:dyDescent="0.25">
      <c r="E3053"/>
      <c r="F3053"/>
      <c r="G3053"/>
      <c r="H3053"/>
      <c r="I3053"/>
      <c r="J3053"/>
      <c r="K3053"/>
      <c r="M3053" s="12" t="str">
        <f t="shared" si="47"/>
        <v xml:space="preserve"> </v>
      </c>
    </row>
    <row r="3054" spans="5:13" x14ac:dyDescent="0.25">
      <c r="E3054"/>
      <c r="F3054"/>
      <c r="G3054"/>
      <c r="H3054"/>
      <c r="I3054"/>
      <c r="J3054"/>
      <c r="K3054"/>
      <c r="M3054" s="12" t="str">
        <f t="shared" si="47"/>
        <v xml:space="preserve"> </v>
      </c>
    </row>
    <row r="3055" spans="5:13" x14ac:dyDescent="0.25">
      <c r="E3055"/>
      <c r="F3055"/>
      <c r="G3055"/>
      <c r="H3055"/>
      <c r="I3055"/>
      <c r="J3055"/>
      <c r="K3055"/>
      <c r="M3055" s="12" t="str">
        <f t="shared" si="47"/>
        <v xml:space="preserve"> </v>
      </c>
    </row>
    <row r="3056" spans="5:13" x14ac:dyDescent="0.25">
      <c r="E3056"/>
      <c r="F3056"/>
      <c r="G3056"/>
      <c r="H3056"/>
      <c r="I3056"/>
      <c r="J3056"/>
      <c r="K3056"/>
      <c r="M3056" s="12" t="str">
        <f t="shared" si="47"/>
        <v xml:space="preserve"> </v>
      </c>
    </row>
    <row r="3057" spans="5:13" x14ac:dyDescent="0.25">
      <c r="E3057"/>
      <c r="F3057"/>
      <c r="G3057"/>
      <c r="H3057"/>
      <c r="I3057"/>
      <c r="J3057"/>
      <c r="K3057"/>
      <c r="M3057" s="12" t="str">
        <f t="shared" si="47"/>
        <v xml:space="preserve"> </v>
      </c>
    </row>
    <row r="3058" spans="5:13" x14ac:dyDescent="0.25">
      <c r="E3058"/>
      <c r="F3058"/>
      <c r="G3058"/>
      <c r="H3058"/>
      <c r="I3058"/>
      <c r="J3058"/>
      <c r="K3058"/>
      <c r="M3058" s="12" t="str">
        <f t="shared" si="47"/>
        <v xml:space="preserve"> </v>
      </c>
    </row>
    <row r="3059" spans="5:13" x14ac:dyDescent="0.25">
      <c r="E3059"/>
      <c r="F3059"/>
      <c r="G3059"/>
      <c r="H3059"/>
      <c r="I3059"/>
      <c r="J3059"/>
      <c r="K3059"/>
      <c r="M3059" s="12" t="str">
        <f t="shared" si="47"/>
        <v xml:space="preserve"> </v>
      </c>
    </row>
    <row r="3060" spans="5:13" x14ac:dyDescent="0.25">
      <c r="E3060"/>
      <c r="F3060"/>
      <c r="G3060"/>
      <c r="H3060"/>
      <c r="I3060"/>
      <c r="J3060"/>
      <c r="K3060"/>
      <c r="M3060" s="12" t="str">
        <f t="shared" si="47"/>
        <v xml:space="preserve"> </v>
      </c>
    </row>
    <row r="3061" spans="5:13" x14ac:dyDescent="0.25">
      <c r="E3061"/>
      <c r="F3061"/>
      <c r="G3061"/>
      <c r="H3061"/>
      <c r="I3061"/>
      <c r="J3061"/>
      <c r="K3061"/>
      <c r="M3061" s="12" t="str">
        <f t="shared" si="47"/>
        <v xml:space="preserve"> </v>
      </c>
    </row>
    <row r="3062" spans="5:13" x14ac:dyDescent="0.25">
      <c r="E3062"/>
      <c r="F3062"/>
      <c r="G3062"/>
      <c r="H3062"/>
      <c r="I3062"/>
      <c r="J3062"/>
      <c r="K3062"/>
      <c r="M3062" s="12" t="str">
        <f t="shared" si="47"/>
        <v xml:space="preserve"> </v>
      </c>
    </row>
    <row r="3063" spans="5:13" x14ac:dyDescent="0.25">
      <c r="E3063"/>
      <c r="F3063"/>
      <c r="G3063"/>
      <c r="H3063"/>
      <c r="I3063"/>
      <c r="J3063"/>
      <c r="K3063"/>
      <c r="M3063" s="12" t="str">
        <f t="shared" si="47"/>
        <v xml:space="preserve"> </v>
      </c>
    </row>
    <row r="3064" spans="5:13" x14ac:dyDescent="0.25">
      <c r="E3064"/>
      <c r="F3064"/>
      <c r="G3064"/>
      <c r="H3064"/>
      <c r="I3064"/>
      <c r="J3064"/>
      <c r="K3064"/>
      <c r="M3064" s="12" t="str">
        <f t="shared" si="47"/>
        <v xml:space="preserve"> </v>
      </c>
    </row>
    <row r="3065" spans="5:13" x14ac:dyDescent="0.25">
      <c r="E3065"/>
      <c r="F3065"/>
      <c r="G3065"/>
      <c r="H3065"/>
      <c r="I3065"/>
      <c r="J3065"/>
      <c r="K3065"/>
      <c r="M3065" s="12" t="str">
        <f t="shared" si="47"/>
        <v xml:space="preserve"> </v>
      </c>
    </row>
    <row r="3066" spans="5:13" x14ac:dyDescent="0.25">
      <c r="E3066"/>
      <c r="F3066"/>
      <c r="G3066"/>
      <c r="H3066"/>
      <c r="I3066"/>
      <c r="J3066"/>
      <c r="K3066"/>
      <c r="M3066" s="12" t="str">
        <f t="shared" si="47"/>
        <v xml:space="preserve"> </v>
      </c>
    </row>
    <row r="3067" spans="5:13" x14ac:dyDescent="0.25">
      <c r="E3067"/>
      <c r="F3067"/>
      <c r="G3067"/>
      <c r="H3067"/>
      <c r="I3067"/>
      <c r="J3067"/>
      <c r="K3067"/>
      <c r="M3067" s="12" t="str">
        <f t="shared" si="47"/>
        <v xml:space="preserve"> </v>
      </c>
    </row>
    <row r="3068" spans="5:13" x14ac:dyDescent="0.25">
      <c r="E3068"/>
      <c r="F3068"/>
      <c r="G3068"/>
      <c r="H3068"/>
      <c r="I3068"/>
      <c r="J3068"/>
      <c r="K3068"/>
      <c r="M3068" s="12" t="str">
        <f t="shared" si="47"/>
        <v xml:space="preserve"> </v>
      </c>
    </row>
    <row r="3069" spans="5:13" x14ac:dyDescent="0.25">
      <c r="E3069"/>
      <c r="F3069"/>
      <c r="G3069"/>
      <c r="H3069"/>
      <c r="I3069"/>
      <c r="J3069"/>
      <c r="K3069"/>
      <c r="M3069" s="12" t="str">
        <f t="shared" si="47"/>
        <v xml:space="preserve"> </v>
      </c>
    </row>
    <row r="3070" spans="5:13" x14ac:dyDescent="0.25">
      <c r="E3070"/>
      <c r="F3070"/>
      <c r="G3070"/>
      <c r="H3070"/>
      <c r="I3070"/>
      <c r="J3070"/>
      <c r="K3070"/>
      <c r="M3070" s="12" t="str">
        <f t="shared" si="47"/>
        <v xml:space="preserve"> </v>
      </c>
    </row>
    <row r="3071" spans="5:13" x14ac:dyDescent="0.25">
      <c r="E3071"/>
      <c r="F3071"/>
      <c r="G3071"/>
      <c r="H3071"/>
      <c r="I3071"/>
      <c r="J3071"/>
      <c r="K3071"/>
      <c r="M3071" s="12" t="str">
        <f t="shared" si="47"/>
        <v xml:space="preserve"> </v>
      </c>
    </row>
    <row r="3072" spans="5:13" x14ac:dyDescent="0.25">
      <c r="E3072"/>
      <c r="F3072"/>
      <c r="G3072"/>
      <c r="H3072"/>
      <c r="I3072"/>
      <c r="J3072"/>
      <c r="K3072"/>
      <c r="M3072" s="12" t="str">
        <f t="shared" si="47"/>
        <v xml:space="preserve"> </v>
      </c>
    </row>
    <row r="3073" spans="5:13" x14ac:dyDescent="0.25">
      <c r="E3073"/>
      <c r="F3073"/>
      <c r="G3073"/>
      <c r="H3073"/>
      <c r="I3073"/>
      <c r="J3073"/>
      <c r="K3073"/>
      <c r="M3073" s="12" t="str">
        <f t="shared" si="47"/>
        <v xml:space="preserve"> </v>
      </c>
    </row>
    <row r="3074" spans="5:13" x14ac:dyDescent="0.25">
      <c r="E3074"/>
      <c r="F3074"/>
      <c r="G3074"/>
      <c r="H3074"/>
      <c r="I3074"/>
      <c r="J3074"/>
      <c r="K3074"/>
      <c r="M3074" s="12" t="str">
        <f t="shared" si="47"/>
        <v xml:space="preserve"> </v>
      </c>
    </row>
    <row r="3075" spans="5:13" x14ac:dyDescent="0.25">
      <c r="E3075"/>
      <c r="F3075"/>
      <c r="G3075"/>
      <c r="H3075"/>
      <c r="I3075"/>
      <c r="J3075"/>
      <c r="K3075"/>
      <c r="M3075" s="12" t="str">
        <f t="shared" si="47"/>
        <v xml:space="preserve"> </v>
      </c>
    </row>
    <row r="3076" spans="5:13" x14ac:dyDescent="0.25">
      <c r="E3076"/>
      <c r="F3076"/>
      <c r="G3076"/>
      <c r="H3076"/>
      <c r="I3076"/>
      <c r="J3076"/>
      <c r="K3076"/>
      <c r="M3076" s="12" t="str">
        <f t="shared" si="47"/>
        <v xml:space="preserve"> </v>
      </c>
    </row>
    <row r="3077" spans="5:13" x14ac:dyDescent="0.25">
      <c r="E3077"/>
      <c r="F3077"/>
      <c r="G3077"/>
      <c r="H3077"/>
      <c r="I3077"/>
      <c r="J3077"/>
      <c r="K3077"/>
      <c r="M3077" s="12" t="str">
        <f t="shared" si="47"/>
        <v xml:space="preserve"> </v>
      </c>
    </row>
    <row r="3078" spans="5:13" x14ac:dyDescent="0.25">
      <c r="E3078"/>
      <c r="F3078"/>
      <c r="G3078"/>
      <c r="H3078"/>
      <c r="I3078"/>
      <c r="J3078"/>
      <c r="K3078"/>
      <c r="M3078" s="12" t="str">
        <f t="shared" si="47"/>
        <v xml:space="preserve"> </v>
      </c>
    </row>
    <row r="3079" spans="5:13" x14ac:dyDescent="0.25">
      <c r="E3079"/>
      <c r="F3079"/>
      <c r="G3079"/>
      <c r="H3079"/>
      <c r="I3079"/>
      <c r="J3079"/>
      <c r="K3079"/>
      <c r="M3079" s="12" t="str">
        <f t="shared" si="47"/>
        <v xml:space="preserve"> </v>
      </c>
    </row>
    <row r="3080" spans="5:13" x14ac:dyDescent="0.25">
      <c r="E3080"/>
      <c r="F3080"/>
      <c r="G3080"/>
      <c r="H3080"/>
      <c r="I3080"/>
      <c r="J3080"/>
      <c r="K3080"/>
      <c r="M3080" s="12" t="str">
        <f t="shared" ref="M3080:M3143" si="48">IF(J3080&gt;$M$3,"X"," ")</f>
        <v xml:space="preserve"> </v>
      </c>
    </row>
    <row r="3081" spans="5:13" x14ac:dyDescent="0.25">
      <c r="E3081"/>
      <c r="F3081"/>
      <c r="G3081"/>
      <c r="H3081"/>
      <c r="I3081"/>
      <c r="J3081"/>
      <c r="K3081"/>
      <c r="M3081" s="12" t="str">
        <f t="shared" si="48"/>
        <v xml:space="preserve"> </v>
      </c>
    </row>
    <row r="3082" spans="5:13" x14ac:dyDescent="0.25">
      <c r="E3082"/>
      <c r="F3082"/>
      <c r="G3082"/>
      <c r="H3082"/>
      <c r="I3082"/>
      <c r="J3082"/>
      <c r="K3082"/>
      <c r="M3082" s="12" t="str">
        <f t="shared" si="48"/>
        <v xml:space="preserve"> </v>
      </c>
    </row>
    <row r="3083" spans="5:13" x14ac:dyDescent="0.25">
      <c r="E3083"/>
      <c r="F3083"/>
      <c r="G3083"/>
      <c r="H3083"/>
      <c r="I3083"/>
      <c r="J3083"/>
      <c r="K3083"/>
      <c r="M3083" s="12" t="str">
        <f t="shared" si="48"/>
        <v xml:space="preserve"> </v>
      </c>
    </row>
    <row r="3084" spans="5:13" x14ac:dyDescent="0.25">
      <c r="E3084"/>
      <c r="F3084"/>
      <c r="G3084"/>
      <c r="H3084"/>
      <c r="I3084"/>
      <c r="J3084"/>
      <c r="K3084"/>
      <c r="M3084" s="12" t="str">
        <f t="shared" si="48"/>
        <v xml:space="preserve"> </v>
      </c>
    </row>
    <row r="3085" spans="5:13" x14ac:dyDescent="0.25">
      <c r="E3085"/>
      <c r="F3085"/>
      <c r="G3085"/>
      <c r="H3085"/>
      <c r="I3085"/>
      <c r="J3085"/>
      <c r="K3085"/>
      <c r="M3085" s="12" t="str">
        <f t="shared" si="48"/>
        <v xml:space="preserve"> </v>
      </c>
    </row>
    <row r="3086" spans="5:13" x14ac:dyDescent="0.25">
      <c r="E3086"/>
      <c r="F3086"/>
      <c r="G3086"/>
      <c r="H3086"/>
      <c r="I3086"/>
      <c r="J3086"/>
      <c r="K3086"/>
      <c r="M3086" s="12" t="str">
        <f t="shared" si="48"/>
        <v xml:space="preserve"> </v>
      </c>
    </row>
    <row r="3087" spans="5:13" x14ac:dyDescent="0.25">
      <c r="E3087"/>
      <c r="F3087"/>
      <c r="G3087"/>
      <c r="H3087"/>
      <c r="I3087"/>
      <c r="J3087"/>
      <c r="K3087"/>
      <c r="M3087" s="12" t="str">
        <f t="shared" si="48"/>
        <v xml:space="preserve"> </v>
      </c>
    </row>
    <row r="3088" spans="5:13" x14ac:dyDescent="0.25">
      <c r="E3088"/>
      <c r="F3088"/>
      <c r="G3088"/>
      <c r="H3088"/>
      <c r="I3088"/>
      <c r="J3088"/>
      <c r="K3088"/>
      <c r="M3088" s="12" t="str">
        <f t="shared" si="48"/>
        <v xml:space="preserve"> </v>
      </c>
    </row>
    <row r="3089" spans="5:13" x14ac:dyDescent="0.25">
      <c r="E3089"/>
      <c r="F3089"/>
      <c r="G3089"/>
      <c r="H3089"/>
      <c r="I3089"/>
      <c r="J3089"/>
      <c r="K3089"/>
      <c r="M3089" s="12" t="str">
        <f t="shared" si="48"/>
        <v xml:space="preserve"> </v>
      </c>
    </row>
    <row r="3090" spans="5:13" x14ac:dyDescent="0.25">
      <c r="E3090"/>
      <c r="F3090"/>
      <c r="G3090"/>
      <c r="H3090"/>
      <c r="I3090"/>
      <c r="J3090"/>
      <c r="K3090"/>
      <c r="M3090" s="12" t="str">
        <f t="shared" si="48"/>
        <v xml:space="preserve"> </v>
      </c>
    </row>
    <row r="3091" spans="5:13" x14ac:dyDescent="0.25">
      <c r="E3091"/>
      <c r="F3091"/>
      <c r="G3091"/>
      <c r="H3091"/>
      <c r="I3091"/>
      <c r="J3091"/>
      <c r="K3091"/>
      <c r="M3091" s="12" t="str">
        <f t="shared" si="48"/>
        <v xml:space="preserve"> </v>
      </c>
    </row>
    <row r="3092" spans="5:13" x14ac:dyDescent="0.25">
      <c r="E3092"/>
      <c r="F3092"/>
      <c r="G3092"/>
      <c r="H3092"/>
      <c r="I3092"/>
      <c r="J3092"/>
      <c r="K3092"/>
      <c r="M3092" s="12" t="str">
        <f t="shared" si="48"/>
        <v xml:space="preserve"> </v>
      </c>
    </row>
    <row r="3093" spans="5:13" x14ac:dyDescent="0.25">
      <c r="E3093"/>
      <c r="F3093"/>
      <c r="G3093"/>
      <c r="H3093"/>
      <c r="I3093"/>
      <c r="J3093"/>
      <c r="K3093"/>
      <c r="M3093" s="12" t="str">
        <f t="shared" si="48"/>
        <v xml:space="preserve"> </v>
      </c>
    </row>
    <row r="3094" spans="5:13" x14ac:dyDescent="0.25">
      <c r="E3094"/>
      <c r="F3094"/>
      <c r="G3094"/>
      <c r="H3094"/>
      <c r="I3094"/>
      <c r="J3094"/>
      <c r="K3094"/>
      <c r="M3094" s="12" t="str">
        <f t="shared" si="48"/>
        <v xml:space="preserve"> </v>
      </c>
    </row>
    <row r="3095" spans="5:13" x14ac:dyDescent="0.25">
      <c r="E3095"/>
      <c r="F3095"/>
      <c r="G3095"/>
      <c r="H3095"/>
      <c r="I3095"/>
      <c r="J3095"/>
      <c r="K3095"/>
      <c r="M3095" s="12" t="str">
        <f t="shared" si="48"/>
        <v xml:space="preserve"> </v>
      </c>
    </row>
    <row r="3096" spans="5:13" x14ac:dyDescent="0.25">
      <c r="E3096"/>
      <c r="F3096"/>
      <c r="G3096"/>
      <c r="H3096"/>
      <c r="I3096"/>
      <c r="J3096"/>
      <c r="K3096"/>
      <c r="M3096" s="12" t="str">
        <f t="shared" si="48"/>
        <v xml:space="preserve"> </v>
      </c>
    </row>
    <row r="3097" spans="5:13" x14ac:dyDescent="0.25">
      <c r="E3097"/>
      <c r="F3097"/>
      <c r="G3097"/>
      <c r="H3097"/>
      <c r="I3097"/>
      <c r="J3097"/>
      <c r="K3097"/>
      <c r="M3097" s="12" t="str">
        <f t="shared" si="48"/>
        <v xml:space="preserve"> </v>
      </c>
    </row>
    <row r="3098" spans="5:13" x14ac:dyDescent="0.25">
      <c r="E3098"/>
      <c r="F3098"/>
      <c r="G3098"/>
      <c r="H3098"/>
      <c r="I3098"/>
      <c r="J3098"/>
      <c r="K3098"/>
      <c r="M3098" s="12" t="str">
        <f t="shared" si="48"/>
        <v xml:space="preserve"> </v>
      </c>
    </row>
    <row r="3099" spans="5:13" x14ac:dyDescent="0.25">
      <c r="E3099"/>
      <c r="F3099"/>
      <c r="G3099"/>
      <c r="H3099"/>
      <c r="I3099"/>
      <c r="J3099"/>
      <c r="K3099"/>
      <c r="M3099" s="12" t="str">
        <f t="shared" si="48"/>
        <v xml:space="preserve"> </v>
      </c>
    </row>
    <row r="3100" spans="5:13" x14ac:dyDescent="0.25">
      <c r="E3100"/>
      <c r="F3100"/>
      <c r="G3100"/>
      <c r="H3100"/>
      <c r="I3100"/>
      <c r="J3100"/>
      <c r="K3100"/>
      <c r="M3100" s="12" t="str">
        <f t="shared" si="48"/>
        <v xml:space="preserve"> </v>
      </c>
    </row>
    <row r="3101" spans="5:13" x14ac:dyDescent="0.25">
      <c r="E3101"/>
      <c r="F3101"/>
      <c r="G3101"/>
      <c r="H3101"/>
      <c r="I3101"/>
      <c r="J3101"/>
      <c r="K3101"/>
      <c r="M3101" s="12" t="str">
        <f t="shared" si="48"/>
        <v xml:space="preserve"> </v>
      </c>
    </row>
    <row r="3102" spans="5:13" x14ac:dyDescent="0.25">
      <c r="E3102"/>
      <c r="F3102"/>
      <c r="G3102"/>
      <c r="H3102"/>
      <c r="I3102"/>
      <c r="J3102"/>
      <c r="K3102"/>
      <c r="M3102" s="12" t="str">
        <f t="shared" si="48"/>
        <v xml:space="preserve"> </v>
      </c>
    </row>
    <row r="3103" spans="5:13" x14ac:dyDescent="0.25">
      <c r="E3103"/>
      <c r="F3103"/>
      <c r="G3103"/>
      <c r="H3103"/>
      <c r="I3103"/>
      <c r="J3103"/>
      <c r="K3103"/>
      <c r="M3103" s="12" t="str">
        <f t="shared" si="48"/>
        <v xml:space="preserve"> </v>
      </c>
    </row>
    <row r="3104" spans="5:13" x14ac:dyDescent="0.25">
      <c r="E3104"/>
      <c r="F3104"/>
      <c r="G3104"/>
      <c r="H3104"/>
      <c r="I3104"/>
      <c r="J3104"/>
      <c r="K3104"/>
      <c r="M3104" s="12" t="str">
        <f t="shared" si="48"/>
        <v xml:space="preserve"> </v>
      </c>
    </row>
    <row r="3105" spans="5:13" x14ac:dyDescent="0.25">
      <c r="E3105"/>
      <c r="F3105"/>
      <c r="G3105"/>
      <c r="H3105"/>
      <c r="I3105"/>
      <c r="J3105"/>
      <c r="K3105"/>
      <c r="M3105" s="12" t="str">
        <f t="shared" si="48"/>
        <v xml:space="preserve"> </v>
      </c>
    </row>
    <row r="3106" spans="5:13" x14ac:dyDescent="0.25">
      <c r="E3106"/>
      <c r="F3106"/>
      <c r="G3106"/>
      <c r="H3106"/>
      <c r="I3106"/>
      <c r="J3106"/>
      <c r="K3106"/>
      <c r="M3106" s="12" t="str">
        <f t="shared" si="48"/>
        <v xml:space="preserve"> </v>
      </c>
    </row>
    <row r="3107" spans="5:13" x14ac:dyDescent="0.25">
      <c r="E3107"/>
      <c r="F3107"/>
      <c r="G3107"/>
      <c r="H3107"/>
      <c r="I3107"/>
      <c r="J3107"/>
      <c r="K3107"/>
      <c r="M3107" s="12" t="str">
        <f t="shared" si="48"/>
        <v xml:space="preserve"> </v>
      </c>
    </row>
    <row r="3108" spans="5:13" x14ac:dyDescent="0.25">
      <c r="E3108"/>
      <c r="F3108"/>
      <c r="G3108"/>
      <c r="H3108"/>
      <c r="I3108"/>
      <c r="J3108"/>
      <c r="K3108"/>
      <c r="M3108" s="12" t="str">
        <f t="shared" si="48"/>
        <v xml:space="preserve"> </v>
      </c>
    </row>
    <row r="3109" spans="5:13" x14ac:dyDescent="0.25">
      <c r="E3109"/>
      <c r="F3109"/>
      <c r="G3109"/>
      <c r="H3109"/>
      <c r="I3109"/>
      <c r="J3109"/>
      <c r="K3109"/>
      <c r="M3109" s="12" t="str">
        <f t="shared" si="48"/>
        <v xml:space="preserve"> </v>
      </c>
    </row>
    <row r="3110" spans="5:13" x14ac:dyDescent="0.25">
      <c r="E3110"/>
      <c r="F3110"/>
      <c r="G3110"/>
      <c r="H3110"/>
      <c r="I3110"/>
      <c r="J3110"/>
      <c r="K3110"/>
      <c r="M3110" s="12" t="str">
        <f t="shared" si="48"/>
        <v xml:space="preserve"> </v>
      </c>
    </row>
    <row r="3111" spans="5:13" x14ac:dyDescent="0.25">
      <c r="E3111"/>
      <c r="F3111"/>
      <c r="G3111"/>
      <c r="H3111"/>
      <c r="I3111"/>
      <c r="J3111"/>
      <c r="K3111"/>
      <c r="M3111" s="12" t="str">
        <f t="shared" si="48"/>
        <v xml:space="preserve"> </v>
      </c>
    </row>
    <row r="3112" spans="5:13" x14ac:dyDescent="0.25">
      <c r="E3112"/>
      <c r="F3112"/>
      <c r="G3112"/>
      <c r="H3112"/>
      <c r="I3112"/>
      <c r="J3112"/>
      <c r="K3112"/>
      <c r="M3112" s="12" t="str">
        <f t="shared" si="48"/>
        <v xml:space="preserve"> </v>
      </c>
    </row>
    <row r="3113" spans="5:13" x14ac:dyDescent="0.25">
      <c r="E3113"/>
      <c r="F3113"/>
      <c r="G3113"/>
      <c r="H3113"/>
      <c r="I3113"/>
      <c r="J3113"/>
      <c r="K3113"/>
      <c r="M3113" s="12" t="str">
        <f t="shared" si="48"/>
        <v xml:space="preserve"> </v>
      </c>
    </row>
    <row r="3114" spans="5:13" x14ac:dyDescent="0.25">
      <c r="E3114"/>
      <c r="F3114"/>
      <c r="G3114"/>
      <c r="H3114"/>
      <c r="I3114"/>
      <c r="J3114"/>
      <c r="K3114"/>
      <c r="M3114" s="12" t="str">
        <f t="shared" si="48"/>
        <v xml:space="preserve"> </v>
      </c>
    </row>
    <row r="3115" spans="5:13" x14ac:dyDescent="0.25">
      <c r="E3115"/>
      <c r="F3115"/>
      <c r="G3115"/>
      <c r="H3115"/>
      <c r="I3115"/>
      <c r="J3115"/>
      <c r="K3115"/>
      <c r="M3115" s="12" t="str">
        <f t="shared" si="48"/>
        <v xml:space="preserve"> </v>
      </c>
    </row>
    <row r="3116" spans="5:13" x14ac:dyDescent="0.25">
      <c r="E3116"/>
      <c r="F3116"/>
      <c r="G3116"/>
      <c r="H3116"/>
      <c r="I3116"/>
      <c r="J3116"/>
      <c r="K3116"/>
      <c r="M3116" s="12" t="str">
        <f t="shared" si="48"/>
        <v xml:space="preserve"> </v>
      </c>
    </row>
    <row r="3117" spans="5:13" x14ac:dyDescent="0.25">
      <c r="E3117"/>
      <c r="F3117"/>
      <c r="G3117"/>
      <c r="H3117"/>
      <c r="I3117"/>
      <c r="J3117"/>
      <c r="K3117"/>
      <c r="M3117" s="12" t="str">
        <f t="shared" si="48"/>
        <v xml:space="preserve"> </v>
      </c>
    </row>
    <row r="3118" spans="5:13" x14ac:dyDescent="0.25">
      <c r="E3118"/>
      <c r="F3118"/>
      <c r="G3118"/>
      <c r="H3118"/>
      <c r="I3118"/>
      <c r="J3118"/>
      <c r="K3118"/>
      <c r="M3118" s="12" t="str">
        <f t="shared" si="48"/>
        <v xml:space="preserve"> </v>
      </c>
    </row>
    <row r="3119" spans="5:13" x14ac:dyDescent="0.25">
      <c r="E3119"/>
      <c r="F3119"/>
      <c r="G3119"/>
      <c r="H3119"/>
      <c r="I3119"/>
      <c r="J3119"/>
      <c r="K3119"/>
      <c r="M3119" s="12" t="str">
        <f t="shared" si="48"/>
        <v xml:space="preserve"> </v>
      </c>
    </row>
    <row r="3120" spans="5:13" x14ac:dyDescent="0.25">
      <c r="E3120"/>
      <c r="F3120"/>
      <c r="G3120"/>
      <c r="H3120"/>
      <c r="I3120"/>
      <c r="J3120"/>
      <c r="K3120"/>
      <c r="M3120" s="12" t="str">
        <f t="shared" si="48"/>
        <v xml:space="preserve"> </v>
      </c>
    </row>
    <row r="3121" spans="5:13" x14ac:dyDescent="0.25">
      <c r="E3121"/>
      <c r="F3121"/>
      <c r="G3121"/>
      <c r="H3121"/>
      <c r="I3121"/>
      <c r="J3121"/>
      <c r="K3121"/>
      <c r="M3121" s="12" t="str">
        <f t="shared" si="48"/>
        <v xml:space="preserve"> </v>
      </c>
    </row>
    <row r="3122" spans="5:13" x14ac:dyDescent="0.25">
      <c r="E3122"/>
      <c r="F3122"/>
      <c r="G3122"/>
      <c r="H3122"/>
      <c r="I3122"/>
      <c r="J3122"/>
      <c r="K3122"/>
      <c r="M3122" s="12" t="str">
        <f t="shared" si="48"/>
        <v xml:space="preserve"> </v>
      </c>
    </row>
    <row r="3123" spans="5:13" x14ac:dyDescent="0.25">
      <c r="E3123"/>
      <c r="F3123"/>
      <c r="G3123"/>
      <c r="H3123"/>
      <c r="I3123"/>
      <c r="J3123"/>
      <c r="K3123"/>
      <c r="M3123" s="12" t="str">
        <f t="shared" si="48"/>
        <v xml:space="preserve"> </v>
      </c>
    </row>
    <row r="3124" spans="5:13" x14ac:dyDescent="0.25">
      <c r="E3124"/>
      <c r="F3124"/>
      <c r="G3124"/>
      <c r="H3124"/>
      <c r="I3124"/>
      <c r="J3124"/>
      <c r="K3124"/>
      <c r="M3124" s="12" t="str">
        <f t="shared" si="48"/>
        <v xml:space="preserve"> </v>
      </c>
    </row>
    <row r="3125" spans="5:13" x14ac:dyDescent="0.25">
      <c r="E3125"/>
      <c r="F3125"/>
      <c r="G3125"/>
      <c r="H3125"/>
      <c r="I3125"/>
      <c r="J3125"/>
      <c r="K3125"/>
      <c r="M3125" s="12" t="str">
        <f t="shared" si="48"/>
        <v xml:space="preserve"> </v>
      </c>
    </row>
    <row r="3126" spans="5:13" x14ac:dyDescent="0.25">
      <c r="E3126"/>
      <c r="F3126"/>
      <c r="G3126"/>
      <c r="H3126"/>
      <c r="I3126"/>
      <c r="J3126"/>
      <c r="K3126"/>
      <c r="M3126" s="12" t="str">
        <f t="shared" si="48"/>
        <v xml:space="preserve"> </v>
      </c>
    </row>
    <row r="3127" spans="5:13" x14ac:dyDescent="0.25">
      <c r="E3127"/>
      <c r="F3127"/>
      <c r="G3127"/>
      <c r="H3127"/>
      <c r="I3127"/>
      <c r="J3127"/>
      <c r="K3127"/>
      <c r="M3127" s="12" t="str">
        <f t="shared" si="48"/>
        <v xml:space="preserve"> </v>
      </c>
    </row>
    <row r="3128" spans="5:13" x14ac:dyDescent="0.25">
      <c r="E3128"/>
      <c r="F3128"/>
      <c r="G3128"/>
      <c r="H3128"/>
      <c r="I3128"/>
      <c r="J3128"/>
      <c r="K3128"/>
      <c r="M3128" s="12" t="str">
        <f t="shared" si="48"/>
        <v xml:space="preserve"> </v>
      </c>
    </row>
    <row r="3129" spans="5:13" x14ac:dyDescent="0.25">
      <c r="E3129"/>
      <c r="F3129"/>
      <c r="G3129"/>
      <c r="H3129"/>
      <c r="I3129"/>
      <c r="J3129"/>
      <c r="K3129"/>
      <c r="M3129" s="12" t="str">
        <f t="shared" si="48"/>
        <v xml:space="preserve"> </v>
      </c>
    </row>
    <row r="3130" spans="5:13" x14ac:dyDescent="0.25">
      <c r="E3130"/>
      <c r="F3130"/>
      <c r="G3130"/>
      <c r="H3130"/>
      <c r="I3130"/>
      <c r="J3130"/>
      <c r="K3130"/>
      <c r="M3130" s="12" t="str">
        <f t="shared" si="48"/>
        <v xml:space="preserve"> </v>
      </c>
    </row>
    <row r="3131" spans="5:13" x14ac:dyDescent="0.25">
      <c r="E3131"/>
      <c r="F3131"/>
      <c r="G3131"/>
      <c r="H3131"/>
      <c r="I3131"/>
      <c r="J3131"/>
      <c r="K3131"/>
      <c r="M3131" s="12" t="str">
        <f t="shared" si="48"/>
        <v xml:space="preserve"> </v>
      </c>
    </row>
    <row r="3132" spans="5:13" x14ac:dyDescent="0.25">
      <c r="E3132"/>
      <c r="F3132"/>
      <c r="G3132"/>
      <c r="H3132"/>
      <c r="I3132"/>
      <c r="J3132"/>
      <c r="K3132"/>
      <c r="M3132" s="12" t="str">
        <f t="shared" si="48"/>
        <v xml:space="preserve"> </v>
      </c>
    </row>
    <row r="3133" spans="5:13" x14ac:dyDescent="0.25">
      <c r="E3133"/>
      <c r="F3133"/>
      <c r="G3133"/>
      <c r="H3133"/>
      <c r="I3133"/>
      <c r="J3133"/>
      <c r="K3133"/>
      <c r="M3133" s="12" t="str">
        <f t="shared" si="48"/>
        <v xml:space="preserve"> </v>
      </c>
    </row>
    <row r="3134" spans="5:13" x14ac:dyDescent="0.25">
      <c r="E3134"/>
      <c r="F3134"/>
      <c r="G3134"/>
      <c r="H3134"/>
      <c r="I3134"/>
      <c r="J3134"/>
      <c r="K3134"/>
      <c r="M3134" s="12" t="str">
        <f t="shared" si="48"/>
        <v xml:space="preserve"> </v>
      </c>
    </row>
    <row r="3135" spans="5:13" x14ac:dyDescent="0.25">
      <c r="E3135"/>
      <c r="F3135"/>
      <c r="G3135"/>
      <c r="H3135"/>
      <c r="I3135"/>
      <c r="J3135"/>
      <c r="K3135"/>
      <c r="M3135" s="12" t="str">
        <f t="shared" si="48"/>
        <v xml:space="preserve"> </v>
      </c>
    </row>
    <row r="3136" spans="5:13" x14ac:dyDescent="0.25">
      <c r="E3136"/>
      <c r="F3136"/>
      <c r="G3136"/>
      <c r="H3136"/>
      <c r="I3136"/>
      <c r="J3136"/>
      <c r="K3136"/>
      <c r="M3136" s="12" t="str">
        <f t="shared" si="48"/>
        <v xml:space="preserve"> </v>
      </c>
    </row>
    <row r="3137" spans="5:13" x14ac:dyDescent="0.25">
      <c r="E3137"/>
      <c r="F3137"/>
      <c r="G3137"/>
      <c r="H3137"/>
      <c r="I3137"/>
      <c r="J3137"/>
      <c r="K3137"/>
      <c r="M3137" s="12" t="str">
        <f t="shared" si="48"/>
        <v xml:space="preserve"> </v>
      </c>
    </row>
    <row r="3138" spans="5:13" x14ac:dyDescent="0.25">
      <c r="E3138"/>
      <c r="F3138"/>
      <c r="G3138"/>
      <c r="H3138"/>
      <c r="I3138"/>
      <c r="J3138"/>
      <c r="K3138"/>
      <c r="M3138" s="12" t="str">
        <f t="shared" si="48"/>
        <v xml:space="preserve"> </v>
      </c>
    </row>
    <row r="3139" spans="5:13" x14ac:dyDescent="0.25">
      <c r="E3139"/>
      <c r="F3139"/>
      <c r="G3139"/>
      <c r="H3139"/>
      <c r="I3139"/>
      <c r="J3139"/>
      <c r="K3139"/>
      <c r="M3139" s="12" t="str">
        <f t="shared" si="48"/>
        <v xml:space="preserve"> </v>
      </c>
    </row>
    <row r="3140" spans="5:13" x14ac:dyDescent="0.25">
      <c r="E3140"/>
      <c r="F3140"/>
      <c r="G3140"/>
      <c r="H3140"/>
      <c r="I3140"/>
      <c r="J3140"/>
      <c r="K3140"/>
      <c r="M3140" s="12" t="str">
        <f t="shared" si="48"/>
        <v xml:space="preserve"> </v>
      </c>
    </row>
    <row r="3141" spans="5:13" x14ac:dyDescent="0.25">
      <c r="E3141"/>
      <c r="F3141"/>
      <c r="G3141"/>
      <c r="H3141"/>
      <c r="I3141"/>
      <c r="J3141"/>
      <c r="K3141"/>
      <c r="M3141" s="12" t="str">
        <f t="shared" si="48"/>
        <v xml:space="preserve"> </v>
      </c>
    </row>
    <row r="3142" spans="5:13" x14ac:dyDescent="0.25">
      <c r="E3142"/>
      <c r="F3142"/>
      <c r="G3142"/>
      <c r="H3142"/>
      <c r="I3142"/>
      <c r="J3142"/>
      <c r="K3142"/>
      <c r="M3142" s="12" t="str">
        <f t="shared" si="48"/>
        <v xml:space="preserve"> </v>
      </c>
    </row>
    <row r="3143" spans="5:13" x14ac:dyDescent="0.25">
      <c r="E3143"/>
      <c r="F3143"/>
      <c r="G3143"/>
      <c r="H3143"/>
      <c r="I3143"/>
      <c r="J3143"/>
      <c r="K3143"/>
      <c r="M3143" s="12" t="str">
        <f t="shared" si="48"/>
        <v xml:space="preserve"> </v>
      </c>
    </row>
    <row r="3144" spans="5:13" x14ac:dyDescent="0.25">
      <c r="E3144"/>
      <c r="F3144"/>
      <c r="G3144"/>
      <c r="H3144"/>
      <c r="I3144"/>
      <c r="J3144"/>
      <c r="K3144"/>
      <c r="M3144" s="12" t="str">
        <f t="shared" ref="M3144:M3207" si="49">IF(J3144&gt;$M$3,"X"," ")</f>
        <v xml:space="preserve"> </v>
      </c>
    </row>
    <row r="3145" spans="5:13" x14ac:dyDescent="0.25">
      <c r="E3145"/>
      <c r="F3145"/>
      <c r="G3145"/>
      <c r="H3145"/>
      <c r="I3145"/>
      <c r="J3145"/>
      <c r="K3145"/>
      <c r="M3145" s="12" t="str">
        <f t="shared" si="49"/>
        <v xml:space="preserve"> </v>
      </c>
    </row>
    <row r="3146" spans="5:13" x14ac:dyDescent="0.25">
      <c r="E3146"/>
      <c r="F3146"/>
      <c r="G3146"/>
      <c r="H3146"/>
      <c r="I3146"/>
      <c r="J3146"/>
      <c r="K3146"/>
      <c r="M3146" s="12" t="str">
        <f t="shared" si="49"/>
        <v xml:space="preserve"> </v>
      </c>
    </row>
    <row r="3147" spans="5:13" x14ac:dyDescent="0.25">
      <c r="E3147"/>
      <c r="F3147"/>
      <c r="G3147"/>
      <c r="H3147"/>
      <c r="I3147"/>
      <c r="J3147"/>
      <c r="K3147"/>
      <c r="M3147" s="12" t="str">
        <f t="shared" si="49"/>
        <v xml:space="preserve"> </v>
      </c>
    </row>
    <row r="3148" spans="5:13" x14ac:dyDescent="0.25">
      <c r="E3148"/>
      <c r="F3148"/>
      <c r="G3148"/>
      <c r="H3148"/>
      <c r="I3148"/>
      <c r="J3148"/>
      <c r="K3148"/>
      <c r="M3148" s="12" t="str">
        <f t="shared" si="49"/>
        <v xml:space="preserve"> </v>
      </c>
    </row>
    <row r="3149" spans="5:13" x14ac:dyDescent="0.25">
      <c r="E3149"/>
      <c r="F3149"/>
      <c r="G3149"/>
      <c r="H3149"/>
      <c r="I3149"/>
      <c r="J3149"/>
      <c r="K3149"/>
      <c r="M3149" s="12" t="str">
        <f t="shared" si="49"/>
        <v xml:space="preserve"> </v>
      </c>
    </row>
    <row r="3150" spans="5:13" x14ac:dyDescent="0.25">
      <c r="E3150"/>
      <c r="F3150"/>
      <c r="G3150"/>
      <c r="H3150"/>
      <c r="I3150"/>
      <c r="J3150"/>
      <c r="K3150"/>
      <c r="M3150" s="12" t="str">
        <f t="shared" si="49"/>
        <v xml:space="preserve"> </v>
      </c>
    </row>
    <row r="3151" spans="5:13" x14ac:dyDescent="0.25">
      <c r="E3151"/>
      <c r="F3151"/>
      <c r="G3151"/>
      <c r="H3151"/>
      <c r="I3151"/>
      <c r="J3151"/>
      <c r="K3151"/>
      <c r="M3151" s="12" t="str">
        <f t="shared" si="49"/>
        <v xml:space="preserve"> </v>
      </c>
    </row>
    <row r="3152" spans="5:13" x14ac:dyDescent="0.25">
      <c r="E3152"/>
      <c r="F3152"/>
      <c r="G3152"/>
      <c r="H3152"/>
      <c r="I3152"/>
      <c r="J3152"/>
      <c r="K3152"/>
      <c r="M3152" s="12" t="str">
        <f t="shared" si="49"/>
        <v xml:space="preserve"> </v>
      </c>
    </row>
    <row r="3153" spans="5:13" x14ac:dyDescent="0.25">
      <c r="E3153"/>
      <c r="F3153"/>
      <c r="G3153"/>
      <c r="H3153"/>
      <c r="I3153"/>
      <c r="J3153"/>
      <c r="K3153"/>
      <c r="M3153" s="12" t="str">
        <f t="shared" si="49"/>
        <v xml:space="preserve"> </v>
      </c>
    </row>
    <row r="3154" spans="5:13" x14ac:dyDescent="0.25">
      <c r="E3154"/>
      <c r="F3154"/>
      <c r="G3154"/>
      <c r="H3154"/>
      <c r="I3154"/>
      <c r="J3154"/>
      <c r="K3154"/>
      <c r="M3154" s="12" t="str">
        <f t="shared" si="49"/>
        <v xml:space="preserve"> </v>
      </c>
    </row>
    <row r="3155" spans="5:13" x14ac:dyDescent="0.25">
      <c r="E3155"/>
      <c r="F3155"/>
      <c r="G3155"/>
      <c r="H3155"/>
      <c r="I3155"/>
      <c r="J3155"/>
      <c r="K3155"/>
      <c r="M3155" s="12" t="str">
        <f t="shared" si="49"/>
        <v xml:space="preserve"> </v>
      </c>
    </row>
    <row r="3156" spans="5:13" x14ac:dyDescent="0.25">
      <c r="E3156"/>
      <c r="F3156"/>
      <c r="G3156"/>
      <c r="H3156"/>
      <c r="I3156"/>
      <c r="J3156"/>
      <c r="K3156"/>
      <c r="M3156" s="12" t="str">
        <f t="shared" si="49"/>
        <v xml:space="preserve"> </v>
      </c>
    </row>
    <row r="3157" spans="5:13" x14ac:dyDescent="0.25">
      <c r="E3157"/>
      <c r="F3157"/>
      <c r="G3157"/>
      <c r="H3157"/>
      <c r="I3157"/>
      <c r="J3157"/>
      <c r="K3157"/>
      <c r="M3157" s="12" t="str">
        <f t="shared" si="49"/>
        <v xml:space="preserve"> </v>
      </c>
    </row>
    <row r="3158" spans="5:13" x14ac:dyDescent="0.25">
      <c r="E3158"/>
      <c r="F3158"/>
      <c r="G3158"/>
      <c r="H3158"/>
      <c r="I3158"/>
      <c r="J3158"/>
      <c r="K3158"/>
      <c r="M3158" s="12" t="str">
        <f t="shared" si="49"/>
        <v xml:space="preserve"> </v>
      </c>
    </row>
    <row r="3159" spans="5:13" x14ac:dyDescent="0.25">
      <c r="E3159"/>
      <c r="F3159"/>
      <c r="G3159"/>
      <c r="H3159"/>
      <c r="I3159"/>
      <c r="J3159"/>
      <c r="K3159"/>
      <c r="M3159" s="12" t="str">
        <f t="shared" si="49"/>
        <v xml:space="preserve"> </v>
      </c>
    </row>
    <row r="3160" spans="5:13" x14ac:dyDescent="0.25">
      <c r="E3160"/>
      <c r="F3160"/>
      <c r="G3160"/>
      <c r="H3160"/>
      <c r="I3160"/>
      <c r="J3160"/>
      <c r="K3160"/>
      <c r="M3160" s="12" t="str">
        <f t="shared" si="49"/>
        <v xml:space="preserve"> </v>
      </c>
    </row>
    <row r="3161" spans="5:13" x14ac:dyDescent="0.25">
      <c r="E3161"/>
      <c r="F3161"/>
      <c r="G3161"/>
      <c r="H3161"/>
      <c r="I3161"/>
      <c r="J3161"/>
      <c r="K3161"/>
      <c r="M3161" s="12" t="str">
        <f t="shared" si="49"/>
        <v xml:space="preserve"> </v>
      </c>
    </row>
    <row r="3162" spans="5:13" x14ac:dyDescent="0.25">
      <c r="E3162"/>
      <c r="F3162"/>
      <c r="G3162"/>
      <c r="H3162"/>
      <c r="I3162"/>
      <c r="J3162"/>
      <c r="K3162"/>
      <c r="M3162" s="12" t="str">
        <f t="shared" si="49"/>
        <v xml:space="preserve"> </v>
      </c>
    </row>
    <row r="3163" spans="5:13" x14ac:dyDescent="0.25">
      <c r="E3163"/>
      <c r="F3163"/>
      <c r="G3163"/>
      <c r="H3163"/>
      <c r="I3163"/>
      <c r="J3163"/>
      <c r="K3163"/>
      <c r="M3163" s="12" t="str">
        <f t="shared" si="49"/>
        <v xml:space="preserve"> </v>
      </c>
    </row>
    <row r="3164" spans="5:13" x14ac:dyDescent="0.25">
      <c r="E3164"/>
      <c r="F3164"/>
      <c r="G3164"/>
      <c r="H3164"/>
      <c r="I3164"/>
      <c r="J3164"/>
      <c r="K3164"/>
      <c r="M3164" s="12" t="str">
        <f t="shared" si="49"/>
        <v xml:space="preserve"> </v>
      </c>
    </row>
    <row r="3165" spans="5:13" x14ac:dyDescent="0.25">
      <c r="E3165"/>
      <c r="F3165"/>
      <c r="G3165"/>
      <c r="H3165"/>
      <c r="I3165"/>
      <c r="J3165"/>
      <c r="K3165"/>
      <c r="M3165" s="12" t="str">
        <f t="shared" si="49"/>
        <v xml:space="preserve"> </v>
      </c>
    </row>
    <row r="3166" spans="5:13" x14ac:dyDescent="0.25">
      <c r="E3166"/>
      <c r="F3166"/>
      <c r="G3166"/>
      <c r="H3166"/>
      <c r="I3166"/>
      <c r="J3166"/>
      <c r="K3166"/>
      <c r="M3166" s="12" t="str">
        <f t="shared" si="49"/>
        <v xml:space="preserve"> </v>
      </c>
    </row>
    <row r="3167" spans="5:13" x14ac:dyDescent="0.25">
      <c r="E3167"/>
      <c r="F3167"/>
      <c r="G3167"/>
      <c r="H3167"/>
      <c r="I3167"/>
      <c r="J3167"/>
      <c r="K3167"/>
      <c r="M3167" s="12" t="str">
        <f t="shared" si="49"/>
        <v xml:space="preserve"> </v>
      </c>
    </row>
    <row r="3168" spans="5:13" x14ac:dyDescent="0.25">
      <c r="E3168"/>
      <c r="F3168"/>
      <c r="G3168"/>
      <c r="H3168"/>
      <c r="I3168"/>
      <c r="J3168"/>
      <c r="K3168"/>
      <c r="M3168" s="12" t="str">
        <f t="shared" si="49"/>
        <v xml:space="preserve"> </v>
      </c>
    </row>
    <row r="3169" spans="5:13" x14ac:dyDescent="0.25">
      <c r="E3169"/>
      <c r="F3169"/>
      <c r="G3169"/>
      <c r="H3169"/>
      <c r="I3169"/>
      <c r="J3169"/>
      <c r="K3169"/>
      <c r="M3169" s="12" t="str">
        <f t="shared" si="49"/>
        <v xml:space="preserve"> </v>
      </c>
    </row>
    <row r="3170" spans="5:13" x14ac:dyDescent="0.25">
      <c r="E3170"/>
      <c r="F3170"/>
      <c r="G3170"/>
      <c r="H3170"/>
      <c r="I3170"/>
      <c r="J3170"/>
      <c r="K3170"/>
      <c r="M3170" s="12" t="str">
        <f t="shared" si="49"/>
        <v xml:space="preserve"> </v>
      </c>
    </row>
    <row r="3171" spans="5:13" x14ac:dyDescent="0.25">
      <c r="E3171"/>
      <c r="F3171"/>
      <c r="G3171"/>
      <c r="H3171"/>
      <c r="I3171"/>
      <c r="J3171"/>
      <c r="K3171"/>
      <c r="M3171" s="12" t="str">
        <f t="shared" si="49"/>
        <v xml:space="preserve"> </v>
      </c>
    </row>
    <row r="3172" spans="5:13" x14ac:dyDescent="0.25">
      <c r="E3172"/>
      <c r="F3172"/>
      <c r="G3172"/>
      <c r="H3172"/>
      <c r="I3172"/>
      <c r="J3172"/>
      <c r="K3172"/>
      <c r="M3172" s="12" t="str">
        <f t="shared" si="49"/>
        <v xml:space="preserve"> </v>
      </c>
    </row>
    <row r="3173" spans="5:13" x14ac:dyDescent="0.25">
      <c r="E3173"/>
      <c r="F3173"/>
      <c r="G3173"/>
      <c r="H3173"/>
      <c r="I3173"/>
      <c r="J3173"/>
      <c r="K3173"/>
      <c r="M3173" s="12" t="str">
        <f t="shared" si="49"/>
        <v xml:space="preserve"> </v>
      </c>
    </row>
    <row r="3174" spans="5:13" x14ac:dyDescent="0.25">
      <c r="E3174"/>
      <c r="F3174"/>
      <c r="G3174"/>
      <c r="H3174"/>
      <c r="I3174"/>
      <c r="J3174"/>
      <c r="K3174"/>
      <c r="M3174" s="12" t="str">
        <f t="shared" si="49"/>
        <v xml:space="preserve"> </v>
      </c>
    </row>
    <row r="3175" spans="5:13" x14ac:dyDescent="0.25">
      <c r="E3175"/>
      <c r="F3175"/>
      <c r="G3175"/>
      <c r="H3175"/>
      <c r="I3175"/>
      <c r="J3175"/>
      <c r="K3175"/>
      <c r="M3175" s="12" t="str">
        <f t="shared" si="49"/>
        <v xml:space="preserve"> </v>
      </c>
    </row>
    <row r="3176" spans="5:13" x14ac:dyDescent="0.25">
      <c r="E3176"/>
      <c r="F3176"/>
      <c r="G3176"/>
      <c r="H3176"/>
      <c r="I3176"/>
      <c r="J3176"/>
      <c r="K3176"/>
      <c r="M3176" s="12" t="str">
        <f t="shared" si="49"/>
        <v xml:space="preserve"> </v>
      </c>
    </row>
    <row r="3177" spans="5:13" x14ac:dyDescent="0.25">
      <c r="E3177"/>
      <c r="F3177"/>
      <c r="G3177"/>
      <c r="H3177"/>
      <c r="I3177"/>
      <c r="J3177"/>
      <c r="K3177"/>
      <c r="M3177" s="12" t="str">
        <f t="shared" si="49"/>
        <v xml:space="preserve"> </v>
      </c>
    </row>
    <row r="3178" spans="5:13" x14ac:dyDescent="0.25">
      <c r="E3178"/>
      <c r="F3178"/>
      <c r="G3178"/>
      <c r="H3178"/>
      <c r="I3178"/>
      <c r="J3178"/>
      <c r="K3178"/>
      <c r="M3178" s="12" t="str">
        <f t="shared" si="49"/>
        <v xml:space="preserve"> </v>
      </c>
    </row>
    <row r="3179" spans="5:13" x14ac:dyDescent="0.25">
      <c r="E3179"/>
      <c r="F3179"/>
      <c r="G3179"/>
      <c r="H3179"/>
      <c r="I3179"/>
      <c r="J3179"/>
      <c r="K3179"/>
      <c r="M3179" s="12" t="str">
        <f t="shared" si="49"/>
        <v xml:space="preserve"> </v>
      </c>
    </row>
    <row r="3180" spans="5:13" x14ac:dyDescent="0.25">
      <c r="E3180"/>
      <c r="F3180"/>
      <c r="G3180"/>
      <c r="H3180"/>
      <c r="I3180"/>
      <c r="J3180"/>
      <c r="K3180"/>
      <c r="M3180" s="12" t="str">
        <f t="shared" si="49"/>
        <v xml:space="preserve"> </v>
      </c>
    </row>
    <row r="3181" spans="5:13" x14ac:dyDescent="0.25">
      <c r="E3181"/>
      <c r="F3181"/>
      <c r="G3181"/>
      <c r="H3181"/>
      <c r="I3181"/>
      <c r="J3181"/>
      <c r="K3181"/>
      <c r="M3181" s="12" t="str">
        <f t="shared" si="49"/>
        <v xml:space="preserve"> </v>
      </c>
    </row>
    <row r="3182" spans="5:13" x14ac:dyDescent="0.25">
      <c r="E3182"/>
      <c r="F3182"/>
      <c r="G3182"/>
      <c r="H3182"/>
      <c r="I3182"/>
      <c r="J3182"/>
      <c r="K3182"/>
      <c r="M3182" s="12" t="str">
        <f t="shared" si="49"/>
        <v xml:space="preserve"> </v>
      </c>
    </row>
    <row r="3183" spans="5:13" x14ac:dyDescent="0.25">
      <c r="E3183"/>
      <c r="F3183"/>
      <c r="G3183"/>
      <c r="H3183"/>
      <c r="I3183"/>
      <c r="J3183"/>
      <c r="K3183"/>
      <c r="M3183" s="12" t="str">
        <f t="shared" si="49"/>
        <v xml:space="preserve"> </v>
      </c>
    </row>
    <row r="3184" spans="5:13" x14ac:dyDescent="0.25">
      <c r="E3184"/>
      <c r="F3184"/>
      <c r="G3184"/>
      <c r="H3184"/>
      <c r="I3184"/>
      <c r="J3184"/>
      <c r="K3184"/>
      <c r="M3184" s="12" t="str">
        <f t="shared" si="49"/>
        <v xml:space="preserve"> </v>
      </c>
    </row>
    <row r="3185" spans="5:13" x14ac:dyDescent="0.25">
      <c r="E3185"/>
      <c r="F3185"/>
      <c r="G3185"/>
      <c r="H3185"/>
      <c r="I3185"/>
      <c r="J3185"/>
      <c r="K3185"/>
      <c r="M3185" s="12" t="str">
        <f t="shared" si="49"/>
        <v xml:space="preserve"> </v>
      </c>
    </row>
    <row r="3186" spans="5:13" x14ac:dyDescent="0.25">
      <c r="E3186"/>
      <c r="F3186"/>
      <c r="G3186"/>
      <c r="H3186"/>
      <c r="I3186"/>
      <c r="J3186"/>
      <c r="K3186"/>
      <c r="M3186" s="12" t="str">
        <f t="shared" si="49"/>
        <v xml:space="preserve"> </v>
      </c>
    </row>
    <row r="3187" spans="5:13" x14ac:dyDescent="0.25">
      <c r="E3187"/>
      <c r="F3187"/>
      <c r="G3187"/>
      <c r="H3187"/>
      <c r="I3187"/>
      <c r="J3187"/>
      <c r="K3187"/>
      <c r="M3187" s="12" t="str">
        <f t="shared" si="49"/>
        <v xml:space="preserve"> </v>
      </c>
    </row>
    <row r="3188" spans="5:13" x14ac:dyDescent="0.25">
      <c r="E3188"/>
      <c r="F3188"/>
      <c r="G3188"/>
      <c r="H3188"/>
      <c r="I3188"/>
      <c r="J3188"/>
      <c r="K3188"/>
      <c r="M3188" s="12" t="str">
        <f t="shared" si="49"/>
        <v xml:space="preserve"> </v>
      </c>
    </row>
    <row r="3189" spans="5:13" x14ac:dyDescent="0.25">
      <c r="E3189"/>
      <c r="F3189"/>
      <c r="G3189"/>
      <c r="H3189"/>
      <c r="I3189"/>
      <c r="J3189"/>
      <c r="K3189"/>
      <c r="M3189" s="12" t="str">
        <f t="shared" si="49"/>
        <v xml:space="preserve"> </v>
      </c>
    </row>
    <row r="3190" spans="5:13" x14ac:dyDescent="0.25">
      <c r="E3190"/>
      <c r="F3190"/>
      <c r="G3190"/>
      <c r="H3190"/>
      <c r="I3190"/>
      <c r="J3190"/>
      <c r="K3190"/>
      <c r="M3190" s="12" t="str">
        <f t="shared" si="49"/>
        <v xml:space="preserve"> </v>
      </c>
    </row>
    <row r="3191" spans="5:13" x14ac:dyDescent="0.25">
      <c r="E3191"/>
      <c r="F3191"/>
      <c r="G3191"/>
      <c r="H3191"/>
      <c r="I3191"/>
      <c r="J3191"/>
      <c r="K3191"/>
      <c r="M3191" s="12" t="str">
        <f t="shared" si="49"/>
        <v xml:space="preserve"> </v>
      </c>
    </row>
    <row r="3192" spans="5:13" x14ac:dyDescent="0.25">
      <c r="E3192"/>
      <c r="F3192"/>
      <c r="G3192"/>
      <c r="H3192"/>
      <c r="I3192"/>
      <c r="J3192"/>
      <c r="K3192"/>
      <c r="M3192" s="12" t="str">
        <f t="shared" si="49"/>
        <v xml:space="preserve"> </v>
      </c>
    </row>
    <row r="3193" spans="5:13" x14ac:dyDescent="0.25">
      <c r="E3193"/>
      <c r="F3193"/>
      <c r="G3193"/>
      <c r="H3193"/>
      <c r="I3193"/>
      <c r="J3193"/>
      <c r="K3193"/>
      <c r="M3193" s="12" t="str">
        <f t="shared" si="49"/>
        <v xml:space="preserve"> </v>
      </c>
    </row>
    <row r="3194" spans="5:13" x14ac:dyDescent="0.25">
      <c r="E3194"/>
      <c r="F3194"/>
      <c r="G3194"/>
      <c r="H3194"/>
      <c r="I3194"/>
      <c r="J3194"/>
      <c r="K3194"/>
      <c r="M3194" s="12" t="str">
        <f t="shared" si="49"/>
        <v xml:space="preserve"> </v>
      </c>
    </row>
    <row r="3195" spans="5:13" x14ac:dyDescent="0.25">
      <c r="E3195"/>
      <c r="F3195"/>
      <c r="G3195"/>
      <c r="H3195"/>
      <c r="I3195"/>
      <c r="J3195"/>
      <c r="K3195"/>
      <c r="M3195" s="12" t="str">
        <f t="shared" si="49"/>
        <v xml:space="preserve"> </v>
      </c>
    </row>
    <row r="3196" spans="5:13" x14ac:dyDescent="0.25">
      <c r="E3196"/>
      <c r="F3196"/>
      <c r="G3196"/>
      <c r="H3196"/>
      <c r="I3196"/>
      <c r="J3196"/>
      <c r="K3196"/>
      <c r="M3196" s="12" t="str">
        <f t="shared" si="49"/>
        <v xml:space="preserve"> </v>
      </c>
    </row>
    <row r="3197" spans="5:13" x14ac:dyDescent="0.25">
      <c r="E3197"/>
      <c r="F3197"/>
      <c r="G3197"/>
      <c r="H3197"/>
      <c r="I3197"/>
      <c r="J3197"/>
      <c r="K3197"/>
      <c r="M3197" s="12" t="str">
        <f t="shared" si="49"/>
        <v xml:space="preserve"> </v>
      </c>
    </row>
    <row r="3198" spans="5:13" x14ac:dyDescent="0.25">
      <c r="E3198"/>
      <c r="F3198"/>
      <c r="G3198"/>
      <c r="H3198"/>
      <c r="I3198"/>
      <c r="J3198"/>
      <c r="K3198"/>
      <c r="M3198" s="12" t="str">
        <f t="shared" si="49"/>
        <v xml:space="preserve"> </v>
      </c>
    </row>
    <row r="3199" spans="5:13" x14ac:dyDescent="0.25">
      <c r="E3199"/>
      <c r="F3199"/>
      <c r="G3199"/>
      <c r="H3199"/>
      <c r="I3199"/>
      <c r="J3199"/>
      <c r="K3199"/>
      <c r="M3199" s="12" t="str">
        <f t="shared" si="49"/>
        <v xml:space="preserve"> </v>
      </c>
    </row>
    <row r="3200" spans="5:13" x14ac:dyDescent="0.25">
      <c r="E3200"/>
      <c r="F3200"/>
      <c r="G3200"/>
      <c r="H3200"/>
      <c r="I3200"/>
      <c r="J3200"/>
      <c r="K3200"/>
      <c r="M3200" s="12" t="str">
        <f t="shared" si="49"/>
        <v xml:space="preserve"> </v>
      </c>
    </row>
    <row r="3201" spans="5:13" x14ac:dyDescent="0.25">
      <c r="E3201"/>
      <c r="F3201"/>
      <c r="G3201"/>
      <c r="H3201"/>
      <c r="I3201"/>
      <c r="J3201"/>
      <c r="K3201"/>
      <c r="M3201" s="12" t="str">
        <f t="shared" si="49"/>
        <v xml:space="preserve"> </v>
      </c>
    </row>
    <row r="3202" spans="5:13" x14ac:dyDescent="0.25">
      <c r="E3202"/>
      <c r="F3202"/>
      <c r="G3202"/>
      <c r="H3202"/>
      <c r="I3202"/>
      <c r="J3202"/>
      <c r="K3202"/>
      <c r="M3202" s="12" t="str">
        <f t="shared" si="49"/>
        <v xml:space="preserve"> </v>
      </c>
    </row>
    <row r="3203" spans="5:13" x14ac:dyDescent="0.25">
      <c r="E3203"/>
      <c r="F3203"/>
      <c r="G3203"/>
      <c r="H3203"/>
      <c r="I3203"/>
      <c r="J3203"/>
      <c r="K3203"/>
      <c r="M3203" s="12" t="str">
        <f t="shared" si="49"/>
        <v xml:space="preserve"> </v>
      </c>
    </row>
    <row r="3204" spans="5:13" x14ac:dyDescent="0.25">
      <c r="E3204"/>
      <c r="F3204"/>
      <c r="G3204"/>
      <c r="H3204"/>
      <c r="I3204"/>
      <c r="J3204"/>
      <c r="K3204"/>
      <c r="M3204" s="12" t="str">
        <f t="shared" si="49"/>
        <v xml:space="preserve"> </v>
      </c>
    </row>
    <row r="3205" spans="5:13" x14ac:dyDescent="0.25">
      <c r="E3205"/>
      <c r="F3205"/>
      <c r="G3205"/>
      <c r="H3205"/>
      <c r="I3205"/>
      <c r="J3205"/>
      <c r="K3205"/>
      <c r="M3205" s="12" t="str">
        <f t="shared" si="49"/>
        <v xml:space="preserve"> </v>
      </c>
    </row>
    <row r="3206" spans="5:13" x14ac:dyDescent="0.25">
      <c r="E3206"/>
      <c r="F3206"/>
      <c r="G3206"/>
      <c r="H3206"/>
      <c r="I3206"/>
      <c r="J3206"/>
      <c r="K3206"/>
      <c r="M3206" s="12" t="str">
        <f t="shared" si="49"/>
        <v xml:space="preserve"> </v>
      </c>
    </row>
    <row r="3207" spans="5:13" x14ac:dyDescent="0.25">
      <c r="E3207"/>
      <c r="F3207"/>
      <c r="G3207"/>
      <c r="H3207"/>
      <c r="I3207"/>
      <c r="J3207"/>
      <c r="K3207"/>
      <c r="M3207" s="12" t="str">
        <f t="shared" si="49"/>
        <v xml:space="preserve"> </v>
      </c>
    </row>
    <row r="3208" spans="5:13" x14ac:dyDescent="0.25">
      <c r="E3208"/>
      <c r="F3208"/>
      <c r="G3208"/>
      <c r="H3208"/>
      <c r="I3208"/>
      <c r="J3208"/>
      <c r="K3208"/>
      <c r="M3208" s="12" t="str">
        <f t="shared" ref="M3208:M3271" si="50">IF(J3208&gt;$M$3,"X"," ")</f>
        <v xml:space="preserve"> </v>
      </c>
    </row>
    <row r="3209" spans="5:13" x14ac:dyDescent="0.25">
      <c r="E3209"/>
      <c r="F3209"/>
      <c r="G3209"/>
      <c r="H3209"/>
      <c r="I3209"/>
      <c r="J3209"/>
      <c r="K3209"/>
      <c r="M3209" s="12" t="str">
        <f t="shared" si="50"/>
        <v xml:space="preserve"> </v>
      </c>
    </row>
    <row r="3210" spans="5:13" x14ac:dyDescent="0.25">
      <c r="E3210"/>
      <c r="F3210"/>
      <c r="G3210"/>
      <c r="H3210"/>
      <c r="I3210"/>
      <c r="J3210"/>
      <c r="K3210"/>
      <c r="M3210" s="12" t="str">
        <f t="shared" si="50"/>
        <v xml:space="preserve"> </v>
      </c>
    </row>
    <row r="3211" spans="5:13" x14ac:dyDescent="0.25">
      <c r="E3211"/>
      <c r="F3211"/>
      <c r="G3211"/>
      <c r="H3211"/>
      <c r="I3211"/>
      <c r="J3211"/>
      <c r="K3211"/>
      <c r="M3211" s="12" t="str">
        <f t="shared" si="50"/>
        <v xml:space="preserve"> </v>
      </c>
    </row>
    <row r="3212" spans="5:13" x14ac:dyDescent="0.25">
      <c r="E3212"/>
      <c r="F3212"/>
      <c r="G3212"/>
      <c r="H3212"/>
      <c r="I3212"/>
      <c r="J3212"/>
      <c r="K3212"/>
      <c r="M3212" s="12" t="str">
        <f t="shared" si="50"/>
        <v xml:space="preserve"> </v>
      </c>
    </row>
    <row r="3213" spans="5:13" x14ac:dyDescent="0.25">
      <c r="E3213"/>
      <c r="F3213"/>
      <c r="G3213"/>
      <c r="H3213"/>
      <c r="I3213"/>
      <c r="J3213"/>
      <c r="K3213"/>
      <c r="M3213" s="12" t="str">
        <f t="shared" si="50"/>
        <v xml:space="preserve"> </v>
      </c>
    </row>
    <row r="3214" spans="5:13" x14ac:dyDescent="0.25">
      <c r="E3214"/>
      <c r="F3214"/>
      <c r="G3214"/>
      <c r="H3214"/>
      <c r="I3214"/>
      <c r="J3214"/>
      <c r="K3214"/>
      <c r="M3214" s="12" t="str">
        <f t="shared" si="50"/>
        <v xml:space="preserve"> </v>
      </c>
    </row>
    <row r="3215" spans="5:13" x14ac:dyDescent="0.25">
      <c r="E3215"/>
      <c r="F3215"/>
      <c r="G3215"/>
      <c r="H3215"/>
      <c r="I3215"/>
      <c r="J3215"/>
      <c r="K3215"/>
      <c r="M3215" s="12" t="str">
        <f t="shared" si="50"/>
        <v xml:space="preserve"> </v>
      </c>
    </row>
    <row r="3216" spans="5:13" x14ac:dyDescent="0.25">
      <c r="E3216"/>
      <c r="F3216"/>
      <c r="G3216"/>
      <c r="H3216"/>
      <c r="I3216"/>
      <c r="J3216"/>
      <c r="K3216"/>
      <c r="M3216" s="12" t="str">
        <f t="shared" si="50"/>
        <v xml:space="preserve"> </v>
      </c>
    </row>
    <row r="3217" spans="5:13" x14ac:dyDescent="0.25">
      <c r="E3217"/>
      <c r="F3217"/>
      <c r="G3217"/>
      <c r="H3217"/>
      <c r="I3217"/>
      <c r="J3217"/>
      <c r="K3217"/>
      <c r="M3217" s="12" t="str">
        <f t="shared" si="50"/>
        <v xml:space="preserve"> </v>
      </c>
    </row>
    <row r="3218" spans="5:13" x14ac:dyDescent="0.25">
      <c r="E3218"/>
      <c r="F3218"/>
      <c r="G3218"/>
      <c r="H3218"/>
      <c r="I3218"/>
      <c r="J3218"/>
      <c r="K3218"/>
      <c r="M3218" s="12" t="str">
        <f t="shared" si="50"/>
        <v xml:space="preserve"> </v>
      </c>
    </row>
    <row r="3219" spans="5:13" x14ac:dyDescent="0.25">
      <c r="E3219"/>
      <c r="F3219"/>
      <c r="G3219"/>
      <c r="H3219"/>
      <c r="I3219"/>
      <c r="J3219"/>
      <c r="K3219"/>
      <c r="M3219" s="12" t="str">
        <f t="shared" si="50"/>
        <v xml:space="preserve"> </v>
      </c>
    </row>
    <row r="3220" spans="5:13" x14ac:dyDescent="0.25">
      <c r="E3220"/>
      <c r="F3220"/>
      <c r="G3220"/>
      <c r="H3220"/>
      <c r="I3220"/>
      <c r="J3220"/>
      <c r="K3220"/>
      <c r="M3220" s="12" t="str">
        <f t="shared" si="50"/>
        <v xml:space="preserve"> </v>
      </c>
    </row>
    <row r="3221" spans="5:13" x14ac:dyDescent="0.25">
      <c r="E3221"/>
      <c r="F3221"/>
      <c r="G3221"/>
      <c r="H3221"/>
      <c r="I3221"/>
      <c r="J3221"/>
      <c r="K3221"/>
      <c r="M3221" s="12" t="str">
        <f t="shared" si="50"/>
        <v xml:space="preserve"> </v>
      </c>
    </row>
    <row r="3222" spans="5:13" x14ac:dyDescent="0.25">
      <c r="E3222"/>
      <c r="F3222"/>
      <c r="G3222"/>
      <c r="H3222"/>
      <c r="I3222"/>
      <c r="J3222"/>
      <c r="K3222"/>
      <c r="M3222" s="12" t="str">
        <f t="shared" si="50"/>
        <v xml:space="preserve"> </v>
      </c>
    </row>
    <row r="3223" spans="5:13" x14ac:dyDescent="0.25">
      <c r="E3223"/>
      <c r="F3223"/>
      <c r="G3223"/>
      <c r="H3223"/>
      <c r="I3223"/>
      <c r="J3223"/>
      <c r="K3223"/>
      <c r="M3223" s="12" t="str">
        <f t="shared" si="50"/>
        <v xml:space="preserve"> </v>
      </c>
    </row>
    <row r="3224" spans="5:13" x14ac:dyDescent="0.25">
      <c r="E3224"/>
      <c r="F3224"/>
      <c r="G3224"/>
      <c r="H3224"/>
      <c r="I3224"/>
      <c r="J3224"/>
      <c r="K3224"/>
      <c r="M3224" s="12" t="str">
        <f t="shared" si="50"/>
        <v xml:space="preserve"> </v>
      </c>
    </row>
    <row r="3225" spans="5:13" x14ac:dyDescent="0.25">
      <c r="E3225"/>
      <c r="F3225"/>
      <c r="G3225"/>
      <c r="H3225"/>
      <c r="I3225"/>
      <c r="J3225"/>
      <c r="K3225"/>
      <c r="M3225" s="12" t="str">
        <f t="shared" si="50"/>
        <v xml:space="preserve"> </v>
      </c>
    </row>
    <row r="3226" spans="5:13" x14ac:dyDescent="0.25">
      <c r="E3226"/>
      <c r="F3226"/>
      <c r="G3226"/>
      <c r="H3226"/>
      <c r="I3226"/>
      <c r="J3226"/>
      <c r="K3226"/>
      <c r="M3226" s="12" t="str">
        <f t="shared" si="50"/>
        <v xml:space="preserve"> </v>
      </c>
    </row>
    <row r="3227" spans="5:13" x14ac:dyDescent="0.25">
      <c r="E3227"/>
      <c r="F3227"/>
      <c r="G3227"/>
      <c r="H3227"/>
      <c r="I3227"/>
      <c r="J3227"/>
      <c r="K3227"/>
      <c r="M3227" s="12" t="str">
        <f t="shared" si="50"/>
        <v xml:space="preserve"> </v>
      </c>
    </row>
    <row r="3228" spans="5:13" x14ac:dyDescent="0.25">
      <c r="E3228"/>
      <c r="F3228"/>
      <c r="G3228"/>
      <c r="H3228"/>
      <c r="I3228"/>
      <c r="J3228"/>
      <c r="K3228"/>
      <c r="M3228" s="12" t="str">
        <f t="shared" si="50"/>
        <v xml:space="preserve"> </v>
      </c>
    </row>
    <row r="3229" spans="5:13" x14ac:dyDescent="0.25">
      <c r="E3229"/>
      <c r="F3229"/>
      <c r="G3229"/>
      <c r="H3229"/>
      <c r="I3229"/>
      <c r="J3229"/>
      <c r="K3229"/>
      <c r="M3229" s="12" t="str">
        <f t="shared" si="50"/>
        <v xml:space="preserve"> </v>
      </c>
    </row>
    <row r="3230" spans="5:13" x14ac:dyDescent="0.25">
      <c r="E3230"/>
      <c r="F3230"/>
      <c r="G3230"/>
      <c r="H3230"/>
      <c r="I3230"/>
      <c r="J3230"/>
      <c r="K3230"/>
      <c r="M3230" s="12" t="str">
        <f t="shared" si="50"/>
        <v xml:space="preserve"> </v>
      </c>
    </row>
    <row r="3231" spans="5:13" x14ac:dyDescent="0.25">
      <c r="E3231"/>
      <c r="F3231"/>
      <c r="G3231"/>
      <c r="H3231"/>
      <c r="I3231"/>
      <c r="J3231"/>
      <c r="K3231"/>
      <c r="M3231" s="12" t="str">
        <f t="shared" si="50"/>
        <v xml:space="preserve"> </v>
      </c>
    </row>
    <row r="3232" spans="5:13" x14ac:dyDescent="0.25">
      <c r="E3232"/>
      <c r="F3232"/>
      <c r="G3232"/>
      <c r="H3232"/>
      <c r="I3232"/>
      <c r="J3232"/>
      <c r="K3232"/>
      <c r="M3232" s="12" t="str">
        <f t="shared" si="50"/>
        <v xml:space="preserve"> </v>
      </c>
    </row>
    <row r="3233" spans="5:13" x14ac:dyDescent="0.25">
      <c r="E3233"/>
      <c r="F3233"/>
      <c r="G3233"/>
      <c r="H3233"/>
      <c r="I3233"/>
      <c r="J3233"/>
      <c r="K3233"/>
      <c r="M3233" s="12" t="str">
        <f t="shared" si="50"/>
        <v xml:space="preserve"> </v>
      </c>
    </row>
    <row r="3234" spans="5:13" x14ac:dyDescent="0.25">
      <c r="E3234"/>
      <c r="F3234"/>
      <c r="G3234"/>
      <c r="H3234"/>
      <c r="I3234"/>
      <c r="J3234"/>
      <c r="K3234"/>
      <c r="M3234" s="12" t="str">
        <f t="shared" si="50"/>
        <v xml:space="preserve"> </v>
      </c>
    </row>
    <row r="3235" spans="5:13" x14ac:dyDescent="0.25">
      <c r="E3235"/>
      <c r="F3235"/>
      <c r="G3235"/>
      <c r="H3235"/>
      <c r="I3235"/>
      <c r="J3235"/>
      <c r="K3235"/>
      <c r="M3235" s="12" t="str">
        <f t="shared" si="50"/>
        <v xml:space="preserve"> </v>
      </c>
    </row>
    <row r="3236" spans="5:13" x14ac:dyDescent="0.25">
      <c r="E3236"/>
      <c r="F3236"/>
      <c r="G3236"/>
      <c r="H3236"/>
      <c r="I3236"/>
      <c r="J3236"/>
      <c r="K3236"/>
      <c r="M3236" s="12" t="str">
        <f t="shared" si="50"/>
        <v xml:space="preserve"> </v>
      </c>
    </row>
    <row r="3237" spans="5:13" x14ac:dyDescent="0.25">
      <c r="E3237"/>
      <c r="F3237"/>
      <c r="G3237"/>
      <c r="H3237"/>
      <c r="I3237"/>
      <c r="J3237"/>
      <c r="K3237"/>
      <c r="M3237" s="12" t="str">
        <f t="shared" si="50"/>
        <v xml:space="preserve"> </v>
      </c>
    </row>
    <row r="3238" spans="5:13" x14ac:dyDescent="0.25">
      <c r="E3238"/>
      <c r="F3238"/>
      <c r="G3238"/>
      <c r="H3238"/>
      <c r="I3238"/>
      <c r="J3238"/>
      <c r="K3238"/>
      <c r="M3238" s="12" t="str">
        <f t="shared" si="50"/>
        <v xml:space="preserve"> </v>
      </c>
    </row>
    <row r="3239" spans="5:13" x14ac:dyDescent="0.25">
      <c r="E3239"/>
      <c r="F3239"/>
      <c r="G3239"/>
      <c r="H3239"/>
      <c r="I3239"/>
      <c r="J3239"/>
      <c r="K3239"/>
      <c r="M3239" s="12" t="str">
        <f t="shared" si="50"/>
        <v xml:space="preserve"> </v>
      </c>
    </row>
    <row r="3240" spans="5:13" x14ac:dyDescent="0.25">
      <c r="E3240"/>
      <c r="F3240"/>
      <c r="G3240"/>
      <c r="H3240"/>
      <c r="I3240"/>
      <c r="J3240"/>
      <c r="K3240"/>
      <c r="M3240" s="12" t="str">
        <f t="shared" si="50"/>
        <v xml:space="preserve"> </v>
      </c>
    </row>
    <row r="3241" spans="5:13" x14ac:dyDescent="0.25">
      <c r="E3241"/>
      <c r="F3241"/>
      <c r="G3241"/>
      <c r="H3241"/>
      <c r="I3241"/>
      <c r="J3241"/>
      <c r="K3241"/>
      <c r="M3241" s="12" t="str">
        <f t="shared" si="50"/>
        <v xml:space="preserve"> </v>
      </c>
    </row>
    <row r="3242" spans="5:13" x14ac:dyDescent="0.25">
      <c r="E3242"/>
      <c r="F3242"/>
      <c r="G3242"/>
      <c r="H3242"/>
      <c r="I3242"/>
      <c r="J3242"/>
      <c r="K3242"/>
      <c r="M3242" s="12" t="str">
        <f t="shared" si="50"/>
        <v xml:space="preserve"> </v>
      </c>
    </row>
    <row r="3243" spans="5:13" x14ac:dyDescent="0.25">
      <c r="E3243"/>
      <c r="F3243"/>
      <c r="G3243"/>
      <c r="H3243"/>
      <c r="I3243"/>
      <c r="J3243"/>
      <c r="K3243"/>
      <c r="M3243" s="12" t="str">
        <f t="shared" si="50"/>
        <v xml:space="preserve"> </v>
      </c>
    </row>
    <row r="3244" spans="5:13" x14ac:dyDescent="0.25">
      <c r="E3244"/>
      <c r="F3244"/>
      <c r="G3244"/>
      <c r="H3244"/>
      <c r="I3244"/>
      <c r="J3244"/>
      <c r="K3244"/>
      <c r="M3244" s="12" t="str">
        <f t="shared" si="50"/>
        <v xml:space="preserve"> </v>
      </c>
    </row>
    <row r="3245" spans="5:13" x14ac:dyDescent="0.25">
      <c r="E3245"/>
      <c r="F3245"/>
      <c r="G3245"/>
      <c r="H3245"/>
      <c r="I3245"/>
      <c r="J3245"/>
      <c r="K3245"/>
      <c r="M3245" s="12" t="str">
        <f t="shared" si="50"/>
        <v xml:space="preserve"> </v>
      </c>
    </row>
    <row r="3246" spans="5:13" x14ac:dyDescent="0.25">
      <c r="E3246"/>
      <c r="F3246"/>
      <c r="G3246"/>
      <c r="H3246"/>
      <c r="I3246"/>
      <c r="J3246"/>
      <c r="K3246"/>
      <c r="M3246" s="12" t="str">
        <f t="shared" si="50"/>
        <v xml:space="preserve"> </v>
      </c>
    </row>
    <row r="3247" spans="5:13" x14ac:dyDescent="0.25">
      <c r="E3247"/>
      <c r="F3247"/>
      <c r="G3247"/>
      <c r="H3247"/>
      <c r="I3247"/>
      <c r="J3247"/>
      <c r="K3247"/>
      <c r="M3247" s="12" t="str">
        <f t="shared" si="50"/>
        <v xml:space="preserve"> </v>
      </c>
    </row>
    <row r="3248" spans="5:13" x14ac:dyDescent="0.25">
      <c r="E3248"/>
      <c r="F3248"/>
      <c r="G3248"/>
      <c r="H3248"/>
      <c r="I3248"/>
      <c r="J3248"/>
      <c r="K3248"/>
      <c r="M3248" s="12" t="str">
        <f t="shared" si="50"/>
        <v xml:space="preserve"> </v>
      </c>
    </row>
    <row r="3249" spans="5:13" x14ac:dyDescent="0.25">
      <c r="E3249"/>
      <c r="F3249"/>
      <c r="G3249"/>
      <c r="H3249"/>
      <c r="I3249"/>
      <c r="J3249"/>
      <c r="K3249"/>
      <c r="M3249" s="12" t="str">
        <f t="shared" si="50"/>
        <v xml:space="preserve"> </v>
      </c>
    </row>
    <row r="3250" spans="5:13" x14ac:dyDescent="0.25">
      <c r="E3250"/>
      <c r="F3250"/>
      <c r="G3250"/>
      <c r="H3250"/>
      <c r="I3250"/>
      <c r="J3250"/>
      <c r="K3250"/>
      <c r="M3250" s="12" t="str">
        <f t="shared" si="50"/>
        <v xml:space="preserve"> </v>
      </c>
    </row>
    <row r="3251" spans="5:13" x14ac:dyDescent="0.25">
      <c r="E3251"/>
      <c r="F3251"/>
      <c r="G3251"/>
      <c r="H3251"/>
      <c r="I3251"/>
      <c r="J3251"/>
      <c r="K3251"/>
      <c r="M3251" s="12" t="str">
        <f t="shared" si="50"/>
        <v xml:space="preserve"> </v>
      </c>
    </row>
    <row r="3252" spans="5:13" x14ac:dyDescent="0.25">
      <c r="E3252"/>
      <c r="F3252"/>
      <c r="G3252"/>
      <c r="H3252"/>
      <c r="I3252"/>
      <c r="J3252"/>
      <c r="K3252"/>
      <c r="M3252" s="12" t="str">
        <f t="shared" si="50"/>
        <v xml:space="preserve"> </v>
      </c>
    </row>
    <row r="3253" spans="5:13" x14ac:dyDescent="0.25">
      <c r="E3253"/>
      <c r="F3253"/>
      <c r="G3253"/>
      <c r="H3253"/>
      <c r="I3253"/>
      <c r="J3253"/>
      <c r="K3253"/>
      <c r="M3253" s="12" t="str">
        <f t="shared" si="50"/>
        <v xml:space="preserve"> </v>
      </c>
    </row>
    <row r="3254" spans="5:13" x14ac:dyDescent="0.25">
      <c r="E3254"/>
      <c r="F3254"/>
      <c r="G3254"/>
      <c r="H3254"/>
      <c r="I3254"/>
      <c r="J3254"/>
      <c r="K3254"/>
      <c r="M3254" s="12" t="str">
        <f t="shared" si="50"/>
        <v xml:space="preserve"> </v>
      </c>
    </row>
    <row r="3255" spans="5:13" x14ac:dyDescent="0.25">
      <c r="E3255"/>
      <c r="F3255"/>
      <c r="G3255"/>
      <c r="H3255"/>
      <c r="I3255"/>
      <c r="J3255"/>
      <c r="K3255"/>
      <c r="M3255" s="12" t="str">
        <f t="shared" si="50"/>
        <v xml:space="preserve"> </v>
      </c>
    </row>
    <row r="3256" spans="5:13" x14ac:dyDescent="0.25">
      <c r="E3256"/>
      <c r="F3256"/>
      <c r="G3256"/>
      <c r="H3256"/>
      <c r="I3256"/>
      <c r="J3256"/>
      <c r="K3256"/>
      <c r="M3256" s="12" t="str">
        <f t="shared" si="50"/>
        <v xml:space="preserve"> </v>
      </c>
    </row>
    <row r="3257" spans="5:13" x14ac:dyDescent="0.25">
      <c r="E3257"/>
      <c r="F3257"/>
      <c r="G3257"/>
      <c r="H3257"/>
      <c r="I3257"/>
      <c r="J3257"/>
      <c r="K3257"/>
      <c r="M3257" s="12" t="str">
        <f t="shared" si="50"/>
        <v xml:space="preserve"> </v>
      </c>
    </row>
    <row r="3258" spans="5:13" x14ac:dyDescent="0.25">
      <c r="E3258"/>
      <c r="F3258"/>
      <c r="G3258"/>
      <c r="H3258"/>
      <c r="I3258"/>
      <c r="J3258"/>
      <c r="K3258"/>
      <c r="M3258" s="12" t="str">
        <f t="shared" si="50"/>
        <v xml:space="preserve"> </v>
      </c>
    </row>
    <row r="3259" spans="5:13" x14ac:dyDescent="0.25">
      <c r="E3259"/>
      <c r="F3259"/>
      <c r="G3259"/>
      <c r="H3259"/>
      <c r="I3259"/>
      <c r="J3259"/>
      <c r="K3259"/>
      <c r="M3259" s="12" t="str">
        <f t="shared" si="50"/>
        <v xml:space="preserve"> </v>
      </c>
    </row>
    <row r="3260" spans="5:13" x14ac:dyDescent="0.25">
      <c r="E3260"/>
      <c r="F3260"/>
      <c r="G3260"/>
      <c r="H3260"/>
      <c r="I3260"/>
      <c r="J3260"/>
      <c r="K3260"/>
      <c r="M3260" s="12" t="str">
        <f t="shared" si="50"/>
        <v xml:space="preserve"> </v>
      </c>
    </row>
    <row r="3261" spans="5:13" x14ac:dyDescent="0.25">
      <c r="E3261"/>
      <c r="F3261"/>
      <c r="G3261"/>
      <c r="H3261"/>
      <c r="I3261"/>
      <c r="J3261"/>
      <c r="K3261"/>
      <c r="M3261" s="12" t="str">
        <f t="shared" si="50"/>
        <v xml:space="preserve"> </v>
      </c>
    </row>
    <row r="3262" spans="5:13" x14ac:dyDescent="0.25">
      <c r="E3262"/>
      <c r="F3262"/>
      <c r="G3262"/>
      <c r="H3262"/>
      <c r="I3262"/>
      <c r="J3262"/>
      <c r="K3262"/>
      <c r="M3262" s="12" t="str">
        <f t="shared" si="50"/>
        <v xml:space="preserve"> </v>
      </c>
    </row>
    <row r="3263" spans="5:13" x14ac:dyDescent="0.25">
      <c r="E3263"/>
      <c r="F3263"/>
      <c r="G3263"/>
      <c r="H3263"/>
      <c r="I3263"/>
      <c r="J3263"/>
      <c r="K3263"/>
      <c r="M3263" s="12" t="str">
        <f t="shared" si="50"/>
        <v xml:space="preserve"> </v>
      </c>
    </row>
    <row r="3264" spans="5:13" x14ac:dyDescent="0.25">
      <c r="E3264"/>
      <c r="F3264"/>
      <c r="G3264"/>
      <c r="H3264"/>
      <c r="I3264"/>
      <c r="J3264"/>
      <c r="K3264"/>
      <c r="M3264" s="12" t="str">
        <f t="shared" si="50"/>
        <v xml:space="preserve"> </v>
      </c>
    </row>
    <row r="3265" spans="5:13" x14ac:dyDescent="0.25">
      <c r="E3265"/>
      <c r="F3265"/>
      <c r="G3265"/>
      <c r="H3265"/>
      <c r="I3265"/>
      <c r="J3265"/>
      <c r="K3265"/>
      <c r="M3265" s="12" t="str">
        <f t="shared" si="50"/>
        <v xml:space="preserve"> </v>
      </c>
    </row>
    <row r="3266" spans="5:13" x14ac:dyDescent="0.25">
      <c r="E3266"/>
      <c r="F3266"/>
      <c r="G3266"/>
      <c r="H3266"/>
      <c r="I3266"/>
      <c r="J3266"/>
      <c r="K3266"/>
      <c r="M3266" s="12" t="str">
        <f t="shared" si="50"/>
        <v xml:space="preserve"> </v>
      </c>
    </row>
    <row r="3267" spans="5:13" x14ac:dyDescent="0.25">
      <c r="E3267"/>
      <c r="F3267"/>
      <c r="G3267"/>
      <c r="H3267"/>
      <c r="I3267"/>
      <c r="J3267"/>
      <c r="K3267"/>
      <c r="M3267" s="12" t="str">
        <f t="shared" si="50"/>
        <v xml:space="preserve"> </v>
      </c>
    </row>
    <row r="3268" spans="5:13" x14ac:dyDescent="0.25">
      <c r="E3268"/>
      <c r="F3268"/>
      <c r="G3268"/>
      <c r="H3268"/>
      <c r="I3268"/>
      <c r="J3268"/>
      <c r="K3268"/>
      <c r="M3268" s="12" t="str">
        <f t="shared" si="50"/>
        <v xml:space="preserve"> </v>
      </c>
    </row>
    <row r="3269" spans="5:13" x14ac:dyDescent="0.25">
      <c r="E3269"/>
      <c r="F3269"/>
      <c r="G3269"/>
      <c r="H3269"/>
      <c r="I3269"/>
      <c r="J3269"/>
      <c r="K3269"/>
      <c r="M3269" s="12" t="str">
        <f t="shared" si="50"/>
        <v xml:space="preserve"> </v>
      </c>
    </row>
    <row r="3270" spans="5:13" x14ac:dyDescent="0.25">
      <c r="E3270"/>
      <c r="F3270"/>
      <c r="G3270"/>
      <c r="H3270"/>
      <c r="I3270"/>
      <c r="J3270"/>
      <c r="K3270"/>
      <c r="M3270" s="12" t="str">
        <f t="shared" si="50"/>
        <v xml:space="preserve"> </v>
      </c>
    </row>
    <row r="3271" spans="5:13" x14ac:dyDescent="0.25">
      <c r="E3271"/>
      <c r="F3271"/>
      <c r="G3271"/>
      <c r="H3271"/>
      <c r="I3271"/>
      <c r="J3271"/>
      <c r="K3271"/>
      <c r="M3271" s="12" t="str">
        <f t="shared" si="50"/>
        <v xml:space="preserve"> </v>
      </c>
    </row>
    <row r="3272" spans="5:13" x14ac:dyDescent="0.25">
      <c r="E3272"/>
      <c r="F3272"/>
      <c r="G3272"/>
      <c r="H3272"/>
      <c r="I3272"/>
      <c r="J3272"/>
      <c r="K3272"/>
      <c r="M3272" s="12" t="str">
        <f t="shared" ref="M3272:M3335" si="51">IF(J3272&gt;$M$3,"X"," ")</f>
        <v xml:space="preserve"> </v>
      </c>
    </row>
    <row r="3273" spans="5:13" x14ac:dyDescent="0.25">
      <c r="E3273"/>
      <c r="F3273"/>
      <c r="G3273"/>
      <c r="H3273"/>
      <c r="I3273"/>
      <c r="J3273"/>
      <c r="K3273"/>
      <c r="M3273" s="12" t="str">
        <f t="shared" si="51"/>
        <v xml:space="preserve"> </v>
      </c>
    </row>
    <row r="3274" spans="5:13" x14ac:dyDescent="0.25">
      <c r="E3274"/>
      <c r="F3274"/>
      <c r="G3274"/>
      <c r="H3274"/>
      <c r="I3274"/>
      <c r="J3274"/>
      <c r="K3274"/>
      <c r="M3274" s="12" t="str">
        <f t="shared" si="51"/>
        <v xml:space="preserve"> </v>
      </c>
    </row>
    <row r="3275" spans="5:13" x14ac:dyDescent="0.25">
      <c r="E3275"/>
      <c r="F3275"/>
      <c r="G3275"/>
      <c r="H3275"/>
      <c r="I3275"/>
      <c r="J3275"/>
      <c r="K3275"/>
      <c r="M3275" s="12" t="str">
        <f t="shared" si="51"/>
        <v xml:space="preserve"> </v>
      </c>
    </row>
    <row r="3276" spans="5:13" x14ac:dyDescent="0.25">
      <c r="E3276"/>
      <c r="F3276"/>
      <c r="G3276"/>
      <c r="H3276"/>
      <c r="I3276"/>
      <c r="J3276"/>
      <c r="K3276"/>
      <c r="M3276" s="12" t="str">
        <f t="shared" si="51"/>
        <v xml:space="preserve"> </v>
      </c>
    </row>
    <row r="3277" spans="5:13" x14ac:dyDescent="0.25">
      <c r="E3277"/>
      <c r="F3277"/>
      <c r="G3277"/>
      <c r="H3277"/>
      <c r="I3277"/>
      <c r="J3277"/>
      <c r="K3277"/>
      <c r="M3277" s="12" t="str">
        <f t="shared" si="51"/>
        <v xml:space="preserve"> </v>
      </c>
    </row>
    <row r="3278" spans="5:13" x14ac:dyDescent="0.25">
      <c r="E3278"/>
      <c r="F3278"/>
      <c r="G3278"/>
      <c r="H3278"/>
      <c r="I3278"/>
      <c r="J3278"/>
      <c r="K3278"/>
      <c r="M3278" s="12" t="str">
        <f t="shared" si="51"/>
        <v xml:space="preserve"> </v>
      </c>
    </row>
    <row r="3279" spans="5:13" x14ac:dyDescent="0.25">
      <c r="E3279"/>
      <c r="F3279"/>
      <c r="G3279"/>
      <c r="H3279"/>
      <c r="I3279"/>
      <c r="J3279"/>
      <c r="K3279"/>
      <c r="M3279" s="12" t="str">
        <f t="shared" si="51"/>
        <v xml:space="preserve"> </v>
      </c>
    </row>
    <row r="3280" spans="5:13" x14ac:dyDescent="0.25">
      <c r="E3280"/>
      <c r="F3280"/>
      <c r="G3280"/>
      <c r="H3280"/>
      <c r="I3280"/>
      <c r="J3280"/>
      <c r="K3280"/>
      <c r="M3280" s="12" t="str">
        <f t="shared" si="51"/>
        <v xml:space="preserve"> </v>
      </c>
    </row>
    <row r="3281" spans="5:13" x14ac:dyDescent="0.25">
      <c r="E3281"/>
      <c r="F3281"/>
      <c r="G3281"/>
      <c r="H3281"/>
      <c r="I3281"/>
      <c r="J3281"/>
      <c r="K3281"/>
      <c r="M3281" s="12" t="str">
        <f t="shared" si="51"/>
        <v xml:space="preserve"> </v>
      </c>
    </row>
    <row r="3282" spans="5:13" x14ac:dyDescent="0.25">
      <c r="E3282"/>
      <c r="F3282"/>
      <c r="G3282"/>
      <c r="H3282"/>
      <c r="I3282"/>
      <c r="J3282"/>
      <c r="K3282"/>
      <c r="M3282" s="12" t="str">
        <f t="shared" si="51"/>
        <v xml:space="preserve"> </v>
      </c>
    </row>
    <row r="3283" spans="5:13" x14ac:dyDescent="0.25">
      <c r="E3283"/>
      <c r="F3283"/>
      <c r="G3283"/>
      <c r="H3283"/>
      <c r="I3283"/>
      <c r="J3283"/>
      <c r="K3283"/>
      <c r="M3283" s="12" t="str">
        <f t="shared" si="51"/>
        <v xml:space="preserve"> </v>
      </c>
    </row>
    <row r="3284" spans="5:13" x14ac:dyDescent="0.25">
      <c r="E3284"/>
      <c r="F3284"/>
      <c r="G3284"/>
      <c r="H3284"/>
      <c r="I3284"/>
      <c r="J3284"/>
      <c r="K3284"/>
      <c r="M3284" s="12" t="str">
        <f t="shared" si="51"/>
        <v xml:space="preserve"> </v>
      </c>
    </row>
    <row r="3285" spans="5:13" x14ac:dyDescent="0.25">
      <c r="E3285"/>
      <c r="F3285"/>
      <c r="G3285"/>
      <c r="H3285"/>
      <c r="I3285"/>
      <c r="J3285"/>
      <c r="K3285"/>
      <c r="M3285" s="12" t="str">
        <f t="shared" si="51"/>
        <v xml:space="preserve"> </v>
      </c>
    </row>
    <row r="3286" spans="5:13" x14ac:dyDescent="0.25">
      <c r="E3286"/>
      <c r="F3286"/>
      <c r="G3286"/>
      <c r="H3286"/>
      <c r="I3286"/>
      <c r="J3286"/>
      <c r="K3286"/>
      <c r="M3286" s="12" t="str">
        <f t="shared" si="51"/>
        <v xml:space="preserve"> </v>
      </c>
    </row>
    <row r="3287" spans="5:13" x14ac:dyDescent="0.25">
      <c r="E3287"/>
      <c r="F3287"/>
      <c r="G3287"/>
      <c r="H3287"/>
      <c r="I3287"/>
      <c r="J3287"/>
      <c r="K3287"/>
      <c r="M3287" s="12" t="str">
        <f t="shared" si="51"/>
        <v xml:space="preserve"> </v>
      </c>
    </row>
    <row r="3288" spans="5:13" x14ac:dyDescent="0.25">
      <c r="E3288"/>
      <c r="F3288"/>
      <c r="G3288"/>
      <c r="H3288"/>
      <c r="I3288"/>
      <c r="J3288"/>
      <c r="K3288"/>
      <c r="M3288" s="12" t="str">
        <f t="shared" si="51"/>
        <v xml:space="preserve"> </v>
      </c>
    </row>
    <row r="3289" spans="5:13" x14ac:dyDescent="0.25">
      <c r="E3289"/>
      <c r="F3289"/>
      <c r="G3289"/>
      <c r="H3289"/>
      <c r="I3289"/>
      <c r="J3289"/>
      <c r="K3289"/>
      <c r="M3289" s="12" t="str">
        <f t="shared" si="51"/>
        <v xml:space="preserve"> </v>
      </c>
    </row>
    <row r="3290" spans="5:13" x14ac:dyDescent="0.25">
      <c r="E3290"/>
      <c r="F3290"/>
      <c r="G3290"/>
      <c r="H3290"/>
      <c r="I3290"/>
      <c r="J3290"/>
      <c r="K3290"/>
      <c r="M3290" s="12" t="str">
        <f t="shared" si="51"/>
        <v xml:space="preserve"> </v>
      </c>
    </row>
    <row r="3291" spans="5:13" x14ac:dyDescent="0.25">
      <c r="E3291"/>
      <c r="F3291"/>
      <c r="G3291"/>
      <c r="H3291"/>
      <c r="I3291"/>
      <c r="J3291"/>
      <c r="K3291"/>
      <c r="M3291" s="12" t="str">
        <f t="shared" si="51"/>
        <v xml:space="preserve"> </v>
      </c>
    </row>
    <row r="3292" spans="5:13" x14ac:dyDescent="0.25">
      <c r="E3292"/>
      <c r="F3292"/>
      <c r="G3292"/>
      <c r="H3292"/>
      <c r="I3292"/>
      <c r="J3292"/>
      <c r="K3292"/>
      <c r="M3292" s="12" t="str">
        <f t="shared" si="51"/>
        <v xml:space="preserve"> </v>
      </c>
    </row>
    <row r="3293" spans="5:13" x14ac:dyDescent="0.25">
      <c r="E3293"/>
      <c r="F3293"/>
      <c r="G3293"/>
      <c r="H3293"/>
      <c r="I3293"/>
      <c r="J3293"/>
      <c r="K3293"/>
      <c r="M3293" s="12" t="str">
        <f t="shared" si="51"/>
        <v xml:space="preserve"> </v>
      </c>
    </row>
    <row r="3294" spans="5:13" x14ac:dyDescent="0.25">
      <c r="E3294"/>
      <c r="F3294"/>
      <c r="G3294"/>
      <c r="H3294"/>
      <c r="I3294"/>
      <c r="J3294"/>
      <c r="K3294"/>
      <c r="M3294" s="12" t="str">
        <f t="shared" si="51"/>
        <v xml:space="preserve"> </v>
      </c>
    </row>
    <row r="3295" spans="5:13" x14ac:dyDescent="0.25">
      <c r="E3295"/>
      <c r="F3295"/>
      <c r="G3295"/>
      <c r="H3295"/>
      <c r="I3295"/>
      <c r="J3295"/>
      <c r="K3295"/>
      <c r="M3295" s="12" t="str">
        <f t="shared" si="51"/>
        <v xml:space="preserve"> </v>
      </c>
    </row>
    <row r="3296" spans="5:13" x14ac:dyDescent="0.25">
      <c r="E3296"/>
      <c r="F3296"/>
      <c r="G3296"/>
      <c r="H3296"/>
      <c r="I3296"/>
      <c r="J3296"/>
      <c r="K3296"/>
      <c r="M3296" s="12" t="str">
        <f t="shared" si="51"/>
        <v xml:space="preserve"> </v>
      </c>
    </row>
    <row r="3297" spans="5:13" x14ac:dyDescent="0.25">
      <c r="E3297"/>
      <c r="F3297"/>
      <c r="G3297"/>
      <c r="H3297"/>
      <c r="I3297"/>
      <c r="J3297"/>
      <c r="K3297"/>
      <c r="M3297" s="12" t="str">
        <f t="shared" si="51"/>
        <v xml:space="preserve"> </v>
      </c>
    </row>
    <row r="3298" spans="5:13" x14ac:dyDescent="0.25">
      <c r="E3298"/>
      <c r="F3298"/>
      <c r="G3298"/>
      <c r="H3298"/>
      <c r="I3298"/>
      <c r="J3298"/>
      <c r="K3298"/>
      <c r="M3298" s="12" t="str">
        <f t="shared" si="51"/>
        <v xml:space="preserve"> </v>
      </c>
    </row>
    <row r="3299" spans="5:13" x14ac:dyDescent="0.25">
      <c r="E3299"/>
      <c r="F3299"/>
      <c r="G3299"/>
      <c r="H3299"/>
      <c r="I3299"/>
      <c r="J3299"/>
      <c r="K3299"/>
      <c r="M3299" s="12" t="str">
        <f t="shared" si="51"/>
        <v xml:space="preserve"> </v>
      </c>
    </row>
    <row r="3300" spans="5:13" x14ac:dyDescent="0.25">
      <c r="E3300"/>
      <c r="F3300"/>
      <c r="G3300"/>
      <c r="H3300"/>
      <c r="I3300"/>
      <c r="J3300"/>
      <c r="K3300"/>
      <c r="M3300" s="12" t="str">
        <f t="shared" si="51"/>
        <v xml:space="preserve"> </v>
      </c>
    </row>
    <row r="3301" spans="5:13" x14ac:dyDescent="0.25">
      <c r="E3301"/>
      <c r="F3301"/>
      <c r="G3301"/>
      <c r="H3301"/>
      <c r="I3301"/>
      <c r="J3301"/>
      <c r="K3301"/>
      <c r="M3301" s="12" t="str">
        <f t="shared" si="51"/>
        <v xml:space="preserve"> </v>
      </c>
    </row>
    <row r="3302" spans="5:13" x14ac:dyDescent="0.25">
      <c r="E3302"/>
      <c r="F3302"/>
      <c r="G3302"/>
      <c r="H3302"/>
      <c r="I3302"/>
      <c r="J3302"/>
      <c r="K3302"/>
      <c r="M3302" s="12" t="str">
        <f t="shared" si="51"/>
        <v xml:space="preserve"> </v>
      </c>
    </row>
    <row r="3303" spans="5:13" x14ac:dyDescent="0.25">
      <c r="E3303"/>
      <c r="F3303"/>
      <c r="G3303"/>
      <c r="H3303"/>
      <c r="I3303"/>
      <c r="J3303"/>
      <c r="K3303"/>
      <c r="M3303" s="12" t="str">
        <f t="shared" si="51"/>
        <v xml:space="preserve"> </v>
      </c>
    </row>
    <row r="3304" spans="5:13" x14ac:dyDescent="0.25">
      <c r="E3304"/>
      <c r="F3304"/>
      <c r="G3304"/>
      <c r="H3304"/>
      <c r="I3304"/>
      <c r="J3304"/>
      <c r="K3304"/>
      <c r="M3304" s="12" t="str">
        <f t="shared" si="51"/>
        <v xml:space="preserve"> </v>
      </c>
    </row>
    <row r="3305" spans="5:13" x14ac:dyDescent="0.25">
      <c r="E3305"/>
      <c r="F3305"/>
      <c r="G3305"/>
      <c r="H3305"/>
      <c r="I3305"/>
      <c r="J3305"/>
      <c r="K3305"/>
      <c r="M3305" s="12" t="str">
        <f t="shared" si="51"/>
        <v xml:space="preserve"> </v>
      </c>
    </row>
    <row r="3306" spans="5:13" x14ac:dyDescent="0.25">
      <c r="E3306"/>
      <c r="F3306"/>
      <c r="G3306"/>
      <c r="H3306"/>
      <c r="I3306"/>
      <c r="J3306"/>
      <c r="K3306"/>
      <c r="M3306" s="12" t="str">
        <f t="shared" si="51"/>
        <v xml:space="preserve"> </v>
      </c>
    </row>
    <row r="3307" spans="5:13" x14ac:dyDescent="0.25">
      <c r="E3307"/>
      <c r="F3307"/>
      <c r="G3307"/>
      <c r="H3307"/>
      <c r="I3307"/>
      <c r="J3307"/>
      <c r="K3307"/>
      <c r="M3307" s="12" t="str">
        <f t="shared" si="51"/>
        <v xml:space="preserve"> </v>
      </c>
    </row>
    <row r="3308" spans="5:13" x14ac:dyDescent="0.25">
      <c r="E3308"/>
      <c r="F3308"/>
      <c r="G3308"/>
      <c r="H3308"/>
      <c r="I3308"/>
      <c r="J3308"/>
      <c r="K3308"/>
      <c r="M3308" s="12" t="str">
        <f t="shared" si="51"/>
        <v xml:space="preserve"> </v>
      </c>
    </row>
    <row r="3309" spans="5:13" x14ac:dyDescent="0.25">
      <c r="E3309"/>
      <c r="F3309"/>
      <c r="G3309"/>
      <c r="H3309"/>
      <c r="I3309"/>
      <c r="J3309"/>
      <c r="K3309"/>
      <c r="M3309" s="12" t="str">
        <f t="shared" si="51"/>
        <v xml:space="preserve"> </v>
      </c>
    </row>
    <row r="3310" spans="5:13" x14ac:dyDescent="0.25">
      <c r="E3310"/>
      <c r="F3310"/>
      <c r="G3310"/>
      <c r="H3310"/>
      <c r="I3310"/>
      <c r="J3310"/>
      <c r="K3310"/>
      <c r="M3310" s="12" t="str">
        <f t="shared" si="51"/>
        <v xml:space="preserve"> </v>
      </c>
    </row>
    <row r="3311" spans="5:13" x14ac:dyDescent="0.25">
      <c r="E3311"/>
      <c r="F3311"/>
      <c r="G3311"/>
      <c r="H3311"/>
      <c r="I3311"/>
      <c r="J3311"/>
      <c r="K3311"/>
      <c r="M3311" s="12" t="str">
        <f t="shared" si="51"/>
        <v xml:space="preserve"> </v>
      </c>
    </row>
    <row r="3312" spans="5:13" x14ac:dyDescent="0.25">
      <c r="E3312"/>
      <c r="F3312"/>
      <c r="G3312"/>
      <c r="H3312"/>
      <c r="I3312"/>
      <c r="J3312"/>
      <c r="K3312"/>
      <c r="M3312" s="12" t="str">
        <f t="shared" si="51"/>
        <v xml:space="preserve"> </v>
      </c>
    </row>
    <row r="3313" spans="5:13" x14ac:dyDescent="0.25">
      <c r="E3313"/>
      <c r="F3313"/>
      <c r="G3313"/>
      <c r="H3313"/>
      <c r="I3313"/>
      <c r="J3313"/>
      <c r="K3313"/>
      <c r="M3313" s="12" t="str">
        <f t="shared" si="51"/>
        <v xml:space="preserve"> </v>
      </c>
    </row>
    <row r="3314" spans="5:13" x14ac:dyDescent="0.25">
      <c r="E3314"/>
      <c r="F3314"/>
      <c r="G3314"/>
      <c r="H3314"/>
      <c r="I3314"/>
      <c r="J3314"/>
      <c r="K3314"/>
      <c r="M3314" s="12" t="str">
        <f t="shared" si="51"/>
        <v xml:space="preserve"> </v>
      </c>
    </row>
    <row r="3315" spans="5:13" x14ac:dyDescent="0.25">
      <c r="E3315"/>
      <c r="F3315"/>
      <c r="G3315"/>
      <c r="H3315"/>
      <c r="I3315"/>
      <c r="J3315"/>
      <c r="K3315"/>
      <c r="M3315" s="12" t="str">
        <f t="shared" si="51"/>
        <v xml:space="preserve"> </v>
      </c>
    </row>
    <row r="3316" spans="5:13" x14ac:dyDescent="0.25">
      <c r="E3316"/>
      <c r="F3316"/>
      <c r="G3316"/>
      <c r="H3316"/>
      <c r="I3316"/>
      <c r="J3316"/>
      <c r="K3316"/>
      <c r="M3316" s="12" t="str">
        <f t="shared" si="51"/>
        <v xml:space="preserve"> </v>
      </c>
    </row>
    <row r="3317" spans="5:13" x14ac:dyDescent="0.25">
      <c r="E3317"/>
      <c r="F3317"/>
      <c r="G3317"/>
      <c r="H3317"/>
      <c r="I3317"/>
      <c r="J3317"/>
      <c r="K3317"/>
      <c r="M3317" s="12" t="str">
        <f t="shared" si="51"/>
        <v xml:space="preserve"> </v>
      </c>
    </row>
    <row r="3318" spans="5:13" x14ac:dyDescent="0.25">
      <c r="E3318"/>
      <c r="F3318"/>
      <c r="G3318"/>
      <c r="H3318"/>
      <c r="I3318"/>
      <c r="J3318"/>
      <c r="K3318"/>
      <c r="M3318" s="12" t="str">
        <f t="shared" si="51"/>
        <v xml:space="preserve"> </v>
      </c>
    </row>
    <row r="3319" spans="5:13" x14ac:dyDescent="0.25">
      <c r="E3319"/>
      <c r="F3319"/>
      <c r="G3319"/>
      <c r="H3319"/>
      <c r="I3319"/>
      <c r="J3319"/>
      <c r="K3319"/>
      <c r="M3319" s="12" t="str">
        <f t="shared" si="51"/>
        <v xml:space="preserve"> </v>
      </c>
    </row>
    <row r="3320" spans="5:13" x14ac:dyDescent="0.25">
      <c r="E3320"/>
      <c r="F3320"/>
      <c r="G3320"/>
      <c r="H3320"/>
      <c r="I3320"/>
      <c r="J3320"/>
      <c r="K3320"/>
      <c r="M3320" s="12" t="str">
        <f t="shared" si="51"/>
        <v xml:space="preserve"> </v>
      </c>
    </row>
    <row r="3321" spans="5:13" x14ac:dyDescent="0.25">
      <c r="E3321"/>
      <c r="F3321"/>
      <c r="G3321"/>
      <c r="H3321"/>
      <c r="I3321"/>
      <c r="J3321"/>
      <c r="K3321"/>
      <c r="M3321" s="12" t="str">
        <f t="shared" si="51"/>
        <v xml:space="preserve"> </v>
      </c>
    </row>
    <row r="3322" spans="5:13" x14ac:dyDescent="0.25">
      <c r="E3322"/>
      <c r="F3322"/>
      <c r="G3322"/>
      <c r="H3322"/>
      <c r="I3322"/>
      <c r="J3322"/>
      <c r="K3322"/>
      <c r="M3322" s="12" t="str">
        <f t="shared" si="51"/>
        <v xml:space="preserve"> </v>
      </c>
    </row>
    <row r="3323" spans="5:13" x14ac:dyDescent="0.25">
      <c r="E3323"/>
      <c r="F3323"/>
      <c r="G3323"/>
      <c r="H3323"/>
      <c r="I3323"/>
      <c r="J3323"/>
      <c r="K3323"/>
      <c r="M3323" s="12" t="str">
        <f t="shared" si="51"/>
        <v xml:space="preserve"> </v>
      </c>
    </row>
    <row r="3324" spans="5:13" x14ac:dyDescent="0.25">
      <c r="E3324"/>
      <c r="F3324"/>
      <c r="G3324"/>
      <c r="H3324"/>
      <c r="I3324"/>
      <c r="J3324"/>
      <c r="K3324"/>
      <c r="M3324" s="12" t="str">
        <f t="shared" si="51"/>
        <v xml:space="preserve"> </v>
      </c>
    </row>
    <row r="3325" spans="5:13" x14ac:dyDescent="0.25">
      <c r="E3325"/>
      <c r="F3325"/>
      <c r="G3325"/>
      <c r="H3325"/>
      <c r="I3325"/>
      <c r="J3325"/>
      <c r="K3325"/>
      <c r="M3325" s="12" t="str">
        <f t="shared" si="51"/>
        <v xml:space="preserve"> </v>
      </c>
    </row>
    <row r="3326" spans="5:13" x14ac:dyDescent="0.25">
      <c r="E3326"/>
      <c r="F3326"/>
      <c r="G3326"/>
      <c r="H3326"/>
      <c r="I3326"/>
      <c r="J3326"/>
      <c r="K3326"/>
      <c r="M3326" s="12" t="str">
        <f t="shared" si="51"/>
        <v xml:space="preserve"> </v>
      </c>
    </row>
    <row r="3327" spans="5:13" x14ac:dyDescent="0.25">
      <c r="E3327"/>
      <c r="F3327"/>
      <c r="G3327"/>
      <c r="H3327"/>
      <c r="I3327"/>
      <c r="J3327"/>
      <c r="K3327"/>
      <c r="M3327" s="12" t="str">
        <f t="shared" si="51"/>
        <v xml:space="preserve"> </v>
      </c>
    </row>
    <row r="3328" spans="5:13" x14ac:dyDescent="0.25">
      <c r="E3328"/>
      <c r="F3328"/>
      <c r="G3328"/>
      <c r="H3328"/>
      <c r="I3328"/>
      <c r="J3328"/>
      <c r="K3328"/>
      <c r="M3328" s="12" t="str">
        <f t="shared" si="51"/>
        <v xml:space="preserve"> </v>
      </c>
    </row>
    <row r="3329" spans="5:13" x14ac:dyDescent="0.25">
      <c r="E3329"/>
      <c r="F3329"/>
      <c r="G3329"/>
      <c r="H3329"/>
      <c r="I3329"/>
      <c r="J3329"/>
      <c r="K3329"/>
      <c r="M3329" s="12" t="str">
        <f t="shared" si="51"/>
        <v xml:space="preserve"> </v>
      </c>
    </row>
    <row r="3330" spans="5:13" x14ac:dyDescent="0.25">
      <c r="E3330"/>
      <c r="F3330"/>
      <c r="G3330"/>
      <c r="H3330"/>
      <c r="I3330"/>
      <c r="J3330"/>
      <c r="K3330"/>
      <c r="M3330" s="12" t="str">
        <f t="shared" si="51"/>
        <v xml:space="preserve"> </v>
      </c>
    </row>
    <row r="3331" spans="5:13" x14ac:dyDescent="0.25">
      <c r="E3331"/>
      <c r="F3331"/>
      <c r="G3331"/>
      <c r="H3331"/>
      <c r="I3331"/>
      <c r="J3331"/>
      <c r="K3331"/>
      <c r="M3331" s="12" t="str">
        <f t="shared" si="51"/>
        <v xml:space="preserve"> </v>
      </c>
    </row>
    <row r="3332" spans="5:13" x14ac:dyDescent="0.25">
      <c r="E3332"/>
      <c r="F3332"/>
      <c r="G3332"/>
      <c r="H3332"/>
      <c r="I3332"/>
      <c r="J3332"/>
      <c r="K3332"/>
      <c r="M3332" s="12" t="str">
        <f t="shared" si="51"/>
        <v xml:space="preserve"> </v>
      </c>
    </row>
    <row r="3333" spans="5:13" x14ac:dyDescent="0.25">
      <c r="E3333"/>
      <c r="F3333"/>
      <c r="G3333"/>
      <c r="H3333"/>
      <c r="I3333"/>
      <c r="J3333"/>
      <c r="K3333"/>
      <c r="M3333" s="12" t="str">
        <f t="shared" si="51"/>
        <v xml:space="preserve"> </v>
      </c>
    </row>
    <row r="3334" spans="5:13" x14ac:dyDescent="0.25">
      <c r="E3334"/>
      <c r="F3334"/>
      <c r="G3334"/>
      <c r="H3334"/>
      <c r="I3334"/>
      <c r="J3334"/>
      <c r="K3334"/>
      <c r="M3334" s="12" t="str">
        <f t="shared" si="51"/>
        <v xml:space="preserve"> </v>
      </c>
    </row>
    <row r="3335" spans="5:13" x14ac:dyDescent="0.25">
      <c r="E3335"/>
      <c r="F3335"/>
      <c r="G3335"/>
      <c r="H3335"/>
      <c r="I3335"/>
      <c r="J3335"/>
      <c r="K3335"/>
      <c r="M3335" s="12" t="str">
        <f t="shared" si="51"/>
        <v xml:space="preserve"> </v>
      </c>
    </row>
    <row r="3336" spans="5:13" x14ac:dyDescent="0.25">
      <c r="E3336"/>
      <c r="F3336"/>
      <c r="G3336"/>
      <c r="H3336"/>
      <c r="I3336"/>
      <c r="J3336"/>
      <c r="K3336"/>
      <c r="M3336" s="12" t="str">
        <f t="shared" ref="M3336:M3399" si="52">IF(J3336&gt;$M$3,"X"," ")</f>
        <v xml:space="preserve"> </v>
      </c>
    </row>
    <row r="3337" spans="5:13" x14ac:dyDescent="0.25">
      <c r="E3337"/>
      <c r="F3337"/>
      <c r="G3337"/>
      <c r="H3337"/>
      <c r="I3337"/>
      <c r="J3337"/>
      <c r="K3337"/>
      <c r="M3337" s="12" t="str">
        <f t="shared" si="52"/>
        <v xml:space="preserve"> </v>
      </c>
    </row>
    <row r="3338" spans="5:13" x14ac:dyDescent="0.25">
      <c r="E3338"/>
      <c r="F3338"/>
      <c r="G3338"/>
      <c r="H3338"/>
      <c r="I3338"/>
      <c r="J3338"/>
      <c r="K3338"/>
      <c r="M3338" s="12" t="str">
        <f t="shared" si="52"/>
        <v xml:space="preserve"> </v>
      </c>
    </row>
    <row r="3339" spans="5:13" x14ac:dyDescent="0.25">
      <c r="E3339"/>
      <c r="F3339"/>
      <c r="G3339"/>
      <c r="H3339"/>
      <c r="I3339"/>
      <c r="J3339"/>
      <c r="K3339"/>
      <c r="M3339" s="12" t="str">
        <f t="shared" si="52"/>
        <v xml:space="preserve"> </v>
      </c>
    </row>
    <row r="3340" spans="5:13" x14ac:dyDescent="0.25">
      <c r="E3340"/>
      <c r="F3340"/>
      <c r="G3340"/>
      <c r="H3340"/>
      <c r="I3340"/>
      <c r="J3340"/>
      <c r="K3340"/>
      <c r="M3340" s="12" t="str">
        <f t="shared" si="52"/>
        <v xml:space="preserve"> </v>
      </c>
    </row>
    <row r="3341" spans="5:13" x14ac:dyDescent="0.25">
      <c r="E3341"/>
      <c r="F3341"/>
      <c r="G3341"/>
      <c r="H3341"/>
      <c r="I3341"/>
      <c r="J3341"/>
      <c r="K3341"/>
      <c r="M3341" s="12" t="str">
        <f t="shared" si="52"/>
        <v xml:space="preserve"> </v>
      </c>
    </row>
    <row r="3342" spans="5:13" x14ac:dyDescent="0.25">
      <c r="E3342"/>
      <c r="F3342"/>
      <c r="G3342"/>
      <c r="H3342"/>
      <c r="I3342"/>
      <c r="J3342"/>
      <c r="K3342"/>
      <c r="M3342" s="12" t="str">
        <f t="shared" si="52"/>
        <v xml:space="preserve"> </v>
      </c>
    </row>
    <row r="3343" spans="5:13" x14ac:dyDescent="0.25">
      <c r="E3343"/>
      <c r="F3343"/>
      <c r="G3343"/>
      <c r="H3343"/>
      <c r="I3343"/>
      <c r="J3343"/>
      <c r="K3343"/>
      <c r="M3343" s="12" t="str">
        <f t="shared" si="52"/>
        <v xml:space="preserve"> </v>
      </c>
    </row>
    <row r="3344" spans="5:13" x14ac:dyDescent="0.25">
      <c r="E3344"/>
      <c r="F3344"/>
      <c r="G3344"/>
      <c r="H3344"/>
      <c r="I3344"/>
      <c r="J3344"/>
      <c r="K3344"/>
      <c r="M3344" s="12" t="str">
        <f t="shared" si="52"/>
        <v xml:space="preserve"> </v>
      </c>
    </row>
    <row r="3345" spans="5:13" x14ac:dyDescent="0.25">
      <c r="E3345"/>
      <c r="F3345"/>
      <c r="G3345"/>
      <c r="H3345"/>
      <c r="I3345"/>
      <c r="J3345"/>
      <c r="K3345"/>
      <c r="M3345" s="12" t="str">
        <f t="shared" si="52"/>
        <v xml:space="preserve"> </v>
      </c>
    </row>
    <row r="3346" spans="5:13" x14ac:dyDescent="0.25">
      <c r="E3346"/>
      <c r="F3346"/>
      <c r="G3346"/>
      <c r="H3346"/>
      <c r="I3346"/>
      <c r="J3346"/>
      <c r="K3346"/>
      <c r="M3346" s="12" t="str">
        <f t="shared" si="52"/>
        <v xml:space="preserve"> </v>
      </c>
    </row>
    <row r="3347" spans="5:13" x14ac:dyDescent="0.25">
      <c r="E3347"/>
      <c r="F3347"/>
      <c r="G3347"/>
      <c r="H3347"/>
      <c r="I3347"/>
      <c r="J3347"/>
      <c r="K3347"/>
      <c r="M3347" s="12" t="str">
        <f t="shared" si="52"/>
        <v xml:space="preserve"> </v>
      </c>
    </row>
    <row r="3348" spans="5:13" x14ac:dyDescent="0.25">
      <c r="E3348"/>
      <c r="F3348"/>
      <c r="G3348"/>
      <c r="H3348"/>
      <c r="I3348"/>
      <c r="J3348"/>
      <c r="K3348"/>
      <c r="M3348" s="12" t="str">
        <f t="shared" si="52"/>
        <v xml:space="preserve"> </v>
      </c>
    </row>
    <row r="3349" spans="5:13" x14ac:dyDescent="0.25">
      <c r="E3349"/>
      <c r="F3349"/>
      <c r="G3349"/>
      <c r="H3349"/>
      <c r="I3349"/>
      <c r="J3349"/>
      <c r="K3349"/>
      <c r="M3349" s="12" t="str">
        <f t="shared" si="52"/>
        <v xml:space="preserve"> </v>
      </c>
    </row>
    <row r="3350" spans="5:13" x14ac:dyDescent="0.25">
      <c r="E3350"/>
      <c r="F3350"/>
      <c r="G3350"/>
      <c r="H3350"/>
      <c r="I3350"/>
      <c r="J3350"/>
      <c r="K3350"/>
      <c r="M3350" s="12" t="str">
        <f t="shared" si="52"/>
        <v xml:space="preserve"> </v>
      </c>
    </row>
    <row r="3351" spans="5:13" x14ac:dyDescent="0.25">
      <c r="E3351"/>
      <c r="F3351"/>
      <c r="G3351"/>
      <c r="H3351"/>
      <c r="I3351"/>
      <c r="J3351"/>
      <c r="K3351"/>
      <c r="M3351" s="12" t="str">
        <f t="shared" si="52"/>
        <v xml:space="preserve"> </v>
      </c>
    </row>
    <row r="3352" spans="5:13" x14ac:dyDescent="0.25">
      <c r="E3352"/>
      <c r="F3352"/>
      <c r="G3352"/>
      <c r="H3352"/>
      <c r="I3352"/>
      <c r="J3352"/>
      <c r="K3352"/>
      <c r="M3352" s="12" t="str">
        <f t="shared" si="52"/>
        <v xml:space="preserve"> </v>
      </c>
    </row>
    <row r="3353" spans="5:13" x14ac:dyDescent="0.25">
      <c r="E3353"/>
      <c r="F3353"/>
      <c r="G3353"/>
      <c r="H3353"/>
      <c r="I3353"/>
      <c r="J3353"/>
      <c r="K3353"/>
      <c r="M3353" s="12" t="str">
        <f t="shared" si="52"/>
        <v xml:space="preserve"> </v>
      </c>
    </row>
    <row r="3354" spans="5:13" x14ac:dyDescent="0.25">
      <c r="E3354"/>
      <c r="F3354"/>
      <c r="G3354"/>
      <c r="H3354"/>
      <c r="I3354"/>
      <c r="J3354"/>
      <c r="K3354"/>
      <c r="M3354" s="12" t="str">
        <f t="shared" si="52"/>
        <v xml:space="preserve"> </v>
      </c>
    </row>
    <row r="3355" spans="5:13" x14ac:dyDescent="0.25">
      <c r="E3355"/>
      <c r="F3355"/>
      <c r="G3355"/>
      <c r="H3355"/>
      <c r="I3355"/>
      <c r="J3355"/>
      <c r="K3355"/>
      <c r="M3355" s="12" t="str">
        <f t="shared" si="52"/>
        <v xml:space="preserve"> </v>
      </c>
    </row>
    <row r="3356" spans="5:13" x14ac:dyDescent="0.25">
      <c r="E3356"/>
      <c r="F3356"/>
      <c r="G3356"/>
      <c r="H3356"/>
      <c r="I3356"/>
      <c r="J3356"/>
      <c r="K3356"/>
      <c r="M3356" s="12" t="str">
        <f t="shared" si="52"/>
        <v xml:space="preserve"> </v>
      </c>
    </row>
    <row r="3357" spans="5:13" x14ac:dyDescent="0.25">
      <c r="E3357"/>
      <c r="F3357"/>
      <c r="G3357"/>
      <c r="H3357"/>
      <c r="I3357"/>
      <c r="J3357"/>
      <c r="K3357"/>
      <c r="M3357" s="12" t="str">
        <f t="shared" si="52"/>
        <v xml:space="preserve"> </v>
      </c>
    </row>
    <row r="3358" spans="5:13" x14ac:dyDescent="0.25">
      <c r="E3358"/>
      <c r="F3358"/>
      <c r="G3358"/>
      <c r="H3358"/>
      <c r="I3358"/>
      <c r="J3358"/>
      <c r="K3358"/>
      <c r="M3358" s="12" t="str">
        <f t="shared" si="52"/>
        <v xml:space="preserve"> </v>
      </c>
    </row>
    <row r="3359" spans="5:13" x14ac:dyDescent="0.25">
      <c r="E3359"/>
      <c r="F3359"/>
      <c r="G3359"/>
      <c r="H3359"/>
      <c r="I3359"/>
      <c r="J3359"/>
      <c r="K3359"/>
      <c r="M3359" s="12" t="str">
        <f t="shared" si="52"/>
        <v xml:space="preserve"> </v>
      </c>
    </row>
    <row r="3360" spans="5:13" x14ac:dyDescent="0.25">
      <c r="E3360"/>
      <c r="F3360"/>
      <c r="G3360"/>
      <c r="H3360"/>
      <c r="I3360"/>
      <c r="J3360"/>
      <c r="K3360"/>
      <c r="M3360" s="12" t="str">
        <f t="shared" si="52"/>
        <v xml:space="preserve"> </v>
      </c>
    </row>
    <row r="3361" spans="5:13" x14ac:dyDescent="0.25">
      <c r="E3361"/>
      <c r="F3361"/>
      <c r="G3361"/>
      <c r="H3361"/>
      <c r="I3361"/>
      <c r="J3361"/>
      <c r="K3361"/>
      <c r="M3361" s="12" t="str">
        <f t="shared" si="52"/>
        <v xml:space="preserve"> </v>
      </c>
    </row>
    <row r="3362" spans="5:13" x14ac:dyDescent="0.25">
      <c r="E3362"/>
      <c r="F3362"/>
      <c r="G3362"/>
      <c r="H3362"/>
      <c r="I3362"/>
      <c r="J3362"/>
      <c r="K3362"/>
      <c r="M3362" s="12" t="str">
        <f t="shared" si="52"/>
        <v xml:space="preserve"> </v>
      </c>
    </row>
    <row r="3363" spans="5:13" x14ac:dyDescent="0.25">
      <c r="E3363"/>
      <c r="F3363"/>
      <c r="G3363"/>
      <c r="H3363"/>
      <c r="I3363"/>
      <c r="J3363"/>
      <c r="K3363"/>
      <c r="M3363" s="12" t="str">
        <f t="shared" si="52"/>
        <v xml:space="preserve"> </v>
      </c>
    </row>
    <row r="3364" spans="5:13" x14ac:dyDescent="0.25">
      <c r="E3364"/>
      <c r="F3364"/>
      <c r="G3364"/>
      <c r="H3364"/>
      <c r="I3364"/>
      <c r="J3364"/>
      <c r="K3364"/>
      <c r="M3364" s="12" t="str">
        <f t="shared" si="52"/>
        <v xml:space="preserve"> </v>
      </c>
    </row>
    <row r="3365" spans="5:13" x14ac:dyDescent="0.25">
      <c r="E3365"/>
      <c r="F3365"/>
      <c r="G3365"/>
      <c r="H3365"/>
      <c r="I3365"/>
      <c r="J3365"/>
      <c r="K3365"/>
      <c r="M3365" s="12" t="str">
        <f t="shared" si="52"/>
        <v xml:space="preserve"> </v>
      </c>
    </row>
    <row r="3366" spans="5:13" x14ac:dyDescent="0.25">
      <c r="E3366"/>
      <c r="F3366"/>
      <c r="G3366"/>
      <c r="H3366"/>
      <c r="I3366"/>
      <c r="J3366"/>
      <c r="K3366"/>
      <c r="M3366" s="12" t="str">
        <f t="shared" si="52"/>
        <v xml:space="preserve"> </v>
      </c>
    </row>
    <row r="3367" spans="5:13" x14ac:dyDescent="0.25">
      <c r="E3367"/>
      <c r="F3367"/>
      <c r="G3367"/>
      <c r="H3367"/>
      <c r="I3367"/>
      <c r="J3367"/>
      <c r="K3367"/>
      <c r="M3367" s="12" t="str">
        <f t="shared" si="52"/>
        <v xml:space="preserve"> </v>
      </c>
    </row>
    <row r="3368" spans="5:13" x14ac:dyDescent="0.25">
      <c r="E3368"/>
      <c r="F3368"/>
      <c r="G3368"/>
      <c r="H3368"/>
      <c r="I3368"/>
      <c r="J3368"/>
      <c r="K3368"/>
      <c r="M3368" s="12" t="str">
        <f t="shared" si="52"/>
        <v xml:space="preserve"> </v>
      </c>
    </row>
    <row r="3369" spans="5:13" x14ac:dyDescent="0.25">
      <c r="E3369"/>
      <c r="F3369"/>
      <c r="G3369"/>
      <c r="H3369"/>
      <c r="I3369"/>
      <c r="J3369"/>
      <c r="K3369"/>
      <c r="M3369" s="12" t="str">
        <f t="shared" si="52"/>
        <v xml:space="preserve"> </v>
      </c>
    </row>
    <row r="3370" spans="5:13" x14ac:dyDescent="0.25">
      <c r="E3370"/>
      <c r="F3370"/>
      <c r="G3370"/>
      <c r="H3370"/>
      <c r="I3370"/>
      <c r="J3370"/>
      <c r="K3370"/>
      <c r="M3370" s="12" t="str">
        <f t="shared" si="52"/>
        <v xml:space="preserve"> </v>
      </c>
    </row>
    <row r="3371" spans="5:13" x14ac:dyDescent="0.25">
      <c r="E3371"/>
      <c r="F3371"/>
      <c r="G3371"/>
      <c r="H3371"/>
      <c r="I3371"/>
      <c r="J3371"/>
      <c r="K3371"/>
      <c r="M3371" s="12" t="str">
        <f t="shared" si="52"/>
        <v xml:space="preserve"> </v>
      </c>
    </row>
    <row r="3372" spans="5:13" x14ac:dyDescent="0.25">
      <c r="E3372"/>
      <c r="F3372"/>
      <c r="G3372"/>
      <c r="H3372"/>
      <c r="I3372"/>
      <c r="J3372"/>
      <c r="K3372"/>
      <c r="M3372" s="12" t="str">
        <f t="shared" si="52"/>
        <v xml:space="preserve"> </v>
      </c>
    </row>
    <row r="3373" spans="5:13" x14ac:dyDescent="0.25">
      <c r="E3373"/>
      <c r="F3373"/>
      <c r="G3373"/>
      <c r="H3373"/>
      <c r="I3373"/>
      <c r="J3373"/>
      <c r="K3373"/>
      <c r="M3373" s="12" t="str">
        <f t="shared" si="52"/>
        <v xml:space="preserve"> </v>
      </c>
    </row>
    <row r="3374" spans="5:13" x14ac:dyDescent="0.25">
      <c r="E3374"/>
      <c r="F3374"/>
      <c r="G3374"/>
      <c r="H3374"/>
      <c r="I3374"/>
      <c r="J3374"/>
      <c r="K3374"/>
      <c r="M3374" s="12" t="str">
        <f t="shared" si="52"/>
        <v xml:space="preserve"> </v>
      </c>
    </row>
    <row r="3375" spans="5:13" x14ac:dyDescent="0.25">
      <c r="E3375"/>
      <c r="F3375"/>
      <c r="G3375"/>
      <c r="H3375"/>
      <c r="I3375"/>
      <c r="J3375"/>
      <c r="K3375"/>
      <c r="M3375" s="12" t="str">
        <f t="shared" si="52"/>
        <v xml:space="preserve"> </v>
      </c>
    </row>
    <row r="3376" spans="5:13" x14ac:dyDescent="0.25">
      <c r="E3376"/>
      <c r="F3376"/>
      <c r="G3376"/>
      <c r="H3376"/>
      <c r="I3376"/>
      <c r="J3376"/>
      <c r="K3376"/>
      <c r="M3376" s="12" t="str">
        <f t="shared" si="52"/>
        <v xml:space="preserve"> </v>
      </c>
    </row>
    <row r="3377" spans="5:13" x14ac:dyDescent="0.25">
      <c r="E3377"/>
      <c r="F3377"/>
      <c r="G3377"/>
      <c r="H3377"/>
      <c r="I3377"/>
      <c r="J3377"/>
      <c r="K3377"/>
      <c r="M3377" s="12" t="str">
        <f t="shared" si="52"/>
        <v xml:space="preserve"> </v>
      </c>
    </row>
    <row r="3378" spans="5:13" x14ac:dyDescent="0.25">
      <c r="E3378"/>
      <c r="F3378"/>
      <c r="G3378"/>
      <c r="H3378"/>
      <c r="I3378"/>
      <c r="J3378"/>
      <c r="K3378"/>
      <c r="M3378" s="12" t="str">
        <f t="shared" si="52"/>
        <v xml:space="preserve"> </v>
      </c>
    </row>
    <row r="3379" spans="5:13" x14ac:dyDescent="0.25">
      <c r="E3379"/>
      <c r="F3379"/>
      <c r="G3379"/>
      <c r="H3379"/>
      <c r="I3379"/>
      <c r="J3379"/>
      <c r="K3379"/>
      <c r="M3379" s="12" t="str">
        <f t="shared" si="52"/>
        <v xml:space="preserve"> </v>
      </c>
    </row>
    <row r="3380" spans="5:13" x14ac:dyDescent="0.25">
      <c r="E3380"/>
      <c r="F3380"/>
      <c r="G3380"/>
      <c r="H3380"/>
      <c r="I3380"/>
      <c r="J3380"/>
      <c r="K3380"/>
      <c r="M3380" s="12" t="str">
        <f t="shared" si="52"/>
        <v xml:space="preserve"> </v>
      </c>
    </row>
    <row r="3381" spans="5:13" x14ac:dyDescent="0.25">
      <c r="E3381"/>
      <c r="F3381"/>
      <c r="G3381"/>
      <c r="H3381"/>
      <c r="I3381"/>
      <c r="J3381"/>
      <c r="K3381"/>
      <c r="M3381" s="12" t="str">
        <f t="shared" si="52"/>
        <v xml:space="preserve"> </v>
      </c>
    </row>
    <row r="3382" spans="5:13" x14ac:dyDescent="0.25">
      <c r="E3382"/>
      <c r="F3382"/>
      <c r="G3382"/>
      <c r="H3382"/>
      <c r="I3382"/>
      <c r="J3382"/>
      <c r="K3382"/>
      <c r="M3382" s="12" t="str">
        <f t="shared" si="52"/>
        <v xml:space="preserve"> </v>
      </c>
    </row>
    <row r="3383" spans="5:13" x14ac:dyDescent="0.25">
      <c r="E3383"/>
      <c r="F3383"/>
      <c r="G3383"/>
      <c r="H3383"/>
      <c r="I3383"/>
      <c r="J3383"/>
      <c r="K3383"/>
      <c r="M3383" s="12" t="str">
        <f t="shared" si="52"/>
        <v xml:space="preserve"> </v>
      </c>
    </row>
    <row r="3384" spans="5:13" x14ac:dyDescent="0.25">
      <c r="E3384"/>
      <c r="F3384"/>
      <c r="G3384"/>
      <c r="H3384"/>
      <c r="I3384"/>
      <c r="J3384"/>
      <c r="K3384"/>
      <c r="M3384" s="12" t="str">
        <f t="shared" si="52"/>
        <v xml:space="preserve"> </v>
      </c>
    </row>
    <row r="3385" spans="5:13" x14ac:dyDescent="0.25">
      <c r="E3385"/>
      <c r="F3385"/>
      <c r="G3385"/>
      <c r="H3385"/>
      <c r="I3385"/>
      <c r="J3385"/>
      <c r="K3385"/>
      <c r="M3385" s="12" t="str">
        <f t="shared" si="52"/>
        <v xml:space="preserve"> </v>
      </c>
    </row>
    <row r="3386" spans="5:13" x14ac:dyDescent="0.25">
      <c r="E3386"/>
      <c r="F3386"/>
      <c r="G3386"/>
      <c r="H3386"/>
      <c r="I3386"/>
      <c r="J3386"/>
      <c r="K3386"/>
      <c r="M3386" s="12" t="str">
        <f t="shared" si="52"/>
        <v xml:space="preserve"> </v>
      </c>
    </row>
    <row r="3387" spans="5:13" x14ac:dyDescent="0.25">
      <c r="E3387"/>
      <c r="F3387"/>
      <c r="G3387"/>
      <c r="H3387"/>
      <c r="I3387"/>
      <c r="J3387"/>
      <c r="K3387"/>
      <c r="M3387" s="12" t="str">
        <f t="shared" si="52"/>
        <v xml:space="preserve"> </v>
      </c>
    </row>
    <row r="3388" spans="5:13" x14ac:dyDescent="0.25">
      <c r="E3388"/>
      <c r="F3388"/>
      <c r="G3388"/>
      <c r="H3388"/>
      <c r="I3388"/>
      <c r="J3388"/>
      <c r="K3388"/>
      <c r="M3388" s="12" t="str">
        <f t="shared" si="52"/>
        <v xml:space="preserve"> </v>
      </c>
    </row>
    <row r="3389" spans="5:13" x14ac:dyDescent="0.25">
      <c r="E3389"/>
      <c r="F3389"/>
      <c r="G3389"/>
      <c r="H3389"/>
      <c r="I3389"/>
      <c r="J3389"/>
      <c r="K3389"/>
      <c r="M3389" s="12" t="str">
        <f t="shared" si="52"/>
        <v xml:space="preserve"> </v>
      </c>
    </row>
    <row r="3390" spans="5:13" x14ac:dyDescent="0.25">
      <c r="E3390"/>
      <c r="F3390"/>
      <c r="G3390"/>
      <c r="H3390"/>
      <c r="I3390"/>
      <c r="J3390"/>
      <c r="K3390"/>
      <c r="M3390" s="12" t="str">
        <f t="shared" si="52"/>
        <v xml:space="preserve"> </v>
      </c>
    </row>
    <row r="3391" spans="5:13" x14ac:dyDescent="0.25">
      <c r="E3391"/>
      <c r="F3391"/>
      <c r="G3391"/>
      <c r="H3391"/>
      <c r="I3391"/>
      <c r="J3391"/>
      <c r="K3391"/>
      <c r="M3391" s="12" t="str">
        <f t="shared" si="52"/>
        <v xml:space="preserve"> </v>
      </c>
    </row>
    <row r="3392" spans="5:13" x14ac:dyDescent="0.25">
      <c r="E3392"/>
      <c r="F3392"/>
      <c r="G3392"/>
      <c r="H3392"/>
      <c r="I3392"/>
      <c r="J3392"/>
      <c r="K3392"/>
      <c r="M3392" s="12" t="str">
        <f t="shared" si="52"/>
        <v xml:space="preserve"> </v>
      </c>
    </row>
    <row r="3393" spans="5:13" x14ac:dyDescent="0.25">
      <c r="E3393"/>
      <c r="F3393"/>
      <c r="G3393"/>
      <c r="H3393"/>
      <c r="I3393"/>
      <c r="J3393"/>
      <c r="K3393"/>
      <c r="M3393" s="12" t="str">
        <f t="shared" si="52"/>
        <v xml:space="preserve"> </v>
      </c>
    </row>
    <row r="3394" spans="5:13" x14ac:dyDescent="0.25">
      <c r="E3394"/>
      <c r="F3394"/>
      <c r="G3394"/>
      <c r="H3394"/>
      <c r="I3394"/>
      <c r="J3394"/>
      <c r="K3394"/>
      <c r="M3394" s="12" t="str">
        <f t="shared" si="52"/>
        <v xml:space="preserve"> </v>
      </c>
    </row>
    <row r="3395" spans="5:13" x14ac:dyDescent="0.25">
      <c r="E3395"/>
      <c r="F3395"/>
      <c r="G3395"/>
      <c r="H3395"/>
      <c r="I3395"/>
      <c r="J3395"/>
      <c r="K3395"/>
      <c r="M3395" s="12" t="str">
        <f t="shared" si="52"/>
        <v xml:space="preserve"> </v>
      </c>
    </row>
    <row r="3396" spans="5:13" x14ac:dyDescent="0.25">
      <c r="E3396"/>
      <c r="F3396"/>
      <c r="G3396"/>
      <c r="H3396"/>
      <c r="I3396"/>
      <c r="J3396"/>
      <c r="K3396"/>
      <c r="M3396" s="12" t="str">
        <f t="shared" si="52"/>
        <v xml:space="preserve"> </v>
      </c>
    </row>
    <row r="3397" spans="5:13" x14ac:dyDescent="0.25">
      <c r="E3397"/>
      <c r="F3397"/>
      <c r="G3397"/>
      <c r="H3397"/>
      <c r="I3397"/>
      <c r="J3397"/>
      <c r="K3397"/>
      <c r="M3397" s="12" t="str">
        <f t="shared" si="52"/>
        <v xml:space="preserve"> </v>
      </c>
    </row>
    <row r="3398" spans="5:13" x14ac:dyDescent="0.25">
      <c r="E3398"/>
      <c r="F3398"/>
      <c r="G3398"/>
      <c r="H3398"/>
      <c r="I3398"/>
      <c r="J3398"/>
      <c r="K3398"/>
      <c r="M3398" s="12" t="str">
        <f t="shared" si="52"/>
        <v xml:space="preserve"> </v>
      </c>
    </row>
    <row r="3399" spans="5:13" x14ac:dyDescent="0.25">
      <c r="E3399"/>
      <c r="F3399"/>
      <c r="G3399"/>
      <c r="H3399"/>
      <c r="I3399"/>
      <c r="J3399"/>
      <c r="K3399"/>
      <c r="M3399" s="12" t="str">
        <f t="shared" si="52"/>
        <v xml:space="preserve"> </v>
      </c>
    </row>
    <row r="3400" spans="5:13" x14ac:dyDescent="0.25">
      <c r="E3400"/>
      <c r="F3400"/>
      <c r="G3400"/>
      <c r="H3400"/>
      <c r="I3400"/>
      <c r="J3400"/>
      <c r="K3400"/>
      <c r="M3400" s="12" t="str">
        <f t="shared" ref="M3400:M3463" si="53">IF(J3400&gt;$M$3,"X"," ")</f>
        <v xml:space="preserve"> </v>
      </c>
    </row>
    <row r="3401" spans="5:13" x14ac:dyDescent="0.25">
      <c r="E3401"/>
      <c r="F3401"/>
      <c r="G3401"/>
      <c r="H3401"/>
      <c r="I3401"/>
      <c r="J3401"/>
      <c r="K3401"/>
      <c r="M3401" s="12" t="str">
        <f t="shared" si="53"/>
        <v xml:space="preserve"> </v>
      </c>
    </row>
    <row r="3402" spans="5:13" x14ac:dyDescent="0.25">
      <c r="E3402"/>
      <c r="F3402"/>
      <c r="G3402"/>
      <c r="H3402"/>
      <c r="I3402"/>
      <c r="J3402"/>
      <c r="K3402"/>
      <c r="M3402" s="12" t="str">
        <f t="shared" si="53"/>
        <v xml:space="preserve"> </v>
      </c>
    </row>
    <row r="3403" spans="5:13" x14ac:dyDescent="0.25">
      <c r="E3403"/>
      <c r="F3403"/>
      <c r="G3403"/>
      <c r="H3403"/>
      <c r="I3403"/>
      <c r="J3403"/>
      <c r="K3403"/>
      <c r="M3403" s="12" t="str">
        <f t="shared" si="53"/>
        <v xml:space="preserve"> </v>
      </c>
    </row>
    <row r="3404" spans="5:13" x14ac:dyDescent="0.25">
      <c r="E3404"/>
      <c r="F3404"/>
      <c r="G3404"/>
      <c r="H3404"/>
      <c r="I3404"/>
      <c r="J3404"/>
      <c r="K3404"/>
      <c r="M3404" s="12" t="str">
        <f t="shared" si="53"/>
        <v xml:space="preserve"> </v>
      </c>
    </row>
    <row r="3405" spans="5:13" x14ac:dyDescent="0.25">
      <c r="E3405"/>
      <c r="F3405"/>
      <c r="G3405"/>
      <c r="H3405"/>
      <c r="I3405"/>
      <c r="J3405"/>
      <c r="K3405"/>
      <c r="M3405" s="12" t="str">
        <f t="shared" si="53"/>
        <v xml:space="preserve"> </v>
      </c>
    </row>
    <row r="3406" spans="5:13" x14ac:dyDescent="0.25">
      <c r="E3406"/>
      <c r="F3406"/>
      <c r="G3406"/>
      <c r="H3406"/>
      <c r="I3406"/>
      <c r="J3406"/>
      <c r="K3406"/>
      <c r="M3406" s="12" t="str">
        <f t="shared" si="53"/>
        <v xml:space="preserve"> </v>
      </c>
    </row>
    <row r="3407" spans="5:13" x14ac:dyDescent="0.25">
      <c r="E3407"/>
      <c r="F3407"/>
      <c r="G3407"/>
      <c r="H3407"/>
      <c r="I3407"/>
      <c r="J3407"/>
      <c r="K3407"/>
      <c r="M3407" s="12" t="str">
        <f t="shared" si="53"/>
        <v xml:space="preserve"> </v>
      </c>
    </row>
    <row r="3408" spans="5:13" x14ac:dyDescent="0.25">
      <c r="E3408"/>
      <c r="F3408"/>
      <c r="G3408"/>
      <c r="H3408"/>
      <c r="I3408"/>
      <c r="J3408"/>
      <c r="K3408"/>
      <c r="M3408" s="12" t="str">
        <f t="shared" si="53"/>
        <v xml:space="preserve"> </v>
      </c>
    </row>
    <row r="3409" spans="5:13" x14ac:dyDescent="0.25">
      <c r="E3409"/>
      <c r="F3409"/>
      <c r="G3409"/>
      <c r="H3409"/>
      <c r="I3409"/>
      <c r="J3409"/>
      <c r="K3409"/>
      <c r="M3409" s="12" t="str">
        <f t="shared" si="53"/>
        <v xml:space="preserve"> </v>
      </c>
    </row>
    <row r="3410" spans="5:13" x14ac:dyDescent="0.25">
      <c r="E3410"/>
      <c r="F3410"/>
      <c r="G3410"/>
      <c r="H3410"/>
      <c r="I3410"/>
      <c r="J3410"/>
      <c r="K3410"/>
      <c r="M3410" s="12" t="str">
        <f t="shared" si="53"/>
        <v xml:space="preserve"> </v>
      </c>
    </row>
    <row r="3411" spans="5:13" x14ac:dyDescent="0.25">
      <c r="E3411"/>
      <c r="F3411"/>
      <c r="G3411"/>
      <c r="H3411"/>
      <c r="I3411"/>
      <c r="J3411"/>
      <c r="K3411"/>
      <c r="M3411" s="12" t="str">
        <f t="shared" si="53"/>
        <v xml:space="preserve"> </v>
      </c>
    </row>
    <row r="3412" spans="5:13" x14ac:dyDescent="0.25">
      <c r="E3412"/>
      <c r="F3412"/>
      <c r="G3412"/>
      <c r="H3412"/>
      <c r="I3412"/>
      <c r="J3412"/>
      <c r="K3412"/>
      <c r="M3412" s="12" t="str">
        <f t="shared" si="53"/>
        <v xml:space="preserve"> </v>
      </c>
    </row>
    <row r="3413" spans="5:13" x14ac:dyDescent="0.25">
      <c r="E3413"/>
      <c r="F3413"/>
      <c r="G3413"/>
      <c r="H3413"/>
      <c r="I3413"/>
      <c r="J3413"/>
      <c r="K3413"/>
      <c r="M3413" s="12" t="str">
        <f t="shared" si="53"/>
        <v xml:space="preserve"> </v>
      </c>
    </row>
    <row r="3414" spans="5:13" x14ac:dyDescent="0.25">
      <c r="E3414"/>
      <c r="F3414"/>
      <c r="G3414"/>
      <c r="H3414"/>
      <c r="I3414"/>
      <c r="J3414"/>
      <c r="K3414"/>
      <c r="M3414" s="12" t="str">
        <f t="shared" si="53"/>
        <v xml:space="preserve"> </v>
      </c>
    </row>
    <row r="3415" spans="5:13" x14ac:dyDescent="0.25">
      <c r="E3415"/>
      <c r="F3415"/>
      <c r="G3415"/>
      <c r="H3415"/>
      <c r="I3415"/>
      <c r="J3415"/>
      <c r="K3415"/>
      <c r="M3415" s="12" t="str">
        <f t="shared" si="53"/>
        <v xml:space="preserve"> </v>
      </c>
    </row>
    <row r="3416" spans="5:13" x14ac:dyDescent="0.25">
      <c r="E3416"/>
      <c r="F3416"/>
      <c r="G3416"/>
      <c r="H3416"/>
      <c r="I3416"/>
      <c r="J3416"/>
      <c r="K3416"/>
      <c r="M3416" s="12" t="str">
        <f t="shared" si="53"/>
        <v xml:space="preserve"> </v>
      </c>
    </row>
    <row r="3417" spans="5:13" x14ac:dyDescent="0.25">
      <c r="E3417"/>
      <c r="F3417"/>
      <c r="G3417"/>
      <c r="H3417"/>
      <c r="I3417"/>
      <c r="J3417"/>
      <c r="K3417"/>
      <c r="M3417" s="12" t="str">
        <f t="shared" si="53"/>
        <v xml:space="preserve"> </v>
      </c>
    </row>
    <row r="3418" spans="5:13" x14ac:dyDescent="0.25">
      <c r="E3418"/>
      <c r="F3418"/>
      <c r="G3418"/>
      <c r="H3418"/>
      <c r="I3418"/>
      <c r="J3418"/>
      <c r="K3418"/>
      <c r="M3418" s="12" t="str">
        <f t="shared" si="53"/>
        <v xml:space="preserve"> </v>
      </c>
    </row>
    <row r="3419" spans="5:13" x14ac:dyDescent="0.25">
      <c r="E3419"/>
      <c r="F3419"/>
      <c r="G3419"/>
      <c r="H3419"/>
      <c r="I3419"/>
      <c r="J3419"/>
      <c r="K3419"/>
      <c r="M3419" s="12" t="str">
        <f t="shared" si="53"/>
        <v xml:space="preserve"> </v>
      </c>
    </row>
    <row r="3420" spans="5:13" x14ac:dyDescent="0.25">
      <c r="E3420"/>
      <c r="F3420"/>
      <c r="G3420"/>
      <c r="H3420"/>
      <c r="I3420"/>
      <c r="J3420"/>
      <c r="K3420"/>
      <c r="M3420" s="12" t="str">
        <f t="shared" si="53"/>
        <v xml:space="preserve"> </v>
      </c>
    </row>
    <row r="3421" spans="5:13" x14ac:dyDescent="0.25">
      <c r="E3421"/>
      <c r="F3421"/>
      <c r="G3421"/>
      <c r="H3421"/>
      <c r="I3421"/>
      <c r="J3421"/>
      <c r="K3421"/>
      <c r="M3421" s="12" t="str">
        <f t="shared" si="53"/>
        <v xml:space="preserve"> </v>
      </c>
    </row>
    <row r="3422" spans="5:13" x14ac:dyDescent="0.25">
      <c r="E3422"/>
      <c r="F3422"/>
      <c r="G3422"/>
      <c r="H3422"/>
      <c r="I3422"/>
      <c r="J3422"/>
      <c r="K3422"/>
      <c r="M3422" s="12" t="str">
        <f t="shared" si="53"/>
        <v xml:space="preserve"> </v>
      </c>
    </row>
    <row r="3423" spans="5:13" x14ac:dyDescent="0.25">
      <c r="E3423"/>
      <c r="F3423"/>
      <c r="G3423"/>
      <c r="H3423"/>
      <c r="I3423"/>
      <c r="J3423"/>
      <c r="K3423"/>
      <c r="M3423" s="12" t="str">
        <f t="shared" si="53"/>
        <v xml:space="preserve"> </v>
      </c>
    </row>
    <row r="3424" spans="5:13" x14ac:dyDescent="0.25">
      <c r="E3424"/>
      <c r="F3424"/>
      <c r="G3424"/>
      <c r="H3424"/>
      <c r="I3424"/>
      <c r="J3424"/>
      <c r="K3424"/>
      <c r="M3424" s="12" t="str">
        <f t="shared" si="53"/>
        <v xml:space="preserve"> </v>
      </c>
    </row>
    <row r="3425" spans="5:13" x14ac:dyDescent="0.25">
      <c r="E3425"/>
      <c r="F3425"/>
      <c r="G3425"/>
      <c r="H3425"/>
      <c r="I3425"/>
      <c r="J3425"/>
      <c r="K3425"/>
      <c r="M3425" s="12" t="str">
        <f t="shared" si="53"/>
        <v xml:space="preserve"> </v>
      </c>
    </row>
    <row r="3426" spans="5:13" x14ac:dyDescent="0.25">
      <c r="E3426"/>
      <c r="F3426"/>
      <c r="G3426"/>
      <c r="H3426"/>
      <c r="I3426"/>
      <c r="J3426"/>
      <c r="K3426"/>
      <c r="M3426" s="12" t="str">
        <f t="shared" si="53"/>
        <v xml:space="preserve"> </v>
      </c>
    </row>
    <row r="3427" spans="5:13" x14ac:dyDescent="0.25">
      <c r="E3427"/>
      <c r="F3427"/>
      <c r="G3427"/>
      <c r="H3427"/>
      <c r="I3427"/>
      <c r="J3427"/>
      <c r="K3427"/>
      <c r="M3427" s="12" t="str">
        <f t="shared" si="53"/>
        <v xml:space="preserve"> </v>
      </c>
    </row>
    <row r="3428" spans="5:13" x14ac:dyDescent="0.25">
      <c r="E3428"/>
      <c r="F3428"/>
      <c r="G3428"/>
      <c r="H3428"/>
      <c r="I3428"/>
      <c r="J3428"/>
      <c r="K3428"/>
      <c r="M3428" s="12" t="str">
        <f t="shared" si="53"/>
        <v xml:space="preserve"> </v>
      </c>
    </row>
    <row r="3429" spans="5:13" x14ac:dyDescent="0.25">
      <c r="E3429"/>
      <c r="F3429"/>
      <c r="G3429"/>
      <c r="H3429"/>
      <c r="I3429"/>
      <c r="J3429"/>
      <c r="K3429"/>
      <c r="M3429" s="12" t="str">
        <f t="shared" si="53"/>
        <v xml:space="preserve"> </v>
      </c>
    </row>
    <row r="3430" spans="5:13" x14ac:dyDescent="0.25">
      <c r="E3430"/>
      <c r="F3430"/>
      <c r="G3430"/>
      <c r="H3430"/>
      <c r="I3430"/>
      <c r="J3430"/>
      <c r="K3430"/>
      <c r="M3430" s="12" t="str">
        <f t="shared" si="53"/>
        <v xml:space="preserve"> </v>
      </c>
    </row>
    <row r="3431" spans="5:13" x14ac:dyDescent="0.25">
      <c r="E3431"/>
      <c r="F3431"/>
      <c r="G3431"/>
      <c r="H3431"/>
      <c r="I3431"/>
      <c r="J3431"/>
      <c r="K3431"/>
      <c r="M3431" s="12" t="str">
        <f t="shared" si="53"/>
        <v xml:space="preserve"> </v>
      </c>
    </row>
    <row r="3432" spans="5:13" x14ac:dyDescent="0.25">
      <c r="E3432"/>
      <c r="F3432"/>
      <c r="G3432"/>
      <c r="H3432"/>
      <c r="I3432"/>
      <c r="J3432"/>
      <c r="K3432"/>
      <c r="M3432" s="12" t="str">
        <f t="shared" si="53"/>
        <v xml:space="preserve"> </v>
      </c>
    </row>
    <row r="3433" spans="5:13" x14ac:dyDescent="0.25">
      <c r="E3433"/>
      <c r="F3433"/>
      <c r="G3433"/>
      <c r="H3433"/>
      <c r="I3433"/>
      <c r="J3433"/>
      <c r="K3433"/>
      <c r="M3433" s="12" t="str">
        <f t="shared" si="53"/>
        <v xml:space="preserve"> </v>
      </c>
    </row>
    <row r="3434" spans="5:13" x14ac:dyDescent="0.25">
      <c r="E3434"/>
      <c r="F3434"/>
      <c r="G3434"/>
      <c r="H3434"/>
      <c r="I3434"/>
      <c r="J3434"/>
      <c r="K3434"/>
      <c r="M3434" s="12" t="str">
        <f t="shared" si="53"/>
        <v xml:space="preserve"> </v>
      </c>
    </row>
    <row r="3435" spans="5:13" x14ac:dyDescent="0.25">
      <c r="E3435"/>
      <c r="F3435"/>
      <c r="G3435"/>
      <c r="H3435"/>
      <c r="I3435"/>
      <c r="J3435"/>
      <c r="K3435"/>
      <c r="M3435" s="12" t="str">
        <f t="shared" si="53"/>
        <v xml:space="preserve"> </v>
      </c>
    </row>
    <row r="3436" spans="5:13" x14ac:dyDescent="0.25">
      <c r="E3436"/>
      <c r="F3436"/>
      <c r="G3436"/>
      <c r="H3436"/>
      <c r="I3436"/>
      <c r="J3436"/>
      <c r="K3436"/>
      <c r="M3436" s="12" t="str">
        <f t="shared" si="53"/>
        <v xml:space="preserve"> </v>
      </c>
    </row>
    <row r="3437" spans="5:13" x14ac:dyDescent="0.25">
      <c r="E3437"/>
      <c r="F3437"/>
      <c r="G3437"/>
      <c r="H3437"/>
      <c r="I3437"/>
      <c r="J3437"/>
      <c r="K3437"/>
      <c r="M3437" s="12" t="str">
        <f t="shared" si="53"/>
        <v xml:space="preserve"> </v>
      </c>
    </row>
    <row r="3438" spans="5:13" x14ac:dyDescent="0.25">
      <c r="E3438"/>
      <c r="F3438"/>
      <c r="G3438"/>
      <c r="H3438"/>
      <c r="I3438"/>
      <c r="J3438"/>
      <c r="K3438"/>
      <c r="M3438" s="12" t="str">
        <f t="shared" si="53"/>
        <v xml:space="preserve"> </v>
      </c>
    </row>
    <row r="3439" spans="5:13" x14ac:dyDescent="0.25">
      <c r="E3439"/>
      <c r="F3439"/>
      <c r="G3439"/>
      <c r="H3439"/>
      <c r="I3439"/>
      <c r="J3439"/>
      <c r="K3439"/>
      <c r="M3439" s="12" t="str">
        <f t="shared" si="53"/>
        <v xml:space="preserve"> </v>
      </c>
    </row>
    <row r="3440" spans="5:13" x14ac:dyDescent="0.25">
      <c r="E3440"/>
      <c r="F3440"/>
      <c r="G3440"/>
      <c r="H3440"/>
      <c r="I3440"/>
      <c r="J3440"/>
      <c r="K3440"/>
      <c r="M3440" s="12" t="str">
        <f t="shared" si="53"/>
        <v xml:space="preserve"> </v>
      </c>
    </row>
    <row r="3441" spans="5:13" x14ac:dyDescent="0.25">
      <c r="E3441"/>
      <c r="F3441"/>
      <c r="G3441"/>
      <c r="H3441"/>
      <c r="I3441"/>
      <c r="J3441"/>
      <c r="K3441"/>
      <c r="M3441" s="12" t="str">
        <f t="shared" si="53"/>
        <v xml:space="preserve"> </v>
      </c>
    </row>
    <row r="3442" spans="5:13" x14ac:dyDescent="0.25">
      <c r="E3442"/>
      <c r="F3442"/>
      <c r="G3442"/>
      <c r="H3442"/>
      <c r="I3442"/>
      <c r="J3442"/>
      <c r="K3442"/>
      <c r="M3442" s="12" t="str">
        <f t="shared" si="53"/>
        <v xml:space="preserve"> </v>
      </c>
    </row>
    <row r="3443" spans="5:13" x14ac:dyDescent="0.25">
      <c r="E3443"/>
      <c r="F3443"/>
      <c r="G3443"/>
      <c r="H3443"/>
      <c r="I3443"/>
      <c r="J3443"/>
      <c r="K3443"/>
      <c r="M3443" s="12" t="str">
        <f t="shared" si="53"/>
        <v xml:space="preserve"> </v>
      </c>
    </row>
    <row r="3444" spans="5:13" x14ac:dyDescent="0.25">
      <c r="E3444"/>
      <c r="F3444"/>
      <c r="G3444"/>
      <c r="H3444"/>
      <c r="I3444"/>
      <c r="J3444"/>
      <c r="K3444"/>
      <c r="M3444" s="12" t="str">
        <f t="shared" si="53"/>
        <v xml:space="preserve"> </v>
      </c>
    </row>
    <row r="3445" spans="5:13" x14ac:dyDescent="0.25">
      <c r="E3445"/>
      <c r="F3445"/>
      <c r="G3445"/>
      <c r="H3445"/>
      <c r="I3445"/>
      <c r="J3445"/>
      <c r="K3445"/>
      <c r="M3445" s="12" t="str">
        <f t="shared" si="53"/>
        <v xml:space="preserve"> </v>
      </c>
    </row>
    <row r="3446" spans="5:13" x14ac:dyDescent="0.25">
      <c r="E3446"/>
      <c r="F3446"/>
      <c r="G3446"/>
      <c r="H3446"/>
      <c r="I3446"/>
      <c r="J3446"/>
      <c r="K3446"/>
      <c r="M3446" s="12" t="str">
        <f t="shared" si="53"/>
        <v xml:space="preserve"> </v>
      </c>
    </row>
    <row r="3447" spans="5:13" x14ac:dyDescent="0.25">
      <c r="E3447"/>
      <c r="F3447"/>
      <c r="G3447"/>
      <c r="H3447"/>
      <c r="I3447"/>
      <c r="J3447"/>
      <c r="K3447"/>
      <c r="M3447" s="12" t="str">
        <f t="shared" si="53"/>
        <v xml:space="preserve"> </v>
      </c>
    </row>
    <row r="3448" spans="5:13" x14ac:dyDescent="0.25">
      <c r="E3448"/>
      <c r="F3448"/>
      <c r="G3448"/>
      <c r="H3448"/>
      <c r="I3448"/>
      <c r="J3448"/>
      <c r="K3448"/>
      <c r="M3448" s="12" t="str">
        <f t="shared" si="53"/>
        <v xml:space="preserve"> </v>
      </c>
    </row>
    <row r="3449" spans="5:13" x14ac:dyDescent="0.25">
      <c r="E3449"/>
      <c r="F3449"/>
      <c r="G3449"/>
      <c r="H3449"/>
      <c r="I3449"/>
      <c r="J3449"/>
      <c r="K3449"/>
      <c r="M3449" s="12" t="str">
        <f t="shared" si="53"/>
        <v xml:space="preserve"> </v>
      </c>
    </row>
    <row r="3450" spans="5:13" x14ac:dyDescent="0.25">
      <c r="E3450"/>
      <c r="F3450"/>
      <c r="G3450"/>
      <c r="H3450"/>
      <c r="I3450"/>
      <c r="J3450"/>
      <c r="K3450"/>
      <c r="M3450" s="12" t="str">
        <f t="shared" si="53"/>
        <v xml:space="preserve"> </v>
      </c>
    </row>
    <row r="3451" spans="5:13" x14ac:dyDescent="0.25">
      <c r="E3451"/>
      <c r="F3451"/>
      <c r="G3451"/>
      <c r="H3451"/>
      <c r="I3451"/>
      <c r="J3451"/>
      <c r="K3451"/>
      <c r="M3451" s="12" t="str">
        <f t="shared" si="53"/>
        <v xml:space="preserve"> </v>
      </c>
    </row>
    <row r="3452" spans="5:13" x14ac:dyDescent="0.25">
      <c r="E3452"/>
      <c r="F3452"/>
      <c r="G3452"/>
      <c r="H3452"/>
      <c r="I3452"/>
      <c r="J3452"/>
      <c r="K3452"/>
      <c r="M3452" s="12" t="str">
        <f t="shared" si="53"/>
        <v xml:space="preserve"> </v>
      </c>
    </row>
    <row r="3453" spans="5:13" x14ac:dyDescent="0.25">
      <c r="E3453"/>
      <c r="F3453"/>
      <c r="G3453"/>
      <c r="H3453"/>
      <c r="I3453"/>
      <c r="J3453"/>
      <c r="K3453"/>
      <c r="M3453" s="12" t="str">
        <f t="shared" si="53"/>
        <v xml:space="preserve"> </v>
      </c>
    </row>
    <row r="3454" spans="5:13" x14ac:dyDescent="0.25">
      <c r="E3454"/>
      <c r="F3454"/>
      <c r="G3454"/>
      <c r="H3454"/>
      <c r="I3454"/>
      <c r="J3454"/>
      <c r="K3454"/>
      <c r="M3454" s="12" t="str">
        <f t="shared" si="53"/>
        <v xml:space="preserve"> </v>
      </c>
    </row>
    <row r="3455" spans="5:13" x14ac:dyDescent="0.25">
      <c r="E3455"/>
      <c r="F3455"/>
      <c r="G3455"/>
      <c r="H3455"/>
      <c r="I3455"/>
      <c r="J3455"/>
      <c r="K3455"/>
      <c r="M3455" s="12" t="str">
        <f t="shared" si="53"/>
        <v xml:space="preserve"> </v>
      </c>
    </row>
    <row r="3456" spans="5:13" x14ac:dyDescent="0.25">
      <c r="E3456"/>
      <c r="F3456"/>
      <c r="G3456"/>
      <c r="H3456"/>
      <c r="I3456"/>
      <c r="J3456"/>
      <c r="K3456"/>
      <c r="M3456" s="12" t="str">
        <f t="shared" si="53"/>
        <v xml:space="preserve"> </v>
      </c>
    </row>
    <row r="3457" spans="5:13" x14ac:dyDescent="0.25">
      <c r="E3457"/>
      <c r="F3457"/>
      <c r="G3457"/>
      <c r="H3457"/>
      <c r="I3457"/>
      <c r="J3457"/>
      <c r="K3457"/>
      <c r="M3457" s="12" t="str">
        <f t="shared" si="53"/>
        <v xml:space="preserve"> </v>
      </c>
    </row>
    <row r="3458" spans="5:13" x14ac:dyDescent="0.25">
      <c r="E3458"/>
      <c r="F3458"/>
      <c r="G3458"/>
      <c r="H3458"/>
      <c r="I3458"/>
      <c r="J3458"/>
      <c r="K3458"/>
      <c r="M3458" s="12" t="str">
        <f t="shared" si="53"/>
        <v xml:space="preserve"> </v>
      </c>
    </row>
    <row r="3459" spans="5:13" x14ac:dyDescent="0.25">
      <c r="E3459"/>
      <c r="F3459"/>
      <c r="G3459"/>
      <c r="H3459"/>
      <c r="I3459"/>
      <c r="J3459"/>
      <c r="K3459"/>
      <c r="M3459" s="12" t="str">
        <f t="shared" si="53"/>
        <v xml:space="preserve"> </v>
      </c>
    </row>
    <row r="3460" spans="5:13" x14ac:dyDescent="0.25">
      <c r="E3460"/>
      <c r="F3460"/>
      <c r="G3460"/>
      <c r="H3460"/>
      <c r="I3460"/>
      <c r="J3460"/>
      <c r="K3460"/>
      <c r="M3460" s="12" t="str">
        <f t="shared" si="53"/>
        <v xml:space="preserve"> </v>
      </c>
    </row>
    <row r="3461" spans="5:13" x14ac:dyDescent="0.25">
      <c r="E3461"/>
      <c r="F3461"/>
      <c r="G3461"/>
      <c r="H3461"/>
      <c r="I3461"/>
      <c r="J3461"/>
      <c r="K3461"/>
      <c r="M3461" s="12" t="str">
        <f t="shared" si="53"/>
        <v xml:space="preserve"> </v>
      </c>
    </row>
    <row r="3462" spans="5:13" x14ac:dyDescent="0.25">
      <c r="E3462"/>
      <c r="F3462"/>
      <c r="G3462"/>
      <c r="H3462"/>
      <c r="I3462"/>
      <c r="J3462"/>
      <c r="K3462"/>
      <c r="M3462" s="12" t="str">
        <f t="shared" si="53"/>
        <v xml:space="preserve"> </v>
      </c>
    </row>
    <row r="3463" spans="5:13" x14ac:dyDescent="0.25">
      <c r="E3463"/>
      <c r="F3463"/>
      <c r="G3463"/>
      <c r="H3463"/>
      <c r="I3463"/>
      <c r="J3463"/>
      <c r="K3463"/>
      <c r="M3463" s="12" t="str">
        <f t="shared" si="53"/>
        <v xml:space="preserve"> </v>
      </c>
    </row>
    <row r="3464" spans="5:13" x14ac:dyDescent="0.25">
      <c r="E3464"/>
      <c r="F3464"/>
      <c r="G3464"/>
      <c r="H3464"/>
      <c r="I3464"/>
      <c r="J3464"/>
      <c r="K3464"/>
      <c r="M3464" s="12" t="str">
        <f t="shared" ref="M3464:M3527" si="54">IF(J3464&gt;$M$3,"X"," ")</f>
        <v xml:space="preserve"> </v>
      </c>
    </row>
    <row r="3465" spans="5:13" x14ac:dyDescent="0.25">
      <c r="E3465"/>
      <c r="F3465"/>
      <c r="G3465"/>
      <c r="H3465"/>
      <c r="I3465"/>
      <c r="J3465"/>
      <c r="K3465"/>
      <c r="M3465" s="12" t="str">
        <f t="shared" si="54"/>
        <v xml:space="preserve"> </v>
      </c>
    </row>
    <row r="3466" spans="5:13" x14ac:dyDescent="0.25">
      <c r="E3466"/>
      <c r="F3466"/>
      <c r="G3466"/>
      <c r="H3466"/>
      <c r="I3466"/>
      <c r="J3466"/>
      <c r="K3466"/>
      <c r="M3466" s="12" t="str">
        <f t="shared" si="54"/>
        <v xml:space="preserve"> </v>
      </c>
    </row>
    <row r="3467" spans="5:13" x14ac:dyDescent="0.25">
      <c r="E3467"/>
      <c r="F3467"/>
      <c r="G3467"/>
      <c r="H3467"/>
      <c r="I3467"/>
      <c r="J3467"/>
      <c r="K3467"/>
      <c r="M3467" s="12" t="str">
        <f t="shared" si="54"/>
        <v xml:space="preserve"> </v>
      </c>
    </row>
    <row r="3468" spans="5:13" x14ac:dyDescent="0.25">
      <c r="E3468"/>
      <c r="F3468"/>
      <c r="G3468"/>
      <c r="H3468"/>
      <c r="I3468"/>
      <c r="J3468"/>
      <c r="K3468"/>
      <c r="M3468" s="12" t="str">
        <f t="shared" si="54"/>
        <v xml:space="preserve"> </v>
      </c>
    </row>
    <row r="3469" spans="5:13" x14ac:dyDescent="0.25">
      <c r="E3469"/>
      <c r="F3469"/>
      <c r="G3469"/>
      <c r="H3469"/>
      <c r="I3469"/>
      <c r="J3469"/>
      <c r="K3469"/>
      <c r="M3469" s="12" t="str">
        <f t="shared" si="54"/>
        <v xml:space="preserve"> </v>
      </c>
    </row>
    <row r="3470" spans="5:13" x14ac:dyDescent="0.25">
      <c r="E3470"/>
      <c r="F3470"/>
      <c r="G3470"/>
      <c r="H3470"/>
      <c r="I3470"/>
      <c r="J3470"/>
      <c r="K3470"/>
      <c r="M3470" s="12" t="str">
        <f t="shared" si="54"/>
        <v xml:space="preserve"> </v>
      </c>
    </row>
    <row r="3471" spans="5:13" x14ac:dyDescent="0.25">
      <c r="E3471"/>
      <c r="F3471"/>
      <c r="G3471"/>
      <c r="H3471"/>
      <c r="I3471"/>
      <c r="J3471"/>
      <c r="K3471"/>
      <c r="M3471" s="12" t="str">
        <f t="shared" si="54"/>
        <v xml:space="preserve"> </v>
      </c>
    </row>
    <row r="3472" spans="5:13" x14ac:dyDescent="0.25">
      <c r="E3472"/>
      <c r="F3472"/>
      <c r="G3472"/>
      <c r="H3472"/>
      <c r="I3472"/>
      <c r="J3472"/>
      <c r="K3472"/>
      <c r="M3472" s="12" t="str">
        <f t="shared" si="54"/>
        <v xml:space="preserve"> </v>
      </c>
    </row>
    <row r="3473" spans="5:13" x14ac:dyDescent="0.25">
      <c r="E3473"/>
      <c r="F3473"/>
      <c r="G3473"/>
      <c r="H3473"/>
      <c r="I3473"/>
      <c r="J3473"/>
      <c r="K3473"/>
      <c r="M3473" s="12" t="str">
        <f t="shared" si="54"/>
        <v xml:space="preserve"> </v>
      </c>
    </row>
    <row r="3474" spans="5:13" x14ac:dyDescent="0.25">
      <c r="E3474"/>
      <c r="F3474"/>
      <c r="G3474"/>
      <c r="H3474"/>
      <c r="I3474"/>
      <c r="J3474"/>
      <c r="K3474"/>
      <c r="M3474" s="12" t="str">
        <f t="shared" si="54"/>
        <v xml:space="preserve"> </v>
      </c>
    </row>
    <row r="3475" spans="5:13" x14ac:dyDescent="0.25">
      <c r="E3475"/>
      <c r="F3475"/>
      <c r="G3475"/>
      <c r="H3475"/>
      <c r="I3475"/>
      <c r="J3475"/>
      <c r="K3475"/>
      <c r="M3475" s="12" t="str">
        <f t="shared" si="54"/>
        <v xml:space="preserve"> </v>
      </c>
    </row>
    <row r="3476" spans="5:13" x14ac:dyDescent="0.25">
      <c r="E3476"/>
      <c r="F3476"/>
      <c r="G3476"/>
      <c r="H3476"/>
      <c r="I3476"/>
      <c r="J3476"/>
      <c r="K3476"/>
      <c r="M3476" s="12" t="str">
        <f t="shared" si="54"/>
        <v xml:space="preserve"> </v>
      </c>
    </row>
    <row r="3477" spans="5:13" x14ac:dyDescent="0.25">
      <c r="E3477"/>
      <c r="F3477"/>
      <c r="G3477"/>
      <c r="H3477"/>
      <c r="I3477"/>
      <c r="J3477"/>
      <c r="K3477"/>
      <c r="M3477" s="12" t="str">
        <f t="shared" si="54"/>
        <v xml:space="preserve"> </v>
      </c>
    </row>
    <row r="3478" spans="5:13" x14ac:dyDescent="0.25">
      <c r="E3478"/>
      <c r="F3478"/>
      <c r="G3478"/>
      <c r="H3478"/>
      <c r="I3478"/>
      <c r="J3478"/>
      <c r="K3478"/>
      <c r="M3478" s="12" t="str">
        <f t="shared" si="54"/>
        <v xml:space="preserve"> </v>
      </c>
    </row>
    <row r="3479" spans="5:13" x14ac:dyDescent="0.25">
      <c r="E3479"/>
      <c r="F3479"/>
      <c r="G3479"/>
      <c r="H3479"/>
      <c r="I3479"/>
      <c r="J3479"/>
      <c r="K3479"/>
      <c r="M3479" s="12" t="str">
        <f t="shared" si="54"/>
        <v xml:space="preserve"> </v>
      </c>
    </row>
    <row r="3480" spans="5:13" x14ac:dyDescent="0.25">
      <c r="E3480"/>
      <c r="F3480"/>
      <c r="G3480"/>
      <c r="H3480"/>
      <c r="I3480"/>
      <c r="J3480"/>
      <c r="K3480"/>
      <c r="M3480" s="12" t="str">
        <f t="shared" si="54"/>
        <v xml:space="preserve"> </v>
      </c>
    </row>
    <row r="3481" spans="5:13" x14ac:dyDescent="0.25">
      <c r="E3481"/>
      <c r="F3481"/>
      <c r="G3481"/>
      <c r="H3481"/>
      <c r="I3481"/>
      <c r="J3481"/>
      <c r="K3481"/>
      <c r="M3481" s="12" t="str">
        <f t="shared" si="54"/>
        <v xml:space="preserve"> </v>
      </c>
    </row>
    <row r="3482" spans="5:13" x14ac:dyDescent="0.25">
      <c r="E3482"/>
      <c r="F3482"/>
      <c r="G3482"/>
      <c r="H3482"/>
      <c r="I3482"/>
      <c r="J3482"/>
      <c r="K3482"/>
      <c r="M3482" s="12" t="str">
        <f t="shared" si="54"/>
        <v xml:space="preserve"> </v>
      </c>
    </row>
    <row r="3483" spans="5:13" x14ac:dyDescent="0.25">
      <c r="E3483"/>
      <c r="F3483"/>
      <c r="G3483"/>
      <c r="H3483"/>
      <c r="I3483"/>
      <c r="J3483"/>
      <c r="K3483"/>
      <c r="M3483" s="12" t="str">
        <f t="shared" si="54"/>
        <v xml:space="preserve"> </v>
      </c>
    </row>
    <row r="3484" spans="5:13" x14ac:dyDescent="0.25">
      <c r="E3484"/>
      <c r="F3484"/>
      <c r="G3484"/>
      <c r="H3484"/>
      <c r="I3484"/>
      <c r="J3484"/>
      <c r="K3484"/>
      <c r="M3484" s="12" t="str">
        <f t="shared" si="54"/>
        <v xml:space="preserve"> </v>
      </c>
    </row>
    <row r="3485" spans="5:13" x14ac:dyDescent="0.25">
      <c r="E3485"/>
      <c r="F3485"/>
      <c r="G3485"/>
      <c r="H3485"/>
      <c r="I3485"/>
      <c r="J3485"/>
      <c r="K3485"/>
      <c r="M3485" s="12" t="str">
        <f t="shared" si="54"/>
        <v xml:space="preserve"> </v>
      </c>
    </row>
    <row r="3486" spans="5:13" x14ac:dyDescent="0.25">
      <c r="E3486"/>
      <c r="F3486"/>
      <c r="G3486"/>
      <c r="H3486"/>
      <c r="I3486"/>
      <c r="J3486"/>
      <c r="K3486"/>
      <c r="M3486" s="12" t="str">
        <f t="shared" si="54"/>
        <v xml:space="preserve"> </v>
      </c>
    </row>
    <row r="3487" spans="5:13" x14ac:dyDescent="0.25">
      <c r="E3487"/>
      <c r="F3487"/>
      <c r="G3487"/>
      <c r="H3487"/>
      <c r="I3487"/>
      <c r="J3487"/>
      <c r="K3487"/>
      <c r="M3487" s="12" t="str">
        <f t="shared" si="54"/>
        <v xml:space="preserve"> </v>
      </c>
    </row>
    <row r="3488" spans="5:13" x14ac:dyDescent="0.25">
      <c r="E3488"/>
      <c r="F3488"/>
      <c r="G3488"/>
      <c r="H3488"/>
      <c r="I3488"/>
      <c r="J3488"/>
      <c r="K3488"/>
      <c r="M3488" s="12" t="str">
        <f t="shared" si="54"/>
        <v xml:space="preserve"> </v>
      </c>
    </row>
    <row r="3489" spans="5:13" x14ac:dyDescent="0.25">
      <c r="E3489"/>
      <c r="F3489"/>
      <c r="G3489"/>
      <c r="H3489"/>
      <c r="I3489"/>
      <c r="J3489"/>
      <c r="K3489"/>
      <c r="M3489" s="12" t="str">
        <f t="shared" si="54"/>
        <v xml:space="preserve"> </v>
      </c>
    </row>
    <row r="3490" spans="5:13" x14ac:dyDescent="0.25">
      <c r="E3490"/>
      <c r="F3490"/>
      <c r="G3490"/>
      <c r="H3490"/>
      <c r="I3490"/>
      <c r="J3490"/>
      <c r="K3490"/>
      <c r="M3490" s="12" t="str">
        <f t="shared" si="54"/>
        <v xml:space="preserve"> </v>
      </c>
    </row>
    <row r="3491" spans="5:13" x14ac:dyDescent="0.25">
      <c r="E3491"/>
      <c r="F3491"/>
      <c r="G3491"/>
      <c r="H3491"/>
      <c r="I3491"/>
      <c r="J3491"/>
      <c r="K3491"/>
      <c r="M3491" s="12" t="str">
        <f t="shared" si="54"/>
        <v xml:space="preserve"> </v>
      </c>
    </row>
    <row r="3492" spans="5:13" x14ac:dyDescent="0.25">
      <c r="E3492"/>
      <c r="F3492"/>
      <c r="G3492"/>
      <c r="H3492"/>
      <c r="I3492"/>
      <c r="J3492"/>
      <c r="K3492"/>
      <c r="M3492" s="12" t="str">
        <f t="shared" si="54"/>
        <v xml:space="preserve"> </v>
      </c>
    </row>
    <row r="3493" spans="5:13" x14ac:dyDescent="0.25">
      <c r="E3493"/>
      <c r="F3493"/>
      <c r="G3493"/>
      <c r="H3493"/>
      <c r="I3493"/>
      <c r="J3493"/>
      <c r="K3493"/>
      <c r="M3493" s="12" t="str">
        <f t="shared" si="54"/>
        <v xml:space="preserve"> </v>
      </c>
    </row>
    <row r="3494" spans="5:13" x14ac:dyDescent="0.25">
      <c r="E3494"/>
      <c r="F3494"/>
      <c r="G3494"/>
      <c r="H3494"/>
      <c r="I3494"/>
      <c r="J3494"/>
      <c r="K3494"/>
      <c r="M3494" s="12" t="str">
        <f t="shared" si="54"/>
        <v xml:space="preserve"> </v>
      </c>
    </row>
    <row r="3495" spans="5:13" x14ac:dyDescent="0.25">
      <c r="E3495"/>
      <c r="F3495"/>
      <c r="G3495"/>
      <c r="H3495"/>
      <c r="I3495"/>
      <c r="J3495"/>
      <c r="K3495"/>
      <c r="M3495" s="12" t="str">
        <f t="shared" si="54"/>
        <v xml:space="preserve"> </v>
      </c>
    </row>
    <row r="3496" spans="5:13" x14ac:dyDescent="0.25">
      <c r="E3496"/>
      <c r="F3496"/>
      <c r="G3496"/>
      <c r="H3496"/>
      <c r="I3496"/>
      <c r="J3496"/>
      <c r="K3496"/>
      <c r="M3496" s="12" t="str">
        <f t="shared" si="54"/>
        <v xml:space="preserve"> </v>
      </c>
    </row>
    <row r="3497" spans="5:13" x14ac:dyDescent="0.25">
      <c r="E3497"/>
      <c r="F3497"/>
      <c r="G3497"/>
      <c r="H3497"/>
      <c r="I3497"/>
      <c r="J3497"/>
      <c r="K3497"/>
      <c r="M3497" s="12" t="str">
        <f t="shared" si="54"/>
        <v xml:space="preserve"> </v>
      </c>
    </row>
    <row r="3498" spans="5:13" x14ac:dyDescent="0.25">
      <c r="E3498"/>
      <c r="F3498"/>
      <c r="G3498"/>
      <c r="H3498"/>
      <c r="I3498"/>
      <c r="J3498"/>
      <c r="K3498"/>
      <c r="M3498" s="12" t="str">
        <f t="shared" si="54"/>
        <v xml:space="preserve"> </v>
      </c>
    </row>
    <row r="3499" spans="5:13" x14ac:dyDescent="0.25">
      <c r="E3499"/>
      <c r="F3499"/>
      <c r="G3499"/>
      <c r="H3499"/>
      <c r="I3499"/>
      <c r="J3499"/>
      <c r="K3499"/>
      <c r="M3499" s="12" t="str">
        <f t="shared" si="54"/>
        <v xml:space="preserve"> </v>
      </c>
    </row>
    <row r="3500" spans="5:13" x14ac:dyDescent="0.25">
      <c r="E3500"/>
      <c r="F3500"/>
      <c r="G3500"/>
      <c r="H3500"/>
      <c r="I3500"/>
      <c r="J3500"/>
      <c r="K3500"/>
      <c r="M3500" s="12" t="str">
        <f t="shared" si="54"/>
        <v xml:space="preserve"> </v>
      </c>
    </row>
    <row r="3501" spans="5:13" x14ac:dyDescent="0.25">
      <c r="E3501"/>
      <c r="F3501"/>
      <c r="G3501"/>
      <c r="H3501"/>
      <c r="I3501"/>
      <c r="J3501"/>
      <c r="K3501"/>
      <c r="M3501" s="12" t="str">
        <f t="shared" si="54"/>
        <v xml:space="preserve"> </v>
      </c>
    </row>
    <row r="3502" spans="5:13" x14ac:dyDescent="0.25">
      <c r="E3502"/>
      <c r="F3502"/>
      <c r="G3502"/>
      <c r="H3502"/>
      <c r="I3502"/>
      <c r="J3502"/>
      <c r="K3502"/>
      <c r="M3502" s="12" t="str">
        <f t="shared" si="54"/>
        <v xml:space="preserve"> </v>
      </c>
    </row>
    <row r="3503" spans="5:13" x14ac:dyDescent="0.25">
      <c r="E3503"/>
      <c r="F3503"/>
      <c r="G3503"/>
      <c r="H3503"/>
      <c r="I3503"/>
      <c r="J3503"/>
      <c r="K3503"/>
      <c r="M3503" s="12" t="str">
        <f t="shared" si="54"/>
        <v xml:space="preserve"> </v>
      </c>
    </row>
    <row r="3504" spans="5:13" x14ac:dyDescent="0.25">
      <c r="E3504"/>
      <c r="F3504"/>
      <c r="G3504"/>
      <c r="H3504"/>
      <c r="I3504"/>
      <c r="J3504"/>
      <c r="K3504"/>
      <c r="M3504" s="12" t="str">
        <f t="shared" si="54"/>
        <v xml:space="preserve"> </v>
      </c>
    </row>
    <row r="3505" spans="5:13" x14ac:dyDescent="0.25">
      <c r="E3505"/>
      <c r="F3505"/>
      <c r="G3505"/>
      <c r="H3505"/>
      <c r="I3505"/>
      <c r="J3505"/>
      <c r="K3505"/>
      <c r="M3505" s="12" t="str">
        <f t="shared" si="54"/>
        <v xml:space="preserve"> </v>
      </c>
    </row>
    <row r="3506" spans="5:13" x14ac:dyDescent="0.25">
      <c r="E3506"/>
      <c r="F3506"/>
      <c r="G3506"/>
      <c r="H3506"/>
      <c r="I3506"/>
      <c r="J3506"/>
      <c r="K3506"/>
      <c r="M3506" s="12" t="str">
        <f t="shared" si="54"/>
        <v xml:space="preserve"> </v>
      </c>
    </row>
    <row r="3507" spans="5:13" x14ac:dyDescent="0.25">
      <c r="E3507"/>
      <c r="F3507"/>
      <c r="G3507"/>
      <c r="H3507"/>
      <c r="I3507"/>
      <c r="J3507"/>
      <c r="K3507"/>
      <c r="M3507" s="12" t="str">
        <f t="shared" si="54"/>
        <v xml:space="preserve"> </v>
      </c>
    </row>
    <row r="3508" spans="5:13" x14ac:dyDescent="0.25">
      <c r="E3508"/>
      <c r="F3508"/>
      <c r="G3508"/>
      <c r="H3508"/>
      <c r="I3508"/>
      <c r="J3508"/>
      <c r="K3508"/>
      <c r="M3508" s="12" t="str">
        <f t="shared" si="54"/>
        <v xml:space="preserve"> </v>
      </c>
    </row>
    <row r="3509" spans="5:13" x14ac:dyDescent="0.25">
      <c r="E3509"/>
      <c r="F3509"/>
      <c r="G3509"/>
      <c r="H3509"/>
      <c r="I3509"/>
      <c r="J3509"/>
      <c r="K3509"/>
      <c r="M3509" s="12" t="str">
        <f t="shared" si="54"/>
        <v xml:space="preserve"> </v>
      </c>
    </row>
    <row r="3510" spans="5:13" x14ac:dyDescent="0.25">
      <c r="E3510"/>
      <c r="F3510"/>
      <c r="G3510"/>
      <c r="H3510"/>
      <c r="I3510"/>
      <c r="J3510"/>
      <c r="K3510"/>
      <c r="M3510" s="12" t="str">
        <f t="shared" si="54"/>
        <v xml:space="preserve"> </v>
      </c>
    </row>
    <row r="3511" spans="5:13" x14ac:dyDescent="0.25">
      <c r="E3511"/>
      <c r="F3511"/>
      <c r="G3511"/>
      <c r="H3511"/>
      <c r="I3511"/>
      <c r="J3511"/>
      <c r="K3511"/>
      <c r="M3511" s="12" t="str">
        <f t="shared" si="54"/>
        <v xml:space="preserve"> </v>
      </c>
    </row>
    <row r="3512" spans="5:13" x14ac:dyDescent="0.25">
      <c r="E3512"/>
      <c r="F3512"/>
      <c r="G3512"/>
      <c r="H3512"/>
      <c r="I3512"/>
      <c r="J3512"/>
      <c r="K3512"/>
      <c r="M3512" s="12" t="str">
        <f t="shared" si="54"/>
        <v xml:space="preserve"> </v>
      </c>
    </row>
    <row r="3513" spans="5:13" x14ac:dyDescent="0.25">
      <c r="E3513"/>
      <c r="F3513"/>
      <c r="G3513"/>
      <c r="H3513"/>
      <c r="I3513"/>
      <c r="J3513"/>
      <c r="K3513"/>
      <c r="M3513" s="12" t="str">
        <f t="shared" si="54"/>
        <v xml:space="preserve"> </v>
      </c>
    </row>
    <row r="3514" spans="5:13" x14ac:dyDescent="0.25">
      <c r="E3514"/>
      <c r="F3514"/>
      <c r="G3514"/>
      <c r="H3514"/>
      <c r="I3514"/>
      <c r="J3514"/>
      <c r="K3514"/>
      <c r="M3514" s="12" t="str">
        <f t="shared" si="54"/>
        <v xml:space="preserve"> </v>
      </c>
    </row>
    <row r="3515" spans="5:13" x14ac:dyDescent="0.25">
      <c r="E3515"/>
      <c r="F3515"/>
      <c r="G3515"/>
      <c r="H3515"/>
      <c r="I3515"/>
      <c r="J3515"/>
      <c r="K3515"/>
      <c r="M3515" s="12" t="str">
        <f t="shared" si="54"/>
        <v xml:space="preserve"> </v>
      </c>
    </row>
    <row r="3516" spans="5:13" x14ac:dyDescent="0.25">
      <c r="E3516"/>
      <c r="F3516"/>
      <c r="G3516"/>
      <c r="H3516"/>
      <c r="I3516"/>
      <c r="J3516"/>
      <c r="K3516"/>
      <c r="M3516" s="12" t="str">
        <f t="shared" si="54"/>
        <v xml:space="preserve"> </v>
      </c>
    </row>
    <row r="3517" spans="5:13" x14ac:dyDescent="0.25">
      <c r="E3517"/>
      <c r="F3517"/>
      <c r="G3517"/>
      <c r="H3517"/>
      <c r="I3517"/>
      <c r="J3517"/>
      <c r="K3517"/>
      <c r="M3517" s="12" t="str">
        <f t="shared" si="54"/>
        <v xml:space="preserve"> </v>
      </c>
    </row>
    <row r="3518" spans="5:13" x14ac:dyDescent="0.25">
      <c r="E3518"/>
      <c r="F3518"/>
      <c r="G3518"/>
      <c r="H3518"/>
      <c r="I3518"/>
      <c r="J3518"/>
      <c r="K3518"/>
      <c r="M3518" s="12" t="str">
        <f t="shared" si="54"/>
        <v xml:space="preserve"> </v>
      </c>
    </row>
    <row r="3519" spans="5:13" x14ac:dyDescent="0.25">
      <c r="E3519"/>
      <c r="F3519"/>
      <c r="G3519"/>
      <c r="H3519"/>
      <c r="I3519"/>
      <c r="J3519"/>
      <c r="K3519"/>
      <c r="M3519" s="12" t="str">
        <f t="shared" si="54"/>
        <v xml:space="preserve"> </v>
      </c>
    </row>
    <row r="3520" spans="5:13" x14ac:dyDescent="0.25">
      <c r="E3520"/>
      <c r="F3520"/>
      <c r="G3520"/>
      <c r="H3520"/>
      <c r="I3520"/>
      <c r="J3520"/>
      <c r="K3520"/>
      <c r="M3520" s="12" t="str">
        <f t="shared" si="54"/>
        <v xml:space="preserve"> </v>
      </c>
    </row>
    <row r="3521" spans="5:13" x14ac:dyDescent="0.25">
      <c r="E3521"/>
      <c r="F3521"/>
      <c r="G3521"/>
      <c r="H3521"/>
      <c r="I3521"/>
      <c r="J3521"/>
      <c r="K3521"/>
      <c r="M3521" s="12" t="str">
        <f t="shared" si="54"/>
        <v xml:space="preserve"> </v>
      </c>
    </row>
    <row r="3522" spans="5:13" x14ac:dyDescent="0.25">
      <c r="E3522"/>
      <c r="F3522"/>
      <c r="G3522"/>
      <c r="H3522"/>
      <c r="I3522"/>
      <c r="J3522"/>
      <c r="K3522"/>
      <c r="M3522" s="12" t="str">
        <f t="shared" si="54"/>
        <v xml:space="preserve"> </v>
      </c>
    </row>
    <row r="3523" spans="5:13" x14ac:dyDescent="0.25">
      <c r="E3523"/>
      <c r="F3523"/>
      <c r="G3523"/>
      <c r="H3523"/>
      <c r="I3523"/>
      <c r="J3523"/>
      <c r="K3523"/>
      <c r="M3523" s="12" t="str">
        <f t="shared" si="54"/>
        <v xml:space="preserve"> </v>
      </c>
    </row>
    <row r="3524" spans="5:13" x14ac:dyDescent="0.25">
      <c r="E3524"/>
      <c r="F3524"/>
      <c r="G3524"/>
      <c r="H3524"/>
      <c r="I3524"/>
      <c r="J3524"/>
      <c r="K3524"/>
      <c r="M3524" s="12" t="str">
        <f t="shared" si="54"/>
        <v xml:space="preserve"> </v>
      </c>
    </row>
    <row r="3525" spans="5:13" x14ac:dyDescent="0.25">
      <c r="E3525"/>
      <c r="F3525"/>
      <c r="G3525"/>
      <c r="H3525"/>
      <c r="I3525"/>
      <c r="J3525"/>
      <c r="K3525"/>
      <c r="M3525" s="12" t="str">
        <f t="shared" si="54"/>
        <v xml:space="preserve"> </v>
      </c>
    </row>
    <row r="3526" spans="5:13" x14ac:dyDescent="0.25">
      <c r="E3526"/>
      <c r="F3526"/>
      <c r="G3526"/>
      <c r="H3526"/>
      <c r="I3526"/>
      <c r="J3526"/>
      <c r="K3526"/>
      <c r="M3526" s="12" t="str">
        <f t="shared" si="54"/>
        <v xml:space="preserve"> </v>
      </c>
    </row>
    <row r="3527" spans="5:13" x14ac:dyDescent="0.25">
      <c r="E3527"/>
      <c r="F3527"/>
      <c r="G3527"/>
      <c r="H3527"/>
      <c r="I3527"/>
      <c r="J3527"/>
      <c r="K3527"/>
      <c r="M3527" s="12" t="str">
        <f t="shared" si="54"/>
        <v xml:space="preserve"> </v>
      </c>
    </row>
    <row r="3528" spans="5:13" x14ac:dyDescent="0.25">
      <c r="E3528"/>
      <c r="F3528"/>
      <c r="G3528"/>
      <c r="H3528"/>
      <c r="I3528"/>
      <c r="J3528"/>
      <c r="K3528"/>
      <c r="M3528" s="12" t="str">
        <f t="shared" ref="M3528:M3591" si="55">IF(J3528&gt;$M$3,"X"," ")</f>
        <v xml:space="preserve"> </v>
      </c>
    </row>
    <row r="3529" spans="5:13" x14ac:dyDescent="0.25">
      <c r="E3529"/>
      <c r="F3529"/>
      <c r="G3529"/>
      <c r="H3529"/>
      <c r="I3529"/>
      <c r="J3529"/>
      <c r="K3529"/>
      <c r="M3529" s="12" t="str">
        <f t="shared" si="55"/>
        <v xml:space="preserve"> </v>
      </c>
    </row>
    <row r="3530" spans="5:13" x14ac:dyDescent="0.25">
      <c r="E3530"/>
      <c r="F3530"/>
      <c r="G3530"/>
      <c r="H3530"/>
      <c r="I3530"/>
      <c r="J3530"/>
      <c r="K3530"/>
      <c r="M3530" s="12" t="str">
        <f t="shared" si="55"/>
        <v xml:space="preserve"> </v>
      </c>
    </row>
    <row r="3531" spans="5:13" x14ac:dyDescent="0.25">
      <c r="E3531"/>
      <c r="F3531"/>
      <c r="G3531"/>
      <c r="H3531"/>
      <c r="I3531"/>
      <c r="J3531"/>
      <c r="K3531"/>
      <c r="M3531" s="12" t="str">
        <f t="shared" si="55"/>
        <v xml:space="preserve"> </v>
      </c>
    </row>
    <row r="3532" spans="5:13" x14ac:dyDescent="0.25">
      <c r="E3532"/>
      <c r="F3532"/>
      <c r="G3532"/>
      <c r="H3532"/>
      <c r="I3532"/>
      <c r="J3532"/>
      <c r="K3532"/>
      <c r="M3532" s="12" t="str">
        <f t="shared" si="55"/>
        <v xml:space="preserve"> </v>
      </c>
    </row>
    <row r="3533" spans="5:13" x14ac:dyDescent="0.25">
      <c r="E3533"/>
      <c r="F3533"/>
      <c r="G3533"/>
      <c r="H3533"/>
      <c r="I3533"/>
      <c r="J3533"/>
      <c r="K3533"/>
      <c r="M3533" s="12" t="str">
        <f t="shared" si="55"/>
        <v xml:space="preserve"> </v>
      </c>
    </row>
    <row r="3534" spans="5:13" x14ac:dyDescent="0.25">
      <c r="E3534"/>
      <c r="F3534"/>
      <c r="G3534"/>
      <c r="H3534"/>
      <c r="I3534"/>
      <c r="J3534"/>
      <c r="K3534"/>
      <c r="M3534" s="12" t="str">
        <f t="shared" si="55"/>
        <v xml:space="preserve"> </v>
      </c>
    </row>
    <row r="3535" spans="5:13" x14ac:dyDescent="0.25">
      <c r="E3535"/>
      <c r="F3535"/>
      <c r="G3535"/>
      <c r="H3535"/>
      <c r="I3535"/>
      <c r="J3535"/>
      <c r="K3535"/>
      <c r="M3535" s="12" t="str">
        <f t="shared" si="55"/>
        <v xml:space="preserve"> </v>
      </c>
    </row>
    <row r="3536" spans="5:13" x14ac:dyDescent="0.25">
      <c r="E3536"/>
      <c r="F3536"/>
      <c r="G3536"/>
      <c r="H3536"/>
      <c r="I3536"/>
      <c r="J3536"/>
      <c r="K3536"/>
      <c r="M3536" s="12" t="str">
        <f t="shared" si="55"/>
        <v xml:space="preserve"> </v>
      </c>
    </row>
    <row r="3537" spans="5:13" x14ac:dyDescent="0.25">
      <c r="E3537"/>
      <c r="F3537"/>
      <c r="G3537"/>
      <c r="H3537"/>
      <c r="I3537"/>
      <c r="J3537"/>
      <c r="K3537"/>
      <c r="M3537" s="12" t="str">
        <f t="shared" si="55"/>
        <v xml:space="preserve"> </v>
      </c>
    </row>
    <row r="3538" spans="5:13" x14ac:dyDescent="0.25">
      <c r="E3538"/>
      <c r="F3538"/>
      <c r="G3538"/>
      <c r="H3538"/>
      <c r="I3538"/>
      <c r="J3538"/>
      <c r="K3538"/>
      <c r="M3538" s="12" t="str">
        <f t="shared" si="55"/>
        <v xml:space="preserve"> </v>
      </c>
    </row>
    <row r="3539" spans="5:13" x14ac:dyDescent="0.25">
      <c r="E3539"/>
      <c r="F3539"/>
      <c r="G3539"/>
      <c r="H3539"/>
      <c r="I3539"/>
      <c r="J3539"/>
      <c r="K3539"/>
      <c r="M3539" s="12" t="str">
        <f t="shared" si="55"/>
        <v xml:space="preserve"> </v>
      </c>
    </row>
    <row r="3540" spans="5:13" x14ac:dyDescent="0.25">
      <c r="E3540"/>
      <c r="F3540"/>
      <c r="G3540"/>
      <c r="H3540"/>
      <c r="I3540"/>
      <c r="J3540"/>
      <c r="K3540"/>
      <c r="M3540" s="12" t="str">
        <f t="shared" si="55"/>
        <v xml:space="preserve"> </v>
      </c>
    </row>
    <row r="3541" spans="5:13" x14ac:dyDescent="0.25">
      <c r="E3541"/>
      <c r="F3541"/>
      <c r="G3541"/>
      <c r="H3541"/>
      <c r="I3541"/>
      <c r="J3541"/>
      <c r="K3541"/>
      <c r="M3541" s="12" t="str">
        <f t="shared" si="55"/>
        <v xml:space="preserve"> </v>
      </c>
    </row>
    <row r="3542" spans="5:13" x14ac:dyDescent="0.25">
      <c r="E3542"/>
      <c r="F3542"/>
      <c r="G3542"/>
      <c r="H3542"/>
      <c r="I3542"/>
      <c r="J3542"/>
      <c r="K3542"/>
      <c r="M3542" s="12" t="str">
        <f t="shared" si="55"/>
        <v xml:space="preserve"> </v>
      </c>
    </row>
    <row r="3543" spans="5:13" x14ac:dyDescent="0.25">
      <c r="E3543"/>
      <c r="F3543"/>
      <c r="G3543"/>
      <c r="H3543"/>
      <c r="I3543"/>
      <c r="J3543"/>
      <c r="K3543"/>
      <c r="M3543" s="12" t="str">
        <f t="shared" si="55"/>
        <v xml:space="preserve"> </v>
      </c>
    </row>
    <row r="3544" spans="5:13" x14ac:dyDescent="0.25">
      <c r="E3544"/>
      <c r="F3544"/>
      <c r="G3544"/>
      <c r="H3544"/>
      <c r="I3544"/>
      <c r="J3544"/>
      <c r="K3544"/>
      <c r="M3544" s="12" t="str">
        <f t="shared" si="55"/>
        <v xml:space="preserve"> </v>
      </c>
    </row>
    <row r="3545" spans="5:13" x14ac:dyDescent="0.25">
      <c r="E3545"/>
      <c r="F3545"/>
      <c r="G3545"/>
      <c r="H3545"/>
      <c r="I3545"/>
      <c r="J3545"/>
      <c r="K3545"/>
      <c r="M3545" s="12" t="str">
        <f t="shared" si="55"/>
        <v xml:space="preserve"> </v>
      </c>
    </row>
    <row r="3546" spans="5:13" x14ac:dyDescent="0.25">
      <c r="E3546"/>
      <c r="F3546"/>
      <c r="G3546"/>
      <c r="H3546"/>
      <c r="I3546"/>
      <c r="J3546"/>
      <c r="K3546"/>
      <c r="M3546" s="12" t="str">
        <f t="shared" si="55"/>
        <v xml:space="preserve"> </v>
      </c>
    </row>
    <row r="3547" spans="5:13" x14ac:dyDescent="0.25">
      <c r="E3547"/>
      <c r="F3547"/>
      <c r="G3547"/>
      <c r="H3547"/>
      <c r="I3547"/>
      <c r="J3547"/>
      <c r="K3547"/>
      <c r="M3547" s="12" t="str">
        <f t="shared" si="55"/>
        <v xml:space="preserve"> </v>
      </c>
    </row>
    <row r="3548" spans="5:13" x14ac:dyDescent="0.25">
      <c r="E3548"/>
      <c r="F3548"/>
      <c r="G3548"/>
      <c r="H3548"/>
      <c r="I3548"/>
      <c r="J3548"/>
      <c r="K3548"/>
      <c r="M3548" s="12" t="str">
        <f t="shared" si="55"/>
        <v xml:space="preserve"> </v>
      </c>
    </row>
    <row r="3549" spans="5:13" x14ac:dyDescent="0.25">
      <c r="E3549"/>
      <c r="F3549"/>
      <c r="G3549"/>
      <c r="H3549"/>
      <c r="I3549"/>
      <c r="J3549"/>
      <c r="K3549"/>
      <c r="M3549" s="12" t="str">
        <f t="shared" si="55"/>
        <v xml:space="preserve"> </v>
      </c>
    </row>
    <row r="3550" spans="5:13" x14ac:dyDescent="0.25">
      <c r="E3550"/>
      <c r="F3550"/>
      <c r="G3550"/>
      <c r="H3550"/>
      <c r="I3550"/>
      <c r="J3550"/>
      <c r="K3550"/>
      <c r="M3550" s="12" t="str">
        <f t="shared" si="55"/>
        <v xml:space="preserve"> </v>
      </c>
    </row>
    <row r="3551" spans="5:13" x14ac:dyDescent="0.25">
      <c r="E3551"/>
      <c r="F3551"/>
      <c r="G3551"/>
      <c r="H3551"/>
      <c r="I3551"/>
      <c r="J3551"/>
      <c r="K3551"/>
      <c r="M3551" s="12" t="str">
        <f t="shared" si="55"/>
        <v xml:space="preserve"> </v>
      </c>
    </row>
    <row r="3552" spans="5:13" x14ac:dyDescent="0.25">
      <c r="E3552"/>
      <c r="F3552"/>
      <c r="G3552"/>
      <c r="H3552"/>
      <c r="I3552"/>
      <c r="J3552"/>
      <c r="K3552"/>
      <c r="M3552" s="12" t="str">
        <f t="shared" si="55"/>
        <v xml:space="preserve"> </v>
      </c>
    </row>
    <row r="3553" spans="5:13" x14ac:dyDescent="0.25">
      <c r="E3553"/>
      <c r="F3553"/>
      <c r="G3553"/>
      <c r="H3553"/>
      <c r="I3553"/>
      <c r="J3553"/>
      <c r="K3553"/>
      <c r="M3553" s="12" t="str">
        <f t="shared" si="55"/>
        <v xml:space="preserve"> </v>
      </c>
    </row>
    <row r="3554" spans="5:13" x14ac:dyDescent="0.25">
      <c r="E3554"/>
      <c r="F3554"/>
      <c r="G3554"/>
      <c r="H3554"/>
      <c r="I3554"/>
      <c r="J3554"/>
      <c r="K3554"/>
      <c r="M3554" s="12" t="str">
        <f t="shared" si="55"/>
        <v xml:space="preserve"> </v>
      </c>
    </row>
    <row r="3555" spans="5:13" x14ac:dyDescent="0.25">
      <c r="E3555"/>
      <c r="F3555"/>
      <c r="G3555"/>
      <c r="H3555"/>
      <c r="I3555"/>
      <c r="J3555"/>
      <c r="K3555"/>
      <c r="M3555" s="12" t="str">
        <f t="shared" si="55"/>
        <v xml:space="preserve"> </v>
      </c>
    </row>
    <row r="3556" spans="5:13" x14ac:dyDescent="0.25">
      <c r="E3556"/>
      <c r="F3556"/>
      <c r="G3556"/>
      <c r="H3556"/>
      <c r="I3556"/>
      <c r="J3556"/>
      <c r="K3556"/>
      <c r="M3556" s="12" t="str">
        <f t="shared" si="55"/>
        <v xml:space="preserve"> </v>
      </c>
    </row>
    <row r="3557" spans="5:13" x14ac:dyDescent="0.25">
      <c r="E3557"/>
      <c r="F3557"/>
      <c r="G3557"/>
      <c r="H3557"/>
      <c r="I3557"/>
      <c r="J3557"/>
      <c r="K3557"/>
      <c r="M3557" s="12" t="str">
        <f t="shared" si="55"/>
        <v xml:space="preserve"> </v>
      </c>
    </row>
    <row r="3558" spans="5:13" x14ac:dyDescent="0.25">
      <c r="E3558"/>
      <c r="F3558"/>
      <c r="G3558"/>
      <c r="H3558"/>
      <c r="I3558"/>
      <c r="J3558"/>
      <c r="K3558"/>
      <c r="M3558" s="12" t="str">
        <f t="shared" si="55"/>
        <v xml:space="preserve"> </v>
      </c>
    </row>
    <row r="3559" spans="5:13" x14ac:dyDescent="0.25">
      <c r="E3559"/>
      <c r="F3559"/>
      <c r="G3559"/>
      <c r="H3559"/>
      <c r="I3559"/>
      <c r="J3559"/>
      <c r="K3559"/>
      <c r="M3559" s="12" t="str">
        <f t="shared" si="55"/>
        <v xml:space="preserve"> </v>
      </c>
    </row>
    <row r="3560" spans="5:13" x14ac:dyDescent="0.25">
      <c r="E3560"/>
      <c r="F3560"/>
      <c r="G3560"/>
      <c r="H3560"/>
      <c r="I3560"/>
      <c r="J3560"/>
      <c r="K3560"/>
      <c r="M3560" s="12" t="str">
        <f t="shared" si="55"/>
        <v xml:space="preserve"> </v>
      </c>
    </row>
    <row r="3561" spans="5:13" x14ac:dyDescent="0.25">
      <c r="E3561"/>
      <c r="F3561"/>
      <c r="G3561"/>
      <c r="H3561"/>
      <c r="I3561"/>
      <c r="J3561"/>
      <c r="K3561"/>
      <c r="M3561" s="12" t="str">
        <f t="shared" si="55"/>
        <v xml:space="preserve"> </v>
      </c>
    </row>
    <row r="3562" spans="5:13" x14ac:dyDescent="0.25">
      <c r="E3562"/>
      <c r="F3562"/>
      <c r="G3562"/>
      <c r="H3562"/>
      <c r="I3562"/>
      <c r="J3562"/>
      <c r="K3562"/>
      <c r="M3562" s="12" t="str">
        <f t="shared" si="55"/>
        <v xml:space="preserve"> </v>
      </c>
    </row>
    <row r="3563" spans="5:13" x14ac:dyDescent="0.25">
      <c r="E3563"/>
      <c r="F3563"/>
      <c r="G3563"/>
      <c r="H3563"/>
      <c r="I3563"/>
      <c r="J3563"/>
      <c r="K3563"/>
      <c r="M3563" s="12" t="str">
        <f t="shared" si="55"/>
        <v xml:space="preserve"> </v>
      </c>
    </row>
    <row r="3564" spans="5:13" x14ac:dyDescent="0.25">
      <c r="E3564"/>
      <c r="F3564"/>
      <c r="G3564"/>
      <c r="H3564"/>
      <c r="I3564"/>
      <c r="J3564"/>
      <c r="K3564"/>
      <c r="M3564" s="12" t="str">
        <f t="shared" si="55"/>
        <v xml:space="preserve"> </v>
      </c>
    </row>
    <row r="3565" spans="5:13" x14ac:dyDescent="0.25">
      <c r="E3565"/>
      <c r="F3565"/>
      <c r="G3565"/>
      <c r="H3565"/>
      <c r="I3565"/>
      <c r="J3565"/>
      <c r="K3565"/>
      <c r="M3565" s="12" t="str">
        <f t="shared" si="55"/>
        <v xml:space="preserve"> </v>
      </c>
    </row>
    <row r="3566" spans="5:13" x14ac:dyDescent="0.25">
      <c r="E3566"/>
      <c r="F3566"/>
      <c r="G3566"/>
      <c r="H3566"/>
      <c r="I3566"/>
      <c r="J3566"/>
      <c r="K3566"/>
      <c r="M3566" s="12" t="str">
        <f t="shared" si="55"/>
        <v xml:space="preserve"> </v>
      </c>
    </row>
    <row r="3567" spans="5:13" x14ac:dyDescent="0.25">
      <c r="E3567"/>
      <c r="F3567"/>
      <c r="G3567"/>
      <c r="H3567"/>
      <c r="I3567"/>
      <c r="J3567"/>
      <c r="K3567"/>
      <c r="M3567" s="12" t="str">
        <f t="shared" si="55"/>
        <v xml:space="preserve"> </v>
      </c>
    </row>
    <row r="3568" spans="5:13" x14ac:dyDescent="0.25">
      <c r="E3568"/>
      <c r="F3568"/>
      <c r="G3568"/>
      <c r="H3568"/>
      <c r="I3568"/>
      <c r="J3568"/>
      <c r="K3568"/>
      <c r="M3568" s="12" t="str">
        <f t="shared" si="55"/>
        <v xml:space="preserve"> </v>
      </c>
    </row>
    <row r="3569" spans="5:13" x14ac:dyDescent="0.25">
      <c r="E3569"/>
      <c r="F3569"/>
      <c r="G3569"/>
      <c r="H3569"/>
      <c r="I3569"/>
      <c r="J3569"/>
      <c r="K3569"/>
      <c r="M3569" s="12" t="str">
        <f t="shared" si="55"/>
        <v xml:space="preserve"> </v>
      </c>
    </row>
    <row r="3570" spans="5:13" x14ac:dyDescent="0.25">
      <c r="E3570"/>
      <c r="F3570"/>
      <c r="G3570"/>
      <c r="H3570"/>
      <c r="I3570"/>
      <c r="J3570"/>
      <c r="K3570"/>
      <c r="M3570" s="12" t="str">
        <f t="shared" si="55"/>
        <v xml:space="preserve"> </v>
      </c>
    </row>
    <row r="3571" spans="5:13" x14ac:dyDescent="0.25">
      <c r="E3571"/>
      <c r="F3571"/>
      <c r="G3571"/>
      <c r="H3571"/>
      <c r="I3571"/>
      <c r="J3571"/>
      <c r="K3571"/>
      <c r="M3571" s="12" t="str">
        <f t="shared" si="55"/>
        <v xml:space="preserve"> </v>
      </c>
    </row>
    <row r="3572" spans="5:13" x14ac:dyDescent="0.25">
      <c r="E3572"/>
      <c r="F3572"/>
      <c r="G3572"/>
      <c r="H3572"/>
      <c r="I3572"/>
      <c r="J3572"/>
      <c r="K3572"/>
      <c r="M3572" s="12" t="str">
        <f t="shared" si="55"/>
        <v xml:space="preserve"> </v>
      </c>
    </row>
    <row r="3573" spans="5:13" x14ac:dyDescent="0.25">
      <c r="E3573"/>
      <c r="F3573"/>
      <c r="G3573"/>
      <c r="H3573"/>
      <c r="I3573"/>
      <c r="J3573"/>
      <c r="K3573"/>
      <c r="M3573" s="12" t="str">
        <f t="shared" si="55"/>
        <v xml:space="preserve"> </v>
      </c>
    </row>
    <row r="3574" spans="5:13" x14ac:dyDescent="0.25">
      <c r="E3574"/>
      <c r="F3574"/>
      <c r="G3574"/>
      <c r="H3574"/>
      <c r="I3574"/>
      <c r="J3574"/>
      <c r="K3574"/>
      <c r="M3574" s="12" t="str">
        <f t="shared" si="55"/>
        <v xml:space="preserve"> </v>
      </c>
    </row>
    <row r="3575" spans="5:13" x14ac:dyDescent="0.25">
      <c r="E3575"/>
      <c r="F3575"/>
      <c r="G3575"/>
      <c r="H3575"/>
      <c r="I3575"/>
      <c r="J3575"/>
      <c r="K3575"/>
      <c r="M3575" s="12" t="str">
        <f t="shared" si="55"/>
        <v xml:space="preserve"> </v>
      </c>
    </row>
    <row r="3576" spans="5:13" x14ac:dyDescent="0.25">
      <c r="E3576"/>
      <c r="F3576"/>
      <c r="G3576"/>
      <c r="H3576"/>
      <c r="I3576"/>
      <c r="J3576"/>
      <c r="K3576"/>
      <c r="M3576" s="12" t="str">
        <f t="shared" si="55"/>
        <v xml:space="preserve"> </v>
      </c>
    </row>
    <row r="3577" spans="5:13" x14ac:dyDescent="0.25">
      <c r="E3577"/>
      <c r="F3577"/>
      <c r="G3577"/>
      <c r="H3577"/>
      <c r="I3577"/>
      <c r="J3577"/>
      <c r="K3577"/>
      <c r="M3577" s="12" t="str">
        <f t="shared" si="55"/>
        <v xml:space="preserve"> </v>
      </c>
    </row>
    <row r="3578" spans="5:13" x14ac:dyDescent="0.25">
      <c r="E3578"/>
      <c r="F3578"/>
      <c r="G3578"/>
      <c r="H3578"/>
      <c r="I3578"/>
      <c r="J3578"/>
      <c r="K3578"/>
      <c r="M3578" s="12" t="str">
        <f t="shared" si="55"/>
        <v xml:space="preserve"> </v>
      </c>
    </row>
    <row r="3579" spans="5:13" x14ac:dyDescent="0.25">
      <c r="E3579"/>
      <c r="F3579"/>
      <c r="G3579"/>
      <c r="H3579"/>
      <c r="I3579"/>
      <c r="J3579"/>
      <c r="K3579"/>
      <c r="M3579" s="12" t="str">
        <f t="shared" si="55"/>
        <v xml:space="preserve"> </v>
      </c>
    </row>
    <row r="3580" spans="5:13" x14ac:dyDescent="0.25">
      <c r="E3580"/>
      <c r="F3580"/>
      <c r="G3580"/>
      <c r="H3580"/>
      <c r="I3580"/>
      <c r="J3580"/>
      <c r="K3580"/>
      <c r="M3580" s="12" t="str">
        <f t="shared" si="55"/>
        <v xml:space="preserve"> </v>
      </c>
    </row>
    <row r="3581" spans="5:13" x14ac:dyDescent="0.25">
      <c r="E3581"/>
      <c r="F3581"/>
      <c r="G3581"/>
      <c r="H3581"/>
      <c r="I3581"/>
      <c r="J3581"/>
      <c r="K3581"/>
      <c r="M3581" s="12" t="str">
        <f t="shared" si="55"/>
        <v xml:space="preserve"> </v>
      </c>
    </row>
    <row r="3582" spans="5:13" x14ac:dyDescent="0.25">
      <c r="E3582"/>
      <c r="F3582"/>
      <c r="G3582"/>
      <c r="H3582"/>
      <c r="I3582"/>
      <c r="J3582"/>
      <c r="K3582"/>
      <c r="M3582" s="12" t="str">
        <f t="shared" si="55"/>
        <v xml:space="preserve"> </v>
      </c>
    </row>
    <row r="3583" spans="5:13" x14ac:dyDescent="0.25">
      <c r="E3583"/>
      <c r="F3583"/>
      <c r="G3583"/>
      <c r="H3583"/>
      <c r="I3583"/>
      <c r="J3583"/>
      <c r="K3583"/>
      <c r="M3583" s="12" t="str">
        <f t="shared" si="55"/>
        <v xml:space="preserve"> </v>
      </c>
    </row>
    <row r="3584" spans="5:13" x14ac:dyDescent="0.25">
      <c r="E3584"/>
      <c r="F3584"/>
      <c r="G3584"/>
      <c r="H3584"/>
      <c r="I3584"/>
      <c r="J3584"/>
      <c r="K3584"/>
      <c r="M3584" s="12" t="str">
        <f t="shared" si="55"/>
        <v xml:space="preserve"> </v>
      </c>
    </row>
    <row r="3585" spans="5:13" x14ac:dyDescent="0.25">
      <c r="E3585"/>
      <c r="F3585"/>
      <c r="G3585"/>
      <c r="H3585"/>
      <c r="I3585"/>
      <c r="J3585"/>
      <c r="K3585"/>
      <c r="M3585" s="12" t="str">
        <f t="shared" si="55"/>
        <v xml:space="preserve"> </v>
      </c>
    </row>
    <row r="3586" spans="5:13" x14ac:dyDescent="0.25">
      <c r="E3586"/>
      <c r="F3586"/>
      <c r="G3586"/>
      <c r="H3586"/>
      <c r="I3586"/>
      <c r="J3586"/>
      <c r="K3586"/>
      <c r="M3586" s="12" t="str">
        <f t="shared" si="55"/>
        <v xml:space="preserve"> </v>
      </c>
    </row>
    <row r="3587" spans="5:13" x14ac:dyDescent="0.25">
      <c r="E3587"/>
      <c r="F3587"/>
      <c r="G3587"/>
      <c r="H3587"/>
      <c r="I3587"/>
      <c r="J3587"/>
      <c r="K3587"/>
      <c r="M3587" s="12" t="str">
        <f t="shared" si="55"/>
        <v xml:space="preserve"> </v>
      </c>
    </row>
    <row r="3588" spans="5:13" x14ac:dyDescent="0.25">
      <c r="E3588"/>
      <c r="F3588"/>
      <c r="G3588"/>
      <c r="H3588"/>
      <c r="I3588"/>
      <c r="J3588"/>
      <c r="K3588"/>
      <c r="M3588" s="12" t="str">
        <f t="shared" si="55"/>
        <v xml:space="preserve"> </v>
      </c>
    </row>
    <row r="3589" spans="5:13" x14ac:dyDescent="0.25">
      <c r="E3589"/>
      <c r="F3589"/>
      <c r="G3589"/>
      <c r="H3589"/>
      <c r="I3589"/>
      <c r="J3589"/>
      <c r="K3589"/>
      <c r="M3589" s="12" t="str">
        <f t="shared" si="55"/>
        <v xml:space="preserve"> </v>
      </c>
    </row>
    <row r="3590" spans="5:13" x14ac:dyDescent="0.25">
      <c r="E3590"/>
      <c r="F3590"/>
      <c r="G3590"/>
      <c r="H3590"/>
      <c r="I3590"/>
      <c r="J3590"/>
      <c r="K3590"/>
      <c r="M3590" s="12" t="str">
        <f t="shared" si="55"/>
        <v xml:space="preserve"> </v>
      </c>
    </row>
    <row r="3591" spans="5:13" x14ac:dyDescent="0.25">
      <c r="E3591"/>
      <c r="F3591"/>
      <c r="G3591"/>
      <c r="H3591"/>
      <c r="I3591"/>
      <c r="J3591"/>
      <c r="K3591"/>
      <c r="M3591" s="12" t="str">
        <f t="shared" si="55"/>
        <v xml:space="preserve"> </v>
      </c>
    </row>
    <row r="3592" spans="5:13" x14ac:dyDescent="0.25">
      <c r="E3592"/>
      <c r="F3592"/>
      <c r="G3592"/>
      <c r="H3592"/>
      <c r="I3592"/>
      <c r="J3592"/>
      <c r="K3592"/>
      <c r="M3592" s="12" t="str">
        <f t="shared" ref="M3592:M3655" si="56">IF(J3592&gt;$M$3,"X"," ")</f>
        <v xml:space="preserve"> </v>
      </c>
    </row>
    <row r="3593" spans="5:13" x14ac:dyDescent="0.25">
      <c r="E3593"/>
      <c r="F3593"/>
      <c r="G3593"/>
      <c r="H3593"/>
      <c r="I3593"/>
      <c r="J3593"/>
      <c r="K3593"/>
      <c r="M3593" s="12" t="str">
        <f t="shared" si="56"/>
        <v xml:space="preserve"> </v>
      </c>
    </row>
    <row r="3594" spans="5:13" x14ac:dyDescent="0.25">
      <c r="E3594"/>
      <c r="F3594"/>
      <c r="G3594"/>
      <c r="H3594"/>
      <c r="I3594"/>
      <c r="J3594"/>
      <c r="K3594"/>
      <c r="M3594" s="12" t="str">
        <f t="shared" si="56"/>
        <v xml:space="preserve"> </v>
      </c>
    </row>
    <row r="3595" spans="5:13" x14ac:dyDescent="0.25">
      <c r="E3595"/>
      <c r="F3595"/>
      <c r="G3595"/>
      <c r="H3595"/>
      <c r="I3595"/>
      <c r="J3595"/>
      <c r="K3595"/>
      <c r="M3595" s="12" t="str">
        <f t="shared" si="56"/>
        <v xml:space="preserve"> </v>
      </c>
    </row>
    <row r="3596" spans="5:13" x14ac:dyDescent="0.25">
      <c r="E3596"/>
      <c r="F3596"/>
      <c r="G3596"/>
      <c r="H3596"/>
      <c r="I3596"/>
      <c r="J3596"/>
      <c r="K3596"/>
      <c r="M3596" s="12" t="str">
        <f t="shared" si="56"/>
        <v xml:space="preserve"> </v>
      </c>
    </row>
    <row r="3597" spans="5:13" x14ac:dyDescent="0.25">
      <c r="E3597"/>
      <c r="F3597"/>
      <c r="G3597"/>
      <c r="H3597"/>
      <c r="I3597"/>
      <c r="J3597"/>
      <c r="K3597"/>
      <c r="M3597" s="12" t="str">
        <f t="shared" si="56"/>
        <v xml:space="preserve"> </v>
      </c>
    </row>
    <row r="3598" spans="5:13" x14ac:dyDescent="0.25">
      <c r="E3598"/>
      <c r="F3598"/>
      <c r="G3598"/>
      <c r="H3598"/>
      <c r="I3598"/>
      <c r="J3598"/>
      <c r="K3598"/>
      <c r="M3598" s="12" t="str">
        <f t="shared" si="56"/>
        <v xml:space="preserve"> </v>
      </c>
    </row>
    <row r="3599" spans="5:13" x14ac:dyDescent="0.25">
      <c r="E3599"/>
      <c r="F3599"/>
      <c r="G3599"/>
      <c r="H3599"/>
      <c r="I3599"/>
      <c r="J3599"/>
      <c r="K3599"/>
      <c r="M3599" s="12" t="str">
        <f t="shared" si="56"/>
        <v xml:space="preserve"> </v>
      </c>
    </row>
    <row r="3600" spans="5:13" x14ac:dyDescent="0.25">
      <c r="E3600"/>
      <c r="F3600"/>
      <c r="G3600"/>
      <c r="H3600"/>
      <c r="I3600"/>
      <c r="J3600"/>
      <c r="K3600"/>
      <c r="M3600" s="12" t="str">
        <f t="shared" si="56"/>
        <v xml:space="preserve"> </v>
      </c>
    </row>
    <row r="3601" spans="5:13" x14ac:dyDescent="0.25">
      <c r="E3601"/>
      <c r="F3601"/>
      <c r="G3601"/>
      <c r="H3601"/>
      <c r="I3601"/>
      <c r="J3601"/>
      <c r="K3601"/>
      <c r="M3601" s="12" t="str">
        <f t="shared" si="56"/>
        <v xml:space="preserve"> </v>
      </c>
    </row>
    <row r="3602" spans="5:13" x14ac:dyDescent="0.25">
      <c r="E3602"/>
      <c r="F3602"/>
      <c r="G3602"/>
      <c r="H3602"/>
      <c r="I3602"/>
      <c r="J3602"/>
      <c r="K3602"/>
      <c r="M3602" s="12" t="str">
        <f t="shared" si="56"/>
        <v xml:space="preserve"> </v>
      </c>
    </row>
    <row r="3603" spans="5:13" x14ac:dyDescent="0.25">
      <c r="E3603"/>
      <c r="F3603"/>
      <c r="G3603"/>
      <c r="H3603"/>
      <c r="I3603"/>
      <c r="J3603"/>
      <c r="K3603"/>
      <c r="M3603" s="12" t="str">
        <f t="shared" si="56"/>
        <v xml:space="preserve"> </v>
      </c>
    </row>
    <row r="3604" spans="5:13" x14ac:dyDescent="0.25">
      <c r="E3604"/>
      <c r="F3604"/>
      <c r="G3604"/>
      <c r="H3604"/>
      <c r="I3604"/>
      <c r="J3604"/>
      <c r="K3604"/>
      <c r="M3604" s="12" t="str">
        <f t="shared" si="56"/>
        <v xml:space="preserve"> </v>
      </c>
    </row>
    <row r="3605" spans="5:13" x14ac:dyDescent="0.25">
      <c r="E3605"/>
      <c r="F3605"/>
      <c r="G3605"/>
      <c r="H3605"/>
      <c r="I3605"/>
      <c r="J3605"/>
      <c r="K3605"/>
      <c r="M3605" s="12" t="str">
        <f t="shared" si="56"/>
        <v xml:space="preserve"> </v>
      </c>
    </row>
    <row r="3606" spans="5:13" x14ac:dyDescent="0.25">
      <c r="E3606"/>
      <c r="F3606"/>
      <c r="G3606"/>
      <c r="H3606"/>
      <c r="I3606"/>
      <c r="J3606"/>
      <c r="K3606"/>
      <c r="M3606" s="12" t="str">
        <f t="shared" si="56"/>
        <v xml:space="preserve"> </v>
      </c>
    </row>
    <row r="3607" spans="5:13" x14ac:dyDescent="0.25">
      <c r="E3607"/>
      <c r="F3607"/>
      <c r="G3607"/>
      <c r="H3607"/>
      <c r="I3607"/>
      <c r="J3607"/>
      <c r="K3607"/>
      <c r="M3607" s="12" t="str">
        <f t="shared" si="56"/>
        <v xml:space="preserve"> </v>
      </c>
    </row>
    <row r="3608" spans="5:13" x14ac:dyDescent="0.25">
      <c r="E3608"/>
      <c r="F3608"/>
      <c r="G3608"/>
      <c r="H3608"/>
      <c r="I3608"/>
      <c r="J3608"/>
      <c r="K3608"/>
      <c r="M3608" s="12" t="str">
        <f t="shared" si="56"/>
        <v xml:space="preserve"> </v>
      </c>
    </row>
    <row r="3609" spans="5:13" x14ac:dyDescent="0.25">
      <c r="E3609"/>
      <c r="F3609"/>
      <c r="G3609"/>
      <c r="H3609"/>
      <c r="I3609"/>
      <c r="J3609"/>
      <c r="K3609"/>
      <c r="M3609" s="12" t="str">
        <f t="shared" si="56"/>
        <v xml:space="preserve"> </v>
      </c>
    </row>
    <row r="3610" spans="5:13" x14ac:dyDescent="0.25">
      <c r="E3610"/>
      <c r="F3610"/>
      <c r="G3610"/>
      <c r="H3610"/>
      <c r="I3610"/>
      <c r="J3610"/>
      <c r="K3610"/>
      <c r="M3610" s="12" t="str">
        <f t="shared" si="56"/>
        <v xml:space="preserve"> </v>
      </c>
    </row>
    <row r="3611" spans="5:13" x14ac:dyDescent="0.25">
      <c r="E3611"/>
      <c r="F3611"/>
      <c r="G3611"/>
      <c r="H3611"/>
      <c r="I3611"/>
      <c r="J3611"/>
      <c r="K3611"/>
      <c r="M3611" s="12" t="str">
        <f t="shared" si="56"/>
        <v xml:space="preserve"> </v>
      </c>
    </row>
    <row r="3612" spans="5:13" x14ac:dyDescent="0.25">
      <c r="E3612"/>
      <c r="F3612"/>
      <c r="G3612"/>
      <c r="H3612"/>
      <c r="I3612"/>
      <c r="J3612"/>
      <c r="K3612"/>
      <c r="M3612" s="12" t="str">
        <f t="shared" si="56"/>
        <v xml:space="preserve"> </v>
      </c>
    </row>
    <row r="3613" spans="5:13" x14ac:dyDescent="0.25">
      <c r="E3613"/>
      <c r="F3613"/>
      <c r="G3613"/>
      <c r="H3613"/>
      <c r="I3613"/>
      <c r="J3613"/>
      <c r="K3613"/>
      <c r="M3613" s="12" t="str">
        <f t="shared" si="56"/>
        <v xml:space="preserve"> </v>
      </c>
    </row>
    <row r="3614" spans="5:13" x14ac:dyDescent="0.25">
      <c r="E3614"/>
      <c r="F3614"/>
      <c r="G3614"/>
      <c r="H3614"/>
      <c r="I3614"/>
      <c r="J3614"/>
      <c r="K3614"/>
      <c r="M3614" s="12" t="str">
        <f t="shared" si="56"/>
        <v xml:space="preserve"> </v>
      </c>
    </row>
    <row r="3615" spans="5:13" x14ac:dyDescent="0.25">
      <c r="E3615"/>
      <c r="F3615"/>
      <c r="G3615"/>
      <c r="H3615"/>
      <c r="I3615"/>
      <c r="J3615"/>
      <c r="K3615"/>
      <c r="M3615" s="12" t="str">
        <f t="shared" si="56"/>
        <v xml:space="preserve"> </v>
      </c>
    </row>
    <row r="3616" spans="5:13" x14ac:dyDescent="0.25">
      <c r="E3616"/>
      <c r="F3616"/>
      <c r="G3616"/>
      <c r="H3616"/>
      <c r="I3616"/>
      <c r="J3616"/>
      <c r="K3616"/>
      <c r="M3616" s="12" t="str">
        <f t="shared" si="56"/>
        <v xml:space="preserve"> </v>
      </c>
    </row>
    <row r="3617" spans="5:13" x14ac:dyDescent="0.25">
      <c r="E3617"/>
      <c r="F3617"/>
      <c r="G3617"/>
      <c r="H3617"/>
      <c r="I3617"/>
      <c r="J3617"/>
      <c r="K3617"/>
      <c r="M3617" s="12" t="str">
        <f t="shared" si="56"/>
        <v xml:space="preserve"> </v>
      </c>
    </row>
    <row r="3618" spans="5:13" x14ac:dyDescent="0.25">
      <c r="E3618"/>
      <c r="F3618"/>
      <c r="G3618"/>
      <c r="H3618"/>
      <c r="I3618"/>
      <c r="J3618"/>
      <c r="K3618"/>
      <c r="M3618" s="12" t="str">
        <f t="shared" si="56"/>
        <v xml:space="preserve"> </v>
      </c>
    </row>
    <row r="3619" spans="5:13" x14ac:dyDescent="0.25">
      <c r="E3619"/>
      <c r="F3619"/>
      <c r="G3619"/>
      <c r="H3619"/>
      <c r="I3619"/>
      <c r="J3619"/>
      <c r="K3619"/>
      <c r="M3619" s="12" t="str">
        <f t="shared" si="56"/>
        <v xml:space="preserve"> </v>
      </c>
    </row>
    <row r="3620" spans="5:13" x14ac:dyDescent="0.25">
      <c r="E3620"/>
      <c r="F3620"/>
      <c r="G3620"/>
      <c r="H3620"/>
      <c r="I3620"/>
      <c r="J3620"/>
      <c r="K3620"/>
      <c r="M3620" s="12" t="str">
        <f t="shared" si="56"/>
        <v xml:space="preserve"> </v>
      </c>
    </row>
    <row r="3621" spans="5:13" x14ac:dyDescent="0.25">
      <c r="E3621"/>
      <c r="F3621"/>
      <c r="G3621"/>
      <c r="H3621"/>
      <c r="I3621"/>
      <c r="J3621"/>
      <c r="K3621"/>
      <c r="M3621" s="12" t="str">
        <f t="shared" si="56"/>
        <v xml:space="preserve"> </v>
      </c>
    </row>
    <row r="3622" spans="5:13" x14ac:dyDescent="0.25">
      <c r="E3622"/>
      <c r="F3622"/>
      <c r="G3622"/>
      <c r="H3622"/>
      <c r="I3622"/>
      <c r="J3622"/>
      <c r="K3622"/>
      <c r="M3622" s="12" t="str">
        <f t="shared" si="56"/>
        <v xml:space="preserve"> </v>
      </c>
    </row>
    <row r="3623" spans="5:13" x14ac:dyDescent="0.25">
      <c r="E3623"/>
      <c r="F3623"/>
      <c r="G3623"/>
      <c r="H3623"/>
      <c r="I3623"/>
      <c r="J3623"/>
      <c r="K3623"/>
      <c r="M3623" s="12" t="str">
        <f t="shared" si="56"/>
        <v xml:space="preserve"> </v>
      </c>
    </row>
    <row r="3624" spans="5:13" x14ac:dyDescent="0.25">
      <c r="E3624"/>
      <c r="F3624"/>
      <c r="G3624"/>
      <c r="H3624"/>
      <c r="I3624"/>
      <c r="J3624"/>
      <c r="K3624"/>
      <c r="M3624" s="12" t="str">
        <f t="shared" si="56"/>
        <v xml:space="preserve"> </v>
      </c>
    </row>
    <row r="3625" spans="5:13" x14ac:dyDescent="0.25">
      <c r="E3625"/>
      <c r="F3625"/>
      <c r="G3625"/>
      <c r="H3625"/>
      <c r="I3625"/>
      <c r="J3625"/>
      <c r="K3625"/>
      <c r="M3625" s="12" t="str">
        <f t="shared" si="56"/>
        <v xml:space="preserve"> </v>
      </c>
    </row>
    <row r="3626" spans="5:13" x14ac:dyDescent="0.25">
      <c r="E3626"/>
      <c r="F3626"/>
      <c r="G3626"/>
      <c r="H3626"/>
      <c r="I3626"/>
      <c r="J3626"/>
      <c r="K3626"/>
      <c r="M3626" s="12" t="str">
        <f t="shared" si="56"/>
        <v xml:space="preserve"> </v>
      </c>
    </row>
    <row r="3627" spans="5:13" x14ac:dyDescent="0.25">
      <c r="E3627"/>
      <c r="F3627"/>
      <c r="G3627"/>
      <c r="H3627"/>
      <c r="I3627"/>
      <c r="J3627"/>
      <c r="K3627"/>
      <c r="M3627" s="12" t="str">
        <f t="shared" si="56"/>
        <v xml:space="preserve"> </v>
      </c>
    </row>
    <row r="3628" spans="5:13" x14ac:dyDescent="0.25">
      <c r="E3628"/>
      <c r="F3628"/>
      <c r="G3628"/>
      <c r="H3628"/>
      <c r="I3628"/>
      <c r="J3628"/>
      <c r="K3628"/>
      <c r="M3628" s="12" t="str">
        <f t="shared" si="56"/>
        <v xml:space="preserve"> </v>
      </c>
    </row>
    <row r="3629" spans="5:13" x14ac:dyDescent="0.25">
      <c r="E3629"/>
      <c r="F3629"/>
      <c r="G3629"/>
      <c r="H3629"/>
      <c r="I3629"/>
      <c r="J3629"/>
      <c r="K3629"/>
      <c r="M3629" s="12" t="str">
        <f t="shared" si="56"/>
        <v xml:space="preserve"> </v>
      </c>
    </row>
    <row r="3630" spans="5:13" x14ac:dyDescent="0.25">
      <c r="E3630"/>
      <c r="F3630"/>
      <c r="G3630"/>
      <c r="H3630"/>
      <c r="I3630"/>
      <c r="J3630"/>
      <c r="K3630"/>
      <c r="M3630" s="12" t="str">
        <f t="shared" si="56"/>
        <v xml:space="preserve"> </v>
      </c>
    </row>
    <row r="3631" spans="5:13" x14ac:dyDescent="0.25">
      <c r="E3631"/>
      <c r="F3631"/>
      <c r="G3631"/>
      <c r="H3631"/>
      <c r="I3631"/>
      <c r="J3631"/>
      <c r="K3631"/>
      <c r="M3631" s="12" t="str">
        <f t="shared" si="56"/>
        <v xml:space="preserve"> </v>
      </c>
    </row>
    <row r="3632" spans="5:13" x14ac:dyDescent="0.25">
      <c r="E3632"/>
      <c r="F3632"/>
      <c r="G3632"/>
      <c r="H3632"/>
      <c r="I3632"/>
      <c r="J3632"/>
      <c r="K3632"/>
      <c r="M3632" s="12" t="str">
        <f t="shared" si="56"/>
        <v xml:space="preserve"> </v>
      </c>
    </row>
    <row r="3633" spans="5:13" x14ac:dyDescent="0.25">
      <c r="E3633"/>
      <c r="F3633"/>
      <c r="G3633"/>
      <c r="H3633"/>
      <c r="I3633"/>
      <c r="J3633"/>
      <c r="K3633"/>
      <c r="M3633" s="12" t="str">
        <f t="shared" si="56"/>
        <v xml:space="preserve"> </v>
      </c>
    </row>
    <row r="3634" spans="5:13" x14ac:dyDescent="0.25">
      <c r="E3634"/>
      <c r="F3634"/>
      <c r="G3634"/>
      <c r="H3634"/>
      <c r="I3634"/>
      <c r="J3634"/>
      <c r="K3634"/>
      <c r="M3634" s="12" t="str">
        <f t="shared" si="56"/>
        <v xml:space="preserve"> </v>
      </c>
    </row>
    <row r="3635" spans="5:13" x14ac:dyDescent="0.25">
      <c r="E3635"/>
      <c r="F3635"/>
      <c r="G3635"/>
      <c r="H3635"/>
      <c r="I3635"/>
      <c r="J3635"/>
      <c r="K3635"/>
      <c r="M3635" s="12" t="str">
        <f t="shared" si="56"/>
        <v xml:space="preserve"> </v>
      </c>
    </row>
    <row r="3636" spans="5:13" x14ac:dyDescent="0.25">
      <c r="E3636"/>
      <c r="F3636"/>
      <c r="G3636"/>
      <c r="H3636"/>
      <c r="I3636"/>
      <c r="J3636"/>
      <c r="K3636"/>
      <c r="M3636" s="12" t="str">
        <f t="shared" si="56"/>
        <v xml:space="preserve"> </v>
      </c>
    </row>
    <row r="3637" spans="5:13" x14ac:dyDescent="0.25">
      <c r="E3637"/>
      <c r="F3637"/>
      <c r="G3637"/>
      <c r="H3637"/>
      <c r="I3637"/>
      <c r="J3637"/>
      <c r="K3637"/>
      <c r="M3637" s="12" t="str">
        <f t="shared" si="56"/>
        <v xml:space="preserve"> </v>
      </c>
    </row>
    <row r="3638" spans="5:13" x14ac:dyDescent="0.25">
      <c r="E3638"/>
      <c r="F3638"/>
      <c r="G3638"/>
      <c r="H3638"/>
      <c r="I3638"/>
      <c r="J3638"/>
      <c r="K3638"/>
      <c r="M3638" s="12" t="str">
        <f t="shared" si="56"/>
        <v xml:space="preserve"> </v>
      </c>
    </row>
    <row r="3639" spans="5:13" x14ac:dyDescent="0.25">
      <c r="E3639"/>
      <c r="F3639"/>
      <c r="G3639"/>
      <c r="H3639"/>
      <c r="I3639"/>
      <c r="J3639"/>
      <c r="K3639"/>
      <c r="M3639" s="12" t="str">
        <f t="shared" si="56"/>
        <v xml:space="preserve"> </v>
      </c>
    </row>
    <row r="3640" spans="5:13" x14ac:dyDescent="0.25">
      <c r="E3640"/>
      <c r="F3640"/>
      <c r="G3640"/>
      <c r="H3640"/>
      <c r="I3640"/>
      <c r="J3640"/>
      <c r="K3640"/>
      <c r="M3640" s="12" t="str">
        <f t="shared" si="56"/>
        <v xml:space="preserve"> </v>
      </c>
    </row>
    <row r="3641" spans="5:13" x14ac:dyDescent="0.25">
      <c r="E3641"/>
      <c r="F3641"/>
      <c r="G3641"/>
      <c r="H3641"/>
      <c r="I3641"/>
      <c r="J3641"/>
      <c r="K3641"/>
      <c r="M3641" s="12" t="str">
        <f t="shared" si="56"/>
        <v xml:space="preserve"> </v>
      </c>
    </row>
    <row r="3642" spans="5:13" x14ac:dyDescent="0.25">
      <c r="E3642"/>
      <c r="F3642"/>
      <c r="G3642"/>
      <c r="H3642"/>
      <c r="I3642"/>
      <c r="J3642"/>
      <c r="K3642"/>
      <c r="M3642" s="12" t="str">
        <f t="shared" si="56"/>
        <v xml:space="preserve"> </v>
      </c>
    </row>
    <row r="3643" spans="5:13" x14ac:dyDescent="0.25">
      <c r="E3643"/>
      <c r="F3643"/>
      <c r="G3643"/>
      <c r="H3643"/>
      <c r="I3643"/>
      <c r="J3643"/>
      <c r="K3643"/>
      <c r="M3643" s="12" t="str">
        <f t="shared" si="56"/>
        <v xml:space="preserve"> </v>
      </c>
    </row>
    <row r="3644" spans="5:13" x14ac:dyDescent="0.25">
      <c r="E3644"/>
      <c r="F3644"/>
      <c r="G3644"/>
      <c r="H3644"/>
      <c r="I3644"/>
      <c r="J3644"/>
      <c r="K3644"/>
      <c r="M3644" s="12" t="str">
        <f t="shared" si="56"/>
        <v xml:space="preserve"> </v>
      </c>
    </row>
    <row r="3645" spans="5:13" x14ac:dyDescent="0.25">
      <c r="E3645"/>
      <c r="F3645"/>
      <c r="G3645"/>
      <c r="H3645"/>
      <c r="I3645"/>
      <c r="J3645"/>
      <c r="K3645"/>
      <c r="M3645" s="12" t="str">
        <f t="shared" si="56"/>
        <v xml:space="preserve"> </v>
      </c>
    </row>
    <row r="3646" spans="5:13" x14ac:dyDescent="0.25">
      <c r="E3646"/>
      <c r="F3646"/>
      <c r="G3646"/>
      <c r="H3646"/>
      <c r="I3646"/>
      <c r="J3646"/>
      <c r="K3646"/>
      <c r="M3646" s="12" t="str">
        <f t="shared" si="56"/>
        <v xml:space="preserve"> </v>
      </c>
    </row>
    <row r="3647" spans="5:13" x14ac:dyDescent="0.25">
      <c r="E3647"/>
      <c r="F3647"/>
      <c r="G3647"/>
      <c r="H3647"/>
      <c r="I3647"/>
      <c r="J3647"/>
      <c r="K3647"/>
      <c r="M3647" s="12" t="str">
        <f t="shared" si="56"/>
        <v xml:space="preserve"> </v>
      </c>
    </row>
    <row r="3648" spans="5:13" x14ac:dyDescent="0.25">
      <c r="E3648"/>
      <c r="F3648"/>
      <c r="G3648"/>
      <c r="H3648"/>
      <c r="I3648"/>
      <c r="J3648"/>
      <c r="K3648"/>
      <c r="M3648" s="12" t="str">
        <f t="shared" si="56"/>
        <v xml:space="preserve"> </v>
      </c>
    </row>
    <row r="3649" spans="5:13" x14ac:dyDescent="0.25">
      <c r="E3649"/>
      <c r="F3649"/>
      <c r="G3649"/>
      <c r="H3649"/>
      <c r="I3649"/>
      <c r="J3649"/>
      <c r="K3649"/>
      <c r="M3649" s="12" t="str">
        <f t="shared" si="56"/>
        <v xml:space="preserve"> </v>
      </c>
    </row>
    <row r="3650" spans="5:13" x14ac:dyDescent="0.25">
      <c r="E3650"/>
      <c r="F3650"/>
      <c r="G3650"/>
      <c r="H3650"/>
      <c r="I3650"/>
      <c r="J3650"/>
      <c r="K3650"/>
      <c r="M3650" s="12" t="str">
        <f t="shared" si="56"/>
        <v xml:space="preserve"> </v>
      </c>
    </row>
    <row r="3651" spans="5:13" x14ac:dyDescent="0.25">
      <c r="E3651"/>
      <c r="F3651"/>
      <c r="G3651"/>
      <c r="H3651"/>
      <c r="I3651"/>
      <c r="J3651"/>
      <c r="K3651"/>
      <c r="M3651" s="12" t="str">
        <f t="shared" si="56"/>
        <v xml:space="preserve"> </v>
      </c>
    </row>
    <row r="3652" spans="5:13" x14ac:dyDescent="0.25">
      <c r="E3652"/>
      <c r="F3652"/>
      <c r="G3652"/>
      <c r="H3652"/>
      <c r="I3652"/>
      <c r="J3652"/>
      <c r="K3652"/>
      <c r="M3652" s="12" t="str">
        <f t="shared" si="56"/>
        <v xml:space="preserve"> </v>
      </c>
    </row>
    <row r="3653" spans="5:13" x14ac:dyDescent="0.25">
      <c r="E3653"/>
      <c r="F3653"/>
      <c r="G3653"/>
      <c r="H3653"/>
      <c r="I3653"/>
      <c r="J3653"/>
      <c r="K3653"/>
      <c r="M3653" s="12" t="str">
        <f t="shared" si="56"/>
        <v xml:space="preserve"> </v>
      </c>
    </row>
    <row r="3654" spans="5:13" x14ac:dyDescent="0.25">
      <c r="E3654"/>
      <c r="F3654"/>
      <c r="G3654"/>
      <c r="H3654"/>
      <c r="I3654"/>
      <c r="J3654"/>
      <c r="K3654"/>
      <c r="M3654" s="12" t="str">
        <f t="shared" si="56"/>
        <v xml:space="preserve"> </v>
      </c>
    </row>
    <row r="3655" spans="5:13" x14ac:dyDescent="0.25">
      <c r="E3655"/>
      <c r="F3655"/>
      <c r="G3655"/>
      <c r="H3655"/>
      <c r="I3655"/>
      <c r="J3655"/>
      <c r="K3655"/>
      <c r="M3655" s="12" t="str">
        <f t="shared" si="56"/>
        <v xml:space="preserve"> </v>
      </c>
    </row>
    <row r="3656" spans="5:13" x14ac:dyDescent="0.25">
      <c r="E3656"/>
      <c r="F3656"/>
      <c r="G3656"/>
      <c r="H3656"/>
      <c r="I3656"/>
      <c r="J3656"/>
      <c r="K3656"/>
      <c r="M3656" s="12" t="str">
        <f t="shared" ref="M3656:M3719" si="57">IF(J3656&gt;$M$3,"X"," ")</f>
        <v xml:space="preserve"> </v>
      </c>
    </row>
    <row r="3657" spans="5:13" x14ac:dyDescent="0.25">
      <c r="E3657"/>
      <c r="F3657"/>
      <c r="G3657"/>
      <c r="H3657"/>
      <c r="I3657"/>
      <c r="J3657"/>
      <c r="K3657"/>
      <c r="M3657" s="12" t="str">
        <f t="shared" si="57"/>
        <v xml:space="preserve"> </v>
      </c>
    </row>
    <row r="3658" spans="5:13" x14ac:dyDescent="0.25">
      <c r="E3658"/>
      <c r="F3658"/>
      <c r="G3658"/>
      <c r="H3658"/>
      <c r="I3658"/>
      <c r="J3658"/>
      <c r="K3658"/>
      <c r="M3658" s="12" t="str">
        <f t="shared" si="57"/>
        <v xml:space="preserve"> </v>
      </c>
    </row>
    <row r="3659" spans="5:13" x14ac:dyDescent="0.25">
      <c r="E3659"/>
      <c r="F3659"/>
      <c r="G3659"/>
      <c r="H3659"/>
      <c r="I3659"/>
      <c r="J3659"/>
      <c r="K3659"/>
      <c r="M3659" s="12" t="str">
        <f t="shared" si="57"/>
        <v xml:space="preserve"> </v>
      </c>
    </row>
    <row r="3660" spans="5:13" x14ac:dyDescent="0.25">
      <c r="E3660"/>
      <c r="F3660"/>
      <c r="G3660"/>
      <c r="H3660"/>
      <c r="I3660"/>
      <c r="J3660"/>
      <c r="K3660"/>
      <c r="M3660" s="12" t="str">
        <f t="shared" si="57"/>
        <v xml:space="preserve"> </v>
      </c>
    </row>
    <row r="3661" spans="5:13" x14ac:dyDescent="0.25">
      <c r="E3661"/>
      <c r="F3661"/>
      <c r="G3661"/>
      <c r="H3661"/>
      <c r="I3661"/>
      <c r="J3661"/>
      <c r="K3661"/>
      <c r="M3661" s="12" t="str">
        <f t="shared" si="57"/>
        <v xml:space="preserve"> </v>
      </c>
    </row>
    <row r="3662" spans="5:13" x14ac:dyDescent="0.25">
      <c r="E3662"/>
      <c r="F3662"/>
      <c r="G3662"/>
      <c r="H3662"/>
      <c r="I3662"/>
      <c r="J3662"/>
      <c r="K3662"/>
      <c r="M3662" s="12" t="str">
        <f t="shared" si="57"/>
        <v xml:space="preserve"> </v>
      </c>
    </row>
    <row r="3663" spans="5:13" x14ac:dyDescent="0.25">
      <c r="E3663"/>
      <c r="F3663"/>
      <c r="G3663"/>
      <c r="H3663"/>
      <c r="I3663"/>
      <c r="J3663"/>
      <c r="K3663"/>
      <c r="M3663" s="12" t="str">
        <f t="shared" si="57"/>
        <v xml:space="preserve"> </v>
      </c>
    </row>
    <row r="3664" spans="5:13" x14ac:dyDescent="0.25">
      <c r="E3664"/>
      <c r="F3664"/>
      <c r="G3664"/>
      <c r="H3664"/>
      <c r="I3664"/>
      <c r="J3664"/>
      <c r="K3664"/>
      <c r="M3664" s="12" t="str">
        <f t="shared" si="57"/>
        <v xml:space="preserve"> </v>
      </c>
    </row>
    <row r="3665" spans="5:13" x14ac:dyDescent="0.25">
      <c r="E3665"/>
      <c r="F3665"/>
      <c r="G3665"/>
      <c r="H3665"/>
      <c r="I3665"/>
      <c r="J3665"/>
      <c r="K3665"/>
      <c r="M3665" s="12" t="str">
        <f t="shared" si="57"/>
        <v xml:space="preserve"> </v>
      </c>
    </row>
    <row r="3666" spans="5:13" x14ac:dyDescent="0.25">
      <c r="E3666"/>
      <c r="F3666"/>
      <c r="G3666"/>
      <c r="H3666"/>
      <c r="I3666"/>
      <c r="J3666"/>
      <c r="K3666"/>
      <c r="M3666" s="12" t="str">
        <f t="shared" si="57"/>
        <v xml:space="preserve"> </v>
      </c>
    </row>
    <row r="3667" spans="5:13" x14ac:dyDescent="0.25">
      <c r="E3667"/>
      <c r="F3667"/>
      <c r="G3667"/>
      <c r="H3667"/>
      <c r="I3667"/>
      <c r="J3667"/>
      <c r="K3667"/>
      <c r="M3667" s="12" t="str">
        <f t="shared" si="57"/>
        <v xml:space="preserve"> </v>
      </c>
    </row>
    <row r="3668" spans="5:13" x14ac:dyDescent="0.25">
      <c r="E3668"/>
      <c r="F3668"/>
      <c r="G3668"/>
      <c r="H3668"/>
      <c r="I3668"/>
      <c r="J3668"/>
      <c r="K3668"/>
      <c r="M3668" s="12" t="str">
        <f t="shared" si="57"/>
        <v xml:space="preserve"> </v>
      </c>
    </row>
    <row r="3669" spans="5:13" x14ac:dyDescent="0.25">
      <c r="E3669"/>
      <c r="F3669"/>
      <c r="G3669"/>
      <c r="H3669"/>
      <c r="I3669"/>
      <c r="J3669"/>
      <c r="K3669"/>
      <c r="M3669" s="12" t="str">
        <f t="shared" si="57"/>
        <v xml:space="preserve"> </v>
      </c>
    </row>
    <row r="3670" spans="5:13" x14ac:dyDescent="0.25">
      <c r="E3670"/>
      <c r="F3670"/>
      <c r="G3670"/>
      <c r="H3670"/>
      <c r="I3670"/>
      <c r="J3670"/>
      <c r="K3670"/>
      <c r="M3670" s="12" t="str">
        <f t="shared" si="57"/>
        <v xml:space="preserve"> </v>
      </c>
    </row>
    <row r="3671" spans="5:13" x14ac:dyDescent="0.25">
      <c r="E3671"/>
      <c r="F3671"/>
      <c r="G3671"/>
      <c r="H3671"/>
      <c r="I3671"/>
      <c r="J3671"/>
      <c r="K3671"/>
      <c r="M3671" s="12" t="str">
        <f t="shared" si="57"/>
        <v xml:space="preserve"> </v>
      </c>
    </row>
    <row r="3672" spans="5:13" x14ac:dyDescent="0.25">
      <c r="E3672"/>
      <c r="F3672"/>
      <c r="G3672"/>
      <c r="H3672"/>
      <c r="I3672"/>
      <c r="J3672"/>
      <c r="K3672"/>
      <c r="M3672" s="12" t="str">
        <f t="shared" si="57"/>
        <v xml:space="preserve"> </v>
      </c>
    </row>
    <row r="3673" spans="5:13" x14ac:dyDescent="0.25">
      <c r="E3673"/>
      <c r="F3673"/>
      <c r="G3673"/>
      <c r="H3673"/>
      <c r="I3673"/>
      <c r="J3673"/>
      <c r="K3673"/>
      <c r="M3673" s="12" t="str">
        <f t="shared" si="57"/>
        <v xml:space="preserve"> </v>
      </c>
    </row>
    <row r="3674" spans="5:13" x14ac:dyDescent="0.25">
      <c r="E3674"/>
      <c r="F3674"/>
      <c r="G3674"/>
      <c r="H3674"/>
      <c r="I3674"/>
      <c r="J3674"/>
      <c r="K3674"/>
      <c r="M3674" s="12" t="str">
        <f t="shared" si="57"/>
        <v xml:space="preserve"> </v>
      </c>
    </row>
    <row r="3675" spans="5:13" x14ac:dyDescent="0.25">
      <c r="E3675"/>
      <c r="F3675"/>
      <c r="G3675"/>
      <c r="H3675"/>
      <c r="I3675"/>
      <c r="J3675"/>
      <c r="K3675"/>
      <c r="M3675" s="12" t="str">
        <f t="shared" si="57"/>
        <v xml:space="preserve"> </v>
      </c>
    </row>
    <row r="3676" spans="5:13" x14ac:dyDescent="0.25">
      <c r="E3676"/>
      <c r="F3676"/>
      <c r="G3676"/>
      <c r="H3676"/>
      <c r="I3676"/>
      <c r="J3676"/>
      <c r="K3676"/>
      <c r="M3676" s="12" t="str">
        <f t="shared" si="57"/>
        <v xml:space="preserve"> </v>
      </c>
    </row>
    <row r="3677" spans="5:13" x14ac:dyDescent="0.25">
      <c r="E3677"/>
      <c r="F3677"/>
      <c r="G3677"/>
      <c r="H3677"/>
      <c r="I3677"/>
      <c r="J3677"/>
      <c r="K3677"/>
      <c r="M3677" s="12" t="str">
        <f t="shared" si="57"/>
        <v xml:space="preserve"> </v>
      </c>
    </row>
    <row r="3678" spans="5:13" x14ac:dyDescent="0.25">
      <c r="E3678"/>
      <c r="F3678"/>
      <c r="G3678"/>
      <c r="H3678"/>
      <c r="I3678"/>
      <c r="J3678"/>
      <c r="K3678"/>
      <c r="M3678" s="12" t="str">
        <f t="shared" si="57"/>
        <v xml:space="preserve"> </v>
      </c>
    </row>
    <row r="3679" spans="5:13" x14ac:dyDescent="0.25">
      <c r="E3679"/>
      <c r="F3679"/>
      <c r="G3679"/>
      <c r="H3679"/>
      <c r="I3679"/>
      <c r="J3679"/>
      <c r="K3679"/>
      <c r="M3679" s="12" t="str">
        <f t="shared" si="57"/>
        <v xml:space="preserve"> </v>
      </c>
    </row>
    <row r="3680" spans="5:13" x14ac:dyDescent="0.25">
      <c r="E3680"/>
      <c r="F3680"/>
      <c r="G3680"/>
      <c r="H3680"/>
      <c r="I3680"/>
      <c r="J3680"/>
      <c r="K3680"/>
      <c r="M3680" s="12" t="str">
        <f t="shared" si="57"/>
        <v xml:space="preserve"> </v>
      </c>
    </row>
    <row r="3681" spans="5:13" x14ac:dyDescent="0.25">
      <c r="E3681"/>
      <c r="F3681"/>
      <c r="G3681"/>
      <c r="H3681"/>
      <c r="I3681"/>
      <c r="J3681"/>
      <c r="K3681"/>
      <c r="M3681" s="12" t="str">
        <f t="shared" si="57"/>
        <v xml:space="preserve"> </v>
      </c>
    </row>
    <row r="3682" spans="5:13" x14ac:dyDescent="0.25">
      <c r="E3682"/>
      <c r="F3682"/>
      <c r="G3682"/>
      <c r="H3682"/>
      <c r="I3682"/>
      <c r="J3682"/>
      <c r="K3682"/>
      <c r="M3682" s="12" t="str">
        <f t="shared" si="57"/>
        <v xml:space="preserve"> </v>
      </c>
    </row>
    <row r="3683" spans="5:13" x14ac:dyDescent="0.25">
      <c r="E3683"/>
      <c r="F3683"/>
      <c r="G3683"/>
      <c r="H3683"/>
      <c r="I3683"/>
      <c r="J3683"/>
      <c r="K3683"/>
      <c r="M3683" s="12" t="str">
        <f t="shared" si="57"/>
        <v xml:space="preserve"> </v>
      </c>
    </row>
    <row r="3684" spans="5:13" x14ac:dyDescent="0.25">
      <c r="E3684"/>
      <c r="F3684"/>
      <c r="G3684"/>
      <c r="H3684"/>
      <c r="I3684"/>
      <c r="J3684"/>
      <c r="K3684"/>
      <c r="M3684" s="12" t="str">
        <f t="shared" si="57"/>
        <v xml:space="preserve"> </v>
      </c>
    </row>
    <row r="3685" spans="5:13" x14ac:dyDescent="0.25">
      <c r="E3685"/>
      <c r="F3685"/>
      <c r="G3685"/>
      <c r="H3685"/>
      <c r="I3685"/>
      <c r="J3685"/>
      <c r="K3685"/>
      <c r="M3685" s="12" t="str">
        <f t="shared" si="57"/>
        <v xml:space="preserve"> </v>
      </c>
    </row>
    <row r="3686" spans="5:13" x14ac:dyDescent="0.25">
      <c r="E3686"/>
      <c r="F3686"/>
      <c r="G3686"/>
      <c r="H3686"/>
      <c r="I3686"/>
      <c r="J3686"/>
      <c r="K3686"/>
      <c r="M3686" s="12" t="str">
        <f t="shared" si="57"/>
        <v xml:space="preserve"> </v>
      </c>
    </row>
    <row r="3687" spans="5:13" x14ac:dyDescent="0.25">
      <c r="E3687"/>
      <c r="F3687"/>
      <c r="G3687"/>
      <c r="H3687"/>
      <c r="I3687"/>
      <c r="J3687"/>
      <c r="K3687"/>
      <c r="M3687" s="12" t="str">
        <f t="shared" si="57"/>
        <v xml:space="preserve"> </v>
      </c>
    </row>
    <row r="3688" spans="5:13" x14ac:dyDescent="0.25">
      <c r="E3688"/>
      <c r="F3688"/>
      <c r="G3688"/>
      <c r="H3688"/>
      <c r="I3688"/>
      <c r="J3688"/>
      <c r="K3688"/>
      <c r="M3688" s="12" t="str">
        <f t="shared" si="57"/>
        <v xml:space="preserve"> </v>
      </c>
    </row>
    <row r="3689" spans="5:13" x14ac:dyDescent="0.25">
      <c r="E3689"/>
      <c r="F3689"/>
      <c r="G3689"/>
      <c r="H3689"/>
      <c r="I3689"/>
      <c r="J3689"/>
      <c r="K3689"/>
      <c r="M3689" s="12" t="str">
        <f t="shared" si="57"/>
        <v xml:space="preserve"> </v>
      </c>
    </row>
    <row r="3690" spans="5:13" x14ac:dyDescent="0.25">
      <c r="E3690"/>
      <c r="F3690"/>
      <c r="G3690"/>
      <c r="H3690"/>
      <c r="I3690"/>
      <c r="J3690"/>
      <c r="K3690"/>
      <c r="M3690" s="12" t="str">
        <f t="shared" si="57"/>
        <v xml:space="preserve"> </v>
      </c>
    </row>
    <row r="3691" spans="5:13" x14ac:dyDescent="0.25">
      <c r="E3691"/>
      <c r="F3691"/>
      <c r="G3691"/>
      <c r="H3691"/>
      <c r="I3691"/>
      <c r="J3691"/>
      <c r="K3691"/>
      <c r="M3691" s="12" t="str">
        <f t="shared" si="57"/>
        <v xml:space="preserve"> </v>
      </c>
    </row>
    <row r="3692" spans="5:13" x14ac:dyDescent="0.25">
      <c r="E3692"/>
      <c r="F3692"/>
      <c r="G3692"/>
      <c r="H3692"/>
      <c r="I3692"/>
      <c r="J3692"/>
      <c r="K3692"/>
      <c r="M3692" s="12" t="str">
        <f t="shared" si="57"/>
        <v xml:space="preserve"> </v>
      </c>
    </row>
    <row r="3693" spans="5:13" x14ac:dyDescent="0.25">
      <c r="E3693"/>
      <c r="F3693"/>
      <c r="G3693"/>
      <c r="H3693"/>
      <c r="I3693"/>
      <c r="J3693"/>
      <c r="K3693"/>
      <c r="M3693" s="12" t="str">
        <f t="shared" si="57"/>
        <v xml:space="preserve"> </v>
      </c>
    </row>
    <row r="3694" spans="5:13" x14ac:dyDescent="0.25">
      <c r="E3694"/>
      <c r="F3694"/>
      <c r="G3694"/>
      <c r="H3694"/>
      <c r="I3694"/>
      <c r="J3694"/>
      <c r="K3694"/>
      <c r="M3694" s="12" t="str">
        <f t="shared" si="57"/>
        <v xml:space="preserve"> </v>
      </c>
    </row>
    <row r="3695" spans="5:13" x14ac:dyDescent="0.25">
      <c r="E3695"/>
      <c r="F3695"/>
      <c r="G3695"/>
      <c r="H3695"/>
      <c r="I3695"/>
      <c r="J3695"/>
      <c r="K3695"/>
      <c r="M3695" s="12" t="str">
        <f t="shared" si="57"/>
        <v xml:space="preserve"> </v>
      </c>
    </row>
    <row r="3696" spans="5:13" x14ac:dyDescent="0.25">
      <c r="E3696"/>
      <c r="F3696"/>
      <c r="G3696"/>
      <c r="H3696"/>
      <c r="I3696"/>
      <c r="J3696"/>
      <c r="K3696"/>
      <c r="M3696" s="12" t="str">
        <f t="shared" si="57"/>
        <v xml:space="preserve"> </v>
      </c>
    </row>
    <row r="3697" spans="5:13" x14ac:dyDescent="0.25">
      <c r="E3697"/>
      <c r="F3697"/>
      <c r="G3697"/>
      <c r="H3697"/>
      <c r="I3697"/>
      <c r="J3697"/>
      <c r="K3697"/>
      <c r="M3697" s="12" t="str">
        <f t="shared" si="57"/>
        <v xml:space="preserve"> </v>
      </c>
    </row>
    <row r="3698" spans="5:13" x14ac:dyDescent="0.25">
      <c r="E3698"/>
      <c r="F3698"/>
      <c r="G3698"/>
      <c r="H3698"/>
      <c r="I3698"/>
      <c r="J3698"/>
      <c r="K3698"/>
      <c r="M3698" s="12" t="str">
        <f t="shared" si="57"/>
        <v xml:space="preserve"> </v>
      </c>
    </row>
    <row r="3699" spans="5:13" x14ac:dyDescent="0.25">
      <c r="E3699"/>
      <c r="F3699"/>
      <c r="G3699"/>
      <c r="H3699"/>
      <c r="I3699"/>
      <c r="J3699"/>
      <c r="K3699"/>
      <c r="M3699" s="12" t="str">
        <f t="shared" si="57"/>
        <v xml:space="preserve"> </v>
      </c>
    </row>
    <row r="3700" spans="5:13" x14ac:dyDescent="0.25">
      <c r="E3700"/>
      <c r="F3700"/>
      <c r="G3700"/>
      <c r="H3700"/>
      <c r="I3700"/>
      <c r="J3700"/>
      <c r="K3700"/>
      <c r="M3700" s="12" t="str">
        <f t="shared" si="57"/>
        <v xml:space="preserve"> </v>
      </c>
    </row>
    <row r="3701" spans="5:13" x14ac:dyDescent="0.25">
      <c r="E3701"/>
      <c r="F3701"/>
      <c r="G3701"/>
      <c r="H3701"/>
      <c r="I3701"/>
      <c r="J3701"/>
      <c r="K3701"/>
      <c r="M3701" s="12" t="str">
        <f t="shared" si="57"/>
        <v xml:space="preserve"> </v>
      </c>
    </row>
    <row r="3702" spans="5:13" x14ac:dyDescent="0.25">
      <c r="E3702"/>
      <c r="F3702"/>
      <c r="G3702"/>
      <c r="H3702"/>
      <c r="I3702"/>
      <c r="J3702"/>
      <c r="K3702"/>
      <c r="M3702" s="12" t="str">
        <f t="shared" si="57"/>
        <v xml:space="preserve"> </v>
      </c>
    </row>
    <row r="3703" spans="5:13" x14ac:dyDescent="0.25">
      <c r="E3703"/>
      <c r="F3703"/>
      <c r="G3703"/>
      <c r="H3703"/>
      <c r="I3703"/>
      <c r="J3703"/>
      <c r="K3703"/>
      <c r="M3703" s="12" t="str">
        <f t="shared" si="57"/>
        <v xml:space="preserve"> </v>
      </c>
    </row>
    <row r="3704" spans="5:13" x14ac:dyDescent="0.25">
      <c r="E3704"/>
      <c r="F3704"/>
      <c r="G3704"/>
      <c r="H3704"/>
      <c r="I3704"/>
      <c r="J3704"/>
      <c r="K3704"/>
      <c r="M3704" s="12" t="str">
        <f t="shared" si="57"/>
        <v xml:space="preserve"> </v>
      </c>
    </row>
    <row r="3705" spans="5:13" x14ac:dyDescent="0.25">
      <c r="E3705"/>
      <c r="F3705"/>
      <c r="G3705"/>
      <c r="H3705"/>
      <c r="I3705"/>
      <c r="J3705"/>
      <c r="K3705"/>
      <c r="M3705" s="12" t="str">
        <f t="shared" si="57"/>
        <v xml:space="preserve"> </v>
      </c>
    </row>
    <row r="3706" spans="5:13" x14ac:dyDescent="0.25">
      <c r="E3706"/>
      <c r="F3706"/>
      <c r="G3706"/>
      <c r="H3706"/>
      <c r="I3706"/>
      <c r="J3706"/>
      <c r="K3706"/>
      <c r="M3706" s="12" t="str">
        <f t="shared" si="57"/>
        <v xml:space="preserve"> </v>
      </c>
    </row>
    <row r="3707" spans="5:13" x14ac:dyDescent="0.25">
      <c r="E3707"/>
      <c r="F3707"/>
      <c r="G3707"/>
      <c r="H3707"/>
      <c r="I3707"/>
      <c r="J3707"/>
      <c r="K3707"/>
      <c r="M3707" s="12" t="str">
        <f t="shared" si="57"/>
        <v xml:space="preserve"> </v>
      </c>
    </row>
    <row r="3708" spans="5:13" x14ac:dyDescent="0.25">
      <c r="E3708"/>
      <c r="F3708"/>
      <c r="G3708"/>
      <c r="H3708"/>
      <c r="I3708"/>
      <c r="J3708"/>
      <c r="K3708"/>
      <c r="M3708" s="12" t="str">
        <f t="shared" si="57"/>
        <v xml:space="preserve"> </v>
      </c>
    </row>
    <row r="3709" spans="5:13" x14ac:dyDescent="0.25">
      <c r="E3709"/>
      <c r="F3709"/>
      <c r="G3709"/>
      <c r="H3709"/>
      <c r="I3709"/>
      <c r="J3709"/>
      <c r="K3709"/>
      <c r="M3709" s="12" t="str">
        <f t="shared" si="57"/>
        <v xml:space="preserve"> </v>
      </c>
    </row>
    <row r="3710" spans="5:13" x14ac:dyDescent="0.25">
      <c r="E3710"/>
      <c r="F3710"/>
      <c r="G3710"/>
      <c r="H3710"/>
      <c r="I3710"/>
      <c r="J3710"/>
      <c r="K3710"/>
      <c r="M3710" s="12" t="str">
        <f t="shared" si="57"/>
        <v xml:space="preserve"> </v>
      </c>
    </row>
    <row r="3711" spans="5:13" x14ac:dyDescent="0.25">
      <c r="E3711"/>
      <c r="F3711"/>
      <c r="G3711"/>
      <c r="H3711"/>
      <c r="I3711"/>
      <c r="J3711"/>
      <c r="K3711"/>
      <c r="M3711" s="12" t="str">
        <f t="shared" si="57"/>
        <v xml:space="preserve"> </v>
      </c>
    </row>
    <row r="3712" spans="5:13" x14ac:dyDescent="0.25">
      <c r="E3712"/>
      <c r="F3712"/>
      <c r="G3712"/>
      <c r="H3712"/>
      <c r="I3712"/>
      <c r="J3712"/>
      <c r="K3712"/>
      <c r="M3712" s="12" t="str">
        <f t="shared" si="57"/>
        <v xml:space="preserve"> </v>
      </c>
    </row>
    <row r="3713" spans="5:13" x14ac:dyDescent="0.25">
      <c r="E3713"/>
      <c r="F3713"/>
      <c r="G3713"/>
      <c r="H3713"/>
      <c r="I3713"/>
      <c r="J3713"/>
      <c r="K3713"/>
      <c r="M3713" s="12" t="str">
        <f t="shared" si="57"/>
        <v xml:space="preserve"> </v>
      </c>
    </row>
    <row r="3714" spans="5:13" x14ac:dyDescent="0.25">
      <c r="E3714"/>
      <c r="F3714"/>
      <c r="G3714"/>
      <c r="H3714"/>
      <c r="I3714"/>
      <c r="J3714"/>
      <c r="K3714"/>
      <c r="M3714" s="12" t="str">
        <f t="shared" si="57"/>
        <v xml:space="preserve"> </v>
      </c>
    </row>
    <row r="3715" spans="5:13" x14ac:dyDescent="0.25">
      <c r="E3715"/>
      <c r="F3715"/>
      <c r="G3715"/>
      <c r="H3715"/>
      <c r="I3715"/>
      <c r="J3715"/>
      <c r="K3715"/>
      <c r="M3715" s="12" t="str">
        <f t="shared" si="57"/>
        <v xml:space="preserve"> </v>
      </c>
    </row>
    <row r="3716" spans="5:13" x14ac:dyDescent="0.25">
      <c r="E3716"/>
      <c r="F3716"/>
      <c r="G3716"/>
      <c r="H3716"/>
      <c r="I3716"/>
      <c r="J3716"/>
      <c r="K3716"/>
      <c r="M3716" s="12" t="str">
        <f t="shared" si="57"/>
        <v xml:space="preserve"> </v>
      </c>
    </row>
    <row r="3717" spans="5:13" x14ac:dyDescent="0.25">
      <c r="E3717"/>
      <c r="F3717"/>
      <c r="G3717"/>
      <c r="H3717"/>
      <c r="I3717"/>
      <c r="J3717"/>
      <c r="K3717"/>
      <c r="M3717" s="12" t="str">
        <f t="shared" si="57"/>
        <v xml:space="preserve"> </v>
      </c>
    </row>
    <row r="3718" spans="5:13" x14ac:dyDescent="0.25">
      <c r="E3718"/>
      <c r="F3718"/>
      <c r="G3718"/>
      <c r="H3718"/>
      <c r="I3718"/>
      <c r="J3718"/>
      <c r="K3718"/>
      <c r="M3718" s="12" t="str">
        <f t="shared" si="57"/>
        <v xml:space="preserve"> </v>
      </c>
    </row>
    <row r="3719" spans="5:13" x14ac:dyDescent="0.25">
      <c r="E3719"/>
      <c r="F3719"/>
      <c r="G3719"/>
      <c r="H3719"/>
      <c r="I3719"/>
      <c r="J3719"/>
      <c r="K3719"/>
      <c r="M3719" s="12" t="str">
        <f t="shared" si="57"/>
        <v xml:space="preserve"> </v>
      </c>
    </row>
    <row r="3720" spans="5:13" x14ac:dyDescent="0.25">
      <c r="E3720"/>
      <c r="F3720"/>
      <c r="G3720"/>
      <c r="H3720"/>
      <c r="I3720"/>
      <c r="J3720"/>
      <c r="K3720"/>
      <c r="M3720" s="12" t="str">
        <f t="shared" ref="M3720:M3783" si="58">IF(J3720&gt;$M$3,"X"," ")</f>
        <v xml:space="preserve"> </v>
      </c>
    </row>
    <row r="3721" spans="5:13" x14ac:dyDescent="0.25">
      <c r="E3721"/>
      <c r="F3721"/>
      <c r="G3721"/>
      <c r="H3721"/>
      <c r="I3721"/>
      <c r="J3721"/>
      <c r="K3721"/>
      <c r="M3721" s="12" t="str">
        <f t="shared" si="58"/>
        <v xml:space="preserve"> </v>
      </c>
    </row>
    <row r="3722" spans="5:13" x14ac:dyDescent="0.25">
      <c r="E3722"/>
      <c r="F3722"/>
      <c r="G3722"/>
      <c r="H3722"/>
      <c r="I3722"/>
      <c r="J3722"/>
      <c r="K3722"/>
      <c r="M3722" s="12" t="str">
        <f t="shared" si="58"/>
        <v xml:space="preserve"> </v>
      </c>
    </row>
    <row r="3723" spans="5:13" x14ac:dyDescent="0.25">
      <c r="E3723"/>
      <c r="F3723"/>
      <c r="G3723"/>
      <c r="H3723"/>
      <c r="I3723"/>
      <c r="J3723"/>
      <c r="K3723"/>
      <c r="M3723" s="12" t="str">
        <f t="shared" si="58"/>
        <v xml:space="preserve"> </v>
      </c>
    </row>
    <row r="3724" spans="5:13" x14ac:dyDescent="0.25">
      <c r="E3724"/>
      <c r="F3724"/>
      <c r="G3724"/>
      <c r="H3724"/>
      <c r="I3724"/>
      <c r="J3724"/>
      <c r="K3724"/>
      <c r="M3724" s="12" t="str">
        <f t="shared" si="58"/>
        <v xml:space="preserve"> </v>
      </c>
    </row>
    <row r="3725" spans="5:13" x14ac:dyDescent="0.25">
      <c r="E3725"/>
      <c r="F3725"/>
      <c r="G3725"/>
      <c r="H3725"/>
      <c r="I3725"/>
      <c r="J3725"/>
      <c r="K3725"/>
      <c r="M3725" s="12" t="str">
        <f t="shared" si="58"/>
        <v xml:space="preserve"> </v>
      </c>
    </row>
    <row r="3726" spans="5:13" x14ac:dyDescent="0.25">
      <c r="E3726"/>
      <c r="F3726"/>
      <c r="G3726"/>
      <c r="H3726"/>
      <c r="I3726"/>
      <c r="J3726"/>
      <c r="K3726"/>
      <c r="M3726" s="12" t="str">
        <f t="shared" si="58"/>
        <v xml:space="preserve"> </v>
      </c>
    </row>
    <row r="3727" spans="5:13" x14ac:dyDescent="0.25">
      <c r="E3727"/>
      <c r="F3727"/>
      <c r="G3727"/>
      <c r="H3727"/>
      <c r="I3727"/>
      <c r="J3727"/>
      <c r="K3727"/>
      <c r="M3727" s="12" t="str">
        <f t="shared" si="58"/>
        <v xml:space="preserve"> </v>
      </c>
    </row>
    <row r="3728" spans="5:13" x14ac:dyDescent="0.25">
      <c r="E3728"/>
      <c r="F3728"/>
      <c r="G3728"/>
      <c r="H3728"/>
      <c r="I3728"/>
      <c r="J3728"/>
      <c r="K3728"/>
      <c r="M3728" s="12" t="str">
        <f t="shared" si="58"/>
        <v xml:space="preserve"> </v>
      </c>
    </row>
    <row r="3729" spans="5:13" x14ac:dyDescent="0.25">
      <c r="E3729"/>
      <c r="F3729"/>
      <c r="G3729"/>
      <c r="H3729"/>
      <c r="I3729"/>
      <c r="J3729"/>
      <c r="K3729"/>
      <c r="M3729" s="12" t="str">
        <f t="shared" si="58"/>
        <v xml:space="preserve"> </v>
      </c>
    </row>
    <row r="3730" spans="5:13" x14ac:dyDescent="0.25">
      <c r="E3730"/>
      <c r="F3730"/>
      <c r="G3730"/>
      <c r="H3730"/>
      <c r="I3730"/>
      <c r="J3730"/>
      <c r="K3730"/>
      <c r="M3730" s="12" t="str">
        <f t="shared" si="58"/>
        <v xml:space="preserve"> </v>
      </c>
    </row>
    <row r="3731" spans="5:13" x14ac:dyDescent="0.25">
      <c r="E3731"/>
      <c r="F3731"/>
      <c r="G3731"/>
      <c r="H3731"/>
      <c r="I3731"/>
      <c r="J3731"/>
      <c r="K3731"/>
      <c r="M3731" s="12" t="str">
        <f t="shared" si="58"/>
        <v xml:space="preserve"> </v>
      </c>
    </row>
    <row r="3732" spans="5:13" x14ac:dyDescent="0.25">
      <c r="E3732"/>
      <c r="F3732"/>
      <c r="G3732"/>
      <c r="H3732"/>
      <c r="I3732"/>
      <c r="J3732"/>
      <c r="K3732"/>
      <c r="M3732" s="12" t="str">
        <f t="shared" si="58"/>
        <v xml:space="preserve"> </v>
      </c>
    </row>
    <row r="3733" spans="5:13" x14ac:dyDescent="0.25">
      <c r="E3733"/>
      <c r="F3733"/>
      <c r="G3733"/>
      <c r="H3733"/>
      <c r="I3733"/>
      <c r="J3733"/>
      <c r="K3733"/>
      <c r="M3733" s="12" t="str">
        <f t="shared" si="58"/>
        <v xml:space="preserve"> </v>
      </c>
    </row>
    <row r="3734" spans="5:13" x14ac:dyDescent="0.25">
      <c r="E3734"/>
      <c r="F3734"/>
      <c r="G3734"/>
      <c r="H3734"/>
      <c r="I3734"/>
      <c r="J3734"/>
      <c r="K3734"/>
      <c r="M3734" s="12" t="str">
        <f t="shared" si="58"/>
        <v xml:space="preserve"> </v>
      </c>
    </row>
    <row r="3735" spans="5:13" x14ac:dyDescent="0.25">
      <c r="E3735"/>
      <c r="F3735"/>
      <c r="G3735"/>
      <c r="H3735"/>
      <c r="I3735"/>
      <c r="J3735"/>
      <c r="K3735"/>
      <c r="M3735" s="12" t="str">
        <f t="shared" si="58"/>
        <v xml:space="preserve"> </v>
      </c>
    </row>
    <row r="3736" spans="5:13" x14ac:dyDescent="0.25">
      <c r="E3736"/>
      <c r="F3736"/>
      <c r="G3736"/>
      <c r="H3736"/>
      <c r="I3736"/>
      <c r="J3736"/>
      <c r="K3736"/>
      <c r="M3736" s="12" t="str">
        <f t="shared" si="58"/>
        <v xml:space="preserve"> </v>
      </c>
    </row>
    <row r="3737" spans="5:13" x14ac:dyDescent="0.25">
      <c r="E3737"/>
      <c r="F3737"/>
      <c r="G3737"/>
      <c r="H3737"/>
      <c r="I3737"/>
      <c r="J3737"/>
      <c r="K3737"/>
      <c r="M3737" s="12" t="str">
        <f t="shared" si="58"/>
        <v xml:space="preserve"> </v>
      </c>
    </row>
    <row r="3738" spans="5:13" x14ac:dyDescent="0.25">
      <c r="E3738"/>
      <c r="F3738"/>
      <c r="G3738"/>
      <c r="H3738"/>
      <c r="I3738"/>
      <c r="J3738"/>
      <c r="K3738"/>
      <c r="M3738" s="12" t="str">
        <f t="shared" si="58"/>
        <v xml:space="preserve"> </v>
      </c>
    </row>
    <row r="3739" spans="5:13" x14ac:dyDescent="0.25">
      <c r="E3739"/>
      <c r="F3739"/>
      <c r="G3739"/>
      <c r="H3739"/>
      <c r="I3739"/>
      <c r="J3739"/>
      <c r="K3739"/>
      <c r="M3739" s="12" t="str">
        <f t="shared" si="58"/>
        <v xml:space="preserve"> </v>
      </c>
    </row>
    <row r="3740" spans="5:13" x14ac:dyDescent="0.25">
      <c r="E3740"/>
      <c r="F3740"/>
      <c r="G3740"/>
      <c r="H3740"/>
      <c r="I3740"/>
      <c r="J3740"/>
      <c r="K3740"/>
      <c r="M3740" s="12" t="str">
        <f t="shared" si="58"/>
        <v xml:space="preserve"> </v>
      </c>
    </row>
    <row r="3741" spans="5:13" x14ac:dyDescent="0.25">
      <c r="E3741"/>
      <c r="F3741"/>
      <c r="G3741"/>
      <c r="H3741"/>
      <c r="I3741"/>
      <c r="J3741"/>
      <c r="K3741"/>
      <c r="M3741" s="12" t="str">
        <f t="shared" si="58"/>
        <v xml:space="preserve"> </v>
      </c>
    </row>
    <row r="3742" spans="5:13" x14ac:dyDescent="0.25">
      <c r="E3742"/>
      <c r="F3742"/>
      <c r="G3742"/>
      <c r="H3742"/>
      <c r="I3742"/>
      <c r="J3742"/>
      <c r="K3742"/>
      <c r="M3742" s="12" t="str">
        <f t="shared" si="58"/>
        <v xml:space="preserve"> </v>
      </c>
    </row>
    <row r="3743" spans="5:13" x14ac:dyDescent="0.25">
      <c r="E3743"/>
      <c r="F3743"/>
      <c r="G3743"/>
      <c r="H3743"/>
      <c r="I3743"/>
      <c r="J3743"/>
      <c r="K3743"/>
      <c r="M3743" s="12" t="str">
        <f t="shared" si="58"/>
        <v xml:space="preserve"> </v>
      </c>
    </row>
    <row r="3744" spans="5:13" x14ac:dyDescent="0.25">
      <c r="E3744"/>
      <c r="F3744"/>
      <c r="G3744"/>
      <c r="H3744"/>
      <c r="I3744"/>
      <c r="J3744"/>
      <c r="K3744"/>
      <c r="M3744" s="12" t="str">
        <f t="shared" si="58"/>
        <v xml:space="preserve"> </v>
      </c>
    </row>
    <row r="3745" spans="5:13" x14ac:dyDescent="0.25">
      <c r="E3745"/>
      <c r="F3745"/>
      <c r="G3745"/>
      <c r="H3745"/>
      <c r="I3745"/>
      <c r="J3745"/>
      <c r="K3745"/>
      <c r="M3745" s="12" t="str">
        <f t="shared" si="58"/>
        <v xml:space="preserve"> </v>
      </c>
    </row>
    <row r="3746" spans="5:13" x14ac:dyDescent="0.25">
      <c r="E3746"/>
      <c r="F3746"/>
      <c r="G3746"/>
      <c r="H3746"/>
      <c r="I3746"/>
      <c r="J3746"/>
      <c r="K3746"/>
      <c r="M3746" s="12" t="str">
        <f t="shared" si="58"/>
        <v xml:space="preserve"> </v>
      </c>
    </row>
    <row r="3747" spans="5:13" x14ac:dyDescent="0.25">
      <c r="E3747"/>
      <c r="F3747"/>
      <c r="G3747"/>
      <c r="H3747"/>
      <c r="I3747"/>
      <c r="J3747"/>
      <c r="K3747"/>
      <c r="M3747" s="12" t="str">
        <f t="shared" si="58"/>
        <v xml:space="preserve"> </v>
      </c>
    </row>
    <row r="3748" spans="5:13" x14ac:dyDescent="0.25">
      <c r="E3748"/>
      <c r="F3748"/>
      <c r="G3748"/>
      <c r="H3748"/>
      <c r="I3748"/>
      <c r="J3748"/>
      <c r="K3748"/>
      <c r="M3748" s="12" t="str">
        <f t="shared" si="58"/>
        <v xml:space="preserve"> </v>
      </c>
    </row>
    <row r="3749" spans="5:13" x14ac:dyDescent="0.25">
      <c r="E3749"/>
      <c r="F3749"/>
      <c r="G3749"/>
      <c r="H3749"/>
      <c r="I3749"/>
      <c r="J3749"/>
      <c r="K3749"/>
      <c r="M3749" s="12" t="str">
        <f t="shared" si="58"/>
        <v xml:space="preserve"> </v>
      </c>
    </row>
    <row r="3750" spans="5:13" x14ac:dyDescent="0.25">
      <c r="E3750"/>
      <c r="F3750"/>
      <c r="G3750"/>
      <c r="H3750"/>
      <c r="I3750"/>
      <c r="J3750"/>
      <c r="K3750"/>
      <c r="M3750" s="12" t="str">
        <f t="shared" si="58"/>
        <v xml:space="preserve"> </v>
      </c>
    </row>
    <row r="3751" spans="5:13" x14ac:dyDescent="0.25">
      <c r="E3751"/>
      <c r="F3751"/>
      <c r="G3751"/>
      <c r="H3751"/>
      <c r="I3751"/>
      <c r="J3751"/>
      <c r="K3751"/>
      <c r="M3751" s="12" t="str">
        <f t="shared" si="58"/>
        <v xml:space="preserve"> </v>
      </c>
    </row>
    <row r="3752" spans="5:13" x14ac:dyDescent="0.25">
      <c r="E3752"/>
      <c r="F3752"/>
      <c r="G3752"/>
      <c r="H3752"/>
      <c r="I3752"/>
      <c r="J3752"/>
      <c r="K3752"/>
      <c r="M3752" s="12" t="str">
        <f t="shared" si="58"/>
        <v xml:space="preserve"> </v>
      </c>
    </row>
    <row r="3753" spans="5:13" x14ac:dyDescent="0.25">
      <c r="E3753"/>
      <c r="F3753"/>
      <c r="G3753"/>
      <c r="H3753"/>
      <c r="I3753"/>
      <c r="J3753"/>
      <c r="K3753"/>
      <c r="M3753" s="12" t="str">
        <f t="shared" si="58"/>
        <v xml:space="preserve"> </v>
      </c>
    </row>
    <row r="3754" spans="5:13" x14ac:dyDescent="0.25">
      <c r="E3754"/>
      <c r="F3754"/>
      <c r="G3754"/>
      <c r="H3754"/>
      <c r="I3754"/>
      <c r="J3754"/>
      <c r="K3754"/>
      <c r="M3754" s="12" t="str">
        <f t="shared" si="58"/>
        <v xml:space="preserve"> </v>
      </c>
    </row>
    <row r="3755" spans="5:13" x14ac:dyDescent="0.25">
      <c r="E3755"/>
      <c r="F3755"/>
      <c r="G3755"/>
      <c r="H3755"/>
      <c r="I3755"/>
      <c r="J3755"/>
      <c r="K3755"/>
      <c r="M3755" s="12" t="str">
        <f t="shared" si="58"/>
        <v xml:space="preserve"> </v>
      </c>
    </row>
    <row r="3756" spans="5:13" x14ac:dyDescent="0.25">
      <c r="E3756"/>
      <c r="F3756"/>
      <c r="G3756"/>
      <c r="H3756"/>
      <c r="I3756"/>
      <c r="J3756"/>
      <c r="K3756"/>
      <c r="M3756" s="12" t="str">
        <f t="shared" si="58"/>
        <v xml:space="preserve"> </v>
      </c>
    </row>
    <row r="3757" spans="5:13" x14ac:dyDescent="0.25">
      <c r="E3757"/>
      <c r="F3757"/>
      <c r="G3757"/>
      <c r="H3757"/>
      <c r="I3757"/>
      <c r="J3757"/>
      <c r="K3757"/>
      <c r="M3757" s="12" t="str">
        <f t="shared" si="58"/>
        <v xml:space="preserve"> </v>
      </c>
    </row>
    <row r="3758" spans="5:13" x14ac:dyDescent="0.25">
      <c r="E3758"/>
      <c r="F3758"/>
      <c r="G3758"/>
      <c r="H3758"/>
      <c r="I3758"/>
      <c r="J3758"/>
      <c r="K3758"/>
      <c r="M3758" s="12" t="str">
        <f t="shared" si="58"/>
        <v xml:space="preserve"> </v>
      </c>
    </row>
    <row r="3759" spans="5:13" x14ac:dyDescent="0.25">
      <c r="E3759"/>
      <c r="F3759"/>
      <c r="G3759"/>
      <c r="H3759"/>
      <c r="I3759"/>
      <c r="J3759"/>
      <c r="K3759"/>
      <c r="M3759" s="12" t="str">
        <f t="shared" si="58"/>
        <v xml:space="preserve"> </v>
      </c>
    </row>
    <row r="3760" spans="5:13" x14ac:dyDescent="0.25">
      <c r="E3760"/>
      <c r="F3760"/>
      <c r="G3760"/>
      <c r="H3760"/>
      <c r="I3760"/>
      <c r="J3760"/>
      <c r="K3760"/>
      <c r="M3760" s="12" t="str">
        <f t="shared" si="58"/>
        <v xml:space="preserve"> </v>
      </c>
    </row>
    <row r="3761" spans="5:13" x14ac:dyDescent="0.25">
      <c r="E3761"/>
      <c r="F3761"/>
      <c r="G3761"/>
      <c r="H3761"/>
      <c r="I3761"/>
      <c r="J3761"/>
      <c r="K3761"/>
      <c r="M3761" s="12" t="str">
        <f t="shared" si="58"/>
        <v xml:space="preserve"> </v>
      </c>
    </row>
    <row r="3762" spans="5:13" x14ac:dyDescent="0.25">
      <c r="E3762"/>
      <c r="F3762"/>
      <c r="G3762"/>
      <c r="H3762"/>
      <c r="I3762"/>
      <c r="J3762"/>
      <c r="K3762"/>
      <c r="M3762" s="12" t="str">
        <f t="shared" si="58"/>
        <v xml:space="preserve"> </v>
      </c>
    </row>
    <row r="3763" spans="5:13" x14ac:dyDescent="0.25">
      <c r="E3763"/>
      <c r="F3763"/>
      <c r="G3763"/>
      <c r="H3763"/>
      <c r="I3763"/>
      <c r="J3763"/>
      <c r="K3763"/>
      <c r="M3763" s="12" t="str">
        <f t="shared" si="58"/>
        <v xml:space="preserve"> </v>
      </c>
    </row>
    <row r="3764" spans="5:13" x14ac:dyDescent="0.25">
      <c r="E3764"/>
      <c r="F3764"/>
      <c r="G3764"/>
      <c r="H3764"/>
      <c r="I3764"/>
      <c r="J3764"/>
      <c r="K3764"/>
      <c r="M3764" s="12" t="str">
        <f t="shared" si="58"/>
        <v xml:space="preserve"> </v>
      </c>
    </row>
    <row r="3765" spans="5:13" x14ac:dyDescent="0.25">
      <c r="E3765"/>
      <c r="F3765"/>
      <c r="G3765"/>
      <c r="H3765"/>
      <c r="I3765"/>
      <c r="J3765"/>
      <c r="K3765"/>
      <c r="M3765" s="12" t="str">
        <f t="shared" si="58"/>
        <v xml:space="preserve"> </v>
      </c>
    </row>
    <row r="3766" spans="5:13" x14ac:dyDescent="0.25">
      <c r="E3766"/>
      <c r="F3766"/>
      <c r="G3766"/>
      <c r="H3766"/>
      <c r="I3766"/>
      <c r="J3766"/>
      <c r="K3766"/>
      <c r="M3766" s="12" t="str">
        <f t="shared" si="58"/>
        <v xml:space="preserve"> </v>
      </c>
    </row>
    <row r="3767" spans="5:13" x14ac:dyDescent="0.25">
      <c r="E3767"/>
      <c r="F3767"/>
      <c r="G3767"/>
      <c r="H3767"/>
      <c r="I3767"/>
      <c r="J3767"/>
      <c r="K3767"/>
      <c r="M3767" s="12" t="str">
        <f t="shared" si="58"/>
        <v xml:space="preserve"> </v>
      </c>
    </row>
    <row r="3768" spans="5:13" x14ac:dyDescent="0.25">
      <c r="E3768"/>
      <c r="F3768"/>
      <c r="G3768"/>
      <c r="H3768"/>
      <c r="I3768"/>
      <c r="J3768"/>
      <c r="K3768"/>
      <c r="M3768" s="12" t="str">
        <f t="shared" si="58"/>
        <v xml:space="preserve"> </v>
      </c>
    </row>
    <row r="3769" spans="5:13" x14ac:dyDescent="0.25">
      <c r="E3769"/>
      <c r="F3769"/>
      <c r="G3769"/>
      <c r="H3769"/>
      <c r="I3769"/>
      <c r="J3769"/>
      <c r="K3769"/>
      <c r="M3769" s="12" t="str">
        <f t="shared" si="58"/>
        <v xml:space="preserve"> </v>
      </c>
    </row>
    <row r="3770" spans="5:13" x14ac:dyDescent="0.25">
      <c r="E3770"/>
      <c r="F3770"/>
      <c r="G3770"/>
      <c r="H3770"/>
      <c r="I3770"/>
      <c r="J3770"/>
      <c r="K3770"/>
      <c r="M3770" s="12" t="str">
        <f t="shared" si="58"/>
        <v xml:space="preserve"> </v>
      </c>
    </row>
    <row r="3771" spans="5:13" x14ac:dyDescent="0.25">
      <c r="E3771"/>
      <c r="F3771"/>
      <c r="G3771"/>
      <c r="H3771"/>
      <c r="I3771"/>
      <c r="J3771"/>
      <c r="K3771"/>
      <c r="M3771" s="12" t="str">
        <f t="shared" si="58"/>
        <v xml:space="preserve"> </v>
      </c>
    </row>
    <row r="3772" spans="5:13" x14ac:dyDescent="0.25">
      <c r="E3772"/>
      <c r="F3772"/>
      <c r="G3772"/>
      <c r="H3772"/>
      <c r="I3772"/>
      <c r="J3772"/>
      <c r="K3772"/>
      <c r="M3772" s="12" t="str">
        <f t="shared" si="58"/>
        <v xml:space="preserve"> </v>
      </c>
    </row>
    <row r="3773" spans="5:13" x14ac:dyDescent="0.25">
      <c r="E3773"/>
      <c r="F3773"/>
      <c r="G3773"/>
      <c r="H3773"/>
      <c r="I3773"/>
      <c r="J3773"/>
      <c r="K3773"/>
      <c r="M3773" s="12" t="str">
        <f t="shared" si="58"/>
        <v xml:space="preserve"> </v>
      </c>
    </row>
    <row r="3774" spans="5:13" x14ac:dyDescent="0.25">
      <c r="E3774"/>
      <c r="F3774"/>
      <c r="G3774"/>
      <c r="H3774"/>
      <c r="I3774"/>
      <c r="J3774"/>
      <c r="K3774"/>
      <c r="M3774" s="12" t="str">
        <f t="shared" si="58"/>
        <v xml:space="preserve"> </v>
      </c>
    </row>
    <row r="3775" spans="5:13" x14ac:dyDescent="0.25">
      <c r="E3775"/>
      <c r="F3775"/>
      <c r="G3775"/>
      <c r="H3775"/>
      <c r="I3775"/>
      <c r="J3775"/>
      <c r="K3775"/>
      <c r="M3775" s="12" t="str">
        <f t="shared" si="58"/>
        <v xml:space="preserve"> </v>
      </c>
    </row>
    <row r="3776" spans="5:13" x14ac:dyDescent="0.25">
      <c r="E3776"/>
      <c r="F3776"/>
      <c r="G3776"/>
      <c r="H3776"/>
      <c r="I3776"/>
      <c r="J3776"/>
      <c r="K3776"/>
      <c r="M3776" s="12" t="str">
        <f t="shared" si="58"/>
        <v xml:space="preserve"> </v>
      </c>
    </row>
    <row r="3777" spans="5:13" x14ac:dyDescent="0.25">
      <c r="E3777"/>
      <c r="F3777"/>
      <c r="G3777"/>
      <c r="H3777"/>
      <c r="I3777"/>
      <c r="J3777"/>
      <c r="K3777"/>
      <c r="M3777" s="12" t="str">
        <f t="shared" si="58"/>
        <v xml:space="preserve"> </v>
      </c>
    </row>
    <row r="3778" spans="5:13" x14ac:dyDescent="0.25">
      <c r="E3778"/>
      <c r="F3778"/>
      <c r="G3778"/>
      <c r="H3778"/>
      <c r="I3778"/>
      <c r="J3778"/>
      <c r="K3778"/>
      <c r="M3778" s="12" t="str">
        <f t="shared" si="58"/>
        <v xml:space="preserve"> </v>
      </c>
    </row>
    <row r="3779" spans="5:13" x14ac:dyDescent="0.25">
      <c r="E3779"/>
      <c r="F3779"/>
      <c r="G3779"/>
      <c r="H3779"/>
      <c r="I3779"/>
      <c r="J3779"/>
      <c r="K3779"/>
      <c r="M3779" s="12" t="str">
        <f t="shared" si="58"/>
        <v xml:space="preserve"> </v>
      </c>
    </row>
    <row r="3780" spans="5:13" x14ac:dyDescent="0.25">
      <c r="E3780"/>
      <c r="F3780"/>
      <c r="G3780"/>
      <c r="H3780"/>
      <c r="I3780"/>
      <c r="J3780"/>
      <c r="K3780"/>
      <c r="M3780" s="12" t="str">
        <f t="shared" si="58"/>
        <v xml:space="preserve"> </v>
      </c>
    </row>
    <row r="3781" spans="5:13" x14ac:dyDescent="0.25">
      <c r="E3781"/>
      <c r="F3781"/>
      <c r="G3781"/>
      <c r="H3781"/>
      <c r="I3781"/>
      <c r="J3781"/>
      <c r="K3781"/>
      <c r="M3781" s="12" t="str">
        <f t="shared" si="58"/>
        <v xml:space="preserve"> </v>
      </c>
    </row>
    <row r="3782" spans="5:13" x14ac:dyDescent="0.25">
      <c r="E3782"/>
      <c r="F3782"/>
      <c r="G3782"/>
      <c r="H3782"/>
      <c r="I3782"/>
      <c r="J3782"/>
      <c r="K3782"/>
      <c r="M3782" s="12" t="str">
        <f t="shared" si="58"/>
        <v xml:space="preserve"> </v>
      </c>
    </row>
    <row r="3783" spans="5:13" x14ac:dyDescent="0.25">
      <c r="E3783"/>
      <c r="F3783"/>
      <c r="G3783"/>
      <c r="H3783"/>
      <c r="I3783"/>
      <c r="J3783"/>
      <c r="K3783"/>
      <c r="M3783" s="12" t="str">
        <f t="shared" si="58"/>
        <v xml:space="preserve"> </v>
      </c>
    </row>
    <row r="3784" spans="5:13" x14ac:dyDescent="0.25">
      <c r="E3784"/>
      <c r="F3784"/>
      <c r="G3784"/>
      <c r="H3784"/>
      <c r="I3784"/>
      <c r="J3784"/>
      <c r="K3784"/>
      <c r="M3784" s="12" t="str">
        <f t="shared" ref="M3784:M3847" si="59">IF(J3784&gt;$M$3,"X"," ")</f>
        <v xml:space="preserve"> </v>
      </c>
    </row>
    <row r="3785" spans="5:13" x14ac:dyDescent="0.25">
      <c r="E3785"/>
      <c r="F3785"/>
      <c r="G3785"/>
      <c r="H3785"/>
      <c r="I3785"/>
      <c r="J3785"/>
      <c r="K3785"/>
      <c r="M3785" s="12" t="str">
        <f t="shared" si="59"/>
        <v xml:space="preserve"> </v>
      </c>
    </row>
    <row r="3786" spans="5:13" x14ac:dyDescent="0.25">
      <c r="E3786"/>
      <c r="F3786"/>
      <c r="G3786"/>
      <c r="H3786"/>
      <c r="I3786"/>
      <c r="J3786"/>
      <c r="K3786"/>
      <c r="M3786" s="12" t="str">
        <f t="shared" si="59"/>
        <v xml:space="preserve"> </v>
      </c>
    </row>
    <row r="3787" spans="5:13" x14ac:dyDescent="0.25">
      <c r="E3787"/>
      <c r="F3787"/>
      <c r="G3787"/>
      <c r="H3787"/>
      <c r="I3787"/>
      <c r="J3787"/>
      <c r="K3787"/>
      <c r="M3787" s="12" t="str">
        <f t="shared" si="59"/>
        <v xml:space="preserve"> </v>
      </c>
    </row>
    <row r="3788" spans="5:13" x14ac:dyDescent="0.25">
      <c r="E3788"/>
      <c r="F3788"/>
      <c r="G3788"/>
      <c r="H3788"/>
      <c r="I3788"/>
      <c r="J3788"/>
      <c r="K3788"/>
      <c r="M3788" s="12" t="str">
        <f t="shared" si="59"/>
        <v xml:space="preserve"> </v>
      </c>
    </row>
    <row r="3789" spans="5:13" x14ac:dyDescent="0.25">
      <c r="E3789"/>
      <c r="F3789"/>
      <c r="G3789"/>
      <c r="H3789"/>
      <c r="I3789"/>
      <c r="J3789"/>
      <c r="K3789"/>
      <c r="M3789" s="12" t="str">
        <f t="shared" si="59"/>
        <v xml:space="preserve"> </v>
      </c>
    </row>
    <row r="3790" spans="5:13" x14ac:dyDescent="0.25">
      <c r="E3790"/>
      <c r="F3790"/>
      <c r="G3790"/>
      <c r="H3790"/>
      <c r="I3790"/>
      <c r="J3790"/>
      <c r="K3790"/>
      <c r="M3790" s="12" t="str">
        <f t="shared" si="59"/>
        <v xml:space="preserve"> </v>
      </c>
    </row>
    <row r="3791" spans="5:13" x14ac:dyDescent="0.25">
      <c r="E3791"/>
      <c r="F3791"/>
      <c r="G3791"/>
      <c r="H3791"/>
      <c r="I3791"/>
      <c r="J3791"/>
      <c r="K3791"/>
      <c r="M3791" s="12" t="str">
        <f t="shared" si="59"/>
        <v xml:space="preserve"> </v>
      </c>
    </row>
    <row r="3792" spans="5:13" x14ac:dyDescent="0.25">
      <c r="E3792"/>
      <c r="F3792"/>
      <c r="G3792"/>
      <c r="H3792"/>
      <c r="I3792"/>
      <c r="J3792"/>
      <c r="K3792"/>
      <c r="M3792" s="12" t="str">
        <f t="shared" si="59"/>
        <v xml:space="preserve"> </v>
      </c>
    </row>
    <row r="3793" spans="5:13" x14ac:dyDescent="0.25">
      <c r="E3793"/>
      <c r="F3793"/>
      <c r="G3793"/>
      <c r="H3793"/>
      <c r="I3793"/>
      <c r="J3793"/>
      <c r="K3793"/>
      <c r="M3793" s="12" t="str">
        <f t="shared" si="59"/>
        <v xml:space="preserve"> </v>
      </c>
    </row>
    <row r="3794" spans="5:13" x14ac:dyDescent="0.25">
      <c r="E3794"/>
      <c r="F3794"/>
      <c r="G3794"/>
      <c r="H3794"/>
      <c r="I3794"/>
      <c r="J3794"/>
      <c r="K3794"/>
      <c r="M3794" s="12" t="str">
        <f t="shared" si="59"/>
        <v xml:space="preserve"> </v>
      </c>
    </row>
    <row r="3795" spans="5:13" x14ac:dyDescent="0.25">
      <c r="E3795"/>
      <c r="F3795"/>
      <c r="G3795"/>
      <c r="H3795"/>
      <c r="I3795"/>
      <c r="J3795"/>
      <c r="K3795"/>
      <c r="M3795" s="12" t="str">
        <f t="shared" si="59"/>
        <v xml:space="preserve"> </v>
      </c>
    </row>
    <row r="3796" spans="5:13" x14ac:dyDescent="0.25">
      <c r="E3796"/>
      <c r="F3796"/>
      <c r="G3796"/>
      <c r="H3796"/>
      <c r="I3796"/>
      <c r="J3796"/>
      <c r="K3796"/>
      <c r="M3796" s="12" t="str">
        <f t="shared" si="59"/>
        <v xml:space="preserve"> </v>
      </c>
    </row>
    <row r="3797" spans="5:13" x14ac:dyDescent="0.25">
      <c r="E3797"/>
      <c r="F3797"/>
      <c r="G3797"/>
      <c r="H3797"/>
      <c r="I3797"/>
      <c r="J3797"/>
      <c r="K3797"/>
      <c r="M3797" s="12" t="str">
        <f t="shared" si="59"/>
        <v xml:space="preserve"> </v>
      </c>
    </row>
    <row r="3798" spans="5:13" x14ac:dyDescent="0.25">
      <c r="E3798"/>
      <c r="F3798"/>
      <c r="G3798"/>
      <c r="H3798"/>
      <c r="I3798"/>
      <c r="J3798"/>
      <c r="K3798"/>
      <c r="M3798" s="12" t="str">
        <f t="shared" si="59"/>
        <v xml:space="preserve"> </v>
      </c>
    </row>
    <row r="3799" spans="5:13" x14ac:dyDescent="0.25">
      <c r="E3799"/>
      <c r="F3799"/>
      <c r="G3799"/>
      <c r="H3799"/>
      <c r="I3799"/>
      <c r="J3799"/>
      <c r="K3799"/>
      <c r="M3799" s="12" t="str">
        <f t="shared" si="59"/>
        <v xml:space="preserve"> </v>
      </c>
    </row>
    <row r="3800" spans="5:13" x14ac:dyDescent="0.25">
      <c r="E3800"/>
      <c r="F3800"/>
      <c r="G3800"/>
      <c r="H3800"/>
      <c r="I3800"/>
      <c r="J3800"/>
      <c r="K3800"/>
      <c r="M3800" s="12" t="str">
        <f t="shared" si="59"/>
        <v xml:space="preserve"> </v>
      </c>
    </row>
    <row r="3801" spans="5:13" x14ac:dyDescent="0.25">
      <c r="E3801"/>
      <c r="F3801"/>
      <c r="G3801"/>
      <c r="H3801"/>
      <c r="I3801"/>
      <c r="J3801"/>
      <c r="K3801"/>
      <c r="M3801" s="12" t="str">
        <f t="shared" si="59"/>
        <v xml:space="preserve"> </v>
      </c>
    </row>
    <row r="3802" spans="5:13" x14ac:dyDescent="0.25">
      <c r="E3802"/>
      <c r="F3802"/>
      <c r="G3802"/>
      <c r="H3802"/>
      <c r="I3802"/>
      <c r="J3802"/>
      <c r="K3802"/>
      <c r="M3802" s="12" t="str">
        <f t="shared" si="59"/>
        <v xml:space="preserve"> </v>
      </c>
    </row>
    <row r="3803" spans="5:13" x14ac:dyDescent="0.25">
      <c r="E3803"/>
      <c r="F3803"/>
      <c r="G3803"/>
      <c r="H3803"/>
      <c r="I3803"/>
      <c r="J3803"/>
      <c r="K3803"/>
      <c r="M3803" s="12" t="str">
        <f t="shared" si="59"/>
        <v xml:space="preserve"> </v>
      </c>
    </row>
    <row r="3804" spans="5:13" x14ac:dyDescent="0.25">
      <c r="E3804"/>
      <c r="F3804"/>
      <c r="G3804"/>
      <c r="H3804"/>
      <c r="I3804"/>
      <c r="J3804"/>
      <c r="K3804"/>
      <c r="M3804" s="12" t="str">
        <f t="shared" si="59"/>
        <v xml:space="preserve"> </v>
      </c>
    </row>
    <row r="3805" spans="5:13" x14ac:dyDescent="0.25">
      <c r="E3805"/>
      <c r="F3805"/>
      <c r="G3805"/>
      <c r="H3805"/>
      <c r="I3805"/>
      <c r="J3805"/>
      <c r="K3805"/>
      <c r="M3805" s="12" t="str">
        <f t="shared" si="59"/>
        <v xml:space="preserve"> </v>
      </c>
    </row>
    <row r="3806" spans="5:13" x14ac:dyDescent="0.25">
      <c r="E3806"/>
      <c r="F3806"/>
      <c r="G3806"/>
      <c r="H3806"/>
      <c r="I3806"/>
      <c r="J3806"/>
      <c r="K3806"/>
      <c r="M3806" s="12" t="str">
        <f t="shared" si="59"/>
        <v xml:space="preserve"> </v>
      </c>
    </row>
    <row r="3807" spans="5:13" x14ac:dyDescent="0.25">
      <c r="E3807"/>
      <c r="F3807"/>
      <c r="G3807"/>
      <c r="H3807"/>
      <c r="I3807"/>
      <c r="J3807"/>
      <c r="K3807"/>
      <c r="M3807" s="12" t="str">
        <f t="shared" si="59"/>
        <v xml:space="preserve"> </v>
      </c>
    </row>
    <row r="3808" spans="5:13" x14ac:dyDescent="0.25">
      <c r="E3808"/>
      <c r="F3808"/>
      <c r="G3808"/>
      <c r="H3808"/>
      <c r="I3808"/>
      <c r="J3808"/>
      <c r="K3808"/>
      <c r="M3808" s="12" t="str">
        <f t="shared" si="59"/>
        <v xml:space="preserve"> </v>
      </c>
    </row>
    <row r="3809" spans="5:13" x14ac:dyDescent="0.25">
      <c r="E3809"/>
      <c r="F3809"/>
      <c r="G3809"/>
      <c r="H3809"/>
      <c r="I3809"/>
      <c r="J3809"/>
      <c r="K3809"/>
      <c r="M3809" s="12" t="str">
        <f t="shared" si="59"/>
        <v xml:space="preserve"> </v>
      </c>
    </row>
    <row r="3810" spans="5:13" x14ac:dyDescent="0.25">
      <c r="E3810"/>
      <c r="F3810"/>
      <c r="G3810"/>
      <c r="H3810"/>
      <c r="I3810"/>
      <c r="J3810"/>
      <c r="K3810"/>
      <c r="M3810" s="12" t="str">
        <f t="shared" si="59"/>
        <v xml:space="preserve"> </v>
      </c>
    </row>
    <row r="3811" spans="5:13" x14ac:dyDescent="0.25">
      <c r="E3811"/>
      <c r="F3811"/>
      <c r="G3811"/>
      <c r="H3811"/>
      <c r="I3811"/>
      <c r="J3811"/>
      <c r="K3811"/>
      <c r="M3811" s="12" t="str">
        <f t="shared" si="59"/>
        <v xml:space="preserve"> </v>
      </c>
    </row>
    <row r="3812" spans="5:13" x14ac:dyDescent="0.25">
      <c r="E3812"/>
      <c r="F3812"/>
      <c r="G3812"/>
      <c r="H3812"/>
      <c r="I3812"/>
      <c r="J3812"/>
      <c r="K3812"/>
      <c r="M3812" s="12" t="str">
        <f t="shared" si="59"/>
        <v xml:space="preserve"> </v>
      </c>
    </row>
    <row r="3813" spans="5:13" x14ac:dyDescent="0.25">
      <c r="E3813"/>
      <c r="F3813"/>
      <c r="G3813"/>
      <c r="H3813"/>
      <c r="I3813"/>
      <c r="J3813"/>
      <c r="K3813"/>
      <c r="M3813" s="12" t="str">
        <f t="shared" si="59"/>
        <v xml:space="preserve"> </v>
      </c>
    </row>
    <row r="3814" spans="5:13" x14ac:dyDescent="0.25">
      <c r="E3814"/>
      <c r="F3814"/>
      <c r="G3814"/>
      <c r="H3814"/>
      <c r="I3814"/>
      <c r="J3814"/>
      <c r="K3814"/>
      <c r="M3814" s="12" t="str">
        <f t="shared" si="59"/>
        <v xml:space="preserve"> </v>
      </c>
    </row>
    <row r="3815" spans="5:13" x14ac:dyDescent="0.25">
      <c r="E3815"/>
      <c r="F3815"/>
      <c r="G3815"/>
      <c r="H3815"/>
      <c r="I3815"/>
      <c r="J3815"/>
      <c r="K3815"/>
      <c r="M3815" s="12" t="str">
        <f t="shared" si="59"/>
        <v xml:space="preserve"> </v>
      </c>
    </row>
    <row r="3816" spans="5:13" x14ac:dyDescent="0.25">
      <c r="E3816"/>
      <c r="F3816"/>
      <c r="G3816"/>
      <c r="H3816"/>
      <c r="I3816"/>
      <c r="J3816"/>
      <c r="K3816"/>
      <c r="M3816" s="12" t="str">
        <f t="shared" si="59"/>
        <v xml:space="preserve"> </v>
      </c>
    </row>
    <row r="3817" spans="5:13" x14ac:dyDescent="0.25">
      <c r="E3817"/>
      <c r="F3817"/>
      <c r="G3817"/>
      <c r="H3817"/>
      <c r="I3817"/>
      <c r="J3817"/>
      <c r="K3817"/>
      <c r="M3817" s="12" t="str">
        <f t="shared" si="59"/>
        <v xml:space="preserve"> </v>
      </c>
    </row>
    <row r="3818" spans="5:13" x14ac:dyDescent="0.25">
      <c r="E3818"/>
      <c r="F3818"/>
      <c r="G3818"/>
      <c r="H3818"/>
      <c r="I3818"/>
      <c r="J3818"/>
      <c r="K3818"/>
      <c r="M3818" s="12" t="str">
        <f t="shared" si="59"/>
        <v xml:space="preserve"> </v>
      </c>
    </row>
    <row r="3819" spans="5:13" x14ac:dyDescent="0.25">
      <c r="E3819"/>
      <c r="F3819"/>
      <c r="G3819"/>
      <c r="H3819"/>
      <c r="I3819"/>
      <c r="J3819"/>
      <c r="K3819"/>
      <c r="M3819" s="12" t="str">
        <f t="shared" si="59"/>
        <v xml:space="preserve"> </v>
      </c>
    </row>
    <row r="3820" spans="5:13" x14ac:dyDescent="0.25">
      <c r="E3820"/>
      <c r="F3820"/>
      <c r="G3820"/>
      <c r="H3820"/>
      <c r="I3820"/>
      <c r="J3820"/>
      <c r="K3820"/>
      <c r="M3820" s="12" t="str">
        <f t="shared" si="59"/>
        <v xml:space="preserve"> </v>
      </c>
    </row>
    <row r="3821" spans="5:13" x14ac:dyDescent="0.25">
      <c r="E3821"/>
      <c r="F3821"/>
      <c r="G3821"/>
      <c r="H3821"/>
      <c r="I3821"/>
      <c r="J3821"/>
      <c r="K3821"/>
      <c r="M3821" s="12" t="str">
        <f t="shared" si="59"/>
        <v xml:space="preserve"> </v>
      </c>
    </row>
    <row r="3822" spans="5:13" x14ac:dyDescent="0.25">
      <c r="E3822"/>
      <c r="F3822"/>
      <c r="G3822"/>
      <c r="H3822"/>
      <c r="I3822"/>
      <c r="J3822"/>
      <c r="K3822"/>
      <c r="M3822" s="12" t="str">
        <f t="shared" si="59"/>
        <v xml:space="preserve"> </v>
      </c>
    </row>
    <row r="3823" spans="5:13" x14ac:dyDescent="0.25">
      <c r="E3823"/>
      <c r="F3823"/>
      <c r="G3823"/>
      <c r="H3823"/>
      <c r="I3823"/>
      <c r="J3823"/>
      <c r="K3823"/>
      <c r="M3823" s="12" t="str">
        <f t="shared" si="59"/>
        <v xml:space="preserve"> </v>
      </c>
    </row>
    <row r="3824" spans="5:13" x14ac:dyDescent="0.25">
      <c r="E3824"/>
      <c r="F3824"/>
      <c r="G3824"/>
      <c r="H3824"/>
      <c r="I3824"/>
      <c r="J3824"/>
      <c r="K3824"/>
      <c r="M3824" s="12" t="str">
        <f t="shared" si="59"/>
        <v xml:space="preserve"> </v>
      </c>
    </row>
    <row r="3825" spans="5:13" x14ac:dyDescent="0.25">
      <c r="E3825"/>
      <c r="F3825"/>
      <c r="G3825"/>
      <c r="H3825"/>
      <c r="I3825"/>
      <c r="J3825"/>
      <c r="K3825"/>
      <c r="M3825" s="12" t="str">
        <f t="shared" si="59"/>
        <v xml:space="preserve"> </v>
      </c>
    </row>
    <row r="3826" spans="5:13" x14ac:dyDescent="0.25">
      <c r="E3826"/>
      <c r="F3826"/>
      <c r="G3826"/>
      <c r="H3826"/>
      <c r="I3826"/>
      <c r="J3826"/>
      <c r="K3826"/>
      <c r="M3826" s="12" t="str">
        <f t="shared" si="59"/>
        <v xml:space="preserve"> </v>
      </c>
    </row>
    <row r="3827" spans="5:13" x14ac:dyDescent="0.25">
      <c r="E3827"/>
      <c r="F3827"/>
      <c r="G3827"/>
      <c r="H3827"/>
      <c r="I3827"/>
      <c r="J3827"/>
      <c r="K3827"/>
      <c r="M3827" s="12" t="str">
        <f t="shared" si="59"/>
        <v xml:space="preserve"> </v>
      </c>
    </row>
    <row r="3828" spans="5:13" x14ac:dyDescent="0.25">
      <c r="E3828"/>
      <c r="F3828"/>
      <c r="G3828"/>
      <c r="H3828"/>
      <c r="I3828"/>
      <c r="J3828"/>
      <c r="K3828"/>
      <c r="M3828" s="12" t="str">
        <f t="shared" si="59"/>
        <v xml:space="preserve"> </v>
      </c>
    </row>
    <row r="3829" spans="5:13" x14ac:dyDescent="0.25">
      <c r="E3829"/>
      <c r="F3829"/>
      <c r="G3829"/>
      <c r="H3829"/>
      <c r="I3829"/>
      <c r="J3829"/>
      <c r="K3829"/>
      <c r="M3829" s="12" t="str">
        <f t="shared" si="59"/>
        <v xml:space="preserve"> </v>
      </c>
    </row>
    <row r="3830" spans="5:13" x14ac:dyDescent="0.25">
      <c r="E3830"/>
      <c r="F3830"/>
      <c r="G3830"/>
      <c r="H3830"/>
      <c r="I3830"/>
      <c r="J3830"/>
      <c r="K3830"/>
      <c r="M3830" s="12" t="str">
        <f t="shared" si="59"/>
        <v xml:space="preserve"> </v>
      </c>
    </row>
    <row r="3831" spans="5:13" x14ac:dyDescent="0.25">
      <c r="E3831"/>
      <c r="F3831"/>
      <c r="G3831"/>
      <c r="H3831"/>
      <c r="I3831"/>
      <c r="J3831"/>
      <c r="K3831"/>
      <c r="M3831" s="12" t="str">
        <f t="shared" si="59"/>
        <v xml:space="preserve"> </v>
      </c>
    </row>
    <row r="3832" spans="5:13" x14ac:dyDescent="0.25">
      <c r="E3832"/>
      <c r="F3832"/>
      <c r="G3832"/>
      <c r="H3832"/>
      <c r="I3832"/>
      <c r="J3832"/>
      <c r="K3832"/>
      <c r="M3832" s="12" t="str">
        <f t="shared" si="59"/>
        <v xml:space="preserve"> </v>
      </c>
    </row>
    <row r="3833" spans="5:13" x14ac:dyDescent="0.25">
      <c r="E3833"/>
      <c r="F3833"/>
      <c r="G3833"/>
      <c r="H3833"/>
      <c r="I3833"/>
      <c r="J3833"/>
      <c r="K3833"/>
      <c r="M3833" s="12" t="str">
        <f t="shared" si="59"/>
        <v xml:space="preserve"> </v>
      </c>
    </row>
    <row r="3834" spans="5:13" x14ac:dyDescent="0.25">
      <c r="E3834"/>
      <c r="F3834"/>
      <c r="G3834"/>
      <c r="H3834"/>
      <c r="I3834"/>
      <c r="J3834"/>
      <c r="K3834"/>
      <c r="M3834" s="12" t="str">
        <f t="shared" si="59"/>
        <v xml:space="preserve"> </v>
      </c>
    </row>
    <row r="3835" spans="5:13" x14ac:dyDescent="0.25">
      <c r="E3835"/>
      <c r="F3835"/>
      <c r="G3835"/>
      <c r="H3835"/>
      <c r="I3835"/>
      <c r="J3835"/>
      <c r="K3835"/>
      <c r="M3835" s="12" t="str">
        <f t="shared" si="59"/>
        <v xml:space="preserve"> </v>
      </c>
    </row>
    <row r="3836" spans="5:13" x14ac:dyDescent="0.25">
      <c r="E3836"/>
      <c r="F3836"/>
      <c r="G3836"/>
      <c r="H3836"/>
      <c r="I3836"/>
      <c r="J3836"/>
      <c r="K3836"/>
      <c r="M3836" s="12" t="str">
        <f t="shared" si="59"/>
        <v xml:space="preserve"> </v>
      </c>
    </row>
    <row r="3837" spans="5:13" x14ac:dyDescent="0.25">
      <c r="E3837"/>
      <c r="F3837"/>
      <c r="G3837"/>
      <c r="H3837"/>
      <c r="I3837"/>
      <c r="J3837"/>
      <c r="K3837"/>
      <c r="M3837" s="12" t="str">
        <f t="shared" si="59"/>
        <v xml:space="preserve"> </v>
      </c>
    </row>
    <row r="3838" spans="5:13" x14ac:dyDescent="0.25">
      <c r="E3838"/>
      <c r="F3838"/>
      <c r="G3838"/>
      <c r="H3838"/>
      <c r="I3838"/>
      <c r="J3838"/>
      <c r="K3838"/>
      <c r="M3838" s="12" t="str">
        <f t="shared" si="59"/>
        <v xml:space="preserve"> </v>
      </c>
    </row>
    <row r="3839" spans="5:13" x14ac:dyDescent="0.25">
      <c r="E3839"/>
      <c r="F3839"/>
      <c r="G3839"/>
      <c r="H3839"/>
      <c r="I3839"/>
      <c r="J3839"/>
      <c r="K3839"/>
      <c r="M3839" s="12" t="str">
        <f t="shared" si="59"/>
        <v xml:space="preserve"> </v>
      </c>
    </row>
    <row r="3840" spans="5:13" x14ac:dyDescent="0.25">
      <c r="E3840"/>
      <c r="F3840"/>
      <c r="G3840"/>
      <c r="H3840"/>
      <c r="I3840"/>
      <c r="J3840"/>
      <c r="K3840"/>
      <c r="M3840" s="12" t="str">
        <f t="shared" si="59"/>
        <v xml:space="preserve"> </v>
      </c>
    </row>
    <row r="3841" spans="5:13" x14ac:dyDescent="0.25">
      <c r="E3841"/>
      <c r="F3841"/>
      <c r="G3841"/>
      <c r="H3841"/>
      <c r="I3841"/>
      <c r="J3841"/>
      <c r="K3841"/>
      <c r="M3841" s="12" t="str">
        <f t="shared" si="59"/>
        <v xml:space="preserve"> </v>
      </c>
    </row>
    <row r="3842" spans="5:13" x14ac:dyDescent="0.25">
      <c r="E3842"/>
      <c r="F3842"/>
      <c r="G3842"/>
      <c r="H3842"/>
      <c r="I3842"/>
      <c r="J3842"/>
      <c r="K3842"/>
      <c r="M3842" s="12" t="str">
        <f t="shared" si="59"/>
        <v xml:space="preserve"> </v>
      </c>
    </row>
    <row r="3843" spans="5:13" x14ac:dyDescent="0.25">
      <c r="E3843"/>
      <c r="F3843"/>
      <c r="G3843"/>
      <c r="H3843"/>
      <c r="I3843"/>
      <c r="J3843"/>
      <c r="K3843"/>
      <c r="M3843" s="12" t="str">
        <f t="shared" si="59"/>
        <v xml:space="preserve"> </v>
      </c>
    </row>
    <row r="3844" spans="5:13" x14ac:dyDescent="0.25">
      <c r="E3844"/>
      <c r="F3844"/>
      <c r="G3844"/>
      <c r="H3844"/>
      <c r="I3844"/>
      <c r="J3844"/>
      <c r="K3844"/>
      <c r="M3844" s="12" t="str">
        <f t="shared" si="59"/>
        <v xml:space="preserve"> </v>
      </c>
    </row>
    <row r="3845" spans="5:13" x14ac:dyDescent="0.25">
      <c r="E3845"/>
      <c r="F3845"/>
      <c r="G3845"/>
      <c r="H3845"/>
      <c r="I3845"/>
      <c r="J3845"/>
      <c r="K3845"/>
      <c r="M3845" s="12" t="str">
        <f t="shared" si="59"/>
        <v xml:space="preserve"> </v>
      </c>
    </row>
    <row r="3846" spans="5:13" x14ac:dyDescent="0.25">
      <c r="E3846"/>
      <c r="F3846"/>
      <c r="G3846"/>
      <c r="H3846"/>
      <c r="I3846"/>
      <c r="J3846"/>
      <c r="K3846"/>
      <c r="M3846" s="12" t="str">
        <f t="shared" si="59"/>
        <v xml:space="preserve"> </v>
      </c>
    </row>
    <row r="3847" spans="5:13" x14ac:dyDescent="0.25">
      <c r="E3847"/>
      <c r="F3847"/>
      <c r="G3847"/>
      <c r="H3847"/>
      <c r="I3847"/>
      <c r="J3847"/>
      <c r="K3847"/>
      <c r="M3847" s="12" t="str">
        <f t="shared" si="59"/>
        <v xml:space="preserve"> </v>
      </c>
    </row>
    <row r="3848" spans="5:13" x14ac:dyDescent="0.25">
      <c r="E3848"/>
      <c r="F3848"/>
      <c r="G3848"/>
      <c r="H3848"/>
      <c r="I3848"/>
      <c r="J3848"/>
      <c r="K3848"/>
      <c r="M3848" s="12" t="str">
        <f t="shared" ref="M3848:M3911" si="60">IF(J3848&gt;$M$3,"X"," ")</f>
        <v xml:space="preserve"> </v>
      </c>
    </row>
    <row r="3849" spans="5:13" x14ac:dyDescent="0.25">
      <c r="E3849"/>
      <c r="F3849"/>
      <c r="G3849"/>
      <c r="H3849"/>
      <c r="I3849"/>
      <c r="J3849"/>
      <c r="K3849"/>
      <c r="M3849" s="12" t="str">
        <f t="shared" si="60"/>
        <v xml:space="preserve"> </v>
      </c>
    </row>
    <row r="3850" spans="5:13" x14ac:dyDescent="0.25">
      <c r="E3850"/>
      <c r="F3850"/>
      <c r="G3850"/>
      <c r="H3850"/>
      <c r="I3850"/>
      <c r="J3850"/>
      <c r="K3850"/>
      <c r="M3850" s="12" t="str">
        <f t="shared" si="60"/>
        <v xml:space="preserve"> </v>
      </c>
    </row>
    <row r="3851" spans="5:13" x14ac:dyDescent="0.25">
      <c r="E3851"/>
      <c r="F3851"/>
      <c r="G3851"/>
      <c r="H3851"/>
      <c r="I3851"/>
      <c r="J3851"/>
      <c r="K3851"/>
      <c r="M3851" s="12" t="str">
        <f t="shared" si="60"/>
        <v xml:space="preserve"> </v>
      </c>
    </row>
    <row r="3852" spans="5:13" x14ac:dyDescent="0.25">
      <c r="E3852"/>
      <c r="F3852"/>
      <c r="G3852"/>
      <c r="H3852"/>
      <c r="I3852"/>
      <c r="J3852"/>
      <c r="K3852"/>
      <c r="M3852" s="12" t="str">
        <f t="shared" si="60"/>
        <v xml:space="preserve"> </v>
      </c>
    </row>
    <row r="3853" spans="5:13" x14ac:dyDescent="0.25">
      <c r="E3853"/>
      <c r="F3853"/>
      <c r="G3853"/>
      <c r="H3853"/>
      <c r="I3853"/>
      <c r="J3853"/>
      <c r="K3853"/>
      <c r="M3853" s="12" t="str">
        <f t="shared" si="60"/>
        <v xml:space="preserve"> </v>
      </c>
    </row>
    <row r="3854" spans="5:13" x14ac:dyDescent="0.25">
      <c r="E3854"/>
      <c r="F3854"/>
      <c r="G3854"/>
      <c r="H3854"/>
      <c r="I3854"/>
      <c r="J3854"/>
      <c r="K3854"/>
      <c r="M3854" s="12" t="str">
        <f t="shared" si="60"/>
        <v xml:space="preserve"> </v>
      </c>
    </row>
    <row r="3855" spans="5:13" x14ac:dyDescent="0.25">
      <c r="E3855"/>
      <c r="F3855"/>
      <c r="G3855"/>
      <c r="H3855"/>
      <c r="I3855"/>
      <c r="J3855"/>
      <c r="K3855"/>
      <c r="M3855" s="12" t="str">
        <f t="shared" si="60"/>
        <v xml:space="preserve"> </v>
      </c>
    </row>
    <row r="3856" spans="5:13" x14ac:dyDescent="0.25">
      <c r="E3856"/>
      <c r="F3856"/>
      <c r="G3856"/>
      <c r="H3856"/>
      <c r="I3856"/>
      <c r="J3856"/>
      <c r="K3856"/>
      <c r="M3856" s="12" t="str">
        <f t="shared" si="60"/>
        <v xml:space="preserve"> </v>
      </c>
    </row>
    <row r="3857" spans="5:13" x14ac:dyDescent="0.25">
      <c r="E3857"/>
      <c r="F3857"/>
      <c r="G3857"/>
      <c r="H3857"/>
      <c r="I3857"/>
      <c r="J3857"/>
      <c r="K3857"/>
      <c r="M3857" s="12" t="str">
        <f t="shared" si="60"/>
        <v xml:space="preserve"> </v>
      </c>
    </row>
    <row r="3858" spans="5:13" x14ac:dyDescent="0.25">
      <c r="E3858"/>
      <c r="F3858"/>
      <c r="G3858"/>
      <c r="H3858"/>
      <c r="I3858"/>
      <c r="J3858"/>
      <c r="K3858"/>
      <c r="M3858" s="12" t="str">
        <f t="shared" si="60"/>
        <v xml:space="preserve"> </v>
      </c>
    </row>
    <row r="3859" spans="5:13" x14ac:dyDescent="0.25">
      <c r="E3859"/>
      <c r="F3859"/>
      <c r="G3859"/>
      <c r="H3859"/>
      <c r="I3859"/>
      <c r="J3859"/>
      <c r="K3859"/>
      <c r="M3859" s="12" t="str">
        <f t="shared" si="60"/>
        <v xml:space="preserve"> </v>
      </c>
    </row>
    <row r="3860" spans="5:13" x14ac:dyDescent="0.25">
      <c r="E3860"/>
      <c r="F3860"/>
      <c r="G3860"/>
      <c r="H3860"/>
      <c r="I3860"/>
      <c r="J3860"/>
      <c r="K3860"/>
      <c r="M3860" s="12" t="str">
        <f t="shared" si="60"/>
        <v xml:space="preserve"> </v>
      </c>
    </row>
    <row r="3861" spans="5:13" x14ac:dyDescent="0.25">
      <c r="E3861"/>
      <c r="F3861"/>
      <c r="G3861"/>
      <c r="H3861"/>
      <c r="I3861"/>
      <c r="J3861"/>
      <c r="K3861"/>
      <c r="M3861" s="12" t="str">
        <f t="shared" si="60"/>
        <v xml:space="preserve"> </v>
      </c>
    </row>
    <row r="3862" spans="5:13" x14ac:dyDescent="0.25">
      <c r="E3862"/>
      <c r="F3862"/>
      <c r="G3862"/>
      <c r="H3862"/>
      <c r="I3862"/>
      <c r="J3862"/>
      <c r="K3862"/>
      <c r="M3862" s="12" t="str">
        <f t="shared" si="60"/>
        <v xml:space="preserve"> </v>
      </c>
    </row>
    <row r="3863" spans="5:13" x14ac:dyDescent="0.25">
      <c r="E3863"/>
      <c r="F3863"/>
      <c r="G3863"/>
      <c r="H3863"/>
      <c r="I3863"/>
      <c r="J3863"/>
      <c r="K3863"/>
      <c r="M3863" s="12" t="str">
        <f t="shared" si="60"/>
        <v xml:space="preserve"> </v>
      </c>
    </row>
    <row r="3864" spans="5:13" x14ac:dyDescent="0.25">
      <c r="E3864"/>
      <c r="F3864"/>
      <c r="G3864"/>
      <c r="H3864"/>
      <c r="I3864"/>
      <c r="J3864"/>
      <c r="K3864"/>
      <c r="M3864" s="12" t="str">
        <f t="shared" si="60"/>
        <v xml:space="preserve"> </v>
      </c>
    </row>
    <row r="3865" spans="5:13" x14ac:dyDescent="0.25">
      <c r="E3865"/>
      <c r="F3865"/>
      <c r="G3865"/>
      <c r="H3865"/>
      <c r="I3865"/>
      <c r="J3865"/>
      <c r="K3865"/>
      <c r="M3865" s="12" t="str">
        <f t="shared" si="60"/>
        <v xml:space="preserve"> </v>
      </c>
    </row>
    <row r="3866" spans="5:13" x14ac:dyDescent="0.25">
      <c r="E3866"/>
      <c r="F3866"/>
      <c r="G3866"/>
      <c r="H3866"/>
      <c r="I3866"/>
      <c r="J3866"/>
      <c r="K3866"/>
      <c r="M3866" s="12" t="str">
        <f t="shared" si="60"/>
        <v xml:space="preserve"> </v>
      </c>
    </row>
    <row r="3867" spans="5:13" x14ac:dyDescent="0.25">
      <c r="E3867"/>
      <c r="F3867"/>
      <c r="G3867"/>
      <c r="H3867"/>
      <c r="I3867"/>
      <c r="J3867"/>
      <c r="K3867"/>
      <c r="M3867" s="12" t="str">
        <f t="shared" si="60"/>
        <v xml:space="preserve"> </v>
      </c>
    </row>
    <row r="3868" spans="5:13" x14ac:dyDescent="0.25">
      <c r="E3868"/>
      <c r="F3868"/>
      <c r="G3868"/>
      <c r="H3868"/>
      <c r="I3868"/>
      <c r="J3868"/>
      <c r="K3868"/>
      <c r="M3868" s="12" t="str">
        <f t="shared" si="60"/>
        <v xml:space="preserve"> </v>
      </c>
    </row>
    <row r="3869" spans="5:13" x14ac:dyDescent="0.25">
      <c r="E3869"/>
      <c r="F3869"/>
      <c r="G3869"/>
      <c r="H3869"/>
      <c r="I3869"/>
      <c r="J3869"/>
      <c r="K3869"/>
      <c r="M3869" s="12" t="str">
        <f t="shared" si="60"/>
        <v xml:space="preserve"> </v>
      </c>
    </row>
    <row r="3870" spans="5:13" x14ac:dyDescent="0.25">
      <c r="E3870"/>
      <c r="F3870"/>
      <c r="G3870"/>
      <c r="H3870"/>
      <c r="I3870"/>
      <c r="J3870"/>
      <c r="K3870"/>
      <c r="M3870" s="12" t="str">
        <f t="shared" si="60"/>
        <v xml:space="preserve"> </v>
      </c>
    </row>
    <row r="3871" spans="5:13" x14ac:dyDescent="0.25">
      <c r="E3871"/>
      <c r="F3871"/>
      <c r="G3871"/>
      <c r="H3871"/>
      <c r="I3871"/>
      <c r="J3871"/>
      <c r="K3871"/>
      <c r="M3871" s="12" t="str">
        <f t="shared" si="60"/>
        <v xml:space="preserve"> </v>
      </c>
    </row>
    <row r="3872" spans="5:13" x14ac:dyDescent="0.25">
      <c r="E3872"/>
      <c r="F3872"/>
      <c r="G3872"/>
      <c r="H3872"/>
      <c r="I3872"/>
      <c r="J3872"/>
      <c r="K3872"/>
      <c r="M3872" s="12" t="str">
        <f t="shared" si="60"/>
        <v xml:space="preserve"> </v>
      </c>
    </row>
    <row r="3873" spans="5:13" x14ac:dyDescent="0.25">
      <c r="E3873"/>
      <c r="F3873"/>
      <c r="G3873"/>
      <c r="H3873"/>
      <c r="I3873"/>
      <c r="J3873"/>
      <c r="K3873"/>
      <c r="M3873" s="12" t="str">
        <f t="shared" si="60"/>
        <v xml:space="preserve"> </v>
      </c>
    </row>
    <row r="3874" spans="5:13" x14ac:dyDescent="0.25">
      <c r="E3874"/>
      <c r="F3874"/>
      <c r="G3874"/>
      <c r="H3874"/>
      <c r="I3874"/>
      <c r="J3874"/>
      <c r="K3874"/>
      <c r="M3874" s="12" t="str">
        <f t="shared" si="60"/>
        <v xml:space="preserve"> </v>
      </c>
    </row>
    <row r="3875" spans="5:13" x14ac:dyDescent="0.25">
      <c r="E3875"/>
      <c r="F3875"/>
      <c r="G3875"/>
      <c r="H3875"/>
      <c r="I3875"/>
      <c r="J3875"/>
      <c r="K3875"/>
      <c r="M3875" s="12" t="str">
        <f t="shared" si="60"/>
        <v xml:space="preserve"> </v>
      </c>
    </row>
    <row r="3876" spans="5:13" x14ac:dyDescent="0.25">
      <c r="E3876"/>
      <c r="F3876"/>
      <c r="G3876"/>
      <c r="H3876"/>
      <c r="I3876"/>
      <c r="J3876"/>
      <c r="K3876"/>
      <c r="M3876" s="12" t="str">
        <f t="shared" si="60"/>
        <v xml:space="preserve"> </v>
      </c>
    </row>
    <row r="3877" spans="5:13" x14ac:dyDescent="0.25">
      <c r="E3877"/>
      <c r="F3877"/>
      <c r="G3877"/>
      <c r="H3877"/>
      <c r="I3877"/>
      <c r="J3877"/>
      <c r="K3877"/>
      <c r="M3877" s="12" t="str">
        <f t="shared" si="60"/>
        <v xml:space="preserve"> </v>
      </c>
    </row>
    <row r="3878" spans="5:13" x14ac:dyDescent="0.25">
      <c r="E3878"/>
      <c r="F3878"/>
      <c r="G3878"/>
      <c r="H3878"/>
      <c r="I3878"/>
      <c r="J3878"/>
      <c r="K3878"/>
      <c r="M3878" s="12" t="str">
        <f t="shared" si="60"/>
        <v xml:space="preserve"> </v>
      </c>
    </row>
    <row r="3879" spans="5:13" x14ac:dyDescent="0.25">
      <c r="E3879"/>
      <c r="F3879"/>
      <c r="G3879"/>
      <c r="H3879"/>
      <c r="I3879"/>
      <c r="J3879"/>
      <c r="K3879"/>
      <c r="M3879" s="12" t="str">
        <f t="shared" si="60"/>
        <v xml:space="preserve"> </v>
      </c>
    </row>
    <row r="3880" spans="5:13" x14ac:dyDescent="0.25">
      <c r="E3880"/>
      <c r="F3880"/>
      <c r="G3880"/>
      <c r="H3880"/>
      <c r="I3880"/>
      <c r="J3880"/>
      <c r="K3880"/>
      <c r="M3880" s="12" t="str">
        <f t="shared" si="60"/>
        <v xml:space="preserve"> </v>
      </c>
    </row>
    <row r="3881" spans="5:13" x14ac:dyDescent="0.25">
      <c r="E3881"/>
      <c r="F3881"/>
      <c r="G3881"/>
      <c r="H3881"/>
      <c r="I3881"/>
      <c r="J3881"/>
      <c r="K3881"/>
      <c r="M3881" s="12" t="str">
        <f t="shared" si="60"/>
        <v xml:space="preserve"> </v>
      </c>
    </row>
    <row r="3882" spans="5:13" x14ac:dyDescent="0.25">
      <c r="E3882"/>
      <c r="F3882"/>
      <c r="G3882"/>
      <c r="H3882"/>
      <c r="I3882"/>
      <c r="J3882"/>
      <c r="K3882"/>
      <c r="M3882" s="12" t="str">
        <f t="shared" si="60"/>
        <v xml:space="preserve"> </v>
      </c>
    </row>
    <row r="3883" spans="5:13" x14ac:dyDescent="0.25">
      <c r="E3883"/>
      <c r="F3883"/>
      <c r="G3883"/>
      <c r="H3883"/>
      <c r="I3883"/>
      <c r="J3883"/>
      <c r="K3883"/>
      <c r="M3883" s="12" t="str">
        <f t="shared" si="60"/>
        <v xml:space="preserve"> </v>
      </c>
    </row>
    <row r="3884" spans="5:13" x14ac:dyDescent="0.25">
      <c r="E3884"/>
      <c r="F3884"/>
      <c r="G3884"/>
      <c r="H3884"/>
      <c r="I3884"/>
      <c r="J3884"/>
      <c r="K3884"/>
      <c r="M3884" s="12" t="str">
        <f t="shared" si="60"/>
        <v xml:space="preserve"> </v>
      </c>
    </row>
    <row r="3885" spans="5:13" x14ac:dyDescent="0.25">
      <c r="E3885"/>
      <c r="F3885"/>
      <c r="G3885"/>
      <c r="H3885"/>
      <c r="I3885"/>
      <c r="J3885"/>
      <c r="K3885"/>
      <c r="M3885" s="12" t="str">
        <f t="shared" si="60"/>
        <v xml:space="preserve"> </v>
      </c>
    </row>
    <row r="3886" spans="5:13" x14ac:dyDescent="0.25">
      <c r="E3886"/>
      <c r="F3886"/>
      <c r="G3886"/>
      <c r="H3886"/>
      <c r="I3886"/>
      <c r="J3886"/>
      <c r="K3886"/>
      <c r="M3886" s="12" t="str">
        <f t="shared" si="60"/>
        <v xml:space="preserve"> </v>
      </c>
    </row>
    <row r="3887" spans="5:13" x14ac:dyDescent="0.25">
      <c r="E3887"/>
      <c r="F3887"/>
      <c r="G3887"/>
      <c r="H3887"/>
      <c r="I3887"/>
      <c r="J3887"/>
      <c r="K3887"/>
      <c r="M3887" s="12" t="str">
        <f t="shared" si="60"/>
        <v xml:space="preserve"> </v>
      </c>
    </row>
    <row r="3888" spans="5:13" x14ac:dyDescent="0.25">
      <c r="E3888"/>
      <c r="F3888"/>
      <c r="G3888"/>
      <c r="H3888"/>
      <c r="I3888"/>
      <c r="J3888"/>
      <c r="K3888"/>
      <c r="M3888" s="12" t="str">
        <f t="shared" si="60"/>
        <v xml:space="preserve"> </v>
      </c>
    </row>
    <row r="3889" spans="5:13" x14ac:dyDescent="0.25">
      <c r="E3889"/>
      <c r="F3889"/>
      <c r="G3889"/>
      <c r="H3889"/>
      <c r="I3889"/>
      <c r="J3889"/>
      <c r="K3889"/>
      <c r="M3889" s="12" t="str">
        <f t="shared" si="60"/>
        <v xml:space="preserve"> </v>
      </c>
    </row>
    <row r="3890" spans="5:13" x14ac:dyDescent="0.25">
      <c r="E3890"/>
      <c r="F3890"/>
      <c r="G3890"/>
      <c r="H3890"/>
      <c r="I3890"/>
      <c r="J3890"/>
      <c r="K3890"/>
      <c r="M3890" s="12" t="str">
        <f t="shared" si="60"/>
        <v xml:space="preserve"> </v>
      </c>
    </row>
    <row r="3891" spans="5:13" x14ac:dyDescent="0.25">
      <c r="E3891"/>
      <c r="F3891"/>
      <c r="G3891"/>
      <c r="H3891"/>
      <c r="I3891"/>
      <c r="J3891"/>
      <c r="K3891"/>
      <c r="M3891" s="12" t="str">
        <f t="shared" si="60"/>
        <v xml:space="preserve"> </v>
      </c>
    </row>
    <row r="3892" spans="5:13" x14ac:dyDescent="0.25">
      <c r="E3892"/>
      <c r="F3892"/>
      <c r="G3892"/>
      <c r="H3892"/>
      <c r="I3892"/>
      <c r="J3892"/>
      <c r="K3892"/>
      <c r="M3892" s="12" t="str">
        <f t="shared" si="60"/>
        <v xml:space="preserve"> </v>
      </c>
    </row>
    <row r="3893" spans="5:13" x14ac:dyDescent="0.25">
      <c r="E3893"/>
      <c r="F3893"/>
      <c r="G3893"/>
      <c r="H3893"/>
      <c r="I3893"/>
      <c r="J3893"/>
      <c r="K3893"/>
      <c r="M3893" s="12" t="str">
        <f t="shared" si="60"/>
        <v xml:space="preserve"> </v>
      </c>
    </row>
    <row r="3894" spans="5:13" x14ac:dyDescent="0.25">
      <c r="E3894"/>
      <c r="F3894"/>
      <c r="G3894"/>
      <c r="H3894"/>
      <c r="I3894"/>
      <c r="J3894"/>
      <c r="K3894"/>
      <c r="M3894" s="12" t="str">
        <f t="shared" si="60"/>
        <v xml:space="preserve"> </v>
      </c>
    </row>
    <row r="3895" spans="5:13" x14ac:dyDescent="0.25">
      <c r="E3895"/>
      <c r="F3895"/>
      <c r="G3895"/>
      <c r="H3895"/>
      <c r="I3895"/>
      <c r="J3895"/>
      <c r="K3895"/>
      <c r="M3895" s="12" t="str">
        <f t="shared" si="60"/>
        <v xml:space="preserve"> </v>
      </c>
    </row>
    <row r="3896" spans="5:13" x14ac:dyDescent="0.25">
      <c r="E3896"/>
      <c r="F3896"/>
      <c r="G3896"/>
      <c r="H3896"/>
      <c r="I3896"/>
      <c r="J3896"/>
      <c r="K3896"/>
      <c r="M3896" s="12" t="str">
        <f t="shared" si="60"/>
        <v xml:space="preserve"> </v>
      </c>
    </row>
    <row r="3897" spans="5:13" x14ac:dyDescent="0.25">
      <c r="E3897"/>
      <c r="F3897"/>
      <c r="G3897"/>
      <c r="H3897"/>
      <c r="I3897"/>
      <c r="J3897"/>
      <c r="K3897"/>
      <c r="M3897" s="12" t="str">
        <f t="shared" si="60"/>
        <v xml:space="preserve"> </v>
      </c>
    </row>
    <row r="3898" spans="5:13" x14ac:dyDescent="0.25">
      <c r="E3898"/>
      <c r="F3898"/>
      <c r="G3898"/>
      <c r="H3898"/>
      <c r="I3898"/>
      <c r="J3898"/>
      <c r="K3898"/>
      <c r="M3898" s="12" t="str">
        <f t="shared" si="60"/>
        <v xml:space="preserve"> </v>
      </c>
    </row>
    <row r="3899" spans="5:13" x14ac:dyDescent="0.25">
      <c r="E3899"/>
      <c r="F3899"/>
      <c r="G3899"/>
      <c r="H3899"/>
      <c r="I3899"/>
      <c r="J3899"/>
      <c r="K3899"/>
      <c r="M3899" s="12" t="str">
        <f t="shared" si="60"/>
        <v xml:space="preserve"> </v>
      </c>
    </row>
    <row r="3900" spans="5:13" x14ac:dyDescent="0.25">
      <c r="E3900"/>
      <c r="F3900"/>
      <c r="G3900"/>
      <c r="H3900"/>
      <c r="I3900"/>
      <c r="J3900"/>
      <c r="K3900"/>
      <c r="M3900" s="12" t="str">
        <f t="shared" si="60"/>
        <v xml:space="preserve"> </v>
      </c>
    </row>
    <row r="3901" spans="5:13" x14ac:dyDescent="0.25">
      <c r="E3901"/>
      <c r="F3901"/>
      <c r="G3901"/>
      <c r="H3901"/>
      <c r="I3901"/>
      <c r="J3901"/>
      <c r="K3901"/>
      <c r="M3901" s="12" t="str">
        <f t="shared" si="60"/>
        <v xml:space="preserve"> </v>
      </c>
    </row>
    <row r="3902" spans="5:13" x14ac:dyDescent="0.25">
      <c r="E3902"/>
      <c r="F3902"/>
      <c r="G3902"/>
      <c r="H3902"/>
      <c r="I3902"/>
      <c r="J3902"/>
      <c r="K3902"/>
      <c r="M3902" s="12" t="str">
        <f t="shared" si="60"/>
        <v xml:space="preserve"> </v>
      </c>
    </row>
    <row r="3903" spans="5:13" x14ac:dyDescent="0.25">
      <c r="E3903"/>
      <c r="F3903"/>
      <c r="G3903"/>
      <c r="H3903"/>
      <c r="I3903"/>
      <c r="J3903"/>
      <c r="K3903"/>
      <c r="M3903" s="12" t="str">
        <f t="shared" si="60"/>
        <v xml:space="preserve"> </v>
      </c>
    </row>
    <row r="3904" spans="5:13" x14ac:dyDescent="0.25">
      <c r="E3904"/>
      <c r="F3904"/>
      <c r="G3904"/>
      <c r="H3904"/>
      <c r="I3904"/>
      <c r="J3904"/>
      <c r="K3904"/>
      <c r="M3904" s="12" t="str">
        <f t="shared" si="60"/>
        <v xml:space="preserve"> </v>
      </c>
    </row>
    <row r="3905" spans="5:13" x14ac:dyDescent="0.25">
      <c r="E3905"/>
      <c r="F3905"/>
      <c r="G3905"/>
      <c r="H3905"/>
      <c r="I3905"/>
      <c r="J3905"/>
      <c r="K3905"/>
      <c r="M3905" s="12" t="str">
        <f t="shared" si="60"/>
        <v xml:space="preserve"> </v>
      </c>
    </row>
    <row r="3906" spans="5:13" x14ac:dyDescent="0.25">
      <c r="E3906"/>
      <c r="F3906"/>
      <c r="G3906"/>
      <c r="H3906"/>
      <c r="I3906"/>
      <c r="J3906"/>
      <c r="K3906"/>
      <c r="M3906" s="12" t="str">
        <f t="shared" si="60"/>
        <v xml:space="preserve"> </v>
      </c>
    </row>
    <row r="3907" spans="5:13" x14ac:dyDescent="0.25">
      <c r="E3907"/>
      <c r="F3907"/>
      <c r="G3907"/>
      <c r="H3907"/>
      <c r="I3907"/>
      <c r="J3907"/>
      <c r="K3907"/>
      <c r="M3907" s="12" t="str">
        <f t="shared" si="60"/>
        <v xml:space="preserve"> </v>
      </c>
    </row>
    <row r="3908" spans="5:13" x14ac:dyDescent="0.25">
      <c r="E3908"/>
      <c r="F3908"/>
      <c r="G3908"/>
      <c r="H3908"/>
      <c r="I3908"/>
      <c r="J3908"/>
      <c r="K3908"/>
      <c r="M3908" s="12" t="str">
        <f t="shared" si="60"/>
        <v xml:space="preserve"> </v>
      </c>
    </row>
    <row r="3909" spans="5:13" x14ac:dyDescent="0.25">
      <c r="E3909"/>
      <c r="F3909"/>
      <c r="G3909"/>
      <c r="H3909"/>
      <c r="I3909"/>
      <c r="J3909"/>
      <c r="K3909"/>
      <c r="M3909" s="12" t="str">
        <f t="shared" si="60"/>
        <v xml:space="preserve"> </v>
      </c>
    </row>
    <row r="3910" spans="5:13" x14ac:dyDescent="0.25">
      <c r="E3910"/>
      <c r="F3910"/>
      <c r="G3910"/>
      <c r="H3910"/>
      <c r="I3910"/>
      <c r="J3910"/>
      <c r="K3910"/>
      <c r="M3910" s="12" t="str">
        <f t="shared" si="60"/>
        <v xml:space="preserve"> </v>
      </c>
    </row>
    <row r="3911" spans="5:13" x14ac:dyDescent="0.25">
      <c r="E3911"/>
      <c r="F3911"/>
      <c r="G3911"/>
      <c r="H3911"/>
      <c r="I3911"/>
      <c r="J3911"/>
      <c r="K3911"/>
      <c r="M3911" s="12" t="str">
        <f t="shared" si="60"/>
        <v xml:space="preserve"> </v>
      </c>
    </row>
    <row r="3912" spans="5:13" x14ac:dyDescent="0.25">
      <c r="E3912"/>
      <c r="F3912"/>
      <c r="G3912"/>
      <c r="H3912"/>
      <c r="I3912"/>
      <c r="J3912"/>
      <c r="K3912"/>
      <c r="M3912" s="12" t="str">
        <f t="shared" ref="M3912:M3975" si="61">IF(J3912&gt;$M$3,"X"," ")</f>
        <v xml:space="preserve"> </v>
      </c>
    </row>
    <row r="3913" spans="5:13" x14ac:dyDescent="0.25">
      <c r="E3913"/>
      <c r="F3913"/>
      <c r="G3913"/>
      <c r="H3913"/>
      <c r="I3913"/>
      <c r="J3913"/>
      <c r="K3913"/>
      <c r="M3913" s="12" t="str">
        <f t="shared" si="61"/>
        <v xml:space="preserve"> </v>
      </c>
    </row>
    <row r="3914" spans="5:13" x14ac:dyDescent="0.25">
      <c r="E3914"/>
      <c r="F3914"/>
      <c r="G3914"/>
      <c r="H3914"/>
      <c r="I3914"/>
      <c r="J3914"/>
      <c r="K3914"/>
      <c r="M3914" s="12" t="str">
        <f t="shared" si="61"/>
        <v xml:space="preserve"> </v>
      </c>
    </row>
    <row r="3915" spans="5:13" x14ac:dyDescent="0.25">
      <c r="E3915"/>
      <c r="F3915"/>
      <c r="G3915"/>
      <c r="H3915"/>
      <c r="I3915"/>
      <c r="J3915"/>
      <c r="K3915"/>
      <c r="M3915" s="12" t="str">
        <f t="shared" si="61"/>
        <v xml:space="preserve"> </v>
      </c>
    </row>
    <row r="3916" spans="5:13" x14ac:dyDescent="0.25">
      <c r="E3916"/>
      <c r="F3916"/>
      <c r="G3916"/>
      <c r="H3916"/>
      <c r="I3916"/>
      <c r="J3916"/>
      <c r="K3916"/>
      <c r="M3916" s="12" t="str">
        <f t="shared" si="61"/>
        <v xml:space="preserve"> </v>
      </c>
    </row>
    <row r="3917" spans="5:13" x14ac:dyDescent="0.25">
      <c r="E3917"/>
      <c r="F3917"/>
      <c r="G3917"/>
      <c r="H3917"/>
      <c r="I3917"/>
      <c r="J3917"/>
      <c r="K3917"/>
      <c r="M3917" s="12" t="str">
        <f t="shared" si="61"/>
        <v xml:space="preserve"> </v>
      </c>
    </row>
    <row r="3918" spans="5:13" x14ac:dyDescent="0.25">
      <c r="E3918"/>
      <c r="F3918"/>
      <c r="G3918"/>
      <c r="H3918"/>
      <c r="I3918"/>
      <c r="J3918"/>
      <c r="K3918"/>
      <c r="M3918" s="12" t="str">
        <f t="shared" si="61"/>
        <v xml:space="preserve"> </v>
      </c>
    </row>
    <row r="3919" spans="5:13" x14ac:dyDescent="0.25">
      <c r="E3919"/>
      <c r="F3919"/>
      <c r="G3919"/>
      <c r="H3919"/>
      <c r="I3919"/>
      <c r="J3919"/>
      <c r="K3919"/>
      <c r="M3919" s="12" t="str">
        <f t="shared" si="61"/>
        <v xml:space="preserve"> </v>
      </c>
    </row>
    <row r="3920" spans="5:13" x14ac:dyDescent="0.25">
      <c r="E3920"/>
      <c r="F3920"/>
      <c r="G3920"/>
      <c r="H3920"/>
      <c r="I3920"/>
      <c r="J3920"/>
      <c r="K3920"/>
      <c r="M3920" s="12" t="str">
        <f t="shared" si="61"/>
        <v xml:space="preserve"> </v>
      </c>
    </row>
    <row r="3921" spans="5:13" x14ac:dyDescent="0.25">
      <c r="E3921"/>
      <c r="F3921"/>
      <c r="G3921"/>
      <c r="H3921"/>
      <c r="I3921"/>
      <c r="J3921"/>
      <c r="K3921"/>
      <c r="M3921" s="12" t="str">
        <f t="shared" si="61"/>
        <v xml:space="preserve"> </v>
      </c>
    </row>
    <row r="3922" spans="5:13" x14ac:dyDescent="0.25">
      <c r="E3922"/>
      <c r="F3922"/>
      <c r="G3922"/>
      <c r="H3922"/>
      <c r="I3922"/>
      <c r="J3922"/>
      <c r="K3922"/>
      <c r="M3922" s="12" t="str">
        <f t="shared" si="61"/>
        <v xml:space="preserve"> </v>
      </c>
    </row>
    <row r="3923" spans="5:13" x14ac:dyDescent="0.25">
      <c r="E3923"/>
      <c r="F3923"/>
      <c r="G3923"/>
      <c r="H3923"/>
      <c r="I3923"/>
      <c r="J3923"/>
      <c r="K3923"/>
      <c r="M3923" s="12" t="str">
        <f t="shared" si="61"/>
        <v xml:space="preserve"> </v>
      </c>
    </row>
    <row r="3924" spans="5:13" x14ac:dyDescent="0.25">
      <c r="E3924"/>
      <c r="F3924"/>
      <c r="G3924"/>
      <c r="H3924"/>
      <c r="I3924"/>
      <c r="J3924"/>
      <c r="K3924"/>
      <c r="M3924" s="12" t="str">
        <f t="shared" si="61"/>
        <v xml:space="preserve"> </v>
      </c>
    </row>
    <row r="3925" spans="5:13" x14ac:dyDescent="0.25">
      <c r="E3925"/>
      <c r="F3925"/>
      <c r="G3925"/>
      <c r="H3925"/>
      <c r="I3925"/>
      <c r="J3925"/>
      <c r="K3925"/>
      <c r="M3925" s="12" t="str">
        <f t="shared" si="61"/>
        <v xml:space="preserve"> </v>
      </c>
    </row>
    <row r="3926" spans="5:13" x14ac:dyDescent="0.25">
      <c r="E3926"/>
      <c r="F3926"/>
      <c r="G3926"/>
      <c r="H3926"/>
      <c r="I3926"/>
      <c r="J3926"/>
      <c r="K3926"/>
      <c r="M3926" s="12" t="str">
        <f t="shared" si="61"/>
        <v xml:space="preserve"> </v>
      </c>
    </row>
    <row r="3927" spans="5:13" x14ac:dyDescent="0.25">
      <c r="E3927"/>
      <c r="F3927"/>
      <c r="G3927"/>
      <c r="H3927"/>
      <c r="I3927"/>
      <c r="J3927"/>
      <c r="K3927"/>
      <c r="M3927" s="12" t="str">
        <f t="shared" si="61"/>
        <v xml:space="preserve"> </v>
      </c>
    </row>
    <row r="3928" spans="5:13" x14ac:dyDescent="0.25">
      <c r="E3928"/>
      <c r="F3928"/>
      <c r="G3928"/>
      <c r="H3928"/>
      <c r="I3928"/>
      <c r="J3928"/>
      <c r="K3928"/>
      <c r="M3928" s="12" t="str">
        <f t="shared" si="61"/>
        <v xml:space="preserve"> </v>
      </c>
    </row>
    <row r="3929" spans="5:13" x14ac:dyDescent="0.25">
      <c r="E3929"/>
      <c r="F3929"/>
      <c r="G3929"/>
      <c r="H3929"/>
      <c r="I3929"/>
      <c r="J3929"/>
      <c r="K3929"/>
      <c r="M3929" s="12" t="str">
        <f t="shared" si="61"/>
        <v xml:space="preserve"> </v>
      </c>
    </row>
    <row r="3930" spans="5:13" x14ac:dyDescent="0.25">
      <c r="E3930"/>
      <c r="F3930"/>
      <c r="G3930"/>
      <c r="H3930"/>
      <c r="I3930"/>
      <c r="J3930"/>
      <c r="K3930"/>
      <c r="M3930" s="12" t="str">
        <f t="shared" si="61"/>
        <v xml:space="preserve"> </v>
      </c>
    </row>
    <row r="3931" spans="5:13" x14ac:dyDescent="0.25">
      <c r="E3931"/>
      <c r="F3931"/>
      <c r="G3931"/>
      <c r="H3931"/>
      <c r="I3931"/>
      <c r="J3931"/>
      <c r="K3931"/>
      <c r="M3931" s="12" t="str">
        <f t="shared" si="61"/>
        <v xml:space="preserve"> </v>
      </c>
    </row>
    <row r="3932" spans="5:13" x14ac:dyDescent="0.25">
      <c r="E3932"/>
      <c r="F3932"/>
      <c r="G3932"/>
      <c r="H3932"/>
      <c r="I3932"/>
      <c r="J3932"/>
      <c r="K3932"/>
      <c r="M3932" s="12" t="str">
        <f t="shared" si="61"/>
        <v xml:space="preserve"> </v>
      </c>
    </row>
    <row r="3933" spans="5:13" x14ac:dyDescent="0.25">
      <c r="E3933"/>
      <c r="F3933"/>
      <c r="G3933"/>
      <c r="H3933"/>
      <c r="I3933"/>
      <c r="J3933"/>
      <c r="K3933"/>
      <c r="M3933" s="12" t="str">
        <f t="shared" si="61"/>
        <v xml:space="preserve"> </v>
      </c>
    </row>
    <row r="3934" spans="5:13" x14ac:dyDescent="0.25">
      <c r="E3934"/>
      <c r="F3934"/>
      <c r="G3934"/>
      <c r="H3934"/>
      <c r="I3934"/>
      <c r="J3934"/>
      <c r="K3934"/>
      <c r="M3934" s="12" t="str">
        <f t="shared" si="61"/>
        <v xml:space="preserve"> </v>
      </c>
    </row>
    <row r="3935" spans="5:13" x14ac:dyDescent="0.25">
      <c r="E3935"/>
      <c r="F3935"/>
      <c r="G3935"/>
      <c r="H3935"/>
      <c r="I3935"/>
      <c r="J3935"/>
      <c r="K3935"/>
      <c r="M3935" s="12" t="str">
        <f t="shared" si="61"/>
        <v xml:space="preserve"> </v>
      </c>
    </row>
    <row r="3936" spans="5:13" x14ac:dyDescent="0.25">
      <c r="E3936"/>
      <c r="F3936"/>
      <c r="G3936"/>
      <c r="H3936"/>
      <c r="I3936"/>
      <c r="J3936"/>
      <c r="K3936"/>
      <c r="M3936" s="12" t="str">
        <f t="shared" si="61"/>
        <v xml:space="preserve"> </v>
      </c>
    </row>
    <row r="3937" spans="5:13" x14ac:dyDescent="0.25">
      <c r="E3937"/>
      <c r="F3937"/>
      <c r="G3937"/>
      <c r="H3937"/>
      <c r="I3937"/>
      <c r="J3937"/>
      <c r="K3937"/>
      <c r="M3937" s="12" t="str">
        <f t="shared" si="61"/>
        <v xml:space="preserve"> </v>
      </c>
    </row>
    <row r="3938" spans="5:13" x14ac:dyDescent="0.25">
      <c r="E3938"/>
      <c r="F3938"/>
      <c r="G3938"/>
      <c r="H3938"/>
      <c r="I3938"/>
      <c r="J3938"/>
      <c r="K3938"/>
      <c r="M3938" s="12" t="str">
        <f t="shared" si="61"/>
        <v xml:space="preserve"> </v>
      </c>
    </row>
    <row r="3939" spans="5:13" x14ac:dyDescent="0.25">
      <c r="E3939"/>
      <c r="F3939"/>
      <c r="G3939"/>
      <c r="H3939"/>
      <c r="I3939"/>
      <c r="J3939"/>
      <c r="K3939"/>
      <c r="M3939" s="12" t="str">
        <f t="shared" si="61"/>
        <v xml:space="preserve"> </v>
      </c>
    </row>
    <row r="3940" spans="5:13" x14ac:dyDescent="0.25">
      <c r="E3940"/>
      <c r="F3940"/>
      <c r="G3940"/>
      <c r="H3940"/>
      <c r="I3940"/>
      <c r="J3940"/>
      <c r="K3940"/>
      <c r="M3940" s="12" t="str">
        <f t="shared" si="61"/>
        <v xml:space="preserve"> </v>
      </c>
    </row>
    <row r="3941" spans="5:13" x14ac:dyDescent="0.25">
      <c r="E3941"/>
      <c r="F3941"/>
      <c r="G3941"/>
      <c r="H3941"/>
      <c r="I3941"/>
      <c r="J3941"/>
      <c r="K3941"/>
      <c r="M3941" s="12" t="str">
        <f t="shared" si="61"/>
        <v xml:space="preserve"> </v>
      </c>
    </row>
    <row r="3942" spans="5:13" x14ac:dyDescent="0.25">
      <c r="E3942"/>
      <c r="F3942"/>
      <c r="G3942"/>
      <c r="H3942"/>
      <c r="I3942"/>
      <c r="J3942"/>
      <c r="K3942"/>
      <c r="M3942" s="12" t="str">
        <f t="shared" si="61"/>
        <v xml:space="preserve"> </v>
      </c>
    </row>
    <row r="3943" spans="5:13" x14ac:dyDescent="0.25">
      <c r="E3943"/>
      <c r="F3943"/>
      <c r="G3943"/>
      <c r="H3943"/>
      <c r="I3943"/>
      <c r="J3943"/>
      <c r="K3943"/>
      <c r="M3943" s="12" t="str">
        <f t="shared" si="61"/>
        <v xml:space="preserve"> </v>
      </c>
    </row>
    <row r="3944" spans="5:13" x14ac:dyDescent="0.25">
      <c r="E3944"/>
      <c r="F3944"/>
      <c r="G3944"/>
      <c r="H3944"/>
      <c r="I3944"/>
      <c r="J3944"/>
      <c r="K3944"/>
      <c r="M3944" s="12" t="str">
        <f t="shared" si="61"/>
        <v xml:space="preserve"> </v>
      </c>
    </row>
    <row r="3945" spans="5:13" x14ac:dyDescent="0.25">
      <c r="E3945"/>
      <c r="F3945"/>
      <c r="G3945"/>
      <c r="H3945"/>
      <c r="I3945"/>
      <c r="J3945"/>
      <c r="K3945"/>
      <c r="M3945" s="12" t="str">
        <f t="shared" si="61"/>
        <v xml:space="preserve"> </v>
      </c>
    </row>
    <row r="3946" spans="5:13" x14ac:dyDescent="0.25">
      <c r="E3946"/>
      <c r="F3946"/>
      <c r="G3946"/>
      <c r="H3946"/>
      <c r="I3946"/>
      <c r="J3946"/>
      <c r="K3946"/>
      <c r="M3946" s="12" t="str">
        <f t="shared" si="61"/>
        <v xml:space="preserve"> </v>
      </c>
    </row>
    <row r="3947" spans="5:13" x14ac:dyDescent="0.25">
      <c r="E3947"/>
      <c r="F3947"/>
      <c r="G3947"/>
      <c r="H3947"/>
      <c r="I3947"/>
      <c r="J3947"/>
      <c r="K3947"/>
      <c r="M3947" s="12" t="str">
        <f t="shared" si="61"/>
        <v xml:space="preserve"> </v>
      </c>
    </row>
    <row r="3948" spans="5:13" x14ac:dyDescent="0.25">
      <c r="E3948"/>
      <c r="F3948"/>
      <c r="G3948"/>
      <c r="H3948"/>
      <c r="I3948"/>
      <c r="J3948"/>
      <c r="K3948"/>
      <c r="M3948" s="12" t="str">
        <f t="shared" si="61"/>
        <v xml:space="preserve"> </v>
      </c>
    </row>
    <row r="3949" spans="5:13" x14ac:dyDescent="0.25">
      <c r="E3949"/>
      <c r="F3949"/>
      <c r="G3949"/>
      <c r="H3949"/>
      <c r="I3949"/>
      <c r="J3949"/>
      <c r="K3949"/>
      <c r="M3949" s="12" t="str">
        <f t="shared" si="61"/>
        <v xml:space="preserve"> </v>
      </c>
    </row>
    <row r="3950" spans="5:13" x14ac:dyDescent="0.25">
      <c r="E3950"/>
      <c r="F3950"/>
      <c r="G3950"/>
      <c r="H3950"/>
      <c r="I3950"/>
      <c r="J3950"/>
      <c r="K3950"/>
      <c r="M3950" s="12" t="str">
        <f t="shared" si="61"/>
        <v xml:space="preserve"> </v>
      </c>
    </row>
    <row r="3951" spans="5:13" x14ac:dyDescent="0.25">
      <c r="E3951"/>
      <c r="F3951"/>
      <c r="G3951"/>
      <c r="H3951"/>
      <c r="I3951"/>
      <c r="J3951"/>
      <c r="K3951"/>
      <c r="M3951" s="12" t="str">
        <f t="shared" si="61"/>
        <v xml:space="preserve"> </v>
      </c>
    </row>
    <row r="3952" spans="5:13" x14ac:dyDescent="0.25">
      <c r="E3952"/>
      <c r="F3952"/>
      <c r="G3952"/>
      <c r="H3952"/>
      <c r="I3952"/>
      <c r="J3952"/>
      <c r="K3952"/>
      <c r="M3952" s="12" t="str">
        <f t="shared" si="61"/>
        <v xml:space="preserve"> </v>
      </c>
    </row>
    <row r="3953" spans="5:13" x14ac:dyDescent="0.25">
      <c r="E3953"/>
      <c r="F3953"/>
      <c r="G3953"/>
      <c r="H3953"/>
      <c r="I3953"/>
      <c r="J3953"/>
      <c r="K3953"/>
      <c r="M3953" s="12" t="str">
        <f t="shared" si="61"/>
        <v xml:space="preserve"> </v>
      </c>
    </row>
    <row r="3954" spans="5:13" x14ac:dyDescent="0.25">
      <c r="E3954"/>
      <c r="F3954"/>
      <c r="G3954"/>
      <c r="H3954"/>
      <c r="I3954"/>
      <c r="J3954"/>
      <c r="K3954"/>
      <c r="M3954" s="12" t="str">
        <f t="shared" si="61"/>
        <v xml:space="preserve"> </v>
      </c>
    </row>
    <row r="3955" spans="5:13" x14ac:dyDescent="0.25">
      <c r="E3955"/>
      <c r="F3955"/>
      <c r="G3955"/>
      <c r="H3955"/>
      <c r="I3955"/>
      <c r="J3955"/>
      <c r="K3955"/>
      <c r="M3955" s="12" t="str">
        <f t="shared" si="61"/>
        <v xml:space="preserve"> </v>
      </c>
    </row>
    <row r="3956" spans="5:13" x14ac:dyDescent="0.25">
      <c r="E3956"/>
      <c r="F3956"/>
      <c r="G3956"/>
      <c r="H3956"/>
      <c r="I3956"/>
      <c r="J3956"/>
      <c r="K3956"/>
      <c r="M3956" s="12" t="str">
        <f t="shared" si="61"/>
        <v xml:space="preserve"> </v>
      </c>
    </row>
    <row r="3957" spans="5:13" x14ac:dyDescent="0.25">
      <c r="E3957"/>
      <c r="F3957"/>
      <c r="G3957"/>
      <c r="H3957"/>
      <c r="I3957"/>
      <c r="J3957"/>
      <c r="K3957"/>
      <c r="M3957" s="12" t="str">
        <f t="shared" si="61"/>
        <v xml:space="preserve"> </v>
      </c>
    </row>
    <row r="3958" spans="5:13" x14ac:dyDescent="0.25">
      <c r="E3958"/>
      <c r="F3958"/>
      <c r="G3958"/>
      <c r="H3958"/>
      <c r="I3958"/>
      <c r="J3958"/>
      <c r="K3958"/>
      <c r="M3958" s="12" t="str">
        <f t="shared" si="61"/>
        <v xml:space="preserve"> </v>
      </c>
    </row>
    <row r="3959" spans="5:13" x14ac:dyDescent="0.25">
      <c r="E3959"/>
      <c r="F3959"/>
      <c r="G3959"/>
      <c r="H3959"/>
      <c r="I3959"/>
      <c r="J3959"/>
      <c r="K3959"/>
      <c r="M3959" s="12" t="str">
        <f t="shared" si="61"/>
        <v xml:space="preserve"> </v>
      </c>
    </row>
    <row r="3960" spans="5:13" x14ac:dyDescent="0.25">
      <c r="E3960"/>
      <c r="F3960"/>
      <c r="G3960"/>
      <c r="H3960"/>
      <c r="I3960"/>
      <c r="J3960"/>
      <c r="K3960"/>
      <c r="M3960" s="12" t="str">
        <f t="shared" si="61"/>
        <v xml:space="preserve"> </v>
      </c>
    </row>
    <row r="3961" spans="5:13" x14ac:dyDescent="0.25">
      <c r="E3961"/>
      <c r="F3961"/>
      <c r="G3961"/>
      <c r="H3961"/>
      <c r="I3961"/>
      <c r="J3961"/>
      <c r="K3961"/>
      <c r="M3961" s="12" t="str">
        <f t="shared" si="61"/>
        <v xml:space="preserve"> </v>
      </c>
    </row>
    <row r="3962" spans="5:13" x14ac:dyDescent="0.25">
      <c r="E3962"/>
      <c r="F3962"/>
      <c r="G3962"/>
      <c r="H3962"/>
      <c r="I3962"/>
      <c r="J3962"/>
      <c r="K3962"/>
      <c r="M3962" s="12" t="str">
        <f t="shared" si="61"/>
        <v xml:space="preserve"> </v>
      </c>
    </row>
    <row r="3963" spans="5:13" x14ac:dyDescent="0.25">
      <c r="E3963"/>
      <c r="F3963"/>
      <c r="G3963"/>
      <c r="H3963"/>
      <c r="I3963"/>
      <c r="J3963"/>
      <c r="K3963"/>
      <c r="M3963" s="12" t="str">
        <f t="shared" si="61"/>
        <v xml:space="preserve"> </v>
      </c>
    </row>
    <row r="3964" spans="5:13" x14ac:dyDescent="0.25">
      <c r="E3964"/>
      <c r="F3964"/>
      <c r="G3964"/>
      <c r="H3964"/>
      <c r="I3964"/>
      <c r="J3964"/>
      <c r="K3964"/>
      <c r="M3964" s="12" t="str">
        <f t="shared" si="61"/>
        <v xml:space="preserve"> </v>
      </c>
    </row>
    <row r="3965" spans="5:13" x14ac:dyDescent="0.25">
      <c r="E3965"/>
      <c r="F3965"/>
      <c r="G3965"/>
      <c r="H3965"/>
      <c r="I3965"/>
      <c r="J3965"/>
      <c r="K3965"/>
      <c r="M3965" s="12" t="str">
        <f t="shared" si="61"/>
        <v xml:space="preserve"> </v>
      </c>
    </row>
    <row r="3966" spans="5:13" x14ac:dyDescent="0.25">
      <c r="E3966"/>
      <c r="F3966"/>
      <c r="G3966"/>
      <c r="H3966"/>
      <c r="I3966"/>
      <c r="J3966"/>
      <c r="K3966"/>
      <c r="M3966" s="12" t="str">
        <f t="shared" si="61"/>
        <v xml:space="preserve"> </v>
      </c>
    </row>
    <row r="3967" spans="5:13" x14ac:dyDescent="0.25">
      <c r="E3967"/>
      <c r="F3967"/>
      <c r="G3967"/>
      <c r="H3967"/>
      <c r="I3967"/>
      <c r="J3967"/>
      <c r="K3967"/>
      <c r="M3967" s="12" t="str">
        <f t="shared" si="61"/>
        <v xml:space="preserve"> </v>
      </c>
    </row>
    <row r="3968" spans="5:13" x14ac:dyDescent="0.25">
      <c r="E3968"/>
      <c r="F3968"/>
      <c r="G3968"/>
      <c r="H3968"/>
      <c r="I3968"/>
      <c r="J3968"/>
      <c r="K3968"/>
      <c r="M3968" s="12" t="str">
        <f t="shared" si="61"/>
        <v xml:space="preserve"> </v>
      </c>
    </row>
    <row r="3969" spans="5:13" x14ac:dyDescent="0.25">
      <c r="E3969"/>
      <c r="F3969"/>
      <c r="G3969"/>
      <c r="H3969"/>
      <c r="I3969"/>
      <c r="J3969"/>
      <c r="K3969"/>
      <c r="M3969" s="12" t="str">
        <f t="shared" si="61"/>
        <v xml:space="preserve"> </v>
      </c>
    </row>
    <row r="3970" spans="5:13" x14ac:dyDescent="0.25">
      <c r="E3970"/>
      <c r="F3970"/>
      <c r="G3970"/>
      <c r="H3970"/>
      <c r="I3970"/>
      <c r="J3970"/>
      <c r="K3970"/>
      <c r="M3970" s="12" t="str">
        <f t="shared" si="61"/>
        <v xml:space="preserve"> </v>
      </c>
    </row>
    <row r="3971" spans="5:13" x14ac:dyDescent="0.25">
      <c r="E3971"/>
      <c r="F3971"/>
      <c r="G3971"/>
      <c r="H3971"/>
      <c r="I3971"/>
      <c r="J3971"/>
      <c r="K3971"/>
      <c r="M3971" s="12" t="str">
        <f t="shared" si="61"/>
        <v xml:space="preserve"> </v>
      </c>
    </row>
    <row r="3972" spans="5:13" x14ac:dyDescent="0.25">
      <c r="E3972"/>
      <c r="F3972"/>
      <c r="G3972"/>
      <c r="H3972"/>
      <c r="I3972"/>
      <c r="J3972"/>
      <c r="K3972"/>
      <c r="M3972" s="12" t="str">
        <f t="shared" si="61"/>
        <v xml:space="preserve"> </v>
      </c>
    </row>
    <row r="3973" spans="5:13" x14ac:dyDescent="0.25">
      <c r="E3973"/>
      <c r="F3973"/>
      <c r="G3973"/>
      <c r="H3973"/>
      <c r="I3973"/>
      <c r="J3973"/>
      <c r="K3973"/>
      <c r="M3973" s="12" t="str">
        <f t="shared" si="61"/>
        <v xml:space="preserve"> </v>
      </c>
    </row>
    <row r="3974" spans="5:13" x14ac:dyDescent="0.25">
      <c r="E3974"/>
      <c r="F3974"/>
      <c r="G3974"/>
      <c r="H3974"/>
      <c r="I3974"/>
      <c r="J3974"/>
      <c r="K3974"/>
      <c r="M3974" s="12" t="str">
        <f t="shared" si="61"/>
        <v xml:space="preserve"> </v>
      </c>
    </row>
    <row r="3975" spans="5:13" x14ac:dyDescent="0.25">
      <c r="E3975"/>
      <c r="F3975"/>
      <c r="G3975"/>
      <c r="H3975"/>
      <c r="I3975"/>
      <c r="J3975"/>
      <c r="K3975"/>
      <c r="M3975" s="12" t="str">
        <f t="shared" si="61"/>
        <v xml:space="preserve"> </v>
      </c>
    </row>
    <row r="3976" spans="5:13" x14ac:dyDescent="0.25">
      <c r="E3976"/>
      <c r="F3976"/>
      <c r="G3976"/>
      <c r="H3976"/>
      <c r="I3976"/>
      <c r="J3976"/>
      <c r="K3976"/>
      <c r="M3976" s="12" t="str">
        <f t="shared" ref="M3976:M4039" si="62">IF(J3976&gt;$M$3,"X"," ")</f>
        <v xml:space="preserve"> </v>
      </c>
    </row>
    <row r="3977" spans="5:13" x14ac:dyDescent="0.25">
      <c r="E3977"/>
      <c r="F3977"/>
      <c r="G3977"/>
      <c r="H3977"/>
      <c r="I3977"/>
      <c r="J3977"/>
      <c r="K3977"/>
      <c r="M3977" s="12" t="str">
        <f t="shared" si="62"/>
        <v xml:space="preserve"> </v>
      </c>
    </row>
    <row r="3978" spans="5:13" x14ac:dyDescent="0.25">
      <c r="E3978"/>
      <c r="F3978"/>
      <c r="G3978"/>
      <c r="H3978"/>
      <c r="I3978"/>
      <c r="J3978"/>
      <c r="K3978"/>
      <c r="M3978" s="12" t="str">
        <f t="shared" si="62"/>
        <v xml:space="preserve"> </v>
      </c>
    </row>
    <row r="3979" spans="5:13" x14ac:dyDescent="0.25">
      <c r="E3979"/>
      <c r="F3979"/>
      <c r="G3979"/>
      <c r="H3979"/>
      <c r="I3979"/>
      <c r="J3979"/>
      <c r="K3979"/>
      <c r="M3979" s="12" t="str">
        <f t="shared" si="62"/>
        <v xml:space="preserve"> </v>
      </c>
    </row>
    <row r="3980" spans="5:13" x14ac:dyDescent="0.25">
      <c r="E3980"/>
      <c r="F3980"/>
      <c r="G3980"/>
      <c r="H3980"/>
      <c r="I3980"/>
      <c r="J3980"/>
      <c r="K3980"/>
      <c r="M3980" s="12" t="str">
        <f t="shared" si="62"/>
        <v xml:space="preserve"> </v>
      </c>
    </row>
    <row r="3981" spans="5:13" x14ac:dyDescent="0.25">
      <c r="E3981"/>
      <c r="F3981"/>
      <c r="G3981"/>
      <c r="H3981"/>
      <c r="I3981"/>
      <c r="J3981"/>
      <c r="K3981"/>
      <c r="M3981" s="12" t="str">
        <f t="shared" si="62"/>
        <v xml:space="preserve"> </v>
      </c>
    </row>
    <row r="3982" spans="5:13" x14ac:dyDescent="0.25">
      <c r="E3982"/>
      <c r="F3982"/>
      <c r="G3982"/>
      <c r="H3982"/>
      <c r="I3982"/>
      <c r="J3982"/>
      <c r="K3982"/>
      <c r="M3982" s="12" t="str">
        <f t="shared" si="62"/>
        <v xml:space="preserve"> </v>
      </c>
    </row>
    <row r="3983" spans="5:13" x14ac:dyDescent="0.25">
      <c r="E3983"/>
      <c r="F3983"/>
      <c r="G3983"/>
      <c r="H3983"/>
      <c r="I3983"/>
      <c r="J3983"/>
      <c r="K3983"/>
      <c r="M3983" s="12" t="str">
        <f t="shared" si="62"/>
        <v xml:space="preserve"> </v>
      </c>
    </row>
    <row r="3984" spans="5:13" x14ac:dyDescent="0.25">
      <c r="E3984"/>
      <c r="F3984"/>
      <c r="G3984"/>
      <c r="H3984"/>
      <c r="I3984"/>
      <c r="J3984"/>
      <c r="K3984"/>
      <c r="M3984" s="12" t="str">
        <f t="shared" si="62"/>
        <v xml:space="preserve"> </v>
      </c>
    </row>
    <row r="3985" spans="5:13" x14ac:dyDescent="0.25">
      <c r="E3985"/>
      <c r="F3985"/>
      <c r="G3985"/>
      <c r="H3985"/>
      <c r="I3985"/>
      <c r="J3985"/>
      <c r="K3985"/>
      <c r="M3985" s="12" t="str">
        <f t="shared" si="62"/>
        <v xml:space="preserve"> </v>
      </c>
    </row>
    <row r="3986" spans="5:13" x14ac:dyDescent="0.25">
      <c r="E3986"/>
      <c r="F3986"/>
      <c r="G3986"/>
      <c r="H3986"/>
      <c r="I3986"/>
      <c r="J3986"/>
      <c r="K3986"/>
      <c r="M3986" s="12" t="str">
        <f t="shared" si="62"/>
        <v xml:space="preserve"> </v>
      </c>
    </row>
    <row r="3987" spans="5:13" x14ac:dyDescent="0.25">
      <c r="E3987"/>
      <c r="F3987"/>
      <c r="G3987"/>
      <c r="H3987"/>
      <c r="I3987"/>
      <c r="J3987"/>
      <c r="K3987"/>
      <c r="M3987" s="12" t="str">
        <f t="shared" si="62"/>
        <v xml:space="preserve"> </v>
      </c>
    </row>
    <row r="3988" spans="5:13" x14ac:dyDescent="0.25">
      <c r="E3988"/>
      <c r="F3988"/>
      <c r="G3988"/>
      <c r="H3988"/>
      <c r="I3988"/>
      <c r="J3988"/>
      <c r="K3988"/>
      <c r="M3988" s="12" t="str">
        <f t="shared" si="62"/>
        <v xml:space="preserve"> </v>
      </c>
    </row>
    <row r="3989" spans="5:13" x14ac:dyDescent="0.25">
      <c r="E3989"/>
      <c r="F3989"/>
      <c r="G3989"/>
      <c r="H3989"/>
      <c r="I3989"/>
      <c r="J3989"/>
      <c r="K3989"/>
      <c r="M3989" s="12" t="str">
        <f t="shared" si="62"/>
        <v xml:space="preserve"> </v>
      </c>
    </row>
    <row r="3990" spans="5:13" x14ac:dyDescent="0.25">
      <c r="E3990"/>
      <c r="F3990"/>
      <c r="G3990"/>
      <c r="H3990"/>
      <c r="I3990"/>
      <c r="J3990"/>
      <c r="K3990"/>
      <c r="M3990" s="12" t="str">
        <f t="shared" si="62"/>
        <v xml:space="preserve"> </v>
      </c>
    </row>
    <row r="3991" spans="5:13" x14ac:dyDescent="0.25">
      <c r="E3991"/>
      <c r="F3991"/>
      <c r="G3991"/>
      <c r="H3991"/>
      <c r="I3991"/>
      <c r="J3991"/>
      <c r="K3991"/>
      <c r="M3991" s="12" t="str">
        <f t="shared" si="62"/>
        <v xml:space="preserve"> </v>
      </c>
    </row>
    <row r="3992" spans="5:13" x14ac:dyDescent="0.25">
      <c r="E3992"/>
      <c r="F3992"/>
      <c r="G3992"/>
      <c r="H3992"/>
      <c r="I3992"/>
      <c r="J3992"/>
      <c r="K3992"/>
      <c r="M3992" s="12" t="str">
        <f t="shared" si="62"/>
        <v xml:space="preserve"> </v>
      </c>
    </row>
    <row r="3993" spans="5:13" x14ac:dyDescent="0.25">
      <c r="E3993"/>
      <c r="F3993"/>
      <c r="G3993"/>
      <c r="H3993"/>
      <c r="I3993"/>
      <c r="J3993"/>
      <c r="K3993"/>
      <c r="M3993" s="12" t="str">
        <f t="shared" si="62"/>
        <v xml:space="preserve"> </v>
      </c>
    </row>
    <row r="3994" spans="5:13" x14ac:dyDescent="0.25">
      <c r="E3994"/>
      <c r="F3994"/>
      <c r="G3994"/>
      <c r="H3994"/>
      <c r="I3994"/>
      <c r="J3994"/>
      <c r="K3994"/>
      <c r="M3994" s="12" t="str">
        <f t="shared" si="62"/>
        <v xml:space="preserve"> </v>
      </c>
    </row>
    <row r="3995" spans="5:13" x14ac:dyDescent="0.25">
      <c r="E3995"/>
      <c r="F3995"/>
      <c r="G3995"/>
      <c r="H3995"/>
      <c r="I3995"/>
      <c r="J3995"/>
      <c r="K3995"/>
      <c r="M3995" s="12" t="str">
        <f t="shared" si="62"/>
        <v xml:space="preserve"> </v>
      </c>
    </row>
    <row r="3996" spans="5:13" x14ac:dyDescent="0.25">
      <c r="E3996"/>
      <c r="F3996"/>
      <c r="G3996"/>
      <c r="H3996"/>
      <c r="I3996"/>
      <c r="J3996"/>
      <c r="K3996"/>
      <c r="M3996" s="12" t="str">
        <f t="shared" si="62"/>
        <v xml:space="preserve"> </v>
      </c>
    </row>
    <row r="3997" spans="5:13" x14ac:dyDescent="0.25">
      <c r="E3997"/>
      <c r="F3997"/>
      <c r="G3997"/>
      <c r="H3997"/>
      <c r="I3997"/>
      <c r="J3997"/>
      <c r="K3997"/>
      <c r="M3997" s="12" t="str">
        <f t="shared" si="62"/>
        <v xml:space="preserve"> </v>
      </c>
    </row>
    <row r="3998" spans="5:13" x14ac:dyDescent="0.25">
      <c r="E3998"/>
      <c r="F3998"/>
      <c r="G3998"/>
      <c r="H3998"/>
      <c r="I3998"/>
      <c r="J3998"/>
      <c r="K3998"/>
      <c r="M3998" s="12" t="str">
        <f t="shared" si="62"/>
        <v xml:space="preserve"> </v>
      </c>
    </row>
    <row r="3999" spans="5:13" x14ac:dyDescent="0.25">
      <c r="E3999"/>
      <c r="F3999"/>
      <c r="G3999"/>
      <c r="H3999"/>
      <c r="I3999"/>
      <c r="J3999"/>
      <c r="K3999"/>
      <c r="M3999" s="12" t="str">
        <f t="shared" si="62"/>
        <v xml:space="preserve"> </v>
      </c>
    </row>
    <row r="4000" spans="5:13" x14ac:dyDescent="0.25">
      <c r="E4000"/>
      <c r="F4000"/>
      <c r="G4000"/>
      <c r="H4000"/>
      <c r="I4000"/>
      <c r="J4000"/>
      <c r="K4000"/>
      <c r="M4000" s="12" t="str">
        <f t="shared" si="62"/>
        <v xml:space="preserve"> </v>
      </c>
    </row>
    <row r="4001" spans="5:13" x14ac:dyDescent="0.25">
      <c r="E4001"/>
      <c r="F4001"/>
      <c r="G4001"/>
      <c r="H4001"/>
      <c r="I4001"/>
      <c r="J4001"/>
      <c r="K4001"/>
      <c r="M4001" s="12" t="str">
        <f t="shared" si="62"/>
        <v xml:space="preserve"> </v>
      </c>
    </row>
    <row r="4002" spans="5:13" x14ac:dyDescent="0.25">
      <c r="E4002"/>
      <c r="F4002"/>
      <c r="G4002"/>
      <c r="H4002"/>
      <c r="I4002"/>
      <c r="J4002"/>
      <c r="K4002"/>
      <c r="M4002" s="12" t="str">
        <f t="shared" si="62"/>
        <v xml:space="preserve"> </v>
      </c>
    </row>
    <row r="4003" spans="5:13" x14ac:dyDescent="0.25">
      <c r="E4003"/>
      <c r="F4003"/>
      <c r="G4003"/>
      <c r="H4003"/>
      <c r="I4003"/>
      <c r="J4003"/>
      <c r="K4003"/>
      <c r="M4003" s="12" t="str">
        <f t="shared" si="62"/>
        <v xml:space="preserve"> </v>
      </c>
    </row>
    <row r="4004" spans="5:13" x14ac:dyDescent="0.25">
      <c r="E4004"/>
      <c r="F4004"/>
      <c r="G4004"/>
      <c r="H4004"/>
      <c r="I4004"/>
      <c r="J4004"/>
      <c r="K4004"/>
      <c r="M4004" s="12" t="str">
        <f t="shared" si="62"/>
        <v xml:space="preserve"> </v>
      </c>
    </row>
    <row r="4005" spans="5:13" x14ac:dyDescent="0.25">
      <c r="E4005"/>
      <c r="F4005"/>
      <c r="G4005"/>
      <c r="H4005"/>
      <c r="I4005"/>
      <c r="J4005"/>
      <c r="K4005"/>
      <c r="M4005" s="12" t="str">
        <f t="shared" si="62"/>
        <v xml:space="preserve"> </v>
      </c>
    </row>
    <row r="4006" spans="5:13" x14ac:dyDescent="0.25">
      <c r="E4006"/>
      <c r="F4006"/>
      <c r="G4006"/>
      <c r="H4006"/>
      <c r="I4006"/>
      <c r="J4006"/>
      <c r="K4006"/>
      <c r="M4006" s="12" t="str">
        <f t="shared" si="62"/>
        <v xml:space="preserve"> </v>
      </c>
    </row>
    <row r="4007" spans="5:13" x14ac:dyDescent="0.25">
      <c r="E4007"/>
      <c r="F4007"/>
      <c r="G4007"/>
      <c r="H4007"/>
      <c r="I4007"/>
      <c r="J4007"/>
      <c r="K4007"/>
      <c r="M4007" s="12" t="str">
        <f t="shared" si="62"/>
        <v xml:space="preserve"> </v>
      </c>
    </row>
    <row r="4008" spans="5:13" x14ac:dyDescent="0.25">
      <c r="E4008"/>
      <c r="F4008"/>
      <c r="G4008"/>
      <c r="H4008"/>
      <c r="I4008"/>
      <c r="J4008"/>
      <c r="K4008"/>
      <c r="M4008" s="12" t="str">
        <f t="shared" si="62"/>
        <v xml:space="preserve"> </v>
      </c>
    </row>
    <row r="4009" spans="5:13" x14ac:dyDescent="0.25">
      <c r="E4009"/>
      <c r="F4009"/>
      <c r="G4009"/>
      <c r="H4009"/>
      <c r="I4009"/>
      <c r="J4009"/>
      <c r="K4009"/>
      <c r="M4009" s="12" t="str">
        <f t="shared" si="62"/>
        <v xml:space="preserve"> </v>
      </c>
    </row>
    <row r="4010" spans="5:13" x14ac:dyDescent="0.25">
      <c r="E4010"/>
      <c r="F4010"/>
      <c r="G4010"/>
      <c r="H4010"/>
      <c r="I4010"/>
      <c r="J4010"/>
      <c r="K4010"/>
      <c r="M4010" s="12" t="str">
        <f t="shared" si="62"/>
        <v xml:space="preserve"> </v>
      </c>
    </row>
    <row r="4011" spans="5:13" x14ac:dyDescent="0.25">
      <c r="E4011"/>
      <c r="F4011"/>
      <c r="G4011"/>
      <c r="H4011"/>
      <c r="I4011"/>
      <c r="J4011"/>
      <c r="K4011"/>
      <c r="M4011" s="12" t="str">
        <f t="shared" si="62"/>
        <v xml:space="preserve"> </v>
      </c>
    </row>
    <row r="4012" spans="5:13" x14ac:dyDescent="0.25">
      <c r="E4012"/>
      <c r="F4012"/>
      <c r="G4012"/>
      <c r="H4012"/>
      <c r="I4012"/>
      <c r="J4012"/>
      <c r="K4012"/>
      <c r="M4012" s="12" t="str">
        <f t="shared" si="62"/>
        <v xml:space="preserve"> </v>
      </c>
    </row>
    <row r="4013" spans="5:13" x14ac:dyDescent="0.25">
      <c r="E4013"/>
      <c r="F4013"/>
      <c r="G4013"/>
      <c r="H4013"/>
      <c r="I4013"/>
      <c r="J4013"/>
      <c r="K4013"/>
      <c r="M4013" s="12" t="str">
        <f t="shared" si="62"/>
        <v xml:space="preserve"> </v>
      </c>
    </row>
    <row r="4014" spans="5:13" x14ac:dyDescent="0.25">
      <c r="E4014"/>
      <c r="F4014"/>
      <c r="G4014"/>
      <c r="H4014"/>
      <c r="I4014"/>
      <c r="J4014"/>
      <c r="K4014"/>
      <c r="M4014" s="12" t="str">
        <f t="shared" si="62"/>
        <v xml:space="preserve"> </v>
      </c>
    </row>
    <row r="4015" spans="5:13" x14ac:dyDescent="0.25">
      <c r="E4015"/>
      <c r="F4015"/>
      <c r="G4015"/>
      <c r="H4015"/>
      <c r="I4015"/>
      <c r="J4015"/>
      <c r="K4015"/>
      <c r="M4015" s="12" t="str">
        <f t="shared" si="62"/>
        <v xml:space="preserve"> </v>
      </c>
    </row>
    <row r="4016" spans="5:13" x14ac:dyDescent="0.25">
      <c r="E4016"/>
      <c r="F4016"/>
      <c r="G4016"/>
      <c r="H4016"/>
      <c r="I4016"/>
      <c r="J4016"/>
      <c r="K4016"/>
      <c r="M4016" s="12" t="str">
        <f t="shared" si="62"/>
        <v xml:space="preserve"> </v>
      </c>
    </row>
    <row r="4017" spans="5:13" x14ac:dyDescent="0.25">
      <c r="E4017"/>
      <c r="F4017"/>
      <c r="G4017"/>
      <c r="H4017"/>
      <c r="I4017"/>
      <c r="J4017"/>
      <c r="K4017"/>
      <c r="M4017" s="12" t="str">
        <f t="shared" si="62"/>
        <v xml:space="preserve"> </v>
      </c>
    </row>
    <row r="4018" spans="5:13" x14ac:dyDescent="0.25">
      <c r="E4018"/>
      <c r="F4018"/>
      <c r="G4018"/>
      <c r="H4018"/>
      <c r="I4018"/>
      <c r="J4018"/>
      <c r="K4018"/>
      <c r="M4018" s="12" t="str">
        <f t="shared" si="62"/>
        <v xml:space="preserve"> </v>
      </c>
    </row>
    <row r="4019" spans="5:13" x14ac:dyDescent="0.25">
      <c r="E4019"/>
      <c r="F4019"/>
      <c r="G4019"/>
      <c r="H4019"/>
      <c r="I4019"/>
      <c r="J4019"/>
      <c r="K4019"/>
      <c r="M4019" s="12" t="str">
        <f t="shared" si="62"/>
        <v xml:space="preserve"> </v>
      </c>
    </row>
    <row r="4020" spans="5:13" x14ac:dyDescent="0.25">
      <c r="E4020"/>
      <c r="F4020"/>
      <c r="G4020"/>
      <c r="H4020"/>
      <c r="I4020"/>
      <c r="J4020"/>
      <c r="K4020"/>
      <c r="M4020" s="12" t="str">
        <f t="shared" si="62"/>
        <v xml:space="preserve"> </v>
      </c>
    </row>
    <row r="4021" spans="5:13" x14ac:dyDescent="0.25">
      <c r="E4021"/>
      <c r="F4021"/>
      <c r="G4021"/>
      <c r="H4021"/>
      <c r="I4021"/>
      <c r="J4021"/>
      <c r="K4021"/>
      <c r="M4021" s="12" t="str">
        <f t="shared" si="62"/>
        <v xml:space="preserve"> </v>
      </c>
    </row>
    <row r="4022" spans="5:13" x14ac:dyDescent="0.25">
      <c r="E4022"/>
      <c r="F4022"/>
      <c r="G4022"/>
      <c r="H4022"/>
      <c r="I4022"/>
      <c r="J4022"/>
      <c r="K4022"/>
      <c r="M4022" s="12" t="str">
        <f t="shared" si="62"/>
        <v xml:space="preserve"> </v>
      </c>
    </row>
    <row r="4023" spans="5:13" x14ac:dyDescent="0.25">
      <c r="E4023"/>
      <c r="F4023"/>
      <c r="G4023"/>
      <c r="H4023"/>
      <c r="I4023"/>
      <c r="J4023"/>
      <c r="K4023"/>
      <c r="M4023" s="12" t="str">
        <f t="shared" si="62"/>
        <v xml:space="preserve"> </v>
      </c>
    </row>
    <row r="4024" spans="5:13" x14ac:dyDescent="0.25">
      <c r="E4024"/>
      <c r="F4024"/>
      <c r="G4024"/>
      <c r="H4024"/>
      <c r="I4024"/>
      <c r="J4024"/>
      <c r="K4024"/>
      <c r="M4024" s="12" t="str">
        <f t="shared" si="62"/>
        <v xml:space="preserve"> </v>
      </c>
    </row>
    <row r="4025" spans="5:13" x14ac:dyDescent="0.25">
      <c r="E4025"/>
      <c r="F4025"/>
      <c r="G4025"/>
      <c r="H4025"/>
      <c r="I4025"/>
      <c r="J4025"/>
      <c r="K4025"/>
      <c r="M4025" s="12" t="str">
        <f t="shared" si="62"/>
        <v xml:space="preserve"> </v>
      </c>
    </row>
    <row r="4026" spans="5:13" x14ac:dyDescent="0.25">
      <c r="E4026"/>
      <c r="F4026"/>
      <c r="G4026"/>
      <c r="H4026"/>
      <c r="I4026"/>
      <c r="J4026"/>
      <c r="K4026"/>
      <c r="M4026" s="12" t="str">
        <f t="shared" si="62"/>
        <v xml:space="preserve"> </v>
      </c>
    </row>
    <row r="4027" spans="5:13" x14ac:dyDescent="0.25">
      <c r="E4027"/>
      <c r="F4027"/>
      <c r="G4027"/>
      <c r="H4027"/>
      <c r="I4027"/>
      <c r="J4027"/>
      <c r="K4027"/>
      <c r="M4027" s="12" t="str">
        <f t="shared" si="62"/>
        <v xml:space="preserve"> </v>
      </c>
    </row>
    <row r="4028" spans="5:13" x14ac:dyDescent="0.25">
      <c r="E4028"/>
      <c r="F4028"/>
      <c r="G4028"/>
      <c r="H4028"/>
      <c r="I4028"/>
      <c r="J4028"/>
      <c r="K4028"/>
      <c r="M4028" s="12" t="str">
        <f t="shared" si="62"/>
        <v xml:space="preserve"> </v>
      </c>
    </row>
    <row r="4029" spans="5:13" x14ac:dyDescent="0.25">
      <c r="E4029"/>
      <c r="F4029"/>
      <c r="G4029"/>
      <c r="H4029"/>
      <c r="I4029"/>
      <c r="J4029"/>
      <c r="K4029"/>
      <c r="M4029" s="12" t="str">
        <f t="shared" si="62"/>
        <v xml:space="preserve"> </v>
      </c>
    </row>
    <row r="4030" spans="5:13" x14ac:dyDescent="0.25">
      <c r="E4030"/>
      <c r="F4030"/>
      <c r="G4030"/>
      <c r="H4030"/>
      <c r="I4030"/>
      <c r="J4030"/>
      <c r="K4030"/>
      <c r="M4030" s="12" t="str">
        <f t="shared" si="62"/>
        <v xml:space="preserve"> </v>
      </c>
    </row>
    <row r="4031" spans="5:13" x14ac:dyDescent="0.25">
      <c r="E4031"/>
      <c r="F4031"/>
      <c r="G4031"/>
      <c r="H4031"/>
      <c r="I4031"/>
      <c r="J4031"/>
      <c r="K4031"/>
      <c r="M4031" s="12" t="str">
        <f t="shared" si="62"/>
        <v xml:space="preserve"> </v>
      </c>
    </row>
    <row r="4032" spans="5:13" x14ac:dyDescent="0.25">
      <c r="E4032"/>
      <c r="F4032"/>
      <c r="G4032"/>
      <c r="H4032"/>
      <c r="I4032"/>
      <c r="J4032"/>
      <c r="K4032"/>
      <c r="M4032" s="12" t="str">
        <f t="shared" si="62"/>
        <v xml:space="preserve"> </v>
      </c>
    </row>
    <row r="4033" spans="5:13" x14ac:dyDescent="0.25">
      <c r="E4033"/>
      <c r="F4033"/>
      <c r="G4033"/>
      <c r="H4033"/>
      <c r="I4033"/>
      <c r="J4033"/>
      <c r="K4033"/>
      <c r="M4033" s="12" t="str">
        <f t="shared" si="62"/>
        <v xml:space="preserve"> </v>
      </c>
    </row>
    <row r="4034" spans="5:13" x14ac:dyDescent="0.25">
      <c r="E4034"/>
      <c r="F4034"/>
      <c r="G4034"/>
      <c r="H4034"/>
      <c r="I4034"/>
      <c r="J4034"/>
      <c r="K4034"/>
      <c r="M4034" s="12" t="str">
        <f t="shared" si="62"/>
        <v xml:space="preserve"> </v>
      </c>
    </row>
    <row r="4035" spans="5:13" x14ac:dyDescent="0.25">
      <c r="E4035"/>
      <c r="F4035"/>
      <c r="G4035"/>
      <c r="H4035"/>
      <c r="I4035"/>
      <c r="J4035"/>
      <c r="K4035"/>
      <c r="M4035" s="12" t="str">
        <f t="shared" si="62"/>
        <v xml:space="preserve"> </v>
      </c>
    </row>
    <row r="4036" spans="5:13" x14ac:dyDescent="0.25">
      <c r="E4036"/>
      <c r="F4036"/>
      <c r="G4036"/>
      <c r="H4036"/>
      <c r="I4036"/>
      <c r="J4036"/>
      <c r="K4036"/>
      <c r="M4036" s="12" t="str">
        <f t="shared" si="62"/>
        <v xml:space="preserve"> </v>
      </c>
    </row>
    <row r="4037" spans="5:13" x14ac:dyDescent="0.25">
      <c r="E4037"/>
      <c r="F4037"/>
      <c r="G4037"/>
      <c r="H4037"/>
      <c r="I4037"/>
      <c r="J4037"/>
      <c r="K4037"/>
      <c r="M4037" s="12" t="str">
        <f t="shared" si="62"/>
        <v xml:space="preserve"> </v>
      </c>
    </row>
    <row r="4038" spans="5:13" x14ac:dyDescent="0.25">
      <c r="E4038"/>
      <c r="F4038"/>
      <c r="G4038"/>
      <c r="H4038"/>
      <c r="I4038"/>
      <c r="J4038"/>
      <c r="K4038"/>
      <c r="M4038" s="12" t="str">
        <f t="shared" si="62"/>
        <v xml:space="preserve"> </v>
      </c>
    </row>
    <row r="4039" spans="5:13" x14ac:dyDescent="0.25">
      <c r="E4039"/>
      <c r="F4039"/>
      <c r="G4039"/>
      <c r="H4039"/>
      <c r="I4039"/>
      <c r="J4039"/>
      <c r="K4039"/>
      <c r="M4039" s="12" t="str">
        <f t="shared" si="62"/>
        <v xml:space="preserve"> </v>
      </c>
    </row>
    <row r="4040" spans="5:13" x14ac:dyDescent="0.25">
      <c r="E4040"/>
      <c r="F4040"/>
      <c r="G4040"/>
      <c r="H4040"/>
      <c r="I4040"/>
      <c r="J4040"/>
      <c r="K4040"/>
      <c r="M4040" s="12" t="str">
        <f t="shared" ref="M4040:M4103" si="63">IF(J4040&gt;$M$3,"X"," ")</f>
        <v xml:space="preserve"> </v>
      </c>
    </row>
    <row r="4041" spans="5:13" x14ac:dyDescent="0.25">
      <c r="E4041"/>
      <c r="F4041"/>
      <c r="G4041"/>
      <c r="H4041"/>
      <c r="I4041"/>
      <c r="J4041"/>
      <c r="K4041"/>
      <c r="M4041" s="12" t="str">
        <f t="shared" si="63"/>
        <v xml:space="preserve"> </v>
      </c>
    </row>
    <row r="4042" spans="5:13" x14ac:dyDescent="0.25">
      <c r="E4042"/>
      <c r="F4042"/>
      <c r="G4042"/>
      <c r="H4042"/>
      <c r="I4042"/>
      <c r="J4042"/>
      <c r="K4042"/>
      <c r="M4042" s="12" t="str">
        <f t="shared" si="63"/>
        <v xml:space="preserve"> </v>
      </c>
    </row>
    <row r="4043" spans="5:13" x14ac:dyDescent="0.25">
      <c r="E4043"/>
      <c r="F4043"/>
      <c r="G4043"/>
      <c r="H4043"/>
      <c r="I4043"/>
      <c r="J4043"/>
      <c r="K4043"/>
      <c r="M4043" s="12" t="str">
        <f t="shared" si="63"/>
        <v xml:space="preserve"> </v>
      </c>
    </row>
    <row r="4044" spans="5:13" x14ac:dyDescent="0.25">
      <c r="E4044"/>
      <c r="F4044"/>
      <c r="G4044"/>
      <c r="H4044"/>
      <c r="I4044"/>
      <c r="J4044"/>
      <c r="K4044"/>
      <c r="M4044" s="12" t="str">
        <f t="shared" si="63"/>
        <v xml:space="preserve"> </v>
      </c>
    </row>
    <row r="4045" spans="5:13" x14ac:dyDescent="0.25">
      <c r="E4045"/>
      <c r="F4045"/>
      <c r="G4045"/>
      <c r="H4045"/>
      <c r="I4045"/>
      <c r="J4045"/>
      <c r="K4045"/>
      <c r="M4045" s="12" t="str">
        <f t="shared" si="63"/>
        <v xml:space="preserve"> </v>
      </c>
    </row>
    <row r="4046" spans="5:13" x14ac:dyDescent="0.25">
      <c r="E4046"/>
      <c r="F4046"/>
      <c r="G4046"/>
      <c r="H4046"/>
      <c r="I4046"/>
      <c r="J4046"/>
      <c r="K4046"/>
      <c r="M4046" s="12" t="str">
        <f t="shared" si="63"/>
        <v xml:space="preserve"> </v>
      </c>
    </row>
    <row r="4047" spans="5:13" x14ac:dyDescent="0.25">
      <c r="E4047"/>
      <c r="F4047"/>
      <c r="G4047"/>
      <c r="H4047"/>
      <c r="I4047"/>
      <c r="J4047"/>
      <c r="K4047"/>
      <c r="M4047" s="12" t="str">
        <f t="shared" si="63"/>
        <v xml:space="preserve"> </v>
      </c>
    </row>
    <row r="4048" spans="5:13" x14ac:dyDescent="0.25">
      <c r="E4048"/>
      <c r="F4048"/>
      <c r="G4048"/>
      <c r="H4048"/>
      <c r="I4048"/>
      <c r="J4048"/>
      <c r="K4048"/>
      <c r="M4048" s="12" t="str">
        <f t="shared" si="63"/>
        <v xml:space="preserve"> </v>
      </c>
    </row>
    <row r="4049" spans="5:13" x14ac:dyDescent="0.25">
      <c r="E4049"/>
      <c r="F4049"/>
      <c r="G4049"/>
      <c r="H4049"/>
      <c r="I4049"/>
      <c r="J4049"/>
      <c r="K4049"/>
      <c r="M4049" s="12" t="str">
        <f t="shared" si="63"/>
        <v xml:space="preserve"> </v>
      </c>
    </row>
    <row r="4050" spans="5:13" x14ac:dyDescent="0.25">
      <c r="E4050"/>
      <c r="F4050"/>
      <c r="G4050"/>
      <c r="H4050"/>
      <c r="I4050"/>
      <c r="J4050"/>
      <c r="K4050"/>
      <c r="M4050" s="12" t="str">
        <f t="shared" si="63"/>
        <v xml:space="preserve"> </v>
      </c>
    </row>
    <row r="4051" spans="5:13" x14ac:dyDescent="0.25">
      <c r="E4051"/>
      <c r="F4051"/>
      <c r="G4051"/>
      <c r="H4051"/>
      <c r="I4051"/>
      <c r="J4051"/>
      <c r="K4051"/>
      <c r="M4051" s="12" t="str">
        <f t="shared" si="63"/>
        <v xml:space="preserve"> </v>
      </c>
    </row>
    <row r="4052" spans="5:13" x14ac:dyDescent="0.25">
      <c r="E4052"/>
      <c r="F4052"/>
      <c r="G4052"/>
      <c r="H4052"/>
      <c r="I4052"/>
      <c r="J4052"/>
      <c r="K4052"/>
      <c r="M4052" s="12" t="str">
        <f t="shared" si="63"/>
        <v xml:space="preserve"> </v>
      </c>
    </row>
    <row r="4053" spans="5:13" x14ac:dyDescent="0.25">
      <c r="E4053"/>
      <c r="F4053"/>
      <c r="G4053"/>
      <c r="H4053"/>
      <c r="I4053"/>
      <c r="J4053"/>
      <c r="K4053"/>
      <c r="M4053" s="12" t="str">
        <f t="shared" si="63"/>
        <v xml:space="preserve"> </v>
      </c>
    </row>
    <row r="4054" spans="5:13" x14ac:dyDescent="0.25">
      <c r="E4054"/>
      <c r="F4054"/>
      <c r="G4054"/>
      <c r="H4054"/>
      <c r="I4054"/>
      <c r="J4054"/>
      <c r="K4054"/>
      <c r="M4054" s="12" t="str">
        <f t="shared" si="63"/>
        <v xml:space="preserve"> </v>
      </c>
    </row>
    <row r="4055" spans="5:13" x14ac:dyDescent="0.25">
      <c r="E4055"/>
      <c r="F4055"/>
      <c r="G4055"/>
      <c r="H4055"/>
      <c r="I4055"/>
      <c r="J4055"/>
      <c r="K4055"/>
      <c r="M4055" s="12" t="str">
        <f t="shared" si="63"/>
        <v xml:space="preserve"> </v>
      </c>
    </row>
    <row r="4056" spans="5:13" x14ac:dyDescent="0.25">
      <c r="E4056"/>
      <c r="F4056"/>
      <c r="G4056"/>
      <c r="H4056"/>
      <c r="I4056"/>
      <c r="J4056"/>
      <c r="K4056"/>
      <c r="M4056" s="12" t="str">
        <f t="shared" si="63"/>
        <v xml:space="preserve"> </v>
      </c>
    </row>
    <row r="4057" spans="5:13" x14ac:dyDescent="0.25">
      <c r="E4057"/>
      <c r="F4057"/>
      <c r="G4057"/>
      <c r="H4057"/>
      <c r="I4057"/>
      <c r="J4057"/>
      <c r="K4057"/>
      <c r="M4057" s="12" t="str">
        <f t="shared" si="63"/>
        <v xml:space="preserve"> </v>
      </c>
    </row>
    <row r="4058" spans="5:13" x14ac:dyDescent="0.25">
      <c r="E4058"/>
      <c r="F4058"/>
      <c r="G4058"/>
      <c r="H4058"/>
      <c r="I4058"/>
      <c r="J4058"/>
      <c r="K4058"/>
      <c r="M4058" s="12" t="str">
        <f t="shared" si="63"/>
        <v xml:space="preserve"> </v>
      </c>
    </row>
    <row r="4059" spans="5:13" x14ac:dyDescent="0.25">
      <c r="E4059"/>
      <c r="F4059"/>
      <c r="G4059"/>
      <c r="H4059"/>
      <c r="I4059"/>
      <c r="J4059"/>
      <c r="K4059"/>
      <c r="M4059" s="12" t="str">
        <f t="shared" si="63"/>
        <v xml:space="preserve"> </v>
      </c>
    </row>
    <row r="4060" spans="5:13" x14ac:dyDescent="0.25">
      <c r="E4060"/>
      <c r="F4060"/>
      <c r="G4060"/>
      <c r="H4060"/>
      <c r="I4060"/>
      <c r="J4060"/>
      <c r="K4060"/>
      <c r="M4060" s="12" t="str">
        <f t="shared" si="63"/>
        <v xml:space="preserve"> </v>
      </c>
    </row>
    <row r="4061" spans="5:13" x14ac:dyDescent="0.25">
      <c r="E4061"/>
      <c r="F4061"/>
      <c r="G4061"/>
      <c r="H4061"/>
      <c r="I4061"/>
      <c r="J4061"/>
      <c r="K4061"/>
      <c r="M4061" s="12" t="str">
        <f t="shared" si="63"/>
        <v xml:space="preserve"> </v>
      </c>
    </row>
    <row r="4062" spans="5:13" x14ac:dyDescent="0.25">
      <c r="E4062"/>
      <c r="F4062"/>
      <c r="G4062"/>
      <c r="H4062"/>
      <c r="I4062"/>
      <c r="J4062"/>
      <c r="K4062"/>
      <c r="M4062" s="12" t="str">
        <f t="shared" si="63"/>
        <v xml:space="preserve"> </v>
      </c>
    </row>
    <row r="4063" spans="5:13" x14ac:dyDescent="0.25">
      <c r="E4063"/>
      <c r="F4063"/>
      <c r="G4063"/>
      <c r="H4063"/>
      <c r="I4063"/>
      <c r="J4063"/>
      <c r="K4063"/>
      <c r="M4063" s="12" t="str">
        <f t="shared" si="63"/>
        <v xml:space="preserve"> </v>
      </c>
    </row>
    <row r="4064" spans="5:13" x14ac:dyDescent="0.25">
      <c r="E4064"/>
      <c r="F4064"/>
      <c r="G4064"/>
      <c r="H4064"/>
      <c r="I4064"/>
      <c r="J4064"/>
      <c r="K4064"/>
      <c r="M4064" s="12" t="str">
        <f t="shared" si="63"/>
        <v xml:space="preserve"> </v>
      </c>
    </row>
    <row r="4065" spans="5:13" x14ac:dyDescent="0.25">
      <c r="E4065"/>
      <c r="F4065"/>
      <c r="G4065"/>
      <c r="H4065"/>
      <c r="I4065"/>
      <c r="J4065"/>
      <c r="K4065"/>
      <c r="M4065" s="12" t="str">
        <f t="shared" si="63"/>
        <v xml:space="preserve"> </v>
      </c>
    </row>
    <row r="4066" spans="5:13" x14ac:dyDescent="0.25">
      <c r="E4066"/>
      <c r="F4066"/>
      <c r="G4066"/>
      <c r="H4066"/>
      <c r="I4066"/>
      <c r="J4066"/>
      <c r="K4066"/>
      <c r="M4066" s="12" t="str">
        <f t="shared" si="63"/>
        <v xml:space="preserve"> </v>
      </c>
    </row>
    <row r="4067" spans="5:13" x14ac:dyDescent="0.25">
      <c r="E4067"/>
      <c r="F4067"/>
      <c r="G4067"/>
      <c r="H4067"/>
      <c r="I4067"/>
      <c r="J4067"/>
      <c r="K4067"/>
      <c r="M4067" s="12" t="str">
        <f t="shared" si="63"/>
        <v xml:space="preserve"> </v>
      </c>
    </row>
    <row r="4068" spans="5:13" x14ac:dyDescent="0.25">
      <c r="E4068"/>
      <c r="F4068"/>
      <c r="G4068"/>
      <c r="H4068"/>
      <c r="I4068"/>
      <c r="J4068"/>
      <c r="K4068"/>
      <c r="M4068" s="12" t="str">
        <f t="shared" si="63"/>
        <v xml:space="preserve"> </v>
      </c>
    </row>
    <row r="4069" spans="5:13" x14ac:dyDescent="0.25">
      <c r="E4069"/>
      <c r="F4069"/>
      <c r="G4069"/>
      <c r="H4069"/>
      <c r="I4069"/>
      <c r="J4069"/>
      <c r="K4069"/>
      <c r="M4069" s="12" t="str">
        <f t="shared" si="63"/>
        <v xml:space="preserve"> </v>
      </c>
    </row>
    <row r="4070" spans="5:13" x14ac:dyDescent="0.25">
      <c r="E4070"/>
      <c r="F4070"/>
      <c r="G4070"/>
      <c r="H4070"/>
      <c r="I4070"/>
      <c r="J4070"/>
      <c r="K4070"/>
      <c r="M4070" s="12" t="str">
        <f t="shared" si="63"/>
        <v xml:space="preserve"> </v>
      </c>
    </row>
    <row r="4071" spans="5:13" x14ac:dyDescent="0.25">
      <c r="E4071"/>
      <c r="F4071"/>
      <c r="G4071"/>
      <c r="H4071"/>
      <c r="I4071"/>
      <c r="J4071"/>
      <c r="K4071"/>
      <c r="M4071" s="12" t="str">
        <f t="shared" si="63"/>
        <v xml:space="preserve"> </v>
      </c>
    </row>
    <row r="4072" spans="5:13" x14ac:dyDescent="0.25">
      <c r="E4072"/>
      <c r="F4072"/>
      <c r="G4072"/>
      <c r="H4072"/>
      <c r="I4072"/>
      <c r="J4072"/>
      <c r="K4072"/>
      <c r="M4072" s="12" t="str">
        <f t="shared" si="63"/>
        <v xml:space="preserve"> </v>
      </c>
    </row>
    <row r="4073" spans="5:13" x14ac:dyDescent="0.25">
      <c r="E4073"/>
      <c r="F4073"/>
      <c r="G4073"/>
      <c r="H4073"/>
      <c r="I4073"/>
      <c r="J4073"/>
      <c r="K4073"/>
      <c r="M4073" s="12" t="str">
        <f t="shared" si="63"/>
        <v xml:space="preserve"> </v>
      </c>
    </row>
    <row r="4074" spans="5:13" x14ac:dyDescent="0.25">
      <c r="E4074"/>
      <c r="F4074"/>
      <c r="G4074"/>
      <c r="H4074"/>
      <c r="I4074"/>
      <c r="J4074"/>
      <c r="K4074"/>
      <c r="M4074" s="12" t="str">
        <f t="shared" si="63"/>
        <v xml:space="preserve"> </v>
      </c>
    </row>
    <row r="4075" spans="5:13" x14ac:dyDescent="0.25">
      <c r="E4075"/>
      <c r="F4075"/>
      <c r="G4075"/>
      <c r="H4075"/>
      <c r="I4075"/>
      <c r="J4075"/>
      <c r="K4075"/>
      <c r="M4075" s="12" t="str">
        <f t="shared" si="63"/>
        <v xml:space="preserve"> </v>
      </c>
    </row>
    <row r="4076" spans="5:13" x14ac:dyDescent="0.25">
      <c r="E4076"/>
      <c r="F4076"/>
      <c r="G4076"/>
      <c r="H4076"/>
      <c r="I4076"/>
      <c r="J4076"/>
      <c r="K4076"/>
      <c r="M4076" s="12" t="str">
        <f t="shared" si="63"/>
        <v xml:space="preserve"> </v>
      </c>
    </row>
    <row r="4077" spans="5:13" x14ac:dyDescent="0.25">
      <c r="E4077"/>
      <c r="F4077"/>
      <c r="G4077"/>
      <c r="H4077"/>
      <c r="I4077"/>
      <c r="J4077"/>
      <c r="K4077"/>
      <c r="M4077" s="12" t="str">
        <f t="shared" si="63"/>
        <v xml:space="preserve"> </v>
      </c>
    </row>
    <row r="4078" spans="5:13" x14ac:dyDescent="0.25">
      <c r="E4078"/>
      <c r="F4078"/>
      <c r="G4078"/>
      <c r="H4078"/>
      <c r="I4078"/>
      <c r="J4078"/>
      <c r="K4078"/>
      <c r="M4078" s="12" t="str">
        <f t="shared" si="63"/>
        <v xml:space="preserve"> </v>
      </c>
    </row>
    <row r="4079" spans="5:13" x14ac:dyDescent="0.25">
      <c r="E4079"/>
      <c r="F4079"/>
      <c r="G4079"/>
      <c r="H4079"/>
      <c r="I4079"/>
      <c r="J4079"/>
      <c r="K4079"/>
      <c r="M4079" s="12" t="str">
        <f t="shared" si="63"/>
        <v xml:space="preserve"> </v>
      </c>
    </row>
    <row r="4080" spans="5:13" x14ac:dyDescent="0.25">
      <c r="E4080"/>
      <c r="F4080"/>
      <c r="G4080"/>
      <c r="H4080"/>
      <c r="I4080"/>
      <c r="J4080"/>
      <c r="K4080"/>
      <c r="M4080" s="12" t="str">
        <f t="shared" si="63"/>
        <v xml:space="preserve"> </v>
      </c>
    </row>
    <row r="4081" spans="5:13" x14ac:dyDescent="0.25">
      <c r="E4081"/>
      <c r="F4081"/>
      <c r="G4081"/>
      <c r="H4081"/>
      <c r="I4081"/>
      <c r="J4081"/>
      <c r="K4081"/>
      <c r="M4081" s="12" t="str">
        <f t="shared" si="63"/>
        <v xml:space="preserve"> </v>
      </c>
    </row>
    <row r="4082" spans="5:13" x14ac:dyDescent="0.25">
      <c r="E4082"/>
      <c r="F4082"/>
      <c r="G4082"/>
      <c r="H4082"/>
      <c r="I4082"/>
      <c r="J4082"/>
      <c r="K4082"/>
      <c r="M4082" s="12" t="str">
        <f t="shared" si="63"/>
        <v xml:space="preserve"> </v>
      </c>
    </row>
    <row r="4083" spans="5:13" x14ac:dyDescent="0.25">
      <c r="E4083"/>
      <c r="F4083"/>
      <c r="G4083"/>
      <c r="H4083"/>
      <c r="I4083"/>
      <c r="J4083"/>
      <c r="K4083"/>
      <c r="M4083" s="12" t="str">
        <f t="shared" si="63"/>
        <v xml:space="preserve"> </v>
      </c>
    </row>
    <row r="4084" spans="5:13" x14ac:dyDescent="0.25">
      <c r="E4084"/>
      <c r="F4084"/>
      <c r="G4084"/>
      <c r="H4084"/>
      <c r="I4084"/>
      <c r="J4084"/>
      <c r="K4084"/>
      <c r="M4084" s="12" t="str">
        <f t="shared" si="63"/>
        <v xml:space="preserve"> </v>
      </c>
    </row>
    <row r="4085" spans="5:13" x14ac:dyDescent="0.25">
      <c r="E4085"/>
      <c r="F4085"/>
      <c r="G4085"/>
      <c r="H4085"/>
      <c r="I4085"/>
      <c r="J4085"/>
      <c r="K4085"/>
      <c r="M4085" s="12" t="str">
        <f t="shared" si="63"/>
        <v xml:space="preserve"> </v>
      </c>
    </row>
    <row r="4086" spans="5:13" x14ac:dyDescent="0.25">
      <c r="E4086"/>
      <c r="F4086"/>
      <c r="G4086"/>
      <c r="H4086"/>
      <c r="I4086"/>
      <c r="J4086"/>
      <c r="K4086"/>
      <c r="M4086" s="12" t="str">
        <f t="shared" si="63"/>
        <v xml:space="preserve"> </v>
      </c>
    </row>
    <row r="4087" spans="5:13" x14ac:dyDescent="0.25">
      <c r="E4087"/>
      <c r="F4087"/>
      <c r="G4087"/>
      <c r="H4087"/>
      <c r="I4087"/>
      <c r="J4087"/>
      <c r="K4087"/>
      <c r="M4087" s="12" t="str">
        <f t="shared" si="63"/>
        <v xml:space="preserve"> </v>
      </c>
    </row>
    <row r="4088" spans="5:13" x14ac:dyDescent="0.25">
      <c r="E4088"/>
      <c r="F4088"/>
      <c r="G4088"/>
      <c r="H4088"/>
      <c r="I4088"/>
      <c r="J4088"/>
      <c r="K4088"/>
      <c r="M4088" s="12" t="str">
        <f t="shared" si="63"/>
        <v xml:space="preserve"> </v>
      </c>
    </row>
    <row r="4089" spans="5:13" x14ac:dyDescent="0.25">
      <c r="E4089"/>
      <c r="F4089"/>
      <c r="G4089"/>
      <c r="H4089"/>
      <c r="I4089"/>
      <c r="J4089"/>
      <c r="K4089"/>
      <c r="M4089" s="12" t="str">
        <f t="shared" si="63"/>
        <v xml:space="preserve"> </v>
      </c>
    </row>
    <row r="4090" spans="5:13" x14ac:dyDescent="0.25">
      <c r="E4090"/>
      <c r="F4090"/>
      <c r="G4090"/>
      <c r="H4090"/>
      <c r="I4090"/>
      <c r="J4090"/>
      <c r="K4090"/>
      <c r="M4090" s="12" t="str">
        <f t="shared" si="63"/>
        <v xml:space="preserve"> </v>
      </c>
    </row>
    <row r="4091" spans="5:13" x14ac:dyDescent="0.25">
      <c r="E4091"/>
      <c r="F4091"/>
      <c r="G4091"/>
      <c r="H4091"/>
      <c r="I4091"/>
      <c r="J4091"/>
      <c r="K4091"/>
      <c r="M4091" s="12" t="str">
        <f t="shared" si="63"/>
        <v xml:space="preserve"> </v>
      </c>
    </row>
    <row r="4092" spans="5:13" x14ac:dyDescent="0.25">
      <c r="E4092"/>
      <c r="F4092"/>
      <c r="G4092"/>
      <c r="H4092"/>
      <c r="I4092"/>
      <c r="J4092"/>
      <c r="K4092"/>
      <c r="M4092" s="12" t="str">
        <f t="shared" si="63"/>
        <v xml:space="preserve"> </v>
      </c>
    </row>
    <row r="4093" spans="5:13" x14ac:dyDescent="0.25">
      <c r="E4093"/>
      <c r="F4093"/>
      <c r="G4093"/>
      <c r="H4093"/>
      <c r="I4093"/>
      <c r="J4093"/>
      <c r="K4093"/>
      <c r="M4093" s="12" t="str">
        <f t="shared" si="63"/>
        <v xml:space="preserve"> </v>
      </c>
    </row>
    <row r="4094" spans="5:13" x14ac:dyDescent="0.25">
      <c r="E4094"/>
      <c r="F4094"/>
      <c r="G4094"/>
      <c r="H4094"/>
      <c r="I4094"/>
      <c r="J4094"/>
      <c r="K4094"/>
      <c r="M4094" s="12" t="str">
        <f t="shared" si="63"/>
        <v xml:space="preserve"> </v>
      </c>
    </row>
    <row r="4095" spans="5:13" x14ac:dyDescent="0.25">
      <c r="E4095"/>
      <c r="F4095"/>
      <c r="G4095"/>
      <c r="H4095"/>
      <c r="I4095"/>
      <c r="J4095"/>
      <c r="K4095"/>
      <c r="M4095" s="12" t="str">
        <f t="shared" si="63"/>
        <v xml:space="preserve"> </v>
      </c>
    </row>
    <row r="4096" spans="5:13" x14ac:dyDescent="0.25">
      <c r="E4096"/>
      <c r="F4096"/>
      <c r="G4096"/>
      <c r="H4096"/>
      <c r="I4096"/>
      <c r="J4096"/>
      <c r="K4096"/>
      <c r="M4096" s="12" t="str">
        <f t="shared" si="63"/>
        <v xml:space="preserve"> </v>
      </c>
    </row>
    <row r="4097" spans="5:13" x14ac:dyDescent="0.25">
      <c r="E4097"/>
      <c r="F4097"/>
      <c r="G4097"/>
      <c r="H4097"/>
      <c r="I4097"/>
      <c r="J4097"/>
      <c r="K4097"/>
      <c r="M4097" s="12" t="str">
        <f t="shared" si="63"/>
        <v xml:space="preserve"> </v>
      </c>
    </row>
    <row r="4098" spans="5:13" x14ac:dyDescent="0.25">
      <c r="E4098"/>
      <c r="F4098"/>
      <c r="G4098"/>
      <c r="H4098"/>
      <c r="I4098"/>
      <c r="J4098"/>
      <c r="K4098"/>
      <c r="M4098" s="12" t="str">
        <f t="shared" si="63"/>
        <v xml:space="preserve"> </v>
      </c>
    </row>
    <row r="4099" spans="5:13" x14ac:dyDescent="0.25">
      <c r="E4099"/>
      <c r="F4099"/>
      <c r="G4099"/>
      <c r="H4099"/>
      <c r="I4099"/>
      <c r="J4099"/>
      <c r="K4099"/>
      <c r="M4099" s="12" t="str">
        <f t="shared" si="63"/>
        <v xml:space="preserve"> </v>
      </c>
    </row>
    <row r="4100" spans="5:13" x14ac:dyDescent="0.25">
      <c r="E4100"/>
      <c r="F4100"/>
      <c r="G4100"/>
      <c r="H4100"/>
      <c r="I4100"/>
      <c r="J4100"/>
      <c r="K4100"/>
      <c r="M4100" s="12" t="str">
        <f t="shared" si="63"/>
        <v xml:space="preserve"> </v>
      </c>
    </row>
    <row r="4101" spans="5:13" x14ac:dyDescent="0.25">
      <c r="E4101"/>
      <c r="F4101"/>
      <c r="G4101"/>
      <c r="H4101"/>
      <c r="I4101"/>
      <c r="J4101"/>
      <c r="K4101"/>
      <c r="M4101" s="12" t="str">
        <f t="shared" si="63"/>
        <v xml:space="preserve"> </v>
      </c>
    </row>
    <row r="4102" spans="5:13" x14ac:dyDescent="0.25">
      <c r="E4102"/>
      <c r="F4102"/>
      <c r="G4102"/>
      <c r="H4102"/>
      <c r="I4102"/>
      <c r="J4102"/>
      <c r="K4102"/>
      <c r="M4102" s="12" t="str">
        <f t="shared" si="63"/>
        <v xml:space="preserve"> </v>
      </c>
    </row>
    <row r="4103" spans="5:13" x14ac:dyDescent="0.25">
      <c r="E4103"/>
      <c r="F4103"/>
      <c r="G4103"/>
      <c r="H4103"/>
      <c r="I4103"/>
      <c r="J4103"/>
      <c r="K4103"/>
      <c r="M4103" s="12" t="str">
        <f t="shared" si="63"/>
        <v xml:space="preserve"> </v>
      </c>
    </row>
    <row r="4104" spans="5:13" x14ac:dyDescent="0.25">
      <c r="E4104"/>
      <c r="F4104"/>
      <c r="G4104"/>
      <c r="H4104"/>
      <c r="I4104"/>
      <c r="J4104"/>
      <c r="K4104"/>
      <c r="M4104" s="12" t="str">
        <f t="shared" ref="M4104:M4167" si="64">IF(J4104&gt;$M$3,"X"," ")</f>
        <v xml:space="preserve"> </v>
      </c>
    </row>
    <row r="4105" spans="5:13" x14ac:dyDescent="0.25">
      <c r="E4105"/>
      <c r="F4105"/>
      <c r="G4105"/>
      <c r="H4105"/>
      <c r="I4105"/>
      <c r="J4105"/>
      <c r="K4105"/>
      <c r="M4105" s="12" t="str">
        <f t="shared" si="64"/>
        <v xml:space="preserve"> </v>
      </c>
    </row>
    <row r="4106" spans="5:13" x14ac:dyDescent="0.25">
      <c r="E4106"/>
      <c r="F4106"/>
      <c r="G4106"/>
      <c r="H4106"/>
      <c r="I4106"/>
      <c r="J4106"/>
      <c r="K4106"/>
      <c r="M4106" s="12" t="str">
        <f t="shared" si="64"/>
        <v xml:space="preserve"> </v>
      </c>
    </row>
    <row r="4107" spans="5:13" x14ac:dyDescent="0.25">
      <c r="E4107"/>
      <c r="F4107"/>
      <c r="G4107"/>
      <c r="H4107"/>
      <c r="I4107"/>
      <c r="J4107"/>
      <c r="K4107"/>
      <c r="M4107" s="12" t="str">
        <f t="shared" si="64"/>
        <v xml:space="preserve"> </v>
      </c>
    </row>
    <row r="4108" spans="5:13" x14ac:dyDescent="0.25">
      <c r="E4108"/>
      <c r="F4108"/>
      <c r="G4108"/>
      <c r="H4108"/>
      <c r="I4108"/>
      <c r="J4108"/>
      <c r="K4108"/>
      <c r="M4108" s="12" t="str">
        <f t="shared" si="64"/>
        <v xml:space="preserve"> </v>
      </c>
    </row>
    <row r="4109" spans="5:13" x14ac:dyDescent="0.25">
      <c r="E4109"/>
      <c r="F4109"/>
      <c r="G4109"/>
      <c r="H4109"/>
      <c r="I4109"/>
      <c r="J4109"/>
      <c r="K4109"/>
      <c r="M4109" s="12" t="str">
        <f t="shared" si="64"/>
        <v xml:space="preserve"> </v>
      </c>
    </row>
    <row r="4110" spans="5:13" x14ac:dyDescent="0.25">
      <c r="E4110"/>
      <c r="F4110"/>
      <c r="G4110"/>
      <c r="H4110"/>
      <c r="I4110"/>
      <c r="J4110"/>
      <c r="K4110"/>
      <c r="M4110" s="12" t="str">
        <f t="shared" si="64"/>
        <v xml:space="preserve"> </v>
      </c>
    </row>
    <row r="4111" spans="5:13" x14ac:dyDescent="0.25">
      <c r="E4111"/>
      <c r="F4111"/>
      <c r="G4111"/>
      <c r="H4111"/>
      <c r="I4111"/>
      <c r="J4111"/>
      <c r="K4111"/>
      <c r="M4111" s="12" t="str">
        <f t="shared" si="64"/>
        <v xml:space="preserve"> </v>
      </c>
    </row>
    <row r="4112" spans="5:13" x14ac:dyDescent="0.25">
      <c r="E4112"/>
      <c r="F4112"/>
      <c r="G4112"/>
      <c r="H4112"/>
      <c r="I4112"/>
      <c r="J4112"/>
      <c r="K4112"/>
      <c r="M4112" s="12" t="str">
        <f t="shared" si="64"/>
        <v xml:space="preserve"> </v>
      </c>
    </row>
    <row r="4113" spans="5:13" x14ac:dyDescent="0.25">
      <c r="E4113"/>
      <c r="F4113"/>
      <c r="G4113"/>
      <c r="H4113"/>
      <c r="I4113"/>
      <c r="J4113"/>
      <c r="K4113"/>
      <c r="M4113" s="12" t="str">
        <f t="shared" si="64"/>
        <v xml:space="preserve"> </v>
      </c>
    </row>
    <row r="4114" spans="5:13" x14ac:dyDescent="0.25">
      <c r="E4114"/>
      <c r="F4114"/>
      <c r="G4114"/>
      <c r="H4114"/>
      <c r="I4114"/>
      <c r="J4114"/>
      <c r="K4114"/>
      <c r="M4114" s="12" t="str">
        <f t="shared" si="64"/>
        <v xml:space="preserve"> </v>
      </c>
    </row>
    <row r="4115" spans="5:13" x14ac:dyDescent="0.25">
      <c r="E4115"/>
      <c r="F4115"/>
      <c r="G4115"/>
      <c r="H4115"/>
      <c r="I4115"/>
      <c r="J4115"/>
      <c r="K4115"/>
      <c r="M4115" s="12" t="str">
        <f t="shared" si="64"/>
        <v xml:space="preserve"> </v>
      </c>
    </row>
    <row r="4116" spans="5:13" x14ac:dyDescent="0.25">
      <c r="E4116"/>
      <c r="F4116"/>
      <c r="G4116"/>
      <c r="H4116"/>
      <c r="I4116"/>
      <c r="J4116"/>
      <c r="K4116"/>
      <c r="M4116" s="12" t="str">
        <f t="shared" si="64"/>
        <v xml:space="preserve"> </v>
      </c>
    </row>
    <row r="4117" spans="5:13" x14ac:dyDescent="0.25">
      <c r="E4117"/>
      <c r="F4117"/>
      <c r="G4117"/>
      <c r="H4117"/>
      <c r="I4117"/>
      <c r="J4117"/>
      <c r="K4117"/>
      <c r="M4117" s="12" t="str">
        <f t="shared" si="64"/>
        <v xml:space="preserve"> </v>
      </c>
    </row>
    <row r="4118" spans="5:13" x14ac:dyDescent="0.25">
      <c r="E4118"/>
      <c r="F4118"/>
      <c r="G4118"/>
      <c r="H4118"/>
      <c r="I4118"/>
      <c r="J4118"/>
      <c r="K4118"/>
      <c r="M4118" s="12" t="str">
        <f t="shared" si="64"/>
        <v xml:space="preserve"> </v>
      </c>
    </row>
    <row r="4119" spans="5:13" x14ac:dyDescent="0.25">
      <c r="E4119"/>
      <c r="F4119"/>
      <c r="G4119"/>
      <c r="H4119"/>
      <c r="I4119"/>
      <c r="J4119"/>
      <c r="K4119"/>
      <c r="M4119" s="12" t="str">
        <f t="shared" si="64"/>
        <v xml:space="preserve"> </v>
      </c>
    </row>
    <row r="4120" spans="5:13" x14ac:dyDescent="0.25">
      <c r="E4120"/>
      <c r="F4120"/>
      <c r="G4120"/>
      <c r="H4120"/>
      <c r="I4120"/>
      <c r="J4120"/>
      <c r="K4120"/>
      <c r="M4120" s="12" t="str">
        <f t="shared" si="64"/>
        <v xml:space="preserve"> </v>
      </c>
    </row>
    <row r="4121" spans="5:13" x14ac:dyDescent="0.25">
      <c r="E4121"/>
      <c r="F4121"/>
      <c r="G4121"/>
      <c r="H4121"/>
      <c r="I4121"/>
      <c r="J4121"/>
      <c r="K4121"/>
      <c r="M4121" s="12" t="str">
        <f t="shared" si="64"/>
        <v xml:space="preserve"> </v>
      </c>
    </row>
    <row r="4122" spans="5:13" x14ac:dyDescent="0.25">
      <c r="E4122"/>
      <c r="F4122"/>
      <c r="G4122"/>
      <c r="H4122"/>
      <c r="I4122"/>
      <c r="J4122"/>
      <c r="K4122"/>
      <c r="M4122" s="12" t="str">
        <f t="shared" si="64"/>
        <v xml:space="preserve"> </v>
      </c>
    </row>
    <row r="4123" spans="5:13" x14ac:dyDescent="0.25">
      <c r="E4123"/>
      <c r="F4123"/>
      <c r="G4123"/>
      <c r="H4123"/>
      <c r="I4123"/>
      <c r="J4123"/>
      <c r="K4123"/>
      <c r="M4123" s="12" t="str">
        <f t="shared" si="64"/>
        <v xml:space="preserve"> </v>
      </c>
    </row>
    <row r="4124" spans="5:13" x14ac:dyDescent="0.25">
      <c r="E4124"/>
      <c r="F4124"/>
      <c r="G4124"/>
      <c r="H4124"/>
      <c r="I4124"/>
      <c r="J4124"/>
      <c r="K4124"/>
      <c r="M4124" s="12" t="str">
        <f t="shared" si="64"/>
        <v xml:space="preserve"> </v>
      </c>
    </row>
    <row r="4125" spans="5:13" x14ac:dyDescent="0.25">
      <c r="E4125"/>
      <c r="F4125"/>
      <c r="G4125"/>
      <c r="H4125"/>
      <c r="I4125"/>
      <c r="J4125"/>
      <c r="K4125"/>
      <c r="M4125" s="12" t="str">
        <f t="shared" si="64"/>
        <v xml:space="preserve"> </v>
      </c>
    </row>
    <row r="4126" spans="5:13" x14ac:dyDescent="0.25">
      <c r="E4126"/>
      <c r="F4126"/>
      <c r="G4126"/>
      <c r="H4126"/>
      <c r="I4126"/>
      <c r="J4126"/>
      <c r="K4126"/>
      <c r="M4126" s="12" t="str">
        <f t="shared" si="64"/>
        <v xml:space="preserve"> </v>
      </c>
    </row>
    <row r="4127" spans="5:13" x14ac:dyDescent="0.25">
      <c r="E4127"/>
      <c r="F4127"/>
      <c r="G4127"/>
      <c r="H4127"/>
      <c r="I4127"/>
      <c r="J4127"/>
      <c r="K4127"/>
      <c r="M4127" s="12" t="str">
        <f t="shared" si="64"/>
        <v xml:space="preserve"> </v>
      </c>
    </row>
    <row r="4128" spans="5:13" x14ac:dyDescent="0.25">
      <c r="E4128"/>
      <c r="F4128"/>
      <c r="G4128"/>
      <c r="H4128"/>
      <c r="I4128"/>
      <c r="J4128"/>
      <c r="K4128"/>
      <c r="M4128" s="12" t="str">
        <f t="shared" si="64"/>
        <v xml:space="preserve"> </v>
      </c>
    </row>
    <row r="4129" spans="5:13" x14ac:dyDescent="0.25">
      <c r="E4129"/>
      <c r="F4129"/>
      <c r="G4129"/>
      <c r="H4129"/>
      <c r="I4129"/>
      <c r="J4129"/>
      <c r="K4129"/>
      <c r="M4129" s="12" t="str">
        <f t="shared" si="64"/>
        <v xml:space="preserve"> </v>
      </c>
    </row>
    <row r="4130" spans="5:13" x14ac:dyDescent="0.25">
      <c r="E4130"/>
      <c r="F4130"/>
      <c r="G4130"/>
      <c r="H4130"/>
      <c r="I4130"/>
      <c r="J4130"/>
      <c r="K4130"/>
      <c r="M4130" s="12" t="str">
        <f t="shared" si="64"/>
        <v xml:space="preserve"> </v>
      </c>
    </row>
    <row r="4131" spans="5:13" x14ac:dyDescent="0.25">
      <c r="E4131"/>
      <c r="F4131"/>
      <c r="G4131"/>
      <c r="H4131"/>
      <c r="I4131"/>
      <c r="J4131"/>
      <c r="K4131"/>
      <c r="M4131" s="12" t="str">
        <f t="shared" si="64"/>
        <v xml:space="preserve"> </v>
      </c>
    </row>
    <row r="4132" spans="5:13" x14ac:dyDescent="0.25">
      <c r="E4132"/>
      <c r="F4132"/>
      <c r="G4132"/>
      <c r="H4132"/>
      <c r="I4132"/>
      <c r="J4132"/>
      <c r="K4132"/>
      <c r="M4132" s="12" t="str">
        <f t="shared" si="64"/>
        <v xml:space="preserve"> </v>
      </c>
    </row>
    <row r="4133" spans="5:13" x14ac:dyDescent="0.25">
      <c r="E4133"/>
      <c r="F4133"/>
      <c r="G4133"/>
      <c r="H4133"/>
      <c r="I4133"/>
      <c r="J4133"/>
      <c r="K4133"/>
      <c r="M4133" s="12" t="str">
        <f t="shared" si="64"/>
        <v xml:space="preserve"> </v>
      </c>
    </row>
    <row r="4134" spans="5:13" x14ac:dyDescent="0.25">
      <c r="E4134"/>
      <c r="F4134"/>
      <c r="G4134"/>
      <c r="H4134"/>
      <c r="I4134"/>
      <c r="J4134"/>
      <c r="K4134"/>
      <c r="M4134" s="12" t="str">
        <f t="shared" si="64"/>
        <v xml:space="preserve"> </v>
      </c>
    </row>
    <row r="4135" spans="5:13" x14ac:dyDescent="0.25">
      <c r="E4135"/>
      <c r="F4135"/>
      <c r="G4135"/>
      <c r="H4135"/>
      <c r="I4135"/>
      <c r="J4135"/>
      <c r="K4135"/>
      <c r="M4135" s="12" t="str">
        <f t="shared" si="64"/>
        <v xml:space="preserve"> </v>
      </c>
    </row>
    <row r="4136" spans="5:13" x14ac:dyDescent="0.25">
      <c r="E4136"/>
      <c r="F4136"/>
      <c r="G4136"/>
      <c r="H4136"/>
      <c r="I4136"/>
      <c r="J4136"/>
      <c r="K4136"/>
      <c r="M4136" s="12" t="str">
        <f t="shared" si="64"/>
        <v xml:space="preserve"> </v>
      </c>
    </row>
    <row r="4137" spans="5:13" x14ac:dyDescent="0.25">
      <c r="E4137"/>
      <c r="F4137"/>
      <c r="G4137"/>
      <c r="H4137"/>
      <c r="I4137"/>
      <c r="J4137"/>
      <c r="K4137"/>
      <c r="M4137" s="12" t="str">
        <f t="shared" si="64"/>
        <v xml:space="preserve"> </v>
      </c>
    </row>
    <row r="4138" spans="5:13" x14ac:dyDescent="0.25">
      <c r="E4138"/>
      <c r="F4138"/>
      <c r="G4138"/>
      <c r="H4138"/>
      <c r="I4138"/>
      <c r="J4138"/>
      <c r="K4138"/>
      <c r="M4138" s="12" t="str">
        <f t="shared" si="64"/>
        <v xml:space="preserve"> </v>
      </c>
    </row>
    <row r="4139" spans="5:13" x14ac:dyDescent="0.25">
      <c r="E4139"/>
      <c r="F4139"/>
      <c r="G4139"/>
      <c r="H4139"/>
      <c r="I4139"/>
      <c r="J4139"/>
      <c r="K4139"/>
      <c r="M4139" s="12" t="str">
        <f t="shared" si="64"/>
        <v xml:space="preserve"> </v>
      </c>
    </row>
    <row r="4140" spans="5:13" x14ac:dyDescent="0.25">
      <c r="E4140"/>
      <c r="F4140"/>
      <c r="G4140"/>
      <c r="H4140"/>
      <c r="I4140"/>
      <c r="J4140"/>
      <c r="K4140"/>
      <c r="M4140" s="12" t="str">
        <f t="shared" si="64"/>
        <v xml:space="preserve"> </v>
      </c>
    </row>
    <row r="4141" spans="5:13" x14ac:dyDescent="0.25">
      <c r="E4141"/>
      <c r="F4141"/>
      <c r="G4141"/>
      <c r="H4141"/>
      <c r="I4141"/>
      <c r="J4141"/>
      <c r="K4141"/>
      <c r="M4141" s="12" t="str">
        <f t="shared" si="64"/>
        <v xml:space="preserve"> </v>
      </c>
    </row>
    <row r="4142" spans="5:13" x14ac:dyDescent="0.25">
      <c r="E4142"/>
      <c r="F4142"/>
      <c r="G4142"/>
      <c r="H4142"/>
      <c r="I4142"/>
      <c r="J4142"/>
      <c r="K4142"/>
      <c r="M4142" s="12" t="str">
        <f t="shared" si="64"/>
        <v xml:space="preserve"> </v>
      </c>
    </row>
    <row r="4143" spans="5:13" x14ac:dyDescent="0.25">
      <c r="E4143"/>
      <c r="F4143"/>
      <c r="G4143"/>
      <c r="H4143"/>
      <c r="I4143"/>
      <c r="J4143"/>
      <c r="K4143"/>
      <c r="M4143" s="12" t="str">
        <f t="shared" si="64"/>
        <v xml:space="preserve"> </v>
      </c>
    </row>
    <row r="4144" spans="5:13" x14ac:dyDescent="0.25">
      <c r="E4144"/>
      <c r="F4144"/>
      <c r="G4144"/>
      <c r="H4144"/>
      <c r="I4144"/>
      <c r="J4144"/>
      <c r="K4144"/>
      <c r="M4144" s="12" t="str">
        <f t="shared" si="64"/>
        <v xml:space="preserve"> </v>
      </c>
    </row>
    <row r="4145" spans="5:13" x14ac:dyDescent="0.25">
      <c r="E4145"/>
      <c r="F4145"/>
      <c r="G4145"/>
      <c r="H4145"/>
      <c r="I4145"/>
      <c r="J4145"/>
      <c r="K4145"/>
      <c r="M4145" s="12" t="str">
        <f t="shared" si="64"/>
        <v xml:space="preserve"> </v>
      </c>
    </row>
    <row r="4146" spans="5:13" x14ac:dyDescent="0.25">
      <c r="E4146"/>
      <c r="F4146"/>
      <c r="G4146"/>
      <c r="H4146"/>
      <c r="I4146"/>
      <c r="J4146"/>
      <c r="K4146"/>
      <c r="M4146" s="12" t="str">
        <f t="shared" si="64"/>
        <v xml:space="preserve"> </v>
      </c>
    </row>
    <row r="4147" spans="5:13" x14ac:dyDescent="0.25">
      <c r="E4147"/>
      <c r="F4147"/>
      <c r="G4147"/>
      <c r="H4147"/>
      <c r="I4147"/>
      <c r="J4147"/>
      <c r="K4147"/>
      <c r="M4147" s="12" t="str">
        <f t="shared" si="64"/>
        <v xml:space="preserve"> </v>
      </c>
    </row>
    <row r="4148" spans="5:13" x14ac:dyDescent="0.25">
      <c r="E4148"/>
      <c r="F4148"/>
      <c r="G4148"/>
      <c r="H4148"/>
      <c r="I4148"/>
      <c r="J4148"/>
      <c r="K4148"/>
      <c r="M4148" s="12" t="str">
        <f t="shared" si="64"/>
        <v xml:space="preserve"> </v>
      </c>
    </row>
    <row r="4149" spans="5:13" x14ac:dyDescent="0.25">
      <c r="E4149"/>
      <c r="F4149"/>
      <c r="G4149"/>
      <c r="H4149"/>
      <c r="I4149"/>
      <c r="J4149"/>
      <c r="K4149"/>
      <c r="M4149" s="12" t="str">
        <f t="shared" si="64"/>
        <v xml:space="preserve"> </v>
      </c>
    </row>
    <row r="4150" spans="5:13" x14ac:dyDescent="0.25">
      <c r="E4150"/>
      <c r="F4150"/>
      <c r="G4150"/>
      <c r="H4150"/>
      <c r="I4150"/>
      <c r="J4150"/>
      <c r="K4150"/>
      <c r="M4150" s="12" t="str">
        <f t="shared" si="64"/>
        <v xml:space="preserve"> </v>
      </c>
    </row>
    <row r="4151" spans="5:13" x14ac:dyDescent="0.25">
      <c r="E4151"/>
      <c r="F4151"/>
      <c r="G4151"/>
      <c r="H4151"/>
      <c r="I4151"/>
      <c r="J4151"/>
      <c r="K4151"/>
      <c r="M4151" s="12" t="str">
        <f t="shared" si="64"/>
        <v xml:space="preserve"> </v>
      </c>
    </row>
    <row r="4152" spans="5:13" x14ac:dyDescent="0.25">
      <c r="E4152"/>
      <c r="F4152"/>
      <c r="G4152"/>
      <c r="H4152"/>
      <c r="I4152"/>
      <c r="J4152"/>
      <c r="K4152"/>
      <c r="M4152" s="12" t="str">
        <f t="shared" si="64"/>
        <v xml:space="preserve"> </v>
      </c>
    </row>
    <row r="4153" spans="5:13" x14ac:dyDescent="0.25">
      <c r="E4153"/>
      <c r="F4153"/>
      <c r="G4153"/>
      <c r="H4153"/>
      <c r="I4153"/>
      <c r="J4153"/>
      <c r="K4153"/>
      <c r="M4153" s="12" t="str">
        <f t="shared" si="64"/>
        <v xml:space="preserve"> </v>
      </c>
    </row>
    <row r="4154" spans="5:13" x14ac:dyDescent="0.25">
      <c r="E4154"/>
      <c r="F4154"/>
      <c r="G4154"/>
      <c r="H4154"/>
      <c r="I4154"/>
      <c r="J4154"/>
      <c r="K4154"/>
      <c r="M4154" s="12" t="str">
        <f t="shared" si="64"/>
        <v xml:space="preserve"> </v>
      </c>
    </row>
    <row r="4155" spans="5:13" x14ac:dyDescent="0.25">
      <c r="E4155"/>
      <c r="F4155"/>
      <c r="G4155"/>
      <c r="H4155"/>
      <c r="I4155"/>
      <c r="J4155"/>
      <c r="K4155"/>
      <c r="M4155" s="12" t="str">
        <f t="shared" si="64"/>
        <v xml:space="preserve"> </v>
      </c>
    </row>
    <row r="4156" spans="5:13" x14ac:dyDescent="0.25">
      <c r="E4156"/>
      <c r="F4156"/>
      <c r="G4156"/>
      <c r="H4156"/>
      <c r="I4156"/>
      <c r="J4156"/>
      <c r="K4156"/>
      <c r="M4156" s="12" t="str">
        <f t="shared" si="64"/>
        <v xml:space="preserve"> </v>
      </c>
    </row>
    <row r="4157" spans="5:13" x14ac:dyDescent="0.25">
      <c r="E4157"/>
      <c r="F4157"/>
      <c r="G4157"/>
      <c r="H4157"/>
      <c r="I4157"/>
      <c r="J4157"/>
      <c r="K4157"/>
      <c r="M4157" s="12" t="str">
        <f t="shared" si="64"/>
        <v xml:space="preserve"> </v>
      </c>
    </row>
    <row r="4158" spans="5:13" x14ac:dyDescent="0.25">
      <c r="E4158"/>
      <c r="F4158"/>
      <c r="G4158"/>
      <c r="H4158"/>
      <c r="I4158"/>
      <c r="J4158"/>
      <c r="K4158"/>
      <c r="M4158" s="12" t="str">
        <f t="shared" si="64"/>
        <v xml:space="preserve"> </v>
      </c>
    </row>
    <row r="4159" spans="5:13" x14ac:dyDescent="0.25">
      <c r="E4159"/>
      <c r="F4159"/>
      <c r="G4159"/>
      <c r="H4159"/>
      <c r="I4159"/>
      <c r="J4159"/>
      <c r="K4159"/>
      <c r="M4159" s="12" t="str">
        <f t="shared" si="64"/>
        <v xml:space="preserve"> </v>
      </c>
    </row>
    <row r="4160" spans="5:13" x14ac:dyDescent="0.25">
      <c r="E4160"/>
      <c r="F4160"/>
      <c r="G4160"/>
      <c r="H4160"/>
      <c r="I4160"/>
      <c r="J4160"/>
      <c r="K4160"/>
      <c r="M4160" s="12" t="str">
        <f t="shared" si="64"/>
        <v xml:space="preserve"> </v>
      </c>
    </row>
    <row r="4161" spans="5:13" x14ac:dyDescent="0.25">
      <c r="E4161"/>
      <c r="F4161"/>
      <c r="G4161"/>
      <c r="H4161"/>
      <c r="I4161"/>
      <c r="J4161"/>
      <c r="K4161"/>
      <c r="M4161" s="12" t="str">
        <f t="shared" si="64"/>
        <v xml:space="preserve"> </v>
      </c>
    </row>
    <row r="4162" spans="5:13" x14ac:dyDescent="0.25">
      <c r="E4162"/>
      <c r="F4162"/>
      <c r="G4162"/>
      <c r="H4162"/>
      <c r="I4162"/>
      <c r="J4162"/>
      <c r="K4162"/>
      <c r="M4162" s="12" t="str">
        <f t="shared" si="64"/>
        <v xml:space="preserve"> </v>
      </c>
    </row>
    <row r="4163" spans="5:13" x14ac:dyDescent="0.25">
      <c r="E4163"/>
      <c r="F4163"/>
      <c r="G4163"/>
      <c r="H4163"/>
      <c r="I4163"/>
      <c r="J4163"/>
      <c r="K4163"/>
      <c r="M4163" s="12" t="str">
        <f t="shared" si="64"/>
        <v xml:space="preserve"> </v>
      </c>
    </row>
    <row r="4164" spans="5:13" x14ac:dyDescent="0.25">
      <c r="E4164"/>
      <c r="F4164"/>
      <c r="G4164"/>
      <c r="H4164"/>
      <c r="I4164"/>
      <c r="J4164"/>
      <c r="K4164"/>
      <c r="M4164" s="12" t="str">
        <f t="shared" si="64"/>
        <v xml:space="preserve"> </v>
      </c>
    </row>
    <row r="4165" spans="5:13" x14ac:dyDescent="0.25">
      <c r="E4165"/>
      <c r="F4165"/>
      <c r="G4165"/>
      <c r="H4165"/>
      <c r="I4165"/>
      <c r="J4165"/>
      <c r="K4165"/>
      <c r="M4165" s="12" t="str">
        <f t="shared" si="64"/>
        <v xml:space="preserve"> </v>
      </c>
    </row>
    <row r="4166" spans="5:13" x14ac:dyDescent="0.25">
      <c r="E4166"/>
      <c r="F4166"/>
      <c r="G4166"/>
      <c r="H4166"/>
      <c r="I4166"/>
      <c r="J4166"/>
      <c r="K4166"/>
      <c r="M4166" s="12" t="str">
        <f t="shared" si="64"/>
        <v xml:space="preserve"> </v>
      </c>
    </row>
    <row r="4167" spans="5:13" x14ac:dyDescent="0.25">
      <c r="E4167"/>
      <c r="F4167"/>
      <c r="G4167"/>
      <c r="H4167"/>
      <c r="I4167"/>
      <c r="J4167"/>
      <c r="K4167"/>
      <c r="M4167" s="12" t="str">
        <f t="shared" si="64"/>
        <v xml:space="preserve"> </v>
      </c>
    </row>
    <row r="4168" spans="5:13" x14ac:dyDescent="0.25">
      <c r="E4168"/>
      <c r="F4168"/>
      <c r="G4168"/>
      <c r="H4168"/>
      <c r="I4168"/>
      <c r="J4168"/>
      <c r="K4168"/>
      <c r="M4168" s="12" t="str">
        <f t="shared" ref="M4168:M4231" si="65">IF(J4168&gt;$M$3,"X"," ")</f>
        <v xml:space="preserve"> </v>
      </c>
    </row>
    <row r="4169" spans="5:13" x14ac:dyDescent="0.25">
      <c r="E4169"/>
      <c r="F4169"/>
      <c r="G4169"/>
      <c r="H4169"/>
      <c r="I4169"/>
      <c r="J4169"/>
      <c r="K4169"/>
      <c r="M4169" s="12" t="str">
        <f t="shared" si="65"/>
        <v xml:space="preserve"> </v>
      </c>
    </row>
    <row r="4170" spans="5:13" x14ac:dyDescent="0.25">
      <c r="E4170"/>
      <c r="F4170"/>
      <c r="G4170"/>
      <c r="H4170"/>
      <c r="I4170"/>
      <c r="J4170"/>
      <c r="K4170"/>
      <c r="M4170" s="12" t="str">
        <f t="shared" si="65"/>
        <v xml:space="preserve"> </v>
      </c>
    </row>
    <row r="4171" spans="5:13" x14ac:dyDescent="0.25">
      <c r="E4171"/>
      <c r="F4171"/>
      <c r="G4171"/>
      <c r="H4171"/>
      <c r="I4171"/>
      <c r="J4171"/>
      <c r="K4171"/>
      <c r="M4171" s="12" t="str">
        <f t="shared" si="65"/>
        <v xml:space="preserve"> </v>
      </c>
    </row>
    <row r="4172" spans="5:13" x14ac:dyDescent="0.25">
      <c r="E4172"/>
      <c r="F4172"/>
      <c r="G4172"/>
      <c r="H4172"/>
      <c r="I4172"/>
      <c r="J4172"/>
      <c r="K4172"/>
      <c r="M4172" s="12" t="str">
        <f t="shared" si="65"/>
        <v xml:space="preserve"> </v>
      </c>
    </row>
    <row r="4173" spans="5:13" x14ac:dyDescent="0.25">
      <c r="E4173"/>
      <c r="F4173"/>
      <c r="G4173"/>
      <c r="H4173"/>
      <c r="I4173"/>
      <c r="J4173"/>
      <c r="K4173"/>
      <c r="M4173" s="12" t="str">
        <f t="shared" si="65"/>
        <v xml:space="preserve"> </v>
      </c>
    </row>
    <row r="4174" spans="5:13" x14ac:dyDescent="0.25">
      <c r="E4174"/>
      <c r="F4174"/>
      <c r="G4174"/>
      <c r="H4174"/>
      <c r="I4174"/>
      <c r="J4174"/>
      <c r="K4174"/>
      <c r="M4174" s="12" t="str">
        <f t="shared" si="65"/>
        <v xml:space="preserve"> </v>
      </c>
    </row>
    <row r="4175" spans="5:13" x14ac:dyDescent="0.25">
      <c r="E4175"/>
      <c r="F4175"/>
      <c r="G4175"/>
      <c r="H4175"/>
      <c r="I4175"/>
      <c r="J4175"/>
      <c r="K4175"/>
      <c r="M4175" s="12" t="str">
        <f t="shared" si="65"/>
        <v xml:space="preserve"> </v>
      </c>
    </row>
    <row r="4176" spans="5:13" x14ac:dyDescent="0.25">
      <c r="E4176"/>
      <c r="F4176"/>
      <c r="G4176"/>
      <c r="H4176"/>
      <c r="I4176"/>
      <c r="J4176"/>
      <c r="K4176"/>
      <c r="M4176" s="12" t="str">
        <f t="shared" si="65"/>
        <v xml:space="preserve"> </v>
      </c>
    </row>
    <row r="4177" spans="5:13" x14ac:dyDescent="0.25">
      <c r="E4177"/>
      <c r="F4177"/>
      <c r="G4177"/>
      <c r="H4177"/>
      <c r="I4177"/>
      <c r="J4177"/>
      <c r="K4177"/>
      <c r="M4177" s="12" t="str">
        <f t="shared" si="65"/>
        <v xml:space="preserve"> </v>
      </c>
    </row>
    <row r="4178" spans="5:13" x14ac:dyDescent="0.25">
      <c r="E4178"/>
      <c r="F4178"/>
      <c r="G4178"/>
      <c r="H4178"/>
      <c r="I4178"/>
      <c r="J4178"/>
      <c r="K4178"/>
      <c r="M4178" s="12" t="str">
        <f t="shared" si="65"/>
        <v xml:space="preserve"> </v>
      </c>
    </row>
    <row r="4179" spans="5:13" x14ac:dyDescent="0.25">
      <c r="E4179"/>
      <c r="F4179"/>
      <c r="G4179"/>
      <c r="H4179"/>
      <c r="I4179"/>
      <c r="J4179"/>
      <c r="K4179"/>
      <c r="M4179" s="12" t="str">
        <f t="shared" si="65"/>
        <v xml:space="preserve"> </v>
      </c>
    </row>
    <row r="4180" spans="5:13" x14ac:dyDescent="0.25">
      <c r="E4180"/>
      <c r="F4180"/>
      <c r="G4180"/>
      <c r="H4180"/>
      <c r="I4180"/>
      <c r="J4180"/>
      <c r="K4180"/>
      <c r="M4180" s="12" t="str">
        <f t="shared" si="65"/>
        <v xml:space="preserve"> </v>
      </c>
    </row>
    <row r="4181" spans="5:13" x14ac:dyDescent="0.25">
      <c r="E4181"/>
      <c r="F4181"/>
      <c r="G4181"/>
      <c r="H4181"/>
      <c r="I4181"/>
      <c r="J4181"/>
      <c r="K4181"/>
      <c r="M4181" s="12" t="str">
        <f t="shared" si="65"/>
        <v xml:space="preserve"> </v>
      </c>
    </row>
    <row r="4182" spans="5:13" x14ac:dyDescent="0.25">
      <c r="E4182"/>
      <c r="F4182"/>
      <c r="G4182"/>
      <c r="H4182"/>
      <c r="I4182"/>
      <c r="J4182"/>
      <c r="K4182"/>
      <c r="M4182" s="12" t="str">
        <f t="shared" si="65"/>
        <v xml:space="preserve"> </v>
      </c>
    </row>
    <row r="4183" spans="5:13" x14ac:dyDescent="0.25">
      <c r="E4183"/>
      <c r="F4183"/>
      <c r="G4183"/>
      <c r="H4183"/>
      <c r="I4183"/>
      <c r="J4183"/>
      <c r="K4183"/>
      <c r="M4183" s="12" t="str">
        <f t="shared" si="65"/>
        <v xml:space="preserve"> </v>
      </c>
    </row>
    <row r="4184" spans="5:13" x14ac:dyDescent="0.25">
      <c r="E4184"/>
      <c r="F4184"/>
      <c r="G4184"/>
      <c r="H4184"/>
      <c r="I4184"/>
      <c r="J4184"/>
      <c r="K4184"/>
      <c r="M4184" s="12" t="str">
        <f t="shared" si="65"/>
        <v xml:space="preserve"> </v>
      </c>
    </row>
    <row r="4185" spans="5:13" x14ac:dyDescent="0.25">
      <c r="E4185"/>
      <c r="F4185"/>
      <c r="G4185"/>
      <c r="H4185"/>
      <c r="I4185"/>
      <c r="J4185"/>
      <c r="K4185"/>
      <c r="M4185" s="12" t="str">
        <f t="shared" si="65"/>
        <v xml:space="preserve"> </v>
      </c>
    </row>
    <row r="4186" spans="5:13" x14ac:dyDescent="0.25">
      <c r="E4186"/>
      <c r="F4186"/>
      <c r="G4186"/>
      <c r="H4186"/>
      <c r="I4186"/>
      <c r="J4186"/>
      <c r="K4186"/>
      <c r="M4186" s="12" t="str">
        <f t="shared" si="65"/>
        <v xml:space="preserve"> </v>
      </c>
    </row>
    <row r="4187" spans="5:13" x14ac:dyDescent="0.25">
      <c r="E4187"/>
      <c r="F4187"/>
      <c r="G4187"/>
      <c r="H4187"/>
      <c r="I4187"/>
      <c r="J4187"/>
      <c r="K4187"/>
      <c r="M4187" s="12" t="str">
        <f t="shared" si="65"/>
        <v xml:space="preserve"> </v>
      </c>
    </row>
    <row r="4188" spans="5:13" x14ac:dyDescent="0.25">
      <c r="E4188"/>
      <c r="F4188"/>
      <c r="G4188"/>
      <c r="H4188"/>
      <c r="I4188"/>
      <c r="J4188"/>
      <c r="K4188"/>
      <c r="M4188" s="12" t="str">
        <f t="shared" si="65"/>
        <v xml:space="preserve"> </v>
      </c>
    </row>
    <row r="4189" spans="5:13" x14ac:dyDescent="0.25">
      <c r="E4189"/>
      <c r="F4189"/>
      <c r="G4189"/>
      <c r="H4189"/>
      <c r="I4189"/>
      <c r="J4189"/>
      <c r="K4189"/>
      <c r="M4189" s="12" t="str">
        <f t="shared" si="65"/>
        <v xml:space="preserve"> </v>
      </c>
    </row>
    <row r="4190" spans="5:13" x14ac:dyDescent="0.25">
      <c r="E4190"/>
      <c r="F4190"/>
      <c r="G4190"/>
      <c r="H4190"/>
      <c r="I4190"/>
      <c r="J4190"/>
      <c r="K4190"/>
      <c r="M4190" s="12" t="str">
        <f t="shared" si="65"/>
        <v xml:space="preserve"> </v>
      </c>
    </row>
    <row r="4191" spans="5:13" x14ac:dyDescent="0.25">
      <c r="E4191"/>
      <c r="F4191"/>
      <c r="G4191"/>
      <c r="H4191"/>
      <c r="I4191"/>
      <c r="J4191"/>
      <c r="K4191"/>
      <c r="M4191" s="12" t="str">
        <f t="shared" si="65"/>
        <v xml:space="preserve"> </v>
      </c>
    </row>
    <row r="4192" spans="5:13" x14ac:dyDescent="0.25">
      <c r="E4192"/>
      <c r="F4192"/>
      <c r="G4192"/>
      <c r="H4192"/>
      <c r="I4192"/>
      <c r="J4192"/>
      <c r="K4192"/>
      <c r="M4192" s="12" t="str">
        <f t="shared" si="65"/>
        <v xml:space="preserve"> </v>
      </c>
    </row>
    <row r="4193" spans="5:13" x14ac:dyDescent="0.25">
      <c r="E4193"/>
      <c r="F4193"/>
      <c r="G4193"/>
      <c r="H4193"/>
      <c r="I4193"/>
      <c r="J4193"/>
      <c r="K4193"/>
      <c r="M4193" s="12" t="str">
        <f t="shared" si="65"/>
        <v xml:space="preserve"> </v>
      </c>
    </row>
    <row r="4194" spans="5:13" x14ac:dyDescent="0.25">
      <c r="E4194"/>
      <c r="F4194"/>
      <c r="G4194"/>
      <c r="H4194"/>
      <c r="I4194"/>
      <c r="J4194"/>
      <c r="K4194"/>
      <c r="M4194" s="12" t="str">
        <f t="shared" si="65"/>
        <v xml:space="preserve"> </v>
      </c>
    </row>
    <row r="4195" spans="5:13" x14ac:dyDescent="0.25">
      <c r="E4195"/>
      <c r="F4195"/>
      <c r="G4195"/>
      <c r="H4195"/>
      <c r="I4195"/>
      <c r="J4195"/>
      <c r="K4195"/>
      <c r="M4195" s="12" t="str">
        <f t="shared" si="65"/>
        <v xml:space="preserve"> </v>
      </c>
    </row>
    <row r="4196" spans="5:13" x14ac:dyDescent="0.25">
      <c r="E4196"/>
      <c r="F4196"/>
      <c r="G4196"/>
      <c r="H4196"/>
      <c r="I4196"/>
      <c r="J4196"/>
      <c r="K4196"/>
      <c r="M4196" s="12" t="str">
        <f t="shared" si="65"/>
        <v xml:space="preserve"> </v>
      </c>
    </row>
    <row r="4197" spans="5:13" x14ac:dyDescent="0.25">
      <c r="E4197"/>
      <c r="F4197"/>
      <c r="G4197"/>
      <c r="H4197"/>
      <c r="I4197"/>
      <c r="J4197"/>
      <c r="K4197"/>
      <c r="M4197" s="12" t="str">
        <f t="shared" si="65"/>
        <v xml:space="preserve"> </v>
      </c>
    </row>
    <row r="4198" spans="5:13" x14ac:dyDescent="0.25">
      <c r="E4198"/>
      <c r="F4198"/>
      <c r="G4198"/>
      <c r="H4198"/>
      <c r="I4198"/>
      <c r="J4198"/>
      <c r="K4198"/>
      <c r="M4198" s="12" t="str">
        <f t="shared" si="65"/>
        <v xml:space="preserve"> </v>
      </c>
    </row>
    <row r="4199" spans="5:13" x14ac:dyDescent="0.25">
      <c r="E4199"/>
      <c r="F4199"/>
      <c r="G4199"/>
      <c r="H4199"/>
      <c r="I4199"/>
      <c r="J4199"/>
      <c r="K4199"/>
      <c r="M4199" s="12" t="str">
        <f t="shared" si="65"/>
        <v xml:space="preserve"> </v>
      </c>
    </row>
    <row r="4200" spans="5:13" x14ac:dyDescent="0.25">
      <c r="E4200"/>
      <c r="F4200"/>
      <c r="G4200"/>
      <c r="H4200"/>
      <c r="I4200"/>
      <c r="J4200"/>
      <c r="K4200"/>
      <c r="M4200" s="12" t="str">
        <f t="shared" si="65"/>
        <v xml:space="preserve"> </v>
      </c>
    </row>
    <row r="4201" spans="5:13" x14ac:dyDescent="0.25">
      <c r="E4201"/>
      <c r="F4201"/>
      <c r="G4201"/>
      <c r="H4201"/>
      <c r="I4201"/>
      <c r="J4201"/>
      <c r="K4201"/>
      <c r="M4201" s="12" t="str">
        <f t="shared" si="65"/>
        <v xml:space="preserve"> </v>
      </c>
    </row>
    <row r="4202" spans="5:13" x14ac:dyDescent="0.25">
      <c r="E4202"/>
      <c r="F4202"/>
      <c r="G4202"/>
      <c r="H4202"/>
      <c r="I4202"/>
      <c r="J4202"/>
      <c r="K4202"/>
      <c r="M4202" s="12" t="str">
        <f t="shared" si="65"/>
        <v xml:space="preserve"> </v>
      </c>
    </row>
    <row r="4203" spans="5:13" x14ac:dyDescent="0.25">
      <c r="E4203"/>
      <c r="F4203"/>
      <c r="G4203"/>
      <c r="H4203"/>
      <c r="I4203"/>
      <c r="J4203"/>
      <c r="K4203"/>
      <c r="M4203" s="12" t="str">
        <f t="shared" si="65"/>
        <v xml:space="preserve"> </v>
      </c>
    </row>
    <row r="4204" spans="5:13" x14ac:dyDescent="0.25">
      <c r="E4204"/>
      <c r="F4204"/>
      <c r="G4204"/>
      <c r="H4204"/>
      <c r="I4204"/>
      <c r="J4204"/>
      <c r="K4204"/>
      <c r="M4204" s="12" t="str">
        <f t="shared" si="65"/>
        <v xml:space="preserve"> </v>
      </c>
    </row>
    <row r="4205" spans="5:13" x14ac:dyDescent="0.25">
      <c r="E4205"/>
      <c r="F4205"/>
      <c r="G4205"/>
      <c r="H4205"/>
      <c r="I4205"/>
      <c r="J4205"/>
      <c r="K4205"/>
      <c r="M4205" s="12" t="str">
        <f t="shared" si="65"/>
        <v xml:space="preserve"> </v>
      </c>
    </row>
    <row r="4206" spans="5:13" x14ac:dyDescent="0.25">
      <c r="E4206"/>
      <c r="F4206"/>
      <c r="G4206"/>
      <c r="H4206"/>
      <c r="I4206"/>
      <c r="J4206"/>
      <c r="K4206"/>
      <c r="M4206" s="12" t="str">
        <f t="shared" si="65"/>
        <v xml:space="preserve"> </v>
      </c>
    </row>
    <row r="4207" spans="5:13" x14ac:dyDescent="0.25">
      <c r="E4207"/>
      <c r="F4207"/>
      <c r="G4207"/>
      <c r="H4207"/>
      <c r="I4207"/>
      <c r="J4207"/>
      <c r="K4207"/>
      <c r="M4207" s="12" t="str">
        <f t="shared" si="65"/>
        <v xml:space="preserve"> </v>
      </c>
    </row>
    <row r="4208" spans="5:13" x14ac:dyDescent="0.25">
      <c r="E4208"/>
      <c r="F4208"/>
      <c r="G4208"/>
      <c r="H4208"/>
      <c r="I4208"/>
      <c r="J4208"/>
      <c r="K4208"/>
      <c r="M4208" s="12" t="str">
        <f t="shared" si="65"/>
        <v xml:space="preserve"> </v>
      </c>
    </row>
    <row r="4209" spans="5:13" x14ac:dyDescent="0.25">
      <c r="E4209"/>
      <c r="F4209"/>
      <c r="G4209"/>
      <c r="H4209"/>
      <c r="I4209"/>
      <c r="J4209"/>
      <c r="K4209"/>
      <c r="M4209" s="12" t="str">
        <f t="shared" si="65"/>
        <v xml:space="preserve"> </v>
      </c>
    </row>
    <row r="4210" spans="5:13" x14ac:dyDescent="0.25">
      <c r="E4210"/>
      <c r="F4210"/>
      <c r="G4210"/>
      <c r="H4210"/>
      <c r="I4210"/>
      <c r="J4210"/>
      <c r="K4210"/>
      <c r="M4210" s="12" t="str">
        <f t="shared" si="65"/>
        <v xml:space="preserve"> </v>
      </c>
    </row>
    <row r="4211" spans="5:13" x14ac:dyDescent="0.25">
      <c r="E4211"/>
      <c r="F4211"/>
      <c r="G4211"/>
      <c r="H4211"/>
      <c r="I4211"/>
      <c r="J4211"/>
      <c r="K4211"/>
      <c r="M4211" s="12" t="str">
        <f t="shared" si="65"/>
        <v xml:space="preserve"> </v>
      </c>
    </row>
    <row r="4212" spans="5:13" x14ac:dyDescent="0.25">
      <c r="E4212"/>
      <c r="F4212"/>
      <c r="G4212"/>
      <c r="H4212"/>
      <c r="I4212"/>
      <c r="J4212"/>
      <c r="K4212"/>
      <c r="M4212" s="12" t="str">
        <f t="shared" si="65"/>
        <v xml:space="preserve"> </v>
      </c>
    </row>
    <row r="4213" spans="5:13" x14ac:dyDescent="0.25">
      <c r="E4213"/>
      <c r="F4213"/>
      <c r="G4213"/>
      <c r="H4213"/>
      <c r="I4213"/>
      <c r="J4213"/>
      <c r="K4213"/>
      <c r="M4213" s="12" t="str">
        <f t="shared" si="65"/>
        <v xml:space="preserve"> </v>
      </c>
    </row>
    <row r="4214" spans="5:13" x14ac:dyDescent="0.25">
      <c r="E4214"/>
      <c r="F4214"/>
      <c r="G4214"/>
      <c r="H4214"/>
      <c r="I4214"/>
      <c r="J4214"/>
      <c r="K4214"/>
      <c r="M4214" s="12" t="str">
        <f t="shared" si="65"/>
        <v xml:space="preserve"> </v>
      </c>
    </row>
    <row r="4215" spans="5:13" x14ac:dyDescent="0.25">
      <c r="E4215"/>
      <c r="F4215"/>
      <c r="G4215"/>
      <c r="H4215"/>
      <c r="I4215"/>
      <c r="J4215"/>
      <c r="K4215"/>
      <c r="M4215" s="12" t="str">
        <f t="shared" si="65"/>
        <v xml:space="preserve"> </v>
      </c>
    </row>
    <row r="4216" spans="5:13" x14ac:dyDescent="0.25">
      <c r="E4216"/>
      <c r="F4216"/>
      <c r="G4216"/>
      <c r="H4216"/>
      <c r="I4216"/>
      <c r="J4216"/>
      <c r="K4216"/>
      <c r="M4216" s="12" t="str">
        <f t="shared" si="65"/>
        <v xml:space="preserve"> </v>
      </c>
    </row>
    <row r="4217" spans="5:13" x14ac:dyDescent="0.25">
      <c r="E4217"/>
      <c r="F4217"/>
      <c r="G4217"/>
      <c r="H4217"/>
      <c r="I4217"/>
      <c r="J4217"/>
      <c r="K4217"/>
      <c r="M4217" s="12" t="str">
        <f t="shared" si="65"/>
        <v xml:space="preserve"> </v>
      </c>
    </row>
    <row r="4218" spans="5:13" x14ac:dyDescent="0.25">
      <c r="E4218"/>
      <c r="F4218"/>
      <c r="G4218"/>
      <c r="H4218"/>
      <c r="I4218"/>
      <c r="J4218"/>
      <c r="K4218"/>
      <c r="M4218" s="12" t="str">
        <f t="shared" si="65"/>
        <v xml:space="preserve"> </v>
      </c>
    </row>
    <row r="4219" spans="5:13" x14ac:dyDescent="0.25">
      <c r="E4219"/>
      <c r="F4219"/>
      <c r="G4219"/>
      <c r="H4219"/>
      <c r="I4219"/>
      <c r="J4219"/>
      <c r="K4219"/>
      <c r="M4219" s="12" t="str">
        <f t="shared" si="65"/>
        <v xml:space="preserve"> </v>
      </c>
    </row>
    <row r="4220" spans="5:13" x14ac:dyDescent="0.25">
      <c r="E4220"/>
      <c r="F4220"/>
      <c r="G4220"/>
      <c r="H4220"/>
      <c r="I4220"/>
      <c r="J4220"/>
      <c r="K4220"/>
      <c r="M4220" s="12" t="str">
        <f t="shared" si="65"/>
        <v xml:space="preserve"> </v>
      </c>
    </row>
    <row r="4221" spans="5:13" x14ac:dyDescent="0.25">
      <c r="E4221"/>
      <c r="F4221"/>
      <c r="G4221"/>
      <c r="H4221"/>
      <c r="I4221"/>
      <c r="J4221"/>
      <c r="K4221"/>
      <c r="M4221" s="12" t="str">
        <f t="shared" si="65"/>
        <v xml:space="preserve"> </v>
      </c>
    </row>
    <row r="4222" spans="5:13" x14ac:dyDescent="0.25">
      <c r="E4222"/>
      <c r="F4222"/>
      <c r="G4222"/>
      <c r="H4222"/>
      <c r="I4222"/>
      <c r="J4222"/>
      <c r="K4222"/>
      <c r="M4222" s="12" t="str">
        <f t="shared" si="65"/>
        <v xml:space="preserve"> </v>
      </c>
    </row>
    <row r="4223" spans="5:13" x14ac:dyDescent="0.25">
      <c r="E4223"/>
      <c r="F4223"/>
      <c r="G4223"/>
      <c r="H4223"/>
      <c r="I4223"/>
      <c r="J4223"/>
      <c r="K4223"/>
      <c r="M4223" s="12" t="str">
        <f t="shared" si="65"/>
        <v xml:space="preserve"> </v>
      </c>
    </row>
    <row r="4224" spans="5:13" x14ac:dyDescent="0.25">
      <c r="E4224"/>
      <c r="F4224"/>
      <c r="G4224"/>
      <c r="H4224"/>
      <c r="I4224"/>
      <c r="J4224"/>
      <c r="K4224"/>
      <c r="M4224" s="12" t="str">
        <f t="shared" si="65"/>
        <v xml:space="preserve"> </v>
      </c>
    </row>
    <row r="4225" spans="5:13" x14ac:dyDescent="0.25">
      <c r="E4225"/>
      <c r="F4225"/>
      <c r="G4225"/>
      <c r="H4225"/>
      <c r="I4225"/>
      <c r="J4225"/>
      <c r="K4225"/>
      <c r="M4225" s="12" t="str">
        <f t="shared" si="65"/>
        <v xml:space="preserve"> </v>
      </c>
    </row>
    <row r="4226" spans="5:13" x14ac:dyDescent="0.25">
      <c r="E4226"/>
      <c r="F4226"/>
      <c r="G4226"/>
      <c r="H4226"/>
      <c r="I4226"/>
      <c r="J4226"/>
      <c r="K4226"/>
      <c r="M4226" s="12" t="str">
        <f t="shared" si="65"/>
        <v xml:space="preserve"> </v>
      </c>
    </row>
    <row r="4227" spans="5:13" x14ac:dyDescent="0.25">
      <c r="E4227"/>
      <c r="F4227"/>
      <c r="G4227"/>
      <c r="H4227"/>
      <c r="I4227"/>
      <c r="J4227"/>
      <c r="K4227"/>
      <c r="M4227" s="12" t="str">
        <f t="shared" si="65"/>
        <v xml:space="preserve"> </v>
      </c>
    </row>
    <row r="4228" spans="5:13" x14ac:dyDescent="0.25">
      <c r="E4228"/>
      <c r="F4228"/>
      <c r="G4228"/>
      <c r="H4228"/>
      <c r="I4228"/>
      <c r="J4228"/>
      <c r="K4228"/>
      <c r="M4228" s="12" t="str">
        <f t="shared" si="65"/>
        <v xml:space="preserve"> </v>
      </c>
    </row>
    <row r="4229" spans="5:13" x14ac:dyDescent="0.25">
      <c r="E4229"/>
      <c r="F4229"/>
      <c r="G4229"/>
      <c r="H4229"/>
      <c r="I4229"/>
      <c r="J4229"/>
      <c r="K4229"/>
      <c r="M4229" s="12" t="str">
        <f t="shared" si="65"/>
        <v xml:space="preserve"> </v>
      </c>
    </row>
    <row r="4230" spans="5:13" x14ac:dyDescent="0.25">
      <c r="E4230"/>
      <c r="F4230"/>
      <c r="G4230"/>
      <c r="H4230"/>
      <c r="I4230"/>
      <c r="J4230"/>
      <c r="K4230"/>
      <c r="M4230" s="12" t="str">
        <f t="shared" si="65"/>
        <v xml:space="preserve"> </v>
      </c>
    </row>
    <row r="4231" spans="5:13" x14ac:dyDescent="0.25">
      <c r="E4231"/>
      <c r="F4231"/>
      <c r="G4231"/>
      <c r="H4231"/>
      <c r="I4231"/>
      <c r="J4231"/>
      <c r="K4231"/>
      <c r="M4231" s="12" t="str">
        <f t="shared" si="65"/>
        <v xml:space="preserve"> </v>
      </c>
    </row>
    <row r="4232" spans="5:13" x14ac:dyDescent="0.25">
      <c r="E4232"/>
      <c r="F4232"/>
      <c r="G4232"/>
      <c r="H4232"/>
      <c r="I4232"/>
      <c r="J4232"/>
      <c r="K4232"/>
      <c r="M4232" s="12" t="str">
        <f t="shared" ref="M4232:M4295" si="66">IF(J4232&gt;$M$3,"X"," ")</f>
        <v xml:space="preserve"> </v>
      </c>
    </row>
    <row r="4233" spans="5:13" x14ac:dyDescent="0.25">
      <c r="E4233"/>
      <c r="F4233"/>
      <c r="G4233"/>
      <c r="H4233"/>
      <c r="I4233"/>
      <c r="J4233"/>
      <c r="K4233"/>
      <c r="M4233" s="12" t="str">
        <f t="shared" si="66"/>
        <v xml:space="preserve"> </v>
      </c>
    </row>
    <row r="4234" spans="5:13" x14ac:dyDescent="0.25">
      <c r="E4234"/>
      <c r="F4234"/>
      <c r="G4234"/>
      <c r="H4234"/>
      <c r="I4234"/>
      <c r="J4234"/>
      <c r="K4234"/>
      <c r="M4234" s="12" t="str">
        <f t="shared" si="66"/>
        <v xml:space="preserve"> </v>
      </c>
    </row>
    <row r="4235" spans="5:13" x14ac:dyDescent="0.25">
      <c r="E4235"/>
      <c r="F4235"/>
      <c r="G4235"/>
      <c r="H4235"/>
      <c r="I4235"/>
      <c r="J4235"/>
      <c r="K4235"/>
      <c r="M4235" s="12" t="str">
        <f t="shared" si="66"/>
        <v xml:space="preserve"> </v>
      </c>
    </row>
    <row r="4236" spans="5:13" x14ac:dyDescent="0.25">
      <c r="E4236"/>
      <c r="F4236"/>
      <c r="G4236"/>
      <c r="H4236"/>
      <c r="I4236"/>
      <c r="J4236"/>
      <c r="K4236"/>
      <c r="M4236" s="12" t="str">
        <f t="shared" si="66"/>
        <v xml:space="preserve"> </v>
      </c>
    </row>
    <row r="4237" spans="5:13" x14ac:dyDescent="0.25">
      <c r="E4237"/>
      <c r="F4237"/>
      <c r="G4237"/>
      <c r="H4237"/>
      <c r="I4237"/>
      <c r="J4237"/>
      <c r="K4237"/>
      <c r="M4237" s="12" t="str">
        <f t="shared" si="66"/>
        <v xml:space="preserve"> </v>
      </c>
    </row>
    <row r="4238" spans="5:13" x14ac:dyDescent="0.25">
      <c r="E4238"/>
      <c r="F4238"/>
      <c r="G4238"/>
      <c r="H4238"/>
      <c r="I4238"/>
      <c r="J4238"/>
      <c r="K4238"/>
      <c r="M4238" s="12" t="str">
        <f t="shared" si="66"/>
        <v xml:space="preserve"> </v>
      </c>
    </row>
    <row r="4239" spans="5:13" x14ac:dyDescent="0.25">
      <c r="E4239"/>
      <c r="F4239"/>
      <c r="G4239"/>
      <c r="H4239"/>
      <c r="I4239"/>
      <c r="J4239"/>
      <c r="K4239"/>
      <c r="M4239" s="12" t="str">
        <f t="shared" si="66"/>
        <v xml:space="preserve"> </v>
      </c>
    </row>
    <row r="4240" spans="5:13" x14ac:dyDescent="0.25">
      <c r="E4240"/>
      <c r="F4240"/>
      <c r="G4240"/>
      <c r="H4240"/>
      <c r="I4240"/>
      <c r="J4240"/>
      <c r="K4240"/>
      <c r="M4240" s="12" t="str">
        <f t="shared" si="66"/>
        <v xml:space="preserve"> </v>
      </c>
    </row>
    <row r="4241" spans="5:13" x14ac:dyDescent="0.25">
      <c r="E4241"/>
      <c r="F4241"/>
      <c r="G4241"/>
      <c r="H4241"/>
      <c r="I4241"/>
      <c r="J4241"/>
      <c r="K4241"/>
      <c r="M4241" s="12" t="str">
        <f t="shared" si="66"/>
        <v xml:space="preserve"> </v>
      </c>
    </row>
    <row r="4242" spans="5:13" x14ac:dyDescent="0.25">
      <c r="E4242"/>
      <c r="F4242"/>
      <c r="G4242"/>
      <c r="H4242"/>
      <c r="I4242"/>
      <c r="J4242"/>
      <c r="K4242"/>
      <c r="M4242" s="12" t="str">
        <f t="shared" si="66"/>
        <v xml:space="preserve"> </v>
      </c>
    </row>
    <row r="4243" spans="5:13" x14ac:dyDescent="0.25">
      <c r="E4243"/>
      <c r="F4243"/>
      <c r="G4243"/>
      <c r="H4243"/>
      <c r="I4243"/>
      <c r="J4243"/>
      <c r="K4243"/>
      <c r="M4243" s="12" t="str">
        <f t="shared" si="66"/>
        <v xml:space="preserve"> </v>
      </c>
    </row>
    <row r="4244" spans="5:13" x14ac:dyDescent="0.25">
      <c r="E4244"/>
      <c r="F4244"/>
      <c r="G4244"/>
      <c r="H4244"/>
      <c r="I4244"/>
      <c r="J4244"/>
      <c r="K4244"/>
      <c r="M4244" s="12" t="str">
        <f t="shared" si="66"/>
        <v xml:space="preserve"> </v>
      </c>
    </row>
    <row r="4245" spans="5:13" x14ac:dyDescent="0.25">
      <c r="E4245"/>
      <c r="F4245"/>
      <c r="G4245"/>
      <c r="H4245"/>
      <c r="I4245"/>
      <c r="J4245"/>
      <c r="K4245"/>
      <c r="M4245" s="12" t="str">
        <f t="shared" si="66"/>
        <v xml:space="preserve"> </v>
      </c>
    </row>
    <row r="4246" spans="5:13" x14ac:dyDescent="0.25">
      <c r="E4246"/>
      <c r="F4246"/>
      <c r="G4246"/>
      <c r="H4246"/>
      <c r="I4246"/>
      <c r="J4246"/>
      <c r="K4246"/>
      <c r="M4246" s="12" t="str">
        <f t="shared" si="66"/>
        <v xml:space="preserve"> </v>
      </c>
    </row>
    <row r="4247" spans="5:13" x14ac:dyDescent="0.25">
      <c r="E4247"/>
      <c r="F4247"/>
      <c r="G4247"/>
      <c r="H4247"/>
      <c r="I4247"/>
      <c r="J4247"/>
      <c r="K4247"/>
      <c r="M4247" s="12" t="str">
        <f t="shared" si="66"/>
        <v xml:space="preserve"> </v>
      </c>
    </row>
    <row r="4248" spans="5:13" x14ac:dyDescent="0.25">
      <c r="E4248"/>
      <c r="F4248"/>
      <c r="G4248"/>
      <c r="H4248"/>
      <c r="I4248"/>
      <c r="J4248"/>
      <c r="K4248"/>
      <c r="M4248" s="12" t="str">
        <f t="shared" si="66"/>
        <v xml:space="preserve"> </v>
      </c>
    </row>
    <row r="4249" spans="5:13" x14ac:dyDescent="0.25">
      <c r="E4249"/>
      <c r="F4249"/>
      <c r="G4249"/>
      <c r="H4249"/>
      <c r="I4249"/>
      <c r="J4249"/>
      <c r="K4249"/>
      <c r="M4249" s="12" t="str">
        <f t="shared" si="66"/>
        <v xml:space="preserve"> </v>
      </c>
    </row>
    <row r="4250" spans="5:13" x14ac:dyDescent="0.25">
      <c r="E4250"/>
      <c r="F4250"/>
      <c r="G4250"/>
      <c r="H4250"/>
      <c r="I4250"/>
      <c r="J4250"/>
      <c r="K4250"/>
      <c r="M4250" s="12" t="str">
        <f t="shared" si="66"/>
        <v xml:space="preserve"> </v>
      </c>
    </row>
    <row r="4251" spans="5:13" x14ac:dyDescent="0.25">
      <c r="E4251"/>
      <c r="F4251"/>
      <c r="G4251"/>
      <c r="H4251"/>
      <c r="I4251"/>
      <c r="J4251"/>
      <c r="K4251"/>
      <c r="M4251" s="12" t="str">
        <f t="shared" si="66"/>
        <v xml:space="preserve"> </v>
      </c>
    </row>
    <row r="4252" spans="5:13" x14ac:dyDescent="0.25">
      <c r="E4252"/>
      <c r="F4252"/>
      <c r="G4252"/>
      <c r="H4252"/>
      <c r="I4252"/>
      <c r="J4252"/>
      <c r="K4252"/>
      <c r="M4252" s="12" t="str">
        <f t="shared" si="66"/>
        <v xml:space="preserve"> </v>
      </c>
    </row>
    <row r="4253" spans="5:13" x14ac:dyDescent="0.25">
      <c r="E4253"/>
      <c r="F4253"/>
      <c r="G4253"/>
      <c r="H4253"/>
      <c r="I4253"/>
      <c r="J4253"/>
      <c r="K4253"/>
      <c r="M4253" s="12" t="str">
        <f t="shared" si="66"/>
        <v xml:space="preserve"> </v>
      </c>
    </row>
    <row r="4254" spans="5:13" x14ac:dyDescent="0.25">
      <c r="E4254"/>
      <c r="F4254"/>
      <c r="G4254"/>
      <c r="H4254"/>
      <c r="I4254"/>
      <c r="J4254"/>
      <c r="K4254"/>
      <c r="M4254" s="12" t="str">
        <f t="shared" si="66"/>
        <v xml:space="preserve"> </v>
      </c>
    </row>
    <row r="4255" spans="5:13" x14ac:dyDescent="0.25">
      <c r="E4255"/>
      <c r="F4255"/>
      <c r="G4255"/>
      <c r="H4255"/>
      <c r="I4255"/>
      <c r="J4255"/>
      <c r="K4255"/>
      <c r="M4255" s="12" t="str">
        <f t="shared" si="66"/>
        <v xml:space="preserve"> </v>
      </c>
    </row>
    <row r="4256" spans="5:13" x14ac:dyDescent="0.25">
      <c r="E4256"/>
      <c r="F4256"/>
      <c r="G4256"/>
      <c r="H4256"/>
      <c r="I4256"/>
      <c r="J4256"/>
      <c r="K4256"/>
      <c r="M4256" s="12" t="str">
        <f t="shared" si="66"/>
        <v xml:space="preserve"> </v>
      </c>
    </row>
    <row r="4257" spans="5:13" x14ac:dyDescent="0.25">
      <c r="E4257"/>
      <c r="F4257"/>
      <c r="G4257"/>
      <c r="H4257"/>
      <c r="I4257"/>
      <c r="J4257"/>
      <c r="K4257"/>
      <c r="M4257" s="12" t="str">
        <f t="shared" si="66"/>
        <v xml:space="preserve"> </v>
      </c>
    </row>
    <row r="4258" spans="5:13" x14ac:dyDescent="0.25">
      <c r="E4258"/>
      <c r="F4258"/>
      <c r="G4258"/>
      <c r="H4258"/>
      <c r="I4258"/>
      <c r="J4258"/>
      <c r="K4258"/>
      <c r="M4258" s="12" t="str">
        <f t="shared" si="66"/>
        <v xml:space="preserve"> </v>
      </c>
    </row>
    <row r="4259" spans="5:13" x14ac:dyDescent="0.25">
      <c r="E4259"/>
      <c r="F4259"/>
      <c r="G4259"/>
      <c r="H4259"/>
      <c r="I4259"/>
      <c r="J4259"/>
      <c r="K4259"/>
      <c r="M4259" s="12" t="str">
        <f t="shared" si="66"/>
        <v xml:space="preserve"> </v>
      </c>
    </row>
    <row r="4260" spans="5:13" x14ac:dyDescent="0.25">
      <c r="E4260"/>
      <c r="F4260"/>
      <c r="G4260"/>
      <c r="H4260"/>
      <c r="I4260"/>
      <c r="J4260"/>
      <c r="K4260"/>
      <c r="M4260" s="12" t="str">
        <f t="shared" si="66"/>
        <v xml:space="preserve"> </v>
      </c>
    </row>
    <row r="4261" spans="5:13" x14ac:dyDescent="0.25">
      <c r="E4261"/>
      <c r="F4261"/>
      <c r="G4261"/>
      <c r="H4261"/>
      <c r="I4261"/>
      <c r="J4261"/>
      <c r="K4261"/>
      <c r="M4261" s="12" t="str">
        <f t="shared" si="66"/>
        <v xml:space="preserve"> </v>
      </c>
    </row>
    <row r="4262" spans="5:13" x14ac:dyDescent="0.25">
      <c r="E4262"/>
      <c r="F4262"/>
      <c r="G4262"/>
      <c r="H4262"/>
      <c r="I4262"/>
      <c r="J4262"/>
      <c r="K4262"/>
      <c r="M4262" s="12" t="str">
        <f t="shared" si="66"/>
        <v xml:space="preserve"> </v>
      </c>
    </row>
    <row r="4263" spans="5:13" x14ac:dyDescent="0.25">
      <c r="E4263"/>
      <c r="F4263"/>
      <c r="G4263"/>
      <c r="H4263"/>
      <c r="I4263"/>
      <c r="J4263"/>
      <c r="K4263"/>
      <c r="M4263" s="12" t="str">
        <f t="shared" si="66"/>
        <v xml:space="preserve"> </v>
      </c>
    </row>
    <row r="4264" spans="5:13" x14ac:dyDescent="0.25">
      <c r="E4264"/>
      <c r="F4264"/>
      <c r="G4264"/>
      <c r="H4264"/>
      <c r="I4264"/>
      <c r="J4264"/>
      <c r="K4264"/>
      <c r="M4264" s="12" t="str">
        <f t="shared" si="66"/>
        <v xml:space="preserve"> </v>
      </c>
    </row>
    <row r="4265" spans="5:13" x14ac:dyDescent="0.25">
      <c r="E4265"/>
      <c r="F4265"/>
      <c r="G4265"/>
      <c r="H4265"/>
      <c r="I4265"/>
      <c r="J4265"/>
      <c r="K4265"/>
      <c r="M4265" s="12" t="str">
        <f t="shared" si="66"/>
        <v xml:space="preserve"> </v>
      </c>
    </row>
    <row r="4266" spans="5:13" x14ac:dyDescent="0.25">
      <c r="E4266"/>
      <c r="F4266"/>
      <c r="G4266"/>
      <c r="H4266"/>
      <c r="I4266"/>
      <c r="J4266"/>
      <c r="K4266"/>
      <c r="M4266" s="12" t="str">
        <f t="shared" si="66"/>
        <v xml:space="preserve"> </v>
      </c>
    </row>
    <row r="4267" spans="5:13" x14ac:dyDescent="0.25">
      <c r="E4267"/>
      <c r="F4267"/>
      <c r="G4267"/>
      <c r="H4267"/>
      <c r="I4267"/>
      <c r="J4267"/>
      <c r="K4267"/>
      <c r="M4267" s="12" t="str">
        <f t="shared" si="66"/>
        <v xml:space="preserve"> </v>
      </c>
    </row>
    <row r="4268" spans="5:13" x14ac:dyDescent="0.25">
      <c r="E4268"/>
      <c r="F4268"/>
      <c r="G4268"/>
      <c r="H4268"/>
      <c r="I4268"/>
      <c r="J4268"/>
      <c r="K4268"/>
      <c r="M4268" s="12" t="str">
        <f t="shared" si="66"/>
        <v xml:space="preserve"> </v>
      </c>
    </row>
    <row r="4269" spans="5:13" x14ac:dyDescent="0.25">
      <c r="E4269"/>
      <c r="F4269"/>
      <c r="G4269"/>
      <c r="H4269"/>
      <c r="I4269"/>
      <c r="J4269"/>
      <c r="K4269"/>
      <c r="M4269" s="12" t="str">
        <f t="shared" si="66"/>
        <v xml:space="preserve"> </v>
      </c>
    </row>
    <row r="4270" spans="5:13" x14ac:dyDescent="0.25">
      <c r="E4270"/>
      <c r="F4270"/>
      <c r="G4270"/>
      <c r="H4270"/>
      <c r="I4270"/>
      <c r="J4270"/>
      <c r="K4270"/>
      <c r="M4270" s="12" t="str">
        <f t="shared" si="66"/>
        <v xml:space="preserve"> </v>
      </c>
    </row>
    <row r="4271" spans="5:13" x14ac:dyDescent="0.25">
      <c r="E4271"/>
      <c r="F4271"/>
      <c r="G4271"/>
      <c r="H4271"/>
      <c r="I4271"/>
      <c r="J4271"/>
      <c r="K4271"/>
      <c r="M4271" s="12" t="str">
        <f t="shared" si="66"/>
        <v xml:space="preserve"> </v>
      </c>
    </row>
    <row r="4272" spans="5:13" x14ac:dyDescent="0.25">
      <c r="E4272"/>
      <c r="F4272"/>
      <c r="G4272"/>
      <c r="H4272"/>
      <c r="I4272"/>
      <c r="J4272"/>
      <c r="K4272"/>
      <c r="M4272" s="12" t="str">
        <f t="shared" si="66"/>
        <v xml:space="preserve"> </v>
      </c>
    </row>
    <row r="4273" spans="5:13" x14ac:dyDescent="0.25">
      <c r="E4273"/>
      <c r="F4273"/>
      <c r="G4273"/>
      <c r="H4273"/>
      <c r="I4273"/>
      <c r="J4273"/>
      <c r="K4273"/>
      <c r="M4273" s="12" t="str">
        <f t="shared" si="66"/>
        <v xml:space="preserve"> </v>
      </c>
    </row>
    <row r="4274" spans="5:13" x14ac:dyDescent="0.25">
      <c r="E4274"/>
      <c r="F4274"/>
      <c r="G4274"/>
      <c r="H4274"/>
      <c r="I4274"/>
      <c r="J4274"/>
      <c r="K4274"/>
      <c r="M4274" s="12" t="str">
        <f t="shared" si="66"/>
        <v xml:space="preserve"> </v>
      </c>
    </row>
    <row r="4275" spans="5:13" x14ac:dyDescent="0.25">
      <c r="E4275"/>
      <c r="F4275"/>
      <c r="G4275"/>
      <c r="H4275"/>
      <c r="I4275"/>
      <c r="J4275"/>
      <c r="K4275"/>
      <c r="M4275" s="12" t="str">
        <f t="shared" si="66"/>
        <v xml:space="preserve"> </v>
      </c>
    </row>
    <row r="4276" spans="5:13" x14ac:dyDescent="0.25">
      <c r="E4276"/>
      <c r="F4276"/>
      <c r="G4276"/>
      <c r="H4276"/>
      <c r="I4276"/>
      <c r="J4276"/>
      <c r="K4276"/>
      <c r="M4276" s="12" t="str">
        <f t="shared" si="66"/>
        <v xml:space="preserve"> </v>
      </c>
    </row>
    <row r="4277" spans="5:13" x14ac:dyDescent="0.25">
      <c r="E4277"/>
      <c r="F4277"/>
      <c r="G4277"/>
      <c r="H4277"/>
      <c r="I4277"/>
      <c r="J4277"/>
      <c r="K4277"/>
      <c r="M4277" s="12" t="str">
        <f t="shared" si="66"/>
        <v xml:space="preserve"> </v>
      </c>
    </row>
    <row r="4278" spans="5:13" x14ac:dyDescent="0.25">
      <c r="E4278"/>
      <c r="F4278"/>
      <c r="G4278"/>
      <c r="H4278"/>
      <c r="I4278"/>
      <c r="J4278"/>
      <c r="K4278"/>
      <c r="M4278" s="12" t="str">
        <f t="shared" si="66"/>
        <v xml:space="preserve"> </v>
      </c>
    </row>
    <row r="4279" spans="5:13" x14ac:dyDescent="0.25">
      <c r="E4279"/>
      <c r="F4279"/>
      <c r="G4279"/>
      <c r="H4279"/>
      <c r="I4279"/>
      <c r="J4279"/>
      <c r="K4279"/>
      <c r="M4279" s="12" t="str">
        <f t="shared" si="66"/>
        <v xml:space="preserve"> </v>
      </c>
    </row>
    <row r="4280" spans="5:13" x14ac:dyDescent="0.25">
      <c r="E4280"/>
      <c r="F4280"/>
      <c r="G4280"/>
      <c r="H4280"/>
      <c r="I4280"/>
      <c r="J4280"/>
      <c r="K4280"/>
      <c r="M4280" s="12" t="str">
        <f t="shared" si="66"/>
        <v xml:space="preserve"> </v>
      </c>
    </row>
    <row r="4281" spans="5:13" x14ac:dyDescent="0.25">
      <c r="E4281"/>
      <c r="F4281"/>
      <c r="G4281"/>
      <c r="H4281"/>
      <c r="I4281"/>
      <c r="J4281"/>
      <c r="K4281"/>
      <c r="M4281" s="12" t="str">
        <f t="shared" si="66"/>
        <v xml:space="preserve"> </v>
      </c>
    </row>
    <row r="4282" spans="5:13" x14ac:dyDescent="0.25">
      <c r="E4282"/>
      <c r="F4282"/>
      <c r="G4282"/>
      <c r="H4282"/>
      <c r="I4282"/>
      <c r="J4282"/>
      <c r="K4282"/>
      <c r="M4282" s="12" t="str">
        <f t="shared" si="66"/>
        <v xml:space="preserve"> </v>
      </c>
    </row>
    <row r="4283" spans="5:13" x14ac:dyDescent="0.25">
      <c r="E4283"/>
      <c r="F4283"/>
      <c r="G4283"/>
      <c r="H4283"/>
      <c r="I4283"/>
      <c r="J4283"/>
      <c r="K4283"/>
      <c r="M4283" s="12" t="str">
        <f t="shared" si="66"/>
        <v xml:space="preserve"> </v>
      </c>
    </row>
    <row r="4284" spans="5:13" x14ac:dyDescent="0.25">
      <c r="E4284"/>
      <c r="F4284"/>
      <c r="G4284"/>
      <c r="H4284"/>
      <c r="I4284"/>
      <c r="J4284"/>
      <c r="K4284"/>
      <c r="M4284" s="12" t="str">
        <f t="shared" si="66"/>
        <v xml:space="preserve"> </v>
      </c>
    </row>
    <row r="4285" spans="5:13" x14ac:dyDescent="0.25">
      <c r="E4285"/>
      <c r="F4285"/>
      <c r="G4285"/>
      <c r="H4285"/>
      <c r="I4285"/>
      <c r="J4285"/>
      <c r="K4285"/>
      <c r="M4285" s="12" t="str">
        <f t="shared" si="66"/>
        <v xml:space="preserve"> </v>
      </c>
    </row>
    <row r="4286" spans="5:13" x14ac:dyDescent="0.25">
      <c r="E4286"/>
      <c r="F4286"/>
      <c r="G4286"/>
      <c r="H4286"/>
      <c r="I4286"/>
      <c r="J4286"/>
      <c r="K4286"/>
      <c r="M4286" s="12" t="str">
        <f t="shared" si="66"/>
        <v xml:space="preserve"> </v>
      </c>
    </row>
    <row r="4287" spans="5:13" x14ac:dyDescent="0.25">
      <c r="E4287"/>
      <c r="F4287"/>
      <c r="G4287"/>
      <c r="H4287"/>
      <c r="I4287"/>
      <c r="J4287"/>
      <c r="K4287"/>
      <c r="M4287" s="12" t="str">
        <f t="shared" si="66"/>
        <v xml:space="preserve"> </v>
      </c>
    </row>
    <row r="4288" spans="5:13" x14ac:dyDescent="0.25">
      <c r="E4288"/>
      <c r="F4288"/>
      <c r="G4288"/>
      <c r="H4288"/>
      <c r="I4288"/>
      <c r="J4288"/>
      <c r="K4288"/>
      <c r="M4288" s="12" t="str">
        <f t="shared" si="66"/>
        <v xml:space="preserve"> </v>
      </c>
    </row>
    <row r="4289" spans="5:13" x14ac:dyDescent="0.25">
      <c r="E4289"/>
      <c r="F4289"/>
      <c r="G4289"/>
      <c r="H4289"/>
      <c r="I4289"/>
      <c r="J4289"/>
      <c r="K4289"/>
      <c r="M4289" s="12" t="str">
        <f t="shared" si="66"/>
        <v xml:space="preserve"> </v>
      </c>
    </row>
    <row r="4290" spans="5:13" x14ac:dyDescent="0.25">
      <c r="E4290"/>
      <c r="F4290"/>
      <c r="G4290"/>
      <c r="H4290"/>
      <c r="I4290"/>
      <c r="J4290"/>
      <c r="K4290"/>
      <c r="M4290" s="12" t="str">
        <f t="shared" si="66"/>
        <v xml:space="preserve"> </v>
      </c>
    </row>
    <row r="4291" spans="5:13" x14ac:dyDescent="0.25">
      <c r="E4291"/>
      <c r="F4291"/>
      <c r="G4291"/>
      <c r="H4291"/>
      <c r="I4291"/>
      <c r="J4291"/>
      <c r="K4291"/>
      <c r="M4291" s="12" t="str">
        <f t="shared" si="66"/>
        <v xml:space="preserve"> </v>
      </c>
    </row>
    <row r="4292" spans="5:13" x14ac:dyDescent="0.25">
      <c r="E4292"/>
      <c r="F4292"/>
      <c r="G4292"/>
      <c r="H4292"/>
      <c r="I4292"/>
      <c r="J4292"/>
      <c r="K4292"/>
      <c r="M4292" s="12" t="str">
        <f t="shared" si="66"/>
        <v xml:space="preserve"> </v>
      </c>
    </row>
    <row r="4293" spans="5:13" x14ac:dyDescent="0.25">
      <c r="E4293"/>
      <c r="F4293"/>
      <c r="G4293"/>
      <c r="H4293"/>
      <c r="I4293"/>
      <c r="J4293"/>
      <c r="K4293"/>
      <c r="M4293" s="12" t="str">
        <f t="shared" si="66"/>
        <v xml:space="preserve"> </v>
      </c>
    </row>
    <row r="4294" spans="5:13" x14ac:dyDescent="0.25">
      <c r="E4294"/>
      <c r="F4294"/>
      <c r="G4294"/>
      <c r="H4294"/>
      <c r="I4294"/>
      <c r="J4294"/>
      <c r="K4294"/>
      <c r="M4294" s="12" t="str">
        <f t="shared" si="66"/>
        <v xml:space="preserve"> </v>
      </c>
    </row>
    <row r="4295" spans="5:13" x14ac:dyDescent="0.25">
      <c r="E4295"/>
      <c r="F4295"/>
      <c r="G4295"/>
      <c r="H4295"/>
      <c r="I4295"/>
      <c r="J4295"/>
      <c r="K4295"/>
      <c r="M4295" s="12" t="str">
        <f t="shared" si="66"/>
        <v xml:space="preserve"> </v>
      </c>
    </row>
    <row r="4296" spans="5:13" x14ac:dyDescent="0.25">
      <c r="E4296"/>
      <c r="F4296"/>
      <c r="G4296"/>
      <c r="H4296"/>
      <c r="I4296"/>
      <c r="J4296"/>
      <c r="K4296"/>
      <c r="M4296" s="12" t="str">
        <f t="shared" ref="M4296:M4359" si="67">IF(J4296&gt;$M$3,"X"," ")</f>
        <v xml:space="preserve"> </v>
      </c>
    </row>
    <row r="4297" spans="5:13" x14ac:dyDescent="0.25">
      <c r="E4297"/>
      <c r="F4297"/>
      <c r="G4297"/>
      <c r="H4297"/>
      <c r="I4297"/>
      <c r="J4297"/>
      <c r="K4297"/>
      <c r="M4297" s="12" t="str">
        <f t="shared" si="67"/>
        <v xml:space="preserve"> </v>
      </c>
    </row>
    <row r="4298" spans="5:13" x14ac:dyDescent="0.25">
      <c r="E4298"/>
      <c r="F4298"/>
      <c r="G4298"/>
      <c r="H4298"/>
      <c r="I4298"/>
      <c r="J4298"/>
      <c r="K4298"/>
      <c r="M4298" s="12" t="str">
        <f t="shared" si="67"/>
        <v xml:space="preserve"> </v>
      </c>
    </row>
    <row r="4299" spans="5:13" x14ac:dyDescent="0.25">
      <c r="E4299"/>
      <c r="F4299"/>
      <c r="G4299"/>
      <c r="H4299"/>
      <c r="I4299"/>
      <c r="J4299"/>
      <c r="K4299"/>
      <c r="M4299" s="12" t="str">
        <f t="shared" si="67"/>
        <v xml:space="preserve"> </v>
      </c>
    </row>
    <row r="4300" spans="5:13" x14ac:dyDescent="0.25">
      <c r="E4300"/>
      <c r="F4300"/>
      <c r="G4300"/>
      <c r="H4300"/>
      <c r="I4300"/>
      <c r="J4300"/>
      <c r="K4300"/>
      <c r="M4300" s="12" t="str">
        <f t="shared" si="67"/>
        <v xml:space="preserve"> </v>
      </c>
    </row>
    <row r="4301" spans="5:13" x14ac:dyDescent="0.25">
      <c r="E4301"/>
      <c r="F4301"/>
      <c r="G4301"/>
      <c r="H4301"/>
      <c r="I4301"/>
      <c r="J4301"/>
      <c r="K4301"/>
      <c r="M4301" s="12" t="str">
        <f t="shared" si="67"/>
        <v xml:space="preserve"> </v>
      </c>
    </row>
    <row r="4302" spans="5:13" x14ac:dyDescent="0.25">
      <c r="E4302"/>
      <c r="F4302"/>
      <c r="G4302"/>
      <c r="H4302"/>
      <c r="I4302"/>
      <c r="J4302"/>
      <c r="K4302"/>
      <c r="M4302" s="12" t="str">
        <f t="shared" si="67"/>
        <v xml:space="preserve"> </v>
      </c>
    </row>
    <row r="4303" spans="5:13" x14ac:dyDescent="0.25">
      <c r="E4303"/>
      <c r="F4303"/>
      <c r="G4303"/>
      <c r="H4303"/>
      <c r="I4303"/>
      <c r="J4303"/>
      <c r="K4303"/>
      <c r="M4303" s="12" t="str">
        <f t="shared" si="67"/>
        <v xml:space="preserve"> </v>
      </c>
    </row>
    <row r="4304" spans="5:13" x14ac:dyDescent="0.25">
      <c r="E4304"/>
      <c r="F4304"/>
      <c r="G4304"/>
      <c r="H4304"/>
      <c r="I4304"/>
      <c r="J4304"/>
      <c r="K4304"/>
      <c r="M4304" s="12" t="str">
        <f t="shared" si="67"/>
        <v xml:space="preserve"> </v>
      </c>
    </row>
    <row r="4305" spans="5:13" x14ac:dyDescent="0.25">
      <c r="E4305"/>
      <c r="F4305"/>
      <c r="G4305"/>
      <c r="H4305"/>
      <c r="I4305"/>
      <c r="J4305"/>
      <c r="K4305"/>
      <c r="M4305" s="12" t="str">
        <f t="shared" si="67"/>
        <v xml:space="preserve"> </v>
      </c>
    </row>
    <row r="4306" spans="5:13" x14ac:dyDescent="0.25">
      <c r="E4306"/>
      <c r="F4306"/>
      <c r="G4306"/>
      <c r="H4306"/>
      <c r="I4306"/>
      <c r="J4306"/>
      <c r="K4306"/>
      <c r="M4306" s="12" t="str">
        <f t="shared" si="67"/>
        <v xml:space="preserve"> </v>
      </c>
    </row>
    <row r="4307" spans="5:13" x14ac:dyDescent="0.25">
      <c r="E4307"/>
      <c r="F4307"/>
      <c r="G4307"/>
      <c r="H4307"/>
      <c r="I4307"/>
      <c r="J4307"/>
      <c r="K4307"/>
      <c r="M4307" s="12" t="str">
        <f t="shared" si="67"/>
        <v xml:space="preserve"> </v>
      </c>
    </row>
    <row r="4308" spans="5:13" x14ac:dyDescent="0.25">
      <c r="E4308"/>
      <c r="F4308"/>
      <c r="G4308"/>
      <c r="H4308"/>
      <c r="I4308"/>
      <c r="J4308"/>
      <c r="K4308"/>
      <c r="M4308" s="12" t="str">
        <f t="shared" si="67"/>
        <v xml:space="preserve"> </v>
      </c>
    </row>
    <row r="4309" spans="5:13" x14ac:dyDescent="0.25">
      <c r="E4309"/>
      <c r="F4309"/>
      <c r="G4309"/>
      <c r="H4309"/>
      <c r="I4309"/>
      <c r="J4309"/>
      <c r="K4309"/>
      <c r="M4309" s="12" t="str">
        <f t="shared" si="67"/>
        <v xml:space="preserve"> </v>
      </c>
    </row>
    <row r="4310" spans="5:13" x14ac:dyDescent="0.25">
      <c r="E4310"/>
      <c r="F4310"/>
      <c r="G4310"/>
      <c r="H4310"/>
      <c r="I4310"/>
      <c r="J4310"/>
      <c r="K4310"/>
      <c r="M4310" s="12" t="str">
        <f t="shared" si="67"/>
        <v xml:space="preserve"> </v>
      </c>
    </row>
    <row r="4311" spans="5:13" x14ac:dyDescent="0.25">
      <c r="E4311"/>
      <c r="F4311"/>
      <c r="G4311"/>
      <c r="H4311"/>
      <c r="I4311"/>
      <c r="J4311"/>
      <c r="K4311"/>
      <c r="M4311" s="12" t="str">
        <f t="shared" si="67"/>
        <v xml:space="preserve"> </v>
      </c>
    </row>
    <row r="4312" spans="5:13" x14ac:dyDescent="0.25">
      <c r="E4312"/>
      <c r="F4312"/>
      <c r="G4312"/>
      <c r="H4312"/>
      <c r="I4312"/>
      <c r="J4312"/>
      <c r="K4312"/>
      <c r="M4312" s="12" t="str">
        <f t="shared" si="67"/>
        <v xml:space="preserve"> </v>
      </c>
    </row>
    <row r="4313" spans="5:13" x14ac:dyDescent="0.25">
      <c r="E4313"/>
      <c r="F4313"/>
      <c r="G4313"/>
      <c r="H4313"/>
      <c r="I4313"/>
      <c r="J4313"/>
      <c r="K4313"/>
      <c r="M4313" s="12" t="str">
        <f t="shared" si="67"/>
        <v xml:space="preserve"> </v>
      </c>
    </row>
    <row r="4314" spans="5:13" x14ac:dyDescent="0.25">
      <c r="E4314"/>
      <c r="F4314"/>
      <c r="G4314"/>
      <c r="H4314"/>
      <c r="I4314"/>
      <c r="J4314"/>
      <c r="K4314"/>
      <c r="M4314" s="12" t="str">
        <f t="shared" si="67"/>
        <v xml:space="preserve"> </v>
      </c>
    </row>
    <row r="4315" spans="5:13" x14ac:dyDescent="0.25">
      <c r="E4315"/>
      <c r="F4315"/>
      <c r="G4315"/>
      <c r="H4315"/>
      <c r="I4315"/>
      <c r="J4315"/>
      <c r="K4315"/>
      <c r="M4315" s="12" t="str">
        <f t="shared" si="67"/>
        <v xml:space="preserve"> </v>
      </c>
    </row>
    <row r="4316" spans="5:13" x14ac:dyDescent="0.25">
      <c r="E4316"/>
      <c r="F4316"/>
      <c r="G4316"/>
      <c r="H4316"/>
      <c r="I4316"/>
      <c r="J4316"/>
      <c r="K4316"/>
      <c r="M4316" s="12" t="str">
        <f t="shared" si="67"/>
        <v xml:space="preserve"> </v>
      </c>
    </row>
    <row r="4317" spans="5:13" x14ac:dyDescent="0.25">
      <c r="E4317"/>
      <c r="F4317"/>
      <c r="G4317"/>
      <c r="H4317"/>
      <c r="I4317"/>
      <c r="J4317"/>
      <c r="K4317"/>
      <c r="M4317" s="12" t="str">
        <f t="shared" si="67"/>
        <v xml:space="preserve"> </v>
      </c>
    </row>
    <row r="4318" spans="5:13" x14ac:dyDescent="0.25">
      <c r="E4318"/>
      <c r="F4318"/>
      <c r="G4318"/>
      <c r="H4318"/>
      <c r="I4318"/>
      <c r="J4318"/>
      <c r="K4318"/>
      <c r="M4318" s="12" t="str">
        <f t="shared" si="67"/>
        <v xml:space="preserve"> </v>
      </c>
    </row>
    <row r="4319" spans="5:13" x14ac:dyDescent="0.25">
      <c r="E4319"/>
      <c r="F4319"/>
      <c r="G4319"/>
      <c r="H4319"/>
      <c r="I4319"/>
      <c r="J4319"/>
      <c r="K4319"/>
      <c r="M4319" s="12" t="str">
        <f t="shared" si="67"/>
        <v xml:space="preserve"> </v>
      </c>
    </row>
    <row r="4320" spans="5:13" x14ac:dyDescent="0.25">
      <c r="E4320"/>
      <c r="F4320"/>
      <c r="G4320"/>
      <c r="H4320"/>
      <c r="I4320"/>
      <c r="J4320"/>
      <c r="K4320"/>
      <c r="M4320" s="12" t="str">
        <f t="shared" si="67"/>
        <v xml:space="preserve"> </v>
      </c>
    </row>
    <row r="4321" spans="5:13" x14ac:dyDescent="0.25">
      <c r="E4321"/>
      <c r="F4321"/>
      <c r="G4321"/>
      <c r="H4321"/>
      <c r="I4321"/>
      <c r="J4321"/>
      <c r="K4321"/>
      <c r="M4321" s="12" t="str">
        <f t="shared" si="67"/>
        <v xml:space="preserve"> </v>
      </c>
    </row>
    <row r="4322" spans="5:13" x14ac:dyDescent="0.25">
      <c r="E4322"/>
      <c r="F4322"/>
      <c r="G4322"/>
      <c r="H4322"/>
      <c r="I4322"/>
      <c r="J4322"/>
      <c r="K4322"/>
      <c r="M4322" s="12" t="str">
        <f t="shared" si="67"/>
        <v xml:space="preserve"> </v>
      </c>
    </row>
    <row r="4323" spans="5:13" x14ac:dyDescent="0.25">
      <c r="E4323"/>
      <c r="F4323"/>
      <c r="G4323"/>
      <c r="H4323"/>
      <c r="I4323"/>
      <c r="J4323"/>
      <c r="K4323"/>
      <c r="M4323" s="12" t="str">
        <f t="shared" si="67"/>
        <v xml:space="preserve"> </v>
      </c>
    </row>
    <row r="4324" spans="5:13" x14ac:dyDescent="0.25">
      <c r="E4324"/>
      <c r="F4324"/>
      <c r="G4324"/>
      <c r="H4324"/>
      <c r="I4324"/>
      <c r="J4324"/>
      <c r="K4324"/>
      <c r="M4324" s="12" t="str">
        <f t="shared" si="67"/>
        <v xml:space="preserve"> </v>
      </c>
    </row>
    <row r="4325" spans="5:13" x14ac:dyDescent="0.25">
      <c r="E4325"/>
      <c r="F4325"/>
      <c r="G4325"/>
      <c r="H4325"/>
      <c r="I4325"/>
      <c r="J4325"/>
      <c r="K4325"/>
      <c r="M4325" s="12" t="str">
        <f t="shared" si="67"/>
        <v xml:space="preserve"> </v>
      </c>
    </row>
    <row r="4326" spans="5:13" x14ac:dyDescent="0.25">
      <c r="E4326"/>
      <c r="F4326"/>
      <c r="G4326"/>
      <c r="H4326"/>
      <c r="I4326"/>
      <c r="J4326"/>
      <c r="K4326"/>
      <c r="M4326" s="12" t="str">
        <f t="shared" si="67"/>
        <v xml:space="preserve"> </v>
      </c>
    </row>
    <row r="4327" spans="5:13" x14ac:dyDescent="0.25">
      <c r="E4327"/>
      <c r="F4327"/>
      <c r="G4327"/>
      <c r="H4327"/>
      <c r="I4327"/>
      <c r="J4327"/>
      <c r="K4327"/>
      <c r="M4327" s="12" t="str">
        <f t="shared" si="67"/>
        <v xml:space="preserve"> </v>
      </c>
    </row>
    <row r="4328" spans="5:13" x14ac:dyDescent="0.25">
      <c r="E4328"/>
      <c r="F4328"/>
      <c r="G4328"/>
      <c r="H4328"/>
      <c r="I4328"/>
      <c r="J4328"/>
      <c r="K4328"/>
      <c r="M4328" s="12" t="str">
        <f t="shared" si="67"/>
        <v xml:space="preserve"> </v>
      </c>
    </row>
    <row r="4329" spans="5:13" x14ac:dyDescent="0.25">
      <c r="E4329"/>
      <c r="F4329"/>
      <c r="G4329"/>
      <c r="H4329"/>
      <c r="I4329"/>
      <c r="J4329"/>
      <c r="K4329"/>
      <c r="M4329" s="12" t="str">
        <f t="shared" si="67"/>
        <v xml:space="preserve"> </v>
      </c>
    </row>
    <row r="4330" spans="5:13" x14ac:dyDescent="0.25">
      <c r="E4330"/>
      <c r="F4330"/>
      <c r="G4330"/>
      <c r="H4330"/>
      <c r="I4330"/>
      <c r="J4330"/>
      <c r="K4330"/>
      <c r="M4330" s="12" t="str">
        <f t="shared" si="67"/>
        <v xml:space="preserve"> </v>
      </c>
    </row>
    <row r="4331" spans="5:13" x14ac:dyDescent="0.25">
      <c r="E4331"/>
      <c r="F4331"/>
      <c r="G4331"/>
      <c r="H4331"/>
      <c r="I4331"/>
      <c r="J4331"/>
      <c r="K4331"/>
      <c r="M4331" s="12" t="str">
        <f t="shared" si="67"/>
        <v xml:space="preserve"> </v>
      </c>
    </row>
    <row r="4332" spans="5:13" x14ac:dyDescent="0.25">
      <c r="E4332"/>
      <c r="F4332"/>
      <c r="G4332"/>
      <c r="H4332"/>
      <c r="I4332"/>
      <c r="J4332"/>
      <c r="K4332"/>
      <c r="M4332" s="12" t="str">
        <f t="shared" si="67"/>
        <v xml:space="preserve"> </v>
      </c>
    </row>
    <row r="4333" spans="5:13" x14ac:dyDescent="0.25">
      <c r="E4333"/>
      <c r="F4333"/>
      <c r="G4333"/>
      <c r="H4333"/>
      <c r="I4333"/>
      <c r="J4333"/>
      <c r="K4333"/>
      <c r="M4333" s="12" t="str">
        <f t="shared" si="67"/>
        <v xml:space="preserve"> </v>
      </c>
    </row>
    <row r="4334" spans="5:13" x14ac:dyDescent="0.25">
      <c r="E4334"/>
      <c r="F4334"/>
      <c r="G4334"/>
      <c r="H4334"/>
      <c r="I4334"/>
      <c r="J4334"/>
      <c r="K4334"/>
      <c r="M4334" s="12" t="str">
        <f t="shared" si="67"/>
        <v xml:space="preserve"> </v>
      </c>
    </row>
    <row r="4335" spans="5:13" x14ac:dyDescent="0.25">
      <c r="E4335"/>
      <c r="F4335"/>
      <c r="G4335"/>
      <c r="H4335"/>
      <c r="I4335"/>
      <c r="J4335"/>
      <c r="K4335"/>
      <c r="M4335" s="12" t="str">
        <f t="shared" si="67"/>
        <v xml:space="preserve"> </v>
      </c>
    </row>
    <row r="4336" spans="5:13" x14ac:dyDescent="0.25">
      <c r="E4336"/>
      <c r="F4336"/>
      <c r="G4336"/>
      <c r="H4336"/>
      <c r="I4336"/>
      <c r="J4336"/>
      <c r="K4336"/>
      <c r="M4336" s="12" t="str">
        <f t="shared" si="67"/>
        <v xml:space="preserve"> </v>
      </c>
    </row>
    <row r="4337" spans="5:13" x14ac:dyDescent="0.25">
      <c r="E4337"/>
      <c r="F4337"/>
      <c r="G4337"/>
      <c r="H4337"/>
      <c r="I4337"/>
      <c r="J4337"/>
      <c r="K4337"/>
      <c r="M4337" s="12" t="str">
        <f t="shared" si="67"/>
        <v xml:space="preserve"> </v>
      </c>
    </row>
    <row r="4338" spans="5:13" x14ac:dyDescent="0.25">
      <c r="E4338"/>
      <c r="F4338"/>
      <c r="G4338"/>
      <c r="H4338"/>
      <c r="I4338"/>
      <c r="J4338"/>
      <c r="K4338"/>
      <c r="M4338" s="12" t="str">
        <f t="shared" si="67"/>
        <v xml:space="preserve"> </v>
      </c>
    </row>
    <row r="4339" spans="5:13" x14ac:dyDescent="0.25">
      <c r="E4339"/>
      <c r="F4339"/>
      <c r="G4339"/>
      <c r="H4339"/>
      <c r="I4339"/>
      <c r="J4339"/>
      <c r="K4339"/>
      <c r="M4339" s="12" t="str">
        <f t="shared" si="67"/>
        <v xml:space="preserve"> </v>
      </c>
    </row>
    <row r="4340" spans="5:13" x14ac:dyDescent="0.25">
      <c r="E4340"/>
      <c r="F4340"/>
      <c r="G4340"/>
      <c r="H4340"/>
      <c r="I4340"/>
      <c r="J4340"/>
      <c r="K4340"/>
      <c r="M4340" s="12" t="str">
        <f t="shared" si="67"/>
        <v xml:space="preserve"> </v>
      </c>
    </row>
    <row r="4341" spans="5:13" x14ac:dyDescent="0.25">
      <c r="E4341"/>
      <c r="F4341"/>
      <c r="G4341"/>
      <c r="H4341"/>
      <c r="I4341"/>
      <c r="J4341"/>
      <c r="K4341"/>
      <c r="M4341" s="12" t="str">
        <f t="shared" si="67"/>
        <v xml:space="preserve"> </v>
      </c>
    </row>
    <row r="4342" spans="5:13" x14ac:dyDescent="0.25">
      <c r="E4342"/>
      <c r="F4342"/>
      <c r="G4342"/>
      <c r="H4342"/>
      <c r="I4342"/>
      <c r="J4342"/>
      <c r="K4342"/>
      <c r="M4342" s="12" t="str">
        <f t="shared" si="67"/>
        <v xml:space="preserve"> </v>
      </c>
    </row>
    <row r="4343" spans="5:13" x14ac:dyDescent="0.25">
      <c r="E4343"/>
      <c r="F4343"/>
      <c r="G4343"/>
      <c r="H4343"/>
      <c r="I4343"/>
      <c r="J4343"/>
      <c r="K4343"/>
      <c r="M4343" s="12" t="str">
        <f t="shared" si="67"/>
        <v xml:space="preserve"> </v>
      </c>
    </row>
    <row r="4344" spans="5:13" x14ac:dyDescent="0.25">
      <c r="E4344"/>
      <c r="F4344"/>
      <c r="G4344"/>
      <c r="H4344"/>
      <c r="I4344"/>
      <c r="J4344"/>
      <c r="K4344"/>
      <c r="M4344" s="12" t="str">
        <f t="shared" si="67"/>
        <v xml:space="preserve"> </v>
      </c>
    </row>
    <row r="4345" spans="5:13" x14ac:dyDescent="0.25">
      <c r="E4345"/>
      <c r="F4345"/>
      <c r="G4345"/>
      <c r="H4345"/>
      <c r="I4345"/>
      <c r="J4345"/>
      <c r="K4345"/>
      <c r="M4345" s="12" t="str">
        <f t="shared" si="67"/>
        <v xml:space="preserve"> </v>
      </c>
    </row>
    <row r="4346" spans="5:13" x14ac:dyDescent="0.25">
      <c r="E4346"/>
      <c r="F4346"/>
      <c r="G4346"/>
      <c r="H4346"/>
      <c r="I4346"/>
      <c r="J4346"/>
      <c r="K4346"/>
      <c r="M4346" s="12" t="str">
        <f t="shared" si="67"/>
        <v xml:space="preserve"> </v>
      </c>
    </row>
    <row r="4347" spans="5:13" x14ac:dyDescent="0.25">
      <c r="E4347"/>
      <c r="F4347"/>
      <c r="G4347"/>
      <c r="H4347"/>
      <c r="I4347"/>
      <c r="J4347"/>
      <c r="K4347"/>
      <c r="M4347" s="12" t="str">
        <f t="shared" si="67"/>
        <v xml:space="preserve"> </v>
      </c>
    </row>
    <row r="4348" spans="5:13" x14ac:dyDescent="0.25">
      <c r="E4348"/>
      <c r="F4348"/>
      <c r="G4348"/>
      <c r="H4348"/>
      <c r="I4348"/>
      <c r="J4348"/>
      <c r="K4348"/>
      <c r="M4348" s="12" t="str">
        <f t="shared" si="67"/>
        <v xml:space="preserve"> </v>
      </c>
    </row>
    <row r="4349" spans="5:13" x14ac:dyDescent="0.25">
      <c r="E4349"/>
      <c r="F4349"/>
      <c r="G4349"/>
      <c r="H4349"/>
      <c r="I4349"/>
      <c r="J4349"/>
      <c r="K4349"/>
      <c r="M4349" s="12" t="str">
        <f t="shared" si="67"/>
        <v xml:space="preserve"> </v>
      </c>
    </row>
    <row r="4350" spans="5:13" x14ac:dyDescent="0.25">
      <c r="E4350"/>
      <c r="F4350"/>
      <c r="G4350"/>
      <c r="H4350"/>
      <c r="I4350"/>
      <c r="J4350"/>
      <c r="K4350"/>
      <c r="M4350" s="12" t="str">
        <f t="shared" si="67"/>
        <v xml:space="preserve"> </v>
      </c>
    </row>
    <row r="4351" spans="5:13" x14ac:dyDescent="0.25">
      <c r="E4351"/>
      <c r="F4351"/>
      <c r="G4351"/>
      <c r="H4351"/>
      <c r="I4351"/>
      <c r="J4351"/>
      <c r="K4351"/>
      <c r="M4351" s="12" t="str">
        <f t="shared" si="67"/>
        <v xml:space="preserve"> </v>
      </c>
    </row>
    <row r="4352" spans="5:13" x14ac:dyDescent="0.25">
      <c r="E4352"/>
      <c r="F4352"/>
      <c r="G4352"/>
      <c r="H4352"/>
      <c r="I4352"/>
      <c r="J4352"/>
      <c r="K4352"/>
      <c r="M4352" s="12" t="str">
        <f t="shared" si="67"/>
        <v xml:space="preserve"> </v>
      </c>
    </row>
    <row r="4353" spans="5:13" x14ac:dyDescent="0.25">
      <c r="E4353"/>
      <c r="F4353"/>
      <c r="G4353"/>
      <c r="H4353"/>
      <c r="I4353"/>
      <c r="J4353"/>
      <c r="K4353"/>
      <c r="M4353" s="12" t="str">
        <f t="shared" si="67"/>
        <v xml:space="preserve"> </v>
      </c>
    </row>
    <row r="4354" spans="5:13" x14ac:dyDescent="0.25">
      <c r="E4354"/>
      <c r="F4354"/>
      <c r="G4354"/>
      <c r="H4354"/>
      <c r="I4354"/>
      <c r="J4354"/>
      <c r="K4354"/>
      <c r="M4354" s="12" t="str">
        <f t="shared" si="67"/>
        <v xml:space="preserve"> </v>
      </c>
    </row>
    <row r="4355" spans="5:13" x14ac:dyDescent="0.25">
      <c r="E4355"/>
      <c r="F4355"/>
      <c r="G4355"/>
      <c r="H4355"/>
      <c r="I4355"/>
      <c r="J4355"/>
      <c r="K4355"/>
      <c r="M4355" s="12" t="str">
        <f t="shared" si="67"/>
        <v xml:space="preserve"> </v>
      </c>
    </row>
    <row r="4356" spans="5:13" x14ac:dyDescent="0.25">
      <c r="E4356"/>
      <c r="F4356"/>
      <c r="G4356"/>
      <c r="H4356"/>
      <c r="I4356"/>
      <c r="J4356"/>
      <c r="K4356"/>
      <c r="M4356" s="12" t="str">
        <f t="shared" si="67"/>
        <v xml:space="preserve"> </v>
      </c>
    </row>
    <row r="4357" spans="5:13" x14ac:dyDescent="0.25">
      <c r="E4357"/>
      <c r="F4357"/>
      <c r="G4357"/>
      <c r="H4357"/>
      <c r="I4357"/>
      <c r="J4357"/>
      <c r="K4357"/>
      <c r="M4357" s="12" t="str">
        <f t="shared" si="67"/>
        <v xml:space="preserve"> </v>
      </c>
    </row>
    <row r="4358" spans="5:13" x14ac:dyDescent="0.25">
      <c r="E4358"/>
      <c r="F4358"/>
      <c r="G4358"/>
      <c r="H4358"/>
      <c r="I4358"/>
      <c r="J4358"/>
      <c r="K4358"/>
      <c r="M4358" s="12" t="str">
        <f t="shared" si="67"/>
        <v xml:space="preserve"> </v>
      </c>
    </row>
    <row r="4359" spans="5:13" x14ac:dyDescent="0.25">
      <c r="E4359"/>
      <c r="F4359"/>
      <c r="G4359"/>
      <c r="H4359"/>
      <c r="I4359"/>
      <c r="J4359"/>
      <c r="K4359"/>
      <c r="M4359" s="12" t="str">
        <f t="shared" si="67"/>
        <v xml:space="preserve"> </v>
      </c>
    </row>
    <row r="4360" spans="5:13" x14ac:dyDescent="0.25">
      <c r="E4360"/>
      <c r="F4360"/>
      <c r="G4360"/>
      <c r="H4360"/>
      <c r="I4360"/>
      <c r="J4360"/>
      <c r="K4360"/>
      <c r="M4360" s="12" t="str">
        <f t="shared" ref="M4360:M4423" si="68">IF(J4360&gt;$M$3,"X"," ")</f>
        <v xml:space="preserve"> </v>
      </c>
    </row>
    <row r="4361" spans="5:13" x14ac:dyDescent="0.25">
      <c r="E4361"/>
      <c r="F4361"/>
      <c r="G4361"/>
      <c r="H4361"/>
      <c r="I4361"/>
      <c r="J4361"/>
      <c r="K4361"/>
      <c r="M4361" s="12" t="str">
        <f t="shared" si="68"/>
        <v xml:space="preserve"> </v>
      </c>
    </row>
    <row r="4362" spans="5:13" x14ac:dyDescent="0.25">
      <c r="E4362"/>
      <c r="F4362"/>
      <c r="G4362"/>
      <c r="H4362"/>
      <c r="I4362"/>
      <c r="J4362"/>
      <c r="K4362"/>
      <c r="M4362" s="12" t="str">
        <f t="shared" si="68"/>
        <v xml:space="preserve"> </v>
      </c>
    </row>
    <row r="4363" spans="5:13" x14ac:dyDescent="0.25">
      <c r="E4363"/>
      <c r="F4363"/>
      <c r="G4363"/>
      <c r="H4363"/>
      <c r="I4363"/>
      <c r="J4363"/>
      <c r="K4363"/>
      <c r="M4363" s="12" t="str">
        <f t="shared" si="68"/>
        <v xml:space="preserve"> </v>
      </c>
    </row>
    <row r="4364" spans="5:13" x14ac:dyDescent="0.25">
      <c r="E4364"/>
      <c r="F4364"/>
      <c r="G4364"/>
      <c r="H4364"/>
      <c r="I4364"/>
      <c r="J4364"/>
      <c r="K4364"/>
      <c r="M4364" s="12" t="str">
        <f t="shared" si="68"/>
        <v xml:space="preserve"> </v>
      </c>
    </row>
    <row r="4365" spans="5:13" x14ac:dyDescent="0.25">
      <c r="E4365"/>
      <c r="F4365"/>
      <c r="G4365"/>
      <c r="H4365"/>
      <c r="I4365"/>
      <c r="J4365"/>
      <c r="K4365"/>
      <c r="M4365" s="12" t="str">
        <f t="shared" si="68"/>
        <v xml:space="preserve"> </v>
      </c>
    </row>
    <row r="4366" spans="5:13" x14ac:dyDescent="0.25">
      <c r="E4366"/>
      <c r="F4366"/>
      <c r="G4366"/>
      <c r="H4366"/>
      <c r="I4366"/>
      <c r="J4366"/>
      <c r="K4366"/>
      <c r="M4366" s="12" t="str">
        <f t="shared" si="68"/>
        <v xml:space="preserve"> </v>
      </c>
    </row>
    <row r="4367" spans="5:13" x14ac:dyDescent="0.25">
      <c r="E4367"/>
      <c r="F4367"/>
      <c r="G4367"/>
      <c r="H4367"/>
      <c r="I4367"/>
      <c r="J4367"/>
      <c r="K4367"/>
      <c r="M4367" s="12" t="str">
        <f t="shared" si="68"/>
        <v xml:space="preserve"> </v>
      </c>
    </row>
    <row r="4368" spans="5:13" x14ac:dyDescent="0.25">
      <c r="E4368"/>
      <c r="F4368"/>
      <c r="G4368"/>
      <c r="H4368"/>
      <c r="I4368"/>
      <c r="J4368"/>
      <c r="K4368"/>
      <c r="M4368" s="12" t="str">
        <f t="shared" si="68"/>
        <v xml:space="preserve"> </v>
      </c>
    </row>
    <row r="4369" spans="5:13" x14ac:dyDescent="0.25">
      <c r="E4369"/>
      <c r="F4369"/>
      <c r="G4369"/>
      <c r="H4369"/>
      <c r="I4369"/>
      <c r="J4369"/>
      <c r="K4369"/>
      <c r="M4369" s="12" t="str">
        <f t="shared" si="68"/>
        <v xml:space="preserve"> </v>
      </c>
    </row>
    <row r="4370" spans="5:13" x14ac:dyDescent="0.25">
      <c r="E4370"/>
      <c r="F4370"/>
      <c r="G4370"/>
      <c r="H4370"/>
      <c r="I4370"/>
      <c r="J4370"/>
      <c r="K4370"/>
      <c r="M4370" s="12" t="str">
        <f t="shared" si="68"/>
        <v xml:space="preserve"> </v>
      </c>
    </row>
    <row r="4371" spans="5:13" x14ac:dyDescent="0.25">
      <c r="E4371"/>
      <c r="F4371"/>
      <c r="G4371"/>
      <c r="H4371"/>
      <c r="I4371"/>
      <c r="J4371"/>
      <c r="K4371"/>
      <c r="M4371" s="12" t="str">
        <f t="shared" si="68"/>
        <v xml:space="preserve"> </v>
      </c>
    </row>
    <row r="4372" spans="5:13" x14ac:dyDescent="0.25">
      <c r="E4372"/>
      <c r="F4372"/>
      <c r="G4372"/>
      <c r="H4372"/>
      <c r="I4372"/>
      <c r="J4372"/>
      <c r="K4372"/>
      <c r="M4372" s="12" t="str">
        <f t="shared" si="68"/>
        <v xml:space="preserve"> </v>
      </c>
    </row>
    <row r="4373" spans="5:13" x14ac:dyDescent="0.25">
      <c r="E4373"/>
      <c r="F4373"/>
      <c r="G4373"/>
      <c r="H4373"/>
      <c r="I4373"/>
      <c r="J4373"/>
      <c r="K4373"/>
      <c r="M4373" s="12" t="str">
        <f t="shared" si="68"/>
        <v xml:space="preserve"> </v>
      </c>
    </row>
    <row r="4374" spans="5:13" x14ac:dyDescent="0.25">
      <c r="E4374"/>
      <c r="F4374"/>
      <c r="G4374"/>
      <c r="H4374"/>
      <c r="I4374"/>
      <c r="J4374"/>
      <c r="K4374"/>
      <c r="M4374" s="12" t="str">
        <f t="shared" si="68"/>
        <v xml:space="preserve"> </v>
      </c>
    </row>
    <row r="4375" spans="5:13" x14ac:dyDescent="0.25">
      <c r="E4375"/>
      <c r="F4375"/>
      <c r="G4375"/>
      <c r="H4375"/>
      <c r="I4375"/>
      <c r="J4375"/>
      <c r="K4375"/>
      <c r="M4375" s="12" t="str">
        <f t="shared" si="68"/>
        <v xml:space="preserve"> </v>
      </c>
    </row>
    <row r="4376" spans="5:13" x14ac:dyDescent="0.25">
      <c r="E4376"/>
      <c r="F4376"/>
      <c r="G4376"/>
      <c r="H4376"/>
      <c r="I4376"/>
      <c r="J4376"/>
      <c r="K4376"/>
      <c r="M4376" s="12" t="str">
        <f t="shared" si="68"/>
        <v xml:space="preserve"> </v>
      </c>
    </row>
    <row r="4377" spans="5:13" x14ac:dyDescent="0.25">
      <c r="E4377"/>
      <c r="F4377"/>
      <c r="G4377"/>
      <c r="H4377"/>
      <c r="I4377"/>
      <c r="J4377"/>
      <c r="K4377"/>
      <c r="M4377" s="12" t="str">
        <f t="shared" si="68"/>
        <v xml:space="preserve"> </v>
      </c>
    </row>
    <row r="4378" spans="5:13" x14ac:dyDescent="0.25">
      <c r="E4378"/>
      <c r="F4378"/>
      <c r="G4378"/>
      <c r="H4378"/>
      <c r="I4378"/>
      <c r="J4378"/>
      <c r="K4378"/>
      <c r="M4378" s="12" t="str">
        <f t="shared" si="68"/>
        <v xml:space="preserve"> </v>
      </c>
    </row>
    <row r="4379" spans="5:13" x14ac:dyDescent="0.25">
      <c r="E4379"/>
      <c r="F4379"/>
      <c r="G4379"/>
      <c r="H4379"/>
      <c r="I4379"/>
      <c r="J4379"/>
      <c r="K4379"/>
      <c r="M4379" s="12" t="str">
        <f t="shared" si="68"/>
        <v xml:space="preserve"> </v>
      </c>
    </row>
    <row r="4380" spans="5:13" x14ac:dyDescent="0.25">
      <c r="E4380"/>
      <c r="F4380"/>
      <c r="G4380"/>
      <c r="H4380"/>
      <c r="I4380"/>
      <c r="J4380"/>
      <c r="K4380"/>
      <c r="M4380" s="12" t="str">
        <f t="shared" si="68"/>
        <v xml:space="preserve"> </v>
      </c>
    </row>
    <row r="4381" spans="5:13" x14ac:dyDescent="0.25">
      <c r="E4381"/>
      <c r="F4381"/>
      <c r="G4381"/>
      <c r="H4381"/>
      <c r="I4381"/>
      <c r="J4381"/>
      <c r="K4381"/>
      <c r="M4381" s="12" t="str">
        <f t="shared" si="68"/>
        <v xml:space="preserve"> </v>
      </c>
    </row>
    <row r="4382" spans="5:13" x14ac:dyDescent="0.25">
      <c r="E4382"/>
      <c r="F4382"/>
      <c r="G4382"/>
      <c r="H4382"/>
      <c r="I4382"/>
      <c r="J4382"/>
      <c r="K4382"/>
      <c r="M4382" s="12" t="str">
        <f t="shared" si="68"/>
        <v xml:space="preserve"> </v>
      </c>
    </row>
    <row r="4383" spans="5:13" x14ac:dyDescent="0.25">
      <c r="E4383"/>
      <c r="F4383"/>
      <c r="G4383"/>
      <c r="H4383"/>
      <c r="I4383"/>
      <c r="J4383"/>
      <c r="K4383"/>
      <c r="M4383" s="12" t="str">
        <f t="shared" si="68"/>
        <v xml:space="preserve"> </v>
      </c>
    </row>
    <row r="4384" spans="5:13" x14ac:dyDescent="0.25">
      <c r="E4384"/>
      <c r="F4384"/>
      <c r="G4384"/>
      <c r="H4384"/>
      <c r="I4384"/>
      <c r="J4384"/>
      <c r="K4384"/>
      <c r="M4384" s="12" t="str">
        <f t="shared" si="68"/>
        <v xml:space="preserve"> </v>
      </c>
    </row>
    <row r="4385" spans="5:13" x14ac:dyDescent="0.25">
      <c r="E4385"/>
      <c r="F4385"/>
      <c r="G4385"/>
      <c r="H4385"/>
      <c r="I4385"/>
      <c r="J4385"/>
      <c r="K4385"/>
      <c r="M4385" s="12" t="str">
        <f t="shared" si="68"/>
        <v xml:space="preserve"> </v>
      </c>
    </row>
    <row r="4386" spans="5:13" x14ac:dyDescent="0.25">
      <c r="E4386"/>
      <c r="F4386"/>
      <c r="G4386"/>
      <c r="H4386"/>
      <c r="I4386"/>
      <c r="J4386"/>
      <c r="K4386"/>
      <c r="M4386" s="12" t="str">
        <f t="shared" si="68"/>
        <v xml:space="preserve"> </v>
      </c>
    </row>
    <row r="4387" spans="5:13" x14ac:dyDescent="0.25">
      <c r="E4387"/>
      <c r="F4387"/>
      <c r="G4387"/>
      <c r="H4387"/>
      <c r="I4387"/>
      <c r="J4387"/>
      <c r="K4387"/>
      <c r="M4387" s="12" t="str">
        <f t="shared" si="68"/>
        <v xml:space="preserve"> </v>
      </c>
    </row>
    <row r="4388" spans="5:13" x14ac:dyDescent="0.25">
      <c r="E4388"/>
      <c r="F4388"/>
      <c r="G4388"/>
      <c r="H4388"/>
      <c r="I4388"/>
      <c r="J4388"/>
      <c r="K4388"/>
      <c r="M4388" s="12" t="str">
        <f t="shared" si="68"/>
        <v xml:space="preserve"> </v>
      </c>
    </row>
    <row r="4389" spans="5:13" x14ac:dyDescent="0.25">
      <c r="E4389"/>
      <c r="F4389"/>
      <c r="G4389"/>
      <c r="H4389"/>
      <c r="I4389"/>
      <c r="J4389"/>
      <c r="K4389"/>
      <c r="M4389" s="12" t="str">
        <f t="shared" si="68"/>
        <v xml:space="preserve"> </v>
      </c>
    </row>
    <row r="4390" spans="5:13" x14ac:dyDescent="0.25">
      <c r="E4390"/>
      <c r="F4390"/>
      <c r="G4390"/>
      <c r="H4390"/>
      <c r="I4390"/>
      <c r="J4390"/>
      <c r="K4390"/>
      <c r="M4390" s="12" t="str">
        <f t="shared" si="68"/>
        <v xml:space="preserve"> </v>
      </c>
    </row>
    <row r="4391" spans="5:13" x14ac:dyDescent="0.25">
      <c r="E4391"/>
      <c r="F4391"/>
      <c r="G4391"/>
      <c r="H4391"/>
      <c r="I4391"/>
      <c r="J4391"/>
      <c r="K4391"/>
      <c r="M4391" s="12" t="str">
        <f t="shared" si="68"/>
        <v xml:space="preserve"> </v>
      </c>
    </row>
    <row r="4392" spans="5:13" x14ac:dyDescent="0.25">
      <c r="E4392"/>
      <c r="F4392"/>
      <c r="G4392"/>
      <c r="H4392"/>
      <c r="I4392"/>
      <c r="J4392"/>
      <c r="K4392"/>
      <c r="M4392" s="12" t="str">
        <f t="shared" si="68"/>
        <v xml:space="preserve"> </v>
      </c>
    </row>
    <row r="4393" spans="5:13" x14ac:dyDescent="0.25">
      <c r="E4393"/>
      <c r="F4393"/>
      <c r="G4393"/>
      <c r="H4393"/>
      <c r="I4393"/>
      <c r="J4393"/>
      <c r="K4393"/>
      <c r="M4393" s="12" t="str">
        <f t="shared" si="68"/>
        <v xml:space="preserve"> </v>
      </c>
    </row>
    <row r="4394" spans="5:13" x14ac:dyDescent="0.25">
      <c r="E4394"/>
      <c r="F4394"/>
      <c r="G4394"/>
      <c r="H4394"/>
      <c r="I4394"/>
      <c r="J4394"/>
      <c r="K4394"/>
      <c r="M4394" s="12" t="str">
        <f t="shared" si="68"/>
        <v xml:space="preserve"> </v>
      </c>
    </row>
    <row r="4395" spans="5:13" x14ac:dyDescent="0.25">
      <c r="E4395"/>
      <c r="F4395"/>
      <c r="G4395"/>
      <c r="H4395"/>
      <c r="I4395"/>
      <c r="J4395"/>
      <c r="K4395"/>
      <c r="M4395" s="12" t="str">
        <f t="shared" si="68"/>
        <v xml:space="preserve"> </v>
      </c>
    </row>
    <row r="4396" spans="5:13" x14ac:dyDescent="0.25">
      <c r="E4396"/>
      <c r="F4396"/>
      <c r="G4396"/>
      <c r="H4396"/>
      <c r="I4396"/>
      <c r="J4396"/>
      <c r="K4396"/>
      <c r="M4396" s="12" t="str">
        <f t="shared" si="68"/>
        <v xml:space="preserve"> </v>
      </c>
    </row>
    <row r="4397" spans="5:13" x14ac:dyDescent="0.25">
      <c r="E4397"/>
      <c r="F4397"/>
      <c r="G4397"/>
      <c r="H4397"/>
      <c r="I4397"/>
      <c r="J4397"/>
      <c r="K4397"/>
      <c r="M4397" s="12" t="str">
        <f t="shared" si="68"/>
        <v xml:space="preserve"> </v>
      </c>
    </row>
    <row r="4398" spans="5:13" x14ac:dyDescent="0.25">
      <c r="E4398"/>
      <c r="F4398"/>
      <c r="G4398"/>
      <c r="H4398"/>
      <c r="I4398"/>
      <c r="J4398"/>
      <c r="K4398"/>
      <c r="M4398" s="12" t="str">
        <f t="shared" si="68"/>
        <v xml:space="preserve"> </v>
      </c>
    </row>
    <row r="4399" spans="5:13" x14ac:dyDescent="0.25">
      <c r="E4399"/>
      <c r="F4399"/>
      <c r="G4399"/>
      <c r="H4399"/>
      <c r="I4399"/>
      <c r="J4399"/>
      <c r="K4399"/>
      <c r="M4399" s="12" t="str">
        <f t="shared" si="68"/>
        <v xml:space="preserve"> </v>
      </c>
    </row>
    <row r="4400" spans="5:13" x14ac:dyDescent="0.25">
      <c r="E4400"/>
      <c r="F4400"/>
      <c r="G4400"/>
      <c r="H4400"/>
      <c r="I4400"/>
      <c r="J4400"/>
      <c r="K4400"/>
      <c r="M4400" s="12" t="str">
        <f t="shared" si="68"/>
        <v xml:space="preserve"> </v>
      </c>
    </row>
    <row r="4401" spans="5:13" x14ac:dyDescent="0.25">
      <c r="E4401"/>
      <c r="F4401"/>
      <c r="G4401"/>
      <c r="H4401"/>
      <c r="I4401"/>
      <c r="J4401"/>
      <c r="K4401"/>
      <c r="M4401" s="12" t="str">
        <f t="shared" si="68"/>
        <v xml:space="preserve"> </v>
      </c>
    </row>
    <row r="4402" spans="5:13" x14ac:dyDescent="0.25">
      <c r="E4402"/>
      <c r="F4402"/>
      <c r="G4402"/>
      <c r="H4402"/>
      <c r="I4402"/>
      <c r="J4402"/>
      <c r="K4402"/>
      <c r="M4402" s="12" t="str">
        <f t="shared" si="68"/>
        <v xml:space="preserve"> </v>
      </c>
    </row>
    <row r="4403" spans="5:13" x14ac:dyDescent="0.25">
      <c r="E4403"/>
      <c r="F4403"/>
      <c r="G4403"/>
      <c r="H4403"/>
      <c r="I4403"/>
      <c r="J4403"/>
      <c r="K4403"/>
      <c r="M4403" s="12" t="str">
        <f t="shared" si="68"/>
        <v xml:space="preserve"> </v>
      </c>
    </row>
    <row r="4404" spans="5:13" x14ac:dyDescent="0.25">
      <c r="E4404"/>
      <c r="F4404"/>
      <c r="G4404"/>
      <c r="H4404"/>
      <c r="I4404"/>
      <c r="J4404"/>
      <c r="K4404"/>
      <c r="M4404" s="12" t="str">
        <f t="shared" si="68"/>
        <v xml:space="preserve"> </v>
      </c>
    </row>
    <row r="4405" spans="5:13" x14ac:dyDescent="0.25">
      <c r="E4405"/>
      <c r="F4405"/>
      <c r="G4405"/>
      <c r="H4405"/>
      <c r="I4405"/>
      <c r="J4405"/>
      <c r="K4405"/>
      <c r="M4405" s="12" t="str">
        <f t="shared" si="68"/>
        <v xml:space="preserve"> </v>
      </c>
    </row>
    <row r="4406" spans="5:13" x14ac:dyDescent="0.25">
      <c r="E4406"/>
      <c r="F4406"/>
      <c r="G4406"/>
      <c r="H4406"/>
      <c r="I4406"/>
      <c r="J4406"/>
      <c r="K4406"/>
      <c r="M4406" s="12" t="str">
        <f t="shared" si="68"/>
        <v xml:space="preserve"> </v>
      </c>
    </row>
    <row r="4407" spans="5:13" x14ac:dyDescent="0.25">
      <c r="E4407"/>
      <c r="F4407"/>
      <c r="G4407"/>
      <c r="H4407"/>
      <c r="I4407"/>
      <c r="J4407"/>
      <c r="K4407"/>
      <c r="M4407" s="12" t="str">
        <f t="shared" si="68"/>
        <v xml:space="preserve"> </v>
      </c>
    </row>
    <row r="4408" spans="5:13" x14ac:dyDescent="0.25">
      <c r="E4408"/>
      <c r="F4408"/>
      <c r="G4408"/>
      <c r="H4408"/>
      <c r="I4408"/>
      <c r="J4408"/>
      <c r="K4408"/>
      <c r="M4408" s="12" t="str">
        <f t="shared" si="68"/>
        <v xml:space="preserve"> </v>
      </c>
    </row>
    <row r="4409" spans="5:13" x14ac:dyDescent="0.25">
      <c r="E4409"/>
      <c r="F4409"/>
      <c r="G4409"/>
      <c r="H4409"/>
      <c r="I4409"/>
      <c r="J4409"/>
      <c r="K4409"/>
      <c r="M4409" s="12" t="str">
        <f t="shared" si="68"/>
        <v xml:space="preserve"> </v>
      </c>
    </row>
    <row r="4410" spans="5:13" x14ac:dyDescent="0.25">
      <c r="E4410"/>
      <c r="F4410"/>
      <c r="G4410"/>
      <c r="H4410"/>
      <c r="I4410"/>
      <c r="J4410"/>
      <c r="K4410"/>
      <c r="M4410" s="12" t="str">
        <f t="shared" si="68"/>
        <v xml:space="preserve"> </v>
      </c>
    </row>
    <row r="4411" spans="5:13" x14ac:dyDescent="0.25">
      <c r="E4411"/>
      <c r="F4411"/>
      <c r="G4411"/>
      <c r="H4411"/>
      <c r="I4411"/>
      <c r="J4411"/>
      <c r="K4411"/>
      <c r="M4411" s="12" t="str">
        <f t="shared" si="68"/>
        <v xml:space="preserve"> </v>
      </c>
    </row>
    <row r="4412" spans="5:13" x14ac:dyDescent="0.25">
      <c r="E4412"/>
      <c r="F4412"/>
      <c r="G4412"/>
      <c r="H4412"/>
      <c r="I4412"/>
      <c r="J4412"/>
      <c r="K4412"/>
      <c r="M4412" s="12" t="str">
        <f t="shared" si="68"/>
        <v xml:space="preserve"> </v>
      </c>
    </row>
    <row r="4413" spans="5:13" x14ac:dyDescent="0.25">
      <c r="E4413"/>
      <c r="F4413"/>
      <c r="G4413"/>
      <c r="H4413"/>
      <c r="I4413"/>
      <c r="J4413"/>
      <c r="K4413"/>
      <c r="M4413" s="12" t="str">
        <f t="shared" si="68"/>
        <v xml:space="preserve"> </v>
      </c>
    </row>
    <row r="4414" spans="5:13" x14ac:dyDescent="0.25">
      <c r="E4414"/>
      <c r="F4414"/>
      <c r="G4414"/>
      <c r="H4414"/>
      <c r="I4414"/>
      <c r="J4414"/>
      <c r="K4414"/>
      <c r="M4414" s="12" t="str">
        <f t="shared" si="68"/>
        <v xml:space="preserve"> </v>
      </c>
    </row>
    <row r="4415" spans="5:13" x14ac:dyDescent="0.25">
      <c r="E4415"/>
      <c r="F4415"/>
      <c r="G4415"/>
      <c r="H4415"/>
      <c r="I4415"/>
      <c r="J4415"/>
      <c r="K4415"/>
      <c r="M4415" s="12" t="str">
        <f t="shared" si="68"/>
        <v xml:space="preserve"> </v>
      </c>
    </row>
    <row r="4416" spans="5:13" x14ac:dyDescent="0.25">
      <c r="E4416"/>
      <c r="F4416"/>
      <c r="G4416"/>
      <c r="H4416"/>
      <c r="I4416"/>
      <c r="J4416"/>
      <c r="K4416"/>
      <c r="M4416" s="12" t="str">
        <f t="shared" si="68"/>
        <v xml:space="preserve"> </v>
      </c>
    </row>
    <row r="4417" spans="5:13" x14ac:dyDescent="0.25">
      <c r="E4417"/>
      <c r="F4417"/>
      <c r="G4417"/>
      <c r="H4417"/>
      <c r="I4417"/>
      <c r="J4417"/>
      <c r="K4417"/>
      <c r="M4417" s="12" t="str">
        <f t="shared" si="68"/>
        <v xml:space="preserve"> </v>
      </c>
    </row>
    <row r="4418" spans="5:13" x14ac:dyDescent="0.25">
      <c r="E4418"/>
      <c r="F4418"/>
      <c r="G4418"/>
      <c r="H4418"/>
      <c r="I4418"/>
      <c r="J4418"/>
      <c r="K4418"/>
      <c r="M4418" s="12" t="str">
        <f t="shared" si="68"/>
        <v xml:space="preserve"> </v>
      </c>
    </row>
    <row r="4419" spans="5:13" x14ac:dyDescent="0.25">
      <c r="E4419"/>
      <c r="F4419"/>
      <c r="G4419"/>
      <c r="H4419"/>
      <c r="I4419"/>
      <c r="J4419"/>
      <c r="K4419"/>
      <c r="M4419" s="12" t="str">
        <f t="shared" si="68"/>
        <v xml:space="preserve"> </v>
      </c>
    </row>
    <row r="4420" spans="5:13" x14ac:dyDescent="0.25">
      <c r="E4420"/>
      <c r="F4420"/>
      <c r="G4420"/>
      <c r="H4420"/>
      <c r="I4420"/>
      <c r="J4420"/>
      <c r="K4420"/>
      <c r="M4420" s="12" t="str">
        <f t="shared" si="68"/>
        <v xml:space="preserve"> </v>
      </c>
    </row>
    <row r="4421" spans="5:13" x14ac:dyDescent="0.25">
      <c r="E4421"/>
      <c r="F4421"/>
      <c r="G4421"/>
      <c r="H4421"/>
      <c r="I4421"/>
      <c r="J4421"/>
      <c r="K4421"/>
      <c r="M4421" s="12" t="str">
        <f t="shared" si="68"/>
        <v xml:space="preserve"> </v>
      </c>
    </row>
    <row r="4422" spans="5:13" x14ac:dyDescent="0.25">
      <c r="E4422"/>
      <c r="F4422"/>
      <c r="G4422"/>
      <c r="H4422"/>
      <c r="I4422"/>
      <c r="J4422"/>
      <c r="K4422"/>
      <c r="M4422" s="12" t="str">
        <f t="shared" si="68"/>
        <v xml:space="preserve"> </v>
      </c>
    </row>
    <row r="4423" spans="5:13" x14ac:dyDescent="0.25">
      <c r="E4423"/>
      <c r="F4423"/>
      <c r="G4423"/>
      <c r="H4423"/>
      <c r="I4423"/>
      <c r="J4423"/>
      <c r="K4423"/>
      <c r="M4423" s="12" t="str">
        <f t="shared" si="68"/>
        <v xml:space="preserve"> </v>
      </c>
    </row>
    <row r="4424" spans="5:13" x14ac:dyDescent="0.25">
      <c r="E4424"/>
      <c r="F4424"/>
      <c r="G4424"/>
      <c r="H4424"/>
      <c r="I4424"/>
      <c r="J4424"/>
      <c r="K4424"/>
      <c r="M4424" s="12" t="str">
        <f t="shared" ref="M4424:M4487" si="69">IF(J4424&gt;$M$3,"X"," ")</f>
        <v xml:space="preserve"> </v>
      </c>
    </row>
    <row r="4425" spans="5:13" x14ac:dyDescent="0.25">
      <c r="E4425"/>
      <c r="F4425"/>
      <c r="G4425"/>
      <c r="H4425"/>
      <c r="I4425"/>
      <c r="J4425"/>
      <c r="K4425"/>
      <c r="M4425" s="12" t="str">
        <f t="shared" si="69"/>
        <v xml:space="preserve"> </v>
      </c>
    </row>
    <row r="4426" spans="5:13" x14ac:dyDescent="0.25">
      <c r="E4426"/>
      <c r="F4426"/>
      <c r="G4426"/>
      <c r="H4426"/>
      <c r="I4426"/>
      <c r="J4426"/>
      <c r="K4426"/>
      <c r="M4426" s="12" t="str">
        <f t="shared" si="69"/>
        <v xml:space="preserve"> </v>
      </c>
    </row>
    <row r="4427" spans="5:13" x14ac:dyDescent="0.25">
      <c r="E4427"/>
      <c r="F4427"/>
      <c r="G4427"/>
      <c r="H4427"/>
      <c r="I4427"/>
      <c r="J4427"/>
      <c r="K4427"/>
      <c r="M4427" s="12" t="str">
        <f t="shared" si="69"/>
        <v xml:space="preserve"> </v>
      </c>
    </row>
    <row r="4428" spans="5:13" x14ac:dyDescent="0.25">
      <c r="E4428"/>
      <c r="F4428"/>
      <c r="G4428"/>
      <c r="H4428"/>
      <c r="I4428"/>
      <c r="J4428"/>
      <c r="K4428"/>
      <c r="M4428" s="12" t="str">
        <f t="shared" si="69"/>
        <v xml:space="preserve"> </v>
      </c>
    </row>
    <row r="4429" spans="5:13" x14ac:dyDescent="0.25">
      <c r="E4429"/>
      <c r="F4429"/>
      <c r="G4429"/>
      <c r="H4429"/>
      <c r="I4429"/>
      <c r="J4429"/>
      <c r="K4429"/>
      <c r="M4429" s="12" t="str">
        <f t="shared" si="69"/>
        <v xml:space="preserve"> </v>
      </c>
    </row>
    <row r="4430" spans="5:13" x14ac:dyDescent="0.25">
      <c r="E4430"/>
      <c r="F4430"/>
      <c r="G4430"/>
      <c r="H4430"/>
      <c r="I4430"/>
      <c r="J4430"/>
      <c r="K4430"/>
      <c r="M4430" s="12" t="str">
        <f t="shared" si="69"/>
        <v xml:space="preserve"> </v>
      </c>
    </row>
    <row r="4431" spans="5:13" x14ac:dyDescent="0.25">
      <c r="E4431"/>
      <c r="F4431"/>
      <c r="G4431"/>
      <c r="H4431"/>
      <c r="I4431"/>
      <c r="J4431"/>
      <c r="K4431"/>
      <c r="M4431" s="12" t="str">
        <f t="shared" si="69"/>
        <v xml:space="preserve"> </v>
      </c>
    </row>
    <row r="4432" spans="5:13" x14ac:dyDescent="0.25">
      <c r="E4432"/>
      <c r="F4432"/>
      <c r="G4432"/>
      <c r="H4432"/>
      <c r="I4432"/>
      <c r="J4432"/>
      <c r="K4432"/>
      <c r="M4432" s="12" t="str">
        <f t="shared" si="69"/>
        <v xml:space="preserve"> </v>
      </c>
    </row>
    <row r="4433" spans="5:13" x14ac:dyDescent="0.25">
      <c r="E4433"/>
      <c r="F4433"/>
      <c r="G4433"/>
      <c r="H4433"/>
      <c r="I4433"/>
      <c r="J4433"/>
      <c r="K4433"/>
      <c r="M4433" s="12" t="str">
        <f t="shared" si="69"/>
        <v xml:space="preserve"> </v>
      </c>
    </row>
    <row r="4434" spans="5:13" x14ac:dyDescent="0.25">
      <c r="E4434"/>
      <c r="F4434"/>
      <c r="G4434"/>
      <c r="H4434"/>
      <c r="I4434"/>
      <c r="J4434"/>
      <c r="K4434"/>
      <c r="M4434" s="12" t="str">
        <f t="shared" si="69"/>
        <v xml:space="preserve"> </v>
      </c>
    </row>
    <row r="4435" spans="5:13" x14ac:dyDescent="0.25">
      <c r="E4435"/>
      <c r="F4435"/>
      <c r="G4435"/>
      <c r="H4435"/>
      <c r="I4435"/>
      <c r="J4435"/>
      <c r="K4435"/>
      <c r="M4435" s="12" t="str">
        <f t="shared" si="69"/>
        <v xml:space="preserve"> </v>
      </c>
    </row>
    <row r="4436" spans="5:13" x14ac:dyDescent="0.25">
      <c r="E4436"/>
      <c r="F4436"/>
      <c r="G4436"/>
      <c r="H4436"/>
      <c r="I4436"/>
      <c r="J4436"/>
      <c r="K4436"/>
      <c r="M4436" s="12" t="str">
        <f t="shared" si="69"/>
        <v xml:space="preserve"> </v>
      </c>
    </row>
    <row r="4437" spans="5:13" x14ac:dyDescent="0.25">
      <c r="E4437"/>
      <c r="F4437"/>
      <c r="G4437"/>
      <c r="H4437"/>
      <c r="I4437"/>
      <c r="J4437"/>
      <c r="K4437"/>
      <c r="M4437" s="12" t="str">
        <f t="shared" si="69"/>
        <v xml:space="preserve"> </v>
      </c>
    </row>
    <row r="4438" spans="5:13" x14ac:dyDescent="0.25">
      <c r="E4438"/>
      <c r="F4438"/>
      <c r="G4438"/>
      <c r="H4438"/>
      <c r="I4438"/>
      <c r="J4438"/>
      <c r="K4438"/>
      <c r="M4438" s="12" t="str">
        <f t="shared" si="69"/>
        <v xml:space="preserve"> </v>
      </c>
    </row>
    <row r="4439" spans="5:13" x14ac:dyDescent="0.25">
      <c r="E4439"/>
      <c r="F4439"/>
      <c r="G4439"/>
      <c r="H4439"/>
      <c r="I4439"/>
      <c r="J4439"/>
      <c r="K4439"/>
      <c r="M4439" s="12" t="str">
        <f t="shared" si="69"/>
        <v xml:space="preserve"> </v>
      </c>
    </row>
    <row r="4440" spans="5:13" x14ac:dyDescent="0.25">
      <c r="E4440"/>
      <c r="F4440"/>
      <c r="G4440"/>
      <c r="H4440"/>
      <c r="I4440"/>
      <c r="J4440"/>
      <c r="K4440"/>
      <c r="M4440" s="12" t="str">
        <f t="shared" si="69"/>
        <v xml:space="preserve"> </v>
      </c>
    </row>
    <row r="4441" spans="5:13" x14ac:dyDescent="0.25">
      <c r="E4441"/>
      <c r="F4441"/>
      <c r="G4441"/>
      <c r="H4441"/>
      <c r="I4441"/>
      <c r="J4441"/>
      <c r="K4441"/>
      <c r="M4441" s="12" t="str">
        <f t="shared" si="69"/>
        <v xml:space="preserve"> </v>
      </c>
    </row>
    <row r="4442" spans="5:13" x14ac:dyDescent="0.25">
      <c r="E4442"/>
      <c r="F4442"/>
      <c r="G4442"/>
      <c r="H4442"/>
      <c r="I4442"/>
      <c r="J4442"/>
      <c r="K4442"/>
      <c r="M4442" s="12" t="str">
        <f t="shared" si="69"/>
        <v xml:space="preserve"> </v>
      </c>
    </row>
    <row r="4443" spans="5:13" x14ac:dyDescent="0.25">
      <c r="E4443"/>
      <c r="F4443"/>
      <c r="G4443"/>
      <c r="H4443"/>
      <c r="I4443"/>
      <c r="J4443"/>
      <c r="K4443"/>
      <c r="M4443" s="12" t="str">
        <f t="shared" si="69"/>
        <v xml:space="preserve"> </v>
      </c>
    </row>
    <row r="4444" spans="5:13" x14ac:dyDescent="0.25">
      <c r="E4444"/>
      <c r="F4444"/>
      <c r="G4444"/>
      <c r="H4444"/>
      <c r="I4444"/>
      <c r="J4444"/>
      <c r="K4444"/>
      <c r="M4444" s="12" t="str">
        <f t="shared" si="69"/>
        <v xml:space="preserve"> </v>
      </c>
    </row>
    <row r="4445" spans="5:13" x14ac:dyDescent="0.25">
      <c r="E4445"/>
      <c r="F4445"/>
      <c r="G4445"/>
      <c r="H4445"/>
      <c r="I4445"/>
      <c r="J4445"/>
      <c r="K4445"/>
      <c r="M4445" s="12" t="str">
        <f t="shared" si="69"/>
        <v xml:space="preserve"> </v>
      </c>
    </row>
    <row r="4446" spans="5:13" x14ac:dyDescent="0.25">
      <c r="E4446"/>
      <c r="F4446"/>
      <c r="G4446"/>
      <c r="H4446"/>
      <c r="I4446"/>
      <c r="J4446"/>
      <c r="K4446"/>
      <c r="M4446" s="12" t="str">
        <f t="shared" si="69"/>
        <v xml:space="preserve"> </v>
      </c>
    </row>
    <row r="4447" spans="5:13" x14ac:dyDescent="0.25">
      <c r="E4447"/>
      <c r="F4447"/>
      <c r="G4447"/>
      <c r="H4447"/>
      <c r="I4447"/>
      <c r="J4447"/>
      <c r="K4447"/>
      <c r="M4447" s="12" t="str">
        <f t="shared" si="69"/>
        <v xml:space="preserve"> </v>
      </c>
    </row>
    <row r="4448" spans="5:13" x14ac:dyDescent="0.25">
      <c r="E4448"/>
      <c r="F4448"/>
      <c r="G4448"/>
      <c r="H4448"/>
      <c r="I4448"/>
      <c r="J4448"/>
      <c r="K4448"/>
      <c r="M4448" s="12" t="str">
        <f t="shared" si="69"/>
        <v xml:space="preserve"> </v>
      </c>
    </row>
    <row r="4449" spans="5:13" x14ac:dyDescent="0.25">
      <c r="E4449"/>
      <c r="F4449"/>
      <c r="G4449"/>
      <c r="H4449"/>
      <c r="I4449"/>
      <c r="J4449"/>
      <c r="K4449"/>
      <c r="M4449" s="12" t="str">
        <f t="shared" si="69"/>
        <v xml:space="preserve"> </v>
      </c>
    </row>
    <row r="4450" spans="5:13" x14ac:dyDescent="0.25">
      <c r="E4450"/>
      <c r="F4450"/>
      <c r="G4450"/>
      <c r="H4450"/>
      <c r="I4450"/>
      <c r="J4450"/>
      <c r="K4450"/>
      <c r="M4450" s="12" t="str">
        <f t="shared" si="69"/>
        <v xml:space="preserve"> </v>
      </c>
    </row>
    <row r="4451" spans="5:13" x14ac:dyDescent="0.25">
      <c r="E4451"/>
      <c r="F4451"/>
      <c r="G4451"/>
      <c r="H4451"/>
      <c r="I4451"/>
      <c r="J4451"/>
      <c r="K4451"/>
      <c r="M4451" s="12" t="str">
        <f t="shared" si="69"/>
        <v xml:space="preserve"> </v>
      </c>
    </row>
    <row r="4452" spans="5:13" x14ac:dyDescent="0.25">
      <c r="E4452"/>
      <c r="F4452"/>
      <c r="G4452"/>
      <c r="H4452"/>
      <c r="I4452"/>
      <c r="J4452"/>
      <c r="K4452"/>
      <c r="M4452" s="12" t="str">
        <f t="shared" si="69"/>
        <v xml:space="preserve"> </v>
      </c>
    </row>
    <row r="4453" spans="5:13" x14ac:dyDescent="0.25">
      <c r="E4453"/>
      <c r="F4453"/>
      <c r="G4453"/>
      <c r="H4453"/>
      <c r="I4453"/>
      <c r="J4453"/>
      <c r="K4453"/>
      <c r="M4453" s="12" t="str">
        <f t="shared" si="69"/>
        <v xml:space="preserve"> </v>
      </c>
    </row>
    <row r="4454" spans="5:13" x14ac:dyDescent="0.25">
      <c r="E4454"/>
      <c r="F4454"/>
      <c r="G4454"/>
      <c r="H4454"/>
      <c r="I4454"/>
      <c r="J4454"/>
      <c r="K4454"/>
      <c r="M4454" s="12" t="str">
        <f t="shared" si="69"/>
        <v xml:space="preserve"> </v>
      </c>
    </row>
    <row r="4455" spans="5:13" x14ac:dyDescent="0.25">
      <c r="E4455"/>
      <c r="F4455"/>
      <c r="G4455"/>
      <c r="H4455"/>
      <c r="I4455"/>
      <c r="J4455"/>
      <c r="K4455"/>
      <c r="M4455" s="12" t="str">
        <f t="shared" si="69"/>
        <v xml:space="preserve"> </v>
      </c>
    </row>
    <row r="4456" spans="5:13" x14ac:dyDescent="0.25">
      <c r="E4456"/>
      <c r="F4456"/>
      <c r="G4456"/>
      <c r="H4456"/>
      <c r="I4456"/>
      <c r="J4456"/>
      <c r="K4456"/>
      <c r="M4456" s="12" t="str">
        <f t="shared" si="69"/>
        <v xml:space="preserve"> </v>
      </c>
    </row>
    <row r="4457" spans="5:13" x14ac:dyDescent="0.25">
      <c r="E4457"/>
      <c r="F4457"/>
      <c r="G4457"/>
      <c r="H4457"/>
      <c r="I4457"/>
      <c r="J4457"/>
      <c r="K4457"/>
      <c r="M4457" s="12" t="str">
        <f t="shared" si="69"/>
        <v xml:space="preserve"> </v>
      </c>
    </row>
    <row r="4458" spans="5:13" x14ac:dyDescent="0.25">
      <c r="E4458"/>
      <c r="F4458"/>
      <c r="G4458"/>
      <c r="H4458"/>
      <c r="I4458"/>
      <c r="J4458"/>
      <c r="K4458"/>
      <c r="M4458" s="12" t="str">
        <f t="shared" si="69"/>
        <v xml:space="preserve"> </v>
      </c>
    </row>
    <row r="4459" spans="5:13" x14ac:dyDescent="0.25">
      <c r="E4459"/>
      <c r="F4459"/>
      <c r="G4459"/>
      <c r="H4459"/>
      <c r="I4459"/>
      <c r="J4459"/>
      <c r="K4459"/>
      <c r="M4459" s="12" t="str">
        <f t="shared" si="69"/>
        <v xml:space="preserve"> </v>
      </c>
    </row>
    <row r="4460" spans="5:13" x14ac:dyDescent="0.25">
      <c r="E4460"/>
      <c r="F4460"/>
      <c r="G4460"/>
      <c r="H4460"/>
      <c r="I4460"/>
      <c r="J4460"/>
      <c r="K4460"/>
      <c r="M4460" s="12" t="str">
        <f t="shared" si="69"/>
        <v xml:space="preserve"> </v>
      </c>
    </row>
    <row r="4461" spans="5:13" x14ac:dyDescent="0.25">
      <c r="E4461"/>
      <c r="F4461"/>
      <c r="G4461"/>
      <c r="H4461"/>
      <c r="I4461"/>
      <c r="J4461"/>
      <c r="K4461"/>
      <c r="M4461" s="12" t="str">
        <f t="shared" si="69"/>
        <v xml:space="preserve"> </v>
      </c>
    </row>
    <row r="4462" spans="5:13" x14ac:dyDescent="0.25">
      <c r="E4462"/>
      <c r="F4462"/>
      <c r="G4462"/>
      <c r="H4462"/>
      <c r="I4462"/>
      <c r="J4462"/>
      <c r="K4462"/>
      <c r="M4462" s="12" t="str">
        <f t="shared" si="69"/>
        <v xml:space="preserve"> </v>
      </c>
    </row>
    <row r="4463" spans="5:13" x14ac:dyDescent="0.25">
      <c r="E4463"/>
      <c r="F4463"/>
      <c r="G4463"/>
      <c r="H4463"/>
      <c r="I4463"/>
      <c r="J4463"/>
      <c r="K4463"/>
      <c r="M4463" s="12" t="str">
        <f t="shared" si="69"/>
        <v xml:space="preserve"> </v>
      </c>
    </row>
    <row r="4464" spans="5:13" x14ac:dyDescent="0.25">
      <c r="E4464"/>
      <c r="F4464"/>
      <c r="G4464"/>
      <c r="H4464"/>
      <c r="I4464"/>
      <c r="J4464"/>
      <c r="K4464"/>
      <c r="M4464" s="12" t="str">
        <f t="shared" si="69"/>
        <v xml:space="preserve"> </v>
      </c>
    </row>
    <row r="4465" spans="5:13" x14ac:dyDescent="0.25">
      <c r="E4465"/>
      <c r="F4465"/>
      <c r="G4465"/>
      <c r="H4465"/>
      <c r="I4465"/>
      <c r="J4465"/>
      <c r="K4465"/>
      <c r="M4465" s="12" t="str">
        <f t="shared" si="69"/>
        <v xml:space="preserve"> </v>
      </c>
    </row>
    <row r="4466" spans="5:13" x14ac:dyDescent="0.25">
      <c r="E4466"/>
      <c r="F4466"/>
      <c r="G4466"/>
      <c r="H4466"/>
      <c r="I4466"/>
      <c r="J4466"/>
      <c r="K4466"/>
      <c r="M4466" s="12" t="str">
        <f t="shared" si="69"/>
        <v xml:space="preserve"> </v>
      </c>
    </row>
    <row r="4467" spans="5:13" x14ac:dyDescent="0.25">
      <c r="E4467"/>
      <c r="F4467"/>
      <c r="G4467"/>
      <c r="H4467"/>
      <c r="I4467"/>
      <c r="J4467"/>
      <c r="K4467"/>
      <c r="M4467" s="12" t="str">
        <f t="shared" si="69"/>
        <v xml:space="preserve"> </v>
      </c>
    </row>
    <row r="4468" spans="5:13" x14ac:dyDescent="0.25">
      <c r="E4468"/>
      <c r="F4468"/>
      <c r="G4468"/>
      <c r="H4468"/>
      <c r="I4468"/>
      <c r="J4468"/>
      <c r="K4468"/>
      <c r="M4468" s="12" t="str">
        <f t="shared" si="69"/>
        <v xml:space="preserve"> </v>
      </c>
    </row>
    <row r="4469" spans="5:13" x14ac:dyDescent="0.25">
      <c r="E4469"/>
      <c r="F4469"/>
      <c r="G4469"/>
      <c r="H4469"/>
      <c r="I4469"/>
      <c r="J4469"/>
      <c r="K4469"/>
      <c r="M4469" s="12" t="str">
        <f t="shared" si="69"/>
        <v xml:space="preserve"> </v>
      </c>
    </row>
    <row r="4470" spans="5:13" x14ac:dyDescent="0.25">
      <c r="E4470"/>
      <c r="F4470"/>
      <c r="G4470"/>
      <c r="H4470"/>
      <c r="I4470"/>
      <c r="J4470"/>
      <c r="K4470"/>
      <c r="M4470" s="12" t="str">
        <f t="shared" si="69"/>
        <v xml:space="preserve"> </v>
      </c>
    </row>
    <row r="4471" spans="5:13" x14ac:dyDescent="0.25">
      <c r="E4471"/>
      <c r="F4471"/>
      <c r="G4471"/>
      <c r="H4471"/>
      <c r="I4471"/>
      <c r="J4471"/>
      <c r="K4471"/>
      <c r="M4471" s="12" t="str">
        <f t="shared" si="69"/>
        <v xml:space="preserve"> </v>
      </c>
    </row>
    <row r="4472" spans="5:13" x14ac:dyDescent="0.25">
      <c r="E4472"/>
      <c r="F4472"/>
      <c r="G4472"/>
      <c r="H4472"/>
      <c r="I4472"/>
      <c r="J4472"/>
      <c r="K4472"/>
      <c r="M4472" s="12" t="str">
        <f t="shared" si="69"/>
        <v xml:space="preserve"> </v>
      </c>
    </row>
    <row r="4473" spans="5:13" x14ac:dyDescent="0.25">
      <c r="E4473"/>
      <c r="F4473"/>
      <c r="G4473"/>
      <c r="H4473"/>
      <c r="I4473"/>
      <c r="J4473"/>
      <c r="K4473"/>
      <c r="M4473" s="12" t="str">
        <f t="shared" si="69"/>
        <v xml:space="preserve"> </v>
      </c>
    </row>
    <row r="4474" spans="5:13" x14ac:dyDescent="0.25">
      <c r="E4474"/>
      <c r="F4474"/>
      <c r="G4474"/>
      <c r="H4474"/>
      <c r="I4474"/>
      <c r="J4474"/>
      <c r="K4474"/>
      <c r="M4474" s="12" t="str">
        <f t="shared" si="69"/>
        <v xml:space="preserve"> </v>
      </c>
    </row>
    <row r="4475" spans="5:13" x14ac:dyDescent="0.25">
      <c r="E4475"/>
      <c r="F4475"/>
      <c r="G4475"/>
      <c r="H4475"/>
      <c r="I4475"/>
      <c r="J4475"/>
      <c r="K4475"/>
      <c r="M4475" s="12" t="str">
        <f t="shared" si="69"/>
        <v xml:space="preserve"> </v>
      </c>
    </row>
    <row r="4476" spans="5:13" x14ac:dyDescent="0.25">
      <c r="E4476"/>
      <c r="F4476"/>
      <c r="G4476"/>
      <c r="H4476"/>
      <c r="I4476"/>
      <c r="J4476"/>
      <c r="K4476"/>
      <c r="M4476" s="12" t="str">
        <f t="shared" si="69"/>
        <v xml:space="preserve"> </v>
      </c>
    </row>
    <row r="4477" spans="5:13" x14ac:dyDescent="0.25">
      <c r="E4477"/>
      <c r="F4477"/>
      <c r="G4477"/>
      <c r="H4477"/>
      <c r="I4477"/>
      <c r="J4477"/>
      <c r="K4477"/>
      <c r="M4477" s="12" t="str">
        <f t="shared" si="69"/>
        <v xml:space="preserve"> </v>
      </c>
    </row>
    <row r="4478" spans="5:13" x14ac:dyDescent="0.25">
      <c r="E4478"/>
      <c r="F4478"/>
      <c r="G4478"/>
      <c r="H4478"/>
      <c r="I4478"/>
      <c r="J4478"/>
      <c r="K4478"/>
      <c r="M4478" s="12" t="str">
        <f t="shared" si="69"/>
        <v xml:space="preserve"> </v>
      </c>
    </row>
    <row r="4479" spans="5:13" x14ac:dyDescent="0.25">
      <c r="E4479"/>
      <c r="F4479"/>
      <c r="G4479"/>
      <c r="H4479"/>
      <c r="I4479"/>
      <c r="J4479"/>
      <c r="K4479"/>
      <c r="M4479" s="12" t="str">
        <f t="shared" si="69"/>
        <v xml:space="preserve"> </v>
      </c>
    </row>
    <row r="4480" spans="5:13" x14ac:dyDescent="0.25">
      <c r="E4480"/>
      <c r="F4480"/>
      <c r="G4480"/>
      <c r="H4480"/>
      <c r="I4480"/>
      <c r="J4480"/>
      <c r="K4480"/>
      <c r="M4480" s="12" t="str">
        <f t="shared" si="69"/>
        <v xml:space="preserve"> </v>
      </c>
    </row>
    <row r="4481" spans="5:13" x14ac:dyDescent="0.25">
      <c r="E4481"/>
      <c r="F4481"/>
      <c r="G4481"/>
      <c r="H4481"/>
      <c r="I4481"/>
      <c r="J4481"/>
      <c r="K4481"/>
      <c r="M4481" s="12" t="str">
        <f t="shared" si="69"/>
        <v xml:space="preserve"> </v>
      </c>
    </row>
    <row r="4482" spans="5:13" x14ac:dyDescent="0.25">
      <c r="E4482"/>
      <c r="F4482"/>
      <c r="G4482"/>
      <c r="H4482"/>
      <c r="I4482"/>
      <c r="J4482"/>
      <c r="K4482"/>
      <c r="M4482" s="12" t="str">
        <f t="shared" si="69"/>
        <v xml:space="preserve"> </v>
      </c>
    </row>
    <row r="4483" spans="5:13" x14ac:dyDescent="0.25">
      <c r="E4483"/>
      <c r="F4483"/>
      <c r="G4483"/>
      <c r="H4483"/>
      <c r="I4483"/>
      <c r="J4483"/>
      <c r="K4483"/>
      <c r="M4483" s="12" t="str">
        <f t="shared" si="69"/>
        <v xml:space="preserve"> </v>
      </c>
    </row>
    <row r="4484" spans="5:13" x14ac:dyDescent="0.25">
      <c r="E4484"/>
      <c r="F4484"/>
      <c r="G4484"/>
      <c r="H4484"/>
      <c r="I4484"/>
      <c r="J4484"/>
      <c r="K4484"/>
      <c r="M4484" s="12" t="str">
        <f t="shared" si="69"/>
        <v xml:space="preserve"> </v>
      </c>
    </row>
    <row r="4485" spans="5:13" x14ac:dyDescent="0.25">
      <c r="E4485"/>
      <c r="F4485"/>
      <c r="G4485"/>
      <c r="H4485"/>
      <c r="I4485"/>
      <c r="J4485"/>
      <c r="K4485"/>
      <c r="M4485" s="12" t="str">
        <f t="shared" si="69"/>
        <v xml:space="preserve"> </v>
      </c>
    </row>
    <row r="4486" spans="5:13" x14ac:dyDescent="0.25">
      <c r="E4486"/>
      <c r="F4486"/>
      <c r="G4486"/>
      <c r="H4486"/>
      <c r="I4486"/>
      <c r="J4486"/>
      <c r="K4486"/>
      <c r="M4486" s="12" t="str">
        <f t="shared" si="69"/>
        <v xml:space="preserve"> </v>
      </c>
    </row>
    <row r="4487" spans="5:13" x14ac:dyDescent="0.25">
      <c r="E4487"/>
      <c r="F4487"/>
      <c r="G4487"/>
      <c r="H4487"/>
      <c r="I4487"/>
      <c r="J4487"/>
      <c r="K4487"/>
      <c r="M4487" s="12" t="str">
        <f t="shared" si="69"/>
        <v xml:space="preserve"> </v>
      </c>
    </row>
    <row r="4488" spans="5:13" x14ac:dyDescent="0.25">
      <c r="E4488"/>
      <c r="F4488"/>
      <c r="G4488"/>
      <c r="H4488"/>
      <c r="I4488"/>
      <c r="J4488"/>
      <c r="K4488"/>
      <c r="M4488" s="12" t="str">
        <f t="shared" ref="M4488:M4551" si="70">IF(J4488&gt;$M$3,"X"," ")</f>
        <v xml:space="preserve"> </v>
      </c>
    </row>
    <row r="4489" spans="5:13" x14ac:dyDescent="0.25">
      <c r="E4489"/>
      <c r="F4489"/>
      <c r="G4489"/>
      <c r="H4489"/>
      <c r="I4489"/>
      <c r="J4489"/>
      <c r="K4489"/>
      <c r="M4489" s="12" t="str">
        <f t="shared" si="70"/>
        <v xml:space="preserve"> </v>
      </c>
    </row>
    <row r="4490" spans="5:13" x14ac:dyDescent="0.25">
      <c r="E4490"/>
      <c r="F4490"/>
      <c r="G4490"/>
      <c r="H4490"/>
      <c r="I4490"/>
      <c r="J4490"/>
      <c r="K4490"/>
      <c r="M4490" s="12" t="str">
        <f t="shared" si="70"/>
        <v xml:space="preserve"> </v>
      </c>
    </row>
    <row r="4491" spans="5:13" x14ac:dyDescent="0.25">
      <c r="E4491"/>
      <c r="F4491"/>
      <c r="G4491"/>
      <c r="H4491"/>
      <c r="I4491"/>
      <c r="J4491"/>
      <c r="K4491"/>
      <c r="M4491" s="12" t="str">
        <f t="shared" si="70"/>
        <v xml:space="preserve"> </v>
      </c>
    </row>
    <row r="4492" spans="5:13" x14ac:dyDescent="0.25">
      <c r="E4492"/>
      <c r="F4492"/>
      <c r="G4492"/>
      <c r="H4492"/>
      <c r="I4492"/>
      <c r="J4492"/>
      <c r="K4492"/>
      <c r="M4492" s="12" t="str">
        <f t="shared" si="70"/>
        <v xml:space="preserve"> </v>
      </c>
    </row>
    <row r="4493" spans="5:13" x14ac:dyDescent="0.25">
      <c r="E4493"/>
      <c r="F4493"/>
      <c r="G4493"/>
      <c r="H4493"/>
      <c r="I4493"/>
      <c r="J4493"/>
      <c r="K4493"/>
      <c r="M4493" s="12" t="str">
        <f t="shared" si="70"/>
        <v xml:space="preserve"> </v>
      </c>
    </row>
    <row r="4494" spans="5:13" x14ac:dyDescent="0.25">
      <c r="E4494"/>
      <c r="F4494"/>
      <c r="G4494"/>
      <c r="H4494"/>
      <c r="I4494"/>
      <c r="J4494"/>
      <c r="K4494"/>
      <c r="M4494" s="12" t="str">
        <f t="shared" si="70"/>
        <v xml:space="preserve"> </v>
      </c>
    </row>
    <row r="4495" spans="5:13" x14ac:dyDescent="0.25">
      <c r="E4495"/>
      <c r="F4495"/>
      <c r="G4495"/>
      <c r="H4495"/>
      <c r="I4495"/>
      <c r="J4495"/>
      <c r="K4495"/>
      <c r="M4495" s="12" t="str">
        <f t="shared" si="70"/>
        <v xml:space="preserve"> </v>
      </c>
    </row>
    <row r="4496" spans="5:13" x14ac:dyDescent="0.25">
      <c r="E4496"/>
      <c r="F4496"/>
      <c r="G4496"/>
      <c r="H4496"/>
      <c r="I4496"/>
      <c r="J4496"/>
      <c r="K4496"/>
      <c r="M4496" s="12" t="str">
        <f t="shared" si="70"/>
        <v xml:space="preserve"> </v>
      </c>
    </row>
    <row r="4497" spans="5:13" x14ac:dyDescent="0.25">
      <c r="E4497"/>
      <c r="F4497"/>
      <c r="G4497"/>
      <c r="H4497"/>
      <c r="I4497"/>
      <c r="J4497"/>
      <c r="K4497"/>
      <c r="M4497" s="12" t="str">
        <f t="shared" si="70"/>
        <v xml:space="preserve"> </v>
      </c>
    </row>
    <row r="4498" spans="5:13" x14ac:dyDescent="0.25">
      <c r="E4498"/>
      <c r="F4498"/>
      <c r="G4498"/>
      <c r="H4498"/>
      <c r="I4498"/>
      <c r="J4498"/>
      <c r="K4498"/>
      <c r="M4498" s="12" t="str">
        <f t="shared" si="70"/>
        <v xml:space="preserve"> </v>
      </c>
    </row>
    <row r="4499" spans="5:13" x14ac:dyDescent="0.25">
      <c r="E4499"/>
      <c r="F4499"/>
      <c r="G4499"/>
      <c r="H4499"/>
      <c r="I4499"/>
      <c r="J4499"/>
      <c r="K4499"/>
      <c r="M4499" s="12" t="str">
        <f t="shared" si="70"/>
        <v xml:space="preserve"> </v>
      </c>
    </row>
    <row r="4500" spans="5:13" x14ac:dyDescent="0.25">
      <c r="E4500"/>
      <c r="F4500"/>
      <c r="G4500"/>
      <c r="H4500"/>
      <c r="I4500"/>
      <c r="J4500"/>
      <c r="K4500"/>
      <c r="M4500" s="12" t="str">
        <f t="shared" si="70"/>
        <v xml:space="preserve"> </v>
      </c>
    </row>
    <row r="4501" spans="5:13" x14ac:dyDescent="0.25">
      <c r="E4501"/>
      <c r="F4501"/>
      <c r="G4501"/>
      <c r="H4501"/>
      <c r="I4501"/>
      <c r="J4501"/>
      <c r="K4501"/>
      <c r="M4501" s="12" t="str">
        <f t="shared" si="70"/>
        <v xml:space="preserve"> </v>
      </c>
    </row>
    <row r="4502" spans="5:13" x14ac:dyDescent="0.25">
      <c r="E4502"/>
      <c r="F4502"/>
      <c r="G4502"/>
      <c r="H4502"/>
      <c r="I4502"/>
      <c r="J4502"/>
      <c r="K4502"/>
      <c r="M4502" s="12" t="str">
        <f t="shared" si="70"/>
        <v xml:space="preserve"> </v>
      </c>
    </row>
    <row r="4503" spans="5:13" x14ac:dyDescent="0.25">
      <c r="E4503"/>
      <c r="F4503"/>
      <c r="G4503"/>
      <c r="H4503"/>
      <c r="I4503"/>
      <c r="J4503"/>
      <c r="K4503"/>
      <c r="M4503" s="12" t="str">
        <f t="shared" si="70"/>
        <v xml:space="preserve"> </v>
      </c>
    </row>
    <row r="4504" spans="5:13" x14ac:dyDescent="0.25">
      <c r="E4504"/>
      <c r="F4504"/>
      <c r="G4504"/>
      <c r="H4504"/>
      <c r="I4504"/>
      <c r="J4504"/>
      <c r="K4504"/>
      <c r="M4504" s="12" t="str">
        <f t="shared" si="70"/>
        <v xml:space="preserve"> </v>
      </c>
    </row>
    <row r="4505" spans="5:13" x14ac:dyDescent="0.25">
      <c r="E4505"/>
      <c r="F4505"/>
      <c r="G4505"/>
      <c r="H4505"/>
      <c r="I4505"/>
      <c r="J4505"/>
      <c r="K4505"/>
      <c r="M4505" s="12" t="str">
        <f t="shared" si="70"/>
        <v xml:space="preserve"> </v>
      </c>
    </row>
    <row r="4506" spans="5:13" x14ac:dyDescent="0.25">
      <c r="E4506"/>
      <c r="F4506"/>
      <c r="G4506"/>
      <c r="H4506"/>
      <c r="I4506"/>
      <c r="J4506"/>
      <c r="K4506"/>
      <c r="M4506" s="12" t="str">
        <f t="shared" si="70"/>
        <v xml:space="preserve"> </v>
      </c>
    </row>
    <row r="4507" spans="5:13" x14ac:dyDescent="0.25">
      <c r="E4507"/>
      <c r="F4507"/>
      <c r="G4507"/>
      <c r="H4507"/>
      <c r="I4507"/>
      <c r="J4507"/>
      <c r="K4507"/>
      <c r="M4507" s="12" t="str">
        <f t="shared" si="70"/>
        <v xml:space="preserve"> </v>
      </c>
    </row>
    <row r="4508" spans="5:13" x14ac:dyDescent="0.25">
      <c r="E4508"/>
      <c r="F4508"/>
      <c r="G4508"/>
      <c r="H4508"/>
      <c r="I4508"/>
      <c r="J4508"/>
      <c r="K4508"/>
      <c r="M4508" s="12" t="str">
        <f t="shared" si="70"/>
        <v xml:space="preserve"> </v>
      </c>
    </row>
    <row r="4509" spans="5:13" x14ac:dyDescent="0.25">
      <c r="E4509"/>
      <c r="F4509"/>
      <c r="G4509"/>
      <c r="H4509"/>
      <c r="I4509"/>
      <c r="J4509"/>
      <c r="K4509"/>
      <c r="M4509" s="12" t="str">
        <f t="shared" si="70"/>
        <v xml:space="preserve"> </v>
      </c>
    </row>
    <row r="4510" spans="5:13" x14ac:dyDescent="0.25">
      <c r="E4510"/>
      <c r="F4510"/>
      <c r="G4510"/>
      <c r="H4510"/>
      <c r="I4510"/>
      <c r="J4510"/>
      <c r="K4510"/>
      <c r="M4510" s="12" t="str">
        <f t="shared" si="70"/>
        <v xml:space="preserve"> </v>
      </c>
    </row>
    <row r="4511" spans="5:13" x14ac:dyDescent="0.25">
      <c r="E4511"/>
      <c r="F4511"/>
      <c r="G4511"/>
      <c r="H4511"/>
      <c r="I4511"/>
      <c r="J4511"/>
      <c r="K4511"/>
      <c r="M4511" s="12" t="str">
        <f t="shared" si="70"/>
        <v xml:space="preserve"> </v>
      </c>
    </row>
    <row r="4512" spans="5:13" x14ac:dyDescent="0.25">
      <c r="E4512"/>
      <c r="F4512"/>
      <c r="G4512"/>
      <c r="H4512"/>
      <c r="I4512"/>
      <c r="J4512"/>
      <c r="K4512"/>
      <c r="M4512" s="12" t="str">
        <f t="shared" si="70"/>
        <v xml:space="preserve"> </v>
      </c>
    </row>
    <row r="4513" spans="5:13" x14ac:dyDescent="0.25">
      <c r="E4513"/>
      <c r="F4513"/>
      <c r="G4513"/>
      <c r="H4513"/>
      <c r="I4513"/>
      <c r="J4513"/>
      <c r="K4513"/>
      <c r="M4513" s="12" t="str">
        <f t="shared" si="70"/>
        <v xml:space="preserve"> </v>
      </c>
    </row>
    <row r="4514" spans="5:13" x14ac:dyDescent="0.25">
      <c r="E4514"/>
      <c r="F4514"/>
      <c r="G4514"/>
      <c r="H4514"/>
      <c r="I4514"/>
      <c r="J4514"/>
      <c r="K4514"/>
      <c r="M4514" s="12" t="str">
        <f t="shared" si="70"/>
        <v xml:space="preserve"> </v>
      </c>
    </row>
    <row r="4515" spans="5:13" x14ac:dyDescent="0.25">
      <c r="E4515"/>
      <c r="F4515"/>
      <c r="G4515"/>
      <c r="H4515"/>
      <c r="I4515"/>
      <c r="J4515"/>
      <c r="K4515"/>
      <c r="M4515" s="12" t="str">
        <f t="shared" si="70"/>
        <v xml:space="preserve"> </v>
      </c>
    </row>
    <row r="4516" spans="5:13" x14ac:dyDescent="0.25">
      <c r="E4516"/>
      <c r="F4516"/>
      <c r="G4516"/>
      <c r="H4516"/>
      <c r="I4516"/>
      <c r="J4516"/>
      <c r="K4516"/>
      <c r="M4516" s="12" t="str">
        <f t="shared" si="70"/>
        <v xml:space="preserve"> </v>
      </c>
    </row>
    <row r="4517" spans="5:13" x14ac:dyDescent="0.25">
      <c r="E4517"/>
      <c r="F4517"/>
      <c r="G4517"/>
      <c r="H4517"/>
      <c r="I4517"/>
      <c r="J4517"/>
      <c r="K4517"/>
      <c r="M4517" s="12" t="str">
        <f t="shared" si="70"/>
        <v xml:space="preserve"> </v>
      </c>
    </row>
    <row r="4518" spans="5:13" x14ac:dyDescent="0.25">
      <c r="E4518"/>
      <c r="F4518"/>
      <c r="G4518"/>
      <c r="H4518"/>
      <c r="I4518"/>
      <c r="J4518"/>
      <c r="K4518"/>
      <c r="M4518" s="12" t="str">
        <f t="shared" si="70"/>
        <v xml:space="preserve"> </v>
      </c>
    </row>
    <row r="4519" spans="5:13" x14ac:dyDescent="0.25">
      <c r="E4519"/>
      <c r="F4519"/>
      <c r="G4519"/>
      <c r="H4519"/>
      <c r="I4519"/>
      <c r="J4519"/>
      <c r="K4519"/>
      <c r="M4519" s="12" t="str">
        <f t="shared" si="70"/>
        <v xml:space="preserve"> </v>
      </c>
    </row>
    <row r="4520" spans="5:13" x14ac:dyDescent="0.25">
      <c r="E4520"/>
      <c r="F4520"/>
      <c r="G4520"/>
      <c r="H4520"/>
      <c r="I4520"/>
      <c r="J4520"/>
      <c r="K4520"/>
      <c r="M4520" s="12" t="str">
        <f t="shared" si="70"/>
        <v xml:space="preserve"> </v>
      </c>
    </row>
    <row r="4521" spans="5:13" x14ac:dyDescent="0.25">
      <c r="E4521"/>
      <c r="F4521"/>
      <c r="G4521"/>
      <c r="H4521"/>
      <c r="I4521"/>
      <c r="J4521"/>
      <c r="K4521"/>
      <c r="M4521" s="12" t="str">
        <f t="shared" si="70"/>
        <v xml:space="preserve"> </v>
      </c>
    </row>
    <row r="4522" spans="5:13" x14ac:dyDescent="0.25">
      <c r="E4522"/>
      <c r="F4522"/>
      <c r="G4522"/>
      <c r="H4522"/>
      <c r="I4522"/>
      <c r="J4522"/>
      <c r="K4522"/>
      <c r="M4522" s="12" t="str">
        <f t="shared" si="70"/>
        <v xml:space="preserve"> </v>
      </c>
    </row>
    <row r="4523" spans="5:13" x14ac:dyDescent="0.25">
      <c r="E4523"/>
      <c r="F4523"/>
      <c r="G4523"/>
      <c r="H4523"/>
      <c r="I4523"/>
      <c r="J4523"/>
      <c r="K4523"/>
      <c r="M4523" s="12" t="str">
        <f t="shared" si="70"/>
        <v xml:space="preserve"> </v>
      </c>
    </row>
    <row r="4524" spans="5:13" x14ac:dyDescent="0.25">
      <c r="E4524"/>
      <c r="F4524"/>
      <c r="G4524"/>
      <c r="H4524"/>
      <c r="I4524"/>
      <c r="J4524"/>
      <c r="K4524"/>
      <c r="M4524" s="12" t="str">
        <f t="shared" si="70"/>
        <v xml:space="preserve"> </v>
      </c>
    </row>
    <row r="4525" spans="5:13" x14ac:dyDescent="0.25">
      <c r="E4525"/>
      <c r="F4525"/>
      <c r="G4525"/>
      <c r="H4525"/>
      <c r="I4525"/>
      <c r="J4525"/>
      <c r="K4525"/>
      <c r="M4525" s="12" t="str">
        <f t="shared" si="70"/>
        <v xml:space="preserve"> </v>
      </c>
    </row>
    <row r="4526" spans="5:13" x14ac:dyDescent="0.25">
      <c r="E4526"/>
      <c r="F4526"/>
      <c r="G4526"/>
      <c r="H4526"/>
      <c r="I4526"/>
      <c r="J4526"/>
      <c r="K4526"/>
      <c r="M4526" s="12" t="str">
        <f t="shared" si="70"/>
        <v xml:space="preserve"> </v>
      </c>
    </row>
    <row r="4527" spans="5:13" x14ac:dyDescent="0.25">
      <c r="E4527"/>
      <c r="F4527"/>
      <c r="G4527"/>
      <c r="H4527"/>
      <c r="I4527"/>
      <c r="J4527"/>
      <c r="K4527"/>
      <c r="M4527" s="12" t="str">
        <f t="shared" si="70"/>
        <v xml:space="preserve"> </v>
      </c>
    </row>
    <row r="4528" spans="5:13" x14ac:dyDescent="0.25">
      <c r="E4528"/>
      <c r="F4528"/>
      <c r="G4528"/>
      <c r="H4528"/>
      <c r="I4528"/>
      <c r="J4528"/>
      <c r="K4528"/>
      <c r="M4528" s="12" t="str">
        <f t="shared" si="70"/>
        <v xml:space="preserve"> </v>
      </c>
    </row>
    <row r="4529" spans="5:13" x14ac:dyDescent="0.25">
      <c r="E4529"/>
      <c r="F4529"/>
      <c r="G4529"/>
      <c r="H4529"/>
      <c r="I4529"/>
      <c r="J4529"/>
      <c r="K4529"/>
      <c r="M4529" s="12" t="str">
        <f t="shared" si="70"/>
        <v xml:space="preserve"> </v>
      </c>
    </row>
    <row r="4530" spans="5:13" x14ac:dyDescent="0.25">
      <c r="E4530"/>
      <c r="F4530"/>
      <c r="G4530"/>
      <c r="H4530"/>
      <c r="I4530"/>
      <c r="J4530"/>
      <c r="K4530"/>
      <c r="M4530" s="12" t="str">
        <f t="shared" si="70"/>
        <v xml:space="preserve"> </v>
      </c>
    </row>
    <row r="4531" spans="5:13" x14ac:dyDescent="0.25">
      <c r="E4531"/>
      <c r="F4531"/>
      <c r="G4531"/>
      <c r="H4531"/>
      <c r="I4531"/>
      <c r="J4531"/>
      <c r="K4531"/>
      <c r="M4531" s="12" t="str">
        <f t="shared" si="70"/>
        <v xml:space="preserve"> </v>
      </c>
    </row>
    <row r="4532" spans="5:13" x14ac:dyDescent="0.25">
      <c r="E4532"/>
      <c r="F4532"/>
      <c r="G4532"/>
      <c r="H4532"/>
      <c r="I4532"/>
      <c r="J4532"/>
      <c r="K4532"/>
      <c r="M4532" s="12" t="str">
        <f t="shared" si="70"/>
        <v xml:space="preserve"> </v>
      </c>
    </row>
    <row r="4533" spans="5:13" x14ac:dyDescent="0.25">
      <c r="E4533"/>
      <c r="F4533"/>
      <c r="G4533"/>
      <c r="H4533"/>
      <c r="I4533"/>
      <c r="J4533"/>
      <c r="K4533"/>
      <c r="M4533" s="12" t="str">
        <f t="shared" si="70"/>
        <v xml:space="preserve"> </v>
      </c>
    </row>
    <row r="4534" spans="5:13" x14ac:dyDescent="0.25">
      <c r="E4534"/>
      <c r="F4534"/>
      <c r="G4534"/>
      <c r="H4534"/>
      <c r="I4534"/>
      <c r="J4534"/>
      <c r="K4534"/>
      <c r="M4534" s="12" t="str">
        <f t="shared" si="70"/>
        <v xml:space="preserve"> </v>
      </c>
    </row>
    <row r="4535" spans="5:13" x14ac:dyDescent="0.25">
      <c r="E4535"/>
      <c r="F4535"/>
      <c r="G4535"/>
      <c r="H4535"/>
      <c r="I4535"/>
      <c r="J4535"/>
      <c r="K4535"/>
      <c r="M4535" s="12" t="str">
        <f t="shared" si="70"/>
        <v xml:space="preserve"> </v>
      </c>
    </row>
    <row r="4536" spans="5:13" x14ac:dyDescent="0.25">
      <c r="E4536"/>
      <c r="F4536"/>
      <c r="G4536"/>
      <c r="H4536"/>
      <c r="I4536"/>
      <c r="J4536"/>
      <c r="K4536"/>
      <c r="M4536" s="12" t="str">
        <f t="shared" si="70"/>
        <v xml:space="preserve"> </v>
      </c>
    </row>
    <row r="4537" spans="5:13" x14ac:dyDescent="0.25">
      <c r="E4537"/>
      <c r="F4537"/>
      <c r="G4537"/>
      <c r="H4537"/>
      <c r="I4537"/>
      <c r="J4537"/>
      <c r="K4537"/>
      <c r="M4537" s="12" t="str">
        <f t="shared" si="70"/>
        <v xml:space="preserve"> </v>
      </c>
    </row>
    <row r="4538" spans="5:13" x14ac:dyDescent="0.25">
      <c r="E4538"/>
      <c r="F4538"/>
      <c r="G4538"/>
      <c r="H4538"/>
      <c r="I4538"/>
      <c r="J4538"/>
      <c r="K4538"/>
      <c r="M4538" s="12" t="str">
        <f t="shared" si="70"/>
        <v xml:space="preserve"> </v>
      </c>
    </row>
    <row r="4539" spans="5:13" x14ac:dyDescent="0.25">
      <c r="E4539"/>
      <c r="F4539"/>
      <c r="G4539"/>
      <c r="H4539"/>
      <c r="I4539"/>
      <c r="J4539"/>
      <c r="K4539"/>
      <c r="M4539" s="12" t="str">
        <f t="shared" si="70"/>
        <v xml:space="preserve"> </v>
      </c>
    </row>
    <row r="4540" spans="5:13" x14ac:dyDescent="0.25">
      <c r="E4540"/>
      <c r="F4540"/>
      <c r="G4540"/>
      <c r="H4540"/>
      <c r="I4540"/>
      <c r="J4540"/>
      <c r="K4540"/>
      <c r="M4540" s="12" t="str">
        <f t="shared" si="70"/>
        <v xml:space="preserve"> </v>
      </c>
    </row>
    <row r="4541" spans="5:13" x14ac:dyDescent="0.25">
      <c r="E4541"/>
      <c r="F4541"/>
      <c r="G4541"/>
      <c r="H4541"/>
      <c r="I4541"/>
      <c r="J4541"/>
      <c r="K4541"/>
      <c r="M4541" s="12" t="str">
        <f t="shared" si="70"/>
        <v xml:space="preserve"> </v>
      </c>
    </row>
    <row r="4542" spans="5:13" x14ac:dyDescent="0.25">
      <c r="E4542"/>
      <c r="F4542"/>
      <c r="G4542"/>
      <c r="H4542"/>
      <c r="I4542"/>
      <c r="J4542"/>
      <c r="K4542"/>
      <c r="M4542" s="12" t="str">
        <f t="shared" si="70"/>
        <v xml:space="preserve"> </v>
      </c>
    </row>
    <row r="4543" spans="5:13" x14ac:dyDescent="0.25">
      <c r="E4543"/>
      <c r="F4543"/>
      <c r="G4543"/>
      <c r="H4543"/>
      <c r="I4543"/>
      <c r="J4543"/>
      <c r="K4543"/>
      <c r="M4543" s="12" t="str">
        <f t="shared" si="70"/>
        <v xml:space="preserve"> </v>
      </c>
    </row>
    <row r="4544" spans="5:13" x14ac:dyDescent="0.25">
      <c r="E4544"/>
      <c r="F4544"/>
      <c r="G4544"/>
      <c r="H4544"/>
      <c r="I4544"/>
      <c r="J4544"/>
      <c r="K4544"/>
      <c r="M4544" s="12" t="str">
        <f t="shared" si="70"/>
        <v xml:space="preserve"> </v>
      </c>
    </row>
    <row r="4545" spans="5:13" x14ac:dyDescent="0.25">
      <c r="E4545"/>
      <c r="F4545"/>
      <c r="G4545"/>
      <c r="H4545"/>
      <c r="I4545"/>
      <c r="J4545"/>
      <c r="K4545"/>
      <c r="M4545" s="12" t="str">
        <f t="shared" si="70"/>
        <v xml:space="preserve"> </v>
      </c>
    </row>
    <row r="4546" spans="5:13" x14ac:dyDescent="0.25">
      <c r="E4546"/>
      <c r="F4546"/>
      <c r="G4546"/>
      <c r="H4546"/>
      <c r="I4546"/>
      <c r="J4546"/>
      <c r="K4546"/>
      <c r="M4546" s="12" t="str">
        <f t="shared" si="70"/>
        <v xml:space="preserve"> </v>
      </c>
    </row>
    <row r="4547" spans="5:13" x14ac:dyDescent="0.25">
      <c r="E4547"/>
      <c r="F4547"/>
      <c r="G4547"/>
      <c r="H4547"/>
      <c r="I4547"/>
      <c r="J4547"/>
      <c r="K4547"/>
      <c r="M4547" s="12" t="str">
        <f t="shared" si="70"/>
        <v xml:space="preserve"> </v>
      </c>
    </row>
    <row r="4548" spans="5:13" x14ac:dyDescent="0.25">
      <c r="E4548"/>
      <c r="F4548"/>
      <c r="G4548"/>
      <c r="H4548"/>
      <c r="I4548"/>
      <c r="J4548"/>
      <c r="K4548"/>
      <c r="M4548" s="12" t="str">
        <f t="shared" si="70"/>
        <v xml:space="preserve"> </v>
      </c>
    </row>
    <row r="4549" spans="5:13" x14ac:dyDescent="0.25">
      <c r="E4549"/>
      <c r="F4549"/>
      <c r="G4549"/>
      <c r="H4549"/>
      <c r="I4549"/>
      <c r="J4549"/>
      <c r="K4549"/>
      <c r="M4549" s="12" t="str">
        <f t="shared" si="70"/>
        <v xml:space="preserve"> </v>
      </c>
    </row>
    <row r="4550" spans="5:13" x14ac:dyDescent="0.25">
      <c r="E4550"/>
      <c r="F4550"/>
      <c r="G4550"/>
      <c r="H4550"/>
      <c r="I4550"/>
      <c r="J4550"/>
      <c r="K4550"/>
      <c r="M4550" s="12" t="str">
        <f t="shared" si="70"/>
        <v xml:space="preserve"> </v>
      </c>
    </row>
    <row r="4551" spans="5:13" x14ac:dyDescent="0.25">
      <c r="E4551"/>
      <c r="F4551"/>
      <c r="G4551"/>
      <c r="H4551"/>
      <c r="I4551"/>
      <c r="J4551"/>
      <c r="K4551"/>
      <c r="M4551" s="12" t="str">
        <f t="shared" si="70"/>
        <v xml:space="preserve"> </v>
      </c>
    </row>
    <row r="4552" spans="5:13" x14ac:dyDescent="0.25">
      <c r="E4552"/>
      <c r="F4552"/>
      <c r="G4552"/>
      <c r="H4552"/>
      <c r="I4552"/>
      <c r="J4552"/>
      <c r="K4552"/>
      <c r="M4552" s="12" t="str">
        <f t="shared" ref="M4552:M4615" si="71">IF(J4552&gt;$M$3,"X"," ")</f>
        <v xml:space="preserve"> </v>
      </c>
    </row>
    <row r="4553" spans="5:13" x14ac:dyDescent="0.25">
      <c r="E4553"/>
      <c r="F4553"/>
      <c r="G4553"/>
      <c r="H4553"/>
      <c r="I4553"/>
      <c r="J4553"/>
      <c r="K4553"/>
      <c r="M4553" s="12" t="str">
        <f t="shared" si="71"/>
        <v xml:space="preserve"> </v>
      </c>
    </row>
    <row r="4554" spans="5:13" x14ac:dyDescent="0.25">
      <c r="E4554"/>
      <c r="F4554"/>
      <c r="G4554"/>
      <c r="H4554"/>
      <c r="I4554"/>
      <c r="J4554"/>
      <c r="K4554"/>
      <c r="M4554" s="12" t="str">
        <f t="shared" si="71"/>
        <v xml:space="preserve"> </v>
      </c>
    </row>
    <row r="4555" spans="5:13" x14ac:dyDescent="0.25">
      <c r="E4555"/>
      <c r="F4555"/>
      <c r="G4555"/>
      <c r="H4555"/>
      <c r="I4555"/>
      <c r="J4555"/>
      <c r="K4555"/>
      <c r="M4555" s="12" t="str">
        <f t="shared" si="71"/>
        <v xml:space="preserve"> </v>
      </c>
    </row>
    <row r="4556" spans="5:13" x14ac:dyDescent="0.25">
      <c r="E4556"/>
      <c r="F4556"/>
      <c r="G4556"/>
      <c r="H4556"/>
      <c r="I4556"/>
      <c r="J4556"/>
      <c r="K4556"/>
      <c r="M4556" s="12" t="str">
        <f t="shared" si="71"/>
        <v xml:space="preserve"> </v>
      </c>
    </row>
    <row r="4557" spans="5:13" x14ac:dyDescent="0.25">
      <c r="E4557"/>
      <c r="F4557"/>
      <c r="G4557"/>
      <c r="H4557"/>
      <c r="I4557"/>
      <c r="J4557"/>
      <c r="K4557"/>
      <c r="M4557" s="12" t="str">
        <f t="shared" si="71"/>
        <v xml:space="preserve"> </v>
      </c>
    </row>
    <row r="4558" spans="5:13" x14ac:dyDescent="0.25">
      <c r="E4558"/>
      <c r="F4558"/>
      <c r="G4558"/>
      <c r="H4558"/>
      <c r="I4558"/>
      <c r="J4558"/>
      <c r="K4558"/>
      <c r="M4558" s="12" t="str">
        <f t="shared" si="71"/>
        <v xml:space="preserve"> </v>
      </c>
    </row>
    <row r="4559" spans="5:13" x14ac:dyDescent="0.25">
      <c r="E4559"/>
      <c r="F4559"/>
      <c r="G4559"/>
      <c r="H4559"/>
      <c r="I4559"/>
      <c r="J4559"/>
      <c r="K4559"/>
      <c r="M4559" s="12" t="str">
        <f t="shared" si="71"/>
        <v xml:space="preserve"> </v>
      </c>
    </row>
    <row r="4560" spans="5:13" x14ac:dyDescent="0.25">
      <c r="E4560"/>
      <c r="F4560"/>
      <c r="G4560"/>
      <c r="H4560"/>
      <c r="I4560"/>
      <c r="J4560"/>
      <c r="K4560"/>
      <c r="M4560" s="12" t="str">
        <f t="shared" si="71"/>
        <v xml:space="preserve"> </v>
      </c>
    </row>
    <row r="4561" spans="5:13" x14ac:dyDescent="0.25">
      <c r="E4561"/>
      <c r="F4561"/>
      <c r="G4561"/>
      <c r="H4561"/>
      <c r="I4561"/>
      <c r="J4561"/>
      <c r="K4561"/>
      <c r="M4561" s="12" t="str">
        <f t="shared" si="71"/>
        <v xml:space="preserve"> </v>
      </c>
    </row>
    <row r="4562" spans="5:13" x14ac:dyDescent="0.25">
      <c r="E4562"/>
      <c r="F4562"/>
      <c r="G4562"/>
      <c r="H4562"/>
      <c r="I4562"/>
      <c r="J4562"/>
      <c r="K4562"/>
      <c r="M4562" s="12" t="str">
        <f t="shared" si="71"/>
        <v xml:space="preserve"> </v>
      </c>
    </row>
    <row r="4563" spans="5:13" x14ac:dyDescent="0.25">
      <c r="E4563"/>
      <c r="F4563"/>
      <c r="G4563"/>
      <c r="H4563"/>
      <c r="I4563"/>
      <c r="J4563"/>
      <c r="K4563"/>
      <c r="M4563" s="12" t="str">
        <f t="shared" si="71"/>
        <v xml:space="preserve"> </v>
      </c>
    </row>
    <row r="4564" spans="5:13" x14ac:dyDescent="0.25">
      <c r="E4564"/>
      <c r="F4564"/>
      <c r="G4564"/>
      <c r="H4564"/>
      <c r="I4564"/>
      <c r="J4564"/>
      <c r="K4564"/>
      <c r="M4564" s="12" t="str">
        <f t="shared" si="71"/>
        <v xml:space="preserve"> </v>
      </c>
    </row>
    <row r="4565" spans="5:13" x14ac:dyDescent="0.25">
      <c r="E4565"/>
      <c r="F4565"/>
      <c r="G4565"/>
      <c r="H4565"/>
      <c r="I4565"/>
      <c r="J4565"/>
      <c r="K4565"/>
      <c r="M4565" s="12" t="str">
        <f t="shared" si="71"/>
        <v xml:space="preserve"> </v>
      </c>
    </row>
    <row r="4566" spans="5:13" x14ac:dyDescent="0.25">
      <c r="E4566"/>
      <c r="F4566"/>
      <c r="G4566"/>
      <c r="H4566"/>
      <c r="I4566"/>
      <c r="J4566"/>
      <c r="K4566"/>
      <c r="M4566" s="12" t="str">
        <f t="shared" si="71"/>
        <v xml:space="preserve"> </v>
      </c>
    </row>
    <row r="4567" spans="5:13" x14ac:dyDescent="0.25">
      <c r="E4567"/>
      <c r="F4567"/>
      <c r="G4567"/>
      <c r="H4567"/>
      <c r="I4567"/>
      <c r="J4567"/>
      <c r="K4567"/>
      <c r="M4567" s="12" t="str">
        <f t="shared" si="71"/>
        <v xml:space="preserve"> </v>
      </c>
    </row>
    <row r="4568" spans="5:13" x14ac:dyDescent="0.25">
      <c r="E4568"/>
      <c r="F4568"/>
      <c r="G4568"/>
      <c r="H4568"/>
      <c r="I4568"/>
      <c r="J4568"/>
      <c r="K4568"/>
      <c r="M4568" s="12" t="str">
        <f t="shared" si="71"/>
        <v xml:space="preserve"> </v>
      </c>
    </row>
    <row r="4569" spans="5:13" x14ac:dyDescent="0.25">
      <c r="E4569"/>
      <c r="F4569"/>
      <c r="G4569"/>
      <c r="H4569"/>
      <c r="I4569"/>
      <c r="J4569"/>
      <c r="K4569"/>
      <c r="M4569" s="12" t="str">
        <f t="shared" si="71"/>
        <v xml:space="preserve"> </v>
      </c>
    </row>
    <row r="4570" spans="5:13" x14ac:dyDescent="0.25">
      <c r="E4570"/>
      <c r="F4570"/>
      <c r="G4570"/>
      <c r="H4570"/>
      <c r="I4570"/>
      <c r="J4570"/>
      <c r="K4570"/>
      <c r="M4570" s="12" t="str">
        <f t="shared" si="71"/>
        <v xml:space="preserve"> </v>
      </c>
    </row>
    <row r="4571" spans="5:13" x14ac:dyDescent="0.25">
      <c r="E4571"/>
      <c r="F4571"/>
      <c r="G4571"/>
      <c r="H4571"/>
      <c r="I4571"/>
      <c r="J4571"/>
      <c r="K4571"/>
      <c r="M4571" s="12" t="str">
        <f t="shared" si="71"/>
        <v xml:space="preserve"> </v>
      </c>
    </row>
    <row r="4572" spans="5:13" x14ac:dyDescent="0.25">
      <c r="E4572"/>
      <c r="F4572"/>
      <c r="G4572"/>
      <c r="H4572"/>
      <c r="I4572"/>
      <c r="J4572"/>
      <c r="K4572"/>
      <c r="M4572" s="12" t="str">
        <f t="shared" si="71"/>
        <v xml:space="preserve"> </v>
      </c>
    </row>
    <row r="4573" spans="5:13" x14ac:dyDescent="0.25">
      <c r="E4573"/>
      <c r="F4573"/>
      <c r="G4573"/>
      <c r="H4573"/>
      <c r="I4573"/>
      <c r="J4573"/>
      <c r="K4573"/>
      <c r="M4573" s="12" t="str">
        <f t="shared" si="71"/>
        <v xml:space="preserve"> </v>
      </c>
    </row>
    <row r="4574" spans="5:13" x14ac:dyDescent="0.25">
      <c r="E4574"/>
      <c r="F4574"/>
      <c r="G4574"/>
      <c r="H4574"/>
      <c r="I4574"/>
      <c r="J4574"/>
      <c r="K4574"/>
      <c r="M4574" s="12" t="str">
        <f t="shared" si="71"/>
        <v xml:space="preserve"> </v>
      </c>
    </row>
    <row r="4575" spans="5:13" x14ac:dyDescent="0.25">
      <c r="E4575"/>
      <c r="F4575"/>
      <c r="G4575"/>
      <c r="H4575"/>
      <c r="I4575"/>
      <c r="J4575"/>
      <c r="K4575"/>
      <c r="M4575" s="12" t="str">
        <f t="shared" si="71"/>
        <v xml:space="preserve"> </v>
      </c>
    </row>
    <row r="4576" spans="5:13" x14ac:dyDescent="0.25">
      <c r="E4576"/>
      <c r="F4576"/>
      <c r="G4576"/>
      <c r="H4576"/>
      <c r="I4576"/>
      <c r="J4576"/>
      <c r="K4576"/>
      <c r="M4576" s="12" t="str">
        <f t="shared" si="71"/>
        <v xml:space="preserve"> </v>
      </c>
    </row>
    <row r="4577" spans="5:13" x14ac:dyDescent="0.25">
      <c r="E4577"/>
      <c r="F4577"/>
      <c r="G4577"/>
      <c r="H4577"/>
      <c r="I4577"/>
      <c r="J4577"/>
      <c r="K4577"/>
      <c r="M4577" s="12" t="str">
        <f t="shared" si="71"/>
        <v xml:space="preserve"> </v>
      </c>
    </row>
    <row r="4578" spans="5:13" x14ac:dyDescent="0.25">
      <c r="E4578"/>
      <c r="F4578"/>
      <c r="G4578"/>
      <c r="H4578"/>
      <c r="I4578"/>
      <c r="J4578"/>
      <c r="K4578"/>
      <c r="M4578" s="12" t="str">
        <f t="shared" si="71"/>
        <v xml:space="preserve"> </v>
      </c>
    </row>
    <row r="4579" spans="5:13" x14ac:dyDescent="0.25">
      <c r="E4579"/>
      <c r="F4579"/>
      <c r="G4579"/>
      <c r="H4579"/>
      <c r="I4579"/>
      <c r="J4579"/>
      <c r="K4579"/>
      <c r="M4579" s="12" t="str">
        <f t="shared" si="71"/>
        <v xml:space="preserve"> </v>
      </c>
    </row>
    <row r="4580" spans="5:13" x14ac:dyDescent="0.25">
      <c r="E4580"/>
      <c r="F4580"/>
      <c r="G4580"/>
      <c r="H4580"/>
      <c r="I4580"/>
      <c r="J4580"/>
      <c r="K4580"/>
      <c r="M4580" s="12" t="str">
        <f t="shared" si="71"/>
        <v xml:space="preserve"> </v>
      </c>
    </row>
    <row r="4581" spans="5:13" x14ac:dyDescent="0.25">
      <c r="E4581"/>
      <c r="F4581"/>
      <c r="G4581"/>
      <c r="H4581"/>
      <c r="I4581"/>
      <c r="J4581"/>
      <c r="K4581"/>
      <c r="M4581" s="12" t="str">
        <f t="shared" si="71"/>
        <v xml:space="preserve"> </v>
      </c>
    </row>
    <row r="4582" spans="5:13" x14ac:dyDescent="0.25">
      <c r="E4582"/>
      <c r="F4582"/>
      <c r="G4582"/>
      <c r="H4582"/>
      <c r="I4582"/>
      <c r="J4582"/>
      <c r="K4582"/>
      <c r="M4582" s="12" t="str">
        <f t="shared" si="71"/>
        <v xml:space="preserve"> </v>
      </c>
    </row>
    <row r="4583" spans="5:13" x14ac:dyDescent="0.25">
      <c r="E4583"/>
      <c r="F4583"/>
      <c r="G4583"/>
      <c r="H4583"/>
      <c r="I4583"/>
      <c r="J4583"/>
      <c r="K4583"/>
      <c r="M4583" s="12" t="str">
        <f t="shared" si="71"/>
        <v xml:space="preserve"> </v>
      </c>
    </row>
    <row r="4584" spans="5:13" x14ac:dyDescent="0.25">
      <c r="E4584"/>
      <c r="F4584"/>
      <c r="G4584"/>
      <c r="H4584"/>
      <c r="I4584"/>
      <c r="J4584"/>
      <c r="K4584"/>
      <c r="M4584" s="12" t="str">
        <f t="shared" si="71"/>
        <v xml:space="preserve"> </v>
      </c>
    </row>
    <row r="4585" spans="5:13" x14ac:dyDescent="0.25">
      <c r="E4585"/>
      <c r="F4585"/>
      <c r="G4585"/>
      <c r="H4585"/>
      <c r="I4585"/>
      <c r="J4585"/>
      <c r="K4585"/>
      <c r="M4585" s="12" t="str">
        <f t="shared" si="71"/>
        <v xml:space="preserve"> </v>
      </c>
    </row>
    <row r="4586" spans="5:13" x14ac:dyDescent="0.25">
      <c r="E4586"/>
      <c r="F4586"/>
      <c r="G4586"/>
      <c r="H4586"/>
      <c r="I4586"/>
      <c r="J4586"/>
      <c r="K4586"/>
      <c r="M4586" s="12" t="str">
        <f t="shared" si="71"/>
        <v xml:space="preserve"> </v>
      </c>
    </row>
    <row r="4587" spans="5:13" x14ac:dyDescent="0.25">
      <c r="E4587"/>
      <c r="F4587"/>
      <c r="G4587"/>
      <c r="H4587"/>
      <c r="I4587"/>
      <c r="J4587"/>
      <c r="K4587"/>
      <c r="M4587" s="12" t="str">
        <f t="shared" si="71"/>
        <v xml:space="preserve"> </v>
      </c>
    </row>
    <row r="4588" spans="5:13" x14ac:dyDescent="0.25">
      <c r="E4588"/>
      <c r="F4588"/>
      <c r="G4588"/>
      <c r="H4588"/>
      <c r="I4588"/>
      <c r="J4588"/>
      <c r="K4588"/>
      <c r="M4588" s="12" t="str">
        <f t="shared" si="71"/>
        <v xml:space="preserve"> </v>
      </c>
    </row>
    <row r="4589" spans="5:13" x14ac:dyDescent="0.25">
      <c r="E4589"/>
      <c r="F4589"/>
      <c r="G4589"/>
      <c r="H4589"/>
      <c r="I4589"/>
      <c r="J4589"/>
      <c r="K4589"/>
      <c r="M4589" s="12" t="str">
        <f t="shared" si="71"/>
        <v xml:space="preserve"> </v>
      </c>
    </row>
    <row r="4590" spans="5:13" x14ac:dyDescent="0.25">
      <c r="E4590"/>
      <c r="F4590"/>
      <c r="G4590"/>
      <c r="H4590"/>
      <c r="I4590"/>
      <c r="J4590"/>
      <c r="K4590"/>
      <c r="M4590" s="12" t="str">
        <f t="shared" si="71"/>
        <v xml:space="preserve"> </v>
      </c>
    </row>
    <row r="4591" spans="5:13" x14ac:dyDescent="0.25">
      <c r="E4591"/>
      <c r="F4591"/>
      <c r="G4591"/>
      <c r="H4591"/>
      <c r="I4591"/>
      <c r="J4591"/>
      <c r="K4591"/>
      <c r="M4591" s="12" t="str">
        <f t="shared" si="71"/>
        <v xml:space="preserve"> </v>
      </c>
    </row>
    <row r="4592" spans="5:13" x14ac:dyDescent="0.25">
      <c r="E4592"/>
      <c r="F4592"/>
      <c r="G4592"/>
      <c r="H4592"/>
      <c r="I4592"/>
      <c r="J4592"/>
      <c r="K4592"/>
      <c r="M4592" s="12" t="str">
        <f t="shared" si="71"/>
        <v xml:space="preserve"> </v>
      </c>
    </row>
    <row r="4593" spans="5:13" x14ac:dyDescent="0.25">
      <c r="E4593"/>
      <c r="F4593"/>
      <c r="G4593"/>
      <c r="H4593"/>
      <c r="I4593"/>
      <c r="J4593"/>
      <c r="K4593"/>
      <c r="M4593" s="12" t="str">
        <f t="shared" si="71"/>
        <v xml:space="preserve"> </v>
      </c>
    </row>
    <row r="4594" spans="5:13" x14ac:dyDescent="0.25">
      <c r="E4594"/>
      <c r="F4594"/>
      <c r="G4594"/>
      <c r="H4594"/>
      <c r="I4594"/>
      <c r="J4594"/>
      <c r="K4594"/>
      <c r="M4594" s="12" t="str">
        <f t="shared" si="71"/>
        <v xml:space="preserve"> </v>
      </c>
    </row>
    <row r="4595" spans="5:13" x14ac:dyDescent="0.25">
      <c r="E4595"/>
      <c r="F4595"/>
      <c r="G4595"/>
      <c r="H4595"/>
      <c r="I4595"/>
      <c r="J4595"/>
      <c r="K4595"/>
      <c r="M4595" s="12" t="str">
        <f t="shared" si="71"/>
        <v xml:space="preserve"> </v>
      </c>
    </row>
    <row r="4596" spans="5:13" x14ac:dyDescent="0.25">
      <c r="E4596"/>
      <c r="F4596"/>
      <c r="G4596"/>
      <c r="H4596"/>
      <c r="I4596"/>
      <c r="J4596"/>
      <c r="K4596"/>
      <c r="M4596" s="12" t="str">
        <f t="shared" si="71"/>
        <v xml:space="preserve"> </v>
      </c>
    </row>
    <row r="4597" spans="5:13" x14ac:dyDescent="0.25">
      <c r="E4597"/>
      <c r="F4597"/>
      <c r="G4597"/>
      <c r="H4597"/>
      <c r="I4597"/>
      <c r="J4597"/>
      <c r="K4597"/>
      <c r="M4597" s="12" t="str">
        <f t="shared" si="71"/>
        <v xml:space="preserve"> </v>
      </c>
    </row>
    <row r="4598" spans="5:13" x14ac:dyDescent="0.25">
      <c r="E4598"/>
      <c r="F4598"/>
      <c r="G4598"/>
      <c r="H4598"/>
      <c r="I4598"/>
      <c r="J4598"/>
      <c r="K4598"/>
      <c r="M4598" s="12" t="str">
        <f t="shared" si="71"/>
        <v xml:space="preserve"> </v>
      </c>
    </row>
    <row r="4599" spans="5:13" x14ac:dyDescent="0.25">
      <c r="E4599"/>
      <c r="F4599"/>
      <c r="G4599"/>
      <c r="H4599"/>
      <c r="I4599"/>
      <c r="J4599"/>
      <c r="K4599"/>
      <c r="M4599" s="12" t="str">
        <f t="shared" si="71"/>
        <v xml:space="preserve"> </v>
      </c>
    </row>
    <row r="4600" spans="5:13" x14ac:dyDescent="0.25">
      <c r="E4600"/>
      <c r="F4600"/>
      <c r="G4600"/>
      <c r="H4600"/>
      <c r="I4600"/>
      <c r="J4600"/>
      <c r="K4600"/>
      <c r="M4600" s="12" t="str">
        <f t="shared" si="71"/>
        <v xml:space="preserve"> </v>
      </c>
    </row>
    <row r="4601" spans="5:13" x14ac:dyDescent="0.25">
      <c r="E4601"/>
      <c r="F4601"/>
      <c r="G4601"/>
      <c r="H4601"/>
      <c r="I4601"/>
      <c r="J4601"/>
      <c r="K4601"/>
      <c r="M4601" s="12" t="str">
        <f t="shared" si="71"/>
        <v xml:space="preserve"> </v>
      </c>
    </row>
    <row r="4602" spans="5:13" x14ac:dyDescent="0.25">
      <c r="E4602"/>
      <c r="F4602"/>
      <c r="G4602"/>
      <c r="H4602"/>
      <c r="I4602"/>
      <c r="J4602"/>
      <c r="K4602"/>
      <c r="M4602" s="12" t="str">
        <f t="shared" si="71"/>
        <v xml:space="preserve"> </v>
      </c>
    </row>
    <row r="4603" spans="5:13" x14ac:dyDescent="0.25">
      <c r="E4603"/>
      <c r="F4603"/>
      <c r="G4603"/>
      <c r="H4603"/>
      <c r="I4603"/>
      <c r="J4603"/>
      <c r="K4603"/>
      <c r="M4603" s="12" t="str">
        <f t="shared" si="71"/>
        <v xml:space="preserve"> </v>
      </c>
    </row>
    <row r="4604" spans="5:13" x14ac:dyDescent="0.25">
      <c r="E4604"/>
      <c r="F4604"/>
      <c r="G4604"/>
      <c r="H4604"/>
      <c r="I4604"/>
      <c r="J4604"/>
      <c r="K4604"/>
      <c r="M4604" s="12" t="str">
        <f t="shared" si="71"/>
        <v xml:space="preserve"> </v>
      </c>
    </row>
    <row r="4605" spans="5:13" x14ac:dyDescent="0.25">
      <c r="E4605"/>
      <c r="F4605"/>
      <c r="G4605"/>
      <c r="H4605"/>
      <c r="I4605"/>
      <c r="J4605"/>
      <c r="K4605"/>
      <c r="M4605" s="12" t="str">
        <f t="shared" si="71"/>
        <v xml:space="preserve"> </v>
      </c>
    </row>
    <row r="4606" spans="5:13" x14ac:dyDescent="0.25">
      <c r="E4606"/>
      <c r="F4606"/>
      <c r="G4606"/>
      <c r="H4606"/>
      <c r="I4606"/>
      <c r="J4606"/>
      <c r="K4606"/>
      <c r="M4606" s="12" t="str">
        <f t="shared" si="71"/>
        <v xml:space="preserve"> </v>
      </c>
    </row>
    <row r="4607" spans="5:13" x14ac:dyDescent="0.25">
      <c r="E4607"/>
      <c r="F4607"/>
      <c r="G4607"/>
      <c r="H4607"/>
      <c r="I4607"/>
      <c r="J4607"/>
      <c r="K4607"/>
      <c r="M4607" s="12" t="str">
        <f t="shared" si="71"/>
        <v xml:space="preserve"> </v>
      </c>
    </row>
    <row r="4608" spans="5:13" x14ac:dyDescent="0.25">
      <c r="E4608"/>
      <c r="F4608"/>
      <c r="G4608"/>
      <c r="H4608"/>
      <c r="I4608"/>
      <c r="J4608"/>
      <c r="K4608"/>
      <c r="M4608" s="12" t="str">
        <f t="shared" si="71"/>
        <v xml:space="preserve"> </v>
      </c>
    </row>
    <row r="4609" spans="5:13" x14ac:dyDescent="0.25">
      <c r="E4609"/>
      <c r="F4609"/>
      <c r="G4609"/>
      <c r="H4609"/>
      <c r="I4609"/>
      <c r="J4609"/>
      <c r="K4609"/>
      <c r="M4609" s="12" t="str">
        <f t="shared" si="71"/>
        <v xml:space="preserve"> </v>
      </c>
    </row>
    <row r="4610" spans="5:13" x14ac:dyDescent="0.25">
      <c r="E4610"/>
      <c r="F4610"/>
      <c r="G4610"/>
      <c r="H4610"/>
      <c r="I4610"/>
      <c r="J4610"/>
      <c r="K4610"/>
      <c r="M4610" s="12" t="str">
        <f t="shared" si="71"/>
        <v xml:space="preserve"> </v>
      </c>
    </row>
    <row r="4611" spans="5:13" x14ac:dyDescent="0.25">
      <c r="E4611"/>
      <c r="F4611"/>
      <c r="G4611"/>
      <c r="H4611"/>
      <c r="I4611"/>
      <c r="J4611"/>
      <c r="K4611"/>
      <c r="M4611" s="12" t="str">
        <f t="shared" si="71"/>
        <v xml:space="preserve"> </v>
      </c>
    </row>
    <row r="4612" spans="5:13" x14ac:dyDescent="0.25">
      <c r="E4612"/>
      <c r="F4612"/>
      <c r="G4612"/>
      <c r="H4612"/>
      <c r="I4612"/>
      <c r="J4612"/>
      <c r="K4612"/>
      <c r="M4612" s="12" t="str">
        <f t="shared" si="71"/>
        <v xml:space="preserve"> </v>
      </c>
    </row>
    <row r="4613" spans="5:13" x14ac:dyDescent="0.25">
      <c r="E4613"/>
      <c r="F4613"/>
      <c r="G4613"/>
      <c r="H4613"/>
      <c r="I4613"/>
      <c r="J4613"/>
      <c r="K4613"/>
      <c r="M4613" s="12" t="str">
        <f t="shared" si="71"/>
        <v xml:space="preserve"> </v>
      </c>
    </row>
    <row r="4614" spans="5:13" x14ac:dyDescent="0.25">
      <c r="E4614"/>
      <c r="F4614"/>
      <c r="G4614"/>
      <c r="H4614"/>
      <c r="I4614"/>
      <c r="J4614"/>
      <c r="K4614"/>
      <c r="M4614" s="12" t="str">
        <f t="shared" si="71"/>
        <v xml:space="preserve"> </v>
      </c>
    </row>
    <row r="4615" spans="5:13" x14ac:dyDescent="0.25">
      <c r="E4615"/>
      <c r="F4615"/>
      <c r="G4615"/>
      <c r="H4615"/>
      <c r="I4615"/>
      <c r="J4615"/>
      <c r="K4615"/>
      <c r="M4615" s="12" t="str">
        <f t="shared" si="71"/>
        <v xml:space="preserve"> </v>
      </c>
    </row>
    <row r="4616" spans="5:13" x14ac:dyDescent="0.25">
      <c r="E4616"/>
      <c r="F4616"/>
      <c r="G4616"/>
      <c r="H4616"/>
      <c r="I4616"/>
      <c r="J4616"/>
      <c r="K4616"/>
      <c r="M4616" s="12" t="str">
        <f t="shared" ref="M4616:M4679" si="72">IF(J4616&gt;$M$3,"X"," ")</f>
        <v xml:space="preserve"> </v>
      </c>
    </row>
    <row r="4617" spans="5:13" x14ac:dyDescent="0.25">
      <c r="E4617"/>
      <c r="F4617"/>
      <c r="G4617"/>
      <c r="H4617"/>
      <c r="I4617"/>
      <c r="J4617"/>
      <c r="K4617"/>
      <c r="M4617" s="12" t="str">
        <f t="shared" si="72"/>
        <v xml:space="preserve"> </v>
      </c>
    </row>
    <row r="4618" spans="5:13" x14ac:dyDescent="0.25">
      <c r="E4618"/>
      <c r="F4618"/>
      <c r="G4618"/>
      <c r="H4618"/>
      <c r="I4618"/>
      <c r="J4618"/>
      <c r="K4618"/>
      <c r="M4618" s="12" t="str">
        <f t="shared" si="72"/>
        <v xml:space="preserve"> </v>
      </c>
    </row>
    <row r="4619" spans="5:13" x14ac:dyDescent="0.25">
      <c r="E4619"/>
      <c r="F4619"/>
      <c r="G4619"/>
      <c r="H4619"/>
      <c r="I4619"/>
      <c r="J4619"/>
      <c r="K4619"/>
      <c r="M4619" s="12" t="str">
        <f t="shared" si="72"/>
        <v xml:space="preserve"> </v>
      </c>
    </row>
    <row r="4620" spans="5:13" x14ac:dyDescent="0.25">
      <c r="E4620"/>
      <c r="F4620"/>
      <c r="G4620"/>
      <c r="H4620"/>
      <c r="I4620"/>
      <c r="J4620"/>
      <c r="K4620"/>
      <c r="M4620" s="12" t="str">
        <f t="shared" si="72"/>
        <v xml:space="preserve"> </v>
      </c>
    </row>
    <row r="4621" spans="5:13" x14ac:dyDescent="0.25">
      <c r="E4621"/>
      <c r="F4621"/>
      <c r="G4621"/>
      <c r="H4621"/>
      <c r="I4621"/>
      <c r="J4621"/>
      <c r="K4621"/>
      <c r="M4621" s="12" t="str">
        <f t="shared" si="72"/>
        <v xml:space="preserve"> </v>
      </c>
    </row>
    <row r="4622" spans="5:13" x14ac:dyDescent="0.25">
      <c r="E4622"/>
      <c r="F4622"/>
      <c r="G4622"/>
      <c r="H4622"/>
      <c r="I4622"/>
      <c r="J4622"/>
      <c r="K4622"/>
      <c r="M4622" s="12" t="str">
        <f t="shared" si="72"/>
        <v xml:space="preserve"> </v>
      </c>
    </row>
    <row r="4623" spans="5:13" x14ac:dyDescent="0.25">
      <c r="E4623"/>
      <c r="F4623"/>
      <c r="G4623"/>
      <c r="H4623"/>
      <c r="I4623"/>
      <c r="J4623"/>
      <c r="K4623"/>
      <c r="M4623" s="12" t="str">
        <f t="shared" si="72"/>
        <v xml:space="preserve"> </v>
      </c>
    </row>
    <row r="4624" spans="5:13" x14ac:dyDescent="0.25">
      <c r="E4624"/>
      <c r="F4624"/>
      <c r="G4624"/>
      <c r="H4624"/>
      <c r="I4624"/>
      <c r="J4624"/>
      <c r="K4624"/>
      <c r="M4624" s="12" t="str">
        <f t="shared" si="72"/>
        <v xml:space="preserve"> </v>
      </c>
    </row>
    <row r="4625" spans="5:13" x14ac:dyDescent="0.25">
      <c r="E4625"/>
      <c r="F4625"/>
      <c r="G4625"/>
      <c r="H4625"/>
      <c r="I4625"/>
      <c r="J4625"/>
      <c r="K4625"/>
      <c r="M4625" s="12" t="str">
        <f t="shared" si="72"/>
        <v xml:space="preserve"> </v>
      </c>
    </row>
    <row r="4626" spans="5:13" x14ac:dyDescent="0.25">
      <c r="E4626"/>
      <c r="F4626"/>
      <c r="G4626"/>
      <c r="H4626"/>
      <c r="I4626"/>
      <c r="J4626"/>
      <c r="K4626"/>
      <c r="M4626" s="12" t="str">
        <f t="shared" si="72"/>
        <v xml:space="preserve"> </v>
      </c>
    </row>
    <row r="4627" spans="5:13" x14ac:dyDescent="0.25">
      <c r="E4627"/>
      <c r="F4627"/>
      <c r="G4627"/>
      <c r="H4627"/>
      <c r="I4627"/>
      <c r="J4627"/>
      <c r="K4627"/>
      <c r="M4627" s="12" t="str">
        <f t="shared" si="72"/>
        <v xml:space="preserve"> </v>
      </c>
    </row>
    <row r="4628" spans="5:13" x14ac:dyDescent="0.25">
      <c r="E4628"/>
      <c r="F4628"/>
      <c r="G4628"/>
      <c r="H4628"/>
      <c r="I4628"/>
      <c r="J4628"/>
      <c r="K4628"/>
      <c r="M4628" s="12" t="str">
        <f t="shared" si="72"/>
        <v xml:space="preserve"> </v>
      </c>
    </row>
    <row r="4629" spans="5:13" x14ac:dyDescent="0.25">
      <c r="E4629"/>
      <c r="F4629"/>
      <c r="G4629"/>
      <c r="H4629"/>
      <c r="I4629"/>
      <c r="J4629"/>
      <c r="K4629"/>
      <c r="M4629" s="12" t="str">
        <f t="shared" si="72"/>
        <v xml:space="preserve"> </v>
      </c>
    </row>
    <row r="4630" spans="5:13" x14ac:dyDescent="0.25">
      <c r="E4630"/>
      <c r="F4630"/>
      <c r="G4630"/>
      <c r="H4630"/>
      <c r="I4630"/>
      <c r="J4630"/>
      <c r="K4630"/>
      <c r="M4630" s="12" t="str">
        <f t="shared" si="72"/>
        <v xml:space="preserve"> </v>
      </c>
    </row>
    <row r="4631" spans="5:13" x14ac:dyDescent="0.25">
      <c r="E4631"/>
      <c r="F4631"/>
      <c r="G4631"/>
      <c r="H4631"/>
      <c r="I4631"/>
      <c r="J4631"/>
      <c r="K4631"/>
      <c r="M4631" s="12" t="str">
        <f t="shared" si="72"/>
        <v xml:space="preserve"> </v>
      </c>
    </row>
    <row r="4632" spans="5:13" x14ac:dyDescent="0.25">
      <c r="E4632"/>
      <c r="F4632"/>
      <c r="G4632"/>
      <c r="H4632"/>
      <c r="I4632"/>
      <c r="J4632"/>
      <c r="K4632"/>
      <c r="M4632" s="12" t="str">
        <f t="shared" si="72"/>
        <v xml:space="preserve"> </v>
      </c>
    </row>
    <row r="4633" spans="5:13" x14ac:dyDescent="0.25">
      <c r="E4633"/>
      <c r="F4633"/>
      <c r="G4633"/>
      <c r="H4633"/>
      <c r="I4633"/>
      <c r="J4633"/>
      <c r="K4633"/>
      <c r="M4633" s="12" t="str">
        <f t="shared" si="72"/>
        <v xml:space="preserve"> </v>
      </c>
    </row>
    <row r="4634" spans="5:13" x14ac:dyDescent="0.25">
      <c r="E4634"/>
      <c r="F4634"/>
      <c r="G4634"/>
      <c r="H4634"/>
      <c r="I4634"/>
      <c r="J4634"/>
      <c r="K4634"/>
      <c r="M4634" s="12" t="str">
        <f t="shared" si="72"/>
        <v xml:space="preserve"> </v>
      </c>
    </row>
    <row r="4635" spans="5:13" x14ac:dyDescent="0.25">
      <c r="E4635"/>
      <c r="F4635"/>
      <c r="G4635"/>
      <c r="H4635"/>
      <c r="I4635"/>
      <c r="J4635"/>
      <c r="K4635"/>
      <c r="M4635" s="12" t="str">
        <f t="shared" si="72"/>
        <v xml:space="preserve"> </v>
      </c>
    </row>
    <row r="4636" spans="5:13" x14ac:dyDescent="0.25">
      <c r="E4636"/>
      <c r="F4636"/>
      <c r="G4636"/>
      <c r="H4636"/>
      <c r="I4636"/>
      <c r="J4636"/>
      <c r="K4636"/>
      <c r="M4636" s="12" t="str">
        <f t="shared" si="72"/>
        <v xml:space="preserve"> </v>
      </c>
    </row>
    <row r="4637" spans="5:13" x14ac:dyDescent="0.25">
      <c r="E4637"/>
      <c r="F4637"/>
      <c r="G4637"/>
      <c r="H4637"/>
      <c r="I4637"/>
      <c r="J4637"/>
      <c r="K4637"/>
      <c r="M4637" s="12" t="str">
        <f t="shared" si="72"/>
        <v xml:space="preserve"> </v>
      </c>
    </row>
    <row r="4638" spans="5:13" x14ac:dyDescent="0.25">
      <c r="E4638"/>
      <c r="F4638"/>
      <c r="G4638"/>
      <c r="H4638"/>
      <c r="I4638"/>
      <c r="J4638"/>
      <c r="K4638"/>
      <c r="M4638" s="12" t="str">
        <f t="shared" si="72"/>
        <v xml:space="preserve"> </v>
      </c>
    </row>
    <row r="4639" spans="5:13" x14ac:dyDescent="0.25">
      <c r="E4639"/>
      <c r="F4639"/>
      <c r="G4639"/>
      <c r="H4639"/>
      <c r="I4639"/>
      <c r="J4639"/>
      <c r="K4639"/>
      <c r="M4639" s="12" t="str">
        <f t="shared" si="72"/>
        <v xml:space="preserve"> </v>
      </c>
    </row>
    <row r="4640" spans="5:13" x14ac:dyDescent="0.25">
      <c r="E4640"/>
      <c r="F4640"/>
      <c r="G4640"/>
      <c r="H4640"/>
      <c r="I4640"/>
      <c r="J4640"/>
      <c r="K4640"/>
      <c r="M4640" s="12" t="str">
        <f t="shared" si="72"/>
        <v xml:space="preserve"> </v>
      </c>
    </row>
    <row r="4641" spans="5:13" x14ac:dyDescent="0.25">
      <c r="E4641"/>
      <c r="F4641"/>
      <c r="G4641"/>
      <c r="H4641"/>
      <c r="I4641"/>
      <c r="J4641"/>
      <c r="K4641"/>
      <c r="M4641" s="12" t="str">
        <f t="shared" si="72"/>
        <v xml:space="preserve"> </v>
      </c>
    </row>
    <row r="4642" spans="5:13" x14ac:dyDescent="0.25">
      <c r="E4642"/>
      <c r="F4642"/>
      <c r="G4642"/>
      <c r="H4642"/>
      <c r="I4642"/>
      <c r="J4642"/>
      <c r="K4642"/>
      <c r="M4642" s="12" t="str">
        <f t="shared" si="72"/>
        <v xml:space="preserve"> </v>
      </c>
    </row>
    <row r="4643" spans="5:13" x14ac:dyDescent="0.25">
      <c r="E4643"/>
      <c r="F4643"/>
      <c r="G4643"/>
      <c r="H4643"/>
      <c r="I4643"/>
      <c r="J4643"/>
      <c r="K4643"/>
      <c r="M4643" s="12" t="str">
        <f t="shared" si="72"/>
        <v xml:space="preserve"> </v>
      </c>
    </row>
    <row r="4644" spans="5:13" x14ac:dyDescent="0.25">
      <c r="E4644"/>
      <c r="F4644"/>
      <c r="G4644"/>
      <c r="H4644"/>
      <c r="I4644"/>
      <c r="J4644"/>
      <c r="K4644"/>
      <c r="M4644" s="12" t="str">
        <f t="shared" si="72"/>
        <v xml:space="preserve"> </v>
      </c>
    </row>
    <row r="4645" spans="5:13" x14ac:dyDescent="0.25">
      <c r="E4645"/>
      <c r="F4645"/>
      <c r="G4645"/>
      <c r="H4645"/>
      <c r="I4645"/>
      <c r="J4645"/>
      <c r="K4645"/>
      <c r="M4645" s="12" t="str">
        <f t="shared" si="72"/>
        <v xml:space="preserve"> </v>
      </c>
    </row>
    <row r="4646" spans="5:13" x14ac:dyDescent="0.25">
      <c r="E4646"/>
      <c r="F4646"/>
      <c r="G4646"/>
      <c r="H4646"/>
      <c r="I4646"/>
      <c r="J4646"/>
      <c r="K4646"/>
      <c r="M4646" s="12" t="str">
        <f t="shared" si="72"/>
        <v xml:space="preserve"> </v>
      </c>
    </row>
    <row r="4647" spans="5:13" x14ac:dyDescent="0.25">
      <c r="E4647"/>
      <c r="F4647"/>
      <c r="G4647"/>
      <c r="H4647"/>
      <c r="I4647"/>
      <c r="J4647"/>
      <c r="K4647"/>
      <c r="M4647" s="12" t="str">
        <f t="shared" si="72"/>
        <v xml:space="preserve"> </v>
      </c>
    </row>
    <row r="4648" spans="5:13" x14ac:dyDescent="0.25">
      <c r="E4648"/>
      <c r="F4648"/>
      <c r="G4648"/>
      <c r="H4648"/>
      <c r="I4648"/>
      <c r="J4648"/>
      <c r="K4648"/>
      <c r="M4648" s="12" t="str">
        <f t="shared" si="72"/>
        <v xml:space="preserve"> </v>
      </c>
    </row>
    <row r="4649" spans="5:13" x14ac:dyDescent="0.25">
      <c r="E4649"/>
      <c r="F4649"/>
      <c r="G4649"/>
      <c r="H4649"/>
      <c r="I4649"/>
      <c r="J4649"/>
      <c r="K4649"/>
      <c r="M4649" s="12" t="str">
        <f t="shared" si="72"/>
        <v xml:space="preserve"> </v>
      </c>
    </row>
    <row r="4650" spans="5:13" x14ac:dyDescent="0.25">
      <c r="E4650"/>
      <c r="F4650"/>
      <c r="G4650"/>
      <c r="H4650"/>
      <c r="I4650"/>
      <c r="J4650"/>
      <c r="K4650"/>
      <c r="M4650" s="12" t="str">
        <f t="shared" si="72"/>
        <v xml:space="preserve"> </v>
      </c>
    </row>
    <row r="4651" spans="5:13" x14ac:dyDescent="0.25">
      <c r="E4651"/>
      <c r="F4651"/>
      <c r="G4651"/>
      <c r="H4651"/>
      <c r="I4651"/>
      <c r="J4651"/>
      <c r="K4651"/>
      <c r="M4651" s="12" t="str">
        <f t="shared" si="72"/>
        <v xml:space="preserve"> </v>
      </c>
    </row>
    <row r="4652" spans="5:13" x14ac:dyDescent="0.25">
      <c r="E4652"/>
      <c r="F4652"/>
      <c r="G4652"/>
      <c r="H4652"/>
      <c r="I4652"/>
      <c r="J4652"/>
      <c r="K4652"/>
      <c r="M4652" s="12" t="str">
        <f t="shared" si="72"/>
        <v xml:space="preserve"> </v>
      </c>
    </row>
    <row r="4653" spans="5:13" x14ac:dyDescent="0.25">
      <c r="E4653"/>
      <c r="F4653"/>
      <c r="G4653"/>
      <c r="H4653"/>
      <c r="I4653"/>
      <c r="J4653"/>
      <c r="K4653"/>
      <c r="M4653" s="12" t="str">
        <f t="shared" si="72"/>
        <v xml:space="preserve"> </v>
      </c>
    </row>
    <row r="4654" spans="5:13" x14ac:dyDescent="0.25">
      <c r="E4654"/>
      <c r="F4654"/>
      <c r="G4654"/>
      <c r="H4654"/>
      <c r="I4654"/>
      <c r="J4654"/>
      <c r="K4654"/>
      <c r="M4654" s="12" t="str">
        <f t="shared" si="72"/>
        <v xml:space="preserve"> </v>
      </c>
    </row>
    <row r="4655" spans="5:13" x14ac:dyDescent="0.25">
      <c r="E4655"/>
      <c r="F4655"/>
      <c r="G4655"/>
      <c r="H4655"/>
      <c r="I4655"/>
      <c r="J4655"/>
      <c r="K4655"/>
      <c r="M4655" s="12" t="str">
        <f t="shared" si="72"/>
        <v xml:space="preserve"> </v>
      </c>
    </row>
    <row r="4656" spans="5:13" x14ac:dyDescent="0.25">
      <c r="E4656"/>
      <c r="F4656"/>
      <c r="G4656"/>
      <c r="H4656"/>
      <c r="I4656"/>
      <c r="J4656"/>
      <c r="K4656"/>
      <c r="M4656" s="12" t="str">
        <f t="shared" si="72"/>
        <v xml:space="preserve"> </v>
      </c>
    </row>
    <row r="4657" spans="5:13" x14ac:dyDescent="0.25">
      <c r="E4657"/>
      <c r="F4657"/>
      <c r="G4657"/>
      <c r="H4657"/>
      <c r="I4657"/>
      <c r="J4657"/>
      <c r="K4657"/>
      <c r="M4657" s="12" t="str">
        <f t="shared" si="72"/>
        <v xml:space="preserve"> </v>
      </c>
    </row>
    <row r="4658" spans="5:13" x14ac:dyDescent="0.25">
      <c r="E4658"/>
      <c r="F4658"/>
      <c r="G4658"/>
      <c r="H4658"/>
      <c r="I4658"/>
      <c r="J4658"/>
      <c r="K4658"/>
      <c r="M4658" s="12" t="str">
        <f t="shared" si="72"/>
        <v xml:space="preserve"> </v>
      </c>
    </row>
    <row r="4659" spans="5:13" x14ac:dyDescent="0.25">
      <c r="E4659"/>
      <c r="F4659"/>
      <c r="G4659"/>
      <c r="H4659"/>
      <c r="I4659"/>
      <c r="J4659"/>
      <c r="K4659"/>
      <c r="M4659" s="12" t="str">
        <f t="shared" si="72"/>
        <v xml:space="preserve"> </v>
      </c>
    </row>
    <row r="4660" spans="5:13" x14ac:dyDescent="0.25">
      <c r="E4660"/>
      <c r="F4660"/>
      <c r="G4660"/>
      <c r="H4660"/>
      <c r="I4660"/>
      <c r="J4660"/>
      <c r="K4660"/>
      <c r="M4660" s="12" t="str">
        <f t="shared" si="72"/>
        <v xml:space="preserve"> </v>
      </c>
    </row>
    <row r="4661" spans="5:13" x14ac:dyDescent="0.25">
      <c r="E4661"/>
      <c r="F4661"/>
      <c r="G4661"/>
      <c r="H4661"/>
      <c r="I4661"/>
      <c r="J4661"/>
      <c r="K4661"/>
      <c r="M4661" s="12" t="str">
        <f t="shared" si="72"/>
        <v xml:space="preserve"> </v>
      </c>
    </row>
    <row r="4662" spans="5:13" x14ac:dyDescent="0.25">
      <c r="E4662"/>
      <c r="F4662"/>
      <c r="G4662"/>
      <c r="H4662"/>
      <c r="I4662"/>
      <c r="J4662"/>
      <c r="K4662"/>
      <c r="M4662" s="12" t="str">
        <f t="shared" si="72"/>
        <v xml:space="preserve"> </v>
      </c>
    </row>
    <row r="4663" spans="5:13" x14ac:dyDescent="0.25">
      <c r="E4663"/>
      <c r="F4663"/>
      <c r="G4663"/>
      <c r="H4663"/>
      <c r="I4663"/>
      <c r="J4663"/>
      <c r="K4663"/>
      <c r="M4663" s="12" t="str">
        <f t="shared" si="72"/>
        <v xml:space="preserve"> </v>
      </c>
    </row>
    <row r="4664" spans="5:13" x14ac:dyDescent="0.25">
      <c r="E4664"/>
      <c r="F4664"/>
      <c r="G4664"/>
      <c r="H4664"/>
      <c r="I4664"/>
      <c r="J4664"/>
      <c r="K4664"/>
      <c r="M4664" s="12" t="str">
        <f t="shared" si="72"/>
        <v xml:space="preserve"> </v>
      </c>
    </row>
    <row r="4665" spans="5:13" x14ac:dyDescent="0.25">
      <c r="E4665"/>
      <c r="F4665"/>
      <c r="G4665"/>
      <c r="H4665"/>
      <c r="I4665"/>
      <c r="J4665"/>
      <c r="K4665"/>
      <c r="M4665" s="12" t="str">
        <f t="shared" si="72"/>
        <v xml:space="preserve"> </v>
      </c>
    </row>
    <row r="4666" spans="5:13" x14ac:dyDescent="0.25">
      <c r="E4666"/>
      <c r="F4666"/>
      <c r="G4666"/>
      <c r="H4666"/>
      <c r="I4666"/>
      <c r="J4666"/>
      <c r="K4666"/>
      <c r="M4666" s="12" t="str">
        <f t="shared" si="72"/>
        <v xml:space="preserve"> </v>
      </c>
    </row>
    <row r="4667" spans="5:13" x14ac:dyDescent="0.25">
      <c r="E4667"/>
      <c r="F4667"/>
      <c r="G4667"/>
      <c r="H4667"/>
      <c r="I4667"/>
      <c r="J4667"/>
      <c r="K4667"/>
      <c r="M4667" s="12" t="str">
        <f t="shared" si="72"/>
        <v xml:space="preserve"> </v>
      </c>
    </row>
    <row r="4668" spans="5:13" x14ac:dyDescent="0.25">
      <c r="E4668"/>
      <c r="F4668"/>
      <c r="G4668"/>
      <c r="H4668"/>
      <c r="I4668"/>
      <c r="J4668"/>
      <c r="K4668"/>
      <c r="M4668" s="12" t="str">
        <f t="shared" si="72"/>
        <v xml:space="preserve"> </v>
      </c>
    </row>
    <row r="4669" spans="5:13" x14ac:dyDescent="0.25">
      <c r="E4669"/>
      <c r="F4669"/>
      <c r="G4669"/>
      <c r="H4669"/>
      <c r="I4669"/>
      <c r="J4669"/>
      <c r="K4669"/>
      <c r="M4669" s="12" t="str">
        <f t="shared" si="72"/>
        <v xml:space="preserve"> </v>
      </c>
    </row>
    <row r="4670" spans="5:13" x14ac:dyDescent="0.25">
      <c r="E4670"/>
      <c r="F4670"/>
      <c r="G4670"/>
      <c r="H4670"/>
      <c r="I4670"/>
      <c r="J4670"/>
      <c r="K4670"/>
      <c r="M4670" s="12" t="str">
        <f t="shared" si="72"/>
        <v xml:space="preserve"> </v>
      </c>
    </row>
    <row r="4671" spans="5:13" x14ac:dyDescent="0.25">
      <c r="E4671"/>
      <c r="F4671"/>
      <c r="G4671"/>
      <c r="H4671"/>
      <c r="I4671"/>
      <c r="J4671"/>
      <c r="K4671"/>
      <c r="M4671" s="12" t="str">
        <f t="shared" si="72"/>
        <v xml:space="preserve"> </v>
      </c>
    </row>
    <row r="4672" spans="5:13" x14ac:dyDescent="0.25">
      <c r="E4672"/>
      <c r="F4672"/>
      <c r="G4672"/>
      <c r="H4672"/>
      <c r="I4672"/>
      <c r="J4672"/>
      <c r="K4672"/>
      <c r="M4672" s="12" t="str">
        <f t="shared" si="72"/>
        <v xml:space="preserve"> </v>
      </c>
    </row>
    <row r="4673" spans="5:13" x14ac:dyDescent="0.25">
      <c r="E4673"/>
      <c r="F4673"/>
      <c r="G4673"/>
      <c r="H4673"/>
      <c r="I4673"/>
      <c r="J4673"/>
      <c r="K4673"/>
      <c r="M4673" s="12" t="str">
        <f t="shared" si="72"/>
        <v xml:space="preserve"> </v>
      </c>
    </row>
    <row r="4674" spans="5:13" x14ac:dyDescent="0.25">
      <c r="E4674"/>
      <c r="F4674"/>
      <c r="G4674"/>
      <c r="H4674"/>
      <c r="I4674"/>
      <c r="J4674"/>
      <c r="K4674"/>
      <c r="M4674" s="12" t="str">
        <f t="shared" si="72"/>
        <v xml:space="preserve"> </v>
      </c>
    </row>
    <row r="4675" spans="5:13" x14ac:dyDescent="0.25">
      <c r="E4675"/>
      <c r="F4675"/>
      <c r="G4675"/>
      <c r="H4675"/>
      <c r="I4675"/>
      <c r="J4675"/>
      <c r="K4675"/>
      <c r="M4675" s="12" t="str">
        <f t="shared" si="72"/>
        <v xml:space="preserve"> </v>
      </c>
    </row>
    <row r="4676" spans="5:13" x14ac:dyDescent="0.25">
      <c r="E4676"/>
      <c r="F4676"/>
      <c r="G4676"/>
      <c r="H4676"/>
      <c r="I4676"/>
      <c r="J4676"/>
      <c r="K4676"/>
      <c r="M4676" s="12" t="str">
        <f t="shared" si="72"/>
        <v xml:space="preserve"> </v>
      </c>
    </row>
    <row r="4677" spans="5:13" x14ac:dyDescent="0.25">
      <c r="E4677"/>
      <c r="F4677"/>
      <c r="G4677"/>
      <c r="H4677"/>
      <c r="I4677"/>
      <c r="J4677"/>
      <c r="K4677"/>
      <c r="M4677" s="12" t="str">
        <f t="shared" si="72"/>
        <v xml:space="preserve"> </v>
      </c>
    </row>
    <row r="4678" spans="5:13" x14ac:dyDescent="0.25">
      <c r="E4678"/>
      <c r="F4678"/>
      <c r="G4678"/>
      <c r="H4678"/>
      <c r="I4678"/>
      <c r="J4678"/>
      <c r="K4678"/>
      <c r="M4678" s="12" t="str">
        <f t="shared" si="72"/>
        <v xml:space="preserve"> </v>
      </c>
    </row>
    <row r="4679" spans="5:13" x14ac:dyDescent="0.25">
      <c r="E4679"/>
      <c r="F4679"/>
      <c r="G4679"/>
      <c r="H4679"/>
      <c r="I4679"/>
      <c r="J4679"/>
      <c r="K4679"/>
      <c r="M4679" s="12" t="str">
        <f t="shared" si="72"/>
        <v xml:space="preserve"> </v>
      </c>
    </row>
    <row r="4680" spans="5:13" x14ac:dyDescent="0.25">
      <c r="E4680"/>
      <c r="F4680"/>
      <c r="G4680"/>
      <c r="H4680"/>
      <c r="I4680"/>
      <c r="J4680"/>
      <c r="K4680"/>
      <c r="M4680" s="12" t="str">
        <f t="shared" ref="M4680:M4743" si="73">IF(J4680&gt;$M$3,"X"," ")</f>
        <v xml:space="preserve"> </v>
      </c>
    </row>
    <row r="4681" spans="5:13" x14ac:dyDescent="0.25">
      <c r="E4681"/>
      <c r="F4681"/>
      <c r="G4681"/>
      <c r="H4681"/>
      <c r="I4681"/>
      <c r="J4681"/>
      <c r="K4681"/>
      <c r="M4681" s="12" t="str">
        <f t="shared" si="73"/>
        <v xml:space="preserve"> </v>
      </c>
    </row>
    <row r="4682" spans="5:13" x14ac:dyDescent="0.25">
      <c r="E4682"/>
      <c r="F4682"/>
      <c r="G4682"/>
      <c r="H4682"/>
      <c r="I4682"/>
      <c r="J4682"/>
      <c r="K4682"/>
      <c r="M4682" s="12" t="str">
        <f t="shared" si="73"/>
        <v xml:space="preserve"> </v>
      </c>
    </row>
    <row r="4683" spans="5:13" x14ac:dyDescent="0.25">
      <c r="E4683"/>
      <c r="F4683"/>
      <c r="G4683"/>
      <c r="H4683"/>
      <c r="I4683"/>
      <c r="J4683"/>
      <c r="K4683"/>
      <c r="M4683" s="12" t="str">
        <f t="shared" si="73"/>
        <v xml:space="preserve"> </v>
      </c>
    </row>
    <row r="4684" spans="5:13" x14ac:dyDescent="0.25">
      <c r="E4684"/>
      <c r="F4684"/>
      <c r="G4684"/>
      <c r="H4684"/>
      <c r="I4684"/>
      <c r="J4684"/>
      <c r="K4684"/>
      <c r="M4684" s="12" t="str">
        <f t="shared" si="73"/>
        <v xml:space="preserve"> </v>
      </c>
    </row>
    <row r="4685" spans="5:13" x14ac:dyDescent="0.25">
      <c r="E4685"/>
      <c r="F4685"/>
      <c r="G4685"/>
      <c r="H4685"/>
      <c r="I4685"/>
      <c r="J4685"/>
      <c r="K4685"/>
      <c r="M4685" s="12" t="str">
        <f t="shared" si="73"/>
        <v xml:space="preserve"> </v>
      </c>
    </row>
    <row r="4686" spans="5:13" x14ac:dyDescent="0.25">
      <c r="E4686"/>
      <c r="F4686"/>
      <c r="G4686"/>
      <c r="H4686"/>
      <c r="I4686"/>
      <c r="J4686"/>
      <c r="K4686"/>
      <c r="M4686" s="12" t="str">
        <f t="shared" si="73"/>
        <v xml:space="preserve"> </v>
      </c>
    </row>
    <row r="4687" spans="5:13" x14ac:dyDescent="0.25">
      <c r="E4687"/>
      <c r="F4687"/>
      <c r="G4687"/>
      <c r="H4687"/>
      <c r="I4687"/>
      <c r="J4687"/>
      <c r="K4687"/>
      <c r="M4687" s="12" t="str">
        <f t="shared" si="73"/>
        <v xml:space="preserve"> </v>
      </c>
    </row>
    <row r="4688" spans="5:13" x14ac:dyDescent="0.25">
      <c r="E4688"/>
      <c r="F4688"/>
      <c r="G4688"/>
      <c r="H4688"/>
      <c r="I4688"/>
      <c r="J4688"/>
      <c r="K4688"/>
      <c r="M4688" s="12" t="str">
        <f t="shared" si="73"/>
        <v xml:space="preserve"> </v>
      </c>
    </row>
    <row r="4689" spans="5:13" x14ac:dyDescent="0.25">
      <c r="E4689"/>
      <c r="F4689"/>
      <c r="G4689"/>
      <c r="H4689"/>
      <c r="I4689"/>
      <c r="J4689"/>
      <c r="K4689"/>
      <c r="M4689" s="12" t="str">
        <f t="shared" si="73"/>
        <v xml:space="preserve"> </v>
      </c>
    </row>
    <row r="4690" spans="5:13" x14ac:dyDescent="0.25">
      <c r="E4690"/>
      <c r="F4690"/>
      <c r="G4690"/>
      <c r="H4690"/>
      <c r="I4690"/>
      <c r="J4690"/>
      <c r="K4690"/>
      <c r="M4690" s="12" t="str">
        <f t="shared" si="73"/>
        <v xml:space="preserve"> </v>
      </c>
    </row>
    <row r="4691" spans="5:13" x14ac:dyDescent="0.25">
      <c r="E4691"/>
      <c r="F4691"/>
      <c r="G4691"/>
      <c r="H4691"/>
      <c r="I4691"/>
      <c r="J4691"/>
      <c r="K4691"/>
      <c r="M4691" s="12" t="str">
        <f t="shared" si="73"/>
        <v xml:space="preserve"> </v>
      </c>
    </row>
    <row r="4692" spans="5:13" x14ac:dyDescent="0.25">
      <c r="E4692"/>
      <c r="F4692"/>
      <c r="G4692"/>
      <c r="H4692"/>
      <c r="I4692"/>
      <c r="J4692"/>
      <c r="K4692"/>
      <c r="M4692" s="12" t="str">
        <f t="shared" si="73"/>
        <v xml:space="preserve"> </v>
      </c>
    </row>
    <row r="4693" spans="5:13" x14ac:dyDescent="0.25">
      <c r="E4693"/>
      <c r="F4693"/>
      <c r="G4693"/>
      <c r="H4693"/>
      <c r="I4693"/>
      <c r="J4693"/>
      <c r="K4693"/>
      <c r="M4693" s="12" t="str">
        <f t="shared" si="73"/>
        <v xml:space="preserve"> </v>
      </c>
    </row>
    <row r="4694" spans="5:13" x14ac:dyDescent="0.25">
      <c r="E4694"/>
      <c r="F4694"/>
      <c r="G4694"/>
      <c r="H4694"/>
      <c r="I4694"/>
      <c r="J4694"/>
      <c r="K4694"/>
      <c r="M4694" s="12" t="str">
        <f t="shared" si="73"/>
        <v xml:space="preserve"> </v>
      </c>
    </row>
    <row r="4695" spans="5:13" x14ac:dyDescent="0.25">
      <c r="E4695"/>
      <c r="F4695"/>
      <c r="G4695"/>
      <c r="H4695"/>
      <c r="I4695"/>
      <c r="J4695"/>
      <c r="K4695"/>
      <c r="M4695" s="12" t="str">
        <f t="shared" si="73"/>
        <v xml:space="preserve"> </v>
      </c>
    </row>
    <row r="4696" spans="5:13" x14ac:dyDescent="0.25">
      <c r="E4696"/>
      <c r="F4696"/>
      <c r="G4696"/>
      <c r="H4696"/>
      <c r="I4696"/>
      <c r="J4696"/>
      <c r="K4696"/>
      <c r="M4696" s="12" t="str">
        <f t="shared" si="73"/>
        <v xml:space="preserve"> </v>
      </c>
    </row>
    <row r="4697" spans="5:13" x14ac:dyDescent="0.25">
      <c r="E4697"/>
      <c r="F4697"/>
      <c r="G4697"/>
      <c r="H4697"/>
      <c r="I4697"/>
      <c r="J4697"/>
      <c r="K4697"/>
      <c r="M4697" s="12" t="str">
        <f t="shared" si="73"/>
        <v xml:space="preserve"> </v>
      </c>
    </row>
    <row r="4698" spans="5:13" x14ac:dyDescent="0.25">
      <c r="E4698"/>
      <c r="F4698"/>
      <c r="G4698"/>
      <c r="H4698"/>
      <c r="I4698"/>
      <c r="J4698"/>
      <c r="K4698"/>
      <c r="M4698" s="12" t="str">
        <f t="shared" si="73"/>
        <v xml:space="preserve"> </v>
      </c>
    </row>
    <row r="4699" spans="5:13" x14ac:dyDescent="0.25">
      <c r="E4699"/>
      <c r="F4699"/>
      <c r="G4699"/>
      <c r="H4699"/>
      <c r="I4699"/>
      <c r="J4699"/>
      <c r="K4699"/>
      <c r="M4699" s="12" t="str">
        <f t="shared" si="73"/>
        <v xml:space="preserve"> </v>
      </c>
    </row>
    <row r="4700" spans="5:13" x14ac:dyDescent="0.25">
      <c r="E4700"/>
      <c r="F4700"/>
      <c r="G4700"/>
      <c r="H4700"/>
      <c r="I4700"/>
      <c r="J4700"/>
      <c r="K4700"/>
      <c r="M4700" s="12" t="str">
        <f t="shared" si="73"/>
        <v xml:space="preserve"> </v>
      </c>
    </row>
    <row r="4701" spans="5:13" x14ac:dyDescent="0.25">
      <c r="E4701"/>
      <c r="F4701"/>
      <c r="G4701"/>
      <c r="H4701"/>
      <c r="I4701"/>
      <c r="J4701"/>
      <c r="K4701"/>
      <c r="M4701" s="12" t="str">
        <f t="shared" si="73"/>
        <v xml:space="preserve"> </v>
      </c>
    </row>
    <row r="4702" spans="5:13" x14ac:dyDescent="0.25">
      <c r="E4702"/>
      <c r="F4702"/>
      <c r="G4702"/>
      <c r="H4702"/>
      <c r="I4702"/>
      <c r="J4702"/>
      <c r="K4702"/>
      <c r="M4702" s="12" t="str">
        <f t="shared" si="73"/>
        <v xml:space="preserve"> </v>
      </c>
    </row>
    <row r="4703" spans="5:13" x14ac:dyDescent="0.25">
      <c r="E4703"/>
      <c r="F4703"/>
      <c r="G4703"/>
      <c r="H4703"/>
      <c r="I4703"/>
      <c r="J4703"/>
      <c r="K4703"/>
      <c r="M4703" s="12" t="str">
        <f t="shared" si="73"/>
        <v xml:space="preserve"> </v>
      </c>
    </row>
    <row r="4704" spans="5:13" x14ac:dyDescent="0.25">
      <c r="E4704"/>
      <c r="F4704"/>
      <c r="G4704"/>
      <c r="H4704"/>
      <c r="I4704"/>
      <c r="J4704"/>
      <c r="K4704"/>
      <c r="M4704" s="12" t="str">
        <f t="shared" si="73"/>
        <v xml:space="preserve"> </v>
      </c>
    </row>
    <row r="4705" spans="5:13" x14ac:dyDescent="0.25">
      <c r="E4705"/>
      <c r="F4705"/>
      <c r="G4705"/>
      <c r="H4705"/>
      <c r="I4705"/>
      <c r="J4705"/>
      <c r="K4705"/>
      <c r="M4705" s="12" t="str">
        <f t="shared" si="73"/>
        <v xml:space="preserve"> </v>
      </c>
    </row>
    <row r="4706" spans="5:13" x14ac:dyDescent="0.25">
      <c r="E4706"/>
      <c r="F4706"/>
      <c r="G4706"/>
      <c r="H4706"/>
      <c r="I4706"/>
      <c r="J4706"/>
      <c r="K4706"/>
      <c r="M4706" s="12" t="str">
        <f t="shared" si="73"/>
        <v xml:space="preserve"> </v>
      </c>
    </row>
    <row r="4707" spans="5:13" x14ac:dyDescent="0.25">
      <c r="E4707"/>
      <c r="F4707"/>
      <c r="G4707"/>
      <c r="H4707"/>
      <c r="I4707"/>
      <c r="J4707"/>
      <c r="K4707"/>
      <c r="M4707" s="12" t="str">
        <f t="shared" si="73"/>
        <v xml:space="preserve"> </v>
      </c>
    </row>
    <row r="4708" spans="5:13" x14ac:dyDescent="0.25">
      <c r="E4708"/>
      <c r="F4708"/>
      <c r="G4708"/>
      <c r="H4708"/>
      <c r="I4708"/>
      <c r="J4708"/>
      <c r="K4708"/>
      <c r="M4708" s="12" t="str">
        <f t="shared" si="73"/>
        <v xml:space="preserve"> </v>
      </c>
    </row>
    <row r="4709" spans="5:13" x14ac:dyDescent="0.25">
      <c r="E4709"/>
      <c r="F4709"/>
      <c r="G4709"/>
      <c r="H4709"/>
      <c r="I4709"/>
      <c r="J4709"/>
      <c r="K4709"/>
      <c r="M4709" s="12" t="str">
        <f t="shared" si="73"/>
        <v xml:space="preserve"> </v>
      </c>
    </row>
    <row r="4710" spans="5:13" x14ac:dyDescent="0.25">
      <c r="E4710"/>
      <c r="F4710"/>
      <c r="G4710"/>
      <c r="H4710"/>
      <c r="I4710"/>
      <c r="J4710"/>
      <c r="K4710"/>
      <c r="M4710" s="12" t="str">
        <f t="shared" si="73"/>
        <v xml:space="preserve"> </v>
      </c>
    </row>
    <row r="4711" spans="5:13" x14ac:dyDescent="0.25">
      <c r="E4711"/>
      <c r="F4711"/>
      <c r="G4711"/>
      <c r="H4711"/>
      <c r="I4711"/>
      <c r="J4711"/>
      <c r="K4711"/>
      <c r="M4711" s="12" t="str">
        <f t="shared" si="73"/>
        <v xml:space="preserve"> </v>
      </c>
    </row>
    <row r="4712" spans="5:13" x14ac:dyDescent="0.25">
      <c r="E4712"/>
      <c r="F4712"/>
      <c r="G4712"/>
      <c r="H4712"/>
      <c r="I4712"/>
      <c r="J4712"/>
      <c r="K4712"/>
      <c r="M4712" s="12" t="str">
        <f t="shared" si="73"/>
        <v xml:space="preserve"> </v>
      </c>
    </row>
    <row r="4713" spans="5:13" x14ac:dyDescent="0.25">
      <c r="E4713"/>
      <c r="F4713"/>
      <c r="G4713"/>
      <c r="H4713"/>
      <c r="I4713"/>
      <c r="J4713"/>
      <c r="K4713"/>
      <c r="M4713" s="12" t="str">
        <f t="shared" si="73"/>
        <v xml:space="preserve"> </v>
      </c>
    </row>
    <row r="4714" spans="5:13" x14ac:dyDescent="0.25">
      <c r="E4714"/>
      <c r="F4714"/>
      <c r="G4714"/>
      <c r="H4714"/>
      <c r="I4714"/>
      <c r="J4714"/>
      <c r="K4714"/>
      <c r="M4714" s="12" t="str">
        <f t="shared" si="73"/>
        <v xml:space="preserve"> </v>
      </c>
    </row>
    <row r="4715" spans="5:13" x14ac:dyDescent="0.25">
      <c r="E4715"/>
      <c r="F4715"/>
      <c r="G4715"/>
      <c r="H4715"/>
      <c r="I4715"/>
      <c r="J4715"/>
      <c r="K4715"/>
      <c r="M4715" s="12" t="str">
        <f t="shared" si="73"/>
        <v xml:space="preserve"> </v>
      </c>
    </row>
    <row r="4716" spans="5:13" x14ac:dyDescent="0.25">
      <c r="E4716"/>
      <c r="F4716"/>
      <c r="G4716"/>
      <c r="H4716"/>
      <c r="I4716"/>
      <c r="J4716"/>
      <c r="K4716"/>
      <c r="M4716" s="12" t="str">
        <f t="shared" si="73"/>
        <v xml:space="preserve"> </v>
      </c>
    </row>
    <row r="4717" spans="5:13" x14ac:dyDescent="0.25">
      <c r="E4717"/>
      <c r="F4717"/>
      <c r="G4717"/>
      <c r="H4717"/>
      <c r="I4717"/>
      <c r="J4717"/>
      <c r="K4717"/>
      <c r="M4717" s="12" t="str">
        <f t="shared" si="73"/>
        <v xml:space="preserve"> </v>
      </c>
    </row>
    <row r="4718" spans="5:13" x14ac:dyDescent="0.25">
      <c r="E4718"/>
      <c r="F4718"/>
      <c r="G4718"/>
      <c r="H4718"/>
      <c r="I4718"/>
      <c r="J4718"/>
      <c r="K4718"/>
      <c r="M4718" s="12" t="str">
        <f t="shared" si="73"/>
        <v xml:space="preserve"> </v>
      </c>
    </row>
    <row r="4719" spans="5:13" x14ac:dyDescent="0.25">
      <c r="E4719"/>
      <c r="F4719"/>
      <c r="G4719"/>
      <c r="H4719"/>
      <c r="I4719"/>
      <c r="J4719"/>
      <c r="K4719"/>
      <c r="M4719" s="12" t="str">
        <f t="shared" si="73"/>
        <v xml:space="preserve"> </v>
      </c>
    </row>
    <row r="4720" spans="5:13" x14ac:dyDescent="0.25">
      <c r="E4720"/>
      <c r="F4720"/>
      <c r="G4720"/>
      <c r="H4720"/>
      <c r="I4720"/>
      <c r="J4720"/>
      <c r="K4720"/>
      <c r="M4720" s="12" t="str">
        <f t="shared" si="73"/>
        <v xml:space="preserve"> </v>
      </c>
    </row>
    <row r="4721" spans="5:13" x14ac:dyDescent="0.25">
      <c r="E4721"/>
      <c r="F4721"/>
      <c r="G4721"/>
      <c r="H4721"/>
      <c r="I4721"/>
      <c r="J4721"/>
      <c r="K4721"/>
      <c r="M4721" s="12" t="str">
        <f t="shared" si="73"/>
        <v xml:space="preserve"> </v>
      </c>
    </row>
    <row r="4722" spans="5:13" x14ac:dyDescent="0.25">
      <c r="E4722"/>
      <c r="F4722"/>
      <c r="G4722"/>
      <c r="H4722"/>
      <c r="I4722"/>
      <c r="J4722"/>
      <c r="K4722"/>
      <c r="M4722" s="12" t="str">
        <f t="shared" si="73"/>
        <v xml:space="preserve"> </v>
      </c>
    </row>
    <row r="4723" spans="5:13" x14ac:dyDescent="0.25">
      <c r="E4723"/>
      <c r="F4723"/>
      <c r="G4723"/>
      <c r="H4723"/>
      <c r="I4723"/>
      <c r="J4723"/>
      <c r="K4723"/>
      <c r="M4723" s="12" t="str">
        <f t="shared" si="73"/>
        <v xml:space="preserve"> </v>
      </c>
    </row>
    <row r="4724" spans="5:13" x14ac:dyDescent="0.25">
      <c r="E4724"/>
      <c r="F4724"/>
      <c r="G4724"/>
      <c r="H4724"/>
      <c r="I4724"/>
      <c r="J4724"/>
      <c r="K4724"/>
      <c r="M4724" s="12" t="str">
        <f t="shared" si="73"/>
        <v xml:space="preserve"> </v>
      </c>
    </row>
    <row r="4725" spans="5:13" x14ac:dyDescent="0.25">
      <c r="E4725"/>
      <c r="F4725"/>
      <c r="G4725"/>
      <c r="H4725"/>
      <c r="I4725"/>
      <c r="J4725"/>
      <c r="K4725"/>
      <c r="M4725" s="12" t="str">
        <f t="shared" si="73"/>
        <v xml:space="preserve"> </v>
      </c>
    </row>
    <row r="4726" spans="5:13" x14ac:dyDescent="0.25">
      <c r="E4726"/>
      <c r="F4726"/>
      <c r="G4726"/>
      <c r="H4726"/>
      <c r="I4726"/>
      <c r="J4726"/>
      <c r="K4726"/>
      <c r="M4726" s="12" t="str">
        <f t="shared" si="73"/>
        <v xml:space="preserve"> </v>
      </c>
    </row>
    <row r="4727" spans="5:13" x14ac:dyDescent="0.25">
      <c r="E4727"/>
      <c r="F4727"/>
      <c r="G4727"/>
      <c r="H4727"/>
      <c r="I4727"/>
      <c r="J4727"/>
      <c r="K4727"/>
      <c r="M4727" s="12" t="str">
        <f t="shared" si="73"/>
        <v xml:space="preserve"> </v>
      </c>
    </row>
    <row r="4728" spans="5:13" x14ac:dyDescent="0.25">
      <c r="E4728"/>
      <c r="F4728"/>
      <c r="G4728"/>
      <c r="H4728"/>
      <c r="I4728"/>
      <c r="J4728"/>
      <c r="K4728"/>
      <c r="M4728" s="12" t="str">
        <f t="shared" si="73"/>
        <v xml:space="preserve"> </v>
      </c>
    </row>
    <row r="4729" spans="5:13" x14ac:dyDescent="0.25">
      <c r="E4729"/>
      <c r="F4729"/>
      <c r="G4729"/>
      <c r="H4729"/>
      <c r="I4729"/>
      <c r="J4729"/>
      <c r="K4729"/>
      <c r="M4729" s="12" t="str">
        <f t="shared" si="73"/>
        <v xml:space="preserve"> </v>
      </c>
    </row>
    <row r="4730" spans="5:13" x14ac:dyDescent="0.25">
      <c r="E4730"/>
      <c r="F4730"/>
      <c r="G4730"/>
      <c r="H4730"/>
      <c r="I4730"/>
      <c r="J4730"/>
      <c r="K4730"/>
      <c r="M4730" s="12" t="str">
        <f t="shared" si="73"/>
        <v xml:space="preserve"> </v>
      </c>
    </row>
    <row r="4731" spans="5:13" x14ac:dyDescent="0.25">
      <c r="E4731"/>
      <c r="F4731"/>
      <c r="G4731"/>
      <c r="H4731"/>
      <c r="I4731"/>
      <c r="J4731"/>
      <c r="K4731"/>
      <c r="M4731" s="12" t="str">
        <f t="shared" si="73"/>
        <v xml:space="preserve"> </v>
      </c>
    </row>
    <row r="4732" spans="5:13" x14ac:dyDescent="0.25">
      <c r="E4732"/>
      <c r="F4732"/>
      <c r="G4732"/>
      <c r="H4732"/>
      <c r="I4732"/>
      <c r="J4732"/>
      <c r="K4732"/>
      <c r="M4732" s="12" t="str">
        <f t="shared" si="73"/>
        <v xml:space="preserve"> </v>
      </c>
    </row>
    <row r="4733" spans="5:13" x14ac:dyDescent="0.25">
      <c r="E4733"/>
      <c r="F4733"/>
      <c r="G4733"/>
      <c r="H4733"/>
      <c r="I4733"/>
      <c r="J4733"/>
      <c r="K4733"/>
      <c r="M4733" s="12" t="str">
        <f t="shared" si="73"/>
        <v xml:space="preserve"> </v>
      </c>
    </row>
    <row r="4734" spans="5:13" x14ac:dyDescent="0.25">
      <c r="E4734"/>
      <c r="F4734"/>
      <c r="G4734"/>
      <c r="H4734"/>
      <c r="I4734"/>
      <c r="J4734"/>
      <c r="K4734"/>
      <c r="M4734" s="12" t="str">
        <f t="shared" si="73"/>
        <v xml:space="preserve"> </v>
      </c>
    </row>
    <row r="4735" spans="5:13" x14ac:dyDescent="0.25">
      <c r="E4735"/>
      <c r="F4735"/>
      <c r="G4735"/>
      <c r="H4735"/>
      <c r="I4735"/>
      <c r="J4735"/>
      <c r="K4735"/>
      <c r="M4735" s="12" t="str">
        <f t="shared" si="73"/>
        <v xml:space="preserve"> </v>
      </c>
    </row>
    <row r="4736" spans="5:13" x14ac:dyDescent="0.25">
      <c r="E4736"/>
      <c r="F4736"/>
      <c r="G4736"/>
      <c r="H4736"/>
      <c r="I4736"/>
      <c r="J4736"/>
      <c r="K4736"/>
      <c r="M4736" s="12" t="str">
        <f t="shared" si="73"/>
        <v xml:space="preserve"> </v>
      </c>
    </row>
    <row r="4737" spans="5:13" x14ac:dyDescent="0.25">
      <c r="E4737"/>
      <c r="F4737"/>
      <c r="G4737"/>
      <c r="H4737"/>
      <c r="I4737"/>
      <c r="J4737"/>
      <c r="K4737"/>
      <c r="M4737" s="12" t="str">
        <f t="shared" si="73"/>
        <v xml:space="preserve"> </v>
      </c>
    </row>
    <row r="4738" spans="5:13" x14ac:dyDescent="0.25">
      <c r="E4738"/>
      <c r="F4738"/>
      <c r="G4738"/>
      <c r="H4738"/>
      <c r="I4738"/>
      <c r="J4738"/>
      <c r="K4738"/>
      <c r="M4738" s="12" t="str">
        <f t="shared" si="73"/>
        <v xml:space="preserve"> </v>
      </c>
    </row>
    <row r="4739" spans="5:13" x14ac:dyDescent="0.25">
      <c r="E4739"/>
      <c r="F4739"/>
      <c r="G4739"/>
      <c r="H4739"/>
      <c r="I4739"/>
      <c r="J4739"/>
      <c r="K4739"/>
      <c r="M4739" s="12" t="str">
        <f t="shared" si="73"/>
        <v xml:space="preserve"> </v>
      </c>
    </row>
    <row r="4740" spans="5:13" x14ac:dyDescent="0.25">
      <c r="E4740"/>
      <c r="F4740"/>
      <c r="G4740"/>
      <c r="H4740"/>
      <c r="I4740"/>
      <c r="J4740"/>
      <c r="K4740"/>
      <c r="M4740" s="12" t="str">
        <f t="shared" si="73"/>
        <v xml:space="preserve"> </v>
      </c>
    </row>
    <row r="4741" spans="5:13" x14ac:dyDescent="0.25">
      <c r="E4741"/>
      <c r="F4741"/>
      <c r="G4741"/>
      <c r="H4741"/>
      <c r="I4741"/>
      <c r="J4741"/>
      <c r="K4741"/>
      <c r="M4741" s="12" t="str">
        <f t="shared" si="73"/>
        <v xml:space="preserve"> </v>
      </c>
    </row>
    <row r="4742" spans="5:13" x14ac:dyDescent="0.25">
      <c r="E4742"/>
      <c r="F4742"/>
      <c r="G4742"/>
      <c r="H4742"/>
      <c r="I4742"/>
      <c r="J4742"/>
      <c r="K4742"/>
      <c r="M4742" s="12" t="str">
        <f t="shared" si="73"/>
        <v xml:space="preserve"> </v>
      </c>
    </row>
    <row r="4743" spans="5:13" x14ac:dyDescent="0.25">
      <c r="E4743"/>
      <c r="F4743"/>
      <c r="G4743"/>
      <c r="H4743"/>
      <c r="I4743"/>
      <c r="J4743"/>
      <c r="K4743"/>
      <c r="M4743" s="12" t="str">
        <f t="shared" si="73"/>
        <v xml:space="preserve"> </v>
      </c>
    </row>
    <row r="4744" spans="5:13" x14ac:dyDescent="0.25">
      <c r="E4744"/>
      <c r="F4744"/>
      <c r="G4744"/>
      <c r="H4744"/>
      <c r="I4744"/>
      <c r="J4744"/>
      <c r="K4744"/>
      <c r="M4744" s="12" t="str">
        <f t="shared" ref="M4744:M4807" si="74">IF(J4744&gt;$M$3,"X"," ")</f>
        <v xml:space="preserve"> </v>
      </c>
    </row>
    <row r="4745" spans="5:13" x14ac:dyDescent="0.25">
      <c r="E4745"/>
      <c r="F4745"/>
      <c r="G4745"/>
      <c r="H4745"/>
      <c r="I4745"/>
      <c r="J4745"/>
      <c r="K4745"/>
      <c r="M4745" s="12" t="str">
        <f t="shared" si="74"/>
        <v xml:space="preserve"> </v>
      </c>
    </row>
    <row r="4746" spans="5:13" x14ac:dyDescent="0.25">
      <c r="E4746"/>
      <c r="F4746"/>
      <c r="G4746"/>
      <c r="H4746"/>
      <c r="I4746"/>
      <c r="J4746"/>
      <c r="K4746"/>
      <c r="M4746" s="12" t="str">
        <f t="shared" si="74"/>
        <v xml:space="preserve"> </v>
      </c>
    </row>
    <row r="4747" spans="5:13" x14ac:dyDescent="0.25">
      <c r="E4747"/>
      <c r="F4747"/>
      <c r="G4747"/>
      <c r="H4747"/>
      <c r="I4747"/>
      <c r="J4747"/>
      <c r="K4747"/>
      <c r="M4747" s="12" t="str">
        <f t="shared" si="74"/>
        <v xml:space="preserve"> </v>
      </c>
    </row>
    <row r="4748" spans="5:13" x14ac:dyDescent="0.25">
      <c r="E4748"/>
      <c r="F4748"/>
      <c r="G4748"/>
      <c r="H4748"/>
      <c r="I4748"/>
      <c r="J4748"/>
      <c r="K4748"/>
      <c r="M4748" s="12" t="str">
        <f t="shared" si="74"/>
        <v xml:space="preserve"> </v>
      </c>
    </row>
    <row r="4749" spans="5:13" x14ac:dyDescent="0.25">
      <c r="E4749"/>
      <c r="F4749"/>
      <c r="G4749"/>
      <c r="H4749"/>
      <c r="I4749"/>
      <c r="J4749"/>
      <c r="K4749"/>
      <c r="M4749" s="12" t="str">
        <f t="shared" si="74"/>
        <v xml:space="preserve"> </v>
      </c>
    </row>
    <row r="4750" spans="5:13" x14ac:dyDescent="0.25">
      <c r="E4750"/>
      <c r="F4750"/>
      <c r="G4750"/>
      <c r="H4750"/>
      <c r="I4750"/>
      <c r="J4750"/>
      <c r="K4750"/>
      <c r="M4750" s="12" t="str">
        <f t="shared" si="74"/>
        <v xml:space="preserve"> </v>
      </c>
    </row>
    <row r="4751" spans="5:13" x14ac:dyDescent="0.25">
      <c r="E4751"/>
      <c r="F4751"/>
      <c r="G4751"/>
      <c r="H4751"/>
      <c r="I4751"/>
      <c r="J4751"/>
      <c r="K4751"/>
      <c r="M4751" s="12" t="str">
        <f t="shared" si="74"/>
        <v xml:space="preserve"> </v>
      </c>
    </row>
    <row r="4752" spans="5:13" x14ac:dyDescent="0.25">
      <c r="E4752"/>
      <c r="F4752"/>
      <c r="G4752"/>
      <c r="H4752"/>
      <c r="I4752"/>
      <c r="J4752"/>
      <c r="K4752"/>
      <c r="M4752" s="12" t="str">
        <f t="shared" si="74"/>
        <v xml:space="preserve"> </v>
      </c>
    </row>
    <row r="4753" spans="5:13" x14ac:dyDescent="0.25">
      <c r="E4753"/>
      <c r="F4753"/>
      <c r="G4753"/>
      <c r="H4753"/>
      <c r="I4753"/>
      <c r="J4753"/>
      <c r="K4753"/>
      <c r="M4753" s="12" t="str">
        <f t="shared" si="74"/>
        <v xml:space="preserve"> </v>
      </c>
    </row>
    <row r="4754" spans="5:13" x14ac:dyDescent="0.25">
      <c r="E4754"/>
      <c r="F4754"/>
      <c r="G4754"/>
      <c r="H4754"/>
      <c r="I4754"/>
      <c r="J4754"/>
      <c r="K4754"/>
      <c r="M4754" s="12" t="str">
        <f t="shared" si="74"/>
        <v xml:space="preserve"> </v>
      </c>
    </row>
    <row r="4755" spans="5:13" x14ac:dyDescent="0.25">
      <c r="E4755"/>
      <c r="F4755"/>
      <c r="G4755"/>
      <c r="H4755"/>
      <c r="I4755"/>
      <c r="J4755"/>
      <c r="K4755"/>
      <c r="M4755" s="12" t="str">
        <f t="shared" si="74"/>
        <v xml:space="preserve"> </v>
      </c>
    </row>
    <row r="4756" spans="5:13" x14ac:dyDescent="0.25">
      <c r="E4756"/>
      <c r="F4756"/>
      <c r="G4756"/>
      <c r="H4756"/>
      <c r="I4756"/>
      <c r="J4756"/>
      <c r="K4756"/>
      <c r="M4756" s="12" t="str">
        <f t="shared" si="74"/>
        <v xml:space="preserve"> </v>
      </c>
    </row>
    <row r="4757" spans="5:13" x14ac:dyDescent="0.25">
      <c r="E4757"/>
      <c r="F4757"/>
      <c r="G4757"/>
      <c r="H4757"/>
      <c r="I4757"/>
      <c r="J4757"/>
      <c r="K4757"/>
      <c r="M4757" s="12" t="str">
        <f t="shared" si="74"/>
        <v xml:space="preserve"> </v>
      </c>
    </row>
    <row r="4758" spans="5:13" x14ac:dyDescent="0.25">
      <c r="E4758"/>
      <c r="F4758"/>
      <c r="G4758"/>
      <c r="H4758"/>
      <c r="I4758"/>
      <c r="J4758"/>
      <c r="K4758"/>
      <c r="M4758" s="12" t="str">
        <f t="shared" si="74"/>
        <v xml:space="preserve"> </v>
      </c>
    </row>
    <row r="4759" spans="5:13" x14ac:dyDescent="0.25">
      <c r="E4759"/>
      <c r="F4759"/>
      <c r="G4759"/>
      <c r="H4759"/>
      <c r="I4759"/>
      <c r="J4759"/>
      <c r="K4759"/>
      <c r="M4759" s="12" t="str">
        <f t="shared" si="74"/>
        <v xml:space="preserve"> </v>
      </c>
    </row>
    <row r="4760" spans="5:13" x14ac:dyDescent="0.25">
      <c r="E4760"/>
      <c r="F4760"/>
      <c r="G4760"/>
      <c r="H4760"/>
      <c r="I4760"/>
      <c r="J4760"/>
      <c r="K4760"/>
      <c r="M4760" s="12" t="str">
        <f t="shared" si="74"/>
        <v xml:space="preserve"> </v>
      </c>
    </row>
    <row r="4761" spans="5:13" x14ac:dyDescent="0.25">
      <c r="E4761"/>
      <c r="F4761"/>
      <c r="G4761"/>
      <c r="H4761"/>
      <c r="I4761"/>
      <c r="J4761"/>
      <c r="K4761"/>
      <c r="M4761" s="12" t="str">
        <f t="shared" si="74"/>
        <v xml:space="preserve"> </v>
      </c>
    </row>
    <row r="4762" spans="5:13" x14ac:dyDescent="0.25">
      <c r="E4762"/>
      <c r="F4762"/>
      <c r="G4762"/>
      <c r="H4762"/>
      <c r="I4762"/>
      <c r="J4762"/>
      <c r="K4762"/>
      <c r="M4762" s="12" t="str">
        <f t="shared" si="74"/>
        <v xml:space="preserve"> </v>
      </c>
    </row>
    <row r="4763" spans="5:13" x14ac:dyDescent="0.25">
      <c r="E4763"/>
      <c r="F4763"/>
      <c r="G4763"/>
      <c r="H4763"/>
      <c r="I4763"/>
      <c r="J4763"/>
      <c r="K4763"/>
      <c r="M4763" s="12" t="str">
        <f t="shared" si="74"/>
        <v xml:space="preserve"> </v>
      </c>
    </row>
    <row r="4764" spans="5:13" x14ac:dyDescent="0.25">
      <c r="E4764"/>
      <c r="F4764"/>
      <c r="G4764"/>
      <c r="H4764"/>
      <c r="I4764"/>
      <c r="J4764"/>
      <c r="K4764"/>
      <c r="M4764" s="12" t="str">
        <f t="shared" si="74"/>
        <v xml:space="preserve"> </v>
      </c>
    </row>
    <row r="4765" spans="5:13" x14ac:dyDescent="0.25">
      <c r="E4765"/>
      <c r="F4765"/>
      <c r="G4765"/>
      <c r="H4765"/>
      <c r="I4765"/>
      <c r="J4765"/>
      <c r="K4765"/>
      <c r="M4765" s="12" t="str">
        <f t="shared" si="74"/>
        <v xml:space="preserve"> </v>
      </c>
    </row>
    <row r="4766" spans="5:13" x14ac:dyDescent="0.25">
      <c r="E4766"/>
      <c r="F4766"/>
      <c r="G4766"/>
      <c r="H4766"/>
      <c r="I4766"/>
      <c r="J4766"/>
      <c r="K4766"/>
      <c r="M4766" s="12" t="str">
        <f t="shared" si="74"/>
        <v xml:space="preserve"> </v>
      </c>
    </row>
    <row r="4767" spans="5:13" x14ac:dyDescent="0.25">
      <c r="E4767"/>
      <c r="F4767"/>
      <c r="G4767"/>
      <c r="H4767"/>
      <c r="I4767"/>
      <c r="J4767"/>
      <c r="K4767"/>
      <c r="M4767" s="12" t="str">
        <f t="shared" si="74"/>
        <v xml:space="preserve"> </v>
      </c>
    </row>
    <row r="4768" spans="5:13" x14ac:dyDescent="0.25">
      <c r="E4768"/>
      <c r="F4768"/>
      <c r="G4768"/>
      <c r="H4768"/>
      <c r="I4768"/>
      <c r="J4768"/>
      <c r="K4768"/>
      <c r="M4768" s="12" t="str">
        <f t="shared" si="74"/>
        <v xml:space="preserve"> </v>
      </c>
    </row>
    <row r="4769" spans="5:13" x14ac:dyDescent="0.25">
      <c r="E4769"/>
      <c r="F4769"/>
      <c r="G4769"/>
      <c r="H4769"/>
      <c r="I4769"/>
      <c r="J4769"/>
      <c r="K4769"/>
      <c r="M4769" s="12" t="str">
        <f t="shared" si="74"/>
        <v xml:space="preserve"> </v>
      </c>
    </row>
    <row r="4770" spans="5:13" x14ac:dyDescent="0.25">
      <c r="E4770"/>
      <c r="F4770"/>
      <c r="G4770"/>
      <c r="H4770"/>
      <c r="I4770"/>
      <c r="J4770"/>
      <c r="K4770"/>
      <c r="M4770" s="12" t="str">
        <f t="shared" si="74"/>
        <v xml:space="preserve"> </v>
      </c>
    </row>
    <row r="4771" spans="5:13" x14ac:dyDescent="0.25">
      <c r="E4771"/>
      <c r="F4771"/>
      <c r="G4771"/>
      <c r="H4771"/>
      <c r="I4771"/>
      <c r="J4771"/>
      <c r="K4771"/>
      <c r="M4771" s="12" t="str">
        <f t="shared" si="74"/>
        <v xml:space="preserve"> </v>
      </c>
    </row>
    <row r="4772" spans="5:13" x14ac:dyDescent="0.25">
      <c r="E4772"/>
      <c r="F4772"/>
      <c r="G4772"/>
      <c r="H4772"/>
      <c r="I4772"/>
      <c r="J4772"/>
      <c r="K4772"/>
      <c r="M4772" s="12" t="str">
        <f t="shared" si="74"/>
        <v xml:space="preserve"> </v>
      </c>
    </row>
    <row r="4773" spans="5:13" x14ac:dyDescent="0.25">
      <c r="E4773"/>
      <c r="F4773"/>
      <c r="G4773"/>
      <c r="H4773"/>
      <c r="I4773"/>
      <c r="J4773"/>
      <c r="K4773"/>
      <c r="M4773" s="12" t="str">
        <f t="shared" si="74"/>
        <v xml:space="preserve"> </v>
      </c>
    </row>
    <row r="4774" spans="5:13" x14ac:dyDescent="0.25">
      <c r="E4774"/>
      <c r="F4774"/>
      <c r="G4774"/>
      <c r="H4774"/>
      <c r="I4774"/>
      <c r="J4774"/>
      <c r="K4774"/>
      <c r="M4774" s="12" t="str">
        <f t="shared" si="74"/>
        <v xml:space="preserve"> </v>
      </c>
    </row>
    <row r="4775" spans="5:13" x14ac:dyDescent="0.25">
      <c r="E4775"/>
      <c r="F4775"/>
      <c r="G4775"/>
      <c r="H4775"/>
      <c r="I4775"/>
      <c r="J4775"/>
      <c r="K4775"/>
      <c r="M4775" s="12" t="str">
        <f t="shared" si="74"/>
        <v xml:space="preserve"> </v>
      </c>
    </row>
    <row r="4776" spans="5:13" x14ac:dyDescent="0.25">
      <c r="E4776"/>
      <c r="F4776"/>
      <c r="G4776"/>
      <c r="H4776"/>
      <c r="I4776"/>
      <c r="J4776"/>
      <c r="K4776"/>
      <c r="M4776" s="12" t="str">
        <f t="shared" si="74"/>
        <v xml:space="preserve"> </v>
      </c>
    </row>
    <row r="4777" spans="5:13" x14ac:dyDescent="0.25">
      <c r="E4777"/>
      <c r="F4777"/>
      <c r="G4777"/>
      <c r="H4777"/>
      <c r="I4777"/>
      <c r="J4777"/>
      <c r="K4777"/>
      <c r="M4777" s="12" t="str">
        <f t="shared" si="74"/>
        <v xml:space="preserve"> </v>
      </c>
    </row>
    <row r="4778" spans="5:13" x14ac:dyDescent="0.25">
      <c r="E4778"/>
      <c r="F4778"/>
      <c r="G4778"/>
      <c r="H4778"/>
      <c r="I4778"/>
      <c r="J4778"/>
      <c r="K4778"/>
      <c r="M4778" s="12" t="str">
        <f t="shared" si="74"/>
        <v xml:space="preserve"> </v>
      </c>
    </row>
    <row r="4779" spans="5:13" x14ac:dyDescent="0.25">
      <c r="E4779"/>
      <c r="F4779"/>
      <c r="G4779"/>
      <c r="H4779"/>
      <c r="I4779"/>
      <c r="J4779"/>
      <c r="K4779"/>
      <c r="M4779" s="12" t="str">
        <f t="shared" si="74"/>
        <v xml:space="preserve"> </v>
      </c>
    </row>
    <row r="4780" spans="5:13" x14ac:dyDescent="0.25">
      <c r="E4780"/>
      <c r="F4780"/>
      <c r="G4780"/>
      <c r="H4780"/>
      <c r="I4780"/>
      <c r="J4780"/>
      <c r="K4780"/>
      <c r="M4780" s="12" t="str">
        <f t="shared" si="74"/>
        <v xml:space="preserve"> </v>
      </c>
    </row>
    <row r="4781" spans="5:13" x14ac:dyDescent="0.25">
      <c r="E4781"/>
      <c r="F4781"/>
      <c r="G4781"/>
      <c r="H4781"/>
      <c r="I4781"/>
      <c r="J4781"/>
      <c r="K4781"/>
      <c r="M4781" s="12" t="str">
        <f t="shared" si="74"/>
        <v xml:space="preserve"> </v>
      </c>
    </row>
    <row r="4782" spans="5:13" x14ac:dyDescent="0.25">
      <c r="E4782"/>
      <c r="F4782"/>
      <c r="G4782"/>
      <c r="H4782"/>
      <c r="I4782"/>
      <c r="J4782"/>
      <c r="K4782"/>
      <c r="M4782" s="12" t="str">
        <f t="shared" si="74"/>
        <v xml:space="preserve"> </v>
      </c>
    </row>
    <row r="4783" spans="5:13" x14ac:dyDescent="0.25">
      <c r="E4783"/>
      <c r="F4783"/>
      <c r="G4783"/>
      <c r="H4783"/>
      <c r="I4783"/>
      <c r="J4783"/>
      <c r="K4783"/>
      <c r="M4783" s="12" t="str">
        <f t="shared" si="74"/>
        <v xml:space="preserve"> </v>
      </c>
    </row>
    <row r="4784" spans="5:13" x14ac:dyDescent="0.25">
      <c r="E4784"/>
      <c r="F4784"/>
      <c r="G4784"/>
      <c r="H4784"/>
      <c r="I4784"/>
      <c r="J4784"/>
      <c r="K4784"/>
      <c r="M4784" s="12" t="str">
        <f t="shared" si="74"/>
        <v xml:space="preserve"> </v>
      </c>
    </row>
    <row r="4785" spans="5:13" x14ac:dyDescent="0.25">
      <c r="E4785"/>
      <c r="F4785"/>
      <c r="G4785"/>
      <c r="H4785"/>
      <c r="I4785"/>
      <c r="J4785"/>
      <c r="K4785"/>
      <c r="M4785" s="12" t="str">
        <f t="shared" si="74"/>
        <v xml:space="preserve"> </v>
      </c>
    </row>
    <row r="4786" spans="5:13" x14ac:dyDescent="0.25">
      <c r="E4786"/>
      <c r="F4786"/>
      <c r="G4786"/>
      <c r="H4786"/>
      <c r="I4786"/>
      <c r="J4786"/>
      <c r="K4786"/>
      <c r="M4786" s="12" t="str">
        <f t="shared" si="74"/>
        <v xml:space="preserve"> </v>
      </c>
    </row>
    <row r="4787" spans="5:13" x14ac:dyDescent="0.25">
      <c r="E4787"/>
      <c r="F4787"/>
      <c r="G4787"/>
      <c r="H4787"/>
      <c r="I4787"/>
      <c r="J4787"/>
      <c r="K4787"/>
      <c r="M4787" s="12" t="str">
        <f t="shared" si="74"/>
        <v xml:space="preserve"> </v>
      </c>
    </row>
    <row r="4788" spans="5:13" x14ac:dyDescent="0.25">
      <c r="E4788"/>
      <c r="F4788"/>
      <c r="G4788"/>
      <c r="H4788"/>
      <c r="I4788"/>
      <c r="J4788"/>
      <c r="K4788"/>
      <c r="M4788" s="12" t="str">
        <f t="shared" si="74"/>
        <v xml:space="preserve"> </v>
      </c>
    </row>
    <row r="4789" spans="5:13" x14ac:dyDescent="0.25">
      <c r="E4789"/>
      <c r="F4789"/>
      <c r="G4789"/>
      <c r="H4789"/>
      <c r="I4789"/>
      <c r="J4789"/>
      <c r="K4789"/>
      <c r="M4789" s="12" t="str">
        <f t="shared" si="74"/>
        <v xml:space="preserve"> </v>
      </c>
    </row>
    <row r="4790" spans="5:13" x14ac:dyDescent="0.25">
      <c r="E4790"/>
      <c r="F4790"/>
      <c r="G4790"/>
      <c r="H4790"/>
      <c r="I4790"/>
      <c r="J4790"/>
      <c r="K4790"/>
      <c r="M4790" s="12" t="str">
        <f t="shared" si="74"/>
        <v xml:space="preserve"> </v>
      </c>
    </row>
    <row r="4791" spans="5:13" x14ac:dyDescent="0.25">
      <c r="E4791"/>
      <c r="F4791"/>
      <c r="G4791"/>
      <c r="H4791"/>
      <c r="I4791"/>
      <c r="J4791"/>
      <c r="K4791"/>
      <c r="M4791" s="12" t="str">
        <f t="shared" si="74"/>
        <v xml:space="preserve"> </v>
      </c>
    </row>
    <row r="4792" spans="5:13" x14ac:dyDescent="0.25">
      <c r="E4792"/>
      <c r="F4792"/>
      <c r="G4792"/>
      <c r="H4792"/>
      <c r="I4792"/>
      <c r="J4792"/>
      <c r="K4792"/>
      <c r="M4792" s="12" t="str">
        <f t="shared" si="74"/>
        <v xml:space="preserve"> </v>
      </c>
    </row>
    <row r="4793" spans="5:13" x14ac:dyDescent="0.25">
      <c r="E4793"/>
      <c r="F4793"/>
      <c r="G4793"/>
      <c r="H4793"/>
      <c r="I4793"/>
      <c r="J4793"/>
      <c r="K4793"/>
      <c r="M4793" s="12" t="str">
        <f t="shared" si="74"/>
        <v xml:space="preserve"> </v>
      </c>
    </row>
    <row r="4794" spans="5:13" x14ac:dyDescent="0.25">
      <c r="E4794"/>
      <c r="F4794"/>
      <c r="G4794"/>
      <c r="H4794"/>
      <c r="I4794"/>
      <c r="J4794"/>
      <c r="K4794"/>
      <c r="M4794" s="12" t="str">
        <f t="shared" si="74"/>
        <v xml:space="preserve"> </v>
      </c>
    </row>
    <row r="4795" spans="5:13" x14ac:dyDescent="0.25">
      <c r="E4795"/>
      <c r="F4795"/>
      <c r="G4795"/>
      <c r="H4795"/>
      <c r="I4795"/>
      <c r="J4795"/>
      <c r="K4795"/>
      <c r="M4795" s="12" t="str">
        <f t="shared" si="74"/>
        <v xml:space="preserve"> </v>
      </c>
    </row>
    <row r="4796" spans="5:13" x14ac:dyDescent="0.25">
      <c r="E4796"/>
      <c r="F4796"/>
      <c r="G4796"/>
      <c r="H4796"/>
      <c r="I4796"/>
      <c r="J4796"/>
      <c r="K4796"/>
      <c r="M4796" s="12" t="str">
        <f t="shared" si="74"/>
        <v xml:space="preserve"> </v>
      </c>
    </row>
    <row r="4797" spans="5:13" x14ac:dyDescent="0.25">
      <c r="E4797"/>
      <c r="F4797"/>
      <c r="G4797"/>
      <c r="H4797"/>
      <c r="I4797"/>
      <c r="J4797"/>
      <c r="K4797"/>
      <c r="M4797" s="12" t="str">
        <f t="shared" si="74"/>
        <v xml:space="preserve"> </v>
      </c>
    </row>
    <row r="4798" spans="5:13" x14ac:dyDescent="0.25">
      <c r="E4798"/>
      <c r="F4798"/>
      <c r="G4798"/>
      <c r="H4798"/>
      <c r="I4798"/>
      <c r="J4798"/>
      <c r="K4798"/>
      <c r="M4798" s="12" t="str">
        <f t="shared" si="74"/>
        <v xml:space="preserve"> </v>
      </c>
    </row>
    <row r="4799" spans="5:13" x14ac:dyDescent="0.25">
      <c r="E4799"/>
      <c r="F4799"/>
      <c r="G4799"/>
      <c r="H4799"/>
      <c r="I4799"/>
      <c r="J4799"/>
      <c r="K4799"/>
      <c r="M4799" s="12" t="str">
        <f t="shared" si="74"/>
        <v xml:space="preserve"> </v>
      </c>
    </row>
    <row r="4800" spans="5:13" x14ac:dyDescent="0.25">
      <c r="E4800"/>
      <c r="F4800"/>
      <c r="G4800"/>
      <c r="H4800"/>
      <c r="I4800"/>
      <c r="J4800"/>
      <c r="K4800"/>
      <c r="M4800" s="12" t="str">
        <f t="shared" si="74"/>
        <v xml:space="preserve"> </v>
      </c>
    </row>
    <row r="4801" spans="5:13" x14ac:dyDescent="0.25">
      <c r="E4801"/>
      <c r="F4801"/>
      <c r="G4801"/>
      <c r="H4801"/>
      <c r="I4801"/>
      <c r="J4801"/>
      <c r="K4801"/>
      <c r="M4801" s="12" t="str">
        <f t="shared" si="74"/>
        <v xml:space="preserve"> </v>
      </c>
    </row>
    <row r="4802" spans="5:13" x14ac:dyDescent="0.25">
      <c r="E4802"/>
      <c r="F4802"/>
      <c r="G4802"/>
      <c r="H4802"/>
      <c r="I4802"/>
      <c r="J4802"/>
      <c r="K4802"/>
      <c r="M4802" s="12" t="str">
        <f t="shared" si="74"/>
        <v xml:space="preserve"> </v>
      </c>
    </row>
    <row r="4803" spans="5:13" x14ac:dyDescent="0.25">
      <c r="E4803"/>
      <c r="F4803"/>
      <c r="G4803"/>
      <c r="H4803"/>
      <c r="I4803"/>
      <c r="J4803"/>
      <c r="K4803"/>
      <c r="M4803" s="12" t="str">
        <f t="shared" si="74"/>
        <v xml:space="preserve"> </v>
      </c>
    </row>
    <row r="4804" spans="5:13" x14ac:dyDescent="0.25">
      <c r="E4804"/>
      <c r="F4804"/>
      <c r="G4804"/>
      <c r="H4804"/>
      <c r="I4804"/>
      <c r="J4804"/>
      <c r="K4804"/>
      <c r="M4804" s="12" t="str">
        <f t="shared" si="74"/>
        <v xml:space="preserve"> </v>
      </c>
    </row>
    <row r="4805" spans="5:13" x14ac:dyDescent="0.25">
      <c r="E4805"/>
      <c r="F4805"/>
      <c r="G4805"/>
      <c r="H4805"/>
      <c r="I4805"/>
      <c r="J4805"/>
      <c r="K4805"/>
      <c r="M4805" s="12" t="str">
        <f t="shared" si="74"/>
        <v xml:space="preserve"> </v>
      </c>
    </row>
    <row r="4806" spans="5:13" x14ac:dyDescent="0.25">
      <c r="E4806"/>
      <c r="F4806"/>
      <c r="G4806"/>
      <c r="H4806"/>
      <c r="I4806"/>
      <c r="J4806"/>
      <c r="K4806"/>
      <c r="M4806" s="12" t="str">
        <f t="shared" si="74"/>
        <v xml:space="preserve"> </v>
      </c>
    </row>
    <row r="4807" spans="5:13" x14ac:dyDescent="0.25">
      <c r="E4807"/>
      <c r="F4807"/>
      <c r="G4807"/>
      <c r="H4807"/>
      <c r="I4807"/>
      <c r="J4807"/>
      <c r="K4807"/>
      <c r="M4807" s="12" t="str">
        <f t="shared" si="74"/>
        <v xml:space="preserve"> </v>
      </c>
    </row>
    <row r="4808" spans="5:13" x14ac:dyDescent="0.25">
      <c r="E4808"/>
      <c r="F4808"/>
      <c r="G4808"/>
      <c r="H4808"/>
      <c r="I4808"/>
      <c r="J4808"/>
      <c r="K4808"/>
      <c r="M4808" s="12" t="str">
        <f t="shared" ref="M4808:M4871" si="75">IF(J4808&gt;$M$3,"X"," ")</f>
        <v xml:space="preserve"> </v>
      </c>
    </row>
    <row r="4809" spans="5:13" x14ac:dyDescent="0.25">
      <c r="E4809"/>
      <c r="F4809"/>
      <c r="G4809"/>
      <c r="H4809"/>
      <c r="I4809"/>
      <c r="J4809"/>
      <c r="K4809"/>
      <c r="M4809" s="12" t="str">
        <f t="shared" si="75"/>
        <v xml:space="preserve"> </v>
      </c>
    </row>
    <row r="4810" spans="5:13" x14ac:dyDescent="0.25">
      <c r="E4810"/>
      <c r="F4810"/>
      <c r="G4810"/>
      <c r="H4810"/>
      <c r="I4810"/>
      <c r="J4810"/>
      <c r="K4810"/>
      <c r="M4810" s="12" t="str">
        <f t="shared" si="75"/>
        <v xml:space="preserve"> </v>
      </c>
    </row>
    <row r="4811" spans="5:13" x14ac:dyDescent="0.25">
      <c r="E4811"/>
      <c r="F4811"/>
      <c r="G4811"/>
      <c r="H4811"/>
      <c r="I4811"/>
      <c r="J4811"/>
      <c r="K4811"/>
      <c r="M4811" s="12" t="str">
        <f t="shared" si="75"/>
        <v xml:space="preserve"> </v>
      </c>
    </row>
    <row r="4812" spans="5:13" x14ac:dyDescent="0.25">
      <c r="E4812"/>
      <c r="F4812"/>
      <c r="G4812"/>
      <c r="H4812"/>
      <c r="I4812"/>
      <c r="J4812"/>
      <c r="K4812"/>
      <c r="M4812" s="12" t="str">
        <f t="shared" si="75"/>
        <v xml:space="preserve"> </v>
      </c>
    </row>
    <row r="4813" spans="5:13" x14ac:dyDescent="0.25">
      <c r="E4813"/>
      <c r="F4813"/>
      <c r="G4813"/>
      <c r="H4813"/>
      <c r="I4813"/>
      <c r="J4813"/>
      <c r="K4813"/>
      <c r="M4813" s="12" t="str">
        <f t="shared" si="75"/>
        <v xml:space="preserve"> </v>
      </c>
    </row>
    <row r="4814" spans="5:13" x14ac:dyDescent="0.25">
      <c r="E4814"/>
      <c r="F4814"/>
      <c r="G4814"/>
      <c r="H4814"/>
      <c r="I4814"/>
      <c r="J4814"/>
      <c r="K4814"/>
      <c r="M4814" s="12" t="str">
        <f t="shared" si="75"/>
        <v xml:space="preserve"> </v>
      </c>
    </row>
    <row r="4815" spans="5:13" x14ac:dyDescent="0.25">
      <c r="E4815"/>
      <c r="F4815"/>
      <c r="G4815"/>
      <c r="H4815"/>
      <c r="I4815"/>
      <c r="J4815"/>
      <c r="K4815"/>
      <c r="M4815" s="12" t="str">
        <f t="shared" si="75"/>
        <v xml:space="preserve"> </v>
      </c>
    </row>
    <row r="4816" spans="5:13" x14ac:dyDescent="0.25">
      <c r="E4816"/>
      <c r="F4816"/>
      <c r="G4816"/>
      <c r="H4816"/>
      <c r="I4816"/>
      <c r="J4816"/>
      <c r="K4816"/>
      <c r="M4816" s="12" t="str">
        <f t="shared" si="75"/>
        <v xml:space="preserve"> </v>
      </c>
    </row>
    <row r="4817" spans="5:13" x14ac:dyDescent="0.25">
      <c r="E4817"/>
      <c r="F4817"/>
      <c r="G4817"/>
      <c r="H4817"/>
      <c r="I4817"/>
      <c r="J4817"/>
      <c r="K4817"/>
      <c r="M4817" s="12" t="str">
        <f t="shared" si="75"/>
        <v xml:space="preserve"> </v>
      </c>
    </row>
    <row r="4818" spans="5:13" x14ac:dyDescent="0.25">
      <c r="E4818"/>
      <c r="F4818"/>
      <c r="G4818"/>
      <c r="H4818"/>
      <c r="I4818"/>
      <c r="J4818"/>
      <c r="K4818"/>
      <c r="M4818" s="12" t="str">
        <f t="shared" si="75"/>
        <v xml:space="preserve"> </v>
      </c>
    </row>
    <row r="4819" spans="5:13" x14ac:dyDescent="0.25">
      <c r="E4819"/>
      <c r="F4819"/>
      <c r="G4819"/>
      <c r="H4819"/>
      <c r="I4819"/>
      <c r="J4819"/>
      <c r="K4819"/>
      <c r="M4819" s="12" t="str">
        <f t="shared" si="75"/>
        <v xml:space="preserve"> </v>
      </c>
    </row>
    <row r="4820" spans="5:13" x14ac:dyDescent="0.25">
      <c r="E4820"/>
      <c r="F4820"/>
      <c r="G4820"/>
      <c r="H4820"/>
      <c r="I4820"/>
      <c r="J4820"/>
      <c r="K4820"/>
      <c r="M4820" s="12" t="str">
        <f t="shared" si="75"/>
        <v xml:space="preserve"> </v>
      </c>
    </row>
    <row r="4821" spans="5:13" x14ac:dyDescent="0.25">
      <c r="E4821"/>
      <c r="F4821"/>
      <c r="G4821"/>
      <c r="H4821"/>
      <c r="I4821"/>
      <c r="J4821"/>
      <c r="K4821"/>
      <c r="M4821" s="12" t="str">
        <f t="shared" si="75"/>
        <v xml:space="preserve"> </v>
      </c>
    </row>
    <row r="4822" spans="5:13" x14ac:dyDescent="0.25">
      <c r="E4822"/>
      <c r="F4822"/>
      <c r="G4822"/>
      <c r="H4822"/>
      <c r="I4822"/>
      <c r="J4822"/>
      <c r="K4822"/>
      <c r="M4822" s="12" t="str">
        <f t="shared" si="75"/>
        <v xml:space="preserve"> </v>
      </c>
    </row>
    <row r="4823" spans="5:13" x14ac:dyDescent="0.25">
      <c r="E4823"/>
      <c r="F4823"/>
      <c r="G4823"/>
      <c r="H4823"/>
      <c r="I4823"/>
      <c r="J4823"/>
      <c r="K4823"/>
      <c r="M4823" s="12" t="str">
        <f t="shared" si="75"/>
        <v xml:space="preserve"> </v>
      </c>
    </row>
    <row r="4824" spans="5:13" x14ac:dyDescent="0.25">
      <c r="E4824"/>
      <c r="F4824"/>
      <c r="G4824"/>
      <c r="H4824"/>
      <c r="I4824"/>
      <c r="J4824"/>
      <c r="K4824"/>
      <c r="M4824" s="12" t="str">
        <f t="shared" si="75"/>
        <v xml:space="preserve"> </v>
      </c>
    </row>
    <row r="4825" spans="5:13" x14ac:dyDescent="0.25">
      <c r="E4825"/>
      <c r="F4825"/>
      <c r="G4825"/>
      <c r="H4825"/>
      <c r="I4825"/>
      <c r="J4825"/>
      <c r="K4825"/>
      <c r="M4825" s="12" t="str">
        <f t="shared" si="75"/>
        <v xml:space="preserve"> </v>
      </c>
    </row>
    <row r="4826" spans="5:13" x14ac:dyDescent="0.25">
      <c r="E4826"/>
      <c r="F4826"/>
      <c r="G4826"/>
      <c r="H4826"/>
      <c r="I4826"/>
      <c r="J4826"/>
      <c r="K4826"/>
      <c r="M4826" s="12" t="str">
        <f t="shared" si="75"/>
        <v xml:space="preserve"> </v>
      </c>
    </row>
    <row r="4827" spans="5:13" x14ac:dyDescent="0.25">
      <c r="E4827"/>
      <c r="F4827"/>
      <c r="G4827"/>
      <c r="H4827"/>
      <c r="I4827"/>
      <c r="J4827"/>
      <c r="K4827"/>
      <c r="M4827" s="12" t="str">
        <f t="shared" si="75"/>
        <v xml:space="preserve"> </v>
      </c>
    </row>
    <row r="4828" spans="5:13" x14ac:dyDescent="0.25">
      <c r="E4828"/>
      <c r="F4828"/>
      <c r="G4828"/>
      <c r="H4828"/>
      <c r="I4828"/>
      <c r="J4828"/>
      <c r="K4828"/>
      <c r="M4828" s="12" t="str">
        <f t="shared" si="75"/>
        <v xml:space="preserve"> </v>
      </c>
    </row>
    <row r="4829" spans="5:13" x14ac:dyDescent="0.25">
      <c r="E4829"/>
      <c r="F4829"/>
      <c r="G4829"/>
      <c r="H4829"/>
      <c r="I4829"/>
      <c r="J4829"/>
      <c r="K4829"/>
      <c r="M4829" s="12" t="str">
        <f t="shared" si="75"/>
        <v xml:space="preserve"> </v>
      </c>
    </row>
    <row r="4830" spans="5:13" x14ac:dyDescent="0.25">
      <c r="E4830"/>
      <c r="F4830"/>
      <c r="G4830"/>
      <c r="H4830"/>
      <c r="I4830"/>
      <c r="J4830"/>
      <c r="K4830"/>
      <c r="M4830" s="12" t="str">
        <f t="shared" si="75"/>
        <v xml:space="preserve"> </v>
      </c>
    </row>
    <row r="4831" spans="5:13" x14ac:dyDescent="0.25">
      <c r="E4831"/>
      <c r="F4831"/>
      <c r="G4831"/>
      <c r="H4831"/>
      <c r="I4831"/>
      <c r="J4831"/>
      <c r="K4831"/>
      <c r="M4831" s="12" t="str">
        <f t="shared" si="75"/>
        <v xml:space="preserve"> </v>
      </c>
    </row>
    <row r="4832" spans="5:13" x14ac:dyDescent="0.25">
      <c r="E4832"/>
      <c r="F4832"/>
      <c r="G4832"/>
      <c r="H4832"/>
      <c r="I4832"/>
      <c r="J4832"/>
      <c r="K4832"/>
      <c r="M4832" s="12" t="str">
        <f t="shared" si="75"/>
        <v xml:space="preserve"> </v>
      </c>
    </row>
    <row r="4833" spans="5:13" x14ac:dyDescent="0.25">
      <c r="E4833"/>
      <c r="F4833"/>
      <c r="G4833"/>
      <c r="H4833"/>
      <c r="I4833"/>
      <c r="J4833"/>
      <c r="K4833"/>
      <c r="M4833" s="12" t="str">
        <f t="shared" si="75"/>
        <v xml:space="preserve"> </v>
      </c>
    </row>
    <row r="4834" spans="5:13" x14ac:dyDescent="0.25">
      <c r="E4834"/>
      <c r="F4834"/>
      <c r="G4834"/>
      <c r="H4834"/>
      <c r="I4834"/>
      <c r="J4834"/>
      <c r="K4834"/>
      <c r="M4834" s="12" t="str">
        <f t="shared" si="75"/>
        <v xml:space="preserve"> </v>
      </c>
    </row>
    <row r="4835" spans="5:13" x14ac:dyDescent="0.25">
      <c r="E4835"/>
      <c r="F4835"/>
      <c r="G4835"/>
      <c r="H4835"/>
      <c r="I4835"/>
      <c r="J4835"/>
      <c r="K4835"/>
      <c r="M4835" s="12" t="str">
        <f t="shared" si="75"/>
        <v xml:space="preserve"> </v>
      </c>
    </row>
    <row r="4836" spans="5:13" x14ac:dyDescent="0.25">
      <c r="E4836"/>
      <c r="F4836"/>
      <c r="G4836"/>
      <c r="H4836"/>
      <c r="I4836"/>
      <c r="J4836"/>
      <c r="K4836"/>
      <c r="M4836" s="12" t="str">
        <f t="shared" si="75"/>
        <v xml:space="preserve"> </v>
      </c>
    </row>
    <row r="4837" spans="5:13" x14ac:dyDescent="0.25">
      <c r="E4837"/>
      <c r="F4837"/>
      <c r="G4837"/>
      <c r="H4837"/>
      <c r="I4837"/>
      <c r="J4837"/>
      <c r="K4837"/>
      <c r="M4837" s="12" t="str">
        <f t="shared" si="75"/>
        <v xml:space="preserve"> </v>
      </c>
    </row>
    <row r="4838" spans="5:13" x14ac:dyDescent="0.25">
      <c r="E4838"/>
      <c r="F4838"/>
      <c r="G4838"/>
      <c r="H4838"/>
      <c r="I4838"/>
      <c r="J4838"/>
      <c r="K4838"/>
      <c r="M4838" s="12" t="str">
        <f t="shared" si="75"/>
        <v xml:space="preserve"> </v>
      </c>
    </row>
    <row r="4839" spans="5:13" x14ac:dyDescent="0.25">
      <c r="E4839"/>
      <c r="F4839"/>
      <c r="G4839"/>
      <c r="H4839"/>
      <c r="I4839"/>
      <c r="J4839"/>
      <c r="K4839"/>
      <c r="M4839" s="12" t="str">
        <f t="shared" si="75"/>
        <v xml:space="preserve"> </v>
      </c>
    </row>
    <row r="4840" spans="5:13" x14ac:dyDescent="0.25">
      <c r="E4840"/>
      <c r="F4840"/>
      <c r="G4840"/>
      <c r="H4840"/>
      <c r="I4840"/>
      <c r="J4840"/>
      <c r="K4840"/>
      <c r="M4840" s="12" t="str">
        <f t="shared" si="75"/>
        <v xml:space="preserve"> </v>
      </c>
    </row>
    <row r="4841" spans="5:13" x14ac:dyDescent="0.25">
      <c r="E4841"/>
      <c r="F4841"/>
      <c r="G4841"/>
      <c r="H4841"/>
      <c r="I4841"/>
      <c r="J4841"/>
      <c r="K4841"/>
      <c r="M4841" s="12" t="str">
        <f t="shared" si="75"/>
        <v xml:space="preserve"> </v>
      </c>
    </row>
    <row r="4842" spans="5:13" x14ac:dyDescent="0.25">
      <c r="E4842"/>
      <c r="F4842"/>
      <c r="G4842"/>
      <c r="H4842"/>
      <c r="I4842"/>
      <c r="J4842"/>
      <c r="K4842"/>
      <c r="M4842" s="12" t="str">
        <f t="shared" si="75"/>
        <v xml:space="preserve"> </v>
      </c>
    </row>
    <row r="4843" spans="5:13" x14ac:dyDescent="0.25">
      <c r="E4843"/>
      <c r="F4843"/>
      <c r="G4843"/>
      <c r="H4843"/>
      <c r="I4843"/>
      <c r="J4843"/>
      <c r="K4843"/>
      <c r="M4843" s="12" t="str">
        <f t="shared" si="75"/>
        <v xml:space="preserve"> </v>
      </c>
    </row>
    <row r="4844" spans="5:13" x14ac:dyDescent="0.25">
      <c r="E4844"/>
      <c r="F4844"/>
      <c r="G4844"/>
      <c r="H4844"/>
      <c r="I4844"/>
      <c r="J4844"/>
      <c r="K4844"/>
      <c r="M4844" s="12" t="str">
        <f t="shared" si="75"/>
        <v xml:space="preserve"> </v>
      </c>
    </row>
    <row r="4845" spans="5:13" x14ac:dyDescent="0.25">
      <c r="E4845"/>
      <c r="F4845"/>
      <c r="G4845"/>
      <c r="H4845"/>
      <c r="I4845"/>
      <c r="J4845"/>
      <c r="K4845"/>
      <c r="M4845" s="12" t="str">
        <f t="shared" si="75"/>
        <v xml:space="preserve"> </v>
      </c>
    </row>
    <row r="4846" spans="5:13" x14ac:dyDescent="0.25">
      <c r="E4846"/>
      <c r="F4846"/>
      <c r="G4846"/>
      <c r="H4846"/>
      <c r="I4846"/>
      <c r="J4846"/>
      <c r="K4846"/>
      <c r="M4846" s="12" t="str">
        <f t="shared" si="75"/>
        <v xml:space="preserve"> </v>
      </c>
    </row>
    <row r="4847" spans="5:13" x14ac:dyDescent="0.25">
      <c r="E4847"/>
      <c r="F4847"/>
      <c r="G4847"/>
      <c r="H4847"/>
      <c r="I4847"/>
      <c r="J4847"/>
      <c r="K4847"/>
      <c r="M4847" s="12" t="str">
        <f t="shared" si="75"/>
        <v xml:space="preserve"> </v>
      </c>
    </row>
    <row r="4848" spans="5:13" x14ac:dyDescent="0.25">
      <c r="E4848"/>
      <c r="F4848"/>
      <c r="G4848"/>
      <c r="H4848"/>
      <c r="I4848"/>
      <c r="J4848"/>
      <c r="K4848"/>
      <c r="M4848" s="12" t="str">
        <f t="shared" si="75"/>
        <v xml:space="preserve"> </v>
      </c>
    </row>
    <row r="4849" spans="5:13" x14ac:dyDescent="0.25">
      <c r="E4849"/>
      <c r="F4849"/>
      <c r="G4849"/>
      <c r="H4849"/>
      <c r="I4849"/>
      <c r="J4849"/>
      <c r="K4849"/>
      <c r="M4849" s="12" t="str">
        <f t="shared" si="75"/>
        <v xml:space="preserve"> </v>
      </c>
    </row>
    <row r="4850" spans="5:13" x14ac:dyDescent="0.25">
      <c r="E4850"/>
      <c r="F4850"/>
      <c r="G4850"/>
      <c r="H4850"/>
      <c r="I4850"/>
      <c r="J4850"/>
      <c r="K4850"/>
      <c r="M4850" s="12" t="str">
        <f t="shared" si="75"/>
        <v xml:space="preserve"> </v>
      </c>
    </row>
    <row r="4851" spans="5:13" x14ac:dyDescent="0.25">
      <c r="E4851"/>
      <c r="F4851"/>
      <c r="G4851"/>
      <c r="H4851"/>
      <c r="I4851"/>
      <c r="J4851"/>
      <c r="K4851"/>
      <c r="M4851" s="12" t="str">
        <f t="shared" si="75"/>
        <v xml:space="preserve"> </v>
      </c>
    </row>
    <row r="4852" spans="5:13" x14ac:dyDescent="0.25">
      <c r="E4852"/>
      <c r="F4852"/>
      <c r="G4852"/>
      <c r="H4852"/>
      <c r="I4852"/>
      <c r="J4852"/>
      <c r="K4852"/>
      <c r="M4852" s="12" t="str">
        <f t="shared" si="75"/>
        <v xml:space="preserve"> </v>
      </c>
    </row>
    <row r="4853" spans="5:13" x14ac:dyDescent="0.25">
      <c r="E4853"/>
      <c r="F4853"/>
      <c r="G4853"/>
      <c r="H4853"/>
      <c r="I4853"/>
      <c r="J4853"/>
      <c r="K4853"/>
      <c r="M4853" s="12" t="str">
        <f t="shared" si="75"/>
        <v xml:space="preserve"> </v>
      </c>
    </row>
    <row r="4854" spans="5:13" x14ac:dyDescent="0.25">
      <c r="E4854"/>
      <c r="F4854"/>
      <c r="G4854"/>
      <c r="H4854"/>
      <c r="I4854"/>
      <c r="J4854"/>
      <c r="K4854"/>
      <c r="M4854" s="12" t="str">
        <f t="shared" si="75"/>
        <v xml:space="preserve"> </v>
      </c>
    </row>
    <row r="4855" spans="5:13" x14ac:dyDescent="0.25">
      <c r="E4855"/>
      <c r="F4855"/>
      <c r="G4855"/>
      <c r="H4855"/>
      <c r="I4855"/>
      <c r="J4855"/>
      <c r="K4855"/>
      <c r="M4855" s="12" t="str">
        <f t="shared" si="75"/>
        <v xml:space="preserve"> </v>
      </c>
    </row>
    <row r="4856" spans="5:13" x14ac:dyDescent="0.25">
      <c r="E4856"/>
      <c r="F4856"/>
      <c r="G4856"/>
      <c r="H4856"/>
      <c r="I4856"/>
      <c r="J4856"/>
      <c r="K4856"/>
      <c r="M4856" s="12" t="str">
        <f t="shared" si="75"/>
        <v xml:space="preserve"> </v>
      </c>
    </row>
    <row r="4857" spans="5:13" x14ac:dyDescent="0.25">
      <c r="E4857"/>
      <c r="F4857"/>
      <c r="G4857"/>
      <c r="H4857"/>
      <c r="I4857"/>
      <c r="J4857"/>
      <c r="K4857"/>
      <c r="M4857" s="12" t="str">
        <f t="shared" si="75"/>
        <v xml:space="preserve"> </v>
      </c>
    </row>
    <row r="4858" spans="5:13" x14ac:dyDescent="0.25">
      <c r="E4858"/>
      <c r="F4858"/>
      <c r="G4858"/>
      <c r="H4858"/>
      <c r="I4858"/>
      <c r="J4858"/>
      <c r="K4858"/>
      <c r="M4858" s="12" t="str">
        <f t="shared" si="75"/>
        <v xml:space="preserve"> </v>
      </c>
    </row>
    <row r="4859" spans="5:13" x14ac:dyDescent="0.25">
      <c r="E4859"/>
      <c r="F4859"/>
      <c r="G4859"/>
      <c r="H4859"/>
      <c r="I4859"/>
      <c r="J4859"/>
      <c r="K4859"/>
      <c r="M4859" s="12" t="str">
        <f t="shared" si="75"/>
        <v xml:space="preserve"> </v>
      </c>
    </row>
    <row r="4860" spans="5:13" x14ac:dyDescent="0.25">
      <c r="E4860"/>
      <c r="F4860"/>
      <c r="G4860"/>
      <c r="H4860"/>
      <c r="I4860"/>
      <c r="J4860"/>
      <c r="K4860"/>
      <c r="M4860" s="12" t="str">
        <f t="shared" si="75"/>
        <v xml:space="preserve"> </v>
      </c>
    </row>
    <row r="4861" spans="5:13" x14ac:dyDescent="0.25">
      <c r="E4861"/>
      <c r="F4861"/>
      <c r="G4861"/>
      <c r="H4861"/>
      <c r="I4861"/>
      <c r="J4861"/>
      <c r="K4861"/>
      <c r="M4861" s="12" t="str">
        <f t="shared" si="75"/>
        <v xml:space="preserve"> </v>
      </c>
    </row>
    <row r="4862" spans="5:13" x14ac:dyDescent="0.25">
      <c r="E4862"/>
      <c r="F4862"/>
      <c r="G4862"/>
      <c r="H4862"/>
      <c r="I4862"/>
      <c r="J4862"/>
      <c r="K4862"/>
      <c r="M4862" s="12" t="str">
        <f t="shared" si="75"/>
        <v xml:space="preserve"> </v>
      </c>
    </row>
    <row r="4863" spans="5:13" x14ac:dyDescent="0.25">
      <c r="E4863"/>
      <c r="F4863"/>
      <c r="G4863"/>
      <c r="H4863"/>
      <c r="I4863"/>
      <c r="J4863"/>
      <c r="K4863"/>
      <c r="M4863" s="12" t="str">
        <f t="shared" si="75"/>
        <v xml:space="preserve"> </v>
      </c>
    </row>
    <row r="4864" spans="5:13" x14ac:dyDescent="0.25">
      <c r="E4864"/>
      <c r="F4864"/>
      <c r="G4864"/>
      <c r="H4864"/>
      <c r="I4864"/>
      <c r="J4864"/>
      <c r="K4864"/>
      <c r="M4864" s="12" t="str">
        <f t="shared" si="75"/>
        <v xml:space="preserve"> </v>
      </c>
    </row>
    <row r="4865" spans="5:13" x14ac:dyDescent="0.25">
      <c r="E4865"/>
      <c r="F4865"/>
      <c r="G4865"/>
      <c r="H4865"/>
      <c r="I4865"/>
      <c r="J4865"/>
      <c r="K4865"/>
      <c r="M4865" s="12" t="str">
        <f t="shared" si="75"/>
        <v xml:space="preserve"> </v>
      </c>
    </row>
    <row r="4866" spans="5:13" x14ac:dyDescent="0.25">
      <c r="E4866"/>
      <c r="F4866"/>
      <c r="G4866"/>
      <c r="H4866"/>
      <c r="I4866"/>
      <c r="J4866"/>
      <c r="K4866"/>
      <c r="M4866" s="12" t="str">
        <f t="shared" si="75"/>
        <v xml:space="preserve"> </v>
      </c>
    </row>
    <row r="4867" spans="5:13" x14ac:dyDescent="0.25">
      <c r="E4867"/>
      <c r="F4867"/>
      <c r="G4867"/>
      <c r="H4867"/>
      <c r="I4867"/>
      <c r="J4867"/>
      <c r="K4867"/>
      <c r="M4867" s="12" t="str">
        <f t="shared" si="75"/>
        <v xml:space="preserve"> </v>
      </c>
    </row>
    <row r="4868" spans="5:13" x14ac:dyDescent="0.25">
      <c r="E4868"/>
      <c r="F4868"/>
      <c r="G4868"/>
      <c r="H4868"/>
      <c r="I4868"/>
      <c r="J4868"/>
      <c r="K4868"/>
      <c r="M4868" s="12" t="str">
        <f t="shared" si="75"/>
        <v xml:space="preserve"> </v>
      </c>
    </row>
    <row r="4869" spans="5:13" x14ac:dyDescent="0.25">
      <c r="E4869"/>
      <c r="F4869"/>
      <c r="G4869"/>
      <c r="H4869"/>
      <c r="I4869"/>
      <c r="J4869"/>
      <c r="K4869"/>
      <c r="M4869" s="12" t="str">
        <f t="shared" si="75"/>
        <v xml:space="preserve"> </v>
      </c>
    </row>
    <row r="4870" spans="5:13" x14ac:dyDescent="0.25">
      <c r="E4870"/>
      <c r="F4870"/>
      <c r="G4870"/>
      <c r="H4870"/>
      <c r="I4870"/>
      <c r="J4870"/>
      <c r="K4870"/>
      <c r="M4870" s="12" t="str">
        <f t="shared" si="75"/>
        <v xml:space="preserve"> </v>
      </c>
    </row>
    <row r="4871" spans="5:13" x14ac:dyDescent="0.25">
      <c r="E4871"/>
      <c r="F4871"/>
      <c r="G4871"/>
      <c r="H4871"/>
      <c r="I4871"/>
      <c r="J4871"/>
      <c r="K4871"/>
      <c r="M4871" s="12" t="str">
        <f t="shared" si="75"/>
        <v xml:space="preserve"> </v>
      </c>
    </row>
    <row r="4872" spans="5:13" x14ac:dyDescent="0.25">
      <c r="E4872"/>
      <c r="F4872"/>
      <c r="G4872"/>
      <c r="H4872"/>
      <c r="I4872"/>
      <c r="J4872"/>
      <c r="K4872"/>
      <c r="M4872" s="12" t="str">
        <f t="shared" ref="M4872:M4935" si="76">IF(J4872&gt;$M$3,"X"," ")</f>
        <v xml:space="preserve"> </v>
      </c>
    </row>
    <row r="4873" spans="5:13" x14ac:dyDescent="0.25">
      <c r="E4873"/>
      <c r="F4873"/>
      <c r="G4873"/>
      <c r="H4873"/>
      <c r="I4873"/>
      <c r="J4873"/>
      <c r="K4873"/>
      <c r="M4873" s="12" t="str">
        <f t="shared" si="76"/>
        <v xml:space="preserve"> </v>
      </c>
    </row>
    <row r="4874" spans="5:13" x14ac:dyDescent="0.25">
      <c r="E4874"/>
      <c r="F4874"/>
      <c r="G4874"/>
      <c r="H4874"/>
      <c r="I4874"/>
      <c r="J4874"/>
      <c r="K4874"/>
      <c r="M4874" s="12" t="str">
        <f t="shared" si="76"/>
        <v xml:space="preserve"> </v>
      </c>
    </row>
    <row r="4875" spans="5:13" x14ac:dyDescent="0.25">
      <c r="E4875"/>
      <c r="F4875"/>
      <c r="G4875"/>
      <c r="H4875"/>
      <c r="I4875"/>
      <c r="J4875"/>
      <c r="K4875"/>
      <c r="M4875" s="12" t="str">
        <f t="shared" si="76"/>
        <v xml:space="preserve"> </v>
      </c>
    </row>
    <row r="4876" spans="5:13" x14ac:dyDescent="0.25">
      <c r="E4876"/>
      <c r="F4876"/>
      <c r="G4876"/>
      <c r="H4876"/>
      <c r="I4876"/>
      <c r="J4876"/>
      <c r="K4876"/>
      <c r="M4876" s="12" t="str">
        <f t="shared" si="76"/>
        <v xml:space="preserve"> </v>
      </c>
    </row>
    <row r="4877" spans="5:13" x14ac:dyDescent="0.25">
      <c r="E4877"/>
      <c r="F4877"/>
      <c r="G4877"/>
      <c r="H4877"/>
      <c r="I4877"/>
      <c r="J4877"/>
      <c r="K4877"/>
      <c r="M4877" s="12" t="str">
        <f t="shared" si="76"/>
        <v xml:space="preserve"> </v>
      </c>
    </row>
    <row r="4878" spans="5:13" x14ac:dyDescent="0.25">
      <c r="E4878"/>
      <c r="F4878"/>
      <c r="G4878"/>
      <c r="H4878"/>
      <c r="I4878"/>
      <c r="J4878"/>
      <c r="K4878"/>
      <c r="M4878" s="12" t="str">
        <f t="shared" si="76"/>
        <v xml:space="preserve"> </v>
      </c>
    </row>
    <row r="4879" spans="5:13" x14ac:dyDescent="0.25">
      <c r="E4879"/>
      <c r="F4879"/>
      <c r="G4879"/>
      <c r="H4879"/>
      <c r="I4879"/>
      <c r="J4879"/>
      <c r="K4879"/>
      <c r="M4879" s="12" t="str">
        <f t="shared" si="76"/>
        <v xml:space="preserve"> </v>
      </c>
    </row>
    <row r="4880" spans="5:13" x14ac:dyDescent="0.25">
      <c r="E4880"/>
      <c r="F4880"/>
      <c r="G4880"/>
      <c r="H4880"/>
      <c r="I4880"/>
      <c r="J4880"/>
      <c r="K4880"/>
      <c r="M4880" s="12" t="str">
        <f t="shared" si="76"/>
        <v xml:space="preserve"> </v>
      </c>
    </row>
    <row r="4881" spans="5:13" x14ac:dyDescent="0.25">
      <c r="E4881"/>
      <c r="F4881"/>
      <c r="G4881"/>
      <c r="H4881"/>
      <c r="I4881"/>
      <c r="J4881"/>
      <c r="K4881"/>
      <c r="M4881" s="12" t="str">
        <f t="shared" si="76"/>
        <v xml:space="preserve"> </v>
      </c>
    </row>
    <row r="4882" spans="5:13" x14ac:dyDescent="0.25">
      <c r="E4882"/>
      <c r="F4882"/>
      <c r="G4882"/>
      <c r="H4882"/>
      <c r="I4882"/>
      <c r="J4882"/>
      <c r="K4882"/>
      <c r="M4882" s="12" t="str">
        <f t="shared" si="76"/>
        <v xml:space="preserve"> </v>
      </c>
    </row>
    <row r="4883" spans="5:13" x14ac:dyDescent="0.25">
      <c r="E4883"/>
      <c r="F4883"/>
      <c r="G4883"/>
      <c r="H4883"/>
      <c r="I4883"/>
      <c r="J4883"/>
      <c r="K4883"/>
      <c r="M4883" s="12" t="str">
        <f t="shared" si="76"/>
        <v xml:space="preserve"> </v>
      </c>
    </row>
    <row r="4884" spans="5:13" x14ac:dyDescent="0.25">
      <c r="E4884"/>
      <c r="F4884"/>
      <c r="G4884"/>
      <c r="H4884"/>
      <c r="I4884"/>
      <c r="J4884"/>
      <c r="K4884"/>
      <c r="M4884" s="12" t="str">
        <f t="shared" si="76"/>
        <v xml:space="preserve"> </v>
      </c>
    </row>
    <row r="4885" spans="5:13" x14ac:dyDescent="0.25">
      <c r="E4885"/>
      <c r="F4885"/>
      <c r="G4885"/>
      <c r="H4885"/>
      <c r="I4885"/>
      <c r="J4885"/>
      <c r="K4885"/>
      <c r="M4885" s="12" t="str">
        <f t="shared" si="76"/>
        <v xml:space="preserve"> </v>
      </c>
    </row>
    <row r="4886" spans="5:13" x14ac:dyDescent="0.25">
      <c r="E4886"/>
      <c r="F4886"/>
      <c r="G4886"/>
      <c r="H4886"/>
      <c r="I4886"/>
      <c r="J4886"/>
      <c r="K4886"/>
      <c r="M4886" s="12" t="str">
        <f t="shared" si="76"/>
        <v xml:space="preserve"> </v>
      </c>
    </row>
    <row r="4887" spans="5:13" x14ac:dyDescent="0.25">
      <c r="E4887"/>
      <c r="F4887"/>
      <c r="G4887"/>
      <c r="H4887"/>
      <c r="I4887"/>
      <c r="J4887"/>
      <c r="K4887"/>
      <c r="M4887" s="12" t="str">
        <f t="shared" si="76"/>
        <v xml:space="preserve"> </v>
      </c>
    </row>
    <row r="4888" spans="5:13" x14ac:dyDescent="0.25">
      <c r="E4888"/>
      <c r="F4888"/>
      <c r="G4888"/>
      <c r="H4888"/>
      <c r="I4888"/>
      <c r="J4888"/>
      <c r="K4888"/>
      <c r="M4888" s="12" t="str">
        <f t="shared" si="76"/>
        <v xml:space="preserve"> </v>
      </c>
    </row>
    <row r="4889" spans="5:13" x14ac:dyDescent="0.25">
      <c r="E4889"/>
      <c r="F4889"/>
      <c r="G4889"/>
      <c r="H4889"/>
      <c r="I4889"/>
      <c r="J4889"/>
      <c r="K4889"/>
      <c r="M4889" s="12" t="str">
        <f t="shared" si="76"/>
        <v xml:space="preserve"> </v>
      </c>
    </row>
    <row r="4890" spans="5:13" x14ac:dyDescent="0.25">
      <c r="E4890"/>
      <c r="F4890"/>
      <c r="G4890"/>
      <c r="H4890"/>
      <c r="I4890"/>
      <c r="J4890"/>
      <c r="K4890"/>
      <c r="M4890" s="12" t="str">
        <f t="shared" si="76"/>
        <v xml:space="preserve"> </v>
      </c>
    </row>
    <row r="4891" spans="5:13" x14ac:dyDescent="0.25">
      <c r="E4891"/>
      <c r="F4891"/>
      <c r="G4891"/>
      <c r="H4891"/>
      <c r="I4891"/>
      <c r="J4891"/>
      <c r="K4891"/>
      <c r="M4891" s="12" t="str">
        <f t="shared" si="76"/>
        <v xml:space="preserve"> </v>
      </c>
    </row>
    <row r="4892" spans="5:13" x14ac:dyDescent="0.25">
      <c r="E4892"/>
      <c r="F4892"/>
      <c r="G4892"/>
      <c r="H4892"/>
      <c r="I4892"/>
      <c r="J4892"/>
      <c r="K4892"/>
      <c r="M4892" s="12" t="str">
        <f t="shared" si="76"/>
        <v xml:space="preserve"> </v>
      </c>
    </row>
    <row r="4893" spans="5:13" x14ac:dyDescent="0.25">
      <c r="E4893"/>
      <c r="F4893"/>
      <c r="G4893"/>
      <c r="H4893"/>
      <c r="I4893"/>
      <c r="J4893"/>
      <c r="K4893"/>
      <c r="M4893" s="12" t="str">
        <f t="shared" si="76"/>
        <v xml:space="preserve"> </v>
      </c>
    </row>
    <row r="4894" spans="5:13" x14ac:dyDescent="0.25">
      <c r="E4894"/>
      <c r="F4894"/>
      <c r="G4894"/>
      <c r="H4894"/>
      <c r="I4894"/>
      <c r="J4894"/>
      <c r="K4894"/>
      <c r="M4894" s="12" t="str">
        <f t="shared" si="76"/>
        <v xml:space="preserve"> </v>
      </c>
    </row>
    <row r="4895" spans="5:13" x14ac:dyDescent="0.25">
      <c r="E4895"/>
      <c r="F4895"/>
      <c r="G4895"/>
      <c r="H4895"/>
      <c r="I4895"/>
      <c r="J4895"/>
      <c r="K4895"/>
      <c r="M4895" s="12" t="str">
        <f t="shared" si="76"/>
        <v xml:space="preserve"> </v>
      </c>
    </row>
    <row r="4896" spans="5:13" x14ac:dyDescent="0.25">
      <c r="E4896"/>
      <c r="F4896"/>
      <c r="G4896"/>
      <c r="H4896"/>
      <c r="I4896"/>
      <c r="J4896"/>
      <c r="K4896"/>
      <c r="M4896" s="12" t="str">
        <f t="shared" si="76"/>
        <v xml:space="preserve"> </v>
      </c>
    </row>
    <row r="4897" spans="5:13" x14ac:dyDescent="0.25">
      <c r="E4897"/>
      <c r="F4897"/>
      <c r="G4897"/>
      <c r="H4897"/>
      <c r="I4897"/>
      <c r="J4897"/>
      <c r="K4897"/>
      <c r="M4897" s="12" t="str">
        <f t="shared" si="76"/>
        <v xml:space="preserve"> </v>
      </c>
    </row>
    <row r="4898" spans="5:13" x14ac:dyDescent="0.25">
      <c r="E4898"/>
      <c r="F4898"/>
      <c r="G4898"/>
      <c r="H4898"/>
      <c r="I4898"/>
      <c r="J4898"/>
      <c r="K4898"/>
      <c r="M4898" s="12" t="str">
        <f t="shared" si="76"/>
        <v xml:space="preserve"> </v>
      </c>
    </row>
    <row r="4899" spans="5:13" x14ac:dyDescent="0.25">
      <c r="E4899"/>
      <c r="F4899"/>
      <c r="G4899"/>
      <c r="H4899"/>
      <c r="I4899"/>
      <c r="J4899"/>
      <c r="K4899"/>
      <c r="M4899" s="12" t="str">
        <f t="shared" si="76"/>
        <v xml:space="preserve"> </v>
      </c>
    </row>
    <row r="4900" spans="5:13" x14ac:dyDescent="0.25">
      <c r="E4900"/>
      <c r="F4900"/>
      <c r="G4900"/>
      <c r="H4900"/>
      <c r="I4900"/>
      <c r="J4900"/>
      <c r="K4900"/>
      <c r="M4900" s="12" t="str">
        <f t="shared" si="76"/>
        <v xml:space="preserve"> </v>
      </c>
    </row>
    <row r="4901" spans="5:13" x14ac:dyDescent="0.25">
      <c r="E4901"/>
      <c r="F4901"/>
      <c r="G4901"/>
      <c r="H4901"/>
      <c r="I4901"/>
      <c r="J4901"/>
      <c r="K4901"/>
      <c r="M4901" s="12" t="str">
        <f t="shared" si="76"/>
        <v xml:space="preserve"> </v>
      </c>
    </row>
    <row r="4902" spans="5:13" x14ac:dyDescent="0.25">
      <c r="E4902"/>
      <c r="F4902"/>
      <c r="G4902"/>
      <c r="H4902"/>
      <c r="I4902"/>
      <c r="J4902"/>
      <c r="K4902"/>
      <c r="M4902" s="12" t="str">
        <f t="shared" si="76"/>
        <v xml:space="preserve"> </v>
      </c>
    </row>
    <row r="4903" spans="5:13" x14ac:dyDescent="0.25">
      <c r="E4903"/>
      <c r="F4903"/>
      <c r="G4903"/>
      <c r="H4903"/>
      <c r="I4903"/>
      <c r="J4903"/>
      <c r="K4903"/>
      <c r="M4903" s="12" t="str">
        <f t="shared" si="76"/>
        <v xml:space="preserve"> </v>
      </c>
    </row>
    <row r="4904" spans="5:13" x14ac:dyDescent="0.25">
      <c r="E4904"/>
      <c r="F4904"/>
      <c r="G4904"/>
      <c r="H4904"/>
      <c r="I4904"/>
      <c r="J4904"/>
      <c r="K4904"/>
      <c r="M4904" s="12" t="str">
        <f t="shared" si="76"/>
        <v xml:space="preserve"> </v>
      </c>
    </row>
    <row r="4905" spans="5:13" x14ac:dyDescent="0.25">
      <c r="E4905"/>
      <c r="F4905"/>
      <c r="G4905"/>
      <c r="H4905"/>
      <c r="I4905"/>
      <c r="J4905"/>
      <c r="K4905"/>
      <c r="M4905" s="12" t="str">
        <f t="shared" si="76"/>
        <v xml:space="preserve"> </v>
      </c>
    </row>
    <row r="4906" spans="5:13" x14ac:dyDescent="0.25">
      <c r="E4906"/>
      <c r="F4906"/>
      <c r="G4906"/>
      <c r="H4906"/>
      <c r="I4906"/>
      <c r="J4906"/>
      <c r="K4906"/>
      <c r="M4906" s="12" t="str">
        <f t="shared" si="76"/>
        <v xml:space="preserve"> </v>
      </c>
    </row>
    <row r="4907" spans="5:13" x14ac:dyDescent="0.25">
      <c r="E4907"/>
      <c r="F4907"/>
      <c r="G4907"/>
      <c r="H4907"/>
      <c r="I4907"/>
      <c r="J4907"/>
      <c r="K4907"/>
      <c r="M4907" s="12" t="str">
        <f t="shared" si="76"/>
        <v xml:space="preserve"> </v>
      </c>
    </row>
    <row r="4908" spans="5:13" x14ac:dyDescent="0.25">
      <c r="E4908"/>
      <c r="F4908"/>
      <c r="G4908"/>
      <c r="H4908"/>
      <c r="I4908"/>
      <c r="J4908"/>
      <c r="K4908"/>
      <c r="M4908" s="12" t="str">
        <f t="shared" si="76"/>
        <v xml:space="preserve"> </v>
      </c>
    </row>
    <row r="4909" spans="5:13" x14ac:dyDescent="0.25">
      <c r="E4909"/>
      <c r="F4909"/>
      <c r="G4909"/>
      <c r="H4909"/>
      <c r="I4909"/>
      <c r="J4909"/>
      <c r="K4909"/>
      <c r="M4909" s="12" t="str">
        <f t="shared" si="76"/>
        <v xml:space="preserve"> </v>
      </c>
    </row>
    <row r="4910" spans="5:13" x14ac:dyDescent="0.25">
      <c r="E4910"/>
      <c r="F4910"/>
      <c r="G4910"/>
      <c r="H4910"/>
      <c r="I4910"/>
      <c r="J4910"/>
      <c r="K4910"/>
      <c r="M4910" s="12" t="str">
        <f t="shared" si="76"/>
        <v xml:space="preserve"> </v>
      </c>
    </row>
    <row r="4911" spans="5:13" x14ac:dyDescent="0.25">
      <c r="E4911"/>
      <c r="F4911"/>
      <c r="G4911"/>
      <c r="H4911"/>
      <c r="I4911"/>
      <c r="J4911"/>
      <c r="K4911"/>
      <c r="M4911" s="12" t="str">
        <f t="shared" si="76"/>
        <v xml:space="preserve"> </v>
      </c>
    </row>
    <row r="4912" spans="5:13" x14ac:dyDescent="0.25">
      <c r="E4912"/>
      <c r="F4912"/>
      <c r="G4912"/>
      <c r="H4912"/>
      <c r="I4912"/>
      <c r="J4912"/>
      <c r="K4912"/>
      <c r="M4912" s="12" t="str">
        <f t="shared" si="76"/>
        <v xml:space="preserve"> </v>
      </c>
    </row>
    <row r="4913" spans="5:13" x14ac:dyDescent="0.25">
      <c r="E4913"/>
      <c r="F4913"/>
      <c r="G4913"/>
      <c r="H4913"/>
      <c r="I4913"/>
      <c r="J4913"/>
      <c r="K4913"/>
      <c r="M4913" s="12" t="str">
        <f t="shared" si="76"/>
        <v xml:space="preserve"> </v>
      </c>
    </row>
    <row r="4914" spans="5:13" x14ac:dyDescent="0.25">
      <c r="E4914"/>
      <c r="F4914"/>
      <c r="G4914"/>
      <c r="H4914"/>
      <c r="I4914"/>
      <c r="J4914"/>
      <c r="K4914"/>
      <c r="M4914" s="12" t="str">
        <f t="shared" si="76"/>
        <v xml:space="preserve"> </v>
      </c>
    </row>
    <row r="4915" spans="5:13" x14ac:dyDescent="0.25">
      <c r="E4915"/>
      <c r="F4915"/>
      <c r="G4915"/>
      <c r="H4915"/>
      <c r="I4915"/>
      <c r="J4915"/>
      <c r="K4915"/>
      <c r="M4915" s="12" t="str">
        <f t="shared" si="76"/>
        <v xml:space="preserve"> </v>
      </c>
    </row>
    <row r="4916" spans="5:13" x14ac:dyDescent="0.25">
      <c r="E4916"/>
      <c r="F4916"/>
      <c r="G4916"/>
      <c r="H4916"/>
      <c r="I4916"/>
      <c r="J4916"/>
      <c r="K4916"/>
      <c r="M4916" s="12" t="str">
        <f t="shared" si="76"/>
        <v xml:space="preserve"> </v>
      </c>
    </row>
    <row r="4917" spans="5:13" x14ac:dyDescent="0.25">
      <c r="E4917"/>
      <c r="F4917"/>
      <c r="G4917"/>
      <c r="H4917"/>
      <c r="I4917"/>
      <c r="J4917"/>
      <c r="K4917"/>
      <c r="M4917" s="12" t="str">
        <f t="shared" si="76"/>
        <v xml:space="preserve"> </v>
      </c>
    </row>
    <row r="4918" spans="5:13" x14ac:dyDescent="0.25">
      <c r="E4918"/>
      <c r="F4918"/>
      <c r="G4918"/>
      <c r="H4918"/>
      <c r="I4918"/>
      <c r="J4918"/>
      <c r="K4918"/>
      <c r="M4918" s="12" t="str">
        <f t="shared" si="76"/>
        <v xml:space="preserve"> </v>
      </c>
    </row>
    <row r="4919" spans="5:13" x14ac:dyDescent="0.25">
      <c r="E4919"/>
      <c r="F4919"/>
      <c r="G4919"/>
      <c r="H4919"/>
      <c r="I4919"/>
      <c r="J4919"/>
      <c r="K4919"/>
      <c r="M4919" s="12" t="str">
        <f t="shared" si="76"/>
        <v xml:space="preserve"> </v>
      </c>
    </row>
    <row r="4920" spans="5:13" x14ac:dyDescent="0.25">
      <c r="E4920"/>
      <c r="F4920"/>
      <c r="G4920"/>
      <c r="H4920"/>
      <c r="I4920"/>
      <c r="J4920"/>
      <c r="K4920"/>
      <c r="M4920" s="12" t="str">
        <f t="shared" si="76"/>
        <v xml:space="preserve"> </v>
      </c>
    </row>
    <row r="4921" spans="5:13" x14ac:dyDescent="0.25">
      <c r="E4921"/>
      <c r="F4921"/>
      <c r="G4921"/>
      <c r="H4921"/>
      <c r="I4921"/>
      <c r="J4921"/>
      <c r="K4921"/>
      <c r="M4921" s="12" t="str">
        <f t="shared" si="76"/>
        <v xml:space="preserve"> </v>
      </c>
    </row>
    <row r="4922" spans="5:13" x14ac:dyDescent="0.25">
      <c r="E4922"/>
      <c r="F4922"/>
      <c r="G4922"/>
      <c r="H4922"/>
      <c r="I4922"/>
      <c r="J4922"/>
      <c r="K4922"/>
      <c r="M4922" s="12" t="str">
        <f t="shared" si="76"/>
        <v xml:space="preserve"> </v>
      </c>
    </row>
    <row r="4923" spans="5:13" x14ac:dyDescent="0.25">
      <c r="E4923"/>
      <c r="F4923"/>
      <c r="G4923"/>
      <c r="H4923"/>
      <c r="I4923"/>
      <c r="J4923"/>
      <c r="K4923"/>
      <c r="M4923" s="12" t="str">
        <f t="shared" si="76"/>
        <v xml:space="preserve"> </v>
      </c>
    </row>
    <row r="4924" spans="5:13" x14ac:dyDescent="0.25">
      <c r="E4924"/>
      <c r="F4924"/>
      <c r="G4924"/>
      <c r="H4924"/>
      <c r="I4924"/>
      <c r="J4924"/>
      <c r="K4924"/>
      <c r="M4924" s="12" t="str">
        <f t="shared" si="76"/>
        <v xml:space="preserve"> </v>
      </c>
    </row>
    <row r="4925" spans="5:13" x14ac:dyDescent="0.25">
      <c r="E4925"/>
      <c r="F4925"/>
      <c r="G4925"/>
      <c r="H4925"/>
      <c r="I4925"/>
      <c r="J4925"/>
      <c r="K4925"/>
      <c r="M4925" s="12" t="str">
        <f t="shared" si="76"/>
        <v xml:space="preserve"> </v>
      </c>
    </row>
    <row r="4926" spans="5:13" x14ac:dyDescent="0.25">
      <c r="E4926"/>
      <c r="F4926"/>
      <c r="G4926"/>
      <c r="H4926"/>
      <c r="I4926"/>
      <c r="J4926"/>
      <c r="K4926"/>
      <c r="M4926" s="12" t="str">
        <f t="shared" si="76"/>
        <v xml:space="preserve"> </v>
      </c>
    </row>
    <row r="4927" spans="5:13" x14ac:dyDescent="0.25">
      <c r="E4927"/>
      <c r="F4927"/>
      <c r="G4927"/>
      <c r="H4927"/>
      <c r="I4927"/>
      <c r="J4927"/>
      <c r="K4927"/>
      <c r="M4927" s="12" t="str">
        <f t="shared" si="76"/>
        <v xml:space="preserve"> </v>
      </c>
    </row>
    <row r="4928" spans="5:13" x14ac:dyDescent="0.25">
      <c r="E4928"/>
      <c r="F4928"/>
      <c r="G4928"/>
      <c r="H4928"/>
      <c r="I4928"/>
      <c r="J4928"/>
      <c r="K4928"/>
      <c r="M4928" s="12" t="str">
        <f t="shared" si="76"/>
        <v xml:space="preserve"> </v>
      </c>
    </row>
    <row r="4929" spans="5:13" x14ac:dyDescent="0.25">
      <c r="E4929"/>
      <c r="F4929"/>
      <c r="G4929"/>
      <c r="H4929"/>
      <c r="I4929"/>
      <c r="J4929"/>
      <c r="K4929"/>
      <c r="M4929" s="12" t="str">
        <f t="shared" si="76"/>
        <v xml:space="preserve"> </v>
      </c>
    </row>
    <row r="4930" spans="5:13" x14ac:dyDescent="0.25">
      <c r="E4930"/>
      <c r="F4930"/>
      <c r="G4930"/>
      <c r="H4930"/>
      <c r="I4930"/>
      <c r="J4930"/>
      <c r="K4930"/>
      <c r="M4930" s="12" t="str">
        <f t="shared" si="76"/>
        <v xml:space="preserve"> </v>
      </c>
    </row>
    <row r="4931" spans="5:13" x14ac:dyDescent="0.25">
      <c r="E4931"/>
      <c r="F4931"/>
      <c r="G4931"/>
      <c r="H4931"/>
      <c r="I4931"/>
      <c r="J4931"/>
      <c r="K4931"/>
      <c r="M4931" s="12" t="str">
        <f t="shared" si="76"/>
        <v xml:space="preserve"> </v>
      </c>
    </row>
    <row r="4932" spans="5:13" x14ac:dyDescent="0.25">
      <c r="E4932"/>
      <c r="F4932"/>
      <c r="G4932"/>
      <c r="H4932"/>
      <c r="I4932"/>
      <c r="J4932"/>
      <c r="K4932"/>
      <c r="M4932" s="12" t="str">
        <f t="shared" si="76"/>
        <v xml:space="preserve"> </v>
      </c>
    </row>
    <row r="4933" spans="5:13" x14ac:dyDescent="0.25">
      <c r="E4933"/>
      <c r="F4933"/>
      <c r="G4933"/>
      <c r="H4933"/>
      <c r="I4933"/>
      <c r="J4933"/>
      <c r="K4933"/>
      <c r="M4933" s="12" t="str">
        <f t="shared" si="76"/>
        <v xml:space="preserve"> </v>
      </c>
    </row>
    <row r="4934" spans="5:13" x14ac:dyDescent="0.25">
      <c r="E4934"/>
      <c r="F4934"/>
      <c r="G4934"/>
      <c r="H4934"/>
      <c r="I4934"/>
      <c r="J4934"/>
      <c r="K4934"/>
      <c r="M4934" s="12" t="str">
        <f t="shared" si="76"/>
        <v xml:space="preserve"> </v>
      </c>
    </row>
    <row r="4935" spans="5:13" x14ac:dyDescent="0.25">
      <c r="E4935"/>
      <c r="F4935"/>
      <c r="G4935"/>
      <c r="H4935"/>
      <c r="I4935"/>
      <c r="J4935"/>
      <c r="K4935"/>
      <c r="M4935" s="12" t="str">
        <f t="shared" si="76"/>
        <v xml:space="preserve"> </v>
      </c>
    </row>
    <row r="4936" spans="5:13" x14ac:dyDescent="0.25">
      <c r="E4936"/>
      <c r="F4936"/>
      <c r="G4936"/>
      <c r="H4936"/>
      <c r="I4936"/>
      <c r="J4936"/>
      <c r="K4936"/>
      <c r="M4936" s="12" t="str">
        <f t="shared" ref="M4936:M4999" si="77">IF(J4936&gt;$M$3,"X"," ")</f>
        <v xml:space="preserve"> </v>
      </c>
    </row>
    <row r="4937" spans="5:13" x14ac:dyDescent="0.25">
      <c r="E4937"/>
      <c r="F4937"/>
      <c r="G4937"/>
      <c r="H4937"/>
      <c r="I4937"/>
      <c r="J4937"/>
      <c r="K4937"/>
      <c r="M4937" s="12" t="str">
        <f t="shared" si="77"/>
        <v xml:space="preserve"> </v>
      </c>
    </row>
    <row r="4938" spans="5:13" x14ac:dyDescent="0.25">
      <c r="E4938"/>
      <c r="F4938"/>
      <c r="G4938"/>
      <c r="H4938"/>
      <c r="I4938"/>
      <c r="J4938"/>
      <c r="K4938"/>
      <c r="M4938" s="12" t="str">
        <f t="shared" si="77"/>
        <v xml:space="preserve"> </v>
      </c>
    </row>
    <row r="4939" spans="5:13" x14ac:dyDescent="0.25">
      <c r="E4939"/>
      <c r="F4939"/>
      <c r="G4939"/>
      <c r="H4939"/>
      <c r="I4939"/>
      <c r="J4939"/>
      <c r="K4939"/>
      <c r="M4939" s="12" t="str">
        <f t="shared" si="77"/>
        <v xml:space="preserve"> </v>
      </c>
    </row>
    <row r="4940" spans="5:13" x14ac:dyDescent="0.25">
      <c r="E4940"/>
      <c r="F4940"/>
      <c r="G4940"/>
      <c r="H4940"/>
      <c r="I4940"/>
      <c r="J4940"/>
      <c r="K4940"/>
      <c r="M4940" s="12" t="str">
        <f t="shared" si="77"/>
        <v xml:space="preserve"> </v>
      </c>
    </row>
    <row r="4941" spans="5:13" x14ac:dyDescent="0.25">
      <c r="E4941"/>
      <c r="F4941"/>
      <c r="G4941"/>
      <c r="H4941"/>
      <c r="I4941"/>
      <c r="J4941"/>
      <c r="K4941"/>
      <c r="M4941" s="12" t="str">
        <f t="shared" si="77"/>
        <v xml:space="preserve"> </v>
      </c>
    </row>
    <row r="4942" spans="5:13" x14ac:dyDescent="0.25">
      <c r="E4942"/>
      <c r="F4942"/>
      <c r="G4942"/>
      <c r="H4942"/>
      <c r="I4942"/>
      <c r="J4942"/>
      <c r="K4942"/>
      <c r="M4942" s="12" t="str">
        <f t="shared" si="77"/>
        <v xml:space="preserve"> </v>
      </c>
    </row>
    <row r="4943" spans="5:13" x14ac:dyDescent="0.25">
      <c r="E4943"/>
      <c r="F4943"/>
      <c r="G4943"/>
      <c r="H4943"/>
      <c r="I4943"/>
      <c r="J4943"/>
      <c r="K4943"/>
      <c r="M4943" s="12" t="str">
        <f t="shared" si="77"/>
        <v xml:space="preserve"> </v>
      </c>
    </row>
    <row r="4944" spans="5:13" x14ac:dyDescent="0.25">
      <c r="E4944"/>
      <c r="F4944"/>
      <c r="G4944"/>
      <c r="H4944"/>
      <c r="I4944"/>
      <c r="J4944"/>
      <c r="K4944"/>
      <c r="M4944" s="12" t="str">
        <f t="shared" si="77"/>
        <v xml:space="preserve"> </v>
      </c>
    </row>
    <row r="4945" spans="5:13" x14ac:dyDescent="0.25">
      <c r="E4945"/>
      <c r="F4945"/>
      <c r="G4945"/>
      <c r="H4945"/>
      <c r="I4945"/>
      <c r="J4945"/>
      <c r="K4945"/>
      <c r="M4945" s="12" t="str">
        <f t="shared" si="77"/>
        <v xml:space="preserve"> </v>
      </c>
    </row>
    <row r="4946" spans="5:13" x14ac:dyDescent="0.25">
      <c r="E4946"/>
      <c r="F4946"/>
      <c r="G4946"/>
      <c r="H4946"/>
      <c r="I4946"/>
      <c r="J4946"/>
      <c r="K4946"/>
      <c r="M4946" s="12" t="str">
        <f t="shared" si="77"/>
        <v xml:space="preserve"> </v>
      </c>
    </row>
    <row r="4947" spans="5:13" x14ac:dyDescent="0.25">
      <c r="E4947"/>
      <c r="F4947"/>
      <c r="G4947"/>
      <c r="H4947"/>
      <c r="I4947"/>
      <c r="J4947"/>
      <c r="K4947"/>
      <c r="M4947" s="12" t="str">
        <f t="shared" si="77"/>
        <v xml:space="preserve"> </v>
      </c>
    </row>
    <row r="4948" spans="5:13" x14ac:dyDescent="0.25">
      <c r="E4948"/>
      <c r="F4948"/>
      <c r="G4948"/>
      <c r="H4948"/>
      <c r="I4948"/>
      <c r="J4948"/>
      <c r="K4948"/>
      <c r="M4948" s="12" t="str">
        <f t="shared" si="77"/>
        <v xml:space="preserve"> </v>
      </c>
    </row>
    <row r="4949" spans="5:13" x14ac:dyDescent="0.25">
      <c r="E4949"/>
      <c r="F4949"/>
      <c r="G4949"/>
      <c r="H4949"/>
      <c r="I4949"/>
      <c r="J4949"/>
      <c r="K4949"/>
      <c r="M4949" s="12" t="str">
        <f t="shared" si="77"/>
        <v xml:space="preserve"> </v>
      </c>
    </row>
    <row r="4950" spans="5:13" x14ac:dyDescent="0.25">
      <c r="E4950"/>
      <c r="F4950"/>
      <c r="G4950"/>
      <c r="H4950"/>
      <c r="I4950"/>
      <c r="J4950"/>
      <c r="K4950"/>
      <c r="M4950" s="12" t="str">
        <f t="shared" si="77"/>
        <v xml:space="preserve"> </v>
      </c>
    </row>
    <row r="4951" spans="5:13" x14ac:dyDescent="0.25">
      <c r="E4951"/>
      <c r="F4951"/>
      <c r="G4951"/>
      <c r="H4951"/>
      <c r="I4951"/>
      <c r="J4951"/>
      <c r="K4951"/>
      <c r="M4951" s="12" t="str">
        <f t="shared" si="77"/>
        <v xml:space="preserve"> </v>
      </c>
    </row>
    <row r="4952" spans="5:13" x14ac:dyDescent="0.25">
      <c r="E4952"/>
      <c r="F4952"/>
      <c r="G4952"/>
      <c r="H4952"/>
      <c r="I4952"/>
      <c r="J4952"/>
      <c r="K4952"/>
      <c r="M4952" s="12" t="str">
        <f t="shared" si="77"/>
        <v xml:space="preserve"> </v>
      </c>
    </row>
    <row r="4953" spans="5:13" x14ac:dyDescent="0.25">
      <c r="E4953"/>
      <c r="F4953"/>
      <c r="G4953"/>
      <c r="H4953"/>
      <c r="I4953"/>
      <c r="J4953"/>
      <c r="K4953"/>
      <c r="M4953" s="12" t="str">
        <f t="shared" si="77"/>
        <v xml:space="preserve"> </v>
      </c>
    </row>
    <row r="4954" spans="5:13" x14ac:dyDescent="0.25">
      <c r="E4954"/>
      <c r="F4954"/>
      <c r="G4954"/>
      <c r="H4954"/>
      <c r="I4954"/>
      <c r="J4954"/>
      <c r="K4954"/>
      <c r="M4954" s="12" t="str">
        <f t="shared" si="77"/>
        <v xml:space="preserve"> </v>
      </c>
    </row>
    <row r="4955" spans="5:13" x14ac:dyDescent="0.25">
      <c r="E4955"/>
      <c r="F4955"/>
      <c r="G4955"/>
      <c r="H4955"/>
      <c r="I4955"/>
      <c r="J4955"/>
      <c r="K4955"/>
      <c r="M4955" s="12" t="str">
        <f t="shared" si="77"/>
        <v xml:space="preserve"> </v>
      </c>
    </row>
    <row r="4956" spans="5:13" x14ac:dyDescent="0.25">
      <c r="E4956"/>
      <c r="F4956"/>
      <c r="G4956"/>
      <c r="H4956"/>
      <c r="I4956"/>
      <c r="J4956"/>
      <c r="K4956"/>
      <c r="M4956" s="12" t="str">
        <f t="shared" si="77"/>
        <v xml:space="preserve"> </v>
      </c>
    </row>
    <row r="4957" spans="5:13" x14ac:dyDescent="0.25">
      <c r="E4957"/>
      <c r="F4957"/>
      <c r="G4957"/>
      <c r="H4957"/>
      <c r="I4957"/>
      <c r="J4957"/>
      <c r="K4957"/>
      <c r="M4957" s="12" t="str">
        <f t="shared" si="77"/>
        <v xml:space="preserve"> </v>
      </c>
    </row>
    <row r="4958" spans="5:13" x14ac:dyDescent="0.25">
      <c r="E4958"/>
      <c r="F4958"/>
      <c r="G4958"/>
      <c r="H4958"/>
      <c r="I4958"/>
      <c r="J4958"/>
      <c r="K4958"/>
      <c r="M4958" s="12" t="str">
        <f t="shared" si="77"/>
        <v xml:space="preserve"> </v>
      </c>
    </row>
    <row r="4959" spans="5:13" x14ac:dyDescent="0.25">
      <c r="E4959"/>
      <c r="F4959"/>
      <c r="G4959"/>
      <c r="H4959"/>
      <c r="I4959"/>
      <c r="J4959"/>
      <c r="K4959"/>
      <c r="M4959" s="12" t="str">
        <f t="shared" si="77"/>
        <v xml:space="preserve"> </v>
      </c>
    </row>
    <row r="4960" spans="5:13" x14ac:dyDescent="0.25">
      <c r="E4960"/>
      <c r="F4960"/>
      <c r="G4960"/>
      <c r="H4960"/>
      <c r="I4960"/>
      <c r="J4960"/>
      <c r="K4960"/>
      <c r="M4960" s="12" t="str">
        <f t="shared" si="77"/>
        <v xml:space="preserve"> </v>
      </c>
    </row>
    <row r="4961" spans="5:13" x14ac:dyDescent="0.25">
      <c r="E4961"/>
      <c r="F4961"/>
      <c r="G4961"/>
      <c r="H4961"/>
      <c r="I4961"/>
      <c r="J4961"/>
      <c r="K4961"/>
      <c r="M4961" s="12" t="str">
        <f t="shared" si="77"/>
        <v xml:space="preserve"> </v>
      </c>
    </row>
    <row r="4962" spans="5:13" x14ac:dyDescent="0.25">
      <c r="E4962"/>
      <c r="F4962"/>
      <c r="G4962"/>
      <c r="H4962"/>
      <c r="I4962"/>
      <c r="J4962"/>
      <c r="K4962"/>
      <c r="M4962" s="12" t="str">
        <f t="shared" si="77"/>
        <v xml:space="preserve"> </v>
      </c>
    </row>
    <row r="4963" spans="5:13" x14ac:dyDescent="0.25">
      <c r="E4963"/>
      <c r="F4963"/>
      <c r="G4963"/>
      <c r="H4963"/>
      <c r="I4963"/>
      <c r="J4963"/>
      <c r="K4963"/>
      <c r="M4963" s="12" t="str">
        <f t="shared" si="77"/>
        <v xml:space="preserve"> </v>
      </c>
    </row>
    <row r="4964" spans="5:13" x14ac:dyDescent="0.25">
      <c r="E4964"/>
      <c r="F4964"/>
      <c r="G4964"/>
      <c r="H4964"/>
      <c r="I4964"/>
      <c r="J4964"/>
      <c r="K4964"/>
      <c r="M4964" s="12" t="str">
        <f t="shared" si="77"/>
        <v xml:space="preserve"> </v>
      </c>
    </row>
    <row r="4965" spans="5:13" x14ac:dyDescent="0.25">
      <c r="E4965"/>
      <c r="F4965"/>
      <c r="G4965"/>
      <c r="H4965"/>
      <c r="I4965"/>
      <c r="J4965"/>
      <c r="K4965"/>
      <c r="M4965" s="12" t="str">
        <f t="shared" si="77"/>
        <v xml:space="preserve"> </v>
      </c>
    </row>
    <row r="4966" spans="5:13" x14ac:dyDescent="0.25">
      <c r="E4966"/>
      <c r="F4966"/>
      <c r="G4966"/>
      <c r="H4966"/>
      <c r="I4966"/>
      <c r="J4966"/>
      <c r="K4966"/>
      <c r="M4966" s="12" t="str">
        <f t="shared" si="77"/>
        <v xml:space="preserve"> </v>
      </c>
    </row>
    <row r="4967" spans="5:13" x14ac:dyDescent="0.25">
      <c r="E4967"/>
      <c r="F4967"/>
      <c r="G4967"/>
      <c r="H4967"/>
      <c r="I4967"/>
      <c r="J4967"/>
      <c r="K4967"/>
      <c r="M4967" s="12" t="str">
        <f t="shared" si="77"/>
        <v xml:space="preserve"> </v>
      </c>
    </row>
    <row r="4968" spans="5:13" x14ac:dyDescent="0.25">
      <c r="E4968"/>
      <c r="F4968"/>
      <c r="G4968"/>
      <c r="H4968"/>
      <c r="I4968"/>
      <c r="J4968"/>
      <c r="K4968"/>
      <c r="M4968" s="12" t="str">
        <f t="shared" si="77"/>
        <v xml:space="preserve"> </v>
      </c>
    </row>
    <row r="4969" spans="5:13" x14ac:dyDescent="0.25">
      <c r="E4969"/>
      <c r="F4969"/>
      <c r="G4969"/>
      <c r="H4969"/>
      <c r="I4969"/>
      <c r="J4969"/>
      <c r="K4969"/>
      <c r="M4969" s="12" t="str">
        <f t="shared" si="77"/>
        <v xml:space="preserve"> </v>
      </c>
    </row>
    <row r="4970" spans="5:13" x14ac:dyDescent="0.25">
      <c r="E4970"/>
      <c r="F4970"/>
      <c r="G4970"/>
      <c r="H4970"/>
      <c r="I4970"/>
      <c r="J4970"/>
      <c r="K4970"/>
      <c r="M4970" s="12" t="str">
        <f t="shared" si="77"/>
        <v xml:space="preserve"> </v>
      </c>
    </row>
    <row r="4971" spans="5:13" x14ac:dyDescent="0.25">
      <c r="E4971"/>
      <c r="F4971"/>
      <c r="G4971"/>
      <c r="H4971"/>
      <c r="I4971"/>
      <c r="J4971"/>
      <c r="K4971"/>
      <c r="M4971" s="12" t="str">
        <f t="shared" si="77"/>
        <v xml:space="preserve"> </v>
      </c>
    </row>
    <row r="4972" spans="5:13" x14ac:dyDescent="0.25">
      <c r="E4972"/>
      <c r="F4972"/>
      <c r="G4972"/>
      <c r="H4972"/>
      <c r="I4972"/>
      <c r="J4972"/>
      <c r="K4972"/>
      <c r="M4972" s="12" t="str">
        <f t="shared" si="77"/>
        <v xml:space="preserve"> </v>
      </c>
    </row>
    <row r="4973" spans="5:13" x14ac:dyDescent="0.25">
      <c r="E4973"/>
      <c r="F4973"/>
      <c r="G4973"/>
      <c r="H4973"/>
      <c r="I4973"/>
      <c r="J4973"/>
      <c r="K4973"/>
      <c r="M4973" s="12" t="str">
        <f t="shared" si="77"/>
        <v xml:space="preserve"> </v>
      </c>
    </row>
    <row r="4974" spans="5:13" x14ac:dyDescent="0.25">
      <c r="E4974"/>
      <c r="F4974"/>
      <c r="G4974"/>
      <c r="H4974"/>
      <c r="I4974"/>
      <c r="J4974"/>
      <c r="K4974"/>
      <c r="M4974" s="12" t="str">
        <f t="shared" si="77"/>
        <v xml:space="preserve"> </v>
      </c>
    </row>
    <row r="4975" spans="5:13" x14ac:dyDescent="0.25">
      <c r="E4975"/>
      <c r="F4975"/>
      <c r="G4975"/>
      <c r="H4975"/>
      <c r="I4975"/>
      <c r="J4975"/>
      <c r="K4975"/>
      <c r="M4975" s="12" t="str">
        <f t="shared" si="77"/>
        <v xml:space="preserve"> </v>
      </c>
    </row>
    <row r="4976" spans="5:13" x14ac:dyDescent="0.25">
      <c r="E4976"/>
      <c r="F4976"/>
      <c r="G4976"/>
      <c r="H4976"/>
      <c r="I4976"/>
      <c r="J4976"/>
      <c r="K4976"/>
      <c r="M4976" s="12" t="str">
        <f t="shared" si="77"/>
        <v xml:space="preserve"> </v>
      </c>
    </row>
    <row r="4977" spans="5:13" x14ac:dyDescent="0.25">
      <c r="E4977"/>
      <c r="F4977"/>
      <c r="G4977"/>
      <c r="H4977"/>
      <c r="I4977"/>
      <c r="J4977"/>
      <c r="K4977"/>
      <c r="M4977" s="12" t="str">
        <f t="shared" si="77"/>
        <v xml:space="preserve"> </v>
      </c>
    </row>
    <row r="4978" spans="5:13" x14ac:dyDescent="0.25">
      <c r="E4978"/>
      <c r="F4978"/>
      <c r="G4978"/>
      <c r="H4978"/>
      <c r="I4978"/>
      <c r="J4978"/>
      <c r="K4978"/>
      <c r="M4978" s="12" t="str">
        <f t="shared" si="77"/>
        <v xml:space="preserve"> </v>
      </c>
    </row>
    <row r="4979" spans="5:13" x14ac:dyDescent="0.25">
      <c r="E4979"/>
      <c r="F4979"/>
      <c r="G4979"/>
      <c r="H4979"/>
      <c r="I4979"/>
      <c r="J4979"/>
      <c r="K4979"/>
      <c r="M4979" s="12" t="str">
        <f t="shared" si="77"/>
        <v xml:space="preserve"> </v>
      </c>
    </row>
    <row r="4980" spans="5:13" x14ac:dyDescent="0.25">
      <c r="E4980"/>
      <c r="F4980"/>
      <c r="G4980"/>
      <c r="H4980"/>
      <c r="I4980"/>
      <c r="J4980"/>
      <c r="K4980"/>
      <c r="M4980" s="12" t="str">
        <f t="shared" si="77"/>
        <v xml:space="preserve"> </v>
      </c>
    </row>
    <row r="4981" spans="5:13" x14ac:dyDescent="0.25">
      <c r="E4981"/>
      <c r="F4981"/>
      <c r="G4981"/>
      <c r="H4981"/>
      <c r="I4981"/>
      <c r="J4981"/>
      <c r="K4981"/>
      <c r="M4981" s="12" t="str">
        <f t="shared" si="77"/>
        <v xml:space="preserve"> </v>
      </c>
    </row>
    <row r="4982" spans="5:13" x14ac:dyDescent="0.25">
      <c r="E4982"/>
      <c r="F4982"/>
      <c r="G4982"/>
      <c r="H4982"/>
      <c r="I4982"/>
      <c r="J4982"/>
      <c r="K4982"/>
      <c r="M4982" s="12" t="str">
        <f t="shared" si="77"/>
        <v xml:space="preserve"> </v>
      </c>
    </row>
    <row r="4983" spans="5:13" x14ac:dyDescent="0.25">
      <c r="E4983"/>
      <c r="F4983"/>
      <c r="G4983"/>
      <c r="H4983"/>
      <c r="I4983"/>
      <c r="J4983"/>
      <c r="K4983"/>
      <c r="M4983" s="12" t="str">
        <f t="shared" si="77"/>
        <v xml:space="preserve"> </v>
      </c>
    </row>
    <row r="4984" spans="5:13" x14ac:dyDescent="0.25">
      <c r="E4984"/>
      <c r="F4984"/>
      <c r="G4984"/>
      <c r="H4984"/>
      <c r="I4984"/>
      <c r="J4984"/>
      <c r="K4984"/>
      <c r="M4984" s="12" t="str">
        <f t="shared" si="77"/>
        <v xml:space="preserve"> </v>
      </c>
    </row>
    <row r="4985" spans="5:13" x14ac:dyDescent="0.25">
      <c r="E4985"/>
      <c r="F4985"/>
      <c r="G4985"/>
      <c r="H4985"/>
      <c r="I4985"/>
      <c r="J4985"/>
      <c r="K4985"/>
      <c r="M4985" s="12" t="str">
        <f t="shared" si="77"/>
        <v xml:space="preserve"> </v>
      </c>
    </row>
    <row r="4986" spans="5:13" x14ac:dyDescent="0.25">
      <c r="E4986"/>
      <c r="F4986"/>
      <c r="G4986"/>
      <c r="H4986"/>
      <c r="I4986"/>
      <c r="J4986"/>
      <c r="K4986"/>
      <c r="M4986" s="12" t="str">
        <f t="shared" si="77"/>
        <v xml:space="preserve"> </v>
      </c>
    </row>
    <row r="4987" spans="5:13" x14ac:dyDescent="0.25">
      <c r="E4987"/>
      <c r="F4987"/>
      <c r="G4987"/>
      <c r="H4987"/>
      <c r="I4987"/>
      <c r="J4987"/>
      <c r="K4987"/>
      <c r="M4987" s="12" t="str">
        <f t="shared" si="77"/>
        <v xml:space="preserve"> </v>
      </c>
    </row>
    <row r="4988" spans="5:13" x14ac:dyDescent="0.25">
      <c r="E4988"/>
      <c r="F4988"/>
      <c r="G4988"/>
      <c r="H4988"/>
      <c r="I4988"/>
      <c r="J4988"/>
      <c r="K4988"/>
      <c r="M4988" s="12" t="str">
        <f t="shared" si="77"/>
        <v xml:space="preserve"> </v>
      </c>
    </row>
    <row r="4989" spans="5:13" x14ac:dyDescent="0.25">
      <c r="E4989"/>
      <c r="F4989"/>
      <c r="G4989"/>
      <c r="H4989"/>
      <c r="I4989"/>
      <c r="J4989"/>
      <c r="K4989"/>
      <c r="M4989" s="12" t="str">
        <f t="shared" si="77"/>
        <v xml:space="preserve"> </v>
      </c>
    </row>
    <row r="4990" spans="5:13" x14ac:dyDescent="0.25">
      <c r="E4990"/>
      <c r="F4990"/>
      <c r="G4990"/>
      <c r="H4990"/>
      <c r="I4990"/>
      <c r="J4990"/>
      <c r="K4990"/>
      <c r="M4990" s="12" t="str">
        <f t="shared" si="77"/>
        <v xml:space="preserve"> </v>
      </c>
    </row>
    <row r="4991" spans="5:13" x14ac:dyDescent="0.25">
      <c r="E4991"/>
      <c r="F4991"/>
      <c r="G4991"/>
      <c r="H4991"/>
      <c r="I4991"/>
      <c r="J4991"/>
      <c r="K4991"/>
      <c r="M4991" s="12" t="str">
        <f t="shared" si="77"/>
        <v xml:space="preserve"> </v>
      </c>
    </row>
    <row r="4992" spans="5:13" x14ac:dyDescent="0.25">
      <c r="E4992"/>
      <c r="F4992"/>
      <c r="G4992"/>
      <c r="H4992"/>
      <c r="I4992"/>
      <c r="J4992"/>
      <c r="K4992"/>
      <c r="M4992" s="12" t="str">
        <f t="shared" si="77"/>
        <v xml:space="preserve"> </v>
      </c>
    </row>
    <row r="4993" spans="5:13" x14ac:dyDescent="0.25">
      <c r="E4993"/>
      <c r="F4993"/>
      <c r="G4993"/>
      <c r="H4993"/>
      <c r="I4993"/>
      <c r="J4993"/>
      <c r="K4993"/>
      <c r="M4993" s="12" t="str">
        <f t="shared" si="77"/>
        <v xml:space="preserve"> </v>
      </c>
    </row>
    <row r="4994" spans="5:13" x14ac:dyDescent="0.25">
      <c r="E4994"/>
      <c r="F4994"/>
      <c r="G4994"/>
      <c r="H4994"/>
      <c r="I4994"/>
      <c r="J4994"/>
      <c r="K4994"/>
      <c r="M4994" s="12" t="str">
        <f t="shared" si="77"/>
        <v xml:space="preserve"> </v>
      </c>
    </row>
    <row r="4995" spans="5:13" x14ac:dyDescent="0.25">
      <c r="E4995"/>
      <c r="F4995"/>
      <c r="G4995"/>
      <c r="H4995"/>
      <c r="I4995"/>
      <c r="J4995"/>
      <c r="K4995"/>
      <c r="M4995" s="12" t="str">
        <f t="shared" si="77"/>
        <v xml:space="preserve"> </v>
      </c>
    </row>
    <row r="4996" spans="5:13" x14ac:dyDescent="0.25">
      <c r="E4996"/>
      <c r="F4996"/>
      <c r="G4996"/>
      <c r="H4996"/>
      <c r="I4996"/>
      <c r="J4996"/>
      <c r="K4996"/>
      <c r="M4996" s="12" t="str">
        <f t="shared" si="77"/>
        <v xml:space="preserve"> </v>
      </c>
    </row>
    <row r="4997" spans="5:13" x14ac:dyDescent="0.25">
      <c r="E4997"/>
      <c r="F4997"/>
      <c r="G4997"/>
      <c r="H4997"/>
      <c r="I4997"/>
      <c r="J4997"/>
      <c r="K4997"/>
      <c r="M4997" s="12" t="str">
        <f t="shared" si="77"/>
        <v xml:space="preserve"> </v>
      </c>
    </row>
    <row r="4998" spans="5:13" x14ac:dyDescent="0.25">
      <c r="E4998"/>
      <c r="F4998"/>
      <c r="G4998"/>
      <c r="H4998"/>
      <c r="I4998"/>
      <c r="J4998"/>
      <c r="K4998"/>
      <c r="M4998" s="12" t="str">
        <f t="shared" si="77"/>
        <v xml:space="preserve"> </v>
      </c>
    </row>
    <row r="4999" spans="5:13" x14ac:dyDescent="0.25">
      <c r="E4999"/>
      <c r="F4999"/>
      <c r="G4999"/>
      <c r="H4999"/>
      <c r="I4999"/>
      <c r="J4999"/>
      <c r="K4999"/>
      <c r="M4999" s="12" t="str">
        <f t="shared" si="77"/>
        <v xml:space="preserve"> </v>
      </c>
    </row>
    <row r="5000" spans="5:13" x14ac:dyDescent="0.25">
      <c r="E5000"/>
      <c r="F5000"/>
      <c r="G5000"/>
      <c r="H5000"/>
      <c r="I5000"/>
      <c r="J5000"/>
      <c r="K5000"/>
      <c r="M5000" s="12" t="str">
        <f t="shared" ref="M5000:M5063" si="78">IF(J5000&gt;$M$3,"X"," ")</f>
        <v xml:space="preserve"> </v>
      </c>
    </row>
    <row r="5001" spans="5:13" x14ac:dyDescent="0.25">
      <c r="E5001"/>
      <c r="F5001"/>
      <c r="G5001"/>
      <c r="H5001"/>
      <c r="I5001"/>
      <c r="J5001"/>
      <c r="K5001"/>
      <c r="M5001" s="12" t="str">
        <f t="shared" si="78"/>
        <v xml:space="preserve"> </v>
      </c>
    </row>
    <row r="5002" spans="5:13" x14ac:dyDescent="0.25">
      <c r="E5002"/>
      <c r="F5002"/>
      <c r="G5002"/>
      <c r="H5002"/>
      <c r="I5002"/>
      <c r="J5002"/>
      <c r="K5002"/>
      <c r="M5002" s="12" t="str">
        <f t="shared" si="78"/>
        <v xml:space="preserve"> </v>
      </c>
    </row>
    <row r="5003" spans="5:13" x14ac:dyDescent="0.25">
      <c r="E5003"/>
      <c r="F5003"/>
      <c r="G5003"/>
      <c r="H5003"/>
      <c r="I5003"/>
      <c r="J5003"/>
      <c r="K5003"/>
      <c r="M5003" s="12" t="str">
        <f t="shared" si="78"/>
        <v xml:space="preserve"> </v>
      </c>
    </row>
    <row r="5004" spans="5:13" x14ac:dyDescent="0.25">
      <c r="E5004"/>
      <c r="F5004"/>
      <c r="G5004"/>
      <c r="H5004"/>
      <c r="I5004"/>
      <c r="J5004"/>
      <c r="K5004"/>
      <c r="M5004" s="12" t="str">
        <f t="shared" si="78"/>
        <v xml:space="preserve"> </v>
      </c>
    </row>
    <row r="5005" spans="5:13" x14ac:dyDescent="0.25">
      <c r="E5005"/>
      <c r="F5005"/>
      <c r="G5005"/>
      <c r="H5005"/>
      <c r="I5005"/>
      <c r="J5005"/>
      <c r="K5005"/>
      <c r="M5005" s="12" t="str">
        <f t="shared" si="78"/>
        <v xml:space="preserve"> </v>
      </c>
    </row>
    <row r="5006" spans="5:13" x14ac:dyDescent="0.25">
      <c r="E5006"/>
      <c r="F5006"/>
      <c r="G5006"/>
      <c r="H5006"/>
      <c r="I5006"/>
      <c r="J5006"/>
      <c r="K5006"/>
      <c r="M5006" s="12" t="str">
        <f t="shared" si="78"/>
        <v xml:space="preserve"> </v>
      </c>
    </row>
    <row r="5007" spans="5:13" x14ac:dyDescent="0.25">
      <c r="E5007"/>
      <c r="F5007"/>
      <c r="G5007"/>
      <c r="H5007"/>
      <c r="I5007"/>
      <c r="J5007"/>
      <c r="K5007"/>
      <c r="M5007" s="12" t="str">
        <f t="shared" si="78"/>
        <v xml:space="preserve"> </v>
      </c>
    </row>
    <row r="5008" spans="5:13" x14ac:dyDescent="0.25">
      <c r="E5008"/>
      <c r="F5008"/>
      <c r="G5008"/>
      <c r="H5008"/>
      <c r="I5008"/>
      <c r="J5008"/>
      <c r="K5008"/>
      <c r="M5008" s="12" t="str">
        <f t="shared" si="78"/>
        <v xml:space="preserve"> </v>
      </c>
    </row>
    <row r="5009" spans="5:13" x14ac:dyDescent="0.25">
      <c r="E5009"/>
      <c r="F5009"/>
      <c r="G5009"/>
      <c r="H5009"/>
      <c r="I5009"/>
      <c r="J5009"/>
      <c r="K5009"/>
      <c r="M5009" s="12" t="str">
        <f t="shared" si="78"/>
        <v xml:space="preserve"> </v>
      </c>
    </row>
    <row r="5010" spans="5:13" x14ac:dyDescent="0.25">
      <c r="E5010"/>
      <c r="F5010"/>
      <c r="G5010"/>
      <c r="H5010"/>
      <c r="I5010"/>
      <c r="J5010"/>
      <c r="K5010"/>
      <c r="M5010" s="12" t="str">
        <f t="shared" si="78"/>
        <v xml:space="preserve"> </v>
      </c>
    </row>
    <row r="5011" spans="5:13" x14ac:dyDescent="0.25">
      <c r="E5011"/>
      <c r="F5011"/>
      <c r="G5011"/>
      <c r="H5011"/>
      <c r="I5011"/>
      <c r="J5011"/>
      <c r="K5011"/>
      <c r="M5011" s="12" t="str">
        <f t="shared" si="78"/>
        <v xml:space="preserve"> </v>
      </c>
    </row>
    <row r="5012" spans="5:13" x14ac:dyDescent="0.25">
      <c r="E5012"/>
      <c r="F5012"/>
      <c r="G5012"/>
      <c r="H5012"/>
      <c r="I5012"/>
      <c r="J5012"/>
      <c r="K5012"/>
      <c r="M5012" s="12" t="str">
        <f t="shared" si="78"/>
        <v xml:space="preserve"> </v>
      </c>
    </row>
    <row r="5013" spans="5:13" x14ac:dyDescent="0.25">
      <c r="E5013"/>
      <c r="F5013"/>
      <c r="G5013"/>
      <c r="H5013"/>
      <c r="I5013"/>
      <c r="J5013"/>
      <c r="K5013"/>
      <c r="M5013" s="12" t="str">
        <f t="shared" si="78"/>
        <v xml:space="preserve"> </v>
      </c>
    </row>
    <row r="5014" spans="5:13" x14ac:dyDescent="0.25">
      <c r="E5014"/>
      <c r="F5014"/>
      <c r="G5014"/>
      <c r="H5014"/>
      <c r="I5014"/>
      <c r="J5014"/>
      <c r="K5014"/>
      <c r="M5014" s="12" t="str">
        <f t="shared" si="78"/>
        <v xml:space="preserve"> </v>
      </c>
    </row>
    <row r="5015" spans="5:13" x14ac:dyDescent="0.25">
      <c r="E5015"/>
      <c r="F5015"/>
      <c r="G5015"/>
      <c r="H5015"/>
      <c r="I5015"/>
      <c r="J5015"/>
      <c r="K5015"/>
      <c r="M5015" s="12" t="str">
        <f t="shared" si="78"/>
        <v xml:space="preserve"> </v>
      </c>
    </row>
    <row r="5016" spans="5:13" x14ac:dyDescent="0.25">
      <c r="E5016"/>
      <c r="F5016"/>
      <c r="G5016"/>
      <c r="H5016"/>
      <c r="I5016"/>
      <c r="J5016"/>
      <c r="K5016"/>
      <c r="M5016" s="12" t="str">
        <f t="shared" si="78"/>
        <v xml:space="preserve"> </v>
      </c>
    </row>
    <row r="5017" spans="5:13" x14ac:dyDescent="0.25">
      <c r="E5017"/>
      <c r="F5017"/>
      <c r="G5017"/>
      <c r="H5017"/>
      <c r="I5017"/>
      <c r="J5017"/>
      <c r="K5017"/>
      <c r="M5017" s="12" t="str">
        <f t="shared" si="78"/>
        <v xml:space="preserve"> </v>
      </c>
    </row>
    <row r="5018" spans="5:13" x14ac:dyDescent="0.25">
      <c r="E5018"/>
      <c r="F5018"/>
      <c r="G5018"/>
      <c r="H5018"/>
      <c r="I5018"/>
      <c r="J5018"/>
      <c r="K5018"/>
      <c r="M5018" s="12" t="str">
        <f t="shared" si="78"/>
        <v xml:space="preserve"> </v>
      </c>
    </row>
    <row r="5019" spans="5:13" x14ac:dyDescent="0.25">
      <c r="E5019"/>
      <c r="F5019"/>
      <c r="G5019"/>
      <c r="H5019"/>
      <c r="I5019"/>
      <c r="J5019"/>
      <c r="K5019"/>
      <c r="M5019" s="12" t="str">
        <f t="shared" si="78"/>
        <v xml:space="preserve"> </v>
      </c>
    </row>
    <row r="5020" spans="5:13" x14ac:dyDescent="0.25">
      <c r="E5020"/>
      <c r="F5020"/>
      <c r="G5020"/>
      <c r="H5020"/>
      <c r="I5020"/>
      <c r="J5020"/>
      <c r="K5020"/>
      <c r="M5020" s="12" t="str">
        <f t="shared" si="78"/>
        <v xml:space="preserve"> </v>
      </c>
    </row>
    <row r="5021" spans="5:13" x14ac:dyDescent="0.25">
      <c r="E5021"/>
      <c r="F5021"/>
      <c r="G5021"/>
      <c r="H5021"/>
      <c r="I5021"/>
      <c r="J5021"/>
      <c r="K5021"/>
      <c r="M5021" s="12" t="str">
        <f t="shared" si="78"/>
        <v xml:space="preserve"> </v>
      </c>
    </row>
    <row r="5022" spans="5:13" x14ac:dyDescent="0.25">
      <c r="E5022"/>
      <c r="F5022"/>
      <c r="G5022"/>
      <c r="H5022"/>
      <c r="I5022"/>
      <c r="J5022"/>
      <c r="K5022"/>
      <c r="M5022" s="12" t="str">
        <f t="shared" si="78"/>
        <v xml:space="preserve"> </v>
      </c>
    </row>
    <row r="5023" spans="5:13" x14ac:dyDescent="0.25">
      <c r="E5023"/>
      <c r="F5023"/>
      <c r="G5023"/>
      <c r="H5023"/>
      <c r="I5023"/>
      <c r="J5023"/>
      <c r="K5023"/>
      <c r="M5023" s="12" t="str">
        <f t="shared" si="78"/>
        <v xml:space="preserve"> </v>
      </c>
    </row>
    <row r="5024" spans="5:13" x14ac:dyDescent="0.25">
      <c r="E5024"/>
      <c r="F5024"/>
      <c r="G5024"/>
      <c r="H5024"/>
      <c r="I5024"/>
      <c r="J5024"/>
      <c r="K5024"/>
      <c r="M5024" s="12" t="str">
        <f t="shared" si="78"/>
        <v xml:space="preserve"> </v>
      </c>
    </row>
    <row r="5025" spans="5:13" x14ac:dyDescent="0.25">
      <c r="E5025"/>
      <c r="F5025"/>
      <c r="G5025"/>
      <c r="H5025"/>
      <c r="I5025"/>
      <c r="J5025"/>
      <c r="K5025"/>
      <c r="M5025" s="12" t="str">
        <f t="shared" si="78"/>
        <v xml:space="preserve"> </v>
      </c>
    </row>
    <row r="5026" spans="5:13" x14ac:dyDescent="0.25">
      <c r="E5026"/>
      <c r="F5026"/>
      <c r="G5026"/>
      <c r="H5026"/>
      <c r="I5026"/>
      <c r="J5026"/>
      <c r="K5026"/>
      <c r="M5026" s="12" t="str">
        <f t="shared" si="78"/>
        <v xml:space="preserve"> </v>
      </c>
    </row>
    <row r="5027" spans="5:13" x14ac:dyDescent="0.25">
      <c r="E5027"/>
      <c r="F5027"/>
      <c r="G5027"/>
      <c r="H5027"/>
      <c r="I5027"/>
      <c r="J5027"/>
      <c r="K5027"/>
      <c r="M5027" s="12" t="str">
        <f t="shared" si="78"/>
        <v xml:space="preserve"> </v>
      </c>
    </row>
    <row r="5028" spans="5:13" x14ac:dyDescent="0.25">
      <c r="E5028"/>
      <c r="F5028"/>
      <c r="G5028"/>
      <c r="H5028"/>
      <c r="I5028"/>
      <c r="J5028"/>
      <c r="K5028"/>
      <c r="M5028" s="12" t="str">
        <f t="shared" si="78"/>
        <v xml:space="preserve"> </v>
      </c>
    </row>
    <row r="5029" spans="5:13" x14ac:dyDescent="0.25">
      <c r="E5029"/>
      <c r="F5029"/>
      <c r="G5029"/>
      <c r="H5029"/>
      <c r="I5029"/>
      <c r="J5029"/>
      <c r="K5029"/>
      <c r="M5029" s="12" t="str">
        <f t="shared" si="78"/>
        <v xml:space="preserve"> </v>
      </c>
    </row>
    <row r="5030" spans="5:13" x14ac:dyDescent="0.25">
      <c r="E5030"/>
      <c r="F5030"/>
      <c r="G5030"/>
      <c r="H5030"/>
      <c r="I5030"/>
      <c r="J5030"/>
      <c r="K5030"/>
      <c r="M5030" s="12" t="str">
        <f t="shared" si="78"/>
        <v xml:space="preserve"> </v>
      </c>
    </row>
    <row r="5031" spans="5:13" x14ac:dyDescent="0.25">
      <c r="E5031"/>
      <c r="F5031"/>
      <c r="G5031"/>
      <c r="H5031"/>
      <c r="I5031"/>
      <c r="J5031"/>
      <c r="K5031"/>
      <c r="M5031" s="12" t="str">
        <f t="shared" si="78"/>
        <v xml:space="preserve"> </v>
      </c>
    </row>
    <row r="5032" spans="5:13" x14ac:dyDescent="0.25">
      <c r="E5032"/>
      <c r="F5032"/>
      <c r="G5032"/>
      <c r="H5032"/>
      <c r="I5032"/>
      <c r="J5032"/>
      <c r="K5032"/>
      <c r="M5032" s="12" t="str">
        <f t="shared" si="78"/>
        <v xml:space="preserve"> </v>
      </c>
    </row>
    <row r="5033" spans="5:13" x14ac:dyDescent="0.25">
      <c r="E5033"/>
      <c r="F5033"/>
      <c r="G5033"/>
      <c r="H5033"/>
      <c r="I5033"/>
      <c r="J5033"/>
      <c r="K5033"/>
      <c r="M5033" s="12" t="str">
        <f t="shared" si="78"/>
        <v xml:space="preserve"> </v>
      </c>
    </row>
    <row r="5034" spans="5:13" x14ac:dyDescent="0.25">
      <c r="E5034"/>
      <c r="F5034"/>
      <c r="G5034"/>
      <c r="H5034"/>
      <c r="I5034"/>
      <c r="J5034"/>
      <c r="K5034"/>
      <c r="M5034" s="12" t="str">
        <f t="shared" si="78"/>
        <v xml:space="preserve"> </v>
      </c>
    </row>
    <row r="5035" spans="5:13" x14ac:dyDescent="0.25">
      <c r="E5035"/>
      <c r="F5035"/>
      <c r="G5035"/>
      <c r="H5035"/>
      <c r="I5035"/>
      <c r="J5035"/>
      <c r="K5035"/>
      <c r="M5035" s="12" t="str">
        <f t="shared" si="78"/>
        <v xml:space="preserve"> </v>
      </c>
    </row>
    <row r="5036" spans="5:13" x14ac:dyDescent="0.25">
      <c r="E5036"/>
      <c r="F5036"/>
      <c r="G5036"/>
      <c r="H5036"/>
      <c r="I5036"/>
      <c r="J5036"/>
      <c r="K5036"/>
      <c r="M5036" s="12" t="str">
        <f t="shared" si="78"/>
        <v xml:space="preserve"> </v>
      </c>
    </row>
    <row r="5037" spans="5:13" x14ac:dyDescent="0.25">
      <c r="E5037"/>
      <c r="F5037"/>
      <c r="G5037"/>
      <c r="H5037"/>
      <c r="I5037"/>
      <c r="J5037"/>
      <c r="K5037"/>
      <c r="M5037" s="12" t="str">
        <f t="shared" si="78"/>
        <v xml:space="preserve"> </v>
      </c>
    </row>
    <row r="5038" spans="5:13" x14ac:dyDescent="0.25">
      <c r="E5038"/>
      <c r="F5038"/>
      <c r="G5038"/>
      <c r="H5038"/>
      <c r="I5038"/>
      <c r="J5038"/>
      <c r="K5038"/>
      <c r="M5038" s="12" t="str">
        <f t="shared" si="78"/>
        <v xml:space="preserve"> </v>
      </c>
    </row>
    <row r="5039" spans="5:13" x14ac:dyDescent="0.25">
      <c r="E5039"/>
      <c r="F5039"/>
      <c r="G5039"/>
      <c r="H5039"/>
      <c r="I5039"/>
      <c r="J5039"/>
      <c r="K5039"/>
      <c r="M5039" s="12" t="str">
        <f t="shared" si="78"/>
        <v xml:space="preserve"> </v>
      </c>
    </row>
    <row r="5040" spans="5:13" x14ac:dyDescent="0.25">
      <c r="E5040"/>
      <c r="F5040"/>
      <c r="G5040"/>
      <c r="H5040"/>
      <c r="I5040"/>
      <c r="J5040"/>
      <c r="K5040"/>
      <c r="M5040" s="12" t="str">
        <f t="shared" si="78"/>
        <v xml:space="preserve"> </v>
      </c>
    </row>
    <row r="5041" spans="5:13" x14ac:dyDescent="0.25">
      <c r="E5041"/>
      <c r="F5041"/>
      <c r="G5041"/>
      <c r="H5041"/>
      <c r="I5041"/>
      <c r="J5041"/>
      <c r="K5041"/>
      <c r="M5041" s="12" t="str">
        <f t="shared" si="78"/>
        <v xml:space="preserve"> </v>
      </c>
    </row>
    <row r="5042" spans="5:13" x14ac:dyDescent="0.25">
      <c r="E5042"/>
      <c r="F5042"/>
      <c r="G5042"/>
      <c r="H5042"/>
      <c r="I5042"/>
      <c r="J5042"/>
      <c r="K5042"/>
      <c r="M5042" s="12" t="str">
        <f t="shared" si="78"/>
        <v xml:space="preserve"> </v>
      </c>
    </row>
    <row r="5043" spans="5:13" x14ac:dyDescent="0.25">
      <c r="E5043"/>
      <c r="F5043"/>
      <c r="G5043"/>
      <c r="H5043"/>
      <c r="I5043"/>
      <c r="J5043"/>
      <c r="K5043"/>
      <c r="M5043" s="12" t="str">
        <f t="shared" si="78"/>
        <v xml:space="preserve"> </v>
      </c>
    </row>
    <row r="5044" spans="5:13" x14ac:dyDescent="0.25">
      <c r="E5044"/>
      <c r="F5044"/>
      <c r="G5044"/>
      <c r="H5044"/>
      <c r="I5044"/>
      <c r="J5044"/>
      <c r="K5044"/>
      <c r="M5044" s="12" t="str">
        <f t="shared" si="78"/>
        <v xml:space="preserve"> </v>
      </c>
    </row>
    <row r="5045" spans="5:13" x14ac:dyDescent="0.25">
      <c r="E5045"/>
      <c r="F5045"/>
      <c r="G5045"/>
      <c r="H5045"/>
      <c r="I5045"/>
      <c r="J5045"/>
      <c r="K5045"/>
      <c r="M5045" s="12" t="str">
        <f t="shared" si="78"/>
        <v xml:space="preserve"> </v>
      </c>
    </row>
    <row r="5046" spans="5:13" x14ac:dyDescent="0.25">
      <c r="E5046"/>
      <c r="F5046"/>
      <c r="G5046"/>
      <c r="H5046"/>
      <c r="I5046"/>
      <c r="J5046"/>
      <c r="K5046"/>
      <c r="M5046" s="12" t="str">
        <f t="shared" si="78"/>
        <v xml:space="preserve"> </v>
      </c>
    </row>
    <row r="5047" spans="5:13" x14ac:dyDescent="0.25">
      <c r="E5047"/>
      <c r="F5047"/>
      <c r="G5047"/>
      <c r="H5047"/>
      <c r="I5047"/>
      <c r="J5047"/>
      <c r="K5047"/>
      <c r="M5047" s="12" t="str">
        <f t="shared" si="78"/>
        <v xml:space="preserve"> </v>
      </c>
    </row>
    <row r="5048" spans="5:13" x14ac:dyDescent="0.25">
      <c r="E5048"/>
      <c r="F5048"/>
      <c r="G5048"/>
      <c r="H5048"/>
      <c r="I5048"/>
      <c r="J5048"/>
      <c r="K5048"/>
      <c r="M5048" s="12" t="str">
        <f t="shared" si="78"/>
        <v xml:space="preserve"> </v>
      </c>
    </row>
    <row r="5049" spans="5:13" x14ac:dyDescent="0.25">
      <c r="E5049"/>
      <c r="F5049"/>
      <c r="G5049"/>
      <c r="H5049"/>
      <c r="I5049"/>
      <c r="J5049"/>
      <c r="K5049"/>
      <c r="M5049" s="12" t="str">
        <f t="shared" si="78"/>
        <v xml:space="preserve"> </v>
      </c>
    </row>
    <row r="5050" spans="5:13" x14ac:dyDescent="0.25">
      <c r="E5050"/>
      <c r="F5050"/>
      <c r="G5050"/>
      <c r="H5050"/>
      <c r="I5050"/>
      <c r="J5050"/>
      <c r="K5050"/>
      <c r="M5050" s="12" t="str">
        <f t="shared" si="78"/>
        <v xml:space="preserve"> </v>
      </c>
    </row>
    <row r="5051" spans="5:13" x14ac:dyDescent="0.25">
      <c r="E5051"/>
      <c r="F5051"/>
      <c r="G5051"/>
      <c r="H5051"/>
      <c r="I5051"/>
      <c r="J5051"/>
      <c r="K5051"/>
      <c r="M5051" s="12" t="str">
        <f t="shared" si="78"/>
        <v xml:space="preserve"> </v>
      </c>
    </row>
    <row r="5052" spans="5:13" x14ac:dyDescent="0.25">
      <c r="E5052"/>
      <c r="F5052"/>
      <c r="G5052"/>
      <c r="H5052"/>
      <c r="I5052"/>
      <c r="J5052"/>
      <c r="K5052"/>
      <c r="M5052" s="12" t="str">
        <f t="shared" si="78"/>
        <v xml:space="preserve"> </v>
      </c>
    </row>
    <row r="5053" spans="5:13" x14ac:dyDescent="0.25">
      <c r="E5053"/>
      <c r="F5053"/>
      <c r="G5053"/>
      <c r="H5053"/>
      <c r="I5053"/>
      <c r="J5053"/>
      <c r="K5053"/>
      <c r="M5053" s="12" t="str">
        <f t="shared" si="78"/>
        <v xml:space="preserve"> </v>
      </c>
    </row>
    <row r="5054" spans="5:13" x14ac:dyDescent="0.25">
      <c r="E5054"/>
      <c r="F5054"/>
      <c r="G5054"/>
      <c r="H5054"/>
      <c r="I5054"/>
      <c r="J5054"/>
      <c r="K5054"/>
      <c r="M5054" s="12" t="str">
        <f t="shared" si="78"/>
        <v xml:space="preserve"> </v>
      </c>
    </row>
    <row r="5055" spans="5:13" x14ac:dyDescent="0.25">
      <c r="E5055"/>
      <c r="F5055"/>
      <c r="G5055"/>
      <c r="H5055"/>
      <c r="I5055"/>
      <c r="J5055"/>
      <c r="K5055"/>
      <c r="M5055" s="12" t="str">
        <f t="shared" si="78"/>
        <v xml:space="preserve"> </v>
      </c>
    </row>
    <row r="5056" spans="5:13" x14ac:dyDescent="0.25">
      <c r="E5056"/>
      <c r="F5056"/>
      <c r="G5056"/>
      <c r="H5056"/>
      <c r="I5056"/>
      <c r="J5056"/>
      <c r="K5056"/>
      <c r="M5056" s="12" t="str">
        <f t="shared" si="78"/>
        <v xml:space="preserve"> </v>
      </c>
    </row>
    <row r="5057" spans="5:13" x14ac:dyDescent="0.25">
      <c r="E5057"/>
      <c r="F5057"/>
      <c r="G5057"/>
      <c r="H5057"/>
      <c r="I5057"/>
      <c r="J5057"/>
      <c r="K5057"/>
      <c r="M5057" s="12" t="str">
        <f t="shared" si="78"/>
        <v xml:space="preserve"> </v>
      </c>
    </row>
    <row r="5058" spans="5:13" x14ac:dyDescent="0.25">
      <c r="E5058"/>
      <c r="F5058"/>
      <c r="G5058"/>
      <c r="H5058"/>
      <c r="I5058"/>
      <c r="J5058"/>
      <c r="K5058"/>
      <c r="M5058" s="12" t="str">
        <f t="shared" si="78"/>
        <v xml:space="preserve"> </v>
      </c>
    </row>
    <row r="5059" spans="5:13" x14ac:dyDescent="0.25">
      <c r="E5059"/>
      <c r="F5059"/>
      <c r="G5059"/>
      <c r="H5059"/>
      <c r="I5059"/>
      <c r="J5059"/>
      <c r="K5059"/>
      <c r="M5059" s="12" t="str">
        <f t="shared" si="78"/>
        <v xml:space="preserve"> </v>
      </c>
    </row>
    <row r="5060" spans="5:13" x14ac:dyDescent="0.25">
      <c r="E5060"/>
      <c r="F5060"/>
      <c r="G5060"/>
      <c r="H5060"/>
      <c r="I5060"/>
      <c r="J5060"/>
      <c r="K5060"/>
      <c r="M5060" s="12" t="str">
        <f t="shared" si="78"/>
        <v xml:space="preserve"> </v>
      </c>
    </row>
    <row r="5061" spans="5:13" x14ac:dyDescent="0.25">
      <c r="E5061"/>
      <c r="F5061"/>
      <c r="G5061"/>
      <c r="H5061"/>
      <c r="I5061"/>
      <c r="J5061"/>
      <c r="K5061"/>
      <c r="M5061" s="12" t="str">
        <f t="shared" si="78"/>
        <v xml:space="preserve"> </v>
      </c>
    </row>
    <row r="5062" spans="5:13" x14ac:dyDescent="0.25">
      <c r="E5062"/>
      <c r="F5062"/>
      <c r="G5062"/>
      <c r="H5062"/>
      <c r="I5062"/>
      <c r="J5062"/>
      <c r="K5062"/>
      <c r="M5062" s="12" t="str">
        <f t="shared" si="78"/>
        <v xml:space="preserve"> </v>
      </c>
    </row>
    <row r="5063" spans="5:13" x14ac:dyDescent="0.25">
      <c r="E5063"/>
      <c r="F5063"/>
      <c r="G5063"/>
      <c r="H5063"/>
      <c r="I5063"/>
      <c r="J5063"/>
      <c r="K5063"/>
      <c r="M5063" s="12" t="str">
        <f t="shared" si="78"/>
        <v xml:space="preserve"> </v>
      </c>
    </row>
    <row r="5064" spans="5:13" x14ac:dyDescent="0.25">
      <c r="E5064"/>
      <c r="F5064"/>
      <c r="G5064"/>
      <c r="H5064"/>
      <c r="I5064"/>
      <c r="J5064"/>
      <c r="K5064"/>
      <c r="M5064" s="12" t="str">
        <f t="shared" ref="M5064:M5127" si="79">IF(J5064&gt;$M$3,"X"," ")</f>
        <v xml:space="preserve"> </v>
      </c>
    </row>
    <row r="5065" spans="5:13" x14ac:dyDescent="0.25">
      <c r="E5065"/>
      <c r="F5065"/>
      <c r="G5065"/>
      <c r="H5065"/>
      <c r="I5065"/>
      <c r="J5065"/>
      <c r="K5065"/>
      <c r="M5065" s="12" t="str">
        <f t="shared" si="79"/>
        <v xml:space="preserve"> </v>
      </c>
    </row>
    <row r="5066" spans="5:13" x14ac:dyDescent="0.25">
      <c r="E5066"/>
      <c r="F5066"/>
      <c r="G5066"/>
      <c r="H5066"/>
      <c r="I5066"/>
      <c r="J5066"/>
      <c r="K5066"/>
      <c r="M5066" s="12" t="str">
        <f t="shared" si="79"/>
        <v xml:space="preserve"> </v>
      </c>
    </row>
    <row r="5067" spans="5:13" x14ac:dyDescent="0.25">
      <c r="E5067"/>
      <c r="F5067"/>
      <c r="G5067"/>
      <c r="H5067"/>
      <c r="I5067"/>
      <c r="J5067"/>
      <c r="K5067"/>
      <c r="M5067" s="12" t="str">
        <f t="shared" si="79"/>
        <v xml:space="preserve"> </v>
      </c>
    </row>
    <row r="5068" spans="5:13" x14ac:dyDescent="0.25">
      <c r="E5068"/>
      <c r="F5068"/>
      <c r="G5068"/>
      <c r="H5068"/>
      <c r="I5068"/>
      <c r="J5068"/>
      <c r="K5068"/>
      <c r="M5068" s="12" t="str">
        <f t="shared" si="79"/>
        <v xml:space="preserve"> </v>
      </c>
    </row>
    <row r="5069" spans="5:13" x14ac:dyDescent="0.25">
      <c r="E5069"/>
      <c r="F5069"/>
      <c r="G5069"/>
      <c r="H5069"/>
      <c r="I5069"/>
      <c r="J5069"/>
      <c r="K5069"/>
      <c r="M5069" s="12" t="str">
        <f t="shared" si="79"/>
        <v xml:space="preserve"> </v>
      </c>
    </row>
    <row r="5070" spans="5:13" x14ac:dyDescent="0.25">
      <c r="E5070"/>
      <c r="F5070"/>
      <c r="G5070"/>
      <c r="H5070"/>
      <c r="I5070"/>
      <c r="J5070"/>
      <c r="K5070"/>
      <c r="M5070" s="12" t="str">
        <f t="shared" si="79"/>
        <v xml:space="preserve"> </v>
      </c>
    </row>
    <row r="5071" spans="5:13" x14ac:dyDescent="0.25">
      <c r="E5071"/>
      <c r="F5071"/>
      <c r="G5071"/>
      <c r="H5071"/>
      <c r="I5071"/>
      <c r="J5071"/>
      <c r="K5071"/>
      <c r="M5071" s="12" t="str">
        <f t="shared" si="79"/>
        <v xml:space="preserve"> </v>
      </c>
    </row>
    <row r="5072" spans="5:13" x14ac:dyDescent="0.25">
      <c r="E5072"/>
      <c r="F5072"/>
      <c r="G5072"/>
      <c r="H5072"/>
      <c r="I5072"/>
      <c r="J5072"/>
      <c r="K5072"/>
      <c r="M5072" s="12" t="str">
        <f t="shared" si="79"/>
        <v xml:space="preserve"> </v>
      </c>
    </row>
    <row r="5073" spans="5:13" x14ac:dyDescent="0.25">
      <c r="E5073"/>
      <c r="F5073"/>
      <c r="G5073"/>
      <c r="H5073"/>
      <c r="I5073"/>
      <c r="J5073"/>
      <c r="K5073"/>
      <c r="M5073" s="12" t="str">
        <f t="shared" si="79"/>
        <v xml:space="preserve"> </v>
      </c>
    </row>
    <row r="5074" spans="5:13" x14ac:dyDescent="0.25">
      <c r="E5074"/>
      <c r="F5074"/>
      <c r="G5074"/>
      <c r="H5074"/>
      <c r="I5074"/>
      <c r="J5074"/>
      <c r="K5074"/>
      <c r="M5074" s="12" t="str">
        <f t="shared" si="79"/>
        <v xml:space="preserve"> </v>
      </c>
    </row>
    <row r="5075" spans="5:13" x14ac:dyDescent="0.25">
      <c r="E5075"/>
      <c r="F5075"/>
      <c r="G5075"/>
      <c r="H5075"/>
      <c r="I5075"/>
      <c r="J5075"/>
      <c r="K5075"/>
      <c r="M5075" s="12" t="str">
        <f t="shared" si="79"/>
        <v xml:space="preserve"> </v>
      </c>
    </row>
    <row r="5076" spans="5:13" x14ac:dyDescent="0.25">
      <c r="E5076"/>
      <c r="F5076"/>
      <c r="G5076"/>
      <c r="H5076"/>
      <c r="I5076"/>
      <c r="J5076"/>
      <c r="K5076"/>
      <c r="M5076" s="12" t="str">
        <f t="shared" si="79"/>
        <v xml:space="preserve"> </v>
      </c>
    </row>
    <row r="5077" spans="5:13" x14ac:dyDescent="0.25">
      <c r="E5077"/>
      <c r="F5077"/>
      <c r="G5077"/>
      <c r="H5077"/>
      <c r="I5077"/>
      <c r="J5077"/>
      <c r="K5077"/>
      <c r="M5077" s="12" t="str">
        <f t="shared" si="79"/>
        <v xml:space="preserve"> </v>
      </c>
    </row>
    <row r="5078" spans="5:13" x14ac:dyDescent="0.25">
      <c r="E5078"/>
      <c r="F5078"/>
      <c r="G5078"/>
      <c r="H5078"/>
      <c r="I5078"/>
      <c r="J5078"/>
      <c r="K5078"/>
      <c r="M5078" s="12" t="str">
        <f t="shared" si="79"/>
        <v xml:space="preserve"> </v>
      </c>
    </row>
    <row r="5079" spans="5:13" x14ac:dyDescent="0.25">
      <c r="E5079"/>
      <c r="F5079"/>
      <c r="G5079"/>
      <c r="H5079"/>
      <c r="I5079"/>
      <c r="J5079"/>
      <c r="K5079"/>
      <c r="M5079" s="12" t="str">
        <f t="shared" si="79"/>
        <v xml:space="preserve"> </v>
      </c>
    </row>
    <row r="5080" spans="5:13" x14ac:dyDescent="0.25">
      <c r="E5080"/>
      <c r="F5080"/>
      <c r="G5080"/>
      <c r="H5080"/>
      <c r="I5080"/>
      <c r="J5080"/>
      <c r="K5080"/>
      <c r="M5080" s="12" t="str">
        <f t="shared" si="79"/>
        <v xml:space="preserve"> </v>
      </c>
    </row>
    <row r="5081" spans="5:13" x14ac:dyDescent="0.25">
      <c r="E5081"/>
      <c r="F5081"/>
      <c r="G5081"/>
      <c r="H5081"/>
      <c r="I5081"/>
      <c r="J5081"/>
      <c r="K5081"/>
      <c r="M5081" s="12" t="str">
        <f t="shared" si="79"/>
        <v xml:space="preserve"> </v>
      </c>
    </row>
    <row r="5082" spans="5:13" x14ac:dyDescent="0.25">
      <c r="E5082"/>
      <c r="F5082"/>
      <c r="G5082"/>
      <c r="H5082"/>
      <c r="I5082"/>
      <c r="J5082"/>
      <c r="K5082"/>
      <c r="M5082" s="12" t="str">
        <f t="shared" si="79"/>
        <v xml:space="preserve"> </v>
      </c>
    </row>
    <row r="5083" spans="5:13" x14ac:dyDescent="0.25">
      <c r="E5083"/>
      <c r="F5083"/>
      <c r="G5083"/>
      <c r="H5083"/>
      <c r="I5083"/>
      <c r="J5083"/>
      <c r="K5083"/>
      <c r="M5083" s="12" t="str">
        <f t="shared" si="79"/>
        <v xml:space="preserve"> </v>
      </c>
    </row>
    <row r="5084" spans="5:13" x14ac:dyDescent="0.25">
      <c r="E5084"/>
      <c r="F5084"/>
      <c r="G5084"/>
      <c r="H5084"/>
      <c r="I5084"/>
      <c r="J5084"/>
      <c r="K5084"/>
      <c r="M5084" s="12" t="str">
        <f t="shared" si="79"/>
        <v xml:space="preserve"> </v>
      </c>
    </row>
    <row r="5085" spans="5:13" x14ac:dyDescent="0.25">
      <c r="E5085"/>
      <c r="F5085"/>
      <c r="G5085"/>
      <c r="H5085"/>
      <c r="I5085"/>
      <c r="J5085"/>
      <c r="K5085"/>
      <c r="M5085" s="12" t="str">
        <f t="shared" si="79"/>
        <v xml:space="preserve"> </v>
      </c>
    </row>
    <row r="5086" spans="5:13" x14ac:dyDescent="0.25">
      <c r="E5086"/>
      <c r="F5086"/>
      <c r="G5086"/>
      <c r="H5086"/>
      <c r="I5086"/>
      <c r="J5086"/>
      <c r="K5086"/>
      <c r="M5086" s="12" t="str">
        <f t="shared" si="79"/>
        <v xml:space="preserve"> </v>
      </c>
    </row>
    <row r="5087" spans="5:13" x14ac:dyDescent="0.25">
      <c r="E5087"/>
      <c r="F5087"/>
      <c r="G5087"/>
      <c r="H5087"/>
      <c r="I5087"/>
      <c r="J5087"/>
      <c r="K5087"/>
      <c r="M5087" s="12" t="str">
        <f t="shared" si="79"/>
        <v xml:space="preserve"> </v>
      </c>
    </row>
    <row r="5088" spans="5:13" x14ac:dyDescent="0.25">
      <c r="E5088"/>
      <c r="F5088"/>
      <c r="G5088"/>
      <c r="H5088"/>
      <c r="I5088"/>
      <c r="J5088"/>
      <c r="K5088"/>
      <c r="M5088" s="12" t="str">
        <f t="shared" si="79"/>
        <v xml:space="preserve"> </v>
      </c>
    </row>
    <row r="5089" spans="5:13" x14ac:dyDescent="0.25">
      <c r="E5089"/>
      <c r="F5089"/>
      <c r="G5089"/>
      <c r="H5089"/>
      <c r="I5089"/>
      <c r="J5089"/>
      <c r="K5089"/>
      <c r="M5089" s="12" t="str">
        <f t="shared" si="79"/>
        <v xml:space="preserve"> </v>
      </c>
    </row>
    <row r="5090" spans="5:13" x14ac:dyDescent="0.25">
      <c r="E5090"/>
      <c r="F5090"/>
      <c r="G5090"/>
      <c r="H5090"/>
      <c r="I5090"/>
      <c r="J5090"/>
      <c r="K5090"/>
      <c r="M5090" s="12" t="str">
        <f t="shared" si="79"/>
        <v xml:space="preserve"> </v>
      </c>
    </row>
    <row r="5091" spans="5:13" x14ac:dyDescent="0.25">
      <c r="E5091"/>
      <c r="F5091"/>
      <c r="G5091"/>
      <c r="H5091"/>
      <c r="I5091"/>
      <c r="J5091"/>
      <c r="K5091"/>
      <c r="M5091" s="12" t="str">
        <f t="shared" si="79"/>
        <v xml:space="preserve"> </v>
      </c>
    </row>
    <row r="5092" spans="5:13" x14ac:dyDescent="0.25">
      <c r="E5092"/>
      <c r="F5092"/>
      <c r="G5092"/>
      <c r="H5092"/>
      <c r="I5092"/>
      <c r="J5092"/>
      <c r="K5092"/>
      <c r="M5092" s="12" t="str">
        <f t="shared" si="79"/>
        <v xml:space="preserve"> </v>
      </c>
    </row>
    <row r="5093" spans="5:13" x14ac:dyDescent="0.25">
      <c r="E5093"/>
      <c r="F5093"/>
      <c r="G5093"/>
      <c r="H5093"/>
      <c r="I5093"/>
      <c r="J5093"/>
      <c r="K5093"/>
      <c r="M5093" s="12" t="str">
        <f t="shared" si="79"/>
        <v xml:space="preserve"> </v>
      </c>
    </row>
    <row r="5094" spans="5:13" x14ac:dyDescent="0.25">
      <c r="E5094"/>
      <c r="F5094"/>
      <c r="G5094"/>
      <c r="H5094"/>
      <c r="I5094"/>
      <c r="J5094"/>
      <c r="K5094"/>
      <c r="M5094" s="12" t="str">
        <f t="shared" si="79"/>
        <v xml:space="preserve"> </v>
      </c>
    </row>
    <row r="5095" spans="5:13" x14ac:dyDescent="0.25">
      <c r="E5095"/>
      <c r="F5095"/>
      <c r="G5095"/>
      <c r="H5095"/>
      <c r="I5095"/>
      <c r="J5095"/>
      <c r="K5095"/>
      <c r="M5095" s="12" t="str">
        <f t="shared" si="79"/>
        <v xml:space="preserve"> </v>
      </c>
    </row>
    <row r="5096" spans="5:13" x14ac:dyDescent="0.25">
      <c r="E5096"/>
      <c r="F5096"/>
      <c r="G5096"/>
      <c r="H5096"/>
      <c r="I5096"/>
      <c r="J5096"/>
      <c r="K5096"/>
      <c r="M5096" s="12" t="str">
        <f t="shared" si="79"/>
        <v xml:space="preserve"> </v>
      </c>
    </row>
    <row r="5097" spans="5:13" x14ac:dyDescent="0.25">
      <c r="E5097"/>
      <c r="F5097"/>
      <c r="G5097"/>
      <c r="H5097"/>
      <c r="I5097"/>
      <c r="J5097"/>
      <c r="K5097"/>
      <c r="M5097" s="12" t="str">
        <f t="shared" si="79"/>
        <v xml:space="preserve"> </v>
      </c>
    </row>
    <row r="5098" spans="5:13" x14ac:dyDescent="0.25">
      <c r="E5098"/>
      <c r="F5098"/>
      <c r="G5098"/>
      <c r="H5098"/>
      <c r="I5098"/>
      <c r="J5098"/>
      <c r="K5098"/>
      <c r="M5098" s="12" t="str">
        <f t="shared" si="79"/>
        <v xml:space="preserve"> </v>
      </c>
    </row>
    <row r="5099" spans="5:13" x14ac:dyDescent="0.25">
      <c r="E5099"/>
      <c r="F5099"/>
      <c r="G5099"/>
      <c r="H5099"/>
      <c r="I5099"/>
      <c r="J5099"/>
      <c r="K5099"/>
      <c r="M5099" s="12" t="str">
        <f t="shared" si="79"/>
        <v xml:space="preserve"> </v>
      </c>
    </row>
    <row r="5100" spans="5:13" x14ac:dyDescent="0.25">
      <c r="E5100"/>
      <c r="F5100"/>
      <c r="G5100"/>
      <c r="H5100"/>
      <c r="I5100"/>
      <c r="J5100"/>
      <c r="K5100"/>
      <c r="M5100" s="12" t="str">
        <f t="shared" si="79"/>
        <v xml:space="preserve"> </v>
      </c>
    </row>
    <row r="5101" spans="5:13" x14ac:dyDescent="0.25">
      <c r="E5101"/>
      <c r="F5101"/>
      <c r="G5101"/>
      <c r="H5101"/>
      <c r="I5101"/>
      <c r="J5101"/>
      <c r="K5101"/>
      <c r="M5101" s="12" t="str">
        <f t="shared" si="79"/>
        <v xml:space="preserve"> </v>
      </c>
    </row>
    <row r="5102" spans="5:13" x14ac:dyDescent="0.25">
      <c r="E5102"/>
      <c r="F5102"/>
      <c r="G5102"/>
      <c r="H5102"/>
      <c r="I5102"/>
      <c r="J5102"/>
      <c r="K5102"/>
      <c r="M5102" s="12" t="str">
        <f t="shared" si="79"/>
        <v xml:space="preserve"> </v>
      </c>
    </row>
    <row r="5103" spans="5:13" x14ac:dyDescent="0.25">
      <c r="E5103"/>
      <c r="F5103"/>
      <c r="G5103"/>
      <c r="H5103"/>
      <c r="I5103"/>
      <c r="J5103"/>
      <c r="K5103"/>
      <c r="M5103" s="12" t="str">
        <f t="shared" si="79"/>
        <v xml:space="preserve"> </v>
      </c>
    </row>
    <row r="5104" spans="5:13" x14ac:dyDescent="0.25">
      <c r="E5104"/>
      <c r="F5104"/>
      <c r="G5104"/>
      <c r="H5104"/>
      <c r="I5104"/>
      <c r="J5104"/>
      <c r="K5104"/>
      <c r="M5104" s="12" t="str">
        <f t="shared" si="79"/>
        <v xml:space="preserve"> </v>
      </c>
    </row>
    <row r="5105" spans="5:13" x14ac:dyDescent="0.25">
      <c r="E5105"/>
      <c r="F5105"/>
      <c r="G5105"/>
      <c r="H5105"/>
      <c r="I5105"/>
      <c r="J5105"/>
      <c r="K5105"/>
      <c r="M5105" s="12" t="str">
        <f t="shared" si="79"/>
        <v xml:space="preserve"> </v>
      </c>
    </row>
    <row r="5106" spans="5:13" x14ac:dyDescent="0.25">
      <c r="E5106"/>
      <c r="F5106"/>
      <c r="G5106"/>
      <c r="H5106"/>
      <c r="I5106"/>
      <c r="J5106"/>
      <c r="K5106"/>
      <c r="M5106" s="12" t="str">
        <f t="shared" si="79"/>
        <v xml:space="preserve"> </v>
      </c>
    </row>
    <row r="5107" spans="5:13" x14ac:dyDescent="0.25">
      <c r="E5107"/>
      <c r="F5107"/>
      <c r="G5107"/>
      <c r="H5107"/>
      <c r="I5107"/>
      <c r="J5107"/>
      <c r="K5107"/>
      <c r="M5107" s="12" t="str">
        <f t="shared" si="79"/>
        <v xml:space="preserve"> </v>
      </c>
    </row>
    <row r="5108" spans="5:13" x14ac:dyDescent="0.25">
      <c r="E5108"/>
      <c r="F5108"/>
      <c r="G5108"/>
      <c r="H5108"/>
      <c r="I5108"/>
      <c r="J5108"/>
      <c r="K5108"/>
      <c r="M5108" s="12" t="str">
        <f t="shared" si="79"/>
        <v xml:space="preserve"> </v>
      </c>
    </row>
    <row r="5109" spans="5:13" x14ac:dyDescent="0.25">
      <c r="E5109"/>
      <c r="F5109"/>
      <c r="G5109"/>
      <c r="H5109"/>
      <c r="I5109"/>
      <c r="J5109"/>
      <c r="K5109"/>
      <c r="M5109" s="12" t="str">
        <f t="shared" si="79"/>
        <v xml:space="preserve"> </v>
      </c>
    </row>
    <row r="5110" spans="5:13" x14ac:dyDescent="0.25">
      <c r="E5110"/>
      <c r="F5110"/>
      <c r="G5110"/>
      <c r="H5110"/>
      <c r="I5110"/>
      <c r="J5110"/>
      <c r="K5110"/>
      <c r="M5110" s="12" t="str">
        <f t="shared" si="79"/>
        <v xml:space="preserve"> </v>
      </c>
    </row>
    <row r="5111" spans="5:13" x14ac:dyDescent="0.25">
      <c r="E5111"/>
      <c r="F5111"/>
      <c r="G5111"/>
      <c r="H5111"/>
      <c r="I5111"/>
      <c r="J5111"/>
      <c r="K5111"/>
      <c r="M5111" s="12" t="str">
        <f t="shared" si="79"/>
        <v xml:space="preserve"> </v>
      </c>
    </row>
    <row r="5112" spans="5:13" x14ac:dyDescent="0.25">
      <c r="E5112"/>
      <c r="F5112"/>
      <c r="G5112"/>
      <c r="H5112"/>
      <c r="I5112"/>
      <c r="J5112"/>
      <c r="K5112"/>
      <c r="M5112" s="12" t="str">
        <f t="shared" si="79"/>
        <v xml:space="preserve"> </v>
      </c>
    </row>
    <row r="5113" spans="5:13" x14ac:dyDescent="0.25">
      <c r="E5113"/>
      <c r="F5113"/>
      <c r="G5113"/>
      <c r="H5113"/>
      <c r="I5113"/>
      <c r="J5113"/>
      <c r="K5113"/>
      <c r="M5113" s="12" t="str">
        <f t="shared" si="79"/>
        <v xml:space="preserve"> </v>
      </c>
    </row>
    <row r="5114" spans="5:13" x14ac:dyDescent="0.25">
      <c r="E5114"/>
      <c r="F5114"/>
      <c r="G5114"/>
      <c r="H5114"/>
      <c r="I5114"/>
      <c r="J5114"/>
      <c r="K5114"/>
      <c r="M5114" s="12" t="str">
        <f t="shared" si="79"/>
        <v xml:space="preserve"> </v>
      </c>
    </row>
    <row r="5115" spans="5:13" x14ac:dyDescent="0.25">
      <c r="E5115"/>
      <c r="F5115"/>
      <c r="G5115"/>
      <c r="H5115"/>
      <c r="I5115"/>
      <c r="J5115"/>
      <c r="K5115"/>
      <c r="M5115" s="12" t="str">
        <f t="shared" si="79"/>
        <v xml:space="preserve"> </v>
      </c>
    </row>
    <row r="5116" spans="5:13" x14ac:dyDescent="0.25">
      <c r="E5116"/>
      <c r="F5116"/>
      <c r="G5116"/>
      <c r="H5116"/>
      <c r="I5116"/>
      <c r="J5116"/>
      <c r="K5116"/>
      <c r="M5116" s="12" t="str">
        <f t="shared" si="79"/>
        <v xml:space="preserve"> </v>
      </c>
    </row>
    <row r="5117" spans="5:13" x14ac:dyDescent="0.25">
      <c r="E5117"/>
      <c r="F5117"/>
      <c r="G5117"/>
      <c r="H5117"/>
      <c r="I5117"/>
      <c r="J5117"/>
      <c r="K5117"/>
      <c r="M5117" s="12" t="str">
        <f t="shared" si="79"/>
        <v xml:space="preserve"> </v>
      </c>
    </row>
    <row r="5118" spans="5:13" x14ac:dyDescent="0.25">
      <c r="E5118"/>
      <c r="F5118"/>
      <c r="G5118"/>
      <c r="H5118"/>
      <c r="I5118"/>
      <c r="J5118"/>
      <c r="K5118"/>
      <c r="M5118" s="12" t="str">
        <f t="shared" si="79"/>
        <v xml:space="preserve"> </v>
      </c>
    </row>
    <row r="5119" spans="5:13" x14ac:dyDescent="0.25">
      <c r="E5119"/>
      <c r="F5119"/>
      <c r="G5119"/>
      <c r="H5119"/>
      <c r="I5119"/>
      <c r="J5119"/>
      <c r="K5119"/>
      <c r="M5119" s="12" t="str">
        <f t="shared" si="79"/>
        <v xml:space="preserve"> </v>
      </c>
    </row>
    <row r="5120" spans="5:13" x14ac:dyDescent="0.25">
      <c r="E5120"/>
      <c r="F5120"/>
      <c r="G5120"/>
      <c r="H5120"/>
      <c r="I5120"/>
      <c r="J5120"/>
      <c r="K5120"/>
      <c r="M5120" s="12" t="str">
        <f t="shared" si="79"/>
        <v xml:space="preserve"> </v>
      </c>
    </row>
    <row r="5121" spans="5:13" x14ac:dyDescent="0.25">
      <c r="E5121"/>
      <c r="F5121"/>
      <c r="G5121"/>
      <c r="H5121"/>
      <c r="I5121"/>
      <c r="J5121"/>
      <c r="K5121"/>
      <c r="M5121" s="12" t="str">
        <f t="shared" si="79"/>
        <v xml:space="preserve"> </v>
      </c>
    </row>
    <row r="5122" spans="5:13" x14ac:dyDescent="0.25">
      <c r="E5122"/>
      <c r="F5122"/>
      <c r="G5122"/>
      <c r="H5122"/>
      <c r="I5122"/>
      <c r="J5122"/>
      <c r="K5122"/>
      <c r="M5122" s="12" t="str">
        <f t="shared" si="79"/>
        <v xml:space="preserve"> </v>
      </c>
    </row>
    <row r="5123" spans="5:13" x14ac:dyDescent="0.25">
      <c r="E5123"/>
      <c r="F5123"/>
      <c r="G5123"/>
      <c r="H5123"/>
      <c r="I5123"/>
      <c r="J5123"/>
      <c r="K5123"/>
      <c r="M5123" s="12" t="str">
        <f t="shared" si="79"/>
        <v xml:space="preserve"> </v>
      </c>
    </row>
    <row r="5124" spans="5:13" x14ac:dyDescent="0.25">
      <c r="E5124"/>
      <c r="F5124"/>
      <c r="G5124"/>
      <c r="H5124"/>
      <c r="I5124"/>
      <c r="J5124"/>
      <c r="K5124"/>
      <c r="M5124" s="12" t="str">
        <f t="shared" si="79"/>
        <v xml:space="preserve"> </v>
      </c>
    </row>
    <row r="5125" spans="5:13" x14ac:dyDescent="0.25">
      <c r="E5125"/>
      <c r="F5125"/>
      <c r="G5125"/>
      <c r="H5125"/>
      <c r="I5125"/>
      <c r="J5125"/>
      <c r="K5125"/>
      <c r="M5125" s="12" t="str">
        <f t="shared" si="79"/>
        <v xml:space="preserve"> </v>
      </c>
    </row>
    <row r="5126" spans="5:13" x14ac:dyDescent="0.25">
      <c r="E5126"/>
      <c r="F5126"/>
      <c r="G5126"/>
      <c r="H5126"/>
      <c r="I5126"/>
      <c r="J5126"/>
      <c r="K5126"/>
      <c r="M5126" s="12" t="str">
        <f t="shared" si="79"/>
        <v xml:space="preserve"> </v>
      </c>
    </row>
    <row r="5127" spans="5:13" x14ac:dyDescent="0.25">
      <c r="E5127"/>
      <c r="F5127"/>
      <c r="G5127"/>
      <c r="H5127"/>
      <c r="I5127"/>
      <c r="J5127"/>
      <c r="K5127"/>
      <c r="M5127" s="12" t="str">
        <f t="shared" si="79"/>
        <v xml:space="preserve"> </v>
      </c>
    </row>
    <row r="5128" spans="5:13" x14ac:dyDescent="0.25">
      <c r="E5128"/>
      <c r="F5128"/>
      <c r="G5128"/>
      <c r="H5128"/>
      <c r="I5128"/>
      <c r="J5128"/>
      <c r="K5128"/>
      <c r="M5128" s="12" t="str">
        <f t="shared" ref="M5128:M5191" si="80">IF(J5128&gt;$M$3,"X"," ")</f>
        <v xml:space="preserve"> </v>
      </c>
    </row>
    <row r="5129" spans="5:13" x14ac:dyDescent="0.25">
      <c r="E5129"/>
      <c r="F5129"/>
      <c r="G5129"/>
      <c r="H5129"/>
      <c r="I5129"/>
      <c r="J5129"/>
      <c r="K5129"/>
      <c r="M5129" s="12" t="str">
        <f t="shared" si="80"/>
        <v xml:space="preserve"> </v>
      </c>
    </row>
    <row r="5130" spans="5:13" x14ac:dyDescent="0.25">
      <c r="E5130"/>
      <c r="F5130"/>
      <c r="G5130"/>
      <c r="H5130"/>
      <c r="I5130"/>
      <c r="J5130"/>
      <c r="K5130"/>
      <c r="M5130" s="12" t="str">
        <f t="shared" si="80"/>
        <v xml:space="preserve"> </v>
      </c>
    </row>
    <row r="5131" spans="5:13" x14ac:dyDescent="0.25">
      <c r="E5131"/>
      <c r="F5131"/>
      <c r="G5131"/>
      <c r="H5131"/>
      <c r="I5131"/>
      <c r="J5131"/>
      <c r="K5131"/>
      <c r="M5131" s="12" t="str">
        <f t="shared" si="80"/>
        <v xml:space="preserve"> </v>
      </c>
    </row>
    <row r="5132" spans="5:13" x14ac:dyDescent="0.25">
      <c r="E5132"/>
      <c r="F5132"/>
      <c r="G5132"/>
      <c r="H5132"/>
      <c r="I5132"/>
      <c r="J5132"/>
      <c r="K5132"/>
      <c r="M5132" s="12" t="str">
        <f t="shared" si="80"/>
        <v xml:space="preserve"> </v>
      </c>
    </row>
    <row r="5133" spans="5:13" x14ac:dyDescent="0.25">
      <c r="E5133"/>
      <c r="F5133"/>
      <c r="G5133"/>
      <c r="H5133"/>
      <c r="I5133"/>
      <c r="J5133"/>
      <c r="K5133"/>
      <c r="M5133" s="12" t="str">
        <f t="shared" si="80"/>
        <v xml:space="preserve"> </v>
      </c>
    </row>
    <row r="5134" spans="5:13" x14ac:dyDescent="0.25">
      <c r="E5134"/>
      <c r="F5134"/>
      <c r="G5134"/>
      <c r="H5134"/>
      <c r="I5134"/>
      <c r="J5134"/>
      <c r="K5134"/>
      <c r="M5134" s="12" t="str">
        <f t="shared" si="80"/>
        <v xml:space="preserve"> </v>
      </c>
    </row>
    <row r="5135" spans="5:13" x14ac:dyDescent="0.25">
      <c r="E5135"/>
      <c r="F5135"/>
      <c r="G5135"/>
      <c r="H5135"/>
      <c r="I5135"/>
      <c r="J5135"/>
      <c r="K5135"/>
      <c r="M5135" s="12" t="str">
        <f t="shared" si="80"/>
        <v xml:space="preserve"> </v>
      </c>
    </row>
    <row r="5136" spans="5:13" x14ac:dyDescent="0.25">
      <c r="E5136"/>
      <c r="F5136"/>
      <c r="G5136"/>
      <c r="H5136"/>
      <c r="I5136"/>
      <c r="J5136"/>
      <c r="K5136"/>
      <c r="M5136" s="12" t="str">
        <f t="shared" si="80"/>
        <v xml:space="preserve"> </v>
      </c>
    </row>
    <row r="5137" spans="5:13" x14ac:dyDescent="0.25">
      <c r="E5137"/>
      <c r="F5137"/>
      <c r="G5137"/>
      <c r="H5137"/>
      <c r="I5137"/>
      <c r="J5137"/>
      <c r="K5137"/>
      <c r="M5137" s="12" t="str">
        <f t="shared" si="80"/>
        <v xml:space="preserve"> </v>
      </c>
    </row>
    <row r="5138" spans="5:13" x14ac:dyDescent="0.25">
      <c r="E5138"/>
      <c r="F5138"/>
      <c r="G5138"/>
      <c r="H5138"/>
      <c r="I5138"/>
      <c r="J5138"/>
      <c r="K5138"/>
      <c r="M5138" s="12" t="str">
        <f t="shared" si="80"/>
        <v xml:space="preserve"> </v>
      </c>
    </row>
    <row r="5139" spans="5:13" x14ac:dyDescent="0.25">
      <c r="E5139"/>
      <c r="F5139"/>
      <c r="G5139"/>
      <c r="H5139"/>
      <c r="I5139"/>
      <c r="J5139"/>
      <c r="K5139"/>
      <c r="M5139" s="12" t="str">
        <f t="shared" si="80"/>
        <v xml:space="preserve"> </v>
      </c>
    </row>
    <row r="5140" spans="5:13" x14ac:dyDescent="0.25">
      <c r="E5140"/>
      <c r="F5140"/>
      <c r="G5140"/>
      <c r="H5140"/>
      <c r="I5140"/>
      <c r="J5140"/>
      <c r="K5140"/>
      <c r="M5140" s="12" t="str">
        <f t="shared" si="80"/>
        <v xml:space="preserve"> </v>
      </c>
    </row>
    <row r="5141" spans="5:13" x14ac:dyDescent="0.25">
      <c r="E5141"/>
      <c r="F5141"/>
      <c r="G5141"/>
      <c r="H5141"/>
      <c r="I5141"/>
      <c r="J5141"/>
      <c r="K5141"/>
      <c r="M5141" s="12" t="str">
        <f t="shared" si="80"/>
        <v xml:space="preserve"> </v>
      </c>
    </row>
    <row r="5142" spans="5:13" x14ac:dyDescent="0.25">
      <c r="E5142"/>
      <c r="F5142"/>
      <c r="G5142"/>
      <c r="H5142"/>
      <c r="I5142"/>
      <c r="J5142"/>
      <c r="K5142"/>
      <c r="M5142" s="12" t="str">
        <f t="shared" si="80"/>
        <v xml:space="preserve"> </v>
      </c>
    </row>
    <row r="5143" spans="5:13" x14ac:dyDescent="0.25">
      <c r="E5143"/>
      <c r="F5143"/>
      <c r="G5143"/>
      <c r="H5143"/>
      <c r="I5143"/>
      <c r="J5143"/>
      <c r="K5143"/>
      <c r="M5143" s="12" t="str">
        <f t="shared" si="80"/>
        <v xml:space="preserve"> </v>
      </c>
    </row>
    <row r="5144" spans="5:13" x14ac:dyDescent="0.25">
      <c r="E5144"/>
      <c r="F5144"/>
      <c r="G5144"/>
      <c r="H5144"/>
      <c r="I5144"/>
      <c r="J5144"/>
      <c r="K5144"/>
      <c r="M5144" s="12" t="str">
        <f t="shared" si="80"/>
        <v xml:space="preserve"> </v>
      </c>
    </row>
    <row r="5145" spans="5:13" x14ac:dyDescent="0.25">
      <c r="E5145"/>
      <c r="F5145"/>
      <c r="G5145"/>
      <c r="H5145"/>
      <c r="I5145"/>
      <c r="J5145"/>
      <c r="K5145"/>
      <c r="M5145" s="12" t="str">
        <f t="shared" si="80"/>
        <v xml:space="preserve"> </v>
      </c>
    </row>
    <row r="5146" spans="5:13" x14ac:dyDescent="0.25">
      <c r="E5146"/>
      <c r="F5146"/>
      <c r="G5146"/>
      <c r="H5146"/>
      <c r="I5146"/>
      <c r="J5146"/>
      <c r="K5146"/>
      <c r="M5146" s="12" t="str">
        <f t="shared" si="80"/>
        <v xml:space="preserve"> </v>
      </c>
    </row>
    <row r="5147" spans="5:13" x14ac:dyDescent="0.25">
      <c r="E5147"/>
      <c r="F5147"/>
      <c r="G5147"/>
      <c r="H5147"/>
      <c r="I5147"/>
      <c r="J5147"/>
      <c r="K5147"/>
      <c r="M5147" s="12" t="str">
        <f t="shared" si="80"/>
        <v xml:space="preserve"> </v>
      </c>
    </row>
    <row r="5148" spans="5:13" x14ac:dyDescent="0.25">
      <c r="E5148"/>
      <c r="F5148"/>
      <c r="G5148"/>
      <c r="H5148"/>
      <c r="I5148"/>
      <c r="J5148"/>
      <c r="K5148"/>
      <c r="M5148" s="12" t="str">
        <f t="shared" si="80"/>
        <v xml:space="preserve"> </v>
      </c>
    </row>
    <row r="5149" spans="5:13" x14ac:dyDescent="0.25">
      <c r="E5149"/>
      <c r="F5149"/>
      <c r="G5149"/>
      <c r="H5149"/>
      <c r="I5149"/>
      <c r="J5149"/>
      <c r="K5149"/>
      <c r="M5149" s="12" t="str">
        <f t="shared" si="80"/>
        <v xml:space="preserve"> </v>
      </c>
    </row>
    <row r="5150" spans="5:13" x14ac:dyDescent="0.25">
      <c r="E5150"/>
      <c r="F5150"/>
      <c r="G5150"/>
      <c r="H5150"/>
      <c r="I5150"/>
      <c r="J5150"/>
      <c r="K5150"/>
      <c r="M5150" s="12" t="str">
        <f t="shared" si="80"/>
        <v xml:space="preserve"> </v>
      </c>
    </row>
    <row r="5151" spans="5:13" x14ac:dyDescent="0.25">
      <c r="E5151"/>
      <c r="F5151"/>
      <c r="G5151"/>
      <c r="H5151"/>
      <c r="I5151"/>
      <c r="J5151"/>
      <c r="K5151"/>
      <c r="M5151" s="12" t="str">
        <f t="shared" si="80"/>
        <v xml:space="preserve"> </v>
      </c>
    </row>
    <row r="5152" spans="5:13" x14ac:dyDescent="0.25">
      <c r="E5152"/>
      <c r="F5152"/>
      <c r="G5152"/>
      <c r="H5152"/>
      <c r="I5152"/>
      <c r="J5152"/>
      <c r="K5152"/>
      <c r="M5152" s="12" t="str">
        <f t="shared" si="80"/>
        <v xml:space="preserve"> </v>
      </c>
    </row>
    <row r="5153" spans="5:13" x14ac:dyDescent="0.25">
      <c r="E5153"/>
      <c r="F5153"/>
      <c r="G5153"/>
      <c r="H5153"/>
      <c r="I5153"/>
      <c r="J5153"/>
      <c r="K5153"/>
      <c r="M5153" s="12" t="str">
        <f t="shared" si="80"/>
        <v xml:space="preserve"> </v>
      </c>
    </row>
    <row r="5154" spans="5:13" x14ac:dyDescent="0.25">
      <c r="E5154"/>
      <c r="F5154"/>
      <c r="G5154"/>
      <c r="H5154"/>
      <c r="I5154"/>
      <c r="J5154"/>
      <c r="K5154"/>
      <c r="M5154" s="12" t="str">
        <f t="shared" si="80"/>
        <v xml:space="preserve"> </v>
      </c>
    </row>
    <row r="5155" spans="5:13" x14ac:dyDescent="0.25">
      <c r="E5155"/>
      <c r="F5155"/>
      <c r="G5155"/>
      <c r="H5155"/>
      <c r="I5155"/>
      <c r="J5155"/>
      <c r="K5155"/>
      <c r="M5155" s="12" t="str">
        <f t="shared" si="80"/>
        <v xml:space="preserve"> </v>
      </c>
    </row>
    <row r="5156" spans="5:13" x14ac:dyDescent="0.25">
      <c r="E5156"/>
      <c r="F5156"/>
      <c r="G5156"/>
      <c r="H5156"/>
      <c r="I5156"/>
      <c r="J5156"/>
      <c r="K5156"/>
      <c r="M5156" s="12" t="str">
        <f t="shared" si="80"/>
        <v xml:space="preserve"> </v>
      </c>
    </row>
    <row r="5157" spans="5:13" x14ac:dyDescent="0.25">
      <c r="E5157"/>
      <c r="F5157"/>
      <c r="G5157"/>
      <c r="H5157"/>
      <c r="I5157"/>
      <c r="J5157"/>
      <c r="K5157"/>
      <c r="M5157" s="12" t="str">
        <f t="shared" si="80"/>
        <v xml:space="preserve"> </v>
      </c>
    </row>
    <row r="5158" spans="5:13" x14ac:dyDescent="0.25">
      <c r="E5158"/>
      <c r="F5158"/>
      <c r="G5158"/>
      <c r="H5158"/>
      <c r="I5158"/>
      <c r="J5158"/>
      <c r="K5158"/>
      <c r="M5158" s="12" t="str">
        <f t="shared" si="80"/>
        <v xml:space="preserve"> </v>
      </c>
    </row>
    <row r="5159" spans="5:13" x14ac:dyDescent="0.25">
      <c r="E5159"/>
      <c r="F5159"/>
      <c r="G5159"/>
      <c r="H5159"/>
      <c r="I5159"/>
      <c r="J5159"/>
      <c r="K5159"/>
      <c r="M5159" s="12" t="str">
        <f t="shared" si="80"/>
        <v xml:space="preserve"> </v>
      </c>
    </row>
    <row r="5160" spans="5:13" x14ac:dyDescent="0.25">
      <c r="E5160"/>
      <c r="F5160"/>
      <c r="G5160"/>
      <c r="H5160"/>
      <c r="I5160"/>
      <c r="J5160"/>
      <c r="K5160"/>
      <c r="M5160" s="12" t="str">
        <f t="shared" si="80"/>
        <v xml:space="preserve"> </v>
      </c>
    </row>
    <row r="5161" spans="5:13" x14ac:dyDescent="0.25">
      <c r="E5161"/>
      <c r="F5161"/>
      <c r="G5161"/>
      <c r="H5161"/>
      <c r="I5161"/>
      <c r="J5161"/>
      <c r="K5161"/>
      <c r="M5161" s="12" t="str">
        <f t="shared" si="80"/>
        <v xml:space="preserve"> </v>
      </c>
    </row>
    <row r="5162" spans="5:13" x14ac:dyDescent="0.25">
      <c r="E5162"/>
      <c r="F5162"/>
      <c r="G5162"/>
      <c r="H5162"/>
      <c r="I5162"/>
      <c r="J5162"/>
      <c r="K5162"/>
      <c r="M5162" s="12" t="str">
        <f t="shared" si="80"/>
        <v xml:space="preserve"> </v>
      </c>
    </row>
    <row r="5163" spans="5:13" x14ac:dyDescent="0.25">
      <c r="E5163"/>
      <c r="F5163"/>
      <c r="G5163"/>
      <c r="H5163"/>
      <c r="I5163"/>
      <c r="J5163"/>
      <c r="K5163"/>
      <c r="M5163" s="12" t="str">
        <f t="shared" si="80"/>
        <v xml:space="preserve"> </v>
      </c>
    </row>
    <row r="5164" spans="5:13" x14ac:dyDescent="0.25">
      <c r="E5164"/>
      <c r="F5164"/>
      <c r="G5164"/>
      <c r="H5164"/>
      <c r="I5164"/>
      <c r="J5164"/>
      <c r="K5164"/>
      <c r="M5164" s="12" t="str">
        <f t="shared" si="80"/>
        <v xml:space="preserve"> </v>
      </c>
    </row>
    <row r="5165" spans="5:13" x14ac:dyDescent="0.25">
      <c r="E5165"/>
      <c r="F5165"/>
      <c r="G5165"/>
      <c r="H5165"/>
      <c r="I5165"/>
      <c r="J5165"/>
      <c r="K5165"/>
      <c r="M5165" s="12" t="str">
        <f t="shared" si="80"/>
        <v xml:space="preserve"> </v>
      </c>
    </row>
    <row r="5166" spans="5:13" x14ac:dyDescent="0.25">
      <c r="E5166"/>
      <c r="F5166"/>
      <c r="G5166"/>
      <c r="H5166"/>
      <c r="I5166"/>
      <c r="J5166"/>
      <c r="K5166"/>
      <c r="M5166" s="12" t="str">
        <f t="shared" si="80"/>
        <v xml:space="preserve"> </v>
      </c>
    </row>
    <row r="5167" spans="5:13" x14ac:dyDescent="0.25">
      <c r="E5167"/>
      <c r="F5167"/>
      <c r="G5167"/>
      <c r="H5167"/>
      <c r="I5167"/>
      <c r="J5167"/>
      <c r="K5167"/>
      <c r="M5167" s="12" t="str">
        <f t="shared" si="80"/>
        <v xml:space="preserve"> </v>
      </c>
    </row>
    <row r="5168" spans="5:13" x14ac:dyDescent="0.25">
      <c r="E5168"/>
      <c r="F5168"/>
      <c r="G5168"/>
      <c r="H5168"/>
      <c r="I5168"/>
      <c r="J5168"/>
      <c r="K5168"/>
      <c r="M5168" s="12" t="str">
        <f t="shared" si="80"/>
        <v xml:space="preserve"> </v>
      </c>
    </row>
    <row r="5169" spans="5:13" x14ac:dyDescent="0.25">
      <c r="E5169"/>
      <c r="F5169"/>
      <c r="G5169"/>
      <c r="H5169"/>
      <c r="I5169"/>
      <c r="J5169"/>
      <c r="K5169"/>
      <c r="M5169" s="12" t="str">
        <f t="shared" si="80"/>
        <v xml:space="preserve"> </v>
      </c>
    </row>
    <row r="5170" spans="5:13" x14ac:dyDescent="0.25">
      <c r="E5170"/>
      <c r="F5170"/>
      <c r="G5170"/>
      <c r="H5170"/>
      <c r="I5170"/>
      <c r="J5170"/>
      <c r="K5170"/>
      <c r="M5170" s="12" t="str">
        <f t="shared" si="80"/>
        <v xml:space="preserve"> </v>
      </c>
    </row>
    <row r="5171" spans="5:13" x14ac:dyDescent="0.25">
      <c r="E5171"/>
      <c r="F5171"/>
      <c r="G5171"/>
      <c r="H5171"/>
      <c r="I5171"/>
      <c r="J5171"/>
      <c r="K5171"/>
      <c r="M5171" s="12" t="str">
        <f t="shared" si="80"/>
        <v xml:space="preserve"> </v>
      </c>
    </row>
    <row r="5172" spans="5:13" x14ac:dyDescent="0.25">
      <c r="E5172"/>
      <c r="F5172"/>
      <c r="G5172"/>
      <c r="H5172"/>
      <c r="I5172"/>
      <c r="J5172"/>
      <c r="K5172"/>
      <c r="M5172" s="12" t="str">
        <f t="shared" si="80"/>
        <v xml:space="preserve"> </v>
      </c>
    </row>
    <row r="5173" spans="5:13" x14ac:dyDescent="0.25">
      <c r="E5173"/>
      <c r="F5173"/>
      <c r="G5173"/>
      <c r="H5173"/>
      <c r="I5173"/>
      <c r="J5173"/>
      <c r="K5173"/>
      <c r="M5173" s="12" t="str">
        <f t="shared" si="80"/>
        <v xml:space="preserve"> </v>
      </c>
    </row>
    <row r="5174" spans="5:13" x14ac:dyDescent="0.25">
      <c r="E5174"/>
      <c r="F5174"/>
      <c r="G5174"/>
      <c r="H5174"/>
      <c r="I5174"/>
      <c r="J5174"/>
      <c r="K5174"/>
      <c r="M5174" s="12" t="str">
        <f t="shared" si="80"/>
        <v xml:space="preserve"> </v>
      </c>
    </row>
    <row r="5175" spans="5:13" x14ac:dyDescent="0.25">
      <c r="E5175"/>
      <c r="F5175"/>
      <c r="G5175"/>
      <c r="H5175"/>
      <c r="I5175"/>
      <c r="J5175"/>
      <c r="K5175"/>
      <c r="M5175" s="12" t="str">
        <f t="shared" si="80"/>
        <v xml:space="preserve"> </v>
      </c>
    </row>
    <row r="5176" spans="5:13" x14ac:dyDescent="0.25">
      <c r="E5176"/>
      <c r="F5176"/>
      <c r="G5176"/>
      <c r="H5176"/>
      <c r="I5176"/>
      <c r="J5176"/>
      <c r="K5176"/>
      <c r="M5176" s="12" t="str">
        <f t="shared" si="80"/>
        <v xml:space="preserve"> </v>
      </c>
    </row>
    <row r="5177" spans="5:13" x14ac:dyDescent="0.25">
      <c r="E5177"/>
      <c r="F5177"/>
      <c r="G5177"/>
      <c r="H5177"/>
      <c r="I5177"/>
      <c r="J5177"/>
      <c r="K5177"/>
      <c r="M5177" s="12" t="str">
        <f t="shared" si="80"/>
        <v xml:space="preserve"> </v>
      </c>
    </row>
    <row r="5178" spans="5:13" x14ac:dyDescent="0.25">
      <c r="E5178"/>
      <c r="F5178"/>
      <c r="G5178"/>
      <c r="H5178"/>
      <c r="I5178"/>
      <c r="J5178"/>
      <c r="K5178"/>
      <c r="M5178" s="12" t="str">
        <f t="shared" si="80"/>
        <v xml:space="preserve"> </v>
      </c>
    </row>
    <row r="5179" spans="5:13" x14ac:dyDescent="0.25">
      <c r="E5179"/>
      <c r="F5179"/>
      <c r="G5179"/>
      <c r="H5179"/>
      <c r="I5179"/>
      <c r="J5179"/>
      <c r="K5179"/>
      <c r="M5179" s="12" t="str">
        <f t="shared" si="80"/>
        <v xml:space="preserve"> </v>
      </c>
    </row>
    <row r="5180" spans="5:13" x14ac:dyDescent="0.25">
      <c r="E5180"/>
      <c r="F5180"/>
      <c r="G5180"/>
      <c r="H5180"/>
      <c r="I5180"/>
      <c r="J5180"/>
      <c r="K5180"/>
      <c r="M5180" s="12" t="str">
        <f t="shared" si="80"/>
        <v xml:space="preserve"> </v>
      </c>
    </row>
    <row r="5181" spans="5:13" x14ac:dyDescent="0.25">
      <c r="E5181"/>
      <c r="F5181"/>
      <c r="G5181"/>
      <c r="H5181"/>
      <c r="I5181"/>
      <c r="J5181"/>
      <c r="K5181"/>
      <c r="M5181" s="12" t="str">
        <f t="shared" si="80"/>
        <v xml:space="preserve"> </v>
      </c>
    </row>
    <row r="5182" spans="5:13" x14ac:dyDescent="0.25">
      <c r="E5182"/>
      <c r="F5182"/>
      <c r="G5182"/>
      <c r="H5182"/>
      <c r="I5182"/>
      <c r="J5182"/>
      <c r="K5182"/>
      <c r="M5182" s="12" t="str">
        <f t="shared" si="80"/>
        <v xml:space="preserve"> </v>
      </c>
    </row>
    <row r="5183" spans="5:13" x14ac:dyDescent="0.25">
      <c r="E5183"/>
      <c r="F5183"/>
      <c r="G5183"/>
      <c r="H5183"/>
      <c r="I5183"/>
      <c r="J5183"/>
      <c r="K5183"/>
      <c r="M5183" s="12" t="str">
        <f t="shared" si="80"/>
        <v xml:space="preserve"> </v>
      </c>
    </row>
    <row r="5184" spans="5:13" x14ac:dyDescent="0.25">
      <c r="E5184"/>
      <c r="F5184"/>
      <c r="G5184"/>
      <c r="H5184"/>
      <c r="I5184"/>
      <c r="J5184"/>
      <c r="K5184"/>
      <c r="M5184" s="12" t="str">
        <f t="shared" si="80"/>
        <v xml:space="preserve"> </v>
      </c>
    </row>
    <row r="5185" spans="5:13" x14ac:dyDescent="0.25">
      <c r="E5185"/>
      <c r="F5185"/>
      <c r="G5185"/>
      <c r="H5185"/>
      <c r="I5185"/>
      <c r="J5185"/>
      <c r="K5185"/>
      <c r="M5185" s="12" t="str">
        <f t="shared" si="80"/>
        <v xml:space="preserve"> </v>
      </c>
    </row>
    <row r="5186" spans="5:13" x14ac:dyDescent="0.25">
      <c r="E5186"/>
      <c r="F5186"/>
      <c r="G5186"/>
      <c r="H5186"/>
      <c r="I5186"/>
      <c r="J5186"/>
      <c r="K5186"/>
      <c r="M5186" s="12" t="str">
        <f t="shared" si="80"/>
        <v xml:space="preserve"> </v>
      </c>
    </row>
    <row r="5187" spans="5:13" x14ac:dyDescent="0.25">
      <c r="E5187"/>
      <c r="F5187"/>
      <c r="G5187"/>
      <c r="H5187"/>
      <c r="I5187"/>
      <c r="J5187"/>
      <c r="K5187"/>
      <c r="M5187" s="12" t="str">
        <f t="shared" si="80"/>
        <v xml:space="preserve"> </v>
      </c>
    </row>
    <row r="5188" spans="5:13" x14ac:dyDescent="0.25">
      <c r="E5188"/>
      <c r="F5188"/>
      <c r="G5188"/>
      <c r="H5188"/>
      <c r="I5188"/>
      <c r="J5188"/>
      <c r="K5188"/>
      <c r="M5188" s="12" t="str">
        <f t="shared" si="80"/>
        <v xml:space="preserve"> </v>
      </c>
    </row>
    <row r="5189" spans="5:13" x14ac:dyDescent="0.25">
      <c r="E5189"/>
      <c r="F5189"/>
      <c r="G5189"/>
      <c r="H5189"/>
      <c r="I5189"/>
      <c r="J5189"/>
      <c r="K5189"/>
      <c r="M5189" s="12" t="str">
        <f t="shared" si="80"/>
        <v xml:space="preserve"> </v>
      </c>
    </row>
    <row r="5190" spans="5:13" x14ac:dyDescent="0.25">
      <c r="E5190"/>
      <c r="F5190"/>
      <c r="G5190"/>
      <c r="H5190"/>
      <c r="I5190"/>
      <c r="J5190"/>
      <c r="K5190"/>
      <c r="M5190" s="12" t="str">
        <f t="shared" si="80"/>
        <v xml:space="preserve"> </v>
      </c>
    </row>
    <row r="5191" spans="5:13" x14ac:dyDescent="0.25">
      <c r="E5191"/>
      <c r="F5191"/>
      <c r="G5191"/>
      <c r="H5191"/>
      <c r="I5191"/>
      <c r="J5191"/>
      <c r="K5191"/>
      <c r="M5191" s="12" t="str">
        <f t="shared" si="80"/>
        <v xml:space="preserve"> </v>
      </c>
    </row>
    <row r="5192" spans="5:13" x14ac:dyDescent="0.25">
      <c r="E5192"/>
      <c r="F5192"/>
      <c r="G5192"/>
      <c r="H5192"/>
      <c r="I5192"/>
      <c r="J5192"/>
      <c r="K5192"/>
      <c r="M5192" s="12" t="str">
        <f t="shared" ref="M5192:M5255" si="81">IF(J5192&gt;$M$3,"X"," ")</f>
        <v xml:space="preserve"> </v>
      </c>
    </row>
    <row r="5193" spans="5:13" x14ac:dyDescent="0.25">
      <c r="E5193"/>
      <c r="F5193"/>
      <c r="G5193"/>
      <c r="H5193"/>
      <c r="I5193"/>
      <c r="J5193"/>
      <c r="K5193"/>
      <c r="M5193" s="12" t="str">
        <f t="shared" si="81"/>
        <v xml:space="preserve"> </v>
      </c>
    </row>
    <row r="5194" spans="5:13" x14ac:dyDescent="0.25">
      <c r="E5194"/>
      <c r="F5194"/>
      <c r="G5194"/>
      <c r="H5194"/>
      <c r="I5194"/>
      <c r="J5194"/>
      <c r="K5194"/>
      <c r="M5194" s="12" t="str">
        <f t="shared" si="81"/>
        <v xml:space="preserve"> </v>
      </c>
    </row>
    <row r="5195" spans="5:13" x14ac:dyDescent="0.25">
      <c r="E5195"/>
      <c r="F5195"/>
      <c r="G5195"/>
      <c r="H5195"/>
      <c r="I5195"/>
      <c r="J5195"/>
      <c r="K5195"/>
      <c r="M5195" s="12" t="str">
        <f t="shared" si="81"/>
        <v xml:space="preserve"> </v>
      </c>
    </row>
    <row r="5196" spans="5:13" x14ac:dyDescent="0.25">
      <c r="E5196"/>
      <c r="F5196"/>
      <c r="G5196"/>
      <c r="H5196"/>
      <c r="I5196"/>
      <c r="J5196"/>
      <c r="K5196"/>
      <c r="M5196" s="12" t="str">
        <f t="shared" si="81"/>
        <v xml:space="preserve"> </v>
      </c>
    </row>
    <row r="5197" spans="5:13" x14ac:dyDescent="0.25">
      <c r="E5197"/>
      <c r="F5197"/>
      <c r="G5197"/>
      <c r="H5197"/>
      <c r="I5197"/>
      <c r="J5197"/>
      <c r="K5197"/>
      <c r="M5197" s="12" t="str">
        <f t="shared" si="81"/>
        <v xml:space="preserve"> </v>
      </c>
    </row>
    <row r="5198" spans="5:13" x14ac:dyDescent="0.25">
      <c r="E5198"/>
      <c r="F5198"/>
      <c r="G5198"/>
      <c r="H5198"/>
      <c r="I5198"/>
      <c r="J5198"/>
      <c r="K5198"/>
      <c r="M5198" s="12" t="str">
        <f t="shared" si="81"/>
        <v xml:space="preserve"> </v>
      </c>
    </row>
    <row r="5199" spans="5:13" x14ac:dyDescent="0.25">
      <c r="E5199"/>
      <c r="F5199"/>
      <c r="G5199"/>
      <c r="H5199"/>
      <c r="I5199"/>
      <c r="J5199"/>
      <c r="K5199"/>
      <c r="M5199" s="12" t="str">
        <f t="shared" si="81"/>
        <v xml:space="preserve"> </v>
      </c>
    </row>
    <row r="5200" spans="5:13" x14ac:dyDescent="0.25">
      <c r="E5200"/>
      <c r="F5200"/>
      <c r="G5200"/>
      <c r="H5200"/>
      <c r="I5200"/>
      <c r="J5200"/>
      <c r="K5200"/>
      <c r="M5200" s="12" t="str">
        <f t="shared" si="81"/>
        <v xml:space="preserve"> </v>
      </c>
    </row>
    <row r="5201" spans="5:13" x14ac:dyDescent="0.25">
      <c r="E5201"/>
      <c r="F5201"/>
      <c r="G5201"/>
      <c r="H5201"/>
      <c r="I5201"/>
      <c r="J5201"/>
      <c r="K5201"/>
      <c r="M5201" s="12" t="str">
        <f t="shared" si="81"/>
        <v xml:space="preserve"> </v>
      </c>
    </row>
    <row r="5202" spans="5:13" x14ac:dyDescent="0.25">
      <c r="E5202"/>
      <c r="F5202"/>
      <c r="G5202"/>
      <c r="H5202"/>
      <c r="I5202"/>
      <c r="J5202"/>
      <c r="K5202"/>
      <c r="M5202" s="12" t="str">
        <f t="shared" si="81"/>
        <v xml:space="preserve"> </v>
      </c>
    </row>
    <row r="5203" spans="5:13" x14ac:dyDescent="0.25">
      <c r="E5203"/>
      <c r="F5203"/>
      <c r="G5203"/>
      <c r="H5203"/>
      <c r="I5203"/>
      <c r="J5203"/>
      <c r="K5203"/>
      <c r="M5203" s="12" t="str">
        <f t="shared" si="81"/>
        <v xml:space="preserve"> </v>
      </c>
    </row>
    <row r="5204" spans="5:13" x14ac:dyDescent="0.25">
      <c r="E5204"/>
      <c r="F5204"/>
      <c r="G5204"/>
      <c r="H5204"/>
      <c r="I5204"/>
      <c r="J5204"/>
      <c r="K5204"/>
      <c r="M5204" s="12" t="str">
        <f t="shared" si="81"/>
        <v xml:space="preserve"> </v>
      </c>
    </row>
    <row r="5205" spans="5:13" x14ac:dyDescent="0.25">
      <c r="E5205"/>
      <c r="F5205"/>
      <c r="G5205"/>
      <c r="H5205"/>
      <c r="I5205"/>
      <c r="J5205"/>
      <c r="K5205"/>
      <c r="M5205" s="12" t="str">
        <f t="shared" si="81"/>
        <v xml:space="preserve"> </v>
      </c>
    </row>
    <row r="5206" spans="5:13" x14ac:dyDescent="0.25">
      <c r="E5206"/>
      <c r="F5206"/>
      <c r="G5206"/>
      <c r="H5206"/>
      <c r="I5206"/>
      <c r="J5206"/>
      <c r="K5206"/>
      <c r="M5206" s="12" t="str">
        <f t="shared" si="81"/>
        <v xml:space="preserve"> </v>
      </c>
    </row>
    <row r="5207" spans="5:13" x14ac:dyDescent="0.25">
      <c r="E5207"/>
      <c r="F5207"/>
      <c r="G5207"/>
      <c r="H5207"/>
      <c r="I5207"/>
      <c r="J5207"/>
      <c r="K5207"/>
      <c r="M5207" s="12" t="str">
        <f t="shared" si="81"/>
        <v xml:space="preserve"> </v>
      </c>
    </row>
    <row r="5208" spans="5:13" x14ac:dyDescent="0.25">
      <c r="E5208"/>
      <c r="F5208"/>
      <c r="G5208"/>
      <c r="H5208"/>
      <c r="I5208"/>
      <c r="J5208"/>
      <c r="K5208"/>
      <c r="M5208" s="12" t="str">
        <f t="shared" si="81"/>
        <v xml:space="preserve"> </v>
      </c>
    </row>
    <row r="5209" spans="5:13" x14ac:dyDescent="0.25">
      <c r="E5209"/>
      <c r="F5209"/>
      <c r="G5209"/>
      <c r="H5209"/>
      <c r="I5209"/>
      <c r="J5209"/>
      <c r="K5209"/>
      <c r="M5209" s="12" t="str">
        <f t="shared" si="81"/>
        <v xml:space="preserve"> </v>
      </c>
    </row>
    <row r="5210" spans="5:13" x14ac:dyDescent="0.25">
      <c r="E5210"/>
      <c r="F5210"/>
      <c r="G5210"/>
      <c r="H5210"/>
      <c r="I5210"/>
      <c r="J5210"/>
      <c r="K5210"/>
      <c r="M5210" s="12" t="str">
        <f t="shared" si="81"/>
        <v xml:space="preserve"> </v>
      </c>
    </row>
    <row r="5211" spans="5:13" x14ac:dyDescent="0.25">
      <c r="E5211"/>
      <c r="F5211"/>
      <c r="G5211"/>
      <c r="H5211"/>
      <c r="I5211"/>
      <c r="J5211"/>
      <c r="K5211"/>
      <c r="M5211" s="12" t="str">
        <f t="shared" si="81"/>
        <v xml:space="preserve"> </v>
      </c>
    </row>
    <row r="5212" spans="5:13" x14ac:dyDescent="0.25">
      <c r="E5212"/>
      <c r="F5212"/>
      <c r="G5212"/>
      <c r="H5212"/>
      <c r="I5212"/>
      <c r="J5212"/>
      <c r="K5212"/>
      <c r="M5212" s="12" t="str">
        <f t="shared" si="81"/>
        <v xml:space="preserve"> </v>
      </c>
    </row>
    <row r="5213" spans="5:13" x14ac:dyDescent="0.25">
      <c r="E5213"/>
      <c r="F5213"/>
      <c r="G5213"/>
      <c r="H5213"/>
      <c r="I5213"/>
      <c r="J5213"/>
      <c r="K5213"/>
      <c r="M5213" s="12" t="str">
        <f t="shared" si="81"/>
        <v xml:space="preserve"> </v>
      </c>
    </row>
    <row r="5214" spans="5:13" x14ac:dyDescent="0.25">
      <c r="E5214"/>
      <c r="F5214"/>
      <c r="G5214"/>
      <c r="H5214"/>
      <c r="I5214"/>
      <c r="J5214"/>
      <c r="K5214"/>
      <c r="M5214" s="12" t="str">
        <f t="shared" si="81"/>
        <v xml:space="preserve"> </v>
      </c>
    </row>
    <row r="5215" spans="5:13" x14ac:dyDescent="0.25">
      <c r="E5215"/>
      <c r="F5215"/>
      <c r="G5215"/>
      <c r="H5215"/>
      <c r="I5215"/>
      <c r="J5215"/>
      <c r="K5215"/>
      <c r="M5215" s="12" t="str">
        <f t="shared" si="81"/>
        <v xml:space="preserve"> </v>
      </c>
    </row>
    <row r="5216" spans="5:13" x14ac:dyDescent="0.25">
      <c r="E5216"/>
      <c r="F5216"/>
      <c r="G5216"/>
      <c r="H5216"/>
      <c r="I5216"/>
      <c r="J5216"/>
      <c r="K5216"/>
      <c r="M5216" s="12" t="str">
        <f t="shared" si="81"/>
        <v xml:space="preserve"> </v>
      </c>
    </row>
    <row r="5217" spans="5:13" x14ac:dyDescent="0.25">
      <c r="E5217"/>
      <c r="F5217"/>
      <c r="G5217"/>
      <c r="H5217"/>
      <c r="I5217"/>
      <c r="J5217"/>
      <c r="K5217"/>
      <c r="M5217" s="12" t="str">
        <f t="shared" si="81"/>
        <v xml:space="preserve"> </v>
      </c>
    </row>
    <row r="5218" spans="5:13" x14ac:dyDescent="0.25">
      <c r="E5218"/>
      <c r="F5218"/>
      <c r="G5218"/>
      <c r="H5218"/>
      <c r="I5218"/>
      <c r="J5218"/>
      <c r="K5218"/>
      <c r="M5218" s="12" t="str">
        <f t="shared" si="81"/>
        <v xml:space="preserve"> </v>
      </c>
    </row>
    <row r="5219" spans="5:13" x14ac:dyDescent="0.25">
      <c r="E5219"/>
      <c r="F5219"/>
      <c r="G5219"/>
      <c r="H5219"/>
      <c r="I5219"/>
      <c r="J5219"/>
      <c r="K5219"/>
      <c r="M5219" s="12" t="str">
        <f t="shared" si="81"/>
        <v xml:space="preserve"> </v>
      </c>
    </row>
    <row r="5220" spans="5:13" x14ac:dyDescent="0.25">
      <c r="E5220"/>
      <c r="F5220"/>
      <c r="G5220"/>
      <c r="H5220"/>
      <c r="I5220"/>
      <c r="J5220"/>
      <c r="K5220"/>
      <c r="M5220" s="12" t="str">
        <f t="shared" si="81"/>
        <v xml:space="preserve"> </v>
      </c>
    </row>
    <row r="5221" spans="5:13" x14ac:dyDescent="0.25">
      <c r="E5221"/>
      <c r="F5221"/>
      <c r="G5221"/>
      <c r="H5221"/>
      <c r="I5221"/>
      <c r="J5221"/>
      <c r="K5221"/>
      <c r="M5221" s="12" t="str">
        <f t="shared" si="81"/>
        <v xml:space="preserve"> </v>
      </c>
    </row>
    <row r="5222" spans="5:13" x14ac:dyDescent="0.25">
      <c r="E5222"/>
      <c r="F5222"/>
      <c r="G5222"/>
      <c r="H5222"/>
      <c r="I5222"/>
      <c r="J5222"/>
      <c r="K5222"/>
      <c r="M5222" s="12" t="str">
        <f t="shared" si="81"/>
        <v xml:space="preserve"> </v>
      </c>
    </row>
    <row r="5223" spans="5:13" x14ac:dyDescent="0.25">
      <c r="E5223"/>
      <c r="F5223"/>
      <c r="G5223"/>
      <c r="H5223"/>
      <c r="I5223"/>
      <c r="J5223"/>
      <c r="K5223"/>
      <c r="M5223" s="12" t="str">
        <f t="shared" si="81"/>
        <v xml:space="preserve"> </v>
      </c>
    </row>
    <row r="5224" spans="5:13" x14ac:dyDescent="0.25">
      <c r="E5224"/>
      <c r="F5224"/>
      <c r="G5224"/>
      <c r="H5224"/>
      <c r="I5224"/>
      <c r="J5224"/>
      <c r="K5224"/>
      <c r="M5224" s="12" t="str">
        <f t="shared" si="81"/>
        <v xml:space="preserve"> </v>
      </c>
    </row>
    <row r="5225" spans="5:13" x14ac:dyDescent="0.25">
      <c r="E5225"/>
      <c r="F5225"/>
      <c r="G5225"/>
      <c r="H5225"/>
      <c r="I5225"/>
      <c r="J5225"/>
      <c r="K5225"/>
      <c r="M5225" s="12" t="str">
        <f t="shared" si="81"/>
        <v xml:space="preserve"> </v>
      </c>
    </row>
    <row r="5226" spans="5:13" x14ac:dyDescent="0.25">
      <c r="E5226"/>
      <c r="F5226"/>
      <c r="G5226"/>
      <c r="H5226"/>
      <c r="I5226"/>
      <c r="J5226"/>
      <c r="K5226"/>
      <c r="M5226" s="12" t="str">
        <f t="shared" si="81"/>
        <v xml:space="preserve"> </v>
      </c>
    </row>
    <row r="5227" spans="5:13" x14ac:dyDescent="0.25">
      <c r="E5227"/>
      <c r="F5227"/>
      <c r="G5227"/>
      <c r="H5227"/>
      <c r="I5227"/>
      <c r="J5227"/>
      <c r="K5227"/>
      <c r="M5227" s="12" t="str">
        <f t="shared" si="81"/>
        <v xml:space="preserve"> </v>
      </c>
    </row>
    <row r="5228" spans="5:13" x14ac:dyDescent="0.25">
      <c r="E5228"/>
      <c r="F5228"/>
      <c r="G5228"/>
      <c r="H5228"/>
      <c r="I5228"/>
      <c r="J5228"/>
      <c r="K5228"/>
      <c r="M5228" s="12" t="str">
        <f t="shared" si="81"/>
        <v xml:space="preserve"> </v>
      </c>
    </row>
    <row r="5229" spans="5:13" x14ac:dyDescent="0.25">
      <c r="E5229"/>
      <c r="F5229"/>
      <c r="G5229"/>
      <c r="H5229"/>
      <c r="I5229"/>
      <c r="J5229"/>
      <c r="K5229"/>
      <c r="M5229" s="12" t="str">
        <f t="shared" si="81"/>
        <v xml:space="preserve"> </v>
      </c>
    </row>
    <row r="5230" spans="5:13" x14ac:dyDescent="0.25">
      <c r="E5230"/>
      <c r="F5230"/>
      <c r="G5230"/>
      <c r="H5230"/>
      <c r="I5230"/>
      <c r="J5230"/>
      <c r="K5230"/>
      <c r="M5230" s="12" t="str">
        <f t="shared" si="81"/>
        <v xml:space="preserve"> </v>
      </c>
    </row>
    <row r="5231" spans="5:13" x14ac:dyDescent="0.25">
      <c r="E5231"/>
      <c r="F5231"/>
      <c r="G5231"/>
      <c r="H5231"/>
      <c r="I5231"/>
      <c r="J5231"/>
      <c r="K5231"/>
      <c r="M5231" s="12" t="str">
        <f t="shared" si="81"/>
        <v xml:space="preserve"> </v>
      </c>
    </row>
    <row r="5232" spans="5:13" x14ac:dyDescent="0.25">
      <c r="E5232"/>
      <c r="F5232"/>
      <c r="G5232"/>
      <c r="H5232"/>
      <c r="I5232"/>
      <c r="J5232"/>
      <c r="K5232"/>
      <c r="M5232" s="12" t="str">
        <f t="shared" si="81"/>
        <v xml:space="preserve"> </v>
      </c>
    </row>
    <row r="5233" spans="5:13" x14ac:dyDescent="0.25">
      <c r="E5233"/>
      <c r="F5233"/>
      <c r="G5233"/>
      <c r="H5233"/>
      <c r="I5233"/>
      <c r="J5233"/>
      <c r="K5233"/>
      <c r="M5233" s="12" t="str">
        <f t="shared" si="81"/>
        <v xml:space="preserve"> </v>
      </c>
    </row>
    <row r="5234" spans="5:13" x14ac:dyDescent="0.25">
      <c r="E5234"/>
      <c r="F5234"/>
      <c r="G5234"/>
      <c r="H5234"/>
      <c r="I5234"/>
      <c r="J5234"/>
      <c r="K5234"/>
      <c r="M5234" s="12" t="str">
        <f t="shared" si="81"/>
        <v xml:space="preserve"> </v>
      </c>
    </row>
    <row r="5235" spans="5:13" x14ac:dyDescent="0.25">
      <c r="E5235"/>
      <c r="F5235"/>
      <c r="G5235"/>
      <c r="H5235"/>
      <c r="I5235"/>
      <c r="J5235"/>
      <c r="K5235"/>
      <c r="M5235" s="12" t="str">
        <f t="shared" si="81"/>
        <v xml:space="preserve"> </v>
      </c>
    </row>
    <row r="5236" spans="5:13" x14ac:dyDescent="0.25">
      <c r="E5236"/>
      <c r="F5236"/>
      <c r="G5236"/>
      <c r="H5236"/>
      <c r="I5236"/>
      <c r="J5236"/>
      <c r="K5236"/>
      <c r="M5236" s="12" t="str">
        <f t="shared" si="81"/>
        <v xml:space="preserve"> </v>
      </c>
    </row>
    <row r="5237" spans="5:13" x14ac:dyDescent="0.25">
      <c r="E5237"/>
      <c r="F5237"/>
      <c r="G5237"/>
      <c r="H5237"/>
      <c r="I5237"/>
      <c r="J5237"/>
      <c r="K5237"/>
      <c r="M5237" s="12" t="str">
        <f t="shared" si="81"/>
        <v xml:space="preserve"> </v>
      </c>
    </row>
    <row r="5238" spans="5:13" x14ac:dyDescent="0.25">
      <c r="E5238"/>
      <c r="F5238"/>
      <c r="G5238"/>
      <c r="H5238"/>
      <c r="I5238"/>
      <c r="J5238"/>
      <c r="K5238"/>
      <c r="M5238" s="12" t="str">
        <f t="shared" si="81"/>
        <v xml:space="preserve"> </v>
      </c>
    </row>
    <row r="5239" spans="5:13" x14ac:dyDescent="0.25">
      <c r="E5239"/>
      <c r="F5239"/>
      <c r="G5239"/>
      <c r="H5239"/>
      <c r="I5239"/>
      <c r="J5239"/>
      <c r="K5239"/>
      <c r="M5239" s="12" t="str">
        <f t="shared" si="81"/>
        <v xml:space="preserve"> </v>
      </c>
    </row>
    <row r="5240" spans="5:13" x14ac:dyDescent="0.25">
      <c r="E5240"/>
      <c r="F5240"/>
      <c r="G5240"/>
      <c r="H5240"/>
      <c r="I5240"/>
      <c r="J5240"/>
      <c r="K5240"/>
      <c r="M5240" s="12" t="str">
        <f t="shared" si="81"/>
        <v xml:space="preserve"> </v>
      </c>
    </row>
    <row r="5241" spans="5:13" x14ac:dyDescent="0.25">
      <c r="E5241"/>
      <c r="F5241"/>
      <c r="G5241"/>
      <c r="H5241"/>
      <c r="I5241"/>
      <c r="J5241"/>
      <c r="K5241"/>
      <c r="M5241" s="12" t="str">
        <f t="shared" si="81"/>
        <v xml:space="preserve"> </v>
      </c>
    </row>
    <row r="5242" spans="5:13" x14ac:dyDescent="0.25">
      <c r="E5242"/>
      <c r="F5242"/>
      <c r="G5242"/>
      <c r="H5242"/>
      <c r="I5242"/>
      <c r="J5242"/>
      <c r="K5242"/>
      <c r="M5242" s="12" t="str">
        <f t="shared" si="81"/>
        <v xml:space="preserve"> </v>
      </c>
    </row>
    <row r="5243" spans="5:13" x14ac:dyDescent="0.25">
      <c r="E5243"/>
      <c r="F5243"/>
      <c r="G5243"/>
      <c r="H5243"/>
      <c r="I5243"/>
      <c r="J5243"/>
      <c r="K5243"/>
      <c r="M5243" s="12" t="str">
        <f t="shared" si="81"/>
        <v xml:space="preserve"> </v>
      </c>
    </row>
    <row r="5244" spans="5:13" x14ac:dyDescent="0.25">
      <c r="E5244"/>
      <c r="F5244"/>
      <c r="G5244"/>
      <c r="H5244"/>
      <c r="I5244"/>
      <c r="J5244"/>
      <c r="K5244"/>
      <c r="M5244" s="12" t="str">
        <f t="shared" si="81"/>
        <v xml:space="preserve"> </v>
      </c>
    </row>
    <row r="5245" spans="5:13" x14ac:dyDescent="0.25">
      <c r="E5245"/>
      <c r="F5245"/>
      <c r="G5245"/>
      <c r="H5245"/>
      <c r="I5245"/>
      <c r="J5245"/>
      <c r="K5245"/>
      <c r="M5245" s="12" t="str">
        <f t="shared" si="81"/>
        <v xml:space="preserve"> </v>
      </c>
    </row>
    <row r="5246" spans="5:13" x14ac:dyDescent="0.25">
      <c r="E5246"/>
      <c r="F5246"/>
      <c r="G5246"/>
      <c r="H5246"/>
      <c r="I5246"/>
      <c r="J5246"/>
      <c r="K5246"/>
      <c r="M5246" s="12" t="str">
        <f t="shared" si="81"/>
        <v xml:space="preserve"> </v>
      </c>
    </row>
    <row r="5247" spans="5:13" x14ac:dyDescent="0.25">
      <c r="E5247"/>
      <c r="F5247"/>
      <c r="G5247"/>
      <c r="H5247"/>
      <c r="I5247"/>
      <c r="J5247"/>
      <c r="K5247"/>
      <c r="M5247" s="12" t="str">
        <f t="shared" si="81"/>
        <v xml:space="preserve"> </v>
      </c>
    </row>
    <row r="5248" spans="5:13" x14ac:dyDescent="0.25">
      <c r="E5248"/>
      <c r="F5248"/>
      <c r="G5248"/>
      <c r="H5248"/>
      <c r="I5248"/>
      <c r="J5248"/>
      <c r="K5248"/>
      <c r="M5248" s="12" t="str">
        <f t="shared" si="81"/>
        <v xml:space="preserve"> </v>
      </c>
    </row>
    <row r="5249" spans="5:13" x14ac:dyDescent="0.25">
      <c r="E5249"/>
      <c r="F5249"/>
      <c r="G5249"/>
      <c r="H5249"/>
      <c r="I5249"/>
      <c r="J5249"/>
      <c r="K5249"/>
      <c r="M5249" s="12" t="str">
        <f t="shared" si="81"/>
        <v xml:space="preserve"> </v>
      </c>
    </row>
    <row r="5250" spans="5:13" x14ac:dyDescent="0.25">
      <c r="E5250"/>
      <c r="F5250"/>
      <c r="G5250"/>
      <c r="H5250"/>
      <c r="I5250"/>
      <c r="J5250"/>
      <c r="K5250"/>
      <c r="M5250" s="12" t="str">
        <f t="shared" si="81"/>
        <v xml:space="preserve"> </v>
      </c>
    </row>
    <row r="5251" spans="5:13" x14ac:dyDescent="0.25">
      <c r="E5251"/>
      <c r="F5251"/>
      <c r="G5251"/>
      <c r="H5251"/>
      <c r="I5251"/>
      <c r="J5251"/>
      <c r="K5251"/>
      <c r="M5251" s="12" t="str">
        <f t="shared" si="81"/>
        <v xml:space="preserve"> </v>
      </c>
    </row>
    <row r="5252" spans="5:13" x14ac:dyDescent="0.25">
      <c r="E5252"/>
      <c r="F5252"/>
      <c r="G5252"/>
      <c r="H5252"/>
      <c r="I5252"/>
      <c r="J5252"/>
      <c r="K5252"/>
      <c r="M5252" s="12" t="str">
        <f t="shared" si="81"/>
        <v xml:space="preserve"> </v>
      </c>
    </row>
    <row r="5253" spans="5:13" x14ac:dyDescent="0.25">
      <c r="E5253"/>
      <c r="F5253"/>
      <c r="G5253"/>
      <c r="H5253"/>
      <c r="I5253"/>
      <c r="J5253"/>
      <c r="K5253"/>
      <c r="M5253" s="12" t="str">
        <f t="shared" si="81"/>
        <v xml:space="preserve"> </v>
      </c>
    </row>
    <row r="5254" spans="5:13" x14ac:dyDescent="0.25">
      <c r="E5254"/>
      <c r="F5254"/>
      <c r="G5254"/>
      <c r="H5254"/>
      <c r="I5254"/>
      <c r="J5254"/>
      <c r="K5254"/>
      <c r="M5254" s="12" t="str">
        <f t="shared" si="81"/>
        <v xml:space="preserve"> </v>
      </c>
    </row>
    <row r="5255" spans="5:13" x14ac:dyDescent="0.25">
      <c r="E5255"/>
      <c r="F5255"/>
      <c r="G5255"/>
      <c r="H5255"/>
      <c r="I5255"/>
      <c r="J5255"/>
      <c r="K5255"/>
      <c r="M5255" s="12" t="str">
        <f t="shared" si="81"/>
        <v xml:space="preserve"> </v>
      </c>
    </row>
    <row r="5256" spans="5:13" x14ac:dyDescent="0.25">
      <c r="E5256"/>
      <c r="F5256"/>
      <c r="G5256"/>
      <c r="H5256"/>
      <c r="I5256"/>
      <c r="J5256"/>
      <c r="K5256"/>
      <c r="M5256" s="12" t="str">
        <f t="shared" ref="M5256:M5319" si="82">IF(J5256&gt;$M$3,"X"," ")</f>
        <v xml:space="preserve"> </v>
      </c>
    </row>
    <row r="5257" spans="5:13" x14ac:dyDescent="0.25">
      <c r="E5257"/>
      <c r="F5257"/>
      <c r="G5257"/>
      <c r="H5257"/>
      <c r="I5257"/>
      <c r="J5257"/>
      <c r="K5257"/>
      <c r="M5257" s="12" t="str">
        <f t="shared" si="82"/>
        <v xml:space="preserve"> </v>
      </c>
    </row>
    <row r="5258" spans="5:13" x14ac:dyDescent="0.25">
      <c r="E5258"/>
      <c r="F5258"/>
      <c r="G5258"/>
      <c r="H5258"/>
      <c r="I5258"/>
      <c r="J5258"/>
      <c r="K5258"/>
      <c r="M5258" s="12" t="str">
        <f t="shared" si="82"/>
        <v xml:space="preserve"> </v>
      </c>
    </row>
    <row r="5259" spans="5:13" x14ac:dyDescent="0.25">
      <c r="E5259"/>
      <c r="F5259"/>
      <c r="G5259"/>
      <c r="H5259"/>
      <c r="I5259"/>
      <c r="J5259"/>
      <c r="K5259"/>
      <c r="M5259" s="12" t="str">
        <f t="shared" si="82"/>
        <v xml:space="preserve"> </v>
      </c>
    </row>
    <row r="5260" spans="5:13" x14ac:dyDescent="0.25">
      <c r="E5260"/>
      <c r="F5260"/>
      <c r="G5260"/>
      <c r="H5260"/>
      <c r="I5260"/>
      <c r="J5260"/>
      <c r="K5260"/>
      <c r="M5260" s="12" t="str">
        <f t="shared" si="82"/>
        <v xml:space="preserve"> </v>
      </c>
    </row>
    <row r="5261" spans="5:13" x14ac:dyDescent="0.25">
      <c r="E5261"/>
      <c r="F5261"/>
      <c r="G5261"/>
      <c r="H5261"/>
      <c r="I5261"/>
      <c r="J5261"/>
      <c r="K5261"/>
      <c r="M5261" s="12" t="str">
        <f t="shared" si="82"/>
        <v xml:space="preserve"> </v>
      </c>
    </row>
    <row r="5262" spans="5:13" x14ac:dyDescent="0.25">
      <c r="E5262"/>
      <c r="F5262"/>
      <c r="G5262"/>
      <c r="H5262"/>
      <c r="I5262"/>
      <c r="J5262"/>
      <c r="K5262"/>
      <c r="M5262" s="12" t="str">
        <f t="shared" si="82"/>
        <v xml:space="preserve"> </v>
      </c>
    </row>
    <row r="5263" spans="5:13" x14ac:dyDescent="0.25">
      <c r="E5263"/>
      <c r="F5263"/>
      <c r="G5263"/>
      <c r="H5263"/>
      <c r="I5263"/>
      <c r="J5263"/>
      <c r="K5263"/>
      <c r="M5263" s="12" t="str">
        <f t="shared" si="82"/>
        <v xml:space="preserve"> </v>
      </c>
    </row>
    <row r="5264" spans="5:13" x14ac:dyDescent="0.25">
      <c r="E5264"/>
      <c r="F5264"/>
      <c r="G5264"/>
      <c r="H5264"/>
      <c r="I5264"/>
      <c r="J5264"/>
      <c r="K5264"/>
      <c r="M5264" s="12" t="str">
        <f t="shared" si="82"/>
        <v xml:space="preserve"> </v>
      </c>
    </row>
    <row r="5265" spans="5:13" x14ac:dyDescent="0.25">
      <c r="E5265"/>
      <c r="F5265"/>
      <c r="G5265"/>
      <c r="H5265"/>
      <c r="I5265"/>
      <c r="J5265"/>
      <c r="K5265"/>
      <c r="M5265" s="12" t="str">
        <f t="shared" si="82"/>
        <v xml:space="preserve"> </v>
      </c>
    </row>
    <row r="5266" spans="5:13" x14ac:dyDescent="0.25">
      <c r="E5266"/>
      <c r="F5266"/>
      <c r="G5266"/>
      <c r="H5266"/>
      <c r="I5266"/>
      <c r="J5266"/>
      <c r="K5266"/>
      <c r="M5266" s="12" t="str">
        <f t="shared" si="82"/>
        <v xml:space="preserve"> </v>
      </c>
    </row>
    <row r="5267" spans="5:13" x14ac:dyDescent="0.25">
      <c r="E5267"/>
      <c r="F5267"/>
      <c r="G5267"/>
      <c r="H5267"/>
      <c r="I5267"/>
      <c r="J5267"/>
      <c r="K5267"/>
      <c r="M5267" s="12" t="str">
        <f t="shared" si="82"/>
        <v xml:space="preserve"> </v>
      </c>
    </row>
    <row r="5268" spans="5:13" x14ac:dyDescent="0.25">
      <c r="E5268"/>
      <c r="F5268"/>
      <c r="G5268"/>
      <c r="H5268"/>
      <c r="I5268"/>
      <c r="J5268"/>
      <c r="K5268"/>
      <c r="M5268" s="12" t="str">
        <f t="shared" si="82"/>
        <v xml:space="preserve"> </v>
      </c>
    </row>
    <row r="5269" spans="5:13" x14ac:dyDescent="0.25">
      <c r="E5269"/>
      <c r="F5269"/>
      <c r="G5269"/>
      <c r="H5269"/>
      <c r="I5269"/>
      <c r="J5269"/>
      <c r="K5269"/>
      <c r="M5269" s="12" t="str">
        <f t="shared" si="82"/>
        <v xml:space="preserve"> </v>
      </c>
    </row>
    <row r="5270" spans="5:13" x14ac:dyDescent="0.25">
      <c r="E5270"/>
      <c r="F5270"/>
      <c r="G5270"/>
      <c r="H5270"/>
      <c r="I5270"/>
      <c r="J5270"/>
      <c r="K5270"/>
      <c r="M5270" s="12" t="str">
        <f t="shared" si="82"/>
        <v xml:space="preserve"> </v>
      </c>
    </row>
    <row r="5271" spans="5:13" x14ac:dyDescent="0.25">
      <c r="E5271"/>
      <c r="F5271"/>
      <c r="G5271"/>
      <c r="H5271"/>
      <c r="I5271"/>
      <c r="J5271"/>
      <c r="K5271"/>
      <c r="M5271" s="12" t="str">
        <f t="shared" si="82"/>
        <v xml:space="preserve"> </v>
      </c>
    </row>
    <row r="5272" spans="5:13" x14ac:dyDescent="0.25">
      <c r="E5272"/>
      <c r="F5272"/>
      <c r="G5272"/>
      <c r="H5272"/>
      <c r="I5272"/>
      <c r="J5272"/>
      <c r="K5272"/>
      <c r="M5272" s="12" t="str">
        <f t="shared" si="82"/>
        <v xml:space="preserve"> </v>
      </c>
    </row>
    <row r="5273" spans="5:13" x14ac:dyDescent="0.25">
      <c r="E5273"/>
      <c r="F5273"/>
      <c r="G5273"/>
      <c r="H5273"/>
      <c r="I5273"/>
      <c r="J5273"/>
      <c r="K5273"/>
      <c r="M5273" s="12" t="str">
        <f t="shared" si="82"/>
        <v xml:space="preserve"> </v>
      </c>
    </row>
    <row r="5274" spans="5:13" x14ac:dyDescent="0.25">
      <c r="E5274"/>
      <c r="F5274"/>
      <c r="G5274"/>
      <c r="H5274"/>
      <c r="I5274"/>
      <c r="J5274"/>
      <c r="K5274"/>
      <c r="M5274" s="12" t="str">
        <f t="shared" si="82"/>
        <v xml:space="preserve"> </v>
      </c>
    </row>
    <row r="5275" spans="5:13" x14ac:dyDescent="0.25">
      <c r="E5275"/>
      <c r="F5275"/>
      <c r="G5275"/>
      <c r="H5275"/>
      <c r="I5275"/>
      <c r="J5275"/>
      <c r="K5275"/>
      <c r="M5275" s="12" t="str">
        <f t="shared" si="82"/>
        <v xml:space="preserve"> </v>
      </c>
    </row>
    <row r="5276" spans="5:13" x14ac:dyDescent="0.25">
      <c r="E5276"/>
      <c r="F5276"/>
      <c r="G5276"/>
      <c r="H5276"/>
      <c r="I5276"/>
      <c r="J5276"/>
      <c r="K5276"/>
      <c r="M5276" s="12" t="str">
        <f t="shared" si="82"/>
        <v xml:space="preserve"> </v>
      </c>
    </row>
    <row r="5277" spans="5:13" x14ac:dyDescent="0.25">
      <c r="E5277"/>
      <c r="F5277"/>
      <c r="G5277"/>
      <c r="H5277"/>
      <c r="I5277"/>
      <c r="J5277"/>
      <c r="K5277"/>
      <c r="M5277" s="12" t="str">
        <f t="shared" si="82"/>
        <v xml:space="preserve"> </v>
      </c>
    </row>
    <row r="5278" spans="5:13" x14ac:dyDescent="0.25">
      <c r="E5278"/>
      <c r="F5278"/>
      <c r="G5278"/>
      <c r="H5278"/>
      <c r="I5278"/>
      <c r="J5278"/>
      <c r="K5278"/>
      <c r="M5278" s="12" t="str">
        <f t="shared" si="82"/>
        <v xml:space="preserve"> </v>
      </c>
    </row>
    <row r="5279" spans="5:13" x14ac:dyDescent="0.25">
      <c r="E5279"/>
      <c r="F5279"/>
      <c r="G5279"/>
      <c r="H5279"/>
      <c r="I5279"/>
      <c r="J5279"/>
      <c r="K5279"/>
      <c r="M5279" s="12" t="str">
        <f t="shared" si="82"/>
        <v xml:space="preserve"> </v>
      </c>
    </row>
    <row r="5280" spans="5:13" x14ac:dyDescent="0.25">
      <c r="E5280"/>
      <c r="F5280"/>
      <c r="G5280"/>
      <c r="H5280"/>
      <c r="I5280"/>
      <c r="J5280"/>
      <c r="K5280"/>
      <c r="M5280" s="12" t="str">
        <f t="shared" si="82"/>
        <v xml:space="preserve"> </v>
      </c>
    </row>
    <row r="5281" spans="5:13" x14ac:dyDescent="0.25">
      <c r="E5281"/>
      <c r="F5281"/>
      <c r="G5281"/>
      <c r="H5281"/>
      <c r="I5281"/>
      <c r="J5281"/>
      <c r="K5281"/>
      <c r="M5281" s="12" t="str">
        <f t="shared" si="82"/>
        <v xml:space="preserve"> </v>
      </c>
    </row>
    <row r="5282" spans="5:13" x14ac:dyDescent="0.25">
      <c r="E5282"/>
      <c r="F5282"/>
      <c r="G5282"/>
      <c r="H5282"/>
      <c r="I5282"/>
      <c r="J5282"/>
      <c r="K5282"/>
      <c r="M5282" s="12" t="str">
        <f t="shared" si="82"/>
        <v xml:space="preserve"> </v>
      </c>
    </row>
    <row r="5283" spans="5:13" x14ac:dyDescent="0.25">
      <c r="E5283"/>
      <c r="F5283"/>
      <c r="G5283"/>
      <c r="H5283"/>
      <c r="I5283"/>
      <c r="J5283"/>
      <c r="K5283"/>
      <c r="M5283" s="12" t="str">
        <f t="shared" si="82"/>
        <v xml:space="preserve"> </v>
      </c>
    </row>
    <row r="5284" spans="5:13" x14ac:dyDescent="0.25">
      <c r="E5284"/>
      <c r="F5284"/>
      <c r="G5284"/>
      <c r="H5284"/>
      <c r="I5284"/>
      <c r="J5284"/>
      <c r="K5284"/>
      <c r="M5284" s="12" t="str">
        <f t="shared" si="82"/>
        <v xml:space="preserve"> </v>
      </c>
    </row>
    <row r="5285" spans="5:13" x14ac:dyDescent="0.25">
      <c r="E5285"/>
      <c r="F5285"/>
      <c r="G5285"/>
      <c r="H5285"/>
      <c r="I5285"/>
      <c r="J5285"/>
      <c r="K5285"/>
      <c r="M5285" s="12" t="str">
        <f t="shared" si="82"/>
        <v xml:space="preserve"> </v>
      </c>
    </row>
    <row r="5286" spans="5:13" x14ac:dyDescent="0.25">
      <c r="E5286"/>
      <c r="F5286"/>
      <c r="G5286"/>
      <c r="H5286"/>
      <c r="I5286"/>
      <c r="J5286"/>
      <c r="K5286"/>
      <c r="M5286" s="12" t="str">
        <f t="shared" si="82"/>
        <v xml:space="preserve"> </v>
      </c>
    </row>
    <row r="5287" spans="5:13" x14ac:dyDescent="0.25">
      <c r="E5287"/>
      <c r="F5287"/>
      <c r="G5287"/>
      <c r="H5287"/>
      <c r="I5287"/>
      <c r="J5287"/>
      <c r="K5287"/>
      <c r="M5287" s="12" t="str">
        <f t="shared" si="82"/>
        <v xml:space="preserve"> </v>
      </c>
    </row>
    <row r="5288" spans="5:13" x14ac:dyDescent="0.25">
      <c r="E5288"/>
      <c r="F5288"/>
      <c r="G5288"/>
      <c r="H5288"/>
      <c r="I5288"/>
      <c r="J5288"/>
      <c r="K5288"/>
      <c r="M5288" s="12" t="str">
        <f t="shared" si="82"/>
        <v xml:space="preserve"> </v>
      </c>
    </row>
    <row r="5289" spans="5:13" x14ac:dyDescent="0.25">
      <c r="E5289"/>
      <c r="F5289"/>
      <c r="G5289"/>
      <c r="H5289"/>
      <c r="I5289"/>
      <c r="J5289"/>
      <c r="K5289"/>
      <c r="M5289" s="12" t="str">
        <f t="shared" si="82"/>
        <v xml:space="preserve"> </v>
      </c>
    </row>
    <row r="5290" spans="5:13" x14ac:dyDescent="0.25">
      <c r="E5290"/>
      <c r="F5290"/>
      <c r="G5290"/>
      <c r="H5290"/>
      <c r="I5290"/>
      <c r="J5290"/>
      <c r="K5290"/>
      <c r="M5290" s="12" t="str">
        <f t="shared" si="82"/>
        <v xml:space="preserve"> </v>
      </c>
    </row>
    <row r="5291" spans="5:13" x14ac:dyDescent="0.25">
      <c r="E5291"/>
      <c r="F5291"/>
      <c r="G5291"/>
      <c r="H5291"/>
      <c r="I5291"/>
      <c r="J5291"/>
      <c r="K5291"/>
      <c r="M5291" s="12" t="str">
        <f t="shared" si="82"/>
        <v xml:space="preserve"> </v>
      </c>
    </row>
    <row r="5292" spans="5:13" x14ac:dyDescent="0.25">
      <c r="E5292"/>
      <c r="F5292"/>
      <c r="G5292"/>
      <c r="H5292"/>
      <c r="I5292"/>
      <c r="J5292"/>
      <c r="K5292"/>
      <c r="M5292" s="12" t="str">
        <f t="shared" si="82"/>
        <v xml:space="preserve"> </v>
      </c>
    </row>
    <row r="5293" spans="5:13" x14ac:dyDescent="0.25">
      <c r="E5293"/>
      <c r="F5293"/>
      <c r="G5293"/>
      <c r="H5293"/>
      <c r="I5293"/>
      <c r="J5293"/>
      <c r="K5293"/>
      <c r="M5293" s="12" t="str">
        <f t="shared" si="82"/>
        <v xml:space="preserve"> </v>
      </c>
    </row>
    <row r="5294" spans="5:13" x14ac:dyDescent="0.25">
      <c r="E5294"/>
      <c r="F5294"/>
      <c r="G5294"/>
      <c r="H5294"/>
      <c r="I5294"/>
      <c r="J5294"/>
      <c r="K5294"/>
      <c r="M5294" s="12" t="str">
        <f t="shared" si="82"/>
        <v xml:space="preserve"> </v>
      </c>
    </row>
    <row r="5295" spans="5:13" x14ac:dyDescent="0.25">
      <c r="E5295"/>
      <c r="F5295"/>
      <c r="G5295"/>
      <c r="H5295"/>
      <c r="I5295"/>
      <c r="J5295"/>
      <c r="K5295"/>
      <c r="M5295" s="12" t="str">
        <f t="shared" si="82"/>
        <v xml:space="preserve"> </v>
      </c>
    </row>
    <row r="5296" spans="5:13" x14ac:dyDescent="0.25">
      <c r="E5296"/>
      <c r="F5296"/>
      <c r="G5296"/>
      <c r="H5296"/>
      <c r="I5296"/>
      <c r="J5296"/>
      <c r="K5296"/>
      <c r="M5296" s="12" t="str">
        <f t="shared" si="82"/>
        <v xml:space="preserve"> </v>
      </c>
    </row>
    <row r="5297" spans="5:13" x14ac:dyDescent="0.25">
      <c r="E5297"/>
      <c r="F5297"/>
      <c r="G5297"/>
      <c r="H5297"/>
      <c r="I5297"/>
      <c r="J5297"/>
      <c r="K5297"/>
      <c r="M5297" s="12" t="str">
        <f t="shared" si="82"/>
        <v xml:space="preserve"> </v>
      </c>
    </row>
    <row r="5298" spans="5:13" x14ac:dyDescent="0.25">
      <c r="E5298"/>
      <c r="F5298"/>
      <c r="G5298"/>
      <c r="H5298"/>
      <c r="I5298"/>
      <c r="J5298"/>
      <c r="K5298"/>
      <c r="M5298" s="12" t="str">
        <f t="shared" si="82"/>
        <v xml:space="preserve"> </v>
      </c>
    </row>
    <row r="5299" spans="5:13" x14ac:dyDescent="0.25">
      <c r="E5299"/>
      <c r="F5299"/>
      <c r="G5299"/>
      <c r="H5299"/>
      <c r="I5299"/>
      <c r="J5299"/>
      <c r="K5299"/>
      <c r="M5299" s="12" t="str">
        <f t="shared" si="82"/>
        <v xml:space="preserve"> </v>
      </c>
    </row>
    <row r="5300" spans="5:13" x14ac:dyDescent="0.25">
      <c r="E5300"/>
      <c r="F5300"/>
      <c r="G5300"/>
      <c r="H5300"/>
      <c r="I5300"/>
      <c r="J5300"/>
      <c r="K5300"/>
      <c r="M5300" s="12" t="str">
        <f t="shared" si="82"/>
        <v xml:space="preserve"> </v>
      </c>
    </row>
    <row r="5301" spans="5:13" x14ac:dyDescent="0.25">
      <c r="E5301"/>
      <c r="F5301"/>
      <c r="G5301"/>
      <c r="H5301"/>
      <c r="I5301"/>
      <c r="J5301"/>
      <c r="K5301"/>
      <c r="M5301" s="12" t="str">
        <f t="shared" si="82"/>
        <v xml:space="preserve"> </v>
      </c>
    </row>
    <row r="5302" spans="5:13" x14ac:dyDescent="0.25">
      <c r="E5302"/>
      <c r="F5302"/>
      <c r="G5302"/>
      <c r="H5302"/>
      <c r="I5302"/>
      <c r="J5302"/>
      <c r="K5302"/>
      <c r="M5302" s="12" t="str">
        <f t="shared" si="82"/>
        <v xml:space="preserve"> </v>
      </c>
    </row>
    <row r="5303" spans="5:13" x14ac:dyDescent="0.25">
      <c r="E5303"/>
      <c r="F5303"/>
      <c r="G5303"/>
      <c r="H5303"/>
      <c r="I5303"/>
      <c r="J5303"/>
      <c r="K5303"/>
      <c r="M5303" s="12" t="str">
        <f t="shared" si="82"/>
        <v xml:space="preserve"> </v>
      </c>
    </row>
    <row r="5304" spans="5:13" x14ac:dyDescent="0.25">
      <c r="E5304"/>
      <c r="F5304"/>
      <c r="G5304"/>
      <c r="H5304"/>
      <c r="I5304"/>
      <c r="J5304"/>
      <c r="K5304"/>
      <c r="M5304" s="12" t="str">
        <f t="shared" si="82"/>
        <v xml:space="preserve"> </v>
      </c>
    </row>
    <row r="5305" spans="5:13" x14ac:dyDescent="0.25">
      <c r="E5305"/>
      <c r="F5305"/>
      <c r="G5305"/>
      <c r="H5305"/>
      <c r="I5305"/>
      <c r="J5305"/>
      <c r="K5305"/>
      <c r="M5305" s="12" t="str">
        <f t="shared" si="82"/>
        <v xml:space="preserve"> </v>
      </c>
    </row>
    <row r="5306" spans="5:13" x14ac:dyDescent="0.25">
      <c r="E5306"/>
      <c r="F5306"/>
      <c r="G5306"/>
      <c r="H5306"/>
      <c r="I5306"/>
      <c r="J5306"/>
      <c r="K5306"/>
      <c r="M5306" s="12" t="str">
        <f t="shared" si="82"/>
        <v xml:space="preserve"> </v>
      </c>
    </row>
    <row r="5307" spans="5:13" x14ac:dyDescent="0.25">
      <c r="E5307"/>
      <c r="F5307"/>
      <c r="G5307"/>
      <c r="H5307"/>
      <c r="I5307"/>
      <c r="J5307"/>
      <c r="K5307"/>
      <c r="M5307" s="12" t="str">
        <f t="shared" si="82"/>
        <v xml:space="preserve"> </v>
      </c>
    </row>
    <row r="5308" spans="5:13" x14ac:dyDescent="0.25">
      <c r="E5308"/>
      <c r="F5308"/>
      <c r="G5308"/>
      <c r="H5308"/>
      <c r="I5308"/>
      <c r="J5308"/>
      <c r="K5308"/>
      <c r="M5308" s="12" t="str">
        <f t="shared" si="82"/>
        <v xml:space="preserve"> </v>
      </c>
    </row>
    <row r="5309" spans="5:13" x14ac:dyDescent="0.25">
      <c r="E5309"/>
      <c r="F5309"/>
      <c r="G5309"/>
      <c r="H5309"/>
      <c r="I5309"/>
      <c r="J5309"/>
      <c r="K5309"/>
      <c r="M5309" s="12" t="str">
        <f t="shared" si="82"/>
        <v xml:space="preserve"> </v>
      </c>
    </row>
    <row r="5310" spans="5:13" x14ac:dyDescent="0.25">
      <c r="E5310"/>
      <c r="F5310"/>
      <c r="G5310"/>
      <c r="H5310"/>
      <c r="I5310"/>
      <c r="J5310"/>
      <c r="K5310"/>
      <c r="M5310" s="12" t="str">
        <f t="shared" si="82"/>
        <v xml:space="preserve"> </v>
      </c>
    </row>
    <row r="5311" spans="5:13" x14ac:dyDescent="0.25">
      <c r="E5311"/>
      <c r="F5311"/>
      <c r="G5311"/>
      <c r="H5311"/>
      <c r="I5311"/>
      <c r="J5311"/>
      <c r="K5311"/>
      <c r="M5311" s="12" t="str">
        <f t="shared" si="82"/>
        <v xml:space="preserve"> </v>
      </c>
    </row>
    <row r="5312" spans="5:13" x14ac:dyDescent="0.25">
      <c r="E5312"/>
      <c r="F5312"/>
      <c r="G5312"/>
      <c r="H5312"/>
      <c r="I5312"/>
      <c r="J5312"/>
      <c r="K5312"/>
      <c r="M5312" s="12" t="str">
        <f t="shared" si="82"/>
        <v xml:space="preserve"> </v>
      </c>
    </row>
    <row r="5313" spans="5:13" x14ac:dyDescent="0.25">
      <c r="E5313"/>
      <c r="F5313"/>
      <c r="G5313"/>
      <c r="H5313"/>
      <c r="I5313"/>
      <c r="J5313"/>
      <c r="K5313"/>
      <c r="M5313" s="12" t="str">
        <f t="shared" si="82"/>
        <v xml:space="preserve"> </v>
      </c>
    </row>
    <row r="5314" spans="5:13" x14ac:dyDescent="0.25">
      <c r="E5314"/>
      <c r="F5314"/>
      <c r="G5314"/>
      <c r="H5314"/>
      <c r="I5314"/>
      <c r="J5314"/>
      <c r="K5314"/>
      <c r="M5314" s="12" t="str">
        <f t="shared" si="82"/>
        <v xml:space="preserve"> </v>
      </c>
    </row>
    <row r="5315" spans="5:13" x14ac:dyDescent="0.25">
      <c r="E5315"/>
      <c r="F5315"/>
      <c r="G5315"/>
      <c r="H5315"/>
      <c r="I5315"/>
      <c r="J5315"/>
      <c r="K5315"/>
      <c r="M5315" s="12" t="str">
        <f t="shared" si="82"/>
        <v xml:space="preserve"> </v>
      </c>
    </row>
    <row r="5316" spans="5:13" x14ac:dyDescent="0.25">
      <c r="E5316"/>
      <c r="F5316"/>
      <c r="G5316"/>
      <c r="H5316"/>
      <c r="I5316"/>
      <c r="J5316"/>
      <c r="K5316"/>
      <c r="M5316" s="12" t="str">
        <f t="shared" si="82"/>
        <v xml:space="preserve"> </v>
      </c>
    </row>
    <row r="5317" spans="5:13" x14ac:dyDescent="0.25">
      <c r="E5317"/>
      <c r="F5317"/>
      <c r="G5317"/>
      <c r="H5317"/>
      <c r="I5317"/>
      <c r="J5317"/>
      <c r="K5317"/>
      <c r="M5317" s="12" t="str">
        <f t="shared" si="82"/>
        <v xml:space="preserve"> </v>
      </c>
    </row>
    <row r="5318" spans="5:13" x14ac:dyDescent="0.25">
      <c r="E5318"/>
      <c r="F5318"/>
      <c r="G5318"/>
      <c r="H5318"/>
      <c r="I5318"/>
      <c r="J5318"/>
      <c r="K5318"/>
      <c r="M5318" s="12" t="str">
        <f t="shared" si="82"/>
        <v xml:space="preserve"> </v>
      </c>
    </row>
    <row r="5319" spans="5:13" x14ac:dyDescent="0.25">
      <c r="E5319"/>
      <c r="F5319"/>
      <c r="G5319"/>
      <c r="H5319"/>
      <c r="I5319"/>
      <c r="J5319"/>
      <c r="K5319"/>
      <c r="M5319" s="12" t="str">
        <f t="shared" si="82"/>
        <v xml:space="preserve"> </v>
      </c>
    </row>
    <row r="5320" spans="5:13" x14ac:dyDescent="0.25">
      <c r="E5320"/>
      <c r="F5320"/>
      <c r="G5320"/>
      <c r="H5320"/>
      <c r="I5320"/>
      <c r="J5320"/>
      <c r="K5320"/>
      <c r="M5320" s="12" t="str">
        <f t="shared" ref="M5320:M5383" si="83">IF(J5320&gt;$M$3,"X"," ")</f>
        <v xml:space="preserve"> </v>
      </c>
    </row>
    <row r="5321" spans="5:13" x14ac:dyDescent="0.25">
      <c r="E5321"/>
      <c r="F5321"/>
      <c r="G5321"/>
      <c r="H5321"/>
      <c r="I5321"/>
      <c r="J5321"/>
      <c r="K5321"/>
      <c r="M5321" s="12" t="str">
        <f t="shared" si="83"/>
        <v xml:space="preserve"> </v>
      </c>
    </row>
    <row r="5322" spans="5:13" x14ac:dyDescent="0.25">
      <c r="E5322"/>
      <c r="F5322"/>
      <c r="G5322"/>
      <c r="H5322"/>
      <c r="I5322"/>
      <c r="J5322"/>
      <c r="K5322"/>
      <c r="M5322" s="12" t="str">
        <f t="shared" si="83"/>
        <v xml:space="preserve"> </v>
      </c>
    </row>
    <row r="5323" spans="5:13" x14ac:dyDescent="0.25">
      <c r="E5323"/>
      <c r="F5323"/>
      <c r="G5323"/>
      <c r="H5323"/>
      <c r="I5323"/>
      <c r="J5323"/>
      <c r="K5323"/>
      <c r="M5323" s="12" t="str">
        <f t="shared" si="83"/>
        <v xml:space="preserve"> </v>
      </c>
    </row>
    <row r="5324" spans="5:13" x14ac:dyDescent="0.25">
      <c r="E5324"/>
      <c r="F5324"/>
      <c r="G5324"/>
      <c r="H5324"/>
      <c r="I5324"/>
      <c r="J5324"/>
      <c r="K5324"/>
      <c r="M5324" s="12" t="str">
        <f t="shared" si="83"/>
        <v xml:space="preserve"> </v>
      </c>
    </row>
    <row r="5325" spans="5:13" x14ac:dyDescent="0.25">
      <c r="E5325"/>
      <c r="F5325"/>
      <c r="G5325"/>
      <c r="H5325"/>
      <c r="I5325"/>
      <c r="J5325"/>
      <c r="K5325"/>
      <c r="M5325" s="12" t="str">
        <f t="shared" si="83"/>
        <v xml:space="preserve"> </v>
      </c>
    </row>
    <row r="5326" spans="5:13" x14ac:dyDescent="0.25">
      <c r="E5326"/>
      <c r="F5326"/>
      <c r="G5326"/>
      <c r="H5326"/>
      <c r="I5326"/>
      <c r="J5326"/>
      <c r="K5326"/>
      <c r="M5326" s="12" t="str">
        <f t="shared" si="83"/>
        <v xml:space="preserve"> </v>
      </c>
    </row>
    <row r="5327" spans="5:13" x14ac:dyDescent="0.25">
      <c r="E5327"/>
      <c r="F5327"/>
      <c r="G5327"/>
      <c r="H5327"/>
      <c r="I5327"/>
      <c r="J5327"/>
      <c r="K5327"/>
      <c r="M5327" s="12" t="str">
        <f t="shared" si="83"/>
        <v xml:space="preserve"> </v>
      </c>
    </row>
    <row r="5328" spans="5:13" x14ac:dyDescent="0.25">
      <c r="E5328"/>
      <c r="F5328"/>
      <c r="G5328"/>
      <c r="H5328"/>
      <c r="I5328"/>
      <c r="J5328"/>
      <c r="K5328"/>
      <c r="M5328" s="12" t="str">
        <f t="shared" si="83"/>
        <v xml:space="preserve"> </v>
      </c>
    </row>
    <row r="5329" spans="5:13" x14ac:dyDescent="0.25">
      <c r="E5329"/>
      <c r="F5329"/>
      <c r="G5329"/>
      <c r="H5329"/>
      <c r="I5329"/>
      <c r="J5329"/>
      <c r="K5329"/>
      <c r="M5329" s="12" t="str">
        <f t="shared" si="83"/>
        <v xml:space="preserve"> </v>
      </c>
    </row>
    <row r="5330" spans="5:13" x14ac:dyDescent="0.25">
      <c r="E5330"/>
      <c r="F5330"/>
      <c r="G5330"/>
      <c r="H5330"/>
      <c r="I5330"/>
      <c r="J5330"/>
      <c r="K5330"/>
      <c r="M5330" s="12" t="str">
        <f t="shared" si="83"/>
        <v xml:space="preserve"> </v>
      </c>
    </row>
    <row r="5331" spans="5:13" x14ac:dyDescent="0.25">
      <c r="E5331"/>
      <c r="F5331"/>
      <c r="G5331"/>
      <c r="H5331"/>
      <c r="I5331"/>
      <c r="J5331"/>
      <c r="K5331"/>
      <c r="M5331" s="12" t="str">
        <f t="shared" si="83"/>
        <v xml:space="preserve"> </v>
      </c>
    </row>
    <row r="5332" spans="5:13" x14ac:dyDescent="0.25">
      <c r="E5332"/>
      <c r="F5332"/>
      <c r="G5332"/>
      <c r="H5332"/>
      <c r="I5332"/>
      <c r="J5332"/>
      <c r="K5332"/>
      <c r="M5332" s="12" t="str">
        <f t="shared" si="83"/>
        <v xml:space="preserve"> </v>
      </c>
    </row>
    <row r="5333" spans="5:13" x14ac:dyDescent="0.25">
      <c r="E5333"/>
      <c r="F5333"/>
      <c r="G5333"/>
      <c r="H5333"/>
      <c r="I5333"/>
      <c r="J5333"/>
      <c r="K5333"/>
      <c r="M5333" s="12" t="str">
        <f t="shared" si="83"/>
        <v xml:space="preserve"> </v>
      </c>
    </row>
    <row r="5334" spans="5:13" x14ac:dyDescent="0.25">
      <c r="E5334"/>
      <c r="F5334"/>
      <c r="G5334"/>
      <c r="H5334"/>
      <c r="I5334"/>
      <c r="J5334"/>
      <c r="K5334"/>
      <c r="M5334" s="12" t="str">
        <f t="shared" si="83"/>
        <v xml:space="preserve"> </v>
      </c>
    </row>
    <row r="5335" spans="5:13" x14ac:dyDescent="0.25">
      <c r="E5335"/>
      <c r="F5335"/>
      <c r="G5335"/>
      <c r="H5335"/>
      <c r="I5335"/>
      <c r="J5335"/>
      <c r="K5335"/>
      <c r="M5335" s="12" t="str">
        <f t="shared" si="83"/>
        <v xml:space="preserve"> </v>
      </c>
    </row>
    <row r="5336" spans="5:13" x14ac:dyDescent="0.25">
      <c r="E5336"/>
      <c r="F5336"/>
      <c r="G5336"/>
      <c r="H5336"/>
      <c r="I5336"/>
      <c r="J5336"/>
      <c r="K5336"/>
      <c r="M5336" s="12" t="str">
        <f t="shared" si="83"/>
        <v xml:space="preserve"> </v>
      </c>
    </row>
    <row r="5337" spans="5:13" x14ac:dyDescent="0.25">
      <c r="E5337"/>
      <c r="F5337"/>
      <c r="G5337"/>
      <c r="H5337"/>
      <c r="I5337"/>
      <c r="J5337"/>
      <c r="K5337"/>
      <c r="M5337" s="12" t="str">
        <f t="shared" si="83"/>
        <v xml:space="preserve"> </v>
      </c>
    </row>
    <row r="5338" spans="5:13" x14ac:dyDescent="0.25">
      <c r="E5338"/>
      <c r="F5338"/>
      <c r="G5338"/>
      <c r="H5338"/>
      <c r="I5338"/>
      <c r="J5338"/>
      <c r="K5338"/>
      <c r="M5338" s="12" t="str">
        <f t="shared" si="83"/>
        <v xml:space="preserve"> </v>
      </c>
    </row>
    <row r="5339" spans="5:13" x14ac:dyDescent="0.25">
      <c r="E5339"/>
      <c r="F5339"/>
      <c r="G5339"/>
      <c r="H5339"/>
      <c r="I5339"/>
      <c r="J5339"/>
      <c r="K5339"/>
      <c r="M5339" s="12" t="str">
        <f t="shared" si="83"/>
        <v xml:space="preserve"> </v>
      </c>
    </row>
    <row r="5340" spans="5:13" x14ac:dyDescent="0.25">
      <c r="E5340"/>
      <c r="F5340"/>
      <c r="G5340"/>
      <c r="H5340"/>
      <c r="I5340"/>
      <c r="J5340"/>
      <c r="K5340"/>
      <c r="M5340" s="12" t="str">
        <f t="shared" si="83"/>
        <v xml:space="preserve"> </v>
      </c>
    </row>
    <row r="5341" spans="5:13" x14ac:dyDescent="0.25">
      <c r="E5341"/>
      <c r="F5341"/>
      <c r="G5341"/>
      <c r="H5341"/>
      <c r="I5341"/>
      <c r="J5341"/>
      <c r="K5341"/>
      <c r="M5341" s="12" t="str">
        <f t="shared" si="83"/>
        <v xml:space="preserve"> </v>
      </c>
    </row>
    <row r="5342" spans="5:13" x14ac:dyDescent="0.25">
      <c r="E5342"/>
      <c r="F5342"/>
      <c r="G5342"/>
      <c r="H5342"/>
      <c r="I5342"/>
      <c r="J5342"/>
      <c r="K5342"/>
      <c r="M5342" s="12" t="str">
        <f t="shared" si="83"/>
        <v xml:space="preserve"> </v>
      </c>
    </row>
    <row r="5343" spans="5:13" x14ac:dyDescent="0.25">
      <c r="E5343"/>
      <c r="F5343"/>
      <c r="G5343"/>
      <c r="H5343"/>
      <c r="I5343"/>
      <c r="J5343"/>
      <c r="K5343"/>
      <c r="M5343" s="12" t="str">
        <f t="shared" si="83"/>
        <v xml:space="preserve"> </v>
      </c>
    </row>
    <row r="5344" spans="5:13" x14ac:dyDescent="0.25">
      <c r="E5344"/>
      <c r="F5344"/>
      <c r="G5344"/>
      <c r="H5344"/>
      <c r="I5344"/>
      <c r="J5344"/>
      <c r="K5344"/>
      <c r="M5344" s="12" t="str">
        <f t="shared" si="83"/>
        <v xml:space="preserve"> </v>
      </c>
    </row>
    <row r="5345" spans="5:13" x14ac:dyDescent="0.25">
      <c r="E5345"/>
      <c r="F5345"/>
      <c r="G5345"/>
      <c r="H5345"/>
      <c r="I5345"/>
      <c r="J5345"/>
      <c r="K5345"/>
      <c r="M5345" s="12" t="str">
        <f t="shared" si="83"/>
        <v xml:space="preserve"> </v>
      </c>
    </row>
    <row r="5346" spans="5:13" x14ac:dyDescent="0.25">
      <c r="E5346"/>
      <c r="F5346"/>
      <c r="G5346"/>
      <c r="H5346"/>
      <c r="I5346"/>
      <c r="J5346"/>
      <c r="K5346"/>
      <c r="M5346" s="12" t="str">
        <f t="shared" si="83"/>
        <v xml:space="preserve"> </v>
      </c>
    </row>
    <row r="5347" spans="5:13" x14ac:dyDescent="0.25">
      <c r="E5347"/>
      <c r="F5347"/>
      <c r="G5347"/>
      <c r="H5347"/>
      <c r="I5347"/>
      <c r="J5347"/>
      <c r="K5347"/>
      <c r="M5347" s="12" t="str">
        <f t="shared" si="83"/>
        <v xml:space="preserve"> </v>
      </c>
    </row>
    <row r="5348" spans="5:13" x14ac:dyDescent="0.25">
      <c r="E5348"/>
      <c r="F5348"/>
      <c r="G5348"/>
      <c r="H5348"/>
      <c r="I5348"/>
      <c r="J5348"/>
      <c r="K5348"/>
      <c r="M5348" s="12" t="str">
        <f t="shared" si="83"/>
        <v xml:space="preserve"> </v>
      </c>
    </row>
    <row r="5349" spans="5:13" x14ac:dyDescent="0.25">
      <c r="E5349"/>
      <c r="F5349"/>
      <c r="G5349"/>
      <c r="H5349"/>
      <c r="I5349"/>
      <c r="J5349"/>
      <c r="K5349"/>
      <c r="M5349" s="12" t="str">
        <f t="shared" si="83"/>
        <v xml:space="preserve"> </v>
      </c>
    </row>
    <row r="5350" spans="5:13" x14ac:dyDescent="0.25">
      <c r="E5350"/>
      <c r="F5350"/>
      <c r="G5350"/>
      <c r="H5350"/>
      <c r="I5350"/>
      <c r="J5350"/>
      <c r="K5350"/>
      <c r="M5350" s="12" t="str">
        <f t="shared" si="83"/>
        <v xml:space="preserve"> </v>
      </c>
    </row>
    <row r="5351" spans="5:13" x14ac:dyDescent="0.25">
      <c r="E5351"/>
      <c r="F5351"/>
      <c r="G5351"/>
      <c r="H5351"/>
      <c r="I5351"/>
      <c r="J5351"/>
      <c r="K5351"/>
      <c r="M5351" s="12" t="str">
        <f t="shared" si="83"/>
        <v xml:space="preserve"> </v>
      </c>
    </row>
    <row r="5352" spans="5:13" x14ac:dyDescent="0.25">
      <c r="E5352"/>
      <c r="F5352"/>
      <c r="G5352"/>
      <c r="H5352"/>
      <c r="I5352"/>
      <c r="J5352"/>
      <c r="K5352"/>
      <c r="M5352" s="12" t="str">
        <f t="shared" si="83"/>
        <v xml:space="preserve"> </v>
      </c>
    </row>
    <row r="5353" spans="5:13" x14ac:dyDescent="0.25">
      <c r="E5353"/>
      <c r="F5353"/>
      <c r="G5353"/>
      <c r="H5353"/>
      <c r="I5353"/>
      <c r="J5353"/>
      <c r="K5353"/>
      <c r="M5353" s="12" t="str">
        <f t="shared" si="83"/>
        <v xml:space="preserve"> </v>
      </c>
    </row>
    <row r="5354" spans="5:13" x14ac:dyDescent="0.25">
      <c r="E5354"/>
      <c r="F5354"/>
      <c r="G5354"/>
      <c r="H5354"/>
      <c r="I5354"/>
      <c r="J5354"/>
      <c r="K5354"/>
      <c r="M5354" s="12" t="str">
        <f t="shared" si="83"/>
        <v xml:space="preserve"> </v>
      </c>
    </row>
    <row r="5355" spans="5:13" x14ac:dyDescent="0.25">
      <c r="E5355"/>
      <c r="F5355"/>
      <c r="G5355"/>
      <c r="H5355"/>
      <c r="I5355"/>
      <c r="J5355"/>
      <c r="K5355"/>
      <c r="M5355" s="12" t="str">
        <f t="shared" si="83"/>
        <v xml:space="preserve"> </v>
      </c>
    </row>
    <row r="5356" spans="5:13" x14ac:dyDescent="0.25">
      <c r="E5356"/>
      <c r="F5356"/>
      <c r="G5356"/>
      <c r="H5356"/>
      <c r="I5356"/>
      <c r="J5356"/>
      <c r="K5356"/>
      <c r="M5356" s="12" t="str">
        <f t="shared" si="83"/>
        <v xml:space="preserve"> </v>
      </c>
    </row>
    <row r="5357" spans="5:13" x14ac:dyDescent="0.25">
      <c r="E5357"/>
      <c r="F5357"/>
      <c r="G5357"/>
      <c r="H5357"/>
      <c r="I5357"/>
      <c r="J5357"/>
      <c r="K5357"/>
      <c r="M5357" s="12" t="str">
        <f t="shared" si="83"/>
        <v xml:space="preserve"> </v>
      </c>
    </row>
    <row r="5358" spans="5:13" x14ac:dyDescent="0.25">
      <c r="E5358"/>
      <c r="F5358"/>
      <c r="G5358"/>
      <c r="H5358"/>
      <c r="I5358"/>
      <c r="J5358"/>
      <c r="K5358"/>
      <c r="M5358" s="12" t="str">
        <f t="shared" si="83"/>
        <v xml:space="preserve"> </v>
      </c>
    </row>
    <row r="5359" spans="5:13" x14ac:dyDescent="0.25">
      <c r="E5359"/>
      <c r="F5359"/>
      <c r="G5359"/>
      <c r="H5359"/>
      <c r="I5359"/>
      <c r="J5359"/>
      <c r="K5359"/>
      <c r="M5359" s="12" t="str">
        <f t="shared" si="83"/>
        <v xml:space="preserve"> </v>
      </c>
    </row>
    <row r="5360" spans="5:13" x14ac:dyDescent="0.25">
      <c r="E5360"/>
      <c r="F5360"/>
      <c r="G5360"/>
      <c r="H5360"/>
      <c r="I5360"/>
      <c r="J5360"/>
      <c r="K5360"/>
      <c r="M5360" s="12" t="str">
        <f t="shared" si="83"/>
        <v xml:space="preserve"> </v>
      </c>
    </row>
    <row r="5361" spans="5:13" x14ac:dyDescent="0.25">
      <c r="E5361"/>
      <c r="F5361"/>
      <c r="G5361"/>
      <c r="H5361"/>
      <c r="I5361"/>
      <c r="J5361"/>
      <c r="K5361"/>
      <c r="M5361" s="12" t="str">
        <f t="shared" si="83"/>
        <v xml:space="preserve"> </v>
      </c>
    </row>
    <row r="5362" spans="5:13" x14ac:dyDescent="0.25">
      <c r="E5362"/>
      <c r="F5362"/>
      <c r="G5362"/>
      <c r="H5362"/>
      <c r="I5362"/>
      <c r="J5362"/>
      <c r="K5362"/>
      <c r="M5362" s="12" t="str">
        <f t="shared" si="83"/>
        <v xml:space="preserve"> </v>
      </c>
    </row>
    <row r="5363" spans="5:13" x14ac:dyDescent="0.25">
      <c r="E5363"/>
      <c r="F5363"/>
      <c r="G5363"/>
      <c r="H5363"/>
      <c r="I5363"/>
      <c r="J5363"/>
      <c r="K5363"/>
      <c r="M5363" s="12" t="str">
        <f t="shared" si="83"/>
        <v xml:space="preserve"> </v>
      </c>
    </row>
    <row r="5364" spans="5:13" x14ac:dyDescent="0.25">
      <c r="E5364"/>
      <c r="F5364"/>
      <c r="G5364"/>
      <c r="H5364"/>
      <c r="I5364"/>
      <c r="J5364"/>
      <c r="K5364"/>
      <c r="M5364" s="12" t="str">
        <f t="shared" si="83"/>
        <v xml:space="preserve"> </v>
      </c>
    </row>
    <row r="5365" spans="5:13" x14ac:dyDescent="0.25">
      <c r="E5365"/>
      <c r="F5365"/>
      <c r="G5365"/>
      <c r="H5365"/>
      <c r="I5365"/>
      <c r="J5365"/>
      <c r="K5365"/>
      <c r="M5365" s="12" t="str">
        <f t="shared" si="83"/>
        <v xml:space="preserve"> </v>
      </c>
    </row>
    <row r="5366" spans="5:13" x14ac:dyDescent="0.25">
      <c r="E5366"/>
      <c r="F5366"/>
      <c r="G5366"/>
      <c r="H5366"/>
      <c r="I5366"/>
      <c r="J5366"/>
      <c r="K5366"/>
      <c r="M5366" s="12" t="str">
        <f t="shared" si="83"/>
        <v xml:space="preserve"> </v>
      </c>
    </row>
    <row r="5367" spans="5:13" x14ac:dyDescent="0.25">
      <c r="E5367"/>
      <c r="F5367"/>
      <c r="G5367"/>
      <c r="H5367"/>
      <c r="I5367"/>
      <c r="J5367"/>
      <c r="K5367"/>
      <c r="M5367" s="12" t="str">
        <f t="shared" si="83"/>
        <v xml:space="preserve"> </v>
      </c>
    </row>
    <row r="5368" spans="5:13" x14ac:dyDescent="0.25">
      <c r="E5368"/>
      <c r="F5368"/>
      <c r="G5368"/>
      <c r="H5368"/>
      <c r="I5368"/>
      <c r="J5368"/>
      <c r="K5368"/>
      <c r="M5368" s="12" t="str">
        <f t="shared" si="83"/>
        <v xml:space="preserve"> </v>
      </c>
    </row>
    <row r="5369" spans="5:13" x14ac:dyDescent="0.25">
      <c r="E5369"/>
      <c r="F5369"/>
      <c r="G5369"/>
      <c r="H5369"/>
      <c r="I5369"/>
      <c r="J5369"/>
      <c r="K5369"/>
      <c r="M5369" s="12" t="str">
        <f t="shared" si="83"/>
        <v xml:space="preserve"> </v>
      </c>
    </row>
    <row r="5370" spans="5:13" x14ac:dyDescent="0.25">
      <c r="E5370"/>
      <c r="F5370"/>
      <c r="G5370"/>
      <c r="H5370"/>
      <c r="I5370"/>
      <c r="J5370"/>
      <c r="K5370"/>
      <c r="M5370" s="12" t="str">
        <f t="shared" si="83"/>
        <v xml:space="preserve"> </v>
      </c>
    </row>
    <row r="5371" spans="5:13" x14ac:dyDescent="0.25">
      <c r="E5371"/>
      <c r="F5371"/>
      <c r="G5371"/>
      <c r="H5371"/>
      <c r="I5371"/>
      <c r="J5371"/>
      <c r="K5371"/>
      <c r="M5371" s="12" t="str">
        <f t="shared" si="83"/>
        <v xml:space="preserve"> </v>
      </c>
    </row>
    <row r="5372" spans="5:13" x14ac:dyDescent="0.25">
      <c r="E5372"/>
      <c r="F5372"/>
      <c r="G5372"/>
      <c r="H5372"/>
      <c r="I5372"/>
      <c r="J5372"/>
      <c r="K5372"/>
      <c r="M5372" s="12" t="str">
        <f t="shared" si="83"/>
        <v xml:space="preserve"> </v>
      </c>
    </row>
    <row r="5373" spans="5:13" x14ac:dyDescent="0.25">
      <c r="E5373"/>
      <c r="F5373"/>
      <c r="G5373"/>
      <c r="H5373"/>
      <c r="I5373"/>
      <c r="J5373"/>
      <c r="K5373"/>
      <c r="M5373" s="12" t="str">
        <f t="shared" si="83"/>
        <v xml:space="preserve"> </v>
      </c>
    </row>
    <row r="5374" spans="5:13" x14ac:dyDescent="0.25">
      <c r="E5374"/>
      <c r="F5374"/>
      <c r="G5374"/>
      <c r="H5374"/>
      <c r="I5374"/>
      <c r="J5374"/>
      <c r="K5374"/>
      <c r="M5374" s="12" t="str">
        <f t="shared" si="83"/>
        <v xml:space="preserve"> </v>
      </c>
    </row>
    <row r="5375" spans="5:13" x14ac:dyDescent="0.25">
      <c r="E5375"/>
      <c r="F5375"/>
      <c r="G5375"/>
      <c r="H5375"/>
      <c r="I5375"/>
      <c r="J5375"/>
      <c r="K5375"/>
      <c r="M5375" s="12" t="str">
        <f t="shared" si="83"/>
        <v xml:space="preserve"> </v>
      </c>
    </row>
    <row r="5376" spans="5:13" x14ac:dyDescent="0.25">
      <c r="E5376"/>
      <c r="F5376"/>
      <c r="G5376"/>
      <c r="H5376"/>
      <c r="I5376"/>
      <c r="J5376"/>
      <c r="K5376"/>
      <c r="M5376" s="12" t="str">
        <f t="shared" si="83"/>
        <v xml:space="preserve"> </v>
      </c>
    </row>
    <row r="5377" spans="5:13" x14ac:dyDescent="0.25">
      <c r="E5377"/>
      <c r="F5377"/>
      <c r="G5377"/>
      <c r="H5377"/>
      <c r="I5377"/>
      <c r="J5377"/>
      <c r="K5377"/>
      <c r="M5377" s="12" t="str">
        <f t="shared" si="83"/>
        <v xml:space="preserve"> </v>
      </c>
    </row>
    <row r="5378" spans="5:13" x14ac:dyDescent="0.25">
      <c r="E5378"/>
      <c r="F5378"/>
      <c r="G5378"/>
      <c r="H5378"/>
      <c r="I5378"/>
      <c r="J5378"/>
      <c r="K5378"/>
      <c r="M5378" s="12" t="str">
        <f t="shared" si="83"/>
        <v xml:space="preserve"> </v>
      </c>
    </row>
    <row r="5379" spans="5:13" x14ac:dyDescent="0.25">
      <c r="E5379"/>
      <c r="F5379"/>
      <c r="G5379"/>
      <c r="H5379"/>
      <c r="I5379"/>
      <c r="J5379"/>
      <c r="K5379"/>
      <c r="M5379" s="12" t="str">
        <f t="shared" si="83"/>
        <v xml:space="preserve"> </v>
      </c>
    </row>
    <row r="5380" spans="5:13" x14ac:dyDescent="0.25">
      <c r="E5380"/>
      <c r="F5380"/>
      <c r="G5380"/>
      <c r="H5380"/>
      <c r="I5380"/>
      <c r="J5380"/>
      <c r="K5380"/>
      <c r="M5380" s="12" t="str">
        <f t="shared" si="83"/>
        <v xml:space="preserve"> </v>
      </c>
    </row>
    <row r="5381" spans="5:13" x14ac:dyDescent="0.25">
      <c r="E5381"/>
      <c r="F5381"/>
      <c r="G5381"/>
      <c r="H5381"/>
      <c r="I5381"/>
      <c r="J5381"/>
      <c r="K5381"/>
      <c r="M5381" s="12" t="str">
        <f t="shared" si="83"/>
        <v xml:space="preserve"> </v>
      </c>
    </row>
    <row r="5382" spans="5:13" x14ac:dyDescent="0.25">
      <c r="E5382"/>
      <c r="F5382"/>
      <c r="G5382"/>
      <c r="H5382"/>
      <c r="I5382"/>
      <c r="J5382"/>
      <c r="K5382"/>
      <c r="M5382" s="12" t="str">
        <f t="shared" si="83"/>
        <v xml:space="preserve"> </v>
      </c>
    </row>
    <row r="5383" spans="5:13" x14ac:dyDescent="0.25">
      <c r="E5383"/>
      <c r="F5383"/>
      <c r="G5383"/>
      <c r="H5383"/>
      <c r="I5383"/>
      <c r="J5383"/>
      <c r="K5383"/>
      <c r="M5383" s="12" t="str">
        <f t="shared" si="83"/>
        <v xml:space="preserve"> </v>
      </c>
    </row>
    <row r="5384" spans="5:13" x14ac:dyDescent="0.25">
      <c r="E5384"/>
      <c r="F5384"/>
      <c r="G5384"/>
      <c r="H5384"/>
      <c r="I5384"/>
      <c r="J5384"/>
      <c r="K5384"/>
      <c r="M5384" s="12" t="str">
        <f t="shared" ref="M5384:M5412" si="84">IF(J5384&gt;$M$3,"X"," ")</f>
        <v xml:space="preserve"> </v>
      </c>
    </row>
    <row r="5385" spans="5:13" x14ac:dyDescent="0.25">
      <c r="E5385"/>
      <c r="F5385"/>
      <c r="G5385"/>
      <c r="H5385"/>
      <c r="I5385"/>
      <c r="J5385"/>
      <c r="K5385"/>
      <c r="M5385" s="12" t="str">
        <f t="shared" si="84"/>
        <v xml:space="preserve"> </v>
      </c>
    </row>
    <row r="5386" spans="5:13" x14ac:dyDescent="0.25">
      <c r="E5386"/>
      <c r="F5386"/>
      <c r="G5386"/>
      <c r="H5386"/>
      <c r="I5386"/>
      <c r="J5386"/>
      <c r="K5386"/>
      <c r="M5386" s="12" t="str">
        <f t="shared" si="84"/>
        <v xml:space="preserve"> </v>
      </c>
    </row>
    <row r="5387" spans="5:13" x14ac:dyDescent="0.25">
      <c r="E5387"/>
      <c r="F5387"/>
      <c r="G5387"/>
      <c r="H5387"/>
      <c r="I5387"/>
      <c r="J5387"/>
      <c r="K5387"/>
      <c r="M5387" s="12" t="str">
        <f t="shared" si="84"/>
        <v xml:space="preserve"> </v>
      </c>
    </row>
    <row r="5388" spans="5:13" x14ac:dyDescent="0.25">
      <c r="E5388"/>
      <c r="F5388"/>
      <c r="G5388"/>
      <c r="H5388"/>
      <c r="I5388"/>
      <c r="J5388"/>
      <c r="K5388"/>
      <c r="M5388" s="12" t="str">
        <f t="shared" si="84"/>
        <v xml:space="preserve"> </v>
      </c>
    </row>
    <row r="5389" spans="5:13" x14ac:dyDescent="0.25">
      <c r="E5389"/>
      <c r="F5389"/>
      <c r="G5389"/>
      <c r="H5389"/>
      <c r="I5389"/>
      <c r="J5389"/>
      <c r="K5389"/>
      <c r="M5389" s="12" t="str">
        <f t="shared" si="84"/>
        <v xml:space="preserve"> </v>
      </c>
    </row>
    <row r="5390" spans="5:13" x14ac:dyDescent="0.25">
      <c r="E5390"/>
      <c r="F5390"/>
      <c r="G5390"/>
      <c r="H5390"/>
      <c r="I5390"/>
      <c r="J5390"/>
      <c r="K5390"/>
      <c r="M5390" s="12" t="str">
        <f t="shared" si="84"/>
        <v xml:space="preserve"> </v>
      </c>
    </row>
    <row r="5391" spans="5:13" x14ac:dyDescent="0.25">
      <c r="E5391"/>
      <c r="F5391"/>
      <c r="G5391"/>
      <c r="H5391"/>
      <c r="I5391"/>
      <c r="J5391"/>
      <c r="K5391"/>
      <c r="M5391" s="12" t="str">
        <f t="shared" si="84"/>
        <v xml:space="preserve"> </v>
      </c>
    </row>
    <row r="5392" spans="5:13" x14ac:dyDescent="0.25">
      <c r="E5392"/>
      <c r="F5392"/>
      <c r="G5392"/>
      <c r="H5392"/>
      <c r="I5392"/>
      <c r="J5392"/>
      <c r="K5392"/>
      <c r="M5392" s="12" t="str">
        <f t="shared" si="84"/>
        <v xml:space="preserve"> </v>
      </c>
    </row>
    <row r="5393" spans="5:13" x14ac:dyDescent="0.25">
      <c r="E5393"/>
      <c r="F5393"/>
      <c r="G5393"/>
      <c r="H5393"/>
      <c r="I5393"/>
      <c r="J5393"/>
      <c r="K5393"/>
      <c r="M5393" s="12" t="str">
        <f t="shared" si="84"/>
        <v xml:space="preserve"> </v>
      </c>
    </row>
    <row r="5394" spans="5:13" x14ac:dyDescent="0.25">
      <c r="E5394"/>
      <c r="F5394"/>
      <c r="G5394"/>
      <c r="H5394"/>
      <c r="I5394"/>
      <c r="J5394"/>
      <c r="K5394"/>
      <c r="M5394" s="12" t="str">
        <f t="shared" si="84"/>
        <v xml:space="preserve"> </v>
      </c>
    </row>
    <row r="5395" spans="5:13" x14ac:dyDescent="0.25">
      <c r="E5395"/>
      <c r="F5395"/>
      <c r="G5395"/>
      <c r="H5395"/>
      <c r="I5395"/>
      <c r="J5395"/>
      <c r="K5395"/>
      <c r="M5395" s="12" t="str">
        <f t="shared" si="84"/>
        <v xml:space="preserve"> </v>
      </c>
    </row>
    <row r="5396" spans="5:13" x14ac:dyDescent="0.25">
      <c r="E5396"/>
      <c r="F5396"/>
      <c r="G5396"/>
      <c r="H5396"/>
      <c r="I5396"/>
      <c r="J5396"/>
      <c r="K5396"/>
      <c r="M5396" s="12" t="str">
        <f t="shared" si="84"/>
        <v xml:space="preserve"> </v>
      </c>
    </row>
    <row r="5397" spans="5:13" x14ac:dyDescent="0.25">
      <c r="E5397"/>
      <c r="F5397"/>
      <c r="G5397"/>
      <c r="H5397"/>
      <c r="I5397"/>
      <c r="J5397"/>
      <c r="K5397"/>
      <c r="M5397" s="12" t="str">
        <f t="shared" si="84"/>
        <v xml:space="preserve"> </v>
      </c>
    </row>
    <row r="5398" spans="5:13" x14ac:dyDescent="0.25">
      <c r="E5398"/>
      <c r="F5398"/>
      <c r="G5398"/>
      <c r="H5398"/>
      <c r="I5398"/>
      <c r="J5398"/>
      <c r="K5398"/>
      <c r="M5398" s="12" t="str">
        <f t="shared" si="84"/>
        <v xml:space="preserve"> </v>
      </c>
    </row>
    <row r="5399" spans="5:13" x14ac:dyDescent="0.25">
      <c r="E5399"/>
      <c r="F5399"/>
      <c r="G5399"/>
      <c r="H5399"/>
      <c r="I5399"/>
      <c r="J5399"/>
      <c r="K5399"/>
      <c r="M5399" s="12" t="str">
        <f t="shared" si="84"/>
        <v xml:space="preserve"> </v>
      </c>
    </row>
    <row r="5400" spans="5:13" x14ac:dyDescent="0.25">
      <c r="E5400"/>
      <c r="F5400"/>
      <c r="G5400"/>
      <c r="H5400"/>
      <c r="I5400"/>
      <c r="J5400"/>
      <c r="K5400"/>
      <c r="M5400" s="12" t="str">
        <f t="shared" si="84"/>
        <v xml:space="preserve"> </v>
      </c>
    </row>
    <row r="5401" spans="5:13" x14ac:dyDescent="0.25">
      <c r="E5401"/>
      <c r="F5401"/>
      <c r="G5401"/>
      <c r="H5401"/>
      <c r="I5401"/>
      <c r="J5401"/>
      <c r="K5401"/>
      <c r="M5401" s="12" t="str">
        <f t="shared" si="84"/>
        <v xml:space="preserve"> </v>
      </c>
    </row>
    <row r="5402" spans="5:13" x14ac:dyDescent="0.25">
      <c r="E5402"/>
      <c r="F5402"/>
      <c r="G5402"/>
      <c r="H5402"/>
      <c r="I5402"/>
      <c r="J5402"/>
      <c r="K5402"/>
      <c r="M5402" s="12" t="str">
        <f t="shared" si="84"/>
        <v xml:space="preserve"> </v>
      </c>
    </row>
    <row r="5403" spans="5:13" x14ac:dyDescent="0.25">
      <c r="E5403"/>
      <c r="F5403"/>
      <c r="G5403"/>
      <c r="H5403"/>
      <c r="I5403"/>
      <c r="J5403"/>
      <c r="K5403"/>
      <c r="M5403" s="12" t="str">
        <f t="shared" si="84"/>
        <v xml:space="preserve"> </v>
      </c>
    </row>
    <row r="5404" spans="5:13" x14ac:dyDescent="0.25">
      <c r="E5404"/>
      <c r="F5404"/>
      <c r="G5404"/>
      <c r="H5404"/>
      <c r="I5404"/>
      <c r="J5404"/>
      <c r="K5404"/>
      <c r="M5404" s="12" t="str">
        <f t="shared" si="84"/>
        <v xml:space="preserve"> </v>
      </c>
    </row>
    <row r="5405" spans="5:13" x14ac:dyDescent="0.25">
      <c r="E5405"/>
      <c r="F5405"/>
      <c r="G5405"/>
      <c r="H5405"/>
      <c r="I5405"/>
      <c r="J5405"/>
      <c r="K5405"/>
      <c r="M5405" s="12" t="str">
        <f t="shared" si="84"/>
        <v xml:space="preserve"> </v>
      </c>
    </row>
    <row r="5406" spans="5:13" x14ac:dyDescent="0.25">
      <c r="E5406"/>
      <c r="F5406"/>
      <c r="G5406"/>
      <c r="H5406"/>
      <c r="I5406"/>
      <c r="J5406"/>
      <c r="K5406"/>
      <c r="M5406" s="12" t="str">
        <f t="shared" si="84"/>
        <v xml:space="preserve"> </v>
      </c>
    </row>
    <row r="5407" spans="5:13" x14ac:dyDescent="0.25">
      <c r="E5407"/>
      <c r="F5407"/>
      <c r="G5407"/>
      <c r="H5407"/>
      <c r="I5407"/>
      <c r="J5407"/>
      <c r="K5407"/>
      <c r="M5407" s="12" t="str">
        <f t="shared" si="84"/>
        <v xml:space="preserve"> </v>
      </c>
    </row>
    <row r="5408" spans="5:13" x14ac:dyDescent="0.25">
      <c r="E5408"/>
      <c r="F5408"/>
      <c r="G5408"/>
      <c r="H5408"/>
      <c r="I5408"/>
      <c r="J5408"/>
      <c r="K5408"/>
      <c r="M5408" s="12" t="str">
        <f t="shared" si="84"/>
        <v xml:space="preserve"> </v>
      </c>
    </row>
    <row r="5409" spans="5:13" x14ac:dyDescent="0.25">
      <c r="E5409"/>
      <c r="F5409"/>
      <c r="G5409"/>
      <c r="H5409"/>
      <c r="I5409"/>
      <c r="J5409"/>
      <c r="K5409"/>
      <c r="M5409" s="12" t="str">
        <f t="shared" si="84"/>
        <v xml:space="preserve"> </v>
      </c>
    </row>
    <row r="5410" spans="5:13" x14ac:dyDescent="0.25">
      <c r="E5410"/>
      <c r="F5410"/>
      <c r="G5410"/>
      <c r="H5410"/>
      <c r="I5410"/>
      <c r="J5410"/>
      <c r="K5410"/>
      <c r="M5410" s="12" t="str">
        <f t="shared" si="84"/>
        <v xml:space="preserve"> </v>
      </c>
    </row>
    <row r="5411" spans="5:13" x14ac:dyDescent="0.25">
      <c r="E5411"/>
      <c r="F5411"/>
      <c r="G5411"/>
      <c r="H5411"/>
      <c r="I5411"/>
      <c r="J5411"/>
      <c r="K5411"/>
      <c r="M5411" s="12" t="str">
        <f t="shared" si="84"/>
        <v xml:space="preserve"> </v>
      </c>
    </row>
    <row r="5412" spans="5:13" x14ac:dyDescent="0.25">
      <c r="E5412"/>
      <c r="F5412"/>
      <c r="G5412"/>
      <c r="H5412"/>
      <c r="I5412"/>
      <c r="J5412"/>
      <c r="K5412"/>
      <c r="M5412" s="12" t="str">
        <f t="shared" si="84"/>
        <v xml:space="preserve"> </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5307"/>
  <sheetViews>
    <sheetView showGridLines="0" zoomScale="80" zoomScaleNormal="80" workbookViewId="0">
      <pane ySplit="7" topLeftCell="A8" activePane="bottomLeft" state="frozen"/>
      <selection activeCell="C21" sqref="C21"/>
      <selection pane="bottomLeft" activeCell="B9" sqref="B9"/>
    </sheetView>
  </sheetViews>
  <sheetFormatPr defaultRowHeight="15" x14ac:dyDescent="0.25"/>
  <cols>
    <col min="1" max="1" width="21.42578125" bestFit="1" customWidth="1"/>
    <col min="2" max="2" width="62" customWidth="1"/>
    <col min="3" max="3" width="12.140625" style="3" customWidth="1"/>
    <col min="4" max="4" width="8.5703125" style="3" customWidth="1"/>
    <col min="5" max="5" width="11.5703125" style="22" customWidth="1"/>
    <col min="6" max="6" width="16" style="22" customWidth="1"/>
    <col min="7" max="7" width="15.42578125" style="3" customWidth="1"/>
    <col min="8" max="8" width="14.42578125" style="3" hidden="1" customWidth="1"/>
    <col min="9" max="9" width="33.85546875" style="3" customWidth="1"/>
    <col min="10" max="10" width="14.28515625" style="4" bestFit="1" customWidth="1"/>
    <col min="11" max="11" width="11" style="2" bestFit="1" customWidth="1"/>
  </cols>
  <sheetData>
    <row r="1" spans="1:11" ht="6.75" customHeight="1" thickBot="1" x14ac:dyDescent="0.3"/>
    <row r="2" spans="1:11" ht="15" customHeight="1" thickBot="1" x14ac:dyDescent="0.3">
      <c r="K2" s="27">
        <v>0.95</v>
      </c>
    </row>
    <row r="3" spans="1:11" ht="15" customHeight="1" x14ac:dyDescent="0.25"/>
    <row r="4" spans="1:11" ht="15" customHeight="1" x14ac:dyDescent="0.25"/>
    <row r="6" spans="1:11" s="6" customFormat="1" x14ac:dyDescent="0.25">
      <c r="A6" s="1"/>
      <c r="B6" s="1"/>
      <c r="C6" s="21" t="s">
        <v>3</v>
      </c>
      <c r="D6" s="11"/>
      <c r="E6" s="11"/>
      <c r="F6" s="11"/>
      <c r="G6" s="11"/>
      <c r="H6"/>
      <c r="I6" s="5"/>
      <c r="J6" s="2"/>
    </row>
    <row r="7" spans="1:11" s="10" customFormat="1" ht="45" x14ac:dyDescent="0.25">
      <c r="A7" s="20" t="s">
        <v>4</v>
      </c>
      <c r="B7" s="20" t="s">
        <v>0</v>
      </c>
      <c r="C7" s="7" t="s">
        <v>81</v>
      </c>
      <c r="D7" s="7" t="s">
        <v>82</v>
      </c>
      <c r="E7" s="7" t="s">
        <v>6</v>
      </c>
      <c r="F7" s="7" t="s">
        <v>7</v>
      </c>
      <c r="G7" s="7" t="s">
        <v>40</v>
      </c>
      <c r="H7"/>
      <c r="I7" s="8" t="s">
        <v>11</v>
      </c>
      <c r="J7" s="9"/>
    </row>
    <row r="8" spans="1:11" x14ac:dyDescent="0.25">
      <c r="A8" s="1" t="s">
        <v>12</v>
      </c>
      <c r="B8" s="1" t="s">
        <v>7676</v>
      </c>
      <c r="C8" s="16">
        <v>52.99</v>
      </c>
      <c r="D8" s="73"/>
      <c r="E8" s="73">
        <v>159</v>
      </c>
      <c r="F8" s="16">
        <v>3619332.82</v>
      </c>
      <c r="G8" s="12">
        <v>5.1749853252613394E-2</v>
      </c>
      <c r="H8"/>
      <c r="I8" s="12" t="str">
        <f t="shared" ref="I8:I71" si="0">IF(G8&gt;$K$2,"X"," ")</f>
        <v xml:space="preserve"> </v>
      </c>
      <c r="J8" s="2"/>
      <c r="K8"/>
    </row>
    <row r="9" spans="1:11" x14ac:dyDescent="0.25">
      <c r="A9" s="1" t="s">
        <v>12</v>
      </c>
      <c r="B9" s="1" t="s">
        <v>7640</v>
      </c>
      <c r="C9" s="16">
        <v>59.99</v>
      </c>
      <c r="D9" s="73"/>
      <c r="E9" s="73">
        <v>159</v>
      </c>
      <c r="F9" s="16">
        <v>1959008.02</v>
      </c>
      <c r="G9" s="12">
        <v>7.9760092320843856E-2</v>
      </c>
      <c r="H9"/>
      <c r="I9" s="12" t="str">
        <f t="shared" si="0"/>
        <v xml:space="preserve"> </v>
      </c>
      <c r="J9" s="2"/>
      <c r="K9"/>
    </row>
    <row r="10" spans="1:11" x14ac:dyDescent="0.25">
      <c r="A10" s="1" t="s">
        <v>12</v>
      </c>
      <c r="B10" s="1" t="s">
        <v>7636</v>
      </c>
      <c r="C10" s="16">
        <v>29.99</v>
      </c>
      <c r="D10" s="73"/>
      <c r="E10" s="73">
        <v>159</v>
      </c>
      <c r="F10" s="16">
        <v>1701875.58</v>
      </c>
      <c r="G10" s="12">
        <v>0.10409380681997253</v>
      </c>
      <c r="H10"/>
      <c r="I10" s="12" t="str">
        <f t="shared" si="0"/>
        <v xml:space="preserve"> </v>
      </c>
      <c r="J10" s="2"/>
      <c r="K10"/>
    </row>
    <row r="11" spans="1:11" x14ac:dyDescent="0.25">
      <c r="A11" s="1" t="s">
        <v>12</v>
      </c>
      <c r="B11" s="1" t="s">
        <v>7737</v>
      </c>
      <c r="C11" s="16">
        <v>33.99</v>
      </c>
      <c r="D11" s="73"/>
      <c r="E11" s="73">
        <v>158</v>
      </c>
      <c r="F11" s="16">
        <v>1692315.1</v>
      </c>
      <c r="G11" s="12">
        <v>0.12829082390506663</v>
      </c>
      <c r="H11"/>
      <c r="I11" s="12" t="str">
        <f t="shared" si="0"/>
        <v xml:space="preserve"> </v>
      </c>
      <c r="J11" s="2"/>
      <c r="K11"/>
    </row>
    <row r="12" spans="1:11" x14ac:dyDescent="0.25">
      <c r="A12" s="1" t="s">
        <v>12</v>
      </c>
      <c r="B12" s="1" t="s">
        <v>7597</v>
      </c>
      <c r="C12" s="16">
        <v>43.99</v>
      </c>
      <c r="D12" s="73"/>
      <c r="E12" s="73">
        <v>159</v>
      </c>
      <c r="F12" s="16">
        <v>1677299.01</v>
      </c>
      <c r="G12" s="12">
        <v>0.15227313831080666</v>
      </c>
      <c r="H12"/>
      <c r="I12" s="12" t="str">
        <f t="shared" si="0"/>
        <v xml:space="preserve"> </v>
      </c>
      <c r="J12" s="2"/>
      <c r="K12"/>
    </row>
    <row r="13" spans="1:11" x14ac:dyDescent="0.25">
      <c r="A13" s="1" t="s">
        <v>12</v>
      </c>
      <c r="B13" s="1" t="s">
        <v>5455</v>
      </c>
      <c r="C13" s="16">
        <v>26.99</v>
      </c>
      <c r="D13" s="73"/>
      <c r="E13" s="73">
        <v>159</v>
      </c>
      <c r="F13" s="16">
        <v>1572270.22</v>
      </c>
      <c r="G13" s="12">
        <v>0.17475373272004205</v>
      </c>
      <c r="H13"/>
      <c r="I13" s="12" t="str">
        <f t="shared" si="0"/>
        <v xml:space="preserve"> </v>
      </c>
      <c r="J13" s="2"/>
      <c r="K13"/>
    </row>
    <row r="14" spans="1:11" x14ac:dyDescent="0.25">
      <c r="A14" s="1" t="s">
        <v>12</v>
      </c>
      <c r="B14" s="1" t="s">
        <v>5440</v>
      </c>
      <c r="C14" s="16">
        <v>81.99</v>
      </c>
      <c r="D14" s="73"/>
      <c r="E14" s="73">
        <v>83</v>
      </c>
      <c r="F14" s="16">
        <v>1466758.2</v>
      </c>
      <c r="G14" s="12">
        <v>0.19572569782577315</v>
      </c>
      <c r="H14"/>
      <c r="I14" s="12" t="str">
        <f t="shared" si="0"/>
        <v xml:space="preserve"> </v>
      </c>
      <c r="J14" s="2"/>
      <c r="K14"/>
    </row>
    <row r="15" spans="1:11" x14ac:dyDescent="0.25">
      <c r="A15" s="1" t="s">
        <v>12</v>
      </c>
      <c r="B15" s="1" t="s">
        <v>9431</v>
      </c>
      <c r="C15" s="16">
        <v>33.99</v>
      </c>
      <c r="D15" s="73"/>
      <c r="E15" s="73">
        <v>154</v>
      </c>
      <c r="F15" s="16">
        <v>1379845.61</v>
      </c>
      <c r="G15" s="12">
        <v>0.21545497152897539</v>
      </c>
      <c r="H15"/>
      <c r="I15" s="12" t="str">
        <f t="shared" si="0"/>
        <v xml:space="preserve"> </v>
      </c>
      <c r="J15" s="2"/>
      <c r="K15"/>
    </row>
    <row r="16" spans="1:11" x14ac:dyDescent="0.25">
      <c r="A16" s="1" t="s">
        <v>12</v>
      </c>
      <c r="B16" s="1" t="s">
        <v>5391</v>
      </c>
      <c r="C16" s="16">
        <v>28.99</v>
      </c>
      <c r="D16" s="73"/>
      <c r="E16" s="73">
        <v>141</v>
      </c>
      <c r="F16" s="16">
        <v>1249729.9099999999</v>
      </c>
      <c r="G16" s="12">
        <v>0.23332382821176639</v>
      </c>
      <c r="H16"/>
      <c r="I16" s="12" t="str">
        <f t="shared" si="0"/>
        <v xml:space="preserve"> </v>
      </c>
      <c r="J16" s="2"/>
      <c r="K16"/>
    </row>
    <row r="17" spans="1:11" x14ac:dyDescent="0.25">
      <c r="A17" s="1" t="s">
        <v>12</v>
      </c>
      <c r="B17" s="1" t="s">
        <v>7357</v>
      </c>
      <c r="C17" s="16">
        <v>33.49</v>
      </c>
      <c r="D17" s="73"/>
      <c r="E17" s="73">
        <v>155</v>
      </c>
      <c r="F17" s="16">
        <v>1197970.79</v>
      </c>
      <c r="G17" s="12">
        <v>0.25045262395026308</v>
      </c>
      <c r="H17"/>
      <c r="I17" s="12" t="str">
        <f t="shared" si="0"/>
        <v xml:space="preserve"> </v>
      </c>
      <c r="J17" s="2"/>
      <c r="K17"/>
    </row>
    <row r="18" spans="1:11" x14ac:dyDescent="0.25">
      <c r="A18" s="1" t="s">
        <v>12</v>
      </c>
      <c r="B18" s="1" t="s">
        <v>7705</v>
      </c>
      <c r="C18" s="16">
        <v>52.99</v>
      </c>
      <c r="D18" s="73"/>
      <c r="E18" s="73">
        <v>159</v>
      </c>
      <c r="F18" s="16">
        <v>1176098.8999999999</v>
      </c>
      <c r="G18" s="12">
        <v>0.26726869158273908</v>
      </c>
      <c r="H18"/>
      <c r="I18" s="12" t="str">
        <f t="shared" si="0"/>
        <v xml:space="preserve"> </v>
      </c>
      <c r="J18" s="2"/>
      <c r="K18"/>
    </row>
    <row r="19" spans="1:11" x14ac:dyDescent="0.25">
      <c r="A19" s="1" t="s">
        <v>12</v>
      </c>
      <c r="B19" s="1" t="s">
        <v>7818</v>
      </c>
      <c r="C19" s="16">
        <v>75.989999999999995</v>
      </c>
      <c r="D19" s="73"/>
      <c r="E19" s="73">
        <v>151</v>
      </c>
      <c r="F19" s="16">
        <v>990287.73</v>
      </c>
      <c r="G19" s="12">
        <v>0.28142799863020856</v>
      </c>
      <c r="H19"/>
      <c r="I19" s="12" t="str">
        <f t="shared" si="0"/>
        <v xml:space="preserve"> </v>
      </c>
      <c r="J19" s="2"/>
      <c r="K19"/>
    </row>
    <row r="20" spans="1:11" x14ac:dyDescent="0.25">
      <c r="A20" s="1" t="s">
        <v>12</v>
      </c>
      <c r="B20" s="1" t="s">
        <v>7618</v>
      </c>
      <c r="C20" s="16">
        <v>26.99</v>
      </c>
      <c r="D20" s="73"/>
      <c r="E20" s="73">
        <v>159</v>
      </c>
      <c r="F20" s="16">
        <v>875123.76</v>
      </c>
      <c r="G20" s="12">
        <v>0.29394067110609196</v>
      </c>
      <c r="H20"/>
      <c r="I20" s="12" t="str">
        <f t="shared" si="0"/>
        <v xml:space="preserve"> </v>
      </c>
      <c r="J20" s="2"/>
      <c r="K20"/>
    </row>
    <row r="21" spans="1:11" x14ac:dyDescent="0.25">
      <c r="A21" s="1" t="s">
        <v>12</v>
      </c>
      <c r="B21" s="1" t="s">
        <v>5776</v>
      </c>
      <c r="C21" s="16">
        <v>41.99</v>
      </c>
      <c r="D21" s="73"/>
      <c r="E21" s="73">
        <v>159</v>
      </c>
      <c r="F21" s="16">
        <v>810051.18</v>
      </c>
      <c r="G21" s="12">
        <v>0.30552292445965512</v>
      </c>
      <c r="H21"/>
      <c r="I21" s="12" t="str">
        <f t="shared" si="0"/>
        <v xml:space="preserve"> </v>
      </c>
      <c r="J21" s="2"/>
      <c r="K21"/>
    </row>
    <row r="22" spans="1:11" x14ac:dyDescent="0.25">
      <c r="A22" s="1" t="s">
        <v>12</v>
      </c>
      <c r="B22" s="1" t="s">
        <v>6853</v>
      </c>
      <c r="C22" s="16">
        <v>13.99</v>
      </c>
      <c r="D22" s="73"/>
      <c r="E22" s="73">
        <v>159</v>
      </c>
      <c r="F22" s="16">
        <v>780697.96</v>
      </c>
      <c r="G22" s="12">
        <v>0.31668548034325983</v>
      </c>
      <c r="H22"/>
      <c r="I22" s="12" t="str">
        <f t="shared" si="0"/>
        <v xml:space="preserve"> </v>
      </c>
      <c r="J22" s="2"/>
      <c r="K22"/>
    </row>
    <row r="23" spans="1:11" x14ac:dyDescent="0.25">
      <c r="A23" s="1" t="s">
        <v>12</v>
      </c>
      <c r="B23" s="1" t="s">
        <v>7344</v>
      </c>
      <c r="C23" s="16">
        <v>39.99</v>
      </c>
      <c r="D23" s="73"/>
      <c r="E23" s="73">
        <v>150</v>
      </c>
      <c r="F23" s="16">
        <v>773606.55</v>
      </c>
      <c r="G23" s="12">
        <v>0.32774664200723763</v>
      </c>
      <c r="H23"/>
      <c r="I23" s="12" t="str">
        <f t="shared" si="0"/>
        <v xml:space="preserve"> </v>
      </c>
      <c r="J23" s="2"/>
      <c r="K23"/>
    </row>
    <row r="24" spans="1:11" x14ac:dyDescent="0.25">
      <c r="A24" s="1" t="s">
        <v>12</v>
      </c>
      <c r="B24" s="1" t="s">
        <v>5480</v>
      </c>
      <c r="C24" s="16">
        <v>34.99</v>
      </c>
      <c r="D24" s="73"/>
      <c r="E24" s="73">
        <v>158</v>
      </c>
      <c r="F24" s="16">
        <v>768485.35</v>
      </c>
      <c r="G24" s="12">
        <v>0.33873457985852462</v>
      </c>
      <c r="H24"/>
      <c r="I24" s="12" t="str">
        <f t="shared" si="0"/>
        <v xml:space="preserve"> </v>
      </c>
      <c r="J24" s="2"/>
      <c r="K24"/>
    </row>
    <row r="25" spans="1:11" x14ac:dyDescent="0.25">
      <c r="A25" s="1" t="s">
        <v>12</v>
      </c>
      <c r="B25" s="1" t="s">
        <v>7838</v>
      </c>
      <c r="C25" s="16">
        <v>35.99</v>
      </c>
      <c r="D25" s="73"/>
      <c r="E25" s="73">
        <v>141</v>
      </c>
      <c r="F25" s="16">
        <v>766649.01</v>
      </c>
      <c r="G25" s="12">
        <v>0.34969626139953347</v>
      </c>
      <c r="H25"/>
      <c r="I25" s="12" t="str">
        <f t="shared" si="0"/>
        <v xml:space="preserve"> </v>
      </c>
      <c r="J25" s="2"/>
      <c r="K25"/>
    </row>
    <row r="26" spans="1:11" x14ac:dyDescent="0.25">
      <c r="A26" s="1" t="s">
        <v>12</v>
      </c>
      <c r="B26" s="1" t="s">
        <v>5419</v>
      </c>
      <c r="C26" s="16">
        <v>32.99</v>
      </c>
      <c r="D26" s="73"/>
      <c r="E26" s="73">
        <v>159</v>
      </c>
      <c r="F26" s="16">
        <v>735653.03</v>
      </c>
      <c r="G26" s="12">
        <v>0.36021475700097982</v>
      </c>
      <c r="H26"/>
      <c r="I26" s="12" t="str">
        <f t="shared" si="0"/>
        <v xml:space="preserve"> </v>
      </c>
      <c r="J26" s="2"/>
      <c r="K26"/>
    </row>
    <row r="27" spans="1:11" x14ac:dyDescent="0.25">
      <c r="A27" s="1" t="s">
        <v>12</v>
      </c>
      <c r="B27" s="1" t="s">
        <v>7693</v>
      </c>
      <c r="C27" s="16">
        <v>64.989999999999995</v>
      </c>
      <c r="D27" s="73"/>
      <c r="E27" s="73">
        <v>137</v>
      </c>
      <c r="F27" s="16">
        <v>707810.53</v>
      </c>
      <c r="G27" s="12">
        <v>0.37033515567107356</v>
      </c>
      <c r="H27"/>
      <c r="I27" s="12" t="str">
        <f t="shared" si="0"/>
        <v xml:space="preserve"> </v>
      </c>
      <c r="J27" s="2"/>
      <c r="K27"/>
    </row>
    <row r="28" spans="1:11" x14ac:dyDescent="0.25">
      <c r="A28" s="1" t="s">
        <v>12</v>
      </c>
      <c r="B28" s="1" t="s">
        <v>7418</v>
      </c>
      <c r="C28" s="16">
        <v>47.99</v>
      </c>
      <c r="D28" s="73"/>
      <c r="E28" s="73">
        <v>137</v>
      </c>
      <c r="F28" s="16">
        <v>684577.35</v>
      </c>
      <c r="G28" s="12">
        <v>0.38012336227279825</v>
      </c>
      <c r="H28"/>
      <c r="I28" s="12" t="str">
        <f t="shared" si="0"/>
        <v xml:space="preserve"> </v>
      </c>
      <c r="J28" s="2"/>
      <c r="K28"/>
    </row>
    <row r="29" spans="1:11" x14ac:dyDescent="0.25">
      <c r="A29" s="1" t="s">
        <v>12</v>
      </c>
      <c r="B29" s="1" t="s">
        <v>5777</v>
      </c>
      <c r="C29" s="16">
        <v>59.99</v>
      </c>
      <c r="D29" s="73"/>
      <c r="E29" s="73">
        <v>140</v>
      </c>
      <c r="F29" s="16">
        <v>606609.80000000005</v>
      </c>
      <c r="G29" s="12">
        <v>0.38879677521734124</v>
      </c>
      <c r="H29"/>
      <c r="I29" s="12" t="str">
        <f t="shared" si="0"/>
        <v xml:space="preserve"> </v>
      </c>
      <c r="J29" s="2"/>
      <c r="K29"/>
    </row>
    <row r="30" spans="1:11" x14ac:dyDescent="0.25">
      <c r="A30" s="1" t="s">
        <v>12</v>
      </c>
      <c r="B30" s="1" t="s">
        <v>5426</v>
      </c>
      <c r="C30" s="16">
        <v>39.99</v>
      </c>
      <c r="D30" s="73"/>
      <c r="E30" s="73">
        <v>157</v>
      </c>
      <c r="F30" s="16">
        <v>545645.31999999995</v>
      </c>
      <c r="G30" s="12">
        <v>0.39659850737138375</v>
      </c>
      <c r="H30"/>
      <c r="I30" s="12" t="str">
        <f t="shared" si="0"/>
        <v xml:space="preserve"> </v>
      </c>
      <c r="J30" s="2"/>
      <c r="K30"/>
    </row>
    <row r="31" spans="1:11" x14ac:dyDescent="0.25">
      <c r="A31" s="1" t="s">
        <v>12</v>
      </c>
      <c r="B31" s="1" t="s">
        <v>7698</v>
      </c>
      <c r="C31" s="16">
        <v>64.989999999999995</v>
      </c>
      <c r="D31" s="73"/>
      <c r="E31" s="73">
        <v>153</v>
      </c>
      <c r="F31" s="16">
        <v>540408.55000000005</v>
      </c>
      <c r="G31" s="12">
        <v>0.40432536327267599</v>
      </c>
      <c r="H31"/>
      <c r="I31" s="12" t="str">
        <f t="shared" si="0"/>
        <v xml:space="preserve"> </v>
      </c>
      <c r="J31" s="2"/>
      <c r="K31"/>
    </row>
    <row r="32" spans="1:11" x14ac:dyDescent="0.25">
      <c r="A32" s="1" t="s">
        <v>12</v>
      </c>
      <c r="B32" s="1" t="s">
        <v>7665</v>
      </c>
      <c r="C32" s="16">
        <v>46.99</v>
      </c>
      <c r="D32" s="73"/>
      <c r="E32" s="73">
        <v>148</v>
      </c>
      <c r="F32" s="16">
        <v>516746.2</v>
      </c>
      <c r="G32" s="12">
        <v>0.41171389075792825</v>
      </c>
      <c r="H32"/>
      <c r="I32" s="12" t="str">
        <f t="shared" si="0"/>
        <v xml:space="preserve"> </v>
      </c>
      <c r="J32" s="2"/>
      <c r="K32"/>
    </row>
    <row r="33" spans="1:11" x14ac:dyDescent="0.25">
      <c r="A33" s="1" t="s">
        <v>12</v>
      </c>
      <c r="B33" s="1" t="s">
        <v>5819</v>
      </c>
      <c r="C33" s="16">
        <v>34.99</v>
      </c>
      <c r="D33" s="73"/>
      <c r="E33" s="73">
        <v>158</v>
      </c>
      <c r="F33" s="16">
        <v>510246.69</v>
      </c>
      <c r="G33" s="12">
        <v>0.41900948711320668</v>
      </c>
      <c r="H33"/>
      <c r="I33" s="12" t="str">
        <f t="shared" si="0"/>
        <v xml:space="preserve"> </v>
      </c>
      <c r="J33" s="2"/>
      <c r="K33"/>
    </row>
    <row r="34" spans="1:11" x14ac:dyDescent="0.25">
      <c r="A34" s="1" t="s">
        <v>12</v>
      </c>
      <c r="B34" s="1" t="s">
        <v>13144</v>
      </c>
      <c r="C34" s="16">
        <v>34.99</v>
      </c>
      <c r="D34" s="73"/>
      <c r="E34" s="73">
        <v>135</v>
      </c>
      <c r="F34" s="16">
        <v>478682.6</v>
      </c>
      <c r="G34" s="12">
        <v>0.42585377459284762</v>
      </c>
      <c r="H34"/>
      <c r="I34" s="12" t="str">
        <f t="shared" si="0"/>
        <v xml:space="preserve"> </v>
      </c>
      <c r="J34" s="2"/>
      <c r="K34"/>
    </row>
    <row r="35" spans="1:11" x14ac:dyDescent="0.25">
      <c r="A35" s="1" t="s">
        <v>12</v>
      </c>
      <c r="B35" s="1" t="s">
        <v>7389</v>
      </c>
      <c r="C35" s="16">
        <v>23.99</v>
      </c>
      <c r="D35" s="73"/>
      <c r="E35" s="73">
        <v>155</v>
      </c>
      <c r="F35" s="16">
        <v>465129.5</v>
      </c>
      <c r="G35" s="12">
        <v>0.43250427747985803</v>
      </c>
      <c r="H35"/>
      <c r="I35" s="12" t="str">
        <f t="shared" si="0"/>
        <v xml:space="preserve"> </v>
      </c>
      <c r="J35" s="2"/>
      <c r="K35"/>
    </row>
    <row r="36" spans="1:11" x14ac:dyDescent="0.25">
      <c r="A36" s="1" t="s">
        <v>12</v>
      </c>
      <c r="B36" s="1" t="s">
        <v>7828</v>
      </c>
      <c r="C36" s="16">
        <v>65.989999999999995</v>
      </c>
      <c r="D36" s="73"/>
      <c r="E36" s="73">
        <v>128</v>
      </c>
      <c r="F36" s="16">
        <v>454824.9</v>
      </c>
      <c r="G36" s="12">
        <v>0.43900744339501541</v>
      </c>
      <c r="H36"/>
      <c r="I36" s="12" t="str">
        <f t="shared" si="0"/>
        <v xml:space="preserve"> </v>
      </c>
      <c r="J36" s="2"/>
      <c r="K36"/>
    </row>
    <row r="37" spans="1:11" x14ac:dyDescent="0.25">
      <c r="A37" s="1" t="s">
        <v>12</v>
      </c>
      <c r="B37" s="1" t="s">
        <v>5496</v>
      </c>
      <c r="C37" s="16">
        <v>26.99</v>
      </c>
      <c r="D37" s="73"/>
      <c r="E37" s="73">
        <v>158</v>
      </c>
      <c r="F37" s="16">
        <v>454606.99</v>
      </c>
      <c r="G37" s="12">
        <v>0.44550749359490616</v>
      </c>
      <c r="H37"/>
      <c r="I37" s="12" t="str">
        <f t="shared" si="0"/>
        <v xml:space="preserve"> </v>
      </c>
      <c r="J37" s="2"/>
      <c r="K37"/>
    </row>
    <row r="38" spans="1:11" x14ac:dyDescent="0.25">
      <c r="A38" s="1" t="s">
        <v>12</v>
      </c>
      <c r="B38" s="1" t="s">
        <v>7600</v>
      </c>
      <c r="C38" s="16">
        <v>18.989999999999998</v>
      </c>
      <c r="D38" s="73"/>
      <c r="E38" s="73">
        <v>157</v>
      </c>
      <c r="F38" s="16">
        <v>447297.38</v>
      </c>
      <c r="G38" s="12">
        <v>0.45190302971343266</v>
      </c>
      <c r="H38"/>
      <c r="I38" s="12" t="str">
        <f t="shared" si="0"/>
        <v xml:space="preserve"> </v>
      </c>
      <c r="J38" s="2"/>
      <c r="K38"/>
    </row>
    <row r="39" spans="1:11" x14ac:dyDescent="0.25">
      <c r="A39" s="1" t="s">
        <v>12</v>
      </c>
      <c r="B39" s="1" t="s">
        <v>8993</v>
      </c>
      <c r="C39" s="16">
        <v>16.489999999999998</v>
      </c>
      <c r="D39" s="73"/>
      <c r="E39" s="73">
        <v>157</v>
      </c>
      <c r="F39" s="16">
        <v>442805.97</v>
      </c>
      <c r="G39" s="12">
        <v>0.45823434686676401</v>
      </c>
      <c r="H39"/>
      <c r="I39" s="12" t="str">
        <f t="shared" si="0"/>
        <v xml:space="preserve"> </v>
      </c>
      <c r="J39" s="2"/>
      <c r="K39"/>
    </row>
    <row r="40" spans="1:11" x14ac:dyDescent="0.25">
      <c r="A40" s="1" t="s">
        <v>12</v>
      </c>
      <c r="B40" s="1" t="s">
        <v>5429</v>
      </c>
      <c r="C40" s="16">
        <v>19.989999999999998</v>
      </c>
      <c r="D40" s="73"/>
      <c r="E40" s="73">
        <v>155</v>
      </c>
      <c r="F40" s="16">
        <v>429451.51</v>
      </c>
      <c r="G40" s="12">
        <v>0.46437471961690346</v>
      </c>
      <c r="H40"/>
      <c r="I40" s="12" t="str">
        <f t="shared" si="0"/>
        <v xml:space="preserve"> </v>
      </c>
      <c r="J40" s="2"/>
      <c r="K40"/>
    </row>
    <row r="41" spans="1:11" x14ac:dyDescent="0.25">
      <c r="A41" s="1" t="s">
        <v>12</v>
      </c>
      <c r="B41" s="1" t="s">
        <v>5485</v>
      </c>
      <c r="C41" s="16">
        <v>33.99</v>
      </c>
      <c r="D41" s="73"/>
      <c r="E41" s="73">
        <v>158</v>
      </c>
      <c r="F41" s="16">
        <v>428904.27</v>
      </c>
      <c r="G41" s="12">
        <v>0.47050726783387548</v>
      </c>
      <c r="H41"/>
      <c r="I41" s="12" t="str">
        <f t="shared" si="0"/>
        <v xml:space="preserve"> </v>
      </c>
      <c r="J41" s="2"/>
      <c r="K41"/>
    </row>
    <row r="42" spans="1:11" x14ac:dyDescent="0.25">
      <c r="A42" s="1" t="s">
        <v>12</v>
      </c>
      <c r="B42" s="1" t="s">
        <v>7718</v>
      </c>
      <c r="C42" s="16">
        <v>42.99</v>
      </c>
      <c r="D42" s="73"/>
      <c r="E42" s="73">
        <v>134</v>
      </c>
      <c r="F42" s="16">
        <v>422623.26</v>
      </c>
      <c r="G42" s="12">
        <v>0.47655000907206341</v>
      </c>
      <c r="H42"/>
      <c r="I42" s="12" t="str">
        <f t="shared" si="0"/>
        <v xml:space="preserve"> </v>
      </c>
      <c r="J42" s="2"/>
      <c r="K42"/>
    </row>
    <row r="43" spans="1:11" x14ac:dyDescent="0.25">
      <c r="A43" s="1" t="s">
        <v>12</v>
      </c>
      <c r="B43" s="1" t="s">
        <v>5425</v>
      </c>
      <c r="C43" s="16">
        <v>44.99</v>
      </c>
      <c r="D43" s="73"/>
      <c r="E43" s="73">
        <v>78</v>
      </c>
      <c r="F43" s="16">
        <v>418356.72</v>
      </c>
      <c r="G43" s="12">
        <v>0.48253174657561937</v>
      </c>
      <c r="H43"/>
      <c r="I43" s="12" t="str">
        <f t="shared" si="0"/>
        <v xml:space="preserve"> </v>
      </c>
      <c r="J43" s="2"/>
    </row>
    <row r="44" spans="1:11" x14ac:dyDescent="0.25">
      <c r="A44" s="1" t="s">
        <v>12</v>
      </c>
      <c r="B44" s="1" t="s">
        <v>13001</v>
      </c>
      <c r="C44" s="16">
        <v>49.99</v>
      </c>
      <c r="D44" s="73"/>
      <c r="E44" s="73">
        <v>156</v>
      </c>
      <c r="F44" s="16">
        <v>418141.21</v>
      </c>
      <c r="G44" s="12">
        <v>0.48851040267952811</v>
      </c>
      <c r="H44"/>
      <c r="I44" s="12" t="str">
        <f t="shared" si="0"/>
        <v xml:space="preserve"> </v>
      </c>
      <c r="J44" s="2"/>
    </row>
    <row r="45" spans="1:11" x14ac:dyDescent="0.25">
      <c r="A45" s="1" t="s">
        <v>12</v>
      </c>
      <c r="B45" s="1" t="s">
        <v>7606</v>
      </c>
      <c r="C45" s="16">
        <v>42.99</v>
      </c>
      <c r="D45" s="73"/>
      <c r="E45" s="73">
        <v>152</v>
      </c>
      <c r="F45" s="16">
        <v>407813.28</v>
      </c>
      <c r="G45" s="12">
        <v>0.49434138823516621</v>
      </c>
      <c r="H45"/>
      <c r="I45" s="12" t="str">
        <f t="shared" si="0"/>
        <v xml:space="preserve"> </v>
      </c>
      <c r="J45" s="2"/>
    </row>
    <row r="46" spans="1:11" x14ac:dyDescent="0.25">
      <c r="A46" s="1" t="s">
        <v>12</v>
      </c>
      <c r="B46" s="1" t="s">
        <v>10416</v>
      </c>
      <c r="C46" s="16">
        <v>44.99</v>
      </c>
      <c r="D46" s="73"/>
      <c r="E46" s="73">
        <v>152</v>
      </c>
      <c r="F46" s="16">
        <v>406215.09</v>
      </c>
      <c r="G46" s="12">
        <v>0.50014952259085044</v>
      </c>
      <c r="H46"/>
      <c r="I46" s="12" t="str">
        <f t="shared" si="0"/>
        <v xml:space="preserve"> </v>
      </c>
      <c r="J46" s="2"/>
    </row>
    <row r="47" spans="1:11" x14ac:dyDescent="0.25">
      <c r="A47" s="1" t="s">
        <v>12</v>
      </c>
      <c r="B47" s="1" t="s">
        <v>5551</v>
      </c>
      <c r="C47" s="16">
        <v>19.989999999999998</v>
      </c>
      <c r="D47" s="73"/>
      <c r="E47" s="73">
        <v>158</v>
      </c>
      <c r="F47" s="16">
        <v>402866.59</v>
      </c>
      <c r="G47" s="12">
        <v>0.50590977950827887</v>
      </c>
      <c r="H47"/>
      <c r="I47" s="12" t="str">
        <f t="shared" si="0"/>
        <v xml:space="preserve"> </v>
      </c>
      <c r="J47" s="2"/>
    </row>
    <row r="48" spans="1:11" x14ac:dyDescent="0.25">
      <c r="A48" s="1" t="s">
        <v>12</v>
      </c>
      <c r="B48" s="1" t="s">
        <v>5427</v>
      </c>
      <c r="C48" s="16">
        <v>37.99</v>
      </c>
      <c r="D48" s="73"/>
      <c r="E48" s="73">
        <v>159</v>
      </c>
      <c r="F48" s="16">
        <v>394986.73</v>
      </c>
      <c r="G48" s="12">
        <v>0.51155736881017388</v>
      </c>
      <c r="H48"/>
      <c r="I48" s="12" t="str">
        <f t="shared" si="0"/>
        <v xml:space="preserve"> </v>
      </c>
      <c r="J48" s="2"/>
    </row>
    <row r="49" spans="1:11" x14ac:dyDescent="0.25">
      <c r="A49" s="1" t="s">
        <v>12</v>
      </c>
      <c r="B49" s="1" t="s">
        <v>7669</v>
      </c>
      <c r="C49" s="16">
        <v>25.99</v>
      </c>
      <c r="D49" s="73"/>
      <c r="E49" s="73">
        <v>136</v>
      </c>
      <c r="F49" s="16">
        <v>379454</v>
      </c>
      <c r="G49" s="12">
        <v>0.51698286842369578</v>
      </c>
      <c r="H49"/>
      <c r="I49" s="12" t="str">
        <f t="shared" si="0"/>
        <v xml:space="preserve"> </v>
      </c>
      <c r="J49" s="2"/>
    </row>
    <row r="50" spans="1:11" x14ac:dyDescent="0.25">
      <c r="A50" s="1" t="s">
        <v>12</v>
      </c>
      <c r="B50" s="1" t="s">
        <v>7316</v>
      </c>
      <c r="C50" s="16">
        <v>25.99</v>
      </c>
      <c r="D50" s="73"/>
      <c r="E50" s="73">
        <v>152</v>
      </c>
      <c r="F50" s="16">
        <v>374307.98</v>
      </c>
      <c r="G50" s="12">
        <v>0.52233478934382882</v>
      </c>
      <c r="H50"/>
      <c r="I50" s="12" t="str">
        <f t="shared" si="0"/>
        <v xml:space="preserve"> </v>
      </c>
      <c r="J50" s="2"/>
    </row>
    <row r="51" spans="1:11" x14ac:dyDescent="0.25">
      <c r="A51" s="1" t="s">
        <v>12</v>
      </c>
      <c r="B51" s="1" t="s">
        <v>7649</v>
      </c>
      <c r="C51" s="16">
        <v>71.989999999999995</v>
      </c>
      <c r="D51" s="73"/>
      <c r="E51" s="73">
        <v>139</v>
      </c>
      <c r="F51" s="16">
        <v>369436.4</v>
      </c>
      <c r="G51" s="12">
        <v>0.52761705556165994</v>
      </c>
      <c r="H51"/>
      <c r="I51" s="12" t="str">
        <f t="shared" si="0"/>
        <v xml:space="preserve"> </v>
      </c>
      <c r="J51" s="2"/>
    </row>
    <row r="52" spans="1:11" x14ac:dyDescent="0.25">
      <c r="A52" s="1" t="s">
        <v>12</v>
      </c>
      <c r="B52" s="1" t="s">
        <v>15335</v>
      </c>
      <c r="C52" s="16">
        <v>26.99</v>
      </c>
      <c r="D52" s="73"/>
      <c r="E52" s="73">
        <v>151</v>
      </c>
      <c r="F52" s="16">
        <v>362884.33</v>
      </c>
      <c r="G52" s="12">
        <v>0.53280563913745083</v>
      </c>
      <c r="H52"/>
      <c r="I52" s="12" t="str">
        <f t="shared" si="0"/>
        <v xml:space="preserve"> </v>
      </c>
      <c r="J52" s="2"/>
    </row>
    <row r="53" spans="1:11" x14ac:dyDescent="0.25">
      <c r="A53" s="1" t="s">
        <v>12</v>
      </c>
      <c r="B53" s="1" t="s">
        <v>9117</v>
      </c>
      <c r="C53" s="16">
        <v>49.99</v>
      </c>
      <c r="D53" s="73"/>
      <c r="E53" s="73">
        <v>135</v>
      </c>
      <c r="F53" s="16">
        <v>360161.6</v>
      </c>
      <c r="G53" s="12">
        <v>0.53795529264381903</v>
      </c>
      <c r="H53"/>
      <c r="I53" s="12" t="str">
        <f t="shared" si="0"/>
        <v xml:space="preserve"> </v>
      </c>
      <c r="J53" s="2"/>
      <c r="K53"/>
    </row>
    <row r="54" spans="1:11" x14ac:dyDescent="0.25">
      <c r="A54" s="1" t="s">
        <v>12</v>
      </c>
      <c r="B54" s="1" t="s">
        <v>7721</v>
      </c>
      <c r="C54" s="16">
        <v>15.99</v>
      </c>
      <c r="D54" s="73"/>
      <c r="E54" s="73">
        <v>156</v>
      </c>
      <c r="F54" s="16">
        <v>349669.32</v>
      </c>
      <c r="G54" s="12">
        <v>0.5429549256968913</v>
      </c>
      <c r="H54"/>
      <c r="I54" s="12" t="str">
        <f t="shared" si="0"/>
        <v xml:space="preserve"> </v>
      </c>
      <c r="J54" s="2"/>
      <c r="K54"/>
    </row>
    <row r="55" spans="1:11" x14ac:dyDescent="0.25">
      <c r="A55" s="1" t="s">
        <v>12</v>
      </c>
      <c r="B55" s="1" t="s">
        <v>5465</v>
      </c>
      <c r="C55" s="16">
        <v>26.99</v>
      </c>
      <c r="D55" s="73"/>
      <c r="E55" s="73">
        <v>158</v>
      </c>
      <c r="F55" s="16">
        <v>348519.56</v>
      </c>
      <c r="G55" s="12">
        <v>0.54793811928052683</v>
      </c>
      <c r="H55"/>
      <c r="I55" s="12" t="str">
        <f t="shared" si="0"/>
        <v xml:space="preserve"> </v>
      </c>
      <c r="J55" s="2"/>
      <c r="K55"/>
    </row>
    <row r="56" spans="1:11" x14ac:dyDescent="0.25">
      <c r="A56" s="1" t="s">
        <v>12</v>
      </c>
      <c r="B56" s="1" t="s">
        <v>5370</v>
      </c>
      <c r="C56" s="16">
        <v>22.99</v>
      </c>
      <c r="D56" s="73"/>
      <c r="E56" s="73">
        <v>158</v>
      </c>
      <c r="F56" s="16">
        <v>348268.61</v>
      </c>
      <c r="G56" s="12">
        <v>0.55291772473720091</v>
      </c>
      <c r="H56"/>
      <c r="I56" s="12" t="str">
        <f t="shared" si="0"/>
        <v xml:space="preserve"> </v>
      </c>
      <c r="J56" s="2"/>
      <c r="K56"/>
    </row>
    <row r="57" spans="1:11" x14ac:dyDescent="0.25">
      <c r="A57" s="1" t="s">
        <v>12</v>
      </c>
      <c r="B57" s="1" t="s">
        <v>6893</v>
      </c>
      <c r="C57" s="16">
        <v>10.99</v>
      </c>
      <c r="D57" s="73"/>
      <c r="E57" s="73">
        <v>159</v>
      </c>
      <c r="F57" s="16">
        <v>338601.9</v>
      </c>
      <c r="G57" s="12">
        <v>0.55775911388473332</v>
      </c>
      <c r="H57"/>
      <c r="I57" s="12" t="str">
        <f t="shared" si="0"/>
        <v xml:space="preserve"> </v>
      </c>
      <c r="J57" s="2"/>
      <c r="K57"/>
    </row>
    <row r="58" spans="1:11" x14ac:dyDescent="0.25">
      <c r="A58" s="1" t="s">
        <v>12</v>
      </c>
      <c r="B58" s="1" t="s">
        <v>5654</v>
      </c>
      <c r="C58" s="16">
        <v>35.99</v>
      </c>
      <c r="D58" s="73"/>
      <c r="E58" s="73">
        <v>142</v>
      </c>
      <c r="F58" s="16">
        <v>335711.02</v>
      </c>
      <c r="G58" s="12">
        <v>0.56255916872475364</v>
      </c>
      <c r="H58"/>
      <c r="I58" s="12" t="str">
        <f t="shared" si="0"/>
        <v xml:space="preserve"> </v>
      </c>
      <c r="J58" s="2"/>
      <c r="K58"/>
    </row>
    <row r="59" spans="1:11" x14ac:dyDescent="0.25">
      <c r="A59" s="1" t="s">
        <v>12</v>
      </c>
      <c r="B59" s="1" t="s">
        <v>7342</v>
      </c>
      <c r="C59" s="16">
        <v>19.989999999999998</v>
      </c>
      <c r="D59" s="73"/>
      <c r="E59" s="73">
        <v>158</v>
      </c>
      <c r="F59" s="16">
        <v>324257.78999999998</v>
      </c>
      <c r="G59" s="12">
        <v>0.5671954632804217</v>
      </c>
      <c r="H59"/>
      <c r="I59" s="12" t="str">
        <f t="shared" si="0"/>
        <v xml:space="preserve"> </v>
      </c>
      <c r="J59" s="2"/>
      <c r="K59"/>
    </row>
    <row r="60" spans="1:11" x14ac:dyDescent="0.25">
      <c r="A60" s="1" t="s">
        <v>12</v>
      </c>
      <c r="B60" s="1" t="s">
        <v>5667</v>
      </c>
      <c r="C60" s="16">
        <v>29.99</v>
      </c>
      <c r="D60" s="73"/>
      <c r="E60" s="73">
        <v>136</v>
      </c>
      <c r="F60" s="16">
        <v>318541.61</v>
      </c>
      <c r="G60" s="12">
        <v>0.57175002689536747</v>
      </c>
      <c r="H60"/>
      <c r="I60" s="12" t="str">
        <f t="shared" si="0"/>
        <v xml:space="preserve"> </v>
      </c>
      <c r="J60" s="2"/>
      <c r="K60"/>
    </row>
    <row r="61" spans="1:11" x14ac:dyDescent="0.25">
      <c r="A61" s="1" t="s">
        <v>12</v>
      </c>
      <c r="B61" s="1" t="s">
        <v>7598</v>
      </c>
      <c r="C61" s="16">
        <v>27.99</v>
      </c>
      <c r="D61" s="73"/>
      <c r="E61" s="73">
        <v>156</v>
      </c>
      <c r="F61" s="16">
        <v>311339.55</v>
      </c>
      <c r="G61" s="12">
        <v>0.57620161419764671</v>
      </c>
      <c r="H61"/>
      <c r="I61" s="12" t="str">
        <f t="shared" si="0"/>
        <v xml:space="preserve"> </v>
      </c>
      <c r="J61" s="2"/>
      <c r="K61"/>
    </row>
    <row r="62" spans="1:11" x14ac:dyDescent="0.25">
      <c r="A62" s="1" t="s">
        <v>12</v>
      </c>
      <c r="B62" s="1" t="s">
        <v>6836</v>
      </c>
      <c r="C62" s="16">
        <v>16.989999999999998</v>
      </c>
      <c r="D62" s="73"/>
      <c r="E62" s="73">
        <v>159</v>
      </c>
      <c r="F62" s="16">
        <v>308368.5</v>
      </c>
      <c r="G62" s="12">
        <v>0.58061072090774157</v>
      </c>
      <c r="H62"/>
      <c r="I62" s="12" t="str">
        <f t="shared" si="0"/>
        <v xml:space="preserve"> </v>
      </c>
      <c r="J62" s="2"/>
      <c r="K62"/>
    </row>
    <row r="63" spans="1:11" x14ac:dyDescent="0.25">
      <c r="A63" s="1" t="s">
        <v>12</v>
      </c>
      <c r="B63" s="1" t="s">
        <v>7375</v>
      </c>
      <c r="C63" s="16">
        <v>33.49</v>
      </c>
      <c r="D63" s="73"/>
      <c r="E63" s="73">
        <v>144</v>
      </c>
      <c r="F63" s="16">
        <v>298596.84000000003</v>
      </c>
      <c r="G63" s="12">
        <v>0.58488011071525159</v>
      </c>
      <c r="H63"/>
      <c r="I63" s="12" t="str">
        <f t="shared" si="0"/>
        <v xml:space="preserve"> </v>
      </c>
      <c r="J63" s="2"/>
      <c r="K63"/>
    </row>
    <row r="64" spans="1:11" x14ac:dyDescent="0.25">
      <c r="A64" s="1" t="s">
        <v>12</v>
      </c>
      <c r="B64" s="1" t="s">
        <v>5675</v>
      </c>
      <c r="C64" s="16">
        <v>16.989999999999998</v>
      </c>
      <c r="D64" s="73"/>
      <c r="E64" s="73">
        <v>155</v>
      </c>
      <c r="F64" s="16">
        <v>297375.90000000002</v>
      </c>
      <c r="G64" s="12">
        <v>0.58913204330924374</v>
      </c>
      <c r="H64"/>
      <c r="I64" s="12" t="str">
        <f t="shared" si="0"/>
        <v xml:space="preserve"> </v>
      </c>
      <c r="J64" s="2"/>
      <c r="K64"/>
    </row>
    <row r="65" spans="1:11" x14ac:dyDescent="0.25">
      <c r="A65" s="1" t="s">
        <v>12</v>
      </c>
      <c r="B65" s="1" t="s">
        <v>6944</v>
      </c>
      <c r="C65" s="16">
        <v>21.99</v>
      </c>
      <c r="D65" s="73"/>
      <c r="E65" s="73">
        <v>156</v>
      </c>
      <c r="F65" s="16">
        <v>295413.65999999997</v>
      </c>
      <c r="G65" s="12">
        <v>0.59335591945275279</v>
      </c>
      <c r="H65"/>
      <c r="I65" s="12" t="str">
        <f t="shared" si="0"/>
        <v xml:space="preserve"> </v>
      </c>
      <c r="J65" s="2"/>
      <c r="K65"/>
    </row>
    <row r="66" spans="1:11" x14ac:dyDescent="0.25">
      <c r="A66" s="1" t="s">
        <v>12</v>
      </c>
      <c r="B66" s="1" t="s">
        <v>11797</v>
      </c>
      <c r="C66" s="16">
        <v>49.99</v>
      </c>
      <c r="D66" s="73"/>
      <c r="E66" s="73">
        <v>108</v>
      </c>
      <c r="F66" s="16">
        <v>290073.34000000003</v>
      </c>
      <c r="G66" s="12">
        <v>0.597503438767513</v>
      </c>
      <c r="H66"/>
      <c r="I66" s="12" t="str">
        <f t="shared" si="0"/>
        <v xml:space="preserve"> </v>
      </c>
      <c r="J66" s="2"/>
      <c r="K66"/>
    </row>
    <row r="67" spans="1:11" x14ac:dyDescent="0.25">
      <c r="A67" s="1" t="s">
        <v>12</v>
      </c>
      <c r="B67" s="1" t="s">
        <v>5524</v>
      </c>
      <c r="C67" s="16">
        <v>45.99</v>
      </c>
      <c r="D67" s="73"/>
      <c r="E67" s="73">
        <v>144</v>
      </c>
      <c r="F67" s="16">
        <v>287811.12</v>
      </c>
      <c r="G67" s="12">
        <v>0.60161861246531911</v>
      </c>
      <c r="H67"/>
      <c r="I67" s="12" t="str">
        <f t="shared" si="0"/>
        <v xml:space="preserve"> </v>
      </c>
      <c r="J67" s="2"/>
      <c r="K67"/>
    </row>
    <row r="68" spans="1:11" x14ac:dyDescent="0.25">
      <c r="A68" s="1" t="s">
        <v>12</v>
      </c>
      <c r="B68" s="1" t="s">
        <v>7680</v>
      </c>
      <c r="C68" s="16">
        <v>52.99</v>
      </c>
      <c r="D68" s="73"/>
      <c r="E68" s="73">
        <v>152</v>
      </c>
      <c r="F68" s="16">
        <v>287272.09000000003</v>
      </c>
      <c r="G68" s="12">
        <v>0.60572607901797271</v>
      </c>
      <c r="H68"/>
      <c r="I68" s="12" t="str">
        <f t="shared" si="0"/>
        <v xml:space="preserve"> </v>
      </c>
      <c r="J68" s="2"/>
      <c r="K68"/>
    </row>
    <row r="69" spans="1:11" x14ac:dyDescent="0.25">
      <c r="A69" s="1" t="s">
        <v>12</v>
      </c>
      <c r="B69" s="1" t="s">
        <v>5523</v>
      </c>
      <c r="C69" s="16">
        <v>22.99</v>
      </c>
      <c r="D69" s="73"/>
      <c r="E69" s="73">
        <v>143</v>
      </c>
      <c r="F69" s="16">
        <v>281237.3</v>
      </c>
      <c r="G69" s="12">
        <v>0.60974725908843697</v>
      </c>
      <c r="H69"/>
      <c r="I69" s="12" t="str">
        <f t="shared" si="0"/>
        <v xml:space="preserve"> </v>
      </c>
      <c r="J69" s="2"/>
      <c r="K69"/>
    </row>
    <row r="70" spans="1:11" x14ac:dyDescent="0.25">
      <c r="A70" s="1" t="s">
        <v>12</v>
      </c>
      <c r="B70" s="1" t="s">
        <v>7371</v>
      </c>
      <c r="C70" s="16">
        <v>38.99</v>
      </c>
      <c r="D70" s="73"/>
      <c r="E70" s="73">
        <v>126</v>
      </c>
      <c r="F70" s="16">
        <v>281234.87</v>
      </c>
      <c r="G70" s="12">
        <v>0.61376840441433644</v>
      </c>
      <c r="H70"/>
      <c r="I70" s="12" t="str">
        <f t="shared" si="0"/>
        <v xml:space="preserve"> </v>
      </c>
      <c r="J70" s="2"/>
      <c r="K70"/>
    </row>
    <row r="71" spans="1:11" x14ac:dyDescent="0.25">
      <c r="A71" s="1" t="s">
        <v>12</v>
      </c>
      <c r="B71" s="1" t="s">
        <v>5430</v>
      </c>
      <c r="C71" s="16">
        <v>99.99</v>
      </c>
      <c r="D71" s="73"/>
      <c r="E71" s="73">
        <v>91</v>
      </c>
      <c r="F71" s="16">
        <v>258462.74</v>
      </c>
      <c r="G71" s="12">
        <v>0.61746394984535002</v>
      </c>
      <c r="H71"/>
      <c r="I71" s="12" t="str">
        <f t="shared" si="0"/>
        <v xml:space="preserve"> </v>
      </c>
      <c r="J71" s="2"/>
      <c r="K71"/>
    </row>
    <row r="72" spans="1:11" x14ac:dyDescent="0.25">
      <c r="A72" s="1" t="s">
        <v>12</v>
      </c>
      <c r="B72" s="1" t="s">
        <v>5437</v>
      </c>
      <c r="C72" s="16">
        <v>39.99</v>
      </c>
      <c r="D72" s="73"/>
      <c r="E72" s="73">
        <v>158</v>
      </c>
      <c r="F72" s="16">
        <v>256248.66</v>
      </c>
      <c r="G72" s="12">
        <v>0.62112783797354343</v>
      </c>
      <c r="H72"/>
      <c r="I72" s="12" t="str">
        <f t="shared" ref="I72:I135" si="1">IF(G72&gt;$K$2,"X"," ")</f>
        <v xml:space="preserve"> </v>
      </c>
      <c r="J72" s="2"/>
      <c r="K72"/>
    </row>
    <row r="73" spans="1:11" x14ac:dyDescent="0.25">
      <c r="A73" s="1" t="s">
        <v>12</v>
      </c>
      <c r="B73" s="1" t="s">
        <v>5442</v>
      </c>
      <c r="C73" s="16">
        <v>26.99</v>
      </c>
      <c r="D73" s="73"/>
      <c r="E73" s="73">
        <v>157</v>
      </c>
      <c r="F73" s="16">
        <v>249629.12</v>
      </c>
      <c r="G73" s="12">
        <v>0.62469707876184399</v>
      </c>
      <c r="H73"/>
      <c r="I73" s="12" t="str">
        <f t="shared" si="1"/>
        <v xml:space="preserve"> </v>
      </c>
      <c r="J73" s="2"/>
      <c r="K73"/>
    </row>
    <row r="74" spans="1:11" x14ac:dyDescent="0.25">
      <c r="A74" s="1" t="s">
        <v>12</v>
      </c>
      <c r="B74" s="1" t="s">
        <v>7658</v>
      </c>
      <c r="C74" s="16">
        <v>19.989999999999998</v>
      </c>
      <c r="D74" s="73"/>
      <c r="E74" s="73">
        <v>151</v>
      </c>
      <c r="F74" s="16">
        <v>247836.02</v>
      </c>
      <c r="G74" s="12">
        <v>0.62824068149294399</v>
      </c>
      <c r="H74"/>
      <c r="I74" s="12" t="str">
        <f t="shared" si="1"/>
        <v xml:space="preserve"> </v>
      </c>
      <c r="J74" s="2"/>
      <c r="K74"/>
    </row>
    <row r="75" spans="1:11" x14ac:dyDescent="0.25">
      <c r="A75" s="1" t="s">
        <v>12</v>
      </c>
      <c r="B75" s="1" t="s">
        <v>7768</v>
      </c>
      <c r="C75" s="16">
        <v>35.99</v>
      </c>
      <c r="D75" s="73"/>
      <c r="E75" s="73">
        <v>134</v>
      </c>
      <c r="F75" s="16">
        <v>238444.3</v>
      </c>
      <c r="G75" s="12">
        <v>0.63164999976998548</v>
      </c>
      <c r="H75"/>
      <c r="I75" s="12" t="str">
        <f t="shared" si="1"/>
        <v xml:space="preserve"> </v>
      </c>
      <c r="J75" s="2"/>
      <c r="K75"/>
    </row>
    <row r="76" spans="1:11" x14ac:dyDescent="0.25">
      <c r="A76" s="1" t="s">
        <v>12</v>
      </c>
      <c r="B76" s="1" t="s">
        <v>14784</v>
      </c>
      <c r="C76" s="16">
        <v>59.99</v>
      </c>
      <c r="D76" s="73"/>
      <c r="E76" s="73">
        <v>12</v>
      </c>
      <c r="F76" s="16">
        <v>238280.28</v>
      </c>
      <c r="G76" s="12">
        <v>0.6350569728603993</v>
      </c>
      <c r="H76"/>
      <c r="I76" s="12" t="str">
        <f t="shared" si="1"/>
        <v xml:space="preserve"> </v>
      </c>
      <c r="J76" s="2"/>
      <c r="K76"/>
    </row>
    <row r="77" spans="1:11" x14ac:dyDescent="0.25">
      <c r="A77" s="1" t="s">
        <v>12</v>
      </c>
      <c r="B77" s="1" t="s">
        <v>10214</v>
      </c>
      <c r="C77" s="16">
        <v>39.99</v>
      </c>
      <c r="D77" s="73"/>
      <c r="E77" s="73">
        <v>145</v>
      </c>
      <c r="F77" s="16">
        <v>237273.53</v>
      </c>
      <c r="G77" s="12">
        <v>0.6384495512633519</v>
      </c>
      <c r="H77"/>
      <c r="I77" s="12" t="str">
        <f t="shared" si="1"/>
        <v xml:space="preserve"> </v>
      </c>
      <c r="J77" s="2"/>
      <c r="K77"/>
    </row>
    <row r="78" spans="1:11" x14ac:dyDescent="0.25">
      <c r="A78" s="1" t="s">
        <v>12</v>
      </c>
      <c r="B78" s="1" t="s">
        <v>5750</v>
      </c>
      <c r="C78" s="16">
        <v>42.99</v>
      </c>
      <c r="D78" s="73"/>
      <c r="E78" s="73">
        <v>123</v>
      </c>
      <c r="F78" s="16">
        <v>233917.11</v>
      </c>
      <c r="G78" s="12">
        <v>0.64179413898650461</v>
      </c>
      <c r="H78"/>
      <c r="I78" s="12" t="str">
        <f t="shared" si="1"/>
        <v xml:space="preserve"> </v>
      </c>
      <c r="J78" s="2"/>
      <c r="K78"/>
    </row>
    <row r="79" spans="1:11" x14ac:dyDescent="0.25">
      <c r="A79" s="1" t="s">
        <v>12</v>
      </c>
      <c r="B79" s="1" t="s">
        <v>7345</v>
      </c>
      <c r="C79" s="16">
        <v>47.99</v>
      </c>
      <c r="D79" s="73"/>
      <c r="E79" s="73">
        <v>119</v>
      </c>
      <c r="F79" s="16">
        <v>229573.06</v>
      </c>
      <c r="G79" s="12">
        <v>0.64507661472349787</v>
      </c>
      <c r="H79"/>
      <c r="I79" s="12" t="str">
        <f t="shared" si="1"/>
        <v xml:space="preserve"> </v>
      </c>
      <c r="J79" s="2"/>
      <c r="K79"/>
    </row>
    <row r="80" spans="1:11" x14ac:dyDescent="0.25">
      <c r="A80" s="1" t="s">
        <v>12</v>
      </c>
      <c r="B80" s="1" t="s">
        <v>14643</v>
      </c>
      <c r="C80" s="16">
        <v>74.989999999999995</v>
      </c>
      <c r="D80" s="73"/>
      <c r="E80" s="73">
        <v>121</v>
      </c>
      <c r="F80" s="16">
        <v>228658.94</v>
      </c>
      <c r="G80" s="12">
        <v>0.64834602021295984</v>
      </c>
      <c r="H80"/>
      <c r="I80" s="12" t="str">
        <f t="shared" si="1"/>
        <v xml:space="preserve"> </v>
      </c>
      <c r="J80" s="2"/>
      <c r="K80"/>
    </row>
    <row r="81" spans="1:11" x14ac:dyDescent="0.25">
      <c r="A81" s="1" t="s">
        <v>12</v>
      </c>
      <c r="B81" s="1" t="s">
        <v>14399</v>
      </c>
      <c r="C81" s="16">
        <v>59.99</v>
      </c>
      <c r="D81" s="73"/>
      <c r="E81" s="73">
        <v>70</v>
      </c>
      <c r="F81" s="16">
        <v>227993.83</v>
      </c>
      <c r="G81" s="12">
        <v>0.651605915843393</v>
      </c>
      <c r="H81"/>
      <c r="I81" s="12" t="str">
        <f t="shared" si="1"/>
        <v xml:space="preserve"> </v>
      </c>
      <c r="J81" s="2"/>
      <c r="K81"/>
    </row>
    <row r="82" spans="1:11" x14ac:dyDescent="0.25">
      <c r="A82" s="1" t="s">
        <v>12</v>
      </c>
      <c r="B82" s="1" t="s">
        <v>5618</v>
      </c>
      <c r="C82" s="16">
        <v>34.99</v>
      </c>
      <c r="D82" s="73"/>
      <c r="E82" s="73">
        <v>159</v>
      </c>
      <c r="F82" s="16">
        <v>226739.9</v>
      </c>
      <c r="G82" s="12">
        <v>0.65484788256352244</v>
      </c>
      <c r="H82"/>
      <c r="I82" s="12" t="str">
        <f t="shared" si="1"/>
        <v xml:space="preserve"> </v>
      </c>
      <c r="J82" s="2"/>
      <c r="K82"/>
    </row>
    <row r="83" spans="1:11" x14ac:dyDescent="0.25">
      <c r="A83" s="1" t="s">
        <v>12</v>
      </c>
      <c r="B83" s="1" t="s">
        <v>5506</v>
      </c>
      <c r="C83" s="16">
        <v>49.99</v>
      </c>
      <c r="D83" s="73"/>
      <c r="E83" s="73">
        <v>136</v>
      </c>
      <c r="F83" s="16">
        <v>225048.1</v>
      </c>
      <c r="G83" s="12">
        <v>0.65806565963155661</v>
      </c>
      <c r="H83"/>
      <c r="I83" s="12" t="str">
        <f t="shared" si="1"/>
        <v xml:space="preserve"> </v>
      </c>
      <c r="J83" s="2"/>
      <c r="K83"/>
    </row>
    <row r="84" spans="1:11" x14ac:dyDescent="0.25">
      <c r="A84" s="1" t="s">
        <v>12</v>
      </c>
      <c r="B84" s="1" t="s">
        <v>7819</v>
      </c>
      <c r="C84" s="16">
        <v>35.99</v>
      </c>
      <c r="D84" s="73"/>
      <c r="E84" s="73">
        <v>132</v>
      </c>
      <c r="F84" s="16">
        <v>222190.93</v>
      </c>
      <c r="G84" s="12">
        <v>0.66124258438355044</v>
      </c>
      <c r="H84"/>
      <c r="I84" s="12" t="str">
        <f t="shared" si="1"/>
        <v xml:space="preserve"> </v>
      </c>
      <c r="J84" s="2"/>
      <c r="K84"/>
    </row>
    <row r="85" spans="1:11" x14ac:dyDescent="0.25">
      <c r="A85" s="1" t="s">
        <v>12</v>
      </c>
      <c r="B85" s="1" t="s">
        <v>6874</v>
      </c>
      <c r="C85" s="16">
        <v>13.99</v>
      </c>
      <c r="D85" s="73"/>
      <c r="E85" s="73">
        <v>154</v>
      </c>
      <c r="F85" s="16">
        <v>220692.25</v>
      </c>
      <c r="G85" s="12">
        <v>0.66439808074696283</v>
      </c>
      <c r="H85"/>
      <c r="I85" s="12" t="str">
        <f t="shared" si="1"/>
        <v xml:space="preserve"> </v>
      </c>
      <c r="J85" s="2"/>
      <c r="K85"/>
    </row>
    <row r="86" spans="1:11" x14ac:dyDescent="0.25">
      <c r="A86" s="1" t="s">
        <v>12</v>
      </c>
      <c r="B86" s="1" t="s">
        <v>6832</v>
      </c>
      <c r="C86" s="16">
        <v>8.99</v>
      </c>
      <c r="D86" s="73"/>
      <c r="E86" s="73">
        <v>158</v>
      </c>
      <c r="F86" s="16">
        <v>215966.77</v>
      </c>
      <c r="G86" s="12">
        <v>0.66748601137140895</v>
      </c>
      <c r="H86"/>
      <c r="I86" s="12" t="str">
        <f t="shared" si="1"/>
        <v xml:space="preserve"> </v>
      </c>
      <c r="J86" s="2"/>
      <c r="K86"/>
    </row>
    <row r="87" spans="1:11" x14ac:dyDescent="0.25">
      <c r="A87" s="1" t="s">
        <v>12</v>
      </c>
      <c r="B87" s="1" t="s">
        <v>5497</v>
      </c>
      <c r="C87" s="16">
        <v>26.99</v>
      </c>
      <c r="D87" s="73"/>
      <c r="E87" s="73">
        <v>130</v>
      </c>
      <c r="F87" s="16">
        <v>213494.51</v>
      </c>
      <c r="G87" s="12">
        <v>0.67053859319026987</v>
      </c>
      <c r="H87"/>
      <c r="I87" s="12" t="str">
        <f t="shared" si="1"/>
        <v xml:space="preserve"> </v>
      </c>
      <c r="J87" s="2"/>
      <c r="K87"/>
    </row>
    <row r="88" spans="1:11" x14ac:dyDescent="0.25">
      <c r="A88" s="1" t="s">
        <v>12</v>
      </c>
      <c r="B88" s="1" t="s">
        <v>5620</v>
      </c>
      <c r="C88" s="16">
        <v>19.989999999999998</v>
      </c>
      <c r="D88" s="73"/>
      <c r="E88" s="73">
        <v>158</v>
      </c>
      <c r="F88" s="16">
        <v>213432.75</v>
      </c>
      <c r="G88" s="12">
        <v>0.67359029195385633</v>
      </c>
      <c r="H88"/>
      <c r="I88" s="12" t="str">
        <f t="shared" si="1"/>
        <v xml:space="preserve"> </v>
      </c>
      <c r="J88" s="2"/>
      <c r="K88"/>
    </row>
    <row r="89" spans="1:11" x14ac:dyDescent="0.25">
      <c r="A89" s="1" t="s">
        <v>12</v>
      </c>
      <c r="B89" s="1" t="s">
        <v>5920</v>
      </c>
      <c r="C89" s="16">
        <v>19.989999999999998</v>
      </c>
      <c r="D89" s="73"/>
      <c r="E89" s="73">
        <v>158</v>
      </c>
      <c r="F89" s="16">
        <v>213335.86</v>
      </c>
      <c r="G89" s="12">
        <v>0.67664060536728809</v>
      </c>
      <c r="H89"/>
      <c r="I89" s="12" t="str">
        <f t="shared" si="1"/>
        <v xml:space="preserve"> </v>
      </c>
      <c r="J89" s="2"/>
      <c r="K89"/>
    </row>
    <row r="90" spans="1:11" x14ac:dyDescent="0.25">
      <c r="A90" s="1" t="s">
        <v>12</v>
      </c>
      <c r="B90" s="1" t="s">
        <v>5894</v>
      </c>
      <c r="C90" s="16">
        <v>21.99</v>
      </c>
      <c r="D90" s="73"/>
      <c r="E90" s="73">
        <v>141</v>
      </c>
      <c r="F90" s="16">
        <v>207934.11</v>
      </c>
      <c r="G90" s="12">
        <v>0.67961368361509422</v>
      </c>
      <c r="H90"/>
      <c r="I90" s="12" t="str">
        <f t="shared" si="1"/>
        <v xml:space="preserve"> </v>
      </c>
      <c r="J90" s="2"/>
      <c r="K90"/>
    </row>
    <row r="91" spans="1:11" x14ac:dyDescent="0.25">
      <c r="A91" s="1" t="s">
        <v>12</v>
      </c>
      <c r="B91" s="1" t="s">
        <v>5375</v>
      </c>
      <c r="C91" s="16">
        <v>21.99</v>
      </c>
      <c r="D91" s="73"/>
      <c r="E91" s="73">
        <v>157</v>
      </c>
      <c r="F91" s="16">
        <v>203121.57</v>
      </c>
      <c r="G91" s="12">
        <v>0.68251795132483761</v>
      </c>
      <c r="H91"/>
      <c r="I91" s="12" t="str">
        <f t="shared" si="1"/>
        <v xml:space="preserve"> </v>
      </c>
      <c r="J91" s="2"/>
      <c r="K91"/>
    </row>
    <row r="92" spans="1:11" x14ac:dyDescent="0.25">
      <c r="A92" s="1" t="s">
        <v>12</v>
      </c>
      <c r="B92" s="1" t="s">
        <v>15492</v>
      </c>
      <c r="C92" s="16">
        <v>69.989999999999995</v>
      </c>
      <c r="D92" s="73"/>
      <c r="E92" s="73">
        <v>10</v>
      </c>
      <c r="F92" s="16">
        <v>200801.31</v>
      </c>
      <c r="G92" s="12">
        <v>0.6853890435515626</v>
      </c>
      <c r="H92"/>
      <c r="I92" s="12" t="str">
        <f t="shared" si="1"/>
        <v xml:space="preserve"> </v>
      </c>
      <c r="J92" s="2"/>
      <c r="K92"/>
    </row>
    <row r="93" spans="1:11" x14ac:dyDescent="0.25">
      <c r="A93" s="1" t="s">
        <v>12</v>
      </c>
      <c r="B93" s="1" t="s">
        <v>6869</v>
      </c>
      <c r="C93" s="16">
        <v>17.489999999999998</v>
      </c>
      <c r="D93" s="73"/>
      <c r="E93" s="73">
        <v>157</v>
      </c>
      <c r="F93" s="16">
        <v>195835.53</v>
      </c>
      <c r="G93" s="12">
        <v>0.68818913418792127</v>
      </c>
      <c r="H93"/>
      <c r="I93" s="12" t="str">
        <f t="shared" si="1"/>
        <v xml:space="preserve"> </v>
      </c>
      <c r="J93" s="2"/>
      <c r="K93"/>
    </row>
    <row r="94" spans="1:11" x14ac:dyDescent="0.25">
      <c r="A94" s="1" t="s">
        <v>12</v>
      </c>
      <c r="B94" s="1" t="s">
        <v>9196</v>
      </c>
      <c r="C94" s="16">
        <v>57.99</v>
      </c>
      <c r="D94" s="73"/>
      <c r="E94" s="73">
        <v>98</v>
      </c>
      <c r="F94" s="16">
        <v>192334.06</v>
      </c>
      <c r="G94" s="12">
        <v>0.69093916019422807</v>
      </c>
      <c r="H94"/>
      <c r="I94" s="12" t="str">
        <f t="shared" si="1"/>
        <v xml:space="preserve"> </v>
      </c>
      <c r="J94" s="2"/>
      <c r="K94"/>
    </row>
    <row r="95" spans="1:11" x14ac:dyDescent="0.25">
      <c r="A95" s="1" t="s">
        <v>12</v>
      </c>
      <c r="B95" s="1" t="s">
        <v>5395</v>
      </c>
      <c r="C95" s="16">
        <v>21.99</v>
      </c>
      <c r="D95" s="73"/>
      <c r="E95" s="73">
        <v>157</v>
      </c>
      <c r="F95" s="16">
        <v>186979.94</v>
      </c>
      <c r="G95" s="12">
        <v>0.69361263205697388</v>
      </c>
      <c r="H95"/>
      <c r="I95" s="12" t="str">
        <f t="shared" si="1"/>
        <v xml:space="preserve"> </v>
      </c>
      <c r="J95" s="2"/>
      <c r="K95"/>
    </row>
    <row r="96" spans="1:11" x14ac:dyDescent="0.25">
      <c r="A96" s="1" t="s">
        <v>12</v>
      </c>
      <c r="B96" s="1" t="s">
        <v>7617</v>
      </c>
      <c r="C96" s="16">
        <v>42.99</v>
      </c>
      <c r="D96" s="73"/>
      <c r="E96" s="73">
        <v>143</v>
      </c>
      <c r="F96" s="16">
        <v>186972.87</v>
      </c>
      <c r="G96" s="12">
        <v>0.6962860028316239</v>
      </c>
      <c r="H96"/>
      <c r="I96" s="12" t="str">
        <f t="shared" si="1"/>
        <v xml:space="preserve"> </v>
      </c>
      <c r="J96" s="2"/>
      <c r="K96"/>
    </row>
    <row r="97" spans="1:11" x14ac:dyDescent="0.25">
      <c r="A97" s="1" t="s">
        <v>12</v>
      </c>
      <c r="B97" s="1" t="s">
        <v>6856</v>
      </c>
      <c r="C97" s="16">
        <v>13.99</v>
      </c>
      <c r="D97" s="73"/>
      <c r="E97" s="73">
        <v>159</v>
      </c>
      <c r="F97" s="16">
        <v>184136.38</v>
      </c>
      <c r="G97" s="12">
        <v>0.69891881697648817</v>
      </c>
      <c r="H97"/>
      <c r="I97" s="12" t="str">
        <f t="shared" si="1"/>
        <v xml:space="preserve"> </v>
      </c>
      <c r="J97" s="2"/>
      <c r="K97"/>
    </row>
    <row r="98" spans="1:11" x14ac:dyDescent="0.25">
      <c r="A98" s="1" t="s">
        <v>12</v>
      </c>
      <c r="B98" s="1" t="s">
        <v>7697</v>
      </c>
      <c r="C98" s="16">
        <v>24.99</v>
      </c>
      <c r="D98" s="73"/>
      <c r="E98" s="73">
        <v>148</v>
      </c>
      <c r="F98" s="16">
        <v>182258.49</v>
      </c>
      <c r="G98" s="12">
        <v>0.70152478072191216</v>
      </c>
      <c r="H98"/>
      <c r="I98" s="12" t="str">
        <f t="shared" si="1"/>
        <v xml:space="preserve"> </v>
      </c>
      <c r="J98" s="2"/>
      <c r="K98"/>
    </row>
    <row r="99" spans="1:11" x14ac:dyDescent="0.25">
      <c r="A99" s="1" t="s">
        <v>12</v>
      </c>
      <c r="B99" s="1" t="s">
        <v>15348</v>
      </c>
      <c r="C99" s="16">
        <v>49.99</v>
      </c>
      <c r="D99" s="73"/>
      <c r="E99" s="73">
        <v>95</v>
      </c>
      <c r="F99" s="16">
        <v>178887.64</v>
      </c>
      <c r="G99" s="12">
        <v>0.70408254746487398</v>
      </c>
      <c r="H99"/>
      <c r="I99" s="12" t="str">
        <f t="shared" si="1"/>
        <v xml:space="preserve"> </v>
      </c>
      <c r="J99" s="2"/>
      <c r="K99"/>
    </row>
    <row r="100" spans="1:11" x14ac:dyDescent="0.25">
      <c r="A100" s="1" t="s">
        <v>12</v>
      </c>
      <c r="B100" s="1" t="s">
        <v>11447</v>
      </c>
      <c r="C100" s="16">
        <v>21.99</v>
      </c>
      <c r="D100" s="73"/>
      <c r="E100" s="73">
        <v>151</v>
      </c>
      <c r="F100" s="16">
        <v>176925.94</v>
      </c>
      <c r="G100" s="12">
        <v>0.70661226547836709</v>
      </c>
      <c r="H100"/>
      <c r="I100" s="12" t="str">
        <f t="shared" si="1"/>
        <v xml:space="preserve"> </v>
      </c>
      <c r="J100" s="2"/>
      <c r="K100"/>
    </row>
    <row r="101" spans="1:11" x14ac:dyDescent="0.25">
      <c r="A101" s="1" t="s">
        <v>12</v>
      </c>
      <c r="B101" s="1" t="s">
        <v>13005</v>
      </c>
      <c r="C101" s="16">
        <v>28.99</v>
      </c>
      <c r="D101" s="73"/>
      <c r="E101" s="73">
        <v>158</v>
      </c>
      <c r="F101" s="16">
        <v>176379.22</v>
      </c>
      <c r="G101" s="12">
        <v>0.7091341663937436</v>
      </c>
      <c r="H101"/>
      <c r="I101" s="12" t="str">
        <f t="shared" si="1"/>
        <v xml:space="preserve"> </v>
      </c>
      <c r="J101" s="2"/>
      <c r="K101"/>
    </row>
    <row r="102" spans="1:11" x14ac:dyDescent="0.25">
      <c r="A102" s="1" t="s">
        <v>12</v>
      </c>
      <c r="B102" s="1" t="s">
        <v>5889</v>
      </c>
      <c r="C102" s="16">
        <v>29.99</v>
      </c>
      <c r="D102" s="73"/>
      <c r="E102" s="73">
        <v>146</v>
      </c>
      <c r="F102" s="16">
        <v>176021.39</v>
      </c>
      <c r="G102" s="12">
        <v>0.71165095099323805</v>
      </c>
      <c r="H102"/>
      <c r="I102" s="12" t="str">
        <f t="shared" si="1"/>
        <v xml:space="preserve"> </v>
      </c>
      <c r="J102" s="2"/>
      <c r="K102"/>
    </row>
    <row r="103" spans="1:11" x14ac:dyDescent="0.25">
      <c r="A103" s="1" t="s">
        <v>12</v>
      </c>
      <c r="B103" s="1" t="s">
        <v>5414</v>
      </c>
      <c r="C103" s="16">
        <v>16.989999999999998</v>
      </c>
      <c r="D103" s="73"/>
      <c r="E103" s="73">
        <v>155</v>
      </c>
      <c r="F103" s="16">
        <v>172477.47</v>
      </c>
      <c r="G103" s="12">
        <v>0.71411706400516106</v>
      </c>
      <c r="H103"/>
      <c r="I103" s="12" t="str">
        <f t="shared" si="1"/>
        <v xml:space="preserve"> </v>
      </c>
      <c r="J103" s="2"/>
      <c r="K103"/>
    </row>
    <row r="104" spans="1:11" x14ac:dyDescent="0.25">
      <c r="A104" s="1" t="s">
        <v>12</v>
      </c>
      <c r="B104" s="1" t="s">
        <v>5660</v>
      </c>
      <c r="C104" s="16">
        <v>47.99</v>
      </c>
      <c r="D104" s="73"/>
      <c r="E104" s="73">
        <v>105</v>
      </c>
      <c r="F104" s="16">
        <v>168684.46</v>
      </c>
      <c r="G104" s="12">
        <v>0.71652894389715638</v>
      </c>
      <c r="H104"/>
      <c r="I104" s="12" t="str">
        <f t="shared" si="1"/>
        <v xml:space="preserve"> </v>
      </c>
      <c r="J104" s="2"/>
      <c r="K104"/>
    </row>
    <row r="105" spans="1:11" x14ac:dyDescent="0.25">
      <c r="A105" s="1" t="s">
        <v>12</v>
      </c>
      <c r="B105" s="1" t="s">
        <v>11275</v>
      </c>
      <c r="C105" s="16">
        <v>39.99</v>
      </c>
      <c r="D105" s="73"/>
      <c r="E105" s="73">
        <v>136</v>
      </c>
      <c r="F105" s="16">
        <v>165442.79999999999</v>
      </c>
      <c r="G105" s="12">
        <v>0.71889447396788941</v>
      </c>
      <c r="H105"/>
      <c r="I105" s="12" t="str">
        <f t="shared" si="1"/>
        <v xml:space="preserve"> </v>
      </c>
      <c r="J105" s="2"/>
      <c r="K105"/>
    </row>
    <row r="106" spans="1:11" x14ac:dyDescent="0.25">
      <c r="A106" s="1" t="s">
        <v>12</v>
      </c>
      <c r="B106" s="1" t="s">
        <v>7648</v>
      </c>
      <c r="C106" s="16">
        <v>79.989999999999995</v>
      </c>
      <c r="D106" s="73"/>
      <c r="E106" s="73">
        <v>79</v>
      </c>
      <c r="F106" s="16">
        <v>164438.88</v>
      </c>
      <c r="G106" s="12">
        <v>0.72124564981499606</v>
      </c>
      <c r="H106"/>
      <c r="I106" s="12" t="str">
        <f t="shared" si="1"/>
        <v xml:space="preserve"> </v>
      </c>
      <c r="J106" s="2"/>
      <c r="K106"/>
    </row>
    <row r="107" spans="1:11" x14ac:dyDescent="0.25">
      <c r="A107" s="1" t="s">
        <v>12</v>
      </c>
      <c r="B107" s="1" t="s">
        <v>8995</v>
      </c>
      <c r="C107" s="16">
        <v>57.99</v>
      </c>
      <c r="D107" s="73"/>
      <c r="E107" s="73">
        <v>91</v>
      </c>
      <c r="F107" s="16">
        <v>158827.26999999999</v>
      </c>
      <c r="G107" s="12">
        <v>0.72351658988151735</v>
      </c>
      <c r="H107"/>
      <c r="I107" s="12" t="str">
        <f t="shared" si="1"/>
        <v xml:space="preserve"> </v>
      </c>
      <c r="J107" s="2"/>
      <c r="K107"/>
    </row>
    <row r="108" spans="1:11" x14ac:dyDescent="0.25">
      <c r="A108" s="1" t="s">
        <v>12</v>
      </c>
      <c r="B108" s="1" t="s">
        <v>7835</v>
      </c>
      <c r="C108" s="16">
        <v>52.99</v>
      </c>
      <c r="D108" s="73"/>
      <c r="E108" s="73">
        <v>75</v>
      </c>
      <c r="F108" s="16">
        <v>155897.71</v>
      </c>
      <c r="G108" s="12">
        <v>0.72574564258712582</v>
      </c>
      <c r="H108"/>
      <c r="I108" s="12" t="str">
        <f t="shared" si="1"/>
        <v xml:space="preserve"> </v>
      </c>
      <c r="J108" s="2"/>
      <c r="K108"/>
    </row>
    <row r="109" spans="1:11" x14ac:dyDescent="0.25">
      <c r="A109" s="1" t="s">
        <v>12</v>
      </c>
      <c r="B109" s="1" t="s">
        <v>7593</v>
      </c>
      <c r="C109" s="16">
        <v>26.99</v>
      </c>
      <c r="D109" s="73"/>
      <c r="E109" s="73">
        <v>131</v>
      </c>
      <c r="F109" s="16">
        <v>153006.31</v>
      </c>
      <c r="G109" s="12">
        <v>0.72793335355017119</v>
      </c>
      <c r="H109"/>
      <c r="I109" s="12" t="str">
        <f t="shared" si="1"/>
        <v xml:space="preserve"> </v>
      </c>
      <c r="J109" s="2"/>
      <c r="K109"/>
    </row>
    <row r="110" spans="1:11" x14ac:dyDescent="0.25">
      <c r="A110" s="1" t="s">
        <v>12</v>
      </c>
      <c r="B110" s="1" t="s">
        <v>7359</v>
      </c>
      <c r="C110" s="16">
        <v>33.49</v>
      </c>
      <c r="D110" s="73"/>
      <c r="E110" s="73">
        <v>105</v>
      </c>
      <c r="F110" s="16">
        <v>152948.82999999999</v>
      </c>
      <c r="G110" s="12">
        <v>0.73012024265413011</v>
      </c>
      <c r="H110"/>
      <c r="I110" s="12" t="str">
        <f t="shared" si="1"/>
        <v xml:space="preserve"> </v>
      </c>
      <c r="J110" s="2"/>
      <c r="K110"/>
    </row>
    <row r="111" spans="1:11" x14ac:dyDescent="0.25">
      <c r="A111" s="1" t="s">
        <v>12</v>
      </c>
      <c r="B111" s="1" t="s">
        <v>8982</v>
      </c>
      <c r="C111" s="16">
        <v>4.49</v>
      </c>
      <c r="D111" s="73"/>
      <c r="E111" s="73">
        <v>152</v>
      </c>
      <c r="F111" s="16">
        <v>150980.74</v>
      </c>
      <c r="G111" s="12">
        <v>0.73227899166328336</v>
      </c>
      <c r="H111"/>
      <c r="I111" s="12" t="str">
        <f t="shared" si="1"/>
        <v xml:space="preserve"> </v>
      </c>
      <c r="J111" s="2"/>
      <c r="K111"/>
    </row>
    <row r="112" spans="1:11" x14ac:dyDescent="0.25">
      <c r="A112" s="1" t="s">
        <v>12</v>
      </c>
      <c r="B112" s="1" t="s">
        <v>5913</v>
      </c>
      <c r="C112" s="16">
        <v>19.989999999999998</v>
      </c>
      <c r="D112" s="73"/>
      <c r="E112" s="73">
        <v>153</v>
      </c>
      <c r="F112" s="16">
        <v>149863.07999999999</v>
      </c>
      <c r="G112" s="12">
        <v>0.73442176017441041</v>
      </c>
      <c r="H112"/>
      <c r="I112" s="12" t="str">
        <f t="shared" si="1"/>
        <v xml:space="preserve"> </v>
      </c>
      <c r="J112" s="2"/>
      <c r="K112"/>
    </row>
    <row r="113" spans="1:11" x14ac:dyDescent="0.25">
      <c r="A113" s="1" t="s">
        <v>12</v>
      </c>
      <c r="B113" s="1" t="s">
        <v>6542</v>
      </c>
      <c r="C113" s="16">
        <v>47.99</v>
      </c>
      <c r="D113" s="73"/>
      <c r="E113" s="73">
        <v>133</v>
      </c>
      <c r="F113" s="16">
        <v>149038.84</v>
      </c>
      <c r="G113" s="12">
        <v>0.73655274355795564</v>
      </c>
      <c r="H113"/>
      <c r="I113" s="12" t="str">
        <f t="shared" si="1"/>
        <v xml:space="preserve"> </v>
      </c>
      <c r="J113" s="2"/>
      <c r="K113"/>
    </row>
    <row r="114" spans="1:11" x14ac:dyDescent="0.25">
      <c r="A114" s="1" t="s">
        <v>12</v>
      </c>
      <c r="B114" s="1" t="s">
        <v>8832</v>
      </c>
      <c r="C114" s="16">
        <v>49.99</v>
      </c>
      <c r="D114" s="73"/>
      <c r="E114" s="73">
        <v>107</v>
      </c>
      <c r="F114" s="16">
        <v>148719.92000000001</v>
      </c>
      <c r="G114" s="12">
        <v>0.73867916696759961</v>
      </c>
      <c r="H114"/>
      <c r="I114" s="12" t="str">
        <f t="shared" si="1"/>
        <v xml:space="preserve"> </v>
      </c>
      <c r="J114" s="2"/>
      <c r="K114"/>
    </row>
    <row r="115" spans="1:11" x14ac:dyDescent="0.25">
      <c r="A115" s="1" t="s">
        <v>12</v>
      </c>
      <c r="B115" s="1" t="s">
        <v>9492</v>
      </c>
      <c r="C115" s="16">
        <v>49.99</v>
      </c>
      <c r="D115" s="73"/>
      <c r="E115" s="73">
        <v>96</v>
      </c>
      <c r="F115" s="16">
        <v>146168.54999999999</v>
      </c>
      <c r="G115" s="12">
        <v>0.74076911044305127</v>
      </c>
      <c r="H115"/>
      <c r="I115" s="12" t="str">
        <f t="shared" si="1"/>
        <v xml:space="preserve"> </v>
      </c>
      <c r="J115" s="2"/>
      <c r="K115"/>
    </row>
    <row r="116" spans="1:11" x14ac:dyDescent="0.25">
      <c r="A116" s="1" t="s">
        <v>12</v>
      </c>
      <c r="B116" s="1" t="s">
        <v>7842</v>
      </c>
      <c r="C116" s="16">
        <v>35.99</v>
      </c>
      <c r="D116" s="73"/>
      <c r="E116" s="73">
        <v>89</v>
      </c>
      <c r="F116" s="16">
        <v>142407.56</v>
      </c>
      <c r="G116" s="12">
        <v>0.74280527862613166</v>
      </c>
      <c r="H116"/>
      <c r="I116" s="12" t="str">
        <f t="shared" si="1"/>
        <v xml:space="preserve"> </v>
      </c>
      <c r="J116" s="2"/>
      <c r="K116"/>
    </row>
    <row r="117" spans="1:11" x14ac:dyDescent="0.25">
      <c r="A117" s="1" t="s">
        <v>12</v>
      </c>
      <c r="B117" s="1" t="s">
        <v>6839</v>
      </c>
      <c r="C117" s="16">
        <v>20.99</v>
      </c>
      <c r="D117" s="73"/>
      <c r="E117" s="73">
        <v>152</v>
      </c>
      <c r="F117" s="16">
        <v>142270.22</v>
      </c>
      <c r="G117" s="12">
        <v>0.74483948309788761</v>
      </c>
      <c r="H117"/>
      <c r="I117" s="12" t="str">
        <f t="shared" si="1"/>
        <v xml:space="preserve"> </v>
      </c>
      <c r="J117" s="2"/>
      <c r="K117"/>
    </row>
    <row r="118" spans="1:11" x14ac:dyDescent="0.25">
      <c r="A118" s="1" t="s">
        <v>12</v>
      </c>
      <c r="B118" s="1" t="s">
        <v>5782</v>
      </c>
      <c r="C118" s="16">
        <v>19.989999999999998</v>
      </c>
      <c r="D118" s="73"/>
      <c r="E118" s="73">
        <v>158</v>
      </c>
      <c r="F118" s="16">
        <v>140814.47</v>
      </c>
      <c r="G118" s="12">
        <v>0.74685287300170544</v>
      </c>
      <c r="H118"/>
      <c r="I118" s="12" t="str">
        <f t="shared" si="1"/>
        <v xml:space="preserve"> </v>
      </c>
      <c r="J118" s="2"/>
      <c r="K118"/>
    </row>
    <row r="119" spans="1:11" x14ac:dyDescent="0.25">
      <c r="A119" s="1" t="s">
        <v>12</v>
      </c>
      <c r="B119" s="1" t="s">
        <v>6295</v>
      </c>
      <c r="C119" s="16">
        <v>59.99</v>
      </c>
      <c r="D119" s="73"/>
      <c r="E119" s="73">
        <v>134</v>
      </c>
      <c r="F119" s="16">
        <v>140028.01999999999</v>
      </c>
      <c r="G119" s="12">
        <v>0.74885501810596644</v>
      </c>
      <c r="H119"/>
      <c r="I119" s="12" t="str">
        <f t="shared" si="1"/>
        <v xml:space="preserve"> </v>
      </c>
      <c r="J119" s="2"/>
      <c r="K119"/>
    </row>
    <row r="120" spans="1:11" x14ac:dyDescent="0.25">
      <c r="A120" s="1" t="s">
        <v>12</v>
      </c>
      <c r="B120" s="1" t="s">
        <v>5841</v>
      </c>
      <c r="C120" s="16">
        <v>39.99</v>
      </c>
      <c r="D120" s="73"/>
      <c r="E120" s="73">
        <v>140</v>
      </c>
      <c r="F120" s="16">
        <v>139045.76000000001</v>
      </c>
      <c r="G120" s="12">
        <v>0.75084311868506648</v>
      </c>
      <c r="H120"/>
      <c r="I120" s="12" t="str">
        <f t="shared" si="1"/>
        <v xml:space="preserve"> </v>
      </c>
      <c r="J120" s="2"/>
      <c r="K120"/>
    </row>
    <row r="121" spans="1:11" x14ac:dyDescent="0.25">
      <c r="A121" s="1" t="s">
        <v>12</v>
      </c>
      <c r="B121" s="1" t="s">
        <v>14529</v>
      </c>
      <c r="C121" s="16">
        <v>99.99</v>
      </c>
      <c r="D121" s="73"/>
      <c r="E121" s="73">
        <v>78</v>
      </c>
      <c r="F121" s="16">
        <v>138686.13</v>
      </c>
      <c r="G121" s="12">
        <v>0.75282607721157002</v>
      </c>
      <c r="H121"/>
      <c r="I121" s="12" t="str">
        <f t="shared" si="1"/>
        <v xml:space="preserve"> </v>
      </c>
      <c r="J121" s="2"/>
      <c r="K121"/>
    </row>
    <row r="122" spans="1:11" x14ac:dyDescent="0.25">
      <c r="A122" s="1" t="s">
        <v>12</v>
      </c>
      <c r="B122" s="1" t="s">
        <v>5715</v>
      </c>
      <c r="C122" s="16">
        <v>19.989999999999998</v>
      </c>
      <c r="D122" s="73"/>
      <c r="E122" s="73">
        <v>146</v>
      </c>
      <c r="F122" s="16">
        <v>137260.06</v>
      </c>
      <c r="G122" s="12">
        <v>0.75478864553996294</v>
      </c>
      <c r="H122"/>
      <c r="I122" s="12" t="str">
        <f t="shared" si="1"/>
        <v xml:space="preserve"> </v>
      </c>
      <c r="J122" s="2"/>
      <c r="K122"/>
    </row>
    <row r="123" spans="1:11" x14ac:dyDescent="0.25">
      <c r="A123" s="1" t="s">
        <v>12</v>
      </c>
      <c r="B123" s="1" t="s">
        <v>5840</v>
      </c>
      <c r="C123" s="16">
        <v>61.99</v>
      </c>
      <c r="D123" s="73"/>
      <c r="E123" s="73">
        <v>99</v>
      </c>
      <c r="F123" s="16">
        <v>136822.41</v>
      </c>
      <c r="G123" s="12">
        <v>0.75674495627216265</v>
      </c>
      <c r="H123"/>
      <c r="I123" s="12" t="str">
        <f t="shared" si="1"/>
        <v xml:space="preserve"> </v>
      </c>
      <c r="J123" s="2"/>
      <c r="K123"/>
    </row>
    <row r="124" spans="1:11" x14ac:dyDescent="0.25">
      <c r="A124" s="1" t="s">
        <v>12</v>
      </c>
      <c r="B124" s="1" t="s">
        <v>6511</v>
      </c>
      <c r="C124" s="16">
        <v>69.989999999999995</v>
      </c>
      <c r="D124" s="73"/>
      <c r="E124" s="73">
        <v>45</v>
      </c>
      <c r="F124" s="16">
        <v>134520.78</v>
      </c>
      <c r="G124" s="12">
        <v>0.75866835789634024</v>
      </c>
      <c r="H124"/>
      <c r="I124" s="12" t="str">
        <f t="shared" si="1"/>
        <v xml:space="preserve"> </v>
      </c>
      <c r="J124" s="2"/>
      <c r="K124"/>
    </row>
    <row r="125" spans="1:11" x14ac:dyDescent="0.25">
      <c r="A125" s="1" t="s">
        <v>12</v>
      </c>
      <c r="B125" s="1" t="s">
        <v>6806</v>
      </c>
      <c r="C125" s="16">
        <v>11.49</v>
      </c>
      <c r="D125" s="73"/>
      <c r="E125" s="73">
        <v>159</v>
      </c>
      <c r="F125" s="16">
        <v>134065.32</v>
      </c>
      <c r="G125" s="12">
        <v>0.76058524727383181</v>
      </c>
      <c r="H125"/>
      <c r="I125" s="12" t="str">
        <f t="shared" si="1"/>
        <v xml:space="preserve"> </v>
      </c>
      <c r="J125" s="2"/>
      <c r="K125"/>
    </row>
    <row r="126" spans="1:11" x14ac:dyDescent="0.25">
      <c r="A126" s="1" t="s">
        <v>12</v>
      </c>
      <c r="B126" s="1" t="s">
        <v>5431</v>
      </c>
      <c r="C126" s="16">
        <v>51.99</v>
      </c>
      <c r="D126" s="73"/>
      <c r="E126" s="73">
        <v>149</v>
      </c>
      <c r="F126" s="16">
        <v>133478.15</v>
      </c>
      <c r="G126" s="12">
        <v>0.76249374119203694</v>
      </c>
      <c r="H126"/>
      <c r="I126" s="12" t="str">
        <f t="shared" si="1"/>
        <v xml:space="preserve"> </v>
      </c>
      <c r="J126" s="2"/>
      <c r="K126"/>
    </row>
    <row r="127" spans="1:11" x14ac:dyDescent="0.25">
      <c r="A127" s="1" t="s">
        <v>12</v>
      </c>
      <c r="B127" s="1" t="s">
        <v>7599</v>
      </c>
      <c r="C127" s="16">
        <v>19.489999999999998</v>
      </c>
      <c r="D127" s="73"/>
      <c r="E127" s="73">
        <v>124</v>
      </c>
      <c r="F127" s="16">
        <v>133281.14000000001</v>
      </c>
      <c r="G127" s="12">
        <v>0.76439941822682844</v>
      </c>
      <c r="H127"/>
      <c r="I127" s="12" t="str">
        <f t="shared" si="1"/>
        <v xml:space="preserve"> </v>
      </c>
      <c r="J127" s="2"/>
      <c r="K127"/>
    </row>
    <row r="128" spans="1:11" x14ac:dyDescent="0.25">
      <c r="A128" s="1" t="s">
        <v>12</v>
      </c>
      <c r="B128" s="1" t="s">
        <v>6325</v>
      </c>
      <c r="C128" s="16">
        <v>84.99</v>
      </c>
      <c r="D128" s="73"/>
      <c r="E128" s="73">
        <v>76</v>
      </c>
      <c r="F128" s="16">
        <v>132244.44</v>
      </c>
      <c r="G128" s="12">
        <v>0.76629027234382396</v>
      </c>
      <c r="H128"/>
      <c r="I128" s="12" t="str">
        <f t="shared" si="1"/>
        <v xml:space="preserve"> </v>
      </c>
      <c r="J128" s="2"/>
      <c r="K128"/>
    </row>
    <row r="129" spans="1:11" x14ac:dyDescent="0.25">
      <c r="A129" s="1" t="s">
        <v>12</v>
      </c>
      <c r="B129" s="1" t="s">
        <v>5664</v>
      </c>
      <c r="C129" s="16">
        <v>89.99</v>
      </c>
      <c r="D129" s="73"/>
      <c r="E129" s="73">
        <v>3</v>
      </c>
      <c r="F129" s="16">
        <v>131295.41</v>
      </c>
      <c r="G129" s="12">
        <v>0.76816755706400663</v>
      </c>
      <c r="H129"/>
      <c r="I129" s="12" t="str">
        <f t="shared" si="1"/>
        <v xml:space="preserve"> </v>
      </c>
      <c r="J129" s="2"/>
      <c r="K129"/>
    </row>
    <row r="130" spans="1:11" x14ac:dyDescent="0.25">
      <c r="A130" s="1" t="s">
        <v>12</v>
      </c>
      <c r="B130" s="1" t="s">
        <v>11051</v>
      </c>
      <c r="C130" s="16">
        <v>59.99</v>
      </c>
      <c r="D130" s="73"/>
      <c r="E130" s="73">
        <v>86</v>
      </c>
      <c r="F130" s="16">
        <v>131274.29</v>
      </c>
      <c r="G130" s="12">
        <v>0.77004453980673782</v>
      </c>
      <c r="H130"/>
      <c r="I130" s="12" t="str">
        <f t="shared" si="1"/>
        <v xml:space="preserve"> </v>
      </c>
      <c r="J130" s="2"/>
      <c r="K130"/>
    </row>
    <row r="131" spans="1:11" x14ac:dyDescent="0.25">
      <c r="A131" s="1" t="s">
        <v>12</v>
      </c>
      <c r="B131" s="1" t="s">
        <v>5483</v>
      </c>
      <c r="C131" s="16">
        <v>59.99</v>
      </c>
      <c r="D131" s="73"/>
      <c r="E131" s="73">
        <v>122</v>
      </c>
      <c r="F131" s="16">
        <v>130358.27</v>
      </c>
      <c r="G131" s="12">
        <v>0.77190842513540592</v>
      </c>
      <c r="H131"/>
      <c r="I131" s="12" t="str">
        <f t="shared" si="1"/>
        <v xml:space="preserve"> </v>
      </c>
      <c r="J131" s="2"/>
      <c r="K131"/>
    </row>
    <row r="132" spans="1:11" x14ac:dyDescent="0.25">
      <c r="A132" s="1" t="s">
        <v>12</v>
      </c>
      <c r="B132" s="1" t="s">
        <v>5756</v>
      </c>
      <c r="C132" s="16">
        <v>26.99</v>
      </c>
      <c r="D132" s="73"/>
      <c r="E132" s="73">
        <v>154</v>
      </c>
      <c r="F132" s="16">
        <v>130074.97</v>
      </c>
      <c r="G132" s="12">
        <v>0.77376825979115826</v>
      </c>
      <c r="H132"/>
      <c r="I132" s="12" t="str">
        <f t="shared" si="1"/>
        <v xml:space="preserve"> </v>
      </c>
      <c r="J132" s="2"/>
      <c r="K132"/>
    </row>
    <row r="133" spans="1:11" x14ac:dyDescent="0.25">
      <c r="A133" s="1" t="s">
        <v>12</v>
      </c>
      <c r="B133" s="1" t="s">
        <v>6950</v>
      </c>
      <c r="C133" s="16">
        <v>16.989999999999998</v>
      </c>
      <c r="D133" s="73"/>
      <c r="E133" s="73">
        <v>145</v>
      </c>
      <c r="F133" s="16">
        <v>128427.41</v>
      </c>
      <c r="G133" s="12">
        <v>0.77560453734606771</v>
      </c>
      <c r="H133"/>
      <c r="I133" s="12" t="str">
        <f t="shared" si="1"/>
        <v xml:space="preserve"> </v>
      </c>
      <c r="J133" s="2"/>
      <c r="K133"/>
    </row>
    <row r="134" spans="1:11" x14ac:dyDescent="0.25">
      <c r="A134" s="1" t="s">
        <v>12</v>
      </c>
      <c r="B134" s="1" t="s">
        <v>5822</v>
      </c>
      <c r="C134" s="16">
        <v>79.989999999999995</v>
      </c>
      <c r="D134" s="73"/>
      <c r="E134" s="73">
        <v>93</v>
      </c>
      <c r="F134" s="16">
        <v>128332.73</v>
      </c>
      <c r="G134" s="12">
        <v>0.77743946114978879</v>
      </c>
      <c r="H134"/>
      <c r="I134" s="12" t="str">
        <f t="shared" si="1"/>
        <v xml:space="preserve"> </v>
      </c>
      <c r="J134" s="2"/>
      <c r="K134"/>
    </row>
    <row r="135" spans="1:11" x14ac:dyDescent="0.25">
      <c r="A135" s="1" t="s">
        <v>12</v>
      </c>
      <c r="B135" s="1" t="s">
        <v>7734</v>
      </c>
      <c r="C135" s="16">
        <v>17.489999999999998</v>
      </c>
      <c r="D135" s="73"/>
      <c r="E135" s="73">
        <v>144</v>
      </c>
      <c r="F135" s="16">
        <v>126864.42</v>
      </c>
      <c r="G135" s="12">
        <v>0.77925339080049671</v>
      </c>
      <c r="H135"/>
      <c r="I135" s="12" t="str">
        <f t="shared" si="1"/>
        <v xml:space="preserve"> </v>
      </c>
      <c r="J135" s="2"/>
      <c r="K135"/>
    </row>
    <row r="136" spans="1:11" x14ac:dyDescent="0.25">
      <c r="A136" s="1" t="s">
        <v>12</v>
      </c>
      <c r="B136" s="1" t="s">
        <v>6865</v>
      </c>
      <c r="C136" s="16">
        <v>18.989999999999998</v>
      </c>
      <c r="D136" s="73"/>
      <c r="E136" s="73">
        <v>120</v>
      </c>
      <c r="F136" s="16">
        <v>126036.63</v>
      </c>
      <c r="G136" s="12">
        <v>0.78105548456510221</v>
      </c>
      <c r="H136"/>
      <c r="I136" s="12" t="str">
        <f t="shared" ref="I136:I199" si="2">IF(G136&gt;$K$2,"X"," ")</f>
        <v xml:space="preserve"> </v>
      </c>
      <c r="J136" s="2"/>
      <c r="K136"/>
    </row>
    <row r="137" spans="1:11" x14ac:dyDescent="0.25">
      <c r="A137" s="1" t="s">
        <v>12</v>
      </c>
      <c r="B137" s="1" t="s">
        <v>11820</v>
      </c>
      <c r="C137" s="16">
        <v>49.99</v>
      </c>
      <c r="D137" s="73"/>
      <c r="E137" s="73">
        <v>101</v>
      </c>
      <c r="F137" s="16">
        <v>124783.38</v>
      </c>
      <c r="G137" s="12">
        <v>0.7828396591421628</v>
      </c>
      <c r="H137"/>
      <c r="I137" s="12" t="str">
        <f t="shared" si="2"/>
        <v xml:space="preserve"> </v>
      </c>
      <c r="J137" s="2"/>
      <c r="K137"/>
    </row>
    <row r="138" spans="1:11" x14ac:dyDescent="0.25">
      <c r="A138" s="1" t="s">
        <v>12</v>
      </c>
      <c r="B138" s="1" t="s">
        <v>5775</v>
      </c>
      <c r="C138" s="16">
        <v>67.989999999999995</v>
      </c>
      <c r="D138" s="73"/>
      <c r="E138" s="73">
        <v>69</v>
      </c>
      <c r="F138" s="16">
        <v>124280.32000000001</v>
      </c>
      <c r="G138" s="12">
        <v>0.78461664087941785</v>
      </c>
      <c r="H138"/>
      <c r="I138" s="12" t="str">
        <f t="shared" si="2"/>
        <v xml:space="preserve"> </v>
      </c>
      <c r="J138" s="2"/>
      <c r="K138"/>
    </row>
    <row r="139" spans="1:11" x14ac:dyDescent="0.25">
      <c r="A139" s="1" t="s">
        <v>12</v>
      </c>
      <c r="B139" s="1" t="s">
        <v>6309</v>
      </c>
      <c r="C139" s="16">
        <v>37.99</v>
      </c>
      <c r="D139" s="73"/>
      <c r="E139" s="73">
        <v>136</v>
      </c>
      <c r="F139" s="16">
        <v>121353.38</v>
      </c>
      <c r="G139" s="12">
        <v>0.7863517727169782</v>
      </c>
      <c r="H139"/>
      <c r="I139" s="12" t="str">
        <f t="shared" si="2"/>
        <v xml:space="preserve"> </v>
      </c>
      <c r="J139" s="2"/>
      <c r="K139"/>
    </row>
    <row r="140" spans="1:11" x14ac:dyDescent="0.25">
      <c r="A140" s="1" t="s">
        <v>12</v>
      </c>
      <c r="B140" s="1" t="s">
        <v>5411</v>
      </c>
      <c r="C140" s="16">
        <v>13.99</v>
      </c>
      <c r="D140" s="73"/>
      <c r="E140" s="73">
        <v>156</v>
      </c>
      <c r="F140" s="16">
        <v>119810.36</v>
      </c>
      <c r="G140" s="12">
        <v>0.78806484218488715</v>
      </c>
      <c r="H140"/>
      <c r="I140" s="12" t="str">
        <f t="shared" si="2"/>
        <v xml:space="preserve"> </v>
      </c>
      <c r="J140" s="2"/>
      <c r="K140"/>
    </row>
    <row r="141" spans="1:11" x14ac:dyDescent="0.25">
      <c r="A141" s="1" t="s">
        <v>12</v>
      </c>
      <c r="B141" s="1" t="s">
        <v>8991</v>
      </c>
      <c r="C141" s="16">
        <v>9.49</v>
      </c>
      <c r="D141" s="73"/>
      <c r="E141" s="73">
        <v>139</v>
      </c>
      <c r="F141" s="16">
        <v>118843.27</v>
      </c>
      <c r="G141" s="12">
        <v>0.78976408403094667</v>
      </c>
      <c r="H141"/>
      <c r="I141" s="12" t="str">
        <f t="shared" si="2"/>
        <v xml:space="preserve"> </v>
      </c>
      <c r="J141" s="2"/>
      <c r="K141"/>
    </row>
    <row r="142" spans="1:11" x14ac:dyDescent="0.25">
      <c r="A142" s="1" t="s">
        <v>12</v>
      </c>
      <c r="B142" s="1" t="s">
        <v>6374</v>
      </c>
      <c r="C142" s="16">
        <v>26.99</v>
      </c>
      <c r="D142" s="73"/>
      <c r="E142" s="73">
        <v>146</v>
      </c>
      <c r="F142" s="16">
        <v>117633.61</v>
      </c>
      <c r="G142" s="12">
        <v>0.79144602994690005</v>
      </c>
      <c r="H142"/>
      <c r="I142" s="12" t="str">
        <f t="shared" si="2"/>
        <v xml:space="preserve"> </v>
      </c>
      <c r="J142" s="2"/>
      <c r="K142"/>
    </row>
    <row r="143" spans="1:11" x14ac:dyDescent="0.25">
      <c r="A143" s="1" t="s">
        <v>12</v>
      </c>
      <c r="B143" s="1" t="s">
        <v>7334</v>
      </c>
      <c r="C143" s="16">
        <v>16.989999999999998</v>
      </c>
      <c r="D143" s="73"/>
      <c r="E143" s="73">
        <v>145</v>
      </c>
      <c r="F143" s="16">
        <v>117281.97</v>
      </c>
      <c r="G143" s="12">
        <v>0.79312294805267336</v>
      </c>
      <c r="H143"/>
      <c r="I143" s="12" t="str">
        <f t="shared" si="2"/>
        <v xml:space="preserve"> </v>
      </c>
      <c r="J143" s="2"/>
      <c r="K143"/>
    </row>
    <row r="144" spans="1:11" x14ac:dyDescent="0.25">
      <c r="A144" s="1" t="s">
        <v>12</v>
      </c>
      <c r="B144" s="1" t="s">
        <v>6479</v>
      </c>
      <c r="C144" s="16">
        <v>64.989999999999995</v>
      </c>
      <c r="D144" s="73"/>
      <c r="E144" s="73">
        <v>68</v>
      </c>
      <c r="F144" s="16">
        <v>115716.89</v>
      </c>
      <c r="G144" s="12">
        <v>0.79477748837105966</v>
      </c>
      <c r="H144"/>
      <c r="I144" s="12" t="str">
        <f t="shared" si="2"/>
        <v xml:space="preserve"> </v>
      </c>
      <c r="J144" s="2"/>
      <c r="K144"/>
    </row>
    <row r="145" spans="1:11" x14ac:dyDescent="0.25">
      <c r="A145" s="1" t="s">
        <v>12</v>
      </c>
      <c r="B145" s="1" t="s">
        <v>14275</v>
      </c>
      <c r="C145" s="16">
        <v>19.989999999999998</v>
      </c>
      <c r="D145" s="73"/>
      <c r="E145" s="73">
        <v>140</v>
      </c>
      <c r="F145" s="16">
        <v>115696.24</v>
      </c>
      <c r="G145" s="12">
        <v>0.7964317334321368</v>
      </c>
      <c r="H145"/>
      <c r="I145" s="12" t="str">
        <f t="shared" si="2"/>
        <v xml:space="preserve"> </v>
      </c>
      <c r="J145" s="2"/>
      <c r="K145"/>
    </row>
    <row r="146" spans="1:11" x14ac:dyDescent="0.25">
      <c r="A146" s="1" t="s">
        <v>12</v>
      </c>
      <c r="B146" s="1" t="s">
        <v>5492</v>
      </c>
      <c r="C146" s="16">
        <v>11.49</v>
      </c>
      <c r="D146" s="73"/>
      <c r="E146" s="73">
        <v>146</v>
      </c>
      <c r="F146" s="16">
        <v>115162.15</v>
      </c>
      <c r="G146" s="12">
        <v>0.79807834198104477</v>
      </c>
      <c r="H146"/>
      <c r="I146" s="12" t="str">
        <f t="shared" si="2"/>
        <v xml:space="preserve"> </v>
      </c>
      <c r="J146" s="2"/>
      <c r="K146"/>
    </row>
    <row r="147" spans="1:11" x14ac:dyDescent="0.25">
      <c r="A147" s="1" t="s">
        <v>12</v>
      </c>
      <c r="B147" s="1" t="s">
        <v>16061</v>
      </c>
      <c r="C147" s="16">
        <v>89.99</v>
      </c>
      <c r="D147" s="73"/>
      <c r="E147" s="73">
        <v>30</v>
      </c>
      <c r="F147" s="16">
        <v>113387.4</v>
      </c>
      <c r="G147" s="12">
        <v>0.79969957484425946</v>
      </c>
      <c r="H147"/>
      <c r="I147" s="12" t="str">
        <f t="shared" si="2"/>
        <v xml:space="preserve"> </v>
      </c>
      <c r="J147" s="2"/>
      <c r="K147"/>
    </row>
    <row r="148" spans="1:11" x14ac:dyDescent="0.25">
      <c r="A148" s="1" t="s">
        <v>12</v>
      </c>
      <c r="B148" s="1" t="s">
        <v>14046</v>
      </c>
      <c r="C148" s="16">
        <v>69.989999999999995</v>
      </c>
      <c r="D148" s="73"/>
      <c r="E148" s="73">
        <v>64</v>
      </c>
      <c r="F148" s="16">
        <v>113103.84</v>
      </c>
      <c r="G148" s="12">
        <v>0.80131675331703311</v>
      </c>
      <c r="H148"/>
      <c r="I148" s="12" t="str">
        <f t="shared" si="2"/>
        <v xml:space="preserve"> </v>
      </c>
      <c r="J148" s="2"/>
      <c r="K148"/>
    </row>
    <row r="149" spans="1:11" x14ac:dyDescent="0.25">
      <c r="A149" s="1" t="s">
        <v>12</v>
      </c>
      <c r="B149" s="1" t="s">
        <v>8755</v>
      </c>
      <c r="C149" s="16">
        <v>21.99</v>
      </c>
      <c r="D149" s="73"/>
      <c r="E149" s="73">
        <v>150</v>
      </c>
      <c r="F149" s="16">
        <v>111802.06</v>
      </c>
      <c r="G149" s="12">
        <v>0.80291531871183974</v>
      </c>
      <c r="H149"/>
      <c r="I149" s="12" t="str">
        <f t="shared" si="2"/>
        <v xml:space="preserve"> </v>
      </c>
      <c r="J149" s="2"/>
      <c r="K149"/>
    </row>
    <row r="150" spans="1:11" x14ac:dyDescent="0.25">
      <c r="A150" s="1" t="s">
        <v>12</v>
      </c>
      <c r="B150" s="1" t="s">
        <v>7703</v>
      </c>
      <c r="C150" s="16">
        <v>37.99</v>
      </c>
      <c r="D150" s="73"/>
      <c r="E150" s="73">
        <v>113</v>
      </c>
      <c r="F150" s="16">
        <v>111461.81</v>
      </c>
      <c r="G150" s="12">
        <v>0.80450901915267703</v>
      </c>
      <c r="H150"/>
      <c r="I150" s="12" t="str">
        <f t="shared" si="2"/>
        <v xml:space="preserve"> </v>
      </c>
      <c r="J150" s="2"/>
      <c r="K150"/>
    </row>
    <row r="151" spans="1:11" x14ac:dyDescent="0.25">
      <c r="A151" s="1" t="s">
        <v>12</v>
      </c>
      <c r="B151" s="1" t="s">
        <v>10415</v>
      </c>
      <c r="C151" s="16">
        <v>27.99</v>
      </c>
      <c r="D151" s="73"/>
      <c r="E151" s="73">
        <v>97</v>
      </c>
      <c r="F151" s="16">
        <v>110168.64</v>
      </c>
      <c r="G151" s="12">
        <v>0.8060842296228321</v>
      </c>
      <c r="H151"/>
      <c r="I151" s="12" t="str">
        <f t="shared" si="2"/>
        <v xml:space="preserve"> </v>
      </c>
      <c r="J151" s="2"/>
      <c r="K151"/>
    </row>
    <row r="152" spans="1:11" x14ac:dyDescent="0.25">
      <c r="A152" s="1" t="s">
        <v>12</v>
      </c>
      <c r="B152" s="1" t="s">
        <v>5537</v>
      </c>
      <c r="C152" s="16">
        <v>19.989999999999998</v>
      </c>
      <c r="D152" s="73"/>
      <c r="E152" s="73">
        <v>156</v>
      </c>
      <c r="F152" s="16">
        <v>109993.87</v>
      </c>
      <c r="G152" s="12">
        <v>0.80765694120098064</v>
      </c>
      <c r="H152"/>
      <c r="I152" s="12" t="str">
        <f t="shared" si="2"/>
        <v xml:space="preserve"> </v>
      </c>
      <c r="J152" s="2"/>
      <c r="K152"/>
    </row>
    <row r="153" spans="1:11" x14ac:dyDescent="0.25">
      <c r="A153" s="1" t="s">
        <v>12</v>
      </c>
      <c r="B153" s="1" t="s">
        <v>7869</v>
      </c>
      <c r="C153" s="16">
        <v>59.99</v>
      </c>
      <c r="D153" s="73"/>
      <c r="E153" s="73">
        <v>63</v>
      </c>
      <c r="F153" s="16">
        <v>107408.71</v>
      </c>
      <c r="G153" s="12">
        <v>0.80919268970961122</v>
      </c>
      <c r="H153"/>
      <c r="I153" s="12" t="str">
        <f t="shared" si="2"/>
        <v xml:space="preserve"> </v>
      </c>
      <c r="J153" s="2"/>
      <c r="K153"/>
    </row>
    <row r="154" spans="1:11" x14ac:dyDescent="0.25">
      <c r="A154" s="1" t="s">
        <v>12</v>
      </c>
      <c r="B154" s="1" t="s">
        <v>6334</v>
      </c>
      <c r="C154" s="16">
        <v>19.989999999999998</v>
      </c>
      <c r="D154" s="73"/>
      <c r="E154" s="73">
        <v>155</v>
      </c>
      <c r="F154" s="16">
        <v>106128.6</v>
      </c>
      <c r="G154" s="12">
        <v>0.81071013498172229</v>
      </c>
      <c r="H154"/>
      <c r="I154" s="12" t="str">
        <f t="shared" si="2"/>
        <v xml:space="preserve"> </v>
      </c>
      <c r="J154" s="2"/>
      <c r="K154"/>
    </row>
    <row r="155" spans="1:11" x14ac:dyDescent="0.25">
      <c r="A155" s="1" t="s">
        <v>12</v>
      </c>
      <c r="B155" s="1" t="s">
        <v>7346</v>
      </c>
      <c r="C155" s="16">
        <v>64.989999999999995</v>
      </c>
      <c r="D155" s="73"/>
      <c r="E155" s="73">
        <v>82</v>
      </c>
      <c r="F155" s="16">
        <v>105998.69</v>
      </c>
      <c r="G155" s="12">
        <v>0.81222572277794736</v>
      </c>
      <c r="H155"/>
      <c r="I155" s="12" t="str">
        <f t="shared" si="2"/>
        <v xml:space="preserve"> </v>
      </c>
      <c r="J155" s="2"/>
      <c r="K155"/>
    </row>
    <row r="156" spans="1:11" x14ac:dyDescent="0.25">
      <c r="A156" s="1" t="s">
        <v>12</v>
      </c>
      <c r="B156" s="1" t="s">
        <v>14881</v>
      </c>
      <c r="C156" s="16">
        <v>19.989999999999998</v>
      </c>
      <c r="D156" s="73"/>
      <c r="E156" s="73">
        <v>126</v>
      </c>
      <c r="F156" s="16">
        <v>105164.11</v>
      </c>
      <c r="G156" s="12">
        <v>0.81372937760346342</v>
      </c>
      <c r="H156"/>
      <c r="I156" s="12" t="str">
        <f t="shared" si="2"/>
        <v xml:space="preserve"> </v>
      </c>
      <c r="J156" s="2"/>
      <c r="K156"/>
    </row>
    <row r="157" spans="1:11" x14ac:dyDescent="0.25">
      <c r="A157" s="1" t="s">
        <v>12</v>
      </c>
      <c r="B157" s="1" t="s">
        <v>8962</v>
      </c>
      <c r="C157" s="16">
        <v>7.99</v>
      </c>
      <c r="D157" s="73"/>
      <c r="E157" s="73">
        <v>153</v>
      </c>
      <c r="F157" s="16">
        <v>104972.62</v>
      </c>
      <c r="G157" s="12">
        <v>0.81523029447149054</v>
      </c>
      <c r="H157"/>
      <c r="I157" s="12" t="str">
        <f t="shared" si="2"/>
        <v xml:space="preserve"> </v>
      </c>
      <c r="J157" s="2"/>
      <c r="K157"/>
    </row>
    <row r="158" spans="1:11" x14ac:dyDescent="0.25">
      <c r="A158" s="1" t="s">
        <v>12</v>
      </c>
      <c r="B158" s="1" t="s">
        <v>7638</v>
      </c>
      <c r="C158" s="16">
        <v>27.99</v>
      </c>
      <c r="D158" s="73"/>
      <c r="E158" s="73">
        <v>100</v>
      </c>
      <c r="F158" s="16">
        <v>104514.66</v>
      </c>
      <c r="G158" s="12">
        <v>0.8167246633473948</v>
      </c>
      <c r="H158"/>
      <c r="I158" s="12" t="str">
        <f t="shared" si="2"/>
        <v xml:space="preserve"> </v>
      </c>
      <c r="J158" s="2"/>
      <c r="K158"/>
    </row>
    <row r="159" spans="1:11" x14ac:dyDescent="0.25">
      <c r="A159" s="1" t="s">
        <v>12</v>
      </c>
      <c r="B159" s="1" t="s">
        <v>9243</v>
      </c>
      <c r="C159" s="16">
        <v>19.989999999999998</v>
      </c>
      <c r="D159" s="73"/>
      <c r="E159" s="73">
        <v>134</v>
      </c>
      <c r="F159" s="16">
        <v>104412.78</v>
      </c>
      <c r="G159" s="12">
        <v>0.81821757552525232</v>
      </c>
      <c r="H159"/>
      <c r="I159" s="12" t="str">
        <f t="shared" si="2"/>
        <v xml:space="preserve"> </v>
      </c>
      <c r="J159" s="2"/>
      <c r="K159"/>
    </row>
    <row r="160" spans="1:11" x14ac:dyDescent="0.25">
      <c r="A160" s="1" t="s">
        <v>12</v>
      </c>
      <c r="B160" s="1" t="s">
        <v>7322</v>
      </c>
      <c r="C160" s="16">
        <v>27.99</v>
      </c>
      <c r="D160" s="73"/>
      <c r="E160" s="73">
        <v>128</v>
      </c>
      <c r="F160" s="16">
        <v>104318.73</v>
      </c>
      <c r="G160" s="12">
        <v>0.8197091429597716</v>
      </c>
      <c r="H160"/>
      <c r="I160" s="12" t="str">
        <f t="shared" si="2"/>
        <v xml:space="preserve"> </v>
      </c>
      <c r="J160" s="2"/>
      <c r="K160"/>
    </row>
    <row r="161" spans="1:11" x14ac:dyDescent="0.25">
      <c r="A161" s="1" t="s">
        <v>12</v>
      </c>
      <c r="B161" s="1" t="s">
        <v>7735</v>
      </c>
      <c r="C161" s="16">
        <v>47.99</v>
      </c>
      <c r="D161" s="73"/>
      <c r="E161" s="73">
        <v>120</v>
      </c>
      <c r="F161" s="16">
        <v>103322.47</v>
      </c>
      <c r="G161" s="12">
        <v>0.82118646569468312</v>
      </c>
      <c r="H161"/>
      <c r="I161" s="12" t="str">
        <f t="shared" si="2"/>
        <v xml:space="preserve"> </v>
      </c>
      <c r="J161" s="2"/>
      <c r="K161"/>
    </row>
    <row r="162" spans="1:11" x14ac:dyDescent="0.25">
      <c r="A162" s="1" t="s">
        <v>12</v>
      </c>
      <c r="B162" s="1" t="s">
        <v>6821</v>
      </c>
      <c r="C162" s="16">
        <v>7.99</v>
      </c>
      <c r="D162" s="73"/>
      <c r="E162" s="73">
        <v>159</v>
      </c>
      <c r="F162" s="16">
        <v>102495.72</v>
      </c>
      <c r="G162" s="12">
        <v>0.82265196741359414</v>
      </c>
      <c r="H162"/>
      <c r="I162" s="12" t="str">
        <f t="shared" si="2"/>
        <v xml:space="preserve"> </v>
      </c>
      <c r="J162" s="2"/>
      <c r="K162"/>
    </row>
    <row r="163" spans="1:11" x14ac:dyDescent="0.25">
      <c r="A163" s="1" t="s">
        <v>12</v>
      </c>
      <c r="B163" s="1" t="s">
        <v>10361</v>
      </c>
      <c r="C163" s="16">
        <v>34.99</v>
      </c>
      <c r="D163" s="73"/>
      <c r="E163" s="73">
        <v>114</v>
      </c>
      <c r="F163" s="16">
        <v>101285.99</v>
      </c>
      <c r="G163" s="12">
        <v>0.82410017220152676</v>
      </c>
      <c r="H163"/>
      <c r="I163" s="12" t="str">
        <f t="shared" si="2"/>
        <v xml:space="preserve"> </v>
      </c>
      <c r="J163" s="2"/>
      <c r="K163"/>
    </row>
    <row r="164" spans="1:11" x14ac:dyDescent="0.25">
      <c r="A164" s="1" t="s">
        <v>12</v>
      </c>
      <c r="B164" s="1" t="s">
        <v>14819</v>
      </c>
      <c r="C164" s="16">
        <v>39.99</v>
      </c>
      <c r="D164" s="73"/>
      <c r="E164" s="73">
        <v>64</v>
      </c>
      <c r="F164" s="16">
        <v>99836.17</v>
      </c>
      <c r="G164" s="12">
        <v>0.82552764720969773</v>
      </c>
      <c r="H164"/>
      <c r="I164" s="12" t="str">
        <f t="shared" si="2"/>
        <v xml:space="preserve"> </v>
      </c>
      <c r="J164" s="2"/>
      <c r="K164"/>
    </row>
    <row r="165" spans="1:11" x14ac:dyDescent="0.25">
      <c r="A165" s="1" t="s">
        <v>12</v>
      </c>
      <c r="B165" s="1" t="s">
        <v>7333</v>
      </c>
      <c r="C165" s="16">
        <v>27.99</v>
      </c>
      <c r="D165" s="73"/>
      <c r="E165" s="73">
        <v>112</v>
      </c>
      <c r="F165" s="16">
        <v>99056.61</v>
      </c>
      <c r="G165" s="12">
        <v>0.82694397593273605</v>
      </c>
      <c r="H165"/>
      <c r="I165" s="12" t="str">
        <f t="shared" si="2"/>
        <v xml:space="preserve"> </v>
      </c>
      <c r="J165" s="2"/>
      <c r="K165"/>
    </row>
    <row r="166" spans="1:11" x14ac:dyDescent="0.25">
      <c r="A166" s="1" t="s">
        <v>12</v>
      </c>
      <c r="B166" s="1" t="s">
        <v>10325</v>
      </c>
      <c r="C166" s="16">
        <v>36.99</v>
      </c>
      <c r="D166" s="73"/>
      <c r="E166" s="73">
        <v>131</v>
      </c>
      <c r="F166" s="16">
        <v>97801.17</v>
      </c>
      <c r="G166" s="12">
        <v>0.82834235415522683</v>
      </c>
      <c r="H166"/>
      <c r="I166" s="12" t="str">
        <f t="shared" si="2"/>
        <v xml:space="preserve"> </v>
      </c>
      <c r="J166" s="2"/>
      <c r="K166"/>
    </row>
    <row r="167" spans="1:11" x14ac:dyDescent="0.25">
      <c r="A167" s="1" t="s">
        <v>12</v>
      </c>
      <c r="B167" s="1" t="s">
        <v>6376</v>
      </c>
      <c r="C167" s="16">
        <v>56.99</v>
      </c>
      <c r="D167" s="73"/>
      <c r="E167" s="73">
        <v>79</v>
      </c>
      <c r="F167" s="16">
        <v>96198.7</v>
      </c>
      <c r="G167" s="12">
        <v>0.82971781998157557</v>
      </c>
      <c r="H167"/>
      <c r="I167" s="12" t="str">
        <f t="shared" si="2"/>
        <v xml:space="preserve"> </v>
      </c>
      <c r="J167" s="2"/>
      <c r="K167"/>
    </row>
    <row r="168" spans="1:11" x14ac:dyDescent="0.25">
      <c r="A168" s="1" t="s">
        <v>12</v>
      </c>
      <c r="B168" s="1" t="s">
        <v>5374</v>
      </c>
      <c r="C168" s="16">
        <v>39.99</v>
      </c>
      <c r="D168" s="73"/>
      <c r="E168" s="73">
        <v>125</v>
      </c>
      <c r="F168" s="16">
        <v>96138.67</v>
      </c>
      <c r="G168" s="12">
        <v>0.8310924274884921</v>
      </c>
      <c r="H168"/>
      <c r="I168" s="12" t="str">
        <f t="shared" si="2"/>
        <v xml:space="preserve"> </v>
      </c>
      <c r="J168" s="2"/>
      <c r="K168"/>
    </row>
    <row r="169" spans="1:11" x14ac:dyDescent="0.25">
      <c r="A169" s="1" t="s">
        <v>12</v>
      </c>
      <c r="B169" s="1" t="s">
        <v>5548</v>
      </c>
      <c r="C169" s="16">
        <v>25.99</v>
      </c>
      <c r="D169" s="73"/>
      <c r="E169" s="73">
        <v>157</v>
      </c>
      <c r="F169" s="16">
        <v>95799.14</v>
      </c>
      <c r="G169" s="12">
        <v>0.83246218033612507</v>
      </c>
      <c r="H169"/>
      <c r="I169" s="12" t="str">
        <f t="shared" si="2"/>
        <v xml:space="preserve"> </v>
      </c>
      <c r="J169" s="2"/>
      <c r="K169"/>
    </row>
    <row r="170" spans="1:11" x14ac:dyDescent="0.25">
      <c r="A170" s="1" t="s">
        <v>12</v>
      </c>
      <c r="B170" s="1" t="s">
        <v>6276</v>
      </c>
      <c r="C170" s="16">
        <v>34.99</v>
      </c>
      <c r="D170" s="73"/>
      <c r="E170" s="73">
        <v>129</v>
      </c>
      <c r="F170" s="16">
        <v>93925.67</v>
      </c>
      <c r="G170" s="12">
        <v>0.83380514598225031</v>
      </c>
      <c r="H170"/>
      <c r="I170" s="12" t="str">
        <f t="shared" si="2"/>
        <v xml:space="preserve"> </v>
      </c>
      <c r="J170" s="2"/>
      <c r="K170"/>
    </row>
    <row r="171" spans="1:11" x14ac:dyDescent="0.25">
      <c r="A171" s="1" t="s">
        <v>12</v>
      </c>
      <c r="B171" s="1" t="s">
        <v>5493</v>
      </c>
      <c r="C171" s="16">
        <v>16.989999999999998</v>
      </c>
      <c r="D171" s="73"/>
      <c r="E171" s="73">
        <v>153</v>
      </c>
      <c r="F171" s="16">
        <v>92795.93</v>
      </c>
      <c r="G171" s="12">
        <v>0.83513195840839793</v>
      </c>
      <c r="H171"/>
      <c r="I171" s="12" t="str">
        <f t="shared" si="2"/>
        <v xml:space="preserve"> </v>
      </c>
      <c r="J171" s="2"/>
      <c r="K171"/>
    </row>
    <row r="172" spans="1:11" x14ac:dyDescent="0.25">
      <c r="A172" s="1" t="s">
        <v>12</v>
      </c>
      <c r="B172" s="1" t="s">
        <v>9514</v>
      </c>
      <c r="C172" s="16">
        <v>24.99</v>
      </c>
      <c r="D172" s="73"/>
      <c r="E172" s="73">
        <v>138</v>
      </c>
      <c r="F172" s="16">
        <v>91695.03</v>
      </c>
      <c r="G172" s="12">
        <v>0.83644302997392861</v>
      </c>
      <c r="H172"/>
      <c r="I172" s="12" t="str">
        <f t="shared" si="2"/>
        <v xml:space="preserve"> </v>
      </c>
      <c r="J172" s="2"/>
      <c r="K172"/>
    </row>
    <row r="173" spans="1:11" x14ac:dyDescent="0.25">
      <c r="A173" s="1" t="s">
        <v>12</v>
      </c>
      <c r="B173" s="1" t="s">
        <v>6883</v>
      </c>
      <c r="C173" s="16">
        <v>4.49</v>
      </c>
      <c r="D173" s="73"/>
      <c r="E173" s="73">
        <v>154</v>
      </c>
      <c r="F173" s="16">
        <v>90316.35</v>
      </c>
      <c r="G173" s="12">
        <v>0.83773438893185159</v>
      </c>
      <c r="H173"/>
      <c r="I173" s="12" t="str">
        <f t="shared" si="2"/>
        <v xml:space="preserve"> </v>
      </c>
      <c r="J173" s="2"/>
      <c r="K173"/>
    </row>
    <row r="174" spans="1:11" x14ac:dyDescent="0.25">
      <c r="A174" s="1" t="s">
        <v>12</v>
      </c>
      <c r="B174" s="1" t="s">
        <v>7358</v>
      </c>
      <c r="C174" s="16">
        <v>47.99</v>
      </c>
      <c r="D174" s="73"/>
      <c r="E174" s="73">
        <v>44</v>
      </c>
      <c r="F174" s="16">
        <v>87773.71</v>
      </c>
      <c r="G174" s="12">
        <v>0.83898939277864826</v>
      </c>
      <c r="H174"/>
      <c r="I174" s="12" t="str">
        <f t="shared" si="2"/>
        <v xml:space="preserve"> </v>
      </c>
      <c r="J174" s="2"/>
      <c r="K174"/>
    </row>
    <row r="175" spans="1:11" x14ac:dyDescent="0.25">
      <c r="A175" s="1" t="s">
        <v>12</v>
      </c>
      <c r="B175" s="1" t="s">
        <v>6392</v>
      </c>
      <c r="C175" s="16">
        <v>69.989999999999995</v>
      </c>
      <c r="D175" s="73"/>
      <c r="E175" s="73">
        <v>38</v>
      </c>
      <c r="F175" s="16">
        <v>87596.41</v>
      </c>
      <c r="G175" s="12">
        <v>0.84024186155905622</v>
      </c>
      <c r="H175"/>
      <c r="I175" s="12" t="str">
        <f t="shared" si="2"/>
        <v xml:space="preserve"> </v>
      </c>
      <c r="J175" s="2"/>
      <c r="K175"/>
    </row>
    <row r="176" spans="1:11" x14ac:dyDescent="0.25">
      <c r="A176" s="1" t="s">
        <v>12</v>
      </c>
      <c r="B176" s="1" t="s">
        <v>5447</v>
      </c>
      <c r="C176" s="16">
        <v>12.99</v>
      </c>
      <c r="D176" s="73"/>
      <c r="E176" s="73">
        <v>111</v>
      </c>
      <c r="F176" s="16">
        <v>86539.38</v>
      </c>
      <c r="G176" s="12">
        <v>0.84147921673977488</v>
      </c>
      <c r="H176"/>
      <c r="I176" s="12" t="str">
        <f t="shared" si="2"/>
        <v xml:space="preserve"> </v>
      </c>
      <c r="J176" s="2"/>
      <c r="K176"/>
    </row>
    <row r="177" spans="1:11" x14ac:dyDescent="0.25">
      <c r="A177" s="1" t="s">
        <v>12</v>
      </c>
      <c r="B177" s="1" t="s">
        <v>6915</v>
      </c>
      <c r="C177" s="16">
        <v>10.99</v>
      </c>
      <c r="D177" s="73"/>
      <c r="E177" s="73">
        <v>139</v>
      </c>
      <c r="F177" s="16">
        <v>85392.3</v>
      </c>
      <c r="G177" s="12">
        <v>0.84270017077016524</v>
      </c>
      <c r="H177"/>
      <c r="I177" s="12" t="str">
        <f t="shared" si="2"/>
        <v xml:space="preserve"> </v>
      </c>
      <c r="J177" s="2"/>
      <c r="K177"/>
    </row>
    <row r="178" spans="1:11" x14ac:dyDescent="0.25">
      <c r="A178" s="1" t="s">
        <v>12</v>
      </c>
      <c r="B178" s="1" t="s">
        <v>10418</v>
      </c>
      <c r="C178" s="16">
        <v>26.99</v>
      </c>
      <c r="D178" s="73"/>
      <c r="E178" s="73">
        <v>147</v>
      </c>
      <c r="F178" s="16">
        <v>85274.43</v>
      </c>
      <c r="G178" s="12">
        <v>0.84391943947469406</v>
      </c>
      <c r="H178"/>
      <c r="I178" s="12" t="str">
        <f t="shared" si="2"/>
        <v xml:space="preserve"> </v>
      </c>
      <c r="J178" s="2"/>
      <c r="K178"/>
    </row>
    <row r="179" spans="1:11" x14ac:dyDescent="0.25">
      <c r="A179" s="1" t="s">
        <v>12</v>
      </c>
      <c r="B179" s="1" t="s">
        <v>14246</v>
      </c>
      <c r="C179" s="16">
        <v>22.99</v>
      </c>
      <c r="D179" s="73"/>
      <c r="E179" s="73">
        <v>64</v>
      </c>
      <c r="F179" s="16">
        <v>85269.91</v>
      </c>
      <c r="G179" s="12">
        <v>0.84513864355147295</v>
      </c>
      <c r="H179"/>
      <c r="I179" s="12" t="str">
        <f t="shared" si="2"/>
        <v xml:space="preserve"> </v>
      </c>
      <c r="J179" s="2"/>
      <c r="K179"/>
    </row>
    <row r="180" spans="1:11" x14ac:dyDescent="0.25">
      <c r="A180" s="1" t="s">
        <v>12</v>
      </c>
      <c r="B180" s="1" t="s">
        <v>12422</v>
      </c>
      <c r="C180" s="16">
        <v>38.99</v>
      </c>
      <c r="D180" s="73"/>
      <c r="E180" s="73">
        <v>68</v>
      </c>
      <c r="F180" s="16">
        <v>83567.72</v>
      </c>
      <c r="G180" s="12">
        <v>0.84633350941812047</v>
      </c>
      <c r="H180"/>
      <c r="I180" s="12" t="str">
        <f t="shared" si="2"/>
        <v xml:space="preserve"> </v>
      </c>
      <c r="J180" s="2"/>
      <c r="K180"/>
    </row>
    <row r="181" spans="1:11" x14ac:dyDescent="0.25">
      <c r="A181" s="1" t="s">
        <v>12</v>
      </c>
      <c r="B181" s="1" t="s">
        <v>16300</v>
      </c>
      <c r="C181" s="16">
        <v>149.99</v>
      </c>
      <c r="D181" s="73"/>
      <c r="E181" s="73">
        <v>5</v>
      </c>
      <c r="F181" s="16">
        <v>83394.44</v>
      </c>
      <c r="G181" s="12">
        <v>0.84752589769704201</v>
      </c>
      <c r="H181"/>
      <c r="I181" s="12" t="str">
        <f t="shared" si="2"/>
        <v xml:space="preserve"> </v>
      </c>
      <c r="J181" s="2"/>
      <c r="K181"/>
    </row>
    <row r="182" spans="1:11" x14ac:dyDescent="0.25">
      <c r="A182" s="1" t="s">
        <v>12</v>
      </c>
      <c r="B182" s="1" t="s">
        <v>5655</v>
      </c>
      <c r="C182" s="16">
        <v>19.989999999999998</v>
      </c>
      <c r="D182" s="73"/>
      <c r="E182" s="73">
        <v>154</v>
      </c>
      <c r="F182" s="16">
        <v>82867.77</v>
      </c>
      <c r="G182" s="12">
        <v>0.84871075555625131</v>
      </c>
      <c r="H182"/>
      <c r="I182" s="12" t="str">
        <f t="shared" si="2"/>
        <v xml:space="preserve"> </v>
      </c>
      <c r="J182" s="2"/>
      <c r="K182"/>
    </row>
    <row r="183" spans="1:11" x14ac:dyDescent="0.25">
      <c r="A183" s="1" t="s">
        <v>12</v>
      </c>
      <c r="B183" s="1" t="s">
        <v>14914</v>
      </c>
      <c r="C183" s="16">
        <v>79.989999999999995</v>
      </c>
      <c r="D183" s="73"/>
      <c r="E183" s="73">
        <v>55</v>
      </c>
      <c r="F183" s="16">
        <v>82585.070000000007</v>
      </c>
      <c r="G183" s="12">
        <v>0.84989157132144999</v>
      </c>
      <c r="H183"/>
      <c r="I183" s="12" t="str">
        <f t="shared" si="2"/>
        <v xml:space="preserve"> </v>
      </c>
      <c r="J183" s="2"/>
      <c r="K183"/>
    </row>
    <row r="184" spans="1:11" x14ac:dyDescent="0.25">
      <c r="A184" s="1" t="s">
        <v>12</v>
      </c>
      <c r="B184" s="1" t="s">
        <v>16331</v>
      </c>
      <c r="C184" s="16">
        <v>299.99</v>
      </c>
      <c r="D184" s="73"/>
      <c r="E184" s="73">
        <v>6</v>
      </c>
      <c r="F184" s="16">
        <v>81597.279999999999</v>
      </c>
      <c r="G184" s="12">
        <v>0.85105826349258129</v>
      </c>
      <c r="H184"/>
      <c r="I184" s="12" t="str">
        <f t="shared" si="2"/>
        <v xml:space="preserve"> </v>
      </c>
      <c r="J184" s="2"/>
      <c r="K184"/>
    </row>
    <row r="185" spans="1:11" x14ac:dyDescent="0.25">
      <c r="A185" s="1" t="s">
        <v>12</v>
      </c>
      <c r="B185" s="1" t="s">
        <v>9292</v>
      </c>
      <c r="C185" s="16">
        <v>35.99</v>
      </c>
      <c r="D185" s="73"/>
      <c r="E185" s="73">
        <v>79</v>
      </c>
      <c r="F185" s="16">
        <v>80771.05</v>
      </c>
      <c r="G185" s="12">
        <v>0.85221314208276278</v>
      </c>
      <c r="H185"/>
      <c r="I185" s="12" t="str">
        <f t="shared" si="2"/>
        <v xml:space="preserve"> </v>
      </c>
      <c r="J185" s="2"/>
      <c r="K185"/>
    </row>
    <row r="186" spans="1:11" x14ac:dyDescent="0.25">
      <c r="A186" s="1" t="s">
        <v>12</v>
      </c>
      <c r="B186" s="1" t="s">
        <v>14287</v>
      </c>
      <c r="C186" s="16">
        <v>39.99</v>
      </c>
      <c r="D186" s="73"/>
      <c r="E186" s="73">
        <v>57</v>
      </c>
      <c r="F186" s="16">
        <v>80426.509999999995</v>
      </c>
      <c r="G186" s="12">
        <v>0.85336309437980518</v>
      </c>
      <c r="H186"/>
      <c r="I186" s="12" t="str">
        <f t="shared" si="2"/>
        <v xml:space="preserve"> </v>
      </c>
      <c r="J186" s="2"/>
      <c r="K186"/>
    </row>
    <row r="187" spans="1:11" x14ac:dyDescent="0.25">
      <c r="A187" s="1" t="s">
        <v>12</v>
      </c>
      <c r="B187" s="1" t="s">
        <v>6588</v>
      </c>
      <c r="C187" s="16">
        <v>74.989999999999995</v>
      </c>
      <c r="D187" s="73"/>
      <c r="E187" s="73">
        <v>29</v>
      </c>
      <c r="F187" s="16">
        <v>80164.31</v>
      </c>
      <c r="G187" s="12">
        <v>0.85450929769541983</v>
      </c>
      <c r="H187"/>
      <c r="I187" s="12" t="str">
        <f t="shared" si="2"/>
        <v xml:space="preserve"> </v>
      </c>
      <c r="J187" s="2"/>
      <c r="K187"/>
    </row>
    <row r="188" spans="1:11" x14ac:dyDescent="0.25">
      <c r="A188" s="1" t="s">
        <v>12</v>
      </c>
      <c r="B188" s="1" t="s">
        <v>8886</v>
      </c>
      <c r="C188" s="16">
        <v>32.99</v>
      </c>
      <c r="D188" s="73"/>
      <c r="E188" s="73">
        <v>78</v>
      </c>
      <c r="F188" s="16">
        <v>79406.929999999993</v>
      </c>
      <c r="G188" s="12">
        <v>0.8556446718594185</v>
      </c>
      <c r="H188"/>
      <c r="I188" s="12" t="str">
        <f t="shared" si="2"/>
        <v xml:space="preserve"> </v>
      </c>
      <c r="J188" s="2"/>
      <c r="K188"/>
    </row>
    <row r="189" spans="1:11" x14ac:dyDescent="0.25">
      <c r="A189" s="1" t="s">
        <v>12</v>
      </c>
      <c r="B189" s="1" t="s">
        <v>6838</v>
      </c>
      <c r="C189" s="16">
        <v>22.99</v>
      </c>
      <c r="D189" s="73"/>
      <c r="E189" s="73">
        <v>108</v>
      </c>
      <c r="F189" s="16">
        <v>79085.600000000006</v>
      </c>
      <c r="G189" s="12">
        <v>0.85677545159091473</v>
      </c>
      <c r="H189"/>
      <c r="I189" s="12" t="str">
        <f t="shared" si="2"/>
        <v xml:space="preserve"> </v>
      </c>
      <c r="J189" s="2"/>
      <c r="K189"/>
    </row>
    <row r="190" spans="1:11" x14ac:dyDescent="0.25">
      <c r="A190" s="1" t="s">
        <v>12</v>
      </c>
      <c r="B190" s="1" t="s">
        <v>5623</v>
      </c>
      <c r="C190" s="16">
        <v>59.99</v>
      </c>
      <c r="D190" s="73"/>
      <c r="E190" s="73">
        <v>103</v>
      </c>
      <c r="F190" s="16">
        <v>78034.19</v>
      </c>
      <c r="G190" s="12">
        <v>0.85789119807846392</v>
      </c>
      <c r="H190"/>
      <c r="I190" s="12" t="str">
        <f t="shared" si="2"/>
        <v xml:space="preserve"> </v>
      </c>
      <c r="J190" s="2"/>
      <c r="K190"/>
    </row>
    <row r="191" spans="1:11" x14ac:dyDescent="0.25">
      <c r="A191" s="1" t="s">
        <v>12</v>
      </c>
      <c r="B191" s="1" t="s">
        <v>8493</v>
      </c>
      <c r="C191" s="16">
        <v>39.99</v>
      </c>
      <c r="D191" s="73"/>
      <c r="E191" s="73">
        <v>66</v>
      </c>
      <c r="F191" s="16">
        <v>77702.05</v>
      </c>
      <c r="G191" s="12">
        <v>0.85900219557024116</v>
      </c>
      <c r="H191"/>
      <c r="I191" s="12" t="str">
        <f t="shared" si="2"/>
        <v xml:space="preserve"> </v>
      </c>
      <c r="J191" s="2"/>
      <c r="K191"/>
    </row>
    <row r="192" spans="1:11" x14ac:dyDescent="0.25">
      <c r="A192" s="1" t="s">
        <v>12</v>
      </c>
      <c r="B192" s="1" t="s">
        <v>7412</v>
      </c>
      <c r="C192" s="16">
        <v>174.99</v>
      </c>
      <c r="D192" s="73"/>
      <c r="E192" s="73">
        <v>77</v>
      </c>
      <c r="F192" s="16">
        <v>77520.570000000007</v>
      </c>
      <c r="G192" s="12">
        <v>0.86011059822925906</v>
      </c>
      <c r="H192"/>
      <c r="I192" s="12" t="str">
        <f t="shared" si="2"/>
        <v xml:space="preserve"> </v>
      </c>
      <c r="J192" s="2"/>
      <c r="K192"/>
    </row>
    <row r="193" spans="1:11" x14ac:dyDescent="0.25">
      <c r="A193" s="1" t="s">
        <v>12</v>
      </c>
      <c r="B193" s="1" t="s">
        <v>15206</v>
      </c>
      <c r="C193" s="16">
        <v>69.989999999999995</v>
      </c>
      <c r="D193" s="73"/>
      <c r="E193" s="73">
        <v>20</v>
      </c>
      <c r="F193" s="16">
        <v>76429.08</v>
      </c>
      <c r="G193" s="12">
        <v>0.86120339457348483</v>
      </c>
      <c r="H193"/>
      <c r="I193" s="12" t="str">
        <f t="shared" si="2"/>
        <v xml:space="preserve"> </v>
      </c>
      <c r="J193" s="2"/>
      <c r="K193"/>
    </row>
    <row r="194" spans="1:11" x14ac:dyDescent="0.25">
      <c r="A194" s="1" t="s">
        <v>12</v>
      </c>
      <c r="B194" s="1" t="s">
        <v>5951</v>
      </c>
      <c r="C194" s="16">
        <v>23.99</v>
      </c>
      <c r="D194" s="73"/>
      <c r="E194" s="73">
        <v>115</v>
      </c>
      <c r="F194" s="16">
        <v>75819.23</v>
      </c>
      <c r="G194" s="12">
        <v>0.86228747117582005</v>
      </c>
      <c r="H194"/>
      <c r="I194" s="12" t="str">
        <f t="shared" si="2"/>
        <v xml:space="preserve"> </v>
      </c>
      <c r="J194" s="2"/>
      <c r="K194"/>
    </row>
    <row r="195" spans="1:11" x14ac:dyDescent="0.25">
      <c r="A195" s="1" t="s">
        <v>12</v>
      </c>
      <c r="B195" s="1" t="s">
        <v>12320</v>
      </c>
      <c r="C195" s="16">
        <v>62.99</v>
      </c>
      <c r="D195" s="73"/>
      <c r="E195" s="73">
        <v>67</v>
      </c>
      <c r="F195" s="16">
        <v>75725.38</v>
      </c>
      <c r="G195" s="12">
        <v>0.86337020589445213</v>
      </c>
      <c r="H195"/>
      <c r="I195" s="12" t="str">
        <f t="shared" si="2"/>
        <v xml:space="preserve"> </v>
      </c>
      <c r="J195" s="2"/>
      <c r="K195"/>
    </row>
    <row r="196" spans="1:11" x14ac:dyDescent="0.25">
      <c r="A196" s="1" t="s">
        <v>12</v>
      </c>
      <c r="B196" s="1" t="s">
        <v>10213</v>
      </c>
      <c r="C196" s="16">
        <v>24.99</v>
      </c>
      <c r="D196" s="73"/>
      <c r="E196" s="73">
        <v>117</v>
      </c>
      <c r="F196" s="16">
        <v>75019.98</v>
      </c>
      <c r="G196" s="12">
        <v>0.86444285468059323</v>
      </c>
      <c r="H196"/>
      <c r="I196" s="12" t="str">
        <f t="shared" si="2"/>
        <v xml:space="preserve"> </v>
      </c>
      <c r="J196" s="2"/>
      <c r="K196"/>
    </row>
    <row r="197" spans="1:11" x14ac:dyDescent="0.25">
      <c r="A197" s="1" t="s">
        <v>12</v>
      </c>
      <c r="B197" s="1" t="s">
        <v>11651</v>
      </c>
      <c r="C197" s="16">
        <v>59.99</v>
      </c>
      <c r="D197" s="73"/>
      <c r="E197" s="73">
        <v>107</v>
      </c>
      <c r="F197" s="16">
        <v>74657.899999999994</v>
      </c>
      <c r="G197" s="12">
        <v>0.86551032638360959</v>
      </c>
      <c r="H197"/>
      <c r="I197" s="12" t="str">
        <f t="shared" si="2"/>
        <v xml:space="preserve"> </v>
      </c>
      <c r="J197" s="2"/>
      <c r="K197"/>
    </row>
    <row r="198" spans="1:11" x14ac:dyDescent="0.25">
      <c r="A198" s="1" t="s">
        <v>12</v>
      </c>
      <c r="B198" s="1" t="s">
        <v>8469</v>
      </c>
      <c r="C198" s="16">
        <v>21.99</v>
      </c>
      <c r="D198" s="73"/>
      <c r="E198" s="73">
        <v>139</v>
      </c>
      <c r="F198" s="16">
        <v>73915.83</v>
      </c>
      <c r="G198" s="12">
        <v>0.86656718784006581</v>
      </c>
      <c r="H198"/>
      <c r="I198" s="12" t="str">
        <f t="shared" si="2"/>
        <v xml:space="preserve"> </v>
      </c>
      <c r="J198" s="2"/>
      <c r="K198"/>
    </row>
    <row r="199" spans="1:11" x14ac:dyDescent="0.25">
      <c r="A199" s="1" t="s">
        <v>12</v>
      </c>
      <c r="B199" s="1" t="s">
        <v>6946</v>
      </c>
      <c r="C199" s="16">
        <v>10.99</v>
      </c>
      <c r="D199" s="73"/>
      <c r="E199" s="73">
        <v>150</v>
      </c>
      <c r="F199" s="16">
        <v>73501.119999999995</v>
      </c>
      <c r="G199" s="12">
        <v>0.86761811970045843</v>
      </c>
      <c r="H199"/>
      <c r="I199" s="12" t="str">
        <f t="shared" si="2"/>
        <v xml:space="preserve"> </v>
      </c>
      <c r="J199" s="2"/>
      <c r="K199"/>
    </row>
    <row r="200" spans="1:11" x14ac:dyDescent="0.25">
      <c r="A200" s="1" t="s">
        <v>12</v>
      </c>
      <c r="B200" s="1" t="s">
        <v>5529</v>
      </c>
      <c r="C200" s="16">
        <v>7.49</v>
      </c>
      <c r="D200" s="73"/>
      <c r="E200" s="73">
        <v>153</v>
      </c>
      <c r="F200" s="16">
        <v>73005.03</v>
      </c>
      <c r="G200" s="12">
        <v>0.8686619583793237</v>
      </c>
      <c r="H200"/>
      <c r="I200" s="12" t="str">
        <f t="shared" ref="I200:I263" si="3">IF(G200&gt;$K$2,"X"," ")</f>
        <v xml:space="preserve"> </v>
      </c>
      <c r="J200" s="2"/>
      <c r="K200"/>
    </row>
    <row r="201" spans="1:11" x14ac:dyDescent="0.25">
      <c r="A201" s="1" t="s">
        <v>12</v>
      </c>
      <c r="B201" s="1" t="s">
        <v>15522</v>
      </c>
      <c r="C201" s="16">
        <v>199.99</v>
      </c>
      <c r="D201" s="73"/>
      <c r="E201" s="73">
        <v>5</v>
      </c>
      <c r="F201" s="16">
        <v>72596.37</v>
      </c>
      <c r="G201" s="12">
        <v>0.86969995396608279</v>
      </c>
      <c r="H201"/>
      <c r="I201" s="12" t="str">
        <f t="shared" si="3"/>
        <v xml:space="preserve"> </v>
      </c>
      <c r="J201" s="2"/>
      <c r="K201"/>
    </row>
    <row r="202" spans="1:11" x14ac:dyDescent="0.25">
      <c r="A202" s="1" t="s">
        <v>12</v>
      </c>
      <c r="B202" s="1" t="s">
        <v>5900</v>
      </c>
      <c r="C202" s="16">
        <v>56.99</v>
      </c>
      <c r="D202" s="73"/>
      <c r="E202" s="73">
        <v>97</v>
      </c>
      <c r="F202" s="16">
        <v>71429.34</v>
      </c>
      <c r="G202" s="12">
        <v>0.87072126315392673</v>
      </c>
      <c r="H202"/>
      <c r="I202" s="12" t="str">
        <f t="shared" si="3"/>
        <v xml:space="preserve"> </v>
      </c>
      <c r="J202" s="2"/>
      <c r="K202"/>
    </row>
    <row r="203" spans="1:11" x14ac:dyDescent="0.25">
      <c r="A203" s="1" t="s">
        <v>12</v>
      </c>
      <c r="B203" s="1" t="s">
        <v>5801</v>
      </c>
      <c r="C203" s="16">
        <v>39.99</v>
      </c>
      <c r="D203" s="73"/>
      <c r="E203" s="73">
        <v>73</v>
      </c>
      <c r="F203" s="16">
        <v>70961.14</v>
      </c>
      <c r="G203" s="12">
        <v>0.871735877936338</v>
      </c>
      <c r="H203"/>
      <c r="I203" s="12" t="str">
        <f t="shared" si="3"/>
        <v xml:space="preserve"> </v>
      </c>
      <c r="J203" s="2"/>
      <c r="K203"/>
    </row>
    <row r="204" spans="1:11" x14ac:dyDescent="0.25">
      <c r="A204" s="1" t="s">
        <v>12</v>
      </c>
      <c r="B204" s="1" t="s">
        <v>6417</v>
      </c>
      <c r="C204" s="16">
        <v>36.99</v>
      </c>
      <c r="D204" s="73"/>
      <c r="E204" s="73">
        <v>103</v>
      </c>
      <c r="F204" s="16">
        <v>70743.13</v>
      </c>
      <c r="G204" s="12">
        <v>0.87274737557366522</v>
      </c>
      <c r="H204"/>
      <c r="I204" s="12" t="str">
        <f t="shared" si="3"/>
        <v xml:space="preserve"> </v>
      </c>
      <c r="J204" s="2"/>
      <c r="K204"/>
    </row>
    <row r="205" spans="1:11" x14ac:dyDescent="0.25">
      <c r="A205" s="1" t="s">
        <v>12</v>
      </c>
      <c r="B205" s="1" t="s">
        <v>14816</v>
      </c>
      <c r="C205" s="16">
        <v>59.99</v>
      </c>
      <c r="D205" s="73"/>
      <c r="E205" s="73">
        <v>89</v>
      </c>
      <c r="F205" s="16">
        <v>70598.89</v>
      </c>
      <c r="G205" s="12">
        <v>0.87375681084226187</v>
      </c>
      <c r="H205"/>
      <c r="I205" s="12" t="str">
        <f t="shared" si="3"/>
        <v xml:space="preserve"> </v>
      </c>
      <c r="J205" s="2"/>
      <c r="K205"/>
    </row>
    <row r="206" spans="1:11" x14ac:dyDescent="0.25">
      <c r="A206" s="1" t="s">
        <v>12</v>
      </c>
      <c r="B206" s="1" t="s">
        <v>6845</v>
      </c>
      <c r="C206" s="16">
        <v>22.99</v>
      </c>
      <c r="D206" s="73"/>
      <c r="E206" s="73">
        <v>116</v>
      </c>
      <c r="F206" s="16">
        <v>69889.600000000006</v>
      </c>
      <c r="G206" s="12">
        <v>0.87475610455846775</v>
      </c>
      <c r="H206"/>
      <c r="I206" s="12" t="str">
        <f t="shared" si="3"/>
        <v xml:space="preserve"> </v>
      </c>
      <c r="J206" s="2"/>
      <c r="K206"/>
    </row>
    <row r="207" spans="1:11" x14ac:dyDescent="0.25">
      <c r="A207" s="1" t="s">
        <v>12</v>
      </c>
      <c r="B207" s="1" t="s">
        <v>5435</v>
      </c>
      <c r="C207" s="16">
        <v>16.989999999999998</v>
      </c>
      <c r="D207" s="73"/>
      <c r="E207" s="73">
        <v>143</v>
      </c>
      <c r="F207" s="16">
        <v>69794.92</v>
      </c>
      <c r="G207" s="12">
        <v>0.87575404452348538</v>
      </c>
      <c r="H207"/>
      <c r="I207" s="12" t="str">
        <f t="shared" si="3"/>
        <v xml:space="preserve"> </v>
      </c>
      <c r="J207" s="2"/>
      <c r="K207"/>
    </row>
    <row r="208" spans="1:11" x14ac:dyDescent="0.25">
      <c r="A208" s="1" t="s">
        <v>12</v>
      </c>
      <c r="B208" s="1" t="s">
        <v>5650</v>
      </c>
      <c r="C208" s="16">
        <v>32.99</v>
      </c>
      <c r="D208" s="73"/>
      <c r="E208" s="73">
        <v>56</v>
      </c>
      <c r="F208" s="16">
        <v>69707.87</v>
      </c>
      <c r="G208" s="12">
        <v>0.87675073983238827</v>
      </c>
      <c r="H208"/>
      <c r="I208" s="12" t="str">
        <f t="shared" si="3"/>
        <v xml:space="preserve"> </v>
      </c>
      <c r="J208" s="2"/>
      <c r="K208"/>
    </row>
    <row r="209" spans="1:11" x14ac:dyDescent="0.25">
      <c r="A209" s="1" t="s">
        <v>12</v>
      </c>
      <c r="B209" s="1" t="s">
        <v>8847</v>
      </c>
      <c r="C209" s="16">
        <v>79.989999999999995</v>
      </c>
      <c r="D209" s="73"/>
      <c r="E209" s="73">
        <v>95</v>
      </c>
      <c r="F209" s="16">
        <v>69189.81</v>
      </c>
      <c r="G209" s="12">
        <v>0.87774002782886396</v>
      </c>
      <c r="H209"/>
      <c r="I209" s="12" t="str">
        <f t="shared" si="3"/>
        <v xml:space="preserve"> </v>
      </c>
      <c r="J209" s="2"/>
      <c r="K209"/>
    </row>
    <row r="210" spans="1:11" x14ac:dyDescent="0.25">
      <c r="A210" s="1" t="s">
        <v>12</v>
      </c>
      <c r="B210" s="1" t="s">
        <v>6945</v>
      </c>
      <c r="C210" s="16">
        <v>29.99</v>
      </c>
      <c r="D210" s="73"/>
      <c r="E210" s="73">
        <v>51</v>
      </c>
      <c r="F210" s="16">
        <v>68947.009999999995</v>
      </c>
      <c r="G210" s="12">
        <v>0.87872584422850253</v>
      </c>
      <c r="H210"/>
      <c r="I210" s="12" t="str">
        <f t="shared" si="3"/>
        <v xml:space="preserve"> </v>
      </c>
      <c r="J210" s="2"/>
      <c r="K210"/>
    </row>
    <row r="211" spans="1:11" x14ac:dyDescent="0.25">
      <c r="A211" s="1" t="s">
        <v>12</v>
      </c>
      <c r="B211" s="1" t="s">
        <v>7653</v>
      </c>
      <c r="C211" s="16">
        <v>31.99</v>
      </c>
      <c r="D211" s="73"/>
      <c r="E211" s="73">
        <v>50</v>
      </c>
      <c r="F211" s="16">
        <v>68362.63</v>
      </c>
      <c r="G211" s="12">
        <v>0.87970330506076244</v>
      </c>
      <c r="H211"/>
      <c r="I211" s="12" t="str">
        <f t="shared" si="3"/>
        <v xml:space="preserve"> </v>
      </c>
      <c r="J211" s="2"/>
      <c r="K211"/>
    </row>
    <row r="212" spans="1:11" x14ac:dyDescent="0.25">
      <c r="A212" s="1" t="s">
        <v>12</v>
      </c>
      <c r="B212" s="1" t="s">
        <v>10810</v>
      </c>
      <c r="C212" s="16">
        <v>59.99</v>
      </c>
      <c r="D212" s="73"/>
      <c r="E212" s="73">
        <v>73</v>
      </c>
      <c r="F212" s="16">
        <v>67908.679999999993</v>
      </c>
      <c r="G212" s="12">
        <v>0.88067427523658026</v>
      </c>
      <c r="H212"/>
      <c r="I212" s="12" t="str">
        <f t="shared" si="3"/>
        <v xml:space="preserve"> </v>
      </c>
      <c r="J212" s="2"/>
      <c r="K212"/>
    </row>
    <row r="213" spans="1:11" x14ac:dyDescent="0.25">
      <c r="A213" s="1" t="s">
        <v>12</v>
      </c>
      <c r="B213" s="1" t="s">
        <v>15526</v>
      </c>
      <c r="C213" s="16">
        <v>39.99</v>
      </c>
      <c r="D213" s="73"/>
      <c r="E213" s="73">
        <v>53</v>
      </c>
      <c r="F213" s="16">
        <v>67783.05</v>
      </c>
      <c r="G213" s="12">
        <v>0.88164344913270032</v>
      </c>
      <c r="H213"/>
      <c r="I213" s="12" t="str">
        <f t="shared" si="3"/>
        <v xml:space="preserve"> </v>
      </c>
      <c r="J213" s="2"/>
      <c r="K213"/>
    </row>
    <row r="214" spans="1:11" x14ac:dyDescent="0.25">
      <c r="A214" s="1" t="s">
        <v>12</v>
      </c>
      <c r="B214" s="1" t="s">
        <v>8761</v>
      </c>
      <c r="C214" s="16">
        <v>17.989999999999998</v>
      </c>
      <c r="D214" s="73"/>
      <c r="E214" s="73">
        <v>93</v>
      </c>
      <c r="F214" s="16">
        <v>66763.8</v>
      </c>
      <c r="G214" s="12">
        <v>0.88259804961417432</v>
      </c>
      <c r="H214"/>
      <c r="I214" s="12" t="str">
        <f t="shared" si="3"/>
        <v xml:space="preserve"> </v>
      </c>
      <c r="J214" s="2"/>
      <c r="K214"/>
    </row>
    <row r="215" spans="1:11" x14ac:dyDescent="0.25">
      <c r="A215" s="1" t="s">
        <v>12</v>
      </c>
      <c r="B215" s="1" t="s">
        <v>6310</v>
      </c>
      <c r="C215" s="16">
        <v>32.99</v>
      </c>
      <c r="D215" s="73"/>
      <c r="E215" s="73">
        <v>95</v>
      </c>
      <c r="F215" s="16">
        <v>66326.81</v>
      </c>
      <c r="G215" s="12">
        <v>0.88354640193625067</v>
      </c>
      <c r="H215"/>
      <c r="I215" s="12" t="str">
        <f t="shared" si="3"/>
        <v xml:space="preserve"> </v>
      </c>
      <c r="J215" s="2"/>
      <c r="K215"/>
    </row>
    <row r="216" spans="1:11" x14ac:dyDescent="0.25">
      <c r="A216" s="1" t="s">
        <v>12</v>
      </c>
      <c r="B216" s="1" t="s">
        <v>6820</v>
      </c>
      <c r="C216" s="16">
        <v>12.49</v>
      </c>
      <c r="D216" s="73"/>
      <c r="E216" s="73">
        <v>153</v>
      </c>
      <c r="F216" s="16">
        <v>66321.899999999994</v>
      </c>
      <c r="G216" s="12">
        <v>0.88449468405428877</v>
      </c>
      <c r="H216"/>
      <c r="I216" s="12" t="str">
        <f t="shared" si="3"/>
        <v xml:space="preserve"> </v>
      </c>
      <c r="J216" s="2"/>
      <c r="K216"/>
    </row>
    <row r="217" spans="1:11" x14ac:dyDescent="0.25">
      <c r="A217" s="1" t="s">
        <v>12</v>
      </c>
      <c r="B217" s="1" t="s">
        <v>15520</v>
      </c>
      <c r="C217" s="16">
        <v>129.99</v>
      </c>
      <c r="D217" s="73"/>
      <c r="E217" s="73">
        <v>0</v>
      </c>
      <c r="F217" s="16">
        <v>65514.96</v>
      </c>
      <c r="G217" s="12">
        <v>0.8854314284031688</v>
      </c>
      <c r="H217"/>
      <c r="I217" s="12" t="str">
        <f t="shared" si="3"/>
        <v xml:space="preserve"> </v>
      </c>
      <c r="J217" s="2"/>
      <c r="K217"/>
    </row>
    <row r="218" spans="1:11" x14ac:dyDescent="0.25">
      <c r="A218" s="1" t="s">
        <v>12</v>
      </c>
      <c r="B218" s="1" t="s">
        <v>8903</v>
      </c>
      <c r="C218" s="16">
        <v>57.99</v>
      </c>
      <c r="D218" s="73"/>
      <c r="E218" s="73">
        <v>74</v>
      </c>
      <c r="F218" s="16">
        <v>64829.05</v>
      </c>
      <c r="G218" s="12">
        <v>0.88635836549098435</v>
      </c>
      <c r="H218"/>
      <c r="I218" s="12" t="str">
        <f t="shared" si="3"/>
        <v xml:space="preserve"> </v>
      </c>
      <c r="J218" s="2"/>
      <c r="K218"/>
    </row>
    <row r="219" spans="1:11" x14ac:dyDescent="0.25">
      <c r="A219" s="1" t="s">
        <v>12</v>
      </c>
      <c r="B219" s="1" t="s">
        <v>14285</v>
      </c>
      <c r="C219" s="16">
        <v>29.99</v>
      </c>
      <c r="D219" s="73"/>
      <c r="E219" s="73">
        <v>54</v>
      </c>
      <c r="F219" s="16">
        <v>64571.17</v>
      </c>
      <c r="G219" s="12">
        <v>0.88728161536548733</v>
      </c>
      <c r="H219"/>
      <c r="I219" s="12" t="str">
        <f t="shared" si="3"/>
        <v xml:space="preserve"> </v>
      </c>
      <c r="J219" s="2"/>
      <c r="K219"/>
    </row>
    <row r="220" spans="1:11" x14ac:dyDescent="0.25">
      <c r="A220" s="1" t="s">
        <v>12</v>
      </c>
      <c r="B220" s="1" t="s">
        <v>5489</v>
      </c>
      <c r="C220" s="16">
        <v>18.989999999999998</v>
      </c>
      <c r="D220" s="73"/>
      <c r="E220" s="73">
        <v>150</v>
      </c>
      <c r="F220" s="16">
        <v>64468.91</v>
      </c>
      <c r="G220" s="12">
        <v>0.8882034031086371</v>
      </c>
      <c r="H220"/>
      <c r="I220" s="12" t="str">
        <f t="shared" si="3"/>
        <v xml:space="preserve"> </v>
      </c>
      <c r="J220" s="2"/>
      <c r="K220"/>
    </row>
    <row r="221" spans="1:11" x14ac:dyDescent="0.25">
      <c r="A221" s="1" t="s">
        <v>12</v>
      </c>
      <c r="B221" s="1" t="s">
        <v>7319</v>
      </c>
      <c r="C221" s="16">
        <v>10.99</v>
      </c>
      <c r="D221" s="73"/>
      <c r="E221" s="73">
        <v>131</v>
      </c>
      <c r="F221" s="16">
        <v>64247.54</v>
      </c>
      <c r="G221" s="12">
        <v>0.88912202566483556</v>
      </c>
      <c r="H221"/>
      <c r="I221" s="12" t="str">
        <f t="shared" si="3"/>
        <v xml:space="preserve"> </v>
      </c>
      <c r="J221" s="2"/>
      <c r="K221"/>
    </row>
    <row r="222" spans="1:11" x14ac:dyDescent="0.25">
      <c r="A222" s="1" t="s">
        <v>12</v>
      </c>
      <c r="B222" s="1" t="s">
        <v>14871</v>
      </c>
      <c r="C222" s="16">
        <v>64.989999999999995</v>
      </c>
      <c r="D222" s="73"/>
      <c r="E222" s="73">
        <v>55</v>
      </c>
      <c r="F222" s="16">
        <v>64015.15</v>
      </c>
      <c r="G222" s="12">
        <v>0.89003732546819658</v>
      </c>
      <c r="H222"/>
      <c r="I222" s="12" t="str">
        <f t="shared" si="3"/>
        <v xml:space="preserve"> </v>
      </c>
      <c r="J222" s="2"/>
      <c r="K222"/>
    </row>
    <row r="223" spans="1:11" x14ac:dyDescent="0.25">
      <c r="A223" s="1" t="s">
        <v>12</v>
      </c>
      <c r="B223" s="1" t="s">
        <v>15347</v>
      </c>
      <c r="C223" s="16">
        <v>49.99</v>
      </c>
      <c r="D223" s="73"/>
      <c r="E223" s="73">
        <v>86</v>
      </c>
      <c r="F223" s="16">
        <v>63126.03</v>
      </c>
      <c r="G223" s="12">
        <v>0.89093991247839588</v>
      </c>
      <c r="H223"/>
      <c r="I223" s="12" t="str">
        <f t="shared" si="3"/>
        <v xml:space="preserve"> </v>
      </c>
      <c r="J223" s="2"/>
      <c r="K223"/>
    </row>
    <row r="224" spans="1:11" x14ac:dyDescent="0.25">
      <c r="A224" s="1" t="s">
        <v>12</v>
      </c>
      <c r="B224" s="1" t="s">
        <v>6358</v>
      </c>
      <c r="C224" s="16">
        <v>21.99</v>
      </c>
      <c r="D224" s="73"/>
      <c r="E224" s="73">
        <v>137</v>
      </c>
      <c r="F224" s="16">
        <v>62738.28</v>
      </c>
      <c r="G224" s="12">
        <v>0.89183695537132379</v>
      </c>
      <c r="H224"/>
      <c r="I224" s="12" t="str">
        <f t="shared" si="3"/>
        <v xml:space="preserve"> </v>
      </c>
      <c r="J224" s="2"/>
      <c r="K224"/>
    </row>
    <row r="225" spans="1:11" x14ac:dyDescent="0.25">
      <c r="A225" s="1" t="s">
        <v>12</v>
      </c>
      <c r="B225" s="1" t="s">
        <v>5717</v>
      </c>
      <c r="C225" s="16">
        <v>33.99</v>
      </c>
      <c r="D225" s="73"/>
      <c r="E225" s="73">
        <v>155</v>
      </c>
      <c r="F225" s="16">
        <v>62510.61</v>
      </c>
      <c r="G225" s="12">
        <v>0.89273074299879907</v>
      </c>
      <c r="H225"/>
      <c r="I225" s="12" t="str">
        <f t="shared" si="3"/>
        <v xml:space="preserve"> </v>
      </c>
      <c r="J225" s="2"/>
      <c r="K225"/>
    </row>
    <row r="226" spans="1:11" x14ac:dyDescent="0.25">
      <c r="A226" s="1" t="s">
        <v>12</v>
      </c>
      <c r="B226" s="1" t="s">
        <v>14741</v>
      </c>
      <c r="C226" s="16">
        <v>74.989999999999995</v>
      </c>
      <c r="D226" s="73"/>
      <c r="E226" s="73">
        <v>80</v>
      </c>
      <c r="F226" s="16">
        <v>62016.73</v>
      </c>
      <c r="G226" s="12">
        <v>0.89361746904371331</v>
      </c>
      <c r="H226"/>
      <c r="I226" s="12" t="str">
        <f t="shared" si="3"/>
        <v xml:space="preserve"> </v>
      </c>
      <c r="J226" s="2"/>
      <c r="K226"/>
    </row>
    <row r="227" spans="1:11" x14ac:dyDescent="0.25">
      <c r="A227" s="1" t="s">
        <v>12</v>
      </c>
      <c r="B227" s="1" t="s">
        <v>7383</v>
      </c>
      <c r="C227" s="16">
        <v>9.49</v>
      </c>
      <c r="D227" s="73"/>
      <c r="E227" s="73">
        <v>130</v>
      </c>
      <c r="F227" s="16">
        <v>60859.37</v>
      </c>
      <c r="G227" s="12">
        <v>0.89448764695306238</v>
      </c>
      <c r="H227"/>
      <c r="I227" s="12" t="str">
        <f t="shared" si="3"/>
        <v xml:space="preserve"> </v>
      </c>
      <c r="J227" s="2"/>
      <c r="K227"/>
    </row>
    <row r="228" spans="1:11" x14ac:dyDescent="0.25">
      <c r="A228" s="1" t="s">
        <v>12</v>
      </c>
      <c r="B228" s="1" t="s">
        <v>14769</v>
      </c>
      <c r="C228" s="16">
        <v>36.99</v>
      </c>
      <c r="D228" s="73"/>
      <c r="E228" s="73">
        <v>56</v>
      </c>
      <c r="F228" s="16">
        <v>60267.51</v>
      </c>
      <c r="G228" s="12">
        <v>0.89534936234468543</v>
      </c>
      <c r="H228"/>
      <c r="I228" s="12" t="str">
        <f t="shared" si="3"/>
        <v xml:space="preserve"> </v>
      </c>
      <c r="J228" s="2"/>
      <c r="K228"/>
    </row>
    <row r="229" spans="1:11" x14ac:dyDescent="0.25">
      <c r="A229" s="1" t="s">
        <v>12</v>
      </c>
      <c r="B229" s="1" t="s">
        <v>12832</v>
      </c>
      <c r="C229" s="16">
        <v>29.99</v>
      </c>
      <c r="D229" s="73"/>
      <c r="E229" s="73">
        <v>67</v>
      </c>
      <c r="F229" s="16">
        <v>60069.97</v>
      </c>
      <c r="G229" s="12">
        <v>0.89620825327486209</v>
      </c>
      <c r="H229"/>
      <c r="I229" s="12" t="str">
        <f t="shared" si="3"/>
        <v xml:space="preserve"> </v>
      </c>
      <c r="J229" s="2"/>
      <c r="K229"/>
    </row>
    <row r="230" spans="1:11" x14ac:dyDescent="0.25">
      <c r="A230" s="1" t="s">
        <v>12</v>
      </c>
      <c r="B230" s="1" t="s">
        <v>15484</v>
      </c>
      <c r="C230" s="16">
        <v>99.99</v>
      </c>
      <c r="D230" s="73"/>
      <c r="E230" s="73">
        <v>20</v>
      </c>
      <c r="F230" s="16">
        <v>59794.02</v>
      </c>
      <c r="G230" s="12">
        <v>0.89706319862370787</v>
      </c>
      <c r="H230"/>
      <c r="I230" s="12" t="str">
        <f t="shared" si="3"/>
        <v xml:space="preserve"> </v>
      </c>
      <c r="J230" s="2"/>
      <c r="K230"/>
    </row>
    <row r="231" spans="1:11" x14ac:dyDescent="0.25">
      <c r="A231" s="1" t="s">
        <v>12</v>
      </c>
      <c r="B231" s="1" t="s">
        <v>14244</v>
      </c>
      <c r="C231" s="16">
        <v>19.989999999999998</v>
      </c>
      <c r="D231" s="73"/>
      <c r="E231" s="73">
        <v>63</v>
      </c>
      <c r="F231" s="16">
        <v>59050.46</v>
      </c>
      <c r="G231" s="12">
        <v>0.89790751242171318</v>
      </c>
      <c r="H231"/>
      <c r="I231" s="12" t="str">
        <f t="shared" si="3"/>
        <v xml:space="preserve"> </v>
      </c>
      <c r="J231" s="2"/>
      <c r="K231"/>
    </row>
    <row r="232" spans="1:11" x14ac:dyDescent="0.25">
      <c r="A232" s="1" t="s">
        <v>12</v>
      </c>
      <c r="B232" s="1" t="s">
        <v>6891</v>
      </c>
      <c r="C232" s="16">
        <v>12.99</v>
      </c>
      <c r="D232" s="73"/>
      <c r="E232" s="73">
        <v>124</v>
      </c>
      <c r="F232" s="16">
        <v>58896.66</v>
      </c>
      <c r="G232" s="12">
        <v>0.89874962716043705</v>
      </c>
      <c r="H232"/>
      <c r="I232" s="12" t="str">
        <f t="shared" si="3"/>
        <v xml:space="preserve"> </v>
      </c>
      <c r="J232" s="2"/>
      <c r="K232"/>
    </row>
    <row r="233" spans="1:11" x14ac:dyDescent="0.25">
      <c r="A233" s="1" t="s">
        <v>12</v>
      </c>
      <c r="B233" s="1" t="s">
        <v>8908</v>
      </c>
      <c r="C233" s="16">
        <v>24.99</v>
      </c>
      <c r="D233" s="73"/>
      <c r="E233" s="73">
        <v>103</v>
      </c>
      <c r="F233" s="16">
        <v>58179.519999999997</v>
      </c>
      <c r="G233" s="12">
        <v>0.89958148810609817</v>
      </c>
      <c r="H233"/>
      <c r="I233" s="12" t="str">
        <f t="shared" si="3"/>
        <v xml:space="preserve"> </v>
      </c>
      <c r="J233" s="2"/>
      <c r="K233"/>
    </row>
    <row r="234" spans="1:11" x14ac:dyDescent="0.25">
      <c r="A234" s="1" t="s">
        <v>12</v>
      </c>
      <c r="B234" s="1" t="s">
        <v>11424</v>
      </c>
      <c r="C234" s="16">
        <v>69.989999999999995</v>
      </c>
      <c r="D234" s="73"/>
      <c r="E234" s="73">
        <v>78</v>
      </c>
      <c r="F234" s="16">
        <v>58042.559999999998</v>
      </c>
      <c r="G234" s="12">
        <v>0.90041139077374122</v>
      </c>
      <c r="H234"/>
      <c r="I234" s="12" t="str">
        <f t="shared" si="3"/>
        <v xml:space="preserve"> </v>
      </c>
      <c r="J234" s="2"/>
      <c r="K234"/>
    </row>
    <row r="235" spans="1:11" x14ac:dyDescent="0.25">
      <c r="A235" s="1" t="s">
        <v>12</v>
      </c>
      <c r="B235" s="1" t="s">
        <v>5803</v>
      </c>
      <c r="C235" s="16">
        <v>59.99</v>
      </c>
      <c r="D235" s="73"/>
      <c r="E235" s="73">
        <v>65</v>
      </c>
      <c r="F235" s="16">
        <v>57590.400000000001</v>
      </c>
      <c r="G235" s="12">
        <v>0.90123482837867508</v>
      </c>
      <c r="H235"/>
      <c r="I235" s="12" t="str">
        <f t="shared" si="3"/>
        <v xml:space="preserve"> </v>
      </c>
      <c r="J235" s="2"/>
      <c r="K235"/>
    </row>
    <row r="236" spans="1:11" x14ac:dyDescent="0.25">
      <c r="A236" s="1" t="s">
        <v>12</v>
      </c>
      <c r="B236" s="1" t="s">
        <v>13435</v>
      </c>
      <c r="C236" s="16">
        <v>14.99</v>
      </c>
      <c r="D236" s="73"/>
      <c r="E236" s="73">
        <v>125</v>
      </c>
      <c r="F236" s="16">
        <v>57201.84</v>
      </c>
      <c r="G236" s="12">
        <v>0.90205271028481593</v>
      </c>
      <c r="H236"/>
      <c r="I236" s="12" t="str">
        <f t="shared" si="3"/>
        <v xml:space="preserve"> </v>
      </c>
      <c r="J236" s="2"/>
      <c r="K236"/>
    </row>
    <row r="237" spans="1:11" x14ac:dyDescent="0.25">
      <c r="A237" s="1" t="s">
        <v>12</v>
      </c>
      <c r="B237" s="1" t="s">
        <v>13731</v>
      </c>
      <c r="C237" s="16">
        <v>74.989999999999995</v>
      </c>
      <c r="D237" s="73"/>
      <c r="E237" s="73">
        <v>53</v>
      </c>
      <c r="F237" s="16">
        <v>57142.38</v>
      </c>
      <c r="G237" s="12">
        <v>0.90286974202148429</v>
      </c>
      <c r="H237"/>
      <c r="I237" s="12" t="str">
        <f t="shared" si="3"/>
        <v xml:space="preserve"> </v>
      </c>
      <c r="J237" s="2"/>
      <c r="K237"/>
    </row>
    <row r="238" spans="1:11" x14ac:dyDescent="0.25">
      <c r="A238" s="1" t="s">
        <v>12</v>
      </c>
      <c r="B238" s="1" t="s">
        <v>5617</v>
      </c>
      <c r="C238" s="16">
        <v>49.99</v>
      </c>
      <c r="D238" s="73"/>
      <c r="E238" s="73">
        <v>97</v>
      </c>
      <c r="F238" s="16">
        <v>55838.83</v>
      </c>
      <c r="G238" s="12">
        <v>0.90366813537241608</v>
      </c>
      <c r="H238"/>
      <c r="I238" s="12" t="str">
        <f t="shared" si="3"/>
        <v xml:space="preserve"> </v>
      </c>
      <c r="J238" s="2"/>
      <c r="K238"/>
    </row>
    <row r="239" spans="1:11" x14ac:dyDescent="0.25">
      <c r="A239" s="1" t="s">
        <v>12</v>
      </c>
      <c r="B239" s="1" t="s">
        <v>6872</v>
      </c>
      <c r="C239" s="16">
        <v>8.99</v>
      </c>
      <c r="D239" s="73"/>
      <c r="E239" s="73">
        <v>143</v>
      </c>
      <c r="F239" s="16">
        <v>55827.9</v>
      </c>
      <c r="G239" s="12">
        <v>0.90446637244429762</v>
      </c>
      <c r="H239"/>
      <c r="I239" s="12" t="str">
        <f t="shared" si="3"/>
        <v xml:space="preserve"> </v>
      </c>
      <c r="J239" s="2"/>
      <c r="K239"/>
    </row>
    <row r="240" spans="1:11" x14ac:dyDescent="0.25">
      <c r="A240" s="1" t="s">
        <v>12</v>
      </c>
      <c r="B240" s="1" t="s">
        <v>9761</v>
      </c>
      <c r="C240" s="16">
        <v>10.99</v>
      </c>
      <c r="D240" s="73"/>
      <c r="E240" s="73">
        <v>70</v>
      </c>
      <c r="F240" s="16">
        <v>55565.440000000002</v>
      </c>
      <c r="G240" s="12">
        <v>0.90526085681722601</v>
      </c>
      <c r="H240"/>
      <c r="I240" s="12" t="str">
        <f t="shared" si="3"/>
        <v xml:space="preserve"> </v>
      </c>
      <c r="J240" s="2"/>
      <c r="K240"/>
    </row>
    <row r="241" spans="1:11" x14ac:dyDescent="0.25">
      <c r="A241" s="1" t="s">
        <v>12</v>
      </c>
      <c r="B241" s="1" t="s">
        <v>5484</v>
      </c>
      <c r="C241" s="16">
        <v>11.99</v>
      </c>
      <c r="D241" s="73"/>
      <c r="E241" s="73">
        <v>154</v>
      </c>
      <c r="F241" s="16">
        <v>55534.14</v>
      </c>
      <c r="G241" s="12">
        <v>0.90605489365728376</v>
      </c>
      <c r="H241"/>
      <c r="I241" s="12" t="str">
        <f t="shared" si="3"/>
        <v xml:space="preserve"> </v>
      </c>
      <c r="J241" s="2"/>
      <c r="K241"/>
    </row>
    <row r="242" spans="1:11" x14ac:dyDescent="0.25">
      <c r="A242" s="1" t="s">
        <v>12</v>
      </c>
      <c r="B242" s="1" t="s">
        <v>7635</v>
      </c>
      <c r="C242" s="16">
        <v>25.99</v>
      </c>
      <c r="D242" s="73"/>
      <c r="E242" s="73">
        <v>73</v>
      </c>
      <c r="F242" s="16">
        <v>55462.66</v>
      </c>
      <c r="G242" s="12">
        <v>0.90684790846380803</v>
      </c>
      <c r="H242"/>
      <c r="I242" s="12" t="str">
        <f t="shared" si="3"/>
        <v xml:space="preserve"> </v>
      </c>
      <c r="J242" s="2"/>
      <c r="K242"/>
    </row>
    <row r="243" spans="1:11" x14ac:dyDescent="0.25">
      <c r="A243" s="1" t="s">
        <v>12</v>
      </c>
      <c r="B243" s="1" t="s">
        <v>13443</v>
      </c>
      <c r="C243" s="16">
        <v>21.99</v>
      </c>
      <c r="D243" s="73"/>
      <c r="E243" s="73">
        <v>83</v>
      </c>
      <c r="F243" s="16">
        <v>55346.87</v>
      </c>
      <c r="G243" s="12">
        <v>0.90763926768467451</v>
      </c>
      <c r="H243"/>
      <c r="I243" s="12" t="str">
        <f t="shared" si="3"/>
        <v xml:space="preserve"> </v>
      </c>
      <c r="J243" s="2"/>
      <c r="K243"/>
    </row>
    <row r="244" spans="1:11" x14ac:dyDescent="0.25">
      <c r="A244" s="1" t="s">
        <v>12</v>
      </c>
      <c r="B244" s="1" t="s">
        <v>9654</v>
      </c>
      <c r="C244" s="16">
        <v>69.989999999999995</v>
      </c>
      <c r="D244" s="73"/>
      <c r="E244" s="73">
        <v>37</v>
      </c>
      <c r="F244" s="16">
        <v>55311.97</v>
      </c>
      <c r="G244" s="12">
        <v>0.90843012789924105</v>
      </c>
      <c r="H244"/>
      <c r="I244" s="12" t="str">
        <f t="shared" si="3"/>
        <v xml:space="preserve"> </v>
      </c>
      <c r="J244" s="2"/>
      <c r="K244"/>
    </row>
    <row r="245" spans="1:11" x14ac:dyDescent="0.25">
      <c r="A245" s="1" t="s">
        <v>12</v>
      </c>
      <c r="B245" s="1" t="s">
        <v>5454</v>
      </c>
      <c r="C245" s="16">
        <v>18.989999999999998</v>
      </c>
      <c r="D245" s="73"/>
      <c r="E245" s="73">
        <v>135</v>
      </c>
      <c r="F245" s="16">
        <v>54710.19</v>
      </c>
      <c r="G245" s="12">
        <v>0.90921238375818758</v>
      </c>
      <c r="H245"/>
      <c r="I245" s="12" t="str">
        <f t="shared" si="3"/>
        <v xml:space="preserve"> </v>
      </c>
      <c r="J245" s="2"/>
      <c r="K245"/>
    </row>
    <row r="246" spans="1:11" x14ac:dyDescent="0.25">
      <c r="A246" s="1" t="s">
        <v>12</v>
      </c>
      <c r="B246" s="1" t="s">
        <v>12220</v>
      </c>
      <c r="C246" s="16">
        <v>49.99</v>
      </c>
      <c r="D246" s="73"/>
      <c r="E246" s="73">
        <v>79</v>
      </c>
      <c r="F246" s="16">
        <v>54307.53</v>
      </c>
      <c r="G246" s="12">
        <v>0.9099888823140766</v>
      </c>
      <c r="H246"/>
      <c r="I246" s="12" t="str">
        <f t="shared" si="3"/>
        <v xml:space="preserve"> </v>
      </c>
      <c r="J246" s="2"/>
      <c r="K246"/>
    </row>
    <row r="247" spans="1:11" x14ac:dyDescent="0.25">
      <c r="A247" s="1" t="s">
        <v>12</v>
      </c>
      <c r="B247" s="1" t="s">
        <v>15048</v>
      </c>
      <c r="C247" s="16">
        <v>299.99</v>
      </c>
      <c r="D247" s="73"/>
      <c r="E247" s="73">
        <v>0</v>
      </c>
      <c r="F247" s="16">
        <v>53998.2</v>
      </c>
      <c r="G247" s="12">
        <v>0.91076095801556056</v>
      </c>
      <c r="H247"/>
      <c r="I247" s="12" t="str">
        <f t="shared" si="3"/>
        <v xml:space="preserve"> </v>
      </c>
      <c r="J247" s="2"/>
      <c r="K247"/>
    </row>
    <row r="248" spans="1:11" x14ac:dyDescent="0.25">
      <c r="A248" s="1" t="s">
        <v>12</v>
      </c>
      <c r="B248" s="1" t="s">
        <v>5666</v>
      </c>
      <c r="C248" s="16">
        <v>89.99</v>
      </c>
      <c r="D248" s="73"/>
      <c r="E248" s="73">
        <v>7</v>
      </c>
      <c r="F248" s="16">
        <v>53763.59</v>
      </c>
      <c r="G248" s="12">
        <v>0.91152967922225903</v>
      </c>
      <c r="H248"/>
      <c r="I248" s="12" t="str">
        <f t="shared" si="3"/>
        <v xml:space="preserve"> </v>
      </c>
      <c r="J248" s="2"/>
      <c r="K248"/>
    </row>
    <row r="249" spans="1:11" x14ac:dyDescent="0.25">
      <c r="A249" s="1" t="s">
        <v>12</v>
      </c>
      <c r="B249" s="1" t="s">
        <v>14248</v>
      </c>
      <c r="C249" s="16">
        <v>24.99</v>
      </c>
      <c r="D249" s="73"/>
      <c r="E249" s="73">
        <v>65</v>
      </c>
      <c r="F249" s="16">
        <v>53628.54</v>
      </c>
      <c r="G249" s="12">
        <v>0.91229646946045329</v>
      </c>
      <c r="H249"/>
      <c r="I249" s="12" t="str">
        <f t="shared" si="3"/>
        <v xml:space="preserve"> </v>
      </c>
      <c r="J249" s="2"/>
      <c r="K249"/>
    </row>
    <row r="250" spans="1:11" x14ac:dyDescent="0.25">
      <c r="A250" s="1" t="s">
        <v>12</v>
      </c>
      <c r="B250" s="1" t="s">
        <v>12580</v>
      </c>
      <c r="C250" s="16">
        <v>49.99</v>
      </c>
      <c r="D250" s="73"/>
      <c r="E250" s="73">
        <v>34</v>
      </c>
      <c r="F250" s="16">
        <v>52589.48</v>
      </c>
      <c r="G250" s="12">
        <v>0.91304840303715895</v>
      </c>
      <c r="H250"/>
      <c r="I250" s="12" t="str">
        <f t="shared" si="3"/>
        <v xml:space="preserve"> </v>
      </c>
      <c r="J250" s="2"/>
      <c r="K250"/>
    </row>
    <row r="251" spans="1:11" x14ac:dyDescent="0.25">
      <c r="A251" s="1" t="s">
        <v>12</v>
      </c>
      <c r="B251" s="1" t="s">
        <v>5774</v>
      </c>
      <c r="C251" s="16">
        <v>51.99</v>
      </c>
      <c r="D251" s="73"/>
      <c r="E251" s="73">
        <v>85</v>
      </c>
      <c r="F251" s="16">
        <v>52319.64</v>
      </c>
      <c r="G251" s="12">
        <v>0.91379647839438172</v>
      </c>
      <c r="H251"/>
      <c r="I251" s="12" t="str">
        <f t="shared" si="3"/>
        <v xml:space="preserve"> </v>
      </c>
      <c r="J251" s="2"/>
      <c r="K251"/>
    </row>
    <row r="252" spans="1:11" x14ac:dyDescent="0.25">
      <c r="A252" s="1" t="s">
        <v>12</v>
      </c>
      <c r="B252" s="1" t="s">
        <v>9582</v>
      </c>
      <c r="C252" s="16">
        <v>41.99</v>
      </c>
      <c r="D252" s="73"/>
      <c r="E252" s="73">
        <v>97</v>
      </c>
      <c r="F252" s="16">
        <v>52109.59</v>
      </c>
      <c r="G252" s="12">
        <v>0.91454155041999174</v>
      </c>
      <c r="H252"/>
      <c r="I252" s="12" t="str">
        <f t="shared" si="3"/>
        <v xml:space="preserve"> </v>
      </c>
      <c r="J252" s="2"/>
      <c r="K252"/>
    </row>
    <row r="253" spans="1:11" x14ac:dyDescent="0.25">
      <c r="A253" s="1" t="s">
        <v>12</v>
      </c>
      <c r="B253" s="1" t="s">
        <v>15576</v>
      </c>
      <c r="C253" s="16">
        <v>179.99</v>
      </c>
      <c r="D253" s="73"/>
      <c r="E253" s="73">
        <v>1</v>
      </c>
      <c r="F253" s="16">
        <v>52017.11</v>
      </c>
      <c r="G253" s="12">
        <v>0.91528530015039788</v>
      </c>
      <c r="H253"/>
      <c r="I253" s="12" t="str">
        <f t="shared" si="3"/>
        <v xml:space="preserve"> </v>
      </c>
      <c r="J253" s="2"/>
      <c r="K253"/>
    </row>
    <row r="254" spans="1:11" x14ac:dyDescent="0.25">
      <c r="A254" s="1" t="s">
        <v>12</v>
      </c>
      <c r="B254" s="1" t="s">
        <v>6840</v>
      </c>
      <c r="C254" s="16">
        <v>25.99</v>
      </c>
      <c r="D254" s="73"/>
      <c r="E254" s="73">
        <v>75</v>
      </c>
      <c r="F254" s="16">
        <v>52005.99</v>
      </c>
      <c r="G254" s="12">
        <v>0.91602889088510042</v>
      </c>
      <c r="H254"/>
      <c r="I254" s="12" t="str">
        <f t="shared" si="3"/>
        <v xml:space="preserve"> </v>
      </c>
      <c r="J254" s="2"/>
      <c r="K254"/>
    </row>
    <row r="255" spans="1:11" x14ac:dyDescent="0.25">
      <c r="A255" s="1" t="s">
        <v>12</v>
      </c>
      <c r="B255" s="1" t="s">
        <v>6444</v>
      </c>
      <c r="C255" s="16">
        <v>48.99</v>
      </c>
      <c r="D255" s="73"/>
      <c r="E255" s="73">
        <v>89</v>
      </c>
      <c r="F255" s="16">
        <v>51806.07</v>
      </c>
      <c r="G255" s="12">
        <v>0.91676962312870069</v>
      </c>
      <c r="H255"/>
      <c r="I255" s="12" t="str">
        <f t="shared" si="3"/>
        <v xml:space="preserve"> </v>
      </c>
      <c r="J255" s="2"/>
      <c r="K255"/>
    </row>
    <row r="256" spans="1:11" x14ac:dyDescent="0.25">
      <c r="A256" s="1" t="s">
        <v>12</v>
      </c>
      <c r="B256" s="1" t="s">
        <v>9417</v>
      </c>
      <c r="C256" s="16">
        <v>59.99</v>
      </c>
      <c r="D256" s="73"/>
      <c r="E256" s="73">
        <v>82</v>
      </c>
      <c r="F256" s="16">
        <v>51674</v>
      </c>
      <c r="G256" s="12">
        <v>0.91750846701235755</v>
      </c>
      <c r="H256"/>
      <c r="I256" s="12" t="str">
        <f t="shared" si="3"/>
        <v xml:space="preserve"> </v>
      </c>
      <c r="J256" s="2"/>
      <c r="K256"/>
    </row>
    <row r="257" spans="1:11" x14ac:dyDescent="0.25">
      <c r="A257" s="1" t="s">
        <v>12</v>
      </c>
      <c r="B257" s="1" t="s">
        <v>12864</v>
      </c>
      <c r="C257" s="16">
        <v>32.99</v>
      </c>
      <c r="D257" s="73"/>
      <c r="E257" s="73">
        <v>61</v>
      </c>
      <c r="F257" s="16">
        <v>51398.42</v>
      </c>
      <c r="G257" s="12">
        <v>0.91824337060500816</v>
      </c>
      <c r="H257"/>
      <c r="I257" s="12" t="str">
        <f t="shared" si="3"/>
        <v xml:space="preserve"> </v>
      </c>
      <c r="J257" s="2"/>
      <c r="K257"/>
    </row>
    <row r="258" spans="1:11" x14ac:dyDescent="0.25">
      <c r="A258" s="1" t="s">
        <v>12</v>
      </c>
      <c r="B258" s="1" t="s">
        <v>6868</v>
      </c>
      <c r="C258" s="16">
        <v>7.49</v>
      </c>
      <c r="D258" s="73"/>
      <c r="E258" s="73">
        <v>156</v>
      </c>
      <c r="F258" s="16">
        <v>51291.519999999997</v>
      </c>
      <c r="G258" s="12">
        <v>0.91897674572277466</v>
      </c>
      <c r="H258"/>
      <c r="I258" s="12" t="str">
        <f t="shared" si="3"/>
        <v xml:space="preserve"> </v>
      </c>
      <c r="J258" s="2"/>
      <c r="K258"/>
    </row>
    <row r="259" spans="1:11" x14ac:dyDescent="0.25">
      <c r="A259" s="1" t="s">
        <v>12</v>
      </c>
      <c r="B259" s="1" t="s">
        <v>6942</v>
      </c>
      <c r="C259" s="16">
        <v>13.99</v>
      </c>
      <c r="D259" s="73"/>
      <c r="E259" s="73">
        <v>151</v>
      </c>
      <c r="F259" s="16">
        <v>51245.37</v>
      </c>
      <c r="G259" s="12">
        <v>0.91970946097977491</v>
      </c>
      <c r="H259"/>
      <c r="I259" s="12" t="str">
        <f t="shared" si="3"/>
        <v xml:space="preserve"> </v>
      </c>
      <c r="J259" s="2"/>
      <c r="K259"/>
    </row>
    <row r="260" spans="1:11" x14ac:dyDescent="0.25">
      <c r="A260" s="1" t="s">
        <v>12</v>
      </c>
      <c r="B260" s="1" t="s">
        <v>11437</v>
      </c>
      <c r="C260" s="16">
        <v>34.99</v>
      </c>
      <c r="D260" s="73"/>
      <c r="E260" s="73">
        <v>43</v>
      </c>
      <c r="F260" s="16">
        <v>51225.36</v>
      </c>
      <c r="G260" s="12">
        <v>0.92044189013029787</v>
      </c>
      <c r="H260"/>
      <c r="I260" s="12" t="str">
        <f t="shared" si="3"/>
        <v xml:space="preserve"> </v>
      </c>
      <c r="J260" s="2"/>
      <c r="K260"/>
    </row>
    <row r="261" spans="1:11" x14ac:dyDescent="0.25">
      <c r="A261" s="1" t="s">
        <v>12</v>
      </c>
      <c r="B261" s="1" t="s">
        <v>5396</v>
      </c>
      <c r="C261" s="16">
        <v>13.99</v>
      </c>
      <c r="D261" s="73"/>
      <c r="E261" s="73">
        <v>145</v>
      </c>
      <c r="F261" s="16">
        <v>50587.839999999997</v>
      </c>
      <c r="G261" s="12">
        <v>0.92116520390843415</v>
      </c>
      <c r="H261"/>
      <c r="I261" s="12" t="str">
        <f t="shared" si="3"/>
        <v xml:space="preserve"> </v>
      </c>
      <c r="J261" s="2"/>
      <c r="K261"/>
    </row>
    <row r="262" spans="1:11" x14ac:dyDescent="0.25">
      <c r="A262" s="1" t="s">
        <v>12</v>
      </c>
      <c r="B262" s="1" t="s">
        <v>6810</v>
      </c>
      <c r="C262" s="16">
        <v>12.99</v>
      </c>
      <c r="D262" s="73"/>
      <c r="E262" s="73">
        <v>148</v>
      </c>
      <c r="F262" s="16">
        <v>50492.13</v>
      </c>
      <c r="G262" s="12">
        <v>0.92188714920826209</v>
      </c>
      <c r="H262"/>
      <c r="I262" s="12" t="str">
        <f t="shared" si="3"/>
        <v xml:space="preserve"> </v>
      </c>
      <c r="J262" s="2"/>
      <c r="K262"/>
    </row>
    <row r="263" spans="1:11" x14ac:dyDescent="0.25">
      <c r="A263" s="1" t="s">
        <v>12</v>
      </c>
      <c r="B263" s="1" t="s">
        <v>14332</v>
      </c>
      <c r="C263" s="16">
        <v>99.99</v>
      </c>
      <c r="D263" s="73"/>
      <c r="E263" s="73">
        <v>3</v>
      </c>
      <c r="F263" s="16">
        <v>49895.01</v>
      </c>
      <c r="G263" s="12">
        <v>0.9226005567819644</v>
      </c>
      <c r="H263"/>
      <c r="I263" s="12" t="str">
        <f t="shared" si="3"/>
        <v xml:space="preserve"> </v>
      </c>
      <c r="J263" s="2"/>
      <c r="K263"/>
    </row>
    <row r="264" spans="1:11" x14ac:dyDescent="0.25">
      <c r="A264" s="1" t="s">
        <v>12</v>
      </c>
      <c r="B264" s="1" t="s">
        <v>15857</v>
      </c>
      <c r="C264" s="16">
        <v>249.99</v>
      </c>
      <c r="D264" s="73"/>
      <c r="E264" s="73">
        <v>0</v>
      </c>
      <c r="F264" s="16">
        <v>49748.01</v>
      </c>
      <c r="G264" s="12">
        <v>0.9233118625239739</v>
      </c>
      <c r="H264"/>
      <c r="I264" s="12" t="str">
        <f t="shared" ref="I264:I327" si="4">IF(G264&gt;$K$2,"X"," ")</f>
        <v xml:space="preserve"> </v>
      </c>
      <c r="J264" s="2"/>
      <c r="K264"/>
    </row>
    <row r="265" spans="1:11" x14ac:dyDescent="0.25">
      <c r="A265" s="1" t="s">
        <v>12</v>
      </c>
      <c r="B265" s="1" t="s">
        <v>6914</v>
      </c>
      <c r="C265" s="16">
        <v>17.989999999999998</v>
      </c>
      <c r="D265" s="73"/>
      <c r="E265" s="73">
        <v>111</v>
      </c>
      <c r="F265" s="16">
        <v>48519.03</v>
      </c>
      <c r="G265" s="12">
        <v>0.92400559609514055</v>
      </c>
      <c r="H265"/>
      <c r="I265" s="12" t="str">
        <f t="shared" si="4"/>
        <v xml:space="preserve"> </v>
      </c>
      <c r="J265" s="2"/>
      <c r="K265"/>
    </row>
    <row r="266" spans="1:11" x14ac:dyDescent="0.25">
      <c r="A266" s="1" t="s">
        <v>12</v>
      </c>
      <c r="B266" s="1" t="s">
        <v>5854</v>
      </c>
      <c r="C266" s="16">
        <v>49.99</v>
      </c>
      <c r="D266" s="73"/>
      <c r="E266" s="73">
        <v>78</v>
      </c>
      <c r="F266" s="16">
        <v>48040.39</v>
      </c>
      <c r="G266" s="12">
        <v>0.92469248598792975</v>
      </c>
      <c r="H266"/>
      <c r="I266" s="12" t="str">
        <f t="shared" si="4"/>
        <v xml:space="preserve"> </v>
      </c>
      <c r="J266" s="2"/>
      <c r="K266"/>
    </row>
    <row r="267" spans="1:11" x14ac:dyDescent="0.25">
      <c r="A267" s="1" t="s">
        <v>12</v>
      </c>
      <c r="B267" s="1" t="s">
        <v>11469</v>
      </c>
      <c r="C267" s="16">
        <v>35.99</v>
      </c>
      <c r="D267" s="73"/>
      <c r="E267" s="73">
        <v>54</v>
      </c>
      <c r="F267" s="16">
        <v>48010.66</v>
      </c>
      <c r="G267" s="12">
        <v>0.92537895079598276</v>
      </c>
      <c r="H267"/>
      <c r="I267" s="12" t="str">
        <f t="shared" si="4"/>
        <v xml:space="preserve"> </v>
      </c>
      <c r="J267" s="2"/>
      <c r="K267"/>
    </row>
    <row r="268" spans="1:11" x14ac:dyDescent="0.25">
      <c r="A268" s="1" t="s">
        <v>12</v>
      </c>
      <c r="B268" s="1" t="s">
        <v>6972</v>
      </c>
      <c r="C268" s="16">
        <v>10.99</v>
      </c>
      <c r="D268" s="73"/>
      <c r="E268" s="73">
        <v>110</v>
      </c>
      <c r="F268" s="16">
        <v>47575.71</v>
      </c>
      <c r="G268" s="12">
        <v>0.92605919661291447</v>
      </c>
      <c r="H268"/>
      <c r="I268" s="12" t="str">
        <f t="shared" si="4"/>
        <v xml:space="preserve"> </v>
      </c>
      <c r="J268" s="2"/>
      <c r="K268"/>
    </row>
    <row r="269" spans="1:11" x14ac:dyDescent="0.25">
      <c r="A269" s="1" t="s">
        <v>12</v>
      </c>
      <c r="B269" s="1" t="s">
        <v>16335</v>
      </c>
      <c r="C269" s="16">
        <v>0</v>
      </c>
      <c r="D269" s="73"/>
      <c r="E269" s="73">
        <v>0</v>
      </c>
      <c r="F269" s="16">
        <v>47411.519999999997</v>
      </c>
      <c r="G269" s="12">
        <v>0.92673709481252897</v>
      </c>
      <c r="H269"/>
      <c r="I269" s="12" t="str">
        <f t="shared" si="4"/>
        <v xml:space="preserve"> </v>
      </c>
      <c r="J269" s="2"/>
      <c r="K269"/>
    </row>
    <row r="270" spans="1:11" x14ac:dyDescent="0.25">
      <c r="A270" s="1" t="s">
        <v>12</v>
      </c>
      <c r="B270" s="1" t="s">
        <v>15796</v>
      </c>
      <c r="C270" s="16">
        <v>124.99</v>
      </c>
      <c r="D270" s="73"/>
      <c r="E270" s="73">
        <v>1</v>
      </c>
      <c r="F270" s="16">
        <v>47371.21</v>
      </c>
      <c r="G270" s="12">
        <v>0.92741441665271795</v>
      </c>
      <c r="H270"/>
      <c r="I270" s="12" t="str">
        <f t="shared" si="4"/>
        <v xml:space="preserve"> </v>
      </c>
      <c r="J270" s="2"/>
      <c r="K270"/>
    </row>
    <row r="271" spans="1:11" x14ac:dyDescent="0.25">
      <c r="A271" s="1" t="s">
        <v>12</v>
      </c>
      <c r="B271" s="1" t="s">
        <v>14170</v>
      </c>
      <c r="C271" s="16">
        <v>89.99</v>
      </c>
      <c r="D271" s="73"/>
      <c r="E271" s="73">
        <v>64</v>
      </c>
      <c r="F271" s="16">
        <v>47064.77</v>
      </c>
      <c r="G271" s="12">
        <v>0.92808735696022693</v>
      </c>
      <c r="H271"/>
      <c r="I271" s="12" t="str">
        <f t="shared" si="4"/>
        <v xml:space="preserve"> </v>
      </c>
      <c r="J271" s="2"/>
      <c r="K271"/>
    </row>
    <row r="272" spans="1:11" x14ac:dyDescent="0.25">
      <c r="A272" s="1" t="s">
        <v>12</v>
      </c>
      <c r="B272" s="1" t="s">
        <v>14723</v>
      </c>
      <c r="C272" s="16">
        <v>74.989999999999995</v>
      </c>
      <c r="D272" s="73"/>
      <c r="E272" s="73">
        <v>24</v>
      </c>
      <c r="F272" s="16">
        <v>46268.83</v>
      </c>
      <c r="G272" s="12">
        <v>0.92874891677850024</v>
      </c>
      <c r="H272"/>
      <c r="I272" s="12" t="str">
        <f t="shared" si="4"/>
        <v xml:space="preserve"> </v>
      </c>
      <c r="J272" s="2"/>
      <c r="K272"/>
    </row>
    <row r="273" spans="1:11" x14ac:dyDescent="0.25">
      <c r="A273" s="1" t="s">
        <v>12</v>
      </c>
      <c r="B273" s="1" t="s">
        <v>5832</v>
      </c>
      <c r="C273" s="16">
        <v>25.99</v>
      </c>
      <c r="D273" s="73"/>
      <c r="E273" s="73">
        <v>102</v>
      </c>
      <c r="F273" s="16">
        <v>46028.29</v>
      </c>
      <c r="G273" s="12">
        <v>0.92940703731381169</v>
      </c>
      <c r="H273"/>
      <c r="I273" s="12" t="str">
        <f t="shared" si="4"/>
        <v xml:space="preserve"> </v>
      </c>
      <c r="J273" s="2"/>
      <c r="K273"/>
    </row>
    <row r="274" spans="1:11" x14ac:dyDescent="0.25">
      <c r="A274" s="1" t="s">
        <v>12</v>
      </c>
      <c r="B274" s="1" t="s">
        <v>6540</v>
      </c>
      <c r="C274" s="16">
        <v>21.99</v>
      </c>
      <c r="D274" s="73"/>
      <c r="E274" s="73">
        <v>116</v>
      </c>
      <c r="F274" s="16">
        <v>45609.69</v>
      </c>
      <c r="G274" s="12">
        <v>0.93005917263315963</v>
      </c>
      <c r="H274"/>
      <c r="I274" s="12" t="str">
        <f t="shared" si="4"/>
        <v xml:space="preserve"> </v>
      </c>
      <c r="J274" s="2"/>
      <c r="K274"/>
    </row>
    <row r="275" spans="1:11" x14ac:dyDescent="0.25">
      <c r="A275" s="1" t="s">
        <v>12</v>
      </c>
      <c r="B275" s="1" t="s">
        <v>5845</v>
      </c>
      <c r="C275" s="16">
        <v>16.989999999999998</v>
      </c>
      <c r="D275" s="73"/>
      <c r="E275" s="73">
        <v>122</v>
      </c>
      <c r="F275" s="16">
        <v>45436.56</v>
      </c>
      <c r="G275" s="12">
        <v>0.93070883250950776</v>
      </c>
      <c r="H275"/>
      <c r="I275" s="12" t="str">
        <f t="shared" si="4"/>
        <v xml:space="preserve"> </v>
      </c>
      <c r="J275" s="2"/>
      <c r="K275"/>
    </row>
    <row r="276" spans="1:11" x14ac:dyDescent="0.25">
      <c r="A276" s="1" t="s">
        <v>12</v>
      </c>
      <c r="B276" s="1" t="s">
        <v>15547</v>
      </c>
      <c r="C276" s="16">
        <v>44.99</v>
      </c>
      <c r="D276" s="73"/>
      <c r="E276" s="73">
        <v>57</v>
      </c>
      <c r="F276" s="16">
        <v>45124.97</v>
      </c>
      <c r="G276" s="12">
        <v>0.93135403721757559</v>
      </c>
      <c r="H276"/>
      <c r="I276" s="12" t="str">
        <f t="shared" si="4"/>
        <v xml:space="preserve"> </v>
      </c>
      <c r="J276" s="2"/>
      <c r="K276"/>
    </row>
    <row r="277" spans="1:11" x14ac:dyDescent="0.25">
      <c r="A277" s="1" t="s">
        <v>12</v>
      </c>
      <c r="B277" s="1" t="s">
        <v>11217</v>
      </c>
      <c r="C277" s="16">
        <v>67.989999999999995</v>
      </c>
      <c r="D277" s="73"/>
      <c r="E277" s="73">
        <v>55</v>
      </c>
      <c r="F277" s="16">
        <v>44625.4</v>
      </c>
      <c r="G277" s="12">
        <v>0.93199209898646784</v>
      </c>
      <c r="H277"/>
      <c r="I277" s="12" t="str">
        <f t="shared" si="4"/>
        <v xml:space="preserve"> </v>
      </c>
      <c r="J277" s="2"/>
      <c r="K277"/>
    </row>
    <row r="278" spans="1:11" x14ac:dyDescent="0.25">
      <c r="A278" s="1" t="s">
        <v>12</v>
      </c>
      <c r="B278" s="1" t="s">
        <v>14933</v>
      </c>
      <c r="C278" s="16">
        <v>44.99</v>
      </c>
      <c r="D278" s="73"/>
      <c r="E278" s="73">
        <v>79</v>
      </c>
      <c r="F278" s="16">
        <v>44324.39</v>
      </c>
      <c r="G278" s="12">
        <v>0.93262585686176924</v>
      </c>
      <c r="H278"/>
      <c r="I278" s="12" t="str">
        <f t="shared" si="4"/>
        <v xml:space="preserve"> </v>
      </c>
      <c r="J278" s="2"/>
      <c r="K278"/>
    </row>
    <row r="279" spans="1:11" x14ac:dyDescent="0.25">
      <c r="A279" s="1" t="s">
        <v>12</v>
      </c>
      <c r="B279" s="1" t="s">
        <v>15927</v>
      </c>
      <c r="C279" s="16">
        <v>179.99</v>
      </c>
      <c r="D279" s="73"/>
      <c r="E279" s="73">
        <v>0</v>
      </c>
      <c r="F279" s="16">
        <v>43917.56</v>
      </c>
      <c r="G279" s="12">
        <v>0.93325379781062423</v>
      </c>
      <c r="H279"/>
      <c r="I279" s="12" t="str">
        <f t="shared" si="4"/>
        <v xml:space="preserve"> </v>
      </c>
      <c r="J279" s="2"/>
      <c r="K279"/>
    </row>
    <row r="280" spans="1:11" x14ac:dyDescent="0.25">
      <c r="A280" s="1" t="s">
        <v>12</v>
      </c>
      <c r="B280" s="1" t="s">
        <v>6378</v>
      </c>
      <c r="C280" s="16">
        <v>16.989999999999998</v>
      </c>
      <c r="D280" s="73"/>
      <c r="E280" s="73">
        <v>123</v>
      </c>
      <c r="F280" s="16">
        <v>43585.8</v>
      </c>
      <c r="G280" s="12">
        <v>0.93387699519701373</v>
      </c>
      <c r="H280"/>
      <c r="I280" s="12" t="str">
        <f t="shared" si="4"/>
        <v xml:space="preserve"> </v>
      </c>
      <c r="J280" s="2"/>
      <c r="K280"/>
    </row>
    <row r="281" spans="1:11" x14ac:dyDescent="0.25">
      <c r="A281" s="1" t="s">
        <v>12</v>
      </c>
      <c r="B281" s="1" t="s">
        <v>10302</v>
      </c>
      <c r="C281" s="16">
        <v>49.99</v>
      </c>
      <c r="D281" s="73"/>
      <c r="E281" s="73">
        <v>56</v>
      </c>
      <c r="F281" s="16">
        <v>43523.17</v>
      </c>
      <c r="G281" s="12">
        <v>0.93449929708871671</v>
      </c>
      <c r="H281"/>
      <c r="I281" s="12" t="str">
        <f t="shared" si="4"/>
        <v xml:space="preserve"> </v>
      </c>
      <c r="J281" s="2"/>
      <c r="K281"/>
    </row>
    <row r="282" spans="1:11" x14ac:dyDescent="0.25">
      <c r="A282" s="1" t="s">
        <v>12</v>
      </c>
      <c r="B282" s="1" t="s">
        <v>12428</v>
      </c>
      <c r="C282" s="16">
        <v>89.99</v>
      </c>
      <c r="D282" s="73"/>
      <c r="E282" s="73">
        <v>5</v>
      </c>
      <c r="F282" s="16">
        <v>43375.18</v>
      </c>
      <c r="G282" s="12">
        <v>0.93511948299353365</v>
      </c>
      <c r="H282"/>
      <c r="I282" s="12" t="str">
        <f t="shared" si="4"/>
        <v xml:space="preserve"> </v>
      </c>
      <c r="J282" s="2"/>
      <c r="K282"/>
    </row>
    <row r="283" spans="1:11" x14ac:dyDescent="0.25">
      <c r="A283" s="1" t="s">
        <v>12</v>
      </c>
      <c r="B283" s="1" t="s">
        <v>15088</v>
      </c>
      <c r="C283" s="16">
        <v>44.99</v>
      </c>
      <c r="D283" s="73"/>
      <c r="E283" s="73">
        <v>55</v>
      </c>
      <c r="F283" s="16">
        <v>43280.38</v>
      </c>
      <c r="G283" s="12">
        <v>0.93573831343138147</v>
      </c>
      <c r="H283"/>
      <c r="I283" s="12" t="str">
        <f t="shared" si="4"/>
        <v xml:space="preserve"> </v>
      </c>
      <c r="J283" s="2"/>
      <c r="K283"/>
    </row>
    <row r="284" spans="1:11" x14ac:dyDescent="0.25">
      <c r="A284" s="1" t="s">
        <v>12</v>
      </c>
      <c r="B284" s="1" t="s">
        <v>7830</v>
      </c>
      <c r="C284" s="16">
        <v>29.99</v>
      </c>
      <c r="D284" s="73"/>
      <c r="E284" s="73">
        <v>52</v>
      </c>
      <c r="F284" s="16">
        <v>43212.98</v>
      </c>
      <c r="G284" s="12">
        <v>0.93635618017224898</v>
      </c>
      <c r="H284"/>
      <c r="I284" s="12" t="str">
        <f t="shared" si="4"/>
        <v xml:space="preserve"> </v>
      </c>
      <c r="J284" s="2"/>
      <c r="K284"/>
    </row>
    <row r="285" spans="1:11" x14ac:dyDescent="0.25">
      <c r="A285" s="1" t="s">
        <v>12</v>
      </c>
      <c r="B285" s="1" t="s">
        <v>8441</v>
      </c>
      <c r="C285" s="16">
        <v>44.99</v>
      </c>
      <c r="D285" s="73"/>
      <c r="E285" s="73">
        <v>92</v>
      </c>
      <c r="F285" s="16">
        <v>43100.42</v>
      </c>
      <c r="G285" s="12">
        <v>0.93697243751056303</v>
      </c>
      <c r="H285"/>
      <c r="I285" s="12" t="str">
        <f t="shared" si="4"/>
        <v xml:space="preserve"> </v>
      </c>
      <c r="J285" s="2"/>
      <c r="K285"/>
    </row>
    <row r="286" spans="1:11" x14ac:dyDescent="0.25">
      <c r="A286" s="1" t="s">
        <v>12</v>
      </c>
      <c r="B286" s="1" t="s">
        <v>14814</v>
      </c>
      <c r="C286" s="16">
        <v>44.99</v>
      </c>
      <c r="D286" s="73"/>
      <c r="E286" s="73">
        <v>54</v>
      </c>
      <c r="F286" s="16">
        <v>41933.410000000003</v>
      </c>
      <c r="G286" s="12">
        <v>0.93757200873592539</v>
      </c>
      <c r="H286"/>
      <c r="I286" s="12" t="str">
        <f t="shared" si="4"/>
        <v xml:space="preserve"> </v>
      </c>
      <c r="J286" s="2"/>
      <c r="K286"/>
    </row>
    <row r="287" spans="1:11" x14ac:dyDescent="0.25">
      <c r="A287" s="1" t="s">
        <v>12</v>
      </c>
      <c r="B287" s="1" t="s">
        <v>14659</v>
      </c>
      <c r="C287" s="16">
        <v>45.99</v>
      </c>
      <c r="D287" s="73"/>
      <c r="E287" s="73">
        <v>0</v>
      </c>
      <c r="F287" s="16">
        <v>41896.89</v>
      </c>
      <c r="G287" s="12">
        <v>0.93817105779194476</v>
      </c>
      <c r="H287"/>
      <c r="I287" s="12" t="str">
        <f t="shared" si="4"/>
        <v xml:space="preserve"> </v>
      </c>
      <c r="J287" s="2"/>
      <c r="K287"/>
    </row>
    <row r="288" spans="1:11" x14ac:dyDescent="0.25">
      <c r="A288" s="1" t="s">
        <v>12</v>
      </c>
      <c r="B288" s="1" t="s">
        <v>14387</v>
      </c>
      <c r="C288" s="16">
        <v>89.99</v>
      </c>
      <c r="D288" s="73"/>
      <c r="E288" s="73">
        <v>0</v>
      </c>
      <c r="F288" s="16">
        <v>41215.42</v>
      </c>
      <c r="G288" s="12">
        <v>0.9387603630707958</v>
      </c>
      <c r="H288"/>
      <c r="I288" s="12" t="str">
        <f t="shared" si="4"/>
        <v xml:space="preserve"> </v>
      </c>
      <c r="J288" s="2"/>
      <c r="K288"/>
    </row>
    <row r="289" spans="1:11" x14ac:dyDescent="0.25">
      <c r="A289" s="1" t="s">
        <v>12</v>
      </c>
      <c r="B289" s="1" t="s">
        <v>15068</v>
      </c>
      <c r="C289" s="16">
        <v>79.989999999999995</v>
      </c>
      <c r="D289" s="73"/>
      <c r="E289" s="73">
        <v>0</v>
      </c>
      <c r="F289" s="16">
        <v>41034.870000000003</v>
      </c>
      <c r="G289" s="12">
        <v>0.93934708681418999</v>
      </c>
      <c r="H289"/>
      <c r="I289" s="12" t="str">
        <f t="shared" si="4"/>
        <v xml:space="preserve"> </v>
      </c>
      <c r="J289" s="2"/>
      <c r="K289"/>
    </row>
    <row r="290" spans="1:11" x14ac:dyDescent="0.25">
      <c r="A290" s="1" t="s">
        <v>12</v>
      </c>
      <c r="B290" s="1" t="s">
        <v>7872</v>
      </c>
      <c r="C290" s="16">
        <v>145.99</v>
      </c>
      <c r="D290" s="73"/>
      <c r="E290" s="73">
        <v>23</v>
      </c>
      <c r="F290" s="16">
        <v>41023.19</v>
      </c>
      <c r="G290" s="12">
        <v>0.93993364355490283</v>
      </c>
      <c r="H290"/>
      <c r="I290" s="12" t="str">
        <f t="shared" si="4"/>
        <v xml:space="preserve"> </v>
      </c>
      <c r="J290" s="2"/>
      <c r="K290"/>
    </row>
    <row r="291" spans="1:11" x14ac:dyDescent="0.25">
      <c r="A291" s="1" t="s">
        <v>12</v>
      </c>
      <c r="B291" s="1" t="s">
        <v>5416</v>
      </c>
      <c r="C291" s="16">
        <v>12.99</v>
      </c>
      <c r="D291" s="73"/>
      <c r="E291" s="73">
        <v>104</v>
      </c>
      <c r="F291" s="16">
        <v>41022.42</v>
      </c>
      <c r="G291" s="12">
        <v>0.94052018928602099</v>
      </c>
      <c r="H291"/>
      <c r="I291" s="12" t="str">
        <f t="shared" si="4"/>
        <v xml:space="preserve"> </v>
      </c>
      <c r="J291" s="2"/>
      <c r="K291"/>
    </row>
    <row r="292" spans="1:11" x14ac:dyDescent="0.25">
      <c r="A292" s="1" t="s">
        <v>12</v>
      </c>
      <c r="B292" s="1" t="s">
        <v>16067</v>
      </c>
      <c r="C292" s="16">
        <v>99.99</v>
      </c>
      <c r="D292" s="73"/>
      <c r="E292" s="73">
        <v>32</v>
      </c>
      <c r="F292" s="16">
        <v>40795.919999999998</v>
      </c>
      <c r="G292" s="12">
        <v>0.94110349648055125</v>
      </c>
      <c r="H292"/>
      <c r="I292" s="12" t="str">
        <f t="shared" si="4"/>
        <v xml:space="preserve"> </v>
      </c>
      <c r="J292" s="2"/>
      <c r="K292"/>
    </row>
    <row r="293" spans="1:11" x14ac:dyDescent="0.25">
      <c r="A293" s="1" t="s">
        <v>12</v>
      </c>
      <c r="B293" s="1" t="s">
        <v>5870</v>
      </c>
      <c r="C293" s="16">
        <v>19.989999999999998</v>
      </c>
      <c r="D293" s="73"/>
      <c r="E293" s="73">
        <v>85</v>
      </c>
      <c r="F293" s="16">
        <v>40339.82</v>
      </c>
      <c r="G293" s="12">
        <v>0.94168028227756373</v>
      </c>
      <c r="H293"/>
      <c r="I293" s="12" t="str">
        <f t="shared" si="4"/>
        <v xml:space="preserve"> </v>
      </c>
      <c r="J293" s="2"/>
      <c r="K293"/>
    </row>
    <row r="294" spans="1:11" x14ac:dyDescent="0.25">
      <c r="A294" s="1" t="s">
        <v>12</v>
      </c>
      <c r="B294" s="1" t="s">
        <v>5686</v>
      </c>
      <c r="C294" s="16">
        <v>49.99</v>
      </c>
      <c r="D294" s="73"/>
      <c r="E294" s="73">
        <v>79</v>
      </c>
      <c r="F294" s="16">
        <v>40241.949999999997</v>
      </c>
      <c r="G294" s="12">
        <v>0.94225566871221023</v>
      </c>
      <c r="H294"/>
      <c r="I294" s="12" t="str">
        <f t="shared" si="4"/>
        <v xml:space="preserve"> </v>
      </c>
      <c r="J294" s="2"/>
      <c r="K294"/>
    </row>
    <row r="295" spans="1:11" x14ac:dyDescent="0.25">
      <c r="A295" s="1" t="s">
        <v>12</v>
      </c>
      <c r="B295" s="1" t="s">
        <v>12374</v>
      </c>
      <c r="C295" s="16">
        <v>54.99</v>
      </c>
      <c r="D295" s="73"/>
      <c r="E295" s="73">
        <v>73</v>
      </c>
      <c r="F295" s="16">
        <v>40007.5</v>
      </c>
      <c r="G295" s="12">
        <v>0.94282770293977924</v>
      </c>
      <c r="H295"/>
      <c r="I295" s="12" t="str">
        <f t="shared" si="4"/>
        <v xml:space="preserve"> </v>
      </c>
      <c r="J295" s="2"/>
      <c r="K295"/>
    </row>
    <row r="296" spans="1:11" x14ac:dyDescent="0.25">
      <c r="A296" s="1" t="s">
        <v>12</v>
      </c>
      <c r="B296" s="1" t="s">
        <v>13625</v>
      </c>
      <c r="C296" s="16">
        <v>49.99</v>
      </c>
      <c r="D296" s="73"/>
      <c r="E296" s="73">
        <v>49</v>
      </c>
      <c r="F296" s="16">
        <v>38416.800000000003</v>
      </c>
      <c r="G296" s="12">
        <v>0.94337699306072342</v>
      </c>
      <c r="H296"/>
      <c r="I296" s="12" t="str">
        <f t="shared" si="4"/>
        <v xml:space="preserve"> </v>
      </c>
      <c r="J296" s="2"/>
      <c r="K296"/>
    </row>
    <row r="297" spans="1:11" x14ac:dyDescent="0.25">
      <c r="A297" s="1" t="s">
        <v>12</v>
      </c>
      <c r="B297" s="1" t="s">
        <v>16079</v>
      </c>
      <c r="C297" s="16">
        <v>53.99</v>
      </c>
      <c r="D297" s="73"/>
      <c r="E297" s="73">
        <v>52</v>
      </c>
      <c r="F297" s="16">
        <v>37954.97</v>
      </c>
      <c r="G297" s="12">
        <v>0.94391967985560821</v>
      </c>
      <c r="H297"/>
      <c r="I297" s="12" t="str">
        <f t="shared" si="4"/>
        <v xml:space="preserve"> </v>
      </c>
      <c r="J297" s="2"/>
      <c r="K297"/>
    </row>
    <row r="298" spans="1:11" x14ac:dyDescent="0.25">
      <c r="A298" s="1" t="s">
        <v>12</v>
      </c>
      <c r="B298" s="1" t="s">
        <v>15337</v>
      </c>
      <c r="C298" s="16">
        <v>104.99</v>
      </c>
      <c r="D298" s="73"/>
      <c r="E298" s="73">
        <v>30</v>
      </c>
      <c r="F298" s="16">
        <v>37376.44</v>
      </c>
      <c r="G298" s="12">
        <v>0.9444540947274368</v>
      </c>
      <c r="H298"/>
      <c r="I298" s="12" t="str">
        <f t="shared" si="4"/>
        <v xml:space="preserve"> </v>
      </c>
      <c r="J298" s="2"/>
      <c r="K298"/>
    </row>
    <row r="299" spans="1:11" x14ac:dyDescent="0.25">
      <c r="A299" s="1" t="s">
        <v>12</v>
      </c>
      <c r="B299" s="1" t="s">
        <v>7796</v>
      </c>
      <c r="C299" s="16">
        <v>60.99</v>
      </c>
      <c r="D299" s="73"/>
      <c r="E299" s="73">
        <v>66</v>
      </c>
      <c r="F299" s="16">
        <v>37288.71</v>
      </c>
      <c r="G299" s="12">
        <v>0.94498725522039173</v>
      </c>
      <c r="H299"/>
      <c r="I299" s="12" t="str">
        <f t="shared" si="4"/>
        <v xml:space="preserve"> </v>
      </c>
      <c r="J299" s="2"/>
      <c r="K299"/>
    </row>
    <row r="300" spans="1:11" x14ac:dyDescent="0.25">
      <c r="A300" s="1" t="s">
        <v>12</v>
      </c>
      <c r="B300" s="1" t="s">
        <v>6265</v>
      </c>
      <c r="C300" s="16">
        <v>89.99</v>
      </c>
      <c r="D300" s="73"/>
      <c r="E300" s="73">
        <v>46</v>
      </c>
      <c r="F300" s="16">
        <v>37240.82</v>
      </c>
      <c r="G300" s="12">
        <v>0.94551973097375641</v>
      </c>
      <c r="H300"/>
      <c r="I300" s="12" t="str">
        <f t="shared" si="4"/>
        <v xml:space="preserve"> </v>
      </c>
      <c r="J300" s="2"/>
      <c r="K300"/>
    </row>
    <row r="301" spans="1:11" x14ac:dyDescent="0.25">
      <c r="A301" s="1" t="s">
        <v>12</v>
      </c>
      <c r="B301" s="1" t="s">
        <v>14890</v>
      </c>
      <c r="C301" s="16">
        <v>24.99</v>
      </c>
      <c r="D301" s="73"/>
      <c r="E301" s="73">
        <v>63</v>
      </c>
      <c r="F301" s="16">
        <v>37004.6</v>
      </c>
      <c r="G301" s="12">
        <v>0.94604882921227418</v>
      </c>
      <c r="H301"/>
      <c r="I301" s="12" t="str">
        <f t="shared" si="4"/>
        <v xml:space="preserve"> </v>
      </c>
      <c r="J301" s="2"/>
      <c r="K301"/>
    </row>
    <row r="302" spans="1:11" x14ac:dyDescent="0.25">
      <c r="A302" s="1" t="s">
        <v>12</v>
      </c>
      <c r="B302" s="1" t="s">
        <v>10123</v>
      </c>
      <c r="C302" s="16">
        <v>36.99</v>
      </c>
      <c r="D302" s="73"/>
      <c r="E302" s="73">
        <v>87</v>
      </c>
      <c r="F302" s="16">
        <v>36823.72</v>
      </c>
      <c r="G302" s="12">
        <v>0.94657534119693754</v>
      </c>
      <c r="H302"/>
      <c r="I302" s="12" t="str">
        <f t="shared" si="4"/>
        <v xml:space="preserve"> </v>
      </c>
      <c r="J302" s="2"/>
      <c r="K302"/>
    </row>
    <row r="303" spans="1:11" x14ac:dyDescent="0.25">
      <c r="A303" s="1" t="s">
        <v>12</v>
      </c>
      <c r="B303" s="1" t="s">
        <v>15269</v>
      </c>
      <c r="C303" s="16">
        <v>15.9</v>
      </c>
      <c r="D303" s="73"/>
      <c r="E303" s="73">
        <v>70</v>
      </c>
      <c r="F303" s="16">
        <v>36601.800000000003</v>
      </c>
      <c r="G303" s="12">
        <v>0.94709868013065335</v>
      </c>
      <c r="H303"/>
      <c r="I303" s="12" t="str">
        <f t="shared" si="4"/>
        <v xml:space="preserve"> </v>
      </c>
      <c r="J303" s="2"/>
      <c r="K303"/>
    </row>
    <row r="304" spans="1:11" x14ac:dyDescent="0.25">
      <c r="A304" s="1" t="s">
        <v>12</v>
      </c>
      <c r="B304" s="1" t="s">
        <v>5767</v>
      </c>
      <c r="C304" s="16">
        <v>19.989999999999998</v>
      </c>
      <c r="D304" s="73"/>
      <c r="E304" s="73">
        <v>121</v>
      </c>
      <c r="F304" s="16">
        <v>36112.639999999999</v>
      </c>
      <c r="G304" s="12">
        <v>0.94761502496919303</v>
      </c>
      <c r="H304"/>
      <c r="I304" s="12" t="str">
        <f t="shared" si="4"/>
        <v xml:space="preserve"> </v>
      </c>
      <c r="J304" s="2"/>
      <c r="K304"/>
    </row>
    <row r="305" spans="1:11" x14ac:dyDescent="0.25">
      <c r="A305" s="1" t="s">
        <v>12</v>
      </c>
      <c r="B305" s="1" t="s">
        <v>16077</v>
      </c>
      <c r="C305" s="16">
        <v>99.99</v>
      </c>
      <c r="D305" s="73"/>
      <c r="E305" s="73">
        <v>33</v>
      </c>
      <c r="F305" s="16">
        <v>36096.39</v>
      </c>
      <c r="G305" s="12">
        <v>0.94813113746239264</v>
      </c>
      <c r="H305"/>
      <c r="I305" s="12" t="str">
        <f t="shared" si="4"/>
        <v xml:space="preserve"> </v>
      </c>
      <c r="J305" s="2"/>
      <c r="K305"/>
    </row>
    <row r="306" spans="1:11" x14ac:dyDescent="0.25">
      <c r="A306" s="1" t="s">
        <v>12</v>
      </c>
      <c r="B306" s="1" t="s">
        <v>12370</v>
      </c>
      <c r="C306" s="16">
        <v>89.99</v>
      </c>
      <c r="D306" s="73"/>
      <c r="E306" s="73">
        <v>70</v>
      </c>
      <c r="F306" s="16">
        <v>35636.04</v>
      </c>
      <c r="G306" s="12">
        <v>0.94864066779083145</v>
      </c>
      <c r="H306"/>
      <c r="I306" s="12" t="str">
        <f t="shared" si="4"/>
        <v xml:space="preserve"> </v>
      </c>
      <c r="J306" s="2"/>
      <c r="K306"/>
    </row>
    <row r="307" spans="1:11" x14ac:dyDescent="0.25">
      <c r="A307" s="1" t="s">
        <v>12</v>
      </c>
      <c r="B307" s="1" t="s">
        <v>5768</v>
      </c>
      <c r="C307" s="16">
        <v>46.99</v>
      </c>
      <c r="D307" s="73"/>
      <c r="E307" s="73">
        <v>98</v>
      </c>
      <c r="F307" s="16">
        <v>35597.269999999997</v>
      </c>
      <c r="G307" s="12">
        <v>0.9491496437790341</v>
      </c>
      <c r="H307"/>
      <c r="I307" s="12" t="str">
        <f t="shared" si="4"/>
        <v xml:space="preserve"> </v>
      </c>
      <c r="J307" s="2"/>
      <c r="K307"/>
    </row>
    <row r="308" spans="1:11" x14ac:dyDescent="0.25">
      <c r="A308" s="1" t="s">
        <v>12</v>
      </c>
      <c r="B308" s="1" t="s">
        <v>9498</v>
      </c>
      <c r="C308" s="16">
        <v>36.99</v>
      </c>
      <c r="D308" s="73"/>
      <c r="E308" s="73">
        <v>89</v>
      </c>
      <c r="F308" s="16">
        <v>35584.379999999997</v>
      </c>
      <c r="G308" s="12">
        <v>0.94965843546376383</v>
      </c>
      <c r="H308"/>
      <c r="I308" s="12" t="str">
        <f t="shared" si="4"/>
        <v xml:space="preserve"> </v>
      </c>
      <c r="J308" s="2"/>
      <c r="K308"/>
    </row>
    <row r="309" spans="1:11" x14ac:dyDescent="0.25">
      <c r="A309" s="1" t="s">
        <v>12</v>
      </c>
      <c r="B309" s="1" t="s">
        <v>14647</v>
      </c>
      <c r="C309" s="16">
        <v>29.99</v>
      </c>
      <c r="D309" s="73"/>
      <c r="E309" s="73">
        <v>50</v>
      </c>
      <c r="F309" s="16">
        <v>35092.26</v>
      </c>
      <c r="G309" s="12">
        <v>0.95016019073072011</v>
      </c>
      <c r="H309"/>
      <c r="I309" s="12" t="str">
        <f t="shared" si="4"/>
        <v>X</v>
      </c>
      <c r="J309" s="2"/>
      <c r="K309"/>
    </row>
    <row r="310" spans="1:11" x14ac:dyDescent="0.25">
      <c r="A310" s="1" t="s">
        <v>12</v>
      </c>
      <c r="B310" s="1" t="s">
        <v>15056</v>
      </c>
      <c r="C310" s="16">
        <v>149.99</v>
      </c>
      <c r="D310" s="73"/>
      <c r="E310" s="73">
        <v>5</v>
      </c>
      <c r="F310" s="16">
        <v>34647.69</v>
      </c>
      <c r="G310" s="12">
        <v>0.95065558945811368</v>
      </c>
      <c r="H310"/>
      <c r="I310" s="12" t="str">
        <f t="shared" si="4"/>
        <v>X</v>
      </c>
      <c r="J310" s="2"/>
      <c r="K310"/>
    </row>
    <row r="311" spans="1:11" x14ac:dyDescent="0.25">
      <c r="A311" s="1" t="s">
        <v>12</v>
      </c>
      <c r="B311" s="1" t="s">
        <v>12372</v>
      </c>
      <c r="C311" s="16">
        <v>69.989999999999995</v>
      </c>
      <c r="D311" s="73"/>
      <c r="E311" s="73">
        <v>70</v>
      </c>
      <c r="F311" s="16">
        <v>34505.07</v>
      </c>
      <c r="G311" s="12">
        <v>0.95114894897981994</v>
      </c>
      <c r="H311"/>
      <c r="I311" s="12" t="str">
        <f t="shared" si="4"/>
        <v>X</v>
      </c>
      <c r="J311" s="2"/>
      <c r="K311"/>
    </row>
    <row r="312" spans="1:11" x14ac:dyDescent="0.25">
      <c r="A312" s="1" t="s">
        <v>12</v>
      </c>
      <c r="B312" s="1" t="s">
        <v>12851</v>
      </c>
      <c r="C312" s="16">
        <v>44.99</v>
      </c>
      <c r="D312" s="73"/>
      <c r="E312" s="73">
        <v>35</v>
      </c>
      <c r="F312" s="16">
        <v>33697.51</v>
      </c>
      <c r="G312" s="12">
        <v>0.95163076186749973</v>
      </c>
      <c r="H312"/>
      <c r="I312" s="12" t="str">
        <f t="shared" si="4"/>
        <v>X</v>
      </c>
      <c r="J312" s="2"/>
      <c r="K312"/>
    </row>
    <row r="313" spans="1:11" x14ac:dyDescent="0.25">
      <c r="A313" s="1" t="s">
        <v>12</v>
      </c>
      <c r="B313" s="1" t="s">
        <v>6930</v>
      </c>
      <c r="C313" s="16">
        <v>10.99</v>
      </c>
      <c r="D313" s="73"/>
      <c r="E313" s="73">
        <v>112</v>
      </c>
      <c r="F313" s="16">
        <v>33123.86</v>
      </c>
      <c r="G313" s="12">
        <v>0.95210437260721614</v>
      </c>
      <c r="H313"/>
      <c r="I313" s="12" t="str">
        <f t="shared" si="4"/>
        <v>X</v>
      </c>
      <c r="J313" s="2"/>
      <c r="K313"/>
    </row>
    <row r="314" spans="1:11" x14ac:dyDescent="0.25">
      <c r="A314" s="1" t="s">
        <v>12</v>
      </c>
      <c r="B314" s="1" t="s">
        <v>12641</v>
      </c>
      <c r="C314" s="16">
        <v>99.99</v>
      </c>
      <c r="D314" s="73"/>
      <c r="E314" s="73">
        <v>6</v>
      </c>
      <c r="F314" s="16">
        <v>32896.71</v>
      </c>
      <c r="G314" s="12">
        <v>0.95257473551653093</v>
      </c>
      <c r="H314"/>
      <c r="I314" s="12" t="str">
        <f t="shared" si="4"/>
        <v>X</v>
      </c>
      <c r="J314" s="2"/>
      <c r="K314"/>
    </row>
    <row r="315" spans="1:11" x14ac:dyDescent="0.25">
      <c r="A315" s="1" t="s">
        <v>12</v>
      </c>
      <c r="B315" s="1" t="s">
        <v>8404</v>
      </c>
      <c r="C315" s="16">
        <v>41.99</v>
      </c>
      <c r="D315" s="73"/>
      <c r="E315" s="73">
        <v>44</v>
      </c>
      <c r="F315" s="16">
        <v>32298.94</v>
      </c>
      <c r="G315" s="12">
        <v>0.95303655140590671</v>
      </c>
      <c r="H315"/>
      <c r="I315" s="12" t="str">
        <f t="shared" si="4"/>
        <v>X</v>
      </c>
      <c r="J315" s="2"/>
      <c r="K315"/>
    </row>
    <row r="316" spans="1:11" x14ac:dyDescent="0.25">
      <c r="A316" s="1" t="s">
        <v>12</v>
      </c>
      <c r="B316" s="1" t="s">
        <v>9253</v>
      </c>
      <c r="C316" s="16">
        <v>36.99</v>
      </c>
      <c r="D316" s="73"/>
      <c r="E316" s="73">
        <v>67</v>
      </c>
      <c r="F316" s="16">
        <v>32144.31</v>
      </c>
      <c r="G316" s="12">
        <v>0.95349615636851592</v>
      </c>
      <c r="H316"/>
      <c r="I316" s="12" t="str">
        <f t="shared" si="4"/>
        <v>X</v>
      </c>
      <c r="J316" s="2"/>
      <c r="K316"/>
    </row>
    <row r="317" spans="1:11" x14ac:dyDescent="0.25">
      <c r="A317" s="1" t="s">
        <v>12</v>
      </c>
      <c r="B317" s="1" t="s">
        <v>14852</v>
      </c>
      <c r="C317" s="16">
        <v>10.99</v>
      </c>
      <c r="D317" s="73"/>
      <c r="E317" s="73">
        <v>81</v>
      </c>
      <c r="F317" s="16">
        <v>32090.799999999999</v>
      </c>
      <c r="G317" s="12">
        <v>0.95395499623579261</v>
      </c>
      <c r="H317"/>
      <c r="I317" s="12" t="str">
        <f t="shared" si="4"/>
        <v>X</v>
      </c>
      <c r="J317" s="2"/>
      <c r="K317"/>
    </row>
    <row r="318" spans="1:11" x14ac:dyDescent="0.25">
      <c r="A318" s="1" t="s">
        <v>12</v>
      </c>
      <c r="B318" s="1" t="s">
        <v>14725</v>
      </c>
      <c r="C318" s="16">
        <v>79.989999999999995</v>
      </c>
      <c r="D318" s="73"/>
      <c r="E318" s="73">
        <v>44</v>
      </c>
      <c r="F318" s="16">
        <v>32010.94</v>
      </c>
      <c r="G318" s="12">
        <v>0.9544126942508312</v>
      </c>
      <c r="H318"/>
      <c r="I318" s="12" t="str">
        <f t="shared" si="4"/>
        <v>X</v>
      </c>
      <c r="J318" s="2"/>
      <c r="K318"/>
    </row>
    <row r="319" spans="1:11" x14ac:dyDescent="0.25">
      <c r="A319" s="1" t="s">
        <v>12</v>
      </c>
      <c r="B319" s="1" t="s">
        <v>13180</v>
      </c>
      <c r="C319" s="16">
        <v>49.99</v>
      </c>
      <c r="D319" s="73"/>
      <c r="E319" s="73">
        <v>42</v>
      </c>
      <c r="F319" s="16">
        <v>31993.200000000001</v>
      </c>
      <c r="G319" s="12">
        <v>0.95487013861624925</v>
      </c>
      <c r="H319"/>
      <c r="I319" s="12" t="str">
        <f t="shared" si="4"/>
        <v>X</v>
      </c>
      <c r="J319" s="2"/>
      <c r="K319"/>
    </row>
    <row r="320" spans="1:11" x14ac:dyDescent="0.25">
      <c r="A320" s="1" t="s">
        <v>12</v>
      </c>
      <c r="B320" s="1" t="s">
        <v>16333</v>
      </c>
      <c r="C320" s="16">
        <v>44.99</v>
      </c>
      <c r="D320" s="73"/>
      <c r="E320" s="73">
        <v>7</v>
      </c>
      <c r="F320" s="16">
        <v>31897.91</v>
      </c>
      <c r="G320" s="12">
        <v>0.95532622050859228</v>
      </c>
      <c r="H320"/>
      <c r="I320" s="12" t="str">
        <f t="shared" si="4"/>
        <v>X</v>
      </c>
      <c r="J320" s="2"/>
      <c r="K320"/>
    </row>
    <row r="321" spans="1:11" x14ac:dyDescent="0.25">
      <c r="A321" s="1" t="s">
        <v>12</v>
      </c>
      <c r="B321" s="1" t="s">
        <v>13559</v>
      </c>
      <c r="C321" s="16">
        <v>24.99</v>
      </c>
      <c r="D321" s="73"/>
      <c r="E321" s="73">
        <v>57</v>
      </c>
      <c r="F321" s="16">
        <v>31276.62</v>
      </c>
      <c r="G321" s="12">
        <v>0.95577341908792535</v>
      </c>
      <c r="H321"/>
      <c r="I321" s="12" t="str">
        <f t="shared" si="4"/>
        <v>X</v>
      </c>
      <c r="J321" s="2"/>
      <c r="K321"/>
    </row>
    <row r="322" spans="1:11" x14ac:dyDescent="0.25">
      <c r="A322" s="1" t="s">
        <v>12</v>
      </c>
      <c r="B322" s="1" t="s">
        <v>8901</v>
      </c>
      <c r="C322" s="16">
        <v>49.99</v>
      </c>
      <c r="D322" s="73"/>
      <c r="E322" s="73">
        <v>45</v>
      </c>
      <c r="F322" s="16">
        <v>30949.66</v>
      </c>
      <c r="G322" s="12">
        <v>0.95621594273603194</v>
      </c>
      <c r="H322"/>
      <c r="I322" s="12" t="str">
        <f t="shared" si="4"/>
        <v>X</v>
      </c>
      <c r="J322" s="2"/>
      <c r="K322"/>
    </row>
    <row r="323" spans="1:11" x14ac:dyDescent="0.25">
      <c r="A323" s="1" t="s">
        <v>12</v>
      </c>
      <c r="B323" s="1" t="s">
        <v>10327</v>
      </c>
      <c r="C323" s="16">
        <v>39.99</v>
      </c>
      <c r="D323" s="73"/>
      <c r="E323" s="73">
        <v>106</v>
      </c>
      <c r="F323" s="16">
        <v>30749.97</v>
      </c>
      <c r="G323" s="12">
        <v>0.95665561118161635</v>
      </c>
      <c r="H323"/>
      <c r="I323" s="12" t="str">
        <f t="shared" si="4"/>
        <v>X</v>
      </c>
      <c r="J323" s="2"/>
      <c r="K323"/>
    </row>
    <row r="324" spans="1:11" x14ac:dyDescent="0.25">
      <c r="A324" s="1" t="s">
        <v>12</v>
      </c>
      <c r="B324" s="1" t="s">
        <v>5861</v>
      </c>
      <c r="C324" s="16">
        <v>52.99</v>
      </c>
      <c r="D324" s="73"/>
      <c r="E324" s="73">
        <v>56</v>
      </c>
      <c r="F324" s="16">
        <v>30485.24</v>
      </c>
      <c r="G324" s="12">
        <v>0.95709149447139097</v>
      </c>
      <c r="H324"/>
      <c r="I324" s="12" t="str">
        <f t="shared" si="4"/>
        <v>X</v>
      </c>
      <c r="J324" s="2"/>
      <c r="K324"/>
    </row>
    <row r="325" spans="1:11" x14ac:dyDescent="0.25">
      <c r="A325" s="1" t="s">
        <v>12</v>
      </c>
      <c r="B325" s="1" t="s">
        <v>9878</v>
      </c>
      <c r="C325" s="16">
        <v>124.99</v>
      </c>
      <c r="D325" s="73"/>
      <c r="E325" s="73">
        <v>48</v>
      </c>
      <c r="F325" s="16">
        <v>30247.58</v>
      </c>
      <c r="G325" s="12">
        <v>0.95752397965694702</v>
      </c>
      <c r="H325"/>
      <c r="I325" s="12" t="str">
        <f t="shared" si="4"/>
        <v>X</v>
      </c>
      <c r="J325" s="2"/>
      <c r="K325"/>
    </row>
    <row r="326" spans="1:11" x14ac:dyDescent="0.25">
      <c r="A326" s="1" t="s">
        <v>12</v>
      </c>
      <c r="B326" s="1" t="s">
        <v>11994</v>
      </c>
      <c r="C326" s="16">
        <v>69.989999999999995</v>
      </c>
      <c r="D326" s="73"/>
      <c r="E326" s="73">
        <v>5</v>
      </c>
      <c r="F326" s="16">
        <v>30235.68</v>
      </c>
      <c r="G326" s="12">
        <v>0.95795629469422305</v>
      </c>
      <c r="H326"/>
      <c r="I326" s="12" t="str">
        <f t="shared" si="4"/>
        <v>X</v>
      </c>
      <c r="J326" s="2"/>
      <c r="K326"/>
    </row>
    <row r="327" spans="1:11" x14ac:dyDescent="0.25">
      <c r="A327" s="1" t="s">
        <v>12</v>
      </c>
      <c r="B327" s="1" t="s">
        <v>14097</v>
      </c>
      <c r="C327" s="16">
        <v>35.99</v>
      </c>
      <c r="D327" s="73"/>
      <c r="E327" s="73">
        <v>10</v>
      </c>
      <c r="F327" s="16">
        <v>30195.61</v>
      </c>
      <c r="G327" s="12">
        <v>0.95838803680363571</v>
      </c>
      <c r="H327"/>
      <c r="I327" s="12" t="str">
        <f t="shared" si="4"/>
        <v>X</v>
      </c>
      <c r="J327" s="2"/>
      <c r="K327"/>
    </row>
    <row r="328" spans="1:11" x14ac:dyDescent="0.25">
      <c r="A328" s="1" t="s">
        <v>12</v>
      </c>
      <c r="B328" s="1" t="s">
        <v>6301</v>
      </c>
      <c r="C328" s="16">
        <v>41.99</v>
      </c>
      <c r="D328" s="73"/>
      <c r="E328" s="73">
        <v>42</v>
      </c>
      <c r="F328" s="16">
        <v>29758.58</v>
      </c>
      <c r="G328" s="12">
        <v>0.95881353018172355</v>
      </c>
      <c r="H328"/>
      <c r="I328" s="12" t="str">
        <f t="shared" ref="I328:I391" si="5">IF(G328&gt;$K$2,"X"," ")</f>
        <v>X</v>
      </c>
      <c r="J328" s="2"/>
      <c r="K328"/>
    </row>
    <row r="329" spans="1:11" x14ac:dyDescent="0.25">
      <c r="A329" s="1" t="s">
        <v>12</v>
      </c>
      <c r="B329" s="1" t="s">
        <v>9880</v>
      </c>
      <c r="C329" s="16">
        <v>33.99</v>
      </c>
      <c r="D329" s="73"/>
      <c r="E329" s="73">
        <v>76</v>
      </c>
      <c r="F329" s="16">
        <v>29515.02</v>
      </c>
      <c r="G329" s="12">
        <v>0.95923554109636167</v>
      </c>
      <c r="H329"/>
      <c r="I329" s="12" t="str">
        <f t="shared" si="5"/>
        <v>X</v>
      </c>
      <c r="J329" s="2"/>
      <c r="K329"/>
    </row>
    <row r="330" spans="1:11" x14ac:dyDescent="0.25">
      <c r="A330" s="1" t="s">
        <v>12</v>
      </c>
      <c r="B330" s="1" t="s">
        <v>9848</v>
      </c>
      <c r="C330" s="16">
        <v>19.989999999999998</v>
      </c>
      <c r="D330" s="73"/>
      <c r="E330" s="73">
        <v>94</v>
      </c>
      <c r="F330" s="16">
        <v>29383</v>
      </c>
      <c r="G330" s="12">
        <v>0.95965566436596517</v>
      </c>
      <c r="H330"/>
      <c r="I330" s="12" t="str">
        <f t="shared" si="5"/>
        <v>X</v>
      </c>
      <c r="J330" s="2"/>
      <c r="K330"/>
    </row>
    <row r="331" spans="1:11" x14ac:dyDescent="0.25">
      <c r="A331" s="1" t="s">
        <v>12</v>
      </c>
      <c r="B331" s="1" t="s">
        <v>12301</v>
      </c>
      <c r="C331" s="16">
        <v>52.99</v>
      </c>
      <c r="D331" s="73"/>
      <c r="E331" s="73">
        <v>49</v>
      </c>
      <c r="F331" s="16">
        <v>29360.36</v>
      </c>
      <c r="G331" s="12">
        <v>0.96007546392489163</v>
      </c>
      <c r="H331"/>
      <c r="I331" s="12" t="str">
        <f t="shared" si="5"/>
        <v>X</v>
      </c>
      <c r="J331" s="2"/>
      <c r="K331"/>
    </row>
    <row r="332" spans="1:11" x14ac:dyDescent="0.25">
      <c r="A332" s="1" t="s">
        <v>12</v>
      </c>
      <c r="B332" s="1" t="s">
        <v>10217</v>
      </c>
      <c r="C332" s="16">
        <v>23.99</v>
      </c>
      <c r="D332" s="73"/>
      <c r="E332" s="73">
        <v>134</v>
      </c>
      <c r="F332" s="16">
        <v>29171.84</v>
      </c>
      <c r="G332" s="12">
        <v>0.9604925679919083</v>
      </c>
      <c r="H332"/>
      <c r="I332" s="12" t="str">
        <f t="shared" si="5"/>
        <v>X</v>
      </c>
      <c r="J332" s="2"/>
      <c r="K332"/>
    </row>
    <row r="333" spans="1:11" x14ac:dyDescent="0.25">
      <c r="A333" s="1" t="s">
        <v>12</v>
      </c>
      <c r="B333" s="1" t="s">
        <v>15468</v>
      </c>
      <c r="C333" s="16">
        <v>45.99</v>
      </c>
      <c r="D333" s="73"/>
      <c r="E333" s="73">
        <v>5</v>
      </c>
      <c r="F333" s="16">
        <v>28559.79</v>
      </c>
      <c r="G333" s="12">
        <v>0.96090092086104995</v>
      </c>
      <c r="H333"/>
      <c r="I333" s="12" t="str">
        <f t="shared" si="5"/>
        <v>X</v>
      </c>
      <c r="J333" s="2"/>
      <c r="K333"/>
    </row>
    <row r="334" spans="1:11" x14ac:dyDescent="0.25">
      <c r="A334" s="1" t="s">
        <v>12</v>
      </c>
      <c r="B334" s="1" t="s">
        <v>6953</v>
      </c>
      <c r="C334" s="16">
        <v>21.99</v>
      </c>
      <c r="D334" s="73"/>
      <c r="E334" s="73">
        <v>66</v>
      </c>
      <c r="F334" s="16">
        <v>28521.03</v>
      </c>
      <c r="G334" s="12">
        <v>0.96130871953293706</v>
      </c>
      <c r="H334"/>
      <c r="I334" s="12" t="str">
        <f t="shared" si="5"/>
        <v>X</v>
      </c>
      <c r="J334" s="2"/>
      <c r="K334"/>
    </row>
    <row r="335" spans="1:11" x14ac:dyDescent="0.25">
      <c r="A335" s="1" t="s">
        <v>12</v>
      </c>
      <c r="B335" s="1" t="s">
        <v>15847</v>
      </c>
      <c r="C335" s="16">
        <v>129.99</v>
      </c>
      <c r="D335" s="73"/>
      <c r="E335" s="73">
        <v>0</v>
      </c>
      <c r="F335" s="16">
        <v>28077.84</v>
      </c>
      <c r="G335" s="12">
        <v>0.9617101813967428</v>
      </c>
      <c r="H335"/>
      <c r="I335" s="12" t="str">
        <f t="shared" si="5"/>
        <v>X</v>
      </c>
      <c r="J335" s="2"/>
      <c r="K335"/>
    </row>
    <row r="336" spans="1:11" x14ac:dyDescent="0.25">
      <c r="A336" s="1" t="s">
        <v>12</v>
      </c>
      <c r="B336" s="1" t="s">
        <v>5372</v>
      </c>
      <c r="C336" s="16">
        <v>11.49</v>
      </c>
      <c r="D336" s="73"/>
      <c r="E336" s="73">
        <v>131</v>
      </c>
      <c r="F336" s="16">
        <v>27834.89</v>
      </c>
      <c r="G336" s="12">
        <v>0.96210816951898537</v>
      </c>
      <c r="H336"/>
      <c r="I336" s="12" t="str">
        <f t="shared" si="5"/>
        <v>X</v>
      </c>
      <c r="J336" s="2"/>
      <c r="K336"/>
    </row>
    <row r="337" spans="1:11" x14ac:dyDescent="0.25">
      <c r="A337" s="1" t="s">
        <v>12</v>
      </c>
      <c r="B337" s="1" t="s">
        <v>14698</v>
      </c>
      <c r="C337" s="16">
        <v>32.99</v>
      </c>
      <c r="D337" s="73"/>
      <c r="E337" s="73">
        <v>50</v>
      </c>
      <c r="F337" s="16">
        <v>27810.57</v>
      </c>
      <c r="G337" s="12">
        <v>0.9625058099096172</v>
      </c>
      <c r="H337"/>
      <c r="I337" s="12" t="str">
        <f t="shared" si="5"/>
        <v>X</v>
      </c>
      <c r="J337" s="2"/>
      <c r="K337"/>
    </row>
    <row r="338" spans="1:11" x14ac:dyDescent="0.25">
      <c r="A338" s="1" t="s">
        <v>12</v>
      </c>
      <c r="B338" s="1" t="s">
        <v>15060</v>
      </c>
      <c r="C338" s="16">
        <v>69.989999999999995</v>
      </c>
      <c r="D338" s="73"/>
      <c r="E338" s="73">
        <v>21</v>
      </c>
      <c r="F338" s="16">
        <v>27786.03</v>
      </c>
      <c r="G338" s="12">
        <v>0.96290309942303998</v>
      </c>
      <c r="H338"/>
      <c r="I338" s="12" t="str">
        <f t="shared" si="5"/>
        <v>X</v>
      </c>
      <c r="J338" s="2"/>
      <c r="K338"/>
    </row>
    <row r="339" spans="1:11" x14ac:dyDescent="0.25">
      <c r="A339" s="1" t="s">
        <v>12</v>
      </c>
      <c r="B339" s="1" t="s">
        <v>14159</v>
      </c>
      <c r="C339" s="16">
        <v>45.99</v>
      </c>
      <c r="D339" s="73"/>
      <c r="E339" s="73">
        <v>61</v>
      </c>
      <c r="F339" s="16">
        <v>27548.01</v>
      </c>
      <c r="G339" s="12">
        <v>0.9632969856849013</v>
      </c>
      <c r="H339"/>
      <c r="I339" s="12" t="str">
        <f t="shared" si="5"/>
        <v>X</v>
      </c>
      <c r="J339" s="2"/>
      <c r="K339"/>
    </row>
    <row r="340" spans="1:11" x14ac:dyDescent="0.25">
      <c r="A340" s="1" t="s">
        <v>12</v>
      </c>
      <c r="B340" s="1" t="s">
        <v>12987</v>
      </c>
      <c r="C340" s="16">
        <v>26.99</v>
      </c>
      <c r="D340" s="73"/>
      <c r="E340" s="73">
        <v>52</v>
      </c>
      <c r="F340" s="16">
        <v>27452.81</v>
      </c>
      <c r="G340" s="12">
        <v>0.96368951076052334</v>
      </c>
      <c r="H340"/>
      <c r="I340" s="12" t="str">
        <f t="shared" si="5"/>
        <v>X</v>
      </c>
      <c r="J340" s="2"/>
      <c r="K340"/>
    </row>
    <row r="341" spans="1:11" x14ac:dyDescent="0.25">
      <c r="A341" s="1" t="s">
        <v>12</v>
      </c>
      <c r="B341" s="1" t="s">
        <v>11670</v>
      </c>
      <c r="C341" s="16">
        <v>49.99</v>
      </c>
      <c r="D341" s="73"/>
      <c r="E341" s="73">
        <v>40</v>
      </c>
      <c r="F341" s="16">
        <v>27144.57</v>
      </c>
      <c r="G341" s="12">
        <v>0.96407762856675061</v>
      </c>
      <c r="H341"/>
      <c r="I341" s="12" t="str">
        <f t="shared" si="5"/>
        <v>X</v>
      </c>
      <c r="J341" s="2"/>
      <c r="K341"/>
    </row>
    <row r="342" spans="1:11" x14ac:dyDescent="0.25">
      <c r="A342" s="1" t="s">
        <v>12</v>
      </c>
      <c r="B342" s="1" t="s">
        <v>15798</v>
      </c>
      <c r="C342" s="16">
        <v>99.99</v>
      </c>
      <c r="D342" s="73"/>
      <c r="E342" s="73">
        <v>2</v>
      </c>
      <c r="F342" s="16">
        <v>27097.29</v>
      </c>
      <c r="G342" s="12">
        <v>0.96446507035527451</v>
      </c>
      <c r="H342"/>
      <c r="I342" s="12" t="str">
        <f t="shared" si="5"/>
        <v>X</v>
      </c>
      <c r="J342" s="2"/>
      <c r="K342"/>
    </row>
    <row r="343" spans="1:11" x14ac:dyDescent="0.25">
      <c r="A343" s="1" t="s">
        <v>12</v>
      </c>
      <c r="B343" s="1" t="s">
        <v>16202</v>
      </c>
      <c r="C343" s="16">
        <v>129.99</v>
      </c>
      <c r="D343" s="73"/>
      <c r="E343" s="73">
        <v>28</v>
      </c>
      <c r="F343" s="16">
        <v>27037.919999999998</v>
      </c>
      <c r="G343" s="12">
        <v>0.96485166326116145</v>
      </c>
      <c r="H343"/>
      <c r="I343" s="12" t="str">
        <f t="shared" si="5"/>
        <v>X</v>
      </c>
      <c r="J343" s="2"/>
      <c r="K343"/>
    </row>
    <row r="344" spans="1:11" x14ac:dyDescent="0.25">
      <c r="A344" s="1" t="s">
        <v>12</v>
      </c>
      <c r="B344" s="1" t="s">
        <v>13607</v>
      </c>
      <c r="C344" s="16">
        <v>59.99</v>
      </c>
      <c r="D344" s="73"/>
      <c r="E344" s="73">
        <v>44</v>
      </c>
      <c r="F344" s="16">
        <v>26875.52</v>
      </c>
      <c r="G344" s="12">
        <v>0.96523593414346387</v>
      </c>
      <c r="H344"/>
      <c r="I344" s="12" t="str">
        <f t="shared" si="5"/>
        <v>X</v>
      </c>
      <c r="J344" s="2"/>
      <c r="K344"/>
    </row>
    <row r="345" spans="1:11" x14ac:dyDescent="0.25">
      <c r="A345" s="1" t="s">
        <v>12</v>
      </c>
      <c r="B345" s="1" t="s">
        <v>15458</v>
      </c>
      <c r="C345" s="16">
        <v>12.99</v>
      </c>
      <c r="D345" s="73"/>
      <c r="E345" s="73">
        <v>75</v>
      </c>
      <c r="F345" s="16">
        <v>26694.45</v>
      </c>
      <c r="G345" s="12">
        <v>0.96561761605525875</v>
      </c>
      <c r="H345"/>
      <c r="I345" s="12" t="str">
        <f t="shared" si="5"/>
        <v>X</v>
      </c>
      <c r="J345" s="2"/>
      <c r="K345"/>
    </row>
    <row r="346" spans="1:11" x14ac:dyDescent="0.25">
      <c r="A346" s="1" t="s">
        <v>12</v>
      </c>
      <c r="B346" s="1" t="s">
        <v>5624</v>
      </c>
      <c r="C346" s="16">
        <v>34.99</v>
      </c>
      <c r="D346" s="73"/>
      <c r="E346" s="73">
        <v>75</v>
      </c>
      <c r="F346" s="16">
        <v>26669.88</v>
      </c>
      <c r="G346" s="12">
        <v>0.96599894666089903</v>
      </c>
      <c r="H346"/>
      <c r="I346" s="12" t="str">
        <f t="shared" si="5"/>
        <v>X</v>
      </c>
      <c r="J346" s="2"/>
      <c r="K346"/>
    </row>
    <row r="347" spans="1:11" x14ac:dyDescent="0.25">
      <c r="A347" s="1" t="s">
        <v>12</v>
      </c>
      <c r="B347" s="1" t="s">
        <v>7002</v>
      </c>
      <c r="C347" s="16">
        <v>13.99</v>
      </c>
      <c r="D347" s="73"/>
      <c r="E347" s="73">
        <v>96</v>
      </c>
      <c r="F347" s="16">
        <v>26469.08</v>
      </c>
      <c r="G347" s="12">
        <v>0.96637740619304335</v>
      </c>
      <c r="H347"/>
      <c r="I347" s="12" t="str">
        <f t="shared" si="5"/>
        <v>X</v>
      </c>
      <c r="J347" s="2"/>
      <c r="K347"/>
    </row>
    <row r="348" spans="1:11" x14ac:dyDescent="0.25">
      <c r="A348" s="1" t="s">
        <v>12</v>
      </c>
      <c r="B348" s="1" t="s">
        <v>7370</v>
      </c>
      <c r="C348" s="16">
        <v>20.99</v>
      </c>
      <c r="D348" s="73"/>
      <c r="E348" s="73">
        <v>102</v>
      </c>
      <c r="F348" s="16">
        <v>26384.43</v>
      </c>
      <c r="G348" s="12">
        <v>0.96675465538469252</v>
      </c>
      <c r="H348"/>
      <c r="I348" s="12" t="str">
        <f t="shared" si="5"/>
        <v>X</v>
      </c>
      <c r="J348" s="2"/>
      <c r="K348"/>
    </row>
    <row r="349" spans="1:11" x14ac:dyDescent="0.25">
      <c r="A349" s="1" t="s">
        <v>12</v>
      </c>
      <c r="B349" s="1" t="s">
        <v>11659</v>
      </c>
      <c r="C349" s="16">
        <v>39.99</v>
      </c>
      <c r="D349" s="73"/>
      <c r="E349" s="73">
        <v>68</v>
      </c>
      <c r="F349" s="16">
        <v>26102.16</v>
      </c>
      <c r="G349" s="12">
        <v>0.96712786863054589</v>
      </c>
      <c r="H349"/>
      <c r="I349" s="12" t="str">
        <f t="shared" si="5"/>
        <v>X</v>
      </c>
      <c r="J349" s="2"/>
      <c r="K349"/>
    </row>
    <row r="350" spans="1:11" x14ac:dyDescent="0.25">
      <c r="A350" s="1" t="s">
        <v>12</v>
      </c>
      <c r="B350" s="1" t="s">
        <v>11922</v>
      </c>
      <c r="C350" s="16">
        <v>39.99</v>
      </c>
      <c r="D350" s="73"/>
      <c r="E350" s="73">
        <v>34</v>
      </c>
      <c r="F350" s="16">
        <v>25588.76</v>
      </c>
      <c r="G350" s="12">
        <v>0.96749374119346665</v>
      </c>
      <c r="H350"/>
      <c r="I350" s="12" t="str">
        <f t="shared" si="5"/>
        <v>X</v>
      </c>
      <c r="J350" s="2"/>
      <c r="K350"/>
    </row>
    <row r="351" spans="1:11" x14ac:dyDescent="0.25">
      <c r="A351" s="1" t="s">
        <v>12</v>
      </c>
      <c r="B351" s="1" t="s">
        <v>14564</v>
      </c>
      <c r="C351" s="16">
        <v>99.99</v>
      </c>
      <c r="D351" s="73"/>
      <c r="E351" s="73">
        <v>35</v>
      </c>
      <c r="F351" s="16">
        <v>25407.26</v>
      </c>
      <c r="G351" s="12">
        <v>0.9678570186376646</v>
      </c>
      <c r="H351"/>
      <c r="I351" s="12" t="str">
        <f t="shared" si="5"/>
        <v>X</v>
      </c>
      <c r="J351" s="2"/>
      <c r="K351"/>
    </row>
    <row r="352" spans="1:11" x14ac:dyDescent="0.25">
      <c r="A352" s="1" t="s">
        <v>12</v>
      </c>
      <c r="B352" s="1" t="s">
        <v>15172</v>
      </c>
      <c r="C352" s="16">
        <v>37.99</v>
      </c>
      <c r="D352" s="73"/>
      <c r="E352" s="73">
        <v>0</v>
      </c>
      <c r="F352" s="16">
        <v>25339.33</v>
      </c>
      <c r="G352" s="12">
        <v>0.96821932480684947</v>
      </c>
      <c r="H352"/>
      <c r="I352" s="12" t="str">
        <f t="shared" si="5"/>
        <v>X</v>
      </c>
      <c r="J352" s="2"/>
      <c r="K352"/>
    </row>
    <row r="353" spans="1:11" x14ac:dyDescent="0.25">
      <c r="A353" s="1" t="s">
        <v>12</v>
      </c>
      <c r="B353" s="1" t="s">
        <v>15216</v>
      </c>
      <c r="C353" s="16">
        <v>59.99</v>
      </c>
      <c r="D353" s="73"/>
      <c r="E353" s="73">
        <v>24</v>
      </c>
      <c r="F353" s="16">
        <v>25075.82</v>
      </c>
      <c r="G353" s="12">
        <v>0.96857786326399775</v>
      </c>
      <c r="H353"/>
      <c r="I353" s="12" t="str">
        <f t="shared" si="5"/>
        <v>X</v>
      </c>
      <c r="J353" s="2"/>
      <c r="K353"/>
    </row>
    <row r="354" spans="1:11" x14ac:dyDescent="0.25">
      <c r="A354" s="1" t="s">
        <v>12</v>
      </c>
      <c r="B354" s="1" t="s">
        <v>12640</v>
      </c>
      <c r="C354" s="16">
        <v>89.99</v>
      </c>
      <c r="D354" s="73"/>
      <c r="E354" s="73">
        <v>6</v>
      </c>
      <c r="F354" s="16">
        <v>24927.23</v>
      </c>
      <c r="G354" s="12">
        <v>0.96893427715535529</v>
      </c>
      <c r="H354"/>
      <c r="I354" s="12" t="str">
        <f t="shared" si="5"/>
        <v>X</v>
      </c>
      <c r="J354" s="2"/>
      <c r="K354"/>
    </row>
    <row r="355" spans="1:11" x14ac:dyDescent="0.25">
      <c r="A355" s="1" t="s">
        <v>12</v>
      </c>
      <c r="B355" s="1" t="s">
        <v>15466</v>
      </c>
      <c r="C355" s="16">
        <v>45.99</v>
      </c>
      <c r="D355" s="73"/>
      <c r="E355" s="73">
        <v>10</v>
      </c>
      <c r="F355" s="16">
        <v>24880.59</v>
      </c>
      <c r="G355" s="12">
        <v>0.969290024179841</v>
      </c>
      <c r="H355"/>
      <c r="I355" s="12" t="str">
        <f t="shared" si="5"/>
        <v>X</v>
      </c>
      <c r="J355" s="2"/>
      <c r="K355"/>
    </row>
    <row r="356" spans="1:11" x14ac:dyDescent="0.25">
      <c r="A356" s="1" t="s">
        <v>12</v>
      </c>
      <c r="B356" s="1" t="s">
        <v>15226</v>
      </c>
      <c r="C356" s="16">
        <v>79.989999999999995</v>
      </c>
      <c r="D356" s="73"/>
      <c r="E356" s="73">
        <v>16</v>
      </c>
      <c r="F356" s="16">
        <v>24626.9</v>
      </c>
      <c r="G356" s="12">
        <v>0.96964214390036652</v>
      </c>
      <c r="H356"/>
      <c r="I356" s="12" t="str">
        <f t="shared" si="5"/>
        <v>X</v>
      </c>
      <c r="J356" s="2"/>
      <c r="K356"/>
    </row>
    <row r="357" spans="1:11" x14ac:dyDescent="0.25">
      <c r="A357" s="1" t="s">
        <v>12</v>
      </c>
      <c r="B357" s="1" t="s">
        <v>15231</v>
      </c>
      <c r="C357" s="16">
        <v>79.989999999999995</v>
      </c>
      <c r="D357" s="73"/>
      <c r="E357" s="73">
        <v>0</v>
      </c>
      <c r="F357" s="16">
        <v>24396.95</v>
      </c>
      <c r="G357" s="12">
        <v>0.96999097575560089</v>
      </c>
      <c r="H357"/>
      <c r="I357" s="12" t="str">
        <f t="shared" si="5"/>
        <v>X</v>
      </c>
      <c r="J357" s="2"/>
      <c r="K357"/>
    </row>
    <row r="358" spans="1:11" x14ac:dyDescent="0.25">
      <c r="A358" s="1" t="s">
        <v>12</v>
      </c>
      <c r="B358" s="1" t="s">
        <v>12046</v>
      </c>
      <c r="C358" s="16">
        <v>36.99</v>
      </c>
      <c r="D358" s="73"/>
      <c r="E358" s="73">
        <v>54</v>
      </c>
      <c r="F358" s="16">
        <v>24317.05</v>
      </c>
      <c r="G358" s="12">
        <v>0.97033866518667022</v>
      </c>
      <c r="H358"/>
      <c r="I358" s="12" t="str">
        <f t="shared" si="5"/>
        <v>X</v>
      </c>
      <c r="J358" s="2"/>
      <c r="K358"/>
    </row>
    <row r="359" spans="1:11" x14ac:dyDescent="0.25">
      <c r="A359" s="1" t="s">
        <v>12</v>
      </c>
      <c r="B359" s="1" t="s">
        <v>6324</v>
      </c>
      <c r="C359" s="16">
        <v>61.99</v>
      </c>
      <c r="D359" s="73"/>
      <c r="E359" s="73">
        <v>3</v>
      </c>
      <c r="F359" s="16">
        <v>24300.080000000002</v>
      </c>
      <c r="G359" s="12">
        <v>0.97068611197771359</v>
      </c>
      <c r="H359"/>
      <c r="I359" s="12" t="str">
        <f t="shared" si="5"/>
        <v>X</v>
      </c>
      <c r="J359" s="2"/>
      <c r="K359"/>
    </row>
    <row r="360" spans="1:11" x14ac:dyDescent="0.25">
      <c r="A360" s="1" t="s">
        <v>12</v>
      </c>
      <c r="B360" s="1" t="s">
        <v>14365</v>
      </c>
      <c r="C360" s="16">
        <v>54.99</v>
      </c>
      <c r="D360" s="73"/>
      <c r="E360" s="73">
        <v>17</v>
      </c>
      <c r="F360" s="16">
        <v>24250.59</v>
      </c>
      <c r="G360" s="12">
        <v>0.97103285115208704</v>
      </c>
      <c r="H360"/>
      <c r="I360" s="12" t="str">
        <f t="shared" si="5"/>
        <v>X</v>
      </c>
      <c r="J360" s="2"/>
      <c r="K360"/>
    </row>
    <row r="361" spans="1:11" x14ac:dyDescent="0.25">
      <c r="A361" s="1" t="s">
        <v>12</v>
      </c>
      <c r="B361" s="1" t="s">
        <v>8913</v>
      </c>
      <c r="C361" s="16">
        <v>22.99</v>
      </c>
      <c r="D361" s="73"/>
      <c r="E361" s="73">
        <v>71</v>
      </c>
      <c r="F361" s="16">
        <v>24223.24</v>
      </c>
      <c r="G361" s="12">
        <v>0.97137919927138006</v>
      </c>
      <c r="H361"/>
      <c r="I361" s="12" t="str">
        <f t="shared" si="5"/>
        <v>X</v>
      </c>
      <c r="J361" s="2"/>
      <c r="K361"/>
    </row>
    <row r="362" spans="1:11" x14ac:dyDescent="0.25">
      <c r="A362" s="1" t="s">
        <v>12</v>
      </c>
      <c r="B362" s="1" t="s">
        <v>15766</v>
      </c>
      <c r="C362" s="16">
        <v>249.99</v>
      </c>
      <c r="D362" s="73"/>
      <c r="E362" s="73">
        <v>1</v>
      </c>
      <c r="F362" s="16">
        <v>23999.040000000001</v>
      </c>
      <c r="G362" s="12">
        <v>0.97172234173988725</v>
      </c>
      <c r="H362"/>
      <c r="I362" s="12" t="str">
        <f t="shared" si="5"/>
        <v>X</v>
      </c>
      <c r="J362" s="2"/>
      <c r="K362"/>
    </row>
    <row r="363" spans="1:11" x14ac:dyDescent="0.25">
      <c r="A363" s="1" t="s">
        <v>12</v>
      </c>
      <c r="B363" s="1" t="s">
        <v>15446</v>
      </c>
      <c r="C363" s="16">
        <v>69.989999999999995</v>
      </c>
      <c r="D363" s="73"/>
      <c r="E363" s="73">
        <v>36</v>
      </c>
      <c r="F363" s="16">
        <v>23846.3</v>
      </c>
      <c r="G363" s="12">
        <v>0.97206330030517818</v>
      </c>
      <c r="H363"/>
      <c r="I363" s="12" t="str">
        <f t="shared" si="5"/>
        <v>X</v>
      </c>
      <c r="J363" s="2"/>
      <c r="K363"/>
    </row>
    <row r="364" spans="1:11" x14ac:dyDescent="0.25">
      <c r="A364" s="1" t="s">
        <v>12</v>
      </c>
      <c r="B364" s="1" t="s">
        <v>6396</v>
      </c>
      <c r="C364" s="16">
        <v>67.989999999999995</v>
      </c>
      <c r="D364" s="73"/>
      <c r="E364" s="73">
        <v>20</v>
      </c>
      <c r="F364" s="16">
        <v>23809.45</v>
      </c>
      <c r="G364" s="12">
        <v>0.97240373198272856</v>
      </c>
      <c r="H364"/>
      <c r="I364" s="12" t="str">
        <f t="shared" si="5"/>
        <v>X</v>
      </c>
      <c r="J364" s="2"/>
      <c r="K364"/>
    </row>
    <row r="365" spans="1:11" x14ac:dyDescent="0.25">
      <c r="A365" s="1" t="s">
        <v>12</v>
      </c>
      <c r="B365" s="1" t="s">
        <v>6304</v>
      </c>
      <c r="C365" s="16">
        <v>49.99</v>
      </c>
      <c r="D365" s="73"/>
      <c r="E365" s="73">
        <v>55</v>
      </c>
      <c r="F365" s="16">
        <v>23595.279999999999</v>
      </c>
      <c r="G365" s="12">
        <v>0.97274110142018588</v>
      </c>
      <c r="H365"/>
      <c r="I365" s="12" t="str">
        <f t="shared" si="5"/>
        <v>X</v>
      </c>
      <c r="J365" s="2"/>
      <c r="K365"/>
    </row>
    <row r="366" spans="1:11" x14ac:dyDescent="0.25">
      <c r="A366" s="1" t="s">
        <v>12</v>
      </c>
      <c r="B366" s="1" t="s">
        <v>6266</v>
      </c>
      <c r="C366" s="16">
        <v>56.99</v>
      </c>
      <c r="D366" s="73"/>
      <c r="E366" s="73">
        <v>27</v>
      </c>
      <c r="F366" s="16">
        <v>23521.83</v>
      </c>
      <c r="G366" s="12">
        <v>0.97307742065670555</v>
      </c>
      <c r="H366"/>
      <c r="I366" s="12" t="str">
        <f t="shared" si="5"/>
        <v>X</v>
      </c>
      <c r="J366" s="2"/>
      <c r="K366"/>
    </row>
    <row r="367" spans="1:11" x14ac:dyDescent="0.25">
      <c r="A367" s="1" t="s">
        <v>12</v>
      </c>
      <c r="B367" s="1" t="s">
        <v>12602</v>
      </c>
      <c r="C367" s="16">
        <v>99.99</v>
      </c>
      <c r="D367" s="73"/>
      <c r="E367" s="73">
        <v>36</v>
      </c>
      <c r="F367" s="16">
        <v>23237.5</v>
      </c>
      <c r="G367" s="12">
        <v>0.97340967449318949</v>
      </c>
      <c r="H367"/>
      <c r="I367" s="12" t="str">
        <f t="shared" si="5"/>
        <v>X</v>
      </c>
      <c r="J367" s="2"/>
      <c r="K367"/>
    </row>
    <row r="368" spans="1:11" x14ac:dyDescent="0.25">
      <c r="A368" s="1" t="s">
        <v>12</v>
      </c>
      <c r="B368" s="1" t="s">
        <v>12312</v>
      </c>
      <c r="C368" s="16">
        <v>79.989999999999995</v>
      </c>
      <c r="D368" s="73"/>
      <c r="E368" s="73">
        <v>36</v>
      </c>
      <c r="F368" s="16">
        <v>22157.23</v>
      </c>
      <c r="G368" s="12">
        <v>0.9737264824404025</v>
      </c>
      <c r="H368"/>
      <c r="I368" s="12" t="str">
        <f t="shared" si="5"/>
        <v>X</v>
      </c>
      <c r="J368" s="2"/>
      <c r="K368"/>
    </row>
    <row r="369" spans="1:11" x14ac:dyDescent="0.25">
      <c r="A369" s="1" t="s">
        <v>12</v>
      </c>
      <c r="B369" s="1" t="s">
        <v>15331</v>
      </c>
      <c r="C369" s="16">
        <v>74.989999999999995</v>
      </c>
      <c r="D369" s="73"/>
      <c r="E369" s="73">
        <v>39</v>
      </c>
      <c r="F369" s="16">
        <v>21900.78</v>
      </c>
      <c r="G369" s="12">
        <v>0.97403962362069263</v>
      </c>
      <c r="H369"/>
      <c r="I369" s="12" t="str">
        <f t="shared" si="5"/>
        <v>X</v>
      </c>
      <c r="J369" s="2"/>
      <c r="K369"/>
    </row>
    <row r="370" spans="1:11" x14ac:dyDescent="0.25">
      <c r="A370" s="1" t="s">
        <v>12</v>
      </c>
      <c r="B370" s="1" t="s">
        <v>12582</v>
      </c>
      <c r="C370" s="16">
        <v>39.99</v>
      </c>
      <c r="D370" s="73"/>
      <c r="E370" s="73">
        <v>56</v>
      </c>
      <c r="F370" s="16">
        <v>21899.85</v>
      </c>
      <c r="G370" s="12">
        <v>0.97435275150368017</v>
      </c>
      <c r="H370"/>
      <c r="I370" s="12" t="str">
        <f t="shared" si="5"/>
        <v>X</v>
      </c>
      <c r="J370" s="2"/>
      <c r="K370"/>
    </row>
    <row r="371" spans="1:11" x14ac:dyDescent="0.25">
      <c r="A371" s="1" t="s">
        <v>12</v>
      </c>
      <c r="B371" s="1" t="s">
        <v>14602</v>
      </c>
      <c r="C371" s="16">
        <v>44.99</v>
      </c>
      <c r="D371" s="73"/>
      <c r="E371" s="73">
        <v>34</v>
      </c>
      <c r="F371" s="16">
        <v>21819.82</v>
      </c>
      <c r="G371" s="12">
        <v>0.97466473510373997</v>
      </c>
      <c r="H371"/>
      <c r="I371" s="12" t="str">
        <f t="shared" si="5"/>
        <v>X</v>
      </c>
      <c r="J371" s="2"/>
      <c r="K371"/>
    </row>
    <row r="372" spans="1:11" x14ac:dyDescent="0.25">
      <c r="A372" s="1" t="s">
        <v>12</v>
      </c>
      <c r="B372" s="1" t="s">
        <v>14777</v>
      </c>
      <c r="C372" s="16">
        <v>54.99</v>
      </c>
      <c r="D372" s="73"/>
      <c r="E372" s="73">
        <v>21</v>
      </c>
      <c r="F372" s="16">
        <v>21171.15</v>
      </c>
      <c r="G372" s="12">
        <v>0.97496744390676449</v>
      </c>
      <c r="H372"/>
      <c r="I372" s="12" t="str">
        <f t="shared" si="5"/>
        <v>X</v>
      </c>
      <c r="J372" s="2"/>
      <c r="K372"/>
    </row>
    <row r="373" spans="1:11" x14ac:dyDescent="0.25">
      <c r="A373" s="1" t="s">
        <v>12</v>
      </c>
      <c r="B373" s="1" t="s">
        <v>14289</v>
      </c>
      <c r="C373" s="16">
        <v>39.99</v>
      </c>
      <c r="D373" s="73"/>
      <c r="E373" s="73">
        <v>52</v>
      </c>
      <c r="F373" s="16">
        <v>21136.13</v>
      </c>
      <c r="G373" s="12">
        <v>0.97526965198770788</v>
      </c>
      <c r="H373"/>
      <c r="I373" s="12" t="str">
        <f t="shared" si="5"/>
        <v>X</v>
      </c>
      <c r="J373" s="2"/>
      <c r="K373"/>
    </row>
    <row r="374" spans="1:11" x14ac:dyDescent="0.25">
      <c r="A374" s="1" t="s">
        <v>12</v>
      </c>
      <c r="B374" s="1" t="s">
        <v>11435</v>
      </c>
      <c r="C374" s="16">
        <v>34.99</v>
      </c>
      <c r="D374" s="73"/>
      <c r="E374" s="73">
        <v>54</v>
      </c>
      <c r="F374" s="16">
        <v>21133.96</v>
      </c>
      <c r="G374" s="12">
        <v>0.9755718290416121</v>
      </c>
      <c r="H374"/>
      <c r="I374" s="12" t="str">
        <f t="shared" si="5"/>
        <v>X</v>
      </c>
      <c r="J374" s="2"/>
      <c r="K374"/>
    </row>
    <row r="375" spans="1:11" x14ac:dyDescent="0.25">
      <c r="A375" s="1" t="s">
        <v>12</v>
      </c>
      <c r="B375" s="1" t="s">
        <v>16350</v>
      </c>
      <c r="C375" s="16">
        <v>159.99</v>
      </c>
      <c r="D375" s="73"/>
      <c r="E375" s="73">
        <v>2</v>
      </c>
      <c r="F375" s="16">
        <v>21118.68</v>
      </c>
      <c r="G375" s="12">
        <v>0.9758737876194058</v>
      </c>
      <c r="H375"/>
      <c r="I375" s="12" t="str">
        <f t="shared" si="5"/>
        <v>X</v>
      </c>
      <c r="J375" s="2"/>
      <c r="K375"/>
    </row>
    <row r="376" spans="1:11" x14ac:dyDescent="0.25">
      <c r="A376" s="1" t="s">
        <v>12</v>
      </c>
      <c r="B376" s="1" t="s">
        <v>14560</v>
      </c>
      <c r="C376" s="16">
        <v>129.99</v>
      </c>
      <c r="D376" s="73"/>
      <c r="E376" s="73">
        <v>0</v>
      </c>
      <c r="F376" s="16">
        <v>21058.38</v>
      </c>
      <c r="G376" s="12">
        <v>0.97617488401726005</v>
      </c>
      <c r="H376"/>
      <c r="I376" s="12" t="str">
        <f t="shared" si="5"/>
        <v>X</v>
      </c>
      <c r="J376" s="2"/>
      <c r="K376"/>
    </row>
    <row r="377" spans="1:11" x14ac:dyDescent="0.25">
      <c r="A377" s="1" t="s">
        <v>12</v>
      </c>
      <c r="B377" s="1" t="s">
        <v>12628</v>
      </c>
      <c r="C377" s="16">
        <v>24.99</v>
      </c>
      <c r="D377" s="73"/>
      <c r="E377" s="73">
        <v>67</v>
      </c>
      <c r="F377" s="16">
        <v>20816.669999999998</v>
      </c>
      <c r="G377" s="12">
        <v>0.97647252440328791</v>
      </c>
      <c r="H377"/>
      <c r="I377" s="12" t="str">
        <f t="shared" si="5"/>
        <v>X</v>
      </c>
      <c r="J377" s="2"/>
      <c r="K377"/>
    </row>
    <row r="378" spans="1:11" x14ac:dyDescent="0.25">
      <c r="A378" s="1" t="s">
        <v>12</v>
      </c>
      <c r="B378" s="1" t="s">
        <v>12561</v>
      </c>
      <c r="C378" s="16">
        <v>49.99</v>
      </c>
      <c r="D378" s="73"/>
      <c r="E378" s="73">
        <v>52</v>
      </c>
      <c r="F378" s="16">
        <v>20669.54</v>
      </c>
      <c r="G378" s="12">
        <v>0.97676806109886027</v>
      </c>
      <c r="H378"/>
      <c r="I378" s="12" t="str">
        <f t="shared" si="5"/>
        <v>X</v>
      </c>
      <c r="J378" s="2"/>
      <c r="K378"/>
    </row>
    <row r="379" spans="1:11" x14ac:dyDescent="0.25">
      <c r="A379" s="1" t="s">
        <v>12</v>
      </c>
      <c r="B379" s="1" t="s">
        <v>16223</v>
      </c>
      <c r="C379" s="16">
        <v>89.99</v>
      </c>
      <c r="D379" s="73"/>
      <c r="E379" s="73">
        <v>1</v>
      </c>
      <c r="F379" s="16">
        <v>20607.71</v>
      </c>
      <c r="G379" s="12">
        <v>0.97706271373828568</v>
      </c>
      <c r="H379"/>
      <c r="I379" s="12" t="str">
        <f t="shared" si="5"/>
        <v>X</v>
      </c>
      <c r="J379" s="2"/>
      <c r="K379"/>
    </row>
    <row r="380" spans="1:11" x14ac:dyDescent="0.25">
      <c r="A380" s="1" t="s">
        <v>12</v>
      </c>
      <c r="B380" s="1" t="s">
        <v>14718</v>
      </c>
      <c r="C380" s="16">
        <v>49.99</v>
      </c>
      <c r="D380" s="73"/>
      <c r="E380" s="73">
        <v>50</v>
      </c>
      <c r="F380" s="16">
        <v>20446.189999999999</v>
      </c>
      <c r="G380" s="12">
        <v>0.97735505693652047</v>
      </c>
      <c r="H380"/>
      <c r="I380" s="12" t="str">
        <f t="shared" si="5"/>
        <v>X</v>
      </c>
      <c r="J380" s="2"/>
      <c r="K380"/>
    </row>
    <row r="381" spans="1:11" x14ac:dyDescent="0.25">
      <c r="A381" s="1" t="s">
        <v>12</v>
      </c>
      <c r="B381" s="1" t="s">
        <v>7317</v>
      </c>
      <c r="C381" s="16">
        <v>16.489999999999998</v>
      </c>
      <c r="D381" s="73"/>
      <c r="E381" s="73">
        <v>70</v>
      </c>
      <c r="F381" s="16">
        <v>20134.29</v>
      </c>
      <c r="G381" s="12">
        <v>0.97764294053404099</v>
      </c>
      <c r="H381"/>
      <c r="I381" s="12" t="str">
        <f t="shared" si="5"/>
        <v>X</v>
      </c>
      <c r="J381" s="2"/>
      <c r="K381"/>
    </row>
    <row r="382" spans="1:11" x14ac:dyDescent="0.25">
      <c r="A382" s="1" t="s">
        <v>12</v>
      </c>
      <c r="B382" s="1" t="s">
        <v>14842</v>
      </c>
      <c r="C382" s="16">
        <v>69.989999999999995</v>
      </c>
      <c r="D382" s="73"/>
      <c r="E382" s="73">
        <v>45</v>
      </c>
      <c r="F382" s="16">
        <v>20119.009999999998</v>
      </c>
      <c r="G382" s="12">
        <v>0.97793060565545098</v>
      </c>
      <c r="H382"/>
      <c r="I382" s="12" t="str">
        <f t="shared" si="5"/>
        <v>X</v>
      </c>
      <c r="J382" s="2"/>
      <c r="K382"/>
    </row>
    <row r="383" spans="1:11" x14ac:dyDescent="0.25">
      <c r="A383" s="1" t="s">
        <v>12</v>
      </c>
      <c r="B383" s="1" t="s">
        <v>16034</v>
      </c>
      <c r="C383" s="16">
        <v>27.99</v>
      </c>
      <c r="D383" s="73"/>
      <c r="E383" s="73">
        <v>52</v>
      </c>
      <c r="F383" s="16">
        <v>20040.84</v>
      </c>
      <c r="G383" s="12">
        <v>0.97821715308853818</v>
      </c>
      <c r="H383"/>
      <c r="I383" s="12" t="str">
        <f t="shared" si="5"/>
        <v>X</v>
      </c>
      <c r="J383" s="2"/>
      <c r="K383"/>
    </row>
    <row r="384" spans="1:11" x14ac:dyDescent="0.25">
      <c r="A384" s="1" t="s">
        <v>12</v>
      </c>
      <c r="B384" s="1" t="s">
        <v>15516</v>
      </c>
      <c r="C384" s="16">
        <v>2500</v>
      </c>
      <c r="D384" s="73"/>
      <c r="E384" s="73">
        <v>0</v>
      </c>
      <c r="F384" s="16">
        <v>20000</v>
      </c>
      <c r="G384" s="12">
        <v>0.97850311658416722</v>
      </c>
      <c r="H384"/>
      <c r="I384" s="12" t="str">
        <f t="shared" si="5"/>
        <v>X</v>
      </c>
      <c r="J384" s="2"/>
      <c r="K384"/>
    </row>
    <row r="385" spans="1:11" x14ac:dyDescent="0.25">
      <c r="A385" s="1" t="s">
        <v>12</v>
      </c>
      <c r="B385" s="1" t="s">
        <v>11573</v>
      </c>
      <c r="C385" s="16">
        <v>45.99</v>
      </c>
      <c r="D385" s="73"/>
      <c r="E385" s="73">
        <v>14</v>
      </c>
      <c r="F385" s="16">
        <v>19867.68</v>
      </c>
      <c r="G385" s="12">
        <v>0.97878718814530929</v>
      </c>
      <c r="H385"/>
      <c r="I385" s="12" t="str">
        <f t="shared" si="5"/>
        <v>X</v>
      </c>
      <c r="J385" s="2"/>
      <c r="K385"/>
    </row>
    <row r="386" spans="1:11" x14ac:dyDescent="0.25">
      <c r="A386" s="1" t="s">
        <v>12</v>
      </c>
      <c r="B386" s="1" t="s">
        <v>12038</v>
      </c>
      <c r="C386" s="16">
        <v>49.99</v>
      </c>
      <c r="D386" s="73"/>
      <c r="E386" s="73">
        <v>5</v>
      </c>
      <c r="F386" s="16">
        <v>19846.03</v>
      </c>
      <c r="G386" s="12">
        <v>0.97907095015096735</v>
      </c>
      <c r="H386"/>
      <c r="I386" s="12" t="str">
        <f t="shared" si="5"/>
        <v>X</v>
      </c>
      <c r="J386" s="2"/>
      <c r="K386"/>
    </row>
    <row r="387" spans="1:11" x14ac:dyDescent="0.25">
      <c r="A387" s="1" t="s">
        <v>12</v>
      </c>
      <c r="B387" s="1" t="s">
        <v>9844</v>
      </c>
      <c r="C387" s="16">
        <v>33.99</v>
      </c>
      <c r="D387" s="73"/>
      <c r="E387" s="73">
        <v>54</v>
      </c>
      <c r="F387" s="16">
        <v>19805.64</v>
      </c>
      <c r="G387" s="12">
        <v>0.97935413465334586</v>
      </c>
      <c r="H387"/>
      <c r="I387" s="12" t="str">
        <f t="shared" si="5"/>
        <v>X</v>
      </c>
      <c r="J387" s="2"/>
      <c r="K387"/>
    </row>
    <row r="388" spans="1:11" x14ac:dyDescent="0.25">
      <c r="A388" s="1" t="s">
        <v>12</v>
      </c>
      <c r="B388" s="1" t="s">
        <v>9721</v>
      </c>
      <c r="C388" s="16">
        <v>85.99</v>
      </c>
      <c r="D388" s="73"/>
      <c r="E388" s="73">
        <v>31</v>
      </c>
      <c r="F388" s="16">
        <v>19691.71</v>
      </c>
      <c r="G388" s="12">
        <v>0.97963569016467156</v>
      </c>
      <c r="H388"/>
      <c r="I388" s="12" t="str">
        <f t="shared" si="5"/>
        <v>X</v>
      </c>
      <c r="J388" s="2"/>
      <c r="K388"/>
    </row>
    <row r="389" spans="1:11" x14ac:dyDescent="0.25">
      <c r="A389" s="1" t="s">
        <v>12</v>
      </c>
      <c r="B389" s="1" t="s">
        <v>6554</v>
      </c>
      <c r="C389" s="16">
        <v>99.99</v>
      </c>
      <c r="D389" s="73"/>
      <c r="E389" s="73">
        <v>35</v>
      </c>
      <c r="F389" s="16">
        <v>19398.060000000001</v>
      </c>
      <c r="G389" s="12">
        <v>0.97991304701697268</v>
      </c>
      <c r="H389"/>
      <c r="I389" s="12" t="str">
        <f t="shared" si="5"/>
        <v>X</v>
      </c>
      <c r="J389" s="2"/>
      <c r="K389"/>
    </row>
    <row r="390" spans="1:11" x14ac:dyDescent="0.25">
      <c r="A390" s="1" t="s">
        <v>12</v>
      </c>
      <c r="B390" s="1" t="s">
        <v>7864</v>
      </c>
      <c r="C390" s="16">
        <v>39.99</v>
      </c>
      <c r="D390" s="73"/>
      <c r="E390" s="73">
        <v>40</v>
      </c>
      <c r="F390" s="16">
        <v>19275.18</v>
      </c>
      <c r="G390" s="12">
        <v>0.98018864690955676</v>
      </c>
      <c r="H390"/>
      <c r="I390" s="12" t="str">
        <f t="shared" si="5"/>
        <v>X</v>
      </c>
      <c r="J390" s="2"/>
      <c r="K390"/>
    </row>
    <row r="391" spans="1:11" x14ac:dyDescent="0.25">
      <c r="A391" s="1" t="s">
        <v>12</v>
      </c>
      <c r="B391" s="1" t="s">
        <v>15428</v>
      </c>
      <c r="C391" s="16">
        <v>49.99</v>
      </c>
      <c r="D391" s="73"/>
      <c r="E391" s="73">
        <v>42</v>
      </c>
      <c r="F391" s="16">
        <v>19031.419999999998</v>
      </c>
      <c r="G391" s="12">
        <v>0.98046076147905603</v>
      </c>
      <c r="H391"/>
      <c r="I391" s="12" t="str">
        <f t="shared" si="5"/>
        <v>X</v>
      </c>
      <c r="J391" s="2"/>
      <c r="K391"/>
    </row>
    <row r="392" spans="1:11" x14ac:dyDescent="0.25">
      <c r="A392" s="1" t="s">
        <v>12</v>
      </c>
      <c r="B392" s="1" t="s">
        <v>13512</v>
      </c>
      <c r="C392" s="16">
        <v>54.99</v>
      </c>
      <c r="D392" s="73"/>
      <c r="E392" s="73">
        <v>8</v>
      </c>
      <c r="F392" s="16">
        <v>18495.45</v>
      </c>
      <c r="G392" s="12">
        <v>0.9807252126558178</v>
      </c>
      <c r="H392"/>
      <c r="I392" s="12" t="str">
        <f t="shared" ref="I392:I455" si="6">IF(G392&gt;$K$2,"X"," ")</f>
        <v>X</v>
      </c>
      <c r="J392" s="2"/>
      <c r="K392"/>
    </row>
    <row r="393" spans="1:11" x14ac:dyDescent="0.25">
      <c r="A393" s="1" t="s">
        <v>12</v>
      </c>
      <c r="B393" s="1" t="s">
        <v>14808</v>
      </c>
      <c r="C393" s="16">
        <v>79.989999999999995</v>
      </c>
      <c r="D393" s="73"/>
      <c r="E393" s="73">
        <v>20</v>
      </c>
      <c r="F393" s="16">
        <v>18477.689999999999</v>
      </c>
      <c r="G393" s="12">
        <v>0.98098940989699523</v>
      </c>
      <c r="H393"/>
      <c r="I393" s="12" t="str">
        <f t="shared" si="6"/>
        <v>X</v>
      </c>
      <c r="J393" s="2"/>
      <c r="K393"/>
    </row>
    <row r="394" spans="1:11" x14ac:dyDescent="0.25">
      <c r="A394" s="1" t="s">
        <v>12</v>
      </c>
      <c r="B394" s="1" t="s">
        <v>15628</v>
      </c>
      <c r="C394" s="16">
        <v>89.99</v>
      </c>
      <c r="D394" s="73"/>
      <c r="E394" s="73">
        <v>12</v>
      </c>
      <c r="F394" s="16">
        <v>18447.95</v>
      </c>
      <c r="G394" s="12">
        <v>0.98125318191045485</v>
      </c>
      <c r="H394"/>
      <c r="I394" s="12" t="str">
        <f t="shared" si="6"/>
        <v>X</v>
      </c>
      <c r="J394" s="2"/>
      <c r="K394"/>
    </row>
    <row r="395" spans="1:11" x14ac:dyDescent="0.25">
      <c r="A395" s="1" t="s">
        <v>12</v>
      </c>
      <c r="B395" s="1" t="s">
        <v>11593</v>
      </c>
      <c r="C395" s="16">
        <v>29.99</v>
      </c>
      <c r="D395" s="73"/>
      <c r="E395" s="73">
        <v>47</v>
      </c>
      <c r="F395" s="16">
        <v>17484.169999999998</v>
      </c>
      <c r="G395" s="12">
        <v>0.98150317362902351</v>
      </c>
      <c r="H395"/>
      <c r="I395" s="12" t="str">
        <f t="shared" si="6"/>
        <v>X</v>
      </c>
      <c r="J395" s="2"/>
      <c r="K395"/>
    </row>
    <row r="396" spans="1:11" x14ac:dyDescent="0.25">
      <c r="A396" s="1" t="s">
        <v>12</v>
      </c>
      <c r="B396" s="1" t="s">
        <v>9600</v>
      </c>
      <c r="C396" s="16">
        <v>39.99</v>
      </c>
      <c r="D396" s="73"/>
      <c r="E396" s="73">
        <v>37</v>
      </c>
      <c r="F396" s="16">
        <v>17295.330000000002</v>
      </c>
      <c r="G396" s="12">
        <v>0.98175046528026644</v>
      </c>
      <c r="H396"/>
      <c r="I396" s="12" t="str">
        <f t="shared" si="6"/>
        <v>X</v>
      </c>
      <c r="J396" s="2"/>
      <c r="K396"/>
    </row>
    <row r="397" spans="1:11" x14ac:dyDescent="0.25">
      <c r="A397" s="1" t="s">
        <v>12</v>
      </c>
      <c r="B397" s="1" t="s">
        <v>16306</v>
      </c>
      <c r="C397" s="16">
        <v>39.99</v>
      </c>
      <c r="D397" s="73"/>
      <c r="E397" s="73">
        <v>9</v>
      </c>
      <c r="F397" s="16">
        <v>17155.71</v>
      </c>
      <c r="G397" s="12">
        <v>0.98199576062034621</v>
      </c>
      <c r="H397"/>
      <c r="I397" s="12" t="str">
        <f t="shared" si="6"/>
        <v>X</v>
      </c>
      <c r="J397" s="2"/>
      <c r="K397"/>
    </row>
    <row r="398" spans="1:11" x14ac:dyDescent="0.25">
      <c r="A398" s="1" t="s">
        <v>12</v>
      </c>
      <c r="B398" s="1" t="s">
        <v>13013</v>
      </c>
      <c r="C398" s="16">
        <v>139.99</v>
      </c>
      <c r="D398" s="73"/>
      <c r="E398" s="73">
        <v>9</v>
      </c>
      <c r="F398" s="16">
        <v>17078.78</v>
      </c>
      <c r="G398" s="12">
        <v>0.98223995600184022</v>
      </c>
      <c r="H398"/>
      <c r="I398" s="12" t="str">
        <f t="shared" si="6"/>
        <v>X</v>
      </c>
      <c r="J398" s="2"/>
      <c r="K398"/>
    </row>
    <row r="399" spans="1:11" x14ac:dyDescent="0.25">
      <c r="A399" s="1" t="s">
        <v>12</v>
      </c>
      <c r="B399" s="1" t="s">
        <v>16279</v>
      </c>
      <c r="C399" s="16">
        <v>84.99</v>
      </c>
      <c r="D399" s="73"/>
      <c r="E399" s="73">
        <v>31</v>
      </c>
      <c r="F399" s="16">
        <v>16658.04</v>
      </c>
      <c r="G399" s="12">
        <v>0.98247813556927677</v>
      </c>
      <c r="H399"/>
      <c r="I399" s="12" t="str">
        <f t="shared" si="6"/>
        <v>X</v>
      </c>
      <c r="J399" s="2"/>
      <c r="K399"/>
    </row>
    <row r="400" spans="1:11" x14ac:dyDescent="0.25">
      <c r="A400" s="1" t="s">
        <v>12</v>
      </c>
      <c r="B400" s="1" t="s">
        <v>16200</v>
      </c>
      <c r="C400" s="16">
        <v>129.99</v>
      </c>
      <c r="D400" s="73"/>
      <c r="E400" s="73">
        <v>34</v>
      </c>
      <c r="F400" s="16">
        <v>16638.72</v>
      </c>
      <c r="G400" s="12">
        <v>0.98271603889597647</v>
      </c>
      <c r="H400"/>
      <c r="I400" s="12" t="str">
        <f t="shared" si="6"/>
        <v>X</v>
      </c>
      <c r="J400" s="2"/>
      <c r="K400"/>
    </row>
    <row r="401" spans="1:11" x14ac:dyDescent="0.25">
      <c r="A401" s="1" t="s">
        <v>12</v>
      </c>
      <c r="B401" s="1" t="s">
        <v>15979</v>
      </c>
      <c r="C401" s="16">
        <v>89.99</v>
      </c>
      <c r="D401" s="73"/>
      <c r="E401" s="73">
        <v>8</v>
      </c>
      <c r="F401" s="16">
        <v>16558.16</v>
      </c>
      <c r="G401" s="12">
        <v>0.98295279036171568</v>
      </c>
      <c r="H401"/>
      <c r="I401" s="12" t="str">
        <f t="shared" si="6"/>
        <v>X</v>
      </c>
      <c r="J401" s="2"/>
      <c r="K401"/>
    </row>
    <row r="402" spans="1:11" x14ac:dyDescent="0.25">
      <c r="A402" s="1" t="s">
        <v>12</v>
      </c>
      <c r="B402" s="1" t="s">
        <v>15066</v>
      </c>
      <c r="C402" s="16">
        <v>109.99</v>
      </c>
      <c r="D402" s="73"/>
      <c r="E402" s="73">
        <v>4</v>
      </c>
      <c r="F402" s="16">
        <v>16498.5</v>
      </c>
      <c r="G402" s="12">
        <v>0.98318868879834753</v>
      </c>
      <c r="H402"/>
      <c r="I402" s="12" t="str">
        <f t="shared" si="6"/>
        <v>X</v>
      </c>
      <c r="J402" s="2"/>
      <c r="K402"/>
    </row>
    <row r="403" spans="1:11" x14ac:dyDescent="0.25">
      <c r="A403" s="1" t="s">
        <v>12</v>
      </c>
      <c r="B403" s="1" t="s">
        <v>14109</v>
      </c>
      <c r="C403" s="16">
        <v>34.99</v>
      </c>
      <c r="D403" s="73"/>
      <c r="E403" s="73">
        <v>51</v>
      </c>
      <c r="F403" s="16">
        <v>16401.939999999999</v>
      </c>
      <c r="G403" s="12">
        <v>0.98342320660322247</v>
      </c>
      <c r="H403"/>
      <c r="I403" s="12" t="str">
        <f t="shared" si="6"/>
        <v>X</v>
      </c>
      <c r="J403" s="2"/>
      <c r="K403"/>
    </row>
    <row r="404" spans="1:11" x14ac:dyDescent="0.25">
      <c r="A404" s="1" t="s">
        <v>12</v>
      </c>
      <c r="B404" s="1" t="s">
        <v>6808</v>
      </c>
      <c r="C404" s="16">
        <v>6.49</v>
      </c>
      <c r="D404" s="73"/>
      <c r="E404" s="73">
        <v>106</v>
      </c>
      <c r="F404" s="16">
        <v>16192.55</v>
      </c>
      <c r="G404" s="12">
        <v>0.98365473051327978</v>
      </c>
      <c r="H404"/>
      <c r="I404" s="12" t="str">
        <f t="shared" si="6"/>
        <v>X</v>
      </c>
      <c r="J404" s="2"/>
      <c r="K404"/>
    </row>
    <row r="405" spans="1:11" x14ac:dyDescent="0.25">
      <c r="A405" s="1" t="s">
        <v>12</v>
      </c>
      <c r="B405" s="1" t="s">
        <v>13110</v>
      </c>
      <c r="C405" s="16">
        <v>83.49</v>
      </c>
      <c r="D405" s="73"/>
      <c r="E405" s="73">
        <v>5</v>
      </c>
      <c r="F405" s="16">
        <v>16030.08</v>
      </c>
      <c r="G405" s="12">
        <v>0.98388393139888053</v>
      </c>
      <c r="H405"/>
      <c r="I405" s="12" t="str">
        <f t="shared" si="6"/>
        <v>X</v>
      </c>
      <c r="J405" s="2"/>
      <c r="K405"/>
    </row>
    <row r="406" spans="1:11" x14ac:dyDescent="0.25">
      <c r="A406" s="1" t="s">
        <v>12</v>
      </c>
      <c r="B406" s="1" t="s">
        <v>14581</v>
      </c>
      <c r="C406" s="16">
        <v>54.99</v>
      </c>
      <c r="D406" s="73"/>
      <c r="E406" s="73">
        <v>60</v>
      </c>
      <c r="F406" s="16">
        <v>16002.09</v>
      </c>
      <c r="G406" s="12">
        <v>0.98411273207856909</v>
      </c>
      <c r="H406"/>
      <c r="I406" s="12" t="str">
        <f t="shared" si="6"/>
        <v>X</v>
      </c>
      <c r="J406" s="2"/>
      <c r="K406"/>
    </row>
    <row r="407" spans="1:11" x14ac:dyDescent="0.25">
      <c r="A407" s="1" t="s">
        <v>12</v>
      </c>
      <c r="B407" s="1" t="s">
        <v>12298</v>
      </c>
      <c r="C407" s="16">
        <v>79.989999999999995</v>
      </c>
      <c r="D407" s="73"/>
      <c r="E407" s="73">
        <v>0</v>
      </c>
      <c r="F407" s="16">
        <v>15918.01</v>
      </c>
      <c r="G407" s="12">
        <v>0.98434033056772208</v>
      </c>
      <c r="H407"/>
      <c r="I407" s="12" t="str">
        <f t="shared" si="6"/>
        <v>X</v>
      </c>
      <c r="J407" s="2"/>
      <c r="K407"/>
    </row>
    <row r="408" spans="1:11" x14ac:dyDescent="0.25">
      <c r="A408" s="1" t="s">
        <v>12</v>
      </c>
      <c r="B408" s="1" t="s">
        <v>6291</v>
      </c>
      <c r="C408" s="16">
        <v>24.99</v>
      </c>
      <c r="D408" s="73"/>
      <c r="E408" s="73">
        <v>70</v>
      </c>
      <c r="F408" s="16">
        <v>15768.69</v>
      </c>
      <c r="G408" s="12">
        <v>0.9845657940534166</v>
      </c>
      <c r="H408"/>
      <c r="I408" s="12" t="str">
        <f t="shared" si="6"/>
        <v>X</v>
      </c>
      <c r="J408" s="2"/>
      <c r="K408"/>
    </row>
    <row r="409" spans="1:11" x14ac:dyDescent="0.25">
      <c r="A409" s="1" t="s">
        <v>12</v>
      </c>
      <c r="B409" s="1" t="s">
        <v>9490</v>
      </c>
      <c r="C409" s="16">
        <v>139.99</v>
      </c>
      <c r="D409" s="73"/>
      <c r="E409" s="73">
        <v>18</v>
      </c>
      <c r="F409" s="16">
        <v>15538.89</v>
      </c>
      <c r="G409" s="12">
        <v>0.98478797181854638</v>
      </c>
      <c r="H409"/>
      <c r="I409" s="12" t="str">
        <f t="shared" si="6"/>
        <v>X</v>
      </c>
      <c r="J409" s="2"/>
      <c r="K409"/>
    </row>
    <row r="410" spans="1:11" x14ac:dyDescent="0.25">
      <c r="A410" s="1" t="s">
        <v>12</v>
      </c>
      <c r="B410" s="1" t="s">
        <v>12722</v>
      </c>
      <c r="C410" s="16">
        <v>69.989999999999995</v>
      </c>
      <c r="D410" s="73"/>
      <c r="E410" s="73">
        <v>39</v>
      </c>
      <c r="F410" s="16">
        <v>15535.75</v>
      </c>
      <c r="G410" s="12">
        <v>0.98501010468740746</v>
      </c>
      <c r="H410"/>
      <c r="I410" s="12" t="str">
        <f t="shared" si="6"/>
        <v>X</v>
      </c>
      <c r="J410" s="2"/>
      <c r="K410"/>
    </row>
    <row r="411" spans="1:11" x14ac:dyDescent="0.25">
      <c r="A411" s="1" t="s">
        <v>12</v>
      </c>
      <c r="B411" s="1" t="s">
        <v>15505</v>
      </c>
      <c r="C411" s="16">
        <v>159.99</v>
      </c>
      <c r="D411" s="73"/>
      <c r="E411" s="73">
        <v>24</v>
      </c>
      <c r="F411" s="16">
        <v>15519.03</v>
      </c>
      <c r="G411" s="12">
        <v>0.98523199849078602</v>
      </c>
      <c r="H411"/>
      <c r="I411" s="12" t="str">
        <f t="shared" si="6"/>
        <v>X</v>
      </c>
      <c r="J411" s="2"/>
      <c r="K411"/>
    </row>
    <row r="412" spans="1:11" x14ac:dyDescent="0.25">
      <c r="A412" s="1" t="s">
        <v>12</v>
      </c>
      <c r="B412" s="1" t="s">
        <v>11672</v>
      </c>
      <c r="C412" s="16">
        <v>42.99</v>
      </c>
      <c r="D412" s="73"/>
      <c r="E412" s="73">
        <v>48</v>
      </c>
      <c r="F412" s="16">
        <v>15416.19</v>
      </c>
      <c r="G412" s="12">
        <v>0.98545242186987014</v>
      </c>
      <c r="H412"/>
      <c r="I412" s="12" t="str">
        <f t="shared" si="6"/>
        <v>X</v>
      </c>
      <c r="J412" s="2"/>
      <c r="K412"/>
    </row>
    <row r="413" spans="1:11" x14ac:dyDescent="0.25">
      <c r="A413" s="1" t="s">
        <v>12</v>
      </c>
      <c r="B413" s="1" t="s">
        <v>15900</v>
      </c>
      <c r="C413" s="16">
        <v>79.989999999999995</v>
      </c>
      <c r="D413" s="73"/>
      <c r="E413" s="73">
        <v>5</v>
      </c>
      <c r="F413" s="16">
        <v>15358.08</v>
      </c>
      <c r="G413" s="12">
        <v>0.98567201438201768</v>
      </c>
      <c r="H413"/>
      <c r="I413" s="12" t="str">
        <f t="shared" si="6"/>
        <v>X</v>
      </c>
      <c r="J413" s="2"/>
      <c r="K413"/>
    </row>
    <row r="414" spans="1:11" x14ac:dyDescent="0.25">
      <c r="A414" s="1" t="s">
        <v>12</v>
      </c>
      <c r="B414" s="1" t="s">
        <v>12999</v>
      </c>
      <c r="C414" s="16">
        <v>64.989999999999995</v>
      </c>
      <c r="D414" s="73"/>
      <c r="E414" s="73">
        <v>25</v>
      </c>
      <c r="F414" s="16">
        <v>15272.65</v>
      </c>
      <c r="G414" s="12">
        <v>0.98589038540109375</v>
      </c>
      <c r="H414"/>
      <c r="I414" s="12" t="str">
        <f t="shared" si="6"/>
        <v>X</v>
      </c>
      <c r="J414" s="2"/>
      <c r="K414"/>
    </row>
    <row r="415" spans="1:11" x14ac:dyDescent="0.25">
      <c r="A415" s="1" t="s">
        <v>12</v>
      </c>
      <c r="B415" s="1" t="s">
        <v>12674</v>
      </c>
      <c r="C415" s="16">
        <v>39.99</v>
      </c>
      <c r="D415" s="73"/>
      <c r="E415" s="73">
        <v>46</v>
      </c>
      <c r="F415" s="16">
        <v>14984.4</v>
      </c>
      <c r="G415" s="12">
        <v>0.98610463497128908</v>
      </c>
      <c r="H415"/>
      <c r="I415" s="12" t="str">
        <f t="shared" si="6"/>
        <v>X</v>
      </c>
      <c r="J415" s="2"/>
      <c r="K415"/>
    </row>
    <row r="416" spans="1:11" x14ac:dyDescent="0.25">
      <c r="A416" s="1" t="s">
        <v>12</v>
      </c>
      <c r="B416" s="1" t="s">
        <v>15947</v>
      </c>
      <c r="C416" s="16">
        <v>59.99</v>
      </c>
      <c r="D416" s="73"/>
      <c r="E416" s="73">
        <v>40</v>
      </c>
      <c r="F416" s="16">
        <v>14877.52</v>
      </c>
      <c r="G416" s="12">
        <v>0.98631735635256357</v>
      </c>
      <c r="H416"/>
      <c r="I416" s="12" t="str">
        <f t="shared" si="6"/>
        <v>X</v>
      </c>
      <c r="J416" s="2"/>
      <c r="K416"/>
    </row>
    <row r="417" spans="1:11" x14ac:dyDescent="0.25">
      <c r="A417" s="1" t="s">
        <v>12</v>
      </c>
      <c r="B417" s="1" t="s">
        <v>16329</v>
      </c>
      <c r="C417" s="16">
        <v>129.99</v>
      </c>
      <c r="D417" s="73"/>
      <c r="E417" s="73">
        <v>37</v>
      </c>
      <c r="F417" s="16">
        <v>14558.88</v>
      </c>
      <c r="G417" s="12">
        <v>0.98652552176342567</v>
      </c>
      <c r="H417"/>
      <c r="I417" s="12" t="str">
        <f t="shared" si="6"/>
        <v>X</v>
      </c>
      <c r="J417" s="2"/>
      <c r="K417"/>
    </row>
    <row r="418" spans="1:11" x14ac:dyDescent="0.25">
      <c r="A418" s="1" t="s">
        <v>12</v>
      </c>
      <c r="B418" s="1" t="s">
        <v>16059</v>
      </c>
      <c r="C418" s="16">
        <v>299.99</v>
      </c>
      <c r="D418" s="73"/>
      <c r="E418" s="73">
        <v>0</v>
      </c>
      <c r="F418" s="16">
        <v>14399.52</v>
      </c>
      <c r="G418" s="12">
        <v>0.98673140861715469</v>
      </c>
      <c r="H418"/>
      <c r="I418" s="12" t="str">
        <f t="shared" si="6"/>
        <v>X</v>
      </c>
      <c r="J418" s="2"/>
      <c r="K418"/>
    </row>
    <row r="419" spans="1:11" x14ac:dyDescent="0.25">
      <c r="A419" s="1" t="s">
        <v>12</v>
      </c>
      <c r="B419" s="1" t="s">
        <v>15086</v>
      </c>
      <c r="C419" s="16">
        <v>72.989999999999995</v>
      </c>
      <c r="D419" s="73"/>
      <c r="E419" s="73">
        <v>6</v>
      </c>
      <c r="F419" s="16">
        <v>14306.04</v>
      </c>
      <c r="G419" s="12">
        <v>0.98693595887750529</v>
      </c>
      <c r="H419"/>
      <c r="I419" s="12" t="str">
        <f t="shared" si="6"/>
        <v>X</v>
      </c>
      <c r="J419" s="2"/>
      <c r="K419"/>
    </row>
    <row r="420" spans="1:11" x14ac:dyDescent="0.25">
      <c r="A420" s="1" t="s">
        <v>12</v>
      </c>
      <c r="B420" s="1" t="s">
        <v>15426</v>
      </c>
      <c r="C420" s="16">
        <v>149.99</v>
      </c>
      <c r="D420" s="73"/>
      <c r="E420" s="73">
        <v>0</v>
      </c>
      <c r="F420" s="16">
        <v>14249.05</v>
      </c>
      <c r="G420" s="12">
        <v>0.98713969428487491</v>
      </c>
      <c r="H420"/>
      <c r="I420" s="12" t="str">
        <f t="shared" si="6"/>
        <v>X</v>
      </c>
      <c r="J420" s="2"/>
      <c r="K420"/>
    </row>
    <row r="421" spans="1:11" x14ac:dyDescent="0.25">
      <c r="A421" s="1" t="s">
        <v>12</v>
      </c>
      <c r="B421" s="1" t="s">
        <v>13579</v>
      </c>
      <c r="C421" s="16">
        <v>199.99</v>
      </c>
      <c r="D421" s="73"/>
      <c r="E421" s="73">
        <v>0</v>
      </c>
      <c r="F421" s="16">
        <v>14199.29</v>
      </c>
      <c r="G421" s="12">
        <v>0.98734271821506758</v>
      </c>
      <c r="H421"/>
      <c r="I421" s="12" t="str">
        <f t="shared" si="6"/>
        <v>X</v>
      </c>
      <c r="J421" s="2"/>
      <c r="K421"/>
    </row>
    <row r="422" spans="1:11" x14ac:dyDescent="0.25">
      <c r="A422" s="1" t="s">
        <v>12</v>
      </c>
      <c r="B422" s="1" t="s">
        <v>12469</v>
      </c>
      <c r="C422" s="16">
        <v>119.99</v>
      </c>
      <c r="D422" s="73"/>
      <c r="E422" s="73">
        <v>4</v>
      </c>
      <c r="F422" s="16">
        <v>14158.82</v>
      </c>
      <c r="G422" s="12">
        <v>0.9875451634981266</v>
      </c>
      <c r="H422"/>
      <c r="I422" s="12" t="str">
        <f t="shared" si="6"/>
        <v>X</v>
      </c>
      <c r="J422" s="2"/>
      <c r="K422"/>
    </row>
    <row r="423" spans="1:11" x14ac:dyDescent="0.25">
      <c r="A423" s="1" t="s">
        <v>12</v>
      </c>
      <c r="B423" s="1" t="s">
        <v>11973</v>
      </c>
      <c r="C423" s="16">
        <v>59.99</v>
      </c>
      <c r="D423" s="73"/>
      <c r="E423" s="73">
        <v>31</v>
      </c>
      <c r="F423" s="16">
        <v>14102.55</v>
      </c>
      <c r="G423" s="12">
        <v>0.98774680422289074</v>
      </c>
      <c r="H423"/>
      <c r="I423" s="12" t="str">
        <f t="shared" si="6"/>
        <v>X</v>
      </c>
      <c r="J423" s="2"/>
      <c r="K423"/>
    </row>
    <row r="424" spans="1:11" x14ac:dyDescent="0.25">
      <c r="A424" s="1" t="s">
        <v>12</v>
      </c>
      <c r="B424" s="1" t="s">
        <v>12243</v>
      </c>
      <c r="C424" s="16">
        <v>99.99</v>
      </c>
      <c r="D424" s="73"/>
      <c r="E424" s="73">
        <v>26</v>
      </c>
      <c r="F424" s="16">
        <v>14098.59</v>
      </c>
      <c r="G424" s="12">
        <v>0.98794838832688281</v>
      </c>
      <c r="H424"/>
      <c r="I424" s="12" t="str">
        <f t="shared" si="6"/>
        <v>X</v>
      </c>
      <c r="J424" s="2"/>
      <c r="K424"/>
    </row>
    <row r="425" spans="1:11" x14ac:dyDescent="0.25">
      <c r="A425" s="1" t="s">
        <v>12</v>
      </c>
      <c r="B425" s="1" t="s">
        <v>14131</v>
      </c>
      <c r="C425" s="16">
        <v>69.989999999999995</v>
      </c>
      <c r="D425" s="73"/>
      <c r="E425" s="73">
        <v>25</v>
      </c>
      <c r="F425" s="16">
        <v>13738.05</v>
      </c>
      <c r="G425" s="12">
        <v>0.98814481736693915</v>
      </c>
      <c r="H425"/>
      <c r="I425" s="12" t="str">
        <f t="shared" si="6"/>
        <v>X</v>
      </c>
      <c r="J425" s="2"/>
      <c r="K425"/>
    </row>
    <row r="426" spans="1:11" x14ac:dyDescent="0.25">
      <c r="A426" s="1" t="s">
        <v>12</v>
      </c>
      <c r="B426" s="1" t="s">
        <v>14604</v>
      </c>
      <c r="C426" s="16">
        <v>44.99</v>
      </c>
      <c r="D426" s="73"/>
      <c r="E426" s="73">
        <v>30</v>
      </c>
      <c r="F426" s="16">
        <v>13617.78</v>
      </c>
      <c r="G426" s="12">
        <v>0.98833952676551462</v>
      </c>
      <c r="H426"/>
      <c r="I426" s="12" t="str">
        <f t="shared" si="6"/>
        <v>X</v>
      </c>
      <c r="J426" s="2"/>
      <c r="K426"/>
    </row>
    <row r="427" spans="1:11" x14ac:dyDescent="0.25">
      <c r="A427" s="1" t="s">
        <v>12</v>
      </c>
      <c r="B427" s="1" t="s">
        <v>14727</v>
      </c>
      <c r="C427" s="16">
        <v>79.989999999999995</v>
      </c>
      <c r="D427" s="73"/>
      <c r="E427" s="73">
        <v>39</v>
      </c>
      <c r="F427" s="16">
        <v>13483.27</v>
      </c>
      <c r="G427" s="12">
        <v>0.98853231291660004</v>
      </c>
      <c r="H427"/>
      <c r="I427" s="12" t="str">
        <f t="shared" si="6"/>
        <v>X</v>
      </c>
      <c r="J427" s="2"/>
      <c r="K427"/>
    </row>
    <row r="428" spans="1:11" x14ac:dyDescent="0.25">
      <c r="A428" s="1" t="s">
        <v>12</v>
      </c>
      <c r="B428" s="1" t="s">
        <v>16271</v>
      </c>
      <c r="C428" s="16">
        <v>159.99</v>
      </c>
      <c r="D428" s="73"/>
      <c r="E428" s="73">
        <v>15</v>
      </c>
      <c r="F428" s="16">
        <v>13439.16</v>
      </c>
      <c r="G428" s="12">
        <v>0.9887244683751959</v>
      </c>
      <c r="H428"/>
      <c r="I428" s="12" t="str">
        <f t="shared" si="6"/>
        <v>X</v>
      </c>
      <c r="J428" s="2"/>
      <c r="K428"/>
    </row>
    <row r="429" spans="1:11" x14ac:dyDescent="0.25">
      <c r="A429" s="1" t="s">
        <v>12</v>
      </c>
      <c r="B429" s="1" t="s">
        <v>15810</v>
      </c>
      <c r="C429" s="16">
        <v>124.99</v>
      </c>
      <c r="D429" s="73"/>
      <c r="E429" s="73">
        <v>17</v>
      </c>
      <c r="F429" s="16">
        <v>13373.93</v>
      </c>
      <c r="G429" s="12">
        <v>0.98891569116385092</v>
      </c>
      <c r="H429"/>
      <c r="I429" s="12" t="str">
        <f t="shared" si="6"/>
        <v>X</v>
      </c>
      <c r="J429" s="2"/>
      <c r="K429"/>
    </row>
    <row r="430" spans="1:11" x14ac:dyDescent="0.25">
      <c r="A430" s="1" t="s">
        <v>12</v>
      </c>
      <c r="B430" s="1" t="s">
        <v>14570</v>
      </c>
      <c r="C430" s="16">
        <v>18.989999999999998</v>
      </c>
      <c r="D430" s="73"/>
      <c r="E430" s="73">
        <v>62</v>
      </c>
      <c r="F430" s="16">
        <v>13293</v>
      </c>
      <c r="G430" s="12">
        <v>0.98910575680122081</v>
      </c>
      <c r="H430"/>
      <c r="I430" s="12" t="str">
        <f t="shared" si="6"/>
        <v>X</v>
      </c>
      <c r="J430" s="2"/>
      <c r="K430"/>
    </row>
    <row r="431" spans="1:11" x14ac:dyDescent="0.25">
      <c r="A431" s="1" t="s">
        <v>12</v>
      </c>
      <c r="B431" s="1" t="s">
        <v>16069</v>
      </c>
      <c r="C431" s="16">
        <v>64.989999999999995</v>
      </c>
      <c r="D431" s="73"/>
      <c r="E431" s="73">
        <v>0</v>
      </c>
      <c r="F431" s="16">
        <v>13257.96</v>
      </c>
      <c r="G431" s="12">
        <v>0.98929532143054622</v>
      </c>
      <c r="H431"/>
      <c r="I431" s="12" t="str">
        <f t="shared" si="6"/>
        <v>X</v>
      </c>
      <c r="J431" s="2"/>
      <c r="K431"/>
    </row>
    <row r="432" spans="1:11" x14ac:dyDescent="0.25">
      <c r="A432" s="1" t="s">
        <v>12</v>
      </c>
      <c r="B432" s="1" t="s">
        <v>5927</v>
      </c>
      <c r="C432" s="16">
        <v>114.99</v>
      </c>
      <c r="D432" s="73"/>
      <c r="E432" s="73">
        <v>0</v>
      </c>
      <c r="F432" s="16">
        <v>13198.68</v>
      </c>
      <c r="G432" s="12">
        <v>0.98948403846407085</v>
      </c>
      <c r="H432"/>
      <c r="I432" s="12" t="str">
        <f t="shared" si="6"/>
        <v>X</v>
      </c>
      <c r="J432" s="2"/>
      <c r="K432"/>
    </row>
    <row r="433" spans="1:11" x14ac:dyDescent="0.25">
      <c r="A433" s="1" t="s">
        <v>12</v>
      </c>
      <c r="B433" s="1" t="s">
        <v>15416</v>
      </c>
      <c r="C433" s="16">
        <v>49.99</v>
      </c>
      <c r="D433" s="73"/>
      <c r="E433" s="73">
        <v>51</v>
      </c>
      <c r="F433" s="16">
        <v>13122.17</v>
      </c>
      <c r="G433" s="12">
        <v>0.9896716615442428</v>
      </c>
      <c r="H433"/>
      <c r="I433" s="12" t="str">
        <f t="shared" si="6"/>
        <v>X</v>
      </c>
      <c r="J433" s="2"/>
      <c r="K433"/>
    </row>
    <row r="434" spans="1:11" x14ac:dyDescent="0.25">
      <c r="A434" s="1" t="s">
        <v>12</v>
      </c>
      <c r="B434" s="1" t="s">
        <v>16036</v>
      </c>
      <c r="C434" s="16">
        <v>189.99</v>
      </c>
      <c r="D434" s="73"/>
      <c r="E434" s="73">
        <v>8</v>
      </c>
      <c r="F434" s="16">
        <v>13109.31</v>
      </c>
      <c r="G434" s="12">
        <v>0.98985910074988714</v>
      </c>
      <c r="H434"/>
      <c r="I434" s="12" t="str">
        <f t="shared" si="6"/>
        <v>X</v>
      </c>
      <c r="J434" s="2"/>
      <c r="K434"/>
    </row>
    <row r="435" spans="1:11" x14ac:dyDescent="0.25">
      <c r="A435" s="1" t="s">
        <v>12</v>
      </c>
      <c r="B435" s="1" t="s">
        <v>7776</v>
      </c>
      <c r="C435" s="16">
        <v>28.99</v>
      </c>
      <c r="D435" s="73"/>
      <c r="E435" s="73">
        <v>12</v>
      </c>
      <c r="F435" s="16">
        <v>13045.5</v>
      </c>
      <c r="G435" s="12">
        <v>0.99004562758899861</v>
      </c>
      <c r="H435"/>
      <c r="I435" s="12" t="str">
        <f t="shared" si="6"/>
        <v>X</v>
      </c>
      <c r="J435" s="2"/>
      <c r="K435"/>
    </row>
    <row r="436" spans="1:11" x14ac:dyDescent="0.25">
      <c r="A436" s="1" t="s">
        <v>12</v>
      </c>
      <c r="B436" s="1" t="s">
        <v>15786</v>
      </c>
      <c r="C436" s="16">
        <v>59.99</v>
      </c>
      <c r="D436" s="73"/>
      <c r="E436" s="73">
        <v>4</v>
      </c>
      <c r="F436" s="16">
        <v>12837.86</v>
      </c>
      <c r="G436" s="12">
        <v>0.99022918555509842</v>
      </c>
      <c r="H436"/>
      <c r="I436" s="12" t="str">
        <f t="shared" si="6"/>
        <v>X</v>
      </c>
      <c r="J436" s="2"/>
      <c r="K436"/>
    </row>
    <row r="437" spans="1:11" x14ac:dyDescent="0.25">
      <c r="A437" s="1" t="s">
        <v>12</v>
      </c>
      <c r="B437" s="1" t="s">
        <v>16275</v>
      </c>
      <c r="C437" s="16">
        <v>79.989999999999995</v>
      </c>
      <c r="D437" s="73"/>
      <c r="E437" s="73">
        <v>20</v>
      </c>
      <c r="F437" s="16">
        <v>12398.45</v>
      </c>
      <c r="G437" s="12">
        <v>0.99040646076021754</v>
      </c>
      <c r="H437"/>
      <c r="I437" s="12" t="str">
        <f t="shared" si="6"/>
        <v>X</v>
      </c>
      <c r="J437" s="2"/>
      <c r="K437"/>
    </row>
    <row r="438" spans="1:11" x14ac:dyDescent="0.25">
      <c r="A438" s="1" t="s">
        <v>12</v>
      </c>
      <c r="B438" s="1" t="s">
        <v>13183</v>
      </c>
      <c r="C438" s="16">
        <v>39.99</v>
      </c>
      <c r="D438" s="73"/>
      <c r="E438" s="73">
        <v>38</v>
      </c>
      <c r="F438" s="16">
        <v>12156.96</v>
      </c>
      <c r="G438" s="12">
        <v>0.99058028309910862</v>
      </c>
      <c r="H438"/>
      <c r="I438" s="12" t="str">
        <f t="shared" si="6"/>
        <v>X</v>
      </c>
      <c r="J438" s="2"/>
      <c r="K438"/>
    </row>
    <row r="439" spans="1:11" x14ac:dyDescent="0.25">
      <c r="A439" s="1" t="s">
        <v>12</v>
      </c>
      <c r="B439" s="1" t="s">
        <v>15741</v>
      </c>
      <c r="C439" s="16">
        <v>37.99</v>
      </c>
      <c r="D439" s="73"/>
      <c r="E439" s="73">
        <v>2</v>
      </c>
      <c r="F439" s="16">
        <v>11890.87</v>
      </c>
      <c r="G439" s="12">
        <v>0.99075030083667226</v>
      </c>
      <c r="H439"/>
      <c r="I439" s="12" t="str">
        <f t="shared" si="6"/>
        <v>X</v>
      </c>
      <c r="J439" s="2"/>
      <c r="K439"/>
    </row>
    <row r="440" spans="1:11" x14ac:dyDescent="0.25">
      <c r="A440" s="1" t="s">
        <v>12</v>
      </c>
      <c r="B440" s="1" t="s">
        <v>12399</v>
      </c>
      <c r="C440" s="16">
        <v>49.99</v>
      </c>
      <c r="D440" s="73"/>
      <c r="E440" s="73">
        <v>3</v>
      </c>
      <c r="F440" s="16">
        <v>11597.68</v>
      </c>
      <c r="G440" s="12">
        <v>0.99091612649237171</v>
      </c>
      <c r="H440"/>
      <c r="I440" s="12" t="str">
        <f t="shared" si="6"/>
        <v>X</v>
      </c>
      <c r="J440" s="2"/>
      <c r="K440"/>
    </row>
    <row r="441" spans="1:11" x14ac:dyDescent="0.25">
      <c r="A441" s="1" t="s">
        <v>12</v>
      </c>
      <c r="B441" s="1" t="s">
        <v>15572</v>
      </c>
      <c r="C441" s="16">
        <v>44.99</v>
      </c>
      <c r="D441" s="73"/>
      <c r="E441" s="73">
        <v>50</v>
      </c>
      <c r="F441" s="16">
        <v>11571.15</v>
      </c>
      <c r="G441" s="12">
        <v>0.99108157281749421</v>
      </c>
      <c r="H441"/>
      <c r="I441" s="12" t="str">
        <f t="shared" si="6"/>
        <v>X</v>
      </c>
      <c r="J441" s="2"/>
      <c r="K441"/>
    </row>
    <row r="442" spans="1:11" x14ac:dyDescent="0.25">
      <c r="A442" s="1" t="s">
        <v>12</v>
      </c>
      <c r="B442" s="1" t="s">
        <v>13106</v>
      </c>
      <c r="C442" s="16">
        <v>61.99</v>
      </c>
      <c r="D442" s="73"/>
      <c r="E442" s="73">
        <v>6</v>
      </c>
      <c r="F442" s="16">
        <v>11530.14</v>
      </c>
      <c r="G442" s="12">
        <v>0.99124643277446889</v>
      </c>
      <c r="H442"/>
      <c r="I442" s="12" t="str">
        <f t="shared" si="6"/>
        <v>X</v>
      </c>
      <c r="J442" s="2"/>
      <c r="K442"/>
    </row>
    <row r="443" spans="1:11" x14ac:dyDescent="0.25">
      <c r="A443" s="1" t="s">
        <v>12</v>
      </c>
      <c r="B443" s="1" t="s">
        <v>13104</v>
      </c>
      <c r="C443" s="16">
        <v>41.99</v>
      </c>
      <c r="D443" s="73"/>
      <c r="E443" s="73">
        <v>5</v>
      </c>
      <c r="F443" s="16">
        <v>11505.26</v>
      </c>
      <c r="G443" s="12">
        <v>0.99141093699285499</v>
      </c>
      <c r="H443"/>
      <c r="I443" s="12" t="str">
        <f t="shared" si="6"/>
        <v>X</v>
      </c>
      <c r="J443" s="2"/>
      <c r="K443"/>
    </row>
    <row r="444" spans="1:11" x14ac:dyDescent="0.25">
      <c r="A444" s="1" t="s">
        <v>12</v>
      </c>
      <c r="B444" s="1" t="s">
        <v>15430</v>
      </c>
      <c r="C444" s="16">
        <v>19.989999999999998</v>
      </c>
      <c r="D444" s="73"/>
      <c r="E444" s="73">
        <v>52</v>
      </c>
      <c r="F444" s="16">
        <v>11494.25</v>
      </c>
      <c r="G444" s="12">
        <v>0.99157528378833681</v>
      </c>
      <c r="H444"/>
      <c r="I444" s="12" t="str">
        <f t="shared" si="6"/>
        <v>X</v>
      </c>
      <c r="J444" s="2"/>
      <c r="K444"/>
    </row>
    <row r="445" spans="1:11" x14ac:dyDescent="0.25">
      <c r="A445" s="1" t="s">
        <v>12</v>
      </c>
      <c r="B445" s="1" t="s">
        <v>16192</v>
      </c>
      <c r="C445" s="16">
        <v>46.99</v>
      </c>
      <c r="D445" s="73"/>
      <c r="E445" s="73">
        <v>53</v>
      </c>
      <c r="F445" s="16">
        <v>11418.57</v>
      </c>
      <c r="G445" s="12">
        <v>0.99173854849795096</v>
      </c>
      <c r="H445"/>
      <c r="I445" s="12" t="str">
        <f t="shared" si="6"/>
        <v>X</v>
      </c>
      <c r="J445" s="2"/>
      <c r="K445"/>
    </row>
    <row r="446" spans="1:11" x14ac:dyDescent="0.25">
      <c r="A446" s="1" t="s">
        <v>12</v>
      </c>
      <c r="B446" s="1" t="s">
        <v>14840</v>
      </c>
      <c r="C446" s="16">
        <v>69.989999999999995</v>
      </c>
      <c r="D446" s="73"/>
      <c r="E446" s="73">
        <v>45</v>
      </c>
      <c r="F446" s="16">
        <v>11306.31</v>
      </c>
      <c r="G446" s="12">
        <v>0.99190020809446422</v>
      </c>
      <c r="H446"/>
      <c r="I446" s="12" t="str">
        <f t="shared" si="6"/>
        <v>X</v>
      </c>
      <c r="J446" s="2"/>
      <c r="K446"/>
    </row>
    <row r="447" spans="1:11" x14ac:dyDescent="0.25">
      <c r="A447" s="1" t="s">
        <v>12</v>
      </c>
      <c r="B447" s="1" t="s">
        <v>16206</v>
      </c>
      <c r="C447" s="16">
        <v>59.99</v>
      </c>
      <c r="D447" s="73"/>
      <c r="E447" s="73">
        <v>35</v>
      </c>
      <c r="F447" s="16">
        <v>11208.06</v>
      </c>
      <c r="G447" s="12">
        <v>0.99206046289530536</v>
      </c>
      <c r="H447"/>
      <c r="I447" s="12" t="str">
        <f t="shared" si="6"/>
        <v>X</v>
      </c>
      <c r="J447" s="2"/>
      <c r="K447"/>
    </row>
    <row r="448" spans="1:11" x14ac:dyDescent="0.25">
      <c r="A448" s="1" t="s">
        <v>12</v>
      </c>
      <c r="B448" s="1" t="s">
        <v>15955</v>
      </c>
      <c r="C448" s="16">
        <v>99.99</v>
      </c>
      <c r="D448" s="73"/>
      <c r="E448" s="73">
        <v>7</v>
      </c>
      <c r="F448" s="16">
        <v>11198.88</v>
      </c>
      <c r="G448" s="12">
        <v>0.99222058643890176</v>
      </c>
      <c r="H448"/>
      <c r="I448" s="12" t="str">
        <f t="shared" si="6"/>
        <v>X</v>
      </c>
      <c r="J448" s="2"/>
      <c r="K448"/>
    </row>
    <row r="449" spans="1:11" x14ac:dyDescent="0.25">
      <c r="A449" s="1" t="s">
        <v>12</v>
      </c>
      <c r="B449" s="1" t="s">
        <v>15893</v>
      </c>
      <c r="C449" s="16">
        <v>59.99</v>
      </c>
      <c r="D449" s="73"/>
      <c r="E449" s="73">
        <v>0</v>
      </c>
      <c r="F449" s="16">
        <v>11038.16</v>
      </c>
      <c r="G449" s="12">
        <v>0.99237841197984744</v>
      </c>
      <c r="H449"/>
      <c r="I449" s="12" t="str">
        <f t="shared" si="6"/>
        <v>X</v>
      </c>
      <c r="J449" s="2"/>
      <c r="K449"/>
    </row>
    <row r="450" spans="1:11" x14ac:dyDescent="0.25">
      <c r="A450" s="1" t="s">
        <v>12</v>
      </c>
      <c r="B450" s="1" t="s">
        <v>6250</v>
      </c>
      <c r="C450" s="16">
        <v>199.99</v>
      </c>
      <c r="D450" s="73"/>
      <c r="E450" s="73">
        <v>0</v>
      </c>
      <c r="F450" s="16">
        <v>10999.45</v>
      </c>
      <c r="G450" s="12">
        <v>0.99253568403844727</v>
      </c>
      <c r="H450"/>
      <c r="I450" s="12" t="str">
        <f t="shared" si="6"/>
        <v>X</v>
      </c>
      <c r="J450" s="2"/>
      <c r="K450"/>
    </row>
    <row r="451" spans="1:11" x14ac:dyDescent="0.25">
      <c r="A451" s="1" t="s">
        <v>12</v>
      </c>
      <c r="B451" s="1" t="s">
        <v>14810</v>
      </c>
      <c r="C451" s="16">
        <v>99.99</v>
      </c>
      <c r="D451" s="73"/>
      <c r="E451" s="73">
        <v>17</v>
      </c>
      <c r="F451" s="16">
        <v>10998.9</v>
      </c>
      <c r="G451" s="12">
        <v>0.9926929482330511</v>
      </c>
      <c r="H451"/>
      <c r="I451" s="12" t="str">
        <f t="shared" si="6"/>
        <v>X</v>
      </c>
      <c r="J451" s="2"/>
      <c r="K451"/>
    </row>
    <row r="452" spans="1:11" x14ac:dyDescent="0.25">
      <c r="A452" s="1" t="s">
        <v>12</v>
      </c>
      <c r="B452" s="1" t="s">
        <v>15863</v>
      </c>
      <c r="C452" s="16">
        <v>99.99</v>
      </c>
      <c r="D452" s="73"/>
      <c r="E452" s="73">
        <v>2</v>
      </c>
      <c r="F452" s="16">
        <v>10898.91</v>
      </c>
      <c r="G452" s="12">
        <v>0.99284878275315847</v>
      </c>
      <c r="H452"/>
      <c r="I452" s="12" t="str">
        <f t="shared" si="6"/>
        <v>X</v>
      </c>
      <c r="J452" s="2"/>
      <c r="K452"/>
    </row>
    <row r="453" spans="1:11" x14ac:dyDescent="0.25">
      <c r="A453" s="1" t="s">
        <v>12</v>
      </c>
      <c r="B453" s="1" t="s">
        <v>6679</v>
      </c>
      <c r="C453" s="16">
        <v>79.989999999999995</v>
      </c>
      <c r="D453" s="73"/>
      <c r="E453" s="73">
        <v>15</v>
      </c>
      <c r="F453" s="16">
        <v>10798.65</v>
      </c>
      <c r="G453" s="12">
        <v>0.99300318373826224</v>
      </c>
      <c r="H453"/>
      <c r="I453" s="12" t="str">
        <f t="shared" si="6"/>
        <v>X</v>
      </c>
      <c r="J453" s="2"/>
      <c r="K453"/>
    </row>
    <row r="454" spans="1:11" x14ac:dyDescent="0.25">
      <c r="A454" s="1" t="s">
        <v>12</v>
      </c>
      <c r="B454" s="1" t="s">
        <v>15199</v>
      </c>
      <c r="C454" s="16">
        <v>59.99</v>
      </c>
      <c r="D454" s="73"/>
      <c r="E454" s="73">
        <v>0</v>
      </c>
      <c r="F454" s="16">
        <v>10798.2</v>
      </c>
      <c r="G454" s="12">
        <v>0.99315757828918738</v>
      </c>
      <c r="H454"/>
      <c r="I454" s="12" t="str">
        <f t="shared" si="6"/>
        <v>X</v>
      </c>
      <c r="J454" s="2"/>
      <c r="K454"/>
    </row>
    <row r="455" spans="1:11" x14ac:dyDescent="0.25">
      <c r="A455" s="1" t="s">
        <v>12</v>
      </c>
      <c r="B455" s="1" t="s">
        <v>8756</v>
      </c>
      <c r="C455" s="16">
        <v>44.99</v>
      </c>
      <c r="D455" s="73"/>
      <c r="E455" s="73">
        <v>67</v>
      </c>
      <c r="F455" s="16">
        <v>10704.59</v>
      </c>
      <c r="G455" s="12">
        <v>0.99331063438797129</v>
      </c>
      <c r="H455"/>
      <c r="I455" s="12" t="str">
        <f t="shared" si="6"/>
        <v>X</v>
      </c>
      <c r="J455" s="2"/>
      <c r="K455"/>
    </row>
    <row r="456" spans="1:11" x14ac:dyDescent="0.25">
      <c r="A456" s="1" t="s">
        <v>12</v>
      </c>
      <c r="B456" s="1" t="s">
        <v>14655</v>
      </c>
      <c r="C456" s="16">
        <v>39.99</v>
      </c>
      <c r="D456" s="73"/>
      <c r="E456" s="73">
        <v>31</v>
      </c>
      <c r="F456" s="16">
        <v>10677.33</v>
      </c>
      <c r="G456" s="12">
        <v>0.99346330071851052</v>
      </c>
      <c r="H456"/>
      <c r="I456" s="12" t="str">
        <f t="shared" ref="I456:I519" si="7">IF(G456&gt;$K$2,"X"," ")</f>
        <v>X</v>
      </c>
      <c r="J456" s="2"/>
      <c r="K456"/>
    </row>
    <row r="457" spans="1:11" x14ac:dyDescent="0.25">
      <c r="A457" s="1" t="s">
        <v>12</v>
      </c>
      <c r="B457" s="1" t="s">
        <v>15236</v>
      </c>
      <c r="C457" s="16">
        <v>74.989999999999995</v>
      </c>
      <c r="D457" s="73"/>
      <c r="E457" s="73">
        <v>13</v>
      </c>
      <c r="F457" s="16">
        <v>10573.59</v>
      </c>
      <c r="G457" s="12">
        <v>0.99361448375639794</v>
      </c>
      <c r="H457"/>
      <c r="I457" s="12" t="str">
        <f t="shared" si="7"/>
        <v>X</v>
      </c>
      <c r="J457" s="2"/>
      <c r="K457"/>
    </row>
    <row r="458" spans="1:11" x14ac:dyDescent="0.25">
      <c r="A458" s="1" t="s">
        <v>12</v>
      </c>
      <c r="B458" s="1" t="s">
        <v>15881</v>
      </c>
      <c r="C458" s="16">
        <v>49.99</v>
      </c>
      <c r="D458" s="73"/>
      <c r="E458" s="73">
        <v>55</v>
      </c>
      <c r="F458" s="16">
        <v>10447.91</v>
      </c>
      <c r="G458" s="12">
        <v>0.99376386979967879</v>
      </c>
      <c r="H458"/>
      <c r="I458" s="12" t="str">
        <f t="shared" si="7"/>
        <v>X</v>
      </c>
      <c r="J458" s="2"/>
      <c r="K458"/>
    </row>
    <row r="459" spans="1:11" x14ac:dyDescent="0.25">
      <c r="A459" s="1" t="s">
        <v>12</v>
      </c>
      <c r="B459" s="1" t="s">
        <v>14713</v>
      </c>
      <c r="C459" s="16">
        <v>19.989999999999998</v>
      </c>
      <c r="D459" s="73"/>
      <c r="E459" s="73">
        <v>38</v>
      </c>
      <c r="F459" s="16">
        <v>10214.89</v>
      </c>
      <c r="G459" s="12">
        <v>0.99390992408227219</v>
      </c>
      <c r="H459"/>
      <c r="I459" s="12" t="str">
        <f t="shared" si="7"/>
        <v>X</v>
      </c>
      <c r="J459" s="2"/>
      <c r="K459"/>
    </row>
    <row r="460" spans="1:11" x14ac:dyDescent="0.25">
      <c r="A460" s="1" t="s">
        <v>12</v>
      </c>
      <c r="B460" s="1" t="s">
        <v>14574</v>
      </c>
      <c r="C460" s="16">
        <v>18.989999999999998</v>
      </c>
      <c r="D460" s="73"/>
      <c r="E460" s="73">
        <v>63</v>
      </c>
      <c r="F460" s="16">
        <v>9855.81</v>
      </c>
      <c r="G460" s="12">
        <v>0.99405084417626499</v>
      </c>
      <c r="H460"/>
      <c r="I460" s="12" t="str">
        <f t="shared" si="7"/>
        <v>X</v>
      </c>
      <c r="J460" s="2"/>
      <c r="K460"/>
    </row>
    <row r="461" spans="1:11" x14ac:dyDescent="0.25">
      <c r="A461" s="1" t="s">
        <v>12</v>
      </c>
      <c r="B461" s="1" t="s">
        <v>13050</v>
      </c>
      <c r="C461" s="16">
        <v>44.99</v>
      </c>
      <c r="D461" s="73"/>
      <c r="E461" s="73">
        <v>34</v>
      </c>
      <c r="F461" s="16">
        <v>9817.7999999999993</v>
      </c>
      <c r="G461" s="12">
        <v>0.99419122079663436</v>
      </c>
      <c r="H461"/>
      <c r="I461" s="12" t="str">
        <f t="shared" si="7"/>
        <v>X</v>
      </c>
      <c r="J461" s="2"/>
      <c r="K461"/>
    </row>
    <row r="462" spans="1:11" x14ac:dyDescent="0.25">
      <c r="A462" s="1" t="s">
        <v>12</v>
      </c>
      <c r="B462" s="1" t="s">
        <v>9768</v>
      </c>
      <c r="C462" s="16">
        <v>64.989999999999995</v>
      </c>
      <c r="D462" s="73"/>
      <c r="E462" s="73">
        <v>35</v>
      </c>
      <c r="F462" s="16">
        <v>9748.5</v>
      </c>
      <c r="G462" s="12">
        <v>0.99433060655349137</v>
      </c>
      <c r="H462"/>
      <c r="I462" s="12" t="str">
        <f t="shared" si="7"/>
        <v>X</v>
      </c>
      <c r="J462" s="2"/>
      <c r="K462"/>
    </row>
    <row r="463" spans="1:11" x14ac:dyDescent="0.25">
      <c r="A463" s="1" t="s">
        <v>12</v>
      </c>
      <c r="B463" s="1" t="s">
        <v>14867</v>
      </c>
      <c r="C463" s="16">
        <v>36.99</v>
      </c>
      <c r="D463" s="73"/>
      <c r="E463" s="73">
        <v>37</v>
      </c>
      <c r="F463" s="16">
        <v>9726.2000000000007</v>
      </c>
      <c r="G463" s="12">
        <v>0.99446967346105075</v>
      </c>
      <c r="H463"/>
      <c r="I463" s="12" t="str">
        <f t="shared" si="7"/>
        <v>X</v>
      </c>
      <c r="J463" s="2"/>
      <c r="K463"/>
    </row>
    <row r="464" spans="1:11" x14ac:dyDescent="0.25">
      <c r="A464" s="1" t="s">
        <v>12</v>
      </c>
      <c r="B464" s="1" t="s">
        <v>15518</v>
      </c>
      <c r="C464" s="16">
        <v>59.99</v>
      </c>
      <c r="D464" s="73"/>
      <c r="E464" s="73">
        <v>33</v>
      </c>
      <c r="F464" s="16">
        <v>9478.42</v>
      </c>
      <c r="G464" s="12">
        <v>0.99460519756686283</v>
      </c>
      <c r="H464"/>
      <c r="I464" s="12" t="str">
        <f t="shared" si="7"/>
        <v>X</v>
      </c>
      <c r="J464" s="2"/>
      <c r="K464"/>
    </row>
    <row r="465" spans="1:11" x14ac:dyDescent="0.25">
      <c r="A465" s="1" t="s">
        <v>12</v>
      </c>
      <c r="B465" s="1" t="s">
        <v>15170</v>
      </c>
      <c r="C465" s="16">
        <v>99.99</v>
      </c>
      <c r="D465" s="73"/>
      <c r="E465" s="73">
        <v>13</v>
      </c>
      <c r="F465" s="16">
        <v>8999.1</v>
      </c>
      <c r="G465" s="12">
        <v>0.99473386827153853</v>
      </c>
      <c r="H465"/>
      <c r="I465" s="12" t="str">
        <f t="shared" si="7"/>
        <v>X</v>
      </c>
      <c r="J465" s="2"/>
      <c r="K465"/>
    </row>
    <row r="466" spans="1:11" x14ac:dyDescent="0.25">
      <c r="A466" s="1" t="s">
        <v>12</v>
      </c>
      <c r="B466" s="1" t="s">
        <v>16175</v>
      </c>
      <c r="C466" s="16">
        <v>64.989999999999995</v>
      </c>
      <c r="D466" s="73"/>
      <c r="E466" s="73">
        <v>29</v>
      </c>
      <c r="F466" s="16">
        <v>8708.66</v>
      </c>
      <c r="G466" s="12">
        <v>0.99485838621433076</v>
      </c>
      <c r="H466"/>
      <c r="I466" s="12" t="str">
        <f t="shared" si="7"/>
        <v>X</v>
      </c>
      <c r="J466" s="2"/>
      <c r="K466"/>
    </row>
    <row r="467" spans="1:11" x14ac:dyDescent="0.25">
      <c r="A467" s="1" t="s">
        <v>12</v>
      </c>
      <c r="B467" s="1" t="s">
        <v>15635</v>
      </c>
      <c r="C467" s="16">
        <v>139.99</v>
      </c>
      <c r="D467" s="73"/>
      <c r="E467" s="73">
        <v>5</v>
      </c>
      <c r="F467" s="16">
        <v>8679.3799999999992</v>
      </c>
      <c r="G467" s="12">
        <v>0.99498248550656532</v>
      </c>
      <c r="H467"/>
      <c r="I467" s="12" t="str">
        <f t="shared" si="7"/>
        <v>X</v>
      </c>
      <c r="J467" s="2"/>
      <c r="K467"/>
    </row>
    <row r="468" spans="1:11" x14ac:dyDescent="0.25">
      <c r="A468" s="1" t="s">
        <v>12</v>
      </c>
      <c r="B468" s="1" t="s">
        <v>12435</v>
      </c>
      <c r="C468" s="16">
        <v>119.99</v>
      </c>
      <c r="D468" s="73"/>
      <c r="E468" s="73">
        <v>6</v>
      </c>
      <c r="F468" s="16">
        <v>8519.2900000000009</v>
      </c>
      <c r="G468" s="12">
        <v>0.99510429580399928</v>
      </c>
      <c r="H468"/>
      <c r="I468" s="12" t="str">
        <f t="shared" si="7"/>
        <v>X</v>
      </c>
      <c r="J468" s="2"/>
      <c r="K468"/>
    </row>
    <row r="469" spans="1:11" x14ac:dyDescent="0.25">
      <c r="A469" s="1" t="s">
        <v>12</v>
      </c>
      <c r="B469" s="1" t="s">
        <v>14551</v>
      </c>
      <c r="C469" s="16">
        <v>159.99</v>
      </c>
      <c r="D469" s="73"/>
      <c r="E469" s="73">
        <v>7</v>
      </c>
      <c r="F469" s="16">
        <v>8319.48</v>
      </c>
      <c r="G469" s="12">
        <v>0.99522324918313021</v>
      </c>
      <c r="H469"/>
      <c r="I469" s="12" t="str">
        <f t="shared" si="7"/>
        <v>X</v>
      </c>
      <c r="J469" s="2"/>
      <c r="K469"/>
    </row>
    <row r="470" spans="1:11" x14ac:dyDescent="0.25">
      <c r="A470" s="1" t="s">
        <v>12</v>
      </c>
      <c r="B470" s="1" t="s">
        <v>12295</v>
      </c>
      <c r="C470" s="16">
        <v>79.989999999999995</v>
      </c>
      <c r="D470" s="73"/>
      <c r="E470" s="73">
        <v>23</v>
      </c>
      <c r="F470" s="16">
        <v>8318.9599999999991</v>
      </c>
      <c r="G470" s="12">
        <v>0.99534219512721001</v>
      </c>
      <c r="H470"/>
      <c r="I470" s="12" t="str">
        <f t="shared" si="7"/>
        <v>X</v>
      </c>
      <c r="J470" s="2"/>
      <c r="K470"/>
    </row>
    <row r="471" spans="1:11" x14ac:dyDescent="0.25">
      <c r="A471" s="1" t="s">
        <v>12</v>
      </c>
      <c r="B471" s="1" t="s">
        <v>15812</v>
      </c>
      <c r="C471" s="16">
        <v>174.99</v>
      </c>
      <c r="D471" s="73"/>
      <c r="E471" s="73">
        <v>1</v>
      </c>
      <c r="F471" s="16">
        <v>8049.54</v>
      </c>
      <c r="G471" s="12">
        <v>0.99545728885704043</v>
      </c>
      <c r="H471"/>
      <c r="I471" s="12" t="str">
        <f t="shared" si="7"/>
        <v>X</v>
      </c>
      <c r="J471" s="2"/>
      <c r="K471"/>
    </row>
    <row r="472" spans="1:11" x14ac:dyDescent="0.25">
      <c r="A472" s="1" t="s">
        <v>12</v>
      </c>
      <c r="B472" s="1" t="s">
        <v>14932</v>
      </c>
      <c r="C472" s="16">
        <v>44.99</v>
      </c>
      <c r="D472" s="73"/>
      <c r="E472" s="73">
        <v>30</v>
      </c>
      <c r="F472" s="16">
        <v>7863.14</v>
      </c>
      <c r="G472" s="12">
        <v>0.99556971740709144</v>
      </c>
      <c r="H472"/>
      <c r="I472" s="12" t="str">
        <f t="shared" si="7"/>
        <v>X</v>
      </c>
      <c r="J472" s="2"/>
      <c r="K472"/>
    </row>
    <row r="473" spans="1:11" x14ac:dyDescent="0.25">
      <c r="A473" s="1" t="s">
        <v>12</v>
      </c>
      <c r="B473" s="1" t="s">
        <v>13108</v>
      </c>
      <c r="C473" s="16">
        <v>31.49</v>
      </c>
      <c r="D473" s="73"/>
      <c r="E473" s="73">
        <v>5</v>
      </c>
      <c r="F473" s="16">
        <v>7589.09</v>
      </c>
      <c r="G473" s="12">
        <v>0.9956782275423437</v>
      </c>
      <c r="H473"/>
      <c r="I473" s="12" t="str">
        <f t="shared" si="7"/>
        <v>X</v>
      </c>
      <c r="J473" s="2"/>
      <c r="K473"/>
    </row>
    <row r="474" spans="1:11" x14ac:dyDescent="0.25">
      <c r="A474" s="1" t="s">
        <v>12</v>
      </c>
      <c r="B474" s="1" t="s">
        <v>13609</v>
      </c>
      <c r="C474" s="16">
        <v>39.99</v>
      </c>
      <c r="D474" s="73"/>
      <c r="E474" s="73">
        <v>40</v>
      </c>
      <c r="F474" s="16">
        <v>7398.15</v>
      </c>
      <c r="G474" s="12">
        <v>0.99578400758410324</v>
      </c>
      <c r="H474"/>
      <c r="I474" s="12" t="str">
        <f t="shared" si="7"/>
        <v>X</v>
      </c>
      <c r="J474" s="2"/>
      <c r="K474"/>
    </row>
    <row r="475" spans="1:11" x14ac:dyDescent="0.25">
      <c r="A475" s="1" t="s">
        <v>12</v>
      </c>
      <c r="B475" s="1" t="s">
        <v>15985</v>
      </c>
      <c r="C475" s="16">
        <v>54.99</v>
      </c>
      <c r="D475" s="73"/>
      <c r="E475" s="73">
        <v>51</v>
      </c>
      <c r="F475" s="16">
        <v>7203.69</v>
      </c>
      <c r="G475" s="12">
        <v>0.99588700720279455</v>
      </c>
      <c r="H475"/>
      <c r="I475" s="12" t="str">
        <f t="shared" si="7"/>
        <v>X</v>
      </c>
      <c r="J475" s="2"/>
      <c r="K475"/>
    </row>
    <row r="476" spans="1:11" x14ac:dyDescent="0.25">
      <c r="A476" s="1" t="s">
        <v>12</v>
      </c>
      <c r="B476" s="1" t="s">
        <v>13431</v>
      </c>
      <c r="C476" s="16">
        <v>99.99</v>
      </c>
      <c r="D476" s="73"/>
      <c r="E476" s="73">
        <v>0</v>
      </c>
      <c r="F476" s="16">
        <v>7199.28</v>
      </c>
      <c r="G476" s="12">
        <v>0.99598994376653516</v>
      </c>
      <c r="H476"/>
      <c r="I476" s="12" t="str">
        <f t="shared" si="7"/>
        <v>X</v>
      </c>
      <c r="J476" s="2"/>
      <c r="K476"/>
    </row>
    <row r="477" spans="1:11" x14ac:dyDescent="0.25">
      <c r="A477" s="1" t="s">
        <v>12</v>
      </c>
      <c r="B477" s="1" t="s">
        <v>6708</v>
      </c>
      <c r="C477" s="16">
        <v>53.99</v>
      </c>
      <c r="D477" s="73"/>
      <c r="E477" s="73">
        <v>4</v>
      </c>
      <c r="F477" s="16">
        <v>7126.68</v>
      </c>
      <c r="G477" s="12">
        <v>0.9960918422827868</v>
      </c>
      <c r="H477"/>
      <c r="I477" s="12" t="str">
        <f t="shared" si="7"/>
        <v>X</v>
      </c>
      <c r="J477" s="2"/>
      <c r="K477"/>
    </row>
    <row r="478" spans="1:11" x14ac:dyDescent="0.25">
      <c r="A478" s="1" t="s">
        <v>12</v>
      </c>
      <c r="B478" s="1" t="s">
        <v>16185</v>
      </c>
      <c r="C478" s="16">
        <v>54.99</v>
      </c>
      <c r="D478" s="73"/>
      <c r="E478" s="73">
        <v>4</v>
      </c>
      <c r="F478" s="16">
        <v>6983.73</v>
      </c>
      <c r="G478" s="12">
        <v>0.99619169687495335</v>
      </c>
      <c r="H478"/>
      <c r="I478" s="12" t="str">
        <f t="shared" si="7"/>
        <v>X</v>
      </c>
      <c r="J478" s="2"/>
      <c r="K478"/>
    </row>
    <row r="479" spans="1:11" x14ac:dyDescent="0.25">
      <c r="A479" s="1" t="s">
        <v>12</v>
      </c>
      <c r="B479" s="1" t="s">
        <v>16314</v>
      </c>
      <c r="C479" s="16">
        <v>99.99</v>
      </c>
      <c r="D479" s="73"/>
      <c r="E479" s="73">
        <v>24</v>
      </c>
      <c r="F479" s="16">
        <v>6839.43</v>
      </c>
      <c r="G479" s="12">
        <v>0.99628948824049901</v>
      </c>
      <c r="H479"/>
      <c r="I479" s="12" t="str">
        <f t="shared" si="7"/>
        <v>X</v>
      </c>
      <c r="J479" s="2"/>
      <c r="K479"/>
    </row>
    <row r="480" spans="1:11" x14ac:dyDescent="0.25">
      <c r="A480" s="1" t="s">
        <v>12</v>
      </c>
      <c r="B480" s="1" t="s">
        <v>10876</v>
      </c>
      <c r="C480" s="16">
        <v>49.99</v>
      </c>
      <c r="D480" s="73"/>
      <c r="E480" s="73">
        <v>2</v>
      </c>
      <c r="F480" s="16">
        <v>6678.86</v>
      </c>
      <c r="G480" s="12">
        <v>0.99638498374811979</v>
      </c>
      <c r="H480"/>
      <c r="I480" s="12" t="str">
        <f t="shared" si="7"/>
        <v>X</v>
      </c>
      <c r="J480" s="2"/>
      <c r="K480"/>
    </row>
    <row r="481" spans="1:11" x14ac:dyDescent="0.25">
      <c r="A481" s="1" t="s">
        <v>12</v>
      </c>
      <c r="B481" s="1" t="s">
        <v>16085</v>
      </c>
      <c r="C481" s="16">
        <v>69.989999999999995</v>
      </c>
      <c r="D481" s="73"/>
      <c r="E481" s="73">
        <v>27</v>
      </c>
      <c r="F481" s="16">
        <v>6649.05</v>
      </c>
      <c r="G481" s="12">
        <v>0.99648005302715037</v>
      </c>
      <c r="H481"/>
      <c r="I481" s="12" t="str">
        <f t="shared" si="7"/>
        <v>X</v>
      </c>
      <c r="J481" s="2"/>
      <c r="K481"/>
    </row>
    <row r="482" spans="1:11" x14ac:dyDescent="0.25">
      <c r="A482" s="1" t="s">
        <v>12</v>
      </c>
      <c r="B482" s="1" t="s">
        <v>16281</v>
      </c>
      <c r="C482" s="16">
        <v>49.99</v>
      </c>
      <c r="D482" s="73"/>
      <c r="E482" s="73">
        <v>34</v>
      </c>
      <c r="F482" s="16">
        <v>6648.67</v>
      </c>
      <c r="G482" s="12">
        <v>0.9965751168728747</v>
      </c>
      <c r="H482"/>
      <c r="I482" s="12" t="str">
        <f t="shared" si="7"/>
        <v>X</v>
      </c>
      <c r="J482" s="2"/>
      <c r="K482"/>
    </row>
    <row r="483" spans="1:11" x14ac:dyDescent="0.25">
      <c r="A483" s="1" t="s">
        <v>12</v>
      </c>
      <c r="B483" s="1" t="s">
        <v>15751</v>
      </c>
      <c r="C483" s="16">
        <v>199.99</v>
      </c>
      <c r="D483" s="73"/>
      <c r="E483" s="73">
        <v>4</v>
      </c>
      <c r="F483" s="16">
        <v>6599.67</v>
      </c>
      <c r="G483" s="12">
        <v>0.99666948010803458</v>
      </c>
      <c r="H483"/>
      <c r="I483" s="12" t="str">
        <f t="shared" si="7"/>
        <v>X</v>
      </c>
      <c r="J483" s="2"/>
      <c r="K483"/>
    </row>
    <row r="484" spans="1:11" x14ac:dyDescent="0.25">
      <c r="A484" s="1" t="s">
        <v>12</v>
      </c>
      <c r="B484" s="1" t="s">
        <v>15817</v>
      </c>
      <c r="C484" s="16">
        <v>119.99</v>
      </c>
      <c r="D484" s="73"/>
      <c r="E484" s="73">
        <v>0</v>
      </c>
      <c r="F484" s="16">
        <v>6479.46</v>
      </c>
      <c r="G484" s="12">
        <v>0.99676212455960389</v>
      </c>
      <c r="H484"/>
      <c r="I484" s="12" t="str">
        <f t="shared" si="7"/>
        <v>X</v>
      </c>
      <c r="J484" s="2"/>
      <c r="K484"/>
    </row>
    <row r="485" spans="1:11" x14ac:dyDescent="0.25">
      <c r="A485" s="1" t="s">
        <v>12</v>
      </c>
      <c r="B485" s="1" t="s">
        <v>12238</v>
      </c>
      <c r="C485" s="16">
        <v>69.989999999999995</v>
      </c>
      <c r="D485" s="73"/>
      <c r="E485" s="73">
        <v>18</v>
      </c>
      <c r="F485" s="16">
        <v>6439.08</v>
      </c>
      <c r="G485" s="12">
        <v>0.99685419165087563</v>
      </c>
      <c r="H485"/>
      <c r="I485" s="12" t="str">
        <f t="shared" si="7"/>
        <v>X</v>
      </c>
      <c r="J485" s="2"/>
      <c r="K485"/>
    </row>
    <row r="486" spans="1:11" x14ac:dyDescent="0.25">
      <c r="A486" s="1" t="s">
        <v>12</v>
      </c>
      <c r="B486" s="1" t="s">
        <v>16083</v>
      </c>
      <c r="C486" s="16">
        <v>69.989999999999995</v>
      </c>
      <c r="D486" s="73"/>
      <c r="E486" s="73">
        <v>13</v>
      </c>
      <c r="F486" s="16">
        <v>6369.09</v>
      </c>
      <c r="G486" s="12">
        <v>0.99694525801289458</v>
      </c>
      <c r="H486"/>
      <c r="I486" s="12" t="str">
        <f t="shared" si="7"/>
        <v>X</v>
      </c>
      <c r="J486" s="2"/>
      <c r="K486"/>
    </row>
    <row r="487" spans="1:11" x14ac:dyDescent="0.25">
      <c r="A487" s="1" t="s">
        <v>12</v>
      </c>
      <c r="B487" s="1" t="s">
        <v>15480</v>
      </c>
      <c r="C487" s="16">
        <v>149.99</v>
      </c>
      <c r="D487" s="73"/>
      <c r="E487" s="73">
        <v>0</v>
      </c>
      <c r="F487" s="16">
        <v>6149.59</v>
      </c>
      <c r="G487" s="12">
        <v>0.9970331859255489</v>
      </c>
      <c r="H487"/>
      <c r="I487" s="12" t="str">
        <f t="shared" si="7"/>
        <v>X</v>
      </c>
      <c r="J487" s="2"/>
      <c r="K487"/>
    </row>
    <row r="488" spans="1:11" x14ac:dyDescent="0.25">
      <c r="A488" s="1" t="s">
        <v>12</v>
      </c>
      <c r="B488" s="1" t="s">
        <v>14844</v>
      </c>
      <c r="C488" s="16">
        <v>39.99</v>
      </c>
      <c r="D488" s="73"/>
      <c r="E488" s="73">
        <v>12</v>
      </c>
      <c r="F488" s="16">
        <v>6118.47</v>
      </c>
      <c r="G488" s="12">
        <v>0.99712066887900397</v>
      </c>
      <c r="H488"/>
      <c r="I488" s="12" t="str">
        <f t="shared" si="7"/>
        <v>X</v>
      </c>
      <c r="J488" s="2"/>
      <c r="K488"/>
    </row>
    <row r="489" spans="1:11" x14ac:dyDescent="0.25">
      <c r="A489" s="1" t="s">
        <v>12</v>
      </c>
      <c r="B489" s="1" t="s">
        <v>14786</v>
      </c>
      <c r="C489" s="16">
        <v>154.99</v>
      </c>
      <c r="D489" s="73"/>
      <c r="E489" s="73">
        <v>0</v>
      </c>
      <c r="F489" s="16">
        <v>6044.61</v>
      </c>
      <c r="G489" s="12">
        <v>0.99720709576926969</v>
      </c>
      <c r="H489"/>
      <c r="I489" s="12" t="str">
        <f t="shared" si="7"/>
        <v>X</v>
      </c>
      <c r="J489" s="2"/>
      <c r="K489"/>
    </row>
    <row r="490" spans="1:11" x14ac:dyDescent="0.25">
      <c r="A490" s="1" t="s">
        <v>12</v>
      </c>
      <c r="B490" s="1" t="s">
        <v>15482</v>
      </c>
      <c r="C490" s="16">
        <v>149.99</v>
      </c>
      <c r="D490" s="73"/>
      <c r="E490" s="73">
        <v>0</v>
      </c>
      <c r="F490" s="16">
        <v>5999.6</v>
      </c>
      <c r="G490" s="12">
        <v>0.99729287909868836</v>
      </c>
      <c r="H490"/>
      <c r="I490" s="12" t="str">
        <f t="shared" si="7"/>
        <v>X</v>
      </c>
      <c r="J490" s="2"/>
      <c r="K490"/>
    </row>
    <row r="491" spans="1:11" x14ac:dyDescent="0.25">
      <c r="A491" s="1" t="s">
        <v>12</v>
      </c>
      <c r="B491" s="1" t="s">
        <v>15478</v>
      </c>
      <c r="C491" s="16">
        <v>149.99</v>
      </c>
      <c r="D491" s="73"/>
      <c r="E491" s="73">
        <v>0</v>
      </c>
      <c r="F491" s="16">
        <v>5999.6</v>
      </c>
      <c r="G491" s="12">
        <v>0.99737866242810713</v>
      </c>
      <c r="H491"/>
      <c r="I491" s="12" t="str">
        <f t="shared" si="7"/>
        <v>X</v>
      </c>
      <c r="J491" s="2"/>
      <c r="K491"/>
    </row>
    <row r="492" spans="1:11" x14ac:dyDescent="0.25">
      <c r="A492" s="1" t="s">
        <v>12</v>
      </c>
      <c r="B492" s="1" t="s">
        <v>13090</v>
      </c>
      <c r="C492" s="16">
        <v>49.99</v>
      </c>
      <c r="D492" s="73"/>
      <c r="E492" s="73">
        <v>40</v>
      </c>
      <c r="F492" s="16">
        <v>5953.73</v>
      </c>
      <c r="G492" s="12">
        <v>0.99746378990024875</v>
      </c>
      <c r="H492"/>
      <c r="I492" s="12" t="str">
        <f t="shared" si="7"/>
        <v>X</v>
      </c>
      <c r="J492" s="2"/>
      <c r="K492"/>
    </row>
    <row r="493" spans="1:11" x14ac:dyDescent="0.25">
      <c r="A493" s="1" t="s">
        <v>12</v>
      </c>
      <c r="B493" s="1" t="s">
        <v>16320</v>
      </c>
      <c r="C493" s="16">
        <v>249.99</v>
      </c>
      <c r="D493" s="73"/>
      <c r="E493" s="73">
        <v>7</v>
      </c>
      <c r="F493" s="16">
        <v>5749.77</v>
      </c>
      <c r="G493" s="12">
        <v>0.99754600111666192</v>
      </c>
      <c r="H493"/>
      <c r="I493" s="12" t="str">
        <f t="shared" si="7"/>
        <v>X</v>
      </c>
      <c r="J493" s="2"/>
      <c r="K493"/>
    </row>
    <row r="494" spans="1:11" x14ac:dyDescent="0.25">
      <c r="A494" s="1" t="s">
        <v>12</v>
      </c>
      <c r="B494" s="1" t="s">
        <v>12946</v>
      </c>
      <c r="C494" s="16">
        <v>69.989999999999995</v>
      </c>
      <c r="D494" s="73"/>
      <c r="E494" s="73">
        <v>6</v>
      </c>
      <c r="F494" s="16">
        <v>5599.2</v>
      </c>
      <c r="G494" s="12">
        <v>0.9976260594568982</v>
      </c>
      <c r="H494"/>
      <c r="I494" s="12" t="str">
        <f t="shared" si="7"/>
        <v>X</v>
      </c>
      <c r="J494" s="2"/>
      <c r="K494"/>
    </row>
    <row r="495" spans="1:11" x14ac:dyDescent="0.25">
      <c r="A495" s="1" t="s">
        <v>12</v>
      </c>
      <c r="B495" s="1" t="s">
        <v>16233</v>
      </c>
      <c r="C495" s="16">
        <v>49.99</v>
      </c>
      <c r="D495" s="73"/>
      <c r="E495" s="73">
        <v>18</v>
      </c>
      <c r="F495" s="16">
        <v>5548.89</v>
      </c>
      <c r="G495" s="12">
        <v>0.99770539845596129</v>
      </c>
      <c r="H495"/>
      <c r="I495" s="12" t="str">
        <f t="shared" si="7"/>
        <v>X</v>
      </c>
      <c r="J495" s="2"/>
      <c r="K495"/>
    </row>
    <row r="496" spans="1:11" x14ac:dyDescent="0.25">
      <c r="A496" s="1" t="s">
        <v>12</v>
      </c>
      <c r="B496" s="1" t="s">
        <v>15778</v>
      </c>
      <c r="C496" s="16">
        <v>24.99</v>
      </c>
      <c r="D496" s="73"/>
      <c r="E496" s="73">
        <v>22</v>
      </c>
      <c r="F496" s="16">
        <v>5522.79</v>
      </c>
      <c r="G496" s="12">
        <v>0.9977843642726627</v>
      </c>
      <c r="H496"/>
      <c r="I496" s="12" t="str">
        <f t="shared" si="7"/>
        <v>X</v>
      </c>
      <c r="J496" s="2"/>
      <c r="K496"/>
    </row>
    <row r="497" spans="1:11" x14ac:dyDescent="0.25">
      <c r="A497" s="1" t="s">
        <v>12</v>
      </c>
      <c r="B497" s="1" t="s">
        <v>15452</v>
      </c>
      <c r="C497" s="16">
        <v>14.99</v>
      </c>
      <c r="D497" s="73"/>
      <c r="E497" s="73">
        <v>52</v>
      </c>
      <c r="F497" s="16">
        <v>5471.35</v>
      </c>
      <c r="G497" s="12">
        <v>0.99786259459125304</v>
      </c>
      <c r="H497"/>
      <c r="I497" s="12" t="str">
        <f t="shared" si="7"/>
        <v>X</v>
      </c>
      <c r="J497" s="2"/>
      <c r="K497"/>
    </row>
    <row r="498" spans="1:11" x14ac:dyDescent="0.25">
      <c r="A498" s="1" t="s">
        <v>12</v>
      </c>
      <c r="B498" s="1" t="s">
        <v>14788</v>
      </c>
      <c r="C498" s="16">
        <v>74.989999999999995</v>
      </c>
      <c r="D498" s="73"/>
      <c r="E498" s="73">
        <v>21</v>
      </c>
      <c r="F498" s="16">
        <v>5399.28</v>
      </c>
      <c r="G498" s="12">
        <v>0.99793979444038716</v>
      </c>
      <c r="H498"/>
      <c r="I498" s="12" t="str">
        <f t="shared" si="7"/>
        <v>X</v>
      </c>
      <c r="J498" s="2"/>
      <c r="K498"/>
    </row>
    <row r="499" spans="1:11" x14ac:dyDescent="0.25">
      <c r="A499" s="1" t="s">
        <v>12</v>
      </c>
      <c r="B499" s="1" t="s">
        <v>15808</v>
      </c>
      <c r="C499" s="16">
        <v>69.989999999999995</v>
      </c>
      <c r="D499" s="73"/>
      <c r="E499" s="73">
        <v>4</v>
      </c>
      <c r="F499" s="16">
        <v>5179.26</v>
      </c>
      <c r="G499" s="12">
        <v>0.99801384840510576</v>
      </c>
      <c r="H499"/>
      <c r="I499" s="12" t="str">
        <f t="shared" si="7"/>
        <v>X</v>
      </c>
      <c r="J499" s="2"/>
      <c r="K499"/>
    </row>
    <row r="500" spans="1:11" x14ac:dyDescent="0.25">
      <c r="A500" s="1" t="s">
        <v>12</v>
      </c>
      <c r="B500" s="1" t="s">
        <v>12943</v>
      </c>
      <c r="C500" s="16">
        <v>5.99</v>
      </c>
      <c r="D500" s="73"/>
      <c r="E500" s="73">
        <v>4</v>
      </c>
      <c r="F500" s="16">
        <v>5088.6499999999996</v>
      </c>
      <c r="G500" s="12">
        <v>0.99808660681220751</v>
      </c>
      <c r="H500"/>
      <c r="I500" s="12" t="str">
        <f t="shared" si="7"/>
        <v>X</v>
      </c>
      <c r="J500" s="2"/>
      <c r="K500"/>
    </row>
    <row r="501" spans="1:11" x14ac:dyDescent="0.25">
      <c r="A501" s="1" t="s">
        <v>12</v>
      </c>
      <c r="B501" s="1" t="s">
        <v>13697</v>
      </c>
      <c r="C501" s="16">
        <v>64.989999999999995</v>
      </c>
      <c r="D501" s="73"/>
      <c r="E501" s="73">
        <v>16</v>
      </c>
      <c r="F501" s="16">
        <v>5004.2299999999996</v>
      </c>
      <c r="G501" s="12">
        <v>0.99815815816739417</v>
      </c>
      <c r="H501"/>
      <c r="I501" s="12" t="str">
        <f t="shared" si="7"/>
        <v>X</v>
      </c>
      <c r="J501" s="2"/>
      <c r="K501"/>
    </row>
    <row r="502" spans="1:11" x14ac:dyDescent="0.25">
      <c r="A502" s="1" t="s">
        <v>12</v>
      </c>
      <c r="B502" s="1" t="s">
        <v>14262</v>
      </c>
      <c r="C502" s="16">
        <v>49.99</v>
      </c>
      <c r="D502" s="73"/>
      <c r="E502" s="73">
        <v>11</v>
      </c>
      <c r="F502" s="16">
        <v>4999</v>
      </c>
      <c r="G502" s="12">
        <v>0.99822963474312665</v>
      </c>
      <c r="H502"/>
      <c r="I502" s="12" t="str">
        <f t="shared" si="7"/>
        <v>X</v>
      </c>
      <c r="J502" s="2"/>
      <c r="K502"/>
    </row>
    <row r="503" spans="1:11" x14ac:dyDescent="0.25">
      <c r="A503" s="1" t="s">
        <v>12</v>
      </c>
      <c r="B503" s="1" t="s">
        <v>14909</v>
      </c>
      <c r="C503" s="16">
        <v>25.99</v>
      </c>
      <c r="D503" s="73"/>
      <c r="E503" s="73">
        <v>54</v>
      </c>
      <c r="F503" s="16">
        <v>4964.09</v>
      </c>
      <c r="G503" s="12">
        <v>0.99830061216957755</v>
      </c>
      <c r="H503"/>
      <c r="I503" s="12" t="str">
        <f t="shared" si="7"/>
        <v>X</v>
      </c>
      <c r="J503" s="2"/>
      <c r="K503"/>
    </row>
    <row r="504" spans="1:11" x14ac:dyDescent="0.25">
      <c r="A504" s="1" t="s">
        <v>12</v>
      </c>
      <c r="B504" s="1" t="s">
        <v>16318</v>
      </c>
      <c r="C504" s="16">
        <v>24.99</v>
      </c>
      <c r="D504" s="73"/>
      <c r="E504" s="73">
        <v>52</v>
      </c>
      <c r="F504" s="16">
        <v>4573.17</v>
      </c>
      <c r="G504" s="12">
        <v>0.99836600015354293</v>
      </c>
      <c r="H504"/>
      <c r="I504" s="12" t="str">
        <f t="shared" si="7"/>
        <v>X</v>
      </c>
      <c r="J504" s="2"/>
      <c r="K504"/>
    </row>
    <row r="505" spans="1:11" x14ac:dyDescent="0.25">
      <c r="A505" s="1" t="s">
        <v>12</v>
      </c>
      <c r="B505" s="1" t="s">
        <v>16071</v>
      </c>
      <c r="C505" s="16">
        <v>89.99</v>
      </c>
      <c r="D505" s="73"/>
      <c r="E505" s="73">
        <v>6</v>
      </c>
      <c r="F505" s="16">
        <v>4499.5</v>
      </c>
      <c r="G505" s="12">
        <v>0.9984303347909721</v>
      </c>
      <c r="H505"/>
      <c r="I505" s="12" t="str">
        <f t="shared" si="7"/>
        <v>X</v>
      </c>
      <c r="J505" s="2"/>
      <c r="K505"/>
    </row>
    <row r="506" spans="1:11" x14ac:dyDescent="0.25">
      <c r="A506" s="1" t="s">
        <v>12</v>
      </c>
      <c r="B506" s="1" t="s">
        <v>13938</v>
      </c>
      <c r="C506" s="16">
        <v>2199.9899999999998</v>
      </c>
      <c r="D506" s="73"/>
      <c r="E506" s="73">
        <v>3</v>
      </c>
      <c r="F506" s="16">
        <v>4399.9799999999996</v>
      </c>
      <c r="G506" s="12">
        <v>0.99849324647404702</v>
      </c>
      <c r="H506"/>
      <c r="I506" s="12" t="str">
        <f t="shared" si="7"/>
        <v>X</v>
      </c>
      <c r="J506" s="2"/>
      <c r="K506"/>
    </row>
    <row r="507" spans="1:11" x14ac:dyDescent="0.25">
      <c r="A507" s="1" t="s">
        <v>12</v>
      </c>
      <c r="B507" s="1" t="s">
        <v>16396</v>
      </c>
      <c r="C507" s="16">
        <v>99.99</v>
      </c>
      <c r="D507" s="73"/>
      <c r="E507" s="73">
        <v>29</v>
      </c>
      <c r="F507" s="16">
        <v>4399.5600000000004</v>
      </c>
      <c r="G507" s="12">
        <v>0.99855615215188853</v>
      </c>
      <c r="H507"/>
      <c r="I507" s="12" t="str">
        <f t="shared" si="7"/>
        <v>X</v>
      </c>
      <c r="J507" s="2"/>
      <c r="K507"/>
    </row>
    <row r="508" spans="1:11" x14ac:dyDescent="0.25">
      <c r="A508" s="1" t="s">
        <v>12</v>
      </c>
      <c r="B508" s="1" t="s">
        <v>15538</v>
      </c>
      <c r="C508" s="16">
        <v>29.99</v>
      </c>
      <c r="D508" s="73"/>
      <c r="E508" s="73">
        <v>23</v>
      </c>
      <c r="F508" s="16">
        <v>4394.47</v>
      </c>
      <c r="G508" s="12">
        <v>0.9986189850520204</v>
      </c>
      <c r="H508"/>
      <c r="I508" s="12" t="str">
        <f t="shared" si="7"/>
        <v>X</v>
      </c>
      <c r="J508" s="2"/>
      <c r="K508"/>
    </row>
    <row r="509" spans="1:11" x14ac:dyDescent="0.25">
      <c r="A509" s="1" t="s">
        <v>12</v>
      </c>
      <c r="B509" s="1" t="s">
        <v>14300</v>
      </c>
      <c r="C509" s="16">
        <v>89.99</v>
      </c>
      <c r="D509" s="73"/>
      <c r="E509" s="73">
        <v>0</v>
      </c>
      <c r="F509" s="16">
        <v>4319.5200000000004</v>
      </c>
      <c r="G509" s="12">
        <v>0.99868074630395232</v>
      </c>
      <c r="H509"/>
      <c r="I509" s="12" t="str">
        <f t="shared" si="7"/>
        <v>X</v>
      </c>
      <c r="J509" s="2"/>
      <c r="K509"/>
    </row>
    <row r="510" spans="1:11" x14ac:dyDescent="0.25">
      <c r="A510" s="1" t="s">
        <v>12</v>
      </c>
      <c r="B510" s="1" t="s">
        <v>16273</v>
      </c>
      <c r="C510" s="16">
        <v>159.99</v>
      </c>
      <c r="D510" s="73"/>
      <c r="E510" s="73">
        <v>14</v>
      </c>
      <c r="F510" s="16">
        <v>4159.74</v>
      </c>
      <c r="G510" s="12">
        <v>0.99874022299351761</v>
      </c>
      <c r="H510"/>
      <c r="I510" s="12" t="str">
        <f t="shared" si="7"/>
        <v>X</v>
      </c>
      <c r="J510" s="2"/>
      <c r="K510"/>
    </row>
    <row r="511" spans="1:11" x14ac:dyDescent="0.25">
      <c r="A511" s="1" t="s">
        <v>12</v>
      </c>
      <c r="B511" s="1" t="s">
        <v>14717</v>
      </c>
      <c r="C511" s="16">
        <v>49.99</v>
      </c>
      <c r="D511" s="73"/>
      <c r="E511" s="73">
        <v>14</v>
      </c>
      <c r="F511" s="16">
        <v>4099.18</v>
      </c>
      <c r="G511" s="12">
        <v>0.9987988337856184</v>
      </c>
      <c r="H511"/>
      <c r="I511" s="12" t="str">
        <f t="shared" si="7"/>
        <v>X</v>
      </c>
      <c r="J511" s="2"/>
      <c r="K511"/>
    </row>
    <row r="512" spans="1:11" x14ac:dyDescent="0.25">
      <c r="A512" s="1" t="s">
        <v>12</v>
      </c>
      <c r="B512" s="1" t="s">
        <v>16354</v>
      </c>
      <c r="C512" s="16">
        <v>134.99</v>
      </c>
      <c r="D512" s="73"/>
      <c r="E512" s="73">
        <v>26</v>
      </c>
      <c r="F512" s="16">
        <v>3644.73</v>
      </c>
      <c r="G512" s="12">
        <v>0.99885094677218966</v>
      </c>
      <c r="H512"/>
      <c r="I512" s="12" t="str">
        <f t="shared" si="7"/>
        <v>X</v>
      </c>
      <c r="J512" s="2"/>
      <c r="K512"/>
    </row>
    <row r="513" spans="1:11" x14ac:dyDescent="0.25">
      <c r="A513" s="1" t="s">
        <v>12</v>
      </c>
      <c r="B513" s="1" t="s">
        <v>16316</v>
      </c>
      <c r="C513" s="16">
        <v>18.989999999999998</v>
      </c>
      <c r="D513" s="73"/>
      <c r="E513" s="73">
        <v>53</v>
      </c>
      <c r="F513" s="16">
        <v>3608.1</v>
      </c>
      <c r="G513" s="12">
        <v>0.99890253601661849</v>
      </c>
      <c r="H513"/>
      <c r="I513" s="12" t="str">
        <f t="shared" si="7"/>
        <v>X</v>
      </c>
      <c r="J513" s="2"/>
      <c r="K513"/>
    </row>
    <row r="514" spans="1:11" x14ac:dyDescent="0.25">
      <c r="A514" s="1" t="s">
        <v>12</v>
      </c>
      <c r="B514" s="1" t="s">
        <v>12051</v>
      </c>
      <c r="C514" s="16">
        <v>34.99</v>
      </c>
      <c r="D514" s="73"/>
      <c r="E514" s="73">
        <v>41</v>
      </c>
      <c r="F514" s="16">
        <v>3304.03</v>
      </c>
      <c r="G514" s="12">
        <v>0.99894977761504178</v>
      </c>
      <c r="H514"/>
      <c r="I514" s="12" t="str">
        <f t="shared" si="7"/>
        <v>X</v>
      </c>
      <c r="J514" s="2"/>
      <c r="K514"/>
    </row>
    <row r="515" spans="1:11" x14ac:dyDescent="0.25">
      <c r="A515" s="1" t="s">
        <v>12</v>
      </c>
      <c r="B515" s="1" t="s">
        <v>15653</v>
      </c>
      <c r="C515" s="16">
        <v>22.99</v>
      </c>
      <c r="D515" s="73"/>
      <c r="E515" s="73">
        <v>49</v>
      </c>
      <c r="F515" s="16">
        <v>3214.52</v>
      </c>
      <c r="G515" s="12">
        <v>0.99899573938384012</v>
      </c>
      <c r="H515"/>
      <c r="I515" s="12" t="str">
        <f t="shared" si="7"/>
        <v>X</v>
      </c>
      <c r="J515" s="2"/>
      <c r="K515"/>
    </row>
    <row r="516" spans="1:11" x14ac:dyDescent="0.25">
      <c r="A516" s="1" t="s">
        <v>12</v>
      </c>
      <c r="B516" s="1" t="s">
        <v>15645</v>
      </c>
      <c r="C516" s="16">
        <v>67.989999999999995</v>
      </c>
      <c r="D516" s="73"/>
      <c r="E516" s="73">
        <v>0</v>
      </c>
      <c r="F516" s="16">
        <v>3195.53</v>
      </c>
      <c r="G516" s="12">
        <v>0.99904142963029952</v>
      </c>
      <c r="H516"/>
      <c r="I516" s="12" t="str">
        <f t="shared" si="7"/>
        <v>X</v>
      </c>
      <c r="J516" s="2"/>
      <c r="K516"/>
    </row>
    <row r="517" spans="1:11" x14ac:dyDescent="0.25">
      <c r="A517" s="1" t="s">
        <v>12</v>
      </c>
      <c r="B517" s="1" t="s">
        <v>11823</v>
      </c>
      <c r="C517" s="16">
        <v>149.99</v>
      </c>
      <c r="D517" s="73"/>
      <c r="E517" s="73">
        <v>3</v>
      </c>
      <c r="F517" s="16">
        <v>3149.79</v>
      </c>
      <c r="G517" s="12">
        <v>0.99908646587824446</v>
      </c>
      <c r="H517"/>
      <c r="I517" s="12" t="str">
        <f t="shared" si="7"/>
        <v>X</v>
      </c>
      <c r="J517" s="2"/>
      <c r="K517"/>
    </row>
    <row r="518" spans="1:11" x14ac:dyDescent="0.25">
      <c r="A518" s="1" t="s">
        <v>12</v>
      </c>
      <c r="B518" s="1" t="s">
        <v>15241</v>
      </c>
      <c r="C518" s="16">
        <v>56.99</v>
      </c>
      <c r="D518" s="73"/>
      <c r="E518" s="73">
        <v>5</v>
      </c>
      <c r="F518" s="16">
        <v>3134.45</v>
      </c>
      <c r="G518" s="12">
        <v>0.99913128279218832</v>
      </c>
      <c r="H518"/>
      <c r="I518" s="12" t="str">
        <f t="shared" si="7"/>
        <v>X</v>
      </c>
      <c r="J518" s="2"/>
      <c r="K518"/>
    </row>
    <row r="519" spans="1:11" x14ac:dyDescent="0.25">
      <c r="A519" s="1" t="s">
        <v>12</v>
      </c>
      <c r="B519" s="1" t="s">
        <v>14720</v>
      </c>
      <c r="C519" s="16">
        <v>164.99</v>
      </c>
      <c r="D519" s="73"/>
      <c r="E519" s="73">
        <v>6</v>
      </c>
      <c r="F519" s="16">
        <v>2969.82</v>
      </c>
      <c r="G519" s="12">
        <v>0.99917374579761764</v>
      </c>
      <c r="H519"/>
      <c r="I519" s="12" t="str">
        <f t="shared" si="7"/>
        <v>X</v>
      </c>
      <c r="J519" s="2"/>
      <c r="K519"/>
    </row>
    <row r="520" spans="1:11" x14ac:dyDescent="0.25">
      <c r="A520" s="1" t="s">
        <v>12</v>
      </c>
      <c r="B520" s="1" t="s">
        <v>11895</v>
      </c>
      <c r="C520" s="16">
        <v>84.99</v>
      </c>
      <c r="D520" s="73"/>
      <c r="E520" s="73">
        <v>12</v>
      </c>
      <c r="F520" s="16">
        <v>2889.66</v>
      </c>
      <c r="G520" s="12">
        <v>0.99921506266135651</v>
      </c>
      <c r="H520"/>
      <c r="I520" s="12" t="str">
        <f t="shared" ref="I520:I583" si="8">IF(G520&gt;$K$2,"X"," ")</f>
        <v>X</v>
      </c>
      <c r="J520" s="2"/>
      <c r="K520"/>
    </row>
    <row r="521" spans="1:11" x14ac:dyDescent="0.25">
      <c r="A521" s="1" t="s">
        <v>12</v>
      </c>
      <c r="B521" s="1" t="s">
        <v>12805</v>
      </c>
      <c r="C521" s="16">
        <v>199.99</v>
      </c>
      <c r="D521" s="73"/>
      <c r="E521" s="73">
        <v>5</v>
      </c>
      <c r="F521" s="16">
        <v>2599.87</v>
      </c>
      <c r="G521" s="12">
        <v>0.99925223605702573</v>
      </c>
      <c r="H521"/>
      <c r="I521" s="12" t="str">
        <f t="shared" si="8"/>
        <v>X</v>
      </c>
      <c r="J521" s="2"/>
      <c r="K521"/>
    </row>
    <row r="522" spans="1:11" x14ac:dyDescent="0.25">
      <c r="A522" s="1" t="s">
        <v>12</v>
      </c>
      <c r="B522" s="1" t="s">
        <v>16073</v>
      </c>
      <c r="C522" s="16">
        <v>69.989999999999995</v>
      </c>
      <c r="D522" s="73"/>
      <c r="E522" s="73">
        <v>6</v>
      </c>
      <c r="F522" s="16">
        <v>2589.63</v>
      </c>
      <c r="G522" s="12">
        <v>0.99928926303938492</v>
      </c>
      <c r="H522"/>
      <c r="I522" s="12" t="str">
        <f t="shared" si="8"/>
        <v>X</v>
      </c>
      <c r="J522" s="2"/>
      <c r="K522"/>
    </row>
    <row r="523" spans="1:11" x14ac:dyDescent="0.25">
      <c r="A523" s="1" t="s">
        <v>12</v>
      </c>
      <c r="B523" s="1" t="s">
        <v>16269</v>
      </c>
      <c r="C523" s="16">
        <v>199.99</v>
      </c>
      <c r="D523" s="73"/>
      <c r="E523" s="73">
        <v>13</v>
      </c>
      <c r="F523" s="16">
        <v>2399.88</v>
      </c>
      <c r="G523" s="12">
        <v>0.99932357694307938</v>
      </c>
      <c r="H523"/>
      <c r="I523" s="12" t="str">
        <f t="shared" si="8"/>
        <v>X</v>
      </c>
      <c r="J523" s="2"/>
      <c r="K523"/>
    </row>
    <row r="524" spans="1:11" x14ac:dyDescent="0.25">
      <c r="A524" s="1" t="s">
        <v>12</v>
      </c>
      <c r="B524" s="1" t="s">
        <v>11522</v>
      </c>
      <c r="C524" s="16">
        <v>29.99</v>
      </c>
      <c r="D524" s="73"/>
      <c r="E524" s="73">
        <v>4</v>
      </c>
      <c r="F524" s="16">
        <v>2399.1999999999998</v>
      </c>
      <c r="G524" s="12">
        <v>0.99935788112401502</v>
      </c>
      <c r="H524"/>
      <c r="I524" s="12" t="str">
        <f t="shared" si="8"/>
        <v>X</v>
      </c>
      <c r="J524" s="2"/>
      <c r="K524"/>
    </row>
    <row r="525" spans="1:11" x14ac:dyDescent="0.25">
      <c r="A525" s="1" t="s">
        <v>12</v>
      </c>
      <c r="B525" s="1" t="s">
        <v>13567</v>
      </c>
      <c r="C525" s="16">
        <v>139.99</v>
      </c>
      <c r="D525" s="73"/>
      <c r="E525" s="73">
        <v>22</v>
      </c>
      <c r="F525" s="16">
        <v>2379.83</v>
      </c>
      <c r="G525" s="12">
        <v>0.99939190834930525</v>
      </c>
      <c r="H525"/>
      <c r="I525" s="12" t="str">
        <f t="shared" si="8"/>
        <v>X</v>
      </c>
      <c r="J525" s="2"/>
      <c r="K525"/>
    </row>
    <row r="526" spans="1:11" x14ac:dyDescent="0.25">
      <c r="A526" s="1" t="s">
        <v>12</v>
      </c>
      <c r="B526" s="1" t="s">
        <v>14340</v>
      </c>
      <c r="C526" s="16">
        <v>99.99</v>
      </c>
      <c r="D526" s="73"/>
      <c r="E526" s="73">
        <v>3</v>
      </c>
      <c r="F526" s="16">
        <v>2299.77</v>
      </c>
      <c r="G526" s="12">
        <v>0.99942479086272229</v>
      </c>
      <c r="H526"/>
      <c r="I526" s="12" t="str">
        <f t="shared" si="8"/>
        <v>X</v>
      </c>
      <c r="J526" s="2"/>
      <c r="K526"/>
    </row>
    <row r="527" spans="1:11" x14ac:dyDescent="0.25">
      <c r="A527" s="1" t="s">
        <v>12</v>
      </c>
      <c r="B527" s="1" t="s">
        <v>15904</v>
      </c>
      <c r="C527" s="16">
        <v>79.989999999999995</v>
      </c>
      <c r="D527" s="73"/>
      <c r="E527" s="73">
        <v>17</v>
      </c>
      <c r="F527" s="16">
        <v>2159.73</v>
      </c>
      <c r="G527" s="12">
        <v>0.99945567105974309</v>
      </c>
      <c r="H527"/>
      <c r="I527" s="12" t="str">
        <f t="shared" si="8"/>
        <v>X</v>
      </c>
      <c r="J527" s="2"/>
      <c r="K527"/>
    </row>
    <row r="528" spans="1:11" x14ac:dyDescent="0.25">
      <c r="A528" s="1" t="s">
        <v>12</v>
      </c>
      <c r="B528" s="1" t="s">
        <v>14188</v>
      </c>
      <c r="C528" s="16">
        <v>1999.99</v>
      </c>
      <c r="D528" s="73"/>
      <c r="E528" s="73">
        <v>3</v>
      </c>
      <c r="F528" s="16">
        <v>1999.99</v>
      </c>
      <c r="G528" s="12">
        <v>0.99948426726632422</v>
      </c>
      <c r="H528"/>
      <c r="I528" s="12" t="str">
        <f t="shared" si="8"/>
        <v>X</v>
      </c>
      <c r="J528" s="2"/>
      <c r="K528"/>
    </row>
    <row r="529" spans="1:11" x14ac:dyDescent="0.25">
      <c r="A529" s="1" t="s">
        <v>12</v>
      </c>
      <c r="B529" s="1" t="s">
        <v>16296</v>
      </c>
      <c r="C529" s="16">
        <v>199.99</v>
      </c>
      <c r="D529" s="73"/>
      <c r="E529" s="73">
        <v>3</v>
      </c>
      <c r="F529" s="16">
        <v>1999.9</v>
      </c>
      <c r="G529" s="12">
        <v>0.99951286218606972</v>
      </c>
      <c r="H529"/>
      <c r="I529" s="12" t="str">
        <f t="shared" si="8"/>
        <v>X</v>
      </c>
      <c r="J529" s="2"/>
      <c r="K529"/>
    </row>
    <row r="530" spans="1:11" x14ac:dyDescent="0.25">
      <c r="A530" s="1" t="s">
        <v>12</v>
      </c>
      <c r="B530" s="1" t="s">
        <v>15354</v>
      </c>
      <c r="C530" s="16">
        <v>28.99</v>
      </c>
      <c r="D530" s="73"/>
      <c r="E530" s="73">
        <v>26</v>
      </c>
      <c r="F530" s="16">
        <v>1910.55</v>
      </c>
      <c r="G530" s="12">
        <v>0.9995401795638984</v>
      </c>
      <c r="H530"/>
      <c r="I530" s="12" t="str">
        <f t="shared" si="8"/>
        <v>X</v>
      </c>
      <c r="J530" s="2"/>
      <c r="K530"/>
    </row>
    <row r="531" spans="1:11" x14ac:dyDescent="0.25">
      <c r="A531" s="1" t="s">
        <v>12</v>
      </c>
      <c r="B531" s="1" t="s">
        <v>14306</v>
      </c>
      <c r="C531" s="16">
        <v>49.99</v>
      </c>
      <c r="D531" s="73"/>
      <c r="E531" s="73">
        <v>3</v>
      </c>
      <c r="F531" s="16">
        <v>1849.63</v>
      </c>
      <c r="G531" s="12">
        <v>0.99956662589691936</v>
      </c>
      <c r="H531"/>
      <c r="I531" s="12" t="str">
        <f t="shared" si="8"/>
        <v>X</v>
      </c>
      <c r="J531" s="2"/>
      <c r="K531"/>
    </row>
    <row r="532" spans="1:11" x14ac:dyDescent="0.25">
      <c r="A532" s="1" t="s">
        <v>12</v>
      </c>
      <c r="B532" s="1" t="s">
        <v>15906</v>
      </c>
      <c r="C532" s="16">
        <v>49.99</v>
      </c>
      <c r="D532" s="73"/>
      <c r="E532" s="73">
        <v>6</v>
      </c>
      <c r="F532" s="16">
        <v>1849.63</v>
      </c>
      <c r="G532" s="12">
        <v>0.99959307222994032</v>
      </c>
      <c r="H532"/>
      <c r="I532" s="12" t="str">
        <f t="shared" si="8"/>
        <v>X</v>
      </c>
      <c r="J532" s="2"/>
      <c r="K532"/>
    </row>
    <row r="533" spans="1:11" x14ac:dyDescent="0.25">
      <c r="A533" s="1" t="s">
        <v>12</v>
      </c>
      <c r="B533" s="1" t="s">
        <v>13028</v>
      </c>
      <c r="C533" s="16">
        <v>39.99</v>
      </c>
      <c r="D533" s="73"/>
      <c r="E533" s="73">
        <v>35</v>
      </c>
      <c r="F533" s="16">
        <v>1679.58</v>
      </c>
      <c r="G533" s="12">
        <v>0.99961708715833963</v>
      </c>
      <c r="H533"/>
      <c r="I533" s="12" t="str">
        <f t="shared" si="8"/>
        <v>X</v>
      </c>
      <c r="J533" s="2"/>
      <c r="K533"/>
    </row>
    <row r="534" spans="1:11" x14ac:dyDescent="0.25">
      <c r="A534" s="1" t="s">
        <v>12</v>
      </c>
      <c r="B534" s="1" t="s">
        <v>14254</v>
      </c>
      <c r="C534" s="16">
        <v>49.99</v>
      </c>
      <c r="D534" s="73"/>
      <c r="E534" s="73">
        <v>31</v>
      </c>
      <c r="F534" s="16">
        <v>1549.69</v>
      </c>
      <c r="G534" s="12">
        <v>0.99963924489681666</v>
      </c>
      <c r="H534"/>
      <c r="I534" s="12" t="str">
        <f t="shared" si="8"/>
        <v>X</v>
      </c>
      <c r="J534" s="2"/>
      <c r="K534"/>
    </row>
    <row r="535" spans="1:11" x14ac:dyDescent="0.25">
      <c r="A535" s="1" t="s">
        <v>12</v>
      </c>
      <c r="B535" s="1" t="s">
        <v>16075</v>
      </c>
      <c r="C535" s="16">
        <v>84.99</v>
      </c>
      <c r="D535" s="73"/>
      <c r="E535" s="73">
        <v>8</v>
      </c>
      <c r="F535" s="16">
        <v>1529.82</v>
      </c>
      <c r="G535" s="12">
        <v>0.99966111853056072</v>
      </c>
      <c r="H535"/>
      <c r="I535" s="12" t="str">
        <f t="shared" si="8"/>
        <v>X</v>
      </c>
      <c r="J535" s="2"/>
      <c r="K535"/>
    </row>
    <row r="536" spans="1:11" x14ac:dyDescent="0.25">
      <c r="A536" s="1" t="s">
        <v>12</v>
      </c>
      <c r="B536" s="1" t="s">
        <v>12268</v>
      </c>
      <c r="C536" s="16">
        <v>59.99</v>
      </c>
      <c r="D536" s="73"/>
      <c r="E536" s="73">
        <v>18</v>
      </c>
      <c r="F536" s="16">
        <v>1379.77</v>
      </c>
      <c r="G536" s="12">
        <v>0.99968084672317892</v>
      </c>
      <c r="H536"/>
      <c r="I536" s="12" t="str">
        <f t="shared" si="8"/>
        <v>X</v>
      </c>
      <c r="J536" s="2"/>
      <c r="K536"/>
    </row>
    <row r="537" spans="1:11" x14ac:dyDescent="0.25">
      <c r="A537" s="1" t="s">
        <v>12</v>
      </c>
      <c r="B537" s="1" t="s">
        <v>15908</v>
      </c>
      <c r="C537" s="16">
        <v>84.99</v>
      </c>
      <c r="D537" s="73"/>
      <c r="E537" s="73">
        <v>7</v>
      </c>
      <c r="F537" s="16">
        <v>1359.84</v>
      </c>
      <c r="G537" s="12">
        <v>0.99970028995317384</v>
      </c>
      <c r="H537"/>
      <c r="I537" s="12" t="str">
        <f t="shared" si="8"/>
        <v>X</v>
      </c>
      <c r="J537" s="2"/>
      <c r="K537"/>
    </row>
    <row r="538" spans="1:11" x14ac:dyDescent="0.25">
      <c r="A538" s="1" t="s">
        <v>12</v>
      </c>
      <c r="B538" s="1" t="s">
        <v>11607</v>
      </c>
      <c r="C538" s="16">
        <v>129.99</v>
      </c>
      <c r="D538" s="73"/>
      <c r="E538" s="73">
        <v>2</v>
      </c>
      <c r="F538" s="16">
        <v>1299.9000000000001</v>
      </c>
      <c r="G538" s="12">
        <v>0.99971887615057231</v>
      </c>
      <c r="H538"/>
      <c r="I538" s="12" t="str">
        <f t="shared" si="8"/>
        <v>X</v>
      </c>
      <c r="J538" s="2"/>
      <c r="K538"/>
    </row>
    <row r="539" spans="1:11" x14ac:dyDescent="0.25">
      <c r="A539" s="1" t="s">
        <v>12</v>
      </c>
      <c r="B539" s="1" t="s">
        <v>13174</v>
      </c>
      <c r="C539" s="16">
        <v>72.989999999999995</v>
      </c>
      <c r="D539" s="73"/>
      <c r="E539" s="73">
        <v>0</v>
      </c>
      <c r="F539" s="16">
        <v>1167.8399999999999</v>
      </c>
      <c r="G539" s="12">
        <v>0.99973557413100911</v>
      </c>
      <c r="H539"/>
      <c r="I539" s="12" t="str">
        <f t="shared" si="8"/>
        <v>X</v>
      </c>
      <c r="J539" s="2"/>
      <c r="K539"/>
    </row>
    <row r="540" spans="1:11" x14ac:dyDescent="0.25">
      <c r="A540" s="1" t="s">
        <v>12</v>
      </c>
      <c r="B540" s="1" t="s">
        <v>11242</v>
      </c>
      <c r="C540" s="16">
        <v>164.99</v>
      </c>
      <c r="D540" s="73"/>
      <c r="E540" s="73">
        <v>6</v>
      </c>
      <c r="F540" s="16">
        <v>1154.93</v>
      </c>
      <c r="G540" s="12">
        <v>0.9997520875220095</v>
      </c>
      <c r="H540"/>
      <c r="I540" s="12" t="str">
        <f t="shared" si="8"/>
        <v>X</v>
      </c>
      <c r="J540" s="2"/>
      <c r="K540"/>
    </row>
    <row r="541" spans="1:11" x14ac:dyDescent="0.25">
      <c r="A541" s="1" t="s">
        <v>12</v>
      </c>
      <c r="B541" s="1" t="s">
        <v>10956</v>
      </c>
      <c r="C541" s="16">
        <v>159.99</v>
      </c>
      <c r="D541" s="73"/>
      <c r="E541" s="73">
        <v>4</v>
      </c>
      <c r="F541" s="16">
        <v>1119.93</v>
      </c>
      <c r="G541" s="12">
        <v>0.99976810047689268</v>
      </c>
      <c r="H541"/>
      <c r="I541" s="12" t="str">
        <f t="shared" si="8"/>
        <v>X</v>
      </c>
      <c r="J541" s="2"/>
      <c r="K541"/>
    </row>
    <row r="542" spans="1:11" x14ac:dyDescent="0.25">
      <c r="A542" s="1" t="s">
        <v>12</v>
      </c>
      <c r="B542" s="1" t="s">
        <v>14069</v>
      </c>
      <c r="C542" s="16">
        <v>249.99</v>
      </c>
      <c r="D542" s="73"/>
      <c r="E542" s="73">
        <v>3</v>
      </c>
      <c r="F542" s="16">
        <v>999.96</v>
      </c>
      <c r="G542" s="12">
        <v>0.999782398079747</v>
      </c>
      <c r="H542"/>
      <c r="I542" s="12" t="str">
        <f t="shared" si="8"/>
        <v>X</v>
      </c>
      <c r="J542" s="2"/>
      <c r="K542"/>
    </row>
    <row r="543" spans="1:11" x14ac:dyDescent="0.25">
      <c r="A543" s="1" t="s">
        <v>12</v>
      </c>
      <c r="B543" s="1" t="s">
        <v>14676</v>
      </c>
      <c r="C543" s="16">
        <v>99.99</v>
      </c>
      <c r="D543" s="73"/>
      <c r="E543" s="73">
        <v>0</v>
      </c>
      <c r="F543" s="16">
        <v>999.9</v>
      </c>
      <c r="G543" s="12">
        <v>0.99979669482471112</v>
      </c>
      <c r="H543"/>
      <c r="I543" s="12" t="str">
        <f t="shared" si="8"/>
        <v>X</v>
      </c>
      <c r="J543" s="2"/>
      <c r="K543"/>
    </row>
    <row r="544" spans="1:11" x14ac:dyDescent="0.25">
      <c r="A544" s="1" t="s">
        <v>12</v>
      </c>
      <c r="B544" s="1" t="s">
        <v>12342</v>
      </c>
      <c r="C544" s="16">
        <v>69.989999999999995</v>
      </c>
      <c r="D544" s="73"/>
      <c r="E544" s="73">
        <v>5</v>
      </c>
      <c r="F544" s="16">
        <v>909.87</v>
      </c>
      <c r="G544" s="12">
        <v>0.9998097043049996</v>
      </c>
      <c r="H544"/>
      <c r="I544" s="12" t="str">
        <f t="shared" si="8"/>
        <v>X</v>
      </c>
      <c r="J544" s="2"/>
      <c r="K544"/>
    </row>
    <row r="545" spans="1:11" x14ac:dyDescent="0.25">
      <c r="A545" s="1" t="s">
        <v>12</v>
      </c>
      <c r="B545" s="1" t="s">
        <v>12670</v>
      </c>
      <c r="C545" s="16">
        <v>29.99</v>
      </c>
      <c r="D545" s="73"/>
      <c r="E545" s="73">
        <v>5</v>
      </c>
      <c r="F545" s="16">
        <v>851.76</v>
      </c>
      <c r="G545" s="12">
        <v>0.9998218829183515</v>
      </c>
      <c r="H545"/>
      <c r="I545" s="12" t="str">
        <f t="shared" si="8"/>
        <v>X</v>
      </c>
      <c r="J545" s="2"/>
      <c r="K545"/>
    </row>
    <row r="546" spans="1:11" x14ac:dyDescent="0.25">
      <c r="A546" s="1" t="s">
        <v>12</v>
      </c>
      <c r="B546" s="1" t="s">
        <v>14547</v>
      </c>
      <c r="C546" s="16">
        <v>159.99</v>
      </c>
      <c r="D546" s="73"/>
      <c r="E546" s="73">
        <v>2</v>
      </c>
      <c r="F546" s="16">
        <v>799.95</v>
      </c>
      <c r="G546" s="12">
        <v>0.99983332074326792</v>
      </c>
      <c r="H546"/>
      <c r="I546" s="12" t="str">
        <f t="shared" si="8"/>
        <v>X</v>
      </c>
      <c r="J546" s="2"/>
      <c r="K546"/>
    </row>
    <row r="547" spans="1:11" x14ac:dyDescent="0.25">
      <c r="A547" s="1" t="s">
        <v>12</v>
      </c>
      <c r="B547" s="1" t="s">
        <v>15544</v>
      </c>
      <c r="C547" s="16">
        <v>99.99</v>
      </c>
      <c r="D547" s="73"/>
      <c r="E547" s="73">
        <v>0</v>
      </c>
      <c r="F547" s="16">
        <v>799.92</v>
      </c>
      <c r="G547" s="12">
        <v>0.99984475813923912</v>
      </c>
      <c r="H547"/>
      <c r="I547" s="12" t="str">
        <f t="shared" si="8"/>
        <v>X</v>
      </c>
      <c r="J547" s="2"/>
      <c r="K547"/>
    </row>
    <row r="548" spans="1:11" x14ac:dyDescent="0.25">
      <c r="A548" s="1" t="s">
        <v>12</v>
      </c>
      <c r="B548" s="1" t="s">
        <v>12322</v>
      </c>
      <c r="C548" s="16">
        <v>39.99</v>
      </c>
      <c r="D548" s="73"/>
      <c r="E548" s="73">
        <v>11</v>
      </c>
      <c r="F548" s="16">
        <v>759.81</v>
      </c>
      <c r="G548" s="12">
        <v>0.99985562203541989</v>
      </c>
      <c r="H548"/>
      <c r="I548" s="12" t="str">
        <f t="shared" si="8"/>
        <v>X</v>
      </c>
      <c r="J548" s="2"/>
      <c r="K548"/>
    </row>
    <row r="549" spans="1:11" x14ac:dyDescent="0.25">
      <c r="A549" s="1" t="s">
        <v>12</v>
      </c>
      <c r="B549" s="1" t="s">
        <v>6753</v>
      </c>
      <c r="C549" s="16">
        <v>89.99</v>
      </c>
      <c r="D549" s="73"/>
      <c r="E549" s="73">
        <v>3</v>
      </c>
      <c r="F549" s="16">
        <v>749.93</v>
      </c>
      <c r="G549" s="12">
        <v>0.99986634466563384</v>
      </c>
      <c r="H549"/>
      <c r="I549" s="12" t="str">
        <f t="shared" si="8"/>
        <v>X</v>
      </c>
      <c r="J549" s="2"/>
      <c r="K549"/>
    </row>
    <row r="550" spans="1:11" x14ac:dyDescent="0.25">
      <c r="A550" s="1" t="s">
        <v>12</v>
      </c>
      <c r="B550" s="1" t="s">
        <v>14548</v>
      </c>
      <c r="C550" s="16">
        <v>159.99</v>
      </c>
      <c r="D550" s="73"/>
      <c r="E550" s="73">
        <v>1</v>
      </c>
      <c r="F550" s="16">
        <v>639.96</v>
      </c>
      <c r="G550" s="12">
        <v>0.99987549492556693</v>
      </c>
      <c r="H550"/>
      <c r="I550" s="12" t="str">
        <f t="shared" si="8"/>
        <v>X</v>
      </c>
      <c r="J550" s="2"/>
      <c r="K550"/>
    </row>
    <row r="551" spans="1:11" x14ac:dyDescent="0.25">
      <c r="A551" s="1" t="s">
        <v>12</v>
      </c>
      <c r="B551" s="1" t="s">
        <v>10638</v>
      </c>
      <c r="C551" s="16">
        <v>159.99</v>
      </c>
      <c r="D551" s="73"/>
      <c r="E551" s="73">
        <v>2</v>
      </c>
      <c r="F551" s="16">
        <v>639.96</v>
      </c>
      <c r="G551" s="12">
        <v>0.99988464518549991</v>
      </c>
      <c r="H551"/>
      <c r="I551" s="12" t="str">
        <f t="shared" si="8"/>
        <v>X</v>
      </c>
      <c r="J551" s="2"/>
      <c r="K551"/>
    </row>
    <row r="552" spans="1:11" x14ac:dyDescent="0.25">
      <c r="A552" s="1" t="s">
        <v>12</v>
      </c>
      <c r="B552" s="1" t="s">
        <v>14037</v>
      </c>
      <c r="C552" s="16">
        <v>99.99</v>
      </c>
      <c r="D552" s="73"/>
      <c r="E552" s="73">
        <v>6</v>
      </c>
      <c r="F552" s="16">
        <v>599.94000000000005</v>
      </c>
      <c r="G552" s="12">
        <v>0.99989322323247831</v>
      </c>
      <c r="H552"/>
      <c r="I552" s="12" t="str">
        <f t="shared" si="8"/>
        <v>X</v>
      </c>
      <c r="J552" s="2"/>
      <c r="K552"/>
    </row>
    <row r="553" spans="1:11" x14ac:dyDescent="0.25">
      <c r="A553" s="1" t="s">
        <v>12</v>
      </c>
      <c r="B553" s="1" t="s">
        <v>16352</v>
      </c>
      <c r="C553" s="16">
        <v>30.99</v>
      </c>
      <c r="D553" s="73"/>
      <c r="E553" s="73">
        <v>24</v>
      </c>
      <c r="F553" s="16">
        <v>588.80999999999995</v>
      </c>
      <c r="G553" s="12">
        <v>0.99990164214077137</v>
      </c>
      <c r="H553"/>
      <c r="I553" s="12" t="str">
        <f t="shared" si="8"/>
        <v>X</v>
      </c>
      <c r="J553" s="2"/>
      <c r="K553"/>
    </row>
    <row r="554" spans="1:11" x14ac:dyDescent="0.25">
      <c r="A554" s="1" t="s">
        <v>12</v>
      </c>
      <c r="B554" s="1" t="s">
        <v>12236</v>
      </c>
      <c r="C554" s="16">
        <v>69.989999999999995</v>
      </c>
      <c r="D554" s="73"/>
      <c r="E554" s="73">
        <v>5</v>
      </c>
      <c r="F554" s="16">
        <v>559.91999999999996</v>
      </c>
      <c r="G554" s="12">
        <v>0.99990964797479509</v>
      </c>
      <c r="H554"/>
      <c r="I554" s="12" t="str">
        <f t="shared" si="8"/>
        <v>X</v>
      </c>
      <c r="J554" s="2"/>
      <c r="K554"/>
    </row>
    <row r="555" spans="1:11" x14ac:dyDescent="0.25">
      <c r="A555" s="1" t="s">
        <v>12</v>
      </c>
      <c r="B555" s="1" t="s">
        <v>11033</v>
      </c>
      <c r="C555" s="16">
        <v>134.99</v>
      </c>
      <c r="D555" s="73"/>
      <c r="E555" s="73">
        <v>0</v>
      </c>
      <c r="F555" s="16">
        <v>539.96</v>
      </c>
      <c r="G555" s="12">
        <v>0.99991736841724999</v>
      </c>
      <c r="H555"/>
      <c r="I555" s="12" t="str">
        <f t="shared" si="8"/>
        <v>X</v>
      </c>
      <c r="J555" s="2"/>
      <c r="K555"/>
    </row>
    <row r="556" spans="1:11" x14ac:dyDescent="0.25">
      <c r="A556" s="1" t="s">
        <v>12</v>
      </c>
      <c r="B556" s="1" t="s">
        <v>12441</v>
      </c>
      <c r="C556" s="16">
        <v>99.99</v>
      </c>
      <c r="D556" s="73"/>
      <c r="E556" s="73">
        <v>0</v>
      </c>
      <c r="F556" s="16">
        <v>499.95</v>
      </c>
      <c r="G556" s="12">
        <v>0.99992451678973193</v>
      </c>
      <c r="H556"/>
      <c r="I556" s="12" t="str">
        <f t="shared" si="8"/>
        <v>X</v>
      </c>
      <c r="J556" s="2"/>
      <c r="K556"/>
    </row>
    <row r="557" spans="1:11" x14ac:dyDescent="0.25">
      <c r="A557" s="1" t="s">
        <v>12</v>
      </c>
      <c r="B557" s="1" t="s">
        <v>12344</v>
      </c>
      <c r="C557" s="16">
        <v>69.989999999999995</v>
      </c>
      <c r="D557" s="73"/>
      <c r="E557" s="73">
        <v>3</v>
      </c>
      <c r="F557" s="16">
        <v>489.93</v>
      </c>
      <c r="G557" s="12">
        <v>0.99993152189450274</v>
      </c>
      <c r="H557"/>
      <c r="I557" s="12" t="str">
        <f t="shared" si="8"/>
        <v>X</v>
      </c>
      <c r="J557" s="2"/>
      <c r="K557"/>
    </row>
    <row r="558" spans="1:11" x14ac:dyDescent="0.25">
      <c r="A558" s="1" t="s">
        <v>12</v>
      </c>
      <c r="B558" s="1" t="s">
        <v>13497</v>
      </c>
      <c r="C558" s="16">
        <v>34.99</v>
      </c>
      <c r="D558" s="73"/>
      <c r="E558" s="73">
        <v>9</v>
      </c>
      <c r="F558" s="16">
        <v>484.87</v>
      </c>
      <c r="G558" s="12">
        <v>0.99993845465050912</v>
      </c>
      <c r="H558"/>
      <c r="I558" s="12" t="str">
        <f t="shared" si="8"/>
        <v>X</v>
      </c>
      <c r="J558" s="2"/>
      <c r="K558"/>
    </row>
    <row r="559" spans="1:11" x14ac:dyDescent="0.25">
      <c r="A559" s="1" t="s">
        <v>12</v>
      </c>
      <c r="B559" s="1" t="s">
        <v>14866</v>
      </c>
      <c r="C559" s="16">
        <v>109.99</v>
      </c>
      <c r="D559" s="73"/>
      <c r="E559" s="73">
        <v>1</v>
      </c>
      <c r="F559" s="16">
        <v>439.96</v>
      </c>
      <c r="G559" s="12">
        <v>0.99994474527548582</v>
      </c>
      <c r="H559"/>
      <c r="I559" s="12" t="str">
        <f t="shared" si="8"/>
        <v>X</v>
      </c>
      <c r="J559" s="2"/>
      <c r="K559"/>
    </row>
    <row r="560" spans="1:11" x14ac:dyDescent="0.25">
      <c r="A560" s="1" t="s">
        <v>12</v>
      </c>
      <c r="B560" s="1" t="s">
        <v>5689</v>
      </c>
      <c r="C560" s="16">
        <v>199.99</v>
      </c>
      <c r="D560" s="73"/>
      <c r="E560" s="73">
        <v>4</v>
      </c>
      <c r="F560" s="16">
        <v>399.98</v>
      </c>
      <c r="G560" s="12">
        <v>0.99995046425943501</v>
      </c>
      <c r="H560"/>
      <c r="I560" s="12" t="str">
        <f t="shared" si="8"/>
        <v>X</v>
      </c>
      <c r="J560" s="2"/>
      <c r="K560"/>
    </row>
    <row r="561" spans="1:11" x14ac:dyDescent="0.25">
      <c r="A561" s="1" t="s">
        <v>12</v>
      </c>
      <c r="B561" s="1" t="s">
        <v>12317</v>
      </c>
      <c r="C561" s="16">
        <v>79.989999999999995</v>
      </c>
      <c r="D561" s="73"/>
      <c r="E561" s="73">
        <v>26</v>
      </c>
      <c r="F561" s="16">
        <v>399.95</v>
      </c>
      <c r="G561" s="12">
        <v>0.99995618281443888</v>
      </c>
      <c r="H561"/>
      <c r="I561" s="12" t="str">
        <f t="shared" si="8"/>
        <v>X</v>
      </c>
      <c r="J561" s="2"/>
      <c r="K561"/>
    </row>
    <row r="562" spans="1:11" x14ac:dyDescent="0.25">
      <c r="A562" s="1" t="s">
        <v>12</v>
      </c>
      <c r="B562" s="1" t="s">
        <v>11882</v>
      </c>
      <c r="C562" s="16">
        <v>79.989999999999995</v>
      </c>
      <c r="D562" s="73"/>
      <c r="E562" s="73">
        <v>5</v>
      </c>
      <c r="F562" s="16">
        <v>399.95</v>
      </c>
      <c r="G562" s="12">
        <v>0.99996190136944274</v>
      </c>
      <c r="H562"/>
      <c r="I562" s="12" t="str">
        <f t="shared" si="8"/>
        <v>X</v>
      </c>
      <c r="J562" s="2"/>
      <c r="K562"/>
    </row>
    <row r="563" spans="1:11" x14ac:dyDescent="0.25">
      <c r="A563" s="1" t="s">
        <v>12</v>
      </c>
      <c r="B563" s="1" t="s">
        <v>12439</v>
      </c>
      <c r="C563" s="16">
        <v>54.99</v>
      </c>
      <c r="D563" s="73"/>
      <c r="E563" s="73">
        <v>4</v>
      </c>
      <c r="F563" s="16">
        <v>384.93</v>
      </c>
      <c r="G563" s="12">
        <v>0.99996740516586147</v>
      </c>
      <c r="H563"/>
      <c r="I563" s="12" t="str">
        <f t="shared" si="8"/>
        <v>X</v>
      </c>
      <c r="J563" s="2"/>
      <c r="K563"/>
    </row>
    <row r="564" spans="1:11" x14ac:dyDescent="0.25">
      <c r="A564" s="1" t="s">
        <v>12</v>
      </c>
      <c r="B564" s="1" t="s">
        <v>12340</v>
      </c>
      <c r="C564" s="16">
        <v>69.989999999999995</v>
      </c>
      <c r="D564" s="73"/>
      <c r="E564" s="73">
        <v>1</v>
      </c>
      <c r="F564" s="16">
        <v>349.95</v>
      </c>
      <c r="G564" s="12">
        <v>0.99997240881212635</v>
      </c>
      <c r="H564"/>
      <c r="I564" s="12" t="str">
        <f t="shared" si="8"/>
        <v>X</v>
      </c>
      <c r="J564" s="2"/>
      <c r="K564"/>
    </row>
    <row r="565" spans="1:11" x14ac:dyDescent="0.25">
      <c r="A565" s="1" t="s">
        <v>12</v>
      </c>
      <c r="B565" s="1" t="s">
        <v>11776</v>
      </c>
      <c r="C565" s="16">
        <v>49.99</v>
      </c>
      <c r="D565" s="73"/>
      <c r="E565" s="73">
        <v>1</v>
      </c>
      <c r="F565" s="16">
        <v>349.93</v>
      </c>
      <c r="G565" s="12">
        <v>0.99997741217242764</v>
      </c>
      <c r="H565"/>
      <c r="I565" s="12" t="str">
        <f t="shared" si="8"/>
        <v>X</v>
      </c>
      <c r="J565" s="2"/>
      <c r="K565"/>
    </row>
    <row r="566" spans="1:11" x14ac:dyDescent="0.25">
      <c r="A566" s="1" t="s">
        <v>12</v>
      </c>
      <c r="B566" s="1" t="s">
        <v>11226</v>
      </c>
      <c r="C566" s="16">
        <v>59.99</v>
      </c>
      <c r="D566" s="73"/>
      <c r="E566" s="73">
        <v>1</v>
      </c>
      <c r="F566" s="16">
        <v>299.95</v>
      </c>
      <c r="G566" s="12">
        <v>0.99998170090995342</v>
      </c>
      <c r="H566"/>
      <c r="I566" s="12" t="str">
        <f t="shared" si="8"/>
        <v>X</v>
      </c>
      <c r="J566" s="2"/>
      <c r="K566"/>
    </row>
    <row r="567" spans="1:11" x14ac:dyDescent="0.25">
      <c r="A567" s="1" t="s">
        <v>12</v>
      </c>
      <c r="B567" s="1" t="s">
        <v>12414</v>
      </c>
      <c r="C567" s="16">
        <v>99.99</v>
      </c>
      <c r="D567" s="73"/>
      <c r="E567" s="73">
        <v>3</v>
      </c>
      <c r="F567" s="16">
        <v>199.98</v>
      </c>
      <c r="G567" s="12">
        <v>0.99998456025894633</v>
      </c>
      <c r="H567"/>
      <c r="I567" s="12" t="str">
        <f t="shared" si="8"/>
        <v>X</v>
      </c>
      <c r="J567" s="2"/>
      <c r="K567"/>
    </row>
    <row r="568" spans="1:11" x14ac:dyDescent="0.25">
      <c r="A568" s="1" t="s">
        <v>12</v>
      </c>
      <c r="B568" s="1" t="s">
        <v>13549</v>
      </c>
      <c r="C568" s="16">
        <v>99.99</v>
      </c>
      <c r="D568" s="73"/>
      <c r="E568" s="73">
        <v>0</v>
      </c>
      <c r="F568" s="16">
        <v>199.98</v>
      </c>
      <c r="G568" s="12">
        <v>0.99998741960793913</v>
      </c>
      <c r="H568"/>
      <c r="I568" s="12" t="str">
        <f t="shared" si="8"/>
        <v>X</v>
      </c>
      <c r="J568" s="2"/>
      <c r="K568"/>
    </row>
    <row r="569" spans="1:11" x14ac:dyDescent="0.25">
      <c r="A569" s="1" t="s">
        <v>12</v>
      </c>
      <c r="B569" s="1" t="s">
        <v>6451</v>
      </c>
      <c r="C569" s="16">
        <v>84.99</v>
      </c>
      <c r="D569" s="73"/>
      <c r="E569" s="73">
        <v>0</v>
      </c>
      <c r="F569" s="16">
        <v>169.98</v>
      </c>
      <c r="G569" s="12">
        <v>0.99998985001168861</v>
      </c>
      <c r="H569"/>
      <c r="I569" s="12" t="str">
        <f t="shared" si="8"/>
        <v>X</v>
      </c>
      <c r="J569" s="2"/>
      <c r="K569"/>
    </row>
    <row r="570" spans="1:11" x14ac:dyDescent="0.25">
      <c r="A570" s="1" t="s">
        <v>12</v>
      </c>
      <c r="B570" s="1" t="s">
        <v>12324</v>
      </c>
      <c r="C570" s="16">
        <v>54.99</v>
      </c>
      <c r="D570" s="73"/>
      <c r="E570" s="73">
        <v>2</v>
      </c>
      <c r="F570" s="16">
        <v>164.97</v>
      </c>
      <c r="G570" s="12">
        <v>0.99999220878158224</v>
      </c>
      <c r="H570"/>
      <c r="I570" s="12" t="str">
        <f t="shared" si="8"/>
        <v>X</v>
      </c>
      <c r="J570" s="2"/>
      <c r="K570"/>
    </row>
    <row r="571" spans="1:11" x14ac:dyDescent="0.25">
      <c r="A571" s="1" t="s">
        <v>12</v>
      </c>
      <c r="B571" s="1" t="s">
        <v>14552</v>
      </c>
      <c r="C571" s="16">
        <v>134.99</v>
      </c>
      <c r="D571" s="73"/>
      <c r="E571" s="73">
        <v>2</v>
      </c>
      <c r="F571" s="16">
        <v>134.99</v>
      </c>
      <c r="G571" s="12">
        <v>0.99999413889219591</v>
      </c>
      <c r="H571"/>
      <c r="I571" s="12" t="str">
        <f t="shared" si="8"/>
        <v>X</v>
      </c>
      <c r="J571" s="2"/>
      <c r="K571"/>
    </row>
    <row r="572" spans="1:11" x14ac:dyDescent="0.25">
      <c r="A572" s="1" t="s">
        <v>12</v>
      </c>
      <c r="B572" s="1" t="s">
        <v>12904</v>
      </c>
      <c r="C572" s="16">
        <v>129.99</v>
      </c>
      <c r="D572" s="73"/>
      <c r="E572" s="73">
        <v>0</v>
      </c>
      <c r="F572" s="16">
        <v>129.99</v>
      </c>
      <c r="G572" s="12">
        <v>0.99999599751193569</v>
      </c>
      <c r="H572"/>
      <c r="I572" s="12" t="str">
        <f t="shared" si="8"/>
        <v>X</v>
      </c>
      <c r="J572" s="2"/>
      <c r="K572"/>
    </row>
    <row r="573" spans="1:11" x14ac:dyDescent="0.25">
      <c r="A573" s="1" t="s">
        <v>12</v>
      </c>
      <c r="B573" s="1" t="s">
        <v>14592</v>
      </c>
      <c r="C573" s="16">
        <v>59.99</v>
      </c>
      <c r="D573" s="73"/>
      <c r="E573" s="73">
        <v>19</v>
      </c>
      <c r="F573" s="16">
        <v>119.98</v>
      </c>
      <c r="G573" s="12">
        <v>0.99999771300694595</v>
      </c>
      <c r="H573"/>
      <c r="I573" s="12" t="str">
        <f t="shared" si="8"/>
        <v>X</v>
      </c>
      <c r="J573" s="2"/>
      <c r="K573"/>
    </row>
    <row r="574" spans="1:11" x14ac:dyDescent="0.25">
      <c r="A574" s="1" t="s">
        <v>12</v>
      </c>
      <c r="B574" s="1" t="s">
        <v>15352</v>
      </c>
      <c r="C574" s="16">
        <v>62.99</v>
      </c>
      <c r="D574" s="73"/>
      <c r="E574" s="73">
        <v>12</v>
      </c>
      <c r="F574" s="16">
        <v>62.99</v>
      </c>
      <c r="G574" s="12">
        <v>0.99999861364897547</v>
      </c>
      <c r="H574"/>
      <c r="I574" s="12" t="str">
        <f t="shared" si="8"/>
        <v>X</v>
      </c>
      <c r="J574" s="2"/>
      <c r="K574"/>
    </row>
    <row r="575" spans="1:11" x14ac:dyDescent="0.25">
      <c r="A575" s="1" t="s">
        <v>12</v>
      </c>
      <c r="B575" s="1" t="s">
        <v>14153</v>
      </c>
      <c r="C575" s="16">
        <v>31.49</v>
      </c>
      <c r="D575" s="73"/>
      <c r="E575" s="73">
        <v>0</v>
      </c>
      <c r="F575" s="16">
        <v>62.98</v>
      </c>
      <c r="G575" s="12">
        <v>0.99999951414802324</v>
      </c>
      <c r="H575"/>
      <c r="I575" s="12" t="str">
        <f t="shared" si="8"/>
        <v>X</v>
      </c>
      <c r="J575" s="2"/>
      <c r="K575"/>
    </row>
    <row r="576" spans="1:11" x14ac:dyDescent="0.25">
      <c r="A576" s="1" t="s">
        <v>12</v>
      </c>
      <c r="B576" s="1" t="s">
        <v>16304</v>
      </c>
      <c r="C576" s="16">
        <v>16.989999999999998</v>
      </c>
      <c r="D576" s="73"/>
      <c r="E576" s="73">
        <v>77</v>
      </c>
      <c r="F576" s="16">
        <v>33.979999999999997</v>
      </c>
      <c r="G576" s="12">
        <v>1.0000000000000024</v>
      </c>
      <c r="H576"/>
      <c r="I576" s="12" t="str">
        <f t="shared" si="8"/>
        <v>X</v>
      </c>
      <c r="J576" s="2"/>
      <c r="K576"/>
    </row>
    <row r="577" spans="1:11" x14ac:dyDescent="0.25">
      <c r="A577" s="1" t="s">
        <v>12</v>
      </c>
      <c r="B577" s="1" t="s">
        <v>14202</v>
      </c>
      <c r="C577" s="16">
        <v>179.99</v>
      </c>
      <c r="D577" s="73"/>
      <c r="E577" s="73">
        <v>0</v>
      </c>
      <c r="F577" s="16">
        <v>0</v>
      </c>
      <c r="G577" s="12">
        <v>1.0000000000000024</v>
      </c>
      <c r="H577"/>
      <c r="I577" s="12" t="str">
        <f t="shared" si="8"/>
        <v>X</v>
      </c>
      <c r="J577" s="2"/>
      <c r="K577"/>
    </row>
    <row r="578" spans="1:11" x14ac:dyDescent="0.25">
      <c r="A578" s="1" t="s">
        <v>12</v>
      </c>
      <c r="B578" s="1" t="s">
        <v>14250</v>
      </c>
      <c r="C578" s="16">
        <v>899.99</v>
      </c>
      <c r="D578" s="73"/>
      <c r="E578" s="73">
        <v>3</v>
      </c>
      <c r="F578" s="16">
        <v>0</v>
      </c>
      <c r="G578" s="12">
        <v>1.0000000000000024</v>
      </c>
      <c r="H578"/>
      <c r="I578" s="12" t="str">
        <f t="shared" si="8"/>
        <v>X</v>
      </c>
      <c r="J578" s="2"/>
      <c r="K578"/>
    </row>
    <row r="579" spans="1:11" x14ac:dyDescent="0.25">
      <c r="A579" s="1" t="s">
        <v>12</v>
      </c>
      <c r="B579" s="1" t="s">
        <v>12035</v>
      </c>
      <c r="C579" s="16">
        <v>139.99</v>
      </c>
      <c r="D579" s="73"/>
      <c r="E579" s="73">
        <v>0</v>
      </c>
      <c r="F579" s="16">
        <v>0</v>
      </c>
      <c r="G579" s="12">
        <v>1.0000000000000024</v>
      </c>
      <c r="H579"/>
      <c r="I579" s="12" t="str">
        <f t="shared" si="8"/>
        <v>X</v>
      </c>
      <c r="J579" s="2"/>
      <c r="K579"/>
    </row>
    <row r="580" spans="1:11" x14ac:dyDescent="0.25">
      <c r="A580" s="1" t="s">
        <v>12</v>
      </c>
      <c r="B580" s="1" t="s">
        <v>12961</v>
      </c>
      <c r="C580" s="16">
        <v>299.99</v>
      </c>
      <c r="D580" s="73"/>
      <c r="E580" s="73">
        <v>0</v>
      </c>
      <c r="F580" s="16">
        <v>0</v>
      </c>
      <c r="G580" s="12">
        <v>1.0000000000000024</v>
      </c>
      <c r="H580"/>
      <c r="I580" s="12" t="str">
        <f t="shared" si="8"/>
        <v>X</v>
      </c>
      <c r="J580" s="2"/>
      <c r="K580"/>
    </row>
    <row r="581" spans="1:11" x14ac:dyDescent="0.25">
      <c r="A581" s="1" t="s">
        <v>12</v>
      </c>
      <c r="B581" s="1" t="s">
        <v>13441</v>
      </c>
      <c r="C581" s="16">
        <v>139.99</v>
      </c>
      <c r="D581" s="73"/>
      <c r="E581" s="73">
        <v>0</v>
      </c>
      <c r="F581" s="16">
        <v>0</v>
      </c>
      <c r="G581" s="12">
        <v>1.0000000000000024</v>
      </c>
      <c r="H581"/>
      <c r="I581" s="12" t="str">
        <f t="shared" si="8"/>
        <v>X</v>
      </c>
      <c r="J581" s="2"/>
      <c r="K581"/>
    </row>
    <row r="582" spans="1:11" x14ac:dyDescent="0.25">
      <c r="A582" s="1" t="s">
        <v>12</v>
      </c>
      <c r="B582" s="1" t="s">
        <v>12378</v>
      </c>
      <c r="C582" s="16">
        <v>209.99</v>
      </c>
      <c r="D582" s="73"/>
      <c r="E582" s="73">
        <v>0</v>
      </c>
      <c r="F582" s="16">
        <v>0</v>
      </c>
      <c r="G582" s="12">
        <v>1.0000000000000024</v>
      </c>
      <c r="H582"/>
      <c r="I582" s="12" t="str">
        <f t="shared" si="8"/>
        <v>X</v>
      </c>
      <c r="J582" s="2"/>
      <c r="K582"/>
    </row>
    <row r="583" spans="1:11" x14ac:dyDescent="0.25">
      <c r="A583" s="1" t="s">
        <v>12</v>
      </c>
      <c r="B583" s="1" t="s">
        <v>14579</v>
      </c>
      <c r="C583" s="16">
        <v>999.99</v>
      </c>
      <c r="D583" s="73"/>
      <c r="E583" s="73">
        <v>0</v>
      </c>
      <c r="F583" s="16">
        <v>0</v>
      </c>
      <c r="G583" s="12">
        <v>1.0000000000000024</v>
      </c>
      <c r="H583"/>
      <c r="I583" s="12" t="str">
        <f t="shared" si="8"/>
        <v>X</v>
      </c>
      <c r="J583" s="2"/>
      <c r="K583"/>
    </row>
    <row r="584" spans="1:11" x14ac:dyDescent="0.25">
      <c r="A584" s="1" t="s">
        <v>12</v>
      </c>
      <c r="B584" s="1" t="s">
        <v>14594</v>
      </c>
      <c r="C584" s="16">
        <v>199.99</v>
      </c>
      <c r="D584" s="73"/>
      <c r="E584" s="73">
        <v>1</v>
      </c>
      <c r="F584" s="16">
        <v>0</v>
      </c>
      <c r="G584" s="12">
        <v>1.0000000000000024</v>
      </c>
      <c r="H584"/>
      <c r="I584" s="12" t="str">
        <f t="shared" ref="I584:I647" si="9">IF(G584&gt;$K$2,"X"," ")</f>
        <v>X</v>
      </c>
      <c r="J584" s="2"/>
      <c r="K584"/>
    </row>
    <row r="585" spans="1:11" x14ac:dyDescent="0.25">
      <c r="A585" s="1" t="s">
        <v>12</v>
      </c>
      <c r="B585" s="1" t="s">
        <v>14191</v>
      </c>
      <c r="C585" s="16">
        <v>299.99</v>
      </c>
      <c r="D585" s="73"/>
      <c r="E585" s="73">
        <v>0</v>
      </c>
      <c r="F585" s="16">
        <v>0</v>
      </c>
      <c r="G585" s="12">
        <v>1.0000000000000024</v>
      </c>
      <c r="H585"/>
      <c r="I585" s="12" t="str">
        <f t="shared" si="9"/>
        <v>X</v>
      </c>
      <c r="J585" s="2"/>
      <c r="K585"/>
    </row>
    <row r="586" spans="1:11" x14ac:dyDescent="0.25">
      <c r="A586" s="1" t="s">
        <v>12</v>
      </c>
      <c r="B586" s="1" t="s">
        <v>12807</v>
      </c>
      <c r="C586" s="16">
        <v>99.99</v>
      </c>
      <c r="D586" s="73"/>
      <c r="E586" s="73">
        <v>0</v>
      </c>
      <c r="F586" s="16">
        <v>0</v>
      </c>
      <c r="G586" s="12">
        <v>1.0000000000000024</v>
      </c>
      <c r="H586"/>
      <c r="I586" s="12" t="str">
        <f t="shared" si="9"/>
        <v>X</v>
      </c>
      <c r="J586" s="2"/>
      <c r="K586"/>
    </row>
    <row r="587" spans="1:11" x14ac:dyDescent="0.25">
      <c r="A587" s="1" t="s">
        <v>12</v>
      </c>
      <c r="B587" s="1" t="s">
        <v>14129</v>
      </c>
      <c r="C587" s="16">
        <v>79.989999999999995</v>
      </c>
      <c r="D587" s="73"/>
      <c r="E587" s="73">
        <v>0</v>
      </c>
      <c r="F587" s="16">
        <v>0</v>
      </c>
      <c r="G587" s="12">
        <v>1.0000000000000024</v>
      </c>
      <c r="H587"/>
      <c r="I587" s="12" t="str">
        <f t="shared" si="9"/>
        <v>X</v>
      </c>
      <c r="J587" s="2"/>
      <c r="K587"/>
    </row>
    <row r="588" spans="1:11" x14ac:dyDescent="0.25">
      <c r="A588" s="1" t="s">
        <v>12</v>
      </c>
      <c r="B588" s="1" t="s">
        <v>11942</v>
      </c>
      <c r="C588" s="16">
        <v>72.989999999999995</v>
      </c>
      <c r="D588" s="73"/>
      <c r="E588" s="73">
        <v>0</v>
      </c>
      <c r="F588" s="16">
        <v>0</v>
      </c>
      <c r="G588" s="12">
        <v>1.0000000000000024</v>
      </c>
      <c r="H588"/>
      <c r="I588" s="12" t="str">
        <f t="shared" si="9"/>
        <v>X</v>
      </c>
      <c r="J588" s="2"/>
      <c r="K588"/>
    </row>
    <row r="589" spans="1:11" x14ac:dyDescent="0.25">
      <c r="A589" s="1" t="s">
        <v>41</v>
      </c>
      <c r="B589" s="1"/>
      <c r="C589" s="16">
        <v>44220.12</v>
      </c>
      <c r="D589" s="73"/>
      <c r="E589" s="73">
        <v>38901</v>
      </c>
      <c r="F589" s="16">
        <v>69938996.779999986</v>
      </c>
      <c r="G589" s="12"/>
      <c r="H589"/>
      <c r="I589" s="12" t="str">
        <f t="shared" si="9"/>
        <v xml:space="preserve"> </v>
      </c>
      <c r="J589" s="2"/>
      <c r="K589"/>
    </row>
    <row r="590" spans="1:11" x14ac:dyDescent="0.25">
      <c r="A590" s="1" t="s">
        <v>30</v>
      </c>
      <c r="B590" s="1" t="s">
        <v>5457</v>
      </c>
      <c r="C590" s="16">
        <v>39.99</v>
      </c>
      <c r="D590" s="73"/>
      <c r="E590" s="73">
        <v>159</v>
      </c>
      <c r="F590" s="16">
        <v>5939341.6500000004</v>
      </c>
      <c r="G590" s="12">
        <v>0.22116848257001057</v>
      </c>
      <c r="H590"/>
      <c r="I590" s="12" t="str">
        <f t="shared" si="9"/>
        <v xml:space="preserve"> </v>
      </c>
      <c r="J590" s="2"/>
      <c r="K590"/>
    </row>
    <row r="591" spans="1:11" x14ac:dyDescent="0.25">
      <c r="A591" s="1" t="s">
        <v>30</v>
      </c>
      <c r="B591" s="1" t="s">
        <v>6854</v>
      </c>
      <c r="C591" s="16">
        <v>21.99</v>
      </c>
      <c r="D591" s="73"/>
      <c r="E591" s="73">
        <v>159</v>
      </c>
      <c r="F591" s="16">
        <v>2606958.48</v>
      </c>
      <c r="G591" s="12">
        <v>0.31824608563139051</v>
      </c>
      <c r="H591"/>
      <c r="I591" s="12" t="str">
        <f t="shared" si="9"/>
        <v xml:space="preserve"> </v>
      </c>
      <c r="J591" s="2"/>
      <c r="K591"/>
    </row>
    <row r="592" spans="1:11" x14ac:dyDescent="0.25">
      <c r="A592" s="1" t="s">
        <v>30</v>
      </c>
      <c r="B592" s="1" t="s">
        <v>5738</v>
      </c>
      <c r="C592" s="16">
        <v>49.99</v>
      </c>
      <c r="D592" s="73"/>
      <c r="E592" s="73">
        <v>153</v>
      </c>
      <c r="F592" s="16">
        <v>1723957.25</v>
      </c>
      <c r="G592" s="12">
        <v>0.38244259619886534</v>
      </c>
      <c r="H592"/>
      <c r="I592" s="12" t="str">
        <f t="shared" si="9"/>
        <v xml:space="preserve"> </v>
      </c>
      <c r="J592" s="2"/>
      <c r="K592"/>
    </row>
    <row r="593" spans="1:11" x14ac:dyDescent="0.25">
      <c r="A593" s="1" t="s">
        <v>30</v>
      </c>
      <c r="B593" s="1" t="s">
        <v>5591</v>
      </c>
      <c r="C593" s="16">
        <v>59.99</v>
      </c>
      <c r="D593" s="73"/>
      <c r="E593" s="73">
        <v>159</v>
      </c>
      <c r="F593" s="16">
        <v>1562679.51</v>
      </c>
      <c r="G593" s="12">
        <v>0.44063346588388297</v>
      </c>
      <c r="H593"/>
      <c r="I593" s="12" t="str">
        <f t="shared" si="9"/>
        <v xml:space="preserve"> </v>
      </c>
      <c r="J593" s="2"/>
      <c r="K593"/>
    </row>
    <row r="594" spans="1:11" x14ac:dyDescent="0.25">
      <c r="A594" s="1" t="s">
        <v>30</v>
      </c>
      <c r="B594" s="1" t="s">
        <v>7677</v>
      </c>
      <c r="C594" s="16">
        <v>99.99</v>
      </c>
      <c r="D594" s="73"/>
      <c r="E594" s="73">
        <v>146</v>
      </c>
      <c r="F594" s="16">
        <v>1236067.97</v>
      </c>
      <c r="G594" s="12">
        <v>0.48666201473462861</v>
      </c>
      <c r="H594"/>
      <c r="I594" s="12" t="str">
        <f t="shared" si="9"/>
        <v xml:space="preserve"> </v>
      </c>
      <c r="J594" s="2"/>
      <c r="K594"/>
    </row>
    <row r="595" spans="1:11" x14ac:dyDescent="0.25">
      <c r="A595" s="1" t="s">
        <v>30</v>
      </c>
      <c r="B595" s="1" t="s">
        <v>5552</v>
      </c>
      <c r="C595" s="16">
        <v>49.99</v>
      </c>
      <c r="D595" s="73"/>
      <c r="E595" s="73">
        <v>157</v>
      </c>
      <c r="F595" s="16">
        <v>1081683.6200000001</v>
      </c>
      <c r="G595" s="12">
        <v>0.52694161792200134</v>
      </c>
      <c r="H595"/>
      <c r="I595" s="12" t="str">
        <f t="shared" si="9"/>
        <v xml:space="preserve"> </v>
      </c>
      <c r="J595" s="2"/>
      <c r="K595"/>
    </row>
    <row r="596" spans="1:11" x14ac:dyDescent="0.25">
      <c r="A596" s="1" t="s">
        <v>30</v>
      </c>
      <c r="B596" s="1" t="s">
        <v>6935</v>
      </c>
      <c r="C596" s="16">
        <v>27.99</v>
      </c>
      <c r="D596" s="73"/>
      <c r="E596" s="73">
        <v>155</v>
      </c>
      <c r="F596" s="16">
        <v>856785.65</v>
      </c>
      <c r="G596" s="12">
        <v>0.55884649783377749</v>
      </c>
      <c r="H596"/>
      <c r="I596" s="12" t="str">
        <f t="shared" si="9"/>
        <v xml:space="preserve"> </v>
      </c>
      <c r="J596" s="2"/>
      <c r="K596"/>
    </row>
    <row r="597" spans="1:11" x14ac:dyDescent="0.25">
      <c r="A597" s="1" t="s">
        <v>30</v>
      </c>
      <c r="B597" s="1" t="s">
        <v>5520</v>
      </c>
      <c r="C597" s="16">
        <v>29.99</v>
      </c>
      <c r="D597" s="73"/>
      <c r="E597" s="73">
        <v>158</v>
      </c>
      <c r="F597" s="16">
        <v>764235.17</v>
      </c>
      <c r="G597" s="12">
        <v>0.58730499421873195</v>
      </c>
      <c r="H597"/>
      <c r="I597" s="12" t="str">
        <f t="shared" si="9"/>
        <v xml:space="preserve"> </v>
      </c>
      <c r="J597" s="2"/>
      <c r="K597"/>
    </row>
    <row r="598" spans="1:11" x14ac:dyDescent="0.25">
      <c r="A598" s="1" t="s">
        <v>30</v>
      </c>
      <c r="B598" s="1" t="s">
        <v>6909</v>
      </c>
      <c r="C598" s="16">
        <v>29.99</v>
      </c>
      <c r="D598" s="73"/>
      <c r="E598" s="73">
        <v>154</v>
      </c>
      <c r="F598" s="16">
        <v>746181.19</v>
      </c>
      <c r="G598" s="12">
        <v>0.61509119869049933</v>
      </c>
      <c r="H598"/>
      <c r="I598" s="12" t="str">
        <f t="shared" si="9"/>
        <v xml:space="preserve"> </v>
      </c>
      <c r="J598" s="2"/>
      <c r="K598"/>
    </row>
    <row r="599" spans="1:11" x14ac:dyDescent="0.25">
      <c r="A599" s="1" t="s">
        <v>30</v>
      </c>
      <c r="B599" s="1" t="s">
        <v>7708</v>
      </c>
      <c r="C599" s="16">
        <v>25.49</v>
      </c>
      <c r="D599" s="73"/>
      <c r="E599" s="73">
        <v>159</v>
      </c>
      <c r="F599" s="16">
        <v>647673.32999999996</v>
      </c>
      <c r="G599" s="12">
        <v>0.63920917944298994</v>
      </c>
      <c r="H599"/>
      <c r="I599" s="12" t="str">
        <f t="shared" si="9"/>
        <v xml:space="preserve"> </v>
      </c>
      <c r="J599" s="2"/>
      <c r="K599"/>
    </row>
    <row r="600" spans="1:11" x14ac:dyDescent="0.25">
      <c r="A600" s="1" t="s">
        <v>30</v>
      </c>
      <c r="B600" s="1" t="s">
        <v>6894</v>
      </c>
      <c r="C600" s="16">
        <v>24.99</v>
      </c>
      <c r="D600" s="73"/>
      <c r="E600" s="73">
        <v>158</v>
      </c>
      <c r="F600" s="16">
        <v>626274.39</v>
      </c>
      <c r="G600" s="12">
        <v>0.66253030906831789</v>
      </c>
      <c r="H600"/>
      <c r="I600" s="12" t="str">
        <f t="shared" si="9"/>
        <v xml:space="preserve"> </v>
      </c>
      <c r="J600" s="2"/>
      <c r="K600"/>
    </row>
    <row r="601" spans="1:11" x14ac:dyDescent="0.25">
      <c r="A601" s="1" t="s">
        <v>30</v>
      </c>
      <c r="B601" s="1" t="s">
        <v>6877</v>
      </c>
      <c r="C601" s="16">
        <v>6.49</v>
      </c>
      <c r="D601" s="73"/>
      <c r="E601" s="73">
        <v>159</v>
      </c>
      <c r="F601" s="16">
        <v>624649.52</v>
      </c>
      <c r="G601" s="12">
        <v>0.68579093198205199</v>
      </c>
      <c r="H601"/>
      <c r="I601" s="12" t="str">
        <f t="shared" si="9"/>
        <v xml:space="preserve"> </v>
      </c>
      <c r="J601" s="2"/>
      <c r="K601"/>
    </row>
    <row r="602" spans="1:11" x14ac:dyDescent="0.25">
      <c r="A602" s="1" t="s">
        <v>30</v>
      </c>
      <c r="B602" s="1" t="s">
        <v>6881</v>
      </c>
      <c r="C602" s="16">
        <v>16.989999999999998</v>
      </c>
      <c r="D602" s="73"/>
      <c r="E602" s="73">
        <v>157</v>
      </c>
      <c r="F602" s="16">
        <v>576980.4</v>
      </c>
      <c r="G602" s="12">
        <v>0.70727645799832983</v>
      </c>
      <c r="H602"/>
      <c r="I602" s="12" t="str">
        <f t="shared" si="9"/>
        <v xml:space="preserve"> </v>
      </c>
      <c r="J602" s="2"/>
      <c r="K602"/>
    </row>
    <row r="603" spans="1:11" x14ac:dyDescent="0.25">
      <c r="A603" s="1" t="s">
        <v>30</v>
      </c>
      <c r="B603" s="1" t="s">
        <v>5503</v>
      </c>
      <c r="C603" s="16">
        <v>9.99</v>
      </c>
      <c r="D603" s="73"/>
      <c r="E603" s="73">
        <v>156</v>
      </c>
      <c r="F603" s="16">
        <v>511669.16</v>
      </c>
      <c r="G603" s="12">
        <v>0.72632993199659224</v>
      </c>
      <c r="H603"/>
      <c r="I603" s="12" t="str">
        <f t="shared" si="9"/>
        <v xml:space="preserve"> </v>
      </c>
      <c r="J603" s="2"/>
      <c r="K603"/>
    </row>
    <row r="604" spans="1:11" x14ac:dyDescent="0.25">
      <c r="A604" s="1" t="s">
        <v>30</v>
      </c>
      <c r="B604" s="1" t="s">
        <v>5588</v>
      </c>
      <c r="C604" s="16">
        <v>9.99</v>
      </c>
      <c r="D604" s="73"/>
      <c r="E604" s="73">
        <v>154</v>
      </c>
      <c r="F604" s="16">
        <v>402716.61</v>
      </c>
      <c r="G604" s="12">
        <v>0.74132624417867365</v>
      </c>
      <c r="H604"/>
      <c r="I604" s="12" t="str">
        <f t="shared" si="9"/>
        <v xml:space="preserve"> </v>
      </c>
      <c r="J604" s="2"/>
      <c r="K604"/>
    </row>
    <row r="605" spans="1:11" x14ac:dyDescent="0.25">
      <c r="A605" s="1" t="s">
        <v>30</v>
      </c>
      <c r="B605" s="1" t="s">
        <v>5759</v>
      </c>
      <c r="C605" s="16">
        <v>9.99</v>
      </c>
      <c r="D605" s="73"/>
      <c r="E605" s="73">
        <v>148</v>
      </c>
      <c r="F605" s="16">
        <v>398027.91</v>
      </c>
      <c r="G605" s="12">
        <v>0.75614795911996058</v>
      </c>
      <c r="H605"/>
      <c r="I605" s="12" t="str">
        <f t="shared" si="9"/>
        <v xml:space="preserve"> </v>
      </c>
      <c r="J605" s="2"/>
      <c r="K605"/>
    </row>
    <row r="606" spans="1:11" x14ac:dyDescent="0.25">
      <c r="A606" s="1" t="s">
        <v>30</v>
      </c>
      <c r="B606" s="1" t="s">
        <v>5538</v>
      </c>
      <c r="C606" s="16">
        <v>66.989999999999995</v>
      </c>
      <c r="D606" s="73"/>
      <c r="E606" s="73">
        <v>144</v>
      </c>
      <c r="F606" s="16">
        <v>379728.16</v>
      </c>
      <c r="G606" s="12">
        <v>0.7702882301946683</v>
      </c>
      <c r="H606"/>
      <c r="I606" s="12" t="str">
        <f t="shared" si="9"/>
        <v xml:space="preserve"> </v>
      </c>
      <c r="J606" s="2"/>
      <c r="K606"/>
    </row>
    <row r="607" spans="1:11" x14ac:dyDescent="0.25">
      <c r="A607" s="1" t="s">
        <v>30</v>
      </c>
      <c r="B607" s="1" t="s">
        <v>7717</v>
      </c>
      <c r="C607" s="16">
        <v>59.99</v>
      </c>
      <c r="D607" s="73"/>
      <c r="E607" s="73">
        <v>91</v>
      </c>
      <c r="F607" s="16">
        <v>364859.18</v>
      </c>
      <c r="G607" s="12">
        <v>0.78387481199912445</v>
      </c>
      <c r="H607"/>
      <c r="I607" s="12" t="str">
        <f t="shared" si="9"/>
        <v xml:space="preserve"> </v>
      </c>
      <c r="J607" s="2"/>
      <c r="K607"/>
    </row>
    <row r="608" spans="1:11" x14ac:dyDescent="0.25">
      <c r="A608" s="1" t="s">
        <v>30</v>
      </c>
      <c r="B608" s="1" t="s">
        <v>6908</v>
      </c>
      <c r="C608" s="16">
        <v>6.49</v>
      </c>
      <c r="D608" s="73"/>
      <c r="E608" s="73">
        <v>158</v>
      </c>
      <c r="F608" s="16">
        <v>362278.29</v>
      </c>
      <c r="G608" s="12">
        <v>0.79736528693540931</v>
      </c>
      <c r="H608"/>
      <c r="I608" s="12" t="str">
        <f t="shared" si="9"/>
        <v xml:space="preserve"> </v>
      </c>
      <c r="J608" s="2"/>
      <c r="K608"/>
    </row>
    <row r="609" spans="1:11" x14ac:dyDescent="0.25">
      <c r="A609" s="1" t="s">
        <v>30</v>
      </c>
      <c r="B609" s="1" t="s">
        <v>7382</v>
      </c>
      <c r="C609" s="16">
        <v>37.99</v>
      </c>
      <c r="D609" s="73"/>
      <c r="E609" s="73">
        <v>80</v>
      </c>
      <c r="F609" s="16">
        <v>344987.19</v>
      </c>
      <c r="G609" s="12">
        <v>0.81021187799123662</v>
      </c>
      <c r="H609"/>
      <c r="I609" s="12" t="str">
        <f t="shared" si="9"/>
        <v xml:space="preserve"> </v>
      </c>
      <c r="J609" s="2"/>
      <c r="K609"/>
    </row>
    <row r="610" spans="1:11" x14ac:dyDescent="0.25">
      <c r="A610" s="1" t="s">
        <v>30</v>
      </c>
      <c r="B610" s="1" t="s">
        <v>7378</v>
      </c>
      <c r="C610" s="16">
        <v>14.99</v>
      </c>
      <c r="D610" s="73"/>
      <c r="E610" s="73">
        <v>150</v>
      </c>
      <c r="F610" s="16">
        <v>322539.83</v>
      </c>
      <c r="G610" s="12">
        <v>0.82222257698335277</v>
      </c>
      <c r="H610"/>
      <c r="I610" s="12" t="str">
        <f t="shared" si="9"/>
        <v xml:space="preserve"> </v>
      </c>
      <c r="J610" s="2"/>
      <c r="K610"/>
    </row>
    <row r="611" spans="1:11" x14ac:dyDescent="0.25">
      <c r="A611" s="1" t="s">
        <v>30</v>
      </c>
      <c r="B611" s="1" t="s">
        <v>14621</v>
      </c>
      <c r="C611" s="16">
        <v>99.99</v>
      </c>
      <c r="D611" s="73"/>
      <c r="E611" s="73">
        <v>77</v>
      </c>
      <c r="F611" s="16">
        <v>312413.55</v>
      </c>
      <c r="G611" s="12">
        <v>0.83385619479144946</v>
      </c>
      <c r="H611"/>
      <c r="I611" s="12" t="str">
        <f t="shared" si="9"/>
        <v xml:space="preserve"> </v>
      </c>
      <c r="J611" s="2"/>
      <c r="K611"/>
    </row>
    <row r="612" spans="1:11" x14ac:dyDescent="0.25">
      <c r="A612" s="1" t="s">
        <v>30</v>
      </c>
      <c r="B612" s="1" t="s">
        <v>7759</v>
      </c>
      <c r="C612" s="16">
        <v>25.49</v>
      </c>
      <c r="D612" s="73"/>
      <c r="E612" s="73">
        <v>153</v>
      </c>
      <c r="F612" s="16">
        <v>275222.56</v>
      </c>
      <c r="G612" s="12">
        <v>0.84410489903365005</v>
      </c>
      <c r="H612"/>
      <c r="I612" s="12" t="str">
        <f t="shared" si="9"/>
        <v xml:space="preserve"> </v>
      </c>
      <c r="J612" s="2"/>
      <c r="K612"/>
    </row>
    <row r="613" spans="1:11" x14ac:dyDescent="0.25">
      <c r="A613" s="1" t="s">
        <v>30</v>
      </c>
      <c r="B613" s="1" t="s">
        <v>5371</v>
      </c>
      <c r="C613" s="16">
        <v>36.99</v>
      </c>
      <c r="D613" s="73"/>
      <c r="E613" s="73">
        <v>135</v>
      </c>
      <c r="F613" s="16">
        <v>198859.51</v>
      </c>
      <c r="G613" s="12">
        <v>0.85151000530015286</v>
      </c>
      <c r="H613"/>
      <c r="I613" s="12" t="str">
        <f t="shared" si="9"/>
        <v xml:space="preserve"> </v>
      </c>
      <c r="J613" s="2"/>
      <c r="K613"/>
    </row>
    <row r="614" spans="1:11" x14ac:dyDescent="0.25">
      <c r="A614" s="1" t="s">
        <v>30</v>
      </c>
      <c r="B614" s="1" t="s">
        <v>5815</v>
      </c>
      <c r="C614" s="16">
        <v>25.99</v>
      </c>
      <c r="D614" s="73"/>
      <c r="E614" s="73">
        <v>92</v>
      </c>
      <c r="F614" s="16">
        <v>197823.87</v>
      </c>
      <c r="G614" s="12">
        <v>0.8588765465301943</v>
      </c>
      <c r="H614"/>
      <c r="I614" s="12" t="str">
        <f t="shared" si="9"/>
        <v xml:space="preserve"> </v>
      </c>
      <c r="J614" s="2"/>
      <c r="K614"/>
    </row>
    <row r="615" spans="1:11" x14ac:dyDescent="0.25">
      <c r="A615" s="1" t="s">
        <v>30</v>
      </c>
      <c r="B615" s="1" t="s">
        <v>7738</v>
      </c>
      <c r="C615" s="16">
        <v>134.99</v>
      </c>
      <c r="D615" s="73"/>
      <c r="E615" s="73">
        <v>114</v>
      </c>
      <c r="F615" s="16">
        <v>171648.82</v>
      </c>
      <c r="G615" s="12">
        <v>0.86526838442932119</v>
      </c>
      <c r="H615"/>
      <c r="I615" s="12" t="str">
        <f t="shared" si="9"/>
        <v xml:space="preserve"> </v>
      </c>
      <c r="J615" s="2"/>
      <c r="K615"/>
    </row>
    <row r="616" spans="1:11" x14ac:dyDescent="0.25">
      <c r="A616" s="1" t="s">
        <v>30</v>
      </c>
      <c r="B616" s="1" t="s">
        <v>5711</v>
      </c>
      <c r="C616" s="16">
        <v>9.99</v>
      </c>
      <c r="D616" s="73"/>
      <c r="E616" s="73">
        <v>159</v>
      </c>
      <c r="F616" s="16">
        <v>158841.04</v>
      </c>
      <c r="G616" s="12">
        <v>0.87118328777330412</v>
      </c>
      <c r="H616"/>
      <c r="I616" s="12" t="str">
        <f t="shared" si="9"/>
        <v xml:space="preserve"> </v>
      </c>
      <c r="J616" s="2"/>
      <c r="K616"/>
    </row>
    <row r="617" spans="1:11" x14ac:dyDescent="0.25">
      <c r="A617" s="1" t="s">
        <v>30</v>
      </c>
      <c r="B617" s="1" t="s">
        <v>5938</v>
      </c>
      <c r="C617" s="16">
        <v>49.99</v>
      </c>
      <c r="D617" s="73"/>
      <c r="E617" s="73">
        <v>117</v>
      </c>
      <c r="F617" s="16">
        <v>157161.42000000001</v>
      </c>
      <c r="G617" s="12">
        <v>0.87703564563184699</v>
      </c>
      <c r="H617"/>
      <c r="I617" s="12" t="str">
        <f t="shared" si="9"/>
        <v xml:space="preserve"> </v>
      </c>
      <c r="J617" s="2"/>
      <c r="K617"/>
    </row>
    <row r="618" spans="1:11" x14ac:dyDescent="0.25">
      <c r="A618" s="1" t="s">
        <v>30</v>
      </c>
      <c r="B618" s="1" t="s">
        <v>5625</v>
      </c>
      <c r="C618" s="16">
        <v>21.99</v>
      </c>
      <c r="D618" s="73"/>
      <c r="E618" s="73">
        <v>151</v>
      </c>
      <c r="F618" s="16">
        <v>144465.69</v>
      </c>
      <c r="G618" s="12">
        <v>0.88241524143952876</v>
      </c>
      <c r="H618"/>
      <c r="I618" s="12" t="str">
        <f t="shared" si="9"/>
        <v xml:space="preserve"> </v>
      </c>
      <c r="J618" s="2"/>
      <c r="K618"/>
    </row>
    <row r="619" spans="1:11" x14ac:dyDescent="0.25">
      <c r="A619" s="1" t="s">
        <v>30</v>
      </c>
      <c r="B619" s="1" t="s">
        <v>7701</v>
      </c>
      <c r="C619" s="16">
        <v>25.49</v>
      </c>
      <c r="D619" s="73"/>
      <c r="E619" s="73">
        <v>153</v>
      </c>
      <c r="F619" s="16">
        <v>141036.17000000001</v>
      </c>
      <c r="G619" s="12">
        <v>0.88766712919823121</v>
      </c>
      <c r="H619"/>
      <c r="I619" s="12" t="str">
        <f t="shared" si="9"/>
        <v xml:space="preserve"> </v>
      </c>
      <c r="J619" s="2"/>
      <c r="K619"/>
    </row>
    <row r="620" spans="1:11" x14ac:dyDescent="0.25">
      <c r="A620" s="1" t="s">
        <v>30</v>
      </c>
      <c r="B620" s="1" t="s">
        <v>7521</v>
      </c>
      <c r="C620" s="16">
        <v>41.99</v>
      </c>
      <c r="D620" s="73"/>
      <c r="E620" s="73">
        <v>139</v>
      </c>
      <c r="F620" s="16">
        <v>135711.67999999999</v>
      </c>
      <c r="G620" s="12">
        <v>0.89272074424538495</v>
      </c>
      <c r="H620"/>
      <c r="I620" s="12" t="str">
        <f t="shared" si="9"/>
        <v xml:space="preserve"> </v>
      </c>
      <c r="J620" s="2"/>
      <c r="K620"/>
    </row>
    <row r="621" spans="1:11" x14ac:dyDescent="0.25">
      <c r="A621" s="1" t="s">
        <v>30</v>
      </c>
      <c r="B621" s="1" t="s">
        <v>6952</v>
      </c>
      <c r="C621" s="16">
        <v>7.49</v>
      </c>
      <c r="D621" s="73"/>
      <c r="E621" s="73">
        <v>159</v>
      </c>
      <c r="F621" s="16">
        <v>128198.84</v>
      </c>
      <c r="G621" s="12">
        <v>0.89749459706963453</v>
      </c>
      <c r="H621"/>
      <c r="I621" s="12" t="str">
        <f t="shared" si="9"/>
        <v xml:space="preserve"> </v>
      </c>
      <c r="J621" s="2"/>
      <c r="K621"/>
    </row>
    <row r="622" spans="1:11" x14ac:dyDescent="0.25">
      <c r="A622" s="1" t="s">
        <v>30</v>
      </c>
      <c r="B622" s="1" t="s">
        <v>7832</v>
      </c>
      <c r="C622" s="16">
        <v>29.99</v>
      </c>
      <c r="D622" s="73"/>
      <c r="E622" s="73">
        <v>150</v>
      </c>
      <c r="F622" s="16">
        <v>125388.19</v>
      </c>
      <c r="G622" s="12">
        <v>0.90216378725075508</v>
      </c>
      <c r="H622"/>
      <c r="I622" s="12" t="str">
        <f t="shared" si="9"/>
        <v xml:space="preserve"> </v>
      </c>
      <c r="J622" s="2"/>
      <c r="K622"/>
    </row>
    <row r="623" spans="1:11" x14ac:dyDescent="0.25">
      <c r="A623" s="1" t="s">
        <v>30</v>
      </c>
      <c r="B623" s="1" t="s">
        <v>7793</v>
      </c>
      <c r="C623" s="16">
        <v>25.49</v>
      </c>
      <c r="D623" s="73"/>
      <c r="E623" s="73">
        <v>141</v>
      </c>
      <c r="F623" s="16">
        <v>120901.8</v>
      </c>
      <c r="G623" s="12">
        <v>0.90666591378627481</v>
      </c>
      <c r="H623"/>
      <c r="I623" s="12" t="str">
        <f t="shared" si="9"/>
        <v xml:space="preserve"> </v>
      </c>
      <c r="J623" s="2"/>
      <c r="K623"/>
    </row>
    <row r="624" spans="1:11" x14ac:dyDescent="0.25">
      <c r="A624" s="1" t="s">
        <v>30</v>
      </c>
      <c r="B624" s="1" t="s">
        <v>5377</v>
      </c>
      <c r="C624" s="16">
        <v>18.989999999999998</v>
      </c>
      <c r="D624" s="73"/>
      <c r="E624" s="73">
        <v>142</v>
      </c>
      <c r="F624" s="16">
        <v>111096.39</v>
      </c>
      <c r="G624" s="12">
        <v>0.9108029076558406</v>
      </c>
      <c r="H624"/>
      <c r="I624" s="12" t="str">
        <f t="shared" si="9"/>
        <v xml:space="preserve"> </v>
      </c>
      <c r="J624" s="2"/>
      <c r="K624"/>
    </row>
    <row r="625" spans="1:11" x14ac:dyDescent="0.25">
      <c r="A625" s="1" t="s">
        <v>30</v>
      </c>
      <c r="B625" s="1" t="s">
        <v>5878</v>
      </c>
      <c r="C625" s="16">
        <v>209.99</v>
      </c>
      <c r="D625" s="73"/>
      <c r="E625" s="73">
        <v>94</v>
      </c>
      <c r="F625" s="16">
        <v>108548.72</v>
      </c>
      <c r="G625" s="12">
        <v>0.91484503169955789</v>
      </c>
      <c r="H625"/>
      <c r="I625" s="12" t="str">
        <f t="shared" si="9"/>
        <v xml:space="preserve"> </v>
      </c>
      <c r="J625" s="2"/>
      <c r="K625"/>
    </row>
    <row r="626" spans="1:11" x14ac:dyDescent="0.25">
      <c r="A626" s="1" t="s">
        <v>30</v>
      </c>
      <c r="B626" s="1" t="s">
        <v>6888</v>
      </c>
      <c r="C626" s="16">
        <v>34.99</v>
      </c>
      <c r="D626" s="73"/>
      <c r="E626" s="73">
        <v>114</v>
      </c>
      <c r="F626" s="16">
        <v>103465.43</v>
      </c>
      <c r="G626" s="12">
        <v>0.91869786480801419</v>
      </c>
      <c r="H626"/>
      <c r="I626" s="12" t="str">
        <f t="shared" si="9"/>
        <v xml:space="preserve"> </v>
      </c>
      <c r="J626" s="2"/>
      <c r="K626"/>
    </row>
    <row r="627" spans="1:11" x14ac:dyDescent="0.25">
      <c r="A627" s="1" t="s">
        <v>30</v>
      </c>
      <c r="B627" s="1" t="s">
        <v>5836</v>
      </c>
      <c r="C627" s="16">
        <v>13.99</v>
      </c>
      <c r="D627" s="73"/>
      <c r="E627" s="73">
        <v>158</v>
      </c>
      <c r="F627" s="16">
        <v>101959.12</v>
      </c>
      <c r="G627" s="12">
        <v>0.92249460612774847</v>
      </c>
      <c r="H627"/>
      <c r="I627" s="12" t="str">
        <f t="shared" si="9"/>
        <v xml:space="preserve"> </v>
      </c>
      <c r="J627" s="2"/>
      <c r="K627"/>
    </row>
    <row r="628" spans="1:11" x14ac:dyDescent="0.25">
      <c r="A628" s="1" t="s">
        <v>30</v>
      </c>
      <c r="B628" s="1" t="s">
        <v>6929</v>
      </c>
      <c r="C628" s="16">
        <v>6.49</v>
      </c>
      <c r="D628" s="73"/>
      <c r="E628" s="73">
        <v>154</v>
      </c>
      <c r="F628" s="16">
        <v>89263.46</v>
      </c>
      <c r="G628" s="12">
        <v>0.92581858800327321</v>
      </c>
      <c r="H628"/>
      <c r="I628" s="12" t="str">
        <f t="shared" si="9"/>
        <v xml:space="preserve"> </v>
      </c>
      <c r="J628" s="2"/>
      <c r="K628"/>
    </row>
    <row r="629" spans="1:11" x14ac:dyDescent="0.25">
      <c r="A629" s="1" t="s">
        <v>30</v>
      </c>
      <c r="B629" s="1" t="s">
        <v>7746</v>
      </c>
      <c r="C629" s="16">
        <v>27.99</v>
      </c>
      <c r="D629" s="73"/>
      <c r="E629" s="73">
        <v>155</v>
      </c>
      <c r="F629" s="16">
        <v>88476.39</v>
      </c>
      <c r="G629" s="12">
        <v>0.92911326106178849</v>
      </c>
      <c r="H629"/>
      <c r="I629" s="12" t="str">
        <f t="shared" si="9"/>
        <v xml:space="preserve"> </v>
      </c>
      <c r="J629" s="2"/>
      <c r="K629"/>
    </row>
    <row r="630" spans="1:11" x14ac:dyDescent="0.25">
      <c r="A630" s="1" t="s">
        <v>30</v>
      </c>
      <c r="B630" s="1" t="s">
        <v>7421</v>
      </c>
      <c r="C630" s="16">
        <v>17.989999999999998</v>
      </c>
      <c r="D630" s="73"/>
      <c r="E630" s="73">
        <v>140</v>
      </c>
      <c r="F630" s="16">
        <v>86316.02</v>
      </c>
      <c r="G630" s="12">
        <v>0.93232748652478781</v>
      </c>
      <c r="H630"/>
      <c r="I630" s="12" t="str">
        <f t="shared" si="9"/>
        <v xml:space="preserve"> </v>
      </c>
      <c r="J630" s="2"/>
      <c r="K630"/>
    </row>
    <row r="631" spans="1:11" x14ac:dyDescent="0.25">
      <c r="A631" s="1" t="s">
        <v>30</v>
      </c>
      <c r="B631" s="1" t="s">
        <v>5857</v>
      </c>
      <c r="C631" s="16">
        <v>9.99</v>
      </c>
      <c r="D631" s="73"/>
      <c r="E631" s="73">
        <v>149</v>
      </c>
      <c r="F631" s="16">
        <v>84405.73</v>
      </c>
      <c r="G631" s="12">
        <v>0.93547057684091972</v>
      </c>
      <c r="H631"/>
      <c r="I631" s="12" t="str">
        <f t="shared" si="9"/>
        <v xml:space="preserve"> </v>
      </c>
      <c r="J631" s="2"/>
      <c r="K631"/>
    </row>
    <row r="632" spans="1:11" x14ac:dyDescent="0.25">
      <c r="A632" s="1" t="s">
        <v>30</v>
      </c>
      <c r="B632" s="1" t="s">
        <v>5587</v>
      </c>
      <c r="C632" s="16">
        <v>34.99</v>
      </c>
      <c r="D632" s="73"/>
      <c r="E632" s="73">
        <v>83</v>
      </c>
      <c r="F632" s="16">
        <v>75928.3</v>
      </c>
      <c r="G632" s="12">
        <v>0.93829798564895162</v>
      </c>
      <c r="H632"/>
      <c r="I632" s="12" t="str">
        <f t="shared" si="9"/>
        <v xml:space="preserve"> </v>
      </c>
      <c r="J632" s="2"/>
      <c r="K632"/>
    </row>
    <row r="633" spans="1:11" x14ac:dyDescent="0.25">
      <c r="A633" s="1" t="s">
        <v>30</v>
      </c>
      <c r="B633" s="1" t="s">
        <v>5413</v>
      </c>
      <c r="C633" s="16">
        <v>29.99</v>
      </c>
      <c r="D633" s="73"/>
      <c r="E633" s="73">
        <v>141</v>
      </c>
      <c r="F633" s="16">
        <v>71533.14</v>
      </c>
      <c r="G633" s="12">
        <v>0.9409617280230359</v>
      </c>
      <c r="H633"/>
      <c r="I633" s="12" t="str">
        <f t="shared" si="9"/>
        <v xml:space="preserve"> </v>
      </c>
      <c r="J633" s="2"/>
      <c r="K633"/>
    </row>
    <row r="634" spans="1:11" x14ac:dyDescent="0.25">
      <c r="A634" s="1" t="s">
        <v>30</v>
      </c>
      <c r="B634" s="1" t="s">
        <v>5487</v>
      </c>
      <c r="C634" s="16">
        <v>10.99</v>
      </c>
      <c r="D634" s="73"/>
      <c r="E634" s="73">
        <v>157</v>
      </c>
      <c r="F634" s="16">
        <v>68995.22</v>
      </c>
      <c r="G634" s="12">
        <v>0.94353096364058686</v>
      </c>
      <c r="H634"/>
      <c r="I634" s="12" t="str">
        <f t="shared" si="9"/>
        <v xml:space="preserve"> </v>
      </c>
      <c r="J634" s="2"/>
      <c r="K634"/>
    </row>
    <row r="635" spans="1:11" x14ac:dyDescent="0.25">
      <c r="A635" s="1" t="s">
        <v>30</v>
      </c>
      <c r="B635" s="1" t="s">
        <v>5835</v>
      </c>
      <c r="C635" s="16">
        <v>16.989999999999998</v>
      </c>
      <c r="D635" s="73"/>
      <c r="E635" s="73">
        <v>154</v>
      </c>
      <c r="F635" s="16">
        <v>66242.27</v>
      </c>
      <c r="G635" s="12">
        <v>0.94599768524059658</v>
      </c>
      <c r="H635"/>
      <c r="I635" s="12" t="str">
        <f t="shared" si="9"/>
        <v xml:space="preserve"> </v>
      </c>
      <c r="J635" s="2"/>
      <c r="K635"/>
    </row>
    <row r="636" spans="1:11" x14ac:dyDescent="0.25">
      <c r="A636" s="1" t="s">
        <v>30</v>
      </c>
      <c r="B636" s="1" t="s">
        <v>7831</v>
      </c>
      <c r="C636" s="16">
        <v>34.99</v>
      </c>
      <c r="D636" s="73"/>
      <c r="E636" s="73">
        <v>133</v>
      </c>
      <c r="F636" s="16">
        <v>66122.92</v>
      </c>
      <c r="G636" s="12">
        <v>0.94845996249981079</v>
      </c>
      <c r="H636"/>
      <c r="I636" s="12" t="str">
        <f t="shared" si="9"/>
        <v xml:space="preserve"> </v>
      </c>
      <c r="J636" s="2"/>
      <c r="K636"/>
    </row>
    <row r="637" spans="1:11" x14ac:dyDescent="0.25">
      <c r="A637" s="1" t="s">
        <v>30</v>
      </c>
      <c r="B637" s="1" t="s">
        <v>7372</v>
      </c>
      <c r="C637" s="16">
        <v>14.99</v>
      </c>
      <c r="D637" s="73"/>
      <c r="E637" s="73">
        <v>140</v>
      </c>
      <c r="F637" s="16">
        <v>63137.88</v>
      </c>
      <c r="G637" s="12">
        <v>0.95081108320226904</v>
      </c>
      <c r="H637"/>
      <c r="I637" s="12" t="str">
        <f t="shared" si="9"/>
        <v>X</v>
      </c>
      <c r="J637" s="2"/>
      <c r="K637"/>
    </row>
    <row r="638" spans="1:11" x14ac:dyDescent="0.25">
      <c r="A638" s="1" t="s">
        <v>30</v>
      </c>
      <c r="B638" s="1" t="s">
        <v>13937</v>
      </c>
      <c r="C638" s="16">
        <v>49.99</v>
      </c>
      <c r="D638" s="73"/>
      <c r="E638" s="73">
        <v>62</v>
      </c>
      <c r="F638" s="16">
        <v>62887.37</v>
      </c>
      <c r="G638" s="12">
        <v>0.95315287544379113</v>
      </c>
      <c r="H638"/>
      <c r="I638" s="12" t="str">
        <f t="shared" si="9"/>
        <v>X</v>
      </c>
      <c r="J638" s="2"/>
      <c r="K638"/>
    </row>
    <row r="639" spans="1:11" x14ac:dyDescent="0.25">
      <c r="A639" s="1" t="s">
        <v>30</v>
      </c>
      <c r="B639" s="1" t="s">
        <v>6898</v>
      </c>
      <c r="C639" s="16">
        <v>6.99</v>
      </c>
      <c r="D639" s="73"/>
      <c r="E639" s="73">
        <v>157</v>
      </c>
      <c r="F639" s="16">
        <v>62301.87</v>
      </c>
      <c r="G639" s="12">
        <v>0.95547286490746741</v>
      </c>
      <c r="H639"/>
      <c r="I639" s="12" t="str">
        <f t="shared" si="9"/>
        <v>X</v>
      </c>
      <c r="J639" s="2"/>
      <c r="K639"/>
    </row>
    <row r="640" spans="1:11" x14ac:dyDescent="0.25">
      <c r="A640" s="1" t="s">
        <v>30</v>
      </c>
      <c r="B640" s="1" t="s">
        <v>7728</v>
      </c>
      <c r="C640" s="16">
        <v>136.99</v>
      </c>
      <c r="D640" s="73"/>
      <c r="E640" s="73">
        <v>55</v>
      </c>
      <c r="F640" s="16">
        <v>62297.27</v>
      </c>
      <c r="G640" s="12">
        <v>0.9577926830769028</v>
      </c>
      <c r="H640"/>
      <c r="I640" s="12" t="str">
        <f t="shared" si="9"/>
        <v>X</v>
      </c>
      <c r="J640" s="2"/>
      <c r="K640"/>
    </row>
    <row r="641" spans="1:11" x14ac:dyDescent="0.25">
      <c r="A641" s="1" t="s">
        <v>30</v>
      </c>
      <c r="B641" s="1" t="s">
        <v>5519</v>
      </c>
      <c r="C641" s="16">
        <v>46.99</v>
      </c>
      <c r="D641" s="73"/>
      <c r="E641" s="73">
        <v>109</v>
      </c>
      <c r="F641" s="16">
        <v>60997.79</v>
      </c>
      <c r="G641" s="12">
        <v>0.96006411136802061</v>
      </c>
      <c r="H641"/>
      <c r="I641" s="12" t="str">
        <f t="shared" si="9"/>
        <v>X</v>
      </c>
      <c r="J641" s="2"/>
      <c r="K641"/>
    </row>
    <row r="642" spans="1:11" x14ac:dyDescent="0.25">
      <c r="A642" s="1" t="s">
        <v>30</v>
      </c>
      <c r="B642" s="1" t="s">
        <v>5877</v>
      </c>
      <c r="C642" s="16">
        <v>10.49</v>
      </c>
      <c r="D642" s="73"/>
      <c r="E642" s="73">
        <v>102</v>
      </c>
      <c r="F642" s="16">
        <v>59516.65</v>
      </c>
      <c r="G642" s="12">
        <v>0.96228038514781733</v>
      </c>
      <c r="H642"/>
      <c r="I642" s="12" t="str">
        <f t="shared" si="9"/>
        <v>X</v>
      </c>
      <c r="J642" s="2"/>
      <c r="K642"/>
    </row>
    <row r="643" spans="1:11" x14ac:dyDescent="0.25">
      <c r="A643" s="1" t="s">
        <v>30</v>
      </c>
      <c r="B643" s="1" t="s">
        <v>5791</v>
      </c>
      <c r="C643" s="16">
        <v>10.99</v>
      </c>
      <c r="D643" s="73"/>
      <c r="E643" s="73">
        <v>155</v>
      </c>
      <c r="F643" s="16">
        <v>58708.58</v>
      </c>
      <c r="G643" s="12">
        <v>0.96446656811515674</v>
      </c>
      <c r="H643"/>
      <c r="I643" s="12" t="str">
        <f t="shared" si="9"/>
        <v>X</v>
      </c>
      <c r="J643" s="2"/>
      <c r="K643"/>
    </row>
    <row r="644" spans="1:11" x14ac:dyDescent="0.25">
      <c r="A644" s="1" t="s">
        <v>30</v>
      </c>
      <c r="B644" s="1" t="s">
        <v>6951</v>
      </c>
      <c r="C644" s="16">
        <v>7.99</v>
      </c>
      <c r="D644" s="73"/>
      <c r="E644" s="73">
        <v>156</v>
      </c>
      <c r="F644" s="16">
        <v>58103.28</v>
      </c>
      <c r="G644" s="12">
        <v>0.96663021099465685</v>
      </c>
      <c r="H644"/>
      <c r="I644" s="12" t="str">
        <f t="shared" si="9"/>
        <v>X</v>
      </c>
      <c r="J644" s="2"/>
      <c r="K644"/>
    </row>
    <row r="645" spans="1:11" x14ac:dyDescent="0.25">
      <c r="A645" s="1" t="s">
        <v>30</v>
      </c>
      <c r="B645" s="1" t="s">
        <v>6907</v>
      </c>
      <c r="C645" s="16">
        <v>19.989999999999998</v>
      </c>
      <c r="D645" s="73"/>
      <c r="E645" s="73">
        <v>64</v>
      </c>
      <c r="F645" s="16">
        <v>55232.37</v>
      </c>
      <c r="G645" s="12">
        <v>0.96868694727647109</v>
      </c>
      <c r="H645"/>
      <c r="I645" s="12" t="str">
        <f t="shared" si="9"/>
        <v>X</v>
      </c>
      <c r="J645" s="2"/>
      <c r="K645"/>
    </row>
    <row r="646" spans="1:11" x14ac:dyDescent="0.25">
      <c r="A646" s="1" t="s">
        <v>30</v>
      </c>
      <c r="B646" s="1" t="s">
        <v>6870</v>
      </c>
      <c r="C646" s="16">
        <v>6.49</v>
      </c>
      <c r="D646" s="73"/>
      <c r="E646" s="73">
        <v>156</v>
      </c>
      <c r="F646" s="16">
        <v>52919.46</v>
      </c>
      <c r="G646" s="12">
        <v>0.97065755569678736</v>
      </c>
      <c r="H646"/>
      <c r="I646" s="12" t="str">
        <f t="shared" si="9"/>
        <v>X</v>
      </c>
      <c r="J646" s="2"/>
      <c r="K646"/>
    </row>
    <row r="647" spans="1:11" x14ac:dyDescent="0.25">
      <c r="A647" s="1" t="s">
        <v>30</v>
      </c>
      <c r="B647" s="1" t="s">
        <v>5837</v>
      </c>
      <c r="C647" s="16">
        <v>11.99</v>
      </c>
      <c r="D647" s="73"/>
      <c r="E647" s="73">
        <v>127</v>
      </c>
      <c r="F647" s="16">
        <v>50921.53</v>
      </c>
      <c r="G647" s="12">
        <v>0.97255376544256666</v>
      </c>
      <c r="H647"/>
      <c r="I647" s="12" t="str">
        <f t="shared" si="9"/>
        <v>X</v>
      </c>
      <c r="J647" s="2"/>
      <c r="K647"/>
    </row>
    <row r="648" spans="1:11" x14ac:dyDescent="0.25">
      <c r="A648" s="1" t="s">
        <v>30</v>
      </c>
      <c r="B648" s="1" t="s">
        <v>5658</v>
      </c>
      <c r="C648" s="16">
        <v>214.99</v>
      </c>
      <c r="D648" s="73"/>
      <c r="E648" s="73">
        <v>69</v>
      </c>
      <c r="F648" s="16">
        <v>50307.66</v>
      </c>
      <c r="G648" s="12">
        <v>0.97442711597188814</v>
      </c>
      <c r="H648"/>
      <c r="I648" s="12" t="str">
        <f t="shared" ref="I648:I711" si="10">IF(G648&gt;$K$2,"X"," ")</f>
        <v>X</v>
      </c>
      <c r="J648" s="2"/>
      <c r="K648"/>
    </row>
    <row r="649" spans="1:11" x14ac:dyDescent="0.25">
      <c r="A649" s="1" t="s">
        <v>30</v>
      </c>
      <c r="B649" s="1" t="s">
        <v>11061</v>
      </c>
      <c r="C649" s="16">
        <v>99.99</v>
      </c>
      <c r="D649" s="73"/>
      <c r="E649" s="73">
        <v>65</v>
      </c>
      <c r="F649" s="16">
        <v>47895.21</v>
      </c>
      <c r="G649" s="12">
        <v>0.97621063198128821</v>
      </c>
      <c r="H649"/>
      <c r="I649" s="12" t="str">
        <f t="shared" si="10"/>
        <v>X</v>
      </c>
      <c r="J649" s="2"/>
      <c r="K649"/>
    </row>
    <row r="650" spans="1:11" x14ac:dyDescent="0.25">
      <c r="A650" s="1" t="s">
        <v>30</v>
      </c>
      <c r="B650" s="1" t="s">
        <v>7396</v>
      </c>
      <c r="C650" s="16">
        <v>15.99</v>
      </c>
      <c r="D650" s="73"/>
      <c r="E650" s="73">
        <v>142</v>
      </c>
      <c r="F650" s="16">
        <v>46722.78</v>
      </c>
      <c r="G650" s="12">
        <v>0.97795048918483074</v>
      </c>
      <c r="H650"/>
      <c r="I650" s="12" t="str">
        <f t="shared" si="10"/>
        <v>X</v>
      </c>
      <c r="J650" s="2"/>
      <c r="K650"/>
    </row>
    <row r="651" spans="1:11" x14ac:dyDescent="0.25">
      <c r="A651" s="1" t="s">
        <v>30</v>
      </c>
      <c r="B651" s="1" t="s">
        <v>9952</v>
      </c>
      <c r="C651" s="16">
        <v>59.99</v>
      </c>
      <c r="D651" s="73"/>
      <c r="E651" s="73">
        <v>61</v>
      </c>
      <c r="F651" s="16">
        <v>45772.84</v>
      </c>
      <c r="G651" s="12">
        <v>0.97965497263809698</v>
      </c>
      <c r="H651"/>
      <c r="I651" s="12" t="str">
        <f t="shared" si="10"/>
        <v>X</v>
      </c>
      <c r="J651" s="2"/>
      <c r="K651"/>
    </row>
    <row r="652" spans="1:11" x14ac:dyDescent="0.25">
      <c r="A652" s="1" t="s">
        <v>30</v>
      </c>
      <c r="B652" s="1" t="s">
        <v>5901</v>
      </c>
      <c r="C652" s="16">
        <v>9.99</v>
      </c>
      <c r="D652" s="73"/>
      <c r="E652" s="73">
        <v>129</v>
      </c>
      <c r="F652" s="16">
        <v>44514.95</v>
      </c>
      <c r="G652" s="12">
        <v>0.98131261493641131</v>
      </c>
      <c r="H652"/>
      <c r="I652" s="12" t="str">
        <f t="shared" si="10"/>
        <v>X</v>
      </c>
      <c r="J652" s="2"/>
      <c r="K652"/>
    </row>
    <row r="653" spans="1:11" x14ac:dyDescent="0.25">
      <c r="A653" s="1" t="s">
        <v>30</v>
      </c>
      <c r="B653" s="1" t="s">
        <v>5778</v>
      </c>
      <c r="C653" s="16">
        <v>9.99</v>
      </c>
      <c r="D653" s="73"/>
      <c r="E653" s="73">
        <v>141</v>
      </c>
      <c r="F653" s="16">
        <v>43633.91</v>
      </c>
      <c r="G653" s="12">
        <v>0.98293744917427606</v>
      </c>
      <c r="H653"/>
      <c r="I653" s="12" t="str">
        <f t="shared" si="10"/>
        <v>X</v>
      </c>
      <c r="J653" s="2"/>
      <c r="K653"/>
    </row>
    <row r="654" spans="1:11" x14ac:dyDescent="0.25">
      <c r="A654" s="1" t="s">
        <v>30</v>
      </c>
      <c r="B654" s="1" t="s">
        <v>14297</v>
      </c>
      <c r="C654" s="16">
        <v>9.99</v>
      </c>
      <c r="D654" s="73"/>
      <c r="E654" s="73">
        <v>75</v>
      </c>
      <c r="F654" s="16">
        <v>41018.660000000003</v>
      </c>
      <c r="G654" s="12">
        <v>0.98446489705046536</v>
      </c>
      <c r="H654"/>
      <c r="I654" s="12" t="str">
        <f t="shared" si="10"/>
        <v>X</v>
      </c>
      <c r="J654" s="2"/>
      <c r="K654"/>
    </row>
    <row r="655" spans="1:11" x14ac:dyDescent="0.25">
      <c r="A655" s="1" t="s">
        <v>30</v>
      </c>
      <c r="B655" s="1" t="s">
        <v>6807</v>
      </c>
      <c r="C655" s="16">
        <v>21.99</v>
      </c>
      <c r="D655" s="73"/>
      <c r="E655" s="73">
        <v>77</v>
      </c>
      <c r="F655" s="16">
        <v>40021.800000000003</v>
      </c>
      <c r="G655" s="12">
        <v>0.98595522397512059</v>
      </c>
      <c r="H655"/>
      <c r="I655" s="12" t="str">
        <f t="shared" si="10"/>
        <v>X</v>
      </c>
      <c r="J655" s="2"/>
      <c r="K655"/>
    </row>
    <row r="656" spans="1:11" x14ac:dyDescent="0.25">
      <c r="A656" s="1" t="s">
        <v>30</v>
      </c>
      <c r="B656" s="1" t="s">
        <v>5858</v>
      </c>
      <c r="C656" s="16">
        <v>9.99</v>
      </c>
      <c r="D656" s="73"/>
      <c r="E656" s="73">
        <v>138</v>
      </c>
      <c r="F656" s="16">
        <v>39806.339999999997</v>
      </c>
      <c r="G656" s="12">
        <v>0.98743752762647996</v>
      </c>
      <c r="H656"/>
      <c r="I656" s="12" t="str">
        <f t="shared" si="10"/>
        <v>X</v>
      </c>
      <c r="J656" s="2"/>
      <c r="K656"/>
    </row>
    <row r="657" spans="1:11" x14ac:dyDescent="0.25">
      <c r="A657" s="1" t="s">
        <v>30</v>
      </c>
      <c r="B657" s="1" t="s">
        <v>6498</v>
      </c>
      <c r="C657" s="16">
        <v>44.99</v>
      </c>
      <c r="D657" s="73"/>
      <c r="E657" s="73">
        <v>84</v>
      </c>
      <c r="F657" s="16">
        <v>39681.18</v>
      </c>
      <c r="G657" s="12">
        <v>0.98891517058496969</v>
      </c>
      <c r="H657"/>
      <c r="I657" s="12" t="str">
        <f t="shared" si="10"/>
        <v>X</v>
      </c>
      <c r="J657" s="2"/>
      <c r="K657"/>
    </row>
    <row r="658" spans="1:11" x14ac:dyDescent="0.25">
      <c r="A658" s="1" t="s">
        <v>30</v>
      </c>
      <c r="B658" s="1" t="s">
        <v>5562</v>
      </c>
      <c r="C658" s="16">
        <v>11.99</v>
      </c>
      <c r="D658" s="73"/>
      <c r="E658" s="73">
        <v>147</v>
      </c>
      <c r="F658" s="16">
        <v>37852.43</v>
      </c>
      <c r="G658" s="12">
        <v>0.99032471477320261</v>
      </c>
      <c r="H658"/>
      <c r="I658" s="12" t="str">
        <f t="shared" si="10"/>
        <v>X</v>
      </c>
      <c r="J658" s="2"/>
      <c r="K658"/>
    </row>
    <row r="659" spans="1:11" x14ac:dyDescent="0.25">
      <c r="A659" s="1" t="s">
        <v>30</v>
      </c>
      <c r="B659" s="1" t="s">
        <v>14393</v>
      </c>
      <c r="C659" s="16">
        <v>32.99</v>
      </c>
      <c r="D659" s="73"/>
      <c r="E659" s="73">
        <v>75</v>
      </c>
      <c r="F659" s="16">
        <v>35959.1</v>
      </c>
      <c r="G659" s="12">
        <v>0.9916637553689871</v>
      </c>
      <c r="H659"/>
      <c r="I659" s="12" t="str">
        <f t="shared" si="10"/>
        <v>X</v>
      </c>
      <c r="J659" s="2"/>
      <c r="K659"/>
    </row>
    <row r="660" spans="1:11" x14ac:dyDescent="0.25">
      <c r="A660" s="1" t="s">
        <v>30</v>
      </c>
      <c r="B660" s="1" t="s">
        <v>5891</v>
      </c>
      <c r="C660" s="16">
        <v>10.99</v>
      </c>
      <c r="D660" s="73"/>
      <c r="E660" s="73">
        <v>120</v>
      </c>
      <c r="F660" s="16">
        <v>35387.800000000003</v>
      </c>
      <c r="G660" s="12">
        <v>0.99298152196480016</v>
      </c>
      <c r="H660"/>
      <c r="I660" s="12" t="str">
        <f t="shared" si="10"/>
        <v>X</v>
      </c>
      <c r="J660" s="2"/>
      <c r="K660"/>
    </row>
    <row r="661" spans="1:11" x14ac:dyDescent="0.25">
      <c r="A661" s="1" t="s">
        <v>30</v>
      </c>
      <c r="B661" s="1" t="s">
        <v>6958</v>
      </c>
      <c r="C661" s="16">
        <v>6.49</v>
      </c>
      <c r="D661" s="73"/>
      <c r="E661" s="73">
        <v>109</v>
      </c>
      <c r="F661" s="16">
        <v>33819.39</v>
      </c>
      <c r="G661" s="12">
        <v>0.99424088429963797</v>
      </c>
      <c r="H661"/>
      <c r="I661" s="12" t="str">
        <f t="shared" si="10"/>
        <v>X</v>
      </c>
      <c r="J661" s="2"/>
      <c r="K661"/>
    </row>
    <row r="662" spans="1:11" x14ac:dyDescent="0.25">
      <c r="A662" s="1" t="s">
        <v>30</v>
      </c>
      <c r="B662" s="1" t="s">
        <v>14295</v>
      </c>
      <c r="C662" s="16">
        <v>6.49</v>
      </c>
      <c r="D662" s="73"/>
      <c r="E662" s="73">
        <v>75</v>
      </c>
      <c r="F662" s="16">
        <v>32975.69</v>
      </c>
      <c r="G662" s="12">
        <v>0.99546882903640854</v>
      </c>
      <c r="H662"/>
      <c r="I662" s="12" t="str">
        <f t="shared" si="10"/>
        <v>X</v>
      </c>
      <c r="J662" s="2"/>
      <c r="K662"/>
    </row>
    <row r="663" spans="1:11" x14ac:dyDescent="0.25">
      <c r="A663" s="1" t="s">
        <v>30</v>
      </c>
      <c r="B663" s="1" t="s">
        <v>8530</v>
      </c>
      <c r="C663" s="16">
        <v>99.99</v>
      </c>
      <c r="D663" s="73"/>
      <c r="E663" s="73">
        <v>73</v>
      </c>
      <c r="F663" s="16">
        <v>31547.22</v>
      </c>
      <c r="G663" s="12">
        <v>0.99664358058091718</v>
      </c>
      <c r="H663"/>
      <c r="I663" s="12" t="str">
        <f t="shared" si="10"/>
        <v>X</v>
      </c>
      <c r="J663" s="2"/>
      <c r="K663"/>
    </row>
    <row r="664" spans="1:11" x14ac:dyDescent="0.25">
      <c r="A664" s="1" t="s">
        <v>30</v>
      </c>
      <c r="B664" s="1" t="s">
        <v>6947</v>
      </c>
      <c r="C664" s="16">
        <v>6.49</v>
      </c>
      <c r="D664" s="73"/>
      <c r="E664" s="73">
        <v>146</v>
      </c>
      <c r="F664" s="16">
        <v>30451.84</v>
      </c>
      <c r="G664" s="12">
        <v>0.99777754249810446</v>
      </c>
      <c r="H664"/>
      <c r="I664" s="12" t="str">
        <f t="shared" si="10"/>
        <v>X</v>
      </c>
      <c r="J664" s="2"/>
      <c r="K664"/>
    </row>
    <row r="665" spans="1:11" x14ac:dyDescent="0.25">
      <c r="A665" s="1" t="s">
        <v>30</v>
      </c>
      <c r="B665" s="1" t="s">
        <v>13043</v>
      </c>
      <c r="C665" s="16">
        <v>24.99</v>
      </c>
      <c r="D665" s="73"/>
      <c r="E665" s="73">
        <v>22</v>
      </c>
      <c r="F665" s="16">
        <v>29738.1</v>
      </c>
      <c r="G665" s="12">
        <v>0.99888492625191083</v>
      </c>
      <c r="H665"/>
      <c r="I665" s="12" t="str">
        <f t="shared" si="10"/>
        <v>X</v>
      </c>
      <c r="J665" s="2"/>
      <c r="K665"/>
    </row>
    <row r="666" spans="1:11" x14ac:dyDescent="0.25">
      <c r="A666" s="1" t="s">
        <v>30</v>
      </c>
      <c r="B666" s="1" t="s">
        <v>15580</v>
      </c>
      <c r="C666" s="16">
        <v>29.99</v>
      </c>
      <c r="D666" s="73"/>
      <c r="E666" s="73">
        <v>67</v>
      </c>
      <c r="F666" s="16">
        <v>10106.629999999999</v>
      </c>
      <c r="G666" s="12">
        <v>0.99926127571161849</v>
      </c>
      <c r="H666"/>
      <c r="I666" s="12" t="str">
        <f t="shared" si="10"/>
        <v>X</v>
      </c>
      <c r="J666" s="2"/>
      <c r="K666"/>
    </row>
    <row r="667" spans="1:11" x14ac:dyDescent="0.25">
      <c r="A667" s="1" t="s">
        <v>30</v>
      </c>
      <c r="B667" s="1" t="s">
        <v>6411</v>
      </c>
      <c r="C667" s="16">
        <v>44.99</v>
      </c>
      <c r="D667" s="73"/>
      <c r="E667" s="73">
        <v>14</v>
      </c>
      <c r="F667" s="16">
        <v>7603.31</v>
      </c>
      <c r="G667" s="12">
        <v>0.99954440684538803</v>
      </c>
      <c r="H667"/>
      <c r="I667" s="12" t="str">
        <f t="shared" si="10"/>
        <v>X</v>
      </c>
      <c r="J667" s="2"/>
      <c r="K667"/>
    </row>
    <row r="668" spans="1:11" x14ac:dyDescent="0.25">
      <c r="A668" s="1" t="s">
        <v>30</v>
      </c>
      <c r="B668" s="1" t="s">
        <v>15578</v>
      </c>
      <c r="C668" s="16">
        <v>29.99</v>
      </c>
      <c r="D668" s="73"/>
      <c r="E668" s="73">
        <v>69</v>
      </c>
      <c r="F668" s="16">
        <v>7047.65</v>
      </c>
      <c r="G668" s="12">
        <v>0.99980684637960548</v>
      </c>
      <c r="H668"/>
      <c r="I668" s="12" t="str">
        <f t="shared" si="10"/>
        <v>X</v>
      </c>
      <c r="J668" s="2"/>
      <c r="K668"/>
    </row>
    <row r="669" spans="1:11" x14ac:dyDescent="0.25">
      <c r="A669" s="1" t="s">
        <v>30</v>
      </c>
      <c r="B669" s="1" t="s">
        <v>12022</v>
      </c>
      <c r="C669" s="16">
        <v>37.99</v>
      </c>
      <c r="D669" s="73"/>
      <c r="E669" s="73">
        <v>23</v>
      </c>
      <c r="F669" s="16">
        <v>3054.24</v>
      </c>
      <c r="G669" s="12">
        <v>0.99992057979755156</v>
      </c>
      <c r="H669"/>
      <c r="I669" s="12" t="str">
        <f t="shared" si="10"/>
        <v>X</v>
      </c>
      <c r="J669" s="2"/>
      <c r="K669"/>
    </row>
    <row r="670" spans="1:11" x14ac:dyDescent="0.25">
      <c r="A670" s="1" t="s">
        <v>30</v>
      </c>
      <c r="B670" s="1" t="s">
        <v>12965</v>
      </c>
      <c r="C670" s="16">
        <v>99.99</v>
      </c>
      <c r="D670" s="73"/>
      <c r="E670" s="73">
        <v>3</v>
      </c>
      <c r="F670" s="16">
        <v>2099.79</v>
      </c>
      <c r="G670" s="12">
        <v>0.99999877152238947</v>
      </c>
      <c r="H670"/>
      <c r="I670" s="12" t="str">
        <f t="shared" si="10"/>
        <v>X</v>
      </c>
      <c r="J670" s="2"/>
      <c r="K670"/>
    </row>
    <row r="671" spans="1:11" x14ac:dyDescent="0.25">
      <c r="A671" s="1" t="s">
        <v>30</v>
      </c>
      <c r="B671" s="1" t="s">
        <v>16382</v>
      </c>
      <c r="C671" s="16">
        <v>32.99</v>
      </c>
      <c r="D671" s="73"/>
      <c r="E671" s="73">
        <v>50</v>
      </c>
      <c r="F671" s="16">
        <v>32.99</v>
      </c>
      <c r="G671" s="12">
        <v>1.0000000000000002</v>
      </c>
      <c r="H671"/>
      <c r="I671" s="12" t="str">
        <f t="shared" si="10"/>
        <v>X</v>
      </c>
      <c r="J671" s="2"/>
      <c r="K671"/>
    </row>
    <row r="672" spans="1:11" x14ac:dyDescent="0.25">
      <c r="A672" s="1" t="s">
        <v>30</v>
      </c>
      <c r="B672" s="1" t="s">
        <v>12234</v>
      </c>
      <c r="C672" s="16">
        <v>89.99</v>
      </c>
      <c r="D672" s="73"/>
      <c r="E672" s="73">
        <v>0</v>
      </c>
      <c r="F672" s="16">
        <v>0</v>
      </c>
      <c r="G672" s="12">
        <v>1.0000000000000002</v>
      </c>
      <c r="H672"/>
      <c r="I672" s="12" t="str">
        <f t="shared" si="10"/>
        <v>X</v>
      </c>
      <c r="J672" s="2"/>
      <c r="K672"/>
    </row>
    <row r="673" spans="1:11" x14ac:dyDescent="0.25">
      <c r="A673" s="1" t="s">
        <v>53</v>
      </c>
      <c r="B673" s="1"/>
      <c r="C673" s="16">
        <v>3092.6699999999964</v>
      </c>
      <c r="D673" s="73"/>
      <c r="E673" s="73">
        <v>9885</v>
      </c>
      <c r="F673" s="16">
        <v>26854376.27</v>
      </c>
      <c r="G673" s="12"/>
      <c r="H673"/>
      <c r="I673" s="12" t="str">
        <f t="shared" si="10"/>
        <v xml:space="preserve"> </v>
      </c>
      <c r="J673" s="2"/>
      <c r="K673"/>
    </row>
    <row r="674" spans="1:11" x14ac:dyDescent="0.25">
      <c r="A674" s="1" t="s">
        <v>12487</v>
      </c>
      <c r="B674" s="1" t="s">
        <v>7623</v>
      </c>
      <c r="C674" s="16">
        <v>59.99</v>
      </c>
      <c r="D674" s="73"/>
      <c r="E674" s="73">
        <v>159</v>
      </c>
      <c r="F674" s="16">
        <v>3421361.47</v>
      </c>
      <c r="G674" s="12">
        <v>0.13271989396834191</v>
      </c>
      <c r="H674"/>
      <c r="I674" s="12" t="str">
        <f t="shared" si="10"/>
        <v xml:space="preserve"> </v>
      </c>
      <c r="J674" s="2"/>
      <c r="K674"/>
    </row>
    <row r="675" spans="1:11" x14ac:dyDescent="0.25">
      <c r="A675" s="1" t="s">
        <v>12487</v>
      </c>
      <c r="B675" s="1" t="s">
        <v>5401</v>
      </c>
      <c r="C675" s="16">
        <v>29.99</v>
      </c>
      <c r="D675" s="73"/>
      <c r="E675" s="73">
        <v>159</v>
      </c>
      <c r="F675" s="16">
        <v>2005681.95</v>
      </c>
      <c r="G675" s="12">
        <v>0.21052339356121516</v>
      </c>
      <c r="H675"/>
      <c r="I675" s="12" t="str">
        <f t="shared" si="10"/>
        <v xml:space="preserve"> </v>
      </c>
      <c r="J675" s="2"/>
      <c r="K675"/>
    </row>
    <row r="676" spans="1:11" x14ac:dyDescent="0.25">
      <c r="A676" s="1" t="s">
        <v>12487</v>
      </c>
      <c r="B676" s="1" t="s">
        <v>5743</v>
      </c>
      <c r="C676" s="16">
        <v>29.99</v>
      </c>
      <c r="D676" s="73"/>
      <c r="E676" s="73">
        <v>159</v>
      </c>
      <c r="F676" s="16">
        <v>1713804.25</v>
      </c>
      <c r="G676" s="12">
        <v>0.27700450651491126</v>
      </c>
      <c r="H676"/>
      <c r="I676" s="12" t="str">
        <f t="shared" si="10"/>
        <v xml:space="preserve"> </v>
      </c>
      <c r="J676" s="2"/>
      <c r="K676"/>
    </row>
    <row r="677" spans="1:11" x14ac:dyDescent="0.25">
      <c r="A677" s="1" t="s">
        <v>12487</v>
      </c>
      <c r="B677" s="1" t="s">
        <v>12610</v>
      </c>
      <c r="C677" s="16">
        <v>29.99</v>
      </c>
      <c r="D677" s="73"/>
      <c r="E677" s="73">
        <v>158</v>
      </c>
      <c r="F677" s="16">
        <v>1543992.64</v>
      </c>
      <c r="G677" s="12">
        <v>0.33689836492932207</v>
      </c>
      <c r="H677"/>
      <c r="I677" s="12" t="str">
        <f t="shared" si="10"/>
        <v xml:space="preserve"> </v>
      </c>
      <c r="J677" s="2"/>
      <c r="K677"/>
    </row>
    <row r="678" spans="1:11" x14ac:dyDescent="0.25">
      <c r="A678" s="1" t="s">
        <v>12487</v>
      </c>
      <c r="B678" s="1" t="s">
        <v>6826</v>
      </c>
      <c r="C678" s="16">
        <v>15.99</v>
      </c>
      <c r="D678" s="73"/>
      <c r="E678" s="73">
        <v>158</v>
      </c>
      <c r="F678" s="16">
        <v>1271588.76</v>
      </c>
      <c r="G678" s="12">
        <v>0.38622525624973414</v>
      </c>
      <c r="H678"/>
      <c r="I678" s="12" t="str">
        <f t="shared" si="10"/>
        <v xml:space="preserve"> </v>
      </c>
      <c r="J678" s="2"/>
      <c r="K678"/>
    </row>
    <row r="679" spans="1:11" x14ac:dyDescent="0.25">
      <c r="A679" s="1" t="s">
        <v>12487</v>
      </c>
      <c r="B679" s="1" t="s">
        <v>7804</v>
      </c>
      <c r="C679" s="16">
        <v>59.99</v>
      </c>
      <c r="D679" s="73"/>
      <c r="E679" s="73">
        <v>159</v>
      </c>
      <c r="F679" s="16">
        <v>1261580.8799999999</v>
      </c>
      <c r="G679" s="12">
        <v>0.43516392645288204</v>
      </c>
      <c r="H679"/>
      <c r="I679" s="12" t="str">
        <f t="shared" si="10"/>
        <v xml:space="preserve"> </v>
      </c>
      <c r="J679" s="2"/>
      <c r="K679"/>
    </row>
    <row r="680" spans="1:11" x14ac:dyDescent="0.25">
      <c r="A680" s="1" t="s">
        <v>12487</v>
      </c>
      <c r="B680" s="1" t="s">
        <v>7338</v>
      </c>
      <c r="C680" s="16">
        <v>38.99</v>
      </c>
      <c r="D680" s="73"/>
      <c r="E680" s="73">
        <v>157</v>
      </c>
      <c r="F680" s="16">
        <v>1203933.22</v>
      </c>
      <c r="G680" s="12">
        <v>0.48186635491723384</v>
      </c>
      <c r="H680"/>
      <c r="I680" s="12" t="str">
        <f t="shared" si="10"/>
        <v xml:space="preserve"> </v>
      </c>
      <c r="J680" s="2"/>
      <c r="K680"/>
    </row>
    <row r="681" spans="1:11" x14ac:dyDescent="0.25">
      <c r="A681" s="1" t="s">
        <v>12487</v>
      </c>
      <c r="B681" s="1" t="s">
        <v>6330</v>
      </c>
      <c r="C681" s="16">
        <v>29.99</v>
      </c>
      <c r="D681" s="73"/>
      <c r="E681" s="73">
        <v>159</v>
      </c>
      <c r="F681" s="16">
        <v>995878.96</v>
      </c>
      <c r="G681" s="12">
        <v>0.52049803740254064</v>
      </c>
      <c r="H681"/>
      <c r="I681" s="12" t="str">
        <f t="shared" si="10"/>
        <v xml:space="preserve"> </v>
      </c>
      <c r="J681" s="2"/>
      <c r="K681"/>
    </row>
    <row r="682" spans="1:11" x14ac:dyDescent="0.25">
      <c r="A682" s="1" t="s">
        <v>12487</v>
      </c>
      <c r="B682" s="1" t="s">
        <v>6937</v>
      </c>
      <c r="C682" s="16">
        <v>15.99</v>
      </c>
      <c r="D682" s="73"/>
      <c r="E682" s="73">
        <v>159</v>
      </c>
      <c r="F682" s="16">
        <v>908887.59</v>
      </c>
      <c r="G682" s="12">
        <v>0.55575519033176379</v>
      </c>
      <c r="H682"/>
      <c r="I682" s="12" t="str">
        <f t="shared" si="10"/>
        <v xml:space="preserve"> </v>
      </c>
      <c r="J682" s="2"/>
      <c r="K682"/>
    </row>
    <row r="683" spans="1:11" x14ac:dyDescent="0.25">
      <c r="A683" s="1" t="s">
        <v>12487</v>
      </c>
      <c r="B683" s="1" t="s">
        <v>7710</v>
      </c>
      <c r="C683" s="16">
        <v>21.99</v>
      </c>
      <c r="D683" s="73"/>
      <c r="E683" s="73">
        <v>159</v>
      </c>
      <c r="F683" s="16">
        <v>900300.21</v>
      </c>
      <c r="G683" s="12">
        <v>0.59067922553196028</v>
      </c>
      <c r="H683"/>
      <c r="I683" s="12" t="str">
        <f t="shared" si="10"/>
        <v xml:space="preserve"> </v>
      </c>
      <c r="J683" s="2"/>
      <c r="K683"/>
    </row>
    <row r="684" spans="1:11" x14ac:dyDescent="0.25">
      <c r="A684" s="1" t="s">
        <v>12487</v>
      </c>
      <c r="B684" s="1" t="s">
        <v>15292</v>
      </c>
      <c r="C684" s="16">
        <v>29.99</v>
      </c>
      <c r="D684" s="73"/>
      <c r="E684" s="73">
        <v>155</v>
      </c>
      <c r="F684" s="16">
        <v>771075.55</v>
      </c>
      <c r="G684" s="12">
        <v>0.62059043664920632</v>
      </c>
      <c r="H684"/>
      <c r="I684" s="12" t="str">
        <f t="shared" si="10"/>
        <v xml:space="preserve"> </v>
      </c>
      <c r="J684" s="2"/>
      <c r="K684"/>
    </row>
    <row r="685" spans="1:11" x14ac:dyDescent="0.25">
      <c r="A685" s="1" t="s">
        <v>12487</v>
      </c>
      <c r="B685" s="1" t="s">
        <v>7626</v>
      </c>
      <c r="C685" s="16">
        <v>19.989999999999998</v>
      </c>
      <c r="D685" s="73"/>
      <c r="E685" s="73">
        <v>158</v>
      </c>
      <c r="F685" s="16">
        <v>677674.13</v>
      </c>
      <c r="G685" s="12">
        <v>0.64687846247381708</v>
      </c>
      <c r="H685"/>
      <c r="I685" s="12" t="str">
        <f t="shared" si="10"/>
        <v xml:space="preserve"> </v>
      </c>
      <c r="J685" s="2"/>
      <c r="K685"/>
    </row>
    <row r="686" spans="1:11" x14ac:dyDescent="0.25">
      <c r="A686" s="1" t="s">
        <v>12487</v>
      </c>
      <c r="B686" s="1" t="s">
        <v>11990</v>
      </c>
      <c r="C686" s="16">
        <v>59.99</v>
      </c>
      <c r="D686" s="73"/>
      <c r="E686" s="73">
        <v>156</v>
      </c>
      <c r="F686" s="16">
        <v>673563.04</v>
      </c>
      <c r="G686" s="12">
        <v>0.67300701276984709</v>
      </c>
      <c r="H686"/>
      <c r="I686" s="12" t="str">
        <f t="shared" si="10"/>
        <v xml:space="preserve"> </v>
      </c>
      <c r="J686" s="2"/>
      <c r="K686"/>
    </row>
    <row r="687" spans="1:11" x14ac:dyDescent="0.25">
      <c r="A687" s="1" t="s">
        <v>12487</v>
      </c>
      <c r="B687" s="1" t="s">
        <v>7654</v>
      </c>
      <c r="C687" s="16">
        <v>65.989999999999995</v>
      </c>
      <c r="D687" s="73"/>
      <c r="E687" s="73">
        <v>155</v>
      </c>
      <c r="F687" s="16">
        <v>571671.37</v>
      </c>
      <c r="G687" s="12">
        <v>0.69518302786688302</v>
      </c>
      <c r="H687"/>
      <c r="I687" s="12" t="str">
        <f t="shared" si="10"/>
        <v xml:space="preserve"> </v>
      </c>
      <c r="J687" s="2"/>
      <c r="K687"/>
    </row>
    <row r="688" spans="1:11" x14ac:dyDescent="0.25">
      <c r="A688" s="1" t="s">
        <v>12487</v>
      </c>
      <c r="B688" s="1" t="s">
        <v>7686</v>
      </c>
      <c r="C688" s="16">
        <v>25.99</v>
      </c>
      <c r="D688" s="73"/>
      <c r="E688" s="73">
        <v>159</v>
      </c>
      <c r="F688" s="16">
        <v>551685.36</v>
      </c>
      <c r="G688" s="12">
        <v>0.71658375477782421</v>
      </c>
      <c r="H688"/>
      <c r="I688" s="12" t="str">
        <f t="shared" si="10"/>
        <v xml:space="preserve"> </v>
      </c>
      <c r="J688" s="2"/>
      <c r="K688"/>
    </row>
    <row r="689" spans="1:11" x14ac:dyDescent="0.25">
      <c r="A689" s="1" t="s">
        <v>12487</v>
      </c>
      <c r="B689" s="1" t="s">
        <v>14360</v>
      </c>
      <c r="C689" s="16">
        <v>15.99</v>
      </c>
      <c r="D689" s="73"/>
      <c r="E689" s="73">
        <v>157</v>
      </c>
      <c r="F689" s="16">
        <v>518443.77</v>
      </c>
      <c r="G689" s="12">
        <v>0.73669498908799125</v>
      </c>
      <c r="H689"/>
      <c r="I689" s="12" t="str">
        <f t="shared" si="10"/>
        <v xml:space="preserve"> </v>
      </c>
      <c r="J689" s="2"/>
      <c r="K689"/>
    </row>
    <row r="690" spans="1:11" x14ac:dyDescent="0.25">
      <c r="A690" s="1" t="s">
        <v>12487</v>
      </c>
      <c r="B690" s="1" t="s">
        <v>11429</v>
      </c>
      <c r="C690" s="16">
        <v>15.99</v>
      </c>
      <c r="D690" s="73"/>
      <c r="E690" s="73">
        <v>159</v>
      </c>
      <c r="F690" s="16">
        <v>474998.94</v>
      </c>
      <c r="G690" s="12">
        <v>0.75512093136408609</v>
      </c>
      <c r="H690"/>
      <c r="I690" s="12" t="str">
        <f t="shared" si="10"/>
        <v xml:space="preserve"> </v>
      </c>
      <c r="J690" s="2"/>
      <c r="K690"/>
    </row>
    <row r="691" spans="1:11" x14ac:dyDescent="0.25">
      <c r="A691" s="1" t="s">
        <v>12487</v>
      </c>
      <c r="B691" s="1" t="s">
        <v>7639</v>
      </c>
      <c r="C691" s="16">
        <v>20.99</v>
      </c>
      <c r="D691" s="73"/>
      <c r="E691" s="73">
        <v>159</v>
      </c>
      <c r="F691" s="16">
        <v>447583.83</v>
      </c>
      <c r="G691" s="12">
        <v>0.77248339919463194</v>
      </c>
      <c r="H691"/>
      <c r="I691" s="12" t="str">
        <f t="shared" si="10"/>
        <v xml:space="preserve"> </v>
      </c>
      <c r="J691" s="2"/>
      <c r="K691"/>
    </row>
    <row r="692" spans="1:11" x14ac:dyDescent="0.25">
      <c r="A692" s="1" t="s">
        <v>12487</v>
      </c>
      <c r="B692" s="1" t="s">
        <v>5842</v>
      </c>
      <c r="C692" s="16">
        <v>29.99</v>
      </c>
      <c r="D692" s="73"/>
      <c r="E692" s="73">
        <v>159</v>
      </c>
      <c r="F692" s="16">
        <v>421358.23</v>
      </c>
      <c r="G692" s="12">
        <v>0.78882853550912024</v>
      </c>
      <c r="H692"/>
      <c r="I692" s="12" t="str">
        <f t="shared" si="10"/>
        <v xml:space="preserve"> </v>
      </c>
      <c r="J692" s="2"/>
      <c r="K692"/>
    </row>
    <row r="693" spans="1:11" x14ac:dyDescent="0.25">
      <c r="A693" s="1" t="s">
        <v>12487</v>
      </c>
      <c r="B693" s="1" t="s">
        <v>6841</v>
      </c>
      <c r="C693" s="16">
        <v>17.989999999999998</v>
      </c>
      <c r="D693" s="73"/>
      <c r="E693" s="73">
        <v>158</v>
      </c>
      <c r="F693" s="16">
        <v>399286.63</v>
      </c>
      <c r="G693" s="12">
        <v>0.80431748038128448</v>
      </c>
      <c r="H693"/>
      <c r="I693" s="12" t="str">
        <f t="shared" si="10"/>
        <v xml:space="preserve"> </v>
      </c>
      <c r="J693" s="2"/>
      <c r="K693"/>
    </row>
    <row r="694" spans="1:11" x14ac:dyDescent="0.25">
      <c r="A694" s="1" t="s">
        <v>12487</v>
      </c>
      <c r="B694" s="1" t="s">
        <v>7833</v>
      </c>
      <c r="C694" s="16">
        <v>59.99</v>
      </c>
      <c r="D694" s="73"/>
      <c r="E694" s="73">
        <v>149</v>
      </c>
      <c r="F694" s="16">
        <v>354123.08</v>
      </c>
      <c r="G694" s="12">
        <v>0.8180544614168902</v>
      </c>
      <c r="H694"/>
      <c r="I694" s="12" t="str">
        <f t="shared" si="10"/>
        <v xml:space="preserve"> </v>
      </c>
      <c r="J694" s="2"/>
      <c r="K694"/>
    </row>
    <row r="695" spans="1:11" x14ac:dyDescent="0.25">
      <c r="A695" s="1" t="s">
        <v>12487</v>
      </c>
      <c r="B695" s="1" t="s">
        <v>7619</v>
      </c>
      <c r="C695" s="16">
        <v>31.99</v>
      </c>
      <c r="D695" s="73"/>
      <c r="E695" s="73">
        <v>156</v>
      </c>
      <c r="F695" s="16">
        <v>341445.78</v>
      </c>
      <c r="G695" s="12">
        <v>0.83129967041187491</v>
      </c>
      <c r="H695"/>
      <c r="I695" s="12" t="str">
        <f t="shared" si="10"/>
        <v xml:space="preserve"> </v>
      </c>
      <c r="J695" s="2"/>
      <c r="K695"/>
    </row>
    <row r="696" spans="1:11" x14ac:dyDescent="0.25">
      <c r="A696" s="1" t="s">
        <v>12487</v>
      </c>
      <c r="B696" s="1" t="s">
        <v>5432</v>
      </c>
      <c r="C696" s="16">
        <v>35.99</v>
      </c>
      <c r="D696" s="73"/>
      <c r="E696" s="73">
        <v>158</v>
      </c>
      <c r="F696" s="16">
        <v>332468.63</v>
      </c>
      <c r="G696" s="12">
        <v>0.84419664189773191</v>
      </c>
      <c r="H696"/>
      <c r="I696" s="12" t="str">
        <f t="shared" si="10"/>
        <v xml:space="preserve"> </v>
      </c>
      <c r="J696" s="2"/>
      <c r="K696"/>
    </row>
    <row r="697" spans="1:11" x14ac:dyDescent="0.25">
      <c r="A697" s="1" t="s">
        <v>12487</v>
      </c>
      <c r="B697" s="1" t="s">
        <v>6954</v>
      </c>
      <c r="C697" s="16">
        <v>15.99</v>
      </c>
      <c r="D697" s="73"/>
      <c r="E697" s="73">
        <v>154</v>
      </c>
      <c r="F697" s="16">
        <v>282063.59999999998</v>
      </c>
      <c r="G697" s="12">
        <v>0.85513832444503934</v>
      </c>
      <c r="H697"/>
      <c r="I697" s="12" t="str">
        <f t="shared" si="10"/>
        <v xml:space="preserve"> </v>
      </c>
      <c r="J697" s="2"/>
      <c r="K697"/>
    </row>
    <row r="698" spans="1:11" x14ac:dyDescent="0.25">
      <c r="A698" s="1" t="s">
        <v>12487</v>
      </c>
      <c r="B698" s="1" t="s">
        <v>7628</v>
      </c>
      <c r="C698" s="16">
        <v>19.989999999999998</v>
      </c>
      <c r="D698" s="73"/>
      <c r="E698" s="73">
        <v>155</v>
      </c>
      <c r="F698" s="16">
        <v>232818.94</v>
      </c>
      <c r="G698" s="12">
        <v>0.86416973059769642</v>
      </c>
      <c r="H698"/>
      <c r="I698" s="12" t="str">
        <f t="shared" si="10"/>
        <v xml:space="preserve"> </v>
      </c>
      <c r="J698" s="2"/>
      <c r="K698"/>
    </row>
    <row r="699" spans="1:11" x14ac:dyDescent="0.25">
      <c r="A699" s="1" t="s">
        <v>12487</v>
      </c>
      <c r="B699" s="1" t="s">
        <v>5906</v>
      </c>
      <c r="C699" s="16">
        <v>29.99</v>
      </c>
      <c r="D699" s="73"/>
      <c r="E699" s="73">
        <v>153</v>
      </c>
      <c r="F699" s="16">
        <v>231762.72</v>
      </c>
      <c r="G699" s="12">
        <v>0.87316016434576049</v>
      </c>
      <c r="H699"/>
      <c r="I699" s="12" t="str">
        <f t="shared" si="10"/>
        <v xml:space="preserve"> </v>
      </c>
      <c r="J699" s="2"/>
      <c r="K699"/>
    </row>
    <row r="700" spans="1:11" x14ac:dyDescent="0.25">
      <c r="A700" s="1" t="s">
        <v>12487</v>
      </c>
      <c r="B700" s="1" t="s">
        <v>7627</v>
      </c>
      <c r="C700" s="16">
        <v>20.99</v>
      </c>
      <c r="D700" s="73"/>
      <c r="E700" s="73">
        <v>157</v>
      </c>
      <c r="F700" s="16">
        <v>207581.56</v>
      </c>
      <c r="G700" s="12">
        <v>0.88121257356196148</v>
      </c>
      <c r="H700"/>
      <c r="I700" s="12" t="str">
        <f t="shared" si="10"/>
        <v xml:space="preserve"> </v>
      </c>
      <c r="J700" s="2"/>
      <c r="K700"/>
    </row>
    <row r="701" spans="1:11" x14ac:dyDescent="0.25">
      <c r="A701" s="1" t="s">
        <v>12487</v>
      </c>
      <c r="B701" s="1" t="s">
        <v>5491</v>
      </c>
      <c r="C701" s="16">
        <v>10.99</v>
      </c>
      <c r="D701" s="73"/>
      <c r="E701" s="73">
        <v>159</v>
      </c>
      <c r="F701" s="16">
        <v>190140.83</v>
      </c>
      <c r="G701" s="12">
        <v>0.88858842993315401</v>
      </c>
      <c r="H701"/>
      <c r="I701" s="12" t="str">
        <f t="shared" si="10"/>
        <v xml:space="preserve"> </v>
      </c>
      <c r="J701" s="2"/>
      <c r="K701"/>
    </row>
    <row r="702" spans="1:11" x14ac:dyDescent="0.25">
      <c r="A702" s="1" t="s">
        <v>12487</v>
      </c>
      <c r="B702" s="1" t="s">
        <v>7347</v>
      </c>
      <c r="C702" s="16">
        <v>41.99</v>
      </c>
      <c r="D702" s="73"/>
      <c r="E702" s="73">
        <v>134</v>
      </c>
      <c r="F702" s="16">
        <v>171865.07</v>
      </c>
      <c r="G702" s="12">
        <v>0.89525534135636065</v>
      </c>
      <c r="H702"/>
      <c r="I702" s="12" t="str">
        <f t="shared" si="10"/>
        <v xml:space="preserve"> </v>
      </c>
      <c r="J702" s="2"/>
      <c r="K702"/>
    </row>
    <row r="703" spans="1:11" x14ac:dyDescent="0.25">
      <c r="A703" s="1" t="s">
        <v>12487</v>
      </c>
      <c r="B703" s="1" t="s">
        <v>5473</v>
      </c>
      <c r="C703" s="16">
        <v>13.99</v>
      </c>
      <c r="D703" s="73"/>
      <c r="E703" s="73">
        <v>158</v>
      </c>
      <c r="F703" s="16">
        <v>164732.25</v>
      </c>
      <c r="G703" s="12">
        <v>0.90164555967876614</v>
      </c>
      <c r="H703"/>
      <c r="I703" s="12" t="str">
        <f t="shared" si="10"/>
        <v xml:space="preserve"> </v>
      </c>
      <c r="J703" s="2"/>
      <c r="K703"/>
    </row>
    <row r="704" spans="1:11" x14ac:dyDescent="0.25">
      <c r="A704" s="1" t="s">
        <v>12487</v>
      </c>
      <c r="B704" s="1" t="s">
        <v>15687</v>
      </c>
      <c r="C704" s="16">
        <v>39.99</v>
      </c>
      <c r="D704" s="73"/>
      <c r="E704" s="73">
        <v>134</v>
      </c>
      <c r="F704" s="16">
        <v>136565.85</v>
      </c>
      <c r="G704" s="12">
        <v>0.90694315985653884</v>
      </c>
      <c r="H704"/>
      <c r="I704" s="12" t="str">
        <f t="shared" si="10"/>
        <v xml:space="preserve"> </v>
      </c>
      <c r="J704" s="2"/>
      <c r="K704"/>
    </row>
    <row r="705" spans="1:11" x14ac:dyDescent="0.25">
      <c r="A705" s="1" t="s">
        <v>12487</v>
      </c>
      <c r="B705" s="1" t="s">
        <v>15693</v>
      </c>
      <c r="C705" s="16">
        <v>49.99</v>
      </c>
      <c r="D705" s="73"/>
      <c r="E705" s="73">
        <v>127</v>
      </c>
      <c r="F705" s="16">
        <v>134773.04</v>
      </c>
      <c r="G705" s="12">
        <v>0.91217121416633118</v>
      </c>
      <c r="H705"/>
      <c r="I705" s="12" t="str">
        <f t="shared" si="10"/>
        <v xml:space="preserve"> </v>
      </c>
      <c r="J705" s="2"/>
      <c r="K705"/>
    </row>
    <row r="706" spans="1:11" x14ac:dyDescent="0.25">
      <c r="A706" s="1" t="s">
        <v>12487</v>
      </c>
      <c r="B706" s="1" t="s">
        <v>5682</v>
      </c>
      <c r="C706" s="16">
        <v>41.99</v>
      </c>
      <c r="D706" s="73"/>
      <c r="E706" s="73">
        <v>129</v>
      </c>
      <c r="F706" s="16">
        <v>134284.01999999999</v>
      </c>
      <c r="G706" s="12">
        <v>0.9173802986352817</v>
      </c>
      <c r="H706"/>
      <c r="I706" s="12" t="str">
        <f t="shared" si="10"/>
        <v xml:space="preserve"> </v>
      </c>
      <c r="J706" s="2"/>
      <c r="K706"/>
    </row>
    <row r="707" spans="1:11" x14ac:dyDescent="0.25">
      <c r="A707" s="1" t="s">
        <v>12487</v>
      </c>
      <c r="B707" s="1" t="s">
        <v>7624</v>
      </c>
      <c r="C707" s="16">
        <v>18.989999999999998</v>
      </c>
      <c r="D707" s="73"/>
      <c r="E707" s="73">
        <v>118</v>
      </c>
      <c r="F707" s="16">
        <v>124688.34</v>
      </c>
      <c r="G707" s="12">
        <v>0.92221715186140063</v>
      </c>
      <c r="H707"/>
      <c r="I707" s="12" t="str">
        <f t="shared" si="10"/>
        <v xml:space="preserve"> </v>
      </c>
      <c r="J707" s="2"/>
      <c r="K707"/>
    </row>
    <row r="708" spans="1:11" x14ac:dyDescent="0.25">
      <c r="A708" s="1" t="s">
        <v>12487</v>
      </c>
      <c r="B708" s="1" t="s">
        <v>9125</v>
      </c>
      <c r="C708" s="16">
        <v>29.99</v>
      </c>
      <c r="D708" s="73"/>
      <c r="E708" s="73">
        <v>113</v>
      </c>
      <c r="F708" s="16">
        <v>124097.3</v>
      </c>
      <c r="G708" s="12">
        <v>0.92703107773335991</v>
      </c>
      <c r="H708"/>
      <c r="I708" s="12" t="str">
        <f t="shared" si="10"/>
        <v xml:space="preserve"> </v>
      </c>
      <c r="J708" s="2"/>
      <c r="K708"/>
    </row>
    <row r="709" spans="1:11" x14ac:dyDescent="0.25">
      <c r="A709" s="1" t="s">
        <v>12487</v>
      </c>
      <c r="B709" s="1" t="s">
        <v>7659</v>
      </c>
      <c r="C709" s="16">
        <v>17.989999999999998</v>
      </c>
      <c r="D709" s="73"/>
      <c r="E709" s="73">
        <v>129</v>
      </c>
      <c r="F709" s="16">
        <v>120410.43</v>
      </c>
      <c r="G709" s="12">
        <v>0.93170198422552963</v>
      </c>
      <c r="H709"/>
      <c r="I709" s="12" t="str">
        <f t="shared" si="10"/>
        <v xml:space="preserve"> </v>
      </c>
      <c r="J709" s="2"/>
      <c r="K709"/>
    </row>
    <row r="710" spans="1:11" x14ac:dyDescent="0.25">
      <c r="A710" s="1" t="s">
        <v>12487</v>
      </c>
      <c r="B710" s="1" t="s">
        <v>6878</v>
      </c>
      <c r="C710" s="16">
        <v>5.99</v>
      </c>
      <c r="D710" s="73"/>
      <c r="E710" s="73">
        <v>159</v>
      </c>
      <c r="F710" s="16">
        <v>96660.63</v>
      </c>
      <c r="G710" s="12">
        <v>0.93545159930625155</v>
      </c>
      <c r="H710"/>
      <c r="I710" s="12" t="str">
        <f t="shared" si="10"/>
        <v xml:space="preserve"> </v>
      </c>
      <c r="J710" s="2"/>
      <c r="K710"/>
    </row>
    <row r="711" spans="1:11" x14ac:dyDescent="0.25">
      <c r="A711" s="1" t="s">
        <v>12487</v>
      </c>
      <c r="B711" s="1" t="s">
        <v>5794</v>
      </c>
      <c r="C711" s="16">
        <v>10.49</v>
      </c>
      <c r="D711" s="73"/>
      <c r="E711" s="73">
        <v>138</v>
      </c>
      <c r="F711" s="16">
        <v>94956.44</v>
      </c>
      <c r="G711" s="12">
        <v>0.93913510622562169</v>
      </c>
      <c r="H711"/>
      <c r="I711" s="12" t="str">
        <f t="shared" si="10"/>
        <v xml:space="preserve"> </v>
      </c>
      <c r="J711" s="2"/>
      <c r="K711"/>
    </row>
    <row r="712" spans="1:11" x14ac:dyDescent="0.25">
      <c r="A712" s="1" t="s">
        <v>12487</v>
      </c>
      <c r="B712" s="1" t="s">
        <v>15689</v>
      </c>
      <c r="C712" s="16">
        <v>89.99</v>
      </c>
      <c r="D712" s="73"/>
      <c r="E712" s="73">
        <v>101</v>
      </c>
      <c r="F712" s="16">
        <v>94579.49</v>
      </c>
      <c r="G712" s="12">
        <v>0.94280399067248488</v>
      </c>
      <c r="H712"/>
      <c r="I712" s="12" t="str">
        <f t="shared" ref="I712:I775" si="11">IF(G712&gt;$K$2,"X"," ")</f>
        <v xml:space="preserve"> </v>
      </c>
      <c r="J712" s="2"/>
      <c r="K712"/>
    </row>
    <row r="713" spans="1:11" x14ac:dyDescent="0.25">
      <c r="A713" s="1" t="s">
        <v>12487</v>
      </c>
      <c r="B713" s="1" t="s">
        <v>5568</v>
      </c>
      <c r="C713" s="16">
        <v>26.99</v>
      </c>
      <c r="D713" s="73"/>
      <c r="E713" s="73">
        <v>112</v>
      </c>
      <c r="F713" s="16">
        <v>90042.01</v>
      </c>
      <c r="G713" s="12">
        <v>0.94629685926432539</v>
      </c>
      <c r="H713"/>
      <c r="I713" s="12" t="str">
        <f t="shared" si="11"/>
        <v xml:space="preserve"> </v>
      </c>
      <c r="J713" s="2"/>
      <c r="K713"/>
    </row>
    <row r="714" spans="1:11" x14ac:dyDescent="0.25">
      <c r="A714" s="1" t="s">
        <v>12487</v>
      </c>
      <c r="B714" s="1" t="s">
        <v>7592</v>
      </c>
      <c r="C714" s="16">
        <v>17.489999999999998</v>
      </c>
      <c r="D714" s="73"/>
      <c r="E714" s="73">
        <v>131</v>
      </c>
      <c r="F714" s="16">
        <v>89583.78</v>
      </c>
      <c r="G714" s="12">
        <v>0.94977195240696355</v>
      </c>
      <c r="H714"/>
      <c r="I714" s="12" t="str">
        <f t="shared" si="11"/>
        <v xml:space="preserve"> </v>
      </c>
      <c r="J714" s="2"/>
      <c r="K714"/>
    </row>
    <row r="715" spans="1:11" x14ac:dyDescent="0.25">
      <c r="A715" s="1" t="s">
        <v>12487</v>
      </c>
      <c r="B715" s="1" t="s">
        <v>6835</v>
      </c>
      <c r="C715" s="16">
        <v>4.99</v>
      </c>
      <c r="D715" s="73"/>
      <c r="E715" s="73">
        <v>150</v>
      </c>
      <c r="F715" s="16">
        <v>86885.88</v>
      </c>
      <c r="G715" s="12">
        <v>0.95314238984307176</v>
      </c>
      <c r="H715"/>
      <c r="I715" s="12" t="str">
        <f t="shared" si="11"/>
        <v>X</v>
      </c>
      <c r="J715" s="2"/>
      <c r="K715"/>
    </row>
    <row r="716" spans="1:11" x14ac:dyDescent="0.25">
      <c r="A716" s="1" t="s">
        <v>12487</v>
      </c>
      <c r="B716" s="1" t="s">
        <v>6860</v>
      </c>
      <c r="C716" s="16">
        <v>6.49</v>
      </c>
      <c r="D716" s="73"/>
      <c r="E716" s="73">
        <v>149</v>
      </c>
      <c r="F716" s="16">
        <v>79372.7</v>
      </c>
      <c r="G716" s="12">
        <v>0.95622137942670693</v>
      </c>
      <c r="H716"/>
      <c r="I716" s="12" t="str">
        <f t="shared" si="11"/>
        <v>X</v>
      </c>
      <c r="J716" s="2"/>
      <c r="K716"/>
    </row>
    <row r="717" spans="1:11" x14ac:dyDescent="0.25">
      <c r="A717" s="1" t="s">
        <v>12487</v>
      </c>
      <c r="B717" s="1" t="s">
        <v>5522</v>
      </c>
      <c r="C717" s="16">
        <v>10.49</v>
      </c>
      <c r="D717" s="73"/>
      <c r="E717" s="73">
        <v>133</v>
      </c>
      <c r="F717" s="16">
        <v>78779.899999999994</v>
      </c>
      <c r="G717" s="12">
        <v>0.95927737338306507</v>
      </c>
      <c r="H717"/>
      <c r="I717" s="12" t="str">
        <f t="shared" si="11"/>
        <v>X</v>
      </c>
      <c r="J717" s="2"/>
      <c r="K717"/>
    </row>
    <row r="718" spans="1:11" x14ac:dyDescent="0.25">
      <c r="A718" s="1" t="s">
        <v>12487</v>
      </c>
      <c r="B718" s="1" t="s">
        <v>7625</v>
      </c>
      <c r="C718" s="16">
        <v>35.99</v>
      </c>
      <c r="D718" s="73"/>
      <c r="E718" s="73">
        <v>94</v>
      </c>
      <c r="F718" s="16">
        <v>65861.7</v>
      </c>
      <c r="G718" s="12">
        <v>0.96183225041585474</v>
      </c>
      <c r="H718"/>
      <c r="I718" s="12" t="str">
        <f t="shared" si="11"/>
        <v>X</v>
      </c>
      <c r="J718" s="2"/>
      <c r="K718"/>
    </row>
    <row r="719" spans="1:11" x14ac:dyDescent="0.25">
      <c r="A719" s="1" t="s">
        <v>12487</v>
      </c>
      <c r="B719" s="1" t="s">
        <v>5405</v>
      </c>
      <c r="C719" s="16">
        <v>149.99</v>
      </c>
      <c r="D719" s="73"/>
      <c r="E719" s="73">
        <v>90</v>
      </c>
      <c r="F719" s="16">
        <v>62095.86</v>
      </c>
      <c r="G719" s="12">
        <v>0.9642410447006261</v>
      </c>
      <c r="H719"/>
      <c r="I719" s="12" t="str">
        <f t="shared" si="11"/>
        <v>X</v>
      </c>
      <c r="J719" s="2"/>
      <c r="K719"/>
    </row>
    <row r="720" spans="1:11" x14ac:dyDescent="0.25">
      <c r="A720" s="1" t="s">
        <v>12487</v>
      </c>
      <c r="B720" s="1" t="s">
        <v>6830</v>
      </c>
      <c r="C720" s="16">
        <v>26.99</v>
      </c>
      <c r="D720" s="73"/>
      <c r="E720" s="73">
        <v>55</v>
      </c>
      <c r="F720" s="16">
        <v>58352.38</v>
      </c>
      <c r="G720" s="12">
        <v>0.96650462361630274</v>
      </c>
      <c r="H720"/>
      <c r="I720" s="12" t="str">
        <f t="shared" si="11"/>
        <v>X</v>
      </c>
      <c r="J720" s="2"/>
      <c r="K720"/>
    </row>
    <row r="721" spans="1:11" x14ac:dyDescent="0.25">
      <c r="A721" s="1" t="s">
        <v>12487</v>
      </c>
      <c r="B721" s="1" t="s">
        <v>5397</v>
      </c>
      <c r="C721" s="16">
        <v>15.99</v>
      </c>
      <c r="D721" s="73"/>
      <c r="E721" s="73">
        <v>157</v>
      </c>
      <c r="F721" s="16">
        <v>57719.59</v>
      </c>
      <c r="G721" s="12">
        <v>0.96874365563085807</v>
      </c>
      <c r="H721"/>
      <c r="I721" s="12" t="str">
        <f t="shared" si="11"/>
        <v>X</v>
      </c>
      <c r="J721" s="2"/>
      <c r="K721"/>
    </row>
    <row r="722" spans="1:11" x14ac:dyDescent="0.25">
      <c r="A722" s="1" t="s">
        <v>12487</v>
      </c>
      <c r="B722" s="1" t="s">
        <v>5404</v>
      </c>
      <c r="C722" s="16">
        <v>8.99</v>
      </c>
      <c r="D722" s="73"/>
      <c r="E722" s="73">
        <v>151</v>
      </c>
      <c r="F722" s="16">
        <v>56565.08</v>
      </c>
      <c r="G722" s="12">
        <v>0.9709379024199617</v>
      </c>
      <c r="H722"/>
      <c r="I722" s="12" t="str">
        <f t="shared" si="11"/>
        <v>X</v>
      </c>
      <c r="J722" s="2"/>
      <c r="K722"/>
    </row>
    <row r="723" spans="1:11" x14ac:dyDescent="0.25">
      <c r="A723" s="1" t="s">
        <v>12487</v>
      </c>
      <c r="B723" s="1" t="s">
        <v>7339</v>
      </c>
      <c r="C723" s="16">
        <v>14.99</v>
      </c>
      <c r="D723" s="73"/>
      <c r="E723" s="73">
        <v>138</v>
      </c>
      <c r="F723" s="16">
        <v>51790.45</v>
      </c>
      <c r="G723" s="12">
        <v>0.97294693393938569</v>
      </c>
      <c r="H723"/>
      <c r="I723" s="12" t="str">
        <f t="shared" si="11"/>
        <v>X</v>
      </c>
      <c r="J723" s="2"/>
      <c r="K723"/>
    </row>
    <row r="724" spans="1:11" x14ac:dyDescent="0.25">
      <c r="A724" s="1" t="s">
        <v>12487</v>
      </c>
      <c r="B724" s="1" t="s">
        <v>5403</v>
      </c>
      <c r="C724" s="16">
        <v>11.99</v>
      </c>
      <c r="D724" s="73"/>
      <c r="E724" s="73">
        <v>157</v>
      </c>
      <c r="F724" s="16">
        <v>51053.42</v>
      </c>
      <c r="G724" s="12">
        <v>0.97492737492714288</v>
      </c>
      <c r="H724"/>
      <c r="I724" s="12" t="str">
        <f t="shared" si="11"/>
        <v>X</v>
      </c>
      <c r="J724" s="2"/>
      <c r="K724"/>
    </row>
    <row r="725" spans="1:11" x14ac:dyDescent="0.25">
      <c r="A725" s="1" t="s">
        <v>12487</v>
      </c>
      <c r="B725" s="1" t="s">
        <v>7723</v>
      </c>
      <c r="C725" s="16">
        <v>18.989999999999998</v>
      </c>
      <c r="D725" s="73"/>
      <c r="E725" s="73">
        <v>123</v>
      </c>
      <c r="F725" s="16">
        <v>50684.31</v>
      </c>
      <c r="G725" s="12">
        <v>0.97689349756809796</v>
      </c>
      <c r="H725"/>
      <c r="I725" s="12" t="str">
        <f t="shared" si="11"/>
        <v>X</v>
      </c>
      <c r="J725" s="2"/>
      <c r="K725"/>
    </row>
    <row r="726" spans="1:11" x14ac:dyDescent="0.25">
      <c r="A726" s="1" t="s">
        <v>12487</v>
      </c>
      <c r="B726" s="1" t="s">
        <v>5406</v>
      </c>
      <c r="C726" s="16">
        <v>10.99</v>
      </c>
      <c r="D726" s="73"/>
      <c r="E726" s="73">
        <v>154</v>
      </c>
      <c r="F726" s="16">
        <v>50357.56</v>
      </c>
      <c r="G726" s="12">
        <v>0.9788469450720545</v>
      </c>
      <c r="H726"/>
      <c r="I726" s="12" t="str">
        <f t="shared" si="11"/>
        <v>X</v>
      </c>
      <c r="J726" s="2"/>
      <c r="K726"/>
    </row>
    <row r="727" spans="1:11" x14ac:dyDescent="0.25">
      <c r="A727" s="1" t="s">
        <v>12487</v>
      </c>
      <c r="B727" s="1" t="s">
        <v>5418</v>
      </c>
      <c r="C727" s="16">
        <v>10.49</v>
      </c>
      <c r="D727" s="73"/>
      <c r="E727" s="73">
        <v>150</v>
      </c>
      <c r="F727" s="16">
        <v>49858.97</v>
      </c>
      <c r="G727" s="12">
        <v>0.98078105150009309</v>
      </c>
      <c r="H727"/>
      <c r="I727" s="12" t="str">
        <f t="shared" si="11"/>
        <v>X</v>
      </c>
      <c r="J727" s="2"/>
      <c r="K727"/>
    </row>
    <row r="728" spans="1:11" x14ac:dyDescent="0.25">
      <c r="A728" s="1" t="s">
        <v>12487</v>
      </c>
      <c r="B728" s="1" t="s">
        <v>9711</v>
      </c>
      <c r="C728" s="16">
        <v>20.99</v>
      </c>
      <c r="D728" s="73"/>
      <c r="E728" s="73">
        <v>85</v>
      </c>
      <c r="F728" s="16">
        <v>45469.06</v>
      </c>
      <c r="G728" s="12">
        <v>0.98254486654125561</v>
      </c>
      <c r="H728"/>
      <c r="I728" s="12" t="str">
        <f t="shared" si="11"/>
        <v>X</v>
      </c>
      <c r="J728" s="2"/>
      <c r="K728"/>
    </row>
    <row r="729" spans="1:11" x14ac:dyDescent="0.25">
      <c r="A729" s="1" t="s">
        <v>12487</v>
      </c>
      <c r="B729" s="1" t="s">
        <v>12314</v>
      </c>
      <c r="C729" s="16">
        <v>54.99</v>
      </c>
      <c r="D729" s="73"/>
      <c r="E729" s="73">
        <v>4</v>
      </c>
      <c r="F729" s="16">
        <v>43937.01</v>
      </c>
      <c r="G729" s="12">
        <v>0.98424925099744875</v>
      </c>
      <c r="H729"/>
      <c r="I729" s="12" t="str">
        <f t="shared" si="11"/>
        <v>X</v>
      </c>
      <c r="J729" s="2"/>
      <c r="K729"/>
    </row>
    <row r="730" spans="1:11" x14ac:dyDescent="0.25">
      <c r="A730" s="1" t="s">
        <v>12487</v>
      </c>
      <c r="B730" s="1" t="s">
        <v>15691</v>
      </c>
      <c r="C730" s="16">
        <v>26.99</v>
      </c>
      <c r="D730" s="73"/>
      <c r="E730" s="73">
        <v>72</v>
      </c>
      <c r="F730" s="16">
        <v>43723.8</v>
      </c>
      <c r="G730" s="12">
        <v>0.98594536470854788</v>
      </c>
      <c r="H730"/>
      <c r="I730" s="12" t="str">
        <f t="shared" si="11"/>
        <v>X</v>
      </c>
      <c r="J730" s="2"/>
      <c r="K730"/>
    </row>
    <row r="731" spans="1:11" x14ac:dyDescent="0.25">
      <c r="A731" s="1" t="s">
        <v>12487</v>
      </c>
      <c r="B731" s="1" t="s">
        <v>7379</v>
      </c>
      <c r="C731" s="16">
        <v>14.49</v>
      </c>
      <c r="D731" s="73"/>
      <c r="E731" s="73">
        <v>144</v>
      </c>
      <c r="F731" s="16">
        <v>43643.88</v>
      </c>
      <c r="G731" s="12">
        <v>0.98763837819945122</v>
      </c>
      <c r="H731"/>
      <c r="I731" s="12" t="str">
        <f t="shared" si="11"/>
        <v>X</v>
      </c>
      <c r="J731" s="2"/>
      <c r="K731"/>
    </row>
    <row r="732" spans="1:11" x14ac:dyDescent="0.25">
      <c r="A732" s="1" t="s">
        <v>12487</v>
      </c>
      <c r="B732" s="1" t="s">
        <v>6827</v>
      </c>
      <c r="C732" s="16">
        <v>6.49</v>
      </c>
      <c r="D732" s="73"/>
      <c r="E732" s="73">
        <v>155</v>
      </c>
      <c r="F732" s="16">
        <v>42405.66</v>
      </c>
      <c r="G732" s="12">
        <v>0.98928335922475563</v>
      </c>
      <c r="H732"/>
      <c r="I732" s="12" t="str">
        <f t="shared" si="11"/>
        <v>X</v>
      </c>
      <c r="J732" s="2"/>
      <c r="K732"/>
    </row>
    <row r="733" spans="1:11" x14ac:dyDescent="0.25">
      <c r="A733" s="1" t="s">
        <v>12487</v>
      </c>
      <c r="B733" s="1" t="s">
        <v>5507</v>
      </c>
      <c r="C733" s="16">
        <v>10.99</v>
      </c>
      <c r="D733" s="73"/>
      <c r="E733" s="73">
        <v>144</v>
      </c>
      <c r="F733" s="16">
        <v>42352.3</v>
      </c>
      <c r="G733" s="12">
        <v>0.99092627033327274</v>
      </c>
      <c r="H733"/>
      <c r="I733" s="12" t="str">
        <f t="shared" si="11"/>
        <v>X</v>
      </c>
      <c r="J733" s="2"/>
      <c r="K733"/>
    </row>
    <row r="734" spans="1:11" x14ac:dyDescent="0.25">
      <c r="A734" s="1" t="s">
        <v>12487</v>
      </c>
      <c r="B734" s="1" t="s">
        <v>7335</v>
      </c>
      <c r="C734" s="16">
        <v>18.989999999999998</v>
      </c>
      <c r="D734" s="73"/>
      <c r="E734" s="73">
        <v>113</v>
      </c>
      <c r="F734" s="16">
        <v>40049.910000000003</v>
      </c>
      <c r="G734" s="12">
        <v>0.99247986817882328</v>
      </c>
      <c r="H734"/>
      <c r="I734" s="12" t="str">
        <f t="shared" si="11"/>
        <v>X</v>
      </c>
      <c r="J734" s="2"/>
      <c r="K734"/>
    </row>
    <row r="735" spans="1:11" x14ac:dyDescent="0.25">
      <c r="A735" s="1" t="s">
        <v>12487</v>
      </c>
      <c r="B735" s="1" t="s">
        <v>9239</v>
      </c>
      <c r="C735" s="16">
        <v>10.49</v>
      </c>
      <c r="D735" s="73"/>
      <c r="E735" s="73">
        <v>105</v>
      </c>
      <c r="F735" s="16">
        <v>39050.71</v>
      </c>
      <c r="G735" s="12">
        <v>0.99399470551361924</v>
      </c>
      <c r="H735"/>
      <c r="I735" s="12" t="str">
        <f t="shared" si="11"/>
        <v>X</v>
      </c>
      <c r="J735" s="2"/>
      <c r="K735"/>
    </row>
    <row r="736" spans="1:11" x14ac:dyDescent="0.25">
      <c r="A736" s="1" t="s">
        <v>12487</v>
      </c>
      <c r="B736" s="1" t="s">
        <v>6829</v>
      </c>
      <c r="C736" s="16">
        <v>5.49</v>
      </c>
      <c r="D736" s="73"/>
      <c r="E736" s="73">
        <v>150</v>
      </c>
      <c r="F736" s="16">
        <v>33011.370000000003</v>
      </c>
      <c r="G736" s="12">
        <v>0.99527526752513629</v>
      </c>
      <c r="H736"/>
      <c r="I736" s="12" t="str">
        <f t="shared" si="11"/>
        <v>X</v>
      </c>
      <c r="J736" s="2"/>
      <c r="K736"/>
    </row>
    <row r="737" spans="1:11" x14ac:dyDescent="0.25">
      <c r="A737" s="1" t="s">
        <v>12487</v>
      </c>
      <c r="B737" s="1" t="s">
        <v>7633</v>
      </c>
      <c r="C737" s="16">
        <v>18.989999999999998</v>
      </c>
      <c r="D737" s="73"/>
      <c r="E737" s="73">
        <v>87</v>
      </c>
      <c r="F737" s="16">
        <v>29529.45</v>
      </c>
      <c r="G737" s="12">
        <v>0.99642076048380435</v>
      </c>
      <c r="H737"/>
      <c r="I737" s="12" t="str">
        <f t="shared" si="11"/>
        <v>X</v>
      </c>
      <c r="J737" s="2"/>
      <c r="K737"/>
    </row>
    <row r="738" spans="1:11" x14ac:dyDescent="0.25">
      <c r="A738" s="1" t="s">
        <v>12487</v>
      </c>
      <c r="B738" s="1" t="s">
        <v>5960</v>
      </c>
      <c r="C738" s="16">
        <v>12.99</v>
      </c>
      <c r="D738" s="73"/>
      <c r="E738" s="73">
        <v>66</v>
      </c>
      <c r="F738" s="16">
        <v>27759.63</v>
      </c>
      <c r="G738" s="12">
        <v>0.99749759939208849</v>
      </c>
      <c r="H738"/>
      <c r="I738" s="12" t="str">
        <f t="shared" si="11"/>
        <v>X</v>
      </c>
      <c r="J738" s="2"/>
      <c r="K738"/>
    </row>
    <row r="739" spans="1:11" x14ac:dyDescent="0.25">
      <c r="A739" s="1" t="s">
        <v>12487</v>
      </c>
      <c r="B739" s="1" t="s">
        <v>8891</v>
      </c>
      <c r="C739" s="16">
        <v>25.99</v>
      </c>
      <c r="D739" s="73"/>
      <c r="E739" s="73">
        <v>60</v>
      </c>
      <c r="F739" s="16">
        <v>25462.09</v>
      </c>
      <c r="G739" s="12">
        <v>0.99848531317639444</v>
      </c>
      <c r="H739"/>
      <c r="I739" s="12" t="str">
        <f t="shared" si="11"/>
        <v>X</v>
      </c>
      <c r="J739" s="2"/>
      <c r="K739"/>
    </row>
    <row r="740" spans="1:11" x14ac:dyDescent="0.25">
      <c r="A740" s="1" t="s">
        <v>12487</v>
      </c>
      <c r="B740" s="1" t="s">
        <v>11575</v>
      </c>
      <c r="C740" s="16">
        <v>79.989999999999995</v>
      </c>
      <c r="D740" s="73"/>
      <c r="E740" s="73">
        <v>45</v>
      </c>
      <c r="F740" s="16">
        <v>16397.95</v>
      </c>
      <c r="G740" s="12">
        <v>0.99912141497516116</v>
      </c>
      <c r="H740"/>
      <c r="I740" s="12" t="str">
        <f t="shared" si="11"/>
        <v>X</v>
      </c>
      <c r="J740" s="2"/>
      <c r="K740"/>
    </row>
    <row r="741" spans="1:11" x14ac:dyDescent="0.25">
      <c r="A741" s="1" t="s">
        <v>12487</v>
      </c>
      <c r="B741" s="1" t="s">
        <v>12612</v>
      </c>
      <c r="C741" s="16">
        <v>249.99</v>
      </c>
      <c r="D741" s="73"/>
      <c r="E741" s="73">
        <v>23</v>
      </c>
      <c r="F741" s="16">
        <v>11499.54</v>
      </c>
      <c r="G741" s="12">
        <v>0.99956749988693305</v>
      </c>
      <c r="H741"/>
      <c r="I741" s="12" t="str">
        <f t="shared" si="11"/>
        <v>X</v>
      </c>
      <c r="J741" s="2"/>
      <c r="K741"/>
    </row>
    <row r="742" spans="1:11" x14ac:dyDescent="0.25">
      <c r="A742" s="1" t="s">
        <v>12487</v>
      </c>
      <c r="B742" s="1" t="s">
        <v>15437</v>
      </c>
      <c r="C742" s="16">
        <v>12.99</v>
      </c>
      <c r="D742" s="73"/>
      <c r="E742" s="73">
        <v>42</v>
      </c>
      <c r="F742" s="16">
        <v>8105.76</v>
      </c>
      <c r="G742" s="12">
        <v>0.99988193483254351</v>
      </c>
      <c r="H742"/>
      <c r="I742" s="12" t="str">
        <f t="shared" si="11"/>
        <v>X</v>
      </c>
      <c r="J742" s="2"/>
      <c r="K742"/>
    </row>
    <row r="743" spans="1:11" x14ac:dyDescent="0.25">
      <c r="A743" s="1" t="s">
        <v>12487</v>
      </c>
      <c r="B743" s="1" t="s">
        <v>6220</v>
      </c>
      <c r="C743" s="16">
        <v>89.99</v>
      </c>
      <c r="D743" s="73"/>
      <c r="E743" s="73">
        <v>3</v>
      </c>
      <c r="F743" s="16">
        <v>1349.85</v>
      </c>
      <c r="G743" s="12">
        <v>0.99993429759819807</v>
      </c>
      <c r="H743"/>
      <c r="I743" s="12" t="str">
        <f t="shared" si="11"/>
        <v>X</v>
      </c>
      <c r="J743" s="2"/>
      <c r="K743"/>
    </row>
    <row r="744" spans="1:11" x14ac:dyDescent="0.25">
      <c r="A744" s="1" t="s">
        <v>12487</v>
      </c>
      <c r="B744" s="1" t="s">
        <v>6326</v>
      </c>
      <c r="C744" s="16">
        <v>329.99</v>
      </c>
      <c r="D744" s="73"/>
      <c r="E744" s="73">
        <v>4</v>
      </c>
      <c r="F744" s="16">
        <v>989.97</v>
      </c>
      <c r="G744" s="12">
        <v>0.99997270006300154</v>
      </c>
      <c r="H744"/>
      <c r="I744" s="12" t="str">
        <f t="shared" si="11"/>
        <v>X</v>
      </c>
      <c r="J744" s="2"/>
      <c r="K744"/>
    </row>
    <row r="745" spans="1:11" x14ac:dyDescent="0.25">
      <c r="A745" s="1" t="s">
        <v>12487</v>
      </c>
      <c r="B745" s="1" t="s">
        <v>12912</v>
      </c>
      <c r="C745" s="16">
        <v>29.99</v>
      </c>
      <c r="D745" s="73"/>
      <c r="E745" s="73">
        <v>0</v>
      </c>
      <c r="F745" s="16">
        <v>703.76</v>
      </c>
      <c r="G745" s="12">
        <v>0.99999999999999989</v>
      </c>
      <c r="H745"/>
      <c r="I745" s="12" t="str">
        <f t="shared" si="11"/>
        <v>X</v>
      </c>
      <c r="J745" s="2"/>
      <c r="K745"/>
    </row>
    <row r="746" spans="1:11" x14ac:dyDescent="0.25">
      <c r="A746" s="1" t="s">
        <v>12501</v>
      </c>
      <c r="B746" s="1"/>
      <c r="C746" s="16">
        <v>2615.7799999999979</v>
      </c>
      <c r="D746" s="73"/>
      <c r="E746" s="73">
        <v>9088</v>
      </c>
      <c r="F746" s="16">
        <v>25778814.069999997</v>
      </c>
      <c r="G746" s="12"/>
      <c r="H746"/>
      <c r="I746" s="12" t="str">
        <f t="shared" si="11"/>
        <v xml:space="preserve"> </v>
      </c>
      <c r="J746" s="2"/>
      <c r="K746"/>
    </row>
    <row r="747" spans="1:11" x14ac:dyDescent="0.25">
      <c r="A747" s="1" t="s">
        <v>8245</v>
      </c>
      <c r="B747" s="1" t="s">
        <v>8380</v>
      </c>
      <c r="C747" s="16">
        <v>29.99</v>
      </c>
      <c r="D747" s="73"/>
      <c r="E747" s="73">
        <v>157</v>
      </c>
      <c r="F747" s="16">
        <v>709773.33</v>
      </c>
      <c r="G747" s="12">
        <v>6.0902915269020384E-2</v>
      </c>
      <c r="H747"/>
      <c r="I747" s="12" t="str">
        <f t="shared" si="11"/>
        <v xml:space="preserve"> </v>
      </c>
      <c r="J747" s="2"/>
      <c r="K747"/>
    </row>
    <row r="748" spans="1:11" x14ac:dyDescent="0.25">
      <c r="A748" s="1" t="s">
        <v>8245</v>
      </c>
      <c r="B748" s="1" t="s">
        <v>14682</v>
      </c>
      <c r="C748" s="16">
        <v>29.99</v>
      </c>
      <c r="D748" s="73"/>
      <c r="E748" s="73">
        <v>120</v>
      </c>
      <c r="F748" s="16">
        <v>320353.18</v>
      </c>
      <c r="G748" s="12">
        <v>8.8391187585058581E-2</v>
      </c>
      <c r="H748"/>
      <c r="I748" s="12" t="str">
        <f t="shared" si="11"/>
        <v xml:space="preserve"> </v>
      </c>
      <c r="J748" s="2"/>
      <c r="K748"/>
    </row>
    <row r="749" spans="1:11" x14ac:dyDescent="0.25">
      <c r="A749" s="1" t="s">
        <v>8245</v>
      </c>
      <c r="B749" s="1" t="s">
        <v>11142</v>
      </c>
      <c r="C749" s="16">
        <v>11.99</v>
      </c>
      <c r="D749" s="73"/>
      <c r="E749" s="73">
        <v>157</v>
      </c>
      <c r="F749" s="16">
        <v>313721.69</v>
      </c>
      <c r="G749" s="12">
        <v>0.11531043728992404</v>
      </c>
      <c r="H749"/>
      <c r="I749" s="12" t="str">
        <f t="shared" si="11"/>
        <v xml:space="preserve"> </v>
      </c>
      <c r="J749" s="2"/>
      <c r="K749"/>
    </row>
    <row r="750" spans="1:11" x14ac:dyDescent="0.25">
      <c r="A750" s="1" t="s">
        <v>8245</v>
      </c>
      <c r="B750" s="1" t="s">
        <v>14684</v>
      </c>
      <c r="C750" s="16">
        <v>19.989999999999998</v>
      </c>
      <c r="D750" s="73"/>
      <c r="E750" s="73">
        <v>120</v>
      </c>
      <c r="F750" s="16">
        <v>274182.84000000003</v>
      </c>
      <c r="G750" s="12">
        <v>0.13883701058726022</v>
      </c>
      <c r="H750"/>
      <c r="I750" s="12" t="str">
        <f t="shared" si="11"/>
        <v xml:space="preserve"> </v>
      </c>
      <c r="J750" s="2"/>
      <c r="K750"/>
    </row>
    <row r="751" spans="1:11" x14ac:dyDescent="0.25">
      <c r="A751" s="1" t="s">
        <v>8245</v>
      </c>
      <c r="B751" s="1" t="s">
        <v>16345</v>
      </c>
      <c r="C751" s="16">
        <v>19.989999999999998</v>
      </c>
      <c r="D751" s="73"/>
      <c r="E751" s="73">
        <v>130</v>
      </c>
      <c r="F751" s="16">
        <v>271364.25</v>
      </c>
      <c r="G751" s="12">
        <v>0.16212173153442694</v>
      </c>
      <c r="H751"/>
      <c r="I751" s="12" t="str">
        <f t="shared" si="11"/>
        <v xml:space="preserve"> </v>
      </c>
      <c r="J751" s="2"/>
      <c r="K751"/>
    </row>
    <row r="752" spans="1:11" x14ac:dyDescent="0.25">
      <c r="A752" s="1" t="s">
        <v>8245</v>
      </c>
      <c r="B752" s="1" t="s">
        <v>14317</v>
      </c>
      <c r="C752" s="16">
        <v>19.989999999999998</v>
      </c>
      <c r="D752" s="73"/>
      <c r="E752" s="73">
        <v>125</v>
      </c>
      <c r="F752" s="16">
        <v>263523.96000000002</v>
      </c>
      <c r="G752" s="12">
        <v>0.18473370739894232</v>
      </c>
      <c r="H752"/>
      <c r="I752" s="12" t="str">
        <f t="shared" si="11"/>
        <v xml:space="preserve"> </v>
      </c>
      <c r="J752" s="2"/>
      <c r="K752"/>
    </row>
    <row r="753" spans="1:11" x14ac:dyDescent="0.25">
      <c r="A753" s="1" t="s">
        <v>8245</v>
      </c>
      <c r="B753" s="1" t="s">
        <v>11141</v>
      </c>
      <c r="C753" s="16">
        <v>11.99</v>
      </c>
      <c r="D753" s="73"/>
      <c r="E753" s="73">
        <v>158</v>
      </c>
      <c r="F753" s="16">
        <v>258457.26</v>
      </c>
      <c r="G753" s="12">
        <v>0.20691092925432417</v>
      </c>
      <c r="H753"/>
      <c r="I753" s="12" t="str">
        <f t="shared" si="11"/>
        <v xml:space="preserve"> </v>
      </c>
      <c r="J753" s="2"/>
      <c r="K753"/>
    </row>
    <row r="754" spans="1:11" x14ac:dyDescent="0.25">
      <c r="A754" s="1" t="s">
        <v>8245</v>
      </c>
      <c r="B754" s="1" t="s">
        <v>9423</v>
      </c>
      <c r="C754" s="16">
        <v>19.989999999999998</v>
      </c>
      <c r="D754" s="73"/>
      <c r="E754" s="73">
        <v>146</v>
      </c>
      <c r="F754" s="16">
        <v>227106.39</v>
      </c>
      <c r="G754" s="12">
        <v>0.22639805372436184</v>
      </c>
      <c r="H754"/>
      <c r="I754" s="12" t="str">
        <f t="shared" si="11"/>
        <v xml:space="preserve"> </v>
      </c>
      <c r="J754" s="2"/>
      <c r="K754"/>
    </row>
    <row r="755" spans="1:11" x14ac:dyDescent="0.25">
      <c r="A755" s="1" t="s">
        <v>8245</v>
      </c>
      <c r="B755" s="1" t="s">
        <v>7787</v>
      </c>
      <c r="C755" s="16">
        <v>23.99</v>
      </c>
      <c r="D755" s="73"/>
      <c r="E755" s="73">
        <v>157</v>
      </c>
      <c r="F755" s="16">
        <v>225777.29</v>
      </c>
      <c r="G755" s="12">
        <v>0.24577113324333874</v>
      </c>
      <c r="H755"/>
      <c r="I755" s="12" t="str">
        <f t="shared" si="11"/>
        <v xml:space="preserve"> </v>
      </c>
      <c r="J755" s="2"/>
      <c r="K755"/>
    </row>
    <row r="756" spans="1:11" x14ac:dyDescent="0.25">
      <c r="A756" s="1" t="s">
        <v>8245</v>
      </c>
      <c r="B756" s="1" t="s">
        <v>7772</v>
      </c>
      <c r="C756" s="16">
        <v>20.99</v>
      </c>
      <c r="D756" s="73"/>
      <c r="E756" s="73">
        <v>158</v>
      </c>
      <c r="F756" s="16">
        <v>208783.47</v>
      </c>
      <c r="G756" s="12">
        <v>0.26368603853145667</v>
      </c>
      <c r="H756"/>
      <c r="I756" s="12" t="str">
        <f t="shared" si="11"/>
        <v xml:space="preserve"> </v>
      </c>
      <c r="J756" s="2"/>
      <c r="K756"/>
    </row>
    <row r="757" spans="1:11" x14ac:dyDescent="0.25">
      <c r="A757" s="1" t="s">
        <v>8245</v>
      </c>
      <c r="B757" s="1" t="s">
        <v>11144</v>
      </c>
      <c r="C757" s="16">
        <v>19.989999999999998</v>
      </c>
      <c r="D757" s="73"/>
      <c r="E757" s="73">
        <v>133</v>
      </c>
      <c r="F757" s="16">
        <v>199580.16</v>
      </c>
      <c r="G757" s="12">
        <v>0.28081124324132867</v>
      </c>
      <c r="H757"/>
      <c r="I757" s="12" t="str">
        <f t="shared" si="11"/>
        <v xml:space="preserve"> </v>
      </c>
      <c r="J757" s="2"/>
      <c r="K757"/>
    </row>
    <row r="758" spans="1:11" x14ac:dyDescent="0.25">
      <c r="A758" s="1" t="s">
        <v>8245</v>
      </c>
      <c r="B758" s="1" t="s">
        <v>14750</v>
      </c>
      <c r="C758" s="16">
        <v>19.989999999999998</v>
      </c>
      <c r="D758" s="73"/>
      <c r="E758" s="73">
        <v>131</v>
      </c>
      <c r="F758" s="16">
        <v>188845.53</v>
      </c>
      <c r="G758" s="12">
        <v>0.29701535070268292</v>
      </c>
      <c r="H758"/>
      <c r="I758" s="12" t="str">
        <f t="shared" si="11"/>
        <v xml:space="preserve"> </v>
      </c>
      <c r="J758" s="2"/>
      <c r="K758"/>
    </row>
    <row r="759" spans="1:11" x14ac:dyDescent="0.25">
      <c r="A759" s="1" t="s">
        <v>8245</v>
      </c>
      <c r="B759" s="1" t="s">
        <v>11137</v>
      </c>
      <c r="C759" s="16">
        <v>11.99</v>
      </c>
      <c r="D759" s="73"/>
      <c r="E759" s="73">
        <v>134</v>
      </c>
      <c r="F759" s="16">
        <v>188280.21</v>
      </c>
      <c r="G759" s="12">
        <v>0.31317095023255448</v>
      </c>
      <c r="H759"/>
      <c r="I759" s="12" t="str">
        <f t="shared" si="11"/>
        <v xml:space="preserve"> </v>
      </c>
      <c r="J759" s="2"/>
      <c r="K759"/>
    </row>
    <row r="760" spans="1:11" x14ac:dyDescent="0.25">
      <c r="A760" s="1" t="s">
        <v>8245</v>
      </c>
      <c r="B760" s="1" t="s">
        <v>11605</v>
      </c>
      <c r="C760" s="16">
        <v>21.99</v>
      </c>
      <c r="D760" s="73"/>
      <c r="E760" s="73">
        <v>144</v>
      </c>
      <c r="F760" s="16">
        <v>187112.91</v>
      </c>
      <c r="G760" s="12">
        <v>0.32922638824608175</v>
      </c>
      <c r="H760"/>
      <c r="I760" s="12" t="str">
        <f t="shared" si="11"/>
        <v xml:space="preserve"> </v>
      </c>
      <c r="J760" s="2"/>
      <c r="K760"/>
    </row>
    <row r="761" spans="1:11" x14ac:dyDescent="0.25">
      <c r="A761" s="1" t="s">
        <v>8245</v>
      </c>
      <c r="B761" s="1" t="s">
        <v>7761</v>
      </c>
      <c r="C761" s="16">
        <v>22.99</v>
      </c>
      <c r="D761" s="73"/>
      <c r="E761" s="73">
        <v>159</v>
      </c>
      <c r="F761" s="16">
        <v>180490.43</v>
      </c>
      <c r="G761" s="12">
        <v>0.34471357676182812</v>
      </c>
      <c r="H761"/>
      <c r="I761" s="12" t="str">
        <f t="shared" si="11"/>
        <v xml:space="preserve"> </v>
      </c>
      <c r="J761" s="2"/>
      <c r="K761"/>
    </row>
    <row r="762" spans="1:11" x14ac:dyDescent="0.25">
      <c r="A762" s="1" t="s">
        <v>8245</v>
      </c>
      <c r="B762" s="1" t="s">
        <v>11726</v>
      </c>
      <c r="C762" s="16">
        <v>12.99</v>
      </c>
      <c r="D762" s="73"/>
      <c r="E762" s="73">
        <v>114</v>
      </c>
      <c r="F762" s="16">
        <v>170527.11</v>
      </c>
      <c r="G762" s="12">
        <v>0.35934585116892781</v>
      </c>
      <c r="H762"/>
      <c r="I762" s="12" t="str">
        <f t="shared" si="11"/>
        <v xml:space="preserve"> </v>
      </c>
      <c r="J762" s="2"/>
      <c r="K762"/>
    </row>
    <row r="763" spans="1:11" x14ac:dyDescent="0.25">
      <c r="A763" s="1" t="s">
        <v>8245</v>
      </c>
      <c r="B763" s="1" t="s">
        <v>11143</v>
      </c>
      <c r="C763" s="16">
        <v>11.99</v>
      </c>
      <c r="D763" s="73"/>
      <c r="E763" s="73">
        <v>153</v>
      </c>
      <c r="F763" s="16">
        <v>169265.14</v>
      </c>
      <c r="G763" s="12">
        <v>0.37386984079166957</v>
      </c>
      <c r="H763"/>
      <c r="I763" s="12" t="str">
        <f t="shared" si="11"/>
        <v xml:space="preserve"> </v>
      </c>
      <c r="J763" s="2"/>
      <c r="K763"/>
    </row>
    <row r="764" spans="1:11" x14ac:dyDescent="0.25">
      <c r="A764" s="1" t="s">
        <v>8245</v>
      </c>
      <c r="B764" s="1" t="s">
        <v>12820</v>
      </c>
      <c r="C764" s="16">
        <v>22.99</v>
      </c>
      <c r="D764" s="73"/>
      <c r="E764" s="73">
        <v>159</v>
      </c>
      <c r="F764" s="16">
        <v>163853.07999999999</v>
      </c>
      <c r="G764" s="12">
        <v>0.38792944239406851</v>
      </c>
      <c r="H764"/>
      <c r="I764" s="12" t="str">
        <f t="shared" si="11"/>
        <v xml:space="preserve"> </v>
      </c>
      <c r="J764" s="2"/>
      <c r="K764"/>
    </row>
    <row r="765" spans="1:11" x14ac:dyDescent="0.25">
      <c r="A765" s="1" t="s">
        <v>8245</v>
      </c>
      <c r="B765" s="1" t="s">
        <v>14293</v>
      </c>
      <c r="C765" s="16">
        <v>12.99</v>
      </c>
      <c r="D765" s="73"/>
      <c r="E765" s="73">
        <v>112</v>
      </c>
      <c r="F765" s="16">
        <v>159036.57</v>
      </c>
      <c r="G765" s="12">
        <v>0.40157575782745575</v>
      </c>
      <c r="H765"/>
      <c r="I765" s="12" t="str">
        <f t="shared" si="11"/>
        <v xml:space="preserve"> </v>
      </c>
      <c r="J765" s="2"/>
      <c r="K765"/>
    </row>
    <row r="766" spans="1:11" x14ac:dyDescent="0.25">
      <c r="A766" s="1" t="s">
        <v>8245</v>
      </c>
      <c r="B766" s="1" t="s">
        <v>7707</v>
      </c>
      <c r="C766" s="16">
        <v>18.989999999999998</v>
      </c>
      <c r="D766" s="73"/>
      <c r="E766" s="73">
        <v>149</v>
      </c>
      <c r="F766" s="16">
        <v>153648.09</v>
      </c>
      <c r="G766" s="12">
        <v>0.41475970854946559</v>
      </c>
      <c r="H766"/>
      <c r="I766" s="12" t="str">
        <f t="shared" si="11"/>
        <v xml:space="preserve"> </v>
      </c>
      <c r="J766" s="2"/>
      <c r="K766"/>
    </row>
    <row r="767" spans="1:11" x14ac:dyDescent="0.25">
      <c r="A767" s="1" t="s">
        <v>8245</v>
      </c>
      <c r="B767" s="1" t="s">
        <v>12821</v>
      </c>
      <c r="C767" s="16">
        <v>22.99</v>
      </c>
      <c r="D767" s="73"/>
      <c r="E767" s="73">
        <v>159</v>
      </c>
      <c r="F767" s="16">
        <v>149431.56</v>
      </c>
      <c r="G767" s="12">
        <v>0.4275818550750296</v>
      </c>
      <c r="H767"/>
      <c r="I767" s="12" t="str">
        <f t="shared" si="11"/>
        <v xml:space="preserve"> </v>
      </c>
      <c r="J767" s="2"/>
      <c r="K767"/>
    </row>
    <row r="768" spans="1:11" x14ac:dyDescent="0.25">
      <c r="A768" s="1" t="s">
        <v>8245</v>
      </c>
      <c r="B768" s="1" t="s">
        <v>5816</v>
      </c>
      <c r="C768" s="16">
        <v>24.99</v>
      </c>
      <c r="D768" s="73"/>
      <c r="E768" s="73">
        <v>159</v>
      </c>
      <c r="F768" s="16">
        <v>136013.1</v>
      </c>
      <c r="G768" s="12">
        <v>0.43925261523838594</v>
      </c>
      <c r="H768"/>
      <c r="I768" s="12" t="str">
        <f t="shared" si="11"/>
        <v xml:space="preserve"> </v>
      </c>
      <c r="J768" s="2"/>
      <c r="K768"/>
    </row>
    <row r="769" spans="1:11" x14ac:dyDescent="0.25">
      <c r="A769" s="1" t="s">
        <v>8245</v>
      </c>
      <c r="B769" s="1" t="s">
        <v>11578</v>
      </c>
      <c r="C769" s="16">
        <v>12.99</v>
      </c>
      <c r="D769" s="73"/>
      <c r="E769" s="73">
        <v>137</v>
      </c>
      <c r="F769" s="16">
        <v>132846.94</v>
      </c>
      <c r="G769" s="12">
        <v>0.45065169940877686</v>
      </c>
      <c r="H769"/>
      <c r="I769" s="12" t="str">
        <f t="shared" si="11"/>
        <v xml:space="preserve"> </v>
      </c>
      <c r="J769" s="2"/>
      <c r="K769"/>
    </row>
    <row r="770" spans="1:11" x14ac:dyDescent="0.25">
      <c r="A770" s="1" t="s">
        <v>8245</v>
      </c>
      <c r="B770" s="1" t="s">
        <v>7773</v>
      </c>
      <c r="C770" s="16">
        <v>20.99</v>
      </c>
      <c r="D770" s="73"/>
      <c r="E770" s="73">
        <v>155</v>
      </c>
      <c r="F770" s="16">
        <v>132543.35</v>
      </c>
      <c r="G770" s="12">
        <v>0.46202473369075264</v>
      </c>
      <c r="H770"/>
      <c r="I770" s="12" t="str">
        <f t="shared" si="11"/>
        <v xml:space="preserve"> </v>
      </c>
      <c r="J770" s="2"/>
      <c r="K770"/>
    </row>
    <row r="771" spans="1:11" x14ac:dyDescent="0.25">
      <c r="A771" s="1" t="s">
        <v>8245</v>
      </c>
      <c r="B771" s="1" t="s">
        <v>7808</v>
      </c>
      <c r="C771" s="16">
        <v>21.99</v>
      </c>
      <c r="D771" s="73"/>
      <c r="E771" s="73">
        <v>156</v>
      </c>
      <c r="F771" s="16">
        <v>126178.62</v>
      </c>
      <c r="G771" s="12">
        <v>0.4728516350095468</v>
      </c>
      <c r="H771"/>
      <c r="I771" s="12" t="str">
        <f t="shared" si="11"/>
        <v xml:space="preserve"> </v>
      </c>
      <c r="J771" s="2"/>
      <c r="K771"/>
    </row>
    <row r="772" spans="1:11" x14ac:dyDescent="0.25">
      <c r="A772" s="1" t="s">
        <v>8245</v>
      </c>
      <c r="B772" s="1" t="s">
        <v>14738</v>
      </c>
      <c r="C772" s="16">
        <v>19.989999999999998</v>
      </c>
      <c r="D772" s="73"/>
      <c r="E772" s="73">
        <v>128</v>
      </c>
      <c r="F772" s="16">
        <v>124577.68</v>
      </c>
      <c r="G772" s="12">
        <v>0.48354116583405821</v>
      </c>
      <c r="H772"/>
      <c r="I772" s="12" t="str">
        <f t="shared" si="11"/>
        <v xml:space="preserve"> </v>
      </c>
      <c r="J772" s="2"/>
      <c r="K772"/>
    </row>
    <row r="773" spans="1:11" x14ac:dyDescent="0.25">
      <c r="A773" s="1" t="s">
        <v>8245</v>
      </c>
      <c r="B773" s="1" t="s">
        <v>13650</v>
      </c>
      <c r="C773" s="16">
        <v>19.989999999999998</v>
      </c>
      <c r="D773" s="73"/>
      <c r="E773" s="73">
        <v>123</v>
      </c>
      <c r="F773" s="16">
        <v>113816.03</v>
      </c>
      <c r="G773" s="12">
        <v>0.49330728092793796</v>
      </c>
      <c r="H773"/>
      <c r="I773" s="12" t="str">
        <f t="shared" si="11"/>
        <v xml:space="preserve"> </v>
      </c>
      <c r="J773" s="2"/>
      <c r="K773"/>
    </row>
    <row r="774" spans="1:11" x14ac:dyDescent="0.25">
      <c r="A774" s="1" t="s">
        <v>8245</v>
      </c>
      <c r="B774" s="1" t="s">
        <v>14277</v>
      </c>
      <c r="C774" s="16">
        <v>20.99</v>
      </c>
      <c r="D774" s="73"/>
      <c r="E774" s="73">
        <v>94</v>
      </c>
      <c r="F774" s="16">
        <v>110871.14</v>
      </c>
      <c r="G774" s="12">
        <v>0.50282070635517917</v>
      </c>
      <c r="H774"/>
      <c r="I774" s="12" t="str">
        <f t="shared" si="11"/>
        <v xml:space="preserve"> </v>
      </c>
      <c r="J774" s="2"/>
      <c r="K774"/>
    </row>
    <row r="775" spans="1:11" x14ac:dyDescent="0.25">
      <c r="A775" s="1" t="s">
        <v>8245</v>
      </c>
      <c r="B775" s="1" t="s">
        <v>6949</v>
      </c>
      <c r="C775" s="16">
        <v>12.99</v>
      </c>
      <c r="D775" s="73"/>
      <c r="E775" s="73">
        <v>159</v>
      </c>
      <c r="F775" s="16">
        <v>110260.82</v>
      </c>
      <c r="G775" s="12">
        <v>0.51228176257428615</v>
      </c>
      <c r="H775"/>
      <c r="I775" s="12" t="str">
        <f t="shared" si="11"/>
        <v xml:space="preserve"> </v>
      </c>
      <c r="J775" s="2"/>
      <c r="K775"/>
    </row>
    <row r="776" spans="1:11" x14ac:dyDescent="0.25">
      <c r="A776" s="1" t="s">
        <v>8245</v>
      </c>
      <c r="B776" s="1" t="s">
        <v>11136</v>
      </c>
      <c r="C776" s="16">
        <v>11.99</v>
      </c>
      <c r="D776" s="73"/>
      <c r="E776" s="73">
        <v>130</v>
      </c>
      <c r="F776" s="16">
        <v>110139.88</v>
      </c>
      <c r="G776" s="12">
        <v>0.52173244139787622</v>
      </c>
      <c r="H776"/>
      <c r="I776" s="12" t="str">
        <f t="shared" ref="I776:I839" si="12">IF(G776&gt;$K$2,"X"," ")</f>
        <v xml:space="preserve"> </v>
      </c>
      <c r="J776" s="2"/>
      <c r="K776"/>
    </row>
    <row r="777" spans="1:11" x14ac:dyDescent="0.25">
      <c r="A777" s="1" t="s">
        <v>8245</v>
      </c>
      <c r="B777" s="1" t="s">
        <v>12969</v>
      </c>
      <c r="C777" s="16">
        <v>21.99</v>
      </c>
      <c r="D777" s="73"/>
      <c r="E777" s="73">
        <v>68</v>
      </c>
      <c r="F777" s="16">
        <v>109290.3</v>
      </c>
      <c r="G777" s="12">
        <v>0.53111022103440586</v>
      </c>
      <c r="H777"/>
      <c r="I777" s="12" t="str">
        <f t="shared" si="12"/>
        <v xml:space="preserve"> </v>
      </c>
      <c r="J777" s="2"/>
      <c r="K777"/>
    </row>
    <row r="778" spans="1:11" x14ac:dyDescent="0.25">
      <c r="A778" s="1" t="s">
        <v>8245</v>
      </c>
      <c r="B778" s="1" t="s">
        <v>7672</v>
      </c>
      <c r="C778" s="16">
        <v>12.99</v>
      </c>
      <c r="D778" s="73"/>
      <c r="E778" s="73">
        <v>147</v>
      </c>
      <c r="F778" s="16">
        <v>105003.18</v>
      </c>
      <c r="G778" s="12">
        <v>0.54012013941851544</v>
      </c>
      <c r="H778"/>
      <c r="I778" s="12" t="str">
        <f t="shared" si="12"/>
        <v xml:space="preserve"> </v>
      </c>
      <c r="J778" s="2"/>
      <c r="K778"/>
    </row>
    <row r="779" spans="1:11" x14ac:dyDescent="0.25">
      <c r="A779" s="1" t="s">
        <v>8245</v>
      </c>
      <c r="B779" s="1" t="s">
        <v>11139</v>
      </c>
      <c r="C779" s="16">
        <v>11.99</v>
      </c>
      <c r="D779" s="73"/>
      <c r="E779" s="73">
        <v>117</v>
      </c>
      <c r="F779" s="16">
        <v>103902.2</v>
      </c>
      <c r="G779" s="12">
        <v>0.54903558695000387</v>
      </c>
      <c r="H779"/>
      <c r="I779" s="12" t="str">
        <f t="shared" si="12"/>
        <v xml:space="preserve"> </v>
      </c>
      <c r="J779" s="2"/>
      <c r="K779"/>
    </row>
    <row r="780" spans="1:11" x14ac:dyDescent="0.25">
      <c r="A780" s="1" t="s">
        <v>8245</v>
      </c>
      <c r="B780" s="1" t="s">
        <v>5739</v>
      </c>
      <c r="C780" s="16">
        <v>13.19</v>
      </c>
      <c r="D780" s="73"/>
      <c r="E780" s="73">
        <v>108</v>
      </c>
      <c r="F780" s="16">
        <v>90829.18</v>
      </c>
      <c r="G780" s="12">
        <v>0.55682928899498574</v>
      </c>
      <c r="H780"/>
      <c r="I780" s="12" t="str">
        <f t="shared" si="12"/>
        <v xml:space="preserve"> </v>
      </c>
      <c r="J780" s="2"/>
      <c r="K780"/>
    </row>
    <row r="781" spans="1:11" x14ac:dyDescent="0.25">
      <c r="A781" s="1" t="s">
        <v>8245</v>
      </c>
      <c r="B781" s="1" t="s">
        <v>7655</v>
      </c>
      <c r="C781" s="16">
        <v>12.99</v>
      </c>
      <c r="D781" s="73"/>
      <c r="E781" s="73">
        <v>156</v>
      </c>
      <c r="F781" s="16">
        <v>90136.16</v>
      </c>
      <c r="G781" s="12">
        <v>0.56456352566340895</v>
      </c>
      <c r="H781"/>
      <c r="I781" s="12" t="str">
        <f t="shared" si="12"/>
        <v xml:space="preserve"> </v>
      </c>
      <c r="J781" s="2"/>
      <c r="K781"/>
    </row>
    <row r="782" spans="1:11" x14ac:dyDescent="0.25">
      <c r="A782" s="1" t="s">
        <v>8245</v>
      </c>
      <c r="B782" s="1" t="s">
        <v>10275</v>
      </c>
      <c r="C782" s="16">
        <v>22.99</v>
      </c>
      <c r="D782" s="73"/>
      <c r="E782" s="73">
        <v>123</v>
      </c>
      <c r="F782" s="16">
        <v>89036.25</v>
      </c>
      <c r="G782" s="12">
        <v>0.57220338329178921</v>
      </c>
      <c r="H782"/>
      <c r="I782" s="12" t="str">
        <f t="shared" si="12"/>
        <v xml:space="preserve"> </v>
      </c>
      <c r="J782" s="2"/>
      <c r="K782"/>
    </row>
    <row r="783" spans="1:11" x14ac:dyDescent="0.25">
      <c r="A783" s="1" t="s">
        <v>8245</v>
      </c>
      <c r="B783" s="1" t="s">
        <v>11984</v>
      </c>
      <c r="C783" s="16">
        <v>12.99</v>
      </c>
      <c r="D783" s="73"/>
      <c r="E783" s="73">
        <v>101</v>
      </c>
      <c r="F783" s="16">
        <v>88228.08</v>
      </c>
      <c r="G783" s="12">
        <v>0.57977389496568987</v>
      </c>
      <c r="H783"/>
      <c r="I783" s="12" t="str">
        <f t="shared" si="12"/>
        <v xml:space="preserve"> </v>
      </c>
      <c r="J783" s="2"/>
      <c r="K783"/>
    </row>
    <row r="784" spans="1:11" x14ac:dyDescent="0.25">
      <c r="A784" s="1" t="s">
        <v>8245</v>
      </c>
      <c r="B784" s="1" t="s">
        <v>7788</v>
      </c>
      <c r="C784" s="16">
        <v>20.99</v>
      </c>
      <c r="D784" s="73"/>
      <c r="E784" s="73">
        <v>147</v>
      </c>
      <c r="F784" s="16">
        <v>85843.56</v>
      </c>
      <c r="G784" s="12">
        <v>0.58713980016400302</v>
      </c>
      <c r="H784"/>
      <c r="I784" s="12" t="str">
        <f t="shared" si="12"/>
        <v xml:space="preserve"> </v>
      </c>
      <c r="J784" s="2"/>
      <c r="K784"/>
    </row>
    <row r="785" spans="1:11" x14ac:dyDescent="0.25">
      <c r="A785" s="1" t="s">
        <v>8245</v>
      </c>
      <c r="B785" s="1" t="s">
        <v>13076</v>
      </c>
      <c r="C785" s="16">
        <v>12.99</v>
      </c>
      <c r="D785" s="73"/>
      <c r="E785" s="73">
        <v>122</v>
      </c>
      <c r="F785" s="16">
        <v>83967.360000000001</v>
      </c>
      <c r="G785" s="12">
        <v>0.59434471586778603</v>
      </c>
      <c r="H785"/>
      <c r="I785" s="12" t="str">
        <f t="shared" si="12"/>
        <v xml:space="preserve"> </v>
      </c>
      <c r="J785" s="2"/>
      <c r="K785"/>
    </row>
    <row r="786" spans="1:11" x14ac:dyDescent="0.25">
      <c r="A786" s="1" t="s">
        <v>8245</v>
      </c>
      <c r="B786" s="1" t="s">
        <v>14619</v>
      </c>
      <c r="C786" s="16">
        <v>0</v>
      </c>
      <c r="D786" s="73"/>
      <c r="E786" s="73">
        <v>121</v>
      </c>
      <c r="F786" s="16">
        <v>78110.789999999994</v>
      </c>
      <c r="G786" s="12">
        <v>0.60104710186046095</v>
      </c>
      <c r="H786"/>
      <c r="I786" s="12" t="str">
        <f t="shared" si="12"/>
        <v xml:space="preserve"> </v>
      </c>
      <c r="J786" s="2"/>
      <c r="K786"/>
    </row>
    <row r="787" spans="1:11" x14ac:dyDescent="0.25">
      <c r="A787" s="1" t="s">
        <v>8245</v>
      </c>
      <c r="B787" s="1" t="s">
        <v>15792</v>
      </c>
      <c r="C787" s="16">
        <v>29.99</v>
      </c>
      <c r="D787" s="73"/>
      <c r="E787" s="73">
        <v>77</v>
      </c>
      <c r="F787" s="16">
        <v>76924.350000000006</v>
      </c>
      <c r="G787" s="12">
        <v>0.60764768400712244</v>
      </c>
      <c r="H787"/>
      <c r="I787" s="12" t="str">
        <f t="shared" si="12"/>
        <v xml:space="preserve"> </v>
      </c>
      <c r="J787" s="2"/>
      <c r="K787"/>
    </row>
    <row r="788" spans="1:11" x14ac:dyDescent="0.25">
      <c r="A788" s="1" t="s">
        <v>8245</v>
      </c>
      <c r="B788" s="1" t="s">
        <v>11138</v>
      </c>
      <c r="C788" s="16">
        <v>11.99</v>
      </c>
      <c r="D788" s="73"/>
      <c r="E788" s="73">
        <v>101</v>
      </c>
      <c r="F788" s="16">
        <v>76635.64</v>
      </c>
      <c r="G788" s="12">
        <v>0.61422349306084822</v>
      </c>
      <c r="H788"/>
      <c r="I788" s="12" t="str">
        <f t="shared" si="12"/>
        <v xml:space="preserve"> </v>
      </c>
      <c r="J788" s="2"/>
      <c r="K788"/>
    </row>
    <row r="789" spans="1:11" x14ac:dyDescent="0.25">
      <c r="A789" s="1" t="s">
        <v>8245</v>
      </c>
      <c r="B789" s="1" t="s">
        <v>12819</v>
      </c>
      <c r="C789" s="16">
        <v>22.99</v>
      </c>
      <c r="D789" s="73"/>
      <c r="E789" s="73">
        <v>150</v>
      </c>
      <c r="F789" s="16">
        <v>75832.289999999994</v>
      </c>
      <c r="G789" s="12">
        <v>0.62073036974572704</v>
      </c>
      <c r="H789"/>
      <c r="I789" s="12" t="str">
        <f t="shared" si="12"/>
        <v xml:space="preserve"> </v>
      </c>
      <c r="J789" s="2"/>
      <c r="K789"/>
    </row>
    <row r="790" spans="1:11" x14ac:dyDescent="0.25">
      <c r="A790" s="1" t="s">
        <v>8245</v>
      </c>
      <c r="B790" s="1" t="s">
        <v>7786</v>
      </c>
      <c r="C790" s="16">
        <v>20.99</v>
      </c>
      <c r="D790" s="73"/>
      <c r="E790" s="73">
        <v>159</v>
      </c>
      <c r="F790" s="16">
        <v>69519.460000000006</v>
      </c>
      <c r="G790" s="12">
        <v>0.62669556680649585</v>
      </c>
      <c r="H790"/>
      <c r="I790" s="12" t="str">
        <f t="shared" si="12"/>
        <v xml:space="preserve"> </v>
      </c>
      <c r="J790" s="2"/>
      <c r="K790"/>
    </row>
    <row r="791" spans="1:11" x14ac:dyDescent="0.25">
      <c r="A791" s="1" t="s">
        <v>8245</v>
      </c>
      <c r="B791" s="1" t="s">
        <v>12973</v>
      </c>
      <c r="C791" s="16">
        <v>19.989999999999998</v>
      </c>
      <c r="D791" s="73"/>
      <c r="E791" s="73">
        <v>113</v>
      </c>
      <c r="F791" s="16">
        <v>68525.72</v>
      </c>
      <c r="G791" s="12">
        <v>0.63257549486593501</v>
      </c>
      <c r="H791"/>
      <c r="I791" s="12" t="str">
        <f t="shared" si="12"/>
        <v xml:space="preserve"> </v>
      </c>
      <c r="J791" s="2"/>
      <c r="K791"/>
    </row>
    <row r="792" spans="1:11" x14ac:dyDescent="0.25">
      <c r="A792" s="1" t="s">
        <v>8245</v>
      </c>
      <c r="B792" s="1" t="s">
        <v>10139</v>
      </c>
      <c r="C792" s="16">
        <v>12.99</v>
      </c>
      <c r="D792" s="73"/>
      <c r="E792" s="73">
        <v>121</v>
      </c>
      <c r="F792" s="16">
        <v>65872.289999999994</v>
      </c>
      <c r="G792" s="12">
        <v>0.63822774231857782</v>
      </c>
      <c r="H792"/>
      <c r="I792" s="12" t="str">
        <f t="shared" si="12"/>
        <v xml:space="preserve"> </v>
      </c>
      <c r="J792" s="2"/>
      <c r="K792"/>
    </row>
    <row r="793" spans="1:11" x14ac:dyDescent="0.25">
      <c r="A793" s="1" t="s">
        <v>8245</v>
      </c>
      <c r="B793" s="1" t="s">
        <v>12823</v>
      </c>
      <c r="C793" s="16">
        <v>22.99</v>
      </c>
      <c r="D793" s="73"/>
      <c r="E793" s="73">
        <v>147</v>
      </c>
      <c r="F793" s="16">
        <v>64596.36</v>
      </c>
      <c r="G793" s="12">
        <v>0.64377050713303929</v>
      </c>
      <c r="H793"/>
      <c r="I793" s="12" t="str">
        <f t="shared" si="12"/>
        <v xml:space="preserve"> </v>
      </c>
      <c r="J793" s="2"/>
      <c r="K793"/>
    </row>
    <row r="794" spans="1:11" x14ac:dyDescent="0.25">
      <c r="A794" s="1" t="s">
        <v>8245</v>
      </c>
      <c r="B794" s="1" t="s">
        <v>15704</v>
      </c>
      <c r="C794" s="16">
        <v>12.99</v>
      </c>
      <c r="D794" s="73"/>
      <c r="E794" s="73">
        <v>94</v>
      </c>
      <c r="F794" s="16">
        <v>62845.62</v>
      </c>
      <c r="G794" s="12">
        <v>0.6491630476922754</v>
      </c>
      <c r="H794"/>
      <c r="I794" s="12" t="str">
        <f t="shared" si="12"/>
        <v xml:space="preserve"> </v>
      </c>
      <c r="J794" s="2"/>
      <c r="K794"/>
    </row>
    <row r="795" spans="1:11" x14ac:dyDescent="0.25">
      <c r="A795" s="1" t="s">
        <v>8245</v>
      </c>
      <c r="B795" s="1" t="s">
        <v>5687</v>
      </c>
      <c r="C795" s="16">
        <v>14.99</v>
      </c>
      <c r="D795" s="73"/>
      <c r="E795" s="73">
        <v>152</v>
      </c>
      <c r="F795" s="16">
        <v>62298.2</v>
      </c>
      <c r="G795" s="12">
        <v>0.65450861625007473</v>
      </c>
      <c r="H795"/>
      <c r="I795" s="12" t="str">
        <f t="shared" si="12"/>
        <v xml:space="preserve"> </v>
      </c>
      <c r="J795" s="2"/>
      <c r="K795"/>
    </row>
    <row r="796" spans="1:11" x14ac:dyDescent="0.25">
      <c r="A796" s="1" t="s">
        <v>8245</v>
      </c>
      <c r="B796" s="1" t="s">
        <v>11443</v>
      </c>
      <c r="C796" s="16">
        <v>20.99</v>
      </c>
      <c r="D796" s="73"/>
      <c r="E796" s="73">
        <v>117</v>
      </c>
      <c r="F796" s="16">
        <v>61958.27</v>
      </c>
      <c r="G796" s="12">
        <v>0.65982501672404725</v>
      </c>
      <c r="H796"/>
      <c r="I796" s="12" t="str">
        <f t="shared" si="12"/>
        <v xml:space="preserve"> </v>
      </c>
      <c r="J796" s="2"/>
      <c r="K796"/>
    </row>
    <row r="797" spans="1:11" x14ac:dyDescent="0.25">
      <c r="A797" s="1" t="s">
        <v>8245</v>
      </c>
      <c r="B797" s="1" t="s">
        <v>15899</v>
      </c>
      <c r="C797" s="16">
        <v>16.989999999999998</v>
      </c>
      <c r="D797" s="73"/>
      <c r="E797" s="73">
        <v>76</v>
      </c>
      <c r="F797" s="16">
        <v>61627.66</v>
      </c>
      <c r="G797" s="12">
        <v>0.66511304882749078</v>
      </c>
      <c r="H797"/>
      <c r="I797" s="12" t="str">
        <f t="shared" si="12"/>
        <v xml:space="preserve"> </v>
      </c>
      <c r="J797" s="2"/>
      <c r="K797"/>
    </row>
    <row r="798" spans="1:11" x14ac:dyDescent="0.25">
      <c r="A798" s="1" t="s">
        <v>8245</v>
      </c>
      <c r="B798" s="1" t="s">
        <v>5639</v>
      </c>
      <c r="C798" s="16">
        <v>12.49</v>
      </c>
      <c r="D798" s="73"/>
      <c r="E798" s="73">
        <v>143</v>
      </c>
      <c r="F798" s="16">
        <v>59530.96</v>
      </c>
      <c r="G798" s="12">
        <v>0.67022117118081082</v>
      </c>
      <c r="H798"/>
      <c r="I798" s="12" t="str">
        <f t="shared" si="12"/>
        <v xml:space="preserve"> </v>
      </c>
      <c r="J798" s="2"/>
      <c r="K798"/>
    </row>
    <row r="799" spans="1:11" x14ac:dyDescent="0.25">
      <c r="A799" s="1" t="s">
        <v>8245</v>
      </c>
      <c r="B799" s="1" t="s">
        <v>13520</v>
      </c>
      <c r="C799" s="16">
        <v>12.99</v>
      </c>
      <c r="D799" s="73"/>
      <c r="E799" s="73">
        <v>116</v>
      </c>
      <c r="F799" s="16">
        <v>59286.36</v>
      </c>
      <c r="G799" s="12">
        <v>0.67530830535037545</v>
      </c>
      <c r="H799"/>
      <c r="I799" s="12" t="str">
        <f t="shared" si="12"/>
        <v xml:space="preserve"> </v>
      </c>
      <c r="J799" s="2"/>
      <c r="K799"/>
    </row>
    <row r="800" spans="1:11" x14ac:dyDescent="0.25">
      <c r="A800" s="1" t="s">
        <v>8245</v>
      </c>
      <c r="B800" s="1" t="s">
        <v>11545</v>
      </c>
      <c r="C800" s="16">
        <v>22.99</v>
      </c>
      <c r="D800" s="73"/>
      <c r="E800" s="73">
        <v>90</v>
      </c>
      <c r="F800" s="16">
        <v>57301.760000000002</v>
      </c>
      <c r="G800" s="12">
        <v>0.68022514863898664</v>
      </c>
      <c r="H800"/>
      <c r="I800" s="12" t="str">
        <f t="shared" si="12"/>
        <v xml:space="preserve"> </v>
      </c>
      <c r="J800" s="2"/>
      <c r="K800"/>
    </row>
    <row r="801" spans="1:11" x14ac:dyDescent="0.25">
      <c r="A801" s="1" t="s">
        <v>8245</v>
      </c>
      <c r="B801" s="1" t="s">
        <v>15500</v>
      </c>
      <c r="C801" s="16">
        <v>12.99</v>
      </c>
      <c r="D801" s="73"/>
      <c r="E801" s="73">
        <v>92</v>
      </c>
      <c r="F801" s="16">
        <v>56441.55</v>
      </c>
      <c r="G801" s="12">
        <v>0.68506818062118602</v>
      </c>
      <c r="H801"/>
      <c r="I801" s="12" t="str">
        <f t="shared" si="12"/>
        <v xml:space="preserve"> </v>
      </c>
      <c r="J801" s="2"/>
      <c r="K801"/>
    </row>
    <row r="802" spans="1:11" x14ac:dyDescent="0.25">
      <c r="A802" s="1" t="s">
        <v>8245</v>
      </c>
      <c r="B802" s="1" t="s">
        <v>5490</v>
      </c>
      <c r="C802" s="16">
        <v>19.989999999999998</v>
      </c>
      <c r="D802" s="73"/>
      <c r="E802" s="73">
        <v>120</v>
      </c>
      <c r="F802" s="16">
        <v>56171.9</v>
      </c>
      <c r="G802" s="12">
        <v>0.68988807497562721</v>
      </c>
      <c r="H802"/>
      <c r="I802" s="12" t="str">
        <f t="shared" si="12"/>
        <v xml:space="preserve"> </v>
      </c>
      <c r="J802" s="2"/>
      <c r="K802"/>
    </row>
    <row r="803" spans="1:11" x14ac:dyDescent="0.25">
      <c r="A803" s="1" t="s">
        <v>8245</v>
      </c>
      <c r="B803" s="1" t="s">
        <v>14878</v>
      </c>
      <c r="C803" s="16">
        <v>19.989999999999998</v>
      </c>
      <c r="D803" s="73"/>
      <c r="E803" s="73">
        <v>76</v>
      </c>
      <c r="F803" s="16">
        <v>55732.05</v>
      </c>
      <c r="G803" s="12">
        <v>0.69467022749595198</v>
      </c>
      <c r="H803"/>
      <c r="I803" s="12" t="str">
        <f t="shared" si="12"/>
        <v xml:space="preserve"> </v>
      </c>
      <c r="J803" s="2"/>
      <c r="K803"/>
    </row>
    <row r="804" spans="1:11" x14ac:dyDescent="0.25">
      <c r="A804" s="1" t="s">
        <v>8245</v>
      </c>
      <c r="B804" s="1" t="s">
        <v>11265</v>
      </c>
      <c r="C804" s="16">
        <v>24.99</v>
      </c>
      <c r="D804" s="73"/>
      <c r="E804" s="73">
        <v>76</v>
      </c>
      <c r="F804" s="16">
        <v>55649.07</v>
      </c>
      <c r="G804" s="12">
        <v>0.69944525982213113</v>
      </c>
      <c r="H804"/>
      <c r="I804" s="12" t="str">
        <f t="shared" si="12"/>
        <v xml:space="preserve"> </v>
      </c>
      <c r="J804" s="2"/>
      <c r="K804"/>
    </row>
    <row r="805" spans="1:11" x14ac:dyDescent="0.25">
      <c r="A805" s="1" t="s">
        <v>8245</v>
      </c>
      <c r="B805" s="1" t="s">
        <v>12817</v>
      </c>
      <c r="C805" s="16">
        <v>22.99</v>
      </c>
      <c r="D805" s="73"/>
      <c r="E805" s="73">
        <v>139</v>
      </c>
      <c r="F805" s="16">
        <v>54581.02</v>
      </c>
      <c r="G805" s="12">
        <v>0.7041286468921365</v>
      </c>
      <c r="H805"/>
      <c r="I805" s="12" t="str">
        <f t="shared" si="12"/>
        <v xml:space="preserve"> </v>
      </c>
      <c r="J805" s="2"/>
      <c r="K805"/>
    </row>
    <row r="806" spans="1:11" x14ac:dyDescent="0.25">
      <c r="A806" s="1" t="s">
        <v>8245</v>
      </c>
      <c r="B806" s="1" t="s">
        <v>7720</v>
      </c>
      <c r="C806" s="16">
        <v>15.99</v>
      </c>
      <c r="D806" s="73"/>
      <c r="E806" s="73">
        <v>112</v>
      </c>
      <c r="F806" s="16">
        <v>54366</v>
      </c>
      <c r="G806" s="12">
        <v>0.70879358392423886</v>
      </c>
      <c r="H806"/>
      <c r="I806" s="12" t="str">
        <f t="shared" si="12"/>
        <v xml:space="preserve"> </v>
      </c>
      <c r="J806" s="2"/>
      <c r="K806"/>
    </row>
    <row r="807" spans="1:11" x14ac:dyDescent="0.25">
      <c r="A807" s="1" t="s">
        <v>8245</v>
      </c>
      <c r="B807" s="1" t="s">
        <v>7806</v>
      </c>
      <c r="C807" s="16">
        <v>19.989999999999998</v>
      </c>
      <c r="D807" s="73"/>
      <c r="E807" s="73">
        <v>101</v>
      </c>
      <c r="F807" s="16">
        <v>52593.69</v>
      </c>
      <c r="G807" s="12">
        <v>0.71330644586250747</v>
      </c>
      <c r="H807"/>
      <c r="I807" s="12" t="str">
        <f t="shared" si="12"/>
        <v xml:space="preserve"> </v>
      </c>
      <c r="J807" s="2"/>
      <c r="K807"/>
    </row>
    <row r="808" spans="1:11" x14ac:dyDescent="0.25">
      <c r="A808" s="1" t="s">
        <v>8245</v>
      </c>
      <c r="B808" s="1" t="s">
        <v>6999</v>
      </c>
      <c r="C808" s="16">
        <v>12.99</v>
      </c>
      <c r="D808" s="73"/>
      <c r="E808" s="73">
        <v>79</v>
      </c>
      <c r="F808" s="16">
        <v>51921.03</v>
      </c>
      <c r="G808" s="12">
        <v>0.71776158943738688</v>
      </c>
      <c r="H808"/>
      <c r="I808" s="12" t="str">
        <f t="shared" si="12"/>
        <v xml:space="preserve"> </v>
      </c>
      <c r="J808" s="2"/>
      <c r="K808"/>
    </row>
    <row r="809" spans="1:11" x14ac:dyDescent="0.25">
      <c r="A809" s="1" t="s">
        <v>8245</v>
      </c>
      <c r="B809" s="1" t="s">
        <v>12957</v>
      </c>
      <c r="C809" s="16">
        <v>20.99</v>
      </c>
      <c r="D809" s="73"/>
      <c r="E809" s="73">
        <v>54</v>
      </c>
      <c r="F809" s="16">
        <v>51593.42</v>
      </c>
      <c r="G809" s="12">
        <v>0.72218862206018075</v>
      </c>
      <c r="H809"/>
      <c r="I809" s="12" t="str">
        <f t="shared" si="12"/>
        <v xml:space="preserve"> </v>
      </c>
      <c r="J809" s="2"/>
      <c r="K809"/>
    </row>
    <row r="810" spans="1:11" x14ac:dyDescent="0.25">
      <c r="A810" s="1" t="s">
        <v>8245</v>
      </c>
      <c r="B810" s="1" t="s">
        <v>15931</v>
      </c>
      <c r="C810" s="16">
        <v>29.99</v>
      </c>
      <c r="D810" s="73"/>
      <c r="E810" s="73">
        <v>89</v>
      </c>
      <c r="F810" s="16">
        <v>51192.93</v>
      </c>
      <c r="G810" s="12">
        <v>0.7265812901788361</v>
      </c>
      <c r="H810"/>
      <c r="I810" s="12" t="str">
        <f t="shared" si="12"/>
        <v xml:space="preserve"> </v>
      </c>
      <c r="J810" s="2"/>
      <c r="K810"/>
    </row>
    <row r="811" spans="1:11" x14ac:dyDescent="0.25">
      <c r="A811" s="1" t="s">
        <v>8245</v>
      </c>
      <c r="B811" s="1" t="s">
        <v>7377</v>
      </c>
      <c r="C811" s="16">
        <v>10.49</v>
      </c>
      <c r="D811" s="73"/>
      <c r="E811" s="73">
        <v>149</v>
      </c>
      <c r="F811" s="16">
        <v>50991.89</v>
      </c>
      <c r="G811" s="12">
        <v>0.73095670782953492</v>
      </c>
      <c r="H811"/>
      <c r="I811" s="12" t="str">
        <f t="shared" si="12"/>
        <v xml:space="preserve"> </v>
      </c>
      <c r="J811" s="2"/>
      <c r="K811"/>
    </row>
    <row r="812" spans="1:11" x14ac:dyDescent="0.25">
      <c r="A812" s="1" t="s">
        <v>8245</v>
      </c>
      <c r="B812" s="1" t="s">
        <v>7674</v>
      </c>
      <c r="C812" s="16">
        <v>20.99</v>
      </c>
      <c r="D812" s="73"/>
      <c r="E812" s="73">
        <v>152</v>
      </c>
      <c r="F812" s="16">
        <v>49831.28</v>
      </c>
      <c r="G812" s="12">
        <v>0.73523253800701815</v>
      </c>
      <c r="H812"/>
      <c r="I812" s="12" t="str">
        <f t="shared" si="12"/>
        <v xml:space="preserve"> </v>
      </c>
      <c r="J812" s="2"/>
      <c r="K812"/>
    </row>
    <row r="813" spans="1:11" x14ac:dyDescent="0.25">
      <c r="A813" s="1" t="s">
        <v>8245</v>
      </c>
      <c r="B813" s="1" t="s">
        <v>10141</v>
      </c>
      <c r="C813" s="16">
        <v>12.99</v>
      </c>
      <c r="D813" s="73"/>
      <c r="E813" s="73">
        <v>113</v>
      </c>
      <c r="F813" s="16">
        <v>49310.04</v>
      </c>
      <c r="G813" s="12">
        <v>0.73946364258801434</v>
      </c>
      <c r="H813"/>
      <c r="I813" s="12" t="str">
        <f t="shared" si="12"/>
        <v xml:space="preserve"> </v>
      </c>
      <c r="J813" s="2"/>
      <c r="K813"/>
    </row>
    <row r="814" spans="1:11" x14ac:dyDescent="0.25">
      <c r="A814" s="1" t="s">
        <v>8245</v>
      </c>
      <c r="B814" s="1" t="s">
        <v>11267</v>
      </c>
      <c r="C814" s="16">
        <v>24.99</v>
      </c>
      <c r="D814" s="73"/>
      <c r="E814" s="73">
        <v>79</v>
      </c>
      <c r="F814" s="16">
        <v>48615.09</v>
      </c>
      <c r="G814" s="12">
        <v>0.74363511618658673</v>
      </c>
      <c r="H814"/>
      <c r="I814" s="12" t="str">
        <f t="shared" si="12"/>
        <v xml:space="preserve"> </v>
      </c>
      <c r="J814" s="2"/>
      <c r="K814"/>
    </row>
    <row r="815" spans="1:11" x14ac:dyDescent="0.25">
      <c r="A815" s="1" t="s">
        <v>8245</v>
      </c>
      <c r="B815" s="1" t="s">
        <v>7823</v>
      </c>
      <c r="C815" s="16">
        <v>20.99</v>
      </c>
      <c r="D815" s="73"/>
      <c r="E815" s="73">
        <v>151</v>
      </c>
      <c r="F815" s="16">
        <v>47932.28</v>
      </c>
      <c r="G815" s="12">
        <v>0.74774800048936962</v>
      </c>
      <c r="H815"/>
      <c r="I815" s="12" t="str">
        <f t="shared" si="12"/>
        <v xml:space="preserve"> </v>
      </c>
      <c r="J815" s="2"/>
      <c r="K815"/>
    </row>
    <row r="816" spans="1:11" x14ac:dyDescent="0.25">
      <c r="A816" s="1" t="s">
        <v>8245</v>
      </c>
      <c r="B816" s="1" t="s">
        <v>14280</v>
      </c>
      <c r="C816" s="16">
        <v>20.99</v>
      </c>
      <c r="D816" s="73"/>
      <c r="E816" s="73">
        <v>92</v>
      </c>
      <c r="F816" s="16">
        <v>47905.13</v>
      </c>
      <c r="G816" s="12">
        <v>0.75185855515523947</v>
      </c>
      <c r="H816"/>
      <c r="I816" s="12" t="str">
        <f t="shared" si="12"/>
        <v xml:space="preserve"> </v>
      </c>
      <c r="J816" s="2"/>
      <c r="K816"/>
    </row>
    <row r="817" spans="1:11" x14ac:dyDescent="0.25">
      <c r="A817" s="1" t="s">
        <v>8245</v>
      </c>
      <c r="B817" s="1" t="s">
        <v>12574</v>
      </c>
      <c r="C817" s="16">
        <v>19.989999999999998</v>
      </c>
      <c r="D817" s="73"/>
      <c r="E817" s="73">
        <v>121</v>
      </c>
      <c r="F817" s="16">
        <v>47656.160000000003</v>
      </c>
      <c r="G817" s="12">
        <v>0.75594774666448772</v>
      </c>
      <c r="H817"/>
      <c r="I817" s="12" t="str">
        <f t="shared" si="12"/>
        <v xml:space="preserve"> </v>
      </c>
      <c r="J817" s="2"/>
      <c r="K817"/>
    </row>
    <row r="818" spans="1:11" x14ac:dyDescent="0.25">
      <c r="A818" s="1" t="s">
        <v>8245</v>
      </c>
      <c r="B818" s="1" t="s">
        <v>13022</v>
      </c>
      <c r="C818" s="16">
        <v>12.99</v>
      </c>
      <c r="D818" s="73"/>
      <c r="E818" s="73">
        <v>105</v>
      </c>
      <c r="F818" s="16">
        <v>47647.32</v>
      </c>
      <c r="G818" s="12">
        <v>0.76003617964738934</v>
      </c>
      <c r="H818"/>
      <c r="I818" s="12" t="str">
        <f t="shared" si="12"/>
        <v xml:space="preserve"> </v>
      </c>
      <c r="J818" s="2"/>
      <c r="K818"/>
    </row>
    <row r="819" spans="1:11" x14ac:dyDescent="0.25">
      <c r="A819" s="1" t="s">
        <v>8245</v>
      </c>
      <c r="B819" s="1" t="s">
        <v>7712</v>
      </c>
      <c r="C819" s="16">
        <v>20.99</v>
      </c>
      <c r="D819" s="73"/>
      <c r="E819" s="73">
        <v>150</v>
      </c>
      <c r="F819" s="16">
        <v>47624.28</v>
      </c>
      <c r="G819" s="12">
        <v>0.76412263565664518</v>
      </c>
      <c r="H819"/>
      <c r="I819" s="12" t="str">
        <f t="shared" si="12"/>
        <v xml:space="preserve"> </v>
      </c>
      <c r="J819" s="2"/>
      <c r="K819"/>
    </row>
    <row r="820" spans="1:11" x14ac:dyDescent="0.25">
      <c r="A820" s="1" t="s">
        <v>8245</v>
      </c>
      <c r="B820" s="1" t="s">
        <v>7824</v>
      </c>
      <c r="C820" s="16">
        <v>12.99</v>
      </c>
      <c r="D820" s="73"/>
      <c r="E820" s="73">
        <v>141</v>
      </c>
      <c r="F820" s="16">
        <v>46678.47</v>
      </c>
      <c r="G820" s="12">
        <v>0.76812793535323642</v>
      </c>
      <c r="H820"/>
      <c r="I820" s="12" t="str">
        <f t="shared" si="12"/>
        <v xml:space="preserve"> </v>
      </c>
      <c r="J820" s="2"/>
      <c r="K820"/>
    </row>
    <row r="821" spans="1:11" x14ac:dyDescent="0.25">
      <c r="A821" s="1" t="s">
        <v>8245</v>
      </c>
      <c r="B821" s="1" t="s">
        <v>12676</v>
      </c>
      <c r="C821" s="16">
        <v>12.99</v>
      </c>
      <c r="D821" s="73"/>
      <c r="E821" s="73">
        <v>115</v>
      </c>
      <c r="F821" s="16">
        <v>46400.28</v>
      </c>
      <c r="G821" s="12">
        <v>0.77210936463756696</v>
      </c>
      <c r="H821"/>
      <c r="I821" s="12" t="str">
        <f t="shared" si="12"/>
        <v xml:space="preserve"> </v>
      </c>
      <c r="J821" s="2"/>
      <c r="K821"/>
    </row>
    <row r="822" spans="1:11" x14ac:dyDescent="0.25">
      <c r="A822" s="1" t="s">
        <v>8245</v>
      </c>
      <c r="B822" s="1" t="s">
        <v>11140</v>
      </c>
      <c r="C822" s="16">
        <v>11.99</v>
      </c>
      <c r="D822" s="73"/>
      <c r="E822" s="73">
        <v>102</v>
      </c>
      <c r="F822" s="16">
        <v>45787.29</v>
      </c>
      <c r="G822" s="12">
        <v>0.77603819561134846</v>
      </c>
      <c r="H822"/>
      <c r="I822" s="12" t="str">
        <f t="shared" si="12"/>
        <v xml:space="preserve"> </v>
      </c>
      <c r="J822" s="2"/>
      <c r="K822"/>
    </row>
    <row r="823" spans="1:11" x14ac:dyDescent="0.25">
      <c r="A823" s="1" t="s">
        <v>8245</v>
      </c>
      <c r="B823" s="1" t="s">
        <v>12824</v>
      </c>
      <c r="C823" s="16">
        <v>22.99</v>
      </c>
      <c r="D823" s="73"/>
      <c r="E823" s="73">
        <v>92</v>
      </c>
      <c r="F823" s="16">
        <v>45745.08</v>
      </c>
      <c r="G823" s="12">
        <v>0.7799634047076307</v>
      </c>
      <c r="H823"/>
      <c r="I823" s="12" t="str">
        <f t="shared" si="12"/>
        <v xml:space="preserve"> </v>
      </c>
      <c r="J823" s="2"/>
      <c r="K823"/>
    </row>
    <row r="824" spans="1:11" x14ac:dyDescent="0.25">
      <c r="A824" s="1" t="s">
        <v>8245</v>
      </c>
      <c r="B824" s="1" t="s">
        <v>5527</v>
      </c>
      <c r="C824" s="16">
        <v>12.99</v>
      </c>
      <c r="D824" s="73"/>
      <c r="E824" s="73">
        <v>112</v>
      </c>
      <c r="F824" s="16">
        <v>43334.64</v>
      </c>
      <c r="G824" s="12">
        <v>0.78368178323297422</v>
      </c>
      <c r="H824"/>
      <c r="I824" s="12" t="str">
        <f t="shared" si="12"/>
        <v xml:space="preserve"> </v>
      </c>
      <c r="J824" s="2"/>
      <c r="K824"/>
    </row>
    <row r="825" spans="1:11" x14ac:dyDescent="0.25">
      <c r="A825" s="1" t="s">
        <v>8245</v>
      </c>
      <c r="B825" s="1" t="s">
        <v>7805</v>
      </c>
      <c r="C825" s="16">
        <v>19.989999999999998</v>
      </c>
      <c r="D825" s="73"/>
      <c r="E825" s="73">
        <v>94</v>
      </c>
      <c r="F825" s="16">
        <v>42738.62</v>
      </c>
      <c r="G825" s="12">
        <v>0.787349019578097</v>
      </c>
      <c r="H825"/>
      <c r="I825" s="12" t="str">
        <f t="shared" si="12"/>
        <v xml:space="preserve"> </v>
      </c>
      <c r="J825" s="2"/>
      <c r="K825"/>
    </row>
    <row r="826" spans="1:11" x14ac:dyDescent="0.25">
      <c r="A826" s="1" t="s">
        <v>8245</v>
      </c>
      <c r="B826" s="1" t="s">
        <v>11448</v>
      </c>
      <c r="C826" s="16">
        <v>14.99</v>
      </c>
      <c r="D826" s="73"/>
      <c r="E826" s="73">
        <v>110</v>
      </c>
      <c r="F826" s="16">
        <v>42736.49</v>
      </c>
      <c r="G826" s="12">
        <v>0.79101607315612499</v>
      </c>
      <c r="H826"/>
      <c r="I826" s="12" t="str">
        <f t="shared" si="12"/>
        <v xml:space="preserve"> </v>
      </c>
      <c r="J826" s="2"/>
      <c r="K826"/>
    </row>
    <row r="827" spans="1:11" x14ac:dyDescent="0.25">
      <c r="A827" s="1" t="s">
        <v>8245</v>
      </c>
      <c r="B827" s="1" t="s">
        <v>11123</v>
      </c>
      <c r="C827" s="16">
        <v>10.99</v>
      </c>
      <c r="D827" s="73"/>
      <c r="E827" s="73">
        <v>140</v>
      </c>
      <c r="F827" s="16">
        <v>42689.72</v>
      </c>
      <c r="G827" s="12">
        <v>0.79467911358061971</v>
      </c>
      <c r="H827"/>
      <c r="I827" s="12" t="str">
        <f t="shared" si="12"/>
        <v xml:space="preserve"> </v>
      </c>
      <c r="J827" s="2"/>
      <c r="K827"/>
    </row>
    <row r="828" spans="1:11" x14ac:dyDescent="0.25">
      <c r="A828" s="1" t="s">
        <v>8245</v>
      </c>
      <c r="B828" s="1" t="s">
        <v>14732</v>
      </c>
      <c r="C828" s="16">
        <v>10.99</v>
      </c>
      <c r="D828" s="73"/>
      <c r="E828" s="73">
        <v>121</v>
      </c>
      <c r="F828" s="16">
        <v>42069.72</v>
      </c>
      <c r="G828" s="12">
        <v>0.79828895419346924</v>
      </c>
      <c r="H828"/>
      <c r="I828" s="12" t="str">
        <f t="shared" si="12"/>
        <v xml:space="preserve"> </v>
      </c>
      <c r="J828" s="2"/>
      <c r="K828"/>
    </row>
    <row r="829" spans="1:11" x14ac:dyDescent="0.25">
      <c r="A829" s="1" t="s">
        <v>8245</v>
      </c>
      <c r="B829" s="1" t="s">
        <v>12914</v>
      </c>
      <c r="C829" s="16">
        <v>18.989999999999998</v>
      </c>
      <c r="D829" s="73"/>
      <c r="E829" s="73">
        <v>108</v>
      </c>
      <c r="F829" s="16">
        <v>42043.86</v>
      </c>
      <c r="G829" s="12">
        <v>0.80189657585933616</v>
      </c>
      <c r="H829"/>
      <c r="I829" s="12" t="str">
        <f t="shared" si="12"/>
        <v xml:space="preserve"> </v>
      </c>
      <c r="J829" s="2"/>
      <c r="K829"/>
    </row>
    <row r="830" spans="1:11" x14ac:dyDescent="0.25">
      <c r="A830" s="1" t="s">
        <v>8245</v>
      </c>
      <c r="B830" s="1" t="s">
        <v>11826</v>
      </c>
      <c r="C830" s="16">
        <v>18.989999999999998</v>
      </c>
      <c r="D830" s="73"/>
      <c r="E830" s="73">
        <v>106</v>
      </c>
      <c r="F830" s="16">
        <v>41986.89</v>
      </c>
      <c r="G830" s="12">
        <v>0.80549930914896217</v>
      </c>
      <c r="H830"/>
      <c r="I830" s="12" t="str">
        <f t="shared" si="12"/>
        <v xml:space="preserve"> </v>
      </c>
      <c r="J830" s="2"/>
      <c r="K830"/>
    </row>
    <row r="831" spans="1:11" x14ac:dyDescent="0.25">
      <c r="A831" s="1" t="s">
        <v>8245</v>
      </c>
      <c r="B831" s="1" t="s">
        <v>13775</v>
      </c>
      <c r="C831" s="16">
        <v>7.19</v>
      </c>
      <c r="D831" s="73"/>
      <c r="E831" s="73">
        <v>9</v>
      </c>
      <c r="F831" s="16">
        <v>40095.370000000003</v>
      </c>
      <c r="G831" s="12">
        <v>0.80893973839387334</v>
      </c>
      <c r="H831"/>
      <c r="I831" s="12" t="str">
        <f t="shared" si="12"/>
        <v xml:space="preserve"> </v>
      </c>
      <c r="J831" s="2"/>
      <c r="K831"/>
    </row>
    <row r="832" spans="1:11" x14ac:dyDescent="0.25">
      <c r="A832" s="1" t="s">
        <v>8245</v>
      </c>
      <c r="B832" s="1" t="s">
        <v>7821</v>
      </c>
      <c r="C832" s="16">
        <v>23.99</v>
      </c>
      <c r="D832" s="73"/>
      <c r="E832" s="73">
        <v>104</v>
      </c>
      <c r="F832" s="16">
        <v>39358.730000000003</v>
      </c>
      <c r="G832" s="12">
        <v>0.81231695939805826</v>
      </c>
      <c r="H832"/>
      <c r="I832" s="12" t="str">
        <f t="shared" si="12"/>
        <v xml:space="preserve"> </v>
      </c>
      <c r="J832" s="2"/>
      <c r="K832"/>
    </row>
    <row r="833" spans="1:11" x14ac:dyDescent="0.25">
      <c r="A833" s="1" t="s">
        <v>8245</v>
      </c>
      <c r="B833" s="1" t="s">
        <v>11122</v>
      </c>
      <c r="C833" s="16">
        <v>10.99</v>
      </c>
      <c r="D833" s="73"/>
      <c r="E833" s="73">
        <v>150</v>
      </c>
      <c r="F833" s="16">
        <v>39276.97</v>
      </c>
      <c r="G833" s="12">
        <v>0.81568716489159787</v>
      </c>
      <c r="H833"/>
      <c r="I833" s="12" t="str">
        <f t="shared" si="12"/>
        <v xml:space="preserve"> </v>
      </c>
      <c r="J833" s="2"/>
      <c r="K833"/>
    </row>
    <row r="834" spans="1:11" x14ac:dyDescent="0.25">
      <c r="A834" s="1" t="s">
        <v>8245</v>
      </c>
      <c r="B834" s="1" t="s">
        <v>13202</v>
      </c>
      <c r="C834" s="16">
        <v>17.989999999999998</v>
      </c>
      <c r="D834" s="73"/>
      <c r="E834" s="73">
        <v>60</v>
      </c>
      <c r="F834" s="16">
        <v>39253.18</v>
      </c>
      <c r="G834" s="12">
        <v>0.81905532905688083</v>
      </c>
      <c r="H834"/>
      <c r="I834" s="12" t="str">
        <f t="shared" si="12"/>
        <v xml:space="preserve"> </v>
      </c>
      <c r="J834" s="2"/>
      <c r="K834"/>
    </row>
    <row r="835" spans="1:11" x14ac:dyDescent="0.25">
      <c r="A835" s="1" t="s">
        <v>8245</v>
      </c>
      <c r="B835" s="1" t="s">
        <v>13021</v>
      </c>
      <c r="C835" s="16">
        <v>12.99</v>
      </c>
      <c r="D835" s="73"/>
      <c r="E835" s="73">
        <v>97</v>
      </c>
      <c r="F835" s="16">
        <v>39086.910000000003</v>
      </c>
      <c r="G835" s="12">
        <v>0.82240922623396673</v>
      </c>
      <c r="H835"/>
      <c r="I835" s="12" t="str">
        <f t="shared" si="12"/>
        <v xml:space="preserve"> </v>
      </c>
      <c r="J835" s="2"/>
      <c r="K835"/>
    </row>
    <row r="836" spans="1:11" x14ac:dyDescent="0.25">
      <c r="A836" s="1" t="s">
        <v>8245</v>
      </c>
      <c r="B836" s="1" t="s">
        <v>13117</v>
      </c>
      <c r="C836" s="16">
        <v>19.989999999999998</v>
      </c>
      <c r="D836" s="73"/>
      <c r="E836" s="73">
        <v>71</v>
      </c>
      <c r="F836" s="16">
        <v>38569.26</v>
      </c>
      <c r="G836" s="12">
        <v>0.82571870585863616</v>
      </c>
      <c r="H836"/>
      <c r="I836" s="12" t="str">
        <f t="shared" si="12"/>
        <v xml:space="preserve"> </v>
      </c>
      <c r="J836" s="2"/>
      <c r="K836"/>
    </row>
    <row r="837" spans="1:11" x14ac:dyDescent="0.25">
      <c r="A837" s="1" t="s">
        <v>8245</v>
      </c>
      <c r="B837" s="1" t="s">
        <v>11505</v>
      </c>
      <c r="C837" s="16">
        <v>12.99</v>
      </c>
      <c r="D837" s="73"/>
      <c r="E837" s="73">
        <v>123</v>
      </c>
      <c r="F837" s="16">
        <v>38303.230000000003</v>
      </c>
      <c r="G837" s="12">
        <v>0.82900535847380252</v>
      </c>
      <c r="H837"/>
      <c r="I837" s="12" t="str">
        <f t="shared" si="12"/>
        <v xml:space="preserve"> </v>
      </c>
      <c r="J837" s="2"/>
      <c r="K837"/>
    </row>
    <row r="838" spans="1:11" x14ac:dyDescent="0.25">
      <c r="A838" s="1" t="s">
        <v>8245</v>
      </c>
      <c r="B838" s="1" t="s">
        <v>11124</v>
      </c>
      <c r="C838" s="16">
        <v>10.99</v>
      </c>
      <c r="D838" s="73"/>
      <c r="E838" s="73">
        <v>154</v>
      </c>
      <c r="F838" s="16">
        <v>36611.480000000003</v>
      </c>
      <c r="G838" s="12">
        <v>0.83214684853840315</v>
      </c>
      <c r="H838"/>
      <c r="I838" s="12" t="str">
        <f t="shared" si="12"/>
        <v xml:space="preserve"> </v>
      </c>
      <c r="J838" s="2"/>
      <c r="K838"/>
    </row>
    <row r="839" spans="1:11" x14ac:dyDescent="0.25">
      <c r="A839" s="1" t="s">
        <v>8245</v>
      </c>
      <c r="B839" s="1" t="s">
        <v>6926</v>
      </c>
      <c r="C839" s="16">
        <v>6.99</v>
      </c>
      <c r="D839" s="73"/>
      <c r="E839" s="73">
        <v>135</v>
      </c>
      <c r="F839" s="16">
        <v>35704.92</v>
      </c>
      <c r="G839" s="12">
        <v>0.83521055018164059</v>
      </c>
      <c r="H839"/>
      <c r="I839" s="12" t="str">
        <f t="shared" si="12"/>
        <v xml:space="preserve"> </v>
      </c>
      <c r="J839" s="2"/>
      <c r="K839"/>
    </row>
    <row r="840" spans="1:11" x14ac:dyDescent="0.25">
      <c r="A840" s="1" t="s">
        <v>8245</v>
      </c>
      <c r="B840" s="1" t="s">
        <v>8461</v>
      </c>
      <c r="C840" s="16">
        <v>44.99</v>
      </c>
      <c r="D840" s="73"/>
      <c r="E840" s="73">
        <v>102</v>
      </c>
      <c r="F840" s="16">
        <v>35017.11</v>
      </c>
      <c r="G840" s="12">
        <v>0.83821523349834959</v>
      </c>
      <c r="H840"/>
      <c r="I840" s="12" t="str">
        <f t="shared" ref="I840:I903" si="13">IF(G840&gt;$K$2,"X"," ")</f>
        <v xml:space="preserve"> </v>
      </c>
      <c r="J840" s="2"/>
      <c r="K840"/>
    </row>
    <row r="841" spans="1:11" x14ac:dyDescent="0.25">
      <c r="A841" s="1" t="s">
        <v>8245</v>
      </c>
      <c r="B841" s="1" t="s">
        <v>14799</v>
      </c>
      <c r="C841" s="16">
        <v>12.99</v>
      </c>
      <c r="D841" s="73"/>
      <c r="E841" s="73">
        <v>80</v>
      </c>
      <c r="F841" s="16">
        <v>33942.870000000003</v>
      </c>
      <c r="G841" s="12">
        <v>0.84112774041882976</v>
      </c>
      <c r="H841"/>
      <c r="I841" s="12" t="str">
        <f t="shared" si="13"/>
        <v xml:space="preserve"> </v>
      </c>
      <c r="J841" s="2"/>
      <c r="K841"/>
    </row>
    <row r="842" spans="1:11" x14ac:dyDescent="0.25">
      <c r="A842" s="1" t="s">
        <v>8245</v>
      </c>
      <c r="B842" s="1" t="s">
        <v>10333</v>
      </c>
      <c r="C842" s="16">
        <v>20.99</v>
      </c>
      <c r="D842" s="73"/>
      <c r="E842" s="73">
        <v>68</v>
      </c>
      <c r="F842" s="16">
        <v>33849.160000000003</v>
      </c>
      <c r="G842" s="12">
        <v>0.84403220644519839</v>
      </c>
      <c r="H842"/>
      <c r="I842" s="12" t="str">
        <f t="shared" si="13"/>
        <v xml:space="preserve"> </v>
      </c>
      <c r="J842" s="2"/>
      <c r="K842"/>
    </row>
    <row r="843" spans="1:11" x14ac:dyDescent="0.25">
      <c r="A843" s="1" t="s">
        <v>8245</v>
      </c>
      <c r="B843" s="1" t="s">
        <v>8382</v>
      </c>
      <c r="C843" s="16">
        <v>9.99</v>
      </c>
      <c r="D843" s="73"/>
      <c r="E843" s="73">
        <v>97</v>
      </c>
      <c r="F843" s="16">
        <v>33236.730000000003</v>
      </c>
      <c r="G843" s="12">
        <v>0.84688412221246079</v>
      </c>
      <c r="H843"/>
      <c r="I843" s="12" t="str">
        <f t="shared" si="13"/>
        <v xml:space="preserve"> </v>
      </c>
      <c r="J843" s="2"/>
      <c r="K843"/>
    </row>
    <row r="844" spans="1:11" x14ac:dyDescent="0.25">
      <c r="A844" s="1" t="s">
        <v>8245</v>
      </c>
      <c r="B844" s="1" t="s">
        <v>15356</v>
      </c>
      <c r="C844" s="16">
        <v>29.99</v>
      </c>
      <c r="D844" s="73"/>
      <c r="E844" s="73">
        <v>75</v>
      </c>
      <c r="F844" s="16">
        <v>33198.93</v>
      </c>
      <c r="G844" s="12">
        <v>0.84973279450733574</v>
      </c>
      <c r="H844"/>
      <c r="I844" s="12" t="str">
        <f t="shared" si="13"/>
        <v xml:space="preserve"> </v>
      </c>
      <c r="J844" s="2"/>
      <c r="K844"/>
    </row>
    <row r="845" spans="1:11" x14ac:dyDescent="0.25">
      <c r="A845" s="1" t="s">
        <v>8245</v>
      </c>
      <c r="B845" s="1" t="s">
        <v>12576</v>
      </c>
      <c r="C845" s="16">
        <v>9.99</v>
      </c>
      <c r="D845" s="73"/>
      <c r="E845" s="73">
        <v>118</v>
      </c>
      <c r="F845" s="16">
        <v>32617.35</v>
      </c>
      <c r="G845" s="12">
        <v>0.8525315636627645</v>
      </c>
      <c r="H845"/>
      <c r="I845" s="12" t="str">
        <f t="shared" si="13"/>
        <v xml:space="preserve"> </v>
      </c>
      <c r="J845" s="2"/>
      <c r="K845"/>
    </row>
    <row r="846" spans="1:11" x14ac:dyDescent="0.25">
      <c r="A846" s="1" t="s">
        <v>8245</v>
      </c>
      <c r="B846" s="1" t="s">
        <v>6920</v>
      </c>
      <c r="C846" s="16">
        <v>6.99</v>
      </c>
      <c r="D846" s="73"/>
      <c r="E846" s="73">
        <v>136</v>
      </c>
      <c r="F846" s="16">
        <v>32307.78</v>
      </c>
      <c r="G846" s="12">
        <v>0.85530376980901424</v>
      </c>
      <c r="H846"/>
      <c r="I846" s="12" t="str">
        <f t="shared" si="13"/>
        <v xml:space="preserve"> </v>
      </c>
      <c r="J846" s="2"/>
      <c r="K846"/>
    </row>
    <row r="847" spans="1:11" x14ac:dyDescent="0.25">
      <c r="A847" s="1" t="s">
        <v>8245</v>
      </c>
      <c r="B847" s="1" t="s">
        <v>14797</v>
      </c>
      <c r="C847" s="16">
        <v>12.99</v>
      </c>
      <c r="D847" s="73"/>
      <c r="E847" s="73">
        <v>80</v>
      </c>
      <c r="F847" s="16">
        <v>32267.16</v>
      </c>
      <c r="G847" s="12">
        <v>0.85807249050953971</v>
      </c>
      <c r="H847"/>
      <c r="I847" s="12" t="str">
        <f t="shared" si="13"/>
        <v xml:space="preserve"> </v>
      </c>
      <c r="J847" s="2"/>
      <c r="K847"/>
    </row>
    <row r="848" spans="1:11" x14ac:dyDescent="0.25">
      <c r="A848" s="1" t="s">
        <v>8245</v>
      </c>
      <c r="B848" s="1" t="s">
        <v>7834</v>
      </c>
      <c r="C848" s="16">
        <v>12.99</v>
      </c>
      <c r="D848" s="73"/>
      <c r="E848" s="73">
        <v>112</v>
      </c>
      <c r="F848" s="16">
        <v>32113.29</v>
      </c>
      <c r="G848" s="12">
        <v>0.8608280082181009</v>
      </c>
      <c r="H848"/>
      <c r="I848" s="12" t="str">
        <f t="shared" si="13"/>
        <v xml:space="preserve"> </v>
      </c>
      <c r="J848" s="2"/>
      <c r="K848"/>
    </row>
    <row r="849" spans="1:11" x14ac:dyDescent="0.25">
      <c r="A849" s="1" t="s">
        <v>8245</v>
      </c>
      <c r="B849" s="1" t="s">
        <v>7809</v>
      </c>
      <c r="C849" s="16">
        <v>20.99</v>
      </c>
      <c r="D849" s="73"/>
      <c r="E849" s="73">
        <v>136</v>
      </c>
      <c r="F849" s="16">
        <v>31186.560000000001</v>
      </c>
      <c r="G849" s="12">
        <v>0.86350400679529771</v>
      </c>
      <c r="H849"/>
      <c r="I849" s="12" t="str">
        <f t="shared" si="13"/>
        <v xml:space="preserve"> </v>
      </c>
      <c r="J849" s="2"/>
      <c r="K849"/>
    </row>
    <row r="850" spans="1:11" x14ac:dyDescent="0.25">
      <c r="A850" s="1" t="s">
        <v>8245</v>
      </c>
      <c r="B850" s="1" t="s">
        <v>6963</v>
      </c>
      <c r="C850" s="16">
        <v>12.49</v>
      </c>
      <c r="D850" s="73"/>
      <c r="E850" s="73">
        <v>130</v>
      </c>
      <c r="F850" s="16">
        <v>30700.42</v>
      </c>
      <c r="G850" s="12">
        <v>0.86613829157179578</v>
      </c>
      <c r="H850"/>
      <c r="I850" s="12" t="str">
        <f t="shared" si="13"/>
        <v xml:space="preserve"> </v>
      </c>
      <c r="J850" s="2"/>
      <c r="K850"/>
    </row>
    <row r="851" spans="1:11" x14ac:dyDescent="0.25">
      <c r="A851" s="1" t="s">
        <v>8245</v>
      </c>
      <c r="B851" s="1" t="s">
        <v>9038</v>
      </c>
      <c r="C851" s="16">
        <v>12.99</v>
      </c>
      <c r="D851" s="73"/>
      <c r="E851" s="73">
        <v>77</v>
      </c>
      <c r="F851" s="16">
        <v>30226.880000000001</v>
      </c>
      <c r="G851" s="12">
        <v>0.86873194370505769</v>
      </c>
      <c r="H851"/>
      <c r="I851" s="12" t="str">
        <f t="shared" si="13"/>
        <v xml:space="preserve"> </v>
      </c>
      <c r="J851" s="2"/>
      <c r="K851"/>
    </row>
    <row r="852" spans="1:11" x14ac:dyDescent="0.25">
      <c r="A852" s="1" t="s">
        <v>8245</v>
      </c>
      <c r="B852" s="1" t="s">
        <v>12818</v>
      </c>
      <c r="C852" s="16">
        <v>22.99</v>
      </c>
      <c r="D852" s="73"/>
      <c r="E852" s="73">
        <v>30</v>
      </c>
      <c r="F852" s="16">
        <v>30204.3</v>
      </c>
      <c r="G852" s="12">
        <v>0.87132365833550185</v>
      </c>
      <c r="H852"/>
      <c r="I852" s="12" t="str">
        <f t="shared" si="13"/>
        <v xml:space="preserve"> </v>
      </c>
      <c r="J852" s="2"/>
      <c r="K852"/>
    </row>
    <row r="853" spans="1:11" x14ac:dyDescent="0.25">
      <c r="A853" s="1" t="s">
        <v>8245</v>
      </c>
      <c r="B853" s="1" t="s">
        <v>10763</v>
      </c>
      <c r="C853" s="16">
        <v>9.99</v>
      </c>
      <c r="D853" s="73"/>
      <c r="E853" s="73">
        <v>50</v>
      </c>
      <c r="F853" s="16">
        <v>30127.13</v>
      </c>
      <c r="G853" s="12">
        <v>0.87390875130551926</v>
      </c>
      <c r="H853"/>
      <c r="I853" s="12" t="str">
        <f t="shared" si="13"/>
        <v xml:space="preserve"> </v>
      </c>
      <c r="J853" s="2"/>
      <c r="K853"/>
    </row>
    <row r="854" spans="1:11" x14ac:dyDescent="0.25">
      <c r="A854" s="1" t="s">
        <v>8245</v>
      </c>
      <c r="B854" s="1" t="s">
        <v>5598</v>
      </c>
      <c r="C854" s="16">
        <v>19.989999999999998</v>
      </c>
      <c r="D854" s="73"/>
      <c r="E854" s="73">
        <v>156</v>
      </c>
      <c r="F854" s="16">
        <v>29301.91</v>
      </c>
      <c r="G854" s="12">
        <v>0.87642303532623678</v>
      </c>
      <c r="H854"/>
      <c r="I854" s="12" t="str">
        <f t="shared" si="13"/>
        <v xml:space="preserve"> </v>
      </c>
      <c r="J854" s="2"/>
      <c r="K854"/>
    </row>
    <row r="855" spans="1:11" x14ac:dyDescent="0.25">
      <c r="A855" s="1" t="s">
        <v>8245</v>
      </c>
      <c r="B855" s="1" t="s">
        <v>14936</v>
      </c>
      <c r="C855" s="16">
        <v>19.989999999999998</v>
      </c>
      <c r="D855" s="73"/>
      <c r="E855" s="73">
        <v>58</v>
      </c>
      <c r="F855" s="16">
        <v>28965.51</v>
      </c>
      <c r="G855" s="12">
        <v>0.87890845415882934</v>
      </c>
      <c r="H855"/>
      <c r="I855" s="12" t="str">
        <f t="shared" si="13"/>
        <v xml:space="preserve"> </v>
      </c>
      <c r="J855" s="2"/>
      <c r="K855"/>
    </row>
    <row r="856" spans="1:11" x14ac:dyDescent="0.25">
      <c r="A856" s="1" t="s">
        <v>8245</v>
      </c>
      <c r="B856" s="1" t="s">
        <v>11647</v>
      </c>
      <c r="C856" s="16">
        <v>14.99</v>
      </c>
      <c r="D856" s="73"/>
      <c r="E856" s="73">
        <v>102</v>
      </c>
      <c r="F856" s="16">
        <v>28660.880000000001</v>
      </c>
      <c r="G856" s="12">
        <v>0.8813677338646132</v>
      </c>
      <c r="H856"/>
      <c r="I856" s="12" t="str">
        <f t="shared" si="13"/>
        <v xml:space="preserve"> </v>
      </c>
      <c r="J856" s="2"/>
      <c r="K856"/>
    </row>
    <row r="857" spans="1:11" x14ac:dyDescent="0.25">
      <c r="A857" s="1" t="s">
        <v>8245</v>
      </c>
      <c r="B857" s="1" t="s">
        <v>7829</v>
      </c>
      <c r="C857" s="16">
        <v>18.989999999999998</v>
      </c>
      <c r="D857" s="73"/>
      <c r="E857" s="73">
        <v>120</v>
      </c>
      <c r="F857" s="16">
        <v>28238.13</v>
      </c>
      <c r="G857" s="12">
        <v>0.88379073902140826</v>
      </c>
      <c r="H857"/>
      <c r="I857" s="12" t="str">
        <f t="shared" si="13"/>
        <v xml:space="preserve"> </v>
      </c>
      <c r="J857" s="2"/>
      <c r="K857"/>
    </row>
    <row r="858" spans="1:11" x14ac:dyDescent="0.25">
      <c r="A858" s="1" t="s">
        <v>8245</v>
      </c>
      <c r="B858" s="1" t="s">
        <v>13065</v>
      </c>
      <c r="C858" s="16">
        <v>17.989999999999998</v>
      </c>
      <c r="D858" s="73"/>
      <c r="E858" s="73">
        <v>29</v>
      </c>
      <c r="F858" s="16">
        <v>27470.44</v>
      </c>
      <c r="G858" s="12">
        <v>0.88614787165658726</v>
      </c>
      <c r="H858"/>
      <c r="I858" s="12" t="str">
        <f t="shared" si="13"/>
        <v xml:space="preserve"> </v>
      </c>
      <c r="J858" s="2"/>
      <c r="K858"/>
    </row>
    <row r="859" spans="1:11" x14ac:dyDescent="0.25">
      <c r="A859" s="1" t="s">
        <v>8245</v>
      </c>
      <c r="B859" s="1" t="s">
        <v>11609</v>
      </c>
      <c r="C859" s="16">
        <v>12.99</v>
      </c>
      <c r="D859" s="73"/>
      <c r="E859" s="73">
        <v>108</v>
      </c>
      <c r="F859" s="16">
        <v>27376.99</v>
      </c>
      <c r="G859" s="12">
        <v>0.88849698570725311</v>
      </c>
      <c r="H859"/>
      <c r="I859" s="12" t="str">
        <f t="shared" si="13"/>
        <v xml:space="preserve"> </v>
      </c>
      <c r="J859" s="2"/>
      <c r="K859"/>
    </row>
    <row r="860" spans="1:11" x14ac:dyDescent="0.25">
      <c r="A860" s="1" t="s">
        <v>8245</v>
      </c>
      <c r="B860" s="1" t="s">
        <v>13119</v>
      </c>
      <c r="C860" s="16">
        <v>19.989999999999998</v>
      </c>
      <c r="D860" s="73"/>
      <c r="E860" s="73">
        <v>74</v>
      </c>
      <c r="F860" s="16">
        <v>26906.54</v>
      </c>
      <c r="G860" s="12">
        <v>0.89080573225567927</v>
      </c>
      <c r="H860"/>
      <c r="I860" s="12" t="str">
        <f t="shared" si="13"/>
        <v xml:space="preserve"> </v>
      </c>
      <c r="J860" s="2"/>
      <c r="K860"/>
    </row>
    <row r="861" spans="1:11" x14ac:dyDescent="0.25">
      <c r="A861" s="1" t="s">
        <v>8245</v>
      </c>
      <c r="B861" s="1" t="s">
        <v>7825</v>
      </c>
      <c r="C861" s="16">
        <v>18.989999999999998</v>
      </c>
      <c r="D861" s="73"/>
      <c r="E861" s="73">
        <v>125</v>
      </c>
      <c r="F861" s="16">
        <v>26870.85</v>
      </c>
      <c r="G861" s="12">
        <v>0.89311141638268998</v>
      </c>
      <c r="H861"/>
      <c r="I861" s="12" t="str">
        <f t="shared" si="13"/>
        <v xml:space="preserve"> </v>
      </c>
      <c r="J861" s="2"/>
      <c r="K861"/>
    </row>
    <row r="862" spans="1:11" x14ac:dyDescent="0.25">
      <c r="A862" s="1" t="s">
        <v>8245</v>
      </c>
      <c r="B862" s="1" t="s">
        <v>11163</v>
      </c>
      <c r="C862" s="16">
        <v>9.99</v>
      </c>
      <c r="D862" s="73"/>
      <c r="E862" s="73">
        <v>111</v>
      </c>
      <c r="F862" s="16">
        <v>26823.15</v>
      </c>
      <c r="G862" s="12">
        <v>0.89541300755644992</v>
      </c>
      <c r="H862"/>
      <c r="I862" s="12" t="str">
        <f t="shared" si="13"/>
        <v xml:space="preserve"> </v>
      </c>
      <c r="J862" s="2"/>
      <c r="K862"/>
    </row>
    <row r="863" spans="1:11" x14ac:dyDescent="0.25">
      <c r="A863" s="1" t="s">
        <v>8245</v>
      </c>
      <c r="B863" s="1" t="s">
        <v>15434</v>
      </c>
      <c r="C863" s="16">
        <v>22.99</v>
      </c>
      <c r="D863" s="73"/>
      <c r="E863" s="73">
        <v>71</v>
      </c>
      <c r="F863" s="16">
        <v>26116.69</v>
      </c>
      <c r="G863" s="12">
        <v>0.89765398011902464</v>
      </c>
      <c r="H863"/>
      <c r="I863" s="12" t="str">
        <f t="shared" si="13"/>
        <v xml:space="preserve"> </v>
      </c>
      <c r="J863" s="2"/>
      <c r="K863"/>
    </row>
    <row r="864" spans="1:11" x14ac:dyDescent="0.25">
      <c r="A864" s="1" t="s">
        <v>8245</v>
      </c>
      <c r="B864" s="1" t="s">
        <v>14235</v>
      </c>
      <c r="C864" s="16">
        <v>22.99</v>
      </c>
      <c r="D864" s="73"/>
      <c r="E864" s="73">
        <v>69</v>
      </c>
      <c r="F864" s="16">
        <v>25982.3</v>
      </c>
      <c r="G864" s="12">
        <v>0.89988342119339448</v>
      </c>
      <c r="H864"/>
      <c r="I864" s="12" t="str">
        <f t="shared" si="13"/>
        <v xml:space="preserve"> </v>
      </c>
      <c r="J864" s="2"/>
      <c r="K864"/>
    </row>
    <row r="865" spans="1:11" x14ac:dyDescent="0.25">
      <c r="A865" s="1" t="s">
        <v>8245</v>
      </c>
      <c r="B865" s="1" t="s">
        <v>8389</v>
      </c>
      <c r="C865" s="16">
        <v>9.99</v>
      </c>
      <c r="D865" s="73"/>
      <c r="E865" s="73">
        <v>84</v>
      </c>
      <c r="F865" s="16">
        <v>25894.080000000002</v>
      </c>
      <c r="G865" s="12">
        <v>0.90210529244940418</v>
      </c>
      <c r="H865"/>
      <c r="I865" s="12" t="str">
        <f t="shared" si="13"/>
        <v xml:space="preserve"> </v>
      </c>
      <c r="J865" s="2"/>
      <c r="K865"/>
    </row>
    <row r="866" spans="1:11" x14ac:dyDescent="0.25">
      <c r="A866" s="1" t="s">
        <v>8245</v>
      </c>
      <c r="B866" s="1" t="s">
        <v>15922</v>
      </c>
      <c r="C866" s="16">
        <v>24.99</v>
      </c>
      <c r="D866" s="73"/>
      <c r="E866" s="73">
        <v>72</v>
      </c>
      <c r="F866" s="16">
        <v>25814.67</v>
      </c>
      <c r="G866" s="12">
        <v>0.90432034983921583</v>
      </c>
      <c r="H866"/>
      <c r="I866" s="12" t="str">
        <f t="shared" si="13"/>
        <v xml:space="preserve"> </v>
      </c>
      <c r="J866" s="2"/>
      <c r="K866"/>
    </row>
    <row r="867" spans="1:11" x14ac:dyDescent="0.25">
      <c r="A867" s="1" t="s">
        <v>8245</v>
      </c>
      <c r="B867" s="1" t="s">
        <v>9302</v>
      </c>
      <c r="C867" s="16">
        <v>20.99</v>
      </c>
      <c r="D867" s="73"/>
      <c r="E867" s="73">
        <v>103</v>
      </c>
      <c r="F867" s="16">
        <v>25471.279999999999</v>
      </c>
      <c r="G867" s="12">
        <v>0.90650594225592929</v>
      </c>
      <c r="H867"/>
      <c r="I867" s="12" t="str">
        <f t="shared" si="13"/>
        <v xml:space="preserve"> </v>
      </c>
      <c r="J867" s="2"/>
      <c r="K867"/>
    </row>
    <row r="868" spans="1:11" x14ac:dyDescent="0.25">
      <c r="A868" s="1" t="s">
        <v>8245</v>
      </c>
      <c r="B868" s="1" t="s">
        <v>11649</v>
      </c>
      <c r="C868" s="16">
        <v>11.99</v>
      </c>
      <c r="D868" s="73"/>
      <c r="E868" s="73">
        <v>71</v>
      </c>
      <c r="F868" s="16">
        <v>25107.06</v>
      </c>
      <c r="G868" s="12">
        <v>0.90866028235748564</v>
      </c>
      <c r="H868"/>
      <c r="I868" s="12" t="str">
        <f t="shared" si="13"/>
        <v xml:space="preserve"> </v>
      </c>
      <c r="J868" s="2"/>
      <c r="K868"/>
    </row>
    <row r="869" spans="1:11" x14ac:dyDescent="0.25">
      <c r="A869" s="1" t="s">
        <v>8245</v>
      </c>
      <c r="B869" s="1" t="s">
        <v>7413</v>
      </c>
      <c r="C869" s="16">
        <v>10.49</v>
      </c>
      <c r="D869" s="73"/>
      <c r="E869" s="73">
        <v>112</v>
      </c>
      <c r="F869" s="16">
        <v>24127</v>
      </c>
      <c r="G869" s="12">
        <v>0.91073052728581461</v>
      </c>
      <c r="H869"/>
      <c r="I869" s="12" t="str">
        <f t="shared" si="13"/>
        <v xml:space="preserve"> </v>
      </c>
      <c r="J869" s="2"/>
      <c r="K869"/>
    </row>
    <row r="870" spans="1:11" x14ac:dyDescent="0.25">
      <c r="A870" s="1" t="s">
        <v>8245</v>
      </c>
      <c r="B870" s="1" t="s">
        <v>11103</v>
      </c>
      <c r="C870" s="16">
        <v>9.99</v>
      </c>
      <c r="D870" s="73"/>
      <c r="E870" s="73">
        <v>65</v>
      </c>
      <c r="F870" s="16">
        <v>23386.59</v>
      </c>
      <c r="G870" s="12">
        <v>0.91273724048423999</v>
      </c>
      <c r="H870"/>
      <c r="I870" s="12" t="str">
        <f t="shared" si="13"/>
        <v xml:space="preserve"> </v>
      </c>
      <c r="J870" s="2"/>
      <c r="K870"/>
    </row>
    <row r="871" spans="1:11" x14ac:dyDescent="0.25">
      <c r="A871" s="1" t="s">
        <v>8245</v>
      </c>
      <c r="B871" s="1" t="s">
        <v>10321</v>
      </c>
      <c r="C871" s="16">
        <v>11.99</v>
      </c>
      <c r="D871" s="73"/>
      <c r="E871" s="73">
        <v>96</v>
      </c>
      <c r="F871" s="16">
        <v>23313.26</v>
      </c>
      <c r="G871" s="12">
        <v>0.91473766151784608</v>
      </c>
      <c r="H871"/>
      <c r="I871" s="12" t="str">
        <f t="shared" si="13"/>
        <v xml:space="preserve"> </v>
      </c>
      <c r="J871" s="2"/>
      <c r="K871"/>
    </row>
    <row r="872" spans="1:11" x14ac:dyDescent="0.25">
      <c r="A872" s="1" t="s">
        <v>8245</v>
      </c>
      <c r="B872" s="1" t="s">
        <v>11632</v>
      </c>
      <c r="C872" s="16">
        <v>18.989999999999998</v>
      </c>
      <c r="D872" s="73"/>
      <c r="E872" s="73">
        <v>81</v>
      </c>
      <c r="F872" s="16">
        <v>23074.33</v>
      </c>
      <c r="G872" s="12">
        <v>0.91671758088855482</v>
      </c>
      <c r="H872"/>
      <c r="I872" s="12" t="str">
        <f t="shared" si="13"/>
        <v xml:space="preserve"> </v>
      </c>
      <c r="J872" s="2"/>
      <c r="K872"/>
    </row>
    <row r="873" spans="1:11" x14ac:dyDescent="0.25">
      <c r="A873" s="1" t="s">
        <v>8245</v>
      </c>
      <c r="B873" s="1" t="s">
        <v>13121</v>
      </c>
      <c r="C873" s="16">
        <v>10.99</v>
      </c>
      <c r="D873" s="73"/>
      <c r="E873" s="73">
        <v>82</v>
      </c>
      <c r="F873" s="16">
        <v>21914.06</v>
      </c>
      <c r="G873" s="12">
        <v>0.91859794196013833</v>
      </c>
      <c r="H873"/>
      <c r="I873" s="12" t="str">
        <f t="shared" si="13"/>
        <v xml:space="preserve"> </v>
      </c>
      <c r="J873" s="2"/>
      <c r="K873"/>
    </row>
    <row r="874" spans="1:11" x14ac:dyDescent="0.25">
      <c r="A874" s="1" t="s">
        <v>8245</v>
      </c>
      <c r="B874" s="1" t="s">
        <v>11155</v>
      </c>
      <c r="C874" s="16">
        <v>12.99</v>
      </c>
      <c r="D874" s="73"/>
      <c r="E874" s="73">
        <v>70</v>
      </c>
      <c r="F874" s="16">
        <v>21812.799999999999</v>
      </c>
      <c r="G874" s="12">
        <v>0.92046961430119423</v>
      </c>
      <c r="H874"/>
      <c r="I874" s="12" t="str">
        <f t="shared" si="13"/>
        <v xml:space="preserve"> </v>
      </c>
      <c r="J874" s="2"/>
      <c r="K874"/>
    </row>
    <row r="875" spans="1:11" x14ac:dyDescent="0.25">
      <c r="A875" s="1" t="s">
        <v>8245</v>
      </c>
      <c r="B875" s="1" t="s">
        <v>5638</v>
      </c>
      <c r="C875" s="16">
        <v>19.989999999999998</v>
      </c>
      <c r="D875" s="73"/>
      <c r="E875" s="73">
        <v>150</v>
      </c>
      <c r="F875" s="16">
        <v>21649.94</v>
      </c>
      <c r="G875" s="12">
        <v>0.9223273122530169</v>
      </c>
      <c r="H875"/>
      <c r="I875" s="12" t="str">
        <f t="shared" si="13"/>
        <v xml:space="preserve"> </v>
      </c>
      <c r="J875" s="2"/>
      <c r="K875"/>
    </row>
    <row r="876" spans="1:11" x14ac:dyDescent="0.25">
      <c r="A876" s="1" t="s">
        <v>8245</v>
      </c>
      <c r="B876" s="1" t="s">
        <v>11598</v>
      </c>
      <c r="C876" s="16">
        <v>19.989999999999998</v>
      </c>
      <c r="D876" s="73"/>
      <c r="E876" s="73">
        <v>41</v>
      </c>
      <c r="F876" s="16">
        <v>21589.200000000001</v>
      </c>
      <c r="G876" s="12">
        <v>0.92417979833942121</v>
      </c>
      <c r="H876"/>
      <c r="I876" s="12" t="str">
        <f t="shared" si="13"/>
        <v xml:space="preserve"> </v>
      </c>
      <c r="J876" s="2"/>
      <c r="K876"/>
    </row>
    <row r="877" spans="1:11" x14ac:dyDescent="0.25">
      <c r="A877" s="1" t="s">
        <v>8245</v>
      </c>
      <c r="B877" s="1" t="s">
        <v>7878</v>
      </c>
      <c r="C877" s="16">
        <v>20.99</v>
      </c>
      <c r="D877" s="73"/>
      <c r="E877" s="73">
        <v>67</v>
      </c>
      <c r="F877" s="16">
        <v>21362.27</v>
      </c>
      <c r="G877" s="12">
        <v>0.92601281243670197</v>
      </c>
      <c r="H877"/>
      <c r="I877" s="12" t="str">
        <f t="shared" si="13"/>
        <v xml:space="preserve"> </v>
      </c>
      <c r="J877" s="2"/>
      <c r="K877"/>
    </row>
    <row r="878" spans="1:11" x14ac:dyDescent="0.25">
      <c r="A878" s="1" t="s">
        <v>8245</v>
      </c>
      <c r="B878" s="1" t="s">
        <v>9629</v>
      </c>
      <c r="C878" s="16">
        <v>9.99</v>
      </c>
      <c r="D878" s="73"/>
      <c r="E878" s="73">
        <v>118</v>
      </c>
      <c r="F878" s="16">
        <v>21348.63</v>
      </c>
      <c r="G878" s="12">
        <v>0.92784465613812672</v>
      </c>
      <c r="H878"/>
      <c r="I878" s="12" t="str">
        <f t="shared" si="13"/>
        <v xml:space="preserve"> </v>
      </c>
      <c r="J878" s="2"/>
      <c r="K878"/>
    </row>
    <row r="879" spans="1:11" x14ac:dyDescent="0.25">
      <c r="A879" s="1" t="s">
        <v>8245</v>
      </c>
      <c r="B879" s="1" t="s">
        <v>12032</v>
      </c>
      <c r="C879" s="16">
        <v>9.99</v>
      </c>
      <c r="D879" s="73"/>
      <c r="E879" s="73">
        <v>44</v>
      </c>
      <c r="F879" s="16">
        <v>21048.93</v>
      </c>
      <c r="G879" s="12">
        <v>0.92965078373705112</v>
      </c>
      <c r="H879"/>
      <c r="I879" s="12" t="str">
        <f t="shared" si="13"/>
        <v xml:space="preserve"> </v>
      </c>
      <c r="J879" s="2"/>
      <c r="K879"/>
    </row>
    <row r="880" spans="1:11" x14ac:dyDescent="0.25">
      <c r="A880" s="1" t="s">
        <v>8245</v>
      </c>
      <c r="B880" s="1" t="s">
        <v>12619</v>
      </c>
      <c r="C880" s="16">
        <v>19.989999999999998</v>
      </c>
      <c r="D880" s="73"/>
      <c r="E880" s="73">
        <v>30</v>
      </c>
      <c r="F880" s="16">
        <v>20889.55</v>
      </c>
      <c r="G880" s="12">
        <v>0.93144323555213704</v>
      </c>
      <c r="H880"/>
      <c r="I880" s="12" t="str">
        <f t="shared" si="13"/>
        <v xml:space="preserve"> </v>
      </c>
      <c r="J880" s="2"/>
      <c r="K880"/>
    </row>
    <row r="881" spans="1:11" x14ac:dyDescent="0.25">
      <c r="A881" s="1" t="s">
        <v>8245</v>
      </c>
      <c r="B881" s="1" t="s">
        <v>13100</v>
      </c>
      <c r="C881" s="16">
        <v>16.989999999999998</v>
      </c>
      <c r="D881" s="73"/>
      <c r="E881" s="73">
        <v>104</v>
      </c>
      <c r="F881" s="16">
        <v>20096.03</v>
      </c>
      <c r="G881" s="12">
        <v>0.93316759847280861</v>
      </c>
      <c r="H881"/>
      <c r="I881" s="12" t="str">
        <f t="shared" si="13"/>
        <v xml:space="preserve"> </v>
      </c>
      <c r="J881" s="2"/>
      <c r="K881"/>
    </row>
    <row r="882" spans="1:11" x14ac:dyDescent="0.25">
      <c r="A882" s="1" t="s">
        <v>8245</v>
      </c>
      <c r="B882" s="1" t="s">
        <v>11982</v>
      </c>
      <c r="C882" s="16">
        <v>12.99</v>
      </c>
      <c r="D882" s="73"/>
      <c r="E882" s="73">
        <v>98</v>
      </c>
      <c r="F882" s="16">
        <v>19692.84</v>
      </c>
      <c r="G882" s="12">
        <v>0.93485736521274287</v>
      </c>
      <c r="H882"/>
      <c r="I882" s="12" t="str">
        <f t="shared" si="13"/>
        <v xml:space="preserve"> </v>
      </c>
      <c r="J882" s="2"/>
      <c r="K882"/>
    </row>
    <row r="883" spans="1:11" x14ac:dyDescent="0.25">
      <c r="A883" s="1" t="s">
        <v>8245</v>
      </c>
      <c r="B883" s="1" t="s">
        <v>14734</v>
      </c>
      <c r="C883" s="16">
        <v>10.99</v>
      </c>
      <c r="D883" s="73"/>
      <c r="E883" s="73">
        <v>113</v>
      </c>
      <c r="F883" s="16">
        <v>19606.16</v>
      </c>
      <c r="G883" s="12">
        <v>0.93653969427578454</v>
      </c>
      <c r="H883"/>
      <c r="I883" s="12" t="str">
        <f t="shared" si="13"/>
        <v xml:space="preserve"> </v>
      </c>
      <c r="J883" s="2"/>
      <c r="K883"/>
    </row>
    <row r="884" spans="1:11" x14ac:dyDescent="0.25">
      <c r="A884" s="1" t="s">
        <v>8245</v>
      </c>
      <c r="B884" s="1" t="s">
        <v>7785</v>
      </c>
      <c r="C884" s="16">
        <v>17.989999999999998</v>
      </c>
      <c r="D884" s="73"/>
      <c r="E884" s="73">
        <v>77</v>
      </c>
      <c r="F884" s="16">
        <v>19465.18</v>
      </c>
      <c r="G884" s="12">
        <v>0.9382099263881073</v>
      </c>
      <c r="H884"/>
      <c r="I884" s="12" t="str">
        <f t="shared" si="13"/>
        <v xml:space="preserve"> </v>
      </c>
      <c r="J884" s="2"/>
      <c r="K884"/>
    </row>
    <row r="885" spans="1:11" x14ac:dyDescent="0.25">
      <c r="A885" s="1" t="s">
        <v>8245</v>
      </c>
      <c r="B885" s="1" t="s">
        <v>6962</v>
      </c>
      <c r="C885" s="16">
        <v>12.49</v>
      </c>
      <c r="D885" s="73"/>
      <c r="E885" s="73">
        <v>84</v>
      </c>
      <c r="F885" s="16">
        <v>19371.990000000002</v>
      </c>
      <c r="G885" s="12">
        <v>0.93987216222551517</v>
      </c>
      <c r="H885"/>
      <c r="I885" s="12" t="str">
        <f t="shared" si="13"/>
        <v xml:space="preserve"> </v>
      </c>
      <c r="J885" s="2"/>
      <c r="K885"/>
    </row>
    <row r="886" spans="1:11" x14ac:dyDescent="0.25">
      <c r="A886" s="1" t="s">
        <v>8245</v>
      </c>
      <c r="B886" s="1" t="s">
        <v>15843</v>
      </c>
      <c r="C886" s="16">
        <v>20.99</v>
      </c>
      <c r="D886" s="73"/>
      <c r="E886" s="73">
        <v>71</v>
      </c>
      <c r="F886" s="16">
        <v>19352.78</v>
      </c>
      <c r="G886" s="12">
        <v>0.94153274972682344</v>
      </c>
      <c r="H886"/>
      <c r="I886" s="12" t="str">
        <f t="shared" si="13"/>
        <v xml:space="preserve"> </v>
      </c>
      <c r="J886" s="2"/>
      <c r="K886"/>
    </row>
    <row r="887" spans="1:11" x14ac:dyDescent="0.25">
      <c r="A887" s="1" t="s">
        <v>8245</v>
      </c>
      <c r="B887" s="1" t="s">
        <v>13509</v>
      </c>
      <c r="C887" s="16">
        <v>5.99</v>
      </c>
      <c r="D887" s="73"/>
      <c r="E887" s="73">
        <v>41</v>
      </c>
      <c r="F887" s="16">
        <v>19243.23</v>
      </c>
      <c r="G887" s="12">
        <v>0.94318393716463866</v>
      </c>
      <c r="H887"/>
      <c r="I887" s="12" t="str">
        <f t="shared" si="13"/>
        <v xml:space="preserve"> </v>
      </c>
      <c r="J887" s="2"/>
      <c r="K887"/>
    </row>
    <row r="888" spans="1:11" x14ac:dyDescent="0.25">
      <c r="A888" s="1" t="s">
        <v>8245</v>
      </c>
      <c r="B888" s="1" t="s">
        <v>15570</v>
      </c>
      <c r="C888" s="16">
        <v>19.989999999999998</v>
      </c>
      <c r="D888" s="73"/>
      <c r="E888" s="73">
        <v>60</v>
      </c>
      <c r="F888" s="16">
        <v>19090.45</v>
      </c>
      <c r="G888" s="12">
        <v>0.94482201513919062</v>
      </c>
      <c r="H888"/>
      <c r="I888" s="12" t="str">
        <f t="shared" si="13"/>
        <v xml:space="preserve"> </v>
      </c>
      <c r="J888" s="2"/>
      <c r="K888"/>
    </row>
    <row r="889" spans="1:11" x14ac:dyDescent="0.25">
      <c r="A889" s="1" t="s">
        <v>8245</v>
      </c>
      <c r="B889" s="1" t="s">
        <v>14730</v>
      </c>
      <c r="C889" s="16">
        <v>10.99</v>
      </c>
      <c r="D889" s="73"/>
      <c r="E889" s="73">
        <v>88</v>
      </c>
      <c r="F889" s="16">
        <v>18606.07</v>
      </c>
      <c r="G889" s="12">
        <v>0.94641853033186418</v>
      </c>
      <c r="H889"/>
      <c r="I889" s="12" t="str">
        <f t="shared" si="13"/>
        <v xml:space="preserve"> </v>
      </c>
      <c r="J889" s="2"/>
      <c r="K889"/>
    </row>
    <row r="890" spans="1:11" x14ac:dyDescent="0.25">
      <c r="A890" s="1" t="s">
        <v>8245</v>
      </c>
      <c r="B890" s="1" t="s">
        <v>11162</v>
      </c>
      <c r="C890" s="16">
        <v>9.99</v>
      </c>
      <c r="D890" s="73"/>
      <c r="E890" s="73">
        <v>81</v>
      </c>
      <c r="F890" s="16">
        <v>18431.55</v>
      </c>
      <c r="G890" s="12">
        <v>0.94800007063562108</v>
      </c>
      <c r="H890"/>
      <c r="I890" s="12" t="str">
        <f t="shared" si="13"/>
        <v xml:space="preserve"> </v>
      </c>
      <c r="J890" s="2"/>
      <c r="K890"/>
    </row>
    <row r="891" spans="1:11" x14ac:dyDescent="0.25">
      <c r="A891" s="1" t="s">
        <v>8245</v>
      </c>
      <c r="B891" s="1" t="s">
        <v>14680</v>
      </c>
      <c r="C891" s="16">
        <v>11.99</v>
      </c>
      <c r="D891" s="73"/>
      <c r="E891" s="73">
        <v>37</v>
      </c>
      <c r="F891" s="16">
        <v>18212.810000000001</v>
      </c>
      <c r="G891" s="12">
        <v>0.94956284170260497</v>
      </c>
      <c r="H891"/>
      <c r="I891" s="12" t="str">
        <f t="shared" si="13"/>
        <v xml:space="preserve"> </v>
      </c>
      <c r="J891" s="2"/>
      <c r="K891"/>
    </row>
    <row r="892" spans="1:11" x14ac:dyDescent="0.25">
      <c r="A892" s="1" t="s">
        <v>8245</v>
      </c>
      <c r="B892" s="1" t="s">
        <v>14524</v>
      </c>
      <c r="C892" s="16">
        <v>14.99</v>
      </c>
      <c r="D892" s="73"/>
      <c r="E892" s="73">
        <v>51</v>
      </c>
      <c r="F892" s="16">
        <v>17853.09</v>
      </c>
      <c r="G892" s="12">
        <v>0.95109474658209681</v>
      </c>
      <c r="H892"/>
      <c r="I892" s="12" t="str">
        <f t="shared" si="13"/>
        <v>X</v>
      </c>
      <c r="J892" s="2"/>
      <c r="K892"/>
    </row>
    <row r="893" spans="1:11" x14ac:dyDescent="0.25">
      <c r="A893" s="1" t="s">
        <v>8245</v>
      </c>
      <c r="B893" s="1" t="s">
        <v>15702</v>
      </c>
      <c r="C893" s="16">
        <v>12.99</v>
      </c>
      <c r="D893" s="73"/>
      <c r="E893" s="73">
        <v>84</v>
      </c>
      <c r="F893" s="16">
        <v>17757.330000000002</v>
      </c>
      <c r="G893" s="12">
        <v>0.95261843466487395</v>
      </c>
      <c r="H893"/>
      <c r="I893" s="12" t="str">
        <f t="shared" si="13"/>
        <v>X</v>
      </c>
      <c r="J893" s="2"/>
      <c r="K893"/>
    </row>
    <row r="894" spans="1:11" x14ac:dyDescent="0.25">
      <c r="A894" s="1" t="s">
        <v>8245</v>
      </c>
      <c r="B894" s="1" t="s">
        <v>14736</v>
      </c>
      <c r="C894" s="16">
        <v>10.99</v>
      </c>
      <c r="D894" s="73"/>
      <c r="E894" s="73">
        <v>108</v>
      </c>
      <c r="F894" s="16">
        <v>17605.98</v>
      </c>
      <c r="G894" s="12">
        <v>0.9541291359871793</v>
      </c>
      <c r="H894"/>
      <c r="I894" s="12" t="str">
        <f t="shared" si="13"/>
        <v>X</v>
      </c>
      <c r="J894" s="2"/>
      <c r="K894"/>
    </row>
    <row r="895" spans="1:11" x14ac:dyDescent="0.25">
      <c r="A895" s="1" t="s">
        <v>8245</v>
      </c>
      <c r="B895" s="1" t="s">
        <v>14937</v>
      </c>
      <c r="C895" s="16">
        <v>11.99</v>
      </c>
      <c r="D895" s="73"/>
      <c r="E895" s="73">
        <v>58</v>
      </c>
      <c r="F895" s="16">
        <v>17548.400000000001</v>
      </c>
      <c r="G895" s="12">
        <v>0.95563489659149348</v>
      </c>
      <c r="H895"/>
      <c r="I895" s="12" t="str">
        <f t="shared" si="13"/>
        <v>X</v>
      </c>
      <c r="J895" s="2"/>
      <c r="K895"/>
    </row>
    <row r="896" spans="1:11" x14ac:dyDescent="0.25">
      <c r="A896" s="1" t="s">
        <v>8245</v>
      </c>
      <c r="B896" s="1" t="s">
        <v>15514</v>
      </c>
      <c r="C896" s="16">
        <v>10.99</v>
      </c>
      <c r="D896" s="73"/>
      <c r="E896" s="73">
        <v>46</v>
      </c>
      <c r="F896" s="16">
        <v>17265.29</v>
      </c>
      <c r="G896" s="12">
        <v>0.95711636461729976</v>
      </c>
      <c r="H896"/>
      <c r="I896" s="12" t="str">
        <f t="shared" si="13"/>
        <v>X</v>
      </c>
      <c r="J896" s="2"/>
      <c r="K896"/>
    </row>
    <row r="897" spans="1:11" x14ac:dyDescent="0.25">
      <c r="A897" s="1" t="s">
        <v>8245</v>
      </c>
      <c r="B897" s="1" t="s">
        <v>12858</v>
      </c>
      <c r="C897" s="16">
        <v>19.989999999999998</v>
      </c>
      <c r="D897" s="73"/>
      <c r="E897" s="73">
        <v>55</v>
      </c>
      <c r="F897" s="16">
        <v>17241.740000000002</v>
      </c>
      <c r="G897" s="12">
        <v>0.95859581190832499</v>
      </c>
      <c r="H897"/>
      <c r="I897" s="12" t="str">
        <f t="shared" si="13"/>
        <v>X</v>
      </c>
      <c r="J897" s="2"/>
      <c r="K897"/>
    </row>
    <row r="898" spans="1:11" x14ac:dyDescent="0.25">
      <c r="A898" s="1" t="s">
        <v>8245</v>
      </c>
      <c r="B898" s="1" t="s">
        <v>15700</v>
      </c>
      <c r="C898" s="16">
        <v>12.99</v>
      </c>
      <c r="D898" s="73"/>
      <c r="E898" s="73">
        <v>4</v>
      </c>
      <c r="F898" s="16">
        <v>17042.88</v>
      </c>
      <c r="G898" s="12">
        <v>0.96005819578879592</v>
      </c>
      <c r="H898"/>
      <c r="I898" s="12" t="str">
        <f t="shared" si="13"/>
        <v>X</v>
      </c>
      <c r="J898" s="2"/>
      <c r="K898"/>
    </row>
    <row r="899" spans="1:11" x14ac:dyDescent="0.25">
      <c r="A899" s="1" t="s">
        <v>8245</v>
      </c>
      <c r="B899" s="1" t="s">
        <v>15435</v>
      </c>
      <c r="C899" s="16">
        <v>22.99</v>
      </c>
      <c r="D899" s="73"/>
      <c r="E899" s="73">
        <v>67</v>
      </c>
      <c r="F899" s="16">
        <v>17032.91</v>
      </c>
      <c r="G899" s="12">
        <v>0.96151972418197296</v>
      </c>
      <c r="H899"/>
      <c r="I899" s="12" t="str">
        <f t="shared" si="13"/>
        <v>X</v>
      </c>
      <c r="J899" s="2"/>
      <c r="K899"/>
    </row>
    <row r="900" spans="1:11" x14ac:dyDescent="0.25">
      <c r="A900" s="1" t="s">
        <v>8245</v>
      </c>
      <c r="B900" s="1" t="s">
        <v>13041</v>
      </c>
      <c r="C900" s="16">
        <v>14.99</v>
      </c>
      <c r="D900" s="73"/>
      <c r="E900" s="73">
        <v>77</v>
      </c>
      <c r="F900" s="16">
        <v>16467.71</v>
      </c>
      <c r="G900" s="12">
        <v>0.9629327549404052</v>
      </c>
      <c r="H900"/>
      <c r="I900" s="12" t="str">
        <f t="shared" si="13"/>
        <v>X</v>
      </c>
      <c r="J900" s="2"/>
      <c r="K900"/>
    </row>
    <row r="901" spans="1:11" x14ac:dyDescent="0.25">
      <c r="A901" s="1" t="s">
        <v>8245</v>
      </c>
      <c r="B901" s="1" t="s">
        <v>12365</v>
      </c>
      <c r="C901" s="16">
        <v>5.99</v>
      </c>
      <c r="D901" s="73"/>
      <c r="E901" s="73">
        <v>31</v>
      </c>
      <c r="F901" s="16">
        <v>16065.18</v>
      </c>
      <c r="G901" s="12">
        <v>0.9643112461501574</v>
      </c>
      <c r="H901"/>
      <c r="I901" s="12" t="str">
        <f t="shared" si="13"/>
        <v>X</v>
      </c>
      <c r="J901" s="2"/>
      <c r="K901"/>
    </row>
    <row r="902" spans="1:11" x14ac:dyDescent="0.25">
      <c r="A902" s="1" t="s">
        <v>8245</v>
      </c>
      <c r="B902" s="1" t="s">
        <v>15697</v>
      </c>
      <c r="C902" s="16">
        <v>12.99</v>
      </c>
      <c r="D902" s="73"/>
      <c r="E902" s="73">
        <v>105</v>
      </c>
      <c r="F902" s="16">
        <v>15938.73</v>
      </c>
      <c r="G902" s="12">
        <v>0.96567888717251849</v>
      </c>
      <c r="H902"/>
      <c r="I902" s="12" t="str">
        <f t="shared" si="13"/>
        <v>X</v>
      </c>
      <c r="J902" s="2"/>
      <c r="K902"/>
    </row>
    <row r="903" spans="1:11" x14ac:dyDescent="0.25">
      <c r="A903" s="1" t="s">
        <v>8245</v>
      </c>
      <c r="B903" s="1" t="s">
        <v>15414</v>
      </c>
      <c r="C903" s="16">
        <v>19.989999999999998</v>
      </c>
      <c r="D903" s="73"/>
      <c r="E903" s="73">
        <v>60</v>
      </c>
      <c r="F903" s="16">
        <v>15692.15</v>
      </c>
      <c r="G903" s="12">
        <v>0.96702537011495138</v>
      </c>
      <c r="H903"/>
      <c r="I903" s="12" t="str">
        <f t="shared" si="13"/>
        <v>X</v>
      </c>
      <c r="J903" s="2"/>
      <c r="K903"/>
    </row>
    <row r="904" spans="1:11" x14ac:dyDescent="0.25">
      <c r="A904" s="1" t="s">
        <v>8245</v>
      </c>
      <c r="B904" s="1" t="s">
        <v>14522</v>
      </c>
      <c r="C904" s="16">
        <v>14.99</v>
      </c>
      <c r="D904" s="73"/>
      <c r="E904" s="73">
        <v>49</v>
      </c>
      <c r="F904" s="16">
        <v>15424.71</v>
      </c>
      <c r="G904" s="12">
        <v>0.96834890506121263</v>
      </c>
      <c r="H904"/>
      <c r="I904" s="12" t="str">
        <f t="shared" ref="I904:I967" si="14">IF(G904&gt;$K$2,"X"," ")</f>
        <v>X</v>
      </c>
      <c r="J904" s="2"/>
      <c r="K904"/>
    </row>
    <row r="905" spans="1:11" x14ac:dyDescent="0.25">
      <c r="A905" s="1" t="s">
        <v>8245</v>
      </c>
      <c r="B905" s="1" t="s">
        <v>12363</v>
      </c>
      <c r="C905" s="16">
        <v>5.99</v>
      </c>
      <c r="D905" s="73"/>
      <c r="E905" s="73">
        <v>36</v>
      </c>
      <c r="F905" s="16">
        <v>14717.43</v>
      </c>
      <c r="G905" s="12">
        <v>0.96961175103524744</v>
      </c>
      <c r="H905"/>
      <c r="I905" s="12" t="str">
        <f t="shared" si="14"/>
        <v>X</v>
      </c>
      <c r="J905" s="2"/>
      <c r="K905"/>
    </row>
    <row r="906" spans="1:11" x14ac:dyDescent="0.25">
      <c r="A906" s="1" t="s">
        <v>8245</v>
      </c>
      <c r="B906" s="1" t="s">
        <v>15845</v>
      </c>
      <c r="C906" s="16">
        <v>19.989999999999998</v>
      </c>
      <c r="D906" s="73"/>
      <c r="E906" s="73">
        <v>101</v>
      </c>
      <c r="F906" s="16">
        <v>14452.77</v>
      </c>
      <c r="G906" s="12">
        <v>0.97085188755420138</v>
      </c>
      <c r="H906"/>
      <c r="I906" s="12" t="str">
        <f t="shared" si="14"/>
        <v>X</v>
      </c>
      <c r="J906" s="2"/>
      <c r="K906"/>
    </row>
    <row r="907" spans="1:11" x14ac:dyDescent="0.25">
      <c r="A907" s="1" t="s">
        <v>8245</v>
      </c>
      <c r="B907" s="1" t="s">
        <v>14409</v>
      </c>
      <c r="C907" s="16">
        <v>16.989999999999998</v>
      </c>
      <c r="D907" s="73"/>
      <c r="E907" s="73">
        <v>42</v>
      </c>
      <c r="F907" s="16">
        <v>14448.22</v>
      </c>
      <c r="G907" s="12">
        <v>0.97209163365518303</v>
      </c>
      <c r="H907"/>
      <c r="I907" s="12" t="str">
        <f t="shared" si="14"/>
        <v>X</v>
      </c>
      <c r="J907" s="2"/>
      <c r="K907"/>
    </row>
    <row r="908" spans="1:11" x14ac:dyDescent="0.25">
      <c r="A908" s="1" t="s">
        <v>8245</v>
      </c>
      <c r="B908" s="1" t="s">
        <v>16047</v>
      </c>
      <c r="C908" s="16">
        <v>10.99</v>
      </c>
      <c r="D908" s="73"/>
      <c r="E908" s="73">
        <v>86</v>
      </c>
      <c r="F908" s="16">
        <v>13704.53</v>
      </c>
      <c r="G908" s="12">
        <v>0.97326756658209601</v>
      </c>
      <c r="H908"/>
      <c r="I908" s="12" t="str">
        <f t="shared" si="14"/>
        <v>X</v>
      </c>
      <c r="J908" s="2"/>
      <c r="K908"/>
    </row>
    <row r="909" spans="1:11" x14ac:dyDescent="0.25">
      <c r="A909" s="1" t="s">
        <v>8245</v>
      </c>
      <c r="B909" s="1" t="s">
        <v>16043</v>
      </c>
      <c r="C909" s="16">
        <v>19.989999999999998</v>
      </c>
      <c r="D909" s="73"/>
      <c r="E909" s="73">
        <v>64</v>
      </c>
      <c r="F909" s="16">
        <v>12503.5</v>
      </c>
      <c r="G909" s="12">
        <v>0.97434044375129902</v>
      </c>
      <c r="H909"/>
      <c r="I909" s="12" t="str">
        <f t="shared" si="14"/>
        <v>X</v>
      </c>
      <c r="J909" s="2"/>
      <c r="K909"/>
    </row>
    <row r="910" spans="1:11" x14ac:dyDescent="0.25">
      <c r="A910" s="1" t="s">
        <v>8245</v>
      </c>
      <c r="B910" s="1" t="s">
        <v>14795</v>
      </c>
      <c r="C910" s="16">
        <v>7.79</v>
      </c>
      <c r="D910" s="73"/>
      <c r="E910" s="73">
        <v>16</v>
      </c>
      <c r="F910" s="16">
        <v>12261.54</v>
      </c>
      <c r="G910" s="12">
        <v>0.9753925592649767</v>
      </c>
      <c r="H910"/>
      <c r="I910" s="12" t="str">
        <f t="shared" si="14"/>
        <v>X</v>
      </c>
      <c r="J910" s="2"/>
      <c r="K910"/>
    </row>
    <row r="911" spans="1:11" x14ac:dyDescent="0.25">
      <c r="A911" s="1" t="s">
        <v>8245</v>
      </c>
      <c r="B911" s="1" t="s">
        <v>13042</v>
      </c>
      <c r="C911" s="16">
        <v>14.99</v>
      </c>
      <c r="D911" s="73"/>
      <c r="E911" s="73">
        <v>61</v>
      </c>
      <c r="F911" s="16">
        <v>12167.64</v>
      </c>
      <c r="G911" s="12">
        <v>0.97643661758137468</v>
      </c>
      <c r="H911"/>
      <c r="I911" s="12" t="str">
        <f t="shared" si="14"/>
        <v>X</v>
      </c>
      <c r="J911" s="2"/>
      <c r="K911"/>
    </row>
    <row r="912" spans="1:11" x14ac:dyDescent="0.25">
      <c r="A912" s="1" t="s">
        <v>8245</v>
      </c>
      <c r="B912" s="1" t="s">
        <v>15432</v>
      </c>
      <c r="C912" s="16">
        <v>12.99</v>
      </c>
      <c r="D912" s="73"/>
      <c r="E912" s="73">
        <v>55</v>
      </c>
      <c r="F912" s="16">
        <v>12067.71</v>
      </c>
      <c r="G912" s="12">
        <v>0.97747210128942152</v>
      </c>
      <c r="H912"/>
      <c r="I912" s="12" t="str">
        <f t="shared" si="14"/>
        <v>X</v>
      </c>
      <c r="J912" s="2"/>
      <c r="K912"/>
    </row>
    <row r="913" spans="1:11" x14ac:dyDescent="0.25">
      <c r="A913" s="1" t="s">
        <v>8245</v>
      </c>
      <c r="B913" s="1" t="s">
        <v>14686</v>
      </c>
      <c r="C913" s="16">
        <v>11.99</v>
      </c>
      <c r="D913" s="73"/>
      <c r="E913" s="73">
        <v>63</v>
      </c>
      <c r="F913" s="16">
        <v>11902.41</v>
      </c>
      <c r="G913" s="12">
        <v>0.97849340124123452</v>
      </c>
      <c r="H913"/>
      <c r="I913" s="12" t="str">
        <f t="shared" si="14"/>
        <v>X</v>
      </c>
      <c r="J913" s="2"/>
      <c r="K913"/>
    </row>
    <row r="914" spans="1:11" x14ac:dyDescent="0.25">
      <c r="A914" s="1" t="s">
        <v>8245</v>
      </c>
      <c r="B914" s="1" t="s">
        <v>14157</v>
      </c>
      <c r="C914" s="16">
        <v>5.99</v>
      </c>
      <c r="D914" s="73"/>
      <c r="E914" s="73">
        <v>40</v>
      </c>
      <c r="F914" s="16">
        <v>11871.94</v>
      </c>
      <c r="G914" s="12">
        <v>0.97951208667972356</v>
      </c>
      <c r="H914"/>
      <c r="I914" s="12" t="str">
        <f t="shared" si="14"/>
        <v>X</v>
      </c>
      <c r="J914" s="2"/>
      <c r="K914"/>
    </row>
    <row r="915" spans="1:11" x14ac:dyDescent="0.25">
      <c r="A915" s="1" t="s">
        <v>8245</v>
      </c>
      <c r="B915" s="1" t="s">
        <v>14156</v>
      </c>
      <c r="C915" s="16">
        <v>5.99</v>
      </c>
      <c r="D915" s="73"/>
      <c r="E915" s="73">
        <v>44</v>
      </c>
      <c r="F915" s="16">
        <v>11870.87</v>
      </c>
      <c r="G915" s="12">
        <v>0.98053068030563439</v>
      </c>
      <c r="H915"/>
      <c r="I915" s="12" t="str">
        <f t="shared" si="14"/>
        <v>X</v>
      </c>
      <c r="J915" s="2"/>
      <c r="K915"/>
    </row>
    <row r="916" spans="1:11" x14ac:dyDescent="0.25">
      <c r="A916" s="1" t="s">
        <v>8245</v>
      </c>
      <c r="B916" s="1" t="s">
        <v>13471</v>
      </c>
      <c r="C916" s="16">
        <v>10.99</v>
      </c>
      <c r="D916" s="73"/>
      <c r="E916" s="73">
        <v>38</v>
      </c>
      <c r="F916" s="16">
        <v>10836.14</v>
      </c>
      <c r="G916" s="12">
        <v>0.98146048773621686</v>
      </c>
      <c r="H916"/>
      <c r="I916" s="12" t="str">
        <f t="shared" si="14"/>
        <v>X</v>
      </c>
      <c r="J916" s="2"/>
      <c r="K916"/>
    </row>
    <row r="917" spans="1:11" x14ac:dyDescent="0.25">
      <c r="A917" s="1" t="s">
        <v>8245</v>
      </c>
      <c r="B917" s="1" t="s">
        <v>16376</v>
      </c>
      <c r="C917" s="16">
        <v>9.99</v>
      </c>
      <c r="D917" s="73"/>
      <c r="E917" s="73">
        <v>64</v>
      </c>
      <c r="F917" s="16">
        <v>10789.2</v>
      </c>
      <c r="G917" s="12">
        <v>0.98238626742622082</v>
      </c>
      <c r="H917"/>
      <c r="I917" s="12" t="str">
        <f t="shared" si="14"/>
        <v>X</v>
      </c>
      <c r="J917" s="2"/>
      <c r="K917"/>
    </row>
    <row r="918" spans="1:11" x14ac:dyDescent="0.25">
      <c r="A918" s="1" t="s">
        <v>8245</v>
      </c>
      <c r="B918" s="1" t="s">
        <v>15282</v>
      </c>
      <c r="C918" s="16">
        <v>22.99</v>
      </c>
      <c r="D918" s="73"/>
      <c r="E918" s="73">
        <v>61</v>
      </c>
      <c r="F918" s="16">
        <v>9869.2999999999993</v>
      </c>
      <c r="G918" s="12">
        <v>0.98323311404085001</v>
      </c>
      <c r="H918"/>
      <c r="I918" s="12" t="str">
        <f t="shared" si="14"/>
        <v>X</v>
      </c>
      <c r="J918" s="2"/>
      <c r="K918"/>
    </row>
    <row r="919" spans="1:11" x14ac:dyDescent="0.25">
      <c r="A919" s="1" t="s">
        <v>8245</v>
      </c>
      <c r="B919" s="1" t="s">
        <v>14155</v>
      </c>
      <c r="C919" s="16">
        <v>5.99</v>
      </c>
      <c r="D919" s="73"/>
      <c r="E919" s="73">
        <v>41</v>
      </c>
      <c r="F919" s="16">
        <v>9784.2800000000007</v>
      </c>
      <c r="G919" s="12">
        <v>0.98407266541679184</v>
      </c>
      <c r="H919"/>
      <c r="I919" s="12" t="str">
        <f t="shared" si="14"/>
        <v>X</v>
      </c>
      <c r="J919" s="2"/>
      <c r="K919"/>
    </row>
    <row r="920" spans="1:11" x14ac:dyDescent="0.25">
      <c r="A920" s="1" t="s">
        <v>8245</v>
      </c>
      <c r="B920" s="1" t="s">
        <v>14939</v>
      </c>
      <c r="C920" s="16">
        <v>19.989999999999998</v>
      </c>
      <c r="D920" s="73"/>
      <c r="E920" s="73">
        <v>27</v>
      </c>
      <c r="F920" s="16">
        <v>9754.98</v>
      </c>
      <c r="G920" s="12">
        <v>0.9849097026726028</v>
      </c>
      <c r="H920"/>
      <c r="I920" s="12" t="str">
        <f t="shared" si="14"/>
        <v>X</v>
      </c>
      <c r="J920" s="2"/>
      <c r="K920"/>
    </row>
    <row r="921" spans="1:11" x14ac:dyDescent="0.25">
      <c r="A921" s="1" t="s">
        <v>8245</v>
      </c>
      <c r="B921" s="1" t="s">
        <v>15224</v>
      </c>
      <c r="C921" s="16">
        <v>9.99</v>
      </c>
      <c r="D921" s="73"/>
      <c r="E921" s="73">
        <v>37</v>
      </c>
      <c r="F921" s="16">
        <v>9590.4</v>
      </c>
      <c r="G921" s="12">
        <v>0.98573261795260647</v>
      </c>
      <c r="H921"/>
      <c r="I921" s="12" t="str">
        <f t="shared" si="14"/>
        <v>X</v>
      </c>
      <c r="J921" s="2"/>
      <c r="K921"/>
    </row>
    <row r="922" spans="1:11" x14ac:dyDescent="0.25">
      <c r="A922" s="1" t="s">
        <v>8245</v>
      </c>
      <c r="B922" s="1" t="s">
        <v>15780</v>
      </c>
      <c r="C922" s="16">
        <v>20.99</v>
      </c>
      <c r="D922" s="73"/>
      <c r="E922" s="73">
        <v>65</v>
      </c>
      <c r="F922" s="16">
        <v>9508.4699999999993</v>
      </c>
      <c r="G922" s="12">
        <v>0.9865485031349196</v>
      </c>
      <c r="H922"/>
      <c r="I922" s="12" t="str">
        <f t="shared" si="14"/>
        <v>X</v>
      </c>
      <c r="J922" s="2"/>
      <c r="K922"/>
    </row>
    <row r="923" spans="1:11" x14ac:dyDescent="0.25">
      <c r="A923" s="1" t="s">
        <v>8245</v>
      </c>
      <c r="B923" s="1" t="s">
        <v>14518</v>
      </c>
      <c r="C923" s="16">
        <v>19.989999999999998</v>
      </c>
      <c r="D923" s="73"/>
      <c r="E923" s="73">
        <v>3</v>
      </c>
      <c r="F923" s="16">
        <v>9275.36</v>
      </c>
      <c r="G923" s="12">
        <v>0.98734438604611552</v>
      </c>
      <c r="H923"/>
      <c r="I923" s="12" t="str">
        <f t="shared" si="14"/>
        <v>X</v>
      </c>
      <c r="J923" s="2"/>
      <c r="K923"/>
    </row>
    <row r="924" spans="1:11" x14ac:dyDescent="0.25">
      <c r="A924" s="1" t="s">
        <v>8245</v>
      </c>
      <c r="B924" s="1" t="s">
        <v>14748</v>
      </c>
      <c r="C924" s="16">
        <v>17.989999999999998</v>
      </c>
      <c r="D924" s="73"/>
      <c r="E924" s="73">
        <v>13</v>
      </c>
      <c r="F924" s="16">
        <v>9156.91</v>
      </c>
      <c r="G924" s="12">
        <v>0.98813010521910283</v>
      </c>
      <c r="H924"/>
      <c r="I924" s="12" t="str">
        <f t="shared" si="14"/>
        <v>X</v>
      </c>
      <c r="J924" s="2"/>
      <c r="K924"/>
    </row>
    <row r="925" spans="1:11" x14ac:dyDescent="0.25">
      <c r="A925" s="1" t="s">
        <v>8245</v>
      </c>
      <c r="B925" s="1" t="s">
        <v>15271</v>
      </c>
      <c r="C925" s="16">
        <v>27.99</v>
      </c>
      <c r="D925" s="73"/>
      <c r="E925" s="73">
        <v>31</v>
      </c>
      <c r="F925" s="16">
        <v>8005.14</v>
      </c>
      <c r="G925" s="12">
        <v>0.9888169954452215</v>
      </c>
      <c r="H925"/>
      <c r="I925" s="12" t="str">
        <f t="shared" si="14"/>
        <v>X</v>
      </c>
      <c r="J925" s="2"/>
      <c r="K925"/>
    </row>
    <row r="926" spans="1:11" x14ac:dyDescent="0.25">
      <c r="A926" s="1" t="s">
        <v>8245</v>
      </c>
      <c r="B926" s="1" t="s">
        <v>15889</v>
      </c>
      <c r="C926" s="16">
        <v>10.99</v>
      </c>
      <c r="D926" s="73"/>
      <c r="E926" s="73">
        <v>44</v>
      </c>
      <c r="F926" s="16">
        <v>7824.88</v>
      </c>
      <c r="G926" s="12">
        <v>0.989488418255135</v>
      </c>
      <c r="H926"/>
      <c r="I926" s="12" t="str">
        <f t="shared" si="14"/>
        <v>X</v>
      </c>
      <c r="J926" s="2"/>
      <c r="K926"/>
    </row>
    <row r="927" spans="1:11" x14ac:dyDescent="0.25">
      <c r="A927" s="1" t="s">
        <v>8245</v>
      </c>
      <c r="B927" s="1" t="s">
        <v>13693</v>
      </c>
      <c r="C927" s="16">
        <v>10.99</v>
      </c>
      <c r="D927" s="73"/>
      <c r="E927" s="73">
        <v>51</v>
      </c>
      <c r="F927" s="16">
        <v>7649.04</v>
      </c>
      <c r="G927" s="12">
        <v>0.99014475291201665</v>
      </c>
      <c r="H927"/>
      <c r="I927" s="12" t="str">
        <f t="shared" si="14"/>
        <v>X</v>
      </c>
      <c r="J927" s="2"/>
      <c r="K927"/>
    </row>
    <row r="928" spans="1:11" x14ac:dyDescent="0.25">
      <c r="A928" s="1" t="s">
        <v>8245</v>
      </c>
      <c r="B928" s="1" t="s">
        <v>14927</v>
      </c>
      <c r="C928" s="16">
        <v>19.989999999999998</v>
      </c>
      <c r="D928" s="73"/>
      <c r="E928" s="73">
        <v>41</v>
      </c>
      <c r="F928" s="16">
        <v>7636.18</v>
      </c>
      <c r="G928" s="12">
        <v>0.99079998410183745</v>
      </c>
      <c r="H928"/>
      <c r="I928" s="12" t="str">
        <f t="shared" si="14"/>
        <v>X</v>
      </c>
      <c r="J928" s="2"/>
      <c r="K928"/>
    </row>
    <row r="929" spans="1:11" x14ac:dyDescent="0.25">
      <c r="A929" s="1" t="s">
        <v>8245</v>
      </c>
      <c r="B929" s="1" t="s">
        <v>7419</v>
      </c>
      <c r="C929" s="16">
        <v>27.99</v>
      </c>
      <c r="D929" s="73"/>
      <c r="E929" s="73">
        <v>10</v>
      </c>
      <c r="F929" s="16">
        <v>7445.34</v>
      </c>
      <c r="G929" s="12">
        <v>0.99143884004640925</v>
      </c>
      <c r="H929"/>
      <c r="I929" s="12" t="str">
        <f t="shared" si="14"/>
        <v>X</v>
      </c>
      <c r="J929" s="2"/>
      <c r="K929"/>
    </row>
    <row r="930" spans="1:11" x14ac:dyDescent="0.25">
      <c r="A930" s="1" t="s">
        <v>8245</v>
      </c>
      <c r="B930" s="1" t="s">
        <v>15831</v>
      </c>
      <c r="C930" s="16">
        <v>12.99</v>
      </c>
      <c r="D930" s="73"/>
      <c r="E930" s="73">
        <v>64</v>
      </c>
      <c r="F930" s="16">
        <v>7170.48</v>
      </c>
      <c r="G930" s="12">
        <v>0.99205411131319277</v>
      </c>
      <c r="H930"/>
      <c r="I930" s="12" t="str">
        <f t="shared" si="14"/>
        <v>X</v>
      </c>
      <c r="J930" s="2"/>
      <c r="K930"/>
    </row>
    <row r="931" spans="1:11" x14ac:dyDescent="0.25">
      <c r="A931" s="1" t="s">
        <v>8245</v>
      </c>
      <c r="B931" s="1" t="s">
        <v>15806</v>
      </c>
      <c r="C931" s="16">
        <v>11.99</v>
      </c>
      <c r="D931" s="73"/>
      <c r="E931" s="73">
        <v>56</v>
      </c>
      <c r="F931" s="16">
        <v>6078.93</v>
      </c>
      <c r="G931" s="12">
        <v>0.99257572087932888</v>
      </c>
      <c r="H931"/>
      <c r="I931" s="12" t="str">
        <f t="shared" si="14"/>
        <v>X</v>
      </c>
      <c r="J931" s="2"/>
      <c r="K931"/>
    </row>
    <row r="932" spans="1:11" x14ac:dyDescent="0.25">
      <c r="A932" s="1" t="s">
        <v>8245</v>
      </c>
      <c r="B932" s="1" t="s">
        <v>13612</v>
      </c>
      <c r="C932" s="16">
        <v>12.99</v>
      </c>
      <c r="D932" s="73"/>
      <c r="E932" s="73">
        <v>54</v>
      </c>
      <c r="F932" s="16">
        <v>5858.49</v>
      </c>
      <c r="G932" s="12">
        <v>0.99307841533824071</v>
      </c>
      <c r="H932"/>
      <c r="I932" s="12" t="str">
        <f t="shared" si="14"/>
        <v>X</v>
      </c>
      <c r="J932" s="2"/>
      <c r="K932"/>
    </row>
    <row r="933" spans="1:11" x14ac:dyDescent="0.25">
      <c r="A933" s="1" t="s">
        <v>8245</v>
      </c>
      <c r="B933" s="1" t="s">
        <v>15920</v>
      </c>
      <c r="C933" s="16">
        <v>24.99</v>
      </c>
      <c r="D933" s="73"/>
      <c r="E933" s="73">
        <v>70</v>
      </c>
      <c r="F933" s="16">
        <v>5647.74</v>
      </c>
      <c r="G933" s="12">
        <v>0.99356302615150061</v>
      </c>
      <c r="H933"/>
      <c r="I933" s="12" t="str">
        <f t="shared" si="14"/>
        <v>X</v>
      </c>
      <c r="J933" s="2"/>
      <c r="K933"/>
    </row>
    <row r="934" spans="1:11" x14ac:dyDescent="0.25">
      <c r="A934" s="1" t="s">
        <v>8245</v>
      </c>
      <c r="B934" s="1" t="s">
        <v>12572</v>
      </c>
      <c r="C934" s="16">
        <v>14.99</v>
      </c>
      <c r="D934" s="73"/>
      <c r="E934" s="73">
        <v>19</v>
      </c>
      <c r="F934" s="16">
        <v>5351.43</v>
      </c>
      <c r="G934" s="12">
        <v>0.99402221174510141</v>
      </c>
      <c r="H934"/>
      <c r="I934" s="12" t="str">
        <f t="shared" si="14"/>
        <v>X</v>
      </c>
      <c r="J934" s="2"/>
      <c r="K934"/>
    </row>
    <row r="935" spans="1:11" x14ac:dyDescent="0.25">
      <c r="A935" s="1" t="s">
        <v>8245</v>
      </c>
      <c r="B935" s="1" t="s">
        <v>16380</v>
      </c>
      <c r="C935" s="16">
        <v>29.99</v>
      </c>
      <c r="D935" s="73"/>
      <c r="E935" s="73">
        <v>72</v>
      </c>
      <c r="F935" s="16">
        <v>5308.23</v>
      </c>
      <c r="G935" s="12">
        <v>0.99447769051311674</v>
      </c>
      <c r="H935"/>
      <c r="I935" s="12" t="str">
        <f t="shared" si="14"/>
        <v>X</v>
      </c>
      <c r="J935" s="2"/>
      <c r="K935"/>
    </row>
    <row r="936" spans="1:11" x14ac:dyDescent="0.25">
      <c r="A936" s="1" t="s">
        <v>8245</v>
      </c>
      <c r="B936" s="1" t="s">
        <v>15991</v>
      </c>
      <c r="C936" s="16">
        <v>19.989999999999998</v>
      </c>
      <c r="D936" s="73"/>
      <c r="E936" s="73">
        <v>55</v>
      </c>
      <c r="F936" s="16">
        <v>5073.18</v>
      </c>
      <c r="G936" s="12">
        <v>0.994913000546088</v>
      </c>
      <c r="H936"/>
      <c r="I936" s="12" t="str">
        <f t="shared" si="14"/>
        <v>X</v>
      </c>
      <c r="J936" s="2"/>
      <c r="K936"/>
    </row>
    <row r="937" spans="1:11" x14ac:dyDescent="0.25">
      <c r="A937" s="1" t="s">
        <v>8245</v>
      </c>
      <c r="B937" s="1" t="s">
        <v>15871</v>
      </c>
      <c r="C937" s="16">
        <v>19.989999999999998</v>
      </c>
      <c r="D937" s="73"/>
      <c r="E937" s="73">
        <v>56</v>
      </c>
      <c r="F937" s="16">
        <v>5057.47</v>
      </c>
      <c r="G937" s="12">
        <v>0.9953469625644773</v>
      </c>
      <c r="H937"/>
      <c r="I937" s="12" t="str">
        <f t="shared" si="14"/>
        <v>X</v>
      </c>
      <c r="J937" s="2"/>
      <c r="K937"/>
    </row>
    <row r="938" spans="1:11" x14ac:dyDescent="0.25">
      <c r="A938" s="1" t="s">
        <v>8245</v>
      </c>
      <c r="B938" s="1" t="s">
        <v>12860</v>
      </c>
      <c r="C938" s="16">
        <v>19.989999999999998</v>
      </c>
      <c r="D938" s="73"/>
      <c r="E938" s="73">
        <v>40</v>
      </c>
      <c r="F938" s="16">
        <v>5047.28</v>
      </c>
      <c r="G938" s="12">
        <v>0.99578005021822014</v>
      </c>
      <c r="H938"/>
      <c r="I938" s="12" t="str">
        <f t="shared" si="14"/>
        <v>X</v>
      </c>
      <c r="J938" s="2"/>
      <c r="K938"/>
    </row>
    <row r="939" spans="1:11" x14ac:dyDescent="0.25">
      <c r="A939" s="1" t="s">
        <v>8245</v>
      </c>
      <c r="B939" s="1" t="s">
        <v>16196</v>
      </c>
      <c r="C939" s="16">
        <v>29.99</v>
      </c>
      <c r="D939" s="73"/>
      <c r="E939" s="73">
        <v>41</v>
      </c>
      <c r="F939" s="16">
        <v>5038.32</v>
      </c>
      <c r="G939" s="12">
        <v>0.99621236904887878</v>
      </c>
      <c r="H939"/>
      <c r="I939" s="12" t="str">
        <f t="shared" si="14"/>
        <v>X</v>
      </c>
      <c r="J939" s="2"/>
      <c r="K939"/>
    </row>
    <row r="940" spans="1:11" x14ac:dyDescent="0.25">
      <c r="A940" s="1" t="s">
        <v>8245</v>
      </c>
      <c r="B940" s="1" t="s">
        <v>16045</v>
      </c>
      <c r="C940" s="16">
        <v>10.99</v>
      </c>
      <c r="D940" s="73"/>
      <c r="E940" s="73">
        <v>58</v>
      </c>
      <c r="F940" s="16">
        <v>4648.7700000000004</v>
      </c>
      <c r="G940" s="12">
        <v>0.99661126209465589</v>
      </c>
      <c r="H940"/>
      <c r="I940" s="12" t="str">
        <f t="shared" si="14"/>
        <v>X</v>
      </c>
      <c r="J940" s="2"/>
      <c r="K940"/>
    </row>
    <row r="941" spans="1:11" x14ac:dyDescent="0.25">
      <c r="A941" s="1" t="s">
        <v>8245</v>
      </c>
      <c r="B941" s="1" t="s">
        <v>15614</v>
      </c>
      <c r="C941" s="16">
        <v>19.989999999999998</v>
      </c>
      <c r="D941" s="73"/>
      <c r="E941" s="73">
        <v>49</v>
      </c>
      <c r="F941" s="16">
        <v>3998</v>
      </c>
      <c r="G941" s="12">
        <v>0.99695431507361976</v>
      </c>
      <c r="H941"/>
      <c r="I941" s="12" t="str">
        <f t="shared" si="14"/>
        <v>X</v>
      </c>
      <c r="J941" s="2"/>
      <c r="K941"/>
    </row>
    <row r="942" spans="1:11" x14ac:dyDescent="0.25">
      <c r="A942" s="1" t="s">
        <v>8245</v>
      </c>
      <c r="B942" s="1" t="s">
        <v>13614</v>
      </c>
      <c r="C942" s="16">
        <v>12.99</v>
      </c>
      <c r="D942" s="73"/>
      <c r="E942" s="73">
        <v>53</v>
      </c>
      <c r="F942" s="16">
        <v>3546.27</v>
      </c>
      <c r="G942" s="12">
        <v>0.99725860684143108</v>
      </c>
      <c r="H942"/>
      <c r="I942" s="12" t="str">
        <f t="shared" si="14"/>
        <v>X</v>
      </c>
      <c r="J942" s="2"/>
      <c r="K942"/>
    </row>
    <row r="943" spans="1:11" x14ac:dyDescent="0.25">
      <c r="A943" s="1" t="s">
        <v>8245</v>
      </c>
      <c r="B943" s="1" t="s">
        <v>15993</v>
      </c>
      <c r="C943" s="16">
        <v>19.989999999999998</v>
      </c>
      <c r="D943" s="73"/>
      <c r="E943" s="73">
        <v>36</v>
      </c>
      <c r="F943" s="16">
        <v>3414.18</v>
      </c>
      <c r="G943" s="12">
        <v>0.99755156447517757</v>
      </c>
      <c r="H943"/>
      <c r="I943" s="12" t="str">
        <f t="shared" si="14"/>
        <v>X</v>
      </c>
      <c r="J943" s="2"/>
      <c r="K943"/>
    </row>
    <row r="944" spans="1:11" x14ac:dyDescent="0.25">
      <c r="A944" s="1" t="s">
        <v>8245</v>
      </c>
      <c r="B944" s="1" t="s">
        <v>11450</v>
      </c>
      <c r="C944" s="16">
        <v>11.99</v>
      </c>
      <c r="D944" s="73"/>
      <c r="E944" s="73">
        <v>7</v>
      </c>
      <c r="F944" s="16">
        <v>2829.64</v>
      </c>
      <c r="G944" s="12">
        <v>0.99779436498328045</v>
      </c>
      <c r="H944"/>
      <c r="I944" s="12" t="str">
        <f t="shared" si="14"/>
        <v>X</v>
      </c>
      <c r="J944" s="2"/>
      <c r="K944"/>
    </row>
    <row r="945" spans="1:11" x14ac:dyDescent="0.25">
      <c r="A945" s="1" t="s">
        <v>8245</v>
      </c>
      <c r="B945" s="1" t="s">
        <v>12710</v>
      </c>
      <c r="C945" s="16">
        <v>14.99</v>
      </c>
      <c r="D945" s="73"/>
      <c r="E945" s="73">
        <v>20</v>
      </c>
      <c r="F945" s="16">
        <v>2773.15</v>
      </c>
      <c r="G945" s="12">
        <v>0.99803231830209327</v>
      </c>
      <c r="H945"/>
      <c r="I945" s="12" t="str">
        <f t="shared" si="14"/>
        <v>X</v>
      </c>
      <c r="J945" s="2"/>
      <c r="K945"/>
    </row>
    <row r="946" spans="1:11" x14ac:dyDescent="0.25">
      <c r="A946" s="1" t="s">
        <v>8245</v>
      </c>
      <c r="B946" s="1" t="s">
        <v>14711</v>
      </c>
      <c r="C946" s="16">
        <v>5.99</v>
      </c>
      <c r="D946" s="73"/>
      <c r="E946" s="73">
        <v>30</v>
      </c>
      <c r="F946" s="16">
        <v>2730.51</v>
      </c>
      <c r="G946" s="12">
        <v>0.9982666128467631</v>
      </c>
      <c r="H946"/>
      <c r="I946" s="12" t="str">
        <f t="shared" si="14"/>
        <v>X</v>
      </c>
      <c r="J946" s="2"/>
      <c r="K946"/>
    </row>
    <row r="947" spans="1:11" x14ac:dyDescent="0.25">
      <c r="A947" s="1" t="s">
        <v>8245</v>
      </c>
      <c r="B947" s="1" t="s">
        <v>16322</v>
      </c>
      <c r="C947" s="16">
        <v>14.99</v>
      </c>
      <c r="D947" s="73"/>
      <c r="E947" s="73">
        <v>158</v>
      </c>
      <c r="F947" s="16">
        <v>2458.36</v>
      </c>
      <c r="G947" s="12">
        <v>0.99847755524830517</v>
      </c>
      <c r="H947"/>
      <c r="I947" s="12" t="str">
        <f t="shared" si="14"/>
        <v>X</v>
      </c>
      <c r="J947" s="2"/>
      <c r="K947"/>
    </row>
    <row r="948" spans="1:11" x14ac:dyDescent="0.25">
      <c r="A948" s="1" t="s">
        <v>8245</v>
      </c>
      <c r="B948" s="1" t="s">
        <v>14709</v>
      </c>
      <c r="C948" s="16">
        <v>5.99</v>
      </c>
      <c r="D948" s="73"/>
      <c r="E948" s="73">
        <v>19</v>
      </c>
      <c r="F948" s="16">
        <v>2386.9899999999998</v>
      </c>
      <c r="G948" s="12">
        <v>0.99868237366507784</v>
      </c>
      <c r="H948"/>
      <c r="I948" s="12" t="str">
        <f t="shared" si="14"/>
        <v>X</v>
      </c>
      <c r="J948" s="2"/>
      <c r="K948"/>
    </row>
    <row r="949" spans="1:11" x14ac:dyDescent="0.25">
      <c r="A949" s="1" t="s">
        <v>8245</v>
      </c>
      <c r="B949" s="1" t="s">
        <v>15849</v>
      </c>
      <c r="C949" s="16">
        <v>18.989999999999998</v>
      </c>
      <c r="D949" s="73"/>
      <c r="E949" s="73">
        <v>46</v>
      </c>
      <c r="F949" s="16">
        <v>2335.77</v>
      </c>
      <c r="G949" s="12">
        <v>0.99888279709095928</v>
      </c>
      <c r="H949"/>
      <c r="I949" s="12" t="str">
        <f t="shared" si="14"/>
        <v>X</v>
      </c>
      <c r="J949" s="2"/>
      <c r="K949"/>
    </row>
    <row r="950" spans="1:11" x14ac:dyDescent="0.25">
      <c r="A950" s="1" t="s">
        <v>8245</v>
      </c>
      <c r="B950" s="1" t="s">
        <v>13092</v>
      </c>
      <c r="C950" s="16">
        <v>10.99</v>
      </c>
      <c r="D950" s="73"/>
      <c r="E950" s="73">
        <v>42</v>
      </c>
      <c r="F950" s="16">
        <v>2241.96</v>
      </c>
      <c r="G950" s="12">
        <v>0.9990751710421143</v>
      </c>
      <c r="H950"/>
      <c r="I950" s="12" t="str">
        <f t="shared" si="14"/>
        <v>X</v>
      </c>
      <c r="J950" s="2"/>
      <c r="K950"/>
    </row>
    <row r="951" spans="1:11" x14ac:dyDescent="0.25">
      <c r="A951" s="1" t="s">
        <v>8245</v>
      </c>
      <c r="B951" s="1" t="s">
        <v>15630</v>
      </c>
      <c r="C951" s="16">
        <v>19.989999999999998</v>
      </c>
      <c r="D951" s="73"/>
      <c r="E951" s="73">
        <v>51</v>
      </c>
      <c r="F951" s="16">
        <v>2101.92</v>
      </c>
      <c r="G951" s="12">
        <v>0.9992555287003293</v>
      </c>
      <c r="H951"/>
      <c r="I951" s="12" t="str">
        <f t="shared" si="14"/>
        <v>X</v>
      </c>
      <c r="J951" s="2"/>
      <c r="K951"/>
    </row>
    <row r="952" spans="1:11" x14ac:dyDescent="0.25">
      <c r="A952" s="1" t="s">
        <v>8245</v>
      </c>
      <c r="B952" s="1" t="s">
        <v>15954</v>
      </c>
      <c r="C952" s="16">
        <v>10.99</v>
      </c>
      <c r="D952" s="73"/>
      <c r="E952" s="73">
        <v>48</v>
      </c>
      <c r="F952" s="16">
        <v>1956.22</v>
      </c>
      <c r="G952" s="12">
        <v>0.99942338440280776</v>
      </c>
      <c r="H952"/>
      <c r="I952" s="12" t="str">
        <f t="shared" si="14"/>
        <v>X</v>
      </c>
      <c r="J952" s="2"/>
      <c r="K952"/>
    </row>
    <row r="953" spans="1:11" x14ac:dyDescent="0.25">
      <c r="A953" s="1" t="s">
        <v>8245</v>
      </c>
      <c r="B953" s="1" t="s">
        <v>13539</v>
      </c>
      <c r="C953" s="16">
        <v>19.989999999999998</v>
      </c>
      <c r="D953" s="73"/>
      <c r="E953" s="73">
        <v>12</v>
      </c>
      <c r="F953" s="16">
        <v>1475.28</v>
      </c>
      <c r="G953" s="12">
        <v>0.99954997249655597</v>
      </c>
      <c r="H953"/>
      <c r="I953" s="12" t="str">
        <f t="shared" si="14"/>
        <v>X</v>
      </c>
      <c r="J953" s="2"/>
      <c r="K953"/>
    </row>
    <row r="954" spans="1:11" x14ac:dyDescent="0.25">
      <c r="A954" s="1" t="s">
        <v>8245</v>
      </c>
      <c r="B954" s="1" t="s">
        <v>16378</v>
      </c>
      <c r="C954" s="16">
        <v>19.989999999999998</v>
      </c>
      <c r="D954" s="73"/>
      <c r="E954" s="73">
        <v>112</v>
      </c>
      <c r="F954" s="16">
        <v>1439.28</v>
      </c>
      <c r="G954" s="12">
        <v>0.9996734715689829</v>
      </c>
      <c r="H954"/>
      <c r="I954" s="12" t="str">
        <f t="shared" si="14"/>
        <v>X</v>
      </c>
      <c r="J954" s="2"/>
      <c r="K954"/>
    </row>
    <row r="955" spans="1:11" x14ac:dyDescent="0.25">
      <c r="A955" s="1" t="s">
        <v>8245</v>
      </c>
      <c r="B955" s="1" t="s">
        <v>14334</v>
      </c>
      <c r="C955" s="16">
        <v>7.99</v>
      </c>
      <c r="D955" s="73"/>
      <c r="E955" s="73">
        <v>7</v>
      </c>
      <c r="F955" s="16">
        <v>1214.95</v>
      </c>
      <c r="G955" s="12">
        <v>0.99977772174827051</v>
      </c>
      <c r="H955"/>
      <c r="I955" s="12" t="str">
        <f t="shared" si="14"/>
        <v>X</v>
      </c>
      <c r="J955" s="2"/>
      <c r="K955"/>
    </row>
    <row r="956" spans="1:11" x14ac:dyDescent="0.25">
      <c r="A956" s="1" t="s">
        <v>8245</v>
      </c>
      <c r="B956" s="1" t="s">
        <v>16285</v>
      </c>
      <c r="C956" s="16">
        <v>12.99</v>
      </c>
      <c r="D956" s="73"/>
      <c r="E956" s="73">
        <v>63</v>
      </c>
      <c r="F956" s="16">
        <v>688.47</v>
      </c>
      <c r="G956" s="12">
        <v>0.99983679670685666</v>
      </c>
      <c r="H956"/>
      <c r="I956" s="12" t="str">
        <f t="shared" si="14"/>
        <v>X</v>
      </c>
      <c r="J956" s="2"/>
      <c r="K956"/>
    </row>
    <row r="957" spans="1:11" x14ac:dyDescent="0.25">
      <c r="A957" s="1" t="s">
        <v>8245</v>
      </c>
      <c r="B957" s="1" t="s">
        <v>14336</v>
      </c>
      <c r="C957" s="16">
        <v>7.99</v>
      </c>
      <c r="D957" s="73"/>
      <c r="E957" s="73">
        <v>3</v>
      </c>
      <c r="F957" s="16">
        <v>553.27</v>
      </c>
      <c r="G957" s="12">
        <v>0.99988427067425811</v>
      </c>
      <c r="H957"/>
      <c r="I957" s="12" t="str">
        <f t="shared" si="14"/>
        <v>X</v>
      </c>
      <c r="J957" s="2"/>
      <c r="K957"/>
    </row>
    <row r="958" spans="1:11" x14ac:dyDescent="0.25">
      <c r="A958" s="1" t="s">
        <v>8245</v>
      </c>
      <c r="B958" s="1" t="s">
        <v>16287</v>
      </c>
      <c r="C958" s="16">
        <v>12.99</v>
      </c>
      <c r="D958" s="73"/>
      <c r="E958" s="73">
        <v>62</v>
      </c>
      <c r="F958" s="16">
        <v>324.75</v>
      </c>
      <c r="G958" s="12">
        <v>0.99991213622076103</v>
      </c>
      <c r="H958"/>
      <c r="I958" s="12" t="str">
        <f t="shared" si="14"/>
        <v>X</v>
      </c>
      <c r="J958" s="2"/>
      <c r="K958"/>
    </row>
    <row r="959" spans="1:11" x14ac:dyDescent="0.25">
      <c r="A959" s="1" t="s">
        <v>8245</v>
      </c>
      <c r="B959" s="1" t="s">
        <v>14338</v>
      </c>
      <c r="C959" s="16">
        <v>7.99</v>
      </c>
      <c r="D959" s="73"/>
      <c r="E959" s="73">
        <v>3</v>
      </c>
      <c r="F959" s="16">
        <v>318.58999999999997</v>
      </c>
      <c r="G959" s="12">
        <v>0.99993947320139331</v>
      </c>
      <c r="H959"/>
      <c r="I959" s="12" t="str">
        <f t="shared" si="14"/>
        <v>X</v>
      </c>
      <c r="J959" s="2"/>
      <c r="K959"/>
    </row>
    <row r="960" spans="1:11" x14ac:dyDescent="0.25">
      <c r="A960" s="1" t="s">
        <v>8245</v>
      </c>
      <c r="B960" s="1" t="s">
        <v>16360</v>
      </c>
      <c r="C960" s="16">
        <v>9.99</v>
      </c>
      <c r="D960" s="73"/>
      <c r="E960" s="73">
        <v>20</v>
      </c>
      <c r="F960" s="16">
        <v>239.76</v>
      </c>
      <c r="G960" s="12">
        <v>0.99996004608339339</v>
      </c>
      <c r="H960"/>
      <c r="I960" s="12" t="str">
        <f t="shared" si="14"/>
        <v>X</v>
      </c>
      <c r="J960" s="2"/>
      <c r="K960"/>
    </row>
    <row r="961" spans="1:11" x14ac:dyDescent="0.25">
      <c r="A961" s="1" t="s">
        <v>8245</v>
      </c>
      <c r="B961" s="1" t="s">
        <v>16362</v>
      </c>
      <c r="C961" s="16">
        <v>9.99</v>
      </c>
      <c r="D961" s="73"/>
      <c r="E961" s="73">
        <v>59</v>
      </c>
      <c r="F961" s="16">
        <v>239.76</v>
      </c>
      <c r="G961" s="12">
        <v>0.99998061896539348</v>
      </c>
      <c r="H961"/>
      <c r="I961" s="12" t="str">
        <f t="shared" si="14"/>
        <v>X</v>
      </c>
      <c r="J961" s="2"/>
      <c r="K961"/>
    </row>
    <row r="962" spans="1:11" x14ac:dyDescent="0.25">
      <c r="A962" s="1" t="s">
        <v>8245</v>
      </c>
      <c r="B962" s="1" t="s">
        <v>7673</v>
      </c>
      <c r="C962" s="16">
        <v>15.99</v>
      </c>
      <c r="D962" s="73"/>
      <c r="E962" s="73">
        <v>0</v>
      </c>
      <c r="F962" s="16">
        <v>175.89</v>
      </c>
      <c r="G962" s="12">
        <v>0.99999571140873267</v>
      </c>
      <c r="H962"/>
      <c r="I962" s="12" t="str">
        <f t="shared" si="14"/>
        <v>X</v>
      </c>
      <c r="J962" s="2"/>
      <c r="K962"/>
    </row>
    <row r="963" spans="1:11" x14ac:dyDescent="0.25">
      <c r="A963" s="1" t="s">
        <v>8245</v>
      </c>
      <c r="B963" s="1" t="s">
        <v>16364</v>
      </c>
      <c r="C963" s="16">
        <v>29.99</v>
      </c>
      <c r="D963" s="73"/>
      <c r="E963" s="73">
        <v>79</v>
      </c>
      <c r="F963" s="16">
        <v>29.99</v>
      </c>
      <c r="G963" s="12">
        <v>0.99999828473510566</v>
      </c>
      <c r="H963"/>
      <c r="I963" s="12" t="str">
        <f t="shared" si="14"/>
        <v>X</v>
      </c>
      <c r="J963" s="2"/>
      <c r="K963"/>
    </row>
    <row r="964" spans="1:11" x14ac:dyDescent="0.25">
      <c r="A964" s="1" t="s">
        <v>8245</v>
      </c>
      <c r="B964" s="1" t="s">
        <v>16339</v>
      </c>
      <c r="C964" s="16">
        <v>19.989999999999998</v>
      </c>
      <c r="D964" s="73"/>
      <c r="E964" s="73">
        <v>96</v>
      </c>
      <c r="F964" s="16">
        <v>19.989999999999998</v>
      </c>
      <c r="G964" s="12">
        <v>1.0000000000000004</v>
      </c>
      <c r="H964"/>
      <c r="I964" s="12" t="str">
        <f t="shared" si="14"/>
        <v>X</v>
      </c>
      <c r="J964" s="2"/>
      <c r="K964"/>
    </row>
    <row r="965" spans="1:11" x14ac:dyDescent="0.25">
      <c r="A965" s="1" t="s">
        <v>12503</v>
      </c>
      <c r="B965" s="1"/>
      <c r="C965" s="16">
        <v>3581.5299999999811</v>
      </c>
      <c r="D965" s="73"/>
      <c r="E965" s="73">
        <v>19319</v>
      </c>
      <c r="F965" s="16">
        <v>11654176.599999998</v>
      </c>
      <c r="G965" s="12"/>
      <c r="H965"/>
      <c r="I965" s="12" t="str">
        <f t="shared" si="14"/>
        <v xml:space="preserve"> </v>
      </c>
      <c r="J965" s="2"/>
      <c r="K965"/>
    </row>
    <row r="966" spans="1:11" x14ac:dyDescent="0.25">
      <c r="A966" s="1" t="s">
        <v>29</v>
      </c>
      <c r="B966" s="1" t="s">
        <v>15302</v>
      </c>
      <c r="C966" s="16">
        <v>27.99</v>
      </c>
      <c r="D966" s="73"/>
      <c r="E966" s="73">
        <v>159</v>
      </c>
      <c r="F966" s="16">
        <v>674347.98</v>
      </c>
      <c r="G966" s="12">
        <v>4.4102209834971887E-2</v>
      </c>
      <c r="H966"/>
      <c r="I966" s="12" t="str">
        <f t="shared" si="14"/>
        <v xml:space="preserve"> </v>
      </c>
      <c r="J966" s="2"/>
      <c r="K966"/>
    </row>
    <row r="967" spans="1:11" x14ac:dyDescent="0.25">
      <c r="A967" s="1" t="s">
        <v>29</v>
      </c>
      <c r="B967" s="1" t="s">
        <v>15306</v>
      </c>
      <c r="C967" s="16">
        <v>6.99</v>
      </c>
      <c r="D967" s="73"/>
      <c r="E967" s="73">
        <v>158</v>
      </c>
      <c r="F967" s="16">
        <v>554687.56000000006</v>
      </c>
      <c r="G967" s="12">
        <v>8.0378654474086195E-2</v>
      </c>
      <c r="H967"/>
      <c r="I967" s="12" t="str">
        <f t="shared" si="14"/>
        <v xml:space="preserve"> </v>
      </c>
      <c r="J967" s="2"/>
      <c r="K967"/>
    </row>
    <row r="968" spans="1:11" x14ac:dyDescent="0.25">
      <c r="A968" s="1" t="s">
        <v>29</v>
      </c>
      <c r="B968" s="1" t="s">
        <v>15308</v>
      </c>
      <c r="C968" s="16">
        <v>14.99</v>
      </c>
      <c r="D968" s="73"/>
      <c r="E968" s="73">
        <v>157</v>
      </c>
      <c r="F968" s="16">
        <v>496823.93</v>
      </c>
      <c r="G968" s="12">
        <v>0.1128708304154976</v>
      </c>
      <c r="H968"/>
      <c r="I968" s="12" t="str">
        <f t="shared" ref="I968:I1031" si="15">IF(G968&gt;$K$2,"X"," ")</f>
        <v xml:space="preserve"> </v>
      </c>
      <c r="J968" s="2"/>
      <c r="K968"/>
    </row>
    <row r="969" spans="1:11" x14ac:dyDescent="0.25">
      <c r="A969" s="1" t="s">
        <v>29</v>
      </c>
      <c r="B969" s="1" t="s">
        <v>7690</v>
      </c>
      <c r="C969" s="16">
        <v>49.99</v>
      </c>
      <c r="D969" s="73"/>
      <c r="E969" s="73">
        <v>152</v>
      </c>
      <c r="F969" s="16">
        <v>468702.28</v>
      </c>
      <c r="G969" s="12">
        <v>0.14352385662118111</v>
      </c>
      <c r="H969"/>
      <c r="I969" s="12" t="str">
        <f t="shared" si="15"/>
        <v xml:space="preserve"> </v>
      </c>
      <c r="J969" s="2"/>
      <c r="K969"/>
    </row>
    <row r="970" spans="1:11" x14ac:dyDescent="0.25">
      <c r="A970" s="1" t="s">
        <v>29</v>
      </c>
      <c r="B970" s="1" t="s">
        <v>5544</v>
      </c>
      <c r="C970" s="16">
        <v>29.99</v>
      </c>
      <c r="D970" s="73"/>
      <c r="E970" s="73">
        <v>157</v>
      </c>
      <c r="F970" s="16">
        <v>367226.52</v>
      </c>
      <c r="G970" s="12">
        <v>0.16754039040245899</v>
      </c>
      <c r="H970"/>
      <c r="I970" s="12" t="str">
        <f t="shared" si="15"/>
        <v xml:space="preserve"> </v>
      </c>
      <c r="J970" s="2"/>
      <c r="K970"/>
    </row>
    <row r="971" spans="1:11" x14ac:dyDescent="0.25">
      <c r="A971" s="1" t="s">
        <v>29</v>
      </c>
      <c r="B971" s="1" t="s">
        <v>7731</v>
      </c>
      <c r="C971" s="16">
        <v>59.99</v>
      </c>
      <c r="D971" s="73"/>
      <c r="E971" s="73">
        <v>149</v>
      </c>
      <c r="F971" s="16">
        <v>347682.21</v>
      </c>
      <c r="G971" s="12">
        <v>0.19027873060080402</v>
      </c>
      <c r="H971"/>
      <c r="I971" s="12" t="str">
        <f t="shared" si="15"/>
        <v xml:space="preserve"> </v>
      </c>
      <c r="J971" s="2"/>
      <c r="K971"/>
    </row>
    <row r="972" spans="1:11" x14ac:dyDescent="0.25">
      <c r="A972" s="1" t="s">
        <v>29</v>
      </c>
      <c r="B972" s="1" t="s">
        <v>5564</v>
      </c>
      <c r="C972" s="16">
        <v>39.99</v>
      </c>
      <c r="D972" s="73"/>
      <c r="E972" s="73">
        <v>156</v>
      </c>
      <c r="F972" s="16">
        <v>340195.47</v>
      </c>
      <c r="G972" s="12">
        <v>0.21252743964690643</v>
      </c>
      <c r="H972"/>
      <c r="I972" s="12" t="str">
        <f t="shared" si="15"/>
        <v xml:space="preserve"> </v>
      </c>
      <c r="J972" s="2"/>
      <c r="K972"/>
    </row>
    <row r="973" spans="1:11" x14ac:dyDescent="0.25">
      <c r="A973" s="1" t="s">
        <v>29</v>
      </c>
      <c r="B973" s="1" t="s">
        <v>5477</v>
      </c>
      <c r="C973" s="16">
        <v>26.99</v>
      </c>
      <c r="D973" s="73"/>
      <c r="E973" s="73">
        <v>159</v>
      </c>
      <c r="F973" s="16">
        <v>330657.65999999997</v>
      </c>
      <c r="G973" s="12">
        <v>0.23415237801309061</v>
      </c>
      <c r="H973"/>
      <c r="I973" s="12" t="str">
        <f t="shared" si="15"/>
        <v xml:space="preserve"> </v>
      </c>
      <c r="J973" s="2"/>
      <c r="K973"/>
    </row>
    <row r="974" spans="1:11" x14ac:dyDescent="0.25">
      <c r="A974" s="1" t="s">
        <v>29</v>
      </c>
      <c r="B974" s="1" t="s">
        <v>5369</v>
      </c>
      <c r="C974" s="16">
        <v>39.99</v>
      </c>
      <c r="D974" s="73"/>
      <c r="E974" s="73">
        <v>153</v>
      </c>
      <c r="F974" s="16">
        <v>327742.24</v>
      </c>
      <c r="G974" s="12">
        <v>0.2555866485513722</v>
      </c>
      <c r="H974"/>
      <c r="I974" s="12" t="str">
        <f t="shared" si="15"/>
        <v xml:space="preserve"> </v>
      </c>
      <c r="J974" s="2"/>
      <c r="K974"/>
    </row>
    <row r="975" spans="1:11" x14ac:dyDescent="0.25">
      <c r="A975" s="1" t="s">
        <v>29</v>
      </c>
      <c r="B975" s="1" t="s">
        <v>6390</v>
      </c>
      <c r="C975" s="16">
        <v>29.99</v>
      </c>
      <c r="D975" s="73"/>
      <c r="E975" s="73">
        <v>156</v>
      </c>
      <c r="F975" s="16">
        <v>311788.84999999998</v>
      </c>
      <c r="G975" s="12">
        <v>0.27597757088631353</v>
      </c>
      <c r="H975"/>
      <c r="I975" s="12" t="str">
        <f t="shared" si="15"/>
        <v xml:space="preserve"> </v>
      </c>
      <c r="J975" s="2"/>
      <c r="K975"/>
    </row>
    <row r="976" spans="1:11" x14ac:dyDescent="0.25">
      <c r="A976" s="1" t="s">
        <v>29</v>
      </c>
      <c r="B976" s="1" t="s">
        <v>7702</v>
      </c>
      <c r="C976" s="16">
        <v>45.99</v>
      </c>
      <c r="D976" s="73"/>
      <c r="E976" s="73">
        <v>151</v>
      </c>
      <c r="F976" s="16">
        <v>302794.23</v>
      </c>
      <c r="G976" s="12">
        <v>0.29578024704807609</v>
      </c>
      <c r="H976"/>
      <c r="I976" s="12" t="str">
        <f t="shared" si="15"/>
        <v xml:space="preserve"> </v>
      </c>
      <c r="J976" s="2"/>
      <c r="K976"/>
    </row>
    <row r="977" spans="1:11" x14ac:dyDescent="0.25">
      <c r="A977" s="1" t="s">
        <v>29</v>
      </c>
      <c r="B977" s="1" t="s">
        <v>5488</v>
      </c>
      <c r="C977" s="16">
        <v>27.99</v>
      </c>
      <c r="D977" s="73"/>
      <c r="E977" s="73">
        <v>159</v>
      </c>
      <c r="F977" s="16">
        <v>288950.90999999997</v>
      </c>
      <c r="G977" s="12">
        <v>0.31467757312122019</v>
      </c>
      <c r="H977"/>
      <c r="I977" s="12" t="str">
        <f t="shared" si="15"/>
        <v xml:space="preserve"> </v>
      </c>
      <c r="J977" s="2"/>
      <c r="K977"/>
    </row>
    <row r="978" spans="1:11" x14ac:dyDescent="0.25">
      <c r="A978" s="1" t="s">
        <v>29</v>
      </c>
      <c r="B978" s="1" t="s">
        <v>15307</v>
      </c>
      <c r="C978" s="16">
        <v>14.99</v>
      </c>
      <c r="D978" s="73"/>
      <c r="E978" s="73">
        <v>157</v>
      </c>
      <c r="F978" s="16">
        <v>281914.46000000002</v>
      </c>
      <c r="G978" s="12">
        <v>0.33311471690925792</v>
      </c>
      <c r="H978"/>
      <c r="I978" s="12" t="str">
        <f t="shared" si="15"/>
        <v xml:space="preserve"> </v>
      </c>
      <c r="J978" s="2"/>
      <c r="K978"/>
    </row>
    <row r="979" spans="1:11" x14ac:dyDescent="0.25">
      <c r="A979" s="1" t="s">
        <v>29</v>
      </c>
      <c r="B979" s="1" t="s">
        <v>7366</v>
      </c>
      <c r="C979" s="16">
        <v>31.99</v>
      </c>
      <c r="D979" s="73"/>
      <c r="E979" s="73">
        <v>152</v>
      </c>
      <c r="F979" s="16">
        <v>280456.33</v>
      </c>
      <c r="G979" s="12">
        <v>0.3514564993154366</v>
      </c>
      <c r="H979"/>
      <c r="I979" s="12" t="str">
        <f t="shared" si="15"/>
        <v xml:space="preserve"> </v>
      </c>
      <c r="J979" s="2"/>
      <c r="K979"/>
    </row>
    <row r="980" spans="1:11" x14ac:dyDescent="0.25">
      <c r="A980" s="1" t="s">
        <v>29</v>
      </c>
      <c r="B980" s="1" t="s">
        <v>7387</v>
      </c>
      <c r="C980" s="16">
        <v>39.99</v>
      </c>
      <c r="D980" s="73"/>
      <c r="E980" s="73">
        <v>136</v>
      </c>
      <c r="F980" s="16">
        <v>271612.08</v>
      </c>
      <c r="G980" s="12">
        <v>0.36921986971342191</v>
      </c>
      <c r="H980"/>
      <c r="I980" s="12" t="str">
        <f t="shared" si="15"/>
        <v xml:space="preserve"> </v>
      </c>
      <c r="J980" s="2"/>
      <c r="K980"/>
    </row>
    <row r="981" spans="1:11" x14ac:dyDescent="0.25">
      <c r="A981" s="1" t="s">
        <v>29</v>
      </c>
      <c r="B981" s="1" t="s">
        <v>5886</v>
      </c>
      <c r="C981" s="16">
        <v>29.99</v>
      </c>
      <c r="D981" s="73"/>
      <c r="E981" s="73">
        <v>135</v>
      </c>
      <c r="F981" s="16">
        <v>247229.87</v>
      </c>
      <c r="G981" s="12">
        <v>0.38538864893066344</v>
      </c>
      <c r="H981"/>
      <c r="I981" s="12" t="str">
        <f t="shared" si="15"/>
        <v xml:space="preserve"> </v>
      </c>
      <c r="J981" s="2"/>
      <c r="K981"/>
    </row>
    <row r="982" spans="1:11" x14ac:dyDescent="0.25">
      <c r="A982" s="1" t="s">
        <v>29</v>
      </c>
      <c r="B982" s="1" t="s">
        <v>6899</v>
      </c>
      <c r="C982" s="16">
        <v>24.99</v>
      </c>
      <c r="D982" s="73"/>
      <c r="E982" s="73">
        <v>157</v>
      </c>
      <c r="F982" s="16">
        <v>243002.76</v>
      </c>
      <c r="G982" s="12">
        <v>0.40128097608199159</v>
      </c>
      <c r="H982"/>
      <c r="I982" s="12" t="str">
        <f t="shared" si="15"/>
        <v xml:space="preserve"> </v>
      </c>
      <c r="J982" s="2"/>
      <c r="K982"/>
    </row>
    <row r="983" spans="1:11" x14ac:dyDescent="0.25">
      <c r="A983" s="1" t="s">
        <v>29</v>
      </c>
      <c r="B983" s="1" t="s">
        <v>15301</v>
      </c>
      <c r="C983" s="16">
        <v>19.989999999999998</v>
      </c>
      <c r="D983" s="73"/>
      <c r="E983" s="73">
        <v>149</v>
      </c>
      <c r="F983" s="16">
        <v>232990.68</v>
      </c>
      <c r="G983" s="12">
        <v>0.41651851539953028</v>
      </c>
      <c r="H983"/>
      <c r="I983" s="12" t="str">
        <f t="shared" si="15"/>
        <v xml:space="preserve"> </v>
      </c>
      <c r="J983" s="2"/>
      <c r="K983"/>
    </row>
    <row r="984" spans="1:11" x14ac:dyDescent="0.25">
      <c r="A984" s="1" t="s">
        <v>29</v>
      </c>
      <c r="B984" s="1" t="s">
        <v>5596</v>
      </c>
      <c r="C984" s="16">
        <v>36.99</v>
      </c>
      <c r="D984" s="73"/>
      <c r="E984" s="73">
        <v>136</v>
      </c>
      <c r="F984" s="16">
        <v>216065.64</v>
      </c>
      <c r="G984" s="12">
        <v>0.43064916081706006</v>
      </c>
      <c r="H984"/>
      <c r="I984" s="12" t="str">
        <f t="shared" si="15"/>
        <v xml:space="preserve"> </v>
      </c>
      <c r="J984" s="2"/>
      <c r="K984"/>
    </row>
    <row r="985" spans="1:11" x14ac:dyDescent="0.25">
      <c r="A985" s="1" t="s">
        <v>29</v>
      </c>
      <c r="B985" s="1" t="s">
        <v>6864</v>
      </c>
      <c r="C985" s="16">
        <v>14.99</v>
      </c>
      <c r="D985" s="73"/>
      <c r="E985" s="73">
        <v>158</v>
      </c>
      <c r="F985" s="16">
        <v>211104.17</v>
      </c>
      <c r="G985" s="12">
        <v>0.44445532718590952</v>
      </c>
      <c r="H985"/>
      <c r="I985" s="12" t="str">
        <f t="shared" si="15"/>
        <v xml:space="preserve"> </v>
      </c>
      <c r="J985" s="2"/>
      <c r="K985"/>
    </row>
    <row r="986" spans="1:11" x14ac:dyDescent="0.25">
      <c r="A986" s="1" t="s">
        <v>29</v>
      </c>
      <c r="B986" s="1" t="s">
        <v>7398</v>
      </c>
      <c r="C986" s="16">
        <v>49.99</v>
      </c>
      <c r="D986" s="73"/>
      <c r="E986" s="73">
        <v>128</v>
      </c>
      <c r="F986" s="16">
        <v>189112.17</v>
      </c>
      <c r="G986" s="12">
        <v>0.45682322158323074</v>
      </c>
      <c r="H986"/>
      <c r="I986" s="12" t="str">
        <f t="shared" si="15"/>
        <v xml:space="preserve"> </v>
      </c>
      <c r="J986" s="2"/>
      <c r="K986"/>
    </row>
    <row r="987" spans="1:11" x14ac:dyDescent="0.25">
      <c r="A987" s="1" t="s">
        <v>29</v>
      </c>
      <c r="B987" s="1" t="s">
        <v>13819</v>
      </c>
      <c r="C987" s="16">
        <v>25.99</v>
      </c>
      <c r="D987" s="73"/>
      <c r="E987" s="73">
        <v>152</v>
      </c>
      <c r="F987" s="16">
        <v>179716.85</v>
      </c>
      <c r="G987" s="12">
        <v>0.46857666411534921</v>
      </c>
      <c r="H987"/>
      <c r="I987" s="12" t="str">
        <f t="shared" si="15"/>
        <v xml:space="preserve"> </v>
      </c>
      <c r="J987" s="2"/>
      <c r="K987"/>
    </row>
    <row r="988" spans="1:11" x14ac:dyDescent="0.25">
      <c r="A988" s="1" t="s">
        <v>29</v>
      </c>
      <c r="B988" s="1" t="s">
        <v>5606</v>
      </c>
      <c r="C988" s="16">
        <v>22.99</v>
      </c>
      <c r="D988" s="73"/>
      <c r="E988" s="73">
        <v>130</v>
      </c>
      <c r="F988" s="16">
        <v>176998.48</v>
      </c>
      <c r="G988" s="12">
        <v>0.48015232584630163</v>
      </c>
      <c r="H988"/>
      <c r="I988" s="12" t="str">
        <f t="shared" si="15"/>
        <v xml:space="preserve"> </v>
      </c>
      <c r="J988" s="2"/>
      <c r="K988"/>
    </row>
    <row r="989" spans="1:11" x14ac:dyDescent="0.25">
      <c r="A989" s="1" t="s">
        <v>29</v>
      </c>
      <c r="B989" s="1" t="s">
        <v>7748</v>
      </c>
      <c r="C989" s="16">
        <v>74.989999999999995</v>
      </c>
      <c r="D989" s="73"/>
      <c r="E989" s="73">
        <v>110</v>
      </c>
      <c r="F989" s="16">
        <v>165767.57999999999</v>
      </c>
      <c r="G989" s="12">
        <v>0.49099348918306362</v>
      </c>
      <c r="H989"/>
      <c r="I989" s="12" t="str">
        <f t="shared" si="15"/>
        <v xml:space="preserve"> </v>
      </c>
      <c r="J989" s="2"/>
      <c r="K989"/>
    </row>
    <row r="990" spans="1:11" x14ac:dyDescent="0.25">
      <c r="A990" s="1" t="s">
        <v>29</v>
      </c>
      <c r="B990" s="1" t="s">
        <v>6871</v>
      </c>
      <c r="C990" s="16">
        <v>16.989999999999998</v>
      </c>
      <c r="D990" s="73"/>
      <c r="E990" s="73">
        <v>157</v>
      </c>
      <c r="F990" s="16">
        <v>159128.34</v>
      </c>
      <c r="G990" s="12">
        <v>0.50140044768150938</v>
      </c>
      <c r="H990"/>
      <c r="I990" s="12" t="str">
        <f t="shared" si="15"/>
        <v xml:space="preserve"> </v>
      </c>
      <c r="J990" s="2"/>
      <c r="K990"/>
    </row>
    <row r="991" spans="1:11" x14ac:dyDescent="0.25">
      <c r="A991" s="1" t="s">
        <v>29</v>
      </c>
      <c r="B991" s="1" t="s">
        <v>5387</v>
      </c>
      <c r="C991" s="16">
        <v>34.99</v>
      </c>
      <c r="D991" s="73"/>
      <c r="E991" s="73">
        <v>158</v>
      </c>
      <c r="F991" s="16">
        <v>157561.53</v>
      </c>
      <c r="G991" s="12">
        <v>0.51170493714995746</v>
      </c>
      <c r="H991"/>
      <c r="I991" s="12" t="str">
        <f t="shared" si="15"/>
        <v xml:space="preserve"> </v>
      </c>
      <c r="J991" s="2"/>
      <c r="K991"/>
    </row>
    <row r="992" spans="1:11" x14ac:dyDescent="0.25">
      <c r="A992" s="1" t="s">
        <v>29</v>
      </c>
      <c r="B992" s="1" t="s">
        <v>6890</v>
      </c>
      <c r="C992" s="16">
        <v>17.989999999999998</v>
      </c>
      <c r="D992" s="73"/>
      <c r="E992" s="73">
        <v>157</v>
      </c>
      <c r="F992" s="16">
        <v>157070.69</v>
      </c>
      <c r="G992" s="12">
        <v>0.52197732579017231</v>
      </c>
      <c r="H992"/>
      <c r="I992" s="12" t="str">
        <f t="shared" si="15"/>
        <v xml:space="preserve"> </v>
      </c>
      <c r="J992" s="2"/>
      <c r="K992"/>
    </row>
    <row r="993" spans="1:11" x14ac:dyDescent="0.25">
      <c r="A993" s="1" t="s">
        <v>29</v>
      </c>
      <c r="B993" s="1" t="s">
        <v>8367</v>
      </c>
      <c r="C993" s="16">
        <v>36.99</v>
      </c>
      <c r="D993" s="73"/>
      <c r="E993" s="73">
        <v>110</v>
      </c>
      <c r="F993" s="16">
        <v>154020.57</v>
      </c>
      <c r="G993" s="12">
        <v>0.5320502372520588</v>
      </c>
      <c r="H993"/>
      <c r="I993" s="12" t="str">
        <f t="shared" si="15"/>
        <v xml:space="preserve"> </v>
      </c>
      <c r="J993" s="2"/>
      <c r="K993"/>
    </row>
    <row r="994" spans="1:11" x14ac:dyDescent="0.25">
      <c r="A994" s="1" t="s">
        <v>29</v>
      </c>
      <c r="B994" s="1" t="s">
        <v>6805</v>
      </c>
      <c r="C994" s="16">
        <v>24.99</v>
      </c>
      <c r="D994" s="73"/>
      <c r="E994" s="73">
        <v>125</v>
      </c>
      <c r="F994" s="16">
        <v>152713.89000000001</v>
      </c>
      <c r="G994" s="12">
        <v>0.54203769212883446</v>
      </c>
      <c r="H994"/>
      <c r="I994" s="12" t="str">
        <f t="shared" si="15"/>
        <v xml:space="preserve"> </v>
      </c>
      <c r="J994" s="2"/>
      <c r="K994"/>
    </row>
    <row r="995" spans="1:11" x14ac:dyDescent="0.25">
      <c r="A995" s="1" t="s">
        <v>29</v>
      </c>
      <c r="B995" s="1" t="s">
        <v>5408</v>
      </c>
      <c r="C995" s="16">
        <v>34.99</v>
      </c>
      <c r="D995" s="73"/>
      <c r="E995" s="73">
        <v>112</v>
      </c>
      <c r="F995" s="16">
        <v>148812.47</v>
      </c>
      <c r="G995" s="12">
        <v>0.55176999499418966</v>
      </c>
      <c r="H995"/>
      <c r="I995" s="12" t="str">
        <f t="shared" si="15"/>
        <v xml:space="preserve"> </v>
      </c>
      <c r="J995" s="2"/>
      <c r="K995"/>
    </row>
    <row r="996" spans="1:11" x14ac:dyDescent="0.25">
      <c r="A996" s="1" t="s">
        <v>29</v>
      </c>
      <c r="B996" s="1" t="s">
        <v>7353</v>
      </c>
      <c r="C996" s="16">
        <v>5.99</v>
      </c>
      <c r="D996" s="73"/>
      <c r="E996" s="73">
        <v>155</v>
      </c>
      <c r="F996" s="16">
        <v>141004.6</v>
      </c>
      <c r="G996" s="12">
        <v>0.56099166487580809</v>
      </c>
      <c r="H996"/>
      <c r="I996" s="12" t="str">
        <f t="shared" si="15"/>
        <v xml:space="preserve"> </v>
      </c>
      <c r="J996" s="2"/>
      <c r="K996"/>
    </row>
    <row r="997" spans="1:11" x14ac:dyDescent="0.25">
      <c r="A997" s="1" t="s">
        <v>29</v>
      </c>
      <c r="B997" s="1" t="s">
        <v>5433</v>
      </c>
      <c r="C997" s="16">
        <v>26.99</v>
      </c>
      <c r="D997" s="73"/>
      <c r="E997" s="73">
        <v>152</v>
      </c>
      <c r="F997" s="16">
        <v>135465.29</v>
      </c>
      <c r="G997" s="12">
        <v>0.56985106509961436</v>
      </c>
      <c r="H997"/>
      <c r="I997" s="12" t="str">
        <f t="shared" si="15"/>
        <v xml:space="preserve"> </v>
      </c>
      <c r="J997" s="2"/>
      <c r="K997"/>
    </row>
    <row r="998" spans="1:11" x14ac:dyDescent="0.25">
      <c r="A998" s="1" t="s">
        <v>29</v>
      </c>
      <c r="B998" s="1" t="s">
        <v>7385</v>
      </c>
      <c r="C998" s="16">
        <v>34.99</v>
      </c>
      <c r="D998" s="73"/>
      <c r="E998" s="73">
        <v>101</v>
      </c>
      <c r="F998" s="16">
        <v>134466.57</v>
      </c>
      <c r="G998" s="12">
        <v>0.57864514925469546</v>
      </c>
      <c r="H998"/>
      <c r="I998" s="12" t="str">
        <f t="shared" si="15"/>
        <v xml:space="preserve"> </v>
      </c>
      <c r="J998" s="2"/>
      <c r="K998"/>
    </row>
    <row r="999" spans="1:11" x14ac:dyDescent="0.25">
      <c r="A999" s="1" t="s">
        <v>29</v>
      </c>
      <c r="B999" s="1" t="s">
        <v>7374</v>
      </c>
      <c r="C999" s="16">
        <v>37.99</v>
      </c>
      <c r="D999" s="73"/>
      <c r="E999" s="73">
        <v>139</v>
      </c>
      <c r="F999" s="16">
        <v>132150</v>
      </c>
      <c r="G999" s="12">
        <v>0.58728773024039294</v>
      </c>
      <c r="H999"/>
      <c r="I999" s="12" t="str">
        <f t="shared" si="15"/>
        <v xml:space="preserve"> </v>
      </c>
      <c r="J999" s="2"/>
      <c r="K999"/>
    </row>
    <row r="1000" spans="1:11" x14ac:dyDescent="0.25">
      <c r="A1000" s="1" t="s">
        <v>29</v>
      </c>
      <c r="B1000" s="1" t="s">
        <v>8386</v>
      </c>
      <c r="C1000" s="16">
        <v>15.99</v>
      </c>
      <c r="D1000" s="73"/>
      <c r="E1000" s="73">
        <v>141</v>
      </c>
      <c r="F1000" s="16">
        <v>126672.78</v>
      </c>
      <c r="G1000" s="12">
        <v>0.59557210224064605</v>
      </c>
      <c r="H1000"/>
      <c r="I1000" s="12" t="str">
        <f t="shared" si="15"/>
        <v xml:space="preserve"> </v>
      </c>
      <c r="J1000" s="2"/>
      <c r="K1000"/>
    </row>
    <row r="1001" spans="1:11" x14ac:dyDescent="0.25">
      <c r="A1001" s="1" t="s">
        <v>29</v>
      </c>
      <c r="B1001" s="1" t="s">
        <v>10349</v>
      </c>
      <c r="C1001" s="16">
        <v>25.99</v>
      </c>
      <c r="D1001" s="73"/>
      <c r="E1001" s="73">
        <v>148</v>
      </c>
      <c r="F1001" s="16">
        <v>124086.18</v>
      </c>
      <c r="G1001" s="12">
        <v>0.60368731116880214</v>
      </c>
      <c r="H1001"/>
      <c r="I1001" s="12" t="str">
        <f t="shared" si="15"/>
        <v xml:space="preserve"> </v>
      </c>
      <c r="J1001" s="2"/>
      <c r="K1001"/>
    </row>
    <row r="1002" spans="1:11" x14ac:dyDescent="0.25">
      <c r="A1002" s="1" t="s">
        <v>29</v>
      </c>
      <c r="B1002" s="1" t="s">
        <v>13646</v>
      </c>
      <c r="C1002" s="16">
        <v>49.99</v>
      </c>
      <c r="D1002" s="73"/>
      <c r="E1002" s="73">
        <v>83</v>
      </c>
      <c r="F1002" s="16">
        <v>116011.02</v>
      </c>
      <c r="G1002" s="12">
        <v>0.6112744064059068</v>
      </c>
      <c r="H1002"/>
      <c r="I1002" s="12" t="str">
        <f t="shared" si="15"/>
        <v xml:space="preserve"> </v>
      </c>
      <c r="J1002" s="2"/>
      <c r="K1002"/>
    </row>
    <row r="1003" spans="1:11" x14ac:dyDescent="0.25">
      <c r="A1003" s="1" t="s">
        <v>29</v>
      </c>
      <c r="B1003" s="1" t="s">
        <v>7328</v>
      </c>
      <c r="C1003" s="16">
        <v>44.49</v>
      </c>
      <c r="D1003" s="73"/>
      <c r="E1003" s="73">
        <v>102</v>
      </c>
      <c r="F1003" s="16">
        <v>115939.07</v>
      </c>
      <c r="G1003" s="12">
        <v>0.6188567961288084</v>
      </c>
      <c r="H1003"/>
      <c r="I1003" s="12" t="str">
        <f t="shared" si="15"/>
        <v xml:space="preserve"> </v>
      </c>
      <c r="J1003" s="2"/>
      <c r="K1003"/>
    </row>
    <row r="1004" spans="1:11" x14ac:dyDescent="0.25">
      <c r="A1004" s="1" t="s">
        <v>29</v>
      </c>
      <c r="B1004" s="1" t="s">
        <v>7608</v>
      </c>
      <c r="C1004" s="16">
        <v>20.99</v>
      </c>
      <c r="D1004" s="73"/>
      <c r="E1004" s="73">
        <v>145</v>
      </c>
      <c r="F1004" s="16">
        <v>112653.33</v>
      </c>
      <c r="G1004" s="12">
        <v>0.62622429917711342</v>
      </c>
      <c r="H1004"/>
      <c r="I1004" s="12" t="str">
        <f t="shared" si="15"/>
        <v xml:space="preserve"> </v>
      </c>
      <c r="J1004" s="2"/>
      <c r="K1004"/>
    </row>
    <row r="1005" spans="1:11" x14ac:dyDescent="0.25">
      <c r="A1005" s="1" t="s">
        <v>29</v>
      </c>
      <c r="B1005" s="1" t="s">
        <v>8366</v>
      </c>
      <c r="C1005" s="16">
        <v>17.989999999999998</v>
      </c>
      <c r="D1005" s="73"/>
      <c r="E1005" s="73">
        <v>154</v>
      </c>
      <c r="F1005" s="16">
        <v>111601.21</v>
      </c>
      <c r="G1005" s="12">
        <v>0.63352299380841759</v>
      </c>
      <c r="H1005"/>
      <c r="I1005" s="12" t="str">
        <f t="shared" si="15"/>
        <v xml:space="preserve"> </v>
      </c>
      <c r="J1005" s="2"/>
      <c r="K1005"/>
    </row>
    <row r="1006" spans="1:11" x14ac:dyDescent="0.25">
      <c r="A1006" s="1" t="s">
        <v>29</v>
      </c>
      <c r="B1006" s="1" t="s">
        <v>7657</v>
      </c>
      <c r="C1006" s="16">
        <v>30.99</v>
      </c>
      <c r="D1006" s="73"/>
      <c r="E1006" s="73">
        <v>134</v>
      </c>
      <c r="F1006" s="16">
        <v>109626.31</v>
      </c>
      <c r="G1006" s="12">
        <v>0.64069253041332253</v>
      </c>
      <c r="H1006"/>
      <c r="I1006" s="12" t="str">
        <f t="shared" si="15"/>
        <v xml:space="preserve"> </v>
      </c>
      <c r="J1006" s="2"/>
      <c r="K1006"/>
    </row>
    <row r="1007" spans="1:11" x14ac:dyDescent="0.25">
      <c r="A1007" s="1" t="s">
        <v>29</v>
      </c>
      <c r="B1007" s="1" t="s">
        <v>8371</v>
      </c>
      <c r="C1007" s="16">
        <v>12.99</v>
      </c>
      <c r="D1007" s="73"/>
      <c r="E1007" s="73">
        <v>137</v>
      </c>
      <c r="F1007" s="16">
        <v>105574.94</v>
      </c>
      <c r="G1007" s="12">
        <v>0.64759710830972927</v>
      </c>
      <c r="H1007"/>
      <c r="I1007" s="12" t="str">
        <f t="shared" si="15"/>
        <v xml:space="preserve"> </v>
      </c>
      <c r="J1007" s="2"/>
      <c r="K1007"/>
    </row>
    <row r="1008" spans="1:11" x14ac:dyDescent="0.25">
      <c r="A1008" s="1" t="s">
        <v>29</v>
      </c>
      <c r="B1008" s="1" t="s">
        <v>5521</v>
      </c>
      <c r="C1008" s="16">
        <v>44.99</v>
      </c>
      <c r="D1008" s="73"/>
      <c r="E1008" s="73">
        <v>134</v>
      </c>
      <c r="F1008" s="16">
        <v>104871.69</v>
      </c>
      <c r="G1008" s="12">
        <v>0.6544556938105387</v>
      </c>
      <c r="H1008"/>
      <c r="I1008" s="12" t="str">
        <f t="shared" si="15"/>
        <v xml:space="preserve"> </v>
      </c>
      <c r="J1008" s="2"/>
      <c r="K1008"/>
    </row>
    <row r="1009" spans="1:11" x14ac:dyDescent="0.25">
      <c r="A1009" s="1" t="s">
        <v>29</v>
      </c>
      <c r="B1009" s="1" t="s">
        <v>7667</v>
      </c>
      <c r="C1009" s="16">
        <v>10.49</v>
      </c>
      <c r="D1009" s="73"/>
      <c r="E1009" s="73">
        <v>145</v>
      </c>
      <c r="F1009" s="16">
        <v>103840.51</v>
      </c>
      <c r="G1009" s="12">
        <v>0.66124684036574966</v>
      </c>
      <c r="H1009"/>
      <c r="I1009" s="12" t="str">
        <f t="shared" si="15"/>
        <v xml:space="preserve"> </v>
      </c>
      <c r="J1009" s="2"/>
      <c r="K1009"/>
    </row>
    <row r="1010" spans="1:11" x14ac:dyDescent="0.25">
      <c r="A1010" s="1" t="s">
        <v>29</v>
      </c>
      <c r="B1010" s="1" t="s">
        <v>12649</v>
      </c>
      <c r="C1010" s="16">
        <v>22.99</v>
      </c>
      <c r="D1010" s="73"/>
      <c r="E1010" s="73">
        <v>110</v>
      </c>
      <c r="F1010" s="16">
        <v>100872.59</v>
      </c>
      <c r="G1010" s="12">
        <v>0.66784388560458485</v>
      </c>
      <c r="H1010"/>
      <c r="I1010" s="12" t="str">
        <f t="shared" si="15"/>
        <v xml:space="preserve"> </v>
      </c>
      <c r="J1010" s="2"/>
      <c r="K1010"/>
    </row>
    <row r="1011" spans="1:11" x14ac:dyDescent="0.25">
      <c r="A1011" s="1" t="s">
        <v>29</v>
      </c>
      <c r="B1011" s="1" t="s">
        <v>11645</v>
      </c>
      <c r="C1011" s="16">
        <v>25.99</v>
      </c>
      <c r="D1011" s="73"/>
      <c r="E1011" s="73">
        <v>139</v>
      </c>
      <c r="F1011" s="16">
        <v>99717.9</v>
      </c>
      <c r="G1011" s="12">
        <v>0.67436541437093889</v>
      </c>
      <c r="H1011"/>
      <c r="I1011" s="12" t="str">
        <f t="shared" si="15"/>
        <v xml:space="preserve"> </v>
      </c>
      <c r="J1011" s="2"/>
      <c r="K1011"/>
    </row>
    <row r="1012" spans="1:11" x14ac:dyDescent="0.25">
      <c r="A1012" s="1" t="s">
        <v>29</v>
      </c>
      <c r="B1012" s="1" t="s">
        <v>5690</v>
      </c>
      <c r="C1012" s="16">
        <v>20.99</v>
      </c>
      <c r="D1012" s="73"/>
      <c r="E1012" s="73">
        <v>94</v>
      </c>
      <c r="F1012" s="16">
        <v>98276.72</v>
      </c>
      <c r="G1012" s="12">
        <v>0.68079269028171241</v>
      </c>
      <c r="H1012"/>
      <c r="I1012" s="12" t="str">
        <f t="shared" si="15"/>
        <v xml:space="preserve"> </v>
      </c>
      <c r="J1012" s="2"/>
      <c r="K1012"/>
    </row>
    <row r="1013" spans="1:11" x14ac:dyDescent="0.25">
      <c r="A1013" s="1" t="s">
        <v>29</v>
      </c>
      <c r="B1013" s="1" t="s">
        <v>5368</v>
      </c>
      <c r="C1013" s="16">
        <v>18.989999999999998</v>
      </c>
      <c r="D1013" s="73"/>
      <c r="E1013" s="73">
        <v>145</v>
      </c>
      <c r="F1013" s="16">
        <v>95240</v>
      </c>
      <c r="G1013" s="12">
        <v>0.6870213653712155</v>
      </c>
      <c r="H1013"/>
      <c r="I1013" s="12" t="str">
        <f t="shared" si="15"/>
        <v xml:space="preserve"> </v>
      </c>
      <c r="J1013" s="2"/>
      <c r="K1013"/>
    </row>
    <row r="1014" spans="1:11" x14ac:dyDescent="0.25">
      <c r="A1014" s="1" t="s">
        <v>29</v>
      </c>
      <c r="B1014" s="1" t="s">
        <v>5478</v>
      </c>
      <c r="C1014" s="16">
        <v>14.99</v>
      </c>
      <c r="D1014" s="73"/>
      <c r="E1014" s="73">
        <v>151</v>
      </c>
      <c r="F1014" s="16">
        <v>94589.26</v>
      </c>
      <c r="G1014" s="12">
        <v>0.69320748220759232</v>
      </c>
      <c r="H1014"/>
      <c r="I1014" s="12" t="str">
        <f t="shared" si="15"/>
        <v xml:space="preserve"> </v>
      </c>
      <c r="J1014" s="2"/>
      <c r="K1014"/>
    </row>
    <row r="1015" spans="1:11" x14ac:dyDescent="0.25">
      <c r="A1015" s="1" t="s">
        <v>29</v>
      </c>
      <c r="B1015" s="1" t="s">
        <v>5445</v>
      </c>
      <c r="C1015" s="16">
        <v>16.989999999999998</v>
      </c>
      <c r="D1015" s="73"/>
      <c r="E1015" s="73">
        <v>141</v>
      </c>
      <c r="F1015" s="16">
        <v>94137.99</v>
      </c>
      <c r="G1015" s="12">
        <v>0.69936408608504819</v>
      </c>
      <c r="H1015"/>
      <c r="I1015" s="12" t="str">
        <f t="shared" si="15"/>
        <v xml:space="preserve"> </v>
      </c>
      <c r="J1015" s="2"/>
      <c r="K1015"/>
    </row>
    <row r="1016" spans="1:11" x14ac:dyDescent="0.25">
      <c r="A1016" s="1" t="s">
        <v>29</v>
      </c>
      <c r="B1016" s="1" t="s">
        <v>7348</v>
      </c>
      <c r="C1016" s="16">
        <v>13.99</v>
      </c>
      <c r="D1016" s="73"/>
      <c r="E1016" s="73">
        <v>158</v>
      </c>
      <c r="F1016" s="16">
        <v>93872.9</v>
      </c>
      <c r="G1016" s="12">
        <v>0.70550335313470602</v>
      </c>
      <c r="H1016"/>
      <c r="I1016" s="12" t="str">
        <f t="shared" si="15"/>
        <v xml:space="preserve"> </v>
      </c>
      <c r="J1016" s="2"/>
      <c r="K1016"/>
    </row>
    <row r="1017" spans="1:11" x14ac:dyDescent="0.25">
      <c r="A1017" s="1" t="s">
        <v>29</v>
      </c>
      <c r="B1017" s="1" t="s">
        <v>8778</v>
      </c>
      <c r="C1017" s="16">
        <v>27.99</v>
      </c>
      <c r="D1017" s="73"/>
      <c r="E1017" s="73">
        <v>27</v>
      </c>
      <c r="F1017" s="16">
        <v>93066.75</v>
      </c>
      <c r="G1017" s="12">
        <v>0.71158989815135876</v>
      </c>
      <c r="H1017"/>
      <c r="I1017" s="12" t="str">
        <f t="shared" si="15"/>
        <v xml:space="preserve"> </v>
      </c>
      <c r="J1017" s="2"/>
      <c r="K1017"/>
    </row>
    <row r="1018" spans="1:11" x14ac:dyDescent="0.25">
      <c r="A1018" s="1" t="s">
        <v>29</v>
      </c>
      <c r="B1018" s="1" t="s">
        <v>15296</v>
      </c>
      <c r="C1018" s="16">
        <v>14.99</v>
      </c>
      <c r="D1018" s="73"/>
      <c r="E1018" s="73">
        <v>129</v>
      </c>
      <c r="F1018" s="16">
        <v>90841.44</v>
      </c>
      <c r="G1018" s="12">
        <v>0.71753090838259137</v>
      </c>
      <c r="H1018"/>
      <c r="I1018" s="12" t="str">
        <f t="shared" si="15"/>
        <v xml:space="preserve"> </v>
      </c>
      <c r="J1018" s="2"/>
      <c r="K1018"/>
    </row>
    <row r="1019" spans="1:11" x14ac:dyDescent="0.25">
      <c r="A1019" s="1" t="s">
        <v>29</v>
      </c>
      <c r="B1019" s="1" t="s">
        <v>9546</v>
      </c>
      <c r="C1019" s="16">
        <v>24.99</v>
      </c>
      <c r="D1019" s="73"/>
      <c r="E1019" s="73">
        <v>146</v>
      </c>
      <c r="F1019" s="16">
        <v>89864.04</v>
      </c>
      <c r="G1019" s="12">
        <v>0.72340799686841772</v>
      </c>
      <c r="H1019"/>
      <c r="I1019" s="12" t="str">
        <f t="shared" si="15"/>
        <v xml:space="preserve"> </v>
      </c>
      <c r="J1019" s="2"/>
      <c r="K1019"/>
    </row>
    <row r="1020" spans="1:11" x14ac:dyDescent="0.25">
      <c r="A1020" s="1" t="s">
        <v>29</v>
      </c>
      <c r="B1020" s="1" t="s">
        <v>15298</v>
      </c>
      <c r="C1020" s="16">
        <v>14.99</v>
      </c>
      <c r="D1020" s="73"/>
      <c r="E1020" s="73">
        <v>132</v>
      </c>
      <c r="F1020" s="16">
        <v>89431.45</v>
      </c>
      <c r="G1020" s="12">
        <v>0.72925679406322175</v>
      </c>
      <c r="H1020"/>
      <c r="I1020" s="12" t="str">
        <f t="shared" si="15"/>
        <v xml:space="preserve"> </v>
      </c>
      <c r="J1020" s="2"/>
      <c r="K1020"/>
    </row>
    <row r="1021" spans="1:11" x14ac:dyDescent="0.25">
      <c r="A1021" s="1" t="s">
        <v>29</v>
      </c>
      <c r="B1021" s="1" t="s">
        <v>5434</v>
      </c>
      <c r="C1021" s="16">
        <v>15.49</v>
      </c>
      <c r="D1021" s="73"/>
      <c r="E1021" s="73">
        <v>159</v>
      </c>
      <c r="F1021" s="16">
        <v>89160.44</v>
      </c>
      <c r="G1021" s="12">
        <v>0.73508786726352759</v>
      </c>
      <c r="H1021"/>
      <c r="I1021" s="12" t="str">
        <f t="shared" si="15"/>
        <v xml:space="preserve"> </v>
      </c>
      <c r="J1021" s="2"/>
      <c r="K1021"/>
    </row>
    <row r="1022" spans="1:11" x14ac:dyDescent="0.25">
      <c r="A1022" s="1" t="s">
        <v>29</v>
      </c>
      <c r="B1022" s="1" t="s">
        <v>7327</v>
      </c>
      <c r="C1022" s="16">
        <v>13.99</v>
      </c>
      <c r="D1022" s="73"/>
      <c r="E1022" s="73">
        <v>111</v>
      </c>
      <c r="F1022" s="16">
        <v>89046.35</v>
      </c>
      <c r="G1022" s="12">
        <v>0.74091147900288257</v>
      </c>
      <c r="H1022"/>
      <c r="I1022" s="12" t="str">
        <f t="shared" si="15"/>
        <v xml:space="preserve"> </v>
      </c>
      <c r="J1022" s="2"/>
      <c r="K1022"/>
    </row>
    <row r="1023" spans="1:11" x14ac:dyDescent="0.25">
      <c r="A1023" s="1" t="s">
        <v>29</v>
      </c>
      <c r="B1023" s="1" t="s">
        <v>7381</v>
      </c>
      <c r="C1023" s="16">
        <v>13.99</v>
      </c>
      <c r="D1023" s="73"/>
      <c r="E1023" s="73">
        <v>129</v>
      </c>
      <c r="F1023" s="16">
        <v>88276.9</v>
      </c>
      <c r="G1023" s="12">
        <v>0.74668476888117485</v>
      </c>
      <c r="H1023"/>
      <c r="I1023" s="12" t="str">
        <f t="shared" si="15"/>
        <v xml:space="preserve"> </v>
      </c>
      <c r="J1023" s="2"/>
      <c r="K1023"/>
    </row>
    <row r="1024" spans="1:11" x14ac:dyDescent="0.25">
      <c r="A1024" s="1" t="s">
        <v>29</v>
      </c>
      <c r="B1024" s="1" t="s">
        <v>5388</v>
      </c>
      <c r="C1024" s="16">
        <v>34.99</v>
      </c>
      <c r="D1024" s="73"/>
      <c r="E1024" s="73">
        <v>146</v>
      </c>
      <c r="F1024" s="16">
        <v>85247.59</v>
      </c>
      <c r="G1024" s="12">
        <v>0.75225994255056983</v>
      </c>
      <c r="H1024"/>
      <c r="I1024" s="12" t="str">
        <f t="shared" si="15"/>
        <v xml:space="preserve"> </v>
      </c>
      <c r="J1024" s="2"/>
      <c r="K1024"/>
    </row>
    <row r="1025" spans="1:11" x14ac:dyDescent="0.25">
      <c r="A1025" s="1" t="s">
        <v>29</v>
      </c>
      <c r="B1025" s="1" t="s">
        <v>12690</v>
      </c>
      <c r="C1025" s="16">
        <v>23.99</v>
      </c>
      <c r="D1025" s="73"/>
      <c r="E1025" s="73">
        <v>119</v>
      </c>
      <c r="F1025" s="16">
        <v>84929.46</v>
      </c>
      <c r="G1025" s="12">
        <v>0.75781431058781201</v>
      </c>
      <c r="H1025"/>
      <c r="I1025" s="12" t="str">
        <f t="shared" si="15"/>
        <v xml:space="preserve"> </v>
      </c>
      <c r="J1025" s="2"/>
      <c r="K1025"/>
    </row>
    <row r="1026" spans="1:11" x14ac:dyDescent="0.25">
      <c r="A1026" s="1" t="s">
        <v>29</v>
      </c>
      <c r="B1026" s="1" t="s">
        <v>11969</v>
      </c>
      <c r="C1026" s="16">
        <v>29.99</v>
      </c>
      <c r="D1026" s="73"/>
      <c r="E1026" s="73">
        <v>105</v>
      </c>
      <c r="F1026" s="16">
        <v>84399.14</v>
      </c>
      <c r="G1026" s="12">
        <v>0.76333399581348915</v>
      </c>
      <c r="H1026"/>
      <c r="I1026" s="12" t="str">
        <f t="shared" si="15"/>
        <v xml:space="preserve"> </v>
      </c>
      <c r="J1026" s="2"/>
      <c r="K1026"/>
    </row>
    <row r="1027" spans="1:11" x14ac:dyDescent="0.25">
      <c r="A1027" s="1" t="s">
        <v>29</v>
      </c>
      <c r="B1027" s="1" t="s">
        <v>6816</v>
      </c>
      <c r="C1027" s="16">
        <v>19.989999999999998</v>
      </c>
      <c r="D1027" s="73"/>
      <c r="E1027" s="73">
        <v>139</v>
      </c>
      <c r="F1027" s="16">
        <v>83538.210000000006</v>
      </c>
      <c r="G1027" s="12">
        <v>0.7687973764061885</v>
      </c>
      <c r="H1027"/>
      <c r="I1027" s="12" t="str">
        <f t="shared" si="15"/>
        <v xml:space="preserve"> </v>
      </c>
      <c r="J1027" s="2"/>
      <c r="K1027"/>
    </row>
    <row r="1028" spans="1:11" x14ac:dyDescent="0.25">
      <c r="A1028" s="1" t="s">
        <v>29</v>
      </c>
      <c r="B1028" s="1" t="s">
        <v>5533</v>
      </c>
      <c r="C1028" s="16">
        <v>28.99</v>
      </c>
      <c r="D1028" s="73"/>
      <c r="E1028" s="73">
        <v>139</v>
      </c>
      <c r="F1028" s="16">
        <v>83491.199999999997</v>
      </c>
      <c r="G1028" s="12">
        <v>0.77425768255520899</v>
      </c>
      <c r="H1028"/>
      <c r="I1028" s="12" t="str">
        <f t="shared" si="15"/>
        <v xml:space="preserve"> </v>
      </c>
      <c r="J1028" s="2"/>
      <c r="K1028"/>
    </row>
    <row r="1029" spans="1:11" x14ac:dyDescent="0.25">
      <c r="A1029" s="1" t="s">
        <v>29</v>
      </c>
      <c r="B1029" s="1" t="s">
        <v>7323</v>
      </c>
      <c r="C1029" s="16">
        <v>13.99</v>
      </c>
      <c r="D1029" s="73"/>
      <c r="E1029" s="73">
        <v>139</v>
      </c>
      <c r="F1029" s="16">
        <v>82750.850000000006</v>
      </c>
      <c r="G1029" s="12">
        <v>0.77966956997677772</v>
      </c>
      <c r="H1029"/>
      <c r="I1029" s="12" t="str">
        <f t="shared" si="15"/>
        <v xml:space="preserve"> </v>
      </c>
      <c r="J1029" s="2"/>
      <c r="K1029"/>
    </row>
    <row r="1030" spans="1:11" x14ac:dyDescent="0.25">
      <c r="A1030" s="1" t="s">
        <v>29</v>
      </c>
      <c r="B1030" s="1" t="s">
        <v>8368</v>
      </c>
      <c r="C1030" s="16">
        <v>24.99</v>
      </c>
      <c r="D1030" s="73"/>
      <c r="E1030" s="73">
        <v>151</v>
      </c>
      <c r="F1030" s="16">
        <v>78453.039999999994</v>
      </c>
      <c r="G1030" s="12">
        <v>0.78480038156795562</v>
      </c>
      <c r="H1030"/>
      <c r="I1030" s="12" t="str">
        <f t="shared" si="15"/>
        <v xml:space="preserve"> </v>
      </c>
      <c r="J1030" s="2"/>
      <c r="K1030"/>
    </row>
    <row r="1031" spans="1:11" x14ac:dyDescent="0.25">
      <c r="A1031" s="1" t="s">
        <v>29</v>
      </c>
      <c r="B1031" s="1" t="s">
        <v>6842</v>
      </c>
      <c r="C1031" s="16">
        <v>15.99</v>
      </c>
      <c r="D1031" s="73"/>
      <c r="E1031" s="73">
        <v>143</v>
      </c>
      <c r="F1031" s="16">
        <v>78047.19</v>
      </c>
      <c r="G1031" s="12">
        <v>0.78990465065824023</v>
      </c>
      <c r="H1031"/>
      <c r="I1031" s="12" t="str">
        <f t="shared" si="15"/>
        <v xml:space="preserve"> </v>
      </c>
      <c r="J1031" s="2"/>
      <c r="K1031"/>
    </row>
    <row r="1032" spans="1:11" x14ac:dyDescent="0.25">
      <c r="A1032" s="1" t="s">
        <v>29</v>
      </c>
      <c r="B1032" s="1" t="s">
        <v>6910</v>
      </c>
      <c r="C1032" s="16">
        <v>19.989999999999998</v>
      </c>
      <c r="D1032" s="73"/>
      <c r="E1032" s="73">
        <v>53</v>
      </c>
      <c r="F1032" s="16">
        <v>74242.86</v>
      </c>
      <c r="G1032" s="12">
        <v>0.79476011740178776</v>
      </c>
      <c r="H1032"/>
      <c r="I1032" s="12" t="str">
        <f t="shared" ref="I1032:I1095" si="16">IF(G1032&gt;$K$2,"X"," ")</f>
        <v xml:space="preserve"> </v>
      </c>
      <c r="J1032" s="2"/>
      <c r="K1032"/>
    </row>
    <row r="1033" spans="1:11" x14ac:dyDescent="0.25">
      <c r="A1033" s="1" t="s">
        <v>29</v>
      </c>
      <c r="B1033" s="1" t="s">
        <v>5378</v>
      </c>
      <c r="C1033" s="16">
        <v>12.99</v>
      </c>
      <c r="D1033" s="73"/>
      <c r="E1033" s="73">
        <v>154</v>
      </c>
      <c r="F1033" s="16">
        <v>72990.81</v>
      </c>
      <c r="G1033" s="12">
        <v>0.79953370035023019</v>
      </c>
      <c r="H1033"/>
      <c r="I1033" s="12" t="str">
        <f t="shared" si="16"/>
        <v xml:space="preserve"> </v>
      </c>
      <c r="J1033" s="2"/>
      <c r="K1033"/>
    </row>
    <row r="1034" spans="1:11" x14ac:dyDescent="0.25">
      <c r="A1034" s="1" t="s">
        <v>29</v>
      </c>
      <c r="B1034" s="1" t="s">
        <v>12899</v>
      </c>
      <c r="C1034" s="16">
        <v>37.99</v>
      </c>
      <c r="D1034" s="73"/>
      <c r="E1034" s="73">
        <v>92</v>
      </c>
      <c r="F1034" s="16">
        <v>71307.23</v>
      </c>
      <c r="G1034" s="12">
        <v>0.80419717753631237</v>
      </c>
      <c r="H1034"/>
      <c r="I1034" s="12" t="str">
        <f t="shared" si="16"/>
        <v xml:space="preserve"> </v>
      </c>
      <c r="J1034" s="2"/>
      <c r="K1034"/>
    </row>
    <row r="1035" spans="1:11" x14ac:dyDescent="0.25">
      <c r="A1035" s="1" t="s">
        <v>29</v>
      </c>
      <c r="B1035" s="1" t="s">
        <v>7349</v>
      </c>
      <c r="C1035" s="16">
        <v>17.489999999999998</v>
      </c>
      <c r="D1035" s="73"/>
      <c r="E1035" s="73">
        <v>115</v>
      </c>
      <c r="F1035" s="16">
        <v>67791.240000000005</v>
      </c>
      <c r="G1035" s="12">
        <v>0.80863070974835061</v>
      </c>
      <c r="H1035"/>
      <c r="I1035" s="12" t="str">
        <f t="shared" si="16"/>
        <v xml:space="preserve"> </v>
      </c>
      <c r="J1035" s="2"/>
      <c r="K1035"/>
    </row>
    <row r="1036" spans="1:11" x14ac:dyDescent="0.25">
      <c r="A1036" s="1" t="s">
        <v>29</v>
      </c>
      <c r="B1036" s="1" t="s">
        <v>5685</v>
      </c>
      <c r="C1036" s="16">
        <v>14.99</v>
      </c>
      <c r="D1036" s="73"/>
      <c r="E1036" s="73">
        <v>117</v>
      </c>
      <c r="F1036" s="16">
        <v>67501.48</v>
      </c>
      <c r="G1036" s="12">
        <v>0.81304529172000739</v>
      </c>
      <c r="H1036"/>
      <c r="I1036" s="12" t="str">
        <f t="shared" si="16"/>
        <v xml:space="preserve"> </v>
      </c>
      <c r="J1036" s="2"/>
      <c r="K1036"/>
    </row>
    <row r="1037" spans="1:11" x14ac:dyDescent="0.25">
      <c r="A1037" s="1" t="s">
        <v>29</v>
      </c>
      <c r="B1037" s="1" t="s">
        <v>14673</v>
      </c>
      <c r="C1037" s="16">
        <v>23.99</v>
      </c>
      <c r="D1037" s="73"/>
      <c r="E1037" s="73">
        <v>129</v>
      </c>
      <c r="F1037" s="16">
        <v>66467.789999999994</v>
      </c>
      <c r="G1037" s="12">
        <v>0.81739227059261677</v>
      </c>
      <c r="H1037"/>
      <c r="I1037" s="12" t="str">
        <f t="shared" si="16"/>
        <v xml:space="preserve"> </v>
      </c>
      <c r="J1037" s="2"/>
      <c r="K1037"/>
    </row>
    <row r="1038" spans="1:11" x14ac:dyDescent="0.25">
      <c r="A1038" s="1" t="s">
        <v>29</v>
      </c>
      <c r="B1038" s="1" t="s">
        <v>9162</v>
      </c>
      <c r="C1038" s="16">
        <v>74.989999999999995</v>
      </c>
      <c r="D1038" s="73"/>
      <c r="E1038" s="73">
        <v>40</v>
      </c>
      <c r="F1038" s="16">
        <v>64941.34</v>
      </c>
      <c r="G1038" s="12">
        <v>0.82163941997036727</v>
      </c>
      <c r="H1038"/>
      <c r="I1038" s="12" t="str">
        <f t="shared" si="16"/>
        <v xml:space="preserve"> </v>
      </c>
      <c r="J1038" s="2"/>
      <c r="K1038"/>
    </row>
    <row r="1039" spans="1:11" x14ac:dyDescent="0.25">
      <c r="A1039" s="1" t="s">
        <v>29</v>
      </c>
      <c r="B1039" s="1" t="s">
        <v>5439</v>
      </c>
      <c r="C1039" s="16">
        <v>44.99</v>
      </c>
      <c r="D1039" s="73"/>
      <c r="E1039" s="73">
        <v>119</v>
      </c>
      <c r="F1039" s="16">
        <v>63705.84</v>
      </c>
      <c r="G1039" s="12">
        <v>0.82580576791937887</v>
      </c>
      <c r="H1039"/>
      <c r="I1039" s="12" t="str">
        <f t="shared" si="16"/>
        <v xml:space="preserve"> </v>
      </c>
      <c r="J1039" s="2"/>
      <c r="K1039"/>
    </row>
    <row r="1040" spans="1:11" x14ac:dyDescent="0.25">
      <c r="A1040" s="1" t="s">
        <v>29</v>
      </c>
      <c r="B1040" s="1" t="s">
        <v>8372</v>
      </c>
      <c r="C1040" s="16">
        <v>34.99</v>
      </c>
      <c r="D1040" s="73"/>
      <c r="E1040" s="73">
        <v>93</v>
      </c>
      <c r="F1040" s="16">
        <v>63016.99</v>
      </c>
      <c r="G1040" s="12">
        <v>0.82992706522963156</v>
      </c>
      <c r="H1040"/>
      <c r="I1040" s="12" t="str">
        <f t="shared" si="16"/>
        <v xml:space="preserve"> </v>
      </c>
      <c r="J1040" s="2"/>
      <c r="K1040"/>
    </row>
    <row r="1041" spans="1:11" x14ac:dyDescent="0.25">
      <c r="A1041" s="1" t="s">
        <v>29</v>
      </c>
      <c r="B1041" s="1" t="s">
        <v>12688</v>
      </c>
      <c r="C1041" s="16">
        <v>23.99</v>
      </c>
      <c r="D1041" s="73"/>
      <c r="E1041" s="73">
        <v>131</v>
      </c>
      <c r="F1041" s="16">
        <v>61783.02</v>
      </c>
      <c r="G1041" s="12">
        <v>0.83396766117280952</v>
      </c>
      <c r="H1041"/>
      <c r="I1041" s="12" t="str">
        <f t="shared" si="16"/>
        <v xml:space="preserve"> </v>
      </c>
      <c r="J1041" s="2"/>
      <c r="K1041"/>
    </row>
    <row r="1042" spans="1:11" x14ac:dyDescent="0.25">
      <c r="A1042" s="1" t="s">
        <v>29</v>
      </c>
      <c r="B1042" s="1" t="s">
        <v>14672</v>
      </c>
      <c r="C1042" s="16">
        <v>30.99</v>
      </c>
      <c r="D1042" s="73"/>
      <c r="E1042" s="73">
        <v>99</v>
      </c>
      <c r="F1042" s="16">
        <v>61267.23</v>
      </c>
      <c r="G1042" s="12">
        <v>0.83797452456323218</v>
      </c>
      <c r="H1042"/>
      <c r="I1042" s="12" t="str">
        <f t="shared" si="16"/>
        <v xml:space="preserve"> </v>
      </c>
      <c r="J1042" s="2"/>
      <c r="K1042"/>
    </row>
    <row r="1043" spans="1:11" x14ac:dyDescent="0.25">
      <c r="A1043" s="1" t="s">
        <v>29</v>
      </c>
      <c r="B1043" s="1" t="s">
        <v>7351</v>
      </c>
      <c r="C1043" s="16">
        <v>13.99</v>
      </c>
      <c r="D1043" s="73"/>
      <c r="E1043" s="73">
        <v>127</v>
      </c>
      <c r="F1043" s="16">
        <v>59709.32</v>
      </c>
      <c r="G1043" s="12">
        <v>0.84187950098170317</v>
      </c>
      <c r="H1043"/>
      <c r="I1043" s="12" t="str">
        <f t="shared" si="16"/>
        <v xml:space="preserve"> </v>
      </c>
      <c r="J1043" s="2"/>
      <c r="K1043"/>
    </row>
    <row r="1044" spans="1:11" x14ac:dyDescent="0.25">
      <c r="A1044" s="1" t="s">
        <v>29</v>
      </c>
      <c r="B1044" s="1" t="s">
        <v>7486</v>
      </c>
      <c r="C1044" s="16">
        <v>35.99</v>
      </c>
      <c r="D1044" s="73"/>
      <c r="E1044" s="73">
        <v>86</v>
      </c>
      <c r="F1044" s="16">
        <v>58231.27</v>
      </c>
      <c r="G1044" s="12">
        <v>0.84568781325468845</v>
      </c>
      <c r="H1044"/>
      <c r="I1044" s="12" t="str">
        <f t="shared" si="16"/>
        <v xml:space="preserve"> </v>
      </c>
      <c r="J1044" s="2"/>
      <c r="K1044"/>
    </row>
    <row r="1045" spans="1:11" x14ac:dyDescent="0.25">
      <c r="A1045" s="1" t="s">
        <v>29</v>
      </c>
      <c r="B1045" s="1" t="s">
        <v>6885</v>
      </c>
      <c r="C1045" s="16">
        <v>14.99</v>
      </c>
      <c r="D1045" s="73"/>
      <c r="E1045" s="73">
        <v>125</v>
      </c>
      <c r="F1045" s="16">
        <v>57126.89</v>
      </c>
      <c r="G1045" s="12">
        <v>0.84942389931814699</v>
      </c>
      <c r="H1045"/>
      <c r="I1045" s="12" t="str">
        <f t="shared" si="16"/>
        <v xml:space="preserve"> </v>
      </c>
      <c r="J1045" s="2"/>
      <c r="K1045"/>
    </row>
    <row r="1046" spans="1:11" x14ac:dyDescent="0.25">
      <c r="A1046" s="1" t="s">
        <v>29</v>
      </c>
      <c r="B1046" s="1" t="s">
        <v>7411</v>
      </c>
      <c r="C1046" s="16">
        <v>13.99</v>
      </c>
      <c r="D1046" s="73"/>
      <c r="E1046" s="73">
        <v>150</v>
      </c>
      <c r="F1046" s="16">
        <v>52658.36</v>
      </c>
      <c r="G1046" s="12">
        <v>0.85286774450069713</v>
      </c>
      <c r="H1046"/>
      <c r="I1046" s="12" t="str">
        <f t="shared" si="16"/>
        <v xml:space="preserve"> </v>
      </c>
      <c r="J1046" s="2"/>
      <c r="K1046"/>
    </row>
    <row r="1047" spans="1:11" x14ac:dyDescent="0.25">
      <c r="A1047" s="1" t="s">
        <v>29</v>
      </c>
      <c r="B1047" s="1" t="s">
        <v>12651</v>
      </c>
      <c r="C1047" s="16">
        <v>13.99</v>
      </c>
      <c r="D1047" s="73"/>
      <c r="E1047" s="73">
        <v>117</v>
      </c>
      <c r="F1047" s="16">
        <v>51871.81</v>
      </c>
      <c r="G1047" s="12">
        <v>0.85626014948593909</v>
      </c>
      <c r="H1047"/>
      <c r="I1047" s="12" t="str">
        <f t="shared" si="16"/>
        <v xml:space="preserve"> </v>
      </c>
      <c r="J1047" s="2"/>
      <c r="K1047"/>
    </row>
    <row r="1048" spans="1:11" x14ac:dyDescent="0.25">
      <c r="A1048" s="1" t="s">
        <v>29</v>
      </c>
      <c r="B1048" s="1" t="s">
        <v>6811</v>
      </c>
      <c r="C1048" s="16">
        <v>6.99</v>
      </c>
      <c r="D1048" s="73"/>
      <c r="E1048" s="73">
        <v>158</v>
      </c>
      <c r="F1048" s="16">
        <v>50950.11</v>
      </c>
      <c r="G1048" s="12">
        <v>0.85959227549354555</v>
      </c>
      <c r="H1048"/>
      <c r="I1048" s="12" t="str">
        <f t="shared" si="16"/>
        <v xml:space="preserve"> </v>
      </c>
      <c r="J1048" s="2"/>
      <c r="K1048"/>
    </row>
    <row r="1049" spans="1:11" x14ac:dyDescent="0.25">
      <c r="A1049" s="1" t="s">
        <v>29</v>
      </c>
      <c r="B1049" s="1" t="s">
        <v>5539</v>
      </c>
      <c r="C1049" s="16">
        <v>27.99</v>
      </c>
      <c r="D1049" s="73"/>
      <c r="E1049" s="73">
        <v>138</v>
      </c>
      <c r="F1049" s="16">
        <v>50583.22</v>
      </c>
      <c r="G1049" s="12">
        <v>0.86290040697570491</v>
      </c>
      <c r="H1049"/>
      <c r="I1049" s="12" t="str">
        <f t="shared" si="16"/>
        <v xml:space="preserve"> </v>
      </c>
      <c r="J1049" s="2"/>
      <c r="K1049"/>
    </row>
    <row r="1050" spans="1:11" x14ac:dyDescent="0.25">
      <c r="A1050" s="1" t="s">
        <v>29</v>
      </c>
      <c r="B1050" s="1" t="s">
        <v>5628</v>
      </c>
      <c r="C1050" s="16">
        <v>28.99</v>
      </c>
      <c r="D1050" s="73"/>
      <c r="E1050" s="73">
        <v>138</v>
      </c>
      <c r="F1050" s="16">
        <v>50500.58</v>
      </c>
      <c r="G1050" s="12">
        <v>0.86620313382000835</v>
      </c>
      <c r="H1050"/>
      <c r="I1050" s="12" t="str">
        <f t="shared" si="16"/>
        <v xml:space="preserve"> </v>
      </c>
      <c r="J1050" s="2"/>
      <c r="K1050"/>
    </row>
    <row r="1051" spans="1:11" x14ac:dyDescent="0.25">
      <c r="A1051" s="1" t="s">
        <v>29</v>
      </c>
      <c r="B1051" s="1" t="s">
        <v>7369</v>
      </c>
      <c r="C1051" s="16">
        <v>5.99</v>
      </c>
      <c r="D1051" s="73"/>
      <c r="E1051" s="73">
        <v>149</v>
      </c>
      <c r="F1051" s="16">
        <v>48530.98</v>
      </c>
      <c r="G1051" s="12">
        <v>0.86937704925674897</v>
      </c>
      <c r="H1051"/>
      <c r="I1051" s="12" t="str">
        <f t="shared" si="16"/>
        <v xml:space="preserve"> </v>
      </c>
      <c r="J1051" s="2"/>
      <c r="K1051"/>
    </row>
    <row r="1052" spans="1:11" x14ac:dyDescent="0.25">
      <c r="A1052" s="1" t="s">
        <v>29</v>
      </c>
      <c r="B1052" s="1" t="s">
        <v>5821</v>
      </c>
      <c r="C1052" s="16">
        <v>24.99</v>
      </c>
      <c r="D1052" s="73"/>
      <c r="E1052" s="73">
        <v>106</v>
      </c>
      <c r="F1052" s="16">
        <v>47570.720000000001</v>
      </c>
      <c r="G1052" s="12">
        <v>0.87248816390032025</v>
      </c>
      <c r="H1052"/>
      <c r="I1052" s="12" t="str">
        <f t="shared" si="16"/>
        <v xml:space="preserve"> </v>
      </c>
      <c r="J1052" s="2"/>
      <c r="K1052"/>
    </row>
    <row r="1053" spans="1:11" x14ac:dyDescent="0.25">
      <c r="A1053" s="1" t="s">
        <v>29</v>
      </c>
      <c r="B1053" s="1" t="s">
        <v>6318</v>
      </c>
      <c r="C1053" s="16">
        <v>39.99</v>
      </c>
      <c r="D1053" s="73"/>
      <c r="E1053" s="73">
        <v>94</v>
      </c>
      <c r="F1053" s="16">
        <v>46108.47</v>
      </c>
      <c r="G1053" s="12">
        <v>0.87550364771493705</v>
      </c>
      <c r="H1053"/>
      <c r="I1053" s="12" t="str">
        <f t="shared" si="16"/>
        <v xml:space="preserve"> </v>
      </c>
      <c r="J1053" s="2"/>
      <c r="K1053"/>
    </row>
    <row r="1054" spans="1:11" x14ac:dyDescent="0.25">
      <c r="A1054" s="1" t="s">
        <v>29</v>
      </c>
      <c r="B1054" s="1" t="s">
        <v>13817</v>
      </c>
      <c r="C1054" s="16">
        <v>25.99</v>
      </c>
      <c r="D1054" s="73"/>
      <c r="E1054" s="73">
        <v>96</v>
      </c>
      <c r="F1054" s="16">
        <v>44912.55</v>
      </c>
      <c r="G1054" s="12">
        <v>0.87844091862412499</v>
      </c>
      <c r="H1054"/>
      <c r="I1054" s="12" t="str">
        <f t="shared" si="16"/>
        <v xml:space="preserve"> </v>
      </c>
      <c r="J1054" s="2"/>
      <c r="K1054"/>
    </row>
    <row r="1055" spans="1:11" x14ac:dyDescent="0.25">
      <c r="A1055" s="1" t="s">
        <v>29</v>
      </c>
      <c r="B1055" s="1" t="s">
        <v>8373</v>
      </c>
      <c r="C1055" s="16">
        <v>16.989999999999998</v>
      </c>
      <c r="D1055" s="73"/>
      <c r="E1055" s="73">
        <v>137</v>
      </c>
      <c r="F1055" s="16">
        <v>42950.720000000001</v>
      </c>
      <c r="G1055" s="12">
        <v>0.88124988628204426</v>
      </c>
      <c r="H1055"/>
      <c r="I1055" s="12" t="str">
        <f t="shared" si="16"/>
        <v xml:space="preserve"> </v>
      </c>
      <c r="J1055" s="2"/>
      <c r="K1055"/>
    </row>
    <row r="1056" spans="1:11" x14ac:dyDescent="0.25">
      <c r="A1056" s="1" t="s">
        <v>29</v>
      </c>
      <c r="B1056" s="1" t="s">
        <v>5373</v>
      </c>
      <c r="C1056" s="16">
        <v>23.99</v>
      </c>
      <c r="D1056" s="73"/>
      <c r="E1056" s="73">
        <v>148</v>
      </c>
      <c r="F1056" s="16">
        <v>40974.92</v>
      </c>
      <c r="G1056" s="12">
        <v>0.88392963705376182</v>
      </c>
      <c r="H1056"/>
      <c r="I1056" s="12" t="str">
        <f t="shared" si="16"/>
        <v xml:space="preserve"> </v>
      </c>
      <c r="J1056" s="2"/>
      <c r="K1056"/>
    </row>
    <row r="1057" spans="1:11" x14ac:dyDescent="0.25">
      <c r="A1057" s="1" t="s">
        <v>29</v>
      </c>
      <c r="B1057" s="1" t="s">
        <v>7408</v>
      </c>
      <c r="C1057" s="16">
        <v>13.99</v>
      </c>
      <c r="D1057" s="73"/>
      <c r="E1057" s="73">
        <v>120</v>
      </c>
      <c r="F1057" s="16">
        <v>40878.78</v>
      </c>
      <c r="G1057" s="12">
        <v>0.88660310029058742</v>
      </c>
      <c r="H1057"/>
      <c r="I1057" s="12" t="str">
        <f t="shared" si="16"/>
        <v xml:space="preserve"> </v>
      </c>
      <c r="J1057" s="2"/>
      <c r="K1057"/>
    </row>
    <row r="1058" spans="1:11" x14ac:dyDescent="0.25">
      <c r="A1058" s="1" t="s">
        <v>29</v>
      </c>
      <c r="B1058" s="1" t="s">
        <v>10365</v>
      </c>
      <c r="C1058" s="16">
        <v>54.99</v>
      </c>
      <c r="D1058" s="73"/>
      <c r="E1058" s="73">
        <v>59</v>
      </c>
      <c r="F1058" s="16">
        <v>40532.26</v>
      </c>
      <c r="G1058" s="12">
        <v>0.88925390119549363</v>
      </c>
      <c r="H1058"/>
      <c r="I1058" s="12" t="str">
        <f t="shared" si="16"/>
        <v xml:space="preserve"> </v>
      </c>
      <c r="J1058" s="2"/>
      <c r="K1058"/>
    </row>
    <row r="1059" spans="1:11" x14ac:dyDescent="0.25">
      <c r="A1059" s="1" t="s">
        <v>29</v>
      </c>
      <c r="B1059" s="1" t="s">
        <v>5691</v>
      </c>
      <c r="C1059" s="16">
        <v>12.99</v>
      </c>
      <c r="D1059" s="73"/>
      <c r="E1059" s="73">
        <v>152</v>
      </c>
      <c r="F1059" s="16">
        <v>40113.120000000003</v>
      </c>
      <c r="G1059" s="12">
        <v>0.89187729043642427</v>
      </c>
      <c r="H1059"/>
      <c r="I1059" s="12" t="str">
        <f t="shared" si="16"/>
        <v xml:space="preserve"> </v>
      </c>
      <c r="J1059" s="2"/>
      <c r="K1059"/>
    </row>
    <row r="1060" spans="1:11" x14ac:dyDescent="0.25">
      <c r="A1060" s="1" t="s">
        <v>29</v>
      </c>
      <c r="B1060" s="1" t="s">
        <v>8899</v>
      </c>
      <c r="C1060" s="16">
        <v>29.99</v>
      </c>
      <c r="D1060" s="73"/>
      <c r="E1060" s="73">
        <v>65</v>
      </c>
      <c r="F1060" s="16">
        <v>40047.9</v>
      </c>
      <c r="G1060" s="12">
        <v>0.89449641430367455</v>
      </c>
      <c r="H1060"/>
      <c r="I1060" s="12" t="str">
        <f t="shared" si="16"/>
        <v xml:space="preserve"> </v>
      </c>
      <c r="J1060" s="2"/>
      <c r="K1060"/>
    </row>
    <row r="1061" spans="1:11" x14ac:dyDescent="0.25">
      <c r="A1061" s="1" t="s">
        <v>29</v>
      </c>
      <c r="B1061" s="1" t="s">
        <v>6843</v>
      </c>
      <c r="C1061" s="16">
        <v>8.99</v>
      </c>
      <c r="D1061" s="73"/>
      <c r="E1061" s="73">
        <v>109</v>
      </c>
      <c r="F1061" s="16">
        <v>39529.03</v>
      </c>
      <c r="G1061" s="12">
        <v>0.89708160418684568</v>
      </c>
      <c r="H1061"/>
      <c r="I1061" s="12" t="str">
        <f t="shared" si="16"/>
        <v xml:space="preserve"> </v>
      </c>
      <c r="J1061" s="2"/>
      <c r="K1061"/>
    </row>
    <row r="1062" spans="1:11" x14ac:dyDescent="0.25">
      <c r="A1062" s="1" t="s">
        <v>29</v>
      </c>
      <c r="B1062" s="1" t="s">
        <v>5443</v>
      </c>
      <c r="C1062" s="16">
        <v>12.99</v>
      </c>
      <c r="D1062" s="73"/>
      <c r="E1062" s="73">
        <v>147</v>
      </c>
      <c r="F1062" s="16">
        <v>39099.9</v>
      </c>
      <c r="G1062" s="12">
        <v>0.89963872906223485</v>
      </c>
      <c r="H1062"/>
      <c r="I1062" s="12" t="str">
        <f t="shared" si="16"/>
        <v xml:space="preserve"> </v>
      </c>
      <c r="J1062" s="2"/>
      <c r="K1062"/>
    </row>
    <row r="1063" spans="1:11" x14ac:dyDescent="0.25">
      <c r="A1063" s="1" t="s">
        <v>29</v>
      </c>
      <c r="B1063" s="1" t="s">
        <v>6299</v>
      </c>
      <c r="C1063" s="16">
        <v>29.99</v>
      </c>
      <c r="D1063" s="73"/>
      <c r="E1063" s="73">
        <v>69</v>
      </c>
      <c r="F1063" s="16">
        <v>37668.65</v>
      </c>
      <c r="G1063" s="12">
        <v>0.90210225050186321</v>
      </c>
      <c r="H1063"/>
      <c r="I1063" s="12" t="str">
        <f t="shared" si="16"/>
        <v xml:space="preserve"> </v>
      </c>
      <c r="J1063" s="2"/>
      <c r="K1063"/>
    </row>
    <row r="1064" spans="1:11" x14ac:dyDescent="0.25">
      <c r="A1064" s="1" t="s">
        <v>29</v>
      </c>
      <c r="B1064" s="1" t="s">
        <v>5619</v>
      </c>
      <c r="C1064" s="16">
        <v>41.49</v>
      </c>
      <c r="D1064" s="73"/>
      <c r="E1064" s="73">
        <v>79</v>
      </c>
      <c r="F1064" s="16">
        <v>37213.040000000001</v>
      </c>
      <c r="G1064" s="12">
        <v>0.90453597514752349</v>
      </c>
      <c r="H1064"/>
      <c r="I1064" s="12" t="str">
        <f t="shared" si="16"/>
        <v xml:space="preserve"> </v>
      </c>
      <c r="J1064" s="2"/>
      <c r="K1064"/>
    </row>
    <row r="1065" spans="1:11" x14ac:dyDescent="0.25">
      <c r="A1065" s="1" t="s">
        <v>29</v>
      </c>
      <c r="B1065" s="1" t="s">
        <v>12680</v>
      </c>
      <c r="C1065" s="16">
        <v>26.99</v>
      </c>
      <c r="D1065" s="73"/>
      <c r="E1065" s="73">
        <v>86</v>
      </c>
      <c r="F1065" s="16">
        <v>37007.18</v>
      </c>
      <c r="G1065" s="12">
        <v>0.9069562365943814</v>
      </c>
      <c r="H1065"/>
      <c r="I1065" s="12" t="str">
        <f t="shared" si="16"/>
        <v xml:space="preserve"> </v>
      </c>
      <c r="J1065" s="2"/>
      <c r="K1065"/>
    </row>
    <row r="1066" spans="1:11" x14ac:dyDescent="0.25">
      <c r="A1066" s="1" t="s">
        <v>29</v>
      </c>
      <c r="B1066" s="1" t="s">
        <v>8374</v>
      </c>
      <c r="C1066" s="16">
        <v>13.99</v>
      </c>
      <c r="D1066" s="73"/>
      <c r="E1066" s="73">
        <v>135</v>
      </c>
      <c r="F1066" s="16">
        <v>36653.800000000003</v>
      </c>
      <c r="G1066" s="12">
        <v>0.90935338706682611</v>
      </c>
      <c r="H1066"/>
      <c r="I1066" s="12" t="str">
        <f t="shared" si="16"/>
        <v xml:space="preserve"> </v>
      </c>
      <c r="J1066" s="2"/>
      <c r="K1066"/>
    </row>
    <row r="1067" spans="1:11" x14ac:dyDescent="0.25">
      <c r="A1067" s="1" t="s">
        <v>29</v>
      </c>
      <c r="B1067" s="1" t="s">
        <v>5893</v>
      </c>
      <c r="C1067" s="16">
        <v>19.989999999999998</v>
      </c>
      <c r="D1067" s="73"/>
      <c r="E1067" s="73">
        <v>134</v>
      </c>
      <c r="F1067" s="16">
        <v>36451.269999999997</v>
      </c>
      <c r="G1067" s="12">
        <v>0.91173729212173737</v>
      </c>
      <c r="H1067"/>
      <c r="I1067" s="12" t="str">
        <f t="shared" si="16"/>
        <v xml:space="preserve"> </v>
      </c>
      <c r="J1067" s="2"/>
      <c r="K1067"/>
    </row>
    <row r="1068" spans="1:11" x14ac:dyDescent="0.25">
      <c r="A1068" s="1" t="s">
        <v>29</v>
      </c>
      <c r="B1068" s="1" t="s">
        <v>10688</v>
      </c>
      <c r="C1068" s="16">
        <v>27.99</v>
      </c>
      <c r="D1068" s="73"/>
      <c r="E1068" s="73">
        <v>84</v>
      </c>
      <c r="F1068" s="16">
        <v>35467.519999999997</v>
      </c>
      <c r="G1068" s="12">
        <v>0.91405686014263665</v>
      </c>
      <c r="H1068"/>
      <c r="I1068" s="12" t="str">
        <f t="shared" si="16"/>
        <v xml:space="preserve"> </v>
      </c>
      <c r="J1068" s="2"/>
      <c r="K1068"/>
    </row>
    <row r="1069" spans="1:11" x14ac:dyDescent="0.25">
      <c r="A1069" s="1" t="s">
        <v>29</v>
      </c>
      <c r="B1069" s="1" t="s">
        <v>6815</v>
      </c>
      <c r="C1069" s="16">
        <v>6.99</v>
      </c>
      <c r="D1069" s="73"/>
      <c r="E1069" s="73">
        <v>152</v>
      </c>
      <c r="F1069" s="16">
        <v>34376.82</v>
      </c>
      <c r="G1069" s="12">
        <v>0.91630509662300563</v>
      </c>
      <c r="H1069"/>
      <c r="I1069" s="12" t="str">
        <f t="shared" si="16"/>
        <v xml:space="preserve"> </v>
      </c>
      <c r="J1069" s="2"/>
      <c r="K1069"/>
    </row>
    <row r="1070" spans="1:11" x14ac:dyDescent="0.25">
      <c r="A1070" s="1" t="s">
        <v>29</v>
      </c>
      <c r="B1070" s="1" t="s">
        <v>5385</v>
      </c>
      <c r="C1070" s="16">
        <v>12.99</v>
      </c>
      <c r="D1070" s="73"/>
      <c r="E1070" s="73">
        <v>143</v>
      </c>
      <c r="F1070" s="16">
        <v>34176.69</v>
      </c>
      <c r="G1070" s="12">
        <v>0.91854024464531414</v>
      </c>
      <c r="H1070"/>
      <c r="I1070" s="12" t="str">
        <f t="shared" si="16"/>
        <v xml:space="preserve"> </v>
      </c>
      <c r="J1070" s="2"/>
      <c r="K1070"/>
    </row>
    <row r="1071" spans="1:11" x14ac:dyDescent="0.25">
      <c r="A1071" s="1" t="s">
        <v>29</v>
      </c>
      <c r="B1071" s="1" t="s">
        <v>6361</v>
      </c>
      <c r="C1071" s="16">
        <v>14.99</v>
      </c>
      <c r="D1071" s="73"/>
      <c r="E1071" s="73">
        <v>102</v>
      </c>
      <c r="F1071" s="16">
        <v>34157.620000000003</v>
      </c>
      <c r="G1071" s="12">
        <v>0.92077414549380954</v>
      </c>
      <c r="H1071"/>
      <c r="I1071" s="12" t="str">
        <f t="shared" si="16"/>
        <v xml:space="preserve"> </v>
      </c>
      <c r="J1071" s="2"/>
      <c r="K1071"/>
    </row>
    <row r="1072" spans="1:11" x14ac:dyDescent="0.25">
      <c r="A1072" s="1" t="s">
        <v>29</v>
      </c>
      <c r="B1072" s="1" t="s">
        <v>5632</v>
      </c>
      <c r="C1072" s="16">
        <v>25.99</v>
      </c>
      <c r="D1072" s="73"/>
      <c r="E1072" s="73">
        <v>103</v>
      </c>
      <c r="F1072" s="16">
        <v>33514.870000000003</v>
      </c>
      <c r="G1072" s="12">
        <v>0.92296601063342454</v>
      </c>
      <c r="H1072"/>
      <c r="I1072" s="12" t="str">
        <f t="shared" si="16"/>
        <v xml:space="preserve"> </v>
      </c>
      <c r="J1072" s="2"/>
      <c r="K1072"/>
    </row>
    <row r="1073" spans="1:11" x14ac:dyDescent="0.25">
      <c r="A1073" s="1" t="s">
        <v>29</v>
      </c>
      <c r="B1073" s="1" t="s">
        <v>7403</v>
      </c>
      <c r="C1073" s="16">
        <v>13.99</v>
      </c>
      <c r="D1073" s="73"/>
      <c r="E1073" s="73">
        <v>121</v>
      </c>
      <c r="F1073" s="16">
        <v>33408.120000000003</v>
      </c>
      <c r="G1073" s="12">
        <v>0.92515089434647713</v>
      </c>
      <c r="H1073"/>
      <c r="I1073" s="12" t="str">
        <f t="shared" si="16"/>
        <v xml:space="preserve"> </v>
      </c>
      <c r="J1073" s="2"/>
      <c r="K1073"/>
    </row>
    <row r="1074" spans="1:11" x14ac:dyDescent="0.25">
      <c r="A1074" s="1" t="s">
        <v>29</v>
      </c>
      <c r="B1074" s="1" t="s">
        <v>5764</v>
      </c>
      <c r="C1074" s="16">
        <v>23.99</v>
      </c>
      <c r="D1074" s="73"/>
      <c r="E1074" s="73">
        <v>139</v>
      </c>
      <c r="F1074" s="16">
        <v>31338.29</v>
      </c>
      <c r="G1074" s="12">
        <v>0.92720041163197287</v>
      </c>
      <c r="H1074"/>
      <c r="I1074" s="12" t="str">
        <f t="shared" si="16"/>
        <v xml:space="preserve"> </v>
      </c>
      <c r="J1074" s="2"/>
      <c r="K1074"/>
    </row>
    <row r="1075" spans="1:11" x14ac:dyDescent="0.25">
      <c r="A1075" s="1" t="s">
        <v>29</v>
      </c>
      <c r="B1075" s="1" t="s">
        <v>6837</v>
      </c>
      <c r="C1075" s="16">
        <v>19.989999999999998</v>
      </c>
      <c r="D1075" s="73"/>
      <c r="E1075" s="73">
        <v>75</v>
      </c>
      <c r="F1075" s="16">
        <v>31024.48</v>
      </c>
      <c r="G1075" s="12">
        <v>0.92922940581236757</v>
      </c>
      <c r="H1075"/>
      <c r="I1075" s="12" t="str">
        <f t="shared" si="16"/>
        <v xml:space="preserve"> </v>
      </c>
      <c r="J1075" s="2"/>
      <c r="K1075"/>
    </row>
    <row r="1076" spans="1:11" x14ac:dyDescent="0.25">
      <c r="A1076" s="1" t="s">
        <v>29</v>
      </c>
      <c r="B1076" s="1" t="s">
        <v>7373</v>
      </c>
      <c r="C1076" s="16">
        <v>13.99</v>
      </c>
      <c r="D1076" s="73"/>
      <c r="E1076" s="73">
        <v>98</v>
      </c>
      <c r="F1076" s="16">
        <v>30386.28</v>
      </c>
      <c r="G1076" s="12">
        <v>0.93121666185288265</v>
      </c>
      <c r="H1076"/>
      <c r="I1076" s="12" t="str">
        <f t="shared" si="16"/>
        <v xml:space="preserve"> </v>
      </c>
      <c r="J1076" s="2"/>
      <c r="K1076"/>
    </row>
    <row r="1077" spans="1:11" x14ac:dyDescent="0.25">
      <c r="A1077" s="1" t="s">
        <v>29</v>
      </c>
      <c r="B1077" s="1" t="s">
        <v>5882</v>
      </c>
      <c r="C1077" s="16">
        <v>28.99</v>
      </c>
      <c r="D1077" s="73"/>
      <c r="E1077" s="73">
        <v>102</v>
      </c>
      <c r="F1077" s="16">
        <v>30323.54</v>
      </c>
      <c r="G1077" s="12">
        <v>0.93319981471117275</v>
      </c>
      <c r="H1077"/>
      <c r="I1077" s="12" t="str">
        <f t="shared" si="16"/>
        <v xml:space="preserve"> </v>
      </c>
      <c r="J1077" s="2"/>
      <c r="K1077"/>
    </row>
    <row r="1078" spans="1:11" x14ac:dyDescent="0.25">
      <c r="A1078" s="1" t="s">
        <v>29</v>
      </c>
      <c r="B1078" s="1" t="s">
        <v>14790</v>
      </c>
      <c r="C1078" s="16">
        <v>25.99</v>
      </c>
      <c r="D1078" s="73"/>
      <c r="E1078" s="73">
        <v>22</v>
      </c>
      <c r="F1078" s="16">
        <v>29591.15</v>
      </c>
      <c r="G1078" s="12">
        <v>0.93513506942426339</v>
      </c>
      <c r="H1078"/>
      <c r="I1078" s="12" t="str">
        <f t="shared" si="16"/>
        <v xml:space="preserve"> </v>
      </c>
      <c r="J1078" s="2"/>
      <c r="K1078"/>
    </row>
    <row r="1079" spans="1:11" x14ac:dyDescent="0.25">
      <c r="A1079" s="1" t="s">
        <v>29</v>
      </c>
      <c r="B1079" s="1" t="s">
        <v>6425</v>
      </c>
      <c r="C1079" s="16">
        <v>17.989999999999998</v>
      </c>
      <c r="D1079" s="73"/>
      <c r="E1079" s="73">
        <v>92</v>
      </c>
      <c r="F1079" s="16">
        <v>28833.52</v>
      </c>
      <c r="G1079" s="12">
        <v>0.93702077530169603</v>
      </c>
      <c r="H1079"/>
      <c r="I1079" s="12" t="str">
        <f t="shared" si="16"/>
        <v xml:space="preserve"> </v>
      </c>
      <c r="J1079" s="2"/>
      <c r="K1079"/>
    </row>
    <row r="1080" spans="1:11" x14ac:dyDescent="0.25">
      <c r="A1080" s="1" t="s">
        <v>29</v>
      </c>
      <c r="B1080" s="1" t="s">
        <v>8381</v>
      </c>
      <c r="C1080" s="16">
        <v>25.99</v>
      </c>
      <c r="D1080" s="73"/>
      <c r="E1080" s="73">
        <v>98</v>
      </c>
      <c r="F1080" s="16">
        <v>28463.41</v>
      </c>
      <c r="G1080" s="12">
        <v>0.93888227606638852</v>
      </c>
      <c r="H1080"/>
      <c r="I1080" s="12" t="str">
        <f t="shared" si="16"/>
        <v xml:space="preserve"> </v>
      </c>
      <c r="J1080" s="2"/>
      <c r="K1080"/>
    </row>
    <row r="1081" spans="1:11" x14ac:dyDescent="0.25">
      <c r="A1081" s="1" t="s">
        <v>29</v>
      </c>
      <c r="B1081" s="1" t="s">
        <v>11044</v>
      </c>
      <c r="C1081" s="16">
        <v>29.99</v>
      </c>
      <c r="D1081" s="73"/>
      <c r="E1081" s="73">
        <v>103</v>
      </c>
      <c r="F1081" s="16">
        <v>28280.57</v>
      </c>
      <c r="G1081" s="12">
        <v>0.94073181913522463</v>
      </c>
      <c r="H1081"/>
      <c r="I1081" s="12" t="str">
        <f t="shared" si="16"/>
        <v xml:space="preserve"> </v>
      </c>
      <c r="J1081" s="2"/>
      <c r="K1081"/>
    </row>
    <row r="1082" spans="1:11" x14ac:dyDescent="0.25">
      <c r="A1082" s="1" t="s">
        <v>29</v>
      </c>
      <c r="B1082" s="1" t="s">
        <v>5970</v>
      </c>
      <c r="C1082" s="16">
        <v>14.99</v>
      </c>
      <c r="D1082" s="73"/>
      <c r="E1082" s="73">
        <v>96</v>
      </c>
      <c r="F1082" s="16">
        <v>28275.62</v>
      </c>
      <c r="G1082" s="12">
        <v>0.9425810384751474</v>
      </c>
      <c r="H1082"/>
      <c r="I1082" s="12" t="str">
        <f t="shared" si="16"/>
        <v xml:space="preserve"> </v>
      </c>
      <c r="J1082" s="2"/>
      <c r="K1082"/>
    </row>
    <row r="1083" spans="1:11" x14ac:dyDescent="0.25">
      <c r="A1083" s="1" t="s">
        <v>29</v>
      </c>
      <c r="B1083" s="1" t="s">
        <v>8384</v>
      </c>
      <c r="C1083" s="16">
        <v>38.99</v>
      </c>
      <c r="D1083" s="73"/>
      <c r="E1083" s="73">
        <v>57</v>
      </c>
      <c r="F1083" s="16">
        <v>26666.01</v>
      </c>
      <c r="G1083" s="12">
        <v>0.94432498967446954</v>
      </c>
      <c r="H1083"/>
      <c r="I1083" s="12" t="str">
        <f t="shared" si="16"/>
        <v xml:space="preserve"> </v>
      </c>
      <c r="J1083" s="2"/>
      <c r="K1083"/>
    </row>
    <row r="1084" spans="1:11" x14ac:dyDescent="0.25">
      <c r="A1084" s="1" t="s">
        <v>29</v>
      </c>
      <c r="B1084" s="1" t="s">
        <v>13639</v>
      </c>
      <c r="C1084" s="16">
        <v>26.99</v>
      </c>
      <c r="D1084" s="73"/>
      <c r="E1084" s="73">
        <v>90</v>
      </c>
      <c r="F1084" s="16">
        <v>26600.080000000002</v>
      </c>
      <c r="G1084" s="12">
        <v>0.94606462906626698</v>
      </c>
      <c r="H1084"/>
      <c r="I1084" s="12" t="str">
        <f t="shared" si="16"/>
        <v xml:space="preserve"> </v>
      </c>
      <c r="J1084" s="2"/>
      <c r="K1084"/>
    </row>
    <row r="1085" spans="1:11" x14ac:dyDescent="0.25">
      <c r="A1085" s="1" t="s">
        <v>29</v>
      </c>
      <c r="B1085" s="1" t="s">
        <v>5460</v>
      </c>
      <c r="C1085" s="16">
        <v>58.99</v>
      </c>
      <c r="D1085" s="73"/>
      <c r="E1085" s="73">
        <v>112</v>
      </c>
      <c r="F1085" s="16">
        <v>26545.5</v>
      </c>
      <c r="G1085" s="12">
        <v>0.94780069893804786</v>
      </c>
      <c r="H1085"/>
      <c r="I1085" s="12" t="str">
        <f t="shared" si="16"/>
        <v xml:space="preserve"> </v>
      </c>
      <c r="J1085" s="2"/>
      <c r="K1085"/>
    </row>
    <row r="1086" spans="1:11" x14ac:dyDescent="0.25">
      <c r="A1086" s="1" t="s">
        <v>29</v>
      </c>
      <c r="B1086" s="1" t="s">
        <v>13655</v>
      </c>
      <c r="C1086" s="16">
        <v>23.99</v>
      </c>
      <c r="D1086" s="73"/>
      <c r="E1086" s="73">
        <v>68</v>
      </c>
      <c r="F1086" s="16">
        <v>25992.76</v>
      </c>
      <c r="G1086" s="12">
        <v>0.94950061973518596</v>
      </c>
      <c r="H1086"/>
      <c r="I1086" s="12" t="str">
        <f t="shared" si="16"/>
        <v xml:space="preserve"> </v>
      </c>
      <c r="J1086" s="2"/>
      <c r="K1086"/>
    </row>
    <row r="1087" spans="1:11" x14ac:dyDescent="0.25">
      <c r="A1087" s="1" t="s">
        <v>29</v>
      </c>
      <c r="B1087" s="1" t="s">
        <v>6294</v>
      </c>
      <c r="C1087" s="16">
        <v>19.989999999999998</v>
      </c>
      <c r="D1087" s="73"/>
      <c r="E1087" s="73">
        <v>122</v>
      </c>
      <c r="F1087" s="16">
        <v>24880.12</v>
      </c>
      <c r="G1087" s="12">
        <v>0.95112777412061056</v>
      </c>
      <c r="H1087"/>
      <c r="I1087" s="12" t="str">
        <f t="shared" si="16"/>
        <v>X</v>
      </c>
      <c r="J1087" s="2"/>
      <c r="K1087"/>
    </row>
    <row r="1088" spans="1:11" x14ac:dyDescent="0.25">
      <c r="A1088" s="1" t="s">
        <v>29</v>
      </c>
      <c r="B1088" s="1" t="s">
        <v>7324</v>
      </c>
      <c r="C1088" s="16">
        <v>13.99</v>
      </c>
      <c r="D1088" s="73"/>
      <c r="E1088" s="73">
        <v>141</v>
      </c>
      <c r="F1088" s="16">
        <v>24650.38</v>
      </c>
      <c r="G1088" s="12">
        <v>0.952739903560476</v>
      </c>
      <c r="H1088"/>
      <c r="I1088" s="12" t="str">
        <f t="shared" si="16"/>
        <v>X</v>
      </c>
      <c r="J1088" s="2"/>
      <c r="K1088"/>
    </row>
    <row r="1089" spans="1:11" x14ac:dyDescent="0.25">
      <c r="A1089" s="1" t="s">
        <v>29</v>
      </c>
      <c r="B1089" s="1" t="s">
        <v>12258</v>
      </c>
      <c r="C1089" s="16">
        <v>21.99</v>
      </c>
      <c r="D1089" s="73"/>
      <c r="E1089" s="73">
        <v>91</v>
      </c>
      <c r="F1089" s="16">
        <v>24539.360000000001</v>
      </c>
      <c r="G1089" s="12">
        <v>0.95434477231671655</v>
      </c>
      <c r="H1089"/>
      <c r="I1089" s="12" t="str">
        <f t="shared" si="16"/>
        <v>X</v>
      </c>
      <c r="J1089" s="2"/>
      <c r="K1089"/>
    </row>
    <row r="1090" spans="1:11" x14ac:dyDescent="0.25">
      <c r="A1090" s="1" t="s">
        <v>29</v>
      </c>
      <c r="B1090" s="1" t="s">
        <v>5511</v>
      </c>
      <c r="C1090" s="16">
        <v>29.99</v>
      </c>
      <c r="D1090" s="73"/>
      <c r="E1090" s="73">
        <v>92</v>
      </c>
      <c r="F1090" s="16">
        <v>24468.93</v>
      </c>
      <c r="G1090" s="12">
        <v>0.95594503496642036</v>
      </c>
      <c r="H1090"/>
      <c r="I1090" s="12" t="str">
        <f t="shared" si="16"/>
        <v>X</v>
      </c>
      <c r="J1090" s="2"/>
      <c r="K1090"/>
    </row>
    <row r="1091" spans="1:11" x14ac:dyDescent="0.25">
      <c r="A1091" s="1" t="s">
        <v>29</v>
      </c>
      <c r="B1091" s="1" t="s">
        <v>12692</v>
      </c>
      <c r="C1091" s="16">
        <v>23.99</v>
      </c>
      <c r="D1091" s="73"/>
      <c r="E1091" s="73">
        <v>99</v>
      </c>
      <c r="F1091" s="16">
        <v>24411.67</v>
      </c>
      <c r="G1091" s="12">
        <v>0.957541552824696</v>
      </c>
      <c r="H1091"/>
      <c r="I1091" s="12" t="str">
        <f t="shared" si="16"/>
        <v>X</v>
      </c>
      <c r="J1091" s="2"/>
      <c r="K1091"/>
    </row>
    <row r="1092" spans="1:11" x14ac:dyDescent="0.25">
      <c r="A1092" s="1" t="s">
        <v>29</v>
      </c>
      <c r="B1092" s="1" t="s">
        <v>8375</v>
      </c>
      <c r="C1092" s="16">
        <v>29.99</v>
      </c>
      <c r="D1092" s="73"/>
      <c r="E1092" s="73">
        <v>79</v>
      </c>
      <c r="F1092" s="16">
        <v>23951.97</v>
      </c>
      <c r="G1092" s="12">
        <v>0.95910800640390148</v>
      </c>
      <c r="H1092"/>
      <c r="I1092" s="12" t="str">
        <f t="shared" si="16"/>
        <v>X</v>
      </c>
      <c r="J1092" s="2"/>
      <c r="K1092"/>
    </row>
    <row r="1093" spans="1:11" x14ac:dyDescent="0.25">
      <c r="A1093" s="1" t="s">
        <v>29</v>
      </c>
      <c r="B1093" s="1" t="s">
        <v>12596</v>
      </c>
      <c r="C1093" s="16">
        <v>29.99</v>
      </c>
      <c r="D1093" s="73"/>
      <c r="E1093" s="73">
        <v>55</v>
      </c>
      <c r="F1093" s="16">
        <v>22482.15</v>
      </c>
      <c r="G1093" s="12">
        <v>0.96057833407781446</v>
      </c>
      <c r="H1093"/>
      <c r="I1093" s="12" t="str">
        <f t="shared" si="16"/>
        <v>X</v>
      </c>
      <c r="J1093" s="2"/>
      <c r="K1093"/>
    </row>
    <row r="1094" spans="1:11" x14ac:dyDescent="0.25">
      <c r="A1094" s="1" t="s">
        <v>29</v>
      </c>
      <c r="B1094" s="1" t="s">
        <v>12665</v>
      </c>
      <c r="C1094" s="16">
        <v>23.99</v>
      </c>
      <c r="D1094" s="73"/>
      <c r="E1094" s="73">
        <v>77</v>
      </c>
      <c r="F1094" s="16">
        <v>22377.17</v>
      </c>
      <c r="G1094" s="12">
        <v>0.9620417960827764</v>
      </c>
      <c r="H1094"/>
      <c r="I1094" s="12" t="str">
        <f t="shared" si="16"/>
        <v>X</v>
      </c>
      <c r="J1094" s="2"/>
      <c r="K1094"/>
    </row>
    <row r="1095" spans="1:11" x14ac:dyDescent="0.25">
      <c r="A1095" s="1" t="s">
        <v>29</v>
      </c>
      <c r="B1095" s="1" t="s">
        <v>13482</v>
      </c>
      <c r="C1095" s="16">
        <v>29.99</v>
      </c>
      <c r="D1095" s="73"/>
      <c r="E1095" s="73">
        <v>1</v>
      </c>
      <c r="F1095" s="16">
        <v>21850.71</v>
      </c>
      <c r="G1095" s="12">
        <v>0.9634708277193258</v>
      </c>
      <c r="H1095"/>
      <c r="I1095" s="12" t="str">
        <f t="shared" si="16"/>
        <v>X</v>
      </c>
      <c r="J1095" s="2"/>
      <c r="K1095"/>
    </row>
    <row r="1096" spans="1:11" x14ac:dyDescent="0.25">
      <c r="A1096" s="1" t="s">
        <v>29</v>
      </c>
      <c r="B1096" s="1" t="s">
        <v>15496</v>
      </c>
      <c r="C1096" s="16">
        <v>27.99</v>
      </c>
      <c r="D1096" s="73"/>
      <c r="E1096" s="73">
        <v>70</v>
      </c>
      <c r="F1096" s="16">
        <v>21104.46</v>
      </c>
      <c r="G1096" s="12">
        <v>0.96485105476971866</v>
      </c>
      <c r="H1096"/>
      <c r="I1096" s="12" t="str">
        <f t="shared" ref="I1096:I1159" si="17">IF(G1096&gt;$K$2,"X"," ")</f>
        <v>X</v>
      </c>
      <c r="J1096" s="2"/>
      <c r="K1096"/>
    </row>
    <row r="1097" spans="1:11" x14ac:dyDescent="0.25">
      <c r="A1097" s="1" t="s">
        <v>29</v>
      </c>
      <c r="B1097" s="1" t="s">
        <v>13569</v>
      </c>
      <c r="C1097" s="16">
        <v>27.99</v>
      </c>
      <c r="D1097" s="73"/>
      <c r="E1097" s="73">
        <v>56</v>
      </c>
      <c r="F1097" s="16">
        <v>20404.560000000001</v>
      </c>
      <c r="G1097" s="12">
        <v>0.96618550851377871</v>
      </c>
      <c r="H1097"/>
      <c r="I1097" s="12" t="str">
        <f t="shared" si="17"/>
        <v>X</v>
      </c>
      <c r="J1097" s="2"/>
      <c r="K1097"/>
    </row>
    <row r="1098" spans="1:11" x14ac:dyDescent="0.25">
      <c r="A1098" s="1" t="s">
        <v>29</v>
      </c>
      <c r="B1098" s="1" t="s">
        <v>5942</v>
      </c>
      <c r="C1098" s="16">
        <v>18.989999999999998</v>
      </c>
      <c r="D1098" s="73"/>
      <c r="E1098" s="73">
        <v>66</v>
      </c>
      <c r="F1098" s="16">
        <v>20338.29</v>
      </c>
      <c r="G1098" s="12">
        <v>0.96751562821438852</v>
      </c>
      <c r="H1098"/>
      <c r="I1098" s="12" t="str">
        <f t="shared" si="17"/>
        <v>X</v>
      </c>
      <c r="J1098" s="2"/>
      <c r="K1098"/>
    </row>
    <row r="1099" spans="1:11" x14ac:dyDescent="0.25">
      <c r="A1099" s="1" t="s">
        <v>29</v>
      </c>
      <c r="B1099" s="1" t="s">
        <v>5871</v>
      </c>
      <c r="C1099" s="16">
        <v>24.99</v>
      </c>
      <c r="D1099" s="73"/>
      <c r="E1099" s="73">
        <v>107</v>
      </c>
      <c r="F1099" s="16">
        <v>20276.77</v>
      </c>
      <c r="G1099" s="12">
        <v>0.96884172452050554</v>
      </c>
      <c r="H1099"/>
      <c r="I1099" s="12" t="str">
        <f t="shared" si="17"/>
        <v>X</v>
      </c>
      <c r="J1099" s="2"/>
      <c r="K1099"/>
    </row>
    <row r="1100" spans="1:11" x14ac:dyDescent="0.25">
      <c r="A1100" s="1" t="s">
        <v>29</v>
      </c>
      <c r="B1100" s="1" t="s">
        <v>12406</v>
      </c>
      <c r="C1100" s="16">
        <v>29.99</v>
      </c>
      <c r="D1100" s="73"/>
      <c r="E1100" s="73">
        <v>81</v>
      </c>
      <c r="F1100" s="16">
        <v>19913.36</v>
      </c>
      <c r="G1100" s="12">
        <v>0.97014405389241121</v>
      </c>
      <c r="H1100"/>
      <c r="I1100" s="12" t="str">
        <f t="shared" si="17"/>
        <v>X</v>
      </c>
      <c r="J1100" s="2"/>
      <c r="K1100"/>
    </row>
    <row r="1101" spans="1:11" x14ac:dyDescent="0.25">
      <c r="A1101" s="1" t="s">
        <v>29</v>
      </c>
      <c r="B1101" s="1" t="s">
        <v>9683</v>
      </c>
      <c r="C1101" s="16">
        <v>17.989999999999998</v>
      </c>
      <c r="D1101" s="73"/>
      <c r="E1101" s="73">
        <v>33</v>
      </c>
      <c r="F1101" s="16">
        <v>19141.36</v>
      </c>
      <c r="G1101" s="12">
        <v>0.97139589463381415</v>
      </c>
      <c r="H1101"/>
      <c r="I1101" s="12" t="str">
        <f t="shared" si="17"/>
        <v>X</v>
      </c>
      <c r="J1101" s="2"/>
      <c r="K1101"/>
    </row>
    <row r="1102" spans="1:11" x14ac:dyDescent="0.25">
      <c r="A1102" s="1" t="s">
        <v>29</v>
      </c>
      <c r="B1102" s="1" t="s">
        <v>5713</v>
      </c>
      <c r="C1102" s="16">
        <v>25.99</v>
      </c>
      <c r="D1102" s="73"/>
      <c r="E1102" s="73">
        <v>93</v>
      </c>
      <c r="F1102" s="16">
        <v>18790.77</v>
      </c>
      <c r="G1102" s="12">
        <v>0.97262480686619102</v>
      </c>
      <c r="H1102"/>
      <c r="I1102" s="12" t="str">
        <f t="shared" si="17"/>
        <v>X</v>
      </c>
      <c r="J1102" s="2"/>
      <c r="K1102"/>
    </row>
    <row r="1103" spans="1:11" x14ac:dyDescent="0.25">
      <c r="A1103" s="1" t="s">
        <v>29</v>
      </c>
      <c r="B1103" s="1" t="s">
        <v>5930</v>
      </c>
      <c r="C1103" s="16">
        <v>47.99</v>
      </c>
      <c r="D1103" s="73"/>
      <c r="E1103" s="73">
        <v>56</v>
      </c>
      <c r="F1103" s="16">
        <v>18738</v>
      </c>
      <c r="G1103" s="12">
        <v>0.9738502679521539</v>
      </c>
      <c r="H1103"/>
      <c r="I1103" s="12" t="str">
        <f t="shared" si="17"/>
        <v>X</v>
      </c>
      <c r="J1103" s="2"/>
      <c r="K1103"/>
    </row>
    <row r="1104" spans="1:11" x14ac:dyDescent="0.25">
      <c r="A1104" s="1" t="s">
        <v>29</v>
      </c>
      <c r="B1104" s="1" t="s">
        <v>7423</v>
      </c>
      <c r="C1104" s="16">
        <v>13.99</v>
      </c>
      <c r="D1104" s="73"/>
      <c r="E1104" s="73">
        <v>83</v>
      </c>
      <c r="F1104" s="16">
        <v>18718.62</v>
      </c>
      <c r="G1104" s="12">
        <v>0.97507446159037181</v>
      </c>
      <c r="H1104"/>
      <c r="I1104" s="12" t="str">
        <f t="shared" si="17"/>
        <v>X</v>
      </c>
      <c r="J1104" s="2"/>
      <c r="K1104"/>
    </row>
    <row r="1105" spans="1:11" x14ac:dyDescent="0.25">
      <c r="A1105" s="1" t="s">
        <v>29</v>
      </c>
      <c r="B1105" s="1" t="s">
        <v>13592</v>
      </c>
      <c r="C1105" s="16">
        <v>23.99</v>
      </c>
      <c r="D1105" s="73"/>
      <c r="E1105" s="73">
        <v>65</v>
      </c>
      <c r="F1105" s="16">
        <v>18635.89</v>
      </c>
      <c r="G1105" s="12">
        <v>0.97629324470475365</v>
      </c>
      <c r="H1105"/>
      <c r="I1105" s="12" t="str">
        <f t="shared" si="17"/>
        <v>X</v>
      </c>
      <c r="J1105" s="2"/>
      <c r="K1105"/>
    </row>
    <row r="1106" spans="1:11" x14ac:dyDescent="0.25">
      <c r="A1106" s="1" t="s">
        <v>29</v>
      </c>
      <c r="B1106" s="1" t="s">
        <v>14830</v>
      </c>
      <c r="C1106" s="16">
        <v>29.99</v>
      </c>
      <c r="D1106" s="73"/>
      <c r="E1106" s="73">
        <v>56</v>
      </c>
      <c r="F1106" s="16">
        <v>18467.689999999999</v>
      </c>
      <c r="G1106" s="12">
        <v>0.97750102757606461</v>
      </c>
      <c r="H1106"/>
      <c r="I1106" s="12" t="str">
        <f t="shared" si="17"/>
        <v>X</v>
      </c>
      <c r="J1106" s="2"/>
      <c r="K1106"/>
    </row>
    <row r="1107" spans="1:11" x14ac:dyDescent="0.25">
      <c r="A1107" s="1" t="s">
        <v>29</v>
      </c>
      <c r="B1107" s="1" t="s">
        <v>9584</v>
      </c>
      <c r="C1107" s="16">
        <v>32.99</v>
      </c>
      <c r="D1107" s="73"/>
      <c r="E1107" s="73">
        <v>102</v>
      </c>
      <c r="F1107" s="16">
        <v>18453.04</v>
      </c>
      <c r="G1107" s="12">
        <v>0.9787078523405921</v>
      </c>
      <c r="H1107"/>
      <c r="I1107" s="12" t="str">
        <f t="shared" si="17"/>
        <v>X</v>
      </c>
      <c r="J1107" s="2"/>
      <c r="K1107"/>
    </row>
    <row r="1108" spans="1:11" x14ac:dyDescent="0.25">
      <c r="A1108" s="1" t="s">
        <v>29</v>
      </c>
      <c r="B1108" s="1" t="s">
        <v>12255</v>
      </c>
      <c r="C1108" s="16">
        <v>21.99</v>
      </c>
      <c r="D1108" s="73"/>
      <c r="E1108" s="73">
        <v>90</v>
      </c>
      <c r="F1108" s="16">
        <v>18142.560000000001</v>
      </c>
      <c r="G1108" s="12">
        <v>0.97989437178128747</v>
      </c>
      <c r="H1108"/>
      <c r="I1108" s="12" t="str">
        <f t="shared" si="17"/>
        <v>X</v>
      </c>
      <c r="J1108" s="2"/>
      <c r="K1108"/>
    </row>
    <row r="1109" spans="1:11" x14ac:dyDescent="0.25">
      <c r="A1109" s="1" t="s">
        <v>29</v>
      </c>
      <c r="B1109" s="1" t="s">
        <v>5515</v>
      </c>
      <c r="C1109" s="16">
        <v>32.99</v>
      </c>
      <c r="D1109" s="73"/>
      <c r="E1109" s="73">
        <v>65</v>
      </c>
      <c r="F1109" s="16">
        <v>17748.62</v>
      </c>
      <c r="G1109" s="12">
        <v>0.98105512763247438</v>
      </c>
      <c r="H1109"/>
      <c r="I1109" s="12" t="str">
        <f t="shared" si="17"/>
        <v>X</v>
      </c>
      <c r="J1109" s="2"/>
      <c r="K1109"/>
    </row>
    <row r="1110" spans="1:11" x14ac:dyDescent="0.25">
      <c r="A1110" s="1" t="s">
        <v>29</v>
      </c>
      <c r="B1110" s="1" t="s">
        <v>14631</v>
      </c>
      <c r="C1110" s="16">
        <v>24.99</v>
      </c>
      <c r="D1110" s="73"/>
      <c r="E1110" s="73">
        <v>56</v>
      </c>
      <c r="F1110" s="16">
        <v>17399.849999999999</v>
      </c>
      <c r="G1110" s="12">
        <v>0.98219307400223599</v>
      </c>
      <c r="H1110"/>
      <c r="I1110" s="12" t="str">
        <f t="shared" si="17"/>
        <v>X</v>
      </c>
      <c r="J1110" s="2"/>
      <c r="K1110"/>
    </row>
    <row r="1111" spans="1:11" x14ac:dyDescent="0.25">
      <c r="A1111" s="1" t="s">
        <v>29</v>
      </c>
      <c r="B1111" s="1" t="s">
        <v>14828</v>
      </c>
      <c r="C1111" s="16">
        <v>29.99</v>
      </c>
      <c r="D1111" s="73"/>
      <c r="E1111" s="73">
        <v>56</v>
      </c>
      <c r="F1111" s="16">
        <v>17064.18</v>
      </c>
      <c r="G1111" s="12">
        <v>0.98330906762769577</v>
      </c>
      <c r="H1111"/>
      <c r="I1111" s="12" t="str">
        <f t="shared" si="17"/>
        <v>X</v>
      </c>
      <c r="J1111" s="2"/>
      <c r="K1111"/>
    </row>
    <row r="1112" spans="1:11" x14ac:dyDescent="0.25">
      <c r="A1112" s="1" t="s">
        <v>29</v>
      </c>
      <c r="B1112" s="1" t="s">
        <v>13653</v>
      </c>
      <c r="C1112" s="16">
        <v>23.99</v>
      </c>
      <c r="D1112" s="73"/>
      <c r="E1112" s="73">
        <v>68</v>
      </c>
      <c r="F1112" s="16">
        <v>16936.759999999998</v>
      </c>
      <c r="G1112" s="12">
        <v>0.9844167280131314</v>
      </c>
      <c r="H1112"/>
      <c r="I1112" s="12" t="str">
        <f t="shared" si="17"/>
        <v>X</v>
      </c>
      <c r="J1112" s="2"/>
      <c r="K1112"/>
    </row>
    <row r="1113" spans="1:11" x14ac:dyDescent="0.25">
      <c r="A1113" s="1" t="s">
        <v>29</v>
      </c>
      <c r="B1113" s="1" t="s">
        <v>5614</v>
      </c>
      <c r="C1113" s="16">
        <v>20.99</v>
      </c>
      <c r="D1113" s="73"/>
      <c r="E1113" s="73">
        <v>101</v>
      </c>
      <c r="F1113" s="16">
        <v>16162.3</v>
      </c>
      <c r="G1113" s="12">
        <v>0.98547373888460432</v>
      </c>
      <c r="H1113"/>
      <c r="I1113" s="12" t="str">
        <f t="shared" si="17"/>
        <v>X</v>
      </c>
      <c r="J1113" s="2"/>
      <c r="K1113"/>
    </row>
    <row r="1114" spans="1:11" x14ac:dyDescent="0.25">
      <c r="A1114" s="1" t="s">
        <v>29</v>
      </c>
      <c r="B1114" s="1" t="s">
        <v>7409</v>
      </c>
      <c r="C1114" s="16">
        <v>13.99</v>
      </c>
      <c r="D1114" s="73"/>
      <c r="E1114" s="73">
        <v>109</v>
      </c>
      <c r="F1114" s="16">
        <v>15724.76</v>
      </c>
      <c r="G1114" s="12">
        <v>0.98650213473614168</v>
      </c>
      <c r="H1114"/>
      <c r="I1114" s="12" t="str">
        <f t="shared" si="17"/>
        <v>X</v>
      </c>
      <c r="J1114" s="2"/>
      <c r="K1114"/>
    </row>
    <row r="1115" spans="1:11" x14ac:dyDescent="0.25">
      <c r="A1115" s="1" t="s">
        <v>29</v>
      </c>
      <c r="B1115" s="1" t="s">
        <v>14541</v>
      </c>
      <c r="C1115" s="16">
        <v>29.99</v>
      </c>
      <c r="D1115" s="73"/>
      <c r="E1115" s="73">
        <v>31</v>
      </c>
      <c r="F1115" s="16">
        <v>15474.84</v>
      </c>
      <c r="G1115" s="12">
        <v>0.98751418587455031</v>
      </c>
      <c r="H1115"/>
      <c r="I1115" s="12" t="str">
        <f t="shared" si="17"/>
        <v>X</v>
      </c>
      <c r="J1115" s="2"/>
      <c r="K1115"/>
    </row>
    <row r="1116" spans="1:11" x14ac:dyDescent="0.25">
      <c r="A1116" s="1" t="s">
        <v>29</v>
      </c>
      <c r="B1116" s="1" t="s">
        <v>12054</v>
      </c>
      <c r="C1116" s="16">
        <v>24.99</v>
      </c>
      <c r="D1116" s="73"/>
      <c r="E1116" s="73">
        <v>76</v>
      </c>
      <c r="F1116" s="16">
        <v>14994</v>
      </c>
      <c r="G1116" s="12">
        <v>0.98849479018253028</v>
      </c>
      <c r="H1116"/>
      <c r="I1116" s="12" t="str">
        <f t="shared" si="17"/>
        <v>X</v>
      </c>
      <c r="J1116" s="2"/>
      <c r="K1116"/>
    </row>
    <row r="1117" spans="1:11" x14ac:dyDescent="0.25">
      <c r="A1117" s="1" t="s">
        <v>29</v>
      </c>
      <c r="B1117" s="1" t="s">
        <v>12704</v>
      </c>
      <c r="C1117" s="16">
        <v>19.989999999999998</v>
      </c>
      <c r="D1117" s="73"/>
      <c r="E1117" s="73">
        <v>62</v>
      </c>
      <c r="F1117" s="16">
        <v>14788.61</v>
      </c>
      <c r="G1117" s="12">
        <v>0.98946196202960479</v>
      </c>
      <c r="H1117"/>
      <c r="I1117" s="12" t="str">
        <f t="shared" si="17"/>
        <v>X</v>
      </c>
      <c r="J1117" s="2"/>
      <c r="K1117"/>
    </row>
    <row r="1118" spans="1:11" x14ac:dyDescent="0.25">
      <c r="A1118" s="1" t="s">
        <v>29</v>
      </c>
      <c r="B1118" s="1" t="s">
        <v>13018</v>
      </c>
      <c r="C1118" s="16">
        <v>14.99</v>
      </c>
      <c r="D1118" s="73"/>
      <c r="E1118" s="73">
        <v>48</v>
      </c>
      <c r="F1118" s="16">
        <v>14435.64</v>
      </c>
      <c r="G1118" s="12">
        <v>0.99040604971617596</v>
      </c>
      <c r="H1118"/>
      <c r="I1118" s="12" t="str">
        <f t="shared" si="17"/>
        <v>X</v>
      </c>
      <c r="J1118" s="2"/>
      <c r="K1118"/>
    </row>
    <row r="1119" spans="1:11" x14ac:dyDescent="0.25">
      <c r="A1119" s="1" t="s">
        <v>29</v>
      </c>
      <c r="B1119" s="1" t="s">
        <v>6492</v>
      </c>
      <c r="C1119" s="16">
        <v>31.99</v>
      </c>
      <c r="D1119" s="73"/>
      <c r="E1119" s="73">
        <v>68</v>
      </c>
      <c r="F1119" s="16">
        <v>13149.79</v>
      </c>
      <c r="G1119" s="12">
        <v>0.99126604309506283</v>
      </c>
      <c r="H1119"/>
      <c r="I1119" s="12" t="str">
        <f t="shared" si="17"/>
        <v>X</v>
      </c>
      <c r="J1119" s="2"/>
      <c r="K1119"/>
    </row>
    <row r="1120" spans="1:11" x14ac:dyDescent="0.25">
      <c r="A1120" s="1" t="s">
        <v>29</v>
      </c>
      <c r="B1120" s="1" t="s">
        <v>12702</v>
      </c>
      <c r="C1120" s="16">
        <v>19.989999999999998</v>
      </c>
      <c r="D1120" s="73"/>
      <c r="E1120" s="73">
        <v>59</v>
      </c>
      <c r="F1120" s="16">
        <v>13009.58</v>
      </c>
      <c r="G1120" s="12">
        <v>0.99211686677073374</v>
      </c>
      <c r="H1120"/>
      <c r="I1120" s="12" t="str">
        <f t="shared" si="17"/>
        <v>X</v>
      </c>
      <c r="J1120" s="2"/>
      <c r="K1120"/>
    </row>
    <row r="1121" spans="1:11" x14ac:dyDescent="0.25">
      <c r="A1121" s="1" t="s">
        <v>29</v>
      </c>
      <c r="B1121" s="1" t="s">
        <v>14566</v>
      </c>
      <c r="C1121" s="16">
        <v>24.99</v>
      </c>
      <c r="D1121" s="73"/>
      <c r="E1121" s="73">
        <v>58</v>
      </c>
      <c r="F1121" s="16">
        <v>11670.33</v>
      </c>
      <c r="G1121" s="12">
        <v>0.99288010379044478</v>
      </c>
      <c r="H1121"/>
      <c r="I1121" s="12" t="str">
        <f t="shared" si="17"/>
        <v>X</v>
      </c>
      <c r="J1121" s="2"/>
      <c r="K1121"/>
    </row>
    <row r="1122" spans="1:11" x14ac:dyDescent="0.25">
      <c r="A1122" s="1" t="s">
        <v>29</v>
      </c>
      <c r="B1122" s="1" t="s">
        <v>14637</v>
      </c>
      <c r="C1122" s="16">
        <v>29.99</v>
      </c>
      <c r="D1122" s="73"/>
      <c r="E1122" s="73">
        <v>50</v>
      </c>
      <c r="F1122" s="16">
        <v>10946.35</v>
      </c>
      <c r="G1122" s="12">
        <v>0.99359599267710985</v>
      </c>
      <c r="H1122"/>
      <c r="I1122" s="12" t="str">
        <f t="shared" si="17"/>
        <v>X</v>
      </c>
      <c r="J1122" s="2"/>
      <c r="K1122"/>
    </row>
    <row r="1123" spans="1:11" x14ac:dyDescent="0.25">
      <c r="A1123" s="1" t="s">
        <v>29</v>
      </c>
      <c r="B1123" s="1" t="s">
        <v>7519</v>
      </c>
      <c r="C1123" s="16">
        <v>34.99</v>
      </c>
      <c r="D1123" s="73"/>
      <c r="E1123" s="73">
        <v>41</v>
      </c>
      <c r="F1123" s="16">
        <v>10427.959999999999</v>
      </c>
      <c r="G1123" s="12">
        <v>0.99427797897159054</v>
      </c>
      <c r="H1123"/>
      <c r="I1123" s="12" t="str">
        <f t="shared" si="17"/>
        <v>X</v>
      </c>
      <c r="J1123" s="2"/>
      <c r="K1123"/>
    </row>
    <row r="1124" spans="1:11" x14ac:dyDescent="0.25">
      <c r="A1124" s="1" t="s">
        <v>29</v>
      </c>
      <c r="B1124" s="1" t="s">
        <v>15917</v>
      </c>
      <c r="C1124" s="16">
        <v>21.99</v>
      </c>
      <c r="D1124" s="73"/>
      <c r="E1124" s="73">
        <v>64</v>
      </c>
      <c r="F1124" s="16">
        <v>9791.19</v>
      </c>
      <c r="G1124" s="12">
        <v>0.99491832064787777</v>
      </c>
      <c r="H1124"/>
      <c r="I1124" s="12" t="str">
        <f t="shared" si="17"/>
        <v>X</v>
      </c>
      <c r="J1124" s="2"/>
      <c r="K1124"/>
    </row>
    <row r="1125" spans="1:11" x14ac:dyDescent="0.25">
      <c r="A1125" s="1" t="s">
        <v>29</v>
      </c>
      <c r="B1125" s="1" t="s">
        <v>10116</v>
      </c>
      <c r="C1125" s="16">
        <v>19.989999999999998</v>
      </c>
      <c r="D1125" s="73"/>
      <c r="E1125" s="73">
        <v>8</v>
      </c>
      <c r="F1125" s="16">
        <v>9275.36</v>
      </c>
      <c r="G1125" s="12">
        <v>0.9955249271554184</v>
      </c>
      <c r="H1125"/>
      <c r="I1125" s="12" t="str">
        <f t="shared" si="17"/>
        <v>X</v>
      </c>
      <c r="J1125" s="2"/>
      <c r="K1125"/>
    </row>
    <row r="1126" spans="1:11" x14ac:dyDescent="0.25">
      <c r="A1126" s="1" t="s">
        <v>29</v>
      </c>
      <c r="B1126" s="1" t="s">
        <v>13571</v>
      </c>
      <c r="C1126" s="16">
        <v>27.99</v>
      </c>
      <c r="D1126" s="73"/>
      <c r="E1126" s="73">
        <v>54</v>
      </c>
      <c r="F1126" s="16">
        <v>8662.86</v>
      </c>
      <c r="G1126" s="12">
        <v>0.99609147629743688</v>
      </c>
      <c r="H1126"/>
      <c r="I1126" s="12" t="str">
        <f t="shared" si="17"/>
        <v>X</v>
      </c>
      <c r="J1126" s="2"/>
      <c r="K1126"/>
    </row>
    <row r="1127" spans="1:11" x14ac:dyDescent="0.25">
      <c r="A1127" s="1" t="s">
        <v>29</v>
      </c>
      <c r="B1127" s="1" t="s">
        <v>15784</v>
      </c>
      <c r="C1127" s="16">
        <v>7.79</v>
      </c>
      <c r="D1127" s="73"/>
      <c r="E1127" s="73">
        <v>7</v>
      </c>
      <c r="F1127" s="16">
        <v>8237.89</v>
      </c>
      <c r="G1127" s="12">
        <v>0.99663023249476024</v>
      </c>
      <c r="H1127"/>
      <c r="I1127" s="12" t="str">
        <f t="shared" si="17"/>
        <v>X</v>
      </c>
      <c r="J1127" s="2"/>
      <c r="K1127"/>
    </row>
    <row r="1128" spans="1:11" x14ac:dyDescent="0.25">
      <c r="A1128" s="1" t="s">
        <v>29</v>
      </c>
      <c r="B1128" s="1" t="s">
        <v>14242</v>
      </c>
      <c r="C1128" s="16">
        <v>28.99</v>
      </c>
      <c r="D1128" s="73"/>
      <c r="E1128" s="73">
        <v>41</v>
      </c>
      <c r="F1128" s="16">
        <v>7011.38</v>
      </c>
      <c r="G1128" s="12">
        <v>0.99708877520737094</v>
      </c>
      <c r="H1128"/>
      <c r="I1128" s="12" t="str">
        <f t="shared" si="17"/>
        <v>X</v>
      </c>
      <c r="J1128" s="2"/>
      <c r="K1128"/>
    </row>
    <row r="1129" spans="1:11" x14ac:dyDescent="0.25">
      <c r="A1129" s="1" t="s">
        <v>29</v>
      </c>
      <c r="B1129" s="1" t="s">
        <v>12578</v>
      </c>
      <c r="C1129" s="16">
        <v>33.99</v>
      </c>
      <c r="D1129" s="73"/>
      <c r="E1129" s="73">
        <v>46</v>
      </c>
      <c r="F1129" s="16">
        <v>6566.03</v>
      </c>
      <c r="G1129" s="12">
        <v>0.99751819212776072</v>
      </c>
      <c r="H1129"/>
      <c r="I1129" s="12" t="str">
        <f t="shared" si="17"/>
        <v>X</v>
      </c>
      <c r="J1129" s="2"/>
      <c r="K1129"/>
    </row>
    <row r="1130" spans="1:11" x14ac:dyDescent="0.25">
      <c r="A1130" s="1" t="s">
        <v>29</v>
      </c>
      <c r="B1130" s="1" t="s">
        <v>15530</v>
      </c>
      <c r="C1130" s="16">
        <v>24.99</v>
      </c>
      <c r="D1130" s="73"/>
      <c r="E1130" s="73">
        <v>43</v>
      </c>
      <c r="F1130" s="16">
        <v>5722.71</v>
      </c>
      <c r="G1130" s="12">
        <v>0.99789245610530652</v>
      </c>
      <c r="H1130"/>
      <c r="I1130" s="12" t="str">
        <f t="shared" si="17"/>
        <v>X</v>
      </c>
      <c r="J1130" s="2"/>
      <c r="K1130"/>
    </row>
    <row r="1131" spans="1:11" x14ac:dyDescent="0.25">
      <c r="A1131" s="1" t="s">
        <v>29</v>
      </c>
      <c r="B1131" s="1" t="s">
        <v>15315</v>
      </c>
      <c r="C1131" s="16">
        <v>24.99</v>
      </c>
      <c r="D1131" s="73"/>
      <c r="E1131" s="73">
        <v>12</v>
      </c>
      <c r="F1131" s="16">
        <v>4548.18</v>
      </c>
      <c r="G1131" s="12">
        <v>0.99818990607872704</v>
      </c>
      <c r="H1131"/>
      <c r="I1131" s="12" t="str">
        <f t="shared" si="17"/>
        <v>X</v>
      </c>
      <c r="J1131" s="2"/>
      <c r="K1131"/>
    </row>
    <row r="1132" spans="1:11" x14ac:dyDescent="0.25">
      <c r="A1132" s="1" t="s">
        <v>29</v>
      </c>
      <c r="B1132" s="1" t="s">
        <v>15951</v>
      </c>
      <c r="C1132" s="16">
        <v>28.99</v>
      </c>
      <c r="D1132" s="73"/>
      <c r="E1132" s="73">
        <v>49</v>
      </c>
      <c r="F1132" s="16">
        <v>3768.7</v>
      </c>
      <c r="G1132" s="12">
        <v>0.99843637823128695</v>
      </c>
      <c r="H1132"/>
      <c r="I1132" s="12" t="str">
        <f t="shared" si="17"/>
        <v>X</v>
      </c>
      <c r="J1132" s="2"/>
      <c r="K1132"/>
    </row>
    <row r="1133" spans="1:11" x14ac:dyDescent="0.25">
      <c r="A1133" s="1" t="s">
        <v>29</v>
      </c>
      <c r="B1133" s="1" t="s">
        <v>11774</v>
      </c>
      <c r="C1133" s="16">
        <v>19.989999999999998</v>
      </c>
      <c r="D1133" s="73"/>
      <c r="E1133" s="73">
        <v>27</v>
      </c>
      <c r="F1133" s="16">
        <v>3518.24</v>
      </c>
      <c r="G1133" s="12">
        <v>0.99866647035483691</v>
      </c>
      <c r="H1133"/>
      <c r="I1133" s="12" t="str">
        <f t="shared" si="17"/>
        <v>X</v>
      </c>
      <c r="J1133" s="2"/>
      <c r="K1133"/>
    </row>
    <row r="1134" spans="1:11" x14ac:dyDescent="0.25">
      <c r="A1134" s="1" t="s">
        <v>29</v>
      </c>
      <c r="B1134" s="1" t="s">
        <v>15460</v>
      </c>
      <c r="C1134" s="16">
        <v>19.989999999999998</v>
      </c>
      <c r="D1134" s="73"/>
      <c r="E1134" s="73">
        <v>9</v>
      </c>
      <c r="F1134" s="16">
        <v>3498.25</v>
      </c>
      <c r="G1134" s="12">
        <v>0.99889525513677568</v>
      </c>
      <c r="H1134"/>
      <c r="I1134" s="12" t="str">
        <f t="shared" si="17"/>
        <v>X</v>
      </c>
      <c r="J1134" s="2"/>
      <c r="K1134"/>
    </row>
    <row r="1135" spans="1:11" x14ac:dyDescent="0.25">
      <c r="A1135" s="1" t="s">
        <v>29</v>
      </c>
      <c r="B1135" s="1" t="s">
        <v>15866</v>
      </c>
      <c r="C1135" s="16">
        <v>24.99</v>
      </c>
      <c r="D1135" s="73"/>
      <c r="E1135" s="73">
        <v>50</v>
      </c>
      <c r="F1135" s="16">
        <v>3273.69</v>
      </c>
      <c r="G1135" s="12">
        <v>0.99910935374401799</v>
      </c>
      <c r="H1135"/>
      <c r="I1135" s="12" t="str">
        <f t="shared" si="17"/>
        <v>X</v>
      </c>
      <c r="J1135" s="2"/>
      <c r="K1135"/>
    </row>
    <row r="1136" spans="1:11" x14ac:dyDescent="0.25">
      <c r="A1136" s="1" t="s">
        <v>29</v>
      </c>
      <c r="B1136" s="1" t="s">
        <v>15714</v>
      </c>
      <c r="C1136" s="16">
        <v>45.99</v>
      </c>
      <c r="D1136" s="73"/>
      <c r="E1136" s="73">
        <v>19</v>
      </c>
      <c r="F1136" s="16">
        <v>2897.37</v>
      </c>
      <c r="G1136" s="12">
        <v>0.99929884110588341</v>
      </c>
      <c r="H1136"/>
      <c r="I1136" s="12" t="str">
        <f t="shared" si="17"/>
        <v>X</v>
      </c>
      <c r="J1136" s="2"/>
      <c r="K1136"/>
    </row>
    <row r="1137" spans="1:11" x14ac:dyDescent="0.25">
      <c r="A1137" s="1" t="s">
        <v>29</v>
      </c>
      <c r="B1137" s="1" t="s">
        <v>7407</v>
      </c>
      <c r="C1137" s="16">
        <v>5.99</v>
      </c>
      <c r="D1137" s="73"/>
      <c r="E1137" s="73">
        <v>32</v>
      </c>
      <c r="F1137" s="16">
        <v>2881.19</v>
      </c>
      <c r="G1137" s="12">
        <v>0.9994872702993014</v>
      </c>
      <c r="H1137"/>
      <c r="I1137" s="12" t="str">
        <f t="shared" si="17"/>
        <v>X</v>
      </c>
      <c r="J1137" s="2"/>
      <c r="K1137"/>
    </row>
    <row r="1138" spans="1:11" x14ac:dyDescent="0.25">
      <c r="A1138" s="1" t="s">
        <v>29</v>
      </c>
      <c r="B1138" s="1" t="s">
        <v>7320</v>
      </c>
      <c r="C1138" s="16">
        <v>13.49</v>
      </c>
      <c r="D1138" s="73"/>
      <c r="E1138" s="73">
        <v>31</v>
      </c>
      <c r="F1138" s="16">
        <v>2683.41</v>
      </c>
      <c r="G1138" s="12">
        <v>0.99966276472414306</v>
      </c>
      <c r="H1138"/>
      <c r="I1138" s="12" t="str">
        <f t="shared" si="17"/>
        <v>X</v>
      </c>
      <c r="J1138" s="2"/>
      <c r="K1138"/>
    </row>
    <row r="1139" spans="1:11" x14ac:dyDescent="0.25">
      <c r="A1139" s="1" t="s">
        <v>29</v>
      </c>
      <c r="B1139" s="1" t="s">
        <v>14753</v>
      </c>
      <c r="C1139" s="16">
        <v>32.99</v>
      </c>
      <c r="D1139" s="73"/>
      <c r="E1139" s="73">
        <v>50</v>
      </c>
      <c r="F1139" s="16">
        <v>2375.2800000000002</v>
      </c>
      <c r="G1139" s="12">
        <v>0.99981810751463651</v>
      </c>
      <c r="H1139"/>
      <c r="I1139" s="12" t="str">
        <f t="shared" si="17"/>
        <v>X</v>
      </c>
      <c r="J1139" s="2"/>
      <c r="K1139"/>
    </row>
    <row r="1140" spans="1:11" x14ac:dyDescent="0.25">
      <c r="A1140" s="1" t="s">
        <v>29</v>
      </c>
      <c r="B1140" s="1" t="s">
        <v>11898</v>
      </c>
      <c r="C1140" s="16">
        <v>34.99</v>
      </c>
      <c r="D1140" s="73"/>
      <c r="E1140" s="73">
        <v>1</v>
      </c>
      <c r="F1140" s="16">
        <v>1014.71</v>
      </c>
      <c r="G1140" s="12">
        <v>0.99988446932585107</v>
      </c>
      <c r="H1140"/>
      <c r="I1140" s="12" t="str">
        <f t="shared" si="17"/>
        <v>X</v>
      </c>
      <c r="J1140" s="2"/>
      <c r="K1140"/>
    </row>
    <row r="1141" spans="1:11" x14ac:dyDescent="0.25">
      <c r="A1141" s="1" t="s">
        <v>29</v>
      </c>
      <c r="B1141" s="1" t="s">
        <v>12873</v>
      </c>
      <c r="C1141" s="16">
        <v>13.99</v>
      </c>
      <c r="D1141" s="73"/>
      <c r="E1141" s="73">
        <v>19</v>
      </c>
      <c r="F1141" s="16">
        <v>875.37</v>
      </c>
      <c r="G1141" s="12">
        <v>0.99994171833165835</v>
      </c>
      <c r="H1141"/>
      <c r="I1141" s="12" t="str">
        <f t="shared" si="17"/>
        <v>X</v>
      </c>
      <c r="J1141" s="2"/>
      <c r="K1141"/>
    </row>
    <row r="1142" spans="1:11" x14ac:dyDescent="0.25">
      <c r="A1142" s="1" t="s">
        <v>29</v>
      </c>
      <c r="B1142" s="1" t="s">
        <v>8970</v>
      </c>
      <c r="C1142" s="16">
        <v>27.99</v>
      </c>
      <c r="D1142" s="73"/>
      <c r="E1142" s="73">
        <v>5</v>
      </c>
      <c r="F1142" s="16">
        <v>391.86</v>
      </c>
      <c r="G1142" s="12">
        <v>0.99996734588962322</v>
      </c>
      <c r="H1142"/>
      <c r="I1142" s="12" t="str">
        <f t="shared" si="17"/>
        <v>X</v>
      </c>
      <c r="J1142" s="2"/>
      <c r="K1142"/>
    </row>
    <row r="1143" spans="1:11" x14ac:dyDescent="0.25">
      <c r="A1143" s="1" t="s">
        <v>29</v>
      </c>
      <c r="B1143" s="1" t="s">
        <v>11215</v>
      </c>
      <c r="C1143" s="16">
        <v>29.99</v>
      </c>
      <c r="D1143" s="73"/>
      <c r="E1143" s="73">
        <v>0</v>
      </c>
      <c r="F1143" s="16">
        <v>239.92</v>
      </c>
      <c r="G1143" s="12">
        <v>0.99998303660494736</v>
      </c>
      <c r="H1143"/>
      <c r="I1143" s="12" t="str">
        <f t="shared" si="17"/>
        <v>X</v>
      </c>
      <c r="J1143" s="2"/>
      <c r="K1143"/>
    </row>
    <row r="1144" spans="1:11" x14ac:dyDescent="0.25">
      <c r="A1144" s="1" t="s">
        <v>29</v>
      </c>
      <c r="B1144" s="1" t="s">
        <v>14651</v>
      </c>
      <c r="C1144" s="16">
        <v>37.99</v>
      </c>
      <c r="D1144" s="73"/>
      <c r="E1144" s="73">
        <v>1</v>
      </c>
      <c r="F1144" s="16">
        <v>186.95</v>
      </c>
      <c r="G1144" s="12">
        <v>0.9999952630939013</v>
      </c>
      <c r="H1144"/>
      <c r="I1144" s="12" t="str">
        <f t="shared" si="17"/>
        <v>X</v>
      </c>
      <c r="J1144" s="2"/>
      <c r="K1144"/>
    </row>
    <row r="1145" spans="1:11" x14ac:dyDescent="0.25">
      <c r="A1145" s="1" t="s">
        <v>29</v>
      </c>
      <c r="B1145" s="1" t="s">
        <v>10874</v>
      </c>
      <c r="C1145" s="16">
        <v>29.99</v>
      </c>
      <c r="D1145" s="73"/>
      <c r="E1145" s="73">
        <v>0</v>
      </c>
      <c r="F1145" s="16">
        <v>59.98</v>
      </c>
      <c r="G1145" s="12">
        <v>0.99999918577273239</v>
      </c>
      <c r="H1145"/>
      <c r="I1145" s="12" t="str">
        <f t="shared" si="17"/>
        <v>X</v>
      </c>
      <c r="J1145" s="2"/>
      <c r="K1145"/>
    </row>
    <row r="1146" spans="1:11" x14ac:dyDescent="0.25">
      <c r="A1146" s="1" t="s">
        <v>29</v>
      </c>
      <c r="B1146" s="1" t="s">
        <v>16225</v>
      </c>
      <c r="C1146" s="16">
        <v>13.99</v>
      </c>
      <c r="D1146" s="73"/>
      <c r="E1146" s="73">
        <v>2</v>
      </c>
      <c r="F1146" s="16">
        <v>12.45</v>
      </c>
      <c r="G1146" s="12">
        <v>0.99999999999999889</v>
      </c>
      <c r="H1146"/>
      <c r="I1146" s="12" t="str">
        <f t="shared" si="17"/>
        <v>X</v>
      </c>
      <c r="J1146" s="2"/>
      <c r="K1146"/>
    </row>
    <row r="1147" spans="1:11" x14ac:dyDescent="0.25">
      <c r="A1147" s="1" t="s">
        <v>50</v>
      </c>
      <c r="B1147" s="1"/>
      <c r="C1147" s="16">
        <v>4662.9899999999807</v>
      </c>
      <c r="D1147" s="73"/>
      <c r="E1147" s="73">
        <v>18263</v>
      </c>
      <c r="F1147" s="16">
        <v>15290571.210000001</v>
      </c>
      <c r="G1147" s="12"/>
      <c r="H1147"/>
      <c r="I1147" s="12" t="str">
        <f t="shared" si="17"/>
        <v xml:space="preserve"> </v>
      </c>
      <c r="J1147" s="2"/>
      <c r="K1147"/>
    </row>
    <row r="1148" spans="1:11" x14ac:dyDescent="0.25">
      <c r="A1148" s="1" t="s">
        <v>25</v>
      </c>
      <c r="B1148" s="1" t="s">
        <v>7621</v>
      </c>
      <c r="C1148" s="16">
        <v>24.99</v>
      </c>
      <c r="D1148" s="73"/>
      <c r="E1148" s="73">
        <v>159</v>
      </c>
      <c r="F1148" s="16">
        <v>1367468.86</v>
      </c>
      <c r="G1148" s="12">
        <v>0.16277760275166339</v>
      </c>
      <c r="H1148"/>
      <c r="I1148" s="12" t="str">
        <f t="shared" si="17"/>
        <v xml:space="preserve"> </v>
      </c>
      <c r="J1148" s="2"/>
      <c r="K1148"/>
    </row>
    <row r="1149" spans="1:11" x14ac:dyDescent="0.25">
      <c r="A1149" s="1" t="s">
        <v>25</v>
      </c>
      <c r="B1149" s="1" t="s">
        <v>6824</v>
      </c>
      <c r="C1149" s="16">
        <v>6.99</v>
      </c>
      <c r="D1149" s="73"/>
      <c r="E1149" s="73">
        <v>159</v>
      </c>
      <c r="F1149" s="16">
        <v>550154.93999999994</v>
      </c>
      <c r="G1149" s="12">
        <v>0.2282656770286785</v>
      </c>
      <c r="H1149"/>
      <c r="I1149" s="12" t="str">
        <f t="shared" si="17"/>
        <v xml:space="preserve"> </v>
      </c>
      <c r="J1149" s="2"/>
      <c r="K1149"/>
    </row>
    <row r="1150" spans="1:11" x14ac:dyDescent="0.25">
      <c r="A1150" s="1" t="s">
        <v>25</v>
      </c>
      <c r="B1150" s="1" t="s">
        <v>5399</v>
      </c>
      <c r="C1150" s="16">
        <v>11.99</v>
      </c>
      <c r="D1150" s="73"/>
      <c r="E1150" s="73">
        <v>157</v>
      </c>
      <c r="F1150" s="16">
        <v>397741.19</v>
      </c>
      <c r="G1150" s="12">
        <v>0.27561107502464738</v>
      </c>
      <c r="H1150"/>
      <c r="I1150" s="12" t="str">
        <f t="shared" si="17"/>
        <v xml:space="preserve"> </v>
      </c>
      <c r="J1150" s="2"/>
      <c r="K1150"/>
    </row>
    <row r="1151" spans="1:11" x14ac:dyDescent="0.25">
      <c r="A1151" s="1" t="s">
        <v>25</v>
      </c>
      <c r="B1151" s="1" t="s">
        <v>7745</v>
      </c>
      <c r="C1151" s="16">
        <v>51.99</v>
      </c>
      <c r="D1151" s="73"/>
      <c r="E1151" s="73">
        <v>153</v>
      </c>
      <c r="F1151" s="16">
        <v>397274.67</v>
      </c>
      <c r="G1151" s="12">
        <v>0.32290094048934115</v>
      </c>
      <c r="H1151"/>
      <c r="I1151" s="12" t="str">
        <f t="shared" si="17"/>
        <v xml:space="preserve"> </v>
      </c>
      <c r="J1151" s="2"/>
      <c r="K1151"/>
    </row>
    <row r="1152" spans="1:11" x14ac:dyDescent="0.25">
      <c r="A1152" s="1" t="s">
        <v>25</v>
      </c>
      <c r="B1152" s="1" t="s">
        <v>5709</v>
      </c>
      <c r="C1152" s="16">
        <v>11.99</v>
      </c>
      <c r="D1152" s="73"/>
      <c r="E1152" s="73">
        <v>150</v>
      </c>
      <c r="F1152" s="16">
        <v>386776.49</v>
      </c>
      <c r="G1152" s="12">
        <v>0.36894114782751974</v>
      </c>
      <c r="H1152"/>
      <c r="I1152" s="12" t="str">
        <f t="shared" si="17"/>
        <v xml:space="preserve"> </v>
      </c>
      <c r="J1152" s="2"/>
      <c r="K1152"/>
    </row>
    <row r="1153" spans="1:11" x14ac:dyDescent="0.25">
      <c r="A1153" s="1" t="s">
        <v>25</v>
      </c>
      <c r="B1153" s="1" t="s">
        <v>7730</v>
      </c>
      <c r="C1153" s="16">
        <v>53.99</v>
      </c>
      <c r="D1153" s="73"/>
      <c r="E1153" s="73">
        <v>145</v>
      </c>
      <c r="F1153" s="16">
        <v>319245.93</v>
      </c>
      <c r="G1153" s="12">
        <v>0.40694280818973477</v>
      </c>
      <c r="H1153"/>
      <c r="I1153" s="12" t="str">
        <f t="shared" si="17"/>
        <v xml:space="preserve"> </v>
      </c>
      <c r="J1153" s="2"/>
      <c r="K1153"/>
    </row>
    <row r="1154" spans="1:11" x14ac:dyDescent="0.25">
      <c r="A1154" s="1" t="s">
        <v>25</v>
      </c>
      <c r="B1154" s="1" t="s">
        <v>5573</v>
      </c>
      <c r="C1154" s="16">
        <v>39.99</v>
      </c>
      <c r="D1154" s="73"/>
      <c r="E1154" s="73">
        <v>154</v>
      </c>
      <c r="F1154" s="16">
        <v>279986.7</v>
      </c>
      <c r="G1154" s="12">
        <v>0.4402712189210396</v>
      </c>
      <c r="H1154"/>
      <c r="I1154" s="12" t="str">
        <f t="shared" si="17"/>
        <v xml:space="preserve"> </v>
      </c>
      <c r="J1154" s="2"/>
      <c r="K1154"/>
    </row>
    <row r="1155" spans="1:11" x14ac:dyDescent="0.25">
      <c r="A1155" s="1" t="s">
        <v>25</v>
      </c>
      <c r="B1155" s="1" t="s">
        <v>7601</v>
      </c>
      <c r="C1155" s="16">
        <v>13.49</v>
      </c>
      <c r="D1155" s="73"/>
      <c r="E1155" s="73">
        <v>119</v>
      </c>
      <c r="F1155" s="16">
        <v>256094.16</v>
      </c>
      <c r="G1155" s="12">
        <v>0.47075556460734719</v>
      </c>
      <c r="H1155"/>
      <c r="I1155" s="12" t="str">
        <f t="shared" si="17"/>
        <v xml:space="preserve"> </v>
      </c>
      <c r="J1155" s="2"/>
      <c r="K1155"/>
    </row>
    <row r="1156" spans="1:11" x14ac:dyDescent="0.25">
      <c r="A1156" s="1" t="s">
        <v>25</v>
      </c>
      <c r="B1156" s="1" t="s">
        <v>5561</v>
      </c>
      <c r="C1156" s="16">
        <v>25.99</v>
      </c>
      <c r="D1156" s="73"/>
      <c r="E1156" s="73">
        <v>157</v>
      </c>
      <c r="F1156" s="16">
        <v>234207.08</v>
      </c>
      <c r="G1156" s="12">
        <v>0.49863456656858168</v>
      </c>
      <c r="H1156"/>
      <c r="I1156" s="12" t="str">
        <f t="shared" si="17"/>
        <v xml:space="preserve"> </v>
      </c>
      <c r="J1156" s="2"/>
      <c r="K1156"/>
    </row>
    <row r="1157" spans="1:11" x14ac:dyDescent="0.25">
      <c r="A1157" s="1" t="s">
        <v>25</v>
      </c>
      <c r="B1157" s="1" t="s">
        <v>7395</v>
      </c>
      <c r="C1157" s="16">
        <v>34.99</v>
      </c>
      <c r="D1157" s="73"/>
      <c r="E1157" s="73">
        <v>140</v>
      </c>
      <c r="F1157" s="16">
        <v>226840.17</v>
      </c>
      <c r="G1157" s="12">
        <v>0.52563664329622273</v>
      </c>
      <c r="H1157"/>
      <c r="I1157" s="12" t="str">
        <f t="shared" si="17"/>
        <v xml:space="preserve"> </v>
      </c>
      <c r="J1157" s="2"/>
      <c r="K1157"/>
    </row>
    <row r="1158" spans="1:11" x14ac:dyDescent="0.25">
      <c r="A1158" s="1" t="s">
        <v>25</v>
      </c>
      <c r="B1158" s="1" t="s">
        <v>7751</v>
      </c>
      <c r="C1158" s="16">
        <v>74.989999999999995</v>
      </c>
      <c r="D1158" s="73"/>
      <c r="E1158" s="73">
        <v>126</v>
      </c>
      <c r="F1158" s="16">
        <v>211510.96</v>
      </c>
      <c r="G1158" s="12">
        <v>0.55081399689570643</v>
      </c>
      <c r="H1158"/>
      <c r="I1158" s="12" t="str">
        <f t="shared" si="17"/>
        <v xml:space="preserve"> </v>
      </c>
      <c r="J1158" s="2"/>
      <c r="K1158"/>
    </row>
    <row r="1159" spans="1:11" x14ac:dyDescent="0.25">
      <c r="A1159" s="1" t="s">
        <v>25</v>
      </c>
      <c r="B1159" s="1" t="s">
        <v>5542</v>
      </c>
      <c r="C1159" s="16">
        <v>25.99</v>
      </c>
      <c r="D1159" s="73"/>
      <c r="E1159" s="73">
        <v>159</v>
      </c>
      <c r="F1159" s="16">
        <v>197551.02</v>
      </c>
      <c r="G1159" s="12">
        <v>0.57432961936973181</v>
      </c>
      <c r="H1159"/>
      <c r="I1159" s="12" t="str">
        <f t="shared" si="17"/>
        <v xml:space="preserve"> </v>
      </c>
      <c r="J1159" s="2"/>
      <c r="K1159"/>
    </row>
    <row r="1160" spans="1:11" x14ac:dyDescent="0.25">
      <c r="A1160" s="1" t="s">
        <v>25</v>
      </c>
      <c r="B1160" s="1" t="s">
        <v>7611</v>
      </c>
      <c r="C1160" s="16">
        <v>27.99</v>
      </c>
      <c r="D1160" s="73"/>
      <c r="E1160" s="73">
        <v>157</v>
      </c>
      <c r="F1160" s="16">
        <v>196489.8</v>
      </c>
      <c r="G1160" s="12">
        <v>0.59771891878613959</v>
      </c>
      <c r="H1160"/>
      <c r="I1160" s="12" t="str">
        <f t="shared" ref="I1160:I1223" si="18">IF(G1160&gt;$K$2,"X"," ")</f>
        <v xml:space="preserve"> </v>
      </c>
      <c r="J1160" s="2"/>
      <c r="K1160"/>
    </row>
    <row r="1161" spans="1:11" x14ac:dyDescent="0.25">
      <c r="A1161" s="1" t="s">
        <v>25</v>
      </c>
      <c r="B1161" s="1" t="s">
        <v>7622</v>
      </c>
      <c r="C1161" s="16">
        <v>23.99</v>
      </c>
      <c r="D1161" s="73"/>
      <c r="E1161" s="73">
        <v>155</v>
      </c>
      <c r="F1161" s="16">
        <v>194159.22</v>
      </c>
      <c r="G1161" s="12">
        <v>0.62083079599827062</v>
      </c>
      <c r="H1161"/>
      <c r="I1161" s="12" t="str">
        <f t="shared" si="18"/>
        <v xml:space="preserve"> </v>
      </c>
      <c r="J1161" s="2"/>
      <c r="K1161"/>
    </row>
    <row r="1162" spans="1:11" x14ac:dyDescent="0.25">
      <c r="A1162" s="1" t="s">
        <v>25</v>
      </c>
      <c r="B1162" s="1" t="s">
        <v>6897</v>
      </c>
      <c r="C1162" s="16">
        <v>10.99</v>
      </c>
      <c r="D1162" s="73"/>
      <c r="E1162" s="73">
        <v>158</v>
      </c>
      <c r="F1162" s="16">
        <v>192237.08</v>
      </c>
      <c r="G1162" s="12">
        <v>0.6437138699443784</v>
      </c>
      <c r="H1162"/>
      <c r="I1162" s="12" t="str">
        <f t="shared" si="18"/>
        <v xml:space="preserve"> </v>
      </c>
      <c r="J1162" s="2"/>
      <c r="K1162"/>
    </row>
    <row r="1163" spans="1:11" x14ac:dyDescent="0.25">
      <c r="A1163" s="1" t="s">
        <v>25</v>
      </c>
      <c r="B1163" s="1" t="s">
        <v>7386</v>
      </c>
      <c r="C1163" s="16">
        <v>35.99</v>
      </c>
      <c r="D1163" s="73"/>
      <c r="E1163" s="73">
        <v>134</v>
      </c>
      <c r="F1163" s="16">
        <v>161461.24</v>
      </c>
      <c r="G1163" s="12">
        <v>0.66293352046315579</v>
      </c>
      <c r="H1163"/>
      <c r="I1163" s="12" t="str">
        <f t="shared" si="18"/>
        <v xml:space="preserve"> </v>
      </c>
      <c r="J1163" s="2"/>
      <c r="K1163"/>
    </row>
    <row r="1164" spans="1:11" x14ac:dyDescent="0.25">
      <c r="A1164" s="1" t="s">
        <v>25</v>
      </c>
      <c r="B1164" s="1" t="s">
        <v>7716</v>
      </c>
      <c r="C1164" s="16">
        <v>44.99</v>
      </c>
      <c r="D1164" s="73"/>
      <c r="E1164" s="73">
        <v>131</v>
      </c>
      <c r="F1164" s="16">
        <v>159209.53</v>
      </c>
      <c r="G1164" s="12">
        <v>0.6818851371227258</v>
      </c>
      <c r="H1164"/>
      <c r="I1164" s="12" t="str">
        <f t="shared" si="18"/>
        <v xml:space="preserve"> </v>
      </c>
      <c r="J1164" s="2"/>
      <c r="K1164"/>
    </row>
    <row r="1165" spans="1:11" x14ac:dyDescent="0.25">
      <c r="A1165" s="1" t="s">
        <v>25</v>
      </c>
      <c r="B1165" s="1" t="s">
        <v>7337</v>
      </c>
      <c r="C1165" s="16">
        <v>19.989999999999998</v>
      </c>
      <c r="D1165" s="73"/>
      <c r="E1165" s="73">
        <v>152</v>
      </c>
      <c r="F1165" s="16">
        <v>151963.98000000001</v>
      </c>
      <c r="G1165" s="12">
        <v>0.69997427472034668</v>
      </c>
      <c r="H1165"/>
      <c r="I1165" s="12" t="str">
        <f t="shared" si="18"/>
        <v xml:space="preserve"> </v>
      </c>
      <c r="J1165" s="2"/>
      <c r="K1165"/>
    </row>
    <row r="1166" spans="1:11" x14ac:dyDescent="0.25">
      <c r="A1166" s="1" t="s">
        <v>25</v>
      </c>
      <c r="B1166" s="1" t="s">
        <v>7652</v>
      </c>
      <c r="C1166" s="16">
        <v>18.989999999999998</v>
      </c>
      <c r="D1166" s="73"/>
      <c r="E1166" s="73">
        <v>145</v>
      </c>
      <c r="F1166" s="16">
        <v>147761.19</v>
      </c>
      <c r="G1166" s="12">
        <v>0.71756313029979513</v>
      </c>
      <c r="H1166"/>
      <c r="I1166" s="12" t="str">
        <f t="shared" si="18"/>
        <v xml:space="preserve"> </v>
      </c>
      <c r="J1166" s="2"/>
      <c r="K1166"/>
    </row>
    <row r="1167" spans="1:11" x14ac:dyDescent="0.25">
      <c r="A1167" s="1" t="s">
        <v>25</v>
      </c>
      <c r="B1167" s="1" t="s">
        <v>7732</v>
      </c>
      <c r="C1167" s="16">
        <v>24.99</v>
      </c>
      <c r="D1167" s="73"/>
      <c r="E1167" s="73">
        <v>140</v>
      </c>
      <c r="F1167" s="16">
        <v>141318.45000000001</v>
      </c>
      <c r="G1167" s="12">
        <v>0.73438506986160779</v>
      </c>
      <c r="H1167"/>
      <c r="I1167" s="12" t="str">
        <f t="shared" si="18"/>
        <v xml:space="preserve"> </v>
      </c>
      <c r="J1167" s="2"/>
      <c r="K1167"/>
    </row>
    <row r="1168" spans="1:11" x14ac:dyDescent="0.25">
      <c r="A1168" s="1" t="s">
        <v>25</v>
      </c>
      <c r="B1168" s="1" t="s">
        <v>7814</v>
      </c>
      <c r="C1168" s="16">
        <v>27.99</v>
      </c>
      <c r="D1168" s="73"/>
      <c r="E1168" s="73">
        <v>147</v>
      </c>
      <c r="F1168" s="16">
        <v>133164.18</v>
      </c>
      <c r="G1168" s="12">
        <v>0.75023636024696327</v>
      </c>
      <c r="H1168"/>
      <c r="I1168" s="12" t="str">
        <f t="shared" si="18"/>
        <v xml:space="preserve"> </v>
      </c>
      <c r="J1168" s="2"/>
      <c r="K1168"/>
    </row>
    <row r="1169" spans="1:11" x14ac:dyDescent="0.25">
      <c r="A1169" s="1" t="s">
        <v>25</v>
      </c>
      <c r="B1169" s="1" t="s">
        <v>5518</v>
      </c>
      <c r="C1169" s="16">
        <v>21.99</v>
      </c>
      <c r="D1169" s="73"/>
      <c r="E1169" s="73">
        <v>151</v>
      </c>
      <c r="F1169" s="16">
        <v>127531.87</v>
      </c>
      <c r="G1169" s="12">
        <v>0.76541720471097308</v>
      </c>
      <c r="H1169"/>
      <c r="I1169" s="12" t="str">
        <f t="shared" si="18"/>
        <v xml:space="preserve"> </v>
      </c>
      <c r="J1169" s="2"/>
      <c r="K1169"/>
    </row>
    <row r="1170" spans="1:11" x14ac:dyDescent="0.25">
      <c r="A1170" s="1" t="s">
        <v>25</v>
      </c>
      <c r="B1170" s="1" t="s">
        <v>5849</v>
      </c>
      <c r="C1170" s="16">
        <v>39.99</v>
      </c>
      <c r="D1170" s="73"/>
      <c r="E1170" s="73">
        <v>113</v>
      </c>
      <c r="F1170" s="16">
        <v>124407.03</v>
      </c>
      <c r="G1170" s="12">
        <v>0.78022608168156404</v>
      </c>
      <c r="H1170"/>
      <c r="I1170" s="12" t="str">
        <f t="shared" si="18"/>
        <v xml:space="preserve"> </v>
      </c>
      <c r="J1170" s="2"/>
      <c r="K1170"/>
    </row>
    <row r="1171" spans="1:11" x14ac:dyDescent="0.25">
      <c r="A1171" s="1" t="s">
        <v>25</v>
      </c>
      <c r="B1171" s="1" t="s">
        <v>9512</v>
      </c>
      <c r="C1171" s="16">
        <v>39.99</v>
      </c>
      <c r="D1171" s="73"/>
      <c r="E1171" s="73">
        <v>111</v>
      </c>
      <c r="F1171" s="16">
        <v>120275.89</v>
      </c>
      <c r="G1171" s="12">
        <v>0.79454320554135172</v>
      </c>
      <c r="H1171"/>
      <c r="I1171" s="12" t="str">
        <f t="shared" si="18"/>
        <v xml:space="preserve"> </v>
      </c>
      <c r="J1171" s="2"/>
      <c r="K1171"/>
    </row>
    <row r="1172" spans="1:11" x14ac:dyDescent="0.25">
      <c r="A1172" s="1" t="s">
        <v>25</v>
      </c>
      <c r="B1172" s="1" t="s">
        <v>7749</v>
      </c>
      <c r="C1172" s="16">
        <v>46.99</v>
      </c>
      <c r="D1172" s="73"/>
      <c r="E1172" s="73">
        <v>110</v>
      </c>
      <c r="F1172" s="16">
        <v>119418.45</v>
      </c>
      <c r="G1172" s="12">
        <v>0.8087582634369439</v>
      </c>
      <c r="H1172"/>
      <c r="I1172" s="12" t="str">
        <f t="shared" si="18"/>
        <v xml:space="preserve"> </v>
      </c>
      <c r="J1172" s="2"/>
      <c r="K1172"/>
    </row>
    <row r="1173" spans="1:11" x14ac:dyDescent="0.25">
      <c r="A1173" s="1" t="s">
        <v>25</v>
      </c>
      <c r="B1173" s="1" t="s">
        <v>5517</v>
      </c>
      <c r="C1173" s="16">
        <v>7.49</v>
      </c>
      <c r="D1173" s="73"/>
      <c r="E1173" s="73">
        <v>136</v>
      </c>
      <c r="F1173" s="16">
        <v>105594.02</v>
      </c>
      <c r="G1173" s="12">
        <v>0.82132772073377125</v>
      </c>
      <c r="H1173"/>
      <c r="I1173" s="12" t="str">
        <f t="shared" si="18"/>
        <v xml:space="preserve"> </v>
      </c>
      <c r="J1173" s="2"/>
      <c r="K1173"/>
    </row>
    <row r="1174" spans="1:11" x14ac:dyDescent="0.25">
      <c r="A1174" s="1" t="s">
        <v>25</v>
      </c>
      <c r="B1174" s="1" t="s">
        <v>6809</v>
      </c>
      <c r="C1174" s="16">
        <v>4.49</v>
      </c>
      <c r="D1174" s="73"/>
      <c r="E1174" s="73">
        <v>152</v>
      </c>
      <c r="F1174" s="16">
        <v>99601.67</v>
      </c>
      <c r="G1174" s="12">
        <v>0.8331838744985175</v>
      </c>
      <c r="H1174"/>
      <c r="I1174" s="12" t="str">
        <f t="shared" si="18"/>
        <v xml:space="preserve"> </v>
      </c>
      <c r="J1174" s="2"/>
      <c r="K1174"/>
    </row>
    <row r="1175" spans="1:11" x14ac:dyDescent="0.25">
      <c r="A1175" s="1" t="s">
        <v>25</v>
      </c>
      <c r="B1175" s="1" t="s">
        <v>6889</v>
      </c>
      <c r="C1175" s="16">
        <v>11.99</v>
      </c>
      <c r="D1175" s="73"/>
      <c r="E1175" s="73">
        <v>147</v>
      </c>
      <c r="F1175" s="16">
        <v>79162.13</v>
      </c>
      <c r="G1175" s="12">
        <v>0.84260699346454315</v>
      </c>
      <c r="H1175"/>
      <c r="I1175" s="12" t="str">
        <f t="shared" si="18"/>
        <v xml:space="preserve"> </v>
      </c>
      <c r="J1175" s="2"/>
      <c r="K1175"/>
    </row>
    <row r="1176" spans="1:11" x14ac:dyDescent="0.25">
      <c r="A1176" s="1" t="s">
        <v>25</v>
      </c>
      <c r="B1176" s="1" t="s">
        <v>5400</v>
      </c>
      <c r="C1176" s="16">
        <v>11.99</v>
      </c>
      <c r="D1176" s="73"/>
      <c r="E1176" s="73">
        <v>153</v>
      </c>
      <c r="F1176" s="16">
        <v>77676.92</v>
      </c>
      <c r="G1176" s="12">
        <v>0.85185331942967901</v>
      </c>
      <c r="H1176"/>
      <c r="I1176" s="12" t="str">
        <f t="shared" si="18"/>
        <v xml:space="preserve"> </v>
      </c>
      <c r="J1176" s="2"/>
      <c r="K1176"/>
    </row>
    <row r="1177" spans="1:11" x14ac:dyDescent="0.25">
      <c r="A1177" s="1" t="s">
        <v>25</v>
      </c>
      <c r="B1177" s="1" t="s">
        <v>6298</v>
      </c>
      <c r="C1177" s="16">
        <v>7.99</v>
      </c>
      <c r="D1177" s="73"/>
      <c r="E1177" s="73">
        <v>102</v>
      </c>
      <c r="F1177" s="16">
        <v>73005.919999999998</v>
      </c>
      <c r="G1177" s="12">
        <v>0.86054362967504694</v>
      </c>
      <c r="H1177"/>
      <c r="I1177" s="12" t="str">
        <f t="shared" si="18"/>
        <v xml:space="preserve"> </v>
      </c>
      <c r="J1177" s="2"/>
      <c r="K1177"/>
    </row>
    <row r="1178" spans="1:11" x14ac:dyDescent="0.25">
      <c r="A1178" s="1" t="s">
        <v>25</v>
      </c>
      <c r="B1178" s="1" t="s">
        <v>5565</v>
      </c>
      <c r="C1178" s="16">
        <v>21.99</v>
      </c>
      <c r="D1178" s="73"/>
      <c r="E1178" s="73">
        <v>137</v>
      </c>
      <c r="F1178" s="16">
        <v>71783.31</v>
      </c>
      <c r="G1178" s="12">
        <v>0.86908840569238122</v>
      </c>
      <c r="H1178"/>
      <c r="I1178" s="12" t="str">
        <f t="shared" si="18"/>
        <v xml:space="preserve"> </v>
      </c>
      <c r="J1178" s="2"/>
      <c r="K1178"/>
    </row>
    <row r="1179" spans="1:11" x14ac:dyDescent="0.25">
      <c r="A1179" s="1" t="s">
        <v>25</v>
      </c>
      <c r="B1179" s="1" t="s">
        <v>5602</v>
      </c>
      <c r="C1179" s="16">
        <v>11.99</v>
      </c>
      <c r="D1179" s="73"/>
      <c r="E1179" s="73">
        <v>138</v>
      </c>
      <c r="F1179" s="16">
        <v>69805.52</v>
      </c>
      <c r="G1179" s="12">
        <v>0.8773977541074035</v>
      </c>
      <c r="H1179"/>
      <c r="I1179" s="12" t="str">
        <f t="shared" si="18"/>
        <v xml:space="preserve"> </v>
      </c>
      <c r="J1179" s="2"/>
      <c r="K1179"/>
    </row>
    <row r="1180" spans="1:11" x14ac:dyDescent="0.25">
      <c r="A1180" s="1" t="s">
        <v>25</v>
      </c>
      <c r="B1180" s="1" t="s">
        <v>5383</v>
      </c>
      <c r="C1180" s="16">
        <v>14.99</v>
      </c>
      <c r="D1180" s="73"/>
      <c r="E1180" s="73">
        <v>157</v>
      </c>
      <c r="F1180" s="16">
        <v>64100.480000000003</v>
      </c>
      <c r="G1180" s="12">
        <v>0.88502799913516306</v>
      </c>
      <c r="H1180"/>
      <c r="I1180" s="12" t="str">
        <f t="shared" si="18"/>
        <v xml:space="preserve"> </v>
      </c>
      <c r="J1180" s="2"/>
      <c r="K1180"/>
    </row>
    <row r="1181" spans="1:11" x14ac:dyDescent="0.25">
      <c r="A1181" s="1" t="s">
        <v>25</v>
      </c>
      <c r="B1181" s="1" t="s">
        <v>5559</v>
      </c>
      <c r="C1181" s="16">
        <v>25.99</v>
      </c>
      <c r="D1181" s="73"/>
      <c r="E1181" s="73">
        <v>119</v>
      </c>
      <c r="F1181" s="16">
        <v>60230.37</v>
      </c>
      <c r="G1181" s="12">
        <v>0.89219756293893826</v>
      </c>
      <c r="H1181"/>
      <c r="I1181" s="12" t="str">
        <f t="shared" si="18"/>
        <v xml:space="preserve"> </v>
      </c>
      <c r="J1181" s="2"/>
      <c r="K1181"/>
    </row>
    <row r="1182" spans="1:11" x14ac:dyDescent="0.25">
      <c r="A1182" s="1" t="s">
        <v>25</v>
      </c>
      <c r="B1182" s="1" t="s">
        <v>6314</v>
      </c>
      <c r="C1182" s="16">
        <v>26.99</v>
      </c>
      <c r="D1182" s="73"/>
      <c r="E1182" s="73">
        <v>115</v>
      </c>
      <c r="F1182" s="16">
        <v>58439.43</v>
      </c>
      <c r="G1182" s="12">
        <v>0.89915394095954893</v>
      </c>
      <c r="H1182"/>
      <c r="I1182" s="12" t="str">
        <f t="shared" si="18"/>
        <v xml:space="preserve"> </v>
      </c>
      <c r="J1182" s="2"/>
      <c r="K1182"/>
    </row>
    <row r="1183" spans="1:11" x14ac:dyDescent="0.25">
      <c r="A1183" s="1" t="s">
        <v>25</v>
      </c>
      <c r="B1183" s="1" t="s">
        <v>5612</v>
      </c>
      <c r="C1183" s="16">
        <v>30.99</v>
      </c>
      <c r="D1183" s="73"/>
      <c r="E1183" s="73">
        <v>101</v>
      </c>
      <c r="F1183" s="16">
        <v>51288.45</v>
      </c>
      <c r="G1183" s="12">
        <v>0.90525909712365238</v>
      </c>
      <c r="H1183"/>
      <c r="I1183" s="12" t="str">
        <f t="shared" si="18"/>
        <v xml:space="preserve"> </v>
      </c>
      <c r="J1183" s="2"/>
      <c r="K1183"/>
    </row>
    <row r="1184" spans="1:11" x14ac:dyDescent="0.25">
      <c r="A1184" s="1" t="s">
        <v>25</v>
      </c>
      <c r="B1184" s="1" t="s">
        <v>7321</v>
      </c>
      <c r="C1184" s="16">
        <v>8.99</v>
      </c>
      <c r="D1184" s="73"/>
      <c r="E1184" s="73">
        <v>137</v>
      </c>
      <c r="F1184" s="16">
        <v>48896.32</v>
      </c>
      <c r="G1184" s="12">
        <v>0.91107950443660446</v>
      </c>
      <c r="H1184"/>
      <c r="I1184" s="12" t="str">
        <f t="shared" si="18"/>
        <v xml:space="preserve"> </v>
      </c>
      <c r="J1184" s="2"/>
      <c r="K1184"/>
    </row>
    <row r="1185" spans="1:11" x14ac:dyDescent="0.25">
      <c r="A1185" s="1" t="s">
        <v>25</v>
      </c>
      <c r="B1185" s="1" t="s">
        <v>6825</v>
      </c>
      <c r="C1185" s="16">
        <v>6.99</v>
      </c>
      <c r="D1185" s="73"/>
      <c r="E1185" s="73">
        <v>150</v>
      </c>
      <c r="F1185" s="16">
        <v>47552.97</v>
      </c>
      <c r="G1185" s="12">
        <v>0.91674000515200782</v>
      </c>
      <c r="H1185"/>
      <c r="I1185" s="12" t="str">
        <f t="shared" si="18"/>
        <v xml:space="preserve"> </v>
      </c>
      <c r="J1185" s="2"/>
      <c r="K1185"/>
    </row>
    <row r="1186" spans="1:11" x14ac:dyDescent="0.25">
      <c r="A1186" s="1" t="s">
        <v>25</v>
      </c>
      <c r="B1186" s="1" t="s">
        <v>6370</v>
      </c>
      <c r="C1186" s="16">
        <v>35.99</v>
      </c>
      <c r="D1186" s="73"/>
      <c r="E1186" s="73">
        <v>68</v>
      </c>
      <c r="F1186" s="16">
        <v>46240.66</v>
      </c>
      <c r="G1186" s="12">
        <v>0.92224429413775832</v>
      </c>
      <c r="H1186"/>
      <c r="I1186" s="12" t="str">
        <f t="shared" si="18"/>
        <v xml:space="preserve"> </v>
      </c>
      <c r="J1186" s="2"/>
      <c r="K1186"/>
    </row>
    <row r="1187" spans="1:11" x14ac:dyDescent="0.25">
      <c r="A1187" s="1" t="s">
        <v>25</v>
      </c>
      <c r="B1187" s="1" t="s">
        <v>7325</v>
      </c>
      <c r="C1187" s="16">
        <v>17.989999999999998</v>
      </c>
      <c r="D1187" s="73"/>
      <c r="E1187" s="73">
        <v>118</v>
      </c>
      <c r="F1187" s="16">
        <v>46177.25</v>
      </c>
      <c r="G1187" s="12">
        <v>0.92774103507024597</v>
      </c>
      <c r="H1187"/>
      <c r="I1187" s="12" t="str">
        <f t="shared" si="18"/>
        <v xml:space="preserve"> </v>
      </c>
      <c r="J1187" s="2"/>
      <c r="K1187"/>
    </row>
    <row r="1188" spans="1:11" x14ac:dyDescent="0.25">
      <c r="A1188" s="1" t="s">
        <v>25</v>
      </c>
      <c r="B1188" s="1" t="s">
        <v>12963</v>
      </c>
      <c r="C1188" s="16">
        <v>44.99</v>
      </c>
      <c r="D1188" s="73"/>
      <c r="E1188" s="73">
        <v>78</v>
      </c>
      <c r="F1188" s="16">
        <v>43230.11</v>
      </c>
      <c r="G1188" s="12">
        <v>0.93288696115187586</v>
      </c>
      <c r="H1188"/>
      <c r="I1188" s="12" t="str">
        <f t="shared" si="18"/>
        <v xml:space="preserve"> </v>
      </c>
      <c r="J1188" s="2"/>
      <c r="K1188"/>
    </row>
    <row r="1189" spans="1:11" x14ac:dyDescent="0.25">
      <c r="A1189" s="1" t="s">
        <v>25</v>
      </c>
      <c r="B1189" s="1" t="s">
        <v>6359</v>
      </c>
      <c r="C1189" s="16">
        <v>39.99</v>
      </c>
      <c r="D1189" s="73"/>
      <c r="E1189" s="73">
        <v>72</v>
      </c>
      <c r="F1189" s="16">
        <v>43178.559999999998</v>
      </c>
      <c r="G1189" s="12">
        <v>0.93802675094355625</v>
      </c>
      <c r="H1189"/>
      <c r="I1189" s="12" t="str">
        <f t="shared" si="18"/>
        <v xml:space="preserve"> </v>
      </c>
      <c r="J1189" s="2"/>
      <c r="K1189"/>
    </row>
    <row r="1190" spans="1:11" x14ac:dyDescent="0.25">
      <c r="A1190" s="1" t="s">
        <v>25</v>
      </c>
      <c r="B1190" s="1" t="s">
        <v>7692</v>
      </c>
      <c r="C1190" s="16">
        <v>14.49</v>
      </c>
      <c r="D1190" s="73"/>
      <c r="E1190" s="73">
        <v>143</v>
      </c>
      <c r="F1190" s="16">
        <v>40629.96</v>
      </c>
      <c r="G1190" s="12">
        <v>0.94286316636927636</v>
      </c>
      <c r="H1190"/>
      <c r="I1190" s="12" t="str">
        <f t="shared" si="18"/>
        <v xml:space="preserve"> </v>
      </c>
      <c r="J1190" s="2"/>
      <c r="K1190"/>
    </row>
    <row r="1191" spans="1:11" x14ac:dyDescent="0.25">
      <c r="A1191" s="1" t="s">
        <v>25</v>
      </c>
      <c r="B1191" s="1" t="s">
        <v>6813</v>
      </c>
      <c r="C1191" s="16">
        <v>6.49</v>
      </c>
      <c r="D1191" s="73"/>
      <c r="E1191" s="73">
        <v>156</v>
      </c>
      <c r="F1191" s="16">
        <v>39498.86</v>
      </c>
      <c r="G1191" s="12">
        <v>0.94756494052318552</v>
      </c>
      <c r="H1191"/>
      <c r="I1191" s="12" t="str">
        <f t="shared" si="18"/>
        <v xml:space="preserve"> </v>
      </c>
      <c r="J1191" s="2"/>
      <c r="K1191"/>
    </row>
    <row r="1192" spans="1:11" x14ac:dyDescent="0.25">
      <c r="A1192" s="1" t="s">
        <v>25</v>
      </c>
      <c r="B1192" s="1" t="s">
        <v>7719</v>
      </c>
      <c r="C1192" s="16">
        <v>15.99</v>
      </c>
      <c r="D1192" s="73"/>
      <c r="E1192" s="73">
        <v>113</v>
      </c>
      <c r="F1192" s="16">
        <v>38663.82</v>
      </c>
      <c r="G1192" s="12">
        <v>0.95216731511241159</v>
      </c>
      <c r="H1192"/>
      <c r="I1192" s="12" t="str">
        <f t="shared" si="18"/>
        <v>X</v>
      </c>
      <c r="J1192" s="2"/>
      <c r="K1192"/>
    </row>
    <row r="1193" spans="1:11" x14ac:dyDescent="0.25">
      <c r="A1193" s="1" t="s">
        <v>25</v>
      </c>
      <c r="B1193" s="1" t="s">
        <v>12630</v>
      </c>
      <c r="C1193" s="16">
        <v>39.99</v>
      </c>
      <c r="D1193" s="73"/>
      <c r="E1193" s="73">
        <v>62</v>
      </c>
      <c r="F1193" s="16">
        <v>36998.379999999997</v>
      </c>
      <c r="G1193" s="12">
        <v>0.95657144289788454</v>
      </c>
      <c r="H1193"/>
      <c r="I1193" s="12" t="str">
        <f t="shared" si="18"/>
        <v>X</v>
      </c>
      <c r="J1193" s="2"/>
      <c r="K1193"/>
    </row>
    <row r="1194" spans="1:11" x14ac:dyDescent="0.25">
      <c r="A1194" s="1" t="s">
        <v>25</v>
      </c>
      <c r="B1194" s="1" t="s">
        <v>6902</v>
      </c>
      <c r="C1194" s="16">
        <v>20.99</v>
      </c>
      <c r="D1194" s="73"/>
      <c r="E1194" s="73">
        <v>77</v>
      </c>
      <c r="F1194" s="16">
        <v>35745.97</v>
      </c>
      <c r="G1194" s="12">
        <v>0.96082648919168667</v>
      </c>
      <c r="H1194"/>
      <c r="I1194" s="12" t="str">
        <f t="shared" si="18"/>
        <v>X</v>
      </c>
      <c r="J1194" s="2"/>
      <c r="K1194"/>
    </row>
    <row r="1195" spans="1:11" x14ac:dyDescent="0.25">
      <c r="A1195" s="1" t="s">
        <v>25</v>
      </c>
      <c r="B1195" s="1" t="s">
        <v>12002</v>
      </c>
      <c r="C1195" s="16">
        <v>39.99</v>
      </c>
      <c r="D1195" s="73"/>
      <c r="E1195" s="73">
        <v>57</v>
      </c>
      <c r="F1195" s="16">
        <v>33795.050000000003</v>
      </c>
      <c r="G1195" s="12">
        <v>0.96484930637223487</v>
      </c>
      <c r="H1195"/>
      <c r="I1195" s="12" t="str">
        <f t="shared" si="18"/>
        <v>X</v>
      </c>
      <c r="J1195" s="2"/>
      <c r="K1195"/>
    </row>
    <row r="1196" spans="1:11" x14ac:dyDescent="0.25">
      <c r="A1196" s="1" t="s">
        <v>25</v>
      </c>
      <c r="B1196" s="1" t="s">
        <v>5865</v>
      </c>
      <c r="C1196" s="16">
        <v>34.99</v>
      </c>
      <c r="D1196" s="73"/>
      <c r="E1196" s="73">
        <v>62</v>
      </c>
      <c r="F1196" s="16">
        <v>32417.51</v>
      </c>
      <c r="G1196" s="12">
        <v>0.96870814712490694</v>
      </c>
      <c r="H1196"/>
      <c r="I1196" s="12" t="str">
        <f t="shared" si="18"/>
        <v>X</v>
      </c>
      <c r="J1196" s="2"/>
      <c r="K1196"/>
    </row>
    <row r="1197" spans="1:11" x14ac:dyDescent="0.25">
      <c r="A1197" s="1" t="s">
        <v>25</v>
      </c>
      <c r="B1197" s="1" t="s">
        <v>12657</v>
      </c>
      <c r="C1197" s="16">
        <v>36.99</v>
      </c>
      <c r="D1197" s="73"/>
      <c r="E1197" s="73">
        <v>62</v>
      </c>
      <c r="F1197" s="16">
        <v>24786.02</v>
      </c>
      <c r="G1197" s="12">
        <v>0.97165856818045826</v>
      </c>
      <c r="H1197"/>
      <c r="I1197" s="12" t="str">
        <f t="shared" si="18"/>
        <v>X</v>
      </c>
      <c r="J1197" s="2"/>
      <c r="K1197"/>
    </row>
    <row r="1198" spans="1:11" x14ac:dyDescent="0.25">
      <c r="A1198" s="1" t="s">
        <v>25</v>
      </c>
      <c r="B1198" s="1" t="s">
        <v>14266</v>
      </c>
      <c r="C1198" s="16">
        <v>39.99</v>
      </c>
      <c r="D1198" s="73"/>
      <c r="E1198" s="73">
        <v>48</v>
      </c>
      <c r="F1198" s="16">
        <v>22578.87</v>
      </c>
      <c r="G1198" s="12">
        <v>0.97434625960726073</v>
      </c>
      <c r="H1198"/>
      <c r="I1198" s="12" t="str">
        <f t="shared" si="18"/>
        <v>X</v>
      </c>
      <c r="J1198" s="2"/>
      <c r="K1198"/>
    </row>
    <row r="1199" spans="1:11" x14ac:dyDescent="0.25">
      <c r="A1199" s="1" t="s">
        <v>25</v>
      </c>
      <c r="B1199" s="1" t="s">
        <v>11793</v>
      </c>
      <c r="C1199" s="16">
        <v>19.989999999999998</v>
      </c>
      <c r="D1199" s="73"/>
      <c r="E1199" s="73">
        <v>47</v>
      </c>
      <c r="F1199" s="16">
        <v>22557.35</v>
      </c>
      <c r="G1199" s="12">
        <v>0.97703138938596024</v>
      </c>
      <c r="H1199"/>
      <c r="I1199" s="12" t="str">
        <f t="shared" si="18"/>
        <v>X</v>
      </c>
      <c r="J1199" s="2"/>
      <c r="K1199"/>
    </row>
    <row r="1200" spans="1:11" x14ac:dyDescent="0.25">
      <c r="A1200" s="1" t="s">
        <v>25</v>
      </c>
      <c r="B1200" s="1" t="s">
        <v>13429</v>
      </c>
      <c r="C1200" s="16">
        <v>39.99</v>
      </c>
      <c r="D1200" s="73"/>
      <c r="E1200" s="73">
        <v>45</v>
      </c>
      <c r="F1200" s="16">
        <v>21248.49</v>
      </c>
      <c r="G1200" s="12">
        <v>0.97956071810814604</v>
      </c>
      <c r="H1200"/>
      <c r="I1200" s="12" t="str">
        <f t="shared" si="18"/>
        <v>X</v>
      </c>
      <c r="J1200" s="2"/>
      <c r="K1200"/>
    </row>
    <row r="1201" spans="1:11" x14ac:dyDescent="0.25">
      <c r="A1201" s="1" t="s">
        <v>25</v>
      </c>
      <c r="B1201" s="1" t="s">
        <v>8504</v>
      </c>
      <c r="C1201" s="16">
        <v>29.99</v>
      </c>
      <c r="D1201" s="73"/>
      <c r="E1201" s="73">
        <v>94</v>
      </c>
      <c r="F1201" s="16">
        <v>21202.93</v>
      </c>
      <c r="G1201" s="12">
        <v>0.98208462356418058</v>
      </c>
      <c r="H1201"/>
      <c r="I1201" s="12" t="str">
        <f t="shared" si="18"/>
        <v>X</v>
      </c>
      <c r="J1201" s="2"/>
      <c r="K1201"/>
    </row>
    <row r="1202" spans="1:11" x14ac:dyDescent="0.25">
      <c r="A1202" s="1" t="s">
        <v>25</v>
      </c>
      <c r="B1202" s="1" t="s">
        <v>11998</v>
      </c>
      <c r="C1202" s="16">
        <v>28.99</v>
      </c>
      <c r="D1202" s="73"/>
      <c r="E1202" s="73">
        <v>43</v>
      </c>
      <c r="F1202" s="16">
        <v>20373.55</v>
      </c>
      <c r="G1202" s="12">
        <v>0.98450980319755155</v>
      </c>
      <c r="H1202"/>
      <c r="I1202" s="12" t="str">
        <f t="shared" si="18"/>
        <v>X</v>
      </c>
      <c r="J1202" s="2"/>
      <c r="K1202"/>
    </row>
    <row r="1203" spans="1:11" x14ac:dyDescent="0.25">
      <c r="A1203" s="1" t="s">
        <v>25</v>
      </c>
      <c r="B1203" s="1" t="s">
        <v>5615</v>
      </c>
      <c r="C1203" s="16">
        <v>19.989999999999998</v>
      </c>
      <c r="D1203" s="73"/>
      <c r="E1203" s="73">
        <v>65</v>
      </c>
      <c r="F1203" s="16">
        <v>19827.849999999999</v>
      </c>
      <c r="G1203" s="12">
        <v>0.98687002505351362</v>
      </c>
      <c r="H1203"/>
      <c r="I1203" s="12" t="str">
        <f t="shared" si="18"/>
        <v>X</v>
      </c>
      <c r="J1203" s="2"/>
      <c r="K1203"/>
    </row>
    <row r="1204" spans="1:11" x14ac:dyDescent="0.25">
      <c r="A1204" s="1" t="s">
        <v>25</v>
      </c>
      <c r="B1204" s="1" t="s">
        <v>5770</v>
      </c>
      <c r="C1204" s="16">
        <v>29.99</v>
      </c>
      <c r="D1204" s="73"/>
      <c r="E1204" s="73">
        <v>81</v>
      </c>
      <c r="F1204" s="16">
        <v>19433.52</v>
      </c>
      <c r="G1204" s="12">
        <v>0.98918330756484374</v>
      </c>
      <c r="H1204"/>
      <c r="I1204" s="12" t="str">
        <f t="shared" si="18"/>
        <v>X</v>
      </c>
      <c r="J1204" s="2"/>
      <c r="K1204"/>
    </row>
    <row r="1205" spans="1:11" x14ac:dyDescent="0.25">
      <c r="A1205" s="1" t="s">
        <v>25</v>
      </c>
      <c r="B1205" s="1" t="s">
        <v>15325</v>
      </c>
      <c r="C1205" s="16">
        <v>44.99</v>
      </c>
      <c r="D1205" s="73"/>
      <c r="E1205" s="73">
        <v>43</v>
      </c>
      <c r="F1205" s="16">
        <v>18175.96</v>
      </c>
      <c r="G1205" s="12">
        <v>0.99134689555068645</v>
      </c>
      <c r="H1205"/>
      <c r="I1205" s="12" t="str">
        <f t="shared" si="18"/>
        <v>X</v>
      </c>
      <c r="J1205" s="2"/>
      <c r="K1205"/>
    </row>
    <row r="1206" spans="1:11" x14ac:dyDescent="0.25">
      <c r="A1206" s="1" t="s">
        <v>25</v>
      </c>
      <c r="B1206" s="1" t="s">
        <v>6364</v>
      </c>
      <c r="C1206" s="16">
        <v>24.99</v>
      </c>
      <c r="D1206" s="73"/>
      <c r="E1206" s="73">
        <v>77</v>
      </c>
      <c r="F1206" s="16">
        <v>17168.13</v>
      </c>
      <c r="G1206" s="12">
        <v>0.9933905157945353</v>
      </c>
      <c r="H1206"/>
      <c r="I1206" s="12" t="str">
        <f t="shared" si="18"/>
        <v>X</v>
      </c>
      <c r="J1206" s="2"/>
      <c r="K1206"/>
    </row>
    <row r="1207" spans="1:11" x14ac:dyDescent="0.25">
      <c r="A1207" s="1" t="s">
        <v>25</v>
      </c>
      <c r="B1207" s="1" t="s">
        <v>14755</v>
      </c>
      <c r="C1207" s="16">
        <v>34.99</v>
      </c>
      <c r="D1207" s="73"/>
      <c r="E1207" s="73">
        <v>49</v>
      </c>
      <c r="F1207" s="16">
        <v>15309.4</v>
      </c>
      <c r="G1207" s="12">
        <v>0.99521288082562376</v>
      </c>
      <c r="H1207"/>
      <c r="I1207" s="12" t="str">
        <f t="shared" si="18"/>
        <v>X</v>
      </c>
      <c r="J1207" s="2"/>
      <c r="K1207"/>
    </row>
    <row r="1208" spans="1:11" x14ac:dyDescent="0.25">
      <c r="A1208" s="1" t="s">
        <v>25</v>
      </c>
      <c r="B1208" s="1" t="s">
        <v>6464</v>
      </c>
      <c r="C1208" s="16">
        <v>24.99</v>
      </c>
      <c r="D1208" s="73"/>
      <c r="E1208" s="73">
        <v>68</v>
      </c>
      <c r="F1208" s="16">
        <v>12917.73</v>
      </c>
      <c r="G1208" s="12">
        <v>0.99675055176197935</v>
      </c>
      <c r="H1208"/>
      <c r="I1208" s="12" t="str">
        <f t="shared" si="18"/>
        <v>X</v>
      </c>
      <c r="J1208" s="2"/>
      <c r="K1208"/>
    </row>
    <row r="1209" spans="1:11" x14ac:dyDescent="0.25">
      <c r="A1209" s="1" t="s">
        <v>25</v>
      </c>
      <c r="B1209" s="1" t="s">
        <v>16204</v>
      </c>
      <c r="C1209" s="16">
        <v>39.99</v>
      </c>
      <c r="D1209" s="73"/>
      <c r="E1209" s="73">
        <v>68</v>
      </c>
      <c r="F1209" s="16">
        <v>11677.08</v>
      </c>
      <c r="G1209" s="12">
        <v>0.99814054106640815</v>
      </c>
      <c r="H1209"/>
      <c r="I1209" s="12" t="str">
        <f t="shared" si="18"/>
        <v>X</v>
      </c>
      <c r="J1209" s="2"/>
      <c r="K1209"/>
    </row>
    <row r="1210" spans="1:11" x14ac:dyDescent="0.25">
      <c r="A1210" s="1" t="s">
        <v>25</v>
      </c>
      <c r="B1210" s="1" t="s">
        <v>15294</v>
      </c>
      <c r="C1210" s="16">
        <v>39.99</v>
      </c>
      <c r="D1210" s="73"/>
      <c r="E1210" s="73">
        <v>44</v>
      </c>
      <c r="F1210" s="16">
        <v>11287</v>
      </c>
      <c r="G1210" s="12">
        <v>0.99948409692789808</v>
      </c>
      <c r="H1210"/>
      <c r="I1210" s="12" t="str">
        <f t="shared" si="18"/>
        <v>X</v>
      </c>
      <c r="J1210" s="2"/>
      <c r="K1210"/>
    </row>
    <row r="1211" spans="1:11" x14ac:dyDescent="0.25">
      <c r="A1211" s="1" t="s">
        <v>25</v>
      </c>
      <c r="B1211" s="1" t="s">
        <v>14406</v>
      </c>
      <c r="C1211" s="16">
        <v>44.99</v>
      </c>
      <c r="D1211" s="73"/>
      <c r="E1211" s="73">
        <v>23</v>
      </c>
      <c r="F1211" s="16">
        <v>4334.0200000000004</v>
      </c>
      <c r="G1211" s="12">
        <v>1</v>
      </c>
      <c r="H1211"/>
      <c r="I1211" s="12" t="str">
        <f t="shared" si="18"/>
        <v>X</v>
      </c>
      <c r="J1211" s="2"/>
      <c r="K1211"/>
    </row>
    <row r="1212" spans="1:11" x14ac:dyDescent="0.25">
      <c r="A1212" s="1" t="s">
        <v>42</v>
      </c>
      <c r="B1212" s="1"/>
      <c r="C1212" s="16">
        <v>1767.8600000000004</v>
      </c>
      <c r="D1212" s="73"/>
      <c r="E1212" s="73">
        <v>7189</v>
      </c>
      <c r="F1212" s="16">
        <v>8400841.6199999992</v>
      </c>
      <c r="G1212" s="12"/>
      <c r="H1212"/>
      <c r="I1212" s="12" t="str">
        <f t="shared" si="18"/>
        <v xml:space="preserve"> </v>
      </c>
      <c r="J1212" s="2"/>
      <c r="K1212"/>
    </row>
    <row r="1213" spans="1:11" x14ac:dyDescent="0.25">
      <c r="A1213" s="1" t="s">
        <v>12488</v>
      </c>
      <c r="B1213" s="1" t="s">
        <v>12989</v>
      </c>
      <c r="C1213" s="16">
        <v>59.99</v>
      </c>
      <c r="D1213" s="73"/>
      <c r="E1213" s="73">
        <v>146</v>
      </c>
      <c r="F1213" s="16">
        <v>712060.4</v>
      </c>
      <c r="G1213" s="12">
        <v>0.22425683322053944</v>
      </c>
      <c r="H1213"/>
      <c r="I1213" s="12" t="str">
        <f t="shared" si="18"/>
        <v xml:space="preserve"> </v>
      </c>
      <c r="J1213" s="2"/>
      <c r="K1213"/>
    </row>
    <row r="1214" spans="1:11" x14ac:dyDescent="0.25">
      <c r="A1214" s="1" t="s">
        <v>12488</v>
      </c>
      <c r="B1214" s="1" t="s">
        <v>12992</v>
      </c>
      <c r="C1214" s="16">
        <v>29.99</v>
      </c>
      <c r="D1214" s="73"/>
      <c r="E1214" s="73">
        <v>158</v>
      </c>
      <c r="F1214" s="16">
        <v>584726.49</v>
      </c>
      <c r="G1214" s="12">
        <v>0.40841102989762113</v>
      </c>
      <c r="H1214"/>
      <c r="I1214" s="12" t="str">
        <f t="shared" si="18"/>
        <v xml:space="preserve"> </v>
      </c>
      <c r="J1214" s="2"/>
      <c r="K1214"/>
    </row>
    <row r="1215" spans="1:11" x14ac:dyDescent="0.25">
      <c r="A1215" s="1" t="s">
        <v>12488</v>
      </c>
      <c r="B1215" s="1" t="s">
        <v>12988</v>
      </c>
      <c r="C1215" s="16">
        <v>39.99</v>
      </c>
      <c r="D1215" s="73"/>
      <c r="E1215" s="73">
        <v>140</v>
      </c>
      <c r="F1215" s="16">
        <v>462994.07</v>
      </c>
      <c r="G1215" s="12">
        <v>0.55422672746778334</v>
      </c>
      <c r="H1215"/>
      <c r="I1215" s="12" t="str">
        <f t="shared" si="18"/>
        <v xml:space="preserve"> </v>
      </c>
      <c r="J1215" s="2"/>
      <c r="K1215"/>
    </row>
    <row r="1216" spans="1:11" x14ac:dyDescent="0.25">
      <c r="A1216" s="1" t="s">
        <v>12488</v>
      </c>
      <c r="B1216" s="1" t="s">
        <v>12991</v>
      </c>
      <c r="C1216" s="16">
        <v>16.989999999999998</v>
      </c>
      <c r="D1216" s="73"/>
      <c r="E1216" s="73">
        <v>153</v>
      </c>
      <c r="F1216" s="16">
        <v>225389.34</v>
      </c>
      <c r="G1216" s="12">
        <v>0.62521101423624781</v>
      </c>
      <c r="H1216"/>
      <c r="I1216" s="12" t="str">
        <f t="shared" si="18"/>
        <v xml:space="preserve"> </v>
      </c>
      <c r="J1216" s="2"/>
      <c r="K1216"/>
    </row>
    <row r="1217" spans="1:11" x14ac:dyDescent="0.25">
      <c r="A1217" s="1" t="s">
        <v>12488</v>
      </c>
      <c r="B1217" s="1" t="s">
        <v>12995</v>
      </c>
      <c r="C1217" s="16">
        <v>39.99</v>
      </c>
      <c r="D1217" s="73"/>
      <c r="E1217" s="73">
        <v>140</v>
      </c>
      <c r="F1217" s="16">
        <v>205177.49</v>
      </c>
      <c r="G1217" s="12">
        <v>0.6898297658976783</v>
      </c>
      <c r="H1217"/>
      <c r="I1217" s="12" t="str">
        <f t="shared" si="18"/>
        <v xml:space="preserve"> </v>
      </c>
      <c r="J1217" s="2"/>
      <c r="K1217"/>
    </row>
    <row r="1218" spans="1:11" x14ac:dyDescent="0.25">
      <c r="A1218" s="1" t="s">
        <v>12488</v>
      </c>
      <c r="B1218" s="1" t="s">
        <v>5597</v>
      </c>
      <c r="C1218" s="16">
        <v>74.989999999999995</v>
      </c>
      <c r="D1218" s="73"/>
      <c r="E1218" s="73">
        <v>99</v>
      </c>
      <c r="F1218" s="16">
        <v>139135.57</v>
      </c>
      <c r="G1218" s="12">
        <v>0.73364922603973171</v>
      </c>
      <c r="H1218"/>
      <c r="I1218" s="12" t="str">
        <f t="shared" si="18"/>
        <v xml:space="preserve"> </v>
      </c>
      <c r="J1218" s="2"/>
      <c r="K1218"/>
    </row>
    <row r="1219" spans="1:11" x14ac:dyDescent="0.25">
      <c r="A1219" s="1" t="s">
        <v>12488</v>
      </c>
      <c r="B1219" s="1" t="s">
        <v>6342</v>
      </c>
      <c r="C1219" s="16">
        <v>27.99</v>
      </c>
      <c r="D1219" s="73"/>
      <c r="E1219" s="73">
        <v>139</v>
      </c>
      <c r="F1219" s="16">
        <v>110755.66</v>
      </c>
      <c r="G1219" s="12">
        <v>0.76853069616902248</v>
      </c>
      <c r="H1219"/>
      <c r="I1219" s="12" t="str">
        <f t="shared" si="18"/>
        <v xml:space="preserve"> </v>
      </c>
      <c r="J1219" s="2"/>
      <c r="K1219"/>
    </row>
    <row r="1220" spans="1:11" x14ac:dyDescent="0.25">
      <c r="A1220" s="1" t="s">
        <v>12488</v>
      </c>
      <c r="B1220" s="1" t="s">
        <v>5540</v>
      </c>
      <c r="C1220" s="16">
        <v>27.99</v>
      </c>
      <c r="D1220" s="73"/>
      <c r="E1220" s="73">
        <v>156</v>
      </c>
      <c r="F1220" s="16">
        <v>96568.05</v>
      </c>
      <c r="G1220" s="12">
        <v>0.79894390982797991</v>
      </c>
      <c r="H1220"/>
      <c r="I1220" s="12" t="str">
        <f t="shared" si="18"/>
        <v xml:space="preserve"> </v>
      </c>
      <c r="J1220" s="2"/>
      <c r="K1220"/>
    </row>
    <row r="1221" spans="1:11" x14ac:dyDescent="0.25">
      <c r="A1221" s="1" t="s">
        <v>12488</v>
      </c>
      <c r="B1221" s="1" t="s">
        <v>9997</v>
      </c>
      <c r="C1221" s="16">
        <v>29.99</v>
      </c>
      <c r="D1221" s="73"/>
      <c r="E1221" s="73">
        <v>136</v>
      </c>
      <c r="F1221" s="16">
        <v>95137.52</v>
      </c>
      <c r="G1221" s="12">
        <v>0.82890659130227018</v>
      </c>
      <c r="H1221"/>
      <c r="I1221" s="12" t="str">
        <f t="shared" si="18"/>
        <v xml:space="preserve"> </v>
      </c>
      <c r="J1221" s="2"/>
      <c r="K1221"/>
    </row>
    <row r="1222" spans="1:11" x14ac:dyDescent="0.25">
      <c r="A1222" s="1" t="s">
        <v>12488</v>
      </c>
      <c r="B1222" s="1" t="s">
        <v>13154</v>
      </c>
      <c r="C1222" s="16">
        <v>31.99</v>
      </c>
      <c r="D1222" s="73"/>
      <c r="E1222" s="73">
        <v>139</v>
      </c>
      <c r="F1222" s="16">
        <v>72480.78</v>
      </c>
      <c r="G1222" s="12">
        <v>0.851733742190249</v>
      </c>
      <c r="H1222"/>
      <c r="I1222" s="12" t="str">
        <f t="shared" si="18"/>
        <v xml:space="preserve"> </v>
      </c>
      <c r="J1222" s="2"/>
      <c r="K1222"/>
    </row>
    <row r="1223" spans="1:11" x14ac:dyDescent="0.25">
      <c r="A1223" s="1" t="s">
        <v>12488</v>
      </c>
      <c r="B1223" s="1" t="s">
        <v>14273</v>
      </c>
      <c r="C1223" s="16">
        <v>31.99</v>
      </c>
      <c r="D1223" s="73"/>
      <c r="E1223" s="73">
        <v>63</v>
      </c>
      <c r="F1223" s="16">
        <v>68226.13</v>
      </c>
      <c r="G1223" s="12">
        <v>0.87322093043536531</v>
      </c>
      <c r="H1223"/>
      <c r="I1223" s="12" t="str">
        <f t="shared" si="18"/>
        <v xml:space="preserve"> </v>
      </c>
      <c r="J1223" s="2"/>
      <c r="K1223"/>
    </row>
    <row r="1224" spans="1:11" x14ac:dyDescent="0.25">
      <c r="A1224" s="1" t="s">
        <v>12488</v>
      </c>
      <c r="B1224" s="1" t="s">
        <v>7729</v>
      </c>
      <c r="C1224" s="16">
        <v>53.99</v>
      </c>
      <c r="D1224" s="73"/>
      <c r="E1224" s="73">
        <v>57</v>
      </c>
      <c r="F1224" s="16">
        <v>62268.04</v>
      </c>
      <c r="G1224" s="12">
        <v>0.89283167337409619</v>
      </c>
      <c r="H1224"/>
      <c r="I1224" s="12" t="str">
        <f t="shared" ref="I1224:I1287" si="19">IF(G1224&gt;$K$2,"X"," ")</f>
        <v xml:space="preserve"> </v>
      </c>
      <c r="J1224" s="2"/>
      <c r="K1224"/>
    </row>
    <row r="1225" spans="1:11" x14ac:dyDescent="0.25">
      <c r="A1225" s="1" t="s">
        <v>12488</v>
      </c>
      <c r="B1225" s="1" t="s">
        <v>5814</v>
      </c>
      <c r="C1225" s="16">
        <v>34.99</v>
      </c>
      <c r="D1225" s="73"/>
      <c r="E1225" s="73">
        <v>117</v>
      </c>
      <c r="F1225" s="16">
        <v>50579.42</v>
      </c>
      <c r="G1225" s="12">
        <v>0.90876119361610319</v>
      </c>
      <c r="H1225"/>
      <c r="I1225" s="12" t="str">
        <f t="shared" si="19"/>
        <v xml:space="preserve"> </v>
      </c>
      <c r="J1225" s="2"/>
      <c r="K1225"/>
    </row>
    <row r="1226" spans="1:11" x14ac:dyDescent="0.25">
      <c r="A1226" s="1" t="s">
        <v>12488</v>
      </c>
      <c r="B1226" s="1" t="s">
        <v>5653</v>
      </c>
      <c r="C1226" s="16">
        <v>22.99</v>
      </c>
      <c r="D1226" s="73"/>
      <c r="E1226" s="73">
        <v>71</v>
      </c>
      <c r="F1226" s="16">
        <v>46429.48</v>
      </c>
      <c r="G1226" s="12">
        <v>0.9233837286607095</v>
      </c>
      <c r="H1226"/>
      <c r="I1226" s="12" t="str">
        <f t="shared" si="19"/>
        <v xml:space="preserve"> </v>
      </c>
      <c r="J1226" s="2"/>
      <c r="K1226"/>
    </row>
    <row r="1227" spans="1:11" x14ac:dyDescent="0.25">
      <c r="A1227" s="1" t="s">
        <v>12488</v>
      </c>
      <c r="B1227" s="1" t="s">
        <v>13151</v>
      </c>
      <c r="C1227" s="16">
        <v>62.99</v>
      </c>
      <c r="D1227" s="73"/>
      <c r="E1227" s="73">
        <v>77</v>
      </c>
      <c r="F1227" s="16">
        <v>42383.08</v>
      </c>
      <c r="G1227" s="12">
        <v>0.93673188747270464</v>
      </c>
      <c r="H1227"/>
      <c r="I1227" s="12" t="str">
        <f t="shared" si="19"/>
        <v xml:space="preserve"> </v>
      </c>
      <c r="J1227" s="2"/>
      <c r="K1227"/>
    </row>
    <row r="1228" spans="1:11" x14ac:dyDescent="0.25">
      <c r="A1228" s="1" t="s">
        <v>12488</v>
      </c>
      <c r="B1228" s="1" t="s">
        <v>12994</v>
      </c>
      <c r="C1228" s="16">
        <v>19.989999999999998</v>
      </c>
      <c r="D1228" s="73"/>
      <c r="E1228" s="73">
        <v>57</v>
      </c>
      <c r="F1228" s="16">
        <v>41399.29</v>
      </c>
      <c r="G1228" s="12">
        <v>0.94977021072867951</v>
      </c>
      <c r="H1228"/>
      <c r="I1228" s="12" t="str">
        <f t="shared" si="19"/>
        <v xml:space="preserve"> </v>
      </c>
      <c r="J1228" s="2"/>
      <c r="K1228"/>
    </row>
    <row r="1229" spans="1:11" x14ac:dyDescent="0.25">
      <c r="A1229" s="1" t="s">
        <v>12488</v>
      </c>
      <c r="B1229" s="1" t="s">
        <v>5810</v>
      </c>
      <c r="C1229" s="16">
        <v>32.99</v>
      </c>
      <c r="D1229" s="73"/>
      <c r="E1229" s="73">
        <v>79</v>
      </c>
      <c r="F1229" s="16">
        <v>33916.5</v>
      </c>
      <c r="G1229" s="12">
        <v>0.96045189852359747</v>
      </c>
      <c r="H1229"/>
      <c r="I1229" s="12" t="str">
        <f t="shared" si="19"/>
        <v>X</v>
      </c>
      <c r="J1229" s="2"/>
      <c r="K1229"/>
    </row>
    <row r="1230" spans="1:11" x14ac:dyDescent="0.25">
      <c r="A1230" s="1" t="s">
        <v>12488</v>
      </c>
      <c r="B1230" s="1" t="s">
        <v>11273</v>
      </c>
      <c r="C1230" s="16">
        <v>27.99</v>
      </c>
      <c r="D1230" s="73"/>
      <c r="E1230" s="73">
        <v>83</v>
      </c>
      <c r="F1230" s="16">
        <v>28136.81</v>
      </c>
      <c r="G1230" s="12">
        <v>0.96931332644112811</v>
      </c>
      <c r="H1230"/>
      <c r="I1230" s="12" t="str">
        <f t="shared" si="19"/>
        <v>X</v>
      </c>
      <c r="J1230" s="2"/>
      <c r="K1230"/>
    </row>
    <row r="1231" spans="1:11" x14ac:dyDescent="0.25">
      <c r="A1231" s="1" t="s">
        <v>12488</v>
      </c>
      <c r="B1231" s="1" t="s">
        <v>5704</v>
      </c>
      <c r="C1231" s="16">
        <v>42.99</v>
      </c>
      <c r="D1231" s="73"/>
      <c r="E1231" s="73">
        <v>51</v>
      </c>
      <c r="F1231" s="16">
        <v>23366.34</v>
      </c>
      <c r="G1231" s="12">
        <v>0.97667233898044981</v>
      </c>
      <c r="H1231"/>
      <c r="I1231" s="12" t="str">
        <f t="shared" si="19"/>
        <v>X</v>
      </c>
      <c r="J1231" s="2"/>
      <c r="K1231"/>
    </row>
    <row r="1232" spans="1:11" x14ac:dyDescent="0.25">
      <c r="A1232" s="1" t="s">
        <v>12488</v>
      </c>
      <c r="B1232" s="1" t="s">
        <v>6401</v>
      </c>
      <c r="C1232" s="16">
        <v>36.99</v>
      </c>
      <c r="D1232" s="73"/>
      <c r="E1232" s="73">
        <v>61</v>
      </c>
      <c r="F1232" s="16">
        <v>22116.69</v>
      </c>
      <c r="G1232" s="12">
        <v>0.98363778581715122</v>
      </c>
      <c r="H1232"/>
      <c r="I1232" s="12" t="str">
        <f t="shared" si="19"/>
        <v>X</v>
      </c>
      <c r="J1232" s="2"/>
      <c r="K1232"/>
    </row>
    <row r="1233" spans="1:11" x14ac:dyDescent="0.25">
      <c r="A1233" s="1" t="s">
        <v>12488</v>
      </c>
      <c r="B1233" s="1" t="s">
        <v>8856</v>
      </c>
      <c r="C1233" s="16">
        <v>14.99</v>
      </c>
      <c r="D1233" s="73"/>
      <c r="E1233" s="73">
        <v>76</v>
      </c>
      <c r="F1233" s="16">
        <v>17736.650000000001</v>
      </c>
      <c r="G1233" s="12">
        <v>0.98922377959091123</v>
      </c>
      <c r="H1233"/>
      <c r="I1233" s="12" t="str">
        <f t="shared" si="19"/>
        <v>X</v>
      </c>
      <c r="J1233" s="2"/>
      <c r="K1233"/>
    </row>
    <row r="1234" spans="1:11" x14ac:dyDescent="0.25">
      <c r="A1234" s="1" t="s">
        <v>12488</v>
      </c>
      <c r="B1234" s="1" t="s">
        <v>14706</v>
      </c>
      <c r="C1234" s="16">
        <v>16.989999999999998</v>
      </c>
      <c r="D1234" s="73"/>
      <c r="E1234" s="73">
        <v>70</v>
      </c>
      <c r="F1234" s="16">
        <v>15206.05</v>
      </c>
      <c r="G1234" s="12">
        <v>0.99401278431409634</v>
      </c>
      <c r="H1234"/>
      <c r="I1234" s="12" t="str">
        <f t="shared" si="19"/>
        <v>X</v>
      </c>
      <c r="J1234" s="2"/>
      <c r="K1234"/>
    </row>
    <row r="1235" spans="1:11" x14ac:dyDescent="0.25">
      <c r="A1235" s="1" t="s">
        <v>12488</v>
      </c>
      <c r="B1235" s="1" t="s">
        <v>5941</v>
      </c>
      <c r="C1235" s="16">
        <v>34.99</v>
      </c>
      <c r="D1235" s="73"/>
      <c r="E1235" s="73">
        <v>12</v>
      </c>
      <c r="F1235" s="16">
        <v>7277.92</v>
      </c>
      <c r="G1235" s="12">
        <v>0.99630489786462162</v>
      </c>
      <c r="H1235"/>
      <c r="I1235" s="12" t="str">
        <f t="shared" si="19"/>
        <v>X</v>
      </c>
      <c r="J1235" s="2"/>
      <c r="K1235"/>
    </row>
    <row r="1236" spans="1:11" x14ac:dyDescent="0.25">
      <c r="A1236" s="1" t="s">
        <v>12488</v>
      </c>
      <c r="B1236" s="1" t="s">
        <v>14666</v>
      </c>
      <c r="C1236" s="16">
        <v>299.99</v>
      </c>
      <c r="D1236" s="73"/>
      <c r="E1236" s="73">
        <v>7</v>
      </c>
      <c r="F1236" s="16">
        <v>4199.8599999999997</v>
      </c>
      <c r="G1236" s="12">
        <v>0.9976276049040379</v>
      </c>
      <c r="H1236"/>
      <c r="I1236" s="12" t="str">
        <f t="shared" si="19"/>
        <v>X</v>
      </c>
      <c r="J1236" s="2"/>
      <c r="K1236"/>
    </row>
    <row r="1237" spans="1:11" x14ac:dyDescent="0.25">
      <c r="A1237" s="1" t="s">
        <v>12488</v>
      </c>
      <c r="B1237" s="1" t="s">
        <v>13148</v>
      </c>
      <c r="C1237" s="16">
        <v>29.99</v>
      </c>
      <c r="D1237" s="73"/>
      <c r="E1237" s="73">
        <v>22</v>
      </c>
      <c r="F1237" s="16">
        <v>2733.07</v>
      </c>
      <c r="G1237" s="12">
        <v>0.99848836000735508</v>
      </c>
      <c r="H1237"/>
      <c r="I1237" s="12" t="str">
        <f t="shared" si="19"/>
        <v>X</v>
      </c>
      <c r="J1237" s="2"/>
      <c r="K1237"/>
    </row>
    <row r="1238" spans="1:11" x14ac:dyDescent="0.25">
      <c r="A1238" s="1" t="s">
        <v>12488</v>
      </c>
      <c r="B1238" s="1" t="s">
        <v>16283</v>
      </c>
      <c r="C1238" s="16">
        <v>2199.9899999999998</v>
      </c>
      <c r="D1238" s="73"/>
      <c r="E1238" s="73">
        <v>3</v>
      </c>
      <c r="F1238" s="16">
        <v>2199.9899999999998</v>
      </c>
      <c r="G1238" s="12">
        <v>0.99918122649805852</v>
      </c>
      <c r="H1238"/>
      <c r="I1238" s="12" t="str">
        <f t="shared" si="19"/>
        <v>X</v>
      </c>
      <c r="J1238" s="2"/>
      <c r="K1238"/>
    </row>
    <row r="1239" spans="1:11" x14ac:dyDescent="0.25">
      <c r="A1239" s="1" t="s">
        <v>12488</v>
      </c>
      <c r="B1239" s="1" t="s">
        <v>14746</v>
      </c>
      <c r="C1239" s="16">
        <v>499.99</v>
      </c>
      <c r="D1239" s="73"/>
      <c r="E1239" s="73">
        <v>3</v>
      </c>
      <c r="F1239" s="16">
        <v>1499.97</v>
      </c>
      <c r="G1239" s="12">
        <v>0.99965362816809356</v>
      </c>
      <c r="H1239"/>
      <c r="I1239" s="12" t="str">
        <f t="shared" si="19"/>
        <v>X</v>
      </c>
      <c r="J1239" s="2"/>
      <c r="K1239"/>
    </row>
    <row r="1240" spans="1:11" x14ac:dyDescent="0.25">
      <c r="A1240" s="1" t="s">
        <v>12488</v>
      </c>
      <c r="B1240" s="1" t="s">
        <v>13850</v>
      </c>
      <c r="C1240" s="16">
        <v>54.99</v>
      </c>
      <c r="D1240" s="73"/>
      <c r="E1240" s="73">
        <v>1</v>
      </c>
      <c r="F1240" s="16">
        <v>1099.8</v>
      </c>
      <c r="G1240" s="12">
        <v>0.99999999999999989</v>
      </c>
      <c r="H1240"/>
      <c r="I1240" s="12" t="str">
        <f t="shared" si="19"/>
        <v>X</v>
      </c>
      <c r="J1240" s="2"/>
      <c r="K1240"/>
    </row>
    <row r="1241" spans="1:11" x14ac:dyDescent="0.25">
      <c r="A1241" s="1" t="s">
        <v>12504</v>
      </c>
      <c r="B1241" s="1"/>
      <c r="C1241" s="16">
        <v>3899.7200000000003</v>
      </c>
      <c r="D1241" s="73"/>
      <c r="E1241" s="73">
        <v>2316</v>
      </c>
      <c r="F1241" s="16">
        <v>3175200.4599999995</v>
      </c>
      <c r="G1241" s="12"/>
      <c r="H1241"/>
      <c r="I1241" s="12" t="str">
        <f t="shared" si="19"/>
        <v xml:space="preserve"> </v>
      </c>
      <c r="J1241" s="2"/>
      <c r="K1241"/>
    </row>
    <row r="1242" spans="1:11" x14ac:dyDescent="0.25">
      <c r="A1242" s="1" t="s">
        <v>46</v>
      </c>
      <c r="B1242" s="1" t="s">
        <v>5820</v>
      </c>
      <c r="C1242" s="16">
        <v>25.99</v>
      </c>
      <c r="D1242" s="73"/>
      <c r="E1242" s="73">
        <v>138</v>
      </c>
      <c r="F1242" s="16">
        <v>124432.75</v>
      </c>
      <c r="G1242" s="12">
        <v>8.4565789785768467E-2</v>
      </c>
      <c r="H1242"/>
      <c r="I1242" s="12" t="str">
        <f t="shared" si="19"/>
        <v xml:space="preserve"> </v>
      </c>
      <c r="J1242" s="2"/>
      <c r="K1242"/>
    </row>
    <row r="1243" spans="1:11" x14ac:dyDescent="0.25">
      <c r="A1243" s="1" t="s">
        <v>46</v>
      </c>
      <c r="B1243" s="1" t="s">
        <v>5734</v>
      </c>
      <c r="C1243" s="16">
        <v>21.99</v>
      </c>
      <c r="D1243" s="73"/>
      <c r="E1243" s="73">
        <v>132</v>
      </c>
      <c r="F1243" s="16">
        <v>99837.56</v>
      </c>
      <c r="G1243" s="12">
        <v>0.1524164328976827</v>
      </c>
      <c r="H1243"/>
      <c r="I1243" s="12" t="str">
        <f t="shared" si="19"/>
        <v xml:space="preserve"> </v>
      </c>
      <c r="J1243" s="2"/>
      <c r="K1243"/>
    </row>
    <row r="1244" spans="1:11" x14ac:dyDescent="0.25">
      <c r="A1244" s="1" t="s">
        <v>46</v>
      </c>
      <c r="B1244" s="1" t="s">
        <v>5881</v>
      </c>
      <c r="C1244" s="16">
        <v>25.99</v>
      </c>
      <c r="D1244" s="73"/>
      <c r="E1244" s="73">
        <v>144</v>
      </c>
      <c r="F1244" s="16">
        <v>92428.08</v>
      </c>
      <c r="G1244" s="12">
        <v>0.21523151641534338</v>
      </c>
      <c r="H1244"/>
      <c r="I1244" s="12" t="str">
        <f t="shared" si="19"/>
        <v xml:space="preserve"> </v>
      </c>
      <c r="J1244" s="2"/>
      <c r="K1244"/>
    </row>
    <row r="1245" spans="1:11" x14ac:dyDescent="0.25">
      <c r="A1245" s="1" t="s">
        <v>46</v>
      </c>
      <c r="B1245" s="1" t="s">
        <v>5688</v>
      </c>
      <c r="C1245" s="16">
        <v>23.99</v>
      </c>
      <c r="D1245" s="73"/>
      <c r="E1245" s="73">
        <v>122</v>
      </c>
      <c r="F1245" s="16">
        <v>87411.25</v>
      </c>
      <c r="G1245" s="12">
        <v>0.27463711013895115</v>
      </c>
      <c r="H1245"/>
      <c r="I1245" s="12" t="str">
        <f t="shared" si="19"/>
        <v xml:space="preserve"> </v>
      </c>
      <c r="J1245" s="2"/>
      <c r="K1245"/>
    </row>
    <row r="1246" spans="1:11" x14ac:dyDescent="0.25">
      <c r="A1246" s="1" t="s">
        <v>46</v>
      </c>
      <c r="B1246" s="1" t="s">
        <v>5651</v>
      </c>
      <c r="C1246" s="16">
        <v>25.99</v>
      </c>
      <c r="D1246" s="73"/>
      <c r="E1246" s="73">
        <v>135</v>
      </c>
      <c r="F1246" s="16">
        <v>78561.600000000006</v>
      </c>
      <c r="G1246" s="12">
        <v>0.32802838977259763</v>
      </c>
      <c r="H1246"/>
      <c r="I1246" s="12" t="str">
        <f t="shared" si="19"/>
        <v xml:space="preserve"> </v>
      </c>
      <c r="J1246" s="2"/>
      <c r="K1246"/>
    </row>
    <row r="1247" spans="1:11" x14ac:dyDescent="0.25">
      <c r="A1247" s="1" t="s">
        <v>46</v>
      </c>
      <c r="B1247" s="1" t="s">
        <v>10351</v>
      </c>
      <c r="C1247" s="16">
        <v>25.99</v>
      </c>
      <c r="D1247" s="73"/>
      <c r="E1247" s="73">
        <v>145</v>
      </c>
      <c r="F1247" s="16">
        <v>76666.59</v>
      </c>
      <c r="G1247" s="12">
        <v>0.38013180092064103</v>
      </c>
      <c r="H1247"/>
      <c r="I1247" s="12" t="str">
        <f t="shared" si="19"/>
        <v xml:space="preserve"> </v>
      </c>
      <c r="J1247" s="2"/>
      <c r="K1247"/>
    </row>
    <row r="1248" spans="1:11" x14ac:dyDescent="0.25">
      <c r="A1248" s="1" t="s">
        <v>46</v>
      </c>
      <c r="B1248" s="1" t="s">
        <v>5736</v>
      </c>
      <c r="C1248" s="16">
        <v>21.99</v>
      </c>
      <c r="D1248" s="73"/>
      <c r="E1248" s="73">
        <v>128</v>
      </c>
      <c r="F1248" s="16">
        <v>72584.100000000006</v>
      </c>
      <c r="G1248" s="12">
        <v>0.42946070944664561</v>
      </c>
      <c r="H1248"/>
      <c r="I1248" s="12" t="str">
        <f t="shared" si="19"/>
        <v xml:space="preserve"> </v>
      </c>
      <c r="J1248" s="2"/>
      <c r="K1248"/>
    </row>
    <row r="1249" spans="1:11" x14ac:dyDescent="0.25">
      <c r="A1249" s="1" t="s">
        <v>46</v>
      </c>
      <c r="B1249" s="1" t="s">
        <v>9542</v>
      </c>
      <c r="C1249" s="16">
        <v>25.99</v>
      </c>
      <c r="D1249" s="73"/>
      <c r="E1249" s="73">
        <v>122</v>
      </c>
      <c r="F1249" s="16">
        <v>70214.63</v>
      </c>
      <c r="G1249" s="12">
        <v>0.47717930154129523</v>
      </c>
      <c r="H1249"/>
      <c r="I1249" s="12" t="str">
        <f t="shared" si="19"/>
        <v xml:space="preserve"> </v>
      </c>
      <c r="J1249" s="2"/>
      <c r="K1249"/>
    </row>
    <row r="1250" spans="1:11" x14ac:dyDescent="0.25">
      <c r="A1250" s="1" t="s">
        <v>46</v>
      </c>
      <c r="B1250" s="1" t="s">
        <v>5808</v>
      </c>
      <c r="C1250" s="16">
        <v>25.99</v>
      </c>
      <c r="D1250" s="73"/>
      <c r="E1250" s="73">
        <v>132</v>
      </c>
      <c r="F1250" s="16">
        <v>65005.4</v>
      </c>
      <c r="G1250" s="12">
        <v>0.52135764680281038</v>
      </c>
      <c r="H1250"/>
      <c r="I1250" s="12" t="str">
        <f t="shared" si="19"/>
        <v xml:space="preserve"> </v>
      </c>
      <c r="J1250" s="2"/>
      <c r="K1250"/>
    </row>
    <row r="1251" spans="1:11" x14ac:dyDescent="0.25">
      <c r="A1251" s="1" t="s">
        <v>46</v>
      </c>
      <c r="B1251" s="1" t="s">
        <v>6407</v>
      </c>
      <c r="C1251" s="16">
        <v>25.99</v>
      </c>
      <c r="D1251" s="73"/>
      <c r="E1251" s="73">
        <v>147</v>
      </c>
      <c r="F1251" s="16">
        <v>59615.67</v>
      </c>
      <c r="G1251" s="12">
        <v>0.56187307555575317</v>
      </c>
      <c r="H1251"/>
      <c r="I1251" s="12" t="str">
        <f t="shared" si="19"/>
        <v xml:space="preserve"> </v>
      </c>
      <c r="J1251" s="2"/>
      <c r="K1251"/>
    </row>
    <row r="1252" spans="1:11" x14ac:dyDescent="0.25">
      <c r="A1252" s="1" t="s">
        <v>46</v>
      </c>
      <c r="B1252" s="1" t="s">
        <v>5818</v>
      </c>
      <c r="C1252" s="16">
        <v>25.99</v>
      </c>
      <c r="D1252" s="73"/>
      <c r="E1252" s="73">
        <v>141</v>
      </c>
      <c r="F1252" s="16">
        <v>59129.58</v>
      </c>
      <c r="G1252" s="12">
        <v>0.60205815249410566</v>
      </c>
      <c r="H1252"/>
      <c r="I1252" s="12" t="str">
        <f t="shared" si="19"/>
        <v xml:space="preserve"> </v>
      </c>
      <c r="J1252" s="2"/>
      <c r="K1252"/>
    </row>
    <row r="1253" spans="1:11" x14ac:dyDescent="0.25">
      <c r="A1253" s="1" t="s">
        <v>46</v>
      </c>
      <c r="B1253" s="1" t="s">
        <v>5807</v>
      </c>
      <c r="C1253" s="16">
        <v>25.99</v>
      </c>
      <c r="D1253" s="73"/>
      <c r="E1253" s="73">
        <v>139</v>
      </c>
      <c r="F1253" s="16">
        <v>56679.6</v>
      </c>
      <c r="G1253" s="12">
        <v>0.64057819756858514</v>
      </c>
      <c r="H1253"/>
      <c r="I1253" s="12" t="str">
        <f t="shared" si="19"/>
        <v xml:space="preserve"> </v>
      </c>
      <c r="J1253" s="2"/>
      <c r="K1253"/>
    </row>
    <row r="1254" spans="1:11" x14ac:dyDescent="0.25">
      <c r="A1254" s="1" t="s">
        <v>46</v>
      </c>
      <c r="B1254" s="1" t="s">
        <v>5381</v>
      </c>
      <c r="C1254" s="16">
        <v>14.99</v>
      </c>
      <c r="D1254" s="73"/>
      <c r="E1254" s="73">
        <v>138</v>
      </c>
      <c r="F1254" s="16">
        <v>48282.79</v>
      </c>
      <c r="G1254" s="12">
        <v>0.67339168332221833</v>
      </c>
      <c r="H1254"/>
      <c r="I1254" s="12" t="str">
        <f t="shared" si="19"/>
        <v xml:space="preserve"> </v>
      </c>
      <c r="J1254" s="2"/>
      <c r="K1254"/>
    </row>
    <row r="1255" spans="1:11" x14ac:dyDescent="0.25">
      <c r="A1255" s="1" t="s">
        <v>46</v>
      </c>
      <c r="B1255" s="1" t="s">
        <v>11811</v>
      </c>
      <c r="C1255" s="16">
        <v>25.99</v>
      </c>
      <c r="D1255" s="73"/>
      <c r="E1255" s="73">
        <v>98</v>
      </c>
      <c r="F1255" s="16">
        <v>45151.54</v>
      </c>
      <c r="G1255" s="12">
        <v>0.70407713904142188</v>
      </c>
      <c r="H1255"/>
      <c r="I1255" s="12" t="str">
        <f t="shared" si="19"/>
        <v xml:space="preserve"> </v>
      </c>
      <c r="J1255" s="2"/>
      <c r="K1255"/>
    </row>
    <row r="1256" spans="1:11" x14ac:dyDescent="0.25">
      <c r="A1256" s="1" t="s">
        <v>46</v>
      </c>
      <c r="B1256" s="1" t="s">
        <v>6366</v>
      </c>
      <c r="C1256" s="16">
        <v>23.99</v>
      </c>
      <c r="D1256" s="73"/>
      <c r="E1256" s="73">
        <v>105</v>
      </c>
      <c r="F1256" s="16">
        <v>43805.32</v>
      </c>
      <c r="G1256" s="12">
        <v>0.73384768966108038</v>
      </c>
      <c r="H1256"/>
      <c r="I1256" s="12" t="str">
        <f t="shared" si="19"/>
        <v xml:space="preserve"> </v>
      </c>
      <c r="J1256" s="2"/>
      <c r="K1256"/>
    </row>
    <row r="1257" spans="1:11" x14ac:dyDescent="0.25">
      <c r="A1257" s="1" t="s">
        <v>46</v>
      </c>
      <c r="B1257" s="1" t="s">
        <v>5513</v>
      </c>
      <c r="C1257" s="16">
        <v>23.99</v>
      </c>
      <c r="D1257" s="73"/>
      <c r="E1257" s="73">
        <v>150</v>
      </c>
      <c r="F1257" s="16">
        <v>43596.23</v>
      </c>
      <c r="G1257" s="12">
        <v>0.76347614054424429</v>
      </c>
      <c r="H1257"/>
      <c r="I1257" s="12" t="str">
        <f t="shared" si="19"/>
        <v xml:space="preserve"> </v>
      </c>
      <c r="J1257" s="2"/>
      <c r="K1257"/>
    </row>
    <row r="1258" spans="1:11" x14ac:dyDescent="0.25">
      <c r="A1258" s="1" t="s">
        <v>46</v>
      </c>
      <c r="B1258" s="1" t="s">
        <v>5647</v>
      </c>
      <c r="C1258" s="16">
        <v>14.99</v>
      </c>
      <c r="D1258" s="73"/>
      <c r="E1258" s="73">
        <v>114</v>
      </c>
      <c r="F1258" s="16">
        <v>41912.04</v>
      </c>
      <c r="G1258" s="12">
        <v>0.79195999840427489</v>
      </c>
      <c r="H1258"/>
      <c r="I1258" s="12" t="str">
        <f t="shared" si="19"/>
        <v xml:space="preserve"> </v>
      </c>
      <c r="J1258" s="2"/>
      <c r="K1258"/>
    </row>
    <row r="1259" spans="1:11" x14ac:dyDescent="0.25">
      <c r="A1259" s="1" t="s">
        <v>46</v>
      </c>
      <c r="B1259" s="1" t="s">
        <v>5444</v>
      </c>
      <c r="C1259" s="16">
        <v>23.99</v>
      </c>
      <c r="D1259" s="73"/>
      <c r="E1259" s="73">
        <v>145</v>
      </c>
      <c r="F1259" s="16">
        <v>39945.75</v>
      </c>
      <c r="G1259" s="12">
        <v>0.81910754515008621</v>
      </c>
      <c r="H1259"/>
      <c r="I1259" s="12" t="str">
        <f t="shared" si="19"/>
        <v xml:space="preserve"> </v>
      </c>
      <c r="J1259" s="2"/>
      <c r="K1259"/>
    </row>
    <row r="1260" spans="1:11" x14ac:dyDescent="0.25">
      <c r="A1260" s="1" t="s">
        <v>46</v>
      </c>
      <c r="B1260" s="1" t="s">
        <v>5733</v>
      </c>
      <c r="C1260" s="16">
        <v>25.99</v>
      </c>
      <c r="D1260" s="73"/>
      <c r="E1260" s="73">
        <v>14</v>
      </c>
      <c r="F1260" s="16">
        <v>33469.64</v>
      </c>
      <c r="G1260" s="12">
        <v>0.8418538602515796</v>
      </c>
      <c r="H1260"/>
      <c r="I1260" s="12" t="str">
        <f t="shared" si="19"/>
        <v xml:space="preserve"> </v>
      </c>
      <c r="J1260" s="2"/>
      <c r="K1260"/>
    </row>
    <row r="1261" spans="1:11" x14ac:dyDescent="0.25">
      <c r="A1261" s="1" t="s">
        <v>46</v>
      </c>
      <c r="B1261" s="1" t="s">
        <v>5751</v>
      </c>
      <c r="C1261" s="16">
        <v>23.99</v>
      </c>
      <c r="D1261" s="73"/>
      <c r="E1261" s="73">
        <v>123</v>
      </c>
      <c r="F1261" s="16">
        <v>33106.199999999997</v>
      </c>
      <c r="G1261" s="12">
        <v>0.86435317775284515</v>
      </c>
      <c r="H1261"/>
      <c r="I1261" s="12" t="str">
        <f t="shared" si="19"/>
        <v xml:space="preserve"> </v>
      </c>
      <c r="J1261" s="2"/>
      <c r="K1261"/>
    </row>
    <row r="1262" spans="1:11" x14ac:dyDescent="0.25">
      <c r="A1262" s="1" t="s">
        <v>46</v>
      </c>
      <c r="B1262" s="1" t="s">
        <v>14291</v>
      </c>
      <c r="C1262" s="16">
        <v>25.99</v>
      </c>
      <c r="D1262" s="73"/>
      <c r="E1262" s="73">
        <v>24</v>
      </c>
      <c r="F1262" s="16">
        <v>29842.74</v>
      </c>
      <c r="G1262" s="12">
        <v>0.88463461392998777</v>
      </c>
      <c r="H1262"/>
      <c r="I1262" s="12" t="str">
        <f t="shared" si="19"/>
        <v xml:space="preserve"> </v>
      </c>
      <c r="J1262" s="2"/>
      <c r="K1262"/>
    </row>
    <row r="1263" spans="1:11" x14ac:dyDescent="0.25">
      <c r="A1263" s="1" t="s">
        <v>46</v>
      </c>
      <c r="B1263" s="1" t="s">
        <v>6368</v>
      </c>
      <c r="C1263" s="16">
        <v>23.99</v>
      </c>
      <c r="D1263" s="73"/>
      <c r="E1263" s="73">
        <v>69</v>
      </c>
      <c r="F1263" s="16">
        <v>27516.53</v>
      </c>
      <c r="G1263" s="12">
        <v>0.90333513362125706</v>
      </c>
      <c r="H1263"/>
      <c r="I1263" s="12" t="str">
        <f t="shared" si="19"/>
        <v xml:space="preserve"> </v>
      </c>
      <c r="J1263" s="2"/>
      <c r="K1263"/>
    </row>
    <row r="1264" spans="1:11" x14ac:dyDescent="0.25">
      <c r="A1264" s="1" t="s">
        <v>46</v>
      </c>
      <c r="B1264" s="1" t="s">
        <v>11634</v>
      </c>
      <c r="C1264" s="16">
        <v>20.99</v>
      </c>
      <c r="D1264" s="73"/>
      <c r="E1264" s="73">
        <v>70</v>
      </c>
      <c r="F1264" s="16">
        <v>25292.95</v>
      </c>
      <c r="G1264" s="12">
        <v>0.92052448524100305</v>
      </c>
      <c r="H1264"/>
      <c r="I1264" s="12" t="str">
        <f t="shared" si="19"/>
        <v xml:space="preserve"> </v>
      </c>
      <c r="J1264" s="2"/>
      <c r="K1264"/>
    </row>
    <row r="1265" spans="1:11" x14ac:dyDescent="0.25">
      <c r="A1265" s="1" t="s">
        <v>46</v>
      </c>
      <c r="B1265" s="1" t="s">
        <v>14792</v>
      </c>
      <c r="C1265" s="16">
        <v>25.99</v>
      </c>
      <c r="D1265" s="73"/>
      <c r="E1265" s="73">
        <v>28</v>
      </c>
      <c r="F1265" s="16">
        <v>22688.05</v>
      </c>
      <c r="G1265" s="12">
        <v>0.93594351975522061</v>
      </c>
      <c r="H1265"/>
      <c r="I1265" s="12" t="str">
        <f t="shared" si="19"/>
        <v xml:space="preserve"> </v>
      </c>
      <c r="J1265" s="2"/>
      <c r="K1265"/>
    </row>
    <row r="1266" spans="1:11" x14ac:dyDescent="0.25">
      <c r="A1266" s="1" t="s">
        <v>46</v>
      </c>
      <c r="B1266" s="1" t="s">
        <v>5629</v>
      </c>
      <c r="C1266" s="16">
        <v>23.99</v>
      </c>
      <c r="D1266" s="73"/>
      <c r="E1266" s="73">
        <v>129</v>
      </c>
      <c r="F1266" s="16">
        <v>21623.63</v>
      </c>
      <c r="G1266" s="12">
        <v>0.95063916337786203</v>
      </c>
      <c r="H1266"/>
      <c r="I1266" s="12" t="str">
        <f t="shared" si="19"/>
        <v>X</v>
      </c>
      <c r="J1266" s="2"/>
      <c r="K1266"/>
    </row>
    <row r="1267" spans="1:11" x14ac:dyDescent="0.25">
      <c r="A1267" s="1" t="s">
        <v>46</v>
      </c>
      <c r="B1267" s="1" t="s">
        <v>5753</v>
      </c>
      <c r="C1267" s="16">
        <v>24.99</v>
      </c>
      <c r="D1267" s="73"/>
      <c r="E1267" s="73">
        <v>24</v>
      </c>
      <c r="F1267" s="16">
        <v>18017.79</v>
      </c>
      <c r="G1267" s="12">
        <v>0.96288424067097111</v>
      </c>
      <c r="H1267"/>
      <c r="I1267" s="12" t="str">
        <f t="shared" si="19"/>
        <v>X</v>
      </c>
      <c r="J1267" s="2"/>
      <c r="K1267"/>
    </row>
    <row r="1268" spans="1:11" x14ac:dyDescent="0.25">
      <c r="A1268" s="1" t="s">
        <v>46</v>
      </c>
      <c r="B1268" s="1" t="s">
        <v>9448</v>
      </c>
      <c r="C1268" s="16">
        <v>20.99</v>
      </c>
      <c r="D1268" s="73"/>
      <c r="E1268" s="73">
        <v>75</v>
      </c>
      <c r="F1268" s="16">
        <v>14923.89</v>
      </c>
      <c r="G1268" s="12">
        <v>0.9730266713777258</v>
      </c>
      <c r="H1268"/>
      <c r="I1268" s="12" t="str">
        <f t="shared" si="19"/>
        <v>X</v>
      </c>
      <c r="J1268" s="2"/>
      <c r="K1268"/>
    </row>
    <row r="1269" spans="1:11" x14ac:dyDescent="0.25">
      <c r="A1269" s="1" t="s">
        <v>46</v>
      </c>
      <c r="B1269" s="1" t="s">
        <v>12668</v>
      </c>
      <c r="C1269" s="16">
        <v>20.99</v>
      </c>
      <c r="D1269" s="73"/>
      <c r="E1269" s="73">
        <v>57</v>
      </c>
      <c r="F1269" s="16">
        <v>8479.9599999999991</v>
      </c>
      <c r="G1269" s="12">
        <v>0.97878974030252031</v>
      </c>
      <c r="H1269"/>
      <c r="I1269" s="12" t="str">
        <f t="shared" si="19"/>
        <v>X</v>
      </c>
      <c r="J1269" s="2"/>
      <c r="K1269"/>
    </row>
    <row r="1270" spans="1:11" x14ac:dyDescent="0.25">
      <c r="A1270" s="1" t="s">
        <v>46</v>
      </c>
      <c r="B1270" s="1" t="s">
        <v>11260</v>
      </c>
      <c r="C1270" s="16">
        <v>20.99</v>
      </c>
      <c r="D1270" s="73"/>
      <c r="E1270" s="73">
        <v>51</v>
      </c>
      <c r="F1270" s="16">
        <v>7850.26</v>
      </c>
      <c r="G1270" s="12">
        <v>0.98412485856458254</v>
      </c>
      <c r="H1270"/>
      <c r="I1270" s="12" t="str">
        <f t="shared" si="19"/>
        <v>X</v>
      </c>
      <c r="J1270" s="2"/>
      <c r="K1270"/>
    </row>
    <row r="1271" spans="1:11" x14ac:dyDescent="0.25">
      <c r="A1271" s="1" t="s">
        <v>46</v>
      </c>
      <c r="B1271" s="1" t="s">
        <v>13635</v>
      </c>
      <c r="C1271" s="16">
        <v>35.49</v>
      </c>
      <c r="D1271" s="73"/>
      <c r="E1271" s="73">
        <v>54</v>
      </c>
      <c r="F1271" s="16">
        <v>5004.09</v>
      </c>
      <c r="G1271" s="12">
        <v>0.98752569012226388</v>
      </c>
      <c r="H1271"/>
      <c r="I1271" s="12" t="str">
        <f t="shared" si="19"/>
        <v>X</v>
      </c>
      <c r="J1271" s="2"/>
      <c r="K1271"/>
    </row>
    <row r="1272" spans="1:11" x14ac:dyDescent="0.25">
      <c r="A1272" s="1" t="s">
        <v>46</v>
      </c>
      <c r="B1272" s="1" t="s">
        <v>6548</v>
      </c>
      <c r="C1272" s="16">
        <v>23.99</v>
      </c>
      <c r="D1272" s="73"/>
      <c r="E1272" s="73">
        <v>18</v>
      </c>
      <c r="F1272" s="16">
        <v>4606.08</v>
      </c>
      <c r="G1272" s="12">
        <v>0.99065602994852697</v>
      </c>
      <c r="H1272"/>
      <c r="I1272" s="12" t="str">
        <f t="shared" si="19"/>
        <v>X</v>
      </c>
      <c r="J1272" s="2"/>
      <c r="K1272"/>
    </row>
    <row r="1273" spans="1:11" x14ac:dyDescent="0.25">
      <c r="A1273" s="1" t="s">
        <v>46</v>
      </c>
      <c r="B1273" s="1" t="s">
        <v>6403</v>
      </c>
      <c r="C1273" s="16">
        <v>20.99</v>
      </c>
      <c r="D1273" s="73"/>
      <c r="E1273" s="73">
        <v>36</v>
      </c>
      <c r="F1273" s="16">
        <v>4449.88</v>
      </c>
      <c r="G1273" s="12">
        <v>0.99368021463183487</v>
      </c>
      <c r="H1273"/>
      <c r="I1273" s="12" t="str">
        <f t="shared" si="19"/>
        <v>X</v>
      </c>
      <c r="J1273" s="2"/>
      <c r="K1273"/>
    </row>
    <row r="1274" spans="1:11" x14ac:dyDescent="0.25">
      <c r="A1274" s="1" t="s">
        <v>46</v>
      </c>
      <c r="B1274" s="1" t="s">
        <v>6323</v>
      </c>
      <c r="C1274" s="16">
        <v>25.99</v>
      </c>
      <c r="D1274" s="73"/>
      <c r="E1274" s="73">
        <v>12</v>
      </c>
      <c r="F1274" s="16">
        <v>4288.3500000000004</v>
      </c>
      <c r="G1274" s="12">
        <v>0.99659462184880798</v>
      </c>
      <c r="H1274"/>
      <c r="I1274" s="12" t="str">
        <f t="shared" si="19"/>
        <v>X</v>
      </c>
      <c r="J1274" s="2"/>
      <c r="K1274"/>
    </row>
    <row r="1275" spans="1:11" x14ac:dyDescent="0.25">
      <c r="A1275" s="1" t="s">
        <v>46</v>
      </c>
      <c r="B1275" s="1" t="s">
        <v>15989</v>
      </c>
      <c r="C1275" s="16">
        <v>23.99</v>
      </c>
      <c r="D1275" s="73"/>
      <c r="E1275" s="73">
        <v>19</v>
      </c>
      <c r="F1275" s="16">
        <v>2806.83</v>
      </c>
      <c r="G1275" s="12">
        <v>0.99850217268043706</v>
      </c>
      <c r="H1275"/>
      <c r="I1275" s="12" t="str">
        <f t="shared" si="19"/>
        <v>X</v>
      </c>
      <c r="J1275" s="2"/>
      <c r="K1275"/>
    </row>
    <row r="1276" spans="1:11" x14ac:dyDescent="0.25">
      <c r="A1276" s="1" t="s">
        <v>46</v>
      </c>
      <c r="B1276" s="1" t="s">
        <v>6405</v>
      </c>
      <c r="C1276" s="16">
        <v>20.99</v>
      </c>
      <c r="D1276" s="73"/>
      <c r="E1276" s="73">
        <v>21</v>
      </c>
      <c r="F1276" s="16">
        <v>2203.9499999999998</v>
      </c>
      <c r="G1276" s="12">
        <v>1</v>
      </c>
      <c r="H1276"/>
      <c r="I1276" s="12" t="str">
        <f t="shared" si="19"/>
        <v>X</v>
      </c>
      <c r="J1276" s="2"/>
      <c r="K1276"/>
    </row>
    <row r="1277" spans="1:11" x14ac:dyDescent="0.25">
      <c r="A1277" s="1" t="s">
        <v>47</v>
      </c>
      <c r="B1277" s="1"/>
      <c r="C1277" s="16">
        <v>840.1500000000002</v>
      </c>
      <c r="D1277" s="73"/>
      <c r="E1277" s="73">
        <v>3199</v>
      </c>
      <c r="F1277" s="16">
        <v>1471431.2999999998</v>
      </c>
      <c r="G1277" s="12"/>
      <c r="H1277"/>
      <c r="I1277" s="12" t="str">
        <f t="shared" si="19"/>
        <v xml:space="preserve"> </v>
      </c>
      <c r="J1277" s="2"/>
      <c r="K1277"/>
    </row>
    <row r="1278" spans="1:11" x14ac:dyDescent="0.25">
      <c r="A1278" s="1" t="s">
        <v>48</v>
      </c>
      <c r="B1278" s="1" t="s">
        <v>7846</v>
      </c>
      <c r="C1278" s="16">
        <v>9.49</v>
      </c>
      <c r="D1278" s="73"/>
      <c r="E1278" s="73">
        <v>156</v>
      </c>
      <c r="F1278" s="16">
        <v>151621.73000000001</v>
      </c>
      <c r="G1278" s="12">
        <v>0.13085862717212743</v>
      </c>
      <c r="H1278"/>
      <c r="I1278" s="12" t="str">
        <f t="shared" si="19"/>
        <v xml:space="preserve"> </v>
      </c>
      <c r="J1278" s="2"/>
      <c r="K1278"/>
    </row>
    <row r="1279" spans="1:11" x14ac:dyDescent="0.25">
      <c r="A1279" s="1" t="s">
        <v>48</v>
      </c>
      <c r="B1279" s="1" t="s">
        <v>6978</v>
      </c>
      <c r="C1279" s="16">
        <v>4.99</v>
      </c>
      <c r="D1279" s="73"/>
      <c r="E1279" s="73">
        <v>145</v>
      </c>
      <c r="F1279" s="16">
        <v>89044.15</v>
      </c>
      <c r="G1279" s="12">
        <v>0.20770905769227116</v>
      </c>
      <c r="H1279"/>
      <c r="I1279" s="12" t="str">
        <f t="shared" si="19"/>
        <v xml:space="preserve"> </v>
      </c>
      <c r="J1279" s="2"/>
      <c r="K1279"/>
    </row>
    <row r="1280" spans="1:11" x14ac:dyDescent="0.25">
      <c r="A1280" s="1" t="s">
        <v>48</v>
      </c>
      <c r="B1280" s="1" t="s">
        <v>7430</v>
      </c>
      <c r="C1280" s="16">
        <v>6.49</v>
      </c>
      <c r="D1280" s="73"/>
      <c r="E1280" s="73">
        <v>154</v>
      </c>
      <c r="F1280" s="16">
        <v>86563.62</v>
      </c>
      <c r="G1280" s="12">
        <v>0.2824186423688852</v>
      </c>
      <c r="H1280"/>
      <c r="I1280" s="12" t="str">
        <f t="shared" si="19"/>
        <v xml:space="preserve"> </v>
      </c>
      <c r="J1280" s="2"/>
      <c r="K1280"/>
    </row>
    <row r="1281" spans="1:11" x14ac:dyDescent="0.25">
      <c r="A1281" s="1" t="s">
        <v>48</v>
      </c>
      <c r="B1281" s="1" t="s">
        <v>7848</v>
      </c>
      <c r="C1281" s="16">
        <v>9.99</v>
      </c>
      <c r="D1281" s="73"/>
      <c r="E1281" s="73">
        <v>158</v>
      </c>
      <c r="F1281" s="16">
        <v>77202.720000000001</v>
      </c>
      <c r="G1281" s="12">
        <v>0.34904921011899687</v>
      </c>
      <c r="H1281"/>
      <c r="I1281" s="12" t="str">
        <f t="shared" si="19"/>
        <v xml:space="preserve"> </v>
      </c>
      <c r="J1281" s="2"/>
      <c r="K1281"/>
    </row>
    <row r="1282" spans="1:11" x14ac:dyDescent="0.25">
      <c r="A1282" s="1" t="s">
        <v>48</v>
      </c>
      <c r="B1282" s="1" t="s">
        <v>7850</v>
      </c>
      <c r="C1282" s="16">
        <v>9.99</v>
      </c>
      <c r="D1282" s="73"/>
      <c r="E1282" s="73">
        <v>155</v>
      </c>
      <c r="F1282" s="16">
        <v>72067.86</v>
      </c>
      <c r="G1282" s="12">
        <v>0.41124808638055305</v>
      </c>
      <c r="H1282"/>
      <c r="I1282" s="12" t="str">
        <f t="shared" si="19"/>
        <v xml:space="preserve"> </v>
      </c>
      <c r="J1282" s="2"/>
      <c r="K1282"/>
    </row>
    <row r="1283" spans="1:11" x14ac:dyDescent="0.25">
      <c r="A1283" s="1" t="s">
        <v>48</v>
      </c>
      <c r="B1283" s="1" t="s">
        <v>7426</v>
      </c>
      <c r="C1283" s="16">
        <v>7.49</v>
      </c>
      <c r="D1283" s="73"/>
      <c r="E1283" s="73">
        <v>154</v>
      </c>
      <c r="F1283" s="16">
        <v>68670.179999999993</v>
      </c>
      <c r="G1283" s="12">
        <v>0.47051456145944104</v>
      </c>
      <c r="H1283"/>
      <c r="I1283" s="12" t="str">
        <f t="shared" si="19"/>
        <v xml:space="preserve"> </v>
      </c>
      <c r="J1283" s="2"/>
      <c r="K1283"/>
    </row>
    <row r="1284" spans="1:11" x14ac:dyDescent="0.25">
      <c r="A1284" s="1" t="s">
        <v>48</v>
      </c>
      <c r="B1284" s="1" t="s">
        <v>6977</v>
      </c>
      <c r="C1284" s="16">
        <v>4.99</v>
      </c>
      <c r="D1284" s="73"/>
      <c r="E1284" s="73">
        <v>158</v>
      </c>
      <c r="F1284" s="16">
        <v>61464.58</v>
      </c>
      <c r="G1284" s="12">
        <v>0.52356217250115256</v>
      </c>
      <c r="H1284"/>
      <c r="I1284" s="12" t="str">
        <f t="shared" si="19"/>
        <v xml:space="preserve"> </v>
      </c>
      <c r="J1284" s="2"/>
      <c r="K1284"/>
    </row>
    <row r="1285" spans="1:11" x14ac:dyDescent="0.25">
      <c r="A1285" s="1" t="s">
        <v>48</v>
      </c>
      <c r="B1285" s="1" t="s">
        <v>7432</v>
      </c>
      <c r="C1285" s="16">
        <v>6.49</v>
      </c>
      <c r="D1285" s="73"/>
      <c r="E1285" s="73">
        <v>157</v>
      </c>
      <c r="F1285" s="16">
        <v>60493.29</v>
      </c>
      <c r="G1285" s="12">
        <v>0.57577150214358164</v>
      </c>
      <c r="H1285"/>
      <c r="I1285" s="12" t="str">
        <f t="shared" si="19"/>
        <v xml:space="preserve"> </v>
      </c>
      <c r="J1285" s="2"/>
      <c r="K1285"/>
    </row>
    <row r="1286" spans="1:11" x14ac:dyDescent="0.25">
      <c r="A1286" s="1" t="s">
        <v>48</v>
      </c>
      <c r="B1286" s="1" t="s">
        <v>6976</v>
      </c>
      <c r="C1286" s="16">
        <v>4.99</v>
      </c>
      <c r="D1286" s="73"/>
      <c r="E1286" s="73">
        <v>157</v>
      </c>
      <c r="F1286" s="16">
        <v>54625.83</v>
      </c>
      <c r="G1286" s="12">
        <v>0.62291686265317359</v>
      </c>
      <c r="H1286"/>
      <c r="I1286" s="12" t="str">
        <f t="shared" si="19"/>
        <v xml:space="preserve"> </v>
      </c>
      <c r="J1286" s="2"/>
      <c r="K1286"/>
    </row>
    <row r="1287" spans="1:11" x14ac:dyDescent="0.25">
      <c r="A1287" s="1" t="s">
        <v>48</v>
      </c>
      <c r="B1287" s="1" t="s">
        <v>7429</v>
      </c>
      <c r="C1287" s="16">
        <v>6.49</v>
      </c>
      <c r="D1287" s="73"/>
      <c r="E1287" s="73">
        <v>159</v>
      </c>
      <c r="F1287" s="16">
        <v>51290.47</v>
      </c>
      <c r="G1287" s="12">
        <v>0.6671836078697938</v>
      </c>
      <c r="H1287"/>
      <c r="I1287" s="12" t="str">
        <f t="shared" si="19"/>
        <v xml:space="preserve"> </v>
      </c>
      <c r="J1287" s="2"/>
      <c r="K1287"/>
    </row>
    <row r="1288" spans="1:11" x14ac:dyDescent="0.25">
      <c r="A1288" s="1" t="s">
        <v>48</v>
      </c>
      <c r="B1288" s="1" t="s">
        <v>7431</v>
      </c>
      <c r="C1288" s="16">
        <v>6.49</v>
      </c>
      <c r="D1288" s="73"/>
      <c r="E1288" s="73">
        <v>157</v>
      </c>
      <c r="F1288" s="16">
        <v>48915.13</v>
      </c>
      <c r="G1288" s="12">
        <v>0.70940029250824332</v>
      </c>
      <c r="H1288"/>
      <c r="I1288" s="12" t="str">
        <f t="shared" ref="I1288:I1351" si="20">IF(G1288&gt;$K$2,"X"," ")</f>
        <v xml:space="preserve"> </v>
      </c>
      <c r="J1288" s="2"/>
      <c r="K1288"/>
    </row>
    <row r="1289" spans="1:11" x14ac:dyDescent="0.25">
      <c r="A1289" s="1" t="s">
        <v>48</v>
      </c>
      <c r="B1289" s="1" t="s">
        <v>7845</v>
      </c>
      <c r="C1289" s="16">
        <v>9.99</v>
      </c>
      <c r="D1289" s="73"/>
      <c r="E1289" s="73">
        <v>155</v>
      </c>
      <c r="F1289" s="16">
        <v>46403.55</v>
      </c>
      <c r="G1289" s="12">
        <v>0.74944933329489827</v>
      </c>
      <c r="H1289"/>
      <c r="I1289" s="12" t="str">
        <f t="shared" si="20"/>
        <v xml:space="preserve"> </v>
      </c>
      <c r="J1289" s="2"/>
      <c r="K1289"/>
    </row>
    <row r="1290" spans="1:11" x14ac:dyDescent="0.25">
      <c r="A1290" s="1" t="s">
        <v>48</v>
      </c>
      <c r="B1290" s="1" t="s">
        <v>7436</v>
      </c>
      <c r="C1290" s="16">
        <v>7.49</v>
      </c>
      <c r="D1290" s="73"/>
      <c r="E1290" s="73">
        <v>130</v>
      </c>
      <c r="F1290" s="16">
        <v>43898.89</v>
      </c>
      <c r="G1290" s="12">
        <v>0.7873367026039032</v>
      </c>
      <c r="H1290"/>
      <c r="I1290" s="12" t="str">
        <f t="shared" si="20"/>
        <v xml:space="preserve"> </v>
      </c>
      <c r="J1290" s="2"/>
      <c r="K1290"/>
    </row>
    <row r="1291" spans="1:11" x14ac:dyDescent="0.25">
      <c r="A1291" s="1" t="s">
        <v>48</v>
      </c>
      <c r="B1291" s="1" t="s">
        <v>7434</v>
      </c>
      <c r="C1291" s="16">
        <v>6.49</v>
      </c>
      <c r="D1291" s="73"/>
      <c r="E1291" s="73">
        <v>157</v>
      </c>
      <c r="F1291" s="16">
        <v>42730.16</v>
      </c>
      <c r="G1291" s="12">
        <v>0.82421538797733451</v>
      </c>
      <c r="H1291"/>
      <c r="I1291" s="12" t="str">
        <f t="shared" si="20"/>
        <v xml:space="preserve"> </v>
      </c>
      <c r="J1291" s="2"/>
      <c r="K1291"/>
    </row>
    <row r="1292" spans="1:11" x14ac:dyDescent="0.25">
      <c r="A1292" s="1" t="s">
        <v>48</v>
      </c>
      <c r="B1292" s="1" t="s">
        <v>7428</v>
      </c>
      <c r="C1292" s="16">
        <v>7.49</v>
      </c>
      <c r="D1292" s="73"/>
      <c r="E1292" s="73">
        <v>157</v>
      </c>
      <c r="F1292" s="16">
        <v>39488.67</v>
      </c>
      <c r="G1292" s="12">
        <v>0.85829647348567939</v>
      </c>
      <c r="H1292"/>
      <c r="I1292" s="12" t="str">
        <f t="shared" si="20"/>
        <v xml:space="preserve"> </v>
      </c>
      <c r="J1292" s="2"/>
      <c r="K1292"/>
    </row>
    <row r="1293" spans="1:11" x14ac:dyDescent="0.25">
      <c r="A1293" s="1" t="s">
        <v>48</v>
      </c>
      <c r="B1293" s="1" t="s">
        <v>7849</v>
      </c>
      <c r="C1293" s="16">
        <v>9.99</v>
      </c>
      <c r="D1293" s="73"/>
      <c r="E1293" s="73">
        <v>153</v>
      </c>
      <c r="F1293" s="16">
        <v>36273.69</v>
      </c>
      <c r="G1293" s="12">
        <v>0.88960283884549507</v>
      </c>
      <c r="H1293"/>
      <c r="I1293" s="12" t="str">
        <f t="shared" si="20"/>
        <v xml:space="preserve"> </v>
      </c>
      <c r="J1293" s="2"/>
      <c r="K1293"/>
    </row>
    <row r="1294" spans="1:11" x14ac:dyDescent="0.25">
      <c r="A1294" s="1" t="s">
        <v>48</v>
      </c>
      <c r="B1294" s="1" t="s">
        <v>7844</v>
      </c>
      <c r="C1294" s="16">
        <v>9.99</v>
      </c>
      <c r="D1294" s="73"/>
      <c r="E1294" s="73">
        <v>140</v>
      </c>
      <c r="F1294" s="16">
        <v>35844.120000000003</v>
      </c>
      <c r="G1294" s="12">
        <v>0.92053845958661851</v>
      </c>
      <c r="H1294"/>
      <c r="I1294" s="12" t="str">
        <f t="shared" si="20"/>
        <v xml:space="preserve"> </v>
      </c>
      <c r="J1294" s="2"/>
      <c r="K1294"/>
    </row>
    <row r="1295" spans="1:11" x14ac:dyDescent="0.25">
      <c r="A1295" s="1" t="s">
        <v>48</v>
      </c>
      <c r="B1295" s="1" t="s">
        <v>7435</v>
      </c>
      <c r="C1295" s="16">
        <v>6.49</v>
      </c>
      <c r="D1295" s="73"/>
      <c r="E1295" s="73">
        <v>152</v>
      </c>
      <c r="F1295" s="16">
        <v>35428.910000000003</v>
      </c>
      <c r="G1295" s="12">
        <v>0.95111572924845944</v>
      </c>
      <c r="H1295"/>
      <c r="I1295" s="12" t="str">
        <f t="shared" si="20"/>
        <v>X</v>
      </c>
      <c r="J1295" s="2"/>
      <c r="K1295"/>
    </row>
    <row r="1296" spans="1:11" x14ac:dyDescent="0.25">
      <c r="A1296" s="1" t="s">
        <v>48</v>
      </c>
      <c r="B1296" s="1" t="s">
        <v>7847</v>
      </c>
      <c r="C1296" s="16">
        <v>9.99</v>
      </c>
      <c r="D1296" s="73"/>
      <c r="E1296" s="73">
        <v>149</v>
      </c>
      <c r="F1296" s="16">
        <v>28571.4</v>
      </c>
      <c r="G1296" s="12">
        <v>0.97577455737544172</v>
      </c>
      <c r="H1296"/>
      <c r="I1296" s="12" t="str">
        <f t="shared" si="20"/>
        <v>X</v>
      </c>
      <c r="J1296" s="2"/>
      <c r="K1296"/>
    </row>
    <row r="1297" spans="1:11" x14ac:dyDescent="0.25">
      <c r="A1297" s="1" t="s">
        <v>48</v>
      </c>
      <c r="B1297" s="1" t="s">
        <v>7433</v>
      </c>
      <c r="C1297" s="16">
        <v>6.49</v>
      </c>
      <c r="D1297" s="73"/>
      <c r="E1297" s="73">
        <v>155</v>
      </c>
      <c r="F1297" s="16">
        <v>21235.279999999999</v>
      </c>
      <c r="G1297" s="12">
        <v>0.9941018748939513</v>
      </c>
      <c r="H1297"/>
      <c r="I1297" s="12" t="str">
        <f t="shared" si="20"/>
        <v>X</v>
      </c>
      <c r="J1297" s="2"/>
      <c r="K1297"/>
    </row>
    <row r="1298" spans="1:11" x14ac:dyDescent="0.25">
      <c r="A1298" s="1" t="s">
        <v>48</v>
      </c>
      <c r="B1298" s="1" t="s">
        <v>13581</v>
      </c>
      <c r="C1298" s="16">
        <v>6.49</v>
      </c>
      <c r="D1298" s="73"/>
      <c r="E1298" s="73">
        <v>45</v>
      </c>
      <c r="F1298" s="16">
        <v>6003.25</v>
      </c>
      <c r="G1298" s="12">
        <v>0.99928303892348114</v>
      </c>
      <c r="H1298"/>
      <c r="I1298" s="12" t="str">
        <f t="shared" si="20"/>
        <v>X</v>
      </c>
      <c r="J1298" s="2"/>
      <c r="K1298"/>
    </row>
    <row r="1299" spans="1:11" x14ac:dyDescent="0.25">
      <c r="A1299" s="1" t="s">
        <v>48</v>
      </c>
      <c r="B1299" s="1" t="s">
        <v>7425</v>
      </c>
      <c r="C1299" s="16">
        <v>6.49</v>
      </c>
      <c r="D1299" s="73"/>
      <c r="E1299" s="73">
        <v>3</v>
      </c>
      <c r="F1299" s="16">
        <v>830.72</v>
      </c>
      <c r="G1299" s="12">
        <v>0.99999999999999978</v>
      </c>
      <c r="H1299"/>
      <c r="I1299" s="12" t="str">
        <f t="shared" si="20"/>
        <v>X</v>
      </c>
      <c r="J1299" s="2"/>
      <c r="K1299"/>
    </row>
    <row r="1300" spans="1:11" x14ac:dyDescent="0.25">
      <c r="A1300" s="1" t="s">
        <v>49</v>
      </c>
      <c r="B1300" s="1"/>
      <c r="C1300" s="16">
        <v>165.28000000000003</v>
      </c>
      <c r="D1300" s="73"/>
      <c r="E1300" s="73">
        <v>3106</v>
      </c>
      <c r="F1300" s="16">
        <v>1158668.2000000002</v>
      </c>
      <c r="G1300" s="12"/>
      <c r="H1300"/>
      <c r="I1300" s="12" t="str">
        <f t="shared" si="20"/>
        <v xml:space="preserve"> </v>
      </c>
      <c r="J1300" s="2"/>
      <c r="K1300"/>
    </row>
    <row r="1301" spans="1:11" x14ac:dyDescent="0.25">
      <c r="A1301" s="1" t="s">
        <v>26</v>
      </c>
      <c r="B1301" s="1" t="s">
        <v>7839</v>
      </c>
      <c r="C1301" s="16">
        <v>24.99</v>
      </c>
      <c r="D1301" s="73"/>
      <c r="E1301" s="73">
        <v>158</v>
      </c>
      <c r="F1301" s="16">
        <v>977005.86</v>
      </c>
      <c r="G1301" s="12">
        <v>8.2141204527944434E-2</v>
      </c>
      <c r="H1301"/>
      <c r="I1301" s="12" t="str">
        <f t="shared" si="20"/>
        <v xml:space="preserve"> </v>
      </c>
      <c r="J1301" s="2"/>
      <c r="K1301"/>
    </row>
    <row r="1302" spans="1:11" x14ac:dyDescent="0.25">
      <c r="A1302" s="1" t="s">
        <v>26</v>
      </c>
      <c r="B1302" s="1" t="s">
        <v>7631</v>
      </c>
      <c r="C1302" s="16">
        <v>29.99</v>
      </c>
      <c r="D1302" s="73"/>
      <c r="E1302" s="73">
        <v>159</v>
      </c>
      <c r="F1302" s="16">
        <v>883468.51</v>
      </c>
      <c r="G1302" s="12">
        <v>0.15641831027008229</v>
      </c>
      <c r="H1302"/>
      <c r="I1302" s="12" t="str">
        <f t="shared" si="20"/>
        <v xml:space="preserve"> </v>
      </c>
      <c r="J1302" s="2"/>
      <c r="K1302"/>
    </row>
    <row r="1303" spans="1:11" x14ac:dyDescent="0.25">
      <c r="A1303" s="1" t="s">
        <v>26</v>
      </c>
      <c r="B1303" s="1" t="s">
        <v>15342</v>
      </c>
      <c r="C1303" s="16">
        <v>29.99</v>
      </c>
      <c r="D1303" s="73"/>
      <c r="E1303" s="73">
        <v>159</v>
      </c>
      <c r="F1303" s="16">
        <v>607408.31999999995</v>
      </c>
      <c r="G1303" s="12">
        <v>0.20748581466058319</v>
      </c>
      <c r="H1303"/>
      <c r="I1303" s="12" t="str">
        <f t="shared" si="20"/>
        <v xml:space="preserve"> </v>
      </c>
      <c r="J1303" s="2"/>
      <c r="K1303"/>
    </row>
    <row r="1304" spans="1:11" x14ac:dyDescent="0.25">
      <c r="A1304" s="1" t="s">
        <v>26</v>
      </c>
      <c r="B1304" s="1" t="s">
        <v>7662</v>
      </c>
      <c r="C1304" s="16">
        <v>24.99</v>
      </c>
      <c r="D1304" s="73"/>
      <c r="E1304" s="73">
        <v>158</v>
      </c>
      <c r="F1304" s="16">
        <v>487641.2</v>
      </c>
      <c r="G1304" s="12">
        <v>0.24848396747151133</v>
      </c>
      <c r="H1304"/>
      <c r="I1304" s="12" t="str">
        <f t="shared" si="20"/>
        <v xml:space="preserve"> </v>
      </c>
      <c r="J1304" s="2"/>
      <c r="K1304"/>
    </row>
    <row r="1305" spans="1:11" x14ac:dyDescent="0.25">
      <c r="A1305" s="1" t="s">
        <v>26</v>
      </c>
      <c r="B1305" s="1" t="s">
        <v>5943</v>
      </c>
      <c r="C1305" s="16">
        <v>36.99</v>
      </c>
      <c r="D1305" s="73"/>
      <c r="E1305" s="73">
        <v>157</v>
      </c>
      <c r="F1305" s="16">
        <v>324333.37</v>
      </c>
      <c r="G1305" s="12">
        <v>0.27575210860672161</v>
      </c>
      <c r="H1305"/>
      <c r="I1305" s="12" t="str">
        <f t="shared" si="20"/>
        <v xml:space="preserve"> </v>
      </c>
      <c r="J1305" s="2"/>
      <c r="K1305"/>
    </row>
    <row r="1306" spans="1:11" x14ac:dyDescent="0.25">
      <c r="A1306" s="1" t="s">
        <v>26</v>
      </c>
      <c r="B1306" s="1" t="s">
        <v>5905</v>
      </c>
      <c r="C1306" s="16">
        <v>14.99</v>
      </c>
      <c r="D1306" s="73"/>
      <c r="E1306" s="73">
        <v>158</v>
      </c>
      <c r="F1306" s="16">
        <v>257656.85</v>
      </c>
      <c r="G1306" s="12">
        <v>0.29741445975564501</v>
      </c>
      <c r="H1306"/>
      <c r="I1306" s="12" t="str">
        <f t="shared" si="20"/>
        <v xml:space="preserve"> </v>
      </c>
      <c r="J1306" s="2"/>
      <c r="K1306"/>
    </row>
    <row r="1307" spans="1:11" x14ac:dyDescent="0.25">
      <c r="A1307" s="1" t="s">
        <v>26</v>
      </c>
      <c r="B1307" s="1" t="s">
        <v>7792</v>
      </c>
      <c r="C1307" s="16">
        <v>24.99</v>
      </c>
      <c r="D1307" s="73"/>
      <c r="E1307" s="73">
        <v>135</v>
      </c>
      <c r="F1307" s="16">
        <v>231724.68</v>
      </c>
      <c r="G1307" s="12">
        <v>0.31689657865926396</v>
      </c>
      <c r="H1307"/>
      <c r="I1307" s="12" t="str">
        <f t="shared" si="20"/>
        <v xml:space="preserve"> </v>
      </c>
      <c r="J1307" s="2"/>
      <c r="K1307"/>
    </row>
    <row r="1308" spans="1:11" x14ac:dyDescent="0.25">
      <c r="A1308" s="1" t="s">
        <v>26</v>
      </c>
      <c r="B1308" s="1" t="s">
        <v>6847</v>
      </c>
      <c r="C1308" s="16">
        <v>7.99</v>
      </c>
      <c r="D1308" s="73"/>
      <c r="E1308" s="73">
        <v>159</v>
      </c>
      <c r="F1308" s="16">
        <v>222717</v>
      </c>
      <c r="G1308" s="12">
        <v>0.33562138205895925</v>
      </c>
      <c r="H1308"/>
      <c r="I1308" s="12" t="str">
        <f t="shared" si="20"/>
        <v xml:space="preserve"> </v>
      </c>
      <c r="J1308" s="2"/>
      <c r="K1308"/>
    </row>
    <row r="1309" spans="1:11" x14ac:dyDescent="0.25">
      <c r="A1309" s="1" t="s">
        <v>26</v>
      </c>
      <c r="B1309" s="1" t="s">
        <v>15341</v>
      </c>
      <c r="C1309" s="16">
        <v>21.99</v>
      </c>
      <c r="D1309" s="73"/>
      <c r="E1309" s="73">
        <v>149</v>
      </c>
      <c r="F1309" s="16">
        <v>220031.94</v>
      </c>
      <c r="G1309" s="12">
        <v>0.35412044058683784</v>
      </c>
      <c r="H1309"/>
      <c r="I1309" s="12" t="str">
        <f t="shared" si="20"/>
        <v xml:space="preserve"> </v>
      </c>
      <c r="J1309" s="2"/>
      <c r="K1309"/>
    </row>
    <row r="1310" spans="1:11" x14ac:dyDescent="0.25">
      <c r="A1310" s="1" t="s">
        <v>26</v>
      </c>
      <c r="B1310" s="1" t="s">
        <v>7661</v>
      </c>
      <c r="C1310" s="16">
        <v>35.49</v>
      </c>
      <c r="D1310" s="73"/>
      <c r="E1310" s="73">
        <v>150</v>
      </c>
      <c r="F1310" s="16">
        <v>219586.94</v>
      </c>
      <c r="G1310" s="12">
        <v>0.37258208599621695</v>
      </c>
      <c r="H1310"/>
      <c r="I1310" s="12" t="str">
        <f t="shared" si="20"/>
        <v xml:space="preserve"> </v>
      </c>
      <c r="J1310" s="2"/>
      <c r="K1310"/>
    </row>
    <row r="1311" spans="1:11" x14ac:dyDescent="0.25">
      <c r="A1311" s="1" t="s">
        <v>26</v>
      </c>
      <c r="B1311" s="1" t="s">
        <v>15345</v>
      </c>
      <c r="C1311" s="16">
        <v>16.989999999999998</v>
      </c>
      <c r="D1311" s="73"/>
      <c r="E1311" s="73">
        <v>157</v>
      </c>
      <c r="F1311" s="16">
        <v>207986.79</v>
      </c>
      <c r="G1311" s="12">
        <v>0.39006845548073638</v>
      </c>
      <c r="H1311"/>
      <c r="I1311" s="12" t="str">
        <f t="shared" si="20"/>
        <v xml:space="preserve"> </v>
      </c>
      <c r="J1311" s="2"/>
      <c r="K1311"/>
    </row>
    <row r="1312" spans="1:11" x14ac:dyDescent="0.25">
      <c r="A1312" s="1" t="s">
        <v>26</v>
      </c>
      <c r="B1312" s="1" t="s">
        <v>5441</v>
      </c>
      <c r="C1312" s="16">
        <v>14.99</v>
      </c>
      <c r="D1312" s="73"/>
      <c r="E1312" s="73">
        <v>157</v>
      </c>
      <c r="F1312" s="16">
        <v>197261.84</v>
      </c>
      <c r="G1312" s="12">
        <v>0.40665313097592598</v>
      </c>
      <c r="H1312"/>
      <c r="I1312" s="12" t="str">
        <f t="shared" si="20"/>
        <v xml:space="preserve"> </v>
      </c>
      <c r="J1312" s="2"/>
      <c r="K1312"/>
    </row>
    <row r="1313" spans="1:11" x14ac:dyDescent="0.25">
      <c r="A1313" s="1" t="s">
        <v>26</v>
      </c>
      <c r="B1313" s="1" t="s">
        <v>7350</v>
      </c>
      <c r="C1313" s="16">
        <v>18.989999999999998</v>
      </c>
      <c r="D1313" s="73"/>
      <c r="E1313" s="73">
        <v>155</v>
      </c>
      <c r="F1313" s="16">
        <v>187393.32</v>
      </c>
      <c r="G1313" s="12">
        <v>0.42240811634038483</v>
      </c>
      <c r="H1313"/>
      <c r="I1313" s="12" t="str">
        <f t="shared" si="20"/>
        <v xml:space="preserve"> </v>
      </c>
      <c r="J1313" s="2"/>
      <c r="K1313"/>
    </row>
    <row r="1314" spans="1:11" x14ac:dyDescent="0.25">
      <c r="A1314" s="1" t="s">
        <v>26</v>
      </c>
      <c r="B1314" s="1" t="s">
        <v>5392</v>
      </c>
      <c r="C1314" s="16">
        <v>20.99</v>
      </c>
      <c r="D1314" s="73"/>
      <c r="E1314" s="73">
        <v>158</v>
      </c>
      <c r="F1314" s="16">
        <v>182961.87</v>
      </c>
      <c r="G1314" s="12">
        <v>0.43779053010040586</v>
      </c>
      <c r="H1314"/>
      <c r="I1314" s="12" t="str">
        <f t="shared" si="20"/>
        <v xml:space="preserve"> </v>
      </c>
      <c r="J1314" s="2"/>
      <c r="K1314"/>
    </row>
    <row r="1315" spans="1:11" x14ac:dyDescent="0.25">
      <c r="A1315" s="1" t="s">
        <v>26</v>
      </c>
      <c r="B1315" s="1" t="s">
        <v>7691</v>
      </c>
      <c r="C1315" s="16">
        <v>37.99</v>
      </c>
      <c r="D1315" s="73"/>
      <c r="E1315" s="73">
        <v>135</v>
      </c>
      <c r="F1315" s="16">
        <v>181782.15</v>
      </c>
      <c r="G1315" s="12">
        <v>0.45307375958142404</v>
      </c>
      <c r="H1315"/>
      <c r="I1315" s="12" t="str">
        <f t="shared" si="20"/>
        <v xml:space="preserve"> </v>
      </c>
      <c r="J1315" s="2"/>
      <c r="K1315"/>
    </row>
    <row r="1316" spans="1:11" x14ac:dyDescent="0.25">
      <c r="A1316" s="1" t="s">
        <v>26</v>
      </c>
      <c r="B1316" s="1" t="s">
        <v>7663</v>
      </c>
      <c r="C1316" s="16">
        <v>19.989999999999998</v>
      </c>
      <c r="D1316" s="73"/>
      <c r="E1316" s="73">
        <v>154</v>
      </c>
      <c r="F1316" s="16">
        <v>174352.78</v>
      </c>
      <c r="G1316" s="12">
        <v>0.46773236906202198</v>
      </c>
      <c r="H1316"/>
      <c r="I1316" s="12" t="str">
        <f t="shared" si="20"/>
        <v xml:space="preserve"> </v>
      </c>
      <c r="J1316" s="2"/>
      <c r="K1316"/>
    </row>
    <row r="1317" spans="1:11" x14ac:dyDescent="0.25">
      <c r="A1317" s="1" t="s">
        <v>26</v>
      </c>
      <c r="B1317" s="1" t="s">
        <v>15346</v>
      </c>
      <c r="C1317" s="16">
        <v>16.989999999999998</v>
      </c>
      <c r="D1317" s="73"/>
      <c r="E1317" s="73">
        <v>154</v>
      </c>
      <c r="F1317" s="16">
        <v>167538.44</v>
      </c>
      <c r="G1317" s="12">
        <v>0.48181806683494299</v>
      </c>
      <c r="H1317"/>
      <c r="I1317" s="12" t="str">
        <f t="shared" si="20"/>
        <v xml:space="preserve"> </v>
      </c>
      <c r="J1317" s="2"/>
      <c r="K1317"/>
    </row>
    <row r="1318" spans="1:11" x14ac:dyDescent="0.25">
      <c r="A1318" s="1" t="s">
        <v>26</v>
      </c>
      <c r="B1318" s="1" t="s">
        <v>7668</v>
      </c>
      <c r="C1318" s="16">
        <v>24.99</v>
      </c>
      <c r="D1318" s="73"/>
      <c r="E1318" s="73">
        <v>157</v>
      </c>
      <c r="F1318" s="16">
        <v>164117.46</v>
      </c>
      <c r="G1318" s="12">
        <v>0.49561614768623569</v>
      </c>
      <c r="H1318"/>
      <c r="I1318" s="12" t="str">
        <f t="shared" si="20"/>
        <v xml:space="preserve"> </v>
      </c>
      <c r="J1318" s="2"/>
      <c r="K1318"/>
    </row>
    <row r="1319" spans="1:11" x14ac:dyDescent="0.25">
      <c r="A1319" s="1" t="s">
        <v>26</v>
      </c>
      <c r="B1319" s="1" t="s">
        <v>7754</v>
      </c>
      <c r="C1319" s="16">
        <v>35.99</v>
      </c>
      <c r="D1319" s="73"/>
      <c r="E1319" s="73">
        <v>149</v>
      </c>
      <c r="F1319" s="16">
        <v>162318.04</v>
      </c>
      <c r="G1319" s="12">
        <v>0.50926294333822397</v>
      </c>
      <c r="H1319"/>
      <c r="I1319" s="12" t="str">
        <f t="shared" si="20"/>
        <v xml:space="preserve"> </v>
      </c>
      <c r="J1319" s="2"/>
      <c r="K1319"/>
    </row>
    <row r="1320" spans="1:11" x14ac:dyDescent="0.25">
      <c r="A1320" s="1" t="s">
        <v>26</v>
      </c>
      <c r="B1320" s="1" t="s">
        <v>15344</v>
      </c>
      <c r="C1320" s="16">
        <v>10.99</v>
      </c>
      <c r="D1320" s="73"/>
      <c r="E1320" s="73">
        <v>159</v>
      </c>
      <c r="F1320" s="16">
        <v>158651.64000000001</v>
      </c>
      <c r="G1320" s="12">
        <v>0.52260148852354538</v>
      </c>
      <c r="H1320"/>
      <c r="I1320" s="12" t="str">
        <f t="shared" si="20"/>
        <v xml:space="preserve"> </v>
      </c>
      <c r="J1320" s="2"/>
      <c r="K1320"/>
    </row>
    <row r="1321" spans="1:11" x14ac:dyDescent="0.25">
      <c r="A1321" s="1" t="s">
        <v>26</v>
      </c>
      <c r="B1321" s="1" t="s">
        <v>5438</v>
      </c>
      <c r="C1321" s="16">
        <v>23.99</v>
      </c>
      <c r="D1321" s="73"/>
      <c r="E1321" s="73">
        <v>159</v>
      </c>
      <c r="F1321" s="16">
        <v>139000.89000000001</v>
      </c>
      <c r="G1321" s="12">
        <v>0.53428790822941719</v>
      </c>
      <c r="H1321"/>
      <c r="I1321" s="12" t="str">
        <f t="shared" si="20"/>
        <v xml:space="preserve"> </v>
      </c>
      <c r="J1321" s="2"/>
      <c r="K1321"/>
    </row>
    <row r="1322" spans="1:11" x14ac:dyDescent="0.25">
      <c r="A1322" s="1" t="s">
        <v>26</v>
      </c>
      <c r="B1322" s="1" t="s">
        <v>7670</v>
      </c>
      <c r="C1322" s="16">
        <v>24.99</v>
      </c>
      <c r="D1322" s="73"/>
      <c r="E1322" s="73">
        <v>146</v>
      </c>
      <c r="F1322" s="16">
        <v>138174.15</v>
      </c>
      <c r="G1322" s="12">
        <v>0.54590482024632658</v>
      </c>
      <c r="H1322"/>
      <c r="I1322" s="12" t="str">
        <f t="shared" si="20"/>
        <v xml:space="preserve"> </v>
      </c>
      <c r="J1322" s="2"/>
      <c r="K1322"/>
    </row>
    <row r="1323" spans="1:11" x14ac:dyDescent="0.25">
      <c r="A1323" s="1" t="s">
        <v>26</v>
      </c>
      <c r="B1323" s="1" t="s">
        <v>7607</v>
      </c>
      <c r="C1323" s="16">
        <v>19.989999999999998</v>
      </c>
      <c r="D1323" s="73"/>
      <c r="E1323" s="73">
        <v>147</v>
      </c>
      <c r="F1323" s="16">
        <v>132773.57999999999</v>
      </c>
      <c r="G1323" s="12">
        <v>0.55706768245340421</v>
      </c>
      <c r="H1323"/>
      <c r="I1323" s="12" t="str">
        <f t="shared" si="20"/>
        <v xml:space="preserve"> </v>
      </c>
      <c r="J1323" s="2"/>
      <c r="K1323"/>
    </row>
    <row r="1324" spans="1:11" x14ac:dyDescent="0.25">
      <c r="A1324" s="1" t="s">
        <v>26</v>
      </c>
      <c r="B1324" s="1" t="s">
        <v>6818</v>
      </c>
      <c r="C1324" s="16">
        <v>10.49</v>
      </c>
      <c r="D1324" s="73"/>
      <c r="E1324" s="73">
        <v>158</v>
      </c>
      <c r="F1324" s="16">
        <v>132163.51</v>
      </c>
      <c r="G1324" s="12">
        <v>0.56817925337687958</v>
      </c>
      <c r="H1324"/>
      <c r="I1324" s="12" t="str">
        <f t="shared" si="20"/>
        <v xml:space="preserve"> </v>
      </c>
      <c r="J1324" s="2"/>
      <c r="K1324"/>
    </row>
    <row r="1325" spans="1:11" x14ac:dyDescent="0.25">
      <c r="A1325" s="1" t="s">
        <v>26</v>
      </c>
      <c r="B1325" s="1" t="s">
        <v>7630</v>
      </c>
      <c r="C1325" s="16">
        <v>15.99</v>
      </c>
      <c r="D1325" s="73"/>
      <c r="E1325" s="73">
        <v>152</v>
      </c>
      <c r="F1325" s="16">
        <v>129886.77</v>
      </c>
      <c r="G1325" s="12">
        <v>0.57909940869718035</v>
      </c>
      <c r="H1325"/>
      <c r="I1325" s="12" t="str">
        <f t="shared" si="20"/>
        <v xml:space="preserve"> </v>
      </c>
      <c r="J1325" s="2"/>
      <c r="K1325"/>
    </row>
    <row r="1326" spans="1:11" x14ac:dyDescent="0.25">
      <c r="A1326" s="1" t="s">
        <v>26</v>
      </c>
      <c r="B1326" s="1" t="s">
        <v>7331</v>
      </c>
      <c r="C1326" s="16">
        <v>23.99</v>
      </c>
      <c r="D1326" s="73"/>
      <c r="E1326" s="73">
        <v>149</v>
      </c>
      <c r="F1326" s="16">
        <v>129546</v>
      </c>
      <c r="G1326" s="12">
        <v>0.58999091397615289</v>
      </c>
      <c r="H1326"/>
      <c r="I1326" s="12" t="str">
        <f t="shared" si="20"/>
        <v xml:space="preserve"> </v>
      </c>
      <c r="J1326" s="2"/>
      <c r="K1326"/>
    </row>
    <row r="1327" spans="1:11" x14ac:dyDescent="0.25">
      <c r="A1327" s="1" t="s">
        <v>26</v>
      </c>
      <c r="B1327" s="1" t="s">
        <v>7750</v>
      </c>
      <c r="C1327" s="16">
        <v>17.989999999999998</v>
      </c>
      <c r="D1327" s="73"/>
      <c r="E1327" s="73">
        <v>104</v>
      </c>
      <c r="F1327" s="16">
        <v>128399.62</v>
      </c>
      <c r="G1327" s="12">
        <v>0.60078603801740516</v>
      </c>
      <c r="H1327"/>
      <c r="I1327" s="12" t="str">
        <f t="shared" si="20"/>
        <v xml:space="preserve"> </v>
      </c>
      <c r="J1327" s="2"/>
      <c r="K1327"/>
    </row>
    <row r="1328" spans="1:11" x14ac:dyDescent="0.25">
      <c r="A1328" s="1" t="s">
        <v>26</v>
      </c>
      <c r="B1328" s="1" t="s">
        <v>7791</v>
      </c>
      <c r="C1328" s="16">
        <v>23.99</v>
      </c>
      <c r="D1328" s="73"/>
      <c r="E1328" s="73">
        <v>126</v>
      </c>
      <c r="F1328" s="16">
        <v>123773.47</v>
      </c>
      <c r="G1328" s="12">
        <v>0.61119222116394567</v>
      </c>
      <c r="H1328"/>
      <c r="I1328" s="12" t="str">
        <f t="shared" si="20"/>
        <v xml:space="preserve"> </v>
      </c>
      <c r="J1328" s="2"/>
      <c r="K1328"/>
    </row>
    <row r="1329" spans="1:11" x14ac:dyDescent="0.25">
      <c r="A1329" s="1" t="s">
        <v>26</v>
      </c>
      <c r="B1329" s="1" t="s">
        <v>7694</v>
      </c>
      <c r="C1329" s="16">
        <v>19.989999999999998</v>
      </c>
      <c r="D1329" s="73"/>
      <c r="E1329" s="73">
        <v>129</v>
      </c>
      <c r="F1329" s="16">
        <v>121078.26</v>
      </c>
      <c r="G1329" s="12">
        <v>0.62137180608327014</v>
      </c>
      <c r="H1329"/>
      <c r="I1329" s="12" t="str">
        <f t="shared" si="20"/>
        <v xml:space="preserve"> </v>
      </c>
      <c r="J1329" s="2"/>
      <c r="K1329"/>
    </row>
    <row r="1330" spans="1:11" x14ac:dyDescent="0.25">
      <c r="A1330" s="1" t="s">
        <v>26</v>
      </c>
      <c r="B1330" s="1" t="s">
        <v>6849</v>
      </c>
      <c r="C1330" s="16">
        <v>7.99</v>
      </c>
      <c r="D1330" s="73"/>
      <c r="E1330" s="73">
        <v>159</v>
      </c>
      <c r="F1330" s="16">
        <v>117382.89</v>
      </c>
      <c r="G1330" s="12">
        <v>0.63124070489987616</v>
      </c>
      <c r="H1330"/>
      <c r="I1330" s="12" t="str">
        <f t="shared" si="20"/>
        <v xml:space="preserve"> </v>
      </c>
      <c r="J1330" s="2"/>
      <c r="K1330"/>
    </row>
    <row r="1331" spans="1:11" x14ac:dyDescent="0.25">
      <c r="A1331" s="1" t="s">
        <v>26</v>
      </c>
      <c r="B1331" s="1" t="s">
        <v>5605</v>
      </c>
      <c r="C1331" s="16">
        <v>24.99</v>
      </c>
      <c r="D1331" s="73"/>
      <c r="E1331" s="73">
        <v>144</v>
      </c>
      <c r="F1331" s="16">
        <v>116803.26</v>
      </c>
      <c r="G1331" s="12">
        <v>0.64106087165833414</v>
      </c>
      <c r="H1331"/>
      <c r="I1331" s="12" t="str">
        <f t="shared" si="20"/>
        <v xml:space="preserve"> </v>
      </c>
      <c r="J1331" s="2"/>
      <c r="K1331"/>
    </row>
    <row r="1332" spans="1:11" x14ac:dyDescent="0.25">
      <c r="A1332" s="1" t="s">
        <v>26</v>
      </c>
      <c r="B1332" s="1" t="s">
        <v>11768</v>
      </c>
      <c r="C1332" s="16">
        <v>23.99</v>
      </c>
      <c r="D1332" s="73"/>
      <c r="E1332" s="73">
        <v>139</v>
      </c>
      <c r="F1332" s="16">
        <v>116758.75</v>
      </c>
      <c r="G1332" s="12">
        <v>0.65087729626419799</v>
      </c>
      <c r="H1332"/>
      <c r="I1332" s="12" t="str">
        <f t="shared" si="20"/>
        <v xml:space="preserve"> </v>
      </c>
      <c r="J1332" s="2"/>
      <c r="K1332"/>
    </row>
    <row r="1333" spans="1:11" x14ac:dyDescent="0.25">
      <c r="A1333" s="1" t="s">
        <v>26</v>
      </c>
      <c r="B1333" s="1" t="s">
        <v>5479</v>
      </c>
      <c r="C1333" s="16">
        <v>22.99</v>
      </c>
      <c r="D1333" s="73"/>
      <c r="E1333" s="73">
        <v>151</v>
      </c>
      <c r="F1333" s="16">
        <v>109007.51</v>
      </c>
      <c r="G1333" s="12">
        <v>0.66004203983491916</v>
      </c>
      <c r="H1333"/>
      <c r="I1333" s="12" t="str">
        <f t="shared" si="20"/>
        <v xml:space="preserve"> </v>
      </c>
      <c r="J1333" s="2"/>
      <c r="K1333"/>
    </row>
    <row r="1334" spans="1:11" x14ac:dyDescent="0.25">
      <c r="A1334" s="1" t="s">
        <v>26</v>
      </c>
      <c r="B1334" s="1" t="s">
        <v>7594</v>
      </c>
      <c r="C1334" s="16">
        <v>14.99</v>
      </c>
      <c r="D1334" s="73"/>
      <c r="E1334" s="73">
        <v>112</v>
      </c>
      <c r="F1334" s="16">
        <v>102876.37</v>
      </c>
      <c r="G1334" s="12">
        <v>0.66869131134416326</v>
      </c>
      <c r="H1334"/>
      <c r="I1334" s="12" t="str">
        <f t="shared" si="20"/>
        <v xml:space="preserve"> </v>
      </c>
      <c r="J1334" s="2"/>
      <c r="K1334"/>
    </row>
    <row r="1335" spans="1:11" x14ac:dyDescent="0.25">
      <c r="A1335" s="1" t="s">
        <v>26</v>
      </c>
      <c r="B1335" s="1" t="s">
        <v>15340</v>
      </c>
      <c r="C1335" s="16">
        <v>16.989999999999998</v>
      </c>
      <c r="D1335" s="73"/>
      <c r="E1335" s="73">
        <v>152</v>
      </c>
      <c r="F1335" s="16">
        <v>101665.23</v>
      </c>
      <c r="G1335" s="12">
        <v>0.6772387569560151</v>
      </c>
      <c r="H1335"/>
      <c r="I1335" s="12" t="str">
        <f t="shared" si="20"/>
        <v xml:space="preserve"> </v>
      </c>
      <c r="J1335" s="2"/>
      <c r="K1335"/>
    </row>
    <row r="1336" spans="1:11" x14ac:dyDescent="0.25">
      <c r="A1336" s="1" t="s">
        <v>26</v>
      </c>
      <c r="B1336" s="1" t="s">
        <v>7724</v>
      </c>
      <c r="C1336" s="16">
        <v>15.99</v>
      </c>
      <c r="D1336" s="73"/>
      <c r="E1336" s="73">
        <v>148</v>
      </c>
      <c r="F1336" s="16">
        <v>101632.44</v>
      </c>
      <c r="G1336" s="12">
        <v>0.68578344576751726</v>
      </c>
      <c r="H1336"/>
      <c r="I1336" s="12" t="str">
        <f t="shared" si="20"/>
        <v xml:space="preserve"> </v>
      </c>
      <c r="J1336" s="2"/>
      <c r="K1336"/>
    </row>
    <row r="1337" spans="1:11" x14ac:dyDescent="0.25">
      <c r="A1337" s="1" t="s">
        <v>26</v>
      </c>
      <c r="B1337" s="1" t="s">
        <v>5424</v>
      </c>
      <c r="C1337" s="16">
        <v>18.989999999999998</v>
      </c>
      <c r="D1337" s="73"/>
      <c r="E1337" s="73">
        <v>141</v>
      </c>
      <c r="F1337" s="16">
        <v>100582.47</v>
      </c>
      <c r="G1337" s="12">
        <v>0.69423985895647788</v>
      </c>
      <c r="H1337"/>
      <c r="I1337" s="12" t="str">
        <f t="shared" si="20"/>
        <v xml:space="preserve"> </v>
      </c>
      <c r="J1337" s="2"/>
      <c r="K1337"/>
    </row>
    <row r="1338" spans="1:11" x14ac:dyDescent="0.25">
      <c r="A1338" s="1" t="s">
        <v>26</v>
      </c>
      <c r="B1338" s="1" t="s">
        <v>7605</v>
      </c>
      <c r="C1338" s="16">
        <v>16.989999999999998</v>
      </c>
      <c r="D1338" s="73"/>
      <c r="E1338" s="73">
        <v>139</v>
      </c>
      <c r="F1338" s="16">
        <v>100199.38</v>
      </c>
      <c r="G1338" s="12">
        <v>0.70266406407450377</v>
      </c>
      <c r="H1338"/>
      <c r="I1338" s="12" t="str">
        <f t="shared" si="20"/>
        <v xml:space="preserve"> </v>
      </c>
      <c r="J1338" s="2"/>
      <c r="K1338"/>
    </row>
    <row r="1339" spans="1:11" x14ac:dyDescent="0.25">
      <c r="A1339" s="1" t="s">
        <v>26</v>
      </c>
      <c r="B1339" s="1" t="s">
        <v>7775</v>
      </c>
      <c r="C1339" s="16">
        <v>24.99</v>
      </c>
      <c r="D1339" s="73"/>
      <c r="E1339" s="73">
        <v>137</v>
      </c>
      <c r="F1339" s="16">
        <v>95711.59</v>
      </c>
      <c r="G1339" s="12">
        <v>0.71071096083506646</v>
      </c>
      <c r="H1339"/>
      <c r="I1339" s="12" t="str">
        <f t="shared" si="20"/>
        <v xml:space="preserve"> </v>
      </c>
      <c r="J1339" s="2"/>
      <c r="K1339"/>
    </row>
    <row r="1340" spans="1:11" x14ac:dyDescent="0.25">
      <c r="A1340" s="1" t="s">
        <v>26</v>
      </c>
      <c r="B1340" s="1" t="s">
        <v>5547</v>
      </c>
      <c r="C1340" s="16">
        <v>16.989999999999998</v>
      </c>
      <c r="D1340" s="73"/>
      <c r="E1340" s="73">
        <v>151</v>
      </c>
      <c r="F1340" s="16">
        <v>84009.19</v>
      </c>
      <c r="G1340" s="12">
        <v>0.7177739850609568</v>
      </c>
      <c r="H1340"/>
      <c r="I1340" s="12" t="str">
        <f t="shared" si="20"/>
        <v xml:space="preserve"> </v>
      </c>
      <c r="J1340" s="2"/>
      <c r="K1340"/>
    </row>
    <row r="1341" spans="1:11" x14ac:dyDescent="0.25">
      <c r="A1341" s="1" t="s">
        <v>26</v>
      </c>
      <c r="B1341" s="1" t="s">
        <v>7664</v>
      </c>
      <c r="C1341" s="16">
        <v>19.989999999999998</v>
      </c>
      <c r="D1341" s="73"/>
      <c r="E1341" s="73">
        <v>138</v>
      </c>
      <c r="F1341" s="16">
        <v>83658.149999999994</v>
      </c>
      <c r="G1341" s="12">
        <v>0.72480749580118875</v>
      </c>
      <c r="H1341"/>
      <c r="I1341" s="12" t="str">
        <f t="shared" si="20"/>
        <v xml:space="preserve"> </v>
      </c>
      <c r="J1341" s="2"/>
      <c r="K1341"/>
    </row>
    <row r="1342" spans="1:11" x14ac:dyDescent="0.25">
      <c r="A1342" s="1" t="s">
        <v>26</v>
      </c>
      <c r="B1342" s="1" t="s">
        <v>5446</v>
      </c>
      <c r="C1342" s="16">
        <v>14.99</v>
      </c>
      <c r="D1342" s="73"/>
      <c r="E1342" s="73">
        <v>154</v>
      </c>
      <c r="F1342" s="16">
        <v>83167.06</v>
      </c>
      <c r="G1342" s="12">
        <v>0.73179971843273761</v>
      </c>
      <c r="H1342"/>
      <c r="I1342" s="12" t="str">
        <f t="shared" si="20"/>
        <v xml:space="preserve"> </v>
      </c>
      <c r="J1342" s="2"/>
      <c r="K1342"/>
    </row>
    <row r="1343" spans="1:11" x14ac:dyDescent="0.25">
      <c r="A1343" s="1" t="s">
        <v>26</v>
      </c>
      <c r="B1343" s="1" t="s">
        <v>5499</v>
      </c>
      <c r="C1343" s="16">
        <v>20.99</v>
      </c>
      <c r="D1343" s="73"/>
      <c r="E1343" s="73">
        <v>150</v>
      </c>
      <c r="F1343" s="16">
        <v>83141.39</v>
      </c>
      <c r="G1343" s="12">
        <v>0.73878978287383279</v>
      </c>
      <c r="H1343"/>
      <c r="I1343" s="12" t="str">
        <f t="shared" si="20"/>
        <v xml:space="preserve"> </v>
      </c>
      <c r="J1343" s="2"/>
      <c r="K1343"/>
    </row>
    <row r="1344" spans="1:11" x14ac:dyDescent="0.25">
      <c r="A1344" s="1" t="s">
        <v>26</v>
      </c>
      <c r="B1344" s="1" t="s">
        <v>7767</v>
      </c>
      <c r="C1344" s="16">
        <v>19.989999999999998</v>
      </c>
      <c r="D1344" s="73"/>
      <c r="E1344" s="73">
        <v>134</v>
      </c>
      <c r="F1344" s="16">
        <v>80003.179999999993</v>
      </c>
      <c r="G1344" s="12">
        <v>0.74551600411805941</v>
      </c>
      <c r="H1344"/>
      <c r="I1344" s="12" t="str">
        <f t="shared" si="20"/>
        <v xml:space="preserve"> </v>
      </c>
      <c r="J1344" s="2"/>
      <c r="K1344"/>
    </row>
    <row r="1345" spans="1:11" x14ac:dyDescent="0.25">
      <c r="A1345" s="1" t="s">
        <v>26</v>
      </c>
      <c r="B1345" s="1" t="s">
        <v>7766</v>
      </c>
      <c r="C1345" s="16">
        <v>24.99</v>
      </c>
      <c r="D1345" s="73"/>
      <c r="E1345" s="73">
        <v>133</v>
      </c>
      <c r="F1345" s="16">
        <v>78963.199999999997</v>
      </c>
      <c r="G1345" s="12">
        <v>0.75215478964323623</v>
      </c>
      <c r="H1345"/>
      <c r="I1345" s="12" t="str">
        <f t="shared" si="20"/>
        <v xml:space="preserve"> </v>
      </c>
      <c r="J1345" s="2"/>
      <c r="K1345"/>
    </row>
    <row r="1346" spans="1:11" x14ac:dyDescent="0.25">
      <c r="A1346" s="1" t="s">
        <v>26</v>
      </c>
      <c r="B1346" s="1" t="s">
        <v>8532</v>
      </c>
      <c r="C1346" s="16">
        <v>21.99</v>
      </c>
      <c r="D1346" s="73"/>
      <c r="E1346" s="73">
        <v>103</v>
      </c>
      <c r="F1346" s="16">
        <v>78504.3</v>
      </c>
      <c r="G1346" s="12">
        <v>0.75875499341542563</v>
      </c>
      <c r="H1346"/>
      <c r="I1346" s="12" t="str">
        <f t="shared" si="20"/>
        <v xml:space="preserve"> </v>
      </c>
      <c r="J1346" s="2"/>
      <c r="K1346"/>
    </row>
    <row r="1347" spans="1:11" x14ac:dyDescent="0.25">
      <c r="A1347" s="1" t="s">
        <v>26</v>
      </c>
      <c r="B1347" s="1" t="s">
        <v>5703</v>
      </c>
      <c r="C1347" s="16">
        <v>14.99</v>
      </c>
      <c r="D1347" s="73"/>
      <c r="E1347" s="73">
        <v>151</v>
      </c>
      <c r="F1347" s="16">
        <v>78175.55</v>
      </c>
      <c r="G1347" s="12">
        <v>0.76532755772085836</v>
      </c>
      <c r="H1347"/>
      <c r="I1347" s="12" t="str">
        <f t="shared" si="20"/>
        <v xml:space="preserve"> </v>
      </c>
      <c r="J1347" s="2"/>
      <c r="K1347"/>
    </row>
    <row r="1348" spans="1:11" x14ac:dyDescent="0.25">
      <c r="A1348" s="1" t="s">
        <v>26</v>
      </c>
      <c r="B1348" s="1" t="s">
        <v>7713</v>
      </c>
      <c r="C1348" s="16">
        <v>15.99</v>
      </c>
      <c r="D1348" s="73"/>
      <c r="E1348" s="73">
        <v>141</v>
      </c>
      <c r="F1348" s="16">
        <v>74353.5</v>
      </c>
      <c r="G1348" s="12">
        <v>0.77157878537559177</v>
      </c>
      <c r="H1348"/>
      <c r="I1348" s="12" t="str">
        <f t="shared" si="20"/>
        <v xml:space="preserve"> </v>
      </c>
      <c r="J1348" s="2"/>
      <c r="K1348"/>
    </row>
    <row r="1349" spans="1:11" x14ac:dyDescent="0.25">
      <c r="A1349" s="1" t="s">
        <v>26</v>
      </c>
      <c r="B1349" s="1" t="s">
        <v>12843</v>
      </c>
      <c r="C1349" s="16">
        <v>24.99</v>
      </c>
      <c r="D1349" s="73"/>
      <c r="E1349" s="73">
        <v>97</v>
      </c>
      <c r="F1349" s="16">
        <v>71048.75</v>
      </c>
      <c r="G1349" s="12">
        <v>0.77755216807895111</v>
      </c>
      <c r="H1349"/>
      <c r="I1349" s="12" t="str">
        <f t="shared" si="20"/>
        <v xml:space="preserve"> </v>
      </c>
      <c r="J1349" s="2"/>
      <c r="K1349"/>
    </row>
    <row r="1350" spans="1:11" x14ac:dyDescent="0.25">
      <c r="A1350" s="1" t="s">
        <v>26</v>
      </c>
      <c r="B1350" s="1" t="s">
        <v>11887</v>
      </c>
      <c r="C1350" s="16">
        <v>19.989999999999998</v>
      </c>
      <c r="D1350" s="73"/>
      <c r="E1350" s="73">
        <v>146</v>
      </c>
      <c r="F1350" s="16">
        <v>68374.77</v>
      </c>
      <c r="G1350" s="12">
        <v>0.78330073745510731</v>
      </c>
      <c r="H1350"/>
      <c r="I1350" s="12" t="str">
        <f t="shared" si="20"/>
        <v xml:space="preserve"> </v>
      </c>
      <c r="J1350" s="2"/>
      <c r="K1350"/>
    </row>
    <row r="1351" spans="1:11" x14ac:dyDescent="0.25">
      <c r="A1351" s="1" t="s">
        <v>26</v>
      </c>
      <c r="B1351" s="1" t="s">
        <v>5702</v>
      </c>
      <c r="C1351" s="16">
        <v>14.99</v>
      </c>
      <c r="D1351" s="73"/>
      <c r="E1351" s="73">
        <v>156</v>
      </c>
      <c r="F1351" s="16">
        <v>63404.74</v>
      </c>
      <c r="G1351" s="12">
        <v>0.78863145442376614</v>
      </c>
      <c r="H1351"/>
      <c r="I1351" s="12" t="str">
        <f t="shared" si="20"/>
        <v xml:space="preserve"> </v>
      </c>
      <c r="J1351" s="2"/>
      <c r="K1351"/>
    </row>
    <row r="1352" spans="1:11" x14ac:dyDescent="0.25">
      <c r="A1352" s="1" t="s">
        <v>26</v>
      </c>
      <c r="B1352" s="1" t="s">
        <v>9255</v>
      </c>
      <c r="C1352" s="16">
        <v>27.99</v>
      </c>
      <c r="D1352" s="73"/>
      <c r="E1352" s="73">
        <v>122</v>
      </c>
      <c r="F1352" s="16">
        <v>62137.8</v>
      </c>
      <c r="G1352" s="12">
        <v>0.79385565414219628</v>
      </c>
      <c r="H1352"/>
      <c r="I1352" s="12" t="str">
        <f t="shared" ref="I1352:I1415" si="21">IF(G1352&gt;$K$2,"X"," ")</f>
        <v xml:space="preserve"> </v>
      </c>
      <c r="J1352" s="2"/>
      <c r="K1352"/>
    </row>
    <row r="1353" spans="1:11" x14ac:dyDescent="0.25">
      <c r="A1353" s="1" t="s">
        <v>26</v>
      </c>
      <c r="B1353" s="1" t="s">
        <v>6846</v>
      </c>
      <c r="C1353" s="16">
        <v>12.99</v>
      </c>
      <c r="D1353" s="73"/>
      <c r="E1353" s="73">
        <v>153</v>
      </c>
      <c r="F1353" s="16">
        <v>62092.2</v>
      </c>
      <c r="G1353" s="12">
        <v>0.79907602006691036</v>
      </c>
      <c r="H1353"/>
      <c r="I1353" s="12" t="str">
        <f t="shared" si="21"/>
        <v xml:space="preserve"> </v>
      </c>
      <c r="J1353" s="2"/>
      <c r="K1353"/>
    </row>
    <row r="1354" spans="1:11" x14ac:dyDescent="0.25">
      <c r="A1354" s="1" t="s">
        <v>26</v>
      </c>
      <c r="B1354" s="1" t="s">
        <v>6904</v>
      </c>
      <c r="C1354" s="16">
        <v>9.99</v>
      </c>
      <c r="D1354" s="73"/>
      <c r="E1354" s="73">
        <v>151</v>
      </c>
      <c r="F1354" s="16">
        <v>61808.13</v>
      </c>
      <c r="G1354" s="12">
        <v>0.8042725029701141</v>
      </c>
      <c r="H1354"/>
      <c r="I1354" s="12" t="str">
        <f t="shared" si="21"/>
        <v xml:space="preserve"> </v>
      </c>
      <c r="J1354" s="2"/>
      <c r="K1354"/>
    </row>
    <row r="1355" spans="1:11" x14ac:dyDescent="0.25">
      <c r="A1355" s="1" t="s">
        <v>26</v>
      </c>
      <c r="B1355" s="1" t="s">
        <v>5448</v>
      </c>
      <c r="C1355" s="16">
        <v>14.99</v>
      </c>
      <c r="D1355" s="73"/>
      <c r="E1355" s="73">
        <v>158</v>
      </c>
      <c r="F1355" s="16">
        <v>61420.99</v>
      </c>
      <c r="G1355" s="12">
        <v>0.80943643730096737</v>
      </c>
      <c r="H1355"/>
      <c r="I1355" s="12" t="str">
        <f t="shared" si="21"/>
        <v xml:space="preserve"> </v>
      </c>
      <c r="J1355" s="2"/>
      <c r="K1355"/>
    </row>
    <row r="1356" spans="1:11" x14ac:dyDescent="0.25">
      <c r="A1356" s="1" t="s">
        <v>26</v>
      </c>
      <c r="B1356" s="1" t="s">
        <v>7354</v>
      </c>
      <c r="C1356" s="16">
        <v>18.989999999999998</v>
      </c>
      <c r="D1356" s="73"/>
      <c r="E1356" s="73">
        <v>138</v>
      </c>
      <c r="F1356" s="16">
        <v>60976.89</v>
      </c>
      <c r="G1356" s="12">
        <v>0.8145630341803024</v>
      </c>
      <c r="H1356"/>
      <c r="I1356" s="12" t="str">
        <f t="shared" si="21"/>
        <v xml:space="preserve"> </v>
      </c>
      <c r="J1356" s="2"/>
      <c r="K1356"/>
    </row>
    <row r="1357" spans="1:11" x14ac:dyDescent="0.25">
      <c r="A1357" s="1" t="s">
        <v>26</v>
      </c>
      <c r="B1357" s="1" t="s">
        <v>6352</v>
      </c>
      <c r="C1357" s="16">
        <v>44.99</v>
      </c>
      <c r="D1357" s="73"/>
      <c r="E1357" s="73">
        <v>90</v>
      </c>
      <c r="F1357" s="16">
        <v>58740.99</v>
      </c>
      <c r="G1357" s="12">
        <v>0.81950164905592249</v>
      </c>
      <c r="H1357"/>
      <c r="I1357" s="12" t="str">
        <f t="shared" si="21"/>
        <v xml:space="preserve"> </v>
      </c>
      <c r="J1357" s="2"/>
      <c r="K1357"/>
    </row>
    <row r="1358" spans="1:11" x14ac:dyDescent="0.25">
      <c r="A1358" s="1" t="s">
        <v>26</v>
      </c>
      <c r="B1358" s="1" t="s">
        <v>5758</v>
      </c>
      <c r="C1358" s="16">
        <v>14.99</v>
      </c>
      <c r="D1358" s="73"/>
      <c r="E1358" s="73">
        <v>123</v>
      </c>
      <c r="F1358" s="16">
        <v>58522.96</v>
      </c>
      <c r="G1358" s="12">
        <v>0.82442193318496626</v>
      </c>
      <c r="H1358"/>
      <c r="I1358" s="12" t="str">
        <f t="shared" si="21"/>
        <v xml:space="preserve"> </v>
      </c>
      <c r="J1358" s="2"/>
      <c r="K1358"/>
    </row>
    <row r="1359" spans="1:11" x14ac:dyDescent="0.25">
      <c r="A1359" s="1" t="s">
        <v>26</v>
      </c>
      <c r="B1359" s="1" t="s">
        <v>12840</v>
      </c>
      <c r="C1359" s="16">
        <v>14.99</v>
      </c>
      <c r="D1359" s="73"/>
      <c r="E1359" s="73">
        <v>139</v>
      </c>
      <c r="F1359" s="16">
        <v>57569.37</v>
      </c>
      <c r="G1359" s="12">
        <v>0.82926204478441445</v>
      </c>
      <c r="H1359"/>
      <c r="I1359" s="12" t="str">
        <f t="shared" si="21"/>
        <v xml:space="preserve"> </v>
      </c>
      <c r="J1359" s="2"/>
      <c r="K1359"/>
    </row>
    <row r="1360" spans="1:11" x14ac:dyDescent="0.25">
      <c r="A1360" s="1" t="s">
        <v>26</v>
      </c>
      <c r="B1360" s="1" t="s">
        <v>6437</v>
      </c>
      <c r="C1360" s="16">
        <v>42.99</v>
      </c>
      <c r="D1360" s="73"/>
      <c r="E1360" s="73">
        <v>125</v>
      </c>
      <c r="F1360" s="16">
        <v>56746.89</v>
      </c>
      <c r="G1360" s="12">
        <v>0.8340330068519447</v>
      </c>
      <c r="H1360"/>
      <c r="I1360" s="12" t="str">
        <f t="shared" si="21"/>
        <v xml:space="preserve"> </v>
      </c>
      <c r="J1360" s="2"/>
      <c r="K1360"/>
    </row>
    <row r="1361" spans="1:11" x14ac:dyDescent="0.25">
      <c r="A1361" s="1" t="s">
        <v>26</v>
      </c>
      <c r="B1361" s="1" t="s">
        <v>5576</v>
      </c>
      <c r="C1361" s="16">
        <v>21.99</v>
      </c>
      <c r="D1361" s="73"/>
      <c r="E1361" s="73">
        <v>155</v>
      </c>
      <c r="F1361" s="16">
        <v>56377.33</v>
      </c>
      <c r="G1361" s="12">
        <v>0.8387728983754914</v>
      </c>
      <c r="H1361"/>
      <c r="I1361" s="12" t="str">
        <f t="shared" si="21"/>
        <v xml:space="preserve"> </v>
      </c>
      <c r="J1361" s="2"/>
      <c r="K1361"/>
    </row>
    <row r="1362" spans="1:11" x14ac:dyDescent="0.25">
      <c r="A1362" s="1" t="s">
        <v>26</v>
      </c>
      <c r="B1362" s="1" t="s">
        <v>5742</v>
      </c>
      <c r="C1362" s="16">
        <v>12.99</v>
      </c>
      <c r="D1362" s="73"/>
      <c r="E1362" s="73">
        <v>157</v>
      </c>
      <c r="F1362" s="16">
        <v>56109.73</v>
      </c>
      <c r="G1362" s="12">
        <v>0.84349029158328415</v>
      </c>
      <c r="H1362"/>
      <c r="I1362" s="12" t="str">
        <f t="shared" si="21"/>
        <v xml:space="preserve"> </v>
      </c>
      <c r="J1362" s="2"/>
      <c r="K1362"/>
    </row>
    <row r="1363" spans="1:11" x14ac:dyDescent="0.25">
      <c r="A1363" s="1" t="s">
        <v>26</v>
      </c>
      <c r="B1363" s="1" t="s">
        <v>6544</v>
      </c>
      <c r="C1363" s="16">
        <v>16.989999999999998</v>
      </c>
      <c r="D1363" s="73"/>
      <c r="E1363" s="73">
        <v>141</v>
      </c>
      <c r="F1363" s="16">
        <v>55324.87</v>
      </c>
      <c r="G1363" s="12">
        <v>0.84814169813897455</v>
      </c>
      <c r="H1363"/>
      <c r="I1363" s="12" t="str">
        <f t="shared" si="21"/>
        <v xml:space="preserve"> </v>
      </c>
      <c r="J1363" s="2"/>
      <c r="K1363"/>
    </row>
    <row r="1364" spans="1:11" x14ac:dyDescent="0.25">
      <c r="A1364" s="1" t="s">
        <v>26</v>
      </c>
      <c r="B1364" s="1" t="s">
        <v>12846</v>
      </c>
      <c r="C1364" s="16">
        <v>24.99</v>
      </c>
      <c r="D1364" s="73"/>
      <c r="E1364" s="73">
        <v>94</v>
      </c>
      <c r="F1364" s="16">
        <v>55172.31</v>
      </c>
      <c r="G1364" s="12">
        <v>0.85278027830060144</v>
      </c>
      <c r="H1364"/>
      <c r="I1364" s="12" t="str">
        <f t="shared" si="21"/>
        <v xml:space="preserve"> </v>
      </c>
      <c r="J1364" s="2"/>
      <c r="K1364"/>
    </row>
    <row r="1365" spans="1:11" x14ac:dyDescent="0.25">
      <c r="A1365" s="1" t="s">
        <v>26</v>
      </c>
      <c r="B1365" s="1" t="s">
        <v>6850</v>
      </c>
      <c r="C1365" s="16">
        <v>7.99</v>
      </c>
      <c r="D1365" s="73"/>
      <c r="E1365" s="73">
        <v>146</v>
      </c>
      <c r="F1365" s="16">
        <v>53289.73</v>
      </c>
      <c r="G1365" s="12">
        <v>0.85726058163385777</v>
      </c>
      <c r="H1365"/>
      <c r="I1365" s="12" t="str">
        <f t="shared" si="21"/>
        <v xml:space="preserve"> </v>
      </c>
      <c r="J1365" s="2"/>
      <c r="K1365"/>
    </row>
    <row r="1366" spans="1:11" x14ac:dyDescent="0.25">
      <c r="A1366" s="1" t="s">
        <v>26</v>
      </c>
      <c r="B1366" s="1" t="s">
        <v>5609</v>
      </c>
      <c r="C1366" s="16">
        <v>12.99</v>
      </c>
      <c r="D1366" s="73"/>
      <c r="E1366" s="73">
        <v>155</v>
      </c>
      <c r="F1366" s="16">
        <v>47532.52</v>
      </c>
      <c r="G1366" s="12">
        <v>0.86125685085485149</v>
      </c>
      <c r="H1366"/>
      <c r="I1366" s="12" t="str">
        <f t="shared" si="21"/>
        <v xml:space="preserve"> </v>
      </c>
      <c r="J1366" s="2"/>
      <c r="K1366"/>
    </row>
    <row r="1367" spans="1:11" x14ac:dyDescent="0.25">
      <c r="A1367" s="1" t="s">
        <v>26</v>
      </c>
      <c r="B1367" s="1" t="s">
        <v>6538</v>
      </c>
      <c r="C1367" s="16">
        <v>31.99</v>
      </c>
      <c r="D1367" s="73"/>
      <c r="E1367" s="73">
        <v>45</v>
      </c>
      <c r="F1367" s="16">
        <v>47085.47</v>
      </c>
      <c r="G1367" s="12">
        <v>0.86521553460477751</v>
      </c>
      <c r="H1367"/>
      <c r="I1367" s="12" t="str">
        <f t="shared" si="21"/>
        <v xml:space="preserve"> </v>
      </c>
      <c r="J1367" s="2"/>
      <c r="K1367"/>
    </row>
    <row r="1368" spans="1:11" x14ac:dyDescent="0.25">
      <c r="A1368" s="1" t="s">
        <v>26</v>
      </c>
      <c r="B1368" s="1" t="s">
        <v>7704</v>
      </c>
      <c r="C1368" s="16">
        <v>23.99</v>
      </c>
      <c r="D1368" s="73"/>
      <c r="E1368" s="73">
        <v>126</v>
      </c>
      <c r="F1368" s="16">
        <v>45892.87</v>
      </c>
      <c r="G1368" s="12">
        <v>0.86907395119712449</v>
      </c>
      <c r="H1368"/>
      <c r="I1368" s="12" t="str">
        <f t="shared" si="21"/>
        <v xml:space="preserve"> </v>
      </c>
      <c r="J1368" s="2"/>
      <c r="K1368"/>
    </row>
    <row r="1369" spans="1:11" x14ac:dyDescent="0.25">
      <c r="A1369" s="1" t="s">
        <v>26</v>
      </c>
      <c r="B1369" s="1" t="s">
        <v>7643</v>
      </c>
      <c r="C1369" s="16">
        <v>39.99</v>
      </c>
      <c r="D1369" s="73"/>
      <c r="E1369" s="73">
        <v>71</v>
      </c>
      <c r="F1369" s="16">
        <v>44897.31</v>
      </c>
      <c r="G1369" s="12">
        <v>0.872848666656318</v>
      </c>
      <c r="H1369"/>
      <c r="I1369" s="12" t="str">
        <f t="shared" si="21"/>
        <v xml:space="preserve"> </v>
      </c>
      <c r="J1369" s="2"/>
      <c r="K1369"/>
    </row>
    <row r="1370" spans="1:11" x14ac:dyDescent="0.25">
      <c r="A1370" s="1" t="s">
        <v>26</v>
      </c>
      <c r="B1370" s="1" t="s">
        <v>5635</v>
      </c>
      <c r="C1370" s="16">
        <v>14.99</v>
      </c>
      <c r="D1370" s="73"/>
      <c r="E1370" s="73">
        <v>145</v>
      </c>
      <c r="F1370" s="16">
        <v>44710.39</v>
      </c>
      <c r="G1370" s="12">
        <v>0.87660766692425307</v>
      </c>
      <c r="H1370"/>
      <c r="I1370" s="12" t="str">
        <f t="shared" si="21"/>
        <v xml:space="preserve"> </v>
      </c>
      <c r="J1370" s="2"/>
      <c r="K1370"/>
    </row>
    <row r="1371" spans="1:11" x14ac:dyDescent="0.25">
      <c r="A1371" s="1" t="s">
        <v>26</v>
      </c>
      <c r="B1371" s="1" t="s">
        <v>15873</v>
      </c>
      <c r="C1371" s="16">
        <v>16.989999999999998</v>
      </c>
      <c r="D1371" s="73"/>
      <c r="E1371" s="73">
        <v>104</v>
      </c>
      <c r="F1371" s="16">
        <v>44174</v>
      </c>
      <c r="G1371" s="12">
        <v>0.88032157051211635</v>
      </c>
      <c r="H1371"/>
      <c r="I1371" s="12" t="str">
        <f t="shared" si="21"/>
        <v xml:space="preserve"> </v>
      </c>
      <c r="J1371" s="2"/>
      <c r="K1371"/>
    </row>
    <row r="1372" spans="1:11" x14ac:dyDescent="0.25">
      <c r="A1372" s="1" t="s">
        <v>26</v>
      </c>
      <c r="B1372" s="1" t="s">
        <v>5420</v>
      </c>
      <c r="C1372" s="16">
        <v>23.99</v>
      </c>
      <c r="D1372" s="73"/>
      <c r="E1372" s="73">
        <v>137</v>
      </c>
      <c r="F1372" s="16">
        <v>41393.129999999997</v>
      </c>
      <c r="G1372" s="12">
        <v>0.88380167405763843</v>
      </c>
      <c r="H1372"/>
      <c r="I1372" s="12" t="str">
        <f t="shared" si="21"/>
        <v xml:space="preserve"> </v>
      </c>
      <c r="J1372" s="2"/>
      <c r="K1372"/>
    </row>
    <row r="1373" spans="1:11" x14ac:dyDescent="0.25">
      <c r="A1373" s="1" t="s">
        <v>26</v>
      </c>
      <c r="B1373" s="1" t="s">
        <v>5701</v>
      </c>
      <c r="C1373" s="16">
        <v>29.99</v>
      </c>
      <c r="D1373" s="73"/>
      <c r="E1373" s="73">
        <v>105</v>
      </c>
      <c r="F1373" s="16">
        <v>40126.620000000003</v>
      </c>
      <c r="G1373" s="12">
        <v>0.88717529650493376</v>
      </c>
      <c r="H1373"/>
      <c r="I1373" s="12" t="str">
        <f t="shared" si="21"/>
        <v xml:space="preserve"> </v>
      </c>
      <c r="J1373" s="2"/>
      <c r="K1373"/>
    </row>
    <row r="1374" spans="1:11" x14ac:dyDescent="0.25">
      <c r="A1374" s="1" t="s">
        <v>26</v>
      </c>
      <c r="B1374" s="1" t="s">
        <v>9950</v>
      </c>
      <c r="C1374" s="16">
        <v>19.989999999999998</v>
      </c>
      <c r="D1374" s="73"/>
      <c r="E1374" s="73">
        <v>69</v>
      </c>
      <c r="F1374" s="16">
        <v>40073.24</v>
      </c>
      <c r="G1374" s="12">
        <v>0.89054443105949765</v>
      </c>
      <c r="H1374"/>
      <c r="I1374" s="12" t="str">
        <f t="shared" si="21"/>
        <v xml:space="preserve"> </v>
      </c>
      <c r="J1374" s="2"/>
      <c r="K1374"/>
    </row>
    <row r="1375" spans="1:11" x14ac:dyDescent="0.25">
      <c r="A1375" s="1" t="s">
        <v>26</v>
      </c>
      <c r="B1375" s="1" t="s">
        <v>5481</v>
      </c>
      <c r="C1375" s="16">
        <v>12.99</v>
      </c>
      <c r="D1375" s="73"/>
      <c r="E1375" s="73">
        <v>151</v>
      </c>
      <c r="F1375" s="16">
        <v>40050.5</v>
      </c>
      <c r="G1375" s="12">
        <v>0.89391165376166903</v>
      </c>
      <c r="H1375"/>
      <c r="I1375" s="12" t="str">
        <f t="shared" si="21"/>
        <v xml:space="preserve"> </v>
      </c>
      <c r="J1375" s="2"/>
      <c r="K1375"/>
    </row>
    <row r="1376" spans="1:11" x14ac:dyDescent="0.25">
      <c r="A1376" s="1" t="s">
        <v>26</v>
      </c>
      <c r="B1376" s="1" t="s">
        <v>11885</v>
      </c>
      <c r="C1376" s="16">
        <v>29.99</v>
      </c>
      <c r="D1376" s="73"/>
      <c r="E1376" s="73">
        <v>64</v>
      </c>
      <c r="F1376" s="16">
        <v>39289.31</v>
      </c>
      <c r="G1376" s="12">
        <v>0.89721487985334447</v>
      </c>
      <c r="H1376"/>
      <c r="I1376" s="12" t="str">
        <f t="shared" si="21"/>
        <v xml:space="preserve"> </v>
      </c>
      <c r="J1376" s="2"/>
      <c r="K1376"/>
    </row>
    <row r="1377" spans="1:11" x14ac:dyDescent="0.25">
      <c r="A1377" s="1" t="s">
        <v>26</v>
      </c>
      <c r="B1377" s="1" t="s">
        <v>5761</v>
      </c>
      <c r="C1377" s="16">
        <v>14.99</v>
      </c>
      <c r="D1377" s="73"/>
      <c r="E1377" s="73">
        <v>127</v>
      </c>
      <c r="F1377" s="16">
        <v>38350.720000000001</v>
      </c>
      <c r="G1377" s="12">
        <v>0.90043919453177845</v>
      </c>
      <c r="H1377"/>
      <c r="I1377" s="12" t="str">
        <f t="shared" si="21"/>
        <v xml:space="preserve"> </v>
      </c>
      <c r="J1377" s="2"/>
      <c r="K1377"/>
    </row>
    <row r="1378" spans="1:11" x14ac:dyDescent="0.25">
      <c r="A1378" s="1" t="s">
        <v>26</v>
      </c>
      <c r="B1378" s="1" t="s">
        <v>7715</v>
      </c>
      <c r="C1378" s="16">
        <v>17.989999999999998</v>
      </c>
      <c r="D1378" s="73"/>
      <c r="E1378" s="73">
        <v>102</v>
      </c>
      <c r="F1378" s="16">
        <v>36735.58</v>
      </c>
      <c r="G1378" s="12">
        <v>0.90352771724568792</v>
      </c>
      <c r="H1378"/>
      <c r="I1378" s="12" t="str">
        <f t="shared" si="21"/>
        <v xml:space="preserve"> </v>
      </c>
      <c r="J1378" s="2"/>
      <c r="K1378"/>
    </row>
    <row r="1379" spans="1:11" x14ac:dyDescent="0.25">
      <c r="A1379" s="1" t="s">
        <v>26</v>
      </c>
      <c r="B1379" s="1" t="s">
        <v>9210</v>
      </c>
      <c r="C1379" s="16">
        <v>44.99</v>
      </c>
      <c r="D1379" s="73"/>
      <c r="E1379" s="73">
        <v>71</v>
      </c>
      <c r="F1379" s="16">
        <v>35857.03</v>
      </c>
      <c r="G1379" s="12">
        <v>0.90654237637474844</v>
      </c>
      <c r="H1379"/>
      <c r="I1379" s="12" t="str">
        <f t="shared" si="21"/>
        <v xml:space="preserve"> </v>
      </c>
      <c r="J1379" s="2"/>
      <c r="K1379"/>
    </row>
    <row r="1380" spans="1:11" x14ac:dyDescent="0.25">
      <c r="A1380" s="1" t="s">
        <v>26</v>
      </c>
      <c r="B1380" s="1" t="s">
        <v>11622</v>
      </c>
      <c r="C1380" s="16">
        <v>16.989999999999998</v>
      </c>
      <c r="D1380" s="73"/>
      <c r="E1380" s="73">
        <v>124</v>
      </c>
      <c r="F1380" s="16">
        <v>35729.879999999997</v>
      </c>
      <c r="G1380" s="12">
        <v>0.909546345440849</v>
      </c>
      <c r="H1380"/>
      <c r="I1380" s="12" t="str">
        <f t="shared" si="21"/>
        <v xml:space="preserve"> </v>
      </c>
      <c r="J1380" s="2"/>
      <c r="K1380"/>
    </row>
    <row r="1381" spans="1:11" x14ac:dyDescent="0.25">
      <c r="A1381" s="1" t="s">
        <v>26</v>
      </c>
      <c r="B1381" s="1" t="s">
        <v>12844</v>
      </c>
      <c r="C1381" s="16">
        <v>14.99</v>
      </c>
      <c r="D1381" s="73"/>
      <c r="E1381" s="73">
        <v>150</v>
      </c>
      <c r="F1381" s="16">
        <v>35418.61</v>
      </c>
      <c r="G1381" s="12">
        <v>0.9125241446611172</v>
      </c>
      <c r="H1381"/>
      <c r="I1381" s="12" t="str">
        <f t="shared" si="21"/>
        <v xml:space="preserve"> </v>
      </c>
      <c r="J1381" s="2"/>
      <c r="K1381"/>
    </row>
    <row r="1382" spans="1:11" x14ac:dyDescent="0.25">
      <c r="A1382" s="1" t="s">
        <v>26</v>
      </c>
      <c r="B1382" s="1" t="s">
        <v>7603</v>
      </c>
      <c r="C1382" s="16">
        <v>16.489999999999998</v>
      </c>
      <c r="D1382" s="73"/>
      <c r="E1382" s="73">
        <v>76</v>
      </c>
      <c r="F1382" s="16">
        <v>34678.47</v>
      </c>
      <c r="G1382" s="12">
        <v>0.91543971703750626</v>
      </c>
      <c r="H1382"/>
      <c r="I1382" s="12" t="str">
        <f t="shared" si="21"/>
        <v xml:space="preserve"> </v>
      </c>
      <c r="J1382" s="2"/>
      <c r="K1382"/>
    </row>
    <row r="1383" spans="1:11" x14ac:dyDescent="0.25">
      <c r="A1383" s="1" t="s">
        <v>26</v>
      </c>
      <c r="B1383" s="1" t="s">
        <v>5783</v>
      </c>
      <c r="C1383" s="16">
        <v>19.989999999999998</v>
      </c>
      <c r="D1383" s="73"/>
      <c r="E1383" s="73">
        <v>128</v>
      </c>
      <c r="F1383" s="16">
        <v>32291.26</v>
      </c>
      <c r="G1383" s="12">
        <v>0.91815458610914613</v>
      </c>
      <c r="H1383"/>
      <c r="I1383" s="12" t="str">
        <f t="shared" si="21"/>
        <v xml:space="preserve"> </v>
      </c>
      <c r="J1383" s="2"/>
      <c r="K1383"/>
    </row>
    <row r="1384" spans="1:11" x14ac:dyDescent="0.25">
      <c r="A1384" s="1" t="s">
        <v>26</v>
      </c>
      <c r="B1384" s="1" t="s">
        <v>15339</v>
      </c>
      <c r="C1384" s="16">
        <v>16.989999999999998</v>
      </c>
      <c r="D1384" s="73"/>
      <c r="E1384" s="73">
        <v>135</v>
      </c>
      <c r="F1384" s="16">
        <v>31642.86</v>
      </c>
      <c r="G1384" s="12">
        <v>0.92081494132452746</v>
      </c>
      <c r="H1384"/>
      <c r="I1384" s="12" t="str">
        <f t="shared" si="21"/>
        <v xml:space="preserve"> </v>
      </c>
      <c r="J1384" s="2"/>
      <c r="K1384"/>
    </row>
    <row r="1385" spans="1:11" x14ac:dyDescent="0.25">
      <c r="A1385" s="1" t="s">
        <v>26</v>
      </c>
      <c r="B1385" s="1" t="s">
        <v>7314</v>
      </c>
      <c r="C1385" s="16">
        <v>8.99</v>
      </c>
      <c r="D1385" s="73"/>
      <c r="E1385" s="73">
        <v>133</v>
      </c>
      <c r="F1385" s="16">
        <v>31429.040000000001</v>
      </c>
      <c r="G1385" s="12">
        <v>0.92345731974665568</v>
      </c>
      <c r="H1385"/>
      <c r="I1385" s="12" t="str">
        <f t="shared" si="21"/>
        <v xml:space="preserve"> </v>
      </c>
      <c r="J1385" s="2"/>
      <c r="K1385"/>
    </row>
    <row r="1386" spans="1:11" x14ac:dyDescent="0.25">
      <c r="A1386" s="1" t="s">
        <v>26</v>
      </c>
      <c r="B1386" s="1" t="s">
        <v>16371</v>
      </c>
      <c r="C1386" s="16">
        <v>29.99</v>
      </c>
      <c r="D1386" s="73"/>
      <c r="E1386" s="73">
        <v>55</v>
      </c>
      <c r="F1386" s="16">
        <v>30914.21</v>
      </c>
      <c r="G1386" s="12">
        <v>0.92605641413328499</v>
      </c>
      <c r="H1386"/>
      <c r="I1386" s="12" t="str">
        <f t="shared" si="21"/>
        <v xml:space="preserve"> </v>
      </c>
      <c r="J1386" s="2"/>
      <c r="K1386"/>
    </row>
    <row r="1387" spans="1:11" x14ac:dyDescent="0.25">
      <c r="A1387" s="1" t="s">
        <v>26</v>
      </c>
      <c r="B1387" s="1" t="s">
        <v>5646</v>
      </c>
      <c r="C1387" s="16">
        <v>14.99</v>
      </c>
      <c r="D1387" s="73"/>
      <c r="E1387" s="73">
        <v>155</v>
      </c>
      <c r="F1387" s="16">
        <v>30516.11</v>
      </c>
      <c r="G1387" s="12">
        <v>0.92862203849188119</v>
      </c>
      <c r="H1387"/>
      <c r="I1387" s="12" t="str">
        <f t="shared" si="21"/>
        <v xml:space="preserve"> </v>
      </c>
      <c r="J1387" s="2"/>
      <c r="K1387"/>
    </row>
    <row r="1388" spans="1:11" x14ac:dyDescent="0.25">
      <c r="A1388" s="1" t="s">
        <v>26</v>
      </c>
      <c r="B1388" s="1" t="s">
        <v>8502</v>
      </c>
      <c r="C1388" s="16">
        <v>36.99</v>
      </c>
      <c r="D1388" s="73"/>
      <c r="E1388" s="73">
        <v>70</v>
      </c>
      <c r="F1388" s="16">
        <v>30267.65</v>
      </c>
      <c r="G1388" s="12">
        <v>0.9311667737191911</v>
      </c>
      <c r="H1388"/>
      <c r="I1388" s="12" t="str">
        <f t="shared" si="21"/>
        <v xml:space="preserve"> </v>
      </c>
      <c r="J1388" s="2"/>
      <c r="K1388"/>
    </row>
    <row r="1389" spans="1:11" x14ac:dyDescent="0.25">
      <c r="A1389" s="1" t="s">
        <v>26</v>
      </c>
      <c r="B1389" s="1" t="s">
        <v>12847</v>
      </c>
      <c r="C1389" s="16">
        <v>14.99</v>
      </c>
      <c r="D1389" s="73"/>
      <c r="E1389" s="73">
        <v>131</v>
      </c>
      <c r="F1389" s="16">
        <v>30096.39</v>
      </c>
      <c r="G1389" s="12">
        <v>0.93369711036071634</v>
      </c>
      <c r="H1389"/>
      <c r="I1389" s="12" t="str">
        <f t="shared" si="21"/>
        <v xml:space="preserve"> </v>
      </c>
      <c r="J1389" s="2"/>
      <c r="K1389"/>
    </row>
    <row r="1390" spans="1:11" x14ac:dyDescent="0.25">
      <c r="A1390" s="1" t="s">
        <v>26</v>
      </c>
      <c r="B1390" s="1" t="s">
        <v>7400</v>
      </c>
      <c r="C1390" s="16">
        <v>24.99</v>
      </c>
      <c r="D1390" s="73"/>
      <c r="E1390" s="73">
        <v>83</v>
      </c>
      <c r="F1390" s="16">
        <v>29888.04</v>
      </c>
      <c r="G1390" s="12">
        <v>0.93620993009608544</v>
      </c>
      <c r="H1390"/>
      <c r="I1390" s="12" t="str">
        <f t="shared" si="21"/>
        <v xml:space="preserve"> </v>
      </c>
      <c r="J1390" s="2"/>
      <c r="K1390"/>
    </row>
    <row r="1391" spans="1:11" x14ac:dyDescent="0.25">
      <c r="A1391" s="1" t="s">
        <v>26</v>
      </c>
      <c r="B1391" s="1" t="s">
        <v>5699</v>
      </c>
      <c r="C1391" s="16">
        <v>9.99</v>
      </c>
      <c r="D1391" s="73"/>
      <c r="E1391" s="73">
        <v>136</v>
      </c>
      <c r="F1391" s="16">
        <v>29800.17</v>
      </c>
      <c r="G1391" s="12">
        <v>0.93871536221185348</v>
      </c>
      <c r="H1391"/>
      <c r="I1391" s="12" t="str">
        <f t="shared" si="21"/>
        <v xml:space="preserve"> </v>
      </c>
      <c r="J1391" s="2"/>
      <c r="K1391"/>
    </row>
    <row r="1392" spans="1:11" x14ac:dyDescent="0.25">
      <c r="A1392" s="1" t="s">
        <v>26</v>
      </c>
      <c r="B1392" s="1" t="s">
        <v>5622</v>
      </c>
      <c r="C1392" s="16">
        <v>12.99</v>
      </c>
      <c r="D1392" s="73"/>
      <c r="E1392" s="73">
        <v>144</v>
      </c>
      <c r="F1392" s="16">
        <v>27696.83</v>
      </c>
      <c r="G1392" s="12">
        <v>0.94104395722949818</v>
      </c>
      <c r="H1392"/>
      <c r="I1392" s="12" t="str">
        <f t="shared" si="21"/>
        <v xml:space="preserve"> </v>
      </c>
      <c r="J1392" s="2"/>
      <c r="K1392"/>
    </row>
    <row r="1393" spans="1:11" x14ac:dyDescent="0.25">
      <c r="A1393" s="1" t="s">
        <v>26</v>
      </c>
      <c r="B1393" s="1" t="s">
        <v>5613</v>
      </c>
      <c r="C1393" s="16">
        <v>12.99</v>
      </c>
      <c r="D1393" s="73"/>
      <c r="E1393" s="73">
        <v>149</v>
      </c>
      <c r="F1393" s="16">
        <v>27378.05</v>
      </c>
      <c r="G1393" s="12">
        <v>0.94334575100238949</v>
      </c>
      <c r="H1393"/>
      <c r="I1393" s="12" t="str">
        <f t="shared" si="21"/>
        <v xml:space="preserve"> </v>
      </c>
      <c r="J1393" s="2"/>
      <c r="K1393"/>
    </row>
    <row r="1394" spans="1:11" x14ac:dyDescent="0.25">
      <c r="A1394" s="1" t="s">
        <v>26</v>
      </c>
      <c r="B1394" s="1" t="s">
        <v>7340</v>
      </c>
      <c r="C1394" s="16">
        <v>8.99</v>
      </c>
      <c r="D1394" s="73"/>
      <c r="E1394" s="73">
        <v>142</v>
      </c>
      <c r="F1394" s="16">
        <v>27266.67</v>
      </c>
      <c r="G1394" s="12">
        <v>0.94563818056598081</v>
      </c>
      <c r="H1394"/>
      <c r="I1394" s="12" t="str">
        <f t="shared" si="21"/>
        <v xml:space="preserve"> </v>
      </c>
      <c r="J1394" s="2"/>
      <c r="K1394"/>
    </row>
    <row r="1395" spans="1:11" x14ac:dyDescent="0.25">
      <c r="A1395" s="1" t="s">
        <v>26</v>
      </c>
      <c r="B1395" s="1" t="s">
        <v>10523</v>
      </c>
      <c r="C1395" s="16">
        <v>24.99</v>
      </c>
      <c r="D1395" s="73"/>
      <c r="E1395" s="73">
        <v>58</v>
      </c>
      <c r="F1395" s="16">
        <v>26776.02</v>
      </c>
      <c r="G1395" s="12">
        <v>0.94788935901363547</v>
      </c>
      <c r="H1395"/>
      <c r="I1395" s="12" t="str">
        <f t="shared" si="21"/>
        <v xml:space="preserve"> </v>
      </c>
      <c r="J1395" s="2"/>
      <c r="K1395"/>
    </row>
    <row r="1396" spans="1:11" x14ac:dyDescent="0.25">
      <c r="A1396" s="1" t="s">
        <v>26</v>
      </c>
      <c r="B1396" s="1" t="s">
        <v>8765</v>
      </c>
      <c r="C1396" s="16">
        <v>52.99</v>
      </c>
      <c r="D1396" s="73"/>
      <c r="E1396" s="73">
        <v>33</v>
      </c>
      <c r="F1396" s="16">
        <v>26757.82</v>
      </c>
      <c r="G1396" s="12">
        <v>0.9501390073067808</v>
      </c>
      <c r="H1396"/>
      <c r="I1396" s="12" t="str">
        <f t="shared" si="21"/>
        <v>X</v>
      </c>
      <c r="J1396" s="2"/>
      <c r="K1396"/>
    </row>
    <row r="1397" spans="1:11" x14ac:dyDescent="0.25">
      <c r="A1397" s="1" t="s">
        <v>26</v>
      </c>
      <c r="B1397" s="1" t="s">
        <v>5610</v>
      </c>
      <c r="C1397" s="16">
        <v>12.99</v>
      </c>
      <c r="D1397" s="73"/>
      <c r="E1397" s="73">
        <v>153</v>
      </c>
      <c r="F1397" s="16">
        <v>26227.75</v>
      </c>
      <c r="G1397" s="12">
        <v>0.95234409027021127</v>
      </c>
      <c r="H1397"/>
      <c r="I1397" s="12" t="str">
        <f t="shared" si="21"/>
        <v>X</v>
      </c>
      <c r="J1397" s="2"/>
      <c r="K1397"/>
    </row>
    <row r="1398" spans="1:11" x14ac:dyDescent="0.25">
      <c r="A1398" s="1" t="s">
        <v>26</v>
      </c>
      <c r="B1398" s="1" t="s">
        <v>16368</v>
      </c>
      <c r="C1398" s="16">
        <v>29.99</v>
      </c>
      <c r="D1398" s="73"/>
      <c r="E1398" s="73">
        <v>61</v>
      </c>
      <c r="F1398" s="16">
        <v>25689.02</v>
      </c>
      <c r="G1398" s="12">
        <v>0.95450387981941875</v>
      </c>
      <c r="H1398"/>
      <c r="I1398" s="12" t="str">
        <f t="shared" si="21"/>
        <v>X</v>
      </c>
      <c r="J1398" s="2"/>
      <c r="K1398"/>
    </row>
    <row r="1399" spans="1:11" x14ac:dyDescent="0.25">
      <c r="A1399" s="1" t="s">
        <v>26</v>
      </c>
      <c r="B1399" s="1" t="s">
        <v>13496</v>
      </c>
      <c r="C1399" s="16">
        <v>24.99</v>
      </c>
      <c r="D1399" s="73"/>
      <c r="E1399" s="73">
        <v>63</v>
      </c>
      <c r="F1399" s="16">
        <v>24896.31</v>
      </c>
      <c r="G1399" s="12">
        <v>0.95659702273229863</v>
      </c>
      <c r="H1399"/>
      <c r="I1399" s="12" t="str">
        <f t="shared" si="21"/>
        <v>X</v>
      </c>
      <c r="J1399" s="2"/>
      <c r="K1399"/>
    </row>
    <row r="1400" spans="1:11" x14ac:dyDescent="0.25">
      <c r="A1400" s="1" t="s">
        <v>26</v>
      </c>
      <c r="B1400" s="1" t="s">
        <v>9233</v>
      </c>
      <c r="C1400" s="16">
        <v>16.989999999999998</v>
      </c>
      <c r="D1400" s="73"/>
      <c r="E1400" s="73">
        <v>149</v>
      </c>
      <c r="F1400" s="16">
        <v>24794.62</v>
      </c>
      <c r="G1400" s="12">
        <v>0.95868161611704317</v>
      </c>
      <c r="H1400"/>
      <c r="I1400" s="12" t="str">
        <f t="shared" si="21"/>
        <v>X</v>
      </c>
      <c r="J1400" s="2"/>
      <c r="K1400"/>
    </row>
    <row r="1401" spans="1:11" x14ac:dyDescent="0.25">
      <c r="A1401" s="1" t="s">
        <v>26</v>
      </c>
      <c r="B1401" s="1" t="s">
        <v>5659</v>
      </c>
      <c r="C1401" s="16">
        <v>17.989999999999998</v>
      </c>
      <c r="D1401" s="73"/>
      <c r="E1401" s="73">
        <v>96</v>
      </c>
      <c r="F1401" s="16">
        <v>24655.98</v>
      </c>
      <c r="G1401" s="12">
        <v>0.96075455342370064</v>
      </c>
      <c r="H1401"/>
      <c r="I1401" s="12" t="str">
        <f t="shared" si="21"/>
        <v>X</v>
      </c>
      <c r="J1401" s="2"/>
      <c r="K1401"/>
    </row>
    <row r="1402" spans="1:11" x14ac:dyDescent="0.25">
      <c r="A1402" s="1" t="s">
        <v>26</v>
      </c>
      <c r="B1402" s="1" t="s">
        <v>5510</v>
      </c>
      <c r="C1402" s="16">
        <v>21.99</v>
      </c>
      <c r="D1402" s="73"/>
      <c r="E1402" s="73">
        <v>62</v>
      </c>
      <c r="F1402" s="16">
        <v>23947.77</v>
      </c>
      <c r="G1402" s="12">
        <v>0.96276794838282409</v>
      </c>
      <c r="H1402"/>
      <c r="I1402" s="12" t="str">
        <f t="shared" si="21"/>
        <v>X</v>
      </c>
      <c r="J1402" s="2"/>
      <c r="K1402"/>
    </row>
    <row r="1403" spans="1:11" x14ac:dyDescent="0.25">
      <c r="A1403" s="1" t="s">
        <v>26</v>
      </c>
      <c r="B1403" s="1" t="s">
        <v>6477</v>
      </c>
      <c r="C1403" s="16">
        <v>32.99</v>
      </c>
      <c r="D1403" s="73"/>
      <c r="E1403" s="73">
        <v>70</v>
      </c>
      <c r="F1403" s="16">
        <v>23740.37</v>
      </c>
      <c r="G1403" s="12">
        <v>0.96476390630649411</v>
      </c>
      <c r="H1403"/>
      <c r="I1403" s="12" t="str">
        <f t="shared" si="21"/>
        <v>X</v>
      </c>
      <c r="J1403" s="2"/>
      <c r="K1403"/>
    </row>
    <row r="1404" spans="1:11" x14ac:dyDescent="0.25">
      <c r="A1404" s="1" t="s">
        <v>26</v>
      </c>
      <c r="B1404" s="1" t="s">
        <v>12249</v>
      </c>
      <c r="C1404" s="16">
        <v>20.99</v>
      </c>
      <c r="D1404" s="73"/>
      <c r="E1404" s="73">
        <v>66</v>
      </c>
      <c r="F1404" s="16">
        <v>23072.28</v>
      </c>
      <c r="G1404" s="12">
        <v>0.96670369494850483</v>
      </c>
      <c r="H1404"/>
      <c r="I1404" s="12" t="str">
        <f t="shared" si="21"/>
        <v>X</v>
      </c>
      <c r="J1404" s="2"/>
      <c r="K1404"/>
    </row>
    <row r="1405" spans="1:11" x14ac:dyDescent="0.25">
      <c r="A1405" s="1" t="s">
        <v>26</v>
      </c>
      <c r="B1405" s="1" t="s">
        <v>8485</v>
      </c>
      <c r="C1405" s="16">
        <v>20.99</v>
      </c>
      <c r="D1405" s="73"/>
      <c r="E1405" s="73">
        <v>116</v>
      </c>
      <c r="F1405" s="16">
        <v>22991.56</v>
      </c>
      <c r="G1405" s="12">
        <v>0.96863669710304312</v>
      </c>
      <c r="H1405"/>
      <c r="I1405" s="12" t="str">
        <f t="shared" si="21"/>
        <v>X</v>
      </c>
      <c r="J1405" s="2"/>
      <c r="K1405"/>
    </row>
    <row r="1406" spans="1:11" x14ac:dyDescent="0.25">
      <c r="A1406" s="1" t="s">
        <v>26</v>
      </c>
      <c r="B1406" s="1" t="s">
        <v>5611</v>
      </c>
      <c r="C1406" s="16">
        <v>12.99</v>
      </c>
      <c r="D1406" s="73"/>
      <c r="E1406" s="73">
        <v>131</v>
      </c>
      <c r="F1406" s="16">
        <v>21459.48</v>
      </c>
      <c r="G1406" s="12">
        <v>0.97044089051468074</v>
      </c>
      <c r="H1406"/>
      <c r="I1406" s="12" t="str">
        <f t="shared" si="21"/>
        <v>X</v>
      </c>
      <c r="J1406" s="2"/>
      <c r="K1406"/>
    </row>
    <row r="1407" spans="1:11" x14ac:dyDescent="0.25">
      <c r="A1407" s="1" t="s">
        <v>26</v>
      </c>
      <c r="B1407" s="1" t="s">
        <v>5829</v>
      </c>
      <c r="C1407" s="16">
        <v>22.99</v>
      </c>
      <c r="D1407" s="73"/>
      <c r="E1407" s="73">
        <v>56</v>
      </c>
      <c r="F1407" s="16">
        <v>21173.79</v>
      </c>
      <c r="G1407" s="12">
        <v>0.97222106470424163</v>
      </c>
      <c r="H1407"/>
      <c r="I1407" s="12" t="str">
        <f t="shared" si="21"/>
        <v>X</v>
      </c>
      <c r="J1407" s="2"/>
      <c r="K1407"/>
    </row>
    <row r="1408" spans="1:11" x14ac:dyDescent="0.25">
      <c r="A1408" s="1" t="s">
        <v>26</v>
      </c>
      <c r="B1408" s="1" t="s">
        <v>6494</v>
      </c>
      <c r="C1408" s="16">
        <v>31.99</v>
      </c>
      <c r="D1408" s="73"/>
      <c r="E1408" s="73">
        <v>54</v>
      </c>
      <c r="F1408" s="16">
        <v>20982.79</v>
      </c>
      <c r="G1408" s="12">
        <v>0.97398518067889583</v>
      </c>
      <c r="H1408"/>
      <c r="I1408" s="12" t="str">
        <f t="shared" si="21"/>
        <v>X</v>
      </c>
      <c r="J1408" s="2"/>
      <c r="K1408"/>
    </row>
    <row r="1409" spans="1:11" x14ac:dyDescent="0.25">
      <c r="A1409" s="1" t="s">
        <v>26</v>
      </c>
      <c r="B1409" s="1" t="s">
        <v>12952</v>
      </c>
      <c r="C1409" s="16">
        <v>28.99</v>
      </c>
      <c r="D1409" s="73"/>
      <c r="E1409" s="73">
        <v>38</v>
      </c>
      <c r="F1409" s="16">
        <v>20607.73</v>
      </c>
      <c r="G1409" s="12">
        <v>0.97571776370023688</v>
      </c>
      <c r="H1409"/>
      <c r="I1409" s="12" t="str">
        <f t="shared" si="21"/>
        <v>X</v>
      </c>
      <c r="J1409" s="2"/>
      <c r="K1409"/>
    </row>
    <row r="1410" spans="1:11" x14ac:dyDescent="0.25">
      <c r="A1410" s="1" t="s">
        <v>26</v>
      </c>
      <c r="B1410" s="1" t="s">
        <v>6348</v>
      </c>
      <c r="C1410" s="16">
        <v>25.99</v>
      </c>
      <c r="D1410" s="73"/>
      <c r="E1410" s="73">
        <v>60</v>
      </c>
      <c r="F1410" s="16">
        <v>20347.12</v>
      </c>
      <c r="G1410" s="12">
        <v>0.97742843608604491</v>
      </c>
      <c r="H1410"/>
      <c r="I1410" s="12" t="str">
        <f t="shared" si="21"/>
        <v>X</v>
      </c>
      <c r="J1410" s="2"/>
      <c r="K1410"/>
    </row>
    <row r="1411" spans="1:11" x14ac:dyDescent="0.25">
      <c r="A1411" s="1" t="s">
        <v>26</v>
      </c>
      <c r="B1411" s="1" t="s">
        <v>5769</v>
      </c>
      <c r="C1411" s="16">
        <v>36.99</v>
      </c>
      <c r="D1411" s="73"/>
      <c r="E1411" s="73">
        <v>84</v>
      </c>
      <c r="F1411" s="16">
        <v>20233.53</v>
      </c>
      <c r="G1411" s="12">
        <v>0.9791295584580767</v>
      </c>
      <c r="H1411"/>
      <c r="I1411" s="12" t="str">
        <f t="shared" si="21"/>
        <v>X</v>
      </c>
      <c r="J1411" s="2"/>
      <c r="K1411"/>
    </row>
    <row r="1412" spans="1:11" x14ac:dyDescent="0.25">
      <c r="A1412" s="1" t="s">
        <v>26</v>
      </c>
      <c r="B1412" s="1" t="s">
        <v>11300</v>
      </c>
      <c r="C1412" s="16">
        <v>32.99</v>
      </c>
      <c r="D1412" s="73"/>
      <c r="E1412" s="73">
        <v>39</v>
      </c>
      <c r="F1412" s="16">
        <v>19662.04</v>
      </c>
      <c r="G1412" s="12">
        <v>0.98078263313776859</v>
      </c>
      <c r="H1412"/>
      <c r="I1412" s="12" t="str">
        <f t="shared" si="21"/>
        <v>X</v>
      </c>
      <c r="J1412" s="2"/>
      <c r="K1412"/>
    </row>
    <row r="1413" spans="1:11" x14ac:dyDescent="0.25">
      <c r="A1413" s="1" t="s">
        <v>26</v>
      </c>
      <c r="B1413" s="1" t="s">
        <v>5866</v>
      </c>
      <c r="C1413" s="16">
        <v>34.99</v>
      </c>
      <c r="D1413" s="73"/>
      <c r="E1413" s="73">
        <v>61</v>
      </c>
      <c r="F1413" s="16">
        <v>18824.62</v>
      </c>
      <c r="G1413" s="12">
        <v>0.98236530221365392</v>
      </c>
      <c r="H1413"/>
      <c r="I1413" s="12" t="str">
        <f t="shared" si="21"/>
        <v>X</v>
      </c>
      <c r="J1413" s="2"/>
      <c r="K1413"/>
    </row>
    <row r="1414" spans="1:11" x14ac:dyDescent="0.25">
      <c r="A1414" s="1" t="s">
        <v>26</v>
      </c>
      <c r="B1414" s="1" t="s">
        <v>10293</v>
      </c>
      <c r="C1414" s="16">
        <v>26.99</v>
      </c>
      <c r="D1414" s="73"/>
      <c r="E1414" s="73">
        <v>77</v>
      </c>
      <c r="F1414" s="16">
        <v>17111.66</v>
      </c>
      <c r="G1414" s="12">
        <v>0.98380395516489894</v>
      </c>
      <c r="H1414"/>
      <c r="I1414" s="12" t="str">
        <f t="shared" si="21"/>
        <v>X</v>
      </c>
      <c r="J1414" s="2"/>
      <c r="K1414"/>
    </row>
    <row r="1415" spans="1:11" x14ac:dyDescent="0.25">
      <c r="A1415" s="1" t="s">
        <v>26</v>
      </c>
      <c r="B1415" s="1" t="s">
        <v>12231</v>
      </c>
      <c r="C1415" s="16">
        <v>18.989999999999998</v>
      </c>
      <c r="D1415" s="73"/>
      <c r="E1415" s="73">
        <v>55</v>
      </c>
      <c r="F1415" s="16">
        <v>16635.240000000002</v>
      </c>
      <c r="G1415" s="12">
        <v>0.985202553379255</v>
      </c>
      <c r="H1415"/>
      <c r="I1415" s="12" t="str">
        <f t="shared" si="21"/>
        <v>X</v>
      </c>
      <c r="J1415" s="2"/>
      <c r="K1415"/>
    </row>
    <row r="1416" spans="1:11" x14ac:dyDescent="0.25">
      <c r="A1416" s="1" t="s">
        <v>26</v>
      </c>
      <c r="B1416" s="1" t="s">
        <v>5569</v>
      </c>
      <c r="C1416" s="16">
        <v>10.99</v>
      </c>
      <c r="D1416" s="73"/>
      <c r="E1416" s="73">
        <v>92</v>
      </c>
      <c r="F1416" s="16">
        <v>16572.919999999998</v>
      </c>
      <c r="G1416" s="12">
        <v>0.98659591207553277</v>
      </c>
      <c r="H1416"/>
      <c r="I1416" s="12" t="str">
        <f t="shared" ref="I1416:I1479" si="22">IF(G1416&gt;$K$2,"X"," ")</f>
        <v>X</v>
      </c>
      <c r="J1416" s="2"/>
      <c r="K1416"/>
    </row>
    <row r="1417" spans="1:11" x14ac:dyDescent="0.25">
      <c r="A1417" s="1" t="s">
        <v>26</v>
      </c>
      <c r="B1417" s="1" t="s">
        <v>12679</v>
      </c>
      <c r="C1417" s="16">
        <v>38.99</v>
      </c>
      <c r="D1417" s="73"/>
      <c r="E1417" s="73">
        <v>55</v>
      </c>
      <c r="F1417" s="16">
        <v>16393.62</v>
      </c>
      <c r="G1417" s="12">
        <v>0.98797419622765981</v>
      </c>
      <c r="H1417"/>
      <c r="I1417" s="12" t="str">
        <f t="shared" si="22"/>
        <v>X</v>
      </c>
      <c r="J1417" s="2"/>
      <c r="K1417"/>
    </row>
    <row r="1418" spans="1:11" x14ac:dyDescent="0.25">
      <c r="A1418" s="1" t="s">
        <v>26</v>
      </c>
      <c r="B1418" s="1" t="s">
        <v>6433</v>
      </c>
      <c r="C1418" s="16">
        <v>44.99</v>
      </c>
      <c r="D1418" s="73"/>
      <c r="E1418" s="73">
        <v>39</v>
      </c>
      <c r="F1418" s="16">
        <v>16266.09</v>
      </c>
      <c r="G1418" s="12">
        <v>0.98934175836854599</v>
      </c>
      <c r="H1418"/>
      <c r="I1418" s="12" t="str">
        <f t="shared" si="22"/>
        <v>X</v>
      </c>
      <c r="J1418" s="2"/>
      <c r="K1418"/>
    </row>
    <row r="1419" spans="1:11" x14ac:dyDescent="0.25">
      <c r="A1419" s="1" t="s">
        <v>26</v>
      </c>
      <c r="B1419" s="1" t="s">
        <v>8763</v>
      </c>
      <c r="C1419" s="16">
        <v>38.99</v>
      </c>
      <c r="D1419" s="73"/>
      <c r="E1419" s="73">
        <v>40</v>
      </c>
      <c r="F1419" s="16">
        <v>14546.16</v>
      </c>
      <c r="G1419" s="12">
        <v>0.99056471838605931</v>
      </c>
      <c r="H1419"/>
      <c r="I1419" s="12" t="str">
        <f t="shared" si="22"/>
        <v>X</v>
      </c>
      <c r="J1419" s="2"/>
      <c r="K1419"/>
    </row>
    <row r="1420" spans="1:11" x14ac:dyDescent="0.25">
      <c r="A1420" s="1" t="s">
        <v>26</v>
      </c>
      <c r="B1420" s="1" t="s">
        <v>5867</v>
      </c>
      <c r="C1420" s="16">
        <v>39.99</v>
      </c>
      <c r="D1420" s="73"/>
      <c r="E1420" s="73">
        <v>48</v>
      </c>
      <c r="F1420" s="16">
        <v>14196.45</v>
      </c>
      <c r="G1420" s="12">
        <v>0.99175827673689732</v>
      </c>
      <c r="H1420"/>
      <c r="I1420" s="12" t="str">
        <f t="shared" si="22"/>
        <v>X</v>
      </c>
      <c r="J1420" s="2"/>
      <c r="K1420"/>
    </row>
    <row r="1421" spans="1:11" x14ac:dyDescent="0.25">
      <c r="A1421" s="1" t="s">
        <v>26</v>
      </c>
      <c r="B1421" s="1" t="s">
        <v>10671</v>
      </c>
      <c r="C1421" s="16">
        <v>55.99</v>
      </c>
      <c r="D1421" s="73"/>
      <c r="E1421" s="73">
        <v>45</v>
      </c>
      <c r="F1421" s="16">
        <v>14109.48</v>
      </c>
      <c r="G1421" s="12">
        <v>0.9929445231351155</v>
      </c>
      <c r="H1421"/>
      <c r="I1421" s="12" t="str">
        <f t="shared" si="22"/>
        <v>X</v>
      </c>
      <c r="J1421" s="2"/>
      <c r="K1421"/>
    </row>
    <row r="1422" spans="1:11" x14ac:dyDescent="0.25">
      <c r="A1422" s="1" t="s">
        <v>26</v>
      </c>
      <c r="B1422" s="1" t="s">
        <v>6462</v>
      </c>
      <c r="C1422" s="16">
        <v>0</v>
      </c>
      <c r="D1422" s="73"/>
      <c r="E1422" s="73">
        <v>65</v>
      </c>
      <c r="F1422" s="16">
        <v>12445.3</v>
      </c>
      <c r="G1422" s="12">
        <v>0.9939908545590761</v>
      </c>
      <c r="H1422"/>
      <c r="I1422" s="12" t="str">
        <f t="shared" si="22"/>
        <v>X</v>
      </c>
      <c r="J1422" s="2"/>
      <c r="K1422"/>
    </row>
    <row r="1423" spans="1:11" x14ac:dyDescent="0.25">
      <c r="A1423" s="1" t="s">
        <v>26</v>
      </c>
      <c r="B1423" s="1" t="s">
        <v>11890</v>
      </c>
      <c r="C1423" s="16">
        <v>19.989999999999998</v>
      </c>
      <c r="D1423" s="73"/>
      <c r="E1423" s="73">
        <v>80</v>
      </c>
      <c r="F1423" s="16">
        <v>11947.65</v>
      </c>
      <c r="G1423" s="12">
        <v>0.99499534634613496</v>
      </c>
      <c r="H1423"/>
      <c r="I1423" s="12" t="str">
        <f t="shared" si="22"/>
        <v>X</v>
      </c>
      <c r="J1423" s="2"/>
      <c r="K1423"/>
    </row>
    <row r="1424" spans="1:11" x14ac:dyDescent="0.25">
      <c r="A1424" s="1" t="s">
        <v>26</v>
      </c>
      <c r="B1424" s="1" t="s">
        <v>5926</v>
      </c>
      <c r="C1424" s="16">
        <v>31.99</v>
      </c>
      <c r="D1424" s="73"/>
      <c r="E1424" s="73">
        <v>46</v>
      </c>
      <c r="F1424" s="16">
        <v>10940.58</v>
      </c>
      <c r="G1424" s="12">
        <v>0.99591516930342439</v>
      </c>
      <c r="H1424"/>
      <c r="I1424" s="12" t="str">
        <f t="shared" si="22"/>
        <v>X</v>
      </c>
      <c r="J1424" s="2"/>
      <c r="K1424"/>
    </row>
    <row r="1425" spans="1:11" x14ac:dyDescent="0.25">
      <c r="A1425" s="1" t="s">
        <v>26</v>
      </c>
      <c r="B1425" s="1" t="s">
        <v>14617</v>
      </c>
      <c r="C1425" s="16">
        <v>39.99</v>
      </c>
      <c r="D1425" s="73"/>
      <c r="E1425" s="73">
        <v>27</v>
      </c>
      <c r="F1425" s="16">
        <v>10077.48</v>
      </c>
      <c r="G1425" s="12">
        <v>0.99676242762570944</v>
      </c>
      <c r="H1425"/>
      <c r="I1425" s="12" t="str">
        <f t="shared" si="22"/>
        <v>X</v>
      </c>
      <c r="J1425" s="2"/>
      <c r="K1425"/>
    </row>
    <row r="1426" spans="1:11" x14ac:dyDescent="0.25">
      <c r="A1426" s="1" t="s">
        <v>26</v>
      </c>
      <c r="B1426" s="1" t="s">
        <v>12866</v>
      </c>
      <c r="C1426" s="16">
        <v>19.989999999999998</v>
      </c>
      <c r="D1426" s="73"/>
      <c r="E1426" s="73">
        <v>40</v>
      </c>
      <c r="F1426" s="16">
        <v>5295.27</v>
      </c>
      <c r="G1426" s="12">
        <v>0.99720762439873667</v>
      </c>
      <c r="H1426"/>
      <c r="I1426" s="12" t="str">
        <f t="shared" si="22"/>
        <v>X</v>
      </c>
      <c r="J1426" s="2"/>
      <c r="K1426"/>
    </row>
    <row r="1427" spans="1:11" x14ac:dyDescent="0.25">
      <c r="A1427" s="1" t="s">
        <v>26</v>
      </c>
      <c r="B1427" s="1" t="s">
        <v>15358</v>
      </c>
      <c r="C1427" s="16">
        <v>43.99</v>
      </c>
      <c r="D1427" s="73"/>
      <c r="E1427" s="73">
        <v>22</v>
      </c>
      <c r="F1427" s="16">
        <v>5129.8</v>
      </c>
      <c r="G1427" s="12">
        <v>0.99763890937689181</v>
      </c>
      <c r="H1427"/>
      <c r="I1427" s="12" t="str">
        <f t="shared" si="22"/>
        <v>X</v>
      </c>
      <c r="J1427" s="2"/>
      <c r="K1427"/>
    </row>
    <row r="1428" spans="1:11" x14ac:dyDescent="0.25">
      <c r="A1428" s="1" t="s">
        <v>26</v>
      </c>
      <c r="B1428" s="1" t="s">
        <v>6421</v>
      </c>
      <c r="C1428" s="16">
        <v>34.99</v>
      </c>
      <c r="D1428" s="73"/>
      <c r="E1428" s="73">
        <v>4</v>
      </c>
      <c r="F1428" s="16">
        <v>4338.76</v>
      </c>
      <c r="G1428" s="12">
        <v>0.99800368812300666</v>
      </c>
      <c r="H1428"/>
      <c r="I1428" s="12" t="str">
        <f t="shared" si="22"/>
        <v>X</v>
      </c>
      <c r="J1428" s="2"/>
      <c r="K1428"/>
    </row>
    <row r="1429" spans="1:11" x14ac:dyDescent="0.25">
      <c r="A1429" s="1" t="s">
        <v>26</v>
      </c>
      <c r="B1429" s="1" t="s">
        <v>15768</v>
      </c>
      <c r="C1429" s="16">
        <v>159.99</v>
      </c>
      <c r="D1429" s="73"/>
      <c r="E1429" s="73">
        <v>1</v>
      </c>
      <c r="F1429" s="16">
        <v>4159.74</v>
      </c>
      <c r="G1429" s="12">
        <v>0.99835341586580961</v>
      </c>
      <c r="H1429"/>
      <c r="I1429" s="12" t="str">
        <f t="shared" si="22"/>
        <v>X</v>
      </c>
      <c r="J1429" s="2"/>
      <c r="K1429"/>
    </row>
    <row r="1430" spans="1:11" x14ac:dyDescent="0.25">
      <c r="A1430" s="1" t="s">
        <v>26</v>
      </c>
      <c r="B1430" s="1" t="s">
        <v>14759</v>
      </c>
      <c r="C1430" s="16">
        <v>79.989999999999995</v>
      </c>
      <c r="D1430" s="73"/>
      <c r="E1430" s="73">
        <v>4</v>
      </c>
      <c r="F1430" s="16">
        <v>4079.49</v>
      </c>
      <c r="G1430" s="12">
        <v>0.99869639663611909</v>
      </c>
      <c r="H1430"/>
      <c r="I1430" s="12" t="str">
        <f t="shared" si="22"/>
        <v>X</v>
      </c>
      <c r="J1430" s="2"/>
      <c r="K1430"/>
    </row>
    <row r="1431" spans="1:11" x14ac:dyDescent="0.25">
      <c r="A1431" s="1" t="s">
        <v>26</v>
      </c>
      <c r="B1431" s="1" t="s">
        <v>14761</v>
      </c>
      <c r="C1431" s="16">
        <v>79.989999999999995</v>
      </c>
      <c r="D1431" s="73"/>
      <c r="E1431" s="73">
        <v>15</v>
      </c>
      <c r="F1431" s="16">
        <v>4079.49</v>
      </c>
      <c r="G1431" s="12">
        <v>0.99903937740642867</v>
      </c>
      <c r="H1431"/>
      <c r="I1431" s="12" t="str">
        <f t="shared" si="22"/>
        <v>X</v>
      </c>
      <c r="J1431" s="2"/>
      <c r="K1431"/>
    </row>
    <row r="1432" spans="1:11" x14ac:dyDescent="0.25">
      <c r="A1432" s="1" t="s">
        <v>26</v>
      </c>
      <c r="B1432" s="1" t="s">
        <v>14757</v>
      </c>
      <c r="C1432" s="16">
        <v>79.989999999999995</v>
      </c>
      <c r="D1432" s="73"/>
      <c r="E1432" s="73">
        <v>18</v>
      </c>
      <c r="F1432" s="16">
        <v>3759.53</v>
      </c>
      <c r="G1432" s="12">
        <v>0.99935545772416479</v>
      </c>
      <c r="H1432"/>
      <c r="I1432" s="12" t="str">
        <f t="shared" si="22"/>
        <v>X</v>
      </c>
      <c r="J1432" s="2"/>
      <c r="K1432"/>
    </row>
    <row r="1433" spans="1:11" x14ac:dyDescent="0.25">
      <c r="A1433" s="1" t="s">
        <v>26</v>
      </c>
      <c r="B1433" s="1" t="s">
        <v>13744</v>
      </c>
      <c r="C1433" s="16">
        <v>99.99</v>
      </c>
      <c r="D1433" s="73"/>
      <c r="E1433" s="73">
        <v>11</v>
      </c>
      <c r="F1433" s="16">
        <v>2099.79</v>
      </c>
      <c r="G1433" s="12">
        <v>0.99953199635808421</v>
      </c>
      <c r="H1433"/>
      <c r="I1433" s="12" t="str">
        <f t="shared" si="22"/>
        <v>X</v>
      </c>
      <c r="J1433" s="2"/>
      <c r="K1433"/>
    </row>
    <row r="1434" spans="1:11" x14ac:dyDescent="0.25">
      <c r="A1434" s="1" t="s">
        <v>26</v>
      </c>
      <c r="B1434" s="1" t="s">
        <v>13634</v>
      </c>
      <c r="C1434" s="16">
        <v>24.99</v>
      </c>
      <c r="D1434" s="73"/>
      <c r="E1434" s="73">
        <v>17</v>
      </c>
      <c r="F1434" s="16">
        <v>2074.17</v>
      </c>
      <c r="G1434" s="12">
        <v>0.99970638100527121</v>
      </c>
      <c r="H1434"/>
      <c r="I1434" s="12" t="str">
        <f t="shared" si="22"/>
        <v>X</v>
      </c>
      <c r="J1434" s="2"/>
      <c r="K1434"/>
    </row>
    <row r="1435" spans="1:11" x14ac:dyDescent="0.25">
      <c r="A1435" s="1" t="s">
        <v>26</v>
      </c>
      <c r="B1435" s="1" t="s">
        <v>12262</v>
      </c>
      <c r="C1435" s="16">
        <v>57.99</v>
      </c>
      <c r="D1435" s="73"/>
      <c r="E1435" s="73">
        <v>7</v>
      </c>
      <c r="F1435" s="16">
        <v>1739.7</v>
      </c>
      <c r="G1435" s="12">
        <v>0.99985264527999851</v>
      </c>
      <c r="H1435"/>
      <c r="I1435" s="12" t="str">
        <f t="shared" si="22"/>
        <v>X</v>
      </c>
      <c r="J1435" s="2"/>
      <c r="K1435"/>
    </row>
    <row r="1436" spans="1:11" x14ac:dyDescent="0.25">
      <c r="A1436" s="1" t="s">
        <v>26</v>
      </c>
      <c r="B1436" s="1" t="s">
        <v>14763</v>
      </c>
      <c r="C1436" s="16">
        <v>79.989999999999995</v>
      </c>
      <c r="D1436" s="73"/>
      <c r="E1436" s="73">
        <v>0</v>
      </c>
      <c r="F1436" s="16">
        <v>1119.8599999999999</v>
      </c>
      <c r="G1436" s="12">
        <v>0.99994679686400501</v>
      </c>
      <c r="H1436"/>
      <c r="I1436" s="12" t="str">
        <f t="shared" si="22"/>
        <v>X</v>
      </c>
      <c r="J1436" s="2"/>
      <c r="K1436"/>
    </row>
    <row r="1437" spans="1:11" x14ac:dyDescent="0.25">
      <c r="A1437" s="1" t="s">
        <v>26</v>
      </c>
      <c r="B1437" s="1" t="s">
        <v>11299</v>
      </c>
      <c r="C1437" s="16">
        <v>32.99</v>
      </c>
      <c r="D1437" s="73"/>
      <c r="E1437" s="73">
        <v>4</v>
      </c>
      <c r="F1437" s="16">
        <v>527.84</v>
      </c>
      <c r="G1437" s="12">
        <v>0.99999117470775511</v>
      </c>
      <c r="H1437"/>
      <c r="I1437" s="12" t="str">
        <f t="shared" si="22"/>
        <v>X</v>
      </c>
      <c r="J1437" s="2"/>
      <c r="K1437"/>
    </row>
    <row r="1438" spans="1:11" x14ac:dyDescent="0.25">
      <c r="A1438" s="1" t="s">
        <v>26</v>
      </c>
      <c r="B1438" s="1" t="s">
        <v>13039</v>
      </c>
      <c r="C1438" s="16">
        <v>34.99</v>
      </c>
      <c r="D1438" s="73"/>
      <c r="E1438" s="73">
        <v>0</v>
      </c>
      <c r="F1438" s="16">
        <v>104.97</v>
      </c>
      <c r="G1438" s="12">
        <v>0.99999999999999989</v>
      </c>
      <c r="H1438"/>
      <c r="I1438" s="12" t="str">
        <f t="shared" si="22"/>
        <v>X</v>
      </c>
      <c r="J1438" s="2"/>
      <c r="K1438"/>
    </row>
    <row r="1439" spans="1:11" x14ac:dyDescent="0.25">
      <c r="A1439" s="1" t="s">
        <v>43</v>
      </c>
      <c r="B1439" s="1"/>
      <c r="C1439" s="16">
        <v>3661.129999999991</v>
      </c>
      <c r="D1439" s="73"/>
      <c r="E1439" s="73">
        <v>14860</v>
      </c>
      <c r="F1439" s="16">
        <v>11894223.680000002</v>
      </c>
      <c r="G1439" s="12"/>
      <c r="H1439"/>
      <c r="I1439" s="12" t="str">
        <f t="shared" si="22"/>
        <v xml:space="preserve"> </v>
      </c>
      <c r="J1439" s="2"/>
      <c r="K1439"/>
    </row>
    <row r="1440" spans="1:11" x14ac:dyDescent="0.25">
      <c r="A1440" s="1" t="s">
        <v>12489</v>
      </c>
      <c r="B1440" s="1" t="s">
        <v>12215</v>
      </c>
      <c r="C1440" s="16">
        <v>34.99</v>
      </c>
      <c r="D1440" s="73"/>
      <c r="E1440" s="73">
        <v>158</v>
      </c>
      <c r="F1440" s="16">
        <v>233780.96</v>
      </c>
      <c r="G1440" s="12">
        <v>7.9308001481952287E-2</v>
      </c>
      <c r="H1440"/>
      <c r="I1440" s="12" t="str">
        <f t="shared" si="22"/>
        <v xml:space="preserve"> </v>
      </c>
      <c r="J1440" s="2"/>
      <c r="K1440"/>
    </row>
    <row r="1441" spans="1:11" x14ac:dyDescent="0.25">
      <c r="A1441" s="1" t="s">
        <v>12489</v>
      </c>
      <c r="B1441" s="1" t="s">
        <v>12213</v>
      </c>
      <c r="C1441" s="16">
        <v>65.989999999999995</v>
      </c>
      <c r="D1441" s="73"/>
      <c r="E1441" s="73">
        <v>98</v>
      </c>
      <c r="F1441" s="16">
        <v>209009.41</v>
      </c>
      <c r="G1441" s="12">
        <v>0.15021248659494854</v>
      </c>
      <c r="H1441"/>
      <c r="I1441" s="12" t="str">
        <f t="shared" si="22"/>
        <v xml:space="preserve"> </v>
      </c>
      <c r="J1441" s="2"/>
      <c r="K1441"/>
    </row>
    <row r="1442" spans="1:11" x14ac:dyDescent="0.25">
      <c r="A1442" s="1" t="s">
        <v>12489</v>
      </c>
      <c r="B1442" s="1" t="s">
        <v>5668</v>
      </c>
      <c r="C1442" s="16">
        <v>29.99</v>
      </c>
      <c r="D1442" s="73"/>
      <c r="E1442" s="73">
        <v>97</v>
      </c>
      <c r="F1442" s="16">
        <v>115202.96</v>
      </c>
      <c r="G1442" s="12">
        <v>0.18929401197838991</v>
      </c>
      <c r="H1442"/>
      <c r="I1442" s="12" t="str">
        <f t="shared" si="22"/>
        <v xml:space="preserve"> </v>
      </c>
      <c r="J1442" s="2"/>
      <c r="K1442"/>
    </row>
    <row r="1443" spans="1:11" x14ac:dyDescent="0.25">
      <c r="A1443" s="1" t="s">
        <v>12489</v>
      </c>
      <c r="B1443" s="1" t="s">
        <v>9212</v>
      </c>
      <c r="C1443" s="16">
        <v>26.99</v>
      </c>
      <c r="D1443" s="73"/>
      <c r="E1443" s="73">
        <v>106</v>
      </c>
      <c r="F1443" s="16">
        <v>108747.66</v>
      </c>
      <c r="G1443" s="12">
        <v>0.22618563728628002</v>
      </c>
      <c r="H1443"/>
      <c r="I1443" s="12" t="str">
        <f t="shared" si="22"/>
        <v xml:space="preserve"> </v>
      </c>
      <c r="J1443" s="2"/>
      <c r="K1443"/>
    </row>
    <row r="1444" spans="1:11" x14ac:dyDescent="0.25">
      <c r="A1444" s="1" t="s">
        <v>12489</v>
      </c>
      <c r="B1444" s="1" t="s">
        <v>12226</v>
      </c>
      <c r="C1444" s="16">
        <v>64.989999999999995</v>
      </c>
      <c r="D1444" s="73"/>
      <c r="E1444" s="73">
        <v>74</v>
      </c>
      <c r="F1444" s="16">
        <v>96186.31</v>
      </c>
      <c r="G1444" s="12">
        <v>0.25881594223508136</v>
      </c>
      <c r="H1444"/>
      <c r="I1444" s="12" t="str">
        <f t="shared" si="22"/>
        <v xml:space="preserve"> </v>
      </c>
      <c r="J1444" s="2"/>
      <c r="K1444"/>
    </row>
    <row r="1445" spans="1:11" x14ac:dyDescent="0.25">
      <c r="A1445" s="1" t="s">
        <v>12489</v>
      </c>
      <c r="B1445" s="1" t="s">
        <v>12247</v>
      </c>
      <c r="C1445" s="16">
        <v>37.99</v>
      </c>
      <c r="D1445" s="73"/>
      <c r="E1445" s="73">
        <v>136</v>
      </c>
      <c r="F1445" s="16">
        <v>90835.56</v>
      </c>
      <c r="G1445" s="12">
        <v>0.28963105535247968</v>
      </c>
      <c r="H1445"/>
      <c r="I1445" s="12" t="str">
        <f t="shared" si="22"/>
        <v xml:space="preserve"> </v>
      </c>
      <c r="J1445" s="2"/>
      <c r="K1445"/>
    </row>
    <row r="1446" spans="1:11" x14ac:dyDescent="0.25">
      <c r="A1446" s="1" t="s">
        <v>12489</v>
      </c>
      <c r="B1446" s="1" t="s">
        <v>12211</v>
      </c>
      <c r="C1446" s="16">
        <v>41.99</v>
      </c>
      <c r="D1446" s="73"/>
      <c r="E1446" s="73">
        <v>91</v>
      </c>
      <c r="F1446" s="16">
        <v>90362.48</v>
      </c>
      <c r="G1446" s="12">
        <v>0.3202856805099471</v>
      </c>
      <c r="H1446"/>
      <c r="I1446" s="12" t="str">
        <f t="shared" si="22"/>
        <v xml:space="preserve"> </v>
      </c>
      <c r="J1446" s="2"/>
      <c r="K1446"/>
    </row>
    <row r="1447" spans="1:11" x14ac:dyDescent="0.25">
      <c r="A1447" s="1" t="s">
        <v>12489</v>
      </c>
      <c r="B1447" s="1" t="s">
        <v>12227</v>
      </c>
      <c r="C1447" s="16">
        <v>34.99</v>
      </c>
      <c r="D1447" s="73"/>
      <c r="E1447" s="73">
        <v>97</v>
      </c>
      <c r="F1447" s="16">
        <v>88302.18</v>
      </c>
      <c r="G1447" s="12">
        <v>0.35024136818570822</v>
      </c>
      <c r="H1447"/>
      <c r="I1447" s="12" t="str">
        <f t="shared" si="22"/>
        <v xml:space="preserve"> </v>
      </c>
      <c r="J1447" s="2"/>
      <c r="K1447"/>
    </row>
    <row r="1448" spans="1:11" x14ac:dyDescent="0.25">
      <c r="A1448" s="1" t="s">
        <v>12489</v>
      </c>
      <c r="B1448" s="1" t="s">
        <v>6398</v>
      </c>
      <c r="C1448" s="16">
        <v>89.99</v>
      </c>
      <c r="D1448" s="73"/>
      <c r="E1448" s="73">
        <v>32</v>
      </c>
      <c r="F1448" s="16">
        <v>83854.600000000006</v>
      </c>
      <c r="G1448" s="12">
        <v>0.378688255995</v>
      </c>
      <c r="H1448"/>
      <c r="I1448" s="12" t="str">
        <f t="shared" si="22"/>
        <v xml:space="preserve"> </v>
      </c>
      <c r="J1448" s="2"/>
      <c r="K1448"/>
    </row>
    <row r="1449" spans="1:11" x14ac:dyDescent="0.25">
      <c r="A1449" s="1" t="s">
        <v>12489</v>
      </c>
      <c r="B1449" s="1" t="s">
        <v>5884</v>
      </c>
      <c r="C1449" s="16">
        <v>41.99</v>
      </c>
      <c r="D1449" s="73"/>
      <c r="E1449" s="73">
        <v>82</v>
      </c>
      <c r="F1449" s="16">
        <v>82740.38</v>
      </c>
      <c r="G1449" s="12">
        <v>0.40675715510319638</v>
      </c>
      <c r="H1449"/>
      <c r="I1449" s="12" t="str">
        <f t="shared" si="22"/>
        <v xml:space="preserve"> </v>
      </c>
      <c r="J1449" s="2"/>
      <c r="K1449"/>
    </row>
    <row r="1450" spans="1:11" x14ac:dyDescent="0.25">
      <c r="A1450" s="1" t="s">
        <v>12489</v>
      </c>
      <c r="B1450" s="1" t="s">
        <v>14721</v>
      </c>
      <c r="C1450" s="16">
        <v>44.99</v>
      </c>
      <c r="D1450" s="73"/>
      <c r="E1450" s="73">
        <v>74</v>
      </c>
      <c r="F1450" s="16">
        <v>80982</v>
      </c>
      <c r="G1450" s="12">
        <v>0.43422954026241317</v>
      </c>
      <c r="H1450"/>
      <c r="I1450" s="12" t="str">
        <f t="shared" si="22"/>
        <v xml:space="preserve"> </v>
      </c>
      <c r="J1450" s="2"/>
      <c r="K1450"/>
    </row>
    <row r="1451" spans="1:11" x14ac:dyDescent="0.25">
      <c r="A1451" s="1" t="s">
        <v>12489</v>
      </c>
      <c r="B1451" s="1" t="s">
        <v>8370</v>
      </c>
      <c r="C1451" s="16">
        <v>79.989999999999995</v>
      </c>
      <c r="D1451" s="73"/>
      <c r="E1451" s="73">
        <v>95</v>
      </c>
      <c r="F1451" s="16">
        <v>80704.97</v>
      </c>
      <c r="G1451" s="12">
        <v>0.46160794558832557</v>
      </c>
      <c r="H1451"/>
      <c r="I1451" s="12" t="str">
        <f t="shared" si="22"/>
        <v xml:space="preserve"> </v>
      </c>
      <c r="J1451" s="2"/>
      <c r="K1451"/>
    </row>
    <row r="1452" spans="1:11" x14ac:dyDescent="0.25">
      <c r="A1452" s="1" t="s">
        <v>12489</v>
      </c>
      <c r="B1452" s="1" t="s">
        <v>13427</v>
      </c>
      <c r="C1452" s="16">
        <v>56.99</v>
      </c>
      <c r="D1452" s="73"/>
      <c r="E1452" s="73">
        <v>72</v>
      </c>
      <c r="F1452" s="16">
        <v>74307.72</v>
      </c>
      <c r="G1452" s="12">
        <v>0.48681614375758836</v>
      </c>
      <c r="H1452"/>
      <c r="I1452" s="12" t="str">
        <f t="shared" si="22"/>
        <v xml:space="preserve"> </v>
      </c>
      <c r="J1452" s="2"/>
      <c r="K1452"/>
    </row>
    <row r="1453" spans="1:11" x14ac:dyDescent="0.25">
      <c r="A1453" s="1" t="s">
        <v>12489</v>
      </c>
      <c r="B1453" s="1" t="s">
        <v>12279</v>
      </c>
      <c r="C1453" s="16">
        <v>49.99</v>
      </c>
      <c r="D1453" s="73"/>
      <c r="E1453" s="73">
        <v>101</v>
      </c>
      <c r="F1453" s="16">
        <v>67960.37</v>
      </c>
      <c r="G1453" s="12">
        <v>0.50987106287792228</v>
      </c>
      <c r="H1453"/>
      <c r="I1453" s="12" t="str">
        <f t="shared" si="22"/>
        <v xml:space="preserve"> </v>
      </c>
      <c r="J1453" s="2"/>
      <c r="K1453"/>
    </row>
    <row r="1454" spans="1:11" x14ac:dyDescent="0.25">
      <c r="A1454" s="1" t="s">
        <v>12489</v>
      </c>
      <c r="B1454" s="1" t="s">
        <v>12254</v>
      </c>
      <c r="C1454" s="16">
        <v>26.99</v>
      </c>
      <c r="D1454" s="73"/>
      <c r="E1454" s="73">
        <v>72</v>
      </c>
      <c r="F1454" s="16">
        <v>66661.19</v>
      </c>
      <c r="G1454" s="12">
        <v>0.53248524734918423</v>
      </c>
      <c r="H1454"/>
      <c r="I1454" s="12" t="str">
        <f t="shared" si="22"/>
        <v xml:space="preserve"> </v>
      </c>
      <c r="J1454" s="2"/>
      <c r="K1454"/>
    </row>
    <row r="1455" spans="1:11" x14ac:dyDescent="0.25">
      <c r="A1455" s="1" t="s">
        <v>12489</v>
      </c>
      <c r="B1455" s="1" t="s">
        <v>5541</v>
      </c>
      <c r="C1455" s="16">
        <v>19.989999999999998</v>
      </c>
      <c r="D1455" s="73"/>
      <c r="E1455" s="73">
        <v>143</v>
      </c>
      <c r="F1455" s="16">
        <v>66319.53</v>
      </c>
      <c r="G1455" s="12">
        <v>0.5549835268648573</v>
      </c>
      <c r="H1455"/>
      <c r="I1455" s="12" t="str">
        <f t="shared" si="22"/>
        <v xml:space="preserve"> </v>
      </c>
      <c r="J1455" s="2"/>
      <c r="K1455"/>
    </row>
    <row r="1456" spans="1:11" x14ac:dyDescent="0.25">
      <c r="A1456" s="1" t="s">
        <v>12489</v>
      </c>
      <c r="B1456" s="1" t="s">
        <v>12214</v>
      </c>
      <c r="C1456" s="16">
        <v>16.989999999999998</v>
      </c>
      <c r="D1456" s="73"/>
      <c r="E1456" s="73">
        <v>139</v>
      </c>
      <c r="F1456" s="16">
        <v>63219.79</v>
      </c>
      <c r="G1456" s="12">
        <v>0.5764302486124655</v>
      </c>
      <c r="H1456"/>
      <c r="I1456" s="12" t="str">
        <f t="shared" si="22"/>
        <v xml:space="preserve"> </v>
      </c>
      <c r="J1456" s="2"/>
      <c r="K1456"/>
    </row>
    <row r="1457" spans="1:11" x14ac:dyDescent="0.25">
      <c r="A1457" s="1" t="s">
        <v>12489</v>
      </c>
      <c r="B1457" s="1" t="s">
        <v>16065</v>
      </c>
      <c r="C1457" s="16">
        <v>129.99</v>
      </c>
      <c r="D1457" s="73"/>
      <c r="E1457" s="73">
        <v>9</v>
      </c>
      <c r="F1457" s="16">
        <v>59665.41</v>
      </c>
      <c r="G1457" s="12">
        <v>0.59667118022939991</v>
      </c>
      <c r="H1457"/>
      <c r="I1457" s="12" t="str">
        <f t="shared" si="22"/>
        <v xml:space="preserve"> </v>
      </c>
      <c r="J1457" s="2"/>
      <c r="K1457"/>
    </row>
    <row r="1458" spans="1:11" x14ac:dyDescent="0.25">
      <c r="A1458" s="1" t="s">
        <v>12489</v>
      </c>
      <c r="B1458" s="1" t="s">
        <v>15349</v>
      </c>
      <c r="C1458" s="16">
        <v>49.99</v>
      </c>
      <c r="D1458" s="73"/>
      <c r="E1458" s="73">
        <v>59</v>
      </c>
      <c r="F1458" s="16">
        <v>58317.99</v>
      </c>
      <c r="G1458" s="12">
        <v>0.61645501222899679</v>
      </c>
      <c r="H1458"/>
      <c r="I1458" s="12" t="str">
        <f t="shared" si="22"/>
        <v xml:space="preserve"> </v>
      </c>
      <c r="J1458" s="2"/>
      <c r="K1458"/>
    </row>
    <row r="1459" spans="1:11" x14ac:dyDescent="0.25">
      <c r="A1459" s="1" t="s">
        <v>12489</v>
      </c>
      <c r="B1459" s="1" t="s">
        <v>12222</v>
      </c>
      <c r="C1459" s="16">
        <v>39.99</v>
      </c>
      <c r="D1459" s="73"/>
      <c r="E1459" s="73">
        <v>113</v>
      </c>
      <c r="F1459" s="16">
        <v>50965.37</v>
      </c>
      <c r="G1459" s="12">
        <v>0.63374453674582765</v>
      </c>
      <c r="H1459"/>
      <c r="I1459" s="12" t="str">
        <f t="shared" si="22"/>
        <v xml:space="preserve"> </v>
      </c>
      <c r="J1459" s="2"/>
      <c r="K1459"/>
    </row>
    <row r="1460" spans="1:11" x14ac:dyDescent="0.25">
      <c r="A1460" s="1" t="s">
        <v>12489</v>
      </c>
      <c r="B1460" s="1" t="s">
        <v>6355</v>
      </c>
      <c r="C1460" s="16">
        <v>25.99</v>
      </c>
      <c r="D1460" s="73"/>
      <c r="E1460" s="73">
        <v>60</v>
      </c>
      <c r="F1460" s="16">
        <v>46294.98</v>
      </c>
      <c r="G1460" s="12">
        <v>0.64944967519015151</v>
      </c>
      <c r="H1460"/>
      <c r="I1460" s="12" t="str">
        <f t="shared" si="22"/>
        <v xml:space="preserve"> </v>
      </c>
      <c r="J1460" s="2"/>
      <c r="K1460"/>
    </row>
    <row r="1461" spans="1:11" x14ac:dyDescent="0.25">
      <c r="A1461" s="1" t="s">
        <v>12489</v>
      </c>
      <c r="B1461" s="1" t="s">
        <v>15739</v>
      </c>
      <c r="C1461" s="16">
        <v>74.989999999999995</v>
      </c>
      <c r="D1461" s="73"/>
      <c r="E1461" s="73">
        <v>5</v>
      </c>
      <c r="F1461" s="16">
        <v>41319.49</v>
      </c>
      <c r="G1461" s="12">
        <v>0.6634669252440204</v>
      </c>
      <c r="H1461"/>
      <c r="I1461" s="12" t="str">
        <f t="shared" si="22"/>
        <v xml:space="preserve"> </v>
      </c>
      <c r="J1461" s="2"/>
      <c r="K1461"/>
    </row>
    <row r="1462" spans="1:11" x14ac:dyDescent="0.25">
      <c r="A1462" s="1" t="s">
        <v>12489</v>
      </c>
      <c r="B1462" s="1" t="s">
        <v>5902</v>
      </c>
      <c r="C1462" s="16">
        <v>36.99</v>
      </c>
      <c r="D1462" s="73"/>
      <c r="E1462" s="73">
        <v>72</v>
      </c>
      <c r="F1462" s="16">
        <v>36881.800000000003</v>
      </c>
      <c r="G1462" s="12">
        <v>0.67597873052130675</v>
      </c>
      <c r="H1462"/>
      <c r="I1462" s="12" t="str">
        <f t="shared" si="22"/>
        <v xml:space="preserve"> </v>
      </c>
      <c r="J1462" s="2"/>
      <c r="K1462"/>
    </row>
    <row r="1463" spans="1:11" x14ac:dyDescent="0.25">
      <c r="A1463" s="1" t="s">
        <v>12489</v>
      </c>
      <c r="B1463" s="1" t="s">
        <v>8379</v>
      </c>
      <c r="C1463" s="16">
        <v>29.99</v>
      </c>
      <c r="D1463" s="73"/>
      <c r="E1463" s="73">
        <v>42</v>
      </c>
      <c r="F1463" s="16">
        <v>34162.67</v>
      </c>
      <c r="G1463" s="12">
        <v>0.68756809640887706</v>
      </c>
      <c r="H1463"/>
      <c r="I1463" s="12" t="str">
        <f t="shared" si="22"/>
        <v xml:space="preserve"> </v>
      </c>
      <c r="J1463" s="2"/>
      <c r="K1463"/>
    </row>
    <row r="1464" spans="1:11" x14ac:dyDescent="0.25">
      <c r="A1464" s="1" t="s">
        <v>12489</v>
      </c>
      <c r="B1464" s="1" t="s">
        <v>8758</v>
      </c>
      <c r="C1464" s="16">
        <v>29.99</v>
      </c>
      <c r="D1464" s="73"/>
      <c r="E1464" s="73">
        <v>72</v>
      </c>
      <c r="F1464" s="16">
        <v>33534.050000000003</v>
      </c>
      <c r="G1464" s="12">
        <v>0.69894420884804176</v>
      </c>
      <c r="H1464"/>
      <c r="I1464" s="12" t="str">
        <f t="shared" si="22"/>
        <v xml:space="preserve"> </v>
      </c>
      <c r="J1464" s="2"/>
      <c r="K1464"/>
    </row>
    <row r="1465" spans="1:11" x14ac:dyDescent="0.25">
      <c r="A1465" s="1" t="s">
        <v>12489</v>
      </c>
      <c r="B1465" s="1" t="s">
        <v>8837</v>
      </c>
      <c r="C1465" s="16">
        <v>64.989999999999995</v>
      </c>
      <c r="D1465" s="73"/>
      <c r="E1465" s="73">
        <v>70</v>
      </c>
      <c r="F1465" s="16">
        <v>30974.05</v>
      </c>
      <c r="G1465" s="12">
        <v>0.70945186525984738</v>
      </c>
      <c r="H1465"/>
      <c r="I1465" s="12" t="str">
        <f t="shared" si="22"/>
        <v xml:space="preserve"> </v>
      </c>
      <c r="J1465" s="2"/>
      <c r="K1465"/>
    </row>
    <row r="1466" spans="1:11" x14ac:dyDescent="0.25">
      <c r="A1466" s="1" t="s">
        <v>12489</v>
      </c>
      <c r="B1466" s="1" t="s">
        <v>12010</v>
      </c>
      <c r="C1466" s="16">
        <v>67.989999999999995</v>
      </c>
      <c r="D1466" s="73"/>
      <c r="E1466" s="73">
        <v>21</v>
      </c>
      <c r="F1466" s="16">
        <v>30459.52</v>
      </c>
      <c r="G1466" s="12">
        <v>0.71978497218737281</v>
      </c>
      <c r="H1466"/>
      <c r="I1466" s="12" t="str">
        <f t="shared" si="22"/>
        <v xml:space="preserve"> </v>
      </c>
      <c r="J1466" s="2"/>
      <c r="K1466"/>
    </row>
    <row r="1467" spans="1:11" x14ac:dyDescent="0.25">
      <c r="A1467" s="1" t="s">
        <v>12489</v>
      </c>
      <c r="B1467" s="1" t="s">
        <v>12008</v>
      </c>
      <c r="C1467" s="16">
        <v>36.99</v>
      </c>
      <c r="D1467" s="73"/>
      <c r="E1467" s="73">
        <v>97</v>
      </c>
      <c r="F1467" s="16">
        <v>29925.48</v>
      </c>
      <c r="G1467" s="12">
        <v>0.72993691104581593</v>
      </c>
      <c r="H1467"/>
      <c r="I1467" s="12" t="str">
        <f t="shared" si="22"/>
        <v xml:space="preserve"> </v>
      </c>
      <c r="J1467" s="2"/>
      <c r="K1467"/>
    </row>
    <row r="1468" spans="1:11" x14ac:dyDescent="0.25">
      <c r="A1468" s="1" t="s">
        <v>12489</v>
      </c>
      <c r="B1468" s="1" t="s">
        <v>11653</v>
      </c>
      <c r="C1468" s="16">
        <v>21.99</v>
      </c>
      <c r="D1468" s="73"/>
      <c r="E1468" s="73">
        <v>60</v>
      </c>
      <c r="F1468" s="16">
        <v>29840.01</v>
      </c>
      <c r="G1468" s="12">
        <v>0.74005985500712668</v>
      </c>
      <c r="H1468"/>
      <c r="I1468" s="12" t="str">
        <f t="shared" si="22"/>
        <v xml:space="preserve"> </v>
      </c>
      <c r="J1468" s="2"/>
      <c r="K1468"/>
    </row>
    <row r="1469" spans="1:11" x14ac:dyDescent="0.25">
      <c r="A1469" s="1" t="s">
        <v>12489</v>
      </c>
      <c r="B1469" s="1" t="s">
        <v>12870</v>
      </c>
      <c r="C1469" s="16">
        <v>99.99</v>
      </c>
      <c r="D1469" s="73"/>
      <c r="E1469" s="73">
        <v>36</v>
      </c>
      <c r="F1469" s="16">
        <v>28107</v>
      </c>
      <c r="G1469" s="12">
        <v>0.74959489155438541</v>
      </c>
      <c r="H1469"/>
      <c r="I1469" s="12" t="str">
        <f t="shared" si="22"/>
        <v xml:space="preserve"> </v>
      </c>
      <c r="J1469" s="2"/>
      <c r="K1469"/>
    </row>
    <row r="1470" spans="1:11" x14ac:dyDescent="0.25">
      <c r="A1470" s="1" t="s">
        <v>12489</v>
      </c>
      <c r="B1470" s="1" t="s">
        <v>15910</v>
      </c>
      <c r="C1470" s="16">
        <v>109.99</v>
      </c>
      <c r="D1470" s="73"/>
      <c r="E1470" s="73">
        <v>30</v>
      </c>
      <c r="F1470" s="16">
        <v>26837.56</v>
      </c>
      <c r="G1470" s="12">
        <v>0.75869928246907747</v>
      </c>
      <c r="H1470"/>
      <c r="I1470" s="12" t="str">
        <f t="shared" si="22"/>
        <v xml:space="preserve"> </v>
      </c>
      <c r="J1470" s="2"/>
      <c r="K1470"/>
    </row>
    <row r="1471" spans="1:11" x14ac:dyDescent="0.25">
      <c r="A1471" s="1" t="s">
        <v>12489</v>
      </c>
      <c r="B1471" s="1" t="s">
        <v>13746</v>
      </c>
      <c r="C1471" s="16">
        <v>49.99</v>
      </c>
      <c r="D1471" s="73"/>
      <c r="E1471" s="73">
        <v>59</v>
      </c>
      <c r="F1471" s="16">
        <v>25044.99</v>
      </c>
      <c r="G1471" s="12">
        <v>0.76719556079745588</v>
      </c>
      <c r="H1471"/>
      <c r="I1471" s="12" t="str">
        <f t="shared" si="22"/>
        <v xml:space="preserve"> </v>
      </c>
      <c r="J1471" s="2"/>
      <c r="K1471"/>
    </row>
    <row r="1472" spans="1:11" x14ac:dyDescent="0.25">
      <c r="A1472" s="1" t="s">
        <v>12489</v>
      </c>
      <c r="B1472" s="1" t="s">
        <v>16053</v>
      </c>
      <c r="C1472" s="16">
        <v>599.99</v>
      </c>
      <c r="D1472" s="73"/>
      <c r="E1472" s="73">
        <v>11</v>
      </c>
      <c r="F1472" s="16">
        <v>24599.59</v>
      </c>
      <c r="G1472" s="12">
        <v>0.77554074134669915</v>
      </c>
      <c r="H1472"/>
      <c r="I1472" s="12" t="str">
        <f t="shared" si="22"/>
        <v xml:space="preserve"> </v>
      </c>
      <c r="J1472" s="2"/>
      <c r="K1472"/>
    </row>
    <row r="1473" spans="1:11" x14ac:dyDescent="0.25">
      <c r="A1473" s="1" t="s">
        <v>12489</v>
      </c>
      <c r="B1473" s="1" t="s">
        <v>11910</v>
      </c>
      <c r="C1473" s="16">
        <v>209.99</v>
      </c>
      <c r="D1473" s="73"/>
      <c r="E1473" s="73">
        <v>1</v>
      </c>
      <c r="F1473" s="16">
        <v>24568.83</v>
      </c>
      <c r="G1473" s="12">
        <v>0.78387548685398867</v>
      </c>
      <c r="H1473"/>
      <c r="I1473" s="12" t="str">
        <f t="shared" si="22"/>
        <v xml:space="preserve"> </v>
      </c>
      <c r="J1473" s="2"/>
      <c r="K1473"/>
    </row>
    <row r="1474" spans="1:11" x14ac:dyDescent="0.25">
      <c r="A1474" s="1" t="s">
        <v>12489</v>
      </c>
      <c r="B1474" s="1" t="s">
        <v>6386</v>
      </c>
      <c r="C1474" s="16">
        <v>47.99</v>
      </c>
      <c r="D1474" s="73"/>
      <c r="E1474" s="73">
        <v>62</v>
      </c>
      <c r="F1474" s="16">
        <v>24220.58</v>
      </c>
      <c r="G1474" s="12">
        <v>0.79209209180990026</v>
      </c>
      <c r="H1474"/>
      <c r="I1474" s="12" t="str">
        <f t="shared" si="22"/>
        <v xml:space="preserve"> </v>
      </c>
      <c r="J1474" s="2"/>
      <c r="K1474"/>
    </row>
    <row r="1475" spans="1:11" x14ac:dyDescent="0.25">
      <c r="A1475" s="1" t="s">
        <v>12489</v>
      </c>
      <c r="B1475" s="1" t="s">
        <v>10805</v>
      </c>
      <c r="C1475" s="16">
        <v>54.99</v>
      </c>
      <c r="D1475" s="73"/>
      <c r="E1475" s="73">
        <v>54</v>
      </c>
      <c r="F1475" s="16">
        <v>23998.25</v>
      </c>
      <c r="G1475" s="12">
        <v>0.80023327339527939</v>
      </c>
      <c r="H1475"/>
      <c r="I1475" s="12" t="str">
        <f t="shared" si="22"/>
        <v xml:space="preserve"> </v>
      </c>
      <c r="J1475" s="2"/>
      <c r="K1475"/>
    </row>
    <row r="1476" spans="1:11" x14ac:dyDescent="0.25">
      <c r="A1476" s="1" t="s">
        <v>12489</v>
      </c>
      <c r="B1476" s="1" t="s">
        <v>13557</v>
      </c>
      <c r="C1476" s="16">
        <v>69.989999999999995</v>
      </c>
      <c r="D1476" s="73"/>
      <c r="E1476" s="73">
        <v>41</v>
      </c>
      <c r="F1476" s="16">
        <v>23636.74</v>
      </c>
      <c r="G1476" s="12">
        <v>0.80825181609845131</v>
      </c>
      <c r="H1476"/>
      <c r="I1476" s="12" t="str">
        <f t="shared" si="22"/>
        <v xml:space="preserve"> </v>
      </c>
      <c r="J1476" s="2"/>
      <c r="K1476"/>
    </row>
    <row r="1477" spans="1:11" x14ac:dyDescent="0.25">
      <c r="A1477" s="1" t="s">
        <v>12489</v>
      </c>
      <c r="B1477" s="1" t="s">
        <v>6961</v>
      </c>
      <c r="C1477" s="16">
        <v>21.99</v>
      </c>
      <c r="D1477" s="73"/>
      <c r="E1477" s="73">
        <v>43</v>
      </c>
      <c r="F1477" s="16">
        <v>23133.48</v>
      </c>
      <c r="G1477" s="12">
        <v>0.81609963255930729</v>
      </c>
      <c r="H1477"/>
      <c r="I1477" s="12" t="str">
        <f t="shared" si="22"/>
        <v xml:space="preserve"> </v>
      </c>
      <c r="J1477" s="2"/>
      <c r="K1477"/>
    </row>
    <row r="1478" spans="1:11" x14ac:dyDescent="0.25">
      <c r="A1478" s="1" t="s">
        <v>12489</v>
      </c>
      <c r="B1478" s="1" t="s">
        <v>15626</v>
      </c>
      <c r="C1478" s="16">
        <v>269.99</v>
      </c>
      <c r="D1478" s="73"/>
      <c r="E1478" s="73">
        <v>10</v>
      </c>
      <c r="F1478" s="16">
        <v>22679.16</v>
      </c>
      <c r="G1478" s="12">
        <v>0.82379332521455795</v>
      </c>
      <c r="H1478"/>
      <c r="I1478" s="12" t="str">
        <f t="shared" si="22"/>
        <v xml:space="preserve"> </v>
      </c>
      <c r="J1478" s="2"/>
      <c r="K1478"/>
    </row>
    <row r="1479" spans="1:11" x14ac:dyDescent="0.25">
      <c r="A1479" s="1" t="s">
        <v>12489</v>
      </c>
      <c r="B1479" s="1" t="s">
        <v>11971</v>
      </c>
      <c r="C1479" s="16">
        <v>49.99</v>
      </c>
      <c r="D1479" s="73"/>
      <c r="E1479" s="73">
        <v>25</v>
      </c>
      <c r="F1479" s="16">
        <v>21140.880000000001</v>
      </c>
      <c r="G1479" s="12">
        <v>0.83096517078474363</v>
      </c>
      <c r="H1479"/>
      <c r="I1479" s="12" t="str">
        <f t="shared" si="22"/>
        <v xml:space="preserve"> </v>
      </c>
      <c r="J1479" s="2"/>
      <c r="K1479"/>
    </row>
    <row r="1480" spans="1:11" x14ac:dyDescent="0.25">
      <c r="A1480" s="1" t="s">
        <v>12489</v>
      </c>
      <c r="B1480" s="1" t="s">
        <v>15208</v>
      </c>
      <c r="C1480" s="16">
        <v>114.99</v>
      </c>
      <c r="D1480" s="73"/>
      <c r="E1480" s="73">
        <v>21</v>
      </c>
      <c r="F1480" s="16">
        <v>20928.18</v>
      </c>
      <c r="G1480" s="12">
        <v>0.83806485987171886</v>
      </c>
      <c r="H1480"/>
      <c r="I1480" s="12" t="str">
        <f t="shared" ref="I1480:I1543" si="23">IF(G1480&gt;$K$2,"X"," ")</f>
        <v xml:space="preserve"> </v>
      </c>
      <c r="J1480" s="2"/>
      <c r="K1480"/>
    </row>
    <row r="1481" spans="1:11" x14ac:dyDescent="0.25">
      <c r="A1481" s="1" t="s">
        <v>12489</v>
      </c>
      <c r="B1481" s="1" t="s">
        <v>14859</v>
      </c>
      <c r="C1481" s="16">
        <v>37.99</v>
      </c>
      <c r="D1481" s="73"/>
      <c r="E1481" s="73">
        <v>50</v>
      </c>
      <c r="F1481" s="16">
        <v>20910.39</v>
      </c>
      <c r="G1481" s="12">
        <v>0.84515851386778518</v>
      </c>
      <c r="H1481"/>
      <c r="I1481" s="12" t="str">
        <f t="shared" si="23"/>
        <v xml:space="preserve"> </v>
      </c>
      <c r="J1481" s="2"/>
      <c r="K1481"/>
    </row>
    <row r="1482" spans="1:11" x14ac:dyDescent="0.25">
      <c r="A1482" s="1" t="s">
        <v>12489</v>
      </c>
      <c r="B1482" s="1" t="s">
        <v>9314</v>
      </c>
      <c r="C1482" s="16">
        <v>32.99</v>
      </c>
      <c r="D1482" s="73"/>
      <c r="E1482" s="73">
        <v>75</v>
      </c>
      <c r="F1482" s="16">
        <v>20084.54</v>
      </c>
      <c r="G1482" s="12">
        <v>0.85197200598486911</v>
      </c>
      <c r="H1482"/>
      <c r="I1482" s="12" t="str">
        <f t="shared" si="23"/>
        <v xml:space="preserve"> </v>
      </c>
      <c r="J1482" s="2"/>
      <c r="K1482"/>
    </row>
    <row r="1483" spans="1:11" x14ac:dyDescent="0.25">
      <c r="A1483" s="1" t="s">
        <v>12489</v>
      </c>
      <c r="B1483" s="1" t="s">
        <v>11467</v>
      </c>
      <c r="C1483" s="16">
        <v>59.99</v>
      </c>
      <c r="D1483" s="73"/>
      <c r="E1483" s="73">
        <v>54</v>
      </c>
      <c r="F1483" s="16">
        <v>19511.66</v>
      </c>
      <c r="G1483" s="12">
        <v>0.8585911539265807</v>
      </c>
      <c r="H1483"/>
      <c r="I1483" s="12" t="str">
        <f t="shared" si="23"/>
        <v xml:space="preserve"> </v>
      </c>
      <c r="J1483" s="2"/>
      <c r="K1483"/>
    </row>
    <row r="1484" spans="1:11" x14ac:dyDescent="0.25">
      <c r="A1484" s="1" t="s">
        <v>12489</v>
      </c>
      <c r="B1484" s="1" t="s">
        <v>9668</v>
      </c>
      <c r="C1484" s="16">
        <v>72.989999999999995</v>
      </c>
      <c r="D1484" s="73"/>
      <c r="E1484" s="73">
        <v>51</v>
      </c>
      <c r="F1484" s="16">
        <v>18381.28</v>
      </c>
      <c r="G1484" s="12">
        <v>0.8648268310385242</v>
      </c>
      <c r="H1484"/>
      <c r="I1484" s="12" t="str">
        <f t="shared" si="23"/>
        <v xml:space="preserve"> </v>
      </c>
      <c r="J1484" s="2"/>
      <c r="K1484"/>
    </row>
    <row r="1485" spans="1:11" x14ac:dyDescent="0.25">
      <c r="A1485" s="1" t="s">
        <v>12489</v>
      </c>
      <c r="B1485" s="1" t="s">
        <v>5797</v>
      </c>
      <c r="C1485" s="16">
        <v>51.99</v>
      </c>
      <c r="D1485" s="73"/>
      <c r="E1485" s="73">
        <v>44</v>
      </c>
      <c r="F1485" s="16">
        <v>18328.29</v>
      </c>
      <c r="G1485" s="12">
        <v>0.87104453178918262</v>
      </c>
      <c r="H1485"/>
      <c r="I1485" s="12" t="str">
        <f t="shared" si="23"/>
        <v xml:space="preserve"> </v>
      </c>
      <c r="J1485" s="2"/>
      <c r="K1485"/>
    </row>
    <row r="1486" spans="1:11" x14ac:dyDescent="0.25">
      <c r="A1486" s="1" t="s">
        <v>12489</v>
      </c>
      <c r="B1486" s="1" t="s">
        <v>12853</v>
      </c>
      <c r="C1486" s="16">
        <v>49.99</v>
      </c>
      <c r="D1486" s="73"/>
      <c r="E1486" s="73">
        <v>27</v>
      </c>
      <c r="F1486" s="16">
        <v>17846.62</v>
      </c>
      <c r="G1486" s="12">
        <v>0.87709883050284965</v>
      </c>
      <c r="H1486"/>
      <c r="I1486" s="12" t="str">
        <f t="shared" si="23"/>
        <v xml:space="preserve"> </v>
      </c>
      <c r="J1486" s="2"/>
      <c r="K1486"/>
    </row>
    <row r="1487" spans="1:11" x14ac:dyDescent="0.25">
      <c r="A1487" s="1" t="s">
        <v>12489</v>
      </c>
      <c r="B1487" s="1" t="s">
        <v>10700</v>
      </c>
      <c r="C1487" s="16">
        <v>49.99</v>
      </c>
      <c r="D1487" s="73"/>
      <c r="E1487" s="73">
        <v>39</v>
      </c>
      <c r="F1487" s="16">
        <v>17621.240000000002</v>
      </c>
      <c r="G1487" s="12">
        <v>0.88307667116204558</v>
      </c>
      <c r="H1487"/>
      <c r="I1487" s="12" t="str">
        <f t="shared" si="23"/>
        <v xml:space="preserve"> </v>
      </c>
      <c r="J1487" s="2"/>
      <c r="K1487"/>
    </row>
    <row r="1488" spans="1:11" x14ac:dyDescent="0.25">
      <c r="A1488" s="1" t="s">
        <v>12489</v>
      </c>
      <c r="B1488" s="1" t="s">
        <v>15181</v>
      </c>
      <c r="C1488" s="16">
        <v>79.989999999999995</v>
      </c>
      <c r="D1488" s="73"/>
      <c r="E1488" s="73">
        <v>5</v>
      </c>
      <c r="F1488" s="16">
        <v>17037.87</v>
      </c>
      <c r="G1488" s="12">
        <v>0.88885660901160068</v>
      </c>
      <c r="H1488"/>
      <c r="I1488" s="12" t="str">
        <f t="shared" si="23"/>
        <v xml:space="preserve"> </v>
      </c>
      <c r="J1488" s="2"/>
      <c r="K1488"/>
    </row>
    <row r="1489" spans="1:11" x14ac:dyDescent="0.25">
      <c r="A1489" s="1" t="s">
        <v>12489</v>
      </c>
      <c r="B1489" s="1" t="s">
        <v>11996</v>
      </c>
      <c r="C1489" s="16">
        <v>24.99</v>
      </c>
      <c r="D1489" s="73"/>
      <c r="E1489" s="73">
        <v>41</v>
      </c>
      <c r="F1489" s="16">
        <v>16966.62</v>
      </c>
      <c r="G1489" s="12">
        <v>0.89461237596586307</v>
      </c>
      <c r="H1489"/>
      <c r="I1489" s="12" t="str">
        <f t="shared" si="23"/>
        <v xml:space="preserve"> </v>
      </c>
      <c r="J1489" s="2"/>
      <c r="K1489"/>
    </row>
    <row r="1490" spans="1:11" x14ac:dyDescent="0.25">
      <c r="A1490" s="1" t="s">
        <v>12489</v>
      </c>
      <c r="B1490" s="1" t="s">
        <v>12265</v>
      </c>
      <c r="C1490" s="16">
        <v>33.99</v>
      </c>
      <c r="D1490" s="73"/>
      <c r="E1490" s="73">
        <v>55</v>
      </c>
      <c r="F1490" s="16">
        <v>16822.599999999999</v>
      </c>
      <c r="G1490" s="12">
        <v>0.90031928548377371</v>
      </c>
      <c r="H1490"/>
      <c r="I1490" s="12" t="str">
        <f t="shared" si="23"/>
        <v xml:space="preserve"> </v>
      </c>
      <c r="J1490" s="2"/>
      <c r="K1490"/>
    </row>
    <row r="1491" spans="1:11" x14ac:dyDescent="0.25">
      <c r="A1491" s="1" t="s">
        <v>12489</v>
      </c>
      <c r="B1491" s="1" t="s">
        <v>12219</v>
      </c>
      <c r="C1491" s="16">
        <v>57.99</v>
      </c>
      <c r="D1491" s="73"/>
      <c r="E1491" s="73">
        <v>51</v>
      </c>
      <c r="F1491" s="16">
        <v>16440.09</v>
      </c>
      <c r="G1491" s="12">
        <v>0.90589643206612758</v>
      </c>
      <c r="H1491"/>
      <c r="I1491" s="12" t="str">
        <f t="shared" si="23"/>
        <v xml:space="preserve"> </v>
      </c>
      <c r="J1491" s="2"/>
      <c r="K1491"/>
    </row>
    <row r="1492" spans="1:11" x14ac:dyDescent="0.25">
      <c r="A1492" s="1" t="s">
        <v>12489</v>
      </c>
      <c r="B1492" s="1" t="s">
        <v>15647</v>
      </c>
      <c r="C1492" s="16">
        <v>67.989999999999995</v>
      </c>
      <c r="D1492" s="73"/>
      <c r="E1492" s="73">
        <v>1</v>
      </c>
      <c r="F1492" s="16">
        <v>15977.65</v>
      </c>
      <c r="G1492" s="12">
        <v>0.91131670020891442</v>
      </c>
      <c r="H1492"/>
      <c r="I1492" s="12" t="str">
        <f t="shared" si="23"/>
        <v xml:space="preserve"> </v>
      </c>
      <c r="J1492" s="2"/>
      <c r="K1492"/>
    </row>
    <row r="1493" spans="1:11" x14ac:dyDescent="0.25">
      <c r="A1493" s="1" t="s">
        <v>12489</v>
      </c>
      <c r="B1493" s="1" t="s">
        <v>15836</v>
      </c>
      <c r="C1493" s="16">
        <v>79.989999999999995</v>
      </c>
      <c r="D1493" s="73"/>
      <c r="E1493" s="73">
        <v>0</v>
      </c>
      <c r="F1493" s="16">
        <v>15518.06</v>
      </c>
      <c r="G1493" s="12">
        <v>0.91658105674794577</v>
      </c>
      <c r="H1493"/>
      <c r="I1493" s="12" t="str">
        <f t="shared" si="23"/>
        <v xml:space="preserve"> </v>
      </c>
      <c r="J1493" s="2"/>
      <c r="K1493"/>
    </row>
    <row r="1494" spans="1:11" x14ac:dyDescent="0.25">
      <c r="A1494" s="1" t="s">
        <v>12489</v>
      </c>
      <c r="B1494" s="1" t="s">
        <v>15494</v>
      </c>
      <c r="C1494" s="16">
        <v>39.99</v>
      </c>
      <c r="D1494" s="73"/>
      <c r="E1494" s="73">
        <v>49</v>
      </c>
      <c r="F1494" s="16">
        <v>14796.3</v>
      </c>
      <c r="G1494" s="12">
        <v>0.92160056296576343</v>
      </c>
      <c r="H1494"/>
      <c r="I1494" s="12" t="str">
        <f t="shared" si="23"/>
        <v xml:space="preserve"> </v>
      </c>
      <c r="J1494" s="2"/>
      <c r="K1494"/>
    </row>
    <row r="1495" spans="1:11" x14ac:dyDescent="0.25">
      <c r="A1495" s="1" t="s">
        <v>12489</v>
      </c>
      <c r="B1495" s="1" t="s">
        <v>13433</v>
      </c>
      <c r="C1495" s="16">
        <v>99.99</v>
      </c>
      <c r="D1495" s="73"/>
      <c r="E1495" s="73">
        <v>12</v>
      </c>
      <c r="F1495" s="16">
        <v>14498.55</v>
      </c>
      <c r="G1495" s="12">
        <v>0.92651906028430531</v>
      </c>
      <c r="H1495"/>
      <c r="I1495" s="12" t="str">
        <f t="shared" si="23"/>
        <v xml:space="preserve"> </v>
      </c>
      <c r="J1495" s="2"/>
      <c r="K1495"/>
    </row>
    <row r="1496" spans="1:11" x14ac:dyDescent="0.25">
      <c r="A1496" s="1" t="s">
        <v>12489</v>
      </c>
      <c r="B1496" s="1" t="s">
        <v>16198</v>
      </c>
      <c r="C1496" s="16">
        <v>129.99</v>
      </c>
      <c r="D1496" s="73"/>
      <c r="E1496" s="73">
        <v>34</v>
      </c>
      <c r="F1496" s="16">
        <v>14298.9</v>
      </c>
      <c r="G1496" s="12">
        <v>0.9313698282099323</v>
      </c>
      <c r="H1496"/>
      <c r="I1496" s="12" t="str">
        <f t="shared" si="23"/>
        <v xml:space="preserve"> </v>
      </c>
      <c r="J1496" s="2"/>
      <c r="K1496"/>
    </row>
    <row r="1497" spans="1:11" x14ac:dyDescent="0.25">
      <c r="A1497" s="1" t="s">
        <v>12489</v>
      </c>
      <c r="B1497" s="1" t="s">
        <v>15486</v>
      </c>
      <c r="C1497" s="16">
        <v>99.99</v>
      </c>
      <c r="D1497" s="73"/>
      <c r="E1497" s="73">
        <v>12</v>
      </c>
      <c r="F1497" s="16">
        <v>14198.58</v>
      </c>
      <c r="G1497" s="12">
        <v>0.93618656351498719</v>
      </c>
      <c r="H1497"/>
      <c r="I1497" s="12" t="str">
        <f t="shared" si="23"/>
        <v xml:space="preserve"> </v>
      </c>
      <c r="J1497" s="2"/>
      <c r="K1497"/>
    </row>
    <row r="1498" spans="1:11" x14ac:dyDescent="0.25">
      <c r="A1498" s="1" t="s">
        <v>12489</v>
      </c>
      <c r="B1498" s="1" t="s">
        <v>10672</v>
      </c>
      <c r="C1498" s="16">
        <v>59.99</v>
      </c>
      <c r="D1498" s="73"/>
      <c r="E1498" s="73">
        <v>31</v>
      </c>
      <c r="F1498" s="16">
        <v>13317.78</v>
      </c>
      <c r="G1498" s="12">
        <v>0.94070449566812875</v>
      </c>
      <c r="H1498"/>
      <c r="I1498" s="12" t="str">
        <f t="shared" si="23"/>
        <v xml:space="preserve"> </v>
      </c>
      <c r="J1498" s="2"/>
      <c r="K1498"/>
    </row>
    <row r="1499" spans="1:11" x14ac:dyDescent="0.25">
      <c r="A1499" s="1" t="s">
        <v>12489</v>
      </c>
      <c r="B1499" s="1" t="s">
        <v>12241</v>
      </c>
      <c r="C1499" s="16">
        <v>79.989999999999995</v>
      </c>
      <c r="D1499" s="73"/>
      <c r="E1499" s="73">
        <v>29</v>
      </c>
      <c r="F1499" s="16">
        <v>12558.43</v>
      </c>
      <c r="G1499" s="12">
        <v>0.9449648254445614</v>
      </c>
      <c r="H1499"/>
      <c r="I1499" s="12" t="str">
        <f t="shared" si="23"/>
        <v xml:space="preserve"> </v>
      </c>
      <c r="J1499" s="2"/>
      <c r="K1499"/>
    </row>
    <row r="1500" spans="1:11" x14ac:dyDescent="0.25">
      <c r="A1500" s="1" t="s">
        <v>12489</v>
      </c>
      <c r="B1500" s="1" t="s">
        <v>5853</v>
      </c>
      <c r="C1500" s="16">
        <v>39.99</v>
      </c>
      <c r="D1500" s="73"/>
      <c r="E1500" s="73">
        <v>46</v>
      </c>
      <c r="F1500" s="16">
        <v>12435.78</v>
      </c>
      <c r="G1500" s="12">
        <v>0.94918354735702692</v>
      </c>
      <c r="H1500"/>
      <c r="I1500" s="12" t="str">
        <f t="shared" si="23"/>
        <v xml:space="preserve"> </v>
      </c>
      <c r="J1500" s="2"/>
      <c r="K1500"/>
    </row>
    <row r="1501" spans="1:11" x14ac:dyDescent="0.25">
      <c r="A1501" s="1" t="s">
        <v>12489</v>
      </c>
      <c r="B1501" s="1" t="s">
        <v>15229</v>
      </c>
      <c r="C1501" s="16">
        <v>134.99</v>
      </c>
      <c r="D1501" s="73"/>
      <c r="E1501" s="73">
        <v>7</v>
      </c>
      <c r="F1501" s="16">
        <v>12014.11</v>
      </c>
      <c r="G1501" s="12">
        <v>0.95325922167064214</v>
      </c>
      <c r="H1501"/>
      <c r="I1501" s="12" t="str">
        <f t="shared" si="23"/>
        <v>X</v>
      </c>
      <c r="J1501" s="2"/>
      <c r="K1501"/>
    </row>
    <row r="1502" spans="1:11" x14ac:dyDescent="0.25">
      <c r="A1502" s="1" t="s">
        <v>12489</v>
      </c>
      <c r="B1502" s="1" t="s">
        <v>15574</v>
      </c>
      <c r="C1502" s="16">
        <v>79.989999999999995</v>
      </c>
      <c r="D1502" s="73"/>
      <c r="E1502" s="73">
        <v>3</v>
      </c>
      <c r="F1502" s="16">
        <v>11678.54</v>
      </c>
      <c r="G1502" s="12">
        <v>0.95722105700413995</v>
      </c>
      <c r="H1502"/>
      <c r="I1502" s="12" t="str">
        <f t="shared" si="23"/>
        <v>X</v>
      </c>
      <c r="J1502" s="2"/>
      <c r="K1502"/>
    </row>
    <row r="1503" spans="1:11" x14ac:dyDescent="0.25">
      <c r="A1503" s="1" t="s">
        <v>12489</v>
      </c>
      <c r="B1503" s="1" t="s">
        <v>11630</v>
      </c>
      <c r="C1503" s="16">
        <v>39.99</v>
      </c>
      <c r="D1503" s="73"/>
      <c r="E1503" s="73">
        <v>31</v>
      </c>
      <c r="F1503" s="16">
        <v>11198.07</v>
      </c>
      <c r="G1503" s="12">
        <v>0.96101989738940918</v>
      </c>
      <c r="H1503"/>
      <c r="I1503" s="12" t="str">
        <f t="shared" si="23"/>
        <v>X</v>
      </c>
      <c r="J1503" s="2"/>
      <c r="K1503"/>
    </row>
    <row r="1504" spans="1:11" x14ac:dyDescent="0.25">
      <c r="A1504" s="1" t="s">
        <v>12489</v>
      </c>
      <c r="B1504" s="1" t="s">
        <v>11727</v>
      </c>
      <c r="C1504" s="16">
        <v>79.989999999999995</v>
      </c>
      <c r="D1504" s="73"/>
      <c r="E1504" s="73">
        <v>7</v>
      </c>
      <c r="F1504" s="16">
        <v>10718.66</v>
      </c>
      <c r="G1504" s="12">
        <v>0.96465610242152366</v>
      </c>
      <c r="H1504"/>
      <c r="I1504" s="12" t="str">
        <f t="shared" si="23"/>
        <v>X</v>
      </c>
      <c r="J1504" s="2"/>
      <c r="K1504"/>
    </row>
    <row r="1505" spans="1:11" x14ac:dyDescent="0.25">
      <c r="A1505" s="1" t="s">
        <v>12489</v>
      </c>
      <c r="B1505" s="1" t="s">
        <v>11900</v>
      </c>
      <c r="C1505" s="16">
        <v>64.989999999999995</v>
      </c>
      <c r="D1505" s="73"/>
      <c r="E1505" s="73">
        <v>12</v>
      </c>
      <c r="F1505" s="16">
        <v>9808.3700000000008</v>
      </c>
      <c r="G1505" s="12">
        <v>0.96798350009537848</v>
      </c>
      <c r="H1505"/>
      <c r="I1505" s="12" t="str">
        <f t="shared" si="23"/>
        <v>X</v>
      </c>
      <c r="J1505" s="2"/>
      <c r="K1505"/>
    </row>
    <row r="1506" spans="1:11" x14ac:dyDescent="0.25">
      <c r="A1506" s="1" t="s">
        <v>12489</v>
      </c>
      <c r="B1506" s="1" t="s">
        <v>9700</v>
      </c>
      <c r="C1506" s="16">
        <v>52.99</v>
      </c>
      <c r="D1506" s="73"/>
      <c r="E1506" s="73">
        <v>35</v>
      </c>
      <c r="F1506" s="16">
        <v>8709.31</v>
      </c>
      <c r="G1506" s="12">
        <v>0.97093805195617489</v>
      </c>
      <c r="H1506"/>
      <c r="I1506" s="12" t="str">
        <f t="shared" si="23"/>
        <v>X</v>
      </c>
      <c r="J1506" s="2"/>
      <c r="K1506"/>
    </row>
    <row r="1507" spans="1:11" x14ac:dyDescent="0.25">
      <c r="A1507" s="1" t="s">
        <v>12489</v>
      </c>
      <c r="B1507" s="1" t="s">
        <v>16057</v>
      </c>
      <c r="C1507" s="16">
        <v>44.99</v>
      </c>
      <c r="D1507" s="73"/>
      <c r="E1507" s="73">
        <v>32</v>
      </c>
      <c r="F1507" s="16">
        <v>8278.16</v>
      </c>
      <c r="G1507" s="12">
        <v>0.97374634021689488</v>
      </c>
      <c r="H1507"/>
      <c r="I1507" s="12" t="str">
        <f t="shared" si="23"/>
        <v>X</v>
      </c>
      <c r="J1507" s="2"/>
      <c r="K1507"/>
    </row>
    <row r="1508" spans="1:11" x14ac:dyDescent="0.25">
      <c r="A1508" s="1" t="s">
        <v>12489</v>
      </c>
      <c r="B1508" s="1" t="s">
        <v>14869</v>
      </c>
      <c r="C1508" s="16">
        <v>64.989999999999995</v>
      </c>
      <c r="D1508" s="73"/>
      <c r="E1508" s="73">
        <v>48</v>
      </c>
      <c r="F1508" s="16">
        <v>8058.76</v>
      </c>
      <c r="G1508" s="12">
        <v>0.97648019908214501</v>
      </c>
      <c r="H1508"/>
      <c r="I1508" s="12" t="str">
        <f t="shared" si="23"/>
        <v>X</v>
      </c>
      <c r="J1508" s="2"/>
      <c r="K1508"/>
    </row>
    <row r="1509" spans="1:11" x14ac:dyDescent="0.25">
      <c r="A1509" s="1" t="s">
        <v>12489</v>
      </c>
      <c r="B1509" s="1" t="s">
        <v>13684</v>
      </c>
      <c r="C1509" s="16">
        <v>219.99</v>
      </c>
      <c r="D1509" s="73"/>
      <c r="E1509" s="73">
        <v>9</v>
      </c>
      <c r="F1509" s="16">
        <v>7879.7</v>
      </c>
      <c r="G1509" s="12">
        <v>0.97915331351916912</v>
      </c>
      <c r="H1509"/>
      <c r="I1509" s="12" t="str">
        <f t="shared" si="23"/>
        <v>X</v>
      </c>
      <c r="J1509" s="2"/>
      <c r="K1509"/>
    </row>
    <row r="1510" spans="1:11" x14ac:dyDescent="0.25">
      <c r="A1510" s="1" t="s">
        <v>12489</v>
      </c>
      <c r="B1510" s="1" t="s">
        <v>12246</v>
      </c>
      <c r="C1510" s="16">
        <v>99.99</v>
      </c>
      <c r="D1510" s="73"/>
      <c r="E1510" s="73">
        <v>26</v>
      </c>
      <c r="F1510" s="16">
        <v>7599.24</v>
      </c>
      <c r="G1510" s="12">
        <v>0.98173128452750846</v>
      </c>
      <c r="H1510"/>
      <c r="I1510" s="12" t="str">
        <f t="shared" si="23"/>
        <v>X</v>
      </c>
      <c r="J1510" s="2"/>
      <c r="K1510"/>
    </row>
    <row r="1511" spans="1:11" x14ac:dyDescent="0.25">
      <c r="A1511" s="1" t="s">
        <v>12489</v>
      </c>
      <c r="B1511" s="1" t="s">
        <v>15509</v>
      </c>
      <c r="C1511" s="16">
        <v>124.99</v>
      </c>
      <c r="D1511" s="73"/>
      <c r="E1511" s="73">
        <v>0</v>
      </c>
      <c r="F1511" s="16">
        <v>7499.4</v>
      </c>
      <c r="G1511" s="12">
        <v>0.98427538575078066</v>
      </c>
      <c r="H1511"/>
      <c r="I1511" s="12" t="str">
        <f t="shared" si="23"/>
        <v>X</v>
      </c>
      <c r="J1511" s="2"/>
      <c r="K1511"/>
    </row>
    <row r="1512" spans="1:11" x14ac:dyDescent="0.25">
      <c r="A1512" s="1" t="s">
        <v>12489</v>
      </c>
      <c r="B1512" s="1" t="s">
        <v>12975</v>
      </c>
      <c r="C1512" s="16">
        <v>69.989999999999995</v>
      </c>
      <c r="D1512" s="73"/>
      <c r="E1512" s="73">
        <v>26</v>
      </c>
      <c r="F1512" s="16">
        <v>7429.02</v>
      </c>
      <c r="G1512" s="12">
        <v>0.98679561121811321</v>
      </c>
      <c r="H1512"/>
      <c r="I1512" s="12" t="str">
        <f t="shared" si="23"/>
        <v>X</v>
      </c>
      <c r="J1512" s="2"/>
      <c r="K1512"/>
    </row>
    <row r="1513" spans="1:11" x14ac:dyDescent="0.25">
      <c r="A1513" s="1" t="s">
        <v>12489</v>
      </c>
      <c r="B1513" s="1" t="s">
        <v>13686</v>
      </c>
      <c r="C1513" s="16">
        <v>59.99</v>
      </c>
      <c r="D1513" s="73"/>
      <c r="E1513" s="73">
        <v>10</v>
      </c>
      <c r="F1513" s="16">
        <v>4919.18</v>
      </c>
      <c r="G1513" s="12">
        <v>0.98846439696837274</v>
      </c>
      <c r="H1513"/>
      <c r="I1513" s="12" t="str">
        <f t="shared" si="23"/>
        <v>X</v>
      </c>
      <c r="J1513" s="2"/>
      <c r="K1513"/>
    </row>
    <row r="1514" spans="1:11" x14ac:dyDescent="0.25">
      <c r="A1514" s="1" t="s">
        <v>12489</v>
      </c>
      <c r="B1514" s="1" t="s">
        <v>13688</v>
      </c>
      <c r="C1514" s="16">
        <v>59.99</v>
      </c>
      <c r="D1514" s="73"/>
      <c r="E1514" s="73">
        <v>9</v>
      </c>
      <c r="F1514" s="16">
        <v>4679.22</v>
      </c>
      <c r="G1514" s="12">
        <v>0.99005177853569282</v>
      </c>
      <c r="H1514"/>
      <c r="I1514" s="12" t="str">
        <f t="shared" si="23"/>
        <v>X</v>
      </c>
      <c r="J1514" s="2"/>
      <c r="K1514"/>
    </row>
    <row r="1515" spans="1:11" x14ac:dyDescent="0.25">
      <c r="A1515" s="1" t="s">
        <v>12489</v>
      </c>
      <c r="B1515" s="1" t="s">
        <v>16177</v>
      </c>
      <c r="C1515" s="16">
        <v>18.989999999999998</v>
      </c>
      <c r="D1515" s="73"/>
      <c r="E1515" s="73">
        <v>25</v>
      </c>
      <c r="F1515" s="16">
        <v>3816.99</v>
      </c>
      <c r="G1515" s="12">
        <v>0.99134665664970445</v>
      </c>
      <c r="H1515"/>
      <c r="I1515" s="12" t="str">
        <f t="shared" si="23"/>
        <v>X</v>
      </c>
      <c r="J1515" s="2"/>
      <c r="K1515"/>
    </row>
    <row r="1516" spans="1:11" x14ac:dyDescent="0.25">
      <c r="A1516" s="1" t="s">
        <v>12489</v>
      </c>
      <c r="B1516" s="1" t="s">
        <v>12877</v>
      </c>
      <c r="C1516" s="16">
        <v>57.99</v>
      </c>
      <c r="D1516" s="73"/>
      <c r="E1516" s="73">
        <v>1</v>
      </c>
      <c r="F1516" s="16">
        <v>3769.35</v>
      </c>
      <c r="G1516" s="12">
        <v>0.99262537333983181</v>
      </c>
      <c r="H1516"/>
      <c r="I1516" s="12" t="str">
        <f t="shared" si="23"/>
        <v>X</v>
      </c>
      <c r="J1516" s="2"/>
      <c r="K1516"/>
    </row>
    <row r="1517" spans="1:11" x14ac:dyDescent="0.25">
      <c r="A1517" s="1" t="s">
        <v>12489</v>
      </c>
      <c r="B1517" s="1" t="s">
        <v>13048</v>
      </c>
      <c r="C1517" s="16">
        <v>74.989999999999995</v>
      </c>
      <c r="D1517" s="73"/>
      <c r="E1517" s="73">
        <v>10</v>
      </c>
      <c r="F1517" s="16">
        <v>3449.54</v>
      </c>
      <c r="G1517" s="12">
        <v>0.9937955974822601</v>
      </c>
      <c r="H1517"/>
      <c r="I1517" s="12" t="str">
        <f t="shared" si="23"/>
        <v>X</v>
      </c>
      <c r="J1517" s="2"/>
      <c r="K1517"/>
    </row>
    <row r="1518" spans="1:11" x14ac:dyDescent="0.25">
      <c r="A1518" s="1" t="s">
        <v>12489</v>
      </c>
      <c r="B1518" s="1" t="s">
        <v>13691</v>
      </c>
      <c r="C1518" s="16">
        <v>47.99</v>
      </c>
      <c r="D1518" s="73"/>
      <c r="E1518" s="73">
        <v>2</v>
      </c>
      <c r="F1518" s="16">
        <v>3263.32</v>
      </c>
      <c r="G1518" s="12">
        <v>0.9949026482335106</v>
      </c>
      <c r="H1518"/>
      <c r="I1518" s="12" t="str">
        <f t="shared" si="23"/>
        <v>X</v>
      </c>
      <c r="J1518" s="2"/>
      <c r="K1518"/>
    </row>
    <row r="1519" spans="1:11" x14ac:dyDescent="0.25">
      <c r="A1519" s="1" t="s">
        <v>12489</v>
      </c>
      <c r="B1519" s="1" t="s">
        <v>14184</v>
      </c>
      <c r="C1519" s="16">
        <v>139.99</v>
      </c>
      <c r="D1519" s="73"/>
      <c r="E1519" s="73">
        <v>6</v>
      </c>
      <c r="F1519" s="16">
        <v>3259.81</v>
      </c>
      <c r="G1519" s="12">
        <v>0.99600850825012999</v>
      </c>
      <c r="H1519"/>
      <c r="I1519" s="12" t="str">
        <f t="shared" si="23"/>
        <v>X</v>
      </c>
      <c r="J1519" s="2"/>
      <c r="K1519"/>
    </row>
    <row r="1520" spans="1:11" x14ac:dyDescent="0.25">
      <c r="A1520" s="1" t="s">
        <v>12489</v>
      </c>
      <c r="B1520" s="1" t="s">
        <v>13015</v>
      </c>
      <c r="C1520" s="16">
        <v>139.99</v>
      </c>
      <c r="D1520" s="73"/>
      <c r="E1520" s="73">
        <v>7</v>
      </c>
      <c r="F1520" s="16">
        <v>3219.77</v>
      </c>
      <c r="G1520" s="12">
        <v>0.99710078507169642</v>
      </c>
      <c r="H1520"/>
      <c r="I1520" s="12" t="str">
        <f t="shared" si="23"/>
        <v>X</v>
      </c>
      <c r="J1520" s="2"/>
      <c r="K1520"/>
    </row>
    <row r="1521" spans="1:11" x14ac:dyDescent="0.25">
      <c r="A1521" s="1" t="s">
        <v>12489</v>
      </c>
      <c r="B1521" s="1" t="s">
        <v>13102</v>
      </c>
      <c r="C1521" s="16">
        <v>74.489999999999995</v>
      </c>
      <c r="D1521" s="73"/>
      <c r="E1521" s="73">
        <v>3</v>
      </c>
      <c r="F1521" s="16">
        <v>2532.66</v>
      </c>
      <c r="G1521" s="12">
        <v>0.99795996626007588</v>
      </c>
      <c r="H1521"/>
      <c r="I1521" s="12" t="str">
        <f t="shared" si="23"/>
        <v>X</v>
      </c>
      <c r="J1521" s="2"/>
      <c r="K1521"/>
    </row>
    <row r="1522" spans="1:11" x14ac:dyDescent="0.25">
      <c r="A1522" s="1" t="s">
        <v>12489</v>
      </c>
      <c r="B1522" s="1" t="s">
        <v>12061</v>
      </c>
      <c r="C1522" s="16">
        <v>29.99</v>
      </c>
      <c r="D1522" s="73"/>
      <c r="E1522" s="73">
        <v>3</v>
      </c>
      <c r="F1522" s="16">
        <v>1799.4</v>
      </c>
      <c r="G1522" s="12">
        <v>0.99857039585993124</v>
      </c>
      <c r="H1522"/>
      <c r="I1522" s="12" t="str">
        <f t="shared" si="23"/>
        <v>X</v>
      </c>
      <c r="J1522" s="2"/>
      <c r="K1522"/>
    </row>
    <row r="1523" spans="1:11" x14ac:dyDescent="0.25">
      <c r="A1523" s="1" t="s">
        <v>12489</v>
      </c>
      <c r="B1523" s="1" t="s">
        <v>16277</v>
      </c>
      <c r="C1523" s="16">
        <v>39.99</v>
      </c>
      <c r="D1523" s="73"/>
      <c r="E1523" s="73">
        <v>46</v>
      </c>
      <c r="F1523" s="16">
        <v>1719.57</v>
      </c>
      <c r="G1523" s="12">
        <v>0.9991537438798398</v>
      </c>
      <c r="H1523"/>
      <c r="I1523" s="12" t="str">
        <f t="shared" si="23"/>
        <v>X</v>
      </c>
      <c r="J1523" s="2"/>
      <c r="K1523"/>
    </row>
    <row r="1524" spans="1:11" x14ac:dyDescent="0.25">
      <c r="A1524" s="1" t="s">
        <v>12489</v>
      </c>
      <c r="B1524" s="1" t="s">
        <v>11893</v>
      </c>
      <c r="C1524" s="16">
        <v>49.99</v>
      </c>
      <c r="D1524" s="73"/>
      <c r="E1524" s="73">
        <v>8</v>
      </c>
      <c r="F1524" s="16">
        <v>1199.76</v>
      </c>
      <c r="G1524" s="12">
        <v>0.99956075122491173</v>
      </c>
      <c r="H1524"/>
      <c r="I1524" s="12" t="str">
        <f t="shared" si="23"/>
        <v>X</v>
      </c>
      <c r="J1524" s="2"/>
      <c r="K1524"/>
    </row>
    <row r="1525" spans="1:11" x14ac:dyDescent="0.25">
      <c r="A1525" s="1" t="s">
        <v>12489</v>
      </c>
      <c r="B1525" s="1" t="s">
        <v>14256</v>
      </c>
      <c r="C1525" s="16">
        <v>49.99</v>
      </c>
      <c r="D1525" s="73"/>
      <c r="E1525" s="73">
        <v>31</v>
      </c>
      <c r="F1525" s="16">
        <v>649.87</v>
      </c>
      <c r="G1525" s="12">
        <v>0.99978121353682581</v>
      </c>
      <c r="H1525"/>
      <c r="I1525" s="12" t="str">
        <f t="shared" si="23"/>
        <v>X</v>
      </c>
      <c r="J1525" s="2"/>
      <c r="K1525"/>
    </row>
    <row r="1526" spans="1:11" x14ac:dyDescent="0.25">
      <c r="A1526" s="1" t="s">
        <v>12489</v>
      </c>
      <c r="B1526" s="1" t="s">
        <v>6500</v>
      </c>
      <c r="C1526" s="16">
        <v>89.99</v>
      </c>
      <c r="D1526" s="73"/>
      <c r="E1526" s="73">
        <v>1</v>
      </c>
      <c r="F1526" s="16">
        <v>599.94000000000005</v>
      </c>
      <c r="G1526" s="12">
        <v>0.99998473756379991</v>
      </c>
      <c r="H1526"/>
      <c r="I1526" s="12" t="str">
        <f t="shared" si="23"/>
        <v>X</v>
      </c>
      <c r="J1526" s="2"/>
      <c r="K1526"/>
    </row>
    <row r="1527" spans="1:11" x14ac:dyDescent="0.25">
      <c r="A1527" s="1" t="s">
        <v>12489</v>
      </c>
      <c r="B1527" s="1" t="s">
        <v>16386</v>
      </c>
      <c r="C1527" s="16">
        <v>44.99</v>
      </c>
      <c r="D1527" s="73"/>
      <c r="E1527" s="73">
        <v>47</v>
      </c>
      <c r="F1527" s="16">
        <v>44.99</v>
      </c>
      <c r="G1527" s="12">
        <v>0.99999999999999956</v>
      </c>
      <c r="H1527"/>
      <c r="I1527" s="12" t="str">
        <f t="shared" si="23"/>
        <v>X</v>
      </c>
      <c r="J1527" s="2"/>
      <c r="K1527"/>
    </row>
    <row r="1528" spans="1:11" x14ac:dyDescent="0.25">
      <c r="A1528" s="1" t="s">
        <v>12489</v>
      </c>
      <c r="B1528" s="1" t="s">
        <v>14093</v>
      </c>
      <c r="C1528" s="16">
        <v>77.989999999999995</v>
      </c>
      <c r="D1528" s="73"/>
      <c r="E1528" s="73">
        <v>0</v>
      </c>
      <c r="F1528" s="16">
        <v>0</v>
      </c>
      <c r="G1528" s="12">
        <v>0.99999999999999956</v>
      </c>
      <c r="H1528"/>
      <c r="I1528" s="12" t="str">
        <f t="shared" si="23"/>
        <v>X</v>
      </c>
      <c r="J1528" s="2"/>
      <c r="K1528"/>
    </row>
    <row r="1529" spans="1:11" x14ac:dyDescent="0.25">
      <c r="A1529" s="1" t="s">
        <v>12489</v>
      </c>
      <c r="B1529" s="1" t="s">
        <v>12456</v>
      </c>
      <c r="C1529" s="16">
        <v>49.99</v>
      </c>
      <c r="D1529" s="73"/>
      <c r="E1529" s="73">
        <v>1</v>
      </c>
      <c r="F1529" s="16">
        <v>0</v>
      </c>
      <c r="G1529" s="12">
        <v>0.99999999999999956</v>
      </c>
      <c r="H1529"/>
      <c r="I1529" s="12" t="str">
        <f t="shared" si="23"/>
        <v>X</v>
      </c>
      <c r="J1529" s="2"/>
      <c r="K1529"/>
    </row>
    <row r="1530" spans="1:11" x14ac:dyDescent="0.25">
      <c r="A1530" s="1" t="s">
        <v>12803</v>
      </c>
      <c r="B1530" s="1"/>
      <c r="C1530" s="16">
        <v>6511.5999999999894</v>
      </c>
      <c r="D1530" s="73"/>
      <c r="E1530" s="73">
        <v>3892</v>
      </c>
      <c r="F1530" s="16">
        <v>2947760.0700000026</v>
      </c>
      <c r="G1530" s="12"/>
      <c r="H1530"/>
      <c r="I1530" s="12" t="str">
        <f t="shared" si="23"/>
        <v xml:space="preserve"> </v>
      </c>
      <c r="J1530" s="2"/>
      <c r="K1530"/>
    </row>
    <row r="1531" spans="1:11" x14ac:dyDescent="0.25">
      <c r="A1531" s="1" t="s">
        <v>13403</v>
      </c>
      <c r="B1531" s="1" t="s">
        <v>16012</v>
      </c>
      <c r="C1531" s="16">
        <v>124.99</v>
      </c>
      <c r="D1531" s="73"/>
      <c r="E1531" s="73">
        <v>16</v>
      </c>
      <c r="F1531" s="16">
        <v>8499.32</v>
      </c>
      <c r="G1531" s="12">
        <v>0.32442443454976777</v>
      </c>
      <c r="H1531"/>
      <c r="I1531" s="12" t="str">
        <f t="shared" si="23"/>
        <v xml:space="preserve"> </v>
      </c>
      <c r="J1531" s="2"/>
      <c r="K1531"/>
    </row>
    <row r="1532" spans="1:11" x14ac:dyDescent="0.25">
      <c r="A1532" s="1" t="s">
        <v>13403</v>
      </c>
      <c r="B1532" s="1" t="s">
        <v>16004</v>
      </c>
      <c r="C1532" s="16">
        <v>119.99</v>
      </c>
      <c r="D1532" s="73"/>
      <c r="E1532" s="73">
        <v>12</v>
      </c>
      <c r="F1532" s="16">
        <v>7439.38</v>
      </c>
      <c r="G1532" s="12">
        <v>0.60839028710042498</v>
      </c>
      <c r="H1532"/>
      <c r="I1532" s="12" t="str">
        <f t="shared" si="23"/>
        <v xml:space="preserve"> </v>
      </c>
      <c r="J1532" s="2"/>
      <c r="K1532"/>
    </row>
    <row r="1533" spans="1:11" x14ac:dyDescent="0.25">
      <c r="A1533" s="1" t="s">
        <v>13403</v>
      </c>
      <c r="B1533" s="1" t="s">
        <v>16010</v>
      </c>
      <c r="C1533" s="16">
        <v>199.99</v>
      </c>
      <c r="D1533" s="73"/>
      <c r="E1533" s="73">
        <v>20</v>
      </c>
      <c r="F1533" s="16">
        <v>6399.68</v>
      </c>
      <c r="G1533" s="12">
        <v>0.85267013128789626</v>
      </c>
      <c r="H1533"/>
      <c r="I1533" s="12" t="str">
        <f t="shared" si="23"/>
        <v xml:space="preserve"> </v>
      </c>
      <c r="J1533" s="2"/>
      <c r="K1533"/>
    </row>
    <row r="1534" spans="1:11" x14ac:dyDescent="0.25">
      <c r="A1534" s="1" t="s">
        <v>13403</v>
      </c>
      <c r="B1534" s="1" t="s">
        <v>16008</v>
      </c>
      <c r="C1534" s="16">
        <v>129.99</v>
      </c>
      <c r="D1534" s="73"/>
      <c r="E1534" s="73">
        <v>21</v>
      </c>
      <c r="F1534" s="16">
        <v>2859.78</v>
      </c>
      <c r="G1534" s="12">
        <v>0.96182974752034012</v>
      </c>
      <c r="H1534"/>
      <c r="I1534" s="12" t="str">
        <f t="shared" si="23"/>
        <v>X</v>
      </c>
      <c r="J1534" s="2"/>
      <c r="K1534"/>
    </row>
    <row r="1535" spans="1:11" x14ac:dyDescent="0.25">
      <c r="A1535" s="1" t="s">
        <v>13403</v>
      </c>
      <c r="B1535" s="1" t="s">
        <v>15868</v>
      </c>
      <c r="C1535" s="16">
        <v>999.99</v>
      </c>
      <c r="D1535" s="73"/>
      <c r="E1535" s="73">
        <v>0</v>
      </c>
      <c r="F1535" s="16">
        <v>999.99</v>
      </c>
      <c r="G1535" s="12">
        <v>1</v>
      </c>
      <c r="H1535"/>
      <c r="I1535" s="12" t="str">
        <f t="shared" si="23"/>
        <v>X</v>
      </c>
      <c r="J1535" s="2"/>
      <c r="K1535"/>
    </row>
    <row r="1536" spans="1:11" x14ac:dyDescent="0.25">
      <c r="A1536" s="1" t="s">
        <v>16172</v>
      </c>
      <c r="B1536" s="1"/>
      <c r="C1536" s="16">
        <v>1574.95</v>
      </c>
      <c r="D1536" s="73"/>
      <c r="E1536" s="73">
        <v>69</v>
      </c>
      <c r="F1536" s="16">
        <v>26198.15</v>
      </c>
      <c r="G1536" s="12"/>
      <c r="H1536"/>
      <c r="I1536" s="12" t="str">
        <f t="shared" si="23"/>
        <v xml:space="preserve"> </v>
      </c>
      <c r="J1536" s="2"/>
      <c r="K1536"/>
    </row>
    <row r="1537" spans="1:11" x14ac:dyDescent="0.25">
      <c r="A1537" s="1" t="s">
        <v>12486</v>
      </c>
      <c r="B1537" s="1" t="s">
        <v>7614</v>
      </c>
      <c r="C1537" s="16">
        <v>52.99</v>
      </c>
      <c r="D1537" s="73"/>
      <c r="E1537" s="73">
        <v>154</v>
      </c>
      <c r="F1537" s="16">
        <v>450598.45</v>
      </c>
      <c r="G1537" s="12">
        <v>6.21895429817335E-2</v>
      </c>
      <c r="H1537"/>
      <c r="I1537" s="12" t="str">
        <f t="shared" si="23"/>
        <v xml:space="preserve"> </v>
      </c>
      <c r="J1537" s="2"/>
      <c r="K1537"/>
    </row>
    <row r="1538" spans="1:11" x14ac:dyDescent="0.25">
      <c r="A1538" s="1" t="s">
        <v>12486</v>
      </c>
      <c r="B1538" s="1" t="s">
        <v>7616</v>
      </c>
      <c r="C1538" s="16">
        <v>114.99</v>
      </c>
      <c r="D1538" s="73"/>
      <c r="E1538" s="73">
        <v>105</v>
      </c>
      <c r="F1538" s="16">
        <v>281638.5</v>
      </c>
      <c r="G1538" s="12">
        <v>0.10106000425620293</v>
      </c>
      <c r="H1538"/>
      <c r="I1538" s="12" t="str">
        <f t="shared" si="23"/>
        <v xml:space="preserve"> </v>
      </c>
      <c r="J1538" s="2"/>
      <c r="K1538"/>
    </row>
    <row r="1539" spans="1:11" x14ac:dyDescent="0.25">
      <c r="A1539" s="1" t="s">
        <v>12486</v>
      </c>
      <c r="B1539" s="1" t="s">
        <v>7743</v>
      </c>
      <c r="C1539" s="16">
        <v>81.99</v>
      </c>
      <c r="D1539" s="73"/>
      <c r="E1539" s="73">
        <v>132</v>
      </c>
      <c r="F1539" s="16">
        <v>244739.7</v>
      </c>
      <c r="G1539" s="12">
        <v>0.13483786144254381</v>
      </c>
      <c r="H1539"/>
      <c r="I1539" s="12" t="str">
        <f t="shared" si="23"/>
        <v xml:space="preserve"> </v>
      </c>
      <c r="J1539" s="2"/>
      <c r="K1539"/>
    </row>
    <row r="1540" spans="1:11" x14ac:dyDescent="0.25">
      <c r="A1540" s="1" t="s">
        <v>12486</v>
      </c>
      <c r="B1540" s="1" t="s">
        <v>5558</v>
      </c>
      <c r="C1540" s="16">
        <v>39.99</v>
      </c>
      <c r="D1540" s="73"/>
      <c r="E1540" s="73">
        <v>153</v>
      </c>
      <c r="F1540" s="16">
        <v>229489.86</v>
      </c>
      <c r="G1540" s="12">
        <v>0.16651100526348236</v>
      </c>
      <c r="H1540"/>
      <c r="I1540" s="12" t="str">
        <f t="shared" si="23"/>
        <v xml:space="preserve"> </v>
      </c>
      <c r="J1540" s="2"/>
      <c r="K1540"/>
    </row>
    <row r="1541" spans="1:11" x14ac:dyDescent="0.25">
      <c r="A1541" s="1" t="s">
        <v>12486</v>
      </c>
      <c r="B1541" s="1" t="s">
        <v>5390</v>
      </c>
      <c r="C1541" s="16">
        <v>44.99</v>
      </c>
      <c r="D1541" s="73"/>
      <c r="E1541" s="73">
        <v>147</v>
      </c>
      <c r="F1541" s="16">
        <v>222812.4</v>
      </c>
      <c r="G1541" s="12">
        <v>0.19726255650974872</v>
      </c>
      <c r="H1541"/>
      <c r="I1541" s="12" t="str">
        <f t="shared" si="23"/>
        <v xml:space="preserve"> </v>
      </c>
      <c r="J1541" s="2"/>
      <c r="K1541"/>
    </row>
    <row r="1542" spans="1:11" x14ac:dyDescent="0.25">
      <c r="A1542" s="1" t="s">
        <v>12486</v>
      </c>
      <c r="B1542" s="1" t="s">
        <v>5843</v>
      </c>
      <c r="C1542" s="16">
        <v>89.99</v>
      </c>
      <c r="D1542" s="73"/>
      <c r="E1542" s="73">
        <v>99</v>
      </c>
      <c r="F1542" s="16">
        <v>210515.79</v>
      </c>
      <c r="G1542" s="12">
        <v>0.22631698572613548</v>
      </c>
      <c r="H1542"/>
      <c r="I1542" s="12" t="str">
        <f t="shared" si="23"/>
        <v xml:space="preserve"> </v>
      </c>
      <c r="J1542" s="2"/>
      <c r="K1542"/>
    </row>
    <row r="1543" spans="1:11" x14ac:dyDescent="0.25">
      <c r="A1543" s="1" t="s">
        <v>12486</v>
      </c>
      <c r="B1543" s="1" t="s">
        <v>7744</v>
      </c>
      <c r="C1543" s="16">
        <v>53.99</v>
      </c>
      <c r="D1543" s="73"/>
      <c r="E1543" s="73">
        <v>138</v>
      </c>
      <c r="F1543" s="16">
        <v>204009.38</v>
      </c>
      <c r="G1543" s="12">
        <v>0.25447342990872596</v>
      </c>
      <c r="H1543"/>
      <c r="I1543" s="12" t="str">
        <f t="shared" si="23"/>
        <v xml:space="preserve"> </v>
      </c>
      <c r="J1543" s="2"/>
      <c r="K1543"/>
    </row>
    <row r="1544" spans="1:11" x14ac:dyDescent="0.25">
      <c r="A1544" s="1" t="s">
        <v>12486</v>
      </c>
      <c r="B1544" s="1" t="s">
        <v>5636</v>
      </c>
      <c r="C1544" s="16">
        <v>79.989999999999995</v>
      </c>
      <c r="D1544" s="73"/>
      <c r="E1544" s="73">
        <v>138</v>
      </c>
      <c r="F1544" s="16">
        <v>199129.66</v>
      </c>
      <c r="G1544" s="12">
        <v>0.28195639739232026</v>
      </c>
      <c r="H1544"/>
      <c r="I1544" s="12" t="str">
        <f t="shared" ref="I1544:I1607" si="24">IF(G1544&gt;$K$2,"X"," ")</f>
        <v xml:space="preserve"> </v>
      </c>
      <c r="J1544" s="2"/>
      <c r="K1544"/>
    </row>
    <row r="1545" spans="1:11" x14ac:dyDescent="0.25">
      <c r="A1545" s="1" t="s">
        <v>12486</v>
      </c>
      <c r="B1545" s="1" t="s">
        <v>5834</v>
      </c>
      <c r="C1545" s="16">
        <v>224.99</v>
      </c>
      <c r="D1545" s="73"/>
      <c r="E1545" s="73">
        <v>130</v>
      </c>
      <c r="F1545" s="16">
        <v>196615.74</v>
      </c>
      <c r="G1545" s="12">
        <v>0.30909240510298885</v>
      </c>
      <c r="H1545"/>
      <c r="I1545" s="12" t="str">
        <f t="shared" si="24"/>
        <v xml:space="preserve"> </v>
      </c>
      <c r="J1545" s="2"/>
      <c r="K1545"/>
    </row>
    <row r="1546" spans="1:11" x14ac:dyDescent="0.25">
      <c r="A1546" s="1" t="s">
        <v>12486</v>
      </c>
      <c r="B1546" s="1" t="s">
        <v>5394</v>
      </c>
      <c r="C1546" s="16">
        <v>54.99</v>
      </c>
      <c r="D1546" s="73"/>
      <c r="E1546" s="73">
        <v>157</v>
      </c>
      <c r="F1546" s="16">
        <v>185330.25</v>
      </c>
      <c r="G1546" s="12">
        <v>0.33467084095466659</v>
      </c>
      <c r="H1546"/>
      <c r="I1546" s="12" t="str">
        <f t="shared" si="24"/>
        <v xml:space="preserve"> </v>
      </c>
      <c r="J1546" s="2"/>
      <c r="K1546"/>
    </row>
    <row r="1547" spans="1:11" x14ac:dyDescent="0.25">
      <c r="A1547" s="1" t="s">
        <v>12486</v>
      </c>
      <c r="B1547" s="1" t="s">
        <v>7393</v>
      </c>
      <c r="C1547" s="16">
        <v>51.99</v>
      </c>
      <c r="D1547" s="73"/>
      <c r="E1547" s="73">
        <v>116</v>
      </c>
      <c r="F1547" s="16">
        <v>174686.4</v>
      </c>
      <c r="G1547" s="12">
        <v>0.35878026117376477</v>
      </c>
      <c r="H1547"/>
      <c r="I1547" s="12" t="str">
        <f t="shared" si="24"/>
        <v xml:space="preserve"> </v>
      </c>
      <c r="J1547" s="2"/>
      <c r="K1547"/>
    </row>
    <row r="1548" spans="1:11" x14ac:dyDescent="0.25">
      <c r="A1548" s="1" t="s">
        <v>12486</v>
      </c>
      <c r="B1548" s="1" t="s">
        <v>5729</v>
      </c>
      <c r="C1548" s="16">
        <v>37.99</v>
      </c>
      <c r="D1548" s="73"/>
      <c r="E1548" s="73">
        <v>143</v>
      </c>
      <c r="F1548" s="16">
        <v>155407.53</v>
      </c>
      <c r="G1548" s="12">
        <v>0.38022889968244145</v>
      </c>
      <c r="H1548"/>
      <c r="I1548" s="12" t="str">
        <f t="shared" si="24"/>
        <v xml:space="preserve"> </v>
      </c>
      <c r="J1548" s="2"/>
      <c r="K1548"/>
    </row>
    <row r="1549" spans="1:11" x14ac:dyDescent="0.25">
      <c r="A1549" s="1" t="s">
        <v>12486</v>
      </c>
      <c r="B1549" s="1" t="s">
        <v>7709</v>
      </c>
      <c r="C1549" s="16">
        <v>46.99</v>
      </c>
      <c r="D1549" s="73"/>
      <c r="E1549" s="73">
        <v>126</v>
      </c>
      <c r="F1549" s="16">
        <v>150499.29</v>
      </c>
      <c r="G1549" s="12">
        <v>0.40100012529179579</v>
      </c>
      <c r="H1549"/>
      <c r="I1549" s="12" t="str">
        <f t="shared" si="24"/>
        <v xml:space="preserve"> </v>
      </c>
      <c r="J1549" s="2"/>
      <c r="K1549"/>
    </row>
    <row r="1550" spans="1:11" x14ac:dyDescent="0.25">
      <c r="A1550" s="1" t="s">
        <v>12486</v>
      </c>
      <c r="B1550" s="1" t="s">
        <v>5379</v>
      </c>
      <c r="C1550" s="16">
        <v>55.99</v>
      </c>
      <c r="D1550" s="73"/>
      <c r="E1550" s="73">
        <v>154</v>
      </c>
      <c r="F1550" s="16">
        <v>137920.09</v>
      </c>
      <c r="G1550" s="12">
        <v>0.4200352270883056</v>
      </c>
      <c r="H1550"/>
      <c r="I1550" s="12" t="str">
        <f t="shared" si="24"/>
        <v xml:space="preserve"> </v>
      </c>
      <c r="J1550" s="2"/>
      <c r="K1550"/>
    </row>
    <row r="1551" spans="1:11" x14ac:dyDescent="0.25">
      <c r="A1551" s="1" t="s">
        <v>12486</v>
      </c>
      <c r="B1551" s="1" t="s">
        <v>7613</v>
      </c>
      <c r="C1551" s="16">
        <v>24.99</v>
      </c>
      <c r="D1551" s="73"/>
      <c r="E1551" s="73">
        <v>140</v>
      </c>
      <c r="F1551" s="16">
        <v>135020.97</v>
      </c>
      <c r="G1551" s="12">
        <v>0.4386702055647082</v>
      </c>
      <c r="H1551"/>
      <c r="I1551" s="12" t="str">
        <f t="shared" si="24"/>
        <v xml:space="preserve"> </v>
      </c>
      <c r="J1551" s="2"/>
      <c r="K1551"/>
    </row>
    <row r="1552" spans="1:11" x14ac:dyDescent="0.25">
      <c r="A1552" s="1" t="s">
        <v>12486</v>
      </c>
      <c r="B1552" s="1" t="s">
        <v>7330</v>
      </c>
      <c r="C1552" s="16">
        <v>36.99</v>
      </c>
      <c r="D1552" s="73"/>
      <c r="E1552" s="73">
        <v>127</v>
      </c>
      <c r="F1552" s="16">
        <v>116185.59</v>
      </c>
      <c r="G1552" s="12">
        <v>0.45470561079782218</v>
      </c>
      <c r="H1552"/>
      <c r="I1552" s="12" t="str">
        <f t="shared" si="24"/>
        <v xml:space="preserve"> </v>
      </c>
      <c r="J1552" s="2"/>
      <c r="K1552"/>
    </row>
    <row r="1553" spans="1:11" x14ac:dyDescent="0.25">
      <c r="A1553" s="1" t="s">
        <v>12486</v>
      </c>
      <c r="B1553" s="1" t="s">
        <v>5560</v>
      </c>
      <c r="C1553" s="16">
        <v>29.99</v>
      </c>
      <c r="D1553" s="73"/>
      <c r="E1553" s="73">
        <v>159</v>
      </c>
      <c r="F1553" s="16">
        <v>115897.65</v>
      </c>
      <c r="G1553" s="12">
        <v>0.47070127586537158</v>
      </c>
      <c r="H1553"/>
      <c r="I1553" s="12" t="str">
        <f t="shared" si="24"/>
        <v xml:space="preserve"> </v>
      </c>
      <c r="J1553" s="2"/>
      <c r="K1553"/>
    </row>
    <row r="1554" spans="1:11" x14ac:dyDescent="0.25">
      <c r="A1554" s="1" t="s">
        <v>12486</v>
      </c>
      <c r="B1554" s="1" t="s">
        <v>5546</v>
      </c>
      <c r="C1554" s="16">
        <v>104.99</v>
      </c>
      <c r="D1554" s="73"/>
      <c r="E1554" s="73">
        <v>81</v>
      </c>
      <c r="F1554" s="16">
        <v>110244.41</v>
      </c>
      <c r="G1554" s="12">
        <v>0.48591670653139107</v>
      </c>
      <c r="H1554"/>
      <c r="I1554" s="12" t="str">
        <f t="shared" si="24"/>
        <v xml:space="preserve"> </v>
      </c>
      <c r="J1554" s="2"/>
      <c r="K1554"/>
    </row>
    <row r="1555" spans="1:11" x14ac:dyDescent="0.25">
      <c r="A1555" s="1" t="s">
        <v>12486</v>
      </c>
      <c r="B1555" s="1" t="s">
        <v>7332</v>
      </c>
      <c r="C1555" s="16">
        <v>69.989999999999995</v>
      </c>
      <c r="D1555" s="73"/>
      <c r="E1555" s="73">
        <v>111</v>
      </c>
      <c r="F1555" s="16">
        <v>107574.63</v>
      </c>
      <c r="G1555" s="12">
        <v>0.50076366633813052</v>
      </c>
      <c r="H1555"/>
      <c r="I1555" s="12" t="str">
        <f t="shared" si="24"/>
        <v xml:space="preserve"> </v>
      </c>
      <c r="J1555" s="2"/>
      <c r="K1555"/>
    </row>
    <row r="1556" spans="1:11" x14ac:dyDescent="0.25">
      <c r="A1556" s="1" t="s">
        <v>12486</v>
      </c>
      <c r="B1556" s="1" t="s">
        <v>5458</v>
      </c>
      <c r="C1556" s="16">
        <v>63.99</v>
      </c>
      <c r="D1556" s="73"/>
      <c r="E1556" s="73">
        <v>132</v>
      </c>
      <c r="F1556" s="16">
        <v>102320.01</v>
      </c>
      <c r="G1556" s="12">
        <v>0.51488540745771572</v>
      </c>
      <c r="H1556"/>
      <c r="I1556" s="12" t="str">
        <f t="shared" si="24"/>
        <v xml:space="preserve"> </v>
      </c>
      <c r="J1556" s="2"/>
      <c r="K1556"/>
    </row>
    <row r="1557" spans="1:11" x14ac:dyDescent="0.25">
      <c r="A1557" s="1" t="s">
        <v>12486</v>
      </c>
      <c r="B1557" s="1" t="s">
        <v>7620</v>
      </c>
      <c r="C1557" s="16">
        <v>79.989999999999995</v>
      </c>
      <c r="D1557" s="73"/>
      <c r="E1557" s="73">
        <v>107</v>
      </c>
      <c r="F1557" s="16">
        <v>99827.520000000004</v>
      </c>
      <c r="G1557" s="12">
        <v>0.5286631464752376</v>
      </c>
      <c r="H1557"/>
      <c r="I1557" s="12" t="str">
        <f t="shared" si="24"/>
        <v xml:space="preserve"> </v>
      </c>
      <c r="J1557" s="2"/>
      <c r="K1557"/>
    </row>
    <row r="1558" spans="1:11" x14ac:dyDescent="0.25">
      <c r="A1558" s="1" t="s">
        <v>12486</v>
      </c>
      <c r="B1558" s="1" t="s">
        <v>5389</v>
      </c>
      <c r="C1558" s="16">
        <v>29.99</v>
      </c>
      <c r="D1558" s="73"/>
      <c r="E1558" s="73">
        <v>155</v>
      </c>
      <c r="F1558" s="16">
        <v>99601.71</v>
      </c>
      <c r="G1558" s="12">
        <v>0.54240972022643263</v>
      </c>
      <c r="H1558"/>
      <c r="I1558" s="12" t="str">
        <f t="shared" si="24"/>
        <v xml:space="preserve"> </v>
      </c>
      <c r="J1558" s="2"/>
      <c r="K1558"/>
    </row>
    <row r="1559" spans="1:11" x14ac:dyDescent="0.25">
      <c r="A1559" s="1" t="s">
        <v>12486</v>
      </c>
      <c r="B1559" s="1" t="s">
        <v>7602</v>
      </c>
      <c r="C1559" s="16">
        <v>23.49</v>
      </c>
      <c r="D1559" s="73"/>
      <c r="E1559" s="73">
        <v>107</v>
      </c>
      <c r="F1559" s="16">
        <v>98493.57</v>
      </c>
      <c r="G1559" s="12">
        <v>0.55600335354882724</v>
      </c>
      <c r="H1559"/>
      <c r="I1559" s="12" t="str">
        <f t="shared" si="24"/>
        <v xml:space="preserve"> </v>
      </c>
      <c r="J1559" s="2"/>
      <c r="K1559"/>
    </row>
    <row r="1560" spans="1:11" x14ac:dyDescent="0.25">
      <c r="A1560" s="1" t="s">
        <v>12486</v>
      </c>
      <c r="B1560" s="1" t="s">
        <v>7802</v>
      </c>
      <c r="C1560" s="16">
        <v>72.989999999999995</v>
      </c>
      <c r="D1560" s="73"/>
      <c r="E1560" s="73">
        <v>87</v>
      </c>
      <c r="F1560" s="16">
        <v>95330.72</v>
      </c>
      <c r="G1560" s="12">
        <v>0.56916046473933313</v>
      </c>
      <c r="H1560"/>
      <c r="I1560" s="12" t="str">
        <f t="shared" si="24"/>
        <v xml:space="preserve"> </v>
      </c>
      <c r="J1560" s="2"/>
      <c r="K1560"/>
    </row>
    <row r="1561" spans="1:11" x14ac:dyDescent="0.25">
      <c r="A1561" s="1" t="s">
        <v>12486</v>
      </c>
      <c r="B1561" s="1" t="s">
        <v>11224</v>
      </c>
      <c r="C1561" s="16">
        <v>43.99</v>
      </c>
      <c r="D1561" s="73"/>
      <c r="E1561" s="73">
        <v>120</v>
      </c>
      <c r="F1561" s="16">
        <v>95261.38</v>
      </c>
      <c r="G1561" s="12">
        <v>0.58230800593928456</v>
      </c>
      <c r="H1561"/>
      <c r="I1561" s="12" t="str">
        <f t="shared" si="24"/>
        <v xml:space="preserve"> </v>
      </c>
      <c r="J1561" s="2"/>
      <c r="K1561"/>
    </row>
    <row r="1562" spans="1:11" x14ac:dyDescent="0.25">
      <c r="A1562" s="1" t="s">
        <v>12486</v>
      </c>
      <c r="B1562" s="1" t="s">
        <v>5417</v>
      </c>
      <c r="C1562" s="16">
        <v>89.99</v>
      </c>
      <c r="D1562" s="73"/>
      <c r="E1562" s="73">
        <v>113</v>
      </c>
      <c r="F1562" s="16">
        <v>93518.95</v>
      </c>
      <c r="G1562" s="12">
        <v>0.59521506489750242</v>
      </c>
      <c r="H1562"/>
      <c r="I1562" s="12" t="str">
        <f t="shared" si="24"/>
        <v xml:space="preserve"> </v>
      </c>
      <c r="J1562" s="2"/>
      <c r="K1562"/>
    </row>
    <row r="1563" spans="1:11" x14ac:dyDescent="0.25">
      <c r="A1563" s="1" t="s">
        <v>12486</v>
      </c>
      <c r="B1563" s="1" t="s">
        <v>5594</v>
      </c>
      <c r="C1563" s="16">
        <v>109.99</v>
      </c>
      <c r="D1563" s="73"/>
      <c r="E1563" s="73">
        <v>96</v>
      </c>
      <c r="F1563" s="16">
        <v>91496.58</v>
      </c>
      <c r="G1563" s="12">
        <v>0.60784300557193582</v>
      </c>
      <c r="H1563"/>
      <c r="I1563" s="12" t="str">
        <f t="shared" si="24"/>
        <v xml:space="preserve"> </v>
      </c>
      <c r="J1563" s="2"/>
      <c r="K1563"/>
    </row>
    <row r="1564" spans="1:11" x14ac:dyDescent="0.25">
      <c r="A1564" s="1" t="s">
        <v>12486</v>
      </c>
      <c r="B1564" s="1" t="s">
        <v>5806</v>
      </c>
      <c r="C1564" s="16">
        <v>89.99</v>
      </c>
      <c r="D1564" s="73"/>
      <c r="E1564" s="73">
        <v>89</v>
      </c>
      <c r="F1564" s="16">
        <v>91109.59</v>
      </c>
      <c r="G1564" s="12">
        <v>0.62041753565155133</v>
      </c>
      <c r="H1564"/>
      <c r="I1564" s="12" t="str">
        <f t="shared" si="24"/>
        <v xml:space="preserve"> </v>
      </c>
      <c r="J1564" s="2"/>
      <c r="K1564"/>
    </row>
    <row r="1565" spans="1:11" x14ac:dyDescent="0.25">
      <c r="A1565" s="1" t="s">
        <v>12486</v>
      </c>
      <c r="B1565" s="1" t="s">
        <v>7644</v>
      </c>
      <c r="C1565" s="16">
        <v>31.99</v>
      </c>
      <c r="D1565" s="73"/>
      <c r="E1565" s="73">
        <v>101</v>
      </c>
      <c r="F1565" s="16">
        <v>89465.76</v>
      </c>
      <c r="G1565" s="12">
        <v>0.63276519181173885</v>
      </c>
      <c r="H1565"/>
      <c r="I1565" s="12" t="str">
        <f t="shared" si="24"/>
        <v xml:space="preserve"> </v>
      </c>
      <c r="J1565" s="2"/>
      <c r="K1565"/>
    </row>
    <row r="1566" spans="1:11" x14ac:dyDescent="0.25">
      <c r="A1566" s="1" t="s">
        <v>12486</v>
      </c>
      <c r="B1566" s="1" t="s">
        <v>7666</v>
      </c>
      <c r="C1566" s="16">
        <v>23.99</v>
      </c>
      <c r="D1566" s="73"/>
      <c r="E1566" s="73">
        <v>115</v>
      </c>
      <c r="F1566" s="16">
        <v>83485.2</v>
      </c>
      <c r="G1566" s="12">
        <v>0.644287438356836</v>
      </c>
      <c r="H1566"/>
      <c r="I1566" s="12" t="str">
        <f t="shared" si="24"/>
        <v xml:space="preserve"> </v>
      </c>
      <c r="J1566" s="2"/>
      <c r="K1566"/>
    </row>
    <row r="1567" spans="1:11" x14ac:dyDescent="0.25">
      <c r="A1567" s="1" t="s">
        <v>12486</v>
      </c>
      <c r="B1567" s="1" t="s">
        <v>7780</v>
      </c>
      <c r="C1567" s="16">
        <v>67.989999999999995</v>
      </c>
      <c r="D1567" s="73"/>
      <c r="E1567" s="73">
        <v>86</v>
      </c>
      <c r="F1567" s="16">
        <v>82409.67</v>
      </c>
      <c r="G1567" s="12">
        <v>0.65566124515660518</v>
      </c>
      <c r="H1567"/>
      <c r="I1567" s="12" t="str">
        <f t="shared" si="24"/>
        <v xml:space="preserve"> </v>
      </c>
      <c r="J1567" s="2"/>
      <c r="K1567"/>
    </row>
    <row r="1568" spans="1:11" x14ac:dyDescent="0.25">
      <c r="A1568" s="1" t="s">
        <v>12486</v>
      </c>
      <c r="B1568" s="1" t="s">
        <v>7595</v>
      </c>
      <c r="C1568" s="16">
        <v>29.99</v>
      </c>
      <c r="D1568" s="73"/>
      <c r="E1568" s="73">
        <v>114</v>
      </c>
      <c r="F1568" s="16">
        <v>81632.78</v>
      </c>
      <c r="G1568" s="12">
        <v>0.66692782914181059</v>
      </c>
      <c r="H1568"/>
      <c r="I1568" s="12" t="str">
        <f t="shared" si="24"/>
        <v xml:space="preserve"> </v>
      </c>
      <c r="J1568" s="2"/>
      <c r="K1568"/>
    </row>
    <row r="1569" spans="1:11" x14ac:dyDescent="0.25">
      <c r="A1569" s="1" t="s">
        <v>12486</v>
      </c>
      <c r="B1569" s="1" t="s">
        <v>7733</v>
      </c>
      <c r="C1569" s="16">
        <v>34.99</v>
      </c>
      <c r="D1569" s="73"/>
      <c r="E1569" s="73">
        <v>111</v>
      </c>
      <c r="F1569" s="16">
        <v>80425.13</v>
      </c>
      <c r="G1569" s="12">
        <v>0.6780277387818604</v>
      </c>
      <c r="H1569"/>
      <c r="I1569" s="12" t="str">
        <f t="shared" si="24"/>
        <v xml:space="preserve"> </v>
      </c>
      <c r="J1569" s="2"/>
      <c r="K1569"/>
    </row>
    <row r="1570" spans="1:11" x14ac:dyDescent="0.25">
      <c r="A1570" s="1" t="s">
        <v>12486</v>
      </c>
      <c r="B1570" s="1" t="s">
        <v>5398</v>
      </c>
      <c r="C1570" s="16">
        <v>39.99</v>
      </c>
      <c r="D1570" s="73"/>
      <c r="E1570" s="73">
        <v>154</v>
      </c>
      <c r="F1570" s="16">
        <v>80219.94</v>
      </c>
      <c r="G1570" s="12">
        <v>0.68909932903393989</v>
      </c>
      <c r="H1570"/>
      <c r="I1570" s="12" t="str">
        <f t="shared" si="24"/>
        <v xml:space="preserve"> </v>
      </c>
      <c r="J1570" s="2"/>
      <c r="K1570"/>
    </row>
    <row r="1571" spans="1:11" x14ac:dyDescent="0.25">
      <c r="A1571" s="1" t="s">
        <v>12486</v>
      </c>
      <c r="B1571" s="1" t="s">
        <v>7394</v>
      </c>
      <c r="C1571" s="16">
        <v>37.99</v>
      </c>
      <c r="D1571" s="73"/>
      <c r="E1571" s="73">
        <v>114</v>
      </c>
      <c r="F1571" s="16">
        <v>77575.58</v>
      </c>
      <c r="G1571" s="12">
        <v>0.69980595677920376</v>
      </c>
      <c r="H1571"/>
      <c r="I1571" s="12" t="str">
        <f t="shared" si="24"/>
        <v xml:space="preserve"> </v>
      </c>
      <c r="J1571" s="2"/>
      <c r="K1571"/>
    </row>
    <row r="1572" spans="1:11" x14ac:dyDescent="0.25">
      <c r="A1572" s="1" t="s">
        <v>12486</v>
      </c>
      <c r="B1572" s="1" t="s">
        <v>6896</v>
      </c>
      <c r="C1572" s="16">
        <v>16.489999999999998</v>
      </c>
      <c r="D1572" s="73"/>
      <c r="E1572" s="73">
        <v>151</v>
      </c>
      <c r="F1572" s="16">
        <v>75985.919999999998</v>
      </c>
      <c r="G1572" s="12">
        <v>0.71029318690138143</v>
      </c>
      <c r="H1572"/>
      <c r="I1572" s="12" t="str">
        <f t="shared" si="24"/>
        <v xml:space="preserve"> </v>
      </c>
      <c r="J1572" s="2"/>
      <c r="K1572"/>
    </row>
    <row r="1573" spans="1:11" x14ac:dyDescent="0.25">
      <c r="A1573" s="1" t="s">
        <v>12486</v>
      </c>
      <c r="B1573" s="1" t="s">
        <v>7739</v>
      </c>
      <c r="C1573" s="16">
        <v>49.99</v>
      </c>
      <c r="D1573" s="73"/>
      <c r="E1573" s="73">
        <v>98</v>
      </c>
      <c r="F1573" s="16">
        <v>70135.97</v>
      </c>
      <c r="G1573" s="12">
        <v>0.71997303360498321</v>
      </c>
      <c r="H1573"/>
      <c r="I1573" s="12" t="str">
        <f t="shared" si="24"/>
        <v xml:space="preserve"> </v>
      </c>
      <c r="J1573" s="2"/>
      <c r="K1573"/>
    </row>
    <row r="1574" spans="1:11" x14ac:dyDescent="0.25">
      <c r="A1574" s="1" t="s">
        <v>12486</v>
      </c>
      <c r="B1574" s="1" t="s">
        <v>13143</v>
      </c>
      <c r="C1574" s="16">
        <v>39.99</v>
      </c>
      <c r="D1574" s="73"/>
      <c r="E1574" s="73">
        <v>93</v>
      </c>
      <c r="F1574" s="16">
        <v>69911.91</v>
      </c>
      <c r="G1574" s="12">
        <v>0.72962195656927675</v>
      </c>
      <c r="H1574"/>
      <c r="I1574" s="12" t="str">
        <f t="shared" si="24"/>
        <v xml:space="preserve"> </v>
      </c>
      <c r="J1574" s="2"/>
      <c r="K1574"/>
    </row>
    <row r="1575" spans="1:11" x14ac:dyDescent="0.25">
      <c r="A1575" s="1" t="s">
        <v>12486</v>
      </c>
      <c r="B1575" s="1" t="s">
        <v>7336</v>
      </c>
      <c r="C1575" s="16">
        <v>51.99</v>
      </c>
      <c r="D1575" s="73"/>
      <c r="E1575" s="73">
        <v>103</v>
      </c>
      <c r="F1575" s="16">
        <v>67067.100000000006</v>
      </c>
      <c r="G1575" s="12">
        <v>0.7388782518319662</v>
      </c>
      <c r="H1575"/>
      <c r="I1575" s="12" t="str">
        <f t="shared" si="24"/>
        <v xml:space="preserve"> </v>
      </c>
      <c r="J1575" s="2"/>
      <c r="K1575"/>
    </row>
    <row r="1576" spans="1:11" x14ac:dyDescent="0.25">
      <c r="A1576" s="1" t="s">
        <v>12486</v>
      </c>
      <c r="B1576" s="1" t="s">
        <v>5663</v>
      </c>
      <c r="C1576" s="16">
        <v>38.99</v>
      </c>
      <c r="D1576" s="73"/>
      <c r="E1576" s="73">
        <v>132</v>
      </c>
      <c r="F1576" s="16">
        <v>65049.63</v>
      </c>
      <c r="G1576" s="12">
        <v>0.74785610508652323</v>
      </c>
      <c r="H1576"/>
      <c r="I1576" s="12" t="str">
        <f t="shared" si="24"/>
        <v xml:space="preserve"> </v>
      </c>
      <c r="J1576" s="2"/>
      <c r="K1576"/>
    </row>
    <row r="1577" spans="1:11" x14ac:dyDescent="0.25">
      <c r="A1577" s="1" t="s">
        <v>12486</v>
      </c>
      <c r="B1577" s="1" t="s">
        <v>5534</v>
      </c>
      <c r="C1577" s="16">
        <v>64.989999999999995</v>
      </c>
      <c r="D1577" s="73"/>
      <c r="E1577" s="73">
        <v>94</v>
      </c>
      <c r="F1577" s="16">
        <v>64194.6</v>
      </c>
      <c r="G1577" s="12">
        <v>0.75671595100009692</v>
      </c>
      <c r="H1577"/>
      <c r="I1577" s="12" t="str">
        <f t="shared" si="24"/>
        <v xml:space="preserve"> </v>
      </c>
      <c r="J1577" s="2"/>
      <c r="K1577"/>
    </row>
    <row r="1578" spans="1:11" x14ac:dyDescent="0.25">
      <c r="A1578" s="1" t="s">
        <v>12486</v>
      </c>
      <c r="B1578" s="1" t="s">
        <v>15201</v>
      </c>
      <c r="C1578" s="16">
        <v>59.99</v>
      </c>
      <c r="D1578" s="73"/>
      <c r="E1578" s="73">
        <v>109</v>
      </c>
      <c r="F1578" s="16">
        <v>63193.79</v>
      </c>
      <c r="G1578" s="12">
        <v>0.76543766968196025</v>
      </c>
      <c r="H1578"/>
      <c r="I1578" s="12" t="str">
        <f t="shared" si="24"/>
        <v xml:space="preserve"> </v>
      </c>
      <c r="J1578" s="2"/>
      <c r="K1578"/>
    </row>
    <row r="1579" spans="1:11" x14ac:dyDescent="0.25">
      <c r="A1579" s="1" t="s">
        <v>12486</v>
      </c>
      <c r="B1579" s="1" t="s">
        <v>5471</v>
      </c>
      <c r="C1579" s="16">
        <v>69.989999999999995</v>
      </c>
      <c r="D1579" s="73"/>
      <c r="E1579" s="73">
        <v>77</v>
      </c>
      <c r="F1579" s="16">
        <v>61112.39</v>
      </c>
      <c r="G1579" s="12">
        <v>0.77387212302866271</v>
      </c>
      <c r="H1579"/>
      <c r="I1579" s="12" t="str">
        <f t="shared" si="24"/>
        <v xml:space="preserve"> </v>
      </c>
      <c r="J1579" s="2"/>
      <c r="K1579"/>
    </row>
    <row r="1580" spans="1:11" x14ac:dyDescent="0.25">
      <c r="A1580" s="1" t="s">
        <v>12486</v>
      </c>
      <c r="B1580" s="1" t="s">
        <v>6302</v>
      </c>
      <c r="C1580" s="16">
        <v>79.989999999999995</v>
      </c>
      <c r="D1580" s="73"/>
      <c r="E1580" s="73">
        <v>52</v>
      </c>
      <c r="F1580" s="16">
        <v>60232.3</v>
      </c>
      <c r="G1580" s="12">
        <v>0.78218511036747551</v>
      </c>
      <c r="H1580"/>
      <c r="I1580" s="12" t="str">
        <f t="shared" si="24"/>
        <v xml:space="preserve"> </v>
      </c>
      <c r="J1580" s="2"/>
      <c r="K1580"/>
    </row>
    <row r="1581" spans="1:11" x14ac:dyDescent="0.25">
      <c r="A1581" s="1" t="s">
        <v>12486</v>
      </c>
      <c r="B1581" s="1" t="s">
        <v>5809</v>
      </c>
      <c r="C1581" s="16">
        <v>71.989999999999995</v>
      </c>
      <c r="D1581" s="73"/>
      <c r="E1581" s="73">
        <v>93</v>
      </c>
      <c r="F1581" s="16">
        <v>59815.48</v>
      </c>
      <c r="G1581" s="12">
        <v>0.79044057011091895</v>
      </c>
      <c r="H1581"/>
      <c r="I1581" s="12" t="str">
        <f t="shared" si="24"/>
        <v xml:space="preserve"> </v>
      </c>
      <c r="J1581" s="2"/>
      <c r="K1581"/>
    </row>
    <row r="1582" spans="1:11" x14ac:dyDescent="0.25">
      <c r="A1582" s="1" t="s">
        <v>12486</v>
      </c>
      <c r="B1582" s="1" t="s">
        <v>5423</v>
      </c>
      <c r="C1582" s="16">
        <v>92.99</v>
      </c>
      <c r="D1582" s="73"/>
      <c r="E1582" s="73">
        <v>97</v>
      </c>
      <c r="F1582" s="16">
        <v>58169.71</v>
      </c>
      <c r="G1582" s="12">
        <v>0.79846888818498241</v>
      </c>
      <c r="H1582"/>
      <c r="I1582" s="12" t="str">
        <f t="shared" si="24"/>
        <v xml:space="preserve"> </v>
      </c>
      <c r="J1582" s="2"/>
      <c r="K1582"/>
    </row>
    <row r="1583" spans="1:11" x14ac:dyDescent="0.25">
      <c r="A1583" s="1" t="s">
        <v>12486</v>
      </c>
      <c r="B1583" s="1" t="s">
        <v>6817</v>
      </c>
      <c r="C1583" s="16">
        <v>16.489999999999998</v>
      </c>
      <c r="D1583" s="73"/>
      <c r="E1583" s="73">
        <v>152</v>
      </c>
      <c r="F1583" s="16">
        <v>54730.31</v>
      </c>
      <c r="G1583" s="12">
        <v>0.80602251595744501</v>
      </c>
      <c r="H1583"/>
      <c r="I1583" s="12" t="str">
        <f t="shared" si="24"/>
        <v xml:space="preserve"> </v>
      </c>
      <c r="J1583" s="2"/>
      <c r="K1583"/>
    </row>
    <row r="1584" spans="1:11" x14ac:dyDescent="0.25">
      <c r="A1584" s="1" t="s">
        <v>12486</v>
      </c>
      <c r="B1584" s="1" t="s">
        <v>5589</v>
      </c>
      <c r="C1584" s="16">
        <v>79.989999999999995</v>
      </c>
      <c r="D1584" s="73"/>
      <c r="E1584" s="73">
        <v>106</v>
      </c>
      <c r="F1584" s="16">
        <v>54608.02</v>
      </c>
      <c r="G1584" s="12">
        <v>0.81355926582184712</v>
      </c>
      <c r="H1584"/>
      <c r="I1584" s="12" t="str">
        <f t="shared" si="24"/>
        <v xml:space="preserve"> </v>
      </c>
      <c r="J1584" s="2"/>
      <c r="K1584"/>
    </row>
    <row r="1585" spans="1:11" x14ac:dyDescent="0.25">
      <c r="A1585" s="1" t="s">
        <v>12486</v>
      </c>
      <c r="B1585" s="1" t="s">
        <v>5470</v>
      </c>
      <c r="C1585" s="16">
        <v>164.99</v>
      </c>
      <c r="D1585" s="73"/>
      <c r="E1585" s="73">
        <v>81</v>
      </c>
      <c r="F1585" s="16">
        <v>53876.53</v>
      </c>
      <c r="G1585" s="12">
        <v>0.82099505877262557</v>
      </c>
      <c r="H1585"/>
      <c r="I1585" s="12" t="str">
        <f t="shared" si="24"/>
        <v xml:space="preserve"> </v>
      </c>
      <c r="J1585" s="2"/>
      <c r="K1585"/>
    </row>
    <row r="1586" spans="1:11" x14ac:dyDescent="0.25">
      <c r="A1586" s="1" t="s">
        <v>12486</v>
      </c>
      <c r="B1586" s="1" t="s">
        <v>5833</v>
      </c>
      <c r="C1586" s="16">
        <v>29.99</v>
      </c>
      <c r="D1586" s="73"/>
      <c r="E1586" s="73">
        <v>120</v>
      </c>
      <c r="F1586" s="16">
        <v>52782.400000000001</v>
      </c>
      <c r="G1586" s="12">
        <v>0.82827984489090689</v>
      </c>
      <c r="H1586"/>
      <c r="I1586" s="12" t="str">
        <f t="shared" si="24"/>
        <v xml:space="preserve"> </v>
      </c>
      <c r="J1586" s="2"/>
      <c r="K1586"/>
    </row>
    <row r="1587" spans="1:11" x14ac:dyDescent="0.25">
      <c r="A1587" s="1" t="s">
        <v>12486</v>
      </c>
      <c r="B1587" s="1" t="s">
        <v>5868</v>
      </c>
      <c r="C1587" s="16">
        <v>49.99</v>
      </c>
      <c r="D1587" s="73"/>
      <c r="E1587" s="73">
        <v>69</v>
      </c>
      <c r="F1587" s="16">
        <v>51294.23</v>
      </c>
      <c r="G1587" s="12">
        <v>0.8353592405730268</v>
      </c>
      <c r="H1587"/>
      <c r="I1587" s="12" t="str">
        <f t="shared" si="24"/>
        <v xml:space="preserve"> </v>
      </c>
      <c r="J1587" s="2"/>
      <c r="K1587"/>
    </row>
    <row r="1588" spans="1:11" x14ac:dyDescent="0.25">
      <c r="A1588" s="1" t="s">
        <v>12486</v>
      </c>
      <c r="B1588" s="1" t="s">
        <v>13124</v>
      </c>
      <c r="C1588" s="16">
        <v>99.99</v>
      </c>
      <c r="D1588" s="73"/>
      <c r="E1588" s="73">
        <v>47</v>
      </c>
      <c r="F1588" s="16">
        <v>50594.94</v>
      </c>
      <c r="G1588" s="12">
        <v>0.84234212343866532</v>
      </c>
      <c r="H1588"/>
      <c r="I1588" s="12" t="str">
        <f t="shared" si="24"/>
        <v xml:space="preserve"> </v>
      </c>
      <c r="J1588" s="2"/>
      <c r="K1588"/>
    </row>
    <row r="1589" spans="1:11" x14ac:dyDescent="0.25">
      <c r="A1589" s="1" t="s">
        <v>12486</v>
      </c>
      <c r="B1589" s="1" t="s">
        <v>5501</v>
      </c>
      <c r="C1589" s="16">
        <v>61.99</v>
      </c>
      <c r="D1589" s="73"/>
      <c r="E1589" s="73">
        <v>64</v>
      </c>
      <c r="F1589" s="16">
        <v>49456.6</v>
      </c>
      <c r="G1589" s="12">
        <v>0.84916789780923929</v>
      </c>
      <c r="H1589"/>
      <c r="I1589" s="12" t="str">
        <f t="shared" si="24"/>
        <v xml:space="preserve"> </v>
      </c>
      <c r="J1589" s="2"/>
      <c r="K1589"/>
    </row>
    <row r="1590" spans="1:11" x14ac:dyDescent="0.25">
      <c r="A1590" s="1" t="s">
        <v>12486</v>
      </c>
      <c r="B1590" s="1" t="s">
        <v>6819</v>
      </c>
      <c r="C1590" s="16">
        <v>29.99</v>
      </c>
      <c r="D1590" s="73"/>
      <c r="E1590" s="73">
        <v>111</v>
      </c>
      <c r="F1590" s="16">
        <v>49423.519999999997</v>
      </c>
      <c r="G1590" s="12">
        <v>0.85598910662908445</v>
      </c>
      <c r="H1590"/>
      <c r="I1590" s="12" t="str">
        <f t="shared" si="24"/>
        <v xml:space="preserve"> </v>
      </c>
      <c r="J1590" s="2"/>
      <c r="K1590"/>
    </row>
    <row r="1591" spans="1:11" x14ac:dyDescent="0.25">
      <c r="A1591" s="1" t="s">
        <v>12486</v>
      </c>
      <c r="B1591" s="1" t="s">
        <v>5869</v>
      </c>
      <c r="C1591" s="16">
        <v>29.99</v>
      </c>
      <c r="D1591" s="73"/>
      <c r="E1591" s="73">
        <v>69</v>
      </c>
      <c r="F1591" s="16">
        <v>49063.08</v>
      </c>
      <c r="G1591" s="12">
        <v>0.86276056916402266</v>
      </c>
      <c r="H1591"/>
      <c r="I1591" s="12" t="str">
        <f t="shared" si="24"/>
        <v xml:space="preserve"> </v>
      </c>
      <c r="J1591" s="2"/>
      <c r="K1591"/>
    </row>
    <row r="1592" spans="1:11" x14ac:dyDescent="0.25">
      <c r="A1592" s="1" t="s">
        <v>12486</v>
      </c>
      <c r="B1592" s="1" t="s">
        <v>5531</v>
      </c>
      <c r="C1592" s="16">
        <v>49.99</v>
      </c>
      <c r="D1592" s="73"/>
      <c r="E1592" s="73">
        <v>58</v>
      </c>
      <c r="F1592" s="16">
        <v>48090.38</v>
      </c>
      <c r="G1592" s="12">
        <v>0.86939778408124635</v>
      </c>
      <c r="H1592"/>
      <c r="I1592" s="12" t="str">
        <f t="shared" si="24"/>
        <v xml:space="preserve"> </v>
      </c>
      <c r="J1592" s="2"/>
      <c r="K1592"/>
    </row>
    <row r="1593" spans="1:11" x14ac:dyDescent="0.25">
      <c r="A1593" s="1" t="s">
        <v>12486</v>
      </c>
      <c r="B1593" s="1" t="s">
        <v>15090</v>
      </c>
      <c r="C1593" s="16">
        <v>52.99</v>
      </c>
      <c r="D1593" s="73"/>
      <c r="E1593" s="73">
        <v>83</v>
      </c>
      <c r="F1593" s="16">
        <v>47884.02</v>
      </c>
      <c r="G1593" s="12">
        <v>0.8760065181324358</v>
      </c>
      <c r="H1593"/>
      <c r="I1593" s="12" t="str">
        <f t="shared" si="24"/>
        <v xml:space="preserve"> </v>
      </c>
      <c r="J1593" s="2"/>
      <c r="K1593"/>
    </row>
    <row r="1594" spans="1:11" x14ac:dyDescent="0.25">
      <c r="A1594" s="1" t="s">
        <v>12486</v>
      </c>
      <c r="B1594" s="1" t="s">
        <v>5937</v>
      </c>
      <c r="C1594" s="16">
        <v>59.99</v>
      </c>
      <c r="D1594" s="73"/>
      <c r="E1594" s="73">
        <v>41</v>
      </c>
      <c r="F1594" s="16">
        <v>47692.05</v>
      </c>
      <c r="G1594" s="12">
        <v>0.88258875735976106</v>
      </c>
      <c r="H1594"/>
      <c r="I1594" s="12" t="str">
        <f t="shared" si="24"/>
        <v xml:space="preserve"> </v>
      </c>
      <c r="J1594" s="2"/>
      <c r="K1594"/>
    </row>
    <row r="1595" spans="1:11" x14ac:dyDescent="0.25">
      <c r="A1595" s="1" t="s">
        <v>12486</v>
      </c>
      <c r="B1595" s="1" t="s">
        <v>5505</v>
      </c>
      <c r="C1595" s="16">
        <v>24.99</v>
      </c>
      <c r="D1595" s="73"/>
      <c r="E1595" s="73">
        <v>133</v>
      </c>
      <c r="F1595" s="16">
        <v>47331.06</v>
      </c>
      <c r="G1595" s="12">
        <v>0.88912117439368776</v>
      </c>
      <c r="H1595"/>
      <c r="I1595" s="12" t="str">
        <f t="shared" si="24"/>
        <v xml:space="preserve"> </v>
      </c>
      <c r="J1595" s="2"/>
      <c r="K1595"/>
    </row>
    <row r="1596" spans="1:11" x14ac:dyDescent="0.25">
      <c r="A1596" s="1" t="s">
        <v>12486</v>
      </c>
      <c r="B1596" s="1" t="s">
        <v>8500</v>
      </c>
      <c r="C1596" s="16">
        <v>49.99</v>
      </c>
      <c r="D1596" s="73"/>
      <c r="E1596" s="73">
        <v>68</v>
      </c>
      <c r="F1596" s="16">
        <v>46595.24</v>
      </c>
      <c r="G1596" s="12">
        <v>0.89555203690713892</v>
      </c>
      <c r="H1596"/>
      <c r="I1596" s="12" t="str">
        <f t="shared" si="24"/>
        <v xml:space="preserve"> </v>
      </c>
      <c r="J1596" s="2"/>
      <c r="K1596"/>
    </row>
    <row r="1597" spans="1:11" x14ac:dyDescent="0.25">
      <c r="A1597" s="1" t="s">
        <v>12486</v>
      </c>
      <c r="B1597" s="1" t="s">
        <v>7610</v>
      </c>
      <c r="C1597" s="16">
        <v>109.99</v>
      </c>
      <c r="D1597" s="73"/>
      <c r="E1597" s="73">
        <v>34</v>
      </c>
      <c r="F1597" s="16">
        <v>46005.78</v>
      </c>
      <c r="G1597" s="12">
        <v>0.90190154483979645</v>
      </c>
      <c r="H1597"/>
      <c r="I1597" s="12" t="str">
        <f t="shared" si="24"/>
        <v xml:space="preserve"> </v>
      </c>
      <c r="J1597" s="2"/>
      <c r="K1597"/>
    </row>
    <row r="1598" spans="1:11" x14ac:dyDescent="0.25">
      <c r="A1598" s="1" t="s">
        <v>12486</v>
      </c>
      <c r="B1598" s="1" t="s">
        <v>7641</v>
      </c>
      <c r="C1598" s="16">
        <v>26.99</v>
      </c>
      <c r="D1598" s="73"/>
      <c r="E1598" s="73">
        <v>77</v>
      </c>
      <c r="F1598" s="16">
        <v>43426.91</v>
      </c>
      <c r="G1598" s="12">
        <v>0.90789512889675206</v>
      </c>
      <c r="H1598"/>
      <c r="I1598" s="12" t="str">
        <f t="shared" si="24"/>
        <v xml:space="preserve"> </v>
      </c>
      <c r="J1598" s="2"/>
      <c r="K1598"/>
    </row>
    <row r="1599" spans="1:11" x14ac:dyDescent="0.25">
      <c r="A1599" s="1" t="s">
        <v>12486</v>
      </c>
      <c r="B1599" s="1" t="s">
        <v>8506</v>
      </c>
      <c r="C1599" s="16">
        <v>184.99</v>
      </c>
      <c r="D1599" s="73"/>
      <c r="E1599" s="73">
        <v>40</v>
      </c>
      <c r="F1599" s="16">
        <v>38662.910000000003</v>
      </c>
      <c r="G1599" s="12">
        <v>0.91323120740133612</v>
      </c>
      <c r="H1599"/>
      <c r="I1599" s="12" t="str">
        <f t="shared" si="24"/>
        <v xml:space="preserve"> </v>
      </c>
      <c r="J1599" s="2"/>
      <c r="K1599"/>
    </row>
    <row r="1600" spans="1:11" x14ac:dyDescent="0.25">
      <c r="A1600" s="1" t="s">
        <v>12486</v>
      </c>
      <c r="B1600" s="1" t="s">
        <v>6823</v>
      </c>
      <c r="C1600" s="16">
        <v>24.99</v>
      </c>
      <c r="D1600" s="73"/>
      <c r="E1600" s="73">
        <v>144</v>
      </c>
      <c r="F1600" s="16">
        <v>38209.71</v>
      </c>
      <c r="G1600" s="12">
        <v>0.91850473730887261</v>
      </c>
      <c r="H1600"/>
      <c r="I1600" s="12" t="str">
        <f t="shared" si="24"/>
        <v xml:space="preserve"> </v>
      </c>
      <c r="J1600" s="2"/>
      <c r="K1600"/>
    </row>
    <row r="1601" spans="1:11" x14ac:dyDescent="0.25">
      <c r="A1601" s="1" t="s">
        <v>12486</v>
      </c>
      <c r="B1601" s="1" t="s">
        <v>6360</v>
      </c>
      <c r="C1601" s="16">
        <v>76.989999999999995</v>
      </c>
      <c r="D1601" s="73"/>
      <c r="E1601" s="73">
        <v>65</v>
      </c>
      <c r="F1601" s="16">
        <v>37248.870000000003</v>
      </c>
      <c r="G1601" s="12">
        <v>0.92364565646180352</v>
      </c>
      <c r="H1601"/>
      <c r="I1601" s="12" t="str">
        <f t="shared" si="24"/>
        <v xml:space="preserve"> </v>
      </c>
      <c r="J1601" s="2"/>
      <c r="K1601"/>
    </row>
    <row r="1602" spans="1:11" x14ac:dyDescent="0.25">
      <c r="A1602" s="1" t="s">
        <v>12486</v>
      </c>
      <c r="B1602" s="1" t="s">
        <v>5553</v>
      </c>
      <c r="C1602" s="16">
        <v>24.99</v>
      </c>
      <c r="D1602" s="73"/>
      <c r="E1602" s="73">
        <v>142</v>
      </c>
      <c r="F1602" s="16">
        <v>36010.589999999997</v>
      </c>
      <c r="G1602" s="12">
        <v>0.92861567385667598</v>
      </c>
      <c r="H1602"/>
      <c r="I1602" s="12" t="str">
        <f t="shared" si="24"/>
        <v xml:space="preserve"> </v>
      </c>
      <c r="J1602" s="2"/>
      <c r="K1602"/>
    </row>
    <row r="1603" spans="1:11" x14ac:dyDescent="0.25">
      <c r="A1603" s="1" t="s">
        <v>12486</v>
      </c>
      <c r="B1603" s="1" t="s">
        <v>6812</v>
      </c>
      <c r="C1603" s="16">
        <v>28.99</v>
      </c>
      <c r="D1603" s="73"/>
      <c r="E1603" s="73">
        <v>83</v>
      </c>
      <c r="F1603" s="16">
        <v>32062.94</v>
      </c>
      <c r="G1603" s="12">
        <v>0.93304085460297193</v>
      </c>
      <c r="H1603"/>
      <c r="I1603" s="12" t="str">
        <f t="shared" si="24"/>
        <v xml:space="preserve"> </v>
      </c>
      <c r="J1603" s="2"/>
      <c r="K1603"/>
    </row>
    <row r="1604" spans="1:11" x14ac:dyDescent="0.25">
      <c r="A1604" s="1" t="s">
        <v>12486</v>
      </c>
      <c r="B1604" s="1" t="s">
        <v>5422</v>
      </c>
      <c r="C1604" s="16">
        <v>164.99</v>
      </c>
      <c r="D1604" s="73"/>
      <c r="E1604" s="73">
        <v>73</v>
      </c>
      <c r="F1604" s="16">
        <v>32008.04</v>
      </c>
      <c r="G1604" s="12">
        <v>0.93745845830165542</v>
      </c>
      <c r="H1604"/>
      <c r="I1604" s="12" t="str">
        <f t="shared" si="24"/>
        <v xml:space="preserve"> </v>
      </c>
      <c r="J1604" s="2"/>
      <c r="K1604"/>
    </row>
    <row r="1605" spans="1:11" x14ac:dyDescent="0.25">
      <c r="A1605" s="1" t="s">
        <v>12486</v>
      </c>
      <c r="B1605" s="1" t="s">
        <v>5631</v>
      </c>
      <c r="C1605" s="16">
        <v>81.99</v>
      </c>
      <c r="D1605" s="73"/>
      <c r="E1605" s="73">
        <v>66</v>
      </c>
      <c r="F1605" s="16">
        <v>28532.52</v>
      </c>
      <c r="G1605" s="12">
        <v>0.94139638658107394</v>
      </c>
      <c r="H1605"/>
      <c r="I1605" s="12" t="str">
        <f t="shared" si="24"/>
        <v xml:space="preserve"> </v>
      </c>
      <c r="J1605" s="2"/>
      <c r="K1605"/>
    </row>
    <row r="1606" spans="1:11" x14ac:dyDescent="0.25">
      <c r="A1606" s="1" t="s">
        <v>12486</v>
      </c>
      <c r="B1606" s="1" t="s">
        <v>5860</v>
      </c>
      <c r="C1606" s="16">
        <v>94.99</v>
      </c>
      <c r="D1606" s="73"/>
      <c r="E1606" s="73">
        <v>51</v>
      </c>
      <c r="F1606" s="16">
        <v>28181.93</v>
      </c>
      <c r="G1606" s="12">
        <v>0.94528592802766165</v>
      </c>
      <c r="H1606"/>
      <c r="I1606" s="12" t="str">
        <f t="shared" si="24"/>
        <v xml:space="preserve"> </v>
      </c>
      <c r="J1606" s="2"/>
      <c r="K1606"/>
    </row>
    <row r="1607" spans="1:11" x14ac:dyDescent="0.25">
      <c r="A1607" s="1" t="s">
        <v>12486</v>
      </c>
      <c r="B1607" s="1" t="s">
        <v>8437</v>
      </c>
      <c r="C1607" s="16">
        <v>49.99</v>
      </c>
      <c r="D1607" s="73"/>
      <c r="E1607" s="73">
        <v>22</v>
      </c>
      <c r="F1607" s="16">
        <v>27090.400000000001</v>
      </c>
      <c r="G1607" s="12">
        <v>0.94902482148189427</v>
      </c>
      <c r="H1607"/>
      <c r="I1607" s="12" t="str">
        <f t="shared" si="24"/>
        <v xml:space="preserve"> </v>
      </c>
      <c r="J1607" s="2"/>
      <c r="K1607"/>
    </row>
    <row r="1608" spans="1:11" x14ac:dyDescent="0.25">
      <c r="A1608" s="1" t="s">
        <v>12486</v>
      </c>
      <c r="B1608" s="1" t="s">
        <v>15564</v>
      </c>
      <c r="C1608" s="16">
        <v>54.99</v>
      </c>
      <c r="D1608" s="73"/>
      <c r="E1608" s="73">
        <v>51</v>
      </c>
      <c r="F1608" s="16">
        <v>26835.119999999999</v>
      </c>
      <c r="G1608" s="12">
        <v>0.95272848235480667</v>
      </c>
      <c r="H1608"/>
      <c r="I1608" s="12" t="str">
        <f t="shared" ref="I1608:I1671" si="25">IF(G1608&gt;$K$2,"X"," ")</f>
        <v>X</v>
      </c>
      <c r="J1608" s="2"/>
      <c r="K1608"/>
    </row>
    <row r="1609" spans="1:11" x14ac:dyDescent="0.25">
      <c r="A1609" s="1" t="s">
        <v>12486</v>
      </c>
      <c r="B1609" s="1" t="s">
        <v>5898</v>
      </c>
      <c r="C1609" s="16">
        <v>79.989999999999995</v>
      </c>
      <c r="D1609" s="73"/>
      <c r="E1609" s="73">
        <v>39</v>
      </c>
      <c r="F1609" s="16">
        <v>25516.67</v>
      </c>
      <c r="G1609" s="12">
        <v>0.95625017677189961</v>
      </c>
      <c r="H1609"/>
      <c r="I1609" s="12" t="str">
        <f t="shared" si="25"/>
        <v>X</v>
      </c>
      <c r="J1609" s="2"/>
      <c r="K1609"/>
    </row>
    <row r="1610" spans="1:11" x14ac:dyDescent="0.25">
      <c r="A1610" s="1" t="s">
        <v>12486</v>
      </c>
      <c r="B1610" s="1" t="s">
        <v>6956</v>
      </c>
      <c r="C1610" s="16">
        <v>49.99</v>
      </c>
      <c r="D1610" s="73"/>
      <c r="E1610" s="73">
        <v>24</v>
      </c>
      <c r="F1610" s="16">
        <v>22145.57</v>
      </c>
      <c r="G1610" s="12">
        <v>0.95930660734188933</v>
      </c>
      <c r="H1610"/>
      <c r="I1610" s="12" t="str">
        <f t="shared" si="25"/>
        <v>X</v>
      </c>
      <c r="J1610" s="2"/>
      <c r="K1610"/>
    </row>
    <row r="1611" spans="1:11" x14ac:dyDescent="0.25">
      <c r="A1611" s="1" t="s">
        <v>12486</v>
      </c>
      <c r="B1611" s="1" t="s">
        <v>5634</v>
      </c>
      <c r="C1611" s="16">
        <v>359.99</v>
      </c>
      <c r="D1611" s="73"/>
      <c r="E1611" s="73">
        <v>40</v>
      </c>
      <c r="F1611" s="16">
        <v>21599.4</v>
      </c>
      <c r="G1611" s="12">
        <v>0.9622876580194486</v>
      </c>
      <c r="H1611"/>
      <c r="I1611" s="12" t="str">
        <f t="shared" si="25"/>
        <v>X</v>
      </c>
      <c r="J1611" s="2"/>
      <c r="K1611"/>
    </row>
    <row r="1612" spans="1:11" x14ac:dyDescent="0.25">
      <c r="A1612" s="1" t="s">
        <v>12486</v>
      </c>
      <c r="B1612" s="1" t="s">
        <v>10445</v>
      </c>
      <c r="C1612" s="16">
        <v>89.99</v>
      </c>
      <c r="D1612" s="73"/>
      <c r="E1612" s="73">
        <v>38</v>
      </c>
      <c r="F1612" s="16">
        <v>21522.55</v>
      </c>
      <c r="G1612" s="12">
        <v>0.96525810221050501</v>
      </c>
      <c r="H1612"/>
      <c r="I1612" s="12" t="str">
        <f t="shared" si="25"/>
        <v>X</v>
      </c>
      <c r="J1612" s="2"/>
      <c r="K1612"/>
    </row>
    <row r="1613" spans="1:11" x14ac:dyDescent="0.25">
      <c r="A1613" s="1" t="s">
        <v>12486</v>
      </c>
      <c r="B1613" s="1" t="s">
        <v>5935</v>
      </c>
      <c r="C1613" s="16">
        <v>71.989999999999995</v>
      </c>
      <c r="D1613" s="73"/>
      <c r="E1613" s="73">
        <v>35</v>
      </c>
      <c r="F1613" s="16">
        <v>18831.23</v>
      </c>
      <c r="G1613" s="12">
        <v>0.96785710268972092</v>
      </c>
      <c r="H1613"/>
      <c r="I1613" s="12" t="str">
        <f t="shared" si="25"/>
        <v>X</v>
      </c>
      <c r="J1613" s="2"/>
      <c r="K1613"/>
    </row>
    <row r="1614" spans="1:11" x14ac:dyDescent="0.25">
      <c r="A1614" s="1" t="s">
        <v>12486</v>
      </c>
      <c r="B1614" s="1" t="s">
        <v>5595</v>
      </c>
      <c r="C1614" s="16">
        <v>88.99</v>
      </c>
      <c r="D1614" s="73"/>
      <c r="E1614" s="73">
        <v>30</v>
      </c>
      <c r="F1614" s="16">
        <v>18826.79</v>
      </c>
      <c r="G1614" s="12">
        <v>0.9704554903803867</v>
      </c>
      <c r="H1614"/>
      <c r="I1614" s="12" t="str">
        <f t="shared" si="25"/>
        <v>X</v>
      </c>
      <c r="J1614" s="2"/>
      <c r="K1614"/>
    </row>
    <row r="1615" spans="1:11" x14ac:dyDescent="0.25">
      <c r="A1615" s="1" t="s">
        <v>12486</v>
      </c>
      <c r="B1615" s="1" t="s">
        <v>13541</v>
      </c>
      <c r="C1615" s="16">
        <v>41.99</v>
      </c>
      <c r="D1615" s="73"/>
      <c r="E1615" s="73">
        <v>27</v>
      </c>
      <c r="F1615" s="16">
        <v>18097.689999999999</v>
      </c>
      <c r="G1615" s="12">
        <v>0.97295325101432828</v>
      </c>
      <c r="H1615"/>
      <c r="I1615" s="12" t="str">
        <f t="shared" si="25"/>
        <v>X</v>
      </c>
      <c r="J1615" s="2"/>
      <c r="K1615"/>
    </row>
    <row r="1616" spans="1:11" x14ac:dyDescent="0.25">
      <c r="A1616" s="1" t="s">
        <v>12486</v>
      </c>
      <c r="B1616" s="1" t="s">
        <v>5393</v>
      </c>
      <c r="C1616" s="16">
        <v>174.99</v>
      </c>
      <c r="D1616" s="73"/>
      <c r="E1616" s="73">
        <v>37</v>
      </c>
      <c r="F1616" s="16">
        <v>17848.98</v>
      </c>
      <c r="G1616" s="12">
        <v>0.97541668582838525</v>
      </c>
      <c r="H1616"/>
      <c r="I1616" s="12" t="str">
        <f t="shared" si="25"/>
        <v>X</v>
      </c>
      <c r="J1616" s="2"/>
      <c r="K1616"/>
    </row>
    <row r="1617" spans="1:11" x14ac:dyDescent="0.25">
      <c r="A1617" s="1" t="s">
        <v>12486</v>
      </c>
      <c r="B1617" s="1" t="s">
        <v>13023</v>
      </c>
      <c r="C1617" s="16">
        <v>94.99</v>
      </c>
      <c r="D1617" s="73"/>
      <c r="E1617" s="73">
        <v>23</v>
      </c>
      <c r="F1617" s="16">
        <v>15198.4</v>
      </c>
      <c r="G1617" s="12">
        <v>0.97751429967959491</v>
      </c>
      <c r="H1617"/>
      <c r="I1617" s="12" t="str">
        <f t="shared" si="25"/>
        <v>X</v>
      </c>
      <c r="J1617" s="2"/>
      <c r="K1617"/>
    </row>
    <row r="1618" spans="1:11" x14ac:dyDescent="0.25">
      <c r="A1618" s="1" t="s">
        <v>12486</v>
      </c>
      <c r="B1618" s="1" t="s">
        <v>5486</v>
      </c>
      <c r="C1618" s="16">
        <v>48.99</v>
      </c>
      <c r="D1618" s="73"/>
      <c r="E1618" s="73">
        <v>34</v>
      </c>
      <c r="F1618" s="16">
        <v>13619.22</v>
      </c>
      <c r="G1618" s="12">
        <v>0.97939396230952114</v>
      </c>
      <c r="H1618"/>
      <c r="I1618" s="12" t="str">
        <f t="shared" si="25"/>
        <v>X</v>
      </c>
      <c r="J1618" s="2"/>
      <c r="K1618"/>
    </row>
    <row r="1619" spans="1:11" x14ac:dyDescent="0.25">
      <c r="A1619" s="1" t="s">
        <v>12486</v>
      </c>
      <c r="B1619" s="1" t="s">
        <v>13848</v>
      </c>
      <c r="C1619" s="16">
        <v>189.99</v>
      </c>
      <c r="D1619" s="73"/>
      <c r="E1619" s="73">
        <v>20</v>
      </c>
      <c r="F1619" s="16">
        <v>12979.31</v>
      </c>
      <c r="G1619" s="12">
        <v>0.98118530747974586</v>
      </c>
      <c r="H1619"/>
      <c r="I1619" s="12" t="str">
        <f t="shared" si="25"/>
        <v>X</v>
      </c>
      <c r="J1619" s="2"/>
      <c r="K1619"/>
    </row>
    <row r="1620" spans="1:11" x14ac:dyDescent="0.25">
      <c r="A1620" s="1" t="s">
        <v>12486</v>
      </c>
      <c r="B1620" s="1" t="s">
        <v>12700</v>
      </c>
      <c r="C1620" s="16">
        <v>99.99</v>
      </c>
      <c r="D1620" s="73"/>
      <c r="E1620" s="73">
        <v>25</v>
      </c>
      <c r="F1620" s="16">
        <v>12198.78</v>
      </c>
      <c r="G1620" s="12">
        <v>0.98286892745920806</v>
      </c>
      <c r="H1620"/>
      <c r="I1620" s="12" t="str">
        <f t="shared" si="25"/>
        <v>X</v>
      </c>
      <c r="J1620" s="2"/>
      <c r="K1620"/>
    </row>
    <row r="1621" spans="1:11" x14ac:dyDescent="0.25">
      <c r="A1621" s="1" t="s">
        <v>12486</v>
      </c>
      <c r="B1621" s="1" t="s">
        <v>5731</v>
      </c>
      <c r="C1621" s="16">
        <v>379.99</v>
      </c>
      <c r="D1621" s="73"/>
      <c r="E1621" s="73">
        <v>15</v>
      </c>
      <c r="F1621" s="16">
        <v>12159.68</v>
      </c>
      <c r="G1621" s="12">
        <v>0.98454715103499735</v>
      </c>
      <c r="H1621"/>
      <c r="I1621" s="12" t="str">
        <f t="shared" si="25"/>
        <v>X</v>
      </c>
      <c r="J1621" s="2"/>
      <c r="K1621"/>
    </row>
    <row r="1622" spans="1:11" x14ac:dyDescent="0.25">
      <c r="A1622" s="1" t="s">
        <v>12486</v>
      </c>
      <c r="B1622" s="1" t="s">
        <v>8491</v>
      </c>
      <c r="C1622" s="16">
        <v>109.99</v>
      </c>
      <c r="D1622" s="73"/>
      <c r="E1622" s="73">
        <v>29</v>
      </c>
      <c r="F1622" s="16">
        <v>11618.9</v>
      </c>
      <c r="G1622" s="12">
        <v>0.98615073862157354</v>
      </c>
      <c r="H1622"/>
      <c r="I1622" s="12" t="str">
        <f t="shared" si="25"/>
        <v>X</v>
      </c>
      <c r="J1622" s="2"/>
      <c r="K1622"/>
    </row>
    <row r="1623" spans="1:11" x14ac:dyDescent="0.25">
      <c r="A1623" s="1" t="s">
        <v>12486</v>
      </c>
      <c r="B1623" s="1" t="s">
        <v>5616</v>
      </c>
      <c r="C1623" s="16">
        <v>182.99</v>
      </c>
      <c r="D1623" s="73"/>
      <c r="E1623" s="73">
        <v>33</v>
      </c>
      <c r="F1623" s="16">
        <v>10796.41</v>
      </c>
      <c r="G1623" s="12">
        <v>0.98764080988955827</v>
      </c>
      <c r="H1623"/>
      <c r="I1623" s="12" t="str">
        <f t="shared" si="25"/>
        <v>X</v>
      </c>
      <c r="J1623" s="2"/>
      <c r="K1623"/>
    </row>
    <row r="1624" spans="1:11" x14ac:dyDescent="0.25">
      <c r="A1624" s="1" t="s">
        <v>12486</v>
      </c>
      <c r="B1624" s="1" t="s">
        <v>15321</v>
      </c>
      <c r="C1624" s="16">
        <v>109.99</v>
      </c>
      <c r="D1624" s="73"/>
      <c r="E1624" s="73">
        <v>56</v>
      </c>
      <c r="F1624" s="16">
        <v>10069.07</v>
      </c>
      <c r="G1624" s="12">
        <v>0.98903049700799173</v>
      </c>
      <c r="H1624"/>
      <c r="I1624" s="12" t="str">
        <f t="shared" si="25"/>
        <v>X</v>
      </c>
      <c r="J1624" s="2"/>
      <c r="K1624"/>
    </row>
    <row r="1625" spans="1:11" x14ac:dyDescent="0.25">
      <c r="A1625" s="1" t="s">
        <v>12486</v>
      </c>
      <c r="B1625" s="1" t="s">
        <v>15548</v>
      </c>
      <c r="C1625" s="16">
        <v>94.99</v>
      </c>
      <c r="D1625" s="73"/>
      <c r="E1625" s="73">
        <v>0</v>
      </c>
      <c r="F1625" s="16">
        <v>8549.1</v>
      </c>
      <c r="G1625" s="12">
        <v>0.99021040479929712</v>
      </c>
      <c r="H1625"/>
      <c r="I1625" s="12" t="str">
        <f t="shared" si="25"/>
        <v>X</v>
      </c>
      <c r="J1625" s="2"/>
      <c r="K1625"/>
    </row>
    <row r="1626" spans="1:11" x14ac:dyDescent="0.25">
      <c r="A1626" s="1" t="s">
        <v>12486</v>
      </c>
      <c r="B1626" s="1" t="s">
        <v>13194</v>
      </c>
      <c r="C1626" s="16">
        <v>79.989999999999995</v>
      </c>
      <c r="D1626" s="73"/>
      <c r="E1626" s="73">
        <v>11</v>
      </c>
      <c r="F1626" s="16">
        <v>8398.9500000000007</v>
      </c>
      <c r="G1626" s="12">
        <v>0.99136958957240595</v>
      </c>
      <c r="H1626"/>
      <c r="I1626" s="12" t="str">
        <f t="shared" si="25"/>
        <v>X</v>
      </c>
      <c r="J1626" s="2"/>
      <c r="K1626"/>
    </row>
    <row r="1627" spans="1:11" x14ac:dyDescent="0.25">
      <c r="A1627" s="1" t="s">
        <v>12486</v>
      </c>
      <c r="B1627" s="1" t="s">
        <v>14319</v>
      </c>
      <c r="C1627" s="16">
        <v>139.99</v>
      </c>
      <c r="D1627" s="73"/>
      <c r="E1627" s="73">
        <v>15</v>
      </c>
      <c r="F1627" s="16">
        <v>7979.43</v>
      </c>
      <c r="G1627" s="12">
        <v>0.99247087410845947</v>
      </c>
      <c r="H1627"/>
      <c r="I1627" s="12" t="str">
        <f t="shared" si="25"/>
        <v>X</v>
      </c>
      <c r="J1627" s="2"/>
      <c r="K1627"/>
    </row>
    <row r="1628" spans="1:11" x14ac:dyDescent="0.25">
      <c r="A1628" s="1" t="s">
        <v>12486</v>
      </c>
      <c r="B1628" s="1" t="s">
        <v>10778</v>
      </c>
      <c r="C1628" s="16">
        <v>39.99</v>
      </c>
      <c r="D1628" s="73"/>
      <c r="E1628" s="73">
        <v>14</v>
      </c>
      <c r="F1628" s="16">
        <v>7438.14</v>
      </c>
      <c r="G1628" s="12">
        <v>0.99349745226742592</v>
      </c>
      <c r="H1628"/>
      <c r="I1628" s="12" t="str">
        <f t="shared" si="25"/>
        <v>X</v>
      </c>
      <c r="J1628" s="2"/>
      <c r="K1628"/>
    </row>
    <row r="1629" spans="1:11" x14ac:dyDescent="0.25">
      <c r="A1629" s="1" t="s">
        <v>12486</v>
      </c>
      <c r="B1629" s="1" t="s">
        <v>15474</v>
      </c>
      <c r="C1629" s="16">
        <v>74.989999999999995</v>
      </c>
      <c r="D1629" s="73"/>
      <c r="E1629" s="73">
        <v>12</v>
      </c>
      <c r="F1629" s="16">
        <v>5849.22</v>
      </c>
      <c r="G1629" s="12">
        <v>0.99430473493473115</v>
      </c>
      <c r="H1629"/>
      <c r="I1629" s="12" t="str">
        <f t="shared" si="25"/>
        <v>X</v>
      </c>
      <c r="J1629" s="2"/>
      <c r="K1629"/>
    </row>
    <row r="1630" spans="1:11" x14ac:dyDescent="0.25">
      <c r="A1630" s="1" t="s">
        <v>12486</v>
      </c>
      <c r="B1630" s="1" t="s">
        <v>16229</v>
      </c>
      <c r="C1630" s="16">
        <v>44.99</v>
      </c>
      <c r="D1630" s="73"/>
      <c r="E1630" s="73">
        <v>29</v>
      </c>
      <c r="F1630" s="16">
        <v>5713.73</v>
      </c>
      <c r="G1630" s="12">
        <v>0.99509331789017863</v>
      </c>
      <c r="H1630"/>
      <c r="I1630" s="12" t="str">
        <f t="shared" si="25"/>
        <v>X</v>
      </c>
      <c r="J1630" s="2"/>
      <c r="K1630"/>
    </row>
    <row r="1631" spans="1:11" x14ac:dyDescent="0.25">
      <c r="A1631" s="1" t="s">
        <v>12486</v>
      </c>
      <c r="B1631" s="1" t="s">
        <v>13667</v>
      </c>
      <c r="C1631" s="16">
        <v>114.99</v>
      </c>
      <c r="D1631" s="73"/>
      <c r="E1631" s="73">
        <v>12</v>
      </c>
      <c r="F1631" s="16">
        <v>4944.57</v>
      </c>
      <c r="G1631" s="12">
        <v>0.99577574489040732</v>
      </c>
      <c r="H1631"/>
      <c r="I1631" s="12" t="str">
        <f t="shared" si="25"/>
        <v>X</v>
      </c>
      <c r="J1631" s="2"/>
      <c r="K1631"/>
    </row>
    <row r="1632" spans="1:11" x14ac:dyDescent="0.25">
      <c r="A1632" s="1" t="s">
        <v>12486</v>
      </c>
      <c r="B1632" s="1" t="s">
        <v>7699</v>
      </c>
      <c r="C1632" s="16">
        <v>84.99</v>
      </c>
      <c r="D1632" s="73"/>
      <c r="E1632" s="73">
        <v>9</v>
      </c>
      <c r="F1632" s="16">
        <v>3994.53</v>
      </c>
      <c r="G1632" s="12">
        <v>0.99632705170277402</v>
      </c>
      <c r="H1632"/>
      <c r="I1632" s="12" t="str">
        <f t="shared" si="25"/>
        <v>X</v>
      </c>
      <c r="J1632" s="2"/>
      <c r="K1632"/>
    </row>
    <row r="1633" spans="1:11" x14ac:dyDescent="0.25">
      <c r="A1633" s="1" t="s">
        <v>12486</v>
      </c>
      <c r="B1633" s="1" t="s">
        <v>9770</v>
      </c>
      <c r="C1633" s="16">
        <v>199.99</v>
      </c>
      <c r="D1633" s="73"/>
      <c r="E1633" s="73">
        <v>20</v>
      </c>
      <c r="F1633" s="16">
        <v>3529.82</v>
      </c>
      <c r="G1633" s="12">
        <v>0.99681422136038778</v>
      </c>
      <c r="H1633"/>
      <c r="I1633" s="12" t="str">
        <f t="shared" si="25"/>
        <v>X</v>
      </c>
      <c r="J1633" s="2"/>
      <c r="K1633"/>
    </row>
    <row r="1634" spans="1:11" x14ac:dyDescent="0.25">
      <c r="A1634" s="1" t="s">
        <v>12486</v>
      </c>
      <c r="B1634" s="1" t="s">
        <v>13193</v>
      </c>
      <c r="C1634" s="16">
        <v>46.99</v>
      </c>
      <c r="D1634" s="73"/>
      <c r="E1634" s="73">
        <v>6</v>
      </c>
      <c r="F1634" s="16">
        <v>3430.27</v>
      </c>
      <c r="G1634" s="12">
        <v>0.99728765158102861</v>
      </c>
      <c r="H1634"/>
      <c r="I1634" s="12" t="str">
        <f t="shared" si="25"/>
        <v>X</v>
      </c>
      <c r="J1634" s="2"/>
      <c r="K1634"/>
    </row>
    <row r="1635" spans="1:11" x14ac:dyDescent="0.25">
      <c r="A1635" s="1" t="s">
        <v>12486</v>
      </c>
      <c r="B1635" s="1" t="s">
        <v>12834</v>
      </c>
      <c r="C1635" s="16">
        <v>164.99</v>
      </c>
      <c r="D1635" s="73"/>
      <c r="E1635" s="73">
        <v>6</v>
      </c>
      <c r="F1635" s="16">
        <v>2804.83</v>
      </c>
      <c r="G1635" s="12">
        <v>0.99767476142537326</v>
      </c>
      <c r="H1635"/>
      <c r="I1635" s="12" t="str">
        <f t="shared" si="25"/>
        <v>X</v>
      </c>
      <c r="J1635" s="2"/>
      <c r="K1635"/>
    </row>
    <row r="1636" spans="1:11" x14ac:dyDescent="0.25">
      <c r="A1636" s="1" t="s">
        <v>12486</v>
      </c>
      <c r="B1636" s="1" t="s">
        <v>12633</v>
      </c>
      <c r="C1636" s="16">
        <v>69.989999999999995</v>
      </c>
      <c r="D1636" s="73"/>
      <c r="E1636" s="73">
        <v>7</v>
      </c>
      <c r="F1636" s="16">
        <v>2799.6</v>
      </c>
      <c r="G1636" s="12">
        <v>0.99806114944897084</v>
      </c>
      <c r="H1636"/>
      <c r="I1636" s="12" t="str">
        <f t="shared" si="25"/>
        <v>X</v>
      </c>
      <c r="J1636" s="2"/>
      <c r="K1636"/>
    </row>
    <row r="1637" spans="1:11" x14ac:dyDescent="0.25">
      <c r="A1637" s="1" t="s">
        <v>12486</v>
      </c>
      <c r="B1637" s="1" t="s">
        <v>16325</v>
      </c>
      <c r="C1637" s="16">
        <v>269.99</v>
      </c>
      <c r="D1637" s="73"/>
      <c r="E1637" s="73">
        <v>5</v>
      </c>
      <c r="F1637" s="16">
        <v>2429.91</v>
      </c>
      <c r="G1637" s="12">
        <v>0.9983965145448489</v>
      </c>
      <c r="H1637"/>
      <c r="I1637" s="12" t="str">
        <f t="shared" si="25"/>
        <v>X</v>
      </c>
      <c r="J1637" s="2"/>
      <c r="K1637"/>
    </row>
    <row r="1638" spans="1:11" x14ac:dyDescent="0.25">
      <c r="A1638" s="1" t="s">
        <v>12486</v>
      </c>
      <c r="B1638" s="1" t="s">
        <v>12836</v>
      </c>
      <c r="C1638" s="16">
        <v>129.99</v>
      </c>
      <c r="D1638" s="73"/>
      <c r="E1638" s="73">
        <v>6</v>
      </c>
      <c r="F1638" s="16">
        <v>2079.84</v>
      </c>
      <c r="G1638" s="12">
        <v>0.99868356457592455</v>
      </c>
      <c r="H1638"/>
      <c r="I1638" s="12" t="str">
        <f t="shared" si="25"/>
        <v>X</v>
      </c>
      <c r="J1638" s="2"/>
      <c r="K1638"/>
    </row>
    <row r="1639" spans="1:11" x14ac:dyDescent="0.25">
      <c r="A1639" s="1" t="s">
        <v>12486</v>
      </c>
      <c r="B1639" s="1" t="s">
        <v>13737</v>
      </c>
      <c r="C1639" s="16">
        <v>119.99</v>
      </c>
      <c r="D1639" s="73"/>
      <c r="E1639" s="73">
        <v>2</v>
      </c>
      <c r="F1639" s="16">
        <v>2039.83</v>
      </c>
      <c r="G1639" s="12">
        <v>0.99896509260927757</v>
      </c>
      <c r="H1639"/>
      <c r="I1639" s="12" t="str">
        <f t="shared" si="25"/>
        <v>X</v>
      </c>
      <c r="J1639" s="2"/>
      <c r="K1639"/>
    </row>
    <row r="1640" spans="1:11" x14ac:dyDescent="0.25">
      <c r="A1640" s="1" t="s">
        <v>12486</v>
      </c>
      <c r="B1640" s="1" t="s">
        <v>14395</v>
      </c>
      <c r="C1640" s="16">
        <v>1499.99</v>
      </c>
      <c r="D1640" s="73"/>
      <c r="E1640" s="73">
        <v>2</v>
      </c>
      <c r="F1640" s="16">
        <v>1499.99</v>
      </c>
      <c r="G1640" s="12">
        <v>0.99917211438793041</v>
      </c>
      <c r="H1640"/>
      <c r="I1640" s="12" t="str">
        <f t="shared" si="25"/>
        <v>X</v>
      </c>
      <c r="J1640" s="2"/>
      <c r="K1640"/>
    </row>
    <row r="1641" spans="1:11" x14ac:dyDescent="0.25">
      <c r="A1641" s="1" t="s">
        <v>12486</v>
      </c>
      <c r="B1641" s="1" t="s">
        <v>12016</v>
      </c>
      <c r="C1641" s="16">
        <v>279.99</v>
      </c>
      <c r="D1641" s="73"/>
      <c r="E1641" s="73">
        <v>7</v>
      </c>
      <c r="F1641" s="16">
        <v>1119.96</v>
      </c>
      <c r="G1641" s="12">
        <v>0.99932668615922216</v>
      </c>
      <c r="H1641"/>
      <c r="I1641" s="12" t="str">
        <f t="shared" si="25"/>
        <v>X</v>
      </c>
      <c r="J1641" s="2"/>
      <c r="K1641"/>
    </row>
    <row r="1642" spans="1:11" x14ac:dyDescent="0.25">
      <c r="A1642" s="1" t="s">
        <v>12486</v>
      </c>
      <c r="B1642" s="1" t="s">
        <v>12382</v>
      </c>
      <c r="C1642" s="16">
        <v>369.99</v>
      </c>
      <c r="D1642" s="73"/>
      <c r="E1642" s="73">
        <v>0</v>
      </c>
      <c r="F1642" s="16">
        <v>1109.97</v>
      </c>
      <c r="G1642" s="12">
        <v>0.99947987915627623</v>
      </c>
      <c r="H1642"/>
      <c r="I1642" s="12" t="str">
        <f t="shared" si="25"/>
        <v>X</v>
      </c>
      <c r="J1642" s="2"/>
      <c r="K1642"/>
    </row>
    <row r="1643" spans="1:11" x14ac:dyDescent="0.25">
      <c r="A1643" s="1" t="s">
        <v>12486</v>
      </c>
      <c r="B1643" s="1" t="s">
        <v>9249</v>
      </c>
      <c r="C1643" s="16">
        <v>79.989999999999995</v>
      </c>
      <c r="D1643" s="73"/>
      <c r="E1643" s="73">
        <v>1</v>
      </c>
      <c r="F1643" s="16">
        <v>799.9</v>
      </c>
      <c r="G1643" s="12">
        <v>0.9995902777060961</v>
      </c>
      <c r="H1643"/>
      <c r="I1643" s="12" t="str">
        <f t="shared" si="25"/>
        <v>X</v>
      </c>
      <c r="J1643" s="2"/>
      <c r="K1643"/>
    </row>
    <row r="1644" spans="1:11" x14ac:dyDescent="0.25">
      <c r="A1644" s="1" t="s">
        <v>12486</v>
      </c>
      <c r="B1644" s="1" t="s">
        <v>11771</v>
      </c>
      <c r="C1644" s="16">
        <v>131.99</v>
      </c>
      <c r="D1644" s="73"/>
      <c r="E1644" s="73">
        <v>5</v>
      </c>
      <c r="F1644" s="16">
        <v>791.94</v>
      </c>
      <c r="G1644" s="12">
        <v>0.99969957765301998</v>
      </c>
      <c r="H1644"/>
      <c r="I1644" s="12" t="str">
        <f t="shared" si="25"/>
        <v>X</v>
      </c>
      <c r="J1644" s="2"/>
      <c r="K1644"/>
    </row>
    <row r="1645" spans="1:11" x14ac:dyDescent="0.25">
      <c r="A1645" s="1" t="s">
        <v>12486</v>
      </c>
      <c r="B1645" s="1" t="s">
        <v>12875</v>
      </c>
      <c r="C1645" s="16">
        <v>44.99</v>
      </c>
      <c r="D1645" s="73"/>
      <c r="E1645" s="73">
        <v>4</v>
      </c>
      <c r="F1645" s="16">
        <v>687.84</v>
      </c>
      <c r="G1645" s="12">
        <v>0.99979451019272259</v>
      </c>
      <c r="H1645"/>
      <c r="I1645" s="12" t="str">
        <f t="shared" si="25"/>
        <v>X</v>
      </c>
      <c r="J1645" s="2"/>
      <c r="K1645"/>
    </row>
    <row r="1646" spans="1:11" x14ac:dyDescent="0.25">
      <c r="A1646" s="1" t="s">
        <v>12486</v>
      </c>
      <c r="B1646" s="1" t="s">
        <v>11769</v>
      </c>
      <c r="C1646" s="16">
        <v>84.99</v>
      </c>
      <c r="D1646" s="73"/>
      <c r="E1646" s="73">
        <v>1</v>
      </c>
      <c r="F1646" s="16">
        <v>594.92999999999995</v>
      </c>
      <c r="G1646" s="12">
        <v>0.9998766197179686</v>
      </c>
      <c r="H1646"/>
      <c r="I1646" s="12" t="str">
        <f t="shared" si="25"/>
        <v>X</v>
      </c>
      <c r="J1646" s="2"/>
      <c r="K1646"/>
    </row>
    <row r="1647" spans="1:11" x14ac:dyDescent="0.25">
      <c r="A1647" s="1" t="s">
        <v>12486</v>
      </c>
      <c r="B1647" s="1" t="s">
        <v>11552</v>
      </c>
      <c r="C1647" s="16">
        <v>157.99</v>
      </c>
      <c r="D1647" s="73"/>
      <c r="E1647" s="73">
        <v>3</v>
      </c>
      <c r="F1647" s="16">
        <v>473.97</v>
      </c>
      <c r="G1647" s="12">
        <v>0.99994203489568845</v>
      </c>
      <c r="H1647"/>
      <c r="I1647" s="12" t="str">
        <f t="shared" si="25"/>
        <v>X</v>
      </c>
      <c r="J1647" s="2"/>
      <c r="K1647"/>
    </row>
    <row r="1648" spans="1:11" x14ac:dyDescent="0.25">
      <c r="A1648" s="1" t="s">
        <v>12486</v>
      </c>
      <c r="B1648" s="1" t="s">
        <v>15641</v>
      </c>
      <c r="C1648" s="16">
        <v>419.99</v>
      </c>
      <c r="D1648" s="73"/>
      <c r="E1648" s="73">
        <v>1</v>
      </c>
      <c r="F1648" s="16">
        <v>419.99</v>
      </c>
      <c r="G1648" s="12">
        <v>1.0000000000000002</v>
      </c>
      <c r="H1648"/>
      <c r="I1648" s="12" t="str">
        <f t="shared" si="25"/>
        <v>X</v>
      </c>
      <c r="J1648" s="2"/>
      <c r="K1648"/>
    </row>
    <row r="1649" spans="1:11" x14ac:dyDescent="0.25">
      <c r="A1649" s="1" t="s">
        <v>12486</v>
      </c>
      <c r="B1649" s="1" t="s">
        <v>9434</v>
      </c>
      <c r="C1649" s="16">
        <v>89.99</v>
      </c>
      <c r="D1649" s="73"/>
      <c r="E1649" s="73">
        <v>0</v>
      </c>
      <c r="F1649" s="16">
        <v>0</v>
      </c>
      <c r="G1649" s="12">
        <v>1.0000000000000002</v>
      </c>
      <c r="H1649"/>
      <c r="I1649" s="12" t="str">
        <f t="shared" si="25"/>
        <v>X</v>
      </c>
      <c r="J1649" s="2"/>
      <c r="K1649"/>
    </row>
    <row r="1650" spans="1:11" x14ac:dyDescent="0.25">
      <c r="A1650" s="1" t="s">
        <v>12502</v>
      </c>
      <c r="B1650" s="1"/>
      <c r="C1650" s="16">
        <v>11545.369999999983</v>
      </c>
      <c r="D1650" s="73"/>
      <c r="E1650" s="73">
        <v>8143</v>
      </c>
      <c r="F1650" s="16">
        <v>7245566.1899999995</v>
      </c>
      <c r="G1650" s="12"/>
      <c r="H1650"/>
      <c r="I1650" s="12" t="str">
        <f t="shared" si="25"/>
        <v xml:space="preserve"> </v>
      </c>
      <c r="J1650" s="2"/>
      <c r="K1650"/>
    </row>
    <row r="1651" spans="1:11" x14ac:dyDescent="0.25">
      <c r="A1651" s="1" t="s">
        <v>27</v>
      </c>
      <c r="B1651" s="1" t="s">
        <v>5966</v>
      </c>
      <c r="C1651" s="16">
        <v>69.989999999999995</v>
      </c>
      <c r="D1651" s="73"/>
      <c r="E1651" s="73">
        <v>157</v>
      </c>
      <c r="F1651" s="16">
        <v>3957120.66</v>
      </c>
      <c r="G1651" s="12">
        <v>6.1469019129280107E-2</v>
      </c>
      <c r="H1651"/>
      <c r="I1651" s="12" t="str">
        <f t="shared" si="25"/>
        <v xml:space="preserve"> </v>
      </c>
      <c r="J1651" s="2"/>
      <c r="K1651"/>
    </row>
    <row r="1652" spans="1:11" x14ac:dyDescent="0.25">
      <c r="A1652" s="1" t="s">
        <v>27</v>
      </c>
      <c r="B1652" s="1" t="s">
        <v>5407</v>
      </c>
      <c r="C1652" s="16">
        <v>24.99</v>
      </c>
      <c r="D1652" s="73"/>
      <c r="E1652" s="73">
        <v>157</v>
      </c>
      <c r="F1652" s="16">
        <v>2106082.98</v>
      </c>
      <c r="G1652" s="12">
        <v>9.418443675454688E-2</v>
      </c>
      <c r="H1652"/>
      <c r="I1652" s="12" t="str">
        <f t="shared" si="25"/>
        <v xml:space="preserve"> </v>
      </c>
      <c r="J1652" s="2"/>
      <c r="K1652"/>
    </row>
    <row r="1653" spans="1:11" x14ac:dyDescent="0.25">
      <c r="A1653" s="1" t="s">
        <v>27</v>
      </c>
      <c r="B1653" s="1" t="s">
        <v>5910</v>
      </c>
      <c r="C1653" s="16">
        <v>59.99</v>
      </c>
      <c r="D1653" s="73"/>
      <c r="E1653" s="73">
        <v>158</v>
      </c>
      <c r="F1653" s="16">
        <v>2090026.95</v>
      </c>
      <c r="G1653" s="12">
        <v>0.12665044363396838</v>
      </c>
      <c r="H1653"/>
      <c r="I1653" s="12" t="str">
        <f t="shared" si="25"/>
        <v xml:space="preserve"> </v>
      </c>
      <c r="J1653" s="2"/>
      <c r="K1653"/>
    </row>
    <row r="1654" spans="1:11" x14ac:dyDescent="0.25">
      <c r="A1654" s="1" t="s">
        <v>27</v>
      </c>
      <c r="B1654" s="1" t="s">
        <v>5475</v>
      </c>
      <c r="C1654" s="16">
        <v>19.989999999999998</v>
      </c>
      <c r="D1654" s="73"/>
      <c r="E1654" s="73">
        <v>159</v>
      </c>
      <c r="F1654" s="16">
        <v>1941821.25</v>
      </c>
      <c r="G1654" s="12">
        <v>0.15681425662265105</v>
      </c>
      <c r="H1654"/>
      <c r="I1654" s="12" t="str">
        <f t="shared" si="25"/>
        <v xml:space="preserve"> </v>
      </c>
      <c r="J1654" s="2"/>
      <c r="K1654"/>
    </row>
    <row r="1655" spans="1:11" x14ac:dyDescent="0.25">
      <c r="A1655" s="1" t="s">
        <v>27</v>
      </c>
      <c r="B1655" s="1" t="s">
        <v>12326</v>
      </c>
      <c r="C1655" s="16">
        <v>36.99</v>
      </c>
      <c r="D1655" s="73"/>
      <c r="E1655" s="73">
        <v>142</v>
      </c>
      <c r="F1655" s="16">
        <v>1722032.46</v>
      </c>
      <c r="G1655" s="12">
        <v>0.18356392015830408</v>
      </c>
      <c r="H1655"/>
      <c r="I1655" s="12" t="str">
        <f t="shared" si="25"/>
        <v xml:space="preserve"> </v>
      </c>
      <c r="J1655" s="2"/>
      <c r="K1655"/>
    </row>
    <row r="1656" spans="1:11" x14ac:dyDescent="0.25">
      <c r="A1656" s="1" t="s">
        <v>27</v>
      </c>
      <c r="B1656" s="1" t="s">
        <v>5879</v>
      </c>
      <c r="C1656" s="16">
        <v>23.99</v>
      </c>
      <c r="D1656" s="73"/>
      <c r="E1656" s="73">
        <v>158</v>
      </c>
      <c r="F1656" s="16">
        <v>1698771.58</v>
      </c>
      <c r="G1656" s="12">
        <v>0.20995225443449406</v>
      </c>
      <c r="H1656"/>
      <c r="I1656" s="12" t="str">
        <f t="shared" si="25"/>
        <v xml:space="preserve"> </v>
      </c>
      <c r="J1656" s="2"/>
      <c r="K1656"/>
    </row>
    <row r="1657" spans="1:11" x14ac:dyDescent="0.25">
      <c r="A1657" s="1" t="s">
        <v>27</v>
      </c>
      <c r="B1657" s="1" t="s">
        <v>13545</v>
      </c>
      <c r="C1657" s="16">
        <v>39.99</v>
      </c>
      <c r="D1657" s="73"/>
      <c r="E1657" s="73">
        <v>130</v>
      </c>
      <c r="F1657" s="16">
        <v>1686692.41</v>
      </c>
      <c r="G1657" s="12">
        <v>0.23615295361041999</v>
      </c>
      <c r="H1657"/>
      <c r="I1657" s="12" t="str">
        <f t="shared" si="25"/>
        <v xml:space="preserve"> </v>
      </c>
      <c r="J1657" s="2"/>
      <c r="K1657"/>
    </row>
    <row r="1658" spans="1:11" x14ac:dyDescent="0.25">
      <c r="A1658" s="1" t="s">
        <v>27</v>
      </c>
      <c r="B1658" s="1" t="s">
        <v>5476</v>
      </c>
      <c r="C1658" s="16">
        <v>19.989999999999998</v>
      </c>
      <c r="D1658" s="73"/>
      <c r="E1658" s="73">
        <v>159</v>
      </c>
      <c r="F1658" s="16">
        <v>1399335.44</v>
      </c>
      <c r="G1658" s="12">
        <v>0.25788991447671805</v>
      </c>
      <c r="H1658"/>
      <c r="I1658" s="12" t="str">
        <f t="shared" si="25"/>
        <v xml:space="preserve"> </v>
      </c>
      <c r="J1658" s="2"/>
      <c r="K1658"/>
    </row>
    <row r="1659" spans="1:11" x14ac:dyDescent="0.25">
      <c r="A1659" s="1" t="s">
        <v>27</v>
      </c>
      <c r="B1659" s="1" t="s">
        <v>6971</v>
      </c>
      <c r="C1659" s="16">
        <v>29.99</v>
      </c>
      <c r="D1659" s="73"/>
      <c r="E1659" s="73">
        <v>159</v>
      </c>
      <c r="F1659" s="16">
        <v>1387787.25</v>
      </c>
      <c r="G1659" s="12">
        <v>0.27944748836621908</v>
      </c>
      <c r="H1659"/>
      <c r="I1659" s="12" t="str">
        <f t="shared" si="25"/>
        <v xml:space="preserve"> </v>
      </c>
      <c r="J1659" s="2"/>
      <c r="K1659"/>
    </row>
    <row r="1660" spans="1:11" x14ac:dyDescent="0.25">
      <c r="A1660" s="1" t="s">
        <v>27</v>
      </c>
      <c r="B1660" s="1" t="s">
        <v>7688</v>
      </c>
      <c r="C1660" s="16">
        <v>46.99</v>
      </c>
      <c r="D1660" s="73"/>
      <c r="E1660" s="73">
        <v>159</v>
      </c>
      <c r="F1660" s="16">
        <v>1236820.1299999999</v>
      </c>
      <c r="G1660" s="12">
        <v>0.2986599730900103</v>
      </c>
      <c r="H1660"/>
      <c r="I1660" s="12" t="str">
        <f t="shared" si="25"/>
        <v xml:space="preserve"> </v>
      </c>
      <c r="J1660" s="2"/>
      <c r="K1660"/>
    </row>
    <row r="1661" spans="1:11" x14ac:dyDescent="0.25">
      <c r="A1661" s="1" t="s">
        <v>27</v>
      </c>
      <c r="B1661" s="1" t="s">
        <v>11255</v>
      </c>
      <c r="C1661" s="16">
        <v>46.99</v>
      </c>
      <c r="D1661" s="73"/>
      <c r="E1661" s="73">
        <v>142</v>
      </c>
      <c r="F1661" s="16">
        <v>1212184.6200000001</v>
      </c>
      <c r="G1661" s="12">
        <v>0.31748977536220058</v>
      </c>
      <c r="H1661"/>
      <c r="I1661" s="12" t="str">
        <f t="shared" si="25"/>
        <v xml:space="preserve"> </v>
      </c>
      <c r="J1661" s="2"/>
      <c r="K1661"/>
    </row>
    <row r="1662" spans="1:11" x14ac:dyDescent="0.25">
      <c r="A1662" s="1" t="s">
        <v>27</v>
      </c>
      <c r="B1662" s="1" t="s">
        <v>9559</v>
      </c>
      <c r="C1662" s="16">
        <v>34.99</v>
      </c>
      <c r="D1662" s="73"/>
      <c r="E1662" s="73">
        <v>158</v>
      </c>
      <c r="F1662" s="16">
        <v>1113643.55</v>
      </c>
      <c r="G1662" s="12">
        <v>0.33478886289574816</v>
      </c>
      <c r="H1662"/>
      <c r="I1662" s="12" t="str">
        <f t="shared" si="25"/>
        <v xml:space="preserve"> </v>
      </c>
      <c r="J1662" s="2"/>
      <c r="K1662"/>
    </row>
    <row r="1663" spans="1:11" x14ac:dyDescent="0.25">
      <c r="A1663" s="1" t="s">
        <v>27</v>
      </c>
      <c r="B1663" s="1" t="s">
        <v>8548</v>
      </c>
      <c r="C1663" s="16">
        <v>45.99</v>
      </c>
      <c r="D1663" s="73"/>
      <c r="E1663" s="73">
        <v>149</v>
      </c>
      <c r="F1663" s="16">
        <v>1085808.74</v>
      </c>
      <c r="G1663" s="12">
        <v>0.35165557077364223</v>
      </c>
      <c r="H1663"/>
      <c r="I1663" s="12" t="str">
        <f t="shared" si="25"/>
        <v xml:space="preserve"> </v>
      </c>
      <c r="J1663" s="2"/>
      <c r="K1663"/>
    </row>
    <row r="1664" spans="1:11" x14ac:dyDescent="0.25">
      <c r="A1664" s="1" t="s">
        <v>27</v>
      </c>
      <c r="B1664" s="1" t="s">
        <v>6558</v>
      </c>
      <c r="C1664" s="16">
        <v>31.99</v>
      </c>
      <c r="D1664" s="73"/>
      <c r="E1664" s="73">
        <v>157</v>
      </c>
      <c r="F1664" s="16">
        <v>1064018.5900000001</v>
      </c>
      <c r="G1664" s="12">
        <v>0.36818379537991935</v>
      </c>
      <c r="H1664"/>
      <c r="I1664" s="12" t="str">
        <f t="shared" si="25"/>
        <v xml:space="preserve"> </v>
      </c>
      <c r="J1664" s="2"/>
      <c r="K1664"/>
    </row>
    <row r="1665" spans="1:10" customFormat="1" x14ac:dyDescent="0.25">
      <c r="A1665" s="1" t="s">
        <v>27</v>
      </c>
      <c r="B1665" s="1" t="s">
        <v>12566</v>
      </c>
      <c r="C1665" s="16">
        <v>52.99</v>
      </c>
      <c r="D1665" s="73"/>
      <c r="E1665" s="73">
        <v>157</v>
      </c>
      <c r="F1665" s="16">
        <v>1056086.8500000001</v>
      </c>
      <c r="G1665" s="12">
        <v>0.38458881012739266</v>
      </c>
      <c r="I1665" s="12" t="str">
        <f t="shared" si="25"/>
        <v xml:space="preserve"> </v>
      </c>
      <c r="J1665" s="2"/>
    </row>
    <row r="1666" spans="1:10" customFormat="1" x14ac:dyDescent="0.25">
      <c r="A1666" s="1" t="s">
        <v>27</v>
      </c>
      <c r="B1666" s="1" t="s">
        <v>5824</v>
      </c>
      <c r="C1666" s="16">
        <v>74.989999999999995</v>
      </c>
      <c r="D1666" s="73"/>
      <c r="E1666" s="73">
        <v>154</v>
      </c>
      <c r="F1666" s="16">
        <v>977199.16</v>
      </c>
      <c r="G1666" s="12">
        <v>0.39976840130497288</v>
      </c>
      <c r="I1666" s="12" t="str">
        <f t="shared" si="25"/>
        <v xml:space="preserve"> </v>
      </c>
      <c r="J1666" s="2"/>
    </row>
    <row r="1667" spans="1:10" customFormat="1" x14ac:dyDescent="0.25">
      <c r="A1667" s="1" t="s">
        <v>27</v>
      </c>
      <c r="B1667" s="1" t="s">
        <v>7689</v>
      </c>
      <c r="C1667" s="16">
        <v>46.99</v>
      </c>
      <c r="D1667" s="73"/>
      <c r="E1667" s="73">
        <v>159</v>
      </c>
      <c r="F1667" s="16">
        <v>958580.34</v>
      </c>
      <c r="G1667" s="12">
        <v>0.41465877193532202</v>
      </c>
      <c r="I1667" s="12" t="str">
        <f t="shared" si="25"/>
        <v xml:space="preserve"> </v>
      </c>
      <c r="J1667" s="2"/>
    </row>
    <row r="1668" spans="1:10" customFormat="1" x14ac:dyDescent="0.25">
      <c r="A1668" s="1" t="s">
        <v>27</v>
      </c>
      <c r="B1668" s="1" t="s">
        <v>7364</v>
      </c>
      <c r="C1668" s="16">
        <v>29.99</v>
      </c>
      <c r="D1668" s="73"/>
      <c r="E1668" s="73">
        <v>157</v>
      </c>
      <c r="F1668" s="16">
        <v>952019.1</v>
      </c>
      <c r="G1668" s="12">
        <v>0.42944722174451744</v>
      </c>
      <c r="I1668" s="12" t="str">
        <f t="shared" si="25"/>
        <v xml:space="preserve"> </v>
      </c>
      <c r="J1668" s="2"/>
    </row>
    <row r="1669" spans="1:10" customFormat="1" x14ac:dyDescent="0.25">
      <c r="A1669" s="1" t="s">
        <v>27</v>
      </c>
      <c r="B1669" s="1" t="s">
        <v>6862</v>
      </c>
      <c r="C1669" s="16">
        <v>11.99</v>
      </c>
      <c r="D1669" s="73"/>
      <c r="E1669" s="73">
        <v>159</v>
      </c>
      <c r="F1669" s="16">
        <v>930891.61</v>
      </c>
      <c r="G1669" s="12">
        <v>0.44390748189295987</v>
      </c>
      <c r="I1669" s="12" t="str">
        <f t="shared" si="25"/>
        <v xml:space="preserve"> </v>
      </c>
      <c r="J1669" s="2"/>
    </row>
    <row r="1670" spans="1:10" customFormat="1" x14ac:dyDescent="0.25">
      <c r="A1670" s="1" t="s">
        <v>27</v>
      </c>
      <c r="B1670" s="1" t="s">
        <v>11789</v>
      </c>
      <c r="C1670" s="16">
        <v>64.989999999999995</v>
      </c>
      <c r="D1670" s="73"/>
      <c r="E1670" s="73">
        <v>156</v>
      </c>
      <c r="F1670" s="16">
        <v>876538.44</v>
      </c>
      <c r="G1670" s="12">
        <v>0.45752343216724578</v>
      </c>
      <c r="I1670" s="12" t="str">
        <f t="shared" si="25"/>
        <v xml:space="preserve"> </v>
      </c>
      <c r="J1670" s="2"/>
    </row>
    <row r="1671" spans="1:10" customFormat="1" x14ac:dyDescent="0.25">
      <c r="A1671" s="1" t="s">
        <v>27</v>
      </c>
      <c r="B1671" s="1" t="s">
        <v>7365</v>
      </c>
      <c r="C1671" s="16">
        <v>29.99</v>
      </c>
      <c r="D1671" s="73"/>
      <c r="E1671" s="73">
        <v>157</v>
      </c>
      <c r="F1671" s="16">
        <v>832354.2</v>
      </c>
      <c r="G1671" s="12">
        <v>0.47045303443065933</v>
      </c>
      <c r="I1671" s="12" t="str">
        <f t="shared" si="25"/>
        <v xml:space="preserve"> </v>
      </c>
      <c r="J1671" s="2"/>
    </row>
    <row r="1672" spans="1:10" customFormat="1" x14ac:dyDescent="0.25">
      <c r="A1672" s="1" t="s">
        <v>27</v>
      </c>
      <c r="B1672" s="1" t="s">
        <v>5652</v>
      </c>
      <c r="C1672" s="16">
        <v>54.99</v>
      </c>
      <c r="D1672" s="73"/>
      <c r="E1672" s="73">
        <v>156</v>
      </c>
      <c r="F1672" s="16">
        <v>750191.68</v>
      </c>
      <c r="G1672" s="12">
        <v>0.48210634265415608</v>
      </c>
      <c r="I1672" s="12" t="str">
        <f t="shared" ref="I1672:I1735" si="26">IF(G1672&gt;$K$2,"X"," ")</f>
        <v xml:space="preserve"> </v>
      </c>
      <c r="J1672" s="2"/>
    </row>
    <row r="1673" spans="1:10" customFormat="1" x14ac:dyDescent="0.25">
      <c r="A1673" s="1" t="s">
        <v>27</v>
      </c>
      <c r="B1673" s="1" t="s">
        <v>10210</v>
      </c>
      <c r="C1673" s="16">
        <v>29.99</v>
      </c>
      <c r="D1673" s="73"/>
      <c r="E1673" s="73">
        <v>155</v>
      </c>
      <c r="F1673" s="16">
        <v>723325.94</v>
      </c>
      <c r="G1673" s="12">
        <v>0.49334232453664045</v>
      </c>
      <c r="I1673" s="12" t="str">
        <f t="shared" si="26"/>
        <v xml:space="preserve"> </v>
      </c>
      <c r="J1673" s="2"/>
    </row>
    <row r="1674" spans="1:10" customFormat="1" x14ac:dyDescent="0.25">
      <c r="A1674" s="1" t="s">
        <v>27</v>
      </c>
      <c r="B1674" s="1" t="s">
        <v>13037</v>
      </c>
      <c r="C1674" s="16">
        <v>13.99</v>
      </c>
      <c r="D1674" s="73"/>
      <c r="E1674" s="73">
        <v>128</v>
      </c>
      <c r="F1674" s="16">
        <v>708579.51</v>
      </c>
      <c r="G1674" s="12">
        <v>0.504349238704076</v>
      </c>
      <c r="I1674" s="12" t="str">
        <f t="shared" si="26"/>
        <v xml:space="preserve"> </v>
      </c>
      <c r="J1674" s="2"/>
    </row>
    <row r="1675" spans="1:10" customFormat="1" x14ac:dyDescent="0.25">
      <c r="A1675" s="1" t="s">
        <v>27</v>
      </c>
      <c r="B1675" s="1" t="s">
        <v>6863</v>
      </c>
      <c r="C1675" s="16">
        <v>11.99</v>
      </c>
      <c r="D1675" s="73"/>
      <c r="E1675" s="73">
        <v>159</v>
      </c>
      <c r="F1675" s="16">
        <v>681451.65</v>
      </c>
      <c r="G1675" s="12">
        <v>0.51493475481758499</v>
      </c>
      <c r="I1675" s="12" t="str">
        <f t="shared" si="26"/>
        <v xml:space="preserve"> </v>
      </c>
      <c r="J1675" s="2"/>
    </row>
    <row r="1676" spans="1:10" customFormat="1" x14ac:dyDescent="0.25">
      <c r="A1676" s="1" t="s">
        <v>27</v>
      </c>
      <c r="B1676" s="1" t="s">
        <v>12397</v>
      </c>
      <c r="C1676" s="16">
        <v>13.99</v>
      </c>
      <c r="D1676" s="73"/>
      <c r="E1676" s="73">
        <v>138</v>
      </c>
      <c r="F1676" s="16">
        <v>663587.67000000004</v>
      </c>
      <c r="G1676" s="12">
        <v>0.52524277589804014</v>
      </c>
      <c r="I1676" s="12" t="str">
        <f t="shared" si="26"/>
        <v xml:space="preserve"> </v>
      </c>
      <c r="J1676" s="2"/>
    </row>
    <row r="1677" spans="1:10" customFormat="1" x14ac:dyDescent="0.25">
      <c r="A1677" s="1" t="s">
        <v>27</v>
      </c>
      <c r="B1677" s="1" t="s">
        <v>12570</v>
      </c>
      <c r="C1677" s="16">
        <v>33.99</v>
      </c>
      <c r="D1677" s="73"/>
      <c r="E1677" s="73">
        <v>158</v>
      </c>
      <c r="F1677" s="16">
        <v>663190.56999999995</v>
      </c>
      <c r="G1677" s="12">
        <v>0.5355446285167289</v>
      </c>
      <c r="I1677" s="12" t="str">
        <f t="shared" si="26"/>
        <v xml:space="preserve"> </v>
      </c>
      <c r="J1677" s="2"/>
    </row>
    <row r="1678" spans="1:10" customFormat="1" x14ac:dyDescent="0.25">
      <c r="A1678" s="1" t="s">
        <v>27</v>
      </c>
      <c r="B1678" s="1" t="s">
        <v>7841</v>
      </c>
      <c r="C1678" s="16">
        <v>119.99</v>
      </c>
      <c r="D1678" s="73"/>
      <c r="E1678" s="73">
        <v>155</v>
      </c>
      <c r="F1678" s="16">
        <v>663022.32999999996</v>
      </c>
      <c r="G1678" s="12">
        <v>0.54584386773323279</v>
      </c>
      <c r="I1678" s="12" t="str">
        <f t="shared" si="26"/>
        <v xml:space="preserve"> </v>
      </c>
      <c r="J1678" s="2"/>
    </row>
    <row r="1679" spans="1:10" customFormat="1" x14ac:dyDescent="0.25">
      <c r="A1679" s="1" t="s">
        <v>27</v>
      </c>
      <c r="B1679" s="1" t="s">
        <v>11234</v>
      </c>
      <c r="C1679" s="16">
        <v>34.99</v>
      </c>
      <c r="D1679" s="73"/>
      <c r="E1679" s="73">
        <v>143</v>
      </c>
      <c r="F1679" s="16">
        <v>588050.93000000005</v>
      </c>
      <c r="G1679" s="12">
        <v>0.55497851814471677</v>
      </c>
      <c r="I1679" s="12" t="str">
        <f t="shared" si="26"/>
        <v xml:space="preserve"> </v>
      </c>
      <c r="J1679" s="2"/>
    </row>
    <row r="1680" spans="1:10" customFormat="1" x14ac:dyDescent="0.25">
      <c r="A1680" s="1" t="s">
        <v>27</v>
      </c>
      <c r="B1680" s="1" t="s">
        <v>5908</v>
      </c>
      <c r="C1680" s="16">
        <v>64.989999999999995</v>
      </c>
      <c r="D1680" s="73"/>
      <c r="E1680" s="73">
        <v>157</v>
      </c>
      <c r="F1680" s="16">
        <v>580820.98</v>
      </c>
      <c r="G1680" s="12">
        <v>0.56400086014484851</v>
      </c>
      <c r="I1680" s="12" t="str">
        <f t="shared" si="26"/>
        <v xml:space="preserve"> </v>
      </c>
      <c r="J1680" s="2"/>
    </row>
    <row r="1681" spans="1:10" customFormat="1" x14ac:dyDescent="0.25">
      <c r="A1681" s="1" t="s">
        <v>27</v>
      </c>
      <c r="B1681" s="1" t="s">
        <v>9144</v>
      </c>
      <c r="C1681" s="16">
        <v>40.99</v>
      </c>
      <c r="D1681" s="73"/>
      <c r="E1681" s="73">
        <v>129</v>
      </c>
      <c r="F1681" s="16">
        <v>573819.01</v>
      </c>
      <c r="G1681" s="12">
        <v>0.57291443512348827</v>
      </c>
      <c r="I1681" s="12" t="str">
        <f t="shared" si="26"/>
        <v xml:space="preserve"> </v>
      </c>
      <c r="J1681" s="2"/>
    </row>
    <row r="1682" spans="1:10" customFormat="1" x14ac:dyDescent="0.25">
      <c r="A1682" s="1" t="s">
        <v>27</v>
      </c>
      <c r="B1682" s="1" t="s">
        <v>13025</v>
      </c>
      <c r="C1682" s="16">
        <v>44.99</v>
      </c>
      <c r="D1682" s="73"/>
      <c r="E1682" s="73">
        <v>119</v>
      </c>
      <c r="F1682" s="16">
        <v>505867.56</v>
      </c>
      <c r="G1682" s="12">
        <v>0.58077246761586176</v>
      </c>
      <c r="I1682" s="12" t="str">
        <f t="shared" si="26"/>
        <v xml:space="preserve"> </v>
      </c>
      <c r="J1682" s="2"/>
    </row>
    <row r="1683" spans="1:10" customFormat="1" x14ac:dyDescent="0.25">
      <c r="A1683" s="1" t="s">
        <v>27</v>
      </c>
      <c r="B1683" s="1" t="s">
        <v>15323</v>
      </c>
      <c r="C1683" s="16">
        <v>22.99</v>
      </c>
      <c r="D1683" s="73"/>
      <c r="E1683" s="73">
        <v>95</v>
      </c>
      <c r="F1683" s="16">
        <v>505642.06</v>
      </c>
      <c r="G1683" s="12">
        <v>0.58862699724213519</v>
      </c>
      <c r="I1683" s="12" t="str">
        <f t="shared" si="26"/>
        <v xml:space="preserve"> </v>
      </c>
      <c r="J1683" s="2"/>
    </row>
    <row r="1684" spans="1:10" customFormat="1" x14ac:dyDescent="0.25">
      <c r="A1684" s="1" t="s">
        <v>27</v>
      </c>
      <c r="B1684" s="1" t="s">
        <v>11788</v>
      </c>
      <c r="C1684" s="16">
        <v>34.99</v>
      </c>
      <c r="D1684" s="73"/>
      <c r="E1684" s="73">
        <v>155</v>
      </c>
      <c r="F1684" s="16">
        <v>497067.94</v>
      </c>
      <c r="G1684" s="12">
        <v>0.59634833842368307</v>
      </c>
      <c r="I1684" s="12" t="str">
        <f t="shared" si="26"/>
        <v xml:space="preserve"> </v>
      </c>
      <c r="J1684" s="2"/>
    </row>
    <row r="1685" spans="1:10" customFormat="1" x14ac:dyDescent="0.25">
      <c r="A1685" s="1" t="s">
        <v>27</v>
      </c>
      <c r="B1685" s="1" t="s">
        <v>13421</v>
      </c>
      <c r="C1685" s="16">
        <v>13.49</v>
      </c>
      <c r="D1685" s="73"/>
      <c r="E1685" s="73">
        <v>143</v>
      </c>
      <c r="F1685" s="16">
        <v>486408.24</v>
      </c>
      <c r="G1685" s="12">
        <v>0.60390409423154345</v>
      </c>
      <c r="I1685" s="12" t="str">
        <f t="shared" si="26"/>
        <v xml:space="preserve"> </v>
      </c>
      <c r="J1685" s="2"/>
    </row>
    <row r="1686" spans="1:10" customFormat="1" x14ac:dyDescent="0.25">
      <c r="A1686" s="1" t="s">
        <v>27</v>
      </c>
      <c r="B1686" s="1" t="s">
        <v>5535</v>
      </c>
      <c r="C1686" s="16">
        <v>33.99</v>
      </c>
      <c r="D1686" s="73"/>
      <c r="E1686" s="73">
        <v>153</v>
      </c>
      <c r="F1686" s="16">
        <v>464227.03</v>
      </c>
      <c r="G1686" s="12">
        <v>0.61111529213001725</v>
      </c>
      <c r="I1686" s="12" t="str">
        <f t="shared" si="26"/>
        <v xml:space="preserve"> </v>
      </c>
      <c r="J1686" s="2"/>
    </row>
    <row r="1687" spans="1:10" customFormat="1" x14ac:dyDescent="0.25">
      <c r="A1687" s="1" t="s">
        <v>27</v>
      </c>
      <c r="B1687" s="1" t="s">
        <v>14087</v>
      </c>
      <c r="C1687" s="16">
        <v>134.99</v>
      </c>
      <c r="D1687" s="73"/>
      <c r="E1687" s="73">
        <v>80</v>
      </c>
      <c r="F1687" s="16">
        <v>460720.87</v>
      </c>
      <c r="G1687" s="12">
        <v>0.61827202613046295</v>
      </c>
      <c r="I1687" s="12" t="str">
        <f t="shared" si="26"/>
        <v xml:space="preserve"> </v>
      </c>
      <c r="J1687" s="2"/>
    </row>
    <row r="1688" spans="1:10" customFormat="1" x14ac:dyDescent="0.25">
      <c r="A1688" s="1" t="s">
        <v>27</v>
      </c>
      <c r="B1688" s="1" t="s">
        <v>5914</v>
      </c>
      <c r="C1688" s="16">
        <v>59.99</v>
      </c>
      <c r="D1688" s="73"/>
      <c r="E1688" s="73">
        <v>152</v>
      </c>
      <c r="F1688" s="16">
        <v>452191.07</v>
      </c>
      <c r="G1688" s="12">
        <v>0.62529626014305928</v>
      </c>
      <c r="I1688" s="12" t="str">
        <f t="shared" si="26"/>
        <v xml:space="preserve"> </v>
      </c>
      <c r="J1688" s="2"/>
    </row>
    <row r="1689" spans="1:10" customFormat="1" x14ac:dyDescent="0.25">
      <c r="A1689" s="1" t="s">
        <v>27</v>
      </c>
      <c r="B1689" s="1" t="s">
        <v>7807</v>
      </c>
      <c r="C1689" s="16">
        <v>44.99</v>
      </c>
      <c r="D1689" s="73"/>
      <c r="E1689" s="73">
        <v>125</v>
      </c>
      <c r="F1689" s="16">
        <v>427360.01</v>
      </c>
      <c r="G1689" s="12">
        <v>0.63193477407449428</v>
      </c>
      <c r="I1689" s="12" t="str">
        <f t="shared" si="26"/>
        <v xml:space="preserve"> </v>
      </c>
      <c r="J1689" s="2"/>
    </row>
    <row r="1690" spans="1:10" customFormat="1" x14ac:dyDescent="0.25">
      <c r="A1690" s="1" t="s">
        <v>27</v>
      </c>
      <c r="B1690" s="1" t="s">
        <v>5798</v>
      </c>
      <c r="C1690" s="16">
        <v>34.99</v>
      </c>
      <c r="D1690" s="73"/>
      <c r="E1690" s="73">
        <v>140</v>
      </c>
      <c r="F1690" s="16">
        <v>420058.59</v>
      </c>
      <c r="G1690" s="12">
        <v>0.63845986939572941</v>
      </c>
      <c r="I1690" s="12" t="str">
        <f t="shared" si="26"/>
        <v xml:space="preserve"> </v>
      </c>
      <c r="J1690" s="2"/>
    </row>
    <row r="1691" spans="1:10" customFormat="1" x14ac:dyDescent="0.25">
      <c r="A1691" s="1" t="s">
        <v>27</v>
      </c>
      <c r="B1691" s="1" t="s">
        <v>7685</v>
      </c>
      <c r="C1691" s="16">
        <v>54.99</v>
      </c>
      <c r="D1691" s="73"/>
      <c r="E1691" s="73">
        <v>154</v>
      </c>
      <c r="F1691" s="16">
        <v>403063.62</v>
      </c>
      <c r="G1691" s="12">
        <v>0.64472096868909712</v>
      </c>
      <c r="I1691" s="12" t="str">
        <f t="shared" si="26"/>
        <v xml:space="preserve"> </v>
      </c>
      <c r="J1691" s="2"/>
    </row>
    <row r="1692" spans="1:10" customFormat="1" x14ac:dyDescent="0.25">
      <c r="A1692" s="1" t="s">
        <v>27</v>
      </c>
      <c r="B1692" s="1" t="s">
        <v>7777</v>
      </c>
      <c r="C1692" s="16">
        <v>49.99</v>
      </c>
      <c r="D1692" s="73"/>
      <c r="E1692" s="73">
        <v>136</v>
      </c>
      <c r="F1692" s="16">
        <v>399478.35</v>
      </c>
      <c r="G1692" s="12">
        <v>0.6509263752075537</v>
      </c>
      <c r="I1692" s="12" t="str">
        <f t="shared" si="26"/>
        <v xml:space="preserve"> </v>
      </c>
      <c r="J1692" s="2"/>
    </row>
    <row r="1693" spans="1:10" customFormat="1" x14ac:dyDescent="0.25">
      <c r="A1693" s="1" t="s">
        <v>27</v>
      </c>
      <c r="B1693" s="1" t="s">
        <v>13135</v>
      </c>
      <c r="C1693" s="16">
        <v>18.989999999999998</v>
      </c>
      <c r="D1693" s="73"/>
      <c r="E1693" s="73">
        <v>113</v>
      </c>
      <c r="F1693" s="16">
        <v>398543.13</v>
      </c>
      <c r="G1693" s="12">
        <v>0.65711725422962863</v>
      </c>
      <c r="I1693" s="12" t="str">
        <f t="shared" si="26"/>
        <v xml:space="preserve"> </v>
      </c>
      <c r="J1693" s="2"/>
    </row>
    <row r="1694" spans="1:10" customFormat="1" x14ac:dyDescent="0.25">
      <c r="A1694" s="1" t="s">
        <v>27</v>
      </c>
      <c r="B1694" s="1" t="s">
        <v>13422</v>
      </c>
      <c r="C1694" s="16">
        <v>27.99</v>
      </c>
      <c r="D1694" s="73"/>
      <c r="E1694" s="73">
        <v>155</v>
      </c>
      <c r="F1694" s="16">
        <v>388794.35</v>
      </c>
      <c r="G1694" s="12">
        <v>0.66315669790368281</v>
      </c>
      <c r="I1694" s="12" t="str">
        <f t="shared" si="26"/>
        <v xml:space="preserve"> </v>
      </c>
      <c r="J1694" s="2"/>
    </row>
    <row r="1695" spans="1:10" customFormat="1" x14ac:dyDescent="0.25">
      <c r="A1695" s="1" t="s">
        <v>27</v>
      </c>
      <c r="B1695" s="1" t="s">
        <v>6969</v>
      </c>
      <c r="C1695" s="16">
        <v>32.99</v>
      </c>
      <c r="D1695" s="73"/>
      <c r="E1695" s="73">
        <v>154</v>
      </c>
      <c r="F1695" s="16">
        <v>388688.18</v>
      </c>
      <c r="G1695" s="12">
        <v>0.66919449235692174</v>
      </c>
      <c r="I1695" s="12" t="str">
        <f t="shared" si="26"/>
        <v xml:space="preserve"> </v>
      </c>
      <c r="J1695" s="2"/>
    </row>
    <row r="1696" spans="1:10" customFormat="1" x14ac:dyDescent="0.25">
      <c r="A1696" s="1" t="s">
        <v>27</v>
      </c>
      <c r="B1696" s="1" t="s">
        <v>9666</v>
      </c>
      <c r="C1696" s="16">
        <v>16.989999999999998</v>
      </c>
      <c r="D1696" s="73"/>
      <c r="E1696" s="73">
        <v>132</v>
      </c>
      <c r="F1696" s="16">
        <v>387762.77</v>
      </c>
      <c r="G1696" s="12">
        <v>0.67521791170010459</v>
      </c>
      <c r="I1696" s="12" t="str">
        <f t="shared" si="26"/>
        <v xml:space="preserve"> </v>
      </c>
      <c r="J1696" s="2"/>
    </row>
    <row r="1697" spans="1:10" customFormat="1" x14ac:dyDescent="0.25">
      <c r="A1697" s="1" t="s">
        <v>27</v>
      </c>
      <c r="B1697" s="1" t="s">
        <v>9247</v>
      </c>
      <c r="C1697" s="16">
        <v>36.99</v>
      </c>
      <c r="D1697" s="73"/>
      <c r="E1697" s="73">
        <v>152</v>
      </c>
      <c r="F1697" s="16">
        <v>365439</v>
      </c>
      <c r="G1697" s="12">
        <v>0.68089455863903947</v>
      </c>
      <c r="I1697" s="12" t="str">
        <f t="shared" si="26"/>
        <v xml:space="preserve"> </v>
      </c>
      <c r="J1697" s="2"/>
    </row>
    <row r="1698" spans="1:10" customFormat="1" x14ac:dyDescent="0.25">
      <c r="A1698" s="1" t="s">
        <v>27</v>
      </c>
      <c r="B1698" s="1" t="s">
        <v>7727</v>
      </c>
      <c r="C1698" s="16">
        <v>59.99</v>
      </c>
      <c r="D1698" s="73"/>
      <c r="E1698" s="73">
        <v>101</v>
      </c>
      <c r="F1698" s="16">
        <v>356203.96</v>
      </c>
      <c r="G1698" s="12">
        <v>0.68642775055115202</v>
      </c>
      <c r="I1698" s="12" t="str">
        <f t="shared" si="26"/>
        <v xml:space="preserve"> </v>
      </c>
      <c r="J1698" s="2"/>
    </row>
    <row r="1699" spans="1:10" customFormat="1" x14ac:dyDescent="0.25">
      <c r="A1699" s="1" t="s">
        <v>27</v>
      </c>
      <c r="B1699" s="1" t="s">
        <v>12569</v>
      </c>
      <c r="C1699" s="16">
        <v>17.989999999999998</v>
      </c>
      <c r="D1699" s="73"/>
      <c r="E1699" s="73">
        <v>159</v>
      </c>
      <c r="F1699" s="16">
        <v>352604</v>
      </c>
      <c r="G1699" s="12">
        <v>0.69190502149720923</v>
      </c>
      <c r="I1699" s="12" t="str">
        <f t="shared" si="26"/>
        <v xml:space="preserve"> </v>
      </c>
      <c r="J1699" s="2"/>
    </row>
    <row r="1700" spans="1:10" customFormat="1" x14ac:dyDescent="0.25">
      <c r="A1700" s="1" t="s">
        <v>27</v>
      </c>
      <c r="B1700" s="1" t="s">
        <v>5779</v>
      </c>
      <c r="C1700" s="16">
        <v>22.99</v>
      </c>
      <c r="D1700" s="73"/>
      <c r="E1700" s="73">
        <v>136</v>
      </c>
      <c r="F1700" s="16">
        <v>347470.86</v>
      </c>
      <c r="G1700" s="12">
        <v>0.69730255540516128</v>
      </c>
      <c r="I1700" s="12" t="str">
        <f t="shared" si="26"/>
        <v xml:space="preserve"> </v>
      </c>
      <c r="J1700" s="2"/>
    </row>
    <row r="1701" spans="1:10" customFormat="1" x14ac:dyDescent="0.25">
      <c r="A1701" s="1" t="s">
        <v>27</v>
      </c>
      <c r="B1701" s="1" t="s">
        <v>5472</v>
      </c>
      <c r="C1701" s="16">
        <v>34.99</v>
      </c>
      <c r="D1701" s="73"/>
      <c r="E1701" s="73">
        <v>159</v>
      </c>
      <c r="F1701" s="16">
        <v>338628.22</v>
      </c>
      <c r="G1701" s="12">
        <v>0.7025627297393181</v>
      </c>
      <c r="I1701" s="12" t="str">
        <f t="shared" si="26"/>
        <v xml:space="preserve"> </v>
      </c>
      <c r="J1701" s="2"/>
    </row>
    <row r="1702" spans="1:10" customFormat="1" x14ac:dyDescent="0.25">
      <c r="A1702" s="1" t="s">
        <v>27</v>
      </c>
      <c r="B1702" s="1" t="s">
        <v>7696</v>
      </c>
      <c r="C1702" s="16">
        <v>27.99</v>
      </c>
      <c r="D1702" s="73"/>
      <c r="E1702" s="73">
        <v>156</v>
      </c>
      <c r="F1702" s="16">
        <v>334704.42</v>
      </c>
      <c r="G1702" s="12">
        <v>0.70776195264995712</v>
      </c>
      <c r="I1702" s="12" t="str">
        <f t="shared" si="26"/>
        <v xml:space="preserve"> </v>
      </c>
      <c r="J1702" s="2"/>
    </row>
    <row r="1703" spans="1:10" customFormat="1" x14ac:dyDescent="0.25">
      <c r="A1703" s="1" t="s">
        <v>27</v>
      </c>
      <c r="B1703" s="1" t="s">
        <v>5745</v>
      </c>
      <c r="C1703" s="16">
        <v>26.99</v>
      </c>
      <c r="D1703" s="73"/>
      <c r="E1703" s="73">
        <v>159</v>
      </c>
      <c r="F1703" s="16">
        <v>329209.23</v>
      </c>
      <c r="G1703" s="12">
        <v>0.71287581451951287</v>
      </c>
      <c r="I1703" s="12" t="str">
        <f t="shared" si="26"/>
        <v xml:space="preserve"> </v>
      </c>
      <c r="J1703" s="2"/>
    </row>
    <row r="1704" spans="1:10" customFormat="1" x14ac:dyDescent="0.25">
      <c r="A1704" s="1" t="s">
        <v>27</v>
      </c>
      <c r="B1704" s="1" t="s">
        <v>11787</v>
      </c>
      <c r="C1704" s="16">
        <v>125.99</v>
      </c>
      <c r="D1704" s="73"/>
      <c r="E1704" s="73">
        <v>129</v>
      </c>
      <c r="F1704" s="16">
        <v>315226.98</v>
      </c>
      <c r="G1704" s="12">
        <v>0.71777247927364873</v>
      </c>
      <c r="I1704" s="12" t="str">
        <f t="shared" si="26"/>
        <v xml:space="preserve"> </v>
      </c>
      <c r="J1704" s="2"/>
    </row>
    <row r="1705" spans="1:10" customFormat="1" x14ac:dyDescent="0.25">
      <c r="A1705" s="1" t="s">
        <v>27</v>
      </c>
      <c r="B1705" s="1" t="s">
        <v>5661</v>
      </c>
      <c r="C1705" s="16">
        <v>29.99</v>
      </c>
      <c r="D1705" s="73"/>
      <c r="E1705" s="73">
        <v>154</v>
      </c>
      <c r="F1705" s="16">
        <v>289204.52</v>
      </c>
      <c r="G1705" s="12">
        <v>0.72226491700794682</v>
      </c>
      <c r="I1705" s="12" t="str">
        <f t="shared" si="26"/>
        <v xml:space="preserve"> </v>
      </c>
      <c r="J1705" s="2"/>
    </row>
    <row r="1706" spans="1:10" customFormat="1" x14ac:dyDescent="0.25">
      <c r="A1706" s="1" t="s">
        <v>27</v>
      </c>
      <c r="B1706" s="1" t="s">
        <v>13133</v>
      </c>
      <c r="C1706" s="16">
        <v>64.989999999999995</v>
      </c>
      <c r="D1706" s="73"/>
      <c r="E1706" s="73">
        <v>78</v>
      </c>
      <c r="F1706" s="16">
        <v>280692.19</v>
      </c>
      <c r="G1706" s="12">
        <v>0.72662512612943198</v>
      </c>
      <c r="I1706" s="12" t="str">
        <f t="shared" si="26"/>
        <v xml:space="preserve"> </v>
      </c>
      <c r="J1706" s="2"/>
    </row>
    <row r="1707" spans="1:10" customFormat="1" x14ac:dyDescent="0.25">
      <c r="A1707" s="1" t="s">
        <v>27</v>
      </c>
      <c r="B1707" s="1" t="s">
        <v>14080</v>
      </c>
      <c r="C1707" s="16">
        <v>13.49</v>
      </c>
      <c r="D1707" s="73"/>
      <c r="E1707" s="73">
        <v>148</v>
      </c>
      <c r="F1707" s="16">
        <v>278770.84999999998</v>
      </c>
      <c r="G1707" s="12">
        <v>0.73095548958904299</v>
      </c>
      <c r="I1707" s="12" t="str">
        <f t="shared" si="26"/>
        <v xml:space="preserve"> </v>
      </c>
      <c r="J1707" s="2"/>
    </row>
    <row r="1708" spans="1:10" customFormat="1" x14ac:dyDescent="0.25">
      <c r="A1708" s="1" t="s">
        <v>27</v>
      </c>
      <c r="B1708" s="1" t="s">
        <v>10277</v>
      </c>
      <c r="C1708" s="16">
        <v>69.989999999999995</v>
      </c>
      <c r="D1708" s="73"/>
      <c r="E1708" s="73">
        <v>103</v>
      </c>
      <c r="F1708" s="16">
        <v>277619.11</v>
      </c>
      <c r="G1708" s="12">
        <v>0.73526796217946522</v>
      </c>
      <c r="I1708" s="12" t="str">
        <f t="shared" si="26"/>
        <v xml:space="preserve"> </v>
      </c>
      <c r="J1708" s="2"/>
    </row>
    <row r="1709" spans="1:10" customFormat="1" x14ac:dyDescent="0.25">
      <c r="A1709" s="1" t="s">
        <v>27</v>
      </c>
      <c r="B1709" s="1" t="s">
        <v>13131</v>
      </c>
      <c r="C1709" s="16">
        <v>59.99</v>
      </c>
      <c r="D1709" s="73"/>
      <c r="E1709" s="73">
        <v>85</v>
      </c>
      <c r="F1709" s="16">
        <v>271400.23</v>
      </c>
      <c r="G1709" s="12">
        <v>0.73948383209169599</v>
      </c>
      <c r="I1709" s="12" t="str">
        <f t="shared" si="26"/>
        <v xml:space="preserve"> </v>
      </c>
      <c r="J1709" s="2"/>
    </row>
    <row r="1710" spans="1:10" customFormat="1" x14ac:dyDescent="0.25">
      <c r="A1710" s="1" t="s">
        <v>27</v>
      </c>
      <c r="B1710" s="1" t="s">
        <v>7783</v>
      </c>
      <c r="C1710" s="16">
        <v>25.49</v>
      </c>
      <c r="D1710" s="73"/>
      <c r="E1710" s="73">
        <v>115</v>
      </c>
      <c r="F1710" s="16">
        <v>264792.96999999997</v>
      </c>
      <c r="G1710" s="12">
        <v>0.74359706631848077</v>
      </c>
      <c r="I1710" s="12" t="str">
        <f t="shared" si="26"/>
        <v xml:space="preserve"> </v>
      </c>
      <c r="J1710" s="2"/>
    </row>
    <row r="1711" spans="1:10" customFormat="1" x14ac:dyDescent="0.25">
      <c r="A1711" s="1" t="s">
        <v>27</v>
      </c>
      <c r="B1711" s="1" t="s">
        <v>14081</v>
      </c>
      <c r="C1711" s="16">
        <v>26.99</v>
      </c>
      <c r="D1711" s="73"/>
      <c r="E1711" s="73">
        <v>151</v>
      </c>
      <c r="F1711" s="16">
        <v>255231.08</v>
      </c>
      <c r="G1711" s="12">
        <v>0.74756176830431975</v>
      </c>
      <c r="I1711" s="12" t="str">
        <f t="shared" si="26"/>
        <v xml:space="preserve"> </v>
      </c>
      <c r="J1711" s="2"/>
    </row>
    <row r="1712" spans="1:10" customFormat="1" x14ac:dyDescent="0.25">
      <c r="A1712" s="1" t="s">
        <v>27</v>
      </c>
      <c r="B1712" s="1" t="s">
        <v>5909</v>
      </c>
      <c r="C1712" s="16">
        <v>69.989999999999995</v>
      </c>
      <c r="D1712" s="73"/>
      <c r="E1712" s="73">
        <v>154</v>
      </c>
      <c r="F1712" s="16">
        <v>251982.76</v>
      </c>
      <c r="G1712" s="12">
        <v>0.75147601162049116</v>
      </c>
      <c r="I1712" s="12" t="str">
        <f t="shared" si="26"/>
        <v xml:space="preserve"> </v>
      </c>
      <c r="J1712" s="2"/>
    </row>
    <row r="1713" spans="1:10" customFormat="1" x14ac:dyDescent="0.25">
      <c r="A1713" s="1" t="s">
        <v>27</v>
      </c>
      <c r="B1713" s="1" t="s">
        <v>5436</v>
      </c>
      <c r="C1713" s="16">
        <v>26.99</v>
      </c>
      <c r="D1713" s="73"/>
      <c r="E1713" s="73">
        <v>159</v>
      </c>
      <c r="F1713" s="16">
        <v>251872.17</v>
      </c>
      <c r="G1713" s="12">
        <v>0.75538853705656506</v>
      </c>
      <c r="I1713" s="12" t="str">
        <f t="shared" si="26"/>
        <v xml:space="preserve"> </v>
      </c>
      <c r="J1713" s="2"/>
    </row>
    <row r="1714" spans="1:10" customFormat="1" x14ac:dyDescent="0.25">
      <c r="A1714" s="1" t="s">
        <v>27</v>
      </c>
      <c r="B1714" s="1" t="s">
        <v>11246</v>
      </c>
      <c r="C1714" s="16">
        <v>59.99</v>
      </c>
      <c r="D1714" s="73"/>
      <c r="E1714" s="73">
        <v>91</v>
      </c>
      <c r="F1714" s="16">
        <v>243540.75</v>
      </c>
      <c r="G1714" s="12">
        <v>0.75917164409493099</v>
      </c>
      <c r="I1714" s="12" t="str">
        <f t="shared" si="26"/>
        <v xml:space="preserve"> </v>
      </c>
      <c r="J1714" s="2"/>
    </row>
    <row r="1715" spans="1:10" customFormat="1" x14ac:dyDescent="0.25">
      <c r="A1715" s="1" t="s">
        <v>27</v>
      </c>
      <c r="B1715" s="1" t="s">
        <v>7660</v>
      </c>
      <c r="C1715" s="16">
        <v>46.99</v>
      </c>
      <c r="D1715" s="73"/>
      <c r="E1715" s="73">
        <v>121</v>
      </c>
      <c r="F1715" s="16">
        <v>241199.67</v>
      </c>
      <c r="G1715" s="12">
        <v>0.76291838532500655</v>
      </c>
      <c r="I1715" s="12" t="str">
        <f t="shared" si="26"/>
        <v xml:space="preserve"> </v>
      </c>
      <c r="J1715" s="2"/>
    </row>
    <row r="1716" spans="1:10" customFormat="1" x14ac:dyDescent="0.25">
      <c r="A1716" s="1" t="s">
        <v>27</v>
      </c>
      <c r="B1716" s="1" t="s">
        <v>15198</v>
      </c>
      <c r="C1716" s="16">
        <v>59.99</v>
      </c>
      <c r="D1716" s="73"/>
      <c r="E1716" s="73">
        <v>140</v>
      </c>
      <c r="F1716" s="16">
        <v>239162.91</v>
      </c>
      <c r="G1716" s="12">
        <v>0.76663348798498054</v>
      </c>
      <c r="I1716" s="12" t="str">
        <f t="shared" si="26"/>
        <v xml:space="preserve"> </v>
      </c>
      <c r="J1716" s="2"/>
    </row>
    <row r="1717" spans="1:10" customFormat="1" x14ac:dyDescent="0.25">
      <c r="A1717" s="1" t="s">
        <v>27</v>
      </c>
      <c r="B1717" s="1" t="s">
        <v>6921</v>
      </c>
      <c r="C1717" s="16">
        <v>28.99</v>
      </c>
      <c r="D1717" s="73"/>
      <c r="E1717" s="73">
        <v>141</v>
      </c>
      <c r="F1717" s="16">
        <v>231688.08</v>
      </c>
      <c r="G1717" s="12">
        <v>0.77023247832295683</v>
      </c>
      <c r="I1717" s="12" t="str">
        <f t="shared" si="26"/>
        <v xml:space="preserve"> </v>
      </c>
      <c r="J1717" s="2"/>
    </row>
    <row r="1718" spans="1:10" customFormat="1" x14ac:dyDescent="0.25">
      <c r="A1718" s="1" t="s">
        <v>27</v>
      </c>
      <c r="B1718" s="1" t="s">
        <v>5571</v>
      </c>
      <c r="C1718" s="16">
        <v>33.99</v>
      </c>
      <c r="D1718" s="73"/>
      <c r="E1718" s="73">
        <v>158</v>
      </c>
      <c r="F1718" s="16">
        <v>221706.71</v>
      </c>
      <c r="G1718" s="12">
        <v>0.77367642031235262</v>
      </c>
      <c r="I1718" s="12" t="str">
        <f t="shared" si="26"/>
        <v xml:space="preserve"> </v>
      </c>
      <c r="J1718" s="2"/>
    </row>
    <row r="1719" spans="1:10" customFormat="1" x14ac:dyDescent="0.25">
      <c r="A1719" s="1" t="s">
        <v>27</v>
      </c>
      <c r="B1719" s="1" t="s">
        <v>12920</v>
      </c>
      <c r="C1719" s="16">
        <v>16.989999999999998</v>
      </c>
      <c r="D1719" s="73"/>
      <c r="E1719" s="73">
        <v>81</v>
      </c>
      <c r="F1719" s="16">
        <v>218389.46</v>
      </c>
      <c r="G1719" s="12">
        <v>0.77706883288901973</v>
      </c>
      <c r="I1719" s="12" t="str">
        <f t="shared" si="26"/>
        <v xml:space="preserve"> </v>
      </c>
      <c r="J1719" s="2"/>
    </row>
    <row r="1720" spans="1:10" customFormat="1" x14ac:dyDescent="0.25">
      <c r="A1720" s="1" t="s">
        <v>27</v>
      </c>
      <c r="B1720" s="1" t="s">
        <v>11816</v>
      </c>
      <c r="C1720" s="16">
        <v>59.99</v>
      </c>
      <c r="D1720" s="73"/>
      <c r="E1720" s="73">
        <v>58</v>
      </c>
      <c r="F1720" s="16">
        <v>216683.88</v>
      </c>
      <c r="G1720" s="12">
        <v>0.7804347513709512</v>
      </c>
      <c r="I1720" s="12" t="str">
        <f t="shared" si="26"/>
        <v xml:space="preserve"> </v>
      </c>
      <c r="J1720" s="2"/>
    </row>
    <row r="1721" spans="1:10" customFormat="1" x14ac:dyDescent="0.25">
      <c r="A1721" s="1" t="s">
        <v>27</v>
      </c>
      <c r="B1721" s="1" t="s">
        <v>11240</v>
      </c>
      <c r="C1721" s="16">
        <v>64.989999999999995</v>
      </c>
      <c r="D1721" s="73"/>
      <c r="E1721" s="73">
        <v>87</v>
      </c>
      <c r="F1721" s="16">
        <v>213214.73</v>
      </c>
      <c r="G1721" s="12">
        <v>0.78374678085984073</v>
      </c>
      <c r="I1721" s="12" t="str">
        <f t="shared" si="26"/>
        <v xml:space="preserve"> </v>
      </c>
      <c r="J1721" s="2"/>
    </row>
    <row r="1722" spans="1:10" customFormat="1" x14ac:dyDescent="0.25">
      <c r="A1722" s="1" t="s">
        <v>27</v>
      </c>
      <c r="B1722" s="1" t="s">
        <v>12922</v>
      </c>
      <c r="C1722" s="16">
        <v>18.989999999999998</v>
      </c>
      <c r="D1722" s="73"/>
      <c r="E1722" s="73">
        <v>67</v>
      </c>
      <c r="F1722" s="16">
        <v>201768.75</v>
      </c>
      <c r="G1722" s="12">
        <v>0.78688101107900243</v>
      </c>
      <c r="I1722" s="12" t="str">
        <f t="shared" si="26"/>
        <v xml:space="preserve"> </v>
      </c>
      <c r="J1722" s="2"/>
    </row>
    <row r="1723" spans="1:10" customFormat="1" x14ac:dyDescent="0.25">
      <c r="A1723" s="1" t="s">
        <v>27</v>
      </c>
      <c r="B1723" s="1" t="s">
        <v>10822</v>
      </c>
      <c r="C1723" s="16">
        <v>39.99</v>
      </c>
      <c r="D1723" s="73"/>
      <c r="E1723" s="73">
        <v>118</v>
      </c>
      <c r="F1723" s="16">
        <v>192991.74</v>
      </c>
      <c r="G1723" s="12">
        <v>0.78987890120597504</v>
      </c>
      <c r="I1723" s="12" t="str">
        <f t="shared" si="26"/>
        <v xml:space="preserve"> </v>
      </c>
      <c r="J1723" s="2"/>
    </row>
    <row r="1724" spans="1:10" customFormat="1" x14ac:dyDescent="0.25">
      <c r="A1724" s="1" t="s">
        <v>27</v>
      </c>
      <c r="B1724" s="1" t="s">
        <v>14063</v>
      </c>
      <c r="C1724" s="16">
        <v>24.99</v>
      </c>
      <c r="D1724" s="73"/>
      <c r="E1724" s="73">
        <v>64</v>
      </c>
      <c r="F1724" s="16">
        <v>191719.83</v>
      </c>
      <c r="G1724" s="12">
        <v>0.79285703377010364</v>
      </c>
      <c r="I1724" s="12" t="str">
        <f t="shared" si="26"/>
        <v xml:space="preserve"> </v>
      </c>
      <c r="J1724" s="2"/>
    </row>
    <row r="1725" spans="1:10" customFormat="1" x14ac:dyDescent="0.25">
      <c r="A1725" s="1" t="s">
        <v>27</v>
      </c>
      <c r="B1725" s="1" t="s">
        <v>9164</v>
      </c>
      <c r="C1725" s="16">
        <v>109.99</v>
      </c>
      <c r="D1725" s="73"/>
      <c r="E1725" s="73">
        <v>96</v>
      </c>
      <c r="F1725" s="16">
        <v>189882.22</v>
      </c>
      <c r="G1725" s="12">
        <v>0.79580662131527846</v>
      </c>
      <c r="I1725" s="12" t="str">
        <f t="shared" si="26"/>
        <v xml:space="preserve"> </v>
      </c>
      <c r="J1725" s="2"/>
    </row>
    <row r="1726" spans="1:10" customFormat="1" x14ac:dyDescent="0.25">
      <c r="A1726" s="1" t="s">
        <v>27</v>
      </c>
      <c r="B1726" s="1" t="s">
        <v>7368</v>
      </c>
      <c r="C1726" s="16">
        <v>13.99</v>
      </c>
      <c r="D1726" s="73"/>
      <c r="E1726" s="73">
        <v>155</v>
      </c>
      <c r="F1726" s="16">
        <v>189538.64</v>
      </c>
      <c r="G1726" s="12">
        <v>0.79875087176628645</v>
      </c>
      <c r="I1726" s="12" t="str">
        <f t="shared" si="26"/>
        <v xml:space="preserve"> </v>
      </c>
      <c r="J1726" s="2"/>
    </row>
    <row r="1727" spans="1:10" customFormat="1" x14ac:dyDescent="0.25">
      <c r="A1727" s="1" t="s">
        <v>27</v>
      </c>
      <c r="B1727" s="1" t="s">
        <v>5678</v>
      </c>
      <c r="C1727" s="16">
        <v>34.99</v>
      </c>
      <c r="D1727" s="73"/>
      <c r="E1727" s="73">
        <v>151</v>
      </c>
      <c r="F1727" s="16">
        <v>182683</v>
      </c>
      <c r="G1727" s="12">
        <v>0.8015886282529926</v>
      </c>
      <c r="I1727" s="12" t="str">
        <f t="shared" si="26"/>
        <v xml:space="preserve"> </v>
      </c>
      <c r="J1727" s="2"/>
    </row>
    <row r="1728" spans="1:10" customFormat="1" x14ac:dyDescent="0.25">
      <c r="A1728" s="1" t="s">
        <v>27</v>
      </c>
      <c r="B1728" s="1" t="s">
        <v>6859</v>
      </c>
      <c r="C1728" s="16">
        <v>18.989999999999998</v>
      </c>
      <c r="D1728" s="73"/>
      <c r="E1728" s="73">
        <v>155</v>
      </c>
      <c r="F1728" s="16">
        <v>182664.81</v>
      </c>
      <c r="G1728" s="12">
        <v>0.80442610218034483</v>
      </c>
      <c r="I1728" s="12" t="str">
        <f t="shared" si="26"/>
        <v xml:space="preserve"> </v>
      </c>
      <c r="J1728" s="2"/>
    </row>
    <row r="1729" spans="1:10" customFormat="1" x14ac:dyDescent="0.25">
      <c r="A1729" s="1" t="s">
        <v>27</v>
      </c>
      <c r="B1729" s="1" t="s">
        <v>14077</v>
      </c>
      <c r="C1729" s="16">
        <v>49.99</v>
      </c>
      <c r="D1729" s="73"/>
      <c r="E1729" s="73">
        <v>95</v>
      </c>
      <c r="F1729" s="16">
        <v>181072.91</v>
      </c>
      <c r="G1729" s="12">
        <v>0.80723884789242129</v>
      </c>
      <c r="I1729" s="12" t="str">
        <f t="shared" si="26"/>
        <v xml:space="preserve"> </v>
      </c>
      <c r="J1729" s="2"/>
    </row>
    <row r="1730" spans="1:10" customFormat="1" x14ac:dyDescent="0.25">
      <c r="A1730" s="1" t="s">
        <v>27</v>
      </c>
      <c r="B1730" s="1" t="s">
        <v>13424</v>
      </c>
      <c r="C1730" s="16">
        <v>50.99</v>
      </c>
      <c r="D1730" s="73"/>
      <c r="E1730" s="73">
        <v>102</v>
      </c>
      <c r="F1730" s="16">
        <v>180858.93</v>
      </c>
      <c r="G1730" s="12">
        <v>0.81004826968747745</v>
      </c>
      <c r="I1730" s="12" t="str">
        <f t="shared" si="26"/>
        <v xml:space="preserve"> </v>
      </c>
      <c r="J1730" s="2"/>
    </row>
    <row r="1731" spans="1:10" customFormat="1" x14ac:dyDescent="0.25">
      <c r="A1731" s="1" t="s">
        <v>27</v>
      </c>
      <c r="B1731" s="1" t="s">
        <v>12608</v>
      </c>
      <c r="C1731" s="16">
        <v>25.99</v>
      </c>
      <c r="D1731" s="73"/>
      <c r="E1731" s="73">
        <v>114</v>
      </c>
      <c r="F1731" s="16">
        <v>180658.33</v>
      </c>
      <c r="G1731" s="12">
        <v>0.81285457540741313</v>
      </c>
      <c r="I1731" s="12" t="str">
        <f t="shared" si="26"/>
        <v xml:space="preserve"> </v>
      </c>
      <c r="J1731" s="2"/>
    </row>
    <row r="1732" spans="1:10" customFormat="1" x14ac:dyDescent="0.25">
      <c r="A1732" s="1" t="s">
        <v>27</v>
      </c>
      <c r="B1732" s="1" t="s">
        <v>6938</v>
      </c>
      <c r="C1732" s="16">
        <v>13.99</v>
      </c>
      <c r="D1732" s="73"/>
      <c r="E1732" s="73">
        <v>139</v>
      </c>
      <c r="F1732" s="16">
        <v>179407.76</v>
      </c>
      <c r="G1732" s="12">
        <v>0.8156414550552481</v>
      </c>
      <c r="I1732" s="12" t="str">
        <f t="shared" si="26"/>
        <v xml:space="preserve"> </v>
      </c>
      <c r="J1732" s="2"/>
    </row>
    <row r="1733" spans="1:10" customFormat="1" x14ac:dyDescent="0.25">
      <c r="A1733" s="1" t="s">
        <v>27</v>
      </c>
      <c r="B1733" s="1" t="s">
        <v>9237</v>
      </c>
      <c r="C1733" s="16">
        <v>49.99</v>
      </c>
      <c r="D1733" s="73"/>
      <c r="E1733" s="73">
        <v>82</v>
      </c>
      <c r="F1733" s="16">
        <v>178514.29</v>
      </c>
      <c r="G1733" s="12">
        <v>0.81841445574177751</v>
      </c>
      <c r="I1733" s="12" t="str">
        <f t="shared" si="26"/>
        <v xml:space="preserve"> </v>
      </c>
      <c r="J1733" s="2"/>
    </row>
    <row r="1734" spans="1:10" customFormat="1" x14ac:dyDescent="0.25">
      <c r="A1734" s="1" t="s">
        <v>27</v>
      </c>
      <c r="B1734" s="1" t="s">
        <v>5452</v>
      </c>
      <c r="C1734" s="16">
        <v>34.99</v>
      </c>
      <c r="D1734" s="73"/>
      <c r="E1734" s="73">
        <v>133</v>
      </c>
      <c r="F1734" s="16">
        <v>178082.02</v>
      </c>
      <c r="G1734" s="12">
        <v>0.82118074164369914</v>
      </c>
      <c r="I1734" s="12" t="str">
        <f t="shared" si="26"/>
        <v xml:space="preserve"> </v>
      </c>
      <c r="J1734" s="2"/>
    </row>
    <row r="1735" spans="1:10" customFormat="1" x14ac:dyDescent="0.25">
      <c r="A1735" s="1" t="s">
        <v>27</v>
      </c>
      <c r="B1735" s="1" t="s">
        <v>7778</v>
      </c>
      <c r="C1735" s="16">
        <v>49.99</v>
      </c>
      <c r="D1735" s="73"/>
      <c r="E1735" s="73">
        <v>120</v>
      </c>
      <c r="F1735" s="16">
        <v>173704.35</v>
      </c>
      <c r="G1735" s="12">
        <v>0.82387902580797057</v>
      </c>
      <c r="I1735" s="12" t="str">
        <f t="shared" si="26"/>
        <v xml:space="preserve"> </v>
      </c>
      <c r="J1735" s="2"/>
    </row>
    <row r="1736" spans="1:10" customFormat="1" x14ac:dyDescent="0.25">
      <c r="A1736" s="1" t="s">
        <v>27</v>
      </c>
      <c r="B1736" s="1" t="s">
        <v>6970</v>
      </c>
      <c r="C1736" s="16">
        <v>34.99</v>
      </c>
      <c r="D1736" s="73"/>
      <c r="E1736" s="73">
        <v>138</v>
      </c>
      <c r="F1736" s="16">
        <v>171955.22</v>
      </c>
      <c r="G1736" s="12">
        <v>0.82655013938163646</v>
      </c>
      <c r="I1736" s="12" t="str">
        <f t="shared" ref="I1736:I1799" si="27">IF(G1736&gt;$K$2,"X"," ")</f>
        <v xml:space="preserve"> </v>
      </c>
      <c r="J1736" s="2"/>
    </row>
    <row r="1737" spans="1:10" customFormat="1" x14ac:dyDescent="0.25">
      <c r="A1737" s="1" t="s">
        <v>27</v>
      </c>
      <c r="B1737" s="1" t="s">
        <v>15197</v>
      </c>
      <c r="C1737" s="16">
        <v>28.99</v>
      </c>
      <c r="D1737" s="73"/>
      <c r="E1737" s="73">
        <v>84</v>
      </c>
      <c r="F1737" s="16">
        <v>170606.15</v>
      </c>
      <c r="G1737" s="12">
        <v>0.82920029680643503</v>
      </c>
      <c r="I1737" s="12" t="str">
        <f t="shared" si="27"/>
        <v xml:space="preserve"> </v>
      </c>
      <c r="J1737" s="2"/>
    </row>
    <row r="1738" spans="1:10" customFormat="1" x14ac:dyDescent="0.25">
      <c r="A1738" s="1" t="s">
        <v>27</v>
      </c>
      <c r="B1738" s="1" t="s">
        <v>14663</v>
      </c>
      <c r="C1738" s="16">
        <v>64.989999999999995</v>
      </c>
      <c r="D1738" s="73"/>
      <c r="E1738" s="73">
        <v>83</v>
      </c>
      <c r="F1738" s="16">
        <v>168663.64</v>
      </c>
      <c r="G1738" s="12">
        <v>0.83182027971935779</v>
      </c>
      <c r="I1738" s="12" t="str">
        <f t="shared" si="27"/>
        <v xml:space="preserve"> </v>
      </c>
      <c r="J1738" s="2"/>
    </row>
    <row r="1739" spans="1:10" customFormat="1" x14ac:dyDescent="0.25">
      <c r="A1739" s="1" t="s">
        <v>27</v>
      </c>
      <c r="B1739" s="1" t="s">
        <v>9146</v>
      </c>
      <c r="C1739" s="16">
        <v>31.99</v>
      </c>
      <c r="D1739" s="73"/>
      <c r="E1739" s="73">
        <v>135</v>
      </c>
      <c r="F1739" s="16">
        <v>165260.34</v>
      </c>
      <c r="G1739" s="12">
        <v>0.83438739653827521</v>
      </c>
      <c r="I1739" s="12" t="str">
        <f t="shared" si="27"/>
        <v xml:space="preserve"> </v>
      </c>
      <c r="J1739" s="2"/>
    </row>
    <row r="1740" spans="1:10" customFormat="1" x14ac:dyDescent="0.25">
      <c r="A1740" s="1" t="s">
        <v>27</v>
      </c>
      <c r="B1740" s="1" t="s">
        <v>14085</v>
      </c>
      <c r="C1740" s="16">
        <v>89.99</v>
      </c>
      <c r="D1740" s="73"/>
      <c r="E1740" s="73">
        <v>102</v>
      </c>
      <c r="F1740" s="16">
        <v>165221.64000000001</v>
      </c>
      <c r="G1740" s="12">
        <v>0.83695391220012805</v>
      </c>
      <c r="I1740" s="12" t="str">
        <f t="shared" si="27"/>
        <v xml:space="preserve"> </v>
      </c>
      <c r="J1740" s="2"/>
    </row>
    <row r="1741" spans="1:10" customFormat="1" x14ac:dyDescent="0.25">
      <c r="A1741" s="1" t="s">
        <v>27</v>
      </c>
      <c r="B1741" s="1" t="s">
        <v>5817</v>
      </c>
      <c r="C1741" s="16">
        <v>34.99</v>
      </c>
      <c r="D1741" s="73"/>
      <c r="E1741" s="73">
        <v>153</v>
      </c>
      <c r="F1741" s="16">
        <v>163151.31</v>
      </c>
      <c r="G1741" s="12">
        <v>0.83948826782307662</v>
      </c>
      <c r="I1741" s="12" t="str">
        <f t="shared" si="27"/>
        <v xml:space="preserve"> </v>
      </c>
      <c r="J1741" s="2"/>
    </row>
    <row r="1742" spans="1:10" customFormat="1" x14ac:dyDescent="0.25">
      <c r="A1742" s="1" t="s">
        <v>27</v>
      </c>
      <c r="B1742" s="1" t="s">
        <v>11589</v>
      </c>
      <c r="C1742" s="16">
        <v>69.989999999999995</v>
      </c>
      <c r="D1742" s="73"/>
      <c r="E1742" s="73">
        <v>5</v>
      </c>
      <c r="F1742" s="16">
        <v>161746.89000000001</v>
      </c>
      <c r="G1742" s="12">
        <v>0.84200080750275164</v>
      </c>
      <c r="I1742" s="12" t="str">
        <f t="shared" si="27"/>
        <v xml:space="preserve"> </v>
      </c>
      <c r="J1742" s="2"/>
    </row>
    <row r="1743" spans="1:10" customFormat="1" x14ac:dyDescent="0.25">
      <c r="A1743" s="1" t="s">
        <v>27</v>
      </c>
      <c r="B1743" s="1" t="s">
        <v>12028</v>
      </c>
      <c r="C1743" s="16">
        <v>66.989999999999995</v>
      </c>
      <c r="D1743" s="73"/>
      <c r="E1743" s="73">
        <v>86</v>
      </c>
      <c r="F1743" s="16">
        <v>160200.75</v>
      </c>
      <c r="G1743" s="12">
        <v>0.844489329792662</v>
      </c>
      <c r="I1743" s="12" t="str">
        <f t="shared" si="27"/>
        <v xml:space="preserve"> </v>
      </c>
      <c r="J1743" s="2"/>
    </row>
    <row r="1744" spans="1:10" customFormat="1" x14ac:dyDescent="0.25">
      <c r="A1744" s="1" t="s">
        <v>27</v>
      </c>
      <c r="B1744" s="1" t="s">
        <v>12918</v>
      </c>
      <c r="C1744" s="16">
        <v>39.99</v>
      </c>
      <c r="D1744" s="73"/>
      <c r="E1744" s="73">
        <v>107</v>
      </c>
      <c r="F1744" s="16">
        <v>159414.84</v>
      </c>
      <c r="G1744" s="12">
        <v>0.84696564393402851</v>
      </c>
      <c r="I1744" s="12" t="str">
        <f t="shared" si="27"/>
        <v xml:space="preserve"> </v>
      </c>
      <c r="J1744" s="2"/>
    </row>
    <row r="1745" spans="1:10" customFormat="1" x14ac:dyDescent="0.25">
      <c r="A1745" s="1" t="s">
        <v>27</v>
      </c>
      <c r="B1745" s="1" t="s">
        <v>6844</v>
      </c>
      <c r="C1745" s="16">
        <v>13.99</v>
      </c>
      <c r="D1745" s="73"/>
      <c r="E1745" s="73">
        <v>123</v>
      </c>
      <c r="F1745" s="16">
        <v>158422.76</v>
      </c>
      <c r="G1745" s="12">
        <v>0.84942654732860756</v>
      </c>
      <c r="I1745" s="12" t="str">
        <f t="shared" si="27"/>
        <v xml:space="preserve"> </v>
      </c>
      <c r="J1745" s="2"/>
    </row>
    <row r="1746" spans="1:10" customFormat="1" x14ac:dyDescent="0.25">
      <c r="A1746" s="1" t="s">
        <v>27</v>
      </c>
      <c r="B1746" s="1" t="s">
        <v>11806</v>
      </c>
      <c r="C1746" s="16">
        <v>18.989999999999998</v>
      </c>
      <c r="D1746" s="73"/>
      <c r="E1746" s="73">
        <v>98</v>
      </c>
      <c r="F1746" s="16">
        <v>156420.63</v>
      </c>
      <c r="G1746" s="12">
        <v>0.85185635008768856</v>
      </c>
      <c r="I1746" s="12" t="str">
        <f t="shared" si="27"/>
        <v xml:space="preserve"> </v>
      </c>
      <c r="J1746" s="2"/>
    </row>
    <row r="1747" spans="1:10" customFormat="1" x14ac:dyDescent="0.25">
      <c r="A1747" s="1" t="s">
        <v>27</v>
      </c>
      <c r="B1747" s="1" t="s">
        <v>7695</v>
      </c>
      <c r="C1747" s="16">
        <v>27.99</v>
      </c>
      <c r="D1747" s="73"/>
      <c r="E1747" s="73">
        <v>149</v>
      </c>
      <c r="F1747" s="16">
        <v>156072.24</v>
      </c>
      <c r="G1747" s="12">
        <v>0.85428074103514828</v>
      </c>
      <c r="I1747" s="12" t="str">
        <f t="shared" si="27"/>
        <v xml:space="preserve"> </v>
      </c>
      <c r="J1747" s="2"/>
    </row>
    <row r="1748" spans="1:10" customFormat="1" x14ac:dyDescent="0.25">
      <c r="A1748" s="1" t="s">
        <v>27</v>
      </c>
      <c r="B1748" s="1" t="s">
        <v>14260</v>
      </c>
      <c r="C1748" s="16">
        <v>18.989999999999998</v>
      </c>
      <c r="D1748" s="73"/>
      <c r="E1748" s="73">
        <v>77</v>
      </c>
      <c r="F1748" s="16">
        <v>151863.03</v>
      </c>
      <c r="G1748" s="12">
        <v>0.8566397470645728</v>
      </c>
      <c r="I1748" s="12" t="str">
        <f t="shared" si="27"/>
        <v xml:space="preserve"> </v>
      </c>
      <c r="J1748" s="2"/>
    </row>
    <row r="1749" spans="1:10" customFormat="1" x14ac:dyDescent="0.25">
      <c r="A1749" s="1" t="s">
        <v>27</v>
      </c>
      <c r="B1749" s="1" t="s">
        <v>5461</v>
      </c>
      <c r="C1749" s="16">
        <v>25.99</v>
      </c>
      <c r="D1749" s="73"/>
      <c r="E1749" s="73">
        <v>157</v>
      </c>
      <c r="F1749" s="16">
        <v>151793.75</v>
      </c>
      <c r="G1749" s="12">
        <v>0.85899767691411533</v>
      </c>
      <c r="I1749" s="12" t="str">
        <f t="shared" si="27"/>
        <v xml:space="preserve"> </v>
      </c>
      <c r="J1749" s="2"/>
    </row>
    <row r="1750" spans="1:10" customFormat="1" x14ac:dyDescent="0.25">
      <c r="A1750" s="1" t="s">
        <v>27</v>
      </c>
      <c r="B1750" s="1" t="s">
        <v>7679</v>
      </c>
      <c r="C1750" s="16">
        <v>49.99</v>
      </c>
      <c r="D1750" s="73"/>
      <c r="E1750" s="73">
        <v>145</v>
      </c>
      <c r="F1750" s="16">
        <v>149779.78</v>
      </c>
      <c r="G1750" s="12">
        <v>0.86132432220827204</v>
      </c>
      <c r="I1750" s="12" t="str">
        <f t="shared" si="27"/>
        <v xml:space="preserve"> </v>
      </c>
      <c r="J1750" s="2"/>
    </row>
    <row r="1751" spans="1:10" customFormat="1" x14ac:dyDescent="0.25">
      <c r="A1751" s="1" t="s">
        <v>27</v>
      </c>
      <c r="B1751" s="1" t="s">
        <v>10211</v>
      </c>
      <c r="C1751" s="16">
        <v>34.99</v>
      </c>
      <c r="D1751" s="73"/>
      <c r="E1751" s="73">
        <v>125</v>
      </c>
      <c r="F1751" s="16">
        <v>148548.42000000001</v>
      </c>
      <c r="G1751" s="12">
        <v>0.86363183983413194</v>
      </c>
      <c r="I1751" s="12" t="str">
        <f t="shared" si="27"/>
        <v xml:space="preserve"> </v>
      </c>
      <c r="J1751" s="2"/>
    </row>
    <row r="1752" spans="1:10" customFormat="1" x14ac:dyDescent="0.25">
      <c r="A1752" s="1" t="s">
        <v>27</v>
      </c>
      <c r="B1752" s="1" t="s">
        <v>5662</v>
      </c>
      <c r="C1752" s="16">
        <v>29.99</v>
      </c>
      <c r="D1752" s="73"/>
      <c r="E1752" s="73">
        <v>150</v>
      </c>
      <c r="F1752" s="16">
        <v>145563.72</v>
      </c>
      <c r="G1752" s="12">
        <v>0.86589299380389972</v>
      </c>
      <c r="I1752" s="12" t="str">
        <f t="shared" si="27"/>
        <v xml:space="preserve"> </v>
      </c>
      <c r="J1752" s="2"/>
    </row>
    <row r="1753" spans="1:10" customFormat="1" x14ac:dyDescent="0.25">
      <c r="A1753" s="1" t="s">
        <v>27</v>
      </c>
      <c r="B1753" s="1" t="s">
        <v>7569</v>
      </c>
      <c r="C1753" s="16">
        <v>29.99</v>
      </c>
      <c r="D1753" s="73"/>
      <c r="E1753" s="73">
        <v>66</v>
      </c>
      <c r="F1753" s="16">
        <v>143287.04000000001</v>
      </c>
      <c r="G1753" s="12">
        <v>0.86811878234044082</v>
      </c>
      <c r="I1753" s="12" t="str">
        <f t="shared" si="27"/>
        <v xml:space="preserve"> </v>
      </c>
      <c r="J1753" s="2"/>
    </row>
    <row r="1754" spans="1:10" customFormat="1" x14ac:dyDescent="0.25">
      <c r="A1754" s="1" t="s">
        <v>27</v>
      </c>
      <c r="B1754" s="1" t="s">
        <v>5462</v>
      </c>
      <c r="C1754" s="16">
        <v>25.99</v>
      </c>
      <c r="D1754" s="73"/>
      <c r="E1754" s="73">
        <v>157</v>
      </c>
      <c r="F1754" s="16">
        <v>143083.76</v>
      </c>
      <c r="G1754" s="12">
        <v>0.87034141317134628</v>
      </c>
      <c r="I1754" s="12" t="str">
        <f t="shared" si="27"/>
        <v xml:space="preserve"> </v>
      </c>
      <c r="J1754" s="2"/>
    </row>
    <row r="1755" spans="1:10" customFormat="1" x14ac:dyDescent="0.25">
      <c r="A1755" s="1" t="s">
        <v>27</v>
      </c>
      <c r="B1755" s="1" t="s">
        <v>5947</v>
      </c>
      <c r="C1755" s="16">
        <v>36.99</v>
      </c>
      <c r="D1755" s="73"/>
      <c r="E1755" s="73">
        <v>134</v>
      </c>
      <c r="F1755" s="16">
        <v>143038.07999999999</v>
      </c>
      <c r="G1755" s="12">
        <v>0.87256333441944278</v>
      </c>
      <c r="I1755" s="12" t="str">
        <f t="shared" si="27"/>
        <v xml:space="preserve"> </v>
      </c>
      <c r="J1755" s="2"/>
    </row>
    <row r="1756" spans="1:10" customFormat="1" x14ac:dyDescent="0.25">
      <c r="A1756" s="1" t="s">
        <v>27</v>
      </c>
      <c r="B1756" s="1" t="s">
        <v>11166</v>
      </c>
      <c r="C1756" s="16">
        <v>13.99</v>
      </c>
      <c r="D1756" s="73"/>
      <c r="E1756" s="73">
        <v>143</v>
      </c>
      <c r="F1756" s="16">
        <v>140666.6</v>
      </c>
      <c r="G1756" s="12">
        <v>0.87474841763251088</v>
      </c>
      <c r="I1756" s="12" t="str">
        <f t="shared" si="27"/>
        <v xml:space="preserve"> </v>
      </c>
      <c r="J1756" s="2"/>
    </row>
    <row r="1757" spans="1:10" customFormat="1" x14ac:dyDescent="0.25">
      <c r="A1757" s="1" t="s">
        <v>27</v>
      </c>
      <c r="B1757" s="1" t="s">
        <v>12018</v>
      </c>
      <c r="C1757" s="16">
        <v>32.99</v>
      </c>
      <c r="D1757" s="73"/>
      <c r="E1757" s="73">
        <v>115</v>
      </c>
      <c r="F1757" s="16">
        <v>137940.62</v>
      </c>
      <c r="G1757" s="12">
        <v>0.8768911560875684</v>
      </c>
      <c r="I1757" s="12" t="str">
        <f t="shared" si="27"/>
        <v xml:space="preserve"> </v>
      </c>
      <c r="J1757" s="2"/>
    </row>
    <row r="1758" spans="1:10" customFormat="1" x14ac:dyDescent="0.25">
      <c r="A1758" s="1" t="s">
        <v>27</v>
      </c>
      <c r="B1758" s="1" t="s">
        <v>6901</v>
      </c>
      <c r="C1758" s="16">
        <v>20.99</v>
      </c>
      <c r="D1758" s="73"/>
      <c r="E1758" s="73">
        <v>102</v>
      </c>
      <c r="F1758" s="16">
        <v>132887.69</v>
      </c>
      <c r="G1758" s="12">
        <v>0.87895540346855561</v>
      </c>
      <c r="I1758" s="12" t="str">
        <f t="shared" si="27"/>
        <v xml:space="preserve"> </v>
      </c>
      <c r="J1758" s="2"/>
    </row>
    <row r="1759" spans="1:10" customFormat="1" x14ac:dyDescent="0.25">
      <c r="A1759" s="1" t="s">
        <v>27</v>
      </c>
      <c r="B1759" s="1" t="s">
        <v>13035</v>
      </c>
      <c r="C1759" s="16">
        <v>35.99</v>
      </c>
      <c r="D1759" s="73"/>
      <c r="E1759" s="73">
        <v>111</v>
      </c>
      <c r="F1759" s="16">
        <v>127306.94</v>
      </c>
      <c r="G1759" s="12">
        <v>0.88093296073873251</v>
      </c>
      <c r="I1759" s="12" t="str">
        <f t="shared" si="27"/>
        <v xml:space="preserve"> </v>
      </c>
      <c r="J1759" s="2"/>
    </row>
    <row r="1760" spans="1:10" customFormat="1" x14ac:dyDescent="0.25">
      <c r="A1760" s="1" t="s">
        <v>27</v>
      </c>
      <c r="B1760" s="1" t="s">
        <v>5695</v>
      </c>
      <c r="C1760" s="16">
        <v>24.99</v>
      </c>
      <c r="D1760" s="73"/>
      <c r="E1760" s="73">
        <v>146</v>
      </c>
      <c r="F1760" s="16">
        <v>126564.13</v>
      </c>
      <c r="G1760" s="12">
        <v>0.88289897936603678</v>
      </c>
      <c r="I1760" s="12" t="str">
        <f t="shared" si="27"/>
        <v xml:space="preserve"> </v>
      </c>
      <c r="J1760" s="2"/>
    </row>
    <row r="1761" spans="1:10" customFormat="1" x14ac:dyDescent="0.25">
      <c r="A1761" s="1" t="s">
        <v>27</v>
      </c>
      <c r="B1761" s="1" t="s">
        <v>13146</v>
      </c>
      <c r="C1761" s="16">
        <v>39.99</v>
      </c>
      <c r="D1761" s="73"/>
      <c r="E1761" s="73">
        <v>83</v>
      </c>
      <c r="F1761" s="16">
        <v>120445.48</v>
      </c>
      <c r="G1761" s="12">
        <v>0.88476995226534572</v>
      </c>
      <c r="I1761" s="12" t="str">
        <f t="shared" si="27"/>
        <v xml:space="preserve"> </v>
      </c>
      <c r="J1761" s="2"/>
    </row>
    <row r="1762" spans="1:10" customFormat="1" x14ac:dyDescent="0.25">
      <c r="A1762" s="1" t="s">
        <v>27</v>
      </c>
      <c r="B1762" s="1" t="s">
        <v>11878</v>
      </c>
      <c r="C1762" s="16">
        <v>59.99</v>
      </c>
      <c r="D1762" s="73"/>
      <c r="E1762" s="73">
        <v>68</v>
      </c>
      <c r="F1762" s="16">
        <v>117039.73</v>
      </c>
      <c r="G1762" s="12">
        <v>0.88658802101290202</v>
      </c>
      <c r="I1762" s="12" t="str">
        <f t="shared" si="27"/>
        <v xml:space="preserve"> </v>
      </c>
      <c r="J1762" s="2"/>
    </row>
    <row r="1763" spans="1:10" customFormat="1" x14ac:dyDescent="0.25">
      <c r="A1763" s="1" t="s">
        <v>27</v>
      </c>
      <c r="B1763" s="1" t="s">
        <v>15210</v>
      </c>
      <c r="C1763" s="16">
        <v>23.99</v>
      </c>
      <c r="D1763" s="73"/>
      <c r="E1763" s="73">
        <v>77</v>
      </c>
      <c r="F1763" s="16">
        <v>116567.41</v>
      </c>
      <c r="G1763" s="12">
        <v>0.8883987528481907</v>
      </c>
      <c r="I1763" s="12" t="str">
        <f t="shared" si="27"/>
        <v xml:space="preserve"> </v>
      </c>
      <c r="J1763" s="2"/>
    </row>
    <row r="1764" spans="1:10" customFormat="1" x14ac:dyDescent="0.25">
      <c r="A1764" s="1" t="s">
        <v>27</v>
      </c>
      <c r="B1764" s="1" t="s">
        <v>5643</v>
      </c>
      <c r="C1764" s="16">
        <v>54.99</v>
      </c>
      <c r="D1764" s="73"/>
      <c r="E1764" s="73">
        <v>122</v>
      </c>
      <c r="F1764" s="16">
        <v>111129.04</v>
      </c>
      <c r="G1764" s="12">
        <v>0.89012500627145086</v>
      </c>
      <c r="I1764" s="12" t="str">
        <f t="shared" si="27"/>
        <v xml:space="preserve"> </v>
      </c>
      <c r="J1764" s="2"/>
    </row>
    <row r="1765" spans="1:10" customFormat="1" x14ac:dyDescent="0.25">
      <c r="A1765" s="1" t="s">
        <v>27</v>
      </c>
      <c r="B1765" s="1" t="s">
        <v>6922</v>
      </c>
      <c r="C1765" s="16">
        <v>14.99</v>
      </c>
      <c r="D1765" s="73"/>
      <c r="E1765" s="73">
        <v>129</v>
      </c>
      <c r="F1765" s="16">
        <v>110939.89</v>
      </c>
      <c r="G1765" s="12">
        <v>0.89184832148130599</v>
      </c>
      <c r="I1765" s="12" t="str">
        <f t="shared" si="27"/>
        <v xml:space="preserve"> </v>
      </c>
      <c r="J1765" s="2"/>
    </row>
    <row r="1766" spans="1:10" customFormat="1" x14ac:dyDescent="0.25">
      <c r="A1766" s="1" t="s">
        <v>27</v>
      </c>
      <c r="B1766" s="1" t="s">
        <v>6357</v>
      </c>
      <c r="C1766" s="16">
        <v>64.989999999999995</v>
      </c>
      <c r="D1766" s="73"/>
      <c r="E1766" s="73">
        <v>110</v>
      </c>
      <c r="F1766" s="16">
        <v>109214.58</v>
      </c>
      <c r="G1766" s="12">
        <v>0.89354483611505897</v>
      </c>
      <c r="I1766" s="12" t="str">
        <f t="shared" si="27"/>
        <v xml:space="preserve"> </v>
      </c>
      <c r="J1766" s="2"/>
    </row>
    <row r="1767" spans="1:10" customFormat="1" x14ac:dyDescent="0.25">
      <c r="A1767" s="1" t="s">
        <v>27</v>
      </c>
      <c r="B1767" s="1" t="s">
        <v>7367</v>
      </c>
      <c r="C1767" s="16">
        <v>15.49</v>
      </c>
      <c r="D1767" s="73"/>
      <c r="E1767" s="73">
        <v>156</v>
      </c>
      <c r="F1767" s="16">
        <v>107779.42</v>
      </c>
      <c r="G1767" s="12">
        <v>0.89521905729731699</v>
      </c>
      <c r="I1767" s="12" t="str">
        <f t="shared" si="27"/>
        <v xml:space="preserve"> </v>
      </c>
      <c r="J1767" s="2"/>
    </row>
    <row r="1768" spans="1:10" customFormat="1" x14ac:dyDescent="0.25">
      <c r="A1768" s="1" t="s">
        <v>27</v>
      </c>
      <c r="B1768" s="1" t="s">
        <v>12940</v>
      </c>
      <c r="C1768" s="16">
        <v>17.989999999999998</v>
      </c>
      <c r="D1768" s="73"/>
      <c r="E1768" s="73">
        <v>88</v>
      </c>
      <c r="F1768" s="16">
        <v>106302.91</v>
      </c>
      <c r="G1768" s="12">
        <v>0.89687034270651345</v>
      </c>
      <c r="I1768" s="12" t="str">
        <f t="shared" si="27"/>
        <v xml:space="preserve"> </v>
      </c>
      <c r="J1768" s="2"/>
    </row>
    <row r="1769" spans="1:10" customFormat="1" x14ac:dyDescent="0.25">
      <c r="A1769" s="1" t="s">
        <v>27</v>
      </c>
      <c r="B1769" s="1" t="s">
        <v>7789</v>
      </c>
      <c r="C1769" s="16">
        <v>45.99</v>
      </c>
      <c r="D1769" s="73"/>
      <c r="E1769" s="73">
        <v>73</v>
      </c>
      <c r="F1769" s="16">
        <v>104780.67</v>
      </c>
      <c r="G1769" s="12">
        <v>0.89849798198315078</v>
      </c>
      <c r="I1769" s="12" t="str">
        <f t="shared" si="27"/>
        <v xml:space="preserve"> </v>
      </c>
      <c r="J1769" s="2"/>
    </row>
    <row r="1770" spans="1:10" customFormat="1" x14ac:dyDescent="0.25">
      <c r="A1770" s="1" t="s">
        <v>27</v>
      </c>
      <c r="B1770" s="1" t="s">
        <v>6533</v>
      </c>
      <c r="C1770" s="16">
        <v>31.99</v>
      </c>
      <c r="D1770" s="73"/>
      <c r="E1770" s="73">
        <v>126</v>
      </c>
      <c r="F1770" s="16">
        <v>103574.39</v>
      </c>
      <c r="G1770" s="12">
        <v>0.90010688317855014</v>
      </c>
      <c r="I1770" s="12" t="str">
        <f t="shared" si="27"/>
        <v xml:space="preserve"> </v>
      </c>
      <c r="J1770" s="2"/>
    </row>
    <row r="1771" spans="1:10" customFormat="1" x14ac:dyDescent="0.25">
      <c r="A1771" s="1" t="s">
        <v>27</v>
      </c>
      <c r="B1771" s="1" t="s">
        <v>7752</v>
      </c>
      <c r="C1771" s="16">
        <v>49.99</v>
      </c>
      <c r="D1771" s="73"/>
      <c r="E1771" s="73">
        <v>110</v>
      </c>
      <c r="F1771" s="16">
        <v>102217.4</v>
      </c>
      <c r="G1771" s="12">
        <v>0.90169470519758987</v>
      </c>
      <c r="I1771" s="12" t="str">
        <f t="shared" si="27"/>
        <v xml:space="preserve"> </v>
      </c>
      <c r="J1771" s="2"/>
    </row>
    <row r="1772" spans="1:10" customFormat="1" x14ac:dyDescent="0.25">
      <c r="A1772" s="1" t="s">
        <v>27</v>
      </c>
      <c r="B1772" s="1" t="s">
        <v>5449</v>
      </c>
      <c r="C1772" s="16">
        <v>56.99</v>
      </c>
      <c r="D1772" s="73"/>
      <c r="E1772" s="73">
        <v>130</v>
      </c>
      <c r="F1772" s="16">
        <v>101951.05</v>
      </c>
      <c r="G1772" s="12">
        <v>0.90327838979585029</v>
      </c>
      <c r="I1772" s="12" t="str">
        <f t="shared" si="27"/>
        <v xml:space="preserve"> </v>
      </c>
      <c r="J1772" s="2"/>
    </row>
    <row r="1773" spans="1:10" customFormat="1" x14ac:dyDescent="0.25">
      <c r="A1773" s="1" t="s">
        <v>27</v>
      </c>
      <c r="B1773" s="1" t="s">
        <v>14607</v>
      </c>
      <c r="C1773" s="16">
        <v>45.99</v>
      </c>
      <c r="D1773" s="73"/>
      <c r="E1773" s="73">
        <v>56</v>
      </c>
      <c r="F1773" s="16">
        <v>98766.37</v>
      </c>
      <c r="G1773" s="12">
        <v>0.90481260429383825</v>
      </c>
      <c r="I1773" s="12" t="str">
        <f t="shared" si="27"/>
        <v xml:space="preserve"> </v>
      </c>
      <c r="J1773" s="2"/>
    </row>
    <row r="1774" spans="1:10" customFormat="1" x14ac:dyDescent="0.25">
      <c r="A1774" s="1" t="s">
        <v>27</v>
      </c>
      <c r="B1774" s="1" t="s">
        <v>8476</v>
      </c>
      <c r="C1774" s="16">
        <v>44.99</v>
      </c>
      <c r="D1774" s="73"/>
      <c r="E1774" s="73">
        <v>154</v>
      </c>
      <c r="F1774" s="16">
        <v>98736.6</v>
      </c>
      <c r="G1774" s="12">
        <v>0.90634635635136584</v>
      </c>
      <c r="I1774" s="12" t="str">
        <f t="shared" si="27"/>
        <v xml:space="preserve"> </v>
      </c>
      <c r="J1774" s="2"/>
    </row>
    <row r="1775" spans="1:10" customFormat="1" x14ac:dyDescent="0.25">
      <c r="A1775" s="1" t="s">
        <v>27</v>
      </c>
      <c r="B1775" s="1" t="s">
        <v>14061</v>
      </c>
      <c r="C1775" s="16">
        <v>24.99</v>
      </c>
      <c r="D1775" s="73"/>
      <c r="E1775" s="73">
        <v>63</v>
      </c>
      <c r="F1775" s="16">
        <v>95699.25</v>
      </c>
      <c r="G1775" s="12">
        <v>0.90783292689958561</v>
      </c>
      <c r="I1775" s="12" t="str">
        <f t="shared" si="27"/>
        <v xml:space="preserve"> </v>
      </c>
      <c r="J1775" s="2"/>
    </row>
    <row r="1776" spans="1:10" customFormat="1" x14ac:dyDescent="0.25">
      <c r="A1776" s="1" t="s">
        <v>27</v>
      </c>
      <c r="B1776" s="1" t="s">
        <v>9946</v>
      </c>
      <c r="C1776" s="16">
        <v>34.99</v>
      </c>
      <c r="D1776" s="73"/>
      <c r="E1776" s="73">
        <v>81</v>
      </c>
      <c r="F1776" s="16">
        <v>93909.62</v>
      </c>
      <c r="G1776" s="12">
        <v>0.90929169773934138</v>
      </c>
      <c r="I1776" s="12" t="str">
        <f t="shared" si="27"/>
        <v xml:space="preserve"> </v>
      </c>
      <c r="J1776" s="2"/>
    </row>
    <row r="1777" spans="1:10" customFormat="1" x14ac:dyDescent="0.25">
      <c r="A1777" s="1" t="s">
        <v>27</v>
      </c>
      <c r="B1777" s="1" t="s">
        <v>9944</v>
      </c>
      <c r="C1777" s="16">
        <v>32.99</v>
      </c>
      <c r="D1777" s="73"/>
      <c r="E1777" s="73">
        <v>93</v>
      </c>
      <c r="F1777" s="16">
        <v>93417.39</v>
      </c>
      <c r="G1777" s="12">
        <v>0.91074282238938364</v>
      </c>
      <c r="I1777" s="12" t="str">
        <f t="shared" si="27"/>
        <v xml:space="preserve"> </v>
      </c>
      <c r="J1777" s="2"/>
    </row>
    <row r="1778" spans="1:10" customFormat="1" x14ac:dyDescent="0.25">
      <c r="A1778" s="1" t="s">
        <v>27</v>
      </c>
      <c r="B1778" s="1" t="s">
        <v>9948</v>
      </c>
      <c r="C1778" s="16">
        <v>44.99</v>
      </c>
      <c r="D1778" s="73"/>
      <c r="E1778" s="73">
        <v>120</v>
      </c>
      <c r="F1778" s="16">
        <v>93220.58</v>
      </c>
      <c r="G1778" s="12">
        <v>0.91219088983730989</v>
      </c>
      <c r="I1778" s="12" t="str">
        <f t="shared" si="27"/>
        <v xml:space="preserve"> </v>
      </c>
      <c r="J1778" s="2"/>
    </row>
    <row r="1779" spans="1:10" customFormat="1" x14ac:dyDescent="0.25">
      <c r="A1779" s="1" t="s">
        <v>27</v>
      </c>
      <c r="B1779" s="1" t="s">
        <v>6900</v>
      </c>
      <c r="C1779" s="16">
        <v>17.989999999999998</v>
      </c>
      <c r="D1779" s="73"/>
      <c r="E1779" s="73">
        <v>132</v>
      </c>
      <c r="F1779" s="16">
        <v>92882.37</v>
      </c>
      <c r="G1779" s="12">
        <v>0.91363370360743701</v>
      </c>
      <c r="I1779" s="12" t="str">
        <f t="shared" si="27"/>
        <v xml:space="preserve"> </v>
      </c>
      <c r="J1779" s="2"/>
    </row>
    <row r="1780" spans="1:10" customFormat="1" x14ac:dyDescent="0.25">
      <c r="A1780" s="1" t="s">
        <v>27</v>
      </c>
      <c r="B1780" s="1" t="s">
        <v>11212</v>
      </c>
      <c r="C1780" s="16">
        <v>52.99</v>
      </c>
      <c r="D1780" s="73"/>
      <c r="E1780" s="73">
        <v>77</v>
      </c>
      <c r="F1780" s="16">
        <v>92155.19</v>
      </c>
      <c r="G1780" s="12">
        <v>0.91506522152758363</v>
      </c>
      <c r="I1780" s="12" t="str">
        <f t="shared" si="27"/>
        <v xml:space="preserve"> </v>
      </c>
      <c r="J1780" s="2"/>
    </row>
    <row r="1781" spans="1:10" customFormat="1" x14ac:dyDescent="0.25">
      <c r="A1781" s="1" t="s">
        <v>27</v>
      </c>
      <c r="B1781" s="1" t="s">
        <v>14661</v>
      </c>
      <c r="C1781" s="16">
        <v>54.99</v>
      </c>
      <c r="D1781" s="73"/>
      <c r="E1781" s="73">
        <v>82</v>
      </c>
      <c r="F1781" s="16">
        <v>91063.13</v>
      </c>
      <c r="G1781" s="12">
        <v>0.91647977563419059</v>
      </c>
      <c r="I1781" s="12" t="str">
        <f t="shared" si="27"/>
        <v xml:space="preserve"> </v>
      </c>
      <c r="J1781" s="2"/>
    </row>
    <row r="1782" spans="1:10" customFormat="1" x14ac:dyDescent="0.25">
      <c r="A1782" s="1" t="s">
        <v>27</v>
      </c>
      <c r="B1782" s="1" t="s">
        <v>7678</v>
      </c>
      <c r="C1782" s="16">
        <v>49.99</v>
      </c>
      <c r="D1782" s="73"/>
      <c r="E1782" s="73">
        <v>124</v>
      </c>
      <c r="F1782" s="16">
        <v>88382.32</v>
      </c>
      <c r="G1782" s="12">
        <v>0.91785268664337127</v>
      </c>
      <c r="I1782" s="12" t="str">
        <f t="shared" si="27"/>
        <v xml:space="preserve"> </v>
      </c>
      <c r="J1782" s="2"/>
    </row>
    <row r="1783" spans="1:10" customFormat="1" x14ac:dyDescent="0.25">
      <c r="A1783" s="1" t="s">
        <v>27</v>
      </c>
      <c r="B1783" s="1" t="s">
        <v>15065</v>
      </c>
      <c r="C1783" s="16">
        <v>74.989999999999995</v>
      </c>
      <c r="D1783" s="73"/>
      <c r="E1783" s="73">
        <v>64</v>
      </c>
      <c r="F1783" s="16">
        <v>80539.259999999995</v>
      </c>
      <c r="G1783" s="12">
        <v>0.91910376532885107</v>
      </c>
      <c r="I1783" s="12" t="str">
        <f t="shared" si="27"/>
        <v xml:space="preserve"> </v>
      </c>
      <c r="J1783" s="2"/>
    </row>
    <row r="1784" spans="1:10" customFormat="1" x14ac:dyDescent="0.25">
      <c r="A1784" s="1" t="s">
        <v>27</v>
      </c>
      <c r="B1784" s="1" t="s">
        <v>9713</v>
      </c>
      <c r="C1784" s="16">
        <v>17.989999999999998</v>
      </c>
      <c r="D1784" s="73"/>
      <c r="E1784" s="73">
        <v>132</v>
      </c>
      <c r="F1784" s="16">
        <v>80271.38</v>
      </c>
      <c r="G1784" s="12">
        <v>0.92035068282687704</v>
      </c>
      <c r="I1784" s="12" t="str">
        <f t="shared" si="27"/>
        <v xml:space="preserve"> </v>
      </c>
      <c r="J1784" s="2"/>
    </row>
    <row r="1785" spans="1:10" customFormat="1" x14ac:dyDescent="0.25">
      <c r="A1785" s="1" t="s">
        <v>27</v>
      </c>
      <c r="B1785" s="1" t="s">
        <v>10232</v>
      </c>
      <c r="C1785" s="16">
        <v>49.99</v>
      </c>
      <c r="D1785" s="73"/>
      <c r="E1785" s="73">
        <v>79</v>
      </c>
      <c r="F1785" s="16">
        <v>79829.600000000006</v>
      </c>
      <c r="G1785" s="12">
        <v>0.92159073781410172</v>
      </c>
      <c r="I1785" s="12" t="str">
        <f t="shared" si="27"/>
        <v xml:space="preserve"> </v>
      </c>
      <c r="J1785" s="2"/>
    </row>
    <row r="1786" spans="1:10" customFormat="1" x14ac:dyDescent="0.25">
      <c r="A1786" s="1" t="s">
        <v>27</v>
      </c>
      <c r="B1786" s="1" t="s">
        <v>5572</v>
      </c>
      <c r="C1786" s="16">
        <v>61.99</v>
      </c>
      <c r="D1786" s="73"/>
      <c r="E1786" s="73">
        <v>129</v>
      </c>
      <c r="F1786" s="16">
        <v>79697.47</v>
      </c>
      <c r="G1786" s="12">
        <v>0.92282874032373086</v>
      </c>
      <c r="I1786" s="12" t="str">
        <f t="shared" si="27"/>
        <v xml:space="preserve"> </v>
      </c>
      <c r="J1786" s="2"/>
    </row>
    <row r="1787" spans="1:10" customFormat="1" x14ac:dyDescent="0.25">
      <c r="A1787" s="1" t="s">
        <v>27</v>
      </c>
      <c r="B1787" s="1" t="s">
        <v>12930</v>
      </c>
      <c r="C1787" s="16">
        <v>99.99</v>
      </c>
      <c r="D1787" s="73"/>
      <c r="E1787" s="73">
        <v>70</v>
      </c>
      <c r="F1787" s="16">
        <v>78492.149999999994</v>
      </c>
      <c r="G1787" s="12">
        <v>0.92404801966454531</v>
      </c>
      <c r="I1787" s="12" t="str">
        <f t="shared" si="27"/>
        <v xml:space="preserve"> </v>
      </c>
      <c r="J1787" s="2"/>
    </row>
    <row r="1788" spans="1:10" customFormat="1" x14ac:dyDescent="0.25">
      <c r="A1788" s="1" t="s">
        <v>27</v>
      </c>
      <c r="B1788" s="1" t="s">
        <v>5945</v>
      </c>
      <c r="C1788" s="16">
        <v>42.99</v>
      </c>
      <c r="D1788" s="73"/>
      <c r="E1788" s="73">
        <v>105</v>
      </c>
      <c r="F1788" s="16">
        <v>78230.97</v>
      </c>
      <c r="G1788" s="12">
        <v>0.92526324189419351</v>
      </c>
      <c r="I1788" s="12" t="str">
        <f t="shared" si="27"/>
        <v xml:space="preserve"> </v>
      </c>
      <c r="J1788" s="2"/>
    </row>
    <row r="1789" spans="1:10" customFormat="1" x14ac:dyDescent="0.25">
      <c r="A1789" s="1" t="s">
        <v>27</v>
      </c>
      <c r="B1789" s="1" t="s">
        <v>8454</v>
      </c>
      <c r="C1789" s="16">
        <v>39.99</v>
      </c>
      <c r="D1789" s="73"/>
      <c r="E1789" s="73">
        <v>75</v>
      </c>
      <c r="F1789" s="16">
        <v>77464.679999999993</v>
      </c>
      <c r="G1789" s="12">
        <v>0.92646656074794898</v>
      </c>
      <c r="I1789" s="12" t="str">
        <f t="shared" si="27"/>
        <v xml:space="preserve"> </v>
      </c>
      <c r="J1789" s="2"/>
    </row>
    <row r="1790" spans="1:10" customFormat="1" x14ac:dyDescent="0.25">
      <c r="A1790" s="1" t="s">
        <v>27</v>
      </c>
      <c r="B1790" s="1" t="s">
        <v>5670</v>
      </c>
      <c r="C1790" s="16">
        <v>13.99</v>
      </c>
      <c r="D1790" s="73"/>
      <c r="E1790" s="73">
        <v>149</v>
      </c>
      <c r="F1790" s="16">
        <v>77219.37</v>
      </c>
      <c r="G1790" s="12">
        <v>0.92766606901153603</v>
      </c>
      <c r="I1790" s="12" t="str">
        <f t="shared" si="27"/>
        <v xml:space="preserve"> </v>
      </c>
      <c r="J1790" s="2"/>
    </row>
    <row r="1791" spans="1:10" customFormat="1" x14ac:dyDescent="0.25">
      <c r="A1791" s="1" t="s">
        <v>27</v>
      </c>
      <c r="B1791" s="1" t="s">
        <v>5574</v>
      </c>
      <c r="C1791" s="16">
        <v>26.99</v>
      </c>
      <c r="D1791" s="73"/>
      <c r="E1791" s="73">
        <v>139</v>
      </c>
      <c r="F1791" s="16">
        <v>76775.55</v>
      </c>
      <c r="G1791" s="12">
        <v>0.9288586830754223</v>
      </c>
      <c r="I1791" s="12" t="str">
        <f t="shared" si="27"/>
        <v xml:space="preserve"> </v>
      </c>
      <c r="J1791" s="2"/>
    </row>
    <row r="1792" spans="1:10" customFormat="1" x14ac:dyDescent="0.25">
      <c r="A1792" s="1" t="s">
        <v>27</v>
      </c>
      <c r="B1792" s="1" t="s">
        <v>15174</v>
      </c>
      <c r="C1792" s="16">
        <v>59.99</v>
      </c>
      <c r="D1792" s="73"/>
      <c r="E1792" s="73">
        <v>104</v>
      </c>
      <c r="F1792" s="16">
        <v>76086.679999999993</v>
      </c>
      <c r="G1792" s="12">
        <v>0.93004059638822056</v>
      </c>
      <c r="I1792" s="12" t="str">
        <f t="shared" si="27"/>
        <v xml:space="preserve"> </v>
      </c>
      <c r="J1792" s="2"/>
    </row>
    <row r="1793" spans="1:10" customFormat="1" x14ac:dyDescent="0.25">
      <c r="A1793" s="1" t="s">
        <v>27</v>
      </c>
      <c r="B1793" s="1" t="s">
        <v>5642</v>
      </c>
      <c r="C1793" s="16">
        <v>31.99</v>
      </c>
      <c r="D1793" s="73"/>
      <c r="E1793" s="73">
        <v>85</v>
      </c>
      <c r="F1793" s="16">
        <v>75494.490000000005</v>
      </c>
      <c r="G1793" s="12">
        <v>0.9312133107552284</v>
      </c>
      <c r="I1793" s="12" t="str">
        <f t="shared" si="27"/>
        <v xml:space="preserve"> </v>
      </c>
      <c r="J1793" s="2"/>
    </row>
    <row r="1794" spans="1:10" customFormat="1" x14ac:dyDescent="0.25">
      <c r="A1794" s="1" t="s">
        <v>27</v>
      </c>
      <c r="B1794" s="1" t="s">
        <v>6923</v>
      </c>
      <c r="C1794" s="16">
        <v>14.99</v>
      </c>
      <c r="D1794" s="73"/>
      <c r="E1794" s="73">
        <v>113</v>
      </c>
      <c r="F1794" s="16">
        <v>73549.55</v>
      </c>
      <c r="G1794" s="12">
        <v>0.93235581286328895</v>
      </c>
      <c r="I1794" s="12" t="str">
        <f t="shared" si="27"/>
        <v xml:space="preserve"> </v>
      </c>
      <c r="J1794" s="2"/>
    </row>
    <row r="1795" spans="1:10" customFormat="1" x14ac:dyDescent="0.25">
      <c r="A1795" s="1" t="s">
        <v>27</v>
      </c>
      <c r="B1795" s="1" t="s">
        <v>14104</v>
      </c>
      <c r="C1795" s="16">
        <v>64.989999999999995</v>
      </c>
      <c r="D1795" s="73"/>
      <c r="E1795" s="73">
        <v>69</v>
      </c>
      <c r="F1795" s="16">
        <v>73023.210000000006</v>
      </c>
      <c r="G1795" s="12">
        <v>0.9334901389245952</v>
      </c>
      <c r="I1795" s="12" t="str">
        <f t="shared" si="27"/>
        <v xml:space="preserve"> </v>
      </c>
      <c r="J1795" s="2"/>
    </row>
    <row r="1796" spans="1:10" customFormat="1" x14ac:dyDescent="0.25">
      <c r="A1796" s="1" t="s">
        <v>27</v>
      </c>
      <c r="B1796" s="1" t="s">
        <v>5732</v>
      </c>
      <c r="C1796" s="16">
        <v>34.99</v>
      </c>
      <c r="D1796" s="73"/>
      <c r="E1796" s="73">
        <v>89</v>
      </c>
      <c r="F1796" s="16">
        <v>72681.67</v>
      </c>
      <c r="G1796" s="12">
        <v>0.93461915958063402</v>
      </c>
      <c r="I1796" s="12" t="str">
        <f t="shared" si="27"/>
        <v xml:space="preserve"> </v>
      </c>
      <c r="J1796" s="2"/>
    </row>
    <row r="1797" spans="1:10" customFormat="1" x14ac:dyDescent="0.25">
      <c r="A1797" s="1" t="s">
        <v>27</v>
      </c>
      <c r="B1797" s="1" t="s">
        <v>6855</v>
      </c>
      <c r="C1797" s="16">
        <v>11.99</v>
      </c>
      <c r="D1797" s="73"/>
      <c r="E1797" s="73">
        <v>98</v>
      </c>
      <c r="F1797" s="16">
        <v>72479.55</v>
      </c>
      <c r="G1797" s="12">
        <v>0.93574504055021546</v>
      </c>
      <c r="I1797" s="12" t="str">
        <f t="shared" si="27"/>
        <v xml:space="preserve"> </v>
      </c>
      <c r="J1797" s="2"/>
    </row>
    <row r="1798" spans="1:10" customFormat="1" x14ac:dyDescent="0.25">
      <c r="A1798" s="1" t="s">
        <v>27</v>
      </c>
      <c r="B1798" s="1" t="s">
        <v>5482</v>
      </c>
      <c r="C1798" s="16">
        <v>13.49</v>
      </c>
      <c r="D1798" s="73"/>
      <c r="E1798" s="73">
        <v>149</v>
      </c>
      <c r="F1798" s="16">
        <v>71794.8</v>
      </c>
      <c r="G1798" s="12">
        <v>0.93686028476785899</v>
      </c>
      <c r="I1798" s="12" t="str">
        <f t="shared" si="27"/>
        <v xml:space="preserve"> </v>
      </c>
      <c r="J1798" s="2"/>
    </row>
    <row r="1799" spans="1:10" customFormat="1" x14ac:dyDescent="0.25">
      <c r="A1799" s="1" t="s">
        <v>27</v>
      </c>
      <c r="B1799" s="1" t="s">
        <v>11550</v>
      </c>
      <c r="C1799" s="16">
        <v>54.99</v>
      </c>
      <c r="D1799" s="73"/>
      <c r="E1799" s="73">
        <v>89</v>
      </c>
      <c r="F1799" s="16">
        <v>66902.320000000007</v>
      </c>
      <c r="G1799" s="12">
        <v>0.93789953030551543</v>
      </c>
      <c r="I1799" s="12" t="str">
        <f t="shared" si="27"/>
        <v xml:space="preserve"> </v>
      </c>
      <c r="J1799" s="2"/>
    </row>
    <row r="1800" spans="1:10" customFormat="1" x14ac:dyDescent="0.25">
      <c r="A1800" s="1" t="s">
        <v>27</v>
      </c>
      <c r="B1800" s="1" t="s">
        <v>9313</v>
      </c>
      <c r="C1800" s="16">
        <v>18.989999999999998</v>
      </c>
      <c r="D1800" s="73"/>
      <c r="E1800" s="73">
        <v>141</v>
      </c>
      <c r="F1800" s="16">
        <v>66835.92</v>
      </c>
      <c r="G1800" s="12">
        <v>0.93893774440055977</v>
      </c>
      <c r="I1800" s="12" t="str">
        <f t="shared" ref="I1800:I1863" si="28">IF(G1800&gt;$K$2,"X"," ")</f>
        <v xml:space="preserve"> </v>
      </c>
      <c r="J1800" s="2"/>
    </row>
    <row r="1801" spans="1:10" customFormat="1" x14ac:dyDescent="0.25">
      <c r="A1801" s="1" t="s">
        <v>27</v>
      </c>
      <c r="B1801" s="1" t="s">
        <v>5579</v>
      </c>
      <c r="C1801" s="16">
        <v>26.99</v>
      </c>
      <c r="D1801" s="73"/>
      <c r="E1801" s="73">
        <v>153</v>
      </c>
      <c r="F1801" s="16">
        <v>66680.5</v>
      </c>
      <c r="G1801" s="12">
        <v>0.93997354423640556</v>
      </c>
      <c r="I1801" s="12" t="str">
        <f t="shared" si="28"/>
        <v xml:space="preserve"> </v>
      </c>
      <c r="J1801" s="2"/>
    </row>
    <row r="1802" spans="1:10" customFormat="1" x14ac:dyDescent="0.25">
      <c r="A1802" s="1" t="s">
        <v>27</v>
      </c>
      <c r="B1802" s="1" t="s">
        <v>5464</v>
      </c>
      <c r="C1802" s="16">
        <v>20.99</v>
      </c>
      <c r="D1802" s="73"/>
      <c r="E1802" s="73">
        <v>145</v>
      </c>
      <c r="F1802" s="16">
        <v>66496.320000000007</v>
      </c>
      <c r="G1802" s="12">
        <v>0.94100648306170454</v>
      </c>
      <c r="I1802" s="12" t="str">
        <f t="shared" si="28"/>
        <v xml:space="preserve"> </v>
      </c>
      <c r="J1802" s="2"/>
    </row>
    <row r="1803" spans="1:10" customFormat="1" x14ac:dyDescent="0.25">
      <c r="A1803" s="1" t="s">
        <v>27</v>
      </c>
      <c r="B1803" s="1" t="s">
        <v>14589</v>
      </c>
      <c r="C1803" s="16">
        <v>59.99</v>
      </c>
      <c r="D1803" s="73"/>
      <c r="E1803" s="73">
        <v>81</v>
      </c>
      <c r="F1803" s="16">
        <v>66418.52</v>
      </c>
      <c r="G1803" s="12">
        <v>0.94203821335936466</v>
      </c>
      <c r="I1803" s="12" t="str">
        <f t="shared" si="28"/>
        <v xml:space="preserve"> </v>
      </c>
      <c r="J1803" s="2"/>
    </row>
    <row r="1804" spans="1:10" customFormat="1" x14ac:dyDescent="0.25">
      <c r="A1804" s="1" t="s">
        <v>27</v>
      </c>
      <c r="B1804" s="1" t="s">
        <v>14356</v>
      </c>
      <c r="C1804" s="16">
        <v>64.989999999999995</v>
      </c>
      <c r="D1804" s="73"/>
      <c r="E1804" s="73">
        <v>46</v>
      </c>
      <c r="F1804" s="16">
        <v>65030.85</v>
      </c>
      <c r="G1804" s="12">
        <v>0.94304838790447021</v>
      </c>
      <c r="I1804" s="12" t="str">
        <f t="shared" si="28"/>
        <v xml:space="preserve"> </v>
      </c>
      <c r="J1804" s="2"/>
    </row>
    <row r="1805" spans="1:10" customFormat="1" x14ac:dyDescent="0.25">
      <c r="A1805" s="1" t="s">
        <v>27</v>
      </c>
      <c r="B1805" s="1" t="s">
        <v>7756</v>
      </c>
      <c r="C1805" s="16">
        <v>49.99</v>
      </c>
      <c r="D1805" s="73"/>
      <c r="E1805" s="73">
        <v>118</v>
      </c>
      <c r="F1805" s="16">
        <v>64487.01</v>
      </c>
      <c r="G1805" s="12">
        <v>0.94405011456177157</v>
      </c>
      <c r="I1805" s="12" t="str">
        <f t="shared" si="28"/>
        <v xml:space="preserve"> </v>
      </c>
      <c r="J1805" s="2"/>
    </row>
    <row r="1806" spans="1:10" customFormat="1" x14ac:dyDescent="0.25">
      <c r="A1806" s="1" t="s">
        <v>27</v>
      </c>
      <c r="B1806" s="1" t="s">
        <v>11258</v>
      </c>
      <c r="C1806" s="16">
        <v>64.989999999999995</v>
      </c>
      <c r="D1806" s="73"/>
      <c r="E1806" s="73">
        <v>83</v>
      </c>
      <c r="F1806" s="16">
        <v>63575.01</v>
      </c>
      <c r="G1806" s="12">
        <v>0.94503767441692998</v>
      </c>
      <c r="I1806" s="12" t="str">
        <f t="shared" si="28"/>
        <v xml:space="preserve"> </v>
      </c>
      <c r="J1806" s="2"/>
    </row>
    <row r="1807" spans="1:10" customFormat="1" x14ac:dyDescent="0.25">
      <c r="A1807" s="1" t="s">
        <v>27</v>
      </c>
      <c r="B1807" s="1" t="s">
        <v>5450</v>
      </c>
      <c r="C1807" s="16">
        <v>54.99</v>
      </c>
      <c r="D1807" s="73"/>
      <c r="E1807" s="73">
        <v>105</v>
      </c>
      <c r="F1807" s="16">
        <v>62992.91</v>
      </c>
      <c r="G1807" s="12">
        <v>0.94601619206208032</v>
      </c>
      <c r="I1807" s="12" t="str">
        <f t="shared" si="28"/>
        <v xml:space="preserve"> </v>
      </c>
      <c r="J1807" s="2"/>
    </row>
    <row r="1808" spans="1:10" customFormat="1" x14ac:dyDescent="0.25">
      <c r="A1808" s="1" t="s">
        <v>27</v>
      </c>
      <c r="B1808" s="1" t="s">
        <v>9454</v>
      </c>
      <c r="C1808" s="16">
        <v>18.989999999999998</v>
      </c>
      <c r="D1808" s="73"/>
      <c r="E1808" s="73">
        <v>144</v>
      </c>
      <c r="F1808" s="16">
        <v>62940.9</v>
      </c>
      <c r="G1808" s="12">
        <v>0.94699390179563037</v>
      </c>
      <c r="I1808" s="12" t="str">
        <f t="shared" si="28"/>
        <v xml:space="preserve"> </v>
      </c>
      <c r="J1808" s="2"/>
    </row>
    <row r="1809" spans="1:10" customFormat="1" x14ac:dyDescent="0.25">
      <c r="A1809" s="1" t="s">
        <v>27</v>
      </c>
      <c r="B1809" s="1" t="s">
        <v>15443</v>
      </c>
      <c r="C1809" s="16">
        <v>69.989999999999995</v>
      </c>
      <c r="D1809" s="73"/>
      <c r="E1809" s="73">
        <v>67</v>
      </c>
      <c r="F1809" s="16">
        <v>62840.1</v>
      </c>
      <c r="G1809" s="12">
        <v>0.94797004572473309</v>
      </c>
      <c r="I1809" s="12" t="str">
        <f t="shared" si="28"/>
        <v xml:space="preserve"> </v>
      </c>
      <c r="J1809" s="2"/>
    </row>
    <row r="1810" spans="1:10" customFormat="1" x14ac:dyDescent="0.25">
      <c r="A1810" s="1" t="s">
        <v>27</v>
      </c>
      <c r="B1810" s="1" t="s">
        <v>9991</v>
      </c>
      <c r="C1810" s="16">
        <v>44.99</v>
      </c>
      <c r="D1810" s="73"/>
      <c r="E1810" s="73">
        <v>73</v>
      </c>
      <c r="F1810" s="16">
        <v>62188.480000000003</v>
      </c>
      <c r="G1810" s="12">
        <v>0.9489360675358397</v>
      </c>
      <c r="I1810" s="12" t="str">
        <f t="shared" si="28"/>
        <v xml:space="preserve"> </v>
      </c>
      <c r="J1810" s="2"/>
    </row>
    <row r="1811" spans="1:10" customFormat="1" x14ac:dyDescent="0.25">
      <c r="A1811" s="1" t="s">
        <v>27</v>
      </c>
      <c r="B1811" s="1" t="s">
        <v>15568</v>
      </c>
      <c r="C1811" s="16">
        <v>39.99</v>
      </c>
      <c r="D1811" s="73"/>
      <c r="E1811" s="73">
        <v>53</v>
      </c>
      <c r="F1811" s="16">
        <v>62178.07</v>
      </c>
      <c r="G1811" s="12">
        <v>0.94990192764035619</v>
      </c>
      <c r="I1811" s="12" t="str">
        <f t="shared" si="28"/>
        <v xml:space="preserve"> </v>
      </c>
      <c r="J1811" s="2"/>
    </row>
    <row r="1812" spans="1:10" customFormat="1" x14ac:dyDescent="0.25">
      <c r="A1812" s="1" t="s">
        <v>27</v>
      </c>
      <c r="B1812" s="1" t="s">
        <v>6297</v>
      </c>
      <c r="C1812" s="16">
        <v>64.989999999999995</v>
      </c>
      <c r="D1812" s="73"/>
      <c r="E1812" s="73">
        <v>91</v>
      </c>
      <c r="F1812" s="16">
        <v>61664.2</v>
      </c>
      <c r="G1812" s="12">
        <v>0.95085980540428361</v>
      </c>
      <c r="I1812" s="12" t="str">
        <f t="shared" si="28"/>
        <v>X</v>
      </c>
      <c r="J1812" s="2"/>
    </row>
    <row r="1813" spans="1:10" customFormat="1" x14ac:dyDescent="0.25">
      <c r="A1813" s="1" t="s">
        <v>27</v>
      </c>
      <c r="B1813" s="1" t="s">
        <v>9754</v>
      </c>
      <c r="C1813" s="16">
        <v>32.99</v>
      </c>
      <c r="D1813" s="73"/>
      <c r="E1813" s="73">
        <v>69</v>
      </c>
      <c r="F1813" s="16">
        <v>61252.92</v>
      </c>
      <c r="G1813" s="12">
        <v>0.95181129443752532</v>
      </c>
      <c r="I1813" s="12" t="str">
        <f t="shared" si="28"/>
        <v>X</v>
      </c>
      <c r="J1813" s="2"/>
    </row>
    <row r="1814" spans="1:10" customFormat="1" x14ac:dyDescent="0.25">
      <c r="A1814" s="1" t="s">
        <v>27</v>
      </c>
      <c r="B1814" s="1" t="s">
        <v>15187</v>
      </c>
      <c r="C1814" s="16">
        <v>13.99</v>
      </c>
      <c r="D1814" s="73"/>
      <c r="E1814" s="73">
        <v>72</v>
      </c>
      <c r="F1814" s="16">
        <v>59037.8</v>
      </c>
      <c r="G1814" s="12">
        <v>0.952728374296685</v>
      </c>
      <c r="I1814" s="12" t="str">
        <f t="shared" si="28"/>
        <v>X</v>
      </c>
      <c r="J1814" s="2"/>
    </row>
    <row r="1815" spans="1:10" customFormat="1" x14ac:dyDescent="0.25">
      <c r="A1815" s="1" t="s">
        <v>27</v>
      </c>
      <c r="B1815" s="1" t="s">
        <v>6129</v>
      </c>
      <c r="C1815" s="16">
        <v>39.99</v>
      </c>
      <c r="D1815" s="73"/>
      <c r="E1815" s="73">
        <v>68</v>
      </c>
      <c r="F1815" s="16">
        <v>58996.28</v>
      </c>
      <c r="G1815" s="12">
        <v>0.95364480919353656</v>
      </c>
      <c r="I1815" s="12" t="str">
        <f t="shared" si="28"/>
        <v>X</v>
      </c>
      <c r="J1815" s="2"/>
    </row>
    <row r="1816" spans="1:10" customFormat="1" x14ac:dyDescent="0.25">
      <c r="A1816" s="1" t="s">
        <v>27</v>
      </c>
      <c r="B1816" s="1" t="s">
        <v>5409</v>
      </c>
      <c r="C1816" s="16">
        <v>18.989999999999998</v>
      </c>
      <c r="D1816" s="73"/>
      <c r="E1816" s="73">
        <v>130</v>
      </c>
      <c r="F1816" s="16">
        <v>58642.17</v>
      </c>
      <c r="G1816" s="12">
        <v>0.95455574342557803</v>
      </c>
      <c r="I1816" s="12" t="str">
        <f t="shared" si="28"/>
        <v>X</v>
      </c>
      <c r="J1816" s="2"/>
    </row>
    <row r="1817" spans="1:10" customFormat="1" x14ac:dyDescent="0.25">
      <c r="A1817" s="1" t="s">
        <v>27</v>
      </c>
      <c r="B1817" s="1" t="s">
        <v>15191</v>
      </c>
      <c r="C1817" s="16">
        <v>39.99</v>
      </c>
      <c r="D1817" s="73"/>
      <c r="E1817" s="73">
        <v>112</v>
      </c>
      <c r="F1817" s="16">
        <v>57819.839999999997</v>
      </c>
      <c r="G1817" s="12">
        <v>0.95545390376901629</v>
      </c>
      <c r="I1817" s="12" t="str">
        <f t="shared" si="28"/>
        <v>X</v>
      </c>
      <c r="J1817" s="2"/>
    </row>
    <row r="1818" spans="1:10" customFormat="1" x14ac:dyDescent="0.25">
      <c r="A1818" s="1" t="s">
        <v>27</v>
      </c>
      <c r="B1818" s="1" t="s">
        <v>7568</v>
      </c>
      <c r="C1818" s="16">
        <v>29.99</v>
      </c>
      <c r="D1818" s="73"/>
      <c r="E1818" s="73">
        <v>65</v>
      </c>
      <c r="F1818" s="16">
        <v>57795.59</v>
      </c>
      <c r="G1818" s="12">
        <v>0.95635168741842824</v>
      </c>
      <c r="I1818" s="12" t="str">
        <f t="shared" si="28"/>
        <v>X</v>
      </c>
      <c r="J1818" s="2"/>
    </row>
    <row r="1819" spans="1:10" customFormat="1" x14ac:dyDescent="0.25">
      <c r="A1819" s="1" t="s">
        <v>27</v>
      </c>
      <c r="B1819" s="1" t="s">
        <v>14059</v>
      </c>
      <c r="C1819" s="16">
        <v>39.99</v>
      </c>
      <c r="D1819" s="73"/>
      <c r="E1819" s="73">
        <v>54</v>
      </c>
      <c r="F1819" s="16">
        <v>56385.9</v>
      </c>
      <c r="G1819" s="12">
        <v>0.95722757326157604</v>
      </c>
      <c r="I1819" s="12" t="str">
        <f t="shared" si="28"/>
        <v>X</v>
      </c>
      <c r="J1819" s="2"/>
    </row>
    <row r="1820" spans="1:10" customFormat="1" x14ac:dyDescent="0.25">
      <c r="A1820" s="1" t="s">
        <v>27</v>
      </c>
      <c r="B1820" s="1" t="s">
        <v>12897</v>
      </c>
      <c r="C1820" s="16">
        <v>119.99</v>
      </c>
      <c r="D1820" s="73"/>
      <c r="E1820" s="73">
        <v>40</v>
      </c>
      <c r="F1820" s="16">
        <v>56275.31</v>
      </c>
      <c r="G1820" s="12">
        <v>0.95810174122462632</v>
      </c>
      <c r="I1820" s="12" t="str">
        <f t="shared" si="28"/>
        <v>X</v>
      </c>
      <c r="J1820" s="2"/>
    </row>
    <row r="1821" spans="1:10" customFormat="1" x14ac:dyDescent="0.25">
      <c r="A1821" s="1" t="s">
        <v>27</v>
      </c>
      <c r="B1821" s="1" t="s">
        <v>11880</v>
      </c>
      <c r="C1821" s="16">
        <v>69.989999999999995</v>
      </c>
      <c r="D1821" s="73"/>
      <c r="E1821" s="73">
        <v>65</v>
      </c>
      <c r="F1821" s="16">
        <v>56159.38</v>
      </c>
      <c r="G1821" s="12">
        <v>0.9589741083572243</v>
      </c>
      <c r="I1821" s="12" t="str">
        <f t="shared" si="28"/>
        <v>X</v>
      </c>
      <c r="J1821" s="2"/>
    </row>
    <row r="1822" spans="1:10" customFormat="1" x14ac:dyDescent="0.25">
      <c r="A1822" s="1" t="s">
        <v>27</v>
      </c>
      <c r="B1822" s="1" t="s">
        <v>15612</v>
      </c>
      <c r="C1822" s="16">
        <v>19.989999999999998</v>
      </c>
      <c r="D1822" s="73"/>
      <c r="E1822" s="73">
        <v>64</v>
      </c>
      <c r="F1822" s="16">
        <v>55132.42</v>
      </c>
      <c r="G1822" s="12">
        <v>0.95983052292498827</v>
      </c>
      <c r="I1822" s="12" t="str">
        <f t="shared" si="28"/>
        <v>X</v>
      </c>
      <c r="J1822" s="2"/>
    </row>
    <row r="1823" spans="1:10" customFormat="1" x14ac:dyDescent="0.25">
      <c r="A1823" s="1" t="s">
        <v>27</v>
      </c>
      <c r="B1823" s="1" t="s">
        <v>12563</v>
      </c>
      <c r="C1823" s="16">
        <v>39.99</v>
      </c>
      <c r="D1823" s="73"/>
      <c r="E1823" s="73">
        <v>53</v>
      </c>
      <c r="F1823" s="16">
        <v>54813.29</v>
      </c>
      <c r="G1823" s="12">
        <v>0.96068198019936635</v>
      </c>
      <c r="I1823" s="12" t="str">
        <f t="shared" si="28"/>
        <v>X</v>
      </c>
      <c r="J1823" s="2"/>
    </row>
    <row r="1824" spans="1:10" customFormat="1" x14ac:dyDescent="0.25">
      <c r="A1824" s="1" t="s">
        <v>27</v>
      </c>
      <c r="B1824" s="1" t="s">
        <v>9004</v>
      </c>
      <c r="C1824" s="16">
        <v>64.989999999999995</v>
      </c>
      <c r="D1824" s="73"/>
      <c r="E1824" s="73">
        <v>35</v>
      </c>
      <c r="F1824" s="16">
        <v>53486.77</v>
      </c>
      <c r="G1824" s="12">
        <v>0.96151283161148715</v>
      </c>
      <c r="I1824" s="12" t="str">
        <f t="shared" si="28"/>
        <v>X</v>
      </c>
      <c r="J1824" s="2"/>
    </row>
    <row r="1825" spans="1:10" customFormat="1" x14ac:dyDescent="0.25">
      <c r="A1825" s="1" t="s">
        <v>27</v>
      </c>
      <c r="B1825" s="1" t="s">
        <v>5784</v>
      </c>
      <c r="C1825" s="16">
        <v>31.99</v>
      </c>
      <c r="D1825" s="73"/>
      <c r="E1825" s="73">
        <v>82</v>
      </c>
      <c r="F1825" s="16">
        <v>52381.27</v>
      </c>
      <c r="G1825" s="12">
        <v>0.96232651043614204</v>
      </c>
      <c r="I1825" s="12" t="str">
        <f t="shared" si="28"/>
        <v>X</v>
      </c>
      <c r="J1825" s="2"/>
    </row>
    <row r="1826" spans="1:10" customFormat="1" x14ac:dyDescent="0.25">
      <c r="A1826" s="1" t="s">
        <v>27</v>
      </c>
      <c r="B1826" s="1" t="s">
        <v>6345</v>
      </c>
      <c r="C1826" s="16">
        <v>59.99</v>
      </c>
      <c r="D1826" s="73"/>
      <c r="E1826" s="73">
        <v>66</v>
      </c>
      <c r="F1826" s="16">
        <v>51831.360000000001</v>
      </c>
      <c r="G1826" s="12">
        <v>0.96313164708298271</v>
      </c>
      <c r="I1826" s="12" t="str">
        <f t="shared" si="28"/>
        <v>X</v>
      </c>
      <c r="J1826" s="2"/>
    </row>
    <row r="1827" spans="1:10" customFormat="1" x14ac:dyDescent="0.25">
      <c r="A1827" s="1" t="s">
        <v>27</v>
      </c>
      <c r="B1827" s="1" t="s">
        <v>14074</v>
      </c>
      <c r="C1827" s="16">
        <v>32.99</v>
      </c>
      <c r="D1827" s="73"/>
      <c r="E1827" s="73">
        <v>72</v>
      </c>
      <c r="F1827" s="16">
        <v>51372.65</v>
      </c>
      <c r="G1827" s="12">
        <v>0.96392965823222365</v>
      </c>
      <c r="I1827" s="12" t="str">
        <f t="shared" si="28"/>
        <v>X</v>
      </c>
      <c r="J1827" s="2"/>
    </row>
    <row r="1828" spans="1:10" customFormat="1" x14ac:dyDescent="0.25">
      <c r="A1828" s="1" t="s">
        <v>27</v>
      </c>
      <c r="B1828" s="1" t="s">
        <v>5967</v>
      </c>
      <c r="C1828" s="16">
        <v>29.99</v>
      </c>
      <c r="D1828" s="73"/>
      <c r="E1828" s="73">
        <v>79</v>
      </c>
      <c r="F1828" s="16">
        <v>51156.29</v>
      </c>
      <c r="G1828" s="12">
        <v>0.96472430849406154</v>
      </c>
      <c r="I1828" s="12" t="str">
        <f t="shared" si="28"/>
        <v>X</v>
      </c>
      <c r="J1828" s="2"/>
    </row>
    <row r="1829" spans="1:10" customFormat="1" x14ac:dyDescent="0.25">
      <c r="A1829" s="1" t="s">
        <v>27</v>
      </c>
      <c r="B1829" s="1" t="s">
        <v>6886</v>
      </c>
      <c r="C1829" s="16">
        <v>24.99</v>
      </c>
      <c r="D1829" s="73"/>
      <c r="E1829" s="73">
        <v>125</v>
      </c>
      <c r="F1829" s="16">
        <v>50304.87</v>
      </c>
      <c r="G1829" s="12">
        <v>0.96550573298980225</v>
      </c>
      <c r="I1829" s="12" t="str">
        <f t="shared" si="28"/>
        <v>X</v>
      </c>
      <c r="J1829" s="2"/>
    </row>
    <row r="1830" spans="1:10" customFormat="1" x14ac:dyDescent="0.25">
      <c r="A1830" s="1" t="s">
        <v>27</v>
      </c>
      <c r="B1830" s="1" t="s">
        <v>14670</v>
      </c>
      <c r="C1830" s="16">
        <v>32.99</v>
      </c>
      <c r="D1830" s="73"/>
      <c r="E1830" s="73">
        <v>53</v>
      </c>
      <c r="F1830" s="16">
        <v>49507.68</v>
      </c>
      <c r="G1830" s="12">
        <v>0.96627477411602514</v>
      </c>
      <c r="I1830" s="12" t="str">
        <f t="shared" si="28"/>
        <v>X</v>
      </c>
      <c r="J1830" s="2"/>
    </row>
    <row r="1831" spans="1:10" customFormat="1" x14ac:dyDescent="0.25">
      <c r="A1831" s="1" t="s">
        <v>27</v>
      </c>
      <c r="B1831" s="1" t="s">
        <v>5962</v>
      </c>
      <c r="C1831" s="16">
        <v>54.99</v>
      </c>
      <c r="D1831" s="73"/>
      <c r="E1831" s="73">
        <v>47</v>
      </c>
      <c r="F1831" s="16">
        <v>47399.13</v>
      </c>
      <c r="G1831" s="12">
        <v>0.96701106150249105</v>
      </c>
      <c r="I1831" s="12" t="str">
        <f t="shared" si="28"/>
        <v>X</v>
      </c>
      <c r="J1831" s="2"/>
    </row>
    <row r="1832" spans="1:10" customFormat="1" x14ac:dyDescent="0.25">
      <c r="A1832" s="1" t="s">
        <v>27</v>
      </c>
      <c r="B1832" s="1" t="s">
        <v>12621</v>
      </c>
      <c r="C1832" s="16">
        <v>54.99</v>
      </c>
      <c r="D1832" s="73"/>
      <c r="E1832" s="73">
        <v>62</v>
      </c>
      <c r="F1832" s="16">
        <v>47016.45</v>
      </c>
      <c r="G1832" s="12">
        <v>0.96774140442421563</v>
      </c>
      <c r="I1832" s="12" t="str">
        <f t="shared" si="28"/>
        <v>X</v>
      </c>
      <c r="J1832" s="2"/>
    </row>
    <row r="1833" spans="1:10" customFormat="1" x14ac:dyDescent="0.25">
      <c r="A1833" s="1" t="s">
        <v>27</v>
      </c>
      <c r="B1833" s="1" t="s">
        <v>15727</v>
      </c>
      <c r="C1833" s="16">
        <v>32.99</v>
      </c>
      <c r="D1833" s="73"/>
      <c r="E1833" s="73">
        <v>60</v>
      </c>
      <c r="F1833" s="16">
        <v>46806.52</v>
      </c>
      <c r="G1833" s="12">
        <v>0.9684684863407057</v>
      </c>
      <c r="I1833" s="12" t="str">
        <f t="shared" si="28"/>
        <v>X</v>
      </c>
      <c r="J1833" s="2"/>
    </row>
    <row r="1834" spans="1:10" customFormat="1" x14ac:dyDescent="0.25">
      <c r="A1834" s="1" t="s">
        <v>27</v>
      </c>
      <c r="B1834" s="1" t="s">
        <v>5971</v>
      </c>
      <c r="C1834" s="16">
        <v>43.99</v>
      </c>
      <c r="D1834" s="73"/>
      <c r="E1834" s="73">
        <v>61</v>
      </c>
      <c r="F1834" s="16">
        <v>46250.79</v>
      </c>
      <c r="G1834" s="12">
        <v>0.96918693567281533</v>
      </c>
      <c r="I1834" s="12" t="str">
        <f t="shared" si="28"/>
        <v>X</v>
      </c>
      <c r="J1834" s="2"/>
    </row>
    <row r="1835" spans="1:10" customFormat="1" x14ac:dyDescent="0.25">
      <c r="A1835" s="1" t="s">
        <v>27</v>
      </c>
      <c r="B1835" s="1" t="s">
        <v>6409</v>
      </c>
      <c r="C1835" s="16">
        <v>99.99</v>
      </c>
      <c r="D1835" s="73"/>
      <c r="E1835" s="73">
        <v>82</v>
      </c>
      <c r="F1835" s="16">
        <v>45165.34</v>
      </c>
      <c r="G1835" s="12">
        <v>0.96988852386963331</v>
      </c>
      <c r="I1835" s="12" t="str">
        <f t="shared" si="28"/>
        <v>X</v>
      </c>
      <c r="J1835" s="2"/>
    </row>
    <row r="1836" spans="1:10" customFormat="1" x14ac:dyDescent="0.25">
      <c r="A1836" s="1" t="s">
        <v>27</v>
      </c>
      <c r="B1836" s="1" t="s">
        <v>14806</v>
      </c>
      <c r="C1836" s="16">
        <v>49.99</v>
      </c>
      <c r="D1836" s="73"/>
      <c r="E1836" s="73">
        <v>65</v>
      </c>
      <c r="F1836" s="16">
        <v>44441.11</v>
      </c>
      <c r="G1836" s="12">
        <v>0.97057886204110477</v>
      </c>
      <c r="I1836" s="12" t="str">
        <f t="shared" si="28"/>
        <v>X</v>
      </c>
      <c r="J1836" s="2"/>
    </row>
    <row r="1837" spans="1:10" customFormat="1" x14ac:dyDescent="0.25">
      <c r="A1837" s="1" t="s">
        <v>27</v>
      </c>
      <c r="B1837" s="1" t="s">
        <v>15441</v>
      </c>
      <c r="C1837" s="16">
        <v>59.99</v>
      </c>
      <c r="D1837" s="73"/>
      <c r="E1837" s="73">
        <v>67</v>
      </c>
      <c r="F1837" s="16">
        <v>43859.81</v>
      </c>
      <c r="G1837" s="12">
        <v>0.97126017042958757</v>
      </c>
      <c r="I1837" s="12" t="str">
        <f t="shared" si="28"/>
        <v>X</v>
      </c>
      <c r="J1837" s="2"/>
    </row>
    <row r="1838" spans="1:10" customFormat="1" x14ac:dyDescent="0.25">
      <c r="A1838" s="1" t="s">
        <v>27</v>
      </c>
      <c r="B1838" s="1" t="s">
        <v>15234</v>
      </c>
      <c r="C1838" s="16">
        <v>46.99</v>
      </c>
      <c r="D1838" s="73"/>
      <c r="E1838" s="73">
        <v>86</v>
      </c>
      <c r="F1838" s="16">
        <v>43761.31</v>
      </c>
      <c r="G1838" s="12">
        <v>0.97193994874130396</v>
      </c>
      <c r="I1838" s="12" t="str">
        <f t="shared" si="28"/>
        <v>X</v>
      </c>
      <c r="J1838" s="2"/>
    </row>
    <row r="1839" spans="1:10" customFormat="1" x14ac:dyDescent="0.25">
      <c r="A1839" s="1" t="s">
        <v>27</v>
      </c>
      <c r="B1839" s="1" t="s">
        <v>11628</v>
      </c>
      <c r="C1839" s="16">
        <v>44.99</v>
      </c>
      <c r="D1839" s="73"/>
      <c r="E1839" s="73">
        <v>94</v>
      </c>
      <c r="F1839" s="16">
        <v>43712.1</v>
      </c>
      <c r="G1839" s="12">
        <v>0.9726189626359879</v>
      </c>
      <c r="I1839" s="12" t="str">
        <f t="shared" si="28"/>
        <v>X</v>
      </c>
      <c r="J1839" s="2"/>
    </row>
    <row r="1840" spans="1:10" customFormat="1" x14ac:dyDescent="0.25">
      <c r="A1840" s="1" t="s">
        <v>27</v>
      </c>
      <c r="B1840" s="1" t="s">
        <v>6329</v>
      </c>
      <c r="C1840" s="16">
        <v>64.989999999999995</v>
      </c>
      <c r="D1840" s="73"/>
      <c r="E1840" s="73">
        <v>57</v>
      </c>
      <c r="F1840" s="16">
        <v>43467.11</v>
      </c>
      <c r="G1840" s="12">
        <v>0.9732941709113111</v>
      </c>
      <c r="I1840" s="12" t="str">
        <f t="shared" si="28"/>
        <v>X</v>
      </c>
      <c r="J1840" s="2"/>
    </row>
    <row r="1841" spans="1:10" customFormat="1" x14ac:dyDescent="0.25">
      <c r="A1841" s="1" t="s">
        <v>27</v>
      </c>
      <c r="B1841" s="1" t="s">
        <v>15192</v>
      </c>
      <c r="C1841" s="16">
        <v>44.99</v>
      </c>
      <c r="D1841" s="73"/>
      <c r="E1841" s="73">
        <v>42</v>
      </c>
      <c r="F1841" s="16">
        <v>42875.47</v>
      </c>
      <c r="G1841" s="12">
        <v>0.97396018878441959</v>
      </c>
      <c r="I1841" s="12" t="str">
        <f t="shared" si="28"/>
        <v>X</v>
      </c>
      <c r="J1841" s="2"/>
    </row>
    <row r="1842" spans="1:10" customFormat="1" x14ac:dyDescent="0.25">
      <c r="A1842" s="1" t="s">
        <v>27</v>
      </c>
      <c r="B1842" s="1" t="s">
        <v>14039</v>
      </c>
      <c r="C1842" s="16">
        <v>31.99</v>
      </c>
      <c r="D1842" s="73"/>
      <c r="E1842" s="73">
        <v>56</v>
      </c>
      <c r="F1842" s="16">
        <v>42220.639999999999</v>
      </c>
      <c r="G1842" s="12">
        <v>0.97461603467611668</v>
      </c>
      <c r="I1842" s="12" t="str">
        <f t="shared" si="28"/>
        <v>X</v>
      </c>
      <c r="J1842" s="2"/>
    </row>
    <row r="1843" spans="1:10" customFormat="1" x14ac:dyDescent="0.25">
      <c r="A1843" s="1" t="s">
        <v>27</v>
      </c>
      <c r="B1843" s="1" t="s">
        <v>11565</v>
      </c>
      <c r="C1843" s="16">
        <v>59.99</v>
      </c>
      <c r="D1843" s="73"/>
      <c r="E1843" s="73">
        <v>64</v>
      </c>
      <c r="F1843" s="16">
        <v>41202.800000000003</v>
      </c>
      <c r="G1843" s="12">
        <v>0.97525606967100098</v>
      </c>
      <c r="I1843" s="12" t="str">
        <f t="shared" si="28"/>
        <v>X</v>
      </c>
      <c r="J1843" s="2"/>
    </row>
    <row r="1844" spans="1:10" customFormat="1" x14ac:dyDescent="0.25">
      <c r="A1844" s="1" t="s">
        <v>27</v>
      </c>
      <c r="B1844" s="1" t="s">
        <v>11780</v>
      </c>
      <c r="C1844" s="16">
        <v>49.99</v>
      </c>
      <c r="D1844" s="73"/>
      <c r="E1844" s="73">
        <v>55</v>
      </c>
      <c r="F1844" s="16">
        <v>41115.129999999997</v>
      </c>
      <c r="G1844" s="12">
        <v>0.9758947428198943</v>
      </c>
      <c r="I1844" s="12" t="str">
        <f t="shared" si="28"/>
        <v>X</v>
      </c>
      <c r="J1844" s="2"/>
    </row>
    <row r="1845" spans="1:10" customFormat="1" x14ac:dyDescent="0.25">
      <c r="A1845" s="1" t="s">
        <v>27</v>
      </c>
      <c r="B1845" s="1" t="s">
        <v>6867</v>
      </c>
      <c r="C1845" s="16">
        <v>7.99</v>
      </c>
      <c r="D1845" s="73"/>
      <c r="E1845" s="73">
        <v>129</v>
      </c>
      <c r="F1845" s="16">
        <v>41084.58</v>
      </c>
      <c r="G1845" s="12">
        <v>0.97653294141198332</v>
      </c>
      <c r="I1845" s="12" t="str">
        <f t="shared" si="28"/>
        <v>X</v>
      </c>
      <c r="J1845" s="2"/>
    </row>
    <row r="1846" spans="1:10" customFormat="1" x14ac:dyDescent="0.25">
      <c r="A1846" s="1" t="s">
        <v>27</v>
      </c>
      <c r="B1846" s="1" t="s">
        <v>14639</v>
      </c>
      <c r="C1846" s="16">
        <v>52.99</v>
      </c>
      <c r="D1846" s="73"/>
      <c r="E1846" s="73">
        <v>57</v>
      </c>
      <c r="F1846" s="16">
        <v>41060.089999999997</v>
      </c>
      <c r="G1846" s="12">
        <v>0.97717075958194022</v>
      </c>
      <c r="I1846" s="12" t="str">
        <f t="shared" si="28"/>
        <v>X</v>
      </c>
      <c r="J1846" s="2"/>
    </row>
    <row r="1847" spans="1:10" customFormat="1" x14ac:dyDescent="0.25">
      <c r="A1847" s="1" t="s">
        <v>27</v>
      </c>
      <c r="B1847" s="1" t="s">
        <v>8905</v>
      </c>
      <c r="C1847" s="16">
        <v>109.99</v>
      </c>
      <c r="D1847" s="73"/>
      <c r="E1847" s="73">
        <v>54</v>
      </c>
      <c r="F1847" s="16">
        <v>40256.339999999997</v>
      </c>
      <c r="G1847" s="12">
        <v>0.97779609248082011</v>
      </c>
      <c r="I1847" s="12" t="str">
        <f t="shared" si="28"/>
        <v>X</v>
      </c>
      <c r="J1847" s="2"/>
    </row>
    <row r="1848" spans="1:10" customFormat="1" x14ac:dyDescent="0.25">
      <c r="A1848" s="1" t="s">
        <v>27</v>
      </c>
      <c r="B1848" s="1" t="s">
        <v>13561</v>
      </c>
      <c r="C1848" s="16">
        <v>21.99</v>
      </c>
      <c r="D1848" s="73"/>
      <c r="E1848" s="73">
        <v>100</v>
      </c>
      <c r="F1848" s="16">
        <v>40000.800000000003</v>
      </c>
      <c r="G1848" s="12">
        <v>0.9784174558790204</v>
      </c>
      <c r="I1848" s="12" t="str">
        <f t="shared" si="28"/>
        <v>X</v>
      </c>
      <c r="J1848" s="2"/>
    </row>
    <row r="1849" spans="1:10" customFormat="1" x14ac:dyDescent="0.25">
      <c r="A1849" s="1" t="s">
        <v>27</v>
      </c>
      <c r="B1849" s="1" t="s">
        <v>14545</v>
      </c>
      <c r="C1849" s="16">
        <v>36.99</v>
      </c>
      <c r="D1849" s="73"/>
      <c r="E1849" s="73">
        <v>57</v>
      </c>
      <c r="F1849" s="16">
        <v>39877.35</v>
      </c>
      <c r="G1849" s="12">
        <v>0.97903690163278601</v>
      </c>
      <c r="I1849" s="12" t="str">
        <f t="shared" si="28"/>
        <v>X</v>
      </c>
      <c r="J1849" s="2"/>
    </row>
    <row r="1850" spans="1:10" customFormat="1" x14ac:dyDescent="0.25">
      <c r="A1850" s="1" t="s">
        <v>27</v>
      </c>
      <c r="B1850" s="1" t="s">
        <v>6507</v>
      </c>
      <c r="C1850" s="16">
        <v>33.99</v>
      </c>
      <c r="D1850" s="73"/>
      <c r="E1850" s="73">
        <v>67</v>
      </c>
      <c r="F1850" s="16">
        <v>39864.03</v>
      </c>
      <c r="G1850" s="12">
        <v>0.97965614047667815</v>
      </c>
      <c r="I1850" s="12" t="str">
        <f t="shared" si="28"/>
        <v>X</v>
      </c>
      <c r="J1850" s="2"/>
    </row>
    <row r="1851" spans="1:10" customFormat="1" x14ac:dyDescent="0.25">
      <c r="A1851" s="1" t="s">
        <v>27</v>
      </c>
      <c r="B1851" s="1" t="s">
        <v>14691</v>
      </c>
      <c r="C1851" s="16">
        <v>26.99</v>
      </c>
      <c r="D1851" s="73"/>
      <c r="E1851" s="73">
        <v>76</v>
      </c>
      <c r="F1851" s="16">
        <v>38055.9</v>
      </c>
      <c r="G1851" s="12">
        <v>0.98024729223728224</v>
      </c>
      <c r="I1851" s="12" t="str">
        <f t="shared" si="28"/>
        <v>X</v>
      </c>
      <c r="J1851" s="2"/>
    </row>
    <row r="1852" spans="1:10" customFormat="1" x14ac:dyDescent="0.25">
      <c r="A1852" s="1" t="s">
        <v>27</v>
      </c>
      <c r="B1852" s="1" t="s">
        <v>12893</v>
      </c>
      <c r="C1852" s="16">
        <v>33.99</v>
      </c>
      <c r="D1852" s="73"/>
      <c r="E1852" s="73">
        <v>71</v>
      </c>
      <c r="F1852" s="16">
        <v>37490.97</v>
      </c>
      <c r="G1852" s="12">
        <v>0.98082966850278264</v>
      </c>
      <c r="I1852" s="12" t="str">
        <f t="shared" si="28"/>
        <v>X</v>
      </c>
      <c r="J1852" s="2"/>
    </row>
    <row r="1853" spans="1:10" customFormat="1" x14ac:dyDescent="0.25">
      <c r="A1853" s="1" t="s">
        <v>27</v>
      </c>
      <c r="B1853" s="1" t="s">
        <v>8414</v>
      </c>
      <c r="C1853" s="16">
        <v>58.99</v>
      </c>
      <c r="D1853" s="73"/>
      <c r="E1853" s="73">
        <v>53</v>
      </c>
      <c r="F1853" s="16">
        <v>36506.480000000003</v>
      </c>
      <c r="G1853" s="12">
        <v>0.98139675192284259</v>
      </c>
      <c r="I1853" s="12" t="str">
        <f t="shared" si="28"/>
        <v>X</v>
      </c>
      <c r="J1853" s="2"/>
    </row>
    <row r="1854" spans="1:10" customFormat="1" x14ac:dyDescent="0.25">
      <c r="A1854" s="1" t="s">
        <v>27</v>
      </c>
      <c r="B1854" s="1" t="s">
        <v>14067</v>
      </c>
      <c r="C1854" s="16">
        <v>129.99</v>
      </c>
      <c r="D1854" s="73"/>
      <c r="E1854" s="73">
        <v>53</v>
      </c>
      <c r="F1854" s="16">
        <v>35702.21</v>
      </c>
      <c r="G1854" s="12">
        <v>0.98195134199426271</v>
      </c>
      <c r="I1854" s="12" t="str">
        <f t="shared" si="28"/>
        <v>X</v>
      </c>
      <c r="J1854" s="2"/>
    </row>
    <row r="1855" spans="1:10" customFormat="1" x14ac:dyDescent="0.25">
      <c r="A1855" s="1" t="s">
        <v>27</v>
      </c>
      <c r="B1855" s="1" t="s">
        <v>15610</v>
      </c>
      <c r="C1855" s="16">
        <v>18.989999999999998</v>
      </c>
      <c r="D1855" s="73"/>
      <c r="E1855" s="73">
        <v>67</v>
      </c>
      <c r="F1855" s="16">
        <v>35226.449999999997</v>
      </c>
      <c r="G1855" s="12">
        <v>0.98249854171723172</v>
      </c>
      <c r="I1855" s="12" t="str">
        <f t="shared" si="28"/>
        <v>X</v>
      </c>
      <c r="J1855" s="2"/>
    </row>
    <row r="1856" spans="1:10" customFormat="1" x14ac:dyDescent="0.25">
      <c r="A1856" s="1" t="s">
        <v>27</v>
      </c>
      <c r="B1856" s="1" t="s">
        <v>5969</v>
      </c>
      <c r="C1856" s="16">
        <v>22.99</v>
      </c>
      <c r="D1856" s="73"/>
      <c r="E1856" s="73">
        <v>95</v>
      </c>
      <c r="F1856" s="16">
        <v>34854.97</v>
      </c>
      <c r="G1856" s="12">
        <v>0.9830399709537313</v>
      </c>
      <c r="I1856" s="12" t="str">
        <f t="shared" si="28"/>
        <v>X</v>
      </c>
      <c r="J1856" s="2"/>
    </row>
    <row r="1857" spans="1:10" customFormat="1" x14ac:dyDescent="0.25">
      <c r="A1857" s="1" t="s">
        <v>27</v>
      </c>
      <c r="B1857" s="1" t="s">
        <v>12696</v>
      </c>
      <c r="C1857" s="16">
        <v>49.99</v>
      </c>
      <c r="D1857" s="73"/>
      <c r="E1857" s="73">
        <v>51</v>
      </c>
      <c r="F1857" s="16">
        <v>34843.03</v>
      </c>
      <c r="G1857" s="12">
        <v>0.98358121471696591</v>
      </c>
      <c r="I1857" s="12" t="str">
        <f t="shared" si="28"/>
        <v>X</v>
      </c>
      <c r="J1857" s="2"/>
    </row>
    <row r="1858" spans="1:10" customFormat="1" x14ac:dyDescent="0.25">
      <c r="A1858" s="1" t="s">
        <v>27</v>
      </c>
      <c r="B1858" s="1" t="s">
        <v>10025</v>
      </c>
      <c r="C1858" s="16">
        <v>39.99</v>
      </c>
      <c r="D1858" s="73"/>
      <c r="E1858" s="73">
        <v>61</v>
      </c>
      <c r="F1858" s="16">
        <v>33141.089999999997</v>
      </c>
      <c r="G1858" s="12">
        <v>0.98409602092840343</v>
      </c>
      <c r="I1858" s="12" t="str">
        <f t="shared" si="28"/>
        <v>X</v>
      </c>
      <c r="J1858" s="2"/>
    </row>
    <row r="1859" spans="1:10" customFormat="1" x14ac:dyDescent="0.25">
      <c r="A1859" s="1" t="s">
        <v>27</v>
      </c>
      <c r="B1859" s="1" t="s">
        <v>13423</v>
      </c>
      <c r="C1859" s="16">
        <v>38.99</v>
      </c>
      <c r="D1859" s="73"/>
      <c r="E1859" s="73">
        <v>79</v>
      </c>
      <c r="F1859" s="16">
        <v>32798.89</v>
      </c>
      <c r="G1859" s="12">
        <v>0.98460551148228237</v>
      </c>
      <c r="I1859" s="12" t="str">
        <f t="shared" si="28"/>
        <v>X</v>
      </c>
      <c r="J1859" s="2"/>
    </row>
    <row r="1860" spans="1:10" customFormat="1" x14ac:dyDescent="0.25">
      <c r="A1860" s="1" t="s">
        <v>27</v>
      </c>
      <c r="B1860" s="1" t="s">
        <v>14641</v>
      </c>
      <c r="C1860" s="16">
        <v>44.99</v>
      </c>
      <c r="D1860" s="73"/>
      <c r="E1860" s="73">
        <v>59</v>
      </c>
      <c r="F1860" s="16">
        <v>32102.41</v>
      </c>
      <c r="G1860" s="12">
        <v>0.98510418307305103</v>
      </c>
      <c r="I1860" s="12" t="str">
        <f t="shared" si="28"/>
        <v>X</v>
      </c>
      <c r="J1860" s="2"/>
    </row>
    <row r="1861" spans="1:10" customFormat="1" x14ac:dyDescent="0.25">
      <c r="A1861" s="1" t="s">
        <v>27</v>
      </c>
      <c r="B1861" s="1" t="s">
        <v>12828</v>
      </c>
      <c r="C1861" s="16">
        <v>35.99</v>
      </c>
      <c r="D1861" s="73"/>
      <c r="E1861" s="73">
        <v>22</v>
      </c>
      <c r="F1861" s="16">
        <v>31347.29</v>
      </c>
      <c r="G1861" s="12">
        <v>0.98559112480018574</v>
      </c>
      <c r="I1861" s="12" t="str">
        <f t="shared" si="28"/>
        <v>X</v>
      </c>
      <c r="J1861" s="2"/>
    </row>
    <row r="1862" spans="1:10" customFormat="1" x14ac:dyDescent="0.25">
      <c r="A1862" s="1" t="s">
        <v>27</v>
      </c>
      <c r="B1862" s="1" t="s">
        <v>14068</v>
      </c>
      <c r="C1862" s="16">
        <v>54.99</v>
      </c>
      <c r="D1862" s="73"/>
      <c r="E1862" s="73">
        <v>50</v>
      </c>
      <c r="F1862" s="16">
        <v>31049.08</v>
      </c>
      <c r="G1862" s="12">
        <v>0.98607343420049265</v>
      </c>
      <c r="I1862" s="12" t="str">
        <f t="shared" si="28"/>
        <v>X</v>
      </c>
      <c r="J1862" s="2"/>
    </row>
    <row r="1863" spans="1:10" customFormat="1" x14ac:dyDescent="0.25">
      <c r="A1863" s="1" t="s">
        <v>27</v>
      </c>
      <c r="B1863" s="1" t="s">
        <v>5949</v>
      </c>
      <c r="C1863" s="16">
        <v>49.99</v>
      </c>
      <c r="D1863" s="73"/>
      <c r="E1863" s="73">
        <v>74</v>
      </c>
      <c r="F1863" s="16">
        <v>30817.599999999999</v>
      </c>
      <c r="G1863" s="12">
        <v>0.98655214784272927</v>
      </c>
      <c r="I1863" s="12" t="str">
        <f t="shared" si="28"/>
        <v>X</v>
      </c>
      <c r="J1863" s="2"/>
    </row>
    <row r="1864" spans="1:10" customFormat="1" x14ac:dyDescent="0.25">
      <c r="A1864" s="1" t="s">
        <v>27</v>
      </c>
      <c r="B1864" s="1" t="s">
        <v>14804</v>
      </c>
      <c r="C1864" s="16">
        <v>44.99</v>
      </c>
      <c r="D1864" s="73"/>
      <c r="E1864" s="73">
        <v>65</v>
      </c>
      <c r="F1864" s="16">
        <v>30638.19</v>
      </c>
      <c r="G1864" s="12">
        <v>0.98702807457052244</v>
      </c>
      <c r="I1864" s="12" t="str">
        <f t="shared" ref="I1864:I1927" si="29">IF(G1864&gt;$K$2,"X"," ")</f>
        <v>X</v>
      </c>
      <c r="J1864" s="2"/>
    </row>
    <row r="1865" spans="1:10" customFormat="1" x14ac:dyDescent="0.25">
      <c r="A1865" s="1" t="s">
        <v>27</v>
      </c>
      <c r="B1865" s="1" t="s">
        <v>5964</v>
      </c>
      <c r="C1865" s="16">
        <v>59.99</v>
      </c>
      <c r="D1865" s="73"/>
      <c r="E1865" s="73">
        <v>54</v>
      </c>
      <c r="F1865" s="16">
        <v>30294.71</v>
      </c>
      <c r="G1865" s="12">
        <v>0.9874986657575261</v>
      </c>
      <c r="I1865" s="12" t="str">
        <f t="shared" si="29"/>
        <v>X</v>
      </c>
      <c r="J1865" s="2"/>
    </row>
    <row r="1866" spans="1:10" customFormat="1" x14ac:dyDescent="0.25">
      <c r="A1866" s="1" t="s">
        <v>27</v>
      </c>
      <c r="B1866" s="1" t="s">
        <v>12626</v>
      </c>
      <c r="C1866" s="16">
        <v>74.989999999999995</v>
      </c>
      <c r="D1866" s="73"/>
      <c r="E1866" s="73">
        <v>31</v>
      </c>
      <c r="F1866" s="16">
        <v>29246.04</v>
      </c>
      <c r="G1866" s="12">
        <v>0.98795296714145597</v>
      </c>
      <c r="I1866" s="12" t="str">
        <f t="shared" si="29"/>
        <v>X</v>
      </c>
      <c r="J1866" s="2"/>
    </row>
    <row r="1867" spans="1:10" customFormat="1" x14ac:dyDescent="0.25">
      <c r="A1867" s="1" t="s">
        <v>27</v>
      </c>
      <c r="B1867" s="1" t="s">
        <v>11876</v>
      </c>
      <c r="C1867" s="16">
        <v>33.99</v>
      </c>
      <c r="D1867" s="73"/>
      <c r="E1867" s="73">
        <v>78</v>
      </c>
      <c r="F1867" s="16">
        <v>29061.05</v>
      </c>
      <c r="G1867" s="12">
        <v>0.98840439493248189</v>
      </c>
      <c r="I1867" s="12" t="str">
        <f t="shared" si="29"/>
        <v>X</v>
      </c>
      <c r="J1867" s="2"/>
    </row>
    <row r="1868" spans="1:10" customFormat="1" x14ac:dyDescent="0.25">
      <c r="A1868" s="1" t="s">
        <v>27</v>
      </c>
      <c r="B1868" s="1" t="s">
        <v>6349</v>
      </c>
      <c r="C1868" s="16">
        <v>32.99</v>
      </c>
      <c r="D1868" s="73"/>
      <c r="E1868" s="73">
        <v>41</v>
      </c>
      <c r="F1868" s="16">
        <v>27299.82</v>
      </c>
      <c r="G1868" s="12">
        <v>0.98882846417423353</v>
      </c>
      <c r="I1868" s="12" t="str">
        <f t="shared" si="29"/>
        <v>X</v>
      </c>
      <c r="J1868" s="2"/>
    </row>
    <row r="1869" spans="1:10" customFormat="1" x14ac:dyDescent="0.25">
      <c r="A1869" s="1" t="s">
        <v>27</v>
      </c>
      <c r="B1869" s="1" t="s">
        <v>12006</v>
      </c>
      <c r="C1869" s="16">
        <v>99.99</v>
      </c>
      <c r="D1869" s="73"/>
      <c r="E1869" s="73">
        <v>31</v>
      </c>
      <c r="F1869" s="16">
        <v>26727.200000000001</v>
      </c>
      <c r="G1869" s="12">
        <v>0.98924363846615726</v>
      </c>
      <c r="I1869" s="12" t="str">
        <f t="shared" si="29"/>
        <v>X</v>
      </c>
      <c r="J1869" s="2"/>
    </row>
    <row r="1870" spans="1:10" customFormat="1" x14ac:dyDescent="0.25">
      <c r="A1870" s="1" t="s">
        <v>27</v>
      </c>
      <c r="B1870" s="1" t="s">
        <v>10355</v>
      </c>
      <c r="C1870" s="16">
        <v>129.99</v>
      </c>
      <c r="D1870" s="73"/>
      <c r="E1870" s="73">
        <v>45</v>
      </c>
      <c r="F1870" s="16">
        <v>25416.9</v>
      </c>
      <c r="G1870" s="12">
        <v>0.98963845885364243</v>
      </c>
      <c r="I1870" s="12" t="str">
        <f t="shared" si="29"/>
        <v>X</v>
      </c>
      <c r="J1870" s="2"/>
    </row>
    <row r="1871" spans="1:10" customFormat="1" x14ac:dyDescent="0.25">
      <c r="A1871" s="1" t="s">
        <v>27</v>
      </c>
      <c r="B1871" s="1" t="s">
        <v>6488</v>
      </c>
      <c r="C1871" s="16">
        <v>42.99</v>
      </c>
      <c r="D1871" s="73"/>
      <c r="E1871" s="73">
        <v>44</v>
      </c>
      <c r="F1871" s="16">
        <v>25099.98</v>
      </c>
      <c r="G1871" s="12">
        <v>0.99002835627738295</v>
      </c>
      <c r="I1871" s="12" t="str">
        <f t="shared" si="29"/>
        <v>X</v>
      </c>
      <c r="J1871" s="2"/>
    </row>
    <row r="1872" spans="1:10" customFormat="1" x14ac:dyDescent="0.25">
      <c r="A1872" s="1" t="s">
        <v>27</v>
      </c>
      <c r="B1872" s="1" t="s">
        <v>15082</v>
      </c>
      <c r="C1872" s="16">
        <v>74.989999999999995</v>
      </c>
      <c r="D1872" s="73"/>
      <c r="E1872" s="73">
        <v>16</v>
      </c>
      <c r="F1872" s="16">
        <v>24671.71</v>
      </c>
      <c r="G1872" s="12">
        <v>0.99041160105161286</v>
      </c>
      <c r="I1872" s="12" t="str">
        <f t="shared" si="29"/>
        <v>X</v>
      </c>
      <c r="J1872" s="2"/>
    </row>
    <row r="1873" spans="1:10" customFormat="1" x14ac:dyDescent="0.25">
      <c r="A1873" s="1" t="s">
        <v>27</v>
      </c>
      <c r="B1873" s="1" t="s">
        <v>13416</v>
      </c>
      <c r="C1873" s="16">
        <v>49.99</v>
      </c>
      <c r="D1873" s="73"/>
      <c r="E1873" s="73">
        <v>55</v>
      </c>
      <c r="F1873" s="16">
        <v>24562.99</v>
      </c>
      <c r="G1873" s="12">
        <v>0.99079315699390302</v>
      </c>
      <c r="I1873" s="12" t="str">
        <f t="shared" si="29"/>
        <v>X</v>
      </c>
      <c r="J1873" s="2"/>
    </row>
    <row r="1874" spans="1:10" customFormat="1" x14ac:dyDescent="0.25">
      <c r="A1874" s="1" t="s">
        <v>27</v>
      </c>
      <c r="B1874" s="1" t="s">
        <v>14161</v>
      </c>
      <c r="C1874" s="16">
        <v>39.99</v>
      </c>
      <c r="D1874" s="73"/>
      <c r="E1874" s="73">
        <v>73</v>
      </c>
      <c r="F1874" s="16">
        <v>24373.53</v>
      </c>
      <c r="G1874" s="12">
        <v>0.99117176990731826</v>
      </c>
      <c r="I1874" s="12" t="str">
        <f t="shared" si="29"/>
        <v>X</v>
      </c>
      <c r="J1874" s="2"/>
    </row>
    <row r="1875" spans="1:10" customFormat="1" x14ac:dyDescent="0.25">
      <c r="A1875" s="1" t="s">
        <v>27</v>
      </c>
      <c r="B1875" s="1" t="s">
        <v>14802</v>
      </c>
      <c r="C1875" s="16">
        <v>54.99</v>
      </c>
      <c r="D1875" s="73"/>
      <c r="E1875" s="73">
        <v>55</v>
      </c>
      <c r="F1875" s="16">
        <v>23975.64</v>
      </c>
      <c r="G1875" s="12">
        <v>0.99154420208728544</v>
      </c>
      <c r="I1875" s="12" t="str">
        <f t="shared" si="29"/>
        <v>X</v>
      </c>
      <c r="J1875" s="2"/>
    </row>
    <row r="1876" spans="1:10" customFormat="1" x14ac:dyDescent="0.25">
      <c r="A1876" s="1" t="s">
        <v>27</v>
      </c>
      <c r="B1876" s="1" t="s">
        <v>14174</v>
      </c>
      <c r="C1876" s="16">
        <v>59.99</v>
      </c>
      <c r="D1876" s="73"/>
      <c r="E1876" s="73">
        <v>40</v>
      </c>
      <c r="F1876" s="16">
        <v>22856.19</v>
      </c>
      <c r="G1876" s="12">
        <v>0.99189924498363535</v>
      </c>
      <c r="I1876" s="12" t="str">
        <f t="shared" si="29"/>
        <v>X</v>
      </c>
      <c r="J1876" s="2"/>
    </row>
    <row r="1877" spans="1:10" customFormat="1" x14ac:dyDescent="0.25">
      <c r="A1877" s="1" t="s">
        <v>27</v>
      </c>
      <c r="B1877" s="1" t="s">
        <v>5463</v>
      </c>
      <c r="C1877" s="16">
        <v>23.99</v>
      </c>
      <c r="D1877" s="73"/>
      <c r="E1877" s="73">
        <v>79</v>
      </c>
      <c r="F1877" s="16">
        <v>21902.87</v>
      </c>
      <c r="G1877" s="12">
        <v>0.99223947922228906</v>
      </c>
      <c r="I1877" s="12" t="str">
        <f t="shared" si="29"/>
        <v>X</v>
      </c>
      <c r="J1877" s="2"/>
    </row>
    <row r="1878" spans="1:10" customFormat="1" x14ac:dyDescent="0.25">
      <c r="A1878" s="1" t="s">
        <v>27</v>
      </c>
      <c r="B1878" s="1" t="s">
        <v>11915</v>
      </c>
      <c r="C1878" s="16">
        <v>129.99</v>
      </c>
      <c r="D1878" s="73"/>
      <c r="E1878" s="73">
        <v>65</v>
      </c>
      <c r="F1878" s="16">
        <v>20928.39</v>
      </c>
      <c r="G1878" s="12">
        <v>0.99256457610858284</v>
      </c>
      <c r="I1878" s="12" t="str">
        <f t="shared" si="29"/>
        <v>X</v>
      </c>
      <c r="J1878" s="2"/>
    </row>
    <row r="1879" spans="1:10" customFormat="1" x14ac:dyDescent="0.25">
      <c r="A1879" s="1" t="s">
        <v>27</v>
      </c>
      <c r="B1879" s="1" t="s">
        <v>15725</v>
      </c>
      <c r="C1879" s="16">
        <v>29.99</v>
      </c>
      <c r="D1879" s="73"/>
      <c r="E1879" s="73">
        <v>59</v>
      </c>
      <c r="F1879" s="16">
        <v>20789.91</v>
      </c>
      <c r="G1879" s="12">
        <v>0.99288752187781437</v>
      </c>
      <c r="I1879" s="12" t="str">
        <f t="shared" si="29"/>
        <v>X</v>
      </c>
      <c r="J1879" s="2"/>
    </row>
    <row r="1880" spans="1:10" customFormat="1" x14ac:dyDescent="0.25">
      <c r="A1880" s="1" t="s">
        <v>27</v>
      </c>
      <c r="B1880" s="1" t="s">
        <v>13596</v>
      </c>
      <c r="C1880" s="16">
        <v>59.99</v>
      </c>
      <c r="D1880" s="73"/>
      <c r="E1880" s="73">
        <v>56</v>
      </c>
      <c r="F1880" s="16">
        <v>19634.66</v>
      </c>
      <c r="G1880" s="12">
        <v>0.99319252225430954</v>
      </c>
      <c r="I1880" s="12" t="str">
        <f t="shared" si="29"/>
        <v>X</v>
      </c>
      <c r="J1880" s="2"/>
    </row>
    <row r="1881" spans="1:10" customFormat="1" x14ac:dyDescent="0.25">
      <c r="A1881" s="1" t="s">
        <v>27</v>
      </c>
      <c r="B1881" s="1" t="s">
        <v>12040</v>
      </c>
      <c r="C1881" s="16">
        <v>39.99</v>
      </c>
      <c r="D1881" s="73"/>
      <c r="E1881" s="73">
        <v>31</v>
      </c>
      <c r="F1881" s="16">
        <v>18955.96</v>
      </c>
      <c r="G1881" s="12">
        <v>0.99348697985820122</v>
      </c>
      <c r="I1881" s="12" t="str">
        <f t="shared" si="29"/>
        <v>X</v>
      </c>
      <c r="J1881" s="2"/>
    </row>
    <row r="1882" spans="1:10" customFormat="1" x14ac:dyDescent="0.25">
      <c r="A1882" s="1" t="s">
        <v>27</v>
      </c>
      <c r="B1882" s="1" t="s">
        <v>15746</v>
      </c>
      <c r="C1882" s="16">
        <v>59.99</v>
      </c>
      <c r="D1882" s="73"/>
      <c r="E1882" s="73">
        <v>53</v>
      </c>
      <c r="F1882" s="16">
        <v>18616.740000000002</v>
      </c>
      <c r="G1882" s="12">
        <v>0.99377616809518188</v>
      </c>
      <c r="I1882" s="12" t="str">
        <f t="shared" si="29"/>
        <v>X</v>
      </c>
      <c r="J1882" s="2"/>
    </row>
    <row r="1883" spans="1:10" customFormat="1" x14ac:dyDescent="0.25">
      <c r="A1883" s="1" t="s">
        <v>27</v>
      </c>
      <c r="B1883" s="1" t="s">
        <v>15861</v>
      </c>
      <c r="C1883" s="16">
        <v>74.989999999999995</v>
      </c>
      <c r="D1883" s="73"/>
      <c r="E1883" s="73">
        <v>8</v>
      </c>
      <c r="F1883" s="16">
        <v>18147.580000000002</v>
      </c>
      <c r="G1883" s="12">
        <v>0.99405806850662148</v>
      </c>
      <c r="I1883" s="12" t="str">
        <f t="shared" si="29"/>
        <v>X</v>
      </c>
      <c r="J1883" s="2"/>
    </row>
    <row r="1884" spans="1:10" customFormat="1" x14ac:dyDescent="0.25">
      <c r="A1884" s="1" t="s">
        <v>27</v>
      </c>
      <c r="B1884" s="1" t="s">
        <v>9502</v>
      </c>
      <c r="C1884" s="16">
        <v>44.99</v>
      </c>
      <c r="D1884" s="73"/>
      <c r="E1884" s="73">
        <v>50</v>
      </c>
      <c r="F1884" s="16">
        <v>17906.02</v>
      </c>
      <c r="G1884" s="12">
        <v>0.99433621657954607</v>
      </c>
      <c r="I1884" s="12" t="str">
        <f t="shared" si="29"/>
        <v>X</v>
      </c>
      <c r="J1884" s="2"/>
    </row>
    <row r="1885" spans="1:10" customFormat="1" x14ac:dyDescent="0.25">
      <c r="A1885" s="1" t="s">
        <v>27</v>
      </c>
      <c r="B1885" s="1" t="s">
        <v>15055</v>
      </c>
      <c r="C1885" s="16">
        <v>19.989999999999998</v>
      </c>
      <c r="D1885" s="73"/>
      <c r="E1885" s="73">
        <v>60</v>
      </c>
      <c r="F1885" s="16">
        <v>17798.47</v>
      </c>
      <c r="G1885" s="12">
        <v>0.99461269399504704</v>
      </c>
      <c r="I1885" s="12" t="str">
        <f t="shared" si="29"/>
        <v>X</v>
      </c>
      <c r="J1885" s="2"/>
    </row>
    <row r="1886" spans="1:10" customFormat="1" x14ac:dyDescent="0.25">
      <c r="A1886" s="1" t="s">
        <v>27</v>
      </c>
      <c r="B1886" s="1" t="s">
        <v>9230</v>
      </c>
      <c r="C1886" s="16">
        <v>49.99</v>
      </c>
      <c r="D1886" s="73"/>
      <c r="E1886" s="73">
        <v>33</v>
      </c>
      <c r="F1886" s="16">
        <v>16886.41</v>
      </c>
      <c r="G1886" s="12">
        <v>0.99487500367637838</v>
      </c>
      <c r="I1886" s="12" t="str">
        <f t="shared" si="29"/>
        <v>X</v>
      </c>
      <c r="J1886" s="2"/>
    </row>
    <row r="1887" spans="1:10" customFormat="1" x14ac:dyDescent="0.25">
      <c r="A1887" s="1" t="s">
        <v>27</v>
      </c>
      <c r="B1887" s="1" t="s">
        <v>15716</v>
      </c>
      <c r="C1887" s="16">
        <v>174.99</v>
      </c>
      <c r="D1887" s="73"/>
      <c r="E1887" s="73">
        <v>12</v>
      </c>
      <c r="F1887" s="16">
        <v>16799.04</v>
      </c>
      <c r="G1887" s="12">
        <v>0.99513595617185113</v>
      </c>
      <c r="I1887" s="12" t="str">
        <f t="shared" si="29"/>
        <v>X</v>
      </c>
      <c r="J1887" s="2"/>
    </row>
    <row r="1888" spans="1:10" customFormat="1" x14ac:dyDescent="0.25">
      <c r="A1888" s="1" t="s">
        <v>27</v>
      </c>
      <c r="B1888" s="1" t="s">
        <v>13080</v>
      </c>
      <c r="C1888" s="16">
        <v>149.99</v>
      </c>
      <c r="D1888" s="73"/>
      <c r="E1888" s="73">
        <v>33</v>
      </c>
      <c r="F1888" s="16">
        <v>16798.88</v>
      </c>
      <c r="G1888" s="12">
        <v>0.99539690618191989</v>
      </c>
      <c r="I1888" s="12" t="str">
        <f t="shared" si="29"/>
        <v>X</v>
      </c>
      <c r="J1888" s="2"/>
    </row>
    <row r="1889" spans="1:10" customFormat="1" x14ac:dyDescent="0.25">
      <c r="A1889" s="1" t="s">
        <v>27</v>
      </c>
      <c r="B1889" s="1" t="s">
        <v>9510</v>
      </c>
      <c r="C1889" s="16">
        <v>79.989999999999995</v>
      </c>
      <c r="D1889" s="73"/>
      <c r="E1889" s="73">
        <v>2</v>
      </c>
      <c r="F1889" s="16">
        <v>16477.939999999999</v>
      </c>
      <c r="G1889" s="12">
        <v>0.99565287078247144</v>
      </c>
      <c r="I1889" s="12" t="str">
        <f t="shared" si="29"/>
        <v>X</v>
      </c>
      <c r="J1889" s="2"/>
    </row>
    <row r="1890" spans="1:10" customFormat="1" x14ac:dyDescent="0.25">
      <c r="A1890" s="1" t="s">
        <v>27</v>
      </c>
      <c r="B1890" s="1" t="s">
        <v>14172</v>
      </c>
      <c r="C1890" s="16">
        <v>49.99</v>
      </c>
      <c r="D1890" s="73"/>
      <c r="E1890" s="73">
        <v>43</v>
      </c>
      <c r="F1890" s="16">
        <v>15796.84</v>
      </c>
      <c r="G1890" s="12">
        <v>0.99589825532936127</v>
      </c>
      <c r="I1890" s="12" t="str">
        <f t="shared" si="29"/>
        <v>X</v>
      </c>
      <c r="J1890" s="2"/>
    </row>
    <row r="1891" spans="1:10" customFormat="1" x14ac:dyDescent="0.25">
      <c r="A1891" s="1" t="s">
        <v>27</v>
      </c>
      <c r="B1891" s="1" t="s">
        <v>15737</v>
      </c>
      <c r="C1891" s="16">
        <v>99.99</v>
      </c>
      <c r="D1891" s="73"/>
      <c r="E1891" s="73">
        <v>17</v>
      </c>
      <c r="F1891" s="16">
        <v>14698.53</v>
      </c>
      <c r="G1891" s="12">
        <v>0.99612657897662205</v>
      </c>
      <c r="I1891" s="12" t="str">
        <f t="shared" si="29"/>
        <v>X</v>
      </c>
      <c r="J1891" s="2"/>
    </row>
    <row r="1892" spans="1:10" customFormat="1" x14ac:dyDescent="0.25">
      <c r="A1892" s="1" t="s">
        <v>27</v>
      </c>
      <c r="B1892" s="1" t="s">
        <v>15735</v>
      </c>
      <c r="C1892" s="16">
        <v>99.99</v>
      </c>
      <c r="D1892" s="73"/>
      <c r="E1892" s="73">
        <v>18</v>
      </c>
      <c r="F1892" s="16">
        <v>14598.54</v>
      </c>
      <c r="G1892" s="12">
        <v>0.99635334940179265</v>
      </c>
      <c r="I1892" s="12" t="str">
        <f t="shared" si="29"/>
        <v>X</v>
      </c>
      <c r="J1892" s="2"/>
    </row>
    <row r="1893" spans="1:10" customFormat="1" x14ac:dyDescent="0.25">
      <c r="A1893" s="1" t="s">
        <v>27</v>
      </c>
      <c r="B1893" s="1" t="s">
        <v>11587</v>
      </c>
      <c r="C1893" s="16">
        <v>64.989999999999995</v>
      </c>
      <c r="D1893" s="73"/>
      <c r="E1893" s="73">
        <v>108</v>
      </c>
      <c r="F1893" s="16">
        <v>13677.72</v>
      </c>
      <c r="G1893" s="12">
        <v>0.99656581601693117</v>
      </c>
      <c r="I1893" s="12" t="str">
        <f t="shared" si="29"/>
        <v>X</v>
      </c>
      <c r="J1893" s="2"/>
    </row>
    <row r="1894" spans="1:10" customFormat="1" x14ac:dyDescent="0.25">
      <c r="A1894" s="1" t="s">
        <v>27</v>
      </c>
      <c r="B1894" s="1" t="s">
        <v>14364</v>
      </c>
      <c r="C1894" s="16">
        <v>39.99</v>
      </c>
      <c r="D1894" s="73"/>
      <c r="E1894" s="73">
        <v>40</v>
      </c>
      <c r="F1894" s="16">
        <v>13634.43</v>
      </c>
      <c r="G1894" s="12">
        <v>0.99677761017498112</v>
      </c>
      <c r="I1894" s="12" t="str">
        <f t="shared" si="29"/>
        <v>X</v>
      </c>
      <c r="J1894" s="2"/>
    </row>
    <row r="1895" spans="1:10" customFormat="1" x14ac:dyDescent="0.25">
      <c r="A1895" s="1" t="s">
        <v>27</v>
      </c>
      <c r="B1895" s="1" t="s">
        <v>7557</v>
      </c>
      <c r="C1895" s="16">
        <v>42.99</v>
      </c>
      <c r="D1895" s="73"/>
      <c r="E1895" s="73">
        <v>22</v>
      </c>
      <c r="F1895" s="16">
        <v>12930.65</v>
      </c>
      <c r="G1895" s="12">
        <v>0.99697847197336864</v>
      </c>
      <c r="I1895" s="12" t="str">
        <f t="shared" si="29"/>
        <v>X</v>
      </c>
      <c r="J1895" s="2"/>
    </row>
    <row r="1896" spans="1:10" customFormat="1" x14ac:dyDescent="0.25">
      <c r="A1896" s="1" t="s">
        <v>27</v>
      </c>
      <c r="B1896" s="1" t="s">
        <v>11530</v>
      </c>
      <c r="C1896" s="16">
        <v>23.99</v>
      </c>
      <c r="D1896" s="73"/>
      <c r="E1896" s="73">
        <v>71</v>
      </c>
      <c r="F1896" s="16">
        <v>12642.73</v>
      </c>
      <c r="G1896" s="12">
        <v>0.99717486128746557</v>
      </c>
      <c r="I1896" s="12" t="str">
        <f t="shared" si="29"/>
        <v>X</v>
      </c>
      <c r="J1896" s="2"/>
    </row>
    <row r="1897" spans="1:10" customFormat="1" x14ac:dyDescent="0.25">
      <c r="A1897" s="1" t="s">
        <v>27</v>
      </c>
      <c r="B1897" s="1" t="s">
        <v>15616</v>
      </c>
      <c r="C1897" s="16">
        <v>29.99</v>
      </c>
      <c r="D1897" s="73"/>
      <c r="E1897" s="73">
        <v>38</v>
      </c>
      <c r="F1897" s="16">
        <v>12025.99</v>
      </c>
      <c r="G1897" s="12">
        <v>0.99736167030161338</v>
      </c>
      <c r="I1897" s="12" t="str">
        <f t="shared" si="29"/>
        <v>X</v>
      </c>
      <c r="J1897" s="2"/>
    </row>
    <row r="1898" spans="1:10" customFormat="1" x14ac:dyDescent="0.25">
      <c r="A1898" s="1" t="s">
        <v>27</v>
      </c>
      <c r="B1898" s="1" t="s">
        <v>15622</v>
      </c>
      <c r="C1898" s="16">
        <v>119.99</v>
      </c>
      <c r="D1898" s="73"/>
      <c r="E1898" s="73">
        <v>22</v>
      </c>
      <c r="F1898" s="16">
        <v>11399.05</v>
      </c>
      <c r="G1898" s="12">
        <v>0.99753874057131431</v>
      </c>
      <c r="I1898" s="12" t="str">
        <f t="shared" si="29"/>
        <v>X</v>
      </c>
      <c r="J1898" s="2"/>
    </row>
    <row r="1899" spans="1:10" customFormat="1" x14ac:dyDescent="0.25">
      <c r="A1899" s="1" t="s">
        <v>27</v>
      </c>
      <c r="B1899" s="1" t="s">
        <v>12891</v>
      </c>
      <c r="C1899" s="16">
        <v>119.99</v>
      </c>
      <c r="D1899" s="73"/>
      <c r="E1899" s="73">
        <v>4</v>
      </c>
      <c r="F1899" s="16">
        <v>10314.120000000001</v>
      </c>
      <c r="G1899" s="12">
        <v>0.99769895778328621</v>
      </c>
      <c r="I1899" s="12" t="str">
        <f t="shared" si="29"/>
        <v>X</v>
      </c>
      <c r="J1899" s="2"/>
    </row>
    <row r="1900" spans="1:10" customFormat="1" x14ac:dyDescent="0.25">
      <c r="A1900" s="1" t="s">
        <v>27</v>
      </c>
      <c r="B1900" s="1" t="s">
        <v>15618</v>
      </c>
      <c r="C1900" s="16">
        <v>104.99</v>
      </c>
      <c r="D1900" s="73"/>
      <c r="E1900" s="73">
        <v>29</v>
      </c>
      <c r="F1900" s="16">
        <v>9269.08</v>
      </c>
      <c r="G1900" s="12">
        <v>0.99784294157978504</v>
      </c>
      <c r="I1900" s="12" t="str">
        <f t="shared" si="29"/>
        <v>X</v>
      </c>
      <c r="J1900" s="2"/>
    </row>
    <row r="1901" spans="1:10" customFormat="1" x14ac:dyDescent="0.25">
      <c r="A1901" s="1" t="s">
        <v>27</v>
      </c>
      <c r="B1901" s="1" t="s">
        <v>15189</v>
      </c>
      <c r="C1901" s="16">
        <v>39.99</v>
      </c>
      <c r="D1901" s="73"/>
      <c r="E1901" s="73">
        <v>0</v>
      </c>
      <c r="F1901" s="16">
        <v>9117.7199999999993</v>
      </c>
      <c r="G1901" s="12">
        <v>0.99798457418420894</v>
      </c>
      <c r="I1901" s="12" t="str">
        <f t="shared" si="29"/>
        <v>X</v>
      </c>
      <c r="J1901" s="2"/>
    </row>
    <row r="1902" spans="1:10" customFormat="1" x14ac:dyDescent="0.25">
      <c r="A1902" s="1" t="s">
        <v>27</v>
      </c>
      <c r="B1902" s="1" t="s">
        <v>8489</v>
      </c>
      <c r="C1902" s="16">
        <v>34.99</v>
      </c>
      <c r="D1902" s="73"/>
      <c r="E1902" s="73">
        <v>32</v>
      </c>
      <c r="F1902" s="16">
        <v>8602.42</v>
      </c>
      <c r="G1902" s="12">
        <v>0.99811820223474668</v>
      </c>
      <c r="I1902" s="12" t="str">
        <f t="shared" si="29"/>
        <v>X</v>
      </c>
      <c r="J1902" s="2"/>
    </row>
    <row r="1903" spans="1:10" customFormat="1" x14ac:dyDescent="0.25">
      <c r="A1903" s="1" t="s">
        <v>27</v>
      </c>
      <c r="B1903" s="1" t="s">
        <v>6450</v>
      </c>
      <c r="C1903" s="16">
        <v>149.99</v>
      </c>
      <c r="D1903" s="73"/>
      <c r="E1903" s="73">
        <v>28</v>
      </c>
      <c r="F1903" s="16">
        <v>7799.48</v>
      </c>
      <c r="G1903" s="12">
        <v>0.99823935759656424</v>
      </c>
      <c r="I1903" s="12" t="str">
        <f t="shared" si="29"/>
        <v>X</v>
      </c>
      <c r="J1903" s="2"/>
    </row>
    <row r="1904" spans="1:10" customFormat="1" x14ac:dyDescent="0.25">
      <c r="A1904" s="1" t="s">
        <v>27</v>
      </c>
      <c r="B1904" s="1" t="s">
        <v>14611</v>
      </c>
      <c r="C1904" s="16">
        <v>79.989999999999995</v>
      </c>
      <c r="D1904" s="73"/>
      <c r="E1904" s="73">
        <v>0</v>
      </c>
      <c r="F1904" s="16">
        <v>7119.11</v>
      </c>
      <c r="G1904" s="12">
        <v>0.99834994424437529</v>
      </c>
      <c r="I1904" s="12" t="str">
        <f t="shared" si="29"/>
        <v>X</v>
      </c>
      <c r="J1904" s="2"/>
    </row>
    <row r="1905" spans="1:10" customFormat="1" x14ac:dyDescent="0.25">
      <c r="A1905" s="1" t="s">
        <v>27</v>
      </c>
      <c r="B1905" s="1" t="s">
        <v>15620</v>
      </c>
      <c r="C1905" s="16">
        <v>129.99</v>
      </c>
      <c r="D1905" s="73"/>
      <c r="E1905" s="73">
        <v>13</v>
      </c>
      <c r="F1905" s="16">
        <v>6889.47</v>
      </c>
      <c r="G1905" s="12">
        <v>0.9984569637162608</v>
      </c>
      <c r="I1905" s="12" t="str">
        <f t="shared" si="29"/>
        <v>X</v>
      </c>
      <c r="J1905" s="2"/>
    </row>
    <row r="1906" spans="1:10" customFormat="1" x14ac:dyDescent="0.25">
      <c r="A1906" s="1" t="s">
        <v>27</v>
      </c>
      <c r="B1906" s="1" t="s">
        <v>12330</v>
      </c>
      <c r="C1906" s="16">
        <v>59.99</v>
      </c>
      <c r="D1906" s="73"/>
      <c r="E1906" s="73">
        <v>1</v>
      </c>
      <c r="F1906" s="16">
        <v>6478.92</v>
      </c>
      <c r="G1906" s="12">
        <v>0.99855760579711594</v>
      </c>
      <c r="I1906" s="12" t="str">
        <f t="shared" si="29"/>
        <v>X</v>
      </c>
      <c r="J1906" s="2"/>
    </row>
    <row r="1907" spans="1:10" customFormat="1" x14ac:dyDescent="0.25">
      <c r="A1907" s="1" t="s">
        <v>27</v>
      </c>
      <c r="B1907" s="1" t="s">
        <v>15953</v>
      </c>
      <c r="C1907" s="16">
        <v>47.99</v>
      </c>
      <c r="D1907" s="73"/>
      <c r="E1907" s="73">
        <v>45</v>
      </c>
      <c r="F1907" s="16">
        <v>6426.63</v>
      </c>
      <c r="G1907" s="12">
        <v>0.998657435616914</v>
      </c>
      <c r="I1907" s="12" t="str">
        <f t="shared" si="29"/>
        <v>X</v>
      </c>
      <c r="J1907" s="2"/>
    </row>
    <row r="1908" spans="1:10" customFormat="1" x14ac:dyDescent="0.25">
      <c r="A1908" s="1" t="s">
        <v>27</v>
      </c>
      <c r="B1908" s="1" t="s">
        <v>14615</v>
      </c>
      <c r="C1908" s="16">
        <v>79.989999999999995</v>
      </c>
      <c r="D1908" s="73"/>
      <c r="E1908" s="73">
        <v>0</v>
      </c>
      <c r="F1908" s="16">
        <v>6239.22</v>
      </c>
      <c r="G1908" s="12">
        <v>0.99875435425207426</v>
      </c>
      <c r="I1908" s="12" t="str">
        <f t="shared" si="29"/>
        <v>X</v>
      </c>
      <c r="J1908" s="2"/>
    </row>
    <row r="1909" spans="1:10" customFormat="1" x14ac:dyDescent="0.25">
      <c r="A1909" s="1" t="s">
        <v>27</v>
      </c>
      <c r="B1909" s="1" t="s">
        <v>14534</v>
      </c>
      <c r="C1909" s="16">
        <v>61.99</v>
      </c>
      <c r="D1909" s="73"/>
      <c r="E1909" s="73">
        <v>32</v>
      </c>
      <c r="F1909" s="16">
        <v>6126.98</v>
      </c>
      <c r="G1909" s="12">
        <v>0.99884952937640936</v>
      </c>
      <c r="I1909" s="12" t="str">
        <f t="shared" si="29"/>
        <v>X</v>
      </c>
      <c r="J1909" s="2"/>
    </row>
    <row r="1910" spans="1:10" customFormat="1" x14ac:dyDescent="0.25">
      <c r="A1910" s="1" t="s">
        <v>27</v>
      </c>
      <c r="B1910" s="1" t="s">
        <v>15744</v>
      </c>
      <c r="C1910" s="16">
        <v>39.99</v>
      </c>
      <c r="D1910" s="73"/>
      <c r="E1910" s="73">
        <v>56</v>
      </c>
      <c r="F1910" s="16">
        <v>5598.6</v>
      </c>
      <c r="G1910" s="12">
        <v>0.99893649676509078</v>
      </c>
      <c r="I1910" s="12" t="str">
        <f t="shared" si="29"/>
        <v>X</v>
      </c>
      <c r="J1910" s="2"/>
    </row>
    <row r="1911" spans="1:10" customFormat="1" x14ac:dyDescent="0.25">
      <c r="A1911" s="1" t="s">
        <v>27</v>
      </c>
      <c r="B1911" s="1" t="s">
        <v>14163</v>
      </c>
      <c r="C1911" s="16">
        <v>74.989999999999995</v>
      </c>
      <c r="D1911" s="73"/>
      <c r="E1911" s="73">
        <v>1</v>
      </c>
      <c r="F1911" s="16">
        <v>5474.27</v>
      </c>
      <c r="G1911" s="12">
        <v>0.99902153283961603</v>
      </c>
      <c r="I1911" s="12" t="str">
        <f t="shared" si="29"/>
        <v>X</v>
      </c>
      <c r="J1911" s="2"/>
    </row>
    <row r="1912" spans="1:10" customFormat="1" x14ac:dyDescent="0.25">
      <c r="A1912" s="1" t="s">
        <v>27</v>
      </c>
      <c r="B1912" s="1" t="s">
        <v>13773</v>
      </c>
      <c r="C1912" s="16">
        <v>43.99</v>
      </c>
      <c r="D1912" s="73"/>
      <c r="E1912" s="73">
        <v>1</v>
      </c>
      <c r="F1912" s="16">
        <v>5278.8</v>
      </c>
      <c r="G1912" s="12">
        <v>0.99910353252728268</v>
      </c>
      <c r="I1912" s="12" t="str">
        <f t="shared" si="29"/>
        <v>X</v>
      </c>
      <c r="J1912" s="2"/>
    </row>
    <row r="1913" spans="1:10" customFormat="1" x14ac:dyDescent="0.25">
      <c r="A1913" s="1" t="s">
        <v>27</v>
      </c>
      <c r="B1913" s="1" t="s">
        <v>12606</v>
      </c>
      <c r="C1913" s="16">
        <v>119.99</v>
      </c>
      <c r="D1913" s="73"/>
      <c r="E1913" s="73">
        <v>13</v>
      </c>
      <c r="F1913" s="16">
        <v>4919.59</v>
      </c>
      <c r="G1913" s="12">
        <v>0.99917995232789059</v>
      </c>
      <c r="I1913" s="12" t="str">
        <f t="shared" si="29"/>
        <v>X</v>
      </c>
      <c r="J1913" s="2"/>
    </row>
    <row r="1914" spans="1:10" customFormat="1" x14ac:dyDescent="0.25">
      <c r="A1914" s="1" t="s">
        <v>27</v>
      </c>
      <c r="B1914" s="1" t="s">
        <v>6448</v>
      </c>
      <c r="C1914" s="16">
        <v>224.99</v>
      </c>
      <c r="D1914" s="73"/>
      <c r="E1914" s="73">
        <v>39</v>
      </c>
      <c r="F1914" s="16">
        <v>4724.79</v>
      </c>
      <c r="G1914" s="12">
        <v>0.99925334614926864</v>
      </c>
      <c r="I1914" s="12" t="str">
        <f t="shared" si="29"/>
        <v>X</v>
      </c>
      <c r="J1914" s="2"/>
    </row>
    <row r="1915" spans="1:10" customFormat="1" x14ac:dyDescent="0.25">
      <c r="A1915" s="1" t="s">
        <v>27</v>
      </c>
      <c r="B1915" s="1" t="s">
        <v>12332</v>
      </c>
      <c r="C1915" s="16">
        <v>174.99</v>
      </c>
      <c r="D1915" s="73"/>
      <c r="E1915" s="73">
        <v>8</v>
      </c>
      <c r="F1915" s="16">
        <v>4724.7299999999996</v>
      </c>
      <c r="G1915" s="12">
        <v>0.99932673903862035</v>
      </c>
      <c r="I1915" s="12" t="str">
        <f t="shared" si="29"/>
        <v>X</v>
      </c>
      <c r="J1915" s="2"/>
    </row>
    <row r="1916" spans="1:10" customFormat="1" x14ac:dyDescent="0.25">
      <c r="A1916" s="1" t="s">
        <v>27</v>
      </c>
      <c r="B1916" s="1" t="s">
        <v>12604</v>
      </c>
      <c r="C1916" s="16">
        <v>89.99</v>
      </c>
      <c r="D1916" s="73"/>
      <c r="E1916" s="73">
        <v>18</v>
      </c>
      <c r="F1916" s="16">
        <v>4589.49</v>
      </c>
      <c r="G1916" s="12">
        <v>0.99939803114033854</v>
      </c>
      <c r="I1916" s="12" t="str">
        <f t="shared" si="29"/>
        <v>X</v>
      </c>
      <c r="J1916" s="2"/>
    </row>
    <row r="1917" spans="1:10" customFormat="1" x14ac:dyDescent="0.25">
      <c r="A1917" s="1" t="s">
        <v>27</v>
      </c>
      <c r="B1917" s="1" t="s">
        <v>15720</v>
      </c>
      <c r="C1917" s="16">
        <v>69.989999999999995</v>
      </c>
      <c r="D1917" s="73"/>
      <c r="E1917" s="73">
        <v>21</v>
      </c>
      <c r="F1917" s="16">
        <v>4269.3900000000003</v>
      </c>
      <c r="G1917" s="12">
        <v>0.99946435088090979</v>
      </c>
      <c r="I1917" s="12" t="str">
        <f t="shared" si="29"/>
        <v>X</v>
      </c>
      <c r="J1917" s="2"/>
    </row>
    <row r="1918" spans="1:10" customFormat="1" x14ac:dyDescent="0.25">
      <c r="A1918" s="1" t="s">
        <v>27</v>
      </c>
      <c r="B1918" s="1" t="s">
        <v>15742</v>
      </c>
      <c r="C1918" s="16">
        <v>35.99</v>
      </c>
      <c r="D1918" s="73"/>
      <c r="E1918" s="73">
        <v>56</v>
      </c>
      <c r="F1918" s="16">
        <v>3886.92</v>
      </c>
      <c r="G1918" s="12">
        <v>0.99952472941883241</v>
      </c>
      <c r="I1918" s="12" t="str">
        <f t="shared" si="29"/>
        <v>X</v>
      </c>
      <c r="J1918" s="2"/>
    </row>
    <row r="1919" spans="1:10" customFormat="1" x14ac:dyDescent="0.25">
      <c r="A1919" s="1" t="s">
        <v>27</v>
      </c>
      <c r="B1919" s="1" t="s">
        <v>13813</v>
      </c>
      <c r="C1919" s="16">
        <v>49.99</v>
      </c>
      <c r="D1919" s="73"/>
      <c r="E1919" s="73">
        <v>6</v>
      </c>
      <c r="F1919" s="16">
        <v>3823.22</v>
      </c>
      <c r="G1919" s="12">
        <v>0.99958411845533335</v>
      </c>
      <c r="I1919" s="12" t="str">
        <f t="shared" si="29"/>
        <v>X</v>
      </c>
      <c r="J1919" s="2"/>
    </row>
    <row r="1920" spans="1:10" customFormat="1" x14ac:dyDescent="0.25">
      <c r="A1920" s="1" t="s">
        <v>27</v>
      </c>
      <c r="B1920" s="1" t="s">
        <v>11558</v>
      </c>
      <c r="C1920" s="16">
        <v>34.99</v>
      </c>
      <c r="D1920" s="73"/>
      <c r="E1920" s="73">
        <v>3</v>
      </c>
      <c r="F1920" s="16">
        <v>3289.06</v>
      </c>
      <c r="G1920" s="12">
        <v>0.99963520997096511</v>
      </c>
      <c r="I1920" s="12" t="str">
        <f t="shared" si="29"/>
        <v>X</v>
      </c>
      <c r="J1920" s="2"/>
    </row>
    <row r="1921" spans="1:10" customFormat="1" x14ac:dyDescent="0.25">
      <c r="A1921" s="1" t="s">
        <v>27</v>
      </c>
      <c r="B1921" s="1" t="s">
        <v>14613</v>
      </c>
      <c r="C1921" s="16">
        <v>79.989999999999995</v>
      </c>
      <c r="D1921" s="73"/>
      <c r="E1921" s="73">
        <v>1</v>
      </c>
      <c r="F1921" s="16">
        <v>3119.61</v>
      </c>
      <c r="G1921" s="12">
        <v>0.99968366928854524</v>
      </c>
      <c r="I1921" s="12" t="str">
        <f t="shared" si="29"/>
        <v>X</v>
      </c>
      <c r="J1921" s="2"/>
    </row>
    <row r="1922" spans="1:10" customFormat="1" x14ac:dyDescent="0.25">
      <c r="A1922" s="1" t="s">
        <v>27</v>
      </c>
      <c r="B1922" s="1" t="s">
        <v>14934</v>
      </c>
      <c r="C1922" s="16">
        <v>54.99</v>
      </c>
      <c r="D1922" s="73"/>
      <c r="E1922" s="73">
        <v>31</v>
      </c>
      <c r="F1922" s="16">
        <v>2919.46</v>
      </c>
      <c r="G1922" s="12">
        <v>0.99972901952120341</v>
      </c>
      <c r="I1922" s="12" t="str">
        <f t="shared" si="29"/>
        <v>X</v>
      </c>
      <c r="J1922" s="2"/>
    </row>
    <row r="1923" spans="1:10" customFormat="1" x14ac:dyDescent="0.25">
      <c r="A1923" s="1" t="s">
        <v>27</v>
      </c>
      <c r="B1923" s="1" t="s">
        <v>16298</v>
      </c>
      <c r="C1923" s="16">
        <v>69.989999999999995</v>
      </c>
      <c r="D1923" s="73"/>
      <c r="E1923" s="73">
        <v>54</v>
      </c>
      <c r="F1923" s="16">
        <v>2839.58</v>
      </c>
      <c r="G1923" s="12">
        <v>0.99977312891597203</v>
      </c>
      <c r="I1923" s="12" t="str">
        <f t="shared" si="29"/>
        <v>X</v>
      </c>
      <c r="J1923" s="2"/>
    </row>
    <row r="1924" spans="1:10" customFormat="1" x14ac:dyDescent="0.25">
      <c r="A1924" s="1" t="s">
        <v>27</v>
      </c>
      <c r="B1924" s="1" t="s">
        <v>11944</v>
      </c>
      <c r="C1924" s="16">
        <v>499.99</v>
      </c>
      <c r="D1924" s="73"/>
      <c r="E1924" s="73">
        <v>11</v>
      </c>
      <c r="F1924" s="16">
        <v>1999.96</v>
      </c>
      <c r="G1924" s="12">
        <v>0.99980419584318014</v>
      </c>
      <c r="I1924" s="12" t="str">
        <f t="shared" si="29"/>
        <v>X</v>
      </c>
      <c r="J1924" s="2"/>
    </row>
    <row r="1925" spans="1:10" customFormat="1" x14ac:dyDescent="0.25">
      <c r="A1925" s="1" t="s">
        <v>27</v>
      </c>
      <c r="B1925" s="1" t="s">
        <v>6701</v>
      </c>
      <c r="C1925" s="16">
        <v>24.99</v>
      </c>
      <c r="D1925" s="73"/>
      <c r="E1925" s="73">
        <v>53</v>
      </c>
      <c r="F1925" s="16">
        <v>1899.24</v>
      </c>
      <c r="G1925" s="12">
        <v>0.99983369820864276</v>
      </c>
      <c r="I1925" s="12" t="str">
        <f t="shared" si="29"/>
        <v>X</v>
      </c>
      <c r="J1925" s="2"/>
    </row>
    <row r="1926" spans="1:10" customFormat="1" x14ac:dyDescent="0.25">
      <c r="A1926" s="1" t="s">
        <v>27</v>
      </c>
      <c r="B1926" s="1" t="s">
        <v>14176</v>
      </c>
      <c r="C1926" s="16">
        <v>149.99</v>
      </c>
      <c r="D1926" s="73"/>
      <c r="E1926" s="73">
        <v>16</v>
      </c>
      <c r="F1926" s="16">
        <v>1799.88</v>
      </c>
      <c r="G1926" s="12">
        <v>0.999861657138293</v>
      </c>
      <c r="I1926" s="12" t="str">
        <f t="shared" si="29"/>
        <v>X</v>
      </c>
      <c r="J1926" s="2"/>
    </row>
    <row r="1927" spans="1:10" customFormat="1" x14ac:dyDescent="0.25">
      <c r="A1927" s="1" t="s">
        <v>27</v>
      </c>
      <c r="B1927" s="1" t="s">
        <v>6305</v>
      </c>
      <c r="C1927" s="16">
        <v>41.99</v>
      </c>
      <c r="D1927" s="73"/>
      <c r="E1927" s="73">
        <v>20</v>
      </c>
      <c r="F1927" s="16">
        <v>1511.64</v>
      </c>
      <c r="G1927" s="12">
        <v>0.999885138612845</v>
      </c>
      <c r="I1927" s="12" t="str">
        <f t="shared" si="29"/>
        <v>X</v>
      </c>
      <c r="J1927" s="2"/>
    </row>
    <row r="1928" spans="1:10" customFormat="1" x14ac:dyDescent="0.25">
      <c r="A1928" s="1" t="s">
        <v>27</v>
      </c>
      <c r="B1928" s="1" t="s">
        <v>14609</v>
      </c>
      <c r="C1928" s="16">
        <v>79.989999999999995</v>
      </c>
      <c r="D1928" s="73"/>
      <c r="E1928" s="73">
        <v>1</v>
      </c>
      <c r="F1928" s="16">
        <v>1279.8399999999999</v>
      </c>
      <c r="G1928" s="12">
        <v>0.99990501935851894</v>
      </c>
      <c r="I1928" s="12" t="str">
        <f t="shared" ref="I1928:I1991" si="30">IF(G1928&gt;$K$2,"X"," ")</f>
        <v>X</v>
      </c>
      <c r="J1928" s="2"/>
    </row>
    <row r="1929" spans="1:10" customFormat="1" x14ac:dyDescent="0.25">
      <c r="A1929" s="1" t="s">
        <v>27</v>
      </c>
      <c r="B1929" s="1" t="s">
        <v>15562</v>
      </c>
      <c r="C1929" s="16">
        <v>64.989999999999995</v>
      </c>
      <c r="D1929" s="73"/>
      <c r="E1929" s="73">
        <v>2</v>
      </c>
      <c r="F1929" s="16">
        <v>1104.83</v>
      </c>
      <c r="G1929" s="12">
        <v>0.9999221815383561</v>
      </c>
      <c r="I1929" s="12" t="str">
        <f t="shared" si="30"/>
        <v>X</v>
      </c>
      <c r="J1929" s="2"/>
    </row>
    <row r="1930" spans="1:10" customFormat="1" x14ac:dyDescent="0.25">
      <c r="A1930" s="1" t="s">
        <v>27</v>
      </c>
      <c r="B1930" s="1" t="s">
        <v>11749</v>
      </c>
      <c r="C1930" s="16">
        <v>1099.99</v>
      </c>
      <c r="D1930" s="73"/>
      <c r="E1930" s="73">
        <v>3</v>
      </c>
      <c r="F1930" s="16">
        <v>1099.99</v>
      </c>
      <c r="G1930" s="12">
        <v>0.99993926853472592</v>
      </c>
      <c r="I1930" s="12" t="str">
        <f t="shared" si="30"/>
        <v>X</v>
      </c>
      <c r="J1930" s="2"/>
    </row>
    <row r="1931" spans="1:10" customFormat="1" x14ac:dyDescent="0.25">
      <c r="A1931" s="1" t="s">
        <v>27</v>
      </c>
      <c r="B1931" s="1" t="s">
        <v>14342</v>
      </c>
      <c r="C1931" s="16">
        <v>249.99</v>
      </c>
      <c r="D1931" s="73"/>
      <c r="E1931" s="73">
        <v>4</v>
      </c>
      <c r="F1931" s="16">
        <v>999.96</v>
      </c>
      <c r="G1931" s="12">
        <v>0.99995480168765449</v>
      </c>
      <c r="I1931" s="12" t="str">
        <f t="shared" si="30"/>
        <v>X</v>
      </c>
      <c r="J1931" s="2"/>
    </row>
    <row r="1932" spans="1:10" customFormat="1" x14ac:dyDescent="0.25">
      <c r="A1932" s="1" t="s">
        <v>27</v>
      </c>
      <c r="B1932" s="1" t="s">
        <v>14086</v>
      </c>
      <c r="C1932" s="16">
        <v>99.99</v>
      </c>
      <c r="D1932" s="73"/>
      <c r="E1932" s="73">
        <v>100</v>
      </c>
      <c r="F1932" s="16">
        <v>799.92</v>
      </c>
      <c r="G1932" s="12">
        <v>0.99996722746437616</v>
      </c>
      <c r="I1932" s="12" t="str">
        <f t="shared" si="30"/>
        <v>X</v>
      </c>
      <c r="J1932" s="2"/>
    </row>
    <row r="1933" spans="1:10" customFormat="1" x14ac:dyDescent="0.25">
      <c r="A1933" s="1" t="s">
        <v>27</v>
      </c>
      <c r="B1933" s="1" t="s">
        <v>12223</v>
      </c>
      <c r="C1933" s="16">
        <v>39.99</v>
      </c>
      <c r="D1933" s="73"/>
      <c r="E1933" s="73">
        <v>55</v>
      </c>
      <c r="F1933" s="16">
        <v>599.85</v>
      </c>
      <c r="G1933" s="12">
        <v>0.99997654539887781</v>
      </c>
      <c r="I1933" s="12" t="str">
        <f t="shared" si="30"/>
        <v>X</v>
      </c>
      <c r="J1933" s="2"/>
    </row>
    <row r="1934" spans="1:10" customFormat="1" x14ac:dyDescent="0.25">
      <c r="A1934" s="1" t="s">
        <v>27</v>
      </c>
      <c r="B1934" s="1" t="s">
        <v>16390</v>
      </c>
      <c r="C1934" s="16">
        <v>84.99</v>
      </c>
      <c r="D1934" s="73"/>
      <c r="E1934" s="73">
        <v>0</v>
      </c>
      <c r="F1934" s="16">
        <v>509.94</v>
      </c>
      <c r="G1934" s="12">
        <v>0.9999844666917338</v>
      </c>
      <c r="I1934" s="12" t="str">
        <f t="shared" si="30"/>
        <v>X</v>
      </c>
      <c r="J1934" s="2"/>
    </row>
    <row r="1935" spans="1:10" customFormat="1" x14ac:dyDescent="0.25">
      <c r="A1935" s="1" t="s">
        <v>27</v>
      </c>
      <c r="B1935" s="1" t="s">
        <v>12928</v>
      </c>
      <c r="C1935" s="16">
        <v>499.99</v>
      </c>
      <c r="D1935" s="73"/>
      <c r="E1935" s="73">
        <v>7</v>
      </c>
      <c r="F1935" s="16">
        <v>499.99</v>
      </c>
      <c r="G1935" s="12">
        <v>0.99999223342353594</v>
      </c>
      <c r="I1935" s="12" t="str">
        <f t="shared" si="30"/>
        <v>X</v>
      </c>
      <c r="J1935" s="2"/>
    </row>
    <row r="1936" spans="1:10" customFormat="1" x14ac:dyDescent="0.25">
      <c r="A1936" s="1" t="s">
        <v>27</v>
      </c>
      <c r="B1936" s="1" t="s">
        <v>15360</v>
      </c>
      <c r="C1936" s="16">
        <v>249.99</v>
      </c>
      <c r="D1936" s="73"/>
      <c r="E1936" s="73">
        <v>1</v>
      </c>
      <c r="F1936" s="16">
        <v>499.98</v>
      </c>
      <c r="G1936" s="12">
        <v>1.0000000000000002</v>
      </c>
      <c r="I1936" s="12" t="str">
        <f t="shared" si="30"/>
        <v>X</v>
      </c>
      <c r="J1936" s="2"/>
    </row>
    <row r="1937" spans="1:10" customFormat="1" x14ac:dyDescent="0.25">
      <c r="A1937" s="1" t="s">
        <v>27</v>
      </c>
      <c r="B1937" s="1" t="s">
        <v>10988</v>
      </c>
      <c r="C1937" s="16">
        <v>139.99</v>
      </c>
      <c r="D1937" s="73"/>
      <c r="E1937" s="73">
        <v>1</v>
      </c>
      <c r="F1937" s="16">
        <v>0</v>
      </c>
      <c r="G1937" s="12">
        <v>1.0000000000000002</v>
      </c>
      <c r="I1937" s="12" t="str">
        <f t="shared" si="30"/>
        <v>X</v>
      </c>
      <c r="J1937" s="2"/>
    </row>
    <row r="1938" spans="1:10" customFormat="1" x14ac:dyDescent="0.25">
      <c r="A1938" s="1" t="s">
        <v>44</v>
      </c>
      <c r="B1938" s="1"/>
      <c r="C1938" s="16">
        <v>16716.629999999957</v>
      </c>
      <c r="D1938" s="73"/>
      <c r="E1938" s="73">
        <v>25467</v>
      </c>
      <c r="F1938" s="16">
        <v>64375854.959999979</v>
      </c>
      <c r="G1938" s="12"/>
      <c r="I1938" s="12" t="str">
        <f t="shared" si="30"/>
        <v xml:space="preserve"> </v>
      </c>
      <c r="J1938" s="2"/>
    </row>
    <row r="1939" spans="1:10" customFormat="1" x14ac:dyDescent="0.25">
      <c r="A1939" s="1" t="s">
        <v>51</v>
      </c>
      <c r="B1939" s="1" t="s">
        <v>5976</v>
      </c>
      <c r="C1939" s="16">
        <v>11.99</v>
      </c>
      <c r="D1939" s="73"/>
      <c r="E1939" s="73">
        <v>153</v>
      </c>
      <c r="F1939" s="16">
        <v>107226.57</v>
      </c>
      <c r="G1939" s="12">
        <v>0.55667684184524624</v>
      </c>
      <c r="I1939" s="12" t="str">
        <f t="shared" si="30"/>
        <v xml:space="preserve"> </v>
      </c>
      <c r="J1939" s="2"/>
    </row>
    <row r="1940" spans="1:10" customFormat="1" x14ac:dyDescent="0.25">
      <c r="A1940" s="1" t="s">
        <v>51</v>
      </c>
      <c r="B1940" s="1" t="s">
        <v>5977</v>
      </c>
      <c r="C1940" s="16">
        <v>11.99</v>
      </c>
      <c r="D1940" s="73"/>
      <c r="E1940" s="73">
        <v>148</v>
      </c>
      <c r="F1940" s="16">
        <v>76855.899999999994</v>
      </c>
      <c r="G1940" s="12">
        <v>0.95568148863357538</v>
      </c>
      <c r="I1940" s="12" t="str">
        <f t="shared" si="30"/>
        <v>X</v>
      </c>
      <c r="J1940" s="2"/>
    </row>
    <row r="1941" spans="1:10" customFormat="1" x14ac:dyDescent="0.25">
      <c r="A1941" s="1" t="s">
        <v>51</v>
      </c>
      <c r="B1941" s="1" t="s">
        <v>5975</v>
      </c>
      <c r="C1941" s="16">
        <v>9.99</v>
      </c>
      <c r="D1941" s="73"/>
      <c r="E1941" s="73">
        <v>7</v>
      </c>
      <c r="F1941" s="16">
        <v>4325.67</v>
      </c>
      <c r="G1941" s="12">
        <v>0.97813861203558972</v>
      </c>
      <c r="I1941" s="12" t="str">
        <f t="shared" si="30"/>
        <v>X</v>
      </c>
      <c r="J1941" s="2"/>
    </row>
    <row r="1942" spans="1:10" customFormat="1" x14ac:dyDescent="0.25">
      <c r="A1942" s="1" t="s">
        <v>51</v>
      </c>
      <c r="B1942" s="1" t="s">
        <v>8449</v>
      </c>
      <c r="C1942" s="16">
        <v>38.99</v>
      </c>
      <c r="D1942" s="73"/>
      <c r="E1942" s="73">
        <v>3</v>
      </c>
      <c r="F1942" s="16">
        <v>4210.92</v>
      </c>
      <c r="G1942" s="12">
        <v>1</v>
      </c>
      <c r="I1942" s="12" t="str">
        <f t="shared" si="30"/>
        <v>X</v>
      </c>
      <c r="J1942" s="2"/>
    </row>
    <row r="1943" spans="1:10" customFormat="1" x14ac:dyDescent="0.25">
      <c r="A1943" s="1" t="s">
        <v>52</v>
      </c>
      <c r="B1943" s="1"/>
      <c r="C1943" s="16">
        <v>72.960000000000008</v>
      </c>
      <c r="D1943" s="73"/>
      <c r="E1943" s="73">
        <v>311</v>
      </c>
      <c r="F1943" s="16">
        <v>192619.06000000003</v>
      </c>
      <c r="G1943" s="12"/>
      <c r="I1943" s="12" t="str">
        <f t="shared" si="30"/>
        <v xml:space="preserve"> </v>
      </c>
      <c r="J1943" s="2"/>
    </row>
    <row r="1944" spans="1:10" customFormat="1" x14ac:dyDescent="0.25">
      <c r="A1944" s="1" t="s">
        <v>28</v>
      </c>
      <c r="B1944" s="1" t="s">
        <v>7634</v>
      </c>
      <c r="C1944" s="16">
        <v>36.99</v>
      </c>
      <c r="D1944" s="73"/>
      <c r="E1944" s="73">
        <v>159</v>
      </c>
      <c r="F1944" s="16">
        <v>9940002.6899999995</v>
      </c>
      <c r="G1944" s="12">
        <v>0.15416571900140794</v>
      </c>
      <c r="I1944" s="12" t="str">
        <f t="shared" si="30"/>
        <v xml:space="preserve"> </v>
      </c>
      <c r="J1944" s="2"/>
    </row>
    <row r="1945" spans="1:10" customFormat="1" x14ac:dyDescent="0.25">
      <c r="A1945" s="1" t="s">
        <v>28</v>
      </c>
      <c r="B1945" s="1" t="s">
        <v>5412</v>
      </c>
      <c r="C1945" s="16">
        <v>21.99</v>
      </c>
      <c r="D1945" s="73"/>
      <c r="E1945" s="73">
        <v>159</v>
      </c>
      <c r="F1945" s="16">
        <v>3240389.08</v>
      </c>
      <c r="G1945" s="12">
        <v>0.20442294004472647</v>
      </c>
      <c r="I1945" s="12" t="str">
        <f t="shared" si="30"/>
        <v xml:space="preserve"> </v>
      </c>
      <c r="J1945" s="2"/>
    </row>
    <row r="1946" spans="1:10" customFormat="1" x14ac:dyDescent="0.25">
      <c r="A1946" s="1" t="s">
        <v>28</v>
      </c>
      <c r="B1946" s="1" t="s">
        <v>7798</v>
      </c>
      <c r="C1946" s="16">
        <v>23.99</v>
      </c>
      <c r="D1946" s="73"/>
      <c r="E1946" s="73">
        <v>159</v>
      </c>
      <c r="F1946" s="16">
        <v>3113999.99</v>
      </c>
      <c r="G1946" s="12">
        <v>0.25271991363726853</v>
      </c>
      <c r="I1946" s="12" t="str">
        <f t="shared" si="30"/>
        <v xml:space="preserve"> </v>
      </c>
      <c r="J1946" s="2"/>
    </row>
    <row r="1947" spans="1:10" customFormat="1" x14ac:dyDescent="0.25">
      <c r="A1947" s="1" t="s">
        <v>28</v>
      </c>
      <c r="B1947" s="1" t="s">
        <v>7341</v>
      </c>
      <c r="C1947" s="16">
        <v>26.99</v>
      </c>
      <c r="D1947" s="73"/>
      <c r="E1947" s="73">
        <v>158</v>
      </c>
      <c r="F1947" s="16">
        <v>2818344.67</v>
      </c>
      <c r="G1947" s="12">
        <v>0.296431383945164</v>
      </c>
      <c r="I1947" s="12" t="str">
        <f t="shared" si="30"/>
        <v xml:space="preserve"> </v>
      </c>
      <c r="J1947" s="2"/>
    </row>
    <row r="1948" spans="1:10" customFormat="1" x14ac:dyDescent="0.25">
      <c r="A1948" s="1" t="s">
        <v>28</v>
      </c>
      <c r="B1948" s="1" t="s">
        <v>8658</v>
      </c>
      <c r="C1948" s="16">
        <v>21.99</v>
      </c>
      <c r="D1948" s="73"/>
      <c r="E1948" s="73">
        <v>159</v>
      </c>
      <c r="F1948" s="16">
        <v>2696931.93</v>
      </c>
      <c r="G1948" s="12">
        <v>0.33825978812704505</v>
      </c>
      <c r="I1948" s="12" t="str">
        <f t="shared" si="30"/>
        <v xml:space="preserve"> </v>
      </c>
      <c r="J1948" s="2"/>
    </row>
    <row r="1949" spans="1:10" customFormat="1" x14ac:dyDescent="0.25">
      <c r="A1949" s="1" t="s">
        <v>28</v>
      </c>
      <c r="B1949" s="1" t="s">
        <v>7813</v>
      </c>
      <c r="C1949" s="16">
        <v>17.989999999999998</v>
      </c>
      <c r="D1949" s="73"/>
      <c r="E1949" s="73">
        <v>158</v>
      </c>
      <c r="F1949" s="16">
        <v>1749375.44</v>
      </c>
      <c r="G1949" s="12">
        <v>0.36539194602699471</v>
      </c>
      <c r="I1949" s="12" t="str">
        <f t="shared" si="30"/>
        <v xml:space="preserve"> </v>
      </c>
      <c r="J1949" s="2"/>
    </row>
    <row r="1950" spans="1:10" customFormat="1" x14ac:dyDescent="0.25">
      <c r="A1950" s="1" t="s">
        <v>28</v>
      </c>
      <c r="B1950" s="1" t="s">
        <v>7741</v>
      </c>
      <c r="C1950" s="16">
        <v>36.99</v>
      </c>
      <c r="D1950" s="73"/>
      <c r="E1950" s="73">
        <v>159</v>
      </c>
      <c r="F1950" s="16">
        <v>1741239.62</v>
      </c>
      <c r="G1950" s="12">
        <v>0.3923979204057641</v>
      </c>
      <c r="I1950" s="12" t="str">
        <f t="shared" si="30"/>
        <v xml:space="preserve"> </v>
      </c>
      <c r="J1950" s="2"/>
    </row>
    <row r="1951" spans="1:10" customFormat="1" x14ac:dyDescent="0.25">
      <c r="A1951" s="1" t="s">
        <v>28</v>
      </c>
      <c r="B1951" s="1" t="s">
        <v>6831</v>
      </c>
      <c r="C1951" s="16">
        <v>10.99</v>
      </c>
      <c r="D1951" s="73"/>
      <c r="E1951" s="73">
        <v>159</v>
      </c>
      <c r="F1951" s="16">
        <v>1546787.55</v>
      </c>
      <c r="G1951" s="12">
        <v>0.41638801600484043</v>
      </c>
      <c r="I1951" s="12" t="str">
        <f t="shared" si="30"/>
        <v xml:space="preserve"> </v>
      </c>
      <c r="J1951" s="2"/>
    </row>
    <row r="1952" spans="1:10" customFormat="1" x14ac:dyDescent="0.25">
      <c r="A1952" s="1" t="s">
        <v>28</v>
      </c>
      <c r="B1952" s="1" t="s">
        <v>7803</v>
      </c>
      <c r="C1952" s="16">
        <v>49.99</v>
      </c>
      <c r="D1952" s="73"/>
      <c r="E1952" s="73">
        <v>159</v>
      </c>
      <c r="F1952" s="16">
        <v>1260646.81</v>
      </c>
      <c r="G1952" s="12">
        <v>0.43594017589167861</v>
      </c>
      <c r="I1952" s="12" t="str">
        <f t="shared" si="30"/>
        <v xml:space="preserve"> </v>
      </c>
      <c r="J1952" s="2"/>
    </row>
    <row r="1953" spans="1:10" customFormat="1" x14ac:dyDescent="0.25">
      <c r="A1953" s="1" t="s">
        <v>28</v>
      </c>
      <c r="B1953" s="1" t="s">
        <v>7726</v>
      </c>
      <c r="C1953" s="16">
        <v>41.99</v>
      </c>
      <c r="D1953" s="73"/>
      <c r="E1953" s="73">
        <v>157</v>
      </c>
      <c r="F1953" s="16">
        <v>1166483.69</v>
      </c>
      <c r="G1953" s="12">
        <v>0.45403190105320024</v>
      </c>
      <c r="I1953" s="12" t="str">
        <f t="shared" si="30"/>
        <v xml:space="preserve"> </v>
      </c>
      <c r="J1953" s="2"/>
    </row>
    <row r="1954" spans="1:10" customFormat="1" x14ac:dyDescent="0.25">
      <c r="A1954" s="1" t="s">
        <v>28</v>
      </c>
      <c r="B1954" s="1" t="s">
        <v>7637</v>
      </c>
      <c r="C1954" s="16">
        <v>14.49</v>
      </c>
      <c r="D1954" s="73"/>
      <c r="E1954" s="73">
        <v>159</v>
      </c>
      <c r="F1954" s="16">
        <v>1128843.45</v>
      </c>
      <c r="G1954" s="12">
        <v>0.47153984018930922</v>
      </c>
      <c r="I1954" s="12" t="str">
        <f t="shared" si="30"/>
        <v xml:space="preserve"> </v>
      </c>
      <c r="J1954" s="2"/>
    </row>
    <row r="1955" spans="1:10" customFormat="1" x14ac:dyDescent="0.25">
      <c r="A1955" s="1" t="s">
        <v>28</v>
      </c>
      <c r="B1955" s="1" t="s">
        <v>5554</v>
      </c>
      <c r="C1955" s="16">
        <v>19.989999999999998</v>
      </c>
      <c r="D1955" s="73"/>
      <c r="E1955" s="73">
        <v>158</v>
      </c>
      <c r="F1955" s="16">
        <v>1104119.07</v>
      </c>
      <c r="G1955" s="12">
        <v>0.48866431345136985</v>
      </c>
      <c r="I1955" s="12" t="str">
        <f t="shared" si="30"/>
        <v xml:space="preserve"> </v>
      </c>
      <c r="J1955" s="2"/>
    </row>
    <row r="1956" spans="1:10" customFormat="1" x14ac:dyDescent="0.25">
      <c r="A1956" s="1" t="s">
        <v>28</v>
      </c>
      <c r="B1956" s="1" t="s">
        <v>5740</v>
      </c>
      <c r="C1956" s="16">
        <v>26.99</v>
      </c>
      <c r="D1956" s="73"/>
      <c r="E1956" s="73">
        <v>159</v>
      </c>
      <c r="F1956" s="16">
        <v>907672.46</v>
      </c>
      <c r="G1956" s="12">
        <v>0.50274197336533077</v>
      </c>
      <c r="I1956" s="12" t="str">
        <f t="shared" si="30"/>
        <v xml:space="preserve"> </v>
      </c>
      <c r="J1956" s="2"/>
    </row>
    <row r="1957" spans="1:10" customFormat="1" x14ac:dyDescent="0.25">
      <c r="A1957" s="1" t="s">
        <v>28</v>
      </c>
      <c r="B1957" s="1" t="s">
        <v>7753</v>
      </c>
      <c r="C1957" s="16">
        <v>19.989999999999998</v>
      </c>
      <c r="D1957" s="73"/>
      <c r="E1957" s="73">
        <v>159</v>
      </c>
      <c r="F1957" s="16">
        <v>901445.75</v>
      </c>
      <c r="G1957" s="12">
        <v>0.51672305933921336</v>
      </c>
      <c r="I1957" s="12" t="str">
        <f t="shared" si="30"/>
        <v xml:space="preserve"> </v>
      </c>
      <c r="J1957" s="2"/>
    </row>
    <row r="1958" spans="1:10" customFormat="1" x14ac:dyDescent="0.25">
      <c r="A1958" s="1" t="s">
        <v>28</v>
      </c>
      <c r="B1958" s="1" t="s">
        <v>7682</v>
      </c>
      <c r="C1958" s="16">
        <v>13.99</v>
      </c>
      <c r="D1958" s="73"/>
      <c r="E1958" s="73">
        <v>159</v>
      </c>
      <c r="F1958" s="16">
        <v>849095.07</v>
      </c>
      <c r="G1958" s="12">
        <v>0.52989220587262342</v>
      </c>
      <c r="I1958" s="12" t="str">
        <f t="shared" si="30"/>
        <v xml:space="preserve"> </v>
      </c>
      <c r="J1958" s="2"/>
    </row>
    <row r="1959" spans="1:10" customFormat="1" x14ac:dyDescent="0.25">
      <c r="A1959" s="1" t="s">
        <v>28</v>
      </c>
      <c r="B1959" s="1" t="s">
        <v>7612</v>
      </c>
      <c r="C1959" s="16">
        <v>13.99</v>
      </c>
      <c r="D1959" s="73"/>
      <c r="E1959" s="73">
        <v>158</v>
      </c>
      <c r="F1959" s="16">
        <v>815924.78</v>
      </c>
      <c r="G1959" s="12">
        <v>0.54254689363103947</v>
      </c>
      <c r="I1959" s="12" t="str">
        <f t="shared" si="30"/>
        <v xml:space="preserve"> </v>
      </c>
      <c r="J1959" s="2"/>
    </row>
    <row r="1960" spans="1:10" customFormat="1" x14ac:dyDescent="0.25">
      <c r="A1960" s="1" t="s">
        <v>28</v>
      </c>
      <c r="B1960" s="1" t="s">
        <v>7770</v>
      </c>
      <c r="C1960" s="16">
        <v>19.989999999999998</v>
      </c>
      <c r="D1960" s="73"/>
      <c r="E1960" s="73">
        <v>159</v>
      </c>
      <c r="F1960" s="16">
        <v>767522.91</v>
      </c>
      <c r="G1960" s="12">
        <v>0.55445088651317853</v>
      </c>
      <c r="I1960" s="12" t="str">
        <f t="shared" si="30"/>
        <v xml:space="preserve"> </v>
      </c>
      <c r="J1960" s="2"/>
    </row>
    <row r="1961" spans="1:10" customFormat="1" x14ac:dyDescent="0.25">
      <c r="A1961" s="1" t="s">
        <v>28</v>
      </c>
      <c r="B1961" s="1" t="s">
        <v>5724</v>
      </c>
      <c r="C1961" s="16">
        <v>13.99</v>
      </c>
      <c r="D1961" s="73"/>
      <c r="E1961" s="73">
        <v>159</v>
      </c>
      <c r="F1961" s="16">
        <v>742519.16</v>
      </c>
      <c r="G1961" s="12">
        <v>0.56596708059719847</v>
      </c>
      <c r="I1961" s="12" t="str">
        <f t="shared" si="30"/>
        <v xml:space="preserve"> </v>
      </c>
      <c r="J1961" s="2"/>
    </row>
    <row r="1962" spans="1:10" customFormat="1" x14ac:dyDescent="0.25">
      <c r="A1962" s="1" t="s">
        <v>28</v>
      </c>
      <c r="B1962" s="1" t="s">
        <v>7782</v>
      </c>
      <c r="C1962" s="16">
        <v>17.989999999999998</v>
      </c>
      <c r="D1962" s="73"/>
      <c r="E1962" s="73">
        <v>159</v>
      </c>
      <c r="F1962" s="16">
        <v>742100.69</v>
      </c>
      <c r="G1962" s="12">
        <v>0.57747678436824357</v>
      </c>
      <c r="I1962" s="12" t="str">
        <f t="shared" si="30"/>
        <v xml:space="preserve"> </v>
      </c>
      <c r="J1962" s="2"/>
    </row>
    <row r="1963" spans="1:10" customFormat="1" x14ac:dyDescent="0.25">
      <c r="A1963" s="1" t="s">
        <v>28</v>
      </c>
      <c r="B1963" s="1" t="s">
        <v>6895</v>
      </c>
      <c r="C1963" s="16">
        <v>9.99</v>
      </c>
      <c r="D1963" s="73"/>
      <c r="E1963" s="73">
        <v>158</v>
      </c>
      <c r="F1963" s="16">
        <v>686862.45</v>
      </c>
      <c r="G1963" s="12">
        <v>0.58812976372466252</v>
      </c>
      <c r="I1963" s="12" t="str">
        <f t="shared" si="30"/>
        <v xml:space="preserve"> </v>
      </c>
      <c r="J1963" s="2"/>
    </row>
    <row r="1964" spans="1:10" customFormat="1" x14ac:dyDescent="0.25">
      <c r="A1964" s="1" t="s">
        <v>28</v>
      </c>
      <c r="B1964" s="1" t="s">
        <v>7769</v>
      </c>
      <c r="C1964" s="16">
        <v>26.99</v>
      </c>
      <c r="D1964" s="73"/>
      <c r="E1964" s="73">
        <v>159</v>
      </c>
      <c r="F1964" s="16">
        <v>668795.68000000005</v>
      </c>
      <c r="G1964" s="12">
        <v>0.59850253424473121</v>
      </c>
      <c r="I1964" s="12" t="str">
        <f t="shared" si="30"/>
        <v xml:space="preserve"> </v>
      </c>
      <c r="J1964" s="2"/>
    </row>
    <row r="1965" spans="1:10" customFormat="1" x14ac:dyDescent="0.25">
      <c r="A1965" s="1" t="s">
        <v>28</v>
      </c>
      <c r="B1965" s="1" t="s">
        <v>7417</v>
      </c>
      <c r="C1965" s="16">
        <v>34.99</v>
      </c>
      <c r="D1965" s="73"/>
      <c r="E1965" s="73">
        <v>157</v>
      </c>
      <c r="F1965" s="16">
        <v>648673.77</v>
      </c>
      <c r="G1965" s="12">
        <v>0.6085632214767388</v>
      </c>
      <c r="I1965" s="12" t="str">
        <f t="shared" si="30"/>
        <v xml:space="preserve"> </v>
      </c>
      <c r="J1965" s="2"/>
    </row>
    <row r="1966" spans="1:10" customFormat="1" x14ac:dyDescent="0.25">
      <c r="A1966" s="1" t="s">
        <v>28</v>
      </c>
      <c r="B1966" s="1" t="s">
        <v>7886</v>
      </c>
      <c r="C1966" s="16">
        <v>19.989999999999998</v>
      </c>
      <c r="D1966" s="73"/>
      <c r="E1966" s="73">
        <v>154</v>
      </c>
      <c r="F1966" s="16">
        <v>605177.26</v>
      </c>
      <c r="G1966" s="12">
        <v>0.61794929412891852</v>
      </c>
      <c r="I1966" s="12" t="str">
        <f t="shared" si="30"/>
        <v xml:space="preserve"> </v>
      </c>
      <c r="J1966" s="2"/>
    </row>
    <row r="1967" spans="1:10" customFormat="1" x14ac:dyDescent="0.25">
      <c r="A1967" s="1" t="s">
        <v>28</v>
      </c>
      <c r="B1967" s="1" t="s">
        <v>6857</v>
      </c>
      <c r="C1967" s="16">
        <v>7.99</v>
      </c>
      <c r="D1967" s="73"/>
      <c r="E1967" s="73">
        <v>159</v>
      </c>
      <c r="F1967" s="16">
        <v>583134.17000000004</v>
      </c>
      <c r="G1967" s="12">
        <v>0.62699348671075572</v>
      </c>
      <c r="I1967" s="12" t="str">
        <f t="shared" si="30"/>
        <v xml:space="preserve"> </v>
      </c>
      <c r="J1967" s="2"/>
    </row>
    <row r="1968" spans="1:10" customFormat="1" x14ac:dyDescent="0.25">
      <c r="A1968" s="1" t="s">
        <v>28</v>
      </c>
      <c r="B1968" s="1" t="s">
        <v>7683</v>
      </c>
      <c r="C1968" s="16">
        <v>14.49</v>
      </c>
      <c r="D1968" s="73"/>
      <c r="E1968" s="73">
        <v>159</v>
      </c>
      <c r="F1968" s="16">
        <v>502745.04</v>
      </c>
      <c r="G1968" s="12">
        <v>0.63479087399355449</v>
      </c>
      <c r="I1968" s="12" t="str">
        <f t="shared" si="30"/>
        <v xml:space="preserve"> </v>
      </c>
      <c r="J1968" s="2"/>
    </row>
    <row r="1969" spans="1:10" customFormat="1" x14ac:dyDescent="0.25">
      <c r="A1969" s="1" t="s">
        <v>28</v>
      </c>
      <c r="B1969" s="1" t="s">
        <v>7711</v>
      </c>
      <c r="C1969" s="16">
        <v>22.99</v>
      </c>
      <c r="D1969" s="73"/>
      <c r="E1969" s="73">
        <v>159</v>
      </c>
      <c r="F1969" s="16">
        <v>474468.18</v>
      </c>
      <c r="G1969" s="12">
        <v>0.64214969776797637</v>
      </c>
      <c r="I1969" s="12" t="str">
        <f t="shared" si="30"/>
        <v xml:space="preserve"> </v>
      </c>
      <c r="J1969" s="2"/>
    </row>
    <row r="1970" spans="1:10" customFormat="1" x14ac:dyDescent="0.25">
      <c r="A1970" s="1" t="s">
        <v>28</v>
      </c>
      <c r="B1970" s="1" t="s">
        <v>7392</v>
      </c>
      <c r="C1970" s="16">
        <v>26.99</v>
      </c>
      <c r="D1970" s="73"/>
      <c r="E1970" s="73">
        <v>156</v>
      </c>
      <c r="F1970" s="16">
        <v>474025.37</v>
      </c>
      <c r="G1970" s="12">
        <v>0.64950165372513891</v>
      </c>
      <c r="I1970" s="12" t="str">
        <f t="shared" si="30"/>
        <v xml:space="preserve"> </v>
      </c>
      <c r="J1970" s="2"/>
    </row>
    <row r="1971" spans="1:10" customFormat="1" x14ac:dyDescent="0.25">
      <c r="A1971" s="1" t="s">
        <v>28</v>
      </c>
      <c r="B1971" s="1" t="s">
        <v>7675</v>
      </c>
      <c r="C1971" s="16">
        <v>14.99</v>
      </c>
      <c r="D1971" s="73"/>
      <c r="E1971" s="73">
        <v>158</v>
      </c>
      <c r="F1971" s="16">
        <v>457668.56</v>
      </c>
      <c r="G1971" s="12">
        <v>0.65659992168513881</v>
      </c>
      <c r="I1971" s="12" t="str">
        <f t="shared" si="30"/>
        <v xml:space="preserve"> </v>
      </c>
      <c r="J1971" s="2"/>
    </row>
    <row r="1972" spans="1:10" customFormat="1" x14ac:dyDescent="0.25">
      <c r="A1972" s="1" t="s">
        <v>28</v>
      </c>
      <c r="B1972" s="1" t="s">
        <v>5760</v>
      </c>
      <c r="C1972" s="16">
        <v>9.99</v>
      </c>
      <c r="D1972" s="73"/>
      <c r="E1972" s="73">
        <v>159</v>
      </c>
      <c r="F1972" s="16">
        <v>413626.75</v>
      </c>
      <c r="G1972" s="12">
        <v>0.66301511766653598</v>
      </c>
      <c r="I1972" s="12" t="str">
        <f t="shared" si="30"/>
        <v xml:space="preserve"> </v>
      </c>
      <c r="J1972" s="2"/>
    </row>
    <row r="1973" spans="1:10" customFormat="1" x14ac:dyDescent="0.25">
      <c r="A1973" s="1" t="s">
        <v>28</v>
      </c>
      <c r="B1973" s="1" t="s">
        <v>5532</v>
      </c>
      <c r="C1973" s="16">
        <v>24.99</v>
      </c>
      <c r="D1973" s="73"/>
      <c r="E1973" s="73">
        <v>158</v>
      </c>
      <c r="F1973" s="16">
        <v>413210.2</v>
      </c>
      <c r="G1973" s="12">
        <v>0.66942385311343922</v>
      </c>
      <c r="I1973" s="12" t="str">
        <f t="shared" si="30"/>
        <v xml:space="preserve"> </v>
      </c>
      <c r="J1973" s="2"/>
    </row>
    <row r="1974" spans="1:10" customFormat="1" x14ac:dyDescent="0.25">
      <c r="A1974" s="1" t="s">
        <v>28</v>
      </c>
      <c r="B1974" s="1" t="s">
        <v>6943</v>
      </c>
      <c r="C1974" s="16">
        <v>3.99</v>
      </c>
      <c r="D1974" s="73"/>
      <c r="E1974" s="73">
        <v>154</v>
      </c>
      <c r="F1974" s="16">
        <v>391827.31</v>
      </c>
      <c r="G1974" s="12">
        <v>0.67550094794474236</v>
      </c>
      <c r="I1974" s="12" t="str">
        <f t="shared" si="30"/>
        <v xml:space="preserve"> </v>
      </c>
      <c r="J1974" s="2"/>
    </row>
    <row r="1975" spans="1:10" customFormat="1" x14ac:dyDescent="0.25">
      <c r="A1975" s="1" t="s">
        <v>28</v>
      </c>
      <c r="B1975" s="1" t="s">
        <v>7671</v>
      </c>
      <c r="C1975" s="16">
        <v>19.989999999999998</v>
      </c>
      <c r="D1975" s="73"/>
      <c r="E1975" s="73">
        <v>159</v>
      </c>
      <c r="F1975" s="16">
        <v>388885.46</v>
      </c>
      <c r="G1975" s="12">
        <v>0.68153241578432433</v>
      </c>
      <c r="I1975" s="12" t="str">
        <f t="shared" si="30"/>
        <v xml:space="preserve"> </v>
      </c>
      <c r="J1975" s="2"/>
    </row>
    <row r="1976" spans="1:10" customFormat="1" x14ac:dyDescent="0.25">
      <c r="A1976" s="1" t="s">
        <v>28</v>
      </c>
      <c r="B1976" s="1" t="s">
        <v>6936</v>
      </c>
      <c r="C1976" s="16">
        <v>14.99</v>
      </c>
      <c r="D1976" s="73"/>
      <c r="E1976" s="73">
        <v>159</v>
      </c>
      <c r="F1976" s="16">
        <v>376263.99</v>
      </c>
      <c r="G1976" s="12">
        <v>0.68736812935118741</v>
      </c>
      <c r="I1976" s="12" t="str">
        <f t="shared" si="30"/>
        <v xml:space="preserve"> </v>
      </c>
      <c r="J1976" s="2"/>
    </row>
    <row r="1977" spans="1:10" customFormat="1" x14ac:dyDescent="0.25">
      <c r="A1977" s="1" t="s">
        <v>28</v>
      </c>
      <c r="B1977" s="1" t="s">
        <v>5677</v>
      </c>
      <c r="C1977" s="16">
        <v>7.49</v>
      </c>
      <c r="D1977" s="73"/>
      <c r="E1977" s="73">
        <v>158</v>
      </c>
      <c r="F1977" s="16">
        <v>359677.29</v>
      </c>
      <c r="G1977" s="12">
        <v>0.69294658941308584</v>
      </c>
      <c r="I1977" s="12" t="str">
        <f t="shared" si="30"/>
        <v xml:space="preserve"> </v>
      </c>
      <c r="J1977" s="2"/>
    </row>
    <row r="1978" spans="1:10" customFormat="1" x14ac:dyDescent="0.25">
      <c r="A1978" s="1" t="s">
        <v>28</v>
      </c>
      <c r="B1978" s="1" t="s">
        <v>6833</v>
      </c>
      <c r="C1978" s="16">
        <v>3.99</v>
      </c>
      <c r="D1978" s="73"/>
      <c r="E1978" s="73">
        <v>159</v>
      </c>
      <c r="F1978" s="16">
        <v>359263.59</v>
      </c>
      <c r="G1978" s="12">
        <v>0.69851863314292284</v>
      </c>
      <c r="I1978" s="12" t="str">
        <f t="shared" si="30"/>
        <v xml:space="preserve"> </v>
      </c>
      <c r="J1978" s="2"/>
    </row>
    <row r="1979" spans="1:10" customFormat="1" x14ac:dyDescent="0.25">
      <c r="A1979" s="1" t="s">
        <v>28</v>
      </c>
      <c r="B1979" s="1" t="s">
        <v>14595</v>
      </c>
      <c r="C1979" s="16">
        <v>32.99</v>
      </c>
      <c r="D1979" s="73"/>
      <c r="E1979" s="73">
        <v>111</v>
      </c>
      <c r="F1979" s="16">
        <v>347679.64</v>
      </c>
      <c r="G1979" s="12">
        <v>0.7039110141466699</v>
      </c>
      <c r="I1979" s="12" t="str">
        <f t="shared" si="30"/>
        <v xml:space="preserve"> </v>
      </c>
      <c r="J1979" s="2"/>
    </row>
    <row r="1980" spans="1:10" customFormat="1" x14ac:dyDescent="0.25">
      <c r="A1980" s="1" t="s">
        <v>28</v>
      </c>
      <c r="B1980" s="1" t="s">
        <v>8625</v>
      </c>
      <c r="C1980" s="16">
        <v>11.99</v>
      </c>
      <c r="D1980" s="73"/>
      <c r="E1980" s="73">
        <v>157</v>
      </c>
      <c r="F1980" s="16">
        <v>346259.21</v>
      </c>
      <c r="G1980" s="12">
        <v>0.70928136481309512</v>
      </c>
      <c r="I1980" s="12" t="str">
        <f t="shared" si="30"/>
        <v xml:space="preserve"> </v>
      </c>
      <c r="J1980" s="2"/>
    </row>
    <row r="1981" spans="1:10" customFormat="1" x14ac:dyDescent="0.25">
      <c r="A1981" s="1" t="s">
        <v>28</v>
      </c>
      <c r="B1981" s="1" t="s">
        <v>7651</v>
      </c>
      <c r="C1981" s="16">
        <v>13.99</v>
      </c>
      <c r="D1981" s="73"/>
      <c r="E1981" s="73">
        <v>154</v>
      </c>
      <c r="F1981" s="16">
        <v>345203.25</v>
      </c>
      <c r="G1981" s="12">
        <v>0.71463533793539746</v>
      </c>
      <c r="I1981" s="12" t="str">
        <f t="shared" si="30"/>
        <v xml:space="preserve"> </v>
      </c>
      <c r="J1981" s="2"/>
    </row>
    <row r="1982" spans="1:10" customFormat="1" x14ac:dyDescent="0.25">
      <c r="A1982" s="1" t="s">
        <v>28</v>
      </c>
      <c r="B1982" s="1" t="s">
        <v>7725</v>
      </c>
      <c r="C1982" s="16">
        <v>16.989999999999998</v>
      </c>
      <c r="D1982" s="73"/>
      <c r="E1982" s="73">
        <v>152</v>
      </c>
      <c r="F1982" s="16">
        <v>336011.23</v>
      </c>
      <c r="G1982" s="12">
        <v>0.71984674627008638</v>
      </c>
      <c r="I1982" s="12" t="str">
        <f t="shared" si="30"/>
        <v xml:space="preserve"> </v>
      </c>
      <c r="J1982" s="2"/>
    </row>
    <row r="1983" spans="1:10" customFormat="1" x14ac:dyDescent="0.25">
      <c r="A1983" s="1" t="s">
        <v>28</v>
      </c>
      <c r="B1983" s="1" t="s">
        <v>7687</v>
      </c>
      <c r="C1983" s="16">
        <v>32.99</v>
      </c>
      <c r="D1983" s="73"/>
      <c r="E1983" s="73">
        <v>156</v>
      </c>
      <c r="F1983" s="16">
        <v>311821.48</v>
      </c>
      <c r="G1983" s="12">
        <v>0.72468298064179792</v>
      </c>
      <c r="I1983" s="12" t="str">
        <f t="shared" si="30"/>
        <v xml:space="preserve"> </v>
      </c>
      <c r="J1983" s="2"/>
    </row>
    <row r="1984" spans="1:10" customFormat="1" x14ac:dyDescent="0.25">
      <c r="A1984" s="1" t="s">
        <v>28</v>
      </c>
      <c r="B1984" s="1" t="s">
        <v>10410</v>
      </c>
      <c r="C1984" s="16">
        <v>32.99</v>
      </c>
      <c r="D1984" s="73"/>
      <c r="E1984" s="73">
        <v>100</v>
      </c>
      <c r="F1984" s="16">
        <v>304933.64</v>
      </c>
      <c r="G1984" s="12">
        <v>0.72941238719473678</v>
      </c>
      <c r="I1984" s="12" t="str">
        <f t="shared" si="30"/>
        <v xml:space="preserve"> </v>
      </c>
      <c r="J1984" s="2"/>
    </row>
    <row r="1985" spans="1:10" customFormat="1" x14ac:dyDescent="0.25">
      <c r="A1985" s="1" t="s">
        <v>28</v>
      </c>
      <c r="B1985" s="1" t="s">
        <v>7384</v>
      </c>
      <c r="C1985" s="16">
        <v>30.99</v>
      </c>
      <c r="D1985" s="73"/>
      <c r="E1985" s="73">
        <v>139</v>
      </c>
      <c r="F1985" s="16">
        <v>271007.55</v>
      </c>
      <c r="G1985" s="12">
        <v>0.73361561279774312</v>
      </c>
      <c r="I1985" s="12" t="str">
        <f t="shared" si="30"/>
        <v xml:space="preserve"> </v>
      </c>
      <c r="J1985" s="2"/>
    </row>
    <row r="1986" spans="1:10" customFormat="1" x14ac:dyDescent="0.25">
      <c r="A1986" s="1" t="s">
        <v>28</v>
      </c>
      <c r="B1986" s="1" t="s">
        <v>5466</v>
      </c>
      <c r="C1986" s="16">
        <v>13.99</v>
      </c>
      <c r="D1986" s="73"/>
      <c r="E1986" s="73">
        <v>157</v>
      </c>
      <c r="F1986" s="16">
        <v>264824.71000000002</v>
      </c>
      <c r="G1986" s="12">
        <v>0.73772294486794099</v>
      </c>
      <c r="I1986" s="12" t="str">
        <f t="shared" si="30"/>
        <v xml:space="preserve"> </v>
      </c>
      <c r="J1986" s="2"/>
    </row>
    <row r="1987" spans="1:10" customFormat="1" x14ac:dyDescent="0.25">
      <c r="A1987" s="1" t="s">
        <v>28</v>
      </c>
      <c r="B1987" s="1" t="s">
        <v>7771</v>
      </c>
      <c r="C1987" s="16">
        <v>59.99</v>
      </c>
      <c r="D1987" s="73"/>
      <c r="E1987" s="73">
        <v>141</v>
      </c>
      <c r="F1987" s="16">
        <v>256340.19</v>
      </c>
      <c r="G1987" s="12">
        <v>0.74169868521055315</v>
      </c>
      <c r="I1987" s="12" t="str">
        <f t="shared" si="30"/>
        <v xml:space="preserve"> </v>
      </c>
      <c r="J1987" s="2"/>
    </row>
    <row r="1988" spans="1:10" customFormat="1" x14ac:dyDescent="0.25">
      <c r="A1988" s="1" t="s">
        <v>28</v>
      </c>
      <c r="B1988" s="1" t="s">
        <v>5765</v>
      </c>
      <c r="C1988" s="16">
        <v>19.989999999999998</v>
      </c>
      <c r="D1988" s="73"/>
      <c r="E1988" s="73">
        <v>156</v>
      </c>
      <c r="F1988" s="16">
        <v>254437.68</v>
      </c>
      <c r="G1988" s="12">
        <v>0.74564491833559177</v>
      </c>
      <c r="I1988" s="12" t="str">
        <f t="shared" si="30"/>
        <v xml:space="preserve"> </v>
      </c>
      <c r="J1988" s="2"/>
    </row>
    <row r="1989" spans="1:10" customFormat="1" x14ac:dyDescent="0.25">
      <c r="A1989" s="1" t="s">
        <v>28</v>
      </c>
      <c r="B1989" s="1" t="s">
        <v>8659</v>
      </c>
      <c r="C1989" s="16">
        <v>25.99</v>
      </c>
      <c r="D1989" s="73"/>
      <c r="E1989" s="73">
        <v>151</v>
      </c>
      <c r="F1989" s="16">
        <v>253532.45</v>
      </c>
      <c r="G1989" s="12">
        <v>0.74957711168235619</v>
      </c>
      <c r="I1989" s="12" t="str">
        <f t="shared" si="30"/>
        <v xml:space="preserve"> </v>
      </c>
      <c r="J1989" s="2"/>
    </row>
    <row r="1990" spans="1:10" customFormat="1" x14ac:dyDescent="0.25">
      <c r="A1990" s="1" t="s">
        <v>28</v>
      </c>
      <c r="B1990" s="1" t="s">
        <v>11926</v>
      </c>
      <c r="C1990" s="16">
        <v>39.99</v>
      </c>
      <c r="D1990" s="73"/>
      <c r="E1990" s="73">
        <v>145</v>
      </c>
      <c r="F1990" s="16">
        <v>245656.07</v>
      </c>
      <c r="G1990" s="12">
        <v>0.75338714532517503</v>
      </c>
      <c r="I1990" s="12" t="str">
        <f t="shared" si="30"/>
        <v xml:space="preserve"> </v>
      </c>
      <c r="J1990" s="2"/>
    </row>
    <row r="1991" spans="1:10" customFormat="1" x14ac:dyDescent="0.25">
      <c r="A1991" s="1" t="s">
        <v>28</v>
      </c>
      <c r="B1991" s="1" t="s">
        <v>5669</v>
      </c>
      <c r="C1991" s="16">
        <v>9.99</v>
      </c>
      <c r="D1991" s="73"/>
      <c r="E1991" s="73">
        <v>159</v>
      </c>
      <c r="F1991" s="16">
        <v>244612.29</v>
      </c>
      <c r="G1991" s="12">
        <v>0.75718099033110942</v>
      </c>
      <c r="I1991" s="12" t="str">
        <f t="shared" si="30"/>
        <v xml:space="preserve"> </v>
      </c>
      <c r="J1991" s="2"/>
    </row>
    <row r="1992" spans="1:10" customFormat="1" x14ac:dyDescent="0.25">
      <c r="A1992" s="1" t="s">
        <v>28</v>
      </c>
      <c r="B1992" s="1" t="s">
        <v>7881</v>
      </c>
      <c r="C1992" s="16">
        <v>34.99</v>
      </c>
      <c r="D1992" s="73"/>
      <c r="E1992" s="73">
        <v>103</v>
      </c>
      <c r="F1992" s="16">
        <v>238117.02</v>
      </c>
      <c r="G1992" s="12">
        <v>0.76087409613194634</v>
      </c>
      <c r="I1992" s="12" t="str">
        <f t="shared" ref="I1992:I2055" si="31">IF(G1992&gt;$K$2,"X"," ")</f>
        <v xml:space="preserve"> </v>
      </c>
      <c r="J1992" s="2"/>
    </row>
    <row r="1993" spans="1:10" customFormat="1" x14ac:dyDescent="0.25">
      <c r="A1993" s="1" t="s">
        <v>28</v>
      </c>
      <c r="B1993" s="1" t="s">
        <v>7816</v>
      </c>
      <c r="C1993" s="16">
        <v>29.99</v>
      </c>
      <c r="D1993" s="73"/>
      <c r="E1993" s="73">
        <v>122</v>
      </c>
      <c r="F1993" s="16">
        <v>236651.09</v>
      </c>
      <c r="G1993" s="12">
        <v>0.76454446590750191</v>
      </c>
      <c r="I1993" s="12" t="str">
        <f t="shared" si="31"/>
        <v xml:space="preserve"> </v>
      </c>
      <c r="J1993" s="2"/>
    </row>
    <row r="1994" spans="1:10" customFormat="1" x14ac:dyDescent="0.25">
      <c r="A1994" s="1" t="s">
        <v>28</v>
      </c>
      <c r="B1994" s="1" t="s">
        <v>5582</v>
      </c>
      <c r="C1994" s="16">
        <v>32.99</v>
      </c>
      <c r="D1994" s="73"/>
      <c r="E1994" s="73">
        <v>143</v>
      </c>
      <c r="F1994" s="16">
        <v>221329.01</v>
      </c>
      <c r="G1994" s="12">
        <v>0.76797719596066849</v>
      </c>
      <c r="I1994" s="12" t="str">
        <f t="shared" si="31"/>
        <v xml:space="preserve"> </v>
      </c>
      <c r="J1994" s="2"/>
    </row>
    <row r="1995" spans="1:10" customFormat="1" x14ac:dyDescent="0.25">
      <c r="A1995" s="1" t="s">
        <v>28</v>
      </c>
      <c r="B1995" s="1" t="s">
        <v>6884</v>
      </c>
      <c r="C1995" s="16">
        <v>10.99</v>
      </c>
      <c r="D1995" s="73"/>
      <c r="E1995" s="73">
        <v>157</v>
      </c>
      <c r="F1995" s="16">
        <v>207040.61</v>
      </c>
      <c r="G1995" s="12">
        <v>0.77118831828111323</v>
      </c>
      <c r="I1995" s="12" t="str">
        <f t="shared" si="31"/>
        <v xml:space="preserve"> </v>
      </c>
      <c r="J1995" s="2"/>
    </row>
    <row r="1996" spans="1:10" customFormat="1" x14ac:dyDescent="0.25">
      <c r="A1996" s="1" t="s">
        <v>28</v>
      </c>
      <c r="B1996" s="1" t="s">
        <v>7784</v>
      </c>
      <c r="C1996" s="16">
        <v>41.99</v>
      </c>
      <c r="D1996" s="73"/>
      <c r="E1996" s="73">
        <v>143</v>
      </c>
      <c r="F1996" s="16">
        <v>202643.74</v>
      </c>
      <c r="G1996" s="12">
        <v>0.77433124679456966</v>
      </c>
      <c r="I1996" s="12" t="str">
        <f t="shared" si="31"/>
        <v xml:space="preserve"> </v>
      </c>
      <c r="J1996" s="2"/>
    </row>
    <row r="1997" spans="1:10" customFormat="1" x14ac:dyDescent="0.25">
      <c r="A1997" s="1" t="s">
        <v>28</v>
      </c>
      <c r="B1997" s="1" t="s">
        <v>5585</v>
      </c>
      <c r="C1997" s="16">
        <v>7.49</v>
      </c>
      <c r="D1997" s="73"/>
      <c r="E1997" s="73">
        <v>152</v>
      </c>
      <c r="F1997" s="16">
        <v>199623.48</v>
      </c>
      <c r="G1997" s="12">
        <v>0.77742733220657101</v>
      </c>
      <c r="I1997" s="12" t="str">
        <f t="shared" si="31"/>
        <v xml:space="preserve"> </v>
      </c>
      <c r="J1997" s="2"/>
    </row>
    <row r="1998" spans="1:10" customFormat="1" x14ac:dyDescent="0.25">
      <c r="A1998" s="1" t="s">
        <v>28</v>
      </c>
      <c r="B1998" s="1" t="s">
        <v>8888</v>
      </c>
      <c r="C1998" s="16">
        <v>32.99</v>
      </c>
      <c r="D1998" s="73"/>
      <c r="E1998" s="73">
        <v>97</v>
      </c>
      <c r="F1998" s="16">
        <v>198976.44</v>
      </c>
      <c r="G1998" s="12">
        <v>0.78051338227050115</v>
      </c>
      <c r="I1998" s="12" t="str">
        <f t="shared" si="31"/>
        <v xml:space="preserve"> </v>
      </c>
      <c r="J1998" s="2"/>
    </row>
    <row r="1999" spans="1:10" customFormat="1" x14ac:dyDescent="0.25">
      <c r="A1999" s="1" t="s">
        <v>28</v>
      </c>
      <c r="B1999" s="1" t="s">
        <v>5577</v>
      </c>
      <c r="C1999" s="16">
        <v>32.99</v>
      </c>
      <c r="D1999" s="73"/>
      <c r="E1999" s="73">
        <v>158</v>
      </c>
      <c r="F1999" s="16">
        <v>196440</v>
      </c>
      <c r="G1999" s="12">
        <v>0.78356009309997643</v>
      </c>
      <c r="I1999" s="12" t="str">
        <f t="shared" si="31"/>
        <v xml:space="preserve"> </v>
      </c>
      <c r="J1999" s="2"/>
    </row>
    <row r="2000" spans="1:10" customFormat="1" x14ac:dyDescent="0.25">
      <c r="A2000" s="1" t="s">
        <v>28</v>
      </c>
      <c r="B2000" s="1" t="s">
        <v>8645</v>
      </c>
      <c r="C2000" s="16">
        <v>6.99</v>
      </c>
      <c r="D2000" s="73"/>
      <c r="E2000" s="73">
        <v>155</v>
      </c>
      <c r="F2000" s="16">
        <v>193636.98</v>
      </c>
      <c r="G2000" s="12">
        <v>0.78656333013903612</v>
      </c>
      <c r="I2000" s="12" t="str">
        <f t="shared" si="31"/>
        <v xml:space="preserve"> </v>
      </c>
      <c r="J2000" s="2"/>
    </row>
    <row r="2001" spans="1:10" customFormat="1" x14ac:dyDescent="0.25">
      <c r="A2001" s="1" t="s">
        <v>28</v>
      </c>
      <c r="B2001" s="1" t="s">
        <v>5637</v>
      </c>
      <c r="C2001" s="16">
        <v>34.99</v>
      </c>
      <c r="D2001" s="73"/>
      <c r="E2001" s="73">
        <v>156</v>
      </c>
      <c r="F2001" s="16">
        <v>190459.85</v>
      </c>
      <c r="G2001" s="12">
        <v>0.78951729108169155</v>
      </c>
      <c r="I2001" s="12" t="str">
        <f t="shared" si="31"/>
        <v xml:space="preserve"> </v>
      </c>
      <c r="J2001" s="2"/>
    </row>
    <row r="2002" spans="1:10" customFormat="1" x14ac:dyDescent="0.25">
      <c r="A2002" s="1" t="s">
        <v>28</v>
      </c>
      <c r="B2002" s="1" t="s">
        <v>14768</v>
      </c>
      <c r="C2002" s="16">
        <v>6.99</v>
      </c>
      <c r="D2002" s="73"/>
      <c r="E2002" s="73">
        <v>159</v>
      </c>
      <c r="F2002" s="16">
        <v>188499.33</v>
      </c>
      <c r="G2002" s="12">
        <v>0.79244084509339918</v>
      </c>
      <c r="I2002" s="12" t="str">
        <f t="shared" si="31"/>
        <v xml:space="preserve"> </v>
      </c>
      <c r="J2002" s="2"/>
    </row>
    <row r="2003" spans="1:10" customFormat="1" x14ac:dyDescent="0.25">
      <c r="A2003" s="1" t="s">
        <v>28</v>
      </c>
      <c r="B2003" s="1" t="s">
        <v>7360</v>
      </c>
      <c r="C2003" s="16">
        <v>17.989999999999998</v>
      </c>
      <c r="D2003" s="73"/>
      <c r="E2003" s="73">
        <v>151</v>
      </c>
      <c r="F2003" s="16">
        <v>183282.12</v>
      </c>
      <c r="G2003" s="12">
        <v>0.79528348213195132</v>
      </c>
      <c r="I2003" s="12" t="str">
        <f t="shared" si="31"/>
        <v xml:space="preserve"> </v>
      </c>
      <c r="J2003" s="2"/>
    </row>
    <row r="2004" spans="1:10" customFormat="1" x14ac:dyDescent="0.25">
      <c r="A2004" s="1" t="s">
        <v>28</v>
      </c>
      <c r="B2004" s="1" t="s">
        <v>12906</v>
      </c>
      <c r="C2004" s="16">
        <v>32.99</v>
      </c>
      <c r="D2004" s="73"/>
      <c r="E2004" s="73">
        <v>124</v>
      </c>
      <c r="F2004" s="16">
        <v>180443.58</v>
      </c>
      <c r="G2004" s="12">
        <v>0.79808209447819078</v>
      </c>
      <c r="I2004" s="12" t="str">
        <f t="shared" si="31"/>
        <v xml:space="preserve"> </v>
      </c>
      <c r="J2004" s="2"/>
    </row>
    <row r="2005" spans="1:10" customFormat="1" x14ac:dyDescent="0.25">
      <c r="A2005" s="1" t="s">
        <v>28</v>
      </c>
      <c r="B2005" s="1" t="s">
        <v>11291</v>
      </c>
      <c r="C2005" s="16">
        <v>21.99</v>
      </c>
      <c r="D2005" s="73"/>
      <c r="E2005" s="73">
        <v>149</v>
      </c>
      <c r="F2005" s="16">
        <v>180191.24</v>
      </c>
      <c r="G2005" s="12">
        <v>0.8008767931255365</v>
      </c>
      <c r="I2005" s="12" t="str">
        <f t="shared" si="31"/>
        <v xml:space="preserve"> </v>
      </c>
      <c r="J2005" s="2"/>
    </row>
    <row r="2006" spans="1:10" customFormat="1" x14ac:dyDescent="0.25">
      <c r="A2006" s="1" t="s">
        <v>28</v>
      </c>
      <c r="B2006" s="1" t="s">
        <v>5526</v>
      </c>
      <c r="C2006" s="16">
        <v>8.2899999999999991</v>
      </c>
      <c r="D2006" s="73"/>
      <c r="E2006" s="73">
        <v>152</v>
      </c>
      <c r="F2006" s="16">
        <v>178906.49</v>
      </c>
      <c r="G2006" s="12">
        <v>0.80365156578154551</v>
      </c>
      <c r="I2006" s="12" t="str">
        <f t="shared" si="31"/>
        <v xml:space="preserve"> </v>
      </c>
      <c r="J2006" s="2"/>
    </row>
    <row r="2007" spans="1:10" customFormat="1" x14ac:dyDescent="0.25">
      <c r="A2007" s="1" t="s">
        <v>28</v>
      </c>
      <c r="B2007" s="1" t="s">
        <v>7822</v>
      </c>
      <c r="C2007" s="16">
        <v>29.99</v>
      </c>
      <c r="D2007" s="73"/>
      <c r="E2007" s="73">
        <v>127</v>
      </c>
      <c r="F2007" s="16">
        <v>176362.36</v>
      </c>
      <c r="G2007" s="12">
        <v>0.80638687993407976</v>
      </c>
      <c r="I2007" s="12" t="str">
        <f t="shared" si="31"/>
        <v xml:space="preserve"> </v>
      </c>
      <c r="J2007" s="2"/>
    </row>
    <row r="2008" spans="1:10" customFormat="1" x14ac:dyDescent="0.25">
      <c r="A2008" s="1" t="s">
        <v>28</v>
      </c>
      <c r="B2008" s="1" t="s">
        <v>5795</v>
      </c>
      <c r="C2008" s="16">
        <v>32.99</v>
      </c>
      <c r="D2008" s="73"/>
      <c r="E2008" s="73">
        <v>134</v>
      </c>
      <c r="F2008" s="16">
        <v>168900.15</v>
      </c>
      <c r="G2008" s="12">
        <v>0.80900645800425386</v>
      </c>
      <c r="I2008" s="12" t="str">
        <f t="shared" si="31"/>
        <v xml:space="preserve"> </v>
      </c>
      <c r="J2008" s="2"/>
    </row>
    <row r="2009" spans="1:10" customFormat="1" x14ac:dyDescent="0.25">
      <c r="A2009" s="1" t="s">
        <v>28</v>
      </c>
      <c r="B2009" s="1" t="s">
        <v>5719</v>
      </c>
      <c r="C2009" s="16">
        <v>32.99</v>
      </c>
      <c r="D2009" s="73"/>
      <c r="E2009" s="73">
        <v>128</v>
      </c>
      <c r="F2009" s="16">
        <v>166758.85</v>
      </c>
      <c r="G2009" s="12">
        <v>0.81159282531338561</v>
      </c>
      <c r="I2009" s="12" t="str">
        <f t="shared" si="31"/>
        <v xml:space="preserve"> </v>
      </c>
      <c r="J2009" s="2"/>
    </row>
    <row r="2010" spans="1:10" customFormat="1" x14ac:dyDescent="0.25">
      <c r="A2010" s="1" t="s">
        <v>28</v>
      </c>
      <c r="B2010" s="1" t="s">
        <v>6858</v>
      </c>
      <c r="C2010" s="16">
        <v>4.6900000000000004</v>
      </c>
      <c r="D2010" s="73"/>
      <c r="E2010" s="73">
        <v>157</v>
      </c>
      <c r="F2010" s="16">
        <v>163953.01999999999</v>
      </c>
      <c r="G2010" s="12">
        <v>0.81413567525005426</v>
      </c>
      <c r="I2010" s="12" t="str">
        <f t="shared" si="31"/>
        <v xml:space="preserve"> </v>
      </c>
      <c r="J2010" s="2"/>
    </row>
    <row r="2011" spans="1:10" customFormat="1" x14ac:dyDescent="0.25">
      <c r="A2011" s="1" t="s">
        <v>28</v>
      </c>
      <c r="B2011" s="1" t="s">
        <v>6814</v>
      </c>
      <c r="C2011" s="16">
        <v>3.99</v>
      </c>
      <c r="D2011" s="73"/>
      <c r="E2011" s="73">
        <v>157</v>
      </c>
      <c r="F2011" s="16">
        <v>163095.24</v>
      </c>
      <c r="G2011" s="12">
        <v>0.81666522134017783</v>
      </c>
      <c r="I2011" s="12" t="str">
        <f t="shared" si="31"/>
        <v xml:space="preserve"> </v>
      </c>
      <c r="J2011" s="2"/>
    </row>
    <row r="2012" spans="1:10" customFormat="1" x14ac:dyDescent="0.25">
      <c r="A2012" s="1" t="s">
        <v>28</v>
      </c>
      <c r="B2012" s="1" t="s">
        <v>6861</v>
      </c>
      <c r="C2012" s="16">
        <v>9.99</v>
      </c>
      <c r="D2012" s="73"/>
      <c r="E2012" s="73">
        <v>155</v>
      </c>
      <c r="F2012" s="16">
        <v>158990.85</v>
      </c>
      <c r="G2012" s="12">
        <v>0.81913110987857374</v>
      </c>
      <c r="I2012" s="12" t="str">
        <f t="shared" si="31"/>
        <v xml:space="preserve"> </v>
      </c>
      <c r="J2012" s="2"/>
    </row>
    <row r="2013" spans="1:10" customFormat="1" x14ac:dyDescent="0.25">
      <c r="A2013" s="1" t="s">
        <v>28</v>
      </c>
      <c r="B2013" s="1" t="s">
        <v>7755</v>
      </c>
      <c r="C2013" s="16">
        <v>59.99</v>
      </c>
      <c r="D2013" s="73"/>
      <c r="E2013" s="73">
        <v>133</v>
      </c>
      <c r="F2013" s="16">
        <v>158732.66</v>
      </c>
      <c r="G2013" s="12">
        <v>0.82159299398676666</v>
      </c>
      <c r="I2013" s="12" t="str">
        <f t="shared" si="31"/>
        <v xml:space="preserve"> </v>
      </c>
      <c r="J2013" s="2"/>
    </row>
    <row r="2014" spans="1:10" customFormat="1" x14ac:dyDescent="0.25">
      <c r="A2014" s="1" t="s">
        <v>28</v>
      </c>
      <c r="B2014" s="1" t="s">
        <v>7795</v>
      </c>
      <c r="C2014" s="16">
        <v>17.989999999999998</v>
      </c>
      <c r="D2014" s="73"/>
      <c r="E2014" s="73">
        <v>142</v>
      </c>
      <c r="F2014" s="16">
        <v>158204.06</v>
      </c>
      <c r="G2014" s="12">
        <v>0.82404667970693035</v>
      </c>
      <c r="I2014" s="12" t="str">
        <f t="shared" si="31"/>
        <v xml:space="preserve"> </v>
      </c>
      <c r="J2014" s="2"/>
    </row>
    <row r="2015" spans="1:10" customFormat="1" x14ac:dyDescent="0.25">
      <c r="A2015" s="1" t="s">
        <v>28</v>
      </c>
      <c r="B2015" s="1" t="s">
        <v>7757</v>
      </c>
      <c r="C2015" s="16">
        <v>59.99</v>
      </c>
      <c r="D2015" s="73"/>
      <c r="E2015" s="73">
        <v>101</v>
      </c>
      <c r="F2015" s="16">
        <v>156513.06</v>
      </c>
      <c r="G2015" s="12">
        <v>0.82647413865040587</v>
      </c>
      <c r="I2015" s="12" t="str">
        <f t="shared" si="31"/>
        <v xml:space="preserve"> </v>
      </c>
      <c r="J2015" s="2"/>
    </row>
    <row r="2016" spans="1:10" customFormat="1" x14ac:dyDescent="0.25">
      <c r="A2016" s="1" t="s">
        <v>28</v>
      </c>
      <c r="B2016" s="1" t="s">
        <v>9142</v>
      </c>
      <c r="C2016" s="16">
        <v>3.99</v>
      </c>
      <c r="D2016" s="73"/>
      <c r="E2016" s="73">
        <v>156</v>
      </c>
      <c r="F2016" s="16">
        <v>154456.89000000001</v>
      </c>
      <c r="G2016" s="12">
        <v>0.82886970716725616</v>
      </c>
      <c r="I2016" s="12" t="str">
        <f t="shared" si="31"/>
        <v xml:space="preserve"> </v>
      </c>
      <c r="J2016" s="2"/>
    </row>
    <row r="2017" spans="1:10" customFormat="1" x14ac:dyDescent="0.25">
      <c r="A2017" s="1" t="s">
        <v>28</v>
      </c>
      <c r="B2017" s="1" t="s">
        <v>5508</v>
      </c>
      <c r="C2017" s="16">
        <v>12.99</v>
      </c>
      <c r="D2017" s="73"/>
      <c r="E2017" s="73">
        <v>159</v>
      </c>
      <c r="F2017" s="16">
        <v>153699.48000000001</v>
      </c>
      <c r="G2017" s="12">
        <v>0.83125352853867096</v>
      </c>
      <c r="I2017" s="12" t="str">
        <f t="shared" si="31"/>
        <v xml:space="preserve"> </v>
      </c>
      <c r="J2017" s="2"/>
    </row>
    <row r="2018" spans="1:10" customFormat="1" x14ac:dyDescent="0.25">
      <c r="A2018" s="1" t="s">
        <v>28</v>
      </c>
      <c r="B2018" s="1" t="s">
        <v>9723</v>
      </c>
      <c r="C2018" s="16">
        <v>40.99</v>
      </c>
      <c r="D2018" s="73"/>
      <c r="E2018" s="73">
        <v>97</v>
      </c>
      <c r="F2018" s="16">
        <v>153397.19</v>
      </c>
      <c r="G2018" s="12">
        <v>0.83363266150539905</v>
      </c>
      <c r="I2018" s="12" t="str">
        <f t="shared" si="31"/>
        <v xml:space="preserve"> </v>
      </c>
      <c r="J2018" s="2"/>
    </row>
    <row r="2019" spans="1:10" customFormat="1" x14ac:dyDescent="0.25">
      <c r="A2019" s="1" t="s">
        <v>28</v>
      </c>
      <c r="B2019" s="1" t="s">
        <v>6453</v>
      </c>
      <c r="C2019" s="16">
        <v>12.99</v>
      </c>
      <c r="D2019" s="73"/>
      <c r="E2019" s="73">
        <v>157</v>
      </c>
      <c r="F2019" s="16">
        <v>149917.59</v>
      </c>
      <c r="G2019" s="12">
        <v>0.83595782717930378</v>
      </c>
      <c r="I2019" s="12" t="str">
        <f t="shared" si="31"/>
        <v xml:space="preserve"> </v>
      </c>
      <c r="J2019" s="2"/>
    </row>
    <row r="2020" spans="1:10" customFormat="1" x14ac:dyDescent="0.25">
      <c r="A2020" s="1" t="s">
        <v>28</v>
      </c>
      <c r="B2020" s="1" t="s">
        <v>5575</v>
      </c>
      <c r="C2020" s="16">
        <v>12.99</v>
      </c>
      <c r="D2020" s="73"/>
      <c r="E2020" s="73">
        <v>158</v>
      </c>
      <c r="F2020" s="16">
        <v>148305.93</v>
      </c>
      <c r="G2020" s="12">
        <v>0.83825799661020584</v>
      </c>
      <c r="I2020" s="12" t="str">
        <f t="shared" si="31"/>
        <v xml:space="preserve"> </v>
      </c>
      <c r="J2020" s="2"/>
    </row>
    <row r="2021" spans="1:10" customFormat="1" x14ac:dyDescent="0.25">
      <c r="A2021" s="1" t="s">
        <v>28</v>
      </c>
      <c r="B2021" s="1" t="s">
        <v>5604</v>
      </c>
      <c r="C2021" s="16">
        <v>13.99</v>
      </c>
      <c r="D2021" s="73"/>
      <c r="E2021" s="73">
        <v>154</v>
      </c>
      <c r="F2021" s="16">
        <v>135610.53</v>
      </c>
      <c r="G2021" s="12">
        <v>0.84036126514177734</v>
      </c>
      <c r="I2021" s="12" t="str">
        <f t="shared" si="31"/>
        <v xml:space="preserve"> </v>
      </c>
      <c r="J2021" s="2"/>
    </row>
    <row r="2022" spans="1:10" customFormat="1" x14ac:dyDescent="0.25">
      <c r="A2022" s="1" t="s">
        <v>28</v>
      </c>
      <c r="B2022" s="1" t="s">
        <v>5922</v>
      </c>
      <c r="C2022" s="16">
        <v>11.99</v>
      </c>
      <c r="D2022" s="73"/>
      <c r="E2022" s="73">
        <v>146</v>
      </c>
      <c r="F2022" s="16">
        <v>133409.22</v>
      </c>
      <c r="G2022" s="12">
        <v>0.84243039217968119</v>
      </c>
      <c r="I2022" s="12" t="str">
        <f t="shared" si="31"/>
        <v xml:space="preserve"> </v>
      </c>
      <c r="J2022" s="2"/>
    </row>
    <row r="2023" spans="1:10" customFormat="1" x14ac:dyDescent="0.25">
      <c r="A2023" s="1" t="s">
        <v>28</v>
      </c>
      <c r="B2023" s="1" t="s">
        <v>6903</v>
      </c>
      <c r="C2023" s="16">
        <v>6.49</v>
      </c>
      <c r="D2023" s="73"/>
      <c r="E2023" s="73">
        <v>156</v>
      </c>
      <c r="F2023" s="16">
        <v>133194.26999999999</v>
      </c>
      <c r="G2023" s="12">
        <v>0.84449618542358806</v>
      </c>
      <c r="I2023" s="12" t="str">
        <f t="shared" si="31"/>
        <v xml:space="preserve"> </v>
      </c>
      <c r="J2023" s="2"/>
    </row>
    <row r="2024" spans="1:10" customFormat="1" x14ac:dyDescent="0.25">
      <c r="A2024" s="1" t="s">
        <v>28</v>
      </c>
      <c r="B2024" s="1" t="s">
        <v>5474</v>
      </c>
      <c r="C2024" s="16">
        <v>17.989999999999998</v>
      </c>
      <c r="D2024" s="73"/>
      <c r="E2024" s="73">
        <v>154</v>
      </c>
      <c r="F2024" s="16">
        <v>129719.53</v>
      </c>
      <c r="G2024" s="12">
        <v>0.84650808675145128</v>
      </c>
      <c r="I2024" s="12" t="str">
        <f t="shared" si="31"/>
        <v xml:space="preserve"> </v>
      </c>
      <c r="J2024" s="2"/>
    </row>
    <row r="2025" spans="1:10" customFormat="1" x14ac:dyDescent="0.25">
      <c r="A2025" s="1" t="s">
        <v>28</v>
      </c>
      <c r="B2025" s="1" t="s">
        <v>6906</v>
      </c>
      <c r="C2025" s="16">
        <v>16.989999999999998</v>
      </c>
      <c r="D2025" s="73"/>
      <c r="E2025" s="73">
        <v>144</v>
      </c>
      <c r="F2025" s="16">
        <v>129514.77</v>
      </c>
      <c r="G2025" s="12">
        <v>0.84851681232840104</v>
      </c>
      <c r="I2025" s="12" t="str">
        <f t="shared" si="31"/>
        <v xml:space="preserve"> </v>
      </c>
      <c r="J2025" s="2"/>
    </row>
    <row r="2026" spans="1:10" customFormat="1" x14ac:dyDescent="0.25">
      <c r="A2026" s="1" t="s">
        <v>28</v>
      </c>
      <c r="B2026" s="1" t="s">
        <v>7800</v>
      </c>
      <c r="C2026" s="16">
        <v>23.99</v>
      </c>
      <c r="D2026" s="73"/>
      <c r="E2026" s="73">
        <v>141</v>
      </c>
      <c r="F2026" s="16">
        <v>128847.64</v>
      </c>
      <c r="G2026" s="12">
        <v>0.85051519096890371</v>
      </c>
      <c r="I2026" s="12" t="str">
        <f t="shared" si="31"/>
        <v xml:space="preserve"> </v>
      </c>
      <c r="J2026" s="2"/>
    </row>
    <row r="2027" spans="1:10" customFormat="1" x14ac:dyDescent="0.25">
      <c r="A2027" s="1" t="s">
        <v>28</v>
      </c>
      <c r="B2027" s="1" t="s">
        <v>7762</v>
      </c>
      <c r="C2027" s="16">
        <v>22.99</v>
      </c>
      <c r="D2027" s="73"/>
      <c r="E2027" s="73">
        <v>145</v>
      </c>
      <c r="F2027" s="16">
        <v>126422.01</v>
      </c>
      <c r="G2027" s="12">
        <v>0.85247594899655099</v>
      </c>
      <c r="I2027" s="12" t="str">
        <f t="shared" si="31"/>
        <v xml:space="preserve"> </v>
      </c>
      <c r="J2027" s="2"/>
    </row>
    <row r="2028" spans="1:10" customFormat="1" x14ac:dyDescent="0.25">
      <c r="A2028" s="1" t="s">
        <v>28</v>
      </c>
      <c r="B2028" s="1" t="s">
        <v>7406</v>
      </c>
      <c r="C2028" s="16">
        <v>42.99</v>
      </c>
      <c r="D2028" s="73"/>
      <c r="E2028" s="73">
        <v>122</v>
      </c>
      <c r="F2028" s="16">
        <v>126218.64</v>
      </c>
      <c r="G2028" s="12">
        <v>0.85443355283166422</v>
      </c>
      <c r="I2028" s="12" t="str">
        <f t="shared" si="31"/>
        <v xml:space="preserve"> </v>
      </c>
      <c r="J2028" s="2"/>
    </row>
    <row r="2029" spans="1:10" customFormat="1" x14ac:dyDescent="0.25">
      <c r="A2029" s="1" t="s">
        <v>28</v>
      </c>
      <c r="B2029" s="1" t="s">
        <v>5683</v>
      </c>
      <c r="C2029" s="16">
        <v>21.99</v>
      </c>
      <c r="D2029" s="73"/>
      <c r="E2029" s="73">
        <v>157</v>
      </c>
      <c r="F2029" s="16">
        <v>125562.57</v>
      </c>
      <c r="G2029" s="12">
        <v>0.85638098126678819</v>
      </c>
      <c r="I2029" s="12" t="str">
        <f t="shared" si="31"/>
        <v xml:space="preserve"> </v>
      </c>
      <c r="J2029" s="2"/>
    </row>
    <row r="2030" spans="1:10" customFormat="1" x14ac:dyDescent="0.25">
      <c r="A2030" s="1" t="s">
        <v>28</v>
      </c>
      <c r="B2030" s="1" t="s">
        <v>9315</v>
      </c>
      <c r="C2030" s="16">
        <v>12.99</v>
      </c>
      <c r="D2030" s="73"/>
      <c r="E2030" s="73">
        <v>113</v>
      </c>
      <c r="F2030" s="16">
        <v>122850.92</v>
      </c>
      <c r="G2030" s="12">
        <v>0.85828635302597678</v>
      </c>
      <c r="I2030" s="12" t="str">
        <f t="shared" si="31"/>
        <v xml:space="preserve"> </v>
      </c>
      <c r="J2030" s="2"/>
    </row>
    <row r="2031" spans="1:10" customFormat="1" x14ac:dyDescent="0.25">
      <c r="A2031" s="1" t="s">
        <v>28</v>
      </c>
      <c r="B2031" s="1" t="s">
        <v>5630</v>
      </c>
      <c r="C2031" s="16">
        <v>15.99</v>
      </c>
      <c r="D2031" s="73"/>
      <c r="E2031" s="73">
        <v>159</v>
      </c>
      <c r="F2031" s="16">
        <v>119630.46</v>
      </c>
      <c r="G2031" s="12">
        <v>0.86014177665668901</v>
      </c>
      <c r="I2031" s="12" t="str">
        <f t="shared" si="31"/>
        <v xml:space="preserve"> </v>
      </c>
      <c r="J2031" s="2"/>
    </row>
    <row r="2032" spans="1:10" customFormat="1" x14ac:dyDescent="0.25">
      <c r="A2032" s="1" t="s">
        <v>28</v>
      </c>
      <c r="B2032" s="1" t="s">
        <v>7797</v>
      </c>
      <c r="C2032" s="16">
        <v>22.99</v>
      </c>
      <c r="D2032" s="73"/>
      <c r="E2032" s="73">
        <v>138</v>
      </c>
      <c r="F2032" s="16">
        <v>119548</v>
      </c>
      <c r="G2032" s="12">
        <v>0.86199592136368408</v>
      </c>
      <c r="I2032" s="12" t="str">
        <f t="shared" si="31"/>
        <v xml:space="preserve"> </v>
      </c>
      <c r="J2032" s="2"/>
    </row>
    <row r="2033" spans="1:10" customFormat="1" x14ac:dyDescent="0.25">
      <c r="A2033" s="1" t="s">
        <v>28</v>
      </c>
      <c r="B2033" s="1" t="s">
        <v>6905</v>
      </c>
      <c r="C2033" s="16">
        <v>16.989999999999998</v>
      </c>
      <c r="D2033" s="73"/>
      <c r="E2033" s="73">
        <v>118</v>
      </c>
      <c r="F2033" s="16">
        <v>116126.65</v>
      </c>
      <c r="G2033" s="12">
        <v>0.86379700221353994</v>
      </c>
      <c r="I2033" s="12" t="str">
        <f t="shared" si="31"/>
        <v xml:space="preserve"> </v>
      </c>
      <c r="J2033" s="2"/>
    </row>
    <row r="2034" spans="1:10" customFormat="1" x14ac:dyDescent="0.25">
      <c r="A2034" s="1" t="s">
        <v>28</v>
      </c>
      <c r="B2034" s="1" t="s">
        <v>5885</v>
      </c>
      <c r="C2034" s="16">
        <v>7.49</v>
      </c>
      <c r="D2034" s="73"/>
      <c r="E2034" s="73">
        <v>99</v>
      </c>
      <c r="F2034" s="16">
        <v>115645.6</v>
      </c>
      <c r="G2034" s="12">
        <v>0.86559062215805826</v>
      </c>
      <c r="I2034" s="12" t="str">
        <f t="shared" si="31"/>
        <v xml:space="preserve"> </v>
      </c>
      <c r="J2034" s="2"/>
    </row>
    <row r="2035" spans="1:10" customFormat="1" x14ac:dyDescent="0.25">
      <c r="A2035" s="1" t="s">
        <v>28</v>
      </c>
      <c r="B2035" s="1" t="s">
        <v>5451</v>
      </c>
      <c r="C2035" s="16">
        <v>12.99</v>
      </c>
      <c r="D2035" s="73"/>
      <c r="E2035" s="73">
        <v>156</v>
      </c>
      <c r="F2035" s="16">
        <v>112649.28</v>
      </c>
      <c r="G2035" s="12">
        <v>0.86733777030155546</v>
      </c>
      <c r="I2035" s="12" t="str">
        <f t="shared" si="31"/>
        <v xml:space="preserve"> </v>
      </c>
      <c r="J2035" s="2"/>
    </row>
    <row r="2036" spans="1:10" customFormat="1" x14ac:dyDescent="0.25">
      <c r="A2036" s="1" t="s">
        <v>28</v>
      </c>
      <c r="B2036" s="1" t="s">
        <v>7760</v>
      </c>
      <c r="C2036" s="16">
        <v>17.989999999999998</v>
      </c>
      <c r="D2036" s="73"/>
      <c r="E2036" s="73">
        <v>131</v>
      </c>
      <c r="F2036" s="16">
        <v>111016.29</v>
      </c>
      <c r="G2036" s="12">
        <v>0.86905959138173861</v>
      </c>
      <c r="I2036" s="12" t="str">
        <f t="shared" si="31"/>
        <v xml:space="preserve"> </v>
      </c>
      <c r="J2036" s="2"/>
    </row>
    <row r="2037" spans="1:10" customFormat="1" x14ac:dyDescent="0.25">
      <c r="A2037" s="1" t="s">
        <v>28</v>
      </c>
      <c r="B2037" s="1" t="s">
        <v>15471</v>
      </c>
      <c r="C2037" s="16">
        <v>16.989999999999998</v>
      </c>
      <c r="D2037" s="73"/>
      <c r="E2037" s="73">
        <v>151</v>
      </c>
      <c r="F2037" s="16">
        <v>109109.78</v>
      </c>
      <c r="G2037" s="12">
        <v>0.87075184320584609</v>
      </c>
      <c r="I2037" s="12" t="str">
        <f t="shared" si="31"/>
        <v xml:space="preserve"> </v>
      </c>
      <c r="J2037" s="2"/>
    </row>
    <row r="2038" spans="1:10" customFormat="1" x14ac:dyDescent="0.25">
      <c r="A2038" s="1" t="s">
        <v>28</v>
      </c>
      <c r="B2038" s="1" t="s">
        <v>5599</v>
      </c>
      <c r="C2038" s="16">
        <v>12.99</v>
      </c>
      <c r="D2038" s="73"/>
      <c r="E2038" s="73">
        <v>159</v>
      </c>
      <c r="F2038" s="16">
        <v>105777.57</v>
      </c>
      <c r="G2038" s="12">
        <v>0.87239241370082965</v>
      </c>
      <c r="I2038" s="12" t="str">
        <f t="shared" si="31"/>
        <v xml:space="preserve"> </v>
      </c>
      <c r="J2038" s="2"/>
    </row>
    <row r="2039" spans="1:10" customFormat="1" x14ac:dyDescent="0.25">
      <c r="A2039" s="1" t="s">
        <v>28</v>
      </c>
      <c r="B2039" s="1" t="s">
        <v>13682</v>
      </c>
      <c r="C2039" s="16">
        <v>29.99</v>
      </c>
      <c r="D2039" s="73"/>
      <c r="E2039" s="73">
        <v>80</v>
      </c>
      <c r="F2039" s="16">
        <v>105504.05</v>
      </c>
      <c r="G2039" s="12">
        <v>0.8740287420030517</v>
      </c>
      <c r="I2039" s="12" t="str">
        <f t="shared" si="31"/>
        <v xml:space="preserve"> </v>
      </c>
      <c r="J2039" s="2"/>
    </row>
    <row r="2040" spans="1:10" customFormat="1" x14ac:dyDescent="0.25">
      <c r="A2040" s="1" t="s">
        <v>28</v>
      </c>
      <c r="B2040" s="1" t="s">
        <v>7405</v>
      </c>
      <c r="C2040" s="16">
        <v>14.99</v>
      </c>
      <c r="D2040" s="73"/>
      <c r="E2040" s="73">
        <v>134</v>
      </c>
      <c r="F2040" s="16">
        <v>104996.29</v>
      </c>
      <c r="G2040" s="12">
        <v>0.87565719513783957</v>
      </c>
      <c r="I2040" s="12" t="str">
        <f t="shared" si="31"/>
        <v xml:space="preserve"> </v>
      </c>
      <c r="J2040" s="2"/>
    </row>
    <row r="2041" spans="1:10" customFormat="1" x14ac:dyDescent="0.25">
      <c r="A2041" s="1" t="s">
        <v>28</v>
      </c>
      <c r="B2041" s="1" t="s">
        <v>8626</v>
      </c>
      <c r="C2041" s="16">
        <v>11.99</v>
      </c>
      <c r="D2041" s="73"/>
      <c r="E2041" s="73">
        <v>156</v>
      </c>
      <c r="F2041" s="16">
        <v>104876.53</v>
      </c>
      <c r="G2041" s="12">
        <v>0.87728379083987984</v>
      </c>
      <c r="I2041" s="12" t="str">
        <f t="shared" si="31"/>
        <v xml:space="preserve"> </v>
      </c>
      <c r="J2041" s="2"/>
    </row>
    <row r="2042" spans="1:10" customFormat="1" x14ac:dyDescent="0.25">
      <c r="A2042" s="1" t="s">
        <v>28</v>
      </c>
      <c r="B2042" s="1" t="s">
        <v>6948</v>
      </c>
      <c r="C2042" s="16">
        <v>16.989999999999998</v>
      </c>
      <c r="D2042" s="73"/>
      <c r="E2042" s="73">
        <v>150</v>
      </c>
      <c r="F2042" s="16">
        <v>104437.53</v>
      </c>
      <c r="G2042" s="12">
        <v>0.87890357781633399</v>
      </c>
      <c r="I2042" s="12" t="str">
        <f t="shared" si="31"/>
        <v xml:space="preserve"> </v>
      </c>
      <c r="J2042" s="2"/>
    </row>
    <row r="2043" spans="1:10" customFormat="1" x14ac:dyDescent="0.25">
      <c r="A2043" s="1" t="s">
        <v>28</v>
      </c>
      <c r="B2043" s="1" t="s">
        <v>5864</v>
      </c>
      <c r="C2043" s="16">
        <v>19.989999999999998</v>
      </c>
      <c r="D2043" s="73"/>
      <c r="E2043" s="73">
        <v>138</v>
      </c>
      <c r="F2043" s="16">
        <v>103967.99</v>
      </c>
      <c r="G2043" s="12">
        <v>0.88051608240323986</v>
      </c>
      <c r="I2043" s="12" t="str">
        <f t="shared" si="31"/>
        <v xml:space="preserve"> </v>
      </c>
      <c r="J2043" s="2"/>
    </row>
    <row r="2044" spans="1:10" customFormat="1" x14ac:dyDescent="0.25">
      <c r="A2044" s="1" t="s">
        <v>28</v>
      </c>
      <c r="B2044" s="1" t="s">
        <v>7343</v>
      </c>
      <c r="C2044" s="16">
        <v>9.49</v>
      </c>
      <c r="D2044" s="73"/>
      <c r="E2044" s="73">
        <v>142</v>
      </c>
      <c r="F2044" s="16">
        <v>102909.56</v>
      </c>
      <c r="G2044" s="12">
        <v>0.88211217113724794</v>
      </c>
      <c r="I2044" s="12" t="str">
        <f t="shared" si="31"/>
        <v xml:space="preserve"> </v>
      </c>
      <c r="J2044" s="2"/>
    </row>
    <row r="2045" spans="1:10" customFormat="1" x14ac:dyDescent="0.25">
      <c r="A2045" s="1" t="s">
        <v>28</v>
      </c>
      <c r="B2045" s="1" t="s">
        <v>7361</v>
      </c>
      <c r="C2045" s="16">
        <v>9.49</v>
      </c>
      <c r="D2045" s="73"/>
      <c r="E2045" s="73">
        <v>145</v>
      </c>
      <c r="F2045" s="16">
        <v>102501.49</v>
      </c>
      <c r="G2045" s="12">
        <v>0.883701930858386</v>
      </c>
      <c r="I2045" s="12" t="str">
        <f t="shared" si="31"/>
        <v xml:space="preserve"> </v>
      </c>
      <c r="J2045" s="2"/>
    </row>
    <row r="2046" spans="1:10" customFormat="1" x14ac:dyDescent="0.25">
      <c r="A2046" s="1" t="s">
        <v>28</v>
      </c>
      <c r="B2046" s="1" t="s">
        <v>7700</v>
      </c>
      <c r="C2046" s="16">
        <v>25.99</v>
      </c>
      <c r="D2046" s="73"/>
      <c r="E2046" s="73">
        <v>125</v>
      </c>
      <c r="F2046" s="16">
        <v>98813.98</v>
      </c>
      <c r="G2046" s="12">
        <v>0.88523449868046677</v>
      </c>
      <c r="I2046" s="12" t="str">
        <f t="shared" si="31"/>
        <v xml:space="preserve"> </v>
      </c>
      <c r="J2046" s="2"/>
    </row>
    <row r="2047" spans="1:10" customFormat="1" x14ac:dyDescent="0.25">
      <c r="A2047" s="1" t="s">
        <v>28</v>
      </c>
      <c r="B2047" s="1" t="s">
        <v>7380</v>
      </c>
      <c r="C2047" s="16">
        <v>16.989999999999998</v>
      </c>
      <c r="D2047" s="73"/>
      <c r="E2047" s="73">
        <v>94</v>
      </c>
      <c r="F2047" s="16">
        <v>98185.21</v>
      </c>
      <c r="G2047" s="12">
        <v>0.88675731451533391</v>
      </c>
      <c r="I2047" s="12" t="str">
        <f t="shared" si="31"/>
        <v xml:space="preserve"> </v>
      </c>
      <c r="J2047" s="2"/>
    </row>
    <row r="2048" spans="1:10" customFormat="1" x14ac:dyDescent="0.25">
      <c r="A2048" s="1" t="s">
        <v>28</v>
      </c>
      <c r="B2048" s="1" t="s">
        <v>8478</v>
      </c>
      <c r="C2048" s="16">
        <v>32.99</v>
      </c>
      <c r="D2048" s="73"/>
      <c r="E2048" s="73">
        <v>133</v>
      </c>
      <c r="F2048" s="16">
        <v>96907.99</v>
      </c>
      <c r="G2048" s="12">
        <v>0.88826032114634434</v>
      </c>
      <c r="I2048" s="12" t="str">
        <f t="shared" si="31"/>
        <v xml:space="preserve"> </v>
      </c>
      <c r="J2048" s="2"/>
    </row>
    <row r="2049" spans="1:10" customFormat="1" x14ac:dyDescent="0.25">
      <c r="A2049" s="1" t="s">
        <v>28</v>
      </c>
      <c r="B2049" s="1" t="s">
        <v>5498</v>
      </c>
      <c r="C2049" s="16">
        <v>32.99</v>
      </c>
      <c r="D2049" s="73"/>
      <c r="E2049" s="73">
        <v>146</v>
      </c>
      <c r="F2049" s="16">
        <v>94637.71</v>
      </c>
      <c r="G2049" s="12">
        <v>0.88972811658481787</v>
      </c>
      <c r="I2049" s="12" t="str">
        <f t="shared" si="31"/>
        <v xml:space="preserve"> </v>
      </c>
      <c r="J2049" s="2"/>
    </row>
    <row r="2050" spans="1:10" customFormat="1" x14ac:dyDescent="0.25">
      <c r="A2050" s="1" t="s">
        <v>28</v>
      </c>
      <c r="B2050" s="1" t="s">
        <v>7326</v>
      </c>
      <c r="C2050" s="16">
        <v>8.99</v>
      </c>
      <c r="D2050" s="73"/>
      <c r="E2050" s="73">
        <v>147</v>
      </c>
      <c r="F2050" s="16">
        <v>94038.35</v>
      </c>
      <c r="G2050" s="12">
        <v>0.89118661617416317</v>
      </c>
      <c r="I2050" s="12" t="str">
        <f t="shared" si="31"/>
        <v xml:space="preserve"> </v>
      </c>
      <c r="J2050" s="2"/>
    </row>
    <row r="2051" spans="1:10" customFormat="1" x14ac:dyDescent="0.25">
      <c r="A2051" s="1" t="s">
        <v>28</v>
      </c>
      <c r="B2051" s="1" t="s">
        <v>6933</v>
      </c>
      <c r="C2051" s="16">
        <v>16.989999999999998</v>
      </c>
      <c r="D2051" s="73"/>
      <c r="E2051" s="73">
        <v>128</v>
      </c>
      <c r="F2051" s="16">
        <v>91287.27</v>
      </c>
      <c r="G2051" s="12">
        <v>0.89260244754304041</v>
      </c>
      <c r="I2051" s="12" t="str">
        <f t="shared" si="31"/>
        <v xml:space="preserve"> </v>
      </c>
      <c r="J2051" s="2"/>
    </row>
    <row r="2052" spans="1:10" customFormat="1" x14ac:dyDescent="0.25">
      <c r="A2052" s="1" t="s">
        <v>28</v>
      </c>
      <c r="B2052" s="1" t="s">
        <v>5644</v>
      </c>
      <c r="C2052" s="16">
        <v>23.99</v>
      </c>
      <c r="D2052" s="73"/>
      <c r="E2052" s="73">
        <v>132</v>
      </c>
      <c r="F2052" s="16">
        <v>90508.98</v>
      </c>
      <c r="G2052" s="12">
        <v>0.89400620792550201</v>
      </c>
      <c r="I2052" s="12" t="str">
        <f t="shared" si="31"/>
        <v xml:space="preserve"> </v>
      </c>
      <c r="J2052" s="2"/>
    </row>
    <row r="2053" spans="1:10" customFormat="1" x14ac:dyDescent="0.25">
      <c r="A2053" s="1" t="s">
        <v>28</v>
      </c>
      <c r="B2053" s="1" t="s">
        <v>6918</v>
      </c>
      <c r="C2053" s="16">
        <v>5.99</v>
      </c>
      <c r="D2053" s="73"/>
      <c r="E2053" s="73">
        <v>153</v>
      </c>
      <c r="F2053" s="16">
        <v>89810.54</v>
      </c>
      <c r="G2053" s="12">
        <v>0.89539913576514274</v>
      </c>
      <c r="I2053" s="12" t="str">
        <f t="shared" si="31"/>
        <v xml:space="preserve"> </v>
      </c>
      <c r="J2053" s="2"/>
    </row>
    <row r="2054" spans="1:10" customFormat="1" x14ac:dyDescent="0.25">
      <c r="A2054" s="1" t="s">
        <v>28</v>
      </c>
      <c r="B2054" s="1" t="s">
        <v>7747</v>
      </c>
      <c r="C2054" s="16">
        <v>36.99</v>
      </c>
      <c r="D2054" s="73"/>
      <c r="E2054" s="73">
        <v>121</v>
      </c>
      <c r="F2054" s="16">
        <v>89597.13</v>
      </c>
      <c r="G2054" s="12">
        <v>0.89678875369560962</v>
      </c>
      <c r="I2054" s="12" t="str">
        <f t="shared" si="31"/>
        <v xml:space="preserve"> </v>
      </c>
      <c r="J2054" s="2"/>
    </row>
    <row r="2055" spans="1:10" customFormat="1" x14ac:dyDescent="0.25">
      <c r="A2055" s="1" t="s">
        <v>28</v>
      </c>
      <c r="B2055" s="1" t="s">
        <v>6851</v>
      </c>
      <c r="C2055" s="16">
        <v>7.99</v>
      </c>
      <c r="D2055" s="73"/>
      <c r="E2055" s="73">
        <v>154</v>
      </c>
      <c r="F2055" s="16">
        <v>89144.43</v>
      </c>
      <c r="G2055" s="12">
        <v>0.89817135041862128</v>
      </c>
      <c r="I2055" s="12" t="str">
        <f t="shared" si="31"/>
        <v xml:space="preserve"> </v>
      </c>
      <c r="J2055" s="2"/>
    </row>
    <row r="2056" spans="1:10" customFormat="1" x14ac:dyDescent="0.25">
      <c r="A2056" s="1" t="s">
        <v>28</v>
      </c>
      <c r="B2056" s="1" t="s">
        <v>5633</v>
      </c>
      <c r="C2056" s="16">
        <v>11.99</v>
      </c>
      <c r="D2056" s="73"/>
      <c r="E2056" s="73">
        <v>154</v>
      </c>
      <c r="F2056" s="16">
        <v>88559.45</v>
      </c>
      <c r="G2056" s="12">
        <v>0.89954487432091912</v>
      </c>
      <c r="I2056" s="12" t="str">
        <f t="shared" ref="I2056:I2119" si="32">IF(G2056&gt;$K$2,"X"," ")</f>
        <v xml:space="preserve"> </v>
      </c>
      <c r="J2056" s="2"/>
    </row>
    <row r="2057" spans="1:10" customFormat="1" x14ac:dyDescent="0.25">
      <c r="A2057" s="1" t="s">
        <v>28</v>
      </c>
      <c r="B2057" s="1" t="s">
        <v>11808</v>
      </c>
      <c r="C2057" s="16">
        <v>23.99</v>
      </c>
      <c r="D2057" s="73"/>
      <c r="E2057" s="73">
        <v>88</v>
      </c>
      <c r="F2057" s="16">
        <v>86530.89</v>
      </c>
      <c r="G2057" s="12">
        <v>0.90088693601735126</v>
      </c>
      <c r="I2057" s="12" t="str">
        <f t="shared" si="32"/>
        <v xml:space="preserve"> </v>
      </c>
      <c r="J2057" s="2"/>
    </row>
    <row r="2058" spans="1:10" customFormat="1" x14ac:dyDescent="0.25">
      <c r="A2058" s="1" t="s">
        <v>28</v>
      </c>
      <c r="B2058" s="1" t="s">
        <v>5718</v>
      </c>
      <c r="C2058" s="16">
        <v>12.99</v>
      </c>
      <c r="D2058" s="73"/>
      <c r="E2058" s="73">
        <v>158</v>
      </c>
      <c r="F2058" s="16">
        <v>85305.33</v>
      </c>
      <c r="G2058" s="12">
        <v>0.90220998973717903</v>
      </c>
      <c r="I2058" s="12" t="str">
        <f t="shared" si="32"/>
        <v xml:space="preserve"> </v>
      </c>
      <c r="J2058" s="2"/>
    </row>
    <row r="2059" spans="1:10" customFormat="1" x14ac:dyDescent="0.25">
      <c r="A2059" s="1" t="s">
        <v>28</v>
      </c>
      <c r="B2059" s="1" t="s">
        <v>15550</v>
      </c>
      <c r="C2059" s="16">
        <v>19.989999999999998</v>
      </c>
      <c r="D2059" s="73"/>
      <c r="E2059" s="73">
        <v>63</v>
      </c>
      <c r="F2059" s="16">
        <v>82657.509999999995</v>
      </c>
      <c r="G2059" s="12">
        <v>0.90349197676046578</v>
      </c>
      <c r="I2059" s="12" t="str">
        <f t="shared" si="32"/>
        <v xml:space="preserve"> </v>
      </c>
      <c r="J2059" s="2"/>
    </row>
    <row r="2060" spans="1:10" customFormat="1" x14ac:dyDescent="0.25">
      <c r="A2060" s="1" t="s">
        <v>28</v>
      </c>
      <c r="B2060" s="1" t="s">
        <v>5567</v>
      </c>
      <c r="C2060" s="16">
        <v>19.989999999999998</v>
      </c>
      <c r="D2060" s="73"/>
      <c r="E2060" s="73">
        <v>147</v>
      </c>
      <c r="F2060" s="16">
        <v>82603.44</v>
      </c>
      <c r="G2060" s="12">
        <v>0.90477312517830277</v>
      </c>
      <c r="I2060" s="12" t="str">
        <f t="shared" si="32"/>
        <v xml:space="preserve"> </v>
      </c>
      <c r="J2060" s="2"/>
    </row>
    <row r="2061" spans="1:10" customFormat="1" x14ac:dyDescent="0.25">
      <c r="A2061" s="1" t="s">
        <v>28</v>
      </c>
      <c r="B2061" s="1" t="s">
        <v>5727</v>
      </c>
      <c r="C2061" s="16">
        <v>13.99</v>
      </c>
      <c r="D2061" s="73"/>
      <c r="E2061" s="73">
        <v>146</v>
      </c>
      <c r="F2061" s="16">
        <v>82526.63</v>
      </c>
      <c r="G2061" s="12">
        <v>0.9060530823018067</v>
      </c>
      <c r="I2061" s="12" t="str">
        <f t="shared" si="32"/>
        <v xml:space="preserve"> </v>
      </c>
      <c r="J2061" s="2"/>
    </row>
    <row r="2062" spans="1:10" customFormat="1" x14ac:dyDescent="0.25">
      <c r="A2062" s="1" t="s">
        <v>28</v>
      </c>
      <c r="B2062" s="1" t="s">
        <v>7840</v>
      </c>
      <c r="C2062" s="16">
        <v>17.989999999999998</v>
      </c>
      <c r="D2062" s="73"/>
      <c r="E2062" s="73">
        <v>116</v>
      </c>
      <c r="F2062" s="16">
        <v>82412.19</v>
      </c>
      <c r="G2062" s="12">
        <v>0.90733126450377055</v>
      </c>
      <c r="I2062" s="12" t="str">
        <f t="shared" si="32"/>
        <v xml:space="preserve"> </v>
      </c>
      <c r="J2062" s="2"/>
    </row>
    <row r="2063" spans="1:10" customFormat="1" x14ac:dyDescent="0.25">
      <c r="A2063" s="1" t="s">
        <v>28</v>
      </c>
      <c r="B2063" s="1" t="s">
        <v>6919</v>
      </c>
      <c r="C2063" s="16">
        <v>18.989999999999998</v>
      </c>
      <c r="D2063" s="73"/>
      <c r="E2063" s="73">
        <v>151</v>
      </c>
      <c r="F2063" s="16">
        <v>82036.800000000003</v>
      </c>
      <c r="G2063" s="12">
        <v>0.90860362454742505</v>
      </c>
      <c r="I2063" s="12" t="str">
        <f t="shared" si="32"/>
        <v xml:space="preserve"> </v>
      </c>
      <c r="J2063" s="2"/>
    </row>
    <row r="2064" spans="1:10" customFormat="1" x14ac:dyDescent="0.25">
      <c r="A2064" s="1" t="s">
        <v>28</v>
      </c>
      <c r="B2064" s="1" t="s">
        <v>7402</v>
      </c>
      <c r="C2064" s="16">
        <v>41.99</v>
      </c>
      <c r="D2064" s="73"/>
      <c r="E2064" s="73">
        <v>96</v>
      </c>
      <c r="F2064" s="16">
        <v>80830.75</v>
      </c>
      <c r="G2064" s="12">
        <v>0.90985727920726822</v>
      </c>
      <c r="I2064" s="12" t="str">
        <f t="shared" si="32"/>
        <v xml:space="preserve"> </v>
      </c>
      <c r="J2064" s="2"/>
    </row>
    <row r="2065" spans="1:10" customFormat="1" x14ac:dyDescent="0.25">
      <c r="A2065" s="1" t="s">
        <v>28</v>
      </c>
      <c r="B2065" s="1" t="s">
        <v>8655</v>
      </c>
      <c r="C2065" s="16">
        <v>14.99</v>
      </c>
      <c r="D2065" s="73"/>
      <c r="E2065" s="73">
        <v>139</v>
      </c>
      <c r="F2065" s="16">
        <v>78759.539999999994</v>
      </c>
      <c r="G2065" s="12">
        <v>0.91107881017571912</v>
      </c>
      <c r="I2065" s="12" t="str">
        <f t="shared" si="32"/>
        <v xml:space="preserve"> </v>
      </c>
      <c r="J2065" s="2"/>
    </row>
    <row r="2066" spans="1:10" customFormat="1" x14ac:dyDescent="0.25">
      <c r="A2066" s="1" t="s">
        <v>28</v>
      </c>
      <c r="B2066" s="1" t="s">
        <v>7401</v>
      </c>
      <c r="C2066" s="16">
        <v>41.99</v>
      </c>
      <c r="D2066" s="73"/>
      <c r="E2066" s="73">
        <v>114</v>
      </c>
      <c r="F2066" s="16">
        <v>77597.52</v>
      </c>
      <c r="G2066" s="12">
        <v>0.91228231864916876</v>
      </c>
      <c r="I2066" s="12" t="str">
        <f t="shared" si="32"/>
        <v xml:space="preserve"> </v>
      </c>
      <c r="J2066" s="2"/>
    </row>
    <row r="2067" spans="1:10" customFormat="1" x14ac:dyDescent="0.25">
      <c r="A2067" s="1" t="s">
        <v>28</v>
      </c>
      <c r="B2067" s="1" t="s">
        <v>7781</v>
      </c>
      <c r="C2067" s="16">
        <v>21.99</v>
      </c>
      <c r="D2067" s="73"/>
      <c r="E2067" s="73">
        <v>111</v>
      </c>
      <c r="F2067" s="16">
        <v>76597.84</v>
      </c>
      <c r="G2067" s="12">
        <v>0.91347032246021753</v>
      </c>
      <c r="I2067" s="12" t="str">
        <f t="shared" si="32"/>
        <v xml:space="preserve"> </v>
      </c>
      <c r="J2067" s="2"/>
    </row>
    <row r="2068" spans="1:10" customFormat="1" x14ac:dyDescent="0.25">
      <c r="A2068" s="1" t="s">
        <v>28</v>
      </c>
      <c r="B2068" s="1" t="s">
        <v>5563</v>
      </c>
      <c r="C2068" s="16">
        <v>19.989999999999998</v>
      </c>
      <c r="D2068" s="73"/>
      <c r="E2068" s="73">
        <v>153</v>
      </c>
      <c r="F2068" s="16">
        <v>76248.42</v>
      </c>
      <c r="G2068" s="12">
        <v>0.91465290689793077</v>
      </c>
      <c r="I2068" s="12" t="str">
        <f t="shared" si="32"/>
        <v xml:space="preserve"> </v>
      </c>
      <c r="J2068" s="2"/>
    </row>
    <row r="2069" spans="1:10" customFormat="1" x14ac:dyDescent="0.25">
      <c r="A2069" s="1" t="s">
        <v>28</v>
      </c>
      <c r="B2069" s="1" t="s">
        <v>5748</v>
      </c>
      <c r="C2069" s="16">
        <v>11.99</v>
      </c>
      <c r="D2069" s="73"/>
      <c r="E2069" s="73">
        <v>154</v>
      </c>
      <c r="F2069" s="16">
        <v>76016.429999999993</v>
      </c>
      <c r="G2069" s="12">
        <v>0.91583189325762859</v>
      </c>
      <c r="I2069" s="12" t="str">
        <f t="shared" si="32"/>
        <v xml:space="preserve"> </v>
      </c>
      <c r="J2069" s="2"/>
    </row>
    <row r="2070" spans="1:10" customFormat="1" x14ac:dyDescent="0.25">
      <c r="A2070" s="1" t="s">
        <v>28</v>
      </c>
      <c r="B2070" s="1" t="s">
        <v>7684</v>
      </c>
      <c r="C2070" s="16">
        <v>23.99</v>
      </c>
      <c r="D2070" s="73"/>
      <c r="E2070" s="73">
        <v>129</v>
      </c>
      <c r="F2070" s="16">
        <v>75413.08</v>
      </c>
      <c r="G2070" s="12">
        <v>0.91700152188479256</v>
      </c>
      <c r="I2070" s="12" t="str">
        <f t="shared" si="32"/>
        <v xml:space="preserve"> </v>
      </c>
      <c r="J2070" s="2"/>
    </row>
    <row r="2071" spans="1:10" customFormat="1" x14ac:dyDescent="0.25">
      <c r="A2071" s="1" t="s">
        <v>28</v>
      </c>
      <c r="B2071" s="1" t="s">
        <v>10952</v>
      </c>
      <c r="C2071" s="16">
        <v>19.989999999999998</v>
      </c>
      <c r="D2071" s="73"/>
      <c r="E2071" s="73">
        <v>154</v>
      </c>
      <c r="F2071" s="16">
        <v>75126.97</v>
      </c>
      <c r="G2071" s="12">
        <v>0.91816671305301012</v>
      </c>
      <c r="I2071" s="12" t="str">
        <f t="shared" si="32"/>
        <v xml:space="preserve"> </v>
      </c>
      <c r="J2071" s="2"/>
    </row>
    <row r="2072" spans="1:10" customFormat="1" x14ac:dyDescent="0.25">
      <c r="A2072" s="1" t="s">
        <v>28</v>
      </c>
      <c r="B2072" s="1" t="s">
        <v>5953</v>
      </c>
      <c r="C2072" s="16">
        <v>24.99</v>
      </c>
      <c r="D2072" s="73"/>
      <c r="E2072" s="73">
        <v>145</v>
      </c>
      <c r="F2072" s="16">
        <v>74664.72</v>
      </c>
      <c r="G2072" s="12">
        <v>0.91932473489684918</v>
      </c>
      <c r="I2072" s="12" t="str">
        <f t="shared" si="32"/>
        <v xml:space="preserve"> </v>
      </c>
      <c r="J2072" s="2"/>
    </row>
    <row r="2073" spans="1:10" customFormat="1" x14ac:dyDescent="0.25">
      <c r="A2073" s="1" t="s">
        <v>28</v>
      </c>
      <c r="B2073" s="1" t="s">
        <v>5802</v>
      </c>
      <c r="C2073" s="16">
        <v>8.99</v>
      </c>
      <c r="D2073" s="73"/>
      <c r="E2073" s="73">
        <v>101</v>
      </c>
      <c r="F2073" s="16">
        <v>74617</v>
      </c>
      <c r="G2073" s="12">
        <v>0.9204820166213602</v>
      </c>
      <c r="I2073" s="12" t="str">
        <f t="shared" si="32"/>
        <v xml:space="preserve"> </v>
      </c>
      <c r="J2073" s="2"/>
    </row>
    <row r="2074" spans="1:10" customFormat="1" x14ac:dyDescent="0.25">
      <c r="A2074" s="1" t="s">
        <v>28</v>
      </c>
      <c r="B2074" s="1" t="s">
        <v>6911</v>
      </c>
      <c r="C2074" s="16">
        <v>7.49</v>
      </c>
      <c r="D2074" s="73"/>
      <c r="E2074" s="73">
        <v>159</v>
      </c>
      <c r="F2074" s="16">
        <v>74390.679999999993</v>
      </c>
      <c r="G2074" s="12">
        <v>0.92163578820743253</v>
      </c>
      <c r="I2074" s="12" t="str">
        <f t="shared" si="32"/>
        <v xml:space="preserve"> </v>
      </c>
      <c r="J2074" s="2"/>
    </row>
    <row r="2075" spans="1:10" customFormat="1" x14ac:dyDescent="0.25">
      <c r="A2075" s="1" t="s">
        <v>28</v>
      </c>
      <c r="B2075" s="1" t="s">
        <v>9026</v>
      </c>
      <c r="C2075" s="16">
        <v>7.49</v>
      </c>
      <c r="D2075" s="73"/>
      <c r="E2075" s="73">
        <v>136</v>
      </c>
      <c r="F2075" s="16">
        <v>73746.539999999994</v>
      </c>
      <c r="G2075" s="12">
        <v>0.92277956942334738</v>
      </c>
      <c r="I2075" s="12" t="str">
        <f t="shared" si="32"/>
        <v xml:space="preserve"> </v>
      </c>
      <c r="J2075" s="2"/>
    </row>
    <row r="2076" spans="1:10" customFormat="1" x14ac:dyDescent="0.25">
      <c r="A2076" s="1" t="s">
        <v>28</v>
      </c>
      <c r="B2076" s="1" t="s">
        <v>7404</v>
      </c>
      <c r="C2076" s="16">
        <v>19.989999999999998</v>
      </c>
      <c r="D2076" s="73"/>
      <c r="E2076" s="73">
        <v>136</v>
      </c>
      <c r="F2076" s="16">
        <v>73263.350000000006</v>
      </c>
      <c r="G2076" s="12">
        <v>0.92391585654332631</v>
      </c>
      <c r="I2076" s="12" t="str">
        <f t="shared" si="32"/>
        <v xml:space="preserve"> </v>
      </c>
      <c r="J2076" s="2"/>
    </row>
    <row r="2077" spans="1:10" customFormat="1" x14ac:dyDescent="0.25">
      <c r="A2077" s="1" t="s">
        <v>28</v>
      </c>
      <c r="B2077" s="1" t="s">
        <v>7799</v>
      </c>
      <c r="C2077" s="16">
        <v>23.99</v>
      </c>
      <c r="D2077" s="73"/>
      <c r="E2077" s="73">
        <v>119</v>
      </c>
      <c r="F2077" s="16">
        <v>73004.14</v>
      </c>
      <c r="G2077" s="12">
        <v>0.92504812341328413</v>
      </c>
      <c r="I2077" s="12" t="str">
        <f t="shared" si="32"/>
        <v xml:space="preserve"> </v>
      </c>
      <c r="J2077" s="2"/>
    </row>
    <row r="2078" spans="1:10" customFormat="1" x14ac:dyDescent="0.25">
      <c r="A2078" s="1" t="s">
        <v>28</v>
      </c>
      <c r="B2078" s="1" t="s">
        <v>5665</v>
      </c>
      <c r="C2078" s="16">
        <v>29.99</v>
      </c>
      <c r="D2078" s="73"/>
      <c r="E2078" s="73">
        <v>124</v>
      </c>
      <c r="F2078" s="16">
        <v>71696.649999999994</v>
      </c>
      <c r="G2078" s="12">
        <v>0.92616011160302203</v>
      </c>
      <c r="I2078" s="12" t="str">
        <f t="shared" si="32"/>
        <v xml:space="preserve"> </v>
      </c>
      <c r="J2078" s="2"/>
    </row>
    <row r="2079" spans="1:10" customFormat="1" x14ac:dyDescent="0.25">
      <c r="A2079" s="1" t="s">
        <v>28</v>
      </c>
      <c r="B2079" s="1" t="s">
        <v>5728</v>
      </c>
      <c r="C2079" s="16">
        <v>13.99</v>
      </c>
      <c r="D2079" s="73"/>
      <c r="E2079" s="73">
        <v>158</v>
      </c>
      <c r="F2079" s="16">
        <v>70877.710000000006</v>
      </c>
      <c r="G2079" s="12">
        <v>0.92725939834006843</v>
      </c>
      <c r="I2079" s="12" t="str">
        <f t="shared" si="32"/>
        <v xml:space="preserve"> </v>
      </c>
      <c r="J2079" s="2"/>
    </row>
    <row r="2080" spans="1:10" customFormat="1" x14ac:dyDescent="0.25">
      <c r="A2080" s="1" t="s">
        <v>28</v>
      </c>
      <c r="B2080" s="1" t="s">
        <v>6852</v>
      </c>
      <c r="C2080" s="16">
        <v>4.99</v>
      </c>
      <c r="D2080" s="73"/>
      <c r="E2080" s="73">
        <v>156</v>
      </c>
      <c r="F2080" s="16">
        <v>70144.429999999993</v>
      </c>
      <c r="G2080" s="12">
        <v>0.92834731217894229</v>
      </c>
      <c r="I2080" s="12" t="str">
        <f t="shared" si="32"/>
        <v xml:space="preserve"> </v>
      </c>
      <c r="J2080" s="2"/>
    </row>
    <row r="2081" spans="1:10" customFormat="1" x14ac:dyDescent="0.25">
      <c r="A2081" s="1" t="s">
        <v>28</v>
      </c>
      <c r="B2081" s="1" t="s">
        <v>10541</v>
      </c>
      <c r="C2081" s="16">
        <v>13.99</v>
      </c>
      <c r="D2081" s="73"/>
      <c r="E2081" s="73">
        <v>130</v>
      </c>
      <c r="F2081" s="16">
        <v>69970.55</v>
      </c>
      <c r="G2081" s="12">
        <v>0.92943252920413744</v>
      </c>
      <c r="I2081" s="12" t="str">
        <f t="shared" si="32"/>
        <v xml:space="preserve"> </v>
      </c>
      <c r="J2081" s="2"/>
    </row>
    <row r="2082" spans="1:10" customFormat="1" x14ac:dyDescent="0.25">
      <c r="A2082" s="1" t="s">
        <v>28</v>
      </c>
      <c r="B2082" s="1" t="s">
        <v>7790</v>
      </c>
      <c r="C2082" s="16">
        <v>29.99</v>
      </c>
      <c r="D2082" s="73"/>
      <c r="E2082" s="73">
        <v>103</v>
      </c>
      <c r="F2082" s="16">
        <v>69156.94</v>
      </c>
      <c r="G2082" s="12">
        <v>0.930505127442945</v>
      </c>
      <c r="I2082" s="12" t="str">
        <f t="shared" si="32"/>
        <v xml:space="preserve"> </v>
      </c>
      <c r="J2082" s="2"/>
    </row>
    <row r="2083" spans="1:10" customFormat="1" x14ac:dyDescent="0.25">
      <c r="A2083" s="1" t="s">
        <v>28</v>
      </c>
      <c r="B2083" s="1" t="s">
        <v>5722</v>
      </c>
      <c r="C2083" s="16">
        <v>13.99</v>
      </c>
      <c r="D2083" s="73"/>
      <c r="E2083" s="73">
        <v>153</v>
      </c>
      <c r="F2083" s="16">
        <v>68225.94</v>
      </c>
      <c r="G2083" s="12">
        <v>0.93156328622042983</v>
      </c>
      <c r="I2083" s="12" t="str">
        <f t="shared" si="32"/>
        <v xml:space="preserve"> </v>
      </c>
      <c r="J2083" s="2"/>
    </row>
    <row r="2084" spans="1:10" customFormat="1" x14ac:dyDescent="0.25">
      <c r="A2084" s="1" t="s">
        <v>28</v>
      </c>
      <c r="B2084" s="1" t="s">
        <v>6626</v>
      </c>
      <c r="C2084" s="16">
        <v>16.989999999999998</v>
      </c>
      <c r="D2084" s="73"/>
      <c r="E2084" s="73">
        <v>97</v>
      </c>
      <c r="F2084" s="16">
        <v>67727.23</v>
      </c>
      <c r="G2084" s="12">
        <v>0.93261371019259109</v>
      </c>
      <c r="I2084" s="12" t="str">
        <f t="shared" si="32"/>
        <v xml:space="preserve"> </v>
      </c>
      <c r="J2084" s="2"/>
    </row>
    <row r="2085" spans="1:10" customFormat="1" x14ac:dyDescent="0.25">
      <c r="A2085" s="1" t="s">
        <v>28</v>
      </c>
      <c r="B2085" s="1" t="s">
        <v>6339</v>
      </c>
      <c r="C2085" s="16">
        <v>13.99</v>
      </c>
      <c r="D2085" s="73"/>
      <c r="E2085" s="73">
        <v>118</v>
      </c>
      <c r="F2085" s="16">
        <v>65834.880000000005</v>
      </c>
      <c r="G2085" s="12">
        <v>0.93363478452497362</v>
      </c>
      <c r="I2085" s="12" t="str">
        <f t="shared" si="32"/>
        <v xml:space="preserve"> </v>
      </c>
      <c r="J2085" s="2"/>
    </row>
    <row r="2086" spans="1:10" customFormat="1" x14ac:dyDescent="0.25">
      <c r="A2086" s="1" t="s">
        <v>28</v>
      </c>
      <c r="B2086" s="1" t="s">
        <v>5873</v>
      </c>
      <c r="C2086" s="16">
        <v>19.989999999999998</v>
      </c>
      <c r="D2086" s="73"/>
      <c r="E2086" s="73">
        <v>149</v>
      </c>
      <c r="F2086" s="16">
        <v>65556.009999999995</v>
      </c>
      <c r="G2086" s="12">
        <v>0.93465153368809817</v>
      </c>
      <c r="I2086" s="12" t="str">
        <f t="shared" si="32"/>
        <v xml:space="preserve"> </v>
      </c>
      <c r="J2086" s="2"/>
    </row>
    <row r="2087" spans="1:10" customFormat="1" x14ac:dyDescent="0.25">
      <c r="A2087" s="1" t="s">
        <v>28</v>
      </c>
      <c r="B2087" s="1" t="s">
        <v>9897</v>
      </c>
      <c r="C2087" s="16">
        <v>9.99</v>
      </c>
      <c r="D2087" s="73"/>
      <c r="E2087" s="73">
        <v>82</v>
      </c>
      <c r="F2087" s="16">
        <v>64785.15</v>
      </c>
      <c r="G2087" s="12">
        <v>0.9356563271013244</v>
      </c>
      <c r="I2087" s="12" t="str">
        <f t="shared" si="32"/>
        <v xml:space="preserve"> </v>
      </c>
      <c r="J2087" s="2"/>
    </row>
    <row r="2088" spans="1:10" customFormat="1" x14ac:dyDescent="0.25">
      <c r="A2088" s="1" t="s">
        <v>28</v>
      </c>
      <c r="B2088" s="1" t="s">
        <v>7362</v>
      </c>
      <c r="C2088" s="16">
        <v>9.99</v>
      </c>
      <c r="D2088" s="73"/>
      <c r="E2088" s="73">
        <v>111</v>
      </c>
      <c r="F2088" s="16">
        <v>62937</v>
      </c>
      <c r="G2088" s="12">
        <v>0.93663245640021819</v>
      </c>
      <c r="I2088" s="12" t="str">
        <f t="shared" si="32"/>
        <v xml:space="preserve"> </v>
      </c>
      <c r="J2088" s="2"/>
    </row>
    <row r="2089" spans="1:10" customFormat="1" x14ac:dyDescent="0.25">
      <c r="A2089" s="1" t="s">
        <v>28</v>
      </c>
      <c r="B2089" s="1" t="s">
        <v>5415</v>
      </c>
      <c r="C2089" s="16">
        <v>7.49</v>
      </c>
      <c r="D2089" s="73"/>
      <c r="E2089" s="73">
        <v>154</v>
      </c>
      <c r="F2089" s="16">
        <v>62586.44</v>
      </c>
      <c r="G2089" s="12">
        <v>0.93760314864480332</v>
      </c>
      <c r="I2089" s="12" t="str">
        <f t="shared" si="32"/>
        <v xml:space="preserve"> </v>
      </c>
      <c r="J2089" s="2"/>
    </row>
    <row r="2090" spans="1:10" customFormat="1" x14ac:dyDescent="0.25">
      <c r="A2090" s="1" t="s">
        <v>28</v>
      </c>
      <c r="B2090" s="1" t="s">
        <v>5603</v>
      </c>
      <c r="C2090" s="16">
        <v>15.99</v>
      </c>
      <c r="D2090" s="73"/>
      <c r="E2090" s="73">
        <v>142</v>
      </c>
      <c r="F2090" s="16">
        <v>62385.63</v>
      </c>
      <c r="G2090" s="12">
        <v>0.93857072640149564</v>
      </c>
      <c r="I2090" s="12" t="str">
        <f t="shared" si="32"/>
        <v xml:space="preserve"> </v>
      </c>
      <c r="J2090" s="2"/>
    </row>
    <row r="2091" spans="1:10" customFormat="1" x14ac:dyDescent="0.25">
      <c r="A2091" s="1" t="s">
        <v>28</v>
      </c>
      <c r="B2091" s="1" t="s">
        <v>5530</v>
      </c>
      <c r="C2091" s="16">
        <v>13.99</v>
      </c>
      <c r="D2091" s="73"/>
      <c r="E2091" s="73">
        <v>141</v>
      </c>
      <c r="F2091" s="16">
        <v>61482.79</v>
      </c>
      <c r="G2091" s="12">
        <v>0.93952430144791876</v>
      </c>
      <c r="I2091" s="12" t="str">
        <f t="shared" si="32"/>
        <v xml:space="preserve"> </v>
      </c>
      <c r="J2091" s="2"/>
    </row>
    <row r="2092" spans="1:10" customFormat="1" x14ac:dyDescent="0.25">
      <c r="A2092" s="1" t="s">
        <v>28</v>
      </c>
      <c r="B2092" s="1" t="s">
        <v>5543</v>
      </c>
      <c r="C2092" s="16">
        <v>16.989999999999998</v>
      </c>
      <c r="D2092" s="73"/>
      <c r="E2092" s="73">
        <v>126</v>
      </c>
      <c r="F2092" s="16">
        <v>61313.53</v>
      </c>
      <c r="G2092" s="12">
        <v>0.94047525133513299</v>
      </c>
      <c r="I2092" s="12" t="str">
        <f t="shared" si="32"/>
        <v xml:space="preserve"> </v>
      </c>
      <c r="J2092" s="2"/>
    </row>
    <row r="2093" spans="1:10" customFormat="1" x14ac:dyDescent="0.25">
      <c r="A2093" s="1" t="s">
        <v>28</v>
      </c>
      <c r="B2093" s="1" t="s">
        <v>6875</v>
      </c>
      <c r="C2093" s="16">
        <v>16.989999999999998</v>
      </c>
      <c r="D2093" s="73"/>
      <c r="E2093" s="73">
        <v>136</v>
      </c>
      <c r="F2093" s="16">
        <v>61096.04</v>
      </c>
      <c r="G2093" s="12">
        <v>0.94142282803390132</v>
      </c>
      <c r="I2093" s="12" t="str">
        <f t="shared" si="32"/>
        <v xml:space="preserve"> </v>
      </c>
      <c r="J2093" s="2"/>
    </row>
    <row r="2094" spans="1:10" customFormat="1" x14ac:dyDescent="0.25">
      <c r="A2094" s="1" t="s">
        <v>28</v>
      </c>
      <c r="B2094" s="1" t="s">
        <v>10226</v>
      </c>
      <c r="C2094" s="16">
        <v>32.99</v>
      </c>
      <c r="D2094" s="73"/>
      <c r="E2094" s="73">
        <v>62</v>
      </c>
      <c r="F2094" s="16">
        <v>61088.85</v>
      </c>
      <c r="G2094" s="12">
        <v>0.94237029321846255</v>
      </c>
      <c r="I2094" s="12" t="str">
        <f t="shared" si="32"/>
        <v xml:space="preserve"> </v>
      </c>
      <c r="J2094" s="2"/>
    </row>
    <row r="2095" spans="1:10" customFormat="1" x14ac:dyDescent="0.25">
      <c r="A2095" s="1" t="s">
        <v>28</v>
      </c>
      <c r="B2095" s="1" t="s">
        <v>11929</v>
      </c>
      <c r="C2095" s="16">
        <v>22.49</v>
      </c>
      <c r="D2095" s="73"/>
      <c r="E2095" s="73">
        <v>153</v>
      </c>
      <c r="F2095" s="16">
        <v>60864.85</v>
      </c>
      <c r="G2095" s="12">
        <v>0.94331428424691599</v>
      </c>
      <c r="I2095" s="12" t="str">
        <f t="shared" si="32"/>
        <v xml:space="preserve"> </v>
      </c>
      <c r="J2095" s="2"/>
    </row>
    <row r="2096" spans="1:10" customFormat="1" x14ac:dyDescent="0.25">
      <c r="A2096" s="1" t="s">
        <v>28</v>
      </c>
      <c r="B2096" s="1" t="s">
        <v>6932</v>
      </c>
      <c r="C2096" s="16">
        <v>7.49</v>
      </c>
      <c r="D2096" s="73"/>
      <c r="E2096" s="73">
        <v>148</v>
      </c>
      <c r="F2096" s="16">
        <v>60773.86</v>
      </c>
      <c r="G2096" s="12">
        <v>0.94425686405454679</v>
      </c>
      <c r="I2096" s="12" t="str">
        <f t="shared" si="32"/>
        <v xml:space="preserve"> </v>
      </c>
      <c r="J2096" s="2"/>
    </row>
    <row r="2097" spans="1:10" customFormat="1" x14ac:dyDescent="0.25">
      <c r="A2097" s="1" t="s">
        <v>28</v>
      </c>
      <c r="B2097" s="1" t="s">
        <v>5453</v>
      </c>
      <c r="C2097" s="16">
        <v>8.99</v>
      </c>
      <c r="D2097" s="73"/>
      <c r="E2097" s="73">
        <v>156</v>
      </c>
      <c r="F2097" s="16">
        <v>60673.51</v>
      </c>
      <c r="G2097" s="12">
        <v>0.94519788747126066</v>
      </c>
      <c r="I2097" s="12" t="str">
        <f t="shared" si="32"/>
        <v xml:space="preserve"> </v>
      </c>
      <c r="J2097" s="2"/>
    </row>
    <row r="2098" spans="1:10" customFormat="1" x14ac:dyDescent="0.25">
      <c r="A2098" s="1" t="s">
        <v>28</v>
      </c>
      <c r="B2098" s="1" t="s">
        <v>5698</v>
      </c>
      <c r="C2098" s="16">
        <v>19.989999999999998</v>
      </c>
      <c r="D2098" s="73"/>
      <c r="E2098" s="73">
        <v>141</v>
      </c>
      <c r="F2098" s="16">
        <v>60302.06</v>
      </c>
      <c r="G2098" s="12">
        <v>0.94613314983758978</v>
      </c>
      <c r="I2098" s="12" t="str">
        <f t="shared" si="32"/>
        <v xml:space="preserve"> </v>
      </c>
      <c r="J2098" s="2"/>
    </row>
    <row r="2099" spans="1:10" customFormat="1" x14ac:dyDescent="0.25">
      <c r="A2099" s="1" t="s">
        <v>28</v>
      </c>
      <c r="B2099" s="1" t="s">
        <v>5692</v>
      </c>
      <c r="C2099" s="16">
        <v>11.99</v>
      </c>
      <c r="D2099" s="73"/>
      <c r="E2099" s="73">
        <v>155</v>
      </c>
      <c r="F2099" s="16">
        <v>60205.24</v>
      </c>
      <c r="G2099" s="12">
        <v>0.94706691056197967</v>
      </c>
      <c r="I2099" s="12" t="str">
        <f t="shared" si="32"/>
        <v xml:space="preserve"> </v>
      </c>
      <c r="J2099" s="2"/>
    </row>
    <row r="2100" spans="1:10" customFormat="1" x14ac:dyDescent="0.25">
      <c r="A2100" s="1" t="s">
        <v>28</v>
      </c>
      <c r="B2100" s="1" t="s">
        <v>8474</v>
      </c>
      <c r="C2100" s="16">
        <v>19.989999999999998</v>
      </c>
      <c r="D2100" s="73"/>
      <c r="E2100" s="73">
        <v>95</v>
      </c>
      <c r="F2100" s="16">
        <v>60049.96</v>
      </c>
      <c r="G2100" s="12">
        <v>0.94799826295172496</v>
      </c>
      <c r="I2100" s="12" t="str">
        <f t="shared" si="32"/>
        <v xml:space="preserve"> </v>
      </c>
      <c r="J2100" s="2"/>
    </row>
    <row r="2101" spans="1:10" customFormat="1" x14ac:dyDescent="0.25">
      <c r="A2101" s="1" t="s">
        <v>28</v>
      </c>
      <c r="B2101" s="1" t="s">
        <v>5601</v>
      </c>
      <c r="C2101" s="16">
        <v>21.99</v>
      </c>
      <c r="D2101" s="73"/>
      <c r="E2101" s="73">
        <v>108</v>
      </c>
      <c r="F2101" s="16">
        <v>58946.2</v>
      </c>
      <c r="G2101" s="12">
        <v>0.9489124964372494</v>
      </c>
      <c r="I2101" s="12" t="str">
        <f t="shared" si="32"/>
        <v xml:space="preserve"> </v>
      </c>
      <c r="J2101" s="2"/>
    </row>
    <row r="2102" spans="1:10" customFormat="1" x14ac:dyDescent="0.25">
      <c r="A2102" s="1" t="s">
        <v>28</v>
      </c>
      <c r="B2102" s="1" t="s">
        <v>5590</v>
      </c>
      <c r="C2102" s="16">
        <v>26.99</v>
      </c>
      <c r="D2102" s="73"/>
      <c r="E2102" s="73">
        <v>142</v>
      </c>
      <c r="F2102" s="16">
        <v>58256.12</v>
      </c>
      <c r="G2102" s="12">
        <v>0.9498160270404219</v>
      </c>
      <c r="I2102" s="12" t="str">
        <f t="shared" si="32"/>
        <v xml:space="preserve"> </v>
      </c>
      <c r="J2102" s="2"/>
    </row>
    <row r="2103" spans="1:10" customFormat="1" x14ac:dyDescent="0.25">
      <c r="A2103" s="1" t="s">
        <v>28</v>
      </c>
      <c r="B2103" s="1" t="s">
        <v>5955</v>
      </c>
      <c r="C2103" s="16">
        <v>24.99</v>
      </c>
      <c r="D2103" s="73"/>
      <c r="E2103" s="73">
        <v>131</v>
      </c>
      <c r="F2103" s="16">
        <v>58217.64</v>
      </c>
      <c r="G2103" s="12">
        <v>0.95071896083320595</v>
      </c>
      <c r="I2103" s="12" t="str">
        <f t="shared" si="32"/>
        <v>X</v>
      </c>
      <c r="J2103" s="2"/>
    </row>
    <row r="2104" spans="1:10" customFormat="1" x14ac:dyDescent="0.25">
      <c r="A2104" s="1" t="s">
        <v>28</v>
      </c>
      <c r="B2104" s="1" t="s">
        <v>14625</v>
      </c>
      <c r="C2104" s="16">
        <v>19.989999999999998</v>
      </c>
      <c r="D2104" s="73"/>
      <c r="E2104" s="73">
        <v>95</v>
      </c>
      <c r="F2104" s="16">
        <v>55752.53</v>
      </c>
      <c r="G2104" s="12">
        <v>0.9515836616931207</v>
      </c>
      <c r="I2104" s="12" t="str">
        <f t="shared" si="32"/>
        <v>X</v>
      </c>
      <c r="J2104" s="2"/>
    </row>
    <row r="2105" spans="1:10" customFormat="1" x14ac:dyDescent="0.25">
      <c r="A2105" s="1" t="s">
        <v>28</v>
      </c>
      <c r="B2105" s="1" t="s">
        <v>5844</v>
      </c>
      <c r="C2105" s="16">
        <v>12.99</v>
      </c>
      <c r="D2105" s="73"/>
      <c r="E2105" s="73">
        <v>152</v>
      </c>
      <c r="F2105" s="16">
        <v>55545.24</v>
      </c>
      <c r="G2105" s="12">
        <v>0.95244514756276955</v>
      </c>
      <c r="I2105" s="12" t="str">
        <f t="shared" si="32"/>
        <v>X</v>
      </c>
      <c r="J2105" s="2"/>
    </row>
    <row r="2106" spans="1:10" customFormat="1" x14ac:dyDescent="0.25">
      <c r="A2106" s="1" t="s">
        <v>28</v>
      </c>
      <c r="B2106" s="1" t="s">
        <v>5726</v>
      </c>
      <c r="C2106" s="16">
        <v>13.99</v>
      </c>
      <c r="D2106" s="73"/>
      <c r="E2106" s="73">
        <v>147</v>
      </c>
      <c r="F2106" s="16">
        <v>54946.7</v>
      </c>
      <c r="G2106" s="12">
        <v>0.95329735030118301</v>
      </c>
      <c r="I2106" s="12" t="str">
        <f t="shared" si="32"/>
        <v>X</v>
      </c>
      <c r="J2106" s="2"/>
    </row>
    <row r="2107" spans="1:10" customFormat="1" x14ac:dyDescent="0.25">
      <c r="A2107" s="1" t="s">
        <v>28</v>
      </c>
      <c r="B2107" s="1" t="s">
        <v>5804</v>
      </c>
      <c r="C2107" s="16">
        <v>19.989999999999998</v>
      </c>
      <c r="D2107" s="73"/>
      <c r="E2107" s="73">
        <v>148</v>
      </c>
      <c r="F2107" s="16">
        <v>54892.54</v>
      </c>
      <c r="G2107" s="12">
        <v>0.95414871303828031</v>
      </c>
      <c r="I2107" s="12" t="str">
        <f t="shared" si="32"/>
        <v>X</v>
      </c>
      <c r="J2107" s="2"/>
    </row>
    <row r="2108" spans="1:10" customFormat="1" x14ac:dyDescent="0.25">
      <c r="A2108" s="1" t="s">
        <v>28</v>
      </c>
      <c r="B2108" s="1" t="s">
        <v>5799</v>
      </c>
      <c r="C2108" s="16">
        <v>19.989999999999998</v>
      </c>
      <c r="D2108" s="73"/>
      <c r="E2108" s="73">
        <v>138</v>
      </c>
      <c r="F2108" s="16">
        <v>54708.800000000003</v>
      </c>
      <c r="G2108" s="12">
        <v>0.95499722603679171</v>
      </c>
      <c r="I2108" s="12" t="str">
        <f t="shared" si="32"/>
        <v>X</v>
      </c>
      <c r="J2108" s="2"/>
    </row>
    <row r="2109" spans="1:10" customFormat="1" x14ac:dyDescent="0.25">
      <c r="A2109" s="1" t="s">
        <v>28</v>
      </c>
      <c r="B2109" s="1" t="s">
        <v>5468</v>
      </c>
      <c r="C2109" s="16">
        <v>8.2899999999999991</v>
      </c>
      <c r="D2109" s="73"/>
      <c r="E2109" s="73">
        <v>139</v>
      </c>
      <c r="F2109" s="16">
        <v>54556.49</v>
      </c>
      <c r="G2109" s="12">
        <v>0.95584337676424624</v>
      </c>
      <c r="I2109" s="12" t="str">
        <f t="shared" si="32"/>
        <v>X</v>
      </c>
      <c r="J2109" s="2"/>
    </row>
    <row r="2110" spans="1:10" customFormat="1" x14ac:dyDescent="0.25">
      <c r="A2110" s="1" t="s">
        <v>28</v>
      </c>
      <c r="B2110" s="1" t="s">
        <v>11562</v>
      </c>
      <c r="C2110" s="16">
        <v>32.99</v>
      </c>
      <c r="D2110" s="73"/>
      <c r="E2110" s="73">
        <v>118</v>
      </c>
      <c r="F2110" s="16">
        <v>53535.91</v>
      </c>
      <c r="G2110" s="12">
        <v>0.95667369867812735</v>
      </c>
      <c r="I2110" s="12" t="str">
        <f t="shared" si="32"/>
        <v>X</v>
      </c>
      <c r="J2110" s="2"/>
    </row>
    <row r="2111" spans="1:10" customFormat="1" x14ac:dyDescent="0.25">
      <c r="A2111" s="1" t="s">
        <v>28</v>
      </c>
      <c r="B2111" s="1" t="s">
        <v>7399</v>
      </c>
      <c r="C2111" s="16">
        <v>15.99</v>
      </c>
      <c r="D2111" s="73"/>
      <c r="E2111" s="73">
        <v>101</v>
      </c>
      <c r="F2111" s="16">
        <v>53470.559999999998</v>
      </c>
      <c r="G2111" s="12">
        <v>0.95750300703798341</v>
      </c>
      <c r="I2111" s="12" t="str">
        <f t="shared" si="32"/>
        <v>X</v>
      </c>
      <c r="J2111" s="2"/>
    </row>
    <row r="2112" spans="1:10" customFormat="1" x14ac:dyDescent="0.25">
      <c r="A2112" s="1" t="s">
        <v>28</v>
      </c>
      <c r="B2112" s="1" t="s">
        <v>5583</v>
      </c>
      <c r="C2112" s="16">
        <v>19.989999999999998</v>
      </c>
      <c r="D2112" s="73"/>
      <c r="E2112" s="73">
        <v>144</v>
      </c>
      <c r="F2112" s="16">
        <v>52288.95</v>
      </c>
      <c r="G2112" s="12">
        <v>0.9583139890692749</v>
      </c>
      <c r="I2112" s="12" t="str">
        <f t="shared" si="32"/>
        <v>X</v>
      </c>
      <c r="J2112" s="2"/>
    </row>
    <row r="2113" spans="1:10" customFormat="1" x14ac:dyDescent="0.25">
      <c r="A2113" s="1" t="s">
        <v>28</v>
      </c>
      <c r="B2113" s="1" t="s">
        <v>7363</v>
      </c>
      <c r="C2113" s="16">
        <v>22.49</v>
      </c>
      <c r="D2113" s="73"/>
      <c r="E2113" s="73">
        <v>55</v>
      </c>
      <c r="F2113" s="16">
        <v>52064.35</v>
      </c>
      <c r="G2113" s="12">
        <v>0.95912148763868332</v>
      </c>
      <c r="I2113" s="12" t="str">
        <f t="shared" si="32"/>
        <v>X</v>
      </c>
      <c r="J2113" s="2"/>
    </row>
    <row r="2114" spans="1:10" customFormat="1" x14ac:dyDescent="0.25">
      <c r="A2114" s="1" t="s">
        <v>28</v>
      </c>
      <c r="B2114" s="1" t="s">
        <v>13665</v>
      </c>
      <c r="C2114" s="16">
        <v>19.989999999999998</v>
      </c>
      <c r="D2114" s="73"/>
      <c r="E2114" s="73">
        <v>111</v>
      </c>
      <c r="F2114" s="16">
        <v>51734.12</v>
      </c>
      <c r="G2114" s="12">
        <v>0.9599238644644692</v>
      </c>
      <c r="I2114" s="12" t="str">
        <f t="shared" si="32"/>
        <v>X</v>
      </c>
      <c r="J2114" s="2"/>
    </row>
    <row r="2115" spans="1:10" customFormat="1" x14ac:dyDescent="0.25">
      <c r="A2115" s="1" t="s">
        <v>28</v>
      </c>
      <c r="B2115" s="1" t="s">
        <v>11925</v>
      </c>
      <c r="C2115" s="16">
        <v>27.99</v>
      </c>
      <c r="D2115" s="73"/>
      <c r="E2115" s="73">
        <v>110</v>
      </c>
      <c r="F2115" s="16">
        <v>51361.03</v>
      </c>
      <c r="G2115" s="12">
        <v>0.96072045480408441</v>
      </c>
      <c r="I2115" s="12" t="str">
        <f t="shared" si="32"/>
        <v>X</v>
      </c>
      <c r="J2115" s="2"/>
    </row>
    <row r="2116" spans="1:10" customFormat="1" x14ac:dyDescent="0.25">
      <c r="A2116" s="1" t="s">
        <v>28</v>
      </c>
      <c r="B2116" s="1" t="s">
        <v>5556</v>
      </c>
      <c r="C2116" s="16">
        <v>19.989999999999998</v>
      </c>
      <c r="D2116" s="73"/>
      <c r="E2116" s="73">
        <v>153</v>
      </c>
      <c r="F2116" s="16">
        <v>51233.38</v>
      </c>
      <c r="G2116" s="12">
        <v>0.96151506534000697</v>
      </c>
      <c r="I2116" s="12" t="str">
        <f t="shared" si="32"/>
        <v>X</v>
      </c>
      <c r="J2116" s="2"/>
    </row>
    <row r="2117" spans="1:10" customFormat="1" x14ac:dyDescent="0.25">
      <c r="A2117" s="1" t="s">
        <v>28</v>
      </c>
      <c r="B2117" s="1" t="s">
        <v>5896</v>
      </c>
      <c r="C2117" s="16">
        <v>13.99</v>
      </c>
      <c r="D2117" s="73"/>
      <c r="E2117" s="73">
        <v>76</v>
      </c>
      <c r="F2117" s="16">
        <v>50824.4</v>
      </c>
      <c r="G2117" s="12">
        <v>0.96230333274930024</v>
      </c>
      <c r="I2117" s="12" t="str">
        <f t="shared" si="32"/>
        <v>X</v>
      </c>
      <c r="J2117" s="2"/>
    </row>
    <row r="2118" spans="1:10" customFormat="1" x14ac:dyDescent="0.25">
      <c r="A2118" s="1" t="s">
        <v>28</v>
      </c>
      <c r="B2118" s="1" t="s">
        <v>6917</v>
      </c>
      <c r="C2118" s="16">
        <v>7.99</v>
      </c>
      <c r="D2118" s="73"/>
      <c r="E2118" s="73">
        <v>152</v>
      </c>
      <c r="F2118" s="16">
        <v>50344.99</v>
      </c>
      <c r="G2118" s="12">
        <v>0.96308416468904179</v>
      </c>
      <c r="I2118" s="12" t="str">
        <f t="shared" si="32"/>
        <v>X</v>
      </c>
      <c r="J2118" s="2"/>
    </row>
    <row r="2119" spans="1:10" customFormat="1" x14ac:dyDescent="0.25">
      <c r="A2119" s="1" t="s">
        <v>28</v>
      </c>
      <c r="B2119" s="1" t="s">
        <v>5721</v>
      </c>
      <c r="C2119" s="16">
        <v>13.99</v>
      </c>
      <c r="D2119" s="73"/>
      <c r="E2119" s="73">
        <v>151</v>
      </c>
      <c r="F2119" s="16">
        <v>49950.33</v>
      </c>
      <c r="G2119" s="12">
        <v>0.96385887559999106</v>
      </c>
      <c r="I2119" s="12" t="str">
        <f t="shared" si="32"/>
        <v>X</v>
      </c>
      <c r="J2119" s="2"/>
    </row>
    <row r="2120" spans="1:10" customFormat="1" x14ac:dyDescent="0.25">
      <c r="A2120" s="1" t="s">
        <v>28</v>
      </c>
      <c r="B2120" s="1" t="s">
        <v>5954</v>
      </c>
      <c r="C2120" s="16">
        <v>24.99</v>
      </c>
      <c r="D2120" s="73"/>
      <c r="E2120" s="73">
        <v>136</v>
      </c>
      <c r="F2120" s="16">
        <v>49329.36</v>
      </c>
      <c r="G2120" s="12">
        <v>0.96462395549880531</v>
      </c>
      <c r="I2120" s="12" t="str">
        <f t="shared" ref="I2120:I2183" si="33">IF(G2120&gt;$K$2,"X"," ")</f>
        <v>X</v>
      </c>
      <c r="J2120" s="2"/>
    </row>
    <row r="2121" spans="1:10" customFormat="1" x14ac:dyDescent="0.25">
      <c r="A2121" s="1" t="s">
        <v>28</v>
      </c>
      <c r="B2121" s="1" t="s">
        <v>9228</v>
      </c>
      <c r="C2121" s="16">
        <v>19.989999999999998</v>
      </c>
      <c r="D2121" s="73"/>
      <c r="E2121" s="73">
        <v>136</v>
      </c>
      <c r="F2121" s="16">
        <v>49224.87</v>
      </c>
      <c r="G2121" s="12">
        <v>0.96538741479685308</v>
      </c>
      <c r="I2121" s="12" t="str">
        <f t="shared" si="33"/>
        <v>X</v>
      </c>
      <c r="J2121" s="2"/>
    </row>
    <row r="2122" spans="1:10" customFormat="1" x14ac:dyDescent="0.25">
      <c r="A2122" s="1" t="s">
        <v>28</v>
      </c>
      <c r="B2122" s="1" t="s">
        <v>7376</v>
      </c>
      <c r="C2122" s="16">
        <v>41.99</v>
      </c>
      <c r="D2122" s="73"/>
      <c r="E2122" s="73">
        <v>85</v>
      </c>
      <c r="F2122" s="16">
        <v>48456.46</v>
      </c>
      <c r="G2122" s="12">
        <v>0.96613895634358515</v>
      </c>
      <c r="I2122" s="12" t="str">
        <f t="shared" si="33"/>
        <v>X</v>
      </c>
      <c r="J2122" s="2"/>
    </row>
    <row r="2123" spans="1:10" customFormat="1" x14ac:dyDescent="0.25">
      <c r="A2123" s="1" t="s">
        <v>28</v>
      </c>
      <c r="B2123" s="1" t="s">
        <v>5593</v>
      </c>
      <c r="C2123" s="16">
        <v>7.99</v>
      </c>
      <c r="D2123" s="73"/>
      <c r="E2123" s="73">
        <v>144</v>
      </c>
      <c r="F2123" s="16">
        <v>48307.54</v>
      </c>
      <c r="G2123" s="12">
        <v>0.96688818819689049</v>
      </c>
      <c r="I2123" s="12" t="str">
        <f t="shared" si="33"/>
        <v>X</v>
      </c>
      <c r="J2123" s="2"/>
    </row>
    <row r="2124" spans="1:10" customFormat="1" x14ac:dyDescent="0.25">
      <c r="A2124" s="1" t="s">
        <v>28</v>
      </c>
      <c r="B2124" s="1" t="s">
        <v>5766</v>
      </c>
      <c r="C2124" s="16">
        <v>19.989999999999998</v>
      </c>
      <c r="D2124" s="73"/>
      <c r="E2124" s="73">
        <v>121</v>
      </c>
      <c r="F2124" s="16">
        <v>48122.34</v>
      </c>
      <c r="G2124" s="12">
        <v>0.96763454766755685</v>
      </c>
      <c r="I2124" s="12" t="str">
        <f t="shared" si="33"/>
        <v>X</v>
      </c>
      <c r="J2124" s="2"/>
    </row>
    <row r="2125" spans="1:10" customFormat="1" x14ac:dyDescent="0.25">
      <c r="A2125" s="1" t="s">
        <v>28</v>
      </c>
      <c r="B2125" s="1" t="s">
        <v>13452</v>
      </c>
      <c r="C2125" s="16">
        <v>12.99</v>
      </c>
      <c r="D2125" s="73"/>
      <c r="E2125" s="73">
        <v>69</v>
      </c>
      <c r="F2125" s="16">
        <v>47770.7</v>
      </c>
      <c r="G2125" s="12">
        <v>0.96837545333351915</v>
      </c>
      <c r="I2125" s="12" t="str">
        <f t="shared" si="33"/>
        <v>X</v>
      </c>
      <c r="J2125" s="2"/>
    </row>
    <row r="2126" spans="1:10" customFormat="1" x14ac:dyDescent="0.25">
      <c r="A2126" s="1" t="s">
        <v>28</v>
      </c>
      <c r="B2126" s="1" t="s">
        <v>5467</v>
      </c>
      <c r="C2126" s="16">
        <v>7.49</v>
      </c>
      <c r="D2126" s="73"/>
      <c r="E2126" s="73">
        <v>142</v>
      </c>
      <c r="F2126" s="16">
        <v>46932.34</v>
      </c>
      <c r="G2126" s="12">
        <v>0.96910335634986322</v>
      </c>
      <c r="I2126" s="12" t="str">
        <f t="shared" si="33"/>
        <v>X</v>
      </c>
      <c r="J2126" s="2"/>
    </row>
    <row r="2127" spans="1:10" customFormat="1" x14ac:dyDescent="0.25">
      <c r="A2127" s="1" t="s">
        <v>28</v>
      </c>
      <c r="B2127" s="1" t="s">
        <v>7812</v>
      </c>
      <c r="C2127" s="16">
        <v>18.489999999999998</v>
      </c>
      <c r="D2127" s="73"/>
      <c r="E2127" s="73">
        <v>127</v>
      </c>
      <c r="F2127" s="16">
        <v>46483.86</v>
      </c>
      <c r="G2127" s="12">
        <v>0.96982430360937155</v>
      </c>
      <c r="I2127" s="12" t="str">
        <f t="shared" si="33"/>
        <v>X</v>
      </c>
      <c r="J2127" s="2"/>
    </row>
    <row r="2128" spans="1:10" customFormat="1" x14ac:dyDescent="0.25">
      <c r="A2128" s="1" t="s">
        <v>28</v>
      </c>
      <c r="B2128" s="1" t="s">
        <v>6501</v>
      </c>
      <c r="C2128" s="16">
        <v>0</v>
      </c>
      <c r="D2128" s="73"/>
      <c r="E2128" s="73">
        <v>87</v>
      </c>
      <c r="F2128" s="16">
        <v>46093.34</v>
      </c>
      <c r="G2128" s="12">
        <v>0.97053919404993705</v>
      </c>
      <c r="I2128" s="12" t="str">
        <f t="shared" si="33"/>
        <v>X</v>
      </c>
      <c r="J2128" s="2"/>
    </row>
    <row r="2129" spans="1:10" customFormat="1" x14ac:dyDescent="0.25">
      <c r="A2129" s="1" t="s">
        <v>28</v>
      </c>
      <c r="B2129" s="1" t="s">
        <v>5812</v>
      </c>
      <c r="C2129" s="16">
        <v>15.99</v>
      </c>
      <c r="D2129" s="73"/>
      <c r="E2129" s="73">
        <v>122</v>
      </c>
      <c r="F2129" s="16">
        <v>45961.53</v>
      </c>
      <c r="G2129" s="12">
        <v>0.97125204016676792</v>
      </c>
      <c r="I2129" s="12" t="str">
        <f t="shared" si="33"/>
        <v>X</v>
      </c>
      <c r="J2129" s="2"/>
    </row>
    <row r="2130" spans="1:10" customFormat="1" x14ac:dyDescent="0.25">
      <c r="A2130" s="1" t="s">
        <v>28</v>
      </c>
      <c r="B2130" s="1" t="s">
        <v>7714</v>
      </c>
      <c r="C2130" s="16">
        <v>30.99</v>
      </c>
      <c r="D2130" s="73"/>
      <c r="E2130" s="73">
        <v>105</v>
      </c>
      <c r="F2130" s="16">
        <v>45772.23</v>
      </c>
      <c r="G2130" s="12">
        <v>0.97196195031149524</v>
      </c>
      <c r="I2130" s="12" t="str">
        <f t="shared" si="33"/>
        <v>X</v>
      </c>
      <c r="J2130" s="2"/>
    </row>
    <row r="2131" spans="1:10" customFormat="1" x14ac:dyDescent="0.25">
      <c r="A2131" s="1" t="s">
        <v>28</v>
      </c>
      <c r="B2131" s="1" t="s">
        <v>7763</v>
      </c>
      <c r="C2131" s="16">
        <v>22.99</v>
      </c>
      <c r="D2131" s="73"/>
      <c r="E2131" s="73">
        <v>104</v>
      </c>
      <c r="F2131" s="16">
        <v>45638.47</v>
      </c>
      <c r="G2131" s="12">
        <v>0.97266978588871822</v>
      </c>
      <c r="I2131" s="12" t="str">
        <f t="shared" si="33"/>
        <v>X</v>
      </c>
      <c r="J2131" s="2"/>
    </row>
    <row r="2132" spans="1:10" customFormat="1" x14ac:dyDescent="0.25">
      <c r="A2132" s="1" t="s">
        <v>28</v>
      </c>
      <c r="B2132" s="1" t="s">
        <v>5384</v>
      </c>
      <c r="C2132" s="16">
        <v>7.49</v>
      </c>
      <c r="D2132" s="73"/>
      <c r="E2132" s="73">
        <v>151</v>
      </c>
      <c r="F2132" s="16">
        <v>44752.75</v>
      </c>
      <c r="G2132" s="12">
        <v>0.97336388428046017</v>
      </c>
      <c r="I2132" s="12" t="str">
        <f t="shared" si="33"/>
        <v>X</v>
      </c>
      <c r="J2132" s="2"/>
    </row>
    <row r="2133" spans="1:10" customFormat="1" x14ac:dyDescent="0.25">
      <c r="A2133" s="1" t="s">
        <v>28</v>
      </c>
      <c r="B2133" s="1" t="s">
        <v>5800</v>
      </c>
      <c r="C2133" s="16">
        <v>19.989999999999998</v>
      </c>
      <c r="D2133" s="73"/>
      <c r="E2133" s="73">
        <v>132</v>
      </c>
      <c r="F2133" s="16">
        <v>43992.57</v>
      </c>
      <c r="G2133" s="12">
        <v>0.97404619256510405</v>
      </c>
      <c r="I2133" s="12" t="str">
        <f t="shared" si="33"/>
        <v>X</v>
      </c>
      <c r="J2133" s="2"/>
    </row>
    <row r="2134" spans="1:10" customFormat="1" x14ac:dyDescent="0.25">
      <c r="A2134" s="1" t="s">
        <v>28</v>
      </c>
      <c r="B2134" s="1" t="s">
        <v>11531</v>
      </c>
      <c r="C2134" s="16">
        <v>13.99</v>
      </c>
      <c r="D2134" s="73"/>
      <c r="E2134" s="73">
        <v>128</v>
      </c>
      <c r="F2134" s="16">
        <v>43937.69</v>
      </c>
      <c r="G2134" s="12">
        <v>0.97472764968150161</v>
      </c>
      <c r="I2134" s="12" t="str">
        <f t="shared" si="33"/>
        <v>X</v>
      </c>
      <c r="J2134" s="2"/>
    </row>
    <row r="2135" spans="1:10" customFormat="1" x14ac:dyDescent="0.25">
      <c r="A2135" s="1" t="s">
        <v>28</v>
      </c>
      <c r="B2135" s="1" t="s">
        <v>5500</v>
      </c>
      <c r="C2135" s="16">
        <v>32.99</v>
      </c>
      <c r="D2135" s="73"/>
      <c r="E2135" s="73">
        <v>127</v>
      </c>
      <c r="F2135" s="16">
        <v>43051.24</v>
      </c>
      <c r="G2135" s="12">
        <v>0.97539535829039159</v>
      </c>
      <c r="I2135" s="12" t="str">
        <f t="shared" si="33"/>
        <v>X</v>
      </c>
      <c r="J2135" s="2"/>
    </row>
    <row r="2136" spans="1:10" customFormat="1" x14ac:dyDescent="0.25">
      <c r="A2136" s="1" t="s">
        <v>28</v>
      </c>
      <c r="B2136" s="1" t="s">
        <v>9222</v>
      </c>
      <c r="C2136" s="16">
        <v>19.989999999999998</v>
      </c>
      <c r="D2136" s="73"/>
      <c r="E2136" s="73">
        <v>97</v>
      </c>
      <c r="F2136" s="16">
        <v>42621.42</v>
      </c>
      <c r="G2136" s="12">
        <v>0.97605640055205733</v>
      </c>
      <c r="I2136" s="12" t="str">
        <f t="shared" si="33"/>
        <v>X</v>
      </c>
      <c r="J2136" s="2"/>
    </row>
    <row r="2137" spans="1:10" customFormat="1" x14ac:dyDescent="0.25">
      <c r="A2137" s="1" t="s">
        <v>28</v>
      </c>
      <c r="B2137" s="1" t="s">
        <v>5741</v>
      </c>
      <c r="C2137" s="16">
        <v>26.99</v>
      </c>
      <c r="D2137" s="73"/>
      <c r="E2137" s="73">
        <v>142</v>
      </c>
      <c r="F2137" s="16">
        <v>41700.339999999997</v>
      </c>
      <c r="G2137" s="12">
        <v>0.97670315720788514</v>
      </c>
      <c r="I2137" s="12" t="str">
        <f t="shared" si="33"/>
        <v>X</v>
      </c>
      <c r="J2137" s="2"/>
    </row>
    <row r="2138" spans="1:10" customFormat="1" x14ac:dyDescent="0.25">
      <c r="A2138" s="1" t="s">
        <v>28</v>
      </c>
      <c r="B2138" s="1" t="s">
        <v>15472</v>
      </c>
      <c r="C2138" s="16">
        <v>3.99</v>
      </c>
      <c r="D2138" s="73"/>
      <c r="E2138" s="73">
        <v>152</v>
      </c>
      <c r="F2138" s="16">
        <v>41440.14</v>
      </c>
      <c r="G2138" s="12">
        <v>0.97734587825916275</v>
      </c>
      <c r="I2138" s="12" t="str">
        <f t="shared" si="33"/>
        <v>X</v>
      </c>
      <c r="J2138" s="2"/>
    </row>
    <row r="2139" spans="1:10" customFormat="1" x14ac:dyDescent="0.25">
      <c r="A2139" s="1" t="s">
        <v>28</v>
      </c>
      <c r="B2139" s="1" t="s">
        <v>15473</v>
      </c>
      <c r="C2139" s="16">
        <v>7.99</v>
      </c>
      <c r="D2139" s="73"/>
      <c r="E2139" s="73">
        <v>146</v>
      </c>
      <c r="F2139" s="16">
        <v>41412.17</v>
      </c>
      <c r="G2139" s="12">
        <v>0.9779881655062157</v>
      </c>
      <c r="I2139" s="12" t="str">
        <f t="shared" si="33"/>
        <v>X</v>
      </c>
      <c r="J2139" s="2"/>
    </row>
    <row r="2140" spans="1:10" customFormat="1" x14ac:dyDescent="0.25">
      <c r="A2140" s="1" t="s">
        <v>28</v>
      </c>
      <c r="B2140" s="1" t="s">
        <v>5428</v>
      </c>
      <c r="C2140" s="16">
        <v>11.99</v>
      </c>
      <c r="D2140" s="73"/>
      <c r="E2140" s="73">
        <v>151</v>
      </c>
      <c r="F2140" s="16">
        <v>41269.58</v>
      </c>
      <c r="G2140" s="12">
        <v>0.97862824123577119</v>
      </c>
      <c r="I2140" s="12" t="str">
        <f t="shared" si="33"/>
        <v>X</v>
      </c>
      <c r="J2140" s="2"/>
    </row>
    <row r="2141" spans="1:10" customFormat="1" x14ac:dyDescent="0.25">
      <c r="A2141" s="1" t="s">
        <v>28</v>
      </c>
      <c r="B2141" s="1" t="s">
        <v>6934</v>
      </c>
      <c r="C2141" s="16">
        <v>6.49</v>
      </c>
      <c r="D2141" s="73"/>
      <c r="E2141" s="73">
        <v>130</v>
      </c>
      <c r="F2141" s="16">
        <v>38972.449999999997</v>
      </c>
      <c r="G2141" s="12">
        <v>0.97923268933934582</v>
      </c>
      <c r="I2141" s="12" t="str">
        <f t="shared" si="33"/>
        <v>X</v>
      </c>
      <c r="J2141" s="2"/>
    </row>
    <row r="2142" spans="1:10" customFormat="1" x14ac:dyDescent="0.25">
      <c r="A2142" s="1" t="s">
        <v>28</v>
      </c>
      <c r="B2142" s="1" t="s">
        <v>6338</v>
      </c>
      <c r="C2142" s="16">
        <v>13.99</v>
      </c>
      <c r="D2142" s="73"/>
      <c r="E2142" s="73">
        <v>63</v>
      </c>
      <c r="F2142" s="16">
        <v>38940.199999999997</v>
      </c>
      <c r="G2142" s="12">
        <v>0.97983663725749859</v>
      </c>
      <c r="I2142" s="12" t="str">
        <f t="shared" si="33"/>
        <v>X</v>
      </c>
      <c r="J2142" s="2"/>
    </row>
    <row r="2143" spans="1:10" customFormat="1" x14ac:dyDescent="0.25">
      <c r="A2143" s="1" t="s">
        <v>28</v>
      </c>
      <c r="B2143" s="1" t="s">
        <v>6530</v>
      </c>
      <c r="C2143" s="16">
        <v>11.99</v>
      </c>
      <c r="D2143" s="73"/>
      <c r="E2143" s="73">
        <v>119</v>
      </c>
      <c r="F2143" s="16">
        <v>38109.96</v>
      </c>
      <c r="G2143" s="12">
        <v>0.98042770846419214</v>
      </c>
      <c r="I2143" s="12" t="str">
        <f t="shared" si="33"/>
        <v>X</v>
      </c>
      <c r="J2143" s="2"/>
    </row>
    <row r="2144" spans="1:10" customFormat="1" x14ac:dyDescent="0.25">
      <c r="A2144" s="1" t="s">
        <v>28</v>
      </c>
      <c r="B2144" s="1" t="s">
        <v>5516</v>
      </c>
      <c r="C2144" s="16">
        <v>7.99</v>
      </c>
      <c r="D2144" s="73"/>
      <c r="E2144" s="73">
        <v>136</v>
      </c>
      <c r="F2144" s="16">
        <v>37792.699999999997</v>
      </c>
      <c r="G2144" s="12">
        <v>0.98101385908710559</v>
      </c>
      <c r="I2144" s="12" t="str">
        <f t="shared" si="33"/>
        <v>X</v>
      </c>
      <c r="J2144" s="2"/>
    </row>
    <row r="2145" spans="1:10" customFormat="1" x14ac:dyDescent="0.25">
      <c r="A2145" s="1" t="s">
        <v>28</v>
      </c>
      <c r="B2145" s="1" t="s">
        <v>5830</v>
      </c>
      <c r="C2145" s="16">
        <v>19.989999999999998</v>
      </c>
      <c r="D2145" s="73"/>
      <c r="E2145" s="73">
        <v>134</v>
      </c>
      <c r="F2145" s="16">
        <v>37401.29</v>
      </c>
      <c r="G2145" s="12">
        <v>0.98159393908750947</v>
      </c>
      <c r="I2145" s="12" t="str">
        <f t="shared" si="33"/>
        <v>X</v>
      </c>
      <c r="J2145" s="2"/>
    </row>
    <row r="2146" spans="1:10" customFormat="1" x14ac:dyDescent="0.25">
      <c r="A2146" s="1" t="s">
        <v>28</v>
      </c>
      <c r="B2146" s="1" t="s">
        <v>8945</v>
      </c>
      <c r="C2146" s="16">
        <v>24.99</v>
      </c>
      <c r="D2146" s="73"/>
      <c r="E2146" s="73">
        <v>51</v>
      </c>
      <c r="F2146" s="16">
        <v>36385.440000000002</v>
      </c>
      <c r="G2146" s="12">
        <v>0.98215826363486858</v>
      </c>
      <c r="I2146" s="12" t="str">
        <f t="shared" si="33"/>
        <v>X</v>
      </c>
      <c r="J2146" s="2"/>
    </row>
    <row r="2147" spans="1:10" customFormat="1" x14ac:dyDescent="0.25">
      <c r="A2147" s="1" t="s">
        <v>28</v>
      </c>
      <c r="B2147" s="1" t="s">
        <v>7355</v>
      </c>
      <c r="C2147" s="16">
        <v>16.989999999999998</v>
      </c>
      <c r="D2147" s="73"/>
      <c r="E2147" s="73">
        <v>80</v>
      </c>
      <c r="F2147" s="16">
        <v>35967.83</v>
      </c>
      <c r="G2147" s="12">
        <v>0.98271611120753055</v>
      </c>
      <c r="I2147" s="12" t="str">
        <f t="shared" si="33"/>
        <v>X</v>
      </c>
      <c r="J2147" s="2"/>
    </row>
    <row r="2148" spans="1:10" customFormat="1" x14ac:dyDescent="0.25">
      <c r="A2148" s="1" t="s">
        <v>28</v>
      </c>
      <c r="B2148" s="1" t="s">
        <v>5723</v>
      </c>
      <c r="C2148" s="16">
        <v>13.99</v>
      </c>
      <c r="D2148" s="73"/>
      <c r="E2148" s="73">
        <v>151</v>
      </c>
      <c r="F2148" s="16">
        <v>35657.79</v>
      </c>
      <c r="G2148" s="12">
        <v>0.98326915017590844</v>
      </c>
      <c r="I2148" s="12" t="str">
        <f t="shared" si="33"/>
        <v>X</v>
      </c>
      <c r="J2148" s="2"/>
    </row>
    <row r="2149" spans="1:10" customFormat="1" x14ac:dyDescent="0.25">
      <c r="A2149" s="1" t="s">
        <v>28</v>
      </c>
      <c r="B2149" s="1" t="s">
        <v>5932</v>
      </c>
      <c r="C2149" s="16">
        <v>11.99</v>
      </c>
      <c r="D2149" s="73"/>
      <c r="E2149" s="73">
        <v>108</v>
      </c>
      <c r="F2149" s="16">
        <v>35262.589999999997</v>
      </c>
      <c r="G2149" s="12">
        <v>0.9838160597402964</v>
      </c>
      <c r="I2149" s="12" t="str">
        <f t="shared" si="33"/>
        <v>X</v>
      </c>
      <c r="J2149" s="2"/>
    </row>
    <row r="2150" spans="1:10" customFormat="1" x14ac:dyDescent="0.25">
      <c r="A2150" s="1" t="s">
        <v>28</v>
      </c>
      <c r="B2150" s="1" t="s">
        <v>9121</v>
      </c>
      <c r="C2150" s="16">
        <v>13.99</v>
      </c>
      <c r="D2150" s="73"/>
      <c r="E2150" s="73">
        <v>146</v>
      </c>
      <c r="F2150" s="16">
        <v>34111.93</v>
      </c>
      <c r="G2150" s="12">
        <v>0.98434512299902832</v>
      </c>
      <c r="I2150" s="12" t="str">
        <f t="shared" si="33"/>
        <v>X</v>
      </c>
      <c r="J2150" s="2"/>
    </row>
    <row r="2151" spans="1:10" customFormat="1" x14ac:dyDescent="0.25">
      <c r="A2151" s="1" t="s">
        <v>28</v>
      </c>
      <c r="B2151" s="1" t="s">
        <v>6957</v>
      </c>
      <c r="C2151" s="16">
        <v>7.49</v>
      </c>
      <c r="D2151" s="73"/>
      <c r="E2151" s="73">
        <v>146</v>
      </c>
      <c r="F2151" s="16">
        <v>33562.69</v>
      </c>
      <c r="G2151" s="12">
        <v>0.9848656677510611</v>
      </c>
      <c r="I2151" s="12" t="str">
        <f t="shared" si="33"/>
        <v>X</v>
      </c>
      <c r="J2151" s="2"/>
    </row>
    <row r="2152" spans="1:10" customFormat="1" x14ac:dyDescent="0.25">
      <c r="A2152" s="1" t="s">
        <v>28</v>
      </c>
      <c r="B2152" s="1" t="s">
        <v>10235</v>
      </c>
      <c r="C2152" s="16">
        <v>13.99</v>
      </c>
      <c r="D2152" s="73"/>
      <c r="E2152" s="73">
        <v>134</v>
      </c>
      <c r="F2152" s="16">
        <v>33335.449999999997</v>
      </c>
      <c r="G2152" s="12">
        <v>0.98538268809579965</v>
      </c>
      <c r="I2152" s="12" t="str">
        <f t="shared" si="33"/>
        <v>X</v>
      </c>
      <c r="J2152" s="2"/>
    </row>
    <row r="2153" spans="1:10" customFormat="1" x14ac:dyDescent="0.25">
      <c r="A2153" s="1" t="s">
        <v>28</v>
      </c>
      <c r="B2153" s="1" t="s">
        <v>8627</v>
      </c>
      <c r="C2153" s="16">
        <v>16.989999999999998</v>
      </c>
      <c r="D2153" s="73"/>
      <c r="E2153" s="73">
        <v>121</v>
      </c>
      <c r="F2153" s="16">
        <v>31941.200000000001</v>
      </c>
      <c r="G2153" s="12">
        <v>0.98587808414521139</v>
      </c>
      <c r="I2153" s="12" t="str">
        <f t="shared" si="33"/>
        <v>X</v>
      </c>
      <c r="J2153" s="2"/>
    </row>
    <row r="2154" spans="1:10" customFormat="1" x14ac:dyDescent="0.25">
      <c r="A2154" s="1" t="s">
        <v>28</v>
      </c>
      <c r="B2154" s="1" t="s">
        <v>13522</v>
      </c>
      <c r="C2154" s="16">
        <v>66.989999999999995</v>
      </c>
      <c r="D2154" s="73"/>
      <c r="E2154" s="73">
        <v>106</v>
      </c>
      <c r="F2154" s="16">
        <v>31048.16</v>
      </c>
      <c r="G2154" s="12">
        <v>0.9863596294786835</v>
      </c>
      <c r="I2154" s="12" t="str">
        <f t="shared" si="33"/>
        <v>X</v>
      </c>
      <c r="J2154" s="2"/>
    </row>
    <row r="2155" spans="1:10" customFormat="1" x14ac:dyDescent="0.25">
      <c r="A2155" s="1" t="s">
        <v>28</v>
      </c>
      <c r="B2155" s="1" t="s">
        <v>10016</v>
      </c>
      <c r="C2155" s="16">
        <v>12.99</v>
      </c>
      <c r="D2155" s="73"/>
      <c r="E2155" s="73">
        <v>110</v>
      </c>
      <c r="F2155" s="16">
        <v>29927.61</v>
      </c>
      <c r="G2155" s="12">
        <v>0.98682379550132304</v>
      </c>
      <c r="I2155" s="12" t="str">
        <f t="shared" si="33"/>
        <v>X</v>
      </c>
      <c r="J2155" s="2"/>
    </row>
    <row r="2156" spans="1:10" customFormat="1" x14ac:dyDescent="0.25">
      <c r="A2156" s="1" t="s">
        <v>28</v>
      </c>
      <c r="B2156" s="1" t="s">
        <v>9214</v>
      </c>
      <c r="C2156" s="16">
        <v>11.99</v>
      </c>
      <c r="D2156" s="73"/>
      <c r="E2156" s="73">
        <v>98</v>
      </c>
      <c r="F2156" s="16">
        <v>29887.64</v>
      </c>
      <c r="G2156" s="12">
        <v>0.98728734160423215</v>
      </c>
      <c r="I2156" s="12" t="str">
        <f t="shared" si="33"/>
        <v>X</v>
      </c>
      <c r="J2156" s="2"/>
    </row>
    <row r="2157" spans="1:10" customFormat="1" x14ac:dyDescent="0.25">
      <c r="A2157" s="1" t="s">
        <v>28</v>
      </c>
      <c r="B2157" s="1" t="s">
        <v>15552</v>
      </c>
      <c r="C2157" s="16">
        <v>11.99</v>
      </c>
      <c r="D2157" s="73"/>
      <c r="E2157" s="73">
        <v>65</v>
      </c>
      <c r="F2157" s="16">
        <v>29634.03</v>
      </c>
      <c r="G2157" s="12">
        <v>0.987746954311023</v>
      </c>
      <c r="I2157" s="12" t="str">
        <f t="shared" si="33"/>
        <v>X</v>
      </c>
      <c r="J2157" s="2"/>
    </row>
    <row r="2158" spans="1:10" customFormat="1" x14ac:dyDescent="0.25">
      <c r="A2158" s="1" t="s">
        <v>28</v>
      </c>
      <c r="B2158" s="1" t="s">
        <v>5716</v>
      </c>
      <c r="C2158" s="16">
        <v>11.99</v>
      </c>
      <c r="D2158" s="73"/>
      <c r="E2158" s="73">
        <v>148</v>
      </c>
      <c r="F2158" s="16">
        <v>28764.01</v>
      </c>
      <c r="G2158" s="12">
        <v>0.98819307333345296</v>
      </c>
      <c r="I2158" s="12" t="str">
        <f t="shared" si="33"/>
        <v>X</v>
      </c>
      <c r="J2158" s="2"/>
    </row>
    <row r="2159" spans="1:10" customFormat="1" x14ac:dyDescent="0.25">
      <c r="A2159" s="1" t="s">
        <v>28</v>
      </c>
      <c r="B2159" s="1" t="s">
        <v>11293</v>
      </c>
      <c r="C2159" s="16">
        <v>13.99</v>
      </c>
      <c r="D2159" s="73"/>
      <c r="E2159" s="73">
        <v>150</v>
      </c>
      <c r="F2159" s="16">
        <v>28733.84</v>
      </c>
      <c r="G2159" s="12">
        <v>0.98863872443048217</v>
      </c>
      <c r="I2159" s="12" t="str">
        <f t="shared" si="33"/>
        <v>X</v>
      </c>
      <c r="J2159" s="2"/>
    </row>
    <row r="2160" spans="1:10" customFormat="1" x14ac:dyDescent="0.25">
      <c r="A2160" s="1" t="s">
        <v>28</v>
      </c>
      <c r="B2160" s="1" t="s">
        <v>7811</v>
      </c>
      <c r="C2160" s="16">
        <v>36.99</v>
      </c>
      <c r="D2160" s="73"/>
      <c r="E2160" s="73">
        <v>126</v>
      </c>
      <c r="F2160" s="16">
        <v>28482.3</v>
      </c>
      <c r="G2160" s="12">
        <v>0.98908047423631784</v>
      </c>
      <c r="I2160" s="12" t="str">
        <f t="shared" si="33"/>
        <v>X</v>
      </c>
      <c r="J2160" s="2"/>
    </row>
    <row r="2161" spans="1:10" customFormat="1" x14ac:dyDescent="0.25">
      <c r="A2161" s="1" t="s">
        <v>28</v>
      </c>
      <c r="B2161" s="1" t="s">
        <v>6925</v>
      </c>
      <c r="C2161" s="16">
        <v>10.99</v>
      </c>
      <c r="D2161" s="73"/>
      <c r="E2161" s="73">
        <v>79</v>
      </c>
      <c r="F2161" s="16">
        <v>28167.37</v>
      </c>
      <c r="G2161" s="12">
        <v>0.98951733959580079</v>
      </c>
      <c r="I2161" s="12" t="str">
        <f t="shared" si="33"/>
        <v>X</v>
      </c>
      <c r="J2161" s="2"/>
    </row>
    <row r="2162" spans="1:10" customFormat="1" x14ac:dyDescent="0.25">
      <c r="A2162" s="1" t="s">
        <v>28</v>
      </c>
      <c r="B2162" s="1" t="s">
        <v>5600</v>
      </c>
      <c r="C2162" s="16">
        <v>11.99</v>
      </c>
      <c r="D2162" s="73"/>
      <c r="E2162" s="73">
        <v>149</v>
      </c>
      <c r="F2162" s="16">
        <v>27467.89</v>
      </c>
      <c r="G2162" s="12">
        <v>0.98994335628245234</v>
      </c>
      <c r="I2162" s="12" t="str">
        <f t="shared" si="33"/>
        <v>X</v>
      </c>
      <c r="J2162" s="2"/>
    </row>
    <row r="2163" spans="1:10" customFormat="1" x14ac:dyDescent="0.25">
      <c r="A2163" s="1" t="s">
        <v>28</v>
      </c>
      <c r="B2163" s="1" t="s">
        <v>11928</v>
      </c>
      <c r="C2163" s="16">
        <v>9.99</v>
      </c>
      <c r="D2163" s="73"/>
      <c r="E2163" s="73">
        <v>82</v>
      </c>
      <c r="F2163" s="16">
        <v>26953.02</v>
      </c>
      <c r="G2163" s="12">
        <v>0.99036138752823255</v>
      </c>
      <c r="I2163" s="12" t="str">
        <f t="shared" si="33"/>
        <v>X</v>
      </c>
      <c r="J2163" s="2"/>
    </row>
    <row r="2164" spans="1:10" customFormat="1" x14ac:dyDescent="0.25">
      <c r="A2164" s="1" t="s">
        <v>28</v>
      </c>
      <c r="B2164" s="1" t="s">
        <v>5915</v>
      </c>
      <c r="C2164" s="16">
        <v>11.99</v>
      </c>
      <c r="D2164" s="73"/>
      <c r="E2164" s="73">
        <v>60</v>
      </c>
      <c r="F2164" s="16">
        <v>26402.44</v>
      </c>
      <c r="G2164" s="12">
        <v>0.99077087948441545</v>
      </c>
      <c r="I2164" s="12" t="str">
        <f t="shared" si="33"/>
        <v>X</v>
      </c>
      <c r="J2164" s="2"/>
    </row>
    <row r="2165" spans="1:10" customFormat="1" x14ac:dyDescent="0.25">
      <c r="A2165" s="1" t="s">
        <v>28</v>
      </c>
      <c r="B2165" s="1" t="s">
        <v>5555</v>
      </c>
      <c r="C2165" s="16">
        <v>19.989999999999998</v>
      </c>
      <c r="D2165" s="73"/>
      <c r="E2165" s="73">
        <v>139</v>
      </c>
      <c r="F2165" s="16">
        <v>25974.75</v>
      </c>
      <c r="G2165" s="12">
        <v>0.99117373812887644</v>
      </c>
      <c r="I2165" s="12" t="str">
        <f t="shared" si="33"/>
        <v>X</v>
      </c>
      <c r="J2165" s="2"/>
    </row>
    <row r="2166" spans="1:10" customFormat="1" x14ac:dyDescent="0.25">
      <c r="A2166" s="1" t="s">
        <v>28</v>
      </c>
      <c r="B2166" s="1" t="s">
        <v>5649</v>
      </c>
      <c r="C2166" s="16">
        <v>11.99</v>
      </c>
      <c r="D2166" s="73"/>
      <c r="E2166" s="73">
        <v>111</v>
      </c>
      <c r="F2166" s="16">
        <v>25938.89</v>
      </c>
      <c r="G2166" s="12">
        <v>0.99157604059816773</v>
      </c>
      <c r="I2166" s="12" t="str">
        <f t="shared" si="33"/>
        <v>X</v>
      </c>
      <c r="J2166" s="2"/>
    </row>
    <row r="2167" spans="1:10" customFormat="1" x14ac:dyDescent="0.25">
      <c r="A2167" s="1" t="s">
        <v>28</v>
      </c>
      <c r="B2167" s="1" t="s">
        <v>7397</v>
      </c>
      <c r="C2167" s="16">
        <v>26.99</v>
      </c>
      <c r="D2167" s="73"/>
      <c r="E2167" s="73">
        <v>84</v>
      </c>
      <c r="F2167" s="16">
        <v>25775.45</v>
      </c>
      <c r="G2167" s="12">
        <v>0.99197580817427033</v>
      </c>
      <c r="I2167" s="12" t="str">
        <f t="shared" si="33"/>
        <v>X</v>
      </c>
      <c r="J2167" s="2"/>
    </row>
    <row r="2168" spans="1:10" customFormat="1" x14ac:dyDescent="0.25">
      <c r="A2168" s="1" t="s">
        <v>28</v>
      </c>
      <c r="B2168" s="1" t="s">
        <v>6344</v>
      </c>
      <c r="C2168" s="16">
        <v>31.99</v>
      </c>
      <c r="D2168" s="73"/>
      <c r="E2168" s="73">
        <v>55</v>
      </c>
      <c r="F2168" s="16">
        <v>25326.75</v>
      </c>
      <c r="G2168" s="12">
        <v>0.99236861658141973</v>
      </c>
      <c r="I2168" s="12" t="str">
        <f t="shared" si="33"/>
        <v>X</v>
      </c>
      <c r="J2168" s="2"/>
    </row>
    <row r="2169" spans="1:10" customFormat="1" x14ac:dyDescent="0.25">
      <c r="A2169" s="1" t="s">
        <v>28</v>
      </c>
      <c r="B2169" s="1" t="s">
        <v>11556</v>
      </c>
      <c r="C2169" s="16">
        <v>34.99</v>
      </c>
      <c r="D2169" s="73"/>
      <c r="E2169" s="73">
        <v>68</v>
      </c>
      <c r="F2169" s="16">
        <v>25052.84</v>
      </c>
      <c r="G2169" s="12">
        <v>0.99275717674705355</v>
      </c>
      <c r="I2169" s="12" t="str">
        <f t="shared" si="33"/>
        <v>X</v>
      </c>
      <c r="J2169" s="2"/>
    </row>
    <row r="2170" spans="1:10" customFormat="1" x14ac:dyDescent="0.25">
      <c r="A2170" s="1" t="s">
        <v>28</v>
      </c>
      <c r="B2170" s="1" t="s">
        <v>5762</v>
      </c>
      <c r="C2170" s="16">
        <v>12.99</v>
      </c>
      <c r="D2170" s="73"/>
      <c r="E2170" s="73">
        <v>132</v>
      </c>
      <c r="F2170" s="16">
        <v>24756.51</v>
      </c>
      <c r="G2170" s="12">
        <v>0.99314114094536865</v>
      </c>
      <c r="I2170" s="12" t="str">
        <f t="shared" si="33"/>
        <v>X</v>
      </c>
      <c r="J2170" s="2"/>
    </row>
    <row r="2171" spans="1:10" customFormat="1" x14ac:dyDescent="0.25">
      <c r="A2171" s="1" t="s">
        <v>28</v>
      </c>
      <c r="B2171" s="1" t="s">
        <v>5725</v>
      </c>
      <c r="C2171" s="16">
        <v>13.99</v>
      </c>
      <c r="D2171" s="73"/>
      <c r="E2171" s="73">
        <v>148</v>
      </c>
      <c r="F2171" s="16">
        <v>24754.799999999999</v>
      </c>
      <c r="G2171" s="12">
        <v>0.99352507862222406</v>
      </c>
      <c r="I2171" s="12" t="str">
        <f t="shared" si="33"/>
        <v>X</v>
      </c>
      <c r="J2171" s="2"/>
    </row>
    <row r="2172" spans="1:10" customFormat="1" x14ac:dyDescent="0.25">
      <c r="A2172" s="1" t="s">
        <v>28</v>
      </c>
      <c r="B2172" s="1" t="s">
        <v>5592</v>
      </c>
      <c r="C2172" s="16">
        <v>11.99</v>
      </c>
      <c r="D2172" s="73"/>
      <c r="E2172" s="73">
        <v>149</v>
      </c>
      <c r="F2172" s="16">
        <v>24687.41</v>
      </c>
      <c r="G2172" s="12">
        <v>0.9939079711054184</v>
      </c>
      <c r="I2172" s="12" t="str">
        <f t="shared" si="33"/>
        <v>X</v>
      </c>
      <c r="J2172" s="2"/>
    </row>
    <row r="2173" spans="1:10" customFormat="1" x14ac:dyDescent="0.25">
      <c r="A2173" s="1" t="s">
        <v>28</v>
      </c>
      <c r="B2173" s="1" t="s">
        <v>9325</v>
      </c>
      <c r="C2173" s="16">
        <v>19.989999999999998</v>
      </c>
      <c r="D2173" s="73"/>
      <c r="E2173" s="73">
        <v>54</v>
      </c>
      <c r="F2173" s="16">
        <v>22654.33</v>
      </c>
      <c r="G2173" s="12">
        <v>0.99425933127923993</v>
      </c>
      <c r="I2173" s="12" t="str">
        <f t="shared" si="33"/>
        <v>X</v>
      </c>
      <c r="J2173" s="2"/>
    </row>
    <row r="2174" spans="1:10" customFormat="1" x14ac:dyDescent="0.25">
      <c r="A2174" s="1" t="s">
        <v>28</v>
      </c>
      <c r="B2174" s="1" t="s">
        <v>12879</v>
      </c>
      <c r="C2174" s="16">
        <v>15.99</v>
      </c>
      <c r="D2174" s="73"/>
      <c r="E2174" s="73">
        <v>59</v>
      </c>
      <c r="F2174" s="16">
        <v>22581.32</v>
      </c>
      <c r="G2174" s="12">
        <v>0.99460955909530513</v>
      </c>
      <c r="I2174" s="12" t="str">
        <f t="shared" si="33"/>
        <v>X</v>
      </c>
      <c r="J2174" s="2"/>
    </row>
    <row r="2175" spans="1:10" customFormat="1" x14ac:dyDescent="0.25">
      <c r="A2175" s="1" t="s">
        <v>28</v>
      </c>
      <c r="B2175" s="1" t="s">
        <v>11548</v>
      </c>
      <c r="C2175" s="16">
        <v>19.989999999999998</v>
      </c>
      <c r="D2175" s="73"/>
      <c r="E2175" s="73">
        <v>77</v>
      </c>
      <c r="F2175" s="16">
        <v>21668.720000000001</v>
      </c>
      <c r="G2175" s="12">
        <v>0.99494563282715631</v>
      </c>
      <c r="I2175" s="12" t="str">
        <f t="shared" si="33"/>
        <v>X</v>
      </c>
      <c r="J2175" s="2"/>
    </row>
    <row r="2176" spans="1:10" customFormat="1" x14ac:dyDescent="0.25">
      <c r="A2176" s="1" t="s">
        <v>28</v>
      </c>
      <c r="B2176" s="1" t="s">
        <v>13588</v>
      </c>
      <c r="C2176" s="16">
        <v>23.99</v>
      </c>
      <c r="D2176" s="73"/>
      <c r="E2176" s="73">
        <v>53</v>
      </c>
      <c r="F2176" s="16">
        <v>18945.189999999999</v>
      </c>
      <c r="G2176" s="12">
        <v>0.99523946562872156</v>
      </c>
      <c r="I2176" s="12" t="str">
        <f t="shared" si="33"/>
        <v>X</v>
      </c>
      <c r="J2176" s="2"/>
    </row>
    <row r="2177" spans="1:10" customFormat="1" x14ac:dyDescent="0.25">
      <c r="A2177" s="1" t="s">
        <v>28</v>
      </c>
      <c r="B2177" s="1" t="s">
        <v>15788</v>
      </c>
      <c r="C2177" s="16">
        <v>26.99</v>
      </c>
      <c r="D2177" s="73"/>
      <c r="E2177" s="73">
        <v>67</v>
      </c>
      <c r="F2177" s="16">
        <v>18731.060000000001</v>
      </c>
      <c r="G2177" s="12">
        <v>0.99552997735418247</v>
      </c>
      <c r="I2177" s="12" t="str">
        <f t="shared" si="33"/>
        <v>X</v>
      </c>
      <c r="J2177" s="2"/>
    </row>
    <row r="2178" spans="1:10" customFormat="1" x14ac:dyDescent="0.25">
      <c r="A2178" s="1" t="s">
        <v>28</v>
      </c>
      <c r="B2178" s="1" t="s">
        <v>5805</v>
      </c>
      <c r="C2178" s="16">
        <v>21.99</v>
      </c>
      <c r="D2178" s="73"/>
      <c r="E2178" s="73">
        <v>83</v>
      </c>
      <c r="F2178" s="16">
        <v>18625.53</v>
      </c>
      <c r="G2178" s="12">
        <v>0.99581885234886647</v>
      </c>
      <c r="I2178" s="12" t="str">
        <f t="shared" si="33"/>
        <v>X</v>
      </c>
      <c r="J2178" s="2"/>
    </row>
    <row r="2179" spans="1:10" customFormat="1" x14ac:dyDescent="0.25">
      <c r="A2179" s="1" t="s">
        <v>28</v>
      </c>
      <c r="B2179" s="1" t="s">
        <v>15554</v>
      </c>
      <c r="C2179" s="16">
        <v>11.99</v>
      </c>
      <c r="D2179" s="73"/>
      <c r="E2179" s="73">
        <v>73</v>
      </c>
      <c r="F2179" s="16">
        <v>17889.060000000001</v>
      </c>
      <c r="G2179" s="12">
        <v>0.9960963049696725</v>
      </c>
      <c r="I2179" s="12" t="str">
        <f t="shared" si="33"/>
        <v>X</v>
      </c>
      <c r="J2179" s="2"/>
    </row>
    <row r="2180" spans="1:10" customFormat="1" x14ac:dyDescent="0.25">
      <c r="A2180" s="1" t="s">
        <v>28</v>
      </c>
      <c r="B2180" s="1" t="s">
        <v>11931</v>
      </c>
      <c r="C2180" s="16">
        <v>21.49</v>
      </c>
      <c r="D2180" s="73"/>
      <c r="E2180" s="73">
        <v>82</v>
      </c>
      <c r="F2180" s="16">
        <v>17641.55</v>
      </c>
      <c r="G2180" s="12">
        <v>0.99636991880307568</v>
      </c>
      <c r="I2180" s="12" t="str">
        <f t="shared" si="33"/>
        <v>X</v>
      </c>
      <c r="J2180" s="2"/>
    </row>
    <row r="2181" spans="1:10" customFormat="1" x14ac:dyDescent="0.25">
      <c r="A2181" s="1" t="s">
        <v>28</v>
      </c>
      <c r="B2181" s="1" t="s">
        <v>5525</v>
      </c>
      <c r="C2181" s="16">
        <v>21.99</v>
      </c>
      <c r="D2181" s="73"/>
      <c r="E2181" s="73">
        <v>93</v>
      </c>
      <c r="F2181" s="16">
        <v>17629.63</v>
      </c>
      <c r="G2181" s="12">
        <v>0.99664334776174324</v>
      </c>
      <c r="I2181" s="12" t="str">
        <f t="shared" si="33"/>
        <v>X</v>
      </c>
      <c r="J2181" s="2"/>
    </row>
    <row r="2182" spans="1:10" customFormat="1" x14ac:dyDescent="0.25">
      <c r="A2182" s="1" t="s">
        <v>28</v>
      </c>
      <c r="B2182" s="1" t="s">
        <v>5494</v>
      </c>
      <c r="C2182" s="16">
        <v>8.39</v>
      </c>
      <c r="D2182" s="73"/>
      <c r="E2182" s="73">
        <v>6</v>
      </c>
      <c r="F2182" s="16">
        <v>17340.68</v>
      </c>
      <c r="G2182" s="12">
        <v>0.99691229521412805</v>
      </c>
      <c r="I2182" s="12" t="str">
        <f t="shared" si="33"/>
        <v>X</v>
      </c>
      <c r="J2182" s="2"/>
    </row>
    <row r="2183" spans="1:10" customFormat="1" x14ac:dyDescent="0.25">
      <c r="A2183" s="1" t="s">
        <v>28</v>
      </c>
      <c r="B2183" s="1" t="s">
        <v>6924</v>
      </c>
      <c r="C2183" s="16">
        <v>4.99</v>
      </c>
      <c r="D2183" s="73"/>
      <c r="E2183" s="73">
        <v>46</v>
      </c>
      <c r="F2183" s="16">
        <v>16771.39</v>
      </c>
      <c r="G2183" s="12">
        <v>0.99717241319182282</v>
      </c>
      <c r="I2183" s="12" t="str">
        <f t="shared" si="33"/>
        <v>X</v>
      </c>
      <c r="J2183" s="2"/>
    </row>
    <row r="2184" spans="1:10" customFormat="1" x14ac:dyDescent="0.25">
      <c r="A2184" s="1" t="s">
        <v>28</v>
      </c>
      <c r="B2184" s="1" t="s">
        <v>7794</v>
      </c>
      <c r="C2184" s="16">
        <v>22.99</v>
      </c>
      <c r="D2184" s="73"/>
      <c r="E2184" s="73">
        <v>14</v>
      </c>
      <c r="F2184" s="16">
        <v>16184.96</v>
      </c>
      <c r="G2184" s="12">
        <v>0.99742343585984672</v>
      </c>
      <c r="I2184" s="12" t="str">
        <f t="shared" ref="I2184:I2247" si="34">IF(G2184&gt;$K$2,"X"," ")</f>
        <v>X</v>
      </c>
      <c r="J2184" s="2"/>
    </row>
    <row r="2185" spans="1:10" customFormat="1" x14ac:dyDescent="0.25">
      <c r="A2185" s="1" t="s">
        <v>28</v>
      </c>
      <c r="B2185" s="1" t="s">
        <v>7843</v>
      </c>
      <c r="C2185" s="16">
        <v>19.989999999999998</v>
      </c>
      <c r="D2185" s="73"/>
      <c r="E2185" s="73">
        <v>6</v>
      </c>
      <c r="F2185" s="16">
        <v>16101.9</v>
      </c>
      <c r="G2185" s="12">
        <v>0.99767317029837821</v>
      </c>
      <c r="I2185" s="12" t="str">
        <f t="shared" si="34"/>
        <v>X</v>
      </c>
      <c r="J2185" s="2"/>
    </row>
    <row r="2186" spans="1:10" customFormat="1" x14ac:dyDescent="0.25">
      <c r="A2186" s="1" t="s">
        <v>28</v>
      </c>
      <c r="B2186" s="1" t="s">
        <v>15566</v>
      </c>
      <c r="C2186" s="16">
        <v>18.989999999999998</v>
      </c>
      <c r="D2186" s="73"/>
      <c r="E2186" s="73">
        <v>69</v>
      </c>
      <c r="F2186" s="16">
        <v>16086.92</v>
      </c>
      <c r="G2186" s="12">
        <v>0.99792267240272003</v>
      </c>
      <c r="I2186" s="12" t="str">
        <f t="shared" si="34"/>
        <v>X</v>
      </c>
      <c r="J2186" s="2"/>
    </row>
    <row r="2187" spans="1:10" customFormat="1" x14ac:dyDescent="0.25">
      <c r="A2187" s="1" t="s">
        <v>28</v>
      </c>
      <c r="B2187" s="1" t="s">
        <v>5712</v>
      </c>
      <c r="C2187" s="16">
        <v>10.99</v>
      </c>
      <c r="D2187" s="73"/>
      <c r="E2187" s="73">
        <v>15</v>
      </c>
      <c r="F2187" s="16">
        <v>15594.81</v>
      </c>
      <c r="G2187" s="12">
        <v>0.9981645420652665</v>
      </c>
      <c r="I2187" s="12" t="str">
        <f t="shared" si="34"/>
        <v>X</v>
      </c>
      <c r="J2187" s="2"/>
    </row>
    <row r="2188" spans="1:10" customFormat="1" x14ac:dyDescent="0.25">
      <c r="A2188" s="1" t="s">
        <v>28</v>
      </c>
      <c r="B2188" s="1" t="s">
        <v>15363</v>
      </c>
      <c r="C2188" s="16">
        <v>11.99</v>
      </c>
      <c r="D2188" s="73"/>
      <c r="E2188" s="73">
        <v>61</v>
      </c>
      <c r="F2188" s="16">
        <v>14678.88</v>
      </c>
      <c r="G2188" s="12">
        <v>0.9983922059965461</v>
      </c>
      <c r="I2188" s="12" t="str">
        <f t="shared" si="34"/>
        <v>X</v>
      </c>
      <c r="J2188" s="2"/>
    </row>
    <row r="2189" spans="1:10" customFormat="1" x14ac:dyDescent="0.25">
      <c r="A2189" s="1" t="s">
        <v>28</v>
      </c>
      <c r="B2189" s="1" t="s">
        <v>11680</v>
      </c>
      <c r="C2189" s="16">
        <v>22.99</v>
      </c>
      <c r="D2189" s="73"/>
      <c r="E2189" s="73">
        <v>49</v>
      </c>
      <c r="F2189" s="16">
        <v>14583.25</v>
      </c>
      <c r="G2189" s="12">
        <v>0.99861838674234105</v>
      </c>
      <c r="I2189" s="12" t="str">
        <f t="shared" si="34"/>
        <v>X</v>
      </c>
      <c r="J2189" s="2"/>
    </row>
    <row r="2190" spans="1:10" customFormat="1" x14ac:dyDescent="0.25">
      <c r="A2190" s="1" t="s">
        <v>28</v>
      </c>
      <c r="B2190" s="1" t="s">
        <v>9251</v>
      </c>
      <c r="C2190" s="16">
        <v>22.99</v>
      </c>
      <c r="D2190" s="73"/>
      <c r="E2190" s="73">
        <v>63</v>
      </c>
      <c r="F2190" s="16">
        <v>13908.95</v>
      </c>
      <c r="G2190" s="12">
        <v>0.99883410934767414</v>
      </c>
      <c r="I2190" s="12" t="str">
        <f t="shared" si="34"/>
        <v>X</v>
      </c>
      <c r="J2190" s="2"/>
    </row>
    <row r="2191" spans="1:10" customFormat="1" x14ac:dyDescent="0.25">
      <c r="A2191" s="1" t="s">
        <v>28</v>
      </c>
      <c r="B2191" s="1" t="s">
        <v>14562</v>
      </c>
      <c r="C2191" s="16">
        <v>21.99</v>
      </c>
      <c r="D2191" s="73"/>
      <c r="E2191" s="73">
        <v>55</v>
      </c>
      <c r="F2191" s="16">
        <v>10932.93</v>
      </c>
      <c r="G2191" s="12">
        <v>0.99900367499738341</v>
      </c>
      <c r="I2191" s="12" t="str">
        <f t="shared" si="34"/>
        <v>X</v>
      </c>
      <c r="J2191" s="2"/>
    </row>
    <row r="2192" spans="1:10" customFormat="1" x14ac:dyDescent="0.25">
      <c r="A2192" s="1" t="s">
        <v>28</v>
      </c>
      <c r="B2192" s="1" t="s">
        <v>11554</v>
      </c>
      <c r="C2192" s="16">
        <v>34.99</v>
      </c>
      <c r="D2192" s="73"/>
      <c r="E2192" s="73">
        <v>48</v>
      </c>
      <c r="F2192" s="16">
        <v>9447.2999999999993</v>
      </c>
      <c r="G2192" s="12">
        <v>0.99915019908218938</v>
      </c>
      <c r="I2192" s="12" t="str">
        <f t="shared" si="34"/>
        <v>X</v>
      </c>
      <c r="J2192" s="2"/>
    </row>
    <row r="2193" spans="1:10" customFormat="1" x14ac:dyDescent="0.25">
      <c r="A2193" s="1" t="s">
        <v>28</v>
      </c>
      <c r="B2193" s="1" t="s">
        <v>6290</v>
      </c>
      <c r="C2193" s="16">
        <v>18.989999999999998</v>
      </c>
      <c r="D2193" s="73"/>
      <c r="E2193" s="73">
        <v>56</v>
      </c>
      <c r="F2193" s="16">
        <v>9115.2000000000007</v>
      </c>
      <c r="G2193" s="12">
        <v>0.99929157242037336</v>
      </c>
      <c r="I2193" s="12" t="str">
        <f t="shared" si="34"/>
        <v>X</v>
      </c>
      <c r="J2193" s="2"/>
    </row>
    <row r="2194" spans="1:10" customFormat="1" x14ac:dyDescent="0.25">
      <c r="A2194" s="1" t="s">
        <v>28</v>
      </c>
      <c r="B2194" s="1" t="s">
        <v>9321</v>
      </c>
      <c r="C2194" s="16">
        <v>9.99</v>
      </c>
      <c r="D2194" s="73"/>
      <c r="E2194" s="73">
        <v>44</v>
      </c>
      <c r="F2194" s="16">
        <v>7732.26</v>
      </c>
      <c r="G2194" s="12">
        <v>0.99941149687709452</v>
      </c>
      <c r="I2194" s="12" t="str">
        <f t="shared" si="34"/>
        <v>X</v>
      </c>
      <c r="J2194" s="2"/>
    </row>
    <row r="2195" spans="1:10" customFormat="1" x14ac:dyDescent="0.25">
      <c r="A2195" s="1" t="s">
        <v>28</v>
      </c>
      <c r="B2195" s="1" t="s">
        <v>15933</v>
      </c>
      <c r="C2195" s="16">
        <v>11.99</v>
      </c>
      <c r="D2195" s="73"/>
      <c r="E2195" s="73">
        <v>62</v>
      </c>
      <c r="F2195" s="16">
        <v>7301.91</v>
      </c>
      <c r="G2195" s="12">
        <v>0.99952474676648995</v>
      </c>
      <c r="I2195" s="12" t="str">
        <f t="shared" si="34"/>
        <v>X</v>
      </c>
      <c r="J2195" s="2"/>
    </row>
    <row r="2196" spans="1:10" customFormat="1" x14ac:dyDescent="0.25">
      <c r="A2196" s="1" t="s">
        <v>28</v>
      </c>
      <c r="B2196" s="1" t="s">
        <v>11966</v>
      </c>
      <c r="C2196" s="16">
        <v>24.99</v>
      </c>
      <c r="D2196" s="73"/>
      <c r="E2196" s="73">
        <v>30</v>
      </c>
      <c r="F2196" s="16">
        <v>6822.27</v>
      </c>
      <c r="G2196" s="12">
        <v>0.9996305576191199</v>
      </c>
      <c r="I2196" s="12" t="str">
        <f t="shared" si="34"/>
        <v>X</v>
      </c>
      <c r="J2196" s="2"/>
    </row>
    <row r="2197" spans="1:10" customFormat="1" x14ac:dyDescent="0.25">
      <c r="A2197" s="1" t="s">
        <v>28</v>
      </c>
      <c r="B2197" s="1" t="s">
        <v>14536</v>
      </c>
      <c r="C2197" s="16">
        <v>25.99</v>
      </c>
      <c r="D2197" s="73"/>
      <c r="E2197" s="73">
        <v>54</v>
      </c>
      <c r="F2197" s="16">
        <v>6159.57</v>
      </c>
      <c r="G2197" s="12">
        <v>0.99972609024294345</v>
      </c>
      <c r="I2197" s="12" t="str">
        <f t="shared" si="34"/>
        <v>X</v>
      </c>
      <c r="J2197" s="2"/>
    </row>
    <row r="2198" spans="1:10" customFormat="1" x14ac:dyDescent="0.25">
      <c r="A2198" s="1" t="s">
        <v>28</v>
      </c>
      <c r="B2198" s="1" t="s">
        <v>15558</v>
      </c>
      <c r="C2198" s="16">
        <v>11.99</v>
      </c>
      <c r="D2198" s="73"/>
      <c r="E2198" s="73">
        <v>68</v>
      </c>
      <c r="F2198" s="16">
        <v>6016.3</v>
      </c>
      <c r="G2198" s="12">
        <v>0.99981940080272436</v>
      </c>
      <c r="I2198" s="12" t="str">
        <f t="shared" si="34"/>
        <v>X</v>
      </c>
      <c r="J2198" s="2"/>
    </row>
    <row r="2199" spans="1:10" customFormat="1" x14ac:dyDescent="0.25">
      <c r="A2199" s="1" t="s">
        <v>28</v>
      </c>
      <c r="B2199" s="1" t="s">
        <v>15560</v>
      </c>
      <c r="C2199" s="16">
        <v>19.989999999999998</v>
      </c>
      <c r="D2199" s="73"/>
      <c r="E2199" s="73">
        <v>16</v>
      </c>
      <c r="F2199" s="16">
        <v>3331.84</v>
      </c>
      <c r="G2199" s="12">
        <v>0.99987107639328687</v>
      </c>
      <c r="I2199" s="12" t="str">
        <f t="shared" si="34"/>
        <v>X</v>
      </c>
      <c r="J2199" s="2"/>
    </row>
    <row r="2200" spans="1:10" customFormat="1" x14ac:dyDescent="0.25">
      <c r="A2200" s="1" t="s">
        <v>28</v>
      </c>
      <c r="B2200" s="1" t="s">
        <v>13030</v>
      </c>
      <c r="C2200" s="16">
        <v>19.989999999999998</v>
      </c>
      <c r="D2200" s="73"/>
      <c r="E2200" s="73">
        <v>41</v>
      </c>
      <c r="F2200" s="16">
        <v>1739.13</v>
      </c>
      <c r="G2200" s="12">
        <v>0.99989804964824958</v>
      </c>
      <c r="I2200" s="12" t="str">
        <f t="shared" si="34"/>
        <v>X</v>
      </c>
      <c r="J2200" s="2"/>
    </row>
    <row r="2201" spans="1:10" customFormat="1" x14ac:dyDescent="0.25">
      <c r="A2201" s="1" t="s">
        <v>28</v>
      </c>
      <c r="B2201" s="1" t="s">
        <v>13063</v>
      </c>
      <c r="C2201" s="16">
        <v>12.99</v>
      </c>
      <c r="D2201" s="73"/>
      <c r="E2201" s="73">
        <v>17</v>
      </c>
      <c r="F2201" s="16">
        <v>1576.55</v>
      </c>
      <c r="G2201" s="12">
        <v>0.99992250134830152</v>
      </c>
      <c r="I2201" s="12" t="str">
        <f t="shared" si="34"/>
        <v>X</v>
      </c>
      <c r="J2201" s="2"/>
    </row>
    <row r="2202" spans="1:10" customFormat="1" x14ac:dyDescent="0.25">
      <c r="A2202" s="1" t="s">
        <v>28</v>
      </c>
      <c r="B2202" s="1" t="s">
        <v>12719</v>
      </c>
      <c r="C2202" s="16">
        <v>23.99</v>
      </c>
      <c r="D2202" s="73"/>
      <c r="E2202" s="73">
        <v>53</v>
      </c>
      <c r="F2202" s="16">
        <v>1439.4</v>
      </c>
      <c r="G2202" s="12">
        <v>0.99994482590321876</v>
      </c>
      <c r="I2202" s="12" t="str">
        <f t="shared" si="34"/>
        <v>X</v>
      </c>
      <c r="J2202" s="2"/>
    </row>
    <row r="2203" spans="1:10" customFormat="1" x14ac:dyDescent="0.25">
      <c r="A2203" s="1" t="s">
        <v>28</v>
      </c>
      <c r="B2203" s="1" t="s">
        <v>16173</v>
      </c>
      <c r="C2203" s="16">
        <v>19.989999999999998</v>
      </c>
      <c r="D2203" s="73"/>
      <c r="E2203" s="73">
        <v>35</v>
      </c>
      <c r="F2203" s="16">
        <v>1319.34</v>
      </c>
      <c r="G2203" s="12">
        <v>0.99996528837250076</v>
      </c>
      <c r="I2203" s="12" t="str">
        <f t="shared" si="34"/>
        <v>X</v>
      </c>
      <c r="J2203" s="2"/>
    </row>
    <row r="2204" spans="1:10" customFormat="1" x14ac:dyDescent="0.25">
      <c r="A2204" s="1" t="s">
        <v>28</v>
      </c>
      <c r="B2204" s="1" t="s">
        <v>12718</v>
      </c>
      <c r="C2204" s="16">
        <v>23.99</v>
      </c>
      <c r="D2204" s="73"/>
      <c r="E2204" s="73">
        <v>53</v>
      </c>
      <c r="F2204" s="16">
        <v>1223.49</v>
      </c>
      <c r="G2204" s="12">
        <v>0.99998426424418052</v>
      </c>
      <c r="I2204" s="12" t="str">
        <f t="shared" si="34"/>
        <v>X</v>
      </c>
      <c r="J2204" s="2"/>
    </row>
    <row r="2205" spans="1:10" customFormat="1" x14ac:dyDescent="0.25">
      <c r="A2205" s="1" t="s">
        <v>28</v>
      </c>
      <c r="B2205" s="1" t="s">
        <v>15995</v>
      </c>
      <c r="C2205" s="16">
        <v>19.989999999999998</v>
      </c>
      <c r="D2205" s="73"/>
      <c r="E2205" s="73">
        <v>7</v>
      </c>
      <c r="F2205" s="16">
        <v>684.65</v>
      </c>
      <c r="G2205" s="12">
        <v>0.99999488290926597</v>
      </c>
      <c r="I2205" s="12" t="str">
        <f t="shared" si="34"/>
        <v>X</v>
      </c>
      <c r="J2205" s="2"/>
    </row>
    <row r="2206" spans="1:10" customFormat="1" x14ac:dyDescent="0.25">
      <c r="A2206" s="1" t="s">
        <v>28</v>
      </c>
      <c r="B2206" s="1" t="s">
        <v>12862</v>
      </c>
      <c r="C2206" s="16">
        <v>32.99</v>
      </c>
      <c r="D2206" s="73"/>
      <c r="E2206" s="73">
        <v>0</v>
      </c>
      <c r="F2206" s="16">
        <v>164.95</v>
      </c>
      <c r="G2206" s="12">
        <v>0.99999744122198908</v>
      </c>
      <c r="I2206" s="12" t="str">
        <f t="shared" si="34"/>
        <v>X</v>
      </c>
      <c r="J2206" s="2"/>
    </row>
    <row r="2207" spans="1:10" customFormat="1" x14ac:dyDescent="0.25">
      <c r="A2207" s="1" t="s">
        <v>28</v>
      </c>
      <c r="B2207" s="1" t="s">
        <v>14269</v>
      </c>
      <c r="C2207" s="16">
        <v>99.99</v>
      </c>
      <c r="D2207" s="73"/>
      <c r="E2207" s="73">
        <v>1</v>
      </c>
      <c r="F2207" s="16">
        <v>99.99</v>
      </c>
      <c r="G2207" s="12">
        <v>0.99999899202944098</v>
      </c>
      <c r="I2207" s="12" t="str">
        <f t="shared" si="34"/>
        <v>X</v>
      </c>
      <c r="J2207" s="2"/>
    </row>
    <row r="2208" spans="1:10" customFormat="1" x14ac:dyDescent="0.25">
      <c r="A2208" s="1" t="s">
        <v>28</v>
      </c>
      <c r="B2208" s="1" t="s">
        <v>11903</v>
      </c>
      <c r="C2208" s="16">
        <v>64.989999999999995</v>
      </c>
      <c r="D2208" s="73"/>
      <c r="E2208" s="73">
        <v>0</v>
      </c>
      <c r="F2208" s="16">
        <v>64.989999999999995</v>
      </c>
      <c r="G2208" s="12">
        <v>1.0000000000000011</v>
      </c>
      <c r="I2208" s="12" t="str">
        <f t="shared" si="34"/>
        <v>X</v>
      </c>
      <c r="J2208" s="2"/>
    </row>
    <row r="2209" spans="1:10" customFormat="1" x14ac:dyDescent="0.25">
      <c r="A2209" s="1" t="s">
        <v>45</v>
      </c>
      <c r="B2209" s="1"/>
      <c r="C2209" s="16">
        <v>5313.0599999999722</v>
      </c>
      <c r="D2209" s="73"/>
      <c r="E2209" s="73">
        <v>32343</v>
      </c>
      <c r="F2209" s="16">
        <v>64476089.459999993</v>
      </c>
      <c r="G2209" s="12"/>
      <c r="I2209" s="12" t="str">
        <f t="shared" si="34"/>
        <v xml:space="preserve"> </v>
      </c>
      <c r="J2209" s="2"/>
    </row>
    <row r="2210" spans="1:10" customFormat="1" x14ac:dyDescent="0.25">
      <c r="A2210" s="1" t="s">
        <v>54</v>
      </c>
      <c r="B2210" s="1" t="s">
        <v>5972</v>
      </c>
      <c r="C2210" s="16">
        <v>5.99</v>
      </c>
      <c r="D2210" s="73"/>
      <c r="E2210" s="73">
        <v>116</v>
      </c>
      <c r="F2210" s="16">
        <v>53334.96</v>
      </c>
      <c r="G2210" s="12">
        <v>0.46674552675249797</v>
      </c>
      <c r="I2210" s="12" t="str">
        <f t="shared" si="34"/>
        <v xml:space="preserve"> </v>
      </c>
      <c r="J2210" s="2"/>
    </row>
    <row r="2211" spans="1:10" customFormat="1" x14ac:dyDescent="0.25">
      <c r="A2211" s="1" t="s">
        <v>54</v>
      </c>
      <c r="B2211" s="1" t="s">
        <v>6001</v>
      </c>
      <c r="C2211" s="16">
        <v>16.989999999999998</v>
      </c>
      <c r="D2211" s="73"/>
      <c r="E2211" s="73">
        <v>13</v>
      </c>
      <c r="F2211" s="16">
        <v>17601.64</v>
      </c>
      <c r="G2211" s="12">
        <v>0.62078120491758593</v>
      </c>
      <c r="I2211" s="12" t="str">
        <f t="shared" si="34"/>
        <v xml:space="preserve"> </v>
      </c>
      <c r="J2211" s="2"/>
    </row>
    <row r="2212" spans="1:10" customFormat="1" x14ac:dyDescent="0.25">
      <c r="A2212" s="1" t="s">
        <v>54</v>
      </c>
      <c r="B2212" s="1" t="s">
        <v>6003</v>
      </c>
      <c r="C2212" s="16">
        <v>13.99</v>
      </c>
      <c r="D2212" s="73"/>
      <c r="E2212" s="73">
        <v>15</v>
      </c>
      <c r="F2212" s="16">
        <v>13276.51</v>
      </c>
      <c r="G2212" s="12">
        <v>0.73696675475928086</v>
      </c>
      <c r="I2212" s="12" t="str">
        <f t="shared" si="34"/>
        <v xml:space="preserve"> </v>
      </c>
      <c r="J2212" s="2"/>
    </row>
    <row r="2213" spans="1:10" customFormat="1" x14ac:dyDescent="0.25">
      <c r="A2213" s="1" t="s">
        <v>54</v>
      </c>
      <c r="B2213" s="1" t="s">
        <v>6004</v>
      </c>
      <c r="C2213" s="16">
        <v>13.99</v>
      </c>
      <c r="D2213" s="73"/>
      <c r="E2213" s="73">
        <v>17</v>
      </c>
      <c r="F2213" s="16">
        <v>9960.8799999999992</v>
      </c>
      <c r="G2213" s="12">
        <v>0.82413652450352415</v>
      </c>
      <c r="I2213" s="12" t="str">
        <f t="shared" si="34"/>
        <v xml:space="preserve"> </v>
      </c>
      <c r="J2213" s="2"/>
    </row>
    <row r="2214" spans="1:10" customFormat="1" x14ac:dyDescent="0.25">
      <c r="A2214" s="1" t="s">
        <v>54</v>
      </c>
      <c r="B2214" s="1" t="s">
        <v>6002</v>
      </c>
      <c r="C2214" s="16">
        <v>16.989999999999998</v>
      </c>
      <c r="D2214" s="73"/>
      <c r="E2214" s="73">
        <v>18</v>
      </c>
      <c r="F2214" s="16">
        <v>9378.48</v>
      </c>
      <c r="G2214" s="12">
        <v>0.90620958854515399</v>
      </c>
      <c r="I2214" s="12" t="str">
        <f t="shared" si="34"/>
        <v xml:space="preserve"> </v>
      </c>
      <c r="J2214" s="2"/>
    </row>
    <row r="2215" spans="1:10" customFormat="1" x14ac:dyDescent="0.25">
      <c r="A2215" s="1" t="s">
        <v>54</v>
      </c>
      <c r="B2215" s="1" t="s">
        <v>6000</v>
      </c>
      <c r="C2215" s="16">
        <v>16.989999999999998</v>
      </c>
      <c r="D2215" s="73"/>
      <c r="E2215" s="73">
        <v>18</v>
      </c>
      <c r="F2215" s="16">
        <v>8562.9599999999991</v>
      </c>
      <c r="G2215" s="12">
        <v>0.98114586440925067</v>
      </c>
      <c r="I2215" s="12" t="str">
        <f t="shared" si="34"/>
        <v>X</v>
      </c>
      <c r="J2215" s="2"/>
    </row>
    <row r="2216" spans="1:10" customFormat="1" x14ac:dyDescent="0.25">
      <c r="A2216" s="1" t="s">
        <v>54</v>
      </c>
      <c r="B2216" s="1" t="s">
        <v>14800</v>
      </c>
      <c r="C2216" s="16">
        <v>13.99</v>
      </c>
      <c r="D2216" s="73"/>
      <c r="E2216" s="73">
        <v>22</v>
      </c>
      <c r="F2216" s="16">
        <v>2154.46</v>
      </c>
      <c r="G2216" s="12">
        <v>1</v>
      </c>
      <c r="I2216" s="12" t="str">
        <f t="shared" si="34"/>
        <v>X</v>
      </c>
      <c r="J2216" s="2"/>
    </row>
    <row r="2217" spans="1:10" customFormat="1" x14ac:dyDescent="0.25">
      <c r="A2217" s="1" t="s">
        <v>55</v>
      </c>
      <c r="B2217" s="1"/>
      <c r="C2217" s="16">
        <v>98.929999999999978</v>
      </c>
      <c r="D2217" s="73"/>
      <c r="E2217" s="73">
        <v>219</v>
      </c>
      <c r="F2217" s="16">
        <v>114269.89</v>
      </c>
      <c r="G2217" s="12"/>
      <c r="I2217" s="12" t="str">
        <f t="shared" si="34"/>
        <v xml:space="preserve"> </v>
      </c>
      <c r="J2217" s="2"/>
    </row>
    <row r="2218" spans="1:10" customFormat="1" x14ac:dyDescent="0.25">
      <c r="I2218" s="12" t="str">
        <f t="shared" si="34"/>
        <v xml:space="preserve"> </v>
      </c>
      <c r="J2218" s="2"/>
    </row>
    <row r="2219" spans="1:10" customFormat="1" x14ac:dyDescent="0.25">
      <c r="I2219" s="12" t="str">
        <f t="shared" si="34"/>
        <v xml:space="preserve"> </v>
      </c>
      <c r="J2219" s="2"/>
    </row>
    <row r="2220" spans="1:10" customFormat="1" x14ac:dyDescent="0.25">
      <c r="I2220" s="12" t="str">
        <f t="shared" si="34"/>
        <v xml:space="preserve"> </v>
      </c>
      <c r="J2220" s="2"/>
    </row>
    <row r="2221" spans="1:10" customFormat="1" x14ac:dyDescent="0.25">
      <c r="I2221" s="12" t="str">
        <f t="shared" si="34"/>
        <v xml:space="preserve"> </v>
      </c>
      <c r="J2221" s="2"/>
    </row>
    <row r="2222" spans="1:10" customFormat="1" x14ac:dyDescent="0.25">
      <c r="I2222" s="12" t="str">
        <f t="shared" si="34"/>
        <v xml:space="preserve"> </v>
      </c>
      <c r="J2222" s="2"/>
    </row>
    <row r="2223" spans="1:10" customFormat="1" x14ac:dyDescent="0.25">
      <c r="I2223" s="12" t="str">
        <f t="shared" si="34"/>
        <v xml:space="preserve"> </v>
      </c>
      <c r="J2223" s="2"/>
    </row>
    <row r="2224" spans="1:10" customFormat="1" x14ac:dyDescent="0.25">
      <c r="I2224" s="12" t="str">
        <f t="shared" si="34"/>
        <v xml:space="preserve"> </v>
      </c>
      <c r="J2224" s="2"/>
    </row>
    <row r="2225" spans="9:10" customFormat="1" x14ac:dyDescent="0.25">
      <c r="I2225" s="12" t="str">
        <f t="shared" si="34"/>
        <v xml:space="preserve"> </v>
      </c>
      <c r="J2225" s="2"/>
    </row>
    <row r="2226" spans="9:10" customFormat="1" x14ac:dyDescent="0.25">
      <c r="I2226" s="12" t="str">
        <f t="shared" si="34"/>
        <v xml:space="preserve"> </v>
      </c>
      <c r="J2226" s="2"/>
    </row>
    <row r="2227" spans="9:10" customFormat="1" x14ac:dyDescent="0.25">
      <c r="I2227" s="12" t="str">
        <f t="shared" si="34"/>
        <v xml:space="preserve"> </v>
      </c>
      <c r="J2227" s="2"/>
    </row>
    <row r="2228" spans="9:10" customFormat="1" x14ac:dyDescent="0.25">
      <c r="I2228" s="12" t="str">
        <f t="shared" si="34"/>
        <v xml:space="preserve"> </v>
      </c>
      <c r="J2228" s="2"/>
    </row>
    <row r="2229" spans="9:10" customFormat="1" x14ac:dyDescent="0.25">
      <c r="I2229" s="12" t="str">
        <f t="shared" si="34"/>
        <v xml:space="preserve"> </v>
      </c>
      <c r="J2229" s="2"/>
    </row>
    <row r="2230" spans="9:10" customFormat="1" x14ac:dyDescent="0.25">
      <c r="I2230" s="12" t="str">
        <f t="shared" si="34"/>
        <v xml:space="preserve"> </v>
      </c>
      <c r="J2230" s="2"/>
    </row>
    <row r="2231" spans="9:10" customFormat="1" x14ac:dyDescent="0.25">
      <c r="I2231" s="12" t="str">
        <f t="shared" si="34"/>
        <v xml:space="preserve"> </v>
      </c>
      <c r="J2231" s="2"/>
    </row>
    <row r="2232" spans="9:10" customFormat="1" x14ac:dyDescent="0.25">
      <c r="I2232" s="12" t="str">
        <f t="shared" si="34"/>
        <v xml:space="preserve"> </v>
      </c>
      <c r="J2232" s="2"/>
    </row>
    <row r="2233" spans="9:10" customFormat="1" x14ac:dyDescent="0.25">
      <c r="I2233" s="12" t="str">
        <f t="shared" si="34"/>
        <v xml:space="preserve"> </v>
      </c>
      <c r="J2233" s="2"/>
    </row>
    <row r="2234" spans="9:10" customFormat="1" x14ac:dyDescent="0.25">
      <c r="I2234" s="12" t="str">
        <f t="shared" si="34"/>
        <v xml:space="preserve"> </v>
      </c>
      <c r="J2234" s="2"/>
    </row>
    <row r="2235" spans="9:10" customFormat="1" x14ac:dyDescent="0.25">
      <c r="I2235" s="12" t="str">
        <f t="shared" si="34"/>
        <v xml:space="preserve"> </v>
      </c>
      <c r="J2235" s="2"/>
    </row>
    <row r="2236" spans="9:10" customFormat="1" x14ac:dyDescent="0.25">
      <c r="I2236" s="12" t="str">
        <f t="shared" si="34"/>
        <v xml:space="preserve"> </v>
      </c>
      <c r="J2236" s="2"/>
    </row>
    <row r="2237" spans="9:10" customFormat="1" x14ac:dyDescent="0.25">
      <c r="I2237" s="12" t="str">
        <f t="shared" si="34"/>
        <v xml:space="preserve"> </v>
      </c>
      <c r="J2237" s="2"/>
    </row>
    <row r="2238" spans="9:10" customFormat="1" x14ac:dyDescent="0.25">
      <c r="I2238" s="12" t="str">
        <f t="shared" si="34"/>
        <v xml:space="preserve"> </v>
      </c>
      <c r="J2238" s="2"/>
    </row>
    <row r="2239" spans="9:10" customFormat="1" x14ac:dyDescent="0.25">
      <c r="I2239" s="12" t="str">
        <f t="shared" si="34"/>
        <v xml:space="preserve"> </v>
      </c>
      <c r="J2239" s="2"/>
    </row>
    <row r="2240" spans="9:10" customFormat="1" x14ac:dyDescent="0.25">
      <c r="I2240" s="12" t="str">
        <f t="shared" si="34"/>
        <v xml:space="preserve"> </v>
      </c>
      <c r="J2240" s="2"/>
    </row>
    <row r="2241" spans="9:10" customFormat="1" x14ac:dyDescent="0.25">
      <c r="I2241" s="12" t="str">
        <f t="shared" si="34"/>
        <v xml:space="preserve"> </v>
      </c>
      <c r="J2241" s="2"/>
    </row>
    <row r="2242" spans="9:10" customFormat="1" x14ac:dyDescent="0.25">
      <c r="I2242" s="12" t="str">
        <f t="shared" si="34"/>
        <v xml:space="preserve"> </v>
      </c>
      <c r="J2242" s="2"/>
    </row>
    <row r="2243" spans="9:10" customFormat="1" x14ac:dyDescent="0.25">
      <c r="I2243" s="12" t="str">
        <f t="shared" si="34"/>
        <v xml:space="preserve"> </v>
      </c>
      <c r="J2243" s="2"/>
    </row>
    <row r="2244" spans="9:10" customFormat="1" x14ac:dyDescent="0.25">
      <c r="I2244" s="12" t="str">
        <f t="shared" si="34"/>
        <v xml:space="preserve"> </v>
      </c>
      <c r="J2244" s="2"/>
    </row>
    <row r="2245" spans="9:10" customFormat="1" x14ac:dyDescent="0.25">
      <c r="I2245" s="12" t="str">
        <f t="shared" si="34"/>
        <v xml:space="preserve"> </v>
      </c>
      <c r="J2245" s="2"/>
    </row>
    <row r="2246" spans="9:10" customFormat="1" x14ac:dyDescent="0.25">
      <c r="I2246" s="12" t="str">
        <f t="shared" si="34"/>
        <v xml:space="preserve"> </v>
      </c>
      <c r="J2246" s="2"/>
    </row>
    <row r="2247" spans="9:10" customFormat="1" x14ac:dyDescent="0.25">
      <c r="I2247" s="12" t="str">
        <f t="shared" si="34"/>
        <v xml:space="preserve"> </v>
      </c>
      <c r="J2247" s="2"/>
    </row>
    <row r="2248" spans="9:10" customFormat="1" x14ac:dyDescent="0.25">
      <c r="I2248" s="12" t="str">
        <f t="shared" ref="I2248:I2311" si="35">IF(G2248&gt;$K$2,"X"," ")</f>
        <v xml:space="preserve"> </v>
      </c>
      <c r="J2248" s="2"/>
    </row>
    <row r="2249" spans="9:10" customFormat="1" x14ac:dyDescent="0.25">
      <c r="I2249" s="12" t="str">
        <f t="shared" si="35"/>
        <v xml:space="preserve"> </v>
      </c>
      <c r="J2249" s="2"/>
    </row>
    <row r="2250" spans="9:10" customFormat="1" x14ac:dyDescent="0.25">
      <c r="I2250" s="12" t="str">
        <f t="shared" si="35"/>
        <v xml:space="preserve"> </v>
      </c>
      <c r="J2250" s="2"/>
    </row>
    <row r="2251" spans="9:10" customFormat="1" x14ac:dyDescent="0.25">
      <c r="I2251" s="12" t="str">
        <f t="shared" si="35"/>
        <v xml:space="preserve"> </v>
      </c>
      <c r="J2251" s="2"/>
    </row>
    <row r="2252" spans="9:10" customFormat="1" x14ac:dyDescent="0.25">
      <c r="I2252" s="12" t="str">
        <f t="shared" si="35"/>
        <v xml:space="preserve"> </v>
      </c>
      <c r="J2252" s="2"/>
    </row>
    <row r="2253" spans="9:10" customFormat="1" x14ac:dyDescent="0.25">
      <c r="I2253" s="12" t="str">
        <f t="shared" si="35"/>
        <v xml:space="preserve"> </v>
      </c>
      <c r="J2253" s="2"/>
    </row>
    <row r="2254" spans="9:10" customFormat="1" x14ac:dyDescent="0.25">
      <c r="I2254" s="12" t="str">
        <f t="shared" si="35"/>
        <v xml:space="preserve"> </v>
      </c>
      <c r="J2254" s="2"/>
    </row>
    <row r="2255" spans="9:10" customFormat="1" x14ac:dyDescent="0.25">
      <c r="I2255" s="12" t="str">
        <f t="shared" si="35"/>
        <v xml:space="preserve"> </v>
      </c>
      <c r="J2255" s="2"/>
    </row>
    <row r="2256" spans="9:10" customFormat="1" x14ac:dyDescent="0.25">
      <c r="I2256" s="12" t="str">
        <f t="shared" si="35"/>
        <v xml:space="preserve"> </v>
      </c>
      <c r="J2256" s="2"/>
    </row>
    <row r="2257" spans="9:10" customFormat="1" x14ac:dyDescent="0.25">
      <c r="I2257" s="12" t="str">
        <f t="shared" si="35"/>
        <v xml:space="preserve"> </v>
      </c>
      <c r="J2257" s="2"/>
    </row>
    <row r="2258" spans="9:10" customFormat="1" x14ac:dyDescent="0.25">
      <c r="I2258" s="12" t="str">
        <f t="shared" si="35"/>
        <v xml:space="preserve"> </v>
      </c>
      <c r="J2258" s="2"/>
    </row>
    <row r="2259" spans="9:10" customFormat="1" x14ac:dyDescent="0.25">
      <c r="I2259" s="12" t="str">
        <f t="shared" si="35"/>
        <v xml:space="preserve"> </v>
      </c>
      <c r="J2259" s="2"/>
    </row>
    <row r="2260" spans="9:10" customFormat="1" x14ac:dyDescent="0.25">
      <c r="I2260" s="12" t="str">
        <f t="shared" si="35"/>
        <v xml:space="preserve"> </v>
      </c>
      <c r="J2260" s="2"/>
    </row>
    <row r="2261" spans="9:10" customFormat="1" x14ac:dyDescent="0.25">
      <c r="I2261" s="12" t="str">
        <f t="shared" si="35"/>
        <v xml:space="preserve"> </v>
      </c>
      <c r="J2261" s="2"/>
    </row>
    <row r="2262" spans="9:10" customFormat="1" x14ac:dyDescent="0.25">
      <c r="I2262" s="12" t="str">
        <f t="shared" si="35"/>
        <v xml:space="preserve"> </v>
      </c>
      <c r="J2262" s="2"/>
    </row>
    <row r="2263" spans="9:10" customFormat="1" x14ac:dyDescent="0.25">
      <c r="I2263" s="12" t="str">
        <f t="shared" si="35"/>
        <v xml:space="preserve"> </v>
      </c>
      <c r="J2263" s="2"/>
    </row>
    <row r="2264" spans="9:10" customFormat="1" x14ac:dyDescent="0.25">
      <c r="I2264" s="12" t="str">
        <f t="shared" si="35"/>
        <v xml:space="preserve"> </v>
      </c>
      <c r="J2264" s="2"/>
    </row>
    <row r="2265" spans="9:10" customFormat="1" x14ac:dyDescent="0.25">
      <c r="I2265" s="12" t="str">
        <f t="shared" si="35"/>
        <v xml:space="preserve"> </v>
      </c>
      <c r="J2265" s="2"/>
    </row>
    <row r="2266" spans="9:10" customFormat="1" x14ac:dyDescent="0.25">
      <c r="I2266" s="12" t="str">
        <f t="shared" si="35"/>
        <v xml:space="preserve"> </v>
      </c>
      <c r="J2266" s="2"/>
    </row>
    <row r="2267" spans="9:10" customFormat="1" x14ac:dyDescent="0.25">
      <c r="I2267" s="12" t="str">
        <f t="shared" si="35"/>
        <v xml:space="preserve"> </v>
      </c>
      <c r="J2267" s="2"/>
    </row>
    <row r="2268" spans="9:10" customFormat="1" x14ac:dyDescent="0.25">
      <c r="I2268" s="12" t="str">
        <f t="shared" si="35"/>
        <v xml:space="preserve"> </v>
      </c>
      <c r="J2268" s="2"/>
    </row>
    <row r="2269" spans="9:10" customFormat="1" x14ac:dyDescent="0.25">
      <c r="I2269" s="12" t="str">
        <f t="shared" si="35"/>
        <v xml:space="preserve"> </v>
      </c>
      <c r="J2269" s="2"/>
    </row>
    <row r="2270" spans="9:10" customFormat="1" x14ac:dyDescent="0.25">
      <c r="I2270" s="12" t="str">
        <f t="shared" si="35"/>
        <v xml:space="preserve"> </v>
      </c>
      <c r="J2270" s="2"/>
    </row>
    <row r="2271" spans="9:10" customFormat="1" x14ac:dyDescent="0.25">
      <c r="I2271" s="12" t="str">
        <f t="shared" si="35"/>
        <v xml:space="preserve"> </v>
      </c>
      <c r="J2271" s="2"/>
    </row>
    <row r="2272" spans="9:10" customFormat="1" x14ac:dyDescent="0.25">
      <c r="I2272" s="12" t="str">
        <f t="shared" si="35"/>
        <v xml:space="preserve"> </v>
      </c>
      <c r="J2272" s="2"/>
    </row>
    <row r="2273" spans="9:10" customFormat="1" x14ac:dyDescent="0.25">
      <c r="I2273" s="12" t="str">
        <f t="shared" si="35"/>
        <v xml:space="preserve"> </v>
      </c>
      <c r="J2273" s="2"/>
    </row>
    <row r="2274" spans="9:10" customFormat="1" x14ac:dyDescent="0.25">
      <c r="I2274" s="12" t="str">
        <f t="shared" si="35"/>
        <v xml:space="preserve"> </v>
      </c>
      <c r="J2274" s="2"/>
    </row>
    <row r="2275" spans="9:10" customFormat="1" x14ac:dyDescent="0.25">
      <c r="I2275" s="12" t="str">
        <f t="shared" si="35"/>
        <v xml:space="preserve"> </v>
      </c>
      <c r="J2275" s="2"/>
    </row>
    <row r="2276" spans="9:10" customFormat="1" x14ac:dyDescent="0.25">
      <c r="I2276" s="12" t="str">
        <f t="shared" si="35"/>
        <v xml:space="preserve"> </v>
      </c>
      <c r="J2276" s="2"/>
    </row>
    <row r="2277" spans="9:10" customFormat="1" x14ac:dyDescent="0.25">
      <c r="I2277" s="12" t="str">
        <f t="shared" si="35"/>
        <v xml:space="preserve"> </v>
      </c>
      <c r="J2277" s="2"/>
    </row>
    <row r="2278" spans="9:10" customFormat="1" x14ac:dyDescent="0.25">
      <c r="I2278" s="12" t="str">
        <f t="shared" si="35"/>
        <v xml:space="preserve"> </v>
      </c>
      <c r="J2278" s="2"/>
    </row>
    <row r="2279" spans="9:10" customFormat="1" x14ac:dyDescent="0.25">
      <c r="I2279" s="12" t="str">
        <f t="shared" si="35"/>
        <v xml:space="preserve"> </v>
      </c>
      <c r="J2279" s="2"/>
    </row>
    <row r="2280" spans="9:10" customFormat="1" x14ac:dyDescent="0.25">
      <c r="I2280" s="12" t="str">
        <f t="shared" si="35"/>
        <v xml:space="preserve"> </v>
      </c>
      <c r="J2280" s="2"/>
    </row>
    <row r="2281" spans="9:10" customFormat="1" x14ac:dyDescent="0.25">
      <c r="I2281" s="12" t="str">
        <f t="shared" si="35"/>
        <v xml:space="preserve"> </v>
      </c>
      <c r="J2281" s="2"/>
    </row>
    <row r="2282" spans="9:10" customFormat="1" x14ac:dyDescent="0.25">
      <c r="I2282" s="12" t="str">
        <f t="shared" si="35"/>
        <v xml:space="preserve"> </v>
      </c>
      <c r="J2282" s="2"/>
    </row>
    <row r="2283" spans="9:10" customFormat="1" x14ac:dyDescent="0.25">
      <c r="I2283" s="12" t="str">
        <f t="shared" si="35"/>
        <v xml:space="preserve"> </v>
      </c>
      <c r="J2283" s="2"/>
    </row>
    <row r="2284" spans="9:10" customFormat="1" x14ac:dyDescent="0.25">
      <c r="I2284" s="12" t="str">
        <f t="shared" si="35"/>
        <v xml:space="preserve"> </v>
      </c>
      <c r="J2284" s="2"/>
    </row>
    <row r="2285" spans="9:10" customFormat="1" x14ac:dyDescent="0.25">
      <c r="I2285" s="12" t="str">
        <f t="shared" si="35"/>
        <v xml:space="preserve"> </v>
      </c>
      <c r="J2285" s="2"/>
    </row>
    <row r="2286" spans="9:10" customFormat="1" x14ac:dyDescent="0.25">
      <c r="I2286" s="12" t="str">
        <f t="shared" si="35"/>
        <v xml:space="preserve"> </v>
      </c>
      <c r="J2286" s="2"/>
    </row>
    <row r="2287" spans="9:10" customFormat="1" x14ac:dyDescent="0.25">
      <c r="I2287" s="12" t="str">
        <f t="shared" si="35"/>
        <v xml:space="preserve"> </v>
      </c>
      <c r="J2287" s="2"/>
    </row>
    <row r="2288" spans="9:10" customFormat="1" x14ac:dyDescent="0.25">
      <c r="I2288" s="12" t="str">
        <f t="shared" si="35"/>
        <v xml:space="preserve"> </v>
      </c>
      <c r="J2288" s="2"/>
    </row>
    <row r="2289" spans="9:10" customFormat="1" x14ac:dyDescent="0.25">
      <c r="I2289" s="12" t="str">
        <f t="shared" si="35"/>
        <v xml:space="preserve"> </v>
      </c>
      <c r="J2289" s="2"/>
    </row>
    <row r="2290" spans="9:10" customFormat="1" x14ac:dyDescent="0.25">
      <c r="I2290" s="12" t="str">
        <f t="shared" si="35"/>
        <v xml:space="preserve"> </v>
      </c>
      <c r="J2290" s="2"/>
    </row>
    <row r="2291" spans="9:10" customFormat="1" x14ac:dyDescent="0.25">
      <c r="I2291" s="12" t="str">
        <f t="shared" si="35"/>
        <v xml:space="preserve"> </v>
      </c>
      <c r="J2291" s="2"/>
    </row>
    <row r="2292" spans="9:10" customFormat="1" x14ac:dyDescent="0.25">
      <c r="I2292" s="12" t="str">
        <f t="shared" si="35"/>
        <v xml:space="preserve"> </v>
      </c>
      <c r="J2292" s="2"/>
    </row>
    <row r="2293" spans="9:10" customFormat="1" x14ac:dyDescent="0.25">
      <c r="I2293" s="12" t="str">
        <f t="shared" si="35"/>
        <v xml:space="preserve"> </v>
      </c>
      <c r="J2293" s="2"/>
    </row>
    <row r="2294" spans="9:10" customFormat="1" x14ac:dyDescent="0.25">
      <c r="I2294" s="12" t="str">
        <f t="shared" si="35"/>
        <v xml:space="preserve"> </v>
      </c>
      <c r="J2294" s="2"/>
    </row>
    <row r="2295" spans="9:10" customFormat="1" x14ac:dyDescent="0.25">
      <c r="I2295" s="12" t="str">
        <f t="shared" si="35"/>
        <v xml:space="preserve"> </v>
      </c>
      <c r="J2295" s="2"/>
    </row>
    <row r="2296" spans="9:10" customFormat="1" x14ac:dyDescent="0.25">
      <c r="I2296" s="12" t="str">
        <f t="shared" si="35"/>
        <v xml:space="preserve"> </v>
      </c>
      <c r="J2296" s="2"/>
    </row>
    <row r="2297" spans="9:10" customFormat="1" x14ac:dyDescent="0.25">
      <c r="I2297" s="12" t="str">
        <f t="shared" si="35"/>
        <v xml:space="preserve"> </v>
      </c>
      <c r="J2297" s="2"/>
    </row>
    <row r="2298" spans="9:10" customFormat="1" x14ac:dyDescent="0.25">
      <c r="I2298" s="12" t="str">
        <f t="shared" si="35"/>
        <v xml:space="preserve"> </v>
      </c>
      <c r="J2298" s="2"/>
    </row>
    <row r="2299" spans="9:10" customFormat="1" x14ac:dyDescent="0.25">
      <c r="I2299" s="12" t="str">
        <f t="shared" si="35"/>
        <v xml:space="preserve"> </v>
      </c>
      <c r="J2299" s="2"/>
    </row>
    <row r="2300" spans="9:10" customFormat="1" x14ac:dyDescent="0.25">
      <c r="I2300" s="12" t="str">
        <f t="shared" si="35"/>
        <v xml:space="preserve"> </v>
      </c>
      <c r="J2300" s="2"/>
    </row>
    <row r="2301" spans="9:10" customFormat="1" x14ac:dyDescent="0.25">
      <c r="I2301" s="12" t="str">
        <f t="shared" si="35"/>
        <v xml:space="preserve"> </v>
      </c>
      <c r="J2301" s="2"/>
    </row>
    <row r="2302" spans="9:10" customFormat="1" x14ac:dyDescent="0.25">
      <c r="I2302" s="12" t="str">
        <f t="shared" si="35"/>
        <v xml:space="preserve"> </v>
      </c>
      <c r="J2302" s="2"/>
    </row>
    <row r="2303" spans="9:10" customFormat="1" x14ac:dyDescent="0.25">
      <c r="I2303" s="12" t="str">
        <f t="shared" si="35"/>
        <v xml:space="preserve"> </v>
      </c>
      <c r="J2303" s="2"/>
    </row>
    <row r="2304" spans="9:10" customFormat="1" x14ac:dyDescent="0.25">
      <c r="I2304" s="12" t="str">
        <f t="shared" si="35"/>
        <v xml:space="preserve"> </v>
      </c>
      <c r="J2304" s="2"/>
    </row>
    <row r="2305" spans="9:10" customFormat="1" x14ac:dyDescent="0.25">
      <c r="I2305" s="12" t="str">
        <f t="shared" si="35"/>
        <v xml:space="preserve"> </v>
      </c>
      <c r="J2305" s="2"/>
    </row>
    <row r="2306" spans="9:10" customFormat="1" x14ac:dyDescent="0.25">
      <c r="I2306" s="12" t="str">
        <f t="shared" si="35"/>
        <v xml:space="preserve"> </v>
      </c>
      <c r="J2306" s="2"/>
    </row>
    <row r="2307" spans="9:10" customFormat="1" x14ac:dyDescent="0.25">
      <c r="I2307" s="12" t="str">
        <f t="shared" si="35"/>
        <v xml:space="preserve"> </v>
      </c>
      <c r="J2307" s="2"/>
    </row>
    <row r="2308" spans="9:10" customFormat="1" x14ac:dyDescent="0.25">
      <c r="I2308" s="12" t="str">
        <f t="shared" si="35"/>
        <v xml:space="preserve"> </v>
      </c>
      <c r="J2308" s="2"/>
    </row>
    <row r="2309" spans="9:10" customFormat="1" x14ac:dyDescent="0.25">
      <c r="I2309" s="12" t="str">
        <f t="shared" si="35"/>
        <v xml:space="preserve"> </v>
      </c>
      <c r="J2309" s="2"/>
    </row>
    <row r="2310" spans="9:10" customFormat="1" x14ac:dyDescent="0.25">
      <c r="I2310" s="12" t="str">
        <f t="shared" si="35"/>
        <v xml:space="preserve"> </v>
      </c>
      <c r="J2310" s="2"/>
    </row>
    <row r="2311" spans="9:10" customFormat="1" x14ac:dyDescent="0.25">
      <c r="I2311" s="12" t="str">
        <f t="shared" si="35"/>
        <v xml:space="preserve"> </v>
      </c>
      <c r="J2311" s="2"/>
    </row>
    <row r="2312" spans="9:10" customFormat="1" x14ac:dyDescent="0.25">
      <c r="I2312" s="12" t="str">
        <f t="shared" ref="I2312:I2375" si="36">IF(G2312&gt;$K$2,"X"," ")</f>
        <v xml:space="preserve"> </v>
      </c>
      <c r="J2312" s="2"/>
    </row>
    <row r="2313" spans="9:10" customFormat="1" x14ac:dyDescent="0.25">
      <c r="I2313" s="12" t="str">
        <f t="shared" si="36"/>
        <v xml:space="preserve"> </v>
      </c>
      <c r="J2313" s="2"/>
    </row>
    <row r="2314" spans="9:10" customFormat="1" x14ac:dyDescent="0.25">
      <c r="I2314" s="12" t="str">
        <f t="shared" si="36"/>
        <v xml:space="preserve"> </v>
      </c>
      <c r="J2314" s="2"/>
    </row>
    <row r="2315" spans="9:10" customFormat="1" x14ac:dyDescent="0.25">
      <c r="I2315" s="12" t="str">
        <f t="shared" si="36"/>
        <v xml:space="preserve"> </v>
      </c>
      <c r="J2315" s="2"/>
    </row>
    <row r="2316" spans="9:10" customFormat="1" x14ac:dyDescent="0.25">
      <c r="I2316" s="12" t="str">
        <f t="shared" si="36"/>
        <v xml:space="preserve"> </v>
      </c>
      <c r="J2316" s="2"/>
    </row>
    <row r="2317" spans="9:10" customFormat="1" x14ac:dyDescent="0.25">
      <c r="I2317" s="12" t="str">
        <f t="shared" si="36"/>
        <v xml:space="preserve"> </v>
      </c>
      <c r="J2317" s="2"/>
    </row>
    <row r="2318" spans="9:10" customFormat="1" x14ac:dyDescent="0.25">
      <c r="I2318" s="12" t="str">
        <f t="shared" si="36"/>
        <v xml:space="preserve"> </v>
      </c>
      <c r="J2318" s="2"/>
    </row>
    <row r="2319" spans="9:10" customFormat="1" x14ac:dyDescent="0.25">
      <c r="I2319" s="12" t="str">
        <f t="shared" si="36"/>
        <v xml:space="preserve"> </v>
      </c>
      <c r="J2319" s="2"/>
    </row>
    <row r="2320" spans="9:10" customFormat="1" x14ac:dyDescent="0.25">
      <c r="I2320" s="12" t="str">
        <f t="shared" si="36"/>
        <v xml:space="preserve"> </v>
      </c>
      <c r="J2320" s="2"/>
    </row>
    <row r="2321" spans="9:10" customFormat="1" x14ac:dyDescent="0.25">
      <c r="I2321" s="12" t="str">
        <f t="shared" si="36"/>
        <v xml:space="preserve"> </v>
      </c>
      <c r="J2321" s="2"/>
    </row>
    <row r="2322" spans="9:10" customFormat="1" x14ac:dyDescent="0.25">
      <c r="I2322" s="12" t="str">
        <f t="shared" si="36"/>
        <v xml:space="preserve"> </v>
      </c>
      <c r="J2322" s="2"/>
    </row>
    <row r="2323" spans="9:10" customFormat="1" x14ac:dyDescent="0.25">
      <c r="I2323" s="12" t="str">
        <f t="shared" si="36"/>
        <v xml:space="preserve"> </v>
      </c>
      <c r="J2323" s="2"/>
    </row>
    <row r="2324" spans="9:10" customFormat="1" x14ac:dyDescent="0.25">
      <c r="I2324" s="12" t="str">
        <f t="shared" si="36"/>
        <v xml:space="preserve"> </v>
      </c>
      <c r="J2324" s="2"/>
    </row>
    <row r="2325" spans="9:10" customFormat="1" x14ac:dyDescent="0.25">
      <c r="I2325" s="12" t="str">
        <f t="shared" si="36"/>
        <v xml:space="preserve"> </v>
      </c>
      <c r="J2325" s="2"/>
    </row>
    <row r="2326" spans="9:10" customFormat="1" x14ac:dyDescent="0.25">
      <c r="I2326" s="12" t="str">
        <f t="shared" si="36"/>
        <v xml:space="preserve"> </v>
      </c>
      <c r="J2326" s="2"/>
    </row>
    <row r="2327" spans="9:10" customFormat="1" x14ac:dyDescent="0.25">
      <c r="I2327" s="12" t="str">
        <f t="shared" si="36"/>
        <v xml:space="preserve"> </v>
      </c>
      <c r="J2327" s="2"/>
    </row>
    <row r="2328" spans="9:10" customFormat="1" x14ac:dyDescent="0.25">
      <c r="I2328" s="12" t="str">
        <f t="shared" si="36"/>
        <v xml:space="preserve"> </v>
      </c>
      <c r="J2328" s="2"/>
    </row>
    <row r="2329" spans="9:10" customFormat="1" x14ac:dyDescent="0.25">
      <c r="I2329" s="12" t="str">
        <f t="shared" si="36"/>
        <v xml:space="preserve"> </v>
      </c>
      <c r="J2329" s="2"/>
    </row>
    <row r="2330" spans="9:10" customFormat="1" x14ac:dyDescent="0.25">
      <c r="I2330" s="12" t="str">
        <f t="shared" si="36"/>
        <v xml:space="preserve"> </v>
      </c>
      <c r="J2330" s="2"/>
    </row>
    <row r="2331" spans="9:10" customFormat="1" x14ac:dyDescent="0.25">
      <c r="I2331" s="12" t="str">
        <f t="shared" si="36"/>
        <v xml:space="preserve"> </v>
      </c>
      <c r="J2331" s="2"/>
    </row>
    <row r="2332" spans="9:10" customFormat="1" x14ac:dyDescent="0.25">
      <c r="I2332" s="12" t="str">
        <f t="shared" si="36"/>
        <v xml:space="preserve"> </v>
      </c>
      <c r="J2332" s="2"/>
    </row>
    <row r="2333" spans="9:10" customFormat="1" x14ac:dyDescent="0.25">
      <c r="I2333" s="12" t="str">
        <f t="shared" si="36"/>
        <v xml:space="preserve"> </v>
      </c>
      <c r="J2333" s="2"/>
    </row>
    <row r="2334" spans="9:10" customFormat="1" x14ac:dyDescent="0.25">
      <c r="I2334" s="12" t="str">
        <f t="shared" si="36"/>
        <v xml:space="preserve"> </v>
      </c>
      <c r="J2334" s="2"/>
    </row>
    <row r="2335" spans="9:10" customFormat="1" x14ac:dyDescent="0.25">
      <c r="I2335" s="12" t="str">
        <f t="shared" si="36"/>
        <v xml:space="preserve"> </v>
      </c>
      <c r="J2335" s="2"/>
    </row>
    <row r="2336" spans="9:10" customFormat="1" x14ac:dyDescent="0.25">
      <c r="I2336" s="12" t="str">
        <f t="shared" si="36"/>
        <v xml:space="preserve"> </v>
      </c>
      <c r="J2336" s="2"/>
    </row>
    <row r="2337" spans="9:10" customFormat="1" x14ac:dyDescent="0.25">
      <c r="I2337" s="12" t="str">
        <f t="shared" si="36"/>
        <v xml:space="preserve"> </v>
      </c>
      <c r="J2337" s="2"/>
    </row>
    <row r="2338" spans="9:10" customFormat="1" x14ac:dyDescent="0.25">
      <c r="I2338" s="12" t="str">
        <f t="shared" si="36"/>
        <v xml:space="preserve"> </v>
      </c>
      <c r="J2338" s="2"/>
    </row>
    <row r="2339" spans="9:10" customFormat="1" x14ac:dyDescent="0.25">
      <c r="I2339" s="12" t="str">
        <f t="shared" si="36"/>
        <v xml:space="preserve"> </v>
      </c>
      <c r="J2339" s="2"/>
    </row>
    <row r="2340" spans="9:10" customFormat="1" x14ac:dyDescent="0.25">
      <c r="I2340" s="12" t="str">
        <f t="shared" si="36"/>
        <v xml:space="preserve"> </v>
      </c>
      <c r="J2340" s="2"/>
    </row>
    <row r="2341" spans="9:10" customFormat="1" x14ac:dyDescent="0.25">
      <c r="I2341" s="12" t="str">
        <f t="shared" si="36"/>
        <v xml:space="preserve"> </v>
      </c>
      <c r="J2341" s="2"/>
    </row>
    <row r="2342" spans="9:10" customFormat="1" x14ac:dyDescent="0.25">
      <c r="I2342" s="12" t="str">
        <f t="shared" si="36"/>
        <v xml:space="preserve"> </v>
      </c>
      <c r="J2342" s="2"/>
    </row>
    <row r="2343" spans="9:10" customFormat="1" x14ac:dyDescent="0.25">
      <c r="I2343" s="12" t="str">
        <f t="shared" si="36"/>
        <v xml:space="preserve"> </v>
      </c>
      <c r="J2343" s="2"/>
    </row>
    <row r="2344" spans="9:10" customFormat="1" x14ac:dyDescent="0.25">
      <c r="I2344" s="12" t="str">
        <f t="shared" si="36"/>
        <v xml:space="preserve"> </v>
      </c>
      <c r="J2344" s="2"/>
    </row>
    <row r="2345" spans="9:10" customFormat="1" x14ac:dyDescent="0.25">
      <c r="I2345" s="12" t="str">
        <f t="shared" si="36"/>
        <v xml:space="preserve"> </v>
      </c>
      <c r="J2345" s="2"/>
    </row>
    <row r="2346" spans="9:10" customFormat="1" x14ac:dyDescent="0.25">
      <c r="I2346" s="12" t="str">
        <f t="shared" si="36"/>
        <v xml:space="preserve"> </v>
      </c>
      <c r="J2346" s="2"/>
    </row>
    <row r="2347" spans="9:10" customFormat="1" x14ac:dyDescent="0.25">
      <c r="I2347" s="12" t="str">
        <f t="shared" si="36"/>
        <v xml:space="preserve"> </v>
      </c>
      <c r="J2347" s="2"/>
    </row>
    <row r="2348" spans="9:10" customFormat="1" x14ac:dyDescent="0.25">
      <c r="I2348" s="12" t="str">
        <f t="shared" si="36"/>
        <v xml:space="preserve"> </v>
      </c>
      <c r="J2348" s="2"/>
    </row>
    <row r="2349" spans="9:10" customFormat="1" x14ac:dyDescent="0.25">
      <c r="I2349" s="12" t="str">
        <f t="shared" si="36"/>
        <v xml:space="preserve"> </v>
      </c>
      <c r="J2349" s="2"/>
    </row>
    <row r="2350" spans="9:10" customFormat="1" x14ac:dyDescent="0.25">
      <c r="I2350" s="12" t="str">
        <f t="shared" si="36"/>
        <v xml:space="preserve"> </v>
      </c>
      <c r="J2350" s="2"/>
    </row>
    <row r="2351" spans="9:10" customFormat="1" x14ac:dyDescent="0.25">
      <c r="I2351" s="12" t="str">
        <f t="shared" si="36"/>
        <v xml:space="preserve"> </v>
      </c>
      <c r="J2351" s="2"/>
    </row>
    <row r="2352" spans="9:10" customFormat="1" x14ac:dyDescent="0.25">
      <c r="I2352" s="12" t="str">
        <f t="shared" si="36"/>
        <v xml:space="preserve"> </v>
      </c>
      <c r="J2352" s="2"/>
    </row>
    <row r="2353" spans="9:10" customFormat="1" x14ac:dyDescent="0.25">
      <c r="I2353" s="12" t="str">
        <f t="shared" si="36"/>
        <v xml:space="preserve"> </v>
      </c>
      <c r="J2353" s="2"/>
    </row>
    <row r="2354" spans="9:10" customFormat="1" x14ac:dyDescent="0.25">
      <c r="I2354" s="12" t="str">
        <f t="shared" si="36"/>
        <v xml:space="preserve"> </v>
      </c>
      <c r="J2354" s="2"/>
    </row>
    <row r="2355" spans="9:10" customFormat="1" x14ac:dyDescent="0.25">
      <c r="I2355" s="12" t="str">
        <f t="shared" si="36"/>
        <v xml:space="preserve"> </v>
      </c>
      <c r="J2355" s="2"/>
    </row>
    <row r="2356" spans="9:10" customFormat="1" x14ac:dyDescent="0.25">
      <c r="I2356" s="12" t="str">
        <f t="shared" si="36"/>
        <v xml:space="preserve"> </v>
      </c>
      <c r="J2356" s="2"/>
    </row>
    <row r="2357" spans="9:10" customFormat="1" x14ac:dyDescent="0.25">
      <c r="I2357" s="12" t="str">
        <f t="shared" si="36"/>
        <v xml:space="preserve"> </v>
      </c>
      <c r="J2357" s="2"/>
    </row>
    <row r="2358" spans="9:10" customFormat="1" x14ac:dyDescent="0.25">
      <c r="I2358" s="12" t="str">
        <f t="shared" si="36"/>
        <v xml:space="preserve"> </v>
      </c>
      <c r="J2358" s="2"/>
    </row>
    <row r="2359" spans="9:10" customFormat="1" x14ac:dyDescent="0.25">
      <c r="I2359" s="12" t="str">
        <f t="shared" si="36"/>
        <v xml:space="preserve"> </v>
      </c>
      <c r="J2359" s="2"/>
    </row>
    <row r="2360" spans="9:10" customFormat="1" x14ac:dyDescent="0.25">
      <c r="I2360" s="12" t="str">
        <f t="shared" si="36"/>
        <v xml:space="preserve"> </v>
      </c>
      <c r="J2360" s="2"/>
    </row>
    <row r="2361" spans="9:10" customFormat="1" x14ac:dyDescent="0.25">
      <c r="I2361" s="12" t="str">
        <f t="shared" si="36"/>
        <v xml:space="preserve"> </v>
      </c>
      <c r="J2361" s="2"/>
    </row>
    <row r="2362" spans="9:10" customFormat="1" x14ac:dyDescent="0.25">
      <c r="I2362" s="12" t="str">
        <f t="shared" si="36"/>
        <v xml:space="preserve"> </v>
      </c>
      <c r="J2362" s="2"/>
    </row>
    <row r="2363" spans="9:10" customFormat="1" x14ac:dyDescent="0.25">
      <c r="I2363" s="12" t="str">
        <f t="shared" si="36"/>
        <v xml:space="preserve"> </v>
      </c>
      <c r="J2363" s="2"/>
    </row>
    <row r="2364" spans="9:10" customFormat="1" x14ac:dyDescent="0.25">
      <c r="I2364" s="12" t="str">
        <f t="shared" si="36"/>
        <v xml:space="preserve"> </v>
      </c>
      <c r="J2364" s="2"/>
    </row>
    <row r="2365" spans="9:10" customFormat="1" x14ac:dyDescent="0.25">
      <c r="I2365" s="12" t="str">
        <f t="shared" si="36"/>
        <v xml:space="preserve"> </v>
      </c>
      <c r="J2365" s="2"/>
    </row>
    <row r="2366" spans="9:10" customFormat="1" x14ac:dyDescent="0.25">
      <c r="I2366" s="12" t="str">
        <f t="shared" si="36"/>
        <v xml:space="preserve"> </v>
      </c>
      <c r="J2366" s="2"/>
    </row>
    <row r="2367" spans="9:10" customFormat="1" x14ac:dyDescent="0.25">
      <c r="I2367" s="12" t="str">
        <f t="shared" si="36"/>
        <v xml:space="preserve"> </v>
      </c>
      <c r="J2367" s="2"/>
    </row>
    <row r="2368" spans="9:10" customFormat="1" x14ac:dyDescent="0.25">
      <c r="I2368" s="12" t="str">
        <f t="shared" si="36"/>
        <v xml:space="preserve"> </v>
      </c>
      <c r="J2368" s="2"/>
    </row>
    <row r="2369" spans="9:10" customFormat="1" x14ac:dyDescent="0.25">
      <c r="I2369" s="12" t="str">
        <f t="shared" si="36"/>
        <v xml:space="preserve"> </v>
      </c>
      <c r="J2369" s="2"/>
    </row>
    <row r="2370" spans="9:10" customFormat="1" x14ac:dyDescent="0.25">
      <c r="I2370" s="12" t="str">
        <f t="shared" si="36"/>
        <v xml:space="preserve"> </v>
      </c>
      <c r="J2370" s="2"/>
    </row>
    <row r="2371" spans="9:10" customFormat="1" x14ac:dyDescent="0.25">
      <c r="I2371" s="12" t="str">
        <f t="shared" si="36"/>
        <v xml:space="preserve"> </v>
      </c>
      <c r="J2371" s="2"/>
    </row>
    <row r="2372" spans="9:10" customFormat="1" x14ac:dyDescent="0.25">
      <c r="I2372" s="12" t="str">
        <f t="shared" si="36"/>
        <v xml:space="preserve"> </v>
      </c>
      <c r="J2372" s="2"/>
    </row>
    <row r="2373" spans="9:10" customFormat="1" x14ac:dyDescent="0.25">
      <c r="I2373" s="12" t="str">
        <f t="shared" si="36"/>
        <v xml:space="preserve"> </v>
      </c>
      <c r="J2373" s="2"/>
    </row>
    <row r="2374" spans="9:10" customFormat="1" x14ac:dyDescent="0.25">
      <c r="I2374" s="12" t="str">
        <f t="shared" si="36"/>
        <v xml:space="preserve"> </v>
      </c>
      <c r="J2374" s="2"/>
    </row>
    <row r="2375" spans="9:10" customFormat="1" x14ac:dyDescent="0.25">
      <c r="I2375" s="12" t="str">
        <f t="shared" si="36"/>
        <v xml:space="preserve"> </v>
      </c>
      <c r="J2375" s="2"/>
    </row>
    <row r="2376" spans="9:10" customFormat="1" x14ac:dyDescent="0.25">
      <c r="I2376" s="12" t="str">
        <f t="shared" ref="I2376:I2439" si="37">IF(G2376&gt;$K$2,"X"," ")</f>
        <v xml:space="preserve"> </v>
      </c>
      <c r="J2376" s="2"/>
    </row>
    <row r="2377" spans="9:10" customFormat="1" x14ac:dyDescent="0.25">
      <c r="I2377" s="12" t="str">
        <f t="shared" si="37"/>
        <v xml:space="preserve"> </v>
      </c>
      <c r="J2377" s="2"/>
    </row>
    <row r="2378" spans="9:10" customFormat="1" x14ac:dyDescent="0.25">
      <c r="I2378" s="12" t="str">
        <f t="shared" si="37"/>
        <v xml:space="preserve"> </v>
      </c>
      <c r="J2378" s="2"/>
    </row>
    <row r="2379" spans="9:10" customFormat="1" x14ac:dyDescent="0.25">
      <c r="I2379" s="12" t="str">
        <f t="shared" si="37"/>
        <v xml:space="preserve"> </v>
      </c>
      <c r="J2379" s="2"/>
    </row>
    <row r="2380" spans="9:10" customFormat="1" x14ac:dyDescent="0.25">
      <c r="I2380" s="12" t="str">
        <f t="shared" si="37"/>
        <v xml:space="preserve"> </v>
      </c>
      <c r="J2380" s="2"/>
    </row>
    <row r="2381" spans="9:10" customFormat="1" x14ac:dyDescent="0.25">
      <c r="I2381" s="12" t="str">
        <f t="shared" si="37"/>
        <v xml:space="preserve"> </v>
      </c>
      <c r="J2381" s="2"/>
    </row>
    <row r="2382" spans="9:10" customFormat="1" x14ac:dyDescent="0.25">
      <c r="I2382" s="12" t="str">
        <f t="shared" si="37"/>
        <v xml:space="preserve"> </v>
      </c>
      <c r="J2382" s="2"/>
    </row>
    <row r="2383" spans="9:10" customFormat="1" x14ac:dyDescent="0.25">
      <c r="I2383" s="12" t="str">
        <f t="shared" si="37"/>
        <v xml:space="preserve"> </v>
      </c>
      <c r="J2383" s="2"/>
    </row>
    <row r="2384" spans="9:10" customFormat="1" x14ac:dyDescent="0.25">
      <c r="I2384" s="12" t="str">
        <f t="shared" si="37"/>
        <v xml:space="preserve"> </v>
      </c>
      <c r="J2384" s="2"/>
    </row>
    <row r="2385" spans="9:10" customFormat="1" x14ac:dyDescent="0.25">
      <c r="I2385" s="12" t="str">
        <f t="shared" si="37"/>
        <v xml:space="preserve"> </v>
      </c>
      <c r="J2385" s="2"/>
    </row>
    <row r="2386" spans="9:10" customFormat="1" x14ac:dyDescent="0.25">
      <c r="I2386" s="12" t="str">
        <f t="shared" si="37"/>
        <v xml:space="preserve"> </v>
      </c>
      <c r="J2386" s="2"/>
    </row>
    <row r="2387" spans="9:10" customFormat="1" x14ac:dyDescent="0.25">
      <c r="I2387" s="12" t="str">
        <f t="shared" si="37"/>
        <v xml:space="preserve"> </v>
      </c>
      <c r="J2387" s="2"/>
    </row>
    <row r="2388" spans="9:10" customFormat="1" x14ac:dyDescent="0.25">
      <c r="I2388" s="12" t="str">
        <f t="shared" si="37"/>
        <v xml:space="preserve"> </v>
      </c>
      <c r="J2388" s="2"/>
    </row>
    <row r="2389" spans="9:10" customFormat="1" x14ac:dyDescent="0.25">
      <c r="I2389" s="12" t="str">
        <f t="shared" si="37"/>
        <v xml:space="preserve"> </v>
      </c>
      <c r="J2389" s="2"/>
    </row>
    <row r="2390" spans="9:10" customFormat="1" x14ac:dyDescent="0.25">
      <c r="I2390" s="12" t="str">
        <f t="shared" si="37"/>
        <v xml:space="preserve"> </v>
      </c>
      <c r="J2390" s="2"/>
    </row>
    <row r="2391" spans="9:10" customFormat="1" x14ac:dyDescent="0.25">
      <c r="I2391" s="12" t="str">
        <f t="shared" si="37"/>
        <v xml:space="preserve"> </v>
      </c>
      <c r="J2391" s="2"/>
    </row>
    <row r="2392" spans="9:10" customFormat="1" x14ac:dyDescent="0.25">
      <c r="I2392" s="12" t="str">
        <f t="shared" si="37"/>
        <v xml:space="preserve"> </v>
      </c>
      <c r="J2392" s="2"/>
    </row>
    <row r="2393" spans="9:10" customFormat="1" x14ac:dyDescent="0.25">
      <c r="I2393" s="12" t="str">
        <f t="shared" si="37"/>
        <v xml:space="preserve"> </v>
      </c>
      <c r="J2393" s="2"/>
    </row>
    <row r="2394" spans="9:10" customFormat="1" x14ac:dyDescent="0.25">
      <c r="I2394" s="12" t="str">
        <f t="shared" si="37"/>
        <v xml:space="preserve"> </v>
      </c>
      <c r="J2394" s="2"/>
    </row>
    <row r="2395" spans="9:10" customFormat="1" x14ac:dyDescent="0.25">
      <c r="I2395" s="12" t="str">
        <f t="shared" si="37"/>
        <v xml:space="preserve"> </v>
      </c>
      <c r="J2395" s="2"/>
    </row>
    <row r="2396" spans="9:10" customFormat="1" x14ac:dyDescent="0.25">
      <c r="I2396" s="12" t="str">
        <f t="shared" si="37"/>
        <v xml:space="preserve"> </v>
      </c>
      <c r="J2396" s="2"/>
    </row>
    <row r="2397" spans="9:10" customFormat="1" x14ac:dyDescent="0.25">
      <c r="I2397" s="12" t="str">
        <f t="shared" si="37"/>
        <v xml:space="preserve"> </v>
      </c>
      <c r="J2397" s="2"/>
    </row>
    <row r="2398" spans="9:10" customFormat="1" x14ac:dyDescent="0.25">
      <c r="I2398" s="12" t="str">
        <f t="shared" si="37"/>
        <v xml:space="preserve"> </v>
      </c>
      <c r="J2398" s="2"/>
    </row>
    <row r="2399" spans="9:10" customFormat="1" x14ac:dyDescent="0.25">
      <c r="I2399" s="12" t="str">
        <f t="shared" si="37"/>
        <v xml:space="preserve"> </v>
      </c>
      <c r="J2399" s="2"/>
    </row>
    <row r="2400" spans="9:10" customFormat="1" x14ac:dyDescent="0.25">
      <c r="I2400" s="12" t="str">
        <f t="shared" si="37"/>
        <v xml:space="preserve"> </v>
      </c>
      <c r="J2400" s="2"/>
    </row>
    <row r="2401" spans="9:10" customFormat="1" x14ac:dyDescent="0.25">
      <c r="I2401" s="12" t="str">
        <f t="shared" si="37"/>
        <v xml:space="preserve"> </v>
      </c>
      <c r="J2401" s="2"/>
    </row>
    <row r="2402" spans="9:10" customFormat="1" x14ac:dyDescent="0.25">
      <c r="I2402" s="12" t="str">
        <f t="shared" si="37"/>
        <v xml:space="preserve"> </v>
      </c>
      <c r="J2402" s="2"/>
    </row>
    <row r="2403" spans="9:10" customFormat="1" x14ac:dyDescent="0.25">
      <c r="I2403" s="12" t="str">
        <f t="shared" si="37"/>
        <v xml:space="preserve"> </v>
      </c>
      <c r="J2403" s="2"/>
    </row>
    <row r="2404" spans="9:10" customFormat="1" x14ac:dyDescent="0.25">
      <c r="I2404" s="12" t="str">
        <f t="shared" si="37"/>
        <v xml:space="preserve"> </v>
      </c>
      <c r="J2404" s="2"/>
    </row>
    <row r="2405" spans="9:10" customFormat="1" x14ac:dyDescent="0.25">
      <c r="I2405" s="12" t="str">
        <f t="shared" si="37"/>
        <v xml:space="preserve"> </v>
      </c>
      <c r="J2405" s="2"/>
    </row>
    <row r="2406" spans="9:10" customFormat="1" x14ac:dyDescent="0.25">
      <c r="I2406" s="12" t="str">
        <f t="shared" si="37"/>
        <v xml:space="preserve"> </v>
      </c>
      <c r="J2406" s="2"/>
    </row>
    <row r="2407" spans="9:10" customFormat="1" x14ac:dyDescent="0.25">
      <c r="I2407" s="12" t="str">
        <f t="shared" si="37"/>
        <v xml:space="preserve"> </v>
      </c>
      <c r="J2407" s="2"/>
    </row>
    <row r="2408" spans="9:10" customFormat="1" x14ac:dyDescent="0.25">
      <c r="I2408" s="12" t="str">
        <f t="shared" si="37"/>
        <v xml:space="preserve"> </v>
      </c>
      <c r="J2408" s="2"/>
    </row>
    <row r="2409" spans="9:10" customFormat="1" x14ac:dyDescent="0.25">
      <c r="I2409" s="12" t="str">
        <f t="shared" si="37"/>
        <v xml:space="preserve"> </v>
      </c>
      <c r="J2409" s="2"/>
    </row>
    <row r="2410" spans="9:10" customFormat="1" x14ac:dyDescent="0.25">
      <c r="I2410" s="12" t="str">
        <f t="shared" si="37"/>
        <v xml:space="preserve"> </v>
      </c>
      <c r="J2410" s="2"/>
    </row>
    <row r="2411" spans="9:10" customFormat="1" x14ac:dyDescent="0.25">
      <c r="I2411" s="12" t="str">
        <f t="shared" si="37"/>
        <v xml:space="preserve"> </v>
      </c>
      <c r="J2411" s="2"/>
    </row>
    <row r="2412" spans="9:10" customFormat="1" x14ac:dyDescent="0.25">
      <c r="I2412" s="12" t="str">
        <f t="shared" si="37"/>
        <v xml:space="preserve"> </v>
      </c>
      <c r="J2412" s="2"/>
    </row>
    <row r="2413" spans="9:10" customFormat="1" x14ac:dyDescent="0.25">
      <c r="I2413" s="12" t="str">
        <f t="shared" si="37"/>
        <v xml:space="preserve"> </v>
      </c>
      <c r="J2413" s="2"/>
    </row>
    <row r="2414" spans="9:10" customFormat="1" x14ac:dyDescent="0.25">
      <c r="I2414" s="12" t="str">
        <f t="shared" si="37"/>
        <v xml:space="preserve"> </v>
      </c>
      <c r="J2414" s="2"/>
    </row>
    <row r="2415" spans="9:10" customFormat="1" x14ac:dyDescent="0.25">
      <c r="I2415" s="12" t="str">
        <f t="shared" si="37"/>
        <v xml:space="preserve"> </v>
      </c>
      <c r="J2415" s="2"/>
    </row>
    <row r="2416" spans="9:10" customFormat="1" x14ac:dyDescent="0.25">
      <c r="I2416" s="12" t="str">
        <f t="shared" si="37"/>
        <v xml:space="preserve"> </v>
      </c>
      <c r="J2416" s="2"/>
    </row>
    <row r="2417" spans="9:10" customFormat="1" x14ac:dyDescent="0.25">
      <c r="I2417" s="12" t="str">
        <f t="shared" si="37"/>
        <v xml:space="preserve"> </v>
      </c>
      <c r="J2417" s="2"/>
    </row>
    <row r="2418" spans="9:10" customFormat="1" x14ac:dyDescent="0.25">
      <c r="I2418" s="12" t="str">
        <f t="shared" si="37"/>
        <v xml:space="preserve"> </v>
      </c>
      <c r="J2418" s="2"/>
    </row>
    <row r="2419" spans="9:10" customFormat="1" x14ac:dyDescent="0.25">
      <c r="I2419" s="12" t="str">
        <f t="shared" si="37"/>
        <v xml:space="preserve"> </v>
      </c>
      <c r="J2419" s="2"/>
    </row>
    <row r="2420" spans="9:10" customFormat="1" x14ac:dyDescent="0.25">
      <c r="I2420" s="12" t="str">
        <f t="shared" si="37"/>
        <v xml:space="preserve"> </v>
      </c>
      <c r="J2420" s="2"/>
    </row>
    <row r="2421" spans="9:10" customFormat="1" x14ac:dyDescent="0.25">
      <c r="I2421" s="12" t="str">
        <f t="shared" si="37"/>
        <v xml:space="preserve"> </v>
      </c>
      <c r="J2421" s="2"/>
    </row>
    <row r="2422" spans="9:10" customFormat="1" x14ac:dyDescent="0.25">
      <c r="I2422" s="12" t="str">
        <f t="shared" si="37"/>
        <v xml:space="preserve"> </v>
      </c>
      <c r="J2422" s="2"/>
    </row>
    <row r="2423" spans="9:10" customFormat="1" x14ac:dyDescent="0.25">
      <c r="I2423" s="12" t="str">
        <f t="shared" si="37"/>
        <v xml:space="preserve"> </v>
      </c>
      <c r="J2423" s="2"/>
    </row>
    <row r="2424" spans="9:10" customFormat="1" x14ac:dyDescent="0.25">
      <c r="I2424" s="12" t="str">
        <f t="shared" si="37"/>
        <v xml:space="preserve"> </v>
      </c>
      <c r="J2424" s="2"/>
    </row>
    <row r="2425" spans="9:10" customFormat="1" x14ac:dyDescent="0.25">
      <c r="I2425" s="12" t="str">
        <f t="shared" si="37"/>
        <v xml:space="preserve"> </v>
      </c>
      <c r="J2425" s="2"/>
    </row>
    <row r="2426" spans="9:10" customFormat="1" x14ac:dyDescent="0.25">
      <c r="I2426" s="12" t="str">
        <f t="shared" si="37"/>
        <v xml:space="preserve"> </v>
      </c>
      <c r="J2426" s="2"/>
    </row>
    <row r="2427" spans="9:10" customFormat="1" x14ac:dyDescent="0.25">
      <c r="I2427" s="12" t="str">
        <f t="shared" si="37"/>
        <v xml:space="preserve"> </v>
      </c>
      <c r="J2427" s="2"/>
    </row>
    <row r="2428" spans="9:10" customFormat="1" x14ac:dyDescent="0.25">
      <c r="I2428" s="12" t="str">
        <f t="shared" si="37"/>
        <v xml:space="preserve"> </v>
      </c>
      <c r="J2428" s="2"/>
    </row>
    <row r="2429" spans="9:10" customFormat="1" x14ac:dyDescent="0.25">
      <c r="I2429" s="12" t="str">
        <f t="shared" si="37"/>
        <v xml:space="preserve"> </v>
      </c>
      <c r="J2429" s="2"/>
    </row>
    <row r="2430" spans="9:10" customFormat="1" x14ac:dyDescent="0.25">
      <c r="I2430" s="12" t="str">
        <f t="shared" si="37"/>
        <v xml:space="preserve"> </v>
      </c>
      <c r="J2430" s="2"/>
    </row>
    <row r="2431" spans="9:10" customFormat="1" x14ac:dyDescent="0.25">
      <c r="I2431" s="12" t="str">
        <f t="shared" si="37"/>
        <v xml:space="preserve"> </v>
      </c>
      <c r="J2431" s="2"/>
    </row>
    <row r="2432" spans="9:10" customFormat="1" x14ac:dyDescent="0.25">
      <c r="I2432" s="12" t="str">
        <f t="shared" si="37"/>
        <v xml:space="preserve"> </v>
      </c>
      <c r="J2432" s="2"/>
    </row>
    <row r="2433" spans="9:10" customFormat="1" x14ac:dyDescent="0.25">
      <c r="I2433" s="12" t="str">
        <f t="shared" si="37"/>
        <v xml:space="preserve"> </v>
      </c>
      <c r="J2433" s="2"/>
    </row>
    <row r="2434" spans="9:10" customFormat="1" x14ac:dyDescent="0.25">
      <c r="I2434" s="12" t="str">
        <f t="shared" si="37"/>
        <v xml:space="preserve"> </v>
      </c>
      <c r="J2434" s="2"/>
    </row>
    <row r="2435" spans="9:10" customFormat="1" x14ac:dyDescent="0.25">
      <c r="I2435" s="12" t="str">
        <f t="shared" si="37"/>
        <v xml:space="preserve"> </v>
      </c>
      <c r="J2435" s="2"/>
    </row>
    <row r="2436" spans="9:10" customFormat="1" x14ac:dyDescent="0.25">
      <c r="I2436" s="12" t="str">
        <f t="shared" si="37"/>
        <v xml:space="preserve"> </v>
      </c>
      <c r="J2436" s="2"/>
    </row>
    <row r="2437" spans="9:10" customFormat="1" x14ac:dyDescent="0.25">
      <c r="I2437" s="12" t="str">
        <f t="shared" si="37"/>
        <v xml:space="preserve"> </v>
      </c>
      <c r="J2437" s="2"/>
    </row>
    <row r="2438" spans="9:10" customFormat="1" x14ac:dyDescent="0.25">
      <c r="I2438" s="12" t="str">
        <f t="shared" si="37"/>
        <v xml:space="preserve"> </v>
      </c>
      <c r="J2438" s="2"/>
    </row>
    <row r="2439" spans="9:10" customFormat="1" x14ac:dyDescent="0.25">
      <c r="I2439" s="12" t="str">
        <f t="shared" si="37"/>
        <v xml:space="preserve"> </v>
      </c>
      <c r="J2439" s="2"/>
    </row>
    <row r="2440" spans="9:10" customFormat="1" x14ac:dyDescent="0.25">
      <c r="I2440" s="12" t="str">
        <f t="shared" ref="I2440:I2503" si="38">IF(G2440&gt;$K$2,"X"," ")</f>
        <v xml:space="preserve"> </v>
      </c>
      <c r="J2440" s="2"/>
    </row>
    <row r="2441" spans="9:10" customFormat="1" x14ac:dyDescent="0.25">
      <c r="I2441" s="12" t="str">
        <f t="shared" si="38"/>
        <v xml:space="preserve"> </v>
      </c>
      <c r="J2441" s="2"/>
    </row>
    <row r="2442" spans="9:10" customFormat="1" x14ac:dyDescent="0.25">
      <c r="I2442" s="12" t="str">
        <f t="shared" si="38"/>
        <v xml:space="preserve"> </v>
      </c>
      <c r="J2442" s="2"/>
    </row>
    <row r="2443" spans="9:10" customFormat="1" x14ac:dyDescent="0.25">
      <c r="I2443" s="12" t="str">
        <f t="shared" si="38"/>
        <v xml:space="preserve"> </v>
      </c>
      <c r="J2443" s="2"/>
    </row>
    <row r="2444" spans="9:10" customFormat="1" x14ac:dyDescent="0.25">
      <c r="I2444" s="12" t="str">
        <f t="shared" si="38"/>
        <v xml:space="preserve"> </v>
      </c>
      <c r="J2444" s="2"/>
    </row>
    <row r="2445" spans="9:10" customFormat="1" x14ac:dyDescent="0.25">
      <c r="I2445" s="12" t="str">
        <f t="shared" si="38"/>
        <v xml:space="preserve"> </v>
      </c>
      <c r="J2445" s="2"/>
    </row>
    <row r="2446" spans="9:10" customFormat="1" x14ac:dyDescent="0.25">
      <c r="I2446" s="12" t="str">
        <f t="shared" si="38"/>
        <v xml:space="preserve"> </v>
      </c>
      <c r="J2446" s="2"/>
    </row>
    <row r="2447" spans="9:10" customFormat="1" x14ac:dyDescent="0.25">
      <c r="I2447" s="12" t="str">
        <f t="shared" si="38"/>
        <v xml:space="preserve"> </v>
      </c>
      <c r="J2447" s="2"/>
    </row>
    <row r="2448" spans="9:10" customFormat="1" x14ac:dyDescent="0.25">
      <c r="I2448" s="12" t="str">
        <f t="shared" si="38"/>
        <v xml:space="preserve"> </v>
      </c>
      <c r="J2448" s="2"/>
    </row>
    <row r="2449" spans="9:10" customFormat="1" x14ac:dyDescent="0.25">
      <c r="I2449" s="12" t="str">
        <f t="shared" si="38"/>
        <v xml:space="preserve"> </v>
      </c>
      <c r="J2449" s="2"/>
    </row>
    <row r="2450" spans="9:10" customFormat="1" x14ac:dyDescent="0.25">
      <c r="I2450" s="12" t="str">
        <f t="shared" si="38"/>
        <v xml:space="preserve"> </v>
      </c>
      <c r="J2450" s="2"/>
    </row>
    <row r="2451" spans="9:10" customFormat="1" x14ac:dyDescent="0.25">
      <c r="I2451" s="12" t="str">
        <f t="shared" si="38"/>
        <v xml:space="preserve"> </v>
      </c>
      <c r="J2451" s="2"/>
    </row>
    <row r="2452" spans="9:10" customFormat="1" x14ac:dyDescent="0.25">
      <c r="I2452" s="12" t="str">
        <f t="shared" si="38"/>
        <v xml:space="preserve"> </v>
      </c>
      <c r="J2452" s="2"/>
    </row>
    <row r="2453" spans="9:10" customFormat="1" x14ac:dyDescent="0.25">
      <c r="I2453" s="12" t="str">
        <f t="shared" si="38"/>
        <v xml:space="preserve"> </v>
      </c>
      <c r="J2453" s="2"/>
    </row>
    <row r="2454" spans="9:10" customFormat="1" x14ac:dyDescent="0.25">
      <c r="I2454" s="12" t="str">
        <f t="shared" si="38"/>
        <v xml:space="preserve"> </v>
      </c>
      <c r="J2454" s="2"/>
    </row>
    <row r="2455" spans="9:10" customFormat="1" x14ac:dyDescent="0.25">
      <c r="I2455" s="12" t="str">
        <f t="shared" si="38"/>
        <v xml:space="preserve"> </v>
      </c>
      <c r="J2455" s="2"/>
    </row>
    <row r="2456" spans="9:10" customFormat="1" x14ac:dyDescent="0.25">
      <c r="I2456" s="12" t="str">
        <f t="shared" si="38"/>
        <v xml:space="preserve"> </v>
      </c>
      <c r="J2456" s="2"/>
    </row>
    <row r="2457" spans="9:10" customFormat="1" x14ac:dyDescent="0.25">
      <c r="I2457" s="12" t="str">
        <f t="shared" si="38"/>
        <v xml:space="preserve"> </v>
      </c>
      <c r="J2457" s="2"/>
    </row>
    <row r="2458" spans="9:10" customFormat="1" x14ac:dyDescent="0.25">
      <c r="I2458" s="12" t="str">
        <f t="shared" si="38"/>
        <v xml:space="preserve"> </v>
      </c>
      <c r="J2458" s="2"/>
    </row>
    <row r="2459" spans="9:10" customFormat="1" x14ac:dyDescent="0.25">
      <c r="I2459" s="12" t="str">
        <f t="shared" si="38"/>
        <v xml:space="preserve"> </v>
      </c>
      <c r="J2459" s="2"/>
    </row>
    <row r="2460" spans="9:10" customFormat="1" x14ac:dyDescent="0.25">
      <c r="I2460" s="12" t="str">
        <f t="shared" si="38"/>
        <v xml:space="preserve"> </v>
      </c>
      <c r="J2460" s="2"/>
    </row>
    <row r="2461" spans="9:10" customFormat="1" x14ac:dyDescent="0.25">
      <c r="I2461" s="12" t="str">
        <f t="shared" si="38"/>
        <v xml:space="preserve"> </v>
      </c>
      <c r="J2461" s="2"/>
    </row>
    <row r="2462" spans="9:10" customFormat="1" x14ac:dyDescent="0.25">
      <c r="I2462" s="12" t="str">
        <f t="shared" si="38"/>
        <v xml:space="preserve"> </v>
      </c>
      <c r="J2462" s="2"/>
    </row>
    <row r="2463" spans="9:10" customFormat="1" x14ac:dyDescent="0.25">
      <c r="I2463" s="12" t="str">
        <f t="shared" si="38"/>
        <v xml:space="preserve"> </v>
      </c>
      <c r="J2463" s="2"/>
    </row>
    <row r="2464" spans="9:10" customFormat="1" x14ac:dyDescent="0.25">
      <c r="I2464" s="12" t="str">
        <f t="shared" si="38"/>
        <v xml:space="preserve"> </v>
      </c>
      <c r="J2464" s="2"/>
    </row>
    <row r="2465" spans="9:10" customFormat="1" x14ac:dyDescent="0.25">
      <c r="I2465" s="12" t="str">
        <f t="shared" si="38"/>
        <v xml:space="preserve"> </v>
      </c>
      <c r="J2465" s="2"/>
    </row>
    <row r="2466" spans="9:10" customFormat="1" x14ac:dyDescent="0.25">
      <c r="I2466" s="12" t="str">
        <f t="shared" si="38"/>
        <v xml:space="preserve"> </v>
      </c>
      <c r="J2466" s="2"/>
    </row>
    <row r="2467" spans="9:10" customFormat="1" x14ac:dyDescent="0.25">
      <c r="I2467" s="12" t="str">
        <f t="shared" si="38"/>
        <v xml:space="preserve"> </v>
      </c>
      <c r="J2467" s="2"/>
    </row>
    <row r="2468" spans="9:10" customFormat="1" x14ac:dyDescent="0.25">
      <c r="I2468" s="12" t="str">
        <f t="shared" si="38"/>
        <v xml:space="preserve"> </v>
      </c>
      <c r="J2468" s="2"/>
    </row>
    <row r="2469" spans="9:10" customFormat="1" x14ac:dyDescent="0.25">
      <c r="I2469" s="12" t="str">
        <f t="shared" si="38"/>
        <v xml:space="preserve"> </v>
      </c>
      <c r="J2469" s="2"/>
    </row>
    <row r="2470" spans="9:10" customFormat="1" x14ac:dyDescent="0.25">
      <c r="I2470" s="12" t="str">
        <f t="shared" si="38"/>
        <v xml:space="preserve"> </v>
      </c>
      <c r="J2470" s="2"/>
    </row>
    <row r="2471" spans="9:10" customFormat="1" x14ac:dyDescent="0.25">
      <c r="I2471" s="12" t="str">
        <f t="shared" si="38"/>
        <v xml:space="preserve"> </v>
      </c>
      <c r="J2471" s="2"/>
    </row>
    <row r="2472" spans="9:10" customFormat="1" x14ac:dyDescent="0.25">
      <c r="I2472" s="12" t="str">
        <f t="shared" si="38"/>
        <v xml:space="preserve"> </v>
      </c>
      <c r="J2472" s="2"/>
    </row>
    <row r="2473" spans="9:10" customFormat="1" x14ac:dyDescent="0.25">
      <c r="I2473" s="12" t="str">
        <f t="shared" si="38"/>
        <v xml:space="preserve"> </v>
      </c>
      <c r="J2473" s="2"/>
    </row>
    <row r="2474" spans="9:10" customFormat="1" x14ac:dyDescent="0.25">
      <c r="I2474" s="12" t="str">
        <f t="shared" si="38"/>
        <v xml:space="preserve"> </v>
      </c>
      <c r="J2474" s="2"/>
    </row>
    <row r="2475" spans="9:10" customFormat="1" x14ac:dyDescent="0.25">
      <c r="I2475" s="12" t="str">
        <f t="shared" si="38"/>
        <v xml:space="preserve"> </v>
      </c>
      <c r="J2475" s="2"/>
    </row>
    <row r="2476" spans="9:10" customFormat="1" x14ac:dyDescent="0.25">
      <c r="I2476" s="12" t="str">
        <f t="shared" si="38"/>
        <v xml:space="preserve"> </v>
      </c>
      <c r="J2476" s="2"/>
    </row>
    <row r="2477" spans="9:10" customFormat="1" x14ac:dyDescent="0.25">
      <c r="I2477" s="12" t="str">
        <f t="shared" si="38"/>
        <v xml:space="preserve"> </v>
      </c>
      <c r="J2477" s="2"/>
    </row>
    <row r="2478" spans="9:10" customFormat="1" x14ac:dyDescent="0.25">
      <c r="I2478" s="12" t="str">
        <f t="shared" si="38"/>
        <v xml:space="preserve"> </v>
      </c>
      <c r="J2478" s="2"/>
    </row>
    <row r="2479" spans="9:10" customFormat="1" x14ac:dyDescent="0.25">
      <c r="I2479" s="12" t="str">
        <f t="shared" si="38"/>
        <v xml:space="preserve"> </v>
      </c>
      <c r="J2479" s="2"/>
    </row>
    <row r="2480" spans="9:10" customFormat="1" x14ac:dyDescent="0.25">
      <c r="I2480" s="12" t="str">
        <f t="shared" si="38"/>
        <v xml:space="preserve"> </v>
      </c>
      <c r="J2480" s="2"/>
    </row>
    <row r="2481" spans="9:10" customFormat="1" x14ac:dyDescent="0.25">
      <c r="I2481" s="12" t="str">
        <f t="shared" si="38"/>
        <v xml:space="preserve"> </v>
      </c>
      <c r="J2481" s="2"/>
    </row>
    <row r="2482" spans="9:10" customFormat="1" x14ac:dyDescent="0.25">
      <c r="I2482" s="12" t="str">
        <f t="shared" si="38"/>
        <v xml:space="preserve"> </v>
      </c>
      <c r="J2482" s="2"/>
    </row>
    <row r="2483" spans="9:10" customFormat="1" x14ac:dyDescent="0.25">
      <c r="I2483" s="12" t="str">
        <f t="shared" si="38"/>
        <v xml:space="preserve"> </v>
      </c>
      <c r="J2483" s="2"/>
    </row>
    <row r="2484" spans="9:10" customFormat="1" x14ac:dyDescent="0.25">
      <c r="I2484" s="12" t="str">
        <f t="shared" si="38"/>
        <v xml:space="preserve"> </v>
      </c>
      <c r="J2484" s="2"/>
    </row>
    <row r="2485" spans="9:10" customFormat="1" x14ac:dyDescent="0.25">
      <c r="I2485" s="12" t="str">
        <f t="shared" si="38"/>
        <v xml:space="preserve"> </v>
      </c>
      <c r="J2485" s="2"/>
    </row>
    <row r="2486" spans="9:10" customFormat="1" x14ac:dyDescent="0.25">
      <c r="I2486" s="12" t="str">
        <f t="shared" si="38"/>
        <v xml:space="preserve"> </v>
      </c>
      <c r="J2486" s="2"/>
    </row>
    <row r="2487" spans="9:10" customFormat="1" x14ac:dyDescent="0.25">
      <c r="I2487" s="12" t="str">
        <f t="shared" si="38"/>
        <v xml:space="preserve"> </v>
      </c>
      <c r="J2487" s="2"/>
    </row>
    <row r="2488" spans="9:10" customFormat="1" x14ac:dyDescent="0.25">
      <c r="I2488" s="12" t="str">
        <f t="shared" si="38"/>
        <v xml:space="preserve"> </v>
      </c>
      <c r="J2488" s="2"/>
    </row>
    <row r="2489" spans="9:10" customFormat="1" x14ac:dyDescent="0.25">
      <c r="I2489" s="12" t="str">
        <f t="shared" si="38"/>
        <v xml:space="preserve"> </v>
      </c>
      <c r="J2489" s="2"/>
    </row>
    <row r="2490" spans="9:10" customFormat="1" x14ac:dyDescent="0.25">
      <c r="I2490" s="12" t="str">
        <f t="shared" si="38"/>
        <v xml:space="preserve"> </v>
      </c>
      <c r="J2490" s="2"/>
    </row>
    <row r="2491" spans="9:10" customFormat="1" x14ac:dyDescent="0.25">
      <c r="I2491" s="12" t="str">
        <f t="shared" si="38"/>
        <v xml:space="preserve"> </v>
      </c>
      <c r="J2491" s="2"/>
    </row>
    <row r="2492" spans="9:10" customFormat="1" x14ac:dyDescent="0.25">
      <c r="I2492" s="12" t="str">
        <f t="shared" si="38"/>
        <v xml:space="preserve"> </v>
      </c>
      <c r="J2492" s="2"/>
    </row>
    <row r="2493" spans="9:10" customFormat="1" x14ac:dyDescent="0.25">
      <c r="I2493" s="12" t="str">
        <f t="shared" si="38"/>
        <v xml:space="preserve"> </v>
      </c>
      <c r="J2493" s="2"/>
    </row>
    <row r="2494" spans="9:10" customFormat="1" x14ac:dyDescent="0.25">
      <c r="I2494" s="12" t="str">
        <f t="shared" si="38"/>
        <v xml:space="preserve"> </v>
      </c>
      <c r="J2494" s="2"/>
    </row>
    <row r="2495" spans="9:10" customFormat="1" x14ac:dyDescent="0.25">
      <c r="I2495" s="12" t="str">
        <f t="shared" si="38"/>
        <v xml:space="preserve"> </v>
      </c>
      <c r="J2495" s="2"/>
    </row>
    <row r="2496" spans="9:10" customFormat="1" x14ac:dyDescent="0.25">
      <c r="I2496" s="12" t="str">
        <f t="shared" si="38"/>
        <v xml:space="preserve"> </v>
      </c>
      <c r="J2496" s="2"/>
    </row>
    <row r="2497" spans="9:10" customFormat="1" x14ac:dyDescent="0.25">
      <c r="I2497" s="12" t="str">
        <f t="shared" si="38"/>
        <v xml:space="preserve"> </v>
      </c>
      <c r="J2497" s="2"/>
    </row>
    <row r="2498" spans="9:10" customFormat="1" x14ac:dyDescent="0.25">
      <c r="I2498" s="12" t="str">
        <f t="shared" si="38"/>
        <v xml:space="preserve"> </v>
      </c>
      <c r="J2498" s="2"/>
    </row>
    <row r="2499" spans="9:10" customFormat="1" x14ac:dyDescent="0.25">
      <c r="I2499" s="12" t="str">
        <f t="shared" si="38"/>
        <v xml:space="preserve"> </v>
      </c>
      <c r="J2499" s="2"/>
    </row>
    <row r="2500" spans="9:10" customFormat="1" x14ac:dyDescent="0.25">
      <c r="I2500" s="12" t="str">
        <f t="shared" si="38"/>
        <v xml:space="preserve"> </v>
      </c>
      <c r="J2500" s="2"/>
    </row>
    <row r="2501" spans="9:10" customFormat="1" x14ac:dyDescent="0.25">
      <c r="I2501" s="12" t="str">
        <f t="shared" si="38"/>
        <v xml:space="preserve"> </v>
      </c>
      <c r="J2501" s="2"/>
    </row>
    <row r="2502" spans="9:10" customFormat="1" x14ac:dyDescent="0.25">
      <c r="I2502" s="12" t="str">
        <f t="shared" si="38"/>
        <v xml:space="preserve"> </v>
      </c>
      <c r="J2502" s="2"/>
    </row>
    <row r="2503" spans="9:10" customFormat="1" x14ac:dyDescent="0.25">
      <c r="I2503" s="12" t="str">
        <f t="shared" si="38"/>
        <v xml:space="preserve"> </v>
      </c>
      <c r="J2503" s="2"/>
    </row>
    <row r="2504" spans="9:10" customFormat="1" x14ac:dyDescent="0.25">
      <c r="I2504" s="12" t="str">
        <f t="shared" ref="I2504:I2567" si="39">IF(G2504&gt;$K$2,"X"," ")</f>
        <v xml:space="preserve"> </v>
      </c>
      <c r="J2504" s="2"/>
    </row>
    <row r="2505" spans="9:10" customFormat="1" x14ac:dyDescent="0.25">
      <c r="I2505" s="12" t="str">
        <f t="shared" si="39"/>
        <v xml:space="preserve"> </v>
      </c>
      <c r="J2505" s="2"/>
    </row>
    <row r="2506" spans="9:10" customFormat="1" x14ac:dyDescent="0.25">
      <c r="I2506" s="12" t="str">
        <f t="shared" si="39"/>
        <v xml:space="preserve"> </v>
      </c>
      <c r="J2506" s="2"/>
    </row>
    <row r="2507" spans="9:10" customFormat="1" x14ac:dyDescent="0.25">
      <c r="I2507" s="12" t="str">
        <f t="shared" si="39"/>
        <v xml:space="preserve"> </v>
      </c>
      <c r="J2507" s="2"/>
    </row>
    <row r="2508" spans="9:10" customFormat="1" x14ac:dyDescent="0.25">
      <c r="I2508" s="12" t="str">
        <f t="shared" si="39"/>
        <v xml:space="preserve"> </v>
      </c>
      <c r="J2508" s="2"/>
    </row>
    <row r="2509" spans="9:10" customFormat="1" x14ac:dyDescent="0.25">
      <c r="I2509" s="12" t="str">
        <f t="shared" si="39"/>
        <v xml:space="preserve"> </v>
      </c>
      <c r="J2509" s="2"/>
    </row>
    <row r="2510" spans="9:10" customFormat="1" x14ac:dyDescent="0.25">
      <c r="I2510" s="12" t="str">
        <f t="shared" si="39"/>
        <v xml:space="preserve"> </v>
      </c>
      <c r="J2510" s="2"/>
    </row>
    <row r="2511" spans="9:10" customFormat="1" x14ac:dyDescent="0.25">
      <c r="I2511" s="12" t="str">
        <f t="shared" si="39"/>
        <v xml:space="preserve"> </v>
      </c>
      <c r="J2511" s="2"/>
    </row>
    <row r="2512" spans="9:10" customFormat="1" x14ac:dyDescent="0.25">
      <c r="I2512" s="12" t="str">
        <f t="shared" si="39"/>
        <v xml:space="preserve"> </v>
      </c>
      <c r="J2512" s="2"/>
    </row>
    <row r="2513" spans="9:10" customFormat="1" x14ac:dyDescent="0.25">
      <c r="I2513" s="12" t="str">
        <f t="shared" si="39"/>
        <v xml:space="preserve"> </v>
      </c>
      <c r="J2513" s="2"/>
    </row>
    <row r="2514" spans="9:10" customFormat="1" x14ac:dyDescent="0.25">
      <c r="I2514" s="12" t="str">
        <f t="shared" si="39"/>
        <v xml:space="preserve"> </v>
      </c>
      <c r="J2514" s="2"/>
    </row>
    <row r="2515" spans="9:10" customFormat="1" x14ac:dyDescent="0.25">
      <c r="I2515" s="12" t="str">
        <f t="shared" si="39"/>
        <v xml:space="preserve"> </v>
      </c>
      <c r="J2515" s="2"/>
    </row>
    <row r="2516" spans="9:10" customFormat="1" x14ac:dyDescent="0.25">
      <c r="I2516" s="12" t="str">
        <f t="shared" si="39"/>
        <v xml:space="preserve"> </v>
      </c>
      <c r="J2516" s="2"/>
    </row>
    <row r="2517" spans="9:10" customFormat="1" x14ac:dyDescent="0.25">
      <c r="I2517" s="12" t="str">
        <f t="shared" si="39"/>
        <v xml:space="preserve"> </v>
      </c>
      <c r="J2517" s="2"/>
    </row>
    <row r="2518" spans="9:10" customFormat="1" x14ac:dyDescent="0.25">
      <c r="I2518" s="12" t="str">
        <f t="shared" si="39"/>
        <v xml:space="preserve"> </v>
      </c>
      <c r="J2518" s="2"/>
    </row>
    <row r="2519" spans="9:10" customFormat="1" x14ac:dyDescent="0.25">
      <c r="I2519" s="12" t="str">
        <f t="shared" si="39"/>
        <v xml:space="preserve"> </v>
      </c>
      <c r="J2519" s="2"/>
    </row>
    <row r="2520" spans="9:10" customFormat="1" x14ac:dyDescent="0.25">
      <c r="I2520" s="12" t="str">
        <f t="shared" si="39"/>
        <v xml:space="preserve"> </v>
      </c>
      <c r="J2520" s="2"/>
    </row>
    <row r="2521" spans="9:10" customFormat="1" x14ac:dyDescent="0.25">
      <c r="I2521" s="12" t="str">
        <f t="shared" si="39"/>
        <v xml:space="preserve"> </v>
      </c>
      <c r="J2521" s="2"/>
    </row>
    <row r="2522" spans="9:10" customFormat="1" x14ac:dyDescent="0.25">
      <c r="I2522" s="12" t="str">
        <f t="shared" si="39"/>
        <v xml:space="preserve"> </v>
      </c>
      <c r="J2522" s="2"/>
    </row>
    <row r="2523" spans="9:10" customFormat="1" x14ac:dyDescent="0.25">
      <c r="I2523" s="12" t="str">
        <f t="shared" si="39"/>
        <v xml:space="preserve"> </v>
      </c>
      <c r="J2523" s="2"/>
    </row>
    <row r="2524" spans="9:10" customFormat="1" x14ac:dyDescent="0.25">
      <c r="I2524" s="12" t="str">
        <f t="shared" si="39"/>
        <v xml:space="preserve"> </v>
      </c>
      <c r="J2524" s="2"/>
    </row>
    <row r="2525" spans="9:10" customFormat="1" x14ac:dyDescent="0.25">
      <c r="I2525" s="12" t="str">
        <f t="shared" si="39"/>
        <v xml:space="preserve"> </v>
      </c>
      <c r="J2525" s="2"/>
    </row>
    <row r="2526" spans="9:10" customFormat="1" x14ac:dyDescent="0.25">
      <c r="I2526" s="12" t="str">
        <f t="shared" si="39"/>
        <v xml:space="preserve"> </v>
      </c>
      <c r="J2526" s="2"/>
    </row>
    <row r="2527" spans="9:10" customFormat="1" x14ac:dyDescent="0.25">
      <c r="I2527" s="12" t="str">
        <f t="shared" si="39"/>
        <v xml:space="preserve"> </v>
      </c>
      <c r="J2527" s="2"/>
    </row>
    <row r="2528" spans="9:10" customFormat="1" x14ac:dyDescent="0.25">
      <c r="I2528" s="12" t="str">
        <f t="shared" si="39"/>
        <v xml:space="preserve"> </v>
      </c>
      <c r="J2528" s="2"/>
    </row>
    <row r="2529" spans="9:10" customFormat="1" x14ac:dyDescent="0.25">
      <c r="I2529" s="12" t="str">
        <f t="shared" si="39"/>
        <v xml:space="preserve"> </v>
      </c>
      <c r="J2529" s="2"/>
    </row>
    <row r="2530" spans="9:10" customFormat="1" x14ac:dyDescent="0.25">
      <c r="I2530" s="12" t="str">
        <f t="shared" si="39"/>
        <v xml:space="preserve"> </v>
      </c>
      <c r="J2530" s="2"/>
    </row>
    <row r="2531" spans="9:10" customFormat="1" x14ac:dyDescent="0.25">
      <c r="I2531" s="12" t="str">
        <f t="shared" si="39"/>
        <v xml:space="preserve"> </v>
      </c>
      <c r="J2531" s="2"/>
    </row>
    <row r="2532" spans="9:10" customFormat="1" x14ac:dyDescent="0.25">
      <c r="I2532" s="12" t="str">
        <f t="shared" si="39"/>
        <v xml:space="preserve"> </v>
      </c>
      <c r="J2532" s="2"/>
    </row>
    <row r="2533" spans="9:10" customFormat="1" x14ac:dyDescent="0.25">
      <c r="I2533" s="12" t="str">
        <f t="shared" si="39"/>
        <v xml:space="preserve"> </v>
      </c>
      <c r="J2533" s="2"/>
    </row>
    <row r="2534" spans="9:10" customFormat="1" x14ac:dyDescent="0.25">
      <c r="I2534" s="12" t="str">
        <f t="shared" si="39"/>
        <v xml:space="preserve"> </v>
      </c>
      <c r="J2534" s="2"/>
    </row>
    <row r="2535" spans="9:10" customFormat="1" x14ac:dyDescent="0.25">
      <c r="I2535" s="12" t="str">
        <f t="shared" si="39"/>
        <v xml:space="preserve"> </v>
      </c>
      <c r="J2535" s="2"/>
    </row>
    <row r="2536" spans="9:10" customFormat="1" x14ac:dyDescent="0.25">
      <c r="I2536" s="12" t="str">
        <f t="shared" si="39"/>
        <v xml:space="preserve"> </v>
      </c>
      <c r="J2536" s="2"/>
    </row>
    <row r="2537" spans="9:10" customFormat="1" x14ac:dyDescent="0.25">
      <c r="I2537" s="12" t="str">
        <f t="shared" si="39"/>
        <v xml:space="preserve"> </v>
      </c>
      <c r="J2537" s="2"/>
    </row>
    <row r="2538" spans="9:10" customFormat="1" x14ac:dyDescent="0.25">
      <c r="I2538" s="12" t="str">
        <f t="shared" si="39"/>
        <v xml:space="preserve"> </v>
      </c>
      <c r="J2538" s="2"/>
    </row>
    <row r="2539" spans="9:10" customFormat="1" x14ac:dyDescent="0.25">
      <c r="I2539" s="12" t="str">
        <f t="shared" si="39"/>
        <v xml:space="preserve"> </v>
      </c>
      <c r="J2539" s="2"/>
    </row>
    <row r="2540" spans="9:10" customFormat="1" x14ac:dyDescent="0.25">
      <c r="I2540" s="12" t="str">
        <f t="shared" si="39"/>
        <v xml:space="preserve"> </v>
      </c>
      <c r="J2540" s="2"/>
    </row>
    <row r="2541" spans="9:10" customFormat="1" x14ac:dyDescent="0.25">
      <c r="I2541" s="12" t="str">
        <f t="shared" si="39"/>
        <v xml:space="preserve"> </v>
      </c>
      <c r="J2541" s="2"/>
    </row>
    <row r="2542" spans="9:10" customFormat="1" x14ac:dyDescent="0.25">
      <c r="I2542" s="12" t="str">
        <f t="shared" si="39"/>
        <v xml:space="preserve"> </v>
      </c>
      <c r="J2542" s="2"/>
    </row>
    <row r="2543" spans="9:10" customFormat="1" x14ac:dyDescent="0.25">
      <c r="I2543" s="12" t="str">
        <f t="shared" si="39"/>
        <v xml:space="preserve"> </v>
      </c>
      <c r="J2543" s="2"/>
    </row>
    <row r="2544" spans="9:10" customFormat="1" x14ac:dyDescent="0.25">
      <c r="I2544" s="12" t="str">
        <f t="shared" si="39"/>
        <v xml:space="preserve"> </v>
      </c>
      <c r="J2544" s="2"/>
    </row>
    <row r="2545" spans="9:10" customFormat="1" x14ac:dyDescent="0.25">
      <c r="I2545" s="12" t="str">
        <f t="shared" si="39"/>
        <v xml:space="preserve"> </v>
      </c>
      <c r="J2545" s="2"/>
    </row>
    <row r="2546" spans="9:10" customFormat="1" x14ac:dyDescent="0.25">
      <c r="I2546" s="12" t="str">
        <f t="shared" si="39"/>
        <v xml:space="preserve"> </v>
      </c>
      <c r="J2546" s="2"/>
    </row>
    <row r="2547" spans="9:10" customFormat="1" x14ac:dyDescent="0.25">
      <c r="I2547" s="12" t="str">
        <f t="shared" si="39"/>
        <v xml:space="preserve"> </v>
      </c>
      <c r="J2547" s="2"/>
    </row>
    <row r="2548" spans="9:10" customFormat="1" x14ac:dyDescent="0.25">
      <c r="I2548" s="12" t="str">
        <f t="shared" si="39"/>
        <v xml:space="preserve"> </v>
      </c>
      <c r="J2548" s="2"/>
    </row>
    <row r="2549" spans="9:10" customFormat="1" x14ac:dyDescent="0.25">
      <c r="I2549" s="12" t="str">
        <f t="shared" si="39"/>
        <v xml:space="preserve"> </v>
      </c>
      <c r="J2549" s="2"/>
    </row>
    <row r="2550" spans="9:10" customFormat="1" x14ac:dyDescent="0.25">
      <c r="I2550" s="12" t="str">
        <f t="shared" si="39"/>
        <v xml:space="preserve"> </v>
      </c>
      <c r="J2550" s="2"/>
    </row>
    <row r="2551" spans="9:10" customFormat="1" x14ac:dyDescent="0.25">
      <c r="I2551" s="12" t="str">
        <f t="shared" si="39"/>
        <v xml:space="preserve"> </v>
      </c>
      <c r="J2551" s="2"/>
    </row>
    <row r="2552" spans="9:10" customFormat="1" x14ac:dyDescent="0.25">
      <c r="I2552" s="12" t="str">
        <f t="shared" si="39"/>
        <v xml:space="preserve"> </v>
      </c>
      <c r="J2552" s="2"/>
    </row>
    <row r="2553" spans="9:10" customFormat="1" x14ac:dyDescent="0.25">
      <c r="I2553" s="12" t="str">
        <f t="shared" si="39"/>
        <v xml:space="preserve"> </v>
      </c>
      <c r="J2553" s="2"/>
    </row>
    <row r="2554" spans="9:10" customFormat="1" x14ac:dyDescent="0.25">
      <c r="I2554" s="12" t="str">
        <f t="shared" si="39"/>
        <v xml:space="preserve"> </v>
      </c>
      <c r="J2554" s="2"/>
    </row>
    <row r="2555" spans="9:10" customFormat="1" x14ac:dyDescent="0.25">
      <c r="I2555" s="12" t="str">
        <f t="shared" si="39"/>
        <v xml:space="preserve"> </v>
      </c>
      <c r="J2555" s="2"/>
    </row>
    <row r="2556" spans="9:10" customFormat="1" x14ac:dyDescent="0.25">
      <c r="I2556" s="12" t="str">
        <f t="shared" si="39"/>
        <v xml:space="preserve"> </v>
      </c>
      <c r="J2556" s="2"/>
    </row>
    <row r="2557" spans="9:10" customFormat="1" x14ac:dyDescent="0.25">
      <c r="I2557" s="12" t="str">
        <f t="shared" si="39"/>
        <v xml:space="preserve"> </v>
      </c>
      <c r="J2557" s="2"/>
    </row>
    <row r="2558" spans="9:10" customFormat="1" x14ac:dyDescent="0.25">
      <c r="I2558" s="12" t="str">
        <f t="shared" si="39"/>
        <v xml:space="preserve"> </v>
      </c>
      <c r="J2558" s="2"/>
    </row>
    <row r="2559" spans="9:10" customFormat="1" x14ac:dyDescent="0.25">
      <c r="I2559" s="12" t="str">
        <f t="shared" si="39"/>
        <v xml:space="preserve"> </v>
      </c>
      <c r="J2559" s="2"/>
    </row>
    <row r="2560" spans="9:10" customFormat="1" x14ac:dyDescent="0.25">
      <c r="I2560" s="12" t="str">
        <f t="shared" si="39"/>
        <v xml:space="preserve"> </v>
      </c>
      <c r="J2560" s="2"/>
    </row>
    <row r="2561" spans="9:10" customFormat="1" x14ac:dyDescent="0.25">
      <c r="I2561" s="12" t="str">
        <f t="shared" si="39"/>
        <v xml:space="preserve"> </v>
      </c>
      <c r="J2561" s="2"/>
    </row>
    <row r="2562" spans="9:10" customFormat="1" x14ac:dyDescent="0.25">
      <c r="I2562" s="12" t="str">
        <f t="shared" si="39"/>
        <v xml:space="preserve"> </v>
      </c>
      <c r="J2562" s="2"/>
    </row>
    <row r="2563" spans="9:10" customFormat="1" x14ac:dyDescent="0.25">
      <c r="I2563" s="12" t="str">
        <f t="shared" si="39"/>
        <v xml:space="preserve"> </v>
      </c>
      <c r="J2563" s="2"/>
    </row>
    <row r="2564" spans="9:10" customFormat="1" x14ac:dyDescent="0.25">
      <c r="I2564" s="12" t="str">
        <f t="shared" si="39"/>
        <v xml:space="preserve"> </v>
      </c>
      <c r="J2564" s="2"/>
    </row>
    <row r="2565" spans="9:10" customFormat="1" x14ac:dyDescent="0.25">
      <c r="I2565" s="12" t="str">
        <f t="shared" si="39"/>
        <v xml:space="preserve"> </v>
      </c>
      <c r="J2565" s="2"/>
    </row>
    <row r="2566" spans="9:10" customFormat="1" x14ac:dyDescent="0.25">
      <c r="I2566" s="12" t="str">
        <f t="shared" si="39"/>
        <v xml:space="preserve"> </v>
      </c>
      <c r="J2566" s="2"/>
    </row>
    <row r="2567" spans="9:10" customFormat="1" x14ac:dyDescent="0.25">
      <c r="I2567" s="12" t="str">
        <f t="shared" si="39"/>
        <v xml:space="preserve"> </v>
      </c>
      <c r="J2567" s="2"/>
    </row>
    <row r="2568" spans="9:10" customFormat="1" x14ac:dyDescent="0.25">
      <c r="I2568" s="12" t="str">
        <f t="shared" ref="I2568:I2631" si="40">IF(G2568&gt;$K$2,"X"," ")</f>
        <v xml:space="preserve"> </v>
      </c>
      <c r="J2568" s="2"/>
    </row>
    <row r="2569" spans="9:10" customFormat="1" x14ac:dyDescent="0.25">
      <c r="I2569" s="12" t="str">
        <f t="shared" si="40"/>
        <v xml:space="preserve"> </v>
      </c>
      <c r="J2569" s="2"/>
    </row>
    <row r="2570" spans="9:10" customFormat="1" x14ac:dyDescent="0.25">
      <c r="I2570" s="12" t="str">
        <f t="shared" si="40"/>
        <v xml:space="preserve"> </v>
      </c>
      <c r="J2570" s="2"/>
    </row>
    <row r="2571" spans="9:10" customFormat="1" x14ac:dyDescent="0.25">
      <c r="I2571" s="12" t="str">
        <f t="shared" si="40"/>
        <v xml:space="preserve"> </v>
      </c>
      <c r="J2571" s="2"/>
    </row>
    <row r="2572" spans="9:10" customFormat="1" x14ac:dyDescent="0.25">
      <c r="I2572" s="12" t="str">
        <f t="shared" si="40"/>
        <v xml:space="preserve"> </v>
      </c>
      <c r="J2572" s="2"/>
    </row>
    <row r="2573" spans="9:10" customFormat="1" x14ac:dyDescent="0.25">
      <c r="I2573" s="12" t="str">
        <f t="shared" si="40"/>
        <v xml:space="preserve"> </v>
      </c>
      <c r="J2573" s="2"/>
    </row>
    <row r="2574" spans="9:10" customFormat="1" x14ac:dyDescent="0.25">
      <c r="I2574" s="12" t="str">
        <f t="shared" si="40"/>
        <v xml:space="preserve"> </v>
      </c>
      <c r="J2574" s="2"/>
    </row>
    <row r="2575" spans="9:10" customFormat="1" x14ac:dyDescent="0.25">
      <c r="I2575" s="12" t="str">
        <f t="shared" si="40"/>
        <v xml:space="preserve"> </v>
      </c>
      <c r="J2575" s="2"/>
    </row>
    <row r="2576" spans="9:10" customFormat="1" x14ac:dyDescent="0.25">
      <c r="I2576" s="12" t="str">
        <f t="shared" si="40"/>
        <v xml:space="preserve"> </v>
      </c>
      <c r="J2576" s="2"/>
    </row>
    <row r="2577" spans="9:10" customFormat="1" x14ac:dyDescent="0.25">
      <c r="I2577" s="12" t="str">
        <f t="shared" si="40"/>
        <v xml:space="preserve"> </v>
      </c>
      <c r="J2577" s="2"/>
    </row>
    <row r="2578" spans="9:10" customFormat="1" x14ac:dyDescent="0.25">
      <c r="I2578" s="12" t="str">
        <f t="shared" si="40"/>
        <v xml:space="preserve"> </v>
      </c>
      <c r="J2578" s="2"/>
    </row>
    <row r="2579" spans="9:10" customFormat="1" x14ac:dyDescent="0.25">
      <c r="I2579" s="12" t="str">
        <f t="shared" si="40"/>
        <v xml:space="preserve"> </v>
      </c>
      <c r="J2579" s="2"/>
    </row>
    <row r="2580" spans="9:10" customFormat="1" x14ac:dyDescent="0.25">
      <c r="I2580" s="12" t="str">
        <f t="shared" si="40"/>
        <v xml:space="preserve"> </v>
      </c>
      <c r="J2580" s="2"/>
    </row>
    <row r="2581" spans="9:10" customFormat="1" x14ac:dyDescent="0.25">
      <c r="I2581" s="12" t="str">
        <f t="shared" si="40"/>
        <v xml:space="preserve"> </v>
      </c>
      <c r="J2581" s="2"/>
    </row>
    <row r="2582" spans="9:10" customFormat="1" x14ac:dyDescent="0.25">
      <c r="I2582" s="12" t="str">
        <f t="shared" si="40"/>
        <v xml:space="preserve"> </v>
      </c>
      <c r="J2582" s="2"/>
    </row>
    <row r="2583" spans="9:10" customFormat="1" x14ac:dyDescent="0.25">
      <c r="I2583" s="12" t="str">
        <f t="shared" si="40"/>
        <v xml:space="preserve"> </v>
      </c>
      <c r="J2583" s="2"/>
    </row>
    <row r="2584" spans="9:10" customFormat="1" x14ac:dyDescent="0.25">
      <c r="I2584" s="12" t="str">
        <f t="shared" si="40"/>
        <v xml:space="preserve"> </v>
      </c>
      <c r="J2584" s="2"/>
    </row>
    <row r="2585" spans="9:10" customFormat="1" x14ac:dyDescent="0.25">
      <c r="I2585" s="12" t="str">
        <f t="shared" si="40"/>
        <v xml:space="preserve"> </v>
      </c>
      <c r="J2585" s="2"/>
    </row>
    <row r="2586" spans="9:10" customFormat="1" x14ac:dyDescent="0.25">
      <c r="I2586" s="12" t="str">
        <f t="shared" si="40"/>
        <v xml:space="preserve"> </v>
      </c>
      <c r="J2586" s="2"/>
    </row>
    <row r="2587" spans="9:10" customFormat="1" x14ac:dyDescent="0.25">
      <c r="I2587" s="12" t="str">
        <f t="shared" si="40"/>
        <v xml:space="preserve"> </v>
      </c>
      <c r="J2587" s="2"/>
    </row>
    <row r="2588" spans="9:10" customFormat="1" x14ac:dyDescent="0.25">
      <c r="I2588" s="12" t="str">
        <f t="shared" si="40"/>
        <v xml:space="preserve"> </v>
      </c>
      <c r="J2588" s="2"/>
    </row>
    <row r="2589" spans="9:10" customFormat="1" x14ac:dyDescent="0.25">
      <c r="I2589" s="12" t="str">
        <f t="shared" si="40"/>
        <v xml:space="preserve"> </v>
      </c>
      <c r="J2589" s="2"/>
    </row>
    <row r="2590" spans="9:10" customFormat="1" x14ac:dyDescent="0.25">
      <c r="I2590" s="12" t="str">
        <f t="shared" si="40"/>
        <v xml:space="preserve"> </v>
      </c>
      <c r="J2590" s="2"/>
    </row>
    <row r="2591" spans="9:10" customFormat="1" x14ac:dyDescent="0.25">
      <c r="I2591" s="12" t="str">
        <f t="shared" si="40"/>
        <v xml:space="preserve"> </v>
      </c>
      <c r="J2591" s="2"/>
    </row>
    <row r="2592" spans="9:10" customFormat="1" x14ac:dyDescent="0.25">
      <c r="I2592" s="12" t="str">
        <f t="shared" si="40"/>
        <v xml:space="preserve"> </v>
      </c>
      <c r="J2592" s="2"/>
    </row>
    <row r="2593" spans="9:10" customFormat="1" x14ac:dyDescent="0.25">
      <c r="I2593" s="12" t="str">
        <f t="shared" si="40"/>
        <v xml:space="preserve"> </v>
      </c>
      <c r="J2593" s="2"/>
    </row>
    <row r="2594" spans="9:10" customFormat="1" x14ac:dyDescent="0.25">
      <c r="I2594" s="12" t="str">
        <f t="shared" si="40"/>
        <v xml:space="preserve"> </v>
      </c>
      <c r="J2594" s="2"/>
    </row>
    <row r="2595" spans="9:10" customFormat="1" x14ac:dyDescent="0.25">
      <c r="I2595" s="12" t="str">
        <f t="shared" si="40"/>
        <v xml:space="preserve"> </v>
      </c>
      <c r="J2595" s="2"/>
    </row>
    <row r="2596" spans="9:10" customFormat="1" x14ac:dyDescent="0.25">
      <c r="I2596" s="12" t="str">
        <f t="shared" si="40"/>
        <v xml:space="preserve"> </v>
      </c>
      <c r="J2596" s="2"/>
    </row>
    <row r="2597" spans="9:10" customFormat="1" x14ac:dyDescent="0.25">
      <c r="I2597" s="12" t="str">
        <f t="shared" si="40"/>
        <v xml:space="preserve"> </v>
      </c>
      <c r="J2597" s="2"/>
    </row>
    <row r="2598" spans="9:10" customFormat="1" x14ac:dyDescent="0.25">
      <c r="I2598" s="12" t="str">
        <f t="shared" si="40"/>
        <v xml:space="preserve"> </v>
      </c>
      <c r="J2598" s="2"/>
    </row>
    <row r="2599" spans="9:10" customFormat="1" x14ac:dyDescent="0.25">
      <c r="I2599" s="12" t="str">
        <f t="shared" si="40"/>
        <v xml:space="preserve"> </v>
      </c>
      <c r="J2599" s="2"/>
    </row>
    <row r="2600" spans="9:10" customFormat="1" x14ac:dyDescent="0.25">
      <c r="I2600" s="12" t="str">
        <f t="shared" si="40"/>
        <v xml:space="preserve"> </v>
      </c>
      <c r="J2600" s="2"/>
    </row>
    <row r="2601" spans="9:10" customFormat="1" x14ac:dyDescent="0.25">
      <c r="I2601" s="12" t="str">
        <f t="shared" si="40"/>
        <v xml:space="preserve"> </v>
      </c>
      <c r="J2601" s="2"/>
    </row>
    <row r="2602" spans="9:10" customFormat="1" x14ac:dyDescent="0.25">
      <c r="I2602" s="12" t="str">
        <f t="shared" si="40"/>
        <v xml:space="preserve"> </v>
      </c>
      <c r="J2602" s="2"/>
    </row>
    <row r="2603" spans="9:10" customFormat="1" x14ac:dyDescent="0.25">
      <c r="I2603" s="12" t="str">
        <f t="shared" si="40"/>
        <v xml:space="preserve"> </v>
      </c>
      <c r="J2603" s="2"/>
    </row>
    <row r="2604" spans="9:10" customFormat="1" x14ac:dyDescent="0.25">
      <c r="I2604" s="12" t="str">
        <f t="shared" si="40"/>
        <v xml:space="preserve"> </v>
      </c>
      <c r="J2604" s="2"/>
    </row>
    <row r="2605" spans="9:10" customFormat="1" x14ac:dyDescent="0.25">
      <c r="I2605" s="12" t="str">
        <f t="shared" si="40"/>
        <v xml:space="preserve"> </v>
      </c>
      <c r="J2605" s="2"/>
    </row>
    <row r="2606" spans="9:10" customFormat="1" x14ac:dyDescent="0.25">
      <c r="I2606" s="12" t="str">
        <f t="shared" si="40"/>
        <v xml:space="preserve"> </v>
      </c>
      <c r="J2606" s="2"/>
    </row>
    <row r="2607" spans="9:10" customFormat="1" x14ac:dyDescent="0.25">
      <c r="I2607" s="12" t="str">
        <f t="shared" si="40"/>
        <v xml:space="preserve"> </v>
      </c>
      <c r="J2607" s="2"/>
    </row>
    <row r="2608" spans="9:10" customFormat="1" x14ac:dyDescent="0.25">
      <c r="I2608" s="12" t="str">
        <f t="shared" si="40"/>
        <v xml:space="preserve"> </v>
      </c>
      <c r="J2608" s="2"/>
    </row>
    <row r="2609" spans="9:10" customFormat="1" x14ac:dyDescent="0.25">
      <c r="I2609" s="12" t="str">
        <f t="shared" si="40"/>
        <v xml:space="preserve"> </v>
      </c>
      <c r="J2609" s="2"/>
    </row>
    <row r="2610" spans="9:10" customFormat="1" x14ac:dyDescent="0.25">
      <c r="I2610" s="12" t="str">
        <f t="shared" si="40"/>
        <v xml:space="preserve"> </v>
      </c>
      <c r="J2610" s="2"/>
    </row>
    <row r="2611" spans="9:10" customFormat="1" x14ac:dyDescent="0.25">
      <c r="I2611" s="12" t="str">
        <f t="shared" si="40"/>
        <v xml:space="preserve"> </v>
      </c>
      <c r="J2611" s="2"/>
    </row>
    <row r="2612" spans="9:10" customFormat="1" x14ac:dyDescent="0.25">
      <c r="I2612" s="12" t="str">
        <f t="shared" si="40"/>
        <v xml:space="preserve"> </v>
      </c>
      <c r="J2612" s="2"/>
    </row>
    <row r="2613" spans="9:10" customFormat="1" x14ac:dyDescent="0.25">
      <c r="I2613" s="12" t="str">
        <f t="shared" si="40"/>
        <v xml:space="preserve"> </v>
      </c>
      <c r="J2613" s="2"/>
    </row>
    <row r="2614" spans="9:10" customFormat="1" x14ac:dyDescent="0.25">
      <c r="I2614" s="12" t="str">
        <f t="shared" si="40"/>
        <v xml:space="preserve"> </v>
      </c>
      <c r="J2614" s="2"/>
    </row>
    <row r="2615" spans="9:10" customFormat="1" x14ac:dyDescent="0.25">
      <c r="I2615" s="12" t="str">
        <f t="shared" si="40"/>
        <v xml:space="preserve"> </v>
      </c>
      <c r="J2615" s="2"/>
    </row>
    <row r="2616" spans="9:10" customFormat="1" x14ac:dyDescent="0.25">
      <c r="I2616" s="12" t="str">
        <f t="shared" si="40"/>
        <v xml:space="preserve"> </v>
      </c>
      <c r="J2616" s="2"/>
    </row>
    <row r="2617" spans="9:10" customFormat="1" x14ac:dyDescent="0.25">
      <c r="I2617" s="12" t="str">
        <f t="shared" si="40"/>
        <v xml:space="preserve"> </v>
      </c>
      <c r="J2617" s="2"/>
    </row>
    <row r="2618" spans="9:10" customFormat="1" x14ac:dyDescent="0.25">
      <c r="I2618" s="12" t="str">
        <f t="shared" si="40"/>
        <v xml:space="preserve"> </v>
      </c>
      <c r="J2618" s="2"/>
    </row>
    <row r="2619" spans="9:10" customFormat="1" x14ac:dyDescent="0.25">
      <c r="I2619" s="12" t="str">
        <f t="shared" si="40"/>
        <v xml:space="preserve"> </v>
      </c>
      <c r="J2619" s="2"/>
    </row>
    <row r="2620" spans="9:10" customFormat="1" x14ac:dyDescent="0.25">
      <c r="I2620" s="12" t="str">
        <f t="shared" si="40"/>
        <v xml:space="preserve"> </v>
      </c>
      <c r="J2620" s="2"/>
    </row>
    <row r="2621" spans="9:10" customFormat="1" x14ac:dyDescent="0.25">
      <c r="I2621" s="12" t="str">
        <f t="shared" si="40"/>
        <v xml:space="preserve"> </v>
      </c>
      <c r="J2621" s="2"/>
    </row>
    <row r="2622" spans="9:10" customFormat="1" x14ac:dyDescent="0.25">
      <c r="I2622" s="12" t="str">
        <f t="shared" si="40"/>
        <v xml:space="preserve"> </v>
      </c>
      <c r="J2622" s="2"/>
    </row>
    <row r="2623" spans="9:10" customFormat="1" x14ac:dyDescent="0.25">
      <c r="I2623" s="12" t="str">
        <f t="shared" si="40"/>
        <v xml:space="preserve"> </v>
      </c>
      <c r="J2623" s="2"/>
    </row>
    <row r="2624" spans="9:10" customFormat="1" x14ac:dyDescent="0.25">
      <c r="I2624" s="12" t="str">
        <f t="shared" si="40"/>
        <v xml:space="preserve"> </v>
      </c>
      <c r="J2624" s="2"/>
    </row>
    <row r="2625" spans="9:10" customFormat="1" x14ac:dyDescent="0.25">
      <c r="I2625" s="12" t="str">
        <f t="shared" si="40"/>
        <v xml:space="preserve"> </v>
      </c>
      <c r="J2625" s="2"/>
    </row>
    <row r="2626" spans="9:10" customFormat="1" x14ac:dyDescent="0.25">
      <c r="I2626" s="12" t="str">
        <f t="shared" si="40"/>
        <v xml:space="preserve"> </v>
      </c>
      <c r="J2626" s="2"/>
    </row>
    <row r="2627" spans="9:10" customFormat="1" x14ac:dyDescent="0.25">
      <c r="I2627" s="12" t="str">
        <f t="shared" si="40"/>
        <v xml:space="preserve"> </v>
      </c>
      <c r="J2627" s="2"/>
    </row>
    <row r="2628" spans="9:10" customFormat="1" x14ac:dyDescent="0.25">
      <c r="I2628" s="12" t="str">
        <f t="shared" si="40"/>
        <v xml:space="preserve"> </v>
      </c>
      <c r="J2628" s="2"/>
    </row>
    <row r="2629" spans="9:10" customFormat="1" x14ac:dyDescent="0.25">
      <c r="I2629" s="12" t="str">
        <f t="shared" si="40"/>
        <v xml:space="preserve"> </v>
      </c>
      <c r="J2629" s="2"/>
    </row>
    <row r="2630" spans="9:10" customFormat="1" x14ac:dyDescent="0.25">
      <c r="I2630" s="12" t="str">
        <f t="shared" si="40"/>
        <v xml:space="preserve"> </v>
      </c>
      <c r="J2630" s="2"/>
    </row>
    <row r="2631" spans="9:10" customFormat="1" x14ac:dyDescent="0.25">
      <c r="I2631" s="12" t="str">
        <f t="shared" si="40"/>
        <v xml:space="preserve"> </v>
      </c>
      <c r="J2631" s="2"/>
    </row>
    <row r="2632" spans="9:10" customFormat="1" x14ac:dyDescent="0.25">
      <c r="I2632" s="12" t="str">
        <f t="shared" ref="I2632:I2695" si="41">IF(G2632&gt;$K$2,"X"," ")</f>
        <v xml:space="preserve"> </v>
      </c>
      <c r="J2632" s="2"/>
    </row>
    <row r="2633" spans="9:10" customFormat="1" x14ac:dyDescent="0.25">
      <c r="I2633" s="12" t="str">
        <f t="shared" si="41"/>
        <v xml:space="preserve"> </v>
      </c>
      <c r="J2633" s="2"/>
    </row>
    <row r="2634" spans="9:10" customFormat="1" x14ac:dyDescent="0.25">
      <c r="I2634" s="12" t="str">
        <f t="shared" si="41"/>
        <v xml:space="preserve"> </v>
      </c>
      <c r="J2634" s="2"/>
    </row>
    <row r="2635" spans="9:10" customFormat="1" x14ac:dyDescent="0.25">
      <c r="I2635" s="12" t="str">
        <f t="shared" si="41"/>
        <v xml:space="preserve"> </v>
      </c>
      <c r="J2635" s="2"/>
    </row>
    <row r="2636" spans="9:10" customFormat="1" x14ac:dyDescent="0.25">
      <c r="I2636" s="12" t="str">
        <f t="shared" si="41"/>
        <v xml:space="preserve"> </v>
      </c>
      <c r="J2636" s="2"/>
    </row>
    <row r="2637" spans="9:10" customFormat="1" x14ac:dyDescent="0.25">
      <c r="I2637" s="12" t="str">
        <f t="shared" si="41"/>
        <v xml:space="preserve"> </v>
      </c>
      <c r="J2637" s="2"/>
    </row>
    <row r="2638" spans="9:10" customFormat="1" x14ac:dyDescent="0.25">
      <c r="I2638" s="12" t="str">
        <f t="shared" si="41"/>
        <v xml:space="preserve"> </v>
      </c>
      <c r="J2638" s="2"/>
    </row>
    <row r="2639" spans="9:10" customFormat="1" x14ac:dyDescent="0.25">
      <c r="I2639" s="12" t="str">
        <f t="shared" si="41"/>
        <v xml:space="preserve"> </v>
      </c>
      <c r="J2639" s="2"/>
    </row>
    <row r="2640" spans="9:10" customFormat="1" x14ac:dyDescent="0.25">
      <c r="I2640" s="12" t="str">
        <f t="shared" si="41"/>
        <v xml:space="preserve"> </v>
      </c>
      <c r="J2640" s="2"/>
    </row>
    <row r="2641" spans="9:10" customFormat="1" x14ac:dyDescent="0.25">
      <c r="I2641" s="12" t="str">
        <f t="shared" si="41"/>
        <v xml:space="preserve"> </v>
      </c>
      <c r="J2641" s="2"/>
    </row>
    <row r="2642" spans="9:10" customFormat="1" x14ac:dyDescent="0.25">
      <c r="I2642" s="12" t="str">
        <f t="shared" si="41"/>
        <v xml:space="preserve"> </v>
      </c>
      <c r="J2642" s="2"/>
    </row>
    <row r="2643" spans="9:10" customFormat="1" x14ac:dyDescent="0.25">
      <c r="I2643" s="12" t="str">
        <f t="shared" si="41"/>
        <v xml:space="preserve"> </v>
      </c>
      <c r="J2643" s="2"/>
    </row>
    <row r="2644" spans="9:10" customFormat="1" x14ac:dyDescent="0.25">
      <c r="I2644" s="12" t="str">
        <f t="shared" si="41"/>
        <v xml:space="preserve"> </v>
      </c>
      <c r="J2644" s="2"/>
    </row>
    <row r="2645" spans="9:10" customFormat="1" x14ac:dyDescent="0.25">
      <c r="I2645" s="12" t="str">
        <f t="shared" si="41"/>
        <v xml:space="preserve"> </v>
      </c>
      <c r="J2645" s="2"/>
    </row>
    <row r="2646" spans="9:10" customFormat="1" x14ac:dyDescent="0.25">
      <c r="I2646" s="12" t="str">
        <f t="shared" si="41"/>
        <v xml:space="preserve"> </v>
      </c>
      <c r="J2646" s="2"/>
    </row>
    <row r="2647" spans="9:10" customFormat="1" x14ac:dyDescent="0.25">
      <c r="I2647" s="12" t="str">
        <f t="shared" si="41"/>
        <v xml:space="preserve"> </v>
      </c>
      <c r="J2647" s="2"/>
    </row>
    <row r="2648" spans="9:10" customFormat="1" x14ac:dyDescent="0.25">
      <c r="I2648" s="12" t="str">
        <f t="shared" si="41"/>
        <v xml:space="preserve"> </v>
      </c>
      <c r="J2648" s="2"/>
    </row>
    <row r="2649" spans="9:10" customFormat="1" x14ac:dyDescent="0.25">
      <c r="I2649" s="12" t="str">
        <f t="shared" si="41"/>
        <v xml:space="preserve"> </v>
      </c>
      <c r="J2649" s="2"/>
    </row>
    <row r="2650" spans="9:10" customFormat="1" x14ac:dyDescent="0.25">
      <c r="I2650" s="12" t="str">
        <f t="shared" si="41"/>
        <v xml:space="preserve"> </v>
      </c>
      <c r="J2650" s="2"/>
    </row>
    <row r="2651" spans="9:10" customFormat="1" x14ac:dyDescent="0.25">
      <c r="I2651" s="12" t="str">
        <f t="shared" si="41"/>
        <v xml:space="preserve"> </v>
      </c>
      <c r="J2651" s="2"/>
    </row>
    <row r="2652" spans="9:10" customFormat="1" x14ac:dyDescent="0.25">
      <c r="I2652" s="12" t="str">
        <f t="shared" si="41"/>
        <v xml:space="preserve"> </v>
      </c>
      <c r="J2652" s="2"/>
    </row>
    <row r="2653" spans="9:10" customFormat="1" x14ac:dyDescent="0.25">
      <c r="I2653" s="12" t="str">
        <f t="shared" si="41"/>
        <v xml:space="preserve"> </v>
      </c>
      <c r="J2653" s="2"/>
    </row>
    <row r="2654" spans="9:10" customFormat="1" x14ac:dyDescent="0.25">
      <c r="I2654" s="12" t="str">
        <f t="shared" si="41"/>
        <v xml:space="preserve"> </v>
      </c>
      <c r="J2654" s="2"/>
    </row>
    <row r="2655" spans="9:10" customFormat="1" x14ac:dyDescent="0.25">
      <c r="I2655" s="12" t="str">
        <f t="shared" si="41"/>
        <v xml:space="preserve"> </v>
      </c>
      <c r="J2655" s="2"/>
    </row>
    <row r="2656" spans="9:10" customFormat="1" x14ac:dyDescent="0.25">
      <c r="I2656" s="12" t="str">
        <f t="shared" si="41"/>
        <v xml:space="preserve"> </v>
      </c>
      <c r="J2656" s="2"/>
    </row>
    <row r="2657" spans="9:10" customFormat="1" x14ac:dyDescent="0.25">
      <c r="I2657" s="12" t="str">
        <f t="shared" si="41"/>
        <v xml:space="preserve"> </v>
      </c>
      <c r="J2657" s="2"/>
    </row>
    <row r="2658" spans="9:10" customFormat="1" x14ac:dyDescent="0.25">
      <c r="I2658" s="12" t="str">
        <f t="shared" si="41"/>
        <v xml:space="preserve"> </v>
      </c>
      <c r="J2658" s="2"/>
    </row>
    <row r="2659" spans="9:10" customFormat="1" x14ac:dyDescent="0.25">
      <c r="I2659" s="12" t="str">
        <f t="shared" si="41"/>
        <v xml:space="preserve"> </v>
      </c>
      <c r="J2659" s="2"/>
    </row>
    <row r="2660" spans="9:10" customFormat="1" x14ac:dyDescent="0.25">
      <c r="I2660" s="12" t="str">
        <f t="shared" si="41"/>
        <v xml:space="preserve"> </v>
      </c>
      <c r="J2660" s="2"/>
    </row>
    <row r="2661" spans="9:10" customFormat="1" x14ac:dyDescent="0.25">
      <c r="I2661" s="12" t="str">
        <f t="shared" si="41"/>
        <v xml:space="preserve"> </v>
      </c>
      <c r="J2661" s="2"/>
    </row>
    <row r="2662" spans="9:10" customFormat="1" x14ac:dyDescent="0.25">
      <c r="I2662" s="12" t="str">
        <f t="shared" si="41"/>
        <v xml:space="preserve"> </v>
      </c>
      <c r="J2662" s="2"/>
    </row>
    <row r="2663" spans="9:10" customFormat="1" x14ac:dyDescent="0.25">
      <c r="I2663" s="12" t="str">
        <f t="shared" si="41"/>
        <v xml:space="preserve"> </v>
      </c>
      <c r="J2663" s="2"/>
    </row>
    <row r="2664" spans="9:10" customFormat="1" x14ac:dyDescent="0.25">
      <c r="I2664" s="12" t="str">
        <f t="shared" si="41"/>
        <v xml:space="preserve"> </v>
      </c>
      <c r="J2664" s="2"/>
    </row>
    <row r="2665" spans="9:10" customFormat="1" x14ac:dyDescent="0.25">
      <c r="I2665" s="12" t="str">
        <f t="shared" si="41"/>
        <v xml:space="preserve"> </v>
      </c>
      <c r="J2665" s="2"/>
    </row>
    <row r="2666" spans="9:10" customFormat="1" x14ac:dyDescent="0.25">
      <c r="I2666" s="12" t="str">
        <f t="shared" si="41"/>
        <v xml:space="preserve"> </v>
      </c>
      <c r="J2666" s="2"/>
    </row>
    <row r="2667" spans="9:10" customFormat="1" x14ac:dyDescent="0.25">
      <c r="I2667" s="12" t="str">
        <f t="shared" si="41"/>
        <v xml:space="preserve"> </v>
      </c>
      <c r="J2667" s="2"/>
    </row>
    <row r="2668" spans="9:10" customFormat="1" x14ac:dyDescent="0.25">
      <c r="I2668" s="12" t="str">
        <f t="shared" si="41"/>
        <v xml:space="preserve"> </v>
      </c>
      <c r="J2668" s="2"/>
    </row>
    <row r="2669" spans="9:10" customFormat="1" x14ac:dyDescent="0.25">
      <c r="I2669" s="12" t="str">
        <f t="shared" si="41"/>
        <v xml:space="preserve"> </v>
      </c>
      <c r="J2669" s="2"/>
    </row>
    <row r="2670" spans="9:10" customFormat="1" x14ac:dyDescent="0.25">
      <c r="I2670" s="12" t="str">
        <f t="shared" si="41"/>
        <v xml:space="preserve"> </v>
      </c>
      <c r="J2670" s="2"/>
    </row>
    <row r="2671" spans="9:10" customFormat="1" x14ac:dyDescent="0.25">
      <c r="I2671" s="12" t="str">
        <f t="shared" si="41"/>
        <v xml:space="preserve"> </v>
      </c>
      <c r="J2671" s="2"/>
    </row>
    <row r="2672" spans="9:10" customFormat="1" x14ac:dyDescent="0.25">
      <c r="I2672" s="12" t="str">
        <f t="shared" si="41"/>
        <v xml:space="preserve"> </v>
      </c>
      <c r="J2672" s="2"/>
    </row>
    <row r="2673" spans="9:10" customFormat="1" x14ac:dyDescent="0.25">
      <c r="I2673" s="12" t="str">
        <f t="shared" si="41"/>
        <v xml:space="preserve"> </v>
      </c>
      <c r="J2673" s="2"/>
    </row>
    <row r="2674" spans="9:10" customFormat="1" x14ac:dyDescent="0.25">
      <c r="I2674" s="12" t="str">
        <f t="shared" si="41"/>
        <v xml:space="preserve"> </v>
      </c>
      <c r="J2674" s="2"/>
    </row>
    <row r="2675" spans="9:10" customFormat="1" x14ac:dyDescent="0.25">
      <c r="I2675" s="12" t="str">
        <f t="shared" si="41"/>
        <v xml:space="preserve"> </v>
      </c>
      <c r="J2675" s="2"/>
    </row>
    <row r="2676" spans="9:10" customFormat="1" x14ac:dyDescent="0.25">
      <c r="I2676" s="12" t="str">
        <f t="shared" si="41"/>
        <v xml:space="preserve"> </v>
      </c>
      <c r="J2676" s="2"/>
    </row>
    <row r="2677" spans="9:10" customFormat="1" x14ac:dyDescent="0.25">
      <c r="I2677" s="12" t="str">
        <f t="shared" si="41"/>
        <v xml:space="preserve"> </v>
      </c>
      <c r="J2677" s="2"/>
    </row>
    <row r="2678" spans="9:10" customFormat="1" x14ac:dyDescent="0.25">
      <c r="I2678" s="12" t="str">
        <f t="shared" si="41"/>
        <v xml:space="preserve"> </v>
      </c>
      <c r="J2678" s="2"/>
    </row>
    <row r="2679" spans="9:10" customFormat="1" x14ac:dyDescent="0.25">
      <c r="I2679" s="12" t="str">
        <f t="shared" si="41"/>
        <v xml:space="preserve"> </v>
      </c>
      <c r="J2679" s="2"/>
    </row>
    <row r="2680" spans="9:10" customFormat="1" x14ac:dyDescent="0.25">
      <c r="I2680" s="12" t="str">
        <f t="shared" si="41"/>
        <v xml:space="preserve"> </v>
      </c>
      <c r="J2680" s="2"/>
    </row>
    <row r="2681" spans="9:10" customFormat="1" x14ac:dyDescent="0.25">
      <c r="I2681" s="12" t="str">
        <f t="shared" si="41"/>
        <v xml:space="preserve"> </v>
      </c>
      <c r="J2681" s="2"/>
    </row>
    <row r="2682" spans="9:10" customFormat="1" x14ac:dyDescent="0.25">
      <c r="I2682" s="12" t="str">
        <f t="shared" si="41"/>
        <v xml:space="preserve"> </v>
      </c>
      <c r="J2682" s="2"/>
    </row>
    <row r="2683" spans="9:10" customFormat="1" x14ac:dyDescent="0.25">
      <c r="I2683" s="12" t="str">
        <f t="shared" si="41"/>
        <v xml:space="preserve"> </v>
      </c>
      <c r="J2683" s="2"/>
    </row>
    <row r="2684" spans="9:10" customFormat="1" x14ac:dyDescent="0.25">
      <c r="I2684" s="12" t="str">
        <f t="shared" si="41"/>
        <v xml:space="preserve"> </v>
      </c>
      <c r="J2684" s="2"/>
    </row>
    <row r="2685" spans="9:10" customFormat="1" x14ac:dyDescent="0.25">
      <c r="I2685" s="12" t="str">
        <f t="shared" si="41"/>
        <v xml:space="preserve"> </v>
      </c>
      <c r="J2685" s="2"/>
    </row>
    <row r="2686" spans="9:10" customFormat="1" x14ac:dyDescent="0.25">
      <c r="I2686" s="12" t="str">
        <f t="shared" si="41"/>
        <v xml:space="preserve"> </v>
      </c>
      <c r="J2686" s="2"/>
    </row>
    <row r="2687" spans="9:10" customFormat="1" x14ac:dyDescent="0.25">
      <c r="I2687" s="12" t="str">
        <f t="shared" si="41"/>
        <v xml:space="preserve"> </v>
      </c>
      <c r="J2687" s="2"/>
    </row>
    <row r="2688" spans="9:10" customFormat="1" x14ac:dyDescent="0.25">
      <c r="I2688" s="12" t="str">
        <f t="shared" si="41"/>
        <v xml:space="preserve"> </v>
      </c>
      <c r="J2688" s="2"/>
    </row>
    <row r="2689" spans="9:10" customFormat="1" x14ac:dyDescent="0.25">
      <c r="I2689" s="12" t="str">
        <f t="shared" si="41"/>
        <v xml:space="preserve"> </v>
      </c>
      <c r="J2689" s="2"/>
    </row>
    <row r="2690" spans="9:10" customFormat="1" x14ac:dyDescent="0.25">
      <c r="I2690" s="12" t="str">
        <f t="shared" si="41"/>
        <v xml:space="preserve"> </v>
      </c>
      <c r="J2690" s="2"/>
    </row>
    <row r="2691" spans="9:10" customFormat="1" x14ac:dyDescent="0.25">
      <c r="I2691" s="12" t="str">
        <f t="shared" si="41"/>
        <v xml:space="preserve"> </v>
      </c>
      <c r="J2691" s="2"/>
    </row>
    <row r="2692" spans="9:10" customFormat="1" x14ac:dyDescent="0.25">
      <c r="I2692" s="12" t="str">
        <f t="shared" si="41"/>
        <v xml:space="preserve"> </v>
      </c>
      <c r="J2692" s="2"/>
    </row>
    <row r="2693" spans="9:10" customFormat="1" x14ac:dyDescent="0.25">
      <c r="I2693" s="12" t="str">
        <f t="shared" si="41"/>
        <v xml:space="preserve"> </v>
      </c>
      <c r="J2693" s="2"/>
    </row>
    <row r="2694" spans="9:10" customFormat="1" x14ac:dyDescent="0.25">
      <c r="I2694" s="12" t="str">
        <f t="shared" si="41"/>
        <v xml:space="preserve"> </v>
      </c>
      <c r="J2694" s="2"/>
    </row>
    <row r="2695" spans="9:10" customFormat="1" x14ac:dyDescent="0.25">
      <c r="I2695" s="12" t="str">
        <f t="shared" si="41"/>
        <v xml:space="preserve"> </v>
      </c>
      <c r="J2695" s="2"/>
    </row>
    <row r="2696" spans="9:10" customFormat="1" x14ac:dyDescent="0.25">
      <c r="I2696" s="12" t="str">
        <f t="shared" ref="I2696:I2759" si="42">IF(G2696&gt;$K$2,"X"," ")</f>
        <v xml:space="preserve"> </v>
      </c>
      <c r="J2696" s="2"/>
    </row>
    <row r="2697" spans="9:10" customFormat="1" x14ac:dyDescent="0.25">
      <c r="I2697" s="12" t="str">
        <f t="shared" si="42"/>
        <v xml:space="preserve"> </v>
      </c>
      <c r="J2697" s="2"/>
    </row>
    <row r="2698" spans="9:10" customFormat="1" x14ac:dyDescent="0.25">
      <c r="I2698" s="12" t="str">
        <f t="shared" si="42"/>
        <v xml:space="preserve"> </v>
      </c>
      <c r="J2698" s="2"/>
    </row>
    <row r="2699" spans="9:10" customFormat="1" x14ac:dyDescent="0.25">
      <c r="I2699" s="12" t="str">
        <f t="shared" si="42"/>
        <v xml:space="preserve"> </v>
      </c>
      <c r="J2699" s="2"/>
    </row>
    <row r="2700" spans="9:10" customFormat="1" x14ac:dyDescent="0.25">
      <c r="I2700" s="12" t="str">
        <f t="shared" si="42"/>
        <v xml:space="preserve"> </v>
      </c>
      <c r="J2700" s="2"/>
    </row>
    <row r="2701" spans="9:10" customFormat="1" x14ac:dyDescent="0.25">
      <c r="I2701" s="12" t="str">
        <f t="shared" si="42"/>
        <v xml:space="preserve"> </v>
      </c>
      <c r="J2701" s="2"/>
    </row>
    <row r="2702" spans="9:10" customFormat="1" x14ac:dyDescent="0.25">
      <c r="I2702" s="12" t="str">
        <f t="shared" si="42"/>
        <v xml:space="preserve"> </v>
      </c>
      <c r="J2702" s="2"/>
    </row>
    <row r="2703" spans="9:10" customFormat="1" x14ac:dyDescent="0.25">
      <c r="I2703" s="12" t="str">
        <f t="shared" si="42"/>
        <v xml:space="preserve"> </v>
      </c>
      <c r="J2703" s="2"/>
    </row>
    <row r="2704" spans="9:10" customFormat="1" x14ac:dyDescent="0.25">
      <c r="I2704" s="12" t="str">
        <f t="shared" si="42"/>
        <v xml:space="preserve"> </v>
      </c>
      <c r="J2704" s="2"/>
    </row>
    <row r="2705" spans="9:10" customFormat="1" x14ac:dyDescent="0.25">
      <c r="I2705" s="12" t="str">
        <f t="shared" si="42"/>
        <v xml:space="preserve"> </v>
      </c>
      <c r="J2705" s="2"/>
    </row>
    <row r="2706" spans="9:10" customFormat="1" x14ac:dyDescent="0.25">
      <c r="I2706" s="12" t="str">
        <f t="shared" si="42"/>
        <v xml:space="preserve"> </v>
      </c>
      <c r="J2706" s="2"/>
    </row>
    <row r="2707" spans="9:10" customFormat="1" x14ac:dyDescent="0.25">
      <c r="I2707" s="12" t="str">
        <f t="shared" si="42"/>
        <v xml:space="preserve"> </v>
      </c>
      <c r="J2707" s="2"/>
    </row>
    <row r="2708" spans="9:10" customFormat="1" x14ac:dyDescent="0.25">
      <c r="I2708" s="12" t="str">
        <f t="shared" si="42"/>
        <v xml:space="preserve"> </v>
      </c>
      <c r="J2708" s="2"/>
    </row>
    <row r="2709" spans="9:10" customFormat="1" x14ac:dyDescent="0.25">
      <c r="I2709" s="12" t="str">
        <f t="shared" si="42"/>
        <v xml:space="preserve"> </v>
      </c>
      <c r="J2709" s="2"/>
    </row>
    <row r="2710" spans="9:10" customFormat="1" x14ac:dyDescent="0.25">
      <c r="I2710" s="12" t="str">
        <f t="shared" si="42"/>
        <v xml:space="preserve"> </v>
      </c>
      <c r="J2710" s="2"/>
    </row>
    <row r="2711" spans="9:10" customFormat="1" x14ac:dyDescent="0.25">
      <c r="I2711" s="12" t="str">
        <f t="shared" si="42"/>
        <v xml:space="preserve"> </v>
      </c>
      <c r="J2711" s="2"/>
    </row>
    <row r="2712" spans="9:10" customFormat="1" x14ac:dyDescent="0.25">
      <c r="I2712" s="12" t="str">
        <f t="shared" si="42"/>
        <v xml:space="preserve"> </v>
      </c>
      <c r="J2712" s="2"/>
    </row>
    <row r="2713" spans="9:10" customFormat="1" x14ac:dyDescent="0.25">
      <c r="I2713" s="12" t="str">
        <f t="shared" si="42"/>
        <v xml:space="preserve"> </v>
      </c>
      <c r="J2713" s="2"/>
    </row>
    <row r="2714" spans="9:10" customFormat="1" x14ac:dyDescent="0.25">
      <c r="I2714" s="12" t="str">
        <f t="shared" si="42"/>
        <v xml:space="preserve"> </v>
      </c>
      <c r="J2714" s="2"/>
    </row>
    <row r="2715" spans="9:10" customFormat="1" x14ac:dyDescent="0.25">
      <c r="I2715" s="12" t="str">
        <f t="shared" si="42"/>
        <v xml:space="preserve"> </v>
      </c>
      <c r="J2715" s="2"/>
    </row>
    <row r="2716" spans="9:10" customFormat="1" x14ac:dyDescent="0.25">
      <c r="I2716" s="12" t="str">
        <f t="shared" si="42"/>
        <v xml:space="preserve"> </v>
      </c>
      <c r="J2716" s="2"/>
    </row>
    <row r="2717" spans="9:10" customFormat="1" x14ac:dyDescent="0.25">
      <c r="I2717" s="12" t="str">
        <f t="shared" si="42"/>
        <v xml:space="preserve"> </v>
      </c>
      <c r="J2717" s="2"/>
    </row>
    <row r="2718" spans="9:10" customFormat="1" x14ac:dyDescent="0.25">
      <c r="I2718" s="12" t="str">
        <f t="shared" si="42"/>
        <v xml:space="preserve"> </v>
      </c>
      <c r="J2718" s="2"/>
    </row>
    <row r="2719" spans="9:10" customFormat="1" x14ac:dyDescent="0.25">
      <c r="I2719" s="12" t="str">
        <f t="shared" si="42"/>
        <v xml:space="preserve"> </v>
      </c>
      <c r="J2719" s="2"/>
    </row>
    <row r="2720" spans="9:10" customFormat="1" x14ac:dyDescent="0.25">
      <c r="I2720" s="12" t="str">
        <f t="shared" si="42"/>
        <v xml:space="preserve"> </v>
      </c>
      <c r="J2720" s="2"/>
    </row>
    <row r="2721" spans="9:10" customFormat="1" x14ac:dyDescent="0.25">
      <c r="I2721" s="12" t="str">
        <f t="shared" si="42"/>
        <v xml:space="preserve"> </v>
      </c>
      <c r="J2721" s="2"/>
    </row>
    <row r="2722" spans="9:10" customFormat="1" x14ac:dyDescent="0.25">
      <c r="I2722" s="12" t="str">
        <f t="shared" si="42"/>
        <v xml:space="preserve"> </v>
      </c>
      <c r="J2722" s="2"/>
    </row>
    <row r="2723" spans="9:10" customFormat="1" x14ac:dyDescent="0.25">
      <c r="I2723" s="12" t="str">
        <f t="shared" si="42"/>
        <v xml:space="preserve"> </v>
      </c>
      <c r="J2723" s="2"/>
    </row>
    <row r="2724" spans="9:10" customFormat="1" x14ac:dyDescent="0.25">
      <c r="I2724" s="12" t="str">
        <f t="shared" si="42"/>
        <v xml:space="preserve"> </v>
      </c>
      <c r="J2724" s="2"/>
    </row>
    <row r="2725" spans="9:10" customFormat="1" x14ac:dyDescent="0.25">
      <c r="I2725" s="12" t="str">
        <f t="shared" si="42"/>
        <v xml:space="preserve"> </v>
      </c>
      <c r="J2725" s="2"/>
    </row>
    <row r="2726" spans="9:10" customFormat="1" x14ac:dyDescent="0.25">
      <c r="I2726" s="12" t="str">
        <f t="shared" si="42"/>
        <v xml:space="preserve"> </v>
      </c>
      <c r="J2726" s="2"/>
    </row>
    <row r="2727" spans="9:10" customFormat="1" x14ac:dyDescent="0.25">
      <c r="I2727" s="12" t="str">
        <f t="shared" si="42"/>
        <v xml:space="preserve"> </v>
      </c>
      <c r="J2727" s="2"/>
    </row>
    <row r="2728" spans="9:10" customFormat="1" x14ac:dyDescent="0.25">
      <c r="I2728" s="12" t="str">
        <f t="shared" si="42"/>
        <v xml:space="preserve"> </v>
      </c>
      <c r="J2728" s="2"/>
    </row>
    <row r="2729" spans="9:10" customFormat="1" x14ac:dyDescent="0.25">
      <c r="I2729" s="12" t="str">
        <f t="shared" si="42"/>
        <v xml:space="preserve"> </v>
      </c>
      <c r="J2729" s="2"/>
    </row>
    <row r="2730" spans="9:10" customFormat="1" x14ac:dyDescent="0.25">
      <c r="I2730" s="12" t="str">
        <f t="shared" si="42"/>
        <v xml:space="preserve"> </v>
      </c>
      <c r="J2730" s="2"/>
    </row>
    <row r="2731" spans="9:10" customFormat="1" x14ac:dyDescent="0.25">
      <c r="I2731" s="12" t="str">
        <f t="shared" si="42"/>
        <v xml:space="preserve"> </v>
      </c>
      <c r="J2731" s="2"/>
    </row>
    <row r="2732" spans="9:10" customFormat="1" x14ac:dyDescent="0.25">
      <c r="I2732" s="12" t="str">
        <f t="shared" si="42"/>
        <v xml:space="preserve"> </v>
      </c>
      <c r="J2732" s="2"/>
    </row>
    <row r="2733" spans="9:10" customFormat="1" x14ac:dyDescent="0.25">
      <c r="I2733" s="12" t="str">
        <f t="shared" si="42"/>
        <v xml:space="preserve"> </v>
      </c>
      <c r="J2733" s="2"/>
    </row>
    <row r="2734" spans="9:10" customFormat="1" x14ac:dyDescent="0.25">
      <c r="I2734" s="12" t="str">
        <f t="shared" si="42"/>
        <v xml:space="preserve"> </v>
      </c>
      <c r="J2734" s="2"/>
    </row>
    <row r="2735" spans="9:10" customFormat="1" x14ac:dyDescent="0.25">
      <c r="I2735" s="12" t="str">
        <f t="shared" si="42"/>
        <v xml:space="preserve"> </v>
      </c>
      <c r="J2735" s="2"/>
    </row>
    <row r="2736" spans="9:10" customFormat="1" x14ac:dyDescent="0.25">
      <c r="I2736" s="12" t="str">
        <f t="shared" si="42"/>
        <v xml:space="preserve"> </v>
      </c>
      <c r="J2736" s="2"/>
    </row>
    <row r="2737" spans="9:10" customFormat="1" x14ac:dyDescent="0.25">
      <c r="I2737" s="12" t="str">
        <f t="shared" si="42"/>
        <v xml:space="preserve"> </v>
      </c>
      <c r="J2737" s="2"/>
    </row>
    <row r="2738" spans="9:10" customFormat="1" x14ac:dyDescent="0.25">
      <c r="I2738" s="12" t="str">
        <f t="shared" si="42"/>
        <v xml:space="preserve"> </v>
      </c>
      <c r="J2738" s="2"/>
    </row>
    <row r="2739" spans="9:10" customFormat="1" x14ac:dyDescent="0.25">
      <c r="I2739" s="12" t="str">
        <f t="shared" si="42"/>
        <v xml:space="preserve"> </v>
      </c>
      <c r="J2739" s="2"/>
    </row>
    <row r="2740" spans="9:10" customFormat="1" x14ac:dyDescent="0.25">
      <c r="I2740" s="12" t="str">
        <f t="shared" si="42"/>
        <v xml:space="preserve"> </v>
      </c>
      <c r="J2740" s="2"/>
    </row>
    <row r="2741" spans="9:10" customFormat="1" x14ac:dyDescent="0.25">
      <c r="I2741" s="12" t="str">
        <f t="shared" si="42"/>
        <v xml:space="preserve"> </v>
      </c>
      <c r="J2741" s="2"/>
    </row>
    <row r="2742" spans="9:10" customFormat="1" x14ac:dyDescent="0.25">
      <c r="I2742" s="12" t="str">
        <f t="shared" si="42"/>
        <v xml:space="preserve"> </v>
      </c>
      <c r="J2742" s="2"/>
    </row>
    <row r="2743" spans="9:10" customFormat="1" x14ac:dyDescent="0.25">
      <c r="I2743" s="12" t="str">
        <f t="shared" si="42"/>
        <v xml:space="preserve"> </v>
      </c>
      <c r="J2743" s="2"/>
    </row>
    <row r="2744" spans="9:10" customFormat="1" x14ac:dyDescent="0.25">
      <c r="I2744" s="12" t="str">
        <f t="shared" si="42"/>
        <v xml:space="preserve"> </v>
      </c>
      <c r="J2744" s="2"/>
    </row>
    <row r="2745" spans="9:10" customFormat="1" x14ac:dyDescent="0.25">
      <c r="I2745" s="12" t="str">
        <f t="shared" si="42"/>
        <v xml:space="preserve"> </v>
      </c>
      <c r="J2745" s="2"/>
    </row>
    <row r="2746" spans="9:10" customFormat="1" x14ac:dyDescent="0.25">
      <c r="I2746" s="12" t="str">
        <f t="shared" si="42"/>
        <v xml:space="preserve"> </v>
      </c>
      <c r="J2746" s="2"/>
    </row>
    <row r="2747" spans="9:10" customFormat="1" x14ac:dyDescent="0.25">
      <c r="I2747" s="12" t="str">
        <f t="shared" si="42"/>
        <v xml:space="preserve"> </v>
      </c>
      <c r="J2747" s="2"/>
    </row>
    <row r="2748" spans="9:10" customFormat="1" x14ac:dyDescent="0.25">
      <c r="I2748" s="12" t="str">
        <f t="shared" si="42"/>
        <v xml:space="preserve"> </v>
      </c>
      <c r="J2748" s="2"/>
    </row>
    <row r="2749" spans="9:10" customFormat="1" x14ac:dyDescent="0.25">
      <c r="I2749" s="12" t="str">
        <f t="shared" si="42"/>
        <v xml:space="preserve"> </v>
      </c>
      <c r="J2749" s="2"/>
    </row>
    <row r="2750" spans="9:10" customFormat="1" x14ac:dyDescent="0.25">
      <c r="I2750" s="12" t="str">
        <f t="shared" si="42"/>
        <v xml:space="preserve"> </v>
      </c>
      <c r="J2750" s="2"/>
    </row>
    <row r="2751" spans="9:10" customFormat="1" x14ac:dyDescent="0.25">
      <c r="I2751" s="12" t="str">
        <f t="shared" si="42"/>
        <v xml:space="preserve"> </v>
      </c>
      <c r="J2751" s="2"/>
    </row>
    <row r="2752" spans="9:10" customFormat="1" x14ac:dyDescent="0.25">
      <c r="I2752" s="12" t="str">
        <f t="shared" si="42"/>
        <v xml:space="preserve"> </v>
      </c>
      <c r="J2752" s="2"/>
    </row>
    <row r="2753" spans="9:10" customFormat="1" x14ac:dyDescent="0.25">
      <c r="I2753" s="12" t="str">
        <f t="shared" si="42"/>
        <v xml:space="preserve"> </v>
      </c>
      <c r="J2753" s="2"/>
    </row>
    <row r="2754" spans="9:10" customFormat="1" x14ac:dyDescent="0.25">
      <c r="I2754" s="12" t="str">
        <f t="shared" si="42"/>
        <v xml:space="preserve"> </v>
      </c>
      <c r="J2754" s="2"/>
    </row>
    <row r="2755" spans="9:10" customFormat="1" x14ac:dyDescent="0.25">
      <c r="I2755" s="12" t="str">
        <f t="shared" si="42"/>
        <v xml:space="preserve"> </v>
      </c>
      <c r="J2755" s="2"/>
    </row>
    <row r="2756" spans="9:10" customFormat="1" x14ac:dyDescent="0.25">
      <c r="I2756" s="12" t="str">
        <f t="shared" si="42"/>
        <v xml:space="preserve"> </v>
      </c>
      <c r="J2756" s="2"/>
    </row>
    <row r="2757" spans="9:10" customFormat="1" x14ac:dyDescent="0.25">
      <c r="I2757" s="12" t="str">
        <f t="shared" si="42"/>
        <v xml:space="preserve"> </v>
      </c>
      <c r="J2757" s="2"/>
    </row>
    <row r="2758" spans="9:10" customFormat="1" x14ac:dyDescent="0.25">
      <c r="I2758" s="12" t="str">
        <f t="shared" si="42"/>
        <v xml:space="preserve"> </v>
      </c>
      <c r="J2758" s="2"/>
    </row>
    <row r="2759" spans="9:10" customFormat="1" x14ac:dyDescent="0.25">
      <c r="I2759" s="12" t="str">
        <f t="shared" si="42"/>
        <v xml:space="preserve"> </v>
      </c>
      <c r="J2759" s="2"/>
    </row>
    <row r="2760" spans="9:10" customFormat="1" x14ac:dyDescent="0.25">
      <c r="I2760" s="12" t="str">
        <f t="shared" ref="I2760:I2823" si="43">IF(G2760&gt;$K$2,"X"," ")</f>
        <v xml:space="preserve"> </v>
      </c>
      <c r="J2760" s="2"/>
    </row>
    <row r="2761" spans="9:10" customFormat="1" x14ac:dyDescent="0.25">
      <c r="I2761" s="12" t="str">
        <f t="shared" si="43"/>
        <v xml:space="preserve"> </v>
      </c>
      <c r="J2761" s="2"/>
    </row>
    <row r="2762" spans="9:10" customFormat="1" x14ac:dyDescent="0.25">
      <c r="I2762" s="12" t="str">
        <f t="shared" si="43"/>
        <v xml:space="preserve"> </v>
      </c>
      <c r="J2762" s="2"/>
    </row>
    <row r="2763" spans="9:10" customFormat="1" x14ac:dyDescent="0.25">
      <c r="I2763" s="12" t="str">
        <f t="shared" si="43"/>
        <v xml:space="preserve"> </v>
      </c>
      <c r="J2763" s="2"/>
    </row>
    <row r="2764" spans="9:10" customFormat="1" x14ac:dyDescent="0.25">
      <c r="I2764" s="12" t="str">
        <f t="shared" si="43"/>
        <v xml:space="preserve"> </v>
      </c>
      <c r="J2764" s="2"/>
    </row>
    <row r="2765" spans="9:10" customFormat="1" x14ac:dyDescent="0.25">
      <c r="I2765" s="12" t="str">
        <f t="shared" si="43"/>
        <v xml:space="preserve"> </v>
      </c>
      <c r="J2765" s="2"/>
    </row>
    <row r="2766" spans="9:10" customFormat="1" x14ac:dyDescent="0.25">
      <c r="I2766" s="12" t="str">
        <f t="shared" si="43"/>
        <v xml:space="preserve"> </v>
      </c>
      <c r="J2766" s="2"/>
    </row>
    <row r="2767" spans="9:10" customFormat="1" x14ac:dyDescent="0.25">
      <c r="I2767" s="12" t="str">
        <f t="shared" si="43"/>
        <v xml:space="preserve"> </v>
      </c>
      <c r="J2767" s="2"/>
    </row>
    <row r="2768" spans="9:10" customFormat="1" x14ac:dyDescent="0.25">
      <c r="I2768" s="12" t="str">
        <f t="shared" si="43"/>
        <v xml:space="preserve"> </v>
      </c>
      <c r="J2768" s="2"/>
    </row>
    <row r="2769" spans="9:10" customFormat="1" x14ac:dyDescent="0.25">
      <c r="I2769" s="12" t="str">
        <f t="shared" si="43"/>
        <v xml:space="preserve"> </v>
      </c>
      <c r="J2769" s="2"/>
    </row>
    <row r="2770" spans="9:10" customFormat="1" x14ac:dyDescent="0.25">
      <c r="I2770" s="12" t="str">
        <f t="shared" si="43"/>
        <v xml:space="preserve"> </v>
      </c>
      <c r="J2770" s="2"/>
    </row>
    <row r="2771" spans="9:10" customFormat="1" x14ac:dyDescent="0.25">
      <c r="I2771" s="12" t="str">
        <f t="shared" si="43"/>
        <v xml:space="preserve"> </v>
      </c>
      <c r="J2771" s="2"/>
    </row>
    <row r="2772" spans="9:10" customFormat="1" x14ac:dyDescent="0.25">
      <c r="I2772" s="12" t="str">
        <f t="shared" si="43"/>
        <v xml:space="preserve"> </v>
      </c>
      <c r="J2772" s="2"/>
    </row>
    <row r="2773" spans="9:10" customFormat="1" x14ac:dyDescent="0.25">
      <c r="I2773" s="12" t="str">
        <f t="shared" si="43"/>
        <v xml:space="preserve"> </v>
      </c>
      <c r="J2773" s="2"/>
    </row>
    <row r="2774" spans="9:10" customFormat="1" x14ac:dyDescent="0.25">
      <c r="I2774" s="12" t="str">
        <f t="shared" si="43"/>
        <v xml:space="preserve"> </v>
      </c>
      <c r="J2774" s="2"/>
    </row>
    <row r="2775" spans="9:10" customFormat="1" x14ac:dyDescent="0.25">
      <c r="I2775" s="12" t="str">
        <f t="shared" si="43"/>
        <v xml:space="preserve"> </v>
      </c>
      <c r="J2775" s="2"/>
    </row>
    <row r="2776" spans="9:10" customFormat="1" x14ac:dyDescent="0.25">
      <c r="I2776" s="12" t="str">
        <f t="shared" si="43"/>
        <v xml:space="preserve"> </v>
      </c>
      <c r="J2776" s="2"/>
    </row>
    <row r="2777" spans="9:10" customFormat="1" x14ac:dyDescent="0.25">
      <c r="I2777" s="12" t="str">
        <f t="shared" si="43"/>
        <v xml:space="preserve"> </v>
      </c>
      <c r="J2777" s="2"/>
    </row>
    <row r="2778" spans="9:10" customFormat="1" x14ac:dyDescent="0.25">
      <c r="I2778" s="12" t="str">
        <f t="shared" si="43"/>
        <v xml:space="preserve"> </v>
      </c>
      <c r="J2778" s="2"/>
    </row>
    <row r="2779" spans="9:10" customFormat="1" x14ac:dyDescent="0.25">
      <c r="I2779" s="12" t="str">
        <f t="shared" si="43"/>
        <v xml:space="preserve"> </v>
      </c>
      <c r="J2779" s="2"/>
    </row>
    <row r="2780" spans="9:10" customFormat="1" x14ac:dyDescent="0.25">
      <c r="I2780" s="12" t="str">
        <f t="shared" si="43"/>
        <v xml:space="preserve"> </v>
      </c>
      <c r="J2780" s="2"/>
    </row>
    <row r="2781" spans="9:10" customFormat="1" x14ac:dyDescent="0.25">
      <c r="I2781" s="12" t="str">
        <f t="shared" si="43"/>
        <v xml:space="preserve"> </v>
      </c>
      <c r="J2781" s="2"/>
    </row>
    <row r="2782" spans="9:10" customFormat="1" x14ac:dyDescent="0.25">
      <c r="I2782" s="12" t="str">
        <f t="shared" si="43"/>
        <v xml:space="preserve"> </v>
      </c>
      <c r="J2782" s="2"/>
    </row>
    <row r="2783" spans="9:10" customFormat="1" x14ac:dyDescent="0.25">
      <c r="I2783" s="12" t="str">
        <f t="shared" si="43"/>
        <v xml:space="preserve"> </v>
      </c>
      <c r="J2783" s="2"/>
    </row>
    <row r="2784" spans="9:10" customFormat="1" x14ac:dyDescent="0.25">
      <c r="I2784" s="12" t="str">
        <f t="shared" si="43"/>
        <v xml:space="preserve"> </v>
      </c>
      <c r="J2784" s="2"/>
    </row>
    <row r="2785" spans="9:10" customFormat="1" x14ac:dyDescent="0.25">
      <c r="I2785" s="12" t="str">
        <f t="shared" si="43"/>
        <v xml:space="preserve"> </v>
      </c>
      <c r="J2785" s="2"/>
    </row>
    <row r="2786" spans="9:10" customFormat="1" x14ac:dyDescent="0.25">
      <c r="I2786" s="12" t="str">
        <f t="shared" si="43"/>
        <v xml:space="preserve"> </v>
      </c>
      <c r="J2786" s="2"/>
    </row>
    <row r="2787" spans="9:10" customFormat="1" x14ac:dyDescent="0.25">
      <c r="I2787" s="12" t="str">
        <f t="shared" si="43"/>
        <v xml:space="preserve"> </v>
      </c>
      <c r="J2787" s="2"/>
    </row>
    <row r="2788" spans="9:10" customFormat="1" x14ac:dyDescent="0.25">
      <c r="I2788" s="12" t="str">
        <f t="shared" si="43"/>
        <v xml:space="preserve"> </v>
      </c>
      <c r="J2788" s="2"/>
    </row>
    <row r="2789" spans="9:10" customFormat="1" x14ac:dyDescent="0.25">
      <c r="I2789" s="12" t="str">
        <f t="shared" si="43"/>
        <v xml:space="preserve"> </v>
      </c>
      <c r="J2789" s="2"/>
    </row>
    <row r="2790" spans="9:10" customFormat="1" x14ac:dyDescent="0.25">
      <c r="I2790" s="12" t="str">
        <f t="shared" si="43"/>
        <v xml:space="preserve"> </v>
      </c>
      <c r="J2790" s="2"/>
    </row>
    <row r="2791" spans="9:10" customFormat="1" x14ac:dyDescent="0.25">
      <c r="I2791" s="12" t="str">
        <f t="shared" si="43"/>
        <v xml:space="preserve"> </v>
      </c>
      <c r="J2791" s="2"/>
    </row>
    <row r="2792" spans="9:10" customFormat="1" x14ac:dyDescent="0.25">
      <c r="I2792" s="12" t="str">
        <f t="shared" si="43"/>
        <v xml:space="preserve"> </v>
      </c>
      <c r="J2792" s="2"/>
    </row>
    <row r="2793" spans="9:10" customFormat="1" x14ac:dyDescent="0.25">
      <c r="I2793" s="12" t="str">
        <f t="shared" si="43"/>
        <v xml:space="preserve"> </v>
      </c>
      <c r="J2793" s="2"/>
    </row>
    <row r="2794" spans="9:10" customFormat="1" x14ac:dyDescent="0.25">
      <c r="I2794" s="12" t="str">
        <f t="shared" si="43"/>
        <v xml:space="preserve"> </v>
      </c>
      <c r="J2794" s="2"/>
    </row>
    <row r="2795" spans="9:10" customFormat="1" x14ac:dyDescent="0.25">
      <c r="I2795" s="12" t="str">
        <f t="shared" si="43"/>
        <v xml:space="preserve"> </v>
      </c>
      <c r="J2795" s="2"/>
    </row>
    <row r="2796" spans="9:10" customFormat="1" x14ac:dyDescent="0.25">
      <c r="I2796" s="12" t="str">
        <f t="shared" si="43"/>
        <v xml:space="preserve"> </v>
      </c>
      <c r="J2796" s="2"/>
    </row>
    <row r="2797" spans="9:10" customFormat="1" x14ac:dyDescent="0.25">
      <c r="I2797" s="12" t="str">
        <f t="shared" si="43"/>
        <v xml:space="preserve"> </v>
      </c>
      <c r="J2797" s="2"/>
    </row>
    <row r="2798" spans="9:10" customFormat="1" x14ac:dyDescent="0.25">
      <c r="I2798" s="12" t="str">
        <f t="shared" si="43"/>
        <v xml:space="preserve"> </v>
      </c>
      <c r="J2798" s="2"/>
    </row>
    <row r="2799" spans="9:10" customFormat="1" x14ac:dyDescent="0.25">
      <c r="I2799" s="12" t="str">
        <f t="shared" si="43"/>
        <v xml:space="preserve"> </v>
      </c>
      <c r="J2799" s="2"/>
    </row>
    <row r="2800" spans="9:10" customFormat="1" x14ac:dyDescent="0.25">
      <c r="I2800" s="12" t="str">
        <f t="shared" si="43"/>
        <v xml:space="preserve"> </v>
      </c>
      <c r="J2800" s="2"/>
    </row>
    <row r="2801" spans="9:10" customFormat="1" x14ac:dyDescent="0.25">
      <c r="I2801" s="12" t="str">
        <f t="shared" si="43"/>
        <v xml:space="preserve"> </v>
      </c>
      <c r="J2801" s="2"/>
    </row>
    <row r="2802" spans="9:10" customFormat="1" x14ac:dyDescent="0.25">
      <c r="I2802" s="12" t="str">
        <f t="shared" si="43"/>
        <v xml:space="preserve"> </v>
      </c>
      <c r="J2802" s="2"/>
    </row>
    <row r="2803" spans="9:10" customFormat="1" x14ac:dyDescent="0.25">
      <c r="I2803" s="12" t="str">
        <f t="shared" si="43"/>
        <v xml:space="preserve"> </v>
      </c>
      <c r="J2803" s="2"/>
    </row>
    <row r="2804" spans="9:10" customFormat="1" x14ac:dyDescent="0.25">
      <c r="I2804" s="12" t="str">
        <f t="shared" si="43"/>
        <v xml:space="preserve"> </v>
      </c>
      <c r="J2804" s="2"/>
    </row>
    <row r="2805" spans="9:10" customFormat="1" x14ac:dyDescent="0.25">
      <c r="I2805" s="12" t="str">
        <f t="shared" si="43"/>
        <v xml:space="preserve"> </v>
      </c>
      <c r="J2805" s="2"/>
    </row>
    <row r="2806" spans="9:10" customFormat="1" x14ac:dyDescent="0.25">
      <c r="I2806" s="12" t="str">
        <f t="shared" si="43"/>
        <v xml:space="preserve"> </v>
      </c>
      <c r="J2806" s="2"/>
    </row>
    <row r="2807" spans="9:10" customFormat="1" x14ac:dyDescent="0.25">
      <c r="I2807" s="12" t="str">
        <f t="shared" si="43"/>
        <v xml:space="preserve"> </v>
      </c>
      <c r="J2807" s="2"/>
    </row>
    <row r="2808" spans="9:10" customFormat="1" x14ac:dyDescent="0.25">
      <c r="I2808" s="12" t="str">
        <f t="shared" si="43"/>
        <v xml:space="preserve"> </v>
      </c>
      <c r="J2808" s="2"/>
    </row>
    <row r="2809" spans="9:10" customFormat="1" x14ac:dyDescent="0.25">
      <c r="I2809" s="12" t="str">
        <f t="shared" si="43"/>
        <v xml:space="preserve"> </v>
      </c>
      <c r="J2809" s="2"/>
    </row>
    <row r="2810" spans="9:10" customFormat="1" x14ac:dyDescent="0.25">
      <c r="I2810" s="12" t="str">
        <f t="shared" si="43"/>
        <v xml:space="preserve"> </v>
      </c>
      <c r="J2810" s="2"/>
    </row>
    <row r="2811" spans="9:10" customFormat="1" x14ac:dyDescent="0.25">
      <c r="I2811" s="12" t="str">
        <f t="shared" si="43"/>
        <v xml:space="preserve"> </v>
      </c>
      <c r="J2811" s="2"/>
    </row>
    <row r="2812" spans="9:10" customFormat="1" x14ac:dyDescent="0.25">
      <c r="I2812" s="12" t="str">
        <f t="shared" si="43"/>
        <v xml:space="preserve"> </v>
      </c>
      <c r="J2812" s="2"/>
    </row>
    <row r="2813" spans="9:10" customFormat="1" x14ac:dyDescent="0.25">
      <c r="I2813" s="12" t="str">
        <f t="shared" si="43"/>
        <v xml:space="preserve"> </v>
      </c>
      <c r="J2813" s="2"/>
    </row>
    <row r="2814" spans="9:10" customFormat="1" x14ac:dyDescent="0.25">
      <c r="I2814" s="12" t="str">
        <f t="shared" si="43"/>
        <v xml:space="preserve"> </v>
      </c>
      <c r="J2814" s="2"/>
    </row>
    <row r="2815" spans="9:10" customFormat="1" x14ac:dyDescent="0.25">
      <c r="I2815" s="12" t="str">
        <f t="shared" si="43"/>
        <v xml:space="preserve"> </v>
      </c>
      <c r="J2815" s="2"/>
    </row>
    <row r="2816" spans="9:10" customFormat="1" x14ac:dyDescent="0.25">
      <c r="I2816" s="12" t="str">
        <f t="shared" si="43"/>
        <v xml:space="preserve"> </v>
      </c>
      <c r="J2816" s="2"/>
    </row>
    <row r="2817" spans="9:10" customFormat="1" x14ac:dyDescent="0.25">
      <c r="I2817" s="12" t="str">
        <f t="shared" si="43"/>
        <v xml:space="preserve"> </v>
      </c>
      <c r="J2817" s="2"/>
    </row>
    <row r="2818" spans="9:10" customFormat="1" x14ac:dyDescent="0.25">
      <c r="I2818" s="12" t="str">
        <f t="shared" si="43"/>
        <v xml:space="preserve"> </v>
      </c>
      <c r="J2818" s="2"/>
    </row>
    <row r="2819" spans="9:10" customFormat="1" x14ac:dyDescent="0.25">
      <c r="I2819" s="12" t="str">
        <f t="shared" si="43"/>
        <v xml:space="preserve"> </v>
      </c>
      <c r="J2819" s="2"/>
    </row>
    <row r="2820" spans="9:10" customFormat="1" x14ac:dyDescent="0.25">
      <c r="I2820" s="12" t="str">
        <f t="shared" si="43"/>
        <v xml:space="preserve"> </v>
      </c>
      <c r="J2820" s="2"/>
    </row>
    <row r="2821" spans="9:10" customFormat="1" x14ac:dyDescent="0.25">
      <c r="I2821" s="12" t="str">
        <f t="shared" si="43"/>
        <v xml:space="preserve"> </v>
      </c>
      <c r="J2821" s="2"/>
    </row>
    <row r="2822" spans="9:10" customFormat="1" x14ac:dyDescent="0.25">
      <c r="I2822" s="12" t="str">
        <f t="shared" si="43"/>
        <v xml:space="preserve"> </v>
      </c>
      <c r="J2822" s="2"/>
    </row>
    <row r="2823" spans="9:10" customFormat="1" x14ac:dyDescent="0.25">
      <c r="I2823" s="12" t="str">
        <f t="shared" si="43"/>
        <v xml:space="preserve"> </v>
      </c>
      <c r="J2823" s="2"/>
    </row>
    <row r="2824" spans="9:10" customFormat="1" x14ac:dyDescent="0.25">
      <c r="I2824" s="12" t="str">
        <f t="shared" ref="I2824:I2887" si="44">IF(G2824&gt;$K$2,"X"," ")</f>
        <v xml:space="preserve"> </v>
      </c>
      <c r="J2824" s="2"/>
    </row>
    <row r="2825" spans="9:10" customFormat="1" x14ac:dyDescent="0.25">
      <c r="I2825" s="12" t="str">
        <f t="shared" si="44"/>
        <v xml:space="preserve"> </v>
      </c>
      <c r="J2825" s="2"/>
    </row>
    <row r="2826" spans="9:10" customFormat="1" x14ac:dyDescent="0.25">
      <c r="I2826" s="12" t="str">
        <f t="shared" si="44"/>
        <v xml:space="preserve"> </v>
      </c>
      <c r="J2826" s="2"/>
    </row>
    <row r="2827" spans="9:10" customFormat="1" x14ac:dyDescent="0.25">
      <c r="I2827" s="12" t="str">
        <f t="shared" si="44"/>
        <v xml:space="preserve"> </v>
      </c>
      <c r="J2827" s="2"/>
    </row>
    <row r="2828" spans="9:10" customFormat="1" x14ac:dyDescent="0.25">
      <c r="I2828" s="12" t="str">
        <f t="shared" si="44"/>
        <v xml:space="preserve"> </v>
      </c>
      <c r="J2828" s="2"/>
    </row>
    <row r="2829" spans="9:10" customFormat="1" x14ac:dyDescent="0.25">
      <c r="I2829" s="12" t="str">
        <f t="shared" si="44"/>
        <v xml:space="preserve"> </v>
      </c>
      <c r="J2829" s="2"/>
    </row>
    <row r="2830" spans="9:10" customFormat="1" x14ac:dyDescent="0.25">
      <c r="I2830" s="12" t="str">
        <f t="shared" si="44"/>
        <v xml:space="preserve"> </v>
      </c>
      <c r="J2830" s="2"/>
    </row>
    <row r="2831" spans="9:10" customFormat="1" x14ac:dyDescent="0.25">
      <c r="I2831" s="12" t="str">
        <f t="shared" si="44"/>
        <v xml:space="preserve"> </v>
      </c>
      <c r="J2831" s="2"/>
    </row>
    <row r="2832" spans="9:10" customFormat="1" x14ac:dyDescent="0.25">
      <c r="I2832" s="12" t="str">
        <f t="shared" si="44"/>
        <v xml:space="preserve"> </v>
      </c>
      <c r="J2832" s="2"/>
    </row>
    <row r="2833" spans="9:10" customFormat="1" x14ac:dyDescent="0.25">
      <c r="I2833" s="12" t="str">
        <f t="shared" si="44"/>
        <v xml:space="preserve"> </v>
      </c>
      <c r="J2833" s="2"/>
    </row>
    <row r="2834" spans="9:10" customFormat="1" x14ac:dyDescent="0.25">
      <c r="I2834" s="12" t="str">
        <f t="shared" si="44"/>
        <v xml:space="preserve"> </v>
      </c>
      <c r="J2834" s="2"/>
    </row>
    <row r="2835" spans="9:10" customFormat="1" x14ac:dyDescent="0.25">
      <c r="I2835" s="12" t="str">
        <f t="shared" si="44"/>
        <v xml:space="preserve"> </v>
      </c>
      <c r="J2835" s="2"/>
    </row>
    <row r="2836" spans="9:10" customFormat="1" x14ac:dyDescent="0.25">
      <c r="I2836" s="12" t="str">
        <f t="shared" si="44"/>
        <v xml:space="preserve"> </v>
      </c>
      <c r="J2836" s="2"/>
    </row>
    <row r="2837" spans="9:10" customFormat="1" x14ac:dyDescent="0.25">
      <c r="I2837" s="12" t="str">
        <f t="shared" si="44"/>
        <v xml:space="preserve"> </v>
      </c>
      <c r="J2837" s="2"/>
    </row>
    <row r="2838" spans="9:10" customFormat="1" x14ac:dyDescent="0.25">
      <c r="I2838" s="12" t="str">
        <f t="shared" si="44"/>
        <v xml:space="preserve"> </v>
      </c>
      <c r="J2838" s="2"/>
    </row>
    <row r="2839" spans="9:10" customFormat="1" x14ac:dyDescent="0.25">
      <c r="I2839" s="12" t="str">
        <f t="shared" si="44"/>
        <v xml:space="preserve"> </v>
      </c>
      <c r="J2839" s="2"/>
    </row>
    <row r="2840" spans="9:10" customFormat="1" x14ac:dyDescent="0.25">
      <c r="I2840" s="12" t="str">
        <f t="shared" si="44"/>
        <v xml:space="preserve"> </v>
      </c>
      <c r="J2840" s="2"/>
    </row>
    <row r="2841" spans="9:10" customFormat="1" x14ac:dyDescent="0.25">
      <c r="I2841" s="12" t="str">
        <f t="shared" si="44"/>
        <v xml:space="preserve"> </v>
      </c>
      <c r="J2841" s="2"/>
    </row>
    <row r="2842" spans="9:10" customFormat="1" x14ac:dyDescent="0.25">
      <c r="I2842" s="12" t="str">
        <f t="shared" si="44"/>
        <v xml:space="preserve"> </v>
      </c>
      <c r="J2842" s="2"/>
    </row>
    <row r="2843" spans="9:10" customFormat="1" x14ac:dyDescent="0.25">
      <c r="I2843" s="12" t="str">
        <f t="shared" si="44"/>
        <v xml:space="preserve"> </v>
      </c>
      <c r="J2843" s="2"/>
    </row>
    <row r="2844" spans="9:10" customFormat="1" x14ac:dyDescent="0.25">
      <c r="I2844" s="12" t="str">
        <f t="shared" si="44"/>
        <v xml:space="preserve"> </v>
      </c>
      <c r="J2844" s="2"/>
    </row>
    <row r="2845" spans="9:10" customFormat="1" x14ac:dyDescent="0.25">
      <c r="I2845" s="12" t="str">
        <f t="shared" si="44"/>
        <v xml:space="preserve"> </v>
      </c>
      <c r="J2845" s="2"/>
    </row>
    <row r="2846" spans="9:10" customFormat="1" x14ac:dyDescent="0.25">
      <c r="I2846" s="12" t="str">
        <f t="shared" si="44"/>
        <v xml:space="preserve"> </v>
      </c>
      <c r="J2846" s="2"/>
    </row>
    <row r="2847" spans="9:10" customFormat="1" x14ac:dyDescent="0.25">
      <c r="I2847" s="12" t="str">
        <f t="shared" si="44"/>
        <v xml:space="preserve"> </v>
      </c>
      <c r="J2847" s="2"/>
    </row>
    <row r="2848" spans="9:10" customFormat="1" x14ac:dyDescent="0.25">
      <c r="I2848" s="12" t="str">
        <f t="shared" si="44"/>
        <v xml:space="preserve"> </v>
      </c>
      <c r="J2848" s="2"/>
    </row>
    <row r="2849" spans="9:10" customFormat="1" x14ac:dyDescent="0.25">
      <c r="I2849" s="12" t="str">
        <f t="shared" si="44"/>
        <v xml:space="preserve"> </v>
      </c>
      <c r="J2849" s="2"/>
    </row>
    <row r="2850" spans="9:10" customFormat="1" x14ac:dyDescent="0.25">
      <c r="I2850" s="12" t="str">
        <f t="shared" si="44"/>
        <v xml:space="preserve"> </v>
      </c>
      <c r="J2850" s="2"/>
    </row>
    <row r="2851" spans="9:10" customFormat="1" x14ac:dyDescent="0.25">
      <c r="I2851" s="12" t="str">
        <f t="shared" si="44"/>
        <v xml:space="preserve"> </v>
      </c>
      <c r="J2851" s="2"/>
    </row>
    <row r="2852" spans="9:10" customFormat="1" x14ac:dyDescent="0.25">
      <c r="I2852" s="12" t="str">
        <f t="shared" si="44"/>
        <v xml:space="preserve"> </v>
      </c>
      <c r="J2852" s="2"/>
    </row>
    <row r="2853" spans="9:10" customFormat="1" x14ac:dyDescent="0.25">
      <c r="I2853" s="12" t="str">
        <f t="shared" si="44"/>
        <v xml:space="preserve"> </v>
      </c>
      <c r="J2853" s="2"/>
    </row>
    <row r="2854" spans="9:10" customFormat="1" x14ac:dyDescent="0.25">
      <c r="I2854" s="12" t="str">
        <f t="shared" si="44"/>
        <v xml:space="preserve"> </v>
      </c>
      <c r="J2854" s="2"/>
    </row>
    <row r="2855" spans="9:10" customFormat="1" x14ac:dyDescent="0.25">
      <c r="I2855" s="12" t="str">
        <f t="shared" si="44"/>
        <v xml:space="preserve"> </v>
      </c>
      <c r="J2855" s="2"/>
    </row>
    <row r="2856" spans="9:10" customFormat="1" x14ac:dyDescent="0.25">
      <c r="I2856" s="12" t="str">
        <f t="shared" si="44"/>
        <v xml:space="preserve"> </v>
      </c>
      <c r="J2856" s="2"/>
    </row>
    <row r="2857" spans="9:10" customFormat="1" x14ac:dyDescent="0.25">
      <c r="I2857" s="12" t="str">
        <f t="shared" si="44"/>
        <v xml:space="preserve"> </v>
      </c>
      <c r="J2857" s="2"/>
    </row>
    <row r="2858" spans="9:10" customFormat="1" x14ac:dyDescent="0.25">
      <c r="I2858" s="12" t="str">
        <f t="shared" si="44"/>
        <v xml:space="preserve"> </v>
      </c>
      <c r="J2858" s="2"/>
    </row>
    <row r="2859" spans="9:10" customFormat="1" x14ac:dyDescent="0.25">
      <c r="I2859" s="12" t="str">
        <f t="shared" si="44"/>
        <v xml:space="preserve"> </v>
      </c>
      <c r="J2859" s="2"/>
    </row>
    <row r="2860" spans="9:10" customFormat="1" x14ac:dyDescent="0.25">
      <c r="I2860" s="12" t="str">
        <f t="shared" si="44"/>
        <v xml:space="preserve"> </v>
      </c>
      <c r="J2860" s="2"/>
    </row>
    <row r="2861" spans="9:10" customFormat="1" x14ac:dyDescent="0.25">
      <c r="I2861" s="12" t="str">
        <f t="shared" si="44"/>
        <v xml:space="preserve"> </v>
      </c>
      <c r="J2861" s="2"/>
    </row>
    <row r="2862" spans="9:10" customFormat="1" x14ac:dyDescent="0.25">
      <c r="I2862" s="12" t="str">
        <f t="shared" si="44"/>
        <v xml:space="preserve"> </v>
      </c>
      <c r="J2862" s="2"/>
    </row>
    <row r="2863" spans="9:10" customFormat="1" x14ac:dyDescent="0.25">
      <c r="I2863" s="12" t="str">
        <f t="shared" si="44"/>
        <v xml:space="preserve"> </v>
      </c>
      <c r="J2863" s="2"/>
    </row>
    <row r="2864" spans="9:10" customFormat="1" x14ac:dyDescent="0.25">
      <c r="I2864" s="12" t="str">
        <f t="shared" si="44"/>
        <v xml:space="preserve"> </v>
      </c>
      <c r="J2864" s="2"/>
    </row>
    <row r="2865" spans="9:10" customFormat="1" x14ac:dyDescent="0.25">
      <c r="I2865" s="12" t="str">
        <f t="shared" si="44"/>
        <v xml:space="preserve"> </v>
      </c>
      <c r="J2865" s="2"/>
    </row>
    <row r="2866" spans="9:10" customFormat="1" x14ac:dyDescent="0.25">
      <c r="I2866" s="12" t="str">
        <f t="shared" si="44"/>
        <v xml:space="preserve"> </v>
      </c>
      <c r="J2866" s="2"/>
    </row>
    <row r="2867" spans="9:10" customFormat="1" x14ac:dyDescent="0.25">
      <c r="I2867" s="12" t="str">
        <f t="shared" si="44"/>
        <v xml:space="preserve"> </v>
      </c>
      <c r="J2867" s="2"/>
    </row>
    <row r="2868" spans="9:10" customFormat="1" x14ac:dyDescent="0.25">
      <c r="I2868" s="12" t="str">
        <f t="shared" si="44"/>
        <v xml:space="preserve"> </v>
      </c>
      <c r="J2868" s="2"/>
    </row>
    <row r="2869" spans="9:10" customFormat="1" x14ac:dyDescent="0.25">
      <c r="I2869" s="12" t="str">
        <f t="shared" si="44"/>
        <v xml:space="preserve"> </v>
      </c>
      <c r="J2869" s="2"/>
    </row>
    <row r="2870" spans="9:10" customFormat="1" x14ac:dyDescent="0.25">
      <c r="I2870" s="12" t="str">
        <f t="shared" si="44"/>
        <v xml:space="preserve"> </v>
      </c>
      <c r="J2870" s="2"/>
    </row>
    <row r="2871" spans="9:10" customFormat="1" x14ac:dyDescent="0.25">
      <c r="I2871" s="12" t="str">
        <f t="shared" si="44"/>
        <v xml:space="preserve"> </v>
      </c>
      <c r="J2871" s="2"/>
    </row>
    <row r="2872" spans="9:10" customFormat="1" x14ac:dyDescent="0.25">
      <c r="I2872" s="12" t="str">
        <f t="shared" si="44"/>
        <v xml:space="preserve"> </v>
      </c>
      <c r="J2872" s="2"/>
    </row>
    <row r="2873" spans="9:10" customFormat="1" x14ac:dyDescent="0.25">
      <c r="I2873" s="12" t="str">
        <f t="shared" si="44"/>
        <v xml:space="preserve"> </v>
      </c>
      <c r="J2873" s="2"/>
    </row>
    <row r="2874" spans="9:10" customFormat="1" x14ac:dyDescent="0.25">
      <c r="I2874" s="12" t="str">
        <f t="shared" si="44"/>
        <v xml:space="preserve"> </v>
      </c>
      <c r="J2874" s="2"/>
    </row>
    <row r="2875" spans="9:10" customFormat="1" x14ac:dyDescent="0.25">
      <c r="I2875" s="12" t="str">
        <f t="shared" si="44"/>
        <v xml:space="preserve"> </v>
      </c>
      <c r="J2875" s="2"/>
    </row>
    <row r="2876" spans="9:10" customFormat="1" x14ac:dyDescent="0.25">
      <c r="I2876" s="12" t="str">
        <f t="shared" si="44"/>
        <v xml:space="preserve"> </v>
      </c>
      <c r="J2876" s="2"/>
    </row>
    <row r="2877" spans="9:10" customFormat="1" x14ac:dyDescent="0.25">
      <c r="I2877" s="12" t="str">
        <f t="shared" si="44"/>
        <v xml:space="preserve"> </v>
      </c>
      <c r="J2877" s="2"/>
    </row>
    <row r="2878" spans="9:10" customFormat="1" x14ac:dyDescent="0.25">
      <c r="I2878" s="12" t="str">
        <f t="shared" si="44"/>
        <v xml:space="preserve"> </v>
      </c>
      <c r="J2878" s="2"/>
    </row>
    <row r="2879" spans="9:10" customFormat="1" x14ac:dyDescent="0.25">
      <c r="I2879" s="12" t="str">
        <f t="shared" si="44"/>
        <v xml:space="preserve"> </v>
      </c>
      <c r="J2879" s="2"/>
    </row>
    <row r="2880" spans="9:10" customFormat="1" x14ac:dyDescent="0.25">
      <c r="I2880" s="12" t="str">
        <f t="shared" si="44"/>
        <v xml:space="preserve"> </v>
      </c>
      <c r="J2880" s="2"/>
    </row>
    <row r="2881" spans="9:10" customFormat="1" x14ac:dyDescent="0.25">
      <c r="I2881" s="12" t="str">
        <f t="shared" si="44"/>
        <v xml:space="preserve"> </v>
      </c>
      <c r="J2881" s="2"/>
    </row>
    <row r="2882" spans="9:10" customFormat="1" x14ac:dyDescent="0.25">
      <c r="I2882" s="12" t="str">
        <f t="shared" si="44"/>
        <v xml:space="preserve"> </v>
      </c>
      <c r="J2882" s="2"/>
    </row>
    <row r="2883" spans="9:10" customFormat="1" x14ac:dyDescent="0.25">
      <c r="I2883" s="12" t="str">
        <f t="shared" si="44"/>
        <v xml:space="preserve"> </v>
      </c>
      <c r="J2883" s="2"/>
    </row>
    <row r="2884" spans="9:10" customFormat="1" x14ac:dyDescent="0.25">
      <c r="I2884" s="12" t="str">
        <f t="shared" si="44"/>
        <v xml:space="preserve"> </v>
      </c>
      <c r="J2884" s="2"/>
    </row>
    <row r="2885" spans="9:10" customFormat="1" x14ac:dyDescent="0.25">
      <c r="I2885" s="12" t="str">
        <f t="shared" si="44"/>
        <v xml:space="preserve"> </v>
      </c>
      <c r="J2885" s="2"/>
    </row>
    <row r="2886" spans="9:10" customFormat="1" x14ac:dyDescent="0.25">
      <c r="I2886" s="12" t="str">
        <f t="shared" si="44"/>
        <v xml:space="preserve"> </v>
      </c>
      <c r="J2886" s="2"/>
    </row>
    <row r="2887" spans="9:10" customFormat="1" x14ac:dyDescent="0.25">
      <c r="I2887" s="12" t="str">
        <f t="shared" si="44"/>
        <v xml:space="preserve"> </v>
      </c>
      <c r="J2887" s="2"/>
    </row>
    <row r="2888" spans="9:10" customFormat="1" x14ac:dyDescent="0.25">
      <c r="I2888" s="12" t="str">
        <f t="shared" ref="I2888:I2951" si="45">IF(G2888&gt;$K$2,"X"," ")</f>
        <v xml:space="preserve"> </v>
      </c>
      <c r="J2888" s="2"/>
    </row>
    <row r="2889" spans="9:10" customFormat="1" x14ac:dyDescent="0.25">
      <c r="I2889" s="12" t="str">
        <f t="shared" si="45"/>
        <v xml:space="preserve"> </v>
      </c>
      <c r="J2889" s="2"/>
    </row>
    <row r="2890" spans="9:10" customFormat="1" x14ac:dyDescent="0.25">
      <c r="I2890" s="12" t="str">
        <f t="shared" si="45"/>
        <v xml:space="preserve"> </v>
      </c>
      <c r="J2890" s="2"/>
    </row>
    <row r="2891" spans="9:10" customFormat="1" x14ac:dyDescent="0.25">
      <c r="I2891" s="12" t="str">
        <f t="shared" si="45"/>
        <v xml:space="preserve"> </v>
      </c>
      <c r="J2891" s="2"/>
    </row>
    <row r="2892" spans="9:10" customFormat="1" x14ac:dyDescent="0.25">
      <c r="I2892" s="12" t="str">
        <f t="shared" si="45"/>
        <v xml:space="preserve"> </v>
      </c>
      <c r="J2892" s="2"/>
    </row>
    <row r="2893" spans="9:10" customFormat="1" x14ac:dyDescent="0.25">
      <c r="I2893" s="12" t="str">
        <f t="shared" si="45"/>
        <v xml:space="preserve"> </v>
      </c>
      <c r="J2893" s="2"/>
    </row>
    <row r="2894" spans="9:10" customFormat="1" x14ac:dyDescent="0.25">
      <c r="I2894" s="12" t="str">
        <f t="shared" si="45"/>
        <v xml:space="preserve"> </v>
      </c>
      <c r="J2894" s="2"/>
    </row>
    <row r="2895" spans="9:10" customFormat="1" x14ac:dyDescent="0.25">
      <c r="I2895" s="12" t="str">
        <f t="shared" si="45"/>
        <v xml:space="preserve"> </v>
      </c>
      <c r="J2895" s="2"/>
    </row>
    <row r="2896" spans="9:10" customFormat="1" x14ac:dyDescent="0.25">
      <c r="I2896" s="12" t="str">
        <f t="shared" si="45"/>
        <v xml:space="preserve"> </v>
      </c>
      <c r="J2896" s="2"/>
    </row>
    <row r="2897" spans="9:10" customFormat="1" x14ac:dyDescent="0.25">
      <c r="I2897" s="12" t="str">
        <f t="shared" si="45"/>
        <v xml:space="preserve"> </v>
      </c>
      <c r="J2897" s="2"/>
    </row>
    <row r="2898" spans="9:10" customFormat="1" x14ac:dyDescent="0.25">
      <c r="I2898" s="12" t="str">
        <f t="shared" si="45"/>
        <v xml:space="preserve"> </v>
      </c>
      <c r="J2898" s="2"/>
    </row>
    <row r="2899" spans="9:10" customFormat="1" x14ac:dyDescent="0.25">
      <c r="I2899" s="12" t="str">
        <f t="shared" si="45"/>
        <v xml:space="preserve"> </v>
      </c>
      <c r="J2899" s="2"/>
    </row>
    <row r="2900" spans="9:10" customFormat="1" x14ac:dyDescent="0.25">
      <c r="I2900" s="12" t="str">
        <f t="shared" si="45"/>
        <v xml:space="preserve"> </v>
      </c>
      <c r="J2900" s="2"/>
    </row>
    <row r="2901" spans="9:10" customFormat="1" x14ac:dyDescent="0.25">
      <c r="I2901" s="12" t="str">
        <f t="shared" si="45"/>
        <v xml:space="preserve"> </v>
      </c>
      <c r="J2901" s="2"/>
    </row>
    <row r="2902" spans="9:10" customFormat="1" x14ac:dyDescent="0.25">
      <c r="I2902" s="12" t="str">
        <f t="shared" si="45"/>
        <v xml:space="preserve"> </v>
      </c>
      <c r="J2902" s="2"/>
    </row>
    <row r="2903" spans="9:10" customFormat="1" x14ac:dyDescent="0.25">
      <c r="I2903" s="12" t="str">
        <f t="shared" si="45"/>
        <v xml:space="preserve"> </v>
      </c>
      <c r="J2903" s="2"/>
    </row>
    <row r="2904" spans="9:10" customFormat="1" x14ac:dyDescent="0.25">
      <c r="I2904" s="12" t="str">
        <f t="shared" si="45"/>
        <v xml:space="preserve"> </v>
      </c>
      <c r="J2904" s="2"/>
    </row>
    <row r="2905" spans="9:10" customFormat="1" x14ac:dyDescent="0.25">
      <c r="I2905" s="12" t="str">
        <f t="shared" si="45"/>
        <v xml:space="preserve"> </v>
      </c>
      <c r="J2905" s="2"/>
    </row>
    <row r="2906" spans="9:10" customFormat="1" x14ac:dyDescent="0.25">
      <c r="I2906" s="12" t="str">
        <f t="shared" si="45"/>
        <v xml:space="preserve"> </v>
      </c>
      <c r="J2906" s="2"/>
    </row>
    <row r="2907" spans="9:10" customFormat="1" x14ac:dyDescent="0.25">
      <c r="I2907" s="12" t="str">
        <f t="shared" si="45"/>
        <v xml:space="preserve"> </v>
      </c>
      <c r="J2907" s="2"/>
    </row>
    <row r="2908" spans="9:10" customFormat="1" x14ac:dyDescent="0.25">
      <c r="I2908" s="12" t="str">
        <f t="shared" si="45"/>
        <v xml:space="preserve"> </v>
      </c>
      <c r="J2908" s="2"/>
    </row>
    <row r="2909" spans="9:10" customFormat="1" x14ac:dyDescent="0.25">
      <c r="I2909" s="12" t="str">
        <f t="shared" si="45"/>
        <v xml:space="preserve"> </v>
      </c>
      <c r="J2909" s="2"/>
    </row>
    <row r="2910" spans="9:10" customFormat="1" x14ac:dyDescent="0.25">
      <c r="I2910" s="12" t="str">
        <f t="shared" si="45"/>
        <v xml:space="preserve"> </v>
      </c>
      <c r="J2910" s="2"/>
    </row>
    <row r="2911" spans="9:10" customFormat="1" x14ac:dyDescent="0.25">
      <c r="I2911" s="12" t="str">
        <f t="shared" si="45"/>
        <v xml:space="preserve"> </v>
      </c>
      <c r="J2911" s="2"/>
    </row>
    <row r="2912" spans="9:10" customFormat="1" x14ac:dyDescent="0.25">
      <c r="I2912" s="12" t="str">
        <f t="shared" si="45"/>
        <v xml:space="preserve"> </v>
      </c>
      <c r="J2912" s="2"/>
    </row>
    <row r="2913" spans="9:10" customFormat="1" x14ac:dyDescent="0.25">
      <c r="I2913" s="12" t="str">
        <f t="shared" si="45"/>
        <v xml:space="preserve"> </v>
      </c>
      <c r="J2913" s="2"/>
    </row>
    <row r="2914" spans="9:10" customFormat="1" x14ac:dyDescent="0.25">
      <c r="I2914" s="12" t="str">
        <f t="shared" si="45"/>
        <v xml:space="preserve"> </v>
      </c>
      <c r="J2914" s="2"/>
    </row>
    <row r="2915" spans="9:10" customFormat="1" x14ac:dyDescent="0.25">
      <c r="I2915" s="12" t="str">
        <f t="shared" si="45"/>
        <v xml:space="preserve"> </v>
      </c>
      <c r="J2915" s="2"/>
    </row>
    <row r="2916" spans="9:10" customFormat="1" x14ac:dyDescent="0.25">
      <c r="I2916" s="12" t="str">
        <f t="shared" si="45"/>
        <v xml:space="preserve"> </v>
      </c>
      <c r="J2916" s="2"/>
    </row>
    <row r="2917" spans="9:10" customFormat="1" x14ac:dyDescent="0.25">
      <c r="I2917" s="12" t="str">
        <f t="shared" si="45"/>
        <v xml:space="preserve"> </v>
      </c>
      <c r="J2917" s="2"/>
    </row>
    <row r="2918" spans="9:10" customFormat="1" x14ac:dyDescent="0.25">
      <c r="I2918" s="12" t="str">
        <f t="shared" si="45"/>
        <v xml:space="preserve"> </v>
      </c>
      <c r="J2918" s="2"/>
    </row>
    <row r="2919" spans="9:10" customFormat="1" x14ac:dyDescent="0.25">
      <c r="I2919" s="12" t="str">
        <f t="shared" si="45"/>
        <v xml:space="preserve"> </v>
      </c>
      <c r="J2919" s="2"/>
    </row>
    <row r="2920" spans="9:10" customFormat="1" x14ac:dyDescent="0.25">
      <c r="I2920" s="12" t="str">
        <f t="shared" si="45"/>
        <v xml:space="preserve"> </v>
      </c>
      <c r="J2920" s="2"/>
    </row>
    <row r="2921" spans="9:10" customFormat="1" x14ac:dyDescent="0.25">
      <c r="I2921" s="12" t="str">
        <f t="shared" si="45"/>
        <v xml:space="preserve"> </v>
      </c>
      <c r="J2921" s="2"/>
    </row>
    <row r="2922" spans="9:10" customFormat="1" x14ac:dyDescent="0.25">
      <c r="I2922" s="12" t="str">
        <f t="shared" si="45"/>
        <v xml:space="preserve"> </v>
      </c>
      <c r="J2922" s="2"/>
    </row>
    <row r="2923" spans="9:10" customFormat="1" x14ac:dyDescent="0.25">
      <c r="I2923" s="12" t="str">
        <f t="shared" si="45"/>
        <v xml:space="preserve"> </v>
      </c>
      <c r="J2923" s="2"/>
    </row>
    <row r="2924" spans="9:10" customFormat="1" x14ac:dyDescent="0.25">
      <c r="I2924" s="12" t="str">
        <f t="shared" si="45"/>
        <v xml:space="preserve"> </v>
      </c>
      <c r="J2924" s="2"/>
    </row>
    <row r="2925" spans="9:10" customFormat="1" x14ac:dyDescent="0.25">
      <c r="I2925" s="12" t="str">
        <f t="shared" si="45"/>
        <v xml:space="preserve"> </v>
      </c>
      <c r="J2925" s="2"/>
    </row>
    <row r="2926" spans="9:10" customFormat="1" x14ac:dyDescent="0.25">
      <c r="I2926" s="12" t="str">
        <f t="shared" si="45"/>
        <v xml:space="preserve"> </v>
      </c>
      <c r="J2926" s="2"/>
    </row>
    <row r="2927" spans="9:10" customFormat="1" x14ac:dyDescent="0.25">
      <c r="I2927" s="12" t="str">
        <f t="shared" si="45"/>
        <v xml:space="preserve"> </v>
      </c>
      <c r="J2927" s="2"/>
    </row>
    <row r="2928" spans="9:10" customFormat="1" x14ac:dyDescent="0.25">
      <c r="I2928" s="12" t="str">
        <f t="shared" si="45"/>
        <v xml:space="preserve"> </v>
      </c>
      <c r="J2928" s="2"/>
    </row>
    <row r="2929" spans="9:10" customFormat="1" x14ac:dyDescent="0.25">
      <c r="I2929" s="12" t="str">
        <f t="shared" si="45"/>
        <v xml:space="preserve"> </v>
      </c>
      <c r="J2929" s="2"/>
    </row>
    <row r="2930" spans="9:10" customFormat="1" x14ac:dyDescent="0.25">
      <c r="I2930" s="12" t="str">
        <f t="shared" si="45"/>
        <v xml:space="preserve"> </v>
      </c>
      <c r="J2930" s="2"/>
    </row>
    <row r="2931" spans="9:10" customFormat="1" x14ac:dyDescent="0.25">
      <c r="I2931" s="12" t="str">
        <f t="shared" si="45"/>
        <v xml:space="preserve"> </v>
      </c>
      <c r="J2931" s="2"/>
    </row>
    <row r="2932" spans="9:10" customFormat="1" x14ac:dyDescent="0.25">
      <c r="I2932" s="12" t="str">
        <f t="shared" si="45"/>
        <v xml:space="preserve"> </v>
      </c>
      <c r="J2932" s="2"/>
    </row>
    <row r="2933" spans="9:10" customFormat="1" x14ac:dyDescent="0.25">
      <c r="I2933" s="12" t="str">
        <f t="shared" si="45"/>
        <v xml:space="preserve"> </v>
      </c>
      <c r="J2933" s="2"/>
    </row>
    <row r="2934" spans="9:10" customFormat="1" x14ac:dyDescent="0.25">
      <c r="I2934" s="12" t="str">
        <f t="shared" si="45"/>
        <v xml:space="preserve"> </v>
      </c>
      <c r="J2934" s="2"/>
    </row>
    <row r="2935" spans="9:10" customFormat="1" x14ac:dyDescent="0.25">
      <c r="I2935" s="12" t="str">
        <f t="shared" si="45"/>
        <v xml:space="preserve"> </v>
      </c>
      <c r="J2935" s="2"/>
    </row>
    <row r="2936" spans="9:10" customFormat="1" x14ac:dyDescent="0.25">
      <c r="I2936" s="12" t="str">
        <f t="shared" si="45"/>
        <v xml:space="preserve"> </v>
      </c>
      <c r="J2936" s="2"/>
    </row>
    <row r="2937" spans="9:10" customFormat="1" x14ac:dyDescent="0.25">
      <c r="I2937" s="12" t="str">
        <f t="shared" si="45"/>
        <v xml:space="preserve"> </v>
      </c>
      <c r="J2937" s="2"/>
    </row>
    <row r="2938" spans="9:10" customFormat="1" x14ac:dyDescent="0.25">
      <c r="I2938" s="12" t="str">
        <f t="shared" si="45"/>
        <v xml:space="preserve"> </v>
      </c>
      <c r="J2938" s="2"/>
    </row>
    <row r="2939" spans="9:10" customFormat="1" x14ac:dyDescent="0.25">
      <c r="I2939" s="12" t="str">
        <f t="shared" si="45"/>
        <v xml:space="preserve"> </v>
      </c>
      <c r="J2939" s="2"/>
    </row>
    <row r="2940" spans="9:10" customFormat="1" x14ac:dyDescent="0.25">
      <c r="I2940" s="12" t="str">
        <f t="shared" si="45"/>
        <v xml:space="preserve"> </v>
      </c>
      <c r="J2940" s="2"/>
    </row>
    <row r="2941" spans="9:10" customFormat="1" x14ac:dyDescent="0.25">
      <c r="I2941" s="12" t="str">
        <f t="shared" si="45"/>
        <v xml:space="preserve"> </v>
      </c>
      <c r="J2941" s="2"/>
    </row>
    <row r="2942" spans="9:10" customFormat="1" x14ac:dyDescent="0.25">
      <c r="I2942" s="12" t="str">
        <f t="shared" si="45"/>
        <v xml:space="preserve"> </v>
      </c>
      <c r="J2942" s="2"/>
    </row>
    <row r="2943" spans="9:10" customFormat="1" x14ac:dyDescent="0.25">
      <c r="I2943" s="12" t="str">
        <f t="shared" si="45"/>
        <v xml:space="preserve"> </v>
      </c>
      <c r="J2943" s="2"/>
    </row>
    <row r="2944" spans="9:10" customFormat="1" x14ac:dyDescent="0.25">
      <c r="I2944" s="12" t="str">
        <f t="shared" si="45"/>
        <v xml:space="preserve"> </v>
      </c>
      <c r="J2944" s="2"/>
    </row>
    <row r="2945" spans="9:10" customFormat="1" x14ac:dyDescent="0.25">
      <c r="I2945" s="12" t="str">
        <f t="shared" si="45"/>
        <v xml:space="preserve"> </v>
      </c>
      <c r="J2945" s="2"/>
    </row>
    <row r="2946" spans="9:10" customFormat="1" x14ac:dyDescent="0.25">
      <c r="I2946" s="12" t="str">
        <f t="shared" si="45"/>
        <v xml:space="preserve"> </v>
      </c>
      <c r="J2946" s="2"/>
    </row>
    <row r="2947" spans="9:10" customFormat="1" x14ac:dyDescent="0.25">
      <c r="I2947" s="12" t="str">
        <f t="shared" si="45"/>
        <v xml:space="preserve"> </v>
      </c>
      <c r="J2947" s="2"/>
    </row>
    <row r="2948" spans="9:10" customFormat="1" x14ac:dyDescent="0.25">
      <c r="I2948" s="12" t="str">
        <f t="shared" si="45"/>
        <v xml:space="preserve"> </v>
      </c>
      <c r="J2948" s="2"/>
    </row>
    <row r="2949" spans="9:10" customFormat="1" x14ac:dyDescent="0.25">
      <c r="I2949" s="12" t="str">
        <f t="shared" si="45"/>
        <v xml:space="preserve"> </v>
      </c>
      <c r="J2949" s="2"/>
    </row>
    <row r="2950" spans="9:10" customFormat="1" x14ac:dyDescent="0.25">
      <c r="I2950" s="12" t="str">
        <f t="shared" si="45"/>
        <v xml:space="preserve"> </v>
      </c>
      <c r="J2950" s="2"/>
    </row>
    <row r="2951" spans="9:10" customFormat="1" x14ac:dyDescent="0.25">
      <c r="I2951" s="12" t="str">
        <f t="shared" si="45"/>
        <v xml:space="preserve"> </v>
      </c>
      <c r="J2951" s="2"/>
    </row>
    <row r="2952" spans="9:10" customFormat="1" x14ac:dyDescent="0.25">
      <c r="I2952" s="12" t="str">
        <f t="shared" ref="I2952:I3015" si="46">IF(G2952&gt;$K$2,"X"," ")</f>
        <v xml:space="preserve"> </v>
      </c>
      <c r="J2952" s="2"/>
    </row>
    <row r="2953" spans="9:10" customFormat="1" x14ac:dyDescent="0.25">
      <c r="I2953" s="12" t="str">
        <f t="shared" si="46"/>
        <v xml:space="preserve"> </v>
      </c>
      <c r="J2953" s="2"/>
    </row>
    <row r="2954" spans="9:10" customFormat="1" x14ac:dyDescent="0.25">
      <c r="I2954" s="12" t="str">
        <f t="shared" si="46"/>
        <v xml:space="preserve"> </v>
      </c>
      <c r="J2954" s="2"/>
    </row>
    <row r="2955" spans="9:10" customFormat="1" x14ac:dyDescent="0.25">
      <c r="I2955" s="12" t="str">
        <f t="shared" si="46"/>
        <v xml:space="preserve"> </v>
      </c>
      <c r="J2955" s="2"/>
    </row>
    <row r="2956" spans="9:10" customFormat="1" x14ac:dyDescent="0.25">
      <c r="I2956" s="12" t="str">
        <f t="shared" si="46"/>
        <v xml:space="preserve"> </v>
      </c>
      <c r="J2956" s="2"/>
    </row>
    <row r="2957" spans="9:10" customFormat="1" x14ac:dyDescent="0.25">
      <c r="I2957" s="12" t="str">
        <f t="shared" si="46"/>
        <v xml:space="preserve"> </v>
      </c>
      <c r="J2957" s="2"/>
    </row>
    <row r="2958" spans="9:10" customFormat="1" x14ac:dyDescent="0.25">
      <c r="I2958" s="12" t="str">
        <f t="shared" si="46"/>
        <v xml:space="preserve"> </v>
      </c>
      <c r="J2958" s="2"/>
    </row>
    <row r="2959" spans="9:10" customFormat="1" x14ac:dyDescent="0.25">
      <c r="I2959" s="12" t="str">
        <f t="shared" si="46"/>
        <v xml:space="preserve"> </v>
      </c>
      <c r="J2959" s="2"/>
    </row>
    <row r="2960" spans="9:10" customFormat="1" x14ac:dyDescent="0.25">
      <c r="I2960" s="12" t="str">
        <f t="shared" si="46"/>
        <v xml:space="preserve"> </v>
      </c>
      <c r="J2960" s="2"/>
    </row>
    <row r="2961" spans="9:10" customFormat="1" x14ac:dyDescent="0.25">
      <c r="I2961" s="12" t="str">
        <f t="shared" si="46"/>
        <v xml:space="preserve"> </v>
      </c>
      <c r="J2961" s="2"/>
    </row>
    <row r="2962" spans="9:10" customFormat="1" x14ac:dyDescent="0.25">
      <c r="I2962" s="12" t="str">
        <f t="shared" si="46"/>
        <v xml:space="preserve"> </v>
      </c>
      <c r="J2962" s="2"/>
    </row>
    <row r="2963" spans="9:10" customFormat="1" x14ac:dyDescent="0.25">
      <c r="I2963" s="12" t="str">
        <f t="shared" si="46"/>
        <v xml:space="preserve"> </v>
      </c>
      <c r="J2963" s="2"/>
    </row>
    <row r="2964" spans="9:10" customFormat="1" x14ac:dyDescent="0.25">
      <c r="I2964" s="12" t="str">
        <f t="shared" si="46"/>
        <v xml:space="preserve"> </v>
      </c>
      <c r="J2964" s="2"/>
    </row>
    <row r="2965" spans="9:10" customFormat="1" x14ac:dyDescent="0.25">
      <c r="I2965" s="12" t="str">
        <f t="shared" si="46"/>
        <v xml:space="preserve"> </v>
      </c>
      <c r="J2965" s="2"/>
    </row>
    <row r="2966" spans="9:10" customFormat="1" x14ac:dyDescent="0.25">
      <c r="I2966" s="12" t="str">
        <f t="shared" si="46"/>
        <v xml:space="preserve"> </v>
      </c>
      <c r="J2966" s="2"/>
    </row>
    <row r="2967" spans="9:10" customFormat="1" x14ac:dyDescent="0.25">
      <c r="I2967" s="12" t="str">
        <f t="shared" si="46"/>
        <v xml:space="preserve"> </v>
      </c>
      <c r="J2967" s="2"/>
    </row>
    <row r="2968" spans="9:10" customFormat="1" x14ac:dyDescent="0.25">
      <c r="I2968" s="12" t="str">
        <f t="shared" si="46"/>
        <v xml:space="preserve"> </v>
      </c>
      <c r="J2968" s="2"/>
    </row>
    <row r="2969" spans="9:10" customFormat="1" x14ac:dyDescent="0.25">
      <c r="I2969" s="12" t="str">
        <f t="shared" si="46"/>
        <v xml:space="preserve"> </v>
      </c>
      <c r="J2969" s="2"/>
    </row>
    <row r="2970" spans="9:10" customFormat="1" x14ac:dyDescent="0.25">
      <c r="I2970" s="12" t="str">
        <f t="shared" si="46"/>
        <v xml:space="preserve"> </v>
      </c>
      <c r="J2970" s="2"/>
    </row>
    <row r="2971" spans="9:10" customFormat="1" x14ac:dyDescent="0.25">
      <c r="I2971" s="12" t="str">
        <f t="shared" si="46"/>
        <v xml:space="preserve"> </v>
      </c>
      <c r="J2971" s="2"/>
    </row>
    <row r="2972" spans="9:10" customFormat="1" x14ac:dyDescent="0.25">
      <c r="I2972" s="12" t="str">
        <f t="shared" si="46"/>
        <v xml:space="preserve"> </v>
      </c>
      <c r="J2972" s="2"/>
    </row>
    <row r="2973" spans="9:10" customFormat="1" x14ac:dyDescent="0.25">
      <c r="I2973" s="12" t="str">
        <f t="shared" si="46"/>
        <v xml:space="preserve"> </v>
      </c>
      <c r="J2973" s="2"/>
    </row>
    <row r="2974" spans="9:10" customFormat="1" x14ac:dyDescent="0.25">
      <c r="I2974" s="12" t="str">
        <f t="shared" si="46"/>
        <v xml:space="preserve"> </v>
      </c>
      <c r="J2974" s="2"/>
    </row>
    <row r="2975" spans="9:10" customFormat="1" x14ac:dyDescent="0.25">
      <c r="I2975" s="12" t="str">
        <f t="shared" si="46"/>
        <v xml:space="preserve"> </v>
      </c>
      <c r="J2975" s="2"/>
    </row>
    <row r="2976" spans="9:10" customFormat="1" x14ac:dyDescent="0.25">
      <c r="I2976" s="12" t="str">
        <f t="shared" si="46"/>
        <v xml:space="preserve"> </v>
      </c>
      <c r="J2976" s="2"/>
    </row>
    <row r="2977" spans="9:10" customFormat="1" x14ac:dyDescent="0.25">
      <c r="I2977" s="12" t="str">
        <f t="shared" si="46"/>
        <v xml:space="preserve"> </v>
      </c>
      <c r="J2977" s="2"/>
    </row>
    <row r="2978" spans="9:10" customFormat="1" x14ac:dyDescent="0.25">
      <c r="I2978" s="12" t="str">
        <f t="shared" si="46"/>
        <v xml:space="preserve"> </v>
      </c>
      <c r="J2978" s="2"/>
    </row>
    <row r="2979" spans="9:10" customFormat="1" x14ac:dyDescent="0.25">
      <c r="I2979" s="12" t="str">
        <f t="shared" si="46"/>
        <v xml:space="preserve"> </v>
      </c>
      <c r="J2979" s="2"/>
    </row>
    <row r="2980" spans="9:10" customFormat="1" x14ac:dyDescent="0.25">
      <c r="I2980" s="12" t="str">
        <f t="shared" si="46"/>
        <v xml:space="preserve"> </v>
      </c>
      <c r="J2980" s="2"/>
    </row>
    <row r="2981" spans="9:10" customFormat="1" x14ac:dyDescent="0.25">
      <c r="I2981" s="12" t="str">
        <f t="shared" si="46"/>
        <v xml:space="preserve"> </v>
      </c>
      <c r="J2981" s="2"/>
    </row>
    <row r="2982" spans="9:10" customFormat="1" x14ac:dyDescent="0.25">
      <c r="I2982" s="12" t="str">
        <f t="shared" si="46"/>
        <v xml:space="preserve"> </v>
      </c>
      <c r="J2982" s="2"/>
    </row>
    <row r="2983" spans="9:10" customFormat="1" x14ac:dyDescent="0.25">
      <c r="I2983" s="12" t="str">
        <f t="shared" si="46"/>
        <v xml:space="preserve"> </v>
      </c>
      <c r="J2983" s="2"/>
    </row>
    <row r="2984" spans="9:10" customFormat="1" x14ac:dyDescent="0.25">
      <c r="I2984" s="12" t="str">
        <f t="shared" si="46"/>
        <v xml:space="preserve"> </v>
      </c>
      <c r="J2984" s="2"/>
    </row>
    <row r="2985" spans="9:10" customFormat="1" x14ac:dyDescent="0.25">
      <c r="I2985" s="12" t="str">
        <f t="shared" si="46"/>
        <v xml:space="preserve"> </v>
      </c>
      <c r="J2985" s="2"/>
    </row>
    <row r="2986" spans="9:10" customFormat="1" x14ac:dyDescent="0.25">
      <c r="I2986" s="12" t="str">
        <f t="shared" si="46"/>
        <v xml:space="preserve"> </v>
      </c>
      <c r="J2986" s="2"/>
    </row>
    <row r="2987" spans="9:10" customFormat="1" x14ac:dyDescent="0.25">
      <c r="I2987" s="12" t="str">
        <f t="shared" si="46"/>
        <v xml:space="preserve"> </v>
      </c>
      <c r="J2987" s="2"/>
    </row>
    <row r="2988" spans="9:10" customFormat="1" x14ac:dyDescent="0.25">
      <c r="I2988" s="12" t="str">
        <f t="shared" si="46"/>
        <v xml:space="preserve"> </v>
      </c>
      <c r="J2988" s="2"/>
    </row>
    <row r="2989" spans="9:10" customFormat="1" x14ac:dyDescent="0.25">
      <c r="I2989" s="12" t="str">
        <f t="shared" si="46"/>
        <v xml:space="preserve"> </v>
      </c>
      <c r="J2989" s="2"/>
    </row>
    <row r="2990" spans="9:10" customFormat="1" x14ac:dyDescent="0.25">
      <c r="I2990" s="12" t="str">
        <f t="shared" si="46"/>
        <v xml:space="preserve"> </v>
      </c>
      <c r="J2990" s="2"/>
    </row>
    <row r="2991" spans="9:10" customFormat="1" x14ac:dyDescent="0.25">
      <c r="I2991" s="12" t="str">
        <f t="shared" si="46"/>
        <v xml:space="preserve"> </v>
      </c>
      <c r="J2991" s="2"/>
    </row>
    <row r="2992" spans="9:10" customFormat="1" x14ac:dyDescent="0.25">
      <c r="I2992" s="12" t="str">
        <f t="shared" si="46"/>
        <v xml:space="preserve"> </v>
      </c>
      <c r="J2992" s="2"/>
    </row>
    <row r="2993" spans="9:10" customFormat="1" x14ac:dyDescent="0.25">
      <c r="I2993" s="12" t="str">
        <f t="shared" si="46"/>
        <v xml:space="preserve"> </v>
      </c>
      <c r="J2993" s="2"/>
    </row>
    <row r="2994" spans="9:10" customFormat="1" x14ac:dyDescent="0.25">
      <c r="I2994" s="12" t="str">
        <f t="shared" si="46"/>
        <v xml:space="preserve"> </v>
      </c>
      <c r="J2994" s="2"/>
    </row>
    <row r="2995" spans="9:10" customFormat="1" x14ac:dyDescent="0.25">
      <c r="I2995" s="12" t="str">
        <f t="shared" si="46"/>
        <v xml:space="preserve"> </v>
      </c>
      <c r="J2995" s="2"/>
    </row>
    <row r="2996" spans="9:10" customFormat="1" x14ac:dyDescent="0.25">
      <c r="I2996" s="12" t="str">
        <f t="shared" si="46"/>
        <v xml:space="preserve"> </v>
      </c>
      <c r="J2996" s="2"/>
    </row>
    <row r="2997" spans="9:10" customFormat="1" x14ac:dyDescent="0.25">
      <c r="I2997" s="12" t="str">
        <f t="shared" si="46"/>
        <v xml:space="preserve"> </v>
      </c>
      <c r="J2997" s="2"/>
    </row>
    <row r="2998" spans="9:10" customFormat="1" x14ac:dyDescent="0.25">
      <c r="I2998" s="12" t="str">
        <f t="shared" si="46"/>
        <v xml:space="preserve"> </v>
      </c>
      <c r="J2998" s="2"/>
    </row>
    <row r="2999" spans="9:10" customFormat="1" x14ac:dyDescent="0.25">
      <c r="I2999" s="12" t="str">
        <f t="shared" si="46"/>
        <v xml:space="preserve"> </v>
      </c>
      <c r="J2999" s="2"/>
    </row>
    <row r="3000" spans="9:10" customFormat="1" x14ac:dyDescent="0.25">
      <c r="I3000" s="12" t="str">
        <f t="shared" si="46"/>
        <v xml:space="preserve"> </v>
      </c>
      <c r="J3000" s="2"/>
    </row>
    <row r="3001" spans="9:10" customFormat="1" x14ac:dyDescent="0.25">
      <c r="I3001" s="12" t="str">
        <f t="shared" si="46"/>
        <v xml:space="preserve"> </v>
      </c>
      <c r="J3001" s="2"/>
    </row>
    <row r="3002" spans="9:10" customFormat="1" x14ac:dyDescent="0.25">
      <c r="I3002" s="12" t="str">
        <f t="shared" si="46"/>
        <v xml:space="preserve"> </v>
      </c>
      <c r="J3002" s="2"/>
    </row>
    <row r="3003" spans="9:10" customFormat="1" x14ac:dyDescent="0.25">
      <c r="I3003" s="12" t="str">
        <f t="shared" si="46"/>
        <v xml:space="preserve"> </v>
      </c>
      <c r="J3003" s="2"/>
    </row>
    <row r="3004" spans="9:10" customFormat="1" x14ac:dyDescent="0.25">
      <c r="I3004" s="12" t="str">
        <f t="shared" si="46"/>
        <v xml:space="preserve"> </v>
      </c>
      <c r="J3004" s="2"/>
    </row>
    <row r="3005" spans="9:10" customFormat="1" x14ac:dyDescent="0.25">
      <c r="I3005" s="12" t="str">
        <f t="shared" si="46"/>
        <v xml:space="preserve"> </v>
      </c>
      <c r="J3005" s="2"/>
    </row>
    <row r="3006" spans="9:10" customFormat="1" x14ac:dyDescent="0.25">
      <c r="I3006" s="12" t="str">
        <f t="shared" si="46"/>
        <v xml:space="preserve"> </v>
      </c>
      <c r="J3006" s="2"/>
    </row>
    <row r="3007" spans="9:10" customFormat="1" x14ac:dyDescent="0.25">
      <c r="I3007" s="12" t="str">
        <f t="shared" si="46"/>
        <v xml:space="preserve"> </v>
      </c>
      <c r="J3007" s="2"/>
    </row>
    <row r="3008" spans="9:10" customFormat="1" x14ac:dyDescent="0.25">
      <c r="I3008" s="12" t="str">
        <f t="shared" si="46"/>
        <v xml:space="preserve"> </v>
      </c>
      <c r="J3008" s="2"/>
    </row>
    <row r="3009" spans="9:10" customFormat="1" x14ac:dyDescent="0.25">
      <c r="I3009" s="12" t="str">
        <f t="shared" si="46"/>
        <v xml:space="preserve"> </v>
      </c>
      <c r="J3009" s="2"/>
    </row>
    <row r="3010" spans="9:10" customFormat="1" x14ac:dyDescent="0.25">
      <c r="I3010" s="12" t="str">
        <f t="shared" si="46"/>
        <v xml:space="preserve"> </v>
      </c>
      <c r="J3010" s="2"/>
    </row>
    <row r="3011" spans="9:10" customFormat="1" x14ac:dyDescent="0.25">
      <c r="I3011" s="12" t="str">
        <f t="shared" si="46"/>
        <v xml:space="preserve"> </v>
      </c>
      <c r="J3011" s="2"/>
    </row>
    <row r="3012" spans="9:10" customFormat="1" x14ac:dyDescent="0.25">
      <c r="I3012" s="12" t="str">
        <f t="shared" si="46"/>
        <v xml:space="preserve"> </v>
      </c>
      <c r="J3012" s="2"/>
    </row>
    <row r="3013" spans="9:10" customFormat="1" x14ac:dyDescent="0.25">
      <c r="I3013" s="12" t="str">
        <f t="shared" si="46"/>
        <v xml:space="preserve"> </v>
      </c>
      <c r="J3013" s="2"/>
    </row>
    <row r="3014" spans="9:10" customFormat="1" x14ac:dyDescent="0.25">
      <c r="I3014" s="12" t="str">
        <f t="shared" si="46"/>
        <v xml:space="preserve"> </v>
      </c>
      <c r="J3014" s="2"/>
    </row>
    <row r="3015" spans="9:10" customFormat="1" x14ac:dyDescent="0.25">
      <c r="I3015" s="12" t="str">
        <f t="shared" si="46"/>
        <v xml:space="preserve"> </v>
      </c>
      <c r="J3015" s="2"/>
    </row>
    <row r="3016" spans="9:10" customFormat="1" x14ac:dyDescent="0.25">
      <c r="I3016" s="12" t="str">
        <f t="shared" ref="I3016:I3079" si="47">IF(G3016&gt;$K$2,"X"," ")</f>
        <v xml:space="preserve"> </v>
      </c>
      <c r="J3016" s="2"/>
    </row>
    <row r="3017" spans="9:10" customFormat="1" x14ac:dyDescent="0.25">
      <c r="I3017" s="12" t="str">
        <f t="shared" si="47"/>
        <v xml:space="preserve"> </v>
      </c>
      <c r="J3017" s="2"/>
    </row>
    <row r="3018" spans="9:10" customFormat="1" x14ac:dyDescent="0.25">
      <c r="I3018" s="12" t="str">
        <f t="shared" si="47"/>
        <v xml:space="preserve"> </v>
      </c>
      <c r="J3018" s="2"/>
    </row>
    <row r="3019" spans="9:10" customFormat="1" x14ac:dyDescent="0.25">
      <c r="I3019" s="12" t="str">
        <f t="shared" si="47"/>
        <v xml:space="preserve"> </v>
      </c>
      <c r="J3019" s="2"/>
    </row>
    <row r="3020" spans="9:10" customFormat="1" x14ac:dyDescent="0.25">
      <c r="I3020" s="12" t="str">
        <f t="shared" si="47"/>
        <v xml:space="preserve"> </v>
      </c>
      <c r="J3020" s="2"/>
    </row>
    <row r="3021" spans="9:10" customFormat="1" x14ac:dyDescent="0.25">
      <c r="I3021" s="12" t="str">
        <f t="shared" si="47"/>
        <v xml:space="preserve"> </v>
      </c>
      <c r="J3021" s="2"/>
    </row>
    <row r="3022" spans="9:10" customFormat="1" x14ac:dyDescent="0.25">
      <c r="I3022" s="12" t="str">
        <f t="shared" si="47"/>
        <v xml:space="preserve"> </v>
      </c>
      <c r="J3022" s="2"/>
    </row>
    <row r="3023" spans="9:10" customFormat="1" x14ac:dyDescent="0.25">
      <c r="I3023" s="12" t="str">
        <f t="shared" si="47"/>
        <v xml:space="preserve"> </v>
      </c>
      <c r="J3023" s="2"/>
    </row>
    <row r="3024" spans="9:10" customFormat="1" x14ac:dyDescent="0.25">
      <c r="I3024" s="12" t="str">
        <f t="shared" si="47"/>
        <v xml:space="preserve"> </v>
      </c>
      <c r="J3024" s="2"/>
    </row>
    <row r="3025" spans="9:10" customFormat="1" x14ac:dyDescent="0.25">
      <c r="I3025" s="12" t="str">
        <f t="shared" si="47"/>
        <v xml:space="preserve"> </v>
      </c>
      <c r="J3025" s="2"/>
    </row>
    <row r="3026" spans="9:10" customFormat="1" x14ac:dyDescent="0.25">
      <c r="I3026" s="12" t="str">
        <f t="shared" si="47"/>
        <v xml:space="preserve"> </v>
      </c>
      <c r="J3026" s="2"/>
    </row>
    <row r="3027" spans="9:10" customFormat="1" x14ac:dyDescent="0.25">
      <c r="I3027" s="12" t="str">
        <f t="shared" si="47"/>
        <v xml:space="preserve"> </v>
      </c>
      <c r="J3027" s="2"/>
    </row>
    <row r="3028" spans="9:10" customFormat="1" x14ac:dyDescent="0.25">
      <c r="I3028" s="12" t="str">
        <f t="shared" si="47"/>
        <v xml:space="preserve"> </v>
      </c>
      <c r="J3028" s="2"/>
    </row>
    <row r="3029" spans="9:10" customFormat="1" x14ac:dyDescent="0.25">
      <c r="I3029" s="12" t="str">
        <f t="shared" si="47"/>
        <v xml:space="preserve"> </v>
      </c>
      <c r="J3029" s="2"/>
    </row>
    <row r="3030" spans="9:10" customFormat="1" x14ac:dyDescent="0.25">
      <c r="I3030" s="12" t="str">
        <f t="shared" si="47"/>
        <v xml:space="preserve"> </v>
      </c>
      <c r="J3030" s="2"/>
    </row>
    <row r="3031" spans="9:10" customFormat="1" x14ac:dyDescent="0.25">
      <c r="I3031" s="12" t="str">
        <f t="shared" si="47"/>
        <v xml:space="preserve"> </v>
      </c>
      <c r="J3031" s="2"/>
    </row>
    <row r="3032" spans="9:10" customFormat="1" x14ac:dyDescent="0.25">
      <c r="I3032" s="12" t="str">
        <f t="shared" si="47"/>
        <v xml:space="preserve"> </v>
      </c>
      <c r="J3032" s="2"/>
    </row>
    <row r="3033" spans="9:10" customFormat="1" x14ac:dyDescent="0.25">
      <c r="I3033" s="12" t="str">
        <f t="shared" si="47"/>
        <v xml:space="preserve"> </v>
      </c>
      <c r="J3033" s="2"/>
    </row>
    <row r="3034" spans="9:10" customFormat="1" x14ac:dyDescent="0.25">
      <c r="I3034" s="12" t="str">
        <f t="shared" si="47"/>
        <v xml:space="preserve"> </v>
      </c>
      <c r="J3034" s="2"/>
    </row>
    <row r="3035" spans="9:10" customFormat="1" x14ac:dyDescent="0.25">
      <c r="I3035" s="12" t="str">
        <f t="shared" si="47"/>
        <v xml:space="preserve"> </v>
      </c>
      <c r="J3035" s="2"/>
    </row>
    <row r="3036" spans="9:10" customFormat="1" x14ac:dyDescent="0.25">
      <c r="I3036" s="12" t="str">
        <f t="shared" si="47"/>
        <v xml:space="preserve"> </v>
      </c>
      <c r="J3036" s="2"/>
    </row>
    <row r="3037" spans="9:10" customFormat="1" x14ac:dyDescent="0.25">
      <c r="I3037" s="12" t="str">
        <f t="shared" si="47"/>
        <v xml:space="preserve"> </v>
      </c>
      <c r="J3037" s="2"/>
    </row>
    <row r="3038" spans="9:10" customFormat="1" x14ac:dyDescent="0.25">
      <c r="I3038" s="12" t="str">
        <f t="shared" si="47"/>
        <v xml:space="preserve"> </v>
      </c>
      <c r="J3038" s="2"/>
    </row>
    <row r="3039" spans="9:10" customFormat="1" x14ac:dyDescent="0.25">
      <c r="I3039" s="12" t="str">
        <f t="shared" si="47"/>
        <v xml:space="preserve"> </v>
      </c>
      <c r="J3039" s="2"/>
    </row>
    <row r="3040" spans="9:10" customFormat="1" x14ac:dyDescent="0.25">
      <c r="I3040" s="12" t="str">
        <f t="shared" si="47"/>
        <v xml:space="preserve"> </v>
      </c>
      <c r="J3040" s="2"/>
    </row>
    <row r="3041" spans="9:10" customFormat="1" x14ac:dyDescent="0.25">
      <c r="I3041" s="12" t="str">
        <f t="shared" si="47"/>
        <v xml:space="preserve"> </v>
      </c>
      <c r="J3041" s="2"/>
    </row>
    <row r="3042" spans="9:10" customFormat="1" x14ac:dyDescent="0.25">
      <c r="I3042" s="12" t="str">
        <f t="shared" si="47"/>
        <v xml:space="preserve"> </v>
      </c>
      <c r="J3042" s="2"/>
    </row>
    <row r="3043" spans="9:10" customFormat="1" x14ac:dyDescent="0.25">
      <c r="I3043" s="12" t="str">
        <f t="shared" si="47"/>
        <v xml:space="preserve"> </v>
      </c>
      <c r="J3043" s="2"/>
    </row>
    <row r="3044" spans="9:10" customFormat="1" x14ac:dyDescent="0.25">
      <c r="I3044" s="12" t="str">
        <f t="shared" si="47"/>
        <v xml:space="preserve"> </v>
      </c>
      <c r="J3044" s="2"/>
    </row>
    <row r="3045" spans="9:10" customFormat="1" x14ac:dyDescent="0.25">
      <c r="I3045" s="12" t="str">
        <f t="shared" si="47"/>
        <v xml:space="preserve"> </v>
      </c>
      <c r="J3045" s="2"/>
    </row>
    <row r="3046" spans="9:10" customFormat="1" x14ac:dyDescent="0.25">
      <c r="I3046" s="12" t="str">
        <f t="shared" si="47"/>
        <v xml:space="preserve"> </v>
      </c>
      <c r="J3046" s="2"/>
    </row>
    <row r="3047" spans="9:10" customFormat="1" x14ac:dyDescent="0.25">
      <c r="I3047" s="12" t="str">
        <f t="shared" si="47"/>
        <v xml:space="preserve"> </v>
      </c>
      <c r="J3047" s="2"/>
    </row>
    <row r="3048" spans="9:10" customFormat="1" x14ac:dyDescent="0.25">
      <c r="I3048" s="12" t="str">
        <f t="shared" si="47"/>
        <v xml:space="preserve"> </v>
      </c>
      <c r="J3048" s="2"/>
    </row>
    <row r="3049" spans="9:10" customFormat="1" x14ac:dyDescent="0.25">
      <c r="I3049" s="12" t="str">
        <f t="shared" si="47"/>
        <v xml:space="preserve"> </v>
      </c>
      <c r="J3049" s="2"/>
    </row>
    <row r="3050" spans="9:10" customFormat="1" x14ac:dyDescent="0.25">
      <c r="I3050" s="12" t="str">
        <f t="shared" si="47"/>
        <v xml:space="preserve"> </v>
      </c>
      <c r="J3050" s="2"/>
    </row>
    <row r="3051" spans="9:10" customFormat="1" x14ac:dyDescent="0.25">
      <c r="I3051" s="12" t="str">
        <f t="shared" si="47"/>
        <v xml:space="preserve"> </v>
      </c>
      <c r="J3051" s="2"/>
    </row>
    <row r="3052" spans="9:10" customFormat="1" x14ac:dyDescent="0.25">
      <c r="I3052" s="12" t="str">
        <f t="shared" si="47"/>
        <v xml:space="preserve"> </v>
      </c>
      <c r="J3052" s="2"/>
    </row>
    <row r="3053" spans="9:10" customFormat="1" x14ac:dyDescent="0.25">
      <c r="I3053" s="12" t="str">
        <f t="shared" si="47"/>
        <v xml:space="preserve"> </v>
      </c>
      <c r="J3053" s="2"/>
    </row>
    <row r="3054" spans="9:10" customFormat="1" x14ac:dyDescent="0.25">
      <c r="I3054" s="12" t="str">
        <f t="shared" si="47"/>
        <v xml:space="preserve"> </v>
      </c>
      <c r="J3054" s="2"/>
    </row>
    <row r="3055" spans="9:10" customFormat="1" x14ac:dyDescent="0.25">
      <c r="I3055" s="12" t="str">
        <f t="shared" si="47"/>
        <v xml:space="preserve"> </v>
      </c>
      <c r="J3055" s="2"/>
    </row>
    <row r="3056" spans="9:10" customFormat="1" x14ac:dyDescent="0.25">
      <c r="I3056" s="12" t="str">
        <f t="shared" si="47"/>
        <v xml:space="preserve"> </v>
      </c>
      <c r="J3056" s="2"/>
    </row>
    <row r="3057" spans="9:10" customFormat="1" x14ac:dyDescent="0.25">
      <c r="I3057" s="12" t="str">
        <f t="shared" si="47"/>
        <v xml:space="preserve"> </v>
      </c>
      <c r="J3057" s="2"/>
    </row>
    <row r="3058" spans="9:10" customFormat="1" x14ac:dyDescent="0.25">
      <c r="I3058" s="12" t="str">
        <f t="shared" si="47"/>
        <v xml:space="preserve"> </v>
      </c>
      <c r="J3058" s="2"/>
    </row>
    <row r="3059" spans="9:10" customFormat="1" x14ac:dyDescent="0.25">
      <c r="I3059" s="12" t="str">
        <f t="shared" si="47"/>
        <v xml:space="preserve"> </v>
      </c>
      <c r="J3059" s="2"/>
    </row>
    <row r="3060" spans="9:10" customFormat="1" x14ac:dyDescent="0.25">
      <c r="I3060" s="12" t="str">
        <f t="shared" si="47"/>
        <v xml:space="preserve"> </v>
      </c>
      <c r="J3060" s="2"/>
    </row>
    <row r="3061" spans="9:10" customFormat="1" x14ac:dyDescent="0.25">
      <c r="I3061" s="12" t="str">
        <f t="shared" si="47"/>
        <v xml:space="preserve"> </v>
      </c>
      <c r="J3061" s="2"/>
    </row>
    <row r="3062" spans="9:10" customFormat="1" x14ac:dyDescent="0.25">
      <c r="I3062" s="12" t="str">
        <f t="shared" si="47"/>
        <v xml:space="preserve"> </v>
      </c>
      <c r="J3062" s="2"/>
    </row>
    <row r="3063" spans="9:10" customFormat="1" x14ac:dyDescent="0.25">
      <c r="I3063" s="12" t="str">
        <f t="shared" si="47"/>
        <v xml:space="preserve"> </v>
      </c>
      <c r="J3063" s="2"/>
    </row>
    <row r="3064" spans="9:10" customFormat="1" x14ac:dyDescent="0.25">
      <c r="I3064" s="12" t="str">
        <f t="shared" si="47"/>
        <v xml:space="preserve"> </v>
      </c>
      <c r="J3064" s="2"/>
    </row>
    <row r="3065" spans="9:10" customFormat="1" x14ac:dyDescent="0.25">
      <c r="I3065" s="12" t="str">
        <f t="shared" si="47"/>
        <v xml:space="preserve"> </v>
      </c>
      <c r="J3065" s="2"/>
    </row>
    <row r="3066" spans="9:10" customFormat="1" x14ac:dyDescent="0.25">
      <c r="I3066" s="12" t="str">
        <f t="shared" si="47"/>
        <v xml:space="preserve"> </v>
      </c>
      <c r="J3066" s="2"/>
    </row>
    <row r="3067" spans="9:10" customFormat="1" x14ac:dyDescent="0.25">
      <c r="I3067" s="12" t="str">
        <f t="shared" si="47"/>
        <v xml:space="preserve"> </v>
      </c>
      <c r="J3067" s="2"/>
    </row>
    <row r="3068" spans="9:10" customFormat="1" x14ac:dyDescent="0.25">
      <c r="I3068" s="12" t="str">
        <f t="shared" si="47"/>
        <v xml:space="preserve"> </v>
      </c>
      <c r="J3068" s="2"/>
    </row>
    <row r="3069" spans="9:10" customFormat="1" x14ac:dyDescent="0.25">
      <c r="I3069" s="12" t="str">
        <f t="shared" si="47"/>
        <v xml:space="preserve"> </v>
      </c>
      <c r="J3069" s="2"/>
    </row>
    <row r="3070" spans="9:10" customFormat="1" x14ac:dyDescent="0.25">
      <c r="I3070" s="12" t="str">
        <f t="shared" si="47"/>
        <v xml:space="preserve"> </v>
      </c>
      <c r="J3070" s="2"/>
    </row>
    <row r="3071" spans="9:10" customFormat="1" x14ac:dyDescent="0.25">
      <c r="I3071" s="12" t="str">
        <f t="shared" si="47"/>
        <v xml:space="preserve"> </v>
      </c>
      <c r="J3071" s="2"/>
    </row>
    <row r="3072" spans="9:10" customFormat="1" x14ac:dyDescent="0.25">
      <c r="I3072" s="12" t="str">
        <f t="shared" si="47"/>
        <v xml:space="preserve"> </v>
      </c>
      <c r="J3072" s="2"/>
    </row>
    <row r="3073" spans="9:10" customFormat="1" x14ac:dyDescent="0.25">
      <c r="I3073" s="12" t="str">
        <f t="shared" si="47"/>
        <v xml:space="preserve"> </v>
      </c>
      <c r="J3073" s="2"/>
    </row>
    <row r="3074" spans="9:10" customFormat="1" x14ac:dyDescent="0.25">
      <c r="I3074" s="12" t="str">
        <f t="shared" si="47"/>
        <v xml:space="preserve"> </v>
      </c>
      <c r="J3074" s="2"/>
    </row>
    <row r="3075" spans="9:10" customFormat="1" x14ac:dyDescent="0.25">
      <c r="I3075" s="12" t="str">
        <f t="shared" si="47"/>
        <v xml:space="preserve"> </v>
      </c>
      <c r="J3075" s="2"/>
    </row>
    <row r="3076" spans="9:10" customFormat="1" x14ac:dyDescent="0.25">
      <c r="I3076" s="12" t="str">
        <f t="shared" si="47"/>
        <v xml:space="preserve"> </v>
      </c>
      <c r="J3076" s="2"/>
    </row>
    <row r="3077" spans="9:10" customFormat="1" x14ac:dyDescent="0.25">
      <c r="I3077" s="12" t="str">
        <f t="shared" si="47"/>
        <v xml:space="preserve"> </v>
      </c>
      <c r="J3077" s="2"/>
    </row>
    <row r="3078" spans="9:10" customFormat="1" x14ac:dyDescent="0.25">
      <c r="I3078" s="12" t="str">
        <f t="shared" si="47"/>
        <v xml:space="preserve"> </v>
      </c>
      <c r="J3078" s="2"/>
    </row>
    <row r="3079" spans="9:10" customFormat="1" x14ac:dyDescent="0.25">
      <c r="I3079" s="12" t="str">
        <f t="shared" si="47"/>
        <v xml:space="preserve"> </v>
      </c>
      <c r="J3079" s="2"/>
    </row>
    <row r="3080" spans="9:10" customFormat="1" x14ac:dyDescent="0.25">
      <c r="I3080" s="12" t="str">
        <f t="shared" ref="I3080:I3143" si="48">IF(G3080&gt;$K$2,"X"," ")</f>
        <v xml:space="preserve"> </v>
      </c>
      <c r="J3080" s="2"/>
    </row>
    <row r="3081" spans="9:10" customFormat="1" x14ac:dyDescent="0.25">
      <c r="I3081" s="12" t="str">
        <f t="shared" si="48"/>
        <v xml:space="preserve"> </v>
      </c>
      <c r="J3081" s="2"/>
    </row>
    <row r="3082" spans="9:10" customFormat="1" x14ac:dyDescent="0.25">
      <c r="I3082" s="12" t="str">
        <f t="shared" si="48"/>
        <v xml:space="preserve"> </v>
      </c>
      <c r="J3082" s="2"/>
    </row>
    <row r="3083" spans="9:10" customFormat="1" x14ac:dyDescent="0.25">
      <c r="I3083" s="12" t="str">
        <f t="shared" si="48"/>
        <v xml:space="preserve"> </v>
      </c>
      <c r="J3083" s="2"/>
    </row>
    <row r="3084" spans="9:10" customFormat="1" x14ac:dyDescent="0.25">
      <c r="I3084" s="12" t="str">
        <f t="shared" si="48"/>
        <v xml:space="preserve"> </v>
      </c>
      <c r="J3084" s="2"/>
    </row>
    <row r="3085" spans="9:10" customFormat="1" x14ac:dyDescent="0.25">
      <c r="I3085" s="12" t="str">
        <f t="shared" si="48"/>
        <v xml:space="preserve"> </v>
      </c>
      <c r="J3085" s="2"/>
    </row>
    <row r="3086" spans="9:10" customFormat="1" x14ac:dyDescent="0.25">
      <c r="I3086" s="12" t="str">
        <f t="shared" si="48"/>
        <v xml:space="preserve"> </v>
      </c>
      <c r="J3086" s="2"/>
    </row>
    <row r="3087" spans="9:10" customFormat="1" x14ac:dyDescent="0.25">
      <c r="I3087" s="12" t="str">
        <f t="shared" si="48"/>
        <v xml:space="preserve"> </v>
      </c>
      <c r="J3087" s="2"/>
    </row>
    <row r="3088" spans="9:10" customFormat="1" x14ac:dyDescent="0.25">
      <c r="I3088" s="12" t="str">
        <f t="shared" si="48"/>
        <v xml:space="preserve"> </v>
      </c>
      <c r="J3088" s="2"/>
    </row>
    <row r="3089" spans="9:10" customFormat="1" x14ac:dyDescent="0.25">
      <c r="I3089" s="12" t="str">
        <f t="shared" si="48"/>
        <v xml:space="preserve"> </v>
      </c>
      <c r="J3089" s="2"/>
    </row>
    <row r="3090" spans="9:10" customFormat="1" x14ac:dyDescent="0.25">
      <c r="I3090" s="12" t="str">
        <f t="shared" si="48"/>
        <v xml:space="preserve"> </v>
      </c>
      <c r="J3090" s="2"/>
    </row>
    <row r="3091" spans="9:10" customFormat="1" x14ac:dyDescent="0.25">
      <c r="I3091" s="12" t="str">
        <f t="shared" si="48"/>
        <v xml:space="preserve"> </v>
      </c>
      <c r="J3091" s="2"/>
    </row>
    <row r="3092" spans="9:10" customFormat="1" x14ac:dyDescent="0.25">
      <c r="I3092" s="12" t="str">
        <f t="shared" si="48"/>
        <v xml:space="preserve"> </v>
      </c>
      <c r="J3092" s="2"/>
    </row>
    <row r="3093" spans="9:10" customFormat="1" x14ac:dyDescent="0.25">
      <c r="I3093" s="12" t="str">
        <f t="shared" si="48"/>
        <v xml:space="preserve"> </v>
      </c>
      <c r="J3093" s="2"/>
    </row>
    <row r="3094" spans="9:10" customFormat="1" x14ac:dyDescent="0.25">
      <c r="I3094" s="12" t="str">
        <f t="shared" si="48"/>
        <v xml:space="preserve"> </v>
      </c>
      <c r="J3094" s="2"/>
    </row>
    <row r="3095" spans="9:10" customFormat="1" x14ac:dyDescent="0.25">
      <c r="I3095" s="12" t="str">
        <f t="shared" si="48"/>
        <v xml:space="preserve"> </v>
      </c>
      <c r="J3095" s="2"/>
    </row>
    <row r="3096" spans="9:10" customFormat="1" x14ac:dyDescent="0.25">
      <c r="I3096" s="12" t="str">
        <f t="shared" si="48"/>
        <v xml:space="preserve"> </v>
      </c>
      <c r="J3096" s="2"/>
    </row>
    <row r="3097" spans="9:10" customFormat="1" x14ac:dyDescent="0.25">
      <c r="I3097" s="12" t="str">
        <f t="shared" si="48"/>
        <v xml:space="preserve"> </v>
      </c>
      <c r="J3097" s="2"/>
    </row>
    <row r="3098" spans="9:10" customFormat="1" x14ac:dyDescent="0.25">
      <c r="I3098" s="12" t="str">
        <f t="shared" si="48"/>
        <v xml:space="preserve"> </v>
      </c>
      <c r="J3098" s="2"/>
    </row>
    <row r="3099" spans="9:10" customFormat="1" x14ac:dyDescent="0.25">
      <c r="I3099" s="12" t="str">
        <f t="shared" si="48"/>
        <v xml:space="preserve"> </v>
      </c>
      <c r="J3099" s="2"/>
    </row>
    <row r="3100" spans="9:10" customFormat="1" x14ac:dyDescent="0.25">
      <c r="I3100" s="12" t="str">
        <f t="shared" si="48"/>
        <v xml:space="preserve"> </v>
      </c>
      <c r="J3100" s="2"/>
    </row>
    <row r="3101" spans="9:10" customFormat="1" x14ac:dyDescent="0.25">
      <c r="I3101" s="12" t="str">
        <f t="shared" si="48"/>
        <v xml:space="preserve"> </v>
      </c>
      <c r="J3101" s="2"/>
    </row>
    <row r="3102" spans="9:10" customFormat="1" x14ac:dyDescent="0.25">
      <c r="I3102" s="12" t="str">
        <f t="shared" si="48"/>
        <v xml:space="preserve"> </v>
      </c>
      <c r="J3102" s="2"/>
    </row>
    <row r="3103" spans="9:10" customFormat="1" x14ac:dyDescent="0.25">
      <c r="I3103" s="12" t="str">
        <f t="shared" si="48"/>
        <v xml:space="preserve"> </v>
      </c>
      <c r="J3103" s="2"/>
    </row>
    <row r="3104" spans="9:10" customFormat="1" x14ac:dyDescent="0.25">
      <c r="I3104" s="12" t="str">
        <f t="shared" si="48"/>
        <v xml:space="preserve"> </v>
      </c>
      <c r="J3104" s="2"/>
    </row>
    <row r="3105" spans="9:10" customFormat="1" x14ac:dyDescent="0.25">
      <c r="I3105" s="12" t="str">
        <f t="shared" si="48"/>
        <v xml:space="preserve"> </v>
      </c>
      <c r="J3105" s="2"/>
    </row>
    <row r="3106" spans="9:10" customFormat="1" x14ac:dyDescent="0.25">
      <c r="I3106" s="12" t="str">
        <f t="shared" si="48"/>
        <v xml:space="preserve"> </v>
      </c>
      <c r="J3106" s="2"/>
    </row>
    <row r="3107" spans="9:10" customFormat="1" x14ac:dyDescent="0.25">
      <c r="I3107" s="12" t="str">
        <f t="shared" si="48"/>
        <v xml:space="preserve"> </v>
      </c>
      <c r="J3107" s="2"/>
    </row>
    <row r="3108" spans="9:10" customFormat="1" x14ac:dyDescent="0.25">
      <c r="I3108" s="12" t="str">
        <f t="shared" si="48"/>
        <v xml:space="preserve"> </v>
      </c>
      <c r="J3108" s="2"/>
    </row>
    <row r="3109" spans="9:10" customFormat="1" x14ac:dyDescent="0.25">
      <c r="I3109" s="12" t="str">
        <f t="shared" si="48"/>
        <v xml:space="preserve"> </v>
      </c>
      <c r="J3109" s="2"/>
    </row>
    <row r="3110" spans="9:10" customFormat="1" x14ac:dyDescent="0.25">
      <c r="I3110" s="12" t="str">
        <f t="shared" si="48"/>
        <v xml:space="preserve"> </v>
      </c>
      <c r="J3110" s="2"/>
    </row>
    <row r="3111" spans="9:10" customFormat="1" x14ac:dyDescent="0.25">
      <c r="I3111" s="12" t="str">
        <f t="shared" si="48"/>
        <v xml:space="preserve"> </v>
      </c>
      <c r="J3111" s="2"/>
    </row>
    <row r="3112" spans="9:10" customFormat="1" x14ac:dyDescent="0.25">
      <c r="I3112" s="12" t="str">
        <f t="shared" si="48"/>
        <v xml:space="preserve"> </v>
      </c>
      <c r="J3112" s="2"/>
    </row>
    <row r="3113" spans="9:10" customFormat="1" x14ac:dyDescent="0.25">
      <c r="I3113" s="12" t="str">
        <f t="shared" si="48"/>
        <v xml:space="preserve"> </v>
      </c>
      <c r="J3113" s="2"/>
    </row>
    <row r="3114" spans="9:10" customFormat="1" x14ac:dyDescent="0.25">
      <c r="I3114" s="12" t="str">
        <f t="shared" si="48"/>
        <v xml:space="preserve"> </v>
      </c>
      <c r="J3114" s="2"/>
    </row>
    <row r="3115" spans="9:10" customFormat="1" x14ac:dyDescent="0.25">
      <c r="I3115" s="12" t="str">
        <f t="shared" si="48"/>
        <v xml:space="preserve"> </v>
      </c>
      <c r="J3115" s="2"/>
    </row>
    <row r="3116" spans="9:10" customFormat="1" x14ac:dyDescent="0.25">
      <c r="I3116" s="12" t="str">
        <f t="shared" si="48"/>
        <v xml:space="preserve"> </v>
      </c>
      <c r="J3116" s="2"/>
    </row>
    <row r="3117" spans="9:10" customFormat="1" x14ac:dyDescent="0.25">
      <c r="I3117" s="12" t="str">
        <f t="shared" si="48"/>
        <v xml:space="preserve"> </v>
      </c>
      <c r="J3117" s="2"/>
    </row>
    <row r="3118" spans="9:10" customFormat="1" x14ac:dyDescent="0.25">
      <c r="I3118" s="12" t="str">
        <f t="shared" si="48"/>
        <v xml:space="preserve"> </v>
      </c>
      <c r="J3118" s="2"/>
    </row>
    <row r="3119" spans="9:10" customFormat="1" x14ac:dyDescent="0.25">
      <c r="I3119" s="12" t="str">
        <f t="shared" si="48"/>
        <v xml:space="preserve"> </v>
      </c>
      <c r="J3119" s="2"/>
    </row>
    <row r="3120" spans="9:10" customFormat="1" x14ac:dyDescent="0.25">
      <c r="I3120" s="12" t="str">
        <f t="shared" si="48"/>
        <v xml:space="preserve"> </v>
      </c>
      <c r="J3120" s="2"/>
    </row>
    <row r="3121" spans="9:10" customFormat="1" x14ac:dyDescent="0.25">
      <c r="I3121" s="12" t="str">
        <f t="shared" si="48"/>
        <v xml:space="preserve"> </v>
      </c>
      <c r="J3121" s="2"/>
    </row>
    <row r="3122" spans="9:10" customFormat="1" x14ac:dyDescent="0.25">
      <c r="I3122" s="12" t="str">
        <f t="shared" si="48"/>
        <v xml:space="preserve"> </v>
      </c>
      <c r="J3122" s="2"/>
    </row>
    <row r="3123" spans="9:10" customFormat="1" x14ac:dyDescent="0.25">
      <c r="I3123" s="12" t="str">
        <f t="shared" si="48"/>
        <v xml:space="preserve"> </v>
      </c>
      <c r="J3123" s="2"/>
    </row>
    <row r="3124" spans="9:10" customFormat="1" x14ac:dyDescent="0.25">
      <c r="I3124" s="12" t="str">
        <f t="shared" si="48"/>
        <v xml:space="preserve"> </v>
      </c>
      <c r="J3124" s="2"/>
    </row>
    <row r="3125" spans="9:10" customFormat="1" x14ac:dyDescent="0.25">
      <c r="I3125" s="12" t="str">
        <f t="shared" si="48"/>
        <v xml:space="preserve"> </v>
      </c>
      <c r="J3125" s="2"/>
    </row>
    <row r="3126" spans="9:10" customFormat="1" x14ac:dyDescent="0.25">
      <c r="I3126" s="12" t="str">
        <f t="shared" si="48"/>
        <v xml:space="preserve"> </v>
      </c>
      <c r="J3126" s="2"/>
    </row>
    <row r="3127" spans="9:10" customFormat="1" x14ac:dyDescent="0.25">
      <c r="I3127" s="12" t="str">
        <f t="shared" si="48"/>
        <v xml:space="preserve"> </v>
      </c>
      <c r="J3127" s="2"/>
    </row>
    <row r="3128" spans="9:10" customFormat="1" x14ac:dyDescent="0.25">
      <c r="I3128" s="12" t="str">
        <f t="shared" si="48"/>
        <v xml:space="preserve"> </v>
      </c>
      <c r="J3128" s="2"/>
    </row>
    <row r="3129" spans="9:10" customFormat="1" x14ac:dyDescent="0.25">
      <c r="I3129" s="12" t="str">
        <f t="shared" si="48"/>
        <v xml:space="preserve"> </v>
      </c>
      <c r="J3129" s="2"/>
    </row>
    <row r="3130" spans="9:10" customFormat="1" x14ac:dyDescent="0.25">
      <c r="I3130" s="12" t="str">
        <f t="shared" si="48"/>
        <v xml:space="preserve"> </v>
      </c>
      <c r="J3130" s="2"/>
    </row>
    <row r="3131" spans="9:10" customFormat="1" x14ac:dyDescent="0.25">
      <c r="I3131" s="12" t="str">
        <f t="shared" si="48"/>
        <v xml:space="preserve"> </v>
      </c>
      <c r="J3131" s="2"/>
    </row>
    <row r="3132" spans="9:10" customFormat="1" x14ac:dyDescent="0.25">
      <c r="I3132" s="12" t="str">
        <f t="shared" si="48"/>
        <v xml:space="preserve"> </v>
      </c>
      <c r="J3132" s="2"/>
    </row>
    <row r="3133" spans="9:10" customFormat="1" x14ac:dyDescent="0.25">
      <c r="I3133" s="12" t="str">
        <f t="shared" si="48"/>
        <v xml:space="preserve"> </v>
      </c>
      <c r="J3133" s="2"/>
    </row>
    <row r="3134" spans="9:10" customFormat="1" x14ac:dyDescent="0.25">
      <c r="I3134" s="12" t="str">
        <f t="shared" si="48"/>
        <v xml:space="preserve"> </v>
      </c>
      <c r="J3134" s="2"/>
    </row>
    <row r="3135" spans="9:10" customFormat="1" x14ac:dyDescent="0.25">
      <c r="I3135" s="12" t="str">
        <f t="shared" si="48"/>
        <v xml:space="preserve"> </v>
      </c>
      <c r="J3135" s="2"/>
    </row>
    <row r="3136" spans="9:10" customFormat="1" x14ac:dyDescent="0.25">
      <c r="I3136" s="12" t="str">
        <f t="shared" si="48"/>
        <v xml:space="preserve"> </v>
      </c>
      <c r="J3136" s="2"/>
    </row>
    <row r="3137" spans="9:10" customFormat="1" x14ac:dyDescent="0.25">
      <c r="I3137" s="12" t="str">
        <f t="shared" si="48"/>
        <v xml:space="preserve"> </v>
      </c>
      <c r="J3137" s="2"/>
    </row>
    <row r="3138" spans="9:10" customFormat="1" x14ac:dyDescent="0.25">
      <c r="I3138" s="12" t="str">
        <f t="shared" si="48"/>
        <v xml:space="preserve"> </v>
      </c>
      <c r="J3138" s="2"/>
    </row>
    <row r="3139" spans="9:10" customFormat="1" x14ac:dyDescent="0.25">
      <c r="I3139" s="12" t="str">
        <f t="shared" si="48"/>
        <v xml:space="preserve"> </v>
      </c>
      <c r="J3139" s="2"/>
    </row>
    <row r="3140" spans="9:10" customFormat="1" x14ac:dyDescent="0.25">
      <c r="I3140" s="12" t="str">
        <f t="shared" si="48"/>
        <v xml:space="preserve"> </v>
      </c>
      <c r="J3140" s="2"/>
    </row>
    <row r="3141" spans="9:10" customFormat="1" x14ac:dyDescent="0.25">
      <c r="I3141" s="12" t="str">
        <f t="shared" si="48"/>
        <v xml:space="preserve"> </v>
      </c>
      <c r="J3141" s="2"/>
    </row>
    <row r="3142" spans="9:10" customFormat="1" x14ac:dyDescent="0.25">
      <c r="I3142" s="12" t="str">
        <f t="shared" si="48"/>
        <v xml:space="preserve"> </v>
      </c>
      <c r="J3142" s="2"/>
    </row>
    <row r="3143" spans="9:10" customFormat="1" x14ac:dyDescent="0.25">
      <c r="I3143" s="12" t="str">
        <f t="shared" si="48"/>
        <v xml:space="preserve"> </v>
      </c>
      <c r="J3143" s="2"/>
    </row>
    <row r="3144" spans="9:10" customFormat="1" x14ac:dyDescent="0.25">
      <c r="I3144" s="12" t="str">
        <f t="shared" ref="I3144:I3207" si="49">IF(G3144&gt;$K$2,"X"," ")</f>
        <v xml:space="preserve"> </v>
      </c>
      <c r="J3144" s="2"/>
    </row>
    <row r="3145" spans="9:10" customFormat="1" x14ac:dyDescent="0.25">
      <c r="I3145" s="12" t="str">
        <f t="shared" si="49"/>
        <v xml:space="preserve"> </v>
      </c>
      <c r="J3145" s="2"/>
    </row>
    <row r="3146" spans="9:10" customFormat="1" x14ac:dyDescent="0.25">
      <c r="I3146" s="12" t="str">
        <f t="shared" si="49"/>
        <v xml:space="preserve"> </v>
      </c>
      <c r="J3146" s="2"/>
    </row>
    <row r="3147" spans="9:10" customFormat="1" x14ac:dyDescent="0.25">
      <c r="I3147" s="12" t="str">
        <f t="shared" si="49"/>
        <v xml:space="preserve"> </v>
      </c>
      <c r="J3147" s="2"/>
    </row>
    <row r="3148" spans="9:10" customFormat="1" x14ac:dyDescent="0.25">
      <c r="I3148" s="12" t="str">
        <f t="shared" si="49"/>
        <v xml:space="preserve"> </v>
      </c>
      <c r="J3148" s="2"/>
    </row>
    <row r="3149" spans="9:10" customFormat="1" x14ac:dyDescent="0.25">
      <c r="I3149" s="12" t="str">
        <f t="shared" si="49"/>
        <v xml:space="preserve"> </v>
      </c>
      <c r="J3149" s="2"/>
    </row>
    <row r="3150" spans="9:10" customFormat="1" x14ac:dyDescent="0.25">
      <c r="I3150" s="12" t="str">
        <f t="shared" si="49"/>
        <v xml:space="preserve"> </v>
      </c>
      <c r="J3150" s="2"/>
    </row>
    <row r="3151" spans="9:10" customFormat="1" x14ac:dyDescent="0.25">
      <c r="I3151" s="12" t="str">
        <f t="shared" si="49"/>
        <v xml:space="preserve"> </v>
      </c>
      <c r="J3151" s="2"/>
    </row>
    <row r="3152" spans="9:10" customFormat="1" x14ac:dyDescent="0.25">
      <c r="I3152" s="12" t="str">
        <f t="shared" si="49"/>
        <v xml:space="preserve"> </v>
      </c>
      <c r="J3152" s="2"/>
    </row>
    <row r="3153" spans="9:10" customFormat="1" x14ac:dyDescent="0.25">
      <c r="I3153" s="12" t="str">
        <f t="shared" si="49"/>
        <v xml:space="preserve"> </v>
      </c>
      <c r="J3153" s="2"/>
    </row>
    <row r="3154" spans="9:10" customFormat="1" x14ac:dyDescent="0.25">
      <c r="I3154" s="12" t="str">
        <f t="shared" si="49"/>
        <v xml:space="preserve"> </v>
      </c>
      <c r="J3154" s="2"/>
    </row>
    <row r="3155" spans="9:10" customFormat="1" x14ac:dyDescent="0.25">
      <c r="I3155" s="12" t="str">
        <f t="shared" si="49"/>
        <v xml:space="preserve"> </v>
      </c>
      <c r="J3155" s="2"/>
    </row>
    <row r="3156" spans="9:10" customFormat="1" x14ac:dyDescent="0.25">
      <c r="I3156" s="12" t="str">
        <f t="shared" si="49"/>
        <v xml:space="preserve"> </v>
      </c>
      <c r="J3156" s="2"/>
    </row>
    <row r="3157" spans="9:10" customFormat="1" x14ac:dyDescent="0.25">
      <c r="I3157" s="12" t="str">
        <f t="shared" si="49"/>
        <v xml:space="preserve"> </v>
      </c>
      <c r="J3157" s="2"/>
    </row>
    <row r="3158" spans="9:10" customFormat="1" x14ac:dyDescent="0.25">
      <c r="I3158" s="12" t="str">
        <f t="shared" si="49"/>
        <v xml:space="preserve"> </v>
      </c>
      <c r="J3158" s="2"/>
    </row>
    <row r="3159" spans="9:10" customFormat="1" x14ac:dyDescent="0.25">
      <c r="I3159" s="12" t="str">
        <f t="shared" si="49"/>
        <v xml:space="preserve"> </v>
      </c>
      <c r="J3159" s="2"/>
    </row>
    <row r="3160" spans="9:10" customFormat="1" x14ac:dyDescent="0.25">
      <c r="I3160" s="12" t="str">
        <f t="shared" si="49"/>
        <v xml:space="preserve"> </v>
      </c>
      <c r="J3160" s="2"/>
    </row>
    <row r="3161" spans="9:10" customFormat="1" x14ac:dyDescent="0.25">
      <c r="I3161" s="12" t="str">
        <f t="shared" si="49"/>
        <v xml:space="preserve"> </v>
      </c>
      <c r="J3161" s="2"/>
    </row>
    <row r="3162" spans="9:10" customFormat="1" x14ac:dyDescent="0.25">
      <c r="I3162" s="12" t="str">
        <f t="shared" si="49"/>
        <v xml:space="preserve"> </v>
      </c>
      <c r="J3162" s="2"/>
    </row>
    <row r="3163" spans="9:10" customFormat="1" x14ac:dyDescent="0.25">
      <c r="I3163" s="12" t="str">
        <f t="shared" si="49"/>
        <v xml:space="preserve"> </v>
      </c>
      <c r="J3163" s="2"/>
    </row>
    <row r="3164" spans="9:10" customFormat="1" x14ac:dyDescent="0.25">
      <c r="I3164" s="12" t="str">
        <f t="shared" si="49"/>
        <v xml:space="preserve"> </v>
      </c>
      <c r="J3164" s="2"/>
    </row>
    <row r="3165" spans="9:10" customFormat="1" x14ac:dyDescent="0.25">
      <c r="I3165" s="12" t="str">
        <f t="shared" si="49"/>
        <v xml:space="preserve"> </v>
      </c>
      <c r="J3165" s="2"/>
    </row>
    <row r="3166" spans="9:10" customFormat="1" x14ac:dyDescent="0.25">
      <c r="I3166" s="12" t="str">
        <f t="shared" si="49"/>
        <v xml:space="preserve"> </v>
      </c>
      <c r="J3166" s="2"/>
    </row>
    <row r="3167" spans="9:10" customFormat="1" x14ac:dyDescent="0.25">
      <c r="I3167" s="12" t="str">
        <f t="shared" si="49"/>
        <v xml:space="preserve"> </v>
      </c>
      <c r="J3167" s="2"/>
    </row>
    <row r="3168" spans="9:10" customFormat="1" x14ac:dyDescent="0.25">
      <c r="I3168" s="12" t="str">
        <f t="shared" si="49"/>
        <v xml:space="preserve"> </v>
      </c>
      <c r="J3168" s="2"/>
    </row>
    <row r="3169" spans="9:10" customFormat="1" x14ac:dyDescent="0.25">
      <c r="I3169" s="12" t="str">
        <f t="shared" si="49"/>
        <v xml:space="preserve"> </v>
      </c>
      <c r="J3169" s="2"/>
    </row>
    <row r="3170" spans="9:10" customFormat="1" x14ac:dyDescent="0.25">
      <c r="I3170" s="12" t="str">
        <f t="shared" si="49"/>
        <v xml:space="preserve"> </v>
      </c>
      <c r="J3170" s="2"/>
    </row>
    <row r="3171" spans="9:10" customFormat="1" x14ac:dyDescent="0.25">
      <c r="I3171" s="12" t="str">
        <f t="shared" si="49"/>
        <v xml:space="preserve"> </v>
      </c>
      <c r="J3171" s="2"/>
    </row>
    <row r="3172" spans="9:10" customFormat="1" x14ac:dyDescent="0.25">
      <c r="I3172" s="12" t="str">
        <f t="shared" si="49"/>
        <v xml:space="preserve"> </v>
      </c>
      <c r="J3172" s="2"/>
    </row>
    <row r="3173" spans="9:10" customFormat="1" x14ac:dyDescent="0.25">
      <c r="I3173" s="12" t="str">
        <f t="shared" si="49"/>
        <v xml:space="preserve"> </v>
      </c>
      <c r="J3173" s="2"/>
    </row>
    <row r="3174" spans="9:10" customFormat="1" x14ac:dyDescent="0.25">
      <c r="I3174" s="12" t="str">
        <f t="shared" si="49"/>
        <v xml:space="preserve"> </v>
      </c>
      <c r="J3174" s="2"/>
    </row>
    <row r="3175" spans="9:10" customFormat="1" x14ac:dyDescent="0.25">
      <c r="I3175" s="12" t="str">
        <f t="shared" si="49"/>
        <v xml:space="preserve"> </v>
      </c>
      <c r="J3175" s="2"/>
    </row>
    <row r="3176" spans="9:10" customFormat="1" x14ac:dyDescent="0.25">
      <c r="I3176" s="12" t="str">
        <f t="shared" si="49"/>
        <v xml:space="preserve"> </v>
      </c>
      <c r="J3176" s="2"/>
    </row>
    <row r="3177" spans="9:10" customFormat="1" x14ac:dyDescent="0.25">
      <c r="I3177" s="12" t="str">
        <f t="shared" si="49"/>
        <v xml:space="preserve"> </v>
      </c>
      <c r="J3177" s="2"/>
    </row>
    <row r="3178" spans="9:10" customFormat="1" x14ac:dyDescent="0.25">
      <c r="I3178" s="12" t="str">
        <f t="shared" si="49"/>
        <v xml:space="preserve"> </v>
      </c>
      <c r="J3178" s="2"/>
    </row>
    <row r="3179" spans="9:10" customFormat="1" x14ac:dyDescent="0.25">
      <c r="I3179" s="12" t="str">
        <f t="shared" si="49"/>
        <v xml:space="preserve"> </v>
      </c>
      <c r="J3179" s="2"/>
    </row>
    <row r="3180" spans="9:10" customFormat="1" x14ac:dyDescent="0.25">
      <c r="I3180" s="12" t="str">
        <f t="shared" si="49"/>
        <v xml:space="preserve"> </v>
      </c>
      <c r="J3180" s="2"/>
    </row>
    <row r="3181" spans="9:10" customFormat="1" x14ac:dyDescent="0.25">
      <c r="I3181" s="12" t="str">
        <f t="shared" si="49"/>
        <v xml:space="preserve"> </v>
      </c>
      <c r="J3181" s="2"/>
    </row>
    <row r="3182" spans="9:10" customFormat="1" x14ac:dyDescent="0.25">
      <c r="I3182" s="12" t="str">
        <f t="shared" si="49"/>
        <v xml:space="preserve"> </v>
      </c>
      <c r="J3182" s="2"/>
    </row>
    <row r="3183" spans="9:10" customFormat="1" x14ac:dyDescent="0.25">
      <c r="I3183" s="12" t="str">
        <f t="shared" si="49"/>
        <v xml:space="preserve"> </v>
      </c>
      <c r="J3183" s="2"/>
    </row>
    <row r="3184" spans="9:10" customFormat="1" x14ac:dyDescent="0.25">
      <c r="I3184" s="12" t="str">
        <f t="shared" si="49"/>
        <v xml:space="preserve"> </v>
      </c>
      <c r="J3184" s="2"/>
    </row>
    <row r="3185" spans="9:10" customFormat="1" x14ac:dyDescent="0.25">
      <c r="I3185" s="12" t="str">
        <f t="shared" si="49"/>
        <v xml:space="preserve"> </v>
      </c>
      <c r="J3185" s="2"/>
    </row>
    <row r="3186" spans="9:10" customFormat="1" x14ac:dyDescent="0.25">
      <c r="I3186" s="12" t="str">
        <f t="shared" si="49"/>
        <v xml:space="preserve"> </v>
      </c>
      <c r="J3186" s="2"/>
    </row>
    <row r="3187" spans="9:10" customFormat="1" x14ac:dyDescent="0.25">
      <c r="I3187" s="12" t="str">
        <f t="shared" si="49"/>
        <v xml:space="preserve"> </v>
      </c>
      <c r="J3187" s="2"/>
    </row>
    <row r="3188" spans="9:10" customFormat="1" x14ac:dyDescent="0.25">
      <c r="I3188" s="12" t="str">
        <f t="shared" si="49"/>
        <v xml:space="preserve"> </v>
      </c>
      <c r="J3188" s="2"/>
    </row>
    <row r="3189" spans="9:10" customFormat="1" x14ac:dyDescent="0.25">
      <c r="I3189" s="12" t="str">
        <f t="shared" si="49"/>
        <v xml:space="preserve"> </v>
      </c>
      <c r="J3189" s="2"/>
    </row>
    <row r="3190" spans="9:10" customFormat="1" x14ac:dyDescent="0.25">
      <c r="I3190" s="12" t="str">
        <f t="shared" si="49"/>
        <v xml:space="preserve"> </v>
      </c>
      <c r="J3190" s="2"/>
    </row>
    <row r="3191" spans="9:10" customFormat="1" x14ac:dyDescent="0.25">
      <c r="I3191" s="12" t="str">
        <f t="shared" si="49"/>
        <v xml:space="preserve"> </v>
      </c>
      <c r="J3191" s="2"/>
    </row>
    <row r="3192" spans="9:10" customFormat="1" x14ac:dyDescent="0.25">
      <c r="I3192" s="12" t="str">
        <f t="shared" si="49"/>
        <v xml:space="preserve"> </v>
      </c>
      <c r="J3192" s="2"/>
    </row>
    <row r="3193" spans="9:10" customFormat="1" x14ac:dyDescent="0.25">
      <c r="I3193" s="12" t="str">
        <f t="shared" si="49"/>
        <v xml:space="preserve"> </v>
      </c>
      <c r="J3193" s="2"/>
    </row>
    <row r="3194" spans="9:10" customFormat="1" x14ac:dyDescent="0.25">
      <c r="I3194" s="12" t="str">
        <f t="shared" si="49"/>
        <v xml:space="preserve"> </v>
      </c>
      <c r="J3194" s="2"/>
    </row>
    <row r="3195" spans="9:10" customFormat="1" x14ac:dyDescent="0.25">
      <c r="I3195" s="12" t="str">
        <f t="shared" si="49"/>
        <v xml:space="preserve"> </v>
      </c>
      <c r="J3195" s="2"/>
    </row>
    <row r="3196" spans="9:10" customFormat="1" x14ac:dyDescent="0.25">
      <c r="I3196" s="12" t="str">
        <f t="shared" si="49"/>
        <v xml:space="preserve"> </v>
      </c>
      <c r="J3196" s="2"/>
    </row>
    <row r="3197" spans="9:10" customFormat="1" x14ac:dyDescent="0.25">
      <c r="I3197" s="12" t="str">
        <f t="shared" si="49"/>
        <v xml:space="preserve"> </v>
      </c>
      <c r="J3197" s="2"/>
    </row>
    <row r="3198" spans="9:10" customFormat="1" x14ac:dyDescent="0.25">
      <c r="I3198" s="12" t="str">
        <f t="shared" si="49"/>
        <v xml:space="preserve"> </v>
      </c>
      <c r="J3198" s="2"/>
    </row>
    <row r="3199" spans="9:10" customFormat="1" x14ac:dyDescent="0.25">
      <c r="I3199" s="12" t="str">
        <f t="shared" si="49"/>
        <v xml:space="preserve"> </v>
      </c>
      <c r="J3199" s="2"/>
    </row>
    <row r="3200" spans="9:10" customFormat="1" x14ac:dyDescent="0.25">
      <c r="I3200" s="12" t="str">
        <f t="shared" si="49"/>
        <v xml:space="preserve"> </v>
      </c>
      <c r="J3200" s="2"/>
    </row>
    <row r="3201" spans="9:10" customFormat="1" x14ac:dyDescent="0.25">
      <c r="I3201" s="12" t="str">
        <f t="shared" si="49"/>
        <v xml:space="preserve"> </v>
      </c>
      <c r="J3201" s="2"/>
    </row>
    <row r="3202" spans="9:10" customFormat="1" x14ac:dyDescent="0.25">
      <c r="I3202" s="12" t="str">
        <f t="shared" si="49"/>
        <v xml:space="preserve"> </v>
      </c>
      <c r="J3202" s="2"/>
    </row>
    <row r="3203" spans="9:10" customFormat="1" x14ac:dyDescent="0.25">
      <c r="I3203" s="12" t="str">
        <f t="shared" si="49"/>
        <v xml:space="preserve"> </v>
      </c>
      <c r="J3203" s="2"/>
    </row>
    <row r="3204" spans="9:10" customFormat="1" x14ac:dyDescent="0.25">
      <c r="I3204" s="12" t="str">
        <f t="shared" si="49"/>
        <v xml:space="preserve"> </v>
      </c>
      <c r="J3204" s="2"/>
    </row>
    <row r="3205" spans="9:10" customFormat="1" x14ac:dyDescent="0.25">
      <c r="I3205" s="12" t="str">
        <f t="shared" si="49"/>
        <v xml:space="preserve"> </v>
      </c>
      <c r="J3205" s="2"/>
    </row>
    <row r="3206" spans="9:10" customFormat="1" x14ac:dyDescent="0.25">
      <c r="I3206" s="12" t="str">
        <f t="shared" si="49"/>
        <v xml:space="preserve"> </v>
      </c>
      <c r="J3206" s="2"/>
    </row>
    <row r="3207" spans="9:10" customFormat="1" x14ac:dyDescent="0.25">
      <c r="I3207" s="12" t="str">
        <f t="shared" si="49"/>
        <v xml:space="preserve"> </v>
      </c>
      <c r="J3207" s="2"/>
    </row>
    <row r="3208" spans="9:10" customFormat="1" x14ac:dyDescent="0.25">
      <c r="I3208" s="12" t="str">
        <f t="shared" ref="I3208:I3271" si="50">IF(G3208&gt;$K$2,"X"," ")</f>
        <v xml:space="preserve"> </v>
      </c>
      <c r="J3208" s="2"/>
    </row>
    <row r="3209" spans="9:10" customFormat="1" x14ac:dyDescent="0.25">
      <c r="I3209" s="12" t="str">
        <f t="shared" si="50"/>
        <v xml:space="preserve"> </v>
      </c>
      <c r="J3209" s="2"/>
    </row>
    <row r="3210" spans="9:10" customFormat="1" x14ac:dyDescent="0.25">
      <c r="I3210" s="12" t="str">
        <f t="shared" si="50"/>
        <v xml:space="preserve"> </v>
      </c>
      <c r="J3210" s="2"/>
    </row>
    <row r="3211" spans="9:10" customFormat="1" x14ac:dyDescent="0.25">
      <c r="I3211" s="12" t="str">
        <f t="shared" si="50"/>
        <v xml:space="preserve"> </v>
      </c>
      <c r="J3211" s="2"/>
    </row>
    <row r="3212" spans="9:10" customFormat="1" x14ac:dyDescent="0.25">
      <c r="I3212" s="12" t="str">
        <f t="shared" si="50"/>
        <v xml:space="preserve"> </v>
      </c>
      <c r="J3212" s="2"/>
    </row>
    <row r="3213" spans="9:10" customFormat="1" x14ac:dyDescent="0.25">
      <c r="I3213" s="12" t="str">
        <f t="shared" si="50"/>
        <v xml:space="preserve"> </v>
      </c>
      <c r="J3213" s="2"/>
    </row>
    <row r="3214" spans="9:10" customFormat="1" x14ac:dyDescent="0.25">
      <c r="I3214" s="12" t="str">
        <f t="shared" si="50"/>
        <v xml:space="preserve"> </v>
      </c>
      <c r="J3214" s="2"/>
    </row>
    <row r="3215" spans="9:10" customFormat="1" x14ac:dyDescent="0.25">
      <c r="I3215" s="12" t="str">
        <f t="shared" si="50"/>
        <v xml:space="preserve"> </v>
      </c>
      <c r="J3215" s="2"/>
    </row>
    <row r="3216" spans="9:10" customFormat="1" x14ac:dyDescent="0.25">
      <c r="I3216" s="12" t="str">
        <f t="shared" si="50"/>
        <v xml:space="preserve"> </v>
      </c>
      <c r="J3216" s="2"/>
    </row>
    <row r="3217" spans="9:10" customFormat="1" x14ac:dyDescent="0.25">
      <c r="I3217" s="12" t="str">
        <f t="shared" si="50"/>
        <v xml:space="preserve"> </v>
      </c>
      <c r="J3217" s="2"/>
    </row>
    <row r="3218" spans="9:10" customFormat="1" x14ac:dyDescent="0.25">
      <c r="I3218" s="12" t="str">
        <f t="shared" si="50"/>
        <v xml:space="preserve"> </v>
      </c>
      <c r="J3218" s="2"/>
    </row>
    <row r="3219" spans="9:10" customFormat="1" x14ac:dyDescent="0.25">
      <c r="I3219" s="12" t="str">
        <f t="shared" si="50"/>
        <v xml:space="preserve"> </v>
      </c>
      <c r="J3219" s="2"/>
    </row>
    <row r="3220" spans="9:10" customFormat="1" x14ac:dyDescent="0.25">
      <c r="I3220" s="12" t="str">
        <f t="shared" si="50"/>
        <v xml:space="preserve"> </v>
      </c>
      <c r="J3220" s="2"/>
    </row>
    <row r="3221" spans="9:10" customFormat="1" x14ac:dyDescent="0.25">
      <c r="I3221" s="12" t="str">
        <f t="shared" si="50"/>
        <v xml:space="preserve"> </v>
      </c>
      <c r="J3221" s="2"/>
    </row>
    <row r="3222" spans="9:10" customFormat="1" x14ac:dyDescent="0.25">
      <c r="I3222" s="12" t="str">
        <f t="shared" si="50"/>
        <v xml:space="preserve"> </v>
      </c>
      <c r="J3222" s="2"/>
    </row>
    <row r="3223" spans="9:10" customFormat="1" x14ac:dyDescent="0.25">
      <c r="I3223" s="12" t="str">
        <f t="shared" si="50"/>
        <v xml:space="preserve"> </v>
      </c>
      <c r="J3223" s="2"/>
    </row>
    <row r="3224" spans="9:10" customFormat="1" x14ac:dyDescent="0.25">
      <c r="I3224" s="12" t="str">
        <f t="shared" si="50"/>
        <v xml:space="preserve"> </v>
      </c>
      <c r="J3224" s="2"/>
    </row>
    <row r="3225" spans="9:10" customFormat="1" x14ac:dyDescent="0.25">
      <c r="I3225" s="12" t="str">
        <f t="shared" si="50"/>
        <v xml:space="preserve"> </v>
      </c>
      <c r="J3225" s="2"/>
    </row>
    <row r="3226" spans="9:10" customFormat="1" x14ac:dyDescent="0.25">
      <c r="I3226" s="12" t="str">
        <f t="shared" si="50"/>
        <v xml:space="preserve"> </v>
      </c>
      <c r="J3226" s="2"/>
    </row>
    <row r="3227" spans="9:10" customFormat="1" x14ac:dyDescent="0.25">
      <c r="I3227" s="12" t="str">
        <f t="shared" si="50"/>
        <v xml:space="preserve"> </v>
      </c>
      <c r="J3227" s="2"/>
    </row>
    <row r="3228" spans="9:10" customFormat="1" x14ac:dyDescent="0.25">
      <c r="I3228" s="12" t="str">
        <f t="shared" si="50"/>
        <v xml:space="preserve"> </v>
      </c>
      <c r="J3228" s="2"/>
    </row>
    <row r="3229" spans="9:10" customFormat="1" x14ac:dyDescent="0.25">
      <c r="I3229" s="12" t="str">
        <f t="shared" si="50"/>
        <v xml:space="preserve"> </v>
      </c>
      <c r="J3229" s="2"/>
    </row>
    <row r="3230" spans="9:10" customFormat="1" x14ac:dyDescent="0.25">
      <c r="I3230" s="12" t="str">
        <f t="shared" si="50"/>
        <v xml:space="preserve"> </v>
      </c>
      <c r="J3230" s="2"/>
    </row>
    <row r="3231" spans="9:10" customFormat="1" x14ac:dyDescent="0.25">
      <c r="I3231" s="12" t="str">
        <f t="shared" si="50"/>
        <v xml:space="preserve"> </v>
      </c>
      <c r="J3231" s="2"/>
    </row>
    <row r="3232" spans="9:10" customFormat="1" x14ac:dyDescent="0.25">
      <c r="I3232" s="12" t="str">
        <f t="shared" si="50"/>
        <v xml:space="preserve"> </v>
      </c>
      <c r="J3232" s="2"/>
    </row>
    <row r="3233" spans="9:10" customFormat="1" x14ac:dyDescent="0.25">
      <c r="I3233" s="12" t="str">
        <f t="shared" si="50"/>
        <v xml:space="preserve"> </v>
      </c>
      <c r="J3233" s="2"/>
    </row>
    <row r="3234" spans="9:10" customFormat="1" x14ac:dyDescent="0.25">
      <c r="I3234" s="12" t="str">
        <f t="shared" si="50"/>
        <v xml:space="preserve"> </v>
      </c>
      <c r="J3234" s="2"/>
    </row>
    <row r="3235" spans="9:10" customFormat="1" x14ac:dyDescent="0.25">
      <c r="I3235" s="12" t="str">
        <f t="shared" si="50"/>
        <v xml:space="preserve"> </v>
      </c>
      <c r="J3235" s="2"/>
    </row>
    <row r="3236" spans="9:10" customFormat="1" x14ac:dyDescent="0.25">
      <c r="I3236" s="12" t="str">
        <f t="shared" si="50"/>
        <v xml:space="preserve"> </v>
      </c>
      <c r="J3236" s="2"/>
    </row>
    <row r="3237" spans="9:10" customFormat="1" x14ac:dyDescent="0.25">
      <c r="I3237" s="12" t="str">
        <f t="shared" si="50"/>
        <v xml:space="preserve"> </v>
      </c>
      <c r="J3237" s="2"/>
    </row>
    <row r="3238" spans="9:10" customFormat="1" x14ac:dyDescent="0.25">
      <c r="I3238" s="12" t="str">
        <f t="shared" si="50"/>
        <v xml:space="preserve"> </v>
      </c>
      <c r="J3238" s="2"/>
    </row>
    <row r="3239" spans="9:10" customFormat="1" x14ac:dyDescent="0.25">
      <c r="I3239" s="12" t="str">
        <f t="shared" si="50"/>
        <v xml:space="preserve"> </v>
      </c>
      <c r="J3239" s="2"/>
    </row>
    <row r="3240" spans="9:10" customFormat="1" x14ac:dyDescent="0.25">
      <c r="I3240" s="12" t="str">
        <f t="shared" si="50"/>
        <v xml:space="preserve"> </v>
      </c>
      <c r="J3240" s="2"/>
    </row>
    <row r="3241" spans="9:10" customFormat="1" x14ac:dyDescent="0.25">
      <c r="I3241" s="12" t="str">
        <f t="shared" si="50"/>
        <v xml:space="preserve"> </v>
      </c>
      <c r="J3241" s="2"/>
    </row>
    <row r="3242" spans="9:10" customFormat="1" x14ac:dyDescent="0.25">
      <c r="I3242" s="12" t="str">
        <f t="shared" si="50"/>
        <v xml:space="preserve"> </v>
      </c>
      <c r="J3242" s="2"/>
    </row>
    <row r="3243" spans="9:10" customFormat="1" x14ac:dyDescent="0.25">
      <c r="I3243" s="12" t="str">
        <f t="shared" si="50"/>
        <v xml:space="preserve"> </v>
      </c>
      <c r="J3243" s="2"/>
    </row>
    <row r="3244" spans="9:10" customFormat="1" x14ac:dyDescent="0.25">
      <c r="I3244" s="12" t="str">
        <f t="shared" si="50"/>
        <v xml:space="preserve"> </v>
      </c>
      <c r="J3244" s="2"/>
    </row>
    <row r="3245" spans="9:10" customFormat="1" x14ac:dyDescent="0.25">
      <c r="I3245" s="12" t="str">
        <f t="shared" si="50"/>
        <v xml:space="preserve"> </v>
      </c>
      <c r="J3245" s="2"/>
    </row>
    <row r="3246" spans="9:10" customFormat="1" x14ac:dyDescent="0.25">
      <c r="I3246" s="12" t="str">
        <f t="shared" si="50"/>
        <v xml:space="preserve"> </v>
      </c>
      <c r="J3246" s="2"/>
    </row>
    <row r="3247" spans="9:10" customFormat="1" x14ac:dyDescent="0.25">
      <c r="I3247" s="12" t="str">
        <f t="shared" si="50"/>
        <v xml:space="preserve"> </v>
      </c>
      <c r="J3247" s="2"/>
    </row>
    <row r="3248" spans="9:10" customFormat="1" x14ac:dyDescent="0.25">
      <c r="I3248" s="12" t="str">
        <f t="shared" si="50"/>
        <v xml:space="preserve"> </v>
      </c>
      <c r="J3248" s="2"/>
    </row>
    <row r="3249" spans="9:10" customFormat="1" x14ac:dyDescent="0.25">
      <c r="I3249" s="12" t="str">
        <f t="shared" si="50"/>
        <v xml:space="preserve"> </v>
      </c>
      <c r="J3249" s="2"/>
    </row>
    <row r="3250" spans="9:10" customFormat="1" x14ac:dyDescent="0.25">
      <c r="I3250" s="12" t="str">
        <f t="shared" si="50"/>
        <v xml:space="preserve"> </v>
      </c>
      <c r="J3250" s="2"/>
    </row>
    <row r="3251" spans="9:10" customFormat="1" x14ac:dyDescent="0.25">
      <c r="I3251" s="12" t="str">
        <f t="shared" si="50"/>
        <v xml:space="preserve"> </v>
      </c>
      <c r="J3251" s="2"/>
    </row>
    <row r="3252" spans="9:10" customFormat="1" x14ac:dyDescent="0.25">
      <c r="I3252" s="12" t="str">
        <f t="shared" si="50"/>
        <v xml:space="preserve"> </v>
      </c>
      <c r="J3252" s="2"/>
    </row>
    <row r="3253" spans="9:10" customFormat="1" x14ac:dyDescent="0.25">
      <c r="I3253" s="12" t="str">
        <f t="shared" si="50"/>
        <v xml:space="preserve"> </v>
      </c>
      <c r="J3253" s="2"/>
    </row>
    <row r="3254" spans="9:10" customFormat="1" x14ac:dyDescent="0.25">
      <c r="I3254" s="12" t="str">
        <f t="shared" si="50"/>
        <v xml:space="preserve"> </v>
      </c>
      <c r="J3254" s="2"/>
    </row>
    <row r="3255" spans="9:10" customFormat="1" x14ac:dyDescent="0.25">
      <c r="I3255" s="12" t="str">
        <f t="shared" si="50"/>
        <v xml:space="preserve"> </v>
      </c>
      <c r="J3255" s="2"/>
    </row>
    <row r="3256" spans="9:10" customFormat="1" x14ac:dyDescent="0.25">
      <c r="I3256" s="12" t="str">
        <f t="shared" si="50"/>
        <v xml:space="preserve"> </v>
      </c>
      <c r="J3256" s="2"/>
    </row>
    <row r="3257" spans="9:10" customFormat="1" x14ac:dyDescent="0.25">
      <c r="I3257" s="12" t="str">
        <f t="shared" si="50"/>
        <v xml:space="preserve"> </v>
      </c>
      <c r="J3257" s="2"/>
    </row>
    <row r="3258" spans="9:10" customFormat="1" x14ac:dyDescent="0.25">
      <c r="I3258" s="12" t="str">
        <f t="shared" si="50"/>
        <v xml:space="preserve"> </v>
      </c>
      <c r="J3258" s="2"/>
    </row>
    <row r="3259" spans="9:10" customFormat="1" x14ac:dyDescent="0.25">
      <c r="I3259" s="12" t="str">
        <f t="shared" si="50"/>
        <v xml:space="preserve"> </v>
      </c>
      <c r="J3259" s="2"/>
    </row>
    <row r="3260" spans="9:10" customFormat="1" x14ac:dyDescent="0.25">
      <c r="I3260" s="12" t="str">
        <f t="shared" si="50"/>
        <v xml:space="preserve"> </v>
      </c>
      <c r="J3260" s="2"/>
    </row>
    <row r="3261" spans="9:10" customFormat="1" x14ac:dyDescent="0.25">
      <c r="I3261" s="12" t="str">
        <f t="shared" si="50"/>
        <v xml:space="preserve"> </v>
      </c>
      <c r="J3261" s="2"/>
    </row>
    <row r="3262" spans="9:10" customFormat="1" x14ac:dyDescent="0.25">
      <c r="I3262" s="12" t="str">
        <f t="shared" si="50"/>
        <v xml:space="preserve"> </v>
      </c>
      <c r="J3262" s="2"/>
    </row>
    <row r="3263" spans="9:10" customFormat="1" x14ac:dyDescent="0.25">
      <c r="I3263" s="12" t="str">
        <f t="shared" si="50"/>
        <v xml:space="preserve"> </v>
      </c>
      <c r="J3263" s="2"/>
    </row>
    <row r="3264" spans="9:10" customFormat="1" x14ac:dyDescent="0.25">
      <c r="I3264" s="12" t="str">
        <f t="shared" si="50"/>
        <v xml:space="preserve"> </v>
      </c>
      <c r="J3264" s="2"/>
    </row>
    <row r="3265" spans="9:10" customFormat="1" x14ac:dyDescent="0.25">
      <c r="I3265" s="12" t="str">
        <f t="shared" si="50"/>
        <v xml:space="preserve"> </v>
      </c>
      <c r="J3265" s="2"/>
    </row>
    <row r="3266" spans="9:10" customFormat="1" x14ac:dyDescent="0.25">
      <c r="I3266" s="12" t="str">
        <f t="shared" si="50"/>
        <v xml:space="preserve"> </v>
      </c>
      <c r="J3266" s="2"/>
    </row>
    <row r="3267" spans="9:10" customFormat="1" x14ac:dyDescent="0.25">
      <c r="I3267" s="12" t="str">
        <f t="shared" si="50"/>
        <v xml:space="preserve"> </v>
      </c>
      <c r="J3267" s="2"/>
    </row>
    <row r="3268" spans="9:10" customFormat="1" x14ac:dyDescent="0.25">
      <c r="I3268" s="12" t="str">
        <f t="shared" si="50"/>
        <v xml:space="preserve"> </v>
      </c>
      <c r="J3268" s="2"/>
    </row>
    <row r="3269" spans="9:10" customFormat="1" x14ac:dyDescent="0.25">
      <c r="I3269" s="12" t="str">
        <f t="shared" si="50"/>
        <v xml:space="preserve"> </v>
      </c>
      <c r="J3269" s="2"/>
    </row>
    <row r="3270" spans="9:10" customFormat="1" x14ac:dyDescent="0.25">
      <c r="I3270" s="12" t="str">
        <f t="shared" si="50"/>
        <v xml:space="preserve"> </v>
      </c>
      <c r="J3270" s="2"/>
    </row>
    <row r="3271" spans="9:10" customFormat="1" x14ac:dyDescent="0.25">
      <c r="I3271" s="12" t="str">
        <f t="shared" si="50"/>
        <v xml:space="preserve"> </v>
      </c>
      <c r="J3271" s="2"/>
    </row>
    <row r="3272" spans="9:10" customFormat="1" x14ac:dyDescent="0.25">
      <c r="I3272" s="12" t="str">
        <f t="shared" ref="I3272:I3335" si="51">IF(G3272&gt;$K$2,"X"," ")</f>
        <v xml:space="preserve"> </v>
      </c>
      <c r="J3272" s="2"/>
    </row>
    <row r="3273" spans="9:10" customFormat="1" x14ac:dyDescent="0.25">
      <c r="I3273" s="12" t="str">
        <f t="shared" si="51"/>
        <v xml:space="preserve"> </v>
      </c>
      <c r="J3273" s="2"/>
    </row>
    <row r="3274" spans="9:10" customFormat="1" x14ac:dyDescent="0.25">
      <c r="I3274" s="12" t="str">
        <f t="shared" si="51"/>
        <v xml:space="preserve"> </v>
      </c>
      <c r="J3274" s="2"/>
    </row>
    <row r="3275" spans="9:10" customFormat="1" x14ac:dyDescent="0.25">
      <c r="I3275" s="12" t="str">
        <f t="shared" si="51"/>
        <v xml:space="preserve"> </v>
      </c>
      <c r="J3275" s="2"/>
    </row>
    <row r="3276" spans="9:10" customFormat="1" x14ac:dyDescent="0.25">
      <c r="I3276" s="12" t="str">
        <f t="shared" si="51"/>
        <v xml:space="preserve"> </v>
      </c>
      <c r="J3276" s="2"/>
    </row>
    <row r="3277" spans="9:10" customFormat="1" x14ac:dyDescent="0.25">
      <c r="I3277" s="12" t="str">
        <f t="shared" si="51"/>
        <v xml:space="preserve"> </v>
      </c>
      <c r="J3277" s="2"/>
    </row>
    <row r="3278" spans="9:10" customFormat="1" x14ac:dyDescent="0.25">
      <c r="I3278" s="12" t="str">
        <f t="shared" si="51"/>
        <v xml:space="preserve"> </v>
      </c>
      <c r="J3278" s="2"/>
    </row>
    <row r="3279" spans="9:10" customFormat="1" x14ac:dyDescent="0.25">
      <c r="I3279" s="12" t="str">
        <f t="shared" si="51"/>
        <v xml:space="preserve"> </v>
      </c>
      <c r="J3279" s="2"/>
    </row>
    <row r="3280" spans="9:10" customFormat="1" x14ac:dyDescent="0.25">
      <c r="I3280" s="12" t="str">
        <f t="shared" si="51"/>
        <v xml:space="preserve"> </v>
      </c>
      <c r="J3280" s="2"/>
    </row>
    <row r="3281" spans="9:10" customFormat="1" x14ac:dyDescent="0.25">
      <c r="I3281" s="12" t="str">
        <f t="shared" si="51"/>
        <v xml:space="preserve"> </v>
      </c>
      <c r="J3281" s="2"/>
    </row>
    <row r="3282" spans="9:10" customFormat="1" x14ac:dyDescent="0.25">
      <c r="I3282" s="12" t="str">
        <f t="shared" si="51"/>
        <v xml:space="preserve"> </v>
      </c>
      <c r="J3282" s="2"/>
    </row>
    <row r="3283" spans="9:10" customFormat="1" x14ac:dyDescent="0.25">
      <c r="I3283" s="12" t="str">
        <f t="shared" si="51"/>
        <v xml:space="preserve"> </v>
      </c>
      <c r="J3283" s="2"/>
    </row>
    <row r="3284" spans="9:10" customFormat="1" x14ac:dyDescent="0.25">
      <c r="I3284" s="12" t="str">
        <f t="shared" si="51"/>
        <v xml:space="preserve"> </v>
      </c>
      <c r="J3284" s="2"/>
    </row>
    <row r="3285" spans="9:10" customFormat="1" x14ac:dyDescent="0.25">
      <c r="I3285" s="12" t="str">
        <f t="shared" si="51"/>
        <v xml:space="preserve"> </v>
      </c>
      <c r="J3285" s="2"/>
    </row>
    <row r="3286" spans="9:10" customFormat="1" x14ac:dyDescent="0.25">
      <c r="I3286" s="12" t="str">
        <f t="shared" si="51"/>
        <v xml:space="preserve"> </v>
      </c>
      <c r="J3286" s="2"/>
    </row>
    <row r="3287" spans="9:10" customFormat="1" x14ac:dyDescent="0.25">
      <c r="I3287" s="12" t="str">
        <f t="shared" si="51"/>
        <v xml:space="preserve"> </v>
      </c>
      <c r="J3287" s="2"/>
    </row>
    <row r="3288" spans="9:10" customFormat="1" x14ac:dyDescent="0.25">
      <c r="I3288" s="12" t="str">
        <f t="shared" si="51"/>
        <v xml:space="preserve"> </v>
      </c>
      <c r="J3288" s="2"/>
    </row>
    <row r="3289" spans="9:10" customFormat="1" x14ac:dyDescent="0.25">
      <c r="I3289" s="12" t="str">
        <f t="shared" si="51"/>
        <v xml:space="preserve"> </v>
      </c>
      <c r="J3289" s="2"/>
    </row>
    <row r="3290" spans="9:10" customFormat="1" x14ac:dyDescent="0.25">
      <c r="I3290" s="12" t="str">
        <f t="shared" si="51"/>
        <v xml:space="preserve"> </v>
      </c>
      <c r="J3290" s="2"/>
    </row>
    <row r="3291" spans="9:10" customFormat="1" x14ac:dyDescent="0.25">
      <c r="I3291" s="12" t="str">
        <f t="shared" si="51"/>
        <v xml:space="preserve"> </v>
      </c>
      <c r="J3291" s="2"/>
    </row>
    <row r="3292" spans="9:10" customFormat="1" x14ac:dyDescent="0.25">
      <c r="I3292" s="12" t="str">
        <f t="shared" si="51"/>
        <v xml:space="preserve"> </v>
      </c>
      <c r="J3292" s="2"/>
    </row>
    <row r="3293" spans="9:10" customFormat="1" x14ac:dyDescent="0.25">
      <c r="I3293" s="12" t="str">
        <f t="shared" si="51"/>
        <v xml:space="preserve"> </v>
      </c>
      <c r="J3293" s="2"/>
    </row>
    <row r="3294" spans="9:10" customFormat="1" x14ac:dyDescent="0.25">
      <c r="I3294" s="12" t="str">
        <f t="shared" si="51"/>
        <v xml:space="preserve"> </v>
      </c>
      <c r="J3294" s="2"/>
    </row>
    <row r="3295" spans="9:10" customFormat="1" x14ac:dyDescent="0.25">
      <c r="I3295" s="12" t="str">
        <f t="shared" si="51"/>
        <v xml:space="preserve"> </v>
      </c>
      <c r="J3295" s="2"/>
    </row>
    <row r="3296" spans="9:10" customFormat="1" x14ac:dyDescent="0.25">
      <c r="I3296" s="12" t="str">
        <f t="shared" si="51"/>
        <v xml:space="preserve"> </v>
      </c>
      <c r="J3296" s="2"/>
    </row>
    <row r="3297" spans="9:10" customFormat="1" x14ac:dyDescent="0.25">
      <c r="I3297" s="12" t="str">
        <f t="shared" si="51"/>
        <v xml:space="preserve"> </v>
      </c>
      <c r="J3297" s="2"/>
    </row>
    <row r="3298" spans="9:10" customFormat="1" x14ac:dyDescent="0.25">
      <c r="I3298" s="12" t="str">
        <f t="shared" si="51"/>
        <v xml:space="preserve"> </v>
      </c>
      <c r="J3298" s="2"/>
    </row>
    <row r="3299" spans="9:10" customFormat="1" x14ac:dyDescent="0.25">
      <c r="I3299" s="12" t="str">
        <f t="shared" si="51"/>
        <v xml:space="preserve"> </v>
      </c>
      <c r="J3299" s="2"/>
    </row>
    <row r="3300" spans="9:10" customFormat="1" x14ac:dyDescent="0.25">
      <c r="I3300" s="12" t="str">
        <f t="shared" si="51"/>
        <v xml:space="preserve"> </v>
      </c>
      <c r="J3300" s="2"/>
    </row>
    <row r="3301" spans="9:10" customFormat="1" x14ac:dyDescent="0.25">
      <c r="I3301" s="12" t="str">
        <f t="shared" si="51"/>
        <v xml:space="preserve"> </v>
      </c>
      <c r="J3301" s="2"/>
    </row>
    <row r="3302" spans="9:10" customFormat="1" x14ac:dyDescent="0.25">
      <c r="I3302" s="12" t="str">
        <f t="shared" si="51"/>
        <v xml:space="preserve"> </v>
      </c>
      <c r="J3302" s="2"/>
    </row>
    <row r="3303" spans="9:10" customFormat="1" x14ac:dyDescent="0.25">
      <c r="I3303" s="12" t="str">
        <f t="shared" si="51"/>
        <v xml:space="preserve"> </v>
      </c>
      <c r="J3303" s="2"/>
    </row>
    <row r="3304" spans="9:10" customFormat="1" x14ac:dyDescent="0.25">
      <c r="I3304" s="12" t="str">
        <f t="shared" si="51"/>
        <v xml:space="preserve"> </v>
      </c>
      <c r="J3304" s="2"/>
    </row>
    <row r="3305" spans="9:10" customFormat="1" x14ac:dyDescent="0.25">
      <c r="I3305" s="12" t="str">
        <f t="shared" si="51"/>
        <v xml:space="preserve"> </v>
      </c>
      <c r="J3305" s="2"/>
    </row>
    <row r="3306" spans="9:10" customFormat="1" x14ac:dyDescent="0.25">
      <c r="I3306" s="12" t="str">
        <f t="shared" si="51"/>
        <v xml:space="preserve"> </v>
      </c>
      <c r="J3306" s="2"/>
    </row>
    <row r="3307" spans="9:10" customFormat="1" x14ac:dyDescent="0.25">
      <c r="I3307" s="12" t="str">
        <f t="shared" si="51"/>
        <v xml:space="preserve"> </v>
      </c>
      <c r="J3307" s="2"/>
    </row>
    <row r="3308" spans="9:10" customFormat="1" x14ac:dyDescent="0.25">
      <c r="I3308" s="12" t="str">
        <f t="shared" si="51"/>
        <v xml:space="preserve"> </v>
      </c>
      <c r="J3308" s="2"/>
    </row>
    <row r="3309" spans="9:10" customFormat="1" x14ac:dyDescent="0.25">
      <c r="I3309" s="12" t="str">
        <f t="shared" si="51"/>
        <v xml:space="preserve"> </v>
      </c>
      <c r="J3309" s="2"/>
    </row>
    <row r="3310" spans="9:10" customFormat="1" x14ac:dyDescent="0.25">
      <c r="I3310" s="12" t="str">
        <f t="shared" si="51"/>
        <v xml:space="preserve"> </v>
      </c>
      <c r="J3310" s="2"/>
    </row>
    <row r="3311" spans="9:10" customFormat="1" x14ac:dyDescent="0.25">
      <c r="I3311" s="12" t="str">
        <f t="shared" si="51"/>
        <v xml:space="preserve"> </v>
      </c>
      <c r="J3311" s="2"/>
    </row>
    <row r="3312" spans="9:10" customFormat="1" x14ac:dyDescent="0.25">
      <c r="I3312" s="12" t="str">
        <f t="shared" si="51"/>
        <v xml:space="preserve"> </v>
      </c>
      <c r="J3312" s="2"/>
    </row>
    <row r="3313" spans="9:10" customFormat="1" x14ac:dyDescent="0.25">
      <c r="I3313" s="12" t="str">
        <f t="shared" si="51"/>
        <v xml:space="preserve"> </v>
      </c>
      <c r="J3313" s="2"/>
    </row>
    <row r="3314" spans="9:10" customFormat="1" x14ac:dyDescent="0.25">
      <c r="I3314" s="12" t="str">
        <f t="shared" si="51"/>
        <v xml:space="preserve"> </v>
      </c>
      <c r="J3314" s="2"/>
    </row>
    <row r="3315" spans="9:10" customFormat="1" x14ac:dyDescent="0.25">
      <c r="I3315" s="12" t="str">
        <f t="shared" si="51"/>
        <v xml:space="preserve"> </v>
      </c>
      <c r="J3315" s="2"/>
    </row>
    <row r="3316" spans="9:10" customFormat="1" x14ac:dyDescent="0.25">
      <c r="I3316" s="12" t="str">
        <f t="shared" si="51"/>
        <v xml:space="preserve"> </v>
      </c>
      <c r="J3316" s="2"/>
    </row>
    <row r="3317" spans="9:10" customFormat="1" x14ac:dyDescent="0.25">
      <c r="I3317" s="12" t="str">
        <f t="shared" si="51"/>
        <v xml:space="preserve"> </v>
      </c>
      <c r="J3317" s="2"/>
    </row>
    <row r="3318" spans="9:10" customFormat="1" x14ac:dyDescent="0.25">
      <c r="I3318" s="12" t="str">
        <f t="shared" si="51"/>
        <v xml:space="preserve"> </v>
      </c>
      <c r="J3318" s="2"/>
    </row>
    <row r="3319" spans="9:10" customFormat="1" x14ac:dyDescent="0.25">
      <c r="I3319" s="12" t="str">
        <f t="shared" si="51"/>
        <v xml:space="preserve"> </v>
      </c>
      <c r="J3319" s="2"/>
    </row>
    <row r="3320" spans="9:10" customFormat="1" x14ac:dyDescent="0.25">
      <c r="I3320" s="12" t="str">
        <f t="shared" si="51"/>
        <v xml:space="preserve"> </v>
      </c>
      <c r="J3320" s="2"/>
    </row>
    <row r="3321" spans="9:10" customFormat="1" x14ac:dyDescent="0.25">
      <c r="I3321" s="12" t="str">
        <f t="shared" si="51"/>
        <v xml:space="preserve"> </v>
      </c>
      <c r="J3321" s="2"/>
    </row>
    <row r="3322" spans="9:10" customFormat="1" x14ac:dyDescent="0.25">
      <c r="I3322" s="12" t="str">
        <f t="shared" si="51"/>
        <v xml:space="preserve"> </v>
      </c>
      <c r="J3322" s="2"/>
    </row>
    <row r="3323" spans="9:10" customFormat="1" x14ac:dyDescent="0.25">
      <c r="I3323" s="12" t="str">
        <f t="shared" si="51"/>
        <v xml:space="preserve"> </v>
      </c>
      <c r="J3323" s="2"/>
    </row>
    <row r="3324" spans="9:10" customFormat="1" x14ac:dyDescent="0.25">
      <c r="I3324" s="12" t="str">
        <f t="shared" si="51"/>
        <v xml:space="preserve"> </v>
      </c>
      <c r="J3324" s="2"/>
    </row>
    <row r="3325" spans="9:10" customFormat="1" x14ac:dyDescent="0.25">
      <c r="I3325" s="12" t="str">
        <f t="shared" si="51"/>
        <v xml:space="preserve"> </v>
      </c>
      <c r="J3325" s="2"/>
    </row>
    <row r="3326" spans="9:10" customFormat="1" x14ac:dyDescent="0.25">
      <c r="I3326" s="12" t="str">
        <f t="shared" si="51"/>
        <v xml:space="preserve"> </v>
      </c>
      <c r="J3326" s="2"/>
    </row>
    <row r="3327" spans="9:10" customFormat="1" x14ac:dyDescent="0.25">
      <c r="I3327" s="12" t="str">
        <f t="shared" si="51"/>
        <v xml:space="preserve"> </v>
      </c>
      <c r="J3327" s="2"/>
    </row>
    <row r="3328" spans="9:10" customFormat="1" x14ac:dyDescent="0.25">
      <c r="I3328" s="12" t="str">
        <f t="shared" si="51"/>
        <v xml:space="preserve"> </v>
      </c>
      <c r="J3328" s="2"/>
    </row>
    <row r="3329" spans="9:10" customFormat="1" x14ac:dyDescent="0.25">
      <c r="I3329" s="12" t="str">
        <f t="shared" si="51"/>
        <v xml:space="preserve"> </v>
      </c>
      <c r="J3329" s="2"/>
    </row>
    <row r="3330" spans="9:10" customFormat="1" x14ac:dyDescent="0.25">
      <c r="I3330" s="12" t="str">
        <f t="shared" si="51"/>
        <v xml:space="preserve"> </v>
      </c>
      <c r="J3330" s="2"/>
    </row>
    <row r="3331" spans="9:10" customFormat="1" x14ac:dyDescent="0.25">
      <c r="I3331" s="12" t="str">
        <f t="shared" si="51"/>
        <v xml:space="preserve"> </v>
      </c>
      <c r="J3331" s="2"/>
    </row>
    <row r="3332" spans="9:10" customFormat="1" x14ac:dyDescent="0.25">
      <c r="I3332" s="12" t="str">
        <f t="shared" si="51"/>
        <v xml:space="preserve"> </v>
      </c>
      <c r="J3332" s="2"/>
    </row>
    <row r="3333" spans="9:10" customFormat="1" x14ac:dyDescent="0.25">
      <c r="I3333" s="12" t="str">
        <f t="shared" si="51"/>
        <v xml:space="preserve"> </v>
      </c>
      <c r="J3333" s="2"/>
    </row>
    <row r="3334" spans="9:10" customFormat="1" x14ac:dyDescent="0.25">
      <c r="I3334" s="12" t="str">
        <f t="shared" si="51"/>
        <v xml:space="preserve"> </v>
      </c>
      <c r="J3334" s="2"/>
    </row>
    <row r="3335" spans="9:10" customFormat="1" x14ac:dyDescent="0.25">
      <c r="I3335" s="12" t="str">
        <f t="shared" si="51"/>
        <v xml:space="preserve"> </v>
      </c>
      <c r="J3335" s="2"/>
    </row>
    <row r="3336" spans="9:10" customFormat="1" x14ac:dyDescent="0.25">
      <c r="I3336" s="12" t="str">
        <f t="shared" ref="I3336:I3399" si="52">IF(G3336&gt;$K$2,"X"," ")</f>
        <v xml:space="preserve"> </v>
      </c>
      <c r="J3336" s="2"/>
    </row>
    <row r="3337" spans="9:10" customFormat="1" x14ac:dyDescent="0.25">
      <c r="I3337" s="12" t="str">
        <f t="shared" si="52"/>
        <v xml:space="preserve"> </v>
      </c>
      <c r="J3337" s="2"/>
    </row>
    <row r="3338" spans="9:10" customFormat="1" x14ac:dyDescent="0.25">
      <c r="I3338" s="12" t="str">
        <f t="shared" si="52"/>
        <v xml:space="preserve"> </v>
      </c>
      <c r="J3338" s="2"/>
    </row>
    <row r="3339" spans="9:10" customFormat="1" x14ac:dyDescent="0.25">
      <c r="I3339" s="12" t="str">
        <f t="shared" si="52"/>
        <v xml:space="preserve"> </v>
      </c>
      <c r="J3339" s="2"/>
    </row>
    <row r="3340" spans="9:10" customFormat="1" x14ac:dyDescent="0.25">
      <c r="I3340" s="12" t="str">
        <f t="shared" si="52"/>
        <v xml:space="preserve"> </v>
      </c>
      <c r="J3340" s="2"/>
    </row>
    <row r="3341" spans="9:10" customFormat="1" x14ac:dyDescent="0.25">
      <c r="I3341" s="12" t="str">
        <f t="shared" si="52"/>
        <v xml:space="preserve"> </v>
      </c>
      <c r="J3341" s="2"/>
    </row>
    <row r="3342" spans="9:10" customFormat="1" x14ac:dyDescent="0.25">
      <c r="I3342" s="12" t="str">
        <f t="shared" si="52"/>
        <v xml:space="preserve"> </v>
      </c>
      <c r="J3342" s="2"/>
    </row>
    <row r="3343" spans="9:10" customFormat="1" x14ac:dyDescent="0.25">
      <c r="I3343" s="12" t="str">
        <f t="shared" si="52"/>
        <v xml:space="preserve"> </v>
      </c>
      <c r="J3343" s="2"/>
    </row>
    <row r="3344" spans="9:10" customFormat="1" x14ac:dyDescent="0.25">
      <c r="I3344" s="12" t="str">
        <f t="shared" si="52"/>
        <v xml:space="preserve"> </v>
      </c>
      <c r="J3344" s="2"/>
    </row>
    <row r="3345" spans="9:10" customFormat="1" x14ac:dyDescent="0.25">
      <c r="I3345" s="12" t="str">
        <f t="shared" si="52"/>
        <v xml:space="preserve"> </v>
      </c>
      <c r="J3345" s="2"/>
    </row>
    <row r="3346" spans="9:10" customFormat="1" x14ac:dyDescent="0.25">
      <c r="I3346" s="12" t="str">
        <f t="shared" si="52"/>
        <v xml:space="preserve"> </v>
      </c>
      <c r="J3346" s="2"/>
    </row>
    <row r="3347" spans="9:10" customFormat="1" x14ac:dyDescent="0.25">
      <c r="I3347" s="12" t="str">
        <f t="shared" si="52"/>
        <v xml:space="preserve"> </v>
      </c>
      <c r="J3347" s="2"/>
    </row>
    <row r="3348" spans="9:10" customFormat="1" x14ac:dyDescent="0.25">
      <c r="I3348" s="12" t="str">
        <f t="shared" si="52"/>
        <v xml:space="preserve"> </v>
      </c>
      <c r="J3348" s="2"/>
    </row>
    <row r="3349" spans="9:10" customFormat="1" x14ac:dyDescent="0.25">
      <c r="I3349" s="12" t="str">
        <f t="shared" si="52"/>
        <v xml:space="preserve"> </v>
      </c>
      <c r="J3349" s="2"/>
    </row>
    <row r="3350" spans="9:10" customFormat="1" x14ac:dyDescent="0.25">
      <c r="I3350" s="12" t="str">
        <f t="shared" si="52"/>
        <v xml:space="preserve"> </v>
      </c>
      <c r="J3350" s="2"/>
    </row>
    <row r="3351" spans="9:10" customFormat="1" x14ac:dyDescent="0.25">
      <c r="I3351" s="12" t="str">
        <f t="shared" si="52"/>
        <v xml:space="preserve"> </v>
      </c>
      <c r="J3351" s="2"/>
    </row>
    <row r="3352" spans="9:10" customFormat="1" x14ac:dyDescent="0.25">
      <c r="I3352" s="12" t="str">
        <f t="shared" si="52"/>
        <v xml:space="preserve"> </v>
      </c>
      <c r="J3352" s="2"/>
    </row>
    <row r="3353" spans="9:10" customFormat="1" x14ac:dyDescent="0.25">
      <c r="I3353" s="12" t="str">
        <f t="shared" si="52"/>
        <v xml:space="preserve"> </v>
      </c>
      <c r="J3353" s="2"/>
    </row>
    <row r="3354" spans="9:10" customFormat="1" x14ac:dyDescent="0.25">
      <c r="I3354" s="12" t="str">
        <f t="shared" si="52"/>
        <v xml:space="preserve"> </v>
      </c>
      <c r="J3354" s="2"/>
    </row>
    <row r="3355" spans="9:10" customFormat="1" x14ac:dyDescent="0.25">
      <c r="I3355" s="12" t="str">
        <f t="shared" si="52"/>
        <v xml:space="preserve"> </v>
      </c>
      <c r="J3355" s="2"/>
    </row>
    <row r="3356" spans="9:10" customFormat="1" x14ac:dyDescent="0.25">
      <c r="I3356" s="12" t="str">
        <f t="shared" si="52"/>
        <v xml:space="preserve"> </v>
      </c>
      <c r="J3356" s="2"/>
    </row>
    <row r="3357" spans="9:10" customFormat="1" x14ac:dyDescent="0.25">
      <c r="I3357" s="12" t="str">
        <f t="shared" si="52"/>
        <v xml:space="preserve"> </v>
      </c>
      <c r="J3357" s="2"/>
    </row>
    <row r="3358" spans="9:10" customFormat="1" x14ac:dyDescent="0.25">
      <c r="I3358" s="12" t="str">
        <f t="shared" si="52"/>
        <v xml:space="preserve"> </v>
      </c>
      <c r="J3358" s="2"/>
    </row>
    <row r="3359" spans="9:10" customFormat="1" x14ac:dyDescent="0.25">
      <c r="I3359" s="12" t="str">
        <f t="shared" si="52"/>
        <v xml:space="preserve"> </v>
      </c>
      <c r="J3359" s="2"/>
    </row>
    <row r="3360" spans="9:10" customFormat="1" x14ac:dyDescent="0.25">
      <c r="I3360" s="12" t="str">
        <f t="shared" si="52"/>
        <v xml:space="preserve"> </v>
      </c>
      <c r="J3360" s="2"/>
    </row>
    <row r="3361" spans="9:10" customFormat="1" x14ac:dyDescent="0.25">
      <c r="I3361" s="12" t="str">
        <f t="shared" si="52"/>
        <v xml:space="preserve"> </v>
      </c>
      <c r="J3361" s="2"/>
    </row>
    <row r="3362" spans="9:10" customFormat="1" x14ac:dyDescent="0.25">
      <c r="I3362" s="12" t="str">
        <f t="shared" si="52"/>
        <v xml:space="preserve"> </v>
      </c>
      <c r="J3362" s="2"/>
    </row>
    <row r="3363" spans="9:10" customFormat="1" x14ac:dyDescent="0.25">
      <c r="I3363" s="12" t="str">
        <f t="shared" si="52"/>
        <v xml:space="preserve"> </v>
      </c>
      <c r="J3363" s="2"/>
    </row>
    <row r="3364" spans="9:10" customFormat="1" x14ac:dyDescent="0.25">
      <c r="I3364" s="12" t="str">
        <f t="shared" si="52"/>
        <v xml:space="preserve"> </v>
      </c>
      <c r="J3364" s="2"/>
    </row>
    <row r="3365" spans="9:10" customFormat="1" x14ac:dyDescent="0.25">
      <c r="I3365" s="12" t="str">
        <f t="shared" si="52"/>
        <v xml:space="preserve"> </v>
      </c>
      <c r="J3365" s="2"/>
    </row>
    <row r="3366" spans="9:10" customFormat="1" x14ac:dyDescent="0.25">
      <c r="I3366" s="12" t="str">
        <f t="shared" si="52"/>
        <v xml:space="preserve"> </v>
      </c>
      <c r="J3366" s="2"/>
    </row>
    <row r="3367" spans="9:10" customFormat="1" x14ac:dyDescent="0.25">
      <c r="I3367" s="12" t="str">
        <f t="shared" si="52"/>
        <v xml:space="preserve"> </v>
      </c>
      <c r="J3367" s="2"/>
    </row>
    <row r="3368" spans="9:10" customFormat="1" x14ac:dyDescent="0.25">
      <c r="I3368" s="12" t="str">
        <f t="shared" si="52"/>
        <v xml:space="preserve"> </v>
      </c>
      <c r="J3368" s="2"/>
    </row>
    <row r="3369" spans="9:10" customFormat="1" x14ac:dyDescent="0.25">
      <c r="I3369" s="12" t="str">
        <f t="shared" si="52"/>
        <v xml:space="preserve"> </v>
      </c>
      <c r="J3369" s="2"/>
    </row>
    <row r="3370" spans="9:10" customFormat="1" x14ac:dyDescent="0.25">
      <c r="I3370" s="12" t="str">
        <f t="shared" si="52"/>
        <v xml:space="preserve"> </v>
      </c>
      <c r="J3370" s="2"/>
    </row>
    <row r="3371" spans="9:10" customFormat="1" x14ac:dyDescent="0.25">
      <c r="I3371" s="12" t="str">
        <f t="shared" si="52"/>
        <v xml:space="preserve"> </v>
      </c>
      <c r="J3371" s="2"/>
    </row>
    <row r="3372" spans="9:10" customFormat="1" x14ac:dyDescent="0.25">
      <c r="I3372" s="12" t="str">
        <f t="shared" si="52"/>
        <v xml:space="preserve"> </v>
      </c>
      <c r="J3372" s="2"/>
    </row>
    <row r="3373" spans="9:10" customFormat="1" x14ac:dyDescent="0.25">
      <c r="I3373" s="12" t="str">
        <f t="shared" si="52"/>
        <v xml:space="preserve"> </v>
      </c>
      <c r="J3373" s="2"/>
    </row>
    <row r="3374" spans="9:10" customFormat="1" x14ac:dyDescent="0.25">
      <c r="I3374" s="12" t="str">
        <f t="shared" si="52"/>
        <v xml:space="preserve"> </v>
      </c>
      <c r="J3374" s="2"/>
    </row>
    <row r="3375" spans="9:10" customFormat="1" x14ac:dyDescent="0.25">
      <c r="I3375" s="12" t="str">
        <f t="shared" si="52"/>
        <v xml:space="preserve"> </v>
      </c>
      <c r="J3375" s="2"/>
    </row>
    <row r="3376" spans="9:10" customFormat="1" x14ac:dyDescent="0.25">
      <c r="I3376" s="12" t="str">
        <f t="shared" si="52"/>
        <v xml:space="preserve"> </v>
      </c>
      <c r="J3376" s="2"/>
    </row>
    <row r="3377" spans="9:10" customFormat="1" x14ac:dyDescent="0.25">
      <c r="I3377" s="12" t="str">
        <f t="shared" si="52"/>
        <v xml:space="preserve"> </v>
      </c>
      <c r="J3377" s="2"/>
    </row>
    <row r="3378" spans="9:10" customFormat="1" x14ac:dyDescent="0.25">
      <c r="I3378" s="12" t="str">
        <f t="shared" si="52"/>
        <v xml:space="preserve"> </v>
      </c>
      <c r="J3378" s="2"/>
    </row>
    <row r="3379" spans="9:10" customFormat="1" x14ac:dyDescent="0.25">
      <c r="I3379" s="12" t="str">
        <f t="shared" si="52"/>
        <v xml:space="preserve"> </v>
      </c>
      <c r="J3379" s="2"/>
    </row>
    <row r="3380" spans="9:10" customFormat="1" x14ac:dyDescent="0.25">
      <c r="I3380" s="12" t="str">
        <f t="shared" si="52"/>
        <v xml:space="preserve"> </v>
      </c>
      <c r="J3380" s="2"/>
    </row>
    <row r="3381" spans="9:10" customFormat="1" x14ac:dyDescent="0.25">
      <c r="I3381" s="12" t="str">
        <f t="shared" si="52"/>
        <v xml:space="preserve"> </v>
      </c>
      <c r="J3381" s="2"/>
    </row>
    <row r="3382" spans="9:10" customFormat="1" x14ac:dyDescent="0.25">
      <c r="I3382" s="12" t="str">
        <f t="shared" si="52"/>
        <v xml:space="preserve"> </v>
      </c>
      <c r="J3382" s="2"/>
    </row>
    <row r="3383" spans="9:10" customFormat="1" x14ac:dyDescent="0.25">
      <c r="I3383" s="12" t="str">
        <f t="shared" si="52"/>
        <v xml:space="preserve"> </v>
      </c>
      <c r="J3383" s="2"/>
    </row>
    <row r="3384" spans="9:10" customFormat="1" x14ac:dyDescent="0.25">
      <c r="I3384" s="12" t="str">
        <f t="shared" si="52"/>
        <v xml:space="preserve"> </v>
      </c>
      <c r="J3384" s="2"/>
    </row>
    <row r="3385" spans="9:10" customFormat="1" x14ac:dyDescent="0.25">
      <c r="I3385" s="12" t="str">
        <f t="shared" si="52"/>
        <v xml:space="preserve"> </v>
      </c>
      <c r="J3385" s="2"/>
    </row>
    <row r="3386" spans="9:10" customFormat="1" x14ac:dyDescent="0.25">
      <c r="I3386" s="12" t="str">
        <f t="shared" si="52"/>
        <v xml:space="preserve"> </v>
      </c>
      <c r="J3386" s="2"/>
    </row>
    <row r="3387" spans="9:10" customFormat="1" x14ac:dyDescent="0.25">
      <c r="I3387" s="12" t="str">
        <f t="shared" si="52"/>
        <v xml:space="preserve"> </v>
      </c>
      <c r="J3387" s="2"/>
    </row>
    <row r="3388" spans="9:10" customFormat="1" x14ac:dyDescent="0.25">
      <c r="I3388" s="12" t="str">
        <f t="shared" si="52"/>
        <v xml:space="preserve"> </v>
      </c>
      <c r="J3388" s="2"/>
    </row>
    <row r="3389" spans="9:10" customFormat="1" x14ac:dyDescent="0.25">
      <c r="I3389" s="12" t="str">
        <f t="shared" si="52"/>
        <v xml:space="preserve"> </v>
      </c>
      <c r="J3389" s="2"/>
    </row>
    <row r="3390" spans="9:10" customFormat="1" x14ac:dyDescent="0.25">
      <c r="I3390" s="12" t="str">
        <f t="shared" si="52"/>
        <v xml:space="preserve"> </v>
      </c>
      <c r="J3390" s="2"/>
    </row>
    <row r="3391" spans="9:10" customFormat="1" x14ac:dyDescent="0.25">
      <c r="I3391" s="12" t="str">
        <f t="shared" si="52"/>
        <v xml:space="preserve"> </v>
      </c>
      <c r="J3391" s="2"/>
    </row>
    <row r="3392" spans="9:10" customFormat="1" x14ac:dyDescent="0.25">
      <c r="I3392" s="12" t="str">
        <f t="shared" si="52"/>
        <v xml:space="preserve"> </v>
      </c>
      <c r="J3392" s="2"/>
    </row>
    <row r="3393" spans="9:10" customFormat="1" x14ac:dyDescent="0.25">
      <c r="I3393" s="12" t="str">
        <f t="shared" si="52"/>
        <v xml:space="preserve"> </v>
      </c>
      <c r="J3393" s="2"/>
    </row>
    <row r="3394" spans="9:10" customFormat="1" x14ac:dyDescent="0.25">
      <c r="I3394" s="12" t="str">
        <f t="shared" si="52"/>
        <v xml:space="preserve"> </v>
      </c>
      <c r="J3394" s="2"/>
    </row>
    <row r="3395" spans="9:10" customFormat="1" x14ac:dyDescent="0.25">
      <c r="I3395" s="12" t="str">
        <f t="shared" si="52"/>
        <v xml:space="preserve"> </v>
      </c>
      <c r="J3395" s="2"/>
    </row>
    <row r="3396" spans="9:10" customFormat="1" x14ac:dyDescent="0.25">
      <c r="I3396" s="12" t="str">
        <f t="shared" si="52"/>
        <v xml:space="preserve"> </v>
      </c>
      <c r="J3396" s="2"/>
    </row>
    <row r="3397" spans="9:10" customFormat="1" x14ac:dyDescent="0.25">
      <c r="I3397" s="12" t="str">
        <f t="shared" si="52"/>
        <v xml:space="preserve"> </v>
      </c>
      <c r="J3397" s="2"/>
    </row>
    <row r="3398" spans="9:10" customFormat="1" x14ac:dyDescent="0.25">
      <c r="I3398" s="12" t="str">
        <f t="shared" si="52"/>
        <v xml:space="preserve"> </v>
      </c>
      <c r="J3398" s="2"/>
    </row>
    <row r="3399" spans="9:10" customFormat="1" x14ac:dyDescent="0.25">
      <c r="I3399" s="12" t="str">
        <f t="shared" si="52"/>
        <v xml:space="preserve"> </v>
      </c>
      <c r="J3399" s="2"/>
    </row>
    <row r="3400" spans="9:10" customFormat="1" x14ac:dyDescent="0.25">
      <c r="I3400" s="12" t="str">
        <f t="shared" ref="I3400:I3463" si="53">IF(G3400&gt;$K$2,"X"," ")</f>
        <v xml:space="preserve"> </v>
      </c>
      <c r="J3400" s="2"/>
    </row>
    <row r="3401" spans="9:10" customFormat="1" x14ac:dyDescent="0.25">
      <c r="I3401" s="12" t="str">
        <f t="shared" si="53"/>
        <v xml:space="preserve"> </v>
      </c>
      <c r="J3401" s="2"/>
    </row>
    <row r="3402" spans="9:10" customFormat="1" x14ac:dyDescent="0.25">
      <c r="I3402" s="12" t="str">
        <f t="shared" si="53"/>
        <v xml:space="preserve"> </v>
      </c>
      <c r="J3402" s="2"/>
    </row>
    <row r="3403" spans="9:10" customFormat="1" x14ac:dyDescent="0.25">
      <c r="I3403" s="12" t="str">
        <f t="shared" si="53"/>
        <v xml:space="preserve"> </v>
      </c>
      <c r="J3403" s="2"/>
    </row>
    <row r="3404" spans="9:10" customFormat="1" x14ac:dyDescent="0.25">
      <c r="I3404" s="12" t="str">
        <f t="shared" si="53"/>
        <v xml:space="preserve"> </v>
      </c>
      <c r="J3404" s="2"/>
    </row>
    <row r="3405" spans="9:10" customFormat="1" x14ac:dyDescent="0.25">
      <c r="I3405" s="12" t="str">
        <f t="shared" si="53"/>
        <v xml:space="preserve"> </v>
      </c>
      <c r="J3405" s="2"/>
    </row>
    <row r="3406" spans="9:10" customFormat="1" x14ac:dyDescent="0.25">
      <c r="I3406" s="12" t="str">
        <f t="shared" si="53"/>
        <v xml:space="preserve"> </v>
      </c>
      <c r="J3406" s="2"/>
    </row>
    <row r="3407" spans="9:10" customFormat="1" x14ac:dyDescent="0.25">
      <c r="I3407" s="12" t="str">
        <f t="shared" si="53"/>
        <v xml:space="preserve"> </v>
      </c>
      <c r="J3407" s="2"/>
    </row>
    <row r="3408" spans="9:10" customFormat="1" x14ac:dyDescent="0.25">
      <c r="I3408" s="12" t="str">
        <f t="shared" si="53"/>
        <v xml:space="preserve"> </v>
      </c>
      <c r="J3408" s="2"/>
    </row>
    <row r="3409" spans="9:10" customFormat="1" x14ac:dyDescent="0.25">
      <c r="I3409" s="12" t="str">
        <f t="shared" si="53"/>
        <v xml:space="preserve"> </v>
      </c>
      <c r="J3409" s="2"/>
    </row>
    <row r="3410" spans="9:10" customFormat="1" x14ac:dyDescent="0.25">
      <c r="I3410" s="12" t="str">
        <f t="shared" si="53"/>
        <v xml:space="preserve"> </v>
      </c>
      <c r="J3410" s="2"/>
    </row>
    <row r="3411" spans="9:10" customFormat="1" x14ac:dyDescent="0.25">
      <c r="I3411" s="12" t="str">
        <f t="shared" si="53"/>
        <v xml:space="preserve"> </v>
      </c>
      <c r="J3411" s="2"/>
    </row>
    <row r="3412" spans="9:10" customFormat="1" x14ac:dyDescent="0.25">
      <c r="I3412" s="12" t="str">
        <f t="shared" si="53"/>
        <v xml:space="preserve"> </v>
      </c>
      <c r="J3412" s="2"/>
    </row>
    <row r="3413" spans="9:10" customFormat="1" x14ac:dyDescent="0.25">
      <c r="I3413" s="12" t="str">
        <f t="shared" si="53"/>
        <v xml:space="preserve"> </v>
      </c>
      <c r="J3413" s="2"/>
    </row>
    <row r="3414" spans="9:10" customFormat="1" x14ac:dyDescent="0.25">
      <c r="I3414" s="12" t="str">
        <f t="shared" si="53"/>
        <v xml:space="preserve"> </v>
      </c>
      <c r="J3414" s="2"/>
    </row>
    <row r="3415" spans="9:10" customFormat="1" x14ac:dyDescent="0.25">
      <c r="I3415" s="12" t="str">
        <f t="shared" si="53"/>
        <v xml:space="preserve"> </v>
      </c>
      <c r="J3415" s="2"/>
    </row>
    <row r="3416" spans="9:10" customFormat="1" x14ac:dyDescent="0.25">
      <c r="I3416" s="12" t="str">
        <f t="shared" si="53"/>
        <v xml:space="preserve"> </v>
      </c>
      <c r="J3416" s="2"/>
    </row>
    <row r="3417" spans="9:10" customFormat="1" x14ac:dyDescent="0.25">
      <c r="I3417" s="12" t="str">
        <f t="shared" si="53"/>
        <v xml:space="preserve"> </v>
      </c>
      <c r="J3417" s="2"/>
    </row>
    <row r="3418" spans="9:10" customFormat="1" x14ac:dyDescent="0.25">
      <c r="I3418" s="12" t="str">
        <f t="shared" si="53"/>
        <v xml:space="preserve"> </v>
      </c>
      <c r="J3418" s="2"/>
    </row>
    <row r="3419" spans="9:10" customFormat="1" x14ac:dyDescent="0.25">
      <c r="I3419" s="12" t="str">
        <f t="shared" si="53"/>
        <v xml:space="preserve"> </v>
      </c>
      <c r="J3419" s="2"/>
    </row>
    <row r="3420" spans="9:10" customFormat="1" x14ac:dyDescent="0.25">
      <c r="I3420" s="12" t="str">
        <f t="shared" si="53"/>
        <v xml:space="preserve"> </v>
      </c>
      <c r="J3420" s="2"/>
    </row>
    <row r="3421" spans="9:10" customFormat="1" x14ac:dyDescent="0.25">
      <c r="I3421" s="12" t="str">
        <f t="shared" si="53"/>
        <v xml:space="preserve"> </v>
      </c>
      <c r="J3421" s="2"/>
    </row>
    <row r="3422" spans="9:10" customFormat="1" x14ac:dyDescent="0.25">
      <c r="I3422" s="12" t="str">
        <f t="shared" si="53"/>
        <v xml:space="preserve"> </v>
      </c>
      <c r="J3422" s="2"/>
    </row>
    <row r="3423" spans="9:10" customFormat="1" x14ac:dyDescent="0.25">
      <c r="I3423" s="12" t="str">
        <f t="shared" si="53"/>
        <v xml:space="preserve"> </v>
      </c>
      <c r="J3423" s="2"/>
    </row>
    <row r="3424" spans="9:10" customFormat="1" x14ac:dyDescent="0.25">
      <c r="I3424" s="12" t="str">
        <f t="shared" si="53"/>
        <v xml:space="preserve"> </v>
      </c>
      <c r="J3424" s="2"/>
    </row>
    <row r="3425" spans="9:10" customFormat="1" x14ac:dyDescent="0.25">
      <c r="I3425" s="12" t="str">
        <f t="shared" si="53"/>
        <v xml:space="preserve"> </v>
      </c>
      <c r="J3425" s="2"/>
    </row>
    <row r="3426" spans="9:10" customFormat="1" x14ac:dyDescent="0.25">
      <c r="I3426" s="12" t="str">
        <f t="shared" si="53"/>
        <v xml:space="preserve"> </v>
      </c>
      <c r="J3426" s="2"/>
    </row>
    <row r="3427" spans="9:10" customFormat="1" x14ac:dyDescent="0.25">
      <c r="I3427" s="12" t="str">
        <f t="shared" si="53"/>
        <v xml:space="preserve"> </v>
      </c>
      <c r="J3427" s="2"/>
    </row>
    <row r="3428" spans="9:10" customFormat="1" x14ac:dyDescent="0.25">
      <c r="I3428" s="12" t="str">
        <f t="shared" si="53"/>
        <v xml:space="preserve"> </v>
      </c>
      <c r="J3428" s="2"/>
    </row>
    <row r="3429" spans="9:10" customFormat="1" x14ac:dyDescent="0.25">
      <c r="I3429" s="12" t="str">
        <f t="shared" si="53"/>
        <v xml:space="preserve"> </v>
      </c>
      <c r="J3429" s="2"/>
    </row>
    <row r="3430" spans="9:10" customFormat="1" x14ac:dyDescent="0.25">
      <c r="I3430" s="12" t="str">
        <f t="shared" si="53"/>
        <v xml:space="preserve"> </v>
      </c>
      <c r="J3430" s="2"/>
    </row>
    <row r="3431" spans="9:10" customFormat="1" x14ac:dyDescent="0.25">
      <c r="I3431" s="12" t="str">
        <f t="shared" si="53"/>
        <v xml:space="preserve"> </v>
      </c>
      <c r="J3431" s="2"/>
    </row>
    <row r="3432" spans="9:10" customFormat="1" x14ac:dyDescent="0.25">
      <c r="I3432" s="12" t="str">
        <f t="shared" si="53"/>
        <v xml:space="preserve"> </v>
      </c>
      <c r="J3432" s="2"/>
    </row>
    <row r="3433" spans="9:10" customFormat="1" x14ac:dyDescent="0.25">
      <c r="I3433" s="12" t="str">
        <f t="shared" si="53"/>
        <v xml:space="preserve"> </v>
      </c>
      <c r="J3433" s="2"/>
    </row>
    <row r="3434" spans="9:10" customFormat="1" x14ac:dyDescent="0.25">
      <c r="I3434" s="12" t="str">
        <f t="shared" si="53"/>
        <v xml:space="preserve"> </v>
      </c>
      <c r="J3434" s="2"/>
    </row>
    <row r="3435" spans="9:10" customFormat="1" x14ac:dyDescent="0.25">
      <c r="I3435" s="12" t="str">
        <f t="shared" si="53"/>
        <v xml:space="preserve"> </v>
      </c>
      <c r="J3435" s="2"/>
    </row>
    <row r="3436" spans="9:10" customFormat="1" x14ac:dyDescent="0.25">
      <c r="I3436" s="12" t="str">
        <f t="shared" si="53"/>
        <v xml:space="preserve"> </v>
      </c>
      <c r="J3436" s="2"/>
    </row>
    <row r="3437" spans="9:10" customFormat="1" x14ac:dyDescent="0.25">
      <c r="I3437" s="12" t="str">
        <f t="shared" si="53"/>
        <v xml:space="preserve"> </v>
      </c>
      <c r="J3437" s="2"/>
    </row>
    <row r="3438" spans="9:10" customFormat="1" x14ac:dyDescent="0.25">
      <c r="I3438" s="12" t="str">
        <f t="shared" si="53"/>
        <v xml:space="preserve"> </v>
      </c>
      <c r="J3438" s="2"/>
    </row>
    <row r="3439" spans="9:10" customFormat="1" x14ac:dyDescent="0.25">
      <c r="I3439" s="12" t="str">
        <f t="shared" si="53"/>
        <v xml:space="preserve"> </v>
      </c>
      <c r="J3439" s="2"/>
    </row>
    <row r="3440" spans="9:10" customFormat="1" x14ac:dyDescent="0.25">
      <c r="I3440" s="12" t="str">
        <f t="shared" si="53"/>
        <v xml:space="preserve"> </v>
      </c>
      <c r="J3440" s="2"/>
    </row>
    <row r="3441" spans="9:10" customFormat="1" x14ac:dyDescent="0.25">
      <c r="I3441" s="12" t="str">
        <f t="shared" si="53"/>
        <v xml:space="preserve"> </v>
      </c>
      <c r="J3441" s="2"/>
    </row>
    <row r="3442" spans="9:10" customFormat="1" x14ac:dyDescent="0.25">
      <c r="I3442" s="12" t="str">
        <f t="shared" si="53"/>
        <v xml:space="preserve"> </v>
      </c>
      <c r="J3442" s="2"/>
    </row>
    <row r="3443" spans="9:10" customFormat="1" x14ac:dyDescent="0.25">
      <c r="I3443" s="12" t="str">
        <f t="shared" si="53"/>
        <v xml:space="preserve"> </v>
      </c>
      <c r="J3443" s="2"/>
    </row>
    <row r="3444" spans="9:10" customFormat="1" x14ac:dyDescent="0.25">
      <c r="I3444" s="12" t="str">
        <f t="shared" si="53"/>
        <v xml:space="preserve"> </v>
      </c>
      <c r="J3444" s="2"/>
    </row>
    <row r="3445" spans="9:10" customFormat="1" x14ac:dyDescent="0.25">
      <c r="I3445" s="12" t="str">
        <f t="shared" si="53"/>
        <v xml:space="preserve"> </v>
      </c>
      <c r="J3445" s="2"/>
    </row>
    <row r="3446" spans="9:10" customFormat="1" x14ac:dyDescent="0.25">
      <c r="I3446" s="12" t="str">
        <f t="shared" si="53"/>
        <v xml:space="preserve"> </v>
      </c>
      <c r="J3446" s="2"/>
    </row>
    <row r="3447" spans="9:10" customFormat="1" x14ac:dyDescent="0.25">
      <c r="I3447" s="12" t="str">
        <f t="shared" si="53"/>
        <v xml:space="preserve"> </v>
      </c>
      <c r="J3447" s="2"/>
    </row>
    <row r="3448" spans="9:10" customFormat="1" x14ac:dyDescent="0.25">
      <c r="I3448" s="12" t="str">
        <f t="shared" si="53"/>
        <v xml:space="preserve"> </v>
      </c>
      <c r="J3448" s="2"/>
    </row>
    <row r="3449" spans="9:10" customFormat="1" x14ac:dyDescent="0.25">
      <c r="I3449" s="12" t="str">
        <f t="shared" si="53"/>
        <v xml:space="preserve"> </v>
      </c>
      <c r="J3449" s="2"/>
    </row>
    <row r="3450" spans="9:10" customFormat="1" x14ac:dyDescent="0.25">
      <c r="I3450" s="12" t="str">
        <f t="shared" si="53"/>
        <v xml:space="preserve"> </v>
      </c>
      <c r="J3450" s="2"/>
    </row>
    <row r="3451" spans="9:10" customFormat="1" x14ac:dyDescent="0.25">
      <c r="I3451" s="12" t="str">
        <f t="shared" si="53"/>
        <v xml:space="preserve"> </v>
      </c>
      <c r="J3451" s="2"/>
    </row>
    <row r="3452" spans="9:10" customFormat="1" x14ac:dyDescent="0.25">
      <c r="I3452" s="12" t="str">
        <f t="shared" si="53"/>
        <v xml:space="preserve"> </v>
      </c>
      <c r="J3452" s="2"/>
    </row>
    <row r="3453" spans="9:10" customFormat="1" x14ac:dyDescent="0.25">
      <c r="I3453" s="12" t="str">
        <f t="shared" si="53"/>
        <v xml:space="preserve"> </v>
      </c>
      <c r="J3453" s="2"/>
    </row>
    <row r="3454" spans="9:10" customFormat="1" x14ac:dyDescent="0.25">
      <c r="I3454" s="12" t="str">
        <f t="shared" si="53"/>
        <v xml:space="preserve"> </v>
      </c>
      <c r="J3454" s="2"/>
    </row>
    <row r="3455" spans="9:10" customFormat="1" x14ac:dyDescent="0.25">
      <c r="I3455" s="12" t="str">
        <f t="shared" si="53"/>
        <v xml:space="preserve"> </v>
      </c>
      <c r="J3455" s="2"/>
    </row>
    <row r="3456" spans="9:10" customFormat="1" x14ac:dyDescent="0.25">
      <c r="I3456" s="12" t="str">
        <f t="shared" si="53"/>
        <v xml:space="preserve"> </v>
      </c>
      <c r="J3456" s="2"/>
    </row>
    <row r="3457" spans="9:10" customFormat="1" x14ac:dyDescent="0.25">
      <c r="I3457" s="12" t="str">
        <f t="shared" si="53"/>
        <v xml:space="preserve"> </v>
      </c>
      <c r="J3457" s="2"/>
    </row>
    <row r="3458" spans="9:10" customFormat="1" x14ac:dyDescent="0.25">
      <c r="I3458" s="12" t="str">
        <f t="shared" si="53"/>
        <v xml:space="preserve"> </v>
      </c>
      <c r="J3458" s="2"/>
    </row>
    <row r="3459" spans="9:10" customFormat="1" x14ac:dyDescent="0.25">
      <c r="I3459" s="12" t="str">
        <f t="shared" si="53"/>
        <v xml:space="preserve"> </v>
      </c>
      <c r="J3459" s="2"/>
    </row>
    <row r="3460" spans="9:10" customFormat="1" x14ac:dyDescent="0.25">
      <c r="I3460" s="12" t="str">
        <f t="shared" si="53"/>
        <v xml:space="preserve"> </v>
      </c>
      <c r="J3460" s="2"/>
    </row>
    <row r="3461" spans="9:10" customFormat="1" x14ac:dyDescent="0.25">
      <c r="I3461" s="12" t="str">
        <f t="shared" si="53"/>
        <v xml:space="preserve"> </v>
      </c>
      <c r="J3461" s="2"/>
    </row>
    <row r="3462" spans="9:10" customFormat="1" x14ac:dyDescent="0.25">
      <c r="I3462" s="12" t="str">
        <f t="shared" si="53"/>
        <v xml:space="preserve"> </v>
      </c>
      <c r="J3462" s="2"/>
    </row>
    <row r="3463" spans="9:10" customFormat="1" x14ac:dyDescent="0.25">
      <c r="I3463" s="12" t="str">
        <f t="shared" si="53"/>
        <v xml:space="preserve"> </v>
      </c>
      <c r="J3463" s="2"/>
    </row>
    <row r="3464" spans="9:10" customFormat="1" x14ac:dyDescent="0.25">
      <c r="I3464" s="12" t="str">
        <f t="shared" ref="I3464:I3527" si="54">IF(G3464&gt;$K$2,"X"," ")</f>
        <v xml:space="preserve"> </v>
      </c>
      <c r="J3464" s="2"/>
    </row>
    <row r="3465" spans="9:10" customFormat="1" x14ac:dyDescent="0.25">
      <c r="I3465" s="12" t="str">
        <f t="shared" si="54"/>
        <v xml:space="preserve"> </v>
      </c>
      <c r="J3465" s="2"/>
    </row>
    <row r="3466" spans="9:10" customFormat="1" x14ac:dyDescent="0.25">
      <c r="I3466" s="12" t="str">
        <f t="shared" si="54"/>
        <v xml:space="preserve"> </v>
      </c>
      <c r="J3466" s="2"/>
    </row>
    <row r="3467" spans="9:10" customFormat="1" x14ac:dyDescent="0.25">
      <c r="I3467" s="12" t="str">
        <f t="shared" si="54"/>
        <v xml:space="preserve"> </v>
      </c>
      <c r="J3467" s="2"/>
    </row>
    <row r="3468" spans="9:10" customFormat="1" x14ac:dyDescent="0.25">
      <c r="I3468" s="12" t="str">
        <f t="shared" si="54"/>
        <v xml:space="preserve"> </v>
      </c>
      <c r="J3468" s="2"/>
    </row>
    <row r="3469" spans="9:10" customFormat="1" x14ac:dyDescent="0.25">
      <c r="I3469" s="12" t="str">
        <f t="shared" si="54"/>
        <v xml:space="preserve"> </v>
      </c>
      <c r="J3469" s="2"/>
    </row>
    <row r="3470" spans="9:10" customFormat="1" x14ac:dyDescent="0.25">
      <c r="I3470" s="12" t="str">
        <f t="shared" si="54"/>
        <v xml:space="preserve"> </v>
      </c>
      <c r="J3470" s="2"/>
    </row>
    <row r="3471" spans="9:10" customFormat="1" x14ac:dyDescent="0.25">
      <c r="I3471" s="12" t="str">
        <f t="shared" si="54"/>
        <v xml:space="preserve"> </v>
      </c>
      <c r="J3471" s="2"/>
    </row>
    <row r="3472" spans="9:10" customFormat="1" x14ac:dyDescent="0.25">
      <c r="I3472" s="12" t="str">
        <f t="shared" si="54"/>
        <v xml:space="preserve"> </v>
      </c>
      <c r="J3472" s="2"/>
    </row>
    <row r="3473" spans="9:10" customFormat="1" x14ac:dyDescent="0.25">
      <c r="I3473" s="12" t="str">
        <f t="shared" si="54"/>
        <v xml:space="preserve"> </v>
      </c>
      <c r="J3473" s="2"/>
    </row>
    <row r="3474" spans="9:10" customFormat="1" x14ac:dyDescent="0.25">
      <c r="I3474" s="12" t="str">
        <f t="shared" si="54"/>
        <v xml:space="preserve"> </v>
      </c>
      <c r="J3474" s="2"/>
    </row>
    <row r="3475" spans="9:10" customFormat="1" x14ac:dyDescent="0.25">
      <c r="I3475" s="12" t="str">
        <f t="shared" si="54"/>
        <v xml:space="preserve"> </v>
      </c>
      <c r="J3475" s="2"/>
    </row>
    <row r="3476" spans="9:10" customFormat="1" x14ac:dyDescent="0.25">
      <c r="I3476" s="12" t="str">
        <f t="shared" si="54"/>
        <v xml:space="preserve"> </v>
      </c>
      <c r="J3476" s="2"/>
    </row>
    <row r="3477" spans="9:10" customFormat="1" x14ac:dyDescent="0.25">
      <c r="I3477" s="12" t="str">
        <f t="shared" si="54"/>
        <v xml:space="preserve"> </v>
      </c>
      <c r="J3477" s="2"/>
    </row>
    <row r="3478" spans="9:10" customFormat="1" x14ac:dyDescent="0.25">
      <c r="I3478" s="12" t="str">
        <f t="shared" si="54"/>
        <v xml:space="preserve"> </v>
      </c>
      <c r="J3478" s="2"/>
    </row>
    <row r="3479" spans="9:10" customFormat="1" x14ac:dyDescent="0.25">
      <c r="I3479" s="12" t="str">
        <f t="shared" si="54"/>
        <v xml:space="preserve"> </v>
      </c>
      <c r="J3479" s="2"/>
    </row>
    <row r="3480" spans="9:10" customFormat="1" x14ac:dyDescent="0.25">
      <c r="I3480" s="12" t="str">
        <f t="shared" si="54"/>
        <v xml:space="preserve"> </v>
      </c>
      <c r="J3480" s="2"/>
    </row>
    <row r="3481" spans="9:10" customFormat="1" x14ac:dyDescent="0.25">
      <c r="I3481" s="12" t="str">
        <f t="shared" si="54"/>
        <v xml:space="preserve"> </v>
      </c>
      <c r="J3481" s="2"/>
    </row>
    <row r="3482" spans="9:10" customFormat="1" x14ac:dyDescent="0.25">
      <c r="I3482" s="12" t="str">
        <f t="shared" si="54"/>
        <v xml:space="preserve"> </v>
      </c>
      <c r="J3482" s="2"/>
    </row>
    <row r="3483" spans="9:10" customFormat="1" x14ac:dyDescent="0.25">
      <c r="I3483" s="12" t="str">
        <f t="shared" si="54"/>
        <v xml:space="preserve"> </v>
      </c>
      <c r="J3483" s="2"/>
    </row>
    <row r="3484" spans="9:10" customFormat="1" x14ac:dyDescent="0.25">
      <c r="I3484" s="12" t="str">
        <f t="shared" si="54"/>
        <v xml:space="preserve"> </v>
      </c>
      <c r="J3484" s="2"/>
    </row>
    <row r="3485" spans="9:10" customFormat="1" x14ac:dyDescent="0.25">
      <c r="I3485" s="12" t="str">
        <f t="shared" si="54"/>
        <v xml:space="preserve"> </v>
      </c>
      <c r="J3485" s="2"/>
    </row>
    <row r="3486" spans="9:10" customFormat="1" x14ac:dyDescent="0.25">
      <c r="I3486" s="12" t="str">
        <f t="shared" si="54"/>
        <v xml:space="preserve"> </v>
      </c>
      <c r="J3486" s="2"/>
    </row>
    <row r="3487" spans="9:10" customFormat="1" x14ac:dyDescent="0.25">
      <c r="I3487" s="12" t="str">
        <f t="shared" si="54"/>
        <v xml:space="preserve"> </v>
      </c>
      <c r="J3487" s="2"/>
    </row>
    <row r="3488" spans="9:10" customFormat="1" x14ac:dyDescent="0.25">
      <c r="I3488" s="12" t="str">
        <f t="shared" si="54"/>
        <v xml:space="preserve"> </v>
      </c>
      <c r="J3488" s="2"/>
    </row>
    <row r="3489" spans="9:10" customFormat="1" x14ac:dyDescent="0.25">
      <c r="I3489" s="12" t="str">
        <f t="shared" si="54"/>
        <v xml:space="preserve"> </v>
      </c>
      <c r="J3489" s="2"/>
    </row>
    <row r="3490" spans="9:10" customFormat="1" x14ac:dyDescent="0.25">
      <c r="I3490" s="12" t="str">
        <f t="shared" si="54"/>
        <v xml:space="preserve"> </v>
      </c>
      <c r="J3490" s="2"/>
    </row>
    <row r="3491" spans="9:10" customFormat="1" x14ac:dyDescent="0.25">
      <c r="I3491" s="12" t="str">
        <f t="shared" si="54"/>
        <v xml:space="preserve"> </v>
      </c>
      <c r="J3491" s="2"/>
    </row>
    <row r="3492" spans="9:10" customFormat="1" x14ac:dyDescent="0.25">
      <c r="I3492" s="12" t="str">
        <f t="shared" si="54"/>
        <v xml:space="preserve"> </v>
      </c>
      <c r="J3492" s="2"/>
    </row>
    <row r="3493" spans="9:10" customFormat="1" x14ac:dyDescent="0.25">
      <c r="I3493" s="12" t="str">
        <f t="shared" si="54"/>
        <v xml:space="preserve"> </v>
      </c>
      <c r="J3493" s="2"/>
    </row>
    <row r="3494" spans="9:10" customFormat="1" x14ac:dyDescent="0.25">
      <c r="I3494" s="12" t="str">
        <f t="shared" si="54"/>
        <v xml:space="preserve"> </v>
      </c>
      <c r="J3494" s="2"/>
    </row>
    <row r="3495" spans="9:10" customFormat="1" x14ac:dyDescent="0.25">
      <c r="I3495" s="12" t="str">
        <f t="shared" si="54"/>
        <v xml:space="preserve"> </v>
      </c>
      <c r="J3495" s="2"/>
    </row>
    <row r="3496" spans="9:10" customFormat="1" x14ac:dyDescent="0.25">
      <c r="I3496" s="12" t="str">
        <f t="shared" si="54"/>
        <v xml:space="preserve"> </v>
      </c>
      <c r="J3496" s="2"/>
    </row>
    <row r="3497" spans="9:10" customFormat="1" x14ac:dyDescent="0.25">
      <c r="I3497" s="12" t="str">
        <f t="shared" si="54"/>
        <v xml:space="preserve"> </v>
      </c>
      <c r="J3497" s="2"/>
    </row>
    <row r="3498" spans="9:10" customFormat="1" x14ac:dyDescent="0.25">
      <c r="I3498" s="12" t="str">
        <f t="shared" si="54"/>
        <v xml:space="preserve"> </v>
      </c>
      <c r="J3498" s="2"/>
    </row>
    <row r="3499" spans="9:10" customFormat="1" x14ac:dyDescent="0.25">
      <c r="I3499" s="12" t="str">
        <f t="shared" si="54"/>
        <v xml:space="preserve"> </v>
      </c>
      <c r="J3499" s="2"/>
    </row>
    <row r="3500" spans="9:10" customFormat="1" x14ac:dyDescent="0.25">
      <c r="I3500" s="12" t="str">
        <f t="shared" si="54"/>
        <v xml:space="preserve"> </v>
      </c>
      <c r="J3500" s="2"/>
    </row>
    <row r="3501" spans="9:10" customFormat="1" x14ac:dyDescent="0.25">
      <c r="I3501" s="12" t="str">
        <f t="shared" si="54"/>
        <v xml:space="preserve"> </v>
      </c>
      <c r="J3501" s="2"/>
    </row>
    <row r="3502" spans="9:10" customFormat="1" x14ac:dyDescent="0.25">
      <c r="I3502" s="12" t="str">
        <f t="shared" si="54"/>
        <v xml:space="preserve"> </v>
      </c>
      <c r="J3502" s="2"/>
    </row>
    <row r="3503" spans="9:10" customFormat="1" x14ac:dyDescent="0.25">
      <c r="I3503" s="12" t="str">
        <f t="shared" si="54"/>
        <v xml:space="preserve"> </v>
      </c>
      <c r="J3503" s="2"/>
    </row>
    <row r="3504" spans="9:10" customFormat="1" x14ac:dyDescent="0.25">
      <c r="I3504" s="12" t="str">
        <f t="shared" si="54"/>
        <v xml:space="preserve"> </v>
      </c>
      <c r="J3504" s="2"/>
    </row>
    <row r="3505" spans="9:10" customFormat="1" x14ac:dyDescent="0.25">
      <c r="I3505" s="12" t="str">
        <f t="shared" si="54"/>
        <v xml:space="preserve"> </v>
      </c>
      <c r="J3505" s="2"/>
    </row>
    <row r="3506" spans="9:10" customFormat="1" x14ac:dyDescent="0.25">
      <c r="I3506" s="12" t="str">
        <f t="shared" si="54"/>
        <v xml:space="preserve"> </v>
      </c>
      <c r="J3506" s="2"/>
    </row>
    <row r="3507" spans="9:10" customFormat="1" x14ac:dyDescent="0.25">
      <c r="I3507" s="12" t="str">
        <f t="shared" si="54"/>
        <v xml:space="preserve"> </v>
      </c>
      <c r="J3507" s="2"/>
    </row>
    <row r="3508" spans="9:10" customFormat="1" x14ac:dyDescent="0.25">
      <c r="I3508" s="12" t="str">
        <f t="shared" si="54"/>
        <v xml:space="preserve"> </v>
      </c>
      <c r="J3508" s="2"/>
    </row>
    <row r="3509" spans="9:10" customFormat="1" x14ac:dyDescent="0.25">
      <c r="I3509" s="12" t="str">
        <f t="shared" si="54"/>
        <v xml:space="preserve"> </v>
      </c>
      <c r="J3509" s="2"/>
    </row>
    <row r="3510" spans="9:10" customFormat="1" x14ac:dyDescent="0.25">
      <c r="I3510" s="12" t="str">
        <f t="shared" si="54"/>
        <v xml:space="preserve"> </v>
      </c>
      <c r="J3510" s="2"/>
    </row>
    <row r="3511" spans="9:10" customFormat="1" x14ac:dyDescent="0.25">
      <c r="I3511" s="12" t="str">
        <f t="shared" si="54"/>
        <v xml:space="preserve"> </v>
      </c>
      <c r="J3511" s="2"/>
    </row>
    <row r="3512" spans="9:10" customFormat="1" x14ac:dyDescent="0.25">
      <c r="I3512" s="12" t="str">
        <f t="shared" si="54"/>
        <v xml:space="preserve"> </v>
      </c>
      <c r="J3512" s="2"/>
    </row>
    <row r="3513" spans="9:10" customFormat="1" x14ac:dyDescent="0.25">
      <c r="I3513" s="12" t="str">
        <f t="shared" si="54"/>
        <v xml:space="preserve"> </v>
      </c>
      <c r="J3513" s="2"/>
    </row>
    <row r="3514" spans="9:10" customFormat="1" x14ac:dyDescent="0.25">
      <c r="I3514" s="12" t="str">
        <f t="shared" si="54"/>
        <v xml:space="preserve"> </v>
      </c>
      <c r="J3514" s="2"/>
    </row>
    <row r="3515" spans="9:10" customFormat="1" x14ac:dyDescent="0.25">
      <c r="I3515" s="12" t="str">
        <f t="shared" si="54"/>
        <v xml:space="preserve"> </v>
      </c>
      <c r="J3515" s="2"/>
    </row>
    <row r="3516" spans="9:10" customFormat="1" x14ac:dyDescent="0.25">
      <c r="I3516" s="12" t="str">
        <f t="shared" si="54"/>
        <v xml:space="preserve"> </v>
      </c>
      <c r="J3516" s="2"/>
    </row>
    <row r="3517" spans="9:10" customFormat="1" x14ac:dyDescent="0.25">
      <c r="I3517" s="12" t="str">
        <f t="shared" si="54"/>
        <v xml:space="preserve"> </v>
      </c>
      <c r="J3517" s="2"/>
    </row>
    <row r="3518" spans="9:10" customFormat="1" x14ac:dyDescent="0.25">
      <c r="I3518" s="12" t="str">
        <f t="shared" si="54"/>
        <v xml:space="preserve"> </v>
      </c>
      <c r="J3518" s="2"/>
    </row>
    <row r="3519" spans="9:10" customFormat="1" x14ac:dyDescent="0.25">
      <c r="I3519" s="12" t="str">
        <f t="shared" si="54"/>
        <v xml:space="preserve"> </v>
      </c>
      <c r="J3519" s="2"/>
    </row>
    <row r="3520" spans="9:10" customFormat="1" x14ac:dyDescent="0.25">
      <c r="I3520" s="12" t="str">
        <f t="shared" si="54"/>
        <v xml:space="preserve"> </v>
      </c>
      <c r="J3520" s="2"/>
    </row>
    <row r="3521" spans="9:10" customFormat="1" x14ac:dyDescent="0.25">
      <c r="I3521" s="12" t="str">
        <f t="shared" si="54"/>
        <v xml:space="preserve"> </v>
      </c>
      <c r="J3521" s="2"/>
    </row>
    <row r="3522" spans="9:10" customFormat="1" x14ac:dyDescent="0.25">
      <c r="I3522" s="12" t="str">
        <f t="shared" si="54"/>
        <v xml:space="preserve"> </v>
      </c>
      <c r="J3522" s="2"/>
    </row>
    <row r="3523" spans="9:10" customFormat="1" x14ac:dyDescent="0.25">
      <c r="I3523" s="12" t="str">
        <f t="shared" si="54"/>
        <v xml:space="preserve"> </v>
      </c>
      <c r="J3523" s="2"/>
    </row>
    <row r="3524" spans="9:10" customFormat="1" x14ac:dyDescent="0.25">
      <c r="I3524" s="12" t="str">
        <f t="shared" si="54"/>
        <v xml:space="preserve"> </v>
      </c>
      <c r="J3524" s="2"/>
    </row>
    <row r="3525" spans="9:10" customFormat="1" x14ac:dyDescent="0.25">
      <c r="I3525" s="12" t="str">
        <f t="shared" si="54"/>
        <v xml:space="preserve"> </v>
      </c>
      <c r="J3525" s="2"/>
    </row>
    <row r="3526" spans="9:10" customFormat="1" x14ac:dyDescent="0.25">
      <c r="I3526" s="12" t="str">
        <f t="shared" si="54"/>
        <v xml:space="preserve"> </v>
      </c>
      <c r="J3526" s="2"/>
    </row>
    <row r="3527" spans="9:10" customFormat="1" x14ac:dyDescent="0.25">
      <c r="I3527" s="12" t="str">
        <f t="shared" si="54"/>
        <v xml:space="preserve"> </v>
      </c>
      <c r="J3527" s="2"/>
    </row>
    <row r="3528" spans="9:10" customFormat="1" x14ac:dyDescent="0.25">
      <c r="I3528" s="12" t="str">
        <f t="shared" ref="I3528:I3591" si="55">IF(G3528&gt;$K$2,"X"," ")</f>
        <v xml:space="preserve"> </v>
      </c>
      <c r="J3528" s="2"/>
    </row>
    <row r="3529" spans="9:10" customFormat="1" x14ac:dyDescent="0.25">
      <c r="I3529" s="12" t="str">
        <f t="shared" si="55"/>
        <v xml:space="preserve"> </v>
      </c>
      <c r="J3529" s="2"/>
    </row>
    <row r="3530" spans="9:10" customFormat="1" x14ac:dyDescent="0.25">
      <c r="I3530" s="12" t="str">
        <f t="shared" si="55"/>
        <v xml:space="preserve"> </v>
      </c>
      <c r="J3530" s="2"/>
    </row>
    <row r="3531" spans="9:10" customFormat="1" x14ac:dyDescent="0.25">
      <c r="I3531" s="12" t="str">
        <f t="shared" si="55"/>
        <v xml:space="preserve"> </v>
      </c>
      <c r="J3531" s="2"/>
    </row>
    <row r="3532" spans="9:10" customFormat="1" x14ac:dyDescent="0.25">
      <c r="I3532" s="12" t="str">
        <f t="shared" si="55"/>
        <v xml:space="preserve"> </v>
      </c>
      <c r="J3532" s="2"/>
    </row>
    <row r="3533" spans="9:10" customFormat="1" x14ac:dyDescent="0.25">
      <c r="I3533" s="12" t="str">
        <f t="shared" si="55"/>
        <v xml:space="preserve"> </v>
      </c>
      <c r="J3533" s="2"/>
    </row>
    <row r="3534" spans="9:10" customFormat="1" x14ac:dyDescent="0.25">
      <c r="I3534" s="12" t="str">
        <f t="shared" si="55"/>
        <v xml:space="preserve"> </v>
      </c>
      <c r="J3534" s="2"/>
    </row>
    <row r="3535" spans="9:10" customFormat="1" x14ac:dyDescent="0.25">
      <c r="I3535" s="12" t="str">
        <f t="shared" si="55"/>
        <v xml:space="preserve"> </v>
      </c>
      <c r="J3535" s="2"/>
    </row>
    <row r="3536" spans="9:10" customFormat="1" x14ac:dyDescent="0.25">
      <c r="I3536" s="12" t="str">
        <f t="shared" si="55"/>
        <v xml:space="preserve"> </v>
      </c>
      <c r="J3536" s="2"/>
    </row>
    <row r="3537" spans="9:10" customFormat="1" x14ac:dyDescent="0.25">
      <c r="I3537" s="12" t="str">
        <f t="shared" si="55"/>
        <v xml:space="preserve"> </v>
      </c>
      <c r="J3537" s="2"/>
    </row>
    <row r="3538" spans="9:10" customFormat="1" x14ac:dyDescent="0.25">
      <c r="I3538" s="12" t="str">
        <f t="shared" si="55"/>
        <v xml:space="preserve"> </v>
      </c>
      <c r="J3538" s="2"/>
    </row>
    <row r="3539" spans="9:10" customFormat="1" x14ac:dyDescent="0.25">
      <c r="I3539" s="12" t="str">
        <f t="shared" si="55"/>
        <v xml:space="preserve"> </v>
      </c>
      <c r="J3539" s="2"/>
    </row>
    <row r="3540" spans="9:10" customFormat="1" x14ac:dyDescent="0.25">
      <c r="I3540" s="12" t="str">
        <f t="shared" si="55"/>
        <v xml:space="preserve"> </v>
      </c>
      <c r="J3540" s="2"/>
    </row>
    <row r="3541" spans="9:10" customFormat="1" x14ac:dyDescent="0.25">
      <c r="I3541" s="12" t="str">
        <f t="shared" si="55"/>
        <v xml:space="preserve"> </v>
      </c>
      <c r="J3541" s="2"/>
    </row>
    <row r="3542" spans="9:10" customFormat="1" x14ac:dyDescent="0.25">
      <c r="I3542" s="12" t="str">
        <f t="shared" si="55"/>
        <v xml:space="preserve"> </v>
      </c>
      <c r="J3542" s="2"/>
    </row>
    <row r="3543" spans="9:10" customFormat="1" x14ac:dyDescent="0.25">
      <c r="I3543" s="12" t="str">
        <f t="shared" si="55"/>
        <v xml:space="preserve"> </v>
      </c>
      <c r="J3543" s="2"/>
    </row>
    <row r="3544" spans="9:10" customFormat="1" x14ac:dyDescent="0.25">
      <c r="I3544" s="12" t="str">
        <f t="shared" si="55"/>
        <v xml:space="preserve"> </v>
      </c>
      <c r="J3544" s="2"/>
    </row>
    <row r="3545" spans="9:10" customFormat="1" x14ac:dyDescent="0.25">
      <c r="I3545" s="12" t="str">
        <f t="shared" si="55"/>
        <v xml:space="preserve"> </v>
      </c>
      <c r="J3545" s="2"/>
    </row>
    <row r="3546" spans="9:10" customFormat="1" x14ac:dyDescent="0.25">
      <c r="I3546" s="12" t="str">
        <f t="shared" si="55"/>
        <v xml:space="preserve"> </v>
      </c>
      <c r="J3546" s="2"/>
    </row>
    <row r="3547" spans="9:10" customFormat="1" x14ac:dyDescent="0.25">
      <c r="I3547" s="12" t="str">
        <f t="shared" si="55"/>
        <v xml:space="preserve"> </v>
      </c>
      <c r="J3547" s="2"/>
    </row>
    <row r="3548" spans="9:10" customFormat="1" x14ac:dyDescent="0.25">
      <c r="I3548" s="12" t="str">
        <f t="shared" si="55"/>
        <v xml:space="preserve"> </v>
      </c>
      <c r="J3548" s="2"/>
    </row>
    <row r="3549" spans="9:10" customFormat="1" x14ac:dyDescent="0.25">
      <c r="I3549" s="12" t="str">
        <f t="shared" si="55"/>
        <v xml:space="preserve"> </v>
      </c>
      <c r="J3549" s="2"/>
    </row>
    <row r="3550" spans="9:10" customFormat="1" x14ac:dyDescent="0.25">
      <c r="I3550" s="12" t="str">
        <f t="shared" si="55"/>
        <v xml:space="preserve"> </v>
      </c>
      <c r="J3550" s="2"/>
    </row>
    <row r="3551" spans="9:10" customFormat="1" x14ac:dyDescent="0.25">
      <c r="I3551" s="12" t="str">
        <f t="shared" si="55"/>
        <v xml:space="preserve"> </v>
      </c>
      <c r="J3551" s="2"/>
    </row>
    <row r="3552" spans="9:10" customFormat="1" x14ac:dyDescent="0.25">
      <c r="I3552" s="12" t="str">
        <f t="shared" si="55"/>
        <v xml:space="preserve"> </v>
      </c>
      <c r="J3552" s="2"/>
    </row>
    <row r="3553" spans="9:10" customFormat="1" x14ac:dyDescent="0.25">
      <c r="I3553" s="12" t="str">
        <f t="shared" si="55"/>
        <v xml:space="preserve"> </v>
      </c>
      <c r="J3553" s="2"/>
    </row>
    <row r="3554" spans="9:10" customFormat="1" x14ac:dyDescent="0.25">
      <c r="I3554" s="12" t="str">
        <f t="shared" si="55"/>
        <v xml:space="preserve"> </v>
      </c>
      <c r="J3554" s="2"/>
    </row>
    <row r="3555" spans="9:10" customFormat="1" x14ac:dyDescent="0.25">
      <c r="I3555" s="12" t="str">
        <f t="shared" si="55"/>
        <v xml:space="preserve"> </v>
      </c>
      <c r="J3555" s="2"/>
    </row>
    <row r="3556" spans="9:10" customFormat="1" x14ac:dyDescent="0.25">
      <c r="I3556" s="12" t="str">
        <f t="shared" si="55"/>
        <v xml:space="preserve"> </v>
      </c>
      <c r="J3556" s="2"/>
    </row>
    <row r="3557" spans="9:10" customFormat="1" x14ac:dyDescent="0.25">
      <c r="I3557" s="12" t="str">
        <f t="shared" si="55"/>
        <v xml:space="preserve"> </v>
      </c>
      <c r="J3557" s="2"/>
    </row>
    <row r="3558" spans="9:10" customFormat="1" x14ac:dyDescent="0.25">
      <c r="I3558" s="12" t="str">
        <f t="shared" si="55"/>
        <v xml:space="preserve"> </v>
      </c>
      <c r="J3558" s="2"/>
    </row>
    <row r="3559" spans="9:10" customFormat="1" x14ac:dyDescent="0.25">
      <c r="I3559" s="12" t="str">
        <f t="shared" si="55"/>
        <v xml:space="preserve"> </v>
      </c>
      <c r="J3559" s="2"/>
    </row>
    <row r="3560" spans="9:10" customFormat="1" x14ac:dyDescent="0.25">
      <c r="I3560" s="12" t="str">
        <f t="shared" si="55"/>
        <v xml:space="preserve"> </v>
      </c>
      <c r="J3560" s="2"/>
    </row>
    <row r="3561" spans="9:10" customFormat="1" x14ac:dyDescent="0.25">
      <c r="I3561" s="12" t="str">
        <f t="shared" si="55"/>
        <v xml:space="preserve"> </v>
      </c>
      <c r="J3561" s="2"/>
    </row>
    <row r="3562" spans="9:10" customFormat="1" x14ac:dyDescent="0.25">
      <c r="I3562" s="12" t="str">
        <f t="shared" si="55"/>
        <v xml:space="preserve"> </v>
      </c>
      <c r="J3562" s="2"/>
    </row>
    <row r="3563" spans="9:10" customFormat="1" x14ac:dyDescent="0.25">
      <c r="I3563" s="12" t="str">
        <f t="shared" si="55"/>
        <v xml:space="preserve"> </v>
      </c>
      <c r="J3563" s="2"/>
    </row>
    <row r="3564" spans="9:10" customFormat="1" x14ac:dyDescent="0.25">
      <c r="I3564" s="12" t="str">
        <f t="shared" si="55"/>
        <v xml:space="preserve"> </v>
      </c>
      <c r="J3564" s="2"/>
    </row>
    <row r="3565" spans="9:10" customFormat="1" x14ac:dyDescent="0.25">
      <c r="I3565" s="12" t="str">
        <f t="shared" si="55"/>
        <v xml:space="preserve"> </v>
      </c>
      <c r="J3565" s="2"/>
    </row>
    <row r="3566" spans="9:10" customFormat="1" x14ac:dyDescent="0.25">
      <c r="I3566" s="12" t="str">
        <f t="shared" si="55"/>
        <v xml:space="preserve"> </v>
      </c>
      <c r="J3566" s="2"/>
    </row>
    <row r="3567" spans="9:10" customFormat="1" x14ac:dyDescent="0.25">
      <c r="I3567" s="12" t="str">
        <f t="shared" si="55"/>
        <v xml:space="preserve"> </v>
      </c>
      <c r="J3567" s="2"/>
    </row>
    <row r="3568" spans="9:10" customFormat="1" x14ac:dyDescent="0.25">
      <c r="I3568" s="12" t="str">
        <f t="shared" si="55"/>
        <v xml:space="preserve"> </v>
      </c>
      <c r="J3568" s="2"/>
    </row>
    <row r="3569" spans="9:10" customFormat="1" x14ac:dyDescent="0.25">
      <c r="I3569" s="12" t="str">
        <f t="shared" si="55"/>
        <v xml:space="preserve"> </v>
      </c>
      <c r="J3569" s="2"/>
    </row>
    <row r="3570" spans="9:10" customFormat="1" x14ac:dyDescent="0.25">
      <c r="I3570" s="12" t="str">
        <f t="shared" si="55"/>
        <v xml:space="preserve"> </v>
      </c>
      <c r="J3570" s="2"/>
    </row>
    <row r="3571" spans="9:10" customFormat="1" x14ac:dyDescent="0.25">
      <c r="I3571" s="12" t="str">
        <f t="shared" si="55"/>
        <v xml:space="preserve"> </v>
      </c>
      <c r="J3571" s="2"/>
    </row>
    <row r="3572" spans="9:10" customFormat="1" x14ac:dyDescent="0.25">
      <c r="I3572" s="12" t="str">
        <f t="shared" si="55"/>
        <v xml:space="preserve"> </v>
      </c>
      <c r="J3572" s="2"/>
    </row>
    <row r="3573" spans="9:10" customFormat="1" x14ac:dyDescent="0.25">
      <c r="I3573" s="12" t="str">
        <f t="shared" si="55"/>
        <v xml:space="preserve"> </v>
      </c>
      <c r="J3573" s="2"/>
    </row>
    <row r="3574" spans="9:10" customFormat="1" x14ac:dyDescent="0.25">
      <c r="I3574" s="12" t="str">
        <f t="shared" si="55"/>
        <v xml:space="preserve"> </v>
      </c>
      <c r="J3574" s="2"/>
    </row>
    <row r="3575" spans="9:10" customFormat="1" x14ac:dyDescent="0.25">
      <c r="I3575" s="12" t="str">
        <f t="shared" si="55"/>
        <v xml:space="preserve"> </v>
      </c>
      <c r="J3575" s="2"/>
    </row>
    <row r="3576" spans="9:10" customFormat="1" x14ac:dyDescent="0.25">
      <c r="I3576" s="12" t="str">
        <f t="shared" si="55"/>
        <v xml:space="preserve"> </v>
      </c>
      <c r="J3576" s="2"/>
    </row>
    <row r="3577" spans="9:10" customFormat="1" x14ac:dyDescent="0.25">
      <c r="I3577" s="12" t="str">
        <f t="shared" si="55"/>
        <v xml:space="preserve"> </v>
      </c>
      <c r="J3577" s="2"/>
    </row>
    <row r="3578" spans="9:10" customFormat="1" x14ac:dyDescent="0.25">
      <c r="I3578" s="12" t="str">
        <f t="shared" si="55"/>
        <v xml:space="preserve"> </v>
      </c>
      <c r="J3578" s="2"/>
    </row>
    <row r="3579" spans="9:10" customFormat="1" x14ac:dyDescent="0.25">
      <c r="I3579" s="12" t="str">
        <f t="shared" si="55"/>
        <v xml:space="preserve"> </v>
      </c>
      <c r="J3579" s="2"/>
    </row>
    <row r="3580" spans="9:10" customFormat="1" x14ac:dyDescent="0.25">
      <c r="I3580" s="12" t="str">
        <f t="shared" si="55"/>
        <v xml:space="preserve"> </v>
      </c>
      <c r="J3580" s="2"/>
    </row>
    <row r="3581" spans="9:10" customFormat="1" x14ac:dyDescent="0.25">
      <c r="I3581" s="12" t="str">
        <f t="shared" si="55"/>
        <v xml:space="preserve"> </v>
      </c>
      <c r="J3581" s="2"/>
    </row>
    <row r="3582" spans="9:10" customFormat="1" x14ac:dyDescent="0.25">
      <c r="I3582" s="12" t="str">
        <f t="shared" si="55"/>
        <v xml:space="preserve"> </v>
      </c>
      <c r="J3582" s="2"/>
    </row>
    <row r="3583" spans="9:10" customFormat="1" x14ac:dyDescent="0.25">
      <c r="I3583" s="12" t="str">
        <f t="shared" si="55"/>
        <v xml:space="preserve"> </v>
      </c>
      <c r="J3583" s="2"/>
    </row>
    <row r="3584" spans="9:10" customFormat="1" x14ac:dyDescent="0.25">
      <c r="I3584" s="12" t="str">
        <f t="shared" si="55"/>
        <v xml:space="preserve"> </v>
      </c>
      <c r="J3584" s="2"/>
    </row>
    <row r="3585" spans="9:10" customFormat="1" x14ac:dyDescent="0.25">
      <c r="I3585" s="12" t="str">
        <f t="shared" si="55"/>
        <v xml:space="preserve"> </v>
      </c>
      <c r="J3585" s="2"/>
    </row>
    <row r="3586" spans="9:10" customFormat="1" x14ac:dyDescent="0.25">
      <c r="I3586" s="12" t="str">
        <f t="shared" si="55"/>
        <v xml:space="preserve"> </v>
      </c>
      <c r="J3586" s="2"/>
    </row>
    <row r="3587" spans="9:10" customFormat="1" x14ac:dyDescent="0.25">
      <c r="I3587" s="12" t="str">
        <f t="shared" si="55"/>
        <v xml:space="preserve"> </v>
      </c>
      <c r="J3587" s="2"/>
    </row>
    <row r="3588" spans="9:10" customFormat="1" x14ac:dyDescent="0.25">
      <c r="I3588" s="12" t="str">
        <f t="shared" si="55"/>
        <v xml:space="preserve"> </v>
      </c>
      <c r="J3588" s="2"/>
    </row>
    <row r="3589" spans="9:10" customFormat="1" x14ac:dyDescent="0.25">
      <c r="I3589" s="12" t="str">
        <f t="shared" si="55"/>
        <v xml:space="preserve"> </v>
      </c>
      <c r="J3589" s="2"/>
    </row>
    <row r="3590" spans="9:10" customFormat="1" x14ac:dyDescent="0.25">
      <c r="I3590" s="12" t="str">
        <f t="shared" si="55"/>
        <v xml:space="preserve"> </v>
      </c>
      <c r="J3590" s="2"/>
    </row>
    <row r="3591" spans="9:10" customFormat="1" x14ac:dyDescent="0.25">
      <c r="I3591" s="12" t="str">
        <f t="shared" si="55"/>
        <v xml:space="preserve"> </v>
      </c>
      <c r="J3591" s="2"/>
    </row>
    <row r="3592" spans="9:10" customFormat="1" x14ac:dyDescent="0.25">
      <c r="I3592" s="12" t="str">
        <f t="shared" ref="I3592:I3655" si="56">IF(G3592&gt;$K$2,"X"," ")</f>
        <v xml:space="preserve"> </v>
      </c>
      <c r="J3592" s="2"/>
    </row>
    <row r="3593" spans="9:10" customFormat="1" x14ac:dyDescent="0.25">
      <c r="I3593" s="12" t="str">
        <f t="shared" si="56"/>
        <v xml:space="preserve"> </v>
      </c>
      <c r="J3593" s="2"/>
    </row>
    <row r="3594" spans="9:10" customFormat="1" x14ac:dyDescent="0.25">
      <c r="I3594" s="12" t="str">
        <f t="shared" si="56"/>
        <v xml:space="preserve"> </v>
      </c>
      <c r="J3594" s="2"/>
    </row>
    <row r="3595" spans="9:10" customFormat="1" x14ac:dyDescent="0.25">
      <c r="I3595" s="12" t="str">
        <f t="shared" si="56"/>
        <v xml:space="preserve"> </v>
      </c>
      <c r="J3595" s="2"/>
    </row>
    <row r="3596" spans="9:10" customFormat="1" x14ac:dyDescent="0.25">
      <c r="I3596" s="12" t="str">
        <f t="shared" si="56"/>
        <v xml:space="preserve"> </v>
      </c>
      <c r="J3596" s="2"/>
    </row>
    <row r="3597" spans="9:10" customFormat="1" x14ac:dyDescent="0.25">
      <c r="I3597" s="12" t="str">
        <f t="shared" si="56"/>
        <v xml:space="preserve"> </v>
      </c>
      <c r="J3597" s="2"/>
    </row>
    <row r="3598" spans="9:10" customFormat="1" x14ac:dyDescent="0.25">
      <c r="I3598" s="12" t="str">
        <f t="shared" si="56"/>
        <v xml:space="preserve"> </v>
      </c>
      <c r="J3598" s="2"/>
    </row>
    <row r="3599" spans="9:10" customFormat="1" x14ac:dyDescent="0.25">
      <c r="I3599" s="12" t="str">
        <f t="shared" si="56"/>
        <v xml:space="preserve"> </v>
      </c>
      <c r="J3599" s="2"/>
    </row>
    <row r="3600" spans="9:10" customFormat="1" x14ac:dyDescent="0.25">
      <c r="I3600" s="12" t="str">
        <f t="shared" si="56"/>
        <v xml:space="preserve"> </v>
      </c>
      <c r="J3600" s="2"/>
    </row>
    <row r="3601" spans="9:10" customFormat="1" x14ac:dyDescent="0.25">
      <c r="I3601" s="12" t="str">
        <f t="shared" si="56"/>
        <v xml:space="preserve"> </v>
      </c>
      <c r="J3601" s="2"/>
    </row>
    <row r="3602" spans="9:10" customFormat="1" x14ac:dyDescent="0.25">
      <c r="I3602" s="12" t="str">
        <f t="shared" si="56"/>
        <v xml:space="preserve"> </v>
      </c>
      <c r="J3602" s="2"/>
    </row>
    <row r="3603" spans="9:10" customFormat="1" x14ac:dyDescent="0.25">
      <c r="I3603" s="12" t="str">
        <f t="shared" si="56"/>
        <v xml:space="preserve"> </v>
      </c>
      <c r="J3603" s="2"/>
    </row>
    <row r="3604" spans="9:10" customFormat="1" x14ac:dyDescent="0.25">
      <c r="I3604" s="12" t="str">
        <f t="shared" si="56"/>
        <v xml:space="preserve"> </v>
      </c>
      <c r="J3604" s="2"/>
    </row>
    <row r="3605" spans="9:10" customFormat="1" x14ac:dyDescent="0.25">
      <c r="I3605" s="12" t="str">
        <f t="shared" si="56"/>
        <v xml:space="preserve"> </v>
      </c>
      <c r="J3605" s="2"/>
    </row>
    <row r="3606" spans="9:10" customFormat="1" x14ac:dyDescent="0.25">
      <c r="I3606" s="12" t="str">
        <f t="shared" si="56"/>
        <v xml:space="preserve"> </v>
      </c>
      <c r="J3606" s="2"/>
    </row>
    <row r="3607" spans="9:10" customFormat="1" x14ac:dyDescent="0.25">
      <c r="I3607" s="12" t="str">
        <f t="shared" si="56"/>
        <v xml:space="preserve"> </v>
      </c>
      <c r="J3607" s="2"/>
    </row>
    <row r="3608" spans="9:10" customFormat="1" x14ac:dyDescent="0.25">
      <c r="I3608" s="12" t="str">
        <f t="shared" si="56"/>
        <v xml:space="preserve"> </v>
      </c>
      <c r="J3608" s="2"/>
    </row>
    <row r="3609" spans="9:10" customFormat="1" x14ac:dyDescent="0.25">
      <c r="I3609" s="12" t="str">
        <f t="shared" si="56"/>
        <v xml:space="preserve"> </v>
      </c>
      <c r="J3609" s="2"/>
    </row>
    <row r="3610" spans="9:10" customFormat="1" x14ac:dyDescent="0.25">
      <c r="I3610" s="12" t="str">
        <f t="shared" si="56"/>
        <v xml:space="preserve"> </v>
      </c>
      <c r="J3610" s="2"/>
    </row>
    <row r="3611" spans="9:10" customFormat="1" x14ac:dyDescent="0.25">
      <c r="I3611" s="12" t="str">
        <f t="shared" si="56"/>
        <v xml:space="preserve"> </v>
      </c>
      <c r="J3611" s="2"/>
    </row>
    <row r="3612" spans="9:10" customFormat="1" x14ac:dyDescent="0.25">
      <c r="I3612" s="12" t="str">
        <f t="shared" si="56"/>
        <v xml:space="preserve"> </v>
      </c>
      <c r="J3612" s="2"/>
    </row>
    <row r="3613" spans="9:10" customFormat="1" x14ac:dyDescent="0.25">
      <c r="I3613" s="12" t="str">
        <f t="shared" si="56"/>
        <v xml:space="preserve"> </v>
      </c>
      <c r="J3613" s="2"/>
    </row>
    <row r="3614" spans="9:10" customFormat="1" x14ac:dyDescent="0.25">
      <c r="I3614" s="12" t="str">
        <f t="shared" si="56"/>
        <v xml:space="preserve"> </v>
      </c>
      <c r="J3614" s="2"/>
    </row>
    <row r="3615" spans="9:10" customFormat="1" x14ac:dyDescent="0.25">
      <c r="I3615" s="12" t="str">
        <f t="shared" si="56"/>
        <v xml:space="preserve"> </v>
      </c>
      <c r="J3615" s="2"/>
    </row>
    <row r="3616" spans="9:10" customFormat="1" x14ac:dyDescent="0.25">
      <c r="I3616" s="12" t="str">
        <f t="shared" si="56"/>
        <v xml:space="preserve"> </v>
      </c>
      <c r="J3616" s="2"/>
    </row>
    <row r="3617" spans="9:10" customFormat="1" x14ac:dyDescent="0.25">
      <c r="I3617" s="12" t="str">
        <f t="shared" si="56"/>
        <v xml:space="preserve"> </v>
      </c>
      <c r="J3617" s="2"/>
    </row>
    <row r="3618" spans="9:10" customFormat="1" x14ac:dyDescent="0.25">
      <c r="I3618" s="12" t="str">
        <f t="shared" si="56"/>
        <v xml:space="preserve"> </v>
      </c>
      <c r="J3618" s="2"/>
    </row>
    <row r="3619" spans="9:10" customFormat="1" x14ac:dyDescent="0.25">
      <c r="I3619" s="12" t="str">
        <f t="shared" si="56"/>
        <v xml:space="preserve"> </v>
      </c>
      <c r="J3619" s="2"/>
    </row>
    <row r="3620" spans="9:10" customFormat="1" x14ac:dyDescent="0.25">
      <c r="I3620" s="12" t="str">
        <f t="shared" si="56"/>
        <v xml:space="preserve"> </v>
      </c>
      <c r="J3620" s="2"/>
    </row>
    <row r="3621" spans="9:10" customFormat="1" x14ac:dyDescent="0.25">
      <c r="I3621" s="12" t="str">
        <f t="shared" si="56"/>
        <v xml:space="preserve"> </v>
      </c>
      <c r="J3621" s="2"/>
    </row>
    <row r="3622" spans="9:10" customFormat="1" x14ac:dyDescent="0.25">
      <c r="I3622" s="12" t="str">
        <f t="shared" si="56"/>
        <v xml:space="preserve"> </v>
      </c>
      <c r="J3622" s="2"/>
    </row>
    <row r="3623" spans="9:10" customFormat="1" x14ac:dyDescent="0.25">
      <c r="I3623" s="12" t="str">
        <f t="shared" si="56"/>
        <v xml:space="preserve"> </v>
      </c>
      <c r="J3623" s="2"/>
    </row>
    <row r="3624" spans="9:10" customFormat="1" x14ac:dyDescent="0.25">
      <c r="I3624" s="12" t="str">
        <f t="shared" si="56"/>
        <v xml:space="preserve"> </v>
      </c>
      <c r="J3624" s="2"/>
    </row>
    <row r="3625" spans="9:10" customFormat="1" x14ac:dyDescent="0.25">
      <c r="I3625" s="12" t="str">
        <f t="shared" si="56"/>
        <v xml:space="preserve"> </v>
      </c>
      <c r="J3625" s="2"/>
    </row>
    <row r="3626" spans="9:10" customFormat="1" x14ac:dyDescent="0.25">
      <c r="I3626" s="12" t="str">
        <f t="shared" si="56"/>
        <v xml:space="preserve"> </v>
      </c>
      <c r="J3626" s="2"/>
    </row>
    <row r="3627" spans="9:10" customFormat="1" x14ac:dyDescent="0.25">
      <c r="I3627" s="12" t="str">
        <f t="shared" si="56"/>
        <v xml:space="preserve"> </v>
      </c>
      <c r="J3627" s="2"/>
    </row>
    <row r="3628" spans="9:10" customFormat="1" x14ac:dyDescent="0.25">
      <c r="I3628" s="12" t="str">
        <f t="shared" si="56"/>
        <v xml:space="preserve"> </v>
      </c>
      <c r="J3628" s="2"/>
    </row>
    <row r="3629" spans="9:10" customFormat="1" x14ac:dyDescent="0.25">
      <c r="I3629" s="12" t="str">
        <f t="shared" si="56"/>
        <v xml:space="preserve"> </v>
      </c>
      <c r="J3629" s="2"/>
    </row>
    <row r="3630" spans="9:10" customFormat="1" x14ac:dyDescent="0.25">
      <c r="I3630" s="12" t="str">
        <f t="shared" si="56"/>
        <v xml:space="preserve"> </v>
      </c>
      <c r="J3630" s="2"/>
    </row>
    <row r="3631" spans="9:10" customFormat="1" x14ac:dyDescent="0.25">
      <c r="I3631" s="12" t="str">
        <f t="shared" si="56"/>
        <v xml:space="preserve"> </v>
      </c>
      <c r="J3631" s="2"/>
    </row>
    <row r="3632" spans="9:10" customFormat="1" x14ac:dyDescent="0.25">
      <c r="I3632" s="12" t="str">
        <f t="shared" si="56"/>
        <v xml:space="preserve"> </v>
      </c>
      <c r="J3632" s="2"/>
    </row>
    <row r="3633" spans="9:10" customFormat="1" x14ac:dyDescent="0.25">
      <c r="I3633" s="12" t="str">
        <f t="shared" si="56"/>
        <v xml:space="preserve"> </v>
      </c>
      <c r="J3633" s="2"/>
    </row>
    <row r="3634" spans="9:10" customFormat="1" x14ac:dyDescent="0.25">
      <c r="I3634" s="12" t="str">
        <f t="shared" si="56"/>
        <v xml:space="preserve"> </v>
      </c>
      <c r="J3634" s="2"/>
    </row>
    <row r="3635" spans="9:10" customFormat="1" x14ac:dyDescent="0.25">
      <c r="I3635" s="12" t="str">
        <f t="shared" si="56"/>
        <v xml:space="preserve"> </v>
      </c>
      <c r="J3635" s="2"/>
    </row>
    <row r="3636" spans="9:10" customFormat="1" x14ac:dyDescent="0.25">
      <c r="I3636" s="12" t="str">
        <f t="shared" si="56"/>
        <v xml:space="preserve"> </v>
      </c>
      <c r="J3636" s="2"/>
    </row>
    <row r="3637" spans="9:10" customFormat="1" x14ac:dyDescent="0.25">
      <c r="I3637" s="12" t="str">
        <f t="shared" si="56"/>
        <v xml:space="preserve"> </v>
      </c>
      <c r="J3637" s="2"/>
    </row>
    <row r="3638" spans="9:10" customFormat="1" x14ac:dyDescent="0.25">
      <c r="I3638" s="12" t="str">
        <f t="shared" si="56"/>
        <v xml:space="preserve"> </v>
      </c>
      <c r="J3638" s="2"/>
    </row>
    <row r="3639" spans="9:10" customFormat="1" x14ac:dyDescent="0.25">
      <c r="I3639" s="12" t="str">
        <f t="shared" si="56"/>
        <v xml:space="preserve"> </v>
      </c>
      <c r="J3639" s="2"/>
    </row>
    <row r="3640" spans="9:10" customFormat="1" x14ac:dyDescent="0.25">
      <c r="I3640" s="12" t="str">
        <f t="shared" si="56"/>
        <v xml:space="preserve"> </v>
      </c>
      <c r="J3640" s="2"/>
    </row>
    <row r="3641" spans="9:10" customFormat="1" x14ac:dyDescent="0.25">
      <c r="I3641" s="12" t="str">
        <f t="shared" si="56"/>
        <v xml:space="preserve"> </v>
      </c>
      <c r="J3641" s="2"/>
    </row>
    <row r="3642" spans="9:10" customFormat="1" x14ac:dyDescent="0.25">
      <c r="I3642" s="12" t="str">
        <f t="shared" si="56"/>
        <v xml:space="preserve"> </v>
      </c>
      <c r="J3642" s="2"/>
    </row>
    <row r="3643" spans="9:10" customFormat="1" x14ac:dyDescent="0.25">
      <c r="I3643" s="12" t="str">
        <f t="shared" si="56"/>
        <v xml:space="preserve"> </v>
      </c>
      <c r="J3643" s="2"/>
    </row>
    <row r="3644" spans="9:10" customFormat="1" x14ac:dyDescent="0.25">
      <c r="I3644" s="12" t="str">
        <f t="shared" si="56"/>
        <v xml:space="preserve"> </v>
      </c>
      <c r="J3644" s="2"/>
    </row>
    <row r="3645" spans="9:10" customFormat="1" x14ac:dyDescent="0.25">
      <c r="I3645" s="12" t="str">
        <f t="shared" si="56"/>
        <v xml:space="preserve"> </v>
      </c>
      <c r="J3645" s="2"/>
    </row>
    <row r="3646" spans="9:10" customFormat="1" x14ac:dyDescent="0.25">
      <c r="I3646" s="12" t="str">
        <f t="shared" si="56"/>
        <v xml:space="preserve"> </v>
      </c>
      <c r="J3646" s="2"/>
    </row>
    <row r="3647" spans="9:10" customFormat="1" x14ac:dyDescent="0.25">
      <c r="I3647" s="12" t="str">
        <f t="shared" si="56"/>
        <v xml:space="preserve"> </v>
      </c>
      <c r="J3647" s="2"/>
    </row>
    <row r="3648" spans="9:10" customFormat="1" x14ac:dyDescent="0.25">
      <c r="I3648" s="12" t="str">
        <f t="shared" si="56"/>
        <v xml:space="preserve"> </v>
      </c>
      <c r="J3648" s="2"/>
    </row>
    <row r="3649" spans="9:10" customFormat="1" x14ac:dyDescent="0.25">
      <c r="I3649" s="12" t="str">
        <f t="shared" si="56"/>
        <v xml:space="preserve"> </v>
      </c>
      <c r="J3649" s="2"/>
    </row>
    <row r="3650" spans="9:10" customFormat="1" x14ac:dyDescent="0.25">
      <c r="I3650" s="12" t="str">
        <f t="shared" si="56"/>
        <v xml:space="preserve"> </v>
      </c>
      <c r="J3650" s="2"/>
    </row>
    <row r="3651" spans="9:10" customFormat="1" x14ac:dyDescent="0.25">
      <c r="I3651" s="12" t="str">
        <f t="shared" si="56"/>
        <v xml:space="preserve"> </v>
      </c>
      <c r="J3651" s="2"/>
    </row>
    <row r="3652" spans="9:10" customFormat="1" x14ac:dyDescent="0.25">
      <c r="I3652" s="12" t="str">
        <f t="shared" si="56"/>
        <v xml:space="preserve"> </v>
      </c>
      <c r="J3652" s="2"/>
    </row>
    <row r="3653" spans="9:10" customFormat="1" x14ac:dyDescent="0.25">
      <c r="I3653" s="12" t="str">
        <f t="shared" si="56"/>
        <v xml:space="preserve"> </v>
      </c>
      <c r="J3653" s="2"/>
    </row>
    <row r="3654" spans="9:10" customFormat="1" x14ac:dyDescent="0.25">
      <c r="I3654" s="12" t="str">
        <f t="shared" si="56"/>
        <v xml:space="preserve"> </v>
      </c>
      <c r="J3654" s="2"/>
    </row>
    <row r="3655" spans="9:10" customFormat="1" x14ac:dyDescent="0.25">
      <c r="I3655" s="12" t="str">
        <f t="shared" si="56"/>
        <v xml:space="preserve"> </v>
      </c>
      <c r="J3655" s="2"/>
    </row>
    <row r="3656" spans="9:10" customFormat="1" x14ac:dyDescent="0.25">
      <c r="I3656" s="12" t="str">
        <f t="shared" ref="I3656:I3719" si="57">IF(G3656&gt;$K$2,"X"," ")</f>
        <v xml:space="preserve"> </v>
      </c>
      <c r="J3656" s="2"/>
    </row>
    <row r="3657" spans="9:10" customFormat="1" x14ac:dyDescent="0.25">
      <c r="I3657" s="12" t="str">
        <f t="shared" si="57"/>
        <v xml:space="preserve"> </v>
      </c>
      <c r="J3657" s="2"/>
    </row>
    <row r="3658" spans="9:10" customFormat="1" x14ac:dyDescent="0.25">
      <c r="I3658" s="12" t="str">
        <f t="shared" si="57"/>
        <v xml:space="preserve"> </v>
      </c>
      <c r="J3658" s="2"/>
    </row>
    <row r="3659" spans="9:10" customFormat="1" x14ac:dyDescent="0.25">
      <c r="I3659" s="12" t="str">
        <f t="shared" si="57"/>
        <v xml:space="preserve"> </v>
      </c>
      <c r="J3659" s="2"/>
    </row>
    <row r="3660" spans="9:10" customFormat="1" x14ac:dyDescent="0.25">
      <c r="I3660" s="12" t="str">
        <f t="shared" si="57"/>
        <v xml:space="preserve"> </v>
      </c>
      <c r="J3660" s="2"/>
    </row>
    <row r="3661" spans="9:10" customFormat="1" x14ac:dyDescent="0.25">
      <c r="I3661" s="12" t="str">
        <f t="shared" si="57"/>
        <v xml:space="preserve"> </v>
      </c>
      <c r="J3661" s="2"/>
    </row>
    <row r="3662" spans="9:10" customFormat="1" x14ac:dyDescent="0.25">
      <c r="I3662" s="12" t="str">
        <f t="shared" si="57"/>
        <v xml:space="preserve"> </v>
      </c>
      <c r="J3662" s="2"/>
    </row>
    <row r="3663" spans="9:10" customFormat="1" x14ac:dyDescent="0.25">
      <c r="I3663" s="12" t="str">
        <f t="shared" si="57"/>
        <v xml:space="preserve"> </v>
      </c>
      <c r="J3663" s="2"/>
    </row>
    <row r="3664" spans="9:10" customFormat="1" x14ac:dyDescent="0.25">
      <c r="I3664" s="12" t="str">
        <f t="shared" si="57"/>
        <v xml:space="preserve"> </v>
      </c>
      <c r="J3664" s="2"/>
    </row>
    <row r="3665" spans="9:10" customFormat="1" x14ac:dyDescent="0.25">
      <c r="I3665" s="12" t="str">
        <f t="shared" si="57"/>
        <v xml:space="preserve"> </v>
      </c>
      <c r="J3665" s="2"/>
    </row>
    <row r="3666" spans="9:10" customFormat="1" x14ac:dyDescent="0.25">
      <c r="I3666" s="12" t="str">
        <f t="shared" si="57"/>
        <v xml:space="preserve"> </v>
      </c>
      <c r="J3666" s="2"/>
    </row>
    <row r="3667" spans="9:10" customFormat="1" x14ac:dyDescent="0.25">
      <c r="I3667" s="12" t="str">
        <f t="shared" si="57"/>
        <v xml:space="preserve"> </v>
      </c>
      <c r="J3667" s="2"/>
    </row>
    <row r="3668" spans="9:10" customFormat="1" x14ac:dyDescent="0.25">
      <c r="I3668" s="12" t="str">
        <f t="shared" si="57"/>
        <v xml:space="preserve"> </v>
      </c>
      <c r="J3668" s="2"/>
    </row>
    <row r="3669" spans="9:10" customFormat="1" x14ac:dyDescent="0.25">
      <c r="I3669" s="12" t="str">
        <f t="shared" si="57"/>
        <v xml:space="preserve"> </v>
      </c>
      <c r="J3669" s="2"/>
    </row>
    <row r="3670" spans="9:10" customFormat="1" x14ac:dyDescent="0.25">
      <c r="I3670" s="12" t="str">
        <f t="shared" si="57"/>
        <v xml:space="preserve"> </v>
      </c>
      <c r="J3670" s="2"/>
    </row>
    <row r="3671" spans="9:10" customFormat="1" x14ac:dyDescent="0.25">
      <c r="I3671" s="12" t="str">
        <f t="shared" si="57"/>
        <v xml:space="preserve"> </v>
      </c>
      <c r="J3671" s="2"/>
    </row>
    <row r="3672" spans="9:10" customFormat="1" x14ac:dyDescent="0.25">
      <c r="I3672" s="12" t="str">
        <f t="shared" si="57"/>
        <v xml:space="preserve"> </v>
      </c>
      <c r="J3672" s="2"/>
    </row>
    <row r="3673" spans="9:10" customFormat="1" x14ac:dyDescent="0.25">
      <c r="I3673" s="12" t="str">
        <f t="shared" si="57"/>
        <v xml:space="preserve"> </v>
      </c>
      <c r="J3673" s="2"/>
    </row>
    <row r="3674" spans="9:10" customFormat="1" x14ac:dyDescent="0.25">
      <c r="I3674" s="12" t="str">
        <f t="shared" si="57"/>
        <v xml:space="preserve"> </v>
      </c>
      <c r="J3674" s="2"/>
    </row>
    <row r="3675" spans="9:10" customFormat="1" x14ac:dyDescent="0.25">
      <c r="I3675" s="12" t="str">
        <f t="shared" si="57"/>
        <v xml:space="preserve"> </v>
      </c>
      <c r="J3675" s="2"/>
    </row>
    <row r="3676" spans="9:10" customFormat="1" x14ac:dyDescent="0.25">
      <c r="I3676" s="12" t="str">
        <f t="shared" si="57"/>
        <v xml:space="preserve"> </v>
      </c>
      <c r="J3676" s="2"/>
    </row>
    <row r="3677" spans="9:10" customFormat="1" x14ac:dyDescent="0.25">
      <c r="I3677" s="12" t="str">
        <f t="shared" si="57"/>
        <v xml:space="preserve"> </v>
      </c>
      <c r="J3677" s="2"/>
    </row>
    <row r="3678" spans="9:10" customFormat="1" x14ac:dyDescent="0.25">
      <c r="I3678" s="12" t="str">
        <f t="shared" si="57"/>
        <v xml:space="preserve"> </v>
      </c>
      <c r="J3678" s="2"/>
    </row>
    <row r="3679" spans="9:10" customFormat="1" x14ac:dyDescent="0.25">
      <c r="I3679" s="12" t="str">
        <f t="shared" si="57"/>
        <v xml:space="preserve"> </v>
      </c>
      <c r="J3679" s="2"/>
    </row>
    <row r="3680" spans="9:10" customFormat="1" x14ac:dyDescent="0.25">
      <c r="I3680" s="12" t="str">
        <f t="shared" si="57"/>
        <v xml:space="preserve"> </v>
      </c>
      <c r="J3680" s="2"/>
    </row>
    <row r="3681" spans="9:10" customFormat="1" x14ac:dyDescent="0.25">
      <c r="I3681" s="12" t="str">
        <f t="shared" si="57"/>
        <v xml:space="preserve"> </v>
      </c>
      <c r="J3681" s="2"/>
    </row>
    <row r="3682" spans="9:10" customFormat="1" x14ac:dyDescent="0.25">
      <c r="I3682" s="12" t="str">
        <f t="shared" si="57"/>
        <v xml:space="preserve"> </v>
      </c>
      <c r="J3682" s="2"/>
    </row>
    <row r="3683" spans="9:10" customFormat="1" x14ac:dyDescent="0.25">
      <c r="I3683" s="12" t="str">
        <f t="shared" si="57"/>
        <v xml:space="preserve"> </v>
      </c>
      <c r="J3683" s="2"/>
    </row>
    <row r="3684" spans="9:10" customFormat="1" x14ac:dyDescent="0.25">
      <c r="I3684" s="12" t="str">
        <f t="shared" si="57"/>
        <v xml:space="preserve"> </v>
      </c>
      <c r="J3684" s="2"/>
    </row>
    <row r="3685" spans="9:10" customFormat="1" x14ac:dyDescent="0.25">
      <c r="I3685" s="12" t="str">
        <f t="shared" si="57"/>
        <v xml:space="preserve"> </v>
      </c>
      <c r="J3685" s="2"/>
    </row>
    <row r="3686" spans="9:10" customFormat="1" x14ac:dyDescent="0.25">
      <c r="I3686" s="12" t="str">
        <f t="shared" si="57"/>
        <v xml:space="preserve"> </v>
      </c>
      <c r="J3686" s="2"/>
    </row>
    <row r="3687" spans="9:10" customFormat="1" x14ac:dyDescent="0.25">
      <c r="I3687" s="12" t="str">
        <f t="shared" si="57"/>
        <v xml:space="preserve"> </v>
      </c>
      <c r="J3687" s="2"/>
    </row>
    <row r="3688" spans="9:10" customFormat="1" x14ac:dyDescent="0.25">
      <c r="I3688" s="12" t="str">
        <f t="shared" si="57"/>
        <v xml:space="preserve"> </v>
      </c>
      <c r="J3688" s="2"/>
    </row>
    <row r="3689" spans="9:10" customFormat="1" x14ac:dyDescent="0.25">
      <c r="I3689" s="12" t="str">
        <f t="shared" si="57"/>
        <v xml:space="preserve"> </v>
      </c>
      <c r="J3689" s="2"/>
    </row>
    <row r="3690" spans="9:10" customFormat="1" x14ac:dyDescent="0.25">
      <c r="I3690" s="12" t="str">
        <f t="shared" si="57"/>
        <v xml:space="preserve"> </v>
      </c>
      <c r="J3690" s="2"/>
    </row>
    <row r="3691" spans="9:10" customFormat="1" x14ac:dyDescent="0.25">
      <c r="I3691" s="12" t="str">
        <f t="shared" si="57"/>
        <v xml:space="preserve"> </v>
      </c>
      <c r="J3691" s="2"/>
    </row>
    <row r="3692" spans="9:10" customFormat="1" x14ac:dyDescent="0.25">
      <c r="I3692" s="12" t="str">
        <f t="shared" si="57"/>
        <v xml:space="preserve"> </v>
      </c>
      <c r="J3692" s="2"/>
    </row>
    <row r="3693" spans="9:10" customFormat="1" x14ac:dyDescent="0.25">
      <c r="I3693" s="12" t="str">
        <f t="shared" si="57"/>
        <v xml:space="preserve"> </v>
      </c>
      <c r="J3693" s="2"/>
    </row>
    <row r="3694" spans="9:10" customFormat="1" x14ac:dyDescent="0.25">
      <c r="I3694" s="12" t="str">
        <f t="shared" si="57"/>
        <v xml:space="preserve"> </v>
      </c>
      <c r="J3694" s="2"/>
    </row>
    <row r="3695" spans="9:10" customFormat="1" x14ac:dyDescent="0.25">
      <c r="I3695" s="12" t="str">
        <f t="shared" si="57"/>
        <v xml:space="preserve"> </v>
      </c>
      <c r="J3695" s="2"/>
    </row>
    <row r="3696" spans="9:10" customFormat="1" x14ac:dyDescent="0.25">
      <c r="I3696" s="12" t="str">
        <f t="shared" si="57"/>
        <v xml:space="preserve"> </v>
      </c>
      <c r="J3696" s="2"/>
    </row>
    <row r="3697" spans="9:10" customFormat="1" x14ac:dyDescent="0.25">
      <c r="I3697" s="12" t="str">
        <f t="shared" si="57"/>
        <v xml:space="preserve"> </v>
      </c>
      <c r="J3697" s="2"/>
    </row>
    <row r="3698" spans="9:10" customFormat="1" x14ac:dyDescent="0.25">
      <c r="I3698" s="12" t="str">
        <f t="shared" si="57"/>
        <v xml:space="preserve"> </v>
      </c>
      <c r="J3698" s="2"/>
    </row>
    <row r="3699" spans="9:10" customFormat="1" x14ac:dyDescent="0.25">
      <c r="I3699" s="12" t="str">
        <f t="shared" si="57"/>
        <v xml:space="preserve"> </v>
      </c>
      <c r="J3699" s="2"/>
    </row>
    <row r="3700" spans="9:10" customFormat="1" x14ac:dyDescent="0.25">
      <c r="I3700" s="12" t="str">
        <f t="shared" si="57"/>
        <v xml:space="preserve"> </v>
      </c>
      <c r="J3700" s="2"/>
    </row>
    <row r="3701" spans="9:10" customFormat="1" x14ac:dyDescent="0.25">
      <c r="I3701" s="12" t="str">
        <f t="shared" si="57"/>
        <v xml:space="preserve"> </v>
      </c>
      <c r="J3701" s="2"/>
    </row>
    <row r="3702" spans="9:10" customFormat="1" x14ac:dyDescent="0.25">
      <c r="I3702" s="12" t="str">
        <f t="shared" si="57"/>
        <v xml:space="preserve"> </v>
      </c>
      <c r="J3702" s="2"/>
    </row>
    <row r="3703" spans="9:10" customFormat="1" x14ac:dyDescent="0.25">
      <c r="I3703" s="12" t="str">
        <f t="shared" si="57"/>
        <v xml:space="preserve"> </v>
      </c>
      <c r="J3703" s="2"/>
    </row>
    <row r="3704" spans="9:10" customFormat="1" x14ac:dyDescent="0.25">
      <c r="I3704" s="12" t="str">
        <f t="shared" si="57"/>
        <v xml:space="preserve"> </v>
      </c>
      <c r="J3704" s="2"/>
    </row>
    <row r="3705" spans="9:10" customFormat="1" x14ac:dyDescent="0.25">
      <c r="I3705" s="12" t="str">
        <f t="shared" si="57"/>
        <v xml:space="preserve"> </v>
      </c>
      <c r="J3705" s="2"/>
    </row>
    <row r="3706" spans="9:10" customFormat="1" x14ac:dyDescent="0.25">
      <c r="I3706" s="12" t="str">
        <f t="shared" si="57"/>
        <v xml:space="preserve"> </v>
      </c>
      <c r="J3706" s="2"/>
    </row>
    <row r="3707" spans="9:10" customFormat="1" x14ac:dyDescent="0.25">
      <c r="I3707" s="12" t="str">
        <f t="shared" si="57"/>
        <v xml:space="preserve"> </v>
      </c>
      <c r="J3707" s="2"/>
    </row>
    <row r="3708" spans="9:10" customFormat="1" x14ac:dyDescent="0.25">
      <c r="I3708" s="12" t="str">
        <f t="shared" si="57"/>
        <v xml:space="preserve"> </v>
      </c>
      <c r="J3708" s="2"/>
    </row>
    <row r="3709" spans="9:10" customFormat="1" x14ac:dyDescent="0.25">
      <c r="I3709" s="12" t="str">
        <f t="shared" si="57"/>
        <v xml:space="preserve"> </v>
      </c>
      <c r="J3709" s="2"/>
    </row>
    <row r="3710" spans="9:10" customFormat="1" x14ac:dyDescent="0.25">
      <c r="I3710" s="12" t="str">
        <f t="shared" si="57"/>
        <v xml:space="preserve"> </v>
      </c>
      <c r="J3710" s="2"/>
    </row>
    <row r="3711" spans="9:10" customFormat="1" x14ac:dyDescent="0.25">
      <c r="I3711" s="12" t="str">
        <f t="shared" si="57"/>
        <v xml:space="preserve"> </v>
      </c>
      <c r="J3711" s="2"/>
    </row>
    <row r="3712" spans="9:10" customFormat="1" x14ac:dyDescent="0.25">
      <c r="I3712" s="12" t="str">
        <f t="shared" si="57"/>
        <v xml:space="preserve"> </v>
      </c>
      <c r="J3712" s="2"/>
    </row>
    <row r="3713" spans="9:10" customFormat="1" x14ac:dyDescent="0.25">
      <c r="I3713" s="12" t="str">
        <f t="shared" si="57"/>
        <v xml:space="preserve"> </v>
      </c>
      <c r="J3713" s="2"/>
    </row>
    <row r="3714" spans="9:10" customFormat="1" x14ac:dyDescent="0.25">
      <c r="I3714" s="12" t="str">
        <f t="shared" si="57"/>
        <v xml:space="preserve"> </v>
      </c>
      <c r="J3714" s="2"/>
    </row>
    <row r="3715" spans="9:10" customFormat="1" x14ac:dyDescent="0.25">
      <c r="I3715" s="12" t="str">
        <f t="shared" si="57"/>
        <v xml:space="preserve"> </v>
      </c>
      <c r="J3715" s="2"/>
    </row>
    <row r="3716" spans="9:10" customFormat="1" x14ac:dyDescent="0.25">
      <c r="I3716" s="12" t="str">
        <f t="shared" si="57"/>
        <v xml:space="preserve"> </v>
      </c>
      <c r="J3716" s="2"/>
    </row>
    <row r="3717" spans="9:10" customFormat="1" x14ac:dyDescent="0.25">
      <c r="I3717" s="12" t="str">
        <f t="shared" si="57"/>
        <v xml:space="preserve"> </v>
      </c>
      <c r="J3717" s="2"/>
    </row>
    <row r="3718" spans="9:10" customFormat="1" x14ac:dyDescent="0.25">
      <c r="I3718" s="12" t="str">
        <f t="shared" si="57"/>
        <v xml:space="preserve"> </v>
      </c>
      <c r="J3718" s="2"/>
    </row>
    <row r="3719" spans="9:10" customFormat="1" x14ac:dyDescent="0.25">
      <c r="I3719" s="12" t="str">
        <f t="shared" si="57"/>
        <v xml:space="preserve"> </v>
      </c>
      <c r="J3719" s="2"/>
    </row>
    <row r="3720" spans="9:10" customFormat="1" x14ac:dyDescent="0.25">
      <c r="I3720" s="12" t="str">
        <f t="shared" ref="I3720:I3783" si="58">IF(G3720&gt;$K$2,"X"," ")</f>
        <v xml:space="preserve"> </v>
      </c>
      <c r="J3720" s="2"/>
    </row>
    <row r="3721" spans="9:10" customFormat="1" x14ac:dyDescent="0.25">
      <c r="I3721" s="12" t="str">
        <f t="shared" si="58"/>
        <v xml:space="preserve"> </v>
      </c>
      <c r="J3721" s="2"/>
    </row>
    <row r="3722" spans="9:10" customFormat="1" x14ac:dyDescent="0.25">
      <c r="I3722" s="12" t="str">
        <f t="shared" si="58"/>
        <v xml:space="preserve"> </v>
      </c>
      <c r="J3722" s="2"/>
    </row>
    <row r="3723" spans="9:10" customFormat="1" x14ac:dyDescent="0.25">
      <c r="I3723" s="12" t="str">
        <f t="shared" si="58"/>
        <v xml:space="preserve"> </v>
      </c>
      <c r="J3723" s="2"/>
    </row>
    <row r="3724" spans="9:10" customFormat="1" x14ac:dyDescent="0.25">
      <c r="I3724" s="12" t="str">
        <f t="shared" si="58"/>
        <v xml:space="preserve"> </v>
      </c>
      <c r="J3724" s="2"/>
    </row>
    <row r="3725" spans="9:10" customFormat="1" x14ac:dyDescent="0.25">
      <c r="I3725" s="12" t="str">
        <f t="shared" si="58"/>
        <v xml:space="preserve"> </v>
      </c>
      <c r="J3725" s="2"/>
    </row>
    <row r="3726" spans="9:10" customFormat="1" x14ac:dyDescent="0.25">
      <c r="I3726" s="12" t="str">
        <f t="shared" si="58"/>
        <v xml:space="preserve"> </v>
      </c>
      <c r="J3726" s="2"/>
    </row>
    <row r="3727" spans="9:10" customFormat="1" x14ac:dyDescent="0.25">
      <c r="I3727" s="12" t="str">
        <f t="shared" si="58"/>
        <v xml:space="preserve"> </v>
      </c>
      <c r="J3727" s="2"/>
    </row>
    <row r="3728" spans="9:10" customFormat="1" x14ac:dyDescent="0.25">
      <c r="I3728" s="12" t="str">
        <f t="shared" si="58"/>
        <v xml:space="preserve"> </v>
      </c>
      <c r="J3728" s="2"/>
    </row>
    <row r="3729" spans="8:10" customFormat="1" x14ac:dyDescent="0.25">
      <c r="I3729" s="12" t="str">
        <f t="shared" si="58"/>
        <v xml:space="preserve"> </v>
      </c>
      <c r="J3729" s="2"/>
    </row>
    <row r="3730" spans="8:10" customFormat="1" x14ac:dyDescent="0.25">
      <c r="I3730" s="12" t="str">
        <f t="shared" si="58"/>
        <v xml:space="preserve"> </v>
      </c>
      <c r="J3730" s="2"/>
    </row>
    <row r="3731" spans="8:10" customFormat="1" x14ac:dyDescent="0.25">
      <c r="I3731" s="12" t="str">
        <f t="shared" si="58"/>
        <v xml:space="preserve"> </v>
      </c>
      <c r="J3731" s="2"/>
    </row>
    <row r="3732" spans="8:10" customFormat="1" x14ac:dyDescent="0.25">
      <c r="I3732" s="12" t="str">
        <f t="shared" si="58"/>
        <v xml:space="preserve"> </v>
      </c>
      <c r="J3732" s="2"/>
    </row>
    <row r="3733" spans="8:10" customFormat="1" x14ac:dyDescent="0.25">
      <c r="I3733" s="12" t="str">
        <f t="shared" si="58"/>
        <v xml:space="preserve"> </v>
      </c>
      <c r="J3733" s="2"/>
    </row>
    <row r="3734" spans="8:10" customFormat="1" x14ac:dyDescent="0.25">
      <c r="I3734" s="12" t="str">
        <f t="shared" si="58"/>
        <v xml:space="preserve"> </v>
      </c>
      <c r="J3734" s="2"/>
    </row>
    <row r="3735" spans="8:10" customFormat="1" x14ac:dyDescent="0.25">
      <c r="I3735" s="12" t="str">
        <f t="shared" si="58"/>
        <v xml:space="preserve"> </v>
      </c>
      <c r="J3735" s="2"/>
    </row>
    <row r="3736" spans="8:10" customFormat="1" x14ac:dyDescent="0.25">
      <c r="I3736" s="12" t="str">
        <f t="shared" si="58"/>
        <v xml:space="preserve"> </v>
      </c>
      <c r="J3736" s="2"/>
    </row>
    <row r="3737" spans="8:10" customFormat="1" x14ac:dyDescent="0.25">
      <c r="I3737" s="12" t="str">
        <f t="shared" si="58"/>
        <v xml:space="preserve"> </v>
      </c>
      <c r="J3737" s="2"/>
    </row>
    <row r="3738" spans="8:10" customFormat="1" x14ac:dyDescent="0.25">
      <c r="I3738" s="12" t="str">
        <f t="shared" si="58"/>
        <v xml:space="preserve"> </v>
      </c>
      <c r="J3738" s="2"/>
    </row>
    <row r="3739" spans="8:10" customFormat="1" x14ac:dyDescent="0.25">
      <c r="I3739" s="12" t="str">
        <f t="shared" si="58"/>
        <v xml:space="preserve"> </v>
      </c>
      <c r="J3739" s="2"/>
    </row>
    <row r="3740" spans="8:10" customFormat="1" x14ac:dyDescent="0.25">
      <c r="I3740" s="12" t="str">
        <f t="shared" si="58"/>
        <v xml:space="preserve"> </v>
      </c>
      <c r="J3740" s="2"/>
    </row>
    <row r="3741" spans="8:10" customFormat="1" x14ac:dyDescent="0.25">
      <c r="H3741" s="3"/>
      <c r="I3741" s="12" t="str">
        <f t="shared" si="58"/>
        <v xml:space="preserve"> </v>
      </c>
      <c r="J3741" s="2"/>
    </row>
    <row r="3742" spans="8:10" customFormat="1" x14ac:dyDescent="0.25">
      <c r="H3742" s="3"/>
      <c r="I3742" s="12" t="str">
        <f t="shared" si="58"/>
        <v xml:space="preserve"> </v>
      </c>
      <c r="J3742" s="2"/>
    </row>
    <row r="3743" spans="8:10" customFormat="1" x14ac:dyDescent="0.25">
      <c r="H3743" s="3"/>
      <c r="I3743" s="12" t="str">
        <f t="shared" si="58"/>
        <v xml:space="preserve"> </v>
      </c>
      <c r="J3743" s="2"/>
    </row>
    <row r="3744" spans="8:10" customFormat="1" x14ac:dyDescent="0.25">
      <c r="H3744" s="3"/>
      <c r="I3744" s="12" t="str">
        <f t="shared" si="58"/>
        <v xml:space="preserve"> </v>
      </c>
      <c r="J3744" s="2"/>
    </row>
    <row r="3745" spans="8:10" customFormat="1" x14ac:dyDescent="0.25">
      <c r="H3745" s="3"/>
      <c r="I3745" s="12" t="str">
        <f t="shared" si="58"/>
        <v xml:space="preserve"> </v>
      </c>
      <c r="J3745" s="2"/>
    </row>
    <row r="3746" spans="8:10" customFormat="1" x14ac:dyDescent="0.25">
      <c r="H3746" s="3"/>
      <c r="I3746" s="12" t="str">
        <f t="shared" si="58"/>
        <v xml:space="preserve"> </v>
      </c>
      <c r="J3746" s="2"/>
    </row>
    <row r="3747" spans="8:10" customFormat="1" x14ac:dyDescent="0.25">
      <c r="H3747" s="3"/>
      <c r="I3747" s="12" t="str">
        <f t="shared" si="58"/>
        <v xml:space="preserve"> </v>
      </c>
      <c r="J3747" s="2"/>
    </row>
    <row r="3748" spans="8:10" customFormat="1" x14ac:dyDescent="0.25">
      <c r="H3748" s="3"/>
      <c r="I3748" s="12" t="str">
        <f t="shared" si="58"/>
        <v xml:space="preserve"> </v>
      </c>
      <c r="J3748" s="2"/>
    </row>
    <row r="3749" spans="8:10" customFormat="1" x14ac:dyDescent="0.25">
      <c r="H3749" s="3"/>
      <c r="I3749" s="12" t="str">
        <f t="shared" si="58"/>
        <v xml:space="preserve"> </v>
      </c>
      <c r="J3749" s="2"/>
    </row>
    <row r="3750" spans="8:10" customFormat="1" x14ac:dyDescent="0.25">
      <c r="H3750" s="3"/>
      <c r="I3750" s="12" t="str">
        <f t="shared" si="58"/>
        <v xml:space="preserve"> </v>
      </c>
      <c r="J3750" s="2"/>
    </row>
    <row r="3751" spans="8:10" customFormat="1" x14ac:dyDescent="0.25">
      <c r="H3751" s="3"/>
      <c r="I3751" s="12" t="str">
        <f t="shared" si="58"/>
        <v xml:space="preserve"> </v>
      </c>
      <c r="J3751" s="2"/>
    </row>
    <row r="3752" spans="8:10" customFormat="1" x14ac:dyDescent="0.25">
      <c r="H3752" s="3"/>
      <c r="I3752" s="12" t="str">
        <f t="shared" si="58"/>
        <v xml:space="preserve"> </v>
      </c>
      <c r="J3752" s="2"/>
    </row>
    <row r="3753" spans="8:10" customFormat="1" x14ac:dyDescent="0.25">
      <c r="H3753" s="3"/>
      <c r="I3753" s="12" t="str">
        <f t="shared" si="58"/>
        <v xml:space="preserve"> </v>
      </c>
      <c r="J3753" s="2"/>
    </row>
    <row r="3754" spans="8:10" customFormat="1" x14ac:dyDescent="0.25">
      <c r="H3754" s="3"/>
      <c r="I3754" s="12" t="str">
        <f t="shared" si="58"/>
        <v xml:space="preserve"> </v>
      </c>
      <c r="J3754" s="2"/>
    </row>
    <row r="3755" spans="8:10" customFormat="1" x14ac:dyDescent="0.25">
      <c r="H3755" s="3"/>
      <c r="I3755" s="12" t="str">
        <f t="shared" si="58"/>
        <v xml:space="preserve"> </v>
      </c>
      <c r="J3755" s="2"/>
    </row>
    <row r="3756" spans="8:10" customFormat="1" x14ac:dyDescent="0.25">
      <c r="H3756" s="3"/>
      <c r="I3756" s="12" t="str">
        <f t="shared" si="58"/>
        <v xml:space="preserve"> </v>
      </c>
      <c r="J3756" s="2"/>
    </row>
    <row r="3757" spans="8:10" customFormat="1" x14ac:dyDescent="0.25">
      <c r="H3757" s="3"/>
      <c r="I3757" s="12" t="str">
        <f t="shared" si="58"/>
        <v xml:space="preserve"> </v>
      </c>
      <c r="J3757" s="2"/>
    </row>
    <row r="3758" spans="8:10" customFormat="1" x14ac:dyDescent="0.25">
      <c r="H3758" s="3"/>
      <c r="I3758" s="12" t="str">
        <f t="shared" si="58"/>
        <v xml:space="preserve"> </v>
      </c>
      <c r="J3758" s="2"/>
    </row>
    <row r="3759" spans="8:10" customFormat="1" x14ac:dyDescent="0.25">
      <c r="H3759" s="3"/>
      <c r="I3759" s="12" t="str">
        <f t="shared" si="58"/>
        <v xml:space="preserve"> </v>
      </c>
      <c r="J3759" s="2"/>
    </row>
    <row r="3760" spans="8:10" customFormat="1" x14ac:dyDescent="0.25">
      <c r="H3760" s="3"/>
      <c r="I3760" s="12" t="str">
        <f t="shared" si="58"/>
        <v xml:space="preserve"> </v>
      </c>
      <c r="J3760" s="2"/>
    </row>
    <row r="3761" spans="8:10" customFormat="1" x14ac:dyDescent="0.25">
      <c r="H3761" s="3"/>
      <c r="I3761" s="12" t="str">
        <f t="shared" si="58"/>
        <v xml:space="preserve"> </v>
      </c>
      <c r="J3761" s="2"/>
    </row>
    <row r="3762" spans="8:10" customFormat="1" x14ac:dyDescent="0.25">
      <c r="H3762" s="3"/>
      <c r="I3762" s="12" t="str">
        <f t="shared" si="58"/>
        <v xml:space="preserve"> </v>
      </c>
      <c r="J3762" s="2"/>
    </row>
    <row r="3763" spans="8:10" customFormat="1" x14ac:dyDescent="0.25">
      <c r="H3763" s="3"/>
      <c r="I3763" s="12" t="str">
        <f t="shared" si="58"/>
        <v xml:space="preserve"> </v>
      </c>
      <c r="J3763" s="2"/>
    </row>
    <row r="3764" spans="8:10" customFormat="1" x14ac:dyDescent="0.25">
      <c r="H3764" s="3"/>
      <c r="I3764" s="12" t="str">
        <f t="shared" si="58"/>
        <v xml:space="preserve"> </v>
      </c>
      <c r="J3764" s="2"/>
    </row>
    <row r="3765" spans="8:10" customFormat="1" x14ac:dyDescent="0.25">
      <c r="H3765" s="3"/>
      <c r="I3765" s="12" t="str">
        <f t="shared" si="58"/>
        <v xml:space="preserve"> </v>
      </c>
      <c r="J3765" s="2"/>
    </row>
    <row r="3766" spans="8:10" customFormat="1" x14ac:dyDescent="0.25">
      <c r="H3766" s="3"/>
      <c r="I3766" s="12" t="str">
        <f t="shared" si="58"/>
        <v xml:space="preserve"> </v>
      </c>
      <c r="J3766" s="2"/>
    </row>
    <row r="3767" spans="8:10" customFormat="1" x14ac:dyDescent="0.25">
      <c r="H3767" s="3"/>
      <c r="I3767" s="12" t="str">
        <f t="shared" si="58"/>
        <v xml:space="preserve"> </v>
      </c>
      <c r="J3767" s="2"/>
    </row>
    <row r="3768" spans="8:10" customFormat="1" x14ac:dyDescent="0.25">
      <c r="H3768" s="3"/>
      <c r="I3768" s="12" t="str">
        <f t="shared" si="58"/>
        <v xml:space="preserve"> </v>
      </c>
      <c r="J3768" s="2"/>
    </row>
    <row r="3769" spans="8:10" customFormat="1" x14ac:dyDescent="0.25">
      <c r="H3769" s="3"/>
      <c r="I3769" s="12" t="str">
        <f t="shared" si="58"/>
        <v xml:space="preserve"> </v>
      </c>
      <c r="J3769" s="2"/>
    </row>
    <row r="3770" spans="8:10" customFormat="1" x14ac:dyDescent="0.25">
      <c r="H3770" s="3"/>
      <c r="I3770" s="12" t="str">
        <f t="shared" si="58"/>
        <v xml:space="preserve"> </v>
      </c>
      <c r="J3770" s="2"/>
    </row>
    <row r="3771" spans="8:10" customFormat="1" x14ac:dyDescent="0.25">
      <c r="H3771" s="3"/>
      <c r="I3771" s="12" t="str">
        <f t="shared" si="58"/>
        <v xml:space="preserve"> </v>
      </c>
      <c r="J3771" s="2"/>
    </row>
    <row r="3772" spans="8:10" customFormat="1" x14ac:dyDescent="0.25">
      <c r="H3772" s="3"/>
      <c r="I3772" s="12" t="str">
        <f t="shared" si="58"/>
        <v xml:space="preserve"> </v>
      </c>
      <c r="J3772" s="2"/>
    </row>
    <row r="3773" spans="8:10" customFormat="1" x14ac:dyDescent="0.25">
      <c r="H3773" s="3"/>
      <c r="I3773" s="12" t="str">
        <f t="shared" si="58"/>
        <v xml:space="preserve"> </v>
      </c>
      <c r="J3773" s="2"/>
    </row>
    <row r="3774" spans="8:10" customFormat="1" x14ac:dyDescent="0.25">
      <c r="H3774" s="3"/>
      <c r="I3774" s="12" t="str">
        <f t="shared" si="58"/>
        <v xml:space="preserve"> </v>
      </c>
      <c r="J3774" s="2"/>
    </row>
    <row r="3775" spans="8:10" customFormat="1" x14ac:dyDescent="0.25">
      <c r="H3775" s="3"/>
      <c r="I3775" s="12" t="str">
        <f t="shared" si="58"/>
        <v xml:space="preserve"> </v>
      </c>
      <c r="J3775" s="2"/>
    </row>
    <row r="3776" spans="8:10" customFormat="1" x14ac:dyDescent="0.25">
      <c r="H3776" s="3"/>
      <c r="I3776" s="12" t="str">
        <f t="shared" si="58"/>
        <v xml:space="preserve"> </v>
      </c>
      <c r="J3776" s="2"/>
    </row>
    <row r="3777" spans="8:10" customFormat="1" x14ac:dyDescent="0.25">
      <c r="H3777" s="3"/>
      <c r="I3777" s="12" t="str">
        <f t="shared" si="58"/>
        <v xml:space="preserve"> </v>
      </c>
      <c r="J3777" s="2"/>
    </row>
    <row r="3778" spans="8:10" customFormat="1" x14ac:dyDescent="0.25">
      <c r="H3778" s="3"/>
      <c r="I3778" s="12" t="str">
        <f t="shared" si="58"/>
        <v xml:space="preserve"> </v>
      </c>
      <c r="J3778" s="2"/>
    </row>
    <row r="3779" spans="8:10" customFormat="1" x14ac:dyDescent="0.25">
      <c r="H3779" s="3"/>
      <c r="I3779" s="12" t="str">
        <f t="shared" si="58"/>
        <v xml:space="preserve"> </v>
      </c>
      <c r="J3779" s="2"/>
    </row>
    <row r="3780" spans="8:10" customFormat="1" x14ac:dyDescent="0.25">
      <c r="H3780" s="3"/>
      <c r="I3780" s="12" t="str">
        <f t="shared" si="58"/>
        <v xml:space="preserve"> </v>
      </c>
      <c r="J3780" s="2"/>
    </row>
    <row r="3781" spans="8:10" customFormat="1" x14ac:dyDescent="0.25">
      <c r="H3781" s="3"/>
      <c r="I3781" s="12" t="str">
        <f t="shared" si="58"/>
        <v xml:space="preserve"> </v>
      </c>
      <c r="J3781" s="2"/>
    </row>
    <row r="3782" spans="8:10" customFormat="1" x14ac:dyDescent="0.25">
      <c r="H3782" s="3"/>
      <c r="I3782" s="12" t="str">
        <f t="shared" si="58"/>
        <v xml:space="preserve"> </v>
      </c>
      <c r="J3782" s="2"/>
    </row>
    <row r="3783" spans="8:10" customFormat="1" x14ac:dyDescent="0.25">
      <c r="H3783" s="3"/>
      <c r="I3783" s="12" t="str">
        <f t="shared" si="58"/>
        <v xml:space="preserve"> </v>
      </c>
      <c r="J3783" s="2"/>
    </row>
    <row r="3784" spans="8:10" customFormat="1" x14ac:dyDescent="0.25">
      <c r="H3784" s="3"/>
      <c r="I3784" s="12" t="str">
        <f t="shared" ref="I3784:I3847" si="59">IF(G3784&gt;$K$2,"X"," ")</f>
        <v xml:space="preserve"> </v>
      </c>
      <c r="J3784" s="2"/>
    </row>
    <row r="3785" spans="8:10" customFormat="1" x14ac:dyDescent="0.25">
      <c r="H3785" s="3"/>
      <c r="I3785" s="12" t="str">
        <f t="shared" si="59"/>
        <v xml:space="preserve"> </v>
      </c>
      <c r="J3785" s="2"/>
    </row>
    <row r="3786" spans="8:10" customFormat="1" x14ac:dyDescent="0.25">
      <c r="H3786" s="3"/>
      <c r="I3786" s="12" t="str">
        <f t="shared" si="59"/>
        <v xml:space="preserve"> </v>
      </c>
      <c r="J3786" s="2"/>
    </row>
    <row r="3787" spans="8:10" customFormat="1" x14ac:dyDescent="0.25">
      <c r="H3787" s="3"/>
      <c r="I3787" s="12" t="str">
        <f t="shared" si="59"/>
        <v xml:space="preserve"> </v>
      </c>
      <c r="J3787" s="2"/>
    </row>
    <row r="3788" spans="8:10" customFormat="1" x14ac:dyDescent="0.25">
      <c r="H3788" s="3"/>
      <c r="I3788" s="12" t="str">
        <f t="shared" si="59"/>
        <v xml:space="preserve"> </v>
      </c>
      <c r="J3788" s="2"/>
    </row>
    <row r="3789" spans="8:10" customFormat="1" x14ac:dyDescent="0.25">
      <c r="H3789" s="3"/>
      <c r="I3789" s="12" t="str">
        <f t="shared" si="59"/>
        <v xml:space="preserve"> </v>
      </c>
      <c r="J3789" s="2"/>
    </row>
    <row r="3790" spans="8:10" customFormat="1" x14ac:dyDescent="0.25">
      <c r="H3790" s="3"/>
      <c r="I3790" s="12" t="str">
        <f t="shared" si="59"/>
        <v xml:space="preserve"> </v>
      </c>
      <c r="J3790" s="2"/>
    </row>
    <row r="3791" spans="8:10" customFormat="1" x14ac:dyDescent="0.25">
      <c r="H3791" s="3"/>
      <c r="I3791" s="12" t="str">
        <f t="shared" si="59"/>
        <v xml:space="preserve"> </v>
      </c>
      <c r="J3791" s="2"/>
    </row>
    <row r="3792" spans="8:10" customFormat="1" x14ac:dyDescent="0.25">
      <c r="H3792" s="3"/>
      <c r="I3792" s="12" t="str">
        <f t="shared" si="59"/>
        <v xml:space="preserve"> </v>
      </c>
      <c r="J3792" s="2"/>
    </row>
    <row r="3793" spans="8:10" customFormat="1" x14ac:dyDescent="0.25">
      <c r="H3793" s="3"/>
      <c r="I3793" s="12" t="str">
        <f t="shared" si="59"/>
        <v xml:space="preserve"> </v>
      </c>
      <c r="J3793" s="2"/>
    </row>
    <row r="3794" spans="8:10" customFormat="1" x14ac:dyDescent="0.25">
      <c r="H3794" s="3"/>
      <c r="I3794" s="12" t="str">
        <f t="shared" si="59"/>
        <v xml:space="preserve"> </v>
      </c>
      <c r="J3794" s="2"/>
    </row>
    <row r="3795" spans="8:10" customFormat="1" x14ac:dyDescent="0.25">
      <c r="H3795" s="3"/>
      <c r="I3795" s="12" t="str">
        <f t="shared" si="59"/>
        <v xml:space="preserve"> </v>
      </c>
      <c r="J3795" s="2"/>
    </row>
    <row r="3796" spans="8:10" customFormat="1" x14ac:dyDescent="0.25">
      <c r="H3796" s="3"/>
      <c r="I3796" s="12" t="str">
        <f t="shared" si="59"/>
        <v xml:space="preserve"> </v>
      </c>
      <c r="J3796" s="2"/>
    </row>
    <row r="3797" spans="8:10" customFormat="1" x14ac:dyDescent="0.25">
      <c r="H3797" s="3"/>
      <c r="I3797" s="12" t="str">
        <f t="shared" si="59"/>
        <v xml:space="preserve"> </v>
      </c>
      <c r="J3797" s="2"/>
    </row>
    <row r="3798" spans="8:10" customFormat="1" x14ac:dyDescent="0.25">
      <c r="H3798" s="3"/>
      <c r="I3798" s="12" t="str">
        <f t="shared" si="59"/>
        <v xml:space="preserve"> </v>
      </c>
      <c r="J3798" s="2"/>
    </row>
    <row r="3799" spans="8:10" customFormat="1" x14ac:dyDescent="0.25">
      <c r="H3799" s="3"/>
      <c r="I3799" s="12" t="str">
        <f t="shared" si="59"/>
        <v xml:space="preserve"> </v>
      </c>
      <c r="J3799" s="2"/>
    </row>
    <row r="3800" spans="8:10" customFormat="1" x14ac:dyDescent="0.25">
      <c r="H3800" s="3"/>
      <c r="I3800" s="12" t="str">
        <f t="shared" si="59"/>
        <v xml:space="preserve"> </v>
      </c>
      <c r="J3800" s="2"/>
    </row>
    <row r="3801" spans="8:10" customFormat="1" x14ac:dyDescent="0.25">
      <c r="H3801" s="3"/>
      <c r="I3801" s="12" t="str">
        <f t="shared" si="59"/>
        <v xml:space="preserve"> </v>
      </c>
      <c r="J3801" s="2"/>
    </row>
    <row r="3802" spans="8:10" customFormat="1" x14ac:dyDescent="0.25">
      <c r="H3802" s="3"/>
      <c r="I3802" s="12" t="str">
        <f t="shared" si="59"/>
        <v xml:space="preserve"> </v>
      </c>
      <c r="J3802" s="2"/>
    </row>
    <row r="3803" spans="8:10" customFormat="1" x14ac:dyDescent="0.25">
      <c r="H3803" s="3"/>
      <c r="I3803" s="12" t="str">
        <f t="shared" si="59"/>
        <v xml:space="preserve"> </v>
      </c>
      <c r="J3803" s="2"/>
    </row>
    <row r="3804" spans="8:10" customFormat="1" x14ac:dyDescent="0.25">
      <c r="H3804" s="3"/>
      <c r="I3804" s="12" t="str">
        <f t="shared" si="59"/>
        <v xml:space="preserve"> </v>
      </c>
      <c r="J3804" s="2"/>
    </row>
    <row r="3805" spans="8:10" customFormat="1" x14ac:dyDescent="0.25">
      <c r="H3805" s="3"/>
      <c r="I3805" s="12" t="str">
        <f t="shared" si="59"/>
        <v xml:space="preserve"> </v>
      </c>
      <c r="J3805" s="2"/>
    </row>
    <row r="3806" spans="8:10" customFormat="1" x14ac:dyDescent="0.25">
      <c r="H3806" s="3"/>
      <c r="I3806" s="12" t="str">
        <f t="shared" si="59"/>
        <v xml:space="preserve"> </v>
      </c>
      <c r="J3806" s="2"/>
    </row>
    <row r="3807" spans="8:10" customFormat="1" x14ac:dyDescent="0.25">
      <c r="H3807" s="3"/>
      <c r="I3807" s="12" t="str">
        <f t="shared" si="59"/>
        <v xml:space="preserve"> </v>
      </c>
      <c r="J3807" s="2"/>
    </row>
    <row r="3808" spans="8:10" customFormat="1" x14ac:dyDescent="0.25">
      <c r="H3808" s="3"/>
      <c r="I3808" s="12" t="str">
        <f t="shared" si="59"/>
        <v xml:space="preserve"> </v>
      </c>
      <c r="J3808" s="2"/>
    </row>
    <row r="3809" spans="8:10" customFormat="1" x14ac:dyDescent="0.25">
      <c r="H3809" s="3"/>
      <c r="I3809" s="12" t="str">
        <f t="shared" si="59"/>
        <v xml:space="preserve"> </v>
      </c>
      <c r="J3809" s="2"/>
    </row>
    <row r="3810" spans="8:10" customFormat="1" x14ac:dyDescent="0.25">
      <c r="H3810" s="3"/>
      <c r="I3810" s="12" t="str">
        <f t="shared" si="59"/>
        <v xml:space="preserve"> </v>
      </c>
      <c r="J3810" s="2"/>
    </row>
    <row r="3811" spans="8:10" customFormat="1" x14ac:dyDescent="0.25">
      <c r="H3811" s="3"/>
      <c r="I3811" s="12" t="str">
        <f t="shared" si="59"/>
        <v xml:space="preserve"> </v>
      </c>
      <c r="J3811" s="2"/>
    </row>
    <row r="3812" spans="8:10" customFormat="1" x14ac:dyDescent="0.25">
      <c r="H3812" s="3"/>
      <c r="I3812" s="12" t="str">
        <f t="shared" si="59"/>
        <v xml:space="preserve"> </v>
      </c>
      <c r="J3812" s="2"/>
    </row>
    <row r="3813" spans="8:10" customFormat="1" x14ac:dyDescent="0.25">
      <c r="H3813" s="3"/>
      <c r="I3813" s="12" t="str">
        <f t="shared" si="59"/>
        <v xml:space="preserve"> </v>
      </c>
      <c r="J3813" s="2"/>
    </row>
    <row r="3814" spans="8:10" customFormat="1" x14ac:dyDescent="0.25">
      <c r="H3814" s="3"/>
      <c r="I3814" s="12" t="str">
        <f t="shared" si="59"/>
        <v xml:space="preserve"> </v>
      </c>
      <c r="J3814" s="2"/>
    </row>
    <row r="3815" spans="8:10" customFormat="1" x14ac:dyDescent="0.25">
      <c r="H3815" s="3"/>
      <c r="I3815" s="12" t="str">
        <f t="shared" si="59"/>
        <v xml:space="preserve"> </v>
      </c>
      <c r="J3815" s="2"/>
    </row>
    <row r="3816" spans="8:10" customFormat="1" x14ac:dyDescent="0.25">
      <c r="H3816" s="3"/>
      <c r="I3816" s="12" t="str">
        <f t="shared" si="59"/>
        <v xml:space="preserve"> </v>
      </c>
      <c r="J3816" s="2"/>
    </row>
    <row r="3817" spans="8:10" customFormat="1" x14ac:dyDescent="0.25">
      <c r="H3817" s="3"/>
      <c r="I3817" s="12" t="str">
        <f t="shared" si="59"/>
        <v xml:space="preserve"> </v>
      </c>
      <c r="J3817" s="2"/>
    </row>
    <row r="3818" spans="8:10" customFormat="1" x14ac:dyDescent="0.25">
      <c r="H3818" s="3"/>
      <c r="I3818" s="12" t="str">
        <f t="shared" si="59"/>
        <v xml:space="preserve"> </v>
      </c>
      <c r="J3818" s="2"/>
    </row>
    <row r="3819" spans="8:10" customFormat="1" x14ac:dyDescent="0.25">
      <c r="H3819" s="3"/>
      <c r="I3819" s="12" t="str">
        <f t="shared" si="59"/>
        <v xml:space="preserve"> </v>
      </c>
      <c r="J3819" s="2"/>
    </row>
    <row r="3820" spans="8:10" customFormat="1" x14ac:dyDescent="0.25">
      <c r="H3820" s="3"/>
      <c r="I3820" s="12" t="str">
        <f t="shared" si="59"/>
        <v xml:space="preserve"> </v>
      </c>
      <c r="J3820" s="2"/>
    </row>
    <row r="3821" spans="8:10" customFormat="1" x14ac:dyDescent="0.25">
      <c r="H3821" s="3"/>
      <c r="I3821" s="12" t="str">
        <f t="shared" si="59"/>
        <v xml:space="preserve"> </v>
      </c>
      <c r="J3821" s="2"/>
    </row>
    <row r="3822" spans="8:10" customFormat="1" x14ac:dyDescent="0.25">
      <c r="H3822" s="3"/>
      <c r="I3822" s="12" t="str">
        <f t="shared" si="59"/>
        <v xml:space="preserve"> </v>
      </c>
      <c r="J3822" s="2"/>
    </row>
    <row r="3823" spans="8:10" customFormat="1" x14ac:dyDescent="0.25">
      <c r="H3823" s="3"/>
      <c r="I3823" s="12" t="str">
        <f t="shared" si="59"/>
        <v xml:space="preserve"> </v>
      </c>
      <c r="J3823" s="2"/>
    </row>
    <row r="3824" spans="8:10" customFormat="1" x14ac:dyDescent="0.25">
      <c r="H3824" s="3"/>
      <c r="I3824" s="12" t="str">
        <f t="shared" si="59"/>
        <v xml:space="preserve"> </v>
      </c>
      <c r="J3824" s="2"/>
    </row>
    <row r="3825" spans="8:10" customFormat="1" x14ac:dyDescent="0.25">
      <c r="H3825" s="3"/>
      <c r="I3825" s="12" t="str">
        <f t="shared" si="59"/>
        <v xml:space="preserve"> </v>
      </c>
      <c r="J3825" s="2"/>
    </row>
    <row r="3826" spans="8:10" customFormat="1" x14ac:dyDescent="0.25">
      <c r="H3826" s="3"/>
      <c r="I3826" s="12" t="str">
        <f t="shared" si="59"/>
        <v xml:space="preserve"> </v>
      </c>
      <c r="J3826" s="2"/>
    </row>
    <row r="3827" spans="8:10" customFormat="1" x14ac:dyDescent="0.25">
      <c r="H3827" s="3"/>
      <c r="I3827" s="12" t="str">
        <f t="shared" si="59"/>
        <v xml:space="preserve"> </v>
      </c>
      <c r="J3827" s="2"/>
    </row>
    <row r="3828" spans="8:10" customFormat="1" x14ac:dyDescent="0.25">
      <c r="H3828" s="3"/>
      <c r="I3828" s="12" t="str">
        <f t="shared" si="59"/>
        <v xml:space="preserve"> </v>
      </c>
      <c r="J3828" s="2"/>
    </row>
    <row r="3829" spans="8:10" customFormat="1" x14ac:dyDescent="0.25">
      <c r="H3829" s="3"/>
      <c r="I3829" s="12" t="str">
        <f t="shared" si="59"/>
        <v xml:space="preserve"> </v>
      </c>
      <c r="J3829" s="2"/>
    </row>
    <row r="3830" spans="8:10" customFormat="1" x14ac:dyDescent="0.25">
      <c r="H3830" s="3"/>
      <c r="I3830" s="12" t="str">
        <f t="shared" si="59"/>
        <v xml:space="preserve"> </v>
      </c>
      <c r="J3830" s="2"/>
    </row>
    <row r="3831" spans="8:10" customFormat="1" x14ac:dyDescent="0.25">
      <c r="H3831" s="3"/>
      <c r="I3831" s="12" t="str">
        <f t="shared" si="59"/>
        <v xml:space="preserve"> </v>
      </c>
      <c r="J3831" s="2"/>
    </row>
    <row r="3832" spans="8:10" customFormat="1" x14ac:dyDescent="0.25">
      <c r="H3832" s="3"/>
      <c r="I3832" s="12" t="str">
        <f t="shared" si="59"/>
        <v xml:space="preserve"> </v>
      </c>
      <c r="J3832" s="2"/>
    </row>
    <row r="3833" spans="8:10" customFormat="1" x14ac:dyDescent="0.25">
      <c r="H3833" s="3"/>
      <c r="I3833" s="12" t="str">
        <f t="shared" si="59"/>
        <v xml:space="preserve"> </v>
      </c>
      <c r="J3833" s="2"/>
    </row>
    <row r="3834" spans="8:10" customFormat="1" x14ac:dyDescent="0.25">
      <c r="H3834" s="3"/>
      <c r="I3834" s="12" t="str">
        <f t="shared" si="59"/>
        <v xml:space="preserve"> </v>
      </c>
      <c r="J3834" s="2"/>
    </row>
    <row r="3835" spans="8:10" customFormat="1" x14ac:dyDescent="0.25">
      <c r="H3835" s="3"/>
      <c r="I3835" s="12" t="str">
        <f t="shared" si="59"/>
        <v xml:space="preserve"> </v>
      </c>
      <c r="J3835" s="2"/>
    </row>
    <row r="3836" spans="8:10" customFormat="1" x14ac:dyDescent="0.25">
      <c r="H3836" s="3"/>
      <c r="I3836" s="12" t="str">
        <f t="shared" si="59"/>
        <v xml:space="preserve"> </v>
      </c>
      <c r="J3836" s="2"/>
    </row>
    <row r="3837" spans="8:10" customFormat="1" x14ac:dyDescent="0.25">
      <c r="H3837" s="3"/>
      <c r="I3837" s="12" t="str">
        <f t="shared" si="59"/>
        <v xml:space="preserve"> </v>
      </c>
      <c r="J3837" s="2"/>
    </row>
    <row r="3838" spans="8:10" customFormat="1" x14ac:dyDescent="0.25">
      <c r="H3838" s="3"/>
      <c r="I3838" s="12" t="str">
        <f t="shared" si="59"/>
        <v xml:space="preserve"> </v>
      </c>
      <c r="J3838" s="2"/>
    </row>
    <row r="3839" spans="8:10" customFormat="1" x14ac:dyDescent="0.25">
      <c r="H3839" s="3"/>
      <c r="I3839" s="12" t="str">
        <f t="shared" si="59"/>
        <v xml:space="preserve"> </v>
      </c>
      <c r="J3839" s="2"/>
    </row>
    <row r="3840" spans="8:10" customFormat="1" x14ac:dyDescent="0.25">
      <c r="H3840" s="3"/>
      <c r="I3840" s="12" t="str">
        <f t="shared" si="59"/>
        <v xml:space="preserve"> </v>
      </c>
      <c r="J3840" s="2"/>
    </row>
    <row r="3841" spans="8:10" customFormat="1" x14ac:dyDescent="0.25">
      <c r="H3841" s="3"/>
      <c r="I3841" s="12" t="str">
        <f t="shared" si="59"/>
        <v xml:space="preserve"> </v>
      </c>
      <c r="J3841" s="2"/>
    </row>
    <row r="3842" spans="8:10" customFormat="1" x14ac:dyDescent="0.25">
      <c r="H3842" s="3"/>
      <c r="I3842" s="12" t="str">
        <f t="shared" si="59"/>
        <v xml:space="preserve"> </v>
      </c>
      <c r="J3842" s="2"/>
    </row>
    <row r="3843" spans="8:10" customFormat="1" x14ac:dyDescent="0.25">
      <c r="H3843" s="3"/>
      <c r="I3843" s="12" t="str">
        <f t="shared" si="59"/>
        <v xml:space="preserve"> </v>
      </c>
      <c r="J3843" s="2"/>
    </row>
    <row r="3844" spans="8:10" customFormat="1" x14ac:dyDescent="0.25">
      <c r="H3844" s="3"/>
      <c r="I3844" s="12" t="str">
        <f t="shared" si="59"/>
        <v xml:space="preserve"> </v>
      </c>
      <c r="J3844" s="2"/>
    </row>
    <row r="3845" spans="8:10" customFormat="1" x14ac:dyDescent="0.25">
      <c r="H3845" s="3"/>
      <c r="I3845" s="12" t="str">
        <f t="shared" si="59"/>
        <v xml:space="preserve"> </v>
      </c>
      <c r="J3845" s="2"/>
    </row>
    <row r="3846" spans="8:10" customFormat="1" x14ac:dyDescent="0.25">
      <c r="H3846" s="3"/>
      <c r="I3846" s="12" t="str">
        <f t="shared" si="59"/>
        <v xml:space="preserve"> </v>
      </c>
      <c r="J3846" s="2"/>
    </row>
    <row r="3847" spans="8:10" customFormat="1" x14ac:dyDescent="0.25">
      <c r="H3847" s="3"/>
      <c r="I3847" s="12" t="str">
        <f t="shared" si="59"/>
        <v xml:space="preserve"> </v>
      </c>
      <c r="J3847" s="2"/>
    </row>
    <row r="3848" spans="8:10" customFormat="1" x14ac:dyDescent="0.25">
      <c r="H3848" s="3"/>
      <c r="I3848" s="12" t="str">
        <f t="shared" ref="I3848:I3911" si="60">IF(G3848&gt;$K$2,"X"," ")</f>
        <v xml:space="preserve"> </v>
      </c>
      <c r="J3848" s="2"/>
    </row>
    <row r="3849" spans="8:10" customFormat="1" x14ac:dyDescent="0.25">
      <c r="H3849" s="3"/>
      <c r="I3849" s="12" t="str">
        <f t="shared" si="60"/>
        <v xml:space="preserve"> </v>
      </c>
      <c r="J3849" s="2"/>
    </row>
    <row r="3850" spans="8:10" customFormat="1" x14ac:dyDescent="0.25">
      <c r="H3850" s="3"/>
      <c r="I3850" s="12" t="str">
        <f t="shared" si="60"/>
        <v xml:space="preserve"> </v>
      </c>
      <c r="J3850" s="2"/>
    </row>
    <row r="3851" spans="8:10" customFormat="1" x14ac:dyDescent="0.25">
      <c r="H3851" s="3"/>
      <c r="I3851" s="12" t="str">
        <f t="shared" si="60"/>
        <v xml:space="preserve"> </v>
      </c>
      <c r="J3851" s="2"/>
    </row>
    <row r="3852" spans="8:10" customFormat="1" x14ac:dyDescent="0.25">
      <c r="H3852" s="3"/>
      <c r="I3852" s="12" t="str">
        <f t="shared" si="60"/>
        <v xml:space="preserve"> </v>
      </c>
      <c r="J3852" s="2"/>
    </row>
    <row r="3853" spans="8:10" customFormat="1" x14ac:dyDescent="0.25">
      <c r="H3853" s="3"/>
      <c r="I3853" s="12" t="str">
        <f t="shared" si="60"/>
        <v xml:space="preserve"> </v>
      </c>
      <c r="J3853" s="2"/>
    </row>
    <row r="3854" spans="8:10" customFormat="1" x14ac:dyDescent="0.25">
      <c r="H3854" s="3"/>
      <c r="I3854" s="12" t="str">
        <f t="shared" si="60"/>
        <v xml:space="preserve"> </v>
      </c>
      <c r="J3854" s="2"/>
    </row>
    <row r="3855" spans="8:10" customFormat="1" x14ac:dyDescent="0.25">
      <c r="H3855" s="3"/>
      <c r="I3855" s="12" t="str">
        <f t="shared" si="60"/>
        <v xml:space="preserve"> </v>
      </c>
      <c r="J3855" s="2"/>
    </row>
    <row r="3856" spans="8:10" customFormat="1" x14ac:dyDescent="0.25">
      <c r="H3856" s="3"/>
      <c r="I3856" s="12" t="str">
        <f t="shared" si="60"/>
        <v xml:space="preserve"> </v>
      </c>
      <c r="J3856" s="2"/>
    </row>
    <row r="3857" spans="8:10" customFormat="1" x14ac:dyDescent="0.25">
      <c r="H3857" s="3"/>
      <c r="I3857" s="12" t="str">
        <f t="shared" si="60"/>
        <v xml:space="preserve"> </v>
      </c>
      <c r="J3857" s="2"/>
    </row>
    <row r="3858" spans="8:10" customFormat="1" x14ac:dyDescent="0.25">
      <c r="H3858" s="3"/>
      <c r="I3858" s="12" t="str">
        <f t="shared" si="60"/>
        <v xml:space="preserve"> </v>
      </c>
      <c r="J3858" s="2"/>
    </row>
    <row r="3859" spans="8:10" customFormat="1" x14ac:dyDescent="0.25">
      <c r="H3859" s="3"/>
      <c r="I3859" s="12" t="str">
        <f t="shared" si="60"/>
        <v xml:space="preserve"> </v>
      </c>
      <c r="J3859" s="2"/>
    </row>
    <row r="3860" spans="8:10" customFormat="1" x14ac:dyDescent="0.25">
      <c r="H3860" s="3"/>
      <c r="I3860" s="12" t="str">
        <f t="shared" si="60"/>
        <v xml:space="preserve"> </v>
      </c>
      <c r="J3860" s="2"/>
    </row>
    <row r="3861" spans="8:10" customFormat="1" x14ac:dyDescent="0.25">
      <c r="H3861" s="3"/>
      <c r="I3861" s="12" t="str">
        <f t="shared" si="60"/>
        <v xml:space="preserve"> </v>
      </c>
      <c r="J3861" s="2"/>
    </row>
    <row r="3862" spans="8:10" customFormat="1" x14ac:dyDescent="0.25">
      <c r="H3862" s="3"/>
      <c r="I3862" s="12" t="str">
        <f t="shared" si="60"/>
        <v xml:space="preserve"> </v>
      </c>
      <c r="J3862" s="2"/>
    </row>
    <row r="3863" spans="8:10" customFormat="1" x14ac:dyDescent="0.25">
      <c r="H3863" s="3"/>
      <c r="I3863" s="12" t="str">
        <f t="shared" si="60"/>
        <v xml:space="preserve"> </v>
      </c>
      <c r="J3863" s="2"/>
    </row>
    <row r="3864" spans="8:10" customFormat="1" x14ac:dyDescent="0.25">
      <c r="H3864" s="3"/>
      <c r="I3864" s="12" t="str">
        <f t="shared" si="60"/>
        <v xml:space="preserve"> </v>
      </c>
      <c r="J3864" s="2"/>
    </row>
    <row r="3865" spans="8:10" customFormat="1" x14ac:dyDescent="0.25">
      <c r="H3865" s="3"/>
      <c r="I3865" s="12" t="str">
        <f t="shared" si="60"/>
        <v xml:space="preserve"> </v>
      </c>
      <c r="J3865" s="2"/>
    </row>
    <row r="3866" spans="8:10" customFormat="1" x14ac:dyDescent="0.25">
      <c r="H3866" s="3"/>
      <c r="I3866" s="12" t="str">
        <f t="shared" si="60"/>
        <v xml:space="preserve"> </v>
      </c>
      <c r="J3866" s="2"/>
    </row>
    <row r="3867" spans="8:10" customFormat="1" x14ac:dyDescent="0.25">
      <c r="H3867" s="3"/>
      <c r="I3867" s="12" t="str">
        <f t="shared" si="60"/>
        <v xml:space="preserve"> </v>
      </c>
      <c r="J3867" s="2"/>
    </row>
    <row r="3868" spans="8:10" customFormat="1" x14ac:dyDescent="0.25">
      <c r="H3868" s="3"/>
      <c r="I3868" s="12" t="str">
        <f t="shared" si="60"/>
        <v xml:space="preserve"> </v>
      </c>
      <c r="J3868" s="2"/>
    </row>
    <row r="3869" spans="8:10" customFormat="1" x14ac:dyDescent="0.25">
      <c r="H3869" s="3"/>
      <c r="I3869" s="12" t="str">
        <f t="shared" si="60"/>
        <v xml:space="preserve"> </v>
      </c>
      <c r="J3869" s="2"/>
    </row>
    <row r="3870" spans="8:10" customFormat="1" x14ac:dyDescent="0.25">
      <c r="H3870" s="3"/>
      <c r="I3870" s="12" t="str">
        <f t="shared" si="60"/>
        <v xml:space="preserve"> </v>
      </c>
      <c r="J3870" s="2"/>
    </row>
    <row r="3871" spans="8:10" customFormat="1" x14ac:dyDescent="0.25">
      <c r="H3871" s="3"/>
      <c r="I3871" s="12" t="str">
        <f t="shared" si="60"/>
        <v xml:space="preserve"> </v>
      </c>
      <c r="J3871" s="2"/>
    </row>
    <row r="3872" spans="8:10" customFormat="1" x14ac:dyDescent="0.25">
      <c r="H3872" s="3"/>
      <c r="I3872" s="12" t="str">
        <f t="shared" si="60"/>
        <v xml:space="preserve"> </v>
      </c>
      <c r="J3872" s="2"/>
    </row>
    <row r="3873" spans="8:10" customFormat="1" x14ac:dyDescent="0.25">
      <c r="H3873" s="3"/>
      <c r="I3873" s="12" t="str">
        <f t="shared" si="60"/>
        <v xml:space="preserve"> </v>
      </c>
      <c r="J3873" s="2"/>
    </row>
    <row r="3874" spans="8:10" customFormat="1" x14ac:dyDescent="0.25">
      <c r="H3874" s="3"/>
      <c r="I3874" s="12" t="str">
        <f t="shared" si="60"/>
        <v xml:space="preserve"> </v>
      </c>
      <c r="J3874" s="2"/>
    </row>
    <row r="3875" spans="8:10" customFormat="1" x14ac:dyDescent="0.25">
      <c r="H3875" s="3"/>
      <c r="I3875" s="12" t="str">
        <f t="shared" si="60"/>
        <v xml:space="preserve"> </v>
      </c>
      <c r="J3875" s="2"/>
    </row>
    <row r="3876" spans="8:10" customFormat="1" x14ac:dyDescent="0.25">
      <c r="H3876" s="3"/>
      <c r="I3876" s="12" t="str">
        <f t="shared" si="60"/>
        <v xml:space="preserve"> </v>
      </c>
      <c r="J3876" s="2"/>
    </row>
    <row r="3877" spans="8:10" customFormat="1" x14ac:dyDescent="0.25">
      <c r="H3877" s="3"/>
      <c r="I3877" s="12" t="str">
        <f t="shared" si="60"/>
        <v xml:space="preserve"> </v>
      </c>
      <c r="J3877" s="2"/>
    </row>
    <row r="3878" spans="8:10" customFormat="1" x14ac:dyDescent="0.25">
      <c r="H3878" s="3"/>
      <c r="I3878" s="12" t="str">
        <f t="shared" si="60"/>
        <v xml:space="preserve"> </v>
      </c>
      <c r="J3878" s="2"/>
    </row>
    <row r="3879" spans="8:10" customFormat="1" x14ac:dyDescent="0.25">
      <c r="H3879" s="3"/>
      <c r="I3879" s="12" t="str">
        <f t="shared" si="60"/>
        <v xml:space="preserve"> </v>
      </c>
      <c r="J3879" s="2"/>
    </row>
    <row r="3880" spans="8:10" customFormat="1" x14ac:dyDescent="0.25">
      <c r="H3880" s="3"/>
      <c r="I3880" s="12" t="str">
        <f t="shared" si="60"/>
        <v xml:space="preserve"> </v>
      </c>
      <c r="J3880" s="2"/>
    </row>
    <row r="3881" spans="8:10" customFormat="1" x14ac:dyDescent="0.25">
      <c r="H3881" s="3"/>
      <c r="I3881" s="12" t="str">
        <f t="shared" si="60"/>
        <v xml:space="preserve"> </v>
      </c>
      <c r="J3881" s="2"/>
    </row>
    <row r="3882" spans="8:10" customFormat="1" x14ac:dyDescent="0.25">
      <c r="H3882" s="3"/>
      <c r="I3882" s="12" t="str">
        <f t="shared" si="60"/>
        <v xml:space="preserve"> </v>
      </c>
      <c r="J3882" s="2"/>
    </row>
    <row r="3883" spans="8:10" customFormat="1" x14ac:dyDescent="0.25">
      <c r="H3883" s="3"/>
      <c r="I3883" s="12" t="str">
        <f t="shared" si="60"/>
        <v xml:space="preserve"> </v>
      </c>
      <c r="J3883" s="2"/>
    </row>
    <row r="3884" spans="8:10" customFormat="1" x14ac:dyDescent="0.25">
      <c r="H3884" s="3"/>
      <c r="I3884" s="12" t="str">
        <f t="shared" si="60"/>
        <v xml:space="preserve"> </v>
      </c>
      <c r="J3884" s="2"/>
    </row>
    <row r="3885" spans="8:10" customFormat="1" x14ac:dyDescent="0.25">
      <c r="H3885" s="3"/>
      <c r="I3885" s="12" t="str">
        <f t="shared" si="60"/>
        <v xml:space="preserve"> </v>
      </c>
      <c r="J3885" s="2"/>
    </row>
    <row r="3886" spans="8:10" customFormat="1" x14ac:dyDescent="0.25">
      <c r="H3886" s="3"/>
      <c r="I3886" s="12" t="str">
        <f t="shared" si="60"/>
        <v xml:space="preserve"> </v>
      </c>
      <c r="J3886" s="2"/>
    </row>
    <row r="3887" spans="8:10" customFormat="1" x14ac:dyDescent="0.25">
      <c r="H3887" s="3"/>
      <c r="I3887" s="12" t="str">
        <f t="shared" si="60"/>
        <v xml:space="preserve"> </v>
      </c>
      <c r="J3887" s="2"/>
    </row>
    <row r="3888" spans="8:10" customFormat="1" x14ac:dyDescent="0.25">
      <c r="H3888" s="3"/>
      <c r="I3888" s="12" t="str">
        <f t="shared" si="60"/>
        <v xml:space="preserve"> </v>
      </c>
      <c r="J3888" s="2"/>
    </row>
    <row r="3889" spans="8:10" customFormat="1" x14ac:dyDescent="0.25">
      <c r="H3889" s="3"/>
      <c r="I3889" s="12" t="str">
        <f t="shared" si="60"/>
        <v xml:space="preserve"> </v>
      </c>
      <c r="J3889" s="2"/>
    </row>
    <row r="3890" spans="8:10" customFormat="1" x14ac:dyDescent="0.25">
      <c r="H3890" s="3"/>
      <c r="I3890" s="12" t="str">
        <f t="shared" si="60"/>
        <v xml:space="preserve"> </v>
      </c>
      <c r="J3890" s="2"/>
    </row>
    <row r="3891" spans="8:10" customFormat="1" x14ac:dyDescent="0.25">
      <c r="H3891" s="3"/>
      <c r="I3891" s="12" t="str">
        <f t="shared" si="60"/>
        <v xml:space="preserve"> </v>
      </c>
      <c r="J3891" s="2"/>
    </row>
    <row r="3892" spans="8:10" customFormat="1" x14ac:dyDescent="0.25">
      <c r="H3892" s="3"/>
      <c r="I3892" s="12" t="str">
        <f t="shared" si="60"/>
        <v xml:space="preserve"> </v>
      </c>
      <c r="J3892" s="2"/>
    </row>
    <row r="3893" spans="8:10" customFormat="1" x14ac:dyDescent="0.25">
      <c r="H3893" s="3"/>
      <c r="I3893" s="12" t="str">
        <f t="shared" si="60"/>
        <v xml:space="preserve"> </v>
      </c>
      <c r="J3893" s="2"/>
    </row>
    <row r="3894" spans="8:10" customFormat="1" x14ac:dyDescent="0.25">
      <c r="H3894" s="3"/>
      <c r="I3894" s="12" t="str">
        <f t="shared" si="60"/>
        <v xml:space="preserve"> </v>
      </c>
      <c r="J3894" s="2"/>
    </row>
    <row r="3895" spans="8:10" customFormat="1" x14ac:dyDescent="0.25">
      <c r="H3895" s="3"/>
      <c r="I3895" s="12" t="str">
        <f t="shared" si="60"/>
        <v xml:space="preserve"> </v>
      </c>
      <c r="J3895" s="2"/>
    </row>
    <row r="3896" spans="8:10" customFormat="1" x14ac:dyDescent="0.25">
      <c r="H3896" s="3"/>
      <c r="I3896" s="12" t="str">
        <f t="shared" si="60"/>
        <v xml:space="preserve"> </v>
      </c>
      <c r="J3896" s="2"/>
    </row>
    <row r="3897" spans="8:10" customFormat="1" x14ac:dyDescent="0.25">
      <c r="H3897" s="3"/>
      <c r="I3897" s="12" t="str">
        <f t="shared" si="60"/>
        <v xml:space="preserve"> </v>
      </c>
      <c r="J3897" s="2"/>
    </row>
    <row r="3898" spans="8:10" customFormat="1" x14ac:dyDescent="0.25">
      <c r="H3898" s="3"/>
      <c r="I3898" s="12" t="str">
        <f t="shared" si="60"/>
        <v xml:space="preserve"> </v>
      </c>
      <c r="J3898" s="2"/>
    </row>
    <row r="3899" spans="8:10" customFormat="1" x14ac:dyDescent="0.25">
      <c r="H3899" s="3"/>
      <c r="I3899" s="12" t="str">
        <f t="shared" si="60"/>
        <v xml:space="preserve"> </v>
      </c>
      <c r="J3899" s="2"/>
    </row>
    <row r="3900" spans="8:10" customFormat="1" x14ac:dyDescent="0.25">
      <c r="H3900" s="3"/>
      <c r="I3900" s="12" t="str">
        <f t="shared" si="60"/>
        <v xml:space="preserve"> </v>
      </c>
      <c r="J3900" s="2"/>
    </row>
    <row r="3901" spans="8:10" customFormat="1" x14ac:dyDescent="0.25">
      <c r="H3901" s="3"/>
      <c r="I3901" s="12" t="str">
        <f t="shared" si="60"/>
        <v xml:space="preserve"> </v>
      </c>
      <c r="J3901" s="2"/>
    </row>
    <row r="3902" spans="8:10" customFormat="1" x14ac:dyDescent="0.25">
      <c r="H3902" s="3"/>
      <c r="I3902" s="12" t="str">
        <f t="shared" si="60"/>
        <v xml:space="preserve"> </v>
      </c>
      <c r="J3902" s="2"/>
    </row>
    <row r="3903" spans="8:10" customFormat="1" x14ac:dyDescent="0.25">
      <c r="H3903" s="3"/>
      <c r="I3903" s="12" t="str">
        <f t="shared" si="60"/>
        <v xml:space="preserve"> </v>
      </c>
      <c r="J3903" s="2"/>
    </row>
    <row r="3904" spans="8:10" customFormat="1" x14ac:dyDescent="0.25">
      <c r="H3904" s="3"/>
      <c r="I3904" s="12" t="str">
        <f t="shared" si="60"/>
        <v xml:space="preserve"> </v>
      </c>
      <c r="J3904" s="2"/>
    </row>
    <row r="3905" spans="8:10" customFormat="1" x14ac:dyDescent="0.25">
      <c r="H3905" s="3"/>
      <c r="I3905" s="12" t="str">
        <f t="shared" si="60"/>
        <v xml:space="preserve"> </v>
      </c>
      <c r="J3905" s="2"/>
    </row>
    <row r="3906" spans="8:10" customFormat="1" x14ac:dyDescent="0.25">
      <c r="H3906" s="3"/>
      <c r="I3906" s="12" t="str">
        <f t="shared" si="60"/>
        <v xml:space="preserve"> </v>
      </c>
      <c r="J3906" s="2"/>
    </row>
    <row r="3907" spans="8:10" customFormat="1" x14ac:dyDescent="0.25">
      <c r="H3907" s="3"/>
      <c r="I3907" s="12" t="str">
        <f t="shared" si="60"/>
        <v xml:space="preserve"> </v>
      </c>
      <c r="J3907" s="2"/>
    </row>
    <row r="3908" spans="8:10" customFormat="1" x14ac:dyDescent="0.25">
      <c r="H3908" s="3"/>
      <c r="I3908" s="12" t="str">
        <f t="shared" si="60"/>
        <v xml:space="preserve"> </v>
      </c>
      <c r="J3908" s="2"/>
    </row>
    <row r="3909" spans="8:10" customFormat="1" x14ac:dyDescent="0.25">
      <c r="H3909" s="3"/>
      <c r="I3909" s="12" t="str">
        <f t="shared" si="60"/>
        <v xml:space="preserve"> </v>
      </c>
      <c r="J3909" s="2"/>
    </row>
    <row r="3910" spans="8:10" customFormat="1" x14ac:dyDescent="0.25">
      <c r="H3910" s="3"/>
      <c r="I3910" s="12" t="str">
        <f t="shared" si="60"/>
        <v xml:space="preserve"> </v>
      </c>
      <c r="J3910" s="2"/>
    </row>
    <row r="3911" spans="8:10" customFormat="1" x14ac:dyDescent="0.25">
      <c r="H3911" s="3"/>
      <c r="I3911" s="12" t="str">
        <f t="shared" si="60"/>
        <v xml:space="preserve"> </v>
      </c>
      <c r="J3911" s="2"/>
    </row>
    <row r="3912" spans="8:10" customFormat="1" x14ac:dyDescent="0.25">
      <c r="H3912" s="3"/>
      <c r="I3912" s="12" t="str">
        <f t="shared" ref="I3912:I3975" si="61">IF(G3912&gt;$K$2,"X"," ")</f>
        <v xml:space="preserve"> </v>
      </c>
      <c r="J3912" s="2"/>
    </row>
    <row r="3913" spans="8:10" customFormat="1" x14ac:dyDescent="0.25">
      <c r="H3913" s="3"/>
      <c r="I3913" s="12" t="str">
        <f t="shared" si="61"/>
        <v xml:space="preserve"> </v>
      </c>
      <c r="J3913" s="2"/>
    </row>
    <row r="3914" spans="8:10" customFormat="1" x14ac:dyDescent="0.25">
      <c r="H3914" s="3"/>
      <c r="I3914" s="12" t="str">
        <f t="shared" si="61"/>
        <v xml:space="preserve"> </v>
      </c>
      <c r="J3914" s="2"/>
    </row>
    <row r="3915" spans="8:10" customFormat="1" x14ac:dyDescent="0.25">
      <c r="H3915" s="3"/>
      <c r="I3915" s="12" t="str">
        <f t="shared" si="61"/>
        <v xml:space="preserve"> </v>
      </c>
      <c r="J3915" s="2"/>
    </row>
    <row r="3916" spans="8:10" customFormat="1" x14ac:dyDescent="0.25">
      <c r="H3916" s="3"/>
      <c r="I3916" s="12" t="str">
        <f t="shared" si="61"/>
        <v xml:space="preserve"> </v>
      </c>
      <c r="J3916" s="2"/>
    </row>
    <row r="3917" spans="8:10" customFormat="1" x14ac:dyDescent="0.25">
      <c r="H3917" s="3"/>
      <c r="I3917" s="12" t="str">
        <f t="shared" si="61"/>
        <v xml:space="preserve"> </v>
      </c>
      <c r="J3917" s="2"/>
    </row>
    <row r="3918" spans="8:10" customFormat="1" x14ac:dyDescent="0.25">
      <c r="H3918" s="3"/>
      <c r="I3918" s="12" t="str">
        <f t="shared" si="61"/>
        <v xml:space="preserve"> </v>
      </c>
      <c r="J3918" s="2"/>
    </row>
    <row r="3919" spans="8:10" customFormat="1" x14ac:dyDescent="0.25">
      <c r="H3919" s="3"/>
      <c r="I3919" s="12" t="str">
        <f t="shared" si="61"/>
        <v xml:space="preserve"> </v>
      </c>
      <c r="J3919" s="2"/>
    </row>
    <row r="3920" spans="8:10" customFormat="1" x14ac:dyDescent="0.25">
      <c r="H3920" s="3"/>
      <c r="I3920" s="12" t="str">
        <f t="shared" si="61"/>
        <v xml:space="preserve"> </v>
      </c>
      <c r="J3920" s="2"/>
    </row>
    <row r="3921" spans="8:10" customFormat="1" x14ac:dyDescent="0.25">
      <c r="H3921" s="3"/>
      <c r="I3921" s="12" t="str">
        <f t="shared" si="61"/>
        <v xml:space="preserve"> </v>
      </c>
      <c r="J3921" s="2"/>
    </row>
    <row r="3922" spans="8:10" customFormat="1" x14ac:dyDescent="0.25">
      <c r="H3922" s="3"/>
      <c r="I3922" s="12" t="str">
        <f t="shared" si="61"/>
        <v xml:space="preserve"> </v>
      </c>
      <c r="J3922" s="2"/>
    </row>
    <row r="3923" spans="8:10" customFormat="1" x14ac:dyDescent="0.25">
      <c r="H3923" s="3"/>
      <c r="I3923" s="12" t="str">
        <f t="shared" si="61"/>
        <v xml:space="preserve"> </v>
      </c>
      <c r="J3923" s="2"/>
    </row>
    <row r="3924" spans="8:10" customFormat="1" x14ac:dyDescent="0.25">
      <c r="H3924" s="3"/>
      <c r="I3924" s="12" t="str">
        <f t="shared" si="61"/>
        <v xml:space="preserve"> </v>
      </c>
      <c r="J3924" s="2"/>
    </row>
    <row r="3925" spans="8:10" customFormat="1" x14ac:dyDescent="0.25">
      <c r="H3925" s="3"/>
      <c r="I3925" s="12" t="str">
        <f t="shared" si="61"/>
        <v xml:space="preserve"> </v>
      </c>
      <c r="J3925" s="2"/>
    </row>
    <row r="3926" spans="8:10" customFormat="1" x14ac:dyDescent="0.25">
      <c r="H3926" s="3"/>
      <c r="I3926" s="12" t="str">
        <f t="shared" si="61"/>
        <v xml:space="preserve"> </v>
      </c>
      <c r="J3926" s="2"/>
    </row>
    <row r="3927" spans="8:10" customFormat="1" x14ac:dyDescent="0.25">
      <c r="H3927" s="3"/>
      <c r="I3927" s="12" t="str">
        <f t="shared" si="61"/>
        <v xml:space="preserve"> </v>
      </c>
      <c r="J3927" s="2"/>
    </row>
    <row r="3928" spans="8:10" customFormat="1" x14ac:dyDescent="0.25">
      <c r="H3928" s="3"/>
      <c r="I3928" s="12" t="str">
        <f t="shared" si="61"/>
        <v xml:space="preserve"> </v>
      </c>
      <c r="J3928" s="2"/>
    </row>
    <row r="3929" spans="8:10" customFormat="1" x14ac:dyDescent="0.25">
      <c r="H3929" s="3"/>
      <c r="I3929" s="12" t="str">
        <f t="shared" si="61"/>
        <v xml:space="preserve"> </v>
      </c>
      <c r="J3929" s="2"/>
    </row>
    <row r="3930" spans="8:10" customFormat="1" x14ac:dyDescent="0.25">
      <c r="H3930" s="3"/>
      <c r="I3930" s="12" t="str">
        <f t="shared" si="61"/>
        <v xml:space="preserve"> </v>
      </c>
      <c r="J3930" s="2"/>
    </row>
    <row r="3931" spans="8:10" customFormat="1" x14ac:dyDescent="0.25">
      <c r="H3931" s="3"/>
      <c r="I3931" s="12" t="str">
        <f t="shared" si="61"/>
        <v xml:space="preserve"> </v>
      </c>
      <c r="J3931" s="2"/>
    </row>
    <row r="3932" spans="8:10" customFormat="1" x14ac:dyDescent="0.25">
      <c r="H3932" s="3"/>
      <c r="I3932" s="12" t="str">
        <f t="shared" si="61"/>
        <v xml:space="preserve"> </v>
      </c>
      <c r="J3932" s="2"/>
    </row>
    <row r="3933" spans="8:10" customFormat="1" x14ac:dyDescent="0.25">
      <c r="H3933" s="3"/>
      <c r="I3933" s="12" t="str">
        <f t="shared" si="61"/>
        <v xml:space="preserve"> </v>
      </c>
      <c r="J3933" s="2"/>
    </row>
    <row r="3934" spans="8:10" customFormat="1" x14ac:dyDescent="0.25">
      <c r="H3934" s="3"/>
      <c r="I3934" s="12" t="str">
        <f t="shared" si="61"/>
        <v xml:space="preserve"> </v>
      </c>
      <c r="J3934" s="2"/>
    </row>
    <row r="3935" spans="8:10" customFormat="1" x14ac:dyDescent="0.25">
      <c r="H3935" s="3"/>
      <c r="I3935" s="12" t="str">
        <f t="shared" si="61"/>
        <v xml:space="preserve"> </v>
      </c>
      <c r="J3935" s="2"/>
    </row>
    <row r="3936" spans="8:10" customFormat="1" x14ac:dyDescent="0.25">
      <c r="H3936" s="3"/>
      <c r="I3936" s="12" t="str">
        <f t="shared" si="61"/>
        <v xml:space="preserve"> </v>
      </c>
      <c r="J3936" s="2"/>
    </row>
    <row r="3937" spans="8:10" customFormat="1" x14ac:dyDescent="0.25">
      <c r="H3937" s="3"/>
      <c r="I3937" s="12" t="str">
        <f t="shared" si="61"/>
        <v xml:space="preserve"> </v>
      </c>
      <c r="J3937" s="2"/>
    </row>
    <row r="3938" spans="8:10" customFormat="1" x14ac:dyDescent="0.25">
      <c r="H3938" s="3"/>
      <c r="I3938" s="12" t="str">
        <f t="shared" si="61"/>
        <v xml:space="preserve"> </v>
      </c>
      <c r="J3938" s="2"/>
    </row>
    <row r="3939" spans="8:10" customFormat="1" x14ac:dyDescent="0.25">
      <c r="H3939" s="3"/>
      <c r="I3939" s="12" t="str">
        <f t="shared" si="61"/>
        <v xml:space="preserve"> </v>
      </c>
      <c r="J3939" s="2"/>
    </row>
    <row r="3940" spans="8:10" customFormat="1" x14ac:dyDescent="0.25">
      <c r="H3940" s="3"/>
      <c r="I3940" s="12" t="str">
        <f t="shared" si="61"/>
        <v xml:space="preserve"> </v>
      </c>
      <c r="J3940" s="2"/>
    </row>
    <row r="3941" spans="8:10" customFormat="1" x14ac:dyDescent="0.25">
      <c r="H3941" s="3"/>
      <c r="I3941" s="12" t="str">
        <f t="shared" si="61"/>
        <v xml:space="preserve"> </v>
      </c>
      <c r="J3941" s="2"/>
    </row>
    <row r="3942" spans="8:10" customFormat="1" x14ac:dyDescent="0.25">
      <c r="H3942" s="3"/>
      <c r="I3942" s="12" t="str">
        <f t="shared" si="61"/>
        <v xml:space="preserve"> </v>
      </c>
      <c r="J3942" s="2"/>
    </row>
    <row r="3943" spans="8:10" customFormat="1" x14ac:dyDescent="0.25">
      <c r="H3943" s="3"/>
      <c r="I3943" s="12" t="str">
        <f t="shared" si="61"/>
        <v xml:space="preserve"> </v>
      </c>
      <c r="J3943" s="2"/>
    </row>
    <row r="3944" spans="8:10" customFormat="1" x14ac:dyDescent="0.25">
      <c r="H3944" s="3"/>
      <c r="I3944" s="12" t="str">
        <f t="shared" si="61"/>
        <v xml:space="preserve"> </v>
      </c>
      <c r="J3944" s="2"/>
    </row>
    <row r="3945" spans="8:10" customFormat="1" x14ac:dyDescent="0.25">
      <c r="H3945" s="3"/>
      <c r="I3945" s="12" t="str">
        <f t="shared" si="61"/>
        <v xml:space="preserve"> </v>
      </c>
      <c r="J3945" s="2"/>
    </row>
    <row r="3946" spans="8:10" customFormat="1" x14ac:dyDescent="0.25">
      <c r="H3946" s="3"/>
      <c r="I3946" s="12" t="str">
        <f t="shared" si="61"/>
        <v xml:space="preserve"> </v>
      </c>
      <c r="J3946" s="2"/>
    </row>
    <row r="3947" spans="8:10" customFormat="1" x14ac:dyDescent="0.25">
      <c r="H3947" s="3"/>
      <c r="I3947" s="12" t="str">
        <f t="shared" si="61"/>
        <v xml:space="preserve"> </v>
      </c>
      <c r="J3947" s="2"/>
    </row>
    <row r="3948" spans="8:10" customFormat="1" x14ac:dyDescent="0.25">
      <c r="H3948" s="3"/>
      <c r="I3948" s="12" t="str">
        <f t="shared" si="61"/>
        <v xml:space="preserve"> </v>
      </c>
      <c r="J3948" s="2"/>
    </row>
    <row r="3949" spans="8:10" customFormat="1" x14ac:dyDescent="0.25">
      <c r="H3949" s="3"/>
      <c r="I3949" s="12" t="str">
        <f t="shared" si="61"/>
        <v xml:space="preserve"> </v>
      </c>
      <c r="J3949" s="2"/>
    </row>
    <row r="3950" spans="8:10" customFormat="1" x14ac:dyDescent="0.25">
      <c r="H3950" s="3"/>
      <c r="I3950" s="12" t="str">
        <f t="shared" si="61"/>
        <v xml:space="preserve"> </v>
      </c>
      <c r="J3950" s="2"/>
    </row>
    <row r="3951" spans="8:10" customFormat="1" x14ac:dyDescent="0.25">
      <c r="H3951" s="3"/>
      <c r="I3951" s="12" t="str">
        <f t="shared" si="61"/>
        <v xml:space="preserve"> </v>
      </c>
      <c r="J3951" s="2"/>
    </row>
    <row r="3952" spans="8:10" customFormat="1" x14ac:dyDescent="0.25">
      <c r="H3952" s="3"/>
      <c r="I3952" s="12" t="str">
        <f t="shared" si="61"/>
        <v xml:space="preserve"> </v>
      </c>
      <c r="J3952" s="2"/>
    </row>
    <row r="3953" spans="8:10" customFormat="1" x14ac:dyDescent="0.25">
      <c r="H3953" s="3"/>
      <c r="I3953" s="12" t="str">
        <f t="shared" si="61"/>
        <v xml:space="preserve"> </v>
      </c>
      <c r="J3953" s="2"/>
    </row>
    <row r="3954" spans="8:10" customFormat="1" x14ac:dyDescent="0.25">
      <c r="H3954" s="3"/>
      <c r="I3954" s="12" t="str">
        <f t="shared" si="61"/>
        <v xml:space="preserve"> </v>
      </c>
      <c r="J3954" s="2"/>
    </row>
    <row r="3955" spans="8:10" customFormat="1" x14ac:dyDescent="0.25">
      <c r="H3955" s="3"/>
      <c r="I3955" s="12" t="str">
        <f t="shared" si="61"/>
        <v xml:space="preserve"> </v>
      </c>
      <c r="J3955" s="2"/>
    </row>
    <row r="3956" spans="8:10" customFormat="1" x14ac:dyDescent="0.25">
      <c r="H3956" s="3"/>
      <c r="I3956" s="12" t="str">
        <f t="shared" si="61"/>
        <v xml:space="preserve"> </v>
      </c>
      <c r="J3956" s="2"/>
    </row>
    <row r="3957" spans="8:10" customFormat="1" x14ac:dyDescent="0.25">
      <c r="H3957" s="3"/>
      <c r="I3957" s="12" t="str">
        <f t="shared" si="61"/>
        <v xml:space="preserve"> </v>
      </c>
      <c r="J3957" s="2"/>
    </row>
    <row r="3958" spans="8:10" customFormat="1" x14ac:dyDescent="0.25">
      <c r="H3958" s="3"/>
      <c r="I3958" s="12" t="str">
        <f t="shared" si="61"/>
        <v xml:space="preserve"> </v>
      </c>
      <c r="J3958" s="2"/>
    </row>
    <row r="3959" spans="8:10" customFormat="1" x14ac:dyDescent="0.25">
      <c r="H3959" s="3"/>
      <c r="I3959" s="12" t="str">
        <f t="shared" si="61"/>
        <v xml:space="preserve"> </v>
      </c>
      <c r="J3959" s="2"/>
    </row>
    <row r="3960" spans="8:10" customFormat="1" x14ac:dyDescent="0.25">
      <c r="H3960" s="3"/>
      <c r="I3960" s="12" t="str">
        <f t="shared" si="61"/>
        <v xml:space="preserve"> </v>
      </c>
      <c r="J3960" s="2"/>
    </row>
    <row r="3961" spans="8:10" customFormat="1" x14ac:dyDescent="0.25">
      <c r="H3961" s="3"/>
      <c r="I3961" s="12" t="str">
        <f t="shared" si="61"/>
        <v xml:space="preserve"> </v>
      </c>
      <c r="J3961" s="2"/>
    </row>
    <row r="3962" spans="8:10" customFormat="1" x14ac:dyDescent="0.25">
      <c r="H3962" s="3"/>
      <c r="I3962" s="12" t="str">
        <f t="shared" si="61"/>
        <v xml:space="preserve"> </v>
      </c>
      <c r="J3962" s="2"/>
    </row>
    <row r="3963" spans="8:10" customFormat="1" x14ac:dyDescent="0.25">
      <c r="H3963" s="3"/>
      <c r="I3963" s="12" t="str">
        <f t="shared" si="61"/>
        <v xml:space="preserve"> </v>
      </c>
      <c r="J3963" s="2"/>
    </row>
    <row r="3964" spans="8:10" customFormat="1" x14ac:dyDescent="0.25">
      <c r="H3964" s="3"/>
      <c r="I3964" s="12" t="str">
        <f t="shared" si="61"/>
        <v xml:space="preserve"> </v>
      </c>
      <c r="J3964" s="2"/>
    </row>
    <row r="3965" spans="8:10" customFormat="1" x14ac:dyDescent="0.25">
      <c r="H3965" s="3"/>
      <c r="I3965" s="12" t="str">
        <f t="shared" si="61"/>
        <v xml:space="preserve"> </v>
      </c>
      <c r="J3965" s="2"/>
    </row>
    <row r="3966" spans="8:10" customFormat="1" x14ac:dyDescent="0.25">
      <c r="H3966" s="3"/>
      <c r="I3966" s="12" t="str">
        <f t="shared" si="61"/>
        <v xml:space="preserve"> </v>
      </c>
      <c r="J3966" s="2"/>
    </row>
    <row r="3967" spans="8:10" customFormat="1" x14ac:dyDescent="0.25">
      <c r="H3967" s="3"/>
      <c r="I3967" s="12" t="str">
        <f t="shared" si="61"/>
        <v xml:space="preserve"> </v>
      </c>
      <c r="J3967" s="2"/>
    </row>
    <row r="3968" spans="8:10" customFormat="1" x14ac:dyDescent="0.25">
      <c r="H3968" s="3"/>
      <c r="I3968" s="12" t="str">
        <f t="shared" si="61"/>
        <v xml:space="preserve"> </v>
      </c>
      <c r="J3968" s="2"/>
    </row>
    <row r="3969" spans="8:10" customFormat="1" x14ac:dyDescent="0.25">
      <c r="H3969" s="3"/>
      <c r="I3969" s="12" t="str">
        <f t="shared" si="61"/>
        <v xml:space="preserve"> </v>
      </c>
      <c r="J3969" s="2"/>
    </row>
    <row r="3970" spans="8:10" customFormat="1" x14ac:dyDescent="0.25">
      <c r="H3970" s="3"/>
      <c r="I3970" s="12" t="str">
        <f t="shared" si="61"/>
        <v xml:space="preserve"> </v>
      </c>
      <c r="J3970" s="2"/>
    </row>
    <row r="3971" spans="8:10" customFormat="1" x14ac:dyDescent="0.25">
      <c r="H3971" s="3"/>
      <c r="I3971" s="12" t="str">
        <f t="shared" si="61"/>
        <v xml:space="preserve"> </v>
      </c>
      <c r="J3971" s="2"/>
    </row>
    <row r="3972" spans="8:10" customFormat="1" x14ac:dyDescent="0.25">
      <c r="H3972" s="3"/>
      <c r="I3972" s="12" t="str">
        <f t="shared" si="61"/>
        <v xml:space="preserve"> </v>
      </c>
      <c r="J3972" s="2"/>
    </row>
    <row r="3973" spans="8:10" customFormat="1" x14ac:dyDescent="0.25">
      <c r="H3973" s="3"/>
      <c r="I3973" s="12" t="str">
        <f t="shared" si="61"/>
        <v xml:space="preserve"> </v>
      </c>
      <c r="J3973" s="2"/>
    </row>
    <row r="3974" spans="8:10" customFormat="1" x14ac:dyDescent="0.25">
      <c r="H3974" s="3"/>
      <c r="I3974" s="12" t="str">
        <f t="shared" si="61"/>
        <v xml:space="preserve"> </v>
      </c>
      <c r="J3974" s="2"/>
    </row>
    <row r="3975" spans="8:10" customFormat="1" x14ac:dyDescent="0.25">
      <c r="H3975" s="3"/>
      <c r="I3975" s="12" t="str">
        <f t="shared" si="61"/>
        <v xml:space="preserve"> </v>
      </c>
      <c r="J3975" s="2"/>
    </row>
    <row r="3976" spans="8:10" customFormat="1" x14ac:dyDescent="0.25">
      <c r="H3976" s="3"/>
      <c r="I3976" s="12" t="str">
        <f t="shared" ref="I3976:I4039" si="62">IF(G3976&gt;$K$2,"X"," ")</f>
        <v xml:space="preserve"> </v>
      </c>
      <c r="J3976" s="2"/>
    </row>
    <row r="3977" spans="8:10" customFormat="1" x14ac:dyDescent="0.25">
      <c r="H3977" s="3"/>
      <c r="I3977" s="12" t="str">
        <f t="shared" si="62"/>
        <v xml:space="preserve"> </v>
      </c>
      <c r="J3977" s="2"/>
    </row>
    <row r="3978" spans="8:10" customFormat="1" x14ac:dyDescent="0.25">
      <c r="H3978" s="3"/>
      <c r="I3978" s="12" t="str">
        <f t="shared" si="62"/>
        <v xml:space="preserve"> </v>
      </c>
      <c r="J3978" s="2"/>
    </row>
    <row r="3979" spans="8:10" customFormat="1" x14ac:dyDescent="0.25">
      <c r="H3979" s="3"/>
      <c r="I3979" s="12" t="str">
        <f t="shared" si="62"/>
        <v xml:space="preserve"> </v>
      </c>
      <c r="J3979" s="2"/>
    </row>
    <row r="3980" spans="8:10" customFormat="1" x14ac:dyDescent="0.25">
      <c r="H3980" s="3"/>
      <c r="I3980" s="12" t="str">
        <f t="shared" si="62"/>
        <v xml:space="preserve"> </v>
      </c>
      <c r="J3980" s="2"/>
    </row>
    <row r="3981" spans="8:10" customFormat="1" x14ac:dyDescent="0.25">
      <c r="H3981" s="3"/>
      <c r="I3981" s="12" t="str">
        <f t="shared" si="62"/>
        <v xml:space="preserve"> </v>
      </c>
      <c r="J3981" s="2"/>
    </row>
    <row r="3982" spans="8:10" customFormat="1" x14ac:dyDescent="0.25">
      <c r="H3982" s="3"/>
      <c r="I3982" s="12" t="str">
        <f t="shared" si="62"/>
        <v xml:space="preserve"> </v>
      </c>
      <c r="J3982" s="2"/>
    </row>
    <row r="3983" spans="8:10" customFormat="1" x14ac:dyDescent="0.25">
      <c r="H3983" s="3"/>
      <c r="I3983" s="12" t="str">
        <f t="shared" si="62"/>
        <v xml:space="preserve"> </v>
      </c>
      <c r="J3983" s="2"/>
    </row>
    <row r="3984" spans="8:10" customFormat="1" x14ac:dyDescent="0.25">
      <c r="H3984" s="3"/>
      <c r="I3984" s="12" t="str">
        <f t="shared" si="62"/>
        <v xml:space="preserve"> </v>
      </c>
      <c r="J3984" s="2"/>
    </row>
    <row r="3985" spans="8:10" customFormat="1" x14ac:dyDescent="0.25">
      <c r="H3985" s="3"/>
      <c r="I3985" s="12" t="str">
        <f t="shared" si="62"/>
        <v xml:space="preserve"> </v>
      </c>
      <c r="J3985" s="2"/>
    </row>
    <row r="3986" spans="8:10" customFormat="1" x14ac:dyDescent="0.25">
      <c r="H3986" s="3"/>
      <c r="I3986" s="12" t="str">
        <f t="shared" si="62"/>
        <v xml:space="preserve"> </v>
      </c>
      <c r="J3986" s="2"/>
    </row>
    <row r="3987" spans="8:10" customFormat="1" x14ac:dyDescent="0.25">
      <c r="H3987" s="3"/>
      <c r="I3987" s="12" t="str">
        <f t="shared" si="62"/>
        <v xml:space="preserve"> </v>
      </c>
      <c r="J3987" s="2"/>
    </row>
    <row r="3988" spans="8:10" customFormat="1" x14ac:dyDescent="0.25">
      <c r="H3988" s="3"/>
      <c r="I3988" s="12" t="str">
        <f t="shared" si="62"/>
        <v xml:space="preserve"> </v>
      </c>
      <c r="J3988" s="2"/>
    </row>
    <row r="3989" spans="8:10" customFormat="1" x14ac:dyDescent="0.25">
      <c r="H3989" s="3"/>
      <c r="I3989" s="12" t="str">
        <f t="shared" si="62"/>
        <v xml:space="preserve"> </v>
      </c>
      <c r="J3989" s="2"/>
    </row>
    <row r="3990" spans="8:10" customFormat="1" x14ac:dyDescent="0.25">
      <c r="H3990" s="3"/>
      <c r="I3990" s="12" t="str">
        <f t="shared" si="62"/>
        <v xml:space="preserve"> </v>
      </c>
      <c r="J3990" s="2"/>
    </row>
    <row r="3991" spans="8:10" customFormat="1" x14ac:dyDescent="0.25">
      <c r="H3991" s="3"/>
      <c r="I3991" s="12" t="str">
        <f t="shared" si="62"/>
        <v xml:space="preserve"> </v>
      </c>
      <c r="J3991" s="2"/>
    </row>
    <row r="3992" spans="8:10" customFormat="1" x14ac:dyDescent="0.25">
      <c r="H3992" s="3"/>
      <c r="I3992" s="12" t="str">
        <f t="shared" si="62"/>
        <v xml:space="preserve"> </v>
      </c>
      <c r="J3992" s="2"/>
    </row>
    <row r="3993" spans="8:10" customFormat="1" x14ac:dyDescent="0.25">
      <c r="H3993" s="3"/>
      <c r="I3993" s="12" t="str">
        <f t="shared" si="62"/>
        <v xml:space="preserve"> </v>
      </c>
      <c r="J3993" s="2"/>
    </row>
    <row r="3994" spans="8:10" customFormat="1" x14ac:dyDescent="0.25">
      <c r="H3994" s="3"/>
      <c r="I3994" s="12" t="str">
        <f t="shared" si="62"/>
        <v xml:space="preserve"> </v>
      </c>
      <c r="J3994" s="2"/>
    </row>
    <row r="3995" spans="8:10" customFormat="1" x14ac:dyDescent="0.25">
      <c r="H3995" s="3"/>
      <c r="I3995" s="12" t="str">
        <f t="shared" si="62"/>
        <v xml:space="preserve"> </v>
      </c>
      <c r="J3995" s="2"/>
    </row>
    <row r="3996" spans="8:10" customFormat="1" x14ac:dyDescent="0.25">
      <c r="H3996" s="3"/>
      <c r="I3996" s="12" t="str">
        <f t="shared" si="62"/>
        <v xml:space="preserve"> </v>
      </c>
      <c r="J3996" s="2"/>
    </row>
    <row r="3997" spans="8:10" customFormat="1" x14ac:dyDescent="0.25">
      <c r="H3997" s="3"/>
      <c r="I3997" s="12" t="str">
        <f t="shared" si="62"/>
        <v xml:space="preserve"> </v>
      </c>
      <c r="J3997" s="2"/>
    </row>
    <row r="3998" spans="8:10" customFormat="1" x14ac:dyDescent="0.25">
      <c r="H3998" s="3"/>
      <c r="I3998" s="12" t="str">
        <f t="shared" si="62"/>
        <v xml:space="preserve"> </v>
      </c>
      <c r="J3998" s="2"/>
    </row>
    <row r="3999" spans="8:10" customFormat="1" x14ac:dyDescent="0.25">
      <c r="H3999" s="3"/>
      <c r="I3999" s="12" t="str">
        <f t="shared" si="62"/>
        <v xml:space="preserve"> </v>
      </c>
      <c r="J3999" s="2"/>
    </row>
    <row r="4000" spans="8:10" customFormat="1" x14ac:dyDescent="0.25">
      <c r="H4000" s="3"/>
      <c r="I4000" s="12" t="str">
        <f t="shared" si="62"/>
        <v xml:space="preserve"> </v>
      </c>
      <c r="J4000" s="2"/>
    </row>
    <row r="4001" spans="8:10" customFormat="1" x14ac:dyDescent="0.25">
      <c r="H4001" s="3"/>
      <c r="I4001" s="12" t="str">
        <f t="shared" si="62"/>
        <v xml:space="preserve"> </v>
      </c>
      <c r="J4001" s="2"/>
    </row>
    <row r="4002" spans="8:10" customFormat="1" x14ac:dyDescent="0.25">
      <c r="H4002" s="3"/>
      <c r="I4002" s="12" t="str">
        <f t="shared" si="62"/>
        <v xml:space="preserve"> </v>
      </c>
      <c r="J4002" s="2"/>
    </row>
    <row r="4003" spans="8:10" customFormat="1" x14ac:dyDescent="0.25">
      <c r="H4003" s="3"/>
      <c r="I4003" s="12" t="str">
        <f t="shared" si="62"/>
        <v xml:space="preserve"> </v>
      </c>
      <c r="J4003" s="2"/>
    </row>
    <row r="4004" spans="8:10" customFormat="1" x14ac:dyDescent="0.25">
      <c r="H4004" s="3"/>
      <c r="I4004" s="12" t="str">
        <f t="shared" si="62"/>
        <v xml:space="preserve"> </v>
      </c>
      <c r="J4004" s="2"/>
    </row>
    <row r="4005" spans="8:10" customFormat="1" x14ac:dyDescent="0.25">
      <c r="H4005" s="3"/>
      <c r="I4005" s="12" t="str">
        <f t="shared" si="62"/>
        <v xml:space="preserve"> </v>
      </c>
      <c r="J4005" s="2"/>
    </row>
    <row r="4006" spans="8:10" customFormat="1" x14ac:dyDescent="0.25">
      <c r="H4006" s="3"/>
      <c r="I4006" s="12" t="str">
        <f t="shared" si="62"/>
        <v xml:space="preserve"> </v>
      </c>
      <c r="J4006" s="2"/>
    </row>
    <row r="4007" spans="8:10" customFormat="1" x14ac:dyDescent="0.25">
      <c r="H4007" s="3"/>
      <c r="I4007" s="12" t="str">
        <f t="shared" si="62"/>
        <v xml:space="preserve"> </v>
      </c>
      <c r="J4007" s="2"/>
    </row>
    <row r="4008" spans="8:10" customFormat="1" x14ac:dyDescent="0.25">
      <c r="H4008" s="3"/>
      <c r="I4008" s="12" t="str">
        <f t="shared" si="62"/>
        <v xml:space="preserve"> </v>
      </c>
      <c r="J4008" s="2"/>
    </row>
    <row r="4009" spans="8:10" customFormat="1" x14ac:dyDescent="0.25">
      <c r="H4009" s="3"/>
      <c r="I4009" s="12" t="str">
        <f t="shared" si="62"/>
        <v xml:space="preserve"> </v>
      </c>
      <c r="J4009" s="2"/>
    </row>
    <row r="4010" spans="8:10" customFormat="1" x14ac:dyDescent="0.25">
      <c r="H4010" s="3"/>
      <c r="I4010" s="12" t="str">
        <f t="shared" si="62"/>
        <v xml:space="preserve"> </v>
      </c>
      <c r="J4010" s="2"/>
    </row>
    <row r="4011" spans="8:10" customFormat="1" x14ac:dyDescent="0.25">
      <c r="H4011" s="3"/>
      <c r="I4011" s="12" t="str">
        <f t="shared" si="62"/>
        <v xml:space="preserve"> </v>
      </c>
      <c r="J4011" s="2"/>
    </row>
    <row r="4012" spans="8:10" customFormat="1" x14ac:dyDescent="0.25">
      <c r="H4012" s="3"/>
      <c r="I4012" s="12" t="str">
        <f t="shared" si="62"/>
        <v xml:space="preserve"> </v>
      </c>
      <c r="J4012" s="2"/>
    </row>
    <row r="4013" spans="8:10" customFormat="1" x14ac:dyDescent="0.25">
      <c r="H4013" s="3"/>
      <c r="I4013" s="12" t="str">
        <f t="shared" si="62"/>
        <v xml:space="preserve"> </v>
      </c>
      <c r="J4013" s="2"/>
    </row>
    <row r="4014" spans="8:10" customFormat="1" x14ac:dyDescent="0.25">
      <c r="H4014" s="3"/>
      <c r="I4014" s="12" t="str">
        <f t="shared" si="62"/>
        <v xml:space="preserve"> </v>
      </c>
      <c r="J4014" s="2"/>
    </row>
    <row r="4015" spans="8:10" customFormat="1" x14ac:dyDescent="0.25">
      <c r="H4015" s="3"/>
      <c r="I4015" s="12" t="str">
        <f t="shared" si="62"/>
        <v xml:space="preserve"> </v>
      </c>
      <c r="J4015" s="2"/>
    </row>
    <row r="4016" spans="8:10" customFormat="1" x14ac:dyDescent="0.25">
      <c r="H4016" s="3"/>
      <c r="I4016" s="12" t="str">
        <f t="shared" si="62"/>
        <v xml:space="preserve"> </v>
      </c>
      <c r="J4016" s="2"/>
    </row>
    <row r="4017" spans="8:10" customFormat="1" x14ac:dyDescent="0.25">
      <c r="H4017" s="3"/>
      <c r="I4017" s="12" t="str">
        <f t="shared" si="62"/>
        <v xml:space="preserve"> </v>
      </c>
      <c r="J4017" s="2"/>
    </row>
    <row r="4018" spans="8:10" customFormat="1" x14ac:dyDescent="0.25">
      <c r="H4018" s="3"/>
      <c r="I4018" s="12" t="str">
        <f t="shared" si="62"/>
        <v xml:space="preserve"> </v>
      </c>
      <c r="J4018" s="2"/>
    </row>
    <row r="4019" spans="8:10" customFormat="1" x14ac:dyDescent="0.25">
      <c r="H4019" s="3"/>
      <c r="I4019" s="12" t="str">
        <f t="shared" si="62"/>
        <v xml:space="preserve"> </v>
      </c>
      <c r="J4019" s="2"/>
    </row>
    <row r="4020" spans="8:10" customFormat="1" x14ac:dyDescent="0.25">
      <c r="H4020" s="3"/>
      <c r="I4020" s="12" t="str">
        <f t="shared" si="62"/>
        <v xml:space="preserve"> </v>
      </c>
      <c r="J4020" s="2"/>
    </row>
    <row r="4021" spans="8:10" customFormat="1" x14ac:dyDescent="0.25">
      <c r="H4021" s="3"/>
      <c r="I4021" s="12" t="str">
        <f t="shared" si="62"/>
        <v xml:space="preserve"> </v>
      </c>
      <c r="J4021" s="2"/>
    </row>
    <row r="4022" spans="8:10" customFormat="1" x14ac:dyDescent="0.25">
      <c r="H4022" s="3"/>
      <c r="I4022" s="12" t="str">
        <f t="shared" si="62"/>
        <v xml:space="preserve"> </v>
      </c>
      <c r="J4022" s="2"/>
    </row>
    <row r="4023" spans="8:10" customFormat="1" x14ac:dyDescent="0.25">
      <c r="H4023" s="3"/>
      <c r="I4023" s="12" t="str">
        <f t="shared" si="62"/>
        <v xml:space="preserve"> </v>
      </c>
      <c r="J4023" s="2"/>
    </row>
    <row r="4024" spans="8:10" customFormat="1" x14ac:dyDescent="0.25">
      <c r="H4024" s="3"/>
      <c r="I4024" s="12" t="str">
        <f t="shared" si="62"/>
        <v xml:space="preserve"> </v>
      </c>
      <c r="J4024" s="2"/>
    </row>
    <row r="4025" spans="8:10" customFormat="1" x14ac:dyDescent="0.25">
      <c r="H4025" s="3"/>
      <c r="I4025" s="12" t="str">
        <f t="shared" si="62"/>
        <v xml:space="preserve"> </v>
      </c>
      <c r="J4025" s="2"/>
    </row>
    <row r="4026" spans="8:10" customFormat="1" x14ac:dyDescent="0.25">
      <c r="H4026" s="3"/>
      <c r="I4026" s="12" t="str">
        <f t="shared" si="62"/>
        <v xml:space="preserve"> </v>
      </c>
      <c r="J4026" s="2"/>
    </row>
    <row r="4027" spans="8:10" customFormat="1" x14ac:dyDescent="0.25">
      <c r="H4027" s="3"/>
      <c r="I4027" s="12" t="str">
        <f t="shared" si="62"/>
        <v xml:space="preserve"> </v>
      </c>
      <c r="J4027" s="2"/>
    </row>
    <row r="4028" spans="8:10" customFormat="1" x14ac:dyDescent="0.25">
      <c r="H4028" s="3"/>
      <c r="I4028" s="12" t="str">
        <f t="shared" si="62"/>
        <v xml:space="preserve"> </v>
      </c>
      <c r="J4028" s="2"/>
    </row>
    <row r="4029" spans="8:10" customFormat="1" x14ac:dyDescent="0.25">
      <c r="H4029" s="3"/>
      <c r="I4029" s="12" t="str">
        <f t="shared" si="62"/>
        <v xml:space="preserve"> </v>
      </c>
      <c r="J4029" s="2"/>
    </row>
    <row r="4030" spans="8:10" customFormat="1" x14ac:dyDescent="0.25">
      <c r="H4030" s="3"/>
      <c r="I4030" s="12" t="str">
        <f t="shared" si="62"/>
        <v xml:space="preserve"> </v>
      </c>
      <c r="J4030" s="2"/>
    </row>
    <row r="4031" spans="8:10" customFormat="1" x14ac:dyDescent="0.25">
      <c r="H4031" s="3"/>
      <c r="I4031" s="12" t="str">
        <f t="shared" si="62"/>
        <v xml:space="preserve"> </v>
      </c>
      <c r="J4031" s="2"/>
    </row>
    <row r="4032" spans="8:10" customFormat="1" x14ac:dyDescent="0.25">
      <c r="H4032" s="3"/>
      <c r="I4032" s="12" t="str">
        <f t="shared" si="62"/>
        <v xml:space="preserve"> </v>
      </c>
      <c r="J4032" s="2"/>
    </row>
    <row r="4033" spans="8:10" customFormat="1" x14ac:dyDescent="0.25">
      <c r="H4033" s="3"/>
      <c r="I4033" s="12" t="str">
        <f t="shared" si="62"/>
        <v xml:space="preserve"> </v>
      </c>
      <c r="J4033" s="2"/>
    </row>
    <row r="4034" spans="8:10" customFormat="1" x14ac:dyDescent="0.25">
      <c r="H4034" s="3"/>
      <c r="I4034" s="12" t="str">
        <f t="shared" si="62"/>
        <v xml:space="preserve"> </v>
      </c>
      <c r="J4034" s="2"/>
    </row>
    <row r="4035" spans="8:10" customFormat="1" x14ac:dyDescent="0.25">
      <c r="H4035" s="3"/>
      <c r="I4035" s="12" t="str">
        <f t="shared" si="62"/>
        <v xml:space="preserve"> </v>
      </c>
      <c r="J4035" s="2"/>
    </row>
    <row r="4036" spans="8:10" customFormat="1" x14ac:dyDescent="0.25">
      <c r="H4036" s="3"/>
      <c r="I4036" s="12" t="str">
        <f t="shared" si="62"/>
        <v xml:space="preserve"> </v>
      </c>
      <c r="J4036" s="2"/>
    </row>
    <row r="4037" spans="8:10" customFormat="1" x14ac:dyDescent="0.25">
      <c r="H4037" s="3"/>
      <c r="I4037" s="12" t="str">
        <f t="shared" si="62"/>
        <v xml:space="preserve"> </v>
      </c>
      <c r="J4037" s="2"/>
    </row>
    <row r="4038" spans="8:10" customFormat="1" x14ac:dyDescent="0.25">
      <c r="H4038" s="3"/>
      <c r="I4038" s="12" t="str">
        <f t="shared" si="62"/>
        <v xml:space="preserve"> </v>
      </c>
      <c r="J4038" s="2"/>
    </row>
    <row r="4039" spans="8:10" customFormat="1" x14ac:dyDescent="0.25">
      <c r="H4039" s="3"/>
      <c r="I4039" s="12" t="str">
        <f t="shared" si="62"/>
        <v xml:space="preserve"> </v>
      </c>
      <c r="J4039" s="2"/>
    </row>
    <row r="4040" spans="8:10" customFormat="1" x14ac:dyDescent="0.25">
      <c r="H4040" s="3"/>
      <c r="I4040" s="12" t="str">
        <f t="shared" ref="I4040:I4103" si="63">IF(G4040&gt;$K$2,"X"," ")</f>
        <v xml:space="preserve"> </v>
      </c>
      <c r="J4040" s="2"/>
    </row>
    <row r="4041" spans="8:10" customFormat="1" x14ac:dyDescent="0.25">
      <c r="H4041" s="3"/>
      <c r="I4041" s="12" t="str">
        <f t="shared" si="63"/>
        <v xml:space="preserve"> </v>
      </c>
      <c r="J4041" s="2"/>
    </row>
    <row r="4042" spans="8:10" customFormat="1" x14ac:dyDescent="0.25">
      <c r="H4042" s="3"/>
      <c r="I4042" s="12" t="str">
        <f t="shared" si="63"/>
        <v xml:space="preserve"> </v>
      </c>
      <c r="J4042" s="2"/>
    </row>
    <row r="4043" spans="8:10" customFormat="1" x14ac:dyDescent="0.25">
      <c r="H4043" s="3"/>
      <c r="I4043" s="12" t="str">
        <f t="shared" si="63"/>
        <v xml:space="preserve"> </v>
      </c>
      <c r="J4043" s="2"/>
    </row>
    <row r="4044" spans="8:10" customFormat="1" x14ac:dyDescent="0.25">
      <c r="H4044" s="3"/>
      <c r="I4044" s="12" t="str">
        <f t="shared" si="63"/>
        <v xml:space="preserve"> </v>
      </c>
      <c r="J4044" s="2"/>
    </row>
    <row r="4045" spans="8:10" customFormat="1" x14ac:dyDescent="0.25">
      <c r="H4045" s="3"/>
      <c r="I4045" s="12" t="str">
        <f t="shared" si="63"/>
        <v xml:space="preserve"> </v>
      </c>
      <c r="J4045" s="2"/>
    </row>
    <row r="4046" spans="8:10" customFormat="1" x14ac:dyDescent="0.25">
      <c r="H4046" s="3"/>
      <c r="I4046" s="12" t="str">
        <f t="shared" si="63"/>
        <v xml:space="preserve"> </v>
      </c>
      <c r="J4046" s="2"/>
    </row>
    <row r="4047" spans="8:10" customFormat="1" x14ac:dyDescent="0.25">
      <c r="H4047" s="3"/>
      <c r="I4047" s="12" t="str">
        <f t="shared" si="63"/>
        <v xml:space="preserve"> </v>
      </c>
      <c r="J4047" s="2"/>
    </row>
    <row r="4048" spans="8:10" customFormat="1" x14ac:dyDescent="0.25">
      <c r="H4048" s="3"/>
      <c r="I4048" s="12" t="str">
        <f t="shared" si="63"/>
        <v xml:space="preserve"> </v>
      </c>
      <c r="J4048" s="2"/>
    </row>
    <row r="4049" spans="8:10" customFormat="1" x14ac:dyDescent="0.25">
      <c r="H4049" s="3"/>
      <c r="I4049" s="12" t="str">
        <f t="shared" si="63"/>
        <v xml:space="preserve"> </v>
      </c>
      <c r="J4049" s="2"/>
    </row>
    <row r="4050" spans="8:10" customFormat="1" x14ac:dyDescent="0.25">
      <c r="H4050" s="3"/>
      <c r="I4050" s="12" t="str">
        <f t="shared" si="63"/>
        <v xml:space="preserve"> </v>
      </c>
      <c r="J4050" s="2"/>
    </row>
    <row r="4051" spans="8:10" customFormat="1" x14ac:dyDescent="0.25">
      <c r="H4051" s="3"/>
      <c r="I4051" s="12" t="str">
        <f t="shared" si="63"/>
        <v xml:space="preserve"> </v>
      </c>
      <c r="J4051" s="2"/>
    </row>
    <row r="4052" spans="8:10" customFormat="1" x14ac:dyDescent="0.25">
      <c r="H4052" s="3"/>
      <c r="I4052" s="12" t="str">
        <f t="shared" si="63"/>
        <v xml:space="preserve"> </v>
      </c>
      <c r="J4052" s="2"/>
    </row>
    <row r="4053" spans="8:10" customFormat="1" x14ac:dyDescent="0.25">
      <c r="H4053" s="3"/>
      <c r="I4053" s="12" t="str">
        <f t="shared" si="63"/>
        <v xml:space="preserve"> </v>
      </c>
      <c r="J4053" s="2"/>
    </row>
    <row r="4054" spans="8:10" customFormat="1" x14ac:dyDescent="0.25">
      <c r="H4054" s="3"/>
      <c r="I4054" s="12" t="str">
        <f t="shared" si="63"/>
        <v xml:space="preserve"> </v>
      </c>
      <c r="J4054" s="2"/>
    </row>
    <row r="4055" spans="8:10" customFormat="1" x14ac:dyDescent="0.25">
      <c r="H4055" s="3"/>
      <c r="I4055" s="12" t="str">
        <f t="shared" si="63"/>
        <v xml:space="preserve"> </v>
      </c>
      <c r="J4055" s="2"/>
    </row>
    <row r="4056" spans="8:10" customFormat="1" x14ac:dyDescent="0.25">
      <c r="H4056" s="3"/>
      <c r="I4056" s="12" t="str">
        <f t="shared" si="63"/>
        <v xml:space="preserve"> </v>
      </c>
      <c r="J4056" s="2"/>
    </row>
    <row r="4057" spans="8:10" customFormat="1" x14ac:dyDescent="0.25">
      <c r="H4057" s="3"/>
      <c r="I4057" s="12" t="str">
        <f t="shared" si="63"/>
        <v xml:space="preserve"> </v>
      </c>
      <c r="J4057" s="2"/>
    </row>
    <row r="4058" spans="8:10" customFormat="1" x14ac:dyDescent="0.25">
      <c r="H4058" s="3"/>
      <c r="I4058" s="12" t="str">
        <f t="shared" si="63"/>
        <v xml:space="preserve"> </v>
      </c>
      <c r="J4058" s="2"/>
    </row>
    <row r="4059" spans="8:10" customFormat="1" x14ac:dyDescent="0.25">
      <c r="H4059" s="3"/>
      <c r="I4059" s="12" t="str">
        <f t="shared" si="63"/>
        <v xml:space="preserve"> </v>
      </c>
      <c r="J4059" s="2"/>
    </row>
    <row r="4060" spans="8:10" customFormat="1" x14ac:dyDescent="0.25">
      <c r="H4060" s="3"/>
      <c r="I4060" s="12" t="str">
        <f t="shared" si="63"/>
        <v xml:space="preserve"> </v>
      </c>
      <c r="J4060" s="2"/>
    </row>
    <row r="4061" spans="8:10" customFormat="1" x14ac:dyDescent="0.25">
      <c r="H4061" s="3"/>
      <c r="I4061" s="12" t="str">
        <f t="shared" si="63"/>
        <v xml:space="preserve"> </v>
      </c>
      <c r="J4061" s="2"/>
    </row>
    <row r="4062" spans="8:10" customFormat="1" x14ac:dyDescent="0.25">
      <c r="H4062" s="3"/>
      <c r="I4062" s="12" t="str">
        <f t="shared" si="63"/>
        <v xml:space="preserve"> </v>
      </c>
      <c r="J4062" s="2"/>
    </row>
    <row r="4063" spans="8:10" customFormat="1" x14ac:dyDescent="0.25">
      <c r="H4063" s="3"/>
      <c r="I4063" s="12" t="str">
        <f t="shared" si="63"/>
        <v xml:space="preserve"> </v>
      </c>
      <c r="J4063" s="2"/>
    </row>
    <row r="4064" spans="8:10" customFormat="1" x14ac:dyDescent="0.25">
      <c r="H4064" s="3"/>
      <c r="I4064" s="12" t="str">
        <f t="shared" si="63"/>
        <v xml:space="preserve"> </v>
      </c>
      <c r="J4064" s="2"/>
    </row>
    <row r="4065" spans="8:10" customFormat="1" x14ac:dyDescent="0.25">
      <c r="H4065" s="3"/>
      <c r="I4065" s="12" t="str">
        <f t="shared" si="63"/>
        <v xml:space="preserve"> </v>
      </c>
      <c r="J4065" s="2"/>
    </row>
    <row r="4066" spans="8:10" customFormat="1" x14ac:dyDescent="0.25">
      <c r="H4066" s="3"/>
      <c r="I4066" s="12" t="str">
        <f t="shared" si="63"/>
        <v xml:space="preserve"> </v>
      </c>
      <c r="J4066" s="2"/>
    </row>
    <row r="4067" spans="8:10" customFormat="1" x14ac:dyDescent="0.25">
      <c r="H4067" s="3"/>
      <c r="I4067" s="12" t="str">
        <f t="shared" si="63"/>
        <v xml:space="preserve"> </v>
      </c>
      <c r="J4067" s="2"/>
    </row>
    <row r="4068" spans="8:10" customFormat="1" x14ac:dyDescent="0.25">
      <c r="H4068" s="3"/>
      <c r="I4068" s="12" t="str">
        <f t="shared" si="63"/>
        <v xml:space="preserve"> </v>
      </c>
      <c r="J4068" s="2"/>
    </row>
    <row r="4069" spans="8:10" customFormat="1" x14ac:dyDescent="0.25">
      <c r="H4069" s="3"/>
      <c r="I4069" s="12" t="str">
        <f t="shared" si="63"/>
        <v xml:space="preserve"> </v>
      </c>
      <c r="J4069" s="2"/>
    </row>
    <row r="4070" spans="8:10" customFormat="1" x14ac:dyDescent="0.25">
      <c r="H4070" s="3"/>
      <c r="I4070" s="12" t="str">
        <f t="shared" si="63"/>
        <v xml:space="preserve"> </v>
      </c>
      <c r="J4070" s="2"/>
    </row>
    <row r="4071" spans="8:10" customFormat="1" x14ac:dyDescent="0.25">
      <c r="H4071" s="3"/>
      <c r="I4071" s="12" t="str">
        <f t="shared" si="63"/>
        <v xml:space="preserve"> </v>
      </c>
      <c r="J4071" s="2"/>
    </row>
    <row r="4072" spans="8:10" customFormat="1" x14ac:dyDescent="0.25">
      <c r="H4072" s="3"/>
      <c r="I4072" s="12" t="str">
        <f t="shared" si="63"/>
        <v xml:space="preserve"> </v>
      </c>
      <c r="J4072" s="2"/>
    </row>
    <row r="4073" spans="8:10" customFormat="1" x14ac:dyDescent="0.25">
      <c r="H4073" s="3"/>
      <c r="I4073" s="12" t="str">
        <f t="shared" si="63"/>
        <v xml:space="preserve"> </v>
      </c>
      <c r="J4073" s="2"/>
    </row>
    <row r="4074" spans="8:10" customFormat="1" x14ac:dyDescent="0.25">
      <c r="H4074" s="3"/>
      <c r="I4074" s="12" t="str">
        <f t="shared" si="63"/>
        <v xml:space="preserve"> </v>
      </c>
      <c r="J4074" s="2"/>
    </row>
    <row r="4075" spans="8:10" customFormat="1" x14ac:dyDescent="0.25">
      <c r="H4075" s="3"/>
      <c r="I4075" s="12" t="str">
        <f t="shared" si="63"/>
        <v xml:space="preserve"> </v>
      </c>
      <c r="J4075" s="2"/>
    </row>
    <row r="4076" spans="8:10" customFormat="1" x14ac:dyDescent="0.25">
      <c r="H4076" s="3"/>
      <c r="I4076" s="12" t="str">
        <f t="shared" si="63"/>
        <v xml:space="preserve"> </v>
      </c>
      <c r="J4076" s="2"/>
    </row>
    <row r="4077" spans="8:10" customFormat="1" x14ac:dyDescent="0.25">
      <c r="H4077" s="3"/>
      <c r="I4077" s="12" t="str">
        <f t="shared" si="63"/>
        <v xml:space="preserve"> </v>
      </c>
      <c r="J4077" s="2"/>
    </row>
    <row r="4078" spans="8:10" customFormat="1" x14ac:dyDescent="0.25">
      <c r="H4078" s="3"/>
      <c r="I4078" s="12" t="str">
        <f t="shared" si="63"/>
        <v xml:space="preserve"> </v>
      </c>
      <c r="J4078" s="2"/>
    </row>
    <row r="4079" spans="8:10" customFormat="1" x14ac:dyDescent="0.25">
      <c r="H4079" s="3"/>
      <c r="I4079" s="12" t="str">
        <f t="shared" si="63"/>
        <v xml:space="preserve"> </v>
      </c>
      <c r="J4079" s="2"/>
    </row>
    <row r="4080" spans="8:10" customFormat="1" x14ac:dyDescent="0.25">
      <c r="H4080" s="3"/>
      <c r="I4080" s="12" t="str">
        <f t="shared" si="63"/>
        <v xml:space="preserve"> </v>
      </c>
      <c r="J4080" s="2"/>
    </row>
    <row r="4081" spans="8:10" customFormat="1" x14ac:dyDescent="0.25">
      <c r="H4081" s="3"/>
      <c r="I4081" s="12" t="str">
        <f t="shared" si="63"/>
        <v xml:space="preserve"> </v>
      </c>
      <c r="J4081" s="2"/>
    </row>
    <row r="4082" spans="8:10" customFormat="1" x14ac:dyDescent="0.25">
      <c r="H4082" s="3"/>
      <c r="I4082" s="12" t="str">
        <f t="shared" si="63"/>
        <v xml:space="preserve"> </v>
      </c>
      <c r="J4082" s="2"/>
    </row>
    <row r="4083" spans="8:10" customFormat="1" x14ac:dyDescent="0.25">
      <c r="H4083" s="3"/>
      <c r="I4083" s="12" t="str">
        <f t="shared" si="63"/>
        <v xml:space="preserve"> </v>
      </c>
      <c r="J4083" s="2"/>
    </row>
    <row r="4084" spans="8:10" customFormat="1" x14ac:dyDescent="0.25">
      <c r="H4084" s="3"/>
      <c r="I4084" s="12" t="str">
        <f t="shared" si="63"/>
        <v xml:space="preserve"> </v>
      </c>
      <c r="J4084" s="2"/>
    </row>
    <row r="4085" spans="8:10" customFormat="1" x14ac:dyDescent="0.25">
      <c r="H4085" s="3"/>
      <c r="I4085" s="12" t="str">
        <f t="shared" si="63"/>
        <v xml:space="preserve"> </v>
      </c>
      <c r="J4085" s="2"/>
    </row>
    <row r="4086" spans="8:10" customFormat="1" x14ac:dyDescent="0.25">
      <c r="H4086" s="3"/>
      <c r="I4086" s="12" t="str">
        <f t="shared" si="63"/>
        <v xml:space="preserve"> </v>
      </c>
      <c r="J4086" s="2"/>
    </row>
    <row r="4087" spans="8:10" customFormat="1" x14ac:dyDescent="0.25">
      <c r="H4087" s="3"/>
      <c r="I4087" s="12" t="str">
        <f t="shared" si="63"/>
        <v xml:space="preserve"> </v>
      </c>
      <c r="J4087" s="2"/>
    </row>
    <row r="4088" spans="8:10" customFormat="1" x14ac:dyDescent="0.25">
      <c r="H4088" s="3"/>
      <c r="I4088" s="12" t="str">
        <f t="shared" si="63"/>
        <v xml:space="preserve"> </v>
      </c>
      <c r="J4088" s="2"/>
    </row>
    <row r="4089" spans="8:10" customFormat="1" x14ac:dyDescent="0.25">
      <c r="H4089" s="3"/>
      <c r="I4089" s="12" t="str">
        <f t="shared" si="63"/>
        <v xml:space="preserve"> </v>
      </c>
      <c r="J4089" s="2"/>
    </row>
    <row r="4090" spans="8:10" customFormat="1" x14ac:dyDescent="0.25">
      <c r="H4090" s="3"/>
      <c r="I4090" s="12" t="str">
        <f t="shared" si="63"/>
        <v xml:space="preserve"> </v>
      </c>
      <c r="J4090" s="2"/>
    </row>
    <row r="4091" spans="8:10" customFormat="1" x14ac:dyDescent="0.25">
      <c r="H4091" s="3"/>
      <c r="I4091" s="12" t="str">
        <f t="shared" si="63"/>
        <v xml:space="preserve"> </v>
      </c>
      <c r="J4091" s="2"/>
    </row>
    <row r="4092" spans="8:10" customFormat="1" x14ac:dyDescent="0.25">
      <c r="H4092" s="3"/>
      <c r="I4092" s="12" t="str">
        <f t="shared" si="63"/>
        <v xml:space="preserve"> </v>
      </c>
      <c r="J4092" s="2"/>
    </row>
    <row r="4093" spans="8:10" customFormat="1" x14ac:dyDescent="0.25">
      <c r="H4093" s="3"/>
      <c r="I4093" s="12" t="str">
        <f t="shared" si="63"/>
        <v xml:space="preserve"> </v>
      </c>
      <c r="J4093" s="2"/>
    </row>
    <row r="4094" spans="8:10" customFormat="1" x14ac:dyDescent="0.25">
      <c r="H4094" s="3"/>
      <c r="I4094" s="12" t="str">
        <f t="shared" si="63"/>
        <v xml:space="preserve"> </v>
      </c>
      <c r="J4094" s="2"/>
    </row>
    <row r="4095" spans="8:10" customFormat="1" x14ac:dyDescent="0.25">
      <c r="H4095" s="3"/>
      <c r="I4095" s="12" t="str">
        <f t="shared" si="63"/>
        <v xml:space="preserve"> </v>
      </c>
      <c r="J4095" s="2"/>
    </row>
    <row r="4096" spans="8:10" customFormat="1" x14ac:dyDescent="0.25">
      <c r="H4096" s="3"/>
      <c r="I4096" s="12" t="str">
        <f t="shared" si="63"/>
        <v xml:space="preserve"> </v>
      </c>
      <c r="J4096" s="2"/>
    </row>
    <row r="4097" spans="8:10" customFormat="1" x14ac:dyDescent="0.25">
      <c r="H4097" s="3"/>
      <c r="I4097" s="12" t="str">
        <f t="shared" si="63"/>
        <v xml:space="preserve"> </v>
      </c>
      <c r="J4097" s="2"/>
    </row>
    <row r="4098" spans="8:10" customFormat="1" x14ac:dyDescent="0.25">
      <c r="H4098" s="3"/>
      <c r="I4098" s="12" t="str">
        <f t="shared" si="63"/>
        <v xml:space="preserve"> </v>
      </c>
      <c r="J4098" s="2"/>
    </row>
    <row r="4099" spans="8:10" customFormat="1" x14ac:dyDescent="0.25">
      <c r="H4099" s="3"/>
      <c r="I4099" s="12" t="str">
        <f t="shared" si="63"/>
        <v xml:space="preserve"> </v>
      </c>
      <c r="J4099" s="2"/>
    </row>
    <row r="4100" spans="8:10" customFormat="1" x14ac:dyDescent="0.25">
      <c r="H4100" s="3"/>
      <c r="I4100" s="12" t="str">
        <f t="shared" si="63"/>
        <v xml:space="preserve"> </v>
      </c>
      <c r="J4100" s="2"/>
    </row>
    <row r="4101" spans="8:10" customFormat="1" x14ac:dyDescent="0.25">
      <c r="H4101" s="3"/>
      <c r="I4101" s="12" t="str">
        <f t="shared" si="63"/>
        <v xml:space="preserve"> </v>
      </c>
      <c r="J4101" s="2"/>
    </row>
    <row r="4102" spans="8:10" customFormat="1" x14ac:dyDescent="0.25">
      <c r="H4102" s="3"/>
      <c r="I4102" s="12" t="str">
        <f t="shared" si="63"/>
        <v xml:space="preserve"> </v>
      </c>
      <c r="J4102" s="2"/>
    </row>
    <row r="4103" spans="8:10" customFormat="1" x14ac:dyDescent="0.25">
      <c r="H4103" s="3"/>
      <c r="I4103" s="12" t="str">
        <f t="shared" si="63"/>
        <v xml:space="preserve"> </v>
      </c>
      <c r="J4103" s="2"/>
    </row>
    <row r="4104" spans="8:10" customFormat="1" x14ac:dyDescent="0.25">
      <c r="H4104" s="3"/>
      <c r="I4104" s="12" t="str">
        <f t="shared" ref="I4104:I4167" si="64">IF(G4104&gt;$K$2,"X"," ")</f>
        <v xml:space="preserve"> </v>
      </c>
      <c r="J4104" s="2"/>
    </row>
    <row r="4105" spans="8:10" customFormat="1" x14ac:dyDescent="0.25">
      <c r="H4105" s="3"/>
      <c r="I4105" s="12" t="str">
        <f t="shared" si="64"/>
        <v xml:space="preserve"> </v>
      </c>
      <c r="J4105" s="2"/>
    </row>
    <row r="4106" spans="8:10" customFormat="1" x14ac:dyDescent="0.25">
      <c r="H4106" s="3"/>
      <c r="I4106" s="12" t="str">
        <f t="shared" si="64"/>
        <v xml:space="preserve"> </v>
      </c>
      <c r="J4106" s="2"/>
    </row>
    <row r="4107" spans="8:10" customFormat="1" x14ac:dyDescent="0.25">
      <c r="H4107" s="3"/>
      <c r="I4107" s="12" t="str">
        <f t="shared" si="64"/>
        <v xml:space="preserve"> </v>
      </c>
      <c r="J4107" s="2"/>
    </row>
    <row r="4108" spans="8:10" customFormat="1" x14ac:dyDescent="0.25">
      <c r="H4108" s="3"/>
      <c r="I4108" s="12" t="str">
        <f t="shared" si="64"/>
        <v xml:space="preserve"> </v>
      </c>
      <c r="J4108" s="2"/>
    </row>
    <row r="4109" spans="8:10" customFormat="1" x14ac:dyDescent="0.25">
      <c r="H4109" s="3"/>
      <c r="I4109" s="12" t="str">
        <f t="shared" si="64"/>
        <v xml:space="preserve"> </v>
      </c>
      <c r="J4109" s="2"/>
    </row>
    <row r="4110" spans="8:10" customFormat="1" x14ac:dyDescent="0.25">
      <c r="H4110" s="3"/>
      <c r="I4110" s="12" t="str">
        <f t="shared" si="64"/>
        <v xml:space="preserve"> </v>
      </c>
      <c r="J4110" s="2"/>
    </row>
    <row r="4111" spans="8:10" customFormat="1" x14ac:dyDescent="0.25">
      <c r="H4111" s="3"/>
      <c r="I4111" s="12" t="str">
        <f t="shared" si="64"/>
        <v xml:space="preserve"> </v>
      </c>
      <c r="J4111" s="2"/>
    </row>
    <row r="4112" spans="8:10" customFormat="1" x14ac:dyDescent="0.25">
      <c r="H4112" s="3"/>
      <c r="I4112" s="12" t="str">
        <f t="shared" si="64"/>
        <v xml:space="preserve"> </v>
      </c>
      <c r="J4112" s="2"/>
    </row>
    <row r="4113" spans="8:10" customFormat="1" x14ac:dyDescent="0.25">
      <c r="H4113" s="3"/>
      <c r="I4113" s="12" t="str">
        <f t="shared" si="64"/>
        <v xml:space="preserve"> </v>
      </c>
      <c r="J4113" s="2"/>
    </row>
    <row r="4114" spans="8:10" customFormat="1" x14ac:dyDescent="0.25">
      <c r="H4114" s="3"/>
      <c r="I4114" s="12" t="str">
        <f t="shared" si="64"/>
        <v xml:space="preserve"> </v>
      </c>
      <c r="J4114" s="2"/>
    </row>
    <row r="4115" spans="8:10" customFormat="1" x14ac:dyDescent="0.25">
      <c r="H4115" s="3"/>
      <c r="I4115" s="12" t="str">
        <f t="shared" si="64"/>
        <v xml:space="preserve"> </v>
      </c>
      <c r="J4115" s="2"/>
    </row>
    <row r="4116" spans="8:10" customFormat="1" x14ac:dyDescent="0.25">
      <c r="H4116" s="3"/>
      <c r="I4116" s="12" t="str">
        <f t="shared" si="64"/>
        <v xml:space="preserve"> </v>
      </c>
      <c r="J4116" s="2"/>
    </row>
    <row r="4117" spans="8:10" customFormat="1" x14ac:dyDescent="0.25">
      <c r="H4117" s="3"/>
      <c r="I4117" s="12" t="str">
        <f t="shared" si="64"/>
        <v xml:space="preserve"> </v>
      </c>
      <c r="J4117" s="2"/>
    </row>
    <row r="4118" spans="8:10" customFormat="1" x14ac:dyDescent="0.25">
      <c r="H4118" s="3"/>
      <c r="I4118" s="12" t="str">
        <f t="shared" si="64"/>
        <v xml:space="preserve"> </v>
      </c>
      <c r="J4118" s="2"/>
    </row>
    <row r="4119" spans="8:10" customFormat="1" x14ac:dyDescent="0.25">
      <c r="H4119" s="3"/>
      <c r="I4119" s="12" t="str">
        <f t="shared" si="64"/>
        <v xml:space="preserve"> </v>
      </c>
      <c r="J4119" s="2"/>
    </row>
    <row r="4120" spans="8:10" customFormat="1" x14ac:dyDescent="0.25">
      <c r="H4120" s="3"/>
      <c r="I4120" s="12" t="str">
        <f t="shared" si="64"/>
        <v xml:space="preserve"> </v>
      </c>
      <c r="J4120" s="2"/>
    </row>
    <row r="4121" spans="8:10" customFormat="1" x14ac:dyDescent="0.25">
      <c r="H4121" s="3"/>
      <c r="I4121" s="12" t="str">
        <f t="shared" si="64"/>
        <v xml:space="preserve"> </v>
      </c>
      <c r="J4121" s="2"/>
    </row>
    <row r="4122" spans="8:10" customFormat="1" x14ac:dyDescent="0.25">
      <c r="H4122" s="3"/>
      <c r="I4122" s="12" t="str">
        <f t="shared" si="64"/>
        <v xml:space="preserve"> </v>
      </c>
      <c r="J4122" s="2"/>
    </row>
    <row r="4123" spans="8:10" customFormat="1" x14ac:dyDescent="0.25">
      <c r="H4123" s="3"/>
      <c r="I4123" s="12" t="str">
        <f t="shared" si="64"/>
        <v xml:space="preserve"> </v>
      </c>
      <c r="J4123" s="2"/>
    </row>
    <row r="4124" spans="8:10" customFormat="1" x14ac:dyDescent="0.25">
      <c r="H4124" s="3"/>
      <c r="I4124" s="12" t="str">
        <f t="shared" si="64"/>
        <v xml:space="preserve"> </v>
      </c>
      <c r="J4124" s="2"/>
    </row>
    <row r="4125" spans="8:10" customFormat="1" x14ac:dyDescent="0.25">
      <c r="H4125" s="3"/>
      <c r="I4125" s="12" t="str">
        <f t="shared" si="64"/>
        <v xml:space="preserve"> </v>
      </c>
      <c r="J4125" s="2"/>
    </row>
    <row r="4126" spans="8:10" customFormat="1" x14ac:dyDescent="0.25">
      <c r="H4126" s="3"/>
      <c r="I4126" s="12" t="str">
        <f t="shared" si="64"/>
        <v xml:space="preserve"> </v>
      </c>
      <c r="J4126" s="2"/>
    </row>
    <row r="4127" spans="8:10" customFormat="1" x14ac:dyDescent="0.25">
      <c r="H4127" s="3"/>
      <c r="I4127" s="12" t="str">
        <f t="shared" si="64"/>
        <v xml:space="preserve"> </v>
      </c>
      <c r="J4127" s="2"/>
    </row>
    <row r="4128" spans="8:10" customFormat="1" x14ac:dyDescent="0.25">
      <c r="H4128" s="3"/>
      <c r="I4128" s="12" t="str">
        <f t="shared" si="64"/>
        <v xml:space="preserve"> </v>
      </c>
      <c r="J4128" s="2"/>
    </row>
    <row r="4129" spans="8:10" customFormat="1" x14ac:dyDescent="0.25">
      <c r="H4129" s="3"/>
      <c r="I4129" s="12" t="str">
        <f t="shared" si="64"/>
        <v xml:space="preserve"> </v>
      </c>
      <c r="J4129" s="2"/>
    </row>
    <row r="4130" spans="8:10" customFormat="1" x14ac:dyDescent="0.25">
      <c r="H4130" s="3"/>
      <c r="I4130" s="12" t="str">
        <f t="shared" si="64"/>
        <v xml:space="preserve"> </v>
      </c>
      <c r="J4130" s="2"/>
    </row>
    <row r="4131" spans="8:10" customFormat="1" x14ac:dyDescent="0.25">
      <c r="H4131" s="3"/>
      <c r="I4131" s="12" t="str">
        <f t="shared" si="64"/>
        <v xml:space="preserve"> </v>
      </c>
      <c r="J4131" s="2"/>
    </row>
    <row r="4132" spans="8:10" customFormat="1" x14ac:dyDescent="0.25">
      <c r="H4132" s="3"/>
      <c r="I4132" s="12" t="str">
        <f t="shared" si="64"/>
        <v xml:space="preserve"> </v>
      </c>
      <c r="J4132" s="2"/>
    </row>
    <row r="4133" spans="8:10" customFormat="1" x14ac:dyDescent="0.25">
      <c r="H4133" s="3"/>
      <c r="I4133" s="12" t="str">
        <f t="shared" si="64"/>
        <v xml:space="preserve"> </v>
      </c>
      <c r="J4133" s="2"/>
    </row>
    <row r="4134" spans="8:10" customFormat="1" x14ac:dyDescent="0.25">
      <c r="H4134" s="3"/>
      <c r="I4134" s="12" t="str">
        <f t="shared" si="64"/>
        <v xml:space="preserve"> </v>
      </c>
      <c r="J4134" s="2"/>
    </row>
    <row r="4135" spans="8:10" customFormat="1" x14ac:dyDescent="0.25">
      <c r="H4135" s="3"/>
      <c r="I4135" s="12" t="str">
        <f t="shared" si="64"/>
        <v xml:space="preserve"> </v>
      </c>
      <c r="J4135" s="2"/>
    </row>
    <row r="4136" spans="8:10" customFormat="1" x14ac:dyDescent="0.25">
      <c r="H4136" s="3"/>
      <c r="I4136" s="12" t="str">
        <f t="shared" si="64"/>
        <v xml:space="preserve"> </v>
      </c>
      <c r="J4136" s="2"/>
    </row>
    <row r="4137" spans="8:10" customFormat="1" x14ac:dyDescent="0.25">
      <c r="H4137" s="3"/>
      <c r="I4137" s="12" t="str">
        <f t="shared" si="64"/>
        <v xml:space="preserve"> </v>
      </c>
      <c r="J4137" s="2"/>
    </row>
    <row r="4138" spans="8:10" customFormat="1" x14ac:dyDescent="0.25">
      <c r="H4138" s="3"/>
      <c r="I4138" s="12" t="str">
        <f t="shared" si="64"/>
        <v xml:space="preserve"> </v>
      </c>
      <c r="J4138" s="2"/>
    </row>
    <row r="4139" spans="8:10" customFormat="1" x14ac:dyDescent="0.25">
      <c r="H4139" s="3"/>
      <c r="I4139" s="12" t="str">
        <f t="shared" si="64"/>
        <v xml:space="preserve"> </v>
      </c>
      <c r="J4139" s="2"/>
    </row>
    <row r="4140" spans="8:10" customFormat="1" x14ac:dyDescent="0.25">
      <c r="H4140" s="3"/>
      <c r="I4140" s="12" t="str">
        <f t="shared" si="64"/>
        <v xml:space="preserve"> </v>
      </c>
      <c r="J4140" s="2"/>
    </row>
    <row r="4141" spans="8:10" customFormat="1" x14ac:dyDescent="0.25">
      <c r="H4141" s="3"/>
      <c r="I4141" s="12" t="str">
        <f t="shared" si="64"/>
        <v xml:space="preserve"> </v>
      </c>
      <c r="J4141" s="2"/>
    </row>
    <row r="4142" spans="8:10" customFormat="1" x14ac:dyDescent="0.25">
      <c r="H4142" s="3"/>
      <c r="I4142" s="12" t="str">
        <f t="shared" si="64"/>
        <v xml:space="preserve"> </v>
      </c>
      <c r="J4142" s="2"/>
    </row>
    <row r="4143" spans="8:10" customFormat="1" x14ac:dyDescent="0.25">
      <c r="H4143" s="3"/>
      <c r="I4143" s="12" t="str">
        <f t="shared" si="64"/>
        <v xml:space="preserve"> </v>
      </c>
      <c r="J4143" s="2"/>
    </row>
    <row r="4144" spans="8:10" customFormat="1" x14ac:dyDescent="0.25">
      <c r="H4144" s="3"/>
      <c r="I4144" s="12" t="str">
        <f t="shared" si="64"/>
        <v xml:space="preserve"> </v>
      </c>
      <c r="J4144" s="2"/>
    </row>
    <row r="4145" spans="8:10" customFormat="1" x14ac:dyDescent="0.25">
      <c r="H4145" s="3"/>
      <c r="I4145" s="12" t="str">
        <f t="shared" si="64"/>
        <v xml:space="preserve"> </v>
      </c>
      <c r="J4145" s="2"/>
    </row>
    <row r="4146" spans="8:10" customFormat="1" x14ac:dyDescent="0.25">
      <c r="H4146" s="3"/>
      <c r="I4146" s="12" t="str">
        <f t="shared" si="64"/>
        <v xml:space="preserve"> </v>
      </c>
      <c r="J4146" s="2"/>
    </row>
    <row r="4147" spans="8:10" customFormat="1" x14ac:dyDescent="0.25">
      <c r="H4147" s="3"/>
      <c r="I4147" s="12" t="str">
        <f t="shared" si="64"/>
        <v xml:space="preserve"> </v>
      </c>
      <c r="J4147" s="2"/>
    </row>
    <row r="4148" spans="8:10" customFormat="1" x14ac:dyDescent="0.25">
      <c r="H4148" s="3"/>
      <c r="I4148" s="12" t="str">
        <f t="shared" si="64"/>
        <v xml:space="preserve"> </v>
      </c>
      <c r="J4148" s="2"/>
    </row>
    <row r="4149" spans="8:10" customFormat="1" x14ac:dyDescent="0.25">
      <c r="H4149" s="3"/>
      <c r="I4149" s="12" t="str">
        <f t="shared" si="64"/>
        <v xml:space="preserve"> </v>
      </c>
      <c r="J4149" s="2"/>
    </row>
    <row r="4150" spans="8:10" customFormat="1" x14ac:dyDescent="0.25">
      <c r="H4150" s="3"/>
      <c r="I4150" s="12" t="str">
        <f t="shared" si="64"/>
        <v xml:space="preserve"> </v>
      </c>
      <c r="J4150" s="2"/>
    </row>
    <row r="4151" spans="8:10" customFormat="1" x14ac:dyDescent="0.25">
      <c r="H4151" s="3"/>
      <c r="I4151" s="12" t="str">
        <f t="shared" si="64"/>
        <v xml:space="preserve"> </v>
      </c>
      <c r="J4151" s="2"/>
    </row>
    <row r="4152" spans="8:10" customFormat="1" x14ac:dyDescent="0.25">
      <c r="H4152" s="3"/>
      <c r="I4152" s="12" t="str">
        <f t="shared" si="64"/>
        <v xml:space="preserve"> </v>
      </c>
      <c r="J4152" s="2"/>
    </row>
    <row r="4153" spans="8:10" customFormat="1" x14ac:dyDescent="0.25">
      <c r="H4153" s="3"/>
      <c r="I4153" s="12" t="str">
        <f t="shared" si="64"/>
        <v xml:space="preserve"> </v>
      </c>
      <c r="J4153" s="2"/>
    </row>
    <row r="4154" spans="8:10" customFormat="1" x14ac:dyDescent="0.25">
      <c r="H4154" s="3"/>
      <c r="I4154" s="12" t="str">
        <f t="shared" si="64"/>
        <v xml:space="preserve"> </v>
      </c>
      <c r="J4154" s="2"/>
    </row>
    <row r="4155" spans="8:10" customFormat="1" x14ac:dyDescent="0.25">
      <c r="H4155" s="3"/>
      <c r="I4155" s="12" t="str">
        <f t="shared" si="64"/>
        <v xml:space="preserve"> </v>
      </c>
      <c r="J4155" s="2"/>
    </row>
    <row r="4156" spans="8:10" customFormat="1" x14ac:dyDescent="0.25">
      <c r="H4156" s="3"/>
      <c r="I4156" s="12" t="str">
        <f t="shared" si="64"/>
        <v xml:space="preserve"> </v>
      </c>
      <c r="J4156" s="2"/>
    </row>
    <row r="4157" spans="8:10" customFormat="1" x14ac:dyDescent="0.25">
      <c r="H4157" s="3"/>
      <c r="I4157" s="12" t="str">
        <f t="shared" si="64"/>
        <v xml:space="preserve"> </v>
      </c>
      <c r="J4157" s="2"/>
    </row>
    <row r="4158" spans="8:10" customFormat="1" x14ac:dyDescent="0.25">
      <c r="H4158" s="3"/>
      <c r="I4158" s="12" t="str">
        <f t="shared" si="64"/>
        <v xml:space="preserve"> </v>
      </c>
      <c r="J4158" s="2"/>
    </row>
    <row r="4159" spans="8:10" customFormat="1" x14ac:dyDescent="0.25">
      <c r="H4159" s="3"/>
      <c r="I4159" s="12" t="str">
        <f t="shared" si="64"/>
        <v xml:space="preserve"> </v>
      </c>
      <c r="J4159" s="2"/>
    </row>
    <row r="4160" spans="8:10" customFormat="1" x14ac:dyDescent="0.25">
      <c r="H4160" s="3"/>
      <c r="I4160" s="12" t="str">
        <f t="shared" si="64"/>
        <v xml:space="preserve"> </v>
      </c>
      <c r="J4160" s="2"/>
    </row>
    <row r="4161" spans="8:10" customFormat="1" x14ac:dyDescent="0.25">
      <c r="H4161" s="3"/>
      <c r="I4161" s="12" t="str">
        <f t="shared" si="64"/>
        <v xml:space="preserve"> </v>
      </c>
      <c r="J4161" s="2"/>
    </row>
    <row r="4162" spans="8:10" customFormat="1" x14ac:dyDescent="0.25">
      <c r="H4162" s="3"/>
      <c r="I4162" s="12" t="str">
        <f t="shared" si="64"/>
        <v xml:space="preserve"> </v>
      </c>
      <c r="J4162" s="2"/>
    </row>
    <row r="4163" spans="8:10" customFormat="1" x14ac:dyDescent="0.25">
      <c r="H4163" s="3"/>
      <c r="I4163" s="12" t="str">
        <f t="shared" si="64"/>
        <v xml:space="preserve"> </v>
      </c>
      <c r="J4163" s="2"/>
    </row>
    <row r="4164" spans="8:10" customFormat="1" x14ac:dyDescent="0.25">
      <c r="H4164" s="3"/>
      <c r="I4164" s="12" t="str">
        <f t="shared" si="64"/>
        <v xml:space="preserve"> </v>
      </c>
      <c r="J4164" s="2"/>
    </row>
    <row r="4165" spans="8:10" customFormat="1" x14ac:dyDescent="0.25">
      <c r="H4165" s="3"/>
      <c r="I4165" s="12" t="str">
        <f t="shared" si="64"/>
        <v xml:space="preserve"> </v>
      </c>
      <c r="J4165" s="2"/>
    </row>
    <row r="4166" spans="8:10" customFormat="1" x14ac:dyDescent="0.25">
      <c r="H4166" s="3"/>
      <c r="I4166" s="12" t="str">
        <f t="shared" si="64"/>
        <v xml:space="preserve"> </v>
      </c>
      <c r="J4166" s="2"/>
    </row>
    <row r="4167" spans="8:10" customFormat="1" x14ac:dyDescent="0.25">
      <c r="H4167" s="3"/>
      <c r="I4167" s="12" t="str">
        <f t="shared" si="64"/>
        <v xml:space="preserve"> </v>
      </c>
      <c r="J4167" s="2"/>
    </row>
    <row r="4168" spans="8:10" customFormat="1" x14ac:dyDescent="0.25">
      <c r="H4168" s="3"/>
      <c r="I4168" s="12" t="str">
        <f t="shared" ref="I4168:I4231" si="65">IF(G4168&gt;$K$2,"X"," ")</f>
        <v xml:space="preserve"> </v>
      </c>
      <c r="J4168" s="2"/>
    </row>
    <row r="4169" spans="8:10" customFormat="1" x14ac:dyDescent="0.25">
      <c r="H4169" s="3"/>
      <c r="I4169" s="12" t="str">
        <f t="shared" si="65"/>
        <v xml:space="preserve"> </v>
      </c>
      <c r="J4169" s="2"/>
    </row>
    <row r="4170" spans="8:10" customFormat="1" x14ac:dyDescent="0.25">
      <c r="H4170" s="3"/>
      <c r="I4170" s="12" t="str">
        <f t="shared" si="65"/>
        <v xml:space="preserve"> </v>
      </c>
      <c r="J4170" s="2"/>
    </row>
    <row r="4171" spans="8:10" customFormat="1" x14ac:dyDescent="0.25">
      <c r="H4171" s="3"/>
      <c r="I4171" s="12" t="str">
        <f t="shared" si="65"/>
        <v xml:space="preserve"> </v>
      </c>
      <c r="J4171" s="2"/>
    </row>
    <row r="4172" spans="8:10" customFormat="1" x14ac:dyDescent="0.25">
      <c r="H4172" s="3"/>
      <c r="I4172" s="12" t="str">
        <f t="shared" si="65"/>
        <v xml:space="preserve"> </v>
      </c>
      <c r="J4172" s="2"/>
    </row>
    <row r="4173" spans="8:10" customFormat="1" x14ac:dyDescent="0.25">
      <c r="H4173" s="3"/>
      <c r="I4173" s="12" t="str">
        <f t="shared" si="65"/>
        <v xml:space="preserve"> </v>
      </c>
      <c r="J4173" s="2"/>
    </row>
    <row r="4174" spans="8:10" customFormat="1" x14ac:dyDescent="0.25">
      <c r="H4174" s="3"/>
      <c r="I4174" s="12" t="str">
        <f t="shared" si="65"/>
        <v xml:space="preserve"> </v>
      </c>
      <c r="J4174" s="2"/>
    </row>
    <row r="4175" spans="8:10" customFormat="1" x14ac:dyDescent="0.25">
      <c r="H4175" s="3"/>
      <c r="I4175" s="12" t="str">
        <f t="shared" si="65"/>
        <v xml:space="preserve"> </v>
      </c>
      <c r="J4175" s="2"/>
    </row>
    <row r="4176" spans="8:10" customFormat="1" x14ac:dyDescent="0.25">
      <c r="H4176" s="3"/>
      <c r="I4176" s="12" t="str">
        <f t="shared" si="65"/>
        <v xml:space="preserve"> </v>
      </c>
      <c r="J4176" s="2"/>
    </row>
    <row r="4177" spans="8:10" customFormat="1" x14ac:dyDescent="0.25">
      <c r="H4177" s="3"/>
      <c r="I4177" s="12" t="str">
        <f t="shared" si="65"/>
        <v xml:space="preserve"> </v>
      </c>
      <c r="J4177" s="2"/>
    </row>
    <row r="4178" spans="8:10" customFormat="1" x14ac:dyDescent="0.25">
      <c r="H4178" s="3"/>
      <c r="I4178" s="12" t="str">
        <f t="shared" si="65"/>
        <v xml:space="preserve"> </v>
      </c>
      <c r="J4178" s="2"/>
    </row>
    <row r="4179" spans="8:10" customFormat="1" x14ac:dyDescent="0.25">
      <c r="H4179" s="3"/>
      <c r="I4179" s="12" t="str">
        <f t="shared" si="65"/>
        <v xml:space="preserve"> </v>
      </c>
      <c r="J4179" s="2"/>
    </row>
    <row r="4180" spans="8:10" customFormat="1" x14ac:dyDescent="0.25">
      <c r="H4180" s="3"/>
      <c r="I4180" s="12" t="str">
        <f t="shared" si="65"/>
        <v xml:space="preserve"> </v>
      </c>
      <c r="J4180" s="2"/>
    </row>
    <row r="4181" spans="8:10" customFormat="1" x14ac:dyDescent="0.25">
      <c r="H4181" s="3"/>
      <c r="I4181" s="12" t="str">
        <f t="shared" si="65"/>
        <v xml:space="preserve"> </v>
      </c>
      <c r="J4181" s="2"/>
    </row>
    <row r="4182" spans="8:10" customFormat="1" x14ac:dyDescent="0.25">
      <c r="H4182" s="3"/>
      <c r="I4182" s="12" t="str">
        <f t="shared" si="65"/>
        <v xml:space="preserve"> </v>
      </c>
      <c r="J4182" s="2"/>
    </row>
    <row r="4183" spans="8:10" customFormat="1" x14ac:dyDescent="0.25">
      <c r="H4183" s="3"/>
      <c r="I4183" s="12" t="str">
        <f t="shared" si="65"/>
        <v xml:space="preserve"> </v>
      </c>
      <c r="J4183" s="2"/>
    </row>
    <row r="4184" spans="8:10" customFormat="1" x14ac:dyDescent="0.25">
      <c r="H4184" s="3"/>
      <c r="I4184" s="12" t="str">
        <f t="shared" si="65"/>
        <v xml:space="preserve"> </v>
      </c>
      <c r="J4184" s="2"/>
    </row>
    <row r="4185" spans="8:10" customFormat="1" x14ac:dyDescent="0.25">
      <c r="H4185" s="3"/>
      <c r="I4185" s="12" t="str">
        <f t="shared" si="65"/>
        <v xml:space="preserve"> </v>
      </c>
      <c r="J4185" s="2"/>
    </row>
    <row r="4186" spans="8:10" customFormat="1" x14ac:dyDescent="0.25">
      <c r="H4186" s="3"/>
      <c r="I4186" s="12" t="str">
        <f t="shared" si="65"/>
        <v xml:space="preserve"> </v>
      </c>
      <c r="J4186" s="2"/>
    </row>
    <row r="4187" spans="8:10" customFormat="1" x14ac:dyDescent="0.25">
      <c r="H4187" s="3"/>
      <c r="I4187" s="12" t="str">
        <f t="shared" si="65"/>
        <v xml:space="preserve"> </v>
      </c>
      <c r="J4187" s="2"/>
    </row>
    <row r="4188" spans="8:10" customFormat="1" x14ac:dyDescent="0.25">
      <c r="H4188" s="3"/>
      <c r="I4188" s="12" t="str">
        <f t="shared" si="65"/>
        <v xml:space="preserve"> </v>
      </c>
      <c r="J4188" s="2"/>
    </row>
    <row r="4189" spans="8:10" customFormat="1" x14ac:dyDescent="0.25">
      <c r="H4189" s="3"/>
      <c r="I4189" s="12" t="str">
        <f t="shared" si="65"/>
        <v xml:space="preserve"> </v>
      </c>
      <c r="J4189" s="2"/>
    </row>
    <row r="4190" spans="8:10" customFormat="1" x14ac:dyDescent="0.25">
      <c r="H4190" s="3"/>
      <c r="I4190" s="12" t="str">
        <f t="shared" si="65"/>
        <v xml:space="preserve"> </v>
      </c>
      <c r="J4190" s="2"/>
    </row>
    <row r="4191" spans="8:10" customFormat="1" x14ac:dyDescent="0.25">
      <c r="H4191" s="3"/>
      <c r="I4191" s="12" t="str">
        <f t="shared" si="65"/>
        <v xml:space="preserve"> </v>
      </c>
      <c r="J4191" s="2"/>
    </row>
    <row r="4192" spans="8:10" customFormat="1" x14ac:dyDescent="0.25">
      <c r="H4192" s="3"/>
      <c r="I4192" s="12" t="str">
        <f t="shared" si="65"/>
        <v xml:space="preserve"> </v>
      </c>
      <c r="J4192" s="2"/>
    </row>
    <row r="4193" spans="8:10" customFormat="1" x14ac:dyDescent="0.25">
      <c r="H4193" s="3"/>
      <c r="I4193" s="12" t="str">
        <f t="shared" si="65"/>
        <v xml:space="preserve"> </v>
      </c>
      <c r="J4193" s="2"/>
    </row>
    <row r="4194" spans="8:10" customFormat="1" x14ac:dyDescent="0.25">
      <c r="H4194" s="3"/>
      <c r="I4194" s="12" t="str">
        <f t="shared" si="65"/>
        <v xml:space="preserve"> </v>
      </c>
      <c r="J4194" s="2"/>
    </row>
    <row r="4195" spans="8:10" customFormat="1" x14ac:dyDescent="0.25">
      <c r="H4195" s="3"/>
      <c r="I4195" s="12" t="str">
        <f t="shared" si="65"/>
        <v xml:space="preserve"> </v>
      </c>
      <c r="J4195" s="2"/>
    </row>
    <row r="4196" spans="8:10" customFormat="1" x14ac:dyDescent="0.25">
      <c r="H4196" s="3"/>
      <c r="I4196" s="12" t="str">
        <f t="shared" si="65"/>
        <v xml:space="preserve"> </v>
      </c>
      <c r="J4196" s="2"/>
    </row>
    <row r="4197" spans="8:10" customFormat="1" x14ac:dyDescent="0.25">
      <c r="H4197" s="3"/>
      <c r="I4197" s="12" t="str">
        <f t="shared" si="65"/>
        <v xml:space="preserve"> </v>
      </c>
      <c r="J4197" s="2"/>
    </row>
    <row r="4198" spans="8:10" customFormat="1" x14ac:dyDescent="0.25">
      <c r="H4198" s="3"/>
      <c r="I4198" s="12" t="str">
        <f t="shared" si="65"/>
        <v xml:space="preserve"> </v>
      </c>
      <c r="J4198" s="2"/>
    </row>
    <row r="4199" spans="8:10" customFormat="1" x14ac:dyDescent="0.25">
      <c r="H4199" s="3"/>
      <c r="I4199" s="12" t="str">
        <f t="shared" si="65"/>
        <v xml:space="preserve"> </v>
      </c>
      <c r="J4199" s="2"/>
    </row>
    <row r="4200" spans="8:10" customFormat="1" x14ac:dyDescent="0.25">
      <c r="H4200" s="3"/>
      <c r="I4200" s="12" t="str">
        <f t="shared" si="65"/>
        <v xml:space="preserve"> </v>
      </c>
      <c r="J4200" s="2"/>
    </row>
    <row r="4201" spans="8:10" customFormat="1" x14ac:dyDescent="0.25">
      <c r="H4201" s="3"/>
      <c r="I4201" s="12" t="str">
        <f t="shared" si="65"/>
        <v xml:space="preserve"> </v>
      </c>
      <c r="J4201" s="2"/>
    </row>
    <row r="4202" spans="8:10" customFormat="1" x14ac:dyDescent="0.25">
      <c r="H4202" s="3"/>
      <c r="I4202" s="12" t="str">
        <f t="shared" si="65"/>
        <v xml:space="preserve"> </v>
      </c>
      <c r="J4202" s="2"/>
    </row>
    <row r="4203" spans="8:10" customFormat="1" x14ac:dyDescent="0.25">
      <c r="H4203" s="3"/>
      <c r="I4203" s="12" t="str">
        <f t="shared" si="65"/>
        <v xml:space="preserve"> </v>
      </c>
      <c r="J4203" s="2"/>
    </row>
    <row r="4204" spans="8:10" customFormat="1" x14ac:dyDescent="0.25">
      <c r="H4204" s="3"/>
      <c r="I4204" s="12" t="str">
        <f t="shared" si="65"/>
        <v xml:space="preserve"> </v>
      </c>
      <c r="J4204" s="2"/>
    </row>
    <row r="4205" spans="8:10" customFormat="1" x14ac:dyDescent="0.25">
      <c r="H4205" s="3"/>
      <c r="I4205" s="12" t="str">
        <f t="shared" si="65"/>
        <v xml:space="preserve"> </v>
      </c>
      <c r="J4205" s="2"/>
    </row>
    <row r="4206" spans="8:10" customFormat="1" x14ac:dyDescent="0.25">
      <c r="H4206" s="3"/>
      <c r="I4206" s="12" t="str">
        <f t="shared" si="65"/>
        <v xml:space="preserve"> </v>
      </c>
      <c r="J4206" s="2"/>
    </row>
    <row r="4207" spans="8:10" customFormat="1" x14ac:dyDescent="0.25">
      <c r="H4207" s="3"/>
      <c r="I4207" s="12" t="str">
        <f t="shared" si="65"/>
        <v xml:space="preserve"> </v>
      </c>
      <c r="J4207" s="2"/>
    </row>
    <row r="4208" spans="8:10" customFormat="1" x14ac:dyDescent="0.25">
      <c r="H4208" s="3"/>
      <c r="I4208" s="12" t="str">
        <f t="shared" si="65"/>
        <v xml:space="preserve"> </v>
      </c>
      <c r="J4208" s="2"/>
    </row>
    <row r="4209" spans="8:10" customFormat="1" x14ac:dyDescent="0.25">
      <c r="H4209" s="3"/>
      <c r="I4209" s="12" t="str">
        <f t="shared" si="65"/>
        <v xml:space="preserve"> </v>
      </c>
      <c r="J4209" s="2"/>
    </row>
    <row r="4210" spans="8:10" customFormat="1" x14ac:dyDescent="0.25">
      <c r="H4210" s="3"/>
      <c r="I4210" s="12" t="str">
        <f t="shared" si="65"/>
        <v xml:space="preserve"> </v>
      </c>
      <c r="J4210" s="2"/>
    </row>
    <row r="4211" spans="8:10" customFormat="1" x14ac:dyDescent="0.25">
      <c r="H4211" s="3"/>
      <c r="I4211" s="12" t="str">
        <f t="shared" si="65"/>
        <v xml:space="preserve"> </v>
      </c>
      <c r="J4211" s="2"/>
    </row>
    <row r="4212" spans="8:10" customFormat="1" x14ac:dyDescent="0.25">
      <c r="H4212" s="3"/>
      <c r="I4212" s="12" t="str">
        <f t="shared" si="65"/>
        <v xml:space="preserve"> </v>
      </c>
      <c r="J4212" s="2"/>
    </row>
    <row r="4213" spans="8:10" customFormat="1" x14ac:dyDescent="0.25">
      <c r="H4213" s="3"/>
      <c r="I4213" s="12" t="str">
        <f t="shared" si="65"/>
        <v xml:space="preserve"> </v>
      </c>
      <c r="J4213" s="2"/>
    </row>
    <row r="4214" spans="8:10" customFormat="1" x14ac:dyDescent="0.25">
      <c r="H4214" s="3"/>
      <c r="I4214" s="12" t="str">
        <f t="shared" si="65"/>
        <v xml:space="preserve"> </v>
      </c>
      <c r="J4214" s="2"/>
    </row>
    <row r="4215" spans="8:10" customFormat="1" x14ac:dyDescent="0.25">
      <c r="H4215" s="3"/>
      <c r="I4215" s="12" t="str">
        <f t="shared" si="65"/>
        <v xml:space="preserve"> </v>
      </c>
      <c r="J4215" s="2"/>
    </row>
    <row r="4216" spans="8:10" customFormat="1" x14ac:dyDescent="0.25">
      <c r="H4216" s="3"/>
      <c r="I4216" s="12" t="str">
        <f t="shared" si="65"/>
        <v xml:space="preserve"> </v>
      </c>
      <c r="J4216" s="2"/>
    </row>
    <row r="4217" spans="8:10" customFormat="1" x14ac:dyDescent="0.25">
      <c r="H4217" s="3"/>
      <c r="I4217" s="12" t="str">
        <f t="shared" si="65"/>
        <v xml:space="preserve"> </v>
      </c>
      <c r="J4217" s="2"/>
    </row>
    <row r="4218" spans="8:10" customFormat="1" x14ac:dyDescent="0.25">
      <c r="H4218" s="3"/>
      <c r="I4218" s="12" t="str">
        <f t="shared" si="65"/>
        <v xml:space="preserve"> </v>
      </c>
      <c r="J4218" s="2"/>
    </row>
    <row r="4219" spans="8:10" customFormat="1" x14ac:dyDescent="0.25">
      <c r="H4219" s="3"/>
      <c r="I4219" s="12" t="str">
        <f t="shared" si="65"/>
        <v xml:space="preserve"> </v>
      </c>
      <c r="J4219" s="2"/>
    </row>
    <row r="4220" spans="8:10" customFormat="1" x14ac:dyDescent="0.25">
      <c r="H4220" s="3"/>
      <c r="I4220" s="12" t="str">
        <f t="shared" si="65"/>
        <v xml:space="preserve"> </v>
      </c>
      <c r="J4220" s="2"/>
    </row>
    <row r="4221" spans="8:10" customFormat="1" x14ac:dyDescent="0.25">
      <c r="H4221" s="3"/>
      <c r="I4221" s="12" t="str">
        <f t="shared" si="65"/>
        <v xml:space="preserve"> </v>
      </c>
      <c r="J4221" s="2"/>
    </row>
    <row r="4222" spans="8:10" customFormat="1" x14ac:dyDescent="0.25">
      <c r="H4222" s="3"/>
      <c r="I4222" s="12" t="str">
        <f t="shared" si="65"/>
        <v xml:space="preserve"> </v>
      </c>
      <c r="J4222" s="2"/>
    </row>
    <row r="4223" spans="8:10" customFormat="1" x14ac:dyDescent="0.25">
      <c r="H4223" s="3"/>
      <c r="I4223" s="12" t="str">
        <f t="shared" si="65"/>
        <v xml:space="preserve"> </v>
      </c>
      <c r="J4223" s="2"/>
    </row>
    <row r="4224" spans="8:10" customFormat="1" x14ac:dyDescent="0.25">
      <c r="H4224" s="3"/>
      <c r="I4224" s="12" t="str">
        <f t="shared" si="65"/>
        <v xml:space="preserve"> </v>
      </c>
      <c r="J4224" s="2"/>
    </row>
    <row r="4225" spans="8:10" customFormat="1" x14ac:dyDescent="0.25">
      <c r="H4225" s="3"/>
      <c r="I4225" s="12" t="str">
        <f t="shared" si="65"/>
        <v xml:space="preserve"> </v>
      </c>
      <c r="J4225" s="2"/>
    </row>
    <row r="4226" spans="8:10" customFormat="1" x14ac:dyDescent="0.25">
      <c r="H4226" s="3"/>
      <c r="I4226" s="12" t="str">
        <f t="shared" si="65"/>
        <v xml:space="preserve"> </v>
      </c>
      <c r="J4226" s="2"/>
    </row>
    <row r="4227" spans="8:10" customFormat="1" x14ac:dyDescent="0.25">
      <c r="H4227" s="3"/>
      <c r="I4227" s="12" t="str">
        <f t="shared" si="65"/>
        <v xml:space="preserve"> </v>
      </c>
      <c r="J4227" s="2"/>
    </row>
    <row r="4228" spans="8:10" customFormat="1" x14ac:dyDescent="0.25">
      <c r="H4228" s="3"/>
      <c r="I4228" s="12" t="str">
        <f t="shared" si="65"/>
        <v xml:space="preserve"> </v>
      </c>
      <c r="J4228" s="2"/>
    </row>
    <row r="4229" spans="8:10" customFormat="1" x14ac:dyDescent="0.25">
      <c r="H4229" s="3"/>
      <c r="I4229" s="12" t="str">
        <f t="shared" si="65"/>
        <v xml:space="preserve"> </v>
      </c>
      <c r="J4229" s="2"/>
    </row>
    <row r="4230" spans="8:10" customFormat="1" x14ac:dyDescent="0.25">
      <c r="H4230" s="3"/>
      <c r="I4230" s="12" t="str">
        <f t="shared" si="65"/>
        <v xml:space="preserve"> </v>
      </c>
      <c r="J4230" s="2"/>
    </row>
    <row r="4231" spans="8:10" customFormat="1" x14ac:dyDescent="0.25">
      <c r="H4231" s="3"/>
      <c r="I4231" s="12" t="str">
        <f t="shared" si="65"/>
        <v xml:space="preserve"> </v>
      </c>
      <c r="J4231" s="2"/>
    </row>
    <row r="4232" spans="8:10" customFormat="1" x14ac:dyDescent="0.25">
      <c r="H4232" s="3"/>
      <c r="I4232" s="12" t="str">
        <f t="shared" ref="I4232:I4295" si="66">IF(G4232&gt;$K$2,"X"," ")</f>
        <v xml:space="preserve"> </v>
      </c>
      <c r="J4232" s="2"/>
    </row>
    <row r="4233" spans="8:10" customFormat="1" x14ac:dyDescent="0.25">
      <c r="H4233" s="3"/>
      <c r="I4233" s="12" t="str">
        <f t="shared" si="66"/>
        <v xml:space="preserve"> </v>
      </c>
      <c r="J4233" s="2"/>
    </row>
    <row r="4234" spans="8:10" customFormat="1" x14ac:dyDescent="0.25">
      <c r="H4234" s="3"/>
      <c r="I4234" s="12" t="str">
        <f t="shared" si="66"/>
        <v xml:space="preserve"> </v>
      </c>
      <c r="J4234" s="2"/>
    </row>
    <row r="4235" spans="8:10" customFormat="1" x14ac:dyDescent="0.25">
      <c r="H4235" s="3"/>
      <c r="I4235" s="12" t="str">
        <f t="shared" si="66"/>
        <v xml:space="preserve"> </v>
      </c>
      <c r="J4235" s="2"/>
    </row>
    <row r="4236" spans="8:10" customFormat="1" x14ac:dyDescent="0.25">
      <c r="H4236" s="3"/>
      <c r="I4236" s="12" t="str">
        <f t="shared" si="66"/>
        <v xml:space="preserve"> </v>
      </c>
      <c r="J4236" s="2"/>
    </row>
    <row r="4237" spans="8:10" customFormat="1" x14ac:dyDescent="0.25">
      <c r="H4237" s="3"/>
      <c r="I4237" s="12" t="str">
        <f t="shared" si="66"/>
        <v xml:space="preserve"> </v>
      </c>
      <c r="J4237" s="2"/>
    </row>
    <row r="4238" spans="8:10" customFormat="1" x14ac:dyDescent="0.25">
      <c r="H4238" s="3"/>
      <c r="I4238" s="12" t="str">
        <f t="shared" si="66"/>
        <v xml:space="preserve"> </v>
      </c>
      <c r="J4238" s="2"/>
    </row>
    <row r="4239" spans="8:10" customFormat="1" x14ac:dyDescent="0.25">
      <c r="H4239" s="3"/>
      <c r="I4239" s="12" t="str">
        <f t="shared" si="66"/>
        <v xml:space="preserve"> </v>
      </c>
      <c r="J4239" s="2"/>
    </row>
    <row r="4240" spans="8:10" customFormat="1" x14ac:dyDescent="0.25">
      <c r="H4240" s="3"/>
      <c r="I4240" s="12" t="str">
        <f t="shared" si="66"/>
        <v xml:space="preserve"> </v>
      </c>
      <c r="J4240" s="2"/>
    </row>
    <row r="4241" spans="8:10" customFormat="1" x14ac:dyDescent="0.25">
      <c r="H4241" s="3"/>
      <c r="I4241" s="12" t="str">
        <f t="shared" si="66"/>
        <v xml:space="preserve"> </v>
      </c>
      <c r="J4241" s="2"/>
    </row>
    <row r="4242" spans="8:10" customFormat="1" x14ac:dyDescent="0.25">
      <c r="H4242" s="3"/>
      <c r="I4242" s="12" t="str">
        <f t="shared" si="66"/>
        <v xml:space="preserve"> </v>
      </c>
      <c r="J4242" s="2"/>
    </row>
    <row r="4243" spans="8:10" customFormat="1" x14ac:dyDescent="0.25">
      <c r="H4243" s="3"/>
      <c r="I4243" s="12" t="str">
        <f t="shared" si="66"/>
        <v xml:space="preserve"> </v>
      </c>
      <c r="J4243" s="2"/>
    </row>
    <row r="4244" spans="8:10" customFormat="1" x14ac:dyDescent="0.25">
      <c r="H4244" s="3"/>
      <c r="I4244" s="12" t="str">
        <f t="shared" si="66"/>
        <v xml:space="preserve"> </v>
      </c>
      <c r="J4244" s="2"/>
    </row>
    <row r="4245" spans="8:10" customFormat="1" x14ac:dyDescent="0.25">
      <c r="H4245" s="3"/>
      <c r="I4245" s="12" t="str">
        <f t="shared" si="66"/>
        <v xml:space="preserve"> </v>
      </c>
      <c r="J4245" s="2"/>
    </row>
    <row r="4246" spans="8:10" customFormat="1" x14ac:dyDescent="0.25">
      <c r="H4246" s="3"/>
      <c r="I4246" s="12" t="str">
        <f t="shared" si="66"/>
        <v xml:space="preserve"> </v>
      </c>
      <c r="J4246" s="2"/>
    </row>
    <row r="4247" spans="8:10" customFormat="1" x14ac:dyDescent="0.25">
      <c r="H4247" s="3"/>
      <c r="I4247" s="12" t="str">
        <f t="shared" si="66"/>
        <v xml:space="preserve"> </v>
      </c>
      <c r="J4247" s="2"/>
    </row>
    <row r="4248" spans="8:10" customFormat="1" x14ac:dyDescent="0.25">
      <c r="H4248" s="3"/>
      <c r="I4248" s="12" t="str">
        <f t="shared" si="66"/>
        <v xml:space="preserve"> </v>
      </c>
      <c r="J4248" s="2"/>
    </row>
    <row r="4249" spans="8:10" customFormat="1" x14ac:dyDescent="0.25">
      <c r="H4249" s="3"/>
      <c r="I4249" s="12" t="str">
        <f t="shared" si="66"/>
        <v xml:space="preserve"> </v>
      </c>
      <c r="J4249" s="2"/>
    </row>
    <row r="4250" spans="8:10" customFormat="1" x14ac:dyDescent="0.25">
      <c r="H4250" s="3"/>
      <c r="I4250" s="12" t="str">
        <f t="shared" si="66"/>
        <v xml:space="preserve"> </v>
      </c>
      <c r="J4250" s="2"/>
    </row>
    <row r="4251" spans="8:10" customFormat="1" x14ac:dyDescent="0.25">
      <c r="H4251" s="3"/>
      <c r="I4251" s="12" t="str">
        <f t="shared" si="66"/>
        <v xml:space="preserve"> </v>
      </c>
      <c r="J4251" s="2"/>
    </row>
    <row r="4252" spans="8:10" customFormat="1" x14ac:dyDescent="0.25">
      <c r="H4252" s="3"/>
      <c r="I4252" s="12" t="str">
        <f t="shared" si="66"/>
        <v xml:space="preserve"> </v>
      </c>
      <c r="J4252" s="2"/>
    </row>
    <row r="4253" spans="8:10" customFormat="1" x14ac:dyDescent="0.25">
      <c r="H4253" s="3"/>
      <c r="I4253" s="12" t="str">
        <f t="shared" si="66"/>
        <v xml:space="preserve"> </v>
      </c>
      <c r="J4253" s="2"/>
    </row>
    <row r="4254" spans="8:10" customFormat="1" x14ac:dyDescent="0.25">
      <c r="H4254" s="3"/>
      <c r="I4254" s="12" t="str">
        <f t="shared" si="66"/>
        <v xml:space="preserve"> </v>
      </c>
      <c r="J4254" s="2"/>
    </row>
    <row r="4255" spans="8:10" customFormat="1" x14ac:dyDescent="0.25">
      <c r="H4255" s="3"/>
      <c r="I4255" s="12" t="str">
        <f t="shared" si="66"/>
        <v xml:space="preserve"> </v>
      </c>
      <c r="J4255" s="2"/>
    </row>
    <row r="4256" spans="8:10" customFormat="1" x14ac:dyDescent="0.25">
      <c r="H4256" s="3"/>
      <c r="I4256" s="12" t="str">
        <f t="shared" si="66"/>
        <v xml:space="preserve"> </v>
      </c>
      <c r="J4256" s="2"/>
    </row>
    <row r="4257" spans="8:10" customFormat="1" x14ac:dyDescent="0.25">
      <c r="H4257" s="3"/>
      <c r="I4257" s="12" t="str">
        <f t="shared" si="66"/>
        <v xml:space="preserve"> </v>
      </c>
      <c r="J4257" s="2"/>
    </row>
    <row r="4258" spans="8:10" customFormat="1" x14ac:dyDescent="0.25">
      <c r="H4258" s="3"/>
      <c r="I4258" s="12" t="str">
        <f t="shared" si="66"/>
        <v xml:space="preserve"> </v>
      </c>
      <c r="J4258" s="2"/>
    </row>
    <row r="4259" spans="8:10" customFormat="1" x14ac:dyDescent="0.25">
      <c r="H4259" s="3"/>
      <c r="I4259" s="12" t="str">
        <f t="shared" si="66"/>
        <v xml:space="preserve"> </v>
      </c>
      <c r="J4259" s="2"/>
    </row>
    <row r="4260" spans="8:10" customFormat="1" x14ac:dyDescent="0.25">
      <c r="H4260" s="3"/>
      <c r="I4260" s="12" t="str">
        <f t="shared" si="66"/>
        <v xml:space="preserve"> </v>
      </c>
      <c r="J4260" s="2"/>
    </row>
    <row r="4261" spans="8:10" customFormat="1" x14ac:dyDescent="0.25">
      <c r="H4261" s="3"/>
      <c r="I4261" s="12" t="str">
        <f t="shared" si="66"/>
        <v xml:space="preserve"> </v>
      </c>
      <c r="J4261" s="2"/>
    </row>
    <row r="4262" spans="8:10" customFormat="1" x14ac:dyDescent="0.25">
      <c r="H4262" s="3"/>
      <c r="I4262" s="12" t="str">
        <f t="shared" si="66"/>
        <v xml:space="preserve"> </v>
      </c>
      <c r="J4262" s="2"/>
    </row>
    <row r="4263" spans="8:10" customFormat="1" x14ac:dyDescent="0.25">
      <c r="H4263" s="3"/>
      <c r="I4263" s="12" t="str">
        <f t="shared" si="66"/>
        <v xml:space="preserve"> </v>
      </c>
      <c r="J4263" s="2"/>
    </row>
    <row r="4264" spans="8:10" customFormat="1" x14ac:dyDescent="0.25">
      <c r="H4264" s="3"/>
      <c r="I4264" s="12" t="str">
        <f t="shared" si="66"/>
        <v xml:space="preserve"> </v>
      </c>
      <c r="J4264" s="2"/>
    </row>
    <row r="4265" spans="8:10" customFormat="1" x14ac:dyDescent="0.25">
      <c r="H4265" s="3"/>
      <c r="I4265" s="12" t="str">
        <f t="shared" si="66"/>
        <v xml:space="preserve"> </v>
      </c>
      <c r="J4265" s="2"/>
    </row>
    <row r="4266" spans="8:10" customFormat="1" x14ac:dyDescent="0.25">
      <c r="H4266" s="3"/>
      <c r="I4266" s="12" t="str">
        <f t="shared" si="66"/>
        <v xml:space="preserve"> </v>
      </c>
      <c r="J4266" s="2"/>
    </row>
    <row r="4267" spans="8:10" customFormat="1" x14ac:dyDescent="0.25">
      <c r="H4267" s="3"/>
      <c r="I4267" s="12" t="str">
        <f t="shared" si="66"/>
        <v xml:space="preserve"> </v>
      </c>
      <c r="J4267" s="2"/>
    </row>
    <row r="4268" spans="8:10" customFormat="1" x14ac:dyDescent="0.25">
      <c r="H4268" s="3"/>
      <c r="I4268" s="12" t="str">
        <f t="shared" si="66"/>
        <v xml:space="preserve"> </v>
      </c>
      <c r="J4268" s="2"/>
    </row>
    <row r="4269" spans="8:10" customFormat="1" x14ac:dyDescent="0.25">
      <c r="H4269" s="3"/>
      <c r="I4269" s="12" t="str">
        <f t="shared" si="66"/>
        <v xml:space="preserve"> </v>
      </c>
      <c r="J4269" s="2"/>
    </row>
    <row r="4270" spans="8:10" customFormat="1" x14ac:dyDescent="0.25">
      <c r="H4270" s="3"/>
      <c r="I4270" s="12" t="str">
        <f t="shared" si="66"/>
        <v xml:space="preserve"> </v>
      </c>
      <c r="J4270" s="2"/>
    </row>
    <row r="4271" spans="8:10" customFormat="1" x14ac:dyDescent="0.25">
      <c r="H4271" s="3"/>
      <c r="I4271" s="12" t="str">
        <f t="shared" si="66"/>
        <v xml:space="preserve"> </v>
      </c>
      <c r="J4271" s="2"/>
    </row>
    <row r="4272" spans="8:10" customFormat="1" x14ac:dyDescent="0.25">
      <c r="H4272" s="3"/>
      <c r="I4272" s="12" t="str">
        <f t="shared" si="66"/>
        <v xml:space="preserve"> </v>
      </c>
      <c r="J4272" s="2"/>
    </row>
    <row r="4273" spans="8:10" customFormat="1" x14ac:dyDescent="0.25">
      <c r="H4273" s="3"/>
      <c r="I4273" s="12" t="str">
        <f t="shared" si="66"/>
        <v xml:space="preserve"> </v>
      </c>
      <c r="J4273" s="2"/>
    </row>
    <row r="4274" spans="8:10" customFormat="1" x14ac:dyDescent="0.25">
      <c r="H4274" s="3"/>
      <c r="I4274" s="12" t="str">
        <f t="shared" si="66"/>
        <v xml:space="preserve"> </v>
      </c>
      <c r="J4274" s="2"/>
    </row>
    <row r="4275" spans="8:10" customFormat="1" x14ac:dyDescent="0.25">
      <c r="H4275" s="3"/>
      <c r="I4275" s="12" t="str">
        <f t="shared" si="66"/>
        <v xml:space="preserve"> </v>
      </c>
      <c r="J4275" s="2"/>
    </row>
    <row r="4276" spans="8:10" customFormat="1" x14ac:dyDescent="0.25">
      <c r="H4276" s="3"/>
      <c r="I4276" s="12" t="str">
        <f t="shared" si="66"/>
        <v xml:space="preserve"> </v>
      </c>
      <c r="J4276" s="2"/>
    </row>
    <row r="4277" spans="8:10" customFormat="1" x14ac:dyDescent="0.25">
      <c r="H4277" s="3"/>
      <c r="I4277" s="12" t="str">
        <f t="shared" si="66"/>
        <v xml:space="preserve"> </v>
      </c>
      <c r="J4277" s="2"/>
    </row>
    <row r="4278" spans="8:10" customFormat="1" x14ac:dyDescent="0.25">
      <c r="H4278" s="3"/>
      <c r="I4278" s="12" t="str">
        <f t="shared" si="66"/>
        <v xml:space="preserve"> </v>
      </c>
      <c r="J4278" s="2"/>
    </row>
    <row r="4279" spans="8:10" customFormat="1" x14ac:dyDescent="0.25">
      <c r="H4279" s="3"/>
      <c r="I4279" s="12" t="str">
        <f t="shared" si="66"/>
        <v xml:space="preserve"> </v>
      </c>
      <c r="J4279" s="2"/>
    </row>
    <row r="4280" spans="8:10" customFormat="1" x14ac:dyDescent="0.25">
      <c r="H4280" s="3"/>
      <c r="I4280" s="12" t="str">
        <f t="shared" si="66"/>
        <v xml:space="preserve"> </v>
      </c>
      <c r="J4280" s="2"/>
    </row>
    <row r="4281" spans="8:10" customFormat="1" x14ac:dyDescent="0.25">
      <c r="H4281" s="3"/>
      <c r="I4281" s="12" t="str">
        <f t="shared" si="66"/>
        <v xml:space="preserve"> </v>
      </c>
      <c r="J4281" s="2"/>
    </row>
    <row r="4282" spans="8:10" customFormat="1" x14ac:dyDescent="0.25">
      <c r="H4282" s="3"/>
      <c r="I4282" s="12" t="str">
        <f t="shared" si="66"/>
        <v xml:space="preserve"> </v>
      </c>
      <c r="J4282" s="2"/>
    </row>
    <row r="4283" spans="8:10" customFormat="1" x14ac:dyDescent="0.25">
      <c r="H4283" s="3"/>
      <c r="I4283" s="12" t="str">
        <f t="shared" si="66"/>
        <v xml:space="preserve"> </v>
      </c>
      <c r="J4283" s="2"/>
    </row>
    <row r="4284" spans="8:10" customFormat="1" x14ac:dyDescent="0.25">
      <c r="H4284" s="3"/>
      <c r="I4284" s="12" t="str">
        <f t="shared" si="66"/>
        <v xml:space="preserve"> </v>
      </c>
      <c r="J4284" s="2"/>
    </row>
    <row r="4285" spans="8:10" customFormat="1" x14ac:dyDescent="0.25">
      <c r="H4285" s="3"/>
      <c r="I4285" s="12" t="str">
        <f t="shared" si="66"/>
        <v xml:space="preserve"> </v>
      </c>
      <c r="J4285" s="2"/>
    </row>
    <row r="4286" spans="8:10" customFormat="1" x14ac:dyDescent="0.25">
      <c r="H4286" s="3"/>
      <c r="I4286" s="12" t="str">
        <f t="shared" si="66"/>
        <v xml:space="preserve"> </v>
      </c>
      <c r="J4286" s="2"/>
    </row>
    <row r="4287" spans="8:10" customFormat="1" x14ac:dyDescent="0.25">
      <c r="H4287" s="3"/>
      <c r="I4287" s="12" t="str">
        <f t="shared" si="66"/>
        <v xml:space="preserve"> </v>
      </c>
      <c r="J4287" s="2"/>
    </row>
    <row r="4288" spans="8:10" customFormat="1" x14ac:dyDescent="0.25">
      <c r="H4288" s="3"/>
      <c r="I4288" s="12" t="str">
        <f t="shared" si="66"/>
        <v xml:space="preserve"> </v>
      </c>
      <c r="J4288" s="2"/>
    </row>
    <row r="4289" spans="8:10" customFormat="1" x14ac:dyDescent="0.25">
      <c r="H4289" s="3"/>
      <c r="I4289" s="12" t="str">
        <f t="shared" si="66"/>
        <v xml:space="preserve"> </v>
      </c>
      <c r="J4289" s="2"/>
    </row>
    <row r="4290" spans="8:10" customFormat="1" x14ac:dyDescent="0.25">
      <c r="H4290" s="3"/>
      <c r="I4290" s="12" t="str">
        <f t="shared" si="66"/>
        <v xml:space="preserve"> </v>
      </c>
      <c r="J4290" s="2"/>
    </row>
    <row r="4291" spans="8:10" customFormat="1" x14ac:dyDescent="0.25">
      <c r="H4291" s="3"/>
      <c r="I4291" s="12" t="str">
        <f t="shared" si="66"/>
        <v xml:space="preserve"> </v>
      </c>
      <c r="J4291" s="2"/>
    </row>
    <row r="4292" spans="8:10" customFormat="1" x14ac:dyDescent="0.25">
      <c r="H4292" s="3"/>
      <c r="I4292" s="12" t="str">
        <f t="shared" si="66"/>
        <v xml:space="preserve"> </v>
      </c>
      <c r="J4292" s="2"/>
    </row>
    <row r="4293" spans="8:10" customFormat="1" x14ac:dyDescent="0.25">
      <c r="H4293" s="3"/>
      <c r="I4293" s="12" t="str">
        <f t="shared" si="66"/>
        <v xml:space="preserve"> </v>
      </c>
      <c r="J4293" s="2"/>
    </row>
    <row r="4294" spans="8:10" customFormat="1" x14ac:dyDescent="0.25">
      <c r="H4294" s="3"/>
      <c r="I4294" s="12" t="str">
        <f t="shared" si="66"/>
        <v xml:space="preserve"> </v>
      </c>
      <c r="J4294" s="2"/>
    </row>
    <row r="4295" spans="8:10" customFormat="1" x14ac:dyDescent="0.25">
      <c r="H4295" s="3"/>
      <c r="I4295" s="12" t="str">
        <f t="shared" si="66"/>
        <v xml:space="preserve"> </v>
      </c>
      <c r="J4295" s="2"/>
    </row>
    <row r="4296" spans="8:10" customFormat="1" x14ac:dyDescent="0.25">
      <c r="H4296" s="3"/>
      <c r="I4296" s="12" t="str">
        <f t="shared" ref="I4296:I4359" si="67">IF(G4296&gt;$K$2,"X"," ")</f>
        <v xml:space="preserve"> </v>
      </c>
      <c r="J4296" s="2"/>
    </row>
    <row r="4297" spans="8:10" customFormat="1" x14ac:dyDescent="0.25">
      <c r="H4297" s="3"/>
      <c r="I4297" s="12" t="str">
        <f t="shared" si="67"/>
        <v xml:space="preserve"> </v>
      </c>
      <c r="J4297" s="2"/>
    </row>
    <row r="4298" spans="8:10" customFormat="1" x14ac:dyDescent="0.25">
      <c r="H4298" s="3"/>
      <c r="I4298" s="12" t="str">
        <f t="shared" si="67"/>
        <v xml:space="preserve"> </v>
      </c>
      <c r="J4298" s="2"/>
    </row>
    <row r="4299" spans="8:10" customFormat="1" x14ac:dyDescent="0.25">
      <c r="H4299" s="3"/>
      <c r="I4299" s="12" t="str">
        <f t="shared" si="67"/>
        <v xml:space="preserve"> </v>
      </c>
      <c r="J4299" s="2"/>
    </row>
    <row r="4300" spans="8:10" customFormat="1" x14ac:dyDescent="0.25">
      <c r="H4300" s="3"/>
      <c r="I4300" s="12" t="str">
        <f t="shared" si="67"/>
        <v xml:space="preserve"> </v>
      </c>
      <c r="J4300" s="2"/>
    </row>
    <row r="4301" spans="8:10" customFormat="1" x14ac:dyDescent="0.25">
      <c r="H4301" s="3"/>
      <c r="I4301" s="12" t="str">
        <f t="shared" si="67"/>
        <v xml:space="preserve"> </v>
      </c>
      <c r="J4301" s="2"/>
    </row>
    <row r="4302" spans="8:10" customFormat="1" x14ac:dyDescent="0.25">
      <c r="H4302" s="3"/>
      <c r="I4302" s="12" t="str">
        <f t="shared" si="67"/>
        <v xml:space="preserve"> </v>
      </c>
      <c r="J4302" s="2"/>
    </row>
    <row r="4303" spans="8:10" customFormat="1" x14ac:dyDescent="0.25">
      <c r="H4303" s="3"/>
      <c r="I4303" s="12" t="str">
        <f t="shared" si="67"/>
        <v xml:space="preserve"> </v>
      </c>
      <c r="J4303" s="2"/>
    </row>
    <row r="4304" spans="8:10" customFormat="1" x14ac:dyDescent="0.25">
      <c r="H4304" s="3"/>
      <c r="I4304" s="12" t="str">
        <f t="shared" si="67"/>
        <v xml:space="preserve"> </v>
      </c>
      <c r="J4304" s="2"/>
    </row>
    <row r="4305" spans="8:10" customFormat="1" x14ac:dyDescent="0.25">
      <c r="H4305" s="3"/>
      <c r="I4305" s="12" t="str">
        <f t="shared" si="67"/>
        <v xml:space="preserve"> </v>
      </c>
      <c r="J4305" s="2"/>
    </row>
    <row r="4306" spans="8:10" customFormat="1" x14ac:dyDescent="0.25">
      <c r="H4306" s="3"/>
      <c r="I4306" s="12" t="str">
        <f t="shared" si="67"/>
        <v xml:space="preserve"> </v>
      </c>
      <c r="J4306" s="2"/>
    </row>
    <row r="4307" spans="8:10" customFormat="1" x14ac:dyDescent="0.25">
      <c r="H4307" s="3"/>
      <c r="I4307" s="12" t="str">
        <f t="shared" si="67"/>
        <v xml:space="preserve"> </v>
      </c>
      <c r="J4307" s="2"/>
    </row>
    <row r="4308" spans="8:10" customFormat="1" x14ac:dyDescent="0.25">
      <c r="H4308" s="3"/>
      <c r="I4308" s="12" t="str">
        <f t="shared" si="67"/>
        <v xml:space="preserve"> </v>
      </c>
      <c r="J4308" s="2"/>
    </row>
    <row r="4309" spans="8:10" customFormat="1" x14ac:dyDescent="0.25">
      <c r="H4309" s="3"/>
      <c r="I4309" s="12" t="str">
        <f t="shared" si="67"/>
        <v xml:space="preserve"> </v>
      </c>
      <c r="J4309" s="2"/>
    </row>
    <row r="4310" spans="8:10" customFormat="1" x14ac:dyDescent="0.25">
      <c r="H4310" s="3"/>
      <c r="I4310" s="12" t="str">
        <f t="shared" si="67"/>
        <v xml:space="preserve"> </v>
      </c>
      <c r="J4310" s="2"/>
    </row>
    <row r="4311" spans="8:10" customFormat="1" x14ac:dyDescent="0.25">
      <c r="H4311" s="3"/>
      <c r="I4311" s="12" t="str">
        <f t="shared" si="67"/>
        <v xml:space="preserve"> </v>
      </c>
      <c r="J4311" s="2"/>
    </row>
    <row r="4312" spans="8:10" customFormat="1" x14ac:dyDescent="0.25">
      <c r="H4312" s="3"/>
      <c r="I4312" s="12" t="str">
        <f t="shared" si="67"/>
        <v xml:space="preserve"> </v>
      </c>
      <c r="J4312" s="2"/>
    </row>
    <row r="4313" spans="8:10" customFormat="1" x14ac:dyDescent="0.25">
      <c r="H4313" s="3"/>
      <c r="I4313" s="12" t="str">
        <f t="shared" si="67"/>
        <v xml:space="preserve"> </v>
      </c>
      <c r="J4313" s="2"/>
    </row>
    <row r="4314" spans="8:10" customFormat="1" x14ac:dyDescent="0.25">
      <c r="H4314" s="3"/>
      <c r="I4314" s="12" t="str">
        <f t="shared" si="67"/>
        <v xml:space="preserve"> </v>
      </c>
      <c r="J4314" s="2"/>
    </row>
    <row r="4315" spans="8:10" customFormat="1" x14ac:dyDescent="0.25">
      <c r="H4315" s="3"/>
      <c r="I4315" s="12" t="str">
        <f t="shared" si="67"/>
        <v xml:space="preserve"> </v>
      </c>
      <c r="J4315" s="2"/>
    </row>
    <row r="4316" spans="8:10" customFormat="1" x14ac:dyDescent="0.25">
      <c r="H4316" s="3"/>
      <c r="I4316" s="12" t="str">
        <f t="shared" si="67"/>
        <v xml:space="preserve"> </v>
      </c>
      <c r="J4316" s="2"/>
    </row>
    <row r="4317" spans="8:10" customFormat="1" x14ac:dyDescent="0.25">
      <c r="H4317" s="3"/>
      <c r="I4317" s="12" t="str">
        <f t="shared" si="67"/>
        <v xml:space="preserve"> </v>
      </c>
      <c r="J4317" s="2"/>
    </row>
    <row r="4318" spans="8:10" customFormat="1" x14ac:dyDescent="0.25">
      <c r="H4318" s="3"/>
      <c r="I4318" s="12" t="str">
        <f t="shared" si="67"/>
        <v xml:space="preserve"> </v>
      </c>
      <c r="J4318" s="2"/>
    </row>
    <row r="4319" spans="8:10" customFormat="1" x14ac:dyDescent="0.25">
      <c r="H4319" s="3"/>
      <c r="I4319" s="12" t="str">
        <f t="shared" si="67"/>
        <v xml:space="preserve"> </v>
      </c>
      <c r="J4319" s="2"/>
    </row>
    <row r="4320" spans="8:10" customFormat="1" x14ac:dyDescent="0.25">
      <c r="H4320" s="3"/>
      <c r="I4320" s="12" t="str">
        <f t="shared" si="67"/>
        <v xml:space="preserve"> </v>
      </c>
      <c r="J4320" s="2"/>
    </row>
    <row r="4321" spans="8:10" customFormat="1" x14ac:dyDescent="0.25">
      <c r="H4321" s="3"/>
      <c r="I4321" s="12" t="str">
        <f t="shared" si="67"/>
        <v xml:space="preserve"> </v>
      </c>
      <c r="J4321" s="2"/>
    </row>
    <row r="4322" spans="8:10" customFormat="1" x14ac:dyDescent="0.25">
      <c r="H4322" s="3"/>
      <c r="I4322" s="12" t="str">
        <f t="shared" si="67"/>
        <v xml:space="preserve"> </v>
      </c>
      <c r="J4322" s="2"/>
    </row>
    <row r="4323" spans="8:10" customFormat="1" x14ac:dyDescent="0.25">
      <c r="H4323" s="3"/>
      <c r="I4323" s="12" t="str">
        <f t="shared" si="67"/>
        <v xml:space="preserve"> </v>
      </c>
      <c r="J4323" s="2"/>
    </row>
    <row r="4324" spans="8:10" customFormat="1" x14ac:dyDescent="0.25">
      <c r="H4324" s="3"/>
      <c r="I4324" s="12" t="str">
        <f t="shared" si="67"/>
        <v xml:space="preserve"> </v>
      </c>
      <c r="J4324" s="2"/>
    </row>
    <row r="4325" spans="8:10" customFormat="1" x14ac:dyDescent="0.25">
      <c r="H4325" s="3"/>
      <c r="I4325" s="12" t="str">
        <f t="shared" si="67"/>
        <v xml:space="preserve"> </v>
      </c>
      <c r="J4325" s="2"/>
    </row>
    <row r="4326" spans="8:10" customFormat="1" x14ac:dyDescent="0.25">
      <c r="H4326" s="3"/>
      <c r="I4326" s="12" t="str">
        <f t="shared" si="67"/>
        <v xml:space="preserve"> </v>
      </c>
      <c r="J4326" s="2"/>
    </row>
    <row r="4327" spans="8:10" customFormat="1" x14ac:dyDescent="0.25">
      <c r="H4327" s="3"/>
      <c r="I4327" s="12" t="str">
        <f t="shared" si="67"/>
        <v xml:space="preserve"> </v>
      </c>
      <c r="J4327" s="2"/>
    </row>
    <row r="4328" spans="8:10" customFormat="1" x14ac:dyDescent="0.25">
      <c r="H4328" s="3"/>
      <c r="I4328" s="12" t="str">
        <f t="shared" si="67"/>
        <v xml:space="preserve"> </v>
      </c>
      <c r="J4328" s="2"/>
    </row>
    <row r="4329" spans="8:10" customFormat="1" x14ac:dyDescent="0.25">
      <c r="H4329" s="3"/>
      <c r="I4329" s="12" t="str">
        <f t="shared" si="67"/>
        <v xml:space="preserve"> </v>
      </c>
      <c r="J4329" s="2"/>
    </row>
    <row r="4330" spans="8:10" customFormat="1" x14ac:dyDescent="0.25">
      <c r="H4330" s="3"/>
      <c r="I4330" s="12" t="str">
        <f t="shared" si="67"/>
        <v xml:space="preserve"> </v>
      </c>
      <c r="J4330" s="2"/>
    </row>
    <row r="4331" spans="8:10" customFormat="1" x14ac:dyDescent="0.25">
      <c r="H4331" s="3"/>
      <c r="I4331" s="12" t="str">
        <f t="shared" si="67"/>
        <v xml:space="preserve"> </v>
      </c>
      <c r="J4331" s="2"/>
    </row>
    <row r="4332" spans="8:10" customFormat="1" x14ac:dyDescent="0.25">
      <c r="H4332" s="3"/>
      <c r="I4332" s="12" t="str">
        <f t="shared" si="67"/>
        <v xml:space="preserve"> </v>
      </c>
      <c r="J4332" s="2"/>
    </row>
    <row r="4333" spans="8:10" customFormat="1" x14ac:dyDescent="0.25">
      <c r="H4333" s="3"/>
      <c r="I4333" s="12" t="str">
        <f t="shared" si="67"/>
        <v xml:space="preserve"> </v>
      </c>
      <c r="J4333" s="2"/>
    </row>
    <row r="4334" spans="8:10" customFormat="1" x14ac:dyDescent="0.25">
      <c r="H4334" s="3"/>
      <c r="I4334" s="12" t="str">
        <f t="shared" si="67"/>
        <v xml:space="preserve"> </v>
      </c>
      <c r="J4334" s="2"/>
    </row>
    <row r="4335" spans="8:10" customFormat="1" x14ac:dyDescent="0.25">
      <c r="H4335" s="3"/>
      <c r="I4335" s="12" t="str">
        <f t="shared" si="67"/>
        <v xml:space="preserve"> </v>
      </c>
      <c r="J4335" s="2"/>
    </row>
    <row r="4336" spans="8:10" customFormat="1" x14ac:dyDescent="0.25">
      <c r="H4336" s="3"/>
      <c r="I4336" s="12" t="str">
        <f t="shared" si="67"/>
        <v xml:space="preserve"> </v>
      </c>
      <c r="J4336" s="2"/>
    </row>
    <row r="4337" spans="8:10" customFormat="1" x14ac:dyDescent="0.25">
      <c r="H4337" s="3"/>
      <c r="I4337" s="12" t="str">
        <f t="shared" si="67"/>
        <v xml:space="preserve"> </v>
      </c>
      <c r="J4337" s="2"/>
    </row>
    <row r="4338" spans="8:10" customFormat="1" x14ac:dyDescent="0.25">
      <c r="H4338" s="3"/>
      <c r="I4338" s="12" t="str">
        <f t="shared" si="67"/>
        <v xml:space="preserve"> </v>
      </c>
      <c r="J4338" s="2"/>
    </row>
    <row r="4339" spans="8:10" customFormat="1" x14ac:dyDescent="0.25">
      <c r="H4339" s="3"/>
      <c r="I4339" s="12" t="str">
        <f t="shared" si="67"/>
        <v xml:space="preserve"> </v>
      </c>
      <c r="J4339" s="2"/>
    </row>
    <row r="4340" spans="8:10" customFormat="1" x14ac:dyDescent="0.25">
      <c r="H4340" s="3"/>
      <c r="I4340" s="12" t="str">
        <f t="shared" si="67"/>
        <v xml:space="preserve"> </v>
      </c>
      <c r="J4340" s="2"/>
    </row>
    <row r="4341" spans="8:10" customFormat="1" x14ac:dyDescent="0.25">
      <c r="H4341" s="3"/>
      <c r="I4341" s="12" t="str">
        <f t="shared" si="67"/>
        <v xml:space="preserve"> </v>
      </c>
      <c r="J4341" s="2"/>
    </row>
    <row r="4342" spans="8:10" customFormat="1" x14ac:dyDescent="0.25">
      <c r="H4342" s="3"/>
      <c r="I4342" s="12" t="str">
        <f t="shared" si="67"/>
        <v xml:space="preserve"> </v>
      </c>
      <c r="J4342" s="2"/>
    </row>
    <row r="4343" spans="8:10" customFormat="1" x14ac:dyDescent="0.25">
      <c r="H4343" s="3"/>
      <c r="I4343" s="12" t="str">
        <f t="shared" si="67"/>
        <v xml:space="preserve"> </v>
      </c>
      <c r="J4343" s="2"/>
    </row>
    <row r="4344" spans="8:10" customFormat="1" x14ac:dyDescent="0.25">
      <c r="H4344" s="3"/>
      <c r="I4344" s="12" t="str">
        <f t="shared" si="67"/>
        <v xml:space="preserve"> </v>
      </c>
      <c r="J4344" s="2"/>
    </row>
    <row r="4345" spans="8:10" customFormat="1" x14ac:dyDescent="0.25">
      <c r="H4345" s="3"/>
      <c r="I4345" s="12" t="str">
        <f t="shared" si="67"/>
        <v xml:space="preserve"> </v>
      </c>
      <c r="J4345" s="2"/>
    </row>
    <row r="4346" spans="8:10" customFormat="1" x14ac:dyDescent="0.25">
      <c r="H4346" s="3"/>
      <c r="I4346" s="12" t="str">
        <f t="shared" si="67"/>
        <v xml:space="preserve"> </v>
      </c>
      <c r="J4346" s="2"/>
    </row>
    <row r="4347" spans="8:10" customFormat="1" x14ac:dyDescent="0.25">
      <c r="H4347" s="3"/>
      <c r="I4347" s="12" t="str">
        <f t="shared" si="67"/>
        <v xml:space="preserve"> </v>
      </c>
      <c r="J4347" s="2"/>
    </row>
    <row r="4348" spans="8:10" customFormat="1" x14ac:dyDescent="0.25">
      <c r="H4348" s="3"/>
      <c r="I4348" s="12" t="str">
        <f t="shared" si="67"/>
        <v xml:space="preserve"> </v>
      </c>
      <c r="J4348" s="2"/>
    </row>
    <row r="4349" spans="8:10" customFormat="1" x14ac:dyDescent="0.25">
      <c r="H4349" s="3"/>
      <c r="I4349" s="12" t="str">
        <f t="shared" si="67"/>
        <v xml:space="preserve"> </v>
      </c>
      <c r="J4349" s="2"/>
    </row>
    <row r="4350" spans="8:10" customFormat="1" x14ac:dyDescent="0.25">
      <c r="H4350" s="3"/>
      <c r="I4350" s="12" t="str">
        <f t="shared" si="67"/>
        <v xml:space="preserve"> </v>
      </c>
      <c r="J4350" s="2"/>
    </row>
    <row r="4351" spans="8:10" customFormat="1" x14ac:dyDescent="0.25">
      <c r="H4351" s="3"/>
      <c r="I4351" s="12" t="str">
        <f t="shared" si="67"/>
        <v xml:space="preserve"> </v>
      </c>
      <c r="J4351" s="2"/>
    </row>
    <row r="4352" spans="8:10" customFormat="1" x14ac:dyDescent="0.25">
      <c r="H4352" s="3"/>
      <c r="I4352" s="12" t="str">
        <f t="shared" si="67"/>
        <v xml:space="preserve"> </v>
      </c>
      <c r="J4352" s="2"/>
    </row>
    <row r="4353" spans="8:10" customFormat="1" x14ac:dyDescent="0.25">
      <c r="H4353" s="3"/>
      <c r="I4353" s="12" t="str">
        <f t="shared" si="67"/>
        <v xml:space="preserve"> </v>
      </c>
      <c r="J4353" s="2"/>
    </row>
    <row r="4354" spans="8:10" customFormat="1" x14ac:dyDescent="0.25">
      <c r="H4354" s="3"/>
      <c r="I4354" s="12" t="str">
        <f t="shared" si="67"/>
        <v xml:space="preserve"> </v>
      </c>
      <c r="J4354" s="2"/>
    </row>
    <row r="4355" spans="8:10" customFormat="1" x14ac:dyDescent="0.25">
      <c r="H4355" s="3"/>
      <c r="I4355" s="12" t="str">
        <f t="shared" si="67"/>
        <v xml:space="preserve"> </v>
      </c>
      <c r="J4355" s="2"/>
    </row>
    <row r="4356" spans="8:10" customFormat="1" x14ac:dyDescent="0.25">
      <c r="H4356" s="3"/>
      <c r="I4356" s="12" t="str">
        <f t="shared" si="67"/>
        <v xml:space="preserve"> </v>
      </c>
      <c r="J4356" s="2"/>
    </row>
    <row r="4357" spans="8:10" customFormat="1" x14ac:dyDescent="0.25">
      <c r="H4357" s="3"/>
      <c r="I4357" s="12" t="str">
        <f t="shared" si="67"/>
        <v xml:space="preserve"> </v>
      </c>
      <c r="J4357" s="2"/>
    </row>
    <row r="4358" spans="8:10" customFormat="1" x14ac:dyDescent="0.25">
      <c r="H4358" s="3"/>
      <c r="I4358" s="12" t="str">
        <f t="shared" si="67"/>
        <v xml:space="preserve"> </v>
      </c>
      <c r="J4358" s="2"/>
    </row>
    <row r="4359" spans="8:10" customFormat="1" x14ac:dyDescent="0.25">
      <c r="H4359" s="3"/>
      <c r="I4359" s="12" t="str">
        <f t="shared" si="67"/>
        <v xml:space="preserve"> </v>
      </c>
      <c r="J4359" s="2"/>
    </row>
    <row r="4360" spans="8:10" customFormat="1" x14ac:dyDescent="0.25">
      <c r="H4360" s="3"/>
      <c r="I4360" s="12" t="str">
        <f t="shared" ref="I4360:I4423" si="68">IF(G4360&gt;$K$2,"X"," ")</f>
        <v xml:space="preserve"> </v>
      </c>
      <c r="J4360" s="2"/>
    </row>
    <row r="4361" spans="8:10" customFormat="1" x14ac:dyDescent="0.25">
      <c r="H4361" s="3"/>
      <c r="I4361" s="12" t="str">
        <f t="shared" si="68"/>
        <v xml:space="preserve"> </v>
      </c>
      <c r="J4361" s="2"/>
    </row>
    <row r="4362" spans="8:10" customFormat="1" x14ac:dyDescent="0.25">
      <c r="H4362" s="3"/>
      <c r="I4362" s="12" t="str">
        <f t="shared" si="68"/>
        <v xml:space="preserve"> </v>
      </c>
      <c r="J4362" s="2"/>
    </row>
    <row r="4363" spans="8:10" customFormat="1" x14ac:dyDescent="0.25">
      <c r="H4363" s="3"/>
      <c r="I4363" s="12" t="str">
        <f t="shared" si="68"/>
        <v xml:space="preserve"> </v>
      </c>
      <c r="J4363" s="2"/>
    </row>
    <row r="4364" spans="8:10" customFormat="1" x14ac:dyDescent="0.25">
      <c r="H4364" s="3"/>
      <c r="I4364" s="12" t="str">
        <f t="shared" si="68"/>
        <v xml:space="preserve"> </v>
      </c>
      <c r="J4364" s="2"/>
    </row>
    <row r="4365" spans="8:10" customFormat="1" x14ac:dyDescent="0.25">
      <c r="H4365" s="3"/>
      <c r="I4365" s="12" t="str">
        <f t="shared" si="68"/>
        <v xml:space="preserve"> </v>
      </c>
      <c r="J4365" s="2"/>
    </row>
    <row r="4366" spans="8:10" customFormat="1" x14ac:dyDescent="0.25">
      <c r="H4366" s="3"/>
      <c r="I4366" s="12" t="str">
        <f t="shared" si="68"/>
        <v xml:space="preserve"> </v>
      </c>
      <c r="J4366" s="2"/>
    </row>
    <row r="4367" spans="8:10" customFormat="1" x14ac:dyDescent="0.25">
      <c r="H4367" s="3"/>
      <c r="I4367" s="12" t="str">
        <f t="shared" si="68"/>
        <v xml:space="preserve"> </v>
      </c>
      <c r="J4367" s="2"/>
    </row>
    <row r="4368" spans="8:10" customFormat="1" x14ac:dyDescent="0.25">
      <c r="H4368" s="3"/>
      <c r="I4368" s="12" t="str">
        <f t="shared" si="68"/>
        <v xml:space="preserve"> </v>
      </c>
      <c r="J4368" s="2"/>
    </row>
    <row r="4369" spans="8:10" customFormat="1" x14ac:dyDescent="0.25">
      <c r="H4369" s="3"/>
      <c r="I4369" s="12" t="str">
        <f t="shared" si="68"/>
        <v xml:space="preserve"> </v>
      </c>
      <c r="J4369" s="2"/>
    </row>
    <row r="4370" spans="8:10" customFormat="1" x14ac:dyDescent="0.25">
      <c r="H4370" s="3"/>
      <c r="I4370" s="12" t="str">
        <f t="shared" si="68"/>
        <v xml:space="preserve"> </v>
      </c>
      <c r="J4370" s="2"/>
    </row>
    <row r="4371" spans="8:10" customFormat="1" x14ac:dyDescent="0.25">
      <c r="H4371" s="3"/>
      <c r="I4371" s="12" t="str">
        <f t="shared" si="68"/>
        <v xml:space="preserve"> </v>
      </c>
      <c r="J4371" s="2"/>
    </row>
    <row r="4372" spans="8:10" customFormat="1" x14ac:dyDescent="0.25">
      <c r="H4372" s="3"/>
      <c r="I4372" s="12" t="str">
        <f t="shared" si="68"/>
        <v xml:space="preserve"> </v>
      </c>
      <c r="J4372" s="2"/>
    </row>
    <row r="4373" spans="8:10" customFormat="1" x14ac:dyDescent="0.25">
      <c r="H4373" s="3"/>
      <c r="I4373" s="12" t="str">
        <f t="shared" si="68"/>
        <v xml:space="preserve"> </v>
      </c>
      <c r="J4373" s="2"/>
    </row>
    <row r="4374" spans="8:10" customFormat="1" x14ac:dyDescent="0.25">
      <c r="H4374" s="3"/>
      <c r="I4374" s="12" t="str">
        <f t="shared" si="68"/>
        <v xml:space="preserve"> </v>
      </c>
      <c r="J4374" s="2"/>
    </row>
    <row r="4375" spans="8:10" customFormat="1" x14ac:dyDescent="0.25">
      <c r="H4375" s="3"/>
      <c r="I4375" s="12" t="str">
        <f t="shared" si="68"/>
        <v xml:space="preserve"> </v>
      </c>
      <c r="J4375" s="2"/>
    </row>
    <row r="4376" spans="8:10" customFormat="1" x14ac:dyDescent="0.25">
      <c r="H4376" s="3"/>
      <c r="I4376" s="12" t="str">
        <f t="shared" si="68"/>
        <v xml:space="preserve"> </v>
      </c>
      <c r="J4376" s="2"/>
    </row>
    <row r="4377" spans="8:10" customFormat="1" x14ac:dyDescent="0.25">
      <c r="H4377" s="3"/>
      <c r="I4377" s="12" t="str">
        <f t="shared" si="68"/>
        <v xml:space="preserve"> </v>
      </c>
      <c r="J4377" s="2"/>
    </row>
    <row r="4378" spans="8:10" customFormat="1" x14ac:dyDescent="0.25">
      <c r="H4378" s="3"/>
      <c r="I4378" s="12" t="str">
        <f t="shared" si="68"/>
        <v xml:space="preserve"> </v>
      </c>
      <c r="J4378" s="2"/>
    </row>
    <row r="4379" spans="8:10" customFormat="1" x14ac:dyDescent="0.25">
      <c r="H4379" s="3"/>
      <c r="I4379" s="12" t="str">
        <f t="shared" si="68"/>
        <v xml:space="preserve"> </v>
      </c>
      <c r="J4379" s="2"/>
    </row>
    <row r="4380" spans="8:10" customFormat="1" x14ac:dyDescent="0.25">
      <c r="H4380" s="3"/>
      <c r="I4380" s="12" t="str">
        <f t="shared" si="68"/>
        <v xml:space="preserve"> </v>
      </c>
      <c r="J4380" s="2"/>
    </row>
    <row r="4381" spans="8:10" customFormat="1" x14ac:dyDescent="0.25">
      <c r="H4381" s="3"/>
      <c r="I4381" s="12" t="str">
        <f t="shared" si="68"/>
        <v xml:space="preserve"> </v>
      </c>
      <c r="J4381" s="2"/>
    </row>
    <row r="4382" spans="8:10" customFormat="1" x14ac:dyDescent="0.25">
      <c r="H4382" s="3"/>
      <c r="I4382" s="12" t="str">
        <f t="shared" si="68"/>
        <v xml:space="preserve"> </v>
      </c>
      <c r="J4382" s="2"/>
    </row>
    <row r="4383" spans="8:10" customFormat="1" x14ac:dyDescent="0.25">
      <c r="H4383" s="3"/>
      <c r="I4383" s="12" t="str">
        <f t="shared" si="68"/>
        <v xml:space="preserve"> </v>
      </c>
      <c r="J4383" s="2"/>
    </row>
    <row r="4384" spans="8:10" customFormat="1" x14ac:dyDescent="0.25">
      <c r="H4384" s="3"/>
      <c r="I4384" s="12" t="str">
        <f t="shared" si="68"/>
        <v xml:space="preserve"> </v>
      </c>
      <c r="J4384" s="2"/>
    </row>
    <row r="4385" spans="8:10" customFormat="1" x14ac:dyDescent="0.25">
      <c r="H4385" s="3"/>
      <c r="I4385" s="12" t="str">
        <f t="shared" si="68"/>
        <v xml:space="preserve"> </v>
      </c>
      <c r="J4385" s="2"/>
    </row>
    <row r="4386" spans="8:10" customFormat="1" x14ac:dyDescent="0.25">
      <c r="H4386" s="3"/>
      <c r="I4386" s="12" t="str">
        <f t="shared" si="68"/>
        <v xml:space="preserve"> </v>
      </c>
      <c r="J4386" s="2"/>
    </row>
    <row r="4387" spans="8:10" customFormat="1" x14ac:dyDescent="0.25">
      <c r="H4387" s="3"/>
      <c r="I4387" s="12" t="str">
        <f t="shared" si="68"/>
        <v xml:space="preserve"> </v>
      </c>
      <c r="J4387" s="2"/>
    </row>
    <row r="4388" spans="8:10" customFormat="1" x14ac:dyDescent="0.25">
      <c r="H4388" s="3"/>
      <c r="I4388" s="12" t="str">
        <f t="shared" si="68"/>
        <v xml:space="preserve"> </v>
      </c>
      <c r="J4388" s="2"/>
    </row>
    <row r="4389" spans="8:10" customFormat="1" x14ac:dyDescent="0.25">
      <c r="H4389" s="3"/>
      <c r="I4389" s="12" t="str">
        <f t="shared" si="68"/>
        <v xml:space="preserve"> </v>
      </c>
      <c r="J4389" s="2"/>
    </row>
    <row r="4390" spans="8:10" customFormat="1" x14ac:dyDescent="0.25">
      <c r="H4390" s="3"/>
      <c r="I4390" s="12" t="str">
        <f t="shared" si="68"/>
        <v xml:space="preserve"> </v>
      </c>
      <c r="J4390" s="2"/>
    </row>
    <row r="4391" spans="8:10" customFormat="1" x14ac:dyDescent="0.25">
      <c r="H4391" s="3"/>
      <c r="I4391" s="12" t="str">
        <f t="shared" si="68"/>
        <v xml:space="preserve"> </v>
      </c>
      <c r="J4391" s="2"/>
    </row>
    <row r="4392" spans="8:10" customFormat="1" x14ac:dyDescent="0.25">
      <c r="H4392" s="3"/>
      <c r="I4392" s="12" t="str">
        <f t="shared" si="68"/>
        <v xml:space="preserve"> </v>
      </c>
      <c r="J4392" s="2"/>
    </row>
    <row r="4393" spans="8:10" customFormat="1" x14ac:dyDescent="0.25">
      <c r="H4393" s="3"/>
      <c r="I4393" s="12" t="str">
        <f t="shared" si="68"/>
        <v xml:space="preserve"> </v>
      </c>
      <c r="J4393" s="2"/>
    </row>
    <row r="4394" spans="8:10" customFormat="1" x14ac:dyDescent="0.25">
      <c r="H4394" s="3"/>
      <c r="I4394" s="12" t="str">
        <f t="shared" si="68"/>
        <v xml:space="preserve"> </v>
      </c>
      <c r="J4394" s="2"/>
    </row>
    <row r="4395" spans="8:10" customFormat="1" x14ac:dyDescent="0.25">
      <c r="H4395" s="3"/>
      <c r="I4395" s="12" t="str">
        <f t="shared" si="68"/>
        <v xml:space="preserve"> </v>
      </c>
      <c r="J4395" s="2"/>
    </row>
    <row r="4396" spans="8:10" customFormat="1" x14ac:dyDescent="0.25">
      <c r="H4396" s="3"/>
      <c r="I4396" s="12" t="str">
        <f t="shared" si="68"/>
        <v xml:space="preserve"> </v>
      </c>
      <c r="J4396" s="2"/>
    </row>
    <row r="4397" spans="8:10" customFormat="1" x14ac:dyDescent="0.25">
      <c r="H4397" s="3"/>
      <c r="I4397" s="12" t="str">
        <f t="shared" si="68"/>
        <v xml:space="preserve"> </v>
      </c>
      <c r="J4397" s="2"/>
    </row>
    <row r="4398" spans="8:10" customFormat="1" x14ac:dyDescent="0.25">
      <c r="H4398" s="3"/>
      <c r="I4398" s="12" t="str">
        <f t="shared" si="68"/>
        <v xml:space="preserve"> </v>
      </c>
      <c r="J4398" s="2"/>
    </row>
    <row r="4399" spans="8:10" customFormat="1" x14ac:dyDescent="0.25">
      <c r="H4399" s="3"/>
      <c r="I4399" s="12" t="str">
        <f t="shared" si="68"/>
        <v xml:space="preserve"> </v>
      </c>
      <c r="J4399" s="2"/>
    </row>
    <row r="4400" spans="8:10" customFormat="1" x14ac:dyDescent="0.25">
      <c r="H4400" s="3"/>
      <c r="I4400" s="12" t="str">
        <f t="shared" si="68"/>
        <v xml:space="preserve"> </v>
      </c>
      <c r="J4400" s="2"/>
    </row>
    <row r="4401" spans="8:10" customFormat="1" x14ac:dyDescent="0.25">
      <c r="H4401" s="3"/>
      <c r="I4401" s="12" t="str">
        <f t="shared" si="68"/>
        <v xml:space="preserve"> </v>
      </c>
      <c r="J4401" s="2"/>
    </row>
    <row r="4402" spans="8:10" customFormat="1" x14ac:dyDescent="0.25">
      <c r="H4402" s="3"/>
      <c r="I4402" s="12" t="str">
        <f t="shared" si="68"/>
        <v xml:space="preserve"> </v>
      </c>
      <c r="J4402" s="2"/>
    </row>
    <row r="4403" spans="8:10" customFormat="1" x14ac:dyDescent="0.25">
      <c r="H4403" s="3"/>
      <c r="I4403" s="12" t="str">
        <f t="shared" si="68"/>
        <v xml:space="preserve"> </v>
      </c>
      <c r="J4403" s="2"/>
    </row>
    <row r="4404" spans="8:10" customFormat="1" x14ac:dyDescent="0.25">
      <c r="H4404" s="3"/>
      <c r="I4404" s="12" t="str">
        <f t="shared" si="68"/>
        <v xml:space="preserve"> </v>
      </c>
      <c r="J4404" s="2"/>
    </row>
    <row r="4405" spans="8:10" customFormat="1" x14ac:dyDescent="0.25">
      <c r="H4405" s="3"/>
      <c r="I4405" s="12" t="str">
        <f t="shared" si="68"/>
        <v xml:space="preserve"> </v>
      </c>
      <c r="J4405" s="2"/>
    </row>
    <row r="4406" spans="8:10" customFormat="1" x14ac:dyDescent="0.25">
      <c r="H4406" s="3"/>
      <c r="I4406" s="12" t="str">
        <f t="shared" si="68"/>
        <v xml:space="preserve"> </v>
      </c>
      <c r="J4406" s="2"/>
    </row>
    <row r="4407" spans="8:10" customFormat="1" x14ac:dyDescent="0.25">
      <c r="H4407" s="3"/>
      <c r="I4407" s="12" t="str">
        <f t="shared" si="68"/>
        <v xml:space="preserve"> </v>
      </c>
      <c r="J4407" s="2"/>
    </row>
    <row r="4408" spans="8:10" customFormat="1" x14ac:dyDescent="0.25">
      <c r="H4408" s="3"/>
      <c r="I4408" s="12" t="str">
        <f t="shared" si="68"/>
        <v xml:space="preserve"> </v>
      </c>
      <c r="J4408" s="2"/>
    </row>
    <row r="4409" spans="8:10" customFormat="1" x14ac:dyDescent="0.25">
      <c r="H4409" s="3"/>
      <c r="I4409" s="12" t="str">
        <f t="shared" si="68"/>
        <v xml:space="preserve"> </v>
      </c>
      <c r="J4409" s="2"/>
    </row>
    <row r="4410" spans="8:10" customFormat="1" x14ac:dyDescent="0.25">
      <c r="H4410" s="3"/>
      <c r="I4410" s="12" t="str">
        <f t="shared" si="68"/>
        <v xml:space="preserve"> </v>
      </c>
      <c r="J4410" s="2"/>
    </row>
    <row r="4411" spans="8:10" customFormat="1" x14ac:dyDescent="0.25">
      <c r="H4411" s="3"/>
      <c r="I4411" s="12" t="str">
        <f t="shared" si="68"/>
        <v xml:space="preserve"> </v>
      </c>
      <c r="J4411" s="2"/>
    </row>
    <row r="4412" spans="8:10" customFormat="1" x14ac:dyDescent="0.25">
      <c r="H4412" s="3"/>
      <c r="I4412" s="12" t="str">
        <f t="shared" si="68"/>
        <v xml:space="preserve"> </v>
      </c>
      <c r="J4412" s="2"/>
    </row>
    <row r="4413" spans="8:10" customFormat="1" x14ac:dyDescent="0.25">
      <c r="H4413" s="3"/>
      <c r="I4413" s="12" t="str">
        <f t="shared" si="68"/>
        <v xml:space="preserve"> </v>
      </c>
      <c r="J4413" s="2"/>
    </row>
    <row r="4414" spans="8:10" customFormat="1" x14ac:dyDescent="0.25">
      <c r="H4414" s="3"/>
      <c r="I4414" s="12" t="str">
        <f t="shared" si="68"/>
        <v xml:space="preserve"> </v>
      </c>
      <c r="J4414" s="2"/>
    </row>
    <row r="4415" spans="8:10" customFormat="1" x14ac:dyDescent="0.25">
      <c r="H4415" s="3"/>
      <c r="I4415" s="12" t="str">
        <f t="shared" si="68"/>
        <v xml:space="preserve"> </v>
      </c>
      <c r="J4415" s="2"/>
    </row>
    <row r="4416" spans="8:10" customFormat="1" x14ac:dyDescent="0.25">
      <c r="H4416" s="3"/>
      <c r="I4416" s="12" t="str">
        <f t="shared" si="68"/>
        <v xml:space="preserve"> </v>
      </c>
      <c r="J4416" s="2"/>
    </row>
    <row r="4417" spans="8:10" customFormat="1" x14ac:dyDescent="0.25">
      <c r="H4417" s="3"/>
      <c r="I4417" s="12" t="str">
        <f t="shared" si="68"/>
        <v xml:space="preserve"> </v>
      </c>
      <c r="J4417" s="2"/>
    </row>
    <row r="4418" spans="8:10" customFormat="1" x14ac:dyDescent="0.25">
      <c r="H4418" s="3"/>
      <c r="I4418" s="12" t="str">
        <f t="shared" si="68"/>
        <v xml:space="preserve"> </v>
      </c>
      <c r="J4418" s="2"/>
    </row>
    <row r="4419" spans="8:10" customFormat="1" x14ac:dyDescent="0.25">
      <c r="H4419" s="3"/>
      <c r="I4419" s="12" t="str">
        <f t="shared" si="68"/>
        <v xml:space="preserve"> </v>
      </c>
      <c r="J4419" s="2"/>
    </row>
    <row r="4420" spans="8:10" customFormat="1" x14ac:dyDescent="0.25">
      <c r="H4420" s="3"/>
      <c r="I4420" s="12" t="str">
        <f t="shared" si="68"/>
        <v xml:space="preserve"> </v>
      </c>
      <c r="J4420" s="2"/>
    </row>
    <row r="4421" spans="8:10" customFormat="1" x14ac:dyDescent="0.25">
      <c r="H4421" s="3"/>
      <c r="I4421" s="12" t="str">
        <f t="shared" si="68"/>
        <v xml:space="preserve"> </v>
      </c>
      <c r="J4421" s="2"/>
    </row>
    <row r="4422" spans="8:10" customFormat="1" x14ac:dyDescent="0.25">
      <c r="H4422" s="3"/>
      <c r="I4422" s="12" t="str">
        <f t="shared" si="68"/>
        <v xml:space="preserve"> </v>
      </c>
      <c r="J4422" s="2"/>
    </row>
    <row r="4423" spans="8:10" customFormat="1" x14ac:dyDescent="0.25">
      <c r="H4423" s="3"/>
      <c r="I4423" s="12" t="str">
        <f t="shared" si="68"/>
        <v xml:space="preserve"> </v>
      </c>
      <c r="J4423" s="2"/>
    </row>
    <row r="4424" spans="8:10" customFormat="1" x14ac:dyDescent="0.25">
      <c r="H4424" s="3"/>
      <c r="I4424" s="12" t="str">
        <f t="shared" ref="I4424:I4487" si="69">IF(G4424&gt;$K$2,"X"," ")</f>
        <v xml:space="preserve"> </v>
      </c>
      <c r="J4424" s="2"/>
    </row>
    <row r="4425" spans="8:10" customFormat="1" x14ac:dyDescent="0.25">
      <c r="H4425" s="3"/>
      <c r="I4425" s="12" t="str">
        <f t="shared" si="69"/>
        <v xml:space="preserve"> </v>
      </c>
      <c r="J4425" s="2"/>
    </row>
    <row r="4426" spans="8:10" customFormat="1" x14ac:dyDescent="0.25">
      <c r="H4426" s="3"/>
      <c r="I4426" s="12" t="str">
        <f t="shared" si="69"/>
        <v xml:space="preserve"> </v>
      </c>
      <c r="J4426" s="2"/>
    </row>
    <row r="4427" spans="8:10" customFormat="1" x14ac:dyDescent="0.25">
      <c r="H4427" s="3"/>
      <c r="I4427" s="12" t="str">
        <f t="shared" si="69"/>
        <v xml:space="preserve"> </v>
      </c>
      <c r="J4427" s="2"/>
    </row>
    <row r="4428" spans="8:10" customFormat="1" x14ac:dyDescent="0.25">
      <c r="H4428" s="3"/>
      <c r="I4428" s="12" t="str">
        <f t="shared" si="69"/>
        <v xml:space="preserve"> </v>
      </c>
      <c r="J4428" s="2"/>
    </row>
    <row r="4429" spans="8:10" customFormat="1" x14ac:dyDescent="0.25">
      <c r="H4429" s="3"/>
      <c r="I4429" s="12" t="str">
        <f t="shared" si="69"/>
        <v xml:space="preserve"> </v>
      </c>
      <c r="J4429" s="2"/>
    </row>
    <row r="4430" spans="8:10" customFormat="1" x14ac:dyDescent="0.25">
      <c r="H4430" s="3"/>
      <c r="I4430" s="12" t="str">
        <f t="shared" si="69"/>
        <v xml:space="preserve"> </v>
      </c>
      <c r="J4430" s="2"/>
    </row>
    <row r="4431" spans="8:10" customFormat="1" x14ac:dyDescent="0.25">
      <c r="H4431" s="3"/>
      <c r="I4431" s="12" t="str">
        <f t="shared" si="69"/>
        <v xml:space="preserve"> </v>
      </c>
      <c r="J4431" s="2"/>
    </row>
    <row r="4432" spans="8:10" customFormat="1" x14ac:dyDescent="0.25">
      <c r="H4432" s="3"/>
      <c r="I4432" s="12" t="str">
        <f t="shared" si="69"/>
        <v xml:space="preserve"> </v>
      </c>
      <c r="J4432" s="2"/>
    </row>
    <row r="4433" spans="8:10" customFormat="1" x14ac:dyDescent="0.25">
      <c r="H4433" s="3"/>
      <c r="I4433" s="12" t="str">
        <f t="shared" si="69"/>
        <v xml:space="preserve"> </v>
      </c>
      <c r="J4433" s="2"/>
    </row>
    <row r="4434" spans="8:10" customFormat="1" x14ac:dyDescent="0.25">
      <c r="H4434" s="3"/>
      <c r="I4434" s="12" t="str">
        <f t="shared" si="69"/>
        <v xml:space="preserve"> </v>
      </c>
      <c r="J4434" s="2"/>
    </row>
    <row r="4435" spans="8:10" customFormat="1" x14ac:dyDescent="0.25">
      <c r="H4435" s="3"/>
      <c r="I4435" s="12" t="str">
        <f t="shared" si="69"/>
        <v xml:space="preserve"> </v>
      </c>
      <c r="J4435" s="2"/>
    </row>
    <row r="4436" spans="8:10" customFormat="1" x14ac:dyDescent="0.25">
      <c r="H4436" s="3"/>
      <c r="I4436" s="12" t="str">
        <f t="shared" si="69"/>
        <v xml:space="preserve"> </v>
      </c>
      <c r="J4436" s="2"/>
    </row>
    <row r="4437" spans="8:10" customFormat="1" x14ac:dyDescent="0.25">
      <c r="H4437" s="3"/>
      <c r="I4437" s="12" t="str">
        <f t="shared" si="69"/>
        <v xml:space="preserve"> </v>
      </c>
      <c r="J4437" s="2"/>
    </row>
    <row r="4438" spans="8:10" customFormat="1" x14ac:dyDescent="0.25">
      <c r="H4438" s="3"/>
      <c r="I4438" s="12" t="str">
        <f t="shared" si="69"/>
        <v xml:space="preserve"> </v>
      </c>
      <c r="J4438" s="2"/>
    </row>
    <row r="4439" spans="8:10" customFormat="1" x14ac:dyDescent="0.25">
      <c r="H4439" s="3"/>
      <c r="I4439" s="12" t="str">
        <f t="shared" si="69"/>
        <v xml:space="preserve"> </v>
      </c>
      <c r="J4439" s="2"/>
    </row>
    <row r="4440" spans="8:10" customFormat="1" x14ac:dyDescent="0.25">
      <c r="H4440" s="3"/>
      <c r="I4440" s="12" t="str">
        <f t="shared" si="69"/>
        <v xml:space="preserve"> </v>
      </c>
      <c r="J4440" s="2"/>
    </row>
    <row r="4441" spans="8:10" customFormat="1" x14ac:dyDescent="0.25">
      <c r="H4441" s="3"/>
      <c r="I4441" s="12" t="str">
        <f t="shared" si="69"/>
        <v xml:space="preserve"> </v>
      </c>
      <c r="J4441" s="2"/>
    </row>
    <row r="4442" spans="8:10" customFormat="1" x14ac:dyDescent="0.25">
      <c r="H4442" s="3"/>
      <c r="I4442" s="12" t="str">
        <f t="shared" si="69"/>
        <v xml:space="preserve"> </v>
      </c>
      <c r="J4442" s="2"/>
    </row>
    <row r="4443" spans="8:10" customFormat="1" x14ac:dyDescent="0.25">
      <c r="H4443" s="3"/>
      <c r="I4443" s="12" t="str">
        <f t="shared" si="69"/>
        <v xml:space="preserve"> </v>
      </c>
      <c r="J4443" s="2"/>
    </row>
    <row r="4444" spans="8:10" customFormat="1" x14ac:dyDescent="0.25">
      <c r="H4444" s="3"/>
      <c r="I4444" s="12" t="str">
        <f t="shared" si="69"/>
        <v xml:space="preserve"> </v>
      </c>
      <c r="J4444" s="2"/>
    </row>
    <row r="4445" spans="8:10" customFormat="1" x14ac:dyDescent="0.25">
      <c r="H4445" s="3"/>
      <c r="I4445" s="12" t="str">
        <f t="shared" si="69"/>
        <v xml:space="preserve"> </v>
      </c>
      <c r="J4445" s="2"/>
    </row>
    <row r="4446" spans="8:10" customFormat="1" x14ac:dyDescent="0.25">
      <c r="H4446" s="3"/>
      <c r="I4446" s="12" t="str">
        <f t="shared" si="69"/>
        <v xml:space="preserve"> </v>
      </c>
      <c r="J4446" s="2"/>
    </row>
    <row r="4447" spans="8:10" customFormat="1" x14ac:dyDescent="0.25">
      <c r="H4447" s="3"/>
      <c r="I4447" s="12" t="str">
        <f t="shared" si="69"/>
        <v xml:space="preserve"> </v>
      </c>
      <c r="J4447" s="2"/>
    </row>
    <row r="4448" spans="8:10" customFormat="1" x14ac:dyDescent="0.25">
      <c r="H4448" s="3"/>
      <c r="I4448" s="12" t="str">
        <f t="shared" si="69"/>
        <v xml:space="preserve"> </v>
      </c>
      <c r="J4448" s="2"/>
    </row>
    <row r="4449" spans="8:10" customFormat="1" x14ac:dyDescent="0.25">
      <c r="H4449" s="3"/>
      <c r="I4449" s="12" t="str">
        <f t="shared" si="69"/>
        <v xml:space="preserve"> </v>
      </c>
      <c r="J4449" s="2"/>
    </row>
    <row r="4450" spans="8:10" customFormat="1" x14ac:dyDescent="0.25">
      <c r="H4450" s="3"/>
      <c r="I4450" s="12" t="str">
        <f t="shared" si="69"/>
        <v xml:space="preserve"> </v>
      </c>
      <c r="J4450" s="2"/>
    </row>
    <row r="4451" spans="8:10" customFormat="1" x14ac:dyDescent="0.25">
      <c r="H4451" s="3"/>
      <c r="I4451" s="12" t="str">
        <f t="shared" si="69"/>
        <v xml:space="preserve"> </v>
      </c>
      <c r="J4451" s="2"/>
    </row>
    <row r="4452" spans="8:10" customFormat="1" x14ac:dyDescent="0.25">
      <c r="H4452" s="3"/>
      <c r="I4452" s="12" t="str">
        <f t="shared" si="69"/>
        <v xml:space="preserve"> </v>
      </c>
      <c r="J4452" s="2"/>
    </row>
    <row r="4453" spans="8:10" customFormat="1" x14ac:dyDescent="0.25">
      <c r="H4453" s="3"/>
      <c r="I4453" s="12" t="str">
        <f t="shared" si="69"/>
        <v xml:space="preserve"> </v>
      </c>
      <c r="J4453" s="2"/>
    </row>
    <row r="4454" spans="8:10" customFormat="1" x14ac:dyDescent="0.25">
      <c r="H4454" s="3"/>
      <c r="I4454" s="12" t="str">
        <f t="shared" si="69"/>
        <v xml:space="preserve"> </v>
      </c>
      <c r="J4454" s="2"/>
    </row>
    <row r="4455" spans="8:10" customFormat="1" x14ac:dyDescent="0.25">
      <c r="H4455" s="3"/>
      <c r="I4455" s="12" t="str">
        <f t="shared" si="69"/>
        <v xml:space="preserve"> </v>
      </c>
      <c r="J4455" s="2"/>
    </row>
    <row r="4456" spans="8:10" customFormat="1" x14ac:dyDescent="0.25">
      <c r="H4456" s="3"/>
      <c r="I4456" s="12" t="str">
        <f t="shared" si="69"/>
        <v xml:space="preserve"> </v>
      </c>
      <c r="J4456" s="2"/>
    </row>
    <row r="4457" spans="8:10" customFormat="1" x14ac:dyDescent="0.25">
      <c r="H4457" s="3"/>
      <c r="I4457" s="12" t="str">
        <f t="shared" si="69"/>
        <v xml:space="preserve"> </v>
      </c>
      <c r="J4457" s="2"/>
    </row>
    <row r="4458" spans="8:10" customFormat="1" x14ac:dyDescent="0.25">
      <c r="H4458" s="3"/>
      <c r="I4458" s="12" t="str">
        <f t="shared" si="69"/>
        <v xml:space="preserve"> </v>
      </c>
      <c r="J4458" s="2"/>
    </row>
    <row r="4459" spans="8:10" customFormat="1" x14ac:dyDescent="0.25">
      <c r="H4459" s="3"/>
      <c r="I4459" s="12" t="str">
        <f t="shared" si="69"/>
        <v xml:space="preserve"> </v>
      </c>
      <c r="J4459" s="2"/>
    </row>
    <row r="4460" spans="8:10" customFormat="1" x14ac:dyDescent="0.25">
      <c r="H4460" s="3"/>
      <c r="I4460" s="12" t="str">
        <f t="shared" si="69"/>
        <v xml:space="preserve"> </v>
      </c>
      <c r="J4460" s="2"/>
    </row>
    <row r="4461" spans="8:10" customFormat="1" x14ac:dyDescent="0.25">
      <c r="H4461" s="3"/>
      <c r="I4461" s="12" t="str">
        <f t="shared" si="69"/>
        <v xml:space="preserve"> </v>
      </c>
      <c r="J4461" s="2"/>
    </row>
    <row r="4462" spans="8:10" customFormat="1" x14ac:dyDescent="0.25">
      <c r="H4462" s="3"/>
      <c r="I4462" s="12" t="str">
        <f t="shared" si="69"/>
        <v xml:space="preserve"> </v>
      </c>
      <c r="J4462" s="2"/>
    </row>
    <row r="4463" spans="8:10" customFormat="1" x14ac:dyDescent="0.25">
      <c r="H4463" s="3"/>
      <c r="I4463" s="12" t="str">
        <f t="shared" si="69"/>
        <v xml:space="preserve"> </v>
      </c>
      <c r="J4463" s="2"/>
    </row>
    <row r="4464" spans="8:10" customFormat="1" x14ac:dyDescent="0.25">
      <c r="H4464" s="3"/>
      <c r="I4464" s="12" t="str">
        <f t="shared" si="69"/>
        <v xml:space="preserve"> </v>
      </c>
      <c r="J4464" s="2"/>
    </row>
    <row r="4465" spans="8:10" customFormat="1" x14ac:dyDescent="0.25">
      <c r="H4465" s="3"/>
      <c r="I4465" s="12" t="str">
        <f t="shared" si="69"/>
        <v xml:space="preserve"> </v>
      </c>
      <c r="J4465" s="2"/>
    </row>
    <row r="4466" spans="8:10" customFormat="1" x14ac:dyDescent="0.25">
      <c r="H4466" s="3"/>
      <c r="I4466" s="12" t="str">
        <f t="shared" si="69"/>
        <v xml:space="preserve"> </v>
      </c>
      <c r="J4466" s="2"/>
    </row>
    <row r="4467" spans="8:10" customFormat="1" x14ac:dyDescent="0.25">
      <c r="H4467" s="3"/>
      <c r="I4467" s="12" t="str">
        <f t="shared" si="69"/>
        <v xml:space="preserve"> </v>
      </c>
      <c r="J4467" s="2"/>
    </row>
    <row r="4468" spans="8:10" customFormat="1" x14ac:dyDescent="0.25">
      <c r="H4468" s="3"/>
      <c r="I4468" s="12" t="str">
        <f t="shared" si="69"/>
        <v xml:space="preserve"> </v>
      </c>
      <c r="J4468" s="2"/>
    </row>
    <row r="4469" spans="8:10" customFormat="1" x14ac:dyDescent="0.25">
      <c r="H4469" s="3"/>
      <c r="I4469" s="12" t="str">
        <f t="shared" si="69"/>
        <v xml:space="preserve"> </v>
      </c>
      <c r="J4469" s="2"/>
    </row>
    <row r="4470" spans="8:10" customFormat="1" x14ac:dyDescent="0.25">
      <c r="H4470" s="3"/>
      <c r="I4470" s="12" t="str">
        <f t="shared" si="69"/>
        <v xml:space="preserve"> </v>
      </c>
      <c r="J4470" s="2"/>
    </row>
    <row r="4471" spans="8:10" customFormat="1" x14ac:dyDescent="0.25">
      <c r="H4471" s="3"/>
      <c r="I4471" s="12" t="str">
        <f t="shared" si="69"/>
        <v xml:space="preserve"> </v>
      </c>
      <c r="J4471" s="2"/>
    </row>
    <row r="4472" spans="8:10" customFormat="1" x14ac:dyDescent="0.25">
      <c r="H4472" s="3"/>
      <c r="I4472" s="12" t="str">
        <f t="shared" si="69"/>
        <v xml:space="preserve"> </v>
      </c>
      <c r="J4472" s="2"/>
    </row>
    <row r="4473" spans="8:10" customFormat="1" x14ac:dyDescent="0.25">
      <c r="H4473" s="3"/>
      <c r="I4473" s="12" t="str">
        <f t="shared" si="69"/>
        <v xml:space="preserve"> </v>
      </c>
      <c r="J4473" s="2"/>
    </row>
    <row r="4474" spans="8:10" customFormat="1" x14ac:dyDescent="0.25">
      <c r="H4474" s="3"/>
      <c r="I4474" s="12" t="str">
        <f t="shared" si="69"/>
        <v xml:space="preserve"> </v>
      </c>
      <c r="J4474" s="2"/>
    </row>
    <row r="4475" spans="8:10" customFormat="1" x14ac:dyDescent="0.25">
      <c r="H4475" s="3"/>
      <c r="I4475" s="12" t="str">
        <f t="shared" si="69"/>
        <v xml:space="preserve"> </v>
      </c>
      <c r="J4475" s="2"/>
    </row>
    <row r="4476" spans="8:10" customFormat="1" x14ac:dyDescent="0.25">
      <c r="H4476" s="3"/>
      <c r="I4476" s="12" t="str">
        <f t="shared" si="69"/>
        <v xml:space="preserve"> </v>
      </c>
      <c r="J4476" s="2"/>
    </row>
    <row r="4477" spans="8:10" customFormat="1" x14ac:dyDescent="0.25">
      <c r="H4477" s="3"/>
      <c r="I4477" s="12" t="str">
        <f t="shared" si="69"/>
        <v xml:space="preserve"> </v>
      </c>
      <c r="J4477" s="2"/>
    </row>
    <row r="4478" spans="8:10" customFormat="1" x14ac:dyDescent="0.25">
      <c r="H4478" s="3"/>
      <c r="I4478" s="12" t="str">
        <f t="shared" si="69"/>
        <v xml:space="preserve"> </v>
      </c>
      <c r="J4478" s="2"/>
    </row>
    <row r="4479" spans="8:10" customFormat="1" x14ac:dyDescent="0.25">
      <c r="H4479" s="3"/>
      <c r="I4479" s="12" t="str">
        <f t="shared" si="69"/>
        <v xml:space="preserve"> </v>
      </c>
      <c r="J4479" s="2"/>
    </row>
    <row r="4480" spans="8:10" customFormat="1" x14ac:dyDescent="0.25">
      <c r="H4480" s="3"/>
      <c r="I4480" s="12" t="str">
        <f t="shared" si="69"/>
        <v xml:space="preserve"> </v>
      </c>
      <c r="J4480" s="2"/>
    </row>
    <row r="4481" spans="8:10" customFormat="1" x14ac:dyDescent="0.25">
      <c r="H4481" s="3"/>
      <c r="I4481" s="12" t="str">
        <f t="shared" si="69"/>
        <v xml:space="preserve"> </v>
      </c>
      <c r="J4481" s="2"/>
    </row>
    <row r="4482" spans="8:10" customFormat="1" x14ac:dyDescent="0.25">
      <c r="H4482" s="3"/>
      <c r="I4482" s="12" t="str">
        <f t="shared" si="69"/>
        <v xml:space="preserve"> </v>
      </c>
      <c r="J4482" s="2"/>
    </row>
    <row r="4483" spans="8:10" customFormat="1" x14ac:dyDescent="0.25">
      <c r="H4483" s="3"/>
      <c r="I4483" s="12" t="str">
        <f t="shared" si="69"/>
        <v xml:space="preserve"> </v>
      </c>
      <c r="J4483" s="2"/>
    </row>
    <row r="4484" spans="8:10" customFormat="1" x14ac:dyDescent="0.25">
      <c r="H4484" s="3"/>
      <c r="I4484" s="12" t="str">
        <f t="shared" si="69"/>
        <v xml:space="preserve"> </v>
      </c>
      <c r="J4484" s="2"/>
    </row>
    <row r="4485" spans="8:10" customFormat="1" x14ac:dyDescent="0.25">
      <c r="H4485" s="3"/>
      <c r="I4485" s="12" t="str">
        <f t="shared" si="69"/>
        <v xml:space="preserve"> </v>
      </c>
      <c r="J4485" s="2"/>
    </row>
    <row r="4486" spans="8:10" customFormat="1" x14ac:dyDescent="0.25">
      <c r="H4486" s="3"/>
      <c r="I4486" s="12" t="str">
        <f t="shared" si="69"/>
        <v xml:space="preserve"> </v>
      </c>
      <c r="J4486" s="2"/>
    </row>
    <row r="4487" spans="8:10" customFormat="1" x14ac:dyDescent="0.25">
      <c r="H4487" s="3"/>
      <c r="I4487" s="12" t="str">
        <f t="shared" si="69"/>
        <v xml:space="preserve"> </v>
      </c>
      <c r="J4487" s="2"/>
    </row>
    <row r="4488" spans="8:10" customFormat="1" x14ac:dyDescent="0.25">
      <c r="H4488" s="3"/>
      <c r="I4488" s="12" t="str">
        <f t="shared" ref="I4488:I4551" si="70">IF(G4488&gt;$K$2,"X"," ")</f>
        <v xml:space="preserve"> </v>
      </c>
      <c r="J4488" s="2"/>
    </row>
    <row r="4489" spans="8:10" customFormat="1" x14ac:dyDescent="0.25">
      <c r="H4489" s="3"/>
      <c r="I4489" s="12" t="str">
        <f t="shared" si="70"/>
        <v xml:space="preserve"> </v>
      </c>
      <c r="J4489" s="2"/>
    </row>
    <row r="4490" spans="8:10" customFormat="1" x14ac:dyDescent="0.25">
      <c r="H4490" s="3"/>
      <c r="I4490" s="12" t="str">
        <f t="shared" si="70"/>
        <v xml:space="preserve"> </v>
      </c>
      <c r="J4490" s="2"/>
    </row>
    <row r="4491" spans="8:10" customFormat="1" x14ac:dyDescent="0.25">
      <c r="H4491" s="3"/>
      <c r="I4491" s="12" t="str">
        <f t="shared" si="70"/>
        <v xml:space="preserve"> </v>
      </c>
      <c r="J4491" s="2"/>
    </row>
    <row r="4492" spans="8:10" customFormat="1" x14ac:dyDescent="0.25">
      <c r="H4492" s="3"/>
      <c r="I4492" s="12" t="str">
        <f t="shared" si="70"/>
        <v xml:space="preserve"> </v>
      </c>
      <c r="J4492" s="2"/>
    </row>
    <row r="4493" spans="8:10" customFormat="1" x14ac:dyDescent="0.25">
      <c r="H4493" s="3"/>
      <c r="I4493" s="12" t="str">
        <f t="shared" si="70"/>
        <v xml:space="preserve"> </v>
      </c>
      <c r="J4493" s="2"/>
    </row>
    <row r="4494" spans="8:10" customFormat="1" x14ac:dyDescent="0.25">
      <c r="H4494" s="3"/>
      <c r="I4494" s="12" t="str">
        <f t="shared" si="70"/>
        <v xml:space="preserve"> </v>
      </c>
      <c r="J4494" s="2"/>
    </row>
    <row r="4495" spans="8:10" customFormat="1" x14ac:dyDescent="0.25">
      <c r="H4495" s="3"/>
      <c r="I4495" s="12" t="str">
        <f t="shared" si="70"/>
        <v xml:space="preserve"> </v>
      </c>
      <c r="J4495" s="2"/>
    </row>
    <row r="4496" spans="8:10" customFormat="1" x14ac:dyDescent="0.25">
      <c r="H4496" s="3"/>
      <c r="I4496" s="12" t="str">
        <f t="shared" si="70"/>
        <v xml:space="preserve"> </v>
      </c>
      <c r="J4496" s="2"/>
    </row>
    <row r="4497" spans="8:10" customFormat="1" x14ac:dyDescent="0.25">
      <c r="H4497" s="3"/>
      <c r="I4497" s="12" t="str">
        <f t="shared" si="70"/>
        <v xml:space="preserve"> </v>
      </c>
      <c r="J4497" s="2"/>
    </row>
    <row r="4498" spans="8:10" customFormat="1" x14ac:dyDescent="0.25">
      <c r="H4498" s="3"/>
      <c r="I4498" s="12" t="str">
        <f t="shared" si="70"/>
        <v xml:space="preserve"> </v>
      </c>
      <c r="J4498" s="2"/>
    </row>
    <row r="4499" spans="8:10" customFormat="1" x14ac:dyDescent="0.25">
      <c r="H4499" s="3"/>
      <c r="I4499" s="12" t="str">
        <f t="shared" si="70"/>
        <v xml:space="preserve"> </v>
      </c>
      <c r="J4499" s="2"/>
    </row>
    <row r="4500" spans="8:10" customFormat="1" x14ac:dyDescent="0.25">
      <c r="H4500" s="3"/>
      <c r="I4500" s="12" t="str">
        <f t="shared" si="70"/>
        <v xml:space="preserve"> </v>
      </c>
      <c r="J4500" s="2"/>
    </row>
    <row r="4501" spans="8:10" customFormat="1" x14ac:dyDescent="0.25">
      <c r="H4501" s="3"/>
      <c r="I4501" s="12" t="str">
        <f t="shared" si="70"/>
        <v xml:space="preserve"> </v>
      </c>
      <c r="J4501" s="2"/>
    </row>
    <row r="4502" spans="8:10" customFormat="1" x14ac:dyDescent="0.25">
      <c r="H4502" s="3"/>
      <c r="I4502" s="12" t="str">
        <f t="shared" si="70"/>
        <v xml:space="preserve"> </v>
      </c>
      <c r="J4502" s="2"/>
    </row>
    <row r="4503" spans="8:10" customFormat="1" x14ac:dyDescent="0.25">
      <c r="H4503" s="3"/>
      <c r="I4503" s="12" t="str">
        <f t="shared" si="70"/>
        <v xml:space="preserve"> </v>
      </c>
      <c r="J4503" s="2"/>
    </row>
    <row r="4504" spans="8:10" customFormat="1" x14ac:dyDescent="0.25">
      <c r="H4504" s="3"/>
      <c r="I4504" s="12" t="str">
        <f t="shared" si="70"/>
        <v xml:space="preserve"> </v>
      </c>
      <c r="J4504" s="2"/>
    </row>
    <row r="4505" spans="8:10" customFormat="1" x14ac:dyDescent="0.25">
      <c r="H4505" s="3"/>
      <c r="I4505" s="12" t="str">
        <f t="shared" si="70"/>
        <v xml:space="preserve"> </v>
      </c>
      <c r="J4505" s="2"/>
    </row>
    <row r="4506" spans="8:10" customFormat="1" x14ac:dyDescent="0.25">
      <c r="H4506" s="3"/>
      <c r="I4506" s="12" t="str">
        <f t="shared" si="70"/>
        <v xml:space="preserve"> </v>
      </c>
      <c r="J4506" s="2"/>
    </row>
    <row r="4507" spans="8:10" customFormat="1" x14ac:dyDescent="0.25">
      <c r="H4507" s="3"/>
      <c r="I4507" s="12" t="str">
        <f t="shared" si="70"/>
        <v xml:space="preserve"> </v>
      </c>
      <c r="J4507" s="2"/>
    </row>
    <row r="4508" spans="8:10" customFormat="1" x14ac:dyDescent="0.25">
      <c r="H4508" s="3"/>
      <c r="I4508" s="12" t="str">
        <f t="shared" si="70"/>
        <v xml:space="preserve"> </v>
      </c>
      <c r="J4508" s="2"/>
    </row>
    <row r="4509" spans="8:10" customFormat="1" x14ac:dyDescent="0.25">
      <c r="H4509" s="3"/>
      <c r="I4509" s="12" t="str">
        <f t="shared" si="70"/>
        <v xml:space="preserve"> </v>
      </c>
      <c r="J4509" s="2"/>
    </row>
    <row r="4510" spans="8:10" customFormat="1" x14ac:dyDescent="0.25">
      <c r="H4510" s="3"/>
      <c r="I4510" s="12" t="str">
        <f t="shared" si="70"/>
        <v xml:space="preserve"> </v>
      </c>
      <c r="J4510" s="2"/>
    </row>
    <row r="4511" spans="8:10" customFormat="1" x14ac:dyDescent="0.25">
      <c r="H4511" s="3"/>
      <c r="I4511" s="12" t="str">
        <f t="shared" si="70"/>
        <v xml:space="preserve"> </v>
      </c>
      <c r="J4511" s="2"/>
    </row>
    <row r="4512" spans="8:10" customFormat="1" x14ac:dyDescent="0.25">
      <c r="H4512" s="3"/>
      <c r="I4512" s="12" t="str">
        <f t="shared" si="70"/>
        <v xml:space="preserve"> </v>
      </c>
      <c r="J4512" s="2"/>
    </row>
    <row r="4513" spans="8:10" customFormat="1" x14ac:dyDescent="0.25">
      <c r="H4513" s="3"/>
      <c r="I4513" s="12" t="str">
        <f t="shared" si="70"/>
        <v xml:space="preserve"> </v>
      </c>
      <c r="J4513" s="2"/>
    </row>
    <row r="4514" spans="8:10" customFormat="1" x14ac:dyDescent="0.25">
      <c r="H4514" s="3"/>
      <c r="I4514" s="12" t="str">
        <f t="shared" si="70"/>
        <v xml:space="preserve"> </v>
      </c>
      <c r="J4514" s="2"/>
    </row>
    <row r="4515" spans="8:10" customFormat="1" x14ac:dyDescent="0.25">
      <c r="H4515" s="3"/>
      <c r="I4515" s="12" t="str">
        <f t="shared" si="70"/>
        <v xml:space="preserve"> </v>
      </c>
      <c r="J4515" s="2"/>
    </row>
    <row r="4516" spans="8:10" customFormat="1" x14ac:dyDescent="0.25">
      <c r="H4516" s="3"/>
      <c r="I4516" s="12" t="str">
        <f t="shared" si="70"/>
        <v xml:space="preserve"> </v>
      </c>
      <c r="J4516" s="2"/>
    </row>
    <row r="4517" spans="8:10" customFormat="1" x14ac:dyDescent="0.25">
      <c r="H4517" s="3"/>
      <c r="I4517" s="12" t="str">
        <f t="shared" si="70"/>
        <v xml:space="preserve"> </v>
      </c>
      <c r="J4517" s="2"/>
    </row>
    <row r="4518" spans="8:10" customFormat="1" x14ac:dyDescent="0.25">
      <c r="H4518" s="3"/>
      <c r="I4518" s="12" t="str">
        <f t="shared" si="70"/>
        <v xml:space="preserve"> </v>
      </c>
      <c r="J4518" s="2"/>
    </row>
    <row r="4519" spans="8:10" customFormat="1" x14ac:dyDescent="0.25">
      <c r="H4519" s="3"/>
      <c r="I4519" s="12" t="str">
        <f t="shared" si="70"/>
        <v xml:space="preserve"> </v>
      </c>
      <c r="J4519" s="2"/>
    </row>
    <row r="4520" spans="8:10" customFormat="1" x14ac:dyDescent="0.25">
      <c r="H4520" s="3"/>
      <c r="I4520" s="12" t="str">
        <f t="shared" si="70"/>
        <v xml:space="preserve"> </v>
      </c>
      <c r="J4520" s="2"/>
    </row>
    <row r="4521" spans="8:10" customFormat="1" x14ac:dyDescent="0.25">
      <c r="H4521" s="3"/>
      <c r="I4521" s="12" t="str">
        <f t="shared" si="70"/>
        <v xml:space="preserve"> </v>
      </c>
      <c r="J4521" s="2"/>
    </row>
    <row r="4522" spans="8:10" customFormat="1" x14ac:dyDescent="0.25">
      <c r="H4522" s="3"/>
      <c r="I4522" s="12" t="str">
        <f t="shared" si="70"/>
        <v xml:space="preserve"> </v>
      </c>
      <c r="J4522" s="2"/>
    </row>
    <row r="4523" spans="8:10" customFormat="1" x14ac:dyDescent="0.25">
      <c r="H4523" s="3"/>
      <c r="I4523" s="12" t="str">
        <f t="shared" si="70"/>
        <v xml:space="preserve"> </v>
      </c>
      <c r="J4523" s="2"/>
    </row>
    <row r="4524" spans="8:10" customFormat="1" x14ac:dyDescent="0.25">
      <c r="H4524" s="3"/>
      <c r="I4524" s="12" t="str">
        <f t="shared" si="70"/>
        <v xml:space="preserve"> </v>
      </c>
      <c r="J4524" s="2"/>
    </row>
    <row r="4525" spans="8:10" customFormat="1" x14ac:dyDescent="0.25">
      <c r="H4525" s="3"/>
      <c r="I4525" s="12" t="str">
        <f t="shared" si="70"/>
        <v xml:space="preserve"> </v>
      </c>
      <c r="J4525" s="2"/>
    </row>
    <row r="4526" spans="8:10" customFormat="1" x14ac:dyDescent="0.25">
      <c r="H4526" s="3"/>
      <c r="I4526" s="12" t="str">
        <f t="shared" si="70"/>
        <v xml:space="preserve"> </v>
      </c>
      <c r="J4526" s="2"/>
    </row>
    <row r="4527" spans="8:10" customFormat="1" x14ac:dyDescent="0.25">
      <c r="H4527" s="3"/>
      <c r="I4527" s="12" t="str">
        <f t="shared" si="70"/>
        <v xml:space="preserve"> </v>
      </c>
      <c r="J4527" s="2"/>
    </row>
    <row r="4528" spans="8:10" customFormat="1" x14ac:dyDescent="0.25">
      <c r="H4528" s="3"/>
      <c r="I4528" s="12" t="str">
        <f t="shared" si="70"/>
        <v xml:space="preserve"> </v>
      </c>
      <c r="J4528" s="2"/>
    </row>
    <row r="4529" spans="8:10" customFormat="1" x14ac:dyDescent="0.25">
      <c r="H4529" s="3"/>
      <c r="I4529" s="12" t="str">
        <f t="shared" si="70"/>
        <v xml:space="preserve"> </v>
      </c>
      <c r="J4529" s="2"/>
    </row>
    <row r="4530" spans="8:10" customFormat="1" x14ac:dyDescent="0.25">
      <c r="H4530" s="3"/>
      <c r="I4530" s="12" t="str">
        <f t="shared" si="70"/>
        <v xml:space="preserve"> </v>
      </c>
      <c r="J4530" s="2"/>
    </row>
    <row r="4531" spans="8:10" customFormat="1" x14ac:dyDescent="0.25">
      <c r="H4531" s="3"/>
      <c r="I4531" s="12" t="str">
        <f t="shared" si="70"/>
        <v xml:space="preserve"> </v>
      </c>
      <c r="J4531" s="2"/>
    </row>
    <row r="4532" spans="8:10" customFormat="1" x14ac:dyDescent="0.25">
      <c r="H4532" s="3"/>
      <c r="I4532" s="12" t="str">
        <f t="shared" si="70"/>
        <v xml:space="preserve"> </v>
      </c>
      <c r="J4532" s="2"/>
    </row>
    <row r="4533" spans="8:10" customFormat="1" x14ac:dyDescent="0.25">
      <c r="H4533" s="3"/>
      <c r="I4533" s="12" t="str">
        <f t="shared" si="70"/>
        <v xml:space="preserve"> </v>
      </c>
      <c r="J4533" s="2"/>
    </row>
    <row r="4534" spans="8:10" customFormat="1" x14ac:dyDescent="0.25">
      <c r="H4534" s="3"/>
      <c r="I4534" s="12" t="str">
        <f t="shared" si="70"/>
        <v xml:space="preserve"> </v>
      </c>
      <c r="J4534" s="2"/>
    </row>
    <row r="4535" spans="8:10" customFormat="1" x14ac:dyDescent="0.25">
      <c r="H4535" s="3"/>
      <c r="I4535" s="12" t="str">
        <f t="shared" si="70"/>
        <v xml:space="preserve"> </v>
      </c>
      <c r="J4535" s="2"/>
    </row>
    <row r="4536" spans="8:10" customFormat="1" x14ac:dyDescent="0.25">
      <c r="H4536" s="3"/>
      <c r="I4536" s="12" t="str">
        <f t="shared" si="70"/>
        <v xml:space="preserve"> </v>
      </c>
      <c r="J4536" s="2"/>
    </row>
    <row r="4537" spans="8:10" customFormat="1" x14ac:dyDescent="0.25">
      <c r="H4537" s="3"/>
      <c r="I4537" s="12" t="str">
        <f t="shared" si="70"/>
        <v xml:space="preserve"> </v>
      </c>
      <c r="J4537" s="2"/>
    </row>
    <row r="4538" spans="8:10" customFormat="1" x14ac:dyDescent="0.25">
      <c r="H4538" s="3"/>
      <c r="I4538" s="12" t="str">
        <f t="shared" si="70"/>
        <v xml:space="preserve"> </v>
      </c>
      <c r="J4538" s="2"/>
    </row>
    <row r="4539" spans="8:10" customFormat="1" x14ac:dyDescent="0.25">
      <c r="H4539" s="3"/>
      <c r="I4539" s="12" t="str">
        <f t="shared" si="70"/>
        <v xml:space="preserve"> </v>
      </c>
      <c r="J4539" s="2"/>
    </row>
    <row r="4540" spans="8:10" customFormat="1" x14ac:dyDescent="0.25">
      <c r="H4540" s="3"/>
      <c r="I4540" s="12" t="str">
        <f t="shared" si="70"/>
        <v xml:space="preserve"> </v>
      </c>
      <c r="J4540" s="2"/>
    </row>
    <row r="4541" spans="8:10" customFormat="1" x14ac:dyDescent="0.25">
      <c r="H4541" s="3"/>
      <c r="I4541" s="12" t="str">
        <f t="shared" si="70"/>
        <v xml:space="preserve"> </v>
      </c>
      <c r="J4541" s="2"/>
    </row>
    <row r="4542" spans="8:10" customFormat="1" x14ac:dyDescent="0.25">
      <c r="H4542" s="3"/>
      <c r="I4542" s="12" t="str">
        <f t="shared" si="70"/>
        <v xml:space="preserve"> </v>
      </c>
      <c r="J4542" s="2"/>
    </row>
    <row r="4543" spans="8:10" customFormat="1" x14ac:dyDescent="0.25">
      <c r="H4543" s="3"/>
      <c r="I4543" s="12" t="str">
        <f t="shared" si="70"/>
        <v xml:space="preserve"> </v>
      </c>
      <c r="J4543" s="2"/>
    </row>
    <row r="4544" spans="8:10" customFormat="1" x14ac:dyDescent="0.25">
      <c r="H4544" s="3"/>
      <c r="I4544" s="12" t="str">
        <f t="shared" si="70"/>
        <v xml:space="preserve"> </v>
      </c>
      <c r="J4544" s="2"/>
    </row>
    <row r="4545" spans="8:10" customFormat="1" x14ac:dyDescent="0.25">
      <c r="H4545" s="3"/>
      <c r="I4545" s="12" t="str">
        <f t="shared" si="70"/>
        <v xml:space="preserve"> </v>
      </c>
      <c r="J4545" s="2"/>
    </row>
    <row r="4546" spans="8:10" customFormat="1" x14ac:dyDescent="0.25">
      <c r="H4546" s="3"/>
      <c r="I4546" s="12" t="str">
        <f t="shared" si="70"/>
        <v xml:space="preserve"> </v>
      </c>
      <c r="J4546" s="2"/>
    </row>
    <row r="4547" spans="8:10" customFormat="1" x14ac:dyDescent="0.25">
      <c r="H4547" s="3"/>
      <c r="I4547" s="12" t="str">
        <f t="shared" si="70"/>
        <v xml:space="preserve"> </v>
      </c>
      <c r="J4547" s="2"/>
    </row>
    <row r="4548" spans="8:10" customFormat="1" x14ac:dyDescent="0.25">
      <c r="H4548" s="3"/>
      <c r="I4548" s="12" t="str">
        <f t="shared" si="70"/>
        <v xml:space="preserve"> </v>
      </c>
      <c r="J4548" s="2"/>
    </row>
    <row r="4549" spans="8:10" customFormat="1" x14ac:dyDescent="0.25">
      <c r="H4549" s="3"/>
      <c r="I4549" s="12" t="str">
        <f t="shared" si="70"/>
        <v xml:space="preserve"> </v>
      </c>
      <c r="J4549" s="2"/>
    </row>
    <row r="4550" spans="8:10" customFormat="1" x14ac:dyDescent="0.25">
      <c r="H4550" s="3"/>
      <c r="I4550" s="12" t="str">
        <f t="shared" si="70"/>
        <v xml:space="preserve"> </v>
      </c>
      <c r="J4550" s="2"/>
    </row>
    <row r="4551" spans="8:10" customFormat="1" x14ac:dyDescent="0.25">
      <c r="H4551" s="3"/>
      <c r="I4551" s="12" t="str">
        <f t="shared" si="70"/>
        <v xml:space="preserve"> </v>
      </c>
      <c r="J4551" s="2"/>
    </row>
    <row r="4552" spans="8:10" customFormat="1" x14ac:dyDescent="0.25">
      <c r="H4552" s="3"/>
      <c r="I4552" s="12" t="str">
        <f t="shared" ref="I4552:I4615" si="71">IF(G4552&gt;$K$2,"X"," ")</f>
        <v xml:space="preserve"> </v>
      </c>
      <c r="J4552" s="2"/>
    </row>
    <row r="4553" spans="8:10" customFormat="1" x14ac:dyDescent="0.25">
      <c r="H4553" s="3"/>
      <c r="I4553" s="12" t="str">
        <f t="shared" si="71"/>
        <v xml:space="preserve"> </v>
      </c>
      <c r="J4553" s="2"/>
    </row>
    <row r="4554" spans="8:10" customFormat="1" x14ac:dyDescent="0.25">
      <c r="H4554" s="3"/>
      <c r="I4554" s="12" t="str">
        <f t="shared" si="71"/>
        <v xml:space="preserve"> </v>
      </c>
      <c r="J4554" s="2"/>
    </row>
    <row r="4555" spans="8:10" customFormat="1" x14ac:dyDescent="0.25">
      <c r="H4555" s="3"/>
      <c r="I4555" s="12" t="str">
        <f t="shared" si="71"/>
        <v xml:space="preserve"> </v>
      </c>
      <c r="J4555" s="2"/>
    </row>
    <row r="4556" spans="8:10" customFormat="1" x14ac:dyDescent="0.25">
      <c r="H4556" s="3"/>
      <c r="I4556" s="12" t="str">
        <f t="shared" si="71"/>
        <v xml:space="preserve"> </v>
      </c>
      <c r="J4556" s="2"/>
    </row>
    <row r="4557" spans="8:10" customFormat="1" x14ac:dyDescent="0.25">
      <c r="H4557" s="3"/>
      <c r="I4557" s="12" t="str">
        <f t="shared" si="71"/>
        <v xml:space="preserve"> </v>
      </c>
      <c r="J4557" s="2"/>
    </row>
    <row r="4558" spans="8:10" customFormat="1" x14ac:dyDescent="0.25">
      <c r="H4558" s="3"/>
      <c r="I4558" s="12" t="str">
        <f t="shared" si="71"/>
        <v xml:space="preserve"> </v>
      </c>
      <c r="J4558" s="2"/>
    </row>
    <row r="4559" spans="8:10" customFormat="1" x14ac:dyDescent="0.25">
      <c r="H4559" s="3"/>
      <c r="I4559" s="12" t="str">
        <f t="shared" si="71"/>
        <v xml:space="preserve"> </v>
      </c>
      <c r="J4559" s="2"/>
    </row>
    <row r="4560" spans="8:10" customFormat="1" x14ac:dyDescent="0.25">
      <c r="H4560" s="3"/>
      <c r="I4560" s="12" t="str">
        <f t="shared" si="71"/>
        <v xml:space="preserve"> </v>
      </c>
      <c r="J4560" s="2"/>
    </row>
    <row r="4561" spans="8:10" customFormat="1" x14ac:dyDescent="0.25">
      <c r="H4561" s="3"/>
      <c r="I4561" s="12" t="str">
        <f t="shared" si="71"/>
        <v xml:space="preserve"> </v>
      </c>
      <c r="J4561" s="2"/>
    </row>
    <row r="4562" spans="8:10" customFormat="1" x14ac:dyDescent="0.25">
      <c r="H4562" s="3"/>
      <c r="I4562" s="12" t="str">
        <f t="shared" si="71"/>
        <v xml:space="preserve"> </v>
      </c>
      <c r="J4562" s="2"/>
    </row>
    <row r="4563" spans="8:10" customFormat="1" x14ac:dyDescent="0.25">
      <c r="H4563" s="3"/>
      <c r="I4563" s="12" t="str">
        <f t="shared" si="71"/>
        <v xml:space="preserve"> </v>
      </c>
      <c r="J4563" s="2"/>
    </row>
    <row r="4564" spans="8:10" customFormat="1" x14ac:dyDescent="0.25">
      <c r="H4564" s="3"/>
      <c r="I4564" s="12" t="str">
        <f t="shared" si="71"/>
        <v xml:space="preserve"> </v>
      </c>
      <c r="J4564" s="2"/>
    </row>
    <row r="4565" spans="8:10" customFormat="1" x14ac:dyDescent="0.25">
      <c r="H4565" s="3"/>
      <c r="I4565" s="12" t="str">
        <f t="shared" si="71"/>
        <v xml:space="preserve"> </v>
      </c>
      <c r="J4565" s="2"/>
    </row>
    <row r="4566" spans="8:10" customFormat="1" x14ac:dyDescent="0.25">
      <c r="H4566" s="3"/>
      <c r="I4566" s="12" t="str">
        <f t="shared" si="71"/>
        <v xml:space="preserve"> </v>
      </c>
      <c r="J4566" s="2"/>
    </row>
    <row r="4567" spans="8:10" customFormat="1" x14ac:dyDescent="0.25">
      <c r="H4567" s="3"/>
      <c r="I4567" s="12" t="str">
        <f t="shared" si="71"/>
        <v xml:space="preserve"> </v>
      </c>
      <c r="J4567" s="2"/>
    </row>
    <row r="4568" spans="8:10" customFormat="1" x14ac:dyDescent="0.25">
      <c r="H4568" s="3"/>
      <c r="I4568" s="12" t="str">
        <f t="shared" si="71"/>
        <v xml:space="preserve"> </v>
      </c>
      <c r="J4568" s="2"/>
    </row>
    <row r="4569" spans="8:10" customFormat="1" x14ac:dyDescent="0.25">
      <c r="H4569" s="3"/>
      <c r="I4569" s="12" t="str">
        <f t="shared" si="71"/>
        <v xml:space="preserve"> </v>
      </c>
      <c r="J4569" s="2"/>
    </row>
    <row r="4570" spans="8:10" customFormat="1" x14ac:dyDescent="0.25">
      <c r="H4570" s="3"/>
      <c r="I4570" s="12" t="str">
        <f t="shared" si="71"/>
        <v xml:space="preserve"> </v>
      </c>
      <c r="J4570" s="2"/>
    </row>
    <row r="4571" spans="8:10" customFormat="1" x14ac:dyDescent="0.25">
      <c r="H4571" s="3"/>
      <c r="I4571" s="12" t="str">
        <f t="shared" si="71"/>
        <v xml:space="preserve"> </v>
      </c>
      <c r="J4571" s="2"/>
    </row>
    <row r="4572" spans="8:10" customFormat="1" x14ac:dyDescent="0.25">
      <c r="H4572" s="3"/>
      <c r="I4572" s="12" t="str">
        <f t="shared" si="71"/>
        <v xml:space="preserve"> </v>
      </c>
      <c r="J4572" s="2"/>
    </row>
    <row r="4573" spans="8:10" customFormat="1" x14ac:dyDescent="0.25">
      <c r="H4573" s="3"/>
      <c r="I4573" s="12" t="str">
        <f t="shared" si="71"/>
        <v xml:space="preserve"> </v>
      </c>
      <c r="J4573" s="2"/>
    </row>
    <row r="4574" spans="8:10" customFormat="1" x14ac:dyDescent="0.25">
      <c r="H4574" s="3"/>
      <c r="I4574" s="12" t="str">
        <f t="shared" si="71"/>
        <v xml:space="preserve"> </v>
      </c>
      <c r="J4574" s="2"/>
    </row>
    <row r="4575" spans="8:10" customFormat="1" x14ac:dyDescent="0.25">
      <c r="H4575" s="3"/>
      <c r="I4575" s="12" t="str">
        <f t="shared" si="71"/>
        <v xml:space="preserve"> </v>
      </c>
      <c r="J4575" s="2"/>
    </row>
    <row r="4576" spans="8:10" customFormat="1" x14ac:dyDescent="0.25">
      <c r="H4576" s="3"/>
      <c r="I4576" s="12" t="str">
        <f t="shared" si="71"/>
        <v xml:space="preserve"> </v>
      </c>
      <c r="J4576" s="2"/>
    </row>
    <row r="4577" spans="8:10" customFormat="1" x14ac:dyDescent="0.25">
      <c r="H4577" s="3"/>
      <c r="I4577" s="12" t="str">
        <f t="shared" si="71"/>
        <v xml:space="preserve"> </v>
      </c>
      <c r="J4577" s="2"/>
    </row>
    <row r="4578" spans="8:10" customFormat="1" x14ac:dyDescent="0.25">
      <c r="H4578" s="3"/>
      <c r="I4578" s="12" t="str">
        <f t="shared" si="71"/>
        <v xml:space="preserve"> </v>
      </c>
      <c r="J4578" s="2"/>
    </row>
    <row r="4579" spans="8:10" customFormat="1" x14ac:dyDescent="0.25">
      <c r="H4579" s="3"/>
      <c r="I4579" s="12" t="str">
        <f t="shared" si="71"/>
        <v xml:space="preserve"> </v>
      </c>
      <c r="J4579" s="2"/>
    </row>
    <row r="4580" spans="8:10" customFormat="1" x14ac:dyDescent="0.25">
      <c r="H4580" s="3"/>
      <c r="I4580" s="12" t="str">
        <f t="shared" si="71"/>
        <v xml:space="preserve"> </v>
      </c>
      <c r="J4580" s="2"/>
    </row>
    <row r="4581" spans="8:10" customFormat="1" x14ac:dyDescent="0.25">
      <c r="H4581" s="3"/>
      <c r="I4581" s="12" t="str">
        <f t="shared" si="71"/>
        <v xml:space="preserve"> </v>
      </c>
      <c r="J4581" s="2"/>
    </row>
    <row r="4582" spans="8:10" customFormat="1" x14ac:dyDescent="0.25">
      <c r="H4582" s="3"/>
      <c r="I4582" s="12" t="str">
        <f t="shared" si="71"/>
        <v xml:space="preserve"> </v>
      </c>
      <c r="J4582" s="2"/>
    </row>
    <row r="4583" spans="8:10" customFormat="1" x14ac:dyDescent="0.25">
      <c r="H4583" s="3"/>
      <c r="I4583" s="12" t="str">
        <f t="shared" si="71"/>
        <v xml:space="preserve"> </v>
      </c>
      <c r="J4583" s="2"/>
    </row>
    <row r="4584" spans="8:10" customFormat="1" x14ac:dyDescent="0.25">
      <c r="H4584" s="3"/>
      <c r="I4584" s="12" t="str">
        <f t="shared" si="71"/>
        <v xml:space="preserve"> </v>
      </c>
      <c r="J4584" s="2"/>
    </row>
    <row r="4585" spans="8:10" customFormat="1" x14ac:dyDescent="0.25">
      <c r="H4585" s="3"/>
      <c r="I4585" s="12" t="str">
        <f t="shared" si="71"/>
        <v xml:space="preserve"> </v>
      </c>
      <c r="J4585" s="2"/>
    </row>
    <row r="4586" spans="8:10" customFormat="1" x14ac:dyDescent="0.25">
      <c r="H4586" s="3"/>
      <c r="I4586" s="12" t="str">
        <f t="shared" si="71"/>
        <v xml:space="preserve"> </v>
      </c>
      <c r="J4586" s="2"/>
    </row>
    <row r="4587" spans="8:10" customFormat="1" x14ac:dyDescent="0.25">
      <c r="H4587" s="3"/>
      <c r="I4587" s="12" t="str">
        <f t="shared" si="71"/>
        <v xml:space="preserve"> </v>
      </c>
      <c r="J4587" s="2"/>
    </row>
    <row r="4588" spans="8:10" customFormat="1" x14ac:dyDescent="0.25">
      <c r="H4588" s="3"/>
      <c r="I4588" s="12" t="str">
        <f t="shared" si="71"/>
        <v xml:space="preserve"> </v>
      </c>
      <c r="J4588" s="2"/>
    </row>
    <row r="4589" spans="8:10" customFormat="1" x14ac:dyDescent="0.25">
      <c r="H4589" s="3"/>
      <c r="I4589" s="12" t="str">
        <f t="shared" si="71"/>
        <v xml:space="preserve"> </v>
      </c>
      <c r="J4589" s="2"/>
    </row>
    <row r="4590" spans="8:10" customFormat="1" x14ac:dyDescent="0.25">
      <c r="H4590" s="3"/>
      <c r="I4590" s="12" t="str">
        <f t="shared" si="71"/>
        <v xml:space="preserve"> </v>
      </c>
      <c r="J4590" s="2"/>
    </row>
    <row r="4591" spans="8:10" customFormat="1" x14ac:dyDescent="0.25">
      <c r="H4591" s="3"/>
      <c r="I4591" s="12" t="str">
        <f t="shared" si="71"/>
        <v xml:space="preserve"> </v>
      </c>
      <c r="J4591" s="2"/>
    </row>
    <row r="4592" spans="8:10" customFormat="1" x14ac:dyDescent="0.25">
      <c r="H4592" s="3"/>
      <c r="I4592" s="12" t="str">
        <f t="shared" si="71"/>
        <v xml:space="preserve"> </v>
      </c>
      <c r="J4592" s="2"/>
    </row>
    <row r="4593" spans="8:10" customFormat="1" x14ac:dyDescent="0.25">
      <c r="H4593" s="3"/>
      <c r="I4593" s="12" t="str">
        <f t="shared" si="71"/>
        <v xml:space="preserve"> </v>
      </c>
      <c r="J4593" s="2"/>
    </row>
    <row r="4594" spans="8:10" customFormat="1" x14ac:dyDescent="0.25">
      <c r="H4594" s="3"/>
      <c r="I4594" s="12" t="str">
        <f t="shared" si="71"/>
        <v xml:space="preserve"> </v>
      </c>
      <c r="J4594" s="2"/>
    </row>
    <row r="4595" spans="8:10" customFormat="1" x14ac:dyDescent="0.25">
      <c r="H4595" s="3"/>
      <c r="I4595" s="12" t="str">
        <f t="shared" si="71"/>
        <v xml:space="preserve"> </v>
      </c>
      <c r="J4595" s="2"/>
    </row>
    <row r="4596" spans="8:10" customFormat="1" x14ac:dyDescent="0.25">
      <c r="H4596" s="3"/>
      <c r="I4596" s="12" t="str">
        <f t="shared" si="71"/>
        <v xml:space="preserve"> </v>
      </c>
      <c r="J4596" s="2"/>
    </row>
    <row r="4597" spans="8:10" customFormat="1" x14ac:dyDescent="0.25">
      <c r="H4597" s="3"/>
      <c r="I4597" s="12" t="str">
        <f t="shared" si="71"/>
        <v xml:space="preserve"> </v>
      </c>
      <c r="J4597" s="2"/>
    </row>
    <row r="4598" spans="8:10" customFormat="1" x14ac:dyDescent="0.25">
      <c r="H4598" s="3"/>
      <c r="I4598" s="12" t="str">
        <f t="shared" si="71"/>
        <v xml:space="preserve"> </v>
      </c>
      <c r="J4598" s="2"/>
    </row>
    <row r="4599" spans="8:10" customFormat="1" x14ac:dyDescent="0.25">
      <c r="H4599" s="3"/>
      <c r="I4599" s="12" t="str">
        <f t="shared" si="71"/>
        <v xml:space="preserve"> </v>
      </c>
      <c r="J4599" s="2"/>
    </row>
    <row r="4600" spans="8:10" customFormat="1" x14ac:dyDescent="0.25">
      <c r="H4600" s="3"/>
      <c r="I4600" s="12" t="str">
        <f t="shared" si="71"/>
        <v xml:space="preserve"> </v>
      </c>
      <c r="J4600" s="2"/>
    </row>
    <row r="4601" spans="8:10" customFormat="1" x14ac:dyDescent="0.25">
      <c r="H4601" s="3"/>
      <c r="I4601" s="12" t="str">
        <f t="shared" si="71"/>
        <v xml:space="preserve"> </v>
      </c>
      <c r="J4601" s="2"/>
    </row>
    <row r="4602" spans="8:10" customFormat="1" x14ac:dyDescent="0.25">
      <c r="H4602" s="3"/>
      <c r="I4602" s="12" t="str">
        <f t="shared" si="71"/>
        <v xml:space="preserve"> </v>
      </c>
      <c r="J4602" s="2"/>
    </row>
    <row r="4603" spans="8:10" customFormat="1" x14ac:dyDescent="0.25">
      <c r="H4603" s="3"/>
      <c r="I4603" s="12" t="str">
        <f t="shared" si="71"/>
        <v xml:space="preserve"> </v>
      </c>
      <c r="J4603" s="2"/>
    </row>
    <row r="4604" spans="8:10" customFormat="1" x14ac:dyDescent="0.25">
      <c r="H4604" s="3"/>
      <c r="I4604" s="12" t="str">
        <f t="shared" si="71"/>
        <v xml:space="preserve"> </v>
      </c>
      <c r="J4604" s="2"/>
    </row>
    <row r="4605" spans="8:10" customFormat="1" x14ac:dyDescent="0.25">
      <c r="H4605" s="3"/>
      <c r="I4605" s="12" t="str">
        <f t="shared" si="71"/>
        <v xml:space="preserve"> </v>
      </c>
      <c r="J4605" s="2"/>
    </row>
    <row r="4606" spans="8:10" customFormat="1" x14ac:dyDescent="0.25">
      <c r="H4606" s="3"/>
      <c r="I4606" s="12" t="str">
        <f t="shared" si="71"/>
        <v xml:space="preserve"> </v>
      </c>
      <c r="J4606" s="2"/>
    </row>
    <row r="4607" spans="8:10" customFormat="1" x14ac:dyDescent="0.25">
      <c r="H4607" s="3"/>
      <c r="I4607" s="12" t="str">
        <f t="shared" si="71"/>
        <v xml:space="preserve"> </v>
      </c>
      <c r="J4607" s="2"/>
    </row>
    <row r="4608" spans="8:10" customFormat="1" x14ac:dyDescent="0.25">
      <c r="H4608" s="3"/>
      <c r="I4608" s="12" t="str">
        <f t="shared" si="71"/>
        <v xml:space="preserve"> </v>
      </c>
      <c r="J4608" s="2"/>
    </row>
    <row r="4609" spans="8:10" customFormat="1" x14ac:dyDescent="0.25">
      <c r="H4609" s="3"/>
      <c r="I4609" s="12" t="str">
        <f t="shared" si="71"/>
        <v xml:space="preserve"> </v>
      </c>
      <c r="J4609" s="2"/>
    </row>
    <row r="4610" spans="8:10" customFormat="1" x14ac:dyDescent="0.25">
      <c r="H4610" s="3"/>
      <c r="I4610" s="12" t="str">
        <f t="shared" si="71"/>
        <v xml:space="preserve"> </v>
      </c>
      <c r="J4610" s="2"/>
    </row>
    <row r="4611" spans="8:10" customFormat="1" x14ac:dyDescent="0.25">
      <c r="H4611" s="3"/>
      <c r="I4611" s="12" t="str">
        <f t="shared" si="71"/>
        <v xml:space="preserve"> </v>
      </c>
      <c r="J4611" s="2"/>
    </row>
    <row r="4612" spans="8:10" customFormat="1" x14ac:dyDescent="0.25">
      <c r="H4612" s="3"/>
      <c r="I4612" s="12" t="str">
        <f t="shared" si="71"/>
        <v xml:space="preserve"> </v>
      </c>
      <c r="J4612" s="2"/>
    </row>
    <row r="4613" spans="8:10" customFormat="1" x14ac:dyDescent="0.25">
      <c r="H4613" s="3"/>
      <c r="I4613" s="12" t="str">
        <f t="shared" si="71"/>
        <v xml:space="preserve"> </v>
      </c>
      <c r="J4613" s="2"/>
    </row>
    <row r="4614" spans="8:10" customFormat="1" x14ac:dyDescent="0.25">
      <c r="H4614" s="3"/>
      <c r="I4614" s="12" t="str">
        <f t="shared" si="71"/>
        <v xml:space="preserve"> </v>
      </c>
      <c r="J4614" s="2"/>
    </row>
    <row r="4615" spans="8:10" customFormat="1" x14ac:dyDescent="0.25">
      <c r="H4615" s="3"/>
      <c r="I4615" s="12" t="str">
        <f t="shared" si="71"/>
        <v xml:space="preserve"> </v>
      </c>
      <c r="J4615" s="2"/>
    </row>
    <row r="4616" spans="8:10" customFormat="1" x14ac:dyDescent="0.25">
      <c r="H4616" s="3"/>
      <c r="I4616" s="12" t="str">
        <f t="shared" ref="I4616:I4679" si="72">IF(G4616&gt;$K$2,"X"," ")</f>
        <v xml:space="preserve"> </v>
      </c>
      <c r="J4616" s="2"/>
    </row>
    <row r="4617" spans="8:10" customFormat="1" x14ac:dyDescent="0.25">
      <c r="H4617" s="3"/>
      <c r="I4617" s="12" t="str">
        <f t="shared" si="72"/>
        <v xml:space="preserve"> </v>
      </c>
      <c r="J4617" s="2"/>
    </row>
    <row r="4618" spans="8:10" customFormat="1" x14ac:dyDescent="0.25">
      <c r="H4618" s="3"/>
      <c r="I4618" s="12" t="str">
        <f t="shared" si="72"/>
        <v xml:space="preserve"> </v>
      </c>
      <c r="J4618" s="2"/>
    </row>
    <row r="4619" spans="8:10" customFormat="1" x14ac:dyDescent="0.25">
      <c r="H4619" s="3"/>
      <c r="I4619" s="12" t="str">
        <f t="shared" si="72"/>
        <v xml:space="preserve"> </v>
      </c>
      <c r="J4619" s="2"/>
    </row>
    <row r="4620" spans="8:10" customFormat="1" x14ac:dyDescent="0.25">
      <c r="H4620" s="3"/>
      <c r="I4620" s="12" t="str">
        <f t="shared" si="72"/>
        <v xml:space="preserve"> </v>
      </c>
      <c r="J4620" s="2"/>
    </row>
    <row r="4621" spans="8:10" customFormat="1" x14ac:dyDescent="0.25">
      <c r="H4621" s="3"/>
      <c r="I4621" s="12" t="str">
        <f t="shared" si="72"/>
        <v xml:space="preserve"> </v>
      </c>
      <c r="J4621" s="2"/>
    </row>
    <row r="4622" spans="8:10" customFormat="1" x14ac:dyDescent="0.25">
      <c r="H4622" s="3"/>
      <c r="I4622" s="12" t="str">
        <f t="shared" si="72"/>
        <v xml:space="preserve"> </v>
      </c>
      <c r="J4622" s="2"/>
    </row>
    <row r="4623" spans="8:10" customFormat="1" x14ac:dyDescent="0.25">
      <c r="H4623" s="3"/>
      <c r="I4623" s="12" t="str">
        <f t="shared" si="72"/>
        <v xml:space="preserve"> </v>
      </c>
      <c r="J4623" s="2"/>
    </row>
    <row r="4624" spans="8:10" customFormat="1" x14ac:dyDescent="0.25">
      <c r="H4624" s="3"/>
      <c r="I4624" s="12" t="str">
        <f t="shared" si="72"/>
        <v xml:space="preserve"> </v>
      </c>
      <c r="J4624" s="2"/>
    </row>
    <row r="4625" spans="8:10" customFormat="1" x14ac:dyDescent="0.25">
      <c r="H4625" s="3"/>
      <c r="I4625" s="12" t="str">
        <f t="shared" si="72"/>
        <v xml:space="preserve"> </v>
      </c>
      <c r="J4625" s="2"/>
    </row>
    <row r="4626" spans="8:10" customFormat="1" x14ac:dyDescent="0.25">
      <c r="H4626" s="3"/>
      <c r="I4626" s="12" t="str">
        <f t="shared" si="72"/>
        <v xml:space="preserve"> </v>
      </c>
      <c r="J4626" s="2"/>
    </row>
    <row r="4627" spans="8:10" customFormat="1" x14ac:dyDescent="0.25">
      <c r="H4627" s="3"/>
      <c r="I4627" s="12" t="str">
        <f t="shared" si="72"/>
        <v xml:space="preserve"> </v>
      </c>
      <c r="J4627" s="2"/>
    </row>
    <row r="4628" spans="8:10" customFormat="1" x14ac:dyDescent="0.25">
      <c r="H4628" s="3"/>
      <c r="I4628" s="12" t="str">
        <f t="shared" si="72"/>
        <v xml:space="preserve"> </v>
      </c>
      <c r="J4628" s="2"/>
    </row>
    <row r="4629" spans="8:10" customFormat="1" x14ac:dyDescent="0.25">
      <c r="H4629" s="3"/>
      <c r="I4629" s="12" t="str">
        <f t="shared" si="72"/>
        <v xml:space="preserve"> </v>
      </c>
      <c r="J4629" s="2"/>
    </row>
    <row r="4630" spans="8:10" customFormat="1" x14ac:dyDescent="0.25">
      <c r="H4630" s="3"/>
      <c r="I4630" s="12" t="str">
        <f t="shared" si="72"/>
        <v xml:space="preserve"> </v>
      </c>
      <c r="J4630" s="2"/>
    </row>
    <row r="4631" spans="8:10" customFormat="1" x14ac:dyDescent="0.25">
      <c r="H4631" s="3"/>
      <c r="I4631" s="12" t="str">
        <f t="shared" si="72"/>
        <v xml:space="preserve"> </v>
      </c>
      <c r="J4631" s="2"/>
    </row>
    <row r="4632" spans="8:10" customFormat="1" x14ac:dyDescent="0.25">
      <c r="H4632" s="3"/>
      <c r="I4632" s="12" t="str">
        <f t="shared" si="72"/>
        <v xml:space="preserve"> </v>
      </c>
      <c r="J4632" s="2"/>
    </row>
    <row r="4633" spans="8:10" customFormat="1" x14ac:dyDescent="0.25">
      <c r="H4633" s="3"/>
      <c r="I4633" s="12" t="str">
        <f t="shared" si="72"/>
        <v xml:space="preserve"> </v>
      </c>
      <c r="J4633" s="2"/>
    </row>
    <row r="4634" spans="8:10" customFormat="1" x14ac:dyDescent="0.25">
      <c r="H4634" s="3"/>
      <c r="I4634" s="12" t="str">
        <f t="shared" si="72"/>
        <v xml:space="preserve"> </v>
      </c>
      <c r="J4634" s="2"/>
    </row>
    <row r="4635" spans="8:10" customFormat="1" x14ac:dyDescent="0.25">
      <c r="H4635" s="3"/>
      <c r="I4635" s="12" t="str">
        <f t="shared" si="72"/>
        <v xml:space="preserve"> </v>
      </c>
      <c r="J4635" s="2"/>
    </row>
    <row r="4636" spans="8:10" customFormat="1" x14ac:dyDescent="0.25">
      <c r="H4636" s="3"/>
      <c r="I4636" s="12" t="str">
        <f t="shared" si="72"/>
        <v xml:space="preserve"> </v>
      </c>
      <c r="J4636" s="2"/>
    </row>
    <row r="4637" spans="8:10" customFormat="1" x14ac:dyDescent="0.25">
      <c r="H4637" s="3"/>
      <c r="I4637" s="12" t="str">
        <f t="shared" si="72"/>
        <v xml:space="preserve"> </v>
      </c>
      <c r="J4637" s="2"/>
    </row>
    <row r="4638" spans="8:10" customFormat="1" x14ac:dyDescent="0.25">
      <c r="H4638" s="3"/>
      <c r="I4638" s="12" t="str">
        <f t="shared" si="72"/>
        <v xml:space="preserve"> </v>
      </c>
      <c r="J4638" s="2"/>
    </row>
    <row r="4639" spans="8:10" customFormat="1" x14ac:dyDescent="0.25">
      <c r="H4639" s="3"/>
      <c r="I4639" s="12" t="str">
        <f t="shared" si="72"/>
        <v xml:space="preserve"> </v>
      </c>
      <c r="J4639" s="2"/>
    </row>
    <row r="4640" spans="8:10" customFormat="1" x14ac:dyDescent="0.25">
      <c r="H4640" s="3"/>
      <c r="I4640" s="12" t="str">
        <f t="shared" si="72"/>
        <v xml:space="preserve"> </v>
      </c>
      <c r="J4640" s="2"/>
    </row>
    <row r="4641" spans="8:10" customFormat="1" x14ac:dyDescent="0.25">
      <c r="H4641" s="3"/>
      <c r="I4641" s="12" t="str">
        <f t="shared" si="72"/>
        <v xml:space="preserve"> </v>
      </c>
      <c r="J4641" s="2"/>
    </row>
    <row r="4642" spans="8:10" customFormat="1" x14ac:dyDescent="0.25">
      <c r="H4642" s="3"/>
      <c r="I4642" s="12" t="str">
        <f t="shared" si="72"/>
        <v xml:space="preserve"> </v>
      </c>
      <c r="J4642" s="2"/>
    </row>
    <row r="4643" spans="8:10" customFormat="1" x14ac:dyDescent="0.25">
      <c r="H4643" s="3"/>
      <c r="I4643" s="12" t="str">
        <f t="shared" si="72"/>
        <v xml:space="preserve"> </v>
      </c>
      <c r="J4643" s="2"/>
    </row>
    <row r="4644" spans="8:10" customFormat="1" x14ac:dyDescent="0.25">
      <c r="H4644" s="3"/>
      <c r="I4644" s="12" t="str">
        <f t="shared" si="72"/>
        <v xml:space="preserve"> </v>
      </c>
      <c r="J4644" s="2"/>
    </row>
    <row r="4645" spans="8:10" customFormat="1" x14ac:dyDescent="0.25">
      <c r="H4645" s="3"/>
      <c r="I4645" s="12" t="str">
        <f t="shared" si="72"/>
        <v xml:space="preserve"> </v>
      </c>
      <c r="J4645" s="2"/>
    </row>
    <row r="4646" spans="8:10" customFormat="1" x14ac:dyDescent="0.25">
      <c r="H4646" s="3"/>
      <c r="I4646" s="12" t="str">
        <f t="shared" si="72"/>
        <v xml:space="preserve"> </v>
      </c>
      <c r="J4646" s="2"/>
    </row>
    <row r="4647" spans="8:10" customFormat="1" x14ac:dyDescent="0.25">
      <c r="H4647" s="3"/>
      <c r="I4647" s="12" t="str">
        <f t="shared" si="72"/>
        <v xml:space="preserve"> </v>
      </c>
      <c r="J4647" s="2"/>
    </row>
    <row r="4648" spans="8:10" customFormat="1" x14ac:dyDescent="0.25">
      <c r="H4648" s="3"/>
      <c r="I4648" s="12" t="str">
        <f t="shared" si="72"/>
        <v xml:space="preserve"> </v>
      </c>
      <c r="J4648" s="2"/>
    </row>
    <row r="4649" spans="8:10" customFormat="1" x14ac:dyDescent="0.25">
      <c r="H4649" s="3"/>
      <c r="I4649" s="12" t="str">
        <f t="shared" si="72"/>
        <v xml:space="preserve"> </v>
      </c>
      <c r="J4649" s="2"/>
    </row>
    <row r="4650" spans="8:10" customFormat="1" x14ac:dyDescent="0.25">
      <c r="H4650" s="3"/>
      <c r="I4650" s="12" t="str">
        <f t="shared" si="72"/>
        <v xml:space="preserve"> </v>
      </c>
      <c r="J4650" s="2"/>
    </row>
    <row r="4651" spans="8:10" customFormat="1" x14ac:dyDescent="0.25">
      <c r="H4651" s="3"/>
      <c r="I4651" s="12" t="str">
        <f t="shared" si="72"/>
        <v xml:space="preserve"> </v>
      </c>
      <c r="J4651" s="2"/>
    </row>
    <row r="4652" spans="8:10" customFormat="1" x14ac:dyDescent="0.25">
      <c r="H4652" s="3"/>
      <c r="I4652" s="12" t="str">
        <f t="shared" si="72"/>
        <v xml:space="preserve"> </v>
      </c>
      <c r="J4652" s="2"/>
    </row>
    <row r="4653" spans="8:10" customFormat="1" x14ac:dyDescent="0.25">
      <c r="H4653" s="3"/>
      <c r="I4653" s="12" t="str">
        <f t="shared" si="72"/>
        <v xml:space="preserve"> </v>
      </c>
      <c r="J4653" s="2"/>
    </row>
    <row r="4654" spans="8:10" customFormat="1" x14ac:dyDescent="0.25">
      <c r="H4654" s="3"/>
      <c r="I4654" s="12" t="str">
        <f t="shared" si="72"/>
        <v xml:space="preserve"> </v>
      </c>
      <c r="J4654" s="2"/>
    </row>
    <row r="4655" spans="8:10" customFormat="1" x14ac:dyDescent="0.25">
      <c r="H4655" s="3"/>
      <c r="I4655" s="12" t="str">
        <f t="shared" si="72"/>
        <v xml:space="preserve"> </v>
      </c>
      <c r="J4655" s="2"/>
    </row>
    <row r="4656" spans="8:10" customFormat="1" x14ac:dyDescent="0.25">
      <c r="H4656" s="3"/>
      <c r="I4656" s="12" t="str">
        <f t="shared" si="72"/>
        <v xml:space="preserve"> </v>
      </c>
      <c r="J4656" s="2"/>
    </row>
    <row r="4657" spans="8:10" customFormat="1" x14ac:dyDescent="0.25">
      <c r="H4657" s="3"/>
      <c r="I4657" s="12" t="str">
        <f t="shared" si="72"/>
        <v xml:space="preserve"> </v>
      </c>
      <c r="J4657" s="2"/>
    </row>
    <row r="4658" spans="8:10" customFormat="1" x14ac:dyDescent="0.25">
      <c r="H4658" s="3"/>
      <c r="I4658" s="12" t="str">
        <f t="shared" si="72"/>
        <v xml:space="preserve"> </v>
      </c>
      <c r="J4658" s="2"/>
    </row>
    <row r="4659" spans="8:10" customFormat="1" x14ac:dyDescent="0.25">
      <c r="H4659" s="3"/>
      <c r="I4659" s="12" t="str">
        <f t="shared" si="72"/>
        <v xml:space="preserve"> </v>
      </c>
      <c r="J4659" s="2"/>
    </row>
    <row r="4660" spans="8:10" customFormat="1" x14ac:dyDescent="0.25">
      <c r="H4660" s="3"/>
      <c r="I4660" s="12" t="str">
        <f t="shared" si="72"/>
        <v xml:space="preserve"> </v>
      </c>
      <c r="J4660" s="2"/>
    </row>
    <row r="4661" spans="8:10" customFormat="1" x14ac:dyDescent="0.25">
      <c r="H4661" s="3"/>
      <c r="I4661" s="12" t="str">
        <f t="shared" si="72"/>
        <v xml:space="preserve"> </v>
      </c>
      <c r="J4661" s="2"/>
    </row>
    <row r="4662" spans="8:10" customFormat="1" x14ac:dyDescent="0.25">
      <c r="H4662" s="3"/>
      <c r="I4662" s="12" t="str">
        <f t="shared" si="72"/>
        <v xml:space="preserve"> </v>
      </c>
      <c r="J4662" s="2"/>
    </row>
    <row r="4663" spans="8:10" customFormat="1" x14ac:dyDescent="0.25">
      <c r="H4663" s="3"/>
      <c r="I4663" s="12" t="str">
        <f t="shared" si="72"/>
        <v xml:space="preserve"> </v>
      </c>
      <c r="J4663" s="2"/>
    </row>
    <row r="4664" spans="8:10" customFormat="1" x14ac:dyDescent="0.25">
      <c r="H4664" s="3"/>
      <c r="I4664" s="12" t="str">
        <f t="shared" si="72"/>
        <v xml:space="preserve"> </v>
      </c>
      <c r="J4664" s="2"/>
    </row>
    <row r="4665" spans="8:10" customFormat="1" x14ac:dyDescent="0.25">
      <c r="H4665" s="3"/>
      <c r="I4665" s="12" t="str">
        <f t="shared" si="72"/>
        <v xml:space="preserve"> </v>
      </c>
      <c r="J4665" s="2"/>
    </row>
    <row r="4666" spans="8:10" customFormat="1" x14ac:dyDescent="0.25">
      <c r="H4666" s="3"/>
      <c r="I4666" s="12" t="str">
        <f t="shared" si="72"/>
        <v xml:space="preserve"> </v>
      </c>
      <c r="J4666" s="2"/>
    </row>
    <row r="4667" spans="8:10" customFormat="1" x14ac:dyDescent="0.25">
      <c r="H4667" s="3"/>
      <c r="I4667" s="12" t="str">
        <f t="shared" si="72"/>
        <v xml:space="preserve"> </v>
      </c>
      <c r="J4667" s="2"/>
    </row>
    <row r="4668" spans="8:10" customFormat="1" x14ac:dyDescent="0.25">
      <c r="H4668" s="3"/>
      <c r="I4668" s="12" t="str">
        <f t="shared" si="72"/>
        <v xml:space="preserve"> </v>
      </c>
      <c r="J4668" s="2"/>
    </row>
    <row r="4669" spans="8:10" customFormat="1" x14ac:dyDescent="0.25">
      <c r="H4669" s="3"/>
      <c r="I4669" s="12" t="str">
        <f t="shared" si="72"/>
        <v xml:space="preserve"> </v>
      </c>
      <c r="J4669" s="2"/>
    </row>
    <row r="4670" spans="8:10" customFormat="1" x14ac:dyDescent="0.25">
      <c r="H4670" s="3"/>
      <c r="I4670" s="12" t="str">
        <f t="shared" si="72"/>
        <v xml:space="preserve"> </v>
      </c>
      <c r="J4670" s="2"/>
    </row>
    <row r="4671" spans="8:10" customFormat="1" x14ac:dyDescent="0.25">
      <c r="H4671" s="3"/>
      <c r="I4671" s="12" t="str">
        <f t="shared" si="72"/>
        <v xml:space="preserve"> </v>
      </c>
      <c r="J4671" s="2"/>
    </row>
    <row r="4672" spans="8:10" customFormat="1" x14ac:dyDescent="0.25">
      <c r="H4672" s="3"/>
      <c r="I4672" s="12" t="str">
        <f t="shared" si="72"/>
        <v xml:space="preserve"> </v>
      </c>
      <c r="J4672" s="2"/>
    </row>
    <row r="4673" spans="8:10" customFormat="1" x14ac:dyDescent="0.25">
      <c r="H4673" s="3"/>
      <c r="I4673" s="12" t="str">
        <f t="shared" si="72"/>
        <v xml:space="preserve"> </v>
      </c>
      <c r="J4673" s="2"/>
    </row>
    <row r="4674" spans="8:10" customFormat="1" x14ac:dyDescent="0.25">
      <c r="H4674" s="3"/>
      <c r="I4674" s="12" t="str">
        <f t="shared" si="72"/>
        <v xml:space="preserve"> </v>
      </c>
      <c r="J4674" s="2"/>
    </row>
    <row r="4675" spans="8:10" customFormat="1" x14ac:dyDescent="0.25">
      <c r="H4675" s="3"/>
      <c r="I4675" s="12" t="str">
        <f t="shared" si="72"/>
        <v xml:space="preserve"> </v>
      </c>
      <c r="J4675" s="2"/>
    </row>
    <row r="4676" spans="8:10" customFormat="1" x14ac:dyDescent="0.25">
      <c r="H4676" s="3"/>
      <c r="I4676" s="12" t="str">
        <f t="shared" si="72"/>
        <v xml:space="preserve"> </v>
      </c>
      <c r="J4676" s="2"/>
    </row>
    <row r="4677" spans="8:10" customFormat="1" x14ac:dyDescent="0.25">
      <c r="H4677" s="3"/>
      <c r="I4677" s="12" t="str">
        <f t="shared" si="72"/>
        <v xml:space="preserve"> </v>
      </c>
      <c r="J4677" s="2"/>
    </row>
    <row r="4678" spans="8:10" customFormat="1" x14ac:dyDescent="0.25">
      <c r="H4678" s="3"/>
      <c r="I4678" s="12" t="str">
        <f t="shared" si="72"/>
        <v xml:space="preserve"> </v>
      </c>
      <c r="J4678" s="2"/>
    </row>
    <row r="4679" spans="8:10" customFormat="1" x14ac:dyDescent="0.25">
      <c r="H4679" s="3"/>
      <c r="I4679" s="12" t="str">
        <f t="shared" si="72"/>
        <v xml:space="preserve"> </v>
      </c>
      <c r="J4679" s="2"/>
    </row>
    <row r="4680" spans="8:10" customFormat="1" x14ac:dyDescent="0.25">
      <c r="H4680" s="3"/>
      <c r="I4680" s="12" t="str">
        <f t="shared" ref="I4680:I4743" si="73">IF(G4680&gt;$K$2,"X"," ")</f>
        <v xml:space="preserve"> </v>
      </c>
      <c r="J4680" s="2"/>
    </row>
    <row r="4681" spans="8:10" customFormat="1" x14ac:dyDescent="0.25">
      <c r="H4681" s="3"/>
      <c r="I4681" s="12" t="str">
        <f t="shared" si="73"/>
        <v xml:space="preserve"> </v>
      </c>
      <c r="J4681" s="2"/>
    </row>
    <row r="4682" spans="8:10" customFormat="1" x14ac:dyDescent="0.25">
      <c r="H4682" s="3"/>
      <c r="I4682" s="12" t="str">
        <f t="shared" si="73"/>
        <v xml:space="preserve"> </v>
      </c>
      <c r="J4682" s="2"/>
    </row>
    <row r="4683" spans="8:10" customFormat="1" x14ac:dyDescent="0.25">
      <c r="H4683" s="3"/>
      <c r="I4683" s="12" t="str">
        <f t="shared" si="73"/>
        <v xml:space="preserve"> </v>
      </c>
      <c r="J4683" s="2"/>
    </row>
    <row r="4684" spans="8:10" customFormat="1" x14ac:dyDescent="0.25">
      <c r="H4684" s="3"/>
      <c r="I4684" s="12" t="str">
        <f t="shared" si="73"/>
        <v xml:space="preserve"> </v>
      </c>
      <c r="J4684" s="2"/>
    </row>
    <row r="4685" spans="8:10" customFormat="1" x14ac:dyDescent="0.25">
      <c r="H4685" s="3"/>
      <c r="I4685" s="12" t="str">
        <f t="shared" si="73"/>
        <v xml:space="preserve"> </v>
      </c>
      <c r="J4685" s="2"/>
    </row>
    <row r="4686" spans="8:10" customFormat="1" x14ac:dyDescent="0.25">
      <c r="H4686" s="3"/>
      <c r="I4686" s="12" t="str">
        <f t="shared" si="73"/>
        <v xml:space="preserve"> </v>
      </c>
      <c r="J4686" s="2"/>
    </row>
    <row r="4687" spans="8:10" customFormat="1" x14ac:dyDescent="0.25">
      <c r="H4687" s="3"/>
      <c r="I4687" s="12" t="str">
        <f t="shared" si="73"/>
        <v xml:space="preserve"> </v>
      </c>
      <c r="J4687" s="2"/>
    </row>
    <row r="4688" spans="8:10" customFormat="1" x14ac:dyDescent="0.25">
      <c r="H4688" s="3"/>
      <c r="I4688" s="12" t="str">
        <f t="shared" si="73"/>
        <v xml:space="preserve"> </v>
      </c>
      <c r="J4688" s="2"/>
    </row>
    <row r="4689" spans="8:10" customFormat="1" x14ac:dyDescent="0.25">
      <c r="H4689" s="3"/>
      <c r="I4689" s="12" t="str">
        <f t="shared" si="73"/>
        <v xml:space="preserve"> </v>
      </c>
      <c r="J4689" s="2"/>
    </row>
    <row r="4690" spans="8:10" customFormat="1" x14ac:dyDescent="0.25">
      <c r="H4690" s="3"/>
      <c r="I4690" s="12" t="str">
        <f t="shared" si="73"/>
        <v xml:space="preserve"> </v>
      </c>
      <c r="J4690" s="2"/>
    </row>
    <row r="4691" spans="8:10" customFormat="1" x14ac:dyDescent="0.25">
      <c r="H4691" s="3"/>
      <c r="I4691" s="12" t="str">
        <f t="shared" si="73"/>
        <v xml:space="preserve"> </v>
      </c>
      <c r="J4691" s="2"/>
    </row>
    <row r="4692" spans="8:10" customFormat="1" x14ac:dyDescent="0.25">
      <c r="H4692" s="3"/>
      <c r="I4692" s="12" t="str">
        <f t="shared" si="73"/>
        <v xml:space="preserve"> </v>
      </c>
      <c r="J4692" s="2"/>
    </row>
    <row r="4693" spans="8:10" customFormat="1" x14ac:dyDescent="0.25">
      <c r="H4693" s="3"/>
      <c r="I4693" s="12" t="str">
        <f t="shared" si="73"/>
        <v xml:space="preserve"> </v>
      </c>
      <c r="J4693" s="2"/>
    </row>
    <row r="4694" spans="8:10" customFormat="1" x14ac:dyDescent="0.25">
      <c r="H4694" s="3"/>
      <c r="I4694" s="12" t="str">
        <f t="shared" si="73"/>
        <v xml:space="preserve"> </v>
      </c>
      <c r="J4694" s="2"/>
    </row>
    <row r="4695" spans="8:10" customFormat="1" x14ac:dyDescent="0.25">
      <c r="H4695" s="3"/>
      <c r="I4695" s="12" t="str">
        <f t="shared" si="73"/>
        <v xml:space="preserve"> </v>
      </c>
      <c r="J4695" s="2"/>
    </row>
    <row r="4696" spans="8:10" customFormat="1" x14ac:dyDescent="0.25">
      <c r="H4696" s="3"/>
      <c r="I4696" s="12" t="str">
        <f t="shared" si="73"/>
        <v xml:space="preserve"> </v>
      </c>
      <c r="J4696" s="2"/>
    </row>
    <row r="4697" spans="8:10" customFormat="1" x14ac:dyDescent="0.25">
      <c r="H4697" s="3"/>
      <c r="I4697" s="12" t="str">
        <f t="shared" si="73"/>
        <v xml:space="preserve"> </v>
      </c>
      <c r="J4697" s="2"/>
    </row>
    <row r="4698" spans="8:10" customFormat="1" x14ac:dyDescent="0.25">
      <c r="H4698" s="3"/>
      <c r="I4698" s="12" t="str">
        <f t="shared" si="73"/>
        <v xml:space="preserve"> </v>
      </c>
      <c r="J4698" s="2"/>
    </row>
    <row r="4699" spans="8:10" customFormat="1" x14ac:dyDescent="0.25">
      <c r="H4699" s="3"/>
      <c r="I4699" s="12" t="str">
        <f t="shared" si="73"/>
        <v xml:space="preserve"> </v>
      </c>
      <c r="J4699" s="2"/>
    </row>
    <row r="4700" spans="8:10" customFormat="1" x14ac:dyDescent="0.25">
      <c r="H4700" s="3"/>
      <c r="I4700" s="12" t="str">
        <f t="shared" si="73"/>
        <v xml:space="preserve"> </v>
      </c>
      <c r="J4700" s="2"/>
    </row>
    <row r="4701" spans="8:10" customFormat="1" x14ac:dyDescent="0.25">
      <c r="H4701" s="3"/>
      <c r="I4701" s="12" t="str">
        <f t="shared" si="73"/>
        <v xml:space="preserve"> </v>
      </c>
      <c r="J4701" s="2"/>
    </row>
    <row r="4702" spans="8:10" customFormat="1" x14ac:dyDescent="0.25">
      <c r="H4702" s="3"/>
      <c r="I4702" s="12" t="str">
        <f t="shared" si="73"/>
        <v xml:space="preserve"> </v>
      </c>
      <c r="J4702" s="2"/>
    </row>
    <row r="4703" spans="8:10" customFormat="1" x14ac:dyDescent="0.25">
      <c r="H4703" s="3"/>
      <c r="I4703" s="12" t="str">
        <f t="shared" si="73"/>
        <v xml:space="preserve"> </v>
      </c>
      <c r="J4703" s="2"/>
    </row>
    <row r="4704" spans="8:10" customFormat="1" x14ac:dyDescent="0.25">
      <c r="H4704" s="3"/>
      <c r="I4704" s="12" t="str">
        <f t="shared" si="73"/>
        <v xml:space="preserve"> </v>
      </c>
      <c r="J4704" s="2"/>
    </row>
    <row r="4705" spans="8:10" customFormat="1" x14ac:dyDescent="0.25">
      <c r="H4705" s="3"/>
      <c r="I4705" s="12" t="str">
        <f t="shared" si="73"/>
        <v xml:space="preserve"> </v>
      </c>
      <c r="J4705" s="2"/>
    </row>
    <row r="4706" spans="8:10" customFormat="1" x14ac:dyDescent="0.25">
      <c r="H4706" s="3"/>
      <c r="I4706" s="12" t="str">
        <f t="shared" si="73"/>
        <v xml:space="preserve"> </v>
      </c>
      <c r="J4706" s="2"/>
    </row>
    <row r="4707" spans="8:10" customFormat="1" x14ac:dyDescent="0.25">
      <c r="H4707" s="3"/>
      <c r="I4707" s="12" t="str">
        <f t="shared" si="73"/>
        <v xml:space="preserve"> </v>
      </c>
      <c r="J4707" s="2"/>
    </row>
    <row r="4708" spans="8:10" customFormat="1" x14ac:dyDescent="0.25">
      <c r="H4708" s="3"/>
      <c r="I4708" s="12" t="str">
        <f t="shared" si="73"/>
        <v xml:space="preserve"> </v>
      </c>
      <c r="J4708" s="2"/>
    </row>
    <row r="4709" spans="8:10" customFormat="1" x14ac:dyDescent="0.25">
      <c r="H4709" s="3"/>
      <c r="I4709" s="12" t="str">
        <f t="shared" si="73"/>
        <v xml:space="preserve"> </v>
      </c>
      <c r="J4709" s="2"/>
    </row>
    <row r="4710" spans="8:10" customFormat="1" x14ac:dyDescent="0.25">
      <c r="H4710" s="3"/>
      <c r="I4710" s="12" t="str">
        <f t="shared" si="73"/>
        <v xml:space="preserve"> </v>
      </c>
      <c r="J4710" s="2"/>
    </row>
    <row r="4711" spans="8:10" customFormat="1" x14ac:dyDescent="0.25">
      <c r="H4711" s="3"/>
      <c r="I4711" s="12" t="str">
        <f t="shared" si="73"/>
        <v xml:space="preserve"> </v>
      </c>
      <c r="J4711" s="2"/>
    </row>
    <row r="4712" spans="8:10" customFormat="1" x14ac:dyDescent="0.25">
      <c r="H4712" s="3"/>
      <c r="I4712" s="12" t="str">
        <f t="shared" si="73"/>
        <v xml:space="preserve"> </v>
      </c>
      <c r="J4712" s="2"/>
    </row>
    <row r="4713" spans="8:10" customFormat="1" x14ac:dyDescent="0.25">
      <c r="H4713" s="3"/>
      <c r="I4713" s="12" t="str">
        <f t="shared" si="73"/>
        <v xml:space="preserve"> </v>
      </c>
      <c r="J4713" s="2"/>
    </row>
    <row r="4714" spans="8:10" customFormat="1" x14ac:dyDescent="0.25">
      <c r="H4714" s="3"/>
      <c r="I4714" s="12" t="str">
        <f t="shared" si="73"/>
        <v xml:space="preserve"> </v>
      </c>
      <c r="J4714" s="2"/>
    </row>
    <row r="4715" spans="8:10" customFormat="1" x14ac:dyDescent="0.25">
      <c r="H4715" s="3"/>
      <c r="I4715" s="12" t="str">
        <f t="shared" si="73"/>
        <v xml:space="preserve"> </v>
      </c>
      <c r="J4715" s="2"/>
    </row>
    <row r="4716" spans="8:10" customFormat="1" x14ac:dyDescent="0.25">
      <c r="H4716" s="3"/>
      <c r="I4716" s="12" t="str">
        <f t="shared" si="73"/>
        <v xml:space="preserve"> </v>
      </c>
      <c r="J4716" s="2"/>
    </row>
    <row r="4717" spans="8:10" customFormat="1" x14ac:dyDescent="0.25">
      <c r="H4717" s="3"/>
      <c r="I4717" s="12" t="str">
        <f t="shared" si="73"/>
        <v xml:space="preserve"> </v>
      </c>
      <c r="J4717" s="2"/>
    </row>
    <row r="4718" spans="8:10" customFormat="1" x14ac:dyDescent="0.25">
      <c r="H4718" s="3"/>
      <c r="I4718" s="12" t="str">
        <f t="shared" si="73"/>
        <v xml:space="preserve"> </v>
      </c>
      <c r="J4718" s="2"/>
    </row>
    <row r="4719" spans="8:10" customFormat="1" x14ac:dyDescent="0.25">
      <c r="H4719" s="3"/>
      <c r="I4719" s="12" t="str">
        <f t="shared" si="73"/>
        <v xml:space="preserve"> </v>
      </c>
      <c r="J4719" s="2"/>
    </row>
    <row r="4720" spans="8:10" customFormat="1" x14ac:dyDescent="0.25">
      <c r="H4720" s="3"/>
      <c r="I4720" s="12" t="str">
        <f t="shared" si="73"/>
        <v xml:space="preserve"> </v>
      </c>
      <c r="J4720" s="2"/>
    </row>
    <row r="4721" spans="8:10" customFormat="1" x14ac:dyDescent="0.25">
      <c r="H4721" s="3"/>
      <c r="I4721" s="12" t="str">
        <f t="shared" si="73"/>
        <v xml:space="preserve"> </v>
      </c>
      <c r="J4721" s="2"/>
    </row>
    <row r="4722" spans="8:10" customFormat="1" x14ac:dyDescent="0.25">
      <c r="H4722" s="3"/>
      <c r="I4722" s="12" t="str">
        <f t="shared" si="73"/>
        <v xml:space="preserve"> </v>
      </c>
      <c r="J4722" s="2"/>
    </row>
    <row r="4723" spans="8:10" customFormat="1" x14ac:dyDescent="0.25">
      <c r="H4723" s="3"/>
      <c r="I4723" s="12" t="str">
        <f t="shared" si="73"/>
        <v xml:space="preserve"> </v>
      </c>
      <c r="J4723" s="2"/>
    </row>
    <row r="4724" spans="8:10" customFormat="1" x14ac:dyDescent="0.25">
      <c r="H4724" s="3"/>
      <c r="I4724" s="12" t="str">
        <f t="shared" si="73"/>
        <v xml:space="preserve"> </v>
      </c>
      <c r="J4724" s="2"/>
    </row>
    <row r="4725" spans="8:10" customFormat="1" x14ac:dyDescent="0.25">
      <c r="H4725" s="3"/>
      <c r="I4725" s="12" t="str">
        <f t="shared" si="73"/>
        <v xml:space="preserve"> </v>
      </c>
      <c r="J4725" s="2"/>
    </row>
    <row r="4726" spans="8:10" customFormat="1" x14ac:dyDescent="0.25">
      <c r="H4726" s="3"/>
      <c r="I4726" s="12" t="str">
        <f t="shared" si="73"/>
        <v xml:space="preserve"> </v>
      </c>
      <c r="J4726" s="2"/>
    </row>
    <row r="4727" spans="8:10" customFormat="1" x14ac:dyDescent="0.25">
      <c r="H4727" s="3"/>
      <c r="I4727" s="12" t="str">
        <f t="shared" si="73"/>
        <v xml:space="preserve"> </v>
      </c>
      <c r="J4727" s="2"/>
    </row>
    <row r="4728" spans="8:10" customFormat="1" x14ac:dyDescent="0.25">
      <c r="H4728" s="3"/>
      <c r="I4728" s="12" t="str">
        <f t="shared" si="73"/>
        <v xml:space="preserve"> </v>
      </c>
      <c r="J4728" s="2"/>
    </row>
    <row r="4729" spans="8:10" customFormat="1" x14ac:dyDescent="0.25">
      <c r="H4729" s="3"/>
      <c r="I4729" s="12" t="str">
        <f t="shared" si="73"/>
        <v xml:space="preserve"> </v>
      </c>
      <c r="J4729" s="2"/>
    </row>
    <row r="4730" spans="8:10" customFormat="1" x14ac:dyDescent="0.25">
      <c r="H4730" s="3"/>
      <c r="I4730" s="12" t="str">
        <f t="shared" si="73"/>
        <v xml:space="preserve"> </v>
      </c>
      <c r="J4730" s="2"/>
    </row>
    <row r="4731" spans="8:10" customFormat="1" x14ac:dyDescent="0.25">
      <c r="H4731" s="3"/>
      <c r="I4731" s="12" t="str">
        <f t="shared" si="73"/>
        <v xml:space="preserve"> </v>
      </c>
      <c r="J4731" s="2"/>
    </row>
    <row r="4732" spans="8:10" customFormat="1" x14ac:dyDescent="0.25">
      <c r="H4732" s="3"/>
      <c r="I4732" s="12" t="str">
        <f t="shared" si="73"/>
        <v xml:space="preserve"> </v>
      </c>
      <c r="J4732" s="2"/>
    </row>
    <row r="4733" spans="8:10" customFormat="1" x14ac:dyDescent="0.25">
      <c r="H4733" s="3"/>
      <c r="I4733" s="12" t="str">
        <f t="shared" si="73"/>
        <v xml:space="preserve"> </v>
      </c>
      <c r="J4733" s="2"/>
    </row>
    <row r="4734" spans="8:10" customFormat="1" x14ac:dyDescent="0.25">
      <c r="H4734" s="3"/>
      <c r="I4734" s="12" t="str">
        <f t="shared" si="73"/>
        <v xml:space="preserve"> </v>
      </c>
      <c r="J4734" s="2"/>
    </row>
    <row r="4735" spans="8:10" customFormat="1" x14ac:dyDescent="0.25">
      <c r="H4735" s="3"/>
      <c r="I4735" s="12" t="str">
        <f t="shared" si="73"/>
        <v xml:space="preserve"> </v>
      </c>
      <c r="J4735" s="2"/>
    </row>
    <row r="4736" spans="8:10" customFormat="1" x14ac:dyDescent="0.25">
      <c r="H4736" s="3"/>
      <c r="I4736" s="12" t="str">
        <f t="shared" si="73"/>
        <v xml:space="preserve"> </v>
      </c>
      <c r="J4736" s="2"/>
    </row>
    <row r="4737" spans="8:10" customFormat="1" x14ac:dyDescent="0.25">
      <c r="H4737" s="3"/>
      <c r="I4737" s="12" t="str">
        <f t="shared" si="73"/>
        <v xml:space="preserve"> </v>
      </c>
      <c r="J4737" s="2"/>
    </row>
    <row r="4738" spans="8:10" customFormat="1" x14ac:dyDescent="0.25">
      <c r="H4738" s="3"/>
      <c r="I4738" s="12" t="str">
        <f t="shared" si="73"/>
        <v xml:space="preserve"> </v>
      </c>
      <c r="J4738" s="2"/>
    </row>
    <row r="4739" spans="8:10" customFormat="1" x14ac:dyDescent="0.25">
      <c r="H4739" s="3"/>
      <c r="I4739" s="12" t="str">
        <f t="shared" si="73"/>
        <v xml:space="preserve"> </v>
      </c>
      <c r="J4739" s="2"/>
    </row>
    <row r="4740" spans="8:10" customFormat="1" x14ac:dyDescent="0.25">
      <c r="H4740" s="3"/>
      <c r="I4740" s="12" t="str">
        <f t="shared" si="73"/>
        <v xml:space="preserve"> </v>
      </c>
      <c r="J4740" s="2"/>
    </row>
    <row r="4741" spans="8:10" customFormat="1" x14ac:dyDescent="0.25">
      <c r="H4741" s="3"/>
      <c r="I4741" s="12" t="str">
        <f t="shared" si="73"/>
        <v xml:space="preserve"> </v>
      </c>
      <c r="J4741" s="2"/>
    </row>
    <row r="4742" spans="8:10" customFormat="1" x14ac:dyDescent="0.25">
      <c r="H4742" s="3"/>
      <c r="I4742" s="12" t="str">
        <f t="shared" si="73"/>
        <v xml:space="preserve"> </v>
      </c>
      <c r="J4742" s="2"/>
    </row>
    <row r="4743" spans="8:10" customFormat="1" x14ac:dyDescent="0.25">
      <c r="H4743" s="3"/>
      <c r="I4743" s="12" t="str">
        <f t="shared" si="73"/>
        <v xml:space="preserve"> </v>
      </c>
      <c r="J4743" s="2"/>
    </row>
    <row r="4744" spans="8:10" customFormat="1" x14ac:dyDescent="0.25">
      <c r="H4744" s="3"/>
      <c r="I4744" s="12" t="str">
        <f t="shared" ref="I4744:I4807" si="74">IF(G4744&gt;$K$2,"X"," ")</f>
        <v xml:space="preserve"> </v>
      </c>
      <c r="J4744" s="2"/>
    </row>
    <row r="4745" spans="8:10" customFormat="1" x14ac:dyDescent="0.25">
      <c r="H4745" s="3"/>
      <c r="I4745" s="12" t="str">
        <f t="shared" si="74"/>
        <v xml:space="preserve"> </v>
      </c>
      <c r="J4745" s="2"/>
    </row>
    <row r="4746" spans="8:10" customFormat="1" x14ac:dyDescent="0.25">
      <c r="H4746" s="3"/>
      <c r="I4746" s="12" t="str">
        <f t="shared" si="74"/>
        <v xml:space="preserve"> </v>
      </c>
      <c r="J4746" s="2"/>
    </row>
    <row r="4747" spans="8:10" customFormat="1" x14ac:dyDescent="0.25">
      <c r="H4747" s="3"/>
      <c r="I4747" s="12" t="str">
        <f t="shared" si="74"/>
        <v xml:space="preserve"> </v>
      </c>
      <c r="J4747" s="2"/>
    </row>
    <row r="4748" spans="8:10" customFormat="1" x14ac:dyDescent="0.25">
      <c r="H4748" s="3"/>
      <c r="I4748" s="12" t="str">
        <f t="shared" si="74"/>
        <v xml:space="preserve"> </v>
      </c>
      <c r="J4748" s="2"/>
    </row>
    <row r="4749" spans="8:10" customFormat="1" x14ac:dyDescent="0.25">
      <c r="H4749" s="3"/>
      <c r="I4749" s="12" t="str">
        <f t="shared" si="74"/>
        <v xml:space="preserve"> </v>
      </c>
      <c r="J4749" s="2"/>
    </row>
    <row r="4750" spans="8:10" customFormat="1" x14ac:dyDescent="0.25">
      <c r="H4750" s="3"/>
      <c r="I4750" s="12" t="str">
        <f t="shared" si="74"/>
        <v xml:space="preserve"> </v>
      </c>
      <c r="J4750" s="2"/>
    </row>
    <row r="4751" spans="8:10" customFormat="1" x14ac:dyDescent="0.25">
      <c r="H4751" s="3"/>
      <c r="I4751" s="12" t="str">
        <f t="shared" si="74"/>
        <v xml:space="preserve"> </v>
      </c>
      <c r="J4751" s="2"/>
    </row>
    <row r="4752" spans="8:10" customFormat="1" x14ac:dyDescent="0.25">
      <c r="H4752" s="3"/>
      <c r="I4752" s="12" t="str">
        <f t="shared" si="74"/>
        <v xml:space="preserve"> </v>
      </c>
      <c r="J4752" s="2"/>
    </row>
    <row r="4753" spans="8:10" customFormat="1" x14ac:dyDescent="0.25">
      <c r="H4753" s="3"/>
      <c r="I4753" s="12" t="str">
        <f t="shared" si="74"/>
        <v xml:space="preserve"> </v>
      </c>
      <c r="J4753" s="2"/>
    </row>
    <row r="4754" spans="8:10" customFormat="1" x14ac:dyDescent="0.25">
      <c r="H4754" s="3"/>
      <c r="I4754" s="12" t="str">
        <f t="shared" si="74"/>
        <v xml:space="preserve"> </v>
      </c>
      <c r="J4754" s="2"/>
    </row>
    <row r="4755" spans="8:10" customFormat="1" x14ac:dyDescent="0.25">
      <c r="H4755" s="3"/>
      <c r="I4755" s="12" t="str">
        <f t="shared" si="74"/>
        <v xml:space="preserve"> </v>
      </c>
      <c r="J4755" s="2"/>
    </row>
    <row r="4756" spans="8:10" customFormat="1" x14ac:dyDescent="0.25">
      <c r="H4756" s="3"/>
      <c r="I4756" s="12" t="str">
        <f t="shared" si="74"/>
        <v xml:space="preserve"> </v>
      </c>
      <c r="J4756" s="2"/>
    </row>
    <row r="4757" spans="8:10" customFormat="1" x14ac:dyDescent="0.25">
      <c r="H4757" s="3"/>
      <c r="I4757" s="12" t="str">
        <f t="shared" si="74"/>
        <v xml:space="preserve"> </v>
      </c>
      <c r="J4757" s="2"/>
    </row>
    <row r="4758" spans="8:10" customFormat="1" x14ac:dyDescent="0.25">
      <c r="H4758" s="3"/>
      <c r="I4758" s="12" t="str">
        <f t="shared" si="74"/>
        <v xml:space="preserve"> </v>
      </c>
      <c r="J4758" s="2"/>
    </row>
    <row r="4759" spans="8:10" customFormat="1" x14ac:dyDescent="0.25">
      <c r="H4759" s="3"/>
      <c r="I4759" s="12" t="str">
        <f t="shared" si="74"/>
        <v xml:space="preserve"> </v>
      </c>
      <c r="J4759" s="2"/>
    </row>
    <row r="4760" spans="8:10" customFormat="1" x14ac:dyDescent="0.25">
      <c r="H4760" s="3"/>
      <c r="I4760" s="12" t="str">
        <f t="shared" si="74"/>
        <v xml:space="preserve"> </v>
      </c>
      <c r="J4760" s="2"/>
    </row>
    <row r="4761" spans="8:10" customFormat="1" x14ac:dyDescent="0.25">
      <c r="H4761" s="3"/>
      <c r="I4761" s="12" t="str">
        <f t="shared" si="74"/>
        <v xml:space="preserve"> </v>
      </c>
      <c r="J4761" s="2"/>
    </row>
    <row r="4762" spans="8:10" customFormat="1" x14ac:dyDescent="0.25">
      <c r="H4762" s="3"/>
      <c r="I4762" s="12" t="str">
        <f t="shared" si="74"/>
        <v xml:space="preserve"> </v>
      </c>
      <c r="J4762" s="2"/>
    </row>
    <row r="4763" spans="8:10" customFormat="1" x14ac:dyDescent="0.25">
      <c r="H4763" s="3"/>
      <c r="I4763" s="12" t="str">
        <f t="shared" si="74"/>
        <v xml:space="preserve"> </v>
      </c>
      <c r="J4763" s="2"/>
    </row>
    <row r="4764" spans="8:10" customFormat="1" x14ac:dyDescent="0.25">
      <c r="H4764" s="3"/>
      <c r="I4764" s="12" t="str">
        <f t="shared" si="74"/>
        <v xml:space="preserve"> </v>
      </c>
      <c r="J4764" s="2"/>
    </row>
    <row r="4765" spans="8:10" customFormat="1" x14ac:dyDescent="0.25">
      <c r="H4765" s="3"/>
      <c r="I4765" s="12" t="str">
        <f t="shared" si="74"/>
        <v xml:space="preserve"> </v>
      </c>
      <c r="J4765" s="2"/>
    </row>
    <row r="4766" spans="8:10" customFormat="1" x14ac:dyDescent="0.25">
      <c r="H4766" s="3"/>
      <c r="I4766" s="12" t="str">
        <f t="shared" si="74"/>
        <v xml:space="preserve"> </v>
      </c>
      <c r="J4766" s="2"/>
    </row>
    <row r="4767" spans="8:10" customFormat="1" x14ac:dyDescent="0.25">
      <c r="H4767" s="3"/>
      <c r="I4767" s="12" t="str">
        <f t="shared" si="74"/>
        <v xml:space="preserve"> </v>
      </c>
      <c r="J4767" s="2"/>
    </row>
    <row r="4768" spans="8:10" customFormat="1" x14ac:dyDescent="0.25">
      <c r="H4768" s="3"/>
      <c r="I4768" s="12" t="str">
        <f t="shared" si="74"/>
        <v xml:space="preserve"> </v>
      </c>
      <c r="J4768" s="2"/>
    </row>
    <row r="4769" spans="8:10" customFormat="1" x14ac:dyDescent="0.25">
      <c r="H4769" s="3"/>
      <c r="I4769" s="12" t="str">
        <f t="shared" si="74"/>
        <v xml:space="preserve"> </v>
      </c>
      <c r="J4769" s="2"/>
    </row>
    <row r="4770" spans="8:10" customFormat="1" x14ac:dyDescent="0.25">
      <c r="H4770" s="3"/>
      <c r="I4770" s="12" t="str">
        <f t="shared" si="74"/>
        <v xml:space="preserve"> </v>
      </c>
      <c r="J4770" s="2"/>
    </row>
    <row r="4771" spans="8:10" customFormat="1" x14ac:dyDescent="0.25">
      <c r="H4771" s="3"/>
      <c r="I4771" s="12" t="str">
        <f t="shared" si="74"/>
        <v xml:space="preserve"> </v>
      </c>
      <c r="J4771" s="2"/>
    </row>
    <row r="4772" spans="8:10" customFormat="1" x14ac:dyDescent="0.25">
      <c r="H4772" s="3"/>
      <c r="I4772" s="12" t="str">
        <f t="shared" si="74"/>
        <v xml:space="preserve"> </v>
      </c>
      <c r="J4772" s="2"/>
    </row>
    <row r="4773" spans="8:10" customFormat="1" x14ac:dyDescent="0.25">
      <c r="H4773" s="3"/>
      <c r="I4773" s="12" t="str">
        <f t="shared" si="74"/>
        <v xml:space="preserve"> </v>
      </c>
      <c r="J4773" s="2"/>
    </row>
    <row r="4774" spans="8:10" customFormat="1" x14ac:dyDescent="0.25">
      <c r="H4774" s="3"/>
      <c r="I4774" s="12" t="str">
        <f t="shared" si="74"/>
        <v xml:space="preserve"> </v>
      </c>
      <c r="J4774" s="2"/>
    </row>
    <row r="4775" spans="8:10" customFormat="1" x14ac:dyDescent="0.25">
      <c r="H4775" s="3"/>
      <c r="I4775" s="12" t="str">
        <f t="shared" si="74"/>
        <v xml:space="preserve"> </v>
      </c>
      <c r="J4775" s="2"/>
    </row>
    <row r="4776" spans="8:10" customFormat="1" x14ac:dyDescent="0.25">
      <c r="H4776" s="3"/>
      <c r="I4776" s="12" t="str">
        <f t="shared" si="74"/>
        <v xml:space="preserve"> </v>
      </c>
      <c r="J4776" s="2"/>
    </row>
    <row r="4777" spans="8:10" customFormat="1" x14ac:dyDescent="0.25">
      <c r="H4777" s="3"/>
      <c r="I4777" s="12" t="str">
        <f t="shared" si="74"/>
        <v xml:space="preserve"> </v>
      </c>
      <c r="J4777" s="2"/>
    </row>
    <row r="4778" spans="8:10" customFormat="1" x14ac:dyDescent="0.25">
      <c r="H4778" s="3"/>
      <c r="I4778" s="12" t="str">
        <f t="shared" si="74"/>
        <v xml:space="preserve"> </v>
      </c>
      <c r="J4778" s="2"/>
    </row>
    <row r="4779" spans="8:10" customFormat="1" x14ac:dyDescent="0.25">
      <c r="H4779" s="3"/>
      <c r="I4779" s="12" t="str">
        <f t="shared" si="74"/>
        <v xml:space="preserve"> </v>
      </c>
      <c r="J4779" s="2"/>
    </row>
    <row r="4780" spans="8:10" customFormat="1" x14ac:dyDescent="0.25">
      <c r="H4780" s="3"/>
      <c r="I4780" s="12" t="str">
        <f t="shared" si="74"/>
        <v xml:space="preserve"> </v>
      </c>
      <c r="J4780" s="2"/>
    </row>
    <row r="4781" spans="8:10" customFormat="1" x14ac:dyDescent="0.25">
      <c r="H4781" s="3"/>
      <c r="I4781" s="12" t="str">
        <f t="shared" si="74"/>
        <v xml:space="preserve"> </v>
      </c>
      <c r="J4781" s="2"/>
    </row>
    <row r="4782" spans="8:10" customFormat="1" x14ac:dyDescent="0.25">
      <c r="H4782" s="3"/>
      <c r="I4782" s="12" t="str">
        <f t="shared" si="74"/>
        <v xml:space="preserve"> </v>
      </c>
      <c r="J4782" s="2"/>
    </row>
    <row r="4783" spans="8:10" customFormat="1" x14ac:dyDescent="0.25">
      <c r="H4783" s="3"/>
      <c r="I4783" s="12" t="str">
        <f t="shared" si="74"/>
        <v xml:space="preserve"> </v>
      </c>
      <c r="J4783" s="2"/>
    </row>
    <row r="4784" spans="8:10" customFormat="1" x14ac:dyDescent="0.25">
      <c r="H4784" s="3"/>
      <c r="I4784" s="12" t="str">
        <f t="shared" si="74"/>
        <v xml:space="preserve"> </v>
      </c>
      <c r="J4784" s="2"/>
    </row>
    <row r="4785" spans="8:10" customFormat="1" x14ac:dyDescent="0.25">
      <c r="H4785" s="3"/>
      <c r="I4785" s="12" t="str">
        <f t="shared" si="74"/>
        <v xml:space="preserve"> </v>
      </c>
      <c r="J4785" s="2"/>
    </row>
    <row r="4786" spans="8:10" customFormat="1" x14ac:dyDescent="0.25">
      <c r="H4786" s="3"/>
      <c r="I4786" s="12" t="str">
        <f t="shared" si="74"/>
        <v xml:space="preserve"> </v>
      </c>
      <c r="J4786" s="2"/>
    </row>
    <row r="4787" spans="8:10" customFormat="1" x14ac:dyDescent="0.25">
      <c r="H4787" s="3"/>
      <c r="I4787" s="12" t="str">
        <f t="shared" si="74"/>
        <v xml:space="preserve"> </v>
      </c>
      <c r="J4787" s="2"/>
    </row>
    <row r="4788" spans="8:10" customFormat="1" x14ac:dyDescent="0.25">
      <c r="H4788" s="3"/>
      <c r="I4788" s="12" t="str">
        <f t="shared" si="74"/>
        <v xml:space="preserve"> </v>
      </c>
      <c r="J4788" s="2"/>
    </row>
    <row r="4789" spans="8:10" customFormat="1" x14ac:dyDescent="0.25">
      <c r="H4789" s="3"/>
      <c r="I4789" s="12" t="str">
        <f t="shared" si="74"/>
        <v xml:space="preserve"> </v>
      </c>
      <c r="J4789" s="2"/>
    </row>
    <row r="4790" spans="8:10" customFormat="1" x14ac:dyDescent="0.25">
      <c r="H4790" s="3"/>
      <c r="I4790" s="12" t="str">
        <f t="shared" si="74"/>
        <v xml:space="preserve"> </v>
      </c>
      <c r="J4790" s="2"/>
    </row>
    <row r="4791" spans="8:10" customFormat="1" x14ac:dyDescent="0.25">
      <c r="H4791" s="3"/>
      <c r="I4791" s="12" t="str">
        <f t="shared" si="74"/>
        <v xml:space="preserve"> </v>
      </c>
      <c r="J4791" s="2"/>
    </row>
    <row r="4792" spans="8:10" customFormat="1" x14ac:dyDescent="0.25">
      <c r="H4792" s="3"/>
      <c r="I4792" s="12" t="str">
        <f t="shared" si="74"/>
        <v xml:space="preserve"> </v>
      </c>
      <c r="J4792" s="2"/>
    </row>
    <row r="4793" spans="8:10" customFormat="1" x14ac:dyDescent="0.25">
      <c r="H4793" s="3"/>
      <c r="I4793" s="12" t="str">
        <f t="shared" si="74"/>
        <v xml:space="preserve"> </v>
      </c>
      <c r="J4793" s="2"/>
    </row>
    <row r="4794" spans="8:10" customFormat="1" x14ac:dyDescent="0.25">
      <c r="H4794" s="3"/>
      <c r="I4794" s="12" t="str">
        <f t="shared" si="74"/>
        <v xml:space="preserve"> </v>
      </c>
      <c r="J4794" s="2"/>
    </row>
    <row r="4795" spans="8:10" customFormat="1" x14ac:dyDescent="0.25">
      <c r="H4795" s="3"/>
      <c r="I4795" s="12" t="str">
        <f t="shared" si="74"/>
        <v xml:space="preserve"> </v>
      </c>
      <c r="J4795" s="2"/>
    </row>
    <row r="4796" spans="8:10" customFormat="1" x14ac:dyDescent="0.25">
      <c r="H4796" s="3"/>
      <c r="I4796" s="12" t="str">
        <f t="shared" si="74"/>
        <v xml:space="preserve"> </v>
      </c>
      <c r="J4796" s="2"/>
    </row>
    <row r="4797" spans="8:10" customFormat="1" x14ac:dyDescent="0.25">
      <c r="H4797" s="3"/>
      <c r="I4797" s="12" t="str">
        <f t="shared" si="74"/>
        <v xml:space="preserve"> </v>
      </c>
      <c r="J4797" s="2"/>
    </row>
    <row r="4798" spans="8:10" customFormat="1" x14ac:dyDescent="0.25">
      <c r="H4798" s="3"/>
      <c r="I4798" s="12" t="str">
        <f t="shared" si="74"/>
        <v xml:space="preserve"> </v>
      </c>
      <c r="J4798" s="2"/>
    </row>
    <row r="4799" spans="8:10" customFormat="1" x14ac:dyDescent="0.25">
      <c r="H4799" s="3"/>
      <c r="I4799" s="12" t="str">
        <f t="shared" si="74"/>
        <v xml:space="preserve"> </v>
      </c>
      <c r="J4799" s="2"/>
    </row>
    <row r="4800" spans="8:10" customFormat="1" x14ac:dyDescent="0.25">
      <c r="H4800" s="3"/>
      <c r="I4800" s="12" t="str">
        <f t="shared" si="74"/>
        <v xml:space="preserve"> </v>
      </c>
      <c r="J4800" s="2"/>
    </row>
    <row r="4801" spans="8:10" customFormat="1" x14ac:dyDescent="0.25">
      <c r="H4801" s="3"/>
      <c r="I4801" s="12" t="str">
        <f t="shared" si="74"/>
        <v xml:space="preserve"> </v>
      </c>
      <c r="J4801" s="2"/>
    </row>
    <row r="4802" spans="8:10" customFormat="1" x14ac:dyDescent="0.25">
      <c r="H4802" s="3"/>
      <c r="I4802" s="12" t="str">
        <f t="shared" si="74"/>
        <v xml:space="preserve"> </v>
      </c>
      <c r="J4802" s="2"/>
    </row>
    <row r="4803" spans="8:10" customFormat="1" x14ac:dyDescent="0.25">
      <c r="H4803" s="3"/>
      <c r="I4803" s="12" t="str">
        <f t="shared" si="74"/>
        <v xml:space="preserve"> </v>
      </c>
      <c r="J4803" s="2"/>
    </row>
    <row r="4804" spans="8:10" customFormat="1" x14ac:dyDescent="0.25">
      <c r="H4804" s="3"/>
      <c r="I4804" s="12" t="str">
        <f t="shared" si="74"/>
        <v xml:space="preserve"> </v>
      </c>
      <c r="J4804" s="2"/>
    </row>
    <row r="4805" spans="8:10" customFormat="1" x14ac:dyDescent="0.25">
      <c r="H4805" s="3"/>
      <c r="I4805" s="12" t="str">
        <f t="shared" si="74"/>
        <v xml:space="preserve"> </v>
      </c>
      <c r="J4805" s="2"/>
    </row>
    <row r="4806" spans="8:10" customFormat="1" x14ac:dyDescent="0.25">
      <c r="H4806" s="3"/>
      <c r="I4806" s="12" t="str">
        <f t="shared" si="74"/>
        <v xml:space="preserve"> </v>
      </c>
      <c r="J4806" s="2"/>
    </row>
    <row r="4807" spans="8:10" customFormat="1" x14ac:dyDescent="0.25">
      <c r="H4807" s="3"/>
      <c r="I4807" s="12" t="str">
        <f t="shared" si="74"/>
        <v xml:space="preserve"> </v>
      </c>
      <c r="J4807" s="2"/>
    </row>
    <row r="4808" spans="8:10" customFormat="1" x14ac:dyDescent="0.25">
      <c r="H4808" s="3"/>
      <c r="I4808" s="12" t="str">
        <f t="shared" ref="I4808:I4871" si="75">IF(G4808&gt;$K$2,"X"," ")</f>
        <v xml:space="preserve"> </v>
      </c>
      <c r="J4808" s="2"/>
    </row>
    <row r="4809" spans="8:10" customFormat="1" x14ac:dyDescent="0.25">
      <c r="H4809" s="3"/>
      <c r="I4809" s="12" t="str">
        <f t="shared" si="75"/>
        <v xml:space="preserve"> </v>
      </c>
      <c r="J4809" s="2"/>
    </row>
    <row r="4810" spans="8:10" customFormat="1" x14ac:dyDescent="0.25">
      <c r="H4810" s="3"/>
      <c r="I4810" s="12" t="str">
        <f t="shared" si="75"/>
        <v xml:space="preserve"> </v>
      </c>
      <c r="J4810" s="2"/>
    </row>
    <row r="4811" spans="8:10" customFormat="1" x14ac:dyDescent="0.25">
      <c r="H4811" s="3"/>
      <c r="I4811" s="12" t="str">
        <f t="shared" si="75"/>
        <v xml:space="preserve"> </v>
      </c>
      <c r="J4811" s="2"/>
    </row>
    <row r="4812" spans="8:10" customFormat="1" x14ac:dyDescent="0.25">
      <c r="H4812" s="3"/>
      <c r="I4812" s="12" t="str">
        <f t="shared" si="75"/>
        <v xml:space="preserve"> </v>
      </c>
      <c r="J4812" s="2"/>
    </row>
    <row r="4813" spans="8:10" customFormat="1" x14ac:dyDescent="0.25">
      <c r="H4813" s="3"/>
      <c r="I4813" s="12" t="str">
        <f t="shared" si="75"/>
        <v xml:space="preserve"> </v>
      </c>
      <c r="J4813" s="2"/>
    </row>
    <row r="4814" spans="8:10" customFormat="1" x14ac:dyDescent="0.25">
      <c r="H4814" s="3"/>
      <c r="I4814" s="12" t="str">
        <f t="shared" si="75"/>
        <v xml:space="preserve"> </v>
      </c>
      <c r="J4814" s="2"/>
    </row>
    <row r="4815" spans="8:10" customFormat="1" x14ac:dyDescent="0.25">
      <c r="H4815" s="3"/>
      <c r="I4815" s="12" t="str">
        <f t="shared" si="75"/>
        <v xml:space="preserve"> </v>
      </c>
      <c r="J4815" s="2"/>
    </row>
    <row r="4816" spans="8:10" customFormat="1" x14ac:dyDescent="0.25">
      <c r="H4816" s="3"/>
      <c r="I4816" s="12" t="str">
        <f t="shared" si="75"/>
        <v xml:space="preserve"> </v>
      </c>
      <c r="J4816" s="2"/>
    </row>
    <row r="4817" spans="8:10" customFormat="1" x14ac:dyDescent="0.25">
      <c r="H4817" s="3"/>
      <c r="I4817" s="12" t="str">
        <f t="shared" si="75"/>
        <v xml:space="preserve"> </v>
      </c>
      <c r="J4817" s="2"/>
    </row>
    <row r="4818" spans="8:10" customFormat="1" x14ac:dyDescent="0.25">
      <c r="H4818" s="3"/>
      <c r="I4818" s="12" t="str">
        <f t="shared" si="75"/>
        <v xml:space="preserve"> </v>
      </c>
      <c r="J4818" s="2"/>
    </row>
    <row r="4819" spans="8:10" customFormat="1" x14ac:dyDescent="0.25">
      <c r="H4819" s="3"/>
      <c r="I4819" s="12" t="str">
        <f t="shared" si="75"/>
        <v xml:space="preserve"> </v>
      </c>
      <c r="J4819" s="2"/>
    </row>
    <row r="4820" spans="8:10" customFormat="1" x14ac:dyDescent="0.25">
      <c r="H4820" s="3"/>
      <c r="I4820" s="12" t="str">
        <f t="shared" si="75"/>
        <v xml:space="preserve"> </v>
      </c>
      <c r="J4820" s="2"/>
    </row>
    <row r="4821" spans="8:10" customFormat="1" x14ac:dyDescent="0.25">
      <c r="H4821" s="3"/>
      <c r="I4821" s="12" t="str">
        <f t="shared" si="75"/>
        <v xml:space="preserve"> </v>
      </c>
      <c r="J4821" s="2"/>
    </row>
    <row r="4822" spans="8:10" customFormat="1" x14ac:dyDescent="0.25">
      <c r="H4822" s="3"/>
      <c r="I4822" s="12" t="str">
        <f t="shared" si="75"/>
        <v xml:space="preserve"> </v>
      </c>
      <c r="J4822" s="2"/>
    </row>
    <row r="4823" spans="8:10" customFormat="1" x14ac:dyDescent="0.25">
      <c r="H4823" s="3"/>
      <c r="I4823" s="12" t="str">
        <f t="shared" si="75"/>
        <v xml:space="preserve"> </v>
      </c>
      <c r="J4823" s="2"/>
    </row>
    <row r="4824" spans="8:10" customFormat="1" x14ac:dyDescent="0.25">
      <c r="H4824" s="3"/>
      <c r="I4824" s="12" t="str">
        <f t="shared" si="75"/>
        <v xml:space="preserve"> </v>
      </c>
      <c r="J4824" s="2"/>
    </row>
    <row r="4825" spans="8:10" customFormat="1" x14ac:dyDescent="0.25">
      <c r="H4825" s="3"/>
      <c r="I4825" s="12" t="str">
        <f t="shared" si="75"/>
        <v xml:space="preserve"> </v>
      </c>
      <c r="J4825" s="2"/>
    </row>
    <row r="4826" spans="8:10" customFormat="1" x14ac:dyDescent="0.25">
      <c r="H4826" s="3"/>
      <c r="I4826" s="12" t="str">
        <f t="shared" si="75"/>
        <v xml:space="preserve"> </v>
      </c>
      <c r="J4826" s="2"/>
    </row>
    <row r="4827" spans="8:10" customFormat="1" x14ac:dyDescent="0.25">
      <c r="H4827" s="3"/>
      <c r="I4827" s="12" t="str">
        <f t="shared" si="75"/>
        <v xml:space="preserve"> </v>
      </c>
      <c r="J4827" s="2"/>
    </row>
    <row r="4828" spans="8:10" customFormat="1" x14ac:dyDescent="0.25">
      <c r="H4828" s="3"/>
      <c r="I4828" s="12" t="str">
        <f t="shared" si="75"/>
        <v xml:space="preserve"> </v>
      </c>
      <c r="J4828" s="2"/>
    </row>
    <row r="4829" spans="8:10" customFormat="1" x14ac:dyDescent="0.25">
      <c r="H4829" s="3"/>
      <c r="I4829" s="12" t="str">
        <f t="shared" si="75"/>
        <v xml:space="preserve"> </v>
      </c>
      <c r="J4829" s="2"/>
    </row>
    <row r="4830" spans="8:10" customFormat="1" x14ac:dyDescent="0.25">
      <c r="H4830" s="3"/>
      <c r="I4830" s="12" t="str">
        <f t="shared" si="75"/>
        <v xml:space="preserve"> </v>
      </c>
      <c r="J4830" s="2"/>
    </row>
    <row r="4831" spans="8:10" customFormat="1" x14ac:dyDescent="0.25">
      <c r="H4831" s="3"/>
      <c r="I4831" s="12" t="str">
        <f t="shared" si="75"/>
        <v xml:space="preserve"> </v>
      </c>
      <c r="J4831" s="2"/>
    </row>
    <row r="4832" spans="8:10" customFormat="1" x14ac:dyDescent="0.25">
      <c r="H4832" s="3"/>
      <c r="I4832" s="12" t="str">
        <f t="shared" si="75"/>
        <v xml:space="preserve"> </v>
      </c>
      <c r="J4832" s="2"/>
    </row>
    <row r="4833" spans="8:10" customFormat="1" x14ac:dyDescent="0.25">
      <c r="H4833" s="3"/>
      <c r="I4833" s="12" t="str">
        <f t="shared" si="75"/>
        <v xml:space="preserve"> </v>
      </c>
      <c r="J4833" s="2"/>
    </row>
    <row r="4834" spans="8:10" customFormat="1" x14ac:dyDescent="0.25">
      <c r="H4834" s="3"/>
      <c r="I4834" s="12" t="str">
        <f t="shared" si="75"/>
        <v xml:space="preserve"> </v>
      </c>
      <c r="J4834" s="2"/>
    </row>
    <row r="4835" spans="8:10" customFormat="1" x14ac:dyDescent="0.25">
      <c r="H4835" s="3"/>
      <c r="I4835" s="12" t="str">
        <f t="shared" si="75"/>
        <v xml:space="preserve"> </v>
      </c>
      <c r="J4835" s="2"/>
    </row>
    <row r="4836" spans="8:10" customFormat="1" x14ac:dyDescent="0.25">
      <c r="H4836" s="3"/>
      <c r="I4836" s="12" t="str">
        <f t="shared" si="75"/>
        <v xml:space="preserve"> </v>
      </c>
      <c r="J4836" s="2"/>
    </row>
    <row r="4837" spans="8:10" customFormat="1" x14ac:dyDescent="0.25">
      <c r="H4837" s="3"/>
      <c r="I4837" s="12" t="str">
        <f t="shared" si="75"/>
        <v xml:space="preserve"> </v>
      </c>
      <c r="J4837" s="2"/>
    </row>
    <row r="4838" spans="8:10" customFormat="1" x14ac:dyDescent="0.25">
      <c r="H4838" s="3"/>
      <c r="I4838" s="12" t="str">
        <f t="shared" si="75"/>
        <v xml:space="preserve"> </v>
      </c>
      <c r="J4838" s="2"/>
    </row>
    <row r="4839" spans="8:10" customFormat="1" x14ac:dyDescent="0.25">
      <c r="H4839" s="3"/>
      <c r="I4839" s="12" t="str">
        <f t="shared" si="75"/>
        <v xml:space="preserve"> </v>
      </c>
      <c r="J4839" s="2"/>
    </row>
    <row r="4840" spans="8:10" customFormat="1" x14ac:dyDescent="0.25">
      <c r="H4840" s="3"/>
      <c r="I4840" s="12" t="str">
        <f t="shared" si="75"/>
        <v xml:space="preserve"> </v>
      </c>
      <c r="J4840" s="2"/>
    </row>
    <row r="4841" spans="8:10" customFormat="1" x14ac:dyDescent="0.25">
      <c r="H4841" s="3"/>
      <c r="I4841" s="12" t="str">
        <f t="shared" si="75"/>
        <v xml:space="preserve"> </v>
      </c>
      <c r="J4841" s="2"/>
    </row>
    <row r="4842" spans="8:10" customFormat="1" x14ac:dyDescent="0.25">
      <c r="H4842" s="3"/>
      <c r="I4842" s="12" t="str">
        <f t="shared" si="75"/>
        <v xml:space="preserve"> </v>
      </c>
      <c r="J4842" s="2"/>
    </row>
    <row r="4843" spans="8:10" customFormat="1" x14ac:dyDescent="0.25">
      <c r="H4843" s="3"/>
      <c r="I4843" s="12" t="str">
        <f t="shared" si="75"/>
        <v xml:space="preserve"> </v>
      </c>
      <c r="J4843" s="2"/>
    </row>
    <row r="4844" spans="8:10" customFormat="1" x14ac:dyDescent="0.25">
      <c r="H4844" s="3"/>
      <c r="I4844" s="12" t="str">
        <f t="shared" si="75"/>
        <v xml:space="preserve"> </v>
      </c>
      <c r="J4844" s="2"/>
    </row>
    <row r="4845" spans="8:10" customFormat="1" x14ac:dyDescent="0.25">
      <c r="H4845" s="3"/>
      <c r="I4845" s="12" t="str">
        <f t="shared" si="75"/>
        <v xml:space="preserve"> </v>
      </c>
      <c r="J4845" s="2"/>
    </row>
    <row r="4846" spans="8:10" customFormat="1" x14ac:dyDescent="0.25">
      <c r="H4846" s="3"/>
      <c r="I4846" s="12" t="str">
        <f t="shared" si="75"/>
        <v xml:space="preserve"> </v>
      </c>
      <c r="J4846" s="2"/>
    </row>
    <row r="4847" spans="8:10" customFormat="1" x14ac:dyDescent="0.25">
      <c r="H4847" s="3"/>
      <c r="I4847" s="12" t="str">
        <f t="shared" si="75"/>
        <v xml:space="preserve"> </v>
      </c>
      <c r="J4847" s="2"/>
    </row>
    <row r="4848" spans="8:10" customFormat="1" x14ac:dyDescent="0.25">
      <c r="H4848" s="3"/>
      <c r="I4848" s="12" t="str">
        <f t="shared" si="75"/>
        <v xml:space="preserve"> </v>
      </c>
      <c r="J4848" s="2"/>
    </row>
    <row r="4849" spans="8:10" customFormat="1" x14ac:dyDescent="0.25">
      <c r="H4849" s="3"/>
      <c r="I4849" s="12" t="str">
        <f t="shared" si="75"/>
        <v xml:space="preserve"> </v>
      </c>
      <c r="J4849" s="2"/>
    </row>
    <row r="4850" spans="8:10" customFormat="1" x14ac:dyDescent="0.25">
      <c r="H4850" s="3"/>
      <c r="I4850" s="12" t="str">
        <f t="shared" si="75"/>
        <v xml:space="preserve"> </v>
      </c>
      <c r="J4850" s="2"/>
    </row>
    <row r="4851" spans="8:10" customFormat="1" x14ac:dyDescent="0.25">
      <c r="H4851" s="3"/>
      <c r="I4851" s="12" t="str">
        <f t="shared" si="75"/>
        <v xml:space="preserve"> </v>
      </c>
      <c r="J4851" s="2"/>
    </row>
    <row r="4852" spans="8:10" customFormat="1" x14ac:dyDescent="0.25">
      <c r="H4852" s="3"/>
      <c r="I4852" s="12" t="str">
        <f t="shared" si="75"/>
        <v xml:space="preserve"> </v>
      </c>
      <c r="J4852" s="2"/>
    </row>
    <row r="4853" spans="8:10" customFormat="1" x14ac:dyDescent="0.25">
      <c r="H4853" s="3"/>
      <c r="I4853" s="12" t="str">
        <f t="shared" si="75"/>
        <v xml:space="preserve"> </v>
      </c>
      <c r="J4853" s="2"/>
    </row>
    <row r="4854" spans="8:10" customFormat="1" x14ac:dyDescent="0.25">
      <c r="H4854" s="3"/>
      <c r="I4854" s="12" t="str">
        <f t="shared" si="75"/>
        <v xml:space="preserve"> </v>
      </c>
      <c r="J4854" s="2"/>
    </row>
    <row r="4855" spans="8:10" customFormat="1" x14ac:dyDescent="0.25">
      <c r="H4855" s="3"/>
      <c r="I4855" s="12" t="str">
        <f t="shared" si="75"/>
        <v xml:space="preserve"> </v>
      </c>
      <c r="J4855" s="2"/>
    </row>
    <row r="4856" spans="8:10" customFormat="1" x14ac:dyDescent="0.25">
      <c r="H4856" s="3"/>
      <c r="I4856" s="12" t="str">
        <f t="shared" si="75"/>
        <v xml:space="preserve"> </v>
      </c>
      <c r="J4856" s="2"/>
    </row>
    <row r="4857" spans="8:10" customFormat="1" x14ac:dyDescent="0.25">
      <c r="H4857" s="3"/>
      <c r="I4857" s="12" t="str">
        <f t="shared" si="75"/>
        <v xml:space="preserve"> </v>
      </c>
      <c r="J4857" s="2"/>
    </row>
    <row r="4858" spans="8:10" customFormat="1" x14ac:dyDescent="0.25">
      <c r="H4858" s="3"/>
      <c r="I4858" s="12" t="str">
        <f t="shared" si="75"/>
        <v xml:space="preserve"> </v>
      </c>
      <c r="J4858" s="2"/>
    </row>
    <row r="4859" spans="8:10" customFormat="1" x14ac:dyDescent="0.25">
      <c r="H4859" s="3"/>
      <c r="I4859" s="12" t="str">
        <f t="shared" si="75"/>
        <v xml:space="preserve"> </v>
      </c>
      <c r="J4859" s="2"/>
    </row>
    <row r="4860" spans="8:10" customFormat="1" x14ac:dyDescent="0.25">
      <c r="H4860" s="3"/>
      <c r="I4860" s="12" t="str">
        <f t="shared" si="75"/>
        <v xml:space="preserve"> </v>
      </c>
      <c r="J4860" s="2"/>
    </row>
    <row r="4861" spans="8:10" customFormat="1" x14ac:dyDescent="0.25">
      <c r="H4861" s="3"/>
      <c r="I4861" s="12" t="str">
        <f t="shared" si="75"/>
        <v xml:space="preserve"> </v>
      </c>
      <c r="J4861" s="2"/>
    </row>
    <row r="4862" spans="8:10" customFormat="1" x14ac:dyDescent="0.25">
      <c r="H4862" s="3"/>
      <c r="I4862" s="12" t="str">
        <f t="shared" si="75"/>
        <v xml:space="preserve"> </v>
      </c>
      <c r="J4862" s="2"/>
    </row>
    <row r="4863" spans="8:10" customFormat="1" x14ac:dyDescent="0.25">
      <c r="H4863" s="3"/>
      <c r="I4863" s="12" t="str">
        <f t="shared" si="75"/>
        <v xml:space="preserve"> </v>
      </c>
      <c r="J4863" s="2"/>
    </row>
    <row r="4864" spans="8:10" customFormat="1" x14ac:dyDescent="0.25">
      <c r="H4864" s="3"/>
      <c r="I4864" s="12" t="str">
        <f t="shared" si="75"/>
        <v xml:space="preserve"> </v>
      </c>
      <c r="J4864" s="2"/>
    </row>
    <row r="4865" spans="8:10" customFormat="1" x14ac:dyDescent="0.25">
      <c r="H4865" s="3"/>
      <c r="I4865" s="12" t="str">
        <f t="shared" si="75"/>
        <v xml:space="preserve"> </v>
      </c>
      <c r="J4865" s="2"/>
    </row>
    <row r="4866" spans="8:10" customFormat="1" x14ac:dyDescent="0.25">
      <c r="H4866" s="3"/>
      <c r="I4866" s="12" t="str">
        <f t="shared" si="75"/>
        <v xml:space="preserve"> </v>
      </c>
      <c r="J4866" s="2"/>
    </row>
    <row r="4867" spans="8:10" customFormat="1" x14ac:dyDescent="0.25">
      <c r="H4867" s="3"/>
      <c r="I4867" s="12" t="str">
        <f t="shared" si="75"/>
        <v xml:space="preserve"> </v>
      </c>
      <c r="J4867" s="2"/>
    </row>
    <row r="4868" spans="8:10" customFormat="1" x14ac:dyDescent="0.25">
      <c r="H4868" s="3"/>
      <c r="I4868" s="12" t="str">
        <f t="shared" si="75"/>
        <v xml:space="preserve"> </v>
      </c>
      <c r="J4868" s="2"/>
    </row>
    <row r="4869" spans="8:10" customFormat="1" x14ac:dyDescent="0.25">
      <c r="H4869" s="3"/>
      <c r="I4869" s="12" t="str">
        <f t="shared" si="75"/>
        <v xml:space="preserve"> </v>
      </c>
      <c r="J4869" s="2"/>
    </row>
    <row r="4870" spans="8:10" customFormat="1" x14ac:dyDescent="0.25">
      <c r="H4870" s="3"/>
      <c r="I4870" s="12" t="str">
        <f t="shared" si="75"/>
        <v xml:space="preserve"> </v>
      </c>
      <c r="J4870" s="2"/>
    </row>
    <row r="4871" spans="8:10" customFormat="1" x14ac:dyDescent="0.25">
      <c r="H4871" s="3"/>
      <c r="I4871" s="12" t="str">
        <f t="shared" si="75"/>
        <v xml:space="preserve"> </v>
      </c>
      <c r="J4871" s="2"/>
    </row>
    <row r="4872" spans="8:10" customFormat="1" x14ac:dyDescent="0.25">
      <c r="H4872" s="3"/>
      <c r="I4872" s="12" t="str">
        <f t="shared" ref="I4872:I4935" si="76">IF(G4872&gt;$K$2,"X"," ")</f>
        <v xml:space="preserve"> </v>
      </c>
      <c r="J4872" s="2"/>
    </row>
    <row r="4873" spans="8:10" customFormat="1" x14ac:dyDescent="0.25">
      <c r="H4873" s="3"/>
      <c r="I4873" s="12" t="str">
        <f t="shared" si="76"/>
        <v xml:space="preserve"> </v>
      </c>
      <c r="J4873" s="2"/>
    </row>
    <row r="4874" spans="8:10" customFormat="1" x14ac:dyDescent="0.25">
      <c r="H4874" s="3"/>
      <c r="I4874" s="12" t="str">
        <f t="shared" si="76"/>
        <v xml:space="preserve"> </v>
      </c>
      <c r="J4874" s="2"/>
    </row>
    <row r="4875" spans="8:10" customFormat="1" x14ac:dyDescent="0.25">
      <c r="H4875" s="3"/>
      <c r="I4875" s="12" t="str">
        <f t="shared" si="76"/>
        <v xml:space="preserve"> </v>
      </c>
      <c r="J4875" s="2"/>
    </row>
    <row r="4876" spans="8:10" customFormat="1" x14ac:dyDescent="0.25">
      <c r="H4876" s="3"/>
      <c r="I4876" s="12" t="str">
        <f t="shared" si="76"/>
        <v xml:space="preserve"> </v>
      </c>
      <c r="J4876" s="2"/>
    </row>
    <row r="4877" spans="8:10" customFormat="1" x14ac:dyDescent="0.25">
      <c r="H4877" s="3"/>
      <c r="I4877" s="12" t="str">
        <f t="shared" si="76"/>
        <v xml:space="preserve"> </v>
      </c>
      <c r="J4877" s="2"/>
    </row>
    <row r="4878" spans="8:10" customFormat="1" x14ac:dyDescent="0.25">
      <c r="H4878" s="3"/>
      <c r="I4878" s="12" t="str">
        <f t="shared" si="76"/>
        <v xml:space="preserve"> </v>
      </c>
      <c r="J4878" s="2"/>
    </row>
    <row r="4879" spans="8:10" customFormat="1" x14ac:dyDescent="0.25">
      <c r="H4879" s="3"/>
      <c r="I4879" s="12" t="str">
        <f t="shared" si="76"/>
        <v xml:space="preserve"> </v>
      </c>
      <c r="J4879" s="2"/>
    </row>
    <row r="4880" spans="8:10" customFormat="1" x14ac:dyDescent="0.25">
      <c r="H4880" s="3"/>
      <c r="I4880" s="12" t="str">
        <f t="shared" si="76"/>
        <v xml:space="preserve"> </v>
      </c>
      <c r="J4880" s="2"/>
    </row>
    <row r="4881" spans="8:10" customFormat="1" x14ac:dyDescent="0.25">
      <c r="H4881" s="3"/>
      <c r="I4881" s="12" t="str">
        <f t="shared" si="76"/>
        <v xml:space="preserve"> </v>
      </c>
      <c r="J4881" s="2"/>
    </row>
    <row r="4882" spans="8:10" customFormat="1" x14ac:dyDescent="0.25">
      <c r="H4882" s="3"/>
      <c r="I4882" s="12" t="str">
        <f t="shared" si="76"/>
        <v xml:space="preserve"> </v>
      </c>
      <c r="J4882" s="2"/>
    </row>
    <row r="4883" spans="8:10" customFormat="1" x14ac:dyDescent="0.25">
      <c r="H4883" s="3"/>
      <c r="I4883" s="12" t="str">
        <f t="shared" si="76"/>
        <v xml:space="preserve"> </v>
      </c>
      <c r="J4883" s="2"/>
    </row>
    <row r="4884" spans="8:10" customFormat="1" x14ac:dyDescent="0.25">
      <c r="H4884" s="3"/>
      <c r="I4884" s="12" t="str">
        <f t="shared" si="76"/>
        <v xml:space="preserve"> </v>
      </c>
      <c r="J4884" s="2"/>
    </row>
    <row r="4885" spans="8:10" customFormat="1" x14ac:dyDescent="0.25">
      <c r="H4885" s="3"/>
      <c r="I4885" s="12" t="str">
        <f t="shared" si="76"/>
        <v xml:space="preserve"> </v>
      </c>
      <c r="J4885" s="2"/>
    </row>
    <row r="4886" spans="8:10" customFormat="1" x14ac:dyDescent="0.25">
      <c r="H4886" s="3"/>
      <c r="I4886" s="12" t="str">
        <f t="shared" si="76"/>
        <v xml:space="preserve"> </v>
      </c>
      <c r="J4886" s="2"/>
    </row>
    <row r="4887" spans="8:10" customFormat="1" x14ac:dyDescent="0.25">
      <c r="H4887" s="3"/>
      <c r="I4887" s="12" t="str">
        <f t="shared" si="76"/>
        <v xml:space="preserve"> </v>
      </c>
      <c r="J4887" s="2"/>
    </row>
    <row r="4888" spans="8:10" customFormat="1" x14ac:dyDescent="0.25">
      <c r="H4888" s="3"/>
      <c r="I4888" s="12" t="str">
        <f t="shared" si="76"/>
        <v xml:space="preserve"> </v>
      </c>
      <c r="J4888" s="2"/>
    </row>
    <row r="4889" spans="8:10" customFormat="1" x14ac:dyDescent="0.25">
      <c r="H4889" s="3"/>
      <c r="I4889" s="12" t="str">
        <f t="shared" si="76"/>
        <v xml:space="preserve"> </v>
      </c>
      <c r="J4889" s="2"/>
    </row>
    <row r="4890" spans="8:10" customFormat="1" x14ac:dyDescent="0.25">
      <c r="H4890" s="3"/>
      <c r="I4890" s="12" t="str">
        <f t="shared" si="76"/>
        <v xml:space="preserve"> </v>
      </c>
      <c r="J4890" s="2"/>
    </row>
    <row r="4891" spans="8:10" customFormat="1" x14ac:dyDescent="0.25">
      <c r="H4891" s="3"/>
      <c r="I4891" s="12" t="str">
        <f t="shared" si="76"/>
        <v xml:space="preserve"> </v>
      </c>
      <c r="J4891" s="2"/>
    </row>
    <row r="4892" spans="8:10" customFormat="1" x14ac:dyDescent="0.25">
      <c r="H4892" s="3"/>
      <c r="I4892" s="12" t="str">
        <f t="shared" si="76"/>
        <v xml:space="preserve"> </v>
      </c>
      <c r="J4892" s="2"/>
    </row>
    <row r="4893" spans="8:10" customFormat="1" x14ac:dyDescent="0.25">
      <c r="H4893" s="3"/>
      <c r="I4893" s="12" t="str">
        <f t="shared" si="76"/>
        <v xml:space="preserve"> </v>
      </c>
      <c r="J4893" s="2"/>
    </row>
    <row r="4894" spans="8:10" customFormat="1" x14ac:dyDescent="0.25">
      <c r="H4894" s="3"/>
      <c r="I4894" s="12" t="str">
        <f t="shared" si="76"/>
        <v xml:space="preserve"> </v>
      </c>
      <c r="J4894" s="2"/>
    </row>
    <row r="4895" spans="8:10" customFormat="1" x14ac:dyDescent="0.25">
      <c r="H4895" s="3"/>
      <c r="I4895" s="12" t="str">
        <f t="shared" si="76"/>
        <v xml:space="preserve"> </v>
      </c>
      <c r="J4895" s="2"/>
    </row>
    <row r="4896" spans="8:10" customFormat="1" x14ac:dyDescent="0.25">
      <c r="H4896" s="3"/>
      <c r="I4896" s="12" t="str">
        <f t="shared" si="76"/>
        <v xml:space="preserve"> </v>
      </c>
      <c r="J4896" s="2"/>
    </row>
    <row r="4897" spans="8:10" customFormat="1" x14ac:dyDescent="0.25">
      <c r="H4897" s="3"/>
      <c r="I4897" s="12" t="str">
        <f t="shared" si="76"/>
        <v xml:space="preserve"> </v>
      </c>
      <c r="J4897" s="2"/>
    </row>
    <row r="4898" spans="8:10" customFormat="1" x14ac:dyDescent="0.25">
      <c r="H4898" s="3"/>
      <c r="I4898" s="12" t="str">
        <f t="shared" si="76"/>
        <v xml:space="preserve"> </v>
      </c>
      <c r="J4898" s="2"/>
    </row>
    <row r="4899" spans="8:10" customFormat="1" x14ac:dyDescent="0.25">
      <c r="H4899" s="3"/>
      <c r="I4899" s="12" t="str">
        <f t="shared" si="76"/>
        <v xml:space="preserve"> </v>
      </c>
      <c r="J4899" s="2"/>
    </row>
    <row r="4900" spans="8:10" customFormat="1" x14ac:dyDescent="0.25">
      <c r="H4900" s="3"/>
      <c r="I4900" s="12" t="str">
        <f t="shared" si="76"/>
        <v xml:space="preserve"> </v>
      </c>
      <c r="J4900" s="2"/>
    </row>
    <row r="4901" spans="8:10" customFormat="1" x14ac:dyDescent="0.25">
      <c r="H4901" s="3"/>
      <c r="I4901" s="12" t="str">
        <f t="shared" si="76"/>
        <v xml:space="preserve"> </v>
      </c>
      <c r="J4901" s="2"/>
    </row>
    <row r="4902" spans="8:10" customFormat="1" x14ac:dyDescent="0.25">
      <c r="H4902" s="3"/>
      <c r="I4902" s="12" t="str">
        <f t="shared" si="76"/>
        <v xml:space="preserve"> </v>
      </c>
      <c r="J4902" s="2"/>
    </row>
    <row r="4903" spans="8:10" customFormat="1" x14ac:dyDescent="0.25">
      <c r="H4903" s="3"/>
      <c r="I4903" s="12" t="str">
        <f t="shared" si="76"/>
        <v xml:space="preserve"> </v>
      </c>
      <c r="J4903" s="2"/>
    </row>
    <row r="4904" spans="8:10" customFormat="1" x14ac:dyDescent="0.25">
      <c r="H4904" s="3"/>
      <c r="I4904" s="12" t="str">
        <f t="shared" si="76"/>
        <v xml:space="preserve"> </v>
      </c>
      <c r="J4904" s="2"/>
    </row>
    <row r="4905" spans="8:10" customFormat="1" x14ac:dyDescent="0.25">
      <c r="H4905" s="3"/>
      <c r="I4905" s="12" t="str">
        <f t="shared" si="76"/>
        <v xml:space="preserve"> </v>
      </c>
      <c r="J4905" s="2"/>
    </row>
    <row r="4906" spans="8:10" customFormat="1" x14ac:dyDescent="0.25">
      <c r="H4906" s="3"/>
      <c r="I4906" s="12" t="str">
        <f t="shared" si="76"/>
        <v xml:space="preserve"> </v>
      </c>
      <c r="J4906" s="2"/>
    </row>
    <row r="4907" spans="8:10" customFormat="1" x14ac:dyDescent="0.25">
      <c r="H4907" s="3"/>
      <c r="I4907" s="12" t="str">
        <f t="shared" si="76"/>
        <v xml:space="preserve"> </v>
      </c>
      <c r="J4907" s="2"/>
    </row>
    <row r="4908" spans="8:10" customFormat="1" x14ac:dyDescent="0.25">
      <c r="H4908" s="3"/>
      <c r="I4908" s="12" t="str">
        <f t="shared" si="76"/>
        <v xml:space="preserve"> </v>
      </c>
      <c r="J4908" s="2"/>
    </row>
    <row r="4909" spans="8:10" customFormat="1" x14ac:dyDescent="0.25">
      <c r="H4909" s="3"/>
      <c r="I4909" s="12" t="str">
        <f t="shared" si="76"/>
        <v xml:space="preserve"> </v>
      </c>
      <c r="J4909" s="2"/>
    </row>
    <row r="4910" spans="8:10" customFormat="1" x14ac:dyDescent="0.25">
      <c r="H4910" s="3"/>
      <c r="I4910" s="12" t="str">
        <f t="shared" si="76"/>
        <v xml:space="preserve"> </v>
      </c>
      <c r="J4910" s="2"/>
    </row>
    <row r="4911" spans="8:10" customFormat="1" x14ac:dyDescent="0.25">
      <c r="H4911" s="3"/>
      <c r="I4911" s="12" t="str">
        <f t="shared" si="76"/>
        <v xml:space="preserve"> </v>
      </c>
      <c r="J4911" s="2"/>
    </row>
    <row r="4912" spans="8:10" customFormat="1" x14ac:dyDescent="0.25">
      <c r="H4912" s="3"/>
      <c r="I4912" s="12" t="str">
        <f t="shared" si="76"/>
        <v xml:space="preserve"> </v>
      </c>
      <c r="J4912" s="2"/>
    </row>
    <row r="4913" spans="8:10" customFormat="1" x14ac:dyDescent="0.25">
      <c r="H4913" s="3"/>
      <c r="I4913" s="12" t="str">
        <f t="shared" si="76"/>
        <v xml:space="preserve"> </v>
      </c>
      <c r="J4913" s="2"/>
    </row>
    <row r="4914" spans="8:10" customFormat="1" x14ac:dyDescent="0.25">
      <c r="H4914" s="3"/>
      <c r="I4914" s="12" t="str">
        <f t="shared" si="76"/>
        <v xml:space="preserve"> </v>
      </c>
      <c r="J4914" s="2"/>
    </row>
    <row r="4915" spans="8:10" customFormat="1" x14ac:dyDescent="0.25">
      <c r="H4915" s="3"/>
      <c r="I4915" s="12" t="str">
        <f t="shared" si="76"/>
        <v xml:space="preserve"> </v>
      </c>
      <c r="J4915" s="2"/>
    </row>
    <row r="4916" spans="8:10" customFormat="1" x14ac:dyDescent="0.25">
      <c r="H4916" s="3"/>
      <c r="I4916" s="12" t="str">
        <f t="shared" si="76"/>
        <v xml:space="preserve"> </v>
      </c>
      <c r="J4916" s="2"/>
    </row>
    <row r="4917" spans="8:10" customFormat="1" x14ac:dyDescent="0.25">
      <c r="H4917" s="3"/>
      <c r="I4917" s="12" t="str">
        <f t="shared" si="76"/>
        <v xml:space="preserve"> </v>
      </c>
      <c r="J4917" s="2"/>
    </row>
    <row r="4918" spans="8:10" customFormat="1" x14ac:dyDescent="0.25">
      <c r="H4918" s="3"/>
      <c r="I4918" s="12" t="str">
        <f t="shared" si="76"/>
        <v xml:space="preserve"> </v>
      </c>
      <c r="J4918" s="2"/>
    </row>
    <row r="4919" spans="8:10" customFormat="1" x14ac:dyDescent="0.25">
      <c r="H4919" s="3"/>
      <c r="I4919" s="12" t="str">
        <f t="shared" si="76"/>
        <v xml:space="preserve"> </v>
      </c>
      <c r="J4919" s="2"/>
    </row>
    <row r="4920" spans="8:10" customFormat="1" x14ac:dyDescent="0.25">
      <c r="H4920" s="3"/>
      <c r="I4920" s="12" t="str">
        <f t="shared" si="76"/>
        <v xml:space="preserve"> </v>
      </c>
      <c r="J4920" s="2"/>
    </row>
    <row r="4921" spans="8:10" customFormat="1" x14ac:dyDescent="0.25">
      <c r="H4921" s="3"/>
      <c r="I4921" s="12" t="str">
        <f t="shared" si="76"/>
        <v xml:space="preserve"> </v>
      </c>
      <c r="J4921" s="2"/>
    </row>
    <row r="4922" spans="8:10" customFormat="1" x14ac:dyDescent="0.25">
      <c r="H4922" s="3"/>
      <c r="I4922" s="12" t="str">
        <f t="shared" si="76"/>
        <v xml:space="preserve"> </v>
      </c>
      <c r="J4922" s="2"/>
    </row>
    <row r="4923" spans="8:10" customFormat="1" x14ac:dyDescent="0.25">
      <c r="H4923" s="3"/>
      <c r="I4923" s="12" t="str">
        <f t="shared" si="76"/>
        <v xml:space="preserve"> </v>
      </c>
      <c r="J4923" s="2"/>
    </row>
    <row r="4924" spans="8:10" customFormat="1" x14ac:dyDescent="0.25">
      <c r="H4924" s="3"/>
      <c r="I4924" s="12" t="str">
        <f t="shared" si="76"/>
        <v xml:space="preserve"> </v>
      </c>
      <c r="J4924" s="2"/>
    </row>
    <row r="4925" spans="8:10" customFormat="1" x14ac:dyDescent="0.25">
      <c r="H4925" s="3"/>
      <c r="I4925" s="12" t="str">
        <f t="shared" si="76"/>
        <v xml:space="preserve"> </v>
      </c>
      <c r="J4925" s="2"/>
    </row>
    <row r="4926" spans="8:10" customFormat="1" x14ac:dyDescent="0.25">
      <c r="H4926" s="3"/>
      <c r="I4926" s="12" t="str">
        <f t="shared" si="76"/>
        <v xml:space="preserve"> </v>
      </c>
      <c r="J4926" s="2"/>
    </row>
    <row r="4927" spans="8:10" customFormat="1" x14ac:dyDescent="0.25">
      <c r="H4927" s="3"/>
      <c r="I4927" s="12" t="str">
        <f t="shared" si="76"/>
        <v xml:space="preserve"> </v>
      </c>
      <c r="J4927" s="2"/>
    </row>
    <row r="4928" spans="8:10" customFormat="1" x14ac:dyDescent="0.25">
      <c r="H4928" s="3"/>
      <c r="I4928" s="12" t="str">
        <f t="shared" si="76"/>
        <v xml:space="preserve"> </v>
      </c>
      <c r="J4928" s="2"/>
    </row>
    <row r="4929" spans="8:10" customFormat="1" x14ac:dyDescent="0.25">
      <c r="H4929" s="3"/>
      <c r="I4929" s="12" t="str">
        <f t="shared" si="76"/>
        <v xml:space="preserve"> </v>
      </c>
      <c r="J4929" s="2"/>
    </row>
    <row r="4930" spans="8:10" customFormat="1" x14ac:dyDescent="0.25">
      <c r="H4930" s="3"/>
      <c r="I4930" s="12" t="str">
        <f t="shared" si="76"/>
        <v xml:space="preserve"> </v>
      </c>
      <c r="J4930" s="2"/>
    </row>
    <row r="4931" spans="8:10" customFormat="1" x14ac:dyDescent="0.25">
      <c r="H4931" s="3"/>
      <c r="I4931" s="12" t="str">
        <f t="shared" si="76"/>
        <v xml:space="preserve"> </v>
      </c>
      <c r="J4931" s="2"/>
    </row>
    <row r="4932" spans="8:10" customFormat="1" x14ac:dyDescent="0.25">
      <c r="H4932" s="3"/>
      <c r="I4932" s="12" t="str">
        <f t="shared" si="76"/>
        <v xml:space="preserve"> </v>
      </c>
      <c r="J4932" s="2"/>
    </row>
    <row r="4933" spans="8:10" customFormat="1" x14ac:dyDescent="0.25">
      <c r="H4933" s="3"/>
      <c r="I4933" s="12" t="str">
        <f t="shared" si="76"/>
        <v xml:space="preserve"> </v>
      </c>
      <c r="J4933" s="2"/>
    </row>
    <row r="4934" spans="8:10" customFormat="1" x14ac:dyDescent="0.25">
      <c r="H4934" s="3"/>
      <c r="I4934" s="12" t="str">
        <f t="shared" si="76"/>
        <v xml:space="preserve"> </v>
      </c>
      <c r="J4934" s="2"/>
    </row>
    <row r="4935" spans="8:10" customFormat="1" x14ac:dyDescent="0.25">
      <c r="H4935" s="3"/>
      <c r="I4935" s="12" t="str">
        <f t="shared" si="76"/>
        <v xml:space="preserve"> </v>
      </c>
      <c r="J4935" s="2"/>
    </row>
    <row r="4936" spans="8:10" customFormat="1" x14ac:dyDescent="0.25">
      <c r="H4936" s="3"/>
      <c r="I4936" s="12" t="str">
        <f t="shared" ref="I4936:I4999" si="77">IF(G4936&gt;$K$2,"X"," ")</f>
        <v xml:space="preserve"> </v>
      </c>
      <c r="J4936" s="2"/>
    </row>
    <row r="4937" spans="8:10" customFormat="1" x14ac:dyDescent="0.25">
      <c r="H4937" s="3"/>
      <c r="I4937" s="12" t="str">
        <f t="shared" si="77"/>
        <v xml:space="preserve"> </v>
      </c>
      <c r="J4937" s="2"/>
    </row>
    <row r="4938" spans="8:10" customFormat="1" x14ac:dyDescent="0.25">
      <c r="H4938" s="3"/>
      <c r="I4938" s="12" t="str">
        <f t="shared" si="77"/>
        <v xml:space="preserve"> </v>
      </c>
      <c r="J4938" s="2"/>
    </row>
    <row r="4939" spans="8:10" customFormat="1" x14ac:dyDescent="0.25">
      <c r="H4939" s="3"/>
      <c r="I4939" s="12" t="str">
        <f t="shared" si="77"/>
        <v xml:space="preserve"> </v>
      </c>
      <c r="J4939" s="2"/>
    </row>
    <row r="4940" spans="8:10" customFormat="1" x14ac:dyDescent="0.25">
      <c r="H4940" s="3"/>
      <c r="I4940" s="12" t="str">
        <f t="shared" si="77"/>
        <v xml:space="preserve"> </v>
      </c>
      <c r="J4940" s="2"/>
    </row>
    <row r="4941" spans="8:10" customFormat="1" x14ac:dyDescent="0.25">
      <c r="H4941" s="3"/>
      <c r="I4941" s="12" t="str">
        <f t="shared" si="77"/>
        <v xml:space="preserve"> </v>
      </c>
      <c r="J4941" s="2"/>
    </row>
    <row r="4942" spans="8:10" customFormat="1" x14ac:dyDescent="0.25">
      <c r="H4942" s="3"/>
      <c r="I4942" s="12" t="str">
        <f t="shared" si="77"/>
        <v xml:space="preserve"> </v>
      </c>
      <c r="J4942" s="2"/>
    </row>
    <row r="4943" spans="8:10" customFormat="1" x14ac:dyDescent="0.25">
      <c r="H4943" s="3"/>
      <c r="I4943" s="12" t="str">
        <f t="shared" si="77"/>
        <v xml:space="preserve"> </v>
      </c>
      <c r="J4943" s="2"/>
    </row>
    <row r="4944" spans="8:10" customFormat="1" x14ac:dyDescent="0.25">
      <c r="H4944" s="3"/>
      <c r="I4944" s="12" t="str">
        <f t="shared" si="77"/>
        <v xml:space="preserve"> </v>
      </c>
      <c r="J4944" s="2"/>
    </row>
    <row r="4945" spans="8:10" customFormat="1" x14ac:dyDescent="0.25">
      <c r="H4945" s="3"/>
      <c r="I4945" s="12" t="str">
        <f t="shared" si="77"/>
        <v xml:space="preserve"> </v>
      </c>
      <c r="J4945" s="2"/>
    </row>
    <row r="4946" spans="8:10" customFormat="1" x14ac:dyDescent="0.25">
      <c r="H4946" s="3"/>
      <c r="I4946" s="12" t="str">
        <f t="shared" si="77"/>
        <v xml:space="preserve"> </v>
      </c>
      <c r="J4946" s="2"/>
    </row>
    <row r="4947" spans="8:10" customFormat="1" x14ac:dyDescent="0.25">
      <c r="H4947" s="3"/>
      <c r="I4947" s="12" t="str">
        <f t="shared" si="77"/>
        <v xml:space="preserve"> </v>
      </c>
      <c r="J4947" s="2"/>
    </row>
    <row r="4948" spans="8:10" customFormat="1" x14ac:dyDescent="0.25">
      <c r="H4948" s="3"/>
      <c r="I4948" s="12" t="str">
        <f t="shared" si="77"/>
        <v xml:space="preserve"> </v>
      </c>
      <c r="J4948" s="2"/>
    </row>
    <row r="4949" spans="8:10" customFormat="1" x14ac:dyDescent="0.25">
      <c r="H4949" s="3"/>
      <c r="I4949" s="12" t="str">
        <f t="shared" si="77"/>
        <v xml:space="preserve"> </v>
      </c>
      <c r="J4949" s="2"/>
    </row>
    <row r="4950" spans="8:10" customFormat="1" x14ac:dyDescent="0.25">
      <c r="H4950" s="3"/>
      <c r="I4950" s="12" t="str">
        <f t="shared" si="77"/>
        <v xml:space="preserve"> </v>
      </c>
      <c r="J4950" s="2"/>
    </row>
    <row r="4951" spans="8:10" customFormat="1" x14ac:dyDescent="0.25">
      <c r="H4951" s="3"/>
      <c r="I4951" s="12" t="str">
        <f t="shared" si="77"/>
        <v xml:space="preserve"> </v>
      </c>
      <c r="J4951" s="2"/>
    </row>
    <row r="4952" spans="8:10" customFormat="1" x14ac:dyDescent="0.25">
      <c r="H4952" s="3"/>
      <c r="I4952" s="12" t="str">
        <f t="shared" si="77"/>
        <v xml:space="preserve"> </v>
      </c>
      <c r="J4952" s="2"/>
    </row>
    <row r="4953" spans="8:10" customFormat="1" x14ac:dyDescent="0.25">
      <c r="H4953" s="3"/>
      <c r="I4953" s="12" t="str">
        <f t="shared" si="77"/>
        <v xml:space="preserve"> </v>
      </c>
      <c r="J4953" s="2"/>
    </row>
    <row r="4954" spans="8:10" customFormat="1" x14ac:dyDescent="0.25">
      <c r="H4954" s="3"/>
      <c r="I4954" s="12" t="str">
        <f t="shared" si="77"/>
        <v xml:space="preserve"> </v>
      </c>
      <c r="J4954" s="2"/>
    </row>
    <row r="4955" spans="8:10" customFormat="1" x14ac:dyDescent="0.25">
      <c r="H4955" s="3"/>
      <c r="I4955" s="12" t="str">
        <f t="shared" si="77"/>
        <v xml:space="preserve"> </v>
      </c>
      <c r="J4955" s="2"/>
    </row>
    <row r="4956" spans="8:10" customFormat="1" x14ac:dyDescent="0.25">
      <c r="H4956" s="3"/>
      <c r="I4956" s="12" t="str">
        <f t="shared" si="77"/>
        <v xml:space="preserve"> </v>
      </c>
      <c r="J4956" s="2"/>
    </row>
    <row r="4957" spans="8:10" customFormat="1" x14ac:dyDescent="0.25">
      <c r="H4957" s="3"/>
      <c r="I4957" s="12" t="str">
        <f t="shared" si="77"/>
        <v xml:space="preserve"> </v>
      </c>
      <c r="J4957" s="2"/>
    </row>
    <row r="4958" spans="8:10" customFormat="1" x14ac:dyDescent="0.25">
      <c r="H4958" s="3"/>
      <c r="I4958" s="12" t="str">
        <f t="shared" si="77"/>
        <v xml:space="preserve"> </v>
      </c>
      <c r="J4958" s="2"/>
    </row>
    <row r="4959" spans="8:10" customFormat="1" x14ac:dyDescent="0.25">
      <c r="H4959" s="3"/>
      <c r="I4959" s="12" t="str">
        <f t="shared" si="77"/>
        <v xml:space="preserve"> </v>
      </c>
      <c r="J4959" s="2"/>
    </row>
    <row r="4960" spans="8:10" customFormat="1" x14ac:dyDescent="0.25">
      <c r="H4960" s="3"/>
      <c r="I4960" s="12" t="str">
        <f t="shared" si="77"/>
        <v xml:space="preserve"> </v>
      </c>
      <c r="J4960" s="2"/>
    </row>
    <row r="4961" spans="3:11" x14ac:dyDescent="0.25">
      <c r="C4961"/>
      <c r="D4961"/>
      <c r="E4961"/>
      <c r="F4961"/>
      <c r="G4961"/>
      <c r="I4961" s="12" t="str">
        <f t="shared" si="77"/>
        <v xml:space="preserve"> </v>
      </c>
      <c r="J4961" s="2"/>
      <c r="K4961"/>
    </row>
    <row r="4962" spans="3:11" x14ac:dyDescent="0.25">
      <c r="C4962"/>
      <c r="D4962"/>
      <c r="E4962"/>
      <c r="F4962"/>
      <c r="G4962"/>
      <c r="I4962" s="12" t="str">
        <f t="shared" si="77"/>
        <v xml:space="preserve"> </v>
      </c>
      <c r="J4962" s="2"/>
      <c r="K4962"/>
    </row>
    <row r="4963" spans="3:11" x14ac:dyDescent="0.25">
      <c r="C4963"/>
      <c r="D4963"/>
      <c r="E4963"/>
      <c r="F4963"/>
      <c r="G4963"/>
      <c r="I4963" s="12" t="str">
        <f t="shared" si="77"/>
        <v xml:space="preserve"> </v>
      </c>
      <c r="J4963" s="2"/>
      <c r="K4963"/>
    </row>
    <row r="4964" spans="3:11" x14ac:dyDescent="0.25">
      <c r="C4964"/>
      <c r="D4964"/>
      <c r="E4964"/>
      <c r="F4964"/>
      <c r="G4964"/>
      <c r="I4964" s="12" t="str">
        <f t="shared" si="77"/>
        <v xml:space="preserve"> </v>
      </c>
      <c r="J4964" s="2"/>
      <c r="K4964"/>
    </row>
    <row r="4965" spans="3:11" x14ac:dyDescent="0.25">
      <c r="C4965"/>
      <c r="D4965"/>
      <c r="E4965"/>
      <c r="F4965"/>
      <c r="G4965"/>
      <c r="I4965" s="12" t="str">
        <f t="shared" si="77"/>
        <v xml:space="preserve"> </v>
      </c>
      <c r="J4965" s="2"/>
      <c r="K4965"/>
    </row>
    <row r="4966" spans="3:11" x14ac:dyDescent="0.25">
      <c r="C4966"/>
      <c r="D4966"/>
      <c r="E4966"/>
      <c r="F4966"/>
      <c r="G4966"/>
      <c r="I4966" s="12" t="str">
        <f t="shared" si="77"/>
        <v xml:space="preserve"> </v>
      </c>
      <c r="J4966" s="2"/>
      <c r="K4966"/>
    </row>
    <row r="4967" spans="3:11" x14ac:dyDescent="0.25">
      <c r="C4967"/>
      <c r="D4967"/>
      <c r="E4967"/>
      <c r="F4967"/>
      <c r="G4967"/>
      <c r="I4967" s="12" t="str">
        <f t="shared" si="77"/>
        <v xml:space="preserve"> </v>
      </c>
      <c r="J4967" s="2"/>
      <c r="K4967"/>
    </row>
    <row r="4968" spans="3:11" x14ac:dyDescent="0.25">
      <c r="C4968"/>
      <c r="D4968"/>
      <c r="E4968"/>
      <c r="F4968"/>
      <c r="G4968"/>
      <c r="I4968" s="12" t="str">
        <f t="shared" si="77"/>
        <v xml:space="preserve"> </v>
      </c>
      <c r="J4968" s="2"/>
      <c r="K4968"/>
    </row>
    <row r="4969" spans="3:11" x14ac:dyDescent="0.25">
      <c r="C4969"/>
      <c r="D4969"/>
      <c r="E4969"/>
      <c r="F4969"/>
      <c r="G4969"/>
      <c r="I4969" s="12" t="str">
        <f t="shared" si="77"/>
        <v xml:space="preserve"> </v>
      </c>
      <c r="J4969" s="2"/>
      <c r="K4969"/>
    </row>
    <row r="4970" spans="3:11" x14ac:dyDescent="0.25">
      <c r="C4970"/>
      <c r="D4970"/>
      <c r="E4970"/>
      <c r="F4970"/>
      <c r="G4970"/>
      <c r="I4970" s="12" t="str">
        <f t="shared" si="77"/>
        <v xml:space="preserve"> </v>
      </c>
      <c r="J4970" s="2"/>
      <c r="K4970"/>
    </row>
    <row r="4971" spans="3:11" x14ac:dyDescent="0.25">
      <c r="C4971"/>
      <c r="D4971"/>
      <c r="E4971"/>
      <c r="F4971"/>
      <c r="G4971"/>
      <c r="I4971" s="12" t="str">
        <f t="shared" si="77"/>
        <v xml:space="preserve"> </v>
      </c>
      <c r="J4971" s="2"/>
      <c r="K4971"/>
    </row>
    <row r="4972" spans="3:11" x14ac:dyDescent="0.25">
      <c r="C4972"/>
      <c r="D4972"/>
      <c r="E4972"/>
      <c r="F4972"/>
      <c r="G4972"/>
      <c r="I4972" s="12" t="str">
        <f t="shared" si="77"/>
        <v xml:space="preserve"> </v>
      </c>
      <c r="J4972" s="2"/>
      <c r="K4972"/>
    </row>
    <row r="4973" spans="3:11" x14ac:dyDescent="0.25">
      <c r="C4973"/>
      <c r="D4973"/>
      <c r="E4973"/>
      <c r="F4973"/>
      <c r="G4973"/>
      <c r="I4973" s="12" t="str">
        <f t="shared" si="77"/>
        <v xml:space="preserve"> </v>
      </c>
      <c r="J4973" s="2"/>
      <c r="K4973"/>
    </row>
    <row r="4974" spans="3:11" x14ac:dyDescent="0.25">
      <c r="C4974"/>
      <c r="D4974"/>
      <c r="E4974"/>
      <c r="F4974"/>
      <c r="G4974"/>
      <c r="I4974" s="12" t="str">
        <f t="shared" si="77"/>
        <v xml:space="preserve"> </v>
      </c>
      <c r="J4974" s="2"/>
      <c r="K4974"/>
    </row>
    <row r="4975" spans="3:11" x14ac:dyDescent="0.25">
      <c r="E4975" s="3"/>
      <c r="F4975" s="3"/>
      <c r="I4975" s="12" t="str">
        <f t="shared" si="77"/>
        <v xml:space="preserve"> </v>
      </c>
      <c r="J4975" s="2"/>
      <c r="K4975"/>
    </row>
    <row r="4976" spans="3:11" x14ac:dyDescent="0.25">
      <c r="E4976" s="3"/>
      <c r="F4976" s="3"/>
      <c r="I4976" s="12" t="str">
        <f t="shared" si="77"/>
        <v xml:space="preserve"> </v>
      </c>
      <c r="J4976" s="2"/>
      <c r="K4976"/>
    </row>
    <row r="4977" spans="5:11" x14ac:dyDescent="0.25">
      <c r="E4977" s="3"/>
      <c r="F4977" s="3"/>
      <c r="I4977" s="12" t="str">
        <f t="shared" si="77"/>
        <v xml:space="preserve"> </v>
      </c>
      <c r="J4977" s="2"/>
      <c r="K4977"/>
    </row>
    <row r="4978" spans="5:11" x14ac:dyDescent="0.25">
      <c r="E4978" s="3"/>
      <c r="F4978" s="3"/>
      <c r="I4978" s="12" t="str">
        <f t="shared" si="77"/>
        <v xml:space="preserve"> </v>
      </c>
      <c r="J4978" s="2"/>
      <c r="K4978"/>
    </row>
    <row r="4979" spans="5:11" x14ac:dyDescent="0.25">
      <c r="E4979" s="3"/>
      <c r="F4979" s="3"/>
      <c r="I4979" s="12" t="str">
        <f t="shared" si="77"/>
        <v xml:space="preserve"> </v>
      </c>
      <c r="J4979" s="2"/>
      <c r="K4979"/>
    </row>
    <row r="4980" spans="5:11" x14ac:dyDescent="0.25">
      <c r="E4980" s="3"/>
      <c r="F4980" s="3"/>
      <c r="I4980" s="12" t="str">
        <f t="shared" si="77"/>
        <v xml:space="preserve"> </v>
      </c>
      <c r="J4980" s="2"/>
      <c r="K4980"/>
    </row>
    <row r="4981" spans="5:11" x14ac:dyDescent="0.25">
      <c r="E4981" s="3"/>
      <c r="F4981" s="3"/>
      <c r="I4981" s="12" t="str">
        <f t="shared" si="77"/>
        <v xml:space="preserve"> </v>
      </c>
      <c r="J4981" s="2"/>
      <c r="K4981"/>
    </row>
    <row r="4982" spans="5:11" x14ac:dyDescent="0.25">
      <c r="E4982" s="3"/>
      <c r="F4982" s="3"/>
      <c r="I4982" s="12" t="str">
        <f t="shared" si="77"/>
        <v xml:space="preserve"> </v>
      </c>
      <c r="J4982" s="2"/>
      <c r="K4982"/>
    </row>
    <row r="4983" spans="5:11" x14ac:dyDescent="0.25">
      <c r="E4983" s="3"/>
      <c r="F4983" s="3"/>
      <c r="I4983" s="12" t="str">
        <f t="shared" si="77"/>
        <v xml:space="preserve"> </v>
      </c>
      <c r="J4983" s="2"/>
      <c r="K4983"/>
    </row>
    <row r="4984" spans="5:11" x14ac:dyDescent="0.25">
      <c r="E4984" s="3"/>
      <c r="F4984" s="3"/>
      <c r="I4984" s="12" t="str">
        <f t="shared" si="77"/>
        <v xml:space="preserve"> </v>
      </c>
      <c r="J4984" s="2"/>
      <c r="K4984"/>
    </row>
    <row r="4985" spans="5:11" x14ac:dyDescent="0.25">
      <c r="E4985" s="3"/>
      <c r="F4985" s="3"/>
      <c r="I4985" s="12" t="str">
        <f t="shared" si="77"/>
        <v xml:space="preserve"> </v>
      </c>
      <c r="J4985" s="2"/>
      <c r="K4985"/>
    </row>
    <row r="4986" spans="5:11" x14ac:dyDescent="0.25">
      <c r="E4986" s="3"/>
      <c r="F4986" s="3"/>
      <c r="I4986" s="12" t="str">
        <f t="shared" si="77"/>
        <v xml:space="preserve"> </v>
      </c>
      <c r="J4986" s="2"/>
      <c r="K4986"/>
    </row>
    <row r="4987" spans="5:11" x14ac:dyDescent="0.25">
      <c r="E4987" s="3"/>
      <c r="F4987" s="3"/>
      <c r="I4987" s="12" t="str">
        <f t="shared" si="77"/>
        <v xml:space="preserve"> </v>
      </c>
      <c r="J4987" s="2"/>
      <c r="K4987"/>
    </row>
    <row r="4988" spans="5:11" x14ac:dyDescent="0.25">
      <c r="E4988" s="3"/>
      <c r="F4988" s="3"/>
      <c r="I4988" s="12" t="str">
        <f t="shared" si="77"/>
        <v xml:space="preserve"> </v>
      </c>
      <c r="J4988" s="2"/>
      <c r="K4988"/>
    </row>
    <row r="4989" spans="5:11" x14ac:dyDescent="0.25">
      <c r="E4989" s="3"/>
      <c r="F4989" s="3"/>
      <c r="I4989" s="12" t="str">
        <f t="shared" si="77"/>
        <v xml:space="preserve"> </v>
      </c>
      <c r="J4989" s="2"/>
      <c r="K4989"/>
    </row>
    <row r="4990" spans="5:11" x14ac:dyDescent="0.25">
      <c r="E4990" s="3"/>
      <c r="F4990" s="3"/>
      <c r="I4990" s="12" t="str">
        <f t="shared" si="77"/>
        <v xml:space="preserve"> </v>
      </c>
      <c r="J4990" s="2"/>
      <c r="K4990"/>
    </row>
    <row r="4991" spans="5:11" x14ac:dyDescent="0.25">
      <c r="E4991" s="3"/>
      <c r="F4991" s="3"/>
      <c r="I4991" s="12" t="str">
        <f t="shared" si="77"/>
        <v xml:space="preserve"> </v>
      </c>
      <c r="J4991" s="2"/>
      <c r="K4991"/>
    </row>
    <row r="4992" spans="5:11" x14ac:dyDescent="0.25">
      <c r="E4992" s="3"/>
      <c r="F4992" s="3"/>
      <c r="I4992" s="12" t="str">
        <f t="shared" si="77"/>
        <v xml:space="preserve"> </v>
      </c>
      <c r="J4992" s="2"/>
      <c r="K4992"/>
    </row>
    <row r="4993" spans="5:11" x14ac:dyDescent="0.25">
      <c r="E4993" s="3"/>
      <c r="F4993" s="3"/>
      <c r="I4993" s="12" t="str">
        <f t="shared" si="77"/>
        <v xml:space="preserve"> </v>
      </c>
      <c r="J4993" s="2"/>
      <c r="K4993"/>
    </row>
    <row r="4994" spans="5:11" x14ac:dyDescent="0.25">
      <c r="E4994" s="3"/>
      <c r="F4994" s="3"/>
      <c r="I4994" s="12" t="str">
        <f t="shared" si="77"/>
        <v xml:space="preserve"> </v>
      </c>
      <c r="J4994" s="2"/>
      <c r="K4994"/>
    </row>
    <row r="4995" spans="5:11" x14ac:dyDescent="0.25">
      <c r="E4995" s="3"/>
      <c r="F4995" s="3"/>
      <c r="I4995" s="12" t="str">
        <f t="shared" si="77"/>
        <v xml:space="preserve"> </v>
      </c>
      <c r="J4995" s="2"/>
      <c r="K4995"/>
    </row>
    <row r="4996" spans="5:11" x14ac:dyDescent="0.25">
      <c r="E4996" s="3"/>
      <c r="F4996" s="3"/>
      <c r="I4996" s="12" t="str">
        <f t="shared" si="77"/>
        <v xml:space="preserve"> </v>
      </c>
      <c r="J4996" s="2"/>
      <c r="K4996"/>
    </row>
    <row r="4997" spans="5:11" x14ac:dyDescent="0.25">
      <c r="E4997" s="3"/>
      <c r="F4997" s="3"/>
      <c r="I4997" s="12" t="str">
        <f t="shared" si="77"/>
        <v xml:space="preserve"> </v>
      </c>
      <c r="J4997" s="2"/>
      <c r="K4997"/>
    </row>
    <row r="4998" spans="5:11" x14ac:dyDescent="0.25">
      <c r="E4998" s="3"/>
      <c r="F4998" s="3"/>
      <c r="I4998" s="12" t="str">
        <f t="shared" si="77"/>
        <v xml:space="preserve"> </v>
      </c>
      <c r="J4998" s="2"/>
      <c r="K4998"/>
    </row>
    <row r="4999" spans="5:11" x14ac:dyDescent="0.25">
      <c r="E4999" s="3"/>
      <c r="F4999" s="3"/>
      <c r="I4999" s="12" t="str">
        <f t="shared" si="77"/>
        <v xml:space="preserve"> </v>
      </c>
      <c r="J4999" s="2"/>
      <c r="K4999"/>
    </row>
    <row r="5000" spans="5:11" x14ac:dyDescent="0.25">
      <c r="E5000" s="3"/>
      <c r="F5000" s="3"/>
      <c r="I5000" s="12" t="str">
        <f t="shared" ref="I5000:I5063" si="78">IF(G5000&gt;$K$2,"X"," ")</f>
        <v xml:space="preserve"> </v>
      </c>
      <c r="J5000" s="2"/>
      <c r="K5000"/>
    </row>
    <row r="5001" spans="5:11" x14ac:dyDescent="0.25">
      <c r="E5001" s="3"/>
      <c r="F5001" s="3"/>
      <c r="I5001" s="12" t="str">
        <f t="shared" si="78"/>
        <v xml:space="preserve"> </v>
      </c>
      <c r="J5001" s="2"/>
      <c r="K5001"/>
    </row>
    <row r="5002" spans="5:11" x14ac:dyDescent="0.25">
      <c r="E5002" s="3"/>
      <c r="F5002" s="3"/>
      <c r="I5002" s="12" t="str">
        <f t="shared" si="78"/>
        <v xml:space="preserve"> </v>
      </c>
      <c r="J5002" s="2"/>
      <c r="K5002"/>
    </row>
    <row r="5003" spans="5:11" x14ac:dyDescent="0.25">
      <c r="E5003" s="3"/>
      <c r="F5003" s="3"/>
      <c r="I5003" s="12" t="str">
        <f t="shared" si="78"/>
        <v xml:space="preserve"> </v>
      </c>
      <c r="J5003" s="2"/>
      <c r="K5003"/>
    </row>
    <row r="5004" spans="5:11" x14ac:dyDescent="0.25">
      <c r="E5004" s="3"/>
      <c r="F5004" s="3"/>
      <c r="I5004" s="12" t="str">
        <f t="shared" si="78"/>
        <v xml:space="preserve"> </v>
      </c>
      <c r="J5004" s="2"/>
      <c r="K5004"/>
    </row>
    <row r="5005" spans="5:11" x14ac:dyDescent="0.25">
      <c r="E5005" s="3"/>
      <c r="F5005" s="3"/>
      <c r="I5005" s="12" t="str">
        <f t="shared" si="78"/>
        <v xml:space="preserve"> </v>
      </c>
      <c r="J5005" s="2"/>
      <c r="K5005"/>
    </row>
    <row r="5006" spans="5:11" x14ac:dyDescent="0.25">
      <c r="E5006" s="3"/>
      <c r="F5006" s="3"/>
      <c r="I5006" s="12" t="str">
        <f t="shared" si="78"/>
        <v xml:space="preserve"> </v>
      </c>
      <c r="J5006" s="2"/>
      <c r="K5006"/>
    </row>
    <row r="5007" spans="5:11" x14ac:dyDescent="0.25">
      <c r="E5007" s="3"/>
      <c r="F5007" s="3"/>
      <c r="I5007" s="12" t="str">
        <f t="shared" si="78"/>
        <v xml:space="preserve"> </v>
      </c>
      <c r="J5007" s="2"/>
      <c r="K5007"/>
    </row>
    <row r="5008" spans="5:11" x14ac:dyDescent="0.25">
      <c r="E5008" s="3"/>
      <c r="F5008" s="3"/>
      <c r="I5008" s="12" t="str">
        <f t="shared" si="78"/>
        <v xml:space="preserve"> </v>
      </c>
      <c r="J5008" s="2"/>
      <c r="K5008"/>
    </row>
    <row r="5009" spans="5:11" x14ac:dyDescent="0.25">
      <c r="E5009" s="3"/>
      <c r="F5009" s="3"/>
      <c r="I5009" s="12" t="str">
        <f t="shared" si="78"/>
        <v xml:space="preserve"> </v>
      </c>
      <c r="J5009" s="2"/>
      <c r="K5009"/>
    </row>
    <row r="5010" spans="5:11" x14ac:dyDescent="0.25">
      <c r="E5010" s="3"/>
      <c r="F5010" s="3"/>
      <c r="I5010" s="12" t="str">
        <f t="shared" si="78"/>
        <v xml:space="preserve"> </v>
      </c>
      <c r="J5010" s="2"/>
      <c r="K5010"/>
    </row>
    <row r="5011" spans="5:11" x14ac:dyDescent="0.25">
      <c r="E5011" s="3"/>
      <c r="F5011" s="3"/>
      <c r="I5011" s="12" t="str">
        <f t="shared" si="78"/>
        <v xml:space="preserve"> </v>
      </c>
      <c r="J5011" s="2"/>
      <c r="K5011"/>
    </row>
    <row r="5012" spans="5:11" x14ac:dyDescent="0.25">
      <c r="E5012" s="3"/>
      <c r="F5012" s="3"/>
      <c r="I5012" s="12" t="str">
        <f t="shared" si="78"/>
        <v xml:space="preserve"> </v>
      </c>
      <c r="J5012" s="2"/>
      <c r="K5012"/>
    </row>
    <row r="5013" spans="5:11" x14ac:dyDescent="0.25">
      <c r="E5013" s="3"/>
      <c r="F5013" s="3"/>
      <c r="I5013" s="12" t="str">
        <f t="shared" si="78"/>
        <v xml:space="preserve"> </v>
      </c>
      <c r="J5013" s="2"/>
      <c r="K5013"/>
    </row>
    <row r="5014" spans="5:11" x14ac:dyDescent="0.25">
      <c r="E5014" s="3"/>
      <c r="F5014" s="3"/>
      <c r="I5014" s="12" t="str">
        <f t="shared" si="78"/>
        <v xml:space="preserve"> </v>
      </c>
      <c r="J5014" s="2"/>
      <c r="K5014"/>
    </row>
    <row r="5015" spans="5:11" x14ac:dyDescent="0.25">
      <c r="E5015" s="3"/>
      <c r="F5015" s="3"/>
      <c r="I5015" s="12" t="str">
        <f t="shared" si="78"/>
        <v xml:space="preserve"> </v>
      </c>
      <c r="J5015" s="2"/>
      <c r="K5015"/>
    </row>
    <row r="5016" spans="5:11" x14ac:dyDescent="0.25">
      <c r="E5016" s="3"/>
      <c r="F5016" s="3"/>
      <c r="I5016" s="12" t="str">
        <f t="shared" si="78"/>
        <v xml:space="preserve"> </v>
      </c>
      <c r="J5016" s="2"/>
      <c r="K5016"/>
    </row>
    <row r="5017" spans="5:11" x14ac:dyDescent="0.25">
      <c r="E5017" s="3"/>
      <c r="F5017" s="3"/>
      <c r="I5017" s="12" t="str">
        <f t="shared" si="78"/>
        <v xml:space="preserve"> </v>
      </c>
      <c r="J5017" s="2"/>
      <c r="K5017"/>
    </row>
    <row r="5018" spans="5:11" x14ac:dyDescent="0.25">
      <c r="E5018" s="3"/>
      <c r="F5018" s="3"/>
      <c r="I5018" s="12" t="str">
        <f t="shared" si="78"/>
        <v xml:space="preserve"> </v>
      </c>
      <c r="J5018" s="2"/>
      <c r="K5018"/>
    </row>
    <row r="5019" spans="5:11" x14ac:dyDescent="0.25">
      <c r="E5019" s="3"/>
      <c r="F5019" s="3"/>
      <c r="I5019" s="12" t="str">
        <f t="shared" si="78"/>
        <v xml:space="preserve"> </v>
      </c>
      <c r="J5019" s="2"/>
      <c r="K5019"/>
    </row>
    <row r="5020" spans="5:11" x14ac:dyDescent="0.25">
      <c r="E5020" s="3"/>
      <c r="F5020" s="3"/>
      <c r="I5020" s="12" t="str">
        <f t="shared" si="78"/>
        <v xml:space="preserve"> </v>
      </c>
      <c r="J5020" s="2"/>
      <c r="K5020"/>
    </row>
    <row r="5021" spans="5:11" x14ac:dyDescent="0.25">
      <c r="E5021" s="3"/>
      <c r="F5021" s="3"/>
      <c r="I5021" s="12" t="str">
        <f t="shared" si="78"/>
        <v xml:space="preserve"> </v>
      </c>
      <c r="J5021" s="2"/>
      <c r="K5021"/>
    </row>
    <row r="5022" spans="5:11" x14ac:dyDescent="0.25">
      <c r="E5022" s="3"/>
      <c r="F5022" s="3"/>
      <c r="I5022" s="12" t="str">
        <f t="shared" si="78"/>
        <v xml:space="preserve"> </v>
      </c>
      <c r="J5022" s="2"/>
      <c r="K5022"/>
    </row>
    <row r="5023" spans="5:11" x14ac:dyDescent="0.25">
      <c r="E5023" s="3"/>
      <c r="F5023" s="3"/>
      <c r="I5023" s="12" t="str">
        <f t="shared" si="78"/>
        <v xml:space="preserve"> </v>
      </c>
      <c r="J5023" s="2"/>
      <c r="K5023"/>
    </row>
    <row r="5024" spans="5:11" x14ac:dyDescent="0.25">
      <c r="E5024" s="3"/>
      <c r="F5024" s="3"/>
      <c r="I5024" s="12" t="str">
        <f t="shared" si="78"/>
        <v xml:space="preserve"> </v>
      </c>
      <c r="J5024" s="2"/>
      <c r="K5024"/>
    </row>
    <row r="5025" spans="5:11" x14ac:dyDescent="0.25">
      <c r="E5025" s="3"/>
      <c r="F5025" s="3"/>
      <c r="I5025" s="12" t="str">
        <f t="shared" si="78"/>
        <v xml:space="preserve"> </v>
      </c>
      <c r="J5025" s="2"/>
      <c r="K5025"/>
    </row>
    <row r="5026" spans="5:11" x14ac:dyDescent="0.25">
      <c r="E5026" s="3"/>
      <c r="F5026" s="3"/>
      <c r="I5026" s="12" t="str">
        <f t="shared" si="78"/>
        <v xml:space="preserve"> </v>
      </c>
      <c r="J5026" s="2"/>
      <c r="K5026"/>
    </row>
    <row r="5027" spans="5:11" x14ac:dyDescent="0.25">
      <c r="E5027" s="3"/>
      <c r="F5027" s="3"/>
      <c r="I5027" s="12" t="str">
        <f t="shared" si="78"/>
        <v xml:space="preserve"> </v>
      </c>
      <c r="J5027" s="2"/>
      <c r="K5027"/>
    </row>
    <row r="5028" spans="5:11" x14ac:dyDescent="0.25">
      <c r="E5028" s="3"/>
      <c r="F5028" s="3"/>
      <c r="I5028" s="12" t="str">
        <f t="shared" si="78"/>
        <v xml:space="preserve"> </v>
      </c>
      <c r="J5028" s="2"/>
      <c r="K5028"/>
    </row>
    <row r="5029" spans="5:11" x14ac:dyDescent="0.25">
      <c r="E5029" s="3"/>
      <c r="F5029" s="3"/>
      <c r="I5029" s="12" t="str">
        <f t="shared" si="78"/>
        <v xml:space="preserve"> </v>
      </c>
      <c r="J5029" s="2"/>
      <c r="K5029"/>
    </row>
    <row r="5030" spans="5:11" x14ac:dyDescent="0.25">
      <c r="E5030" s="3"/>
      <c r="F5030" s="3"/>
      <c r="I5030" s="12" t="str">
        <f t="shared" si="78"/>
        <v xml:space="preserve"> </v>
      </c>
      <c r="J5030" s="2"/>
      <c r="K5030"/>
    </row>
    <row r="5031" spans="5:11" x14ac:dyDescent="0.25">
      <c r="E5031" s="3"/>
      <c r="F5031" s="3"/>
      <c r="I5031" s="12" t="str">
        <f t="shared" si="78"/>
        <v xml:space="preserve"> </v>
      </c>
      <c r="J5031" s="2"/>
      <c r="K5031"/>
    </row>
    <row r="5032" spans="5:11" x14ac:dyDescent="0.25">
      <c r="E5032" s="3"/>
      <c r="F5032" s="3"/>
      <c r="I5032" s="12" t="str">
        <f t="shared" si="78"/>
        <v xml:space="preserve"> </v>
      </c>
      <c r="J5032" s="2"/>
      <c r="K5032"/>
    </row>
    <row r="5033" spans="5:11" x14ac:dyDescent="0.25">
      <c r="E5033" s="3"/>
      <c r="F5033" s="3"/>
      <c r="I5033" s="12" t="str">
        <f t="shared" si="78"/>
        <v xml:space="preserve"> </v>
      </c>
      <c r="J5033" s="2"/>
      <c r="K5033"/>
    </row>
    <row r="5034" spans="5:11" x14ac:dyDescent="0.25">
      <c r="E5034" s="3"/>
      <c r="F5034" s="3"/>
      <c r="I5034" s="12" t="str">
        <f t="shared" si="78"/>
        <v xml:space="preserve"> </v>
      </c>
      <c r="J5034" s="2"/>
      <c r="K5034"/>
    </row>
    <row r="5035" spans="5:11" x14ac:dyDescent="0.25">
      <c r="E5035" s="3"/>
      <c r="F5035" s="3"/>
      <c r="I5035" s="12" t="str">
        <f t="shared" si="78"/>
        <v xml:space="preserve"> </v>
      </c>
      <c r="J5035" s="2"/>
      <c r="K5035"/>
    </row>
    <row r="5036" spans="5:11" x14ac:dyDescent="0.25">
      <c r="E5036" s="3"/>
      <c r="F5036" s="3"/>
      <c r="I5036" s="12" t="str">
        <f t="shared" si="78"/>
        <v xml:space="preserve"> </v>
      </c>
      <c r="J5036" s="2"/>
      <c r="K5036"/>
    </row>
    <row r="5037" spans="5:11" x14ac:dyDescent="0.25">
      <c r="E5037" s="3"/>
      <c r="F5037" s="3"/>
      <c r="I5037" s="12" t="str">
        <f t="shared" si="78"/>
        <v xml:space="preserve"> </v>
      </c>
      <c r="J5037" s="2"/>
      <c r="K5037"/>
    </row>
    <row r="5038" spans="5:11" x14ac:dyDescent="0.25">
      <c r="E5038" s="3"/>
      <c r="F5038" s="3"/>
      <c r="I5038" s="12" t="str">
        <f t="shared" si="78"/>
        <v xml:space="preserve"> </v>
      </c>
      <c r="J5038" s="2"/>
      <c r="K5038"/>
    </row>
    <row r="5039" spans="5:11" x14ac:dyDescent="0.25">
      <c r="E5039" s="3"/>
      <c r="F5039" s="3"/>
      <c r="I5039" s="12" t="str">
        <f t="shared" si="78"/>
        <v xml:space="preserve"> </v>
      </c>
      <c r="J5039" s="2"/>
      <c r="K5039"/>
    </row>
    <row r="5040" spans="5:11" x14ac:dyDescent="0.25">
      <c r="E5040" s="3"/>
      <c r="F5040" s="3"/>
      <c r="I5040" s="12" t="str">
        <f t="shared" si="78"/>
        <v xml:space="preserve"> </v>
      </c>
      <c r="J5040" s="2"/>
      <c r="K5040"/>
    </row>
    <row r="5041" spans="5:11" x14ac:dyDescent="0.25">
      <c r="E5041" s="3"/>
      <c r="F5041" s="3"/>
      <c r="I5041" s="12" t="str">
        <f t="shared" si="78"/>
        <v xml:space="preserve"> </v>
      </c>
      <c r="J5041" s="2"/>
      <c r="K5041"/>
    </row>
    <row r="5042" spans="5:11" x14ac:dyDescent="0.25">
      <c r="E5042" s="3"/>
      <c r="F5042" s="3"/>
      <c r="I5042" s="12" t="str">
        <f t="shared" si="78"/>
        <v xml:space="preserve"> </v>
      </c>
      <c r="J5042" s="2"/>
      <c r="K5042"/>
    </row>
    <row r="5043" spans="5:11" x14ac:dyDescent="0.25">
      <c r="E5043" s="3"/>
      <c r="F5043" s="3"/>
      <c r="I5043" s="12" t="str">
        <f t="shared" si="78"/>
        <v xml:space="preserve"> </v>
      </c>
      <c r="J5043" s="2"/>
      <c r="K5043"/>
    </row>
    <row r="5044" spans="5:11" x14ac:dyDescent="0.25">
      <c r="E5044" s="3"/>
      <c r="F5044" s="3"/>
      <c r="I5044" s="12" t="str">
        <f t="shared" si="78"/>
        <v xml:space="preserve"> </v>
      </c>
      <c r="J5044" s="2"/>
      <c r="K5044"/>
    </row>
    <row r="5045" spans="5:11" x14ac:dyDescent="0.25">
      <c r="E5045" s="3"/>
      <c r="F5045" s="3"/>
      <c r="I5045" s="12" t="str">
        <f t="shared" si="78"/>
        <v xml:space="preserve"> </v>
      </c>
      <c r="J5045" s="2"/>
      <c r="K5045"/>
    </row>
    <row r="5046" spans="5:11" x14ac:dyDescent="0.25">
      <c r="E5046" s="3"/>
      <c r="F5046" s="3"/>
      <c r="I5046" s="12" t="str">
        <f t="shared" si="78"/>
        <v xml:space="preserve"> </v>
      </c>
      <c r="J5046" s="2"/>
      <c r="K5046"/>
    </row>
    <row r="5047" spans="5:11" x14ac:dyDescent="0.25">
      <c r="E5047" s="3"/>
      <c r="F5047" s="3"/>
      <c r="I5047" s="12" t="str">
        <f t="shared" si="78"/>
        <v xml:space="preserve"> </v>
      </c>
      <c r="J5047" s="2"/>
      <c r="K5047"/>
    </row>
    <row r="5048" spans="5:11" x14ac:dyDescent="0.25">
      <c r="E5048" s="3"/>
      <c r="F5048" s="3"/>
      <c r="I5048" s="12" t="str">
        <f t="shared" si="78"/>
        <v xml:space="preserve"> </v>
      </c>
      <c r="J5048" s="2"/>
      <c r="K5048"/>
    </row>
    <row r="5049" spans="5:11" x14ac:dyDescent="0.25">
      <c r="E5049" s="3"/>
      <c r="F5049" s="3"/>
      <c r="I5049" s="12" t="str">
        <f t="shared" si="78"/>
        <v xml:space="preserve"> </v>
      </c>
      <c r="J5049" s="2"/>
      <c r="K5049"/>
    </row>
    <row r="5050" spans="5:11" x14ac:dyDescent="0.25">
      <c r="E5050" s="3"/>
      <c r="F5050" s="3"/>
      <c r="I5050" s="12" t="str">
        <f t="shared" si="78"/>
        <v xml:space="preserve"> </v>
      </c>
      <c r="J5050" s="2"/>
      <c r="K5050"/>
    </row>
    <row r="5051" spans="5:11" x14ac:dyDescent="0.25">
      <c r="E5051" s="3"/>
      <c r="F5051" s="3"/>
      <c r="I5051" s="12" t="str">
        <f t="shared" si="78"/>
        <v xml:space="preserve"> </v>
      </c>
      <c r="J5051" s="2"/>
      <c r="K5051"/>
    </row>
    <row r="5052" spans="5:11" x14ac:dyDescent="0.25">
      <c r="E5052" s="3"/>
      <c r="F5052" s="3"/>
      <c r="I5052" s="12" t="str">
        <f t="shared" si="78"/>
        <v xml:space="preserve"> </v>
      </c>
      <c r="J5052" s="2"/>
      <c r="K5052"/>
    </row>
    <row r="5053" spans="5:11" x14ac:dyDescent="0.25">
      <c r="E5053" s="3"/>
      <c r="F5053" s="3"/>
      <c r="I5053" s="12" t="str">
        <f t="shared" si="78"/>
        <v xml:space="preserve"> </v>
      </c>
      <c r="J5053" s="2"/>
      <c r="K5053"/>
    </row>
    <row r="5054" spans="5:11" x14ac:dyDescent="0.25">
      <c r="E5054" s="3"/>
      <c r="F5054" s="3"/>
      <c r="I5054" s="12" t="str">
        <f t="shared" si="78"/>
        <v xml:space="preserve"> </v>
      </c>
      <c r="J5054" s="2"/>
      <c r="K5054"/>
    </row>
    <row r="5055" spans="5:11" x14ac:dyDescent="0.25">
      <c r="E5055" s="3"/>
      <c r="F5055" s="3"/>
      <c r="I5055" s="12" t="str">
        <f t="shared" si="78"/>
        <v xml:space="preserve"> </v>
      </c>
      <c r="J5055" s="2"/>
      <c r="K5055"/>
    </row>
    <row r="5056" spans="5:11" x14ac:dyDescent="0.25">
      <c r="E5056" s="3"/>
      <c r="F5056" s="3"/>
      <c r="I5056" s="12" t="str">
        <f t="shared" si="78"/>
        <v xml:space="preserve"> </v>
      </c>
      <c r="J5056" s="2"/>
      <c r="K5056"/>
    </row>
    <row r="5057" spans="5:11" x14ac:dyDescent="0.25">
      <c r="E5057" s="3"/>
      <c r="F5057" s="3"/>
      <c r="I5057" s="12" t="str">
        <f t="shared" si="78"/>
        <v xml:space="preserve"> </v>
      </c>
      <c r="J5057" s="2"/>
      <c r="K5057"/>
    </row>
    <row r="5058" spans="5:11" x14ac:dyDescent="0.25">
      <c r="E5058" s="3"/>
      <c r="F5058" s="3"/>
      <c r="I5058" s="12" t="str">
        <f t="shared" si="78"/>
        <v xml:space="preserve"> </v>
      </c>
      <c r="J5058" s="2"/>
      <c r="K5058"/>
    </row>
    <row r="5059" spans="5:11" x14ac:dyDescent="0.25">
      <c r="E5059" s="3"/>
      <c r="F5059" s="3"/>
      <c r="I5059" s="12" t="str">
        <f t="shared" si="78"/>
        <v xml:space="preserve"> </v>
      </c>
      <c r="J5059" s="2"/>
      <c r="K5059"/>
    </row>
    <row r="5060" spans="5:11" x14ac:dyDescent="0.25">
      <c r="E5060" s="3"/>
      <c r="F5060" s="3"/>
      <c r="I5060" s="12" t="str">
        <f t="shared" si="78"/>
        <v xml:space="preserve"> </v>
      </c>
      <c r="J5060" s="2"/>
      <c r="K5060"/>
    </row>
    <row r="5061" spans="5:11" x14ac:dyDescent="0.25">
      <c r="E5061" s="3"/>
      <c r="F5061" s="3"/>
      <c r="I5061" s="12" t="str">
        <f t="shared" si="78"/>
        <v xml:space="preserve"> </v>
      </c>
      <c r="J5061" s="2"/>
      <c r="K5061"/>
    </row>
    <row r="5062" spans="5:11" x14ac:dyDescent="0.25">
      <c r="E5062" s="3"/>
      <c r="F5062" s="3"/>
      <c r="I5062" s="12" t="str">
        <f t="shared" si="78"/>
        <v xml:space="preserve"> </v>
      </c>
      <c r="J5062" s="2"/>
      <c r="K5062"/>
    </row>
    <row r="5063" spans="5:11" x14ac:dyDescent="0.25">
      <c r="E5063" s="3"/>
      <c r="F5063" s="3"/>
      <c r="I5063" s="12" t="str">
        <f t="shared" si="78"/>
        <v xml:space="preserve"> </v>
      </c>
      <c r="J5063" s="2"/>
      <c r="K5063"/>
    </row>
    <row r="5064" spans="5:11" x14ac:dyDescent="0.25">
      <c r="E5064" s="3"/>
      <c r="F5064" s="3"/>
      <c r="I5064" s="12" t="str">
        <f t="shared" ref="I5064:I5127" si="79">IF(G5064&gt;$K$2,"X"," ")</f>
        <v xml:space="preserve"> </v>
      </c>
      <c r="J5064" s="2"/>
      <c r="K5064"/>
    </row>
    <row r="5065" spans="5:11" x14ac:dyDescent="0.25">
      <c r="E5065" s="3"/>
      <c r="F5065" s="3"/>
      <c r="I5065" s="12" t="str">
        <f t="shared" si="79"/>
        <v xml:space="preserve"> </v>
      </c>
      <c r="J5065" s="2"/>
      <c r="K5065"/>
    </row>
    <row r="5066" spans="5:11" x14ac:dyDescent="0.25">
      <c r="E5066" s="3"/>
      <c r="F5066" s="3"/>
      <c r="I5066" s="12" t="str">
        <f t="shared" si="79"/>
        <v xml:space="preserve"> </v>
      </c>
      <c r="J5066" s="2"/>
      <c r="K5066"/>
    </row>
    <row r="5067" spans="5:11" x14ac:dyDescent="0.25">
      <c r="E5067" s="3"/>
      <c r="F5067" s="3"/>
      <c r="I5067" s="12" t="str">
        <f t="shared" si="79"/>
        <v xml:space="preserve"> </v>
      </c>
      <c r="J5067" s="2"/>
      <c r="K5067"/>
    </row>
    <row r="5068" spans="5:11" x14ac:dyDescent="0.25">
      <c r="E5068" s="3"/>
      <c r="F5068" s="3"/>
      <c r="I5068" s="12" t="str">
        <f t="shared" si="79"/>
        <v xml:space="preserve"> </v>
      </c>
      <c r="J5068" s="2"/>
      <c r="K5068"/>
    </row>
    <row r="5069" spans="5:11" x14ac:dyDescent="0.25">
      <c r="E5069" s="3"/>
      <c r="F5069" s="3"/>
      <c r="I5069" s="12" t="str">
        <f t="shared" si="79"/>
        <v xml:space="preserve"> </v>
      </c>
      <c r="J5069" s="2"/>
      <c r="K5069"/>
    </row>
    <row r="5070" spans="5:11" x14ac:dyDescent="0.25">
      <c r="E5070" s="3"/>
      <c r="F5070" s="3"/>
      <c r="I5070" s="12" t="str">
        <f t="shared" si="79"/>
        <v xml:space="preserve"> </v>
      </c>
      <c r="J5070" s="2"/>
      <c r="K5070"/>
    </row>
    <row r="5071" spans="5:11" x14ac:dyDescent="0.25">
      <c r="E5071" s="3"/>
      <c r="F5071" s="3"/>
      <c r="I5071" s="12" t="str">
        <f t="shared" si="79"/>
        <v xml:space="preserve"> </v>
      </c>
      <c r="J5071" s="2"/>
      <c r="K5071"/>
    </row>
    <row r="5072" spans="5:11" x14ac:dyDescent="0.25">
      <c r="E5072" s="3"/>
      <c r="F5072" s="3"/>
      <c r="I5072" s="12" t="str">
        <f t="shared" si="79"/>
        <v xml:space="preserve"> </v>
      </c>
      <c r="J5072" s="2"/>
      <c r="K5072"/>
    </row>
    <row r="5073" spans="5:11" x14ac:dyDescent="0.25">
      <c r="E5073" s="3"/>
      <c r="F5073" s="3"/>
      <c r="I5073" s="12" t="str">
        <f t="shared" si="79"/>
        <v xml:space="preserve"> </v>
      </c>
      <c r="J5073" s="2"/>
      <c r="K5073"/>
    </row>
    <row r="5074" spans="5:11" x14ac:dyDescent="0.25">
      <c r="E5074" s="3"/>
      <c r="F5074" s="3"/>
      <c r="I5074" s="12" t="str">
        <f t="shared" si="79"/>
        <v xml:space="preserve"> </v>
      </c>
      <c r="J5074" s="2"/>
      <c r="K5074"/>
    </row>
    <row r="5075" spans="5:11" x14ac:dyDescent="0.25">
      <c r="E5075" s="3"/>
      <c r="F5075" s="3"/>
      <c r="I5075" s="12" t="str">
        <f t="shared" si="79"/>
        <v xml:space="preserve"> </v>
      </c>
      <c r="J5075" s="2"/>
      <c r="K5075"/>
    </row>
    <row r="5076" spans="5:11" x14ac:dyDescent="0.25">
      <c r="E5076" s="3"/>
      <c r="F5076" s="3"/>
      <c r="I5076" s="12" t="str">
        <f t="shared" si="79"/>
        <v xml:space="preserve"> </v>
      </c>
      <c r="J5076" s="2"/>
      <c r="K5076"/>
    </row>
    <row r="5077" spans="5:11" x14ac:dyDescent="0.25">
      <c r="E5077" s="3"/>
      <c r="F5077" s="3"/>
      <c r="I5077" s="12" t="str">
        <f t="shared" si="79"/>
        <v xml:space="preserve"> </v>
      </c>
      <c r="J5077" s="2"/>
      <c r="K5077"/>
    </row>
    <row r="5078" spans="5:11" x14ac:dyDescent="0.25">
      <c r="E5078" s="3"/>
      <c r="F5078" s="3"/>
      <c r="I5078" s="12" t="str">
        <f t="shared" si="79"/>
        <v xml:space="preserve"> </v>
      </c>
      <c r="J5078" s="2"/>
      <c r="K5078"/>
    </row>
    <row r="5079" spans="5:11" x14ac:dyDescent="0.25">
      <c r="E5079" s="3"/>
      <c r="F5079" s="3"/>
      <c r="I5079" s="12" t="str">
        <f t="shared" si="79"/>
        <v xml:space="preserve"> </v>
      </c>
      <c r="J5079" s="2"/>
      <c r="K5079"/>
    </row>
    <row r="5080" spans="5:11" x14ac:dyDescent="0.25">
      <c r="E5080" s="3"/>
      <c r="F5080" s="3"/>
      <c r="I5080" s="12" t="str">
        <f t="shared" si="79"/>
        <v xml:space="preserve"> </v>
      </c>
      <c r="J5080" s="2"/>
      <c r="K5080"/>
    </row>
    <row r="5081" spans="5:11" x14ac:dyDescent="0.25">
      <c r="E5081" s="3"/>
      <c r="F5081" s="3"/>
      <c r="I5081" s="12" t="str">
        <f t="shared" si="79"/>
        <v xml:space="preserve"> </v>
      </c>
      <c r="J5081" s="2"/>
      <c r="K5081"/>
    </row>
    <row r="5082" spans="5:11" x14ac:dyDescent="0.25">
      <c r="E5082" s="3"/>
      <c r="F5082" s="3"/>
      <c r="I5082" s="12" t="str">
        <f t="shared" si="79"/>
        <v xml:space="preserve"> </v>
      </c>
      <c r="J5082" s="2"/>
      <c r="K5082"/>
    </row>
    <row r="5083" spans="5:11" x14ac:dyDescent="0.25">
      <c r="E5083" s="3"/>
      <c r="F5083" s="3"/>
      <c r="I5083" s="12" t="str">
        <f t="shared" si="79"/>
        <v xml:space="preserve"> </v>
      </c>
      <c r="J5083" s="2"/>
      <c r="K5083"/>
    </row>
    <row r="5084" spans="5:11" x14ac:dyDescent="0.25">
      <c r="E5084" s="3"/>
      <c r="F5084" s="3"/>
      <c r="I5084" s="12" t="str">
        <f t="shared" si="79"/>
        <v xml:space="preserve"> </v>
      </c>
      <c r="J5084" s="2"/>
      <c r="K5084"/>
    </row>
    <row r="5085" spans="5:11" x14ac:dyDescent="0.25">
      <c r="E5085" s="3"/>
      <c r="F5085" s="3"/>
      <c r="I5085" s="12" t="str">
        <f t="shared" si="79"/>
        <v xml:space="preserve"> </v>
      </c>
      <c r="J5085" s="2"/>
      <c r="K5085"/>
    </row>
    <row r="5086" spans="5:11" x14ac:dyDescent="0.25">
      <c r="E5086" s="3"/>
      <c r="F5086" s="3"/>
      <c r="I5086" s="12" t="str">
        <f t="shared" si="79"/>
        <v xml:space="preserve"> </v>
      </c>
      <c r="J5086" s="2"/>
      <c r="K5086"/>
    </row>
    <row r="5087" spans="5:11" x14ac:dyDescent="0.25">
      <c r="E5087" s="3"/>
      <c r="F5087" s="3"/>
      <c r="I5087" s="12" t="str">
        <f t="shared" si="79"/>
        <v xml:space="preserve"> </v>
      </c>
      <c r="J5087" s="2"/>
      <c r="K5087"/>
    </row>
    <row r="5088" spans="5:11" x14ac:dyDescent="0.25">
      <c r="E5088" s="3"/>
      <c r="F5088" s="3"/>
      <c r="I5088" s="12" t="str">
        <f t="shared" si="79"/>
        <v xml:space="preserve"> </v>
      </c>
      <c r="J5088" s="2"/>
      <c r="K5088"/>
    </row>
    <row r="5089" spans="5:11" x14ac:dyDescent="0.25">
      <c r="E5089" s="3"/>
      <c r="F5089" s="3"/>
      <c r="I5089" s="12" t="str">
        <f t="shared" si="79"/>
        <v xml:space="preserve"> </v>
      </c>
      <c r="J5089" s="2"/>
      <c r="K5089"/>
    </row>
    <row r="5090" spans="5:11" x14ac:dyDescent="0.25">
      <c r="E5090" s="3"/>
      <c r="F5090" s="3"/>
      <c r="I5090" s="12" t="str">
        <f t="shared" si="79"/>
        <v xml:space="preserve"> </v>
      </c>
      <c r="J5090" s="2"/>
      <c r="K5090"/>
    </row>
    <row r="5091" spans="5:11" x14ac:dyDescent="0.25">
      <c r="E5091" s="3"/>
      <c r="F5091" s="3"/>
      <c r="I5091" s="12" t="str">
        <f t="shared" si="79"/>
        <v xml:space="preserve"> </v>
      </c>
      <c r="J5091" s="2"/>
      <c r="K5091"/>
    </row>
    <row r="5092" spans="5:11" x14ac:dyDescent="0.25">
      <c r="E5092" s="3"/>
      <c r="F5092" s="3"/>
      <c r="I5092" s="12" t="str">
        <f t="shared" si="79"/>
        <v xml:space="preserve"> </v>
      </c>
      <c r="J5092" s="2"/>
      <c r="K5092"/>
    </row>
    <row r="5093" spans="5:11" x14ac:dyDescent="0.25">
      <c r="E5093" s="3"/>
      <c r="F5093" s="3"/>
      <c r="I5093" s="12" t="str">
        <f t="shared" si="79"/>
        <v xml:space="preserve"> </v>
      </c>
      <c r="J5093" s="2"/>
      <c r="K5093"/>
    </row>
    <row r="5094" spans="5:11" x14ac:dyDescent="0.25">
      <c r="E5094" s="3"/>
      <c r="F5094" s="3"/>
      <c r="I5094" s="12" t="str">
        <f t="shared" si="79"/>
        <v xml:space="preserve"> </v>
      </c>
      <c r="J5094" s="2"/>
      <c r="K5094"/>
    </row>
    <row r="5095" spans="5:11" x14ac:dyDescent="0.25">
      <c r="E5095" s="3"/>
      <c r="F5095" s="3"/>
      <c r="I5095" s="12" t="str">
        <f t="shared" si="79"/>
        <v xml:space="preserve"> </v>
      </c>
      <c r="J5095" s="2"/>
      <c r="K5095"/>
    </row>
    <row r="5096" spans="5:11" x14ac:dyDescent="0.25">
      <c r="E5096" s="3"/>
      <c r="F5096" s="3"/>
      <c r="I5096" s="12" t="str">
        <f t="shared" si="79"/>
        <v xml:space="preserve"> </v>
      </c>
      <c r="J5096" s="2"/>
      <c r="K5096"/>
    </row>
    <row r="5097" spans="5:11" x14ac:dyDescent="0.25">
      <c r="E5097" s="3"/>
      <c r="F5097" s="3"/>
      <c r="I5097" s="12" t="str">
        <f t="shared" si="79"/>
        <v xml:space="preserve"> </v>
      </c>
      <c r="J5097" s="2"/>
      <c r="K5097"/>
    </row>
    <row r="5098" spans="5:11" x14ac:dyDescent="0.25">
      <c r="E5098" s="3"/>
      <c r="F5098" s="3"/>
      <c r="I5098" s="12" t="str">
        <f t="shared" si="79"/>
        <v xml:space="preserve"> </v>
      </c>
      <c r="J5098" s="2"/>
      <c r="K5098"/>
    </row>
    <row r="5099" spans="5:11" x14ac:dyDescent="0.25">
      <c r="E5099" s="3"/>
      <c r="F5099" s="3"/>
      <c r="I5099" s="12" t="str">
        <f t="shared" si="79"/>
        <v xml:space="preserve"> </v>
      </c>
      <c r="J5099" s="2"/>
      <c r="K5099"/>
    </row>
    <row r="5100" spans="5:11" x14ac:dyDescent="0.25">
      <c r="E5100" s="3"/>
      <c r="F5100" s="3"/>
      <c r="I5100" s="12" t="str">
        <f t="shared" si="79"/>
        <v xml:space="preserve"> </v>
      </c>
      <c r="J5100" s="2"/>
      <c r="K5100"/>
    </row>
    <row r="5101" spans="5:11" x14ac:dyDescent="0.25">
      <c r="E5101" s="3"/>
      <c r="F5101" s="3"/>
      <c r="I5101" s="12" t="str">
        <f t="shared" si="79"/>
        <v xml:space="preserve"> </v>
      </c>
      <c r="J5101" s="2"/>
      <c r="K5101"/>
    </row>
    <row r="5102" spans="5:11" x14ac:dyDescent="0.25">
      <c r="E5102" s="3"/>
      <c r="F5102" s="3"/>
      <c r="I5102" s="12" t="str">
        <f t="shared" si="79"/>
        <v xml:space="preserve"> </v>
      </c>
      <c r="J5102" s="2"/>
      <c r="K5102"/>
    </row>
    <row r="5103" spans="5:11" x14ac:dyDescent="0.25">
      <c r="E5103" s="3"/>
      <c r="F5103" s="3"/>
      <c r="I5103" s="12" t="str">
        <f t="shared" si="79"/>
        <v xml:space="preserve"> </v>
      </c>
      <c r="J5103" s="2"/>
      <c r="K5103"/>
    </row>
    <row r="5104" spans="5:11" x14ac:dyDescent="0.25">
      <c r="E5104" s="3"/>
      <c r="F5104" s="3"/>
      <c r="I5104" s="12" t="str">
        <f t="shared" si="79"/>
        <v xml:space="preserve"> </v>
      </c>
      <c r="J5104" s="2"/>
      <c r="K5104"/>
    </row>
    <row r="5105" spans="5:11" x14ac:dyDescent="0.25">
      <c r="E5105" s="3"/>
      <c r="F5105" s="3"/>
      <c r="I5105" s="12" t="str">
        <f t="shared" si="79"/>
        <v xml:space="preserve"> </v>
      </c>
      <c r="J5105" s="2"/>
      <c r="K5105"/>
    </row>
    <row r="5106" spans="5:11" x14ac:dyDescent="0.25">
      <c r="E5106" s="3"/>
      <c r="F5106" s="3"/>
      <c r="I5106" s="12" t="str">
        <f t="shared" si="79"/>
        <v xml:space="preserve"> </v>
      </c>
      <c r="J5106" s="2"/>
      <c r="K5106"/>
    </row>
    <row r="5107" spans="5:11" x14ac:dyDescent="0.25">
      <c r="E5107" s="3"/>
      <c r="F5107" s="3"/>
      <c r="I5107" s="12" t="str">
        <f t="shared" si="79"/>
        <v xml:space="preserve"> </v>
      </c>
      <c r="J5107" s="2"/>
      <c r="K5107"/>
    </row>
    <row r="5108" spans="5:11" x14ac:dyDescent="0.25">
      <c r="E5108" s="3"/>
      <c r="F5108" s="3"/>
      <c r="I5108" s="12" t="str">
        <f t="shared" si="79"/>
        <v xml:space="preserve"> </v>
      </c>
      <c r="J5108" s="2"/>
      <c r="K5108"/>
    </row>
    <row r="5109" spans="5:11" x14ac:dyDescent="0.25">
      <c r="E5109" s="3"/>
      <c r="F5109" s="3"/>
      <c r="I5109" s="12" t="str">
        <f t="shared" si="79"/>
        <v xml:space="preserve"> </v>
      </c>
      <c r="J5109" s="2"/>
      <c r="K5109"/>
    </row>
    <row r="5110" spans="5:11" x14ac:dyDescent="0.25">
      <c r="E5110" s="3"/>
      <c r="F5110" s="3"/>
      <c r="I5110" s="12" t="str">
        <f t="shared" si="79"/>
        <v xml:space="preserve"> </v>
      </c>
      <c r="J5110" s="2"/>
      <c r="K5110"/>
    </row>
    <row r="5111" spans="5:11" x14ac:dyDescent="0.25">
      <c r="E5111" s="3"/>
      <c r="F5111" s="3"/>
      <c r="I5111" s="12" t="str">
        <f t="shared" si="79"/>
        <v xml:space="preserve"> </v>
      </c>
      <c r="J5111" s="2"/>
      <c r="K5111"/>
    </row>
    <row r="5112" spans="5:11" x14ac:dyDescent="0.25">
      <c r="E5112" s="3"/>
      <c r="F5112" s="3"/>
      <c r="I5112" s="12" t="str">
        <f t="shared" si="79"/>
        <v xml:space="preserve"> </v>
      </c>
      <c r="J5112" s="2"/>
      <c r="K5112"/>
    </row>
    <row r="5113" spans="5:11" x14ac:dyDescent="0.25">
      <c r="E5113" s="3"/>
      <c r="F5113" s="3"/>
      <c r="I5113" s="12" t="str">
        <f t="shared" si="79"/>
        <v xml:space="preserve"> </v>
      </c>
      <c r="J5113" s="2"/>
      <c r="K5113"/>
    </row>
    <row r="5114" spans="5:11" x14ac:dyDescent="0.25">
      <c r="E5114" s="3"/>
      <c r="F5114" s="3"/>
      <c r="I5114" s="12" t="str">
        <f t="shared" si="79"/>
        <v xml:space="preserve"> </v>
      </c>
      <c r="J5114" s="2"/>
      <c r="K5114"/>
    </row>
    <row r="5115" spans="5:11" x14ac:dyDescent="0.25">
      <c r="E5115" s="3"/>
      <c r="F5115" s="3"/>
      <c r="I5115" s="12" t="str">
        <f t="shared" si="79"/>
        <v xml:space="preserve"> </v>
      </c>
      <c r="J5115" s="2"/>
      <c r="K5115"/>
    </row>
    <row r="5116" spans="5:11" x14ac:dyDescent="0.25">
      <c r="E5116" s="3"/>
      <c r="F5116" s="3"/>
      <c r="I5116" s="12" t="str">
        <f t="shared" si="79"/>
        <v xml:space="preserve"> </v>
      </c>
      <c r="J5116" s="2"/>
      <c r="K5116"/>
    </row>
    <row r="5117" spans="5:11" x14ac:dyDescent="0.25">
      <c r="E5117" s="3"/>
      <c r="F5117" s="3"/>
      <c r="I5117" s="12" t="str">
        <f t="shared" si="79"/>
        <v xml:space="preserve"> </v>
      </c>
      <c r="J5117" s="2"/>
      <c r="K5117"/>
    </row>
    <row r="5118" spans="5:11" x14ac:dyDescent="0.25">
      <c r="E5118" s="3"/>
      <c r="F5118" s="3"/>
      <c r="I5118" s="12" t="str">
        <f t="shared" si="79"/>
        <v xml:space="preserve"> </v>
      </c>
      <c r="J5118" s="2"/>
      <c r="K5118"/>
    </row>
    <row r="5119" spans="5:11" x14ac:dyDescent="0.25">
      <c r="E5119" s="3"/>
      <c r="F5119" s="3"/>
      <c r="I5119" s="12" t="str">
        <f t="shared" si="79"/>
        <v xml:space="preserve"> </v>
      </c>
      <c r="J5119" s="2"/>
      <c r="K5119"/>
    </row>
    <row r="5120" spans="5:11" x14ac:dyDescent="0.25">
      <c r="E5120" s="3"/>
      <c r="F5120" s="3"/>
      <c r="I5120" s="12" t="str">
        <f t="shared" si="79"/>
        <v xml:space="preserve"> </v>
      </c>
      <c r="J5120" s="2"/>
      <c r="K5120"/>
    </row>
    <row r="5121" spans="5:11" x14ac:dyDescent="0.25">
      <c r="E5121" s="3"/>
      <c r="F5121" s="3"/>
      <c r="I5121" s="12" t="str">
        <f t="shared" si="79"/>
        <v xml:space="preserve"> </v>
      </c>
      <c r="J5121" s="2"/>
      <c r="K5121"/>
    </row>
    <row r="5122" spans="5:11" x14ac:dyDescent="0.25">
      <c r="E5122" s="3"/>
      <c r="F5122" s="3"/>
      <c r="I5122" s="12" t="str">
        <f t="shared" si="79"/>
        <v xml:space="preserve"> </v>
      </c>
      <c r="J5122" s="2"/>
      <c r="K5122"/>
    </row>
    <row r="5123" spans="5:11" x14ac:dyDescent="0.25">
      <c r="E5123" s="3"/>
      <c r="F5123" s="3"/>
      <c r="I5123" s="12" t="str">
        <f t="shared" si="79"/>
        <v xml:space="preserve"> </v>
      </c>
      <c r="J5123" s="2"/>
      <c r="K5123"/>
    </row>
    <row r="5124" spans="5:11" x14ac:dyDescent="0.25">
      <c r="E5124" s="3"/>
      <c r="F5124" s="3"/>
      <c r="I5124" s="12" t="str">
        <f t="shared" si="79"/>
        <v xml:space="preserve"> </v>
      </c>
      <c r="J5124" s="2"/>
      <c r="K5124"/>
    </row>
    <row r="5125" spans="5:11" x14ac:dyDescent="0.25">
      <c r="E5125" s="3"/>
      <c r="F5125" s="3"/>
      <c r="I5125" s="12" t="str">
        <f t="shared" si="79"/>
        <v xml:space="preserve"> </v>
      </c>
      <c r="J5125" s="2"/>
      <c r="K5125"/>
    </row>
    <row r="5126" spans="5:11" x14ac:dyDescent="0.25">
      <c r="E5126" s="3"/>
      <c r="F5126" s="3"/>
      <c r="I5126" s="12" t="str">
        <f t="shared" si="79"/>
        <v xml:space="preserve"> </v>
      </c>
      <c r="J5126" s="2"/>
      <c r="K5126"/>
    </row>
    <row r="5127" spans="5:11" x14ac:dyDescent="0.25">
      <c r="E5127" s="3"/>
      <c r="F5127" s="3"/>
      <c r="I5127" s="12" t="str">
        <f t="shared" si="79"/>
        <v xml:space="preserve"> </v>
      </c>
      <c r="J5127" s="2"/>
      <c r="K5127"/>
    </row>
    <row r="5128" spans="5:11" x14ac:dyDescent="0.25">
      <c r="E5128" s="3"/>
      <c r="F5128" s="3"/>
      <c r="I5128" s="12" t="str">
        <f t="shared" ref="I5128:I5191" si="80">IF(G5128&gt;$K$2,"X"," ")</f>
        <v xml:space="preserve"> </v>
      </c>
      <c r="J5128" s="2"/>
      <c r="K5128"/>
    </row>
    <row r="5129" spans="5:11" x14ac:dyDescent="0.25">
      <c r="E5129" s="3"/>
      <c r="F5129" s="3"/>
      <c r="I5129" s="12" t="str">
        <f t="shared" si="80"/>
        <v xml:space="preserve"> </v>
      </c>
      <c r="J5129" s="2"/>
      <c r="K5129"/>
    </row>
    <row r="5130" spans="5:11" x14ac:dyDescent="0.25">
      <c r="E5130" s="3"/>
      <c r="F5130" s="3"/>
      <c r="I5130" s="12" t="str">
        <f t="shared" si="80"/>
        <v xml:space="preserve"> </v>
      </c>
      <c r="J5130" s="2"/>
      <c r="K5130"/>
    </row>
    <row r="5131" spans="5:11" x14ac:dyDescent="0.25">
      <c r="E5131" s="3"/>
      <c r="F5131" s="3"/>
      <c r="I5131" s="12" t="str">
        <f t="shared" si="80"/>
        <v xml:space="preserve"> </v>
      </c>
      <c r="J5131" s="2"/>
      <c r="K5131"/>
    </row>
    <row r="5132" spans="5:11" x14ac:dyDescent="0.25">
      <c r="E5132" s="3"/>
      <c r="F5132" s="3"/>
      <c r="I5132" s="12" t="str">
        <f t="shared" si="80"/>
        <v xml:space="preserve"> </v>
      </c>
      <c r="J5132" s="2"/>
      <c r="K5132"/>
    </row>
    <row r="5133" spans="5:11" x14ac:dyDescent="0.25">
      <c r="E5133" s="3"/>
      <c r="F5133" s="3"/>
      <c r="I5133" s="12" t="str">
        <f t="shared" si="80"/>
        <v xml:space="preserve"> </v>
      </c>
      <c r="J5133" s="2"/>
      <c r="K5133"/>
    </row>
    <row r="5134" spans="5:11" x14ac:dyDescent="0.25">
      <c r="E5134" s="3"/>
      <c r="F5134" s="3"/>
      <c r="I5134" s="12" t="str">
        <f t="shared" si="80"/>
        <v xml:space="preserve"> </v>
      </c>
      <c r="J5134" s="2"/>
      <c r="K5134"/>
    </row>
    <row r="5135" spans="5:11" x14ac:dyDescent="0.25">
      <c r="E5135" s="3"/>
      <c r="F5135" s="3"/>
      <c r="I5135" s="12" t="str">
        <f t="shared" si="80"/>
        <v xml:space="preserve"> </v>
      </c>
      <c r="J5135" s="2"/>
      <c r="K5135"/>
    </row>
    <row r="5136" spans="5:11" x14ac:dyDescent="0.25">
      <c r="E5136" s="3"/>
      <c r="F5136" s="3"/>
      <c r="I5136" s="12" t="str">
        <f t="shared" si="80"/>
        <v xml:space="preserve"> </v>
      </c>
      <c r="J5136" s="2"/>
      <c r="K5136"/>
    </row>
    <row r="5137" spans="5:11" x14ac:dyDescent="0.25">
      <c r="E5137" s="3"/>
      <c r="F5137" s="3"/>
      <c r="I5137" s="12" t="str">
        <f t="shared" si="80"/>
        <v xml:space="preserve"> </v>
      </c>
      <c r="J5137" s="2"/>
      <c r="K5137"/>
    </row>
    <row r="5138" spans="5:11" x14ac:dyDescent="0.25">
      <c r="E5138" s="3"/>
      <c r="F5138" s="3"/>
      <c r="I5138" s="12" t="str">
        <f t="shared" si="80"/>
        <v xml:space="preserve"> </v>
      </c>
      <c r="J5138" s="2"/>
      <c r="K5138"/>
    </row>
    <row r="5139" spans="5:11" x14ac:dyDescent="0.25">
      <c r="E5139" s="3"/>
      <c r="F5139" s="3"/>
      <c r="I5139" s="12" t="str">
        <f t="shared" si="80"/>
        <v xml:space="preserve"> </v>
      </c>
      <c r="J5139" s="2"/>
      <c r="K5139"/>
    </row>
    <row r="5140" spans="5:11" x14ac:dyDescent="0.25">
      <c r="E5140" s="3"/>
      <c r="F5140" s="3"/>
      <c r="I5140" s="12" t="str">
        <f t="shared" si="80"/>
        <v xml:space="preserve"> </v>
      </c>
      <c r="J5140" s="2"/>
      <c r="K5140"/>
    </row>
    <row r="5141" spans="5:11" x14ac:dyDescent="0.25">
      <c r="E5141" s="3"/>
      <c r="F5141" s="3"/>
      <c r="I5141" s="12" t="str">
        <f t="shared" si="80"/>
        <v xml:space="preserve"> </v>
      </c>
      <c r="J5141" s="2"/>
      <c r="K5141"/>
    </row>
    <row r="5142" spans="5:11" x14ac:dyDescent="0.25">
      <c r="E5142" s="3"/>
      <c r="F5142" s="3"/>
      <c r="I5142" s="12" t="str">
        <f t="shared" si="80"/>
        <v xml:space="preserve"> </v>
      </c>
      <c r="J5142" s="2"/>
      <c r="K5142"/>
    </row>
    <row r="5143" spans="5:11" x14ac:dyDescent="0.25">
      <c r="E5143" s="3"/>
      <c r="F5143" s="3"/>
      <c r="I5143" s="12" t="str">
        <f t="shared" si="80"/>
        <v xml:space="preserve"> </v>
      </c>
      <c r="J5143" s="2"/>
      <c r="K5143"/>
    </row>
    <row r="5144" spans="5:11" x14ac:dyDescent="0.25">
      <c r="E5144" s="3"/>
      <c r="F5144" s="3"/>
      <c r="I5144" s="12" t="str">
        <f t="shared" si="80"/>
        <v xml:space="preserve"> </v>
      </c>
      <c r="J5144" s="2"/>
      <c r="K5144"/>
    </row>
    <row r="5145" spans="5:11" x14ac:dyDescent="0.25">
      <c r="E5145" s="3"/>
      <c r="F5145" s="3"/>
      <c r="I5145" s="12" t="str">
        <f t="shared" si="80"/>
        <v xml:space="preserve"> </v>
      </c>
      <c r="J5145" s="2"/>
      <c r="K5145"/>
    </row>
    <row r="5146" spans="5:11" x14ac:dyDescent="0.25">
      <c r="E5146" s="3"/>
      <c r="F5146" s="3"/>
      <c r="I5146" s="12" t="str">
        <f t="shared" si="80"/>
        <v xml:space="preserve"> </v>
      </c>
      <c r="J5146" s="2"/>
      <c r="K5146"/>
    </row>
    <row r="5147" spans="5:11" x14ac:dyDescent="0.25">
      <c r="E5147" s="3"/>
      <c r="F5147" s="3"/>
      <c r="I5147" s="12" t="str">
        <f t="shared" si="80"/>
        <v xml:space="preserve"> </v>
      </c>
      <c r="J5147" s="2"/>
      <c r="K5147"/>
    </row>
    <row r="5148" spans="5:11" x14ac:dyDescent="0.25">
      <c r="E5148" s="3"/>
      <c r="F5148" s="3"/>
      <c r="I5148" s="12" t="str">
        <f t="shared" si="80"/>
        <v xml:space="preserve"> </v>
      </c>
      <c r="J5148" s="2"/>
      <c r="K5148"/>
    </row>
    <row r="5149" spans="5:11" x14ac:dyDescent="0.25">
      <c r="E5149" s="3"/>
      <c r="F5149" s="3"/>
      <c r="I5149" s="12" t="str">
        <f t="shared" si="80"/>
        <v xml:space="preserve"> </v>
      </c>
      <c r="J5149" s="2"/>
      <c r="K5149"/>
    </row>
    <row r="5150" spans="5:11" x14ac:dyDescent="0.25">
      <c r="E5150" s="3"/>
      <c r="F5150" s="3"/>
      <c r="I5150" s="12" t="str">
        <f t="shared" si="80"/>
        <v xml:space="preserve"> </v>
      </c>
      <c r="J5150" s="2"/>
      <c r="K5150"/>
    </row>
    <row r="5151" spans="5:11" x14ac:dyDescent="0.25">
      <c r="E5151" s="3"/>
      <c r="F5151" s="3"/>
      <c r="I5151" s="12" t="str">
        <f t="shared" si="80"/>
        <v xml:space="preserve"> </v>
      </c>
      <c r="J5151" s="2"/>
      <c r="K5151"/>
    </row>
    <row r="5152" spans="5:11" x14ac:dyDescent="0.25">
      <c r="E5152" s="3"/>
      <c r="F5152" s="3"/>
      <c r="I5152" s="12" t="str">
        <f t="shared" si="80"/>
        <v xml:space="preserve"> </v>
      </c>
      <c r="J5152" s="2"/>
      <c r="K5152"/>
    </row>
    <row r="5153" spans="5:11" x14ac:dyDescent="0.25">
      <c r="E5153" s="3"/>
      <c r="F5153" s="3"/>
      <c r="I5153" s="12" t="str">
        <f t="shared" si="80"/>
        <v xml:space="preserve"> </v>
      </c>
      <c r="J5153" s="2"/>
      <c r="K5153"/>
    </row>
    <row r="5154" spans="5:11" x14ac:dyDescent="0.25">
      <c r="E5154" s="3"/>
      <c r="F5154" s="3"/>
      <c r="I5154" s="12" t="str">
        <f t="shared" si="80"/>
        <v xml:space="preserve"> </v>
      </c>
      <c r="J5154" s="2"/>
      <c r="K5154"/>
    </row>
    <row r="5155" spans="5:11" x14ac:dyDescent="0.25">
      <c r="E5155" s="3"/>
      <c r="F5155" s="3"/>
      <c r="I5155" s="12" t="str">
        <f t="shared" si="80"/>
        <v xml:space="preserve"> </v>
      </c>
      <c r="J5155" s="2"/>
      <c r="K5155"/>
    </row>
    <row r="5156" spans="5:11" x14ac:dyDescent="0.25">
      <c r="E5156" s="3"/>
      <c r="F5156" s="3"/>
      <c r="I5156" s="12" t="str">
        <f t="shared" si="80"/>
        <v xml:space="preserve"> </v>
      </c>
      <c r="J5156" s="2"/>
      <c r="K5156"/>
    </row>
    <row r="5157" spans="5:11" x14ac:dyDescent="0.25">
      <c r="E5157" s="3"/>
      <c r="F5157" s="3"/>
      <c r="I5157" s="12" t="str">
        <f t="shared" si="80"/>
        <v xml:space="preserve"> </v>
      </c>
      <c r="J5157" s="2"/>
      <c r="K5157"/>
    </row>
    <row r="5158" spans="5:11" x14ac:dyDescent="0.25">
      <c r="E5158" s="3"/>
      <c r="F5158" s="3"/>
      <c r="I5158" s="12" t="str">
        <f t="shared" si="80"/>
        <v xml:space="preserve"> </v>
      </c>
      <c r="J5158" s="2"/>
      <c r="K5158"/>
    </row>
    <row r="5159" spans="5:11" x14ac:dyDescent="0.25">
      <c r="E5159" s="3"/>
      <c r="F5159" s="3"/>
      <c r="I5159" s="12" t="str">
        <f t="shared" si="80"/>
        <v xml:space="preserve"> </v>
      </c>
      <c r="J5159" s="2"/>
      <c r="K5159"/>
    </row>
    <row r="5160" spans="5:11" x14ac:dyDescent="0.25">
      <c r="E5160" s="3"/>
      <c r="F5160" s="3"/>
      <c r="I5160" s="12" t="str">
        <f t="shared" si="80"/>
        <v xml:space="preserve"> </v>
      </c>
      <c r="J5160" s="2"/>
      <c r="K5160"/>
    </row>
    <row r="5161" spans="5:11" x14ac:dyDescent="0.25">
      <c r="E5161" s="3"/>
      <c r="F5161" s="3"/>
      <c r="I5161" s="12" t="str">
        <f t="shared" si="80"/>
        <v xml:space="preserve"> </v>
      </c>
      <c r="J5161" s="2"/>
      <c r="K5161"/>
    </row>
    <row r="5162" spans="5:11" x14ac:dyDescent="0.25">
      <c r="E5162" s="3"/>
      <c r="F5162" s="3"/>
      <c r="I5162" s="12" t="str">
        <f t="shared" si="80"/>
        <v xml:space="preserve"> </v>
      </c>
      <c r="J5162" s="2"/>
      <c r="K5162"/>
    </row>
    <row r="5163" spans="5:11" x14ac:dyDescent="0.25">
      <c r="E5163" s="3"/>
      <c r="F5163" s="3"/>
      <c r="I5163" s="12" t="str">
        <f t="shared" si="80"/>
        <v xml:space="preserve"> </v>
      </c>
      <c r="J5163" s="2"/>
      <c r="K5163"/>
    </row>
    <row r="5164" spans="5:11" x14ac:dyDescent="0.25">
      <c r="E5164" s="3"/>
      <c r="F5164" s="3"/>
      <c r="I5164" s="12" t="str">
        <f t="shared" si="80"/>
        <v xml:space="preserve"> </v>
      </c>
      <c r="J5164" s="2"/>
      <c r="K5164"/>
    </row>
    <row r="5165" spans="5:11" x14ac:dyDescent="0.25">
      <c r="E5165" s="3"/>
      <c r="F5165" s="3"/>
      <c r="I5165" s="12" t="str">
        <f t="shared" si="80"/>
        <v xml:space="preserve"> </v>
      </c>
      <c r="J5165" s="2"/>
      <c r="K5165"/>
    </row>
    <row r="5166" spans="5:11" x14ac:dyDescent="0.25">
      <c r="E5166" s="3"/>
      <c r="F5166" s="3"/>
      <c r="I5166" s="12" t="str">
        <f t="shared" si="80"/>
        <v xml:space="preserve"> </v>
      </c>
      <c r="J5166" s="2"/>
      <c r="K5166"/>
    </row>
    <row r="5167" spans="5:11" x14ac:dyDescent="0.25">
      <c r="E5167" s="3"/>
      <c r="F5167" s="3"/>
      <c r="I5167" s="12" t="str">
        <f t="shared" si="80"/>
        <v xml:space="preserve"> </v>
      </c>
      <c r="J5167" s="2"/>
      <c r="K5167"/>
    </row>
    <row r="5168" spans="5:11" x14ac:dyDescent="0.25">
      <c r="E5168" s="3"/>
      <c r="F5168" s="3"/>
      <c r="I5168" s="12" t="str">
        <f t="shared" si="80"/>
        <v xml:space="preserve"> </v>
      </c>
      <c r="J5168" s="2"/>
      <c r="K5168"/>
    </row>
    <row r="5169" spans="5:11" x14ac:dyDescent="0.25">
      <c r="E5169" s="3"/>
      <c r="F5169" s="3"/>
      <c r="I5169" s="12" t="str">
        <f t="shared" si="80"/>
        <v xml:space="preserve"> </v>
      </c>
      <c r="J5169" s="2"/>
      <c r="K5169"/>
    </row>
    <row r="5170" spans="5:11" x14ac:dyDescent="0.25">
      <c r="E5170" s="3"/>
      <c r="F5170" s="3"/>
      <c r="I5170" s="12" t="str">
        <f t="shared" si="80"/>
        <v xml:space="preserve"> </v>
      </c>
      <c r="J5170" s="2"/>
      <c r="K5170"/>
    </row>
    <row r="5171" spans="5:11" x14ac:dyDescent="0.25">
      <c r="E5171" s="3"/>
      <c r="F5171" s="3"/>
      <c r="I5171" s="12" t="str">
        <f t="shared" si="80"/>
        <v xml:space="preserve"> </v>
      </c>
      <c r="J5171" s="2"/>
      <c r="K5171"/>
    </row>
    <row r="5172" spans="5:11" x14ac:dyDescent="0.25">
      <c r="E5172" s="3"/>
      <c r="F5172" s="3"/>
      <c r="I5172" s="12" t="str">
        <f t="shared" si="80"/>
        <v xml:space="preserve"> </v>
      </c>
      <c r="J5172" s="2"/>
      <c r="K5172"/>
    </row>
    <row r="5173" spans="5:11" x14ac:dyDescent="0.25">
      <c r="E5173" s="3"/>
      <c r="F5173" s="3"/>
      <c r="I5173" s="12" t="str">
        <f t="shared" si="80"/>
        <v xml:space="preserve"> </v>
      </c>
      <c r="J5173" s="2"/>
      <c r="K5173"/>
    </row>
    <row r="5174" spans="5:11" x14ac:dyDescent="0.25">
      <c r="E5174" s="3"/>
      <c r="F5174" s="3"/>
      <c r="I5174" s="12" t="str">
        <f t="shared" si="80"/>
        <v xml:space="preserve"> </v>
      </c>
      <c r="J5174" s="2"/>
      <c r="K5174"/>
    </row>
    <row r="5175" spans="5:11" x14ac:dyDescent="0.25">
      <c r="E5175" s="3"/>
      <c r="F5175" s="3"/>
      <c r="I5175" s="12" t="str">
        <f t="shared" si="80"/>
        <v xml:space="preserve"> </v>
      </c>
      <c r="J5175" s="2"/>
      <c r="K5175"/>
    </row>
    <row r="5176" spans="5:11" x14ac:dyDescent="0.25">
      <c r="E5176" s="3"/>
      <c r="F5176" s="3"/>
      <c r="I5176" s="12" t="str">
        <f t="shared" si="80"/>
        <v xml:space="preserve"> </v>
      </c>
      <c r="J5176" s="2"/>
      <c r="K5176"/>
    </row>
    <row r="5177" spans="5:11" x14ac:dyDescent="0.25">
      <c r="E5177" s="3"/>
      <c r="F5177" s="3"/>
      <c r="I5177" s="12" t="str">
        <f t="shared" si="80"/>
        <v xml:space="preserve"> </v>
      </c>
      <c r="J5177" s="2"/>
      <c r="K5177"/>
    </row>
    <row r="5178" spans="5:11" x14ac:dyDescent="0.25">
      <c r="E5178" s="3"/>
      <c r="F5178" s="3"/>
      <c r="I5178" s="12" t="str">
        <f t="shared" si="80"/>
        <v xml:space="preserve"> </v>
      </c>
      <c r="J5178" s="2"/>
      <c r="K5178"/>
    </row>
    <row r="5179" spans="5:11" x14ac:dyDescent="0.25">
      <c r="E5179" s="3"/>
      <c r="F5179" s="3"/>
      <c r="I5179" s="12" t="str">
        <f t="shared" si="80"/>
        <v xml:space="preserve"> </v>
      </c>
      <c r="J5179" s="2"/>
      <c r="K5179"/>
    </row>
    <row r="5180" spans="5:11" x14ac:dyDescent="0.25">
      <c r="E5180" s="3"/>
      <c r="F5180" s="3"/>
      <c r="I5180" s="12" t="str">
        <f t="shared" si="80"/>
        <v xml:space="preserve"> </v>
      </c>
      <c r="J5180" s="2"/>
      <c r="K5180"/>
    </row>
    <row r="5181" spans="5:11" x14ac:dyDescent="0.25">
      <c r="E5181" s="3"/>
      <c r="F5181" s="3"/>
      <c r="I5181" s="12" t="str">
        <f t="shared" si="80"/>
        <v xml:space="preserve"> </v>
      </c>
      <c r="J5181" s="2"/>
      <c r="K5181"/>
    </row>
    <row r="5182" spans="5:11" x14ac:dyDescent="0.25">
      <c r="E5182" s="3"/>
      <c r="F5182" s="3"/>
      <c r="I5182" s="12" t="str">
        <f t="shared" si="80"/>
        <v xml:space="preserve"> </v>
      </c>
      <c r="J5182" s="2"/>
      <c r="K5182"/>
    </row>
    <row r="5183" spans="5:11" x14ac:dyDescent="0.25">
      <c r="E5183" s="3"/>
      <c r="F5183" s="3"/>
      <c r="I5183" s="12" t="str">
        <f t="shared" si="80"/>
        <v xml:space="preserve"> </v>
      </c>
      <c r="J5183" s="2"/>
      <c r="K5183"/>
    </row>
    <row r="5184" spans="5:11" x14ac:dyDescent="0.25">
      <c r="E5184" s="3"/>
      <c r="F5184" s="3"/>
      <c r="I5184" s="12" t="str">
        <f t="shared" si="80"/>
        <v xml:space="preserve"> </v>
      </c>
      <c r="J5184" s="2"/>
      <c r="K5184"/>
    </row>
    <row r="5185" spans="5:11" x14ac:dyDescent="0.25">
      <c r="E5185" s="3"/>
      <c r="F5185" s="3"/>
      <c r="I5185" s="12" t="str">
        <f t="shared" si="80"/>
        <v xml:space="preserve"> </v>
      </c>
      <c r="J5185" s="2"/>
      <c r="K5185"/>
    </row>
    <row r="5186" spans="5:11" x14ac:dyDescent="0.25">
      <c r="E5186" s="3"/>
      <c r="F5186" s="3"/>
      <c r="I5186" s="12" t="str">
        <f t="shared" si="80"/>
        <v xml:space="preserve"> </v>
      </c>
      <c r="J5186" s="2"/>
      <c r="K5186"/>
    </row>
    <row r="5187" spans="5:11" x14ac:dyDescent="0.25">
      <c r="E5187" s="3"/>
      <c r="F5187" s="3"/>
      <c r="I5187" s="12" t="str">
        <f t="shared" si="80"/>
        <v xml:space="preserve"> </v>
      </c>
      <c r="J5187" s="2"/>
      <c r="K5187"/>
    </row>
    <row r="5188" spans="5:11" x14ac:dyDescent="0.25">
      <c r="E5188" s="3"/>
      <c r="F5188" s="3"/>
      <c r="I5188" s="12" t="str">
        <f t="shared" si="80"/>
        <v xml:space="preserve"> </v>
      </c>
      <c r="J5188" s="2"/>
      <c r="K5188"/>
    </row>
    <row r="5189" spans="5:11" x14ac:dyDescent="0.25">
      <c r="E5189" s="3"/>
      <c r="F5189" s="3"/>
      <c r="I5189" s="12" t="str">
        <f t="shared" si="80"/>
        <v xml:space="preserve"> </v>
      </c>
      <c r="J5189" s="2"/>
      <c r="K5189"/>
    </row>
    <row r="5190" spans="5:11" x14ac:dyDescent="0.25">
      <c r="E5190" s="3"/>
      <c r="F5190" s="3"/>
      <c r="I5190" s="12" t="str">
        <f t="shared" si="80"/>
        <v xml:space="preserve"> </v>
      </c>
      <c r="J5190" s="2"/>
      <c r="K5190"/>
    </row>
    <row r="5191" spans="5:11" x14ac:dyDescent="0.25">
      <c r="E5191" s="3"/>
      <c r="F5191" s="3"/>
      <c r="I5191" s="12" t="str">
        <f t="shared" si="80"/>
        <v xml:space="preserve"> </v>
      </c>
      <c r="J5191" s="2"/>
      <c r="K5191"/>
    </row>
    <row r="5192" spans="5:11" x14ac:dyDescent="0.25">
      <c r="E5192" s="3"/>
      <c r="F5192" s="3"/>
      <c r="I5192" s="12" t="str">
        <f t="shared" ref="I5192:I5255" si="81">IF(G5192&gt;$K$2,"X"," ")</f>
        <v xml:space="preserve"> </v>
      </c>
      <c r="J5192" s="2"/>
      <c r="K5192"/>
    </row>
    <row r="5193" spans="5:11" x14ac:dyDescent="0.25">
      <c r="E5193" s="3"/>
      <c r="F5193" s="3"/>
      <c r="I5193" s="12" t="str">
        <f t="shared" si="81"/>
        <v xml:space="preserve"> </v>
      </c>
      <c r="J5193" s="2"/>
      <c r="K5193"/>
    </row>
    <row r="5194" spans="5:11" x14ac:dyDescent="0.25">
      <c r="E5194" s="3"/>
      <c r="F5194" s="3"/>
      <c r="I5194" s="12" t="str">
        <f t="shared" si="81"/>
        <v xml:space="preserve"> </v>
      </c>
      <c r="J5194" s="2"/>
      <c r="K5194"/>
    </row>
    <row r="5195" spans="5:11" x14ac:dyDescent="0.25">
      <c r="E5195" s="3"/>
      <c r="F5195" s="3"/>
      <c r="I5195" s="12" t="str">
        <f t="shared" si="81"/>
        <v xml:space="preserve"> </v>
      </c>
      <c r="J5195" s="2"/>
      <c r="K5195"/>
    </row>
    <row r="5196" spans="5:11" x14ac:dyDescent="0.25">
      <c r="E5196" s="3"/>
      <c r="F5196" s="3"/>
      <c r="I5196" s="12" t="str">
        <f t="shared" si="81"/>
        <v xml:space="preserve"> </v>
      </c>
      <c r="J5196" s="2"/>
      <c r="K5196"/>
    </row>
    <row r="5197" spans="5:11" x14ac:dyDescent="0.25">
      <c r="E5197" s="3"/>
      <c r="F5197" s="3"/>
      <c r="I5197" s="12" t="str">
        <f t="shared" si="81"/>
        <v xml:space="preserve"> </v>
      </c>
      <c r="J5197" s="2"/>
      <c r="K5197"/>
    </row>
    <row r="5198" spans="5:11" x14ac:dyDescent="0.25">
      <c r="E5198" s="3"/>
      <c r="F5198" s="3"/>
      <c r="I5198" s="12" t="str">
        <f t="shared" si="81"/>
        <v xml:space="preserve"> </v>
      </c>
      <c r="J5198" s="2"/>
      <c r="K5198"/>
    </row>
    <row r="5199" spans="5:11" x14ac:dyDescent="0.25">
      <c r="E5199" s="3"/>
      <c r="F5199" s="3"/>
      <c r="I5199" s="12" t="str">
        <f t="shared" si="81"/>
        <v xml:space="preserve"> </v>
      </c>
      <c r="J5199" s="2"/>
      <c r="K5199"/>
    </row>
    <row r="5200" spans="5:11" x14ac:dyDescent="0.25">
      <c r="E5200" s="3"/>
      <c r="F5200" s="3"/>
      <c r="I5200" s="12" t="str">
        <f t="shared" si="81"/>
        <v xml:space="preserve"> </v>
      </c>
      <c r="J5200" s="2"/>
      <c r="K5200"/>
    </row>
    <row r="5201" spans="5:11" x14ac:dyDescent="0.25">
      <c r="E5201" s="3"/>
      <c r="F5201" s="3"/>
      <c r="I5201" s="12" t="str">
        <f t="shared" si="81"/>
        <v xml:space="preserve"> </v>
      </c>
      <c r="J5201" s="2"/>
      <c r="K5201"/>
    </row>
    <row r="5202" spans="5:11" x14ac:dyDescent="0.25">
      <c r="E5202" s="3"/>
      <c r="F5202" s="3"/>
      <c r="I5202" s="12" t="str">
        <f t="shared" si="81"/>
        <v xml:space="preserve"> </v>
      </c>
      <c r="J5202" s="2"/>
      <c r="K5202"/>
    </row>
    <row r="5203" spans="5:11" x14ac:dyDescent="0.25">
      <c r="E5203" s="3"/>
      <c r="F5203" s="3"/>
      <c r="I5203" s="12" t="str">
        <f t="shared" si="81"/>
        <v xml:space="preserve"> </v>
      </c>
      <c r="J5203" s="2"/>
      <c r="K5203"/>
    </row>
    <row r="5204" spans="5:11" x14ac:dyDescent="0.25">
      <c r="E5204" s="3"/>
      <c r="F5204" s="3"/>
      <c r="I5204" s="12" t="str">
        <f t="shared" si="81"/>
        <v xml:space="preserve"> </v>
      </c>
      <c r="J5204" s="2"/>
      <c r="K5204"/>
    </row>
    <row r="5205" spans="5:11" x14ac:dyDescent="0.25">
      <c r="E5205" s="3"/>
      <c r="F5205" s="3"/>
      <c r="I5205" s="12" t="str">
        <f t="shared" si="81"/>
        <v xml:space="preserve"> </v>
      </c>
      <c r="J5205" s="2"/>
      <c r="K5205"/>
    </row>
    <row r="5206" spans="5:11" x14ac:dyDescent="0.25">
      <c r="E5206" s="3"/>
      <c r="F5206" s="3"/>
      <c r="I5206" s="12" t="str">
        <f t="shared" si="81"/>
        <v xml:space="preserve"> </v>
      </c>
      <c r="J5206" s="2"/>
      <c r="K5206"/>
    </row>
    <row r="5207" spans="5:11" x14ac:dyDescent="0.25">
      <c r="E5207" s="3"/>
      <c r="F5207" s="3"/>
      <c r="I5207" s="12" t="str">
        <f t="shared" si="81"/>
        <v xml:space="preserve"> </v>
      </c>
      <c r="J5207" s="2"/>
      <c r="K5207"/>
    </row>
    <row r="5208" spans="5:11" x14ac:dyDescent="0.25">
      <c r="E5208" s="3"/>
      <c r="F5208" s="3"/>
      <c r="I5208" s="12" t="str">
        <f t="shared" si="81"/>
        <v xml:space="preserve"> </v>
      </c>
      <c r="J5208" s="2"/>
      <c r="K5208"/>
    </row>
    <row r="5209" spans="5:11" x14ac:dyDescent="0.25">
      <c r="E5209" s="3"/>
      <c r="F5209" s="3"/>
      <c r="I5209" s="12" t="str">
        <f t="shared" si="81"/>
        <v xml:space="preserve"> </v>
      </c>
      <c r="J5209" s="2"/>
      <c r="K5209"/>
    </row>
    <row r="5210" spans="5:11" x14ac:dyDescent="0.25">
      <c r="E5210" s="3"/>
      <c r="F5210" s="3"/>
      <c r="I5210" s="12" t="str">
        <f t="shared" si="81"/>
        <v xml:space="preserve"> </v>
      </c>
      <c r="J5210" s="2"/>
      <c r="K5210"/>
    </row>
    <row r="5211" spans="5:11" x14ac:dyDescent="0.25">
      <c r="E5211" s="3"/>
      <c r="F5211" s="3"/>
      <c r="I5211" s="12" t="str">
        <f t="shared" si="81"/>
        <v xml:space="preserve"> </v>
      </c>
      <c r="J5211" s="2"/>
      <c r="K5211"/>
    </row>
    <row r="5212" spans="5:11" x14ac:dyDescent="0.25">
      <c r="E5212" s="3"/>
      <c r="F5212" s="3"/>
      <c r="I5212" s="12" t="str">
        <f t="shared" si="81"/>
        <v xml:space="preserve"> </v>
      </c>
      <c r="J5212" s="2"/>
      <c r="K5212"/>
    </row>
    <row r="5213" spans="5:11" x14ac:dyDescent="0.25">
      <c r="E5213" s="3"/>
      <c r="F5213" s="3"/>
      <c r="I5213" s="12" t="str">
        <f t="shared" si="81"/>
        <v xml:space="preserve"> </v>
      </c>
      <c r="J5213" s="2"/>
      <c r="K5213"/>
    </row>
    <row r="5214" spans="5:11" x14ac:dyDescent="0.25">
      <c r="E5214" s="3"/>
      <c r="F5214" s="3"/>
      <c r="I5214" s="12" t="str">
        <f t="shared" si="81"/>
        <v xml:space="preserve"> </v>
      </c>
      <c r="J5214" s="2"/>
      <c r="K5214"/>
    </row>
    <row r="5215" spans="5:11" x14ac:dyDescent="0.25">
      <c r="E5215" s="3"/>
      <c r="F5215" s="3"/>
      <c r="I5215" s="12" t="str">
        <f t="shared" si="81"/>
        <v xml:space="preserve"> </v>
      </c>
      <c r="J5215" s="2"/>
      <c r="K5215"/>
    </row>
    <row r="5216" spans="5:11" x14ac:dyDescent="0.25">
      <c r="E5216" s="3"/>
      <c r="F5216" s="3"/>
      <c r="I5216" s="12" t="str">
        <f t="shared" si="81"/>
        <v xml:space="preserve"> </v>
      </c>
      <c r="J5216" s="2"/>
      <c r="K5216"/>
    </row>
    <row r="5217" spans="5:11" x14ac:dyDescent="0.25">
      <c r="E5217" s="3"/>
      <c r="F5217" s="3"/>
      <c r="I5217" s="12" t="str">
        <f t="shared" si="81"/>
        <v xml:space="preserve"> </v>
      </c>
      <c r="J5217" s="2"/>
      <c r="K5217"/>
    </row>
    <row r="5218" spans="5:11" x14ac:dyDescent="0.25">
      <c r="E5218" s="3"/>
      <c r="F5218" s="3"/>
      <c r="I5218" s="12" t="str">
        <f t="shared" si="81"/>
        <v xml:space="preserve"> </v>
      </c>
      <c r="J5218" s="2"/>
      <c r="K5218"/>
    </row>
    <row r="5219" spans="5:11" x14ac:dyDescent="0.25">
      <c r="E5219" s="3"/>
      <c r="F5219" s="3"/>
      <c r="I5219" s="12" t="str">
        <f t="shared" si="81"/>
        <v xml:space="preserve"> </v>
      </c>
      <c r="J5219" s="2"/>
      <c r="K5219"/>
    </row>
    <row r="5220" spans="5:11" x14ac:dyDescent="0.25">
      <c r="E5220" s="3"/>
      <c r="F5220" s="3"/>
      <c r="I5220" s="12" t="str">
        <f t="shared" si="81"/>
        <v xml:space="preserve"> </v>
      </c>
      <c r="J5220" s="2"/>
      <c r="K5220"/>
    </row>
    <row r="5221" spans="5:11" x14ac:dyDescent="0.25">
      <c r="E5221" s="3"/>
      <c r="F5221" s="3"/>
      <c r="I5221" s="12" t="str">
        <f t="shared" si="81"/>
        <v xml:space="preserve"> </v>
      </c>
      <c r="J5221" s="2"/>
      <c r="K5221"/>
    </row>
    <row r="5222" spans="5:11" x14ac:dyDescent="0.25">
      <c r="E5222" s="3"/>
      <c r="F5222" s="3"/>
      <c r="I5222" s="12" t="str">
        <f t="shared" si="81"/>
        <v xml:space="preserve"> </v>
      </c>
      <c r="J5222" s="2"/>
      <c r="K5222"/>
    </row>
    <row r="5223" spans="5:11" x14ac:dyDescent="0.25">
      <c r="E5223" s="3"/>
      <c r="F5223" s="3"/>
      <c r="I5223" s="12" t="str">
        <f t="shared" si="81"/>
        <v xml:space="preserve"> </v>
      </c>
      <c r="J5223" s="2"/>
      <c r="K5223"/>
    </row>
    <row r="5224" spans="5:11" x14ac:dyDescent="0.25">
      <c r="E5224" s="3"/>
      <c r="F5224" s="3"/>
      <c r="I5224" s="12" t="str">
        <f t="shared" si="81"/>
        <v xml:space="preserve"> </v>
      </c>
      <c r="J5224" s="2"/>
      <c r="K5224"/>
    </row>
    <row r="5225" spans="5:11" x14ac:dyDescent="0.25">
      <c r="E5225" s="3"/>
      <c r="F5225" s="3"/>
      <c r="I5225" s="12" t="str">
        <f t="shared" si="81"/>
        <v xml:space="preserve"> </v>
      </c>
      <c r="J5225" s="2"/>
      <c r="K5225"/>
    </row>
    <row r="5226" spans="5:11" x14ac:dyDescent="0.25">
      <c r="E5226" s="3"/>
      <c r="F5226" s="3"/>
      <c r="I5226" s="12" t="str">
        <f t="shared" si="81"/>
        <v xml:space="preserve"> </v>
      </c>
      <c r="J5226" s="2"/>
      <c r="K5226"/>
    </row>
    <row r="5227" spans="5:11" x14ac:dyDescent="0.25">
      <c r="E5227" s="3"/>
      <c r="F5227" s="3"/>
      <c r="I5227" s="12" t="str">
        <f t="shared" si="81"/>
        <v xml:space="preserve"> </v>
      </c>
      <c r="J5227" s="2"/>
      <c r="K5227"/>
    </row>
    <row r="5228" spans="5:11" x14ac:dyDescent="0.25">
      <c r="E5228" s="3"/>
      <c r="F5228" s="3"/>
      <c r="I5228" s="12" t="str">
        <f t="shared" si="81"/>
        <v xml:space="preserve"> </v>
      </c>
      <c r="J5228" s="2"/>
      <c r="K5228"/>
    </row>
    <row r="5229" spans="5:11" x14ac:dyDescent="0.25">
      <c r="E5229" s="3"/>
      <c r="F5229" s="3"/>
      <c r="I5229" s="12" t="str">
        <f t="shared" si="81"/>
        <v xml:space="preserve"> </v>
      </c>
      <c r="J5229" s="2"/>
      <c r="K5229"/>
    </row>
    <row r="5230" spans="5:11" x14ac:dyDescent="0.25">
      <c r="E5230" s="3"/>
      <c r="F5230" s="3"/>
      <c r="I5230" s="12" t="str">
        <f t="shared" si="81"/>
        <v xml:space="preserve"> </v>
      </c>
      <c r="J5230" s="2"/>
      <c r="K5230"/>
    </row>
    <row r="5231" spans="5:11" x14ac:dyDescent="0.25">
      <c r="E5231" s="3"/>
      <c r="F5231" s="3"/>
      <c r="I5231" s="12" t="str">
        <f t="shared" si="81"/>
        <v xml:space="preserve"> </v>
      </c>
      <c r="J5231" s="2"/>
      <c r="K5231"/>
    </row>
    <row r="5232" spans="5:11" x14ac:dyDescent="0.25">
      <c r="E5232" s="3"/>
      <c r="F5232" s="3"/>
      <c r="I5232" s="12" t="str">
        <f t="shared" si="81"/>
        <v xml:space="preserve"> </v>
      </c>
      <c r="J5232" s="2"/>
      <c r="K5232"/>
    </row>
    <row r="5233" spans="5:11" x14ac:dyDescent="0.25">
      <c r="E5233" s="3"/>
      <c r="F5233" s="3"/>
      <c r="I5233" s="12" t="str">
        <f t="shared" si="81"/>
        <v xml:space="preserve"> </v>
      </c>
      <c r="J5233" s="2"/>
      <c r="K5233"/>
    </row>
    <row r="5234" spans="5:11" x14ac:dyDescent="0.25">
      <c r="E5234" s="3"/>
      <c r="F5234" s="3"/>
      <c r="I5234" s="12" t="str">
        <f t="shared" si="81"/>
        <v xml:space="preserve"> </v>
      </c>
      <c r="J5234" s="2"/>
      <c r="K5234"/>
    </row>
    <row r="5235" spans="5:11" x14ac:dyDescent="0.25">
      <c r="E5235" s="3"/>
      <c r="F5235" s="3"/>
      <c r="I5235" s="12" t="str">
        <f t="shared" si="81"/>
        <v xml:space="preserve"> </v>
      </c>
      <c r="J5235" s="2"/>
      <c r="K5235"/>
    </row>
    <row r="5236" spans="5:11" x14ac:dyDescent="0.25">
      <c r="E5236" s="3"/>
      <c r="F5236" s="3"/>
      <c r="I5236" s="12" t="str">
        <f t="shared" si="81"/>
        <v xml:space="preserve"> </v>
      </c>
      <c r="J5236" s="2"/>
      <c r="K5236"/>
    </row>
    <row r="5237" spans="5:11" x14ac:dyDescent="0.25">
      <c r="E5237" s="3"/>
      <c r="F5237" s="3"/>
      <c r="I5237" s="12" t="str">
        <f t="shared" si="81"/>
        <v xml:space="preserve"> </v>
      </c>
      <c r="J5237" s="2"/>
      <c r="K5237"/>
    </row>
    <row r="5238" spans="5:11" x14ac:dyDescent="0.25">
      <c r="E5238" s="3"/>
      <c r="F5238" s="3"/>
      <c r="I5238" s="12" t="str">
        <f t="shared" si="81"/>
        <v xml:space="preserve"> </v>
      </c>
      <c r="J5238" s="2"/>
      <c r="K5238"/>
    </row>
    <row r="5239" spans="5:11" x14ac:dyDescent="0.25">
      <c r="E5239" s="3"/>
      <c r="F5239" s="3"/>
      <c r="I5239" s="12" t="str">
        <f t="shared" si="81"/>
        <v xml:space="preserve"> </v>
      </c>
      <c r="J5239" s="2"/>
      <c r="K5239"/>
    </row>
    <row r="5240" spans="5:11" x14ac:dyDescent="0.25">
      <c r="E5240" s="3"/>
      <c r="F5240" s="3"/>
      <c r="I5240" s="12" t="str">
        <f t="shared" si="81"/>
        <v xml:space="preserve"> </v>
      </c>
      <c r="J5240" s="2"/>
      <c r="K5240"/>
    </row>
    <row r="5241" spans="5:11" x14ac:dyDescent="0.25">
      <c r="E5241" s="3"/>
      <c r="F5241" s="3"/>
      <c r="I5241" s="12" t="str">
        <f t="shared" si="81"/>
        <v xml:space="preserve"> </v>
      </c>
      <c r="J5241" s="2"/>
      <c r="K5241"/>
    </row>
    <row r="5242" spans="5:11" x14ac:dyDescent="0.25">
      <c r="E5242" s="3"/>
      <c r="F5242" s="3"/>
      <c r="I5242" s="12" t="str">
        <f t="shared" si="81"/>
        <v xml:space="preserve"> </v>
      </c>
      <c r="J5242" s="2"/>
      <c r="K5242"/>
    </row>
    <row r="5243" spans="5:11" x14ac:dyDescent="0.25">
      <c r="E5243" s="3"/>
      <c r="F5243" s="3"/>
      <c r="I5243" s="12" t="str">
        <f t="shared" si="81"/>
        <v xml:space="preserve"> </v>
      </c>
      <c r="J5243" s="2"/>
      <c r="K5243"/>
    </row>
    <row r="5244" spans="5:11" x14ac:dyDescent="0.25">
      <c r="E5244" s="3"/>
      <c r="F5244" s="3"/>
      <c r="I5244" s="12" t="str">
        <f t="shared" si="81"/>
        <v xml:space="preserve"> </v>
      </c>
      <c r="J5244" s="2"/>
      <c r="K5244"/>
    </row>
    <row r="5245" spans="5:11" x14ac:dyDescent="0.25">
      <c r="E5245" s="3"/>
      <c r="F5245" s="3"/>
      <c r="I5245" s="12" t="str">
        <f t="shared" si="81"/>
        <v xml:space="preserve"> </v>
      </c>
      <c r="J5245" s="2"/>
      <c r="K5245"/>
    </row>
    <row r="5246" spans="5:11" x14ac:dyDescent="0.25">
      <c r="E5246" s="3"/>
      <c r="F5246" s="3"/>
      <c r="I5246" s="12" t="str">
        <f t="shared" si="81"/>
        <v xml:space="preserve"> </v>
      </c>
      <c r="J5246" s="2"/>
      <c r="K5246"/>
    </row>
    <row r="5247" spans="5:11" x14ac:dyDescent="0.25">
      <c r="E5247" s="3"/>
      <c r="F5247" s="3"/>
      <c r="I5247" s="12" t="str">
        <f t="shared" si="81"/>
        <v xml:space="preserve"> </v>
      </c>
      <c r="J5247" s="2"/>
      <c r="K5247"/>
    </row>
    <row r="5248" spans="5:11" x14ac:dyDescent="0.25">
      <c r="E5248" s="3"/>
      <c r="F5248" s="3"/>
      <c r="I5248" s="12" t="str">
        <f t="shared" si="81"/>
        <v xml:space="preserve"> </v>
      </c>
      <c r="J5248" s="2"/>
      <c r="K5248"/>
    </row>
    <row r="5249" spans="5:11" x14ac:dyDescent="0.25">
      <c r="E5249" s="3"/>
      <c r="F5249" s="3"/>
      <c r="I5249" s="12" t="str">
        <f t="shared" si="81"/>
        <v xml:space="preserve"> </v>
      </c>
      <c r="J5249" s="2"/>
      <c r="K5249"/>
    </row>
    <row r="5250" spans="5:11" x14ac:dyDescent="0.25">
      <c r="E5250" s="3"/>
      <c r="F5250" s="3"/>
      <c r="I5250" s="12" t="str">
        <f t="shared" si="81"/>
        <v xml:space="preserve"> </v>
      </c>
      <c r="J5250" s="2"/>
      <c r="K5250"/>
    </row>
    <row r="5251" spans="5:11" x14ac:dyDescent="0.25">
      <c r="E5251" s="3"/>
      <c r="F5251" s="3"/>
      <c r="I5251" s="12" t="str">
        <f t="shared" si="81"/>
        <v xml:space="preserve"> </v>
      </c>
      <c r="J5251" s="2"/>
      <c r="K5251"/>
    </row>
    <row r="5252" spans="5:11" x14ac:dyDescent="0.25">
      <c r="E5252" s="3"/>
      <c r="F5252" s="3"/>
      <c r="I5252" s="12" t="str">
        <f t="shared" si="81"/>
        <v xml:space="preserve"> </v>
      </c>
      <c r="J5252" s="2"/>
      <c r="K5252"/>
    </row>
    <row r="5253" spans="5:11" x14ac:dyDescent="0.25">
      <c r="E5253" s="3"/>
      <c r="F5253" s="3"/>
      <c r="I5253" s="12" t="str">
        <f t="shared" si="81"/>
        <v xml:space="preserve"> </v>
      </c>
      <c r="J5253" s="2"/>
      <c r="K5253"/>
    </row>
    <row r="5254" spans="5:11" x14ac:dyDescent="0.25">
      <c r="E5254" s="3"/>
      <c r="F5254" s="3"/>
      <c r="I5254" s="12" t="str">
        <f t="shared" si="81"/>
        <v xml:space="preserve"> </v>
      </c>
      <c r="J5254" s="2"/>
      <c r="K5254"/>
    </row>
    <row r="5255" spans="5:11" x14ac:dyDescent="0.25">
      <c r="E5255" s="3"/>
      <c r="F5255" s="3"/>
      <c r="I5255" s="12" t="str">
        <f t="shared" si="81"/>
        <v xml:space="preserve"> </v>
      </c>
      <c r="J5255" s="2"/>
      <c r="K5255"/>
    </row>
    <row r="5256" spans="5:11" x14ac:dyDescent="0.25">
      <c r="E5256" s="3"/>
      <c r="F5256" s="3"/>
      <c r="I5256" s="12" t="str">
        <f t="shared" ref="I5256:I5307" si="82">IF(G5256&gt;$K$2,"X"," ")</f>
        <v xml:space="preserve"> </v>
      </c>
      <c r="J5256" s="2"/>
      <c r="K5256"/>
    </row>
    <row r="5257" spans="5:11" x14ac:dyDescent="0.25">
      <c r="E5257" s="3"/>
      <c r="F5257" s="3"/>
      <c r="I5257" s="12" t="str">
        <f t="shared" si="82"/>
        <v xml:space="preserve"> </v>
      </c>
      <c r="J5257" s="2"/>
      <c r="K5257"/>
    </row>
    <row r="5258" spans="5:11" x14ac:dyDescent="0.25">
      <c r="E5258" s="3"/>
      <c r="F5258" s="3"/>
      <c r="I5258" s="12" t="str">
        <f t="shared" si="82"/>
        <v xml:space="preserve"> </v>
      </c>
      <c r="J5258" s="2"/>
      <c r="K5258"/>
    </row>
    <row r="5259" spans="5:11" x14ac:dyDescent="0.25">
      <c r="E5259" s="3"/>
      <c r="F5259" s="3"/>
      <c r="I5259" s="12" t="str">
        <f t="shared" si="82"/>
        <v xml:space="preserve"> </v>
      </c>
      <c r="J5259" s="2"/>
      <c r="K5259"/>
    </row>
    <row r="5260" spans="5:11" x14ac:dyDescent="0.25">
      <c r="E5260" s="3"/>
      <c r="F5260" s="3"/>
      <c r="I5260" s="12" t="str">
        <f t="shared" si="82"/>
        <v xml:space="preserve"> </v>
      </c>
      <c r="J5260" s="2"/>
      <c r="K5260"/>
    </row>
    <row r="5261" spans="5:11" x14ac:dyDescent="0.25">
      <c r="E5261" s="3"/>
      <c r="F5261" s="3"/>
      <c r="I5261" s="12" t="str">
        <f t="shared" si="82"/>
        <v xml:space="preserve"> </v>
      </c>
      <c r="J5261" s="2"/>
      <c r="K5261"/>
    </row>
    <row r="5262" spans="5:11" x14ac:dyDescent="0.25">
      <c r="E5262" s="3"/>
      <c r="F5262" s="3"/>
      <c r="I5262" s="12" t="str">
        <f t="shared" si="82"/>
        <v xml:space="preserve"> </v>
      </c>
      <c r="J5262" s="2"/>
      <c r="K5262"/>
    </row>
    <row r="5263" spans="5:11" x14ac:dyDescent="0.25">
      <c r="E5263" s="3"/>
      <c r="F5263" s="3"/>
      <c r="I5263" s="12" t="str">
        <f t="shared" si="82"/>
        <v xml:space="preserve"> </v>
      </c>
      <c r="J5263" s="2"/>
      <c r="K5263"/>
    </row>
    <row r="5264" spans="5:11" x14ac:dyDescent="0.25">
      <c r="E5264" s="3"/>
      <c r="F5264" s="3"/>
      <c r="I5264" s="12" t="str">
        <f t="shared" si="82"/>
        <v xml:space="preserve"> </v>
      </c>
      <c r="J5264" s="2"/>
      <c r="K5264"/>
    </row>
    <row r="5265" spans="5:11" x14ac:dyDescent="0.25">
      <c r="E5265" s="3"/>
      <c r="F5265" s="3"/>
      <c r="I5265" s="12" t="str">
        <f t="shared" si="82"/>
        <v xml:space="preserve"> </v>
      </c>
      <c r="J5265" s="2"/>
      <c r="K5265"/>
    </row>
    <row r="5266" spans="5:11" x14ac:dyDescent="0.25">
      <c r="E5266" s="3"/>
      <c r="F5266" s="3"/>
      <c r="I5266" s="12" t="str">
        <f t="shared" si="82"/>
        <v xml:space="preserve"> </v>
      </c>
      <c r="J5266" s="2"/>
      <c r="K5266"/>
    </row>
    <row r="5267" spans="5:11" x14ac:dyDescent="0.25">
      <c r="E5267" s="3"/>
      <c r="F5267" s="3"/>
      <c r="I5267" s="12" t="str">
        <f t="shared" si="82"/>
        <v xml:space="preserve"> </v>
      </c>
      <c r="J5267" s="2"/>
      <c r="K5267"/>
    </row>
    <row r="5268" spans="5:11" x14ac:dyDescent="0.25">
      <c r="E5268" s="3"/>
      <c r="F5268" s="3"/>
      <c r="I5268" s="12" t="str">
        <f t="shared" si="82"/>
        <v xml:space="preserve"> </v>
      </c>
      <c r="J5268" s="2"/>
      <c r="K5268"/>
    </row>
    <row r="5269" spans="5:11" x14ac:dyDescent="0.25">
      <c r="E5269" s="3"/>
      <c r="F5269" s="3"/>
      <c r="I5269" s="12" t="str">
        <f t="shared" si="82"/>
        <v xml:space="preserve"> </v>
      </c>
      <c r="J5269" s="2"/>
      <c r="K5269"/>
    </row>
    <row r="5270" spans="5:11" x14ac:dyDescent="0.25">
      <c r="E5270" s="3"/>
      <c r="F5270" s="3"/>
      <c r="I5270" s="12" t="str">
        <f t="shared" si="82"/>
        <v xml:space="preserve"> </v>
      </c>
      <c r="J5270" s="2"/>
      <c r="K5270"/>
    </row>
    <row r="5271" spans="5:11" x14ac:dyDescent="0.25">
      <c r="E5271" s="3"/>
      <c r="F5271" s="3"/>
      <c r="I5271" s="12" t="str">
        <f t="shared" si="82"/>
        <v xml:space="preserve"> </v>
      </c>
      <c r="J5271" s="2"/>
      <c r="K5271"/>
    </row>
    <row r="5272" spans="5:11" x14ac:dyDescent="0.25">
      <c r="E5272" s="3"/>
      <c r="F5272" s="3"/>
      <c r="I5272" s="12" t="str">
        <f t="shared" si="82"/>
        <v xml:space="preserve"> </v>
      </c>
      <c r="J5272" s="2"/>
      <c r="K5272"/>
    </row>
    <row r="5273" spans="5:11" x14ac:dyDescent="0.25">
      <c r="E5273" s="3"/>
      <c r="F5273" s="3"/>
      <c r="I5273" s="12" t="str">
        <f t="shared" si="82"/>
        <v xml:space="preserve"> </v>
      </c>
      <c r="J5273" s="2"/>
      <c r="K5273"/>
    </row>
    <row r="5274" spans="5:11" x14ac:dyDescent="0.25">
      <c r="E5274" s="3"/>
      <c r="F5274" s="3"/>
      <c r="I5274" s="12" t="str">
        <f t="shared" si="82"/>
        <v xml:space="preserve"> </v>
      </c>
      <c r="J5274" s="2"/>
      <c r="K5274"/>
    </row>
    <row r="5275" spans="5:11" x14ac:dyDescent="0.25">
      <c r="E5275" s="3"/>
      <c r="F5275" s="3"/>
      <c r="I5275" s="12" t="str">
        <f t="shared" si="82"/>
        <v xml:space="preserve"> </v>
      </c>
      <c r="J5275" s="2"/>
      <c r="K5275"/>
    </row>
    <row r="5276" spans="5:11" x14ac:dyDescent="0.25">
      <c r="E5276" s="3"/>
      <c r="F5276" s="3"/>
      <c r="I5276" s="12" t="str">
        <f t="shared" si="82"/>
        <v xml:space="preserve"> </v>
      </c>
      <c r="J5276" s="2"/>
      <c r="K5276"/>
    </row>
    <row r="5277" spans="5:11" x14ac:dyDescent="0.25">
      <c r="E5277" s="3"/>
      <c r="F5277" s="3"/>
      <c r="I5277" s="12" t="str">
        <f t="shared" si="82"/>
        <v xml:space="preserve"> </v>
      </c>
      <c r="J5277" s="2"/>
      <c r="K5277"/>
    </row>
    <row r="5278" spans="5:11" x14ac:dyDescent="0.25">
      <c r="E5278" s="3"/>
      <c r="F5278" s="3"/>
      <c r="I5278" s="12" t="str">
        <f t="shared" si="82"/>
        <v xml:space="preserve"> </v>
      </c>
      <c r="J5278" s="2"/>
      <c r="K5278"/>
    </row>
    <row r="5279" spans="5:11" x14ac:dyDescent="0.25">
      <c r="E5279" s="3"/>
      <c r="F5279" s="3"/>
      <c r="I5279" s="12" t="str">
        <f t="shared" si="82"/>
        <v xml:space="preserve"> </v>
      </c>
      <c r="J5279" s="2"/>
      <c r="K5279"/>
    </row>
    <row r="5280" spans="5:11" x14ac:dyDescent="0.25">
      <c r="E5280" s="3"/>
      <c r="F5280" s="3"/>
      <c r="I5280" s="12" t="str">
        <f t="shared" si="82"/>
        <v xml:space="preserve"> </v>
      </c>
      <c r="J5280" s="2"/>
      <c r="K5280"/>
    </row>
    <row r="5281" spans="5:11" x14ac:dyDescent="0.25">
      <c r="E5281" s="3"/>
      <c r="F5281" s="3"/>
      <c r="I5281" s="12" t="str">
        <f t="shared" si="82"/>
        <v xml:space="preserve"> </v>
      </c>
      <c r="J5281" s="2"/>
      <c r="K5281"/>
    </row>
    <row r="5282" spans="5:11" x14ac:dyDescent="0.25">
      <c r="E5282" s="3"/>
      <c r="F5282" s="3"/>
      <c r="I5282" s="12" t="str">
        <f t="shared" si="82"/>
        <v xml:space="preserve"> </v>
      </c>
      <c r="J5282" s="2"/>
      <c r="K5282"/>
    </row>
    <row r="5283" spans="5:11" x14ac:dyDescent="0.25">
      <c r="E5283" s="3"/>
      <c r="F5283" s="3"/>
      <c r="I5283" s="12" t="str">
        <f t="shared" si="82"/>
        <v xml:space="preserve"> </v>
      </c>
      <c r="J5283" s="2"/>
      <c r="K5283"/>
    </row>
    <row r="5284" spans="5:11" x14ac:dyDescent="0.25">
      <c r="E5284" s="3"/>
      <c r="F5284" s="3"/>
      <c r="I5284" s="12" t="str">
        <f t="shared" si="82"/>
        <v xml:space="preserve"> </v>
      </c>
      <c r="J5284" s="2"/>
      <c r="K5284"/>
    </row>
    <row r="5285" spans="5:11" x14ac:dyDescent="0.25">
      <c r="E5285" s="3"/>
      <c r="F5285" s="3"/>
      <c r="I5285" s="12" t="str">
        <f t="shared" si="82"/>
        <v xml:space="preserve"> </v>
      </c>
      <c r="J5285" s="2"/>
      <c r="K5285"/>
    </row>
    <row r="5286" spans="5:11" x14ac:dyDescent="0.25">
      <c r="E5286" s="3"/>
      <c r="F5286" s="3"/>
      <c r="I5286" s="12" t="str">
        <f t="shared" si="82"/>
        <v xml:space="preserve"> </v>
      </c>
      <c r="J5286" s="2"/>
      <c r="K5286"/>
    </row>
    <row r="5287" spans="5:11" x14ac:dyDescent="0.25">
      <c r="E5287" s="3"/>
      <c r="F5287" s="3"/>
      <c r="I5287" s="12" t="str">
        <f t="shared" si="82"/>
        <v xml:space="preserve"> </v>
      </c>
      <c r="J5287" s="2"/>
      <c r="K5287"/>
    </row>
    <row r="5288" spans="5:11" x14ac:dyDescent="0.25">
      <c r="E5288" s="3"/>
      <c r="F5288" s="3"/>
      <c r="I5288" s="12" t="str">
        <f t="shared" si="82"/>
        <v xml:space="preserve"> </v>
      </c>
      <c r="J5288" s="2"/>
      <c r="K5288"/>
    </row>
    <row r="5289" spans="5:11" x14ac:dyDescent="0.25">
      <c r="E5289" s="3"/>
      <c r="F5289" s="3"/>
      <c r="I5289" s="12" t="str">
        <f t="shared" si="82"/>
        <v xml:space="preserve"> </v>
      </c>
      <c r="J5289" s="2"/>
      <c r="K5289"/>
    </row>
    <row r="5290" spans="5:11" x14ac:dyDescent="0.25">
      <c r="E5290" s="3"/>
      <c r="F5290" s="3"/>
      <c r="I5290" s="12" t="str">
        <f t="shared" si="82"/>
        <v xml:space="preserve"> </v>
      </c>
      <c r="J5290" s="2"/>
      <c r="K5290"/>
    </row>
    <row r="5291" spans="5:11" x14ac:dyDescent="0.25">
      <c r="E5291" s="3"/>
      <c r="F5291" s="3"/>
      <c r="I5291" s="12" t="str">
        <f t="shared" si="82"/>
        <v xml:space="preserve"> </v>
      </c>
      <c r="J5291" s="2"/>
      <c r="K5291"/>
    </row>
    <row r="5292" spans="5:11" x14ac:dyDescent="0.25">
      <c r="E5292" s="3"/>
      <c r="F5292" s="3"/>
      <c r="I5292" s="12" t="str">
        <f t="shared" si="82"/>
        <v xml:space="preserve"> </v>
      </c>
      <c r="J5292" s="2"/>
      <c r="K5292"/>
    </row>
    <row r="5293" spans="5:11" x14ac:dyDescent="0.25">
      <c r="E5293" s="3"/>
      <c r="F5293" s="3"/>
      <c r="I5293" s="12" t="str">
        <f t="shared" si="82"/>
        <v xml:space="preserve"> </v>
      </c>
      <c r="J5293" s="2"/>
      <c r="K5293"/>
    </row>
    <row r="5294" spans="5:11" x14ac:dyDescent="0.25">
      <c r="E5294" s="3"/>
      <c r="F5294" s="3"/>
      <c r="I5294" s="12" t="str">
        <f t="shared" si="82"/>
        <v xml:space="preserve"> </v>
      </c>
      <c r="J5294" s="2"/>
      <c r="K5294"/>
    </row>
    <row r="5295" spans="5:11" x14ac:dyDescent="0.25">
      <c r="E5295" s="3"/>
      <c r="F5295" s="3"/>
      <c r="I5295" s="12" t="str">
        <f t="shared" si="82"/>
        <v xml:space="preserve"> </v>
      </c>
      <c r="J5295" s="2"/>
      <c r="K5295"/>
    </row>
    <row r="5296" spans="5:11" x14ac:dyDescent="0.25">
      <c r="E5296" s="3"/>
      <c r="F5296" s="3"/>
      <c r="I5296" s="12" t="str">
        <f t="shared" si="82"/>
        <v xml:space="preserve"> </v>
      </c>
      <c r="J5296" s="2"/>
      <c r="K5296"/>
    </row>
    <row r="5297" spans="5:11" x14ac:dyDescent="0.25">
      <c r="E5297" s="3"/>
      <c r="F5297" s="3"/>
      <c r="I5297" s="12" t="str">
        <f t="shared" si="82"/>
        <v xml:space="preserve"> </v>
      </c>
      <c r="J5297" s="2"/>
      <c r="K5297"/>
    </row>
    <row r="5298" spans="5:11" x14ac:dyDescent="0.25">
      <c r="E5298" s="3"/>
      <c r="F5298" s="3"/>
      <c r="I5298" s="12" t="str">
        <f t="shared" si="82"/>
        <v xml:space="preserve"> </v>
      </c>
      <c r="J5298" s="2"/>
      <c r="K5298"/>
    </row>
    <row r="5299" spans="5:11" x14ac:dyDescent="0.25">
      <c r="E5299" s="3"/>
      <c r="F5299" s="3"/>
      <c r="I5299" s="12" t="str">
        <f t="shared" si="82"/>
        <v xml:space="preserve"> </v>
      </c>
      <c r="J5299" s="2"/>
      <c r="K5299"/>
    </row>
    <row r="5300" spans="5:11" x14ac:dyDescent="0.25">
      <c r="E5300" s="3"/>
      <c r="F5300" s="3"/>
      <c r="I5300" s="12" t="str">
        <f t="shared" si="82"/>
        <v xml:space="preserve"> </v>
      </c>
      <c r="J5300" s="2"/>
      <c r="K5300"/>
    </row>
    <row r="5301" spans="5:11" x14ac:dyDescent="0.25">
      <c r="E5301" s="3"/>
      <c r="F5301" s="3"/>
      <c r="I5301" s="12" t="str">
        <f t="shared" si="82"/>
        <v xml:space="preserve"> </v>
      </c>
      <c r="J5301" s="2"/>
      <c r="K5301"/>
    </row>
    <row r="5302" spans="5:11" x14ac:dyDescent="0.25">
      <c r="E5302" s="3"/>
      <c r="F5302" s="3"/>
      <c r="I5302" s="12" t="str">
        <f t="shared" si="82"/>
        <v xml:space="preserve"> </v>
      </c>
      <c r="J5302" s="2"/>
      <c r="K5302"/>
    </row>
    <row r="5303" spans="5:11" x14ac:dyDescent="0.25">
      <c r="E5303" s="3"/>
      <c r="F5303" s="3"/>
      <c r="I5303" s="12" t="str">
        <f t="shared" si="82"/>
        <v xml:space="preserve"> </v>
      </c>
      <c r="J5303" s="2"/>
      <c r="K5303"/>
    </row>
    <row r="5304" spans="5:11" x14ac:dyDescent="0.25">
      <c r="E5304" s="3"/>
      <c r="F5304" s="3"/>
      <c r="I5304" s="12" t="str">
        <f t="shared" si="82"/>
        <v xml:space="preserve"> </v>
      </c>
      <c r="J5304" s="2"/>
      <c r="K5304"/>
    </row>
    <row r="5305" spans="5:11" x14ac:dyDescent="0.25">
      <c r="E5305" s="3"/>
      <c r="F5305" s="3"/>
      <c r="I5305" s="12" t="str">
        <f t="shared" si="82"/>
        <v xml:space="preserve"> </v>
      </c>
      <c r="J5305" s="2"/>
      <c r="K5305"/>
    </row>
    <row r="5306" spans="5:11" x14ac:dyDescent="0.25">
      <c r="E5306" s="3"/>
      <c r="F5306" s="3"/>
      <c r="I5306" s="12" t="str">
        <f t="shared" si="82"/>
        <v xml:space="preserve"> </v>
      </c>
      <c r="J5306" s="2"/>
      <c r="K5306"/>
    </row>
    <row r="5307" spans="5:11" x14ac:dyDescent="0.25">
      <c r="E5307" s="3"/>
      <c r="F5307" s="3"/>
      <c r="I5307" s="12" t="str">
        <f t="shared" si="82"/>
        <v xml:space="preserve"> </v>
      </c>
      <c r="J5307" s="2"/>
      <c r="K530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H5687"/>
  <sheetViews>
    <sheetView showGridLines="0" zoomScale="85" zoomScaleNormal="85" workbookViewId="0">
      <pane ySplit="7" topLeftCell="A8" activePane="bottomLeft" state="frozen"/>
      <selection activeCell="C21" sqref="C21"/>
      <selection pane="bottomLeft" activeCell="A11" sqref="A11"/>
    </sheetView>
  </sheetViews>
  <sheetFormatPr defaultRowHeight="15" x14ac:dyDescent="0.25"/>
  <cols>
    <col min="1" max="1" width="83.5703125" customWidth="1"/>
    <col min="2" max="2" width="9.5703125" style="3" customWidth="1"/>
    <col min="3" max="3" width="12.7109375" style="3" customWidth="1"/>
    <col min="4" max="4" width="13.85546875" style="3" bestFit="1" customWidth="1"/>
    <col min="5" max="5" width="14.85546875" style="22" customWidth="1"/>
    <col min="6" max="6" width="9.85546875" style="22" customWidth="1"/>
    <col min="7" max="7" width="11" style="2" bestFit="1" customWidth="1"/>
  </cols>
  <sheetData>
    <row r="1" spans="1:8" ht="6.75" customHeight="1" x14ac:dyDescent="0.25"/>
    <row r="2" spans="1:8" ht="15" customHeight="1" x14ac:dyDescent="0.25"/>
    <row r="3" spans="1:8" ht="15" customHeight="1" x14ac:dyDescent="0.25"/>
    <row r="4" spans="1:8" ht="15" customHeight="1" x14ac:dyDescent="0.25"/>
    <row r="6" spans="1:8" s="6" customFormat="1" x14ac:dyDescent="0.25">
      <c r="A6" s="1"/>
      <c r="B6" s="21" t="s">
        <v>3</v>
      </c>
      <c r="C6" s="11"/>
      <c r="D6" s="11"/>
      <c r="E6" s="11"/>
      <c r="F6"/>
      <c r="G6"/>
      <c r="H6"/>
    </row>
    <row r="7" spans="1:8" s="10" customFormat="1" ht="45" x14ac:dyDescent="0.25">
      <c r="A7" s="20" t="s">
        <v>0</v>
      </c>
      <c r="B7" s="7" t="s">
        <v>82</v>
      </c>
      <c r="C7" s="7" t="s">
        <v>6</v>
      </c>
      <c r="D7" s="7" t="s">
        <v>7</v>
      </c>
      <c r="E7" s="7" t="s">
        <v>40</v>
      </c>
      <c r="F7"/>
      <c r="G7"/>
      <c r="H7"/>
    </row>
    <row r="8" spans="1:8" x14ac:dyDescent="0.25">
      <c r="A8" s="1" t="s">
        <v>7634</v>
      </c>
      <c r="B8" s="73"/>
      <c r="C8" s="73">
        <v>159</v>
      </c>
      <c r="D8" s="16">
        <v>9940002.6899999995</v>
      </c>
      <c r="E8" s="12">
        <v>2.9539403053557494E-2</v>
      </c>
      <c r="F8"/>
      <c r="G8"/>
    </row>
    <row r="9" spans="1:8" x14ac:dyDescent="0.25">
      <c r="A9" s="1" t="s">
        <v>5457</v>
      </c>
      <c r="B9" s="73"/>
      <c r="C9" s="73">
        <v>159</v>
      </c>
      <c r="D9" s="16">
        <v>5939341.6500000004</v>
      </c>
      <c r="E9" s="12">
        <v>4.7189761141351053E-2</v>
      </c>
      <c r="F9"/>
      <c r="G9"/>
    </row>
    <row r="10" spans="1:8" x14ac:dyDescent="0.25">
      <c r="A10" s="1" t="s">
        <v>5966</v>
      </c>
      <c r="B10" s="73"/>
      <c r="C10" s="73">
        <v>157</v>
      </c>
      <c r="D10" s="16">
        <v>3957120.66</v>
      </c>
      <c r="E10" s="12">
        <v>5.8949414106525398E-2</v>
      </c>
      <c r="F10"/>
      <c r="G10"/>
    </row>
    <row r="11" spans="1:8" x14ac:dyDescent="0.25">
      <c r="A11" s="1" t="s">
        <v>7676</v>
      </c>
      <c r="B11" s="73"/>
      <c r="C11" s="73">
        <v>159</v>
      </c>
      <c r="D11" s="16">
        <v>3619332.82</v>
      </c>
      <c r="E11" s="12">
        <v>6.9705239259621896E-2</v>
      </c>
      <c r="F11"/>
      <c r="G11"/>
    </row>
    <row r="12" spans="1:8" x14ac:dyDescent="0.25">
      <c r="A12" s="1" t="s">
        <v>7623</v>
      </c>
      <c r="B12" s="73"/>
      <c r="C12" s="73">
        <v>159</v>
      </c>
      <c r="D12" s="16">
        <v>3421361.47</v>
      </c>
      <c r="E12" s="12">
        <v>7.987273906884397E-2</v>
      </c>
      <c r="F12"/>
      <c r="G12"/>
    </row>
    <row r="13" spans="1:8" x14ac:dyDescent="0.25">
      <c r="A13" s="1" t="s">
        <v>5412</v>
      </c>
      <c r="B13" s="73"/>
      <c r="C13" s="73">
        <v>159</v>
      </c>
      <c r="D13" s="16">
        <v>3240389.08</v>
      </c>
      <c r="E13" s="12">
        <v>8.9502430535704766E-2</v>
      </c>
      <c r="F13"/>
      <c r="G13"/>
    </row>
    <row r="14" spans="1:8" x14ac:dyDescent="0.25">
      <c r="A14" s="1" t="s">
        <v>7798</v>
      </c>
      <c r="B14" s="73"/>
      <c r="C14" s="73">
        <v>159</v>
      </c>
      <c r="D14" s="16">
        <v>3113999.99</v>
      </c>
      <c r="E14" s="12">
        <v>9.8756522680561523E-2</v>
      </c>
      <c r="F14"/>
      <c r="G14"/>
    </row>
    <row r="15" spans="1:8" x14ac:dyDescent="0.25">
      <c r="A15" s="1" t="s">
        <v>7341</v>
      </c>
      <c r="B15" s="73"/>
      <c r="C15" s="73">
        <v>158</v>
      </c>
      <c r="D15" s="16">
        <v>2818344.67</v>
      </c>
      <c r="E15" s="12">
        <v>0.10713199517763944</v>
      </c>
      <c r="F15"/>
      <c r="G15"/>
    </row>
    <row r="16" spans="1:8" x14ac:dyDescent="0.25">
      <c r="A16" s="1" t="s">
        <v>8658</v>
      </c>
      <c r="B16" s="73"/>
      <c r="C16" s="73">
        <v>159</v>
      </c>
      <c r="D16" s="16">
        <v>2696931.93</v>
      </c>
      <c r="E16" s="12">
        <v>0.11514665692098337</v>
      </c>
      <c r="F16"/>
      <c r="G16"/>
    </row>
    <row r="17" spans="1:7" x14ac:dyDescent="0.25">
      <c r="A17" s="1" t="s">
        <v>6854</v>
      </c>
      <c r="B17" s="73"/>
      <c r="C17" s="73">
        <v>159</v>
      </c>
      <c r="D17" s="16">
        <v>2606958.48</v>
      </c>
      <c r="E17" s="12">
        <v>0.12289393825342027</v>
      </c>
      <c r="F17"/>
      <c r="G17"/>
    </row>
    <row r="18" spans="1:7" x14ac:dyDescent="0.25">
      <c r="A18" s="1" t="s">
        <v>5407</v>
      </c>
      <c r="B18" s="73"/>
      <c r="C18" s="73">
        <v>157</v>
      </c>
      <c r="D18" s="16">
        <v>2106082.98</v>
      </c>
      <c r="E18" s="12">
        <v>0.12915273273775629</v>
      </c>
      <c r="F18"/>
      <c r="G18"/>
    </row>
    <row r="19" spans="1:7" x14ac:dyDescent="0.25">
      <c r="A19" s="1" t="s">
        <v>5910</v>
      </c>
      <c r="B19" s="73"/>
      <c r="C19" s="73">
        <v>158</v>
      </c>
      <c r="D19" s="16">
        <v>2090026.95</v>
      </c>
      <c r="E19" s="12">
        <v>0.1353638123917848</v>
      </c>
      <c r="F19"/>
      <c r="G19"/>
    </row>
    <row r="20" spans="1:7" x14ac:dyDescent="0.25">
      <c r="A20" s="1" t="s">
        <v>5401</v>
      </c>
      <c r="B20" s="73"/>
      <c r="C20" s="73">
        <v>159</v>
      </c>
      <c r="D20" s="16">
        <v>2005681.95</v>
      </c>
      <c r="E20" s="12">
        <v>0.14132423809447595</v>
      </c>
      <c r="F20"/>
      <c r="G20"/>
    </row>
    <row r="21" spans="1:7" x14ac:dyDescent="0.25">
      <c r="A21" s="1" t="s">
        <v>7640</v>
      </c>
      <c r="B21" s="73"/>
      <c r="C21" s="73">
        <v>159</v>
      </c>
      <c r="D21" s="16">
        <v>1959008.02</v>
      </c>
      <c r="E21" s="12">
        <v>0.14714595960629698</v>
      </c>
      <c r="F21"/>
      <c r="G21"/>
    </row>
    <row r="22" spans="1:7" x14ac:dyDescent="0.25">
      <c r="A22" s="1" t="s">
        <v>5475</v>
      </c>
      <c r="B22" s="73"/>
      <c r="C22" s="73">
        <v>159</v>
      </c>
      <c r="D22" s="16">
        <v>1941821.25</v>
      </c>
      <c r="E22" s="12">
        <v>0.15291660598845733</v>
      </c>
      <c r="F22"/>
      <c r="G22"/>
    </row>
    <row r="23" spans="1:7" x14ac:dyDescent="0.25">
      <c r="A23" s="1" t="s">
        <v>7813</v>
      </c>
      <c r="B23" s="73"/>
      <c r="C23" s="73">
        <v>158</v>
      </c>
      <c r="D23" s="16">
        <v>1749375.44</v>
      </c>
      <c r="E23" s="12">
        <v>0.15811534766144922</v>
      </c>
      <c r="F23"/>
      <c r="G23"/>
    </row>
    <row r="24" spans="1:7" x14ac:dyDescent="0.25">
      <c r="A24" s="1" t="s">
        <v>7741</v>
      </c>
      <c r="B24" s="73"/>
      <c r="C24" s="73">
        <v>159</v>
      </c>
      <c r="D24" s="16">
        <v>1741239.62</v>
      </c>
      <c r="E24" s="12">
        <v>0.1632899115476088</v>
      </c>
      <c r="F24"/>
      <c r="G24"/>
    </row>
    <row r="25" spans="1:7" x14ac:dyDescent="0.25">
      <c r="A25" s="1" t="s">
        <v>5738</v>
      </c>
      <c r="B25" s="73"/>
      <c r="C25" s="73">
        <v>153</v>
      </c>
      <c r="D25" s="16">
        <v>1723957.25</v>
      </c>
      <c r="E25" s="12">
        <v>0.16841311620288366</v>
      </c>
      <c r="F25"/>
      <c r="G25"/>
    </row>
    <row r="26" spans="1:7" x14ac:dyDescent="0.25">
      <c r="A26" s="1" t="s">
        <v>12326</v>
      </c>
      <c r="B26" s="73"/>
      <c r="C26" s="73">
        <v>142</v>
      </c>
      <c r="D26" s="16">
        <v>1722032.46</v>
      </c>
      <c r="E26" s="12">
        <v>0.17353060082473634</v>
      </c>
      <c r="F26"/>
      <c r="G26"/>
    </row>
    <row r="27" spans="1:7" x14ac:dyDescent="0.25">
      <c r="A27" s="1" t="s">
        <v>5743</v>
      </c>
      <c r="B27" s="73"/>
      <c r="C27" s="73">
        <v>159</v>
      </c>
      <c r="D27" s="16">
        <v>1713804.25</v>
      </c>
      <c r="E27" s="12">
        <v>0.17862363309791471</v>
      </c>
      <c r="F27"/>
      <c r="G27"/>
    </row>
    <row r="28" spans="1:7" x14ac:dyDescent="0.25">
      <c r="A28" s="1" t="s">
        <v>7636</v>
      </c>
      <c r="B28" s="73"/>
      <c r="C28" s="73">
        <v>159</v>
      </c>
      <c r="D28" s="16">
        <v>1701875.58</v>
      </c>
      <c r="E28" s="12">
        <v>0.18368121610593569</v>
      </c>
      <c r="F28"/>
      <c r="G28"/>
    </row>
    <row r="29" spans="1:7" x14ac:dyDescent="0.25">
      <c r="A29" s="1" t="s">
        <v>5879</v>
      </c>
      <c r="B29" s="73"/>
      <c r="C29" s="73">
        <v>158</v>
      </c>
      <c r="D29" s="16">
        <v>1698771.58</v>
      </c>
      <c r="E29" s="12">
        <v>0.18872957473948337</v>
      </c>
      <c r="F29"/>
      <c r="G29"/>
    </row>
    <row r="30" spans="1:7" x14ac:dyDescent="0.25">
      <c r="A30" s="1" t="s">
        <v>7737</v>
      </c>
      <c r="B30" s="73"/>
      <c r="C30" s="73">
        <v>158</v>
      </c>
      <c r="D30" s="16">
        <v>1692315.1</v>
      </c>
      <c r="E30" s="12">
        <v>0.19375874619864336</v>
      </c>
      <c r="F30"/>
      <c r="G30"/>
    </row>
    <row r="31" spans="1:7" x14ac:dyDescent="0.25">
      <c r="A31" s="1" t="s">
        <v>13545</v>
      </c>
      <c r="B31" s="73"/>
      <c r="C31" s="73">
        <v>130</v>
      </c>
      <c r="D31" s="16">
        <v>1686692.41</v>
      </c>
      <c r="E31" s="12">
        <v>0.19877120831562958</v>
      </c>
      <c r="F31"/>
      <c r="G31"/>
    </row>
    <row r="32" spans="1:7" x14ac:dyDescent="0.25">
      <c r="A32" s="1" t="s">
        <v>7597</v>
      </c>
      <c r="B32" s="73"/>
      <c r="C32" s="73">
        <v>159</v>
      </c>
      <c r="D32" s="16">
        <v>1677299.01</v>
      </c>
      <c r="E32" s="12">
        <v>0.20375575540710755</v>
      </c>
      <c r="F32"/>
      <c r="G32"/>
    </row>
    <row r="33" spans="1:7" x14ac:dyDescent="0.25">
      <c r="A33" s="1" t="s">
        <v>5455</v>
      </c>
      <c r="B33" s="73"/>
      <c r="C33" s="73">
        <v>159</v>
      </c>
      <c r="D33" s="16">
        <v>1572270.22</v>
      </c>
      <c r="E33" s="12">
        <v>0.20842818107801908</v>
      </c>
      <c r="F33"/>
      <c r="G33"/>
    </row>
    <row r="34" spans="1:7" x14ac:dyDescent="0.25">
      <c r="A34" s="1" t="s">
        <v>5591</v>
      </c>
      <c r="B34" s="73"/>
      <c r="C34" s="73">
        <v>159</v>
      </c>
      <c r="D34" s="16">
        <v>1562679.51</v>
      </c>
      <c r="E34" s="12">
        <v>0.21307210536345866</v>
      </c>
      <c r="F34"/>
      <c r="G34"/>
    </row>
    <row r="35" spans="1:7" x14ac:dyDescent="0.25">
      <c r="A35" s="1" t="s">
        <v>6831</v>
      </c>
      <c r="B35" s="73"/>
      <c r="C35" s="73">
        <v>159</v>
      </c>
      <c r="D35" s="16">
        <v>1546787.55</v>
      </c>
      <c r="E35" s="12">
        <v>0.21766880239691538</v>
      </c>
      <c r="F35"/>
      <c r="G35"/>
    </row>
    <row r="36" spans="1:7" x14ac:dyDescent="0.25">
      <c r="A36" s="1" t="s">
        <v>12610</v>
      </c>
      <c r="B36" s="73"/>
      <c r="C36" s="73">
        <v>158</v>
      </c>
      <c r="D36" s="16">
        <v>1543992.64</v>
      </c>
      <c r="E36" s="12">
        <v>0.22225719360032725</v>
      </c>
      <c r="F36"/>
      <c r="G36"/>
    </row>
    <row r="37" spans="1:7" x14ac:dyDescent="0.25">
      <c r="A37" s="1" t="s">
        <v>5440</v>
      </c>
      <c r="B37" s="73"/>
      <c r="C37" s="73">
        <v>83</v>
      </c>
      <c r="D37" s="16">
        <v>1466758.2</v>
      </c>
      <c r="E37" s="12">
        <v>0.22661606180219396</v>
      </c>
      <c r="F37"/>
      <c r="G37"/>
    </row>
    <row r="38" spans="1:7" x14ac:dyDescent="0.25">
      <c r="A38" s="1" t="s">
        <v>5476</v>
      </c>
      <c r="B38" s="73"/>
      <c r="C38" s="73">
        <v>159</v>
      </c>
      <c r="D38" s="16">
        <v>1399335.44</v>
      </c>
      <c r="E38" s="12">
        <v>0.23077456506003233</v>
      </c>
      <c r="F38"/>
      <c r="G38"/>
    </row>
    <row r="39" spans="1:7" x14ac:dyDescent="0.25">
      <c r="A39" s="1" t="s">
        <v>6971</v>
      </c>
      <c r="B39" s="73"/>
      <c r="C39" s="73">
        <v>159</v>
      </c>
      <c r="D39" s="16">
        <v>1387787.25</v>
      </c>
      <c r="E39" s="12">
        <v>0.23489874975181113</v>
      </c>
      <c r="F39"/>
      <c r="G39"/>
    </row>
    <row r="40" spans="1:7" x14ac:dyDescent="0.25">
      <c r="A40" s="1" t="s">
        <v>7117</v>
      </c>
      <c r="B40" s="73"/>
      <c r="C40" s="73">
        <v>159</v>
      </c>
      <c r="D40" s="16">
        <v>1384633.54</v>
      </c>
      <c r="E40" s="12">
        <v>0.23901356234242366</v>
      </c>
      <c r="F40"/>
      <c r="G40"/>
    </row>
    <row r="41" spans="1:7" x14ac:dyDescent="0.25">
      <c r="A41" s="1" t="s">
        <v>9431</v>
      </c>
      <c r="B41" s="73"/>
      <c r="C41" s="73">
        <v>154</v>
      </c>
      <c r="D41" s="16">
        <v>1379845.61</v>
      </c>
      <c r="E41" s="12">
        <v>0.24311414630569336</v>
      </c>
      <c r="F41"/>
      <c r="G41"/>
    </row>
    <row r="42" spans="1:7" x14ac:dyDescent="0.25">
      <c r="A42" s="1" t="s">
        <v>7621</v>
      </c>
      <c r="B42" s="73"/>
      <c r="C42" s="73">
        <v>159</v>
      </c>
      <c r="D42" s="16">
        <v>1367468.86</v>
      </c>
      <c r="E42" s="12">
        <v>0.24717794941304733</v>
      </c>
      <c r="F42"/>
      <c r="G42"/>
    </row>
    <row r="43" spans="1:7" x14ac:dyDescent="0.25">
      <c r="A43" s="1" t="s">
        <v>6826</v>
      </c>
      <c r="B43" s="73"/>
      <c r="C43" s="73">
        <v>158</v>
      </c>
      <c r="D43" s="16">
        <v>1271588.76</v>
      </c>
      <c r="E43" s="12">
        <v>0.25095681890347538</v>
      </c>
      <c r="F43"/>
      <c r="G43"/>
    </row>
    <row r="44" spans="1:7" x14ac:dyDescent="0.25">
      <c r="A44" s="1" t="s">
        <v>7804</v>
      </c>
      <c r="B44" s="73"/>
      <c r="C44" s="73">
        <v>159</v>
      </c>
      <c r="D44" s="16">
        <v>1261580.8799999999</v>
      </c>
      <c r="E44" s="12">
        <v>0.25470594727508766</v>
      </c>
      <c r="F44"/>
      <c r="G44"/>
    </row>
    <row r="45" spans="1:7" x14ac:dyDescent="0.25">
      <c r="A45" s="1" t="s">
        <v>7803</v>
      </c>
      <c r="B45" s="73"/>
      <c r="C45" s="73">
        <v>159</v>
      </c>
      <c r="D45" s="16">
        <v>1260646.81</v>
      </c>
      <c r="E45" s="12">
        <v>0.25845229980537776</v>
      </c>
      <c r="F45"/>
      <c r="G45"/>
    </row>
    <row r="46" spans="1:7" x14ac:dyDescent="0.25">
      <c r="A46" s="1" t="s">
        <v>5391</v>
      </c>
      <c r="B46" s="73"/>
      <c r="C46" s="73">
        <v>141</v>
      </c>
      <c r="D46" s="16">
        <v>1249729.9099999999</v>
      </c>
      <c r="E46" s="12">
        <v>0.26216620981837152</v>
      </c>
      <c r="F46"/>
      <c r="G46"/>
    </row>
    <row r="47" spans="1:7" x14ac:dyDescent="0.25">
      <c r="A47" s="1" t="s">
        <v>7688</v>
      </c>
      <c r="B47" s="73"/>
      <c r="C47" s="73">
        <v>159</v>
      </c>
      <c r="D47" s="16">
        <v>1236820.1299999999</v>
      </c>
      <c r="E47" s="12">
        <v>0.26584175493281886</v>
      </c>
      <c r="F47"/>
      <c r="G47"/>
    </row>
    <row r="48" spans="1:7" x14ac:dyDescent="0.25">
      <c r="A48" s="1" t="s">
        <v>7677</v>
      </c>
      <c r="B48" s="73"/>
      <c r="C48" s="73">
        <v>146</v>
      </c>
      <c r="D48" s="16">
        <v>1236067.97</v>
      </c>
      <c r="E48" s="12">
        <v>0.26951506480064774</v>
      </c>
      <c r="F48"/>
      <c r="G48"/>
    </row>
    <row r="49" spans="1:7" x14ac:dyDescent="0.25">
      <c r="A49" s="1" t="s">
        <v>11255</v>
      </c>
      <c r="B49" s="73"/>
      <c r="C49" s="73">
        <v>142</v>
      </c>
      <c r="D49" s="16">
        <v>1212184.6200000001</v>
      </c>
      <c r="E49" s="12">
        <v>0.27311739884242092</v>
      </c>
      <c r="F49"/>
      <c r="G49"/>
    </row>
    <row r="50" spans="1:7" x14ac:dyDescent="0.25">
      <c r="A50" s="1" t="s">
        <v>7338</v>
      </c>
      <c r="B50" s="73"/>
      <c r="C50" s="73">
        <v>157</v>
      </c>
      <c r="D50" s="16">
        <v>1203933.22</v>
      </c>
      <c r="E50" s="12">
        <v>0.27669521162017047</v>
      </c>
      <c r="F50"/>
      <c r="G50"/>
    </row>
    <row r="51" spans="1:7" x14ac:dyDescent="0.25">
      <c r="A51" s="1" t="s">
        <v>7357</v>
      </c>
      <c r="B51" s="73"/>
      <c r="C51" s="73">
        <v>155</v>
      </c>
      <c r="D51" s="16">
        <v>1197970.79</v>
      </c>
      <c r="E51" s="12">
        <v>0.28025530542656352</v>
      </c>
      <c r="F51"/>
      <c r="G51"/>
    </row>
    <row r="52" spans="1:7" x14ac:dyDescent="0.25">
      <c r="A52" s="1" t="s">
        <v>7705</v>
      </c>
      <c r="B52" s="73"/>
      <c r="C52" s="73">
        <v>159</v>
      </c>
      <c r="D52" s="16">
        <v>1176098.8999999999</v>
      </c>
      <c r="E52" s="12">
        <v>0.2837504010036398</v>
      </c>
      <c r="F52"/>
      <c r="G52"/>
    </row>
    <row r="53" spans="1:7" x14ac:dyDescent="0.25">
      <c r="A53" s="1" t="s">
        <v>7726</v>
      </c>
      <c r="B53" s="73"/>
      <c r="C53" s="73">
        <v>157</v>
      </c>
      <c r="D53" s="16">
        <v>1166483.69</v>
      </c>
      <c r="E53" s="12">
        <v>0.28721692238687607</v>
      </c>
      <c r="F53"/>
      <c r="G53"/>
    </row>
    <row r="54" spans="1:7" x14ac:dyDescent="0.25">
      <c r="A54" s="1" t="s">
        <v>7637</v>
      </c>
      <c r="B54" s="73"/>
      <c r="C54" s="73">
        <v>159</v>
      </c>
      <c r="D54" s="16">
        <v>1128843.45</v>
      </c>
      <c r="E54" s="12">
        <v>0.29057158562931817</v>
      </c>
      <c r="F54"/>
      <c r="G54"/>
    </row>
    <row r="55" spans="1:7" x14ac:dyDescent="0.25">
      <c r="A55" s="1" t="s">
        <v>9559</v>
      </c>
      <c r="B55" s="73"/>
      <c r="C55" s="73">
        <v>158</v>
      </c>
      <c r="D55" s="16">
        <v>1113643.55</v>
      </c>
      <c r="E55" s="12">
        <v>0.29388107826301124</v>
      </c>
      <c r="F55"/>
      <c r="G55"/>
    </row>
    <row r="56" spans="1:7" x14ac:dyDescent="0.25">
      <c r="A56" s="1" t="s">
        <v>5554</v>
      </c>
      <c r="B56" s="73"/>
      <c r="C56" s="73">
        <v>158</v>
      </c>
      <c r="D56" s="16">
        <v>1104119.07</v>
      </c>
      <c r="E56" s="12">
        <v>0.29716226633156789</v>
      </c>
      <c r="F56"/>
      <c r="G56"/>
    </row>
    <row r="57" spans="1:7" x14ac:dyDescent="0.25">
      <c r="A57" s="1" t="s">
        <v>8548</v>
      </c>
      <c r="B57" s="73"/>
      <c r="C57" s="73">
        <v>149</v>
      </c>
      <c r="D57" s="16">
        <v>1085808.74</v>
      </c>
      <c r="E57" s="12">
        <v>0.30038904030842034</v>
      </c>
      <c r="F57"/>
      <c r="G57"/>
    </row>
    <row r="58" spans="1:7" x14ac:dyDescent="0.25">
      <c r="A58" s="1" t="s">
        <v>5552</v>
      </c>
      <c r="B58" s="73"/>
      <c r="C58" s="73">
        <v>157</v>
      </c>
      <c r="D58" s="16">
        <v>1081683.6200000001</v>
      </c>
      <c r="E58" s="12">
        <v>0.30360355537688771</v>
      </c>
      <c r="F58"/>
      <c r="G58"/>
    </row>
    <row r="59" spans="1:7" x14ac:dyDescent="0.25">
      <c r="A59" s="1" t="s">
        <v>6558</v>
      </c>
      <c r="B59" s="73"/>
      <c r="C59" s="73">
        <v>157</v>
      </c>
      <c r="D59" s="16">
        <v>1064018.5900000001</v>
      </c>
      <c r="E59" s="12">
        <v>0.30676557403691368</v>
      </c>
      <c r="F59"/>
      <c r="G59"/>
    </row>
    <row r="60" spans="1:7" x14ac:dyDescent="0.25">
      <c r="A60" s="1" t="s">
        <v>12566</v>
      </c>
      <c r="B60" s="73"/>
      <c r="C60" s="73">
        <v>157</v>
      </c>
      <c r="D60" s="16">
        <v>1056086.8500000001</v>
      </c>
      <c r="E60" s="12">
        <v>0.30990402138895473</v>
      </c>
      <c r="F60"/>
      <c r="G60"/>
    </row>
    <row r="61" spans="1:7" x14ac:dyDescent="0.25">
      <c r="A61" s="1" t="s">
        <v>6330</v>
      </c>
      <c r="B61" s="73"/>
      <c r="C61" s="73">
        <v>159</v>
      </c>
      <c r="D61" s="16">
        <v>995878.96</v>
      </c>
      <c r="E61" s="12">
        <v>0.31286354473210159</v>
      </c>
      <c r="F61"/>
      <c r="G61"/>
    </row>
    <row r="62" spans="1:7" x14ac:dyDescent="0.25">
      <c r="A62" s="1" t="s">
        <v>7818</v>
      </c>
      <c r="B62" s="73"/>
      <c r="C62" s="73">
        <v>151</v>
      </c>
      <c r="D62" s="16">
        <v>990287.73</v>
      </c>
      <c r="E62" s="12">
        <v>0.3158064522249629</v>
      </c>
      <c r="F62"/>
      <c r="G62"/>
    </row>
    <row r="63" spans="1:7" x14ac:dyDescent="0.25">
      <c r="A63" s="1" t="s">
        <v>5824</v>
      </c>
      <c r="B63" s="73"/>
      <c r="C63" s="73">
        <v>154</v>
      </c>
      <c r="D63" s="16">
        <v>977199.16</v>
      </c>
      <c r="E63" s="12">
        <v>0.31871046349649684</v>
      </c>
      <c r="F63"/>
      <c r="G63"/>
    </row>
    <row r="64" spans="1:7" x14ac:dyDescent="0.25">
      <c r="A64" s="1" t="s">
        <v>7839</v>
      </c>
      <c r="B64" s="73"/>
      <c r="C64" s="73">
        <v>158</v>
      </c>
      <c r="D64" s="16">
        <v>977005.86</v>
      </c>
      <c r="E64" s="12">
        <v>0.32161390032486531</v>
      </c>
      <c r="F64"/>
      <c r="G64"/>
    </row>
    <row r="65" spans="1:7" x14ac:dyDescent="0.25">
      <c r="A65" s="1" t="s">
        <v>7689</v>
      </c>
      <c r="B65" s="73"/>
      <c r="C65" s="73">
        <v>159</v>
      </c>
      <c r="D65" s="16">
        <v>958580.34</v>
      </c>
      <c r="E65" s="12">
        <v>0.32446258074332868</v>
      </c>
      <c r="F65"/>
      <c r="G65"/>
    </row>
    <row r="66" spans="1:7" x14ac:dyDescent="0.25">
      <c r="A66" s="1" t="s">
        <v>7364</v>
      </c>
      <c r="B66" s="73"/>
      <c r="C66" s="73">
        <v>157</v>
      </c>
      <c r="D66" s="16">
        <v>952019.1</v>
      </c>
      <c r="E66" s="12">
        <v>0.32729176266476584</v>
      </c>
      <c r="F66"/>
      <c r="G66"/>
    </row>
    <row r="67" spans="1:7" x14ac:dyDescent="0.25">
      <c r="A67" s="1" t="s">
        <v>6862</v>
      </c>
      <c r="B67" s="73"/>
      <c r="C67" s="73">
        <v>159</v>
      </c>
      <c r="D67" s="16">
        <v>930891.61</v>
      </c>
      <c r="E67" s="12">
        <v>0.3300581585425687</v>
      </c>
      <c r="F67"/>
      <c r="G67"/>
    </row>
    <row r="68" spans="1:7" x14ac:dyDescent="0.25">
      <c r="A68" s="1" t="s">
        <v>6937</v>
      </c>
      <c r="B68" s="73"/>
      <c r="C68" s="73">
        <v>159</v>
      </c>
      <c r="D68" s="16">
        <v>908887.59</v>
      </c>
      <c r="E68" s="12">
        <v>0.33275916353106799</v>
      </c>
      <c r="F68"/>
      <c r="G68"/>
    </row>
    <row r="69" spans="1:7" x14ac:dyDescent="0.25">
      <c r="A69" s="1" t="s">
        <v>5740</v>
      </c>
      <c r="B69" s="73"/>
      <c r="C69" s="73">
        <v>159</v>
      </c>
      <c r="D69" s="16">
        <v>907672.46</v>
      </c>
      <c r="E69" s="12">
        <v>0.33545655743253322</v>
      </c>
      <c r="F69"/>
      <c r="G69"/>
    </row>
    <row r="70" spans="1:7" x14ac:dyDescent="0.25">
      <c r="A70" s="1" t="s">
        <v>7753</v>
      </c>
      <c r="B70" s="73"/>
      <c r="C70" s="73">
        <v>159</v>
      </c>
      <c r="D70" s="16">
        <v>901445.75</v>
      </c>
      <c r="E70" s="12">
        <v>0.33813544698323278</v>
      </c>
      <c r="F70"/>
      <c r="G70"/>
    </row>
    <row r="71" spans="1:7" x14ac:dyDescent="0.25">
      <c r="A71" s="1" t="s">
        <v>7710</v>
      </c>
      <c r="B71" s="73"/>
      <c r="C71" s="73">
        <v>159</v>
      </c>
      <c r="D71" s="16">
        <v>900300.21</v>
      </c>
      <c r="E71" s="12">
        <v>0.34081093225238135</v>
      </c>
      <c r="F71"/>
      <c r="G71"/>
    </row>
    <row r="72" spans="1:7" x14ac:dyDescent="0.25">
      <c r="A72" s="1" t="s">
        <v>7631</v>
      </c>
      <c r="B72" s="73"/>
      <c r="C72" s="73">
        <v>159</v>
      </c>
      <c r="D72" s="16">
        <v>883468.51</v>
      </c>
      <c r="E72" s="12">
        <v>0.3434363975782882</v>
      </c>
      <c r="F72"/>
      <c r="G72"/>
    </row>
    <row r="73" spans="1:7" x14ac:dyDescent="0.25">
      <c r="A73" s="1" t="s">
        <v>11789</v>
      </c>
      <c r="B73" s="73"/>
      <c r="C73" s="73">
        <v>156</v>
      </c>
      <c r="D73" s="16">
        <v>876538.44</v>
      </c>
      <c r="E73" s="12">
        <v>0.34604126832919307</v>
      </c>
      <c r="F73"/>
      <c r="G73"/>
    </row>
    <row r="74" spans="1:7" x14ac:dyDescent="0.25">
      <c r="A74" s="1" t="s">
        <v>7618</v>
      </c>
      <c r="B74" s="73"/>
      <c r="C74" s="73">
        <v>159</v>
      </c>
      <c r="D74" s="16">
        <v>875123.76</v>
      </c>
      <c r="E74" s="12">
        <v>0.34864193497633506</v>
      </c>
      <c r="F74"/>
      <c r="G74"/>
    </row>
    <row r="75" spans="1:7" x14ac:dyDescent="0.25">
      <c r="A75" s="1" t="s">
        <v>6935</v>
      </c>
      <c r="B75" s="73"/>
      <c r="C75" s="73">
        <v>155</v>
      </c>
      <c r="D75" s="16">
        <v>856785.65</v>
      </c>
      <c r="E75" s="12">
        <v>0.35118810497599878</v>
      </c>
      <c r="F75"/>
      <c r="G75"/>
    </row>
    <row r="76" spans="1:7" x14ac:dyDescent="0.25">
      <c r="A76" s="1" t="s">
        <v>7682</v>
      </c>
      <c r="B76" s="73"/>
      <c r="C76" s="73">
        <v>159</v>
      </c>
      <c r="D76" s="16">
        <v>849095.07</v>
      </c>
      <c r="E76" s="12">
        <v>0.35371142033976133</v>
      </c>
      <c r="F76"/>
      <c r="G76"/>
    </row>
    <row r="77" spans="1:7" x14ac:dyDescent="0.25">
      <c r="A77" s="1" t="s">
        <v>7365</v>
      </c>
      <c r="B77" s="73"/>
      <c r="C77" s="73">
        <v>157</v>
      </c>
      <c r="D77" s="16">
        <v>832354.2</v>
      </c>
      <c r="E77" s="12">
        <v>0.35618498568616286</v>
      </c>
      <c r="F77"/>
      <c r="G77"/>
    </row>
    <row r="78" spans="1:7" x14ac:dyDescent="0.25">
      <c r="A78" s="1" t="s">
        <v>7612</v>
      </c>
      <c r="B78" s="73"/>
      <c r="C78" s="73">
        <v>158</v>
      </c>
      <c r="D78" s="16">
        <v>815924.78</v>
      </c>
      <c r="E78" s="12">
        <v>0.35860972657300916</v>
      </c>
      <c r="F78"/>
      <c r="G78"/>
    </row>
    <row r="79" spans="1:7" x14ac:dyDescent="0.25">
      <c r="A79" s="1" t="s">
        <v>5776</v>
      </c>
      <c r="B79" s="73"/>
      <c r="C79" s="73">
        <v>159</v>
      </c>
      <c r="D79" s="16">
        <v>810051.18</v>
      </c>
      <c r="E79" s="12">
        <v>0.36101701247083923</v>
      </c>
      <c r="F79"/>
      <c r="G79"/>
    </row>
    <row r="80" spans="1:7" x14ac:dyDescent="0.25">
      <c r="A80" s="1" t="s">
        <v>6853</v>
      </c>
      <c r="B80" s="73"/>
      <c r="C80" s="73">
        <v>159</v>
      </c>
      <c r="D80" s="16">
        <v>780697.96</v>
      </c>
      <c r="E80" s="12">
        <v>0.36333706734635052</v>
      </c>
      <c r="F80"/>
      <c r="G80"/>
    </row>
    <row r="81" spans="1:7" x14ac:dyDescent="0.25">
      <c r="A81" s="1" t="s">
        <v>7344</v>
      </c>
      <c r="B81" s="73"/>
      <c r="C81" s="73">
        <v>150</v>
      </c>
      <c r="D81" s="16">
        <v>773606.55</v>
      </c>
      <c r="E81" s="12">
        <v>0.36563604818146755</v>
      </c>
      <c r="F81"/>
      <c r="G81"/>
    </row>
    <row r="82" spans="1:7" x14ac:dyDescent="0.25">
      <c r="A82" s="1" t="s">
        <v>15292</v>
      </c>
      <c r="B82" s="73"/>
      <c r="C82" s="73">
        <v>155</v>
      </c>
      <c r="D82" s="16">
        <v>771075.55</v>
      </c>
      <c r="E82" s="12">
        <v>0.36792750746639391</v>
      </c>
      <c r="F82"/>
      <c r="G82"/>
    </row>
    <row r="83" spans="1:7" x14ac:dyDescent="0.25">
      <c r="A83" s="1" t="s">
        <v>5480</v>
      </c>
      <c r="B83" s="73"/>
      <c r="C83" s="73">
        <v>158</v>
      </c>
      <c r="D83" s="16">
        <v>768485.35</v>
      </c>
      <c r="E83" s="12">
        <v>0.37021126927233805</v>
      </c>
      <c r="F83"/>
      <c r="G83"/>
    </row>
    <row r="84" spans="1:7" x14ac:dyDescent="0.25">
      <c r="A84" s="1" t="s">
        <v>7770</v>
      </c>
      <c r="B84" s="73"/>
      <c r="C84" s="73">
        <v>159</v>
      </c>
      <c r="D84" s="16">
        <v>767522.91</v>
      </c>
      <c r="E84" s="12">
        <v>0.37249217092784148</v>
      </c>
      <c r="F84"/>
      <c r="G84"/>
    </row>
    <row r="85" spans="1:7" x14ac:dyDescent="0.25">
      <c r="A85" s="1" t="s">
        <v>7838</v>
      </c>
      <c r="B85" s="73"/>
      <c r="C85" s="73">
        <v>141</v>
      </c>
      <c r="D85" s="16">
        <v>766649.01</v>
      </c>
      <c r="E85" s="12">
        <v>0.37477047555343118</v>
      </c>
      <c r="F85"/>
      <c r="G85"/>
    </row>
    <row r="86" spans="1:7" x14ac:dyDescent="0.25">
      <c r="A86" s="1" t="s">
        <v>5520</v>
      </c>
      <c r="B86" s="73"/>
      <c r="C86" s="73">
        <v>158</v>
      </c>
      <c r="D86" s="16">
        <v>764235.17</v>
      </c>
      <c r="E86" s="12">
        <v>0.37704160680141818</v>
      </c>
      <c r="F86"/>
      <c r="G86"/>
    </row>
    <row r="87" spans="1:7" x14ac:dyDescent="0.25">
      <c r="A87" s="1" t="s">
        <v>7136</v>
      </c>
      <c r="B87" s="73"/>
      <c r="C87" s="73">
        <v>159</v>
      </c>
      <c r="D87" s="16">
        <v>758517.05</v>
      </c>
      <c r="E87" s="12">
        <v>0.37929574511120823</v>
      </c>
      <c r="F87"/>
      <c r="G87"/>
    </row>
    <row r="88" spans="1:7" x14ac:dyDescent="0.25">
      <c r="A88" s="1" t="s">
        <v>5652</v>
      </c>
      <c r="B88" s="73"/>
      <c r="C88" s="73">
        <v>156</v>
      </c>
      <c r="D88" s="16">
        <v>750191.68</v>
      </c>
      <c r="E88" s="12">
        <v>0.38152514233513857</v>
      </c>
      <c r="F88"/>
      <c r="G88"/>
    </row>
    <row r="89" spans="1:7" x14ac:dyDescent="0.25">
      <c r="A89" s="1" t="s">
        <v>6909</v>
      </c>
      <c r="B89" s="73"/>
      <c r="C89" s="73">
        <v>154</v>
      </c>
      <c r="D89" s="16">
        <v>746181.19</v>
      </c>
      <c r="E89" s="12">
        <v>0.38374262130469333</v>
      </c>
      <c r="F89"/>
      <c r="G89"/>
    </row>
    <row r="90" spans="1:7" x14ac:dyDescent="0.25">
      <c r="A90" s="1" t="s">
        <v>5724</v>
      </c>
      <c r="B90" s="73"/>
      <c r="C90" s="73">
        <v>159</v>
      </c>
      <c r="D90" s="16">
        <v>742519.16</v>
      </c>
      <c r="E90" s="12">
        <v>0.38594921756289102</v>
      </c>
      <c r="F90"/>
      <c r="G90"/>
    </row>
    <row r="91" spans="1:7" x14ac:dyDescent="0.25">
      <c r="A91" s="1" t="s">
        <v>7782</v>
      </c>
      <c r="B91" s="73"/>
      <c r="C91" s="73">
        <v>159</v>
      </c>
      <c r="D91" s="16">
        <v>742100.69</v>
      </c>
      <c r="E91" s="12">
        <v>0.38815457022444377</v>
      </c>
      <c r="F91"/>
      <c r="G91"/>
    </row>
    <row r="92" spans="1:7" x14ac:dyDescent="0.25">
      <c r="A92" s="1" t="s">
        <v>5419</v>
      </c>
      <c r="B92" s="73"/>
      <c r="C92" s="73">
        <v>159</v>
      </c>
      <c r="D92" s="16">
        <v>735653.03</v>
      </c>
      <c r="E92" s="12">
        <v>0.39034076192262135</v>
      </c>
      <c r="F92"/>
      <c r="G92"/>
    </row>
    <row r="93" spans="1:7" x14ac:dyDescent="0.25">
      <c r="A93" s="1" t="s">
        <v>10210</v>
      </c>
      <c r="B93" s="73"/>
      <c r="C93" s="73">
        <v>155</v>
      </c>
      <c r="D93" s="16">
        <v>723325.94</v>
      </c>
      <c r="E93" s="12">
        <v>0.39249032034298764</v>
      </c>
      <c r="F93"/>
      <c r="G93"/>
    </row>
    <row r="94" spans="1:7" x14ac:dyDescent="0.25">
      <c r="A94" s="1" t="s">
        <v>12989</v>
      </c>
      <c r="B94" s="73"/>
      <c r="C94" s="73">
        <v>146</v>
      </c>
      <c r="D94" s="16">
        <v>712060.4</v>
      </c>
      <c r="E94" s="12">
        <v>0.39460640016812076</v>
      </c>
      <c r="F94"/>
      <c r="G94"/>
    </row>
    <row r="95" spans="1:7" x14ac:dyDescent="0.25">
      <c r="A95" s="1" t="s">
        <v>8380</v>
      </c>
      <c r="B95" s="73"/>
      <c r="C95" s="73">
        <v>157</v>
      </c>
      <c r="D95" s="16">
        <v>709773.33</v>
      </c>
      <c r="E95" s="12">
        <v>0.39671568334695012</v>
      </c>
      <c r="F95"/>
      <c r="G95"/>
    </row>
    <row r="96" spans="1:7" x14ac:dyDescent="0.25">
      <c r="A96" s="1" t="s">
        <v>13037</v>
      </c>
      <c r="B96" s="73"/>
      <c r="C96" s="73">
        <v>128</v>
      </c>
      <c r="D96" s="16">
        <v>708579.51</v>
      </c>
      <c r="E96" s="12">
        <v>0.39882141876716681</v>
      </c>
      <c r="F96"/>
      <c r="G96"/>
    </row>
    <row r="97" spans="1:7" x14ac:dyDescent="0.25">
      <c r="A97" s="1" t="s">
        <v>7693</v>
      </c>
      <c r="B97" s="73"/>
      <c r="C97" s="73">
        <v>137</v>
      </c>
      <c r="D97" s="16">
        <v>707810.53</v>
      </c>
      <c r="E97" s="12">
        <v>0.40092486895559143</v>
      </c>
      <c r="F97"/>
      <c r="G97"/>
    </row>
    <row r="98" spans="1:7" x14ac:dyDescent="0.25">
      <c r="A98" s="1" t="s">
        <v>6895</v>
      </c>
      <c r="B98" s="73"/>
      <c r="C98" s="73">
        <v>158</v>
      </c>
      <c r="D98" s="16">
        <v>686862.45</v>
      </c>
      <c r="E98" s="12">
        <v>0.40296606626566017</v>
      </c>
      <c r="F98"/>
      <c r="G98"/>
    </row>
    <row r="99" spans="1:7" x14ac:dyDescent="0.25">
      <c r="A99" s="1" t="s">
        <v>7418</v>
      </c>
      <c r="B99" s="73"/>
      <c r="C99" s="73">
        <v>137</v>
      </c>
      <c r="D99" s="16">
        <v>684577.35</v>
      </c>
      <c r="E99" s="12">
        <v>0.40500047278381229</v>
      </c>
      <c r="F99"/>
      <c r="G99"/>
    </row>
    <row r="100" spans="1:7" x14ac:dyDescent="0.25">
      <c r="A100" s="1" t="s">
        <v>6863</v>
      </c>
      <c r="B100" s="73"/>
      <c r="C100" s="73">
        <v>159</v>
      </c>
      <c r="D100" s="16">
        <v>681451.65</v>
      </c>
      <c r="E100" s="12">
        <v>0.40702559044007947</v>
      </c>
      <c r="F100"/>
      <c r="G100"/>
    </row>
    <row r="101" spans="1:7" x14ac:dyDescent="0.25">
      <c r="A101" s="1" t="s">
        <v>7626</v>
      </c>
      <c r="B101" s="73"/>
      <c r="C101" s="73">
        <v>158</v>
      </c>
      <c r="D101" s="16">
        <v>677674.13</v>
      </c>
      <c r="E101" s="12">
        <v>0.40903948217525754</v>
      </c>
      <c r="F101"/>
      <c r="G101"/>
    </row>
    <row r="102" spans="1:7" x14ac:dyDescent="0.25">
      <c r="A102" s="1" t="s">
        <v>15302</v>
      </c>
      <c r="B102" s="73"/>
      <c r="C102" s="73">
        <v>159</v>
      </c>
      <c r="D102" s="16">
        <v>674347.98</v>
      </c>
      <c r="E102" s="12">
        <v>0.41104348935722862</v>
      </c>
      <c r="F102"/>
      <c r="G102"/>
    </row>
    <row r="103" spans="1:7" x14ac:dyDescent="0.25">
      <c r="A103" s="1" t="s">
        <v>11990</v>
      </c>
      <c r="B103" s="73"/>
      <c r="C103" s="73">
        <v>156</v>
      </c>
      <c r="D103" s="16">
        <v>673563.04</v>
      </c>
      <c r="E103" s="12">
        <v>0.41304516387795648</v>
      </c>
      <c r="F103"/>
      <c r="G103"/>
    </row>
    <row r="104" spans="1:7" x14ac:dyDescent="0.25">
      <c r="A104" s="1" t="s">
        <v>7769</v>
      </c>
      <c r="B104" s="73"/>
      <c r="C104" s="73">
        <v>159</v>
      </c>
      <c r="D104" s="16">
        <v>668795.68000000005</v>
      </c>
      <c r="E104" s="12">
        <v>0.4150326709006531</v>
      </c>
      <c r="F104"/>
      <c r="G104"/>
    </row>
    <row r="105" spans="1:7" x14ac:dyDescent="0.25">
      <c r="A105" s="1" t="s">
        <v>12397</v>
      </c>
      <c r="B105" s="73"/>
      <c r="C105" s="73">
        <v>138</v>
      </c>
      <c r="D105" s="16">
        <v>663587.67000000004</v>
      </c>
      <c r="E105" s="12">
        <v>0.41700470091481207</v>
      </c>
      <c r="F105"/>
      <c r="G105"/>
    </row>
    <row r="106" spans="1:7" x14ac:dyDescent="0.25">
      <c r="A106" s="1" t="s">
        <v>12570</v>
      </c>
      <c r="B106" s="73"/>
      <c r="C106" s="73">
        <v>158</v>
      </c>
      <c r="D106" s="16">
        <v>663190.56999999995</v>
      </c>
      <c r="E106" s="12">
        <v>0.41897555083905369</v>
      </c>
      <c r="F106"/>
      <c r="G106"/>
    </row>
    <row r="107" spans="1:7" x14ac:dyDescent="0.25">
      <c r="A107" s="1" t="s">
        <v>7841</v>
      </c>
      <c r="B107" s="73"/>
      <c r="C107" s="73">
        <v>155</v>
      </c>
      <c r="D107" s="16">
        <v>663022.32999999996</v>
      </c>
      <c r="E107" s="12">
        <v>0.42094590079268929</v>
      </c>
      <c r="F107"/>
      <c r="G107"/>
    </row>
    <row r="108" spans="1:7" x14ac:dyDescent="0.25">
      <c r="A108" s="1" t="s">
        <v>7417</v>
      </c>
      <c r="B108" s="73"/>
      <c r="C108" s="73">
        <v>157</v>
      </c>
      <c r="D108" s="16">
        <v>648673.77</v>
      </c>
      <c r="E108" s="12">
        <v>0.42287361012435559</v>
      </c>
      <c r="F108"/>
      <c r="G108"/>
    </row>
    <row r="109" spans="1:7" x14ac:dyDescent="0.25">
      <c r="A109" s="1" t="s">
        <v>7708</v>
      </c>
      <c r="B109" s="73"/>
      <c r="C109" s="73">
        <v>159</v>
      </c>
      <c r="D109" s="16">
        <v>647673.32999999996</v>
      </c>
      <c r="E109" s="12">
        <v>0.42479834637831632</v>
      </c>
      <c r="F109"/>
      <c r="G109"/>
    </row>
    <row r="110" spans="1:7" x14ac:dyDescent="0.25">
      <c r="A110" s="1" t="s">
        <v>6894</v>
      </c>
      <c r="B110" s="73"/>
      <c r="C110" s="73">
        <v>158</v>
      </c>
      <c r="D110" s="16">
        <v>626274.39</v>
      </c>
      <c r="E110" s="12">
        <v>0.42665948990164171</v>
      </c>
      <c r="F110"/>
      <c r="G110"/>
    </row>
    <row r="111" spans="1:7" x14ac:dyDescent="0.25">
      <c r="A111" s="1" t="s">
        <v>6877</v>
      </c>
      <c r="B111" s="73"/>
      <c r="C111" s="73">
        <v>159</v>
      </c>
      <c r="D111" s="16">
        <v>624649.52</v>
      </c>
      <c r="E111" s="12">
        <v>0.42851580468484135</v>
      </c>
      <c r="F111"/>
      <c r="G111"/>
    </row>
    <row r="112" spans="1:7" x14ac:dyDescent="0.25">
      <c r="A112" s="1" t="s">
        <v>15342</v>
      </c>
      <c r="B112" s="73"/>
      <c r="C112" s="73">
        <v>159</v>
      </c>
      <c r="D112" s="16">
        <v>607408.31999999995</v>
      </c>
      <c r="E112" s="12">
        <v>0.43032088258493234</v>
      </c>
      <c r="F112"/>
      <c r="G112"/>
    </row>
    <row r="113" spans="1:7" x14ac:dyDescent="0.25">
      <c r="A113" s="1" t="s">
        <v>5777</v>
      </c>
      <c r="B113" s="73"/>
      <c r="C113" s="73">
        <v>140</v>
      </c>
      <c r="D113" s="16">
        <v>606609.80000000005</v>
      </c>
      <c r="E113" s="12">
        <v>0.43212358746714186</v>
      </c>
      <c r="F113"/>
      <c r="G113"/>
    </row>
    <row r="114" spans="1:7" x14ac:dyDescent="0.25">
      <c r="A114" s="1" t="s">
        <v>7886</v>
      </c>
      <c r="B114" s="73"/>
      <c r="C114" s="73">
        <v>154</v>
      </c>
      <c r="D114" s="16">
        <v>605177.26</v>
      </c>
      <c r="E114" s="12">
        <v>0.4339220351697739</v>
      </c>
      <c r="F114"/>
      <c r="G114"/>
    </row>
    <row r="115" spans="1:7" x14ac:dyDescent="0.25">
      <c r="A115" s="1" t="s">
        <v>11234</v>
      </c>
      <c r="B115" s="73"/>
      <c r="C115" s="73">
        <v>143</v>
      </c>
      <c r="D115" s="16">
        <v>588050.93000000005</v>
      </c>
      <c r="E115" s="12">
        <v>0.43566958735653188</v>
      </c>
      <c r="F115"/>
      <c r="G115"/>
    </row>
    <row r="116" spans="1:7" x14ac:dyDescent="0.25">
      <c r="A116" s="1" t="s">
        <v>12992</v>
      </c>
      <c r="B116" s="73"/>
      <c r="C116" s="73">
        <v>158</v>
      </c>
      <c r="D116" s="16">
        <v>584726.49</v>
      </c>
      <c r="E116" s="12">
        <v>0.4374072600718098</v>
      </c>
      <c r="F116"/>
      <c r="G116"/>
    </row>
    <row r="117" spans="1:7" x14ac:dyDescent="0.25">
      <c r="A117" s="1" t="s">
        <v>6857</v>
      </c>
      <c r="B117" s="73"/>
      <c r="C117" s="73">
        <v>159</v>
      </c>
      <c r="D117" s="16">
        <v>583134.17000000004</v>
      </c>
      <c r="E117" s="12">
        <v>0.43914020077807953</v>
      </c>
      <c r="F117"/>
      <c r="G117"/>
    </row>
    <row r="118" spans="1:7" x14ac:dyDescent="0.25">
      <c r="A118" s="1" t="s">
        <v>7023</v>
      </c>
      <c r="B118" s="73"/>
      <c r="C118" s="73">
        <v>158</v>
      </c>
      <c r="D118" s="16">
        <v>582081.93000000005</v>
      </c>
      <c r="E118" s="12">
        <v>0.44087001446895113</v>
      </c>
      <c r="F118"/>
      <c r="G118"/>
    </row>
    <row r="119" spans="1:7" x14ac:dyDescent="0.25">
      <c r="A119" s="1" t="s">
        <v>5908</v>
      </c>
      <c r="B119" s="73"/>
      <c r="C119" s="73">
        <v>157</v>
      </c>
      <c r="D119" s="16">
        <v>580820.98</v>
      </c>
      <c r="E119" s="12">
        <v>0.44259608090628144</v>
      </c>
      <c r="F119"/>
      <c r="G119"/>
    </row>
    <row r="120" spans="1:7" x14ac:dyDescent="0.25">
      <c r="A120" s="1" t="s">
        <v>6881</v>
      </c>
      <c r="B120" s="73"/>
      <c r="C120" s="73">
        <v>157</v>
      </c>
      <c r="D120" s="16">
        <v>576980.4</v>
      </c>
      <c r="E120" s="12">
        <v>0.44431073402269855</v>
      </c>
      <c r="F120"/>
      <c r="G120"/>
    </row>
    <row r="121" spans="1:7" x14ac:dyDescent="0.25">
      <c r="A121" s="1" t="s">
        <v>9144</v>
      </c>
      <c r="B121" s="73"/>
      <c r="C121" s="73">
        <v>129</v>
      </c>
      <c r="D121" s="16">
        <v>573819.01</v>
      </c>
      <c r="E121" s="12">
        <v>0.44601599221475474</v>
      </c>
      <c r="F121"/>
      <c r="G121"/>
    </row>
    <row r="122" spans="1:7" x14ac:dyDescent="0.25">
      <c r="A122" s="1" t="s">
        <v>7654</v>
      </c>
      <c r="B122" s="73"/>
      <c r="C122" s="73">
        <v>155</v>
      </c>
      <c r="D122" s="16">
        <v>571671.37</v>
      </c>
      <c r="E122" s="12">
        <v>0.44771486811441608</v>
      </c>
      <c r="F122"/>
      <c r="G122"/>
    </row>
    <row r="123" spans="1:7" x14ac:dyDescent="0.25">
      <c r="A123" s="1" t="s">
        <v>15306</v>
      </c>
      <c r="B123" s="73"/>
      <c r="C123" s="73">
        <v>158</v>
      </c>
      <c r="D123" s="16">
        <v>554687.56000000006</v>
      </c>
      <c r="E123" s="12">
        <v>0.44936327203488163</v>
      </c>
      <c r="F123"/>
      <c r="G123"/>
    </row>
    <row r="124" spans="1:7" x14ac:dyDescent="0.25">
      <c r="A124" s="1" t="s">
        <v>7686</v>
      </c>
      <c r="B124" s="73"/>
      <c r="C124" s="73">
        <v>159</v>
      </c>
      <c r="D124" s="16">
        <v>551685.36</v>
      </c>
      <c r="E124" s="12">
        <v>0.45100275410707286</v>
      </c>
      <c r="F124"/>
      <c r="G124"/>
    </row>
    <row r="125" spans="1:7" x14ac:dyDescent="0.25">
      <c r="A125" s="1" t="s">
        <v>6824</v>
      </c>
      <c r="B125" s="73"/>
      <c r="C125" s="73">
        <v>159</v>
      </c>
      <c r="D125" s="16">
        <v>550154.93999999994</v>
      </c>
      <c r="E125" s="12">
        <v>0.45263768812282668</v>
      </c>
      <c r="F125"/>
      <c r="G125"/>
    </row>
    <row r="126" spans="1:7" x14ac:dyDescent="0.25">
      <c r="A126" s="1" t="s">
        <v>5426</v>
      </c>
      <c r="B126" s="73"/>
      <c r="C126" s="73">
        <v>157</v>
      </c>
      <c r="D126" s="16">
        <v>545645.31999999995</v>
      </c>
      <c r="E126" s="12">
        <v>0.45425922058458168</v>
      </c>
      <c r="F126"/>
      <c r="G126"/>
    </row>
    <row r="127" spans="1:7" x14ac:dyDescent="0.25">
      <c r="A127" s="1" t="s">
        <v>7698</v>
      </c>
      <c r="B127" s="73"/>
      <c r="C127" s="73">
        <v>153</v>
      </c>
      <c r="D127" s="16">
        <v>540408.55000000005</v>
      </c>
      <c r="E127" s="12">
        <v>0.45586519056969033</v>
      </c>
      <c r="F127"/>
      <c r="G127"/>
    </row>
    <row r="128" spans="1:7" x14ac:dyDescent="0.25">
      <c r="A128" s="1" t="s">
        <v>15303</v>
      </c>
      <c r="B128" s="73"/>
      <c r="C128" s="73">
        <v>159</v>
      </c>
      <c r="D128" s="16">
        <v>524242.04</v>
      </c>
      <c r="E128" s="12">
        <v>0.45742311740332769</v>
      </c>
      <c r="F128"/>
      <c r="G128"/>
    </row>
    <row r="129" spans="1:7" x14ac:dyDescent="0.25">
      <c r="A129" s="1" t="s">
        <v>14360</v>
      </c>
      <c r="B129" s="73"/>
      <c r="C129" s="73">
        <v>157</v>
      </c>
      <c r="D129" s="16">
        <v>518443.77</v>
      </c>
      <c r="E129" s="12">
        <v>0.45896381311139256</v>
      </c>
      <c r="F129"/>
      <c r="G129"/>
    </row>
    <row r="130" spans="1:7" x14ac:dyDescent="0.25">
      <c r="A130" s="1" t="s">
        <v>7665</v>
      </c>
      <c r="B130" s="73"/>
      <c r="C130" s="73">
        <v>148</v>
      </c>
      <c r="D130" s="16">
        <v>516746.2</v>
      </c>
      <c r="E130" s="12">
        <v>0.46049946403164338</v>
      </c>
      <c r="F130"/>
      <c r="G130"/>
    </row>
    <row r="131" spans="1:7" x14ac:dyDescent="0.25">
      <c r="A131" s="1" t="s">
        <v>5503</v>
      </c>
      <c r="B131" s="73"/>
      <c r="C131" s="73">
        <v>156</v>
      </c>
      <c r="D131" s="16">
        <v>511669.16</v>
      </c>
      <c r="E131" s="12">
        <v>0.46202002715609009</v>
      </c>
      <c r="F131"/>
      <c r="G131"/>
    </row>
    <row r="132" spans="1:7" x14ac:dyDescent="0.25">
      <c r="A132" s="1" t="s">
        <v>5819</v>
      </c>
      <c r="B132" s="73"/>
      <c r="C132" s="73">
        <v>158</v>
      </c>
      <c r="D132" s="16">
        <v>510246.69</v>
      </c>
      <c r="E132" s="12">
        <v>0.46353636302668466</v>
      </c>
      <c r="F132"/>
      <c r="G132"/>
    </row>
    <row r="133" spans="1:7" x14ac:dyDescent="0.25">
      <c r="A133" s="1" t="s">
        <v>13025</v>
      </c>
      <c r="B133" s="73"/>
      <c r="C133" s="73">
        <v>119</v>
      </c>
      <c r="D133" s="16">
        <v>505867.56</v>
      </c>
      <c r="E133" s="12">
        <v>0.46503968512956428</v>
      </c>
      <c r="F133"/>
      <c r="G133"/>
    </row>
    <row r="134" spans="1:7" x14ac:dyDescent="0.25">
      <c r="A134" s="1" t="s">
        <v>15323</v>
      </c>
      <c r="B134" s="73"/>
      <c r="C134" s="73">
        <v>95</v>
      </c>
      <c r="D134" s="16">
        <v>505642.06</v>
      </c>
      <c r="E134" s="12">
        <v>0.4665423370982803</v>
      </c>
      <c r="F134"/>
      <c r="G134"/>
    </row>
    <row r="135" spans="1:7" x14ac:dyDescent="0.25">
      <c r="A135" s="1" t="s">
        <v>7683</v>
      </c>
      <c r="B135" s="73"/>
      <c r="C135" s="73">
        <v>159</v>
      </c>
      <c r="D135" s="16">
        <v>502745.04</v>
      </c>
      <c r="E135" s="12">
        <v>0.4680363797895038</v>
      </c>
      <c r="F135"/>
      <c r="G135"/>
    </row>
    <row r="136" spans="1:7" x14ac:dyDescent="0.25">
      <c r="A136" s="1" t="s">
        <v>11788</v>
      </c>
      <c r="B136" s="73"/>
      <c r="C136" s="73">
        <v>155</v>
      </c>
      <c r="D136" s="16">
        <v>497067.94</v>
      </c>
      <c r="E136" s="12">
        <v>0.46951355144454099</v>
      </c>
      <c r="F136"/>
      <c r="G136"/>
    </row>
    <row r="137" spans="1:7" x14ac:dyDescent="0.25">
      <c r="A137" s="1" t="s">
        <v>15308</v>
      </c>
      <c r="B137" s="73"/>
      <c r="C137" s="73">
        <v>157</v>
      </c>
      <c r="D137" s="16">
        <v>496823.93</v>
      </c>
      <c r="E137" s="12">
        <v>0.4709899979579496</v>
      </c>
      <c r="F137"/>
      <c r="G137"/>
    </row>
    <row r="138" spans="1:7" x14ac:dyDescent="0.25">
      <c r="A138" s="1" t="s">
        <v>7662</v>
      </c>
      <c r="B138" s="73"/>
      <c r="C138" s="73">
        <v>158</v>
      </c>
      <c r="D138" s="16">
        <v>487641.2</v>
      </c>
      <c r="E138" s="12">
        <v>0.4724391555086625</v>
      </c>
      <c r="F138"/>
      <c r="G138"/>
    </row>
    <row r="139" spans="1:7" x14ac:dyDescent="0.25">
      <c r="A139" s="1" t="s">
        <v>13421</v>
      </c>
      <c r="B139" s="73"/>
      <c r="C139" s="73">
        <v>143</v>
      </c>
      <c r="D139" s="16">
        <v>486408.24</v>
      </c>
      <c r="E139" s="12">
        <v>0.47388464898568006</v>
      </c>
      <c r="F139"/>
      <c r="G139"/>
    </row>
    <row r="140" spans="1:7" x14ac:dyDescent="0.25">
      <c r="A140" s="1" t="s">
        <v>13144</v>
      </c>
      <c r="B140" s="73"/>
      <c r="C140" s="73">
        <v>135</v>
      </c>
      <c r="D140" s="16">
        <v>478682.6</v>
      </c>
      <c r="E140" s="12">
        <v>0.47530718363653585</v>
      </c>
      <c r="F140"/>
      <c r="G140"/>
    </row>
    <row r="141" spans="1:7" x14ac:dyDescent="0.25">
      <c r="A141" s="1" t="s">
        <v>11429</v>
      </c>
      <c r="B141" s="73"/>
      <c r="C141" s="73">
        <v>159</v>
      </c>
      <c r="D141" s="16">
        <v>474998.94</v>
      </c>
      <c r="E141" s="12">
        <v>0.47671877129664669</v>
      </c>
      <c r="F141"/>
      <c r="G141"/>
    </row>
    <row r="142" spans="1:7" x14ac:dyDescent="0.25">
      <c r="A142" s="1" t="s">
        <v>7711</v>
      </c>
      <c r="B142" s="73"/>
      <c r="C142" s="73">
        <v>159</v>
      </c>
      <c r="D142" s="16">
        <v>474468.18</v>
      </c>
      <c r="E142" s="12">
        <v>0.47812878166004508</v>
      </c>
      <c r="F142"/>
      <c r="G142"/>
    </row>
    <row r="143" spans="1:7" x14ac:dyDescent="0.25">
      <c r="A143" s="1" t="s">
        <v>7392</v>
      </c>
      <c r="B143" s="73"/>
      <c r="C143" s="73">
        <v>156</v>
      </c>
      <c r="D143" s="16">
        <v>474025.37</v>
      </c>
      <c r="E143" s="12">
        <v>0.47953747609391367</v>
      </c>
      <c r="F143"/>
      <c r="G143"/>
    </row>
    <row r="144" spans="1:7" x14ac:dyDescent="0.25">
      <c r="A144" s="1" t="s">
        <v>7690</v>
      </c>
      <c r="B144" s="73"/>
      <c r="C144" s="73">
        <v>152</v>
      </c>
      <c r="D144" s="16">
        <v>468702.28</v>
      </c>
      <c r="E144" s="12">
        <v>0.4809303515279385</v>
      </c>
      <c r="F144"/>
      <c r="G144"/>
    </row>
    <row r="145" spans="1:7" x14ac:dyDescent="0.25">
      <c r="A145" s="1" t="s">
        <v>7389</v>
      </c>
      <c r="B145" s="73"/>
      <c r="C145" s="73">
        <v>155</v>
      </c>
      <c r="D145" s="16">
        <v>465129.5</v>
      </c>
      <c r="E145" s="12">
        <v>0.48231260948108995</v>
      </c>
      <c r="F145"/>
      <c r="G145"/>
    </row>
    <row r="146" spans="1:7" x14ac:dyDescent="0.25">
      <c r="A146" s="1" t="s">
        <v>5535</v>
      </c>
      <c r="B146" s="73"/>
      <c r="C146" s="73">
        <v>153</v>
      </c>
      <c r="D146" s="16">
        <v>464227.03</v>
      </c>
      <c r="E146" s="12">
        <v>0.48369218550085519</v>
      </c>
      <c r="F146"/>
      <c r="G146"/>
    </row>
    <row r="147" spans="1:7" x14ac:dyDescent="0.25">
      <c r="A147" s="1" t="s">
        <v>12988</v>
      </c>
      <c r="B147" s="73"/>
      <c r="C147" s="73">
        <v>140</v>
      </c>
      <c r="D147" s="16">
        <v>462994.07</v>
      </c>
      <c r="E147" s="12">
        <v>0.48506809744692497</v>
      </c>
      <c r="F147"/>
      <c r="G147"/>
    </row>
    <row r="148" spans="1:7" x14ac:dyDescent="0.25">
      <c r="A148" s="1" t="s">
        <v>14087</v>
      </c>
      <c r="B148" s="73"/>
      <c r="C148" s="73">
        <v>80</v>
      </c>
      <c r="D148" s="16">
        <v>460720.87</v>
      </c>
      <c r="E148" s="12">
        <v>0.48643725396514276</v>
      </c>
      <c r="F148"/>
      <c r="G148"/>
    </row>
    <row r="149" spans="1:7" x14ac:dyDescent="0.25">
      <c r="A149" s="1" t="s">
        <v>7675</v>
      </c>
      <c r="B149" s="73"/>
      <c r="C149" s="73">
        <v>158</v>
      </c>
      <c r="D149" s="16">
        <v>457668.56</v>
      </c>
      <c r="E149" s="12">
        <v>0.48779733971968509</v>
      </c>
      <c r="F149"/>
      <c r="G149"/>
    </row>
    <row r="150" spans="1:7" x14ac:dyDescent="0.25">
      <c r="A150" s="1" t="s">
        <v>7828</v>
      </c>
      <c r="B150" s="73"/>
      <c r="C150" s="73">
        <v>128</v>
      </c>
      <c r="D150" s="16">
        <v>454824.9</v>
      </c>
      <c r="E150" s="12">
        <v>0.48914897477038893</v>
      </c>
      <c r="F150"/>
      <c r="G150"/>
    </row>
    <row r="151" spans="1:7" x14ac:dyDescent="0.25">
      <c r="A151" s="1" t="s">
        <v>5496</v>
      </c>
      <c r="B151" s="73"/>
      <c r="C151" s="73">
        <v>158</v>
      </c>
      <c r="D151" s="16">
        <v>454606.99</v>
      </c>
      <c r="E151" s="12">
        <v>0.4904999622426644</v>
      </c>
      <c r="F151"/>
      <c r="G151"/>
    </row>
    <row r="152" spans="1:7" x14ac:dyDescent="0.25">
      <c r="A152" s="1" t="s">
        <v>5914</v>
      </c>
      <c r="B152" s="73"/>
      <c r="C152" s="73">
        <v>152</v>
      </c>
      <c r="D152" s="16">
        <v>452191.07</v>
      </c>
      <c r="E152" s="12">
        <v>0.49184377015605535</v>
      </c>
      <c r="F152"/>
      <c r="G152"/>
    </row>
    <row r="153" spans="1:7" x14ac:dyDescent="0.25">
      <c r="A153" s="1" t="s">
        <v>7614</v>
      </c>
      <c r="B153" s="73"/>
      <c r="C153" s="73">
        <v>154</v>
      </c>
      <c r="D153" s="16">
        <v>450598.45</v>
      </c>
      <c r="E153" s="12">
        <v>0.49318284516890709</v>
      </c>
      <c r="F153"/>
      <c r="G153"/>
    </row>
    <row r="154" spans="1:7" x14ac:dyDescent="0.25">
      <c r="A154" s="1" t="s">
        <v>7639</v>
      </c>
      <c r="B154" s="73"/>
      <c r="C154" s="73">
        <v>159</v>
      </c>
      <c r="D154" s="16">
        <v>447583.83</v>
      </c>
      <c r="E154" s="12">
        <v>0.49451296142409951</v>
      </c>
      <c r="F154"/>
      <c r="G154"/>
    </row>
    <row r="155" spans="1:7" x14ac:dyDescent="0.25">
      <c r="A155" s="1" t="s">
        <v>7600</v>
      </c>
      <c r="B155" s="73"/>
      <c r="C155" s="73">
        <v>157</v>
      </c>
      <c r="D155" s="16">
        <v>447297.38</v>
      </c>
      <c r="E155" s="12">
        <v>0.49584222641573905</v>
      </c>
      <c r="F155"/>
      <c r="G155"/>
    </row>
    <row r="156" spans="1:7" x14ac:dyDescent="0.25">
      <c r="A156" s="1" t="s">
        <v>8993</v>
      </c>
      <c r="B156" s="73"/>
      <c r="C156" s="73">
        <v>157</v>
      </c>
      <c r="D156" s="16">
        <v>442805.97</v>
      </c>
      <c r="E156" s="12">
        <v>0.49715814396931385</v>
      </c>
      <c r="F156"/>
      <c r="G156"/>
    </row>
    <row r="157" spans="1:7" x14ac:dyDescent="0.25">
      <c r="A157" s="1" t="s">
        <v>5429</v>
      </c>
      <c r="B157" s="73"/>
      <c r="C157" s="73">
        <v>155</v>
      </c>
      <c r="D157" s="16">
        <v>429451.51</v>
      </c>
      <c r="E157" s="12">
        <v>0.49843437513760225</v>
      </c>
      <c r="F157"/>
      <c r="G157"/>
    </row>
    <row r="158" spans="1:7" x14ac:dyDescent="0.25">
      <c r="A158" s="1" t="s">
        <v>5485</v>
      </c>
      <c r="B158" s="73"/>
      <c r="C158" s="73">
        <v>158</v>
      </c>
      <c r="D158" s="16">
        <v>428904.27</v>
      </c>
      <c r="E158" s="12">
        <v>0.49970898003440656</v>
      </c>
      <c r="F158"/>
      <c r="G158"/>
    </row>
    <row r="159" spans="1:7" x14ac:dyDescent="0.25">
      <c r="A159" s="1" t="s">
        <v>7807</v>
      </c>
      <c r="B159" s="73"/>
      <c r="C159" s="73">
        <v>125</v>
      </c>
      <c r="D159" s="16">
        <v>427360.01</v>
      </c>
      <c r="E159" s="12">
        <v>0.500978995745475</v>
      </c>
      <c r="F159"/>
      <c r="G159"/>
    </row>
    <row r="160" spans="1:7" x14ac:dyDescent="0.25">
      <c r="A160" s="1" t="s">
        <v>7718</v>
      </c>
      <c r="B160" s="73"/>
      <c r="C160" s="73">
        <v>134</v>
      </c>
      <c r="D160" s="16">
        <v>422623.26</v>
      </c>
      <c r="E160" s="12">
        <v>0.50223493492439564</v>
      </c>
      <c r="F160"/>
      <c r="G160"/>
    </row>
    <row r="161" spans="1:7" x14ac:dyDescent="0.25">
      <c r="A161" s="1" t="s">
        <v>5842</v>
      </c>
      <c r="B161" s="73"/>
      <c r="C161" s="73">
        <v>159</v>
      </c>
      <c r="D161" s="16">
        <v>421358.23</v>
      </c>
      <c r="E161" s="12">
        <v>0.503487114724953</v>
      </c>
      <c r="F161"/>
      <c r="G161"/>
    </row>
    <row r="162" spans="1:7" x14ac:dyDescent="0.25">
      <c r="A162" s="1" t="s">
        <v>5798</v>
      </c>
      <c r="B162" s="73"/>
      <c r="C162" s="73">
        <v>140</v>
      </c>
      <c r="D162" s="16">
        <v>420058.59</v>
      </c>
      <c r="E162" s="12">
        <v>0.50473543229418283</v>
      </c>
      <c r="F162"/>
      <c r="G162"/>
    </row>
    <row r="163" spans="1:7" x14ac:dyDescent="0.25">
      <c r="A163" s="1" t="s">
        <v>5425</v>
      </c>
      <c r="B163" s="73"/>
      <c r="C163" s="73">
        <v>78</v>
      </c>
      <c r="D163" s="16">
        <v>418356.72</v>
      </c>
      <c r="E163" s="12">
        <v>0.50597869229698711</v>
      </c>
      <c r="F163"/>
      <c r="G163"/>
    </row>
    <row r="164" spans="1:7" x14ac:dyDescent="0.25">
      <c r="A164" s="1" t="s">
        <v>13001</v>
      </c>
      <c r="B164" s="73"/>
      <c r="C164" s="73">
        <v>156</v>
      </c>
      <c r="D164" s="16">
        <v>418141.21</v>
      </c>
      <c r="E164" s="12">
        <v>0.50722131185361152</v>
      </c>
      <c r="F164"/>
      <c r="G164"/>
    </row>
    <row r="165" spans="1:7" x14ac:dyDescent="0.25">
      <c r="A165" s="1" t="s">
        <v>5760</v>
      </c>
      <c r="B165" s="73"/>
      <c r="C165" s="73">
        <v>159</v>
      </c>
      <c r="D165" s="16">
        <v>413626.75</v>
      </c>
      <c r="E165" s="12">
        <v>0.50845051547286957</v>
      </c>
      <c r="F165"/>
      <c r="G165"/>
    </row>
    <row r="166" spans="1:7" x14ac:dyDescent="0.25">
      <c r="A166" s="1" t="s">
        <v>5532</v>
      </c>
      <c r="B166" s="73"/>
      <c r="C166" s="73">
        <v>158</v>
      </c>
      <c r="D166" s="16">
        <v>413210.2</v>
      </c>
      <c r="E166" s="12">
        <v>0.50967848120128134</v>
      </c>
      <c r="F166"/>
      <c r="G166"/>
    </row>
    <row r="167" spans="1:7" x14ac:dyDescent="0.25">
      <c r="A167" s="1" t="s">
        <v>7606</v>
      </c>
      <c r="B167" s="73"/>
      <c r="C167" s="73">
        <v>152</v>
      </c>
      <c r="D167" s="16">
        <v>407813.28</v>
      </c>
      <c r="E167" s="12">
        <v>0.51089040852406087</v>
      </c>
      <c r="F167"/>
      <c r="G167"/>
    </row>
    <row r="168" spans="1:7" x14ac:dyDescent="0.25">
      <c r="A168" s="1" t="s">
        <v>10416</v>
      </c>
      <c r="B168" s="73"/>
      <c r="C168" s="73">
        <v>152</v>
      </c>
      <c r="D168" s="16">
        <v>406215.09</v>
      </c>
      <c r="E168" s="12">
        <v>0.51209758639354164</v>
      </c>
      <c r="F168"/>
      <c r="G168"/>
    </row>
    <row r="169" spans="1:7" x14ac:dyDescent="0.25">
      <c r="A169" s="1" t="s">
        <v>7017</v>
      </c>
      <c r="B169" s="73"/>
      <c r="C169" s="73">
        <v>159</v>
      </c>
      <c r="D169" s="16">
        <v>405744.63</v>
      </c>
      <c r="E169" s="12">
        <v>0.51330336616404859</v>
      </c>
      <c r="F169"/>
      <c r="G169"/>
    </row>
    <row r="170" spans="1:7" x14ac:dyDescent="0.25">
      <c r="A170" s="1" t="s">
        <v>7685</v>
      </c>
      <c r="B170" s="73"/>
      <c r="C170" s="73">
        <v>154</v>
      </c>
      <c r="D170" s="16">
        <v>403063.62</v>
      </c>
      <c r="E170" s="12">
        <v>0.51450117858912814</v>
      </c>
      <c r="F170"/>
      <c r="G170"/>
    </row>
    <row r="171" spans="1:7" x14ac:dyDescent="0.25">
      <c r="A171" s="1" t="s">
        <v>5551</v>
      </c>
      <c r="B171" s="73"/>
      <c r="C171" s="73">
        <v>158</v>
      </c>
      <c r="D171" s="16">
        <v>402866.59</v>
      </c>
      <c r="E171" s="12">
        <v>0.51569840548633961</v>
      </c>
      <c r="F171"/>
      <c r="G171"/>
    </row>
    <row r="172" spans="1:7" x14ac:dyDescent="0.25">
      <c r="A172" s="1" t="s">
        <v>5588</v>
      </c>
      <c r="B172" s="73"/>
      <c r="C172" s="73">
        <v>154</v>
      </c>
      <c r="D172" s="16">
        <v>402716.61</v>
      </c>
      <c r="E172" s="12">
        <v>0.51689518667746748</v>
      </c>
      <c r="F172"/>
      <c r="G172"/>
    </row>
    <row r="173" spans="1:7" x14ac:dyDescent="0.25">
      <c r="A173" s="1" t="s">
        <v>7777</v>
      </c>
      <c r="B173" s="73"/>
      <c r="C173" s="73">
        <v>136</v>
      </c>
      <c r="D173" s="16">
        <v>399478.35</v>
      </c>
      <c r="E173" s="12">
        <v>0.51808234450426482</v>
      </c>
      <c r="F173"/>
      <c r="G173"/>
    </row>
    <row r="174" spans="1:7" x14ac:dyDescent="0.25">
      <c r="A174" s="1" t="s">
        <v>6841</v>
      </c>
      <c r="B174" s="73"/>
      <c r="C174" s="73">
        <v>158</v>
      </c>
      <c r="D174" s="16">
        <v>399286.63</v>
      </c>
      <c r="E174" s="12">
        <v>0.51926893258329343</v>
      </c>
      <c r="F174"/>
      <c r="G174"/>
    </row>
    <row r="175" spans="1:7" x14ac:dyDescent="0.25">
      <c r="A175" s="1" t="s">
        <v>13135</v>
      </c>
      <c r="B175" s="73"/>
      <c r="C175" s="73">
        <v>113</v>
      </c>
      <c r="D175" s="16">
        <v>398543.13</v>
      </c>
      <c r="E175" s="12">
        <v>0.52045331115123283</v>
      </c>
      <c r="F175"/>
      <c r="G175"/>
    </row>
    <row r="176" spans="1:7" x14ac:dyDescent="0.25">
      <c r="A176" s="1" t="s">
        <v>5759</v>
      </c>
      <c r="B176" s="73"/>
      <c r="C176" s="73">
        <v>148</v>
      </c>
      <c r="D176" s="16">
        <v>398027.91</v>
      </c>
      <c r="E176" s="12">
        <v>0.52163615860376755</v>
      </c>
      <c r="F176"/>
      <c r="G176"/>
    </row>
    <row r="177" spans="1:7" x14ac:dyDescent="0.25">
      <c r="A177" s="1" t="s">
        <v>5399</v>
      </c>
      <c r="B177" s="73"/>
      <c r="C177" s="73">
        <v>157</v>
      </c>
      <c r="D177" s="16">
        <v>397741.19</v>
      </c>
      <c r="E177" s="12">
        <v>0.52281815399037157</v>
      </c>
      <c r="F177"/>
      <c r="G177"/>
    </row>
    <row r="178" spans="1:7" x14ac:dyDescent="0.25">
      <c r="A178" s="1" t="s">
        <v>7745</v>
      </c>
      <c r="B178" s="73"/>
      <c r="C178" s="73">
        <v>153</v>
      </c>
      <c r="D178" s="16">
        <v>397274.67</v>
      </c>
      <c r="E178" s="12">
        <v>0.52399876298677606</v>
      </c>
      <c r="F178"/>
      <c r="G178"/>
    </row>
    <row r="179" spans="1:7" x14ac:dyDescent="0.25">
      <c r="A179" s="1" t="s">
        <v>5427</v>
      </c>
      <c r="B179" s="73"/>
      <c r="C179" s="73">
        <v>159</v>
      </c>
      <c r="D179" s="16">
        <v>394986.73</v>
      </c>
      <c r="E179" s="12">
        <v>0.52517257275143692</v>
      </c>
      <c r="F179"/>
      <c r="G179"/>
    </row>
    <row r="180" spans="1:7" x14ac:dyDescent="0.25">
      <c r="A180" s="1" t="s">
        <v>7106</v>
      </c>
      <c r="B180" s="73"/>
      <c r="C180" s="73">
        <v>158</v>
      </c>
      <c r="D180" s="16">
        <v>394402.08</v>
      </c>
      <c r="E180" s="12">
        <v>0.52634464507069312</v>
      </c>
      <c r="F180"/>
      <c r="G180"/>
    </row>
    <row r="181" spans="1:7" x14ac:dyDescent="0.25">
      <c r="A181" s="1" t="s">
        <v>6943</v>
      </c>
      <c r="B181" s="73"/>
      <c r="C181" s="73">
        <v>154</v>
      </c>
      <c r="D181" s="16">
        <v>391827.31</v>
      </c>
      <c r="E181" s="12">
        <v>0.52750906576538026</v>
      </c>
      <c r="F181"/>
      <c r="G181"/>
    </row>
    <row r="182" spans="1:7" x14ac:dyDescent="0.25">
      <c r="A182" s="1" t="s">
        <v>7671</v>
      </c>
      <c r="B182" s="73"/>
      <c r="C182" s="73">
        <v>159</v>
      </c>
      <c r="D182" s="16">
        <v>388885.46</v>
      </c>
      <c r="E182" s="12">
        <v>0.52866474395812002</v>
      </c>
      <c r="F182"/>
      <c r="G182"/>
    </row>
    <row r="183" spans="1:7" x14ac:dyDescent="0.25">
      <c r="A183" s="1" t="s">
        <v>13422</v>
      </c>
      <c r="B183" s="73"/>
      <c r="C183" s="73">
        <v>155</v>
      </c>
      <c r="D183" s="16">
        <v>388794.35</v>
      </c>
      <c r="E183" s="12">
        <v>0.52982015139288363</v>
      </c>
      <c r="F183"/>
      <c r="G183"/>
    </row>
    <row r="184" spans="1:7" x14ac:dyDescent="0.25">
      <c r="A184" s="1" t="s">
        <v>6969</v>
      </c>
      <c r="B184" s="73"/>
      <c r="C184" s="73">
        <v>154</v>
      </c>
      <c r="D184" s="16">
        <v>388688.18</v>
      </c>
      <c r="E184" s="12">
        <v>0.53097524331481283</v>
      </c>
      <c r="F184"/>
      <c r="G184"/>
    </row>
    <row r="185" spans="1:7" x14ac:dyDescent="0.25">
      <c r="A185" s="1" t="s">
        <v>9666</v>
      </c>
      <c r="B185" s="73"/>
      <c r="C185" s="73">
        <v>132</v>
      </c>
      <c r="D185" s="16">
        <v>387762.77</v>
      </c>
      <c r="E185" s="12">
        <v>0.53212758513094915</v>
      </c>
      <c r="F185"/>
      <c r="G185"/>
    </row>
    <row r="186" spans="1:7" x14ac:dyDescent="0.25">
      <c r="A186" s="1" t="s">
        <v>5709</v>
      </c>
      <c r="B186" s="73"/>
      <c r="C186" s="73">
        <v>150</v>
      </c>
      <c r="D186" s="16">
        <v>386776.49</v>
      </c>
      <c r="E186" s="12">
        <v>0.53327699594964484</v>
      </c>
      <c r="F186"/>
      <c r="G186"/>
    </row>
    <row r="187" spans="1:7" x14ac:dyDescent="0.25">
      <c r="A187" s="1" t="s">
        <v>5538</v>
      </c>
      <c r="B187" s="73"/>
      <c r="C187" s="73">
        <v>144</v>
      </c>
      <c r="D187" s="16">
        <v>379728.16</v>
      </c>
      <c r="E187" s="12">
        <v>0.5344054607518034</v>
      </c>
      <c r="F187"/>
      <c r="G187"/>
    </row>
    <row r="188" spans="1:7" x14ac:dyDescent="0.25">
      <c r="A188" s="1" t="s">
        <v>7669</v>
      </c>
      <c r="B188" s="73"/>
      <c r="C188" s="73">
        <v>136</v>
      </c>
      <c r="D188" s="16">
        <v>379454</v>
      </c>
      <c r="E188" s="12">
        <v>0.53553311081346389</v>
      </c>
      <c r="F188"/>
      <c r="G188"/>
    </row>
    <row r="189" spans="1:7" x14ac:dyDescent="0.25">
      <c r="A189" s="1" t="s">
        <v>6936</v>
      </c>
      <c r="B189" s="73"/>
      <c r="C189" s="73">
        <v>159</v>
      </c>
      <c r="D189" s="16">
        <v>376263.99</v>
      </c>
      <c r="E189" s="12">
        <v>0.53665128089870262</v>
      </c>
      <c r="F189"/>
      <c r="G189"/>
    </row>
    <row r="190" spans="1:7" x14ac:dyDescent="0.25">
      <c r="A190" s="1" t="s">
        <v>7129</v>
      </c>
      <c r="B190" s="73"/>
      <c r="C190" s="73">
        <v>159</v>
      </c>
      <c r="D190" s="16">
        <v>375702.29</v>
      </c>
      <c r="E190" s="12">
        <v>0.53776778174066109</v>
      </c>
      <c r="F190"/>
      <c r="G190"/>
    </row>
    <row r="191" spans="1:7" x14ac:dyDescent="0.25">
      <c r="A191" s="1" t="s">
        <v>7316</v>
      </c>
      <c r="B191" s="73"/>
      <c r="C191" s="73">
        <v>152</v>
      </c>
      <c r="D191" s="16">
        <v>374307.98</v>
      </c>
      <c r="E191" s="12">
        <v>0.53888013901381415</v>
      </c>
      <c r="F191"/>
      <c r="G191"/>
    </row>
    <row r="192" spans="1:7" x14ac:dyDescent="0.25">
      <c r="A192" s="1" t="s">
        <v>7649</v>
      </c>
      <c r="B192" s="73"/>
      <c r="C192" s="73">
        <v>139</v>
      </c>
      <c r="D192" s="16">
        <v>369436.4</v>
      </c>
      <c r="E192" s="12">
        <v>0.53997801907105336</v>
      </c>
      <c r="F192"/>
      <c r="G192"/>
    </row>
    <row r="193" spans="1:7" x14ac:dyDescent="0.25">
      <c r="A193" s="1" t="s">
        <v>5544</v>
      </c>
      <c r="B193" s="73"/>
      <c r="C193" s="73">
        <v>157</v>
      </c>
      <c r="D193" s="16">
        <v>367226.52</v>
      </c>
      <c r="E193" s="12">
        <v>0.54106933187292505</v>
      </c>
      <c r="F193"/>
      <c r="G193"/>
    </row>
    <row r="194" spans="1:7" x14ac:dyDescent="0.25">
      <c r="A194" s="1" t="s">
        <v>7016</v>
      </c>
      <c r="B194" s="73"/>
      <c r="C194" s="73">
        <v>159</v>
      </c>
      <c r="D194" s="16">
        <v>365722.19</v>
      </c>
      <c r="E194" s="12">
        <v>0.54215617415184192</v>
      </c>
      <c r="F194"/>
      <c r="G194"/>
    </row>
    <row r="195" spans="1:7" x14ac:dyDescent="0.25">
      <c r="A195" s="1" t="s">
        <v>9247</v>
      </c>
      <c r="B195" s="73"/>
      <c r="C195" s="73">
        <v>152</v>
      </c>
      <c r="D195" s="16">
        <v>365439</v>
      </c>
      <c r="E195" s="12">
        <v>0.54324217485517667</v>
      </c>
      <c r="F195"/>
      <c r="G195"/>
    </row>
    <row r="196" spans="1:7" x14ac:dyDescent="0.25">
      <c r="A196" s="1" t="s">
        <v>7717</v>
      </c>
      <c r="B196" s="73"/>
      <c r="C196" s="73">
        <v>91</v>
      </c>
      <c r="D196" s="16">
        <v>364859.18</v>
      </c>
      <c r="E196" s="12">
        <v>0.54432645246675648</v>
      </c>
      <c r="F196"/>
      <c r="G196"/>
    </row>
    <row r="197" spans="1:7" x14ac:dyDescent="0.25">
      <c r="A197" s="1" t="s">
        <v>15335</v>
      </c>
      <c r="B197" s="73"/>
      <c r="C197" s="73">
        <v>151</v>
      </c>
      <c r="D197" s="16">
        <v>362884.33</v>
      </c>
      <c r="E197" s="12">
        <v>0.54540486127810162</v>
      </c>
      <c r="F197"/>
      <c r="G197"/>
    </row>
    <row r="198" spans="1:7" x14ac:dyDescent="0.25">
      <c r="A198" s="1" t="s">
        <v>6908</v>
      </c>
      <c r="B198" s="73"/>
      <c r="C198" s="73">
        <v>158</v>
      </c>
      <c r="D198" s="16">
        <v>362278.29</v>
      </c>
      <c r="E198" s="12">
        <v>0.5464814690778792</v>
      </c>
      <c r="F198"/>
      <c r="G198"/>
    </row>
    <row r="199" spans="1:7" x14ac:dyDescent="0.25">
      <c r="A199" s="1" t="s">
        <v>9117</v>
      </c>
      <c r="B199" s="73"/>
      <c r="C199" s="73">
        <v>135</v>
      </c>
      <c r="D199" s="16">
        <v>360161.6</v>
      </c>
      <c r="E199" s="12">
        <v>0.54755178656154713</v>
      </c>
      <c r="F199"/>
      <c r="G199"/>
    </row>
    <row r="200" spans="1:7" x14ac:dyDescent="0.25">
      <c r="A200" s="1" t="s">
        <v>5677</v>
      </c>
      <c r="B200" s="73"/>
      <c r="C200" s="73">
        <v>158</v>
      </c>
      <c r="D200" s="16">
        <v>359677.29</v>
      </c>
      <c r="E200" s="12">
        <v>0.54862066478722504</v>
      </c>
      <c r="F200"/>
      <c r="G200"/>
    </row>
    <row r="201" spans="1:7" x14ac:dyDescent="0.25">
      <c r="A201" s="1" t="s">
        <v>6833</v>
      </c>
      <c r="B201" s="73"/>
      <c r="C201" s="73">
        <v>159</v>
      </c>
      <c r="D201" s="16">
        <v>359263.59</v>
      </c>
      <c r="E201" s="12">
        <v>0.54968831359160164</v>
      </c>
      <c r="F201"/>
      <c r="G201"/>
    </row>
    <row r="202" spans="1:7" x14ac:dyDescent="0.25">
      <c r="A202" s="1" t="s">
        <v>7727</v>
      </c>
      <c r="B202" s="73"/>
      <c r="C202" s="73">
        <v>101</v>
      </c>
      <c r="D202" s="16">
        <v>356203.96</v>
      </c>
      <c r="E202" s="12">
        <v>0.55074686987894539</v>
      </c>
      <c r="F202"/>
      <c r="G202"/>
    </row>
    <row r="203" spans="1:7" x14ac:dyDescent="0.25">
      <c r="A203" s="1" t="s">
        <v>7833</v>
      </c>
      <c r="B203" s="73"/>
      <c r="C203" s="73">
        <v>149</v>
      </c>
      <c r="D203" s="16">
        <v>354123.08</v>
      </c>
      <c r="E203" s="12">
        <v>0.55179924226926791</v>
      </c>
      <c r="F203"/>
      <c r="G203"/>
    </row>
    <row r="204" spans="1:7" x14ac:dyDescent="0.25">
      <c r="A204" s="1" t="s">
        <v>12569</v>
      </c>
      <c r="B204" s="73"/>
      <c r="C204" s="73">
        <v>159</v>
      </c>
      <c r="D204" s="16">
        <v>352604</v>
      </c>
      <c r="E204" s="12">
        <v>0.55284710030302631</v>
      </c>
      <c r="F204"/>
      <c r="G204"/>
    </row>
    <row r="205" spans="1:7" x14ac:dyDescent="0.25">
      <c r="A205" s="1" t="s">
        <v>7721</v>
      </c>
      <c r="B205" s="73"/>
      <c r="C205" s="73">
        <v>156</v>
      </c>
      <c r="D205" s="16">
        <v>349669.32</v>
      </c>
      <c r="E205" s="12">
        <v>0.55388623714242924</v>
      </c>
      <c r="F205"/>
      <c r="G205"/>
    </row>
    <row r="206" spans="1:7" x14ac:dyDescent="0.25">
      <c r="A206" s="1" t="s">
        <v>5465</v>
      </c>
      <c r="B206" s="73"/>
      <c r="C206" s="73">
        <v>158</v>
      </c>
      <c r="D206" s="16">
        <v>348519.56</v>
      </c>
      <c r="E206" s="12">
        <v>0.55492195715941128</v>
      </c>
      <c r="F206"/>
      <c r="G206"/>
    </row>
    <row r="207" spans="1:7" x14ac:dyDescent="0.25">
      <c r="A207" s="1" t="s">
        <v>5370</v>
      </c>
      <c r="B207" s="73"/>
      <c r="C207" s="73">
        <v>158</v>
      </c>
      <c r="D207" s="16">
        <v>348268.61</v>
      </c>
      <c r="E207" s="12">
        <v>0.55595693141068014</v>
      </c>
      <c r="F207"/>
      <c r="G207"/>
    </row>
    <row r="208" spans="1:7" x14ac:dyDescent="0.25">
      <c r="A208" s="1" t="s">
        <v>7731</v>
      </c>
      <c r="B208" s="73"/>
      <c r="C208" s="73">
        <v>149</v>
      </c>
      <c r="D208" s="16">
        <v>347682.21</v>
      </c>
      <c r="E208" s="12">
        <v>0.55699016301594662</v>
      </c>
      <c r="F208"/>
      <c r="G208"/>
    </row>
    <row r="209" spans="1:7" x14ac:dyDescent="0.25">
      <c r="A209" s="1" t="s">
        <v>14595</v>
      </c>
      <c r="B209" s="73"/>
      <c r="C209" s="73">
        <v>111</v>
      </c>
      <c r="D209" s="16">
        <v>347679.64</v>
      </c>
      <c r="E209" s="12">
        <v>0.55802338698376375</v>
      </c>
      <c r="F209"/>
      <c r="G209"/>
    </row>
    <row r="210" spans="1:7" x14ac:dyDescent="0.25">
      <c r="A210" s="1" t="s">
        <v>5779</v>
      </c>
      <c r="B210" s="73"/>
      <c r="C210" s="73">
        <v>136</v>
      </c>
      <c r="D210" s="16">
        <v>347470.86</v>
      </c>
      <c r="E210" s="12">
        <v>0.55905599050541399</v>
      </c>
      <c r="F210"/>
      <c r="G210"/>
    </row>
    <row r="211" spans="1:7" x14ac:dyDescent="0.25">
      <c r="A211" s="1" t="s">
        <v>8625</v>
      </c>
      <c r="B211" s="73"/>
      <c r="C211" s="73">
        <v>157</v>
      </c>
      <c r="D211" s="16">
        <v>346259.21</v>
      </c>
      <c r="E211" s="12">
        <v>0.56008499328179018</v>
      </c>
      <c r="F211"/>
      <c r="G211"/>
    </row>
    <row r="212" spans="1:7" x14ac:dyDescent="0.25">
      <c r="A212" s="1" t="s">
        <v>7651</v>
      </c>
      <c r="B212" s="73"/>
      <c r="C212" s="73">
        <v>154</v>
      </c>
      <c r="D212" s="16">
        <v>345203.25</v>
      </c>
      <c r="E212" s="12">
        <v>0.56111085798778337</v>
      </c>
      <c r="F212"/>
      <c r="G212"/>
    </row>
    <row r="213" spans="1:7" x14ac:dyDescent="0.25">
      <c r="A213" s="1" t="s">
        <v>7382</v>
      </c>
      <c r="B213" s="73"/>
      <c r="C213" s="73">
        <v>80</v>
      </c>
      <c r="D213" s="16">
        <v>344987.19</v>
      </c>
      <c r="E213" s="12">
        <v>0.56213608061312292</v>
      </c>
      <c r="F213"/>
      <c r="G213"/>
    </row>
    <row r="214" spans="1:7" x14ac:dyDescent="0.25">
      <c r="A214" s="1" t="s">
        <v>7619</v>
      </c>
      <c r="B214" s="73"/>
      <c r="C214" s="73">
        <v>156</v>
      </c>
      <c r="D214" s="16">
        <v>341445.78</v>
      </c>
      <c r="E214" s="12">
        <v>0.56315077898201804</v>
      </c>
      <c r="F214"/>
      <c r="G214"/>
    </row>
    <row r="215" spans="1:7" x14ac:dyDescent="0.25">
      <c r="A215" s="1" t="s">
        <v>5564</v>
      </c>
      <c r="B215" s="73"/>
      <c r="C215" s="73">
        <v>156</v>
      </c>
      <c r="D215" s="16">
        <v>340195.47</v>
      </c>
      <c r="E215" s="12">
        <v>0.56416176171700605</v>
      </c>
      <c r="F215"/>
      <c r="G215"/>
    </row>
    <row r="216" spans="1:7" x14ac:dyDescent="0.25">
      <c r="A216" s="1" t="s">
        <v>5472</v>
      </c>
      <c r="B216" s="73"/>
      <c r="C216" s="73">
        <v>159</v>
      </c>
      <c r="D216" s="16">
        <v>338628.22</v>
      </c>
      <c r="E216" s="12">
        <v>0.56516808694526299</v>
      </c>
      <c r="F216"/>
      <c r="G216"/>
    </row>
    <row r="217" spans="1:7" x14ac:dyDescent="0.25">
      <c r="A217" s="1" t="s">
        <v>6893</v>
      </c>
      <c r="B217" s="73"/>
      <c r="C217" s="73">
        <v>159</v>
      </c>
      <c r="D217" s="16">
        <v>338601.9</v>
      </c>
      <c r="E217" s="12">
        <v>0.56617433395653016</v>
      </c>
      <c r="F217"/>
      <c r="G217"/>
    </row>
    <row r="218" spans="1:7" x14ac:dyDescent="0.25">
      <c r="A218" s="1" t="s">
        <v>7725</v>
      </c>
      <c r="B218" s="73"/>
      <c r="C218" s="73">
        <v>152</v>
      </c>
      <c r="D218" s="16">
        <v>336011.23</v>
      </c>
      <c r="E218" s="12">
        <v>0.56717288209208316</v>
      </c>
      <c r="F218"/>
      <c r="G218"/>
    </row>
    <row r="219" spans="1:7" x14ac:dyDescent="0.25">
      <c r="A219" s="1" t="s">
        <v>5654</v>
      </c>
      <c r="B219" s="73"/>
      <c r="C219" s="73">
        <v>142</v>
      </c>
      <c r="D219" s="16">
        <v>335711.02</v>
      </c>
      <c r="E219" s="12">
        <v>0.56817053807252649</v>
      </c>
      <c r="F219"/>
      <c r="G219"/>
    </row>
    <row r="220" spans="1:7" x14ac:dyDescent="0.25">
      <c r="A220" s="1" t="s">
        <v>7696</v>
      </c>
      <c r="B220" s="73"/>
      <c r="C220" s="73">
        <v>156</v>
      </c>
      <c r="D220" s="16">
        <v>334704.42</v>
      </c>
      <c r="E220" s="12">
        <v>0.56916520266916026</v>
      </c>
      <c r="F220"/>
      <c r="G220"/>
    </row>
    <row r="221" spans="1:7" x14ac:dyDescent="0.25">
      <c r="A221" s="1" t="s">
        <v>5432</v>
      </c>
      <c r="B221" s="73"/>
      <c r="C221" s="73">
        <v>158</v>
      </c>
      <c r="D221" s="16">
        <v>332468.63</v>
      </c>
      <c r="E221" s="12">
        <v>0.57015322301186233</v>
      </c>
      <c r="F221"/>
      <c r="G221"/>
    </row>
    <row r="222" spans="1:7" x14ac:dyDescent="0.25">
      <c r="A222" s="1" t="s">
        <v>5477</v>
      </c>
      <c r="B222" s="73"/>
      <c r="C222" s="73">
        <v>159</v>
      </c>
      <c r="D222" s="16">
        <v>330657.65999999997</v>
      </c>
      <c r="E222" s="12">
        <v>0.5711358615680181</v>
      </c>
      <c r="F222"/>
      <c r="G222"/>
    </row>
    <row r="223" spans="1:7" x14ac:dyDescent="0.25">
      <c r="A223" s="1" t="s">
        <v>7026</v>
      </c>
      <c r="B223" s="73"/>
      <c r="C223" s="73">
        <v>148</v>
      </c>
      <c r="D223" s="16">
        <v>329758.92</v>
      </c>
      <c r="E223" s="12">
        <v>0.57211582927549021</v>
      </c>
      <c r="F223"/>
      <c r="G223"/>
    </row>
    <row r="224" spans="1:7" x14ac:dyDescent="0.25">
      <c r="A224" s="1" t="s">
        <v>5745</v>
      </c>
      <c r="B224" s="73"/>
      <c r="C224" s="73">
        <v>159</v>
      </c>
      <c r="D224" s="16">
        <v>329209.23</v>
      </c>
      <c r="E224" s="12">
        <v>0.57309416343064135</v>
      </c>
      <c r="F224"/>
      <c r="G224"/>
    </row>
    <row r="225" spans="1:7" x14ac:dyDescent="0.25">
      <c r="A225" s="1" t="s">
        <v>5369</v>
      </c>
      <c r="B225" s="73"/>
      <c r="C225" s="73">
        <v>153</v>
      </c>
      <c r="D225" s="16">
        <v>327742.24</v>
      </c>
      <c r="E225" s="12">
        <v>0.57406813802873435</v>
      </c>
      <c r="F225"/>
      <c r="G225"/>
    </row>
    <row r="226" spans="1:7" x14ac:dyDescent="0.25">
      <c r="A226" s="1" t="s">
        <v>7032</v>
      </c>
      <c r="B226" s="73"/>
      <c r="C226" s="73">
        <v>157</v>
      </c>
      <c r="D226" s="16">
        <v>324752.76</v>
      </c>
      <c r="E226" s="12">
        <v>0.57503322857946881</v>
      </c>
      <c r="F226"/>
      <c r="G226"/>
    </row>
    <row r="227" spans="1:7" x14ac:dyDescent="0.25">
      <c r="A227" s="1" t="s">
        <v>5943</v>
      </c>
      <c r="B227" s="73"/>
      <c r="C227" s="73">
        <v>157</v>
      </c>
      <c r="D227" s="16">
        <v>324333.37</v>
      </c>
      <c r="E227" s="12">
        <v>0.57599707279952994</v>
      </c>
      <c r="F227"/>
      <c r="G227"/>
    </row>
    <row r="228" spans="1:7" x14ac:dyDescent="0.25">
      <c r="A228" s="1" t="s">
        <v>7342</v>
      </c>
      <c r="B228" s="73"/>
      <c r="C228" s="73">
        <v>158</v>
      </c>
      <c r="D228" s="16">
        <v>324257.78999999998</v>
      </c>
      <c r="E228" s="12">
        <v>0.57696069241320491</v>
      </c>
      <c r="F228"/>
      <c r="G228"/>
    </row>
    <row r="229" spans="1:7" x14ac:dyDescent="0.25">
      <c r="A229" s="1" t="s">
        <v>7378</v>
      </c>
      <c r="B229" s="73"/>
      <c r="C229" s="73">
        <v>150</v>
      </c>
      <c r="D229" s="16">
        <v>322539.83</v>
      </c>
      <c r="E229" s="12">
        <v>0.577919206644673</v>
      </c>
      <c r="F229"/>
      <c r="G229"/>
    </row>
    <row r="230" spans="1:7" x14ac:dyDescent="0.25">
      <c r="A230" s="1" t="s">
        <v>14682</v>
      </c>
      <c r="B230" s="73"/>
      <c r="C230" s="73">
        <v>120</v>
      </c>
      <c r="D230" s="16">
        <v>320353.18</v>
      </c>
      <c r="E230" s="12">
        <v>0.57887122265499358</v>
      </c>
      <c r="F230"/>
      <c r="G230"/>
    </row>
    <row r="231" spans="1:7" x14ac:dyDescent="0.25">
      <c r="A231" s="1" t="s">
        <v>7730</v>
      </c>
      <c r="B231" s="73"/>
      <c r="C231" s="73">
        <v>145</v>
      </c>
      <c r="D231" s="16">
        <v>319245.93</v>
      </c>
      <c r="E231" s="12">
        <v>0.57981994817284133</v>
      </c>
      <c r="F231"/>
      <c r="G231"/>
    </row>
    <row r="232" spans="1:7" x14ac:dyDescent="0.25">
      <c r="A232" s="1" t="s">
        <v>5667</v>
      </c>
      <c r="B232" s="73"/>
      <c r="C232" s="73">
        <v>136</v>
      </c>
      <c r="D232" s="16">
        <v>318541.61</v>
      </c>
      <c r="E232" s="12">
        <v>0.58076658061355335</v>
      </c>
      <c r="F232"/>
      <c r="G232"/>
    </row>
    <row r="233" spans="1:7" x14ac:dyDescent="0.25">
      <c r="A233" s="1" t="s">
        <v>11787</v>
      </c>
      <c r="B233" s="73"/>
      <c r="C233" s="73">
        <v>129</v>
      </c>
      <c r="D233" s="16">
        <v>315226.98</v>
      </c>
      <c r="E233" s="12">
        <v>0.58170336273585033</v>
      </c>
      <c r="F233"/>
      <c r="G233"/>
    </row>
    <row r="234" spans="1:7" x14ac:dyDescent="0.25">
      <c r="A234" s="1" t="s">
        <v>11142</v>
      </c>
      <c r="B234" s="73"/>
      <c r="C234" s="73">
        <v>157</v>
      </c>
      <c r="D234" s="16">
        <v>313721.69</v>
      </c>
      <c r="E234" s="12">
        <v>0.58263567148229323</v>
      </c>
      <c r="F234"/>
      <c r="G234"/>
    </row>
    <row r="235" spans="1:7" x14ac:dyDescent="0.25">
      <c r="A235" s="1" t="s">
        <v>14621</v>
      </c>
      <c r="B235" s="73"/>
      <c r="C235" s="73">
        <v>77</v>
      </c>
      <c r="D235" s="16">
        <v>312413.55</v>
      </c>
      <c r="E235" s="12">
        <v>0.58356409273736265</v>
      </c>
      <c r="F235"/>
      <c r="G235"/>
    </row>
    <row r="236" spans="1:7" x14ac:dyDescent="0.25">
      <c r="A236" s="1" t="s">
        <v>7687</v>
      </c>
      <c r="B236" s="73"/>
      <c r="C236" s="73">
        <v>156</v>
      </c>
      <c r="D236" s="16">
        <v>311821.48</v>
      </c>
      <c r="E236" s="12">
        <v>0.58449075449649301</v>
      </c>
      <c r="F236"/>
      <c r="G236"/>
    </row>
    <row r="237" spans="1:7" x14ac:dyDescent="0.25">
      <c r="A237" s="1" t="s">
        <v>6390</v>
      </c>
      <c r="B237" s="73"/>
      <c r="C237" s="73">
        <v>156</v>
      </c>
      <c r="D237" s="16">
        <v>311788.84999999998</v>
      </c>
      <c r="E237" s="12">
        <v>0.58541731928676422</v>
      </c>
      <c r="F237"/>
      <c r="G237"/>
    </row>
    <row r="238" spans="1:7" x14ac:dyDescent="0.25">
      <c r="A238" s="1" t="s">
        <v>7598</v>
      </c>
      <c r="B238" s="73"/>
      <c r="C238" s="73">
        <v>156</v>
      </c>
      <c r="D238" s="16">
        <v>311339.55</v>
      </c>
      <c r="E238" s="12">
        <v>0.58634254886071757</v>
      </c>
      <c r="F238"/>
      <c r="G238"/>
    </row>
    <row r="239" spans="1:7" x14ac:dyDescent="0.25">
      <c r="A239" s="1" t="s">
        <v>6836</v>
      </c>
      <c r="B239" s="73"/>
      <c r="C239" s="73">
        <v>159</v>
      </c>
      <c r="D239" s="16">
        <v>308368.5</v>
      </c>
      <c r="E239" s="12">
        <v>0.58725894915703591</v>
      </c>
      <c r="F239"/>
      <c r="G239"/>
    </row>
    <row r="240" spans="1:7" x14ac:dyDescent="0.25">
      <c r="A240" s="1" t="s">
        <v>10410</v>
      </c>
      <c r="B240" s="73"/>
      <c r="C240" s="73">
        <v>100</v>
      </c>
      <c r="D240" s="16">
        <v>304933.64</v>
      </c>
      <c r="E240" s="12">
        <v>0.5881651418390168</v>
      </c>
      <c r="F240"/>
      <c r="G240"/>
    </row>
    <row r="241" spans="1:7" x14ac:dyDescent="0.25">
      <c r="A241" s="1" t="s">
        <v>7702</v>
      </c>
      <c r="B241" s="73"/>
      <c r="C241" s="73">
        <v>151</v>
      </c>
      <c r="D241" s="16">
        <v>302794.23</v>
      </c>
      <c r="E241" s="12">
        <v>0.58906497668627078</v>
      </c>
      <c r="F241"/>
      <c r="G241"/>
    </row>
    <row r="242" spans="1:7" x14ac:dyDescent="0.25">
      <c r="A242" s="1" t="s">
        <v>7375</v>
      </c>
      <c r="B242" s="73"/>
      <c r="C242" s="73">
        <v>144</v>
      </c>
      <c r="D242" s="16">
        <v>298596.84000000003</v>
      </c>
      <c r="E242" s="12">
        <v>0.58995233785531276</v>
      </c>
      <c r="F242"/>
      <c r="G242"/>
    </row>
    <row r="243" spans="1:7" x14ac:dyDescent="0.25">
      <c r="A243" s="1" t="s">
        <v>7027</v>
      </c>
      <c r="B243" s="73"/>
      <c r="C243" s="73">
        <v>158</v>
      </c>
      <c r="D243" s="16">
        <v>298210.77</v>
      </c>
      <c r="E243" s="12">
        <v>0.59083855171306199</v>
      </c>
      <c r="F243"/>
      <c r="G243"/>
    </row>
    <row r="244" spans="1:7" x14ac:dyDescent="0.25">
      <c r="A244" s="1" t="s">
        <v>7055</v>
      </c>
      <c r="B244" s="73"/>
      <c r="C244" s="73">
        <v>158</v>
      </c>
      <c r="D244" s="16">
        <v>297443.14</v>
      </c>
      <c r="E244" s="12">
        <v>0.59172248435090868</v>
      </c>
      <c r="F244"/>
      <c r="G244"/>
    </row>
    <row r="245" spans="1:7" x14ac:dyDescent="0.25">
      <c r="A245" s="1" t="s">
        <v>5675</v>
      </c>
      <c r="B245" s="73"/>
      <c r="C245" s="73">
        <v>155</v>
      </c>
      <c r="D245" s="16">
        <v>297375.90000000002</v>
      </c>
      <c r="E245" s="12">
        <v>0.59260621716693218</v>
      </c>
      <c r="F245"/>
      <c r="G245"/>
    </row>
    <row r="246" spans="1:7" x14ac:dyDescent="0.25">
      <c r="A246" s="1" t="s">
        <v>6944</v>
      </c>
      <c r="B246" s="73"/>
      <c r="C246" s="73">
        <v>156</v>
      </c>
      <c r="D246" s="16">
        <v>295413.65999999997</v>
      </c>
      <c r="E246" s="12">
        <v>0.59348411865674222</v>
      </c>
      <c r="F246"/>
      <c r="G246"/>
    </row>
    <row r="247" spans="1:7" x14ac:dyDescent="0.25">
      <c r="A247" s="1" t="s">
        <v>11797</v>
      </c>
      <c r="B247" s="73"/>
      <c r="C247" s="73">
        <v>108</v>
      </c>
      <c r="D247" s="16">
        <v>290073.34000000003</v>
      </c>
      <c r="E247" s="12">
        <v>0.59434614994310919</v>
      </c>
      <c r="F247"/>
      <c r="G247"/>
    </row>
    <row r="248" spans="1:7" x14ac:dyDescent="0.25">
      <c r="A248" s="1" t="s">
        <v>5661</v>
      </c>
      <c r="B248" s="73"/>
      <c r="C248" s="73">
        <v>154</v>
      </c>
      <c r="D248" s="16">
        <v>289204.52</v>
      </c>
      <c r="E248" s="12">
        <v>0.59520559929615469</v>
      </c>
      <c r="F248"/>
      <c r="G248"/>
    </row>
    <row r="249" spans="1:7" x14ac:dyDescent="0.25">
      <c r="A249" s="1" t="s">
        <v>5488</v>
      </c>
      <c r="B249" s="73"/>
      <c r="C249" s="73">
        <v>159</v>
      </c>
      <c r="D249" s="16">
        <v>288950.90999999997</v>
      </c>
      <c r="E249" s="12">
        <v>0.59606429497857827</v>
      </c>
      <c r="F249"/>
      <c r="G249"/>
    </row>
    <row r="250" spans="1:7" x14ac:dyDescent="0.25">
      <c r="A250" s="1" t="s">
        <v>5524</v>
      </c>
      <c r="B250" s="73"/>
      <c r="C250" s="73">
        <v>144</v>
      </c>
      <c r="D250" s="16">
        <v>287811.12</v>
      </c>
      <c r="E250" s="12">
        <v>0.59691960346712913</v>
      </c>
      <c r="F250"/>
      <c r="G250"/>
    </row>
    <row r="251" spans="1:7" x14ac:dyDescent="0.25">
      <c r="A251" s="1" t="s">
        <v>7680</v>
      </c>
      <c r="B251" s="73"/>
      <c r="C251" s="73">
        <v>152</v>
      </c>
      <c r="D251" s="16">
        <v>287272.09000000003</v>
      </c>
      <c r="E251" s="12">
        <v>0.59777331008242862</v>
      </c>
      <c r="F251"/>
      <c r="G251"/>
    </row>
    <row r="252" spans="1:7" x14ac:dyDescent="0.25">
      <c r="A252" s="1" t="s">
        <v>6954</v>
      </c>
      <c r="B252" s="73"/>
      <c r="C252" s="73">
        <v>154</v>
      </c>
      <c r="D252" s="16">
        <v>282063.59999999998</v>
      </c>
      <c r="E252" s="12">
        <v>0.59861153826274094</v>
      </c>
      <c r="F252"/>
      <c r="G252"/>
    </row>
    <row r="253" spans="1:7" x14ac:dyDescent="0.25">
      <c r="A253" s="1" t="s">
        <v>15307</v>
      </c>
      <c r="B253" s="73"/>
      <c r="C253" s="73">
        <v>157</v>
      </c>
      <c r="D253" s="16">
        <v>281914.46000000002</v>
      </c>
      <c r="E253" s="12">
        <v>0.5994493232332565</v>
      </c>
      <c r="F253"/>
      <c r="G253"/>
    </row>
    <row r="254" spans="1:7" x14ac:dyDescent="0.25">
      <c r="A254" s="1" t="s">
        <v>7616</v>
      </c>
      <c r="B254" s="73"/>
      <c r="C254" s="73">
        <v>105</v>
      </c>
      <c r="D254" s="16">
        <v>281638.5</v>
      </c>
      <c r="E254" s="12">
        <v>0.6002862881140878</v>
      </c>
      <c r="F254"/>
      <c r="G254"/>
    </row>
    <row r="255" spans="1:7" x14ac:dyDescent="0.25">
      <c r="A255" s="1" t="s">
        <v>5523</v>
      </c>
      <c r="B255" s="73"/>
      <c r="C255" s="73">
        <v>143</v>
      </c>
      <c r="D255" s="16">
        <v>281237.3</v>
      </c>
      <c r="E255" s="12">
        <v>0.60112206072074437</v>
      </c>
      <c r="F255"/>
      <c r="G255"/>
    </row>
    <row r="256" spans="1:7" x14ac:dyDescent="0.25">
      <c r="A256" s="1" t="s">
        <v>7371</v>
      </c>
      <c r="B256" s="73"/>
      <c r="C256" s="73">
        <v>126</v>
      </c>
      <c r="D256" s="16">
        <v>281234.87</v>
      </c>
      <c r="E256" s="12">
        <v>0.60195782610599957</v>
      </c>
      <c r="F256"/>
      <c r="G256"/>
    </row>
    <row r="257" spans="1:7" x14ac:dyDescent="0.25">
      <c r="A257" s="1" t="s">
        <v>13133</v>
      </c>
      <c r="B257" s="73"/>
      <c r="C257" s="73">
        <v>78</v>
      </c>
      <c r="D257" s="16">
        <v>280692.19</v>
      </c>
      <c r="E257" s="12">
        <v>0.60279197877104229</v>
      </c>
      <c r="F257"/>
      <c r="G257"/>
    </row>
    <row r="258" spans="1:7" x14ac:dyDescent="0.25">
      <c r="A258" s="1" t="s">
        <v>7366</v>
      </c>
      <c r="B258" s="73"/>
      <c r="C258" s="73">
        <v>152</v>
      </c>
      <c r="D258" s="16">
        <v>280456.33</v>
      </c>
      <c r="E258" s="12">
        <v>0.603625430514383</v>
      </c>
      <c r="F258"/>
      <c r="G258"/>
    </row>
    <row r="259" spans="1:7" x14ac:dyDescent="0.25">
      <c r="A259" s="1" t="s">
        <v>5573</v>
      </c>
      <c r="B259" s="73"/>
      <c r="C259" s="73">
        <v>154</v>
      </c>
      <c r="D259" s="16">
        <v>279986.7</v>
      </c>
      <c r="E259" s="12">
        <v>0.60445748662531906</v>
      </c>
      <c r="F259"/>
      <c r="G259"/>
    </row>
    <row r="260" spans="1:7" x14ac:dyDescent="0.25">
      <c r="A260" s="1" t="s">
        <v>14080</v>
      </c>
      <c r="B260" s="73"/>
      <c r="C260" s="73">
        <v>148</v>
      </c>
      <c r="D260" s="16">
        <v>278770.84999999998</v>
      </c>
      <c r="E260" s="12">
        <v>0.60528592950954652</v>
      </c>
      <c r="F260"/>
      <c r="G260"/>
    </row>
    <row r="261" spans="1:7" x14ac:dyDescent="0.25">
      <c r="A261" s="1" t="s">
        <v>10277</v>
      </c>
      <c r="B261" s="73"/>
      <c r="C261" s="73">
        <v>103</v>
      </c>
      <c r="D261" s="16">
        <v>277619.11</v>
      </c>
      <c r="E261" s="12">
        <v>0.60611094968724832</v>
      </c>
      <c r="F261"/>
      <c r="G261"/>
    </row>
    <row r="262" spans="1:7" x14ac:dyDescent="0.25">
      <c r="A262" s="1" t="s">
        <v>7759</v>
      </c>
      <c r="B262" s="73"/>
      <c r="C262" s="73">
        <v>153</v>
      </c>
      <c r="D262" s="16">
        <v>275222.56</v>
      </c>
      <c r="E262" s="12">
        <v>0.60692884786925294</v>
      </c>
      <c r="F262"/>
      <c r="G262"/>
    </row>
    <row r="263" spans="1:7" x14ac:dyDescent="0.25">
      <c r="A263" s="1" t="s">
        <v>14684</v>
      </c>
      <c r="B263" s="73"/>
      <c r="C263" s="73">
        <v>120</v>
      </c>
      <c r="D263" s="16">
        <v>274182.84000000003</v>
      </c>
      <c r="E263" s="12">
        <v>0.60774365624242144</v>
      </c>
      <c r="F263"/>
      <c r="G263"/>
    </row>
    <row r="264" spans="1:7" x14ac:dyDescent="0.25">
      <c r="A264" s="1" t="s">
        <v>7387</v>
      </c>
      <c r="B264" s="73"/>
      <c r="C264" s="73">
        <v>136</v>
      </c>
      <c r="D264" s="16">
        <v>271612.08</v>
      </c>
      <c r="E264" s="12">
        <v>0.60855082490781898</v>
      </c>
      <c r="F264"/>
      <c r="G264"/>
    </row>
    <row r="265" spans="1:7" x14ac:dyDescent="0.25">
      <c r="A265" s="1" t="s">
        <v>13131</v>
      </c>
      <c r="B265" s="73"/>
      <c r="C265" s="73">
        <v>85</v>
      </c>
      <c r="D265" s="16">
        <v>271400.23</v>
      </c>
      <c r="E265" s="12">
        <v>0.60935736400371521</v>
      </c>
      <c r="F265"/>
      <c r="G265"/>
    </row>
    <row r="266" spans="1:7" x14ac:dyDescent="0.25">
      <c r="A266" s="1" t="s">
        <v>16345</v>
      </c>
      <c r="B266" s="73"/>
      <c r="C266" s="73">
        <v>130</v>
      </c>
      <c r="D266" s="16">
        <v>271364.25</v>
      </c>
      <c r="E266" s="12">
        <v>0.61016379617532213</v>
      </c>
      <c r="F266"/>
      <c r="G266"/>
    </row>
    <row r="267" spans="1:7" x14ac:dyDescent="0.25">
      <c r="A267" s="1" t="s">
        <v>7384</v>
      </c>
      <c r="B267" s="73"/>
      <c r="C267" s="73">
        <v>139</v>
      </c>
      <c r="D267" s="16">
        <v>271007.55</v>
      </c>
      <c r="E267" s="12">
        <v>0.61096916831652504</v>
      </c>
      <c r="F267"/>
      <c r="G267"/>
    </row>
    <row r="268" spans="1:7" x14ac:dyDescent="0.25">
      <c r="A268" s="1" t="s">
        <v>5466</v>
      </c>
      <c r="B268" s="73"/>
      <c r="C268" s="73">
        <v>157</v>
      </c>
      <c r="D268" s="16">
        <v>264824.71000000002</v>
      </c>
      <c r="E268" s="12">
        <v>0.61175616647851772</v>
      </c>
      <c r="F268"/>
      <c r="G268"/>
    </row>
    <row r="269" spans="1:7" x14ac:dyDescent="0.25">
      <c r="A269" s="1" t="s">
        <v>7783</v>
      </c>
      <c r="B269" s="73"/>
      <c r="C269" s="73">
        <v>115</v>
      </c>
      <c r="D269" s="16">
        <v>264792.96999999997</v>
      </c>
      <c r="E269" s="12">
        <v>0.61254307031652644</v>
      </c>
      <c r="F269"/>
      <c r="G269"/>
    </row>
    <row r="270" spans="1:7" x14ac:dyDescent="0.25">
      <c r="A270" s="1" t="s">
        <v>14317</v>
      </c>
      <c r="B270" s="73"/>
      <c r="C270" s="73">
        <v>125</v>
      </c>
      <c r="D270" s="16">
        <v>263523.96000000002</v>
      </c>
      <c r="E270" s="12">
        <v>0.61332620294852669</v>
      </c>
      <c r="F270"/>
      <c r="G270"/>
    </row>
    <row r="271" spans="1:7" x14ac:dyDescent="0.25">
      <c r="A271" s="1" t="s">
        <v>7145</v>
      </c>
      <c r="B271" s="73"/>
      <c r="C271" s="73">
        <v>157</v>
      </c>
      <c r="D271" s="16">
        <v>262214.08</v>
      </c>
      <c r="E271" s="12">
        <v>0.61410544291827351</v>
      </c>
      <c r="F271"/>
      <c r="G271"/>
    </row>
    <row r="272" spans="1:7" x14ac:dyDescent="0.25">
      <c r="A272" s="1" t="s">
        <v>15313</v>
      </c>
      <c r="B272" s="73"/>
      <c r="C272" s="73">
        <v>154</v>
      </c>
      <c r="D272" s="16">
        <v>259477.47</v>
      </c>
      <c r="E272" s="12">
        <v>0.6148765503121737</v>
      </c>
      <c r="F272"/>
      <c r="G272"/>
    </row>
    <row r="273" spans="1:7" x14ac:dyDescent="0.25">
      <c r="A273" s="1" t="s">
        <v>5430</v>
      </c>
      <c r="B273" s="73"/>
      <c r="C273" s="73">
        <v>91</v>
      </c>
      <c r="D273" s="16">
        <v>258462.74</v>
      </c>
      <c r="E273" s="12">
        <v>0.61564464216177328</v>
      </c>
      <c r="F273"/>
      <c r="G273"/>
    </row>
    <row r="274" spans="1:7" x14ac:dyDescent="0.25">
      <c r="A274" s="1" t="s">
        <v>11141</v>
      </c>
      <c r="B274" s="73"/>
      <c r="C274" s="73">
        <v>158</v>
      </c>
      <c r="D274" s="16">
        <v>258457.26</v>
      </c>
      <c r="E274" s="12">
        <v>0.61641271772607253</v>
      </c>
      <c r="F274"/>
      <c r="G274"/>
    </row>
    <row r="275" spans="1:7" x14ac:dyDescent="0.25">
      <c r="A275" s="1" t="s">
        <v>5905</v>
      </c>
      <c r="B275" s="73"/>
      <c r="C275" s="73">
        <v>158</v>
      </c>
      <c r="D275" s="16">
        <v>257656.85</v>
      </c>
      <c r="E275" s="12">
        <v>0.61717841465584478</v>
      </c>
      <c r="F275"/>
      <c r="G275"/>
    </row>
    <row r="276" spans="1:7" x14ac:dyDescent="0.25">
      <c r="A276" s="1" t="s">
        <v>7771</v>
      </c>
      <c r="B276" s="73"/>
      <c r="C276" s="73">
        <v>141</v>
      </c>
      <c r="D276" s="16">
        <v>256340.19</v>
      </c>
      <c r="E276" s="12">
        <v>0.61794019877476181</v>
      </c>
      <c r="F276"/>
      <c r="G276"/>
    </row>
    <row r="277" spans="1:7" x14ac:dyDescent="0.25">
      <c r="A277" s="1" t="s">
        <v>5437</v>
      </c>
      <c r="B277" s="73"/>
      <c r="C277" s="73">
        <v>158</v>
      </c>
      <c r="D277" s="16">
        <v>256248.66</v>
      </c>
      <c r="E277" s="12">
        <v>0.61870171088755921</v>
      </c>
      <c r="F277"/>
      <c r="G277"/>
    </row>
    <row r="278" spans="1:7" x14ac:dyDescent="0.25">
      <c r="A278" s="1" t="s">
        <v>7601</v>
      </c>
      <c r="B278" s="73"/>
      <c r="C278" s="73">
        <v>119</v>
      </c>
      <c r="D278" s="16">
        <v>256094.16</v>
      </c>
      <c r="E278" s="12">
        <v>0.61946276386187216</v>
      </c>
      <c r="F278"/>
      <c r="G278"/>
    </row>
    <row r="279" spans="1:7" x14ac:dyDescent="0.25">
      <c r="A279" s="1" t="s">
        <v>7113</v>
      </c>
      <c r="B279" s="73"/>
      <c r="C279" s="73">
        <v>159</v>
      </c>
      <c r="D279" s="16">
        <v>255853.32</v>
      </c>
      <c r="E279" s="12">
        <v>0.62022310111506762</v>
      </c>
      <c r="F279"/>
      <c r="G279"/>
    </row>
    <row r="280" spans="1:7" x14ac:dyDescent="0.25">
      <c r="A280" s="1" t="s">
        <v>14081</v>
      </c>
      <c r="B280" s="73"/>
      <c r="C280" s="73">
        <v>151</v>
      </c>
      <c r="D280" s="16">
        <v>255231.08</v>
      </c>
      <c r="E280" s="12">
        <v>0.62098158921401958</v>
      </c>
      <c r="F280"/>
      <c r="G280"/>
    </row>
    <row r="281" spans="1:7" x14ac:dyDescent="0.25">
      <c r="A281" s="1" t="s">
        <v>5765</v>
      </c>
      <c r="B281" s="73"/>
      <c r="C281" s="73">
        <v>156</v>
      </c>
      <c r="D281" s="16">
        <v>254437.68</v>
      </c>
      <c r="E281" s="12">
        <v>0.6217377195105529</v>
      </c>
      <c r="F281"/>
      <c r="G281"/>
    </row>
    <row r="282" spans="1:7" x14ac:dyDescent="0.25">
      <c r="A282" s="1" t="s">
        <v>8659</v>
      </c>
      <c r="B282" s="73"/>
      <c r="C282" s="73">
        <v>151</v>
      </c>
      <c r="D282" s="16">
        <v>253532.45</v>
      </c>
      <c r="E282" s="12">
        <v>0.6224911596716145</v>
      </c>
      <c r="F282"/>
      <c r="G282"/>
    </row>
    <row r="283" spans="1:7" x14ac:dyDescent="0.25">
      <c r="A283" s="1" t="s">
        <v>5909</v>
      </c>
      <c r="B283" s="73"/>
      <c r="C283" s="73">
        <v>154</v>
      </c>
      <c r="D283" s="16">
        <v>251982.76</v>
      </c>
      <c r="E283" s="12">
        <v>0.62323999451022827</v>
      </c>
      <c r="F283"/>
      <c r="G283"/>
    </row>
    <row r="284" spans="1:7" x14ac:dyDescent="0.25">
      <c r="A284" s="1" t="s">
        <v>5436</v>
      </c>
      <c r="B284" s="73"/>
      <c r="C284" s="73">
        <v>159</v>
      </c>
      <c r="D284" s="16">
        <v>251872.17</v>
      </c>
      <c r="E284" s="12">
        <v>0.62398850070078382</v>
      </c>
      <c r="F284"/>
      <c r="G284"/>
    </row>
    <row r="285" spans="1:7" x14ac:dyDescent="0.25">
      <c r="A285" s="1" t="s">
        <v>5442</v>
      </c>
      <c r="B285" s="73"/>
      <c r="C285" s="73">
        <v>157</v>
      </c>
      <c r="D285" s="16">
        <v>249629.12</v>
      </c>
      <c r="E285" s="12">
        <v>0.6247303410623567</v>
      </c>
      <c r="F285"/>
      <c r="G285"/>
    </row>
    <row r="286" spans="1:7" x14ac:dyDescent="0.25">
      <c r="A286" s="1" t="s">
        <v>7658</v>
      </c>
      <c r="B286" s="73"/>
      <c r="C286" s="73">
        <v>151</v>
      </c>
      <c r="D286" s="16">
        <v>247836.02</v>
      </c>
      <c r="E286" s="12">
        <v>0.62546685274291547</v>
      </c>
      <c r="F286"/>
      <c r="G286"/>
    </row>
    <row r="287" spans="1:7" x14ac:dyDescent="0.25">
      <c r="A287" s="1" t="s">
        <v>5886</v>
      </c>
      <c r="B287" s="73"/>
      <c r="C287" s="73">
        <v>135</v>
      </c>
      <c r="D287" s="16">
        <v>247229.87</v>
      </c>
      <c r="E287" s="12">
        <v>0.62620156308501185</v>
      </c>
      <c r="F287"/>
      <c r="G287"/>
    </row>
    <row r="288" spans="1:7" x14ac:dyDescent="0.25">
      <c r="A288" s="1" t="s">
        <v>7105</v>
      </c>
      <c r="B288" s="73"/>
      <c r="C288" s="73">
        <v>157</v>
      </c>
      <c r="D288" s="16">
        <v>246986.86</v>
      </c>
      <c r="E288" s="12">
        <v>0.62693555125724976</v>
      </c>
      <c r="F288"/>
      <c r="G288"/>
    </row>
    <row r="289" spans="1:7" x14ac:dyDescent="0.25">
      <c r="A289" s="1" t="s">
        <v>7039</v>
      </c>
      <c r="B289" s="73"/>
      <c r="C289" s="73">
        <v>159</v>
      </c>
      <c r="D289" s="16">
        <v>245859.55</v>
      </c>
      <c r="E289" s="12">
        <v>0.62766618932330609</v>
      </c>
      <c r="F289"/>
      <c r="G289"/>
    </row>
    <row r="290" spans="1:7" x14ac:dyDescent="0.25">
      <c r="A290" s="1" t="s">
        <v>11926</v>
      </c>
      <c r="B290" s="73"/>
      <c r="C290" s="73">
        <v>145</v>
      </c>
      <c r="D290" s="16">
        <v>245656.07</v>
      </c>
      <c r="E290" s="12">
        <v>0.62839622269357698</v>
      </c>
      <c r="F290"/>
      <c r="G290"/>
    </row>
    <row r="291" spans="1:7" x14ac:dyDescent="0.25">
      <c r="A291" s="1" t="s">
        <v>7743</v>
      </c>
      <c r="B291" s="73"/>
      <c r="C291" s="73">
        <v>132</v>
      </c>
      <c r="D291" s="16">
        <v>244739.7</v>
      </c>
      <c r="E291" s="12">
        <v>0.62912353282285693</v>
      </c>
      <c r="F291"/>
      <c r="G291"/>
    </row>
    <row r="292" spans="1:7" x14ac:dyDescent="0.25">
      <c r="A292" s="1" t="s">
        <v>5669</v>
      </c>
      <c r="B292" s="73"/>
      <c r="C292" s="73">
        <v>159</v>
      </c>
      <c r="D292" s="16">
        <v>244612.29</v>
      </c>
      <c r="E292" s="12">
        <v>0.6298504643189049</v>
      </c>
      <c r="F292"/>
      <c r="G292"/>
    </row>
    <row r="293" spans="1:7" x14ac:dyDescent="0.25">
      <c r="A293" s="1" t="s">
        <v>11246</v>
      </c>
      <c r="B293" s="73"/>
      <c r="C293" s="73">
        <v>91</v>
      </c>
      <c r="D293" s="16">
        <v>243540.75</v>
      </c>
      <c r="E293" s="12">
        <v>0.63057421144439152</v>
      </c>
      <c r="F293"/>
      <c r="G293"/>
    </row>
    <row r="294" spans="1:7" x14ac:dyDescent="0.25">
      <c r="A294" s="1" t="s">
        <v>6899</v>
      </c>
      <c r="B294" s="73"/>
      <c r="C294" s="73">
        <v>157</v>
      </c>
      <c r="D294" s="16">
        <v>243002.76</v>
      </c>
      <c r="E294" s="12">
        <v>0.6312963597872675</v>
      </c>
      <c r="F294"/>
      <c r="G294"/>
    </row>
    <row r="295" spans="1:7" x14ac:dyDescent="0.25">
      <c r="A295" s="1" t="s">
        <v>7660</v>
      </c>
      <c r="B295" s="73"/>
      <c r="C295" s="73">
        <v>121</v>
      </c>
      <c r="D295" s="16">
        <v>241199.67</v>
      </c>
      <c r="E295" s="12">
        <v>0.63201314976114575</v>
      </c>
      <c r="F295"/>
      <c r="G295"/>
    </row>
    <row r="296" spans="1:7" x14ac:dyDescent="0.25">
      <c r="A296" s="1" t="s">
        <v>13766</v>
      </c>
      <c r="B296" s="73"/>
      <c r="C296" s="73">
        <v>116</v>
      </c>
      <c r="D296" s="16">
        <v>240609.78</v>
      </c>
      <c r="E296" s="12">
        <v>0.63272818671754394</v>
      </c>
      <c r="F296"/>
      <c r="G296"/>
    </row>
    <row r="297" spans="1:7" x14ac:dyDescent="0.25">
      <c r="A297" s="1" t="s">
        <v>15198</v>
      </c>
      <c r="B297" s="73"/>
      <c r="C297" s="73">
        <v>140</v>
      </c>
      <c r="D297" s="16">
        <v>239162.91</v>
      </c>
      <c r="E297" s="12">
        <v>0.63343892390889889</v>
      </c>
      <c r="F297"/>
      <c r="G297"/>
    </row>
    <row r="298" spans="1:7" x14ac:dyDescent="0.25">
      <c r="A298" s="1" t="s">
        <v>7119</v>
      </c>
      <c r="B298" s="73"/>
      <c r="C298" s="73">
        <v>157</v>
      </c>
      <c r="D298" s="16">
        <v>238797.2</v>
      </c>
      <c r="E298" s="12">
        <v>0.6341485742942008</v>
      </c>
      <c r="F298"/>
      <c r="G298"/>
    </row>
    <row r="299" spans="1:7" x14ac:dyDescent="0.25">
      <c r="A299" s="1" t="s">
        <v>7768</v>
      </c>
      <c r="B299" s="73"/>
      <c r="C299" s="73">
        <v>134</v>
      </c>
      <c r="D299" s="16">
        <v>238444.3</v>
      </c>
      <c r="E299" s="12">
        <v>0.63485717594182511</v>
      </c>
      <c r="F299"/>
      <c r="G299"/>
    </row>
    <row r="300" spans="1:7" x14ac:dyDescent="0.25">
      <c r="A300" s="1" t="s">
        <v>14784</v>
      </c>
      <c r="B300" s="73"/>
      <c r="C300" s="73">
        <v>12</v>
      </c>
      <c r="D300" s="16">
        <v>238280.28</v>
      </c>
      <c r="E300" s="12">
        <v>0.63556529015971319</v>
      </c>
      <c r="F300"/>
      <c r="G300"/>
    </row>
    <row r="301" spans="1:7" x14ac:dyDescent="0.25">
      <c r="A301" s="1" t="s">
        <v>7881</v>
      </c>
      <c r="B301" s="73"/>
      <c r="C301" s="73">
        <v>103</v>
      </c>
      <c r="D301" s="16">
        <v>238117.02</v>
      </c>
      <c r="E301" s="12">
        <v>0.63627291920641038</v>
      </c>
      <c r="F301"/>
      <c r="G301"/>
    </row>
    <row r="302" spans="1:7" x14ac:dyDescent="0.25">
      <c r="A302" s="1" t="s">
        <v>10214</v>
      </c>
      <c r="B302" s="73"/>
      <c r="C302" s="73">
        <v>145</v>
      </c>
      <c r="D302" s="16">
        <v>237273.53</v>
      </c>
      <c r="E302" s="12">
        <v>0.63697804159472338</v>
      </c>
      <c r="F302"/>
      <c r="G302"/>
    </row>
    <row r="303" spans="1:7" x14ac:dyDescent="0.25">
      <c r="A303" s="1" t="s">
        <v>7816</v>
      </c>
      <c r="B303" s="73"/>
      <c r="C303" s="73">
        <v>122</v>
      </c>
      <c r="D303" s="16">
        <v>236651.09</v>
      </c>
      <c r="E303" s="12">
        <v>0.63768131423443875</v>
      </c>
      <c r="F303"/>
      <c r="G303"/>
    </row>
    <row r="304" spans="1:7" x14ac:dyDescent="0.25">
      <c r="A304" s="1" t="s">
        <v>5561</v>
      </c>
      <c r="B304" s="73"/>
      <c r="C304" s="73">
        <v>157</v>
      </c>
      <c r="D304" s="16">
        <v>234207.08</v>
      </c>
      <c r="E304" s="12">
        <v>0.63837732383824675</v>
      </c>
      <c r="F304"/>
      <c r="G304"/>
    </row>
    <row r="305" spans="1:7" x14ac:dyDescent="0.25">
      <c r="A305" s="1" t="s">
        <v>5750</v>
      </c>
      <c r="B305" s="73"/>
      <c r="C305" s="73">
        <v>123</v>
      </c>
      <c r="D305" s="16">
        <v>233917.11</v>
      </c>
      <c r="E305" s="12">
        <v>0.63907247171787107</v>
      </c>
      <c r="F305"/>
      <c r="G305"/>
    </row>
    <row r="306" spans="1:7" x14ac:dyDescent="0.25">
      <c r="A306" s="1" t="s">
        <v>12215</v>
      </c>
      <c r="B306" s="73"/>
      <c r="C306" s="73">
        <v>158</v>
      </c>
      <c r="D306" s="16">
        <v>233780.96</v>
      </c>
      <c r="E306" s="12">
        <v>0.63976721499099265</v>
      </c>
      <c r="F306"/>
      <c r="G306"/>
    </row>
    <row r="307" spans="1:7" x14ac:dyDescent="0.25">
      <c r="A307" s="1" t="s">
        <v>15301</v>
      </c>
      <c r="B307" s="73"/>
      <c r="C307" s="73">
        <v>149</v>
      </c>
      <c r="D307" s="16">
        <v>232990.68</v>
      </c>
      <c r="E307" s="12">
        <v>0.64045960973361848</v>
      </c>
      <c r="F307"/>
      <c r="G307"/>
    </row>
    <row r="308" spans="1:7" x14ac:dyDescent="0.25">
      <c r="A308" s="1" t="s">
        <v>7628</v>
      </c>
      <c r="B308" s="73"/>
      <c r="C308" s="73">
        <v>155</v>
      </c>
      <c r="D308" s="16">
        <v>232818.94</v>
      </c>
      <c r="E308" s="12">
        <v>0.64115149410444272</v>
      </c>
      <c r="F308"/>
      <c r="G308"/>
    </row>
    <row r="309" spans="1:7" x14ac:dyDescent="0.25">
      <c r="A309" s="1" t="s">
        <v>5906</v>
      </c>
      <c r="B309" s="73"/>
      <c r="C309" s="73">
        <v>153</v>
      </c>
      <c r="D309" s="16">
        <v>231762.72</v>
      </c>
      <c r="E309" s="12">
        <v>0.6418402396322237</v>
      </c>
      <c r="F309"/>
      <c r="G309"/>
    </row>
    <row r="310" spans="1:7" x14ac:dyDescent="0.25">
      <c r="A310" s="1" t="s">
        <v>7792</v>
      </c>
      <c r="B310" s="73"/>
      <c r="C310" s="73">
        <v>135</v>
      </c>
      <c r="D310" s="16">
        <v>231724.68</v>
      </c>
      <c r="E310" s="12">
        <v>0.64252887211386911</v>
      </c>
      <c r="F310"/>
      <c r="G310"/>
    </row>
    <row r="311" spans="1:7" x14ac:dyDescent="0.25">
      <c r="A311" s="1" t="s">
        <v>6921</v>
      </c>
      <c r="B311" s="73"/>
      <c r="C311" s="73">
        <v>141</v>
      </c>
      <c r="D311" s="16">
        <v>231688.08</v>
      </c>
      <c r="E311" s="12">
        <v>0.64321739582872794</v>
      </c>
      <c r="F311"/>
      <c r="G311"/>
    </row>
    <row r="312" spans="1:7" x14ac:dyDescent="0.25">
      <c r="A312" s="1" t="s">
        <v>7345</v>
      </c>
      <c r="B312" s="73"/>
      <c r="C312" s="73">
        <v>119</v>
      </c>
      <c r="D312" s="16">
        <v>229573.06</v>
      </c>
      <c r="E312" s="12">
        <v>0.64389963419033325</v>
      </c>
      <c r="F312"/>
      <c r="G312"/>
    </row>
    <row r="313" spans="1:7" x14ac:dyDescent="0.25">
      <c r="A313" s="1" t="s">
        <v>5558</v>
      </c>
      <c r="B313" s="73"/>
      <c r="C313" s="73">
        <v>153</v>
      </c>
      <c r="D313" s="16">
        <v>229489.86</v>
      </c>
      <c r="E313" s="12">
        <v>0.64458162530066421</v>
      </c>
      <c r="F313"/>
      <c r="G313"/>
    </row>
    <row r="314" spans="1:7" x14ac:dyDescent="0.25">
      <c r="A314" s="1" t="s">
        <v>14643</v>
      </c>
      <c r="B314" s="73"/>
      <c r="C314" s="73">
        <v>121</v>
      </c>
      <c r="D314" s="16">
        <v>228658.94</v>
      </c>
      <c r="E314" s="12">
        <v>0.64526114710776128</v>
      </c>
      <c r="F314"/>
      <c r="G314"/>
    </row>
    <row r="315" spans="1:7" x14ac:dyDescent="0.25">
      <c r="A315" s="1" t="s">
        <v>14399</v>
      </c>
      <c r="B315" s="73"/>
      <c r="C315" s="73">
        <v>70</v>
      </c>
      <c r="D315" s="16">
        <v>227993.83</v>
      </c>
      <c r="E315" s="12">
        <v>0.64593869236082946</v>
      </c>
      <c r="F315"/>
      <c r="G315"/>
    </row>
    <row r="316" spans="1:7" x14ac:dyDescent="0.25">
      <c r="A316" s="1" t="s">
        <v>7917</v>
      </c>
      <c r="B316" s="73"/>
      <c r="C316" s="73">
        <v>135</v>
      </c>
      <c r="D316" s="16">
        <v>227341.22</v>
      </c>
      <c r="E316" s="12">
        <v>0.64661429820699523</v>
      </c>
      <c r="F316"/>
      <c r="G316"/>
    </row>
    <row r="317" spans="1:7" x14ac:dyDescent="0.25">
      <c r="A317" s="1" t="s">
        <v>9423</v>
      </c>
      <c r="B317" s="73"/>
      <c r="C317" s="73">
        <v>146</v>
      </c>
      <c r="D317" s="16">
        <v>227106.39</v>
      </c>
      <c r="E317" s="12">
        <v>0.64728920619238217</v>
      </c>
      <c r="F317"/>
      <c r="G317"/>
    </row>
    <row r="318" spans="1:7" x14ac:dyDescent="0.25">
      <c r="A318" s="1" t="s">
        <v>7395</v>
      </c>
      <c r="B318" s="73"/>
      <c r="C318" s="73">
        <v>140</v>
      </c>
      <c r="D318" s="16">
        <v>226840.17</v>
      </c>
      <c r="E318" s="12">
        <v>0.64796332303312587</v>
      </c>
      <c r="F318"/>
      <c r="G318"/>
    </row>
    <row r="319" spans="1:7" x14ac:dyDescent="0.25">
      <c r="A319" s="1" t="s">
        <v>5618</v>
      </c>
      <c r="B319" s="73"/>
      <c r="C319" s="73">
        <v>159</v>
      </c>
      <c r="D319" s="16">
        <v>226739.9</v>
      </c>
      <c r="E319" s="12">
        <v>0.64863714189447907</v>
      </c>
      <c r="F319"/>
      <c r="G319"/>
    </row>
    <row r="320" spans="1:7" x14ac:dyDescent="0.25">
      <c r="A320" s="1" t="s">
        <v>7787</v>
      </c>
      <c r="B320" s="73"/>
      <c r="C320" s="73">
        <v>157</v>
      </c>
      <c r="D320" s="16">
        <v>225777.29</v>
      </c>
      <c r="E320" s="12">
        <v>0.64930810010019058</v>
      </c>
      <c r="F320"/>
      <c r="G320"/>
    </row>
    <row r="321" spans="1:7" x14ac:dyDescent="0.25">
      <c r="A321" s="1" t="s">
        <v>12991</v>
      </c>
      <c r="B321" s="73"/>
      <c r="C321" s="73">
        <v>153</v>
      </c>
      <c r="D321" s="16">
        <v>225389.34</v>
      </c>
      <c r="E321" s="12">
        <v>0.64997790540768141</v>
      </c>
      <c r="F321"/>
      <c r="G321"/>
    </row>
    <row r="322" spans="1:7" x14ac:dyDescent="0.25">
      <c r="A322" s="1" t="s">
        <v>5506</v>
      </c>
      <c r="B322" s="73"/>
      <c r="C322" s="73">
        <v>136</v>
      </c>
      <c r="D322" s="16">
        <v>225048.1</v>
      </c>
      <c r="E322" s="12">
        <v>0.65064669662833419</v>
      </c>
      <c r="F322"/>
      <c r="G322"/>
    </row>
    <row r="323" spans="1:7" x14ac:dyDescent="0.25">
      <c r="A323" s="1" t="s">
        <v>5390</v>
      </c>
      <c r="B323" s="73"/>
      <c r="C323" s="73">
        <v>147</v>
      </c>
      <c r="D323" s="16">
        <v>222812.4</v>
      </c>
      <c r="E323" s="12">
        <v>0.65130884386251475</v>
      </c>
      <c r="F323"/>
      <c r="G323"/>
    </row>
    <row r="324" spans="1:7" x14ac:dyDescent="0.25">
      <c r="A324" s="1" t="s">
        <v>6847</v>
      </c>
      <c r="B324" s="73"/>
      <c r="C324" s="73">
        <v>159</v>
      </c>
      <c r="D324" s="16">
        <v>222717</v>
      </c>
      <c r="E324" s="12">
        <v>0.65197070758982523</v>
      </c>
      <c r="F324"/>
      <c r="G324"/>
    </row>
    <row r="325" spans="1:7" x14ac:dyDescent="0.25">
      <c r="A325" s="1" t="s">
        <v>7819</v>
      </c>
      <c r="B325" s="73"/>
      <c r="C325" s="73">
        <v>132</v>
      </c>
      <c r="D325" s="16">
        <v>222190.93</v>
      </c>
      <c r="E325" s="12">
        <v>0.65263100795802509</v>
      </c>
      <c r="F325"/>
      <c r="G325"/>
    </row>
    <row r="326" spans="1:7" x14ac:dyDescent="0.25">
      <c r="A326" s="1" t="s">
        <v>5571</v>
      </c>
      <c r="B326" s="73"/>
      <c r="C326" s="73">
        <v>158</v>
      </c>
      <c r="D326" s="16">
        <v>221706.71</v>
      </c>
      <c r="E326" s="12">
        <v>0.65328986933569422</v>
      </c>
      <c r="F326"/>
      <c r="G326"/>
    </row>
    <row r="327" spans="1:7" x14ac:dyDescent="0.25">
      <c r="A327" s="1" t="s">
        <v>7022</v>
      </c>
      <c r="B327" s="73"/>
      <c r="C327" s="73">
        <v>159</v>
      </c>
      <c r="D327" s="16">
        <v>221418.88</v>
      </c>
      <c r="E327" s="12">
        <v>0.65394787534876775</v>
      </c>
      <c r="F327"/>
      <c r="G327"/>
    </row>
    <row r="328" spans="1:7" x14ac:dyDescent="0.25">
      <c r="A328" s="1" t="s">
        <v>5582</v>
      </c>
      <c r="B328" s="73"/>
      <c r="C328" s="73">
        <v>143</v>
      </c>
      <c r="D328" s="16">
        <v>221329.01</v>
      </c>
      <c r="E328" s="12">
        <v>0.65460561428885999</v>
      </c>
      <c r="F328"/>
      <c r="G328"/>
    </row>
    <row r="329" spans="1:7" x14ac:dyDescent="0.25">
      <c r="A329" s="1" t="s">
        <v>6874</v>
      </c>
      <c r="B329" s="73"/>
      <c r="C329" s="73">
        <v>154</v>
      </c>
      <c r="D329" s="16">
        <v>220692.25</v>
      </c>
      <c r="E329" s="12">
        <v>0.65526146092460635</v>
      </c>
      <c r="F329"/>
      <c r="G329"/>
    </row>
    <row r="330" spans="1:7" x14ac:dyDescent="0.25">
      <c r="A330" s="1" t="s">
        <v>15341</v>
      </c>
      <c r="B330" s="73"/>
      <c r="C330" s="73">
        <v>149</v>
      </c>
      <c r="D330" s="16">
        <v>220031.94</v>
      </c>
      <c r="E330" s="12">
        <v>0.6559153452708204</v>
      </c>
      <c r="F330"/>
      <c r="G330"/>
    </row>
    <row r="331" spans="1:7" x14ac:dyDescent="0.25">
      <c r="A331" s="1" t="s">
        <v>7661</v>
      </c>
      <c r="B331" s="73"/>
      <c r="C331" s="73">
        <v>150</v>
      </c>
      <c r="D331" s="16">
        <v>219586.94</v>
      </c>
      <c r="E331" s="12">
        <v>0.656567907179328</v>
      </c>
      <c r="F331"/>
      <c r="G331"/>
    </row>
    <row r="332" spans="1:7" x14ac:dyDescent="0.25">
      <c r="A332" s="1" t="s">
        <v>12920</v>
      </c>
      <c r="B332" s="73"/>
      <c r="C332" s="73">
        <v>81</v>
      </c>
      <c r="D332" s="16">
        <v>218389.46</v>
      </c>
      <c r="E332" s="12">
        <v>0.65721691045254438</v>
      </c>
      <c r="F332"/>
      <c r="G332"/>
    </row>
    <row r="333" spans="1:7" x14ac:dyDescent="0.25">
      <c r="A333" s="1" t="s">
        <v>11816</v>
      </c>
      <c r="B333" s="73"/>
      <c r="C333" s="73">
        <v>58</v>
      </c>
      <c r="D333" s="16">
        <v>216683.88</v>
      </c>
      <c r="E333" s="12">
        <v>0.65786084513406795</v>
      </c>
      <c r="F333"/>
      <c r="G333"/>
    </row>
    <row r="334" spans="1:7" x14ac:dyDescent="0.25">
      <c r="A334" s="1" t="s">
        <v>5596</v>
      </c>
      <c r="B334" s="73"/>
      <c r="C334" s="73">
        <v>136</v>
      </c>
      <c r="D334" s="16">
        <v>216065.64</v>
      </c>
      <c r="E334" s="12">
        <v>0.65850294254842834</v>
      </c>
      <c r="F334"/>
      <c r="G334"/>
    </row>
    <row r="335" spans="1:7" x14ac:dyDescent="0.25">
      <c r="A335" s="1" t="s">
        <v>6832</v>
      </c>
      <c r="B335" s="73"/>
      <c r="C335" s="73">
        <v>158</v>
      </c>
      <c r="D335" s="16">
        <v>215966.77</v>
      </c>
      <c r="E335" s="12">
        <v>0.6591447461438763</v>
      </c>
      <c r="F335"/>
      <c r="G335"/>
    </row>
    <row r="336" spans="1:7" x14ac:dyDescent="0.25">
      <c r="A336" s="1" t="s">
        <v>7035</v>
      </c>
      <c r="B336" s="73"/>
      <c r="C336" s="73">
        <v>149</v>
      </c>
      <c r="D336" s="16">
        <v>213496.29</v>
      </c>
      <c r="E336" s="12">
        <v>0.6597792080406617</v>
      </c>
      <c r="F336"/>
      <c r="G336"/>
    </row>
    <row r="337" spans="1:7" x14ac:dyDescent="0.25">
      <c r="A337" s="1" t="s">
        <v>5497</v>
      </c>
      <c r="B337" s="73"/>
      <c r="C337" s="73">
        <v>130</v>
      </c>
      <c r="D337" s="16">
        <v>213494.51</v>
      </c>
      <c r="E337" s="12">
        <v>0.66041366464769624</v>
      </c>
      <c r="F337"/>
      <c r="G337"/>
    </row>
    <row r="338" spans="1:7" x14ac:dyDescent="0.25">
      <c r="A338" s="1" t="s">
        <v>5620</v>
      </c>
      <c r="B338" s="73"/>
      <c r="C338" s="73">
        <v>158</v>
      </c>
      <c r="D338" s="16">
        <v>213432.75</v>
      </c>
      <c r="E338" s="12">
        <v>0.6610479377182078</v>
      </c>
      <c r="F338"/>
      <c r="G338"/>
    </row>
    <row r="339" spans="1:7" x14ac:dyDescent="0.25">
      <c r="A339" s="1" t="s">
        <v>5920</v>
      </c>
      <c r="B339" s="73"/>
      <c r="C339" s="73">
        <v>158</v>
      </c>
      <c r="D339" s="16">
        <v>213335.86</v>
      </c>
      <c r="E339" s="12">
        <v>0.66168192285391181</v>
      </c>
      <c r="F339"/>
      <c r="G339"/>
    </row>
    <row r="340" spans="1:7" x14ac:dyDescent="0.25">
      <c r="A340" s="1" t="s">
        <v>11240</v>
      </c>
      <c r="B340" s="73"/>
      <c r="C340" s="73">
        <v>87</v>
      </c>
      <c r="D340" s="16">
        <v>213214.73</v>
      </c>
      <c r="E340" s="12">
        <v>0.6623155480191002</v>
      </c>
      <c r="F340"/>
      <c r="G340"/>
    </row>
    <row r="341" spans="1:7" x14ac:dyDescent="0.25">
      <c r="A341" s="1" t="s">
        <v>7751</v>
      </c>
      <c r="B341" s="73"/>
      <c r="C341" s="73">
        <v>126</v>
      </c>
      <c r="D341" s="16">
        <v>211510.96</v>
      </c>
      <c r="E341" s="12">
        <v>0.6629441099715</v>
      </c>
      <c r="F341"/>
      <c r="G341"/>
    </row>
    <row r="342" spans="1:7" x14ac:dyDescent="0.25">
      <c r="A342" s="1" t="s">
        <v>6864</v>
      </c>
      <c r="B342" s="73"/>
      <c r="C342" s="73">
        <v>158</v>
      </c>
      <c r="D342" s="16">
        <v>211104.17</v>
      </c>
      <c r="E342" s="12">
        <v>0.66357146303752979</v>
      </c>
      <c r="F342"/>
      <c r="G342"/>
    </row>
    <row r="343" spans="1:7" x14ac:dyDescent="0.25">
      <c r="A343" s="1" t="s">
        <v>5843</v>
      </c>
      <c r="B343" s="73"/>
      <c r="C343" s="73">
        <v>99</v>
      </c>
      <c r="D343" s="16">
        <v>210515.79</v>
      </c>
      <c r="E343" s="12">
        <v>0.66419706757345254</v>
      </c>
      <c r="F343"/>
      <c r="G343"/>
    </row>
    <row r="344" spans="1:7" x14ac:dyDescent="0.25">
      <c r="A344" s="1" t="s">
        <v>15305</v>
      </c>
      <c r="B344" s="73"/>
      <c r="C344" s="73">
        <v>159</v>
      </c>
      <c r="D344" s="16">
        <v>210476.49</v>
      </c>
      <c r="E344" s="12">
        <v>0.66482255531880929</v>
      </c>
      <c r="F344"/>
      <c r="G344"/>
    </row>
    <row r="345" spans="1:7" x14ac:dyDescent="0.25">
      <c r="A345" s="1" t="s">
        <v>7013</v>
      </c>
      <c r="B345" s="73"/>
      <c r="C345" s="73">
        <v>131</v>
      </c>
      <c r="D345" s="16">
        <v>209742.02</v>
      </c>
      <c r="E345" s="12">
        <v>0.66544586038816111</v>
      </c>
      <c r="F345"/>
      <c r="G345"/>
    </row>
    <row r="346" spans="1:7" x14ac:dyDescent="0.25">
      <c r="A346" s="1" t="s">
        <v>12213</v>
      </c>
      <c r="B346" s="73"/>
      <c r="C346" s="73">
        <v>98</v>
      </c>
      <c r="D346" s="16">
        <v>209009.41</v>
      </c>
      <c r="E346" s="12">
        <v>0.66606698830900035</v>
      </c>
      <c r="F346"/>
      <c r="G346"/>
    </row>
    <row r="347" spans="1:7" x14ac:dyDescent="0.25">
      <c r="A347" s="1" t="s">
        <v>7772</v>
      </c>
      <c r="B347" s="73"/>
      <c r="C347" s="73">
        <v>158</v>
      </c>
      <c r="D347" s="16">
        <v>208783.47</v>
      </c>
      <c r="E347" s="12">
        <v>0.66668744478809716</v>
      </c>
      <c r="F347"/>
      <c r="G347"/>
    </row>
    <row r="348" spans="1:7" x14ac:dyDescent="0.25">
      <c r="A348" s="1" t="s">
        <v>15345</v>
      </c>
      <c r="B348" s="73"/>
      <c r="C348" s="73">
        <v>157</v>
      </c>
      <c r="D348" s="16">
        <v>207986.79</v>
      </c>
      <c r="E348" s="12">
        <v>0.66730553371736945</v>
      </c>
      <c r="F348"/>
      <c r="G348"/>
    </row>
    <row r="349" spans="1:7" x14ac:dyDescent="0.25">
      <c r="A349" s="1" t="s">
        <v>5894</v>
      </c>
      <c r="B349" s="73"/>
      <c r="C349" s="73">
        <v>141</v>
      </c>
      <c r="D349" s="16">
        <v>207934.11</v>
      </c>
      <c r="E349" s="12">
        <v>0.6679234660937915</v>
      </c>
      <c r="F349"/>
      <c r="G349"/>
    </row>
    <row r="350" spans="1:7" x14ac:dyDescent="0.25">
      <c r="A350" s="1" t="s">
        <v>7627</v>
      </c>
      <c r="B350" s="73"/>
      <c r="C350" s="73">
        <v>157</v>
      </c>
      <c r="D350" s="16">
        <v>207581.56</v>
      </c>
      <c r="E350" s="12">
        <v>0.66854035077265528</v>
      </c>
      <c r="F350"/>
      <c r="G350"/>
    </row>
    <row r="351" spans="1:7" x14ac:dyDescent="0.25">
      <c r="A351" s="1" t="s">
        <v>6884</v>
      </c>
      <c r="B351" s="73"/>
      <c r="C351" s="73">
        <v>157</v>
      </c>
      <c r="D351" s="16">
        <v>207040.61</v>
      </c>
      <c r="E351" s="12">
        <v>0.66915562787246907</v>
      </c>
      <c r="F351"/>
      <c r="G351"/>
    </row>
    <row r="352" spans="1:7" x14ac:dyDescent="0.25">
      <c r="A352" s="1" t="s">
        <v>12995</v>
      </c>
      <c r="B352" s="73"/>
      <c r="C352" s="73">
        <v>140</v>
      </c>
      <c r="D352" s="16">
        <v>205177.49</v>
      </c>
      <c r="E352" s="12">
        <v>0.66976536820792443</v>
      </c>
      <c r="F352"/>
      <c r="G352"/>
    </row>
    <row r="353" spans="1:7" x14ac:dyDescent="0.25">
      <c r="A353" s="1" t="s">
        <v>7744</v>
      </c>
      <c r="B353" s="73"/>
      <c r="C353" s="73">
        <v>138</v>
      </c>
      <c r="D353" s="16">
        <v>204009.38</v>
      </c>
      <c r="E353" s="12">
        <v>0.67037163718897708</v>
      </c>
      <c r="F353"/>
      <c r="G353"/>
    </row>
    <row r="354" spans="1:7" x14ac:dyDescent="0.25">
      <c r="A354" s="1" t="s">
        <v>14084</v>
      </c>
      <c r="B354" s="73"/>
      <c r="C354" s="73">
        <v>114</v>
      </c>
      <c r="D354" s="16">
        <v>203983.92</v>
      </c>
      <c r="E354" s="12">
        <v>0.67097783050876214</v>
      </c>
      <c r="F354"/>
      <c r="G354"/>
    </row>
    <row r="355" spans="1:7" x14ac:dyDescent="0.25">
      <c r="A355" s="1" t="s">
        <v>5375</v>
      </c>
      <c r="B355" s="73"/>
      <c r="C355" s="73">
        <v>157</v>
      </c>
      <c r="D355" s="16">
        <v>203121.57</v>
      </c>
      <c r="E355" s="12">
        <v>0.67158146112257855</v>
      </c>
      <c r="F355"/>
      <c r="G355"/>
    </row>
    <row r="356" spans="1:7" x14ac:dyDescent="0.25">
      <c r="A356" s="1" t="s">
        <v>7784</v>
      </c>
      <c r="B356" s="73"/>
      <c r="C356" s="73">
        <v>143</v>
      </c>
      <c r="D356" s="16">
        <v>202643.74</v>
      </c>
      <c r="E356" s="12">
        <v>0.67218367173547533</v>
      </c>
      <c r="F356"/>
      <c r="G356"/>
    </row>
    <row r="357" spans="1:7" x14ac:dyDescent="0.25">
      <c r="A357" s="1" t="s">
        <v>12922</v>
      </c>
      <c r="B357" s="73"/>
      <c r="C357" s="73">
        <v>67</v>
      </c>
      <c r="D357" s="16">
        <v>201768.75</v>
      </c>
      <c r="E357" s="12">
        <v>0.67278328207922888</v>
      </c>
      <c r="F357"/>
      <c r="G357"/>
    </row>
    <row r="358" spans="1:7" x14ac:dyDescent="0.25">
      <c r="A358" s="1" t="s">
        <v>15492</v>
      </c>
      <c r="B358" s="73"/>
      <c r="C358" s="73">
        <v>10</v>
      </c>
      <c r="D358" s="16">
        <v>200801.31</v>
      </c>
      <c r="E358" s="12">
        <v>0.67338001741369113</v>
      </c>
      <c r="F358"/>
      <c r="G358"/>
    </row>
    <row r="359" spans="1:7" x14ac:dyDescent="0.25">
      <c r="A359" s="1" t="s">
        <v>5585</v>
      </c>
      <c r="B359" s="73"/>
      <c r="C359" s="73">
        <v>152</v>
      </c>
      <c r="D359" s="16">
        <v>199623.48</v>
      </c>
      <c r="E359" s="12">
        <v>0.67397325250814499</v>
      </c>
      <c r="F359"/>
      <c r="G359"/>
    </row>
    <row r="360" spans="1:7" x14ac:dyDescent="0.25">
      <c r="A360" s="1" t="s">
        <v>11144</v>
      </c>
      <c r="B360" s="73"/>
      <c r="C360" s="73">
        <v>133</v>
      </c>
      <c r="D360" s="16">
        <v>199580.16</v>
      </c>
      <c r="E360" s="12">
        <v>0.67456635886551686</v>
      </c>
      <c r="F360"/>
      <c r="G360"/>
    </row>
    <row r="361" spans="1:7" x14ac:dyDescent="0.25">
      <c r="A361" s="1" t="s">
        <v>5636</v>
      </c>
      <c r="B361" s="73"/>
      <c r="C361" s="73">
        <v>138</v>
      </c>
      <c r="D361" s="16">
        <v>199129.66</v>
      </c>
      <c r="E361" s="12">
        <v>0.67515812644044682</v>
      </c>
      <c r="F361"/>
      <c r="G361"/>
    </row>
    <row r="362" spans="1:7" x14ac:dyDescent="0.25">
      <c r="A362" s="1" t="s">
        <v>8888</v>
      </c>
      <c r="B362" s="73"/>
      <c r="C362" s="73">
        <v>97</v>
      </c>
      <c r="D362" s="16">
        <v>198976.44</v>
      </c>
      <c r="E362" s="12">
        <v>0.67574943868075787</v>
      </c>
      <c r="F362"/>
      <c r="G362"/>
    </row>
    <row r="363" spans="1:7" x14ac:dyDescent="0.25">
      <c r="A363" s="1" t="s">
        <v>5371</v>
      </c>
      <c r="B363" s="73"/>
      <c r="C363" s="73">
        <v>135</v>
      </c>
      <c r="D363" s="16">
        <v>198859.51</v>
      </c>
      <c r="E363" s="12">
        <v>0.67634040343198798</v>
      </c>
      <c r="F363"/>
      <c r="G363"/>
    </row>
    <row r="364" spans="1:7" x14ac:dyDescent="0.25">
      <c r="A364" s="1" t="s">
        <v>5815</v>
      </c>
      <c r="B364" s="73"/>
      <c r="C364" s="73">
        <v>92</v>
      </c>
      <c r="D364" s="16">
        <v>197823.87</v>
      </c>
      <c r="E364" s="12">
        <v>0.67692829049920411</v>
      </c>
      <c r="F364"/>
      <c r="G364"/>
    </row>
    <row r="365" spans="1:7" x14ac:dyDescent="0.25">
      <c r="A365" s="1" t="s">
        <v>5542</v>
      </c>
      <c r="B365" s="73"/>
      <c r="C365" s="73">
        <v>159</v>
      </c>
      <c r="D365" s="16">
        <v>197551.02</v>
      </c>
      <c r="E365" s="12">
        <v>0.67751536671894119</v>
      </c>
      <c r="F365"/>
      <c r="G365"/>
    </row>
    <row r="366" spans="1:7" x14ac:dyDescent="0.25">
      <c r="A366" s="1" t="s">
        <v>5441</v>
      </c>
      <c r="B366" s="73"/>
      <c r="C366" s="73">
        <v>157</v>
      </c>
      <c r="D366" s="16">
        <v>197261.84</v>
      </c>
      <c r="E366" s="12">
        <v>0.67810158356219308</v>
      </c>
      <c r="F366"/>
      <c r="G366"/>
    </row>
    <row r="367" spans="1:7" x14ac:dyDescent="0.25">
      <c r="A367" s="1" t="s">
        <v>5834</v>
      </c>
      <c r="B367" s="73"/>
      <c r="C367" s="73">
        <v>130</v>
      </c>
      <c r="D367" s="16">
        <v>196615.74</v>
      </c>
      <c r="E367" s="12">
        <v>0.67868588034476607</v>
      </c>
      <c r="F367"/>
      <c r="G367"/>
    </row>
    <row r="368" spans="1:7" x14ac:dyDescent="0.25">
      <c r="A368" s="1" t="s">
        <v>7053</v>
      </c>
      <c r="B368" s="73"/>
      <c r="C368" s="73">
        <v>137</v>
      </c>
      <c r="D368" s="16">
        <v>196575.73</v>
      </c>
      <c r="E368" s="12">
        <v>0.67927005822681619</v>
      </c>
      <c r="F368"/>
      <c r="G368"/>
    </row>
    <row r="369" spans="1:7" x14ac:dyDescent="0.25">
      <c r="A369" s="1" t="s">
        <v>9486</v>
      </c>
      <c r="B369" s="73"/>
      <c r="C369" s="73">
        <v>148</v>
      </c>
      <c r="D369" s="16">
        <v>196529.18</v>
      </c>
      <c r="E369" s="12">
        <v>0.67985409777296701</v>
      </c>
      <c r="F369"/>
      <c r="G369"/>
    </row>
    <row r="370" spans="1:7" ht="15.75" thickBot="1" x14ac:dyDescent="0.3">
      <c r="A370" s="1" t="s">
        <v>7611</v>
      </c>
      <c r="B370" s="73"/>
      <c r="C370" s="73">
        <v>157</v>
      </c>
      <c r="D370" s="16">
        <v>196489.8</v>
      </c>
      <c r="E370" s="12">
        <v>0.68043802029081024</v>
      </c>
      <c r="F370"/>
      <c r="G370"/>
    </row>
    <row r="371" spans="1:7" x14ac:dyDescent="0.25">
      <c r="A371" s="1" t="s">
        <v>5577</v>
      </c>
      <c r="B371" s="73"/>
      <c r="C371" s="73">
        <v>158</v>
      </c>
      <c r="D371" s="16">
        <v>196440</v>
      </c>
      <c r="E371" s="12">
        <v>0.68102179481450109</v>
      </c>
      <c r="F371"/>
      <c r="G371"/>
    </row>
    <row r="372" spans="1:7" x14ac:dyDescent="0.25">
      <c r="A372" s="1" t="s">
        <v>6869</v>
      </c>
      <c r="B372" s="73"/>
      <c r="C372" s="73">
        <v>157</v>
      </c>
      <c r="D372" s="16">
        <v>195835.53</v>
      </c>
      <c r="E372" s="12">
        <v>0.68160377299230346</v>
      </c>
      <c r="F372"/>
      <c r="G372"/>
    </row>
    <row r="373" spans="1:7" x14ac:dyDescent="0.25">
      <c r="A373" s="1" t="s">
        <v>7028</v>
      </c>
      <c r="B373" s="73"/>
      <c r="C373" s="73">
        <v>158</v>
      </c>
      <c r="D373" s="16">
        <v>195723.04</v>
      </c>
      <c r="E373" s="12">
        <v>0.68218541687568435</v>
      </c>
      <c r="F373"/>
      <c r="G373"/>
    </row>
    <row r="374" spans="1:7" x14ac:dyDescent="0.25">
      <c r="A374" s="1" t="s">
        <v>7184</v>
      </c>
      <c r="B374" s="73"/>
      <c r="C374" s="73">
        <v>154</v>
      </c>
      <c r="D374" s="16">
        <v>195071.46</v>
      </c>
      <c r="E374" s="12">
        <v>0.68276512441308601</v>
      </c>
      <c r="F374"/>
      <c r="G374"/>
    </row>
    <row r="375" spans="1:7" x14ac:dyDescent="0.25">
      <c r="A375" s="1" t="s">
        <v>7622</v>
      </c>
      <c r="B375" s="73"/>
      <c r="C375" s="73">
        <v>155</v>
      </c>
      <c r="D375" s="16">
        <v>194159.22</v>
      </c>
      <c r="E375" s="12">
        <v>0.68334212098290725</v>
      </c>
      <c r="F375"/>
      <c r="G375"/>
    </row>
    <row r="376" spans="1:7" x14ac:dyDescent="0.25">
      <c r="A376" s="1" t="s">
        <v>8645</v>
      </c>
      <c r="B376" s="73"/>
      <c r="C376" s="73">
        <v>155</v>
      </c>
      <c r="D376" s="16">
        <v>193636.98</v>
      </c>
      <c r="E376" s="12">
        <v>0.68391756557549754</v>
      </c>
      <c r="F376"/>
      <c r="G376"/>
    </row>
    <row r="377" spans="1:7" x14ac:dyDescent="0.25">
      <c r="A377" s="1" t="s">
        <v>10822</v>
      </c>
      <c r="B377" s="73"/>
      <c r="C377" s="73">
        <v>118</v>
      </c>
      <c r="D377" s="16">
        <v>192991.74</v>
      </c>
      <c r="E377" s="12">
        <v>0.68449109266313135</v>
      </c>
      <c r="F377"/>
      <c r="G377"/>
    </row>
    <row r="378" spans="1:7" x14ac:dyDescent="0.25">
      <c r="A378" s="1" t="s">
        <v>7015</v>
      </c>
      <c r="B378" s="73"/>
      <c r="C378" s="73">
        <v>159</v>
      </c>
      <c r="D378" s="16">
        <v>192417.75</v>
      </c>
      <c r="E378" s="12">
        <v>0.68506291398443009</v>
      </c>
      <c r="F378"/>
      <c r="G378"/>
    </row>
    <row r="379" spans="1:7" x14ac:dyDescent="0.25">
      <c r="A379" s="1" t="s">
        <v>9196</v>
      </c>
      <c r="B379" s="73"/>
      <c r="C379" s="73">
        <v>98</v>
      </c>
      <c r="D379" s="16">
        <v>192334.06</v>
      </c>
      <c r="E379" s="12">
        <v>0.68563448659828685</v>
      </c>
      <c r="F379"/>
      <c r="G379"/>
    </row>
    <row r="380" spans="1:7" x14ac:dyDescent="0.25">
      <c r="A380" s="1" t="s">
        <v>6897</v>
      </c>
      <c r="B380" s="73"/>
      <c r="C380" s="73">
        <v>158</v>
      </c>
      <c r="D380" s="16">
        <v>192237.08</v>
      </c>
      <c r="E380" s="12">
        <v>0.6862057710098769</v>
      </c>
      <c r="F380"/>
      <c r="G380"/>
    </row>
    <row r="381" spans="1:7" x14ac:dyDescent="0.25">
      <c r="A381" s="1" t="s">
        <v>9941</v>
      </c>
      <c r="B381" s="73"/>
      <c r="C381" s="73">
        <v>150</v>
      </c>
      <c r="D381" s="16">
        <v>191851.99</v>
      </c>
      <c r="E381" s="12">
        <v>0.68677591102250868</v>
      </c>
      <c r="F381"/>
      <c r="G381"/>
    </row>
    <row r="382" spans="1:7" x14ac:dyDescent="0.25">
      <c r="A382" s="1" t="s">
        <v>14063</v>
      </c>
      <c r="B382" s="73"/>
      <c r="C382" s="73">
        <v>64</v>
      </c>
      <c r="D382" s="16">
        <v>191719.83</v>
      </c>
      <c r="E382" s="12">
        <v>0.68734565828600069</v>
      </c>
      <c r="F382"/>
      <c r="G382"/>
    </row>
    <row r="383" spans="1:7" x14ac:dyDescent="0.25">
      <c r="A383" s="1" t="s">
        <v>5637</v>
      </c>
      <c r="B383" s="73"/>
      <c r="C383" s="73">
        <v>156</v>
      </c>
      <c r="D383" s="16">
        <v>190459.85</v>
      </c>
      <c r="E383" s="12">
        <v>0.68791166117856828</v>
      </c>
      <c r="F383"/>
      <c r="G383"/>
    </row>
    <row r="384" spans="1:7" x14ac:dyDescent="0.25">
      <c r="A384" s="1" t="s">
        <v>5491</v>
      </c>
      <c r="B384" s="73"/>
      <c r="C384" s="73">
        <v>159</v>
      </c>
      <c r="D384" s="16">
        <v>190140.83</v>
      </c>
      <c r="E384" s="12">
        <v>0.68847671601703009</v>
      </c>
      <c r="F384"/>
      <c r="G384"/>
    </row>
    <row r="385" spans="1:7" ht="15.75" thickBot="1" x14ac:dyDescent="0.3">
      <c r="A385" s="1" t="s">
        <v>9164</v>
      </c>
      <c r="B385" s="73"/>
      <c r="C385" s="73">
        <v>96</v>
      </c>
      <c r="D385" s="16">
        <v>189882.22</v>
      </c>
      <c r="E385" s="12">
        <v>0.6890410023260195</v>
      </c>
      <c r="F385"/>
      <c r="G385"/>
    </row>
    <row r="386" spans="1:7" x14ac:dyDescent="0.25">
      <c r="A386" s="1" t="s">
        <v>7368</v>
      </c>
      <c r="B386" s="73"/>
      <c r="C386" s="73">
        <v>155</v>
      </c>
      <c r="D386" s="16">
        <v>189538.64</v>
      </c>
      <c r="E386" s="12">
        <v>0.68960426759422866</v>
      </c>
      <c r="F386"/>
      <c r="G386"/>
    </row>
    <row r="387" spans="1:7" x14ac:dyDescent="0.25">
      <c r="A387" s="1" t="s">
        <v>7398</v>
      </c>
      <c r="B387" s="73"/>
      <c r="C387" s="73">
        <v>128</v>
      </c>
      <c r="D387" s="16">
        <v>189112.17</v>
      </c>
      <c r="E387" s="12">
        <v>0.69016626549163185</v>
      </c>
      <c r="F387"/>
      <c r="G387"/>
    </row>
    <row r="388" spans="1:7" x14ac:dyDescent="0.25">
      <c r="A388" s="1" t="s">
        <v>14750</v>
      </c>
      <c r="B388" s="73"/>
      <c r="C388" s="73">
        <v>131</v>
      </c>
      <c r="D388" s="16">
        <v>188845.53</v>
      </c>
      <c r="E388" s="12">
        <v>0.69072747099624854</v>
      </c>
      <c r="F388"/>
      <c r="G388"/>
    </row>
    <row r="389" spans="1:7" x14ac:dyDescent="0.25">
      <c r="A389" s="1" t="s">
        <v>14768</v>
      </c>
      <c r="B389" s="73"/>
      <c r="C389" s="73">
        <v>159</v>
      </c>
      <c r="D389" s="16">
        <v>188499.33</v>
      </c>
      <c r="E389" s="12">
        <v>0.69128764767404738</v>
      </c>
      <c r="F389"/>
      <c r="G389"/>
    </row>
    <row r="390" spans="1:7" x14ac:dyDescent="0.25">
      <c r="A390" s="1" t="s">
        <v>11137</v>
      </c>
      <c r="B390" s="73"/>
      <c r="C390" s="73">
        <v>134</v>
      </c>
      <c r="D390" s="16">
        <v>188280.21</v>
      </c>
      <c r="E390" s="12">
        <v>0.69184717317757605</v>
      </c>
      <c r="F390"/>
      <c r="G390"/>
    </row>
    <row r="391" spans="1:7" x14ac:dyDescent="0.25">
      <c r="A391" s="1" t="s">
        <v>7350</v>
      </c>
      <c r="B391" s="73"/>
      <c r="C391" s="73">
        <v>155</v>
      </c>
      <c r="D391" s="16">
        <v>187393.32</v>
      </c>
      <c r="E391" s="12">
        <v>0.69240406304789703</v>
      </c>
      <c r="F391"/>
      <c r="G391"/>
    </row>
    <row r="392" spans="1:7" x14ac:dyDescent="0.25">
      <c r="A392" s="1" t="s">
        <v>11605</v>
      </c>
      <c r="B392" s="73"/>
      <c r="C392" s="73">
        <v>144</v>
      </c>
      <c r="D392" s="16">
        <v>187112.91</v>
      </c>
      <c r="E392" s="12">
        <v>0.69296011960415682</v>
      </c>
      <c r="F392"/>
      <c r="G392"/>
    </row>
    <row r="393" spans="1:7" x14ac:dyDescent="0.25">
      <c r="A393" s="1" t="s">
        <v>5395</v>
      </c>
      <c r="B393" s="73"/>
      <c r="C393" s="73">
        <v>157</v>
      </c>
      <c r="D393" s="16">
        <v>186979.94</v>
      </c>
      <c r="E393" s="12">
        <v>0.6935157810041428</v>
      </c>
      <c r="F393"/>
      <c r="G393"/>
    </row>
    <row r="394" spans="1:7" x14ac:dyDescent="0.25">
      <c r="A394" s="1" t="s">
        <v>7617</v>
      </c>
      <c r="B394" s="73"/>
      <c r="C394" s="73">
        <v>143</v>
      </c>
      <c r="D394" s="16">
        <v>186972.87</v>
      </c>
      <c r="E394" s="12">
        <v>0.69407142139371403</v>
      </c>
      <c r="F394"/>
      <c r="G394"/>
    </row>
    <row r="395" spans="1:7" x14ac:dyDescent="0.25">
      <c r="A395" s="1" t="s">
        <v>7025</v>
      </c>
      <c r="B395" s="73"/>
      <c r="C395" s="73">
        <v>158</v>
      </c>
      <c r="D395" s="16">
        <v>185692.87</v>
      </c>
      <c r="E395" s="12">
        <v>0.694623257917523</v>
      </c>
      <c r="F395"/>
      <c r="G395"/>
    </row>
    <row r="396" spans="1:7" x14ac:dyDescent="0.25">
      <c r="A396" s="1" t="s">
        <v>5394</v>
      </c>
      <c r="B396" s="73"/>
      <c r="C396" s="73">
        <v>157</v>
      </c>
      <c r="D396" s="16">
        <v>185330.25</v>
      </c>
      <c r="E396" s="12">
        <v>0.69517401681804869</v>
      </c>
      <c r="F396"/>
      <c r="G396"/>
    </row>
    <row r="397" spans="1:7" ht="15.75" thickBot="1" x14ac:dyDescent="0.3">
      <c r="A397" s="1" t="s">
        <v>7160</v>
      </c>
      <c r="B397" s="73"/>
      <c r="C397" s="73">
        <v>156</v>
      </c>
      <c r="D397" s="16">
        <v>184558.44</v>
      </c>
      <c r="E397" s="12">
        <v>0.69572248207667287</v>
      </c>
      <c r="F397"/>
      <c r="G397"/>
    </row>
    <row r="398" spans="1:7" x14ac:dyDescent="0.25">
      <c r="A398" s="1" t="s">
        <v>6856</v>
      </c>
      <c r="B398" s="73"/>
      <c r="C398" s="73">
        <v>159</v>
      </c>
      <c r="D398" s="16">
        <v>184136.38</v>
      </c>
      <c r="E398" s="12">
        <v>0.69626969306999731</v>
      </c>
      <c r="F398"/>
      <c r="G398"/>
    </row>
    <row r="399" spans="1:7" x14ac:dyDescent="0.25">
      <c r="A399" s="1" t="s">
        <v>7360</v>
      </c>
      <c r="B399" s="73"/>
      <c r="C399" s="73">
        <v>151</v>
      </c>
      <c r="D399" s="16">
        <v>183282.12</v>
      </c>
      <c r="E399" s="12">
        <v>0.69681436539897346</v>
      </c>
      <c r="F399"/>
      <c r="G399"/>
    </row>
    <row r="400" spans="1:7" x14ac:dyDescent="0.25">
      <c r="A400" s="1" t="s">
        <v>5392</v>
      </c>
      <c r="B400" s="73"/>
      <c r="C400" s="73">
        <v>158</v>
      </c>
      <c r="D400" s="16">
        <v>182961.87</v>
      </c>
      <c r="E400" s="12">
        <v>0.69735808601856641</v>
      </c>
      <c r="F400"/>
      <c r="G400"/>
    </row>
    <row r="401" spans="1:7" x14ac:dyDescent="0.25">
      <c r="A401" s="1" t="s">
        <v>5678</v>
      </c>
      <c r="B401" s="73"/>
      <c r="C401" s="73">
        <v>151</v>
      </c>
      <c r="D401" s="16">
        <v>182683</v>
      </c>
      <c r="E401" s="12">
        <v>0.69790097790062411</v>
      </c>
      <c r="F401"/>
      <c r="G401"/>
    </row>
    <row r="402" spans="1:7" x14ac:dyDescent="0.25">
      <c r="A402" s="1" t="s">
        <v>6859</v>
      </c>
      <c r="B402" s="73"/>
      <c r="C402" s="73">
        <v>155</v>
      </c>
      <c r="D402" s="16">
        <v>182664.81</v>
      </c>
      <c r="E402" s="12">
        <v>0.6984438157261833</v>
      </c>
      <c r="F402"/>
      <c r="G402"/>
    </row>
    <row r="403" spans="1:7" x14ac:dyDescent="0.25">
      <c r="A403" s="1" t="s">
        <v>7697</v>
      </c>
      <c r="B403" s="73"/>
      <c r="C403" s="73">
        <v>148</v>
      </c>
      <c r="D403" s="16">
        <v>182258.49</v>
      </c>
      <c r="E403" s="12">
        <v>0.69898544606210455</v>
      </c>
      <c r="F403"/>
      <c r="G403"/>
    </row>
    <row r="404" spans="1:7" x14ac:dyDescent="0.25">
      <c r="A404" s="1" t="s">
        <v>7691</v>
      </c>
      <c r="B404" s="73"/>
      <c r="C404" s="73">
        <v>135</v>
      </c>
      <c r="D404" s="16">
        <v>181782.15</v>
      </c>
      <c r="E404" s="12">
        <v>0.69952566082504364</v>
      </c>
      <c r="F404"/>
      <c r="G404"/>
    </row>
    <row r="405" spans="1:7" x14ac:dyDescent="0.25">
      <c r="A405" s="1" t="s">
        <v>7124</v>
      </c>
      <c r="B405" s="73"/>
      <c r="C405" s="73">
        <v>158</v>
      </c>
      <c r="D405" s="16">
        <v>181614.71</v>
      </c>
      <c r="E405" s="12">
        <v>0.70006537799479274</v>
      </c>
      <c r="F405"/>
      <c r="G405"/>
    </row>
    <row r="406" spans="1:7" x14ac:dyDescent="0.25">
      <c r="A406" s="1" t="s">
        <v>14077</v>
      </c>
      <c r="B406" s="73"/>
      <c r="C406" s="73">
        <v>95</v>
      </c>
      <c r="D406" s="16">
        <v>181072.91</v>
      </c>
      <c r="E406" s="12">
        <v>0.70060348505948711</v>
      </c>
      <c r="F406"/>
      <c r="G406"/>
    </row>
    <row r="407" spans="1:7" x14ac:dyDescent="0.25">
      <c r="A407" s="1" t="s">
        <v>13424</v>
      </c>
      <c r="B407" s="73"/>
      <c r="C407" s="73">
        <v>102</v>
      </c>
      <c r="D407" s="16">
        <v>180858.93</v>
      </c>
      <c r="E407" s="12">
        <v>0.70114095622480987</v>
      </c>
      <c r="F407"/>
      <c r="G407"/>
    </row>
    <row r="408" spans="1:7" x14ac:dyDescent="0.25">
      <c r="A408" s="1" t="s">
        <v>12608</v>
      </c>
      <c r="B408" s="73"/>
      <c r="C408" s="73">
        <v>114</v>
      </c>
      <c r="D408" s="16">
        <v>180658.33</v>
      </c>
      <c r="E408" s="12">
        <v>0.70167783125304517</v>
      </c>
      <c r="F408"/>
      <c r="G408"/>
    </row>
    <row r="409" spans="1:7" x14ac:dyDescent="0.25">
      <c r="A409" s="1" t="s">
        <v>7761</v>
      </c>
      <c r="B409" s="73"/>
      <c r="C409" s="73">
        <v>159</v>
      </c>
      <c r="D409" s="16">
        <v>180490.43</v>
      </c>
      <c r="E409" s="12">
        <v>0.7022142073210762</v>
      </c>
      <c r="F409"/>
      <c r="G409"/>
    </row>
    <row r="410" spans="1:7" x14ac:dyDescent="0.25">
      <c r="A410" s="1" t="s">
        <v>12906</v>
      </c>
      <c r="B410" s="73"/>
      <c r="C410" s="73">
        <v>124</v>
      </c>
      <c r="D410" s="16">
        <v>180443.58</v>
      </c>
      <c r="E410" s="12">
        <v>0.70275044416167687</v>
      </c>
      <c r="F410"/>
      <c r="G410"/>
    </row>
    <row r="411" spans="1:7" x14ac:dyDescent="0.25">
      <c r="A411" s="1" t="s">
        <v>11291</v>
      </c>
      <c r="B411" s="73"/>
      <c r="C411" s="73">
        <v>149</v>
      </c>
      <c r="D411" s="16">
        <v>180191.24</v>
      </c>
      <c r="E411" s="12">
        <v>0.70328593110580373</v>
      </c>
      <c r="F411"/>
      <c r="G411"/>
    </row>
    <row r="412" spans="1:7" x14ac:dyDescent="0.25">
      <c r="A412" s="1" t="s">
        <v>13819</v>
      </c>
      <c r="B412" s="73"/>
      <c r="C412" s="73">
        <v>152</v>
      </c>
      <c r="D412" s="16">
        <v>179716.85</v>
      </c>
      <c r="E412" s="12">
        <v>0.70382000827190005</v>
      </c>
      <c r="F412"/>
      <c r="G412"/>
    </row>
    <row r="413" spans="1:7" x14ac:dyDescent="0.25">
      <c r="A413" s="1" t="s">
        <v>6938</v>
      </c>
      <c r="B413" s="73"/>
      <c r="C413" s="73">
        <v>139</v>
      </c>
      <c r="D413" s="16">
        <v>179407.76</v>
      </c>
      <c r="E413" s="12">
        <v>0.70435316689356797</v>
      </c>
      <c r="F413"/>
      <c r="G413"/>
    </row>
    <row r="414" spans="1:7" x14ac:dyDescent="0.25">
      <c r="A414" s="1" t="s">
        <v>5526</v>
      </c>
      <c r="B414" s="73"/>
      <c r="C414" s="73">
        <v>152</v>
      </c>
      <c r="D414" s="16">
        <v>178906.49</v>
      </c>
      <c r="E414" s="12">
        <v>0.70488483585602446</v>
      </c>
      <c r="F414"/>
      <c r="G414"/>
    </row>
    <row r="415" spans="1:7" x14ac:dyDescent="0.25">
      <c r="A415" s="1" t="s">
        <v>15348</v>
      </c>
      <c r="B415" s="73"/>
      <c r="C415" s="73">
        <v>95</v>
      </c>
      <c r="D415" s="16">
        <v>178887.64</v>
      </c>
      <c r="E415" s="12">
        <v>0.70541644880061405</v>
      </c>
      <c r="F415"/>
      <c r="G415"/>
    </row>
    <row r="416" spans="1:7" x14ac:dyDescent="0.25">
      <c r="A416" s="1" t="s">
        <v>9237</v>
      </c>
      <c r="B416" s="73"/>
      <c r="C416" s="73">
        <v>82</v>
      </c>
      <c r="D416" s="16">
        <v>178514.29</v>
      </c>
      <c r="E416" s="12">
        <v>0.70594695223482684</v>
      </c>
      <c r="F416"/>
      <c r="G416"/>
    </row>
    <row r="417" spans="1:7" x14ac:dyDescent="0.25">
      <c r="A417" s="1" t="s">
        <v>5452</v>
      </c>
      <c r="B417" s="73"/>
      <c r="C417" s="73">
        <v>133</v>
      </c>
      <c r="D417" s="16">
        <v>178082.02</v>
      </c>
      <c r="E417" s="12">
        <v>0.70647617106196703</v>
      </c>
      <c r="F417"/>
      <c r="G417"/>
    </row>
    <row r="418" spans="1:7" x14ac:dyDescent="0.25">
      <c r="A418" s="1" t="s">
        <v>5606</v>
      </c>
      <c r="B418" s="73"/>
      <c r="C418" s="73">
        <v>130</v>
      </c>
      <c r="D418" s="16">
        <v>176998.48</v>
      </c>
      <c r="E418" s="12">
        <v>0.70700216985730413</v>
      </c>
      <c r="F418"/>
      <c r="G418"/>
    </row>
    <row r="419" spans="1:7" x14ac:dyDescent="0.25">
      <c r="A419" s="1" t="s">
        <v>11447</v>
      </c>
      <c r="B419" s="73"/>
      <c r="C419" s="73">
        <v>151</v>
      </c>
      <c r="D419" s="16">
        <v>176925.94</v>
      </c>
      <c r="E419" s="12">
        <v>0.70752795308043614</v>
      </c>
      <c r="F419"/>
      <c r="G419"/>
    </row>
    <row r="420" spans="1:7" x14ac:dyDescent="0.25">
      <c r="A420" s="1" t="s">
        <v>13005</v>
      </c>
      <c r="B420" s="73"/>
      <c r="C420" s="73">
        <v>158</v>
      </c>
      <c r="D420" s="16">
        <v>176379.22</v>
      </c>
      <c r="E420" s="12">
        <v>0.70805211157740455</v>
      </c>
      <c r="F420"/>
      <c r="G420"/>
    </row>
    <row r="421" spans="1:7" x14ac:dyDescent="0.25">
      <c r="A421" s="1" t="s">
        <v>7822</v>
      </c>
      <c r="B421" s="73"/>
      <c r="C421" s="73">
        <v>127</v>
      </c>
      <c r="D421" s="16">
        <v>176362.36</v>
      </c>
      <c r="E421" s="12">
        <v>0.7085762199703286</v>
      </c>
      <c r="F421"/>
      <c r="G421"/>
    </row>
    <row r="422" spans="1:7" x14ac:dyDescent="0.25">
      <c r="A422" s="1" t="s">
        <v>5889</v>
      </c>
      <c r="B422" s="73"/>
      <c r="C422" s="73">
        <v>146</v>
      </c>
      <c r="D422" s="16">
        <v>176021.39</v>
      </c>
      <c r="E422" s="12">
        <v>0.70909931507879254</v>
      </c>
      <c r="F422"/>
      <c r="G422"/>
    </row>
    <row r="423" spans="1:7" x14ac:dyDescent="0.25">
      <c r="A423" s="1" t="s">
        <v>7393</v>
      </c>
      <c r="B423" s="73"/>
      <c r="C423" s="73">
        <v>116</v>
      </c>
      <c r="D423" s="16">
        <v>174686.4</v>
      </c>
      <c r="E423" s="12">
        <v>0.70961844290385501</v>
      </c>
      <c r="F423"/>
      <c r="G423"/>
    </row>
    <row r="424" spans="1:7" x14ac:dyDescent="0.25">
      <c r="A424" s="1" t="s">
        <v>7663</v>
      </c>
      <c r="B424" s="73"/>
      <c r="C424" s="73">
        <v>154</v>
      </c>
      <c r="D424" s="16">
        <v>174352.78</v>
      </c>
      <c r="E424" s="12">
        <v>0.71013657928696783</v>
      </c>
      <c r="F424"/>
      <c r="G424"/>
    </row>
    <row r="425" spans="1:7" x14ac:dyDescent="0.25">
      <c r="A425" s="1" t="s">
        <v>7778</v>
      </c>
      <c r="B425" s="73"/>
      <c r="C425" s="73">
        <v>120</v>
      </c>
      <c r="D425" s="16">
        <v>173704.35</v>
      </c>
      <c r="E425" s="12">
        <v>0.71065278868517734</v>
      </c>
      <c r="F425"/>
      <c r="G425"/>
    </row>
    <row r="426" spans="1:7" x14ac:dyDescent="0.25">
      <c r="A426" s="1" t="s">
        <v>5414</v>
      </c>
      <c r="B426" s="73"/>
      <c r="C426" s="73">
        <v>155</v>
      </c>
      <c r="D426" s="16">
        <v>172477.47</v>
      </c>
      <c r="E426" s="12">
        <v>0.71116535207805387</v>
      </c>
      <c r="F426"/>
      <c r="G426"/>
    </row>
    <row r="427" spans="1:7" x14ac:dyDescent="0.25">
      <c r="A427" s="1" t="s">
        <v>6970</v>
      </c>
      <c r="B427" s="73"/>
      <c r="C427" s="73">
        <v>138</v>
      </c>
      <c r="D427" s="16">
        <v>171955.22</v>
      </c>
      <c r="E427" s="12">
        <v>0.71167636346398166</v>
      </c>
      <c r="F427"/>
      <c r="G427"/>
    </row>
    <row r="428" spans="1:7" x14ac:dyDescent="0.25">
      <c r="A428" s="1" t="s">
        <v>7347</v>
      </c>
      <c r="B428" s="73"/>
      <c r="C428" s="73">
        <v>134</v>
      </c>
      <c r="D428" s="16">
        <v>171865.07</v>
      </c>
      <c r="E428" s="12">
        <v>0.71218710694483256</v>
      </c>
      <c r="F428"/>
      <c r="G428"/>
    </row>
    <row r="429" spans="1:7" x14ac:dyDescent="0.25">
      <c r="A429" s="1" t="s">
        <v>7738</v>
      </c>
      <c r="B429" s="73"/>
      <c r="C429" s="73">
        <v>114</v>
      </c>
      <c r="D429" s="16">
        <v>171648.82</v>
      </c>
      <c r="E429" s="12">
        <v>0.71269720778039347</v>
      </c>
      <c r="F429"/>
      <c r="G429"/>
    </row>
    <row r="430" spans="1:7" x14ac:dyDescent="0.25">
      <c r="A430" s="1" t="s">
        <v>15197</v>
      </c>
      <c r="B430" s="73"/>
      <c r="C430" s="73">
        <v>84</v>
      </c>
      <c r="D430" s="16">
        <v>170606.15</v>
      </c>
      <c r="E430" s="12">
        <v>0.71320421004039647</v>
      </c>
      <c r="F430"/>
      <c r="G430"/>
    </row>
    <row r="431" spans="1:7" x14ac:dyDescent="0.25">
      <c r="A431" s="1" t="s">
        <v>11726</v>
      </c>
      <c r="B431" s="73"/>
      <c r="C431" s="73">
        <v>114</v>
      </c>
      <c r="D431" s="16">
        <v>170527.11</v>
      </c>
      <c r="E431" s="12">
        <v>0.71371097741168876</v>
      </c>
      <c r="F431"/>
      <c r="G431"/>
    </row>
    <row r="432" spans="1:7" x14ac:dyDescent="0.25">
      <c r="A432" s="1" t="s">
        <v>7063</v>
      </c>
      <c r="B432" s="73"/>
      <c r="C432" s="73">
        <v>114</v>
      </c>
      <c r="D432" s="16">
        <v>170414.75</v>
      </c>
      <c r="E432" s="12">
        <v>0.71421741087488944</v>
      </c>
      <c r="F432"/>
      <c r="G432"/>
    </row>
    <row r="433" spans="1:7" ht="15.75" thickBot="1" x14ac:dyDescent="0.3">
      <c r="A433" s="1" t="s">
        <v>11143</v>
      </c>
      <c r="B433" s="73"/>
      <c r="C433" s="73">
        <v>153</v>
      </c>
      <c r="D433" s="16">
        <v>169265.14</v>
      </c>
      <c r="E433" s="12">
        <v>0.71472042796143476</v>
      </c>
      <c r="F433"/>
      <c r="G433"/>
    </row>
    <row r="434" spans="1:7" x14ac:dyDescent="0.25">
      <c r="A434" s="1" t="s">
        <v>5795</v>
      </c>
      <c r="B434" s="73"/>
      <c r="C434" s="73">
        <v>134</v>
      </c>
      <c r="D434" s="16">
        <v>168900.15</v>
      </c>
      <c r="E434" s="12">
        <v>0.71522236038160159</v>
      </c>
      <c r="F434"/>
      <c r="G434"/>
    </row>
    <row r="435" spans="1:7" x14ac:dyDescent="0.25">
      <c r="A435" s="1" t="s">
        <v>5660</v>
      </c>
      <c r="B435" s="73"/>
      <c r="C435" s="73">
        <v>105</v>
      </c>
      <c r="D435" s="16">
        <v>168684.46</v>
      </c>
      <c r="E435" s="12">
        <v>0.71572365182066977</v>
      </c>
      <c r="F435"/>
      <c r="G435"/>
    </row>
    <row r="436" spans="1:7" x14ac:dyDescent="0.25">
      <c r="A436" s="1" t="s">
        <v>14663</v>
      </c>
      <c r="B436" s="73"/>
      <c r="C436" s="73">
        <v>83</v>
      </c>
      <c r="D436" s="16">
        <v>168663.64</v>
      </c>
      <c r="E436" s="12">
        <v>0.71622488138748386</v>
      </c>
      <c r="F436"/>
      <c r="G436"/>
    </row>
    <row r="437" spans="1:7" x14ac:dyDescent="0.25">
      <c r="A437" s="1" t="s">
        <v>15346</v>
      </c>
      <c r="B437" s="73"/>
      <c r="C437" s="73">
        <v>154</v>
      </c>
      <c r="D437" s="16">
        <v>167538.44</v>
      </c>
      <c r="E437" s="12">
        <v>0.71672276711855143</v>
      </c>
      <c r="F437"/>
      <c r="G437"/>
    </row>
    <row r="438" spans="1:7" x14ac:dyDescent="0.25">
      <c r="A438" s="1" t="s">
        <v>5719</v>
      </c>
      <c r="B438" s="73"/>
      <c r="C438" s="73">
        <v>128</v>
      </c>
      <c r="D438" s="16">
        <v>166758.85</v>
      </c>
      <c r="E438" s="12">
        <v>0.71721833608734598</v>
      </c>
      <c r="F438"/>
      <c r="G438"/>
    </row>
    <row r="439" spans="1:7" x14ac:dyDescent="0.25">
      <c r="A439" s="1" t="s">
        <v>7748</v>
      </c>
      <c r="B439" s="73"/>
      <c r="C439" s="73">
        <v>110</v>
      </c>
      <c r="D439" s="16">
        <v>165767.57999999999</v>
      </c>
      <c r="E439" s="12">
        <v>0.71771095922956696</v>
      </c>
      <c r="F439"/>
      <c r="G439"/>
    </row>
    <row r="440" spans="1:7" x14ac:dyDescent="0.25">
      <c r="A440" s="1" t="s">
        <v>11275</v>
      </c>
      <c r="B440" s="73"/>
      <c r="C440" s="73">
        <v>136</v>
      </c>
      <c r="D440" s="16">
        <v>165442.79999999999</v>
      </c>
      <c r="E440" s="12">
        <v>0.71820261720028622</v>
      </c>
      <c r="F440"/>
      <c r="G440"/>
    </row>
    <row r="441" spans="1:7" ht="15.75" thickBot="1" x14ac:dyDescent="0.3">
      <c r="A441" s="1" t="s">
        <v>9146</v>
      </c>
      <c r="B441" s="73"/>
      <c r="C441" s="73">
        <v>135</v>
      </c>
      <c r="D441" s="16">
        <v>165260.34</v>
      </c>
      <c r="E441" s="12">
        <v>0.71869373294182815</v>
      </c>
      <c r="F441"/>
      <c r="G441"/>
    </row>
    <row r="442" spans="1:7" x14ac:dyDescent="0.25">
      <c r="A442" s="1" t="s">
        <v>14085</v>
      </c>
      <c r="B442" s="73"/>
      <c r="C442" s="73">
        <v>102</v>
      </c>
      <c r="D442" s="16">
        <v>165221.64000000001</v>
      </c>
      <c r="E442" s="12">
        <v>0.71918473367586611</v>
      </c>
      <c r="F442"/>
      <c r="G442"/>
    </row>
    <row r="443" spans="1:7" x14ac:dyDescent="0.25">
      <c r="A443" s="1" t="s">
        <v>5473</v>
      </c>
      <c r="B443" s="73"/>
      <c r="C443" s="73">
        <v>158</v>
      </c>
      <c r="D443" s="16">
        <v>164732.25</v>
      </c>
      <c r="E443" s="12">
        <v>0.71967428005532175</v>
      </c>
      <c r="F443"/>
      <c r="G443"/>
    </row>
    <row r="444" spans="1:7" x14ac:dyDescent="0.25">
      <c r="A444" s="1" t="s">
        <v>7648</v>
      </c>
      <c r="B444" s="73"/>
      <c r="C444" s="73">
        <v>79</v>
      </c>
      <c r="D444" s="16">
        <v>164438.88</v>
      </c>
      <c r="E444" s="12">
        <v>0.72016295460657542</v>
      </c>
      <c r="F444"/>
      <c r="G444"/>
    </row>
    <row r="445" spans="1:7" x14ac:dyDescent="0.25">
      <c r="A445" s="1" t="s">
        <v>7668</v>
      </c>
      <c r="B445" s="73"/>
      <c r="C445" s="73">
        <v>157</v>
      </c>
      <c r="D445" s="16">
        <v>164117.46</v>
      </c>
      <c r="E445" s="12">
        <v>0.72065067397147498</v>
      </c>
      <c r="F445"/>
      <c r="G445"/>
    </row>
    <row r="446" spans="1:7" x14ac:dyDescent="0.25">
      <c r="A446" s="1" t="s">
        <v>6858</v>
      </c>
      <c r="B446" s="73"/>
      <c r="C446" s="73">
        <v>157</v>
      </c>
      <c r="D446" s="16">
        <v>163953.01999999999</v>
      </c>
      <c r="E446" s="12">
        <v>0.72113790465849481</v>
      </c>
      <c r="F446"/>
      <c r="G446"/>
    </row>
    <row r="447" spans="1:7" x14ac:dyDescent="0.25">
      <c r="A447" s="1" t="s">
        <v>12820</v>
      </c>
      <c r="B447" s="73"/>
      <c r="C447" s="73">
        <v>159</v>
      </c>
      <c r="D447" s="16">
        <v>163853.07999999999</v>
      </c>
      <c r="E447" s="12">
        <v>0.72162483834680824</v>
      </c>
      <c r="F447"/>
      <c r="G447"/>
    </row>
    <row r="448" spans="1:7" x14ac:dyDescent="0.25">
      <c r="A448" s="1" t="s">
        <v>5817</v>
      </c>
      <c r="B448" s="73"/>
      <c r="C448" s="73">
        <v>153</v>
      </c>
      <c r="D448" s="16">
        <v>163151.31</v>
      </c>
      <c r="E448" s="12">
        <v>0.72210968653599983</v>
      </c>
      <c r="F448"/>
      <c r="G448"/>
    </row>
    <row r="449" spans="1:7" x14ac:dyDescent="0.25">
      <c r="A449" s="1" t="s">
        <v>6814</v>
      </c>
      <c r="B449" s="73"/>
      <c r="C449" s="73">
        <v>157</v>
      </c>
      <c r="D449" s="16">
        <v>163095.24</v>
      </c>
      <c r="E449" s="12">
        <v>0.72259436809804045</v>
      </c>
      <c r="F449"/>
      <c r="G449"/>
    </row>
    <row r="450" spans="1:7" x14ac:dyDescent="0.25">
      <c r="A450" s="1" t="s">
        <v>7158</v>
      </c>
      <c r="B450" s="73"/>
      <c r="C450" s="73">
        <v>149</v>
      </c>
      <c r="D450" s="16">
        <v>162979.18</v>
      </c>
      <c r="E450" s="12">
        <v>0.72307870475644009</v>
      </c>
      <c r="F450"/>
      <c r="G450"/>
    </row>
    <row r="451" spans="1:7" x14ac:dyDescent="0.25">
      <c r="A451" s="1" t="s">
        <v>7754</v>
      </c>
      <c r="B451" s="73"/>
      <c r="C451" s="73">
        <v>149</v>
      </c>
      <c r="D451" s="16">
        <v>162318.04</v>
      </c>
      <c r="E451" s="12">
        <v>0.72356107665873826</v>
      </c>
      <c r="F451"/>
      <c r="G451"/>
    </row>
    <row r="452" spans="1:7" x14ac:dyDescent="0.25">
      <c r="A452" s="1" t="s">
        <v>11589</v>
      </c>
      <c r="B452" s="73"/>
      <c r="C452" s="73">
        <v>5</v>
      </c>
      <c r="D452" s="16">
        <v>161746.89000000001</v>
      </c>
      <c r="E452" s="12">
        <v>0.72404175123452841</v>
      </c>
      <c r="F452"/>
      <c r="G452"/>
    </row>
    <row r="453" spans="1:7" x14ac:dyDescent="0.25">
      <c r="A453" s="1" t="s">
        <v>7386</v>
      </c>
      <c r="B453" s="73"/>
      <c r="C453" s="73">
        <v>134</v>
      </c>
      <c r="D453" s="16">
        <v>161461.24</v>
      </c>
      <c r="E453" s="12">
        <v>0.72452157692418195</v>
      </c>
      <c r="F453"/>
      <c r="G453"/>
    </row>
    <row r="454" spans="1:7" x14ac:dyDescent="0.25">
      <c r="A454" s="1" t="s">
        <v>12028</v>
      </c>
      <c r="B454" s="73"/>
      <c r="C454" s="73">
        <v>86</v>
      </c>
      <c r="D454" s="16">
        <v>160200.75</v>
      </c>
      <c r="E454" s="12">
        <v>0.72499765672730843</v>
      </c>
      <c r="F454"/>
      <c r="G454"/>
    </row>
    <row r="455" spans="1:7" x14ac:dyDescent="0.25">
      <c r="A455" s="1" t="s">
        <v>12918</v>
      </c>
      <c r="B455" s="73"/>
      <c r="C455" s="73">
        <v>107</v>
      </c>
      <c r="D455" s="16">
        <v>159414.84</v>
      </c>
      <c r="E455" s="12">
        <v>0.7254714009865747</v>
      </c>
      <c r="F455"/>
      <c r="G455"/>
    </row>
    <row r="456" spans="1:7" x14ac:dyDescent="0.25">
      <c r="A456" s="1" t="s">
        <v>7716</v>
      </c>
      <c r="B456" s="73"/>
      <c r="C456" s="73">
        <v>131</v>
      </c>
      <c r="D456" s="16">
        <v>159209.53</v>
      </c>
      <c r="E456" s="12">
        <v>0.72594453511171619</v>
      </c>
      <c r="F456"/>
      <c r="G456"/>
    </row>
    <row r="457" spans="1:7" x14ac:dyDescent="0.25">
      <c r="A457" s="1" t="s">
        <v>6871</v>
      </c>
      <c r="B457" s="73"/>
      <c r="C457" s="73">
        <v>157</v>
      </c>
      <c r="D457" s="16">
        <v>159128.34</v>
      </c>
      <c r="E457" s="12">
        <v>0.72641742795884112</v>
      </c>
      <c r="F457"/>
      <c r="G457"/>
    </row>
    <row r="458" spans="1:7" x14ac:dyDescent="0.25">
      <c r="A458" s="1" t="s">
        <v>14293</v>
      </c>
      <c r="B458" s="73"/>
      <c r="C458" s="73">
        <v>112</v>
      </c>
      <c r="D458" s="16">
        <v>159036.57</v>
      </c>
      <c r="E458" s="12">
        <v>0.7268900480866215</v>
      </c>
      <c r="F458"/>
      <c r="G458"/>
    </row>
    <row r="459" spans="1:7" x14ac:dyDescent="0.25">
      <c r="A459" s="1" t="s">
        <v>6861</v>
      </c>
      <c r="B459" s="73"/>
      <c r="C459" s="73">
        <v>155</v>
      </c>
      <c r="D459" s="16">
        <v>158990.85</v>
      </c>
      <c r="E459" s="12">
        <v>0.72736253234507176</v>
      </c>
      <c r="F459"/>
      <c r="G459"/>
    </row>
    <row r="460" spans="1:7" x14ac:dyDescent="0.25">
      <c r="A460" s="1" t="s">
        <v>5711</v>
      </c>
      <c r="B460" s="73"/>
      <c r="C460" s="73">
        <v>159</v>
      </c>
      <c r="D460" s="16">
        <v>158841.04</v>
      </c>
      <c r="E460" s="12">
        <v>0.72783457140263919</v>
      </c>
      <c r="F460"/>
      <c r="G460"/>
    </row>
    <row r="461" spans="1:7" x14ac:dyDescent="0.25">
      <c r="A461" s="1" t="s">
        <v>8995</v>
      </c>
      <c r="B461" s="73"/>
      <c r="C461" s="73">
        <v>91</v>
      </c>
      <c r="D461" s="16">
        <v>158827.26999999999</v>
      </c>
      <c r="E461" s="12">
        <v>0.72830656953893214</v>
      </c>
      <c r="F461"/>
      <c r="G461"/>
    </row>
    <row r="462" spans="1:7" x14ac:dyDescent="0.25">
      <c r="A462" s="1" t="s">
        <v>7755</v>
      </c>
      <c r="B462" s="73"/>
      <c r="C462" s="73">
        <v>133</v>
      </c>
      <c r="D462" s="16">
        <v>158732.66</v>
      </c>
      <c r="E462" s="12">
        <v>0.72877828651605325</v>
      </c>
      <c r="F462"/>
      <c r="G462"/>
    </row>
    <row r="463" spans="1:7" x14ac:dyDescent="0.25">
      <c r="A463" s="1" t="s">
        <v>15344</v>
      </c>
      <c r="B463" s="73"/>
      <c r="C463" s="73">
        <v>159</v>
      </c>
      <c r="D463" s="16">
        <v>158651.64000000001</v>
      </c>
      <c r="E463" s="12">
        <v>0.7292497627203588</v>
      </c>
      <c r="F463"/>
      <c r="G463"/>
    </row>
    <row r="464" spans="1:7" x14ac:dyDescent="0.25">
      <c r="A464" s="1" t="s">
        <v>12932</v>
      </c>
      <c r="B464" s="73"/>
      <c r="C464" s="73">
        <v>127</v>
      </c>
      <c r="D464" s="16">
        <v>158441.49</v>
      </c>
      <c r="E464" s="12">
        <v>0.72972061440717217</v>
      </c>
      <c r="F464"/>
      <c r="G464"/>
    </row>
    <row r="465" spans="1:7" x14ac:dyDescent="0.25">
      <c r="A465" s="1" t="s">
        <v>6844</v>
      </c>
      <c r="B465" s="73"/>
      <c r="C465" s="73">
        <v>123</v>
      </c>
      <c r="D465" s="16">
        <v>158422.76</v>
      </c>
      <c r="E465" s="12">
        <v>0.73019141043273106</v>
      </c>
      <c r="F465"/>
      <c r="G465"/>
    </row>
    <row r="466" spans="1:7" x14ac:dyDescent="0.25">
      <c r="A466" s="1" t="s">
        <v>7795</v>
      </c>
      <c r="B466" s="73"/>
      <c r="C466" s="73">
        <v>142</v>
      </c>
      <c r="D466" s="16">
        <v>158204.06</v>
      </c>
      <c r="E466" s="12">
        <v>0.73066155653216336</v>
      </c>
      <c r="F466"/>
      <c r="G466"/>
    </row>
    <row r="467" spans="1:7" x14ac:dyDescent="0.25">
      <c r="A467" s="1" t="s">
        <v>5387</v>
      </c>
      <c r="B467" s="73"/>
      <c r="C467" s="73">
        <v>158</v>
      </c>
      <c r="D467" s="16">
        <v>157561.53</v>
      </c>
      <c r="E467" s="12">
        <v>0.73112979318013605</v>
      </c>
      <c r="F467"/>
      <c r="G467"/>
    </row>
    <row r="468" spans="1:7" x14ac:dyDescent="0.25">
      <c r="A468" s="1" t="s">
        <v>5938</v>
      </c>
      <c r="B468" s="73"/>
      <c r="C468" s="73">
        <v>117</v>
      </c>
      <c r="D468" s="16">
        <v>157161.42000000001</v>
      </c>
      <c r="E468" s="12">
        <v>0.73159684079316334</v>
      </c>
      <c r="F468"/>
      <c r="G468"/>
    </row>
    <row r="469" spans="1:7" x14ac:dyDescent="0.25">
      <c r="A469" s="1" t="s">
        <v>6890</v>
      </c>
      <c r="B469" s="73"/>
      <c r="C469" s="73">
        <v>157</v>
      </c>
      <c r="D469" s="16">
        <v>157070.69</v>
      </c>
      <c r="E469" s="12">
        <v>0.73206361877748694</v>
      </c>
      <c r="F469"/>
      <c r="G469"/>
    </row>
    <row r="470" spans="1:7" x14ac:dyDescent="0.25">
      <c r="A470" s="1" t="s">
        <v>7757</v>
      </c>
      <c r="B470" s="73"/>
      <c r="C470" s="73">
        <v>101</v>
      </c>
      <c r="D470" s="16">
        <v>156513.06</v>
      </c>
      <c r="E470" s="12">
        <v>0.73252873961363496</v>
      </c>
      <c r="F470"/>
      <c r="G470"/>
    </row>
    <row r="471" spans="1:7" x14ac:dyDescent="0.25">
      <c r="A471" s="1" t="s">
        <v>11806</v>
      </c>
      <c r="B471" s="73"/>
      <c r="C471" s="73">
        <v>98</v>
      </c>
      <c r="D471" s="16">
        <v>156420.63</v>
      </c>
      <c r="E471" s="12">
        <v>0.73299358576907003</v>
      </c>
      <c r="F471"/>
      <c r="G471"/>
    </row>
    <row r="472" spans="1:7" x14ac:dyDescent="0.25">
      <c r="A472" s="1" t="s">
        <v>7695</v>
      </c>
      <c r="B472" s="73"/>
      <c r="C472" s="73">
        <v>149</v>
      </c>
      <c r="D472" s="16">
        <v>156072.24</v>
      </c>
      <c r="E472" s="12">
        <v>0.73345739658951081</v>
      </c>
      <c r="F472"/>
      <c r="G472"/>
    </row>
    <row r="473" spans="1:7" x14ac:dyDescent="0.25">
      <c r="A473" s="1" t="s">
        <v>7835</v>
      </c>
      <c r="B473" s="73"/>
      <c r="C473" s="73">
        <v>75</v>
      </c>
      <c r="D473" s="16">
        <v>155897.71</v>
      </c>
      <c r="E473" s="12">
        <v>0.7339206887469113</v>
      </c>
      <c r="F473"/>
      <c r="G473"/>
    </row>
    <row r="474" spans="1:7" x14ac:dyDescent="0.25">
      <c r="A474" s="1" t="s">
        <v>5729</v>
      </c>
      <c r="B474" s="73"/>
      <c r="C474" s="73">
        <v>143</v>
      </c>
      <c r="D474" s="16">
        <v>155407.53</v>
      </c>
      <c r="E474" s="12">
        <v>0.73438252420203098</v>
      </c>
      <c r="F474"/>
      <c r="G474"/>
    </row>
    <row r="475" spans="1:7" x14ac:dyDescent="0.25">
      <c r="A475" s="1" t="s">
        <v>9142</v>
      </c>
      <c r="B475" s="73"/>
      <c r="C475" s="73">
        <v>156</v>
      </c>
      <c r="D475" s="16">
        <v>154456.89000000001</v>
      </c>
      <c r="E475" s="12">
        <v>0.73484153457359747</v>
      </c>
      <c r="F475"/>
      <c r="G475"/>
    </row>
    <row r="476" spans="1:7" x14ac:dyDescent="0.25">
      <c r="A476" s="1" t="s">
        <v>8367</v>
      </c>
      <c r="B476" s="73"/>
      <c r="C476" s="73">
        <v>110</v>
      </c>
      <c r="D476" s="16">
        <v>154020.57</v>
      </c>
      <c r="E476" s="12">
        <v>0.73529924830242233</v>
      </c>
      <c r="F476"/>
      <c r="G476"/>
    </row>
    <row r="477" spans="1:7" x14ac:dyDescent="0.25">
      <c r="A477" s="1" t="s">
        <v>5508</v>
      </c>
      <c r="B477" s="73"/>
      <c r="C477" s="73">
        <v>159</v>
      </c>
      <c r="D477" s="16">
        <v>153699.48000000001</v>
      </c>
      <c r="E477" s="12">
        <v>0.73575600782557715</v>
      </c>
      <c r="F477"/>
      <c r="G477"/>
    </row>
    <row r="478" spans="1:7" x14ac:dyDescent="0.25">
      <c r="A478" s="1" t="s">
        <v>7707</v>
      </c>
      <c r="B478" s="73"/>
      <c r="C478" s="73">
        <v>149</v>
      </c>
      <c r="D478" s="16">
        <v>153648.09</v>
      </c>
      <c r="E478" s="12">
        <v>0.73621261462946519</v>
      </c>
      <c r="F478"/>
      <c r="G478"/>
    </row>
    <row r="479" spans="1:7" x14ac:dyDescent="0.25">
      <c r="A479" s="1" t="s">
        <v>9723</v>
      </c>
      <c r="B479" s="73"/>
      <c r="C479" s="73">
        <v>97</v>
      </c>
      <c r="D479" s="16">
        <v>153397.19</v>
      </c>
      <c r="E479" s="12">
        <v>0.73666847581622841</v>
      </c>
      <c r="F479"/>
      <c r="G479"/>
    </row>
    <row r="480" spans="1:7" x14ac:dyDescent="0.25">
      <c r="A480" s="1" t="s">
        <v>7593</v>
      </c>
      <c r="B480" s="73"/>
      <c r="C480" s="73">
        <v>131</v>
      </c>
      <c r="D480" s="16">
        <v>153006.31</v>
      </c>
      <c r="E480" s="12">
        <v>0.73712317539748451</v>
      </c>
      <c r="F480"/>
      <c r="G480"/>
    </row>
    <row r="481" spans="1:7" x14ac:dyDescent="0.25">
      <c r="A481" s="1" t="s">
        <v>7359</v>
      </c>
      <c r="B481" s="73"/>
      <c r="C481" s="73">
        <v>105</v>
      </c>
      <c r="D481" s="16">
        <v>152948.82999999999</v>
      </c>
      <c r="E481" s="12">
        <v>0.73757770416139379</v>
      </c>
      <c r="F481"/>
      <c r="G481"/>
    </row>
    <row r="482" spans="1:7" x14ac:dyDescent="0.25">
      <c r="A482" s="1" t="s">
        <v>6805</v>
      </c>
      <c r="B482" s="73"/>
      <c r="C482" s="73">
        <v>125</v>
      </c>
      <c r="D482" s="16">
        <v>152713.89000000001</v>
      </c>
      <c r="E482" s="12">
        <v>0.73803153473762939</v>
      </c>
      <c r="F482"/>
      <c r="G482"/>
    </row>
    <row r="483" spans="1:7" x14ac:dyDescent="0.25">
      <c r="A483" s="1" t="s">
        <v>7337</v>
      </c>
      <c r="B483" s="73"/>
      <c r="C483" s="73">
        <v>152</v>
      </c>
      <c r="D483" s="16">
        <v>151963.98000000001</v>
      </c>
      <c r="E483" s="12">
        <v>0.73848313675372923</v>
      </c>
      <c r="F483"/>
      <c r="G483"/>
    </row>
    <row r="484" spans="1:7" x14ac:dyDescent="0.25">
      <c r="A484" s="1" t="s">
        <v>14260</v>
      </c>
      <c r="B484" s="73"/>
      <c r="C484" s="73">
        <v>77</v>
      </c>
      <c r="D484" s="16">
        <v>151863.03</v>
      </c>
      <c r="E484" s="12">
        <v>0.73893443876963494</v>
      </c>
      <c r="F484"/>
      <c r="G484"/>
    </row>
    <row r="485" spans="1:7" x14ac:dyDescent="0.25">
      <c r="A485" s="1" t="s">
        <v>5461</v>
      </c>
      <c r="B485" s="73"/>
      <c r="C485" s="73">
        <v>157</v>
      </c>
      <c r="D485" s="16">
        <v>151793.75</v>
      </c>
      <c r="E485" s="12">
        <v>0.73938553490130621</v>
      </c>
      <c r="F485"/>
      <c r="G485"/>
    </row>
    <row r="486" spans="1:7" x14ac:dyDescent="0.25">
      <c r="A486" s="1" t="s">
        <v>7846</v>
      </c>
      <c r="B486" s="73"/>
      <c r="C486" s="73">
        <v>156</v>
      </c>
      <c r="D486" s="16">
        <v>151621.73000000001</v>
      </c>
      <c r="E486" s="12">
        <v>0.73983611982908015</v>
      </c>
      <c r="F486"/>
      <c r="G486"/>
    </row>
    <row r="487" spans="1:7" x14ac:dyDescent="0.25">
      <c r="A487" s="1" t="s">
        <v>7054</v>
      </c>
      <c r="B487" s="73"/>
      <c r="C487" s="73">
        <v>157</v>
      </c>
      <c r="D487" s="16">
        <v>151283.72</v>
      </c>
      <c r="E487" s="12">
        <v>0.74028570026883378</v>
      </c>
      <c r="F487"/>
      <c r="G487"/>
    </row>
    <row r="488" spans="1:7" x14ac:dyDescent="0.25">
      <c r="A488" s="1" t="s">
        <v>8982</v>
      </c>
      <c r="B488" s="73"/>
      <c r="C488" s="73">
        <v>152</v>
      </c>
      <c r="D488" s="16">
        <v>150980.74</v>
      </c>
      <c r="E488" s="12">
        <v>0.74073438032167427</v>
      </c>
      <c r="F488"/>
      <c r="G488"/>
    </row>
    <row r="489" spans="1:7" x14ac:dyDescent="0.25">
      <c r="A489" s="1" t="s">
        <v>7709</v>
      </c>
      <c r="B489" s="73"/>
      <c r="C489" s="73">
        <v>126</v>
      </c>
      <c r="D489" s="16">
        <v>150499.29</v>
      </c>
      <c r="E489" s="12">
        <v>0.74118162961578737</v>
      </c>
      <c r="F489"/>
      <c r="G489"/>
    </row>
    <row r="490" spans="1:7" x14ac:dyDescent="0.25">
      <c r="A490" s="1" t="s">
        <v>6453</v>
      </c>
      <c r="B490" s="73"/>
      <c r="C490" s="73">
        <v>157</v>
      </c>
      <c r="D490" s="16">
        <v>149917.59</v>
      </c>
      <c r="E490" s="12">
        <v>0.74162715023121772</v>
      </c>
      <c r="F490"/>
      <c r="G490"/>
    </row>
    <row r="491" spans="1:7" x14ac:dyDescent="0.25">
      <c r="A491" s="1" t="s">
        <v>5913</v>
      </c>
      <c r="B491" s="73"/>
      <c r="C491" s="73">
        <v>153</v>
      </c>
      <c r="D491" s="16">
        <v>149863.07999999999</v>
      </c>
      <c r="E491" s="12">
        <v>0.74207250885545839</v>
      </c>
      <c r="F491"/>
      <c r="G491"/>
    </row>
    <row r="492" spans="1:7" x14ac:dyDescent="0.25">
      <c r="A492" s="1" t="s">
        <v>7679</v>
      </c>
      <c r="B492" s="73"/>
      <c r="C492" s="73">
        <v>145</v>
      </c>
      <c r="D492" s="16">
        <v>149779.78</v>
      </c>
      <c r="E492" s="12">
        <v>0.74251761993124765</v>
      </c>
      <c r="F492"/>
      <c r="G492"/>
    </row>
    <row r="493" spans="1:7" x14ac:dyDescent="0.25">
      <c r="A493" s="1" t="s">
        <v>12821</v>
      </c>
      <c r="B493" s="73"/>
      <c r="C493" s="73">
        <v>159</v>
      </c>
      <c r="D493" s="16">
        <v>149431.56</v>
      </c>
      <c r="E493" s="12">
        <v>0.74296169617724328</v>
      </c>
      <c r="F493"/>
      <c r="G493"/>
    </row>
    <row r="494" spans="1:7" x14ac:dyDescent="0.25">
      <c r="A494" s="1" t="s">
        <v>7137</v>
      </c>
      <c r="B494" s="73"/>
      <c r="C494" s="73">
        <v>157</v>
      </c>
      <c r="D494" s="16">
        <v>149273.88</v>
      </c>
      <c r="E494" s="12">
        <v>0.7434053038345253</v>
      </c>
      <c r="F494"/>
      <c r="G494"/>
    </row>
    <row r="495" spans="1:7" x14ac:dyDescent="0.25">
      <c r="A495" s="1" t="s">
        <v>6542</v>
      </c>
      <c r="B495" s="73"/>
      <c r="C495" s="73">
        <v>133</v>
      </c>
      <c r="D495" s="16">
        <v>149038.84</v>
      </c>
      <c r="E495" s="12">
        <v>0.7438482130069568</v>
      </c>
      <c r="F495"/>
      <c r="G495"/>
    </row>
    <row r="496" spans="1:7" x14ac:dyDescent="0.25">
      <c r="A496" s="1" t="s">
        <v>5408</v>
      </c>
      <c r="B496" s="73"/>
      <c r="C496" s="73">
        <v>112</v>
      </c>
      <c r="D496" s="16">
        <v>148812.47</v>
      </c>
      <c r="E496" s="12">
        <v>0.74429044945978473</v>
      </c>
      <c r="F496"/>
      <c r="G496"/>
    </row>
    <row r="497" spans="1:7" x14ac:dyDescent="0.25">
      <c r="A497" s="1" t="s">
        <v>8832</v>
      </c>
      <c r="B497" s="73"/>
      <c r="C497" s="73">
        <v>107</v>
      </c>
      <c r="D497" s="16">
        <v>148719.92000000001</v>
      </c>
      <c r="E497" s="12">
        <v>0.74473241087528741</v>
      </c>
      <c r="F497"/>
      <c r="G497"/>
    </row>
    <row r="498" spans="1:7" x14ac:dyDescent="0.25">
      <c r="A498" s="1" t="s">
        <v>10211</v>
      </c>
      <c r="B498" s="73"/>
      <c r="C498" s="73">
        <v>125</v>
      </c>
      <c r="D498" s="16">
        <v>148548.42000000001</v>
      </c>
      <c r="E498" s="12">
        <v>0.7451738626322133</v>
      </c>
      <c r="F498"/>
      <c r="G498"/>
    </row>
    <row r="499" spans="1:7" x14ac:dyDescent="0.25">
      <c r="A499" s="1" t="s">
        <v>5575</v>
      </c>
      <c r="B499" s="73"/>
      <c r="C499" s="73">
        <v>158</v>
      </c>
      <c r="D499" s="16">
        <v>148305.93</v>
      </c>
      <c r="E499" s="12">
        <v>0.74561459376460126</v>
      </c>
      <c r="F499"/>
      <c r="G499"/>
    </row>
    <row r="500" spans="1:7" x14ac:dyDescent="0.25">
      <c r="A500" s="1" t="s">
        <v>7652</v>
      </c>
      <c r="B500" s="73"/>
      <c r="C500" s="73">
        <v>145</v>
      </c>
      <c r="D500" s="16">
        <v>147761.19</v>
      </c>
      <c r="E500" s="12">
        <v>0.74605370605493027</v>
      </c>
      <c r="F500"/>
      <c r="G500"/>
    </row>
    <row r="501" spans="1:7" x14ac:dyDescent="0.25">
      <c r="A501" s="1" t="s">
        <v>7018</v>
      </c>
      <c r="B501" s="73"/>
      <c r="C501" s="73">
        <v>155</v>
      </c>
      <c r="D501" s="16">
        <v>147508.75</v>
      </c>
      <c r="E501" s="12">
        <v>0.74649206815160862</v>
      </c>
      <c r="F501"/>
      <c r="G501"/>
    </row>
    <row r="502" spans="1:7" x14ac:dyDescent="0.25">
      <c r="A502" s="1" t="s">
        <v>9492</v>
      </c>
      <c r="B502" s="73"/>
      <c r="C502" s="73">
        <v>96</v>
      </c>
      <c r="D502" s="16">
        <v>146168.54999999999</v>
      </c>
      <c r="E502" s="12">
        <v>0.74692644748196313</v>
      </c>
      <c r="F502"/>
      <c r="G502"/>
    </row>
    <row r="503" spans="1:7" x14ac:dyDescent="0.25">
      <c r="A503" s="1" t="s">
        <v>5662</v>
      </c>
      <c r="B503" s="73"/>
      <c r="C503" s="73">
        <v>150</v>
      </c>
      <c r="D503" s="16">
        <v>145563.72</v>
      </c>
      <c r="E503" s="12">
        <v>0.74735902939659193</v>
      </c>
      <c r="F503"/>
      <c r="G503"/>
    </row>
    <row r="504" spans="1:7" x14ac:dyDescent="0.25">
      <c r="A504" s="1" t="s">
        <v>5625</v>
      </c>
      <c r="B504" s="73"/>
      <c r="C504" s="73">
        <v>151</v>
      </c>
      <c r="D504" s="16">
        <v>144465.69</v>
      </c>
      <c r="E504" s="12">
        <v>0.7477883482184684</v>
      </c>
      <c r="F504"/>
      <c r="G504"/>
    </row>
    <row r="505" spans="1:7" x14ac:dyDescent="0.25">
      <c r="A505" s="1" t="s">
        <v>7115</v>
      </c>
      <c r="B505" s="73"/>
      <c r="C505" s="73">
        <v>148</v>
      </c>
      <c r="D505" s="16">
        <v>143856.85999999999</v>
      </c>
      <c r="E505" s="12">
        <v>0.74821585773753874</v>
      </c>
      <c r="F505"/>
      <c r="G505"/>
    </row>
    <row r="506" spans="1:7" x14ac:dyDescent="0.25">
      <c r="A506" s="1" t="s">
        <v>15185</v>
      </c>
      <c r="B506" s="73"/>
      <c r="C506" s="73">
        <v>107</v>
      </c>
      <c r="D506" s="16">
        <v>143548.19</v>
      </c>
      <c r="E506" s="12">
        <v>0.74864244996032403</v>
      </c>
      <c r="F506"/>
      <c r="G506"/>
    </row>
    <row r="507" spans="1:7" x14ac:dyDescent="0.25">
      <c r="A507" s="1" t="s">
        <v>7569</v>
      </c>
      <c r="B507" s="73"/>
      <c r="C507" s="73">
        <v>66</v>
      </c>
      <c r="D507" s="16">
        <v>143287.04000000001</v>
      </c>
      <c r="E507" s="12">
        <v>0.74906826610534061</v>
      </c>
      <c r="F507"/>
      <c r="G507"/>
    </row>
    <row r="508" spans="1:7" x14ac:dyDescent="0.25">
      <c r="A508" s="1" t="s">
        <v>5462</v>
      </c>
      <c r="B508" s="73"/>
      <c r="C508" s="73">
        <v>157</v>
      </c>
      <c r="D508" s="16">
        <v>143083.76</v>
      </c>
      <c r="E508" s="12">
        <v>0.74949347814892597</v>
      </c>
      <c r="F508"/>
      <c r="G508"/>
    </row>
    <row r="509" spans="1:7" x14ac:dyDescent="0.25">
      <c r="A509" s="1" t="s">
        <v>5947</v>
      </c>
      <c r="B509" s="73"/>
      <c r="C509" s="73">
        <v>134</v>
      </c>
      <c r="D509" s="16">
        <v>143038.07999999999</v>
      </c>
      <c r="E509" s="12">
        <v>0.74991855444205191</v>
      </c>
      <c r="F509"/>
      <c r="G509"/>
    </row>
    <row r="510" spans="1:7" x14ac:dyDescent="0.25">
      <c r="A510" s="1" t="s">
        <v>7842</v>
      </c>
      <c r="B510" s="73"/>
      <c r="C510" s="73">
        <v>89</v>
      </c>
      <c r="D510" s="16">
        <v>142407.56</v>
      </c>
      <c r="E510" s="12">
        <v>0.75034175697467753</v>
      </c>
      <c r="F510"/>
      <c r="G510"/>
    </row>
    <row r="511" spans="1:7" x14ac:dyDescent="0.25">
      <c r="A511" s="1" t="s">
        <v>6839</v>
      </c>
      <c r="B511" s="73"/>
      <c r="C511" s="73">
        <v>152</v>
      </c>
      <c r="D511" s="16">
        <v>142270.22</v>
      </c>
      <c r="E511" s="12">
        <v>0.75076455136439402</v>
      </c>
      <c r="F511"/>
      <c r="G511"/>
    </row>
    <row r="512" spans="1:7" x14ac:dyDescent="0.25">
      <c r="A512" s="1" t="s">
        <v>7038</v>
      </c>
      <c r="B512" s="73"/>
      <c r="C512" s="73">
        <v>139</v>
      </c>
      <c r="D512" s="16">
        <v>141580.54999999999</v>
      </c>
      <c r="E512" s="12">
        <v>0.75118529621340724</v>
      </c>
      <c r="F512"/>
      <c r="G512"/>
    </row>
    <row r="513" spans="1:7" x14ac:dyDescent="0.25">
      <c r="A513" s="1" t="s">
        <v>7732</v>
      </c>
      <c r="B513" s="73"/>
      <c r="C513" s="73">
        <v>140</v>
      </c>
      <c r="D513" s="16">
        <v>141318.45000000001</v>
      </c>
      <c r="E513" s="12">
        <v>0.75160526216147006</v>
      </c>
      <c r="F513"/>
      <c r="G513"/>
    </row>
    <row r="514" spans="1:7" x14ac:dyDescent="0.25">
      <c r="A514" s="1" t="s">
        <v>7701</v>
      </c>
      <c r="B514" s="73"/>
      <c r="C514" s="73">
        <v>153</v>
      </c>
      <c r="D514" s="16">
        <v>141036.17000000001</v>
      </c>
      <c r="E514" s="12">
        <v>0.75202438923826165</v>
      </c>
      <c r="F514"/>
      <c r="G514"/>
    </row>
    <row r="515" spans="1:7" x14ac:dyDescent="0.25">
      <c r="A515" s="1" t="s">
        <v>7353</v>
      </c>
      <c r="B515" s="73"/>
      <c r="C515" s="73">
        <v>155</v>
      </c>
      <c r="D515" s="16">
        <v>141004.6</v>
      </c>
      <c r="E515" s="12">
        <v>0.75244342249627028</v>
      </c>
      <c r="F515"/>
      <c r="G515"/>
    </row>
    <row r="516" spans="1:7" x14ac:dyDescent="0.25">
      <c r="A516" s="1" t="s">
        <v>5782</v>
      </c>
      <c r="B516" s="73"/>
      <c r="C516" s="73">
        <v>158</v>
      </c>
      <c r="D516" s="16">
        <v>140814.47</v>
      </c>
      <c r="E516" s="12">
        <v>0.75286189073162479</v>
      </c>
      <c r="F516"/>
      <c r="G516"/>
    </row>
    <row r="517" spans="1:7" x14ac:dyDescent="0.25">
      <c r="A517" s="1" t="s">
        <v>11166</v>
      </c>
      <c r="B517" s="73"/>
      <c r="C517" s="73">
        <v>143</v>
      </c>
      <c r="D517" s="16">
        <v>140666.6</v>
      </c>
      <c r="E517" s="12">
        <v>0.75327991953133056</v>
      </c>
      <c r="F517"/>
      <c r="G517"/>
    </row>
    <row r="518" spans="1:7" x14ac:dyDescent="0.25">
      <c r="A518" s="1" t="s">
        <v>7151</v>
      </c>
      <c r="B518" s="73"/>
      <c r="C518" s="73">
        <v>150</v>
      </c>
      <c r="D518" s="16">
        <v>140253.42000000001</v>
      </c>
      <c r="E518" s="12">
        <v>0.75369672045505542</v>
      </c>
      <c r="F518"/>
      <c r="G518"/>
    </row>
    <row r="519" spans="1:7" x14ac:dyDescent="0.25">
      <c r="A519" s="1" t="s">
        <v>6295</v>
      </c>
      <c r="B519" s="73"/>
      <c r="C519" s="73">
        <v>134</v>
      </c>
      <c r="D519" s="16">
        <v>140028.01999999999</v>
      </c>
      <c r="E519" s="12">
        <v>0.75411285154179375</v>
      </c>
      <c r="F519"/>
      <c r="G519"/>
    </row>
    <row r="520" spans="1:7" x14ac:dyDescent="0.25">
      <c r="A520" s="1" t="s">
        <v>5597</v>
      </c>
      <c r="B520" s="73"/>
      <c r="C520" s="73">
        <v>99</v>
      </c>
      <c r="D520" s="16">
        <v>139135.57</v>
      </c>
      <c r="E520" s="12">
        <v>0.75452633047228246</v>
      </c>
      <c r="F520"/>
      <c r="G520"/>
    </row>
    <row r="521" spans="1:7" x14ac:dyDescent="0.25">
      <c r="A521" s="1" t="s">
        <v>5841</v>
      </c>
      <c r="B521" s="73"/>
      <c r="C521" s="73">
        <v>140</v>
      </c>
      <c r="D521" s="16">
        <v>139045.76000000001</v>
      </c>
      <c r="E521" s="12">
        <v>0.75493954250809614</v>
      </c>
      <c r="F521"/>
      <c r="G521"/>
    </row>
    <row r="522" spans="1:7" x14ac:dyDescent="0.25">
      <c r="A522" s="1" t="s">
        <v>5438</v>
      </c>
      <c r="B522" s="73"/>
      <c r="C522" s="73">
        <v>159</v>
      </c>
      <c r="D522" s="16">
        <v>139000.89000000001</v>
      </c>
      <c r="E522" s="12">
        <v>0.75535262120058422</v>
      </c>
      <c r="F522"/>
      <c r="G522"/>
    </row>
    <row r="523" spans="1:7" x14ac:dyDescent="0.25">
      <c r="A523" s="1" t="s">
        <v>14529</v>
      </c>
      <c r="B523" s="73"/>
      <c r="C523" s="73">
        <v>78</v>
      </c>
      <c r="D523" s="16">
        <v>138686.13</v>
      </c>
      <c r="E523" s="12">
        <v>0.75576476449870722</v>
      </c>
      <c r="F523"/>
      <c r="G523"/>
    </row>
    <row r="524" spans="1:7" x14ac:dyDescent="0.25">
      <c r="A524" s="1" t="s">
        <v>7670</v>
      </c>
      <c r="B524" s="73"/>
      <c r="C524" s="73">
        <v>146</v>
      </c>
      <c r="D524" s="16">
        <v>138174.15</v>
      </c>
      <c r="E524" s="12">
        <v>0.75617538630996073</v>
      </c>
      <c r="F524"/>
      <c r="G524"/>
    </row>
    <row r="525" spans="1:7" x14ac:dyDescent="0.25">
      <c r="A525" s="1" t="s">
        <v>12018</v>
      </c>
      <c r="B525" s="73"/>
      <c r="C525" s="73">
        <v>115</v>
      </c>
      <c r="D525" s="16">
        <v>137940.62</v>
      </c>
      <c r="E525" s="12">
        <v>0.75658531412373653</v>
      </c>
      <c r="F525"/>
      <c r="G525"/>
    </row>
    <row r="526" spans="1:7" x14ac:dyDescent="0.25">
      <c r="A526" s="1" t="s">
        <v>5379</v>
      </c>
      <c r="B526" s="73"/>
      <c r="C526" s="73">
        <v>154</v>
      </c>
      <c r="D526" s="16">
        <v>137920.09</v>
      </c>
      <c r="E526" s="12">
        <v>0.75699518092707174</v>
      </c>
      <c r="F526"/>
      <c r="G526"/>
    </row>
    <row r="527" spans="1:7" x14ac:dyDescent="0.25">
      <c r="A527" s="1" t="s">
        <v>5715</v>
      </c>
      <c r="B527" s="73"/>
      <c r="C527" s="73">
        <v>146</v>
      </c>
      <c r="D527" s="16">
        <v>137260.06</v>
      </c>
      <c r="E527" s="12">
        <v>0.75740308627297015</v>
      </c>
      <c r="F527"/>
      <c r="G527"/>
    </row>
    <row r="528" spans="1:7" x14ac:dyDescent="0.25">
      <c r="A528" s="1" t="s">
        <v>5840</v>
      </c>
      <c r="B528" s="73"/>
      <c r="C528" s="73">
        <v>99</v>
      </c>
      <c r="D528" s="16">
        <v>136822.41</v>
      </c>
      <c r="E528" s="12">
        <v>0.75780969102367257</v>
      </c>
      <c r="F528"/>
      <c r="G528"/>
    </row>
    <row r="529" spans="1:7" x14ac:dyDescent="0.25">
      <c r="A529" s="1" t="s">
        <v>8540</v>
      </c>
      <c r="B529" s="73"/>
      <c r="C529" s="73">
        <v>146</v>
      </c>
      <c r="D529" s="16">
        <v>136598.79999999999</v>
      </c>
      <c r="E529" s="12">
        <v>0.75821563125685698</v>
      </c>
      <c r="F529"/>
      <c r="G529"/>
    </row>
    <row r="530" spans="1:7" x14ac:dyDescent="0.25">
      <c r="A530" s="1" t="s">
        <v>15687</v>
      </c>
      <c r="B530" s="73"/>
      <c r="C530" s="73">
        <v>134</v>
      </c>
      <c r="D530" s="16">
        <v>136565.85</v>
      </c>
      <c r="E530" s="12">
        <v>0.7586214735702157</v>
      </c>
      <c r="F530"/>
      <c r="G530"/>
    </row>
    <row r="531" spans="1:7" x14ac:dyDescent="0.25">
      <c r="A531" s="1" t="s">
        <v>5816</v>
      </c>
      <c r="B531" s="73"/>
      <c r="C531" s="73">
        <v>159</v>
      </c>
      <c r="D531" s="16">
        <v>136013.1</v>
      </c>
      <c r="E531" s="12">
        <v>0.75902567323763692</v>
      </c>
      <c r="F531"/>
      <c r="G531"/>
    </row>
    <row r="532" spans="1:7" x14ac:dyDescent="0.25">
      <c r="A532" s="1" t="s">
        <v>7521</v>
      </c>
      <c r="B532" s="73"/>
      <c r="C532" s="73">
        <v>139</v>
      </c>
      <c r="D532" s="16">
        <v>135711.67999999999</v>
      </c>
      <c r="E532" s="12">
        <v>0.75942897715410651</v>
      </c>
      <c r="F532"/>
      <c r="G532"/>
    </row>
    <row r="533" spans="1:7" x14ac:dyDescent="0.25">
      <c r="A533" s="1" t="s">
        <v>5604</v>
      </c>
      <c r="B533" s="73"/>
      <c r="C533" s="73">
        <v>154</v>
      </c>
      <c r="D533" s="16">
        <v>135610.53</v>
      </c>
      <c r="E533" s="12">
        <v>0.75983198047602785</v>
      </c>
      <c r="F533"/>
      <c r="G533"/>
    </row>
    <row r="534" spans="1:7" x14ac:dyDescent="0.25">
      <c r="A534" s="1" t="s">
        <v>5433</v>
      </c>
      <c r="B534" s="73"/>
      <c r="C534" s="73">
        <v>152</v>
      </c>
      <c r="D534" s="16">
        <v>135465.29</v>
      </c>
      <c r="E534" s="12">
        <v>0.76023455217805591</v>
      </c>
      <c r="F534"/>
      <c r="G534"/>
    </row>
    <row r="535" spans="1:7" x14ac:dyDescent="0.25">
      <c r="A535" s="1" t="s">
        <v>7613</v>
      </c>
      <c r="B535" s="73"/>
      <c r="C535" s="73">
        <v>140</v>
      </c>
      <c r="D535" s="16">
        <v>135020.97</v>
      </c>
      <c r="E535" s="12">
        <v>0.76063580346318127</v>
      </c>
      <c r="F535"/>
      <c r="G535"/>
    </row>
    <row r="536" spans="1:7" x14ac:dyDescent="0.25">
      <c r="A536" s="1" t="s">
        <v>15693</v>
      </c>
      <c r="B536" s="73"/>
      <c r="C536" s="73">
        <v>127</v>
      </c>
      <c r="D536" s="16">
        <v>134773.04</v>
      </c>
      <c r="E536" s="12">
        <v>0.76103631795733906</v>
      </c>
      <c r="F536"/>
      <c r="G536"/>
    </row>
    <row r="537" spans="1:7" x14ac:dyDescent="0.25">
      <c r="A537" s="1" t="s">
        <v>6511</v>
      </c>
      <c r="B537" s="73"/>
      <c r="C537" s="73">
        <v>45</v>
      </c>
      <c r="D537" s="16">
        <v>134520.78</v>
      </c>
      <c r="E537" s="12">
        <v>0.76143608279276487</v>
      </c>
      <c r="F537"/>
      <c r="G537"/>
    </row>
    <row r="538" spans="1:7" x14ac:dyDescent="0.25">
      <c r="A538" s="1" t="s">
        <v>7385</v>
      </c>
      <c r="B538" s="73"/>
      <c r="C538" s="73">
        <v>101</v>
      </c>
      <c r="D538" s="16">
        <v>134466.57</v>
      </c>
      <c r="E538" s="12">
        <v>0.76183568652853195</v>
      </c>
      <c r="F538"/>
      <c r="G538"/>
    </row>
    <row r="539" spans="1:7" x14ac:dyDescent="0.25">
      <c r="A539" s="1" t="s">
        <v>5682</v>
      </c>
      <c r="B539" s="73"/>
      <c r="C539" s="73">
        <v>129</v>
      </c>
      <c r="D539" s="16">
        <v>134284.01999999999</v>
      </c>
      <c r="E539" s="12">
        <v>0.76223474776766242</v>
      </c>
      <c r="F539"/>
      <c r="G539"/>
    </row>
    <row r="540" spans="1:7" x14ac:dyDescent="0.25">
      <c r="A540" s="1" t="s">
        <v>6806</v>
      </c>
      <c r="B540" s="73"/>
      <c r="C540" s="73">
        <v>159</v>
      </c>
      <c r="D540" s="16">
        <v>134065.32</v>
      </c>
      <c r="E540" s="12">
        <v>0.7626331590806662</v>
      </c>
      <c r="F540"/>
      <c r="G540"/>
    </row>
    <row r="541" spans="1:7" x14ac:dyDescent="0.25">
      <c r="A541" s="1" t="s">
        <v>5431</v>
      </c>
      <c r="B541" s="73"/>
      <c r="C541" s="73">
        <v>149</v>
      </c>
      <c r="D541" s="16">
        <v>133478.15</v>
      </c>
      <c r="E541" s="12">
        <v>0.76302982545940479</v>
      </c>
      <c r="F541"/>
      <c r="G541"/>
    </row>
    <row r="542" spans="1:7" x14ac:dyDescent="0.25">
      <c r="A542" s="1" t="s">
        <v>5922</v>
      </c>
      <c r="B542" s="73"/>
      <c r="C542" s="73">
        <v>146</v>
      </c>
      <c r="D542" s="16">
        <v>133409.22</v>
      </c>
      <c r="E542" s="12">
        <v>0.76342628699402837</v>
      </c>
      <c r="F542"/>
      <c r="G542"/>
    </row>
    <row r="543" spans="1:7" x14ac:dyDescent="0.25">
      <c r="A543" s="1" t="s">
        <v>7599</v>
      </c>
      <c r="B543" s="73"/>
      <c r="C543" s="73">
        <v>124</v>
      </c>
      <c r="D543" s="16">
        <v>133281.14000000001</v>
      </c>
      <c r="E543" s="12">
        <v>0.76382236790433422</v>
      </c>
      <c r="F543"/>
      <c r="G543"/>
    </row>
    <row r="544" spans="1:7" x14ac:dyDescent="0.25">
      <c r="A544" s="1" t="s">
        <v>6903</v>
      </c>
      <c r="B544" s="73"/>
      <c r="C544" s="73">
        <v>156</v>
      </c>
      <c r="D544" s="16">
        <v>133194.26999999999</v>
      </c>
      <c r="E544" s="12">
        <v>0.76421819065696917</v>
      </c>
      <c r="F544"/>
      <c r="G544"/>
    </row>
    <row r="545" spans="1:7" x14ac:dyDescent="0.25">
      <c r="A545" s="1" t="s">
        <v>7814</v>
      </c>
      <c r="B545" s="73"/>
      <c r="C545" s="73">
        <v>147</v>
      </c>
      <c r="D545" s="16">
        <v>133164.18</v>
      </c>
      <c r="E545" s="12">
        <v>0.76461392398904104</v>
      </c>
      <c r="F545"/>
      <c r="G545"/>
    </row>
    <row r="546" spans="1:7" x14ac:dyDescent="0.25">
      <c r="A546" s="1" t="s">
        <v>6901</v>
      </c>
      <c r="B546" s="73"/>
      <c r="C546" s="73">
        <v>102</v>
      </c>
      <c r="D546" s="16">
        <v>132887.69</v>
      </c>
      <c r="E546" s="12">
        <v>0.76500883565639044</v>
      </c>
      <c r="F546"/>
      <c r="G546"/>
    </row>
    <row r="547" spans="1:7" x14ac:dyDescent="0.25">
      <c r="A547" s="1" t="s">
        <v>11578</v>
      </c>
      <c r="B547" s="73"/>
      <c r="C547" s="73">
        <v>137</v>
      </c>
      <c r="D547" s="16">
        <v>132846.94</v>
      </c>
      <c r="E547" s="12">
        <v>0.76540362622410729</v>
      </c>
      <c r="F547"/>
      <c r="G547"/>
    </row>
    <row r="548" spans="1:7" x14ac:dyDescent="0.25">
      <c r="A548" s="1" t="s">
        <v>7607</v>
      </c>
      <c r="B548" s="73"/>
      <c r="C548" s="73">
        <v>147</v>
      </c>
      <c r="D548" s="16">
        <v>132773.57999999999</v>
      </c>
      <c r="E548" s="12">
        <v>0.76579819878276767</v>
      </c>
      <c r="F548"/>
      <c r="G548"/>
    </row>
    <row r="549" spans="1:7" x14ac:dyDescent="0.25">
      <c r="A549" s="1" t="s">
        <v>7773</v>
      </c>
      <c r="B549" s="73"/>
      <c r="C549" s="73">
        <v>155</v>
      </c>
      <c r="D549" s="16">
        <v>132543.35</v>
      </c>
      <c r="E549" s="12">
        <v>0.76619208715079168</v>
      </c>
      <c r="F549"/>
      <c r="G549"/>
    </row>
    <row r="550" spans="1:7" x14ac:dyDescent="0.25">
      <c r="A550" s="1" t="s">
        <v>7121</v>
      </c>
      <c r="B550" s="73"/>
      <c r="C550" s="73">
        <v>158</v>
      </c>
      <c r="D550" s="16">
        <v>132451.31</v>
      </c>
      <c r="E550" s="12">
        <v>0.76658570199709331</v>
      </c>
      <c r="F550"/>
      <c r="G550"/>
    </row>
    <row r="551" spans="1:7" x14ac:dyDescent="0.25">
      <c r="A551" s="1" t="s">
        <v>6325</v>
      </c>
      <c r="B551" s="73"/>
      <c r="C551" s="73">
        <v>76</v>
      </c>
      <c r="D551" s="16">
        <v>132244.44</v>
      </c>
      <c r="E551" s="12">
        <v>0.76697870207330876</v>
      </c>
      <c r="F551"/>
      <c r="G551"/>
    </row>
    <row r="552" spans="1:7" x14ac:dyDescent="0.25">
      <c r="A552" s="1" t="s">
        <v>6818</v>
      </c>
      <c r="B552" s="73"/>
      <c r="C552" s="73">
        <v>158</v>
      </c>
      <c r="D552" s="16">
        <v>132163.51</v>
      </c>
      <c r="E552" s="12">
        <v>0.76737146164416781</v>
      </c>
      <c r="F552"/>
      <c r="G552"/>
    </row>
    <row r="553" spans="1:7" x14ac:dyDescent="0.25">
      <c r="A553" s="1" t="s">
        <v>7374</v>
      </c>
      <c r="B553" s="73"/>
      <c r="C553" s="73">
        <v>139</v>
      </c>
      <c r="D553" s="16">
        <v>132150</v>
      </c>
      <c r="E553" s="12">
        <v>0.76776418106641253</v>
      </c>
      <c r="F553"/>
      <c r="G553"/>
    </row>
    <row r="554" spans="1:7" x14ac:dyDescent="0.25">
      <c r="A554" s="1" t="s">
        <v>9573</v>
      </c>
      <c r="B554" s="73"/>
      <c r="C554" s="73">
        <v>150</v>
      </c>
      <c r="D554" s="16">
        <v>131757.01999999999</v>
      </c>
      <c r="E554" s="12">
        <v>0.76815573264243286</v>
      </c>
      <c r="F554"/>
      <c r="G554"/>
    </row>
    <row r="555" spans="1:7" x14ac:dyDescent="0.25">
      <c r="A555" s="1" t="s">
        <v>12567</v>
      </c>
      <c r="B555" s="73"/>
      <c r="C555" s="73">
        <v>156</v>
      </c>
      <c r="D555" s="16">
        <v>131383.89000000001</v>
      </c>
      <c r="E555" s="12">
        <v>0.76854617536186576</v>
      </c>
      <c r="F555"/>
      <c r="G555"/>
    </row>
    <row r="556" spans="1:7" x14ac:dyDescent="0.25">
      <c r="A556" s="1" t="s">
        <v>5664</v>
      </c>
      <c r="B556" s="73"/>
      <c r="C556" s="73">
        <v>3</v>
      </c>
      <c r="D556" s="16">
        <v>131295.41</v>
      </c>
      <c r="E556" s="12">
        <v>0.76893635513907788</v>
      </c>
      <c r="F556"/>
      <c r="G556"/>
    </row>
    <row r="557" spans="1:7" x14ac:dyDescent="0.25">
      <c r="A557" s="1" t="s">
        <v>11051</v>
      </c>
      <c r="B557" s="73"/>
      <c r="C557" s="73">
        <v>86</v>
      </c>
      <c r="D557" s="16">
        <v>131274.29</v>
      </c>
      <c r="E557" s="12">
        <v>0.76932647215250494</v>
      </c>
      <c r="F557"/>
      <c r="G557"/>
    </row>
    <row r="558" spans="1:7" x14ac:dyDescent="0.25">
      <c r="A558" s="1" t="s">
        <v>7157</v>
      </c>
      <c r="B558" s="73"/>
      <c r="C558" s="73">
        <v>157</v>
      </c>
      <c r="D558" s="16">
        <v>130864.39</v>
      </c>
      <c r="E558" s="12">
        <v>0.76971537103735699</v>
      </c>
      <c r="F558"/>
      <c r="G558"/>
    </row>
    <row r="559" spans="1:7" x14ac:dyDescent="0.25">
      <c r="A559" s="1" t="s">
        <v>5483</v>
      </c>
      <c r="B559" s="73"/>
      <c r="C559" s="73">
        <v>122</v>
      </c>
      <c r="D559" s="16">
        <v>130358.27</v>
      </c>
      <c r="E559" s="12">
        <v>0.77010276584991255</v>
      </c>
      <c r="F559"/>
      <c r="G559"/>
    </row>
    <row r="560" spans="1:7" x14ac:dyDescent="0.25">
      <c r="A560" s="1" t="s">
        <v>5756</v>
      </c>
      <c r="B560" s="73"/>
      <c r="C560" s="73">
        <v>154</v>
      </c>
      <c r="D560" s="16">
        <v>130074.97</v>
      </c>
      <c r="E560" s="12">
        <v>0.77048931875999127</v>
      </c>
      <c r="F560"/>
      <c r="G560"/>
    </row>
    <row r="561" spans="1:7" x14ac:dyDescent="0.25">
      <c r="A561" s="1" t="s">
        <v>7630</v>
      </c>
      <c r="B561" s="73"/>
      <c r="C561" s="73">
        <v>152</v>
      </c>
      <c r="D561" s="16">
        <v>129886.77</v>
      </c>
      <c r="E561" s="12">
        <v>0.77087531238293205</v>
      </c>
      <c r="F561"/>
      <c r="G561"/>
    </row>
    <row r="562" spans="1:7" x14ac:dyDescent="0.25">
      <c r="A562" s="1" t="s">
        <v>5474</v>
      </c>
      <c r="B562" s="73"/>
      <c r="C562" s="73">
        <v>154</v>
      </c>
      <c r="D562" s="16">
        <v>129719.53</v>
      </c>
      <c r="E562" s="12">
        <v>0.77126080900703697</v>
      </c>
      <c r="F562"/>
      <c r="G562"/>
    </row>
    <row r="563" spans="1:7" x14ac:dyDescent="0.25">
      <c r="A563" s="1" t="s">
        <v>7331</v>
      </c>
      <c r="B563" s="73"/>
      <c r="C563" s="73">
        <v>149</v>
      </c>
      <c r="D563" s="16">
        <v>129546</v>
      </c>
      <c r="E563" s="12">
        <v>0.77164578993987165</v>
      </c>
      <c r="F563"/>
      <c r="G563"/>
    </row>
    <row r="564" spans="1:7" x14ac:dyDescent="0.25">
      <c r="A564" s="1" t="s">
        <v>6906</v>
      </c>
      <c r="B564" s="73"/>
      <c r="C564" s="73">
        <v>144</v>
      </c>
      <c r="D564" s="16">
        <v>129514.77</v>
      </c>
      <c r="E564" s="12">
        <v>0.77203067806432546</v>
      </c>
      <c r="F564"/>
      <c r="G564"/>
    </row>
    <row r="565" spans="1:7" x14ac:dyDescent="0.25">
      <c r="A565" s="1" t="s">
        <v>7289</v>
      </c>
      <c r="B565" s="73"/>
      <c r="C565" s="73">
        <v>143</v>
      </c>
      <c r="D565" s="16">
        <v>129383</v>
      </c>
      <c r="E565" s="12">
        <v>0.77241517459862952</v>
      </c>
      <c r="F565"/>
      <c r="G565"/>
    </row>
    <row r="566" spans="1:7" x14ac:dyDescent="0.25">
      <c r="A566" s="1" t="s">
        <v>7800</v>
      </c>
      <c r="B566" s="73"/>
      <c r="C566" s="73">
        <v>141</v>
      </c>
      <c r="D566" s="16">
        <v>128847.64</v>
      </c>
      <c r="E566" s="12">
        <v>0.77279808016607854</v>
      </c>
      <c r="F566"/>
      <c r="G566"/>
    </row>
    <row r="567" spans="1:7" x14ac:dyDescent="0.25">
      <c r="A567" s="1" t="s">
        <v>6950</v>
      </c>
      <c r="B567" s="73"/>
      <c r="C567" s="73">
        <v>145</v>
      </c>
      <c r="D567" s="16">
        <v>128427.41</v>
      </c>
      <c r="E567" s="12">
        <v>0.77317973690656727</v>
      </c>
      <c r="F567"/>
      <c r="G567"/>
    </row>
    <row r="568" spans="1:7" x14ac:dyDescent="0.25">
      <c r="A568" s="1" t="s">
        <v>7750</v>
      </c>
      <c r="B568" s="73"/>
      <c r="C568" s="73">
        <v>104</v>
      </c>
      <c r="D568" s="16">
        <v>128399.62</v>
      </c>
      <c r="E568" s="12">
        <v>0.77356131106156412</v>
      </c>
      <c r="F568"/>
      <c r="G568"/>
    </row>
    <row r="569" spans="1:7" x14ac:dyDescent="0.25">
      <c r="A569" s="1" t="s">
        <v>5822</v>
      </c>
      <c r="B569" s="73"/>
      <c r="C569" s="73">
        <v>93</v>
      </c>
      <c r="D569" s="16">
        <v>128332.73</v>
      </c>
      <c r="E569" s="12">
        <v>0.77394268643485731</v>
      </c>
      <c r="F569"/>
      <c r="G569"/>
    </row>
    <row r="570" spans="1:7" x14ac:dyDescent="0.25">
      <c r="A570" s="1" t="s">
        <v>6952</v>
      </c>
      <c r="B570" s="73"/>
      <c r="C570" s="73">
        <v>159</v>
      </c>
      <c r="D570" s="16">
        <v>128198.84</v>
      </c>
      <c r="E570" s="12">
        <v>0.77432366391784813</v>
      </c>
      <c r="F570"/>
      <c r="G570"/>
    </row>
    <row r="571" spans="1:7" x14ac:dyDescent="0.25">
      <c r="A571" s="1" t="s">
        <v>5518</v>
      </c>
      <c r="B571" s="73"/>
      <c r="C571" s="73">
        <v>151</v>
      </c>
      <c r="D571" s="16">
        <v>127531.87</v>
      </c>
      <c r="E571" s="12">
        <v>0.77470265931931759</v>
      </c>
      <c r="F571"/>
      <c r="G571"/>
    </row>
    <row r="572" spans="1:7" x14ac:dyDescent="0.25">
      <c r="A572" s="1" t="s">
        <v>13035</v>
      </c>
      <c r="B572" s="73"/>
      <c r="C572" s="73">
        <v>111</v>
      </c>
      <c r="D572" s="16">
        <v>127306.94</v>
      </c>
      <c r="E572" s="12">
        <v>0.77508098628053246</v>
      </c>
      <c r="F572"/>
      <c r="G572"/>
    </row>
    <row r="573" spans="1:7" x14ac:dyDescent="0.25">
      <c r="A573" s="1" t="s">
        <v>7131</v>
      </c>
      <c r="B573" s="73"/>
      <c r="C573" s="73">
        <v>155</v>
      </c>
      <c r="D573" s="16">
        <v>127246.6</v>
      </c>
      <c r="E573" s="12">
        <v>0.77545913392513777</v>
      </c>
      <c r="F573"/>
      <c r="G573"/>
    </row>
    <row r="574" spans="1:7" x14ac:dyDescent="0.25">
      <c r="A574" s="1" t="s">
        <v>7734</v>
      </c>
      <c r="B574" s="73"/>
      <c r="C574" s="73">
        <v>144</v>
      </c>
      <c r="D574" s="16">
        <v>126864.42</v>
      </c>
      <c r="E574" s="12">
        <v>0.77583614581863614</v>
      </c>
      <c r="F574"/>
      <c r="G574"/>
    </row>
    <row r="575" spans="1:7" x14ac:dyDescent="0.25">
      <c r="A575" s="1" t="s">
        <v>8386</v>
      </c>
      <c r="B575" s="73"/>
      <c r="C575" s="73">
        <v>141</v>
      </c>
      <c r="D575" s="16">
        <v>126672.78</v>
      </c>
      <c r="E575" s="12">
        <v>0.77621258820210737</v>
      </c>
      <c r="F575"/>
      <c r="G575"/>
    </row>
    <row r="576" spans="1:7" x14ac:dyDescent="0.25">
      <c r="A576" s="1" t="s">
        <v>5695</v>
      </c>
      <c r="B576" s="73"/>
      <c r="C576" s="73">
        <v>146</v>
      </c>
      <c r="D576" s="16">
        <v>126564.13</v>
      </c>
      <c r="E576" s="12">
        <v>0.77658870770275445</v>
      </c>
      <c r="F576"/>
      <c r="G576"/>
    </row>
    <row r="577" spans="1:7" x14ac:dyDescent="0.25">
      <c r="A577" s="1" t="s">
        <v>7762</v>
      </c>
      <c r="B577" s="73"/>
      <c r="C577" s="73">
        <v>145</v>
      </c>
      <c r="D577" s="16">
        <v>126422.01</v>
      </c>
      <c r="E577" s="12">
        <v>0.77696440485543106</v>
      </c>
      <c r="F577"/>
      <c r="G577"/>
    </row>
    <row r="578" spans="1:7" x14ac:dyDescent="0.25">
      <c r="A578" s="1" t="s">
        <v>7406</v>
      </c>
      <c r="B578" s="73"/>
      <c r="C578" s="73">
        <v>122</v>
      </c>
      <c r="D578" s="16">
        <v>126218.64</v>
      </c>
      <c r="E578" s="12">
        <v>0.77733949763921695</v>
      </c>
      <c r="F578"/>
      <c r="G578"/>
    </row>
    <row r="579" spans="1:7" x14ac:dyDescent="0.25">
      <c r="A579" s="1" t="s">
        <v>7808</v>
      </c>
      <c r="B579" s="73"/>
      <c r="C579" s="73">
        <v>156</v>
      </c>
      <c r="D579" s="16">
        <v>126178.62</v>
      </c>
      <c r="E579" s="12">
        <v>0.7777144714927624</v>
      </c>
      <c r="F579"/>
      <c r="G579"/>
    </row>
    <row r="580" spans="1:7" x14ac:dyDescent="0.25">
      <c r="A580" s="1" t="s">
        <v>6865</v>
      </c>
      <c r="B580" s="73"/>
      <c r="C580" s="73">
        <v>120</v>
      </c>
      <c r="D580" s="16">
        <v>126036.63</v>
      </c>
      <c r="E580" s="12">
        <v>0.77808902338466757</v>
      </c>
      <c r="F580"/>
      <c r="G580"/>
    </row>
    <row r="581" spans="1:7" x14ac:dyDescent="0.25">
      <c r="A581" s="1" t="s">
        <v>5683</v>
      </c>
      <c r="B581" s="73"/>
      <c r="C581" s="73">
        <v>157</v>
      </c>
      <c r="D581" s="16">
        <v>125562.57</v>
      </c>
      <c r="E581" s="12">
        <v>0.7784621664792265</v>
      </c>
      <c r="F581"/>
      <c r="G581"/>
    </row>
    <row r="582" spans="1:7" x14ac:dyDescent="0.25">
      <c r="A582" s="1" t="s">
        <v>7832</v>
      </c>
      <c r="B582" s="73"/>
      <c r="C582" s="73">
        <v>150</v>
      </c>
      <c r="D582" s="16">
        <v>125388.19</v>
      </c>
      <c r="E582" s="12">
        <v>0.77883479135651068</v>
      </c>
      <c r="F582"/>
      <c r="G582"/>
    </row>
    <row r="583" spans="1:7" x14ac:dyDescent="0.25">
      <c r="A583" s="1" t="s">
        <v>11820</v>
      </c>
      <c r="B583" s="73"/>
      <c r="C583" s="73">
        <v>101</v>
      </c>
      <c r="D583" s="16">
        <v>124783.38</v>
      </c>
      <c r="E583" s="12">
        <v>0.7792056188775045</v>
      </c>
      <c r="F583"/>
      <c r="G583"/>
    </row>
    <row r="584" spans="1:7" x14ac:dyDescent="0.25">
      <c r="A584" s="1" t="s">
        <v>7624</v>
      </c>
      <c r="B584" s="73"/>
      <c r="C584" s="73">
        <v>118</v>
      </c>
      <c r="D584" s="16">
        <v>124688.34</v>
      </c>
      <c r="E584" s="12">
        <v>0.77957616396146556</v>
      </c>
      <c r="F584"/>
      <c r="G584"/>
    </row>
    <row r="585" spans="1:7" x14ac:dyDescent="0.25">
      <c r="A585" s="1" t="s">
        <v>14738</v>
      </c>
      <c r="B585" s="73"/>
      <c r="C585" s="73">
        <v>128</v>
      </c>
      <c r="D585" s="16">
        <v>124577.68</v>
      </c>
      <c r="E585" s="12">
        <v>0.77994638018934448</v>
      </c>
      <c r="F585"/>
      <c r="G585"/>
    </row>
    <row r="586" spans="1:7" x14ac:dyDescent="0.25">
      <c r="A586" s="1" t="s">
        <v>5820</v>
      </c>
      <c r="B586" s="73"/>
      <c r="C586" s="73">
        <v>138</v>
      </c>
      <c r="D586" s="16">
        <v>124432.75</v>
      </c>
      <c r="E586" s="12">
        <v>0.78031616571857876</v>
      </c>
      <c r="F586"/>
      <c r="G586"/>
    </row>
    <row r="587" spans="1:7" x14ac:dyDescent="0.25">
      <c r="A587" s="1" t="s">
        <v>5849</v>
      </c>
      <c r="B587" s="73"/>
      <c r="C587" s="73">
        <v>113</v>
      </c>
      <c r="D587" s="16">
        <v>124407.03</v>
      </c>
      <c r="E587" s="12">
        <v>0.78068587481388552</v>
      </c>
      <c r="F587"/>
      <c r="G587"/>
    </row>
    <row r="588" spans="1:7" x14ac:dyDescent="0.25">
      <c r="A588" s="1" t="s">
        <v>5775</v>
      </c>
      <c r="B588" s="73"/>
      <c r="C588" s="73">
        <v>69</v>
      </c>
      <c r="D588" s="16">
        <v>124280.32000000001</v>
      </c>
      <c r="E588" s="12">
        <v>0.78105520735619938</v>
      </c>
      <c r="F588"/>
      <c r="G588"/>
    </row>
    <row r="589" spans="1:7" x14ac:dyDescent="0.25">
      <c r="A589" s="1" t="s">
        <v>9125</v>
      </c>
      <c r="B589" s="73"/>
      <c r="C589" s="73">
        <v>113</v>
      </c>
      <c r="D589" s="16">
        <v>124097.3</v>
      </c>
      <c r="E589" s="12">
        <v>0.78142399600514478</v>
      </c>
      <c r="F589"/>
      <c r="G589"/>
    </row>
    <row r="590" spans="1:7" x14ac:dyDescent="0.25">
      <c r="A590" s="1" t="s">
        <v>10349</v>
      </c>
      <c r="B590" s="73"/>
      <c r="C590" s="73">
        <v>148</v>
      </c>
      <c r="D590" s="16">
        <v>124086.18</v>
      </c>
      <c r="E590" s="12">
        <v>0.78179275160800632</v>
      </c>
      <c r="F590"/>
      <c r="G590"/>
    </row>
    <row r="591" spans="1:7" x14ac:dyDescent="0.25">
      <c r="A591" s="1" t="s">
        <v>7791</v>
      </c>
      <c r="B591" s="73"/>
      <c r="C591" s="73">
        <v>126</v>
      </c>
      <c r="D591" s="16">
        <v>123773.47</v>
      </c>
      <c r="E591" s="12">
        <v>0.78216057790863158</v>
      </c>
      <c r="F591"/>
      <c r="G591"/>
    </row>
    <row r="592" spans="1:7" x14ac:dyDescent="0.25">
      <c r="A592" s="1" t="s">
        <v>9315</v>
      </c>
      <c r="B592" s="73"/>
      <c r="C592" s="73">
        <v>113</v>
      </c>
      <c r="D592" s="16">
        <v>122850.92</v>
      </c>
      <c r="E592" s="12">
        <v>0.78252566260272638</v>
      </c>
      <c r="F592"/>
      <c r="G592"/>
    </row>
    <row r="593" spans="1:7" x14ac:dyDescent="0.25">
      <c r="A593" s="1" t="s">
        <v>6309</v>
      </c>
      <c r="B593" s="73"/>
      <c r="C593" s="73">
        <v>136</v>
      </c>
      <c r="D593" s="16">
        <v>121353.38</v>
      </c>
      <c r="E593" s="12">
        <v>0.78288629695218559</v>
      </c>
      <c r="F593"/>
      <c r="G593"/>
    </row>
    <row r="594" spans="1:7" x14ac:dyDescent="0.25">
      <c r="A594" s="1" t="s">
        <v>7694</v>
      </c>
      <c r="B594" s="73"/>
      <c r="C594" s="73">
        <v>129</v>
      </c>
      <c r="D594" s="16">
        <v>121078.26</v>
      </c>
      <c r="E594" s="12">
        <v>0.78324611370824759</v>
      </c>
      <c r="F594"/>
      <c r="G594"/>
    </row>
    <row r="595" spans="1:7" x14ac:dyDescent="0.25">
      <c r="A595" s="1" t="s">
        <v>7793</v>
      </c>
      <c r="B595" s="73"/>
      <c r="C595" s="73">
        <v>141</v>
      </c>
      <c r="D595" s="16">
        <v>120901.8</v>
      </c>
      <c r="E595" s="12">
        <v>0.78360540606575302</v>
      </c>
      <c r="F595"/>
      <c r="G595"/>
    </row>
    <row r="596" spans="1:7" x14ac:dyDescent="0.25">
      <c r="A596" s="1" t="s">
        <v>13146</v>
      </c>
      <c r="B596" s="73"/>
      <c r="C596" s="73">
        <v>83</v>
      </c>
      <c r="D596" s="16">
        <v>120445.48</v>
      </c>
      <c r="E596" s="12">
        <v>0.78396334234511422</v>
      </c>
      <c r="F596"/>
      <c r="G596"/>
    </row>
    <row r="597" spans="1:7" x14ac:dyDescent="0.25">
      <c r="A597" s="1" t="s">
        <v>7659</v>
      </c>
      <c r="B597" s="73"/>
      <c r="C597" s="73">
        <v>129</v>
      </c>
      <c r="D597" s="16">
        <v>120410.43</v>
      </c>
      <c r="E597" s="12">
        <v>0.78432117446393257</v>
      </c>
      <c r="F597"/>
      <c r="G597"/>
    </row>
    <row r="598" spans="1:7" x14ac:dyDescent="0.25">
      <c r="A598" s="1" t="s">
        <v>12568</v>
      </c>
      <c r="B598" s="73"/>
      <c r="C598" s="73">
        <v>156</v>
      </c>
      <c r="D598" s="16">
        <v>120285.55</v>
      </c>
      <c r="E598" s="12">
        <v>0.78467863546809746</v>
      </c>
      <c r="F598"/>
      <c r="G598"/>
    </row>
    <row r="599" spans="1:7" x14ac:dyDescent="0.25">
      <c r="A599" s="1" t="s">
        <v>9512</v>
      </c>
      <c r="B599" s="73"/>
      <c r="C599" s="73">
        <v>111</v>
      </c>
      <c r="D599" s="16">
        <v>120275.89</v>
      </c>
      <c r="E599" s="12">
        <v>0.78503606776496282</v>
      </c>
      <c r="F599"/>
      <c r="G599"/>
    </row>
    <row r="600" spans="1:7" x14ac:dyDescent="0.25">
      <c r="A600" s="1" t="s">
        <v>5411</v>
      </c>
      <c r="B600" s="73"/>
      <c r="C600" s="73">
        <v>156</v>
      </c>
      <c r="D600" s="16">
        <v>119810.36</v>
      </c>
      <c r="E600" s="12">
        <v>0.78539211661368125</v>
      </c>
      <c r="F600"/>
      <c r="G600"/>
    </row>
    <row r="601" spans="1:7" x14ac:dyDescent="0.25">
      <c r="A601" s="1" t="s">
        <v>5630</v>
      </c>
      <c r="B601" s="73"/>
      <c r="C601" s="73">
        <v>159</v>
      </c>
      <c r="D601" s="16">
        <v>119630.46</v>
      </c>
      <c r="E601" s="12">
        <v>0.78574763084095378</v>
      </c>
      <c r="F601"/>
      <c r="G601"/>
    </row>
    <row r="602" spans="1:7" x14ac:dyDescent="0.25">
      <c r="A602" s="1" t="s">
        <v>15317</v>
      </c>
      <c r="B602" s="73"/>
      <c r="C602" s="73">
        <v>75</v>
      </c>
      <c r="D602" s="16">
        <v>119560.19</v>
      </c>
      <c r="E602" s="12">
        <v>0.78610293624193961</v>
      </c>
      <c r="F602"/>
      <c r="G602"/>
    </row>
    <row r="603" spans="1:7" x14ac:dyDescent="0.25">
      <c r="A603" s="1" t="s">
        <v>7797</v>
      </c>
      <c r="B603" s="73"/>
      <c r="C603" s="73">
        <v>138</v>
      </c>
      <c r="D603" s="16">
        <v>119548</v>
      </c>
      <c r="E603" s="12">
        <v>0.78645820541704747</v>
      </c>
      <c r="F603"/>
      <c r="G603"/>
    </row>
    <row r="604" spans="1:7" x14ac:dyDescent="0.25">
      <c r="A604" s="1" t="s">
        <v>7749</v>
      </c>
      <c r="B604" s="73"/>
      <c r="C604" s="73">
        <v>110</v>
      </c>
      <c r="D604" s="16">
        <v>119418.45</v>
      </c>
      <c r="E604" s="12">
        <v>0.78681308959933549</v>
      </c>
      <c r="F604"/>
      <c r="G604"/>
    </row>
    <row r="605" spans="1:7" x14ac:dyDescent="0.25">
      <c r="A605" s="1" t="s">
        <v>8991</v>
      </c>
      <c r="B605" s="73"/>
      <c r="C605" s="73">
        <v>139</v>
      </c>
      <c r="D605" s="16">
        <v>118843.27</v>
      </c>
      <c r="E605" s="12">
        <v>0.78716626447888194</v>
      </c>
      <c r="F605"/>
      <c r="G605"/>
    </row>
    <row r="606" spans="1:7" x14ac:dyDescent="0.25">
      <c r="A606" s="1" t="s">
        <v>6374</v>
      </c>
      <c r="B606" s="73"/>
      <c r="C606" s="73">
        <v>146</v>
      </c>
      <c r="D606" s="16">
        <v>117633.61</v>
      </c>
      <c r="E606" s="12">
        <v>0.78751584452697709</v>
      </c>
      <c r="F606"/>
      <c r="G606"/>
    </row>
    <row r="607" spans="1:7" x14ac:dyDescent="0.25">
      <c r="A607" s="1" t="s">
        <v>6849</v>
      </c>
      <c r="B607" s="73"/>
      <c r="C607" s="73">
        <v>159</v>
      </c>
      <c r="D607" s="16">
        <v>117382.89</v>
      </c>
      <c r="E607" s="12">
        <v>0.78786467949286587</v>
      </c>
      <c r="F607"/>
      <c r="G607"/>
    </row>
    <row r="608" spans="1:7" x14ac:dyDescent="0.25">
      <c r="A608" s="1" t="s">
        <v>7334</v>
      </c>
      <c r="B608" s="73"/>
      <c r="C608" s="73">
        <v>145</v>
      </c>
      <c r="D608" s="16">
        <v>117281.97</v>
      </c>
      <c r="E608" s="12">
        <v>0.78821321454771354</v>
      </c>
      <c r="F608"/>
      <c r="G608"/>
    </row>
    <row r="609" spans="1:7" x14ac:dyDescent="0.25">
      <c r="A609" s="1" t="s">
        <v>11878</v>
      </c>
      <c r="B609" s="73"/>
      <c r="C609" s="73">
        <v>68</v>
      </c>
      <c r="D609" s="16">
        <v>117039.73</v>
      </c>
      <c r="E609" s="12">
        <v>0.78856102972096576</v>
      </c>
      <c r="F609"/>
      <c r="G609"/>
    </row>
    <row r="610" spans="1:7" x14ac:dyDescent="0.25">
      <c r="A610" s="1" t="s">
        <v>5605</v>
      </c>
      <c r="B610" s="73"/>
      <c r="C610" s="73">
        <v>144</v>
      </c>
      <c r="D610" s="16">
        <v>116803.26</v>
      </c>
      <c r="E610" s="12">
        <v>0.78890814215973604</v>
      </c>
      <c r="F610"/>
      <c r="G610"/>
    </row>
    <row r="611" spans="1:7" x14ac:dyDescent="0.25">
      <c r="A611" s="1" t="s">
        <v>11768</v>
      </c>
      <c r="B611" s="73"/>
      <c r="C611" s="73">
        <v>139</v>
      </c>
      <c r="D611" s="16">
        <v>116758.75</v>
      </c>
      <c r="E611" s="12">
        <v>0.78925512232501804</v>
      </c>
      <c r="F611"/>
      <c r="G611"/>
    </row>
    <row r="612" spans="1:7" x14ac:dyDescent="0.25">
      <c r="A612" s="1" t="s">
        <v>15210</v>
      </c>
      <c r="B612" s="73"/>
      <c r="C612" s="73">
        <v>77</v>
      </c>
      <c r="D612" s="16">
        <v>116567.41</v>
      </c>
      <c r="E612" s="12">
        <v>0.78960153387180398</v>
      </c>
      <c r="F612"/>
      <c r="G612"/>
    </row>
    <row r="613" spans="1:7" x14ac:dyDescent="0.25">
      <c r="A613" s="1" t="s">
        <v>7330</v>
      </c>
      <c r="B613" s="73"/>
      <c r="C613" s="73">
        <v>127</v>
      </c>
      <c r="D613" s="16">
        <v>116185.59</v>
      </c>
      <c r="E613" s="12">
        <v>0.78994681073732009</v>
      </c>
      <c r="F613"/>
      <c r="G613"/>
    </row>
    <row r="614" spans="1:7" x14ac:dyDescent="0.25">
      <c r="A614" s="1" t="s">
        <v>6905</v>
      </c>
      <c r="B614" s="73"/>
      <c r="C614" s="73">
        <v>118</v>
      </c>
      <c r="D614" s="16">
        <v>116126.65</v>
      </c>
      <c r="E614" s="12">
        <v>0.79029191244670505</v>
      </c>
      <c r="F614"/>
      <c r="G614"/>
    </row>
    <row r="615" spans="1:7" x14ac:dyDescent="0.25">
      <c r="A615" s="1" t="s">
        <v>13646</v>
      </c>
      <c r="B615" s="73"/>
      <c r="C615" s="73">
        <v>83</v>
      </c>
      <c r="D615" s="16">
        <v>116011.02</v>
      </c>
      <c r="E615" s="12">
        <v>0.79063667053031017</v>
      </c>
      <c r="F615"/>
      <c r="G615"/>
    </row>
    <row r="616" spans="1:7" x14ac:dyDescent="0.25">
      <c r="A616" s="1" t="s">
        <v>7328</v>
      </c>
      <c r="B616" s="73"/>
      <c r="C616" s="73">
        <v>102</v>
      </c>
      <c r="D616" s="16">
        <v>115939.07</v>
      </c>
      <c r="E616" s="12">
        <v>0.79098121479505468</v>
      </c>
      <c r="F616"/>
      <c r="G616"/>
    </row>
    <row r="617" spans="1:7" x14ac:dyDescent="0.25">
      <c r="A617" s="1" t="s">
        <v>5560</v>
      </c>
      <c r="B617" s="73"/>
      <c r="C617" s="73">
        <v>159</v>
      </c>
      <c r="D617" s="16">
        <v>115897.65</v>
      </c>
      <c r="E617" s="12">
        <v>0.79132563596908057</v>
      </c>
      <c r="F617"/>
      <c r="G617"/>
    </row>
    <row r="618" spans="1:7" x14ac:dyDescent="0.25">
      <c r="A618" s="1" t="s">
        <v>6479</v>
      </c>
      <c r="B618" s="73"/>
      <c r="C618" s="73">
        <v>68</v>
      </c>
      <c r="D618" s="16">
        <v>115716.89</v>
      </c>
      <c r="E618" s="12">
        <v>0.79166951996593826</v>
      </c>
      <c r="F618"/>
      <c r="G618"/>
    </row>
    <row r="619" spans="1:7" x14ac:dyDescent="0.25">
      <c r="A619" s="1" t="s">
        <v>14275</v>
      </c>
      <c r="B619" s="73"/>
      <c r="C619" s="73">
        <v>140</v>
      </c>
      <c r="D619" s="16">
        <v>115696.24</v>
      </c>
      <c r="E619" s="12">
        <v>0.79201334259574296</v>
      </c>
      <c r="F619"/>
      <c r="G619"/>
    </row>
    <row r="620" spans="1:7" x14ac:dyDescent="0.25">
      <c r="A620" s="1" t="s">
        <v>5885</v>
      </c>
      <c r="B620" s="73"/>
      <c r="C620" s="73">
        <v>99</v>
      </c>
      <c r="D620" s="16">
        <v>115645.6</v>
      </c>
      <c r="E620" s="12">
        <v>0.79235701473510844</v>
      </c>
      <c r="F620"/>
      <c r="G620"/>
    </row>
    <row r="621" spans="1:7" x14ac:dyDescent="0.25">
      <c r="A621" s="1" t="s">
        <v>5668</v>
      </c>
      <c r="B621" s="73"/>
      <c r="C621" s="73">
        <v>97</v>
      </c>
      <c r="D621" s="16">
        <v>115202.96</v>
      </c>
      <c r="E621" s="12">
        <v>0.79269937145014502</v>
      </c>
      <c r="F621"/>
      <c r="G621"/>
    </row>
    <row r="622" spans="1:7" x14ac:dyDescent="0.25">
      <c r="A622" s="1" t="s">
        <v>5492</v>
      </c>
      <c r="B622" s="73"/>
      <c r="C622" s="73">
        <v>146</v>
      </c>
      <c r="D622" s="16">
        <v>115162.15</v>
      </c>
      <c r="E622" s="12">
        <v>0.79304160688724268</v>
      </c>
      <c r="F622"/>
      <c r="G622"/>
    </row>
    <row r="623" spans="1:7" x14ac:dyDescent="0.25">
      <c r="A623" s="1" t="s">
        <v>8648</v>
      </c>
      <c r="B623" s="73"/>
      <c r="C623" s="73">
        <v>157</v>
      </c>
      <c r="D623" s="16">
        <v>114315.93</v>
      </c>
      <c r="E623" s="12">
        <v>0.79338132755302371</v>
      </c>
      <c r="F623"/>
      <c r="G623"/>
    </row>
    <row r="624" spans="1:7" x14ac:dyDescent="0.25">
      <c r="A624" s="1" t="s">
        <v>7287</v>
      </c>
      <c r="B624" s="73"/>
      <c r="C624" s="73">
        <v>148</v>
      </c>
      <c r="D624" s="16">
        <v>114044.52</v>
      </c>
      <c r="E624" s="12">
        <v>0.79372024165067478</v>
      </c>
      <c r="F624"/>
      <c r="G624"/>
    </row>
    <row r="625" spans="1:7" x14ac:dyDescent="0.25">
      <c r="A625" s="1" t="s">
        <v>13650</v>
      </c>
      <c r="B625" s="73"/>
      <c r="C625" s="73">
        <v>123</v>
      </c>
      <c r="D625" s="16">
        <v>113816.03</v>
      </c>
      <c r="E625" s="12">
        <v>0.79405847672856944</v>
      </c>
      <c r="F625"/>
      <c r="G625"/>
    </row>
    <row r="626" spans="1:7" x14ac:dyDescent="0.25">
      <c r="A626" s="1" t="s">
        <v>10111</v>
      </c>
      <c r="B626" s="73"/>
      <c r="C626" s="73">
        <v>146</v>
      </c>
      <c r="D626" s="16">
        <v>113763.09</v>
      </c>
      <c r="E626" s="12">
        <v>0.7943965544809537</v>
      </c>
      <c r="F626"/>
      <c r="G626"/>
    </row>
    <row r="627" spans="1:7" x14ac:dyDescent="0.25">
      <c r="A627" s="1" t="s">
        <v>16061</v>
      </c>
      <c r="B627" s="73"/>
      <c r="C627" s="73">
        <v>30</v>
      </c>
      <c r="D627" s="16">
        <v>113387.4</v>
      </c>
      <c r="E627" s="12">
        <v>0.79473351576901896</v>
      </c>
      <c r="F627"/>
      <c r="G627"/>
    </row>
    <row r="628" spans="1:7" x14ac:dyDescent="0.25">
      <c r="A628" s="1" t="s">
        <v>14046</v>
      </c>
      <c r="B628" s="73"/>
      <c r="C628" s="73">
        <v>64</v>
      </c>
      <c r="D628" s="16">
        <v>113103.84</v>
      </c>
      <c r="E628" s="12">
        <v>0.79506963438194711</v>
      </c>
      <c r="F628"/>
      <c r="G628"/>
    </row>
    <row r="629" spans="1:7" x14ac:dyDescent="0.25">
      <c r="A629" s="1" t="s">
        <v>7120</v>
      </c>
      <c r="B629" s="73"/>
      <c r="C629" s="73">
        <v>159</v>
      </c>
      <c r="D629" s="16">
        <v>112964.31</v>
      </c>
      <c r="E629" s="12">
        <v>0.79540533834378957</v>
      </c>
      <c r="F629"/>
      <c r="G629"/>
    </row>
    <row r="630" spans="1:7" x14ac:dyDescent="0.25">
      <c r="A630" s="1" t="s">
        <v>7608</v>
      </c>
      <c r="B630" s="73"/>
      <c r="C630" s="73">
        <v>145</v>
      </c>
      <c r="D630" s="16">
        <v>112653.33</v>
      </c>
      <c r="E630" s="12">
        <v>0.79574011814455803</v>
      </c>
      <c r="F630"/>
      <c r="G630"/>
    </row>
    <row r="631" spans="1:7" x14ac:dyDescent="0.25">
      <c r="A631" s="1" t="s">
        <v>5451</v>
      </c>
      <c r="B631" s="73"/>
      <c r="C631" s="73">
        <v>156</v>
      </c>
      <c r="D631" s="16">
        <v>112649.28</v>
      </c>
      <c r="E631" s="12">
        <v>0.79607488590965736</v>
      </c>
      <c r="F631"/>
      <c r="G631"/>
    </row>
    <row r="632" spans="1:7" x14ac:dyDescent="0.25">
      <c r="A632" s="1" t="s">
        <v>8755</v>
      </c>
      <c r="B632" s="73"/>
      <c r="C632" s="73">
        <v>150</v>
      </c>
      <c r="D632" s="16">
        <v>111802.06</v>
      </c>
      <c r="E632" s="12">
        <v>0.79640713593167001</v>
      </c>
      <c r="F632"/>
      <c r="G632"/>
    </row>
    <row r="633" spans="1:7" x14ac:dyDescent="0.25">
      <c r="A633" s="1" t="s">
        <v>8366</v>
      </c>
      <c r="B633" s="73"/>
      <c r="C633" s="73">
        <v>154</v>
      </c>
      <c r="D633" s="16">
        <v>111601.21</v>
      </c>
      <c r="E633" s="12">
        <v>0.7967387890736527</v>
      </c>
      <c r="F633"/>
      <c r="G633"/>
    </row>
    <row r="634" spans="1:7" x14ac:dyDescent="0.25">
      <c r="A634" s="1" t="s">
        <v>7703</v>
      </c>
      <c r="B634" s="73"/>
      <c r="C634" s="73">
        <v>113</v>
      </c>
      <c r="D634" s="16">
        <v>111461.81</v>
      </c>
      <c r="E634" s="12">
        <v>0.79707002795087967</v>
      </c>
      <c r="F634"/>
      <c r="G634"/>
    </row>
    <row r="635" spans="1:7" x14ac:dyDescent="0.25">
      <c r="A635" s="1" t="s">
        <v>5643</v>
      </c>
      <c r="B635" s="73"/>
      <c r="C635" s="73">
        <v>122</v>
      </c>
      <c r="D635" s="16">
        <v>111129.04</v>
      </c>
      <c r="E635" s="12">
        <v>0.79740027791216161</v>
      </c>
      <c r="F635"/>
      <c r="G635"/>
    </row>
    <row r="636" spans="1:7" x14ac:dyDescent="0.25">
      <c r="A636" s="1" t="s">
        <v>5377</v>
      </c>
      <c r="B636" s="73"/>
      <c r="C636" s="73">
        <v>142</v>
      </c>
      <c r="D636" s="16">
        <v>111096.39</v>
      </c>
      <c r="E636" s="12">
        <v>0.79773043084514894</v>
      </c>
      <c r="F636"/>
      <c r="G636"/>
    </row>
    <row r="637" spans="1:7" x14ac:dyDescent="0.25">
      <c r="A637" s="1" t="s">
        <v>7760</v>
      </c>
      <c r="B637" s="73"/>
      <c r="C637" s="73">
        <v>131</v>
      </c>
      <c r="D637" s="16">
        <v>111016.29</v>
      </c>
      <c r="E637" s="12">
        <v>0.79806034573934914</v>
      </c>
      <c r="F637"/>
      <c r="G637"/>
    </row>
    <row r="638" spans="1:7" x14ac:dyDescent="0.25">
      <c r="A638" s="1" t="s">
        <v>6922</v>
      </c>
      <c r="B638" s="73"/>
      <c r="C638" s="73">
        <v>129</v>
      </c>
      <c r="D638" s="16">
        <v>110939.89</v>
      </c>
      <c r="E638" s="12">
        <v>0.79839003359031158</v>
      </c>
      <c r="F638"/>
      <c r="G638"/>
    </row>
    <row r="639" spans="1:7" x14ac:dyDescent="0.25">
      <c r="A639" s="1" t="s">
        <v>14277</v>
      </c>
      <c r="B639" s="73"/>
      <c r="C639" s="73">
        <v>94</v>
      </c>
      <c r="D639" s="16">
        <v>110871.14</v>
      </c>
      <c r="E639" s="12">
        <v>0.79871951713207789</v>
      </c>
      <c r="F639"/>
      <c r="G639"/>
    </row>
    <row r="640" spans="1:7" x14ac:dyDescent="0.25">
      <c r="A640" s="1" t="s">
        <v>6342</v>
      </c>
      <c r="B640" s="73"/>
      <c r="C640" s="73">
        <v>139</v>
      </c>
      <c r="D640" s="16">
        <v>110755.66</v>
      </c>
      <c r="E640" s="12">
        <v>0.79904865749382992</v>
      </c>
      <c r="F640"/>
      <c r="G640"/>
    </row>
    <row r="641" spans="1:7" x14ac:dyDescent="0.25">
      <c r="A641" s="1" t="s">
        <v>6949</v>
      </c>
      <c r="B641" s="73"/>
      <c r="C641" s="73">
        <v>159</v>
      </c>
      <c r="D641" s="16">
        <v>110260.82</v>
      </c>
      <c r="E641" s="12">
        <v>0.79937632730485242</v>
      </c>
      <c r="F641"/>
      <c r="G641"/>
    </row>
    <row r="642" spans="1:7" x14ac:dyDescent="0.25">
      <c r="A642" s="1" t="s">
        <v>5546</v>
      </c>
      <c r="B642" s="73"/>
      <c r="C642" s="73">
        <v>81</v>
      </c>
      <c r="D642" s="16">
        <v>110244.41</v>
      </c>
      <c r="E642" s="12">
        <v>0.79970394834912728</v>
      </c>
      <c r="F642"/>
      <c r="G642"/>
    </row>
    <row r="643" spans="1:7" x14ac:dyDescent="0.25">
      <c r="A643" s="1" t="s">
        <v>10415</v>
      </c>
      <c r="B643" s="73"/>
      <c r="C643" s="73">
        <v>97</v>
      </c>
      <c r="D643" s="16">
        <v>110168.64</v>
      </c>
      <c r="E643" s="12">
        <v>0.80003134422237954</v>
      </c>
      <c r="F643"/>
      <c r="G643"/>
    </row>
    <row r="644" spans="1:7" x14ac:dyDescent="0.25">
      <c r="A644" s="1" t="s">
        <v>11136</v>
      </c>
      <c r="B644" s="73"/>
      <c r="C644" s="73">
        <v>130</v>
      </c>
      <c r="D644" s="16">
        <v>110139.88</v>
      </c>
      <c r="E644" s="12">
        <v>0.80035865462752287</v>
      </c>
      <c r="F644"/>
      <c r="G644"/>
    </row>
    <row r="645" spans="1:7" x14ac:dyDescent="0.25">
      <c r="A645" s="1" t="s">
        <v>5537</v>
      </c>
      <c r="B645" s="73"/>
      <c r="C645" s="73">
        <v>156</v>
      </c>
      <c r="D645" s="16">
        <v>109993.87</v>
      </c>
      <c r="E645" s="12">
        <v>0.80068553112451013</v>
      </c>
      <c r="F645"/>
      <c r="G645"/>
    </row>
    <row r="646" spans="1:7" x14ac:dyDescent="0.25">
      <c r="A646" s="1" t="s">
        <v>7657</v>
      </c>
      <c r="B646" s="73"/>
      <c r="C646" s="73">
        <v>134</v>
      </c>
      <c r="D646" s="16">
        <v>109626.31</v>
      </c>
      <c r="E646" s="12">
        <v>0.80101131531766956</v>
      </c>
      <c r="F646"/>
      <c r="G646"/>
    </row>
    <row r="647" spans="1:7" x14ac:dyDescent="0.25">
      <c r="A647" s="1" t="s">
        <v>9286</v>
      </c>
      <c r="B647" s="73"/>
      <c r="C647" s="73">
        <v>132</v>
      </c>
      <c r="D647" s="16">
        <v>109545</v>
      </c>
      <c r="E647" s="12">
        <v>0.80133685787620001</v>
      </c>
      <c r="F647"/>
      <c r="G647"/>
    </row>
    <row r="648" spans="1:7" x14ac:dyDescent="0.25">
      <c r="A648" s="1" t="s">
        <v>12969</v>
      </c>
      <c r="B648" s="73"/>
      <c r="C648" s="73">
        <v>68</v>
      </c>
      <c r="D648" s="16">
        <v>109290.3</v>
      </c>
      <c r="E648" s="12">
        <v>0.80166164352487923</v>
      </c>
      <c r="F648"/>
      <c r="G648"/>
    </row>
    <row r="649" spans="1:7" x14ac:dyDescent="0.25">
      <c r="A649" s="1" t="s">
        <v>6357</v>
      </c>
      <c r="B649" s="73"/>
      <c r="C649" s="73">
        <v>110</v>
      </c>
      <c r="D649" s="16">
        <v>109214.58</v>
      </c>
      <c r="E649" s="12">
        <v>0.80198620415112432</v>
      </c>
      <c r="F649"/>
      <c r="G649"/>
    </row>
    <row r="650" spans="1:7" x14ac:dyDescent="0.25">
      <c r="A650" s="1" t="s">
        <v>15471</v>
      </c>
      <c r="B650" s="73"/>
      <c r="C650" s="73">
        <v>151</v>
      </c>
      <c r="D650" s="16">
        <v>109109.78</v>
      </c>
      <c r="E650" s="12">
        <v>0.80231045333586004</v>
      </c>
      <c r="F650"/>
      <c r="G650"/>
    </row>
    <row r="651" spans="1:7" x14ac:dyDescent="0.25">
      <c r="A651" s="1" t="s">
        <v>5479</v>
      </c>
      <c r="B651" s="73"/>
      <c r="C651" s="73">
        <v>151</v>
      </c>
      <c r="D651" s="16">
        <v>109007.51</v>
      </c>
      <c r="E651" s="12">
        <v>0.80263439859766506</v>
      </c>
      <c r="F651"/>
      <c r="G651"/>
    </row>
    <row r="652" spans="1:7" x14ac:dyDescent="0.25">
      <c r="A652" s="1" t="s">
        <v>9212</v>
      </c>
      <c r="B652" s="73"/>
      <c r="C652" s="73">
        <v>106</v>
      </c>
      <c r="D652" s="16">
        <v>108747.66</v>
      </c>
      <c r="E652" s="12">
        <v>0.80295757164500281</v>
      </c>
      <c r="F652"/>
      <c r="G652"/>
    </row>
    <row r="653" spans="1:7" x14ac:dyDescent="0.25">
      <c r="A653" s="1" t="s">
        <v>5878</v>
      </c>
      <c r="B653" s="73"/>
      <c r="C653" s="73">
        <v>94</v>
      </c>
      <c r="D653" s="16">
        <v>108548.72</v>
      </c>
      <c r="E653" s="12">
        <v>0.80328015348839144</v>
      </c>
      <c r="F653"/>
      <c r="G653"/>
    </row>
    <row r="654" spans="1:7" x14ac:dyDescent="0.25">
      <c r="A654" s="1" t="s">
        <v>7901</v>
      </c>
      <c r="B654" s="73"/>
      <c r="C654" s="73">
        <v>147</v>
      </c>
      <c r="D654" s="16">
        <v>108393.09</v>
      </c>
      <c r="E654" s="12">
        <v>0.80360227283519514</v>
      </c>
      <c r="F654"/>
      <c r="G654"/>
    </row>
    <row r="655" spans="1:7" x14ac:dyDescent="0.25">
      <c r="A655" s="1" t="s">
        <v>7367</v>
      </c>
      <c r="B655" s="73"/>
      <c r="C655" s="73">
        <v>156</v>
      </c>
      <c r="D655" s="16">
        <v>107779.42</v>
      </c>
      <c r="E655" s="12">
        <v>0.80392256849582533</v>
      </c>
      <c r="F655"/>
      <c r="G655"/>
    </row>
    <row r="656" spans="1:7" x14ac:dyDescent="0.25">
      <c r="A656" s="1" t="s">
        <v>7332</v>
      </c>
      <c r="B656" s="73"/>
      <c r="C656" s="73">
        <v>111</v>
      </c>
      <c r="D656" s="16">
        <v>107574.63</v>
      </c>
      <c r="E656" s="12">
        <v>0.80424225556765117</v>
      </c>
      <c r="F656"/>
      <c r="G656"/>
    </row>
    <row r="657" spans="1:7" x14ac:dyDescent="0.25">
      <c r="A657" s="1" t="s">
        <v>7869</v>
      </c>
      <c r="B657" s="73"/>
      <c r="C657" s="73">
        <v>63</v>
      </c>
      <c r="D657" s="16">
        <v>107408.71</v>
      </c>
      <c r="E657" s="12">
        <v>0.8045614495633775</v>
      </c>
      <c r="F657"/>
      <c r="G657"/>
    </row>
    <row r="658" spans="1:7" x14ac:dyDescent="0.25">
      <c r="A658" s="1" t="s">
        <v>5976</v>
      </c>
      <c r="B658" s="73"/>
      <c r="C658" s="73">
        <v>153</v>
      </c>
      <c r="D658" s="16">
        <v>107226.57</v>
      </c>
      <c r="E658" s="12">
        <v>0.80488010228089302</v>
      </c>
      <c r="F658"/>
      <c r="G658"/>
    </row>
    <row r="659" spans="1:7" x14ac:dyDescent="0.25">
      <c r="A659" s="1" t="s">
        <v>7104</v>
      </c>
      <c r="B659" s="73"/>
      <c r="C659" s="73">
        <v>138</v>
      </c>
      <c r="D659" s="16">
        <v>106904.84</v>
      </c>
      <c r="E659" s="12">
        <v>0.80519779889080567</v>
      </c>
      <c r="F659"/>
      <c r="G659"/>
    </row>
    <row r="660" spans="1:7" x14ac:dyDescent="0.25">
      <c r="A660" s="1" t="s">
        <v>12940</v>
      </c>
      <c r="B660" s="73"/>
      <c r="C660" s="73">
        <v>88</v>
      </c>
      <c r="D660" s="16">
        <v>106302.91</v>
      </c>
      <c r="E660" s="12">
        <v>0.80551370670312605</v>
      </c>
      <c r="F660"/>
      <c r="G660"/>
    </row>
    <row r="661" spans="1:7" x14ac:dyDescent="0.25">
      <c r="A661" s="1" t="s">
        <v>6334</v>
      </c>
      <c r="B661" s="73"/>
      <c r="C661" s="73">
        <v>155</v>
      </c>
      <c r="D661" s="16">
        <v>106128.6</v>
      </c>
      <c r="E661" s="12">
        <v>0.80582909650619572</v>
      </c>
      <c r="F661"/>
      <c r="G661"/>
    </row>
    <row r="662" spans="1:7" x14ac:dyDescent="0.25">
      <c r="A662" s="1" t="s">
        <v>7346</v>
      </c>
      <c r="B662" s="73"/>
      <c r="C662" s="73">
        <v>82</v>
      </c>
      <c r="D662" s="16">
        <v>105998.69</v>
      </c>
      <c r="E662" s="12">
        <v>0.8061441002466081</v>
      </c>
      <c r="F662"/>
      <c r="G662"/>
    </row>
    <row r="663" spans="1:7" x14ac:dyDescent="0.25">
      <c r="A663" s="1" t="s">
        <v>5599</v>
      </c>
      <c r="B663" s="73"/>
      <c r="C663" s="73">
        <v>159</v>
      </c>
      <c r="D663" s="16">
        <v>105777.57</v>
      </c>
      <c r="E663" s="12">
        <v>0.80645844686920998</v>
      </c>
      <c r="F663"/>
      <c r="G663"/>
    </row>
    <row r="664" spans="1:7" x14ac:dyDescent="0.25">
      <c r="A664" s="1" t="s">
        <v>5517</v>
      </c>
      <c r="B664" s="73"/>
      <c r="C664" s="73">
        <v>136</v>
      </c>
      <c r="D664" s="16">
        <v>105594.02</v>
      </c>
      <c r="E664" s="12">
        <v>0.80677224802340519</v>
      </c>
      <c r="F664"/>
      <c r="G664"/>
    </row>
    <row r="665" spans="1:7" x14ac:dyDescent="0.25">
      <c r="A665" s="1" t="s">
        <v>8371</v>
      </c>
      <c r="B665" s="73"/>
      <c r="C665" s="73">
        <v>137</v>
      </c>
      <c r="D665" s="16">
        <v>105574.94</v>
      </c>
      <c r="E665" s="12">
        <v>0.80708599247622637</v>
      </c>
      <c r="F665"/>
      <c r="G665"/>
    </row>
    <row r="666" spans="1:7" x14ac:dyDescent="0.25">
      <c r="A666" s="1" t="s">
        <v>13682</v>
      </c>
      <c r="B666" s="73"/>
      <c r="C666" s="73">
        <v>80</v>
      </c>
      <c r="D666" s="16">
        <v>105504.05</v>
      </c>
      <c r="E666" s="12">
        <v>0.80739952626026323</v>
      </c>
      <c r="F666"/>
      <c r="G666"/>
    </row>
    <row r="667" spans="1:7" x14ac:dyDescent="0.25">
      <c r="A667" s="1" t="s">
        <v>14881</v>
      </c>
      <c r="B667" s="73"/>
      <c r="C667" s="73">
        <v>126</v>
      </c>
      <c r="D667" s="16">
        <v>105164.11</v>
      </c>
      <c r="E667" s="12">
        <v>0.80771204982076339</v>
      </c>
      <c r="F667"/>
      <c r="G667"/>
    </row>
    <row r="668" spans="1:7" x14ac:dyDescent="0.25">
      <c r="A668" s="1" t="s">
        <v>7672</v>
      </c>
      <c r="B668" s="73"/>
      <c r="C668" s="73">
        <v>147</v>
      </c>
      <c r="D668" s="16">
        <v>105003.18</v>
      </c>
      <c r="E668" s="12">
        <v>0.80802409513429685</v>
      </c>
      <c r="F668"/>
      <c r="G668"/>
    </row>
    <row r="669" spans="1:7" x14ac:dyDescent="0.25">
      <c r="A669" s="1" t="s">
        <v>7405</v>
      </c>
      <c r="B669" s="73"/>
      <c r="C669" s="73">
        <v>134</v>
      </c>
      <c r="D669" s="16">
        <v>104996.29</v>
      </c>
      <c r="E669" s="12">
        <v>0.80833611997233434</v>
      </c>
      <c r="F669"/>
      <c r="G669"/>
    </row>
    <row r="670" spans="1:7" x14ac:dyDescent="0.25">
      <c r="A670" s="1" t="s">
        <v>8962</v>
      </c>
      <c r="B670" s="73"/>
      <c r="C670" s="73">
        <v>153</v>
      </c>
      <c r="D670" s="16">
        <v>104972.62</v>
      </c>
      <c r="E670" s="12">
        <v>0.80864807446857279</v>
      </c>
      <c r="F670"/>
      <c r="G670"/>
    </row>
    <row r="671" spans="1:7" x14ac:dyDescent="0.25">
      <c r="A671" s="1" t="s">
        <v>8626</v>
      </c>
      <c r="B671" s="73"/>
      <c r="C671" s="73">
        <v>156</v>
      </c>
      <c r="D671" s="16">
        <v>104876.53</v>
      </c>
      <c r="E671" s="12">
        <v>0.80895974340741972</v>
      </c>
      <c r="F671"/>
      <c r="G671"/>
    </row>
    <row r="672" spans="1:7" x14ac:dyDescent="0.25">
      <c r="A672" s="1" t="s">
        <v>5521</v>
      </c>
      <c r="B672" s="73"/>
      <c r="C672" s="73">
        <v>134</v>
      </c>
      <c r="D672" s="16">
        <v>104871.69</v>
      </c>
      <c r="E672" s="12">
        <v>0.80927139796289926</v>
      </c>
      <c r="F672"/>
      <c r="G672"/>
    </row>
    <row r="673" spans="1:7" x14ac:dyDescent="0.25">
      <c r="A673" s="1" t="s">
        <v>7789</v>
      </c>
      <c r="B673" s="73"/>
      <c r="C673" s="73">
        <v>73</v>
      </c>
      <c r="D673" s="16">
        <v>104780.67</v>
      </c>
      <c r="E673" s="12">
        <v>0.80958278202786194</v>
      </c>
      <c r="F673"/>
      <c r="G673"/>
    </row>
    <row r="674" spans="1:7" x14ac:dyDescent="0.25">
      <c r="A674" s="1" t="s">
        <v>7638</v>
      </c>
      <c r="B674" s="73"/>
      <c r="C674" s="73">
        <v>100</v>
      </c>
      <c r="D674" s="16">
        <v>104514.66</v>
      </c>
      <c r="E674" s="12">
        <v>0.80989337557225327</v>
      </c>
      <c r="F674"/>
      <c r="G674"/>
    </row>
    <row r="675" spans="1:7" x14ac:dyDescent="0.25">
      <c r="A675" s="1" t="s">
        <v>6948</v>
      </c>
      <c r="B675" s="73"/>
      <c r="C675" s="73">
        <v>150</v>
      </c>
      <c r="D675" s="16">
        <v>104437.53</v>
      </c>
      <c r="E675" s="12">
        <v>0.81020373990401451</v>
      </c>
      <c r="F675"/>
      <c r="G675"/>
    </row>
    <row r="676" spans="1:7" x14ac:dyDescent="0.25">
      <c r="A676" s="1" t="s">
        <v>9243</v>
      </c>
      <c r="B676" s="73"/>
      <c r="C676" s="73">
        <v>134</v>
      </c>
      <c r="D676" s="16">
        <v>104412.78</v>
      </c>
      <c r="E676" s="12">
        <v>0.81051403068446515</v>
      </c>
      <c r="F676"/>
      <c r="G676"/>
    </row>
    <row r="677" spans="1:7" x14ac:dyDescent="0.25">
      <c r="A677" s="1" t="s">
        <v>7322</v>
      </c>
      <c r="B677" s="73"/>
      <c r="C677" s="73">
        <v>128</v>
      </c>
      <c r="D677" s="16">
        <v>104318.73</v>
      </c>
      <c r="E677" s="12">
        <v>0.81082404196993552</v>
      </c>
      <c r="F677"/>
      <c r="G677"/>
    </row>
    <row r="678" spans="1:7" x14ac:dyDescent="0.25">
      <c r="A678" s="1" t="s">
        <v>5864</v>
      </c>
      <c r="B678" s="73"/>
      <c r="C678" s="73">
        <v>138</v>
      </c>
      <c r="D678" s="16">
        <v>103967.99</v>
      </c>
      <c r="E678" s="12">
        <v>0.81113301093675161</v>
      </c>
      <c r="F678"/>
      <c r="G678"/>
    </row>
    <row r="679" spans="1:7" x14ac:dyDescent="0.25">
      <c r="A679" s="1" t="s">
        <v>11139</v>
      </c>
      <c r="B679" s="73"/>
      <c r="C679" s="73">
        <v>117</v>
      </c>
      <c r="D679" s="16">
        <v>103902.2</v>
      </c>
      <c r="E679" s="12">
        <v>0.81144178439081105</v>
      </c>
      <c r="F679"/>
      <c r="G679"/>
    </row>
    <row r="680" spans="1:7" x14ac:dyDescent="0.25">
      <c r="A680" s="1" t="s">
        <v>7667</v>
      </c>
      <c r="B680" s="73"/>
      <c r="C680" s="73">
        <v>145</v>
      </c>
      <c r="D680" s="16">
        <v>103840.51</v>
      </c>
      <c r="E680" s="12">
        <v>0.81175037451637133</v>
      </c>
      <c r="F680"/>
      <c r="G680"/>
    </row>
    <row r="681" spans="1:7" x14ac:dyDescent="0.25">
      <c r="A681" s="1" t="s">
        <v>6533</v>
      </c>
      <c r="B681" s="73"/>
      <c r="C681" s="73">
        <v>126</v>
      </c>
      <c r="D681" s="16">
        <v>103574.39</v>
      </c>
      <c r="E681" s="12">
        <v>0.81205817379446554</v>
      </c>
      <c r="F681"/>
      <c r="G681"/>
    </row>
    <row r="682" spans="1:7" x14ac:dyDescent="0.25">
      <c r="A682" s="1" t="s">
        <v>6888</v>
      </c>
      <c r="B682" s="73"/>
      <c r="C682" s="73">
        <v>114</v>
      </c>
      <c r="D682" s="16">
        <v>103465.43</v>
      </c>
      <c r="E682" s="12">
        <v>0.81236564926848676</v>
      </c>
      <c r="F682"/>
      <c r="G682"/>
    </row>
    <row r="683" spans="1:7" x14ac:dyDescent="0.25">
      <c r="A683" s="1" t="s">
        <v>7735</v>
      </c>
      <c r="B683" s="73"/>
      <c r="C683" s="73">
        <v>120</v>
      </c>
      <c r="D683" s="16">
        <v>103322.47</v>
      </c>
      <c r="E683" s="12">
        <v>0.81267269989825064</v>
      </c>
      <c r="F683"/>
      <c r="G683"/>
    </row>
    <row r="684" spans="1:7" x14ac:dyDescent="0.25">
      <c r="A684" s="1" t="s">
        <v>7343</v>
      </c>
      <c r="B684" s="73"/>
      <c r="C684" s="73">
        <v>142</v>
      </c>
      <c r="D684" s="16">
        <v>102909.56</v>
      </c>
      <c r="E684" s="12">
        <v>0.81297852345441157</v>
      </c>
      <c r="F684"/>
      <c r="G684"/>
    </row>
    <row r="685" spans="1:7" x14ac:dyDescent="0.25">
      <c r="A685" s="1" t="s">
        <v>7594</v>
      </c>
      <c r="B685" s="73"/>
      <c r="C685" s="73">
        <v>112</v>
      </c>
      <c r="D685" s="16">
        <v>102876.37</v>
      </c>
      <c r="E685" s="12">
        <v>0.81328424837752189</v>
      </c>
      <c r="F685"/>
      <c r="G685"/>
    </row>
    <row r="686" spans="1:7" x14ac:dyDescent="0.25">
      <c r="A686" s="1" t="s">
        <v>7361</v>
      </c>
      <c r="B686" s="73"/>
      <c r="C686" s="73">
        <v>145</v>
      </c>
      <c r="D686" s="16">
        <v>102501.49</v>
      </c>
      <c r="E686" s="12">
        <v>0.81358885924344715</v>
      </c>
      <c r="F686"/>
      <c r="G686"/>
    </row>
    <row r="687" spans="1:7" x14ac:dyDescent="0.25">
      <c r="A687" s="1" t="s">
        <v>6821</v>
      </c>
      <c r="B687" s="73"/>
      <c r="C687" s="73">
        <v>159</v>
      </c>
      <c r="D687" s="16">
        <v>102495.72</v>
      </c>
      <c r="E687" s="12">
        <v>0.8138934529622589</v>
      </c>
      <c r="F687"/>
      <c r="G687"/>
    </row>
    <row r="688" spans="1:7" x14ac:dyDescent="0.25">
      <c r="A688" s="1" t="s">
        <v>7108</v>
      </c>
      <c r="B688" s="73"/>
      <c r="C688" s="73">
        <v>152</v>
      </c>
      <c r="D688" s="16">
        <v>102387.39</v>
      </c>
      <c r="E688" s="12">
        <v>0.81419772474921259</v>
      </c>
      <c r="F688"/>
      <c r="G688"/>
    </row>
    <row r="689" spans="1:7" x14ac:dyDescent="0.25">
      <c r="A689" s="1" t="s">
        <v>5458</v>
      </c>
      <c r="B689" s="73"/>
      <c r="C689" s="73">
        <v>132</v>
      </c>
      <c r="D689" s="16">
        <v>102320.01</v>
      </c>
      <c r="E689" s="12">
        <v>0.81450179629829522</v>
      </c>
      <c r="F689"/>
      <c r="G689"/>
    </row>
    <row r="690" spans="1:7" x14ac:dyDescent="0.25">
      <c r="A690" s="1" t="s">
        <v>7752</v>
      </c>
      <c r="B690" s="73"/>
      <c r="C690" s="73">
        <v>110</v>
      </c>
      <c r="D690" s="16">
        <v>102217.4</v>
      </c>
      <c r="E690" s="12">
        <v>0.81480556291404516</v>
      </c>
      <c r="F690"/>
      <c r="G690"/>
    </row>
    <row r="691" spans="1:7" x14ac:dyDescent="0.25">
      <c r="A691" s="1" t="s">
        <v>5836</v>
      </c>
      <c r="B691" s="73"/>
      <c r="C691" s="73">
        <v>158</v>
      </c>
      <c r="D691" s="16">
        <v>101959.12</v>
      </c>
      <c r="E691" s="12">
        <v>0.81510856198100679</v>
      </c>
      <c r="F691"/>
      <c r="G691"/>
    </row>
    <row r="692" spans="1:7" x14ac:dyDescent="0.25">
      <c r="A692" s="1" t="s">
        <v>5449</v>
      </c>
      <c r="B692" s="73"/>
      <c r="C692" s="73">
        <v>130</v>
      </c>
      <c r="D692" s="16">
        <v>101951.05</v>
      </c>
      <c r="E692" s="12">
        <v>0.81541153706578351</v>
      </c>
      <c r="F692"/>
      <c r="G692"/>
    </row>
    <row r="693" spans="1:7" x14ac:dyDescent="0.25">
      <c r="A693" s="1" t="s">
        <v>15340</v>
      </c>
      <c r="B693" s="73"/>
      <c r="C693" s="73">
        <v>152</v>
      </c>
      <c r="D693" s="16">
        <v>101665.23</v>
      </c>
      <c r="E693" s="12">
        <v>0.81571366275922264</v>
      </c>
      <c r="F693"/>
      <c r="G693"/>
    </row>
    <row r="694" spans="1:7" x14ac:dyDescent="0.25">
      <c r="A694" s="1" t="s">
        <v>7724</v>
      </c>
      <c r="B694" s="73"/>
      <c r="C694" s="73">
        <v>148</v>
      </c>
      <c r="D694" s="16">
        <v>101632.44</v>
      </c>
      <c r="E694" s="12">
        <v>0.81601569100831928</v>
      </c>
      <c r="F694"/>
      <c r="G694"/>
    </row>
    <row r="695" spans="1:7" x14ac:dyDescent="0.25">
      <c r="A695" s="1" t="s">
        <v>10361</v>
      </c>
      <c r="B695" s="73"/>
      <c r="C695" s="73">
        <v>114</v>
      </c>
      <c r="D695" s="16">
        <v>101285.99</v>
      </c>
      <c r="E695" s="12">
        <v>0.81631668968765547</v>
      </c>
      <c r="F695"/>
      <c r="G695"/>
    </row>
    <row r="696" spans="1:7" x14ac:dyDescent="0.25">
      <c r="A696" s="1" t="s">
        <v>12649</v>
      </c>
      <c r="B696" s="73"/>
      <c r="C696" s="73">
        <v>110</v>
      </c>
      <c r="D696" s="16">
        <v>100872.59</v>
      </c>
      <c r="E696" s="12">
        <v>0.81661645983722131</v>
      </c>
      <c r="F696"/>
      <c r="G696"/>
    </row>
    <row r="697" spans="1:7" x14ac:dyDescent="0.25">
      <c r="A697" s="1" t="s">
        <v>5424</v>
      </c>
      <c r="B697" s="73"/>
      <c r="C697" s="73">
        <v>141</v>
      </c>
      <c r="D697" s="16">
        <v>100582.47</v>
      </c>
      <c r="E697" s="12">
        <v>0.81691536781683805</v>
      </c>
      <c r="F697"/>
      <c r="G697"/>
    </row>
    <row r="698" spans="1:7" x14ac:dyDescent="0.25">
      <c r="A698" s="1" t="s">
        <v>7605</v>
      </c>
      <c r="B698" s="73"/>
      <c r="C698" s="73">
        <v>139</v>
      </c>
      <c r="D698" s="16">
        <v>100199.38</v>
      </c>
      <c r="E698" s="12">
        <v>0.81721313734103695</v>
      </c>
      <c r="F698"/>
      <c r="G698"/>
    </row>
    <row r="699" spans="1:7" x14ac:dyDescent="0.25">
      <c r="A699" s="1" t="s">
        <v>5734</v>
      </c>
      <c r="B699" s="73"/>
      <c r="C699" s="73">
        <v>132</v>
      </c>
      <c r="D699" s="16">
        <v>99837.56</v>
      </c>
      <c r="E699" s="12">
        <v>0.81750983161936852</v>
      </c>
      <c r="F699"/>
      <c r="G699"/>
    </row>
    <row r="700" spans="1:7" x14ac:dyDescent="0.25">
      <c r="A700" s="1" t="s">
        <v>14819</v>
      </c>
      <c r="B700" s="73"/>
      <c r="C700" s="73">
        <v>64</v>
      </c>
      <c r="D700" s="16">
        <v>99836.17</v>
      </c>
      <c r="E700" s="12">
        <v>0.81780652176693969</v>
      </c>
      <c r="F700"/>
      <c r="G700"/>
    </row>
    <row r="701" spans="1:7" x14ac:dyDescent="0.25">
      <c r="A701" s="1" t="s">
        <v>7620</v>
      </c>
      <c r="B701" s="73"/>
      <c r="C701" s="73">
        <v>107</v>
      </c>
      <c r="D701" s="16">
        <v>99827.520000000004</v>
      </c>
      <c r="E701" s="12">
        <v>0.81810318620869915</v>
      </c>
      <c r="F701"/>
      <c r="G701"/>
    </row>
    <row r="702" spans="1:7" x14ac:dyDescent="0.25">
      <c r="A702" s="1" t="s">
        <v>11645</v>
      </c>
      <c r="B702" s="73"/>
      <c r="C702" s="73">
        <v>139</v>
      </c>
      <c r="D702" s="16">
        <v>99717.9</v>
      </c>
      <c r="E702" s="12">
        <v>0.81839952488501733</v>
      </c>
      <c r="F702"/>
      <c r="G702"/>
    </row>
    <row r="703" spans="1:7" x14ac:dyDescent="0.25">
      <c r="A703" s="1" t="s">
        <v>5389</v>
      </c>
      <c r="B703" s="73"/>
      <c r="C703" s="73">
        <v>155</v>
      </c>
      <c r="D703" s="16">
        <v>99601.71</v>
      </c>
      <c r="E703" s="12">
        <v>0.81869551827136444</v>
      </c>
      <c r="F703"/>
      <c r="G703"/>
    </row>
    <row r="704" spans="1:7" x14ac:dyDescent="0.25">
      <c r="A704" s="1" t="s">
        <v>6809</v>
      </c>
      <c r="B704" s="73"/>
      <c r="C704" s="73">
        <v>152</v>
      </c>
      <c r="D704" s="16">
        <v>99601.67</v>
      </c>
      <c r="E704" s="12">
        <v>0.81899151153884098</v>
      </c>
      <c r="F704"/>
      <c r="G704"/>
    </row>
    <row r="705" spans="1:7" x14ac:dyDescent="0.25">
      <c r="A705" s="1" t="s">
        <v>7333</v>
      </c>
      <c r="B705" s="73"/>
      <c r="C705" s="73">
        <v>112</v>
      </c>
      <c r="D705" s="16">
        <v>99056.61</v>
      </c>
      <c r="E705" s="12">
        <v>0.81928588501329214</v>
      </c>
      <c r="F705"/>
      <c r="G705"/>
    </row>
    <row r="706" spans="1:7" x14ac:dyDescent="0.25">
      <c r="A706" s="1" t="s">
        <v>7700</v>
      </c>
      <c r="B706" s="73"/>
      <c r="C706" s="73">
        <v>125</v>
      </c>
      <c r="D706" s="16">
        <v>98813.98</v>
      </c>
      <c r="E706" s="12">
        <v>0.8195795374471575</v>
      </c>
      <c r="F706"/>
      <c r="G706"/>
    </row>
    <row r="707" spans="1:7" x14ac:dyDescent="0.25">
      <c r="A707" s="1" t="s">
        <v>14607</v>
      </c>
      <c r="B707" s="73"/>
      <c r="C707" s="73">
        <v>56</v>
      </c>
      <c r="D707" s="16">
        <v>98766.37</v>
      </c>
      <c r="E707" s="12">
        <v>0.81987304839504704</v>
      </c>
      <c r="F707"/>
      <c r="G707"/>
    </row>
    <row r="708" spans="1:7" x14ac:dyDescent="0.25">
      <c r="A708" s="1" t="s">
        <v>8476</v>
      </c>
      <c r="B708" s="73"/>
      <c r="C708" s="73">
        <v>154</v>
      </c>
      <c r="D708" s="16">
        <v>98736.6</v>
      </c>
      <c r="E708" s="12">
        <v>0.82016647087334005</v>
      </c>
      <c r="F708"/>
      <c r="G708"/>
    </row>
    <row r="709" spans="1:7" x14ac:dyDescent="0.25">
      <c r="A709" s="1" t="s">
        <v>7602</v>
      </c>
      <c r="B709" s="73"/>
      <c r="C709" s="73">
        <v>107</v>
      </c>
      <c r="D709" s="16">
        <v>98493.57</v>
      </c>
      <c r="E709" s="12">
        <v>0.82045917112233901</v>
      </c>
      <c r="F709"/>
      <c r="G709"/>
    </row>
    <row r="710" spans="1:7" x14ac:dyDescent="0.25">
      <c r="A710" s="1" t="s">
        <v>5690</v>
      </c>
      <c r="B710" s="73"/>
      <c r="C710" s="73">
        <v>94</v>
      </c>
      <c r="D710" s="16">
        <v>98276.72</v>
      </c>
      <c r="E710" s="12">
        <v>0.82075122694298619</v>
      </c>
      <c r="F710"/>
      <c r="G710"/>
    </row>
    <row r="711" spans="1:7" x14ac:dyDescent="0.25">
      <c r="A711" s="1" t="s">
        <v>7380</v>
      </c>
      <c r="B711" s="73"/>
      <c r="C711" s="73">
        <v>94</v>
      </c>
      <c r="D711" s="16">
        <v>98185.21</v>
      </c>
      <c r="E711" s="12">
        <v>0.82104301081694886</v>
      </c>
      <c r="F711"/>
      <c r="G711"/>
    </row>
    <row r="712" spans="1:7" x14ac:dyDescent="0.25">
      <c r="A712" s="1" t="s">
        <v>7020</v>
      </c>
      <c r="B712" s="73"/>
      <c r="C712" s="73">
        <v>139</v>
      </c>
      <c r="D712" s="16">
        <v>98111.79</v>
      </c>
      <c r="E712" s="12">
        <v>0.82133457650354891</v>
      </c>
      <c r="F712"/>
      <c r="G712"/>
    </row>
    <row r="713" spans="1:7" x14ac:dyDescent="0.25">
      <c r="A713" s="1" t="s">
        <v>10325</v>
      </c>
      <c r="B713" s="73"/>
      <c r="C713" s="73">
        <v>131</v>
      </c>
      <c r="D713" s="16">
        <v>97801.17</v>
      </c>
      <c r="E713" s="12">
        <v>0.82162521909891228</v>
      </c>
      <c r="F713"/>
      <c r="G713"/>
    </row>
    <row r="714" spans="1:7" x14ac:dyDescent="0.25">
      <c r="A714" s="1" t="s">
        <v>8478</v>
      </c>
      <c r="B714" s="73"/>
      <c r="C714" s="73">
        <v>133</v>
      </c>
      <c r="D714" s="16">
        <v>96907.99</v>
      </c>
      <c r="E714" s="12">
        <v>0.82191320736863371</v>
      </c>
      <c r="F714"/>
      <c r="G714"/>
    </row>
    <row r="715" spans="1:7" x14ac:dyDescent="0.25">
      <c r="A715" s="1" t="s">
        <v>6878</v>
      </c>
      <c r="B715" s="73"/>
      <c r="C715" s="73">
        <v>159</v>
      </c>
      <c r="D715" s="16">
        <v>96660.63</v>
      </c>
      <c r="E715" s="12">
        <v>0.8222004605412967</v>
      </c>
      <c r="F715"/>
      <c r="G715"/>
    </row>
    <row r="716" spans="1:7" x14ac:dyDescent="0.25">
      <c r="A716" s="1" t="s">
        <v>5540</v>
      </c>
      <c r="B716" s="73"/>
      <c r="C716" s="73">
        <v>156</v>
      </c>
      <c r="D716" s="16">
        <v>96568.05</v>
      </c>
      <c r="E716" s="12">
        <v>0.8224874385874813</v>
      </c>
      <c r="F716"/>
      <c r="G716"/>
    </row>
    <row r="717" spans="1:7" x14ac:dyDescent="0.25">
      <c r="A717" s="1" t="s">
        <v>6376</v>
      </c>
      <c r="B717" s="73"/>
      <c r="C717" s="73">
        <v>79</v>
      </c>
      <c r="D717" s="16">
        <v>96198.7</v>
      </c>
      <c r="E717" s="12">
        <v>0.82277331901036965</v>
      </c>
      <c r="F717"/>
      <c r="G717"/>
    </row>
    <row r="718" spans="1:7" x14ac:dyDescent="0.25">
      <c r="A718" s="1" t="s">
        <v>12226</v>
      </c>
      <c r="B718" s="73"/>
      <c r="C718" s="73">
        <v>74</v>
      </c>
      <c r="D718" s="16">
        <v>96186.31</v>
      </c>
      <c r="E718" s="12">
        <v>0.82305916261302614</v>
      </c>
      <c r="F718"/>
      <c r="G718"/>
    </row>
    <row r="719" spans="1:7" x14ac:dyDescent="0.25">
      <c r="A719" s="1" t="s">
        <v>5374</v>
      </c>
      <c r="B719" s="73"/>
      <c r="C719" s="73">
        <v>125</v>
      </c>
      <c r="D719" s="16">
        <v>96138.67</v>
      </c>
      <c r="E719" s="12">
        <v>0.82334486464055379</v>
      </c>
      <c r="F719"/>
      <c r="G719"/>
    </row>
    <row r="720" spans="1:7" x14ac:dyDescent="0.25">
      <c r="A720" s="1" t="s">
        <v>5548</v>
      </c>
      <c r="B720" s="73"/>
      <c r="C720" s="73">
        <v>157</v>
      </c>
      <c r="D720" s="16">
        <v>95799.14</v>
      </c>
      <c r="E720" s="12">
        <v>0.82362955766297019</v>
      </c>
      <c r="F720"/>
      <c r="G720"/>
    </row>
    <row r="721" spans="1:7" x14ac:dyDescent="0.25">
      <c r="A721" s="1" t="s">
        <v>7775</v>
      </c>
      <c r="B721" s="73"/>
      <c r="C721" s="73">
        <v>137</v>
      </c>
      <c r="D721" s="16">
        <v>95711.59</v>
      </c>
      <c r="E721" s="12">
        <v>0.82391399050691205</v>
      </c>
      <c r="F721"/>
      <c r="G721"/>
    </row>
    <row r="722" spans="1:7" x14ac:dyDescent="0.25">
      <c r="A722" s="1" t="s">
        <v>14061</v>
      </c>
      <c r="B722" s="73"/>
      <c r="C722" s="73">
        <v>63</v>
      </c>
      <c r="D722" s="16">
        <v>95699.25</v>
      </c>
      <c r="E722" s="12">
        <v>0.82419838667921053</v>
      </c>
      <c r="F722"/>
      <c r="G722"/>
    </row>
    <row r="723" spans="1:7" x14ac:dyDescent="0.25">
      <c r="A723" s="1" t="s">
        <v>7802</v>
      </c>
      <c r="B723" s="73"/>
      <c r="C723" s="73">
        <v>87</v>
      </c>
      <c r="D723" s="16">
        <v>95330.72</v>
      </c>
      <c r="E723" s="12">
        <v>0.82448168766506436</v>
      </c>
      <c r="F723"/>
      <c r="G723"/>
    </row>
    <row r="724" spans="1:7" x14ac:dyDescent="0.25">
      <c r="A724" s="1" t="s">
        <v>7291</v>
      </c>
      <c r="B724" s="73"/>
      <c r="C724" s="73">
        <v>150</v>
      </c>
      <c r="D724" s="16">
        <v>95310.69</v>
      </c>
      <c r="E724" s="12">
        <v>0.82476492912636246</v>
      </c>
      <c r="F724"/>
      <c r="G724"/>
    </row>
    <row r="725" spans="1:7" x14ac:dyDescent="0.25">
      <c r="A725" s="1" t="s">
        <v>11224</v>
      </c>
      <c r="B725" s="73"/>
      <c r="C725" s="73">
        <v>120</v>
      </c>
      <c r="D725" s="16">
        <v>95261.38</v>
      </c>
      <c r="E725" s="12">
        <v>0.82504802404967559</v>
      </c>
      <c r="F725"/>
      <c r="G725"/>
    </row>
    <row r="726" spans="1:7" x14ac:dyDescent="0.25">
      <c r="A726" s="1" t="s">
        <v>5368</v>
      </c>
      <c r="B726" s="73"/>
      <c r="C726" s="73">
        <v>145</v>
      </c>
      <c r="D726" s="16">
        <v>95240</v>
      </c>
      <c r="E726" s="12">
        <v>0.8253310554365435</v>
      </c>
      <c r="F726"/>
      <c r="G726"/>
    </row>
    <row r="727" spans="1:7" x14ac:dyDescent="0.25">
      <c r="A727" s="1" t="s">
        <v>9997</v>
      </c>
      <c r="B727" s="73"/>
      <c r="C727" s="73">
        <v>136</v>
      </c>
      <c r="D727" s="16">
        <v>95137.52</v>
      </c>
      <c r="E727" s="12">
        <v>0.82561378227640869</v>
      </c>
      <c r="F727"/>
      <c r="G727"/>
    </row>
    <row r="728" spans="1:7" x14ac:dyDescent="0.25">
      <c r="A728" s="1" t="s">
        <v>5794</v>
      </c>
      <c r="B728" s="73"/>
      <c r="C728" s="73">
        <v>138</v>
      </c>
      <c r="D728" s="16">
        <v>94956.44</v>
      </c>
      <c r="E728" s="12">
        <v>0.82589597098813938</v>
      </c>
      <c r="F728"/>
      <c r="G728"/>
    </row>
    <row r="729" spans="1:7" x14ac:dyDescent="0.25">
      <c r="A729" s="1" t="s">
        <v>5498</v>
      </c>
      <c r="B729" s="73"/>
      <c r="C729" s="73">
        <v>146</v>
      </c>
      <c r="D729" s="16">
        <v>94637.71</v>
      </c>
      <c r="E729" s="12">
        <v>0.82617721250757759</v>
      </c>
      <c r="F729"/>
      <c r="G729"/>
    </row>
    <row r="730" spans="1:7" x14ac:dyDescent="0.25">
      <c r="A730" s="1" t="s">
        <v>5478</v>
      </c>
      <c r="B730" s="73"/>
      <c r="C730" s="73">
        <v>151</v>
      </c>
      <c r="D730" s="16">
        <v>94589.26</v>
      </c>
      <c r="E730" s="12">
        <v>0.82645831004475312</v>
      </c>
      <c r="F730"/>
      <c r="G730"/>
    </row>
    <row r="731" spans="1:7" x14ac:dyDescent="0.25">
      <c r="A731" s="1" t="s">
        <v>15689</v>
      </c>
      <c r="B731" s="73"/>
      <c r="C731" s="73">
        <v>101</v>
      </c>
      <c r="D731" s="16">
        <v>94579.49</v>
      </c>
      <c r="E731" s="12">
        <v>0.8267393785477346</v>
      </c>
      <c r="F731"/>
      <c r="G731"/>
    </row>
    <row r="732" spans="1:7" x14ac:dyDescent="0.25">
      <c r="A732" s="1" t="s">
        <v>5445</v>
      </c>
      <c r="B732" s="73"/>
      <c r="C732" s="73">
        <v>141</v>
      </c>
      <c r="D732" s="16">
        <v>94137.99</v>
      </c>
      <c r="E732" s="12">
        <v>0.8270191350142051</v>
      </c>
      <c r="F732"/>
      <c r="G732"/>
    </row>
    <row r="733" spans="1:7" x14ac:dyDescent="0.25">
      <c r="A733" s="1" t="s">
        <v>7326</v>
      </c>
      <c r="B733" s="73"/>
      <c r="C733" s="73">
        <v>147</v>
      </c>
      <c r="D733" s="16">
        <v>94038.35</v>
      </c>
      <c r="E733" s="12">
        <v>0.82729859537350026</v>
      </c>
      <c r="F733"/>
      <c r="G733"/>
    </row>
    <row r="734" spans="1:7" x14ac:dyDescent="0.25">
      <c r="A734" s="1" t="s">
        <v>6276</v>
      </c>
      <c r="B734" s="73"/>
      <c r="C734" s="73">
        <v>129</v>
      </c>
      <c r="D734" s="16">
        <v>93925.67</v>
      </c>
      <c r="E734" s="12">
        <v>0.8275777208737376</v>
      </c>
      <c r="F734"/>
      <c r="G734"/>
    </row>
    <row r="735" spans="1:7" x14ac:dyDescent="0.25">
      <c r="A735" s="1" t="s">
        <v>9946</v>
      </c>
      <c r="B735" s="73"/>
      <c r="C735" s="73">
        <v>81</v>
      </c>
      <c r="D735" s="16">
        <v>93909.62</v>
      </c>
      <c r="E735" s="12">
        <v>0.82785679867706419</v>
      </c>
      <c r="F735"/>
      <c r="G735"/>
    </row>
    <row r="736" spans="1:7" x14ac:dyDescent="0.25">
      <c r="A736" s="1" t="s">
        <v>7348</v>
      </c>
      <c r="B736" s="73"/>
      <c r="C736" s="73">
        <v>158</v>
      </c>
      <c r="D736" s="16">
        <v>93872.9</v>
      </c>
      <c r="E736" s="12">
        <v>0.82813576735699179</v>
      </c>
      <c r="F736"/>
      <c r="G736"/>
    </row>
    <row r="737" spans="1:7" x14ac:dyDescent="0.25">
      <c r="A737" s="1" t="s">
        <v>5417</v>
      </c>
      <c r="B737" s="73"/>
      <c r="C737" s="73">
        <v>113</v>
      </c>
      <c r="D737" s="16">
        <v>93518.95</v>
      </c>
      <c r="E737" s="12">
        <v>0.82841368417888306</v>
      </c>
      <c r="F737"/>
      <c r="G737"/>
    </row>
    <row r="738" spans="1:7" x14ac:dyDescent="0.25">
      <c r="A738" s="1" t="s">
        <v>9944</v>
      </c>
      <c r="B738" s="73"/>
      <c r="C738" s="73">
        <v>93</v>
      </c>
      <c r="D738" s="16">
        <v>93417.39</v>
      </c>
      <c r="E738" s="12">
        <v>0.82869129918780016</v>
      </c>
      <c r="F738"/>
      <c r="G738"/>
    </row>
    <row r="739" spans="1:7" x14ac:dyDescent="0.25">
      <c r="A739" s="1" t="s">
        <v>9948</v>
      </c>
      <c r="B739" s="73"/>
      <c r="C739" s="73">
        <v>120</v>
      </c>
      <c r="D739" s="16">
        <v>93220.58</v>
      </c>
      <c r="E739" s="12">
        <v>0.82896832932263875</v>
      </c>
      <c r="F739"/>
      <c r="G739"/>
    </row>
    <row r="740" spans="1:7" x14ac:dyDescent="0.25">
      <c r="A740" s="1" t="s">
        <v>10816</v>
      </c>
      <c r="B740" s="73"/>
      <c r="C740" s="73">
        <v>115</v>
      </c>
      <c r="D740" s="16">
        <v>93118.27</v>
      </c>
      <c r="E740" s="12">
        <v>0.8292450554156755</v>
      </c>
      <c r="F740"/>
      <c r="G740"/>
    </row>
    <row r="741" spans="1:7" x14ac:dyDescent="0.25">
      <c r="A741" s="1" t="s">
        <v>8778</v>
      </c>
      <c r="B741" s="73"/>
      <c r="C741" s="73">
        <v>27</v>
      </c>
      <c r="D741" s="16">
        <v>93066.75</v>
      </c>
      <c r="E741" s="12">
        <v>0.8295216284031155</v>
      </c>
      <c r="F741"/>
      <c r="G741"/>
    </row>
    <row r="742" spans="1:7" x14ac:dyDescent="0.25">
      <c r="A742" s="1" t="s">
        <v>6900</v>
      </c>
      <c r="B742" s="73"/>
      <c r="C742" s="73">
        <v>132</v>
      </c>
      <c r="D742" s="16">
        <v>92882.37</v>
      </c>
      <c r="E742" s="12">
        <v>0.82979765345557954</v>
      </c>
      <c r="F742"/>
      <c r="G742"/>
    </row>
    <row r="743" spans="1:7" x14ac:dyDescent="0.25">
      <c r="A743" s="1" t="s">
        <v>5493</v>
      </c>
      <c r="B743" s="73"/>
      <c r="C743" s="73">
        <v>153</v>
      </c>
      <c r="D743" s="16">
        <v>92795.93</v>
      </c>
      <c r="E743" s="12">
        <v>0.83007342162823383</v>
      </c>
      <c r="F743"/>
      <c r="G743"/>
    </row>
    <row r="744" spans="1:7" x14ac:dyDescent="0.25">
      <c r="A744" s="1" t="s">
        <v>5881</v>
      </c>
      <c r="B744" s="73"/>
      <c r="C744" s="73">
        <v>144</v>
      </c>
      <c r="D744" s="16">
        <v>92428.08</v>
      </c>
      <c r="E744" s="12">
        <v>0.83034809663524689</v>
      </c>
      <c r="F744"/>
      <c r="G744"/>
    </row>
    <row r="745" spans="1:7" x14ac:dyDescent="0.25">
      <c r="A745" s="1" t="s">
        <v>11212</v>
      </c>
      <c r="B745" s="73"/>
      <c r="C745" s="73">
        <v>77</v>
      </c>
      <c r="D745" s="16">
        <v>92155.19</v>
      </c>
      <c r="E745" s="12">
        <v>0.83062196067591021</v>
      </c>
      <c r="F745"/>
      <c r="G745"/>
    </row>
    <row r="746" spans="1:7" x14ac:dyDescent="0.25">
      <c r="A746" s="1" t="s">
        <v>9514</v>
      </c>
      <c r="B746" s="73"/>
      <c r="C746" s="73">
        <v>138</v>
      </c>
      <c r="D746" s="16">
        <v>91695.03</v>
      </c>
      <c r="E746" s="12">
        <v>0.83089445722683186</v>
      </c>
      <c r="F746"/>
      <c r="G746"/>
    </row>
    <row r="747" spans="1:7" x14ac:dyDescent="0.25">
      <c r="A747" s="1" t="s">
        <v>5594</v>
      </c>
      <c r="B747" s="73"/>
      <c r="C747" s="73">
        <v>96</v>
      </c>
      <c r="D747" s="16">
        <v>91496.58</v>
      </c>
      <c r="E747" s="12">
        <v>0.8311663640299719</v>
      </c>
      <c r="F747"/>
      <c r="G747"/>
    </row>
    <row r="748" spans="1:7" x14ac:dyDescent="0.25">
      <c r="A748" s="1" t="s">
        <v>6933</v>
      </c>
      <c r="B748" s="73"/>
      <c r="C748" s="73">
        <v>128</v>
      </c>
      <c r="D748" s="16">
        <v>91287.27</v>
      </c>
      <c r="E748" s="12">
        <v>0.83143764881190674</v>
      </c>
      <c r="F748"/>
      <c r="G748"/>
    </row>
    <row r="749" spans="1:7" x14ac:dyDescent="0.25">
      <c r="A749" s="1" t="s">
        <v>5806</v>
      </c>
      <c r="B749" s="73"/>
      <c r="C749" s="73">
        <v>89</v>
      </c>
      <c r="D749" s="16">
        <v>91109.59</v>
      </c>
      <c r="E749" s="12">
        <v>0.83170840556972547</v>
      </c>
      <c r="F749"/>
      <c r="G749"/>
    </row>
    <row r="750" spans="1:7" x14ac:dyDescent="0.25">
      <c r="A750" s="1" t="s">
        <v>14661</v>
      </c>
      <c r="B750" s="73"/>
      <c r="C750" s="73">
        <v>82</v>
      </c>
      <c r="D750" s="16">
        <v>91063.13</v>
      </c>
      <c r="E750" s="12">
        <v>0.83197902425910419</v>
      </c>
      <c r="F750"/>
      <c r="G750"/>
    </row>
    <row r="751" spans="1:7" x14ac:dyDescent="0.25">
      <c r="A751" s="1" t="s">
        <v>11414</v>
      </c>
      <c r="B751" s="73"/>
      <c r="C751" s="73">
        <v>110</v>
      </c>
      <c r="D751" s="16">
        <v>91022.63</v>
      </c>
      <c r="E751" s="12">
        <v>0.83224952259179275</v>
      </c>
      <c r="F751"/>
      <c r="G751"/>
    </row>
    <row r="752" spans="1:7" x14ac:dyDescent="0.25">
      <c r="A752" s="1" t="s">
        <v>15296</v>
      </c>
      <c r="B752" s="73"/>
      <c r="C752" s="73">
        <v>129</v>
      </c>
      <c r="D752" s="16">
        <v>90841.44</v>
      </c>
      <c r="E752" s="12">
        <v>0.83251948246945195</v>
      </c>
      <c r="F752"/>
      <c r="G752"/>
    </row>
    <row r="753" spans="1:7" x14ac:dyDescent="0.25">
      <c r="A753" s="1" t="s">
        <v>12247</v>
      </c>
      <c r="B753" s="73"/>
      <c r="C753" s="73">
        <v>136</v>
      </c>
      <c r="D753" s="16">
        <v>90835.56</v>
      </c>
      <c r="E753" s="12">
        <v>0.83278942487310292</v>
      </c>
      <c r="F753"/>
      <c r="G753"/>
    </row>
    <row r="754" spans="1:7" x14ac:dyDescent="0.25">
      <c r="A754" s="1" t="s">
        <v>5739</v>
      </c>
      <c r="B754" s="73"/>
      <c r="C754" s="73">
        <v>108</v>
      </c>
      <c r="D754" s="16">
        <v>90829.18</v>
      </c>
      <c r="E754" s="12">
        <v>0.83305934831686057</v>
      </c>
      <c r="F754"/>
      <c r="G754"/>
    </row>
    <row r="755" spans="1:7" x14ac:dyDescent="0.25">
      <c r="A755" s="1" t="s">
        <v>5644</v>
      </c>
      <c r="B755" s="73"/>
      <c r="C755" s="73">
        <v>132</v>
      </c>
      <c r="D755" s="16">
        <v>90508.98</v>
      </c>
      <c r="E755" s="12">
        <v>0.83332832019982361</v>
      </c>
      <c r="F755"/>
      <c r="G755"/>
    </row>
    <row r="756" spans="1:7" x14ac:dyDescent="0.25">
      <c r="A756" s="1" t="s">
        <v>15304</v>
      </c>
      <c r="B756" s="73"/>
      <c r="C756" s="73">
        <v>145</v>
      </c>
      <c r="D756" s="16">
        <v>90477.34</v>
      </c>
      <c r="E756" s="12">
        <v>0.83359719805597965</v>
      </c>
      <c r="F756"/>
      <c r="G756"/>
    </row>
    <row r="757" spans="1:7" x14ac:dyDescent="0.25">
      <c r="A757" s="1" t="s">
        <v>12967</v>
      </c>
      <c r="B757" s="73"/>
      <c r="C757" s="73">
        <v>69</v>
      </c>
      <c r="D757" s="16">
        <v>90367.48</v>
      </c>
      <c r="E757" s="12">
        <v>0.83386574943346981</v>
      </c>
      <c r="F757"/>
      <c r="G757"/>
    </row>
    <row r="758" spans="1:7" x14ac:dyDescent="0.25">
      <c r="A758" s="1" t="s">
        <v>12211</v>
      </c>
      <c r="B758" s="73"/>
      <c r="C758" s="73">
        <v>91</v>
      </c>
      <c r="D758" s="16">
        <v>90362.48</v>
      </c>
      <c r="E758" s="12">
        <v>0.83413428595210926</v>
      </c>
      <c r="F758"/>
      <c r="G758"/>
    </row>
    <row r="759" spans="1:7" x14ac:dyDescent="0.25">
      <c r="A759" s="1" t="s">
        <v>6883</v>
      </c>
      <c r="B759" s="73"/>
      <c r="C759" s="73">
        <v>154</v>
      </c>
      <c r="D759" s="16">
        <v>90316.35</v>
      </c>
      <c r="E759" s="12">
        <v>0.83440268538299278</v>
      </c>
      <c r="F759"/>
      <c r="G759"/>
    </row>
    <row r="760" spans="1:7" x14ac:dyDescent="0.25">
      <c r="A760" s="1" t="s">
        <v>13141</v>
      </c>
      <c r="B760" s="73"/>
      <c r="C760" s="73">
        <v>55</v>
      </c>
      <c r="D760" s="16">
        <v>90306.2</v>
      </c>
      <c r="E760" s="12">
        <v>0.83467105465040947</v>
      </c>
      <c r="F760"/>
      <c r="G760"/>
    </row>
    <row r="761" spans="1:7" x14ac:dyDescent="0.25">
      <c r="A761" s="1" t="s">
        <v>7655</v>
      </c>
      <c r="B761" s="73"/>
      <c r="C761" s="73">
        <v>156</v>
      </c>
      <c r="D761" s="16">
        <v>90136.16</v>
      </c>
      <c r="E761" s="12">
        <v>0.83493891859803382</v>
      </c>
      <c r="F761"/>
      <c r="G761"/>
    </row>
    <row r="762" spans="1:7" x14ac:dyDescent="0.25">
      <c r="A762" s="1" t="s">
        <v>5568</v>
      </c>
      <c r="B762" s="73"/>
      <c r="C762" s="73">
        <v>112</v>
      </c>
      <c r="D762" s="16">
        <v>90042.01</v>
      </c>
      <c r="E762" s="12">
        <v>0.83520650275350072</v>
      </c>
      <c r="F762"/>
      <c r="G762"/>
    </row>
    <row r="763" spans="1:7" x14ac:dyDescent="0.25">
      <c r="A763" s="1" t="s">
        <v>9546</v>
      </c>
      <c r="B763" s="73"/>
      <c r="C763" s="73">
        <v>146</v>
      </c>
      <c r="D763" s="16">
        <v>89864.04</v>
      </c>
      <c r="E763" s="12">
        <v>0.83547355802303824</v>
      </c>
      <c r="F763"/>
      <c r="G763"/>
    </row>
    <row r="764" spans="1:7" x14ac:dyDescent="0.25">
      <c r="A764" s="1" t="s">
        <v>6918</v>
      </c>
      <c r="B764" s="73"/>
      <c r="C764" s="73">
        <v>153</v>
      </c>
      <c r="D764" s="16">
        <v>89810.54</v>
      </c>
      <c r="E764" s="12">
        <v>0.83574045430287403</v>
      </c>
      <c r="F764"/>
      <c r="G764"/>
    </row>
    <row r="765" spans="1:7" x14ac:dyDescent="0.25">
      <c r="A765" s="1" t="s">
        <v>7747</v>
      </c>
      <c r="B765" s="73"/>
      <c r="C765" s="73">
        <v>121</v>
      </c>
      <c r="D765" s="16">
        <v>89597.13</v>
      </c>
      <c r="E765" s="12">
        <v>0.83600671637724688</v>
      </c>
      <c r="F765"/>
      <c r="G765"/>
    </row>
    <row r="766" spans="1:7" x14ac:dyDescent="0.25">
      <c r="A766" s="1" t="s">
        <v>7592</v>
      </c>
      <c r="B766" s="73"/>
      <c r="C766" s="73">
        <v>131</v>
      </c>
      <c r="D766" s="16">
        <v>89583.78</v>
      </c>
      <c r="E766" s="12">
        <v>0.83627293877848863</v>
      </c>
      <c r="F766"/>
      <c r="G766"/>
    </row>
    <row r="767" spans="1:7" x14ac:dyDescent="0.25">
      <c r="A767" s="1" t="s">
        <v>7644</v>
      </c>
      <c r="B767" s="73"/>
      <c r="C767" s="73">
        <v>101</v>
      </c>
      <c r="D767" s="16">
        <v>89465.76</v>
      </c>
      <c r="E767" s="12">
        <v>0.83653881045141998</v>
      </c>
      <c r="F767"/>
      <c r="G767"/>
    </row>
    <row r="768" spans="1:7" x14ac:dyDescent="0.25">
      <c r="A768" s="1" t="s">
        <v>15298</v>
      </c>
      <c r="B768" s="73"/>
      <c r="C768" s="73">
        <v>132</v>
      </c>
      <c r="D768" s="16">
        <v>89431.45</v>
      </c>
      <c r="E768" s="12">
        <v>0.83680458016291825</v>
      </c>
      <c r="F768"/>
      <c r="G768"/>
    </row>
    <row r="769" spans="1:7" x14ac:dyDescent="0.25">
      <c r="A769" s="1" t="s">
        <v>6929</v>
      </c>
      <c r="B769" s="73"/>
      <c r="C769" s="73">
        <v>154</v>
      </c>
      <c r="D769" s="16">
        <v>89263.46</v>
      </c>
      <c r="E769" s="12">
        <v>0.83706985064675299</v>
      </c>
      <c r="F769"/>
      <c r="G769"/>
    </row>
    <row r="770" spans="1:7" x14ac:dyDescent="0.25">
      <c r="A770" s="1" t="s">
        <v>5434</v>
      </c>
      <c r="B770" s="73"/>
      <c r="C770" s="73">
        <v>159</v>
      </c>
      <c r="D770" s="16">
        <v>89160.44</v>
      </c>
      <c r="E770" s="12">
        <v>0.83733481497882922</v>
      </c>
      <c r="F770"/>
      <c r="G770"/>
    </row>
    <row r="771" spans="1:7" x14ac:dyDescent="0.25">
      <c r="A771" s="1" t="s">
        <v>6851</v>
      </c>
      <c r="B771" s="73"/>
      <c r="C771" s="73">
        <v>154</v>
      </c>
      <c r="D771" s="16">
        <v>89144.43</v>
      </c>
      <c r="E771" s="12">
        <v>0.83759973173286584</v>
      </c>
      <c r="F771"/>
      <c r="G771"/>
    </row>
    <row r="772" spans="1:7" x14ac:dyDescent="0.25">
      <c r="A772" s="1" t="s">
        <v>7327</v>
      </c>
      <c r="B772" s="73"/>
      <c r="C772" s="73">
        <v>111</v>
      </c>
      <c r="D772" s="16">
        <v>89046.35</v>
      </c>
      <c r="E772" s="12">
        <v>0.83786435701568851</v>
      </c>
      <c r="F772"/>
      <c r="G772"/>
    </row>
    <row r="773" spans="1:7" x14ac:dyDescent="0.25">
      <c r="A773" s="1" t="s">
        <v>6978</v>
      </c>
      <c r="B773" s="73"/>
      <c r="C773" s="73">
        <v>145</v>
      </c>
      <c r="D773" s="16">
        <v>89044.15</v>
      </c>
      <c r="E773" s="12">
        <v>0.83812897576061662</v>
      </c>
      <c r="F773"/>
      <c r="G773"/>
    </row>
    <row r="774" spans="1:7" x14ac:dyDescent="0.25">
      <c r="A774" s="1" t="s">
        <v>10275</v>
      </c>
      <c r="B774" s="73"/>
      <c r="C774" s="73">
        <v>123</v>
      </c>
      <c r="D774" s="16">
        <v>89036.25</v>
      </c>
      <c r="E774" s="12">
        <v>0.83839357102856094</v>
      </c>
      <c r="F774"/>
      <c r="G774"/>
    </row>
    <row r="775" spans="1:7" x14ac:dyDescent="0.25">
      <c r="A775" s="1" t="s">
        <v>5633</v>
      </c>
      <c r="B775" s="73"/>
      <c r="C775" s="73">
        <v>154</v>
      </c>
      <c r="D775" s="16">
        <v>88559.45</v>
      </c>
      <c r="E775" s="12">
        <v>0.8386567493565088</v>
      </c>
      <c r="F775"/>
      <c r="G775"/>
    </row>
    <row r="776" spans="1:7" x14ac:dyDescent="0.25">
      <c r="A776" s="1" t="s">
        <v>11640</v>
      </c>
      <c r="B776" s="73"/>
      <c r="C776" s="73">
        <v>90</v>
      </c>
      <c r="D776" s="16">
        <v>88559.23</v>
      </c>
      <c r="E776" s="12">
        <v>0.8389199270306672</v>
      </c>
      <c r="F776"/>
      <c r="G776"/>
    </row>
    <row r="777" spans="1:7" x14ac:dyDescent="0.25">
      <c r="A777" s="1" t="s">
        <v>7746</v>
      </c>
      <c r="B777" s="73"/>
      <c r="C777" s="73">
        <v>155</v>
      </c>
      <c r="D777" s="16">
        <v>88476.39</v>
      </c>
      <c r="E777" s="12">
        <v>0.83918285852338836</v>
      </c>
      <c r="F777"/>
      <c r="G777"/>
    </row>
    <row r="778" spans="1:7" x14ac:dyDescent="0.25">
      <c r="A778" s="1" t="s">
        <v>7678</v>
      </c>
      <c r="B778" s="73"/>
      <c r="C778" s="73">
        <v>124</v>
      </c>
      <c r="D778" s="16">
        <v>88382.32</v>
      </c>
      <c r="E778" s="12">
        <v>0.83944551046169358</v>
      </c>
      <c r="F778"/>
      <c r="G778"/>
    </row>
    <row r="779" spans="1:7" x14ac:dyDescent="0.25">
      <c r="A779" s="1" t="s">
        <v>12227</v>
      </c>
      <c r="B779" s="73"/>
      <c r="C779" s="73">
        <v>97</v>
      </c>
      <c r="D779" s="16">
        <v>88302.18</v>
      </c>
      <c r="E779" s="12">
        <v>0.83970792424234098</v>
      </c>
      <c r="F779"/>
      <c r="G779"/>
    </row>
    <row r="780" spans="1:7" x14ac:dyDescent="0.25">
      <c r="A780" s="1" t="s">
        <v>7381</v>
      </c>
      <c r="B780" s="73"/>
      <c r="C780" s="73">
        <v>129</v>
      </c>
      <c r="D780" s="16">
        <v>88276.9</v>
      </c>
      <c r="E780" s="12">
        <v>0.83997026289663945</v>
      </c>
      <c r="F780"/>
      <c r="G780"/>
    </row>
    <row r="781" spans="1:7" x14ac:dyDescent="0.25">
      <c r="A781" s="1" t="s">
        <v>11984</v>
      </c>
      <c r="B781" s="73"/>
      <c r="C781" s="73">
        <v>101</v>
      </c>
      <c r="D781" s="16">
        <v>88228.08</v>
      </c>
      <c r="E781" s="12">
        <v>0.84023245646912037</v>
      </c>
      <c r="F781"/>
      <c r="G781"/>
    </row>
    <row r="782" spans="1:7" x14ac:dyDescent="0.25">
      <c r="A782" s="1" t="s">
        <v>7182</v>
      </c>
      <c r="B782" s="73"/>
      <c r="C782" s="73">
        <v>81</v>
      </c>
      <c r="D782" s="16">
        <v>88092.96</v>
      </c>
      <c r="E782" s="12">
        <v>0.84049424849602172</v>
      </c>
      <c r="F782"/>
      <c r="G782"/>
    </row>
    <row r="783" spans="1:7" x14ac:dyDescent="0.25">
      <c r="A783" s="1" t="s">
        <v>7358</v>
      </c>
      <c r="B783" s="73"/>
      <c r="C783" s="73">
        <v>44</v>
      </c>
      <c r="D783" s="16">
        <v>87773.71</v>
      </c>
      <c r="E783" s="12">
        <v>0.84075509178531016</v>
      </c>
      <c r="F783"/>
      <c r="G783"/>
    </row>
    <row r="784" spans="1:7" x14ac:dyDescent="0.25">
      <c r="A784" s="1" t="s">
        <v>6392</v>
      </c>
      <c r="B784" s="73"/>
      <c r="C784" s="73">
        <v>38</v>
      </c>
      <c r="D784" s="16">
        <v>87596.41</v>
      </c>
      <c r="E784" s="12">
        <v>0.84101540817975529</v>
      </c>
      <c r="F784"/>
      <c r="G784"/>
    </row>
    <row r="785" spans="1:7" x14ac:dyDescent="0.25">
      <c r="A785" s="1" t="s">
        <v>5688</v>
      </c>
      <c r="B785" s="73"/>
      <c r="C785" s="73">
        <v>122</v>
      </c>
      <c r="D785" s="16">
        <v>87411.25</v>
      </c>
      <c r="E785" s="12">
        <v>0.84127517432124366</v>
      </c>
      <c r="F785"/>
      <c r="G785"/>
    </row>
    <row r="786" spans="1:7" x14ac:dyDescent="0.25">
      <c r="A786" s="1" t="s">
        <v>6835</v>
      </c>
      <c r="B786" s="73"/>
      <c r="C786" s="73">
        <v>150</v>
      </c>
      <c r="D786" s="16">
        <v>86885.88</v>
      </c>
      <c r="E786" s="12">
        <v>0.84153337918386051</v>
      </c>
      <c r="F786"/>
      <c r="G786"/>
    </row>
    <row r="787" spans="1:7" x14ac:dyDescent="0.25">
      <c r="A787" s="1" t="s">
        <v>7430</v>
      </c>
      <c r="B787" s="73"/>
      <c r="C787" s="73">
        <v>154</v>
      </c>
      <c r="D787" s="16">
        <v>86563.62</v>
      </c>
      <c r="E787" s="12">
        <v>0.84179062636383639</v>
      </c>
      <c r="F787"/>
      <c r="G787"/>
    </row>
    <row r="788" spans="1:7" x14ac:dyDescent="0.25">
      <c r="A788" s="1" t="s">
        <v>5447</v>
      </c>
      <c r="B788" s="73"/>
      <c r="C788" s="73">
        <v>111</v>
      </c>
      <c r="D788" s="16">
        <v>86539.38</v>
      </c>
      <c r="E788" s="12">
        <v>0.84204780150810443</v>
      </c>
      <c r="F788"/>
      <c r="G788"/>
    </row>
    <row r="789" spans="1:7" x14ac:dyDescent="0.25">
      <c r="A789" s="1" t="s">
        <v>11808</v>
      </c>
      <c r="B789" s="73"/>
      <c r="C789" s="73">
        <v>88</v>
      </c>
      <c r="D789" s="16">
        <v>86530.89</v>
      </c>
      <c r="E789" s="12">
        <v>0.84230495142204398</v>
      </c>
      <c r="F789"/>
      <c r="G789"/>
    </row>
    <row r="790" spans="1:7" x14ac:dyDescent="0.25">
      <c r="A790" s="1" t="s">
        <v>7421</v>
      </c>
      <c r="B790" s="73"/>
      <c r="C790" s="73">
        <v>140</v>
      </c>
      <c r="D790" s="16">
        <v>86316.02</v>
      </c>
      <c r="E790" s="12">
        <v>0.84256146279173638</v>
      </c>
      <c r="F790"/>
      <c r="G790"/>
    </row>
    <row r="791" spans="1:7" x14ac:dyDescent="0.25">
      <c r="A791" s="1" t="s">
        <v>7788</v>
      </c>
      <c r="B791" s="73"/>
      <c r="C791" s="73">
        <v>147</v>
      </c>
      <c r="D791" s="16">
        <v>85843.56</v>
      </c>
      <c r="E791" s="12">
        <v>0.84281657011891487</v>
      </c>
      <c r="F791"/>
      <c r="G791"/>
    </row>
    <row r="792" spans="1:7" x14ac:dyDescent="0.25">
      <c r="A792" s="1" t="s">
        <v>7046</v>
      </c>
      <c r="B792" s="73"/>
      <c r="C792" s="73">
        <v>82</v>
      </c>
      <c r="D792" s="16">
        <v>85763.72</v>
      </c>
      <c r="E792" s="12">
        <v>0.84307144017996649</v>
      </c>
      <c r="F792"/>
      <c r="G792"/>
    </row>
    <row r="793" spans="1:7" x14ac:dyDescent="0.25">
      <c r="A793" s="1" t="s">
        <v>7266</v>
      </c>
      <c r="B793" s="73"/>
      <c r="C793" s="73">
        <v>143</v>
      </c>
      <c r="D793" s="16">
        <v>85606.22</v>
      </c>
      <c r="E793" s="12">
        <v>0.84332584218722306</v>
      </c>
      <c r="F793"/>
      <c r="G793"/>
    </row>
    <row r="794" spans="1:7" x14ac:dyDescent="0.25">
      <c r="A794" s="1" t="s">
        <v>6915</v>
      </c>
      <c r="B794" s="73"/>
      <c r="C794" s="73">
        <v>139</v>
      </c>
      <c r="D794" s="16">
        <v>85392.3</v>
      </c>
      <c r="E794" s="12">
        <v>0.84357960847341418</v>
      </c>
      <c r="F794"/>
      <c r="G794"/>
    </row>
    <row r="795" spans="1:7" x14ac:dyDescent="0.25">
      <c r="A795" s="1" t="s">
        <v>5718</v>
      </c>
      <c r="B795" s="73"/>
      <c r="C795" s="73">
        <v>158</v>
      </c>
      <c r="D795" s="16">
        <v>85305.33</v>
      </c>
      <c r="E795" s="12">
        <v>0.84383311630475721</v>
      </c>
      <c r="F795"/>
      <c r="G795"/>
    </row>
    <row r="796" spans="1:7" x14ac:dyDescent="0.25">
      <c r="A796" s="1" t="s">
        <v>10418</v>
      </c>
      <c r="B796" s="73"/>
      <c r="C796" s="73">
        <v>147</v>
      </c>
      <c r="D796" s="16">
        <v>85274.43</v>
      </c>
      <c r="E796" s="12">
        <v>0.84408653230840347</v>
      </c>
      <c r="F796"/>
      <c r="G796"/>
    </row>
    <row r="797" spans="1:7" x14ac:dyDescent="0.25">
      <c r="A797" s="1" t="s">
        <v>14246</v>
      </c>
      <c r="B797" s="73"/>
      <c r="C797" s="73">
        <v>64</v>
      </c>
      <c r="D797" s="16">
        <v>85269.91</v>
      </c>
      <c r="E797" s="12">
        <v>0.84433993487964876</v>
      </c>
      <c r="F797"/>
      <c r="G797"/>
    </row>
    <row r="798" spans="1:7" x14ac:dyDescent="0.25">
      <c r="A798" s="1" t="s">
        <v>5388</v>
      </c>
      <c r="B798" s="73"/>
      <c r="C798" s="73">
        <v>146</v>
      </c>
      <c r="D798" s="16">
        <v>85247.59</v>
      </c>
      <c r="E798" s="12">
        <v>0.8445932711209847</v>
      </c>
      <c r="F798"/>
      <c r="G798"/>
    </row>
    <row r="799" spans="1:7" x14ac:dyDescent="0.25">
      <c r="A799" s="1" t="s">
        <v>12690</v>
      </c>
      <c r="B799" s="73"/>
      <c r="C799" s="73">
        <v>119</v>
      </c>
      <c r="D799" s="16">
        <v>84929.46</v>
      </c>
      <c r="E799" s="12">
        <v>0.8448456619530903</v>
      </c>
      <c r="F799"/>
      <c r="G799"/>
    </row>
    <row r="800" spans="1:7" x14ac:dyDescent="0.25">
      <c r="A800" s="1" t="s">
        <v>13818</v>
      </c>
      <c r="B800" s="73"/>
      <c r="C800" s="73">
        <v>143</v>
      </c>
      <c r="D800" s="16">
        <v>84745.57</v>
      </c>
      <c r="E800" s="12">
        <v>0.84509750630638725</v>
      </c>
      <c r="F800"/>
      <c r="G800"/>
    </row>
    <row r="801" spans="1:7" x14ac:dyDescent="0.25">
      <c r="A801" s="1" t="s">
        <v>15333</v>
      </c>
      <c r="B801" s="73"/>
      <c r="C801" s="73">
        <v>132</v>
      </c>
      <c r="D801" s="16">
        <v>84723.31</v>
      </c>
      <c r="E801" s="12">
        <v>0.84534928450808122</v>
      </c>
      <c r="F801"/>
      <c r="G801"/>
    </row>
    <row r="802" spans="1:7" x14ac:dyDescent="0.25">
      <c r="A802" s="1" t="s">
        <v>5857</v>
      </c>
      <c r="B802" s="73"/>
      <c r="C802" s="73">
        <v>149</v>
      </c>
      <c r="D802" s="16">
        <v>84405.73</v>
      </c>
      <c r="E802" s="12">
        <v>0.84560011893501841</v>
      </c>
      <c r="F802"/>
      <c r="G802"/>
    </row>
    <row r="803" spans="1:7" x14ac:dyDescent="0.25">
      <c r="A803" s="1" t="s">
        <v>11969</v>
      </c>
      <c r="B803" s="73"/>
      <c r="C803" s="73">
        <v>105</v>
      </c>
      <c r="D803" s="16">
        <v>84399.14</v>
      </c>
      <c r="E803" s="12">
        <v>0.84585093377799037</v>
      </c>
      <c r="F803"/>
      <c r="G803"/>
    </row>
    <row r="804" spans="1:7" x14ac:dyDescent="0.25">
      <c r="A804" s="1" t="s">
        <v>7128</v>
      </c>
      <c r="B804" s="73"/>
      <c r="C804" s="73">
        <v>146</v>
      </c>
      <c r="D804" s="16">
        <v>84343.47</v>
      </c>
      <c r="E804" s="12">
        <v>0.84610158318251949</v>
      </c>
      <c r="F804"/>
      <c r="G804"/>
    </row>
    <row r="805" spans="1:7" x14ac:dyDescent="0.25">
      <c r="A805" s="1" t="s">
        <v>5547</v>
      </c>
      <c r="B805" s="73"/>
      <c r="C805" s="73">
        <v>151</v>
      </c>
      <c r="D805" s="16">
        <v>84009.19</v>
      </c>
      <c r="E805" s="12">
        <v>0.84635123918373056</v>
      </c>
      <c r="F805"/>
      <c r="G805"/>
    </row>
    <row r="806" spans="1:7" x14ac:dyDescent="0.25">
      <c r="A806" s="1" t="s">
        <v>13076</v>
      </c>
      <c r="B806" s="73"/>
      <c r="C806" s="73">
        <v>122</v>
      </c>
      <c r="D806" s="16">
        <v>83967.360000000001</v>
      </c>
      <c r="E806" s="12">
        <v>0.84660077087579733</v>
      </c>
      <c r="F806"/>
      <c r="G806"/>
    </row>
    <row r="807" spans="1:7" x14ac:dyDescent="0.25">
      <c r="A807" s="1" t="s">
        <v>6398</v>
      </c>
      <c r="B807" s="73"/>
      <c r="C807" s="73">
        <v>32</v>
      </c>
      <c r="D807" s="16">
        <v>83854.600000000006</v>
      </c>
      <c r="E807" s="12">
        <v>0.84684996747106456</v>
      </c>
      <c r="F807"/>
      <c r="G807"/>
    </row>
    <row r="808" spans="1:7" x14ac:dyDescent="0.25">
      <c r="A808" s="1" t="s">
        <v>7664</v>
      </c>
      <c r="B808" s="73"/>
      <c r="C808" s="73">
        <v>138</v>
      </c>
      <c r="D808" s="16">
        <v>83658.149999999994</v>
      </c>
      <c r="E808" s="12">
        <v>0.84709858026209028</v>
      </c>
      <c r="F808"/>
      <c r="G808"/>
    </row>
    <row r="809" spans="1:7" x14ac:dyDescent="0.25">
      <c r="A809" s="1" t="s">
        <v>12422</v>
      </c>
      <c r="B809" s="73"/>
      <c r="C809" s="73">
        <v>68</v>
      </c>
      <c r="D809" s="16">
        <v>83567.72</v>
      </c>
      <c r="E809" s="12">
        <v>0.84734692431594372</v>
      </c>
      <c r="F809"/>
      <c r="G809"/>
    </row>
    <row r="810" spans="1:7" x14ac:dyDescent="0.25">
      <c r="A810" s="1" t="s">
        <v>6816</v>
      </c>
      <c r="B810" s="73"/>
      <c r="C810" s="73">
        <v>139</v>
      </c>
      <c r="D810" s="16">
        <v>83538.210000000006</v>
      </c>
      <c r="E810" s="12">
        <v>0.84759518067286044</v>
      </c>
      <c r="F810"/>
      <c r="G810"/>
    </row>
    <row r="811" spans="1:7" x14ac:dyDescent="0.25">
      <c r="A811" s="1" t="s">
        <v>5533</v>
      </c>
      <c r="B811" s="73"/>
      <c r="C811" s="73">
        <v>139</v>
      </c>
      <c r="D811" s="16">
        <v>83491.199999999997</v>
      </c>
      <c r="E811" s="12">
        <v>0.84784329732686359</v>
      </c>
      <c r="F811"/>
      <c r="G811"/>
    </row>
    <row r="812" spans="1:7" x14ac:dyDescent="0.25">
      <c r="A812" s="1" t="s">
        <v>7666</v>
      </c>
      <c r="B812" s="73"/>
      <c r="C812" s="73">
        <v>115</v>
      </c>
      <c r="D812" s="16">
        <v>83485.2</v>
      </c>
      <c r="E812" s="12">
        <v>0.84809139615024587</v>
      </c>
      <c r="F812"/>
      <c r="G812"/>
    </row>
    <row r="813" spans="1:7" x14ac:dyDescent="0.25">
      <c r="A813" s="1" t="s">
        <v>16300</v>
      </c>
      <c r="B813" s="73"/>
      <c r="C813" s="73">
        <v>5</v>
      </c>
      <c r="D813" s="16">
        <v>83394.44</v>
      </c>
      <c r="E813" s="12">
        <v>0.84833922525577155</v>
      </c>
      <c r="F813"/>
      <c r="G813"/>
    </row>
    <row r="814" spans="1:7" x14ac:dyDescent="0.25">
      <c r="A814" s="1" t="s">
        <v>5446</v>
      </c>
      <c r="B814" s="73"/>
      <c r="C814" s="73">
        <v>154</v>
      </c>
      <c r="D814" s="16">
        <v>83167.06</v>
      </c>
      <c r="E814" s="12">
        <v>0.84858637864020592</v>
      </c>
      <c r="F814"/>
      <c r="G814"/>
    </row>
    <row r="815" spans="1:7" x14ac:dyDescent="0.25">
      <c r="A815" s="1" t="s">
        <v>5499</v>
      </c>
      <c r="B815" s="73"/>
      <c r="C815" s="73">
        <v>150</v>
      </c>
      <c r="D815" s="16">
        <v>83141.39</v>
      </c>
      <c r="E815" s="12">
        <v>0.84883345573930102</v>
      </c>
      <c r="F815"/>
      <c r="G815"/>
    </row>
    <row r="816" spans="1:7" x14ac:dyDescent="0.25">
      <c r="A816" s="1" t="s">
        <v>5655</v>
      </c>
      <c r="B816" s="73"/>
      <c r="C816" s="73">
        <v>154</v>
      </c>
      <c r="D816" s="16">
        <v>82867.77</v>
      </c>
      <c r="E816" s="12">
        <v>0.84907971970265395</v>
      </c>
      <c r="F816"/>
      <c r="G816"/>
    </row>
    <row r="817" spans="1:7" x14ac:dyDescent="0.25">
      <c r="A817" s="1" t="s">
        <v>7323</v>
      </c>
      <c r="B817" s="73"/>
      <c r="C817" s="73">
        <v>139</v>
      </c>
      <c r="D817" s="16">
        <v>82750.850000000006</v>
      </c>
      <c r="E817" s="12">
        <v>0.84932563620664392</v>
      </c>
      <c r="F817"/>
      <c r="G817"/>
    </row>
    <row r="818" spans="1:7" x14ac:dyDescent="0.25">
      <c r="A818" s="1" t="s">
        <v>5884</v>
      </c>
      <c r="B818" s="73"/>
      <c r="C818" s="73">
        <v>82</v>
      </c>
      <c r="D818" s="16">
        <v>82740.38</v>
      </c>
      <c r="E818" s="12">
        <v>0.84957152159620053</v>
      </c>
      <c r="F818"/>
      <c r="G818"/>
    </row>
    <row r="819" spans="1:7" x14ac:dyDescent="0.25">
      <c r="A819" s="1" t="s">
        <v>15550</v>
      </c>
      <c r="B819" s="73"/>
      <c r="C819" s="73">
        <v>63</v>
      </c>
      <c r="D819" s="16">
        <v>82657.509999999995</v>
      </c>
      <c r="E819" s="12">
        <v>0.84981716071516666</v>
      </c>
      <c r="F819"/>
      <c r="G819"/>
    </row>
    <row r="820" spans="1:7" x14ac:dyDescent="0.25">
      <c r="A820" s="1" t="s">
        <v>5567</v>
      </c>
      <c r="B820" s="73"/>
      <c r="C820" s="73">
        <v>147</v>
      </c>
      <c r="D820" s="16">
        <v>82603.44</v>
      </c>
      <c r="E820" s="12">
        <v>0.85006263915052216</v>
      </c>
      <c r="F820"/>
      <c r="G820"/>
    </row>
    <row r="821" spans="1:7" x14ac:dyDescent="0.25">
      <c r="A821" s="1" t="s">
        <v>14914</v>
      </c>
      <c r="B821" s="73"/>
      <c r="C821" s="73">
        <v>55</v>
      </c>
      <c r="D821" s="16">
        <v>82585.070000000007</v>
      </c>
      <c r="E821" s="12">
        <v>0.85030806299446038</v>
      </c>
      <c r="F821"/>
      <c r="G821"/>
    </row>
    <row r="822" spans="1:7" x14ac:dyDescent="0.25">
      <c r="A822" s="1" t="s">
        <v>5727</v>
      </c>
      <c r="B822" s="73"/>
      <c r="C822" s="73">
        <v>146</v>
      </c>
      <c r="D822" s="16">
        <v>82526.63</v>
      </c>
      <c r="E822" s="12">
        <v>0.85055331316815241</v>
      </c>
      <c r="F822"/>
      <c r="G822"/>
    </row>
    <row r="823" spans="1:7" x14ac:dyDescent="0.25">
      <c r="A823" s="1" t="s">
        <v>7840</v>
      </c>
      <c r="B823" s="73"/>
      <c r="C823" s="73">
        <v>116</v>
      </c>
      <c r="D823" s="16">
        <v>82412.19</v>
      </c>
      <c r="E823" s="12">
        <v>0.85079822325247112</v>
      </c>
      <c r="F823"/>
      <c r="G823"/>
    </row>
    <row r="824" spans="1:7" x14ac:dyDescent="0.25">
      <c r="A824" s="1" t="s">
        <v>7780</v>
      </c>
      <c r="B824" s="73"/>
      <c r="C824" s="73">
        <v>86</v>
      </c>
      <c r="D824" s="16">
        <v>82409.67</v>
      </c>
      <c r="E824" s="12">
        <v>0.85104312584792918</v>
      </c>
      <c r="F824"/>
      <c r="G824"/>
    </row>
    <row r="825" spans="1:7" x14ac:dyDescent="0.25">
      <c r="A825" s="1" t="s">
        <v>6919</v>
      </c>
      <c r="B825" s="73"/>
      <c r="C825" s="73">
        <v>151</v>
      </c>
      <c r="D825" s="16">
        <v>82036.800000000003</v>
      </c>
      <c r="E825" s="12">
        <v>0.85128692035946008</v>
      </c>
      <c r="F825"/>
      <c r="G825"/>
    </row>
    <row r="826" spans="1:7" x14ac:dyDescent="0.25">
      <c r="A826" s="1" t="s">
        <v>7595</v>
      </c>
      <c r="B826" s="73"/>
      <c r="C826" s="73">
        <v>114</v>
      </c>
      <c r="D826" s="16">
        <v>81632.78</v>
      </c>
      <c r="E826" s="12">
        <v>0.85152951421642431</v>
      </c>
      <c r="F826"/>
      <c r="G826"/>
    </row>
    <row r="827" spans="1:7" x14ac:dyDescent="0.25">
      <c r="A827" s="1" t="s">
        <v>16331</v>
      </c>
      <c r="B827" s="73"/>
      <c r="C827" s="73">
        <v>6</v>
      </c>
      <c r="D827" s="16">
        <v>81597.279999999999</v>
      </c>
      <c r="E827" s="12">
        <v>0.85177200257554897</v>
      </c>
      <c r="F827"/>
      <c r="G827"/>
    </row>
    <row r="828" spans="1:7" x14ac:dyDescent="0.25">
      <c r="A828" s="1" t="s">
        <v>7159</v>
      </c>
      <c r="B828" s="73"/>
      <c r="C828" s="73">
        <v>117</v>
      </c>
      <c r="D828" s="16">
        <v>81131.75</v>
      </c>
      <c r="E828" s="12">
        <v>0.8520131074865267</v>
      </c>
      <c r="F828"/>
      <c r="G828"/>
    </row>
    <row r="829" spans="1:7" x14ac:dyDescent="0.25">
      <c r="A829" s="1" t="s">
        <v>14721</v>
      </c>
      <c r="B829" s="73"/>
      <c r="C829" s="73">
        <v>74</v>
      </c>
      <c r="D829" s="16">
        <v>80982</v>
      </c>
      <c r="E829" s="12">
        <v>0.85225376737492786</v>
      </c>
      <c r="F829"/>
      <c r="G829"/>
    </row>
    <row r="830" spans="1:7" x14ac:dyDescent="0.25">
      <c r="A830" s="1" t="s">
        <v>7402</v>
      </c>
      <c r="B830" s="73"/>
      <c r="C830" s="73">
        <v>96</v>
      </c>
      <c r="D830" s="16">
        <v>80830.75</v>
      </c>
      <c r="E830" s="12">
        <v>0.85249397778309743</v>
      </c>
      <c r="F830"/>
      <c r="G830"/>
    </row>
    <row r="831" spans="1:7" x14ac:dyDescent="0.25">
      <c r="A831" s="1" t="s">
        <v>9292</v>
      </c>
      <c r="B831" s="73"/>
      <c r="C831" s="73">
        <v>79</v>
      </c>
      <c r="D831" s="16">
        <v>80771.05</v>
      </c>
      <c r="E831" s="12">
        <v>0.8527340107765905</v>
      </c>
      <c r="F831"/>
      <c r="G831"/>
    </row>
    <row r="832" spans="1:7" x14ac:dyDescent="0.25">
      <c r="A832" s="1" t="s">
        <v>8370</v>
      </c>
      <c r="B832" s="73"/>
      <c r="C832" s="73">
        <v>95</v>
      </c>
      <c r="D832" s="16">
        <v>80704.97</v>
      </c>
      <c r="E832" s="12">
        <v>0.85297384739551352</v>
      </c>
      <c r="F832"/>
      <c r="G832"/>
    </row>
    <row r="833" spans="1:7" x14ac:dyDescent="0.25">
      <c r="A833" s="1" t="s">
        <v>15065</v>
      </c>
      <c r="B833" s="73"/>
      <c r="C833" s="73">
        <v>64</v>
      </c>
      <c r="D833" s="16">
        <v>80539.259999999995</v>
      </c>
      <c r="E833" s="12">
        <v>0.85321319156240882</v>
      </c>
      <c r="F833"/>
      <c r="G833"/>
    </row>
    <row r="834" spans="1:7" x14ac:dyDescent="0.25">
      <c r="A834" s="1" t="s">
        <v>14287</v>
      </c>
      <c r="B834" s="73"/>
      <c r="C834" s="73">
        <v>57</v>
      </c>
      <c r="D834" s="16">
        <v>80426.509999999995</v>
      </c>
      <c r="E834" s="12">
        <v>0.85345220066222238</v>
      </c>
      <c r="F834"/>
      <c r="G834"/>
    </row>
    <row r="835" spans="1:7" x14ac:dyDescent="0.25">
      <c r="A835" s="1" t="s">
        <v>7733</v>
      </c>
      <c r="B835" s="73"/>
      <c r="C835" s="73">
        <v>111</v>
      </c>
      <c r="D835" s="16">
        <v>80425.13</v>
      </c>
      <c r="E835" s="12">
        <v>0.8536912056609931</v>
      </c>
      <c r="F835"/>
      <c r="G835"/>
    </row>
    <row r="836" spans="1:7" x14ac:dyDescent="0.25">
      <c r="A836" s="1" t="s">
        <v>14078</v>
      </c>
      <c r="B836" s="73"/>
      <c r="C836" s="73">
        <v>118</v>
      </c>
      <c r="D836" s="16">
        <v>80424.800000000003</v>
      </c>
      <c r="E836" s="12">
        <v>0.85393020967907973</v>
      </c>
      <c r="F836"/>
      <c r="G836"/>
    </row>
    <row r="837" spans="1:7" x14ac:dyDescent="0.25">
      <c r="A837" s="1" t="s">
        <v>15214</v>
      </c>
      <c r="B837" s="73"/>
      <c r="C837" s="73">
        <v>125</v>
      </c>
      <c r="D837" s="16">
        <v>80308.44</v>
      </c>
      <c r="E837" s="12">
        <v>0.85416886790199442</v>
      </c>
      <c r="F837"/>
      <c r="G837"/>
    </row>
    <row r="838" spans="1:7" x14ac:dyDescent="0.25">
      <c r="A838" s="1" t="s">
        <v>9713</v>
      </c>
      <c r="B838" s="73"/>
      <c r="C838" s="73">
        <v>132</v>
      </c>
      <c r="D838" s="16">
        <v>80271.38</v>
      </c>
      <c r="E838" s="12">
        <v>0.85440741599110814</v>
      </c>
      <c r="F838"/>
      <c r="G838"/>
    </row>
    <row r="839" spans="1:7" x14ac:dyDescent="0.25">
      <c r="A839" s="1" t="s">
        <v>5398</v>
      </c>
      <c r="B839" s="73"/>
      <c r="C839" s="73">
        <v>154</v>
      </c>
      <c r="D839" s="16">
        <v>80219.94</v>
      </c>
      <c r="E839" s="12">
        <v>0.8546458112123666</v>
      </c>
      <c r="F839"/>
      <c r="G839"/>
    </row>
    <row r="840" spans="1:7" x14ac:dyDescent="0.25">
      <c r="A840" s="1" t="s">
        <v>6588</v>
      </c>
      <c r="B840" s="73"/>
      <c r="C840" s="73">
        <v>29</v>
      </c>
      <c r="D840" s="16">
        <v>80164.31</v>
      </c>
      <c r="E840" s="12">
        <v>0.85488404111405292</v>
      </c>
      <c r="F840"/>
      <c r="G840"/>
    </row>
    <row r="841" spans="1:7" x14ac:dyDescent="0.25">
      <c r="A841" s="1" t="s">
        <v>7767</v>
      </c>
      <c r="B841" s="73"/>
      <c r="C841" s="73">
        <v>134</v>
      </c>
      <c r="D841" s="16">
        <v>80003.179999999993</v>
      </c>
      <c r="E841" s="12">
        <v>0.85512179217441875</v>
      </c>
      <c r="F841"/>
      <c r="G841"/>
    </row>
    <row r="842" spans="1:7" x14ac:dyDescent="0.25">
      <c r="A842" s="1" t="s">
        <v>10232</v>
      </c>
      <c r="B842" s="73"/>
      <c r="C842" s="73">
        <v>79</v>
      </c>
      <c r="D842" s="16">
        <v>79829.600000000006</v>
      </c>
      <c r="E842" s="12">
        <v>0.85535902739492597</v>
      </c>
      <c r="F842"/>
      <c r="G842"/>
    </row>
    <row r="843" spans="1:7" x14ac:dyDescent="0.25">
      <c r="A843" s="1" t="s">
        <v>5572</v>
      </c>
      <c r="B843" s="73"/>
      <c r="C843" s="73">
        <v>129</v>
      </c>
      <c r="D843" s="16">
        <v>79697.47</v>
      </c>
      <c r="E843" s="12">
        <v>0.85559586995544645</v>
      </c>
      <c r="F843"/>
      <c r="G843"/>
    </row>
    <row r="844" spans="1:7" x14ac:dyDescent="0.25">
      <c r="A844" s="1" t="s">
        <v>8886</v>
      </c>
      <c r="B844" s="73"/>
      <c r="C844" s="73">
        <v>78</v>
      </c>
      <c r="D844" s="16">
        <v>79406.929999999993</v>
      </c>
      <c r="E844" s="12">
        <v>0.85583184909787424</v>
      </c>
      <c r="F844"/>
      <c r="G844"/>
    </row>
    <row r="845" spans="1:7" x14ac:dyDescent="0.25">
      <c r="A845" s="1" t="s">
        <v>6860</v>
      </c>
      <c r="B845" s="73"/>
      <c r="C845" s="73">
        <v>149</v>
      </c>
      <c r="D845" s="16">
        <v>79372.7</v>
      </c>
      <c r="E845" s="12">
        <v>0.85606772651661045</v>
      </c>
      <c r="F845"/>
      <c r="G845"/>
    </row>
    <row r="846" spans="1:7" x14ac:dyDescent="0.25">
      <c r="A846" s="1" t="s">
        <v>7156</v>
      </c>
      <c r="B846" s="73"/>
      <c r="C846" s="73">
        <v>150</v>
      </c>
      <c r="D846" s="16">
        <v>79345.63</v>
      </c>
      <c r="E846" s="12">
        <v>0.85630352348952943</v>
      </c>
      <c r="F846"/>
      <c r="G846"/>
    </row>
    <row r="847" spans="1:7" x14ac:dyDescent="0.25">
      <c r="A847" s="1" t="s">
        <v>6889</v>
      </c>
      <c r="B847" s="73"/>
      <c r="C847" s="73">
        <v>147</v>
      </c>
      <c r="D847" s="16">
        <v>79162.13</v>
      </c>
      <c r="E847" s="12">
        <v>0.8565387751426301</v>
      </c>
      <c r="F847"/>
      <c r="G847"/>
    </row>
    <row r="848" spans="1:7" x14ac:dyDescent="0.25">
      <c r="A848" s="1" t="s">
        <v>6838</v>
      </c>
      <c r="B848" s="73"/>
      <c r="C848" s="73">
        <v>108</v>
      </c>
      <c r="D848" s="16">
        <v>79085.600000000006</v>
      </c>
      <c r="E848" s="12">
        <v>0.85677379936616316</v>
      </c>
      <c r="F848"/>
      <c r="G848"/>
    </row>
    <row r="849" spans="1:7" x14ac:dyDescent="0.25">
      <c r="A849" s="1" t="s">
        <v>7766</v>
      </c>
      <c r="B849" s="73"/>
      <c r="C849" s="73">
        <v>133</v>
      </c>
      <c r="D849" s="16">
        <v>78963.199999999997</v>
      </c>
      <c r="E849" s="12">
        <v>0.85700845984503249</v>
      </c>
      <c r="F849"/>
      <c r="G849"/>
    </row>
    <row r="850" spans="1:7" x14ac:dyDescent="0.25">
      <c r="A850" s="1" t="s">
        <v>5522</v>
      </c>
      <c r="B850" s="73"/>
      <c r="C850" s="73">
        <v>133</v>
      </c>
      <c r="D850" s="16">
        <v>78779.899999999994</v>
      </c>
      <c r="E850" s="12">
        <v>0.85724257559843764</v>
      </c>
      <c r="F850"/>
      <c r="G850"/>
    </row>
    <row r="851" spans="1:7" x14ac:dyDescent="0.25">
      <c r="A851" s="1" t="s">
        <v>8655</v>
      </c>
      <c r="B851" s="73"/>
      <c r="C851" s="73">
        <v>139</v>
      </c>
      <c r="D851" s="16">
        <v>78759.539999999994</v>
      </c>
      <c r="E851" s="12">
        <v>0.85747663084660308</v>
      </c>
      <c r="F851"/>
      <c r="G851"/>
    </row>
    <row r="852" spans="1:7" x14ac:dyDescent="0.25">
      <c r="A852" s="1" t="s">
        <v>5651</v>
      </c>
      <c r="B852" s="73"/>
      <c r="C852" s="73">
        <v>135</v>
      </c>
      <c r="D852" s="16">
        <v>78561.600000000006</v>
      </c>
      <c r="E852" s="12">
        <v>0.85771009786258967</v>
      </c>
      <c r="F852"/>
      <c r="G852"/>
    </row>
    <row r="853" spans="1:7" x14ac:dyDescent="0.25">
      <c r="A853" s="1" t="s">
        <v>8532</v>
      </c>
      <c r="B853" s="73"/>
      <c r="C853" s="73">
        <v>103</v>
      </c>
      <c r="D853" s="16">
        <v>78504.3</v>
      </c>
      <c r="E853" s="12">
        <v>0.85794339459614799</v>
      </c>
      <c r="F853"/>
      <c r="G853"/>
    </row>
    <row r="854" spans="1:7" x14ac:dyDescent="0.25">
      <c r="A854" s="1" t="s">
        <v>12930</v>
      </c>
      <c r="B854" s="73"/>
      <c r="C854" s="73">
        <v>70</v>
      </c>
      <c r="D854" s="16">
        <v>78492.149999999994</v>
      </c>
      <c r="E854" s="12">
        <v>0.85817665522269915</v>
      </c>
      <c r="F854"/>
      <c r="G854"/>
    </row>
    <row r="855" spans="1:7" x14ac:dyDescent="0.25">
      <c r="A855" s="1" t="s">
        <v>8368</v>
      </c>
      <c r="B855" s="73"/>
      <c r="C855" s="73">
        <v>151</v>
      </c>
      <c r="D855" s="16">
        <v>78453.039999999994</v>
      </c>
      <c r="E855" s="12">
        <v>0.85840979962332076</v>
      </c>
      <c r="F855"/>
      <c r="G855"/>
    </row>
    <row r="856" spans="1:7" x14ac:dyDescent="0.25">
      <c r="A856" s="1" t="s">
        <v>7037</v>
      </c>
      <c r="B856" s="73"/>
      <c r="C856" s="73">
        <v>149</v>
      </c>
      <c r="D856" s="16">
        <v>78283.31</v>
      </c>
      <c r="E856" s="12">
        <v>0.85864243962539877</v>
      </c>
      <c r="F856"/>
      <c r="G856"/>
    </row>
    <row r="857" spans="1:7" x14ac:dyDescent="0.25">
      <c r="A857" s="1" t="s">
        <v>5945</v>
      </c>
      <c r="B857" s="73"/>
      <c r="C857" s="73">
        <v>105</v>
      </c>
      <c r="D857" s="16">
        <v>78230.97</v>
      </c>
      <c r="E857" s="12">
        <v>0.85887492408502841</v>
      </c>
      <c r="F857"/>
      <c r="G857"/>
    </row>
    <row r="858" spans="1:7" x14ac:dyDescent="0.25">
      <c r="A858" s="1" t="s">
        <v>5703</v>
      </c>
      <c r="B858" s="73"/>
      <c r="C858" s="73">
        <v>151</v>
      </c>
      <c r="D858" s="16">
        <v>78175.55</v>
      </c>
      <c r="E858" s="12">
        <v>0.8591072438491576</v>
      </c>
      <c r="F858"/>
      <c r="G858"/>
    </row>
    <row r="859" spans="1:7" x14ac:dyDescent="0.25">
      <c r="A859" s="1" t="s">
        <v>14619</v>
      </c>
      <c r="B859" s="73"/>
      <c r="C859" s="73">
        <v>121</v>
      </c>
      <c r="D859" s="16">
        <v>78110.789999999994</v>
      </c>
      <c r="E859" s="12">
        <v>0.85933937116145331</v>
      </c>
      <c r="F859"/>
      <c r="G859"/>
    </row>
    <row r="860" spans="1:7" x14ac:dyDescent="0.25">
      <c r="A860" s="1" t="s">
        <v>6842</v>
      </c>
      <c r="B860" s="73"/>
      <c r="C860" s="73">
        <v>143</v>
      </c>
      <c r="D860" s="16">
        <v>78047.19</v>
      </c>
      <c r="E860" s="12">
        <v>0.85957130946916893</v>
      </c>
      <c r="F860"/>
      <c r="G860"/>
    </row>
    <row r="861" spans="1:7" x14ac:dyDescent="0.25">
      <c r="A861" s="1" t="s">
        <v>5623</v>
      </c>
      <c r="B861" s="73"/>
      <c r="C861" s="73">
        <v>103</v>
      </c>
      <c r="D861" s="16">
        <v>78034.19</v>
      </c>
      <c r="E861" s="12">
        <v>0.85980320914387298</v>
      </c>
      <c r="F861"/>
      <c r="G861"/>
    </row>
    <row r="862" spans="1:7" x14ac:dyDescent="0.25">
      <c r="A862" s="1" t="s">
        <v>8493</v>
      </c>
      <c r="B862" s="73"/>
      <c r="C862" s="73">
        <v>66</v>
      </c>
      <c r="D862" s="16">
        <v>77702.05</v>
      </c>
      <c r="E862" s="12">
        <v>0.86003412177484706</v>
      </c>
      <c r="F862"/>
      <c r="G862"/>
    </row>
    <row r="863" spans="1:7" x14ac:dyDescent="0.25">
      <c r="A863" s="1" t="s">
        <v>5400</v>
      </c>
      <c r="B863" s="73"/>
      <c r="C863" s="73">
        <v>153</v>
      </c>
      <c r="D863" s="16">
        <v>77676.92</v>
      </c>
      <c r="E863" s="12">
        <v>0.86026495972523798</v>
      </c>
      <c r="F863"/>
      <c r="G863"/>
    </row>
    <row r="864" spans="1:7" x14ac:dyDescent="0.25">
      <c r="A864" s="1" t="s">
        <v>15212</v>
      </c>
      <c r="B864" s="73"/>
      <c r="C864" s="73">
        <v>134</v>
      </c>
      <c r="D864" s="16">
        <v>77600.05</v>
      </c>
      <c r="E864" s="12">
        <v>0.86049556923565917</v>
      </c>
      <c r="F864"/>
      <c r="G864"/>
    </row>
    <row r="865" spans="1:7" x14ac:dyDescent="0.25">
      <c r="A865" s="1" t="s">
        <v>7401</v>
      </c>
      <c r="B865" s="73"/>
      <c r="C865" s="73">
        <v>114</v>
      </c>
      <c r="D865" s="16">
        <v>77597.52</v>
      </c>
      <c r="E865" s="12">
        <v>0.86072617122750195</v>
      </c>
      <c r="F865"/>
      <c r="G865"/>
    </row>
    <row r="866" spans="1:7" x14ac:dyDescent="0.25">
      <c r="A866" s="1" t="s">
        <v>7394</v>
      </c>
      <c r="B866" s="73"/>
      <c r="C866" s="73">
        <v>114</v>
      </c>
      <c r="D866" s="16">
        <v>77575.58</v>
      </c>
      <c r="E866" s="12">
        <v>0.86095670801870805</v>
      </c>
      <c r="F866"/>
      <c r="G866"/>
    </row>
    <row r="867" spans="1:7" x14ac:dyDescent="0.25">
      <c r="A867" s="1" t="s">
        <v>7412</v>
      </c>
      <c r="B867" s="73"/>
      <c r="C867" s="73">
        <v>77</v>
      </c>
      <c r="D867" s="16">
        <v>77520.570000000007</v>
      </c>
      <c r="E867" s="12">
        <v>0.8611870813328395</v>
      </c>
      <c r="F867"/>
      <c r="G867"/>
    </row>
    <row r="868" spans="1:7" x14ac:dyDescent="0.25">
      <c r="A868" s="1" t="s">
        <v>8454</v>
      </c>
      <c r="B868" s="73"/>
      <c r="C868" s="73">
        <v>75</v>
      </c>
      <c r="D868" s="16">
        <v>77464.679999999993</v>
      </c>
      <c r="E868" s="12">
        <v>0.86141728855473876</v>
      </c>
      <c r="F868"/>
      <c r="G868"/>
    </row>
    <row r="869" spans="1:7" x14ac:dyDescent="0.25">
      <c r="A869" s="1" t="s">
        <v>5670</v>
      </c>
      <c r="B869" s="73"/>
      <c r="C869" s="73">
        <v>149</v>
      </c>
      <c r="D869" s="16">
        <v>77219.37</v>
      </c>
      <c r="E869" s="12">
        <v>0.86164676677170804</v>
      </c>
      <c r="F869"/>
      <c r="G869"/>
    </row>
    <row r="870" spans="1:7" x14ac:dyDescent="0.25">
      <c r="A870" s="1" t="s">
        <v>7848</v>
      </c>
      <c r="B870" s="73"/>
      <c r="C870" s="73">
        <v>158</v>
      </c>
      <c r="D870" s="16">
        <v>77202.720000000001</v>
      </c>
      <c r="E870" s="12">
        <v>0.86187619550870487</v>
      </c>
      <c r="F870"/>
      <c r="G870"/>
    </row>
    <row r="871" spans="1:7" x14ac:dyDescent="0.25">
      <c r="A871" s="1" t="s">
        <v>15792</v>
      </c>
      <c r="B871" s="73"/>
      <c r="C871" s="73">
        <v>77</v>
      </c>
      <c r="D871" s="16">
        <v>76924.350000000006</v>
      </c>
      <c r="E871" s="12">
        <v>0.86210479699405151</v>
      </c>
      <c r="F871"/>
      <c r="G871"/>
    </row>
    <row r="872" spans="1:7" x14ac:dyDescent="0.25">
      <c r="A872" s="1" t="s">
        <v>5977</v>
      </c>
      <c r="B872" s="73"/>
      <c r="C872" s="73">
        <v>148</v>
      </c>
      <c r="D872" s="16">
        <v>76855.899999999994</v>
      </c>
      <c r="E872" s="12">
        <v>0.86233319506173289</v>
      </c>
      <c r="F872"/>
      <c r="G872"/>
    </row>
    <row r="873" spans="1:7" x14ac:dyDescent="0.25">
      <c r="A873" s="1" t="s">
        <v>5574</v>
      </c>
      <c r="B873" s="73"/>
      <c r="C873" s="73">
        <v>139</v>
      </c>
      <c r="D873" s="16">
        <v>76775.55</v>
      </c>
      <c r="E873" s="12">
        <v>0.86256135434768466</v>
      </c>
      <c r="F873"/>
      <c r="G873"/>
    </row>
    <row r="874" spans="1:7" x14ac:dyDescent="0.25">
      <c r="A874" s="1" t="s">
        <v>10351</v>
      </c>
      <c r="B874" s="73"/>
      <c r="C874" s="73">
        <v>145</v>
      </c>
      <c r="D874" s="16">
        <v>76666.59</v>
      </c>
      <c r="E874" s="12">
        <v>0.86278918982956332</v>
      </c>
      <c r="F874"/>
      <c r="G874"/>
    </row>
    <row r="875" spans="1:7" x14ac:dyDescent="0.25">
      <c r="A875" s="1" t="s">
        <v>11138</v>
      </c>
      <c r="B875" s="73"/>
      <c r="C875" s="73">
        <v>101</v>
      </c>
      <c r="D875" s="16">
        <v>76635.64</v>
      </c>
      <c r="E875" s="12">
        <v>0.8630169333351565</v>
      </c>
      <c r="F875"/>
      <c r="G875"/>
    </row>
    <row r="876" spans="1:7" x14ac:dyDescent="0.25">
      <c r="A876" s="1" t="s">
        <v>7781</v>
      </c>
      <c r="B876" s="73"/>
      <c r="C876" s="73">
        <v>111</v>
      </c>
      <c r="D876" s="16">
        <v>76597.84</v>
      </c>
      <c r="E876" s="12">
        <v>0.86324456450783893</v>
      </c>
      <c r="F876"/>
      <c r="G876"/>
    </row>
    <row r="877" spans="1:7" x14ac:dyDescent="0.25">
      <c r="A877" s="1" t="s">
        <v>7042</v>
      </c>
      <c r="B877" s="73"/>
      <c r="C877" s="73">
        <v>100</v>
      </c>
      <c r="D877" s="16">
        <v>76496.160000000003</v>
      </c>
      <c r="E877" s="12">
        <v>0.86347189351093501</v>
      </c>
      <c r="F877"/>
      <c r="G877"/>
    </row>
    <row r="878" spans="1:7" x14ac:dyDescent="0.25">
      <c r="A878" s="1" t="s">
        <v>15206</v>
      </c>
      <c r="B878" s="73"/>
      <c r="C878" s="73">
        <v>20</v>
      </c>
      <c r="D878" s="16">
        <v>76429.08</v>
      </c>
      <c r="E878" s="12">
        <v>0.86369902316769087</v>
      </c>
      <c r="F878"/>
      <c r="G878"/>
    </row>
    <row r="879" spans="1:7" x14ac:dyDescent="0.25">
      <c r="A879" s="1" t="s">
        <v>5563</v>
      </c>
      <c r="B879" s="73"/>
      <c r="C879" s="73">
        <v>153</v>
      </c>
      <c r="D879" s="16">
        <v>76248.42</v>
      </c>
      <c r="E879" s="12">
        <v>0.86392561594445583</v>
      </c>
      <c r="F879"/>
      <c r="G879"/>
    </row>
    <row r="880" spans="1:7" x14ac:dyDescent="0.25">
      <c r="A880" s="1" t="s">
        <v>15174</v>
      </c>
      <c r="B880" s="73"/>
      <c r="C880" s="73">
        <v>104</v>
      </c>
      <c r="D880" s="16">
        <v>76086.679999999993</v>
      </c>
      <c r="E880" s="12">
        <v>0.86415172806712037</v>
      </c>
      <c r="F880"/>
      <c r="G880"/>
    </row>
    <row r="881" spans="1:7" x14ac:dyDescent="0.25">
      <c r="A881" s="1" t="s">
        <v>5748</v>
      </c>
      <c r="B881" s="73"/>
      <c r="C881" s="73">
        <v>154</v>
      </c>
      <c r="D881" s="16">
        <v>76016.429999999993</v>
      </c>
      <c r="E881" s="12">
        <v>0.86437763142293345</v>
      </c>
      <c r="F881"/>
      <c r="G881"/>
    </row>
    <row r="882" spans="1:7" x14ac:dyDescent="0.25">
      <c r="A882" s="1" t="s">
        <v>6896</v>
      </c>
      <c r="B882" s="73"/>
      <c r="C882" s="73">
        <v>151</v>
      </c>
      <c r="D882" s="16">
        <v>75985.919999999998</v>
      </c>
      <c r="E882" s="12">
        <v>0.86460344411004009</v>
      </c>
      <c r="F882"/>
      <c r="G882"/>
    </row>
    <row r="883" spans="1:7" x14ac:dyDescent="0.25">
      <c r="A883" s="1" t="s">
        <v>5587</v>
      </c>
      <c r="B883" s="73"/>
      <c r="C883" s="73">
        <v>83</v>
      </c>
      <c r="D883" s="16">
        <v>75928.3</v>
      </c>
      <c r="E883" s="12">
        <v>0.86482908556375204</v>
      </c>
      <c r="F883"/>
      <c r="G883"/>
    </row>
    <row r="884" spans="1:7" x14ac:dyDescent="0.25">
      <c r="A884" s="1" t="s">
        <v>12819</v>
      </c>
      <c r="B884" s="73"/>
      <c r="C884" s="73">
        <v>150</v>
      </c>
      <c r="D884" s="16">
        <v>75832.289999999994</v>
      </c>
      <c r="E884" s="12">
        <v>0.86505444169781409</v>
      </c>
      <c r="F884"/>
      <c r="G884"/>
    </row>
    <row r="885" spans="1:7" x14ac:dyDescent="0.25">
      <c r="A885" s="1" t="s">
        <v>5951</v>
      </c>
      <c r="B885" s="73"/>
      <c r="C885" s="73">
        <v>115</v>
      </c>
      <c r="D885" s="16">
        <v>75819.23</v>
      </c>
      <c r="E885" s="12">
        <v>0.8652797590205582</v>
      </c>
      <c r="F885"/>
      <c r="G885"/>
    </row>
    <row r="886" spans="1:7" x14ac:dyDescent="0.25">
      <c r="A886" s="1" t="s">
        <v>12320</v>
      </c>
      <c r="B886" s="73"/>
      <c r="C886" s="73">
        <v>67</v>
      </c>
      <c r="D886" s="16">
        <v>75725.38</v>
      </c>
      <c r="E886" s="12">
        <v>0.86550479744267594</v>
      </c>
      <c r="F886"/>
      <c r="G886"/>
    </row>
    <row r="887" spans="1:7" x14ac:dyDescent="0.25">
      <c r="A887" s="1" t="s">
        <v>5642</v>
      </c>
      <c r="B887" s="73"/>
      <c r="C887" s="73">
        <v>85</v>
      </c>
      <c r="D887" s="16">
        <v>75494.490000000005</v>
      </c>
      <c r="E887" s="12">
        <v>0.86572914971278925</v>
      </c>
      <c r="F887"/>
      <c r="G887"/>
    </row>
    <row r="888" spans="1:7" x14ac:dyDescent="0.25">
      <c r="A888" s="1" t="s">
        <v>7684</v>
      </c>
      <c r="B888" s="73"/>
      <c r="C888" s="73">
        <v>129</v>
      </c>
      <c r="D888" s="16">
        <v>75413.08</v>
      </c>
      <c r="E888" s="12">
        <v>0.8659532600510963</v>
      </c>
      <c r="F888"/>
      <c r="G888"/>
    </row>
    <row r="889" spans="1:7" x14ac:dyDescent="0.25">
      <c r="A889" s="1" t="s">
        <v>10952</v>
      </c>
      <c r="B889" s="73"/>
      <c r="C889" s="73">
        <v>154</v>
      </c>
      <c r="D889" s="16">
        <v>75126.97</v>
      </c>
      <c r="E889" s="12">
        <v>0.86617652013625268</v>
      </c>
      <c r="F889"/>
      <c r="G889"/>
    </row>
    <row r="890" spans="1:7" x14ac:dyDescent="0.25">
      <c r="A890" s="1" t="s">
        <v>8537</v>
      </c>
      <c r="B890" s="73"/>
      <c r="C890" s="73">
        <v>150</v>
      </c>
      <c r="D890" s="16">
        <v>75061.759999999995</v>
      </c>
      <c r="E890" s="12">
        <v>0.86639958643227888</v>
      </c>
      <c r="F890"/>
      <c r="G890"/>
    </row>
    <row r="891" spans="1:7" x14ac:dyDescent="0.25">
      <c r="A891" s="1" t="s">
        <v>10213</v>
      </c>
      <c r="B891" s="73"/>
      <c r="C891" s="73">
        <v>117</v>
      </c>
      <c r="D891" s="16">
        <v>75019.98</v>
      </c>
      <c r="E891" s="12">
        <v>0.86662252856774935</v>
      </c>
      <c r="F891"/>
      <c r="G891"/>
    </row>
    <row r="892" spans="1:7" x14ac:dyDescent="0.25">
      <c r="A892" s="1" t="s">
        <v>5953</v>
      </c>
      <c r="B892" s="73"/>
      <c r="C892" s="73">
        <v>145</v>
      </c>
      <c r="D892" s="16">
        <v>74664.72</v>
      </c>
      <c r="E892" s="12">
        <v>0.86684441495216458</v>
      </c>
      <c r="F892"/>
      <c r="G892"/>
    </row>
    <row r="893" spans="1:7" x14ac:dyDescent="0.25">
      <c r="A893" s="1" t="s">
        <v>11651</v>
      </c>
      <c r="B893" s="73"/>
      <c r="C893" s="73">
        <v>107</v>
      </c>
      <c r="D893" s="16">
        <v>74657.899999999994</v>
      </c>
      <c r="E893" s="12">
        <v>0.86706628106910733</v>
      </c>
      <c r="F893"/>
      <c r="G893"/>
    </row>
    <row r="894" spans="1:7" x14ac:dyDescent="0.25">
      <c r="A894" s="1" t="s">
        <v>5802</v>
      </c>
      <c r="B894" s="73"/>
      <c r="C894" s="73">
        <v>101</v>
      </c>
      <c r="D894" s="16">
        <v>74617</v>
      </c>
      <c r="E894" s="12">
        <v>0.8672880256406521</v>
      </c>
      <c r="F894"/>
      <c r="G894"/>
    </row>
    <row r="895" spans="1:7" x14ac:dyDescent="0.25">
      <c r="A895" s="1" t="s">
        <v>6911</v>
      </c>
      <c r="B895" s="73"/>
      <c r="C895" s="73">
        <v>159</v>
      </c>
      <c r="D895" s="16">
        <v>74390.679999999993</v>
      </c>
      <c r="E895" s="12">
        <v>0.86750909764118178</v>
      </c>
      <c r="F895"/>
      <c r="G895"/>
    </row>
    <row r="896" spans="1:7" x14ac:dyDescent="0.25">
      <c r="A896" s="1" t="s">
        <v>7713</v>
      </c>
      <c r="B896" s="73"/>
      <c r="C896" s="73">
        <v>141</v>
      </c>
      <c r="D896" s="16">
        <v>74353.5</v>
      </c>
      <c r="E896" s="12">
        <v>0.86773005915129808</v>
      </c>
      <c r="F896"/>
      <c r="G896"/>
    </row>
    <row r="897" spans="1:7" x14ac:dyDescent="0.25">
      <c r="A897" s="1" t="s">
        <v>13427</v>
      </c>
      <c r="B897" s="73"/>
      <c r="C897" s="73">
        <v>72</v>
      </c>
      <c r="D897" s="16">
        <v>74307.72</v>
      </c>
      <c r="E897" s="12">
        <v>0.86795088461377812</v>
      </c>
      <c r="F897"/>
      <c r="G897"/>
    </row>
    <row r="898" spans="1:7" x14ac:dyDescent="0.25">
      <c r="A898" s="1" t="s">
        <v>6910</v>
      </c>
      <c r="B898" s="73"/>
      <c r="C898" s="73">
        <v>53</v>
      </c>
      <c r="D898" s="16">
        <v>74242.86</v>
      </c>
      <c r="E898" s="12">
        <v>0.86817151732724762</v>
      </c>
      <c r="F898"/>
      <c r="G898"/>
    </row>
    <row r="899" spans="1:7" x14ac:dyDescent="0.25">
      <c r="A899" s="1" t="s">
        <v>7107</v>
      </c>
      <c r="B899" s="73"/>
      <c r="C899" s="73">
        <v>123</v>
      </c>
      <c r="D899" s="16">
        <v>74215.92</v>
      </c>
      <c r="E899" s="12">
        <v>0.86839206998122997</v>
      </c>
      <c r="F899"/>
      <c r="G899"/>
    </row>
    <row r="900" spans="1:7" x14ac:dyDescent="0.25">
      <c r="A900" s="1" t="s">
        <v>8469</v>
      </c>
      <c r="B900" s="73"/>
      <c r="C900" s="73">
        <v>139</v>
      </c>
      <c r="D900" s="16">
        <v>73915.83</v>
      </c>
      <c r="E900" s="12">
        <v>0.86861173083671483</v>
      </c>
      <c r="F900"/>
      <c r="G900"/>
    </row>
    <row r="901" spans="1:7" x14ac:dyDescent="0.25">
      <c r="A901" s="1" t="s">
        <v>9026</v>
      </c>
      <c r="B901" s="73"/>
      <c r="C901" s="73">
        <v>136</v>
      </c>
      <c r="D901" s="16">
        <v>73746.539999999994</v>
      </c>
      <c r="E901" s="12">
        <v>0.86883088860123514</v>
      </c>
      <c r="F901"/>
      <c r="G901"/>
    </row>
    <row r="902" spans="1:7" x14ac:dyDescent="0.25">
      <c r="A902" s="1" t="s">
        <v>6923</v>
      </c>
      <c r="B902" s="73"/>
      <c r="C902" s="73">
        <v>113</v>
      </c>
      <c r="D902" s="16">
        <v>73549.55</v>
      </c>
      <c r="E902" s="12">
        <v>0.86904946095675817</v>
      </c>
      <c r="F902"/>
      <c r="G902"/>
    </row>
    <row r="903" spans="1:7" x14ac:dyDescent="0.25">
      <c r="A903" s="1" t="s">
        <v>6946</v>
      </c>
      <c r="B903" s="73"/>
      <c r="C903" s="73">
        <v>150</v>
      </c>
      <c r="D903" s="16">
        <v>73501.119999999995</v>
      </c>
      <c r="E903" s="12">
        <v>0.86926788938945387</v>
      </c>
      <c r="F903"/>
      <c r="G903"/>
    </row>
    <row r="904" spans="1:7" x14ac:dyDescent="0.25">
      <c r="A904" s="1" t="s">
        <v>7404</v>
      </c>
      <c r="B904" s="73"/>
      <c r="C904" s="73">
        <v>136</v>
      </c>
      <c r="D904" s="16">
        <v>73263.350000000006</v>
      </c>
      <c r="E904" s="12">
        <v>0.86948561122436663</v>
      </c>
      <c r="F904"/>
      <c r="G904"/>
    </row>
    <row r="905" spans="1:7" x14ac:dyDescent="0.25">
      <c r="A905" s="1" t="s">
        <v>14104</v>
      </c>
      <c r="B905" s="73"/>
      <c r="C905" s="73">
        <v>69</v>
      </c>
      <c r="D905" s="16">
        <v>73023.210000000006</v>
      </c>
      <c r="E905" s="12">
        <v>0.86970261941840099</v>
      </c>
      <c r="F905"/>
      <c r="G905"/>
    </row>
    <row r="906" spans="1:7" x14ac:dyDescent="0.25">
      <c r="A906" s="1" t="s">
        <v>6298</v>
      </c>
      <c r="B906" s="73"/>
      <c r="C906" s="73">
        <v>102</v>
      </c>
      <c r="D906" s="16">
        <v>73005.919999999998</v>
      </c>
      <c r="E906" s="12">
        <v>0.86991957623053007</v>
      </c>
      <c r="F906"/>
      <c r="G906"/>
    </row>
    <row r="907" spans="1:7" x14ac:dyDescent="0.25">
      <c r="A907" s="1" t="s">
        <v>5529</v>
      </c>
      <c r="B907" s="73"/>
      <c r="C907" s="73">
        <v>153</v>
      </c>
      <c r="D907" s="16">
        <v>73005.03</v>
      </c>
      <c r="E907" s="12">
        <v>0.87013653039778349</v>
      </c>
      <c r="F907"/>
      <c r="G907"/>
    </row>
    <row r="908" spans="1:7" x14ac:dyDescent="0.25">
      <c r="A908" s="1" t="s">
        <v>7799</v>
      </c>
      <c r="B908" s="73"/>
      <c r="C908" s="73">
        <v>119</v>
      </c>
      <c r="D908" s="16">
        <v>73004.14</v>
      </c>
      <c r="E908" s="12">
        <v>0.8703534819201616</v>
      </c>
      <c r="F908"/>
      <c r="G908"/>
    </row>
    <row r="909" spans="1:7" x14ac:dyDescent="0.25">
      <c r="A909" s="1" t="s">
        <v>5378</v>
      </c>
      <c r="B909" s="73"/>
      <c r="C909" s="73">
        <v>154</v>
      </c>
      <c r="D909" s="16">
        <v>72990.81</v>
      </c>
      <c r="E909" s="12">
        <v>0.87057039382884394</v>
      </c>
      <c r="F909"/>
      <c r="G909"/>
    </row>
    <row r="910" spans="1:7" x14ac:dyDescent="0.25">
      <c r="A910" s="1" t="s">
        <v>7154</v>
      </c>
      <c r="B910" s="73"/>
      <c r="C910" s="73">
        <v>152</v>
      </c>
      <c r="D910" s="16">
        <v>72927.539999999994</v>
      </c>
      <c r="E910" s="12">
        <v>0.87078711771363049</v>
      </c>
      <c r="F910"/>
      <c r="G910"/>
    </row>
    <row r="911" spans="1:7" x14ac:dyDescent="0.25">
      <c r="A911" s="1" t="s">
        <v>14358</v>
      </c>
      <c r="B911" s="73"/>
      <c r="C911" s="73">
        <v>134</v>
      </c>
      <c r="D911" s="16">
        <v>72863.850000000006</v>
      </c>
      <c r="E911" s="12">
        <v>0.87100365232637755</v>
      </c>
      <c r="F911"/>
      <c r="G911"/>
    </row>
    <row r="912" spans="1:7" x14ac:dyDescent="0.25">
      <c r="A912" s="1" t="s">
        <v>5732</v>
      </c>
      <c r="B912" s="73"/>
      <c r="C912" s="73">
        <v>89</v>
      </c>
      <c r="D912" s="16">
        <v>72681.67</v>
      </c>
      <c r="E912" s="12">
        <v>0.87121964554204301</v>
      </c>
      <c r="F912"/>
      <c r="G912"/>
    </row>
    <row r="913" spans="1:7" x14ac:dyDescent="0.25">
      <c r="A913" s="1" t="s">
        <v>15522</v>
      </c>
      <c r="B913" s="73"/>
      <c r="C913" s="73">
        <v>5</v>
      </c>
      <c r="D913" s="16">
        <v>72596.37</v>
      </c>
      <c r="E913" s="12">
        <v>0.87143538526571662</v>
      </c>
      <c r="F913"/>
      <c r="G913"/>
    </row>
    <row r="914" spans="1:7" x14ac:dyDescent="0.25">
      <c r="A914" s="1" t="s">
        <v>5736</v>
      </c>
      <c r="B914" s="73"/>
      <c r="C914" s="73">
        <v>128</v>
      </c>
      <c r="D914" s="16">
        <v>72584.100000000006</v>
      </c>
      <c r="E914" s="12">
        <v>0.87165108852577078</v>
      </c>
      <c r="F914"/>
      <c r="G914"/>
    </row>
    <row r="915" spans="1:7" x14ac:dyDescent="0.25">
      <c r="A915" s="1" t="s">
        <v>13154</v>
      </c>
      <c r="B915" s="73"/>
      <c r="C915" s="73">
        <v>139</v>
      </c>
      <c r="D915" s="16">
        <v>72480.78</v>
      </c>
      <c r="E915" s="12">
        <v>0.87186648474253536</v>
      </c>
      <c r="F915"/>
      <c r="G915"/>
    </row>
    <row r="916" spans="1:7" x14ac:dyDescent="0.25">
      <c r="A916" s="1" t="s">
        <v>6855</v>
      </c>
      <c r="B916" s="73"/>
      <c r="C916" s="73">
        <v>98</v>
      </c>
      <c r="D916" s="16">
        <v>72479.55</v>
      </c>
      <c r="E916" s="12">
        <v>0.87208187730402276</v>
      </c>
      <c r="F916"/>
      <c r="G916"/>
    </row>
    <row r="917" spans="1:7" x14ac:dyDescent="0.25">
      <c r="A917" s="1" t="s">
        <v>7850</v>
      </c>
      <c r="B917" s="73"/>
      <c r="C917" s="73">
        <v>155</v>
      </c>
      <c r="D917" s="16">
        <v>72067.86</v>
      </c>
      <c r="E917" s="12">
        <v>0.87229604641746672</v>
      </c>
      <c r="F917"/>
      <c r="G917"/>
    </row>
    <row r="918" spans="1:7" x14ac:dyDescent="0.25">
      <c r="A918" s="1" t="s">
        <v>5482</v>
      </c>
      <c r="B918" s="73"/>
      <c r="C918" s="73">
        <v>149</v>
      </c>
      <c r="D918" s="16">
        <v>71794.8</v>
      </c>
      <c r="E918" s="12">
        <v>0.87250940405935984</v>
      </c>
      <c r="F918"/>
      <c r="G918"/>
    </row>
    <row r="919" spans="1:7" x14ac:dyDescent="0.25">
      <c r="A919" s="1" t="s">
        <v>5565</v>
      </c>
      <c r="B919" s="73"/>
      <c r="C919" s="73">
        <v>137</v>
      </c>
      <c r="D919" s="16">
        <v>71783.31</v>
      </c>
      <c r="E919" s="12">
        <v>0.8727227275556142</v>
      </c>
      <c r="F919"/>
      <c r="G919"/>
    </row>
    <row r="920" spans="1:7" x14ac:dyDescent="0.25">
      <c r="A920" s="1" t="s">
        <v>5665</v>
      </c>
      <c r="B920" s="73"/>
      <c r="C920" s="73">
        <v>124</v>
      </c>
      <c r="D920" s="16">
        <v>71696.649999999994</v>
      </c>
      <c r="E920" s="12">
        <v>0.87293579351826933</v>
      </c>
      <c r="F920"/>
      <c r="G920"/>
    </row>
    <row r="921" spans="1:7" x14ac:dyDescent="0.25">
      <c r="A921" s="1" t="s">
        <v>7898</v>
      </c>
      <c r="B921" s="73"/>
      <c r="C921" s="73">
        <v>116</v>
      </c>
      <c r="D921" s="16">
        <v>71628.479999999996</v>
      </c>
      <c r="E921" s="12">
        <v>0.87314865689535504</v>
      </c>
      <c r="F921"/>
      <c r="G921"/>
    </row>
    <row r="922" spans="1:7" x14ac:dyDescent="0.25">
      <c r="A922" s="1" t="s">
        <v>7138</v>
      </c>
      <c r="B922" s="73"/>
      <c r="C922" s="73">
        <v>147</v>
      </c>
      <c r="D922" s="16">
        <v>71562.66</v>
      </c>
      <c r="E922" s="12">
        <v>0.87336132467053096</v>
      </c>
      <c r="F922"/>
      <c r="G922"/>
    </row>
    <row r="923" spans="1:7" x14ac:dyDescent="0.25">
      <c r="A923" s="1" t="s">
        <v>5413</v>
      </c>
      <c r="B923" s="73"/>
      <c r="C923" s="73">
        <v>141</v>
      </c>
      <c r="D923" s="16">
        <v>71533.14</v>
      </c>
      <c r="E923" s="12">
        <v>0.87357390471905272</v>
      </c>
      <c r="F923"/>
      <c r="G923"/>
    </row>
    <row r="924" spans="1:7" x14ac:dyDescent="0.25">
      <c r="A924" s="1" t="s">
        <v>5900</v>
      </c>
      <c r="B924" s="73"/>
      <c r="C924" s="73">
        <v>97</v>
      </c>
      <c r="D924" s="16">
        <v>71429.34</v>
      </c>
      <c r="E924" s="12">
        <v>0.87378617629783517</v>
      </c>
      <c r="F924"/>
      <c r="G924"/>
    </row>
    <row r="925" spans="1:7" x14ac:dyDescent="0.25">
      <c r="A925" s="1" t="s">
        <v>12899</v>
      </c>
      <c r="B925" s="73"/>
      <c r="C925" s="73">
        <v>92</v>
      </c>
      <c r="D925" s="16">
        <v>71307.23</v>
      </c>
      <c r="E925" s="12">
        <v>0.87399808499376774</v>
      </c>
      <c r="F925"/>
      <c r="G925"/>
    </row>
    <row r="926" spans="1:7" x14ac:dyDescent="0.25">
      <c r="A926" s="1" t="s">
        <v>12843</v>
      </c>
      <c r="B926" s="73"/>
      <c r="C926" s="73">
        <v>97</v>
      </c>
      <c r="D926" s="16">
        <v>71048.75</v>
      </c>
      <c r="E926" s="12">
        <v>0.87420922554655778</v>
      </c>
      <c r="F926"/>
      <c r="G926"/>
    </row>
    <row r="927" spans="1:7" x14ac:dyDescent="0.25">
      <c r="A927" s="1" t="s">
        <v>5801</v>
      </c>
      <c r="B927" s="73"/>
      <c r="C927" s="73">
        <v>73</v>
      </c>
      <c r="D927" s="16">
        <v>70961.14</v>
      </c>
      <c r="E927" s="12">
        <v>0.87442010574256701</v>
      </c>
      <c r="F927"/>
      <c r="G927"/>
    </row>
    <row r="928" spans="1:7" ht="15.75" thickBot="1" x14ac:dyDescent="0.3">
      <c r="A928" s="1" t="s">
        <v>5728</v>
      </c>
      <c r="B928" s="73"/>
      <c r="C928" s="73">
        <v>158</v>
      </c>
      <c r="D928" s="16">
        <v>70877.710000000006</v>
      </c>
      <c r="E928" s="12">
        <v>0.87463073800379454</v>
      </c>
      <c r="F928"/>
      <c r="G928"/>
    </row>
    <row r="929" spans="1:7" x14ac:dyDescent="0.25">
      <c r="A929" s="1" t="s">
        <v>6417</v>
      </c>
      <c r="B929" s="73"/>
      <c r="C929" s="73">
        <v>103</v>
      </c>
      <c r="D929" s="16">
        <v>70743.13</v>
      </c>
      <c r="E929" s="12">
        <v>0.8748409703241985</v>
      </c>
      <c r="F929"/>
      <c r="G929"/>
    </row>
    <row r="930" spans="1:7" x14ac:dyDescent="0.25">
      <c r="A930" s="1" t="s">
        <v>14816</v>
      </c>
      <c r="B930" s="73"/>
      <c r="C930" s="73">
        <v>89</v>
      </c>
      <c r="D930" s="16">
        <v>70598.89</v>
      </c>
      <c r="E930" s="12">
        <v>0.87505077399647935</v>
      </c>
      <c r="F930"/>
      <c r="G930"/>
    </row>
    <row r="931" spans="1:7" x14ac:dyDescent="0.25">
      <c r="A931" s="1" t="s">
        <v>9542</v>
      </c>
      <c r="B931" s="73"/>
      <c r="C931" s="73">
        <v>122</v>
      </c>
      <c r="D931" s="16">
        <v>70214.63</v>
      </c>
      <c r="E931" s="12">
        <v>0.87525943573637133</v>
      </c>
      <c r="F931"/>
      <c r="G931"/>
    </row>
    <row r="932" spans="1:7" x14ac:dyDescent="0.25">
      <c r="A932" s="1" t="s">
        <v>6852</v>
      </c>
      <c r="B932" s="73"/>
      <c r="C932" s="73">
        <v>156</v>
      </c>
      <c r="D932" s="16">
        <v>70144.429999999993</v>
      </c>
      <c r="E932" s="12">
        <v>0.87546788885800042</v>
      </c>
      <c r="F932"/>
      <c r="G932"/>
    </row>
    <row r="933" spans="1:7" x14ac:dyDescent="0.25">
      <c r="A933" s="1" t="s">
        <v>7739</v>
      </c>
      <c r="B933" s="73"/>
      <c r="C933" s="73">
        <v>98</v>
      </c>
      <c r="D933" s="16">
        <v>70135.97</v>
      </c>
      <c r="E933" s="12">
        <v>0.87567631683845426</v>
      </c>
      <c r="F933"/>
      <c r="G933"/>
    </row>
    <row r="934" spans="1:7" x14ac:dyDescent="0.25">
      <c r="A934" s="1" t="s">
        <v>10541</v>
      </c>
      <c r="B934" s="73"/>
      <c r="C934" s="73">
        <v>130</v>
      </c>
      <c r="D934" s="16">
        <v>69970.55</v>
      </c>
      <c r="E934" s="12">
        <v>0.87588425322869379</v>
      </c>
      <c r="F934"/>
      <c r="G934"/>
    </row>
    <row r="935" spans="1:7" ht="15.75" thickBot="1" x14ac:dyDescent="0.3">
      <c r="A935" s="1" t="s">
        <v>13143</v>
      </c>
      <c r="B935" s="73"/>
      <c r="C935" s="73">
        <v>93</v>
      </c>
      <c r="D935" s="16">
        <v>69911.91</v>
      </c>
      <c r="E935" s="12">
        <v>0.87609201535433312</v>
      </c>
      <c r="F935"/>
      <c r="G935"/>
    </row>
    <row r="936" spans="1:7" x14ac:dyDescent="0.25">
      <c r="A936" s="1" t="s">
        <v>6845</v>
      </c>
      <c r="B936" s="73"/>
      <c r="C936" s="73">
        <v>116</v>
      </c>
      <c r="D936" s="16">
        <v>69889.600000000006</v>
      </c>
      <c r="E936" s="12">
        <v>0.87629971117978089</v>
      </c>
      <c r="F936"/>
      <c r="G936"/>
    </row>
    <row r="937" spans="1:7" x14ac:dyDescent="0.25">
      <c r="A937" s="1" t="s">
        <v>5602</v>
      </c>
      <c r="B937" s="73"/>
      <c r="C937" s="73">
        <v>138</v>
      </c>
      <c r="D937" s="16">
        <v>69805.52</v>
      </c>
      <c r="E937" s="12">
        <v>0.87650715713879623</v>
      </c>
      <c r="F937"/>
      <c r="G937"/>
    </row>
    <row r="938" spans="1:7" x14ac:dyDescent="0.25">
      <c r="A938" s="1" t="s">
        <v>5435</v>
      </c>
      <c r="B938" s="73"/>
      <c r="C938" s="73">
        <v>143</v>
      </c>
      <c r="D938" s="16">
        <v>69794.92</v>
      </c>
      <c r="E938" s="12">
        <v>0.87671457159704835</v>
      </c>
      <c r="F938"/>
      <c r="G938"/>
    </row>
    <row r="939" spans="1:7" x14ac:dyDescent="0.25">
      <c r="A939" s="1" t="s">
        <v>11643</v>
      </c>
      <c r="B939" s="73"/>
      <c r="C939" s="73">
        <v>142</v>
      </c>
      <c r="D939" s="16">
        <v>69783.61</v>
      </c>
      <c r="E939" s="12">
        <v>0.87692195244458038</v>
      </c>
      <c r="F939"/>
      <c r="G939"/>
    </row>
    <row r="940" spans="1:7" x14ac:dyDescent="0.25">
      <c r="A940" s="1" t="s">
        <v>5650</v>
      </c>
      <c r="B940" s="73"/>
      <c r="C940" s="73">
        <v>56</v>
      </c>
      <c r="D940" s="16">
        <v>69707.87</v>
      </c>
      <c r="E940" s="12">
        <v>0.87712910821024304</v>
      </c>
      <c r="F940"/>
      <c r="G940"/>
    </row>
    <row r="941" spans="1:7" x14ac:dyDescent="0.25">
      <c r="A941" s="1" t="s">
        <v>7786</v>
      </c>
      <c r="B941" s="73"/>
      <c r="C941" s="73">
        <v>159</v>
      </c>
      <c r="D941" s="16">
        <v>69519.460000000006</v>
      </c>
      <c r="E941" s="12">
        <v>0.87733570406469596</v>
      </c>
      <c r="F941"/>
      <c r="G941"/>
    </row>
    <row r="942" spans="1:7" x14ac:dyDescent="0.25">
      <c r="A942" s="1" t="s">
        <v>8847</v>
      </c>
      <c r="B942" s="73"/>
      <c r="C942" s="73">
        <v>95</v>
      </c>
      <c r="D942" s="16">
        <v>69189.81</v>
      </c>
      <c r="E942" s="12">
        <v>0.87754132027512666</v>
      </c>
      <c r="F942"/>
      <c r="G942"/>
    </row>
    <row r="943" spans="1:7" x14ac:dyDescent="0.25">
      <c r="A943" s="1" t="s">
        <v>7790</v>
      </c>
      <c r="B943" s="73"/>
      <c r="C943" s="73">
        <v>103</v>
      </c>
      <c r="D943" s="16">
        <v>69156.94</v>
      </c>
      <c r="E943" s="12">
        <v>0.87774683880347337</v>
      </c>
      <c r="F943"/>
      <c r="G943"/>
    </row>
    <row r="944" spans="1:7" x14ac:dyDescent="0.25">
      <c r="A944" s="1" t="s">
        <v>5487</v>
      </c>
      <c r="B944" s="73"/>
      <c r="C944" s="73">
        <v>157</v>
      </c>
      <c r="D944" s="16">
        <v>68995.22</v>
      </c>
      <c r="E944" s="12">
        <v>0.87795187673715525</v>
      </c>
      <c r="F944"/>
      <c r="G944"/>
    </row>
    <row r="945" spans="1:7" x14ac:dyDescent="0.25">
      <c r="A945" s="1" t="s">
        <v>6945</v>
      </c>
      <c r="B945" s="73"/>
      <c r="C945" s="73">
        <v>51</v>
      </c>
      <c r="D945" s="16">
        <v>68947.009999999995</v>
      </c>
      <c r="E945" s="12">
        <v>0.87815677140179915</v>
      </c>
      <c r="F945"/>
      <c r="G945"/>
    </row>
    <row r="946" spans="1:7" x14ac:dyDescent="0.25">
      <c r="A946" s="1" t="s">
        <v>7426</v>
      </c>
      <c r="B946" s="73"/>
      <c r="C946" s="73">
        <v>154</v>
      </c>
      <c r="D946" s="16">
        <v>68670.179999999993</v>
      </c>
      <c r="E946" s="12">
        <v>0.87836084339131892</v>
      </c>
      <c r="F946"/>
      <c r="G946"/>
    </row>
    <row r="947" spans="1:7" x14ac:dyDescent="0.25">
      <c r="A947" s="1" t="s">
        <v>12973</v>
      </c>
      <c r="B947" s="73"/>
      <c r="C947" s="73">
        <v>113</v>
      </c>
      <c r="D947" s="16">
        <v>68525.72</v>
      </c>
      <c r="E947" s="12">
        <v>0.87856448607892634</v>
      </c>
      <c r="F947"/>
      <c r="G947"/>
    </row>
    <row r="948" spans="1:7" x14ac:dyDescent="0.25">
      <c r="A948" s="1" t="s">
        <v>11887</v>
      </c>
      <c r="B948" s="73"/>
      <c r="C948" s="73">
        <v>146</v>
      </c>
      <c r="D948" s="16">
        <v>68374.77</v>
      </c>
      <c r="E948" s="12">
        <v>0.87876768017783291</v>
      </c>
      <c r="F948"/>
      <c r="G948"/>
    </row>
    <row r="949" spans="1:7" x14ac:dyDescent="0.25">
      <c r="A949" s="1" t="s">
        <v>7653</v>
      </c>
      <c r="B949" s="73"/>
      <c r="C949" s="73">
        <v>50</v>
      </c>
      <c r="D949" s="16">
        <v>68362.63</v>
      </c>
      <c r="E949" s="12">
        <v>0.87897083819945021</v>
      </c>
      <c r="F949"/>
      <c r="G949"/>
    </row>
    <row r="950" spans="1:7" x14ac:dyDescent="0.25">
      <c r="A950" s="1" t="s">
        <v>14273</v>
      </c>
      <c r="B950" s="73"/>
      <c r="C950" s="73">
        <v>63</v>
      </c>
      <c r="D950" s="16">
        <v>68226.13</v>
      </c>
      <c r="E950" s="12">
        <v>0.87917359057444522</v>
      </c>
      <c r="F950"/>
      <c r="G950"/>
    </row>
    <row r="951" spans="1:7" x14ac:dyDescent="0.25">
      <c r="A951" s="1" t="s">
        <v>5722</v>
      </c>
      <c r="B951" s="73"/>
      <c r="C951" s="73">
        <v>153</v>
      </c>
      <c r="D951" s="16">
        <v>68225.94</v>
      </c>
      <c r="E951" s="12">
        <v>0.87937634238480389</v>
      </c>
      <c r="F951"/>
      <c r="G951"/>
    </row>
    <row r="952" spans="1:7" x14ac:dyDescent="0.25">
      <c r="A952" s="1" t="s">
        <v>14374</v>
      </c>
      <c r="B952" s="73"/>
      <c r="C952" s="73">
        <v>97</v>
      </c>
      <c r="D952" s="16">
        <v>67974.36</v>
      </c>
      <c r="E952" s="12">
        <v>0.87957834655723421</v>
      </c>
      <c r="F952"/>
      <c r="G952"/>
    </row>
    <row r="953" spans="1:7" x14ac:dyDescent="0.25">
      <c r="A953" s="1" t="s">
        <v>12279</v>
      </c>
      <c r="B953" s="73"/>
      <c r="C953" s="73">
        <v>101</v>
      </c>
      <c r="D953" s="16">
        <v>67960.37</v>
      </c>
      <c r="E953" s="12">
        <v>0.87978030915460037</v>
      </c>
      <c r="F953"/>
      <c r="G953"/>
    </row>
    <row r="954" spans="1:7" x14ac:dyDescent="0.25">
      <c r="A954" s="1" t="s">
        <v>10810</v>
      </c>
      <c r="B954" s="73"/>
      <c r="C954" s="73">
        <v>73</v>
      </c>
      <c r="D954" s="16">
        <v>67908.679999999993</v>
      </c>
      <c r="E954" s="12">
        <v>0.87998211814116867</v>
      </c>
      <c r="F954"/>
      <c r="G954"/>
    </row>
    <row r="955" spans="1:7" x14ac:dyDescent="0.25">
      <c r="A955" s="1" t="s">
        <v>7349</v>
      </c>
      <c r="B955" s="73"/>
      <c r="C955" s="73">
        <v>115</v>
      </c>
      <c r="D955" s="16">
        <v>67791.240000000005</v>
      </c>
      <c r="E955" s="12">
        <v>0.88018357812305326</v>
      </c>
      <c r="F955"/>
      <c r="G955"/>
    </row>
    <row r="956" spans="1:7" ht="15.75" thickBot="1" x14ac:dyDescent="0.3">
      <c r="A956" s="1" t="s">
        <v>15526</v>
      </c>
      <c r="B956" s="73"/>
      <c r="C956" s="73">
        <v>53</v>
      </c>
      <c r="D956" s="16">
        <v>67783.05</v>
      </c>
      <c r="E956" s="12">
        <v>0.88038501376614064</v>
      </c>
      <c r="F956"/>
      <c r="G956"/>
    </row>
    <row r="957" spans="1:7" x14ac:dyDescent="0.25">
      <c r="A957" s="1" t="s">
        <v>6626</v>
      </c>
      <c r="B957" s="73"/>
      <c r="C957" s="73">
        <v>97</v>
      </c>
      <c r="D957" s="16">
        <v>67727.23</v>
      </c>
      <c r="E957" s="12">
        <v>0.88058628352501944</v>
      </c>
      <c r="F957"/>
      <c r="G957"/>
    </row>
    <row r="958" spans="1:7" x14ac:dyDescent="0.25">
      <c r="A958" s="1" t="s">
        <v>5685</v>
      </c>
      <c r="B958" s="73"/>
      <c r="C958" s="73">
        <v>117</v>
      </c>
      <c r="D958" s="16">
        <v>67501.48</v>
      </c>
      <c r="E958" s="12">
        <v>0.88078688240679226</v>
      </c>
      <c r="F958"/>
      <c r="G958"/>
    </row>
    <row r="959" spans="1:7" ht="15.75" thickBot="1" x14ac:dyDescent="0.3">
      <c r="A959" s="1" t="s">
        <v>12812</v>
      </c>
      <c r="B959" s="73"/>
      <c r="C959" s="73">
        <v>91</v>
      </c>
      <c r="D959" s="16">
        <v>67423.039999999994</v>
      </c>
      <c r="E959" s="12">
        <v>0.88098724818291629</v>
      </c>
      <c r="F959"/>
      <c r="G959"/>
    </row>
    <row r="960" spans="1:7" x14ac:dyDescent="0.25">
      <c r="A960" s="1" t="s">
        <v>7336</v>
      </c>
      <c r="B960" s="73"/>
      <c r="C960" s="73">
        <v>103</v>
      </c>
      <c r="D960" s="16">
        <v>67067.100000000006</v>
      </c>
      <c r="E960" s="12">
        <v>0.88118655618718145</v>
      </c>
      <c r="F960"/>
      <c r="G960"/>
    </row>
    <row r="961" spans="1:7" x14ac:dyDescent="0.25">
      <c r="A961" s="1" t="s">
        <v>11550</v>
      </c>
      <c r="B961" s="73"/>
      <c r="C961" s="73">
        <v>89</v>
      </c>
      <c r="D961" s="16">
        <v>66902.320000000007</v>
      </c>
      <c r="E961" s="12">
        <v>0.88138537450316501</v>
      </c>
      <c r="F961"/>
      <c r="G961"/>
    </row>
    <row r="962" spans="1:7" x14ac:dyDescent="0.25">
      <c r="A962" s="1" t="s">
        <v>9313</v>
      </c>
      <c r="B962" s="73"/>
      <c r="C962" s="73">
        <v>141</v>
      </c>
      <c r="D962" s="16">
        <v>66835.92</v>
      </c>
      <c r="E962" s="12">
        <v>0.88158399549361222</v>
      </c>
      <c r="F962"/>
      <c r="G962"/>
    </row>
    <row r="963" spans="1:7" ht="15.75" thickBot="1" x14ac:dyDescent="0.3">
      <c r="A963" s="1" t="s">
        <v>8761</v>
      </c>
      <c r="B963" s="73"/>
      <c r="C963" s="73">
        <v>93</v>
      </c>
      <c r="D963" s="16">
        <v>66763.8</v>
      </c>
      <c r="E963" s="12">
        <v>0.88178240215999781</v>
      </c>
      <c r="F963"/>
      <c r="G963"/>
    </row>
    <row r="964" spans="1:7" x14ac:dyDescent="0.25">
      <c r="A964" s="1" t="s">
        <v>5579</v>
      </c>
      <c r="B964" s="73"/>
      <c r="C964" s="73">
        <v>153</v>
      </c>
      <c r="D964" s="16">
        <v>66680.5</v>
      </c>
      <c r="E964" s="12">
        <v>0.8819805612779319</v>
      </c>
      <c r="F964"/>
      <c r="G964"/>
    </row>
    <row r="965" spans="1:7" x14ac:dyDescent="0.25">
      <c r="A965" s="1" t="s">
        <v>12254</v>
      </c>
      <c r="B965" s="73"/>
      <c r="C965" s="73">
        <v>72</v>
      </c>
      <c r="D965" s="16">
        <v>66661.19</v>
      </c>
      <c r="E965" s="12">
        <v>0.8821786630109848</v>
      </c>
      <c r="F965"/>
      <c r="G965"/>
    </row>
    <row r="966" spans="1:7" ht="15.75" thickBot="1" x14ac:dyDescent="0.3">
      <c r="A966" s="1" t="s">
        <v>5464</v>
      </c>
      <c r="B966" s="73"/>
      <c r="C966" s="73">
        <v>145</v>
      </c>
      <c r="D966" s="16">
        <v>66496.320000000007</v>
      </c>
      <c r="E966" s="12">
        <v>0.88237627478829694</v>
      </c>
      <c r="F966"/>
      <c r="G966"/>
    </row>
    <row r="967" spans="1:7" x14ac:dyDescent="0.25">
      <c r="A967" s="1" t="s">
        <v>14673</v>
      </c>
      <c r="B967" s="73"/>
      <c r="C967" s="73">
        <v>129</v>
      </c>
      <c r="D967" s="16">
        <v>66467.789999999994</v>
      </c>
      <c r="E967" s="12">
        <v>0.88257380178100742</v>
      </c>
      <c r="F967"/>
      <c r="G967"/>
    </row>
    <row r="968" spans="1:7" x14ac:dyDescent="0.25">
      <c r="A968" s="1" t="s">
        <v>14589</v>
      </c>
      <c r="B968" s="73"/>
      <c r="C968" s="73">
        <v>81</v>
      </c>
      <c r="D968" s="16">
        <v>66418.52</v>
      </c>
      <c r="E968" s="12">
        <v>0.88277118235460372</v>
      </c>
      <c r="F968"/>
      <c r="G968"/>
    </row>
    <row r="969" spans="1:7" x14ac:dyDescent="0.25">
      <c r="A969" s="1" t="s">
        <v>6310</v>
      </c>
      <c r="B969" s="73"/>
      <c r="C969" s="73">
        <v>95</v>
      </c>
      <c r="D969" s="16">
        <v>66326.81</v>
      </c>
      <c r="E969" s="12">
        <v>0.88296829038716163</v>
      </c>
      <c r="F969"/>
      <c r="G969"/>
    </row>
    <row r="970" spans="1:7" x14ac:dyDescent="0.25">
      <c r="A970" s="1" t="s">
        <v>6820</v>
      </c>
      <c r="B970" s="73"/>
      <c r="C970" s="73">
        <v>153</v>
      </c>
      <c r="D970" s="16">
        <v>66321.899999999994</v>
      </c>
      <c r="E970" s="12">
        <v>0.88316538382832821</v>
      </c>
      <c r="F970"/>
      <c r="G970"/>
    </row>
    <row r="971" spans="1:7" x14ac:dyDescent="0.25">
      <c r="A971" s="1" t="s">
        <v>5541</v>
      </c>
      <c r="B971" s="73"/>
      <c r="C971" s="73">
        <v>143</v>
      </c>
      <c r="D971" s="16">
        <v>66319.53</v>
      </c>
      <c r="E971" s="12">
        <v>0.88336247022639958</v>
      </c>
      <c r="F971"/>
      <c r="G971"/>
    </row>
    <row r="972" spans="1:7" x14ac:dyDescent="0.25">
      <c r="A972" s="1" t="s">
        <v>5835</v>
      </c>
      <c r="B972" s="73"/>
      <c r="C972" s="73">
        <v>154</v>
      </c>
      <c r="D972" s="16">
        <v>66242.27</v>
      </c>
      <c r="E972" s="12">
        <v>0.88355932702551099</v>
      </c>
      <c r="F972"/>
      <c r="G972"/>
    </row>
    <row r="973" spans="1:7" x14ac:dyDescent="0.25">
      <c r="A973" s="1" t="s">
        <v>7831</v>
      </c>
      <c r="B973" s="73"/>
      <c r="C973" s="73">
        <v>133</v>
      </c>
      <c r="D973" s="16">
        <v>66122.92</v>
      </c>
      <c r="E973" s="12">
        <v>0.88375582914385786</v>
      </c>
      <c r="F973"/>
      <c r="G973"/>
    </row>
    <row r="974" spans="1:7" x14ac:dyDescent="0.25">
      <c r="A974" s="1" t="s">
        <v>10139</v>
      </c>
      <c r="B974" s="73"/>
      <c r="C974" s="73">
        <v>121</v>
      </c>
      <c r="D974" s="16">
        <v>65872.289999999994</v>
      </c>
      <c r="E974" s="12">
        <v>0.88395158644745786</v>
      </c>
      <c r="F974"/>
      <c r="G974"/>
    </row>
    <row r="975" spans="1:7" x14ac:dyDescent="0.25">
      <c r="A975" s="1" t="s">
        <v>7625</v>
      </c>
      <c r="B975" s="73"/>
      <c r="C975" s="73">
        <v>94</v>
      </c>
      <c r="D975" s="16">
        <v>65861.7</v>
      </c>
      <c r="E975" s="12">
        <v>0.8841473122800122</v>
      </c>
      <c r="F975"/>
      <c r="G975"/>
    </row>
    <row r="976" spans="1:7" ht="15.75" thickBot="1" x14ac:dyDescent="0.3">
      <c r="A976" s="1" t="s">
        <v>6339</v>
      </c>
      <c r="B976" s="73"/>
      <c r="C976" s="73">
        <v>118</v>
      </c>
      <c r="D976" s="16">
        <v>65834.880000000005</v>
      </c>
      <c r="E976" s="12">
        <v>0.88434295840969168</v>
      </c>
      <c r="F976"/>
      <c r="G976"/>
    </row>
    <row r="977" spans="1:7" x14ac:dyDescent="0.25">
      <c r="A977" s="1" t="s">
        <v>7112</v>
      </c>
      <c r="B977" s="73"/>
      <c r="C977" s="73">
        <v>153</v>
      </c>
      <c r="D977" s="16">
        <v>65640.89</v>
      </c>
      <c r="E977" s="12">
        <v>0.88453802804568427</v>
      </c>
      <c r="F977"/>
      <c r="G977"/>
    </row>
    <row r="978" spans="1:7" x14ac:dyDescent="0.25">
      <c r="A978" s="1" t="s">
        <v>7111</v>
      </c>
      <c r="B978" s="73"/>
      <c r="C978" s="73">
        <v>157</v>
      </c>
      <c r="D978" s="16">
        <v>65633.259999999995</v>
      </c>
      <c r="E978" s="12">
        <v>0.88473307500707077</v>
      </c>
      <c r="F978"/>
      <c r="G978"/>
    </row>
    <row r="979" spans="1:7" x14ac:dyDescent="0.25">
      <c r="A979" s="1" t="s">
        <v>5873</v>
      </c>
      <c r="B979" s="73"/>
      <c r="C979" s="73">
        <v>149</v>
      </c>
      <c r="D979" s="16">
        <v>65556.009999999995</v>
      </c>
      <c r="E979" s="12">
        <v>0.8849278923992151</v>
      </c>
      <c r="F979"/>
      <c r="G979"/>
    </row>
    <row r="980" spans="1:7" x14ac:dyDescent="0.25">
      <c r="A980" s="1" t="s">
        <v>15520</v>
      </c>
      <c r="B980" s="73"/>
      <c r="C980" s="73">
        <v>0</v>
      </c>
      <c r="D980" s="16">
        <v>65514.96</v>
      </c>
      <c r="E980" s="12">
        <v>0.88512258780019559</v>
      </c>
      <c r="F980"/>
      <c r="G980"/>
    </row>
    <row r="981" spans="1:7" x14ac:dyDescent="0.25">
      <c r="A981" s="1" t="s">
        <v>5663</v>
      </c>
      <c r="B981" s="73"/>
      <c r="C981" s="73">
        <v>132</v>
      </c>
      <c r="D981" s="16">
        <v>65049.63</v>
      </c>
      <c r="E981" s="12">
        <v>0.88531590034738317</v>
      </c>
      <c r="F981"/>
      <c r="G981"/>
    </row>
    <row r="982" spans="1:7" x14ac:dyDescent="0.25">
      <c r="A982" s="1" t="s">
        <v>14356</v>
      </c>
      <c r="B982" s="73"/>
      <c r="C982" s="73">
        <v>46</v>
      </c>
      <c r="D982" s="16">
        <v>65030.85</v>
      </c>
      <c r="E982" s="12">
        <v>0.88550915708472777</v>
      </c>
      <c r="F982"/>
      <c r="G982"/>
    </row>
    <row r="983" spans="1:7" ht="15.75" thickBot="1" x14ac:dyDescent="0.3">
      <c r="A983" s="1" t="s">
        <v>5808</v>
      </c>
      <c r="B983" s="73"/>
      <c r="C983" s="73">
        <v>132</v>
      </c>
      <c r="D983" s="16">
        <v>65005.4</v>
      </c>
      <c r="E983" s="12">
        <v>0.88570233819052246</v>
      </c>
      <c r="F983"/>
      <c r="G983"/>
    </row>
    <row r="984" spans="1:7" x14ac:dyDescent="0.25">
      <c r="A984" s="1" t="s">
        <v>9162</v>
      </c>
      <c r="B984" s="73"/>
      <c r="C984" s="73">
        <v>40</v>
      </c>
      <c r="D984" s="16">
        <v>64941.34</v>
      </c>
      <c r="E984" s="12">
        <v>0.88589532892472289</v>
      </c>
      <c r="F984"/>
      <c r="G984"/>
    </row>
    <row r="985" spans="1:7" x14ac:dyDescent="0.25">
      <c r="A985" s="1" t="s">
        <v>8903</v>
      </c>
      <c r="B985" s="73"/>
      <c r="C985" s="73">
        <v>74</v>
      </c>
      <c r="D985" s="16">
        <v>64829.05</v>
      </c>
      <c r="E985" s="12">
        <v>0.88608798595885596</v>
      </c>
      <c r="F985"/>
      <c r="G985"/>
    </row>
    <row r="986" spans="1:7" x14ac:dyDescent="0.25">
      <c r="A986" s="1" t="s">
        <v>9897</v>
      </c>
      <c r="B986" s="73"/>
      <c r="C986" s="73">
        <v>82</v>
      </c>
      <c r="D986" s="16">
        <v>64785.15</v>
      </c>
      <c r="E986" s="12">
        <v>0.88628051253228024</v>
      </c>
      <c r="F986"/>
      <c r="G986"/>
    </row>
    <row r="987" spans="1:7" x14ac:dyDescent="0.25">
      <c r="A987" s="1" t="s">
        <v>12823</v>
      </c>
      <c r="B987" s="73"/>
      <c r="C987" s="73">
        <v>147</v>
      </c>
      <c r="D987" s="16">
        <v>64596.36</v>
      </c>
      <c r="E987" s="12">
        <v>0.88647247806522256</v>
      </c>
      <c r="F987"/>
      <c r="G987"/>
    </row>
    <row r="988" spans="1:7" x14ac:dyDescent="0.25">
      <c r="A988" s="1" t="s">
        <v>14285</v>
      </c>
      <c r="B988" s="73"/>
      <c r="C988" s="73">
        <v>54</v>
      </c>
      <c r="D988" s="16">
        <v>64571.17</v>
      </c>
      <c r="E988" s="12">
        <v>0.88666436873927523</v>
      </c>
      <c r="F988"/>
      <c r="G988"/>
    </row>
    <row r="989" spans="1:7" x14ac:dyDescent="0.25">
      <c r="A989" s="1" t="s">
        <v>7756</v>
      </c>
      <c r="B989" s="73"/>
      <c r="C989" s="73">
        <v>118</v>
      </c>
      <c r="D989" s="16">
        <v>64487.01</v>
      </c>
      <c r="E989" s="12">
        <v>0.88685600930915409</v>
      </c>
      <c r="F989"/>
      <c r="G989"/>
    </row>
    <row r="990" spans="1:7" x14ac:dyDescent="0.25">
      <c r="A990" s="1" t="s">
        <v>5489</v>
      </c>
      <c r="B990" s="73"/>
      <c r="C990" s="73">
        <v>150</v>
      </c>
      <c r="D990" s="16">
        <v>64468.91</v>
      </c>
      <c r="E990" s="12">
        <v>0.88704759608999373</v>
      </c>
      <c r="F990"/>
      <c r="G990"/>
    </row>
    <row r="991" spans="1:7" x14ac:dyDescent="0.25">
      <c r="A991" s="1" t="s">
        <v>7319</v>
      </c>
      <c r="B991" s="73"/>
      <c r="C991" s="73">
        <v>131</v>
      </c>
      <c r="D991" s="16">
        <v>64247.54</v>
      </c>
      <c r="E991" s="12">
        <v>0.88723852501008038</v>
      </c>
      <c r="F991"/>
      <c r="G991"/>
    </row>
    <row r="992" spans="1:7" x14ac:dyDescent="0.25">
      <c r="A992" s="1" t="s">
        <v>5534</v>
      </c>
      <c r="B992" s="73"/>
      <c r="C992" s="73">
        <v>94</v>
      </c>
      <c r="D992" s="16">
        <v>64194.6</v>
      </c>
      <c r="E992" s="12">
        <v>0.88742929660465653</v>
      </c>
      <c r="F992"/>
      <c r="G992"/>
    </row>
    <row r="993" spans="1:7" x14ac:dyDescent="0.25">
      <c r="A993" s="1" t="s">
        <v>5383</v>
      </c>
      <c r="B993" s="73"/>
      <c r="C993" s="73">
        <v>157</v>
      </c>
      <c r="D993" s="16">
        <v>64100.480000000003</v>
      </c>
      <c r="E993" s="12">
        <v>0.88761978849622836</v>
      </c>
      <c r="F993"/>
      <c r="G993"/>
    </row>
    <row r="994" spans="1:7" x14ac:dyDescent="0.25">
      <c r="A994" s="1" t="s">
        <v>14871</v>
      </c>
      <c r="B994" s="73"/>
      <c r="C994" s="73">
        <v>55</v>
      </c>
      <c r="D994" s="16">
        <v>64015.15</v>
      </c>
      <c r="E994" s="12">
        <v>0.88781002680665511</v>
      </c>
      <c r="F994"/>
      <c r="G994"/>
    </row>
    <row r="995" spans="1:7" x14ac:dyDescent="0.25">
      <c r="A995" s="1" t="s">
        <v>5439</v>
      </c>
      <c r="B995" s="73"/>
      <c r="C995" s="73">
        <v>119</v>
      </c>
      <c r="D995" s="16">
        <v>63705.84</v>
      </c>
      <c r="E995" s="12">
        <v>0.88799934591886398</v>
      </c>
      <c r="F995"/>
      <c r="G995"/>
    </row>
    <row r="996" spans="1:7" ht="15.75" thickBot="1" x14ac:dyDescent="0.3">
      <c r="A996" s="1" t="s">
        <v>7127</v>
      </c>
      <c r="B996" s="73"/>
      <c r="C996" s="73">
        <v>135</v>
      </c>
      <c r="D996" s="16">
        <v>63683.25</v>
      </c>
      <c r="E996" s="12">
        <v>0.88818859789878579</v>
      </c>
      <c r="F996"/>
      <c r="G996"/>
    </row>
    <row r="997" spans="1:7" x14ac:dyDescent="0.25">
      <c r="A997" s="1" t="s">
        <v>11258</v>
      </c>
      <c r="B997" s="73"/>
      <c r="C997" s="73">
        <v>83</v>
      </c>
      <c r="D997" s="16">
        <v>63575.01</v>
      </c>
      <c r="E997" s="12">
        <v>0.88837752821430904</v>
      </c>
      <c r="F997"/>
      <c r="G997"/>
    </row>
    <row r="998" spans="1:7" x14ac:dyDescent="0.25">
      <c r="A998" s="1" t="s">
        <v>5702</v>
      </c>
      <c r="B998" s="73"/>
      <c r="C998" s="73">
        <v>156</v>
      </c>
      <c r="D998" s="16">
        <v>63404.74</v>
      </c>
      <c r="E998" s="12">
        <v>0.88856595252653292</v>
      </c>
      <c r="F998"/>
      <c r="G998"/>
    </row>
    <row r="999" spans="1:7" x14ac:dyDescent="0.25">
      <c r="A999" s="1" t="s">
        <v>12214</v>
      </c>
      <c r="B999" s="73"/>
      <c r="C999" s="73">
        <v>139</v>
      </c>
      <c r="D999" s="16">
        <v>63219.79</v>
      </c>
      <c r="E999" s="12">
        <v>0.88875382720987184</v>
      </c>
      <c r="F999"/>
      <c r="G999"/>
    </row>
    <row r="1000" spans="1:7" x14ac:dyDescent="0.25">
      <c r="A1000" s="1" t="s">
        <v>15201</v>
      </c>
      <c r="B1000" s="73"/>
      <c r="C1000" s="73">
        <v>109</v>
      </c>
      <c r="D1000" s="16">
        <v>63193.79</v>
      </c>
      <c r="E1000" s="12">
        <v>0.8889416246271874</v>
      </c>
      <c r="F1000"/>
      <c r="G1000"/>
    </row>
    <row r="1001" spans="1:7" x14ac:dyDescent="0.25">
      <c r="A1001" s="1" t="s">
        <v>7372</v>
      </c>
      <c r="B1001" s="73"/>
      <c r="C1001" s="73">
        <v>140</v>
      </c>
      <c r="D1001" s="16">
        <v>63137.88</v>
      </c>
      <c r="E1001" s="12">
        <v>0.8891292558928352</v>
      </c>
      <c r="F1001"/>
      <c r="G1001"/>
    </row>
    <row r="1002" spans="1:7" x14ac:dyDescent="0.25">
      <c r="A1002" s="1" t="s">
        <v>15347</v>
      </c>
      <c r="B1002" s="73"/>
      <c r="C1002" s="73">
        <v>86</v>
      </c>
      <c r="D1002" s="16">
        <v>63126.03</v>
      </c>
      <c r="E1002" s="12">
        <v>0.88931685194300691</v>
      </c>
      <c r="F1002"/>
      <c r="G1002"/>
    </row>
    <row r="1003" spans="1:7" x14ac:dyDescent="0.25">
      <c r="A1003" s="1" t="s">
        <v>8372</v>
      </c>
      <c r="B1003" s="73"/>
      <c r="C1003" s="73">
        <v>93</v>
      </c>
      <c r="D1003" s="16">
        <v>63016.99</v>
      </c>
      <c r="E1003" s="12">
        <v>0.88950412395136413</v>
      </c>
      <c r="F1003"/>
      <c r="G1003"/>
    </row>
    <row r="1004" spans="1:7" x14ac:dyDescent="0.25">
      <c r="A1004" s="1" t="s">
        <v>5450</v>
      </c>
      <c r="B1004" s="73"/>
      <c r="C1004" s="73">
        <v>105</v>
      </c>
      <c r="D1004" s="16">
        <v>62992.91</v>
      </c>
      <c r="E1004" s="12">
        <v>0.88969132439949672</v>
      </c>
      <c r="F1004"/>
      <c r="G1004"/>
    </row>
    <row r="1005" spans="1:7" x14ac:dyDescent="0.25">
      <c r="A1005" s="1" t="s">
        <v>9454</v>
      </c>
      <c r="B1005" s="73"/>
      <c r="C1005" s="73">
        <v>144</v>
      </c>
      <c r="D1005" s="16">
        <v>62940.9</v>
      </c>
      <c r="E1005" s="12">
        <v>0.88987837028586492</v>
      </c>
      <c r="F1005"/>
      <c r="G1005"/>
    </row>
    <row r="1006" spans="1:7" x14ac:dyDescent="0.25">
      <c r="A1006" s="1" t="s">
        <v>7362</v>
      </c>
      <c r="B1006" s="73"/>
      <c r="C1006" s="73">
        <v>111</v>
      </c>
      <c r="D1006" s="16">
        <v>62937</v>
      </c>
      <c r="E1006" s="12">
        <v>0.89006540458232963</v>
      </c>
      <c r="F1006"/>
      <c r="G1006"/>
    </row>
    <row r="1007" spans="1:7" x14ac:dyDescent="0.25">
      <c r="A1007" s="1" t="s">
        <v>13937</v>
      </c>
      <c r="B1007" s="73"/>
      <c r="C1007" s="73">
        <v>62</v>
      </c>
      <c r="D1007" s="16">
        <v>62887.37</v>
      </c>
      <c r="E1007" s="12">
        <v>0.89025229138984296</v>
      </c>
      <c r="F1007"/>
      <c r="G1007"/>
    </row>
    <row r="1008" spans="1:7" x14ac:dyDescent="0.25">
      <c r="A1008" s="1" t="s">
        <v>15704</v>
      </c>
      <c r="B1008" s="73"/>
      <c r="C1008" s="73">
        <v>94</v>
      </c>
      <c r="D1008" s="16">
        <v>62845.62</v>
      </c>
      <c r="E1008" s="12">
        <v>0.89043905412595359</v>
      </c>
      <c r="F1008"/>
      <c r="G1008"/>
    </row>
    <row r="1009" spans="1:7" x14ac:dyDescent="0.25">
      <c r="A1009" s="1" t="s">
        <v>15443</v>
      </c>
      <c r="B1009" s="73"/>
      <c r="C1009" s="73">
        <v>67</v>
      </c>
      <c r="D1009" s="16">
        <v>62840.1</v>
      </c>
      <c r="E1009" s="12">
        <v>0.89062580045789308</v>
      </c>
      <c r="F1009"/>
      <c r="G1009"/>
    </row>
    <row r="1010" spans="1:7" x14ac:dyDescent="0.25">
      <c r="A1010" s="1" t="s">
        <v>6358</v>
      </c>
      <c r="B1010" s="73"/>
      <c r="C1010" s="73">
        <v>137</v>
      </c>
      <c r="D1010" s="16">
        <v>62738.28</v>
      </c>
      <c r="E1010" s="12">
        <v>0.89081224420419813</v>
      </c>
      <c r="F1010"/>
      <c r="G1010"/>
    </row>
    <row r="1011" spans="1:7" x14ac:dyDescent="0.25">
      <c r="A1011" s="1" t="s">
        <v>5415</v>
      </c>
      <c r="B1011" s="73"/>
      <c r="C1011" s="73">
        <v>154</v>
      </c>
      <c r="D1011" s="16">
        <v>62586.44</v>
      </c>
      <c r="E1011" s="12">
        <v>0.89099823671692724</v>
      </c>
      <c r="F1011"/>
      <c r="G1011"/>
    </row>
    <row r="1012" spans="1:7" x14ac:dyDescent="0.25">
      <c r="A1012" s="1" t="s">
        <v>5717</v>
      </c>
      <c r="B1012" s="73"/>
      <c r="C1012" s="73">
        <v>155</v>
      </c>
      <c r="D1012" s="16">
        <v>62510.61</v>
      </c>
      <c r="E1012" s="12">
        <v>0.8911840038803277</v>
      </c>
      <c r="F1012"/>
      <c r="G1012"/>
    </row>
    <row r="1013" spans="1:7" x14ac:dyDescent="0.25">
      <c r="A1013" s="1" t="s">
        <v>5603</v>
      </c>
      <c r="B1013" s="73"/>
      <c r="C1013" s="73">
        <v>142</v>
      </c>
      <c r="D1013" s="16">
        <v>62385.63</v>
      </c>
      <c r="E1013" s="12">
        <v>0.89136939963189765</v>
      </c>
      <c r="F1013"/>
      <c r="G1013"/>
    </row>
    <row r="1014" spans="1:7" x14ac:dyDescent="0.25">
      <c r="A1014" s="1" t="s">
        <v>6898</v>
      </c>
      <c r="B1014" s="73"/>
      <c r="C1014" s="73">
        <v>157</v>
      </c>
      <c r="D1014" s="16">
        <v>62301.87</v>
      </c>
      <c r="E1014" s="12">
        <v>0.89155454646800192</v>
      </c>
      <c r="F1014"/>
      <c r="G1014"/>
    </row>
    <row r="1015" spans="1:7" x14ac:dyDescent="0.25">
      <c r="A1015" s="1" t="s">
        <v>5687</v>
      </c>
      <c r="B1015" s="73"/>
      <c r="C1015" s="73">
        <v>152</v>
      </c>
      <c r="D1015" s="16">
        <v>62298.2</v>
      </c>
      <c r="E1015" s="12">
        <v>0.89173968239770962</v>
      </c>
      <c r="F1015"/>
      <c r="G1015"/>
    </row>
    <row r="1016" spans="1:7" x14ac:dyDescent="0.25">
      <c r="A1016" s="1" t="s">
        <v>7728</v>
      </c>
      <c r="B1016" s="73"/>
      <c r="C1016" s="73">
        <v>55</v>
      </c>
      <c r="D1016" s="16">
        <v>62297.27</v>
      </c>
      <c r="E1016" s="12">
        <v>0.8919248155636712</v>
      </c>
      <c r="F1016"/>
      <c r="G1016"/>
    </row>
    <row r="1017" spans="1:7" x14ac:dyDescent="0.25">
      <c r="A1017" s="1" t="s">
        <v>7729</v>
      </c>
      <c r="B1017" s="73"/>
      <c r="C1017" s="73">
        <v>57</v>
      </c>
      <c r="D1017" s="16">
        <v>62268.04</v>
      </c>
      <c r="E1017" s="12">
        <v>0.89210986186479202</v>
      </c>
      <c r="F1017"/>
      <c r="G1017"/>
    </row>
    <row r="1018" spans="1:7" x14ac:dyDescent="0.25">
      <c r="A1018" s="1" t="s">
        <v>8647</v>
      </c>
      <c r="B1018" s="73"/>
      <c r="C1018" s="73">
        <v>151</v>
      </c>
      <c r="D1018" s="16">
        <v>62231.4</v>
      </c>
      <c r="E1018" s="12">
        <v>0.89229479928025524</v>
      </c>
      <c r="F1018"/>
      <c r="G1018"/>
    </row>
    <row r="1019" spans="1:7" x14ac:dyDescent="0.25">
      <c r="A1019" s="1" t="s">
        <v>9991</v>
      </c>
      <c r="B1019" s="73"/>
      <c r="C1019" s="73">
        <v>73</v>
      </c>
      <c r="D1019" s="16">
        <v>62188.480000000003</v>
      </c>
      <c r="E1019" s="12">
        <v>0.89247960914734481</v>
      </c>
      <c r="F1019"/>
      <c r="G1019"/>
    </row>
    <row r="1020" spans="1:7" x14ac:dyDescent="0.25">
      <c r="A1020" s="1" t="s">
        <v>15568</v>
      </c>
      <c r="B1020" s="73"/>
      <c r="C1020" s="73">
        <v>53</v>
      </c>
      <c r="D1020" s="16">
        <v>62178.07</v>
      </c>
      <c r="E1020" s="12">
        <v>0.89266438807830728</v>
      </c>
      <c r="F1020"/>
      <c r="G1020"/>
    </row>
    <row r="1021" spans="1:7" x14ac:dyDescent="0.25">
      <c r="A1021" s="1" t="s">
        <v>9255</v>
      </c>
      <c r="B1021" s="73"/>
      <c r="C1021" s="73">
        <v>122</v>
      </c>
      <c r="D1021" s="16">
        <v>62137.8</v>
      </c>
      <c r="E1021" s="12">
        <v>0.89284904733608672</v>
      </c>
      <c r="F1021"/>
      <c r="G1021"/>
    </row>
    <row r="1022" spans="1:7" x14ac:dyDescent="0.25">
      <c r="A1022" s="1" t="s">
        <v>5405</v>
      </c>
      <c r="B1022" s="73"/>
      <c r="C1022" s="73">
        <v>90</v>
      </c>
      <c r="D1022" s="16">
        <v>62095.86</v>
      </c>
      <c r="E1022" s="12">
        <v>0.89303358195782712</v>
      </c>
      <c r="F1022"/>
      <c r="G1022"/>
    </row>
    <row r="1023" spans="1:7" x14ac:dyDescent="0.25">
      <c r="A1023" s="1" t="s">
        <v>6846</v>
      </c>
      <c r="B1023" s="73"/>
      <c r="C1023" s="73">
        <v>153</v>
      </c>
      <c r="D1023" s="16">
        <v>62092.2</v>
      </c>
      <c r="E1023" s="12">
        <v>0.89321810570288884</v>
      </c>
      <c r="F1023"/>
      <c r="G1023"/>
    </row>
    <row r="1024" spans="1:7" x14ac:dyDescent="0.25">
      <c r="A1024" s="1" t="s">
        <v>14741</v>
      </c>
      <c r="B1024" s="73"/>
      <c r="C1024" s="73">
        <v>80</v>
      </c>
      <c r="D1024" s="16">
        <v>62016.73</v>
      </c>
      <c r="E1024" s="12">
        <v>0.89340240516845915</v>
      </c>
      <c r="F1024"/>
      <c r="G1024"/>
    </row>
    <row r="1025" spans="1:7" x14ac:dyDescent="0.25">
      <c r="A1025" s="1" t="s">
        <v>11443</v>
      </c>
      <c r="B1025" s="73"/>
      <c r="C1025" s="73">
        <v>117</v>
      </c>
      <c r="D1025" s="16">
        <v>61958.27</v>
      </c>
      <c r="E1025" s="12">
        <v>0.8935865309043477</v>
      </c>
      <c r="F1025"/>
      <c r="G1025"/>
    </row>
    <row r="1026" spans="1:7" x14ac:dyDescent="0.25">
      <c r="A1026" s="1" t="s">
        <v>13663</v>
      </c>
      <c r="B1026" s="73"/>
      <c r="C1026" s="73">
        <v>110</v>
      </c>
      <c r="D1026" s="16">
        <v>61930.32</v>
      </c>
      <c r="E1026" s="12">
        <v>0.89377057357926126</v>
      </c>
      <c r="F1026"/>
      <c r="G1026"/>
    </row>
    <row r="1027" spans="1:7" x14ac:dyDescent="0.25">
      <c r="A1027" s="1" t="s">
        <v>6904</v>
      </c>
      <c r="B1027" s="73"/>
      <c r="C1027" s="73">
        <v>151</v>
      </c>
      <c r="D1027" s="16">
        <v>61808.13</v>
      </c>
      <c r="E1027" s="12">
        <v>0.89395425313358301</v>
      </c>
      <c r="F1027"/>
      <c r="G1027"/>
    </row>
    <row r="1028" spans="1:7" x14ac:dyDescent="0.25">
      <c r="A1028" s="1" t="s">
        <v>12688</v>
      </c>
      <c r="B1028" s="73"/>
      <c r="C1028" s="73">
        <v>131</v>
      </c>
      <c r="D1028" s="16">
        <v>61783.02</v>
      </c>
      <c r="E1028" s="12">
        <v>0.89413785806675683</v>
      </c>
      <c r="F1028"/>
      <c r="G1028"/>
    </row>
    <row r="1029" spans="1:7" x14ac:dyDescent="0.25">
      <c r="A1029" s="1" t="s">
        <v>6297</v>
      </c>
      <c r="B1029" s="73"/>
      <c r="C1029" s="73">
        <v>91</v>
      </c>
      <c r="D1029" s="16">
        <v>61664.2</v>
      </c>
      <c r="E1029" s="12">
        <v>0.89432110989420432</v>
      </c>
      <c r="F1029"/>
      <c r="G1029"/>
    </row>
    <row r="1030" spans="1:7" x14ac:dyDescent="0.25">
      <c r="A1030" s="1" t="s">
        <v>15899</v>
      </c>
      <c r="B1030" s="73"/>
      <c r="C1030" s="73">
        <v>76</v>
      </c>
      <c r="D1030" s="16">
        <v>61627.66</v>
      </c>
      <c r="E1030" s="12">
        <v>0.89450425313317139</v>
      </c>
      <c r="F1030"/>
      <c r="G1030"/>
    </row>
    <row r="1031" spans="1:7" x14ac:dyDescent="0.25">
      <c r="A1031" s="1" t="s">
        <v>5530</v>
      </c>
      <c r="B1031" s="73"/>
      <c r="C1031" s="73">
        <v>141</v>
      </c>
      <c r="D1031" s="16">
        <v>61482.79</v>
      </c>
      <c r="E1031" s="12">
        <v>0.8946869658518003</v>
      </c>
      <c r="F1031"/>
      <c r="G1031"/>
    </row>
    <row r="1032" spans="1:7" x14ac:dyDescent="0.25">
      <c r="A1032" s="1" t="s">
        <v>6977</v>
      </c>
      <c r="B1032" s="73"/>
      <c r="C1032" s="73">
        <v>158</v>
      </c>
      <c r="D1032" s="16">
        <v>61464.58</v>
      </c>
      <c r="E1032" s="12">
        <v>0.89486962445449492</v>
      </c>
      <c r="F1032"/>
      <c r="G1032"/>
    </row>
    <row r="1033" spans="1:7" x14ac:dyDescent="0.25">
      <c r="A1033" s="1" t="s">
        <v>5448</v>
      </c>
      <c r="B1033" s="73"/>
      <c r="C1033" s="73">
        <v>158</v>
      </c>
      <c r="D1033" s="16">
        <v>61420.99</v>
      </c>
      <c r="E1033" s="12">
        <v>0.89505215351772993</v>
      </c>
      <c r="F1033"/>
      <c r="G1033"/>
    </row>
    <row r="1034" spans="1:7" x14ac:dyDescent="0.25">
      <c r="A1034" s="1" t="s">
        <v>5543</v>
      </c>
      <c r="B1034" s="73"/>
      <c r="C1034" s="73">
        <v>126</v>
      </c>
      <c r="D1034" s="16">
        <v>61313.53</v>
      </c>
      <c r="E1034" s="12">
        <v>0.89523436323454697</v>
      </c>
      <c r="F1034"/>
      <c r="G1034"/>
    </row>
    <row r="1035" spans="1:7" x14ac:dyDescent="0.25">
      <c r="A1035" s="1" t="s">
        <v>14672</v>
      </c>
      <c r="B1035" s="73"/>
      <c r="C1035" s="73">
        <v>99</v>
      </c>
      <c r="D1035" s="16">
        <v>61267.23</v>
      </c>
      <c r="E1035" s="12">
        <v>0.89541643535840731</v>
      </c>
      <c r="F1035"/>
      <c r="G1035"/>
    </row>
    <row r="1036" spans="1:7" x14ac:dyDescent="0.25">
      <c r="A1036" s="1" t="s">
        <v>9754</v>
      </c>
      <c r="B1036" s="73"/>
      <c r="C1036" s="73">
        <v>69</v>
      </c>
      <c r="D1036" s="16">
        <v>61252.92</v>
      </c>
      <c r="E1036" s="12">
        <v>0.89559846495623707</v>
      </c>
      <c r="F1036"/>
      <c r="G1036"/>
    </row>
    <row r="1037" spans="1:7" x14ac:dyDescent="0.25">
      <c r="A1037" s="1" t="s">
        <v>5471</v>
      </c>
      <c r="B1037" s="73"/>
      <c r="C1037" s="73">
        <v>77</v>
      </c>
      <c r="D1037" s="16">
        <v>61112.39</v>
      </c>
      <c r="E1037" s="12">
        <v>0.89578007693121087</v>
      </c>
      <c r="F1037"/>
      <c r="G1037"/>
    </row>
    <row r="1038" spans="1:7" x14ac:dyDescent="0.25">
      <c r="A1038" s="1" t="s">
        <v>6875</v>
      </c>
      <c r="B1038" s="73"/>
      <c r="C1038" s="73">
        <v>136</v>
      </c>
      <c r="D1038" s="16">
        <v>61096.04</v>
      </c>
      <c r="E1038" s="12">
        <v>0.89596164031774317</v>
      </c>
      <c r="F1038"/>
      <c r="G1038"/>
    </row>
    <row r="1039" spans="1:7" x14ac:dyDescent="0.25">
      <c r="A1039" s="1" t="s">
        <v>10226</v>
      </c>
      <c r="B1039" s="73"/>
      <c r="C1039" s="73">
        <v>62</v>
      </c>
      <c r="D1039" s="16">
        <v>61088.85</v>
      </c>
      <c r="E1039" s="12">
        <v>0.89614318233724832</v>
      </c>
      <c r="F1039"/>
      <c r="G1039"/>
    </row>
    <row r="1040" spans="1:7" ht="15.75" thickBot="1" x14ac:dyDescent="0.3">
      <c r="A1040" s="1" t="s">
        <v>5519</v>
      </c>
      <c r="B1040" s="73"/>
      <c r="C1040" s="73">
        <v>109</v>
      </c>
      <c r="D1040" s="16">
        <v>60997.79</v>
      </c>
      <c r="E1040" s="12">
        <v>0.89632445374736569</v>
      </c>
      <c r="F1040"/>
      <c r="G1040"/>
    </row>
    <row r="1041" spans="1:7" x14ac:dyDescent="0.25">
      <c r="A1041" s="1" t="s">
        <v>7354</v>
      </c>
      <c r="B1041" s="73"/>
      <c r="C1041" s="73">
        <v>138</v>
      </c>
      <c r="D1041" s="16">
        <v>60976.89</v>
      </c>
      <c r="E1041" s="12">
        <v>0.89650566304748736</v>
      </c>
      <c r="F1041"/>
      <c r="G1041"/>
    </row>
    <row r="1042" spans="1:7" x14ac:dyDescent="0.25">
      <c r="A1042" s="1" t="s">
        <v>11929</v>
      </c>
      <c r="B1042" s="73"/>
      <c r="C1042" s="73">
        <v>153</v>
      </c>
      <c r="D1042" s="16">
        <v>60864.85</v>
      </c>
      <c r="E1042" s="12">
        <v>0.89668653939048415</v>
      </c>
      <c r="F1042"/>
      <c r="G1042"/>
    </row>
    <row r="1043" spans="1:7" x14ac:dyDescent="0.25">
      <c r="A1043" s="1" t="s">
        <v>7383</v>
      </c>
      <c r="B1043" s="73"/>
      <c r="C1043" s="73">
        <v>130</v>
      </c>
      <c r="D1043" s="16">
        <v>60859.37</v>
      </c>
      <c r="E1043" s="12">
        <v>0.8968673994481805</v>
      </c>
      <c r="F1043"/>
      <c r="G1043"/>
    </row>
    <row r="1044" spans="1:7" x14ac:dyDescent="0.25">
      <c r="A1044" s="1" t="s">
        <v>6932</v>
      </c>
      <c r="B1044" s="73"/>
      <c r="C1044" s="73">
        <v>148</v>
      </c>
      <c r="D1044" s="16">
        <v>60773.86</v>
      </c>
      <c r="E1044" s="12">
        <v>0.89704800538981344</v>
      </c>
      <c r="F1044"/>
      <c r="G1044"/>
    </row>
    <row r="1045" spans="1:7" x14ac:dyDescent="0.25">
      <c r="A1045" s="1" t="s">
        <v>5453</v>
      </c>
      <c r="B1045" s="73"/>
      <c r="C1045" s="73">
        <v>156</v>
      </c>
      <c r="D1045" s="16">
        <v>60673.51</v>
      </c>
      <c r="E1045" s="12">
        <v>0.89722831311431395</v>
      </c>
      <c r="F1045"/>
      <c r="G1045"/>
    </row>
    <row r="1046" spans="1:7" x14ac:dyDescent="0.25">
      <c r="A1046" s="1" t="s">
        <v>7432</v>
      </c>
      <c r="B1046" s="73"/>
      <c r="C1046" s="73">
        <v>157</v>
      </c>
      <c r="D1046" s="16">
        <v>60493.29</v>
      </c>
      <c r="E1046" s="12">
        <v>0.89740808526640248</v>
      </c>
      <c r="F1046"/>
      <c r="G1046"/>
    </row>
    <row r="1047" spans="1:7" x14ac:dyDescent="0.25">
      <c r="A1047" s="1" t="s">
        <v>5698</v>
      </c>
      <c r="B1047" s="73"/>
      <c r="C1047" s="73">
        <v>141</v>
      </c>
      <c r="D1047" s="16">
        <v>60302.06</v>
      </c>
      <c r="E1047" s="12">
        <v>0.89758728912688956</v>
      </c>
      <c r="F1047"/>
      <c r="G1047"/>
    </row>
    <row r="1048" spans="1:7" x14ac:dyDescent="0.25">
      <c r="A1048" s="1" t="s">
        <v>14769</v>
      </c>
      <c r="B1048" s="73"/>
      <c r="C1048" s="73">
        <v>56</v>
      </c>
      <c r="D1048" s="16">
        <v>60267.51</v>
      </c>
      <c r="E1048" s="12">
        <v>0.89776639031271865</v>
      </c>
      <c r="F1048"/>
      <c r="G1048"/>
    </row>
    <row r="1049" spans="1:7" ht="15.75" thickBot="1" x14ac:dyDescent="0.3">
      <c r="A1049" s="1" t="s">
        <v>6302</v>
      </c>
      <c r="B1049" s="73"/>
      <c r="C1049" s="73">
        <v>52</v>
      </c>
      <c r="D1049" s="16">
        <v>60232.3</v>
      </c>
      <c r="E1049" s="12">
        <v>0.89794538686252179</v>
      </c>
      <c r="F1049"/>
      <c r="G1049"/>
    </row>
    <row r="1050" spans="1:7" x14ac:dyDescent="0.25">
      <c r="A1050" s="1" t="s">
        <v>5559</v>
      </c>
      <c r="B1050" s="73"/>
      <c r="C1050" s="73">
        <v>119</v>
      </c>
      <c r="D1050" s="16">
        <v>60230.37</v>
      </c>
      <c r="E1050" s="12">
        <v>0.89812437767680842</v>
      </c>
      <c r="F1050"/>
      <c r="G1050"/>
    </row>
    <row r="1051" spans="1:7" x14ac:dyDescent="0.25">
      <c r="A1051" s="1" t="s">
        <v>5692</v>
      </c>
      <c r="B1051" s="73"/>
      <c r="C1051" s="73">
        <v>155</v>
      </c>
      <c r="D1051" s="16">
        <v>60205.24</v>
      </c>
      <c r="E1051" s="12">
        <v>0.89830329381051188</v>
      </c>
      <c r="F1051"/>
      <c r="G1051"/>
    </row>
    <row r="1052" spans="1:7" x14ac:dyDescent="0.25">
      <c r="A1052" s="1" t="s">
        <v>12832</v>
      </c>
      <c r="B1052" s="73"/>
      <c r="C1052" s="73">
        <v>67</v>
      </c>
      <c r="D1052" s="16">
        <v>60069.97</v>
      </c>
      <c r="E1052" s="12">
        <v>0.89848180795287036</v>
      </c>
      <c r="F1052"/>
      <c r="G1052"/>
    </row>
    <row r="1053" spans="1:7" x14ac:dyDescent="0.25">
      <c r="A1053" s="1" t="s">
        <v>7057</v>
      </c>
      <c r="B1053" s="73"/>
      <c r="C1053" s="73">
        <v>105</v>
      </c>
      <c r="D1053" s="16">
        <v>60058.23</v>
      </c>
      <c r="E1053" s="12">
        <v>0.89866028720664748</v>
      </c>
      <c r="F1053"/>
      <c r="G1053"/>
    </row>
    <row r="1054" spans="1:7" x14ac:dyDescent="0.25">
      <c r="A1054" s="1" t="s">
        <v>8474</v>
      </c>
      <c r="B1054" s="73"/>
      <c r="C1054" s="73">
        <v>95</v>
      </c>
      <c r="D1054" s="16">
        <v>60049.96</v>
      </c>
      <c r="E1054" s="12">
        <v>0.89883874188388546</v>
      </c>
      <c r="F1054"/>
      <c r="G1054"/>
    </row>
    <row r="1055" spans="1:7" x14ac:dyDescent="0.25">
      <c r="A1055" s="1" t="s">
        <v>5809</v>
      </c>
      <c r="B1055" s="73"/>
      <c r="C1055" s="73">
        <v>93</v>
      </c>
      <c r="D1055" s="16">
        <v>59815.48</v>
      </c>
      <c r="E1055" s="12">
        <v>0.89901649974046438</v>
      </c>
      <c r="F1055"/>
      <c r="G1055"/>
    </row>
    <row r="1056" spans="1:7" x14ac:dyDescent="0.25">
      <c r="A1056" s="1" t="s">
        <v>15484</v>
      </c>
      <c r="B1056" s="73"/>
      <c r="C1056" s="73">
        <v>20</v>
      </c>
      <c r="D1056" s="16">
        <v>59794.02</v>
      </c>
      <c r="E1056" s="12">
        <v>0.89919419382285615</v>
      </c>
      <c r="F1056"/>
      <c r="G1056"/>
    </row>
    <row r="1057" spans="1:7" ht="15.75" thickBot="1" x14ac:dyDescent="0.3">
      <c r="A1057" s="1" t="s">
        <v>7351</v>
      </c>
      <c r="B1057" s="73"/>
      <c r="C1057" s="73">
        <v>127</v>
      </c>
      <c r="D1057" s="16">
        <v>59709.32</v>
      </c>
      <c r="E1057" s="12">
        <v>0.89937163619631832</v>
      </c>
      <c r="F1057"/>
      <c r="G1057"/>
    </row>
    <row r="1058" spans="1:7" x14ac:dyDescent="0.25">
      <c r="A1058" s="1" t="s">
        <v>16065</v>
      </c>
      <c r="B1058" s="73"/>
      <c r="C1058" s="73">
        <v>9</v>
      </c>
      <c r="D1058" s="16">
        <v>59665.41</v>
      </c>
      <c r="E1058" s="12">
        <v>0.89954894807935426</v>
      </c>
      <c r="F1058"/>
      <c r="G1058"/>
    </row>
    <row r="1059" spans="1:7" x14ac:dyDescent="0.25">
      <c r="A1059" s="1" t="s">
        <v>7152</v>
      </c>
      <c r="B1059" s="73"/>
      <c r="C1059" s="73">
        <v>143</v>
      </c>
      <c r="D1059" s="16">
        <v>59634.99</v>
      </c>
      <c r="E1059" s="12">
        <v>0.89972616956114293</v>
      </c>
      <c r="F1059"/>
      <c r="G1059"/>
    </row>
    <row r="1060" spans="1:7" x14ac:dyDescent="0.25">
      <c r="A1060" s="1" t="s">
        <v>6407</v>
      </c>
      <c r="B1060" s="73"/>
      <c r="C1060" s="73">
        <v>147</v>
      </c>
      <c r="D1060" s="16">
        <v>59615.67</v>
      </c>
      <c r="E1060" s="12">
        <v>0.89990333362833286</v>
      </c>
      <c r="F1060"/>
      <c r="G1060"/>
    </row>
    <row r="1061" spans="1:7" x14ac:dyDescent="0.25">
      <c r="A1061" s="1" t="s">
        <v>5639</v>
      </c>
      <c r="B1061" s="73"/>
      <c r="C1061" s="73">
        <v>143</v>
      </c>
      <c r="D1061" s="16">
        <v>59530.96</v>
      </c>
      <c r="E1061" s="12">
        <v>0.90008024595687508</v>
      </c>
      <c r="F1061"/>
      <c r="G1061"/>
    </row>
    <row r="1062" spans="1:7" x14ac:dyDescent="0.25">
      <c r="A1062" s="1" t="s">
        <v>5877</v>
      </c>
      <c r="B1062" s="73"/>
      <c r="C1062" s="73">
        <v>102</v>
      </c>
      <c r="D1062" s="16">
        <v>59516.65</v>
      </c>
      <c r="E1062" s="12">
        <v>0.90025711575938694</v>
      </c>
      <c r="F1062"/>
      <c r="G1062"/>
    </row>
    <row r="1063" spans="1:7" x14ac:dyDescent="0.25">
      <c r="A1063" s="1" t="s">
        <v>13520</v>
      </c>
      <c r="B1063" s="73"/>
      <c r="C1063" s="73">
        <v>116</v>
      </c>
      <c r="D1063" s="16">
        <v>59286.36</v>
      </c>
      <c r="E1063" s="12">
        <v>0.90043330119295628</v>
      </c>
      <c r="F1063"/>
      <c r="G1063"/>
    </row>
    <row r="1064" spans="1:7" x14ac:dyDescent="0.25">
      <c r="A1064" s="1" t="s">
        <v>5818</v>
      </c>
      <c r="B1064" s="73"/>
      <c r="C1064" s="73">
        <v>141</v>
      </c>
      <c r="D1064" s="16">
        <v>59129.58</v>
      </c>
      <c r="E1064" s="12">
        <v>0.90060902071240512</v>
      </c>
      <c r="F1064"/>
      <c r="G1064"/>
    </row>
    <row r="1065" spans="1:7" x14ac:dyDescent="0.25">
      <c r="A1065" s="1" t="s">
        <v>14244</v>
      </c>
      <c r="B1065" s="73"/>
      <c r="C1065" s="73">
        <v>63</v>
      </c>
      <c r="D1065" s="16">
        <v>59050.46</v>
      </c>
      <c r="E1065" s="12">
        <v>0.90078450510540153</v>
      </c>
      <c r="F1065"/>
      <c r="G1065"/>
    </row>
    <row r="1066" spans="1:7" x14ac:dyDescent="0.25">
      <c r="A1066" s="1" t="s">
        <v>15187</v>
      </c>
      <c r="B1066" s="73"/>
      <c r="C1066" s="73">
        <v>72</v>
      </c>
      <c r="D1066" s="16">
        <v>59037.8</v>
      </c>
      <c r="E1066" s="12">
        <v>0.90095995187578826</v>
      </c>
      <c r="F1066"/>
      <c r="G1066"/>
    </row>
    <row r="1067" spans="1:7" ht="15.75" thickBot="1" x14ac:dyDescent="0.3">
      <c r="A1067" s="1" t="s">
        <v>6129</v>
      </c>
      <c r="B1067" s="73"/>
      <c r="C1067" s="73">
        <v>68</v>
      </c>
      <c r="D1067" s="16">
        <v>58996.28</v>
      </c>
      <c r="E1067" s="12">
        <v>0.90113527525827919</v>
      </c>
      <c r="F1067"/>
      <c r="G1067"/>
    </row>
    <row r="1068" spans="1:7" x14ac:dyDescent="0.25">
      <c r="A1068" s="1" t="s">
        <v>5601</v>
      </c>
      <c r="B1068" s="73"/>
      <c r="C1068" s="73">
        <v>108</v>
      </c>
      <c r="D1068" s="16">
        <v>58946.2</v>
      </c>
      <c r="E1068" s="12">
        <v>0.90131044981452224</v>
      </c>
      <c r="F1068"/>
      <c r="G1068"/>
    </row>
    <row r="1069" spans="1:7" x14ac:dyDescent="0.25">
      <c r="A1069" s="1" t="s">
        <v>12990</v>
      </c>
      <c r="B1069" s="73"/>
      <c r="C1069" s="73">
        <v>124</v>
      </c>
      <c r="D1069" s="16">
        <v>58938.3</v>
      </c>
      <c r="E1069" s="12">
        <v>0.90148560089378127</v>
      </c>
      <c r="F1069"/>
      <c r="G1069"/>
    </row>
    <row r="1070" spans="1:7" x14ac:dyDescent="0.25">
      <c r="A1070" s="1" t="s">
        <v>6891</v>
      </c>
      <c r="B1070" s="73"/>
      <c r="C1070" s="73">
        <v>124</v>
      </c>
      <c r="D1070" s="16">
        <v>58896.66</v>
      </c>
      <c r="E1070" s="12">
        <v>0.90166062822853232</v>
      </c>
      <c r="F1070"/>
      <c r="G1070"/>
    </row>
    <row r="1071" spans="1:7" x14ac:dyDescent="0.25">
      <c r="A1071" s="1" t="s">
        <v>6352</v>
      </c>
      <c r="B1071" s="73"/>
      <c r="C1071" s="73">
        <v>90</v>
      </c>
      <c r="D1071" s="16">
        <v>58740.99</v>
      </c>
      <c r="E1071" s="12">
        <v>0.90183519294782777</v>
      </c>
      <c r="F1071"/>
      <c r="G1071"/>
    </row>
    <row r="1072" spans="1:7" x14ac:dyDescent="0.25">
      <c r="A1072" s="1" t="s">
        <v>5791</v>
      </c>
      <c r="B1072" s="73"/>
      <c r="C1072" s="73">
        <v>155</v>
      </c>
      <c r="D1072" s="16">
        <v>58708.58</v>
      </c>
      <c r="E1072" s="12">
        <v>0.90200966135205329</v>
      </c>
      <c r="F1072"/>
      <c r="G1072"/>
    </row>
    <row r="1073" spans="1:7" x14ac:dyDescent="0.25">
      <c r="A1073" s="1" t="s">
        <v>5409</v>
      </c>
      <c r="B1073" s="73"/>
      <c r="C1073" s="73">
        <v>130</v>
      </c>
      <c r="D1073" s="16">
        <v>58642.17</v>
      </c>
      <c r="E1073" s="12">
        <v>0.90218393240102479</v>
      </c>
      <c r="F1073"/>
      <c r="G1073"/>
    </row>
    <row r="1074" spans="1:7" x14ac:dyDescent="0.25">
      <c r="A1074" s="1" t="s">
        <v>5758</v>
      </c>
      <c r="B1074" s="73"/>
      <c r="C1074" s="73">
        <v>123</v>
      </c>
      <c r="D1074" s="16">
        <v>58522.96</v>
      </c>
      <c r="E1074" s="12">
        <v>0.90235784918527928</v>
      </c>
      <c r="F1074"/>
      <c r="G1074"/>
    </row>
    <row r="1075" spans="1:7" x14ac:dyDescent="0.25">
      <c r="A1075" s="1" t="s">
        <v>9345</v>
      </c>
      <c r="B1075" s="73"/>
      <c r="C1075" s="73">
        <v>158</v>
      </c>
      <c r="D1075" s="16">
        <v>58512.51</v>
      </c>
      <c r="E1075" s="12">
        <v>0.90253173491453609</v>
      </c>
      <c r="F1075"/>
      <c r="G1075"/>
    </row>
    <row r="1076" spans="1:7" x14ac:dyDescent="0.25">
      <c r="A1076" s="1" t="s">
        <v>6314</v>
      </c>
      <c r="B1076" s="73"/>
      <c r="C1076" s="73">
        <v>115</v>
      </c>
      <c r="D1076" s="16">
        <v>58439.43</v>
      </c>
      <c r="E1076" s="12">
        <v>0.90270540346683203</v>
      </c>
      <c r="F1076"/>
      <c r="G1076"/>
    </row>
    <row r="1077" spans="1:7" x14ac:dyDescent="0.25">
      <c r="A1077" s="1" t="s">
        <v>6830</v>
      </c>
      <c r="B1077" s="73"/>
      <c r="C1077" s="73">
        <v>55</v>
      </c>
      <c r="D1077" s="16">
        <v>58352.38</v>
      </c>
      <c r="E1077" s="12">
        <v>0.90287881332653852</v>
      </c>
      <c r="F1077"/>
      <c r="G1077"/>
    </row>
    <row r="1078" spans="1:7" x14ac:dyDescent="0.25">
      <c r="A1078" s="1" t="s">
        <v>15349</v>
      </c>
      <c r="B1078" s="73"/>
      <c r="C1078" s="73">
        <v>59</v>
      </c>
      <c r="D1078" s="16">
        <v>58317.99</v>
      </c>
      <c r="E1078" s="12">
        <v>0.90305212098707033</v>
      </c>
      <c r="F1078"/>
      <c r="G1078"/>
    </row>
    <row r="1079" spans="1:7" x14ac:dyDescent="0.25">
      <c r="A1079" s="1" t="s">
        <v>5590</v>
      </c>
      <c r="B1079" s="73"/>
      <c r="C1079" s="73">
        <v>142</v>
      </c>
      <c r="D1079" s="16">
        <v>58256.12</v>
      </c>
      <c r="E1079" s="12">
        <v>0.90322524478418431</v>
      </c>
      <c r="F1079"/>
      <c r="G1079"/>
    </row>
    <row r="1080" spans="1:7" x14ac:dyDescent="0.25">
      <c r="A1080" s="1" t="s">
        <v>7486</v>
      </c>
      <c r="B1080" s="73"/>
      <c r="C1080" s="73">
        <v>86</v>
      </c>
      <c r="D1080" s="16">
        <v>58231.27</v>
      </c>
      <c r="E1080" s="12">
        <v>0.90339829473281064</v>
      </c>
      <c r="F1080"/>
      <c r="G1080"/>
    </row>
    <row r="1081" spans="1:7" x14ac:dyDescent="0.25">
      <c r="A1081" s="1" t="s">
        <v>5955</v>
      </c>
      <c r="B1081" s="73"/>
      <c r="C1081" s="73">
        <v>131</v>
      </c>
      <c r="D1081" s="16">
        <v>58217.64</v>
      </c>
      <c r="E1081" s="12">
        <v>0.90357130417621012</v>
      </c>
      <c r="F1081"/>
      <c r="G1081"/>
    </row>
    <row r="1082" spans="1:7" x14ac:dyDescent="0.25">
      <c r="A1082" s="1" t="s">
        <v>8908</v>
      </c>
      <c r="B1082" s="73"/>
      <c r="C1082" s="73">
        <v>103</v>
      </c>
      <c r="D1082" s="16">
        <v>58179.519999999997</v>
      </c>
      <c r="E1082" s="12">
        <v>0.90374420033573244</v>
      </c>
      <c r="F1082"/>
      <c r="G1082"/>
    </row>
    <row r="1083" spans="1:7" x14ac:dyDescent="0.25">
      <c r="A1083" s="1" t="s">
        <v>5423</v>
      </c>
      <c r="B1083" s="73"/>
      <c r="C1083" s="73">
        <v>97</v>
      </c>
      <c r="D1083" s="16">
        <v>58169.71</v>
      </c>
      <c r="E1083" s="12">
        <v>0.90391706734218968</v>
      </c>
      <c r="F1083"/>
      <c r="G1083"/>
    </row>
    <row r="1084" spans="1:7" x14ac:dyDescent="0.25">
      <c r="A1084" s="1" t="s">
        <v>6951</v>
      </c>
      <c r="B1084" s="73"/>
      <c r="C1084" s="73">
        <v>156</v>
      </c>
      <c r="D1084" s="16">
        <v>58103.28</v>
      </c>
      <c r="E1084" s="12">
        <v>0.90408973693395744</v>
      </c>
      <c r="F1084"/>
      <c r="G1084"/>
    </row>
    <row r="1085" spans="1:7" x14ac:dyDescent="0.25">
      <c r="A1085" s="1" t="s">
        <v>11424</v>
      </c>
      <c r="B1085" s="73"/>
      <c r="C1085" s="73">
        <v>78</v>
      </c>
      <c r="D1085" s="16">
        <v>58042.559999999998</v>
      </c>
      <c r="E1085" s="12">
        <v>0.9042622260798433</v>
      </c>
      <c r="F1085"/>
      <c r="G1085"/>
    </row>
    <row r="1086" spans="1:7" x14ac:dyDescent="0.25">
      <c r="A1086" s="1" t="s">
        <v>7175</v>
      </c>
      <c r="B1086" s="73"/>
      <c r="C1086" s="73">
        <v>149</v>
      </c>
      <c r="D1086" s="16">
        <v>57874.44</v>
      </c>
      <c r="E1086" s="12">
        <v>0.90443421561173531</v>
      </c>
      <c r="F1086"/>
      <c r="G1086"/>
    </row>
    <row r="1087" spans="1:7" x14ac:dyDescent="0.25">
      <c r="A1087" s="1" t="s">
        <v>15191</v>
      </c>
      <c r="B1087" s="73"/>
      <c r="C1087" s="73">
        <v>112</v>
      </c>
      <c r="D1087" s="16">
        <v>57819.839999999997</v>
      </c>
      <c r="E1087" s="12">
        <v>0.90460604288497837</v>
      </c>
      <c r="F1087"/>
      <c r="G1087"/>
    </row>
    <row r="1088" spans="1:7" x14ac:dyDescent="0.25">
      <c r="A1088" s="1" t="s">
        <v>7568</v>
      </c>
      <c r="B1088" s="73"/>
      <c r="C1088" s="73">
        <v>65</v>
      </c>
      <c r="D1088" s="16">
        <v>57795.59</v>
      </c>
      <c r="E1088" s="12">
        <v>0.9047777980927959</v>
      </c>
      <c r="F1088"/>
      <c r="G1088"/>
    </row>
    <row r="1089" spans="1:7" x14ac:dyDescent="0.25">
      <c r="A1089" s="1" t="s">
        <v>7019</v>
      </c>
      <c r="B1089" s="73"/>
      <c r="C1089" s="73">
        <v>121</v>
      </c>
      <c r="D1089" s="16">
        <v>57778.23</v>
      </c>
      <c r="E1089" s="12">
        <v>0.90494950171068411</v>
      </c>
      <c r="F1089"/>
      <c r="G1089"/>
    </row>
    <row r="1090" spans="1:7" x14ac:dyDescent="0.25">
      <c r="A1090" s="1" t="s">
        <v>5397</v>
      </c>
      <c r="B1090" s="73"/>
      <c r="C1090" s="73">
        <v>157</v>
      </c>
      <c r="D1090" s="16">
        <v>57719.59</v>
      </c>
      <c r="E1090" s="12">
        <v>0.90512103106397201</v>
      </c>
      <c r="F1090"/>
      <c r="G1090"/>
    </row>
    <row r="1091" spans="1:7" x14ac:dyDescent="0.25">
      <c r="A1091" s="1" t="s">
        <v>5803</v>
      </c>
      <c r="B1091" s="73"/>
      <c r="C1091" s="73">
        <v>65</v>
      </c>
      <c r="D1091" s="16">
        <v>57590.400000000001</v>
      </c>
      <c r="E1091" s="12">
        <v>0.90529217649427718</v>
      </c>
      <c r="F1091"/>
      <c r="G1091"/>
    </row>
    <row r="1092" spans="1:7" x14ac:dyDescent="0.25">
      <c r="A1092" s="1" t="s">
        <v>12840</v>
      </c>
      <c r="B1092" s="73"/>
      <c r="C1092" s="73">
        <v>139</v>
      </c>
      <c r="D1092" s="16">
        <v>57569.37</v>
      </c>
      <c r="E1092" s="12">
        <v>0.90546325942825667</v>
      </c>
      <c r="F1092"/>
      <c r="G1092"/>
    </row>
    <row r="1093" spans="1:7" x14ac:dyDescent="0.25">
      <c r="A1093" s="1" t="s">
        <v>11545</v>
      </c>
      <c r="B1093" s="73"/>
      <c r="C1093" s="73">
        <v>90</v>
      </c>
      <c r="D1093" s="16">
        <v>57301.760000000002</v>
      </c>
      <c r="E1093" s="12">
        <v>0.90563354708683252</v>
      </c>
      <c r="F1093"/>
      <c r="G1093"/>
    </row>
    <row r="1094" spans="1:7" x14ac:dyDescent="0.25">
      <c r="A1094" s="1" t="s">
        <v>7118</v>
      </c>
      <c r="B1094" s="73"/>
      <c r="C1094" s="73">
        <v>154</v>
      </c>
      <c r="D1094" s="16">
        <v>57245.71</v>
      </c>
      <c r="E1094" s="12">
        <v>0.90580366817769276</v>
      </c>
      <c r="F1094"/>
      <c r="G1094"/>
    </row>
    <row r="1095" spans="1:7" x14ac:dyDescent="0.25">
      <c r="A1095" s="1" t="s">
        <v>10400</v>
      </c>
      <c r="B1095" s="73"/>
      <c r="C1095" s="73">
        <v>63</v>
      </c>
      <c r="D1095" s="16">
        <v>57242.7</v>
      </c>
      <c r="E1095" s="12">
        <v>0.90597378032352494</v>
      </c>
      <c r="F1095"/>
      <c r="G1095"/>
    </row>
    <row r="1096" spans="1:7" x14ac:dyDescent="0.25">
      <c r="A1096" s="1" t="s">
        <v>13435</v>
      </c>
      <c r="B1096" s="73"/>
      <c r="C1096" s="73">
        <v>125</v>
      </c>
      <c r="D1096" s="16">
        <v>57201.84</v>
      </c>
      <c r="E1096" s="12">
        <v>0.90614377104282973</v>
      </c>
      <c r="F1096"/>
      <c r="G1096"/>
    </row>
    <row r="1097" spans="1:7" x14ac:dyDescent="0.25">
      <c r="A1097" s="1" t="s">
        <v>13731</v>
      </c>
      <c r="B1097" s="73"/>
      <c r="C1097" s="73">
        <v>53</v>
      </c>
      <c r="D1097" s="16">
        <v>57142.38</v>
      </c>
      <c r="E1097" s="12">
        <v>0.90631358506068282</v>
      </c>
      <c r="F1097"/>
      <c r="G1097"/>
    </row>
    <row r="1098" spans="1:7" x14ac:dyDescent="0.25">
      <c r="A1098" s="1" t="s">
        <v>6885</v>
      </c>
      <c r="B1098" s="73"/>
      <c r="C1098" s="73">
        <v>125</v>
      </c>
      <c r="D1098" s="16">
        <v>57126.89</v>
      </c>
      <c r="E1098" s="12">
        <v>0.90648335304581662</v>
      </c>
      <c r="F1098"/>
      <c r="G1098"/>
    </row>
    <row r="1099" spans="1:7" x14ac:dyDescent="0.25">
      <c r="A1099" s="1" t="s">
        <v>6437</v>
      </c>
      <c r="B1099" s="73"/>
      <c r="C1099" s="73">
        <v>125</v>
      </c>
      <c r="D1099" s="16">
        <v>56746.89</v>
      </c>
      <c r="E1099" s="12">
        <v>0.90665199175830224</v>
      </c>
      <c r="F1099"/>
      <c r="G1099"/>
    </row>
    <row r="1100" spans="1:7" x14ac:dyDescent="0.25">
      <c r="A1100" s="1" t="s">
        <v>5807</v>
      </c>
      <c r="B1100" s="73"/>
      <c r="C1100" s="73">
        <v>139</v>
      </c>
      <c r="D1100" s="16">
        <v>56679.6</v>
      </c>
      <c r="E1100" s="12">
        <v>0.9068204305003762</v>
      </c>
      <c r="F1100"/>
      <c r="G1100"/>
    </row>
    <row r="1101" spans="1:7" x14ac:dyDescent="0.25">
      <c r="A1101" s="1" t="s">
        <v>5404</v>
      </c>
      <c r="B1101" s="73"/>
      <c r="C1101" s="73">
        <v>151</v>
      </c>
      <c r="D1101" s="16">
        <v>56565.08</v>
      </c>
      <c r="E1101" s="12">
        <v>0.9069885289153351</v>
      </c>
      <c r="F1101"/>
      <c r="G1101"/>
    </row>
    <row r="1102" spans="1:7" x14ac:dyDescent="0.25">
      <c r="A1102" s="1" t="s">
        <v>15500</v>
      </c>
      <c r="B1102" s="73"/>
      <c r="C1102" s="73">
        <v>92</v>
      </c>
      <c r="D1102" s="16">
        <v>56441.55</v>
      </c>
      <c r="E1102" s="12">
        <v>0.90715626022753038</v>
      </c>
      <c r="F1102"/>
      <c r="G1102"/>
    </row>
    <row r="1103" spans="1:7" x14ac:dyDescent="0.25">
      <c r="A1103" s="1" t="s">
        <v>14059</v>
      </c>
      <c r="B1103" s="73"/>
      <c r="C1103" s="73">
        <v>54</v>
      </c>
      <c r="D1103" s="16">
        <v>56385.9</v>
      </c>
      <c r="E1103" s="12">
        <v>0.90732382616071794</v>
      </c>
      <c r="F1103"/>
      <c r="G1103"/>
    </row>
    <row r="1104" spans="1:7" x14ac:dyDescent="0.25">
      <c r="A1104" s="1" t="s">
        <v>5576</v>
      </c>
      <c r="B1104" s="73"/>
      <c r="C1104" s="73">
        <v>155</v>
      </c>
      <c r="D1104" s="16">
        <v>56377.33</v>
      </c>
      <c r="E1104" s="12">
        <v>0.90749136662583552</v>
      </c>
      <c r="F1104"/>
      <c r="G1104"/>
    </row>
    <row r="1105" spans="1:7" x14ac:dyDescent="0.25">
      <c r="A1105" s="1" t="s">
        <v>12897</v>
      </c>
      <c r="B1105" s="73"/>
      <c r="C1105" s="73">
        <v>40</v>
      </c>
      <c r="D1105" s="16">
        <v>56275.31</v>
      </c>
      <c r="E1105" s="12">
        <v>0.90765860391096487</v>
      </c>
      <c r="F1105"/>
      <c r="G1105"/>
    </row>
    <row r="1106" spans="1:7" x14ac:dyDescent="0.25">
      <c r="A1106" s="1" t="s">
        <v>5490</v>
      </c>
      <c r="B1106" s="73"/>
      <c r="C1106" s="73">
        <v>120</v>
      </c>
      <c r="D1106" s="16">
        <v>56171.9</v>
      </c>
      <c r="E1106" s="12">
        <v>0.90782553388534537</v>
      </c>
      <c r="F1106"/>
      <c r="G1106"/>
    </row>
    <row r="1107" spans="1:7" x14ac:dyDescent="0.25">
      <c r="A1107" s="1" t="s">
        <v>11880</v>
      </c>
      <c r="B1107" s="73"/>
      <c r="C1107" s="73">
        <v>65</v>
      </c>
      <c r="D1107" s="16">
        <v>56159.38</v>
      </c>
      <c r="E1107" s="12">
        <v>0.90799242665316382</v>
      </c>
      <c r="F1107"/>
      <c r="G1107"/>
    </row>
    <row r="1108" spans="1:7" x14ac:dyDescent="0.25">
      <c r="A1108" s="1" t="s">
        <v>7045</v>
      </c>
      <c r="B1108" s="73"/>
      <c r="C1108" s="73">
        <v>142</v>
      </c>
      <c r="D1108" s="16">
        <v>56132.77</v>
      </c>
      <c r="E1108" s="12">
        <v>0.90815924034217932</v>
      </c>
      <c r="F1108"/>
      <c r="G1108"/>
    </row>
    <row r="1109" spans="1:7" x14ac:dyDescent="0.25">
      <c r="A1109" s="1" t="s">
        <v>5742</v>
      </c>
      <c r="B1109" s="73"/>
      <c r="C1109" s="73">
        <v>157</v>
      </c>
      <c r="D1109" s="16">
        <v>56109.73</v>
      </c>
      <c r="E1109" s="12">
        <v>0.90832598556161104</v>
      </c>
      <c r="F1109"/>
      <c r="G1109"/>
    </row>
    <row r="1110" spans="1:7" x14ac:dyDescent="0.25">
      <c r="A1110" s="1" t="s">
        <v>7134</v>
      </c>
      <c r="B1110" s="73"/>
      <c r="C1110" s="73">
        <v>144</v>
      </c>
      <c r="D1110" s="16">
        <v>56026.879999999997</v>
      </c>
      <c r="E1110" s="12">
        <v>0.90849248456988785</v>
      </c>
      <c r="F1110"/>
      <c r="G1110"/>
    </row>
    <row r="1111" spans="1:7" x14ac:dyDescent="0.25">
      <c r="A1111" s="1" t="s">
        <v>10347</v>
      </c>
      <c r="B1111" s="73"/>
      <c r="C1111" s="73">
        <v>128</v>
      </c>
      <c r="D1111" s="16">
        <v>55954.86</v>
      </c>
      <c r="E1111" s="12">
        <v>0.90865876955128011</v>
      </c>
      <c r="F1111"/>
      <c r="G1111"/>
    </row>
    <row r="1112" spans="1:7" x14ac:dyDescent="0.25">
      <c r="A1112" s="1" t="s">
        <v>5617</v>
      </c>
      <c r="B1112" s="73"/>
      <c r="C1112" s="73">
        <v>97</v>
      </c>
      <c r="D1112" s="16">
        <v>55838.83</v>
      </c>
      <c r="E1112" s="12">
        <v>0.90882470971818452</v>
      </c>
      <c r="F1112"/>
      <c r="G1112"/>
    </row>
    <row r="1113" spans="1:7" x14ac:dyDescent="0.25">
      <c r="A1113" s="1" t="s">
        <v>6872</v>
      </c>
      <c r="B1113" s="73"/>
      <c r="C1113" s="73">
        <v>143</v>
      </c>
      <c r="D1113" s="16">
        <v>55827.9</v>
      </c>
      <c r="E1113" s="12">
        <v>0.9089906174036414</v>
      </c>
      <c r="F1113"/>
      <c r="G1113"/>
    </row>
    <row r="1114" spans="1:7" x14ac:dyDescent="0.25">
      <c r="A1114" s="1" t="s">
        <v>14625</v>
      </c>
      <c r="B1114" s="73"/>
      <c r="C1114" s="73">
        <v>95</v>
      </c>
      <c r="D1114" s="16">
        <v>55752.53</v>
      </c>
      <c r="E1114" s="12">
        <v>0.9091563011067838</v>
      </c>
      <c r="F1114"/>
      <c r="G1114"/>
    </row>
    <row r="1115" spans="1:7" x14ac:dyDescent="0.25">
      <c r="A1115" s="1" t="s">
        <v>14878</v>
      </c>
      <c r="B1115" s="73"/>
      <c r="C1115" s="73">
        <v>76</v>
      </c>
      <c r="D1115" s="16">
        <v>55732.05</v>
      </c>
      <c r="E1115" s="12">
        <v>0.9093219239480741</v>
      </c>
      <c r="F1115"/>
      <c r="G1115"/>
    </row>
    <row r="1116" spans="1:7" x14ac:dyDescent="0.25">
      <c r="A1116" s="1" t="s">
        <v>11265</v>
      </c>
      <c r="B1116" s="73"/>
      <c r="C1116" s="73">
        <v>76</v>
      </c>
      <c r="D1116" s="16">
        <v>55649.07</v>
      </c>
      <c r="E1116" s="12">
        <v>0.90948730019187929</v>
      </c>
      <c r="F1116"/>
      <c r="G1116"/>
    </row>
    <row r="1117" spans="1:7" x14ac:dyDescent="0.25">
      <c r="A1117" s="1" t="s">
        <v>9761</v>
      </c>
      <c r="B1117" s="73"/>
      <c r="C1117" s="73">
        <v>70</v>
      </c>
      <c r="D1117" s="16">
        <v>55565.440000000002</v>
      </c>
      <c r="E1117" s="12">
        <v>0.90965242790654877</v>
      </c>
      <c r="F1117"/>
      <c r="G1117"/>
    </row>
    <row r="1118" spans="1:7" x14ac:dyDescent="0.25">
      <c r="A1118" s="1" t="s">
        <v>5844</v>
      </c>
      <c r="B1118" s="73"/>
      <c r="C1118" s="73">
        <v>152</v>
      </c>
      <c r="D1118" s="16">
        <v>55545.24</v>
      </c>
      <c r="E1118" s="12">
        <v>0.90981749559146174</v>
      </c>
      <c r="F1118"/>
      <c r="G1118"/>
    </row>
    <row r="1119" spans="1:7" x14ac:dyDescent="0.25">
      <c r="A1119" s="1" t="s">
        <v>5484</v>
      </c>
      <c r="B1119" s="73"/>
      <c r="C1119" s="73">
        <v>154</v>
      </c>
      <c r="D1119" s="16">
        <v>55534.14</v>
      </c>
      <c r="E1119" s="12">
        <v>0.9099825302897262</v>
      </c>
      <c r="F1119"/>
      <c r="G1119"/>
    </row>
    <row r="1120" spans="1:7" x14ac:dyDescent="0.25">
      <c r="A1120" s="1" t="s">
        <v>7635</v>
      </c>
      <c r="B1120" s="73"/>
      <c r="C1120" s="73">
        <v>73</v>
      </c>
      <c r="D1120" s="16">
        <v>55462.66</v>
      </c>
      <c r="E1120" s="12">
        <v>0.9101473525658621</v>
      </c>
      <c r="F1120"/>
      <c r="G1120"/>
    </row>
    <row r="1121" spans="1:7" x14ac:dyDescent="0.25">
      <c r="A1121" s="1" t="s">
        <v>13443</v>
      </c>
      <c r="B1121" s="73"/>
      <c r="C1121" s="73">
        <v>83</v>
      </c>
      <c r="D1121" s="16">
        <v>55346.87</v>
      </c>
      <c r="E1121" s="12">
        <v>0.91031183074073507</v>
      </c>
      <c r="F1121"/>
      <c r="G1121"/>
    </row>
    <row r="1122" spans="1:7" x14ac:dyDescent="0.25">
      <c r="A1122" s="1" t="s">
        <v>6544</v>
      </c>
      <c r="B1122" s="73"/>
      <c r="C1122" s="73">
        <v>141</v>
      </c>
      <c r="D1122" s="16">
        <v>55324.87</v>
      </c>
      <c r="E1122" s="12">
        <v>0.91047624353666512</v>
      </c>
      <c r="F1122"/>
      <c r="G1122"/>
    </row>
    <row r="1123" spans="1:7" x14ac:dyDescent="0.25">
      <c r="A1123" s="1" t="s">
        <v>9654</v>
      </c>
      <c r="B1123" s="73"/>
      <c r="C1123" s="73">
        <v>37</v>
      </c>
      <c r="D1123" s="16">
        <v>55311.97</v>
      </c>
      <c r="E1123" s="12">
        <v>0.91064061799676066</v>
      </c>
      <c r="F1123"/>
      <c r="G1123"/>
    </row>
    <row r="1124" spans="1:7" x14ac:dyDescent="0.25">
      <c r="A1124" s="1" t="s">
        <v>6907</v>
      </c>
      <c r="B1124" s="73"/>
      <c r="C1124" s="73">
        <v>64</v>
      </c>
      <c r="D1124" s="16">
        <v>55232.37</v>
      </c>
      <c r="E1124" s="12">
        <v>0.91080475590395416</v>
      </c>
      <c r="F1124"/>
      <c r="G1124"/>
    </row>
    <row r="1125" spans="1:7" x14ac:dyDescent="0.25">
      <c r="A1125" s="1" t="s">
        <v>12846</v>
      </c>
      <c r="B1125" s="73"/>
      <c r="C1125" s="73">
        <v>94</v>
      </c>
      <c r="D1125" s="16">
        <v>55172.31</v>
      </c>
      <c r="E1125" s="12">
        <v>0.9109687153266337</v>
      </c>
      <c r="F1125"/>
      <c r="G1125"/>
    </row>
    <row r="1126" spans="1:7" x14ac:dyDescent="0.25">
      <c r="A1126" s="1" t="s">
        <v>15612</v>
      </c>
      <c r="B1126" s="73"/>
      <c r="C1126" s="73">
        <v>64</v>
      </c>
      <c r="D1126" s="16">
        <v>55132.42</v>
      </c>
      <c r="E1126" s="12">
        <v>0.91113255620540301</v>
      </c>
      <c r="F1126"/>
      <c r="G1126"/>
    </row>
    <row r="1127" spans="1:7" x14ac:dyDescent="0.25">
      <c r="A1127" s="1" t="s">
        <v>5726</v>
      </c>
      <c r="B1127" s="73"/>
      <c r="C1127" s="73">
        <v>147</v>
      </c>
      <c r="D1127" s="16">
        <v>54946.7</v>
      </c>
      <c r="E1127" s="12">
        <v>0.91129584516702422</v>
      </c>
      <c r="F1127"/>
      <c r="G1127"/>
    </row>
    <row r="1128" spans="1:7" x14ac:dyDescent="0.25">
      <c r="A1128" s="1" t="s">
        <v>5804</v>
      </c>
      <c r="B1128" s="73"/>
      <c r="C1128" s="73">
        <v>148</v>
      </c>
      <c r="D1128" s="16">
        <v>54892.54</v>
      </c>
      <c r="E1128" s="12">
        <v>0.91145897317757552</v>
      </c>
      <c r="F1128"/>
      <c r="G1128"/>
    </row>
    <row r="1129" spans="1:7" x14ac:dyDescent="0.25">
      <c r="A1129" s="1" t="s">
        <v>12563</v>
      </c>
      <c r="B1129" s="73"/>
      <c r="C1129" s="73">
        <v>53</v>
      </c>
      <c r="D1129" s="16">
        <v>54813.29</v>
      </c>
      <c r="E1129" s="12">
        <v>0.9116218656753442</v>
      </c>
      <c r="F1129"/>
      <c r="G1129"/>
    </row>
    <row r="1130" spans="1:7" x14ac:dyDescent="0.25">
      <c r="A1130" s="1" t="s">
        <v>6817</v>
      </c>
      <c r="B1130" s="73"/>
      <c r="C1130" s="73">
        <v>152</v>
      </c>
      <c r="D1130" s="16">
        <v>54730.31</v>
      </c>
      <c r="E1130" s="12">
        <v>0.91178451157562779</v>
      </c>
      <c r="F1130"/>
      <c r="G1130"/>
    </row>
    <row r="1131" spans="1:7" x14ac:dyDescent="0.25">
      <c r="A1131" s="1" t="s">
        <v>5454</v>
      </c>
      <c r="B1131" s="73"/>
      <c r="C1131" s="73">
        <v>135</v>
      </c>
      <c r="D1131" s="16">
        <v>54710.19</v>
      </c>
      <c r="E1131" s="12">
        <v>0.91194709768389648</v>
      </c>
      <c r="F1131"/>
      <c r="G1131"/>
    </row>
    <row r="1132" spans="1:7" x14ac:dyDescent="0.25">
      <c r="A1132" s="1" t="s">
        <v>5799</v>
      </c>
      <c r="B1132" s="73"/>
      <c r="C1132" s="73">
        <v>138</v>
      </c>
      <c r="D1132" s="16">
        <v>54708.800000000003</v>
      </c>
      <c r="E1132" s="12">
        <v>0.91210967966140466</v>
      </c>
      <c r="F1132"/>
      <c r="G1132"/>
    </row>
    <row r="1133" spans="1:7" x14ac:dyDescent="0.25">
      <c r="A1133" s="1" t="s">
        <v>6976</v>
      </c>
      <c r="B1133" s="73"/>
      <c r="C1133" s="73">
        <v>157</v>
      </c>
      <c r="D1133" s="16">
        <v>54625.83</v>
      </c>
      <c r="E1133" s="12">
        <v>0.9122720150711453</v>
      </c>
      <c r="F1133"/>
      <c r="G1133"/>
    </row>
    <row r="1134" spans="1:7" x14ac:dyDescent="0.25">
      <c r="A1134" s="1" t="s">
        <v>5589</v>
      </c>
      <c r="B1134" s="73"/>
      <c r="C1134" s="73">
        <v>106</v>
      </c>
      <c r="D1134" s="16">
        <v>54608.02</v>
      </c>
      <c r="E1134" s="12">
        <v>0.91243429755366001</v>
      </c>
      <c r="F1134"/>
      <c r="G1134"/>
    </row>
    <row r="1135" spans="1:7" x14ac:dyDescent="0.25">
      <c r="A1135" s="1" t="s">
        <v>12817</v>
      </c>
      <c r="B1135" s="73"/>
      <c r="C1135" s="73">
        <v>139</v>
      </c>
      <c r="D1135" s="16">
        <v>54581.02</v>
      </c>
      <c r="E1135" s="12">
        <v>0.91259649979838131</v>
      </c>
      <c r="F1135"/>
      <c r="G1135"/>
    </row>
    <row r="1136" spans="1:7" x14ac:dyDescent="0.25">
      <c r="A1136" s="1" t="s">
        <v>5468</v>
      </c>
      <c r="B1136" s="73"/>
      <c r="C1136" s="73">
        <v>139</v>
      </c>
      <c r="D1136" s="16">
        <v>54556.49</v>
      </c>
      <c r="E1136" s="12">
        <v>0.91275862914558148</v>
      </c>
      <c r="F1136"/>
      <c r="G1136"/>
    </row>
    <row r="1137" spans="1:7" x14ac:dyDescent="0.25">
      <c r="A1137" s="1" t="s">
        <v>7720</v>
      </c>
      <c r="B1137" s="73"/>
      <c r="C1137" s="73">
        <v>112</v>
      </c>
      <c r="D1137" s="16">
        <v>54366</v>
      </c>
      <c r="E1137" s="12">
        <v>0.91292019240029021</v>
      </c>
      <c r="F1137"/>
      <c r="G1137"/>
    </row>
    <row r="1138" spans="1:7" x14ac:dyDescent="0.25">
      <c r="A1138" s="1" t="s">
        <v>7142</v>
      </c>
      <c r="B1138" s="73"/>
      <c r="C1138" s="73">
        <v>135</v>
      </c>
      <c r="D1138" s="16">
        <v>54339.77</v>
      </c>
      <c r="E1138" s="12">
        <v>0.91308167770546844</v>
      </c>
      <c r="F1138"/>
      <c r="G1138"/>
    </row>
    <row r="1139" spans="1:7" x14ac:dyDescent="0.25">
      <c r="A1139" s="1" t="s">
        <v>12220</v>
      </c>
      <c r="B1139" s="73"/>
      <c r="C1139" s="73">
        <v>79</v>
      </c>
      <c r="D1139" s="16">
        <v>54307.53</v>
      </c>
      <c r="E1139" s="12">
        <v>0.91324306720077775</v>
      </c>
      <c r="F1139"/>
      <c r="G1139"/>
    </row>
    <row r="1140" spans="1:7" x14ac:dyDescent="0.25">
      <c r="A1140" s="1" t="s">
        <v>7029</v>
      </c>
      <c r="B1140" s="73"/>
      <c r="C1140" s="73">
        <v>151</v>
      </c>
      <c r="D1140" s="16">
        <v>54132.24</v>
      </c>
      <c r="E1140" s="12">
        <v>0.91340393577450163</v>
      </c>
      <c r="F1140"/>
      <c r="G1140"/>
    </row>
    <row r="1141" spans="1:7" x14ac:dyDescent="0.25">
      <c r="A1141" s="1" t="s">
        <v>16020</v>
      </c>
      <c r="B1141" s="73"/>
      <c r="C1141" s="73">
        <v>150</v>
      </c>
      <c r="D1141" s="16">
        <v>54128.34</v>
      </c>
      <c r="E1141" s="12">
        <v>0.91356479275832192</v>
      </c>
      <c r="F1141"/>
      <c r="G1141"/>
    </row>
    <row r="1142" spans="1:7" x14ac:dyDescent="0.25">
      <c r="A1142" s="1" t="s">
        <v>15048</v>
      </c>
      <c r="B1142" s="73"/>
      <c r="C1142" s="73">
        <v>0</v>
      </c>
      <c r="D1142" s="16">
        <v>53998.2</v>
      </c>
      <c r="E1142" s="12">
        <v>0.913725262995978</v>
      </c>
      <c r="F1142"/>
      <c r="G1142"/>
    </row>
    <row r="1143" spans="1:7" x14ac:dyDescent="0.25">
      <c r="A1143" s="1" t="s">
        <v>5470</v>
      </c>
      <c r="B1143" s="73"/>
      <c r="C1143" s="73">
        <v>81</v>
      </c>
      <c r="D1143" s="16">
        <v>53876.53</v>
      </c>
      <c r="E1143" s="12">
        <v>0.9138853716583627</v>
      </c>
      <c r="F1143"/>
      <c r="G1143"/>
    </row>
    <row r="1144" spans="1:7" x14ac:dyDescent="0.25">
      <c r="A1144" s="1" t="s">
        <v>5666</v>
      </c>
      <c r="B1144" s="73"/>
      <c r="C1144" s="73">
        <v>7</v>
      </c>
      <c r="D1144" s="16">
        <v>53763.59</v>
      </c>
      <c r="E1144" s="12">
        <v>0.91404514468902931</v>
      </c>
      <c r="F1144"/>
      <c r="G1144"/>
    </row>
    <row r="1145" spans="1:7" x14ac:dyDescent="0.25">
      <c r="A1145" s="1" t="s">
        <v>14248</v>
      </c>
      <c r="B1145" s="73"/>
      <c r="C1145" s="73">
        <v>65</v>
      </c>
      <c r="D1145" s="16">
        <v>53628.54</v>
      </c>
      <c r="E1145" s="12">
        <v>0.91420451638214051</v>
      </c>
      <c r="F1145"/>
      <c r="G1145"/>
    </row>
    <row r="1146" spans="1:7" x14ac:dyDescent="0.25">
      <c r="A1146" s="1" t="s">
        <v>11562</v>
      </c>
      <c r="B1146" s="73"/>
      <c r="C1146" s="73">
        <v>118</v>
      </c>
      <c r="D1146" s="16">
        <v>53535.91</v>
      </c>
      <c r="E1146" s="12">
        <v>0.91436361280018474</v>
      </c>
      <c r="F1146"/>
      <c r="G1146"/>
    </row>
    <row r="1147" spans="1:7" x14ac:dyDescent="0.25">
      <c r="A1147" s="1" t="s">
        <v>9004</v>
      </c>
      <c r="B1147" s="73"/>
      <c r="C1147" s="73">
        <v>35</v>
      </c>
      <c r="D1147" s="16">
        <v>53486.77</v>
      </c>
      <c r="E1147" s="12">
        <v>0.91452256318544489</v>
      </c>
      <c r="F1147"/>
      <c r="G1147"/>
    </row>
    <row r="1148" spans="1:7" x14ac:dyDescent="0.25">
      <c r="A1148" s="1" t="s">
        <v>7399</v>
      </c>
      <c r="B1148" s="73"/>
      <c r="C1148" s="73">
        <v>101</v>
      </c>
      <c r="D1148" s="16">
        <v>53470.559999999998</v>
      </c>
      <c r="E1148" s="12">
        <v>0.91468146539831141</v>
      </c>
      <c r="F1148"/>
      <c r="G1148"/>
    </row>
    <row r="1149" spans="1:7" x14ac:dyDescent="0.25">
      <c r="A1149" s="1" t="s">
        <v>12895</v>
      </c>
      <c r="B1149" s="73"/>
      <c r="C1149" s="73">
        <v>110</v>
      </c>
      <c r="D1149" s="16">
        <v>53378.03</v>
      </c>
      <c r="E1149" s="12">
        <v>0.91484009263328792</v>
      </c>
      <c r="F1149"/>
      <c r="G1149"/>
    </row>
    <row r="1150" spans="1:7" x14ac:dyDescent="0.25">
      <c r="A1150" s="1" t="s">
        <v>5972</v>
      </c>
      <c r="B1150" s="73"/>
      <c r="C1150" s="73">
        <v>116</v>
      </c>
      <c r="D1150" s="16">
        <v>53334.96</v>
      </c>
      <c r="E1150" s="12">
        <v>0.91499859187412513</v>
      </c>
      <c r="F1150"/>
      <c r="G1150"/>
    </row>
    <row r="1151" spans="1:7" x14ac:dyDescent="0.25">
      <c r="A1151" s="1" t="s">
        <v>6850</v>
      </c>
      <c r="B1151" s="73"/>
      <c r="C1151" s="73">
        <v>146</v>
      </c>
      <c r="D1151" s="16">
        <v>53289.73</v>
      </c>
      <c r="E1151" s="12">
        <v>0.91515695670179964</v>
      </c>
      <c r="F1151"/>
      <c r="G1151"/>
    </row>
    <row r="1152" spans="1:7" x14ac:dyDescent="0.25">
      <c r="A1152" s="1" t="s">
        <v>7050</v>
      </c>
      <c r="B1152" s="73"/>
      <c r="C1152" s="73">
        <v>153</v>
      </c>
      <c r="D1152" s="16">
        <v>52984.71</v>
      </c>
      <c r="E1152" s="12">
        <v>0.91531441508014988</v>
      </c>
      <c r="F1152"/>
      <c r="G1152"/>
    </row>
    <row r="1153" spans="1:7" x14ac:dyDescent="0.25">
      <c r="A1153" s="1" t="s">
        <v>6870</v>
      </c>
      <c r="B1153" s="73"/>
      <c r="C1153" s="73">
        <v>156</v>
      </c>
      <c r="D1153" s="16">
        <v>52919.46</v>
      </c>
      <c r="E1153" s="12">
        <v>0.91547167955049946</v>
      </c>
      <c r="F1153"/>
      <c r="G1153"/>
    </row>
    <row r="1154" spans="1:7" x14ac:dyDescent="0.25">
      <c r="A1154" s="1" t="s">
        <v>5833</v>
      </c>
      <c r="B1154" s="73"/>
      <c r="C1154" s="73">
        <v>120</v>
      </c>
      <c r="D1154" s="16">
        <v>52782.400000000001</v>
      </c>
      <c r="E1154" s="12">
        <v>0.91562853671003541</v>
      </c>
      <c r="F1154"/>
      <c r="G1154"/>
    </row>
    <row r="1155" spans="1:7" x14ac:dyDescent="0.25">
      <c r="A1155" s="1" t="s">
        <v>7411</v>
      </c>
      <c r="B1155" s="73"/>
      <c r="C1155" s="73">
        <v>150</v>
      </c>
      <c r="D1155" s="16">
        <v>52658.36</v>
      </c>
      <c r="E1155" s="12">
        <v>0.91578502525120498</v>
      </c>
      <c r="F1155"/>
      <c r="G1155"/>
    </row>
    <row r="1156" spans="1:7" x14ac:dyDescent="0.25">
      <c r="A1156" s="1" t="s">
        <v>7806</v>
      </c>
      <c r="B1156" s="73"/>
      <c r="C1156" s="73">
        <v>101</v>
      </c>
      <c r="D1156" s="16">
        <v>52593.69</v>
      </c>
      <c r="E1156" s="12">
        <v>0.91594132160800046</v>
      </c>
      <c r="F1156"/>
      <c r="G1156"/>
    </row>
    <row r="1157" spans="1:7" x14ac:dyDescent="0.25">
      <c r="A1157" s="1" t="s">
        <v>12580</v>
      </c>
      <c r="B1157" s="73"/>
      <c r="C1157" s="73">
        <v>34</v>
      </c>
      <c r="D1157" s="16">
        <v>52589.48</v>
      </c>
      <c r="E1157" s="12">
        <v>0.91609760545364372</v>
      </c>
      <c r="F1157"/>
      <c r="G1157"/>
    </row>
    <row r="1158" spans="1:7" x14ac:dyDescent="0.25">
      <c r="A1158" s="1" t="s">
        <v>14836</v>
      </c>
      <c r="B1158" s="73"/>
      <c r="C1158" s="73">
        <v>51</v>
      </c>
      <c r="D1158" s="16">
        <v>52544.31</v>
      </c>
      <c r="E1158" s="12">
        <v>0.9162537550644303</v>
      </c>
      <c r="F1158"/>
      <c r="G1158"/>
    </row>
    <row r="1159" spans="1:7" x14ac:dyDescent="0.25">
      <c r="A1159" s="1" t="s">
        <v>5784</v>
      </c>
      <c r="B1159" s="73"/>
      <c r="C1159" s="73">
        <v>82</v>
      </c>
      <c r="D1159" s="16">
        <v>52381.27</v>
      </c>
      <c r="E1159" s="12">
        <v>0.91640942015781535</v>
      </c>
      <c r="F1159"/>
      <c r="G1159"/>
    </row>
    <row r="1160" spans="1:7" x14ac:dyDescent="0.25">
      <c r="A1160" s="1" t="s">
        <v>5774</v>
      </c>
      <c r="B1160" s="73"/>
      <c r="C1160" s="73">
        <v>85</v>
      </c>
      <c r="D1160" s="16">
        <v>52319.64</v>
      </c>
      <c r="E1160" s="12">
        <v>0.91656490210100749</v>
      </c>
      <c r="F1160"/>
      <c r="G1160"/>
    </row>
    <row r="1161" spans="1:7" x14ac:dyDescent="0.25">
      <c r="A1161" s="1" t="s">
        <v>5583</v>
      </c>
      <c r="B1161" s="73"/>
      <c r="C1161" s="73">
        <v>144</v>
      </c>
      <c r="D1161" s="16">
        <v>52288.95</v>
      </c>
      <c r="E1161" s="12">
        <v>0.91672029284057455</v>
      </c>
      <c r="F1161"/>
      <c r="G1161"/>
    </row>
    <row r="1162" spans="1:7" x14ac:dyDescent="0.25">
      <c r="A1162" s="1" t="s">
        <v>9582</v>
      </c>
      <c r="B1162" s="73"/>
      <c r="C1162" s="73">
        <v>97</v>
      </c>
      <c r="D1162" s="16">
        <v>52109.59</v>
      </c>
      <c r="E1162" s="12">
        <v>0.91687515056345159</v>
      </c>
      <c r="F1162"/>
      <c r="G1162"/>
    </row>
    <row r="1163" spans="1:7" x14ac:dyDescent="0.25">
      <c r="A1163" s="1" t="s">
        <v>7363</v>
      </c>
      <c r="B1163" s="73"/>
      <c r="C1163" s="73">
        <v>55</v>
      </c>
      <c r="D1163" s="16">
        <v>52064.35</v>
      </c>
      <c r="E1163" s="12">
        <v>0.91702987384344814</v>
      </c>
      <c r="F1163"/>
      <c r="G1163"/>
    </row>
    <row r="1164" spans="1:7" x14ac:dyDescent="0.25">
      <c r="A1164" s="1" t="s">
        <v>12598</v>
      </c>
      <c r="B1164" s="73"/>
      <c r="C1164" s="73">
        <v>91</v>
      </c>
      <c r="D1164" s="16">
        <v>52056.18</v>
      </c>
      <c r="E1164" s="12">
        <v>0.91718457284408283</v>
      </c>
      <c r="F1164"/>
      <c r="G1164"/>
    </row>
    <row r="1165" spans="1:7" x14ac:dyDescent="0.25">
      <c r="A1165" s="1" t="s">
        <v>15576</v>
      </c>
      <c r="B1165" s="73"/>
      <c r="C1165" s="73">
        <v>1</v>
      </c>
      <c r="D1165" s="16">
        <v>52017.11</v>
      </c>
      <c r="E1165" s="12">
        <v>0.91733915573765867</v>
      </c>
      <c r="F1165"/>
      <c r="G1165"/>
    </row>
    <row r="1166" spans="1:7" x14ac:dyDescent="0.25">
      <c r="A1166" s="1" t="s">
        <v>6840</v>
      </c>
      <c r="B1166" s="73"/>
      <c r="C1166" s="73">
        <v>75</v>
      </c>
      <c r="D1166" s="16">
        <v>52005.99</v>
      </c>
      <c r="E1166" s="12">
        <v>0.91749370558515064</v>
      </c>
      <c r="F1166"/>
      <c r="G1166"/>
    </row>
    <row r="1167" spans="1:7" x14ac:dyDescent="0.25">
      <c r="A1167" s="1" t="s">
        <v>6999</v>
      </c>
      <c r="B1167" s="73"/>
      <c r="C1167" s="73">
        <v>79</v>
      </c>
      <c r="D1167" s="16">
        <v>51921.03</v>
      </c>
      <c r="E1167" s="12">
        <v>0.91764800295105253</v>
      </c>
      <c r="F1167"/>
      <c r="G1167"/>
    </row>
    <row r="1168" spans="1:7" x14ac:dyDescent="0.25">
      <c r="A1168" s="1" t="s">
        <v>12651</v>
      </c>
      <c r="B1168" s="73"/>
      <c r="C1168" s="73">
        <v>117</v>
      </c>
      <c r="D1168" s="16">
        <v>51871.81</v>
      </c>
      <c r="E1168" s="12">
        <v>0.91780215404642895</v>
      </c>
      <c r="F1168"/>
      <c r="G1168"/>
    </row>
    <row r="1169" spans="1:7" x14ac:dyDescent="0.25">
      <c r="A1169" s="1" t="s">
        <v>7030</v>
      </c>
      <c r="B1169" s="73"/>
      <c r="C1169" s="73">
        <v>140</v>
      </c>
      <c r="D1169" s="16">
        <v>51841.58</v>
      </c>
      <c r="E1169" s="12">
        <v>0.91795621530519433</v>
      </c>
      <c r="F1169"/>
      <c r="G1169"/>
    </row>
    <row r="1170" spans="1:7" x14ac:dyDescent="0.25">
      <c r="A1170" s="1" t="s">
        <v>6345</v>
      </c>
      <c r="B1170" s="73"/>
      <c r="C1170" s="73">
        <v>66</v>
      </c>
      <c r="D1170" s="16">
        <v>51831.360000000001</v>
      </c>
      <c r="E1170" s="12">
        <v>0.91811024619246917</v>
      </c>
      <c r="F1170"/>
      <c r="G1170"/>
    </row>
    <row r="1171" spans="1:7" x14ac:dyDescent="0.25">
      <c r="A1171" s="1" t="s">
        <v>6444</v>
      </c>
      <c r="B1171" s="73"/>
      <c r="C1171" s="73">
        <v>89</v>
      </c>
      <c r="D1171" s="16">
        <v>51806.07</v>
      </c>
      <c r="E1171" s="12">
        <v>0.9182642019236773</v>
      </c>
      <c r="F1171"/>
      <c r="G1171"/>
    </row>
    <row r="1172" spans="1:7" x14ac:dyDescent="0.25">
      <c r="A1172" s="1" t="s">
        <v>7339</v>
      </c>
      <c r="B1172" s="73"/>
      <c r="C1172" s="73">
        <v>138</v>
      </c>
      <c r="D1172" s="16">
        <v>51790.45</v>
      </c>
      <c r="E1172" s="12">
        <v>0.91841811123583617</v>
      </c>
      <c r="F1172"/>
      <c r="G1172"/>
    </row>
    <row r="1173" spans="1:7" x14ac:dyDescent="0.25">
      <c r="A1173" s="1" t="s">
        <v>13665</v>
      </c>
      <c r="B1173" s="73"/>
      <c r="C1173" s="73">
        <v>111</v>
      </c>
      <c r="D1173" s="16">
        <v>51734.12</v>
      </c>
      <c r="E1173" s="12">
        <v>0.91857185314818379</v>
      </c>
      <c r="F1173"/>
      <c r="G1173"/>
    </row>
    <row r="1174" spans="1:7" x14ac:dyDescent="0.25">
      <c r="A1174" s="1" t="s">
        <v>9417</v>
      </c>
      <c r="B1174" s="73"/>
      <c r="C1174" s="73">
        <v>82</v>
      </c>
      <c r="D1174" s="16">
        <v>51674</v>
      </c>
      <c r="E1174" s="12">
        <v>0.91872541639771144</v>
      </c>
      <c r="F1174"/>
      <c r="G1174"/>
    </row>
    <row r="1175" spans="1:7" x14ac:dyDescent="0.25">
      <c r="A1175" s="1" t="s">
        <v>12957</v>
      </c>
      <c r="B1175" s="73"/>
      <c r="C1175" s="73">
        <v>54</v>
      </c>
      <c r="D1175" s="16">
        <v>51593.42</v>
      </c>
      <c r="E1175" s="12">
        <v>0.91887874018200222</v>
      </c>
      <c r="F1175"/>
      <c r="G1175"/>
    </row>
    <row r="1176" spans="1:7" x14ac:dyDescent="0.25">
      <c r="A1176" s="1" t="s">
        <v>12864</v>
      </c>
      <c r="B1176" s="73"/>
      <c r="C1176" s="73">
        <v>61</v>
      </c>
      <c r="D1176" s="16">
        <v>51398.42</v>
      </c>
      <c r="E1176" s="12">
        <v>0.91903148447111838</v>
      </c>
      <c r="F1176"/>
      <c r="G1176"/>
    </row>
    <row r="1177" spans="1:7" x14ac:dyDescent="0.25">
      <c r="A1177" s="1" t="s">
        <v>14074</v>
      </c>
      <c r="B1177" s="73"/>
      <c r="C1177" s="73">
        <v>72</v>
      </c>
      <c r="D1177" s="16">
        <v>51372.65</v>
      </c>
      <c r="E1177" s="12">
        <v>0.91918415217771821</v>
      </c>
      <c r="F1177"/>
      <c r="G1177"/>
    </row>
    <row r="1178" spans="1:7" x14ac:dyDescent="0.25">
      <c r="A1178" s="1" t="s">
        <v>11925</v>
      </c>
      <c r="B1178" s="73"/>
      <c r="C1178" s="73">
        <v>110</v>
      </c>
      <c r="D1178" s="16">
        <v>51361.03</v>
      </c>
      <c r="E1178" s="12">
        <v>0.9193367853523492</v>
      </c>
      <c r="F1178"/>
      <c r="G1178"/>
    </row>
    <row r="1179" spans="1:7" x14ac:dyDescent="0.25">
      <c r="A1179" s="1" t="s">
        <v>5868</v>
      </c>
      <c r="B1179" s="73"/>
      <c r="C1179" s="73">
        <v>69</v>
      </c>
      <c r="D1179" s="16">
        <v>51294.23</v>
      </c>
      <c r="E1179" s="12">
        <v>0.91948922001273581</v>
      </c>
      <c r="F1179"/>
      <c r="G1179"/>
    </row>
    <row r="1180" spans="1:7" x14ac:dyDescent="0.25">
      <c r="A1180" s="1" t="s">
        <v>6868</v>
      </c>
      <c r="B1180" s="73"/>
      <c r="C1180" s="73">
        <v>156</v>
      </c>
      <c r="D1180" s="16">
        <v>51291.519999999997</v>
      </c>
      <c r="E1180" s="12">
        <v>0.91964164661962533</v>
      </c>
      <c r="F1180"/>
      <c r="G1180"/>
    </row>
    <row r="1181" spans="1:7" x14ac:dyDescent="0.25">
      <c r="A1181" s="1" t="s">
        <v>7429</v>
      </c>
      <c r="B1181" s="73"/>
      <c r="C1181" s="73">
        <v>159</v>
      </c>
      <c r="D1181" s="16">
        <v>51290.47</v>
      </c>
      <c r="E1181" s="12">
        <v>0.91979407010615633</v>
      </c>
      <c r="F1181"/>
      <c r="G1181"/>
    </row>
    <row r="1182" spans="1:7" x14ac:dyDescent="0.25">
      <c r="A1182" s="1" t="s">
        <v>5612</v>
      </c>
      <c r="B1182" s="73"/>
      <c r="C1182" s="73">
        <v>101</v>
      </c>
      <c r="D1182" s="16">
        <v>51288.45</v>
      </c>
      <c r="E1182" s="12">
        <v>0.91994648758971154</v>
      </c>
      <c r="F1182"/>
      <c r="G1182"/>
    </row>
    <row r="1183" spans="1:7" x14ac:dyDescent="0.25">
      <c r="A1183" s="1" t="s">
        <v>6942</v>
      </c>
      <c r="B1183" s="73"/>
      <c r="C1183" s="73">
        <v>151</v>
      </c>
      <c r="D1183" s="16">
        <v>51245.37</v>
      </c>
      <c r="E1183" s="12">
        <v>0.92009877704940979</v>
      </c>
      <c r="F1183"/>
      <c r="G1183"/>
    </row>
    <row r="1184" spans="1:7" x14ac:dyDescent="0.25">
      <c r="A1184" s="1" t="s">
        <v>5556</v>
      </c>
      <c r="B1184" s="73"/>
      <c r="C1184" s="73">
        <v>153</v>
      </c>
      <c r="D1184" s="16">
        <v>51233.38</v>
      </c>
      <c r="E1184" s="12">
        <v>0.92025103087758409</v>
      </c>
      <c r="F1184"/>
      <c r="G1184"/>
    </row>
    <row r="1185" spans="1:7" x14ac:dyDescent="0.25">
      <c r="A1185" s="1" t="s">
        <v>11437</v>
      </c>
      <c r="B1185" s="73"/>
      <c r="C1185" s="73">
        <v>43</v>
      </c>
      <c r="D1185" s="16">
        <v>51225.36</v>
      </c>
      <c r="E1185" s="12">
        <v>0.92040326087216207</v>
      </c>
      <c r="F1185"/>
      <c r="G1185"/>
    </row>
    <row r="1186" spans="1:7" x14ac:dyDescent="0.25">
      <c r="A1186" s="1" t="s">
        <v>15931</v>
      </c>
      <c r="B1186" s="73"/>
      <c r="C1186" s="73">
        <v>89</v>
      </c>
      <c r="D1186" s="16">
        <v>51192.93</v>
      </c>
      <c r="E1186" s="12">
        <v>0.92055539449223489</v>
      </c>
      <c r="F1186"/>
      <c r="G1186"/>
    </row>
    <row r="1187" spans="1:7" x14ac:dyDescent="0.25">
      <c r="A1187" s="1" t="s">
        <v>5967</v>
      </c>
      <c r="B1187" s="73"/>
      <c r="C1187" s="73">
        <v>79</v>
      </c>
      <c r="D1187" s="16">
        <v>51156.29</v>
      </c>
      <c r="E1187" s="12">
        <v>0.92070741922665023</v>
      </c>
      <c r="F1187"/>
      <c r="G1187"/>
    </row>
    <row r="1188" spans="1:7" x14ac:dyDescent="0.25">
      <c r="A1188" s="1" t="s">
        <v>7270</v>
      </c>
      <c r="B1188" s="73"/>
      <c r="C1188" s="73">
        <v>135</v>
      </c>
      <c r="D1188" s="16">
        <v>51141.71</v>
      </c>
      <c r="E1188" s="12">
        <v>0.92085940063265703</v>
      </c>
      <c r="F1188"/>
      <c r="G1188"/>
    </row>
    <row r="1189" spans="1:7" x14ac:dyDescent="0.25">
      <c r="A1189" s="1" t="s">
        <v>5403</v>
      </c>
      <c r="B1189" s="73"/>
      <c r="C1189" s="73">
        <v>157</v>
      </c>
      <c r="D1189" s="16">
        <v>51053.42</v>
      </c>
      <c r="E1189" s="12">
        <v>0.9210111196610794</v>
      </c>
      <c r="F1189"/>
      <c r="G1189"/>
    </row>
    <row r="1190" spans="1:7" x14ac:dyDescent="0.25">
      <c r="A1190" s="1" t="s">
        <v>7377</v>
      </c>
      <c r="B1190" s="73"/>
      <c r="C1190" s="73">
        <v>149</v>
      </c>
      <c r="D1190" s="16">
        <v>50991.89</v>
      </c>
      <c r="E1190" s="12">
        <v>0.92116265583648593</v>
      </c>
      <c r="F1190"/>
      <c r="G1190"/>
    </row>
    <row r="1191" spans="1:7" x14ac:dyDescent="0.25">
      <c r="A1191" s="1" t="s">
        <v>12222</v>
      </c>
      <c r="B1191" s="73"/>
      <c r="C1191" s="73">
        <v>113</v>
      </c>
      <c r="D1191" s="16">
        <v>50965.37</v>
      </c>
      <c r="E1191" s="12">
        <v>0.92131411320054857</v>
      </c>
      <c r="F1191"/>
      <c r="G1191"/>
    </row>
    <row r="1192" spans="1:7" x14ac:dyDescent="0.25">
      <c r="A1192" s="1" t="s">
        <v>6811</v>
      </c>
      <c r="B1192" s="73"/>
      <c r="C1192" s="73">
        <v>158</v>
      </c>
      <c r="D1192" s="16">
        <v>50950.11</v>
      </c>
      <c r="E1192" s="12">
        <v>0.92146552521539926</v>
      </c>
      <c r="F1192"/>
      <c r="G1192"/>
    </row>
    <row r="1193" spans="1:7" x14ac:dyDescent="0.25">
      <c r="A1193" s="1" t="s">
        <v>5837</v>
      </c>
      <c r="B1193" s="73"/>
      <c r="C1193" s="73">
        <v>127</v>
      </c>
      <c r="D1193" s="16">
        <v>50921.53</v>
      </c>
      <c r="E1193" s="12">
        <v>0.92161685229705947</v>
      </c>
      <c r="F1193"/>
      <c r="G1193"/>
    </row>
    <row r="1194" spans="1:7" x14ac:dyDescent="0.25">
      <c r="A1194" s="1" t="s">
        <v>5896</v>
      </c>
      <c r="B1194" s="73"/>
      <c r="C1194" s="73">
        <v>76</v>
      </c>
      <c r="D1194" s="16">
        <v>50824.4</v>
      </c>
      <c r="E1194" s="12">
        <v>0.92176789073068743</v>
      </c>
      <c r="F1194"/>
      <c r="G1194"/>
    </row>
    <row r="1195" spans="1:7" x14ac:dyDescent="0.25">
      <c r="A1195" s="1" t="s">
        <v>7723</v>
      </c>
      <c r="B1195" s="73"/>
      <c r="C1195" s="73">
        <v>123</v>
      </c>
      <c r="D1195" s="16">
        <v>50684.31</v>
      </c>
      <c r="E1195" s="12">
        <v>0.92191851284903825</v>
      </c>
      <c r="F1195"/>
      <c r="G1195"/>
    </row>
    <row r="1196" spans="1:7" x14ac:dyDescent="0.25">
      <c r="A1196" s="1" t="s">
        <v>7034</v>
      </c>
      <c r="B1196" s="73"/>
      <c r="C1196" s="73">
        <v>125</v>
      </c>
      <c r="D1196" s="16">
        <v>50656.18</v>
      </c>
      <c r="E1196" s="12">
        <v>0.92206905137149553</v>
      </c>
      <c r="F1196"/>
      <c r="G1196"/>
    </row>
    <row r="1197" spans="1:7" x14ac:dyDescent="0.25">
      <c r="A1197" s="1" t="s">
        <v>13124</v>
      </c>
      <c r="B1197" s="73"/>
      <c r="C1197" s="73">
        <v>47</v>
      </c>
      <c r="D1197" s="16">
        <v>50594.94</v>
      </c>
      <c r="E1197" s="12">
        <v>0.92221940790275025</v>
      </c>
      <c r="F1197"/>
      <c r="G1197"/>
    </row>
    <row r="1198" spans="1:7" x14ac:dyDescent="0.25">
      <c r="A1198" s="1" t="s">
        <v>5396</v>
      </c>
      <c r="B1198" s="73"/>
      <c r="C1198" s="73">
        <v>145</v>
      </c>
      <c r="D1198" s="16">
        <v>50587.839999999997</v>
      </c>
      <c r="E1198" s="12">
        <v>0.92236974333443689</v>
      </c>
      <c r="F1198"/>
      <c r="G1198"/>
    </row>
    <row r="1199" spans="1:7" x14ac:dyDescent="0.25">
      <c r="A1199" s="1" t="s">
        <v>5539</v>
      </c>
      <c r="B1199" s="73"/>
      <c r="C1199" s="73">
        <v>138</v>
      </c>
      <c r="D1199" s="16">
        <v>50583.22</v>
      </c>
      <c r="E1199" s="12">
        <v>0.92252006503654582</v>
      </c>
      <c r="F1199"/>
      <c r="G1199"/>
    </row>
    <row r="1200" spans="1:7" x14ac:dyDescent="0.25">
      <c r="A1200" s="1" t="s">
        <v>5814</v>
      </c>
      <c r="B1200" s="73"/>
      <c r="C1200" s="73">
        <v>117</v>
      </c>
      <c r="D1200" s="16">
        <v>50579.42</v>
      </c>
      <c r="E1200" s="12">
        <v>0.92267037544592811</v>
      </c>
      <c r="F1200"/>
      <c r="G1200"/>
    </row>
    <row r="1201" spans="1:7" x14ac:dyDescent="0.25">
      <c r="A1201" s="1" t="s">
        <v>5628</v>
      </c>
      <c r="B1201" s="73"/>
      <c r="C1201" s="73">
        <v>138</v>
      </c>
      <c r="D1201" s="16">
        <v>50500.58</v>
      </c>
      <c r="E1201" s="12">
        <v>0.9228204515609536</v>
      </c>
      <c r="F1201"/>
      <c r="G1201"/>
    </row>
    <row r="1202" spans="1:7" x14ac:dyDescent="0.25">
      <c r="A1202" s="1" t="s">
        <v>6810</v>
      </c>
      <c r="B1202" s="73"/>
      <c r="C1202" s="73">
        <v>148</v>
      </c>
      <c r="D1202" s="16">
        <v>50492.13</v>
      </c>
      <c r="E1202" s="12">
        <v>0.92297050256452162</v>
      </c>
      <c r="F1202"/>
      <c r="G1202"/>
    </row>
    <row r="1203" spans="1:7" x14ac:dyDescent="0.25">
      <c r="A1203" s="1" t="s">
        <v>5406</v>
      </c>
      <c r="B1203" s="73"/>
      <c r="C1203" s="73">
        <v>154</v>
      </c>
      <c r="D1203" s="16">
        <v>50357.56</v>
      </c>
      <c r="E1203" s="12">
        <v>0.92312015365698352</v>
      </c>
      <c r="F1203"/>
      <c r="G1203"/>
    </row>
    <row r="1204" spans="1:7" x14ac:dyDescent="0.25">
      <c r="A1204" s="1" t="s">
        <v>6917</v>
      </c>
      <c r="B1204" s="73"/>
      <c r="C1204" s="73">
        <v>152</v>
      </c>
      <c r="D1204" s="16">
        <v>50344.99</v>
      </c>
      <c r="E1204" s="12">
        <v>0.92326976739429512</v>
      </c>
      <c r="F1204"/>
      <c r="G1204"/>
    </row>
    <row r="1205" spans="1:7" x14ac:dyDescent="0.25">
      <c r="A1205" s="1" t="s">
        <v>5658</v>
      </c>
      <c r="B1205" s="73"/>
      <c r="C1205" s="73">
        <v>69</v>
      </c>
      <c r="D1205" s="16">
        <v>50307.66</v>
      </c>
      <c r="E1205" s="12">
        <v>0.92341927019542791</v>
      </c>
      <c r="F1205"/>
      <c r="G1205"/>
    </row>
    <row r="1206" spans="1:7" x14ac:dyDescent="0.25">
      <c r="A1206" s="1" t="s">
        <v>6886</v>
      </c>
      <c r="B1206" s="73"/>
      <c r="C1206" s="73">
        <v>125</v>
      </c>
      <c r="D1206" s="16">
        <v>50304.87</v>
      </c>
      <c r="E1206" s="12">
        <v>0.9235687647053219</v>
      </c>
      <c r="F1206"/>
      <c r="G1206"/>
    </row>
    <row r="1207" spans="1:7" x14ac:dyDescent="0.25">
      <c r="A1207" s="1" t="s">
        <v>5721</v>
      </c>
      <c r="B1207" s="73"/>
      <c r="C1207" s="73">
        <v>151</v>
      </c>
      <c r="D1207" s="16">
        <v>49950.33</v>
      </c>
      <c r="E1207" s="12">
        <v>0.92371720560383519</v>
      </c>
      <c r="F1207"/>
      <c r="G1207"/>
    </row>
    <row r="1208" spans="1:7" x14ac:dyDescent="0.25">
      <c r="A1208" s="1" t="s">
        <v>14332</v>
      </c>
      <c r="B1208" s="73"/>
      <c r="C1208" s="73">
        <v>3</v>
      </c>
      <c r="D1208" s="16">
        <v>49895.01</v>
      </c>
      <c r="E1208" s="12">
        <v>0.92386548210402497</v>
      </c>
      <c r="F1208"/>
      <c r="G1208"/>
    </row>
    <row r="1209" spans="1:7" x14ac:dyDescent="0.25">
      <c r="A1209" s="1" t="s">
        <v>5418</v>
      </c>
      <c r="B1209" s="73"/>
      <c r="C1209" s="73">
        <v>150</v>
      </c>
      <c r="D1209" s="16">
        <v>49858.97</v>
      </c>
      <c r="E1209" s="12">
        <v>0.92401365150161963</v>
      </c>
      <c r="F1209"/>
      <c r="G1209"/>
    </row>
    <row r="1210" spans="1:7" x14ac:dyDescent="0.25">
      <c r="A1210" s="1" t="s">
        <v>7674</v>
      </c>
      <c r="B1210" s="73"/>
      <c r="C1210" s="73">
        <v>152</v>
      </c>
      <c r="D1210" s="16">
        <v>49831.28</v>
      </c>
      <c r="E1210" s="12">
        <v>0.92416173861089923</v>
      </c>
      <c r="F1210"/>
      <c r="G1210"/>
    </row>
    <row r="1211" spans="1:7" x14ac:dyDescent="0.25">
      <c r="A1211" s="1" t="s">
        <v>15857</v>
      </c>
      <c r="B1211" s="73"/>
      <c r="C1211" s="73">
        <v>0</v>
      </c>
      <c r="D1211" s="16">
        <v>49748.01</v>
      </c>
      <c r="E1211" s="12">
        <v>0.92430957826088045</v>
      </c>
      <c r="F1211"/>
      <c r="G1211"/>
    </row>
    <row r="1212" spans="1:7" x14ac:dyDescent="0.25">
      <c r="A1212" s="1" t="s">
        <v>14670</v>
      </c>
      <c r="B1212" s="73"/>
      <c r="C1212" s="73">
        <v>53</v>
      </c>
      <c r="D1212" s="16">
        <v>49507.68</v>
      </c>
      <c r="E1212" s="12">
        <v>0.92445670370534716</v>
      </c>
      <c r="F1212"/>
      <c r="G1212"/>
    </row>
    <row r="1213" spans="1:7" x14ac:dyDescent="0.25">
      <c r="A1213" s="1" t="s">
        <v>5501</v>
      </c>
      <c r="B1213" s="73"/>
      <c r="C1213" s="73">
        <v>64</v>
      </c>
      <c r="D1213" s="16">
        <v>49456.6</v>
      </c>
      <c r="E1213" s="12">
        <v>0.92460367735179594</v>
      </c>
      <c r="F1213"/>
      <c r="G1213"/>
    </row>
    <row r="1214" spans="1:7" x14ac:dyDescent="0.25">
      <c r="A1214" s="1" t="s">
        <v>6819</v>
      </c>
      <c r="B1214" s="73"/>
      <c r="C1214" s="73">
        <v>111</v>
      </c>
      <c r="D1214" s="16">
        <v>49423.519999999997</v>
      </c>
      <c r="E1214" s="12">
        <v>0.92475055269208872</v>
      </c>
      <c r="F1214"/>
      <c r="G1214"/>
    </row>
    <row r="1215" spans="1:7" x14ac:dyDescent="0.25">
      <c r="A1215" s="1" t="s">
        <v>5954</v>
      </c>
      <c r="B1215" s="73"/>
      <c r="C1215" s="73">
        <v>136</v>
      </c>
      <c r="D1215" s="16">
        <v>49329.36</v>
      </c>
      <c r="E1215" s="12">
        <v>0.9248971482105065</v>
      </c>
      <c r="F1215"/>
      <c r="G1215"/>
    </row>
    <row r="1216" spans="1:7" x14ac:dyDescent="0.25">
      <c r="A1216" s="1" t="s">
        <v>10141</v>
      </c>
      <c r="B1216" s="73"/>
      <c r="C1216" s="73">
        <v>113</v>
      </c>
      <c r="D1216" s="16">
        <v>49310.04</v>
      </c>
      <c r="E1216" s="12">
        <v>0.92504368631432543</v>
      </c>
      <c r="F1216"/>
      <c r="G1216"/>
    </row>
    <row r="1217" spans="1:7" x14ac:dyDescent="0.25">
      <c r="A1217" s="1" t="s">
        <v>9228</v>
      </c>
      <c r="B1217" s="73"/>
      <c r="C1217" s="73">
        <v>136</v>
      </c>
      <c r="D1217" s="16">
        <v>49224.87</v>
      </c>
      <c r="E1217" s="12">
        <v>0.9251899713124826</v>
      </c>
      <c r="F1217"/>
      <c r="G1217"/>
    </row>
    <row r="1218" spans="1:7" x14ac:dyDescent="0.25">
      <c r="A1218" s="1" t="s">
        <v>7102</v>
      </c>
      <c r="B1218" s="73"/>
      <c r="C1218" s="73">
        <v>151</v>
      </c>
      <c r="D1218" s="16">
        <v>49217.84</v>
      </c>
      <c r="E1218" s="12">
        <v>0.92533623541909571</v>
      </c>
      <c r="F1218"/>
      <c r="G1218"/>
    </row>
    <row r="1219" spans="1:7" x14ac:dyDescent="0.25">
      <c r="A1219" s="1" t="s">
        <v>5869</v>
      </c>
      <c r="B1219" s="73"/>
      <c r="C1219" s="73">
        <v>69</v>
      </c>
      <c r="D1219" s="16">
        <v>49063.08</v>
      </c>
      <c r="E1219" s="12">
        <v>0.92548203961456399</v>
      </c>
      <c r="F1219"/>
      <c r="G1219"/>
    </row>
    <row r="1220" spans="1:7" x14ac:dyDescent="0.25">
      <c r="A1220" s="1" t="s">
        <v>7431</v>
      </c>
      <c r="B1220" s="73"/>
      <c r="C1220" s="73">
        <v>157</v>
      </c>
      <c r="D1220" s="16">
        <v>48915.13</v>
      </c>
      <c r="E1220" s="12">
        <v>0.92562740413664213</v>
      </c>
      <c r="F1220"/>
      <c r="G1220"/>
    </row>
    <row r="1221" spans="1:7" x14ac:dyDescent="0.25">
      <c r="A1221" s="1" t="s">
        <v>7321</v>
      </c>
      <c r="B1221" s="73"/>
      <c r="C1221" s="73">
        <v>137</v>
      </c>
      <c r="D1221" s="16">
        <v>48896.32</v>
      </c>
      <c r="E1221" s="12">
        <v>0.92577271275972417</v>
      </c>
      <c r="F1221"/>
      <c r="G1221"/>
    </row>
    <row r="1222" spans="1:7" x14ac:dyDescent="0.25">
      <c r="A1222" s="1" t="s">
        <v>11267</v>
      </c>
      <c r="B1222" s="73"/>
      <c r="C1222" s="73">
        <v>79</v>
      </c>
      <c r="D1222" s="16">
        <v>48615.09</v>
      </c>
      <c r="E1222" s="12">
        <v>0.9259171856318934</v>
      </c>
      <c r="F1222"/>
      <c r="G1222"/>
    </row>
    <row r="1223" spans="1:7" x14ac:dyDescent="0.25">
      <c r="A1223" s="1" t="s">
        <v>7369</v>
      </c>
      <c r="B1223" s="73"/>
      <c r="C1223" s="73">
        <v>149</v>
      </c>
      <c r="D1223" s="16">
        <v>48530.98</v>
      </c>
      <c r="E1223" s="12">
        <v>0.9260614085484774</v>
      </c>
      <c r="F1223"/>
      <c r="G1223"/>
    </row>
    <row r="1224" spans="1:7" x14ac:dyDescent="0.25">
      <c r="A1224" s="1" t="s">
        <v>6914</v>
      </c>
      <c r="B1224" s="73"/>
      <c r="C1224" s="73">
        <v>111</v>
      </c>
      <c r="D1224" s="16">
        <v>48519.03</v>
      </c>
      <c r="E1224" s="12">
        <v>0.92620559595240826</v>
      </c>
      <c r="F1224"/>
      <c r="G1224"/>
    </row>
    <row r="1225" spans="1:7" x14ac:dyDescent="0.25">
      <c r="A1225" s="1" t="s">
        <v>7376</v>
      </c>
      <c r="B1225" s="73"/>
      <c r="C1225" s="73">
        <v>85</v>
      </c>
      <c r="D1225" s="16">
        <v>48456.46</v>
      </c>
      <c r="E1225" s="12">
        <v>0.9263495974126823</v>
      </c>
      <c r="F1225"/>
      <c r="G1225"/>
    </row>
    <row r="1226" spans="1:7" x14ac:dyDescent="0.25">
      <c r="A1226" s="1" t="s">
        <v>5593</v>
      </c>
      <c r="B1226" s="73"/>
      <c r="C1226" s="73">
        <v>144</v>
      </c>
      <c r="D1226" s="16">
        <v>48307.54</v>
      </c>
      <c r="E1226" s="12">
        <v>0.92649315631694917</v>
      </c>
      <c r="F1226"/>
      <c r="G1226"/>
    </row>
    <row r="1227" spans="1:7" x14ac:dyDescent="0.25">
      <c r="A1227" s="1" t="s">
        <v>5381</v>
      </c>
      <c r="B1227" s="73"/>
      <c r="C1227" s="73">
        <v>138</v>
      </c>
      <c r="D1227" s="16">
        <v>48282.79</v>
      </c>
      <c r="E1227" s="12">
        <v>0.92663664166990545</v>
      </c>
      <c r="F1227"/>
      <c r="G1227"/>
    </row>
    <row r="1228" spans="1:7" x14ac:dyDescent="0.25">
      <c r="A1228" s="1" t="s">
        <v>7166</v>
      </c>
      <c r="B1228" s="73"/>
      <c r="C1228" s="73">
        <v>140</v>
      </c>
      <c r="D1228" s="16">
        <v>48204.78</v>
      </c>
      <c r="E1228" s="12">
        <v>0.92677989519507398</v>
      </c>
      <c r="F1228"/>
      <c r="G1228"/>
    </row>
    <row r="1229" spans="1:7" x14ac:dyDescent="0.25">
      <c r="A1229" s="1" t="s">
        <v>5766</v>
      </c>
      <c r="B1229" s="73"/>
      <c r="C1229" s="73">
        <v>121</v>
      </c>
      <c r="D1229" s="16">
        <v>48122.34</v>
      </c>
      <c r="E1229" s="12">
        <v>0.92692290372751329</v>
      </c>
      <c r="F1229"/>
      <c r="G1229"/>
    </row>
    <row r="1230" spans="1:7" x14ac:dyDescent="0.25">
      <c r="A1230" s="1" t="s">
        <v>5531</v>
      </c>
      <c r="B1230" s="73"/>
      <c r="C1230" s="73">
        <v>58</v>
      </c>
      <c r="D1230" s="16">
        <v>48090.38</v>
      </c>
      <c r="E1230" s="12">
        <v>0.92706581728217941</v>
      </c>
      <c r="F1230"/>
      <c r="G1230"/>
    </row>
    <row r="1231" spans="1:7" x14ac:dyDescent="0.25">
      <c r="A1231" s="1" t="s">
        <v>5854</v>
      </c>
      <c r="B1231" s="73"/>
      <c r="C1231" s="73">
        <v>78</v>
      </c>
      <c r="D1231" s="16">
        <v>48040.39</v>
      </c>
      <c r="E1231" s="12">
        <v>0.92720858227805691</v>
      </c>
      <c r="F1231"/>
      <c r="G1231"/>
    </row>
    <row r="1232" spans="1:7" x14ac:dyDescent="0.25">
      <c r="A1232" s="1" t="s">
        <v>11469</v>
      </c>
      <c r="B1232" s="73"/>
      <c r="C1232" s="73">
        <v>54</v>
      </c>
      <c r="D1232" s="16">
        <v>48010.66</v>
      </c>
      <c r="E1232" s="12">
        <v>0.92735125892320858</v>
      </c>
      <c r="F1232"/>
      <c r="G1232"/>
    </row>
    <row r="1233" spans="1:7" x14ac:dyDescent="0.25">
      <c r="A1233" s="1" t="s">
        <v>7823</v>
      </c>
      <c r="B1233" s="73"/>
      <c r="C1233" s="73">
        <v>151</v>
      </c>
      <c r="D1233" s="16">
        <v>47932.28</v>
      </c>
      <c r="E1233" s="12">
        <v>0.9274937026410176</v>
      </c>
      <c r="F1233"/>
      <c r="G1233"/>
    </row>
    <row r="1234" spans="1:7" x14ac:dyDescent="0.25">
      <c r="A1234" s="1" t="s">
        <v>14280</v>
      </c>
      <c r="B1234" s="73"/>
      <c r="C1234" s="73">
        <v>92</v>
      </c>
      <c r="D1234" s="16">
        <v>47905.13</v>
      </c>
      <c r="E1234" s="12">
        <v>0.92763606567526768</v>
      </c>
      <c r="F1234"/>
      <c r="G1234"/>
    </row>
    <row r="1235" spans="1:7" x14ac:dyDescent="0.25">
      <c r="A1235" s="1" t="s">
        <v>11061</v>
      </c>
      <c r="B1235" s="73"/>
      <c r="C1235" s="73">
        <v>65</v>
      </c>
      <c r="D1235" s="16">
        <v>47895.21</v>
      </c>
      <c r="E1235" s="12">
        <v>0.92777839922955818</v>
      </c>
      <c r="F1235"/>
      <c r="G1235"/>
    </row>
    <row r="1236" spans="1:7" x14ac:dyDescent="0.25">
      <c r="A1236" s="1" t="s">
        <v>15090</v>
      </c>
      <c r="B1236" s="73"/>
      <c r="C1236" s="73">
        <v>83</v>
      </c>
      <c r="D1236" s="16">
        <v>47884.02</v>
      </c>
      <c r="E1236" s="12">
        <v>0.92792069952974088</v>
      </c>
      <c r="F1236"/>
      <c r="G1236"/>
    </row>
    <row r="1237" spans="1:7" x14ac:dyDescent="0.25">
      <c r="A1237" s="1" t="s">
        <v>13452</v>
      </c>
      <c r="B1237" s="73"/>
      <c r="C1237" s="73">
        <v>69</v>
      </c>
      <c r="D1237" s="16">
        <v>47770.7</v>
      </c>
      <c r="E1237" s="12">
        <v>0.92806266306893281</v>
      </c>
      <c r="F1237"/>
      <c r="G1237"/>
    </row>
    <row r="1238" spans="1:7" x14ac:dyDescent="0.25">
      <c r="A1238" s="1" t="s">
        <v>5937</v>
      </c>
      <c r="B1238" s="73"/>
      <c r="C1238" s="73">
        <v>41</v>
      </c>
      <c r="D1238" s="16">
        <v>47692.05</v>
      </c>
      <c r="E1238" s="12">
        <v>0.92820439287840439</v>
      </c>
      <c r="F1238"/>
      <c r="G1238"/>
    </row>
    <row r="1239" spans="1:7" x14ac:dyDescent="0.25">
      <c r="A1239" s="1" t="s">
        <v>12574</v>
      </c>
      <c r="B1239" s="73"/>
      <c r="C1239" s="73">
        <v>121</v>
      </c>
      <c r="D1239" s="16">
        <v>47656.160000000003</v>
      </c>
      <c r="E1239" s="12">
        <v>0.92834601603104616</v>
      </c>
      <c r="F1239"/>
      <c r="G1239"/>
    </row>
    <row r="1240" spans="1:7" x14ac:dyDescent="0.25">
      <c r="A1240" s="1" t="s">
        <v>13022</v>
      </c>
      <c r="B1240" s="73"/>
      <c r="C1240" s="73">
        <v>105</v>
      </c>
      <c r="D1240" s="16">
        <v>47647.32</v>
      </c>
      <c r="E1240" s="12">
        <v>0.92848761291324</v>
      </c>
      <c r="F1240"/>
      <c r="G1240"/>
    </row>
    <row r="1241" spans="1:7" x14ac:dyDescent="0.25">
      <c r="A1241" s="1" t="s">
        <v>7712</v>
      </c>
      <c r="B1241" s="73"/>
      <c r="C1241" s="73">
        <v>150</v>
      </c>
      <c r="D1241" s="16">
        <v>47624.28</v>
      </c>
      <c r="E1241" s="12">
        <v>0.92862914132584995</v>
      </c>
      <c r="F1241"/>
      <c r="G1241"/>
    </row>
    <row r="1242" spans="1:7" x14ac:dyDescent="0.25">
      <c r="A1242" s="1" t="s">
        <v>6972</v>
      </c>
      <c r="B1242" s="73"/>
      <c r="C1242" s="73">
        <v>110</v>
      </c>
      <c r="D1242" s="16">
        <v>47575.71</v>
      </c>
      <c r="E1242" s="12">
        <v>0.92877052539958493</v>
      </c>
      <c r="F1242"/>
      <c r="G1242"/>
    </row>
    <row r="1243" spans="1:7" x14ac:dyDescent="0.25">
      <c r="A1243" s="1" t="s">
        <v>5821</v>
      </c>
      <c r="B1243" s="73"/>
      <c r="C1243" s="73">
        <v>106</v>
      </c>
      <c r="D1243" s="16">
        <v>47570.720000000001</v>
      </c>
      <c r="E1243" s="12">
        <v>0.92891189464418711</v>
      </c>
      <c r="F1243"/>
      <c r="G1243"/>
    </row>
    <row r="1244" spans="1:7" x14ac:dyDescent="0.25">
      <c r="A1244" s="1" t="s">
        <v>6825</v>
      </c>
      <c r="B1244" s="73"/>
      <c r="C1244" s="73">
        <v>150</v>
      </c>
      <c r="D1244" s="16">
        <v>47552.97</v>
      </c>
      <c r="E1244" s="12">
        <v>0.92905321113986949</v>
      </c>
      <c r="F1244"/>
      <c r="G1244"/>
    </row>
    <row r="1245" spans="1:7" x14ac:dyDescent="0.25">
      <c r="A1245" s="1" t="s">
        <v>5609</v>
      </c>
      <c r="B1245" s="73"/>
      <c r="C1245" s="73">
        <v>155</v>
      </c>
      <c r="D1245" s="16">
        <v>47532.52</v>
      </c>
      <c r="E1245" s="12">
        <v>0.92919446686285267</v>
      </c>
      <c r="F1245"/>
      <c r="G1245"/>
    </row>
    <row r="1246" spans="1:7" x14ac:dyDescent="0.25">
      <c r="A1246" s="1" t="s">
        <v>16335</v>
      </c>
      <c r="B1246" s="73"/>
      <c r="C1246" s="73">
        <v>0</v>
      </c>
      <c r="D1246" s="16">
        <v>47411.519999999997</v>
      </c>
      <c r="E1246" s="12">
        <v>0.92933536300165054</v>
      </c>
      <c r="F1246"/>
      <c r="G1246"/>
    </row>
    <row r="1247" spans="1:7" x14ac:dyDescent="0.25">
      <c r="A1247" s="1" t="s">
        <v>5962</v>
      </c>
      <c r="B1247" s="73"/>
      <c r="C1247" s="73">
        <v>47</v>
      </c>
      <c r="D1247" s="16">
        <v>47399.13</v>
      </c>
      <c r="E1247" s="12">
        <v>0.92947622232021654</v>
      </c>
      <c r="F1247"/>
      <c r="G1247"/>
    </row>
    <row r="1248" spans="1:7" x14ac:dyDescent="0.25">
      <c r="A1248" s="1" t="s">
        <v>15796</v>
      </c>
      <c r="B1248" s="73"/>
      <c r="C1248" s="73">
        <v>1</v>
      </c>
      <c r="D1248" s="16">
        <v>47371.21</v>
      </c>
      <c r="E1248" s="12">
        <v>0.92961699866696057</v>
      </c>
      <c r="F1248"/>
      <c r="G1248"/>
    </row>
    <row r="1249" spans="1:7" x14ac:dyDescent="0.25">
      <c r="A1249" s="1" t="s">
        <v>5505</v>
      </c>
      <c r="B1249" s="73"/>
      <c r="C1249" s="73">
        <v>133</v>
      </c>
      <c r="D1249" s="16">
        <v>47331.06</v>
      </c>
      <c r="E1249" s="12">
        <v>0.92975765569713409</v>
      </c>
      <c r="F1249"/>
      <c r="G1249"/>
    </row>
    <row r="1250" spans="1:7" x14ac:dyDescent="0.25">
      <c r="A1250" s="1" t="s">
        <v>7031</v>
      </c>
      <c r="B1250" s="73"/>
      <c r="C1250" s="73">
        <v>131</v>
      </c>
      <c r="D1250" s="16">
        <v>47284.82</v>
      </c>
      <c r="E1250" s="12">
        <v>0.92989817531265695</v>
      </c>
      <c r="F1250"/>
      <c r="G1250"/>
    </row>
    <row r="1251" spans="1:7" x14ac:dyDescent="0.25">
      <c r="A1251" s="1" t="s">
        <v>8859</v>
      </c>
      <c r="B1251" s="73"/>
      <c r="C1251" s="73">
        <v>80</v>
      </c>
      <c r="D1251" s="16">
        <v>47213.760000000002</v>
      </c>
      <c r="E1251" s="12">
        <v>0.93003848375419451</v>
      </c>
      <c r="F1251"/>
      <c r="G1251"/>
    </row>
    <row r="1252" spans="1:7" x14ac:dyDescent="0.25">
      <c r="A1252" s="1" t="s">
        <v>7171</v>
      </c>
      <c r="B1252" s="73"/>
      <c r="C1252" s="73">
        <v>149</v>
      </c>
      <c r="D1252" s="16">
        <v>47159.02</v>
      </c>
      <c r="E1252" s="12">
        <v>0.93017862952103536</v>
      </c>
      <c r="F1252"/>
      <c r="G1252"/>
    </row>
    <row r="1253" spans="1:7" x14ac:dyDescent="0.25">
      <c r="A1253" s="1" t="s">
        <v>6538</v>
      </c>
      <c r="B1253" s="73"/>
      <c r="C1253" s="73">
        <v>45</v>
      </c>
      <c r="D1253" s="16">
        <v>47085.47</v>
      </c>
      <c r="E1253" s="12">
        <v>0.93031855671418362</v>
      </c>
      <c r="F1253"/>
      <c r="G1253"/>
    </row>
    <row r="1254" spans="1:7" x14ac:dyDescent="0.25">
      <c r="A1254" s="1" t="s">
        <v>14170</v>
      </c>
      <c r="B1254" s="73"/>
      <c r="C1254" s="73">
        <v>64</v>
      </c>
      <c r="D1254" s="16">
        <v>47064.77</v>
      </c>
      <c r="E1254" s="12">
        <v>0.93045842239168997</v>
      </c>
      <c r="F1254"/>
      <c r="G1254"/>
    </row>
    <row r="1255" spans="1:7" x14ac:dyDescent="0.25">
      <c r="A1255" s="1" t="s">
        <v>12621</v>
      </c>
      <c r="B1255" s="73"/>
      <c r="C1255" s="73">
        <v>62</v>
      </c>
      <c r="D1255" s="16">
        <v>47016.45</v>
      </c>
      <c r="E1255" s="12">
        <v>0.93059814447326394</v>
      </c>
      <c r="F1255"/>
      <c r="G1255"/>
    </row>
    <row r="1256" spans="1:7" x14ac:dyDescent="0.25">
      <c r="A1256" s="1" t="s">
        <v>5467</v>
      </c>
      <c r="B1256" s="73"/>
      <c r="C1256" s="73">
        <v>142</v>
      </c>
      <c r="D1256" s="16">
        <v>46932.34</v>
      </c>
      <c r="E1256" s="12">
        <v>0.93073761659925236</v>
      </c>
      <c r="F1256"/>
      <c r="G1256"/>
    </row>
    <row r="1257" spans="1:7" x14ac:dyDescent="0.25">
      <c r="A1257" s="1" t="s">
        <v>15727</v>
      </c>
      <c r="B1257" s="73"/>
      <c r="C1257" s="73">
        <v>60</v>
      </c>
      <c r="D1257" s="16">
        <v>46806.52</v>
      </c>
      <c r="E1257" s="12">
        <v>0.93087671481712364</v>
      </c>
      <c r="F1257"/>
      <c r="G1257"/>
    </row>
    <row r="1258" spans="1:7" x14ac:dyDescent="0.25">
      <c r="A1258" s="1" t="s">
        <v>7396</v>
      </c>
      <c r="B1258" s="73"/>
      <c r="C1258" s="73">
        <v>142</v>
      </c>
      <c r="D1258" s="16">
        <v>46722.78</v>
      </c>
      <c r="E1258" s="12">
        <v>0.93101556417896436</v>
      </c>
      <c r="F1258"/>
      <c r="G1258"/>
    </row>
    <row r="1259" spans="1:7" x14ac:dyDescent="0.25">
      <c r="A1259" s="1" t="s">
        <v>7824</v>
      </c>
      <c r="B1259" s="73"/>
      <c r="C1259" s="73">
        <v>141</v>
      </c>
      <c r="D1259" s="16">
        <v>46678.47</v>
      </c>
      <c r="E1259" s="12">
        <v>0.93115428186167093</v>
      </c>
      <c r="F1259"/>
      <c r="G1259"/>
    </row>
    <row r="1260" spans="1:7" x14ac:dyDescent="0.25">
      <c r="A1260" s="1" t="s">
        <v>8500</v>
      </c>
      <c r="B1260" s="73"/>
      <c r="C1260" s="73">
        <v>68</v>
      </c>
      <c r="D1260" s="16">
        <v>46595.24</v>
      </c>
      <c r="E1260" s="12">
        <v>0.93129275220394991</v>
      </c>
      <c r="F1260"/>
      <c r="G1260"/>
    </row>
    <row r="1261" spans="1:7" x14ac:dyDescent="0.25">
      <c r="A1261" s="1" t="s">
        <v>13003</v>
      </c>
      <c r="B1261" s="73"/>
      <c r="C1261" s="73">
        <v>101</v>
      </c>
      <c r="D1261" s="16">
        <v>46587.89</v>
      </c>
      <c r="E1261" s="12">
        <v>0.93143120070371821</v>
      </c>
      <c r="F1261"/>
      <c r="G1261"/>
    </row>
    <row r="1262" spans="1:7" x14ac:dyDescent="0.25">
      <c r="A1262" s="1" t="s">
        <v>7812</v>
      </c>
      <c r="B1262" s="73"/>
      <c r="C1262" s="73">
        <v>127</v>
      </c>
      <c r="D1262" s="16">
        <v>46483.86</v>
      </c>
      <c r="E1262" s="12">
        <v>0.9315693400502405</v>
      </c>
      <c r="F1262"/>
      <c r="G1262"/>
    </row>
    <row r="1263" spans="1:7" x14ac:dyDescent="0.25">
      <c r="A1263" s="1" t="s">
        <v>5653</v>
      </c>
      <c r="B1263" s="73"/>
      <c r="C1263" s="73">
        <v>71</v>
      </c>
      <c r="D1263" s="16">
        <v>46429.48</v>
      </c>
      <c r="E1263" s="12">
        <v>0.93170731779190319</v>
      </c>
      <c r="F1263"/>
      <c r="G1263"/>
    </row>
    <row r="1264" spans="1:7" x14ac:dyDescent="0.25">
      <c r="A1264" s="1" t="s">
        <v>7845</v>
      </c>
      <c r="B1264" s="73"/>
      <c r="C1264" s="73">
        <v>155</v>
      </c>
      <c r="D1264" s="16">
        <v>46403.55</v>
      </c>
      <c r="E1264" s="12">
        <v>0.93184521847556656</v>
      </c>
      <c r="F1264"/>
      <c r="G1264"/>
    </row>
    <row r="1265" spans="1:7" x14ac:dyDescent="0.25">
      <c r="A1265" s="1" t="s">
        <v>12676</v>
      </c>
      <c r="B1265" s="73"/>
      <c r="C1265" s="73">
        <v>115</v>
      </c>
      <c r="D1265" s="16">
        <v>46400.28</v>
      </c>
      <c r="E1265" s="12">
        <v>0.93198310944154139</v>
      </c>
      <c r="F1265"/>
      <c r="G1265"/>
    </row>
    <row r="1266" spans="1:7" x14ac:dyDescent="0.25">
      <c r="A1266" s="1" t="s">
        <v>6355</v>
      </c>
      <c r="B1266" s="73"/>
      <c r="C1266" s="73">
        <v>60</v>
      </c>
      <c r="D1266" s="16">
        <v>46294.98</v>
      </c>
      <c r="E1266" s="12">
        <v>0.93212068748012211</v>
      </c>
      <c r="F1266"/>
      <c r="G1266"/>
    </row>
    <row r="1267" spans="1:7" x14ac:dyDescent="0.25">
      <c r="A1267" s="1" t="s">
        <v>14723</v>
      </c>
      <c r="B1267" s="73"/>
      <c r="C1267" s="73">
        <v>24</v>
      </c>
      <c r="D1267" s="16">
        <v>46268.83</v>
      </c>
      <c r="E1267" s="12">
        <v>0.93225818780691383</v>
      </c>
      <c r="F1267"/>
      <c r="G1267"/>
    </row>
    <row r="1268" spans="1:7" x14ac:dyDescent="0.25">
      <c r="A1268" s="1" t="s">
        <v>5971</v>
      </c>
      <c r="B1268" s="73"/>
      <c r="C1268" s="73">
        <v>61</v>
      </c>
      <c r="D1268" s="16">
        <v>46250.79</v>
      </c>
      <c r="E1268" s="12">
        <v>0.93239563452297269</v>
      </c>
      <c r="F1268"/>
      <c r="G1268"/>
    </row>
    <row r="1269" spans="1:7" x14ac:dyDescent="0.25">
      <c r="A1269" s="1" t="s">
        <v>6370</v>
      </c>
      <c r="B1269" s="73"/>
      <c r="C1269" s="73">
        <v>68</v>
      </c>
      <c r="D1269" s="16">
        <v>46240.66</v>
      </c>
      <c r="E1269" s="12">
        <v>0.93253305113500007</v>
      </c>
      <c r="F1269"/>
      <c r="G1269"/>
    </row>
    <row r="1270" spans="1:7" x14ac:dyDescent="0.25">
      <c r="A1270" s="1" t="s">
        <v>7325</v>
      </c>
      <c r="B1270" s="73"/>
      <c r="C1270" s="73">
        <v>118</v>
      </c>
      <c r="D1270" s="16">
        <v>46177.25</v>
      </c>
      <c r="E1270" s="12">
        <v>0.93267027930708368</v>
      </c>
      <c r="F1270"/>
      <c r="G1270"/>
    </row>
    <row r="1271" spans="1:7" x14ac:dyDescent="0.25">
      <c r="A1271" s="1" t="s">
        <v>6318</v>
      </c>
      <c r="B1271" s="73"/>
      <c r="C1271" s="73">
        <v>94</v>
      </c>
      <c r="D1271" s="16">
        <v>46108.47</v>
      </c>
      <c r="E1271" s="12">
        <v>0.93280730308081805</v>
      </c>
      <c r="F1271"/>
      <c r="G1271"/>
    </row>
    <row r="1272" spans="1:7" x14ac:dyDescent="0.25">
      <c r="A1272" s="1" t="s">
        <v>6501</v>
      </c>
      <c r="B1272" s="73"/>
      <c r="C1272" s="73">
        <v>87</v>
      </c>
      <c r="D1272" s="16">
        <v>46093.34</v>
      </c>
      <c r="E1272" s="12">
        <v>0.93294428189167022</v>
      </c>
      <c r="F1272"/>
      <c r="G1272"/>
    </row>
    <row r="1273" spans="1:7" x14ac:dyDescent="0.25">
      <c r="A1273" s="1" t="s">
        <v>5832</v>
      </c>
      <c r="B1273" s="73"/>
      <c r="C1273" s="73">
        <v>102</v>
      </c>
      <c r="D1273" s="16">
        <v>46028.29</v>
      </c>
      <c r="E1273" s="12">
        <v>0.93308106738887586</v>
      </c>
      <c r="F1273"/>
      <c r="G1273"/>
    </row>
    <row r="1274" spans="1:7" x14ac:dyDescent="0.25">
      <c r="A1274" s="1" t="s">
        <v>7610</v>
      </c>
      <c r="B1274" s="73"/>
      <c r="C1274" s="73">
        <v>34</v>
      </c>
      <c r="D1274" s="16">
        <v>46005.78</v>
      </c>
      <c r="E1274" s="12">
        <v>0.93321778599153582</v>
      </c>
      <c r="F1274"/>
      <c r="G1274"/>
    </row>
    <row r="1275" spans="1:7" x14ac:dyDescent="0.25">
      <c r="A1275" s="1" t="s">
        <v>5812</v>
      </c>
      <c r="B1275" s="73"/>
      <c r="C1275" s="73">
        <v>122</v>
      </c>
      <c r="D1275" s="16">
        <v>45961.53</v>
      </c>
      <c r="E1275" s="12">
        <v>0.93335437309336755</v>
      </c>
      <c r="F1275"/>
      <c r="G1275"/>
    </row>
    <row r="1276" spans="1:7" x14ac:dyDescent="0.25">
      <c r="A1276" s="1" t="s">
        <v>14346</v>
      </c>
      <c r="B1276" s="73"/>
      <c r="C1276" s="73">
        <v>69</v>
      </c>
      <c r="D1276" s="16">
        <v>45916.22</v>
      </c>
      <c r="E1276" s="12">
        <v>0.93349082554429508</v>
      </c>
      <c r="F1276"/>
      <c r="G1276"/>
    </row>
    <row r="1277" spans="1:7" x14ac:dyDescent="0.25">
      <c r="A1277" s="1" t="s">
        <v>7704</v>
      </c>
      <c r="B1277" s="73"/>
      <c r="C1277" s="73">
        <v>126</v>
      </c>
      <c r="D1277" s="16">
        <v>45892.87</v>
      </c>
      <c r="E1277" s="12">
        <v>0.93362720860439008</v>
      </c>
      <c r="F1277"/>
      <c r="G1277"/>
    </row>
    <row r="1278" spans="1:7" x14ac:dyDescent="0.25">
      <c r="A1278" s="1" t="s">
        <v>11140</v>
      </c>
      <c r="B1278" s="73"/>
      <c r="C1278" s="73">
        <v>102</v>
      </c>
      <c r="D1278" s="16">
        <v>45787.29</v>
      </c>
      <c r="E1278" s="12">
        <v>0.93376327790499514</v>
      </c>
      <c r="F1278"/>
      <c r="G1278"/>
    </row>
    <row r="1279" spans="1:7" x14ac:dyDescent="0.25">
      <c r="A1279" s="1" t="s">
        <v>9952</v>
      </c>
      <c r="B1279" s="73"/>
      <c r="C1279" s="73">
        <v>61</v>
      </c>
      <c r="D1279" s="16">
        <v>45772.84</v>
      </c>
      <c r="E1279" s="12">
        <v>0.93389930426352175</v>
      </c>
      <c r="F1279"/>
      <c r="G1279"/>
    </row>
    <row r="1280" spans="1:7" x14ac:dyDescent="0.25">
      <c r="A1280" s="1" t="s">
        <v>7714</v>
      </c>
      <c r="B1280" s="73"/>
      <c r="C1280" s="73">
        <v>105</v>
      </c>
      <c r="D1280" s="16">
        <v>45772.23</v>
      </c>
      <c r="E1280" s="12">
        <v>0.93403532880926865</v>
      </c>
      <c r="F1280"/>
      <c r="G1280"/>
    </row>
    <row r="1281" spans="1:7" x14ac:dyDescent="0.25">
      <c r="A1281" s="1" t="s">
        <v>12824</v>
      </c>
      <c r="B1281" s="73"/>
      <c r="C1281" s="73">
        <v>92</v>
      </c>
      <c r="D1281" s="16">
        <v>45745.08</v>
      </c>
      <c r="E1281" s="12">
        <v>0.93417127267145661</v>
      </c>
      <c r="F1281"/>
      <c r="G1281"/>
    </row>
    <row r="1282" spans="1:7" x14ac:dyDescent="0.25">
      <c r="A1282" s="1" t="s">
        <v>7109</v>
      </c>
      <c r="B1282" s="73"/>
      <c r="C1282" s="73">
        <v>150</v>
      </c>
      <c r="D1282" s="16">
        <v>45675.24</v>
      </c>
      <c r="E1282" s="12">
        <v>0.9343070089852189</v>
      </c>
      <c r="F1282"/>
      <c r="G1282"/>
    </row>
    <row r="1283" spans="1:7" x14ac:dyDescent="0.25">
      <c r="A1283" s="1" t="s">
        <v>7763</v>
      </c>
      <c r="B1283" s="73"/>
      <c r="C1283" s="73">
        <v>104</v>
      </c>
      <c r="D1283" s="16">
        <v>45638.47</v>
      </c>
      <c r="E1283" s="12">
        <v>0.93444263602699373</v>
      </c>
      <c r="F1283"/>
      <c r="G1283"/>
    </row>
    <row r="1284" spans="1:7" x14ac:dyDescent="0.25">
      <c r="A1284" s="1" t="s">
        <v>6540</v>
      </c>
      <c r="B1284" s="73"/>
      <c r="C1284" s="73">
        <v>116</v>
      </c>
      <c r="D1284" s="16">
        <v>45609.69</v>
      </c>
      <c r="E1284" s="12">
        <v>0.93457817754122419</v>
      </c>
      <c r="F1284"/>
      <c r="G1284"/>
    </row>
    <row r="1285" spans="1:7" x14ac:dyDescent="0.25">
      <c r="A1285" s="1" t="s">
        <v>15464</v>
      </c>
      <c r="B1285" s="73"/>
      <c r="C1285" s="73">
        <v>123</v>
      </c>
      <c r="D1285" s="16">
        <v>45517.919999999998</v>
      </c>
      <c r="E1285" s="12">
        <v>0.93471344633611031</v>
      </c>
      <c r="F1285"/>
      <c r="G1285"/>
    </row>
    <row r="1286" spans="1:7" x14ac:dyDescent="0.25">
      <c r="A1286" s="1" t="s">
        <v>9711</v>
      </c>
      <c r="B1286" s="73"/>
      <c r="C1286" s="73">
        <v>85</v>
      </c>
      <c r="D1286" s="16">
        <v>45469.06</v>
      </c>
      <c r="E1286" s="12">
        <v>0.93484856993030785</v>
      </c>
      <c r="F1286"/>
      <c r="G1286"/>
    </row>
    <row r="1287" spans="1:7" x14ac:dyDescent="0.25">
      <c r="A1287" s="1" t="s">
        <v>5845</v>
      </c>
      <c r="B1287" s="73"/>
      <c r="C1287" s="73">
        <v>122</v>
      </c>
      <c r="D1287" s="16">
        <v>45436.56</v>
      </c>
      <c r="E1287" s="12">
        <v>0.9349835969419763</v>
      </c>
      <c r="F1287"/>
      <c r="G1287"/>
    </row>
    <row r="1288" spans="1:7" x14ac:dyDescent="0.25">
      <c r="A1288" s="1" t="s">
        <v>6409</v>
      </c>
      <c r="B1288" s="73"/>
      <c r="C1288" s="73">
        <v>82</v>
      </c>
      <c r="D1288" s="16">
        <v>45165.34</v>
      </c>
      <c r="E1288" s="12">
        <v>0.93511781795015092</v>
      </c>
      <c r="F1288"/>
      <c r="G1288"/>
    </row>
    <row r="1289" spans="1:7" x14ac:dyDescent="0.25">
      <c r="A1289" s="1" t="s">
        <v>11811</v>
      </c>
      <c r="B1289" s="73"/>
      <c r="C1289" s="73">
        <v>98</v>
      </c>
      <c r="D1289" s="16">
        <v>45151.54</v>
      </c>
      <c r="E1289" s="12">
        <v>0.93525199794789793</v>
      </c>
      <c r="F1289"/>
      <c r="G1289"/>
    </row>
    <row r="1290" spans="1:7" x14ac:dyDescent="0.25">
      <c r="A1290" s="1" t="s">
        <v>15547</v>
      </c>
      <c r="B1290" s="73"/>
      <c r="C1290" s="73">
        <v>57</v>
      </c>
      <c r="D1290" s="16">
        <v>45124.97</v>
      </c>
      <c r="E1290" s="12">
        <v>0.93538609898571268</v>
      </c>
      <c r="F1290"/>
      <c r="G1290"/>
    </row>
    <row r="1291" spans="1:7" x14ac:dyDescent="0.25">
      <c r="A1291" s="1" t="s">
        <v>7130</v>
      </c>
      <c r="B1291" s="73"/>
      <c r="C1291" s="73">
        <v>153</v>
      </c>
      <c r="D1291" s="16">
        <v>45008.28</v>
      </c>
      <c r="E1291" s="12">
        <v>0.93551985324767117</v>
      </c>
      <c r="F1291"/>
      <c r="G1291"/>
    </row>
    <row r="1292" spans="1:7" x14ac:dyDescent="0.25">
      <c r="A1292" s="1" t="s">
        <v>13817</v>
      </c>
      <c r="B1292" s="73"/>
      <c r="C1292" s="73">
        <v>96</v>
      </c>
      <c r="D1292" s="16">
        <v>44912.55</v>
      </c>
      <c r="E1292" s="12">
        <v>0.9356533230220756</v>
      </c>
      <c r="F1292"/>
      <c r="G1292"/>
    </row>
    <row r="1293" spans="1:7" x14ac:dyDescent="0.25">
      <c r="A1293" s="1" t="s">
        <v>7643</v>
      </c>
      <c r="B1293" s="73"/>
      <c r="C1293" s="73">
        <v>71</v>
      </c>
      <c r="D1293" s="16">
        <v>44897.31</v>
      </c>
      <c r="E1293" s="12">
        <v>0.93578674750670321</v>
      </c>
      <c r="F1293"/>
      <c r="G1293"/>
    </row>
    <row r="1294" spans="1:7" x14ac:dyDescent="0.25">
      <c r="A1294" s="1" t="s">
        <v>5384</v>
      </c>
      <c r="B1294" s="73"/>
      <c r="C1294" s="73">
        <v>151</v>
      </c>
      <c r="D1294" s="16">
        <v>44752.75</v>
      </c>
      <c r="E1294" s="12">
        <v>0.9359197423922414</v>
      </c>
      <c r="F1294"/>
      <c r="G1294"/>
    </row>
    <row r="1295" spans="1:7" x14ac:dyDescent="0.25">
      <c r="A1295" s="1" t="s">
        <v>5635</v>
      </c>
      <c r="B1295" s="73"/>
      <c r="C1295" s="73">
        <v>145</v>
      </c>
      <c r="D1295" s="16">
        <v>44710.39</v>
      </c>
      <c r="E1295" s="12">
        <v>0.93605261139359686</v>
      </c>
      <c r="F1295"/>
      <c r="G1295"/>
    </row>
    <row r="1296" spans="1:7" x14ac:dyDescent="0.25">
      <c r="A1296" s="1" t="s">
        <v>15834</v>
      </c>
      <c r="B1296" s="73"/>
      <c r="C1296" s="73">
        <v>43</v>
      </c>
      <c r="D1296" s="16">
        <v>44704.74</v>
      </c>
      <c r="E1296" s="12">
        <v>0.93618546360445121</v>
      </c>
      <c r="F1296"/>
      <c r="G1296"/>
    </row>
    <row r="1297" spans="1:7" x14ac:dyDescent="0.25">
      <c r="A1297" s="1" t="s">
        <v>11217</v>
      </c>
      <c r="B1297" s="73"/>
      <c r="C1297" s="73">
        <v>55</v>
      </c>
      <c r="D1297" s="16">
        <v>44625.4</v>
      </c>
      <c r="E1297" s="12">
        <v>0.93631808003506367</v>
      </c>
      <c r="F1297"/>
      <c r="G1297"/>
    </row>
    <row r="1298" spans="1:7" x14ac:dyDescent="0.25">
      <c r="A1298" s="1" t="s">
        <v>5901</v>
      </c>
      <c r="B1298" s="73"/>
      <c r="C1298" s="73">
        <v>129</v>
      </c>
      <c r="D1298" s="16">
        <v>44514.95</v>
      </c>
      <c r="E1298" s="12">
        <v>0.93645036823366556</v>
      </c>
      <c r="F1298"/>
      <c r="G1298"/>
    </row>
    <row r="1299" spans="1:7" x14ac:dyDescent="0.25">
      <c r="A1299" s="1" t="s">
        <v>14806</v>
      </c>
      <c r="B1299" s="73"/>
      <c r="C1299" s="73">
        <v>65</v>
      </c>
      <c r="D1299" s="16">
        <v>44441.11</v>
      </c>
      <c r="E1299" s="12">
        <v>0.93658243699676147</v>
      </c>
      <c r="F1299"/>
      <c r="G1299"/>
    </row>
    <row r="1300" spans="1:7" x14ac:dyDescent="0.25">
      <c r="A1300" s="1" t="s">
        <v>14933</v>
      </c>
      <c r="B1300" s="73"/>
      <c r="C1300" s="73">
        <v>79</v>
      </c>
      <c r="D1300" s="16">
        <v>44324.39</v>
      </c>
      <c r="E1300" s="12">
        <v>0.93671415889484799</v>
      </c>
      <c r="F1300"/>
      <c r="G1300"/>
    </row>
    <row r="1301" spans="1:7" x14ac:dyDescent="0.25">
      <c r="A1301" s="1" t="s">
        <v>13852</v>
      </c>
      <c r="B1301" s="73"/>
      <c r="C1301" s="73">
        <v>131</v>
      </c>
      <c r="D1301" s="16">
        <v>44211.75</v>
      </c>
      <c r="E1301" s="12">
        <v>0.93684554605274761</v>
      </c>
      <c r="F1301"/>
      <c r="G1301"/>
    </row>
    <row r="1302" spans="1:7" x14ac:dyDescent="0.25">
      <c r="A1302" s="1" t="s">
        <v>7024</v>
      </c>
      <c r="B1302" s="73"/>
      <c r="C1302" s="73">
        <v>132</v>
      </c>
      <c r="D1302" s="16">
        <v>44208.67</v>
      </c>
      <c r="E1302" s="12">
        <v>0.93697692405759525</v>
      </c>
      <c r="F1302"/>
      <c r="G1302"/>
    </row>
    <row r="1303" spans="1:7" x14ac:dyDescent="0.25">
      <c r="A1303" s="1" t="s">
        <v>15873</v>
      </c>
      <c r="B1303" s="73"/>
      <c r="C1303" s="73">
        <v>104</v>
      </c>
      <c r="D1303" s="16">
        <v>44174</v>
      </c>
      <c r="E1303" s="12">
        <v>0.93710819903117248</v>
      </c>
      <c r="F1303"/>
      <c r="G1303"/>
    </row>
    <row r="1304" spans="1:7" x14ac:dyDescent="0.25">
      <c r="A1304" s="1" t="s">
        <v>7033</v>
      </c>
      <c r="B1304" s="73"/>
      <c r="C1304" s="73">
        <v>157</v>
      </c>
      <c r="D1304" s="16">
        <v>44169.3</v>
      </c>
      <c r="E1304" s="12">
        <v>0.93723946003743019</v>
      </c>
      <c r="F1304"/>
      <c r="G1304"/>
    </row>
    <row r="1305" spans="1:7" x14ac:dyDescent="0.25">
      <c r="A1305" s="1" t="s">
        <v>7170</v>
      </c>
      <c r="B1305" s="73"/>
      <c r="C1305" s="73">
        <v>116</v>
      </c>
      <c r="D1305" s="16">
        <v>44073.06</v>
      </c>
      <c r="E1305" s="12">
        <v>0.93737043504053097</v>
      </c>
      <c r="F1305"/>
      <c r="G1305"/>
    </row>
    <row r="1306" spans="1:7" x14ac:dyDescent="0.25">
      <c r="A1306" s="1" t="s">
        <v>12614</v>
      </c>
      <c r="B1306" s="73"/>
      <c r="C1306" s="73">
        <v>107</v>
      </c>
      <c r="D1306" s="16">
        <v>44022.78</v>
      </c>
      <c r="E1306" s="12">
        <v>0.93750126062302952</v>
      </c>
      <c r="F1306"/>
      <c r="G1306"/>
    </row>
    <row r="1307" spans="1:7" x14ac:dyDescent="0.25">
      <c r="A1307" s="1" t="s">
        <v>5800</v>
      </c>
      <c r="B1307" s="73"/>
      <c r="C1307" s="73">
        <v>132</v>
      </c>
      <c r="D1307" s="16">
        <v>43992.57</v>
      </c>
      <c r="E1307" s="12">
        <v>0.93763199642835271</v>
      </c>
      <c r="F1307"/>
      <c r="G1307"/>
    </row>
    <row r="1308" spans="1:7" x14ac:dyDescent="0.25">
      <c r="A1308" s="1" t="s">
        <v>11531</v>
      </c>
      <c r="B1308" s="73"/>
      <c r="C1308" s="73">
        <v>128</v>
      </c>
      <c r="D1308" s="16">
        <v>43937.69</v>
      </c>
      <c r="E1308" s="12">
        <v>0.93776256914293132</v>
      </c>
      <c r="F1308"/>
      <c r="G1308"/>
    </row>
    <row r="1309" spans="1:7" x14ac:dyDescent="0.25">
      <c r="A1309" s="1" t="s">
        <v>12314</v>
      </c>
      <c r="B1309" s="73"/>
      <c r="C1309" s="73">
        <v>4</v>
      </c>
      <c r="D1309" s="16">
        <v>43937.01</v>
      </c>
      <c r="E1309" s="12">
        <v>0.9378931398367063</v>
      </c>
      <c r="F1309"/>
      <c r="G1309"/>
    </row>
    <row r="1310" spans="1:7" x14ac:dyDescent="0.25">
      <c r="A1310" s="1" t="s">
        <v>15927</v>
      </c>
      <c r="B1310" s="73"/>
      <c r="C1310" s="73">
        <v>0</v>
      </c>
      <c r="D1310" s="16">
        <v>43917.56</v>
      </c>
      <c r="E1310" s="12">
        <v>0.93802365272955224</v>
      </c>
      <c r="F1310"/>
      <c r="G1310"/>
    </row>
    <row r="1311" spans="1:7" x14ac:dyDescent="0.25">
      <c r="A1311" s="1" t="s">
        <v>7436</v>
      </c>
      <c r="B1311" s="73"/>
      <c r="C1311" s="73">
        <v>130</v>
      </c>
      <c r="D1311" s="16">
        <v>43898.89</v>
      </c>
      <c r="E1311" s="12">
        <v>0.93815411013944994</v>
      </c>
      <c r="F1311"/>
      <c r="G1311"/>
    </row>
    <row r="1312" spans="1:7" x14ac:dyDescent="0.25">
      <c r="A1312" s="1" t="s">
        <v>15441</v>
      </c>
      <c r="B1312" s="73"/>
      <c r="C1312" s="73">
        <v>67</v>
      </c>
      <c r="D1312" s="16">
        <v>43859.81</v>
      </c>
      <c r="E1312" s="12">
        <v>0.93828445141257111</v>
      </c>
      <c r="F1312"/>
      <c r="G1312"/>
    </row>
    <row r="1313" spans="1:7" x14ac:dyDescent="0.25">
      <c r="A1313" s="1" t="s">
        <v>6366</v>
      </c>
      <c r="B1313" s="73"/>
      <c r="C1313" s="73">
        <v>105</v>
      </c>
      <c r="D1313" s="16">
        <v>43805.32</v>
      </c>
      <c r="E1313" s="12">
        <v>0.93841463075393805</v>
      </c>
      <c r="F1313"/>
      <c r="G1313"/>
    </row>
    <row r="1314" spans="1:7" x14ac:dyDescent="0.25">
      <c r="A1314" s="1" t="s">
        <v>15234</v>
      </c>
      <c r="B1314" s="73"/>
      <c r="C1314" s="73">
        <v>86</v>
      </c>
      <c r="D1314" s="16">
        <v>43761.31</v>
      </c>
      <c r="E1314" s="12">
        <v>0.9385446793077018</v>
      </c>
      <c r="F1314"/>
      <c r="G1314"/>
    </row>
    <row r="1315" spans="1:7" x14ac:dyDescent="0.25">
      <c r="A1315" s="1" t="s">
        <v>7059</v>
      </c>
      <c r="B1315" s="73"/>
      <c r="C1315" s="73">
        <v>150</v>
      </c>
      <c r="D1315" s="16">
        <v>43759.26</v>
      </c>
      <c r="E1315" s="12">
        <v>0.93867472176933664</v>
      </c>
      <c r="F1315"/>
      <c r="G1315"/>
    </row>
    <row r="1316" spans="1:7" x14ac:dyDescent="0.25">
      <c r="A1316" s="1" t="s">
        <v>15691</v>
      </c>
      <c r="B1316" s="73"/>
      <c r="C1316" s="73">
        <v>72</v>
      </c>
      <c r="D1316" s="16">
        <v>43723.8</v>
      </c>
      <c r="E1316" s="12">
        <v>0.93880465885200293</v>
      </c>
      <c r="F1316"/>
      <c r="G1316"/>
    </row>
    <row r="1317" spans="1:7" x14ac:dyDescent="0.25">
      <c r="A1317" s="1" t="s">
        <v>11628</v>
      </c>
      <c r="B1317" s="73"/>
      <c r="C1317" s="73">
        <v>94</v>
      </c>
      <c r="D1317" s="16">
        <v>43712.1</v>
      </c>
      <c r="E1317" s="12">
        <v>0.93893456116495877</v>
      </c>
      <c r="F1317"/>
      <c r="G1317"/>
    </row>
    <row r="1318" spans="1:7" x14ac:dyDescent="0.25">
      <c r="A1318" s="1" t="s">
        <v>7061</v>
      </c>
      <c r="B1318" s="73"/>
      <c r="C1318" s="73">
        <v>130</v>
      </c>
      <c r="D1318" s="16">
        <v>43666.34</v>
      </c>
      <c r="E1318" s="12">
        <v>0.93906432748971347</v>
      </c>
      <c r="F1318"/>
      <c r="G1318"/>
    </row>
    <row r="1319" spans="1:7" x14ac:dyDescent="0.25">
      <c r="A1319" s="1" t="s">
        <v>7379</v>
      </c>
      <c r="B1319" s="73"/>
      <c r="C1319" s="73">
        <v>144</v>
      </c>
      <c r="D1319" s="16">
        <v>43643.88</v>
      </c>
      <c r="E1319" s="12">
        <v>0.93919402706851118</v>
      </c>
      <c r="F1319"/>
      <c r="G1319"/>
    </row>
    <row r="1320" spans="1:7" x14ac:dyDescent="0.25">
      <c r="A1320" s="1" t="s">
        <v>5778</v>
      </c>
      <c r="B1320" s="73"/>
      <c r="C1320" s="73">
        <v>141</v>
      </c>
      <c r="D1320" s="16">
        <v>43633.91</v>
      </c>
      <c r="E1320" s="12">
        <v>0.93932369701876073</v>
      </c>
      <c r="F1320"/>
      <c r="G1320"/>
    </row>
    <row r="1321" spans="1:7" x14ac:dyDescent="0.25">
      <c r="A1321" s="1" t="s">
        <v>10516</v>
      </c>
      <c r="B1321" s="73"/>
      <c r="C1321" s="73">
        <v>108</v>
      </c>
      <c r="D1321" s="16">
        <v>43606.54</v>
      </c>
      <c r="E1321" s="12">
        <v>0.93945328563166197</v>
      </c>
      <c r="F1321"/>
      <c r="G1321"/>
    </row>
    <row r="1322" spans="1:7" x14ac:dyDescent="0.25">
      <c r="A1322" s="1" t="s">
        <v>5513</v>
      </c>
      <c r="B1322" s="73"/>
      <c r="C1322" s="73">
        <v>150</v>
      </c>
      <c r="D1322" s="16">
        <v>43596.23</v>
      </c>
      <c r="E1322" s="12">
        <v>0.93958284360561328</v>
      </c>
      <c r="F1322"/>
      <c r="G1322"/>
    </row>
    <row r="1323" spans="1:7" x14ac:dyDescent="0.25">
      <c r="A1323" s="1" t="s">
        <v>6378</v>
      </c>
      <c r="B1323" s="73"/>
      <c r="C1323" s="73">
        <v>123</v>
      </c>
      <c r="D1323" s="16">
        <v>43585.8</v>
      </c>
      <c r="E1323" s="12">
        <v>0.93971237058400203</v>
      </c>
      <c r="F1323"/>
      <c r="G1323"/>
    </row>
    <row r="1324" spans="1:7" x14ac:dyDescent="0.25">
      <c r="A1324" s="1" t="s">
        <v>10302</v>
      </c>
      <c r="B1324" s="73"/>
      <c r="C1324" s="73">
        <v>56</v>
      </c>
      <c r="D1324" s="16">
        <v>43523.17</v>
      </c>
      <c r="E1324" s="12">
        <v>0.93984171144042783</v>
      </c>
      <c r="F1324"/>
      <c r="G1324"/>
    </row>
    <row r="1325" spans="1:7" x14ac:dyDescent="0.25">
      <c r="A1325" s="1" t="s">
        <v>6329</v>
      </c>
      <c r="B1325" s="73"/>
      <c r="C1325" s="73">
        <v>57</v>
      </c>
      <c r="D1325" s="16">
        <v>43467.11</v>
      </c>
      <c r="E1325" s="12">
        <v>0.93997088569942022</v>
      </c>
      <c r="F1325"/>
      <c r="G1325"/>
    </row>
    <row r="1326" spans="1:7" x14ac:dyDescent="0.25">
      <c r="A1326" s="1" t="s">
        <v>7641</v>
      </c>
      <c r="B1326" s="73"/>
      <c r="C1326" s="73">
        <v>77</v>
      </c>
      <c r="D1326" s="16">
        <v>43426.91</v>
      </c>
      <c r="E1326" s="12">
        <v>0.94009994049325363</v>
      </c>
      <c r="F1326"/>
      <c r="G1326"/>
    </row>
    <row r="1327" spans="1:7" x14ac:dyDescent="0.25">
      <c r="A1327" s="1" t="s">
        <v>12428</v>
      </c>
      <c r="B1327" s="73"/>
      <c r="C1327" s="73">
        <v>5</v>
      </c>
      <c r="D1327" s="16">
        <v>43375.18</v>
      </c>
      <c r="E1327" s="12">
        <v>0.94022884155741826</v>
      </c>
      <c r="F1327"/>
      <c r="G1327"/>
    </row>
    <row r="1328" spans="1:7" x14ac:dyDescent="0.25">
      <c r="A1328" s="1" t="s">
        <v>5527</v>
      </c>
      <c r="B1328" s="73"/>
      <c r="C1328" s="73">
        <v>112</v>
      </c>
      <c r="D1328" s="16">
        <v>43334.64</v>
      </c>
      <c r="E1328" s="12">
        <v>0.94035762214602203</v>
      </c>
      <c r="F1328"/>
      <c r="G1328"/>
    </row>
    <row r="1329" spans="1:7" x14ac:dyDescent="0.25">
      <c r="A1329" s="1" t="s">
        <v>15088</v>
      </c>
      <c r="B1329" s="73"/>
      <c r="C1329" s="73">
        <v>55</v>
      </c>
      <c r="D1329" s="16">
        <v>43280.38</v>
      </c>
      <c r="E1329" s="12">
        <v>0.9404862414863786</v>
      </c>
      <c r="F1329"/>
      <c r="G1329"/>
    </row>
    <row r="1330" spans="1:7" x14ac:dyDescent="0.25">
      <c r="A1330" s="1" t="s">
        <v>7150</v>
      </c>
      <c r="B1330" s="73"/>
      <c r="C1330" s="73">
        <v>135</v>
      </c>
      <c r="D1330" s="16">
        <v>43271.91</v>
      </c>
      <c r="E1330" s="12">
        <v>0.94061483565584236</v>
      </c>
      <c r="F1330"/>
      <c r="G1330"/>
    </row>
    <row r="1331" spans="1:7" x14ac:dyDescent="0.25">
      <c r="A1331" s="1" t="s">
        <v>12963</v>
      </c>
      <c r="B1331" s="73"/>
      <c r="C1331" s="73">
        <v>78</v>
      </c>
      <c r="D1331" s="16">
        <v>43230.11</v>
      </c>
      <c r="E1331" s="12">
        <v>0.94074330560531483</v>
      </c>
      <c r="F1331"/>
      <c r="G1331"/>
    </row>
    <row r="1332" spans="1:7" x14ac:dyDescent="0.25">
      <c r="A1332" s="1" t="s">
        <v>7830</v>
      </c>
      <c r="B1332" s="73"/>
      <c r="C1332" s="73">
        <v>52</v>
      </c>
      <c r="D1332" s="16">
        <v>43212.98</v>
      </c>
      <c r="E1332" s="12">
        <v>0.94087172464836499</v>
      </c>
      <c r="F1332"/>
      <c r="G1332"/>
    </row>
    <row r="1333" spans="1:7" x14ac:dyDescent="0.25">
      <c r="A1333" s="1" t="s">
        <v>6359</v>
      </c>
      <c r="B1333" s="73"/>
      <c r="C1333" s="73">
        <v>72</v>
      </c>
      <c r="D1333" s="16">
        <v>43178.559999999998</v>
      </c>
      <c r="E1333" s="12">
        <v>0.94100004140308735</v>
      </c>
      <c r="F1333"/>
      <c r="G1333"/>
    </row>
    <row r="1334" spans="1:7" x14ac:dyDescent="0.25">
      <c r="A1334" s="1" t="s">
        <v>8441</v>
      </c>
      <c r="B1334" s="73"/>
      <c r="C1334" s="73">
        <v>92</v>
      </c>
      <c r="D1334" s="16">
        <v>43100.42</v>
      </c>
      <c r="E1334" s="12">
        <v>0.941128125943692</v>
      </c>
      <c r="F1334"/>
      <c r="G1334"/>
    </row>
    <row r="1335" spans="1:7" x14ac:dyDescent="0.25">
      <c r="A1335" s="1" t="s">
        <v>5500</v>
      </c>
      <c r="B1335" s="73"/>
      <c r="C1335" s="73">
        <v>127</v>
      </c>
      <c r="D1335" s="16">
        <v>43051.24</v>
      </c>
      <c r="E1335" s="12">
        <v>0.94125606433264186</v>
      </c>
      <c r="F1335"/>
      <c r="G1335"/>
    </row>
    <row r="1336" spans="1:7" x14ac:dyDescent="0.25">
      <c r="A1336" s="1" t="s">
        <v>8373</v>
      </c>
      <c r="B1336" s="73"/>
      <c r="C1336" s="73">
        <v>137</v>
      </c>
      <c r="D1336" s="16">
        <v>42950.720000000001</v>
      </c>
      <c r="E1336" s="12">
        <v>0.94138370399925864</v>
      </c>
      <c r="F1336"/>
      <c r="G1336"/>
    </row>
    <row r="1337" spans="1:7" x14ac:dyDescent="0.25">
      <c r="A1337" s="1" t="s">
        <v>15192</v>
      </c>
      <c r="B1337" s="73"/>
      <c r="C1337" s="73">
        <v>42</v>
      </c>
      <c r="D1337" s="16">
        <v>42875.47</v>
      </c>
      <c r="E1337" s="12">
        <v>0.94151112004017334</v>
      </c>
      <c r="F1337"/>
      <c r="G1337"/>
    </row>
    <row r="1338" spans="1:7" x14ac:dyDescent="0.25">
      <c r="A1338" s="1" t="s">
        <v>7153</v>
      </c>
      <c r="B1338" s="73"/>
      <c r="C1338" s="73">
        <v>132</v>
      </c>
      <c r="D1338" s="16">
        <v>42771.6</v>
      </c>
      <c r="E1338" s="12">
        <v>0.94163822740332503</v>
      </c>
      <c r="F1338"/>
      <c r="G1338"/>
    </row>
    <row r="1339" spans="1:7" x14ac:dyDescent="0.25">
      <c r="A1339" s="1" t="s">
        <v>7805</v>
      </c>
      <c r="B1339" s="73"/>
      <c r="C1339" s="73">
        <v>94</v>
      </c>
      <c r="D1339" s="16">
        <v>42738.62</v>
      </c>
      <c r="E1339" s="12">
        <v>0.94176523675749779</v>
      </c>
      <c r="F1339"/>
      <c r="G1339"/>
    </row>
    <row r="1340" spans="1:7" x14ac:dyDescent="0.25">
      <c r="A1340" s="1" t="s">
        <v>11448</v>
      </c>
      <c r="B1340" s="73"/>
      <c r="C1340" s="73">
        <v>110</v>
      </c>
      <c r="D1340" s="16">
        <v>42736.49</v>
      </c>
      <c r="E1340" s="12">
        <v>0.94189223978180026</v>
      </c>
      <c r="F1340"/>
      <c r="G1340"/>
    </row>
    <row r="1341" spans="1:7" x14ac:dyDescent="0.25">
      <c r="A1341" s="1" t="s">
        <v>7434</v>
      </c>
      <c r="B1341" s="73"/>
      <c r="C1341" s="73">
        <v>157</v>
      </c>
      <c r="D1341" s="16">
        <v>42730.16</v>
      </c>
      <c r="E1341" s="12">
        <v>0.94201922399479787</v>
      </c>
      <c r="F1341"/>
      <c r="G1341"/>
    </row>
    <row r="1342" spans="1:7" x14ac:dyDescent="0.25">
      <c r="A1342" s="1" t="s">
        <v>11123</v>
      </c>
      <c r="B1342" s="73"/>
      <c r="C1342" s="73">
        <v>140</v>
      </c>
      <c r="D1342" s="16">
        <v>42689.72</v>
      </c>
      <c r="E1342" s="12">
        <v>0.94214608802941158</v>
      </c>
      <c r="F1342"/>
      <c r="G1342"/>
    </row>
    <row r="1343" spans="1:7" x14ac:dyDescent="0.25">
      <c r="A1343" s="1" t="s">
        <v>9222</v>
      </c>
      <c r="B1343" s="73"/>
      <c r="C1343" s="73">
        <v>97</v>
      </c>
      <c r="D1343" s="16">
        <v>42621.42</v>
      </c>
      <c r="E1343" s="12">
        <v>0.94227274909212555</v>
      </c>
      <c r="F1343"/>
      <c r="G1343"/>
    </row>
    <row r="1344" spans="1:7" x14ac:dyDescent="0.25">
      <c r="A1344" s="1" t="s">
        <v>6827</v>
      </c>
      <c r="B1344" s="73"/>
      <c r="C1344" s="73">
        <v>155</v>
      </c>
      <c r="D1344" s="16">
        <v>42405.66</v>
      </c>
      <c r="E1344" s="12">
        <v>0.94239876896571706</v>
      </c>
      <c r="F1344"/>
      <c r="G1344"/>
    </row>
    <row r="1345" spans="1:7" x14ac:dyDescent="0.25">
      <c r="A1345" s="1" t="s">
        <v>13151</v>
      </c>
      <c r="B1345" s="73"/>
      <c r="C1345" s="73">
        <v>77</v>
      </c>
      <c r="D1345" s="16">
        <v>42383.08</v>
      </c>
      <c r="E1345" s="12">
        <v>0.94252472173673896</v>
      </c>
      <c r="F1345"/>
      <c r="G1345"/>
    </row>
    <row r="1346" spans="1:7" x14ac:dyDescent="0.25">
      <c r="A1346" s="1" t="s">
        <v>5507</v>
      </c>
      <c r="B1346" s="73"/>
      <c r="C1346" s="73">
        <v>144</v>
      </c>
      <c r="D1346" s="16">
        <v>42352.3</v>
      </c>
      <c r="E1346" s="12">
        <v>0.94265058303667648</v>
      </c>
      <c r="F1346"/>
      <c r="G1346"/>
    </row>
    <row r="1347" spans="1:7" x14ac:dyDescent="0.25">
      <c r="A1347" s="1" t="s">
        <v>14039</v>
      </c>
      <c r="B1347" s="73"/>
      <c r="C1347" s="73">
        <v>56</v>
      </c>
      <c r="D1347" s="16">
        <v>42220.639999999999</v>
      </c>
      <c r="E1347" s="12">
        <v>0.94277605307335899</v>
      </c>
      <c r="F1347"/>
      <c r="G1347"/>
    </row>
    <row r="1348" spans="1:7" x14ac:dyDescent="0.25">
      <c r="A1348" s="1" t="s">
        <v>15343</v>
      </c>
      <c r="B1348" s="73"/>
      <c r="C1348" s="73">
        <v>138</v>
      </c>
      <c r="D1348" s="16">
        <v>42111.87</v>
      </c>
      <c r="E1348" s="12">
        <v>0.94290119987060494</v>
      </c>
      <c r="F1348"/>
      <c r="G1348"/>
    </row>
    <row r="1349" spans="1:7" x14ac:dyDescent="0.25">
      <c r="A1349" s="1" t="s">
        <v>14732</v>
      </c>
      <c r="B1349" s="73"/>
      <c r="C1349" s="73">
        <v>121</v>
      </c>
      <c r="D1349" s="16">
        <v>42069.72</v>
      </c>
      <c r="E1349" s="12">
        <v>0.94302622140774006</v>
      </c>
      <c r="F1349"/>
      <c r="G1349"/>
    </row>
    <row r="1350" spans="1:7" x14ac:dyDescent="0.25">
      <c r="A1350" s="1" t="s">
        <v>12914</v>
      </c>
      <c r="B1350" s="73"/>
      <c r="C1350" s="73">
        <v>108</v>
      </c>
      <c r="D1350" s="16">
        <v>42043.86</v>
      </c>
      <c r="E1350" s="12">
        <v>0.94315116609489968</v>
      </c>
      <c r="F1350"/>
      <c r="G1350"/>
    </row>
    <row r="1351" spans="1:7" x14ac:dyDescent="0.25">
      <c r="A1351" s="1" t="s">
        <v>11826</v>
      </c>
      <c r="B1351" s="73"/>
      <c r="C1351" s="73">
        <v>106</v>
      </c>
      <c r="D1351" s="16">
        <v>41986.89</v>
      </c>
      <c r="E1351" s="12">
        <v>0.94327594148031513</v>
      </c>
      <c r="F1351"/>
      <c r="G1351"/>
    </row>
    <row r="1352" spans="1:7" x14ac:dyDescent="0.25">
      <c r="A1352" s="1" t="s">
        <v>14814</v>
      </c>
      <c r="B1352" s="73"/>
      <c r="C1352" s="73">
        <v>54</v>
      </c>
      <c r="D1352" s="16">
        <v>41933.410000000003</v>
      </c>
      <c r="E1352" s="12">
        <v>0.94340055793546418</v>
      </c>
      <c r="F1352"/>
      <c r="G1352"/>
    </row>
    <row r="1353" spans="1:7" x14ac:dyDescent="0.25">
      <c r="A1353" s="1" t="s">
        <v>5647</v>
      </c>
      <c r="B1353" s="73"/>
      <c r="C1353" s="73">
        <v>114</v>
      </c>
      <c r="D1353" s="16">
        <v>41912.04</v>
      </c>
      <c r="E1353" s="12">
        <v>0.9435251108838858</v>
      </c>
      <c r="F1353"/>
      <c r="G1353"/>
    </row>
    <row r="1354" spans="1:7" x14ac:dyDescent="0.25">
      <c r="A1354" s="1" t="s">
        <v>14659</v>
      </c>
      <c r="B1354" s="73"/>
      <c r="C1354" s="73">
        <v>0</v>
      </c>
      <c r="D1354" s="16">
        <v>41896.89</v>
      </c>
      <c r="E1354" s="12">
        <v>0.94364961880998977</v>
      </c>
      <c r="F1354"/>
      <c r="G1354"/>
    </row>
    <row r="1355" spans="1:7" x14ac:dyDescent="0.25">
      <c r="A1355" s="1" t="s">
        <v>16026</v>
      </c>
      <c r="B1355" s="73"/>
      <c r="C1355" s="73">
        <v>65</v>
      </c>
      <c r="D1355" s="16">
        <v>41748.21</v>
      </c>
      <c r="E1355" s="12">
        <v>0.94377368489331126</v>
      </c>
      <c r="F1355"/>
      <c r="G1355"/>
    </row>
    <row r="1356" spans="1:7" x14ac:dyDescent="0.25">
      <c r="A1356" s="1" t="s">
        <v>5741</v>
      </c>
      <c r="B1356" s="73"/>
      <c r="C1356" s="73">
        <v>142</v>
      </c>
      <c r="D1356" s="16">
        <v>41700.339999999997</v>
      </c>
      <c r="E1356" s="12">
        <v>0.94389760871799688</v>
      </c>
      <c r="F1356"/>
      <c r="G1356"/>
    </row>
    <row r="1357" spans="1:7" x14ac:dyDescent="0.25">
      <c r="A1357" s="1" t="s">
        <v>15472</v>
      </c>
      <c r="B1357" s="73"/>
      <c r="C1357" s="73">
        <v>152</v>
      </c>
      <c r="D1357" s="16">
        <v>41440.14</v>
      </c>
      <c r="E1357" s="12">
        <v>0.94402075928809548</v>
      </c>
      <c r="F1357"/>
      <c r="G1357"/>
    </row>
    <row r="1358" spans="1:7" x14ac:dyDescent="0.25">
      <c r="A1358" s="1" t="s">
        <v>15473</v>
      </c>
      <c r="B1358" s="73"/>
      <c r="C1358" s="73">
        <v>146</v>
      </c>
      <c r="D1358" s="16">
        <v>41412.17</v>
      </c>
      <c r="E1358" s="12">
        <v>0.94414382673778374</v>
      </c>
      <c r="F1358"/>
      <c r="G1358"/>
    </row>
    <row r="1359" spans="1:7" x14ac:dyDescent="0.25">
      <c r="A1359" s="1" t="s">
        <v>12994</v>
      </c>
      <c r="B1359" s="73"/>
      <c r="C1359" s="73">
        <v>57</v>
      </c>
      <c r="D1359" s="16">
        <v>41399.29</v>
      </c>
      <c r="E1359" s="12">
        <v>0.94426685591107284</v>
      </c>
      <c r="F1359"/>
      <c r="G1359"/>
    </row>
    <row r="1360" spans="1:7" x14ac:dyDescent="0.25">
      <c r="A1360" s="1" t="s">
        <v>5420</v>
      </c>
      <c r="B1360" s="73"/>
      <c r="C1360" s="73">
        <v>137</v>
      </c>
      <c r="D1360" s="16">
        <v>41393.129999999997</v>
      </c>
      <c r="E1360" s="12">
        <v>0.94438986677825787</v>
      </c>
      <c r="F1360"/>
      <c r="G1360"/>
    </row>
    <row r="1361" spans="1:7" x14ac:dyDescent="0.25">
      <c r="A1361" s="1" t="s">
        <v>15739</v>
      </c>
      <c r="B1361" s="73"/>
      <c r="C1361" s="73">
        <v>5</v>
      </c>
      <c r="D1361" s="16">
        <v>41319.49</v>
      </c>
      <c r="E1361" s="12">
        <v>0.94451265880429081</v>
      </c>
      <c r="F1361"/>
      <c r="G1361"/>
    </row>
    <row r="1362" spans="1:7" x14ac:dyDescent="0.25">
      <c r="A1362" s="1" t="s">
        <v>5428</v>
      </c>
      <c r="B1362" s="73"/>
      <c r="C1362" s="73">
        <v>151</v>
      </c>
      <c r="D1362" s="16">
        <v>41269.58</v>
      </c>
      <c r="E1362" s="12">
        <v>0.94463530250927663</v>
      </c>
      <c r="F1362"/>
      <c r="G1362"/>
    </row>
    <row r="1363" spans="1:7" x14ac:dyDescent="0.25">
      <c r="A1363" s="1" t="s">
        <v>14387</v>
      </c>
      <c r="B1363" s="73"/>
      <c r="C1363" s="73">
        <v>0</v>
      </c>
      <c r="D1363" s="16">
        <v>41215.42</v>
      </c>
      <c r="E1363" s="12">
        <v>0.94475778526319243</v>
      </c>
      <c r="F1363"/>
      <c r="G1363"/>
    </row>
    <row r="1364" spans="1:7" x14ac:dyDescent="0.25">
      <c r="A1364" s="1" t="s">
        <v>11565</v>
      </c>
      <c r="B1364" s="73"/>
      <c r="C1364" s="73">
        <v>64</v>
      </c>
      <c r="D1364" s="16">
        <v>41202.800000000003</v>
      </c>
      <c r="E1364" s="12">
        <v>0.94488023051336922</v>
      </c>
      <c r="F1364"/>
      <c r="G1364"/>
    </row>
    <row r="1365" spans="1:7" x14ac:dyDescent="0.25">
      <c r="A1365" s="1" t="s">
        <v>11780</v>
      </c>
      <c r="B1365" s="73"/>
      <c r="C1365" s="73">
        <v>55</v>
      </c>
      <c r="D1365" s="16">
        <v>41115.129999999997</v>
      </c>
      <c r="E1365" s="12">
        <v>0.94500241522845907</v>
      </c>
      <c r="F1365"/>
      <c r="G1365"/>
    </row>
    <row r="1366" spans="1:7" x14ac:dyDescent="0.25">
      <c r="A1366" s="1" t="s">
        <v>6867</v>
      </c>
      <c r="B1366" s="73"/>
      <c r="C1366" s="73">
        <v>129</v>
      </c>
      <c r="D1366" s="16">
        <v>41084.58</v>
      </c>
      <c r="E1366" s="12">
        <v>0.94512450915597146</v>
      </c>
      <c r="F1366"/>
      <c r="G1366"/>
    </row>
    <row r="1367" spans="1:7" x14ac:dyDescent="0.25">
      <c r="A1367" s="1" t="s">
        <v>14639</v>
      </c>
      <c r="B1367" s="73"/>
      <c r="C1367" s="73">
        <v>57</v>
      </c>
      <c r="D1367" s="16">
        <v>41060.089999999997</v>
      </c>
      <c r="E1367" s="12">
        <v>0.9452465303048333</v>
      </c>
      <c r="F1367"/>
      <c r="G1367"/>
    </row>
    <row r="1368" spans="1:7" x14ac:dyDescent="0.25">
      <c r="A1368" s="1" t="s">
        <v>15068</v>
      </c>
      <c r="B1368" s="73"/>
      <c r="C1368" s="73">
        <v>0</v>
      </c>
      <c r="D1368" s="16">
        <v>41034.870000000003</v>
      </c>
      <c r="E1368" s="12">
        <v>0.94536847650565281</v>
      </c>
      <c r="F1368"/>
      <c r="G1368"/>
    </row>
    <row r="1369" spans="1:7" x14ac:dyDescent="0.25">
      <c r="A1369" s="1" t="s">
        <v>7872</v>
      </c>
      <c r="B1369" s="73"/>
      <c r="C1369" s="73">
        <v>23</v>
      </c>
      <c r="D1369" s="16">
        <v>41023.19</v>
      </c>
      <c r="E1369" s="12">
        <v>0.94549038799619711</v>
      </c>
      <c r="F1369"/>
      <c r="G1369"/>
    </row>
    <row r="1370" spans="1:7" x14ac:dyDescent="0.25">
      <c r="A1370" s="1" t="s">
        <v>5416</v>
      </c>
      <c r="B1370" s="73"/>
      <c r="C1370" s="73">
        <v>104</v>
      </c>
      <c r="D1370" s="16">
        <v>41022.42</v>
      </c>
      <c r="E1370" s="12">
        <v>0.9456122971984785</v>
      </c>
      <c r="F1370"/>
      <c r="G1370"/>
    </row>
    <row r="1371" spans="1:7" x14ac:dyDescent="0.25">
      <c r="A1371" s="1" t="s">
        <v>14297</v>
      </c>
      <c r="B1371" s="73"/>
      <c r="C1371" s="73">
        <v>75</v>
      </c>
      <c r="D1371" s="16">
        <v>41018.660000000003</v>
      </c>
      <c r="E1371" s="12">
        <v>0.94573419522690427</v>
      </c>
      <c r="F1371"/>
      <c r="G1371"/>
    </row>
    <row r="1372" spans="1:7" x14ac:dyDescent="0.25">
      <c r="A1372" s="1" t="s">
        <v>5373</v>
      </c>
      <c r="B1372" s="73"/>
      <c r="C1372" s="73">
        <v>148</v>
      </c>
      <c r="D1372" s="16">
        <v>40974.92</v>
      </c>
      <c r="E1372" s="12">
        <v>0.94585596327010468</v>
      </c>
      <c r="F1372"/>
      <c r="G1372"/>
    </row>
    <row r="1373" spans="1:7" x14ac:dyDescent="0.25">
      <c r="A1373" s="1" t="s">
        <v>7897</v>
      </c>
      <c r="B1373" s="73"/>
      <c r="C1373" s="73">
        <v>121</v>
      </c>
      <c r="D1373" s="16">
        <v>40912.17</v>
      </c>
      <c r="E1373" s="12">
        <v>0.94597754483472951</v>
      </c>
      <c r="F1373"/>
      <c r="G1373"/>
    </row>
    <row r="1374" spans="1:7" x14ac:dyDescent="0.25">
      <c r="A1374" s="1" t="s">
        <v>7408</v>
      </c>
      <c r="B1374" s="73"/>
      <c r="C1374" s="73">
        <v>120</v>
      </c>
      <c r="D1374" s="16">
        <v>40878.78</v>
      </c>
      <c r="E1374" s="12">
        <v>0.94609902717194982</v>
      </c>
      <c r="F1374"/>
      <c r="G1374"/>
    </row>
    <row r="1375" spans="1:7" x14ac:dyDescent="0.25">
      <c r="A1375" s="1" t="s">
        <v>7902</v>
      </c>
      <c r="B1375" s="73"/>
      <c r="C1375" s="73">
        <v>88</v>
      </c>
      <c r="D1375" s="16">
        <v>40849.56</v>
      </c>
      <c r="E1375" s="12">
        <v>0.94622042267404705</v>
      </c>
      <c r="F1375"/>
      <c r="G1375"/>
    </row>
    <row r="1376" spans="1:7" x14ac:dyDescent="0.25">
      <c r="A1376" s="1" t="s">
        <v>7122</v>
      </c>
      <c r="B1376" s="73"/>
      <c r="C1376" s="73">
        <v>154</v>
      </c>
      <c r="D1376" s="16">
        <v>40798.550000000003</v>
      </c>
      <c r="E1376" s="12">
        <v>0.94634166658615015</v>
      </c>
      <c r="F1376"/>
      <c r="G1376"/>
    </row>
    <row r="1377" spans="1:7" x14ac:dyDescent="0.25">
      <c r="A1377" s="1" t="s">
        <v>16067</v>
      </c>
      <c r="B1377" s="73"/>
      <c r="C1377" s="73">
        <v>32</v>
      </c>
      <c r="D1377" s="16">
        <v>40795.919999999998</v>
      </c>
      <c r="E1377" s="12">
        <v>0.94646290268249789</v>
      </c>
      <c r="F1377"/>
      <c r="G1377"/>
    </row>
    <row r="1378" spans="1:7" x14ac:dyDescent="0.25">
      <c r="A1378" s="1" t="s">
        <v>7692</v>
      </c>
      <c r="B1378" s="73"/>
      <c r="C1378" s="73">
        <v>143</v>
      </c>
      <c r="D1378" s="16">
        <v>40629.96</v>
      </c>
      <c r="E1378" s="12">
        <v>0.9465836455838752</v>
      </c>
      <c r="F1378"/>
      <c r="G1378"/>
    </row>
    <row r="1379" spans="1:7" x14ac:dyDescent="0.25">
      <c r="A1379" s="1" t="s">
        <v>10365</v>
      </c>
      <c r="B1379" s="73"/>
      <c r="C1379" s="73">
        <v>59</v>
      </c>
      <c r="D1379" s="16">
        <v>40532.26</v>
      </c>
      <c r="E1379" s="12">
        <v>0.94670409814331125</v>
      </c>
      <c r="F1379"/>
      <c r="G1379"/>
    </row>
    <row r="1380" spans="1:7" x14ac:dyDescent="0.25">
      <c r="A1380" s="1" t="s">
        <v>5870</v>
      </c>
      <c r="B1380" s="73"/>
      <c r="C1380" s="73">
        <v>85</v>
      </c>
      <c r="D1380" s="16">
        <v>40339.82</v>
      </c>
      <c r="E1380" s="12">
        <v>0.94682397881530411</v>
      </c>
      <c r="F1380"/>
      <c r="G1380"/>
    </row>
    <row r="1381" spans="1:7" x14ac:dyDescent="0.25">
      <c r="A1381" s="1" t="s">
        <v>8905</v>
      </c>
      <c r="B1381" s="73"/>
      <c r="C1381" s="73">
        <v>54</v>
      </c>
      <c r="D1381" s="16">
        <v>40256.339999999997</v>
      </c>
      <c r="E1381" s="12">
        <v>0.94694361140392669</v>
      </c>
      <c r="F1381"/>
      <c r="G1381"/>
    </row>
    <row r="1382" spans="1:7" x14ac:dyDescent="0.25">
      <c r="A1382" s="1" t="s">
        <v>5686</v>
      </c>
      <c r="B1382" s="73"/>
      <c r="C1382" s="73">
        <v>79</v>
      </c>
      <c r="D1382" s="16">
        <v>40241.949999999997</v>
      </c>
      <c r="E1382" s="12">
        <v>0.94706320122877719</v>
      </c>
      <c r="F1382"/>
      <c r="G1382"/>
    </row>
    <row r="1383" spans="1:7" x14ac:dyDescent="0.25">
      <c r="A1383" s="1" t="s">
        <v>10814</v>
      </c>
      <c r="B1383" s="73"/>
      <c r="C1383" s="73">
        <v>84</v>
      </c>
      <c r="D1383" s="16">
        <v>40214.46</v>
      </c>
      <c r="E1383" s="12">
        <v>0.94718270935966686</v>
      </c>
      <c r="F1383"/>
      <c r="G1383"/>
    </row>
    <row r="1384" spans="1:7" x14ac:dyDescent="0.25">
      <c r="A1384" s="1" t="s">
        <v>5701</v>
      </c>
      <c r="B1384" s="73"/>
      <c r="C1384" s="73">
        <v>105</v>
      </c>
      <c r="D1384" s="16">
        <v>40126.620000000003</v>
      </c>
      <c r="E1384" s="12">
        <v>0.94730195645026871</v>
      </c>
      <c r="F1384"/>
      <c r="G1384"/>
    </row>
    <row r="1385" spans="1:7" x14ac:dyDescent="0.25">
      <c r="A1385" s="1" t="s">
        <v>5691</v>
      </c>
      <c r="B1385" s="73"/>
      <c r="C1385" s="73">
        <v>152</v>
      </c>
      <c r="D1385" s="16">
        <v>40113.120000000003</v>
      </c>
      <c r="E1385" s="12">
        <v>0.94742116342197391</v>
      </c>
      <c r="F1385"/>
      <c r="G1385"/>
    </row>
    <row r="1386" spans="1:7" x14ac:dyDescent="0.25">
      <c r="A1386" s="1" t="s">
        <v>13775</v>
      </c>
      <c r="B1386" s="73"/>
      <c r="C1386" s="73">
        <v>9</v>
      </c>
      <c r="D1386" s="16">
        <v>40095.370000000003</v>
      </c>
      <c r="E1386" s="12">
        <v>0.94754031764475932</v>
      </c>
      <c r="F1386"/>
      <c r="G1386"/>
    </row>
    <row r="1387" spans="1:7" x14ac:dyDescent="0.25">
      <c r="A1387" s="1" t="s">
        <v>9950</v>
      </c>
      <c r="B1387" s="73"/>
      <c r="C1387" s="73">
        <v>69</v>
      </c>
      <c r="D1387" s="16">
        <v>40073.24</v>
      </c>
      <c r="E1387" s="12">
        <v>0.94765940610227173</v>
      </c>
      <c r="F1387"/>
      <c r="G1387"/>
    </row>
    <row r="1388" spans="1:7" x14ac:dyDescent="0.25">
      <c r="A1388" s="1" t="s">
        <v>5481</v>
      </c>
      <c r="B1388" s="73"/>
      <c r="C1388" s="73">
        <v>151</v>
      </c>
      <c r="D1388" s="16">
        <v>40050.5</v>
      </c>
      <c r="E1388" s="12">
        <v>0.94777842698173154</v>
      </c>
      <c r="F1388"/>
      <c r="G1388"/>
    </row>
    <row r="1389" spans="1:7" x14ac:dyDescent="0.25">
      <c r="A1389" s="1" t="s">
        <v>7335</v>
      </c>
      <c r="B1389" s="73"/>
      <c r="C1389" s="73">
        <v>113</v>
      </c>
      <c r="D1389" s="16">
        <v>40049.910000000003</v>
      </c>
      <c r="E1389" s="12">
        <v>0.9478974461078471</v>
      </c>
      <c r="F1389"/>
      <c r="G1389"/>
    </row>
    <row r="1390" spans="1:7" x14ac:dyDescent="0.25">
      <c r="A1390" s="1" t="s">
        <v>8899</v>
      </c>
      <c r="B1390" s="73"/>
      <c r="C1390" s="73">
        <v>65</v>
      </c>
      <c r="D1390" s="16">
        <v>40047.9</v>
      </c>
      <c r="E1390" s="12">
        <v>0.94801645926070444</v>
      </c>
      <c r="F1390"/>
      <c r="G1390"/>
    </row>
    <row r="1391" spans="1:7" x14ac:dyDescent="0.25">
      <c r="A1391" s="1" t="s">
        <v>6807</v>
      </c>
      <c r="B1391" s="73"/>
      <c r="C1391" s="73">
        <v>77</v>
      </c>
      <c r="D1391" s="16">
        <v>40021.800000000003</v>
      </c>
      <c r="E1391" s="12">
        <v>0.94813539485036169</v>
      </c>
      <c r="F1391"/>
      <c r="G1391"/>
    </row>
    <row r="1392" spans="1:7" x14ac:dyDescent="0.25">
      <c r="A1392" s="1" t="s">
        <v>12374</v>
      </c>
      <c r="B1392" s="73"/>
      <c r="C1392" s="73">
        <v>73</v>
      </c>
      <c r="D1392" s="16">
        <v>40007.5</v>
      </c>
      <c r="E1392" s="12">
        <v>0.94825428794370603</v>
      </c>
      <c r="F1392"/>
      <c r="G1392"/>
    </row>
    <row r="1393" spans="1:7" x14ac:dyDescent="0.25">
      <c r="A1393" s="1" t="s">
        <v>13561</v>
      </c>
      <c r="B1393" s="73"/>
      <c r="C1393" s="73">
        <v>100</v>
      </c>
      <c r="D1393" s="16">
        <v>40000.800000000003</v>
      </c>
      <c r="E1393" s="12">
        <v>0.94837316112619052</v>
      </c>
      <c r="F1393"/>
      <c r="G1393"/>
    </row>
    <row r="1394" spans="1:7" x14ac:dyDescent="0.25">
      <c r="A1394" s="1" t="s">
        <v>5444</v>
      </c>
      <c r="B1394" s="73"/>
      <c r="C1394" s="73">
        <v>145</v>
      </c>
      <c r="D1394" s="16">
        <v>39945.75</v>
      </c>
      <c r="E1394" s="12">
        <v>0.94849187071272956</v>
      </c>
      <c r="F1394"/>
      <c r="G1394"/>
    </row>
    <row r="1395" spans="1:7" x14ac:dyDescent="0.25">
      <c r="A1395" s="1" t="s">
        <v>14545</v>
      </c>
      <c r="B1395" s="73"/>
      <c r="C1395" s="73">
        <v>57</v>
      </c>
      <c r="D1395" s="16">
        <v>39877.35</v>
      </c>
      <c r="E1395" s="12">
        <v>0.94861037703019202</v>
      </c>
      <c r="F1395"/>
      <c r="G1395"/>
    </row>
    <row r="1396" spans="1:7" x14ac:dyDescent="0.25">
      <c r="A1396" s="1" t="s">
        <v>6507</v>
      </c>
      <c r="B1396" s="73"/>
      <c r="C1396" s="73">
        <v>67</v>
      </c>
      <c r="D1396" s="16">
        <v>39864.03</v>
      </c>
      <c r="E1396" s="12">
        <v>0.94872884376367617</v>
      </c>
      <c r="F1396"/>
      <c r="G1396"/>
    </row>
    <row r="1397" spans="1:7" x14ac:dyDescent="0.25">
      <c r="A1397" s="1" t="s">
        <v>7140</v>
      </c>
      <c r="B1397" s="73"/>
      <c r="C1397" s="73">
        <v>145</v>
      </c>
      <c r="D1397" s="16">
        <v>39838.35</v>
      </c>
      <c r="E1397" s="12">
        <v>0.94884723418210359</v>
      </c>
      <c r="F1397"/>
      <c r="G1397"/>
    </row>
    <row r="1398" spans="1:7" x14ac:dyDescent="0.25">
      <c r="A1398" s="1" t="s">
        <v>5858</v>
      </c>
      <c r="B1398" s="73"/>
      <c r="C1398" s="73">
        <v>138</v>
      </c>
      <c r="D1398" s="16">
        <v>39806.339999999997</v>
      </c>
      <c r="E1398" s="12">
        <v>0.94896552947416923</v>
      </c>
      <c r="F1398"/>
      <c r="G1398"/>
    </row>
    <row r="1399" spans="1:7" x14ac:dyDescent="0.25">
      <c r="A1399" s="1" t="s">
        <v>6498</v>
      </c>
      <c r="B1399" s="73"/>
      <c r="C1399" s="73">
        <v>84</v>
      </c>
      <c r="D1399" s="16">
        <v>39681.18</v>
      </c>
      <c r="E1399" s="12">
        <v>0.94908345281948581</v>
      </c>
      <c r="F1399"/>
      <c r="G1399"/>
    </row>
    <row r="1400" spans="1:7" x14ac:dyDescent="0.25">
      <c r="A1400" s="1" t="s">
        <v>6843</v>
      </c>
      <c r="B1400" s="73"/>
      <c r="C1400" s="73">
        <v>109</v>
      </c>
      <c r="D1400" s="16">
        <v>39529.03</v>
      </c>
      <c r="E1400" s="12">
        <v>0.94920092400997758</v>
      </c>
      <c r="F1400"/>
      <c r="G1400"/>
    </row>
    <row r="1401" spans="1:7" x14ac:dyDescent="0.25">
      <c r="A1401" s="1" t="s">
        <v>6813</v>
      </c>
      <c r="B1401" s="73"/>
      <c r="C1401" s="73">
        <v>156</v>
      </c>
      <c r="D1401" s="16">
        <v>39498.86</v>
      </c>
      <c r="E1401" s="12">
        <v>0.94931830554216468</v>
      </c>
      <c r="F1401"/>
      <c r="G1401"/>
    </row>
    <row r="1402" spans="1:7" x14ac:dyDescent="0.25">
      <c r="A1402" s="1" t="s">
        <v>7428</v>
      </c>
      <c r="B1402" s="73"/>
      <c r="C1402" s="73">
        <v>157</v>
      </c>
      <c r="D1402" s="16">
        <v>39488.67</v>
      </c>
      <c r="E1402" s="12">
        <v>0.94943565679201425</v>
      </c>
      <c r="F1402"/>
      <c r="G1402"/>
    </row>
    <row r="1403" spans="1:7" x14ac:dyDescent="0.25">
      <c r="A1403" s="1" t="s">
        <v>7821</v>
      </c>
      <c r="B1403" s="73"/>
      <c r="C1403" s="73">
        <v>104</v>
      </c>
      <c r="D1403" s="16">
        <v>39358.730000000003</v>
      </c>
      <c r="E1403" s="12">
        <v>0.94955262189005352</v>
      </c>
      <c r="F1403"/>
      <c r="G1403"/>
    </row>
    <row r="1404" spans="1:7" x14ac:dyDescent="0.25">
      <c r="A1404" s="1" t="s">
        <v>11885</v>
      </c>
      <c r="B1404" s="73"/>
      <c r="C1404" s="73">
        <v>64</v>
      </c>
      <c r="D1404" s="16">
        <v>39289.31</v>
      </c>
      <c r="E1404" s="12">
        <v>0.94966938068781059</v>
      </c>
      <c r="F1404"/>
      <c r="G1404"/>
    </row>
    <row r="1405" spans="1:7" x14ac:dyDescent="0.25">
      <c r="A1405" s="1" t="s">
        <v>11122</v>
      </c>
      <c r="B1405" s="73"/>
      <c r="C1405" s="73">
        <v>150</v>
      </c>
      <c r="D1405" s="16">
        <v>39276.97</v>
      </c>
      <c r="E1405" s="12">
        <v>0.94978610281392439</v>
      </c>
      <c r="F1405"/>
      <c r="G1405"/>
    </row>
    <row r="1406" spans="1:7" x14ac:dyDescent="0.25">
      <c r="A1406" s="1" t="s">
        <v>13202</v>
      </c>
      <c r="B1406" s="73"/>
      <c r="C1406" s="73">
        <v>60</v>
      </c>
      <c r="D1406" s="16">
        <v>39253.18</v>
      </c>
      <c r="E1406" s="12">
        <v>0.94990275424162673</v>
      </c>
      <c r="F1406"/>
      <c r="G1406"/>
    </row>
    <row r="1407" spans="1:7" x14ac:dyDescent="0.25">
      <c r="A1407" s="1" t="s">
        <v>5443</v>
      </c>
      <c r="B1407" s="73"/>
      <c r="C1407" s="73">
        <v>147</v>
      </c>
      <c r="D1407" s="16">
        <v>39099.9</v>
      </c>
      <c r="E1407" s="12">
        <v>0.95001895015640403</v>
      </c>
      <c r="F1407"/>
      <c r="G1407"/>
    </row>
    <row r="1408" spans="1:7" x14ac:dyDescent="0.25">
      <c r="A1408" s="1" t="s">
        <v>13021</v>
      </c>
      <c r="B1408" s="73"/>
      <c r="C1408" s="73">
        <v>97</v>
      </c>
      <c r="D1408" s="16">
        <v>39086.910000000003</v>
      </c>
      <c r="E1408" s="12">
        <v>0.95013510746788743</v>
      </c>
      <c r="F1408"/>
      <c r="G1408"/>
    </row>
    <row r="1409" spans="1:7" x14ac:dyDescent="0.25">
      <c r="A1409" s="1" t="s">
        <v>9239</v>
      </c>
      <c r="B1409" s="73"/>
      <c r="C1409" s="73">
        <v>105</v>
      </c>
      <c r="D1409" s="16">
        <v>39050.71</v>
      </c>
      <c r="E1409" s="12">
        <v>0.95025115720129227</v>
      </c>
      <c r="F1409"/>
      <c r="G1409"/>
    </row>
    <row r="1410" spans="1:7" x14ac:dyDescent="0.25">
      <c r="A1410" s="1" t="s">
        <v>6934</v>
      </c>
      <c r="B1410" s="73"/>
      <c r="C1410" s="73">
        <v>130</v>
      </c>
      <c r="D1410" s="16">
        <v>38972.449999999997</v>
      </c>
      <c r="E1410" s="12">
        <v>0.95036697436396689</v>
      </c>
      <c r="F1410"/>
      <c r="G1410"/>
    </row>
    <row r="1411" spans="1:7" x14ac:dyDescent="0.25">
      <c r="A1411" s="1" t="s">
        <v>6338</v>
      </c>
      <c r="B1411" s="73"/>
      <c r="C1411" s="73">
        <v>63</v>
      </c>
      <c r="D1411" s="16">
        <v>38940.199999999997</v>
      </c>
      <c r="E1411" s="12">
        <v>0.95048269568705501</v>
      </c>
      <c r="F1411"/>
      <c r="G1411"/>
    </row>
    <row r="1412" spans="1:7" x14ac:dyDescent="0.25">
      <c r="A1412" s="1" t="s">
        <v>7719</v>
      </c>
      <c r="B1412" s="73"/>
      <c r="C1412" s="73">
        <v>113</v>
      </c>
      <c r="D1412" s="16">
        <v>38663.82</v>
      </c>
      <c r="E1412" s="12">
        <v>0.95059759567231539</v>
      </c>
      <c r="F1412"/>
      <c r="G1412"/>
    </row>
    <row r="1413" spans="1:7" x14ac:dyDescent="0.25">
      <c r="A1413" s="1" t="s">
        <v>8506</v>
      </c>
      <c r="B1413" s="73"/>
      <c r="C1413" s="73">
        <v>40</v>
      </c>
      <c r="D1413" s="16">
        <v>38662.910000000003</v>
      </c>
      <c r="E1413" s="12">
        <v>0.95071249295326521</v>
      </c>
      <c r="F1413"/>
      <c r="G1413"/>
    </row>
    <row r="1414" spans="1:7" x14ac:dyDescent="0.25">
      <c r="A1414" s="1" t="s">
        <v>7185</v>
      </c>
      <c r="B1414" s="73"/>
      <c r="C1414" s="73">
        <v>101</v>
      </c>
      <c r="D1414" s="16">
        <v>38590.36</v>
      </c>
      <c r="E1414" s="12">
        <v>0.95082717463229216</v>
      </c>
      <c r="F1414"/>
      <c r="G1414"/>
    </row>
    <row r="1415" spans="1:7" x14ac:dyDescent="0.25">
      <c r="A1415" s="1" t="s">
        <v>13117</v>
      </c>
      <c r="B1415" s="73"/>
      <c r="C1415" s="73">
        <v>71</v>
      </c>
      <c r="D1415" s="16">
        <v>38569.26</v>
      </c>
      <c r="E1415" s="12">
        <v>0.95094179360696951</v>
      </c>
      <c r="F1415"/>
      <c r="G1415"/>
    </row>
    <row r="1416" spans="1:7" x14ac:dyDescent="0.25">
      <c r="A1416" s="1" t="s">
        <v>13625</v>
      </c>
      <c r="B1416" s="73"/>
      <c r="C1416" s="73">
        <v>49</v>
      </c>
      <c r="D1416" s="16">
        <v>38416.800000000003</v>
      </c>
      <c r="E1416" s="12">
        <v>0.95105595950557331</v>
      </c>
      <c r="F1416"/>
      <c r="G1416"/>
    </row>
    <row r="1417" spans="1:7" x14ac:dyDescent="0.25">
      <c r="A1417" s="1" t="s">
        <v>8401</v>
      </c>
      <c r="B1417" s="73"/>
      <c r="C1417" s="73">
        <v>121</v>
      </c>
      <c r="D1417" s="16">
        <v>38379.64</v>
      </c>
      <c r="E1417" s="12">
        <v>0.95117001497319908</v>
      </c>
      <c r="F1417"/>
      <c r="G1417"/>
    </row>
    <row r="1418" spans="1:7" x14ac:dyDescent="0.25">
      <c r="A1418" s="1" t="s">
        <v>5761</v>
      </c>
      <c r="B1418" s="73"/>
      <c r="C1418" s="73">
        <v>127</v>
      </c>
      <c r="D1418" s="16">
        <v>38350.720000000001</v>
      </c>
      <c r="E1418" s="12">
        <v>0.95128398449723306</v>
      </c>
      <c r="F1418"/>
      <c r="G1418"/>
    </row>
    <row r="1419" spans="1:7" x14ac:dyDescent="0.25">
      <c r="A1419" s="1" t="s">
        <v>11505</v>
      </c>
      <c r="B1419" s="73"/>
      <c r="C1419" s="73">
        <v>123</v>
      </c>
      <c r="D1419" s="16">
        <v>38303.230000000003</v>
      </c>
      <c r="E1419" s="12">
        <v>0.95139781289190362</v>
      </c>
      <c r="F1419"/>
      <c r="G1419"/>
    </row>
    <row r="1420" spans="1:7" x14ac:dyDescent="0.25">
      <c r="A1420" s="1" t="s">
        <v>6823</v>
      </c>
      <c r="B1420" s="73"/>
      <c r="C1420" s="73">
        <v>144</v>
      </c>
      <c r="D1420" s="16">
        <v>38209.71</v>
      </c>
      <c r="E1420" s="12">
        <v>0.95151136336663178</v>
      </c>
      <c r="F1420"/>
      <c r="G1420"/>
    </row>
    <row r="1421" spans="1:7" x14ac:dyDescent="0.25">
      <c r="A1421" s="1" t="s">
        <v>11992</v>
      </c>
      <c r="B1421" s="73"/>
      <c r="C1421" s="73">
        <v>1</v>
      </c>
      <c r="D1421" s="16">
        <v>38159.730000000003</v>
      </c>
      <c r="E1421" s="12">
        <v>0.95162476531228912</v>
      </c>
      <c r="F1421"/>
      <c r="G1421"/>
    </row>
    <row r="1422" spans="1:7" x14ac:dyDescent="0.25">
      <c r="A1422" s="1" t="s">
        <v>6530</v>
      </c>
      <c r="B1422" s="73"/>
      <c r="C1422" s="73">
        <v>119</v>
      </c>
      <c r="D1422" s="16">
        <v>38109.96</v>
      </c>
      <c r="E1422" s="12">
        <v>0.95173801935294722</v>
      </c>
      <c r="F1422"/>
      <c r="G1422"/>
    </row>
    <row r="1423" spans="1:7" x14ac:dyDescent="0.25">
      <c r="A1423" s="1" t="s">
        <v>13797</v>
      </c>
      <c r="B1423" s="73"/>
      <c r="C1423" s="73">
        <v>93</v>
      </c>
      <c r="D1423" s="16">
        <v>38070.71</v>
      </c>
      <c r="E1423" s="12">
        <v>0.95185115675162779</v>
      </c>
      <c r="F1423"/>
      <c r="G1423"/>
    </row>
    <row r="1424" spans="1:7" x14ac:dyDescent="0.25">
      <c r="A1424" s="1" t="s">
        <v>14691</v>
      </c>
      <c r="B1424" s="73"/>
      <c r="C1424" s="73">
        <v>76</v>
      </c>
      <c r="D1424" s="16">
        <v>38055.9</v>
      </c>
      <c r="E1424" s="12">
        <v>0.9519642501383927</v>
      </c>
      <c r="F1424"/>
      <c r="G1424"/>
    </row>
    <row r="1425" spans="1:7" x14ac:dyDescent="0.25">
      <c r="A1425" s="1" t="s">
        <v>16079</v>
      </c>
      <c r="B1425" s="73"/>
      <c r="C1425" s="73">
        <v>52</v>
      </c>
      <c r="D1425" s="16">
        <v>37954.97</v>
      </c>
      <c r="E1425" s="12">
        <v>0.95207704358439904</v>
      </c>
      <c r="F1425"/>
      <c r="G1425"/>
    </row>
    <row r="1426" spans="1:7" x14ac:dyDescent="0.25">
      <c r="A1426" s="1" t="s">
        <v>5562</v>
      </c>
      <c r="B1426" s="73"/>
      <c r="C1426" s="73">
        <v>147</v>
      </c>
      <c r="D1426" s="16">
        <v>37852.43</v>
      </c>
      <c r="E1426" s="12">
        <v>0.9521895323050964</v>
      </c>
      <c r="F1426"/>
      <c r="G1426"/>
    </row>
    <row r="1427" spans="1:7" x14ac:dyDescent="0.25">
      <c r="A1427" s="1" t="s">
        <v>5516</v>
      </c>
      <c r="B1427" s="73"/>
      <c r="C1427" s="73">
        <v>136</v>
      </c>
      <c r="D1427" s="16">
        <v>37792.699999999997</v>
      </c>
      <c r="E1427" s="12">
        <v>0.95230184352196401</v>
      </c>
      <c r="F1427"/>
      <c r="G1427"/>
    </row>
    <row r="1428" spans="1:7" x14ac:dyDescent="0.25">
      <c r="A1428" s="1" t="s">
        <v>6299</v>
      </c>
      <c r="B1428" s="73"/>
      <c r="C1428" s="73">
        <v>69</v>
      </c>
      <c r="D1428" s="16">
        <v>37668.65</v>
      </c>
      <c r="E1428" s="12">
        <v>0.95241378609074745</v>
      </c>
      <c r="F1428"/>
      <c r="G1428"/>
    </row>
    <row r="1429" spans="1:7" x14ac:dyDescent="0.25">
      <c r="A1429" s="1" t="s">
        <v>12893</v>
      </c>
      <c r="B1429" s="73"/>
      <c r="C1429" s="73">
        <v>71</v>
      </c>
      <c r="D1429" s="16">
        <v>37490.97</v>
      </c>
      <c r="E1429" s="12">
        <v>0.9525252006354149</v>
      </c>
      <c r="F1429"/>
      <c r="G1429"/>
    </row>
    <row r="1430" spans="1:7" x14ac:dyDescent="0.25">
      <c r="A1430" s="1" t="s">
        <v>15418</v>
      </c>
      <c r="B1430" s="73"/>
      <c r="C1430" s="73">
        <v>81</v>
      </c>
      <c r="D1430" s="16">
        <v>37466.550000000003</v>
      </c>
      <c r="E1430" s="12">
        <v>0.95263654260945585</v>
      </c>
      <c r="F1430"/>
      <c r="G1430"/>
    </row>
    <row r="1431" spans="1:7" x14ac:dyDescent="0.25">
      <c r="A1431" s="1" t="s">
        <v>5830</v>
      </c>
      <c r="B1431" s="73"/>
      <c r="C1431" s="73">
        <v>134</v>
      </c>
      <c r="D1431" s="16">
        <v>37401.29</v>
      </c>
      <c r="E1431" s="12">
        <v>0.95274769064577836</v>
      </c>
      <c r="F1431"/>
      <c r="G1431"/>
    </row>
    <row r="1432" spans="1:7" x14ac:dyDescent="0.25">
      <c r="A1432" s="1" t="s">
        <v>15337</v>
      </c>
      <c r="B1432" s="73"/>
      <c r="C1432" s="73">
        <v>30</v>
      </c>
      <c r="D1432" s="16">
        <v>37376.44</v>
      </c>
      <c r="E1432" s="12">
        <v>0.95285876483361309</v>
      </c>
      <c r="F1432"/>
      <c r="G1432"/>
    </row>
    <row r="1433" spans="1:7" x14ac:dyDescent="0.25">
      <c r="A1433" s="1" t="s">
        <v>7110</v>
      </c>
      <c r="B1433" s="73"/>
      <c r="C1433" s="73">
        <v>133</v>
      </c>
      <c r="D1433" s="16">
        <v>37346.33</v>
      </c>
      <c r="E1433" s="12">
        <v>0.95296974954144931</v>
      </c>
      <c r="F1433"/>
      <c r="G1433"/>
    </row>
    <row r="1434" spans="1:7" x14ac:dyDescent="0.25">
      <c r="A1434" s="1" t="s">
        <v>7796</v>
      </c>
      <c r="B1434" s="73"/>
      <c r="C1434" s="73">
        <v>66</v>
      </c>
      <c r="D1434" s="16">
        <v>37288.71</v>
      </c>
      <c r="E1434" s="12">
        <v>0.95308056301589072</v>
      </c>
      <c r="F1434"/>
      <c r="G1434"/>
    </row>
    <row r="1435" spans="1:7" x14ac:dyDescent="0.25">
      <c r="A1435" s="1" t="s">
        <v>6360</v>
      </c>
      <c r="B1435" s="73"/>
      <c r="C1435" s="73">
        <v>65</v>
      </c>
      <c r="D1435" s="16">
        <v>37248.870000000003</v>
      </c>
      <c r="E1435" s="12">
        <v>0.95319125809501049</v>
      </c>
      <c r="F1435"/>
      <c r="G1435"/>
    </row>
    <row r="1436" spans="1:7" x14ac:dyDescent="0.25">
      <c r="A1436" s="1" t="s">
        <v>6265</v>
      </c>
      <c r="B1436" s="73"/>
      <c r="C1436" s="73">
        <v>46</v>
      </c>
      <c r="D1436" s="16">
        <v>37240.82</v>
      </c>
      <c r="E1436" s="12">
        <v>0.95330192925138058</v>
      </c>
      <c r="F1436"/>
      <c r="G1436"/>
    </row>
    <row r="1437" spans="1:7" x14ac:dyDescent="0.25">
      <c r="A1437" s="1" t="s">
        <v>5619</v>
      </c>
      <c r="B1437" s="73"/>
      <c r="C1437" s="73">
        <v>79</v>
      </c>
      <c r="D1437" s="16">
        <v>37213.040000000001</v>
      </c>
      <c r="E1437" s="12">
        <v>0.95341251785197678</v>
      </c>
      <c r="F1437"/>
      <c r="G1437"/>
    </row>
    <row r="1438" spans="1:7" x14ac:dyDescent="0.25">
      <c r="A1438" s="1" t="s">
        <v>12680</v>
      </c>
      <c r="B1438" s="73"/>
      <c r="C1438" s="73">
        <v>86</v>
      </c>
      <c r="D1438" s="16">
        <v>37007.18</v>
      </c>
      <c r="E1438" s="12">
        <v>0.95352249468397454</v>
      </c>
      <c r="F1438"/>
      <c r="G1438"/>
    </row>
    <row r="1439" spans="1:7" x14ac:dyDescent="0.25">
      <c r="A1439" s="1" t="s">
        <v>14890</v>
      </c>
      <c r="B1439" s="73"/>
      <c r="C1439" s="73">
        <v>63</v>
      </c>
      <c r="D1439" s="16">
        <v>37004.6</v>
      </c>
      <c r="E1439" s="12">
        <v>0.95363246384880551</v>
      </c>
      <c r="F1439"/>
      <c r="G1439"/>
    </row>
    <row r="1440" spans="1:7" x14ac:dyDescent="0.25">
      <c r="A1440" s="1" t="s">
        <v>12630</v>
      </c>
      <c r="B1440" s="73"/>
      <c r="C1440" s="73">
        <v>62</v>
      </c>
      <c r="D1440" s="16">
        <v>36998.379999999997</v>
      </c>
      <c r="E1440" s="12">
        <v>0.95374241452922615</v>
      </c>
      <c r="F1440"/>
      <c r="G1440"/>
    </row>
    <row r="1441" spans="1:7" x14ac:dyDescent="0.25">
      <c r="A1441" s="1" t="s">
        <v>5902</v>
      </c>
      <c r="B1441" s="73"/>
      <c r="C1441" s="73">
        <v>72</v>
      </c>
      <c r="D1441" s="16">
        <v>36881.800000000003</v>
      </c>
      <c r="E1441" s="12">
        <v>0.95385201876068548</v>
      </c>
      <c r="F1441"/>
      <c r="G1441"/>
    </row>
    <row r="1442" spans="1:7" x14ac:dyDescent="0.25">
      <c r="A1442" s="1" t="s">
        <v>10123</v>
      </c>
      <c r="B1442" s="73"/>
      <c r="C1442" s="73">
        <v>87</v>
      </c>
      <c r="D1442" s="16">
        <v>36823.72</v>
      </c>
      <c r="E1442" s="12">
        <v>0.95396145039173585</v>
      </c>
      <c r="F1442"/>
      <c r="G1442"/>
    </row>
    <row r="1443" spans="1:7" x14ac:dyDescent="0.25">
      <c r="A1443" s="1" t="s">
        <v>7715</v>
      </c>
      <c r="B1443" s="73"/>
      <c r="C1443" s="73">
        <v>102</v>
      </c>
      <c r="D1443" s="16">
        <v>36735.58</v>
      </c>
      <c r="E1443" s="12">
        <v>0.9540706200909671</v>
      </c>
      <c r="F1443"/>
      <c r="G1443"/>
    </row>
    <row r="1444" spans="1:7" x14ac:dyDescent="0.25">
      <c r="A1444" s="1" t="s">
        <v>8374</v>
      </c>
      <c r="B1444" s="73"/>
      <c r="C1444" s="73">
        <v>135</v>
      </c>
      <c r="D1444" s="16">
        <v>36653.800000000003</v>
      </c>
      <c r="E1444" s="12">
        <v>0.95417954675883754</v>
      </c>
      <c r="F1444"/>
      <c r="G1444"/>
    </row>
    <row r="1445" spans="1:7" x14ac:dyDescent="0.25">
      <c r="A1445" s="1" t="s">
        <v>11124</v>
      </c>
      <c r="B1445" s="73"/>
      <c r="C1445" s="73">
        <v>154</v>
      </c>
      <c r="D1445" s="16">
        <v>36611.480000000003</v>
      </c>
      <c r="E1445" s="12">
        <v>0.95428834766139625</v>
      </c>
      <c r="F1445"/>
      <c r="G1445"/>
    </row>
    <row r="1446" spans="1:7" x14ac:dyDescent="0.25">
      <c r="A1446" s="1" t="s">
        <v>15269</v>
      </c>
      <c r="B1446" s="73"/>
      <c r="C1446" s="73">
        <v>70</v>
      </c>
      <c r="D1446" s="16">
        <v>36601.800000000003</v>
      </c>
      <c r="E1446" s="12">
        <v>0.95439711979722008</v>
      </c>
      <c r="F1446"/>
      <c r="G1446"/>
    </row>
    <row r="1447" spans="1:7" x14ac:dyDescent="0.25">
      <c r="A1447" s="1" t="s">
        <v>8414</v>
      </c>
      <c r="B1447" s="73"/>
      <c r="C1447" s="73">
        <v>53</v>
      </c>
      <c r="D1447" s="16">
        <v>36506.480000000003</v>
      </c>
      <c r="E1447" s="12">
        <v>0.95450560866391554</v>
      </c>
      <c r="F1447"/>
      <c r="G1447"/>
    </row>
    <row r="1448" spans="1:7" x14ac:dyDescent="0.25">
      <c r="A1448" s="1" t="s">
        <v>5893</v>
      </c>
      <c r="B1448" s="73"/>
      <c r="C1448" s="73">
        <v>134</v>
      </c>
      <c r="D1448" s="16">
        <v>36451.269999999997</v>
      </c>
      <c r="E1448" s="12">
        <v>0.95461393345918211</v>
      </c>
      <c r="F1448"/>
      <c r="G1448"/>
    </row>
    <row r="1449" spans="1:7" x14ac:dyDescent="0.25">
      <c r="A1449" s="1" t="s">
        <v>8945</v>
      </c>
      <c r="B1449" s="73"/>
      <c r="C1449" s="73">
        <v>51</v>
      </c>
      <c r="D1449" s="16">
        <v>36385.440000000002</v>
      </c>
      <c r="E1449" s="12">
        <v>0.95472206262282122</v>
      </c>
      <c r="F1449"/>
      <c r="G1449"/>
    </row>
    <row r="1450" spans="1:7" x14ac:dyDescent="0.25">
      <c r="A1450" s="1" t="s">
        <v>7849</v>
      </c>
      <c r="B1450" s="73"/>
      <c r="C1450" s="73">
        <v>153</v>
      </c>
      <c r="D1450" s="16">
        <v>36273.69</v>
      </c>
      <c r="E1450" s="12">
        <v>0.95482985969114875</v>
      </c>
      <c r="F1450"/>
      <c r="G1450"/>
    </row>
    <row r="1451" spans="1:7" x14ac:dyDescent="0.25">
      <c r="A1451" s="1" t="s">
        <v>7021</v>
      </c>
      <c r="B1451" s="73"/>
      <c r="C1451" s="73">
        <v>154</v>
      </c>
      <c r="D1451" s="16">
        <v>36252.35</v>
      </c>
      <c r="E1451" s="12">
        <v>0.95493759334190187</v>
      </c>
      <c r="F1451"/>
      <c r="G1451"/>
    </row>
    <row r="1452" spans="1:7" x14ac:dyDescent="0.25">
      <c r="A1452" s="1" t="s">
        <v>16022</v>
      </c>
      <c r="B1452" s="73"/>
      <c r="C1452" s="73">
        <v>86</v>
      </c>
      <c r="D1452" s="16">
        <v>36113.85</v>
      </c>
      <c r="E1452" s="12">
        <v>0.95504491540249248</v>
      </c>
      <c r="F1452"/>
      <c r="G1452"/>
    </row>
    <row r="1453" spans="1:7" x14ac:dyDescent="0.25">
      <c r="A1453" s="1" t="s">
        <v>5767</v>
      </c>
      <c r="B1453" s="73"/>
      <c r="C1453" s="73">
        <v>121</v>
      </c>
      <c r="D1453" s="16">
        <v>36112.639999999999</v>
      </c>
      <c r="E1453" s="12">
        <v>0.95515223386724102</v>
      </c>
      <c r="F1453"/>
      <c r="G1453"/>
    </row>
    <row r="1454" spans="1:7" x14ac:dyDescent="0.25">
      <c r="A1454" s="1" t="s">
        <v>16077</v>
      </c>
      <c r="B1454" s="73"/>
      <c r="C1454" s="73">
        <v>33</v>
      </c>
      <c r="D1454" s="16">
        <v>36096.39</v>
      </c>
      <c r="E1454" s="12">
        <v>0.95525950404072502</v>
      </c>
      <c r="F1454"/>
      <c r="G1454"/>
    </row>
    <row r="1455" spans="1:7" x14ac:dyDescent="0.25">
      <c r="A1455" s="1" t="s">
        <v>5553</v>
      </c>
      <c r="B1455" s="73"/>
      <c r="C1455" s="73">
        <v>142</v>
      </c>
      <c r="D1455" s="16">
        <v>36010.589999999997</v>
      </c>
      <c r="E1455" s="12">
        <v>0.9553665192363322</v>
      </c>
      <c r="F1455"/>
      <c r="G1455"/>
    </row>
    <row r="1456" spans="1:7" x14ac:dyDescent="0.25">
      <c r="A1456" s="1" t="s">
        <v>7355</v>
      </c>
      <c r="B1456" s="73"/>
      <c r="C1456" s="73">
        <v>80</v>
      </c>
      <c r="D1456" s="16">
        <v>35967.83</v>
      </c>
      <c r="E1456" s="12">
        <v>0.95547340735904873</v>
      </c>
      <c r="F1456"/>
      <c r="G1456"/>
    </row>
    <row r="1457" spans="1:7" x14ac:dyDescent="0.25">
      <c r="A1457" s="1" t="s">
        <v>7172</v>
      </c>
      <c r="B1457" s="73"/>
      <c r="C1457" s="73">
        <v>128</v>
      </c>
      <c r="D1457" s="16">
        <v>35967.82</v>
      </c>
      <c r="E1457" s="12">
        <v>0.95558029545204759</v>
      </c>
      <c r="F1457"/>
      <c r="G1457"/>
    </row>
    <row r="1458" spans="1:7" x14ac:dyDescent="0.25">
      <c r="A1458" s="1" t="s">
        <v>14393</v>
      </c>
      <c r="B1458" s="73"/>
      <c r="C1458" s="73">
        <v>75</v>
      </c>
      <c r="D1458" s="16">
        <v>35959.1</v>
      </c>
      <c r="E1458" s="12">
        <v>0.95568715763121104</v>
      </c>
      <c r="F1458"/>
      <c r="G1458"/>
    </row>
    <row r="1459" spans="1:7" x14ac:dyDescent="0.25">
      <c r="A1459" s="1" t="s">
        <v>9210</v>
      </c>
      <c r="B1459" s="73"/>
      <c r="C1459" s="73">
        <v>71</v>
      </c>
      <c r="D1459" s="16">
        <v>35857.03</v>
      </c>
      <c r="E1459" s="12">
        <v>0.95579371648179745</v>
      </c>
      <c r="F1459"/>
      <c r="G1459"/>
    </row>
    <row r="1460" spans="1:7" x14ac:dyDescent="0.25">
      <c r="A1460" s="1" t="s">
        <v>7844</v>
      </c>
      <c r="B1460" s="73"/>
      <c r="C1460" s="73">
        <v>140</v>
      </c>
      <c r="D1460" s="16">
        <v>35844.120000000003</v>
      </c>
      <c r="E1460" s="12">
        <v>0.95590023696683168</v>
      </c>
      <c r="F1460"/>
      <c r="G1460"/>
    </row>
    <row r="1461" spans="1:7" x14ac:dyDescent="0.25">
      <c r="A1461" s="1" t="s">
        <v>12810</v>
      </c>
      <c r="B1461" s="73"/>
      <c r="C1461" s="73">
        <v>64</v>
      </c>
      <c r="D1461" s="16">
        <v>35797.78</v>
      </c>
      <c r="E1461" s="12">
        <v>0.95600661974003809</v>
      </c>
      <c r="F1461"/>
      <c r="G1461"/>
    </row>
    <row r="1462" spans="1:7" x14ac:dyDescent="0.25">
      <c r="A1462" s="1" t="s">
        <v>6902</v>
      </c>
      <c r="B1462" s="73"/>
      <c r="C1462" s="73">
        <v>77</v>
      </c>
      <c r="D1462" s="16">
        <v>35745.97</v>
      </c>
      <c r="E1462" s="12">
        <v>0.95611284854583445</v>
      </c>
      <c r="F1462"/>
      <c r="G1462"/>
    </row>
    <row r="1463" spans="1:7" x14ac:dyDescent="0.25">
      <c r="A1463" s="1" t="s">
        <v>11622</v>
      </c>
      <c r="B1463" s="73"/>
      <c r="C1463" s="73">
        <v>124</v>
      </c>
      <c r="D1463" s="16">
        <v>35729.879999999997</v>
      </c>
      <c r="E1463" s="12">
        <v>0.95621902953584936</v>
      </c>
      <c r="F1463"/>
      <c r="G1463"/>
    </row>
    <row r="1464" spans="1:7" x14ac:dyDescent="0.25">
      <c r="A1464" s="1" t="s">
        <v>6926</v>
      </c>
      <c r="B1464" s="73"/>
      <c r="C1464" s="73">
        <v>135</v>
      </c>
      <c r="D1464" s="16">
        <v>35704.92</v>
      </c>
      <c r="E1464" s="12">
        <v>0.956325136350482</v>
      </c>
      <c r="F1464"/>
      <c r="G1464"/>
    </row>
    <row r="1465" spans="1:7" x14ac:dyDescent="0.25">
      <c r="A1465" s="1" t="s">
        <v>14067</v>
      </c>
      <c r="B1465" s="73"/>
      <c r="C1465" s="73">
        <v>53</v>
      </c>
      <c r="D1465" s="16">
        <v>35702.21</v>
      </c>
      <c r="E1465" s="12">
        <v>0.95643123511161743</v>
      </c>
      <c r="F1465"/>
      <c r="G1465"/>
    </row>
    <row r="1466" spans="1:7" x14ac:dyDescent="0.25">
      <c r="A1466" s="1" t="s">
        <v>5723</v>
      </c>
      <c r="B1466" s="73"/>
      <c r="C1466" s="73">
        <v>151</v>
      </c>
      <c r="D1466" s="16">
        <v>35657.79</v>
      </c>
      <c r="E1466" s="12">
        <v>0.95653720186672397</v>
      </c>
      <c r="F1466"/>
      <c r="G1466"/>
    </row>
    <row r="1467" spans="1:7" x14ac:dyDescent="0.25">
      <c r="A1467" s="1" t="s">
        <v>12370</v>
      </c>
      <c r="B1467" s="73"/>
      <c r="C1467" s="73">
        <v>70</v>
      </c>
      <c r="D1467" s="16">
        <v>35636.04</v>
      </c>
      <c r="E1467" s="12">
        <v>0.9566431039858303</v>
      </c>
      <c r="F1467"/>
      <c r="G1467"/>
    </row>
    <row r="1468" spans="1:7" x14ac:dyDescent="0.25">
      <c r="A1468" s="1" t="s">
        <v>5768</v>
      </c>
      <c r="B1468" s="73"/>
      <c r="C1468" s="73">
        <v>98</v>
      </c>
      <c r="D1468" s="16">
        <v>35597.269999999997</v>
      </c>
      <c r="E1468" s="12">
        <v>0.95674889088940873</v>
      </c>
      <c r="F1468"/>
      <c r="G1468"/>
    </row>
    <row r="1469" spans="1:7" x14ac:dyDescent="0.25">
      <c r="A1469" s="1" t="s">
        <v>9498</v>
      </c>
      <c r="B1469" s="73"/>
      <c r="C1469" s="73">
        <v>89</v>
      </c>
      <c r="D1469" s="16">
        <v>35584.379999999997</v>
      </c>
      <c r="E1469" s="12">
        <v>0.95685463948687022</v>
      </c>
      <c r="F1469"/>
      <c r="G1469"/>
    </row>
    <row r="1470" spans="1:7" x14ac:dyDescent="0.25">
      <c r="A1470" s="1" t="s">
        <v>10688</v>
      </c>
      <c r="B1470" s="73"/>
      <c r="C1470" s="73">
        <v>84</v>
      </c>
      <c r="D1470" s="16">
        <v>35467.519999999997</v>
      </c>
      <c r="E1470" s="12">
        <v>0.95696004080327457</v>
      </c>
      <c r="F1470"/>
      <c r="G1470"/>
    </row>
    <row r="1471" spans="1:7" x14ac:dyDescent="0.25">
      <c r="A1471" s="1" t="s">
        <v>7435</v>
      </c>
      <c r="B1471" s="73"/>
      <c r="C1471" s="73">
        <v>152</v>
      </c>
      <c r="D1471" s="16">
        <v>35428.910000000003</v>
      </c>
      <c r="E1471" s="12">
        <v>0.95706532737963457</v>
      </c>
      <c r="F1471"/>
      <c r="G1471"/>
    </row>
    <row r="1472" spans="1:7" x14ac:dyDescent="0.25">
      <c r="A1472" s="1" t="s">
        <v>12844</v>
      </c>
      <c r="B1472" s="73"/>
      <c r="C1472" s="73">
        <v>150</v>
      </c>
      <c r="D1472" s="16">
        <v>35418.61</v>
      </c>
      <c r="E1472" s="12">
        <v>0.95717058334676219</v>
      </c>
      <c r="F1472"/>
      <c r="G1472"/>
    </row>
    <row r="1473" spans="1:7" x14ac:dyDescent="0.25">
      <c r="A1473" s="1" t="s">
        <v>5891</v>
      </c>
      <c r="B1473" s="73"/>
      <c r="C1473" s="73">
        <v>120</v>
      </c>
      <c r="D1473" s="16">
        <v>35387.800000000003</v>
      </c>
      <c r="E1473" s="12">
        <v>0.95727574775365221</v>
      </c>
      <c r="F1473"/>
      <c r="G1473"/>
    </row>
    <row r="1474" spans="1:7" x14ac:dyDescent="0.25">
      <c r="A1474" s="1" t="s">
        <v>5932</v>
      </c>
      <c r="B1474" s="73"/>
      <c r="C1474" s="73">
        <v>108</v>
      </c>
      <c r="D1474" s="16">
        <v>35262.589999999997</v>
      </c>
      <c r="E1474" s="12">
        <v>0.95738054006520457</v>
      </c>
      <c r="F1474"/>
      <c r="G1474"/>
    </row>
    <row r="1475" spans="1:7" x14ac:dyDescent="0.25">
      <c r="A1475" s="1" t="s">
        <v>15610</v>
      </c>
      <c r="B1475" s="73"/>
      <c r="C1475" s="73">
        <v>67</v>
      </c>
      <c r="D1475" s="16">
        <v>35226.449999999997</v>
      </c>
      <c r="E1475" s="12">
        <v>0.95748522497698452</v>
      </c>
      <c r="F1475"/>
      <c r="G1475"/>
    </row>
    <row r="1476" spans="1:7" x14ac:dyDescent="0.25">
      <c r="A1476" s="1" t="s">
        <v>15300</v>
      </c>
      <c r="B1476" s="73"/>
      <c r="C1476" s="73">
        <v>1</v>
      </c>
      <c r="D1476" s="16">
        <v>35164.800000000003</v>
      </c>
      <c r="E1476" s="12">
        <v>0.95758972667913633</v>
      </c>
      <c r="F1476"/>
      <c r="G1476"/>
    </row>
    <row r="1477" spans="1:7" x14ac:dyDescent="0.25">
      <c r="A1477" s="1" t="s">
        <v>15829</v>
      </c>
      <c r="B1477" s="73"/>
      <c r="C1477" s="73">
        <v>103</v>
      </c>
      <c r="D1477" s="16">
        <v>35097.660000000003</v>
      </c>
      <c r="E1477" s="12">
        <v>0.95769402885664179</v>
      </c>
      <c r="F1477"/>
      <c r="G1477"/>
    </row>
    <row r="1478" spans="1:7" x14ac:dyDescent="0.25">
      <c r="A1478" s="1" t="s">
        <v>14647</v>
      </c>
      <c r="B1478" s="73"/>
      <c r="C1478" s="73">
        <v>50</v>
      </c>
      <c r="D1478" s="16">
        <v>35092.26</v>
      </c>
      <c r="E1478" s="12">
        <v>0.95779831498658852</v>
      </c>
      <c r="F1478"/>
      <c r="G1478"/>
    </row>
    <row r="1479" spans="1:7" x14ac:dyDescent="0.25">
      <c r="A1479" s="1" t="s">
        <v>8461</v>
      </c>
      <c r="B1479" s="73"/>
      <c r="C1479" s="73">
        <v>102</v>
      </c>
      <c r="D1479" s="16">
        <v>35017.11</v>
      </c>
      <c r="E1479" s="12">
        <v>0.95790237778801024</v>
      </c>
      <c r="F1479"/>
      <c r="G1479"/>
    </row>
    <row r="1480" spans="1:7" x14ac:dyDescent="0.25">
      <c r="A1480" s="1" t="s">
        <v>5969</v>
      </c>
      <c r="B1480" s="73"/>
      <c r="C1480" s="73">
        <v>95</v>
      </c>
      <c r="D1480" s="16">
        <v>34854.97</v>
      </c>
      <c r="E1480" s="12">
        <v>0.95800595874662375</v>
      </c>
      <c r="F1480"/>
      <c r="G1480"/>
    </row>
    <row r="1481" spans="1:7" x14ac:dyDescent="0.25">
      <c r="A1481" s="1" t="s">
        <v>12696</v>
      </c>
      <c r="B1481" s="73"/>
      <c r="C1481" s="73">
        <v>51</v>
      </c>
      <c r="D1481" s="16">
        <v>34843.03</v>
      </c>
      <c r="E1481" s="12">
        <v>0.95810950422230168</v>
      </c>
      <c r="F1481"/>
      <c r="G1481"/>
    </row>
    <row r="1482" spans="1:7" x14ac:dyDescent="0.25">
      <c r="A1482" s="1" t="s">
        <v>7048</v>
      </c>
      <c r="B1482" s="73"/>
      <c r="C1482" s="73">
        <v>128</v>
      </c>
      <c r="D1482" s="16">
        <v>34797.5</v>
      </c>
      <c r="E1482" s="12">
        <v>0.95821291439328593</v>
      </c>
      <c r="F1482"/>
      <c r="G1482"/>
    </row>
    <row r="1483" spans="1:7" x14ac:dyDescent="0.25">
      <c r="A1483" s="1" t="s">
        <v>7603</v>
      </c>
      <c r="B1483" s="73"/>
      <c r="C1483" s="73">
        <v>76</v>
      </c>
      <c r="D1483" s="16">
        <v>34678.47</v>
      </c>
      <c r="E1483" s="12">
        <v>0.95831597083447195</v>
      </c>
      <c r="F1483"/>
      <c r="G1483"/>
    </row>
    <row r="1484" spans="1:7" x14ac:dyDescent="0.25">
      <c r="A1484" s="1" t="s">
        <v>15056</v>
      </c>
      <c r="B1484" s="73"/>
      <c r="C1484" s="73">
        <v>5</v>
      </c>
      <c r="D1484" s="16">
        <v>34647.69</v>
      </c>
      <c r="E1484" s="12">
        <v>0.95841893580457349</v>
      </c>
      <c r="F1484"/>
      <c r="G1484"/>
    </row>
    <row r="1485" spans="1:7" x14ac:dyDescent="0.25">
      <c r="A1485" s="1" t="s">
        <v>7162</v>
      </c>
      <c r="B1485" s="73"/>
      <c r="C1485" s="73">
        <v>151</v>
      </c>
      <c r="D1485" s="16">
        <v>34561.47</v>
      </c>
      <c r="E1485" s="12">
        <v>0.95852164454865474</v>
      </c>
      <c r="F1485"/>
      <c r="G1485"/>
    </row>
    <row r="1486" spans="1:7" x14ac:dyDescent="0.25">
      <c r="A1486" s="1" t="s">
        <v>7116</v>
      </c>
      <c r="B1486" s="73"/>
      <c r="C1486" s="73">
        <v>137</v>
      </c>
      <c r="D1486" s="16">
        <v>34510.019999999997</v>
      </c>
      <c r="E1486" s="12">
        <v>0.95862420039516283</v>
      </c>
      <c r="F1486"/>
      <c r="G1486"/>
    </row>
    <row r="1487" spans="1:7" x14ac:dyDescent="0.25">
      <c r="A1487" s="1" t="s">
        <v>12372</v>
      </c>
      <c r="B1487" s="73"/>
      <c r="C1487" s="73">
        <v>70</v>
      </c>
      <c r="D1487" s="16">
        <v>34505.07</v>
      </c>
      <c r="E1487" s="12">
        <v>0.9587267415314088</v>
      </c>
      <c r="F1487"/>
      <c r="G1487"/>
    </row>
    <row r="1488" spans="1:7" x14ac:dyDescent="0.25">
      <c r="A1488" s="1" t="s">
        <v>6815</v>
      </c>
      <c r="B1488" s="73"/>
      <c r="C1488" s="73">
        <v>152</v>
      </c>
      <c r="D1488" s="16">
        <v>34376.82</v>
      </c>
      <c r="E1488" s="12">
        <v>0.95882890153813605</v>
      </c>
      <c r="F1488"/>
      <c r="G1488"/>
    </row>
    <row r="1489" spans="1:7" x14ac:dyDescent="0.25">
      <c r="A1489" s="1" t="s">
        <v>5385</v>
      </c>
      <c r="B1489" s="73"/>
      <c r="C1489" s="73">
        <v>143</v>
      </c>
      <c r="D1489" s="16">
        <v>34176.69</v>
      </c>
      <c r="E1489" s="12">
        <v>0.95893046680450789</v>
      </c>
      <c r="F1489"/>
      <c r="G1489"/>
    </row>
    <row r="1490" spans="1:7" x14ac:dyDescent="0.25">
      <c r="A1490" s="1" t="s">
        <v>8379</v>
      </c>
      <c r="B1490" s="73"/>
      <c r="C1490" s="73">
        <v>42</v>
      </c>
      <c r="D1490" s="16">
        <v>34162.67</v>
      </c>
      <c r="E1490" s="12">
        <v>0.95903199040666265</v>
      </c>
      <c r="F1490"/>
      <c r="G1490"/>
    </row>
    <row r="1491" spans="1:7" x14ac:dyDescent="0.25">
      <c r="A1491" s="1" t="s">
        <v>6361</v>
      </c>
      <c r="B1491" s="73"/>
      <c r="C1491" s="73">
        <v>102</v>
      </c>
      <c r="D1491" s="16">
        <v>34157.620000000003</v>
      </c>
      <c r="E1491" s="12">
        <v>0.95913349900137812</v>
      </c>
      <c r="F1491"/>
      <c r="G1491"/>
    </row>
    <row r="1492" spans="1:7" x14ac:dyDescent="0.25">
      <c r="A1492" s="1" t="s">
        <v>9121</v>
      </c>
      <c r="B1492" s="73"/>
      <c r="C1492" s="73">
        <v>146</v>
      </c>
      <c r="D1492" s="16">
        <v>34111.93</v>
      </c>
      <c r="E1492" s="12">
        <v>0.9592348718159166</v>
      </c>
      <c r="F1492"/>
      <c r="G1492"/>
    </row>
    <row r="1493" spans="1:7" x14ac:dyDescent="0.25">
      <c r="A1493" s="1" t="s">
        <v>14799</v>
      </c>
      <c r="B1493" s="73"/>
      <c r="C1493" s="73">
        <v>80</v>
      </c>
      <c r="D1493" s="16">
        <v>33942.870000000003</v>
      </c>
      <c r="E1493" s="12">
        <v>0.95933574222299733</v>
      </c>
      <c r="F1493"/>
      <c r="G1493"/>
    </row>
    <row r="1494" spans="1:7" x14ac:dyDescent="0.25">
      <c r="A1494" s="1" t="s">
        <v>7952</v>
      </c>
      <c r="B1494" s="73"/>
      <c r="C1494" s="73">
        <v>138</v>
      </c>
      <c r="D1494" s="16">
        <v>33921.370000000003</v>
      </c>
      <c r="E1494" s="12">
        <v>0.95943654873702044</v>
      </c>
      <c r="F1494"/>
      <c r="G1494"/>
    </row>
    <row r="1495" spans="1:7" x14ac:dyDescent="0.25">
      <c r="A1495" s="1" t="s">
        <v>5810</v>
      </c>
      <c r="B1495" s="73"/>
      <c r="C1495" s="73">
        <v>79</v>
      </c>
      <c r="D1495" s="16">
        <v>33916.5</v>
      </c>
      <c r="E1495" s="12">
        <v>0.95953734077852304</v>
      </c>
      <c r="F1495"/>
      <c r="G1495"/>
    </row>
    <row r="1496" spans="1:7" x14ac:dyDescent="0.25">
      <c r="A1496" s="1" t="s">
        <v>9937</v>
      </c>
      <c r="B1496" s="73"/>
      <c r="C1496" s="73">
        <v>119</v>
      </c>
      <c r="D1496" s="16">
        <v>33870.660000000003</v>
      </c>
      <c r="E1496" s="12">
        <v>0.959637996594083</v>
      </c>
      <c r="F1496"/>
      <c r="G1496"/>
    </row>
    <row r="1497" spans="1:7" x14ac:dyDescent="0.25">
      <c r="A1497" s="1" t="s">
        <v>10333</v>
      </c>
      <c r="B1497" s="73"/>
      <c r="C1497" s="73">
        <v>68</v>
      </c>
      <c r="D1497" s="16">
        <v>33849.160000000003</v>
      </c>
      <c r="E1497" s="12">
        <v>0.95973858851658533</v>
      </c>
      <c r="F1497"/>
      <c r="G1497"/>
    </row>
    <row r="1498" spans="1:7" x14ac:dyDescent="0.25">
      <c r="A1498" s="1" t="s">
        <v>9280</v>
      </c>
      <c r="B1498" s="73"/>
      <c r="C1498" s="73">
        <v>89</v>
      </c>
      <c r="D1498" s="16">
        <v>33830.449999999997</v>
      </c>
      <c r="E1498" s="12">
        <v>0.95983912483726841</v>
      </c>
      <c r="F1498"/>
      <c r="G1498"/>
    </row>
    <row r="1499" spans="1:7" x14ac:dyDescent="0.25">
      <c r="A1499" s="1" t="s">
        <v>6958</v>
      </c>
      <c r="B1499" s="73"/>
      <c r="C1499" s="73">
        <v>109</v>
      </c>
      <c r="D1499" s="16">
        <v>33819.39</v>
      </c>
      <c r="E1499" s="12">
        <v>0.95993962829017399</v>
      </c>
      <c r="F1499"/>
      <c r="G1499"/>
    </row>
    <row r="1500" spans="1:7" x14ac:dyDescent="0.25">
      <c r="A1500" s="1" t="s">
        <v>12002</v>
      </c>
      <c r="B1500" s="73"/>
      <c r="C1500" s="73">
        <v>57</v>
      </c>
      <c r="D1500" s="16">
        <v>33795.050000000003</v>
      </c>
      <c r="E1500" s="12">
        <v>0.96004005941019466</v>
      </c>
      <c r="F1500"/>
      <c r="G1500"/>
    </row>
    <row r="1501" spans="1:7" x14ac:dyDescent="0.25">
      <c r="A1501" s="1" t="s">
        <v>12851</v>
      </c>
      <c r="B1501" s="73"/>
      <c r="C1501" s="73">
        <v>35</v>
      </c>
      <c r="D1501" s="16">
        <v>33697.51</v>
      </c>
      <c r="E1501" s="12">
        <v>0.96014020066375716</v>
      </c>
      <c r="F1501"/>
      <c r="G1501"/>
    </row>
    <row r="1502" spans="1:7" x14ac:dyDescent="0.25">
      <c r="A1502" s="1" t="s">
        <v>7062</v>
      </c>
      <c r="B1502" s="73"/>
      <c r="C1502" s="73">
        <v>149</v>
      </c>
      <c r="D1502" s="16">
        <v>33697.47</v>
      </c>
      <c r="E1502" s="12">
        <v>0.96024034179844897</v>
      </c>
      <c r="F1502"/>
      <c r="G1502"/>
    </row>
    <row r="1503" spans="1:7" x14ac:dyDescent="0.25">
      <c r="A1503" s="1" t="s">
        <v>9640</v>
      </c>
      <c r="B1503" s="73"/>
      <c r="C1503" s="73">
        <v>79</v>
      </c>
      <c r="D1503" s="16">
        <v>33651.82</v>
      </c>
      <c r="E1503" s="12">
        <v>0.96034034727183437</v>
      </c>
      <c r="F1503"/>
      <c r="G1503"/>
    </row>
    <row r="1504" spans="1:7" x14ac:dyDescent="0.25">
      <c r="A1504" s="1" t="s">
        <v>6957</v>
      </c>
      <c r="B1504" s="73"/>
      <c r="C1504" s="73">
        <v>146</v>
      </c>
      <c r="D1504" s="16">
        <v>33562.69</v>
      </c>
      <c r="E1504" s="12">
        <v>0.96044008787134838</v>
      </c>
      <c r="F1504"/>
      <c r="G1504"/>
    </row>
    <row r="1505" spans="1:7" x14ac:dyDescent="0.25">
      <c r="A1505" s="1" t="s">
        <v>8758</v>
      </c>
      <c r="B1505" s="73"/>
      <c r="C1505" s="73">
        <v>72</v>
      </c>
      <c r="D1505" s="16">
        <v>33534.050000000003</v>
      </c>
      <c r="E1505" s="12">
        <v>0.96053974335936598</v>
      </c>
      <c r="F1505"/>
      <c r="G1505"/>
    </row>
    <row r="1506" spans="1:7" x14ac:dyDescent="0.25">
      <c r="A1506" s="1" t="s">
        <v>5632</v>
      </c>
      <c r="B1506" s="73"/>
      <c r="C1506" s="73">
        <v>103</v>
      </c>
      <c r="D1506" s="16">
        <v>33514.870000000003</v>
      </c>
      <c r="E1506" s="12">
        <v>0.9606393418488326</v>
      </c>
      <c r="F1506"/>
      <c r="G1506"/>
    </row>
    <row r="1507" spans="1:7" x14ac:dyDescent="0.25">
      <c r="A1507" s="1" t="s">
        <v>5733</v>
      </c>
      <c r="B1507" s="73"/>
      <c r="C1507" s="73">
        <v>14</v>
      </c>
      <c r="D1507" s="16">
        <v>33469.64</v>
      </c>
      <c r="E1507" s="12">
        <v>0.96073880592513627</v>
      </c>
      <c r="F1507"/>
      <c r="G1507"/>
    </row>
    <row r="1508" spans="1:7" x14ac:dyDescent="0.25">
      <c r="A1508" s="1" t="s">
        <v>7403</v>
      </c>
      <c r="B1508" s="73"/>
      <c r="C1508" s="73">
        <v>121</v>
      </c>
      <c r="D1508" s="16">
        <v>33408.120000000003</v>
      </c>
      <c r="E1508" s="12">
        <v>0.96083808717814179</v>
      </c>
      <c r="F1508"/>
      <c r="G1508"/>
    </row>
    <row r="1509" spans="1:7" x14ac:dyDescent="0.25">
      <c r="A1509" s="1" t="s">
        <v>10235</v>
      </c>
      <c r="B1509" s="73"/>
      <c r="C1509" s="73">
        <v>134</v>
      </c>
      <c r="D1509" s="16">
        <v>33335.449999999997</v>
      </c>
      <c r="E1509" s="12">
        <v>0.96093715247261224</v>
      </c>
      <c r="F1509"/>
      <c r="G1509"/>
    </row>
    <row r="1510" spans="1:7" x14ac:dyDescent="0.25">
      <c r="A1510" s="1" t="s">
        <v>8382</v>
      </c>
      <c r="B1510" s="73"/>
      <c r="C1510" s="73">
        <v>97</v>
      </c>
      <c r="D1510" s="16">
        <v>33236.730000000003</v>
      </c>
      <c r="E1510" s="12">
        <v>0.96103592439393581</v>
      </c>
      <c r="F1510"/>
      <c r="G1510"/>
    </row>
    <row r="1511" spans="1:7" x14ac:dyDescent="0.25">
      <c r="A1511" s="1" t="s">
        <v>15356</v>
      </c>
      <c r="B1511" s="73"/>
      <c r="C1511" s="73">
        <v>75</v>
      </c>
      <c r="D1511" s="16">
        <v>33198.93</v>
      </c>
      <c r="E1511" s="12">
        <v>0.96113458398234852</v>
      </c>
      <c r="F1511"/>
      <c r="G1511"/>
    </row>
    <row r="1512" spans="1:7" x14ac:dyDescent="0.25">
      <c r="A1512" s="1" t="s">
        <v>10025</v>
      </c>
      <c r="B1512" s="73"/>
      <c r="C1512" s="73">
        <v>61</v>
      </c>
      <c r="D1512" s="16">
        <v>33141.089999999997</v>
      </c>
      <c r="E1512" s="12">
        <v>0.96123307168357708</v>
      </c>
      <c r="F1512"/>
      <c r="G1512"/>
    </row>
    <row r="1513" spans="1:7" x14ac:dyDescent="0.25">
      <c r="A1513" s="1" t="s">
        <v>6930</v>
      </c>
      <c r="B1513" s="73"/>
      <c r="C1513" s="73">
        <v>112</v>
      </c>
      <c r="D1513" s="16">
        <v>33123.86</v>
      </c>
      <c r="E1513" s="12">
        <v>0.96133150818120638</v>
      </c>
      <c r="F1513"/>
      <c r="G1513"/>
    </row>
    <row r="1514" spans="1:7" x14ac:dyDescent="0.25">
      <c r="A1514" s="1" t="s">
        <v>5751</v>
      </c>
      <c r="B1514" s="73"/>
      <c r="C1514" s="73">
        <v>123</v>
      </c>
      <c r="D1514" s="16">
        <v>33106.199999999997</v>
      </c>
      <c r="E1514" s="12">
        <v>0.96142989219737529</v>
      </c>
      <c r="F1514"/>
      <c r="G1514"/>
    </row>
    <row r="1515" spans="1:7" x14ac:dyDescent="0.25">
      <c r="A1515" s="1" t="s">
        <v>6829</v>
      </c>
      <c r="B1515" s="73"/>
      <c r="C1515" s="73">
        <v>150</v>
      </c>
      <c r="D1515" s="16">
        <v>33011.370000000003</v>
      </c>
      <c r="E1515" s="12">
        <v>0.96152799440058301</v>
      </c>
      <c r="F1515"/>
      <c r="G1515"/>
    </row>
    <row r="1516" spans="1:7" x14ac:dyDescent="0.25">
      <c r="A1516" s="1" t="s">
        <v>14295</v>
      </c>
      <c r="B1516" s="73"/>
      <c r="C1516" s="73">
        <v>75</v>
      </c>
      <c r="D1516" s="16">
        <v>32975.69</v>
      </c>
      <c r="E1516" s="12">
        <v>0.96162599057103271</v>
      </c>
      <c r="F1516"/>
      <c r="G1516"/>
    </row>
    <row r="1517" spans="1:7" x14ac:dyDescent="0.25">
      <c r="A1517" s="1" t="s">
        <v>12641</v>
      </c>
      <c r="B1517" s="73"/>
      <c r="C1517" s="73">
        <v>6</v>
      </c>
      <c r="D1517" s="16">
        <v>32896.71</v>
      </c>
      <c r="E1517" s="12">
        <v>0.96172375203107763</v>
      </c>
      <c r="F1517"/>
      <c r="G1517"/>
    </row>
    <row r="1518" spans="1:7" x14ac:dyDescent="0.25">
      <c r="A1518" s="1" t="s">
        <v>13423</v>
      </c>
      <c r="B1518" s="73"/>
      <c r="C1518" s="73">
        <v>79</v>
      </c>
      <c r="D1518" s="16">
        <v>32798.89</v>
      </c>
      <c r="E1518" s="12">
        <v>0.96182122279256888</v>
      </c>
      <c r="F1518"/>
      <c r="G1518"/>
    </row>
    <row r="1519" spans="1:7" x14ac:dyDescent="0.25">
      <c r="A1519" s="1" t="s">
        <v>12576</v>
      </c>
      <c r="B1519" s="73"/>
      <c r="C1519" s="73">
        <v>118</v>
      </c>
      <c r="D1519" s="16">
        <v>32617.35</v>
      </c>
      <c r="E1519" s="12">
        <v>0.96191815405891135</v>
      </c>
      <c r="F1519"/>
      <c r="G1519"/>
    </row>
    <row r="1520" spans="1:7" x14ac:dyDescent="0.25">
      <c r="A1520" s="1" t="s">
        <v>5865</v>
      </c>
      <c r="B1520" s="73"/>
      <c r="C1520" s="73">
        <v>62</v>
      </c>
      <c r="D1520" s="16">
        <v>32417.51</v>
      </c>
      <c r="E1520" s="12">
        <v>0.96201449144671169</v>
      </c>
      <c r="F1520"/>
      <c r="G1520"/>
    </row>
    <row r="1521" spans="1:7" x14ac:dyDescent="0.25">
      <c r="A1521" s="1" t="s">
        <v>7049</v>
      </c>
      <c r="B1521" s="73"/>
      <c r="C1521" s="73">
        <v>86</v>
      </c>
      <c r="D1521" s="16">
        <v>32362.77</v>
      </c>
      <c r="E1521" s="12">
        <v>0.96211066615981522</v>
      </c>
      <c r="F1521"/>
      <c r="G1521"/>
    </row>
    <row r="1522" spans="1:7" x14ac:dyDescent="0.25">
      <c r="A1522" s="1" t="s">
        <v>6920</v>
      </c>
      <c r="B1522" s="73"/>
      <c r="C1522" s="73">
        <v>136</v>
      </c>
      <c r="D1522" s="16">
        <v>32307.78</v>
      </c>
      <c r="E1522" s="12">
        <v>0.96220667745527944</v>
      </c>
      <c r="F1522"/>
      <c r="G1522"/>
    </row>
    <row r="1523" spans="1:7" x14ac:dyDescent="0.25">
      <c r="A1523" s="1" t="s">
        <v>8404</v>
      </c>
      <c r="B1523" s="73"/>
      <c r="C1523" s="73">
        <v>44</v>
      </c>
      <c r="D1523" s="16">
        <v>32298.94</v>
      </c>
      <c r="E1523" s="12">
        <v>0.96230266248029583</v>
      </c>
      <c r="F1523"/>
      <c r="G1523"/>
    </row>
    <row r="1524" spans="1:7" x14ac:dyDescent="0.25">
      <c r="A1524" s="1" t="s">
        <v>5783</v>
      </c>
      <c r="B1524" s="73"/>
      <c r="C1524" s="73">
        <v>128</v>
      </c>
      <c r="D1524" s="16">
        <v>32291.26</v>
      </c>
      <c r="E1524" s="12">
        <v>0.96239862468211756</v>
      </c>
      <c r="F1524"/>
      <c r="G1524"/>
    </row>
    <row r="1525" spans="1:7" x14ac:dyDescent="0.25">
      <c r="A1525" s="1" t="s">
        <v>14797</v>
      </c>
      <c r="B1525" s="73"/>
      <c r="C1525" s="73">
        <v>80</v>
      </c>
      <c r="D1525" s="16">
        <v>32267.16</v>
      </c>
      <c r="E1525" s="12">
        <v>0.96249451526427943</v>
      </c>
      <c r="F1525"/>
      <c r="G1525"/>
    </row>
    <row r="1526" spans="1:7" x14ac:dyDescent="0.25">
      <c r="A1526" s="1" t="s">
        <v>9253</v>
      </c>
      <c r="B1526" s="73"/>
      <c r="C1526" s="73">
        <v>67</v>
      </c>
      <c r="D1526" s="16">
        <v>32144.31</v>
      </c>
      <c r="E1526" s="12">
        <v>0.96259004076448118</v>
      </c>
      <c r="F1526"/>
      <c r="G1526"/>
    </row>
    <row r="1527" spans="1:7" x14ac:dyDescent="0.25">
      <c r="A1527" s="1" t="s">
        <v>7834</v>
      </c>
      <c r="B1527" s="73"/>
      <c r="C1527" s="73">
        <v>112</v>
      </c>
      <c r="D1527" s="16">
        <v>32113.29</v>
      </c>
      <c r="E1527" s="12">
        <v>0.96268547408037353</v>
      </c>
      <c r="F1527"/>
      <c r="G1527"/>
    </row>
    <row r="1528" spans="1:7" x14ac:dyDescent="0.25">
      <c r="A1528" s="1" t="s">
        <v>14641</v>
      </c>
      <c r="B1528" s="73"/>
      <c r="C1528" s="73">
        <v>59</v>
      </c>
      <c r="D1528" s="16">
        <v>32102.41</v>
      </c>
      <c r="E1528" s="12">
        <v>0.96278087506340704</v>
      </c>
      <c r="F1528"/>
      <c r="G1528"/>
    </row>
    <row r="1529" spans="1:7" x14ac:dyDescent="0.25">
      <c r="A1529" s="1" t="s">
        <v>14852</v>
      </c>
      <c r="B1529" s="73"/>
      <c r="C1529" s="73">
        <v>81</v>
      </c>
      <c r="D1529" s="16">
        <v>32090.799999999999</v>
      </c>
      <c r="E1529" s="12">
        <v>0.96287624154418927</v>
      </c>
      <c r="F1529"/>
      <c r="G1529"/>
    </row>
    <row r="1530" spans="1:7" x14ac:dyDescent="0.25">
      <c r="A1530" s="1" t="s">
        <v>6812</v>
      </c>
      <c r="B1530" s="73"/>
      <c r="C1530" s="73">
        <v>83</v>
      </c>
      <c r="D1530" s="16">
        <v>32062.94</v>
      </c>
      <c r="E1530" s="12">
        <v>0.96297152523145579</v>
      </c>
      <c r="F1530"/>
      <c r="G1530"/>
    </row>
    <row r="1531" spans="1:7" x14ac:dyDescent="0.25">
      <c r="A1531" s="1" t="s">
        <v>14725</v>
      </c>
      <c r="B1531" s="73"/>
      <c r="C1531" s="73">
        <v>44</v>
      </c>
      <c r="D1531" s="16">
        <v>32010.94</v>
      </c>
      <c r="E1531" s="12">
        <v>0.96306665438667571</v>
      </c>
      <c r="F1531"/>
      <c r="G1531"/>
    </row>
    <row r="1532" spans="1:7" x14ac:dyDescent="0.25">
      <c r="A1532" s="1" t="s">
        <v>5422</v>
      </c>
      <c r="B1532" s="73"/>
      <c r="C1532" s="73">
        <v>73</v>
      </c>
      <c r="D1532" s="16">
        <v>32008.04</v>
      </c>
      <c r="E1532" s="12">
        <v>0.96316177492376231</v>
      </c>
      <c r="F1532"/>
      <c r="G1532"/>
    </row>
    <row r="1533" spans="1:7" x14ac:dyDescent="0.25">
      <c r="A1533" s="1" t="s">
        <v>13180</v>
      </c>
      <c r="B1533" s="73"/>
      <c r="C1533" s="73">
        <v>42</v>
      </c>
      <c r="D1533" s="16">
        <v>31993.200000000001</v>
      </c>
      <c r="E1533" s="12">
        <v>0.96325685135978012</v>
      </c>
      <c r="F1533"/>
      <c r="G1533"/>
    </row>
    <row r="1534" spans="1:7" x14ac:dyDescent="0.25">
      <c r="A1534" s="1" t="s">
        <v>8627</v>
      </c>
      <c r="B1534" s="73"/>
      <c r="C1534" s="73">
        <v>121</v>
      </c>
      <c r="D1534" s="16">
        <v>31941.200000000001</v>
      </c>
      <c r="E1534" s="12">
        <v>0.96335177326375132</v>
      </c>
      <c r="F1534"/>
      <c r="G1534"/>
    </row>
    <row r="1535" spans="1:7" x14ac:dyDescent="0.25">
      <c r="A1535" s="1" t="s">
        <v>16333</v>
      </c>
      <c r="B1535" s="73"/>
      <c r="C1535" s="73">
        <v>7</v>
      </c>
      <c r="D1535" s="16">
        <v>31897.91</v>
      </c>
      <c r="E1535" s="12">
        <v>0.96344656651979388</v>
      </c>
      <c r="F1535"/>
      <c r="G1535"/>
    </row>
    <row r="1536" spans="1:7" x14ac:dyDescent="0.25">
      <c r="A1536" s="1" t="s">
        <v>7183</v>
      </c>
      <c r="B1536" s="73"/>
      <c r="C1536" s="73">
        <v>127</v>
      </c>
      <c r="D1536" s="16">
        <v>31643.360000000001</v>
      </c>
      <c r="E1536" s="12">
        <v>0.96354060331175062</v>
      </c>
      <c r="F1536"/>
      <c r="G1536"/>
    </row>
    <row r="1537" spans="1:7" x14ac:dyDescent="0.25">
      <c r="A1537" s="1" t="s">
        <v>15339</v>
      </c>
      <c r="B1537" s="73"/>
      <c r="C1537" s="73">
        <v>135</v>
      </c>
      <c r="D1537" s="16">
        <v>31642.86</v>
      </c>
      <c r="E1537" s="12">
        <v>0.96363463861782239</v>
      </c>
      <c r="F1537"/>
      <c r="G1537"/>
    </row>
    <row r="1538" spans="1:7" x14ac:dyDescent="0.25">
      <c r="A1538" s="1" t="s">
        <v>8530</v>
      </c>
      <c r="B1538" s="73"/>
      <c r="C1538" s="73">
        <v>73</v>
      </c>
      <c r="D1538" s="16">
        <v>31547.22</v>
      </c>
      <c r="E1538" s="12">
        <v>0.96372838970379915</v>
      </c>
      <c r="F1538"/>
      <c r="G1538"/>
    </row>
    <row r="1539" spans="1:7" x14ac:dyDescent="0.25">
      <c r="A1539" s="1" t="s">
        <v>7126</v>
      </c>
      <c r="B1539" s="73"/>
      <c r="C1539" s="73">
        <v>97</v>
      </c>
      <c r="D1539" s="16">
        <v>31436.25</v>
      </c>
      <c r="E1539" s="12">
        <v>0.96382181101244491</v>
      </c>
      <c r="F1539"/>
      <c r="G1539"/>
    </row>
    <row r="1540" spans="1:7" x14ac:dyDescent="0.25">
      <c r="A1540" s="1" t="s">
        <v>7314</v>
      </c>
      <c r="B1540" s="73"/>
      <c r="C1540" s="73">
        <v>133</v>
      </c>
      <c r="D1540" s="16">
        <v>31429.040000000001</v>
      </c>
      <c r="E1540" s="12">
        <v>0.96391521089462817</v>
      </c>
      <c r="F1540"/>
      <c r="G1540"/>
    </row>
    <row r="1541" spans="1:7" x14ac:dyDescent="0.25">
      <c r="A1541" s="1" t="s">
        <v>12828</v>
      </c>
      <c r="B1541" s="73"/>
      <c r="C1541" s="73">
        <v>22</v>
      </c>
      <c r="D1541" s="16">
        <v>31347.29</v>
      </c>
      <c r="E1541" s="12">
        <v>0.96400836783460353</v>
      </c>
      <c r="F1541"/>
      <c r="G1541"/>
    </row>
    <row r="1542" spans="1:7" x14ac:dyDescent="0.25">
      <c r="A1542" s="1" t="s">
        <v>5764</v>
      </c>
      <c r="B1542" s="73"/>
      <c r="C1542" s="73">
        <v>139</v>
      </c>
      <c r="D1542" s="16">
        <v>31338.29</v>
      </c>
      <c r="E1542" s="12">
        <v>0.96410149802864775</v>
      </c>
      <c r="F1542"/>
      <c r="G1542"/>
    </row>
    <row r="1543" spans="1:7" x14ac:dyDescent="0.25">
      <c r="A1543" s="1" t="s">
        <v>15365</v>
      </c>
      <c r="B1543" s="73"/>
      <c r="C1543" s="73">
        <v>73</v>
      </c>
      <c r="D1543" s="16">
        <v>31328.91</v>
      </c>
      <c r="E1543" s="12">
        <v>0.96419460034748827</v>
      </c>
      <c r="F1543"/>
      <c r="G1543"/>
    </row>
    <row r="1544" spans="1:7" x14ac:dyDescent="0.25">
      <c r="A1544" s="1" t="s">
        <v>13559</v>
      </c>
      <c r="B1544" s="73"/>
      <c r="C1544" s="73">
        <v>57</v>
      </c>
      <c r="D1544" s="16">
        <v>31276.62</v>
      </c>
      <c r="E1544" s="12">
        <v>0.96428754727246868</v>
      </c>
      <c r="F1544"/>
      <c r="G1544"/>
    </row>
    <row r="1545" spans="1:7" x14ac:dyDescent="0.25">
      <c r="A1545" s="1" t="s">
        <v>7809</v>
      </c>
      <c r="B1545" s="73"/>
      <c r="C1545" s="73">
        <v>136</v>
      </c>
      <c r="D1545" s="16">
        <v>31186.560000000001</v>
      </c>
      <c r="E1545" s="12">
        <v>0.96438022655983158</v>
      </c>
      <c r="F1545"/>
      <c r="G1545"/>
    </row>
    <row r="1546" spans="1:7" x14ac:dyDescent="0.25">
      <c r="A1546" s="1" t="s">
        <v>14068</v>
      </c>
      <c r="B1546" s="73"/>
      <c r="C1546" s="73">
        <v>50</v>
      </c>
      <c r="D1546" s="16">
        <v>31049.08</v>
      </c>
      <c r="E1546" s="12">
        <v>0.96447249728823736</v>
      </c>
      <c r="F1546"/>
      <c r="G1546"/>
    </row>
    <row r="1547" spans="1:7" x14ac:dyDescent="0.25">
      <c r="A1547" s="1" t="s">
        <v>13522</v>
      </c>
      <c r="B1547" s="73"/>
      <c r="C1547" s="73">
        <v>106</v>
      </c>
      <c r="D1547" s="16">
        <v>31048.16</v>
      </c>
      <c r="E1547" s="12">
        <v>0.9645647652826147</v>
      </c>
      <c r="F1547"/>
      <c r="G1547"/>
    </row>
    <row r="1548" spans="1:7" x14ac:dyDescent="0.25">
      <c r="A1548" s="1" t="s">
        <v>6837</v>
      </c>
      <c r="B1548" s="73"/>
      <c r="C1548" s="73">
        <v>75</v>
      </c>
      <c r="D1548" s="16">
        <v>31024.48</v>
      </c>
      <c r="E1548" s="12">
        <v>0.96465696290547553</v>
      </c>
      <c r="F1548"/>
      <c r="G1548"/>
    </row>
    <row r="1549" spans="1:7" x14ac:dyDescent="0.25">
      <c r="A1549" s="1" t="s">
        <v>8837</v>
      </c>
      <c r="B1549" s="73"/>
      <c r="C1549" s="73">
        <v>70</v>
      </c>
      <c r="D1549" s="16">
        <v>30974.05</v>
      </c>
      <c r="E1549" s="12">
        <v>0.96474901066196872</v>
      </c>
      <c r="F1549"/>
      <c r="G1549"/>
    </row>
    <row r="1550" spans="1:7" x14ac:dyDescent="0.25">
      <c r="A1550" s="1" t="s">
        <v>8901</v>
      </c>
      <c r="B1550" s="73"/>
      <c r="C1550" s="73">
        <v>45</v>
      </c>
      <c r="D1550" s="16">
        <v>30949.66</v>
      </c>
      <c r="E1550" s="12">
        <v>0.96484098593698864</v>
      </c>
      <c r="F1550"/>
      <c r="G1550"/>
    </row>
    <row r="1551" spans="1:7" x14ac:dyDescent="0.25">
      <c r="A1551" s="1" t="s">
        <v>12663</v>
      </c>
      <c r="B1551" s="73"/>
      <c r="C1551" s="73">
        <v>112</v>
      </c>
      <c r="D1551" s="16">
        <v>30916.6</v>
      </c>
      <c r="E1551" s="12">
        <v>0.96493286296528813</v>
      </c>
      <c r="F1551"/>
      <c r="G1551"/>
    </row>
    <row r="1552" spans="1:7" x14ac:dyDescent="0.25">
      <c r="A1552" s="1" t="s">
        <v>16371</v>
      </c>
      <c r="B1552" s="73"/>
      <c r="C1552" s="73">
        <v>55</v>
      </c>
      <c r="D1552" s="16">
        <v>30914.21</v>
      </c>
      <c r="E1552" s="12">
        <v>0.96502473289105695</v>
      </c>
      <c r="F1552"/>
      <c r="G1552"/>
    </row>
    <row r="1553" spans="1:7" x14ac:dyDescent="0.25">
      <c r="A1553" s="1" t="s">
        <v>5949</v>
      </c>
      <c r="B1553" s="73"/>
      <c r="C1553" s="73">
        <v>74</v>
      </c>
      <c r="D1553" s="16">
        <v>30817.599999999999</v>
      </c>
      <c r="E1553" s="12">
        <v>0.96511631571411394</v>
      </c>
      <c r="F1553"/>
      <c r="G1553"/>
    </row>
    <row r="1554" spans="1:7" x14ac:dyDescent="0.25">
      <c r="A1554" s="1" t="s">
        <v>10327</v>
      </c>
      <c r="B1554" s="73"/>
      <c r="C1554" s="73">
        <v>106</v>
      </c>
      <c r="D1554" s="16">
        <v>30749.97</v>
      </c>
      <c r="E1554" s="12">
        <v>0.96520769755635716</v>
      </c>
      <c r="F1554"/>
      <c r="G1554"/>
    </row>
    <row r="1555" spans="1:7" x14ac:dyDescent="0.25">
      <c r="A1555" s="1" t="s">
        <v>6963</v>
      </c>
      <c r="B1555" s="73"/>
      <c r="C1555" s="73">
        <v>130</v>
      </c>
      <c r="D1555" s="16">
        <v>30700.42</v>
      </c>
      <c r="E1555" s="12">
        <v>0.96529893214739071</v>
      </c>
      <c r="F1555"/>
      <c r="G1555"/>
    </row>
    <row r="1556" spans="1:7" x14ac:dyDescent="0.25">
      <c r="A1556" s="1" t="s">
        <v>14804</v>
      </c>
      <c r="B1556" s="73"/>
      <c r="C1556" s="73">
        <v>65</v>
      </c>
      <c r="D1556" s="16">
        <v>30638.19</v>
      </c>
      <c r="E1556" s="12">
        <v>0.96538998180516911</v>
      </c>
      <c r="F1556"/>
      <c r="G1556"/>
    </row>
    <row r="1557" spans="1:7" x14ac:dyDescent="0.25">
      <c r="A1557" s="1" t="s">
        <v>5646</v>
      </c>
      <c r="B1557" s="73"/>
      <c r="C1557" s="73">
        <v>155</v>
      </c>
      <c r="D1557" s="16">
        <v>30516.11</v>
      </c>
      <c r="E1557" s="12">
        <v>0.96548066866925053</v>
      </c>
      <c r="F1557"/>
      <c r="G1557"/>
    </row>
    <row r="1558" spans="1:7" x14ac:dyDescent="0.25">
      <c r="A1558" s="1" t="s">
        <v>5861</v>
      </c>
      <c r="B1558" s="73"/>
      <c r="C1558" s="73">
        <v>56</v>
      </c>
      <c r="D1558" s="16">
        <v>30485.24</v>
      </c>
      <c r="E1558" s="12">
        <v>0.96557126379478819</v>
      </c>
      <c r="F1558"/>
      <c r="G1558"/>
    </row>
    <row r="1559" spans="1:7" x14ac:dyDescent="0.25">
      <c r="A1559" s="1" t="s">
        <v>12010</v>
      </c>
      <c r="B1559" s="73"/>
      <c r="C1559" s="73">
        <v>21</v>
      </c>
      <c r="D1559" s="16">
        <v>30459.52</v>
      </c>
      <c r="E1559" s="12">
        <v>0.96566178248639811</v>
      </c>
      <c r="F1559"/>
      <c r="G1559"/>
    </row>
    <row r="1560" spans="1:7" x14ac:dyDescent="0.25">
      <c r="A1560" s="1" t="s">
        <v>6947</v>
      </c>
      <c r="B1560" s="73"/>
      <c r="C1560" s="73">
        <v>146</v>
      </c>
      <c r="D1560" s="16">
        <v>30451.84</v>
      </c>
      <c r="E1560" s="12">
        <v>0.96575227835481336</v>
      </c>
      <c r="F1560"/>
      <c r="G1560"/>
    </row>
    <row r="1561" spans="1:7" x14ac:dyDescent="0.25">
      <c r="A1561" s="1" t="s">
        <v>7373</v>
      </c>
      <c r="B1561" s="73"/>
      <c r="C1561" s="73">
        <v>98</v>
      </c>
      <c r="D1561" s="16">
        <v>30386.28</v>
      </c>
      <c r="E1561" s="12">
        <v>0.96584257939397911</v>
      </c>
      <c r="F1561"/>
      <c r="G1561"/>
    </row>
    <row r="1562" spans="1:7" x14ac:dyDescent="0.25">
      <c r="A1562" s="1" t="s">
        <v>5882</v>
      </c>
      <c r="B1562" s="73"/>
      <c r="C1562" s="73">
        <v>102</v>
      </c>
      <c r="D1562" s="16">
        <v>30323.54</v>
      </c>
      <c r="E1562" s="12">
        <v>0.96593269398428727</v>
      </c>
      <c r="F1562"/>
      <c r="G1562"/>
    </row>
    <row r="1563" spans="1:7" x14ac:dyDescent="0.25">
      <c r="A1563" s="1" t="s">
        <v>5964</v>
      </c>
      <c r="B1563" s="73"/>
      <c r="C1563" s="73">
        <v>54</v>
      </c>
      <c r="D1563" s="16">
        <v>30294.71</v>
      </c>
      <c r="E1563" s="12">
        <v>0.96602272289846247</v>
      </c>
      <c r="F1563"/>
      <c r="G1563"/>
    </row>
    <row r="1564" spans="1:7" x14ac:dyDescent="0.25">
      <c r="A1564" s="1" t="s">
        <v>8502</v>
      </c>
      <c r="B1564" s="73"/>
      <c r="C1564" s="73">
        <v>70</v>
      </c>
      <c r="D1564" s="16">
        <v>30267.65</v>
      </c>
      <c r="E1564" s="12">
        <v>0.96611267139653811</v>
      </c>
      <c r="F1564"/>
      <c r="G1564"/>
    </row>
    <row r="1565" spans="1:7" x14ac:dyDescent="0.25">
      <c r="A1565" s="1" t="s">
        <v>9878</v>
      </c>
      <c r="B1565" s="73"/>
      <c r="C1565" s="73">
        <v>48</v>
      </c>
      <c r="D1565" s="16">
        <v>30247.58</v>
      </c>
      <c r="E1565" s="12">
        <v>0.96620256025118734</v>
      </c>
      <c r="F1565"/>
      <c r="G1565"/>
    </row>
    <row r="1566" spans="1:7" x14ac:dyDescent="0.25">
      <c r="A1566" s="1" t="s">
        <v>11994</v>
      </c>
      <c r="B1566" s="73"/>
      <c r="C1566" s="73">
        <v>5</v>
      </c>
      <c r="D1566" s="16">
        <v>30235.68</v>
      </c>
      <c r="E1566" s="12">
        <v>0.9662924137417721</v>
      </c>
      <c r="F1566"/>
      <c r="G1566"/>
    </row>
    <row r="1567" spans="1:7" x14ac:dyDescent="0.25">
      <c r="A1567" s="1" t="s">
        <v>9038</v>
      </c>
      <c r="B1567" s="73"/>
      <c r="C1567" s="73">
        <v>77</v>
      </c>
      <c r="D1567" s="16">
        <v>30226.880000000001</v>
      </c>
      <c r="E1567" s="12">
        <v>0.96638224108077975</v>
      </c>
      <c r="F1567"/>
      <c r="G1567"/>
    </row>
    <row r="1568" spans="1:7" x14ac:dyDescent="0.25">
      <c r="A1568" s="1" t="s">
        <v>12818</v>
      </c>
      <c r="B1568" s="73"/>
      <c r="C1568" s="73">
        <v>30</v>
      </c>
      <c r="D1568" s="16">
        <v>30204.3</v>
      </c>
      <c r="E1568" s="12">
        <v>0.966472001317218</v>
      </c>
      <c r="F1568"/>
      <c r="G1568"/>
    </row>
    <row r="1569" spans="1:7" x14ac:dyDescent="0.25">
      <c r="A1569" s="1" t="s">
        <v>14097</v>
      </c>
      <c r="B1569" s="73"/>
      <c r="C1569" s="73">
        <v>10</v>
      </c>
      <c r="D1569" s="16">
        <v>30195.61</v>
      </c>
      <c r="E1569" s="12">
        <v>0.96656173572897386</v>
      </c>
      <c r="F1569"/>
      <c r="G1569"/>
    </row>
    <row r="1570" spans="1:7" x14ac:dyDescent="0.25">
      <c r="A1570" s="1" t="s">
        <v>10763</v>
      </c>
      <c r="B1570" s="73"/>
      <c r="C1570" s="73">
        <v>50</v>
      </c>
      <c r="D1570" s="16">
        <v>30127.13</v>
      </c>
      <c r="E1570" s="12">
        <v>0.96665126663391132</v>
      </c>
      <c r="F1570"/>
      <c r="G1570"/>
    </row>
    <row r="1571" spans="1:7" x14ac:dyDescent="0.25">
      <c r="A1571" s="1" t="s">
        <v>12847</v>
      </c>
      <c r="B1571" s="73"/>
      <c r="C1571" s="73">
        <v>131</v>
      </c>
      <c r="D1571" s="16">
        <v>30096.39</v>
      </c>
      <c r="E1571" s="12">
        <v>0.9667407061866351</v>
      </c>
      <c r="F1571"/>
      <c r="G1571"/>
    </row>
    <row r="1572" spans="1:7" x14ac:dyDescent="0.25">
      <c r="A1572" s="1" t="s">
        <v>10016</v>
      </c>
      <c r="B1572" s="73"/>
      <c r="C1572" s="73">
        <v>110</v>
      </c>
      <c r="D1572" s="16">
        <v>29927.61</v>
      </c>
      <c r="E1572" s="12">
        <v>0.96682964416399697</v>
      </c>
      <c r="F1572"/>
      <c r="G1572"/>
    </row>
    <row r="1573" spans="1:7" x14ac:dyDescent="0.25">
      <c r="A1573" s="1" t="s">
        <v>12008</v>
      </c>
      <c r="B1573" s="73"/>
      <c r="C1573" s="73">
        <v>97</v>
      </c>
      <c r="D1573" s="16">
        <v>29925.48</v>
      </c>
      <c r="E1573" s="12">
        <v>0.96691857581148843</v>
      </c>
      <c r="F1573"/>
      <c r="G1573"/>
    </row>
    <row r="1574" spans="1:7" x14ac:dyDescent="0.25">
      <c r="A1574" s="1" t="s">
        <v>7400</v>
      </c>
      <c r="B1574" s="73"/>
      <c r="C1574" s="73">
        <v>83</v>
      </c>
      <c r="D1574" s="16">
        <v>29888.04</v>
      </c>
      <c r="E1574" s="12">
        <v>0.96700739619590637</v>
      </c>
      <c r="F1574"/>
      <c r="G1574"/>
    </row>
    <row r="1575" spans="1:7" x14ac:dyDescent="0.25">
      <c r="A1575" s="1" t="s">
        <v>9214</v>
      </c>
      <c r="B1575" s="73"/>
      <c r="C1575" s="73">
        <v>98</v>
      </c>
      <c r="D1575" s="16">
        <v>29887.64</v>
      </c>
      <c r="E1575" s="12">
        <v>0.96709621539161628</v>
      </c>
      <c r="F1575"/>
      <c r="G1575"/>
    </row>
    <row r="1576" spans="1:7" x14ac:dyDescent="0.25">
      <c r="A1576" s="1" t="s">
        <v>14291</v>
      </c>
      <c r="B1576" s="73"/>
      <c r="C1576" s="73">
        <v>24</v>
      </c>
      <c r="D1576" s="16">
        <v>29842.74</v>
      </c>
      <c r="E1576" s="12">
        <v>0.96718490115484745</v>
      </c>
      <c r="F1576"/>
      <c r="G1576"/>
    </row>
    <row r="1577" spans="1:7" x14ac:dyDescent="0.25">
      <c r="A1577" s="1" t="s">
        <v>11653</v>
      </c>
      <c r="B1577" s="73"/>
      <c r="C1577" s="73">
        <v>60</v>
      </c>
      <c r="D1577" s="16">
        <v>29840.01</v>
      </c>
      <c r="E1577" s="12">
        <v>0.96727357880514608</v>
      </c>
      <c r="F1577"/>
      <c r="G1577"/>
    </row>
    <row r="1578" spans="1:7" x14ac:dyDescent="0.25">
      <c r="A1578" s="1" t="s">
        <v>5699</v>
      </c>
      <c r="B1578" s="73"/>
      <c r="C1578" s="73">
        <v>136</v>
      </c>
      <c r="D1578" s="16">
        <v>29800.17</v>
      </c>
      <c r="E1578" s="12">
        <v>0.96736213806012306</v>
      </c>
      <c r="F1578"/>
      <c r="G1578"/>
    </row>
    <row r="1579" spans="1:7" x14ac:dyDescent="0.25">
      <c r="A1579" s="1" t="s">
        <v>6301</v>
      </c>
      <c r="B1579" s="73"/>
      <c r="C1579" s="73">
        <v>42</v>
      </c>
      <c r="D1579" s="16">
        <v>29758.58</v>
      </c>
      <c r="E1579" s="12">
        <v>0.96745057371918031</v>
      </c>
      <c r="F1579"/>
      <c r="G1579"/>
    </row>
    <row r="1580" spans="1:7" x14ac:dyDescent="0.25">
      <c r="A1580" s="1" t="s">
        <v>13043</v>
      </c>
      <c r="B1580" s="73"/>
      <c r="C1580" s="73">
        <v>22</v>
      </c>
      <c r="D1580" s="16">
        <v>29738.1</v>
      </c>
      <c r="E1580" s="12">
        <v>0.96753894851638544</v>
      </c>
      <c r="F1580"/>
      <c r="G1580"/>
    </row>
    <row r="1581" spans="1:7" x14ac:dyDescent="0.25">
      <c r="A1581" s="1" t="s">
        <v>9270</v>
      </c>
      <c r="B1581" s="73"/>
      <c r="C1581" s="73">
        <v>83</v>
      </c>
      <c r="D1581" s="16">
        <v>29675.82</v>
      </c>
      <c r="E1581" s="12">
        <v>0.96762713823174706</v>
      </c>
      <c r="F1581"/>
      <c r="G1581"/>
    </row>
    <row r="1582" spans="1:7" x14ac:dyDescent="0.25">
      <c r="A1582" s="1" t="s">
        <v>15552</v>
      </c>
      <c r="B1582" s="73"/>
      <c r="C1582" s="73">
        <v>65</v>
      </c>
      <c r="D1582" s="16">
        <v>29634.03</v>
      </c>
      <c r="E1582" s="12">
        <v>0.96771520375683506</v>
      </c>
      <c r="F1582"/>
      <c r="G1582"/>
    </row>
    <row r="1583" spans="1:7" x14ac:dyDescent="0.25">
      <c r="A1583" s="1" t="s">
        <v>14790</v>
      </c>
      <c r="B1583" s="73"/>
      <c r="C1583" s="73">
        <v>22</v>
      </c>
      <c r="D1583" s="16">
        <v>29591.15</v>
      </c>
      <c r="E1583" s="12">
        <v>0.96780314185241989</v>
      </c>
      <c r="F1583"/>
      <c r="G1583"/>
    </row>
    <row r="1584" spans="1:7" x14ac:dyDescent="0.25">
      <c r="A1584" s="1" t="s">
        <v>7633</v>
      </c>
      <c r="B1584" s="73"/>
      <c r="C1584" s="73">
        <v>87</v>
      </c>
      <c r="D1584" s="16">
        <v>29529.45</v>
      </c>
      <c r="E1584" s="12">
        <v>0.96789089658978811</v>
      </c>
      <c r="F1584"/>
      <c r="G1584"/>
    </row>
    <row r="1585" spans="1:7" x14ac:dyDescent="0.25">
      <c r="A1585" s="1" t="s">
        <v>9880</v>
      </c>
      <c r="B1585" s="73"/>
      <c r="C1585" s="73">
        <v>76</v>
      </c>
      <c r="D1585" s="16">
        <v>29515.02</v>
      </c>
      <c r="E1585" s="12">
        <v>0.96797860844451322</v>
      </c>
      <c r="F1585"/>
      <c r="G1585"/>
    </row>
    <row r="1586" spans="1:7" x14ac:dyDescent="0.25">
      <c r="A1586" s="1" t="s">
        <v>9848</v>
      </c>
      <c r="B1586" s="73"/>
      <c r="C1586" s="73">
        <v>94</v>
      </c>
      <c r="D1586" s="16">
        <v>29383</v>
      </c>
      <c r="E1586" s="12">
        <v>0.96806592796614643</v>
      </c>
      <c r="F1586"/>
      <c r="G1586"/>
    </row>
    <row r="1587" spans="1:7" x14ac:dyDescent="0.25">
      <c r="A1587" s="1" t="s">
        <v>12301</v>
      </c>
      <c r="B1587" s="73"/>
      <c r="C1587" s="73">
        <v>49</v>
      </c>
      <c r="D1587" s="16">
        <v>29360.36</v>
      </c>
      <c r="E1587" s="12">
        <v>0.96815318020690389</v>
      </c>
      <c r="F1587"/>
      <c r="G1587"/>
    </row>
    <row r="1588" spans="1:7" x14ac:dyDescent="0.25">
      <c r="A1588" s="1" t="s">
        <v>5598</v>
      </c>
      <c r="B1588" s="73"/>
      <c r="C1588" s="73">
        <v>156</v>
      </c>
      <c r="D1588" s="16">
        <v>29301.91</v>
      </c>
      <c r="E1588" s="12">
        <v>0.96824025874769748</v>
      </c>
      <c r="F1588"/>
      <c r="G1588"/>
    </row>
    <row r="1589" spans="1:7" x14ac:dyDescent="0.25">
      <c r="A1589" s="1" t="s">
        <v>12626</v>
      </c>
      <c r="B1589" s="73"/>
      <c r="C1589" s="73">
        <v>31</v>
      </c>
      <c r="D1589" s="16">
        <v>29246.04</v>
      </c>
      <c r="E1589" s="12">
        <v>0.96832717125569412</v>
      </c>
      <c r="F1589"/>
      <c r="G1589"/>
    </row>
    <row r="1590" spans="1:7" x14ac:dyDescent="0.25">
      <c r="A1590" s="1" t="s">
        <v>10217</v>
      </c>
      <c r="B1590" s="73"/>
      <c r="C1590" s="73">
        <v>134</v>
      </c>
      <c r="D1590" s="16">
        <v>29171.84</v>
      </c>
      <c r="E1590" s="12">
        <v>0.96841386325834722</v>
      </c>
      <c r="F1590"/>
      <c r="G1590"/>
    </row>
    <row r="1591" spans="1:7" x14ac:dyDescent="0.25">
      <c r="A1591" s="1" t="s">
        <v>11876</v>
      </c>
      <c r="B1591" s="73"/>
      <c r="C1591" s="73">
        <v>78</v>
      </c>
      <c r="D1591" s="16">
        <v>29061.05</v>
      </c>
      <c r="E1591" s="12">
        <v>0.9685002260185881</v>
      </c>
      <c r="F1591"/>
      <c r="G1591"/>
    </row>
    <row r="1592" spans="1:7" x14ac:dyDescent="0.25">
      <c r="A1592" s="1" t="s">
        <v>14936</v>
      </c>
      <c r="B1592" s="73"/>
      <c r="C1592" s="73">
        <v>58</v>
      </c>
      <c r="D1592" s="16">
        <v>28965.51</v>
      </c>
      <c r="E1592" s="12">
        <v>0.96858630485591091</v>
      </c>
      <c r="F1592"/>
      <c r="G1592"/>
    </row>
    <row r="1593" spans="1:7" x14ac:dyDescent="0.25">
      <c r="A1593" s="1" t="s">
        <v>6425</v>
      </c>
      <c r="B1593" s="73"/>
      <c r="C1593" s="73">
        <v>92</v>
      </c>
      <c r="D1593" s="16">
        <v>28833.52</v>
      </c>
      <c r="E1593" s="12">
        <v>0.96867199144929472</v>
      </c>
      <c r="F1593"/>
      <c r="G1593"/>
    </row>
    <row r="1594" spans="1:7" x14ac:dyDescent="0.25">
      <c r="A1594" s="1" t="s">
        <v>5716</v>
      </c>
      <c r="B1594" s="73"/>
      <c r="C1594" s="73">
        <v>148</v>
      </c>
      <c r="D1594" s="16">
        <v>28764.01</v>
      </c>
      <c r="E1594" s="12">
        <v>0.96875747147493718</v>
      </c>
      <c r="F1594"/>
      <c r="G1594"/>
    </row>
    <row r="1595" spans="1:7" x14ac:dyDescent="0.25">
      <c r="A1595" s="1" t="s">
        <v>11293</v>
      </c>
      <c r="B1595" s="73"/>
      <c r="C1595" s="73">
        <v>150</v>
      </c>
      <c r="D1595" s="16">
        <v>28733.84</v>
      </c>
      <c r="E1595" s="12">
        <v>0.96884286184227475</v>
      </c>
      <c r="F1595"/>
      <c r="G1595"/>
    </row>
    <row r="1596" spans="1:7" x14ac:dyDescent="0.25">
      <c r="A1596" s="1" t="s">
        <v>11647</v>
      </c>
      <c r="B1596" s="73"/>
      <c r="C1596" s="73">
        <v>102</v>
      </c>
      <c r="D1596" s="16">
        <v>28660.880000000001</v>
      </c>
      <c r="E1596" s="12">
        <v>0.96892803538926386</v>
      </c>
      <c r="F1596"/>
      <c r="G1596"/>
    </row>
    <row r="1597" spans="1:7" x14ac:dyDescent="0.25">
      <c r="A1597" s="1" t="s">
        <v>7847</v>
      </c>
      <c r="B1597" s="73"/>
      <c r="C1597" s="73">
        <v>149</v>
      </c>
      <c r="D1597" s="16">
        <v>28571.4</v>
      </c>
      <c r="E1597" s="12">
        <v>0.96901294302226215</v>
      </c>
      <c r="F1597"/>
      <c r="G1597"/>
    </row>
    <row r="1598" spans="1:7" x14ac:dyDescent="0.25">
      <c r="A1598" s="1" t="s">
        <v>15468</v>
      </c>
      <c r="B1598" s="73"/>
      <c r="C1598" s="73">
        <v>5</v>
      </c>
      <c r="D1598" s="16">
        <v>28559.79</v>
      </c>
      <c r="E1598" s="12">
        <v>0.96909781615300927</v>
      </c>
      <c r="F1598"/>
      <c r="G1598"/>
    </row>
    <row r="1599" spans="1:7" x14ac:dyDescent="0.25">
      <c r="A1599" s="1" t="s">
        <v>5631</v>
      </c>
      <c r="B1599" s="73"/>
      <c r="C1599" s="73">
        <v>66</v>
      </c>
      <c r="D1599" s="16">
        <v>28532.52</v>
      </c>
      <c r="E1599" s="12">
        <v>0.96918260824358493</v>
      </c>
      <c r="F1599"/>
      <c r="G1599"/>
    </row>
    <row r="1600" spans="1:7" x14ac:dyDescent="0.25">
      <c r="A1600" s="1" t="s">
        <v>6953</v>
      </c>
      <c r="B1600" s="73"/>
      <c r="C1600" s="73">
        <v>66</v>
      </c>
      <c r="D1600" s="16">
        <v>28521.03</v>
      </c>
      <c r="E1600" s="12">
        <v>0.96926736618852194</v>
      </c>
      <c r="F1600"/>
      <c r="G1600"/>
    </row>
    <row r="1601" spans="1:7" x14ac:dyDescent="0.25">
      <c r="A1601" s="1" t="s">
        <v>7811</v>
      </c>
      <c r="B1601" s="73"/>
      <c r="C1601" s="73">
        <v>126</v>
      </c>
      <c r="D1601" s="16">
        <v>28482.3</v>
      </c>
      <c r="E1601" s="12">
        <v>0.96935200903680196</v>
      </c>
      <c r="F1601"/>
      <c r="G1601"/>
    </row>
    <row r="1602" spans="1:7" x14ac:dyDescent="0.25">
      <c r="A1602" s="1" t="s">
        <v>8381</v>
      </c>
      <c r="B1602" s="73"/>
      <c r="C1602" s="73">
        <v>98</v>
      </c>
      <c r="D1602" s="16">
        <v>28463.41</v>
      </c>
      <c r="E1602" s="12">
        <v>0.96943659574834429</v>
      </c>
      <c r="F1602"/>
      <c r="G1602"/>
    </row>
    <row r="1603" spans="1:7" x14ac:dyDescent="0.25">
      <c r="A1603" s="1" t="s">
        <v>11044</v>
      </c>
      <c r="B1603" s="73"/>
      <c r="C1603" s="73">
        <v>103</v>
      </c>
      <c r="D1603" s="16">
        <v>28280.57</v>
      </c>
      <c r="E1603" s="12">
        <v>0.9695206391014366</v>
      </c>
      <c r="F1603"/>
      <c r="G1603"/>
    </row>
    <row r="1604" spans="1:7" x14ac:dyDescent="0.25">
      <c r="A1604" s="1" t="s">
        <v>5970</v>
      </c>
      <c r="B1604" s="73"/>
      <c r="C1604" s="73">
        <v>96</v>
      </c>
      <c r="D1604" s="16">
        <v>28275.62</v>
      </c>
      <c r="E1604" s="12">
        <v>0.96960466774426679</v>
      </c>
      <c r="F1604"/>
      <c r="G1604"/>
    </row>
    <row r="1605" spans="1:7" x14ac:dyDescent="0.25">
      <c r="A1605" s="1" t="s">
        <v>7829</v>
      </c>
      <c r="B1605" s="73"/>
      <c r="C1605" s="73">
        <v>120</v>
      </c>
      <c r="D1605" s="16">
        <v>28238.13</v>
      </c>
      <c r="E1605" s="12">
        <v>0.96968858497543498</v>
      </c>
      <c r="F1605"/>
      <c r="G1605"/>
    </row>
    <row r="1606" spans="1:7" x14ac:dyDescent="0.25">
      <c r="A1606" s="1" t="s">
        <v>5860</v>
      </c>
      <c r="B1606" s="73"/>
      <c r="C1606" s="73">
        <v>51</v>
      </c>
      <c r="D1606" s="16">
        <v>28181.93</v>
      </c>
      <c r="E1606" s="12">
        <v>0.969772335193122</v>
      </c>
      <c r="F1606"/>
      <c r="G1606"/>
    </row>
    <row r="1607" spans="1:7" x14ac:dyDescent="0.25">
      <c r="A1607" s="1" t="s">
        <v>6925</v>
      </c>
      <c r="B1607" s="73"/>
      <c r="C1607" s="73">
        <v>79</v>
      </c>
      <c r="D1607" s="16">
        <v>28167.37</v>
      </c>
      <c r="E1607" s="12">
        <v>0.96985604214183596</v>
      </c>
      <c r="F1607"/>
      <c r="G1607"/>
    </row>
    <row r="1608" spans="1:7" x14ac:dyDescent="0.25">
      <c r="A1608" s="1" t="s">
        <v>11273</v>
      </c>
      <c r="B1608" s="73"/>
      <c r="C1608" s="73">
        <v>83</v>
      </c>
      <c r="D1608" s="16">
        <v>28136.81</v>
      </c>
      <c r="E1608" s="12">
        <v>0.9699396582732549</v>
      </c>
      <c r="F1608"/>
      <c r="G1608"/>
    </row>
    <row r="1609" spans="1:7" x14ac:dyDescent="0.25">
      <c r="A1609" s="1" t="s">
        <v>12870</v>
      </c>
      <c r="B1609" s="73"/>
      <c r="C1609" s="73">
        <v>36</v>
      </c>
      <c r="D1609" s="16">
        <v>28107</v>
      </c>
      <c r="E1609" s="12">
        <v>0.97002318581620639</v>
      </c>
      <c r="F1609"/>
      <c r="G1609"/>
    </row>
    <row r="1610" spans="1:7" x14ac:dyDescent="0.25">
      <c r="A1610" s="1" t="s">
        <v>15847</v>
      </c>
      <c r="B1610" s="73"/>
      <c r="C1610" s="73">
        <v>0</v>
      </c>
      <c r="D1610" s="16">
        <v>28077.84</v>
      </c>
      <c r="E1610" s="12">
        <v>0.97010662670234082</v>
      </c>
      <c r="F1610"/>
      <c r="G1610"/>
    </row>
    <row r="1611" spans="1:7" x14ac:dyDescent="0.25">
      <c r="A1611" s="1" t="s">
        <v>5372</v>
      </c>
      <c r="B1611" s="73"/>
      <c r="C1611" s="73">
        <v>131</v>
      </c>
      <c r="D1611" s="16">
        <v>27834.89</v>
      </c>
      <c r="E1611" s="12">
        <v>0.97018934559692305</v>
      </c>
      <c r="F1611"/>
      <c r="G1611"/>
    </row>
    <row r="1612" spans="1:7" x14ac:dyDescent="0.25">
      <c r="A1612" s="1" t="s">
        <v>14698</v>
      </c>
      <c r="B1612" s="73"/>
      <c r="C1612" s="73">
        <v>50</v>
      </c>
      <c r="D1612" s="16">
        <v>27810.57</v>
      </c>
      <c r="E1612" s="12">
        <v>0.97027199221805571</v>
      </c>
      <c r="F1612"/>
      <c r="G1612"/>
    </row>
    <row r="1613" spans="1:7" x14ac:dyDescent="0.25">
      <c r="A1613" s="1" t="s">
        <v>15060</v>
      </c>
      <c r="B1613" s="73"/>
      <c r="C1613" s="73">
        <v>21</v>
      </c>
      <c r="D1613" s="16">
        <v>27786.03</v>
      </c>
      <c r="E1613" s="12">
        <v>0.97035456591194957</v>
      </c>
      <c r="F1613"/>
      <c r="G1613"/>
    </row>
    <row r="1614" spans="1:7" x14ac:dyDescent="0.25">
      <c r="A1614" s="1" t="s">
        <v>5960</v>
      </c>
      <c r="B1614" s="73"/>
      <c r="C1614" s="73">
        <v>66</v>
      </c>
      <c r="D1614" s="16">
        <v>27759.63</v>
      </c>
      <c r="E1614" s="12">
        <v>0.97043706115111206</v>
      </c>
      <c r="F1614"/>
      <c r="G1614"/>
    </row>
    <row r="1615" spans="1:7" x14ac:dyDescent="0.25">
      <c r="A1615" s="1" t="s">
        <v>5622</v>
      </c>
      <c r="B1615" s="73"/>
      <c r="C1615" s="73">
        <v>144</v>
      </c>
      <c r="D1615" s="16">
        <v>27696.83</v>
      </c>
      <c r="E1615" s="12">
        <v>0.9705193697631106</v>
      </c>
      <c r="F1615"/>
      <c r="G1615"/>
    </row>
    <row r="1616" spans="1:7" x14ac:dyDescent="0.25">
      <c r="A1616" s="1" t="s">
        <v>10359</v>
      </c>
      <c r="B1616" s="73"/>
      <c r="C1616" s="73">
        <v>48</v>
      </c>
      <c r="D1616" s="16">
        <v>27583.21</v>
      </c>
      <c r="E1616" s="12">
        <v>0.9706013407225873</v>
      </c>
      <c r="F1616"/>
      <c r="G1616"/>
    </row>
    <row r="1617" spans="1:7" x14ac:dyDescent="0.25">
      <c r="A1617" s="1" t="s">
        <v>13590</v>
      </c>
      <c r="B1617" s="73"/>
      <c r="C1617" s="73">
        <v>98</v>
      </c>
      <c r="D1617" s="16">
        <v>27573.78</v>
      </c>
      <c r="E1617" s="12">
        <v>0.97068328365827161</v>
      </c>
      <c r="F1617"/>
      <c r="G1617"/>
    </row>
    <row r="1618" spans="1:7" x14ac:dyDescent="0.25">
      <c r="A1618" s="1" t="s">
        <v>14159</v>
      </c>
      <c r="B1618" s="73"/>
      <c r="C1618" s="73">
        <v>61</v>
      </c>
      <c r="D1618" s="16">
        <v>27548.01</v>
      </c>
      <c r="E1618" s="12">
        <v>0.97076515001143993</v>
      </c>
      <c r="F1618"/>
      <c r="G1618"/>
    </row>
    <row r="1619" spans="1:7" x14ac:dyDescent="0.25">
      <c r="A1619" s="1" t="s">
        <v>6368</v>
      </c>
      <c r="B1619" s="73"/>
      <c r="C1619" s="73">
        <v>69</v>
      </c>
      <c r="D1619" s="16">
        <v>27516.53</v>
      </c>
      <c r="E1619" s="12">
        <v>0.97084692281328455</v>
      </c>
      <c r="F1619"/>
      <c r="G1619"/>
    </row>
    <row r="1620" spans="1:7" x14ac:dyDescent="0.25">
      <c r="A1620" s="1" t="s">
        <v>13065</v>
      </c>
      <c r="B1620" s="73"/>
      <c r="C1620" s="73">
        <v>29</v>
      </c>
      <c r="D1620" s="16">
        <v>27470.44</v>
      </c>
      <c r="E1620" s="12">
        <v>0.97092855864624417</v>
      </c>
      <c r="F1620"/>
      <c r="G1620"/>
    </row>
    <row r="1621" spans="1:7" x14ac:dyDescent="0.25">
      <c r="A1621" s="1" t="s">
        <v>5600</v>
      </c>
      <c r="B1621" s="73"/>
      <c r="C1621" s="73">
        <v>149</v>
      </c>
      <c r="D1621" s="16">
        <v>27467.89</v>
      </c>
      <c r="E1621" s="12">
        <v>0.97101018690118979</v>
      </c>
      <c r="F1621"/>
      <c r="G1621"/>
    </row>
    <row r="1622" spans="1:7" x14ac:dyDescent="0.25">
      <c r="A1622" s="1" t="s">
        <v>12987</v>
      </c>
      <c r="B1622" s="73"/>
      <c r="C1622" s="73">
        <v>52</v>
      </c>
      <c r="D1622" s="16">
        <v>27452.81</v>
      </c>
      <c r="E1622" s="12">
        <v>0.97109177034184213</v>
      </c>
      <c r="F1622"/>
      <c r="G1622"/>
    </row>
    <row r="1623" spans="1:7" x14ac:dyDescent="0.25">
      <c r="A1623" s="1" t="s">
        <v>5613</v>
      </c>
      <c r="B1623" s="73"/>
      <c r="C1623" s="73">
        <v>149</v>
      </c>
      <c r="D1623" s="16">
        <v>27378.05</v>
      </c>
      <c r="E1623" s="12">
        <v>0.97117313161295971</v>
      </c>
      <c r="F1623"/>
      <c r="G1623"/>
    </row>
    <row r="1624" spans="1:7" x14ac:dyDescent="0.25">
      <c r="A1624" s="1" t="s">
        <v>11609</v>
      </c>
      <c r="B1624" s="73"/>
      <c r="C1624" s="73">
        <v>108</v>
      </c>
      <c r="D1624" s="16">
        <v>27376.99</v>
      </c>
      <c r="E1624" s="12">
        <v>0.97125448973400097</v>
      </c>
      <c r="F1624"/>
      <c r="G1624"/>
    </row>
    <row r="1625" spans="1:7" x14ac:dyDescent="0.25">
      <c r="A1625" s="1" t="s">
        <v>6349</v>
      </c>
      <c r="B1625" s="73"/>
      <c r="C1625" s="73">
        <v>41</v>
      </c>
      <c r="D1625" s="16">
        <v>27299.82</v>
      </c>
      <c r="E1625" s="12">
        <v>0.97133561852354144</v>
      </c>
      <c r="F1625"/>
      <c r="G1625"/>
    </row>
    <row r="1626" spans="1:7" x14ac:dyDescent="0.25">
      <c r="A1626" s="1" t="s">
        <v>7340</v>
      </c>
      <c r="B1626" s="73"/>
      <c r="C1626" s="73">
        <v>142</v>
      </c>
      <c r="D1626" s="16">
        <v>27266.67</v>
      </c>
      <c r="E1626" s="12">
        <v>0.97141664879890244</v>
      </c>
      <c r="F1626"/>
      <c r="G1626"/>
    </row>
    <row r="1627" spans="1:7" x14ac:dyDescent="0.25">
      <c r="A1627" s="1" t="s">
        <v>11670</v>
      </c>
      <c r="B1627" s="73"/>
      <c r="C1627" s="73">
        <v>40</v>
      </c>
      <c r="D1627" s="16">
        <v>27144.57</v>
      </c>
      <c r="E1627" s="12">
        <v>0.97149731622113078</v>
      </c>
      <c r="F1627"/>
      <c r="G1627"/>
    </row>
    <row r="1628" spans="1:7" x14ac:dyDescent="0.25">
      <c r="A1628" s="1" t="s">
        <v>15512</v>
      </c>
      <c r="B1628" s="73"/>
      <c r="C1628" s="73">
        <v>88</v>
      </c>
      <c r="D1628" s="16">
        <v>27101.34</v>
      </c>
      <c r="E1628" s="12">
        <v>0.97157785517373652</v>
      </c>
      <c r="F1628"/>
      <c r="G1628"/>
    </row>
    <row r="1629" spans="1:7" x14ac:dyDescent="0.25">
      <c r="A1629" s="1" t="s">
        <v>15798</v>
      </c>
      <c r="B1629" s="73"/>
      <c r="C1629" s="73">
        <v>2</v>
      </c>
      <c r="D1629" s="16">
        <v>27097.29</v>
      </c>
      <c r="E1629" s="12">
        <v>0.97165838209067334</v>
      </c>
      <c r="F1629"/>
      <c r="G1629"/>
    </row>
    <row r="1630" spans="1:7" x14ac:dyDescent="0.25">
      <c r="A1630" s="1" t="s">
        <v>8437</v>
      </c>
      <c r="B1630" s="73"/>
      <c r="C1630" s="73">
        <v>22</v>
      </c>
      <c r="D1630" s="16">
        <v>27090.400000000001</v>
      </c>
      <c r="E1630" s="12">
        <v>0.97173888853211388</v>
      </c>
      <c r="F1630"/>
      <c r="G1630"/>
    </row>
    <row r="1631" spans="1:7" x14ac:dyDescent="0.25">
      <c r="A1631" s="1" t="s">
        <v>16202</v>
      </c>
      <c r="B1631" s="73"/>
      <c r="C1631" s="73">
        <v>28</v>
      </c>
      <c r="D1631" s="16">
        <v>27037.919999999998</v>
      </c>
      <c r="E1631" s="12">
        <v>0.97181923901505829</v>
      </c>
      <c r="F1631"/>
      <c r="G1631"/>
    </row>
    <row r="1632" spans="1:7" x14ac:dyDescent="0.25">
      <c r="A1632" s="1" t="s">
        <v>7141</v>
      </c>
      <c r="B1632" s="73"/>
      <c r="C1632" s="73">
        <v>153</v>
      </c>
      <c r="D1632" s="16">
        <v>26955.7</v>
      </c>
      <c r="E1632" s="12">
        <v>0.97189934515906284</v>
      </c>
      <c r="F1632"/>
      <c r="G1632"/>
    </row>
    <row r="1633" spans="1:7" x14ac:dyDescent="0.25">
      <c r="A1633" s="1" t="s">
        <v>11928</v>
      </c>
      <c r="B1633" s="73"/>
      <c r="C1633" s="73">
        <v>82</v>
      </c>
      <c r="D1633" s="16">
        <v>26953.02</v>
      </c>
      <c r="E1633" s="12">
        <v>0.97197944333872333</v>
      </c>
      <c r="F1633"/>
      <c r="G1633"/>
    </row>
    <row r="1634" spans="1:7" x14ac:dyDescent="0.25">
      <c r="A1634" s="1" t="s">
        <v>13119</v>
      </c>
      <c r="B1634" s="73"/>
      <c r="C1634" s="73">
        <v>74</v>
      </c>
      <c r="D1634" s="16">
        <v>26906.54</v>
      </c>
      <c r="E1634" s="12">
        <v>0.97205940339050856</v>
      </c>
      <c r="F1634"/>
      <c r="G1634"/>
    </row>
    <row r="1635" spans="1:7" x14ac:dyDescent="0.25">
      <c r="A1635" s="1" t="s">
        <v>13607</v>
      </c>
      <c r="B1635" s="73"/>
      <c r="C1635" s="73">
        <v>44</v>
      </c>
      <c r="D1635" s="16">
        <v>26875.52</v>
      </c>
      <c r="E1635" s="12">
        <v>0.97213927125798427</v>
      </c>
      <c r="F1635"/>
      <c r="G1635"/>
    </row>
    <row r="1636" spans="1:7" x14ac:dyDescent="0.25">
      <c r="A1636" s="1" t="s">
        <v>7825</v>
      </c>
      <c r="B1636" s="73"/>
      <c r="C1636" s="73">
        <v>125</v>
      </c>
      <c r="D1636" s="16">
        <v>26870.85</v>
      </c>
      <c r="E1636" s="12">
        <v>0.9722191252472937</v>
      </c>
      <c r="F1636"/>
      <c r="G1636"/>
    </row>
    <row r="1637" spans="1:7" x14ac:dyDescent="0.25">
      <c r="A1637" s="1" t="s">
        <v>15910</v>
      </c>
      <c r="B1637" s="73"/>
      <c r="C1637" s="73">
        <v>30</v>
      </c>
      <c r="D1637" s="16">
        <v>26837.56</v>
      </c>
      <c r="E1637" s="12">
        <v>0.97229888030637546</v>
      </c>
      <c r="F1637"/>
      <c r="G1637"/>
    </row>
    <row r="1638" spans="1:7" x14ac:dyDescent="0.25">
      <c r="A1638" s="1" t="s">
        <v>15564</v>
      </c>
      <c r="B1638" s="73"/>
      <c r="C1638" s="73">
        <v>51</v>
      </c>
      <c r="D1638" s="16">
        <v>26835.119999999999</v>
      </c>
      <c r="E1638" s="12">
        <v>0.97237862811433817</v>
      </c>
      <c r="F1638"/>
      <c r="G1638"/>
    </row>
    <row r="1639" spans="1:7" x14ac:dyDescent="0.25">
      <c r="A1639" s="1" t="s">
        <v>11163</v>
      </c>
      <c r="B1639" s="73"/>
      <c r="C1639" s="73">
        <v>111</v>
      </c>
      <c r="D1639" s="16">
        <v>26823.15</v>
      </c>
      <c r="E1639" s="12">
        <v>0.97245834035021239</v>
      </c>
      <c r="F1639"/>
      <c r="G1639"/>
    </row>
    <row r="1640" spans="1:7" x14ac:dyDescent="0.25">
      <c r="A1640" s="1" t="s">
        <v>10523</v>
      </c>
      <c r="B1640" s="73"/>
      <c r="C1640" s="73">
        <v>58</v>
      </c>
      <c r="D1640" s="16">
        <v>26776.02</v>
      </c>
      <c r="E1640" s="12">
        <v>0.97253791252656041</v>
      </c>
      <c r="F1640"/>
      <c r="G1640"/>
    </row>
    <row r="1641" spans="1:7" x14ac:dyDescent="0.25">
      <c r="A1641" s="1" t="s">
        <v>8765</v>
      </c>
      <c r="B1641" s="73"/>
      <c r="C1641" s="73">
        <v>33</v>
      </c>
      <c r="D1641" s="16">
        <v>26757.82</v>
      </c>
      <c r="E1641" s="12">
        <v>0.97261743061669237</v>
      </c>
      <c r="F1641"/>
      <c r="G1641"/>
    </row>
    <row r="1642" spans="1:7" x14ac:dyDescent="0.25">
      <c r="A1642" s="1" t="s">
        <v>12006</v>
      </c>
      <c r="B1642" s="73"/>
      <c r="C1642" s="73">
        <v>31</v>
      </c>
      <c r="D1642" s="16">
        <v>26727.200000000001</v>
      </c>
      <c r="E1642" s="12">
        <v>0.97269685771122294</v>
      </c>
      <c r="F1642"/>
      <c r="G1642"/>
    </row>
    <row r="1643" spans="1:7" x14ac:dyDescent="0.25">
      <c r="A1643" s="1" t="s">
        <v>15458</v>
      </c>
      <c r="B1643" s="73"/>
      <c r="C1643" s="73">
        <v>75</v>
      </c>
      <c r="D1643" s="16">
        <v>26694.45</v>
      </c>
      <c r="E1643" s="12">
        <v>0.97277618748028183</v>
      </c>
      <c r="F1643"/>
      <c r="G1643"/>
    </row>
    <row r="1644" spans="1:7" x14ac:dyDescent="0.25">
      <c r="A1644" s="1" t="s">
        <v>5624</v>
      </c>
      <c r="B1644" s="73"/>
      <c r="C1644" s="73">
        <v>75</v>
      </c>
      <c r="D1644" s="16">
        <v>26669.88</v>
      </c>
      <c r="E1644" s="12">
        <v>0.97285544423294867</v>
      </c>
      <c r="F1644"/>
      <c r="G1644"/>
    </row>
    <row r="1645" spans="1:7" x14ac:dyDescent="0.25">
      <c r="A1645" s="1" t="s">
        <v>8384</v>
      </c>
      <c r="B1645" s="73"/>
      <c r="C1645" s="73">
        <v>57</v>
      </c>
      <c r="D1645" s="16">
        <v>26666.01</v>
      </c>
      <c r="E1645" s="12">
        <v>0.97293468948486528</v>
      </c>
      <c r="F1645"/>
      <c r="G1645"/>
    </row>
    <row r="1646" spans="1:7" x14ac:dyDescent="0.25">
      <c r="A1646" s="1" t="s">
        <v>13639</v>
      </c>
      <c r="B1646" s="73"/>
      <c r="C1646" s="73">
        <v>90</v>
      </c>
      <c r="D1646" s="16">
        <v>26600.080000000002</v>
      </c>
      <c r="E1646" s="12">
        <v>0.97301373880797726</v>
      </c>
      <c r="F1646"/>
      <c r="G1646"/>
    </row>
    <row r="1647" spans="1:7" x14ac:dyDescent="0.25">
      <c r="A1647" s="1" t="s">
        <v>5460</v>
      </c>
      <c r="B1647" s="73"/>
      <c r="C1647" s="73">
        <v>112</v>
      </c>
      <c r="D1647" s="16">
        <v>26545.5</v>
      </c>
      <c r="E1647" s="12">
        <v>0.97309262593187584</v>
      </c>
      <c r="F1647"/>
      <c r="G1647"/>
    </row>
    <row r="1648" spans="1:7" x14ac:dyDescent="0.25">
      <c r="A1648" s="1" t="s">
        <v>7041</v>
      </c>
      <c r="B1648" s="73"/>
      <c r="C1648" s="73">
        <v>147</v>
      </c>
      <c r="D1648" s="16">
        <v>26473.65</v>
      </c>
      <c r="E1648" s="12">
        <v>0.97317129953409076</v>
      </c>
      <c r="F1648"/>
      <c r="G1648"/>
    </row>
    <row r="1649" spans="1:7" x14ac:dyDescent="0.25">
      <c r="A1649" s="1" t="s">
        <v>7002</v>
      </c>
      <c r="B1649" s="73"/>
      <c r="C1649" s="73">
        <v>96</v>
      </c>
      <c r="D1649" s="16">
        <v>26469.08</v>
      </c>
      <c r="E1649" s="12">
        <v>0.97324995955531624</v>
      </c>
      <c r="F1649"/>
      <c r="G1649"/>
    </row>
    <row r="1650" spans="1:7" x14ac:dyDescent="0.25">
      <c r="A1650" s="1" t="s">
        <v>5915</v>
      </c>
      <c r="B1650" s="73"/>
      <c r="C1650" s="73">
        <v>60</v>
      </c>
      <c r="D1650" s="16">
        <v>26402.44</v>
      </c>
      <c r="E1650" s="12">
        <v>0.97332842153778043</v>
      </c>
      <c r="F1650"/>
      <c r="G1650"/>
    </row>
    <row r="1651" spans="1:7" x14ac:dyDescent="0.25">
      <c r="A1651" s="1" t="s">
        <v>7370</v>
      </c>
      <c r="B1651" s="73"/>
      <c r="C1651" s="73">
        <v>102</v>
      </c>
      <c r="D1651" s="16">
        <v>26384.43</v>
      </c>
      <c r="E1651" s="12">
        <v>0.97340682999866468</v>
      </c>
      <c r="F1651"/>
      <c r="G1651"/>
    </row>
    <row r="1652" spans="1:7" x14ac:dyDescent="0.25">
      <c r="A1652" s="1" t="s">
        <v>7951</v>
      </c>
      <c r="B1652" s="73"/>
      <c r="C1652" s="73">
        <v>140</v>
      </c>
      <c r="D1652" s="16">
        <v>26252.05</v>
      </c>
      <c r="E1652" s="12">
        <v>0.9734848450566197</v>
      </c>
      <c r="F1652"/>
      <c r="G1652"/>
    </row>
    <row r="1653" spans="1:7" x14ac:dyDescent="0.25">
      <c r="A1653" s="1" t="s">
        <v>5610</v>
      </c>
      <c r="B1653" s="73"/>
      <c r="C1653" s="73">
        <v>153</v>
      </c>
      <c r="D1653" s="16">
        <v>26227.75</v>
      </c>
      <c r="E1653" s="12">
        <v>0.9735627879005605</v>
      </c>
      <c r="F1653"/>
      <c r="G1653"/>
    </row>
    <row r="1654" spans="1:7" x14ac:dyDescent="0.25">
      <c r="A1654" s="1" t="s">
        <v>15434</v>
      </c>
      <c r="B1654" s="73"/>
      <c r="C1654" s="73">
        <v>71</v>
      </c>
      <c r="D1654" s="16">
        <v>26116.69</v>
      </c>
      <c r="E1654" s="12">
        <v>0.97364040069971103</v>
      </c>
      <c r="F1654"/>
      <c r="G1654"/>
    </row>
    <row r="1655" spans="1:7" x14ac:dyDescent="0.25">
      <c r="A1655" s="1" t="s">
        <v>11659</v>
      </c>
      <c r="B1655" s="73"/>
      <c r="C1655" s="73">
        <v>68</v>
      </c>
      <c r="D1655" s="16">
        <v>26102.16</v>
      </c>
      <c r="E1655" s="12">
        <v>0.97371797031904173</v>
      </c>
      <c r="F1655"/>
      <c r="G1655"/>
    </row>
    <row r="1656" spans="1:7" x14ac:dyDescent="0.25">
      <c r="A1656" s="1" t="s">
        <v>13655</v>
      </c>
      <c r="B1656" s="73"/>
      <c r="C1656" s="73">
        <v>68</v>
      </c>
      <c r="D1656" s="16">
        <v>25992.76</v>
      </c>
      <c r="E1656" s="12">
        <v>0.97379521482672038</v>
      </c>
      <c r="F1656"/>
      <c r="G1656"/>
    </row>
    <row r="1657" spans="1:7" x14ac:dyDescent="0.25">
      <c r="A1657" s="1" t="s">
        <v>14235</v>
      </c>
      <c r="B1657" s="73"/>
      <c r="C1657" s="73">
        <v>69</v>
      </c>
      <c r="D1657" s="16">
        <v>25982.3</v>
      </c>
      <c r="E1657" s="12">
        <v>0.97387242824968367</v>
      </c>
      <c r="F1657"/>
      <c r="G1657"/>
    </row>
    <row r="1658" spans="1:7" x14ac:dyDescent="0.25">
      <c r="A1658" s="1" t="s">
        <v>5555</v>
      </c>
      <c r="B1658" s="73"/>
      <c r="C1658" s="73">
        <v>139</v>
      </c>
      <c r="D1658" s="16">
        <v>25974.75</v>
      </c>
      <c r="E1658" s="12">
        <v>0.97394961923578238</v>
      </c>
      <c r="F1658"/>
      <c r="G1658"/>
    </row>
    <row r="1659" spans="1:7" x14ac:dyDescent="0.25">
      <c r="A1659" s="1" t="s">
        <v>5649</v>
      </c>
      <c r="B1659" s="73"/>
      <c r="C1659" s="73">
        <v>111</v>
      </c>
      <c r="D1659" s="16">
        <v>25938.89</v>
      </c>
      <c r="E1659" s="12">
        <v>0.97402670365420441</v>
      </c>
      <c r="F1659"/>
      <c r="G1659"/>
    </row>
    <row r="1660" spans="1:7" x14ac:dyDescent="0.25">
      <c r="A1660" s="1" t="s">
        <v>8389</v>
      </c>
      <c r="B1660" s="73"/>
      <c r="C1660" s="73">
        <v>84</v>
      </c>
      <c r="D1660" s="16">
        <v>25894.080000000002</v>
      </c>
      <c r="E1660" s="12">
        <v>0.97410365490760698</v>
      </c>
      <c r="F1660"/>
      <c r="G1660"/>
    </row>
    <row r="1661" spans="1:7" x14ac:dyDescent="0.25">
      <c r="A1661" s="1" t="s">
        <v>15922</v>
      </c>
      <c r="B1661" s="73"/>
      <c r="C1661" s="73">
        <v>72</v>
      </c>
      <c r="D1661" s="16">
        <v>25814.67</v>
      </c>
      <c r="E1661" s="12">
        <v>0.97418037017274384</v>
      </c>
      <c r="F1661"/>
      <c r="G1661"/>
    </row>
    <row r="1662" spans="1:7" x14ac:dyDescent="0.25">
      <c r="A1662" s="1" t="s">
        <v>7397</v>
      </c>
      <c r="B1662" s="73"/>
      <c r="C1662" s="73">
        <v>84</v>
      </c>
      <c r="D1662" s="16">
        <v>25775.45</v>
      </c>
      <c r="E1662" s="12">
        <v>0.97425696888505631</v>
      </c>
      <c r="F1662"/>
      <c r="G1662"/>
    </row>
    <row r="1663" spans="1:7" x14ac:dyDescent="0.25">
      <c r="A1663" s="1" t="s">
        <v>16368</v>
      </c>
      <c r="B1663" s="73"/>
      <c r="C1663" s="73">
        <v>61</v>
      </c>
      <c r="D1663" s="16">
        <v>25689.02</v>
      </c>
      <c r="E1663" s="12">
        <v>0.97433331074727669</v>
      </c>
      <c r="F1663"/>
      <c r="G1663"/>
    </row>
    <row r="1664" spans="1:7" x14ac:dyDescent="0.25">
      <c r="A1664" s="1" t="s">
        <v>7014</v>
      </c>
      <c r="B1664" s="73"/>
      <c r="C1664" s="73">
        <v>148</v>
      </c>
      <c r="D1664" s="16">
        <v>25628.639999999999</v>
      </c>
      <c r="E1664" s="12">
        <v>0.97440947317401694</v>
      </c>
      <c r="F1664"/>
      <c r="G1664"/>
    </row>
    <row r="1665" spans="1:7" x14ac:dyDescent="0.25">
      <c r="A1665" s="1" t="s">
        <v>11922</v>
      </c>
      <c r="B1665" s="73"/>
      <c r="C1665" s="73">
        <v>34</v>
      </c>
      <c r="D1665" s="16">
        <v>25588.76</v>
      </c>
      <c r="E1665" s="12">
        <v>0.97448551708656439</v>
      </c>
      <c r="F1665"/>
      <c r="G1665"/>
    </row>
    <row r="1666" spans="1:7" x14ac:dyDescent="0.25">
      <c r="A1666" s="1" t="s">
        <v>5898</v>
      </c>
      <c r="B1666" s="73"/>
      <c r="C1666" s="73">
        <v>39</v>
      </c>
      <c r="D1666" s="16">
        <v>25516.67</v>
      </c>
      <c r="E1666" s="12">
        <v>0.97456134676420358</v>
      </c>
      <c r="F1666"/>
      <c r="G1666"/>
    </row>
    <row r="1667" spans="1:7" x14ac:dyDescent="0.25">
      <c r="A1667" s="1" t="s">
        <v>9302</v>
      </c>
      <c r="B1667" s="73"/>
      <c r="C1667" s="73">
        <v>103</v>
      </c>
      <c r="D1667" s="16">
        <v>25471.279999999999</v>
      </c>
      <c r="E1667" s="12">
        <v>0.97463704155319653</v>
      </c>
      <c r="F1667"/>
      <c r="G1667"/>
    </row>
    <row r="1668" spans="1:7" x14ac:dyDescent="0.25">
      <c r="A1668" s="1" t="s">
        <v>8891</v>
      </c>
      <c r="B1668" s="73"/>
      <c r="C1668" s="73">
        <v>60</v>
      </c>
      <c r="D1668" s="16">
        <v>25462.09</v>
      </c>
      <c r="E1668" s="12">
        <v>0.9747127090316221</v>
      </c>
      <c r="F1668"/>
      <c r="G1668"/>
    </row>
    <row r="1669" spans="1:7" x14ac:dyDescent="0.25">
      <c r="A1669" s="1" t="s">
        <v>10355</v>
      </c>
      <c r="B1669" s="73"/>
      <c r="C1669" s="73">
        <v>45</v>
      </c>
      <c r="D1669" s="16">
        <v>25416.9</v>
      </c>
      <c r="E1669" s="12">
        <v>0.97478824221575555</v>
      </c>
      <c r="F1669"/>
      <c r="G1669"/>
    </row>
    <row r="1670" spans="1:7" x14ac:dyDescent="0.25">
      <c r="A1670" s="1" t="s">
        <v>14564</v>
      </c>
      <c r="B1670" s="73"/>
      <c r="C1670" s="73">
        <v>35</v>
      </c>
      <c r="D1670" s="16">
        <v>25407.26</v>
      </c>
      <c r="E1670" s="12">
        <v>0.97486374675202514</v>
      </c>
      <c r="F1670"/>
      <c r="G1670"/>
    </row>
    <row r="1671" spans="1:7" x14ac:dyDescent="0.25">
      <c r="A1671" s="1" t="s">
        <v>15172</v>
      </c>
      <c r="B1671" s="73"/>
      <c r="C1671" s="73">
        <v>0</v>
      </c>
      <c r="D1671" s="16">
        <v>25339.33</v>
      </c>
      <c r="E1671" s="12">
        <v>0.97493904941594989</v>
      </c>
      <c r="F1671"/>
      <c r="G1671"/>
    </row>
    <row r="1672" spans="1:7" x14ac:dyDescent="0.25">
      <c r="A1672" s="1" t="s">
        <v>6344</v>
      </c>
      <c r="B1672" s="73"/>
      <c r="C1672" s="73">
        <v>55</v>
      </c>
      <c r="D1672" s="16">
        <v>25326.75</v>
      </c>
      <c r="E1672" s="12">
        <v>0.97501431469500655</v>
      </c>
      <c r="F1672"/>
      <c r="G1672"/>
    </row>
    <row r="1673" spans="1:7" x14ac:dyDescent="0.25">
      <c r="A1673" s="1" t="s">
        <v>11634</v>
      </c>
      <c r="B1673" s="73"/>
      <c r="C1673" s="73">
        <v>70</v>
      </c>
      <c r="D1673" s="16">
        <v>25292.95</v>
      </c>
      <c r="E1673" s="12">
        <v>0.97508947952823288</v>
      </c>
      <c r="F1673"/>
      <c r="G1673"/>
    </row>
    <row r="1674" spans="1:7" x14ac:dyDescent="0.25">
      <c r="A1674" s="1" t="s">
        <v>11649</v>
      </c>
      <c r="B1674" s="73"/>
      <c r="C1674" s="73">
        <v>71</v>
      </c>
      <c r="D1674" s="16">
        <v>25107.06</v>
      </c>
      <c r="E1674" s="12">
        <v>0.97516409193911036</v>
      </c>
      <c r="F1674"/>
      <c r="G1674"/>
    </row>
    <row r="1675" spans="1:7" x14ac:dyDescent="0.25">
      <c r="A1675" s="1" t="s">
        <v>6488</v>
      </c>
      <c r="B1675" s="73"/>
      <c r="C1675" s="73">
        <v>44</v>
      </c>
      <c r="D1675" s="16">
        <v>25099.98</v>
      </c>
      <c r="E1675" s="12">
        <v>0.97523868330985541</v>
      </c>
      <c r="F1675"/>
      <c r="G1675"/>
    </row>
    <row r="1676" spans="1:7" x14ac:dyDescent="0.25">
      <c r="A1676" s="1" t="s">
        <v>15216</v>
      </c>
      <c r="B1676" s="73"/>
      <c r="C1676" s="73">
        <v>24</v>
      </c>
      <c r="D1676" s="16">
        <v>25075.82</v>
      </c>
      <c r="E1676" s="12">
        <v>0.97531320288263423</v>
      </c>
      <c r="F1676"/>
      <c r="G1676"/>
    </row>
    <row r="1677" spans="1:7" x14ac:dyDescent="0.25">
      <c r="A1677" s="1" t="s">
        <v>11556</v>
      </c>
      <c r="B1677" s="73"/>
      <c r="C1677" s="73">
        <v>68</v>
      </c>
      <c r="D1677" s="16">
        <v>25052.84</v>
      </c>
      <c r="E1677" s="12">
        <v>0.97538765416413531</v>
      </c>
      <c r="F1677"/>
      <c r="G1677"/>
    </row>
    <row r="1678" spans="1:7" x14ac:dyDescent="0.25">
      <c r="A1678" s="1" t="s">
        <v>13746</v>
      </c>
      <c r="B1678" s="73"/>
      <c r="C1678" s="73">
        <v>59</v>
      </c>
      <c r="D1678" s="16">
        <v>25044.99</v>
      </c>
      <c r="E1678" s="12">
        <v>0.97546208211724117</v>
      </c>
      <c r="F1678"/>
      <c r="G1678"/>
    </row>
    <row r="1679" spans="1:7" x14ac:dyDescent="0.25">
      <c r="A1679" s="1" t="s">
        <v>12640</v>
      </c>
      <c r="B1679" s="73"/>
      <c r="C1679" s="73">
        <v>6</v>
      </c>
      <c r="D1679" s="16">
        <v>24927.23</v>
      </c>
      <c r="E1679" s="12">
        <v>0.97553616011469679</v>
      </c>
      <c r="F1679"/>
      <c r="G1679"/>
    </row>
    <row r="1680" spans="1:7" x14ac:dyDescent="0.25">
      <c r="A1680" s="1" t="s">
        <v>13496</v>
      </c>
      <c r="B1680" s="73"/>
      <c r="C1680" s="73">
        <v>63</v>
      </c>
      <c r="D1680" s="16">
        <v>24896.31</v>
      </c>
      <c r="E1680" s="12">
        <v>0.97561014622502018</v>
      </c>
      <c r="F1680"/>
      <c r="G1680"/>
    </row>
    <row r="1681" spans="1:7" x14ac:dyDescent="0.25">
      <c r="A1681" s="1" t="s">
        <v>15466</v>
      </c>
      <c r="B1681" s="73"/>
      <c r="C1681" s="73">
        <v>10</v>
      </c>
      <c r="D1681" s="16">
        <v>24880.59</v>
      </c>
      <c r="E1681" s="12">
        <v>0.97568408561911701</v>
      </c>
      <c r="F1681"/>
      <c r="G1681"/>
    </row>
    <row r="1682" spans="1:7" x14ac:dyDescent="0.25">
      <c r="A1682" s="1" t="s">
        <v>6294</v>
      </c>
      <c r="B1682" s="73"/>
      <c r="C1682" s="73">
        <v>122</v>
      </c>
      <c r="D1682" s="16">
        <v>24880.12</v>
      </c>
      <c r="E1682" s="12">
        <v>0.9757580236164819</v>
      </c>
      <c r="F1682"/>
      <c r="G1682"/>
    </row>
    <row r="1683" spans="1:7" x14ac:dyDescent="0.25">
      <c r="A1683" s="1" t="s">
        <v>9233</v>
      </c>
      <c r="B1683" s="73"/>
      <c r="C1683" s="73">
        <v>149</v>
      </c>
      <c r="D1683" s="16">
        <v>24794.62</v>
      </c>
      <c r="E1683" s="12">
        <v>0.97583170752750104</v>
      </c>
      <c r="F1683"/>
      <c r="G1683"/>
    </row>
    <row r="1684" spans="1:7" x14ac:dyDescent="0.25">
      <c r="A1684" s="1" t="s">
        <v>12657</v>
      </c>
      <c r="B1684" s="73"/>
      <c r="C1684" s="73">
        <v>62</v>
      </c>
      <c r="D1684" s="16">
        <v>24786.02</v>
      </c>
      <c r="E1684" s="12">
        <v>0.97590536588129706</v>
      </c>
      <c r="F1684"/>
      <c r="G1684"/>
    </row>
    <row r="1685" spans="1:7" x14ac:dyDescent="0.25">
      <c r="A1685" s="1" t="s">
        <v>5762</v>
      </c>
      <c r="B1685" s="73"/>
      <c r="C1685" s="73">
        <v>132</v>
      </c>
      <c r="D1685" s="16">
        <v>24756.51</v>
      </c>
      <c r="E1685" s="12">
        <v>0.97597893653815659</v>
      </c>
      <c r="F1685"/>
      <c r="G1685"/>
    </row>
    <row r="1686" spans="1:7" x14ac:dyDescent="0.25">
      <c r="A1686" s="1" t="s">
        <v>5725</v>
      </c>
      <c r="B1686" s="73"/>
      <c r="C1686" s="73">
        <v>148</v>
      </c>
      <c r="D1686" s="16">
        <v>24754.799999999999</v>
      </c>
      <c r="E1686" s="12">
        <v>0.97605250211328931</v>
      </c>
      <c r="F1686"/>
      <c r="G1686"/>
    </row>
    <row r="1687" spans="1:7" x14ac:dyDescent="0.25">
      <c r="A1687" s="1" t="s">
        <v>5592</v>
      </c>
      <c r="B1687" s="73"/>
      <c r="C1687" s="73">
        <v>149</v>
      </c>
      <c r="D1687" s="16">
        <v>24687.41</v>
      </c>
      <c r="E1687" s="12">
        <v>0.97612586742083329</v>
      </c>
      <c r="F1687"/>
      <c r="G1687"/>
    </row>
    <row r="1688" spans="1:7" x14ac:dyDescent="0.25">
      <c r="A1688" s="1" t="s">
        <v>15082</v>
      </c>
      <c r="B1688" s="73"/>
      <c r="C1688" s="73">
        <v>16</v>
      </c>
      <c r="D1688" s="16">
        <v>24671.71</v>
      </c>
      <c r="E1688" s="12">
        <v>0.97619918607158607</v>
      </c>
      <c r="F1688"/>
      <c r="G1688"/>
    </row>
    <row r="1689" spans="1:7" x14ac:dyDescent="0.25">
      <c r="A1689" s="1" t="s">
        <v>5659</v>
      </c>
      <c r="B1689" s="73"/>
      <c r="C1689" s="73">
        <v>96</v>
      </c>
      <c r="D1689" s="16">
        <v>24655.98</v>
      </c>
      <c r="E1689" s="12">
        <v>0.97627245797639484</v>
      </c>
      <c r="F1689"/>
      <c r="G1689"/>
    </row>
    <row r="1690" spans="1:7" x14ac:dyDescent="0.25">
      <c r="A1690" s="1" t="s">
        <v>7324</v>
      </c>
      <c r="B1690" s="73"/>
      <c r="C1690" s="73">
        <v>141</v>
      </c>
      <c r="D1690" s="16">
        <v>24650.38</v>
      </c>
      <c r="E1690" s="12">
        <v>0.97634571323929087</v>
      </c>
      <c r="F1690"/>
      <c r="G1690"/>
    </row>
    <row r="1691" spans="1:7" x14ac:dyDescent="0.25">
      <c r="A1691" s="1" t="s">
        <v>15226</v>
      </c>
      <c r="B1691" s="73"/>
      <c r="C1691" s="73">
        <v>16</v>
      </c>
      <c r="D1691" s="16">
        <v>24626.9</v>
      </c>
      <c r="E1691" s="12">
        <v>0.9764188987250243</v>
      </c>
      <c r="F1691"/>
      <c r="G1691"/>
    </row>
    <row r="1692" spans="1:7" x14ac:dyDescent="0.25">
      <c r="A1692" s="1" t="s">
        <v>16053</v>
      </c>
      <c r="B1692" s="73"/>
      <c r="C1692" s="73">
        <v>11</v>
      </c>
      <c r="D1692" s="16">
        <v>24599.59</v>
      </c>
      <c r="E1692" s="12">
        <v>0.97649200305171546</v>
      </c>
      <c r="F1692"/>
      <c r="G1692"/>
    </row>
    <row r="1693" spans="1:7" x14ac:dyDescent="0.25">
      <c r="A1693" s="1" t="s">
        <v>11910</v>
      </c>
      <c r="B1693" s="73"/>
      <c r="C1693" s="73">
        <v>1</v>
      </c>
      <c r="D1693" s="16">
        <v>24568.83</v>
      </c>
      <c r="E1693" s="12">
        <v>0.97656501596675771</v>
      </c>
      <c r="F1693"/>
      <c r="G1693"/>
    </row>
    <row r="1694" spans="1:7" x14ac:dyDescent="0.25">
      <c r="A1694" s="1" t="s">
        <v>13416</v>
      </c>
      <c r="B1694" s="73"/>
      <c r="C1694" s="73">
        <v>55</v>
      </c>
      <c r="D1694" s="16">
        <v>24562.99</v>
      </c>
      <c r="E1694" s="12">
        <v>0.97663801152666241</v>
      </c>
      <c r="F1694"/>
      <c r="G1694"/>
    </row>
    <row r="1695" spans="1:7" x14ac:dyDescent="0.25">
      <c r="A1695" s="1" t="s">
        <v>12258</v>
      </c>
      <c r="B1695" s="73"/>
      <c r="C1695" s="73">
        <v>91</v>
      </c>
      <c r="D1695" s="16">
        <v>24539.360000000001</v>
      </c>
      <c r="E1695" s="12">
        <v>0.97671093686363897</v>
      </c>
      <c r="F1695"/>
      <c r="G1695"/>
    </row>
    <row r="1696" spans="1:7" x14ac:dyDescent="0.25">
      <c r="A1696" s="1" t="s">
        <v>5511</v>
      </c>
      <c r="B1696" s="73"/>
      <c r="C1696" s="73">
        <v>92</v>
      </c>
      <c r="D1696" s="16">
        <v>24468.93</v>
      </c>
      <c r="E1696" s="12">
        <v>0.97678365289884561</v>
      </c>
      <c r="F1696"/>
      <c r="G1696"/>
    </row>
    <row r="1697" spans="1:7" x14ac:dyDescent="0.25">
      <c r="A1697" s="1" t="s">
        <v>12692</v>
      </c>
      <c r="B1697" s="73"/>
      <c r="C1697" s="73">
        <v>99</v>
      </c>
      <c r="D1697" s="16">
        <v>24411.67</v>
      </c>
      <c r="E1697" s="12">
        <v>0.97685619877049468</v>
      </c>
      <c r="F1697"/>
      <c r="G1697"/>
    </row>
    <row r="1698" spans="1:7" x14ac:dyDescent="0.25">
      <c r="A1698" s="1" t="s">
        <v>15231</v>
      </c>
      <c r="B1698" s="73"/>
      <c r="C1698" s="73">
        <v>0</v>
      </c>
      <c r="D1698" s="16">
        <v>24396.95</v>
      </c>
      <c r="E1698" s="12">
        <v>0.97692870089768746</v>
      </c>
      <c r="F1698"/>
      <c r="G1698"/>
    </row>
    <row r="1699" spans="1:7" x14ac:dyDescent="0.25">
      <c r="A1699" s="1" t="s">
        <v>14161</v>
      </c>
      <c r="B1699" s="73"/>
      <c r="C1699" s="73">
        <v>73</v>
      </c>
      <c r="D1699" s="16">
        <v>24373.53</v>
      </c>
      <c r="E1699" s="12">
        <v>0.9770011334260239</v>
      </c>
      <c r="F1699"/>
      <c r="G1699"/>
    </row>
    <row r="1700" spans="1:7" x14ac:dyDescent="0.25">
      <c r="A1700" s="1" t="s">
        <v>12046</v>
      </c>
      <c r="B1700" s="73"/>
      <c r="C1700" s="73">
        <v>54</v>
      </c>
      <c r="D1700" s="16">
        <v>24317.05</v>
      </c>
      <c r="E1700" s="12">
        <v>0.97707339810878369</v>
      </c>
      <c r="F1700"/>
      <c r="G1700"/>
    </row>
    <row r="1701" spans="1:7" x14ac:dyDescent="0.25">
      <c r="A1701" s="1" t="s">
        <v>6324</v>
      </c>
      <c r="B1701" s="73"/>
      <c r="C1701" s="73">
        <v>3</v>
      </c>
      <c r="D1701" s="16">
        <v>24300.080000000002</v>
      </c>
      <c r="E1701" s="12">
        <v>0.97714561236060427</v>
      </c>
      <c r="F1701"/>
      <c r="G1701"/>
    </row>
    <row r="1702" spans="1:7" x14ac:dyDescent="0.25">
      <c r="A1702" s="1" t="s">
        <v>14365</v>
      </c>
      <c r="B1702" s="73"/>
      <c r="C1702" s="73">
        <v>17</v>
      </c>
      <c r="D1702" s="16">
        <v>24250.59</v>
      </c>
      <c r="E1702" s="12">
        <v>0.97721767953952121</v>
      </c>
      <c r="F1702"/>
      <c r="G1702"/>
    </row>
    <row r="1703" spans="1:7" x14ac:dyDescent="0.25">
      <c r="A1703" s="1" t="s">
        <v>8913</v>
      </c>
      <c r="B1703" s="73"/>
      <c r="C1703" s="73">
        <v>71</v>
      </c>
      <c r="D1703" s="16">
        <v>24223.24</v>
      </c>
      <c r="E1703" s="12">
        <v>0.97728966544052542</v>
      </c>
      <c r="F1703"/>
      <c r="G1703"/>
    </row>
    <row r="1704" spans="1:7" x14ac:dyDescent="0.25">
      <c r="A1704" s="1" t="s">
        <v>6386</v>
      </c>
      <c r="B1704" s="73"/>
      <c r="C1704" s="73">
        <v>62</v>
      </c>
      <c r="D1704" s="16">
        <v>24220.58</v>
      </c>
      <c r="E1704" s="12">
        <v>0.97736164343662091</v>
      </c>
      <c r="F1704"/>
      <c r="G1704"/>
    </row>
    <row r="1705" spans="1:7" x14ac:dyDescent="0.25">
      <c r="A1705" s="1" t="s">
        <v>7413</v>
      </c>
      <c r="B1705" s="73"/>
      <c r="C1705" s="73">
        <v>112</v>
      </c>
      <c r="D1705" s="16">
        <v>24127</v>
      </c>
      <c r="E1705" s="12">
        <v>0.97743334333446807</v>
      </c>
      <c r="F1705"/>
      <c r="G1705"/>
    </row>
    <row r="1706" spans="1:7" x14ac:dyDescent="0.25">
      <c r="A1706" s="1" t="s">
        <v>15766</v>
      </c>
      <c r="B1706" s="73"/>
      <c r="C1706" s="73">
        <v>1</v>
      </c>
      <c r="D1706" s="16">
        <v>23999.040000000001</v>
      </c>
      <c r="E1706" s="12">
        <v>0.97750466296460981</v>
      </c>
      <c r="F1706"/>
      <c r="G1706"/>
    </row>
    <row r="1707" spans="1:7" x14ac:dyDescent="0.25">
      <c r="A1707" s="1" t="s">
        <v>10805</v>
      </c>
      <c r="B1707" s="73"/>
      <c r="C1707" s="73">
        <v>54</v>
      </c>
      <c r="D1707" s="16">
        <v>23998.25</v>
      </c>
      <c r="E1707" s="12">
        <v>0.97757598024705317</v>
      </c>
      <c r="F1707"/>
      <c r="G1707"/>
    </row>
    <row r="1708" spans="1:7" x14ac:dyDescent="0.25">
      <c r="A1708" s="1" t="s">
        <v>14802</v>
      </c>
      <c r="B1708" s="73"/>
      <c r="C1708" s="73">
        <v>55</v>
      </c>
      <c r="D1708" s="16">
        <v>23975.64</v>
      </c>
      <c r="E1708" s="12">
        <v>0.9776472303377739</v>
      </c>
      <c r="F1708"/>
      <c r="G1708"/>
    </row>
    <row r="1709" spans="1:7" x14ac:dyDescent="0.25">
      <c r="A1709" s="1" t="s">
        <v>8375</v>
      </c>
      <c r="B1709" s="73"/>
      <c r="C1709" s="73">
        <v>79</v>
      </c>
      <c r="D1709" s="16">
        <v>23951.97</v>
      </c>
      <c r="E1709" s="12">
        <v>0.9777184100866958</v>
      </c>
      <c r="F1709"/>
      <c r="G1709"/>
    </row>
    <row r="1710" spans="1:7" x14ac:dyDescent="0.25">
      <c r="A1710" s="1" t="s">
        <v>5510</v>
      </c>
      <c r="B1710" s="73"/>
      <c r="C1710" s="73">
        <v>62</v>
      </c>
      <c r="D1710" s="16">
        <v>23947.77</v>
      </c>
      <c r="E1710" s="12">
        <v>0.97778957735418304</v>
      </c>
      <c r="F1710"/>
      <c r="G1710"/>
    </row>
    <row r="1711" spans="1:7" x14ac:dyDescent="0.25">
      <c r="A1711" s="1" t="s">
        <v>15446</v>
      </c>
      <c r="B1711" s="73"/>
      <c r="C1711" s="73">
        <v>36</v>
      </c>
      <c r="D1711" s="16">
        <v>23846.3</v>
      </c>
      <c r="E1711" s="12">
        <v>0.97786044307615572</v>
      </c>
      <c r="F1711"/>
      <c r="G1711"/>
    </row>
    <row r="1712" spans="1:7" x14ac:dyDescent="0.25">
      <c r="A1712" s="1" t="s">
        <v>6396</v>
      </c>
      <c r="B1712" s="73"/>
      <c r="C1712" s="73">
        <v>20</v>
      </c>
      <c r="D1712" s="16">
        <v>23809.45</v>
      </c>
      <c r="E1712" s="12">
        <v>0.977931199288399</v>
      </c>
      <c r="F1712"/>
      <c r="G1712"/>
    </row>
    <row r="1713" spans="1:7" x14ac:dyDescent="0.25">
      <c r="A1713" s="1" t="s">
        <v>6477</v>
      </c>
      <c r="B1713" s="73"/>
      <c r="C1713" s="73">
        <v>70</v>
      </c>
      <c r="D1713" s="16">
        <v>23740.37</v>
      </c>
      <c r="E1713" s="12">
        <v>0.97800175021076208</v>
      </c>
      <c r="F1713"/>
      <c r="G1713"/>
    </row>
    <row r="1714" spans="1:7" x14ac:dyDescent="0.25">
      <c r="A1714" s="1" t="s">
        <v>13557</v>
      </c>
      <c r="B1714" s="73"/>
      <c r="C1714" s="73">
        <v>41</v>
      </c>
      <c r="D1714" s="16">
        <v>23636.74</v>
      </c>
      <c r="E1714" s="12">
        <v>0.97807199316858695</v>
      </c>
      <c r="F1714"/>
      <c r="G1714"/>
    </row>
    <row r="1715" spans="1:7" x14ac:dyDescent="0.25">
      <c r="A1715" s="1" t="s">
        <v>6304</v>
      </c>
      <c r="B1715" s="73"/>
      <c r="C1715" s="73">
        <v>55</v>
      </c>
      <c r="D1715" s="16">
        <v>23595.279999999999</v>
      </c>
      <c r="E1715" s="12">
        <v>0.97814211291682218</v>
      </c>
      <c r="F1715"/>
      <c r="G1715"/>
    </row>
    <row r="1716" spans="1:7" x14ac:dyDescent="0.25">
      <c r="A1716" s="1" t="s">
        <v>6266</v>
      </c>
      <c r="B1716" s="73"/>
      <c r="C1716" s="73">
        <v>27</v>
      </c>
      <c r="D1716" s="16">
        <v>23521.83</v>
      </c>
      <c r="E1716" s="12">
        <v>0.97821201438854166</v>
      </c>
      <c r="F1716"/>
      <c r="G1716"/>
    </row>
    <row r="1717" spans="1:7" x14ac:dyDescent="0.25">
      <c r="A1717" s="1" t="s">
        <v>8418</v>
      </c>
      <c r="B1717" s="73"/>
      <c r="C1717" s="73">
        <v>148</v>
      </c>
      <c r="D1717" s="16">
        <v>23430.33</v>
      </c>
      <c r="E1717" s="12">
        <v>0.97828164394329464</v>
      </c>
      <c r="F1717"/>
      <c r="G1717"/>
    </row>
    <row r="1718" spans="1:7" x14ac:dyDescent="0.25">
      <c r="A1718" s="1" t="s">
        <v>11103</v>
      </c>
      <c r="B1718" s="73"/>
      <c r="C1718" s="73">
        <v>65</v>
      </c>
      <c r="D1718" s="16">
        <v>23386.59</v>
      </c>
      <c r="E1718" s="12">
        <v>0.97835114351282215</v>
      </c>
      <c r="F1718"/>
      <c r="G1718"/>
    </row>
    <row r="1719" spans="1:7" x14ac:dyDescent="0.25">
      <c r="A1719" s="1" t="s">
        <v>5704</v>
      </c>
      <c r="B1719" s="73"/>
      <c r="C1719" s="73">
        <v>51</v>
      </c>
      <c r="D1719" s="16">
        <v>23366.34</v>
      </c>
      <c r="E1719" s="12">
        <v>0.97842058290400458</v>
      </c>
      <c r="F1719"/>
      <c r="G1719"/>
    </row>
    <row r="1720" spans="1:7" x14ac:dyDescent="0.25">
      <c r="A1720" s="1" t="s">
        <v>10321</v>
      </c>
      <c r="B1720" s="73"/>
      <c r="C1720" s="73">
        <v>96</v>
      </c>
      <c r="D1720" s="16">
        <v>23313.26</v>
      </c>
      <c r="E1720" s="12">
        <v>0.97848986455362874</v>
      </c>
      <c r="F1720"/>
      <c r="G1720"/>
    </row>
    <row r="1721" spans="1:7" x14ac:dyDescent="0.25">
      <c r="A1721" s="1" t="s">
        <v>12602</v>
      </c>
      <c r="B1721" s="73"/>
      <c r="C1721" s="73">
        <v>36</v>
      </c>
      <c r="D1721" s="16">
        <v>23237.5</v>
      </c>
      <c r="E1721" s="12">
        <v>0.97855892106194819</v>
      </c>
      <c r="F1721"/>
      <c r="G1721"/>
    </row>
    <row r="1722" spans="1:7" x14ac:dyDescent="0.25">
      <c r="A1722" s="1" t="s">
        <v>13172</v>
      </c>
      <c r="B1722" s="73"/>
      <c r="C1722" s="73">
        <v>108</v>
      </c>
      <c r="D1722" s="16">
        <v>23217.48</v>
      </c>
      <c r="E1722" s="12">
        <v>0.9786279180754297</v>
      </c>
      <c r="F1722"/>
      <c r="G1722"/>
    </row>
    <row r="1723" spans="1:7" x14ac:dyDescent="0.25">
      <c r="A1723" s="1" t="s">
        <v>6961</v>
      </c>
      <c r="B1723" s="73"/>
      <c r="C1723" s="73">
        <v>43</v>
      </c>
      <c r="D1723" s="16">
        <v>23133.48</v>
      </c>
      <c r="E1723" s="12">
        <v>0.97869666546022061</v>
      </c>
      <c r="F1723"/>
      <c r="G1723"/>
    </row>
    <row r="1724" spans="1:7" x14ac:dyDescent="0.25">
      <c r="A1724" s="1" t="s">
        <v>8423</v>
      </c>
      <c r="B1724" s="73"/>
      <c r="C1724" s="73">
        <v>91</v>
      </c>
      <c r="D1724" s="16">
        <v>23100</v>
      </c>
      <c r="E1724" s="12">
        <v>0.9787653133501476</v>
      </c>
      <c r="F1724"/>
      <c r="G1724"/>
    </row>
    <row r="1725" spans="1:7" x14ac:dyDescent="0.25">
      <c r="A1725" s="1" t="s">
        <v>11632</v>
      </c>
      <c r="B1725" s="73"/>
      <c r="C1725" s="73">
        <v>81</v>
      </c>
      <c r="D1725" s="16">
        <v>23074.33</v>
      </c>
      <c r="E1725" s="12">
        <v>0.97883388495473544</v>
      </c>
      <c r="F1725"/>
      <c r="G1725"/>
    </row>
    <row r="1726" spans="1:7" x14ac:dyDescent="0.25">
      <c r="A1726" s="1" t="s">
        <v>12249</v>
      </c>
      <c r="B1726" s="73"/>
      <c r="C1726" s="73">
        <v>66</v>
      </c>
      <c r="D1726" s="16">
        <v>23072.28</v>
      </c>
      <c r="E1726" s="12">
        <v>0.97890245046719448</v>
      </c>
      <c r="F1726"/>
      <c r="G1726"/>
    </row>
    <row r="1727" spans="1:7" x14ac:dyDescent="0.25">
      <c r="A1727" s="1" t="s">
        <v>7036</v>
      </c>
      <c r="B1727" s="73"/>
      <c r="C1727" s="73">
        <v>60</v>
      </c>
      <c r="D1727" s="16">
        <v>23008.49</v>
      </c>
      <c r="E1727" s="12">
        <v>0.9789708264104372</v>
      </c>
      <c r="F1727"/>
      <c r="G1727"/>
    </row>
    <row r="1728" spans="1:7" x14ac:dyDescent="0.25">
      <c r="A1728" s="1" t="s">
        <v>8485</v>
      </c>
      <c r="B1728" s="73"/>
      <c r="C1728" s="73">
        <v>116</v>
      </c>
      <c r="D1728" s="16">
        <v>22991.56</v>
      </c>
      <c r="E1728" s="12">
        <v>0.97903915204161163</v>
      </c>
      <c r="F1728"/>
      <c r="G1728"/>
    </row>
    <row r="1729" spans="1:7" x14ac:dyDescent="0.25">
      <c r="A1729" s="1" t="s">
        <v>14174</v>
      </c>
      <c r="B1729" s="73"/>
      <c r="C1729" s="73">
        <v>40</v>
      </c>
      <c r="D1729" s="16">
        <v>22856.19</v>
      </c>
      <c r="E1729" s="12">
        <v>0.979107075384264</v>
      </c>
      <c r="F1729"/>
      <c r="G1729"/>
    </row>
    <row r="1730" spans="1:7" x14ac:dyDescent="0.25">
      <c r="A1730" s="1" t="s">
        <v>7103</v>
      </c>
      <c r="B1730" s="73"/>
      <c r="C1730" s="73">
        <v>122</v>
      </c>
      <c r="D1730" s="16">
        <v>22830.81</v>
      </c>
      <c r="E1730" s="12">
        <v>0.97917492330339062</v>
      </c>
      <c r="F1730"/>
      <c r="G1730"/>
    </row>
    <row r="1731" spans="1:7" x14ac:dyDescent="0.25">
      <c r="A1731" s="1" t="s">
        <v>14623</v>
      </c>
      <c r="B1731" s="73"/>
      <c r="C1731" s="73">
        <v>83</v>
      </c>
      <c r="D1731" s="16">
        <v>22823.82</v>
      </c>
      <c r="E1731" s="12">
        <v>0.97924275044984399</v>
      </c>
      <c r="F1731"/>
      <c r="G1731"/>
    </row>
    <row r="1732" spans="1:7" x14ac:dyDescent="0.25">
      <c r="A1732" s="1" t="s">
        <v>14792</v>
      </c>
      <c r="B1732" s="73"/>
      <c r="C1732" s="73">
        <v>28</v>
      </c>
      <c r="D1732" s="16">
        <v>22688.05</v>
      </c>
      <c r="E1732" s="12">
        <v>0.97931017411906729</v>
      </c>
      <c r="F1732"/>
      <c r="G1732"/>
    </row>
    <row r="1733" spans="1:7" x14ac:dyDescent="0.25">
      <c r="A1733" s="1" t="s">
        <v>15626</v>
      </c>
      <c r="B1733" s="73"/>
      <c r="C1733" s="73">
        <v>10</v>
      </c>
      <c r="D1733" s="16">
        <v>22679.16</v>
      </c>
      <c r="E1733" s="12">
        <v>0.9793775713692543</v>
      </c>
      <c r="F1733"/>
      <c r="G1733"/>
    </row>
    <row r="1734" spans="1:7" x14ac:dyDescent="0.25">
      <c r="A1734" s="1" t="s">
        <v>9325</v>
      </c>
      <c r="B1734" s="73"/>
      <c r="C1734" s="73">
        <v>54</v>
      </c>
      <c r="D1734" s="16">
        <v>22654.33</v>
      </c>
      <c r="E1734" s="12">
        <v>0.97944489483038888</v>
      </c>
      <c r="F1734"/>
      <c r="G1734"/>
    </row>
    <row r="1735" spans="1:7" x14ac:dyDescent="0.25">
      <c r="A1735" s="1" t="s">
        <v>7905</v>
      </c>
      <c r="B1735" s="73"/>
      <c r="C1735" s="73">
        <v>146</v>
      </c>
      <c r="D1735" s="16">
        <v>22605.66</v>
      </c>
      <c r="E1735" s="12">
        <v>0.97951207365547155</v>
      </c>
      <c r="F1735"/>
      <c r="G1735"/>
    </row>
    <row r="1736" spans="1:7" x14ac:dyDescent="0.25">
      <c r="A1736" s="1" t="s">
        <v>12879</v>
      </c>
      <c r="B1736" s="73"/>
      <c r="C1736" s="73">
        <v>59</v>
      </c>
      <c r="D1736" s="16">
        <v>22581.32</v>
      </c>
      <c r="E1736" s="12">
        <v>0.9795791801476692</v>
      </c>
      <c r="F1736"/>
      <c r="G1736"/>
    </row>
    <row r="1737" spans="1:7" x14ac:dyDescent="0.25">
      <c r="A1737" s="1" t="s">
        <v>14266</v>
      </c>
      <c r="B1737" s="73"/>
      <c r="C1737" s="73">
        <v>48</v>
      </c>
      <c r="D1737" s="16">
        <v>22578.87</v>
      </c>
      <c r="E1737" s="12">
        <v>0.97964627935903004</v>
      </c>
      <c r="F1737"/>
      <c r="G1737"/>
    </row>
    <row r="1738" spans="1:7" x14ac:dyDescent="0.25">
      <c r="A1738" s="1" t="s">
        <v>14862</v>
      </c>
      <c r="B1738" s="73"/>
      <c r="C1738" s="73">
        <v>41</v>
      </c>
      <c r="D1738" s="16">
        <v>22558.34</v>
      </c>
      <c r="E1738" s="12">
        <v>0.97971331755995017</v>
      </c>
      <c r="F1738"/>
      <c r="G1738"/>
    </row>
    <row r="1739" spans="1:7" x14ac:dyDescent="0.25">
      <c r="A1739" s="1" t="s">
        <v>11793</v>
      </c>
      <c r="B1739" s="73"/>
      <c r="C1739" s="73">
        <v>47</v>
      </c>
      <c r="D1739" s="16">
        <v>22557.35</v>
      </c>
      <c r="E1739" s="12">
        <v>0.97978035281881792</v>
      </c>
      <c r="F1739"/>
      <c r="G1739"/>
    </row>
    <row r="1740" spans="1:7" x14ac:dyDescent="0.25">
      <c r="A1740" s="1" t="s">
        <v>12596</v>
      </c>
      <c r="B1740" s="73"/>
      <c r="C1740" s="73">
        <v>55</v>
      </c>
      <c r="D1740" s="16">
        <v>22482.15</v>
      </c>
      <c r="E1740" s="12">
        <v>0.97984716460057208</v>
      </c>
      <c r="F1740"/>
      <c r="G1740"/>
    </row>
    <row r="1741" spans="1:7" x14ac:dyDescent="0.25">
      <c r="A1741" s="1" t="s">
        <v>12689</v>
      </c>
      <c r="B1741" s="73"/>
      <c r="C1741" s="73">
        <v>104</v>
      </c>
      <c r="D1741" s="16">
        <v>22442.94</v>
      </c>
      <c r="E1741" s="12">
        <v>0.97991385985921964</v>
      </c>
      <c r="F1741"/>
      <c r="G1741"/>
    </row>
    <row r="1742" spans="1:7" x14ac:dyDescent="0.25">
      <c r="A1742" s="1" t="s">
        <v>12665</v>
      </c>
      <c r="B1742" s="73"/>
      <c r="C1742" s="73">
        <v>77</v>
      </c>
      <c r="D1742" s="16">
        <v>22377.17</v>
      </c>
      <c r="E1742" s="12">
        <v>0.979980359664546</v>
      </c>
      <c r="F1742"/>
      <c r="G1742"/>
    </row>
    <row r="1743" spans="1:7" x14ac:dyDescent="0.25">
      <c r="A1743" s="1" t="s">
        <v>12312</v>
      </c>
      <c r="B1743" s="73"/>
      <c r="C1743" s="73">
        <v>36</v>
      </c>
      <c r="D1743" s="16">
        <v>22157.23</v>
      </c>
      <c r="E1743" s="12">
        <v>0.98004620585875069</v>
      </c>
      <c r="F1743"/>
      <c r="G1743"/>
    </row>
    <row r="1744" spans="1:7" x14ac:dyDescent="0.25">
      <c r="A1744" s="1" t="s">
        <v>6956</v>
      </c>
      <c r="B1744" s="73"/>
      <c r="C1744" s="73">
        <v>24</v>
      </c>
      <c r="D1744" s="16">
        <v>22145.57</v>
      </c>
      <c r="E1744" s="12">
        <v>0.98011201740211562</v>
      </c>
      <c r="F1744"/>
      <c r="G1744"/>
    </row>
    <row r="1745" spans="1:7" x14ac:dyDescent="0.25">
      <c r="A1745" s="1" t="s">
        <v>7147</v>
      </c>
      <c r="B1745" s="73"/>
      <c r="C1745" s="73">
        <v>132</v>
      </c>
      <c r="D1745" s="16">
        <v>22143.35</v>
      </c>
      <c r="E1745" s="12">
        <v>0.98017782234815098</v>
      </c>
      <c r="F1745"/>
      <c r="G1745"/>
    </row>
    <row r="1746" spans="1:7" x14ac:dyDescent="0.25">
      <c r="A1746" s="1" t="s">
        <v>6401</v>
      </c>
      <c r="B1746" s="73"/>
      <c r="C1746" s="73">
        <v>61</v>
      </c>
      <c r="D1746" s="16">
        <v>22116.69</v>
      </c>
      <c r="E1746" s="12">
        <v>0.98024354806679459</v>
      </c>
      <c r="F1746"/>
      <c r="G1746"/>
    </row>
    <row r="1747" spans="1:7" x14ac:dyDescent="0.25">
      <c r="A1747" s="1" t="s">
        <v>10812</v>
      </c>
      <c r="B1747" s="73"/>
      <c r="C1747" s="73">
        <v>80</v>
      </c>
      <c r="D1747" s="16">
        <v>21914.13</v>
      </c>
      <c r="E1747" s="12">
        <v>0.98030867182368142</v>
      </c>
      <c r="F1747"/>
      <c r="G1747"/>
    </row>
    <row r="1748" spans="1:7" x14ac:dyDescent="0.25">
      <c r="A1748" s="1" t="s">
        <v>13121</v>
      </c>
      <c r="B1748" s="73"/>
      <c r="C1748" s="73">
        <v>82</v>
      </c>
      <c r="D1748" s="16">
        <v>21914.06</v>
      </c>
      <c r="E1748" s="12">
        <v>0.98037379537254443</v>
      </c>
      <c r="F1748"/>
      <c r="G1748"/>
    </row>
    <row r="1749" spans="1:7" x14ac:dyDescent="0.25">
      <c r="A1749" s="1" t="s">
        <v>5463</v>
      </c>
      <c r="B1749" s="73"/>
      <c r="C1749" s="73">
        <v>79</v>
      </c>
      <c r="D1749" s="16">
        <v>21902.87</v>
      </c>
      <c r="E1749" s="12">
        <v>0.98043888566729964</v>
      </c>
      <c r="F1749"/>
      <c r="G1749"/>
    </row>
    <row r="1750" spans="1:7" x14ac:dyDescent="0.25">
      <c r="A1750" s="1" t="s">
        <v>15331</v>
      </c>
      <c r="B1750" s="73"/>
      <c r="C1750" s="73">
        <v>39</v>
      </c>
      <c r="D1750" s="16">
        <v>21900.78</v>
      </c>
      <c r="E1750" s="12">
        <v>0.98050396975105514</v>
      </c>
      <c r="F1750"/>
      <c r="G1750"/>
    </row>
    <row r="1751" spans="1:7" x14ac:dyDescent="0.25">
      <c r="A1751" s="1" t="s">
        <v>12582</v>
      </c>
      <c r="B1751" s="73"/>
      <c r="C1751" s="73">
        <v>56</v>
      </c>
      <c r="D1751" s="16">
        <v>21899.85</v>
      </c>
      <c r="E1751" s="12">
        <v>0.98056905107106462</v>
      </c>
      <c r="F1751"/>
      <c r="G1751"/>
    </row>
    <row r="1752" spans="1:7" x14ac:dyDescent="0.25">
      <c r="A1752" s="1" t="s">
        <v>13482</v>
      </c>
      <c r="B1752" s="73"/>
      <c r="C1752" s="73">
        <v>1</v>
      </c>
      <c r="D1752" s="16">
        <v>21850.71</v>
      </c>
      <c r="E1752" s="12">
        <v>0.98063398635829002</v>
      </c>
      <c r="F1752"/>
      <c r="G1752"/>
    </row>
    <row r="1753" spans="1:7" x14ac:dyDescent="0.25">
      <c r="A1753" s="1" t="s">
        <v>14602</v>
      </c>
      <c r="B1753" s="73"/>
      <c r="C1753" s="73">
        <v>34</v>
      </c>
      <c r="D1753" s="16">
        <v>21819.82</v>
      </c>
      <c r="E1753" s="12">
        <v>0.9806988298475362</v>
      </c>
      <c r="F1753"/>
      <c r="G1753"/>
    </row>
    <row r="1754" spans="1:7" x14ac:dyDescent="0.25">
      <c r="A1754" s="1" t="s">
        <v>11155</v>
      </c>
      <c r="B1754" s="73"/>
      <c r="C1754" s="73">
        <v>70</v>
      </c>
      <c r="D1754" s="16">
        <v>21812.799999999999</v>
      </c>
      <c r="E1754" s="12">
        <v>0.98076365247495612</v>
      </c>
      <c r="F1754"/>
      <c r="G1754"/>
    </row>
    <row r="1755" spans="1:7" x14ac:dyDescent="0.25">
      <c r="A1755" s="1" t="s">
        <v>11548</v>
      </c>
      <c r="B1755" s="73"/>
      <c r="C1755" s="73">
        <v>77</v>
      </c>
      <c r="D1755" s="16">
        <v>21668.720000000001</v>
      </c>
      <c r="E1755" s="12">
        <v>0.98082804692973624</v>
      </c>
      <c r="F1755"/>
      <c r="G1755"/>
    </row>
    <row r="1756" spans="1:7" x14ac:dyDescent="0.25">
      <c r="A1756" s="1" t="s">
        <v>5638</v>
      </c>
      <c r="B1756" s="73"/>
      <c r="C1756" s="73">
        <v>150</v>
      </c>
      <c r="D1756" s="16">
        <v>21649.94</v>
      </c>
      <c r="E1756" s="12">
        <v>0.98089238557467329</v>
      </c>
      <c r="F1756"/>
      <c r="G1756"/>
    </row>
    <row r="1757" spans="1:7" x14ac:dyDescent="0.25">
      <c r="A1757" s="1" t="s">
        <v>7909</v>
      </c>
      <c r="B1757" s="73"/>
      <c r="C1757" s="73">
        <v>131</v>
      </c>
      <c r="D1757" s="16">
        <v>21627.06</v>
      </c>
      <c r="E1757" s="12">
        <v>0.98095665622550987</v>
      </c>
      <c r="F1757"/>
      <c r="G1757"/>
    </row>
    <row r="1758" spans="1:7" x14ac:dyDescent="0.25">
      <c r="A1758" s="1" t="s">
        <v>5629</v>
      </c>
      <c r="B1758" s="73"/>
      <c r="C1758" s="73">
        <v>129</v>
      </c>
      <c r="D1758" s="16">
        <v>21623.63</v>
      </c>
      <c r="E1758" s="12">
        <v>0.98102091668317482</v>
      </c>
      <c r="F1758"/>
      <c r="G1758"/>
    </row>
    <row r="1759" spans="1:7" x14ac:dyDescent="0.25">
      <c r="A1759" s="1" t="s">
        <v>5634</v>
      </c>
      <c r="B1759" s="73"/>
      <c r="C1759" s="73">
        <v>40</v>
      </c>
      <c r="D1759" s="16">
        <v>21599.4</v>
      </c>
      <c r="E1759" s="12">
        <v>0.9810851051348497</v>
      </c>
      <c r="F1759"/>
      <c r="G1759"/>
    </row>
    <row r="1760" spans="1:7" x14ac:dyDescent="0.25">
      <c r="A1760" s="1" t="s">
        <v>11598</v>
      </c>
      <c r="B1760" s="73"/>
      <c r="C1760" s="73">
        <v>41</v>
      </c>
      <c r="D1760" s="16">
        <v>21589.200000000001</v>
      </c>
      <c r="E1760" s="12">
        <v>0.98114926327446916</v>
      </c>
      <c r="F1760"/>
      <c r="G1760"/>
    </row>
    <row r="1761" spans="1:7" x14ac:dyDescent="0.25">
      <c r="A1761" s="1" t="s">
        <v>10445</v>
      </c>
      <c r="B1761" s="73"/>
      <c r="C1761" s="73">
        <v>38</v>
      </c>
      <c r="D1761" s="16">
        <v>21522.55</v>
      </c>
      <c r="E1761" s="12">
        <v>0.98121322334560979</v>
      </c>
      <c r="F1761"/>
      <c r="G1761"/>
    </row>
    <row r="1762" spans="1:7" x14ac:dyDescent="0.25">
      <c r="A1762" s="1" t="s">
        <v>5611</v>
      </c>
      <c r="B1762" s="73"/>
      <c r="C1762" s="73">
        <v>131</v>
      </c>
      <c r="D1762" s="16">
        <v>21459.48</v>
      </c>
      <c r="E1762" s="12">
        <v>0.98127699598720863</v>
      </c>
      <c r="F1762"/>
      <c r="G1762"/>
    </row>
    <row r="1763" spans="1:7" x14ac:dyDescent="0.25">
      <c r="A1763" s="1" t="s">
        <v>7878</v>
      </c>
      <c r="B1763" s="73"/>
      <c r="C1763" s="73">
        <v>67</v>
      </c>
      <c r="D1763" s="16">
        <v>21362.27</v>
      </c>
      <c r="E1763" s="12">
        <v>0.98134047974303329</v>
      </c>
      <c r="F1763"/>
      <c r="G1763"/>
    </row>
    <row r="1764" spans="1:7" x14ac:dyDescent="0.25">
      <c r="A1764" s="1" t="s">
        <v>9629</v>
      </c>
      <c r="B1764" s="73"/>
      <c r="C1764" s="73">
        <v>118</v>
      </c>
      <c r="D1764" s="16">
        <v>21348.63</v>
      </c>
      <c r="E1764" s="12">
        <v>0.98140392296391343</v>
      </c>
      <c r="F1764"/>
      <c r="G1764"/>
    </row>
    <row r="1765" spans="1:7" x14ac:dyDescent="0.25">
      <c r="A1765" s="1" t="s">
        <v>13429</v>
      </c>
      <c r="B1765" s="73"/>
      <c r="C1765" s="73">
        <v>45</v>
      </c>
      <c r="D1765" s="16">
        <v>21248.49</v>
      </c>
      <c r="E1765" s="12">
        <v>0.98146706859173316</v>
      </c>
      <c r="F1765"/>
      <c r="G1765"/>
    </row>
    <row r="1766" spans="1:7" x14ac:dyDescent="0.25">
      <c r="A1766" s="1" t="s">
        <v>7433</v>
      </c>
      <c r="B1766" s="73"/>
      <c r="C1766" s="73">
        <v>155</v>
      </c>
      <c r="D1766" s="16">
        <v>21235.279999999999</v>
      </c>
      <c r="E1766" s="12">
        <v>0.98153017496246941</v>
      </c>
      <c r="F1766"/>
      <c r="G1766"/>
    </row>
    <row r="1767" spans="1:7" x14ac:dyDescent="0.25">
      <c r="A1767" s="1" t="s">
        <v>8504</v>
      </c>
      <c r="B1767" s="73"/>
      <c r="C1767" s="73">
        <v>94</v>
      </c>
      <c r="D1767" s="16">
        <v>21202.93</v>
      </c>
      <c r="E1767" s="12">
        <v>0.98159318519644212</v>
      </c>
      <c r="F1767"/>
      <c r="G1767"/>
    </row>
    <row r="1768" spans="1:7" x14ac:dyDescent="0.25">
      <c r="A1768" s="1" t="s">
        <v>5829</v>
      </c>
      <c r="B1768" s="73"/>
      <c r="C1768" s="73">
        <v>56</v>
      </c>
      <c r="D1768" s="16">
        <v>21173.79</v>
      </c>
      <c r="E1768" s="12">
        <v>0.98165610883303345</v>
      </c>
      <c r="F1768"/>
      <c r="G1768"/>
    </row>
    <row r="1769" spans="1:7" x14ac:dyDescent="0.25">
      <c r="A1769" s="1" t="s">
        <v>14777</v>
      </c>
      <c r="B1769" s="73"/>
      <c r="C1769" s="73">
        <v>21</v>
      </c>
      <c r="D1769" s="16">
        <v>21171.15</v>
      </c>
      <c r="E1769" s="12">
        <v>0.9817190246241515</v>
      </c>
      <c r="F1769"/>
      <c r="G1769"/>
    </row>
    <row r="1770" spans="1:7" x14ac:dyDescent="0.25">
      <c r="A1770" s="1" t="s">
        <v>11971</v>
      </c>
      <c r="B1770" s="73"/>
      <c r="C1770" s="73">
        <v>25</v>
      </c>
      <c r="D1770" s="16">
        <v>21140.880000000001</v>
      </c>
      <c r="E1770" s="12">
        <v>0.98178185045978783</v>
      </c>
      <c r="F1770"/>
      <c r="G1770"/>
    </row>
    <row r="1771" spans="1:7" x14ac:dyDescent="0.25">
      <c r="A1771" s="1" t="s">
        <v>14289</v>
      </c>
      <c r="B1771" s="73"/>
      <c r="C1771" s="73">
        <v>52</v>
      </c>
      <c r="D1771" s="16">
        <v>21136.13</v>
      </c>
      <c r="E1771" s="12">
        <v>0.98184466217951605</v>
      </c>
      <c r="F1771"/>
      <c r="G1771"/>
    </row>
    <row r="1772" spans="1:7" x14ac:dyDescent="0.25">
      <c r="A1772" s="1" t="s">
        <v>11435</v>
      </c>
      <c r="B1772" s="73"/>
      <c r="C1772" s="73">
        <v>54</v>
      </c>
      <c r="D1772" s="16">
        <v>21133.96</v>
      </c>
      <c r="E1772" s="12">
        <v>0.98190746745050306</v>
      </c>
      <c r="F1772"/>
      <c r="G1772"/>
    </row>
    <row r="1773" spans="1:7" x14ac:dyDescent="0.25">
      <c r="A1773" s="1" t="s">
        <v>16350</v>
      </c>
      <c r="B1773" s="73"/>
      <c r="C1773" s="73">
        <v>2</v>
      </c>
      <c r="D1773" s="16">
        <v>21118.68</v>
      </c>
      <c r="E1773" s="12">
        <v>0.98197022731284267</v>
      </c>
      <c r="F1773"/>
      <c r="G1773"/>
    </row>
    <row r="1774" spans="1:7" x14ac:dyDescent="0.25">
      <c r="A1774" s="1" t="s">
        <v>15496</v>
      </c>
      <c r="B1774" s="73"/>
      <c r="C1774" s="73">
        <v>70</v>
      </c>
      <c r="D1774" s="16">
        <v>21104.46</v>
      </c>
      <c r="E1774" s="12">
        <v>0.98203294491661086</v>
      </c>
      <c r="F1774"/>
      <c r="G1774"/>
    </row>
    <row r="1775" spans="1:7" x14ac:dyDescent="0.25">
      <c r="A1775" s="1" t="s">
        <v>14560</v>
      </c>
      <c r="B1775" s="73"/>
      <c r="C1775" s="73">
        <v>0</v>
      </c>
      <c r="D1775" s="16">
        <v>21058.38</v>
      </c>
      <c r="E1775" s="12">
        <v>0.98209552558121183</v>
      </c>
      <c r="F1775"/>
      <c r="G1775"/>
    </row>
    <row r="1776" spans="1:7" x14ac:dyDescent="0.25">
      <c r="A1776" s="1" t="s">
        <v>12032</v>
      </c>
      <c r="B1776" s="73"/>
      <c r="C1776" s="73">
        <v>44</v>
      </c>
      <c r="D1776" s="16">
        <v>21048.93</v>
      </c>
      <c r="E1776" s="12">
        <v>0.98215807816258505</v>
      </c>
      <c r="F1776"/>
      <c r="G1776"/>
    </row>
    <row r="1777" spans="1:7" x14ac:dyDescent="0.25">
      <c r="A1777" s="1" t="s">
        <v>6494</v>
      </c>
      <c r="B1777" s="73"/>
      <c r="C1777" s="73">
        <v>54</v>
      </c>
      <c r="D1777" s="16">
        <v>20982.79</v>
      </c>
      <c r="E1777" s="12">
        <v>0.98222043419108207</v>
      </c>
      <c r="F1777"/>
      <c r="G1777"/>
    </row>
    <row r="1778" spans="1:7" x14ac:dyDescent="0.25">
      <c r="A1778" s="1" t="s">
        <v>11915</v>
      </c>
      <c r="B1778" s="73"/>
      <c r="C1778" s="73">
        <v>65</v>
      </c>
      <c r="D1778" s="16">
        <v>20928.39</v>
      </c>
      <c r="E1778" s="12">
        <v>0.98228262855528425</v>
      </c>
      <c r="F1778"/>
      <c r="G1778"/>
    </row>
    <row r="1779" spans="1:7" x14ac:dyDescent="0.25">
      <c r="A1779" s="1" t="s">
        <v>15208</v>
      </c>
      <c r="B1779" s="73"/>
      <c r="C1779" s="73">
        <v>21</v>
      </c>
      <c r="D1779" s="16">
        <v>20928.18</v>
      </c>
      <c r="E1779" s="12">
        <v>0.98234482229541464</v>
      </c>
      <c r="F1779"/>
      <c r="G1779"/>
    </row>
    <row r="1780" spans="1:7" x14ac:dyDescent="0.25">
      <c r="A1780" s="1" t="s">
        <v>14859</v>
      </c>
      <c r="B1780" s="73"/>
      <c r="C1780" s="73">
        <v>50</v>
      </c>
      <c r="D1780" s="16">
        <v>20910.39</v>
      </c>
      <c r="E1780" s="12">
        <v>0.98240696316775444</v>
      </c>
      <c r="F1780"/>
      <c r="G1780"/>
    </row>
    <row r="1781" spans="1:7" x14ac:dyDescent="0.25">
      <c r="A1781" s="1" t="s">
        <v>12619</v>
      </c>
      <c r="B1781" s="73"/>
      <c r="C1781" s="73">
        <v>30</v>
      </c>
      <c r="D1781" s="16">
        <v>20889.55</v>
      </c>
      <c r="E1781" s="12">
        <v>0.98246904210840491</v>
      </c>
      <c r="F1781"/>
      <c r="G1781"/>
    </row>
    <row r="1782" spans="1:7" x14ac:dyDescent="0.25">
      <c r="A1782" s="1" t="s">
        <v>13072</v>
      </c>
      <c r="B1782" s="73"/>
      <c r="C1782" s="73">
        <v>100</v>
      </c>
      <c r="D1782" s="16">
        <v>20858.240000000002</v>
      </c>
      <c r="E1782" s="12">
        <v>0.98253102800293268</v>
      </c>
      <c r="F1782"/>
      <c r="G1782"/>
    </row>
    <row r="1783" spans="1:7" x14ac:dyDescent="0.25">
      <c r="A1783" s="1" t="s">
        <v>12628</v>
      </c>
      <c r="B1783" s="73"/>
      <c r="C1783" s="73">
        <v>67</v>
      </c>
      <c r="D1783" s="16">
        <v>20816.669999999998</v>
      </c>
      <c r="E1783" s="12">
        <v>0.9825928903609763</v>
      </c>
      <c r="F1783"/>
      <c r="G1783"/>
    </row>
    <row r="1784" spans="1:7" x14ac:dyDescent="0.25">
      <c r="A1784" s="1" t="s">
        <v>15725</v>
      </c>
      <c r="B1784" s="73"/>
      <c r="C1784" s="73">
        <v>59</v>
      </c>
      <c r="D1784" s="16">
        <v>20789.91</v>
      </c>
      <c r="E1784" s="12">
        <v>0.98265467319445132</v>
      </c>
      <c r="F1784"/>
      <c r="G1784"/>
    </row>
    <row r="1785" spans="1:7" x14ac:dyDescent="0.25">
      <c r="A1785" s="1" t="s">
        <v>12561</v>
      </c>
      <c r="B1785" s="73"/>
      <c r="C1785" s="73">
        <v>52</v>
      </c>
      <c r="D1785" s="16">
        <v>20669.54</v>
      </c>
      <c r="E1785" s="12">
        <v>0.9827160983159563</v>
      </c>
      <c r="F1785"/>
      <c r="G1785"/>
    </row>
    <row r="1786" spans="1:7" x14ac:dyDescent="0.25">
      <c r="A1786" s="1" t="s">
        <v>12952</v>
      </c>
      <c r="B1786" s="73"/>
      <c r="C1786" s="73">
        <v>38</v>
      </c>
      <c r="D1786" s="16">
        <v>20607.73</v>
      </c>
      <c r="E1786" s="12">
        <v>0.9827773397523496</v>
      </c>
      <c r="F1786"/>
      <c r="G1786"/>
    </row>
    <row r="1787" spans="1:7" x14ac:dyDescent="0.25">
      <c r="A1787" s="1" t="s">
        <v>16223</v>
      </c>
      <c r="B1787" s="73"/>
      <c r="C1787" s="73">
        <v>1</v>
      </c>
      <c r="D1787" s="16">
        <v>20607.71</v>
      </c>
      <c r="E1787" s="12">
        <v>0.98283858112930744</v>
      </c>
      <c r="F1787"/>
      <c r="G1787"/>
    </row>
    <row r="1788" spans="1:7" x14ac:dyDescent="0.25">
      <c r="A1788" s="1" t="s">
        <v>7176</v>
      </c>
      <c r="B1788" s="73"/>
      <c r="C1788" s="73">
        <v>60</v>
      </c>
      <c r="D1788" s="16">
        <v>20576.900000000001</v>
      </c>
      <c r="E1788" s="12">
        <v>0.98289973094602767</v>
      </c>
      <c r="F1788"/>
      <c r="G1788"/>
    </row>
    <row r="1789" spans="1:7" x14ac:dyDescent="0.25">
      <c r="A1789" s="1" t="s">
        <v>14718</v>
      </c>
      <c r="B1789" s="73"/>
      <c r="C1789" s="73">
        <v>50</v>
      </c>
      <c r="D1789" s="16">
        <v>20446.189999999999</v>
      </c>
      <c r="E1789" s="12">
        <v>0.98296049232267468</v>
      </c>
      <c r="F1789"/>
      <c r="G1789"/>
    </row>
    <row r="1790" spans="1:7" x14ac:dyDescent="0.25">
      <c r="A1790" s="1" t="s">
        <v>13569</v>
      </c>
      <c r="B1790" s="73"/>
      <c r="C1790" s="73">
        <v>56</v>
      </c>
      <c r="D1790" s="16">
        <v>20404.560000000001</v>
      </c>
      <c r="E1790" s="12">
        <v>0.98302112998453139</v>
      </c>
      <c r="F1790"/>
      <c r="G1790"/>
    </row>
    <row r="1791" spans="1:7" x14ac:dyDescent="0.25">
      <c r="A1791" s="1" t="s">
        <v>11998</v>
      </c>
      <c r="B1791" s="73"/>
      <c r="C1791" s="73">
        <v>43</v>
      </c>
      <c r="D1791" s="16">
        <v>20373.55</v>
      </c>
      <c r="E1791" s="12">
        <v>0.98308167549179637</v>
      </c>
      <c r="F1791"/>
      <c r="G1791"/>
    </row>
    <row r="1792" spans="1:7" x14ac:dyDescent="0.25">
      <c r="A1792" s="1" t="s">
        <v>6348</v>
      </c>
      <c r="B1792" s="73"/>
      <c r="C1792" s="73">
        <v>60</v>
      </c>
      <c r="D1792" s="16">
        <v>20347.12</v>
      </c>
      <c r="E1792" s="12">
        <v>0.98314214245517706</v>
      </c>
      <c r="F1792"/>
      <c r="G1792"/>
    </row>
    <row r="1793" spans="1:7" x14ac:dyDescent="0.25">
      <c r="A1793" s="1" t="s">
        <v>5942</v>
      </c>
      <c r="B1793" s="73"/>
      <c r="C1793" s="73">
        <v>66</v>
      </c>
      <c r="D1793" s="16">
        <v>20338.29</v>
      </c>
      <c r="E1793" s="12">
        <v>0.98320258317782749</v>
      </c>
      <c r="F1793"/>
      <c r="G1793"/>
    </row>
    <row r="1794" spans="1:7" x14ac:dyDescent="0.25">
      <c r="A1794" s="1" t="s">
        <v>5871</v>
      </c>
      <c r="B1794" s="73"/>
      <c r="C1794" s="73">
        <v>107</v>
      </c>
      <c r="D1794" s="16">
        <v>20276.77</v>
      </c>
      <c r="E1794" s="12">
        <v>0.98326284107717954</v>
      </c>
      <c r="F1794"/>
      <c r="G1794"/>
    </row>
    <row r="1795" spans="1:7" x14ac:dyDescent="0.25">
      <c r="A1795" s="1" t="s">
        <v>5769</v>
      </c>
      <c r="B1795" s="73"/>
      <c r="C1795" s="73">
        <v>84</v>
      </c>
      <c r="D1795" s="16">
        <v>20233.53</v>
      </c>
      <c r="E1795" s="12">
        <v>0.9833229704771913</v>
      </c>
      <c r="F1795"/>
      <c r="G1795"/>
    </row>
    <row r="1796" spans="1:7" x14ac:dyDescent="0.25">
      <c r="A1796" s="1" t="s">
        <v>7317</v>
      </c>
      <c r="B1796" s="73"/>
      <c r="C1796" s="73">
        <v>70</v>
      </c>
      <c r="D1796" s="16">
        <v>20134.29</v>
      </c>
      <c r="E1796" s="12">
        <v>0.98338280495873598</v>
      </c>
      <c r="F1796"/>
      <c r="G1796"/>
    </row>
    <row r="1797" spans="1:7" x14ac:dyDescent="0.25">
      <c r="A1797" s="1" t="s">
        <v>14842</v>
      </c>
      <c r="B1797" s="73"/>
      <c r="C1797" s="73">
        <v>45</v>
      </c>
      <c r="D1797" s="16">
        <v>20119.009999999998</v>
      </c>
      <c r="E1797" s="12">
        <v>0.98344259403163292</v>
      </c>
      <c r="F1797"/>
      <c r="G1797"/>
    </row>
    <row r="1798" spans="1:7" x14ac:dyDescent="0.25">
      <c r="A1798" s="1" t="s">
        <v>13100</v>
      </c>
      <c r="B1798" s="73"/>
      <c r="C1798" s="73">
        <v>104</v>
      </c>
      <c r="D1798" s="16">
        <v>20096.03</v>
      </c>
      <c r="E1798" s="12">
        <v>0.98350231481325223</v>
      </c>
      <c r="F1798"/>
      <c r="G1798"/>
    </row>
    <row r="1799" spans="1:7" x14ac:dyDescent="0.25">
      <c r="A1799" s="1" t="s">
        <v>9314</v>
      </c>
      <c r="B1799" s="73"/>
      <c r="C1799" s="73">
        <v>75</v>
      </c>
      <c r="D1799" s="16">
        <v>20084.54</v>
      </c>
      <c r="E1799" s="12">
        <v>0.983562001449233</v>
      </c>
      <c r="F1799"/>
      <c r="G1799"/>
    </row>
    <row r="1800" spans="1:7" x14ac:dyDescent="0.25">
      <c r="A1800" s="1" t="s">
        <v>16034</v>
      </c>
      <c r="B1800" s="73"/>
      <c r="C1800" s="73">
        <v>52</v>
      </c>
      <c r="D1800" s="16">
        <v>20040.84</v>
      </c>
      <c r="E1800" s="12">
        <v>0.9836215582188591</v>
      </c>
      <c r="F1800"/>
      <c r="G1800"/>
    </row>
    <row r="1801" spans="1:7" x14ac:dyDescent="0.25">
      <c r="A1801" s="1" t="s">
        <v>15516</v>
      </c>
      <c r="B1801" s="73"/>
      <c r="C1801" s="73">
        <v>0</v>
      </c>
      <c r="D1801" s="16">
        <v>20000</v>
      </c>
      <c r="E1801" s="12">
        <v>0.98368099362139327</v>
      </c>
      <c r="F1801"/>
      <c r="G1801"/>
    </row>
    <row r="1802" spans="1:7" x14ac:dyDescent="0.25">
      <c r="A1802" s="1" t="s">
        <v>12406</v>
      </c>
      <c r="B1802" s="73"/>
      <c r="C1802" s="73">
        <v>81</v>
      </c>
      <c r="D1802" s="16">
        <v>19913.36</v>
      </c>
      <c r="E1802" s="12">
        <v>0.98374017154976379</v>
      </c>
      <c r="F1802"/>
      <c r="G1802"/>
    </row>
    <row r="1803" spans="1:7" x14ac:dyDescent="0.25">
      <c r="A1803" s="1" t="s">
        <v>11573</v>
      </c>
      <c r="B1803" s="73"/>
      <c r="C1803" s="73">
        <v>14</v>
      </c>
      <c r="D1803" s="16">
        <v>19867.68</v>
      </c>
      <c r="E1803" s="12">
        <v>0.98379921372767487</v>
      </c>
      <c r="F1803"/>
      <c r="G1803"/>
    </row>
    <row r="1804" spans="1:7" x14ac:dyDescent="0.25">
      <c r="A1804" s="1" t="s">
        <v>12038</v>
      </c>
      <c r="B1804" s="73"/>
      <c r="C1804" s="73">
        <v>5</v>
      </c>
      <c r="D1804" s="16">
        <v>19846.03</v>
      </c>
      <c r="E1804" s="12">
        <v>0.98385819156676257</v>
      </c>
      <c r="F1804"/>
      <c r="G1804"/>
    </row>
    <row r="1805" spans="1:7" x14ac:dyDescent="0.25">
      <c r="A1805" s="1" t="s">
        <v>5615</v>
      </c>
      <c r="B1805" s="73"/>
      <c r="C1805" s="73">
        <v>65</v>
      </c>
      <c r="D1805" s="16">
        <v>19827.849999999999</v>
      </c>
      <c r="E1805" s="12">
        <v>0.98391711537906945</v>
      </c>
      <c r="F1805"/>
      <c r="G1805"/>
    </row>
    <row r="1806" spans="1:7" x14ac:dyDescent="0.25">
      <c r="A1806" s="1" t="s">
        <v>9844</v>
      </c>
      <c r="B1806" s="73"/>
      <c r="C1806" s="73">
        <v>54</v>
      </c>
      <c r="D1806" s="16">
        <v>19805.64</v>
      </c>
      <c r="E1806" s="12">
        <v>0.98397597318836183</v>
      </c>
      <c r="F1806"/>
      <c r="G1806"/>
    </row>
    <row r="1807" spans="1:7" x14ac:dyDescent="0.25">
      <c r="A1807" s="1" t="s">
        <v>11982</v>
      </c>
      <c r="B1807" s="73"/>
      <c r="C1807" s="73">
        <v>98</v>
      </c>
      <c r="D1807" s="16">
        <v>19692.84</v>
      </c>
      <c r="E1807" s="12">
        <v>0.98403449578198376</v>
      </c>
      <c r="F1807"/>
      <c r="G1807"/>
    </row>
    <row r="1808" spans="1:7" x14ac:dyDescent="0.25">
      <c r="A1808" s="1" t="s">
        <v>9721</v>
      </c>
      <c r="B1808" s="73"/>
      <c r="C1808" s="73">
        <v>31</v>
      </c>
      <c r="D1808" s="16">
        <v>19691.71</v>
      </c>
      <c r="E1808" s="12">
        <v>0.98409301501750557</v>
      </c>
      <c r="F1808"/>
      <c r="G1808"/>
    </row>
    <row r="1809" spans="1:7" x14ac:dyDescent="0.25">
      <c r="A1809" s="1" t="s">
        <v>11300</v>
      </c>
      <c r="B1809" s="73"/>
      <c r="C1809" s="73">
        <v>39</v>
      </c>
      <c r="D1809" s="16">
        <v>19662.04</v>
      </c>
      <c r="E1809" s="12">
        <v>0.98415144608060778</v>
      </c>
      <c r="F1809"/>
      <c r="G1809"/>
    </row>
    <row r="1810" spans="1:7" x14ac:dyDescent="0.25">
      <c r="A1810" s="1" t="s">
        <v>13596</v>
      </c>
      <c r="B1810" s="73"/>
      <c r="C1810" s="73">
        <v>56</v>
      </c>
      <c r="D1810" s="16">
        <v>19634.66</v>
      </c>
      <c r="E1810" s="12">
        <v>0.98420979577664403</v>
      </c>
      <c r="F1810"/>
      <c r="G1810"/>
    </row>
    <row r="1811" spans="1:7" x14ac:dyDescent="0.25">
      <c r="A1811" s="1" t="s">
        <v>14734</v>
      </c>
      <c r="B1811" s="73"/>
      <c r="C1811" s="73">
        <v>113</v>
      </c>
      <c r="D1811" s="16">
        <v>19606.16</v>
      </c>
      <c r="E1811" s="12">
        <v>0.98426806077723161</v>
      </c>
      <c r="F1811"/>
      <c r="G1811"/>
    </row>
    <row r="1812" spans="1:7" x14ac:dyDescent="0.25">
      <c r="A1812" s="1" t="s">
        <v>11467</v>
      </c>
      <c r="B1812" s="73"/>
      <c r="C1812" s="73">
        <v>54</v>
      </c>
      <c r="D1812" s="16">
        <v>19511.66</v>
      </c>
      <c r="E1812" s="12">
        <v>0.98432604494554221</v>
      </c>
      <c r="F1812"/>
      <c r="G1812"/>
    </row>
    <row r="1813" spans="1:7" x14ac:dyDescent="0.25">
      <c r="A1813" s="1" t="s">
        <v>7785</v>
      </c>
      <c r="B1813" s="73"/>
      <c r="C1813" s="73">
        <v>77</v>
      </c>
      <c r="D1813" s="16">
        <v>19465.18</v>
      </c>
      <c r="E1813" s="12">
        <v>0.98438389098597723</v>
      </c>
      <c r="F1813"/>
      <c r="G1813"/>
    </row>
    <row r="1814" spans="1:7" x14ac:dyDescent="0.25">
      <c r="A1814" s="1" t="s">
        <v>5770</v>
      </c>
      <c r="B1814" s="73"/>
      <c r="C1814" s="73">
        <v>81</v>
      </c>
      <c r="D1814" s="16">
        <v>19433.52</v>
      </c>
      <c r="E1814" s="12">
        <v>0.98444164294017</v>
      </c>
      <c r="F1814"/>
      <c r="G1814"/>
    </row>
    <row r="1815" spans="1:7" x14ac:dyDescent="0.25">
      <c r="A1815" s="1" t="s">
        <v>6554</v>
      </c>
      <c r="B1815" s="73"/>
      <c r="C1815" s="73">
        <v>35</v>
      </c>
      <c r="D1815" s="16">
        <v>19398.060000000001</v>
      </c>
      <c r="E1815" s="12">
        <v>0.98449928951539412</v>
      </c>
      <c r="F1815"/>
      <c r="G1815"/>
    </row>
    <row r="1816" spans="1:7" x14ac:dyDescent="0.25">
      <c r="A1816" s="1" t="s">
        <v>6962</v>
      </c>
      <c r="B1816" s="73"/>
      <c r="C1816" s="73">
        <v>84</v>
      </c>
      <c r="D1816" s="16">
        <v>19371.990000000002</v>
      </c>
      <c r="E1816" s="12">
        <v>0.98455685861657105</v>
      </c>
      <c r="F1816"/>
      <c r="G1816"/>
    </row>
    <row r="1817" spans="1:7" x14ac:dyDescent="0.25">
      <c r="A1817" s="1" t="s">
        <v>15843</v>
      </c>
      <c r="B1817" s="73"/>
      <c r="C1817" s="73">
        <v>71</v>
      </c>
      <c r="D1817" s="16">
        <v>19352.78</v>
      </c>
      <c r="E1817" s="12">
        <v>0.98461437063004376</v>
      </c>
      <c r="F1817"/>
      <c r="G1817"/>
    </row>
    <row r="1818" spans="1:7" x14ac:dyDescent="0.25">
      <c r="A1818" s="1" t="s">
        <v>7864</v>
      </c>
      <c r="B1818" s="73"/>
      <c r="C1818" s="73">
        <v>40</v>
      </c>
      <c r="D1818" s="16">
        <v>19275.18</v>
      </c>
      <c r="E1818" s="12">
        <v>0.98467165203415474</v>
      </c>
      <c r="F1818"/>
      <c r="G1818"/>
    </row>
    <row r="1819" spans="1:7" x14ac:dyDescent="0.25">
      <c r="A1819" s="1" t="s">
        <v>13509</v>
      </c>
      <c r="B1819" s="73"/>
      <c r="C1819" s="73">
        <v>41</v>
      </c>
      <c r="D1819" s="16">
        <v>19243.23</v>
      </c>
      <c r="E1819" s="12">
        <v>0.9847288384902102</v>
      </c>
      <c r="F1819"/>
      <c r="G1819"/>
    </row>
    <row r="1820" spans="1:7" x14ac:dyDescent="0.25">
      <c r="A1820" s="1" t="s">
        <v>13164</v>
      </c>
      <c r="B1820" s="73"/>
      <c r="C1820" s="73">
        <v>106</v>
      </c>
      <c r="D1820" s="16">
        <v>19219.98</v>
      </c>
      <c r="E1820" s="12">
        <v>0.9847859558526102</v>
      </c>
      <c r="F1820"/>
      <c r="G1820"/>
    </row>
    <row r="1821" spans="1:7" x14ac:dyDescent="0.25">
      <c r="A1821" s="1" t="s">
        <v>9683</v>
      </c>
      <c r="B1821" s="73"/>
      <c r="C1821" s="73">
        <v>33</v>
      </c>
      <c r="D1821" s="16">
        <v>19141.36</v>
      </c>
      <c r="E1821" s="12">
        <v>0.98484283957444285</v>
      </c>
      <c r="F1821"/>
      <c r="G1821"/>
    </row>
    <row r="1822" spans="1:7" x14ac:dyDescent="0.25">
      <c r="A1822" s="1" t="s">
        <v>15570</v>
      </c>
      <c r="B1822" s="73"/>
      <c r="C1822" s="73">
        <v>60</v>
      </c>
      <c r="D1822" s="16">
        <v>19090.45</v>
      </c>
      <c r="E1822" s="12">
        <v>0.98489957200345823</v>
      </c>
      <c r="F1822"/>
      <c r="G1822"/>
    </row>
    <row r="1823" spans="1:7" x14ac:dyDescent="0.25">
      <c r="A1823" s="1" t="s">
        <v>15428</v>
      </c>
      <c r="B1823" s="73"/>
      <c r="C1823" s="73">
        <v>42</v>
      </c>
      <c r="D1823" s="16">
        <v>19031.419999999998</v>
      </c>
      <c r="E1823" s="12">
        <v>0.98495612900888319</v>
      </c>
      <c r="F1823"/>
      <c r="G1823"/>
    </row>
    <row r="1824" spans="1:7" x14ac:dyDescent="0.25">
      <c r="A1824" s="1" t="s">
        <v>12040</v>
      </c>
      <c r="B1824" s="73"/>
      <c r="C1824" s="73">
        <v>31</v>
      </c>
      <c r="D1824" s="16">
        <v>18955.96</v>
      </c>
      <c r="E1824" s="12">
        <v>0.98501246176453428</v>
      </c>
      <c r="F1824"/>
      <c r="G1824"/>
    </row>
    <row r="1825" spans="1:7" x14ac:dyDescent="0.25">
      <c r="A1825" s="1" t="s">
        <v>13588</v>
      </c>
      <c r="B1825" s="73"/>
      <c r="C1825" s="73">
        <v>53</v>
      </c>
      <c r="D1825" s="16">
        <v>18945.189999999999</v>
      </c>
      <c r="E1825" s="12">
        <v>0.98506876251422104</v>
      </c>
      <c r="F1825"/>
      <c r="G1825"/>
    </row>
    <row r="1826" spans="1:7" x14ac:dyDescent="0.25">
      <c r="A1826" s="1" t="s">
        <v>13637</v>
      </c>
      <c r="B1826" s="73"/>
      <c r="C1826" s="73">
        <v>64</v>
      </c>
      <c r="D1826" s="16">
        <v>18869.18</v>
      </c>
      <c r="E1826" s="12">
        <v>0.98512483737966061</v>
      </c>
      <c r="F1826"/>
      <c r="G1826"/>
    </row>
    <row r="1827" spans="1:7" x14ac:dyDescent="0.25">
      <c r="A1827" s="1" t="s">
        <v>5935</v>
      </c>
      <c r="B1827" s="73"/>
      <c r="C1827" s="73">
        <v>35</v>
      </c>
      <c r="D1827" s="16">
        <v>18831.23</v>
      </c>
      <c r="E1827" s="12">
        <v>0.9851807994664239</v>
      </c>
      <c r="F1827"/>
      <c r="G1827"/>
    </row>
    <row r="1828" spans="1:7" x14ac:dyDescent="0.25">
      <c r="A1828" s="1" t="s">
        <v>5595</v>
      </c>
      <c r="B1828" s="73"/>
      <c r="C1828" s="73">
        <v>30</v>
      </c>
      <c r="D1828" s="16">
        <v>18826.79</v>
      </c>
      <c r="E1828" s="12">
        <v>0.98523674835852781</v>
      </c>
      <c r="F1828"/>
      <c r="G1828"/>
    </row>
    <row r="1829" spans="1:7" x14ac:dyDescent="0.25">
      <c r="A1829" s="1" t="s">
        <v>5866</v>
      </c>
      <c r="B1829" s="73"/>
      <c r="C1829" s="73">
        <v>61</v>
      </c>
      <c r="D1829" s="16">
        <v>18824.62</v>
      </c>
      <c r="E1829" s="12">
        <v>0.98529269080189041</v>
      </c>
      <c r="F1829"/>
      <c r="G1829"/>
    </row>
    <row r="1830" spans="1:7" x14ac:dyDescent="0.25">
      <c r="A1830" s="1" t="s">
        <v>5713</v>
      </c>
      <c r="B1830" s="73"/>
      <c r="C1830" s="73">
        <v>93</v>
      </c>
      <c r="D1830" s="16">
        <v>18790.77</v>
      </c>
      <c r="E1830" s="12">
        <v>0.98534853265083422</v>
      </c>
      <c r="F1830"/>
      <c r="G1830"/>
    </row>
    <row r="1831" spans="1:7" x14ac:dyDescent="0.25">
      <c r="A1831" s="1" t="s">
        <v>5930</v>
      </c>
      <c r="B1831" s="73"/>
      <c r="C1831" s="73">
        <v>56</v>
      </c>
      <c r="D1831" s="16">
        <v>18738</v>
      </c>
      <c r="E1831" s="12">
        <v>0.98540421767946851</v>
      </c>
      <c r="F1831"/>
      <c r="G1831"/>
    </row>
    <row r="1832" spans="1:7" x14ac:dyDescent="0.25">
      <c r="A1832" s="1" t="s">
        <v>15788</v>
      </c>
      <c r="B1832" s="73"/>
      <c r="C1832" s="73">
        <v>67</v>
      </c>
      <c r="D1832" s="16">
        <v>18731.060000000001</v>
      </c>
      <c r="E1832" s="12">
        <v>0.98545988208401814</v>
      </c>
      <c r="F1832"/>
      <c r="G1832"/>
    </row>
    <row r="1833" spans="1:7" x14ac:dyDescent="0.25">
      <c r="A1833" s="1" t="s">
        <v>7423</v>
      </c>
      <c r="B1833" s="73"/>
      <c r="C1833" s="73">
        <v>83</v>
      </c>
      <c r="D1833" s="16">
        <v>18718.62</v>
      </c>
      <c r="E1833" s="12">
        <v>0.98551550951974742</v>
      </c>
      <c r="F1833"/>
      <c r="G1833"/>
    </row>
    <row r="1834" spans="1:7" x14ac:dyDescent="0.25">
      <c r="A1834" s="1" t="s">
        <v>15875</v>
      </c>
      <c r="B1834" s="73"/>
      <c r="C1834" s="73">
        <v>107</v>
      </c>
      <c r="D1834" s="16">
        <v>18649.900000000001</v>
      </c>
      <c r="E1834" s="12">
        <v>0.9855709327354335</v>
      </c>
      <c r="F1834"/>
      <c r="G1834"/>
    </row>
    <row r="1835" spans="1:7" x14ac:dyDescent="0.25">
      <c r="A1835" s="1" t="s">
        <v>13592</v>
      </c>
      <c r="B1835" s="73"/>
      <c r="C1835" s="73">
        <v>65</v>
      </c>
      <c r="D1835" s="16">
        <v>18635.89</v>
      </c>
      <c r="E1835" s="12">
        <v>0.98562631431662007</v>
      </c>
      <c r="F1835"/>
      <c r="G1835"/>
    </row>
    <row r="1836" spans="1:7" x14ac:dyDescent="0.25">
      <c r="A1836" s="1" t="s">
        <v>5805</v>
      </c>
      <c r="B1836" s="73"/>
      <c r="C1836" s="73">
        <v>83</v>
      </c>
      <c r="D1836" s="16">
        <v>18625.53</v>
      </c>
      <c r="E1836" s="12">
        <v>0.98568166511026811</v>
      </c>
      <c r="F1836"/>
      <c r="G1836"/>
    </row>
    <row r="1837" spans="1:7" x14ac:dyDescent="0.25">
      <c r="A1837" s="1" t="s">
        <v>15746</v>
      </c>
      <c r="B1837" s="73"/>
      <c r="C1837" s="73">
        <v>53</v>
      </c>
      <c r="D1837" s="16">
        <v>18616.740000000002</v>
      </c>
      <c r="E1837" s="12">
        <v>0.98573698978205693</v>
      </c>
      <c r="F1837"/>
      <c r="G1837"/>
    </row>
    <row r="1838" spans="1:7" x14ac:dyDescent="0.25">
      <c r="A1838" s="1" t="s">
        <v>14730</v>
      </c>
      <c r="B1838" s="73"/>
      <c r="C1838" s="73">
        <v>88</v>
      </c>
      <c r="D1838" s="16">
        <v>18606.07</v>
      </c>
      <c r="E1838" s="12">
        <v>0.98579228274505837</v>
      </c>
      <c r="F1838"/>
      <c r="G1838"/>
    </row>
    <row r="1839" spans="1:7" x14ac:dyDescent="0.25">
      <c r="A1839" s="1" t="s">
        <v>15462</v>
      </c>
      <c r="B1839" s="73"/>
      <c r="C1839" s="73">
        <v>108</v>
      </c>
      <c r="D1839" s="16">
        <v>18594.310000000001</v>
      </c>
      <c r="E1839" s="12">
        <v>0.98584754076004311</v>
      </c>
      <c r="F1839"/>
      <c r="G1839"/>
    </row>
    <row r="1840" spans="1:7" x14ac:dyDescent="0.25">
      <c r="A1840" s="1" t="s">
        <v>13512</v>
      </c>
      <c r="B1840" s="73"/>
      <c r="C1840" s="73">
        <v>8</v>
      </c>
      <c r="D1840" s="16">
        <v>18495.45</v>
      </c>
      <c r="E1840" s="12">
        <v>0.98590250498583321</v>
      </c>
      <c r="F1840"/>
      <c r="G1840"/>
    </row>
    <row r="1841" spans="1:7" x14ac:dyDescent="0.25">
      <c r="A1841" s="1" t="s">
        <v>14808</v>
      </c>
      <c r="B1841" s="73"/>
      <c r="C1841" s="73">
        <v>20</v>
      </c>
      <c r="D1841" s="16">
        <v>18477.689999999999</v>
      </c>
      <c r="E1841" s="12">
        <v>0.98595741643298573</v>
      </c>
      <c r="F1841"/>
      <c r="G1841"/>
    </row>
    <row r="1842" spans="1:7" x14ac:dyDescent="0.25">
      <c r="A1842" s="1" t="s">
        <v>14830</v>
      </c>
      <c r="B1842" s="73"/>
      <c r="C1842" s="73">
        <v>56</v>
      </c>
      <c r="D1842" s="16">
        <v>18467.689999999999</v>
      </c>
      <c r="E1842" s="12">
        <v>0.98601229816243707</v>
      </c>
      <c r="F1842"/>
      <c r="G1842"/>
    </row>
    <row r="1843" spans="1:7" x14ac:dyDescent="0.25">
      <c r="A1843" s="1" t="s">
        <v>9584</v>
      </c>
      <c r="B1843" s="73"/>
      <c r="C1843" s="73">
        <v>102</v>
      </c>
      <c r="D1843" s="16">
        <v>18453.04</v>
      </c>
      <c r="E1843" s="12">
        <v>0.98606713635545618</v>
      </c>
      <c r="F1843"/>
      <c r="G1843"/>
    </row>
    <row r="1844" spans="1:7" x14ac:dyDescent="0.25">
      <c r="A1844" s="1" t="s">
        <v>15628</v>
      </c>
      <c r="B1844" s="73"/>
      <c r="C1844" s="73">
        <v>12</v>
      </c>
      <c r="D1844" s="16">
        <v>18447.95</v>
      </c>
      <c r="E1844" s="12">
        <v>0.98612195942216518</v>
      </c>
      <c r="F1844"/>
      <c r="G1844"/>
    </row>
    <row r="1845" spans="1:7" x14ac:dyDescent="0.25">
      <c r="A1845" s="1" t="s">
        <v>11162</v>
      </c>
      <c r="B1845" s="73"/>
      <c r="C1845" s="73">
        <v>81</v>
      </c>
      <c r="D1845" s="16">
        <v>18431.55</v>
      </c>
      <c r="E1845" s="12">
        <v>0.98617673375184411</v>
      </c>
      <c r="F1845"/>
      <c r="G1845"/>
    </row>
    <row r="1846" spans="1:7" x14ac:dyDescent="0.25">
      <c r="A1846" s="1" t="s">
        <v>12814</v>
      </c>
      <c r="B1846" s="73"/>
      <c r="C1846" s="73">
        <v>51</v>
      </c>
      <c r="D1846" s="16">
        <v>18403.560000000001</v>
      </c>
      <c r="E1846" s="12">
        <v>0.98623142490167726</v>
      </c>
      <c r="F1846"/>
      <c r="G1846"/>
    </row>
    <row r="1847" spans="1:7" x14ac:dyDescent="0.25">
      <c r="A1847" s="1" t="s">
        <v>9668</v>
      </c>
      <c r="B1847" s="73"/>
      <c r="C1847" s="73">
        <v>51</v>
      </c>
      <c r="D1847" s="16">
        <v>18381.28</v>
      </c>
      <c r="E1847" s="12">
        <v>0.98628604984047186</v>
      </c>
      <c r="F1847"/>
      <c r="G1847"/>
    </row>
    <row r="1848" spans="1:7" x14ac:dyDescent="0.25">
      <c r="A1848" s="1" t="s">
        <v>5797</v>
      </c>
      <c r="B1848" s="73"/>
      <c r="C1848" s="73">
        <v>44</v>
      </c>
      <c r="D1848" s="16">
        <v>18328.29</v>
      </c>
      <c r="E1848" s="12">
        <v>0.98634051730516759</v>
      </c>
      <c r="F1848"/>
      <c r="G1848"/>
    </row>
    <row r="1849" spans="1:7" x14ac:dyDescent="0.25">
      <c r="A1849" s="1" t="s">
        <v>14680</v>
      </c>
      <c r="B1849" s="73"/>
      <c r="C1849" s="73">
        <v>37</v>
      </c>
      <c r="D1849" s="16">
        <v>18212.810000000001</v>
      </c>
      <c r="E1849" s="12">
        <v>0.98639464158984902</v>
      </c>
      <c r="F1849"/>
      <c r="G1849"/>
    </row>
    <row r="1850" spans="1:7" x14ac:dyDescent="0.25">
      <c r="A1850" s="1" t="s">
        <v>15325</v>
      </c>
      <c r="B1850" s="73"/>
      <c r="C1850" s="73">
        <v>43</v>
      </c>
      <c r="D1850" s="16">
        <v>18175.96</v>
      </c>
      <c r="E1850" s="12">
        <v>0.98644865636480128</v>
      </c>
      <c r="F1850"/>
      <c r="G1850"/>
    </row>
    <row r="1851" spans="1:7" x14ac:dyDescent="0.25">
      <c r="A1851" s="1" t="s">
        <v>9550</v>
      </c>
      <c r="B1851" s="73"/>
      <c r="C1851" s="73">
        <v>104</v>
      </c>
      <c r="D1851" s="16">
        <v>18167.57</v>
      </c>
      <c r="E1851" s="12">
        <v>0.98650264620660211</v>
      </c>
      <c r="F1851"/>
      <c r="G1851"/>
    </row>
    <row r="1852" spans="1:7" x14ac:dyDescent="0.25">
      <c r="A1852" s="1" t="s">
        <v>15861</v>
      </c>
      <c r="B1852" s="73"/>
      <c r="C1852" s="73">
        <v>8</v>
      </c>
      <c r="D1852" s="16">
        <v>18147.580000000002</v>
      </c>
      <c r="E1852" s="12">
        <v>0.98655657664271812</v>
      </c>
      <c r="F1852"/>
      <c r="G1852"/>
    </row>
    <row r="1853" spans="1:7" x14ac:dyDescent="0.25">
      <c r="A1853" s="1" t="s">
        <v>12255</v>
      </c>
      <c r="B1853" s="73"/>
      <c r="C1853" s="73">
        <v>90</v>
      </c>
      <c r="D1853" s="16">
        <v>18142.560000000001</v>
      </c>
      <c r="E1853" s="12">
        <v>0.98661049216054819</v>
      </c>
      <c r="F1853"/>
      <c r="G1853"/>
    </row>
    <row r="1854" spans="1:7" x14ac:dyDescent="0.25">
      <c r="A1854" s="1" t="s">
        <v>13541</v>
      </c>
      <c r="B1854" s="73"/>
      <c r="C1854" s="73">
        <v>27</v>
      </c>
      <c r="D1854" s="16">
        <v>18097.689999999999</v>
      </c>
      <c r="E1854" s="12">
        <v>0.98666427433505266</v>
      </c>
      <c r="F1854"/>
      <c r="G1854"/>
    </row>
    <row r="1855" spans="1:7" x14ac:dyDescent="0.25">
      <c r="A1855" s="1" t="s">
        <v>5753</v>
      </c>
      <c r="B1855" s="73"/>
      <c r="C1855" s="73">
        <v>24</v>
      </c>
      <c r="D1855" s="16">
        <v>18017.79</v>
      </c>
      <c r="E1855" s="12">
        <v>0.98671781906512401</v>
      </c>
      <c r="F1855"/>
      <c r="G1855"/>
    </row>
    <row r="1856" spans="1:7" x14ac:dyDescent="0.25">
      <c r="A1856" s="1" t="s">
        <v>9502</v>
      </c>
      <c r="B1856" s="73"/>
      <c r="C1856" s="73">
        <v>50</v>
      </c>
      <c r="D1856" s="16">
        <v>17906.02</v>
      </c>
      <c r="E1856" s="12">
        <v>0.98677103164044822</v>
      </c>
      <c r="F1856"/>
      <c r="G1856"/>
    </row>
    <row r="1857" spans="1:7" x14ac:dyDescent="0.25">
      <c r="A1857" s="1" t="s">
        <v>15554</v>
      </c>
      <c r="B1857" s="73"/>
      <c r="C1857" s="73">
        <v>73</v>
      </c>
      <c r="D1857" s="16">
        <v>17889.060000000001</v>
      </c>
      <c r="E1857" s="12">
        <v>0.98682419381455122</v>
      </c>
      <c r="F1857"/>
      <c r="G1857"/>
    </row>
    <row r="1858" spans="1:7" x14ac:dyDescent="0.25">
      <c r="A1858" s="1" t="s">
        <v>14524</v>
      </c>
      <c r="B1858" s="73"/>
      <c r="C1858" s="73">
        <v>51</v>
      </c>
      <c r="D1858" s="16">
        <v>17853.09</v>
      </c>
      <c r="E1858" s="12">
        <v>0.98687724909408259</v>
      </c>
      <c r="F1858"/>
      <c r="G1858"/>
    </row>
    <row r="1859" spans="1:7" x14ac:dyDescent="0.25">
      <c r="A1859" s="1" t="s">
        <v>5393</v>
      </c>
      <c r="B1859" s="73"/>
      <c r="C1859" s="73">
        <v>37</v>
      </c>
      <c r="D1859" s="16">
        <v>17848.98</v>
      </c>
      <c r="E1859" s="12">
        <v>0.9869302921596389</v>
      </c>
      <c r="F1859"/>
      <c r="G1859"/>
    </row>
    <row r="1860" spans="1:7" x14ac:dyDescent="0.25">
      <c r="A1860" s="1" t="s">
        <v>12853</v>
      </c>
      <c r="B1860" s="73"/>
      <c r="C1860" s="73">
        <v>27</v>
      </c>
      <c r="D1860" s="16">
        <v>17846.62</v>
      </c>
      <c r="E1860" s="12">
        <v>0.98698332821181767</v>
      </c>
      <c r="F1860"/>
      <c r="G1860"/>
    </row>
    <row r="1861" spans="1:7" x14ac:dyDescent="0.25">
      <c r="A1861" s="1" t="s">
        <v>15055</v>
      </c>
      <c r="B1861" s="73"/>
      <c r="C1861" s="73">
        <v>60</v>
      </c>
      <c r="D1861" s="16">
        <v>17798.47</v>
      </c>
      <c r="E1861" s="12">
        <v>0.98703622117326484</v>
      </c>
      <c r="F1861"/>
      <c r="G1861"/>
    </row>
    <row r="1862" spans="1:7" x14ac:dyDescent="0.25">
      <c r="A1862" s="1" t="s">
        <v>15702</v>
      </c>
      <c r="B1862" s="73"/>
      <c r="C1862" s="73">
        <v>84</v>
      </c>
      <c r="D1862" s="16">
        <v>17757.330000000002</v>
      </c>
      <c r="E1862" s="12">
        <v>0.98708899187608889</v>
      </c>
      <c r="F1862"/>
      <c r="G1862"/>
    </row>
    <row r="1863" spans="1:7" x14ac:dyDescent="0.25">
      <c r="A1863" s="1" t="s">
        <v>5515</v>
      </c>
      <c r="B1863" s="73"/>
      <c r="C1863" s="73">
        <v>65</v>
      </c>
      <c r="D1863" s="16">
        <v>17748.62</v>
      </c>
      <c r="E1863" s="12">
        <v>0.98714173669479532</v>
      </c>
      <c r="F1863"/>
      <c r="G1863"/>
    </row>
    <row r="1864" spans="1:7" x14ac:dyDescent="0.25">
      <c r="A1864" s="1" t="s">
        <v>8856</v>
      </c>
      <c r="B1864" s="73"/>
      <c r="C1864" s="73">
        <v>76</v>
      </c>
      <c r="D1864" s="16">
        <v>17736.650000000001</v>
      </c>
      <c r="E1864" s="12">
        <v>0.98719444594141315</v>
      </c>
      <c r="F1864"/>
      <c r="G1864"/>
    </row>
    <row r="1865" spans="1:7" x14ac:dyDescent="0.25">
      <c r="A1865" s="1" t="s">
        <v>11931</v>
      </c>
      <c r="B1865" s="73"/>
      <c r="C1865" s="73">
        <v>82</v>
      </c>
      <c r="D1865" s="16">
        <v>17641.55</v>
      </c>
      <c r="E1865" s="12">
        <v>0.98724687257269206</v>
      </c>
      <c r="F1865"/>
      <c r="G1865"/>
    </row>
    <row r="1866" spans="1:7" x14ac:dyDescent="0.25">
      <c r="A1866" s="1" t="s">
        <v>5525</v>
      </c>
      <c r="B1866" s="73"/>
      <c r="C1866" s="73">
        <v>93</v>
      </c>
      <c r="D1866" s="16">
        <v>17629.63</v>
      </c>
      <c r="E1866" s="12">
        <v>0.98729926378047095</v>
      </c>
      <c r="F1866"/>
      <c r="G1866"/>
    </row>
    <row r="1867" spans="1:7" x14ac:dyDescent="0.25">
      <c r="A1867" s="1" t="s">
        <v>10700</v>
      </c>
      <c r="B1867" s="73"/>
      <c r="C1867" s="73">
        <v>39</v>
      </c>
      <c r="D1867" s="16">
        <v>17621.240000000002</v>
      </c>
      <c r="E1867" s="12">
        <v>0.98735163005509852</v>
      </c>
      <c r="F1867"/>
      <c r="G1867"/>
    </row>
    <row r="1868" spans="1:7" x14ac:dyDescent="0.25">
      <c r="A1868" s="1" t="s">
        <v>14736</v>
      </c>
      <c r="B1868" s="73"/>
      <c r="C1868" s="73">
        <v>108</v>
      </c>
      <c r="D1868" s="16">
        <v>17605.98</v>
      </c>
      <c r="E1868" s="12">
        <v>0.98740395098051403</v>
      </c>
      <c r="F1868"/>
      <c r="G1868"/>
    </row>
    <row r="1869" spans="1:7" x14ac:dyDescent="0.25">
      <c r="A1869" s="1" t="s">
        <v>6001</v>
      </c>
      <c r="B1869" s="73"/>
      <c r="C1869" s="73">
        <v>13</v>
      </c>
      <c r="D1869" s="16">
        <v>17601.64</v>
      </c>
      <c r="E1869" s="12">
        <v>0.98745625900844713</v>
      </c>
      <c r="F1869"/>
      <c r="G1869"/>
    </row>
    <row r="1870" spans="1:7" x14ac:dyDescent="0.25">
      <c r="A1870" s="1" t="s">
        <v>14937</v>
      </c>
      <c r="B1870" s="73"/>
      <c r="C1870" s="73">
        <v>58</v>
      </c>
      <c r="D1870" s="16">
        <v>17548.400000000001</v>
      </c>
      <c r="E1870" s="12">
        <v>0.98750840881933866</v>
      </c>
      <c r="F1870"/>
      <c r="G1870"/>
    </row>
    <row r="1871" spans="1:7" x14ac:dyDescent="0.25">
      <c r="A1871" s="1" t="s">
        <v>11593</v>
      </c>
      <c r="B1871" s="73"/>
      <c r="C1871" s="73">
        <v>47</v>
      </c>
      <c r="D1871" s="16">
        <v>17484.169999999998</v>
      </c>
      <c r="E1871" s="12">
        <v>0.98756036775343492</v>
      </c>
      <c r="F1871"/>
      <c r="G1871"/>
    </row>
    <row r="1872" spans="1:7" x14ac:dyDescent="0.25">
      <c r="A1872" s="1" t="s">
        <v>14631</v>
      </c>
      <c r="B1872" s="73"/>
      <c r="C1872" s="73">
        <v>56</v>
      </c>
      <c r="D1872" s="16">
        <v>17399.849999999999</v>
      </c>
      <c r="E1872" s="12">
        <v>0.98761207610787427</v>
      </c>
      <c r="F1872"/>
      <c r="G1872"/>
    </row>
    <row r="1873" spans="1:7" x14ac:dyDescent="0.25">
      <c r="A1873" s="1" t="s">
        <v>5494</v>
      </c>
      <c r="B1873" s="73"/>
      <c r="C1873" s="73">
        <v>6</v>
      </c>
      <c r="D1873" s="16">
        <v>17340.68</v>
      </c>
      <c r="E1873" s="12">
        <v>0.9876636086226751</v>
      </c>
      <c r="F1873"/>
      <c r="G1873"/>
    </row>
    <row r="1874" spans="1:7" x14ac:dyDescent="0.25">
      <c r="A1874" s="1" t="s">
        <v>7146</v>
      </c>
      <c r="B1874" s="73"/>
      <c r="C1874" s="73">
        <v>99</v>
      </c>
      <c r="D1874" s="16">
        <v>17310.29</v>
      </c>
      <c r="E1874" s="12">
        <v>0.98771505082538191</v>
      </c>
      <c r="F1874"/>
      <c r="G1874"/>
    </row>
    <row r="1875" spans="1:7" x14ac:dyDescent="0.25">
      <c r="A1875" s="1" t="s">
        <v>9600</v>
      </c>
      <c r="B1875" s="73"/>
      <c r="C1875" s="73">
        <v>37</v>
      </c>
      <c r="D1875" s="16">
        <v>17295.330000000002</v>
      </c>
      <c r="E1875" s="12">
        <v>0.98776644857040741</v>
      </c>
      <c r="F1875"/>
      <c r="G1875"/>
    </row>
    <row r="1876" spans="1:7" x14ac:dyDescent="0.25">
      <c r="A1876" s="1" t="s">
        <v>15514</v>
      </c>
      <c r="B1876" s="73"/>
      <c r="C1876" s="73">
        <v>46</v>
      </c>
      <c r="D1876" s="16">
        <v>17265.29</v>
      </c>
      <c r="E1876" s="12">
        <v>0.98781775704345842</v>
      </c>
      <c r="F1876"/>
      <c r="G1876"/>
    </row>
    <row r="1877" spans="1:7" x14ac:dyDescent="0.25">
      <c r="A1877" s="1" t="s">
        <v>12858</v>
      </c>
      <c r="B1877" s="73"/>
      <c r="C1877" s="73">
        <v>55</v>
      </c>
      <c r="D1877" s="16">
        <v>17241.740000000002</v>
      </c>
      <c r="E1877" s="12">
        <v>0.98786899553132301</v>
      </c>
      <c r="F1877"/>
      <c r="G1877"/>
    </row>
    <row r="1878" spans="1:7" x14ac:dyDescent="0.25">
      <c r="A1878" s="1" t="s">
        <v>10532</v>
      </c>
      <c r="B1878" s="73"/>
      <c r="C1878" s="73">
        <v>108</v>
      </c>
      <c r="D1878" s="16">
        <v>17232.62</v>
      </c>
      <c r="E1878" s="12">
        <v>0.98792020691664395</v>
      </c>
      <c r="F1878"/>
      <c r="G1878"/>
    </row>
    <row r="1879" spans="1:7" x14ac:dyDescent="0.25">
      <c r="A1879" s="1" t="s">
        <v>6364</v>
      </c>
      <c r="B1879" s="73"/>
      <c r="C1879" s="73">
        <v>77</v>
      </c>
      <c r="D1879" s="16">
        <v>17168.13</v>
      </c>
      <c r="E1879" s="12">
        <v>0.98797122665250936</v>
      </c>
      <c r="F1879"/>
      <c r="G1879"/>
    </row>
    <row r="1880" spans="1:7" x14ac:dyDescent="0.25">
      <c r="A1880" s="1" t="s">
        <v>16306</v>
      </c>
      <c r="B1880" s="73"/>
      <c r="C1880" s="73">
        <v>9</v>
      </c>
      <c r="D1880" s="16">
        <v>17155.71</v>
      </c>
      <c r="E1880" s="12">
        <v>0.98802220947898989</v>
      </c>
      <c r="F1880"/>
      <c r="G1880"/>
    </row>
    <row r="1881" spans="1:7" x14ac:dyDescent="0.25">
      <c r="A1881" s="1" t="s">
        <v>13170</v>
      </c>
      <c r="B1881" s="73"/>
      <c r="C1881" s="73">
        <v>89</v>
      </c>
      <c r="D1881" s="16">
        <v>17146.47</v>
      </c>
      <c r="E1881" s="12">
        <v>0.98807316484631447</v>
      </c>
      <c r="F1881"/>
      <c r="G1881"/>
    </row>
    <row r="1882" spans="1:7" x14ac:dyDescent="0.25">
      <c r="A1882" s="1" t="s">
        <v>14151</v>
      </c>
      <c r="B1882" s="73"/>
      <c r="C1882" s="73">
        <v>45</v>
      </c>
      <c r="D1882" s="16">
        <v>17141.34</v>
      </c>
      <c r="E1882" s="12">
        <v>0.98812410496845815</v>
      </c>
      <c r="F1882"/>
      <c r="G1882"/>
    </row>
    <row r="1883" spans="1:7" x14ac:dyDescent="0.25">
      <c r="A1883" s="1" t="s">
        <v>10293</v>
      </c>
      <c r="B1883" s="73"/>
      <c r="C1883" s="73">
        <v>77</v>
      </c>
      <c r="D1883" s="16">
        <v>17111.66</v>
      </c>
      <c r="E1883" s="12">
        <v>0.98817495688846468</v>
      </c>
      <c r="F1883"/>
      <c r="G1883"/>
    </row>
    <row r="1884" spans="1:7" x14ac:dyDescent="0.25">
      <c r="A1884" s="1" t="s">
        <v>13013</v>
      </c>
      <c r="B1884" s="73"/>
      <c r="C1884" s="73">
        <v>9</v>
      </c>
      <c r="D1884" s="16">
        <v>17078.78</v>
      </c>
      <c r="E1884" s="12">
        <v>0.98822571109666923</v>
      </c>
      <c r="F1884"/>
      <c r="G1884"/>
    </row>
    <row r="1885" spans="1:7" x14ac:dyDescent="0.25">
      <c r="A1885" s="1" t="s">
        <v>14828</v>
      </c>
      <c r="B1885" s="73"/>
      <c r="C1885" s="73">
        <v>56</v>
      </c>
      <c r="D1885" s="16">
        <v>17064.18</v>
      </c>
      <c r="E1885" s="12">
        <v>0.98827642191703002</v>
      </c>
      <c r="F1885"/>
      <c r="G1885"/>
    </row>
    <row r="1886" spans="1:7" x14ac:dyDescent="0.25">
      <c r="A1886" s="1" t="s">
        <v>15700</v>
      </c>
      <c r="B1886" s="73"/>
      <c r="C1886" s="73">
        <v>4</v>
      </c>
      <c r="D1886" s="16">
        <v>17042.88</v>
      </c>
      <c r="E1886" s="12">
        <v>0.98832706943868709</v>
      </c>
      <c r="F1886"/>
      <c r="G1886"/>
    </row>
    <row r="1887" spans="1:7" x14ac:dyDescent="0.25">
      <c r="A1887" s="1" t="s">
        <v>15181</v>
      </c>
      <c r="B1887" s="73"/>
      <c r="C1887" s="73">
        <v>5</v>
      </c>
      <c r="D1887" s="16">
        <v>17037.87</v>
      </c>
      <c r="E1887" s="12">
        <v>0.98837770207177589</v>
      </c>
      <c r="F1887"/>
      <c r="G1887"/>
    </row>
    <row r="1888" spans="1:7" x14ac:dyDescent="0.25">
      <c r="A1888" s="1" t="s">
        <v>15435</v>
      </c>
      <c r="B1888" s="73"/>
      <c r="C1888" s="73">
        <v>67</v>
      </c>
      <c r="D1888" s="16">
        <v>17032.91</v>
      </c>
      <c r="E1888" s="12">
        <v>0.98842831996488489</v>
      </c>
      <c r="F1888"/>
      <c r="G1888"/>
    </row>
    <row r="1889" spans="1:7" x14ac:dyDescent="0.25">
      <c r="A1889" s="1" t="s">
        <v>11996</v>
      </c>
      <c r="B1889" s="73"/>
      <c r="C1889" s="73">
        <v>41</v>
      </c>
      <c r="D1889" s="16">
        <v>16966.62</v>
      </c>
      <c r="E1889" s="12">
        <v>0.98847874085935217</v>
      </c>
      <c r="F1889"/>
      <c r="G1889"/>
    </row>
    <row r="1890" spans="1:7" x14ac:dyDescent="0.25">
      <c r="A1890" s="1" t="s">
        <v>13653</v>
      </c>
      <c r="B1890" s="73"/>
      <c r="C1890" s="73">
        <v>68</v>
      </c>
      <c r="D1890" s="16">
        <v>16936.759999999998</v>
      </c>
      <c r="E1890" s="12">
        <v>0.9885290730167634</v>
      </c>
      <c r="F1890"/>
      <c r="G1890"/>
    </row>
    <row r="1891" spans="1:7" x14ac:dyDescent="0.25">
      <c r="A1891" s="1" t="s">
        <v>9230</v>
      </c>
      <c r="B1891" s="73"/>
      <c r="C1891" s="73">
        <v>33</v>
      </c>
      <c r="D1891" s="16">
        <v>16886.41</v>
      </c>
      <c r="E1891" s="12">
        <v>0.98857925554554882</v>
      </c>
      <c r="F1891"/>
      <c r="G1891"/>
    </row>
    <row r="1892" spans="1:7" x14ac:dyDescent="0.25">
      <c r="A1892" s="1" t="s">
        <v>12265</v>
      </c>
      <c r="B1892" s="73"/>
      <c r="C1892" s="73">
        <v>55</v>
      </c>
      <c r="D1892" s="16">
        <v>16822.599999999999</v>
      </c>
      <c r="E1892" s="12">
        <v>0.98862924844568245</v>
      </c>
      <c r="F1892"/>
      <c r="G1892"/>
    </row>
    <row r="1893" spans="1:7" x14ac:dyDescent="0.25">
      <c r="A1893" s="1" t="s">
        <v>15716</v>
      </c>
      <c r="B1893" s="73"/>
      <c r="C1893" s="73">
        <v>12</v>
      </c>
      <c r="D1893" s="16">
        <v>16799.04</v>
      </c>
      <c r="E1893" s="12">
        <v>0.98867917133091199</v>
      </c>
      <c r="F1893"/>
      <c r="G1893"/>
    </row>
    <row r="1894" spans="1:7" x14ac:dyDescent="0.25">
      <c r="A1894" s="1" t="s">
        <v>13080</v>
      </c>
      <c r="B1894" s="73"/>
      <c r="C1894" s="73">
        <v>33</v>
      </c>
      <c r="D1894" s="16">
        <v>16798.88</v>
      </c>
      <c r="E1894" s="12">
        <v>0.98872909374065809</v>
      </c>
      <c r="F1894"/>
      <c r="G1894"/>
    </row>
    <row r="1895" spans="1:7" x14ac:dyDescent="0.25">
      <c r="A1895" s="1" t="s">
        <v>6924</v>
      </c>
      <c r="B1895" s="73"/>
      <c r="C1895" s="73">
        <v>46</v>
      </c>
      <c r="D1895" s="16">
        <v>16771.39</v>
      </c>
      <c r="E1895" s="12">
        <v>0.98877893445644349</v>
      </c>
      <c r="F1895"/>
      <c r="G1895"/>
    </row>
    <row r="1896" spans="1:7" x14ac:dyDescent="0.25">
      <c r="A1896" s="1" t="s">
        <v>16279</v>
      </c>
      <c r="B1896" s="73"/>
      <c r="C1896" s="73">
        <v>31</v>
      </c>
      <c r="D1896" s="16">
        <v>16658.04</v>
      </c>
      <c r="E1896" s="12">
        <v>0.98882843832208511</v>
      </c>
      <c r="F1896"/>
      <c r="G1896"/>
    </row>
    <row r="1897" spans="1:7" x14ac:dyDescent="0.25">
      <c r="A1897" s="1" t="s">
        <v>16200</v>
      </c>
      <c r="B1897" s="73"/>
      <c r="C1897" s="73">
        <v>34</v>
      </c>
      <c r="D1897" s="16">
        <v>16638.72</v>
      </c>
      <c r="E1897" s="12">
        <v>0.98887788477312788</v>
      </c>
      <c r="F1897"/>
      <c r="G1897"/>
    </row>
    <row r="1898" spans="1:7" x14ac:dyDescent="0.25">
      <c r="A1898" s="1" t="s">
        <v>12231</v>
      </c>
      <c r="B1898" s="73"/>
      <c r="C1898" s="73">
        <v>55</v>
      </c>
      <c r="D1898" s="16">
        <v>16635.240000000002</v>
      </c>
      <c r="E1898" s="12">
        <v>0.98892732088241053</v>
      </c>
      <c r="F1898"/>
      <c r="G1898"/>
    </row>
    <row r="1899" spans="1:7" x14ac:dyDescent="0.25">
      <c r="A1899" s="1" t="s">
        <v>5569</v>
      </c>
      <c r="B1899" s="73"/>
      <c r="C1899" s="73">
        <v>92</v>
      </c>
      <c r="D1899" s="16">
        <v>16572.919999999998</v>
      </c>
      <c r="E1899" s="12">
        <v>0.98897657179097898</v>
      </c>
      <c r="F1899"/>
      <c r="G1899"/>
    </row>
    <row r="1900" spans="1:7" x14ac:dyDescent="0.25">
      <c r="A1900" s="1" t="s">
        <v>15979</v>
      </c>
      <c r="B1900" s="73"/>
      <c r="C1900" s="73">
        <v>8</v>
      </c>
      <c r="D1900" s="16">
        <v>16558.16</v>
      </c>
      <c r="E1900" s="12">
        <v>0.98902577883622034</v>
      </c>
      <c r="F1900"/>
      <c r="G1900"/>
    </row>
    <row r="1901" spans="1:7" x14ac:dyDescent="0.25">
      <c r="A1901" s="1" t="s">
        <v>15066</v>
      </c>
      <c r="B1901" s="73"/>
      <c r="C1901" s="73">
        <v>4</v>
      </c>
      <c r="D1901" s="16">
        <v>16498.5</v>
      </c>
      <c r="E1901" s="12">
        <v>0.98907480858565588</v>
      </c>
      <c r="F1901"/>
      <c r="G1901"/>
    </row>
    <row r="1902" spans="1:7" x14ac:dyDescent="0.25">
      <c r="A1902" s="1" t="s">
        <v>9510</v>
      </c>
      <c r="B1902" s="73"/>
      <c r="C1902" s="73">
        <v>2</v>
      </c>
      <c r="D1902" s="16">
        <v>16477.939999999999</v>
      </c>
      <c r="E1902" s="12">
        <v>0.98912377723549749</v>
      </c>
      <c r="F1902"/>
      <c r="G1902"/>
    </row>
    <row r="1903" spans="1:7" x14ac:dyDescent="0.25">
      <c r="A1903" s="1" t="s">
        <v>13041</v>
      </c>
      <c r="B1903" s="73"/>
      <c r="C1903" s="73">
        <v>77</v>
      </c>
      <c r="D1903" s="16">
        <v>16467.71</v>
      </c>
      <c r="E1903" s="12">
        <v>0.98917271548413077</v>
      </c>
      <c r="F1903"/>
      <c r="G1903"/>
    </row>
    <row r="1904" spans="1:7" x14ac:dyDescent="0.25">
      <c r="A1904" s="1" t="s">
        <v>12219</v>
      </c>
      <c r="B1904" s="73"/>
      <c r="C1904" s="73">
        <v>51</v>
      </c>
      <c r="D1904" s="16">
        <v>16440.09</v>
      </c>
      <c r="E1904" s="12">
        <v>0.98922157165247315</v>
      </c>
      <c r="F1904"/>
      <c r="G1904"/>
    </row>
    <row r="1905" spans="1:5" customFormat="1" x14ac:dyDescent="0.25">
      <c r="A1905" s="1" t="s">
        <v>14109</v>
      </c>
      <c r="B1905" s="73"/>
      <c r="C1905" s="73">
        <v>51</v>
      </c>
      <c r="D1905" s="16">
        <v>16401.939999999999</v>
      </c>
      <c r="E1905" s="12">
        <v>0.98927031444778524</v>
      </c>
    </row>
    <row r="1906" spans="1:5" customFormat="1" x14ac:dyDescent="0.25">
      <c r="A1906" s="1" t="s">
        <v>11575</v>
      </c>
      <c r="B1906" s="73"/>
      <c r="C1906" s="73">
        <v>45</v>
      </c>
      <c r="D1906" s="16">
        <v>16397.95</v>
      </c>
      <c r="E1906" s="12">
        <v>0.98931904538573445</v>
      </c>
    </row>
    <row r="1907" spans="1:5" customFormat="1" x14ac:dyDescent="0.25">
      <c r="A1907" s="1" t="s">
        <v>12679</v>
      </c>
      <c r="B1907" s="73"/>
      <c r="C1907" s="73">
        <v>55</v>
      </c>
      <c r="D1907" s="16">
        <v>16393.62</v>
      </c>
      <c r="E1907" s="12">
        <v>0.98936776345591915</v>
      </c>
    </row>
    <row r="1908" spans="1:5" customFormat="1" x14ac:dyDescent="0.25">
      <c r="A1908" s="1" t="s">
        <v>6433</v>
      </c>
      <c r="B1908" s="73"/>
      <c r="C1908" s="73">
        <v>39</v>
      </c>
      <c r="D1908" s="16">
        <v>16266.09</v>
      </c>
      <c r="E1908" s="12">
        <v>0.98941610253625945</v>
      </c>
    </row>
    <row r="1909" spans="1:5" customFormat="1" x14ac:dyDescent="0.25">
      <c r="A1909" s="1" t="s">
        <v>6808</v>
      </c>
      <c r="B1909" s="73"/>
      <c r="C1909" s="73">
        <v>106</v>
      </c>
      <c r="D1909" s="16">
        <v>16192.55</v>
      </c>
      <c r="E1909" s="12">
        <v>0.98946422307262472</v>
      </c>
    </row>
    <row r="1910" spans="1:5" customFormat="1" x14ac:dyDescent="0.25">
      <c r="A1910" s="1" t="s">
        <v>7794</v>
      </c>
      <c r="B1910" s="73"/>
      <c r="C1910" s="73">
        <v>14</v>
      </c>
      <c r="D1910" s="16">
        <v>16184.96</v>
      </c>
      <c r="E1910" s="12">
        <v>0.9895123210532546</v>
      </c>
    </row>
    <row r="1911" spans="1:5" customFormat="1" x14ac:dyDescent="0.25">
      <c r="A1911" s="1" t="s">
        <v>5614</v>
      </c>
      <c r="B1911" s="73"/>
      <c r="C1911" s="73">
        <v>101</v>
      </c>
      <c r="D1911" s="16">
        <v>16162.3</v>
      </c>
      <c r="E1911" s="12">
        <v>0.98956035169357359</v>
      </c>
    </row>
    <row r="1912" spans="1:5" customFormat="1" x14ac:dyDescent="0.25">
      <c r="A1912" s="1" t="s">
        <v>7843</v>
      </c>
      <c r="B1912" s="73"/>
      <c r="C1912" s="73">
        <v>6</v>
      </c>
      <c r="D1912" s="16">
        <v>16101.9</v>
      </c>
      <c r="E1912" s="12">
        <v>0.98960820283897677</v>
      </c>
    </row>
    <row r="1913" spans="1:5" customFormat="1" x14ac:dyDescent="0.25">
      <c r="A1913" s="1" t="s">
        <v>15566</v>
      </c>
      <c r="B1913" s="73"/>
      <c r="C1913" s="73">
        <v>69</v>
      </c>
      <c r="D1913" s="16">
        <v>16086.92</v>
      </c>
      <c r="E1913" s="12">
        <v>0.98965600946726362</v>
      </c>
    </row>
    <row r="1914" spans="1:5" customFormat="1" x14ac:dyDescent="0.25">
      <c r="A1914" s="1" t="s">
        <v>12365</v>
      </c>
      <c r="B1914" s="73"/>
      <c r="C1914" s="73">
        <v>31</v>
      </c>
      <c r="D1914" s="16">
        <v>16065.18</v>
      </c>
      <c r="E1914" s="12">
        <v>0.98970375148926781</v>
      </c>
    </row>
    <row r="1915" spans="1:5" customFormat="1" x14ac:dyDescent="0.25">
      <c r="A1915" s="1" t="s">
        <v>13110</v>
      </c>
      <c r="B1915" s="73"/>
      <c r="C1915" s="73">
        <v>5</v>
      </c>
      <c r="D1915" s="16">
        <v>16030.08</v>
      </c>
      <c r="E1915" s="12">
        <v>0.98975138920214056</v>
      </c>
    </row>
    <row r="1916" spans="1:5" customFormat="1" x14ac:dyDescent="0.25">
      <c r="A1916" s="1" t="s">
        <v>14581</v>
      </c>
      <c r="B1916" s="73"/>
      <c r="C1916" s="73">
        <v>60</v>
      </c>
      <c r="D1916" s="16">
        <v>16002.09</v>
      </c>
      <c r="E1916" s="12">
        <v>0.98979894373516741</v>
      </c>
    </row>
    <row r="1917" spans="1:5" customFormat="1" x14ac:dyDescent="0.25">
      <c r="A1917" s="1" t="s">
        <v>15647</v>
      </c>
      <c r="B1917" s="73"/>
      <c r="C1917" s="73">
        <v>1</v>
      </c>
      <c r="D1917" s="16">
        <v>15977.65</v>
      </c>
      <c r="E1917" s="12">
        <v>0.98984642563813241</v>
      </c>
    </row>
    <row r="1918" spans="1:5" customFormat="1" x14ac:dyDescent="0.25">
      <c r="A1918" s="1" t="s">
        <v>15697</v>
      </c>
      <c r="B1918" s="73"/>
      <c r="C1918" s="73">
        <v>105</v>
      </c>
      <c r="D1918" s="16">
        <v>15938.73</v>
      </c>
      <c r="E1918" s="12">
        <v>0.98989379187980409</v>
      </c>
    </row>
    <row r="1919" spans="1:5" customFormat="1" x14ac:dyDescent="0.25">
      <c r="A1919" s="1" t="s">
        <v>12298</v>
      </c>
      <c r="B1919" s="73"/>
      <c r="C1919" s="73">
        <v>0</v>
      </c>
      <c r="D1919" s="16">
        <v>15918.01</v>
      </c>
      <c r="E1919" s="12">
        <v>0.98994109654639872</v>
      </c>
    </row>
    <row r="1920" spans="1:5" customFormat="1" x14ac:dyDescent="0.25">
      <c r="A1920" s="1" t="s">
        <v>7165</v>
      </c>
      <c r="B1920" s="73"/>
      <c r="C1920" s="73">
        <v>130</v>
      </c>
      <c r="D1920" s="16">
        <v>15808.13</v>
      </c>
      <c r="E1920" s="12">
        <v>0.98998807467489192</v>
      </c>
    </row>
    <row r="1921" spans="1:5" customFormat="1" x14ac:dyDescent="0.25">
      <c r="A1921" s="1" t="s">
        <v>14172</v>
      </c>
      <c r="B1921" s="73"/>
      <c r="C1921" s="73">
        <v>43</v>
      </c>
      <c r="D1921" s="16">
        <v>15796.84</v>
      </c>
      <c r="E1921" s="12">
        <v>0.99003501925210025</v>
      </c>
    </row>
    <row r="1922" spans="1:5" customFormat="1" x14ac:dyDescent="0.25">
      <c r="A1922" s="1" t="s">
        <v>6291</v>
      </c>
      <c r="B1922" s="73"/>
      <c r="C1922" s="73">
        <v>70</v>
      </c>
      <c r="D1922" s="16">
        <v>15768.69</v>
      </c>
      <c r="E1922" s="12">
        <v>0.99008188017397958</v>
      </c>
    </row>
    <row r="1923" spans="1:5" customFormat="1" x14ac:dyDescent="0.25">
      <c r="A1923" s="1" t="s">
        <v>7409</v>
      </c>
      <c r="B1923" s="73"/>
      <c r="C1923" s="73">
        <v>109</v>
      </c>
      <c r="D1923" s="16">
        <v>15724.76</v>
      </c>
      <c r="E1923" s="12">
        <v>0.99012861054599721</v>
      </c>
    </row>
    <row r="1924" spans="1:5" customFormat="1" x14ac:dyDescent="0.25">
      <c r="A1924" s="1" t="s">
        <v>15414</v>
      </c>
      <c r="B1924" s="73"/>
      <c r="C1924" s="73">
        <v>60</v>
      </c>
      <c r="D1924" s="16">
        <v>15692.15</v>
      </c>
      <c r="E1924" s="12">
        <v>0.99017524400859103</v>
      </c>
    </row>
    <row r="1925" spans="1:5" customFormat="1" x14ac:dyDescent="0.25">
      <c r="A1925" s="1" t="s">
        <v>5712</v>
      </c>
      <c r="B1925" s="73"/>
      <c r="C1925" s="73">
        <v>15</v>
      </c>
      <c r="D1925" s="16">
        <v>15594.81</v>
      </c>
      <c r="E1925" s="12">
        <v>0.99022158819908068</v>
      </c>
    </row>
    <row r="1926" spans="1:5" customFormat="1" x14ac:dyDescent="0.25">
      <c r="A1926" s="1" t="s">
        <v>9490</v>
      </c>
      <c r="B1926" s="73"/>
      <c r="C1926" s="73">
        <v>18</v>
      </c>
      <c r="D1926" s="16">
        <v>15538.89</v>
      </c>
      <c r="E1926" s="12">
        <v>0.99026776620818491</v>
      </c>
    </row>
    <row r="1927" spans="1:5" customFormat="1" x14ac:dyDescent="0.25">
      <c r="A1927" s="1" t="s">
        <v>12722</v>
      </c>
      <c r="B1927" s="73"/>
      <c r="C1927" s="73">
        <v>39</v>
      </c>
      <c r="D1927" s="16">
        <v>15535.75</v>
      </c>
      <c r="E1927" s="12">
        <v>0.99031393488593089</v>
      </c>
    </row>
    <row r="1928" spans="1:5" customFormat="1" x14ac:dyDescent="0.25">
      <c r="A1928" s="1" t="s">
        <v>15505</v>
      </c>
      <c r="B1928" s="73"/>
      <c r="C1928" s="73">
        <v>24</v>
      </c>
      <c r="D1928" s="16">
        <v>15519.03</v>
      </c>
      <c r="E1928" s="12">
        <v>0.99036005387568038</v>
      </c>
    </row>
    <row r="1929" spans="1:5" customFormat="1" x14ac:dyDescent="0.25">
      <c r="A1929" s="1" t="s">
        <v>15836</v>
      </c>
      <c r="B1929" s="73"/>
      <c r="C1929" s="73">
        <v>0</v>
      </c>
      <c r="D1929" s="16">
        <v>15518.06</v>
      </c>
      <c r="E1929" s="12">
        <v>0.99040616998281283</v>
      </c>
    </row>
    <row r="1930" spans="1:5" customFormat="1" x14ac:dyDescent="0.25">
      <c r="A1930" s="1" t="s">
        <v>14541</v>
      </c>
      <c r="B1930" s="73"/>
      <c r="C1930" s="73">
        <v>31</v>
      </c>
      <c r="D1930" s="16">
        <v>15474.84</v>
      </c>
      <c r="E1930" s="12">
        <v>0.99045215765004035</v>
      </c>
    </row>
    <row r="1931" spans="1:5" customFormat="1" x14ac:dyDescent="0.25">
      <c r="A1931" s="1" t="s">
        <v>14522</v>
      </c>
      <c r="B1931" s="73"/>
      <c r="C1931" s="73">
        <v>49</v>
      </c>
      <c r="D1931" s="16">
        <v>15424.71</v>
      </c>
      <c r="E1931" s="12">
        <v>0.99049799634243152</v>
      </c>
    </row>
    <row r="1932" spans="1:5" customFormat="1" x14ac:dyDescent="0.25">
      <c r="A1932" s="1" t="s">
        <v>11672</v>
      </c>
      <c r="B1932" s="73"/>
      <c r="C1932" s="73">
        <v>48</v>
      </c>
      <c r="D1932" s="16">
        <v>15416.19</v>
      </c>
      <c r="E1932" s="12">
        <v>0.99054380971534117</v>
      </c>
    </row>
    <row r="1933" spans="1:5" customFormat="1" x14ac:dyDescent="0.25">
      <c r="A1933" s="1" t="s">
        <v>15900</v>
      </c>
      <c r="B1933" s="73"/>
      <c r="C1933" s="73">
        <v>5</v>
      </c>
      <c r="D1933" s="16">
        <v>15358.08</v>
      </c>
      <c r="E1933" s="12">
        <v>0.99058945039868873</v>
      </c>
    </row>
    <row r="1934" spans="1:5" customFormat="1" x14ac:dyDescent="0.25">
      <c r="A1934" s="1" t="s">
        <v>14755</v>
      </c>
      <c r="B1934" s="73"/>
      <c r="C1934" s="73">
        <v>49</v>
      </c>
      <c r="D1934" s="16">
        <v>15309.4</v>
      </c>
      <c r="E1934" s="12">
        <v>0.99063494641626648</v>
      </c>
    </row>
    <row r="1935" spans="1:5" customFormat="1" x14ac:dyDescent="0.25">
      <c r="A1935" s="1" t="s">
        <v>12999</v>
      </c>
      <c r="B1935" s="73"/>
      <c r="C1935" s="73">
        <v>25</v>
      </c>
      <c r="D1935" s="16">
        <v>15272.65</v>
      </c>
      <c r="E1935" s="12">
        <v>0.99068033322129212</v>
      </c>
    </row>
    <row r="1936" spans="1:5" customFormat="1" x14ac:dyDescent="0.25">
      <c r="A1936" s="1" t="s">
        <v>8388</v>
      </c>
      <c r="B1936" s="73"/>
      <c r="C1936" s="73">
        <v>93</v>
      </c>
      <c r="D1936" s="16">
        <v>15225.84</v>
      </c>
      <c r="E1936" s="12">
        <v>0.99072558091775809</v>
      </c>
    </row>
    <row r="1937" spans="1:5" customFormat="1" x14ac:dyDescent="0.25">
      <c r="A1937" s="1" t="s">
        <v>14706</v>
      </c>
      <c r="B1937" s="73"/>
      <c r="C1937" s="73">
        <v>70</v>
      </c>
      <c r="D1937" s="16">
        <v>15206.05</v>
      </c>
      <c r="E1937" s="12">
        <v>0.99077076980289347</v>
      </c>
    </row>
    <row r="1938" spans="1:5" customFormat="1" x14ac:dyDescent="0.25">
      <c r="A1938" s="1" t="s">
        <v>13023</v>
      </c>
      <c r="B1938" s="73"/>
      <c r="C1938" s="73">
        <v>23</v>
      </c>
      <c r="D1938" s="16">
        <v>15198.4</v>
      </c>
      <c r="E1938" s="12">
        <v>0.9908159359539872</v>
      </c>
    </row>
    <row r="1939" spans="1:5" customFormat="1" x14ac:dyDescent="0.25">
      <c r="A1939" s="1" t="s">
        <v>12054</v>
      </c>
      <c r="B1939" s="73"/>
      <c r="C1939" s="73">
        <v>76</v>
      </c>
      <c r="D1939" s="16">
        <v>14994</v>
      </c>
      <c r="E1939" s="12">
        <v>0.99086049467526705</v>
      </c>
    </row>
    <row r="1940" spans="1:5" customFormat="1" x14ac:dyDescent="0.25">
      <c r="A1940" s="1" t="s">
        <v>12674</v>
      </c>
      <c r="B1940" s="73"/>
      <c r="C1940" s="73">
        <v>46</v>
      </c>
      <c r="D1940" s="16">
        <v>14984.4</v>
      </c>
      <c r="E1940" s="12">
        <v>0.99090502486755361</v>
      </c>
    </row>
    <row r="1941" spans="1:5" customFormat="1" x14ac:dyDescent="0.25">
      <c r="A1941" s="1" t="s">
        <v>9448</v>
      </c>
      <c r="B1941" s="73"/>
      <c r="C1941" s="73">
        <v>75</v>
      </c>
      <c r="D1941" s="16">
        <v>14923.89</v>
      </c>
      <c r="E1941" s="12">
        <v>0.99094937523802995</v>
      </c>
    </row>
    <row r="1942" spans="1:5" customFormat="1" x14ac:dyDescent="0.25">
      <c r="A1942" s="1" t="s">
        <v>15947</v>
      </c>
      <c r="B1942" s="73"/>
      <c r="C1942" s="73">
        <v>40</v>
      </c>
      <c r="D1942" s="16">
        <v>14877.52</v>
      </c>
      <c r="E1942" s="12">
        <v>0.99099358780752533</v>
      </c>
    </row>
    <row r="1943" spans="1:5" customFormat="1" x14ac:dyDescent="0.25">
      <c r="A1943" s="1" t="s">
        <v>15494</v>
      </c>
      <c r="B1943" s="73"/>
      <c r="C1943" s="73">
        <v>49</v>
      </c>
      <c r="D1943" s="16">
        <v>14796.3</v>
      </c>
      <c r="E1943" s="12">
        <v>0.99103755900985124</v>
      </c>
    </row>
    <row r="1944" spans="1:5" customFormat="1" x14ac:dyDescent="0.25">
      <c r="A1944" s="1" t="s">
        <v>12704</v>
      </c>
      <c r="B1944" s="73"/>
      <c r="C1944" s="73">
        <v>62</v>
      </c>
      <c r="D1944" s="16">
        <v>14788.61</v>
      </c>
      <c r="E1944" s="12">
        <v>0.99108150735926481</v>
      </c>
    </row>
    <row r="1945" spans="1:5" customFormat="1" x14ac:dyDescent="0.25">
      <c r="A1945" s="1" t="s">
        <v>12363</v>
      </c>
      <c r="B1945" s="73"/>
      <c r="C1945" s="73">
        <v>36</v>
      </c>
      <c r="D1945" s="16">
        <v>14717.43</v>
      </c>
      <c r="E1945" s="12">
        <v>0.99112524417808079</v>
      </c>
    </row>
    <row r="1946" spans="1:5" customFormat="1" x14ac:dyDescent="0.25">
      <c r="A1946" s="1" t="s">
        <v>15737</v>
      </c>
      <c r="B1946" s="73"/>
      <c r="C1946" s="73">
        <v>17</v>
      </c>
      <c r="D1946" s="16">
        <v>14698.53</v>
      </c>
      <c r="E1946" s="12">
        <v>0.99116892483044128</v>
      </c>
    </row>
    <row r="1947" spans="1:5" customFormat="1" x14ac:dyDescent="0.25">
      <c r="A1947" s="1" t="s">
        <v>15363</v>
      </c>
      <c r="B1947" s="73"/>
      <c r="C1947" s="73">
        <v>61</v>
      </c>
      <c r="D1947" s="16">
        <v>14678.88</v>
      </c>
      <c r="E1947" s="12">
        <v>0.99121254708751882</v>
      </c>
    </row>
    <row r="1948" spans="1:5" customFormat="1" x14ac:dyDescent="0.25">
      <c r="A1948" s="1" t="s">
        <v>15735</v>
      </c>
      <c r="B1948" s="73"/>
      <c r="C1948" s="73">
        <v>18</v>
      </c>
      <c r="D1948" s="16">
        <v>14598.54</v>
      </c>
      <c r="E1948" s="12">
        <v>0.99125593059258443</v>
      </c>
    </row>
    <row r="1949" spans="1:5" customFormat="1" x14ac:dyDescent="0.25">
      <c r="A1949" s="1" t="s">
        <v>11680</v>
      </c>
      <c r="B1949" s="73"/>
      <c r="C1949" s="73">
        <v>49</v>
      </c>
      <c r="D1949" s="16">
        <v>14583.25</v>
      </c>
      <c r="E1949" s="12">
        <v>0.99129926865928475</v>
      </c>
    </row>
    <row r="1950" spans="1:5" customFormat="1" x14ac:dyDescent="0.25">
      <c r="A1950" s="1" t="s">
        <v>14834</v>
      </c>
      <c r="B1950" s="73"/>
      <c r="C1950" s="73">
        <v>38</v>
      </c>
      <c r="D1950" s="16">
        <v>14571.48</v>
      </c>
      <c r="E1950" s="12">
        <v>0.9913425717482508</v>
      </c>
    </row>
    <row r="1951" spans="1:5" customFormat="1" x14ac:dyDescent="0.25">
      <c r="A1951" s="1" t="s">
        <v>16329</v>
      </c>
      <c r="B1951" s="73"/>
      <c r="C1951" s="73">
        <v>37</v>
      </c>
      <c r="D1951" s="16">
        <v>14558.88</v>
      </c>
      <c r="E1951" s="12">
        <v>0.99138583739291319</v>
      </c>
    </row>
    <row r="1952" spans="1:5" customFormat="1" x14ac:dyDescent="0.25">
      <c r="A1952" s="1" t="s">
        <v>8763</v>
      </c>
      <c r="B1952" s="73"/>
      <c r="C1952" s="73">
        <v>40</v>
      </c>
      <c r="D1952" s="16">
        <v>14546.16</v>
      </c>
      <c r="E1952" s="12">
        <v>0.99142906523665952</v>
      </c>
    </row>
    <row r="1953" spans="1:5" customFormat="1" x14ac:dyDescent="0.25">
      <c r="A1953" s="1" t="s">
        <v>13433</v>
      </c>
      <c r="B1953" s="73"/>
      <c r="C1953" s="73">
        <v>12</v>
      </c>
      <c r="D1953" s="16">
        <v>14498.55</v>
      </c>
      <c r="E1953" s="12">
        <v>0.99147215159443025</v>
      </c>
    </row>
    <row r="1954" spans="1:5" customFormat="1" x14ac:dyDescent="0.25">
      <c r="A1954" s="1" t="s">
        <v>15845</v>
      </c>
      <c r="B1954" s="73"/>
      <c r="C1954" s="73">
        <v>101</v>
      </c>
      <c r="D1954" s="16">
        <v>14452.77</v>
      </c>
      <c r="E1954" s="12">
        <v>0.99151510190456438</v>
      </c>
    </row>
    <row r="1955" spans="1:5" customFormat="1" x14ac:dyDescent="0.25">
      <c r="A1955" s="1" t="s">
        <v>14409</v>
      </c>
      <c r="B1955" s="73"/>
      <c r="C1955" s="73">
        <v>42</v>
      </c>
      <c r="D1955" s="16">
        <v>14448.22</v>
      </c>
      <c r="E1955" s="12">
        <v>0.99155803869314463</v>
      </c>
    </row>
    <row r="1956" spans="1:5" customFormat="1" x14ac:dyDescent="0.25">
      <c r="A1956" s="1" t="s">
        <v>13018</v>
      </c>
      <c r="B1956" s="73"/>
      <c r="C1956" s="73">
        <v>48</v>
      </c>
      <c r="D1956" s="16">
        <v>14435.64</v>
      </c>
      <c r="E1956" s="12">
        <v>0.99160093809685645</v>
      </c>
    </row>
    <row r="1957" spans="1:5" customFormat="1" x14ac:dyDescent="0.25">
      <c r="A1957" s="1" t="s">
        <v>15456</v>
      </c>
      <c r="B1957" s="73"/>
      <c r="C1957" s="73">
        <v>1</v>
      </c>
      <c r="D1957" s="16">
        <v>14425.19</v>
      </c>
      <c r="E1957" s="12">
        <v>0.9916438064455706</v>
      </c>
    </row>
    <row r="1958" spans="1:5" customFormat="1" x14ac:dyDescent="0.25">
      <c r="A1958" s="1" t="s">
        <v>16059</v>
      </c>
      <c r="B1958" s="73"/>
      <c r="C1958" s="73">
        <v>0</v>
      </c>
      <c r="D1958" s="16">
        <v>14399.52</v>
      </c>
      <c r="E1958" s="12">
        <v>0.99168659850894547</v>
      </c>
    </row>
    <row r="1959" spans="1:5" customFormat="1" x14ac:dyDescent="0.25">
      <c r="A1959" s="1" t="s">
        <v>15454</v>
      </c>
      <c r="B1959" s="73"/>
      <c r="C1959" s="73">
        <v>46</v>
      </c>
      <c r="D1959" s="16">
        <v>14366.94</v>
      </c>
      <c r="E1959" s="12">
        <v>0.99172929375204966</v>
      </c>
    </row>
    <row r="1960" spans="1:5" customFormat="1" x14ac:dyDescent="0.25">
      <c r="A1960" s="1" t="s">
        <v>15086</v>
      </c>
      <c r="B1960" s="73"/>
      <c r="C1960" s="73">
        <v>6</v>
      </c>
      <c r="D1960" s="16">
        <v>14306.04</v>
      </c>
      <c r="E1960" s="12">
        <v>0.99177180801435327</v>
      </c>
    </row>
    <row r="1961" spans="1:5" customFormat="1" x14ac:dyDescent="0.25">
      <c r="A1961" s="1" t="s">
        <v>16198</v>
      </c>
      <c r="B1961" s="73"/>
      <c r="C1961" s="73">
        <v>34</v>
      </c>
      <c r="D1961" s="16">
        <v>14298.9</v>
      </c>
      <c r="E1961" s="12">
        <v>0.991814301058218</v>
      </c>
    </row>
    <row r="1962" spans="1:5" customFormat="1" x14ac:dyDescent="0.25">
      <c r="A1962" s="1" t="s">
        <v>15426</v>
      </c>
      <c r="B1962" s="73"/>
      <c r="C1962" s="73">
        <v>0</v>
      </c>
      <c r="D1962" s="16">
        <v>14249.05</v>
      </c>
      <c r="E1962" s="12">
        <v>0.99185664595934209</v>
      </c>
    </row>
    <row r="1963" spans="1:5" customFormat="1" x14ac:dyDescent="0.25">
      <c r="A1963" s="1" t="s">
        <v>13579</v>
      </c>
      <c r="B1963" s="73"/>
      <c r="C1963" s="73">
        <v>0</v>
      </c>
      <c r="D1963" s="16">
        <v>14199.29</v>
      </c>
      <c r="E1963" s="12">
        <v>0.9918988429851846</v>
      </c>
    </row>
    <row r="1964" spans="1:5" customFormat="1" x14ac:dyDescent="0.25">
      <c r="A1964" s="1" t="s">
        <v>15486</v>
      </c>
      <c r="B1964" s="73"/>
      <c r="C1964" s="73">
        <v>12</v>
      </c>
      <c r="D1964" s="16">
        <v>14198.58</v>
      </c>
      <c r="E1964" s="12">
        <v>0.99194103790107024</v>
      </c>
    </row>
    <row r="1965" spans="1:5" customFormat="1" x14ac:dyDescent="0.25">
      <c r="A1965" s="1" t="s">
        <v>5867</v>
      </c>
      <c r="B1965" s="73"/>
      <c r="C1965" s="73">
        <v>48</v>
      </c>
      <c r="D1965" s="16">
        <v>14196.45</v>
      </c>
      <c r="E1965" s="12">
        <v>0.99198322648708559</v>
      </c>
    </row>
    <row r="1966" spans="1:5" customFormat="1" x14ac:dyDescent="0.25">
      <c r="A1966" s="1" t="s">
        <v>12469</v>
      </c>
      <c r="B1966" s="73"/>
      <c r="C1966" s="73">
        <v>4</v>
      </c>
      <c r="D1966" s="16">
        <v>14158.82</v>
      </c>
      <c r="E1966" s="12">
        <v>0.99202530324539095</v>
      </c>
    </row>
    <row r="1967" spans="1:5" customFormat="1" x14ac:dyDescent="0.25">
      <c r="A1967" s="1" t="s">
        <v>10671</v>
      </c>
      <c r="B1967" s="73"/>
      <c r="C1967" s="73">
        <v>45</v>
      </c>
      <c r="D1967" s="16">
        <v>14109.48</v>
      </c>
      <c r="E1967" s="12">
        <v>0.99206723337655844</v>
      </c>
    </row>
    <row r="1968" spans="1:5" customFormat="1" x14ac:dyDescent="0.25">
      <c r="A1968" s="1" t="s">
        <v>11973</v>
      </c>
      <c r="B1968" s="73"/>
      <c r="C1968" s="73">
        <v>31</v>
      </c>
      <c r="D1968" s="16">
        <v>14102.55</v>
      </c>
      <c r="E1968" s="12">
        <v>0.99210914291335894</v>
      </c>
    </row>
    <row r="1969" spans="1:5" customFormat="1" x14ac:dyDescent="0.25">
      <c r="A1969" s="1" t="s">
        <v>12243</v>
      </c>
      <c r="B1969" s="73"/>
      <c r="C1969" s="73">
        <v>26</v>
      </c>
      <c r="D1969" s="16">
        <v>14098.59</v>
      </c>
      <c r="E1969" s="12">
        <v>0.99215104068194959</v>
      </c>
    </row>
    <row r="1970" spans="1:5" customFormat="1" x14ac:dyDescent="0.25">
      <c r="A1970" s="1" t="s">
        <v>9251</v>
      </c>
      <c r="B1970" s="73"/>
      <c r="C1970" s="73">
        <v>63</v>
      </c>
      <c r="D1970" s="16">
        <v>13908.95</v>
      </c>
      <c r="E1970" s="12">
        <v>0.99219237488405343</v>
      </c>
    </row>
    <row r="1971" spans="1:5" customFormat="1" x14ac:dyDescent="0.25">
      <c r="A1971" s="1" t="s">
        <v>9939</v>
      </c>
      <c r="B1971" s="73"/>
      <c r="C1971" s="73">
        <v>102</v>
      </c>
      <c r="D1971" s="16">
        <v>13778.69</v>
      </c>
      <c r="E1971" s="12">
        <v>0.99223332198338066</v>
      </c>
    </row>
    <row r="1972" spans="1:5" customFormat="1" x14ac:dyDescent="0.25">
      <c r="A1972" s="1" t="s">
        <v>14131</v>
      </c>
      <c r="B1972" s="73"/>
      <c r="C1972" s="73">
        <v>25</v>
      </c>
      <c r="D1972" s="16">
        <v>13738.05</v>
      </c>
      <c r="E1972" s="12">
        <v>0.99227414830996996</v>
      </c>
    </row>
    <row r="1973" spans="1:5" customFormat="1" x14ac:dyDescent="0.25">
      <c r="A1973" s="1" t="s">
        <v>16047</v>
      </c>
      <c r="B1973" s="73"/>
      <c r="C1973" s="73">
        <v>86</v>
      </c>
      <c r="D1973" s="16">
        <v>13704.53</v>
      </c>
      <c r="E1973" s="12">
        <v>0.99231487502282445</v>
      </c>
    </row>
    <row r="1974" spans="1:5" customFormat="1" x14ac:dyDescent="0.25">
      <c r="A1974" s="1" t="s">
        <v>11587</v>
      </c>
      <c r="B1974" s="73"/>
      <c r="C1974" s="73">
        <v>108</v>
      </c>
      <c r="D1974" s="16">
        <v>13677.72</v>
      </c>
      <c r="E1974" s="12">
        <v>0.99235552206252198</v>
      </c>
    </row>
    <row r="1975" spans="1:5" customFormat="1" x14ac:dyDescent="0.25">
      <c r="A1975" s="1" t="s">
        <v>7144</v>
      </c>
      <c r="B1975" s="73"/>
      <c r="C1975" s="73">
        <v>95</v>
      </c>
      <c r="D1975" s="16">
        <v>13650.18</v>
      </c>
      <c r="E1975" s="12">
        <v>0.99239608725967021</v>
      </c>
    </row>
    <row r="1976" spans="1:5" customFormat="1" x14ac:dyDescent="0.25">
      <c r="A1976" s="1" t="s">
        <v>14364</v>
      </c>
      <c r="B1976" s="73"/>
      <c r="C1976" s="73">
        <v>40</v>
      </c>
      <c r="D1976" s="16">
        <v>13634.43</v>
      </c>
      <c r="E1976" s="12">
        <v>0.99243660565143899</v>
      </c>
    </row>
    <row r="1977" spans="1:5" customFormat="1" x14ac:dyDescent="0.25">
      <c r="A1977" s="1" t="s">
        <v>5486</v>
      </c>
      <c r="B1977" s="73"/>
      <c r="C1977" s="73">
        <v>34</v>
      </c>
      <c r="D1977" s="16">
        <v>13619.22</v>
      </c>
      <c r="E1977" s="12">
        <v>0.99247707884258418</v>
      </c>
    </row>
    <row r="1978" spans="1:5" customFormat="1" x14ac:dyDescent="0.25">
      <c r="A1978" s="1" t="s">
        <v>14604</v>
      </c>
      <c r="B1978" s="73"/>
      <c r="C1978" s="73">
        <v>30</v>
      </c>
      <c r="D1978" s="16">
        <v>13617.78</v>
      </c>
      <c r="E1978" s="12">
        <v>0.99251754775438017</v>
      </c>
    </row>
    <row r="1979" spans="1:5" customFormat="1" x14ac:dyDescent="0.25">
      <c r="A1979" s="1" t="s">
        <v>14727</v>
      </c>
      <c r="B1979" s="73"/>
      <c r="C1979" s="73">
        <v>39</v>
      </c>
      <c r="D1979" s="16">
        <v>13483.27</v>
      </c>
      <c r="E1979" s="12">
        <v>0.99255761693337652</v>
      </c>
    </row>
    <row r="1980" spans="1:5" customFormat="1" x14ac:dyDescent="0.25">
      <c r="A1980" s="1" t="s">
        <v>16271</v>
      </c>
      <c r="B1980" s="73"/>
      <c r="C1980" s="73">
        <v>15</v>
      </c>
      <c r="D1980" s="16">
        <v>13439.16</v>
      </c>
      <c r="E1980" s="12">
        <v>0.99259755502759262</v>
      </c>
    </row>
    <row r="1981" spans="1:5" customFormat="1" x14ac:dyDescent="0.25">
      <c r="A1981" s="1" t="s">
        <v>15810</v>
      </c>
      <c r="B1981" s="73"/>
      <c r="C1981" s="73">
        <v>17</v>
      </c>
      <c r="D1981" s="16">
        <v>13373.93</v>
      </c>
      <c r="E1981" s="12">
        <v>0.9926372992732434</v>
      </c>
    </row>
    <row r="1982" spans="1:5" customFormat="1" x14ac:dyDescent="0.25">
      <c r="A1982" s="1" t="s">
        <v>10672</v>
      </c>
      <c r="B1982" s="73"/>
      <c r="C1982" s="73">
        <v>31</v>
      </c>
      <c r="D1982" s="16">
        <v>13317.78</v>
      </c>
      <c r="E1982" s="12">
        <v>0.99267687665400139</v>
      </c>
    </row>
    <row r="1983" spans="1:5" customFormat="1" x14ac:dyDescent="0.25">
      <c r="A1983" s="1" t="s">
        <v>14570</v>
      </c>
      <c r="B1983" s="73"/>
      <c r="C1983" s="73">
        <v>62</v>
      </c>
      <c r="D1983" s="16">
        <v>13293</v>
      </c>
      <c r="E1983" s="12">
        <v>0.99271638039429577</v>
      </c>
    </row>
    <row r="1984" spans="1:5" customFormat="1" x14ac:dyDescent="0.25">
      <c r="A1984" s="1" t="s">
        <v>6003</v>
      </c>
      <c r="B1984" s="73"/>
      <c r="C1984" s="73">
        <v>15</v>
      </c>
      <c r="D1984" s="16">
        <v>13276.51</v>
      </c>
      <c r="E1984" s="12">
        <v>0.99275583513010068</v>
      </c>
    </row>
    <row r="1985" spans="1:5" customFormat="1" x14ac:dyDescent="0.25">
      <c r="A1985" s="1" t="s">
        <v>16069</v>
      </c>
      <c r="B1985" s="73"/>
      <c r="C1985" s="73">
        <v>0</v>
      </c>
      <c r="D1985" s="16">
        <v>13257.96</v>
      </c>
      <c r="E1985" s="12">
        <v>0.99279523473956977</v>
      </c>
    </row>
    <row r="1986" spans="1:5" customFormat="1" x14ac:dyDescent="0.25">
      <c r="A1986" s="1" t="s">
        <v>5927</v>
      </c>
      <c r="B1986" s="73"/>
      <c r="C1986" s="73">
        <v>0</v>
      </c>
      <c r="D1986" s="16">
        <v>13198.68</v>
      </c>
      <c r="E1986" s="12">
        <v>0.99283445818250571</v>
      </c>
    </row>
    <row r="1987" spans="1:5" customFormat="1" x14ac:dyDescent="0.25">
      <c r="A1987" s="1" t="s">
        <v>6492</v>
      </c>
      <c r="B1987" s="73"/>
      <c r="C1987" s="73">
        <v>68</v>
      </c>
      <c r="D1987" s="16">
        <v>13149.79</v>
      </c>
      <c r="E1987" s="12">
        <v>0.99287353633560027</v>
      </c>
    </row>
    <row r="1988" spans="1:5" customFormat="1" x14ac:dyDescent="0.25">
      <c r="A1988" s="1" t="s">
        <v>15416</v>
      </c>
      <c r="B1988" s="73"/>
      <c r="C1988" s="73">
        <v>51</v>
      </c>
      <c r="D1988" s="16">
        <v>13122.17</v>
      </c>
      <c r="E1988" s="12">
        <v>0.99291253240840394</v>
      </c>
    </row>
    <row r="1989" spans="1:5" customFormat="1" x14ac:dyDescent="0.25">
      <c r="A1989" s="1" t="s">
        <v>16036</v>
      </c>
      <c r="B1989" s="73"/>
      <c r="C1989" s="73">
        <v>8</v>
      </c>
      <c r="D1989" s="16">
        <v>13109.31</v>
      </c>
      <c r="E1989" s="12">
        <v>0.99295149026424379</v>
      </c>
    </row>
    <row r="1990" spans="1:5" customFormat="1" x14ac:dyDescent="0.25">
      <c r="A1990" s="1" t="s">
        <v>7776</v>
      </c>
      <c r="B1990" s="73"/>
      <c r="C1990" s="73">
        <v>12</v>
      </c>
      <c r="D1990" s="16">
        <v>13045.5</v>
      </c>
      <c r="E1990" s="12">
        <v>0.99299025849143174</v>
      </c>
    </row>
    <row r="1991" spans="1:5" customFormat="1" x14ac:dyDescent="0.25">
      <c r="A1991" s="1" t="s">
        <v>12702</v>
      </c>
      <c r="B1991" s="73"/>
      <c r="C1991" s="73">
        <v>59</v>
      </c>
      <c r="D1991" s="16">
        <v>13009.58</v>
      </c>
      <c r="E1991" s="12">
        <v>0.99302891997263676</v>
      </c>
    </row>
    <row r="1992" spans="1:5" customFormat="1" x14ac:dyDescent="0.25">
      <c r="A1992" s="1" t="s">
        <v>13848</v>
      </c>
      <c r="B1992" s="73"/>
      <c r="C1992" s="73">
        <v>20</v>
      </c>
      <c r="D1992" s="16">
        <v>12979.31</v>
      </c>
      <c r="E1992" s="12">
        <v>0.99306749149836004</v>
      </c>
    </row>
    <row r="1993" spans="1:5" customFormat="1" x14ac:dyDescent="0.25">
      <c r="A1993" s="1" t="s">
        <v>7557</v>
      </c>
      <c r="B1993" s="73"/>
      <c r="C1993" s="73">
        <v>22</v>
      </c>
      <c r="D1993" s="16">
        <v>12930.65</v>
      </c>
      <c r="E1993" s="12">
        <v>0.99310591841774898</v>
      </c>
    </row>
    <row r="1994" spans="1:5" customFormat="1" x14ac:dyDescent="0.25">
      <c r="A1994" s="1" t="s">
        <v>6464</v>
      </c>
      <c r="B1994" s="73"/>
      <c r="C1994" s="73">
        <v>68</v>
      </c>
      <c r="D1994" s="16">
        <v>12917.73</v>
      </c>
      <c r="E1994" s="12">
        <v>0.99314430694186795</v>
      </c>
    </row>
    <row r="1995" spans="1:5" customFormat="1" x14ac:dyDescent="0.25">
      <c r="A1995" s="1" t="s">
        <v>9032</v>
      </c>
      <c r="B1995" s="73"/>
      <c r="C1995" s="73">
        <v>28</v>
      </c>
      <c r="D1995" s="16">
        <v>12911.12</v>
      </c>
      <c r="E1995" s="12">
        <v>0.99318267582258624</v>
      </c>
    </row>
    <row r="1996" spans="1:5" customFormat="1" x14ac:dyDescent="0.25">
      <c r="A1996" s="1" t="s">
        <v>16024</v>
      </c>
      <c r="B1996" s="73"/>
      <c r="C1996" s="73">
        <v>77</v>
      </c>
      <c r="D1996" s="16">
        <v>12857.13</v>
      </c>
      <c r="E1996" s="12">
        <v>0.99322088425743549</v>
      </c>
    </row>
    <row r="1997" spans="1:5" customFormat="1" x14ac:dyDescent="0.25">
      <c r="A1997" s="1" t="s">
        <v>15790</v>
      </c>
      <c r="B1997" s="73"/>
      <c r="C1997" s="73">
        <v>67</v>
      </c>
      <c r="D1997" s="16">
        <v>12855.4</v>
      </c>
      <c r="E1997" s="12">
        <v>0.99325908755112235</v>
      </c>
    </row>
    <row r="1998" spans="1:5" customFormat="1" x14ac:dyDescent="0.25">
      <c r="A1998" s="1" t="s">
        <v>15786</v>
      </c>
      <c r="B1998" s="73"/>
      <c r="C1998" s="73">
        <v>4</v>
      </c>
      <c r="D1998" s="16">
        <v>12837.86</v>
      </c>
      <c r="E1998" s="12">
        <v>0.99329723871996123</v>
      </c>
    </row>
    <row r="1999" spans="1:5" customFormat="1" x14ac:dyDescent="0.25">
      <c r="A1999" s="1" t="s">
        <v>7899</v>
      </c>
      <c r="B1999" s="73"/>
      <c r="C1999" s="73">
        <v>86</v>
      </c>
      <c r="D1999" s="16">
        <v>12677.6</v>
      </c>
      <c r="E1999" s="12">
        <v>0.9933349136329197</v>
      </c>
    </row>
    <row r="2000" spans="1:5" customFormat="1" x14ac:dyDescent="0.25">
      <c r="A2000" s="1" t="s">
        <v>7264</v>
      </c>
      <c r="B2000" s="73"/>
      <c r="C2000" s="73">
        <v>37</v>
      </c>
      <c r="D2000" s="16">
        <v>12666.24</v>
      </c>
      <c r="E2000" s="12">
        <v>0.99337255478656949</v>
      </c>
    </row>
    <row r="2001" spans="1:5" customFormat="1" x14ac:dyDescent="0.25">
      <c r="A2001" s="1" t="s">
        <v>11530</v>
      </c>
      <c r="B2001" s="73"/>
      <c r="C2001" s="73">
        <v>71</v>
      </c>
      <c r="D2001" s="16">
        <v>12642.73</v>
      </c>
      <c r="E2001" s="12">
        <v>0.99341012607390355</v>
      </c>
    </row>
    <row r="2002" spans="1:5" customFormat="1" x14ac:dyDescent="0.25">
      <c r="A2002" s="1" t="s">
        <v>12241</v>
      </c>
      <c r="B2002" s="73"/>
      <c r="C2002" s="73">
        <v>29</v>
      </c>
      <c r="D2002" s="16">
        <v>12558.43</v>
      </c>
      <c r="E2002" s="12">
        <v>0.99344744684101594</v>
      </c>
    </row>
    <row r="2003" spans="1:5" customFormat="1" x14ac:dyDescent="0.25">
      <c r="A2003" s="1" t="s">
        <v>14378</v>
      </c>
      <c r="B2003" s="73"/>
      <c r="C2003" s="73">
        <v>73</v>
      </c>
      <c r="D2003" s="16">
        <v>12541.54</v>
      </c>
      <c r="E2003" s="12">
        <v>0.99348471741493094</v>
      </c>
    </row>
    <row r="2004" spans="1:5" customFormat="1" x14ac:dyDescent="0.25">
      <c r="A2004" s="1" t="s">
        <v>16043</v>
      </c>
      <c r="B2004" s="73"/>
      <c r="C2004" s="73">
        <v>64</v>
      </c>
      <c r="D2004" s="16">
        <v>12503.5</v>
      </c>
      <c r="E2004" s="12">
        <v>0.99352187494271027</v>
      </c>
    </row>
    <row r="2005" spans="1:5" customFormat="1" x14ac:dyDescent="0.25">
      <c r="A2005" s="1" t="s">
        <v>6462</v>
      </c>
      <c r="B2005" s="73"/>
      <c r="C2005" s="73">
        <v>65</v>
      </c>
      <c r="D2005" s="16">
        <v>12445.3</v>
      </c>
      <c r="E2005" s="12">
        <v>0.99355885951346823</v>
      </c>
    </row>
    <row r="2006" spans="1:5" customFormat="1" x14ac:dyDescent="0.25">
      <c r="A2006" s="1" t="s">
        <v>5853</v>
      </c>
      <c r="B2006" s="73"/>
      <c r="C2006" s="73">
        <v>46</v>
      </c>
      <c r="D2006" s="16">
        <v>12435.78</v>
      </c>
      <c r="E2006" s="12">
        <v>0.99359581579297451</v>
      </c>
    </row>
    <row r="2007" spans="1:5" customFormat="1" x14ac:dyDescent="0.25">
      <c r="A2007" s="1" t="s">
        <v>16275</v>
      </c>
      <c r="B2007" s="73"/>
      <c r="C2007" s="73">
        <v>20</v>
      </c>
      <c r="D2007" s="16">
        <v>12398.45</v>
      </c>
      <c r="E2007" s="12">
        <v>0.993632661136302</v>
      </c>
    </row>
    <row r="2008" spans="1:5" customFormat="1" x14ac:dyDescent="0.25">
      <c r="A2008" s="1" t="s">
        <v>14795</v>
      </c>
      <c r="B2008" s="73"/>
      <c r="C2008" s="73">
        <v>16</v>
      </c>
      <c r="D2008" s="16">
        <v>12261.54</v>
      </c>
      <c r="E2008" s="12">
        <v>0.9936690996145815</v>
      </c>
    </row>
    <row r="2009" spans="1:5" customFormat="1" x14ac:dyDescent="0.25">
      <c r="A2009" s="1" t="s">
        <v>12700</v>
      </c>
      <c r="B2009" s="73"/>
      <c r="C2009" s="73">
        <v>25</v>
      </c>
      <c r="D2009" s="16">
        <v>12198.78</v>
      </c>
      <c r="E2009" s="12">
        <v>0.99370535158456774</v>
      </c>
    </row>
    <row r="2010" spans="1:5" customFormat="1" x14ac:dyDescent="0.25">
      <c r="A2010" s="1" t="s">
        <v>13042</v>
      </c>
      <c r="B2010" s="73"/>
      <c r="C2010" s="73">
        <v>61</v>
      </c>
      <c r="D2010" s="16">
        <v>12167.64</v>
      </c>
      <c r="E2010" s="12">
        <v>0.99374151101363228</v>
      </c>
    </row>
    <row r="2011" spans="1:5" customFormat="1" x14ac:dyDescent="0.25">
      <c r="A2011" s="1" t="s">
        <v>5731</v>
      </c>
      <c r="B2011" s="73"/>
      <c r="C2011" s="73">
        <v>15</v>
      </c>
      <c r="D2011" s="16">
        <v>12159.68</v>
      </c>
      <c r="E2011" s="12">
        <v>0.99377764678740665</v>
      </c>
    </row>
    <row r="2012" spans="1:5" customFormat="1" x14ac:dyDescent="0.25">
      <c r="A2012" s="1" t="s">
        <v>13183</v>
      </c>
      <c r="B2012" s="73"/>
      <c r="C2012" s="73">
        <v>38</v>
      </c>
      <c r="D2012" s="16">
        <v>12156.96</v>
      </c>
      <c r="E2012" s="12">
        <v>0.99381377447796615</v>
      </c>
    </row>
    <row r="2013" spans="1:5" customFormat="1" x14ac:dyDescent="0.25">
      <c r="A2013" s="1" t="s">
        <v>15432</v>
      </c>
      <c r="B2013" s="73"/>
      <c r="C2013" s="73">
        <v>55</v>
      </c>
      <c r="D2013" s="16">
        <v>12067.71</v>
      </c>
      <c r="E2013" s="12">
        <v>0.99384963693804185</v>
      </c>
    </row>
    <row r="2014" spans="1:5" customFormat="1" x14ac:dyDescent="0.25">
      <c r="A2014" s="1" t="s">
        <v>15616</v>
      </c>
      <c r="B2014" s="73"/>
      <c r="C2014" s="73">
        <v>38</v>
      </c>
      <c r="D2014" s="16">
        <v>12025.99</v>
      </c>
      <c r="E2014" s="12">
        <v>0.99388537541586808</v>
      </c>
    </row>
    <row r="2015" spans="1:5" customFormat="1" x14ac:dyDescent="0.25">
      <c r="A2015" s="1" t="s">
        <v>15229</v>
      </c>
      <c r="B2015" s="73"/>
      <c r="C2015" s="73">
        <v>7</v>
      </c>
      <c r="D2015" s="16">
        <v>12014.11</v>
      </c>
      <c r="E2015" s="12">
        <v>0.99392107858906509</v>
      </c>
    </row>
    <row r="2016" spans="1:5" customFormat="1" x14ac:dyDescent="0.25">
      <c r="A2016" s="1" t="s">
        <v>11890</v>
      </c>
      <c r="B2016" s="73"/>
      <c r="C2016" s="73">
        <v>80</v>
      </c>
      <c r="D2016" s="16">
        <v>11947.65</v>
      </c>
      <c r="E2016" s="12">
        <v>0.99395658425841937</v>
      </c>
    </row>
    <row r="2017" spans="1:5" customFormat="1" x14ac:dyDescent="0.25">
      <c r="A2017" s="1" t="s">
        <v>14686</v>
      </c>
      <c r="B2017" s="73"/>
      <c r="C2017" s="73">
        <v>63</v>
      </c>
      <c r="D2017" s="16">
        <v>11902.41</v>
      </c>
      <c r="E2017" s="12">
        <v>0.99399195548489339</v>
      </c>
    </row>
    <row r="2018" spans="1:5" customFormat="1" x14ac:dyDescent="0.25">
      <c r="A2018" s="1" t="s">
        <v>15741</v>
      </c>
      <c r="B2018" s="73"/>
      <c r="C2018" s="73">
        <v>2</v>
      </c>
      <c r="D2018" s="16">
        <v>11890.87</v>
      </c>
      <c r="E2018" s="12">
        <v>0.99402729241713994</v>
      </c>
    </row>
    <row r="2019" spans="1:5" customFormat="1" x14ac:dyDescent="0.25">
      <c r="A2019" s="1" t="s">
        <v>14157</v>
      </c>
      <c r="B2019" s="73"/>
      <c r="C2019" s="73">
        <v>40</v>
      </c>
      <c r="D2019" s="16">
        <v>11871.94</v>
      </c>
      <c r="E2019" s="12">
        <v>0.99406257309377799</v>
      </c>
    </row>
    <row r="2020" spans="1:5" customFormat="1" x14ac:dyDescent="0.25">
      <c r="A2020" s="1" t="s">
        <v>14156</v>
      </c>
      <c r="B2020" s="73"/>
      <c r="C2020" s="73">
        <v>44</v>
      </c>
      <c r="D2020" s="16">
        <v>11870.87</v>
      </c>
      <c r="E2020" s="12">
        <v>0.99409785059062206</v>
      </c>
    </row>
    <row r="2021" spans="1:5" customFormat="1" x14ac:dyDescent="0.25">
      <c r="A2021" s="1" t="s">
        <v>15498</v>
      </c>
      <c r="B2021" s="73"/>
      <c r="C2021" s="73">
        <v>75</v>
      </c>
      <c r="D2021" s="16">
        <v>11808.25</v>
      </c>
      <c r="E2021" s="12">
        <v>0.99413294199522084</v>
      </c>
    </row>
    <row r="2022" spans="1:5" customFormat="1" x14ac:dyDescent="0.25">
      <c r="A2022" s="1" t="s">
        <v>15574</v>
      </c>
      <c r="B2022" s="73"/>
      <c r="C2022" s="73">
        <v>3</v>
      </c>
      <c r="D2022" s="16">
        <v>11678.54</v>
      </c>
      <c r="E2022" s="12">
        <v>0.99416764793151646</v>
      </c>
    </row>
    <row r="2023" spans="1:5" customFormat="1" x14ac:dyDescent="0.25">
      <c r="A2023" s="1" t="s">
        <v>16204</v>
      </c>
      <c r="B2023" s="73"/>
      <c r="C2023" s="73">
        <v>68</v>
      </c>
      <c r="D2023" s="16">
        <v>11677.08</v>
      </c>
      <c r="E2023" s="12">
        <v>0.99420234952902764</v>
      </c>
    </row>
    <row r="2024" spans="1:5" customFormat="1" x14ac:dyDescent="0.25">
      <c r="A2024" s="1" t="s">
        <v>14566</v>
      </c>
      <c r="B2024" s="73"/>
      <c r="C2024" s="73">
        <v>58</v>
      </c>
      <c r="D2024" s="16">
        <v>11670.33</v>
      </c>
      <c r="E2024" s="12">
        <v>0.99423703106709038</v>
      </c>
    </row>
    <row r="2025" spans="1:5" customFormat="1" x14ac:dyDescent="0.25">
      <c r="A2025" s="1" t="s">
        <v>8491</v>
      </c>
      <c r="B2025" s="73"/>
      <c r="C2025" s="73">
        <v>29</v>
      </c>
      <c r="D2025" s="16">
        <v>11618.9</v>
      </c>
      <c r="E2025" s="12">
        <v>0.99427155976701553</v>
      </c>
    </row>
    <row r="2026" spans="1:5" customFormat="1" x14ac:dyDescent="0.25">
      <c r="A2026" s="1" t="s">
        <v>12399</v>
      </c>
      <c r="B2026" s="73"/>
      <c r="C2026" s="73">
        <v>3</v>
      </c>
      <c r="D2026" s="16">
        <v>11597.68</v>
      </c>
      <c r="E2026" s="12">
        <v>0.99430602540597868</v>
      </c>
    </row>
    <row r="2027" spans="1:5" customFormat="1" x14ac:dyDescent="0.25">
      <c r="A2027" s="1" t="s">
        <v>15572</v>
      </c>
      <c r="B2027" s="73"/>
      <c r="C2027" s="73">
        <v>50</v>
      </c>
      <c r="D2027" s="16">
        <v>11571.15</v>
      </c>
      <c r="E2027" s="12">
        <v>0.99434041220388036</v>
      </c>
    </row>
    <row r="2028" spans="1:5" customFormat="1" x14ac:dyDescent="0.25">
      <c r="A2028" s="1" t="s">
        <v>13106</v>
      </c>
      <c r="B2028" s="73"/>
      <c r="C2028" s="73">
        <v>6</v>
      </c>
      <c r="D2028" s="16">
        <v>11530.14</v>
      </c>
      <c r="E2028" s="12">
        <v>0.99437467712948913</v>
      </c>
    </row>
    <row r="2029" spans="1:5" customFormat="1" x14ac:dyDescent="0.25">
      <c r="A2029" s="1" t="s">
        <v>13104</v>
      </c>
      <c r="B2029" s="73"/>
      <c r="C2029" s="73">
        <v>5</v>
      </c>
      <c r="D2029" s="16">
        <v>11505.26</v>
      </c>
      <c r="E2029" s="12">
        <v>0.9944088681174571</v>
      </c>
    </row>
    <row r="2030" spans="1:5" customFormat="1" x14ac:dyDescent="0.25">
      <c r="A2030" s="1" t="s">
        <v>12612</v>
      </c>
      <c r="B2030" s="73"/>
      <c r="C2030" s="73">
        <v>23</v>
      </c>
      <c r="D2030" s="16">
        <v>11499.54</v>
      </c>
      <c r="E2030" s="12">
        <v>0.99444304210690004</v>
      </c>
    </row>
    <row r="2031" spans="1:5" customFormat="1" x14ac:dyDescent="0.25">
      <c r="A2031" s="1" t="s">
        <v>15430</v>
      </c>
      <c r="B2031" s="73"/>
      <c r="C2031" s="73">
        <v>52</v>
      </c>
      <c r="D2031" s="16">
        <v>11494.25</v>
      </c>
      <c r="E2031" s="12">
        <v>0.99447720037567899</v>
      </c>
    </row>
    <row r="2032" spans="1:5" customFormat="1" x14ac:dyDescent="0.25">
      <c r="A2032" s="1" t="s">
        <v>16192</v>
      </c>
      <c r="B2032" s="73"/>
      <c r="C2032" s="73">
        <v>53</v>
      </c>
      <c r="D2032" s="16">
        <v>11418.57</v>
      </c>
      <c r="E2032" s="12">
        <v>0.99451113374089473</v>
      </c>
    </row>
    <row r="2033" spans="1:5" customFormat="1" x14ac:dyDescent="0.25">
      <c r="A2033" s="1" t="s">
        <v>15622</v>
      </c>
      <c r="B2033" s="73"/>
      <c r="C2033" s="73">
        <v>22</v>
      </c>
      <c r="D2033" s="16">
        <v>11399.05</v>
      </c>
      <c r="E2033" s="12">
        <v>0.9945450090971576</v>
      </c>
    </row>
    <row r="2034" spans="1:5" customFormat="1" x14ac:dyDescent="0.25">
      <c r="A2034" s="1" t="s">
        <v>15718</v>
      </c>
      <c r="B2034" s="73"/>
      <c r="C2034" s="73">
        <v>32</v>
      </c>
      <c r="D2034" s="16">
        <v>11392.35</v>
      </c>
      <c r="E2034" s="12">
        <v>0.99457886454256073</v>
      </c>
    </row>
    <row r="2035" spans="1:5" customFormat="1" x14ac:dyDescent="0.25">
      <c r="A2035" s="1" t="s">
        <v>14840</v>
      </c>
      <c r="B2035" s="73"/>
      <c r="C2035" s="73">
        <v>45</v>
      </c>
      <c r="D2035" s="16">
        <v>11306.31</v>
      </c>
      <c r="E2035" s="12">
        <v>0.99461246429686201</v>
      </c>
    </row>
    <row r="2036" spans="1:5" customFormat="1" x14ac:dyDescent="0.25">
      <c r="A2036" s="1" t="s">
        <v>15294</v>
      </c>
      <c r="B2036" s="73"/>
      <c r="C2036" s="73">
        <v>44</v>
      </c>
      <c r="D2036" s="16">
        <v>11287</v>
      </c>
      <c r="E2036" s="12">
        <v>0.99464600666628222</v>
      </c>
    </row>
    <row r="2037" spans="1:5" customFormat="1" x14ac:dyDescent="0.25">
      <c r="A2037" s="1" t="s">
        <v>16206</v>
      </c>
      <c r="B2037" s="73"/>
      <c r="C2037" s="73">
        <v>35</v>
      </c>
      <c r="D2037" s="16">
        <v>11208.06</v>
      </c>
      <c r="E2037" s="12">
        <v>0.99467931444416857</v>
      </c>
    </row>
    <row r="2038" spans="1:5" customFormat="1" x14ac:dyDescent="0.25">
      <c r="A2038" s="1" t="s">
        <v>15955</v>
      </c>
      <c r="B2038" s="73"/>
      <c r="C2038" s="73">
        <v>7</v>
      </c>
      <c r="D2038" s="16">
        <v>11198.88</v>
      </c>
      <c r="E2038" s="12">
        <v>0.99471259494120523</v>
      </c>
    </row>
    <row r="2039" spans="1:5" customFormat="1" x14ac:dyDescent="0.25">
      <c r="A2039" s="1" t="s">
        <v>11630</v>
      </c>
      <c r="B2039" s="73"/>
      <c r="C2039" s="73">
        <v>31</v>
      </c>
      <c r="D2039" s="16">
        <v>11198.07</v>
      </c>
      <c r="E2039" s="12">
        <v>0.99474587303110795</v>
      </c>
    </row>
    <row r="2040" spans="1:5" customFormat="1" x14ac:dyDescent="0.25">
      <c r="A2040" s="1" t="s">
        <v>15893</v>
      </c>
      <c r="B2040" s="73"/>
      <c r="C2040" s="73">
        <v>0</v>
      </c>
      <c r="D2040" s="16">
        <v>11038.16</v>
      </c>
      <c r="E2040" s="12">
        <v>0.99477867590524993</v>
      </c>
    </row>
    <row r="2041" spans="1:5" customFormat="1" x14ac:dyDescent="0.25">
      <c r="A2041" s="1" t="s">
        <v>15439</v>
      </c>
      <c r="B2041" s="73"/>
      <c r="C2041" s="73">
        <v>65</v>
      </c>
      <c r="D2041" s="16">
        <v>11034.48</v>
      </c>
      <c r="E2041" s="12">
        <v>0.99481146784327767</v>
      </c>
    </row>
    <row r="2042" spans="1:5" customFormat="1" x14ac:dyDescent="0.25">
      <c r="A2042" s="1" t="s">
        <v>6250</v>
      </c>
      <c r="B2042" s="73"/>
      <c r="C2042" s="73">
        <v>0</v>
      </c>
      <c r="D2042" s="16">
        <v>10999.45</v>
      </c>
      <c r="E2042" s="12">
        <v>0.99484415568019791</v>
      </c>
    </row>
    <row r="2043" spans="1:5" customFormat="1" x14ac:dyDescent="0.25">
      <c r="A2043" s="1" t="s">
        <v>14810</v>
      </c>
      <c r="B2043" s="73"/>
      <c r="C2043" s="73">
        <v>17</v>
      </c>
      <c r="D2043" s="16">
        <v>10998.9</v>
      </c>
      <c r="E2043" s="12">
        <v>0.99487684188264447</v>
      </c>
    </row>
    <row r="2044" spans="1:5" customFormat="1" x14ac:dyDescent="0.25">
      <c r="A2044" s="1" t="s">
        <v>14637</v>
      </c>
      <c r="B2044" s="73"/>
      <c r="C2044" s="73">
        <v>50</v>
      </c>
      <c r="D2044" s="16">
        <v>10946.35</v>
      </c>
      <c r="E2044" s="12">
        <v>0.99490937191857109</v>
      </c>
    </row>
    <row r="2045" spans="1:5" customFormat="1" x14ac:dyDescent="0.25">
      <c r="A2045" s="1" t="s">
        <v>5926</v>
      </c>
      <c r="B2045" s="73"/>
      <c r="C2045" s="73">
        <v>46</v>
      </c>
      <c r="D2045" s="16">
        <v>10940.58</v>
      </c>
      <c r="E2045" s="12">
        <v>0.99494188480738388</v>
      </c>
    </row>
    <row r="2046" spans="1:5" customFormat="1" x14ac:dyDescent="0.25">
      <c r="A2046" s="1" t="s">
        <v>15350</v>
      </c>
      <c r="B2046" s="73"/>
      <c r="C2046" s="73">
        <v>90</v>
      </c>
      <c r="D2046" s="16">
        <v>10935.05</v>
      </c>
      <c r="E2046" s="12">
        <v>0.99497438126230808</v>
      </c>
    </row>
    <row r="2047" spans="1:5" customFormat="1" x14ac:dyDescent="0.25">
      <c r="A2047" s="1" t="s">
        <v>14562</v>
      </c>
      <c r="B2047" s="73"/>
      <c r="C2047" s="73">
        <v>55</v>
      </c>
      <c r="D2047" s="16">
        <v>10932.93</v>
      </c>
      <c r="E2047" s="12">
        <v>0.99500687141707944</v>
      </c>
    </row>
    <row r="2048" spans="1:5" customFormat="1" x14ac:dyDescent="0.25">
      <c r="A2048" s="1" t="s">
        <v>15863</v>
      </c>
      <c r="B2048" s="73"/>
      <c r="C2048" s="73">
        <v>2</v>
      </c>
      <c r="D2048" s="16">
        <v>10898.91</v>
      </c>
      <c r="E2048" s="12">
        <v>0.99503926047223124</v>
      </c>
    </row>
    <row r="2049" spans="1:5" customFormat="1" x14ac:dyDescent="0.25">
      <c r="A2049" s="1" t="s">
        <v>13471</v>
      </c>
      <c r="B2049" s="73"/>
      <c r="C2049" s="73">
        <v>38</v>
      </c>
      <c r="D2049" s="16">
        <v>10836.14</v>
      </c>
      <c r="E2049" s="12">
        <v>0.9950714629893721</v>
      </c>
    </row>
    <row r="2050" spans="1:5" customFormat="1" x14ac:dyDescent="0.25">
      <c r="A2050" s="1" t="s">
        <v>6679</v>
      </c>
      <c r="B2050" s="73"/>
      <c r="C2050" s="73">
        <v>15</v>
      </c>
      <c r="D2050" s="16">
        <v>10798.65</v>
      </c>
      <c r="E2050" s="12">
        <v>0.99510355409485074</v>
      </c>
    </row>
    <row r="2051" spans="1:5" customFormat="1" x14ac:dyDescent="0.25">
      <c r="A2051" s="1" t="s">
        <v>15199</v>
      </c>
      <c r="B2051" s="73"/>
      <c r="C2051" s="73">
        <v>0</v>
      </c>
      <c r="D2051" s="16">
        <v>10798.2</v>
      </c>
      <c r="E2051" s="12">
        <v>0.99513564386303299</v>
      </c>
    </row>
    <row r="2052" spans="1:5" customFormat="1" x14ac:dyDescent="0.25">
      <c r="A2052" s="1" t="s">
        <v>5616</v>
      </c>
      <c r="B2052" s="73"/>
      <c r="C2052" s="73">
        <v>33</v>
      </c>
      <c r="D2052" s="16">
        <v>10796.41</v>
      </c>
      <c r="E2052" s="12">
        <v>0.99516772831174682</v>
      </c>
    </row>
    <row r="2053" spans="1:5" customFormat="1" x14ac:dyDescent="0.25">
      <c r="A2053" s="1" t="s">
        <v>16376</v>
      </c>
      <c r="B2053" s="73"/>
      <c r="C2053" s="73">
        <v>64</v>
      </c>
      <c r="D2053" s="16">
        <v>10789.2</v>
      </c>
      <c r="E2053" s="12">
        <v>0.99519979133399783</v>
      </c>
    </row>
    <row r="2054" spans="1:5" customFormat="1" x14ac:dyDescent="0.25">
      <c r="A2054" s="1" t="s">
        <v>11727</v>
      </c>
      <c r="B2054" s="73"/>
      <c r="C2054" s="73">
        <v>7</v>
      </c>
      <c r="D2054" s="16">
        <v>10718.66</v>
      </c>
      <c r="E2054" s="12">
        <v>0.9952316447275843</v>
      </c>
    </row>
    <row r="2055" spans="1:5" customFormat="1" x14ac:dyDescent="0.25">
      <c r="A2055" s="1" t="s">
        <v>8756</v>
      </c>
      <c r="B2055" s="73"/>
      <c r="C2055" s="73">
        <v>67</v>
      </c>
      <c r="D2055" s="16">
        <v>10704.59</v>
      </c>
      <c r="E2055" s="12">
        <v>0.99526345630836488</v>
      </c>
    </row>
    <row r="2056" spans="1:5" customFormat="1" x14ac:dyDescent="0.25">
      <c r="A2056" s="1" t="s">
        <v>14655</v>
      </c>
      <c r="B2056" s="73"/>
      <c r="C2056" s="73">
        <v>31</v>
      </c>
      <c r="D2056" s="16">
        <v>10677.33</v>
      </c>
      <c r="E2056" s="12">
        <v>0.9952951868786919</v>
      </c>
    </row>
    <row r="2057" spans="1:5" customFormat="1" x14ac:dyDescent="0.25">
      <c r="A2057" s="1" t="s">
        <v>15236</v>
      </c>
      <c r="B2057" s="73"/>
      <c r="C2057" s="73">
        <v>13</v>
      </c>
      <c r="D2057" s="16">
        <v>10573.59</v>
      </c>
      <c r="E2057" s="12">
        <v>0.99532660915758586</v>
      </c>
    </row>
    <row r="2058" spans="1:5" customFormat="1" x14ac:dyDescent="0.25">
      <c r="A2058" s="1" t="s">
        <v>15881</v>
      </c>
      <c r="B2058" s="73"/>
      <c r="C2058" s="73">
        <v>55</v>
      </c>
      <c r="D2058" s="16">
        <v>10447.91</v>
      </c>
      <c r="E2058" s="12">
        <v>0.99535765794441045</v>
      </c>
    </row>
    <row r="2059" spans="1:5" customFormat="1" x14ac:dyDescent="0.25">
      <c r="A2059" s="1" t="s">
        <v>7519</v>
      </c>
      <c r="B2059" s="73"/>
      <c r="C2059" s="73">
        <v>41</v>
      </c>
      <c r="D2059" s="16">
        <v>10427.959999999999</v>
      </c>
      <c r="E2059" s="12">
        <v>0.9953886474444209</v>
      </c>
    </row>
    <row r="2060" spans="1:5" customFormat="1" x14ac:dyDescent="0.25">
      <c r="A2060" s="1" t="s">
        <v>12891</v>
      </c>
      <c r="B2060" s="73"/>
      <c r="C2060" s="73">
        <v>4</v>
      </c>
      <c r="D2060" s="16">
        <v>10314.120000000001</v>
      </c>
      <c r="E2060" s="12">
        <v>0.99541929863812029</v>
      </c>
    </row>
    <row r="2061" spans="1:5" customFormat="1" x14ac:dyDescent="0.25">
      <c r="A2061" s="1" t="s">
        <v>14713</v>
      </c>
      <c r="B2061" s="73"/>
      <c r="C2061" s="73">
        <v>38</v>
      </c>
      <c r="D2061" s="16">
        <v>10214.89</v>
      </c>
      <c r="E2061" s="12">
        <v>0.99544965494306981</v>
      </c>
    </row>
    <row r="2062" spans="1:5" customFormat="1" x14ac:dyDescent="0.25">
      <c r="A2062" s="1" t="s">
        <v>15580</v>
      </c>
      <c r="B2062" s="73"/>
      <c r="C2062" s="73">
        <v>67</v>
      </c>
      <c r="D2062" s="16">
        <v>10106.629999999999</v>
      </c>
      <c r="E2062" s="12">
        <v>0.99547968952418553</v>
      </c>
    </row>
    <row r="2063" spans="1:5" customFormat="1" x14ac:dyDescent="0.25">
      <c r="A2063" s="1" t="s">
        <v>14617</v>
      </c>
      <c r="B2063" s="73"/>
      <c r="C2063" s="73">
        <v>27</v>
      </c>
      <c r="D2063" s="16">
        <v>10077.48</v>
      </c>
      <c r="E2063" s="12">
        <v>0.99550963747820209</v>
      </c>
    </row>
    <row r="2064" spans="1:5" customFormat="1" x14ac:dyDescent="0.25">
      <c r="A2064" s="1" t="s">
        <v>15321</v>
      </c>
      <c r="B2064" s="73"/>
      <c r="C2064" s="73">
        <v>56</v>
      </c>
      <c r="D2064" s="16">
        <v>10069.07</v>
      </c>
      <c r="E2064" s="12">
        <v>0.99553956043963188</v>
      </c>
    </row>
    <row r="2065" spans="1:5" customFormat="1" x14ac:dyDescent="0.25">
      <c r="A2065" s="1" t="s">
        <v>6004</v>
      </c>
      <c r="B2065" s="73"/>
      <c r="C2065" s="73">
        <v>17</v>
      </c>
      <c r="D2065" s="16">
        <v>9960.8799999999992</v>
      </c>
      <c r="E2065" s="12">
        <v>0.99556916188525157</v>
      </c>
    </row>
    <row r="2066" spans="1:5" customFormat="1" x14ac:dyDescent="0.25">
      <c r="A2066" s="1" t="s">
        <v>15282</v>
      </c>
      <c r="B2066" s="73"/>
      <c r="C2066" s="73">
        <v>61</v>
      </c>
      <c r="D2066" s="16">
        <v>9869.2999999999993</v>
      </c>
      <c r="E2066" s="12">
        <v>0.99559849117616317</v>
      </c>
    </row>
    <row r="2067" spans="1:5" customFormat="1" x14ac:dyDescent="0.25">
      <c r="A2067" s="1" t="s">
        <v>14574</v>
      </c>
      <c r="B2067" s="73"/>
      <c r="C2067" s="73">
        <v>63</v>
      </c>
      <c r="D2067" s="16">
        <v>9855.81</v>
      </c>
      <c r="E2067" s="12">
        <v>0.99562778037789568</v>
      </c>
    </row>
    <row r="2068" spans="1:5" customFormat="1" x14ac:dyDescent="0.25">
      <c r="A2068" s="1" t="s">
        <v>13050</v>
      </c>
      <c r="B2068" s="73"/>
      <c r="C2068" s="73">
        <v>34</v>
      </c>
      <c r="D2068" s="16">
        <v>9817.7999999999993</v>
      </c>
      <c r="E2068" s="12">
        <v>0.99565695662264575</v>
      </c>
    </row>
    <row r="2069" spans="1:5" customFormat="1" x14ac:dyDescent="0.25">
      <c r="A2069" s="1" t="s">
        <v>11900</v>
      </c>
      <c r="B2069" s="73"/>
      <c r="C2069" s="73">
        <v>12</v>
      </c>
      <c r="D2069" s="16">
        <v>9808.3700000000008</v>
      </c>
      <c r="E2069" s="12">
        <v>0.99568610484360343</v>
      </c>
    </row>
    <row r="2070" spans="1:5" customFormat="1" x14ac:dyDescent="0.25">
      <c r="A2070" s="1" t="s">
        <v>15917</v>
      </c>
      <c r="B2070" s="73"/>
      <c r="C2070" s="73">
        <v>64</v>
      </c>
      <c r="D2070" s="16">
        <v>9791.19</v>
      </c>
      <c r="E2070" s="12">
        <v>0.99571520200955044</v>
      </c>
    </row>
    <row r="2071" spans="1:5" customFormat="1" x14ac:dyDescent="0.25">
      <c r="A2071" s="1" t="s">
        <v>14155</v>
      </c>
      <c r="B2071" s="73"/>
      <c r="C2071" s="73">
        <v>41</v>
      </c>
      <c r="D2071" s="16">
        <v>9784.2800000000007</v>
      </c>
      <c r="E2071" s="12">
        <v>0.99574427864056569</v>
      </c>
    </row>
    <row r="2072" spans="1:5" customFormat="1" x14ac:dyDescent="0.25">
      <c r="A2072" s="1" t="s">
        <v>14939</v>
      </c>
      <c r="B2072" s="73"/>
      <c r="C2072" s="73">
        <v>27</v>
      </c>
      <c r="D2072" s="16">
        <v>9754.98</v>
      </c>
      <c r="E2072" s="12">
        <v>0.99577326819871637</v>
      </c>
    </row>
    <row r="2073" spans="1:5" customFormat="1" x14ac:dyDescent="0.25">
      <c r="A2073" s="1" t="s">
        <v>9768</v>
      </c>
      <c r="B2073" s="73"/>
      <c r="C2073" s="73">
        <v>35</v>
      </c>
      <c r="D2073" s="16">
        <v>9748.5</v>
      </c>
      <c r="E2073" s="12">
        <v>0.99580223849979665</v>
      </c>
    </row>
    <row r="2074" spans="1:5" customFormat="1" x14ac:dyDescent="0.25">
      <c r="A2074" s="1" t="s">
        <v>14867</v>
      </c>
      <c r="B2074" s="73"/>
      <c r="C2074" s="73">
        <v>37</v>
      </c>
      <c r="D2074" s="16">
        <v>9726.2000000000007</v>
      </c>
      <c r="E2074" s="12">
        <v>0.99583114253040295</v>
      </c>
    </row>
    <row r="2075" spans="1:5" customFormat="1" x14ac:dyDescent="0.25">
      <c r="A2075" s="1" t="s">
        <v>15224</v>
      </c>
      <c r="B2075" s="73"/>
      <c r="C2075" s="73">
        <v>37</v>
      </c>
      <c r="D2075" s="16">
        <v>9590.4</v>
      </c>
      <c r="E2075" s="12">
        <v>0.99585964299462615</v>
      </c>
    </row>
    <row r="2076" spans="1:5" customFormat="1" x14ac:dyDescent="0.25">
      <c r="A2076" s="1" t="s">
        <v>15780</v>
      </c>
      <c r="B2076" s="73"/>
      <c r="C2076" s="73">
        <v>65</v>
      </c>
      <c r="D2076" s="16">
        <v>9508.4699999999993</v>
      </c>
      <c r="E2076" s="12">
        <v>0.99588789998172289</v>
      </c>
    </row>
    <row r="2077" spans="1:5" customFormat="1" x14ac:dyDescent="0.25">
      <c r="A2077" s="1" t="s">
        <v>15518</v>
      </c>
      <c r="B2077" s="73"/>
      <c r="C2077" s="73">
        <v>33</v>
      </c>
      <c r="D2077" s="16">
        <v>9478.42</v>
      </c>
      <c r="E2077" s="12">
        <v>0.99591606766712737</v>
      </c>
    </row>
    <row r="2078" spans="1:5" customFormat="1" x14ac:dyDescent="0.25">
      <c r="A2078" s="1" t="s">
        <v>11554</v>
      </c>
      <c r="B2078" s="73"/>
      <c r="C2078" s="73">
        <v>48</v>
      </c>
      <c r="D2078" s="16">
        <v>9447.2999999999993</v>
      </c>
      <c r="E2078" s="12">
        <v>0.99594414287104549</v>
      </c>
    </row>
    <row r="2079" spans="1:5" customFormat="1" x14ac:dyDescent="0.25">
      <c r="A2079" s="1" t="s">
        <v>6002</v>
      </c>
      <c r="B2079" s="73"/>
      <c r="C2079" s="73">
        <v>18</v>
      </c>
      <c r="D2079" s="16">
        <v>9378.48</v>
      </c>
      <c r="E2079" s="12">
        <v>0.99597201355774345</v>
      </c>
    </row>
    <row r="2080" spans="1:5" customFormat="1" x14ac:dyDescent="0.25">
      <c r="A2080" s="1" t="s">
        <v>14518</v>
      </c>
      <c r="B2080" s="73"/>
      <c r="C2080" s="73">
        <v>3</v>
      </c>
      <c r="D2080" s="16">
        <v>9275.36</v>
      </c>
      <c r="E2080" s="12">
        <v>0.99599957779550596</v>
      </c>
    </row>
    <row r="2081" spans="1:5" customFormat="1" x14ac:dyDescent="0.25">
      <c r="A2081" s="1" t="s">
        <v>10116</v>
      </c>
      <c r="B2081" s="73"/>
      <c r="C2081" s="73">
        <v>8</v>
      </c>
      <c r="D2081" s="16">
        <v>9275.36</v>
      </c>
      <c r="E2081" s="12">
        <v>0.99602714203326848</v>
      </c>
    </row>
    <row r="2082" spans="1:5" customFormat="1" x14ac:dyDescent="0.25">
      <c r="A2082" s="1" t="s">
        <v>15618</v>
      </c>
      <c r="B2082" s="73"/>
      <c r="C2082" s="73">
        <v>29</v>
      </c>
      <c r="D2082" s="16">
        <v>9269.08</v>
      </c>
      <c r="E2082" s="12">
        <v>0.9960546876083145</v>
      </c>
    </row>
    <row r="2083" spans="1:5" customFormat="1" x14ac:dyDescent="0.25">
      <c r="A2083" s="1" t="s">
        <v>14748</v>
      </c>
      <c r="B2083" s="73"/>
      <c r="C2083" s="73">
        <v>13</v>
      </c>
      <c r="D2083" s="16">
        <v>9156.91</v>
      </c>
      <c r="E2083" s="12">
        <v>0.99608189983990558</v>
      </c>
    </row>
    <row r="2084" spans="1:5" customFormat="1" x14ac:dyDescent="0.25">
      <c r="A2084" s="1" t="s">
        <v>15488</v>
      </c>
      <c r="B2084" s="73"/>
      <c r="C2084" s="73">
        <v>42</v>
      </c>
      <c r="D2084" s="16">
        <v>9137.1</v>
      </c>
      <c r="E2084" s="12">
        <v>0.9961090532007304</v>
      </c>
    </row>
    <row r="2085" spans="1:5" customFormat="1" x14ac:dyDescent="0.25">
      <c r="A2085" s="1" t="s">
        <v>15189</v>
      </c>
      <c r="B2085" s="73"/>
      <c r="C2085" s="73">
        <v>0</v>
      </c>
      <c r="D2085" s="16">
        <v>9117.7199999999993</v>
      </c>
      <c r="E2085" s="12">
        <v>0.99613614896865021</v>
      </c>
    </row>
    <row r="2086" spans="1:5" customFormat="1" x14ac:dyDescent="0.25">
      <c r="A2086" s="1" t="s">
        <v>6290</v>
      </c>
      <c r="B2086" s="73"/>
      <c r="C2086" s="73">
        <v>56</v>
      </c>
      <c r="D2086" s="16">
        <v>9115.2000000000007</v>
      </c>
      <c r="E2086" s="12">
        <v>0.99616323724770917</v>
      </c>
    </row>
    <row r="2087" spans="1:5" customFormat="1" x14ac:dyDescent="0.25">
      <c r="A2087" s="1" t="s">
        <v>15170</v>
      </c>
      <c r="B2087" s="73"/>
      <c r="C2087" s="73">
        <v>13</v>
      </c>
      <c r="D2087" s="16">
        <v>8999.1</v>
      </c>
      <c r="E2087" s="12">
        <v>0.99618998050425656</v>
      </c>
    </row>
    <row r="2088" spans="1:5" customFormat="1" x14ac:dyDescent="0.25">
      <c r="A2088" s="1" t="s">
        <v>11516</v>
      </c>
      <c r="B2088" s="73"/>
      <c r="C2088" s="73">
        <v>42</v>
      </c>
      <c r="D2088" s="16">
        <v>8763.69</v>
      </c>
      <c r="E2088" s="12">
        <v>0.99621602417639821</v>
      </c>
    </row>
    <row r="2089" spans="1:5" customFormat="1" x14ac:dyDescent="0.25">
      <c r="A2089" s="1" t="s">
        <v>14832</v>
      </c>
      <c r="B2089" s="73"/>
      <c r="C2089" s="73">
        <v>53</v>
      </c>
      <c r="D2089" s="16">
        <v>8738.1</v>
      </c>
      <c r="E2089" s="12">
        <v>0.99624199180094253</v>
      </c>
    </row>
    <row r="2090" spans="1:5" customFormat="1" x14ac:dyDescent="0.25">
      <c r="A2090" s="1" t="s">
        <v>9700</v>
      </c>
      <c r="B2090" s="73"/>
      <c r="C2090" s="73">
        <v>35</v>
      </c>
      <c r="D2090" s="16">
        <v>8709.31</v>
      </c>
      <c r="E2090" s="12">
        <v>0.9962678738682248</v>
      </c>
    </row>
    <row r="2091" spans="1:5" customFormat="1" x14ac:dyDescent="0.25">
      <c r="A2091" s="1" t="s">
        <v>16175</v>
      </c>
      <c r="B2091" s="73"/>
      <c r="C2091" s="73">
        <v>29</v>
      </c>
      <c r="D2091" s="16">
        <v>8708.66</v>
      </c>
      <c r="E2091" s="12">
        <v>0.99629375400385656</v>
      </c>
    </row>
    <row r="2092" spans="1:5" customFormat="1" x14ac:dyDescent="0.25">
      <c r="A2092" s="1" t="s">
        <v>15635</v>
      </c>
      <c r="B2092" s="73"/>
      <c r="C2092" s="73">
        <v>5</v>
      </c>
      <c r="D2092" s="16">
        <v>8679.3799999999992</v>
      </c>
      <c r="E2092" s="12">
        <v>0.99631954712605886</v>
      </c>
    </row>
    <row r="2093" spans="1:5" customFormat="1" x14ac:dyDescent="0.25">
      <c r="A2093" s="1" t="s">
        <v>13571</v>
      </c>
      <c r="B2093" s="73"/>
      <c r="C2093" s="73">
        <v>54</v>
      </c>
      <c r="D2093" s="16">
        <v>8662.86</v>
      </c>
      <c r="E2093" s="12">
        <v>0.99634529115461878</v>
      </c>
    </row>
    <row r="2094" spans="1:5" customFormat="1" x14ac:dyDescent="0.25">
      <c r="A2094" s="1" t="s">
        <v>8489</v>
      </c>
      <c r="B2094" s="73"/>
      <c r="C2094" s="73">
        <v>32</v>
      </c>
      <c r="D2094" s="16">
        <v>8602.42</v>
      </c>
      <c r="E2094" s="12">
        <v>0.9963708555693922</v>
      </c>
    </row>
    <row r="2095" spans="1:5" customFormat="1" x14ac:dyDescent="0.25">
      <c r="A2095" s="1" t="s">
        <v>6000</v>
      </c>
      <c r="B2095" s="73"/>
      <c r="C2095" s="73">
        <v>18</v>
      </c>
      <c r="D2095" s="16">
        <v>8562.9599999999991</v>
      </c>
      <c r="E2095" s="12">
        <v>0.99639630271811641</v>
      </c>
    </row>
    <row r="2096" spans="1:5" customFormat="1" x14ac:dyDescent="0.25">
      <c r="A2096" s="1" t="s">
        <v>13168</v>
      </c>
      <c r="B2096" s="73"/>
      <c r="C2096" s="73">
        <v>93</v>
      </c>
      <c r="D2096" s="16">
        <v>8554.65</v>
      </c>
      <c r="E2096" s="12">
        <v>0.99642172517143079</v>
      </c>
    </row>
    <row r="2097" spans="1:5" customFormat="1" x14ac:dyDescent="0.25">
      <c r="A2097" s="1" t="s">
        <v>15548</v>
      </c>
      <c r="B2097" s="73"/>
      <c r="C2097" s="73">
        <v>0</v>
      </c>
      <c r="D2097" s="16">
        <v>8549.1</v>
      </c>
      <c r="E2097" s="12">
        <v>0.99644713113142114</v>
      </c>
    </row>
    <row r="2098" spans="1:5" customFormat="1" x14ac:dyDescent="0.25">
      <c r="A2098" s="1" t="s">
        <v>12435</v>
      </c>
      <c r="B2098" s="73"/>
      <c r="C2098" s="73">
        <v>6</v>
      </c>
      <c r="D2098" s="16">
        <v>8519.2900000000009</v>
      </c>
      <c r="E2098" s="12">
        <v>0.99647244850294392</v>
      </c>
    </row>
    <row r="2099" spans="1:5" customFormat="1" x14ac:dyDescent="0.25">
      <c r="A2099" s="1" t="s">
        <v>16012</v>
      </c>
      <c r="B2099" s="73"/>
      <c r="C2099" s="73">
        <v>16</v>
      </c>
      <c r="D2099" s="16">
        <v>8499.32</v>
      </c>
      <c r="E2099" s="12">
        <v>0.99649770652821723</v>
      </c>
    </row>
    <row r="2100" spans="1:5" customFormat="1" x14ac:dyDescent="0.25">
      <c r="A2100" s="1" t="s">
        <v>12668</v>
      </c>
      <c r="B2100" s="73"/>
      <c r="C2100" s="73">
        <v>57</v>
      </c>
      <c r="D2100" s="16">
        <v>8479.9599999999991</v>
      </c>
      <c r="E2100" s="12">
        <v>0.99652290702002089</v>
      </c>
    </row>
    <row r="2101" spans="1:5" customFormat="1" x14ac:dyDescent="0.25">
      <c r="A2101" s="1" t="s">
        <v>13194</v>
      </c>
      <c r="B2101" s="73"/>
      <c r="C2101" s="73">
        <v>11</v>
      </c>
      <c r="D2101" s="16">
        <v>8398.9500000000007</v>
      </c>
      <c r="E2101" s="12">
        <v>0.99654786676872664</v>
      </c>
    </row>
    <row r="2102" spans="1:5" customFormat="1" x14ac:dyDescent="0.25">
      <c r="A2102" s="1" t="s">
        <v>14551</v>
      </c>
      <c r="B2102" s="73"/>
      <c r="C2102" s="73">
        <v>7</v>
      </c>
      <c r="D2102" s="16">
        <v>8319.48</v>
      </c>
      <c r="E2102" s="12">
        <v>0.99657259035086043</v>
      </c>
    </row>
    <row r="2103" spans="1:5" customFormat="1" x14ac:dyDescent="0.25">
      <c r="A2103" s="1" t="s">
        <v>12295</v>
      </c>
      <c r="B2103" s="73"/>
      <c r="C2103" s="73">
        <v>23</v>
      </c>
      <c r="D2103" s="16">
        <v>8318.9599999999991</v>
      </c>
      <c r="E2103" s="12">
        <v>0.99659731238767368</v>
      </c>
    </row>
    <row r="2104" spans="1:5" customFormat="1" x14ac:dyDescent="0.25">
      <c r="A2104" s="1" t="s">
        <v>13162</v>
      </c>
      <c r="B2104" s="73"/>
      <c r="C2104" s="73">
        <v>61</v>
      </c>
      <c r="D2104" s="16">
        <v>8318.1</v>
      </c>
      <c r="E2104" s="12">
        <v>0.99662203186876475</v>
      </c>
    </row>
    <row r="2105" spans="1:5" customFormat="1" x14ac:dyDescent="0.25">
      <c r="A2105" s="1" t="s">
        <v>16057</v>
      </c>
      <c r="B2105" s="73"/>
      <c r="C2105" s="73">
        <v>32</v>
      </c>
      <c r="D2105" s="16">
        <v>8278.16</v>
      </c>
      <c r="E2105" s="12">
        <v>0.99664663265735687</v>
      </c>
    </row>
    <row r="2106" spans="1:5" customFormat="1" x14ac:dyDescent="0.25">
      <c r="A2106" s="1" t="s">
        <v>15784</v>
      </c>
      <c r="B2106" s="73"/>
      <c r="C2106" s="73">
        <v>7</v>
      </c>
      <c r="D2106" s="16">
        <v>8237.89</v>
      </c>
      <c r="E2106" s="12">
        <v>0.99667111377276596</v>
      </c>
    </row>
    <row r="2107" spans="1:5" customFormat="1" x14ac:dyDescent="0.25">
      <c r="A2107" s="1" t="s">
        <v>15437</v>
      </c>
      <c r="B2107" s="73"/>
      <c r="C2107" s="73">
        <v>42</v>
      </c>
      <c r="D2107" s="16">
        <v>8105.76</v>
      </c>
      <c r="E2107" s="12">
        <v>0.99669520222818819</v>
      </c>
    </row>
    <row r="2108" spans="1:5" customFormat="1" x14ac:dyDescent="0.25">
      <c r="A2108" s="1" t="s">
        <v>14869</v>
      </c>
      <c r="B2108" s="73"/>
      <c r="C2108" s="73">
        <v>48</v>
      </c>
      <c r="D2108" s="16">
        <v>8058.76</v>
      </c>
      <c r="E2108" s="12">
        <v>0.99671915101041453</v>
      </c>
    </row>
    <row r="2109" spans="1:5" customFormat="1" x14ac:dyDescent="0.25">
      <c r="A2109" s="1" t="s">
        <v>15812</v>
      </c>
      <c r="B2109" s="73"/>
      <c r="C2109" s="73">
        <v>1</v>
      </c>
      <c r="D2109" s="16">
        <v>8049.54</v>
      </c>
      <c r="E2109" s="12">
        <v>0.99674307239292037</v>
      </c>
    </row>
    <row r="2110" spans="1:5" customFormat="1" x14ac:dyDescent="0.25">
      <c r="A2110" s="1" t="s">
        <v>15271</v>
      </c>
      <c r="B2110" s="73"/>
      <c r="C2110" s="73">
        <v>31</v>
      </c>
      <c r="D2110" s="16">
        <v>8005.14</v>
      </c>
      <c r="E2110" s="12">
        <v>0.99676686182883245</v>
      </c>
    </row>
    <row r="2111" spans="1:5" customFormat="1" x14ac:dyDescent="0.25">
      <c r="A2111" s="1" t="s">
        <v>14319</v>
      </c>
      <c r="B2111" s="73"/>
      <c r="C2111" s="73">
        <v>15</v>
      </c>
      <c r="D2111" s="16">
        <v>7979.43</v>
      </c>
      <c r="E2111" s="12">
        <v>0.99679057486053468</v>
      </c>
    </row>
    <row r="2112" spans="1:5" customFormat="1" x14ac:dyDescent="0.25">
      <c r="A2112" s="1" t="s">
        <v>13166</v>
      </c>
      <c r="B2112" s="73"/>
      <c r="C2112" s="73">
        <v>88</v>
      </c>
      <c r="D2112" s="16">
        <v>7954.62</v>
      </c>
      <c r="E2112" s="12">
        <v>0.99681421416261995</v>
      </c>
    </row>
    <row r="2113" spans="1:5" customFormat="1" x14ac:dyDescent="0.25">
      <c r="A2113" s="1" t="s">
        <v>13684</v>
      </c>
      <c r="B2113" s="73"/>
      <c r="C2113" s="73">
        <v>9</v>
      </c>
      <c r="D2113" s="16">
        <v>7879.7</v>
      </c>
      <c r="E2113" s="12">
        <v>0.99683763081968735</v>
      </c>
    </row>
    <row r="2114" spans="1:5" customFormat="1" x14ac:dyDescent="0.25">
      <c r="A2114" s="1" t="s">
        <v>14932</v>
      </c>
      <c r="B2114" s="73"/>
      <c r="C2114" s="73">
        <v>30</v>
      </c>
      <c r="D2114" s="16">
        <v>7863.14</v>
      </c>
      <c r="E2114" s="12">
        <v>0.99686099826424146</v>
      </c>
    </row>
    <row r="2115" spans="1:5" customFormat="1" x14ac:dyDescent="0.25">
      <c r="A2115" s="1" t="s">
        <v>15915</v>
      </c>
      <c r="B2115" s="73"/>
      <c r="C2115" s="73">
        <v>64</v>
      </c>
      <c r="D2115" s="16">
        <v>7857.03</v>
      </c>
      <c r="E2115" s="12">
        <v>0.99688434755128008</v>
      </c>
    </row>
    <row r="2116" spans="1:5" customFormat="1" x14ac:dyDescent="0.25">
      <c r="A2116" s="1" t="s">
        <v>11260</v>
      </c>
      <c r="B2116" s="73"/>
      <c r="C2116" s="73">
        <v>51</v>
      </c>
      <c r="D2116" s="16">
        <v>7850.26</v>
      </c>
      <c r="E2116" s="12">
        <v>0.99690767671943492</v>
      </c>
    </row>
    <row r="2117" spans="1:5" customFormat="1" x14ac:dyDescent="0.25">
      <c r="A2117" s="1" t="s">
        <v>14401</v>
      </c>
      <c r="B2117" s="73"/>
      <c r="C2117" s="73">
        <v>84</v>
      </c>
      <c r="D2117" s="16">
        <v>7848.56</v>
      </c>
      <c r="E2117" s="12">
        <v>0.99693100083558062</v>
      </c>
    </row>
    <row r="2118" spans="1:5" customFormat="1" x14ac:dyDescent="0.25">
      <c r="A2118" s="1" t="s">
        <v>15889</v>
      </c>
      <c r="B2118" s="73"/>
      <c r="C2118" s="73">
        <v>44</v>
      </c>
      <c r="D2118" s="16">
        <v>7824.88</v>
      </c>
      <c r="E2118" s="12">
        <v>0.9969542545802097</v>
      </c>
    </row>
    <row r="2119" spans="1:5" customFormat="1" x14ac:dyDescent="0.25">
      <c r="A2119" s="1" t="s">
        <v>6450</v>
      </c>
      <c r="B2119" s="73"/>
      <c r="C2119" s="73">
        <v>28</v>
      </c>
      <c r="D2119" s="16">
        <v>7799.48</v>
      </c>
      <c r="E2119" s="12">
        <v>0.99697743284187768</v>
      </c>
    </row>
    <row r="2120" spans="1:5" customFormat="1" x14ac:dyDescent="0.25">
      <c r="A2120" s="1" t="s">
        <v>9321</v>
      </c>
      <c r="B2120" s="73"/>
      <c r="C2120" s="73">
        <v>44</v>
      </c>
      <c r="D2120" s="16">
        <v>7732.26</v>
      </c>
      <c r="E2120" s="12">
        <v>0.99700041134115758</v>
      </c>
    </row>
    <row r="2121" spans="1:5" customFormat="1" x14ac:dyDescent="0.25">
      <c r="A2121" s="1" t="s">
        <v>13693</v>
      </c>
      <c r="B2121" s="73"/>
      <c r="C2121" s="73">
        <v>51</v>
      </c>
      <c r="D2121" s="16">
        <v>7649.04</v>
      </c>
      <c r="E2121" s="12">
        <v>0.99702314252972768</v>
      </c>
    </row>
    <row r="2122" spans="1:5" customFormat="1" x14ac:dyDescent="0.25">
      <c r="A2122" s="1" t="s">
        <v>14927</v>
      </c>
      <c r="B2122" s="73"/>
      <c r="C2122" s="73">
        <v>41</v>
      </c>
      <c r="D2122" s="16">
        <v>7636.18</v>
      </c>
      <c r="E2122" s="12">
        <v>0.99704583550133385</v>
      </c>
    </row>
    <row r="2123" spans="1:5" customFormat="1" x14ac:dyDescent="0.25">
      <c r="A2123" s="1" t="s">
        <v>6411</v>
      </c>
      <c r="B2123" s="73"/>
      <c r="C2123" s="73">
        <v>14</v>
      </c>
      <c r="D2123" s="16">
        <v>7603.31</v>
      </c>
      <c r="E2123" s="12">
        <v>0.99706843079085594</v>
      </c>
    </row>
    <row r="2124" spans="1:5" customFormat="1" x14ac:dyDescent="0.25">
      <c r="A2124" s="1" t="s">
        <v>12246</v>
      </c>
      <c r="B2124" s="73"/>
      <c r="C2124" s="73">
        <v>26</v>
      </c>
      <c r="D2124" s="16">
        <v>7599.24</v>
      </c>
      <c r="E2124" s="12">
        <v>0.99709101398527367</v>
      </c>
    </row>
    <row r="2125" spans="1:5" customFormat="1" x14ac:dyDescent="0.25">
      <c r="A2125" s="1" t="s">
        <v>13108</v>
      </c>
      <c r="B2125" s="73"/>
      <c r="C2125" s="73">
        <v>5</v>
      </c>
      <c r="D2125" s="16">
        <v>7589.09</v>
      </c>
      <c r="E2125" s="12">
        <v>0.99711356701622456</v>
      </c>
    </row>
    <row r="2126" spans="1:5" customFormat="1" x14ac:dyDescent="0.25">
      <c r="A2126" s="1" t="s">
        <v>15509</v>
      </c>
      <c r="B2126" s="73"/>
      <c r="C2126" s="73">
        <v>0</v>
      </c>
      <c r="D2126" s="16">
        <v>7499.4</v>
      </c>
      <c r="E2126" s="12">
        <v>0.99713585350911271</v>
      </c>
    </row>
    <row r="2127" spans="1:5" customFormat="1" x14ac:dyDescent="0.25">
      <c r="A2127" s="1" t="s">
        <v>7419</v>
      </c>
      <c r="B2127" s="73"/>
      <c r="C2127" s="73">
        <v>10</v>
      </c>
      <c r="D2127" s="16">
        <v>7445.34</v>
      </c>
      <c r="E2127" s="12">
        <v>0.99715797934810779</v>
      </c>
    </row>
    <row r="2128" spans="1:5" customFormat="1" x14ac:dyDescent="0.25">
      <c r="A2128" s="1" t="s">
        <v>16004</v>
      </c>
      <c r="B2128" s="73"/>
      <c r="C2128" s="73">
        <v>12</v>
      </c>
      <c r="D2128" s="16">
        <v>7439.38</v>
      </c>
      <c r="E2128" s="12">
        <v>0.99718008747535303</v>
      </c>
    </row>
    <row r="2129" spans="1:5" customFormat="1" x14ac:dyDescent="0.25">
      <c r="A2129" s="1" t="s">
        <v>10778</v>
      </c>
      <c r="B2129" s="73"/>
      <c r="C2129" s="73">
        <v>14</v>
      </c>
      <c r="D2129" s="16">
        <v>7438.14</v>
      </c>
      <c r="E2129" s="12">
        <v>0.99720219191760329</v>
      </c>
    </row>
    <row r="2130" spans="1:5" customFormat="1" x14ac:dyDescent="0.25">
      <c r="A2130" s="1" t="s">
        <v>12975</v>
      </c>
      <c r="B2130" s="73"/>
      <c r="C2130" s="73">
        <v>26</v>
      </c>
      <c r="D2130" s="16">
        <v>7429.02</v>
      </c>
      <c r="E2130" s="12">
        <v>0.99722426925731</v>
      </c>
    </row>
    <row r="2131" spans="1:5" customFormat="1" x14ac:dyDescent="0.25">
      <c r="A2131" s="1" t="s">
        <v>13609</v>
      </c>
      <c r="B2131" s="73"/>
      <c r="C2131" s="73">
        <v>40</v>
      </c>
      <c r="D2131" s="16">
        <v>7398.15</v>
      </c>
      <c r="E2131" s="12">
        <v>0.99724625485847285</v>
      </c>
    </row>
    <row r="2132" spans="1:5" customFormat="1" x14ac:dyDescent="0.25">
      <c r="A2132" s="1" t="s">
        <v>15933</v>
      </c>
      <c r="B2132" s="73"/>
      <c r="C2132" s="73">
        <v>62</v>
      </c>
      <c r="D2132" s="16">
        <v>7301.91</v>
      </c>
      <c r="E2132" s="12">
        <v>0.99726795445647876</v>
      </c>
    </row>
    <row r="2133" spans="1:5" customFormat="1" x14ac:dyDescent="0.25">
      <c r="A2133" s="1" t="s">
        <v>5941</v>
      </c>
      <c r="B2133" s="73"/>
      <c r="C2133" s="73">
        <v>12</v>
      </c>
      <c r="D2133" s="16">
        <v>7277.92</v>
      </c>
      <c r="E2133" s="12">
        <v>0.99728958276171942</v>
      </c>
    </row>
    <row r="2134" spans="1:5" customFormat="1" x14ac:dyDescent="0.25">
      <c r="A2134" s="1" t="s">
        <v>15985</v>
      </c>
      <c r="B2134" s="73"/>
      <c r="C2134" s="73">
        <v>51</v>
      </c>
      <c r="D2134" s="16">
        <v>7203.69</v>
      </c>
      <c r="E2134" s="12">
        <v>0.99731099047246352</v>
      </c>
    </row>
    <row r="2135" spans="1:5" customFormat="1" x14ac:dyDescent="0.25">
      <c r="A2135" s="1" t="s">
        <v>13431</v>
      </c>
      <c r="B2135" s="73"/>
      <c r="C2135" s="73">
        <v>0</v>
      </c>
      <c r="D2135" s="16">
        <v>7199.28</v>
      </c>
      <c r="E2135" s="12">
        <v>0.99733238507770128</v>
      </c>
    </row>
    <row r="2136" spans="1:5" customFormat="1" x14ac:dyDescent="0.25">
      <c r="A2136" s="1" t="s">
        <v>15831</v>
      </c>
      <c r="B2136" s="73"/>
      <c r="C2136" s="73">
        <v>64</v>
      </c>
      <c r="D2136" s="16">
        <v>7170.48</v>
      </c>
      <c r="E2136" s="12">
        <v>0.99735369409595942</v>
      </c>
    </row>
    <row r="2137" spans="1:5" customFormat="1" x14ac:dyDescent="0.25">
      <c r="A2137" s="1" t="s">
        <v>6708</v>
      </c>
      <c r="B2137" s="73"/>
      <c r="C2137" s="73">
        <v>4</v>
      </c>
      <c r="D2137" s="16">
        <v>7126.68</v>
      </c>
      <c r="E2137" s="12">
        <v>0.99737487295068616</v>
      </c>
    </row>
    <row r="2138" spans="1:5" customFormat="1" x14ac:dyDescent="0.25">
      <c r="A2138" s="1" t="s">
        <v>14611</v>
      </c>
      <c r="B2138" s="73"/>
      <c r="C2138" s="73">
        <v>0</v>
      </c>
      <c r="D2138" s="16">
        <v>7119.11</v>
      </c>
      <c r="E2138" s="12">
        <v>0.99739602930911286</v>
      </c>
    </row>
    <row r="2139" spans="1:5" customFormat="1" x14ac:dyDescent="0.25">
      <c r="A2139" s="1" t="s">
        <v>15578</v>
      </c>
      <c r="B2139" s="73"/>
      <c r="C2139" s="73">
        <v>69</v>
      </c>
      <c r="D2139" s="16">
        <v>7047.65</v>
      </c>
      <c r="E2139" s="12">
        <v>0.99741697330484635</v>
      </c>
    </row>
    <row r="2140" spans="1:5" customFormat="1" x14ac:dyDescent="0.25">
      <c r="A2140" s="1" t="s">
        <v>13815</v>
      </c>
      <c r="B2140" s="73"/>
      <c r="C2140" s="73">
        <v>10</v>
      </c>
      <c r="D2140" s="16">
        <v>7036.8</v>
      </c>
      <c r="E2140" s="12">
        <v>0.99743788505687403</v>
      </c>
    </row>
    <row r="2141" spans="1:5" customFormat="1" x14ac:dyDescent="0.25">
      <c r="A2141" s="1" t="s">
        <v>14242</v>
      </c>
      <c r="B2141" s="73"/>
      <c r="C2141" s="73">
        <v>41</v>
      </c>
      <c r="D2141" s="16">
        <v>7011.38</v>
      </c>
      <c r="E2141" s="12">
        <v>0.99745872126650503</v>
      </c>
    </row>
    <row r="2142" spans="1:5" customFormat="1" x14ac:dyDescent="0.25">
      <c r="A2142" s="1" t="s">
        <v>16185</v>
      </c>
      <c r="B2142" s="73"/>
      <c r="C2142" s="73">
        <v>4</v>
      </c>
      <c r="D2142" s="16">
        <v>6983.73</v>
      </c>
      <c r="E2142" s="12">
        <v>0.99747947530669212</v>
      </c>
    </row>
    <row r="2143" spans="1:5" customFormat="1" x14ac:dyDescent="0.25">
      <c r="A2143" s="1" t="s">
        <v>15620</v>
      </c>
      <c r="B2143" s="73"/>
      <c r="C2143" s="73">
        <v>13</v>
      </c>
      <c r="D2143" s="16">
        <v>6889.47</v>
      </c>
      <c r="E2143" s="12">
        <v>0.99749994922782703</v>
      </c>
    </row>
    <row r="2144" spans="1:5" customFormat="1" x14ac:dyDescent="0.25">
      <c r="A2144" s="1" t="s">
        <v>16314</v>
      </c>
      <c r="B2144" s="73"/>
      <c r="C2144" s="73">
        <v>24</v>
      </c>
      <c r="D2144" s="16">
        <v>6839.43</v>
      </c>
      <c r="E2144" s="12">
        <v>0.99752027444158475</v>
      </c>
    </row>
    <row r="2145" spans="1:5" customFormat="1" x14ac:dyDescent="0.25">
      <c r="A2145" s="1" t="s">
        <v>11966</v>
      </c>
      <c r="B2145" s="73"/>
      <c r="C2145" s="73">
        <v>30</v>
      </c>
      <c r="D2145" s="16">
        <v>6822.27</v>
      </c>
      <c r="E2145" s="12">
        <v>0.99754054865976705</v>
      </c>
    </row>
    <row r="2146" spans="1:5" customFormat="1" x14ac:dyDescent="0.25">
      <c r="A2146" s="1" t="s">
        <v>10876</v>
      </c>
      <c r="B2146" s="73"/>
      <c r="C2146" s="73">
        <v>2</v>
      </c>
      <c r="D2146" s="16">
        <v>6678.86</v>
      </c>
      <c r="E2146" s="12">
        <v>0.99756039669639562</v>
      </c>
    </row>
    <row r="2147" spans="1:5" customFormat="1" x14ac:dyDescent="0.25">
      <c r="A2147" s="1" t="s">
        <v>16085</v>
      </c>
      <c r="B2147" s="73"/>
      <c r="C2147" s="73">
        <v>27</v>
      </c>
      <c r="D2147" s="16">
        <v>6649.05</v>
      </c>
      <c r="E2147" s="12">
        <v>0.99758015614455664</v>
      </c>
    </row>
    <row r="2148" spans="1:5" customFormat="1" x14ac:dyDescent="0.25">
      <c r="A2148" s="1" t="s">
        <v>16281</v>
      </c>
      <c r="B2148" s="73"/>
      <c r="C2148" s="73">
        <v>34</v>
      </c>
      <c r="D2148" s="16">
        <v>6648.67</v>
      </c>
      <c r="E2148" s="12">
        <v>0.99759991446344498</v>
      </c>
    </row>
    <row r="2149" spans="1:5" customFormat="1" x14ac:dyDescent="0.25">
      <c r="A2149" s="1" t="s">
        <v>15751</v>
      </c>
      <c r="B2149" s="73"/>
      <c r="C2149" s="73">
        <v>4</v>
      </c>
      <c r="D2149" s="16">
        <v>6599.67</v>
      </c>
      <c r="E2149" s="12">
        <v>0.99761952716559721</v>
      </c>
    </row>
    <row r="2150" spans="1:5" customFormat="1" x14ac:dyDescent="0.25">
      <c r="A2150" s="1" t="s">
        <v>12578</v>
      </c>
      <c r="B2150" s="73"/>
      <c r="C2150" s="73">
        <v>46</v>
      </c>
      <c r="D2150" s="16">
        <v>6566.03</v>
      </c>
      <c r="E2150" s="12">
        <v>0.99763903989740221</v>
      </c>
    </row>
    <row r="2151" spans="1:5" customFormat="1" x14ac:dyDescent="0.25">
      <c r="A2151" s="1" t="s">
        <v>15490</v>
      </c>
      <c r="B2151" s="73"/>
      <c r="C2151" s="73">
        <v>57</v>
      </c>
      <c r="D2151" s="16">
        <v>6535.62</v>
      </c>
      <c r="E2151" s="12">
        <v>0.99765846225767774</v>
      </c>
    </row>
    <row r="2152" spans="1:5" customFormat="1" x14ac:dyDescent="0.25">
      <c r="A2152" s="1" t="s">
        <v>15817</v>
      </c>
      <c r="B2152" s="73"/>
      <c r="C2152" s="73">
        <v>0</v>
      </c>
      <c r="D2152" s="16">
        <v>6479.46</v>
      </c>
      <c r="E2152" s="12">
        <v>0.99767771772334291</v>
      </c>
    </row>
    <row r="2153" spans="1:5" customFormat="1" x14ac:dyDescent="0.25">
      <c r="A2153" s="1" t="s">
        <v>12330</v>
      </c>
      <c r="B2153" s="73"/>
      <c r="C2153" s="73">
        <v>1</v>
      </c>
      <c r="D2153" s="16">
        <v>6478.92</v>
      </c>
      <c r="E2153" s="12">
        <v>0.9976969715842523</v>
      </c>
    </row>
    <row r="2154" spans="1:5" customFormat="1" x14ac:dyDescent="0.25">
      <c r="A2154" s="1" t="s">
        <v>11923</v>
      </c>
      <c r="B2154" s="73"/>
      <c r="C2154" s="73">
        <v>20</v>
      </c>
      <c r="D2154" s="16">
        <v>6459.81</v>
      </c>
      <c r="E2154" s="12">
        <v>0.99771616865463453</v>
      </c>
    </row>
    <row r="2155" spans="1:5" customFormat="1" x14ac:dyDescent="0.25">
      <c r="A2155" s="1" t="s">
        <v>12238</v>
      </c>
      <c r="B2155" s="73"/>
      <c r="C2155" s="73">
        <v>18</v>
      </c>
      <c r="D2155" s="16">
        <v>6439.08</v>
      </c>
      <c r="E2155" s="12">
        <v>0.99773530412022193</v>
      </c>
    </row>
    <row r="2156" spans="1:5" customFormat="1" x14ac:dyDescent="0.25">
      <c r="A2156" s="1" t="s">
        <v>15953</v>
      </c>
      <c r="B2156" s="73"/>
      <c r="C2156" s="73">
        <v>45</v>
      </c>
      <c r="D2156" s="16">
        <v>6426.63</v>
      </c>
      <c r="E2156" s="12">
        <v>0.99775440258727133</v>
      </c>
    </row>
    <row r="2157" spans="1:5" customFormat="1" x14ac:dyDescent="0.25">
      <c r="A2157" s="1" t="s">
        <v>16010</v>
      </c>
      <c r="B2157" s="73"/>
      <c r="C2157" s="73">
        <v>20</v>
      </c>
      <c r="D2157" s="16">
        <v>6399.68</v>
      </c>
      <c r="E2157" s="12">
        <v>0.9977734209651159</v>
      </c>
    </row>
    <row r="2158" spans="1:5" customFormat="1" x14ac:dyDescent="0.25">
      <c r="A2158" s="1" t="s">
        <v>16083</v>
      </c>
      <c r="B2158" s="73"/>
      <c r="C2158" s="73">
        <v>13</v>
      </c>
      <c r="D2158" s="16">
        <v>6369.09</v>
      </c>
      <c r="E2158" s="12">
        <v>0.9977923484365121</v>
      </c>
    </row>
    <row r="2159" spans="1:5" customFormat="1" x14ac:dyDescent="0.25">
      <c r="A2159" s="1" t="s">
        <v>14615</v>
      </c>
      <c r="B2159" s="73"/>
      <c r="C2159" s="73">
        <v>0</v>
      </c>
      <c r="D2159" s="16">
        <v>6239.22</v>
      </c>
      <c r="E2159" s="12">
        <v>0.99781088996412215</v>
      </c>
    </row>
    <row r="2160" spans="1:5" customFormat="1" x14ac:dyDescent="0.25">
      <c r="A2160" s="1" t="s">
        <v>14536</v>
      </c>
      <c r="B2160" s="73"/>
      <c r="C2160" s="73">
        <v>54</v>
      </c>
      <c r="D2160" s="16">
        <v>6159.57</v>
      </c>
      <c r="E2160" s="12">
        <v>0.99782919479024157</v>
      </c>
    </row>
    <row r="2161" spans="1:5" customFormat="1" x14ac:dyDescent="0.25">
      <c r="A2161" s="1" t="s">
        <v>15480</v>
      </c>
      <c r="B2161" s="73"/>
      <c r="C2161" s="73">
        <v>0</v>
      </c>
      <c r="D2161" s="16">
        <v>6149.59</v>
      </c>
      <c r="E2161" s="12">
        <v>0.99784746995809503</v>
      </c>
    </row>
    <row r="2162" spans="1:5" customFormat="1" x14ac:dyDescent="0.25">
      <c r="A2162" s="1" t="s">
        <v>14534</v>
      </c>
      <c r="B2162" s="73"/>
      <c r="C2162" s="73">
        <v>32</v>
      </c>
      <c r="D2162" s="16">
        <v>6126.98</v>
      </c>
      <c r="E2162" s="12">
        <v>0.99786567793422598</v>
      </c>
    </row>
    <row r="2163" spans="1:5" customFormat="1" x14ac:dyDescent="0.25">
      <c r="A2163" s="1" t="s">
        <v>14844</v>
      </c>
      <c r="B2163" s="73"/>
      <c r="C2163" s="73">
        <v>12</v>
      </c>
      <c r="D2163" s="16">
        <v>6118.47</v>
      </c>
      <c r="E2163" s="12">
        <v>0.9978838606205932</v>
      </c>
    </row>
    <row r="2164" spans="1:5" customFormat="1" x14ac:dyDescent="0.25">
      <c r="A2164" s="1" t="s">
        <v>15806</v>
      </c>
      <c r="B2164" s="73"/>
      <c r="C2164" s="73">
        <v>56</v>
      </c>
      <c r="D2164" s="16">
        <v>6078.93</v>
      </c>
      <c r="E2164" s="12">
        <v>0.99790192580316961</v>
      </c>
    </row>
    <row r="2165" spans="1:5" customFormat="1" x14ac:dyDescent="0.25">
      <c r="A2165" s="1" t="s">
        <v>14786</v>
      </c>
      <c r="B2165" s="73"/>
      <c r="C2165" s="73">
        <v>0</v>
      </c>
      <c r="D2165" s="16">
        <v>6044.61</v>
      </c>
      <c r="E2165" s="12">
        <v>0.99791988899459527</v>
      </c>
    </row>
    <row r="2166" spans="1:5" customFormat="1" x14ac:dyDescent="0.25">
      <c r="A2166" s="1" t="s">
        <v>15558</v>
      </c>
      <c r="B2166" s="73"/>
      <c r="C2166" s="73">
        <v>68</v>
      </c>
      <c r="D2166" s="16">
        <v>6016.3</v>
      </c>
      <c r="E2166" s="12">
        <v>0.99793776805520862</v>
      </c>
    </row>
    <row r="2167" spans="1:5" customFormat="1" x14ac:dyDescent="0.25">
      <c r="A2167" s="1" t="s">
        <v>13581</v>
      </c>
      <c r="B2167" s="73"/>
      <c r="C2167" s="73">
        <v>45</v>
      </c>
      <c r="D2167" s="16">
        <v>6003.25</v>
      </c>
      <c r="E2167" s="12">
        <v>0.99795560833422181</v>
      </c>
    </row>
    <row r="2168" spans="1:5" customFormat="1" x14ac:dyDescent="0.25">
      <c r="A2168" s="1" t="s">
        <v>15482</v>
      </c>
      <c r="B2168" s="73"/>
      <c r="C2168" s="73">
        <v>0</v>
      </c>
      <c r="D2168" s="16">
        <v>5999.6</v>
      </c>
      <c r="E2168" s="12">
        <v>0.99797343776627412</v>
      </c>
    </row>
    <row r="2169" spans="1:5" customFormat="1" x14ac:dyDescent="0.25">
      <c r="A2169" s="1" t="s">
        <v>15478</v>
      </c>
      <c r="B2169" s="73"/>
      <c r="C2169" s="73">
        <v>0</v>
      </c>
      <c r="D2169" s="16">
        <v>5999.6</v>
      </c>
      <c r="E2169" s="12">
        <v>0.99799126719832643</v>
      </c>
    </row>
    <row r="2170" spans="1:5" customFormat="1" x14ac:dyDescent="0.25">
      <c r="A2170" s="1" t="s">
        <v>13090</v>
      </c>
      <c r="B2170" s="73"/>
      <c r="C2170" s="73">
        <v>40</v>
      </c>
      <c r="D2170" s="16">
        <v>5953.73</v>
      </c>
      <c r="E2170" s="12">
        <v>0.99800896031528297</v>
      </c>
    </row>
    <row r="2171" spans="1:5" customFormat="1" x14ac:dyDescent="0.25">
      <c r="A2171" s="1" t="s">
        <v>13612</v>
      </c>
      <c r="B2171" s="73"/>
      <c r="C2171" s="73">
        <v>54</v>
      </c>
      <c r="D2171" s="16">
        <v>5858.49</v>
      </c>
      <c r="E2171" s="12">
        <v>0.99802637040085262</v>
      </c>
    </row>
    <row r="2172" spans="1:5" customFormat="1" x14ac:dyDescent="0.25">
      <c r="A2172" s="1" t="s">
        <v>15474</v>
      </c>
      <c r="B2172" s="73"/>
      <c r="C2172" s="73">
        <v>12</v>
      </c>
      <c r="D2172" s="16">
        <v>5849.22</v>
      </c>
      <c r="E2172" s="12">
        <v>0.9980437529381132</v>
      </c>
    </row>
    <row r="2173" spans="1:5" customFormat="1" x14ac:dyDescent="0.25">
      <c r="A2173" s="1" t="s">
        <v>16320</v>
      </c>
      <c r="B2173" s="73"/>
      <c r="C2173" s="73">
        <v>7</v>
      </c>
      <c r="D2173" s="16">
        <v>5749.77</v>
      </c>
      <c r="E2173" s="12">
        <v>0.99806083993283456</v>
      </c>
    </row>
    <row r="2174" spans="1:5" customFormat="1" x14ac:dyDescent="0.25">
      <c r="A2174" s="1" t="s">
        <v>15530</v>
      </c>
      <c r="B2174" s="73"/>
      <c r="C2174" s="73">
        <v>43</v>
      </c>
      <c r="D2174" s="16">
        <v>5722.71</v>
      </c>
      <c r="E2174" s="12">
        <v>0.99807784651145637</v>
      </c>
    </row>
    <row r="2175" spans="1:5" customFormat="1" x14ac:dyDescent="0.25">
      <c r="A2175" s="1" t="s">
        <v>16229</v>
      </c>
      <c r="B2175" s="73"/>
      <c r="C2175" s="73">
        <v>29</v>
      </c>
      <c r="D2175" s="16">
        <v>5713.73</v>
      </c>
      <c r="E2175" s="12">
        <v>0.99809482640358249</v>
      </c>
    </row>
    <row r="2176" spans="1:5" customFormat="1" x14ac:dyDescent="0.25">
      <c r="A2176" s="1" t="s">
        <v>13563</v>
      </c>
      <c r="B2176" s="73"/>
      <c r="C2176" s="73">
        <v>65</v>
      </c>
      <c r="D2176" s="16">
        <v>5688.82</v>
      </c>
      <c r="E2176" s="12">
        <v>0.9981117322689147</v>
      </c>
    </row>
    <row r="2177" spans="1:5" customFormat="1" x14ac:dyDescent="0.25">
      <c r="A2177" s="1" t="s">
        <v>15920</v>
      </c>
      <c r="B2177" s="73"/>
      <c r="C2177" s="73">
        <v>70</v>
      </c>
      <c r="D2177" s="16">
        <v>5647.74</v>
      </c>
      <c r="E2177" s="12">
        <v>0.99812851605393016</v>
      </c>
    </row>
    <row r="2178" spans="1:5" customFormat="1" x14ac:dyDescent="0.25">
      <c r="A2178" s="1" t="s">
        <v>12946</v>
      </c>
      <c r="B2178" s="73"/>
      <c r="C2178" s="73">
        <v>6</v>
      </c>
      <c r="D2178" s="16">
        <v>5599.2</v>
      </c>
      <c r="E2178" s="12">
        <v>0.99814515558922368</v>
      </c>
    </row>
    <row r="2179" spans="1:5" customFormat="1" x14ac:dyDescent="0.25">
      <c r="A2179" s="1" t="s">
        <v>15744</v>
      </c>
      <c r="B2179" s="73"/>
      <c r="C2179" s="73">
        <v>56</v>
      </c>
      <c r="D2179" s="16">
        <v>5598.6</v>
      </c>
      <c r="E2179" s="12">
        <v>0.99816179334145505</v>
      </c>
    </row>
    <row r="2180" spans="1:5" customFormat="1" x14ac:dyDescent="0.25">
      <c r="A2180" s="1" t="s">
        <v>16233</v>
      </c>
      <c r="B2180" s="73"/>
      <c r="C2180" s="73">
        <v>18</v>
      </c>
      <c r="D2180" s="16">
        <v>5548.89</v>
      </c>
      <c r="E2180" s="12">
        <v>0.99817828336699344</v>
      </c>
    </row>
    <row r="2181" spans="1:5" customFormat="1" x14ac:dyDescent="0.25">
      <c r="A2181" s="1" t="s">
        <v>15778</v>
      </c>
      <c r="B2181" s="73"/>
      <c r="C2181" s="73">
        <v>22</v>
      </c>
      <c r="D2181" s="16">
        <v>5522.79</v>
      </c>
      <c r="E2181" s="12">
        <v>0.99819469582933162</v>
      </c>
    </row>
    <row r="2182" spans="1:5" customFormat="1" x14ac:dyDescent="0.25">
      <c r="A2182" s="1" t="s">
        <v>15546</v>
      </c>
      <c r="B2182" s="73"/>
      <c r="C2182" s="73">
        <v>21</v>
      </c>
      <c r="D2182" s="16">
        <v>5510.57</v>
      </c>
      <c r="E2182" s="12">
        <v>0.99821107197663872</v>
      </c>
    </row>
    <row r="2183" spans="1:5" customFormat="1" x14ac:dyDescent="0.25">
      <c r="A2183" s="1" t="s">
        <v>15939</v>
      </c>
      <c r="B2183" s="73"/>
      <c r="C2183" s="73">
        <v>23</v>
      </c>
      <c r="D2183" s="16">
        <v>5510.19</v>
      </c>
      <c r="E2183" s="12">
        <v>0.99822744699467325</v>
      </c>
    </row>
    <row r="2184" spans="1:5" customFormat="1" x14ac:dyDescent="0.25">
      <c r="A2184" s="1" t="s">
        <v>14163</v>
      </c>
      <c r="B2184" s="73"/>
      <c r="C2184" s="73">
        <v>1</v>
      </c>
      <c r="D2184" s="16">
        <v>5474.27</v>
      </c>
      <c r="E2184" s="12">
        <v>0.99824371526672473</v>
      </c>
    </row>
    <row r="2185" spans="1:5" customFormat="1" x14ac:dyDescent="0.25">
      <c r="A2185" s="1" t="s">
        <v>15452</v>
      </c>
      <c r="B2185" s="73"/>
      <c r="C2185" s="73">
        <v>52</v>
      </c>
      <c r="D2185" s="16">
        <v>5471.35</v>
      </c>
      <c r="E2185" s="12">
        <v>0.99825997486120754</v>
      </c>
    </row>
    <row r="2186" spans="1:5" customFormat="1" x14ac:dyDescent="0.25">
      <c r="A2186" s="1" t="s">
        <v>14788</v>
      </c>
      <c r="B2186" s="73"/>
      <c r="C2186" s="73">
        <v>21</v>
      </c>
      <c r="D2186" s="16">
        <v>5399.28</v>
      </c>
      <c r="E2186" s="12">
        <v>0.99827602028021722</v>
      </c>
    </row>
    <row r="2187" spans="1:5" customFormat="1" x14ac:dyDescent="0.25">
      <c r="A2187" s="1" t="s">
        <v>12572</v>
      </c>
      <c r="B2187" s="73"/>
      <c r="C2187" s="73">
        <v>19</v>
      </c>
      <c r="D2187" s="16">
        <v>5351.43</v>
      </c>
      <c r="E2187" s="12">
        <v>0.99829192350002638</v>
      </c>
    </row>
    <row r="2188" spans="1:5" customFormat="1" x14ac:dyDescent="0.25">
      <c r="A2188" s="1" t="s">
        <v>16380</v>
      </c>
      <c r="B2188" s="73"/>
      <c r="C2188" s="73">
        <v>72</v>
      </c>
      <c r="D2188" s="16">
        <v>5308.23</v>
      </c>
      <c r="E2188" s="12">
        <v>0.99830769833936617</v>
      </c>
    </row>
    <row r="2189" spans="1:5" customFormat="1" x14ac:dyDescent="0.25">
      <c r="A2189" s="1" t="s">
        <v>12866</v>
      </c>
      <c r="B2189" s="73"/>
      <c r="C2189" s="73">
        <v>40</v>
      </c>
      <c r="D2189" s="16">
        <v>5295.27</v>
      </c>
      <c r="E2189" s="12">
        <v>0.99832343466456497</v>
      </c>
    </row>
    <row r="2190" spans="1:5" customFormat="1" x14ac:dyDescent="0.25">
      <c r="A2190" s="1" t="s">
        <v>13773</v>
      </c>
      <c r="B2190" s="73"/>
      <c r="C2190" s="73">
        <v>1</v>
      </c>
      <c r="D2190" s="16">
        <v>5278.8</v>
      </c>
      <c r="E2190" s="12">
        <v>0.99833912204470987</v>
      </c>
    </row>
    <row r="2191" spans="1:5" customFormat="1" x14ac:dyDescent="0.25">
      <c r="A2191" s="1" t="s">
        <v>15808</v>
      </c>
      <c r="B2191" s="73"/>
      <c r="C2191" s="73">
        <v>4</v>
      </c>
      <c r="D2191" s="16">
        <v>5179.26</v>
      </c>
      <c r="E2191" s="12">
        <v>0.99835451361485628</v>
      </c>
    </row>
    <row r="2192" spans="1:5" customFormat="1" x14ac:dyDescent="0.25">
      <c r="A2192" s="1" t="s">
        <v>15358</v>
      </c>
      <c r="B2192" s="73"/>
      <c r="C2192" s="73">
        <v>22</v>
      </c>
      <c r="D2192" s="16">
        <v>5129.8</v>
      </c>
      <c r="E2192" s="12">
        <v>0.9983697582012524</v>
      </c>
    </row>
    <row r="2193" spans="1:5" customFormat="1" x14ac:dyDescent="0.25">
      <c r="A2193" s="1" t="s">
        <v>12943</v>
      </c>
      <c r="B2193" s="73"/>
      <c r="C2193" s="73">
        <v>4</v>
      </c>
      <c r="D2193" s="16">
        <v>5088.6499999999996</v>
      </c>
      <c r="E2193" s="12">
        <v>0.99838488049930751</v>
      </c>
    </row>
    <row r="2194" spans="1:5" customFormat="1" x14ac:dyDescent="0.25">
      <c r="A2194" s="1" t="s">
        <v>13408</v>
      </c>
      <c r="B2194" s="73"/>
      <c r="C2194" s="73">
        <v>14</v>
      </c>
      <c r="D2194" s="16">
        <v>5074.92</v>
      </c>
      <c r="E2194" s="12">
        <v>0.99839996199495906</v>
      </c>
    </row>
    <row r="2195" spans="1:5" customFormat="1" x14ac:dyDescent="0.25">
      <c r="A2195" s="1" t="s">
        <v>15991</v>
      </c>
      <c r="B2195" s="73"/>
      <c r="C2195" s="73">
        <v>55</v>
      </c>
      <c r="D2195" s="16">
        <v>5073.18</v>
      </c>
      <c r="E2195" s="12">
        <v>0.99841503831973044</v>
      </c>
    </row>
    <row r="2196" spans="1:5" customFormat="1" x14ac:dyDescent="0.25">
      <c r="A2196" s="1" t="s">
        <v>15871</v>
      </c>
      <c r="B2196" s="73"/>
      <c r="C2196" s="73">
        <v>56</v>
      </c>
      <c r="D2196" s="16">
        <v>5057.47</v>
      </c>
      <c r="E2196" s="12">
        <v>0.99843006795799327</v>
      </c>
    </row>
    <row r="2197" spans="1:5" customFormat="1" x14ac:dyDescent="0.25">
      <c r="A2197" s="1" t="s">
        <v>12860</v>
      </c>
      <c r="B2197" s="73"/>
      <c r="C2197" s="73">
        <v>40</v>
      </c>
      <c r="D2197" s="16">
        <v>5047.28</v>
      </c>
      <c r="E2197" s="12">
        <v>0.99844506731391836</v>
      </c>
    </row>
    <row r="2198" spans="1:5" customFormat="1" x14ac:dyDescent="0.25">
      <c r="A2198" s="1" t="s">
        <v>16196</v>
      </c>
      <c r="B2198" s="73"/>
      <c r="C2198" s="73">
        <v>41</v>
      </c>
      <c r="D2198" s="16">
        <v>5038.32</v>
      </c>
      <c r="E2198" s="12">
        <v>0.9984600400427831</v>
      </c>
    </row>
    <row r="2199" spans="1:5" customFormat="1" x14ac:dyDescent="0.25">
      <c r="A2199" s="1" t="s">
        <v>13697</v>
      </c>
      <c r="B2199" s="73"/>
      <c r="C2199" s="73">
        <v>16</v>
      </c>
      <c r="D2199" s="16">
        <v>5004.2299999999996</v>
      </c>
      <c r="E2199" s="12">
        <v>0.99847491146400436</v>
      </c>
    </row>
    <row r="2200" spans="1:5" customFormat="1" x14ac:dyDescent="0.25">
      <c r="A2200" s="1" t="s">
        <v>13635</v>
      </c>
      <c r="B2200" s="73"/>
      <c r="C2200" s="73">
        <v>54</v>
      </c>
      <c r="D2200" s="16">
        <v>5004.09</v>
      </c>
      <c r="E2200" s="12">
        <v>0.99848978246917763</v>
      </c>
    </row>
    <row r="2201" spans="1:5" customFormat="1" x14ac:dyDescent="0.25">
      <c r="A2201" s="1" t="s">
        <v>14262</v>
      </c>
      <c r="B2201" s="73"/>
      <c r="C2201" s="73">
        <v>11</v>
      </c>
      <c r="D2201" s="16">
        <v>4999</v>
      </c>
      <c r="E2201" s="12">
        <v>0.99850463834804115</v>
      </c>
    </row>
    <row r="2202" spans="1:5" customFormat="1" x14ac:dyDescent="0.25">
      <c r="A2202" s="1" t="s">
        <v>14909</v>
      </c>
      <c r="B2202" s="73"/>
      <c r="C2202" s="73">
        <v>54</v>
      </c>
      <c r="D2202" s="16">
        <v>4964.09</v>
      </c>
      <c r="E2202" s="12">
        <v>0.99851939048240934</v>
      </c>
    </row>
    <row r="2203" spans="1:5" customFormat="1" x14ac:dyDescent="0.25">
      <c r="A2203" s="1" t="s">
        <v>13667</v>
      </c>
      <c r="B2203" s="73"/>
      <c r="C2203" s="73">
        <v>12</v>
      </c>
      <c r="D2203" s="16">
        <v>4944.57</v>
      </c>
      <c r="E2203" s="12">
        <v>0.99853408460782478</v>
      </c>
    </row>
    <row r="2204" spans="1:5" customFormat="1" x14ac:dyDescent="0.25">
      <c r="A2204" s="1" t="s">
        <v>12606</v>
      </c>
      <c r="B2204" s="73"/>
      <c r="C2204" s="73">
        <v>13</v>
      </c>
      <c r="D2204" s="16">
        <v>4919.59</v>
      </c>
      <c r="E2204" s="12">
        <v>0.99854870449842226</v>
      </c>
    </row>
    <row r="2205" spans="1:5" customFormat="1" x14ac:dyDescent="0.25">
      <c r="A2205" s="1" t="s">
        <v>13686</v>
      </c>
      <c r="B2205" s="73"/>
      <c r="C2205" s="73">
        <v>10</v>
      </c>
      <c r="D2205" s="16">
        <v>4919.18</v>
      </c>
      <c r="E2205" s="12">
        <v>0.99856332317059426</v>
      </c>
    </row>
    <row r="2206" spans="1:5" customFormat="1" x14ac:dyDescent="0.25">
      <c r="A2206" s="1" t="s">
        <v>6448</v>
      </c>
      <c r="B2206" s="73"/>
      <c r="C2206" s="73">
        <v>39</v>
      </c>
      <c r="D2206" s="16">
        <v>4724.79</v>
      </c>
      <c r="E2206" s="12">
        <v>0.99857736416037124</v>
      </c>
    </row>
    <row r="2207" spans="1:5" customFormat="1" x14ac:dyDescent="0.25">
      <c r="A2207" s="1" t="s">
        <v>12332</v>
      </c>
      <c r="B2207" s="73"/>
      <c r="C2207" s="73">
        <v>8</v>
      </c>
      <c r="D2207" s="16">
        <v>4724.7299999999996</v>
      </c>
      <c r="E2207" s="12">
        <v>0.99859140497184207</v>
      </c>
    </row>
    <row r="2208" spans="1:5" customFormat="1" x14ac:dyDescent="0.25">
      <c r="A2208" s="1" t="s">
        <v>13688</v>
      </c>
      <c r="B2208" s="73"/>
      <c r="C2208" s="73">
        <v>9</v>
      </c>
      <c r="D2208" s="16">
        <v>4679.22</v>
      </c>
      <c r="E2208" s="12">
        <v>0.99860531053805446</v>
      </c>
    </row>
    <row r="2209" spans="1:5" customFormat="1" x14ac:dyDescent="0.25">
      <c r="A2209" s="1" t="s">
        <v>16045</v>
      </c>
      <c r="B2209" s="73"/>
      <c r="C2209" s="73">
        <v>58</v>
      </c>
      <c r="D2209" s="16">
        <v>4648.7700000000004</v>
      </c>
      <c r="E2209" s="12">
        <v>0.99861912561386634</v>
      </c>
    </row>
    <row r="2210" spans="1:5" customFormat="1" x14ac:dyDescent="0.25">
      <c r="A2210" s="1" t="s">
        <v>6548</v>
      </c>
      <c r="B2210" s="73"/>
      <c r="C2210" s="73">
        <v>18</v>
      </c>
      <c r="D2210" s="16">
        <v>4606.08</v>
      </c>
      <c r="E2210" s="12">
        <v>0.99863281382481162</v>
      </c>
    </row>
    <row r="2211" spans="1:5" customFormat="1" x14ac:dyDescent="0.25">
      <c r="A2211" s="1" t="s">
        <v>12604</v>
      </c>
      <c r="B2211" s="73"/>
      <c r="C2211" s="73">
        <v>18</v>
      </c>
      <c r="D2211" s="16">
        <v>4589.49</v>
      </c>
      <c r="E2211" s="12">
        <v>0.99864645273409047</v>
      </c>
    </row>
    <row r="2212" spans="1:5" customFormat="1" x14ac:dyDescent="0.25">
      <c r="A2212" s="1" t="s">
        <v>16318</v>
      </c>
      <c r="B2212" s="73"/>
      <c r="C2212" s="73">
        <v>52</v>
      </c>
      <c r="D2212" s="16">
        <v>4573.17</v>
      </c>
      <c r="E2212" s="12">
        <v>0.99866004314408086</v>
      </c>
    </row>
    <row r="2213" spans="1:5" customFormat="1" x14ac:dyDescent="0.25">
      <c r="A2213" s="1" t="s">
        <v>15315</v>
      </c>
      <c r="B2213" s="73"/>
      <c r="C2213" s="73">
        <v>12</v>
      </c>
      <c r="D2213" s="16">
        <v>4548.18</v>
      </c>
      <c r="E2213" s="12">
        <v>0.99867355928953572</v>
      </c>
    </row>
    <row r="2214" spans="1:5" customFormat="1" x14ac:dyDescent="0.25">
      <c r="A2214" s="1" t="s">
        <v>11519</v>
      </c>
      <c r="B2214" s="73"/>
      <c r="C2214" s="73">
        <v>38</v>
      </c>
      <c r="D2214" s="16">
        <v>4541.8100000000004</v>
      </c>
      <c r="E2214" s="12">
        <v>0.99868705650481493</v>
      </c>
    </row>
    <row r="2215" spans="1:5" customFormat="1" x14ac:dyDescent="0.25">
      <c r="A2215" s="1" t="s">
        <v>16071</v>
      </c>
      <c r="B2215" s="73"/>
      <c r="C2215" s="73">
        <v>6</v>
      </c>
      <c r="D2215" s="16">
        <v>4499.5</v>
      </c>
      <c r="E2215" s="12">
        <v>0.99870042798450009</v>
      </c>
    </row>
    <row r="2216" spans="1:5" customFormat="1" x14ac:dyDescent="0.25">
      <c r="A2216" s="1" t="s">
        <v>14368</v>
      </c>
      <c r="B2216" s="73"/>
      <c r="C2216" s="73">
        <v>21</v>
      </c>
      <c r="D2216" s="16">
        <v>4493.42</v>
      </c>
      <c r="E2216" s="12">
        <v>0.9987137813958229</v>
      </c>
    </row>
    <row r="2217" spans="1:5" customFormat="1" x14ac:dyDescent="0.25">
      <c r="A2217" s="1" t="s">
        <v>6403</v>
      </c>
      <c r="B2217" s="73"/>
      <c r="C2217" s="73">
        <v>36</v>
      </c>
      <c r="D2217" s="16">
        <v>4449.88</v>
      </c>
      <c r="E2217" s="12">
        <v>0.99872700541627435</v>
      </c>
    </row>
    <row r="2218" spans="1:5" customFormat="1" x14ac:dyDescent="0.25">
      <c r="A2218" s="1" t="s">
        <v>13938</v>
      </c>
      <c r="B2218" s="73"/>
      <c r="C2218" s="73">
        <v>3</v>
      </c>
      <c r="D2218" s="16">
        <v>4399.9799999999996</v>
      </c>
      <c r="E2218" s="12">
        <v>0.99874008114539647</v>
      </c>
    </row>
    <row r="2219" spans="1:5" customFormat="1" x14ac:dyDescent="0.25">
      <c r="A2219" s="1" t="s">
        <v>16396</v>
      </c>
      <c r="B2219" s="73"/>
      <c r="C2219" s="73">
        <v>29</v>
      </c>
      <c r="D2219" s="16">
        <v>4399.5600000000004</v>
      </c>
      <c r="E2219" s="12">
        <v>0.99875315562637523</v>
      </c>
    </row>
    <row r="2220" spans="1:5" customFormat="1" x14ac:dyDescent="0.25">
      <c r="A2220" s="1" t="s">
        <v>15538</v>
      </c>
      <c r="B2220" s="73"/>
      <c r="C2220" s="73">
        <v>23</v>
      </c>
      <c r="D2220" s="16">
        <v>4394.47</v>
      </c>
      <c r="E2220" s="12">
        <v>0.99876621498104401</v>
      </c>
    </row>
    <row r="2221" spans="1:5" customFormat="1" x14ac:dyDescent="0.25">
      <c r="A2221" s="1" t="s">
        <v>12916</v>
      </c>
      <c r="B2221" s="73"/>
      <c r="C2221" s="73">
        <v>15</v>
      </c>
      <c r="D2221" s="16">
        <v>4359.42</v>
      </c>
      <c r="E2221" s="12">
        <v>0.99877917017516982</v>
      </c>
    </row>
    <row r="2222" spans="1:5" customFormat="1" x14ac:dyDescent="0.25">
      <c r="A2222" s="1" t="s">
        <v>6421</v>
      </c>
      <c r="B2222" s="73"/>
      <c r="C2222" s="73">
        <v>4</v>
      </c>
      <c r="D2222" s="16">
        <v>4338.76</v>
      </c>
      <c r="E2222" s="12">
        <v>0.99879206397252474</v>
      </c>
    </row>
    <row r="2223" spans="1:5" customFormat="1" x14ac:dyDescent="0.25">
      <c r="A2223" s="1" t="s">
        <v>14406</v>
      </c>
      <c r="B2223" s="73"/>
      <c r="C2223" s="73">
        <v>23</v>
      </c>
      <c r="D2223" s="16">
        <v>4334.0200000000004</v>
      </c>
      <c r="E2223" s="12">
        <v>0.99880494368368922</v>
      </c>
    </row>
    <row r="2224" spans="1:5" customFormat="1" x14ac:dyDescent="0.25">
      <c r="A2224" s="1" t="s">
        <v>5975</v>
      </c>
      <c r="B2224" s="73"/>
      <c r="C2224" s="73">
        <v>7</v>
      </c>
      <c r="D2224" s="16">
        <v>4325.67</v>
      </c>
      <c r="E2224" s="12">
        <v>0.99881779858057329</v>
      </c>
    </row>
    <row r="2225" spans="1:5" customFormat="1" x14ac:dyDescent="0.25">
      <c r="A2225" s="1" t="s">
        <v>14300</v>
      </c>
      <c r="B2225" s="73"/>
      <c r="C2225" s="73">
        <v>0</v>
      </c>
      <c r="D2225" s="16">
        <v>4319.5200000000004</v>
      </c>
      <c r="E2225" s="12">
        <v>0.99883063520107096</v>
      </c>
    </row>
    <row r="2226" spans="1:5" customFormat="1" x14ac:dyDescent="0.25">
      <c r="A2226" s="1" t="s">
        <v>6323</v>
      </c>
      <c r="B2226" s="73"/>
      <c r="C2226" s="73">
        <v>12</v>
      </c>
      <c r="D2226" s="16">
        <v>4288.3500000000004</v>
      </c>
      <c r="E2226" s="12">
        <v>0.99884337919149391</v>
      </c>
    </row>
    <row r="2227" spans="1:5" customFormat="1" x14ac:dyDescent="0.25">
      <c r="A2227" s="1" t="s">
        <v>15720</v>
      </c>
      <c r="B2227" s="73"/>
      <c r="C2227" s="73">
        <v>21</v>
      </c>
      <c r="D2227" s="16">
        <v>4269.3900000000003</v>
      </c>
      <c r="E2227" s="12">
        <v>0.99885606683715522</v>
      </c>
    </row>
    <row r="2228" spans="1:5" customFormat="1" x14ac:dyDescent="0.25">
      <c r="A2228" s="1" t="s">
        <v>8449</v>
      </c>
      <c r="B2228" s="73"/>
      <c r="C2228" s="73">
        <v>3</v>
      </c>
      <c r="D2228" s="16">
        <v>4210.92</v>
      </c>
      <c r="E2228" s="12">
        <v>0.99886858072341722</v>
      </c>
    </row>
    <row r="2229" spans="1:5" customFormat="1" x14ac:dyDescent="0.25">
      <c r="A2229" s="1" t="s">
        <v>14666</v>
      </c>
      <c r="B2229" s="73"/>
      <c r="C2229" s="73">
        <v>7</v>
      </c>
      <c r="D2229" s="16">
        <v>4199.8599999999997</v>
      </c>
      <c r="E2229" s="12">
        <v>0.99888106174190161</v>
      </c>
    </row>
    <row r="2230" spans="1:5" customFormat="1" x14ac:dyDescent="0.25">
      <c r="A2230" s="1" t="s">
        <v>15768</v>
      </c>
      <c r="B2230" s="73"/>
      <c r="C2230" s="73">
        <v>1</v>
      </c>
      <c r="D2230" s="16">
        <v>4159.74</v>
      </c>
      <c r="E2230" s="12">
        <v>0.99889342353296851</v>
      </c>
    </row>
    <row r="2231" spans="1:5" customFormat="1" x14ac:dyDescent="0.25">
      <c r="A2231" s="1" t="s">
        <v>16273</v>
      </c>
      <c r="B2231" s="73"/>
      <c r="C2231" s="73">
        <v>14</v>
      </c>
      <c r="D2231" s="16">
        <v>4159.74</v>
      </c>
      <c r="E2231" s="12">
        <v>0.9989057853240354</v>
      </c>
    </row>
    <row r="2232" spans="1:5" customFormat="1" x14ac:dyDescent="0.25">
      <c r="A2232" s="1" t="s">
        <v>14717</v>
      </c>
      <c r="B2232" s="73"/>
      <c r="C2232" s="73">
        <v>14</v>
      </c>
      <c r="D2232" s="16">
        <v>4099.18</v>
      </c>
      <c r="E2232" s="12">
        <v>0.99891796714470349</v>
      </c>
    </row>
    <row r="2233" spans="1:5" customFormat="1" x14ac:dyDescent="0.25">
      <c r="A2233" s="1" t="s">
        <v>14759</v>
      </c>
      <c r="B2233" s="73"/>
      <c r="C2233" s="73">
        <v>4</v>
      </c>
      <c r="D2233" s="16">
        <v>4079.49</v>
      </c>
      <c r="E2233" s="12">
        <v>0.99893009045121772</v>
      </c>
    </row>
    <row r="2234" spans="1:5" customFormat="1" x14ac:dyDescent="0.25">
      <c r="A2234" s="1" t="s">
        <v>14761</v>
      </c>
      <c r="B2234" s="73"/>
      <c r="C2234" s="73">
        <v>15</v>
      </c>
      <c r="D2234" s="16">
        <v>4079.49</v>
      </c>
      <c r="E2234" s="12">
        <v>0.99894221375773196</v>
      </c>
    </row>
    <row r="2235" spans="1:5" customFormat="1" x14ac:dyDescent="0.25">
      <c r="A2235" s="1" t="s">
        <v>15614</v>
      </c>
      <c r="B2235" s="73"/>
      <c r="C2235" s="73">
        <v>49</v>
      </c>
      <c r="D2235" s="16">
        <v>3998</v>
      </c>
      <c r="E2235" s="12">
        <v>0.99895409489469855</v>
      </c>
    </row>
    <row r="2236" spans="1:5" customFormat="1" x14ac:dyDescent="0.25">
      <c r="A2236" s="1" t="s">
        <v>7699</v>
      </c>
      <c r="B2236" s="73"/>
      <c r="C2236" s="73">
        <v>9</v>
      </c>
      <c r="D2236" s="16">
        <v>3994.53</v>
      </c>
      <c r="E2236" s="12">
        <v>0.99896596571962271</v>
      </c>
    </row>
    <row r="2237" spans="1:5" customFormat="1" x14ac:dyDescent="0.25">
      <c r="A2237" s="1" t="s">
        <v>8869</v>
      </c>
      <c r="B2237" s="73"/>
      <c r="C2237" s="73">
        <v>40</v>
      </c>
      <c r="D2237" s="16">
        <v>3962.09</v>
      </c>
      <c r="E2237" s="12">
        <v>0.99897774014032392</v>
      </c>
    </row>
    <row r="2238" spans="1:5" customFormat="1" x14ac:dyDescent="0.25">
      <c r="A2238" s="1" t="s">
        <v>13008</v>
      </c>
      <c r="B2238" s="73"/>
      <c r="C2238" s="73">
        <v>11</v>
      </c>
      <c r="D2238" s="16">
        <v>3936.21</v>
      </c>
      <c r="E2238" s="12">
        <v>0.9989894376516143</v>
      </c>
    </row>
    <row r="2239" spans="1:5" customFormat="1" x14ac:dyDescent="0.25">
      <c r="A2239" s="1" t="s">
        <v>15742</v>
      </c>
      <c r="B2239" s="73"/>
      <c r="C2239" s="73">
        <v>56</v>
      </c>
      <c r="D2239" s="16">
        <v>3886.92</v>
      </c>
      <c r="E2239" s="12">
        <v>0.99900098868435527</v>
      </c>
    </row>
    <row r="2240" spans="1:5" customFormat="1" x14ac:dyDescent="0.25">
      <c r="A2240" s="1" t="s">
        <v>13813</v>
      </c>
      <c r="B2240" s="73"/>
      <c r="C2240" s="73">
        <v>6</v>
      </c>
      <c r="D2240" s="16">
        <v>3823.22</v>
      </c>
      <c r="E2240" s="12">
        <v>0.9990123504153392</v>
      </c>
    </row>
    <row r="2241" spans="1:5" customFormat="1" x14ac:dyDescent="0.25">
      <c r="A2241" s="1" t="s">
        <v>16177</v>
      </c>
      <c r="B2241" s="73"/>
      <c r="C2241" s="73">
        <v>25</v>
      </c>
      <c r="D2241" s="16">
        <v>3816.99</v>
      </c>
      <c r="E2241" s="12">
        <v>0.99902369363219523</v>
      </c>
    </row>
    <row r="2242" spans="1:5" customFormat="1" x14ac:dyDescent="0.25">
      <c r="A2242" s="1" t="s">
        <v>12877</v>
      </c>
      <c r="B2242" s="73"/>
      <c r="C2242" s="73">
        <v>1</v>
      </c>
      <c r="D2242" s="16">
        <v>3769.35</v>
      </c>
      <c r="E2242" s="12">
        <v>0.99903489527392231</v>
      </c>
    </row>
    <row r="2243" spans="1:5" customFormat="1" x14ac:dyDescent="0.25">
      <c r="A2243" s="1" t="s">
        <v>15951</v>
      </c>
      <c r="B2243" s="73"/>
      <c r="C2243" s="73">
        <v>49</v>
      </c>
      <c r="D2243" s="16">
        <v>3768.7</v>
      </c>
      <c r="E2243" s="12">
        <v>0.99904609498399888</v>
      </c>
    </row>
    <row r="2244" spans="1:5" customFormat="1" x14ac:dyDescent="0.25">
      <c r="A2244" s="1" t="s">
        <v>14757</v>
      </c>
      <c r="B2244" s="73"/>
      <c r="C2244" s="73">
        <v>18</v>
      </c>
      <c r="D2244" s="16">
        <v>3759.53</v>
      </c>
      <c r="E2244" s="12">
        <v>0.99905726744294321</v>
      </c>
    </row>
    <row r="2245" spans="1:5" customFormat="1" x14ac:dyDescent="0.25">
      <c r="A2245" s="1" t="s">
        <v>16354</v>
      </c>
      <c r="B2245" s="73"/>
      <c r="C2245" s="73">
        <v>26</v>
      </c>
      <c r="D2245" s="16">
        <v>3644.73</v>
      </c>
      <c r="E2245" s="12">
        <v>0.99906809874267721</v>
      </c>
    </row>
    <row r="2246" spans="1:5" customFormat="1" x14ac:dyDescent="0.25">
      <c r="A2246" s="1" t="s">
        <v>16316</v>
      </c>
      <c r="B2246" s="73"/>
      <c r="C2246" s="73">
        <v>53</v>
      </c>
      <c r="D2246" s="16">
        <v>3608.1</v>
      </c>
      <c r="E2246" s="12">
        <v>0.99907882118647151</v>
      </c>
    </row>
    <row r="2247" spans="1:5" customFormat="1" x14ac:dyDescent="0.25">
      <c r="A2247" s="1" t="s">
        <v>16187</v>
      </c>
      <c r="B2247" s="73"/>
      <c r="C2247" s="73">
        <v>84</v>
      </c>
      <c r="D2247" s="16">
        <v>3550.16</v>
      </c>
      <c r="E2247" s="12">
        <v>0.99908937144590459</v>
      </c>
    </row>
    <row r="2248" spans="1:5" customFormat="1" x14ac:dyDescent="0.25">
      <c r="A2248" s="1" t="s">
        <v>13614</v>
      </c>
      <c r="B2248" s="73"/>
      <c r="C2248" s="73">
        <v>53</v>
      </c>
      <c r="D2248" s="16">
        <v>3546.27</v>
      </c>
      <c r="E2248" s="12">
        <v>0.99909991014515176</v>
      </c>
    </row>
    <row r="2249" spans="1:5" customFormat="1" x14ac:dyDescent="0.25">
      <c r="A2249" s="1" t="s">
        <v>9770</v>
      </c>
      <c r="B2249" s="73"/>
      <c r="C2249" s="73">
        <v>20</v>
      </c>
      <c r="D2249" s="16">
        <v>3529.82</v>
      </c>
      <c r="E2249" s="12">
        <v>0.99911039995878048</v>
      </c>
    </row>
    <row r="2250" spans="1:5" customFormat="1" x14ac:dyDescent="0.25">
      <c r="A2250" s="1" t="s">
        <v>11774</v>
      </c>
      <c r="B2250" s="73"/>
      <c r="C2250" s="73">
        <v>27</v>
      </c>
      <c r="D2250" s="16">
        <v>3518.24</v>
      </c>
      <c r="E2250" s="12">
        <v>0.99912085535931106</v>
      </c>
    </row>
    <row r="2251" spans="1:5" customFormat="1" x14ac:dyDescent="0.25">
      <c r="A2251" s="1" t="s">
        <v>15670</v>
      </c>
      <c r="B2251" s="73"/>
      <c r="C2251" s="73">
        <v>54</v>
      </c>
      <c r="D2251" s="16">
        <v>3505.44</v>
      </c>
      <c r="E2251" s="12">
        <v>0.99913127272118407</v>
      </c>
    </row>
    <row r="2252" spans="1:5" customFormat="1" x14ac:dyDescent="0.25">
      <c r="A2252" s="1" t="s">
        <v>15460</v>
      </c>
      <c r="B2252" s="73"/>
      <c r="C2252" s="73">
        <v>9</v>
      </c>
      <c r="D2252" s="16">
        <v>3498.25</v>
      </c>
      <c r="E2252" s="12">
        <v>0.99914166871602983</v>
      </c>
    </row>
    <row r="2253" spans="1:5" customFormat="1" x14ac:dyDescent="0.25">
      <c r="A2253" s="1" t="s">
        <v>13048</v>
      </c>
      <c r="B2253" s="73"/>
      <c r="C2253" s="73">
        <v>10</v>
      </c>
      <c r="D2253" s="16">
        <v>3449.54</v>
      </c>
      <c r="E2253" s="12">
        <v>0.99915191995595276</v>
      </c>
    </row>
    <row r="2254" spans="1:5" customFormat="1" x14ac:dyDescent="0.25">
      <c r="A2254" s="1" t="s">
        <v>13193</v>
      </c>
      <c r="B2254" s="73"/>
      <c r="C2254" s="73">
        <v>6</v>
      </c>
      <c r="D2254" s="16">
        <v>3430.27</v>
      </c>
      <c r="E2254" s="12">
        <v>0.9991621139298652</v>
      </c>
    </row>
    <row r="2255" spans="1:5" customFormat="1" x14ac:dyDescent="0.25">
      <c r="A2255" s="1" t="s">
        <v>15993</v>
      </c>
      <c r="B2255" s="73"/>
      <c r="C2255" s="73">
        <v>36</v>
      </c>
      <c r="D2255" s="16">
        <v>3414.18</v>
      </c>
      <c r="E2255" s="12">
        <v>0.99917226008799642</v>
      </c>
    </row>
    <row r="2256" spans="1:5" customFormat="1" x14ac:dyDescent="0.25">
      <c r="A2256" s="1" t="s">
        <v>15560</v>
      </c>
      <c r="B2256" s="73"/>
      <c r="C2256" s="73">
        <v>16</v>
      </c>
      <c r="D2256" s="16">
        <v>3331.84</v>
      </c>
      <c r="E2256" s="12">
        <v>0.99918216155057538</v>
      </c>
    </row>
    <row r="2257" spans="1:5" customFormat="1" x14ac:dyDescent="0.25">
      <c r="A2257" s="1" t="s">
        <v>15556</v>
      </c>
      <c r="B2257" s="73"/>
      <c r="C2257" s="73">
        <v>107</v>
      </c>
      <c r="D2257" s="16">
        <v>3326.68</v>
      </c>
      <c r="E2257" s="12">
        <v>0.99919204767882053</v>
      </c>
    </row>
    <row r="2258" spans="1:5" customFormat="1" x14ac:dyDescent="0.25">
      <c r="A2258" s="1" t="s">
        <v>12051</v>
      </c>
      <c r="B2258" s="73"/>
      <c r="C2258" s="73">
        <v>41</v>
      </c>
      <c r="D2258" s="16">
        <v>3304.03</v>
      </c>
      <c r="E2258" s="12">
        <v>0.99920186649647214</v>
      </c>
    </row>
    <row r="2259" spans="1:5" customFormat="1" x14ac:dyDescent="0.25">
      <c r="A2259" s="1" t="s">
        <v>11558</v>
      </c>
      <c r="B2259" s="73"/>
      <c r="C2259" s="73">
        <v>3</v>
      </c>
      <c r="D2259" s="16">
        <v>3289.06</v>
      </c>
      <c r="E2259" s="12">
        <v>0.99921164082672509</v>
      </c>
    </row>
    <row r="2260" spans="1:5" customFormat="1" x14ac:dyDescent="0.25">
      <c r="A2260" s="1" t="s">
        <v>15866</v>
      </c>
      <c r="B2260" s="73"/>
      <c r="C2260" s="73">
        <v>50</v>
      </c>
      <c r="D2260" s="16">
        <v>3273.69</v>
      </c>
      <c r="E2260" s="12">
        <v>0.99922136948087126</v>
      </c>
    </row>
    <row r="2261" spans="1:5" customFormat="1" x14ac:dyDescent="0.25">
      <c r="A2261" s="1" t="s">
        <v>13691</v>
      </c>
      <c r="B2261" s="73"/>
      <c r="C2261" s="73">
        <v>2</v>
      </c>
      <c r="D2261" s="16">
        <v>3263.32</v>
      </c>
      <c r="E2261" s="12">
        <v>0.99923106731776112</v>
      </c>
    </row>
    <row r="2262" spans="1:5" customFormat="1" x14ac:dyDescent="0.25">
      <c r="A2262" s="1" t="s">
        <v>14184</v>
      </c>
      <c r="B2262" s="73"/>
      <c r="C2262" s="73">
        <v>6</v>
      </c>
      <c r="D2262" s="16">
        <v>3259.81</v>
      </c>
      <c r="E2262" s="12">
        <v>0.99924075472373786</v>
      </c>
    </row>
    <row r="2263" spans="1:5" customFormat="1" x14ac:dyDescent="0.25">
      <c r="A2263" s="1" t="s">
        <v>13015</v>
      </c>
      <c r="B2263" s="73"/>
      <c r="C2263" s="73">
        <v>7</v>
      </c>
      <c r="D2263" s="16">
        <v>3219.77</v>
      </c>
      <c r="E2263" s="12">
        <v>0.9992503231400387</v>
      </c>
    </row>
    <row r="2264" spans="1:5" customFormat="1" x14ac:dyDescent="0.25">
      <c r="A2264" s="1" t="s">
        <v>15653</v>
      </c>
      <c r="B2264" s="73"/>
      <c r="C2264" s="73">
        <v>49</v>
      </c>
      <c r="D2264" s="16">
        <v>3214.52</v>
      </c>
      <c r="E2264" s="12">
        <v>0.99925987595454635</v>
      </c>
    </row>
    <row r="2265" spans="1:5" customFormat="1" x14ac:dyDescent="0.25">
      <c r="A2265" s="1" t="s">
        <v>11515</v>
      </c>
      <c r="B2265" s="73"/>
      <c r="C2265" s="73">
        <v>33</v>
      </c>
      <c r="D2265" s="16">
        <v>3208.27</v>
      </c>
      <c r="E2265" s="12">
        <v>0.99926941019549065</v>
      </c>
    </row>
    <row r="2266" spans="1:5" customFormat="1" x14ac:dyDescent="0.25">
      <c r="A2266" s="1" t="s">
        <v>15645</v>
      </c>
      <c r="B2266" s="73"/>
      <c r="C2266" s="73">
        <v>0</v>
      </c>
      <c r="D2266" s="16">
        <v>3195.53</v>
      </c>
      <c r="E2266" s="12">
        <v>0.99927890657608365</v>
      </c>
    </row>
    <row r="2267" spans="1:5" customFormat="1" x14ac:dyDescent="0.25">
      <c r="A2267" s="1" t="s">
        <v>11823</v>
      </c>
      <c r="B2267" s="73"/>
      <c r="C2267" s="73">
        <v>3</v>
      </c>
      <c r="D2267" s="16">
        <v>3149.79</v>
      </c>
      <c r="E2267" s="12">
        <v>0.99928826702791107</v>
      </c>
    </row>
    <row r="2268" spans="1:5" customFormat="1" x14ac:dyDescent="0.25">
      <c r="A2268" s="1" t="s">
        <v>16227</v>
      </c>
      <c r="B2268" s="73"/>
      <c r="C2268" s="73">
        <v>84</v>
      </c>
      <c r="D2268" s="16">
        <v>3147.92</v>
      </c>
      <c r="E2268" s="12">
        <v>0.99929762192252847</v>
      </c>
    </row>
    <row r="2269" spans="1:5" customFormat="1" x14ac:dyDescent="0.25">
      <c r="A2269" s="1" t="s">
        <v>15241</v>
      </c>
      <c r="B2269" s="73"/>
      <c r="C2269" s="73">
        <v>5</v>
      </c>
      <c r="D2269" s="16">
        <v>3134.45</v>
      </c>
      <c r="E2269" s="12">
        <v>0.99930693678740201</v>
      </c>
    </row>
    <row r="2270" spans="1:5" customFormat="1" x14ac:dyDescent="0.25">
      <c r="A2270" s="1" t="s">
        <v>14638</v>
      </c>
      <c r="B2270" s="73"/>
      <c r="C2270" s="73">
        <v>26</v>
      </c>
      <c r="D2270" s="16">
        <v>3120.06</v>
      </c>
      <c r="E2270" s="12">
        <v>0.99931620888850359</v>
      </c>
    </row>
    <row r="2271" spans="1:5" customFormat="1" x14ac:dyDescent="0.25">
      <c r="A2271" s="1" t="s">
        <v>14613</v>
      </c>
      <c r="B2271" s="73"/>
      <c r="C2271" s="73">
        <v>1</v>
      </c>
      <c r="D2271" s="16">
        <v>3119.61</v>
      </c>
      <c r="E2271" s="12">
        <v>0.99932547965230867</v>
      </c>
    </row>
    <row r="2272" spans="1:5" customFormat="1" x14ac:dyDescent="0.25">
      <c r="A2272" s="1" t="s">
        <v>16189</v>
      </c>
      <c r="B2272" s="73"/>
      <c r="C2272" s="73">
        <v>64</v>
      </c>
      <c r="D2272" s="16">
        <v>3092.46</v>
      </c>
      <c r="E2272" s="12">
        <v>0.99933466973255458</v>
      </c>
    </row>
    <row r="2273" spans="1:5" customFormat="1" x14ac:dyDescent="0.25">
      <c r="A2273" s="1" t="s">
        <v>14539</v>
      </c>
      <c r="B2273" s="73"/>
      <c r="C2273" s="73">
        <v>13</v>
      </c>
      <c r="D2273" s="16">
        <v>3076.85</v>
      </c>
      <c r="E2273" s="12">
        <v>0.99934381342346901</v>
      </c>
    </row>
    <row r="2274" spans="1:5" customFormat="1" x14ac:dyDescent="0.25">
      <c r="A2274" s="1" t="s">
        <v>14572</v>
      </c>
      <c r="B2274" s="73"/>
      <c r="C2274" s="73">
        <v>49</v>
      </c>
      <c r="D2274" s="16">
        <v>3058.54</v>
      </c>
      <c r="E2274" s="12">
        <v>0.99935290270127242</v>
      </c>
    </row>
    <row r="2275" spans="1:5" customFormat="1" x14ac:dyDescent="0.25">
      <c r="A2275" s="1" t="s">
        <v>12022</v>
      </c>
      <c r="B2275" s="73"/>
      <c r="C2275" s="73">
        <v>23</v>
      </c>
      <c r="D2275" s="16">
        <v>3054.24</v>
      </c>
      <c r="E2275" s="12">
        <v>0.99936197920046432</v>
      </c>
    </row>
    <row r="2276" spans="1:5" customFormat="1" x14ac:dyDescent="0.25">
      <c r="A2276" s="1" t="s">
        <v>14720</v>
      </c>
      <c r="B2276" s="73"/>
      <c r="C2276" s="73">
        <v>6</v>
      </c>
      <c r="D2276" s="16">
        <v>2969.82</v>
      </c>
      <c r="E2276" s="12">
        <v>0.99937080482282192</v>
      </c>
    </row>
    <row r="2277" spans="1:5" customFormat="1" x14ac:dyDescent="0.25">
      <c r="A2277" s="1" t="s">
        <v>14934</v>
      </c>
      <c r="B2277" s="73"/>
      <c r="C2277" s="73">
        <v>31</v>
      </c>
      <c r="D2277" s="16">
        <v>2919.46</v>
      </c>
      <c r="E2277" s="12">
        <v>0.99937948078683603</v>
      </c>
    </row>
    <row r="2278" spans="1:5" customFormat="1" x14ac:dyDescent="0.25">
      <c r="A2278" s="1" t="s">
        <v>15714</v>
      </c>
      <c r="B2278" s="73"/>
      <c r="C2278" s="73">
        <v>19</v>
      </c>
      <c r="D2278" s="16">
        <v>2897.37</v>
      </c>
      <c r="E2278" s="12">
        <v>0.99938809110444804</v>
      </c>
    </row>
    <row r="2279" spans="1:5" customFormat="1" x14ac:dyDescent="0.25">
      <c r="A2279" s="1" t="s">
        <v>11895</v>
      </c>
      <c r="B2279" s="73"/>
      <c r="C2279" s="73">
        <v>12</v>
      </c>
      <c r="D2279" s="16">
        <v>2889.66</v>
      </c>
      <c r="E2279" s="12">
        <v>0.99939667850971248</v>
      </c>
    </row>
    <row r="2280" spans="1:5" customFormat="1" x14ac:dyDescent="0.25">
      <c r="A2280" s="1" t="s">
        <v>7407</v>
      </c>
      <c r="B2280" s="73"/>
      <c r="C2280" s="73">
        <v>32</v>
      </c>
      <c r="D2280" s="16">
        <v>2881.19</v>
      </c>
      <c r="E2280" s="12">
        <v>0.99940524074408388</v>
      </c>
    </row>
    <row r="2281" spans="1:5" customFormat="1" x14ac:dyDescent="0.25">
      <c r="A2281" s="1" t="s">
        <v>16008</v>
      </c>
      <c r="B2281" s="73"/>
      <c r="C2281" s="73">
        <v>21</v>
      </c>
      <c r="D2281" s="16">
        <v>2859.78</v>
      </c>
      <c r="E2281" s="12">
        <v>0.99941373935285671</v>
      </c>
    </row>
    <row r="2282" spans="1:5" customFormat="1" x14ac:dyDescent="0.25">
      <c r="A2282" s="1" t="s">
        <v>16298</v>
      </c>
      <c r="B2282" s="73"/>
      <c r="C2282" s="73">
        <v>54</v>
      </c>
      <c r="D2282" s="16">
        <v>2839.58</v>
      </c>
      <c r="E2282" s="12">
        <v>0.99942217793187305</v>
      </c>
    </row>
    <row r="2283" spans="1:5" customFormat="1" x14ac:dyDescent="0.25">
      <c r="A2283" s="1" t="s">
        <v>11450</v>
      </c>
      <c r="B2283" s="73"/>
      <c r="C2283" s="73">
        <v>7</v>
      </c>
      <c r="D2283" s="16">
        <v>2829.64</v>
      </c>
      <c r="E2283" s="12">
        <v>0.99943058697149445</v>
      </c>
    </row>
    <row r="2284" spans="1:5" customFormat="1" x14ac:dyDescent="0.25">
      <c r="A2284" s="1" t="s">
        <v>15989</v>
      </c>
      <c r="B2284" s="73"/>
      <c r="C2284" s="73">
        <v>19</v>
      </c>
      <c r="D2284" s="16">
        <v>2806.83</v>
      </c>
      <c r="E2284" s="12">
        <v>0.9994389282250391</v>
      </c>
    </row>
    <row r="2285" spans="1:5" customFormat="1" x14ac:dyDescent="0.25">
      <c r="A2285" s="1" t="s">
        <v>12834</v>
      </c>
      <c r="B2285" s="73"/>
      <c r="C2285" s="73">
        <v>6</v>
      </c>
      <c r="D2285" s="16">
        <v>2804.83</v>
      </c>
      <c r="E2285" s="12">
        <v>0.99944726353504354</v>
      </c>
    </row>
    <row r="2286" spans="1:5" customFormat="1" x14ac:dyDescent="0.25">
      <c r="A2286" s="1" t="s">
        <v>12633</v>
      </c>
      <c r="B2286" s="73"/>
      <c r="C2286" s="73">
        <v>7</v>
      </c>
      <c r="D2286" s="16">
        <v>2799.6</v>
      </c>
      <c r="E2286" s="12">
        <v>0.99945558330269035</v>
      </c>
    </row>
    <row r="2287" spans="1:5" customFormat="1" x14ac:dyDescent="0.25">
      <c r="A2287" s="1" t="s">
        <v>12710</v>
      </c>
      <c r="B2287" s="73"/>
      <c r="C2287" s="73">
        <v>20</v>
      </c>
      <c r="D2287" s="16">
        <v>2773.15</v>
      </c>
      <c r="E2287" s="12">
        <v>0.9994638244670172</v>
      </c>
    </row>
    <row r="2288" spans="1:5" customFormat="1" x14ac:dyDescent="0.25">
      <c r="A2288" s="1" t="s">
        <v>13148</v>
      </c>
      <c r="B2288" s="73"/>
      <c r="C2288" s="73">
        <v>22</v>
      </c>
      <c r="D2288" s="16">
        <v>2733.07</v>
      </c>
      <c r="E2288" s="12">
        <v>0.99947194652279736</v>
      </c>
    </row>
    <row r="2289" spans="1:5" customFormat="1" x14ac:dyDescent="0.25">
      <c r="A2289" s="1" t="s">
        <v>14711</v>
      </c>
      <c r="B2289" s="73"/>
      <c r="C2289" s="73">
        <v>30</v>
      </c>
      <c r="D2289" s="16">
        <v>2730.51</v>
      </c>
      <c r="E2289" s="12">
        <v>0.99948006097084596</v>
      </c>
    </row>
    <row r="2290" spans="1:5" customFormat="1" x14ac:dyDescent="0.25">
      <c r="A2290" s="1" t="s">
        <v>15851</v>
      </c>
      <c r="B2290" s="73"/>
      <c r="C2290" s="73">
        <v>59</v>
      </c>
      <c r="D2290" s="16">
        <v>2707.56</v>
      </c>
      <c r="E2290" s="12">
        <v>0.99948810721677028</v>
      </c>
    </row>
    <row r="2291" spans="1:5" customFormat="1" x14ac:dyDescent="0.25">
      <c r="A2291" s="1" t="s">
        <v>7320</v>
      </c>
      <c r="B2291" s="73"/>
      <c r="C2291" s="73">
        <v>31</v>
      </c>
      <c r="D2291" s="16">
        <v>2683.41</v>
      </c>
      <c r="E2291" s="12">
        <v>0.99949608169444604</v>
      </c>
    </row>
    <row r="2292" spans="1:5" customFormat="1" x14ac:dyDescent="0.25">
      <c r="A2292" s="1" t="s">
        <v>12659</v>
      </c>
      <c r="B2292" s="73"/>
      <c r="C2292" s="73">
        <v>25</v>
      </c>
      <c r="D2292" s="16">
        <v>2652.13</v>
      </c>
      <c r="E2292" s="12">
        <v>0.99950396321515222</v>
      </c>
    </row>
    <row r="2293" spans="1:5" customFormat="1" x14ac:dyDescent="0.25">
      <c r="A2293" s="1" t="s">
        <v>12910</v>
      </c>
      <c r="B2293" s="73"/>
      <c r="C2293" s="73">
        <v>4</v>
      </c>
      <c r="D2293" s="16">
        <v>2620.62</v>
      </c>
      <c r="E2293" s="12">
        <v>0.99951175109538171</v>
      </c>
    </row>
    <row r="2294" spans="1:5" customFormat="1" x14ac:dyDescent="0.25">
      <c r="A2294" s="1" t="s">
        <v>12805</v>
      </c>
      <c r="B2294" s="73"/>
      <c r="C2294" s="73">
        <v>5</v>
      </c>
      <c r="D2294" s="16">
        <v>2599.87</v>
      </c>
      <c r="E2294" s="12">
        <v>0.99951947731138102</v>
      </c>
    </row>
    <row r="2295" spans="1:5" customFormat="1" x14ac:dyDescent="0.25">
      <c r="A2295" s="1" t="s">
        <v>16073</v>
      </c>
      <c r="B2295" s="73"/>
      <c r="C2295" s="73">
        <v>6</v>
      </c>
      <c r="D2295" s="16">
        <v>2589.63</v>
      </c>
      <c r="E2295" s="12">
        <v>0.99952717309645422</v>
      </c>
    </row>
    <row r="2296" spans="1:5" customFormat="1" x14ac:dyDescent="0.25">
      <c r="A2296" s="1" t="s">
        <v>13102</v>
      </c>
      <c r="B2296" s="73"/>
      <c r="C2296" s="73">
        <v>3</v>
      </c>
      <c r="D2296" s="16">
        <v>2532.66</v>
      </c>
      <c r="E2296" s="12">
        <v>0.99953469957978347</v>
      </c>
    </row>
    <row r="2297" spans="1:5" customFormat="1" x14ac:dyDescent="0.25">
      <c r="A2297" s="1" t="s">
        <v>16055</v>
      </c>
      <c r="B2297" s="73"/>
      <c r="C2297" s="73">
        <v>27</v>
      </c>
      <c r="D2297" s="16">
        <v>2519.9499999999998</v>
      </c>
      <c r="E2297" s="12">
        <v>0.99954218829191421</v>
      </c>
    </row>
    <row r="2298" spans="1:5" customFormat="1" x14ac:dyDescent="0.25">
      <c r="A2298" s="1" t="s">
        <v>14576</v>
      </c>
      <c r="B2298" s="73"/>
      <c r="C2298" s="73">
        <v>52</v>
      </c>
      <c r="D2298" s="16">
        <v>2460.13</v>
      </c>
      <c r="E2298" s="12">
        <v>0.99954949923275604</v>
      </c>
    </row>
    <row r="2299" spans="1:5" customFormat="1" x14ac:dyDescent="0.25">
      <c r="A2299" s="1" t="s">
        <v>16322</v>
      </c>
      <c r="B2299" s="73"/>
      <c r="C2299" s="73">
        <v>158</v>
      </c>
      <c r="D2299" s="16">
        <v>2458.36</v>
      </c>
      <c r="E2299" s="12">
        <v>0.9995568049135648</v>
      </c>
    </row>
    <row r="2300" spans="1:5" customFormat="1" x14ac:dyDescent="0.25">
      <c r="A2300" s="1" t="s">
        <v>16325</v>
      </c>
      <c r="B2300" s="73"/>
      <c r="C2300" s="73">
        <v>5</v>
      </c>
      <c r="D2300" s="16">
        <v>2429.91</v>
      </c>
      <c r="E2300" s="12">
        <v>0.99956402604751349</v>
      </c>
    </row>
    <row r="2301" spans="1:5" customFormat="1" x14ac:dyDescent="0.25">
      <c r="A2301" s="1" t="s">
        <v>16269</v>
      </c>
      <c r="B2301" s="73"/>
      <c r="C2301" s="73">
        <v>13</v>
      </c>
      <c r="D2301" s="16">
        <v>2399.88</v>
      </c>
      <c r="E2301" s="12">
        <v>0.99957115793920515</v>
      </c>
    </row>
    <row r="2302" spans="1:5" customFormat="1" x14ac:dyDescent="0.25">
      <c r="A2302" s="1" t="s">
        <v>11522</v>
      </c>
      <c r="B2302" s="73"/>
      <c r="C2302" s="73">
        <v>4</v>
      </c>
      <c r="D2302" s="16">
        <v>2399.1999999999998</v>
      </c>
      <c r="E2302" s="12">
        <v>0.99957828781009306</v>
      </c>
    </row>
    <row r="2303" spans="1:5" customFormat="1" x14ac:dyDescent="0.25">
      <c r="A2303" s="1" t="s">
        <v>14709</v>
      </c>
      <c r="B2303" s="73"/>
      <c r="C2303" s="73">
        <v>19</v>
      </c>
      <c r="D2303" s="16">
        <v>2386.9899999999998</v>
      </c>
      <c r="E2303" s="12">
        <v>0.99958538139566788</v>
      </c>
    </row>
    <row r="2304" spans="1:5" customFormat="1" x14ac:dyDescent="0.25">
      <c r="A2304" s="1" t="s">
        <v>13567</v>
      </c>
      <c r="B2304" s="73"/>
      <c r="C2304" s="73">
        <v>22</v>
      </c>
      <c r="D2304" s="16">
        <v>2379.83</v>
      </c>
      <c r="E2304" s="12">
        <v>0.99959245370336847</v>
      </c>
    </row>
    <row r="2305" spans="1:5" customFormat="1" x14ac:dyDescent="0.25">
      <c r="A2305" s="1" t="s">
        <v>14753</v>
      </c>
      <c r="B2305" s="73"/>
      <c r="C2305" s="73">
        <v>50</v>
      </c>
      <c r="D2305" s="16">
        <v>2375.2800000000002</v>
      </c>
      <c r="E2305" s="12">
        <v>0.99959951248951495</v>
      </c>
    </row>
    <row r="2306" spans="1:5" customFormat="1" x14ac:dyDescent="0.25">
      <c r="A2306" s="1" t="s">
        <v>15849</v>
      </c>
      <c r="B2306" s="73"/>
      <c r="C2306" s="73">
        <v>46</v>
      </c>
      <c r="D2306" s="16">
        <v>2335.77</v>
      </c>
      <c r="E2306" s="12">
        <v>0.99960645386102376</v>
      </c>
    </row>
    <row r="2307" spans="1:5" customFormat="1" x14ac:dyDescent="0.25">
      <c r="A2307" s="1" t="s">
        <v>14340</v>
      </c>
      <c r="B2307" s="73"/>
      <c r="C2307" s="73">
        <v>3</v>
      </c>
      <c r="D2307" s="16">
        <v>2299.77</v>
      </c>
      <c r="E2307" s="12">
        <v>0.99961328824880802</v>
      </c>
    </row>
    <row r="2308" spans="1:5" customFormat="1" x14ac:dyDescent="0.25">
      <c r="A2308" s="1" t="s">
        <v>13092</v>
      </c>
      <c r="B2308" s="73"/>
      <c r="C2308" s="73">
        <v>42</v>
      </c>
      <c r="D2308" s="16">
        <v>2241.96</v>
      </c>
      <c r="E2308" s="12">
        <v>0.99961995083856126</v>
      </c>
    </row>
    <row r="2309" spans="1:5" customFormat="1" x14ac:dyDescent="0.25">
      <c r="A2309" s="1" t="s">
        <v>6405</v>
      </c>
      <c r="B2309" s="73"/>
      <c r="C2309" s="73">
        <v>21</v>
      </c>
      <c r="D2309" s="16">
        <v>2203.9499999999998</v>
      </c>
      <c r="E2309" s="12">
        <v>0.99962650047133195</v>
      </c>
    </row>
    <row r="2310" spans="1:5" customFormat="1" x14ac:dyDescent="0.25">
      <c r="A2310" s="1" t="s">
        <v>16283</v>
      </c>
      <c r="B2310" s="73"/>
      <c r="C2310" s="73">
        <v>3</v>
      </c>
      <c r="D2310" s="16">
        <v>2199.9899999999998</v>
      </c>
      <c r="E2310" s="12">
        <v>0.99963303833589301</v>
      </c>
    </row>
    <row r="2311" spans="1:5" customFormat="1" x14ac:dyDescent="0.25">
      <c r="A2311" s="1" t="s">
        <v>15904</v>
      </c>
      <c r="B2311" s="73"/>
      <c r="C2311" s="73">
        <v>17</v>
      </c>
      <c r="D2311" s="16">
        <v>2159.73</v>
      </c>
      <c r="E2311" s="12">
        <v>0.99963945655698883</v>
      </c>
    </row>
    <row r="2312" spans="1:5" customFormat="1" x14ac:dyDescent="0.25">
      <c r="A2312" s="1" t="s">
        <v>14800</v>
      </c>
      <c r="B2312" s="73"/>
      <c r="C2312" s="73">
        <v>22</v>
      </c>
      <c r="D2312" s="16">
        <v>2154.46</v>
      </c>
      <c r="E2312" s="12">
        <v>0.99964585911685599</v>
      </c>
    </row>
    <row r="2313" spans="1:5" customFormat="1" x14ac:dyDescent="0.25">
      <c r="A2313" s="1" t="s">
        <v>15630</v>
      </c>
      <c r="B2313" s="73"/>
      <c r="C2313" s="73">
        <v>51</v>
      </c>
      <c r="D2313" s="16">
        <v>2101.92</v>
      </c>
      <c r="E2313" s="12">
        <v>0.99965210553992079</v>
      </c>
    </row>
    <row r="2314" spans="1:5" customFormat="1" x14ac:dyDescent="0.25">
      <c r="A2314" s="1" t="s">
        <v>12965</v>
      </c>
      <c r="B2314" s="73"/>
      <c r="C2314" s="73">
        <v>3</v>
      </c>
      <c r="D2314" s="16">
        <v>2099.79</v>
      </c>
      <c r="E2314" s="12">
        <v>0.99965834563311518</v>
      </c>
    </row>
    <row r="2315" spans="1:5" customFormat="1" x14ac:dyDescent="0.25">
      <c r="A2315" s="1" t="s">
        <v>13744</v>
      </c>
      <c r="B2315" s="73"/>
      <c r="C2315" s="73">
        <v>11</v>
      </c>
      <c r="D2315" s="16">
        <v>2099.79</v>
      </c>
      <c r="E2315" s="12">
        <v>0.99966458572630956</v>
      </c>
    </row>
    <row r="2316" spans="1:5" customFormat="1" x14ac:dyDescent="0.25">
      <c r="A2316" s="1" t="s">
        <v>12836</v>
      </c>
      <c r="B2316" s="73"/>
      <c r="C2316" s="73">
        <v>6</v>
      </c>
      <c r="D2316" s="16">
        <v>2079.84</v>
      </c>
      <c r="E2316" s="12">
        <v>0.99967076653268983</v>
      </c>
    </row>
    <row r="2317" spans="1:5" customFormat="1" x14ac:dyDescent="0.25">
      <c r="A2317" s="1" t="s">
        <v>13634</v>
      </c>
      <c r="B2317" s="73"/>
      <c r="C2317" s="73">
        <v>17</v>
      </c>
      <c r="D2317" s="16">
        <v>2074.17</v>
      </c>
      <c r="E2317" s="12">
        <v>0.99967693048913364</v>
      </c>
    </row>
    <row r="2318" spans="1:5" customFormat="1" x14ac:dyDescent="0.25">
      <c r="A2318" s="1" t="s">
        <v>13737</v>
      </c>
      <c r="B2318" s="73"/>
      <c r="C2318" s="73">
        <v>2</v>
      </c>
      <c r="D2318" s="16">
        <v>2039.83</v>
      </c>
      <c r="E2318" s="12">
        <v>0.99968299239499114</v>
      </c>
    </row>
    <row r="2319" spans="1:5" customFormat="1" x14ac:dyDescent="0.25">
      <c r="A2319" s="1" t="s">
        <v>14188</v>
      </c>
      <c r="B2319" s="73"/>
      <c r="C2319" s="73">
        <v>3</v>
      </c>
      <c r="D2319" s="16">
        <v>1999.99</v>
      </c>
      <c r="E2319" s="12">
        <v>0.99968893590552688</v>
      </c>
    </row>
    <row r="2320" spans="1:5" customFormat="1" x14ac:dyDescent="0.25">
      <c r="A2320" s="1" t="s">
        <v>11944</v>
      </c>
      <c r="B2320" s="73"/>
      <c r="C2320" s="73">
        <v>11</v>
      </c>
      <c r="D2320" s="16">
        <v>1999.96</v>
      </c>
      <c r="E2320" s="12">
        <v>0.99969487932690948</v>
      </c>
    </row>
    <row r="2321" spans="1:5" customFormat="1" x14ac:dyDescent="0.25">
      <c r="A2321" s="1" t="s">
        <v>16296</v>
      </c>
      <c r="B2321" s="73"/>
      <c r="C2321" s="73">
        <v>3</v>
      </c>
      <c r="D2321" s="16">
        <v>1999.9</v>
      </c>
      <c r="E2321" s="12">
        <v>0.99970082256998583</v>
      </c>
    </row>
    <row r="2322" spans="1:5" customFormat="1" x14ac:dyDescent="0.25">
      <c r="A2322" s="1" t="s">
        <v>15954</v>
      </c>
      <c r="B2322" s="73"/>
      <c r="C2322" s="73">
        <v>48</v>
      </c>
      <c r="D2322" s="16">
        <v>1956.22</v>
      </c>
      <c r="E2322" s="12">
        <v>0.99970663600614318</v>
      </c>
    </row>
    <row r="2323" spans="1:5" customFormat="1" x14ac:dyDescent="0.25">
      <c r="A2323" s="1" t="s">
        <v>15354</v>
      </c>
      <c r="B2323" s="73"/>
      <c r="C2323" s="73">
        <v>26</v>
      </c>
      <c r="D2323" s="16">
        <v>1910.55</v>
      </c>
      <c r="E2323" s="12">
        <v>0.99971231372155878</v>
      </c>
    </row>
    <row r="2324" spans="1:5" customFormat="1" x14ac:dyDescent="0.25">
      <c r="A2324" s="1" t="s">
        <v>6701</v>
      </c>
      <c r="B2324" s="73"/>
      <c r="C2324" s="73">
        <v>53</v>
      </c>
      <c r="D2324" s="16">
        <v>1899.24</v>
      </c>
      <c r="E2324" s="12">
        <v>0.99971795782625428</v>
      </c>
    </row>
    <row r="2325" spans="1:5" customFormat="1" x14ac:dyDescent="0.25">
      <c r="A2325" s="1" t="s">
        <v>15085</v>
      </c>
      <c r="B2325" s="73"/>
      <c r="C2325" s="73">
        <v>4</v>
      </c>
      <c r="D2325" s="16">
        <v>1870.83</v>
      </c>
      <c r="E2325" s="12">
        <v>0.9997235175029604</v>
      </c>
    </row>
    <row r="2326" spans="1:5" customFormat="1" x14ac:dyDescent="0.25">
      <c r="A2326" s="1" t="s">
        <v>15906</v>
      </c>
      <c r="B2326" s="73"/>
      <c r="C2326" s="73">
        <v>6</v>
      </c>
      <c r="D2326" s="16">
        <v>1849.63</v>
      </c>
      <c r="E2326" s="12">
        <v>0.99972901417813975</v>
      </c>
    </row>
    <row r="2327" spans="1:5" customFormat="1" x14ac:dyDescent="0.25">
      <c r="A2327" s="1" t="s">
        <v>14306</v>
      </c>
      <c r="B2327" s="73"/>
      <c r="C2327" s="73">
        <v>3</v>
      </c>
      <c r="D2327" s="16">
        <v>1849.63</v>
      </c>
      <c r="E2327" s="12">
        <v>0.99973451085331921</v>
      </c>
    </row>
    <row r="2328" spans="1:5" customFormat="1" x14ac:dyDescent="0.25">
      <c r="A2328" s="1" t="s">
        <v>14176</v>
      </c>
      <c r="B2328" s="73"/>
      <c r="C2328" s="73">
        <v>16</v>
      </c>
      <c r="D2328" s="16">
        <v>1799.88</v>
      </c>
      <c r="E2328" s="12">
        <v>0.99973985968293488</v>
      </c>
    </row>
    <row r="2329" spans="1:5" customFormat="1" x14ac:dyDescent="0.25">
      <c r="A2329" s="1" t="s">
        <v>12061</v>
      </c>
      <c r="B2329" s="73"/>
      <c r="C2329" s="73">
        <v>3</v>
      </c>
      <c r="D2329" s="16">
        <v>1799.4</v>
      </c>
      <c r="E2329" s="12">
        <v>0.99974520708610082</v>
      </c>
    </row>
    <row r="2330" spans="1:5" customFormat="1" x14ac:dyDescent="0.25">
      <c r="A2330" s="1" t="s">
        <v>12262</v>
      </c>
      <c r="B2330" s="73"/>
      <c r="C2330" s="73">
        <v>7</v>
      </c>
      <c r="D2330" s="16">
        <v>1739.7</v>
      </c>
      <c r="E2330" s="12">
        <v>0.99975037707459025</v>
      </c>
    </row>
    <row r="2331" spans="1:5" customFormat="1" x14ac:dyDescent="0.25">
      <c r="A2331" s="1" t="s">
        <v>13030</v>
      </c>
      <c r="B2331" s="73"/>
      <c r="C2331" s="73">
        <v>41</v>
      </c>
      <c r="D2331" s="16">
        <v>1739.13</v>
      </c>
      <c r="E2331" s="12">
        <v>0.99975554536917066</v>
      </c>
    </row>
    <row r="2332" spans="1:5" customFormat="1" x14ac:dyDescent="0.25">
      <c r="A2332" s="1" t="s">
        <v>16277</v>
      </c>
      <c r="B2332" s="73"/>
      <c r="C2332" s="73">
        <v>46</v>
      </c>
      <c r="D2332" s="16">
        <v>1719.57</v>
      </c>
      <c r="E2332" s="12">
        <v>0.99976065553592741</v>
      </c>
    </row>
    <row r="2333" spans="1:5" customFormat="1" x14ac:dyDescent="0.25">
      <c r="A2333" s="1" t="s">
        <v>13028</v>
      </c>
      <c r="B2333" s="73"/>
      <c r="C2333" s="73">
        <v>35</v>
      </c>
      <c r="D2333" s="16">
        <v>1679.58</v>
      </c>
      <c r="E2333" s="12">
        <v>0.99976564686159686</v>
      </c>
    </row>
    <row r="2334" spans="1:5" customFormat="1" x14ac:dyDescent="0.25">
      <c r="A2334" s="1" t="s">
        <v>11591</v>
      </c>
      <c r="B2334" s="73"/>
      <c r="C2334" s="73">
        <v>15</v>
      </c>
      <c r="D2334" s="16">
        <v>1585.36</v>
      </c>
      <c r="E2334" s="12">
        <v>0.99977035818708493</v>
      </c>
    </row>
    <row r="2335" spans="1:5" customFormat="1" x14ac:dyDescent="0.25">
      <c r="A2335" s="1" t="s">
        <v>13063</v>
      </c>
      <c r="B2335" s="73"/>
      <c r="C2335" s="73">
        <v>17</v>
      </c>
      <c r="D2335" s="16">
        <v>1576.55</v>
      </c>
      <c r="E2335" s="12">
        <v>0.9997750433312782</v>
      </c>
    </row>
    <row r="2336" spans="1:5" customFormat="1" x14ac:dyDescent="0.25">
      <c r="A2336" s="1" t="s">
        <v>14254</v>
      </c>
      <c r="B2336" s="73"/>
      <c r="C2336" s="73">
        <v>31</v>
      </c>
      <c r="D2336" s="16">
        <v>1549.69</v>
      </c>
      <c r="E2336" s="12">
        <v>0.99977964865372593</v>
      </c>
    </row>
    <row r="2337" spans="1:5" customFormat="1" x14ac:dyDescent="0.25">
      <c r="A2337" s="1" t="s">
        <v>15853</v>
      </c>
      <c r="B2337" s="73"/>
      <c r="C2337" s="73">
        <v>61</v>
      </c>
      <c r="D2337" s="16">
        <v>1530.36</v>
      </c>
      <c r="E2337" s="12">
        <v>0.99978419653185702</v>
      </c>
    </row>
    <row r="2338" spans="1:5" customFormat="1" x14ac:dyDescent="0.25">
      <c r="A2338" s="1" t="s">
        <v>16075</v>
      </c>
      <c r="B2338" s="73"/>
      <c r="C2338" s="73">
        <v>8</v>
      </c>
      <c r="D2338" s="16">
        <v>1529.82</v>
      </c>
      <c r="E2338" s="12">
        <v>0.99978874280523222</v>
      </c>
    </row>
    <row r="2339" spans="1:5" customFormat="1" x14ac:dyDescent="0.25">
      <c r="A2339" s="1" t="s">
        <v>6305</v>
      </c>
      <c r="B2339" s="73"/>
      <c r="C2339" s="73">
        <v>20</v>
      </c>
      <c r="D2339" s="16">
        <v>1511.64</v>
      </c>
      <c r="E2339" s="12">
        <v>0.9997932350518266</v>
      </c>
    </row>
    <row r="2340" spans="1:5" customFormat="1" x14ac:dyDescent="0.25">
      <c r="A2340" s="1" t="s">
        <v>14395</v>
      </c>
      <c r="B2340" s="73"/>
      <c r="C2340" s="73">
        <v>2</v>
      </c>
      <c r="D2340" s="16">
        <v>1499.99</v>
      </c>
      <c r="E2340" s="12">
        <v>0.99979769267729901</v>
      </c>
    </row>
    <row r="2341" spans="1:5" customFormat="1" x14ac:dyDescent="0.25">
      <c r="A2341" s="1" t="s">
        <v>14746</v>
      </c>
      <c r="B2341" s="73"/>
      <c r="C2341" s="73">
        <v>3</v>
      </c>
      <c r="D2341" s="16">
        <v>1499.97</v>
      </c>
      <c r="E2341" s="12">
        <v>0.99980215024333596</v>
      </c>
    </row>
    <row r="2342" spans="1:5" customFormat="1" x14ac:dyDescent="0.25">
      <c r="A2342" s="1" t="s">
        <v>13539</v>
      </c>
      <c r="B2342" s="73"/>
      <c r="C2342" s="73">
        <v>12</v>
      </c>
      <c r="D2342" s="16">
        <v>1475.28</v>
      </c>
      <c r="E2342" s="12">
        <v>0.99980653443636847</v>
      </c>
    </row>
    <row r="2343" spans="1:5" customFormat="1" x14ac:dyDescent="0.25">
      <c r="A2343" s="1" t="s">
        <v>9707</v>
      </c>
      <c r="B2343" s="73"/>
      <c r="C2343" s="73">
        <v>22</v>
      </c>
      <c r="D2343" s="16">
        <v>1471.5</v>
      </c>
      <c r="E2343" s="12">
        <v>0.99981090739610989</v>
      </c>
    </row>
    <row r="2344" spans="1:5" customFormat="1" x14ac:dyDescent="0.25">
      <c r="A2344" s="1" t="s">
        <v>12719</v>
      </c>
      <c r="B2344" s="73"/>
      <c r="C2344" s="73">
        <v>53</v>
      </c>
      <c r="D2344" s="16">
        <v>1439.4</v>
      </c>
      <c r="E2344" s="12">
        <v>0.99981518496203026</v>
      </c>
    </row>
    <row r="2345" spans="1:5" customFormat="1" x14ac:dyDescent="0.25">
      <c r="A2345" s="1" t="s">
        <v>16378</v>
      </c>
      <c r="B2345" s="73"/>
      <c r="C2345" s="73">
        <v>112</v>
      </c>
      <c r="D2345" s="16">
        <v>1439.28</v>
      </c>
      <c r="E2345" s="12">
        <v>0.9998194621713381</v>
      </c>
    </row>
    <row r="2346" spans="1:5" customFormat="1" x14ac:dyDescent="0.25">
      <c r="A2346" s="1" t="s">
        <v>12268</v>
      </c>
      <c r="B2346" s="73"/>
      <c r="C2346" s="73">
        <v>18</v>
      </c>
      <c r="D2346" s="16">
        <v>1379.77</v>
      </c>
      <c r="E2346" s="12">
        <v>0.99982356253060578</v>
      </c>
    </row>
    <row r="2347" spans="1:5" customFormat="1" x14ac:dyDescent="0.25">
      <c r="A2347" s="1" t="s">
        <v>15908</v>
      </c>
      <c r="B2347" s="73"/>
      <c r="C2347" s="73">
        <v>7</v>
      </c>
      <c r="D2347" s="16">
        <v>1359.84</v>
      </c>
      <c r="E2347" s="12">
        <v>0.99982760366249479</v>
      </c>
    </row>
    <row r="2348" spans="1:5" customFormat="1" x14ac:dyDescent="0.25">
      <c r="A2348" s="1" t="s">
        <v>6220</v>
      </c>
      <c r="B2348" s="73"/>
      <c r="C2348" s="73">
        <v>3</v>
      </c>
      <c r="D2348" s="16">
        <v>1349.85</v>
      </c>
      <c r="E2348" s="12">
        <v>0.9998316151064004</v>
      </c>
    </row>
    <row r="2349" spans="1:5" customFormat="1" x14ac:dyDescent="0.25">
      <c r="A2349" s="1" t="s">
        <v>16173</v>
      </c>
      <c r="B2349" s="73"/>
      <c r="C2349" s="73">
        <v>35</v>
      </c>
      <c r="D2349" s="16">
        <v>1319.34</v>
      </c>
      <c r="E2349" s="12">
        <v>0.99983553588159935</v>
      </c>
    </row>
    <row r="2350" spans="1:5" customFormat="1" x14ac:dyDescent="0.25">
      <c r="A2350" s="1" t="s">
        <v>11607</v>
      </c>
      <c r="B2350" s="73"/>
      <c r="C2350" s="73">
        <v>2</v>
      </c>
      <c r="D2350" s="16">
        <v>1299.9000000000001</v>
      </c>
      <c r="E2350" s="12">
        <v>0.99983939888558693</v>
      </c>
    </row>
    <row r="2351" spans="1:5" customFormat="1" x14ac:dyDescent="0.25">
      <c r="A2351" s="1" t="s">
        <v>14609</v>
      </c>
      <c r="B2351" s="73"/>
      <c r="C2351" s="73">
        <v>1</v>
      </c>
      <c r="D2351" s="16">
        <v>1279.8399999999999</v>
      </c>
      <c r="E2351" s="12">
        <v>0.99984320227586587</v>
      </c>
    </row>
    <row r="2352" spans="1:5" customFormat="1" x14ac:dyDescent="0.25">
      <c r="A2352" s="1" t="s">
        <v>12718</v>
      </c>
      <c r="B2352" s="73"/>
      <c r="C2352" s="73">
        <v>53</v>
      </c>
      <c r="D2352" s="16">
        <v>1223.49</v>
      </c>
      <c r="E2352" s="12">
        <v>0.99984683820689824</v>
      </c>
    </row>
    <row r="2353" spans="1:5" customFormat="1" x14ac:dyDescent="0.25">
      <c r="A2353" s="1" t="s">
        <v>14334</v>
      </c>
      <c r="B2353" s="73"/>
      <c r="C2353" s="73">
        <v>7</v>
      </c>
      <c r="D2353" s="16">
        <v>1214.95</v>
      </c>
      <c r="E2353" s="12">
        <v>0.99985044875901363</v>
      </c>
    </row>
    <row r="2354" spans="1:5" customFormat="1" x14ac:dyDescent="0.25">
      <c r="A2354" s="1" t="s">
        <v>11893</v>
      </c>
      <c r="B2354" s="73"/>
      <c r="C2354" s="73">
        <v>8</v>
      </c>
      <c r="D2354" s="16">
        <v>1199.76</v>
      </c>
      <c r="E2354" s="12">
        <v>0.9998540141699408</v>
      </c>
    </row>
    <row r="2355" spans="1:5" customFormat="1" x14ac:dyDescent="0.25">
      <c r="A2355" s="1" t="s">
        <v>13174</v>
      </c>
      <c r="B2355" s="73"/>
      <c r="C2355" s="73">
        <v>0</v>
      </c>
      <c r="D2355" s="16">
        <v>1167.8399999999999</v>
      </c>
      <c r="E2355" s="12">
        <v>0.99985748472196556</v>
      </c>
    </row>
    <row r="2356" spans="1:5" customFormat="1" x14ac:dyDescent="0.25">
      <c r="A2356" s="1" t="s">
        <v>11242</v>
      </c>
      <c r="B2356" s="73"/>
      <c r="C2356" s="73">
        <v>6</v>
      </c>
      <c r="D2356" s="16">
        <v>1154.93</v>
      </c>
      <c r="E2356" s="12">
        <v>0.99986091690843792</v>
      </c>
    </row>
    <row r="2357" spans="1:5" customFormat="1" x14ac:dyDescent="0.25">
      <c r="A2357" s="1" t="s">
        <v>12016</v>
      </c>
      <c r="B2357" s="73"/>
      <c r="C2357" s="73">
        <v>7</v>
      </c>
      <c r="D2357" s="16">
        <v>1119.96</v>
      </c>
      <c r="E2357" s="12">
        <v>0.99986424517210903</v>
      </c>
    </row>
    <row r="2358" spans="1:5" customFormat="1" x14ac:dyDescent="0.25">
      <c r="A2358" s="1" t="s">
        <v>10956</v>
      </c>
      <c r="B2358" s="73"/>
      <c r="C2358" s="73">
        <v>4</v>
      </c>
      <c r="D2358" s="16">
        <v>1119.93</v>
      </c>
      <c r="E2358" s="12">
        <v>0.99986757334662701</v>
      </c>
    </row>
    <row r="2359" spans="1:5" customFormat="1" x14ac:dyDescent="0.25">
      <c r="A2359" s="1" t="s">
        <v>14763</v>
      </c>
      <c r="B2359" s="73"/>
      <c r="C2359" s="73">
        <v>0</v>
      </c>
      <c r="D2359" s="16">
        <v>1119.8599999999999</v>
      </c>
      <c r="E2359" s="12">
        <v>0.99987090131312117</v>
      </c>
    </row>
    <row r="2360" spans="1:5" customFormat="1" x14ac:dyDescent="0.25">
      <c r="A2360" s="1" t="s">
        <v>12382</v>
      </c>
      <c r="B2360" s="73"/>
      <c r="C2360" s="73">
        <v>0</v>
      </c>
      <c r="D2360" s="16">
        <v>1109.97</v>
      </c>
      <c r="E2360" s="12">
        <v>0.99987419988880877</v>
      </c>
    </row>
    <row r="2361" spans="1:5" customFormat="1" x14ac:dyDescent="0.25">
      <c r="A2361" s="1" t="s">
        <v>16267</v>
      </c>
      <c r="B2361" s="73"/>
      <c r="C2361" s="73">
        <v>33</v>
      </c>
      <c r="D2361" s="16">
        <v>1109.26</v>
      </c>
      <c r="E2361" s="12">
        <v>0.99987749635453949</v>
      </c>
    </row>
    <row r="2362" spans="1:5" customFormat="1" x14ac:dyDescent="0.25">
      <c r="A2362" s="1" t="s">
        <v>15562</v>
      </c>
      <c r="B2362" s="73"/>
      <c r="C2362" s="73">
        <v>2</v>
      </c>
      <c r="D2362" s="16">
        <v>1104.83</v>
      </c>
      <c r="E2362" s="12">
        <v>0.99988077965532862</v>
      </c>
    </row>
    <row r="2363" spans="1:5" customFormat="1" x14ac:dyDescent="0.25">
      <c r="A2363" s="1" t="s">
        <v>11749</v>
      </c>
      <c r="B2363" s="73"/>
      <c r="C2363" s="73">
        <v>3</v>
      </c>
      <c r="D2363" s="16">
        <v>1099.99</v>
      </c>
      <c r="E2363" s="12">
        <v>0.99988404857275026</v>
      </c>
    </row>
    <row r="2364" spans="1:5" customFormat="1" x14ac:dyDescent="0.25">
      <c r="A2364" s="1" t="s">
        <v>13850</v>
      </c>
      <c r="B2364" s="73"/>
      <c r="C2364" s="73">
        <v>1</v>
      </c>
      <c r="D2364" s="16">
        <v>1099.8</v>
      </c>
      <c r="E2364" s="12">
        <v>0.99988731692553567</v>
      </c>
    </row>
    <row r="2365" spans="1:5" customFormat="1" x14ac:dyDescent="0.25">
      <c r="A2365" s="1" t="s">
        <v>11898</v>
      </c>
      <c r="B2365" s="73"/>
      <c r="C2365" s="73">
        <v>1</v>
      </c>
      <c r="D2365" s="16">
        <v>1014.71</v>
      </c>
      <c r="E2365" s="12">
        <v>0.99989033241040093</v>
      </c>
    </row>
    <row r="2366" spans="1:5" customFormat="1" x14ac:dyDescent="0.25">
      <c r="A2366" s="1" t="s">
        <v>15868</v>
      </c>
      <c r="B2366" s="73"/>
      <c r="C2366" s="73">
        <v>0</v>
      </c>
      <c r="D2366" s="16">
        <v>999.99</v>
      </c>
      <c r="E2366" s="12">
        <v>0.9998933041508099</v>
      </c>
    </row>
    <row r="2367" spans="1:5" customFormat="1" x14ac:dyDescent="0.25">
      <c r="A2367" s="1" t="s">
        <v>14342</v>
      </c>
      <c r="B2367" s="73"/>
      <c r="C2367" s="73">
        <v>4</v>
      </c>
      <c r="D2367" s="16">
        <v>999.96</v>
      </c>
      <c r="E2367" s="12">
        <v>0.99989627580206575</v>
      </c>
    </row>
    <row r="2368" spans="1:5" customFormat="1" x14ac:dyDescent="0.25">
      <c r="A2368" s="1" t="s">
        <v>14069</v>
      </c>
      <c r="B2368" s="73"/>
      <c r="C2368" s="73">
        <v>3</v>
      </c>
      <c r="D2368" s="16">
        <v>999.96</v>
      </c>
      <c r="E2368" s="12">
        <v>0.99989924745332159</v>
      </c>
    </row>
    <row r="2369" spans="1:5" customFormat="1" x14ac:dyDescent="0.25">
      <c r="A2369" s="1" t="s">
        <v>14676</v>
      </c>
      <c r="B2369" s="73"/>
      <c r="C2369" s="73">
        <v>0</v>
      </c>
      <c r="D2369" s="16">
        <v>999.9</v>
      </c>
      <c r="E2369" s="12">
        <v>0.99990221892627118</v>
      </c>
    </row>
    <row r="2370" spans="1:5" customFormat="1" x14ac:dyDescent="0.25">
      <c r="A2370" s="1" t="s">
        <v>6326</v>
      </c>
      <c r="B2370" s="73"/>
      <c r="C2370" s="73">
        <v>4</v>
      </c>
      <c r="D2370" s="16">
        <v>989.97</v>
      </c>
      <c r="E2370" s="12">
        <v>0.99990516088954362</v>
      </c>
    </row>
    <row r="2371" spans="1:5" customFormat="1" x14ac:dyDescent="0.25">
      <c r="A2371" s="1" t="s">
        <v>12342</v>
      </c>
      <c r="B2371" s="73"/>
      <c r="C2371" s="73">
        <v>5</v>
      </c>
      <c r="D2371" s="16">
        <v>909.87</v>
      </c>
      <c r="E2371" s="12">
        <v>0.99990786481402882</v>
      </c>
    </row>
    <row r="2372" spans="1:5" customFormat="1" x14ac:dyDescent="0.25">
      <c r="A2372" s="1" t="s">
        <v>12873</v>
      </c>
      <c r="B2372" s="73"/>
      <c r="C2372" s="73">
        <v>19</v>
      </c>
      <c r="D2372" s="16">
        <v>875.37</v>
      </c>
      <c r="E2372" s="12">
        <v>0.99991046621244473</v>
      </c>
    </row>
    <row r="2373" spans="1:5" customFormat="1" x14ac:dyDescent="0.25">
      <c r="A2373" s="1" t="s">
        <v>12670</v>
      </c>
      <c r="B2373" s="73"/>
      <c r="C2373" s="73">
        <v>5</v>
      </c>
      <c r="D2373" s="16">
        <v>851.76</v>
      </c>
      <c r="E2373" s="12">
        <v>0.99991299744736784</v>
      </c>
    </row>
    <row r="2374" spans="1:5" customFormat="1" x14ac:dyDescent="0.25">
      <c r="A2374" s="1" t="s">
        <v>7425</v>
      </c>
      <c r="B2374" s="73"/>
      <c r="C2374" s="73">
        <v>3</v>
      </c>
      <c r="D2374" s="16">
        <v>830.72</v>
      </c>
      <c r="E2374" s="12">
        <v>0.99991546615624749</v>
      </c>
    </row>
    <row r="2375" spans="1:5" customFormat="1" x14ac:dyDescent="0.25">
      <c r="A2375" s="1" t="s">
        <v>14547</v>
      </c>
      <c r="B2375" s="73"/>
      <c r="C2375" s="73">
        <v>2</v>
      </c>
      <c r="D2375" s="16">
        <v>799.95</v>
      </c>
      <c r="E2375" s="12">
        <v>0.99991784342376033</v>
      </c>
    </row>
    <row r="2376" spans="1:5" customFormat="1" x14ac:dyDescent="0.25">
      <c r="A2376" s="1" t="s">
        <v>15544</v>
      </c>
      <c r="B2376" s="73"/>
      <c r="C2376" s="73">
        <v>0</v>
      </c>
      <c r="D2376" s="16">
        <v>799.92</v>
      </c>
      <c r="E2376" s="12">
        <v>0.99992022060212016</v>
      </c>
    </row>
    <row r="2377" spans="1:5" customFormat="1" x14ac:dyDescent="0.25">
      <c r="A2377" s="1" t="s">
        <v>14086</v>
      </c>
      <c r="B2377" s="73"/>
      <c r="C2377" s="73">
        <v>100</v>
      </c>
      <c r="D2377" s="16">
        <v>799.92</v>
      </c>
      <c r="E2377" s="12">
        <v>0.99992259778047998</v>
      </c>
    </row>
    <row r="2378" spans="1:5" customFormat="1" x14ac:dyDescent="0.25">
      <c r="A2378" s="1" t="s">
        <v>9249</v>
      </c>
      <c r="B2378" s="73"/>
      <c r="C2378" s="73">
        <v>1</v>
      </c>
      <c r="D2378" s="16">
        <v>799.9</v>
      </c>
      <c r="E2378" s="12">
        <v>0.99992497489940424</v>
      </c>
    </row>
    <row r="2379" spans="1:5" customFormat="1" x14ac:dyDescent="0.25">
      <c r="A2379" s="1" t="s">
        <v>11771</v>
      </c>
      <c r="B2379" s="73"/>
      <c r="C2379" s="73">
        <v>5</v>
      </c>
      <c r="D2379" s="16">
        <v>791.94</v>
      </c>
      <c r="E2379" s="12">
        <v>0.99992732836303844</v>
      </c>
    </row>
    <row r="2380" spans="1:5" customFormat="1" x14ac:dyDescent="0.25">
      <c r="A2380" s="1" t="s">
        <v>12322</v>
      </c>
      <c r="B2380" s="73"/>
      <c r="C2380" s="73">
        <v>11</v>
      </c>
      <c r="D2380" s="16">
        <v>759.81</v>
      </c>
      <c r="E2380" s="12">
        <v>0.99992958634369833</v>
      </c>
    </row>
    <row r="2381" spans="1:5" customFormat="1" x14ac:dyDescent="0.25">
      <c r="A2381" s="1" t="s">
        <v>6753</v>
      </c>
      <c r="B2381" s="73"/>
      <c r="C2381" s="73">
        <v>3</v>
      </c>
      <c r="D2381" s="16">
        <v>749.93</v>
      </c>
      <c r="E2381" s="12">
        <v>0.99993181496326955</v>
      </c>
    </row>
    <row r="2382" spans="1:5" customFormat="1" x14ac:dyDescent="0.25">
      <c r="A2382" s="1" t="s">
        <v>14630</v>
      </c>
      <c r="B2382" s="73"/>
      <c r="C2382" s="73">
        <v>9</v>
      </c>
      <c r="D2382" s="16">
        <v>720.38</v>
      </c>
      <c r="E2382" s="12">
        <v>0.99993395576703337</v>
      </c>
    </row>
    <row r="2383" spans="1:5" customFormat="1" x14ac:dyDescent="0.25">
      <c r="A2383" s="1" t="s">
        <v>12912</v>
      </c>
      <c r="B2383" s="73"/>
      <c r="C2383" s="73">
        <v>0</v>
      </c>
      <c r="D2383" s="16">
        <v>703.76</v>
      </c>
      <c r="E2383" s="12">
        <v>0.99993604717997775</v>
      </c>
    </row>
    <row r="2384" spans="1:5" customFormat="1" x14ac:dyDescent="0.25">
      <c r="A2384" s="1" t="s">
        <v>16285</v>
      </c>
      <c r="B2384" s="73"/>
      <c r="C2384" s="73">
        <v>63</v>
      </c>
      <c r="D2384" s="16">
        <v>688.47</v>
      </c>
      <c r="E2384" s="12">
        <v>0.99993809315455695</v>
      </c>
    </row>
    <row r="2385" spans="1:5" customFormat="1" x14ac:dyDescent="0.25">
      <c r="A2385" s="1" t="s">
        <v>12875</v>
      </c>
      <c r="B2385" s="73"/>
      <c r="C2385" s="73">
        <v>4</v>
      </c>
      <c r="D2385" s="16">
        <v>687.84</v>
      </c>
      <c r="E2385" s="12">
        <v>0.99994013725692088</v>
      </c>
    </row>
    <row r="2386" spans="1:5" customFormat="1" x14ac:dyDescent="0.25">
      <c r="A2386" s="1" t="s">
        <v>15995</v>
      </c>
      <c r="B2386" s="73"/>
      <c r="C2386" s="73">
        <v>7</v>
      </c>
      <c r="D2386" s="16">
        <v>684.65</v>
      </c>
      <c r="E2386" s="12">
        <v>0.99994217187933798</v>
      </c>
    </row>
    <row r="2387" spans="1:5" customFormat="1" x14ac:dyDescent="0.25">
      <c r="A2387" s="1" t="s">
        <v>14256</v>
      </c>
      <c r="B2387" s="73"/>
      <c r="C2387" s="73">
        <v>31</v>
      </c>
      <c r="D2387" s="16">
        <v>649.87</v>
      </c>
      <c r="E2387" s="12">
        <v>0.99994410314359028</v>
      </c>
    </row>
    <row r="2388" spans="1:5" customFormat="1" x14ac:dyDescent="0.25">
      <c r="A2388" s="1" t="s">
        <v>14548</v>
      </c>
      <c r="B2388" s="73"/>
      <c r="C2388" s="73">
        <v>1</v>
      </c>
      <c r="D2388" s="16">
        <v>639.96</v>
      </c>
      <c r="E2388" s="12">
        <v>0.99994600495760055</v>
      </c>
    </row>
    <row r="2389" spans="1:5" customFormat="1" x14ac:dyDescent="0.25">
      <c r="A2389" s="1" t="s">
        <v>10638</v>
      </c>
      <c r="B2389" s="73"/>
      <c r="C2389" s="73">
        <v>2</v>
      </c>
      <c r="D2389" s="16">
        <v>639.96</v>
      </c>
      <c r="E2389" s="12">
        <v>0.99994790677161072</v>
      </c>
    </row>
    <row r="2390" spans="1:5" customFormat="1" x14ac:dyDescent="0.25">
      <c r="A2390" s="1" t="s">
        <v>14037</v>
      </c>
      <c r="B2390" s="73"/>
      <c r="C2390" s="73">
        <v>6</v>
      </c>
      <c r="D2390" s="16">
        <v>599.94000000000005</v>
      </c>
      <c r="E2390" s="12">
        <v>0.99994968965538056</v>
      </c>
    </row>
    <row r="2391" spans="1:5" customFormat="1" x14ac:dyDescent="0.25">
      <c r="A2391" s="1" t="s">
        <v>6500</v>
      </c>
      <c r="B2391" s="73"/>
      <c r="C2391" s="73">
        <v>1</v>
      </c>
      <c r="D2391" s="16">
        <v>599.94000000000005</v>
      </c>
      <c r="E2391" s="12">
        <v>0.9999514725391504</v>
      </c>
    </row>
    <row r="2392" spans="1:5" customFormat="1" x14ac:dyDescent="0.25">
      <c r="A2392" s="1" t="s">
        <v>12223</v>
      </c>
      <c r="B2392" s="73"/>
      <c r="C2392" s="73">
        <v>55</v>
      </c>
      <c r="D2392" s="16">
        <v>599.85</v>
      </c>
      <c r="E2392" s="12">
        <v>0.99995325515546096</v>
      </c>
    </row>
    <row r="2393" spans="1:5" customFormat="1" x14ac:dyDescent="0.25">
      <c r="A2393" s="1" t="s">
        <v>11769</v>
      </c>
      <c r="B2393" s="73"/>
      <c r="C2393" s="73">
        <v>1</v>
      </c>
      <c r="D2393" s="16">
        <v>594.92999999999995</v>
      </c>
      <c r="E2393" s="12">
        <v>0.99995502315066243</v>
      </c>
    </row>
    <row r="2394" spans="1:5" customFormat="1" x14ac:dyDescent="0.25">
      <c r="A2394" s="1" t="s">
        <v>16352</v>
      </c>
      <c r="B2394" s="73"/>
      <c r="C2394" s="73">
        <v>24</v>
      </c>
      <c r="D2394" s="16">
        <v>588.80999999999995</v>
      </c>
      <c r="E2394" s="12">
        <v>0.99995677295863072</v>
      </c>
    </row>
    <row r="2395" spans="1:5" customFormat="1" x14ac:dyDescent="0.25">
      <c r="A2395" s="1" t="s">
        <v>12236</v>
      </c>
      <c r="B2395" s="73"/>
      <c r="C2395" s="73">
        <v>5</v>
      </c>
      <c r="D2395" s="16">
        <v>559.91999999999996</v>
      </c>
      <c r="E2395" s="12">
        <v>0.99995843691216013</v>
      </c>
    </row>
    <row r="2396" spans="1:5" customFormat="1" x14ac:dyDescent="0.25">
      <c r="A2396" s="1" t="s">
        <v>14336</v>
      </c>
      <c r="B2396" s="73"/>
      <c r="C2396" s="73">
        <v>3</v>
      </c>
      <c r="D2396" s="16">
        <v>553.27</v>
      </c>
      <c r="E2396" s="12">
        <v>0.99996008110341805</v>
      </c>
    </row>
    <row r="2397" spans="1:5" customFormat="1" x14ac:dyDescent="0.25">
      <c r="A2397" s="1" t="s">
        <v>11033</v>
      </c>
      <c r="B2397" s="73"/>
      <c r="C2397" s="73">
        <v>0</v>
      </c>
      <c r="D2397" s="16">
        <v>539.96</v>
      </c>
      <c r="E2397" s="12">
        <v>0.99996168574041566</v>
      </c>
    </row>
    <row r="2398" spans="1:5" customFormat="1" x14ac:dyDescent="0.25">
      <c r="A2398" s="1" t="s">
        <v>11299</v>
      </c>
      <c r="B2398" s="73"/>
      <c r="C2398" s="73">
        <v>4</v>
      </c>
      <c r="D2398" s="16">
        <v>527.84</v>
      </c>
      <c r="E2398" s="12">
        <v>0.99996325435955924</v>
      </c>
    </row>
    <row r="2399" spans="1:5" customFormat="1" x14ac:dyDescent="0.25">
      <c r="A2399" s="1" t="s">
        <v>16390</v>
      </c>
      <c r="B2399" s="73"/>
      <c r="C2399" s="73">
        <v>0</v>
      </c>
      <c r="D2399" s="16">
        <v>509.94</v>
      </c>
      <c r="E2399" s="12">
        <v>0.99996476978401772</v>
      </c>
    </row>
    <row r="2400" spans="1:5" customFormat="1" x14ac:dyDescent="0.25">
      <c r="A2400" s="1" t="s">
        <v>12928</v>
      </c>
      <c r="B2400" s="73"/>
      <c r="C2400" s="73">
        <v>7</v>
      </c>
      <c r="D2400" s="16">
        <v>499.99</v>
      </c>
      <c r="E2400" s="12">
        <v>0.99996625563936337</v>
      </c>
    </row>
    <row r="2401" spans="1:5" customFormat="1" x14ac:dyDescent="0.25">
      <c r="A2401" s="1" t="s">
        <v>15360</v>
      </c>
      <c r="B2401" s="73"/>
      <c r="C2401" s="73">
        <v>1</v>
      </c>
      <c r="D2401" s="16">
        <v>499.98</v>
      </c>
      <c r="E2401" s="12">
        <v>0.99996774146499134</v>
      </c>
    </row>
    <row r="2402" spans="1:5" customFormat="1" x14ac:dyDescent="0.25">
      <c r="A2402" s="1" t="s">
        <v>12441</v>
      </c>
      <c r="B2402" s="73"/>
      <c r="C2402" s="73">
        <v>0</v>
      </c>
      <c r="D2402" s="16">
        <v>499.95</v>
      </c>
      <c r="E2402" s="12">
        <v>0.99996922720146619</v>
      </c>
    </row>
    <row r="2403" spans="1:5" customFormat="1" x14ac:dyDescent="0.25">
      <c r="A2403" s="1" t="s">
        <v>12344</v>
      </c>
      <c r="B2403" s="73"/>
      <c r="C2403" s="73">
        <v>3</v>
      </c>
      <c r="D2403" s="16">
        <v>489.93</v>
      </c>
      <c r="E2403" s="12">
        <v>0.9999706831608044</v>
      </c>
    </row>
    <row r="2404" spans="1:5" customFormat="1" x14ac:dyDescent="0.25">
      <c r="A2404" s="1" t="s">
        <v>13497</v>
      </c>
      <c r="B2404" s="73"/>
      <c r="C2404" s="73">
        <v>9</v>
      </c>
      <c r="D2404" s="16">
        <v>484.87</v>
      </c>
      <c r="E2404" s="12">
        <v>0.99997212408298575</v>
      </c>
    </row>
    <row r="2405" spans="1:5" customFormat="1" x14ac:dyDescent="0.25">
      <c r="A2405" s="1" t="s">
        <v>11552</v>
      </c>
      <c r="B2405" s="73"/>
      <c r="C2405" s="73">
        <v>3</v>
      </c>
      <c r="D2405" s="16">
        <v>473.97</v>
      </c>
      <c r="E2405" s="12">
        <v>0.99997353261287281</v>
      </c>
    </row>
    <row r="2406" spans="1:5" customFormat="1" x14ac:dyDescent="0.25">
      <c r="A2406" s="1" t="s">
        <v>14866</v>
      </c>
      <c r="B2406" s="73"/>
      <c r="C2406" s="73">
        <v>1</v>
      </c>
      <c r="D2406" s="16">
        <v>439.96</v>
      </c>
      <c r="E2406" s="12">
        <v>0.99997484007285764</v>
      </c>
    </row>
    <row r="2407" spans="1:5" customFormat="1" x14ac:dyDescent="0.25">
      <c r="A2407" s="1" t="s">
        <v>15641</v>
      </c>
      <c r="B2407" s="73"/>
      <c r="C2407" s="73">
        <v>1</v>
      </c>
      <c r="D2407" s="16">
        <v>419.99</v>
      </c>
      <c r="E2407" s="12">
        <v>0.99997608818659323</v>
      </c>
    </row>
    <row r="2408" spans="1:5" customFormat="1" x14ac:dyDescent="0.25">
      <c r="A2408" s="1" t="s">
        <v>5689</v>
      </c>
      <c r="B2408" s="73"/>
      <c r="C2408" s="73">
        <v>4</v>
      </c>
      <c r="D2408" s="16">
        <v>399.98</v>
      </c>
      <c r="E2408" s="12">
        <v>0.99997727683520854</v>
      </c>
    </row>
    <row r="2409" spans="1:5" customFormat="1" x14ac:dyDescent="0.25">
      <c r="A2409" s="1" t="s">
        <v>11882</v>
      </c>
      <c r="B2409" s="73"/>
      <c r="C2409" s="73">
        <v>5</v>
      </c>
      <c r="D2409" s="16">
        <v>399.95</v>
      </c>
      <c r="E2409" s="12">
        <v>0.99997846539467061</v>
      </c>
    </row>
    <row r="2410" spans="1:5" customFormat="1" x14ac:dyDescent="0.25">
      <c r="A2410" s="1" t="s">
        <v>12317</v>
      </c>
      <c r="B2410" s="73"/>
      <c r="C2410" s="73">
        <v>26</v>
      </c>
      <c r="D2410" s="16">
        <v>399.95</v>
      </c>
      <c r="E2410" s="12">
        <v>0.9999796539541328</v>
      </c>
    </row>
    <row r="2411" spans="1:5" customFormat="1" x14ac:dyDescent="0.25">
      <c r="A2411" s="1" t="s">
        <v>8970</v>
      </c>
      <c r="B2411" s="73"/>
      <c r="C2411" s="73">
        <v>5</v>
      </c>
      <c r="D2411" s="16">
        <v>391.86</v>
      </c>
      <c r="E2411" s="12">
        <v>0.99998081847197473</v>
      </c>
    </row>
    <row r="2412" spans="1:5" customFormat="1" x14ac:dyDescent="0.25">
      <c r="A2412" s="1" t="s">
        <v>12439</v>
      </c>
      <c r="B2412" s="73"/>
      <c r="C2412" s="73">
        <v>4</v>
      </c>
      <c r="D2412" s="16">
        <v>384.93</v>
      </c>
      <c r="E2412" s="12">
        <v>0.99998196239544956</v>
      </c>
    </row>
    <row r="2413" spans="1:5" customFormat="1" x14ac:dyDescent="0.25">
      <c r="A2413" s="1" t="s">
        <v>12340</v>
      </c>
      <c r="B2413" s="73"/>
      <c r="C2413" s="73">
        <v>1</v>
      </c>
      <c r="D2413" s="16">
        <v>349.95</v>
      </c>
      <c r="E2413" s="12">
        <v>0.99998300236640536</v>
      </c>
    </row>
    <row r="2414" spans="1:5" customFormat="1" x14ac:dyDescent="0.25">
      <c r="A2414" s="1" t="s">
        <v>11776</v>
      </c>
      <c r="B2414" s="73"/>
      <c r="C2414" s="73">
        <v>1</v>
      </c>
      <c r="D2414" s="16">
        <v>349.93</v>
      </c>
      <c r="E2414" s="12">
        <v>0.99998404227792592</v>
      </c>
    </row>
    <row r="2415" spans="1:5" customFormat="1" x14ac:dyDescent="0.25">
      <c r="A2415" s="1" t="s">
        <v>16287</v>
      </c>
      <c r="B2415" s="73"/>
      <c r="C2415" s="73">
        <v>62</v>
      </c>
      <c r="D2415" s="16">
        <v>324.75</v>
      </c>
      <c r="E2415" s="12">
        <v>0.99998500736027451</v>
      </c>
    </row>
    <row r="2416" spans="1:5" customFormat="1" x14ac:dyDescent="0.25">
      <c r="A2416" s="1" t="s">
        <v>13480</v>
      </c>
      <c r="B2416" s="73"/>
      <c r="C2416" s="73">
        <v>0</v>
      </c>
      <c r="D2416" s="16">
        <v>321.83999999999997</v>
      </c>
      <c r="E2416" s="12">
        <v>0.999985963794772</v>
      </c>
    </row>
    <row r="2417" spans="1:5" customFormat="1" x14ac:dyDescent="0.25">
      <c r="A2417" s="1" t="s">
        <v>14338</v>
      </c>
      <c r="B2417" s="73"/>
      <c r="C2417" s="73">
        <v>3</v>
      </c>
      <c r="D2417" s="16">
        <v>318.58999999999997</v>
      </c>
      <c r="E2417" s="12">
        <v>0.99998691057101663</v>
      </c>
    </row>
    <row r="2418" spans="1:5" customFormat="1" x14ac:dyDescent="0.25">
      <c r="A2418" s="1" t="s">
        <v>11226</v>
      </c>
      <c r="B2418" s="73"/>
      <c r="C2418" s="73">
        <v>1</v>
      </c>
      <c r="D2418" s="16">
        <v>299.95</v>
      </c>
      <c r="E2418" s="12">
        <v>0.99998780195346604</v>
      </c>
    </row>
    <row r="2419" spans="1:5" customFormat="1" x14ac:dyDescent="0.25">
      <c r="A2419" s="1" t="s">
        <v>16179</v>
      </c>
      <c r="B2419" s="73"/>
      <c r="C2419" s="73">
        <v>4</v>
      </c>
      <c r="D2419" s="16">
        <v>271.18</v>
      </c>
      <c r="E2419" s="12">
        <v>0.99998860783808907</v>
      </c>
    </row>
    <row r="2420" spans="1:5" customFormat="1" x14ac:dyDescent="0.25">
      <c r="A2420" s="1" t="s">
        <v>11215</v>
      </c>
      <c r="B2420" s="73"/>
      <c r="C2420" s="73">
        <v>0</v>
      </c>
      <c r="D2420" s="16">
        <v>239.92</v>
      </c>
      <c r="E2420" s="12">
        <v>0.99998932082517789</v>
      </c>
    </row>
    <row r="2421" spans="1:5" customFormat="1" x14ac:dyDescent="0.25">
      <c r="A2421" s="1" t="s">
        <v>16362</v>
      </c>
      <c r="B2421" s="73"/>
      <c r="C2421" s="73">
        <v>59</v>
      </c>
      <c r="D2421" s="16">
        <v>239.76</v>
      </c>
      <c r="E2421" s="12">
        <v>0.99999003333678349</v>
      </c>
    </row>
    <row r="2422" spans="1:5" customFormat="1" x14ac:dyDescent="0.25">
      <c r="A2422" s="1" t="s">
        <v>16360</v>
      </c>
      <c r="B2422" s="73"/>
      <c r="C2422" s="73">
        <v>20</v>
      </c>
      <c r="D2422" s="16">
        <v>239.76</v>
      </c>
      <c r="E2422" s="12">
        <v>0.99999074584838898</v>
      </c>
    </row>
    <row r="2423" spans="1:5" customFormat="1" x14ac:dyDescent="0.25">
      <c r="A2423" s="1" t="s">
        <v>11445</v>
      </c>
      <c r="B2423" s="73"/>
      <c r="C2423" s="73">
        <v>4</v>
      </c>
      <c r="D2423" s="16">
        <v>239.2</v>
      </c>
      <c r="E2423" s="12">
        <v>0.99999145669580325</v>
      </c>
    </row>
    <row r="2424" spans="1:5" customFormat="1" x14ac:dyDescent="0.25">
      <c r="A2424" s="1" t="s">
        <v>13549</v>
      </c>
      <c r="B2424" s="73"/>
      <c r="C2424" s="73">
        <v>0</v>
      </c>
      <c r="D2424" s="16">
        <v>199.98</v>
      </c>
      <c r="E2424" s="12">
        <v>0.99999205099039323</v>
      </c>
    </row>
    <row r="2425" spans="1:5" customFormat="1" x14ac:dyDescent="0.25">
      <c r="A2425" s="1" t="s">
        <v>12414</v>
      </c>
      <c r="B2425" s="73"/>
      <c r="C2425" s="73">
        <v>3</v>
      </c>
      <c r="D2425" s="16">
        <v>199.98</v>
      </c>
      <c r="E2425" s="12">
        <v>0.99999264528498333</v>
      </c>
    </row>
    <row r="2426" spans="1:5" customFormat="1" x14ac:dyDescent="0.25">
      <c r="A2426" s="1" t="s">
        <v>14651</v>
      </c>
      <c r="B2426" s="73"/>
      <c r="C2426" s="73">
        <v>1</v>
      </c>
      <c r="D2426" s="16">
        <v>186.95</v>
      </c>
      <c r="E2426" s="12">
        <v>0.99999320085740839</v>
      </c>
    </row>
    <row r="2427" spans="1:5" customFormat="1" x14ac:dyDescent="0.25">
      <c r="A2427" s="1" t="s">
        <v>13739</v>
      </c>
      <c r="B2427" s="73"/>
      <c r="C2427" s="73">
        <v>1</v>
      </c>
      <c r="D2427" s="16">
        <v>179.7</v>
      </c>
      <c r="E2427" s="12">
        <v>0.99999373488450016</v>
      </c>
    </row>
    <row r="2428" spans="1:5" customFormat="1" x14ac:dyDescent="0.25">
      <c r="A2428" s="1" t="s">
        <v>7673</v>
      </c>
      <c r="B2428" s="73"/>
      <c r="C2428" s="73">
        <v>0</v>
      </c>
      <c r="D2428" s="16">
        <v>175.89</v>
      </c>
      <c r="E2428" s="12">
        <v>0.99999425758914773</v>
      </c>
    </row>
    <row r="2429" spans="1:5" customFormat="1" x14ac:dyDescent="0.25">
      <c r="A2429" s="1" t="s">
        <v>15311</v>
      </c>
      <c r="B2429" s="73"/>
      <c r="C2429" s="73">
        <v>0</v>
      </c>
      <c r="D2429" s="16">
        <v>175.82</v>
      </c>
      <c r="E2429" s="12">
        <v>0.99999478008577136</v>
      </c>
    </row>
    <row r="2430" spans="1:5" customFormat="1" x14ac:dyDescent="0.25">
      <c r="A2430" s="1" t="s">
        <v>15528</v>
      </c>
      <c r="B2430" s="73"/>
      <c r="C2430" s="73">
        <v>4</v>
      </c>
      <c r="D2430" s="16">
        <v>173.42</v>
      </c>
      <c r="E2430" s="12">
        <v>0.99999529545014676</v>
      </c>
    </row>
    <row r="2431" spans="1:5" customFormat="1" x14ac:dyDescent="0.25">
      <c r="A2431" s="1" t="s">
        <v>6451</v>
      </c>
      <c r="B2431" s="73"/>
      <c r="C2431" s="73">
        <v>0</v>
      </c>
      <c r="D2431" s="16">
        <v>169.98</v>
      </c>
      <c r="E2431" s="12">
        <v>0.99999580059163296</v>
      </c>
    </row>
    <row r="2432" spans="1:5" customFormat="1" x14ac:dyDescent="0.25">
      <c r="A2432" s="1" t="s">
        <v>12324</v>
      </c>
      <c r="B2432" s="73"/>
      <c r="C2432" s="73">
        <v>2</v>
      </c>
      <c r="D2432" s="16">
        <v>164.97</v>
      </c>
      <c r="E2432" s="12">
        <v>0.99999629084455088</v>
      </c>
    </row>
    <row r="2433" spans="1:5" customFormat="1" x14ac:dyDescent="0.25">
      <c r="A2433" s="1" t="s">
        <v>12862</v>
      </c>
      <c r="B2433" s="73"/>
      <c r="C2433" s="73">
        <v>0</v>
      </c>
      <c r="D2433" s="16">
        <v>164.95</v>
      </c>
      <c r="E2433" s="12">
        <v>0.99999678103803324</v>
      </c>
    </row>
    <row r="2434" spans="1:5" customFormat="1" x14ac:dyDescent="0.25">
      <c r="A2434" s="1" t="s">
        <v>14552</v>
      </c>
      <c r="B2434" s="73"/>
      <c r="C2434" s="73">
        <v>2</v>
      </c>
      <c r="D2434" s="16">
        <v>134.99</v>
      </c>
      <c r="E2434" s="12">
        <v>0.99999718219728273</v>
      </c>
    </row>
    <row r="2435" spans="1:5" customFormat="1" x14ac:dyDescent="0.25">
      <c r="A2435" s="1" t="s">
        <v>12904</v>
      </c>
      <c r="B2435" s="73"/>
      <c r="C2435" s="73">
        <v>0</v>
      </c>
      <c r="D2435" s="16">
        <v>129.99</v>
      </c>
      <c r="E2435" s="12">
        <v>0.99999756849768151</v>
      </c>
    </row>
    <row r="2436" spans="1:5" customFormat="1" x14ac:dyDescent="0.25">
      <c r="A2436" s="1" t="s">
        <v>14592</v>
      </c>
      <c r="B2436" s="73"/>
      <c r="C2436" s="73">
        <v>19</v>
      </c>
      <c r="D2436" s="16">
        <v>119.98</v>
      </c>
      <c r="E2436" s="12">
        <v>0.99999792505066132</v>
      </c>
    </row>
    <row r="2437" spans="1:5" customFormat="1" x14ac:dyDescent="0.25">
      <c r="A2437" s="1" t="s">
        <v>13039</v>
      </c>
      <c r="B2437" s="73"/>
      <c r="C2437" s="73">
        <v>0</v>
      </c>
      <c r="D2437" s="16">
        <v>104.97</v>
      </c>
      <c r="E2437" s="12">
        <v>0.99999823699737167</v>
      </c>
    </row>
    <row r="2438" spans="1:5" customFormat="1" x14ac:dyDescent="0.25">
      <c r="A2438" s="1" t="s">
        <v>14269</v>
      </c>
      <c r="B2438" s="73"/>
      <c r="C2438" s="73">
        <v>1</v>
      </c>
      <c r="D2438" s="16">
        <v>99.99</v>
      </c>
      <c r="E2438" s="12">
        <v>0.99999853414466666</v>
      </c>
    </row>
    <row r="2439" spans="1:5" customFormat="1" x14ac:dyDescent="0.25">
      <c r="A2439" s="1" t="s">
        <v>11903</v>
      </c>
      <c r="B2439" s="73"/>
      <c r="C2439" s="73">
        <v>0</v>
      </c>
      <c r="D2439" s="16">
        <v>64.989999999999995</v>
      </c>
      <c r="E2439" s="12">
        <v>0.99999872728000716</v>
      </c>
    </row>
    <row r="2440" spans="1:5" customFormat="1" x14ac:dyDescent="0.25">
      <c r="A2440" s="1" t="s">
        <v>15352</v>
      </c>
      <c r="B2440" s="73"/>
      <c r="C2440" s="73">
        <v>12</v>
      </c>
      <c r="D2440" s="16">
        <v>62.99</v>
      </c>
      <c r="E2440" s="12">
        <v>0.99999891447180744</v>
      </c>
    </row>
    <row r="2441" spans="1:5" customFormat="1" x14ac:dyDescent="0.25">
      <c r="A2441" s="1" t="s">
        <v>14153</v>
      </c>
      <c r="B2441" s="73"/>
      <c r="C2441" s="73">
        <v>0</v>
      </c>
      <c r="D2441" s="16">
        <v>62.98</v>
      </c>
      <c r="E2441" s="12">
        <v>0.99999910163389016</v>
      </c>
    </row>
    <row r="2442" spans="1:5" customFormat="1" x14ac:dyDescent="0.25">
      <c r="A2442" s="1" t="s">
        <v>10874</v>
      </c>
      <c r="B2442" s="73"/>
      <c r="C2442" s="73">
        <v>0</v>
      </c>
      <c r="D2442" s="16">
        <v>59.98</v>
      </c>
      <c r="E2442" s="12">
        <v>0.9999992798806624</v>
      </c>
    </row>
    <row r="2443" spans="1:5" customFormat="1" x14ac:dyDescent="0.25">
      <c r="A2443" s="1" t="s">
        <v>16386</v>
      </c>
      <c r="B2443" s="73"/>
      <c r="C2443" s="73">
        <v>47</v>
      </c>
      <c r="D2443" s="16">
        <v>44.99</v>
      </c>
      <c r="E2443" s="12">
        <v>0.9999994135806004</v>
      </c>
    </row>
    <row r="2444" spans="1:5" customFormat="1" x14ac:dyDescent="0.25">
      <c r="A2444" s="1" t="s">
        <v>16304</v>
      </c>
      <c r="B2444" s="73"/>
      <c r="C2444" s="73">
        <v>77</v>
      </c>
      <c r="D2444" s="16">
        <v>33.979999999999997</v>
      </c>
      <c r="E2444" s="12">
        <v>0.99999951456134939</v>
      </c>
    </row>
    <row r="2445" spans="1:5" customFormat="1" x14ac:dyDescent="0.25">
      <c r="A2445" s="1" t="s">
        <v>16382</v>
      </c>
      <c r="B2445" s="73"/>
      <c r="C2445" s="73">
        <v>50</v>
      </c>
      <c r="D2445" s="16">
        <v>32.99</v>
      </c>
      <c r="E2445" s="12">
        <v>0.99999961260004588</v>
      </c>
    </row>
    <row r="2446" spans="1:5" customFormat="1" x14ac:dyDescent="0.25">
      <c r="A2446" s="1" t="s">
        <v>16374</v>
      </c>
      <c r="B2446" s="73"/>
      <c r="C2446" s="73">
        <v>69</v>
      </c>
      <c r="D2446" s="16">
        <v>32.97</v>
      </c>
      <c r="E2446" s="12">
        <v>0.99999971057930703</v>
      </c>
    </row>
    <row r="2447" spans="1:5" customFormat="1" x14ac:dyDescent="0.25">
      <c r="A2447" s="1" t="s">
        <v>16364</v>
      </c>
      <c r="B2447" s="73"/>
      <c r="C2447" s="73">
        <v>79</v>
      </c>
      <c r="D2447" s="16">
        <v>29.99</v>
      </c>
      <c r="E2447" s="12">
        <v>0.99999979970269315</v>
      </c>
    </row>
    <row r="2448" spans="1:5" customFormat="1" x14ac:dyDescent="0.25">
      <c r="A2448" s="1" t="s">
        <v>16339</v>
      </c>
      <c r="B2448" s="73"/>
      <c r="C2448" s="73">
        <v>96</v>
      </c>
      <c r="D2448" s="16">
        <v>19.989999999999998</v>
      </c>
      <c r="E2448" s="12">
        <v>0.99999985910837808</v>
      </c>
    </row>
    <row r="2449" spans="1:5" customFormat="1" x14ac:dyDescent="0.25">
      <c r="A2449" s="1" t="s">
        <v>15040</v>
      </c>
      <c r="B2449" s="73"/>
      <c r="C2449" s="73">
        <v>0</v>
      </c>
      <c r="D2449" s="16">
        <v>14.99</v>
      </c>
      <c r="E2449" s="12">
        <v>0.9999999036552123</v>
      </c>
    </row>
    <row r="2450" spans="1:5" customFormat="1" x14ac:dyDescent="0.25">
      <c r="A2450" s="1" t="s">
        <v>16225</v>
      </c>
      <c r="B2450" s="73"/>
      <c r="C2450" s="73">
        <v>2</v>
      </c>
      <c r="D2450" s="16">
        <v>12.45</v>
      </c>
      <c r="E2450" s="12">
        <v>0.99999994065375031</v>
      </c>
    </row>
    <row r="2451" spans="1:5" customFormat="1" x14ac:dyDescent="0.25">
      <c r="A2451" s="1" t="s">
        <v>16388</v>
      </c>
      <c r="B2451" s="73"/>
      <c r="C2451" s="73">
        <v>53</v>
      </c>
      <c r="D2451" s="16">
        <v>9.99</v>
      </c>
      <c r="E2451" s="12">
        <v>0.99999997034173393</v>
      </c>
    </row>
    <row r="2452" spans="1:5" customFormat="1" x14ac:dyDescent="0.25">
      <c r="A2452" s="1" t="s">
        <v>16394</v>
      </c>
      <c r="B2452" s="73"/>
      <c r="C2452" s="73">
        <v>74</v>
      </c>
      <c r="D2452" s="16">
        <v>6.99</v>
      </c>
      <c r="E2452" s="12">
        <v>0.99999999111440707</v>
      </c>
    </row>
    <row r="2453" spans="1:5" customFormat="1" x14ac:dyDescent="0.25">
      <c r="A2453" s="1" t="s">
        <v>16384</v>
      </c>
      <c r="B2453" s="73"/>
      <c r="C2453" s="73">
        <v>46</v>
      </c>
      <c r="D2453" s="16">
        <v>2.99</v>
      </c>
      <c r="E2453" s="12">
        <v>0.99999999999999978</v>
      </c>
    </row>
    <row r="2454" spans="1:5" customFormat="1" x14ac:dyDescent="0.25">
      <c r="A2454" s="1" t="s">
        <v>14129</v>
      </c>
      <c r="B2454" s="73"/>
      <c r="C2454" s="73">
        <v>0</v>
      </c>
      <c r="D2454" s="16">
        <v>0</v>
      </c>
      <c r="E2454" s="12">
        <v>0.99999999999999978</v>
      </c>
    </row>
    <row r="2455" spans="1:5" customFormat="1" x14ac:dyDescent="0.25">
      <c r="A2455" s="1" t="s">
        <v>14579</v>
      </c>
      <c r="B2455" s="73"/>
      <c r="C2455" s="73">
        <v>0</v>
      </c>
      <c r="D2455" s="16">
        <v>0</v>
      </c>
      <c r="E2455" s="12">
        <v>0.99999999999999978</v>
      </c>
    </row>
    <row r="2456" spans="1:5" customFormat="1" x14ac:dyDescent="0.25">
      <c r="A2456" s="1" t="s">
        <v>14594</v>
      </c>
      <c r="B2456" s="73"/>
      <c r="C2456" s="73">
        <v>1</v>
      </c>
      <c r="D2456" s="16">
        <v>0</v>
      </c>
      <c r="E2456" s="12">
        <v>0.99999999999999978</v>
      </c>
    </row>
    <row r="2457" spans="1:5" customFormat="1" x14ac:dyDescent="0.25">
      <c r="A2457" s="1" t="s">
        <v>14250</v>
      </c>
      <c r="B2457" s="73"/>
      <c r="C2457" s="73">
        <v>3</v>
      </c>
      <c r="D2457" s="16">
        <v>0</v>
      </c>
      <c r="E2457" s="12">
        <v>0.99999999999999978</v>
      </c>
    </row>
    <row r="2458" spans="1:5" customFormat="1" x14ac:dyDescent="0.25">
      <c r="A2458" s="1" t="s">
        <v>12826</v>
      </c>
      <c r="B2458" s="73"/>
      <c r="C2458" s="73">
        <v>0</v>
      </c>
      <c r="D2458" s="16">
        <v>0</v>
      </c>
      <c r="E2458" s="12">
        <v>0.99999999999999978</v>
      </c>
    </row>
    <row r="2459" spans="1:5" customFormat="1" x14ac:dyDescent="0.25">
      <c r="A2459" s="1" t="s">
        <v>13010</v>
      </c>
      <c r="B2459" s="73"/>
      <c r="C2459" s="73">
        <v>0</v>
      </c>
      <c r="D2459" s="16">
        <v>0</v>
      </c>
      <c r="E2459" s="12">
        <v>0.99999999999999978</v>
      </c>
    </row>
    <row r="2460" spans="1:5" customFormat="1" x14ac:dyDescent="0.25">
      <c r="A2460" s="1" t="s">
        <v>14191</v>
      </c>
      <c r="B2460" s="73"/>
      <c r="C2460" s="73">
        <v>0</v>
      </c>
      <c r="D2460" s="16">
        <v>0</v>
      </c>
      <c r="E2460" s="12">
        <v>0.99999999999999978</v>
      </c>
    </row>
    <row r="2461" spans="1:5" customFormat="1" x14ac:dyDescent="0.25">
      <c r="A2461" s="1" t="s">
        <v>13441</v>
      </c>
      <c r="B2461" s="73"/>
      <c r="C2461" s="73">
        <v>0</v>
      </c>
      <c r="D2461" s="16">
        <v>0</v>
      </c>
      <c r="E2461" s="12">
        <v>0.99999999999999978</v>
      </c>
    </row>
    <row r="2462" spans="1:5" customFormat="1" x14ac:dyDescent="0.25">
      <c r="A2462" s="1" t="s">
        <v>12961</v>
      </c>
      <c r="B2462" s="73"/>
      <c r="C2462" s="73">
        <v>0</v>
      </c>
      <c r="D2462" s="16">
        <v>0</v>
      </c>
      <c r="E2462" s="12">
        <v>0.99999999999999978</v>
      </c>
    </row>
    <row r="2463" spans="1:5" customFormat="1" x14ac:dyDescent="0.25">
      <c r="A2463" s="1" t="s">
        <v>14093</v>
      </c>
      <c r="B2463" s="73"/>
      <c r="C2463" s="73">
        <v>0</v>
      </c>
      <c r="D2463" s="16">
        <v>0</v>
      </c>
      <c r="E2463" s="12">
        <v>0.99999999999999978</v>
      </c>
    </row>
    <row r="2464" spans="1:5" customFormat="1" x14ac:dyDescent="0.25">
      <c r="A2464" s="1" t="s">
        <v>14202</v>
      </c>
      <c r="B2464" s="73"/>
      <c r="C2464" s="73">
        <v>0</v>
      </c>
      <c r="D2464" s="16">
        <v>0</v>
      </c>
      <c r="E2464" s="12">
        <v>0.99999999999999978</v>
      </c>
    </row>
    <row r="2465" spans="1:5" customFormat="1" x14ac:dyDescent="0.25">
      <c r="A2465" s="1" t="s">
        <v>12807</v>
      </c>
      <c r="B2465" s="73"/>
      <c r="C2465" s="73">
        <v>0</v>
      </c>
      <c r="D2465" s="16">
        <v>0</v>
      </c>
      <c r="E2465" s="12">
        <v>0.99999999999999978</v>
      </c>
    </row>
    <row r="2466" spans="1:5" customFormat="1" x14ac:dyDescent="0.25">
      <c r="A2466" s="1" t="s">
        <v>12378</v>
      </c>
      <c r="B2466" s="73"/>
      <c r="C2466" s="73">
        <v>0</v>
      </c>
      <c r="D2466" s="16">
        <v>0</v>
      </c>
      <c r="E2466" s="12">
        <v>0.99999999999999978</v>
      </c>
    </row>
    <row r="2467" spans="1:5" customFormat="1" x14ac:dyDescent="0.25">
      <c r="A2467" s="1" t="s">
        <v>12035</v>
      </c>
      <c r="B2467" s="73"/>
      <c r="C2467" s="73">
        <v>0</v>
      </c>
      <c r="D2467" s="16">
        <v>0</v>
      </c>
      <c r="E2467" s="12">
        <v>0.99999999999999978</v>
      </c>
    </row>
    <row r="2468" spans="1:5" customFormat="1" x14ac:dyDescent="0.25">
      <c r="A2468" s="1" t="s">
        <v>11942</v>
      </c>
      <c r="B2468" s="73"/>
      <c r="C2468" s="73">
        <v>0</v>
      </c>
      <c r="D2468" s="16">
        <v>0</v>
      </c>
      <c r="E2468" s="12">
        <v>0.99999999999999978</v>
      </c>
    </row>
    <row r="2469" spans="1:5" customFormat="1" x14ac:dyDescent="0.25">
      <c r="A2469" s="1" t="s">
        <v>12456</v>
      </c>
      <c r="B2469" s="73"/>
      <c r="C2469" s="73">
        <v>1</v>
      </c>
      <c r="D2469" s="16">
        <v>0</v>
      </c>
      <c r="E2469" s="12">
        <v>0.99999999999999978</v>
      </c>
    </row>
    <row r="2470" spans="1:5" customFormat="1" x14ac:dyDescent="0.25">
      <c r="A2470" s="1" t="s">
        <v>10988</v>
      </c>
      <c r="B2470" s="73"/>
      <c r="C2470" s="73">
        <v>1</v>
      </c>
      <c r="D2470" s="16">
        <v>0</v>
      </c>
      <c r="E2470" s="12">
        <v>0.99999999999999978</v>
      </c>
    </row>
    <row r="2471" spans="1:5" customFormat="1" x14ac:dyDescent="0.25">
      <c r="A2471" s="1" t="s">
        <v>12234</v>
      </c>
      <c r="B2471" s="73"/>
      <c r="C2471" s="73">
        <v>0</v>
      </c>
      <c r="D2471" s="16">
        <v>0</v>
      </c>
      <c r="E2471" s="12">
        <v>0.99999999999999978</v>
      </c>
    </row>
    <row r="2472" spans="1:5" customFormat="1" x14ac:dyDescent="0.25">
      <c r="A2472" s="1" t="s">
        <v>9434</v>
      </c>
      <c r="B2472" s="73"/>
      <c r="C2472" s="73">
        <v>0</v>
      </c>
      <c r="D2472" s="16">
        <v>0</v>
      </c>
      <c r="E2472" s="12">
        <v>0.99999999999999978</v>
      </c>
    </row>
    <row r="2473" spans="1:5" customFormat="1" x14ac:dyDescent="0.25"/>
    <row r="2474" spans="1:5" customFormat="1" x14ac:dyDescent="0.25"/>
    <row r="2475" spans="1:5" customFormat="1" x14ac:dyDescent="0.25"/>
    <row r="2476" spans="1:5" customFormat="1" x14ac:dyDescent="0.25"/>
    <row r="2477" spans="1:5" customFormat="1" x14ac:dyDescent="0.25"/>
    <row r="2478" spans="1:5" customFormat="1" x14ac:dyDescent="0.25"/>
    <row r="2479" spans="1:5" customFormat="1" x14ac:dyDescent="0.25"/>
    <row r="2480" spans="1:5"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spans="2:7" x14ac:dyDescent="0.25">
      <c r="B2513"/>
      <c r="C2513"/>
      <c r="D2513"/>
      <c r="E2513"/>
      <c r="F2513"/>
      <c r="G2513"/>
    </row>
    <row r="2514" spans="2:7" x14ac:dyDescent="0.25">
      <c r="B2514"/>
      <c r="C2514"/>
      <c r="D2514"/>
      <c r="E2514"/>
      <c r="F2514"/>
      <c r="G2514"/>
    </row>
    <row r="2515" spans="2:7" x14ac:dyDescent="0.25">
      <c r="B2515"/>
      <c r="C2515"/>
      <c r="D2515"/>
      <c r="E2515"/>
      <c r="F2515"/>
    </row>
    <row r="2516" spans="2:7" x14ac:dyDescent="0.25">
      <c r="B2516"/>
      <c r="C2516"/>
      <c r="D2516"/>
      <c r="E2516"/>
      <c r="F2516"/>
    </row>
    <row r="2517" spans="2:7" x14ac:dyDescent="0.25">
      <c r="B2517"/>
      <c r="C2517"/>
      <c r="D2517"/>
      <c r="E2517"/>
      <c r="F2517"/>
    </row>
    <row r="2518" spans="2:7" x14ac:dyDescent="0.25">
      <c r="B2518"/>
      <c r="C2518"/>
      <c r="D2518"/>
      <c r="E2518"/>
      <c r="F2518"/>
    </row>
    <row r="2519" spans="2:7" x14ac:dyDescent="0.25">
      <c r="B2519"/>
      <c r="C2519"/>
      <c r="D2519"/>
      <c r="E2519"/>
      <c r="F2519"/>
    </row>
    <row r="2520" spans="2:7" x14ac:dyDescent="0.25">
      <c r="B2520"/>
      <c r="C2520"/>
      <c r="D2520"/>
      <c r="E2520"/>
      <c r="F2520"/>
    </row>
    <row r="2521" spans="2:7" x14ac:dyDescent="0.25">
      <c r="B2521"/>
      <c r="C2521"/>
      <c r="D2521"/>
      <c r="E2521"/>
      <c r="F2521"/>
    </row>
    <row r="2522" spans="2:7" x14ac:dyDescent="0.25">
      <c r="B2522"/>
      <c r="C2522"/>
      <c r="D2522"/>
      <c r="E2522"/>
      <c r="F2522"/>
    </row>
    <row r="2523" spans="2:7" x14ac:dyDescent="0.25">
      <c r="B2523"/>
      <c r="C2523"/>
      <c r="D2523"/>
      <c r="E2523"/>
      <c r="F2523"/>
    </row>
    <row r="2524" spans="2:7" x14ac:dyDescent="0.25">
      <c r="B2524"/>
      <c r="C2524"/>
      <c r="D2524"/>
      <c r="E2524"/>
      <c r="F2524"/>
    </row>
    <row r="2525" spans="2:7" x14ac:dyDescent="0.25">
      <c r="B2525"/>
      <c r="C2525"/>
      <c r="D2525"/>
      <c r="E2525"/>
      <c r="F2525"/>
    </row>
    <row r="2526" spans="2:7" x14ac:dyDescent="0.25">
      <c r="B2526"/>
      <c r="C2526"/>
      <c r="D2526"/>
      <c r="E2526"/>
      <c r="F2526"/>
    </row>
    <row r="2527" spans="2:7" x14ac:dyDescent="0.25">
      <c r="B2527"/>
      <c r="C2527"/>
      <c r="D2527"/>
      <c r="E2527"/>
      <c r="F2527"/>
    </row>
    <row r="2528" spans="2:7" x14ac:dyDescent="0.25">
      <c r="B2528"/>
      <c r="C2528"/>
      <c r="D2528"/>
      <c r="E2528"/>
      <c r="F2528"/>
    </row>
    <row r="2529" spans="2:6" x14ac:dyDescent="0.25">
      <c r="B2529"/>
      <c r="C2529"/>
      <c r="D2529"/>
      <c r="E2529"/>
      <c r="F2529"/>
    </row>
    <row r="2530" spans="2:6" x14ac:dyDescent="0.25">
      <c r="B2530"/>
      <c r="C2530"/>
      <c r="D2530"/>
      <c r="E2530"/>
      <c r="F2530"/>
    </row>
    <row r="2531" spans="2:6" x14ac:dyDescent="0.25">
      <c r="B2531"/>
      <c r="C2531"/>
      <c r="D2531"/>
      <c r="E2531"/>
      <c r="F2531"/>
    </row>
    <row r="2532" spans="2:6" x14ac:dyDescent="0.25">
      <c r="B2532"/>
      <c r="C2532"/>
      <c r="D2532"/>
      <c r="E2532"/>
      <c r="F2532"/>
    </row>
    <row r="2533" spans="2:6" x14ac:dyDescent="0.25">
      <c r="B2533"/>
      <c r="C2533"/>
      <c r="D2533"/>
      <c r="E2533"/>
      <c r="F2533"/>
    </row>
    <row r="2534" spans="2:6" x14ac:dyDescent="0.25">
      <c r="B2534"/>
      <c r="C2534"/>
      <c r="D2534"/>
      <c r="E2534"/>
      <c r="F2534"/>
    </row>
    <row r="2535" spans="2:6" x14ac:dyDescent="0.25">
      <c r="B2535"/>
      <c r="C2535"/>
      <c r="D2535"/>
      <c r="E2535"/>
      <c r="F2535"/>
    </row>
    <row r="2536" spans="2:6" x14ac:dyDescent="0.25">
      <c r="B2536"/>
      <c r="C2536"/>
      <c r="D2536"/>
      <c r="E2536"/>
      <c r="F2536"/>
    </row>
    <row r="2537" spans="2:6" x14ac:dyDescent="0.25">
      <c r="B2537"/>
      <c r="C2537"/>
      <c r="D2537"/>
      <c r="E2537"/>
      <c r="F2537"/>
    </row>
    <row r="2538" spans="2:6" x14ac:dyDescent="0.25">
      <c r="B2538"/>
      <c r="C2538"/>
      <c r="D2538"/>
      <c r="E2538"/>
      <c r="F2538"/>
    </row>
    <row r="2539" spans="2:6" x14ac:dyDescent="0.25">
      <c r="B2539"/>
      <c r="C2539"/>
      <c r="D2539"/>
      <c r="E2539"/>
      <c r="F2539"/>
    </row>
    <row r="2540" spans="2:6" x14ac:dyDescent="0.25">
      <c r="B2540"/>
      <c r="C2540"/>
      <c r="D2540"/>
      <c r="E2540"/>
      <c r="F2540"/>
    </row>
    <row r="2541" spans="2:6" x14ac:dyDescent="0.25">
      <c r="B2541"/>
      <c r="C2541"/>
      <c r="D2541"/>
      <c r="E2541"/>
      <c r="F2541"/>
    </row>
    <row r="2542" spans="2:6" x14ac:dyDescent="0.25">
      <c r="B2542"/>
      <c r="C2542"/>
      <c r="D2542"/>
      <c r="E2542"/>
      <c r="F2542"/>
    </row>
    <row r="2543" spans="2:6" x14ac:dyDescent="0.25">
      <c r="B2543"/>
      <c r="C2543"/>
      <c r="D2543"/>
      <c r="E2543"/>
      <c r="F2543"/>
    </row>
    <row r="2544" spans="2:6" x14ac:dyDescent="0.25">
      <c r="B2544"/>
      <c r="C2544"/>
      <c r="D2544"/>
      <c r="E2544"/>
      <c r="F2544"/>
    </row>
    <row r="2545" spans="2:6" x14ac:dyDescent="0.25">
      <c r="B2545"/>
      <c r="C2545"/>
      <c r="D2545"/>
      <c r="E2545"/>
      <c r="F2545"/>
    </row>
    <row r="2546" spans="2:6" x14ac:dyDescent="0.25">
      <c r="B2546"/>
      <c r="C2546"/>
      <c r="D2546"/>
      <c r="E2546"/>
      <c r="F2546"/>
    </row>
    <row r="2547" spans="2:6" x14ac:dyDescent="0.25">
      <c r="B2547"/>
      <c r="C2547"/>
      <c r="D2547"/>
      <c r="E2547"/>
      <c r="F2547"/>
    </row>
    <row r="2548" spans="2:6" x14ac:dyDescent="0.25">
      <c r="B2548"/>
      <c r="C2548"/>
      <c r="D2548"/>
      <c r="E2548"/>
      <c r="F2548"/>
    </row>
    <row r="2549" spans="2:6" x14ac:dyDescent="0.25">
      <c r="B2549"/>
      <c r="C2549"/>
      <c r="D2549"/>
      <c r="E2549"/>
      <c r="F2549"/>
    </row>
    <row r="2550" spans="2:6" x14ac:dyDescent="0.25">
      <c r="B2550"/>
      <c r="C2550"/>
      <c r="D2550"/>
      <c r="E2550"/>
      <c r="F2550"/>
    </row>
    <row r="2551" spans="2:6" x14ac:dyDescent="0.25">
      <c r="B2551"/>
      <c r="C2551"/>
      <c r="D2551"/>
      <c r="E2551"/>
      <c r="F2551"/>
    </row>
    <row r="2552" spans="2:6" x14ac:dyDescent="0.25">
      <c r="B2552"/>
      <c r="C2552"/>
      <c r="D2552"/>
      <c r="E2552"/>
      <c r="F2552"/>
    </row>
    <row r="2553" spans="2:6" x14ac:dyDescent="0.25">
      <c r="B2553"/>
      <c r="C2553"/>
      <c r="D2553"/>
      <c r="E2553"/>
      <c r="F2553"/>
    </row>
    <row r="2554" spans="2:6" x14ac:dyDescent="0.25">
      <c r="B2554"/>
      <c r="C2554"/>
      <c r="D2554"/>
      <c r="E2554"/>
      <c r="F2554"/>
    </row>
    <row r="2555" spans="2:6" x14ac:dyDescent="0.25">
      <c r="B2555"/>
      <c r="C2555"/>
      <c r="D2555"/>
      <c r="E2555"/>
      <c r="F2555"/>
    </row>
    <row r="2556" spans="2:6" x14ac:dyDescent="0.25">
      <c r="B2556"/>
      <c r="C2556"/>
      <c r="D2556"/>
      <c r="E2556"/>
      <c r="F2556"/>
    </row>
    <row r="2557" spans="2:6" x14ac:dyDescent="0.25">
      <c r="B2557"/>
      <c r="C2557"/>
      <c r="D2557"/>
      <c r="E2557"/>
      <c r="F2557"/>
    </row>
    <row r="2558" spans="2:6" x14ac:dyDescent="0.25">
      <c r="B2558"/>
      <c r="C2558"/>
      <c r="D2558"/>
      <c r="E2558"/>
      <c r="F2558"/>
    </row>
    <row r="2559" spans="2:6" x14ac:dyDescent="0.25">
      <c r="B2559"/>
      <c r="C2559"/>
      <c r="D2559"/>
      <c r="E2559"/>
      <c r="F2559"/>
    </row>
    <row r="2560" spans="2:6" x14ac:dyDescent="0.25">
      <c r="B2560"/>
      <c r="C2560"/>
      <c r="D2560"/>
      <c r="E2560"/>
      <c r="F2560"/>
    </row>
    <row r="2561" spans="2:6" x14ac:dyDescent="0.25">
      <c r="B2561"/>
      <c r="C2561"/>
      <c r="D2561"/>
      <c r="E2561"/>
      <c r="F2561"/>
    </row>
    <row r="2562" spans="2:6" x14ac:dyDescent="0.25">
      <c r="B2562"/>
      <c r="C2562"/>
      <c r="D2562"/>
      <c r="E2562"/>
      <c r="F2562"/>
    </row>
    <row r="2563" spans="2:6" x14ac:dyDescent="0.25">
      <c r="B2563"/>
      <c r="C2563"/>
      <c r="D2563"/>
      <c r="E2563"/>
      <c r="F2563"/>
    </row>
    <row r="2564" spans="2:6" x14ac:dyDescent="0.25">
      <c r="B2564"/>
      <c r="C2564"/>
      <c r="D2564"/>
      <c r="E2564"/>
      <c r="F2564"/>
    </row>
    <row r="2565" spans="2:6" x14ac:dyDescent="0.25">
      <c r="B2565"/>
      <c r="C2565"/>
      <c r="D2565"/>
      <c r="E2565"/>
      <c r="F2565"/>
    </row>
    <row r="2566" spans="2:6" x14ac:dyDescent="0.25">
      <c r="B2566"/>
      <c r="C2566"/>
      <c r="D2566"/>
      <c r="E2566"/>
      <c r="F2566"/>
    </row>
    <row r="2567" spans="2:6" x14ac:dyDescent="0.25">
      <c r="B2567"/>
      <c r="C2567"/>
      <c r="D2567"/>
      <c r="E2567"/>
      <c r="F2567"/>
    </row>
    <row r="2568" spans="2:6" x14ac:dyDescent="0.25">
      <c r="B2568"/>
      <c r="C2568"/>
      <c r="D2568"/>
      <c r="E2568"/>
      <c r="F2568"/>
    </row>
    <row r="2569" spans="2:6" x14ac:dyDescent="0.25">
      <c r="B2569"/>
      <c r="C2569"/>
      <c r="D2569"/>
      <c r="E2569"/>
      <c r="F2569"/>
    </row>
    <row r="2570" spans="2:6" x14ac:dyDescent="0.25">
      <c r="B2570"/>
      <c r="C2570"/>
      <c r="D2570"/>
      <c r="E2570"/>
      <c r="F2570"/>
    </row>
    <row r="2571" spans="2:6" x14ac:dyDescent="0.25">
      <c r="B2571"/>
      <c r="C2571"/>
      <c r="D2571"/>
      <c r="E2571"/>
      <c r="F2571"/>
    </row>
    <row r="2572" spans="2:6" x14ac:dyDescent="0.25">
      <c r="B2572"/>
      <c r="C2572"/>
      <c r="D2572"/>
      <c r="E2572"/>
      <c r="F2572"/>
    </row>
    <row r="2573" spans="2:6" x14ac:dyDescent="0.25">
      <c r="B2573"/>
      <c r="C2573"/>
      <c r="D2573"/>
      <c r="E2573"/>
      <c r="F2573" s="3"/>
    </row>
    <row r="2574" spans="2:6" x14ac:dyDescent="0.25">
      <c r="B2574"/>
      <c r="C2574"/>
      <c r="D2574"/>
      <c r="E2574"/>
      <c r="F2574" s="3"/>
    </row>
    <row r="2575" spans="2:6" x14ac:dyDescent="0.25">
      <c r="B2575"/>
      <c r="C2575"/>
      <c r="D2575"/>
      <c r="E2575"/>
      <c r="F2575" s="3"/>
    </row>
    <row r="2576" spans="2:6" x14ac:dyDescent="0.25">
      <c r="B2576"/>
      <c r="C2576"/>
      <c r="D2576"/>
      <c r="E2576"/>
      <c r="F2576" s="3"/>
    </row>
    <row r="2577" spans="2:6" x14ac:dyDescent="0.25">
      <c r="B2577"/>
      <c r="C2577"/>
      <c r="D2577"/>
      <c r="E2577"/>
      <c r="F2577" s="3"/>
    </row>
    <row r="2578" spans="2:6" x14ac:dyDescent="0.25">
      <c r="B2578"/>
      <c r="C2578"/>
      <c r="D2578"/>
      <c r="E2578"/>
      <c r="F2578" s="3"/>
    </row>
    <row r="2579" spans="2:6" x14ac:dyDescent="0.25">
      <c r="B2579"/>
      <c r="C2579"/>
      <c r="D2579"/>
      <c r="E2579"/>
      <c r="F2579" s="3"/>
    </row>
    <row r="2580" spans="2:6" x14ac:dyDescent="0.25">
      <c r="B2580"/>
      <c r="C2580"/>
      <c r="D2580"/>
      <c r="E2580"/>
      <c r="F2580" s="3"/>
    </row>
    <row r="2581" spans="2:6" x14ac:dyDescent="0.25">
      <c r="B2581"/>
      <c r="C2581"/>
      <c r="D2581"/>
      <c r="E2581"/>
      <c r="F2581" s="3"/>
    </row>
    <row r="2582" spans="2:6" x14ac:dyDescent="0.25">
      <c r="B2582"/>
      <c r="C2582"/>
      <c r="D2582"/>
      <c r="E2582"/>
      <c r="F2582" s="3"/>
    </row>
    <row r="2583" spans="2:6" x14ac:dyDescent="0.25">
      <c r="B2583"/>
      <c r="C2583"/>
      <c r="D2583"/>
      <c r="E2583"/>
      <c r="F2583" s="3"/>
    </row>
    <row r="2584" spans="2:6" x14ac:dyDescent="0.25">
      <c r="B2584"/>
      <c r="C2584"/>
      <c r="D2584"/>
      <c r="E2584"/>
      <c r="F2584" s="3"/>
    </row>
    <row r="2585" spans="2:6" x14ac:dyDescent="0.25">
      <c r="B2585"/>
      <c r="C2585"/>
      <c r="D2585"/>
      <c r="E2585"/>
      <c r="F2585" s="3"/>
    </row>
    <row r="2586" spans="2:6" x14ac:dyDescent="0.25">
      <c r="B2586"/>
      <c r="C2586"/>
      <c r="D2586"/>
      <c r="E2586"/>
      <c r="F2586" s="3"/>
    </row>
    <row r="2587" spans="2:6" x14ac:dyDescent="0.25">
      <c r="B2587"/>
      <c r="C2587"/>
      <c r="D2587"/>
      <c r="E2587"/>
      <c r="F2587" s="3"/>
    </row>
    <row r="2588" spans="2:6" x14ac:dyDescent="0.25">
      <c r="B2588"/>
      <c r="C2588"/>
      <c r="D2588"/>
      <c r="E2588"/>
      <c r="F2588" s="3"/>
    </row>
    <row r="2589" spans="2:6" x14ac:dyDescent="0.25">
      <c r="B2589"/>
      <c r="C2589"/>
      <c r="D2589"/>
      <c r="E2589"/>
      <c r="F2589" s="3"/>
    </row>
    <row r="2590" spans="2:6" x14ac:dyDescent="0.25">
      <c r="B2590"/>
      <c r="C2590"/>
      <c r="D2590"/>
      <c r="E2590"/>
      <c r="F2590" s="3"/>
    </row>
    <row r="2591" spans="2:6" x14ac:dyDescent="0.25">
      <c r="B2591"/>
      <c r="C2591"/>
      <c r="D2591"/>
      <c r="E2591"/>
      <c r="F2591" s="3"/>
    </row>
    <row r="2592" spans="2:6" x14ac:dyDescent="0.25">
      <c r="B2592"/>
      <c r="C2592"/>
      <c r="D2592"/>
      <c r="E2592"/>
      <c r="F2592" s="3"/>
    </row>
    <row r="2593" spans="2:6" x14ac:dyDescent="0.25">
      <c r="B2593"/>
      <c r="C2593"/>
      <c r="D2593"/>
      <c r="E2593"/>
      <c r="F2593" s="3"/>
    </row>
    <row r="2594" spans="2:6" x14ac:dyDescent="0.25">
      <c r="B2594"/>
      <c r="C2594"/>
      <c r="D2594"/>
      <c r="E2594"/>
      <c r="F2594" s="3"/>
    </row>
    <row r="2595" spans="2:6" x14ac:dyDescent="0.25">
      <c r="B2595"/>
      <c r="C2595"/>
      <c r="D2595"/>
      <c r="E2595"/>
      <c r="F2595" s="3"/>
    </row>
    <row r="2596" spans="2:6" x14ac:dyDescent="0.25">
      <c r="B2596"/>
      <c r="C2596"/>
      <c r="D2596"/>
      <c r="E2596"/>
      <c r="F2596" s="3"/>
    </row>
    <row r="2597" spans="2:6" x14ac:dyDescent="0.25">
      <c r="B2597"/>
      <c r="C2597"/>
      <c r="D2597"/>
      <c r="E2597"/>
      <c r="F2597" s="3"/>
    </row>
    <row r="2598" spans="2:6" x14ac:dyDescent="0.25">
      <c r="B2598"/>
      <c r="C2598"/>
      <c r="D2598"/>
      <c r="E2598"/>
      <c r="F2598" s="3"/>
    </row>
    <row r="2599" spans="2:6" x14ac:dyDescent="0.25">
      <c r="B2599"/>
      <c r="C2599"/>
      <c r="D2599"/>
      <c r="E2599"/>
      <c r="F2599" s="3"/>
    </row>
    <row r="2600" spans="2:6" x14ac:dyDescent="0.25">
      <c r="B2600"/>
      <c r="C2600"/>
      <c r="D2600"/>
      <c r="E2600"/>
      <c r="F2600" s="3"/>
    </row>
    <row r="2601" spans="2:6" x14ac:dyDescent="0.25">
      <c r="B2601"/>
      <c r="C2601"/>
      <c r="D2601"/>
      <c r="E2601"/>
      <c r="F2601" s="3"/>
    </row>
    <row r="2602" spans="2:6" x14ac:dyDescent="0.25">
      <c r="B2602"/>
      <c r="C2602"/>
      <c r="D2602"/>
      <c r="E2602"/>
      <c r="F2602" s="3"/>
    </row>
    <row r="2603" spans="2:6" x14ac:dyDescent="0.25">
      <c r="B2603"/>
      <c r="C2603"/>
      <c r="D2603"/>
      <c r="E2603"/>
      <c r="F2603" s="3"/>
    </row>
    <row r="2604" spans="2:6" x14ac:dyDescent="0.25">
      <c r="B2604"/>
      <c r="C2604"/>
      <c r="D2604"/>
      <c r="E2604"/>
      <c r="F2604" s="3"/>
    </row>
    <row r="2605" spans="2:6" x14ac:dyDescent="0.25">
      <c r="B2605"/>
      <c r="C2605"/>
      <c r="D2605"/>
      <c r="E2605"/>
      <c r="F2605" s="3"/>
    </row>
    <row r="2606" spans="2:6" x14ac:dyDescent="0.25">
      <c r="B2606"/>
      <c r="C2606"/>
      <c r="D2606"/>
      <c r="E2606"/>
      <c r="F2606" s="3"/>
    </row>
    <row r="2607" spans="2:6" x14ac:dyDescent="0.25">
      <c r="B2607"/>
      <c r="C2607"/>
      <c r="D2607"/>
      <c r="E2607"/>
      <c r="F2607" s="3"/>
    </row>
    <row r="2608" spans="2:6" x14ac:dyDescent="0.25">
      <c r="B2608"/>
      <c r="C2608"/>
      <c r="D2608"/>
      <c r="E2608"/>
      <c r="F2608" s="3"/>
    </row>
    <row r="2609" spans="2:6" x14ac:dyDescent="0.25">
      <c r="B2609"/>
      <c r="C2609"/>
      <c r="D2609"/>
      <c r="E2609"/>
      <c r="F2609" s="3"/>
    </row>
    <row r="2610" spans="2:6" x14ac:dyDescent="0.25">
      <c r="B2610"/>
      <c r="C2610"/>
      <c r="D2610"/>
      <c r="E2610"/>
      <c r="F2610" s="3"/>
    </row>
    <row r="2611" spans="2:6" x14ac:dyDescent="0.25">
      <c r="B2611"/>
      <c r="C2611"/>
      <c r="D2611"/>
      <c r="E2611"/>
      <c r="F2611" s="3"/>
    </row>
    <row r="2612" spans="2:6" x14ac:dyDescent="0.25">
      <c r="B2612"/>
      <c r="C2612"/>
      <c r="D2612"/>
      <c r="E2612"/>
      <c r="F2612" s="3"/>
    </row>
    <row r="2613" spans="2:6" x14ac:dyDescent="0.25">
      <c r="B2613"/>
      <c r="C2613"/>
      <c r="D2613"/>
      <c r="E2613"/>
      <c r="F2613" s="3"/>
    </row>
    <row r="2614" spans="2:6" x14ac:dyDescent="0.25">
      <c r="B2614"/>
      <c r="C2614"/>
      <c r="D2614"/>
      <c r="E2614"/>
      <c r="F2614" s="3"/>
    </row>
    <row r="2615" spans="2:6" x14ac:dyDescent="0.25">
      <c r="B2615"/>
      <c r="C2615"/>
      <c r="D2615"/>
      <c r="E2615"/>
      <c r="F2615" s="3"/>
    </row>
    <row r="2616" spans="2:6" x14ac:dyDescent="0.25">
      <c r="B2616"/>
      <c r="C2616"/>
      <c r="D2616"/>
      <c r="E2616"/>
      <c r="F2616" s="3"/>
    </row>
    <row r="2617" spans="2:6" x14ac:dyDescent="0.25">
      <c r="B2617"/>
      <c r="C2617"/>
      <c r="D2617"/>
      <c r="E2617"/>
      <c r="F2617" s="3"/>
    </row>
    <row r="2618" spans="2:6" x14ac:dyDescent="0.25">
      <c r="B2618"/>
      <c r="C2618"/>
      <c r="D2618"/>
      <c r="E2618"/>
      <c r="F2618" s="3"/>
    </row>
    <row r="2619" spans="2:6" x14ac:dyDescent="0.25">
      <c r="B2619"/>
      <c r="C2619"/>
      <c r="D2619"/>
      <c r="E2619"/>
      <c r="F2619" s="3"/>
    </row>
    <row r="2620" spans="2:6" x14ac:dyDescent="0.25">
      <c r="B2620"/>
      <c r="C2620"/>
      <c r="D2620"/>
      <c r="E2620"/>
      <c r="F2620" s="3"/>
    </row>
    <row r="2621" spans="2:6" x14ac:dyDescent="0.25">
      <c r="B2621"/>
      <c r="C2621"/>
      <c r="D2621"/>
      <c r="E2621"/>
      <c r="F2621" s="3"/>
    </row>
    <row r="2622" spans="2:6" x14ac:dyDescent="0.25">
      <c r="B2622"/>
      <c r="C2622"/>
      <c r="D2622"/>
      <c r="E2622"/>
      <c r="F2622" s="3"/>
    </row>
    <row r="2623" spans="2:6" x14ac:dyDescent="0.25">
      <c r="B2623"/>
      <c r="C2623"/>
      <c r="D2623"/>
      <c r="E2623"/>
      <c r="F2623" s="3"/>
    </row>
    <row r="2624" spans="2:6" x14ac:dyDescent="0.25">
      <c r="B2624"/>
      <c r="C2624"/>
      <c r="D2624"/>
      <c r="E2624"/>
      <c r="F2624" s="3"/>
    </row>
    <row r="2625" spans="2:6" x14ac:dyDescent="0.25">
      <c r="B2625"/>
      <c r="C2625"/>
      <c r="D2625"/>
      <c r="E2625"/>
      <c r="F2625" s="3"/>
    </row>
    <row r="2626" spans="2:6" x14ac:dyDescent="0.25">
      <c r="B2626"/>
      <c r="C2626"/>
      <c r="D2626"/>
      <c r="E2626"/>
      <c r="F2626" s="3"/>
    </row>
    <row r="2627" spans="2:6" x14ac:dyDescent="0.25">
      <c r="B2627"/>
      <c r="C2627"/>
      <c r="D2627"/>
      <c r="E2627"/>
      <c r="F2627" s="3"/>
    </row>
    <row r="2628" spans="2:6" x14ac:dyDescent="0.25">
      <c r="B2628"/>
      <c r="C2628"/>
      <c r="D2628"/>
      <c r="E2628"/>
      <c r="F2628" s="3"/>
    </row>
    <row r="2629" spans="2:6" x14ac:dyDescent="0.25">
      <c r="B2629"/>
      <c r="C2629"/>
      <c r="D2629"/>
      <c r="E2629"/>
      <c r="F2629" s="3"/>
    </row>
    <row r="2630" spans="2:6" x14ac:dyDescent="0.25">
      <c r="B2630"/>
      <c r="C2630"/>
      <c r="D2630"/>
      <c r="E2630"/>
      <c r="F2630" s="3"/>
    </row>
    <row r="2631" spans="2:6" x14ac:dyDescent="0.25">
      <c r="B2631"/>
      <c r="C2631"/>
      <c r="D2631"/>
      <c r="E2631"/>
      <c r="F2631" s="3"/>
    </row>
    <row r="2632" spans="2:6" x14ac:dyDescent="0.25">
      <c r="B2632"/>
      <c r="C2632"/>
      <c r="D2632"/>
      <c r="E2632"/>
      <c r="F2632" s="3"/>
    </row>
    <row r="2633" spans="2:6" x14ac:dyDescent="0.25">
      <c r="B2633"/>
      <c r="C2633"/>
      <c r="D2633"/>
      <c r="E2633"/>
      <c r="F2633" s="3"/>
    </row>
    <row r="2634" spans="2:6" x14ac:dyDescent="0.25">
      <c r="B2634"/>
      <c r="C2634"/>
      <c r="D2634"/>
      <c r="E2634"/>
      <c r="F2634" s="3"/>
    </row>
    <row r="2635" spans="2:6" x14ac:dyDescent="0.25">
      <c r="B2635"/>
      <c r="C2635"/>
      <c r="D2635"/>
      <c r="E2635"/>
      <c r="F2635" s="3"/>
    </row>
    <row r="2636" spans="2:6" x14ac:dyDescent="0.25">
      <c r="B2636"/>
      <c r="C2636"/>
      <c r="D2636"/>
      <c r="E2636"/>
      <c r="F2636" s="3"/>
    </row>
    <row r="2637" spans="2:6" x14ac:dyDescent="0.25">
      <c r="B2637"/>
      <c r="C2637"/>
      <c r="D2637"/>
      <c r="E2637"/>
      <c r="F2637" s="3"/>
    </row>
    <row r="2638" spans="2:6" x14ac:dyDescent="0.25">
      <c r="B2638"/>
      <c r="C2638"/>
      <c r="D2638"/>
      <c r="E2638"/>
      <c r="F2638" s="3"/>
    </row>
    <row r="2639" spans="2:6" x14ac:dyDescent="0.25">
      <c r="B2639"/>
      <c r="C2639"/>
      <c r="D2639"/>
      <c r="E2639"/>
      <c r="F2639" s="3"/>
    </row>
    <row r="2640" spans="2:6" x14ac:dyDescent="0.25">
      <c r="B2640"/>
      <c r="C2640"/>
      <c r="D2640"/>
      <c r="E2640"/>
      <c r="F2640" s="3"/>
    </row>
    <row r="2641" spans="2:6" x14ac:dyDescent="0.25">
      <c r="B2641"/>
      <c r="C2641"/>
      <c r="D2641"/>
      <c r="E2641"/>
      <c r="F2641" s="3"/>
    </row>
    <row r="2642" spans="2:6" x14ac:dyDescent="0.25">
      <c r="B2642"/>
      <c r="C2642"/>
      <c r="D2642"/>
      <c r="E2642"/>
      <c r="F2642" s="3"/>
    </row>
    <row r="2643" spans="2:6" x14ac:dyDescent="0.25">
      <c r="B2643"/>
      <c r="C2643"/>
      <c r="D2643"/>
      <c r="E2643"/>
      <c r="F2643" s="3"/>
    </row>
    <row r="2644" spans="2:6" x14ac:dyDescent="0.25">
      <c r="B2644"/>
      <c r="C2644"/>
      <c r="D2644"/>
      <c r="E2644"/>
      <c r="F2644" s="3"/>
    </row>
    <row r="2645" spans="2:6" x14ac:dyDescent="0.25">
      <c r="B2645"/>
      <c r="C2645"/>
      <c r="D2645"/>
      <c r="E2645"/>
      <c r="F2645" s="3"/>
    </row>
    <row r="2646" spans="2:6" x14ac:dyDescent="0.25">
      <c r="B2646"/>
      <c r="C2646"/>
      <c r="D2646"/>
      <c r="E2646"/>
      <c r="F2646" s="3"/>
    </row>
    <row r="2647" spans="2:6" x14ac:dyDescent="0.25">
      <c r="B2647"/>
      <c r="C2647"/>
      <c r="D2647"/>
      <c r="E2647"/>
      <c r="F2647" s="3"/>
    </row>
    <row r="2648" spans="2:6" x14ac:dyDescent="0.25">
      <c r="B2648"/>
      <c r="C2648"/>
      <c r="D2648"/>
      <c r="E2648"/>
      <c r="F2648" s="3"/>
    </row>
    <row r="2649" spans="2:6" x14ac:dyDescent="0.25">
      <c r="B2649"/>
      <c r="C2649"/>
      <c r="D2649"/>
      <c r="E2649"/>
      <c r="F2649" s="3"/>
    </row>
    <row r="2650" spans="2:6" x14ac:dyDescent="0.25">
      <c r="B2650"/>
      <c r="C2650"/>
      <c r="D2650"/>
      <c r="E2650"/>
      <c r="F2650" s="3"/>
    </row>
    <row r="2651" spans="2:6" x14ac:dyDescent="0.25">
      <c r="B2651"/>
      <c r="C2651"/>
      <c r="D2651"/>
      <c r="E2651"/>
      <c r="F2651" s="3"/>
    </row>
    <row r="2652" spans="2:6" x14ac:dyDescent="0.25">
      <c r="B2652"/>
      <c r="C2652"/>
      <c r="D2652"/>
      <c r="E2652"/>
      <c r="F2652" s="3"/>
    </row>
    <row r="2653" spans="2:6" x14ac:dyDescent="0.25">
      <c r="B2653"/>
      <c r="C2653"/>
      <c r="D2653"/>
      <c r="E2653"/>
      <c r="F2653" s="3"/>
    </row>
    <row r="2654" spans="2:6" x14ac:dyDescent="0.25">
      <c r="B2654"/>
      <c r="C2654"/>
      <c r="D2654"/>
      <c r="E2654"/>
      <c r="F2654" s="3"/>
    </row>
    <row r="2655" spans="2:6" x14ac:dyDescent="0.25">
      <c r="B2655"/>
      <c r="C2655"/>
      <c r="D2655"/>
      <c r="E2655"/>
      <c r="F2655" s="3"/>
    </row>
    <row r="2656" spans="2:6" x14ac:dyDescent="0.25">
      <c r="B2656"/>
      <c r="C2656"/>
      <c r="D2656"/>
      <c r="E2656"/>
      <c r="F2656" s="3"/>
    </row>
    <row r="2657" spans="2:6" x14ac:dyDescent="0.25">
      <c r="B2657"/>
      <c r="C2657"/>
      <c r="D2657"/>
      <c r="E2657"/>
      <c r="F2657" s="3"/>
    </row>
    <row r="2658" spans="2:6" x14ac:dyDescent="0.25">
      <c r="B2658"/>
      <c r="C2658"/>
      <c r="D2658"/>
      <c r="E2658"/>
      <c r="F2658" s="3"/>
    </row>
    <row r="2659" spans="2:6" x14ac:dyDescent="0.25">
      <c r="B2659"/>
      <c r="C2659"/>
      <c r="D2659"/>
      <c r="E2659"/>
      <c r="F2659" s="3"/>
    </row>
    <row r="2660" spans="2:6" x14ac:dyDescent="0.25">
      <c r="B2660"/>
      <c r="C2660"/>
      <c r="D2660"/>
      <c r="E2660"/>
      <c r="F2660" s="3"/>
    </row>
    <row r="2661" spans="2:6" x14ac:dyDescent="0.25">
      <c r="B2661"/>
      <c r="C2661"/>
      <c r="D2661"/>
      <c r="E2661"/>
      <c r="F2661" s="3"/>
    </row>
    <row r="2662" spans="2:6" x14ac:dyDescent="0.25">
      <c r="B2662"/>
      <c r="C2662"/>
      <c r="D2662"/>
      <c r="E2662"/>
      <c r="F2662" s="3"/>
    </row>
    <row r="2663" spans="2:6" x14ac:dyDescent="0.25">
      <c r="B2663"/>
      <c r="C2663"/>
      <c r="D2663"/>
      <c r="E2663"/>
      <c r="F2663" s="3"/>
    </row>
    <row r="2664" spans="2:6" x14ac:dyDescent="0.25">
      <c r="B2664"/>
      <c r="C2664"/>
      <c r="D2664"/>
      <c r="E2664"/>
      <c r="F2664" s="3"/>
    </row>
    <row r="2665" spans="2:6" x14ac:dyDescent="0.25">
      <c r="B2665"/>
      <c r="C2665"/>
      <c r="D2665"/>
      <c r="E2665"/>
      <c r="F2665" s="3"/>
    </row>
    <row r="2666" spans="2:6" x14ac:dyDescent="0.25">
      <c r="B2666"/>
      <c r="C2666"/>
      <c r="D2666"/>
      <c r="E2666"/>
      <c r="F2666" s="3"/>
    </row>
    <row r="2667" spans="2:6" x14ac:dyDescent="0.25">
      <c r="B2667"/>
      <c r="C2667"/>
      <c r="D2667"/>
      <c r="E2667"/>
      <c r="F2667" s="3"/>
    </row>
    <row r="2668" spans="2:6" x14ac:dyDescent="0.25">
      <c r="B2668"/>
      <c r="C2668"/>
      <c r="D2668"/>
      <c r="E2668"/>
      <c r="F2668" s="3"/>
    </row>
    <row r="2669" spans="2:6" x14ac:dyDescent="0.25">
      <c r="B2669"/>
      <c r="C2669"/>
      <c r="D2669"/>
      <c r="E2669"/>
      <c r="F2669" s="3"/>
    </row>
    <row r="2670" spans="2:6" x14ac:dyDescent="0.25">
      <c r="B2670"/>
      <c r="C2670"/>
      <c r="D2670"/>
      <c r="E2670"/>
      <c r="F2670" s="3"/>
    </row>
    <row r="2671" spans="2:6" x14ac:dyDescent="0.25">
      <c r="B2671"/>
      <c r="C2671"/>
      <c r="D2671"/>
      <c r="E2671"/>
      <c r="F2671" s="3"/>
    </row>
    <row r="2672" spans="2:6" x14ac:dyDescent="0.25">
      <c r="B2672"/>
      <c r="C2672"/>
      <c r="D2672"/>
      <c r="E2672"/>
      <c r="F2672" s="3"/>
    </row>
    <row r="2673" spans="2:6" x14ac:dyDescent="0.25">
      <c r="B2673"/>
      <c r="C2673"/>
      <c r="D2673"/>
      <c r="E2673"/>
      <c r="F2673" s="3"/>
    </row>
    <row r="2674" spans="2:6" x14ac:dyDescent="0.25">
      <c r="B2674"/>
      <c r="C2674"/>
      <c r="D2674"/>
      <c r="E2674"/>
      <c r="F2674" s="3"/>
    </row>
    <row r="2675" spans="2:6" x14ac:dyDescent="0.25">
      <c r="B2675"/>
      <c r="C2675"/>
      <c r="D2675"/>
      <c r="E2675"/>
      <c r="F2675" s="3"/>
    </row>
    <row r="2676" spans="2:6" x14ac:dyDescent="0.25">
      <c r="B2676"/>
      <c r="C2676"/>
      <c r="D2676"/>
      <c r="E2676"/>
      <c r="F2676" s="3"/>
    </row>
    <row r="2677" spans="2:6" x14ac:dyDescent="0.25">
      <c r="B2677"/>
      <c r="C2677"/>
      <c r="D2677"/>
      <c r="E2677"/>
      <c r="F2677" s="3"/>
    </row>
    <row r="2678" spans="2:6" x14ac:dyDescent="0.25">
      <c r="B2678"/>
      <c r="C2678"/>
      <c r="D2678"/>
      <c r="E2678"/>
      <c r="F2678" s="3"/>
    </row>
    <row r="2679" spans="2:6" x14ac:dyDescent="0.25">
      <c r="B2679"/>
      <c r="C2679"/>
      <c r="D2679"/>
      <c r="E2679"/>
      <c r="F2679" s="3"/>
    </row>
    <row r="2680" spans="2:6" x14ac:dyDescent="0.25">
      <c r="B2680"/>
      <c r="C2680"/>
      <c r="D2680"/>
      <c r="E2680"/>
      <c r="F2680" s="3"/>
    </row>
    <row r="2681" spans="2:6" x14ac:dyDescent="0.25">
      <c r="B2681"/>
      <c r="C2681"/>
      <c r="D2681"/>
      <c r="E2681"/>
      <c r="F2681" s="3"/>
    </row>
    <row r="2682" spans="2:6" x14ac:dyDescent="0.25">
      <c r="B2682"/>
      <c r="C2682"/>
      <c r="D2682"/>
      <c r="E2682"/>
      <c r="F2682" s="3"/>
    </row>
    <row r="2683" spans="2:6" x14ac:dyDescent="0.25">
      <c r="B2683"/>
      <c r="C2683"/>
      <c r="D2683"/>
      <c r="E2683"/>
      <c r="F2683" s="3"/>
    </row>
    <row r="2684" spans="2:6" x14ac:dyDescent="0.25">
      <c r="B2684"/>
      <c r="C2684"/>
      <c r="D2684"/>
      <c r="E2684"/>
      <c r="F2684" s="3"/>
    </row>
    <row r="2685" spans="2:6" x14ac:dyDescent="0.25">
      <c r="B2685"/>
      <c r="C2685"/>
      <c r="D2685"/>
      <c r="E2685"/>
      <c r="F2685" s="3"/>
    </row>
    <row r="2686" spans="2:6" x14ac:dyDescent="0.25">
      <c r="B2686"/>
      <c r="C2686"/>
      <c r="D2686"/>
      <c r="E2686"/>
      <c r="F2686" s="3"/>
    </row>
    <row r="2687" spans="2:6" x14ac:dyDescent="0.25">
      <c r="B2687"/>
      <c r="C2687"/>
      <c r="D2687"/>
      <c r="E2687"/>
      <c r="F2687" s="3"/>
    </row>
    <row r="2688" spans="2:6" x14ac:dyDescent="0.25">
      <c r="B2688"/>
      <c r="C2688"/>
      <c r="D2688"/>
      <c r="E2688"/>
      <c r="F2688" s="3"/>
    </row>
    <row r="2689" spans="2:6" x14ac:dyDescent="0.25">
      <c r="B2689"/>
      <c r="C2689"/>
      <c r="D2689"/>
      <c r="E2689"/>
      <c r="F2689" s="3"/>
    </row>
    <row r="2690" spans="2:6" x14ac:dyDescent="0.25">
      <c r="B2690"/>
      <c r="C2690"/>
      <c r="D2690"/>
      <c r="E2690"/>
      <c r="F2690" s="3"/>
    </row>
    <row r="2691" spans="2:6" x14ac:dyDescent="0.25">
      <c r="B2691"/>
      <c r="C2691"/>
      <c r="D2691"/>
      <c r="E2691"/>
      <c r="F2691" s="3"/>
    </row>
    <row r="2692" spans="2:6" x14ac:dyDescent="0.25">
      <c r="B2692"/>
      <c r="C2692"/>
      <c r="D2692"/>
      <c r="E2692"/>
      <c r="F2692" s="3"/>
    </row>
    <row r="2693" spans="2:6" x14ac:dyDescent="0.25">
      <c r="B2693"/>
      <c r="C2693"/>
      <c r="D2693"/>
      <c r="E2693"/>
      <c r="F2693" s="3"/>
    </row>
    <row r="2694" spans="2:6" x14ac:dyDescent="0.25">
      <c r="B2694"/>
      <c r="C2694"/>
      <c r="D2694"/>
      <c r="E2694"/>
      <c r="F2694" s="3"/>
    </row>
    <row r="2695" spans="2:6" x14ac:dyDescent="0.25">
      <c r="B2695"/>
      <c r="C2695"/>
      <c r="D2695"/>
      <c r="E2695"/>
      <c r="F2695" s="3"/>
    </row>
    <row r="2696" spans="2:6" x14ac:dyDescent="0.25">
      <c r="B2696"/>
      <c r="C2696"/>
      <c r="D2696"/>
      <c r="E2696"/>
      <c r="F2696" s="3"/>
    </row>
    <row r="2697" spans="2:6" x14ac:dyDescent="0.25">
      <c r="B2697"/>
      <c r="C2697"/>
      <c r="D2697"/>
      <c r="E2697"/>
      <c r="F2697" s="3"/>
    </row>
    <row r="2698" spans="2:6" x14ac:dyDescent="0.25">
      <c r="B2698"/>
      <c r="C2698"/>
      <c r="D2698"/>
      <c r="E2698"/>
      <c r="F2698" s="3"/>
    </row>
    <row r="2699" spans="2:6" x14ac:dyDescent="0.25">
      <c r="B2699"/>
      <c r="C2699"/>
      <c r="D2699"/>
      <c r="E2699"/>
      <c r="F2699" s="3"/>
    </row>
    <row r="2700" spans="2:6" x14ac:dyDescent="0.25">
      <c r="B2700"/>
      <c r="C2700"/>
      <c r="D2700"/>
      <c r="E2700"/>
      <c r="F2700" s="3"/>
    </row>
    <row r="2701" spans="2:6" x14ac:dyDescent="0.25">
      <c r="B2701"/>
      <c r="C2701"/>
      <c r="D2701"/>
      <c r="E2701"/>
      <c r="F2701" s="3"/>
    </row>
    <row r="2702" spans="2:6" x14ac:dyDescent="0.25">
      <c r="B2702"/>
      <c r="C2702"/>
      <c r="D2702"/>
      <c r="E2702"/>
      <c r="F2702" s="3"/>
    </row>
    <row r="2703" spans="2:6" x14ac:dyDescent="0.25">
      <c r="B2703"/>
      <c r="C2703"/>
      <c r="D2703"/>
      <c r="E2703"/>
      <c r="F2703" s="3"/>
    </row>
    <row r="2704" spans="2:6" x14ac:dyDescent="0.25">
      <c r="B2704"/>
      <c r="C2704"/>
      <c r="D2704"/>
      <c r="E2704"/>
      <c r="F2704" s="3"/>
    </row>
    <row r="2705" spans="2:6" x14ac:dyDescent="0.25">
      <c r="B2705"/>
      <c r="C2705"/>
      <c r="D2705"/>
      <c r="E2705"/>
      <c r="F2705" s="3"/>
    </row>
    <row r="2706" spans="2:6" x14ac:dyDescent="0.25">
      <c r="B2706"/>
      <c r="C2706"/>
      <c r="D2706"/>
      <c r="E2706"/>
      <c r="F2706" s="3"/>
    </row>
    <row r="2707" spans="2:6" x14ac:dyDescent="0.25">
      <c r="B2707"/>
      <c r="C2707"/>
      <c r="D2707"/>
      <c r="E2707"/>
      <c r="F2707" s="3"/>
    </row>
    <row r="2708" spans="2:6" x14ac:dyDescent="0.25">
      <c r="B2708"/>
      <c r="C2708"/>
      <c r="D2708"/>
      <c r="E2708"/>
      <c r="F2708" s="3"/>
    </row>
    <row r="2709" spans="2:6" x14ac:dyDescent="0.25">
      <c r="B2709"/>
      <c r="C2709"/>
      <c r="D2709"/>
      <c r="E2709"/>
      <c r="F2709" s="3"/>
    </row>
    <row r="2710" spans="2:6" x14ac:dyDescent="0.25">
      <c r="B2710"/>
      <c r="C2710"/>
      <c r="D2710"/>
      <c r="E2710"/>
      <c r="F2710" s="3"/>
    </row>
    <row r="2711" spans="2:6" x14ac:dyDescent="0.25">
      <c r="B2711"/>
      <c r="C2711"/>
      <c r="D2711"/>
      <c r="E2711"/>
      <c r="F2711" s="3"/>
    </row>
    <row r="2712" spans="2:6" x14ac:dyDescent="0.25">
      <c r="B2712"/>
      <c r="C2712"/>
      <c r="D2712"/>
      <c r="E2712"/>
      <c r="F2712" s="3"/>
    </row>
    <row r="2713" spans="2:6" x14ac:dyDescent="0.25">
      <c r="B2713"/>
      <c r="C2713"/>
      <c r="D2713"/>
      <c r="E2713"/>
      <c r="F2713" s="3"/>
    </row>
    <row r="2714" spans="2:6" x14ac:dyDescent="0.25">
      <c r="B2714"/>
      <c r="C2714"/>
      <c r="D2714"/>
      <c r="E2714"/>
      <c r="F2714" s="3"/>
    </row>
    <row r="2715" spans="2:6" x14ac:dyDescent="0.25">
      <c r="B2715"/>
      <c r="C2715"/>
      <c r="D2715"/>
      <c r="E2715"/>
      <c r="F2715" s="3"/>
    </row>
    <row r="2716" spans="2:6" x14ac:dyDescent="0.25">
      <c r="B2716"/>
      <c r="C2716"/>
      <c r="D2716"/>
      <c r="E2716"/>
      <c r="F2716" s="3"/>
    </row>
    <row r="2717" spans="2:6" x14ac:dyDescent="0.25">
      <c r="B2717"/>
      <c r="C2717"/>
      <c r="D2717"/>
      <c r="E2717"/>
      <c r="F2717" s="3"/>
    </row>
    <row r="2718" spans="2:6" x14ac:dyDescent="0.25">
      <c r="B2718"/>
      <c r="C2718"/>
      <c r="D2718"/>
      <c r="E2718"/>
      <c r="F2718" s="3"/>
    </row>
    <row r="2719" spans="2:6" x14ac:dyDescent="0.25">
      <c r="B2719"/>
      <c r="C2719"/>
      <c r="D2719"/>
      <c r="E2719"/>
      <c r="F2719" s="3"/>
    </row>
    <row r="2720" spans="2:6" x14ac:dyDescent="0.25">
      <c r="B2720"/>
      <c r="C2720"/>
      <c r="D2720"/>
      <c r="E2720"/>
      <c r="F2720" s="3"/>
    </row>
    <row r="2721" spans="2:6" x14ac:dyDescent="0.25">
      <c r="B2721"/>
      <c r="C2721"/>
      <c r="D2721"/>
      <c r="E2721"/>
      <c r="F2721" s="3"/>
    </row>
    <row r="2722" spans="2:6" x14ac:dyDescent="0.25">
      <c r="B2722"/>
      <c r="C2722"/>
      <c r="D2722"/>
      <c r="E2722"/>
      <c r="F2722" s="3"/>
    </row>
    <row r="2723" spans="2:6" x14ac:dyDescent="0.25">
      <c r="B2723"/>
      <c r="C2723"/>
      <c r="D2723"/>
      <c r="E2723"/>
      <c r="F2723" s="3"/>
    </row>
    <row r="2724" spans="2:6" x14ac:dyDescent="0.25">
      <c r="B2724"/>
      <c r="C2724"/>
      <c r="D2724"/>
      <c r="E2724"/>
      <c r="F2724" s="3"/>
    </row>
    <row r="2725" spans="2:6" x14ac:dyDescent="0.25">
      <c r="B2725"/>
      <c r="C2725"/>
      <c r="D2725"/>
      <c r="E2725"/>
      <c r="F2725" s="3"/>
    </row>
    <row r="2726" spans="2:6" x14ac:dyDescent="0.25">
      <c r="B2726"/>
      <c r="C2726"/>
      <c r="D2726"/>
      <c r="E2726"/>
      <c r="F2726" s="3"/>
    </row>
    <row r="2727" spans="2:6" x14ac:dyDescent="0.25">
      <c r="B2727"/>
      <c r="C2727"/>
      <c r="D2727"/>
      <c r="E2727"/>
      <c r="F2727" s="3"/>
    </row>
    <row r="2728" spans="2:6" x14ac:dyDescent="0.25">
      <c r="B2728"/>
      <c r="C2728"/>
      <c r="D2728"/>
      <c r="E2728"/>
      <c r="F2728" s="3"/>
    </row>
    <row r="2729" spans="2:6" x14ac:dyDescent="0.25">
      <c r="B2729"/>
      <c r="C2729"/>
      <c r="D2729"/>
      <c r="E2729"/>
      <c r="F2729" s="3"/>
    </row>
    <row r="2730" spans="2:6" x14ac:dyDescent="0.25">
      <c r="B2730"/>
      <c r="C2730"/>
      <c r="D2730"/>
      <c r="E2730"/>
      <c r="F2730" s="3"/>
    </row>
    <row r="2731" spans="2:6" x14ac:dyDescent="0.25">
      <c r="B2731"/>
      <c r="C2731"/>
      <c r="D2731"/>
      <c r="E2731"/>
      <c r="F2731" s="3"/>
    </row>
    <row r="2732" spans="2:6" x14ac:dyDescent="0.25">
      <c r="B2732"/>
      <c r="C2732"/>
      <c r="D2732"/>
      <c r="E2732"/>
      <c r="F2732" s="3"/>
    </row>
    <row r="2733" spans="2:6" x14ac:dyDescent="0.25">
      <c r="B2733"/>
      <c r="C2733"/>
      <c r="D2733"/>
      <c r="E2733"/>
      <c r="F2733" s="3"/>
    </row>
    <row r="2734" spans="2:6" x14ac:dyDescent="0.25">
      <c r="B2734"/>
      <c r="C2734"/>
      <c r="D2734"/>
      <c r="E2734"/>
      <c r="F2734" s="3"/>
    </row>
    <row r="2735" spans="2:6" x14ac:dyDescent="0.25">
      <c r="B2735"/>
      <c r="C2735"/>
      <c r="D2735"/>
      <c r="E2735"/>
      <c r="F2735" s="3"/>
    </row>
    <row r="2736" spans="2:6" x14ac:dyDescent="0.25">
      <c r="B2736"/>
      <c r="C2736"/>
      <c r="D2736"/>
      <c r="E2736"/>
      <c r="F2736" s="3"/>
    </row>
    <row r="2737" spans="2:6" x14ac:dyDescent="0.25">
      <c r="B2737"/>
      <c r="C2737"/>
      <c r="D2737"/>
      <c r="E2737"/>
      <c r="F2737" s="3"/>
    </row>
    <row r="2738" spans="2:6" x14ac:dyDescent="0.25">
      <c r="B2738"/>
      <c r="C2738"/>
      <c r="D2738"/>
      <c r="E2738"/>
      <c r="F2738" s="3"/>
    </row>
    <row r="2739" spans="2:6" x14ac:dyDescent="0.25">
      <c r="B2739"/>
      <c r="C2739"/>
      <c r="D2739"/>
      <c r="E2739"/>
      <c r="F2739" s="3"/>
    </row>
    <row r="2740" spans="2:6" x14ac:dyDescent="0.25">
      <c r="B2740"/>
      <c r="C2740"/>
      <c r="D2740"/>
      <c r="E2740"/>
      <c r="F2740" s="3"/>
    </row>
    <row r="2741" spans="2:6" x14ac:dyDescent="0.25">
      <c r="B2741"/>
      <c r="C2741"/>
      <c r="D2741"/>
      <c r="E2741"/>
      <c r="F2741" s="3"/>
    </row>
    <row r="2742" spans="2:6" x14ac:dyDescent="0.25">
      <c r="B2742"/>
      <c r="C2742"/>
      <c r="D2742"/>
      <c r="E2742"/>
      <c r="F2742" s="3"/>
    </row>
    <row r="2743" spans="2:6" x14ac:dyDescent="0.25">
      <c r="B2743"/>
      <c r="C2743"/>
      <c r="D2743"/>
      <c r="E2743"/>
      <c r="F2743" s="3"/>
    </row>
    <row r="2744" spans="2:6" x14ac:dyDescent="0.25">
      <c r="B2744"/>
      <c r="C2744"/>
      <c r="D2744"/>
      <c r="E2744"/>
      <c r="F2744" s="3"/>
    </row>
    <row r="2745" spans="2:6" x14ac:dyDescent="0.25">
      <c r="B2745"/>
      <c r="C2745"/>
      <c r="D2745"/>
      <c r="E2745"/>
      <c r="F2745" s="3"/>
    </row>
    <row r="2746" spans="2:6" x14ac:dyDescent="0.25">
      <c r="B2746"/>
      <c r="C2746"/>
      <c r="D2746"/>
      <c r="E2746"/>
      <c r="F2746" s="3"/>
    </row>
    <row r="2747" spans="2:6" x14ac:dyDescent="0.25">
      <c r="B2747"/>
      <c r="C2747"/>
      <c r="D2747"/>
      <c r="E2747"/>
      <c r="F2747" s="3"/>
    </row>
    <row r="2748" spans="2:6" x14ac:dyDescent="0.25">
      <c r="B2748"/>
      <c r="C2748"/>
      <c r="D2748"/>
      <c r="E2748"/>
      <c r="F2748" s="3"/>
    </row>
    <row r="2749" spans="2:6" x14ac:dyDescent="0.25">
      <c r="B2749"/>
      <c r="C2749"/>
      <c r="D2749"/>
      <c r="E2749"/>
      <c r="F2749" s="3"/>
    </row>
    <row r="2750" spans="2:6" x14ac:dyDescent="0.25">
      <c r="B2750"/>
      <c r="C2750"/>
      <c r="D2750"/>
      <c r="E2750"/>
      <c r="F2750" s="3"/>
    </row>
    <row r="2751" spans="2:6" x14ac:dyDescent="0.25">
      <c r="B2751"/>
      <c r="C2751"/>
      <c r="D2751"/>
      <c r="E2751"/>
      <c r="F2751" s="3"/>
    </row>
    <row r="2752" spans="2:6" x14ac:dyDescent="0.25">
      <c r="B2752"/>
      <c r="C2752"/>
      <c r="D2752"/>
      <c r="E2752"/>
      <c r="F2752" s="3"/>
    </row>
    <row r="2753" spans="2:6" x14ac:dyDescent="0.25">
      <c r="B2753"/>
      <c r="C2753"/>
      <c r="D2753"/>
      <c r="E2753"/>
      <c r="F2753" s="3"/>
    </row>
    <row r="2754" spans="2:6" x14ac:dyDescent="0.25">
      <c r="B2754"/>
      <c r="C2754"/>
      <c r="D2754"/>
      <c r="E2754"/>
      <c r="F2754" s="3"/>
    </row>
    <row r="2755" spans="2:6" x14ac:dyDescent="0.25">
      <c r="B2755"/>
      <c r="C2755"/>
      <c r="D2755"/>
      <c r="E2755"/>
      <c r="F2755" s="3"/>
    </row>
    <row r="2756" spans="2:6" x14ac:dyDescent="0.25">
      <c r="B2756"/>
      <c r="C2756"/>
      <c r="D2756"/>
      <c r="E2756"/>
      <c r="F2756" s="3"/>
    </row>
    <row r="2757" spans="2:6" x14ac:dyDescent="0.25">
      <c r="B2757"/>
      <c r="C2757"/>
      <c r="D2757"/>
      <c r="E2757"/>
      <c r="F2757" s="3"/>
    </row>
    <row r="2758" spans="2:6" x14ac:dyDescent="0.25">
      <c r="B2758"/>
      <c r="C2758"/>
      <c r="D2758"/>
      <c r="E2758"/>
      <c r="F2758" s="3"/>
    </row>
    <row r="2759" spans="2:6" x14ac:dyDescent="0.25">
      <c r="B2759"/>
      <c r="C2759"/>
      <c r="D2759"/>
      <c r="E2759"/>
      <c r="F2759" s="3"/>
    </row>
    <row r="2760" spans="2:6" x14ac:dyDescent="0.25">
      <c r="B2760"/>
      <c r="C2760"/>
      <c r="D2760"/>
      <c r="E2760"/>
      <c r="F2760" s="3"/>
    </row>
    <row r="2761" spans="2:6" x14ac:dyDescent="0.25">
      <c r="B2761"/>
      <c r="C2761"/>
      <c r="D2761"/>
      <c r="E2761"/>
      <c r="F2761" s="3"/>
    </row>
    <row r="2762" spans="2:6" x14ac:dyDescent="0.25">
      <c r="B2762"/>
      <c r="C2762"/>
      <c r="D2762"/>
      <c r="E2762"/>
      <c r="F2762" s="3"/>
    </row>
    <row r="2763" spans="2:6" x14ac:dyDescent="0.25">
      <c r="B2763"/>
      <c r="C2763"/>
      <c r="D2763"/>
      <c r="E2763"/>
      <c r="F2763" s="3"/>
    </row>
    <row r="2764" spans="2:6" x14ac:dyDescent="0.25">
      <c r="B2764"/>
      <c r="C2764"/>
      <c r="D2764"/>
      <c r="E2764"/>
      <c r="F2764" s="3"/>
    </row>
    <row r="2765" spans="2:6" x14ac:dyDescent="0.25">
      <c r="B2765"/>
      <c r="C2765"/>
      <c r="D2765"/>
      <c r="E2765"/>
      <c r="F2765" s="3"/>
    </row>
    <row r="2766" spans="2:6" x14ac:dyDescent="0.25">
      <c r="B2766"/>
      <c r="C2766"/>
      <c r="D2766"/>
      <c r="E2766"/>
      <c r="F2766" s="3"/>
    </row>
    <row r="2767" spans="2:6" x14ac:dyDescent="0.25">
      <c r="B2767"/>
      <c r="C2767"/>
      <c r="D2767"/>
      <c r="E2767"/>
      <c r="F2767" s="3"/>
    </row>
    <row r="2768" spans="2:6" x14ac:dyDescent="0.25">
      <c r="B2768"/>
      <c r="C2768"/>
      <c r="D2768"/>
      <c r="E2768"/>
      <c r="F2768" s="3"/>
    </row>
    <row r="2769" spans="2:6" x14ac:dyDescent="0.25">
      <c r="B2769"/>
      <c r="C2769"/>
      <c r="D2769"/>
      <c r="E2769"/>
      <c r="F2769" s="3"/>
    </row>
    <row r="2770" spans="2:6" x14ac:dyDescent="0.25">
      <c r="B2770"/>
      <c r="C2770"/>
      <c r="D2770"/>
      <c r="E2770"/>
      <c r="F2770" s="3"/>
    </row>
    <row r="2771" spans="2:6" x14ac:dyDescent="0.25">
      <c r="B2771"/>
      <c r="C2771"/>
      <c r="D2771"/>
      <c r="E2771"/>
      <c r="F2771" s="3"/>
    </row>
    <row r="2772" spans="2:6" x14ac:dyDescent="0.25">
      <c r="B2772"/>
      <c r="C2772"/>
      <c r="D2772"/>
      <c r="E2772"/>
      <c r="F2772" s="3"/>
    </row>
    <row r="2773" spans="2:6" x14ac:dyDescent="0.25">
      <c r="B2773"/>
      <c r="C2773"/>
      <c r="D2773"/>
      <c r="E2773"/>
      <c r="F2773" s="3"/>
    </row>
    <row r="2774" spans="2:6" x14ac:dyDescent="0.25">
      <c r="B2774"/>
      <c r="C2774"/>
      <c r="D2774"/>
      <c r="E2774"/>
      <c r="F2774" s="3"/>
    </row>
    <row r="2775" spans="2:6" x14ac:dyDescent="0.25">
      <c r="B2775"/>
      <c r="C2775"/>
      <c r="D2775"/>
      <c r="E2775"/>
      <c r="F2775" s="3"/>
    </row>
    <row r="2776" spans="2:6" x14ac:dyDescent="0.25">
      <c r="B2776"/>
      <c r="C2776"/>
      <c r="D2776"/>
      <c r="E2776"/>
      <c r="F2776" s="3"/>
    </row>
    <row r="2777" spans="2:6" x14ac:dyDescent="0.25">
      <c r="B2777"/>
      <c r="C2777"/>
      <c r="D2777"/>
      <c r="E2777"/>
      <c r="F2777" s="3"/>
    </row>
    <row r="2778" spans="2:6" x14ac:dyDescent="0.25">
      <c r="B2778"/>
      <c r="C2778"/>
      <c r="D2778"/>
      <c r="E2778"/>
      <c r="F2778" s="3"/>
    </row>
    <row r="2779" spans="2:6" x14ac:dyDescent="0.25">
      <c r="B2779"/>
      <c r="C2779"/>
      <c r="D2779"/>
      <c r="E2779"/>
      <c r="F2779" s="3"/>
    </row>
    <row r="2780" spans="2:6" x14ac:dyDescent="0.25">
      <c r="B2780"/>
      <c r="C2780"/>
      <c r="D2780"/>
      <c r="E2780"/>
      <c r="F2780" s="3"/>
    </row>
    <row r="2781" spans="2:6" x14ac:dyDescent="0.25">
      <c r="B2781"/>
      <c r="C2781"/>
      <c r="D2781"/>
      <c r="E2781"/>
      <c r="F2781" s="3"/>
    </row>
    <row r="2782" spans="2:6" x14ac:dyDescent="0.25">
      <c r="B2782"/>
      <c r="C2782"/>
      <c r="D2782"/>
      <c r="E2782"/>
      <c r="F2782" s="3"/>
    </row>
    <row r="2783" spans="2:6" x14ac:dyDescent="0.25">
      <c r="B2783"/>
      <c r="C2783"/>
      <c r="D2783"/>
      <c r="E2783"/>
      <c r="F2783" s="3"/>
    </row>
    <row r="2784" spans="2:6" x14ac:dyDescent="0.25">
      <c r="B2784"/>
      <c r="C2784"/>
      <c r="D2784"/>
      <c r="E2784"/>
      <c r="F2784" s="3"/>
    </row>
    <row r="2785" spans="2:6" x14ac:dyDescent="0.25">
      <c r="B2785"/>
      <c r="C2785"/>
      <c r="D2785"/>
      <c r="E2785"/>
      <c r="F2785" s="3"/>
    </row>
    <row r="2786" spans="2:6" x14ac:dyDescent="0.25">
      <c r="B2786"/>
      <c r="C2786"/>
      <c r="D2786"/>
      <c r="E2786"/>
      <c r="F2786" s="3"/>
    </row>
    <row r="2787" spans="2:6" x14ac:dyDescent="0.25">
      <c r="B2787"/>
      <c r="C2787"/>
      <c r="D2787"/>
      <c r="E2787"/>
      <c r="F2787" s="3"/>
    </row>
    <row r="2788" spans="2:6" x14ac:dyDescent="0.25">
      <c r="B2788"/>
      <c r="C2788"/>
      <c r="D2788"/>
      <c r="E2788"/>
      <c r="F2788" s="3"/>
    </row>
    <row r="2789" spans="2:6" x14ac:dyDescent="0.25">
      <c r="B2789"/>
      <c r="C2789"/>
      <c r="D2789"/>
      <c r="E2789"/>
      <c r="F2789" s="3"/>
    </row>
    <row r="2790" spans="2:6" x14ac:dyDescent="0.25">
      <c r="B2790"/>
      <c r="C2790"/>
      <c r="D2790"/>
      <c r="E2790"/>
      <c r="F2790" s="3"/>
    </row>
    <row r="2791" spans="2:6" x14ac:dyDescent="0.25">
      <c r="B2791"/>
      <c r="C2791"/>
      <c r="D2791"/>
      <c r="E2791"/>
      <c r="F2791" s="3"/>
    </row>
    <row r="2792" spans="2:6" x14ac:dyDescent="0.25">
      <c r="B2792"/>
      <c r="C2792"/>
      <c r="D2792"/>
      <c r="E2792"/>
      <c r="F2792" s="3"/>
    </row>
    <row r="2793" spans="2:6" x14ac:dyDescent="0.25">
      <c r="B2793"/>
      <c r="C2793"/>
      <c r="D2793"/>
      <c r="E2793"/>
      <c r="F2793" s="3"/>
    </row>
    <row r="2794" spans="2:6" x14ac:dyDescent="0.25">
      <c r="B2794"/>
      <c r="C2794"/>
      <c r="D2794"/>
      <c r="E2794"/>
      <c r="F2794" s="3"/>
    </row>
    <row r="2795" spans="2:6" x14ac:dyDescent="0.25">
      <c r="B2795"/>
      <c r="C2795"/>
      <c r="D2795"/>
      <c r="E2795"/>
      <c r="F2795" s="3"/>
    </row>
    <row r="2796" spans="2:6" x14ac:dyDescent="0.25">
      <c r="B2796"/>
      <c r="C2796"/>
      <c r="D2796"/>
      <c r="E2796"/>
      <c r="F2796" s="3"/>
    </row>
    <row r="2797" spans="2:6" x14ac:dyDescent="0.25">
      <c r="B2797"/>
      <c r="C2797"/>
      <c r="D2797"/>
      <c r="E2797"/>
      <c r="F2797" s="3"/>
    </row>
    <row r="2798" spans="2:6" x14ac:dyDescent="0.25">
      <c r="B2798"/>
      <c r="C2798"/>
      <c r="D2798"/>
      <c r="E2798"/>
      <c r="F2798" s="3"/>
    </row>
    <row r="2799" spans="2:6" x14ac:dyDescent="0.25">
      <c r="B2799"/>
      <c r="C2799"/>
      <c r="D2799"/>
      <c r="E2799"/>
      <c r="F2799" s="3"/>
    </row>
    <row r="2800" spans="2:6" x14ac:dyDescent="0.25">
      <c r="B2800"/>
      <c r="C2800"/>
      <c r="D2800"/>
      <c r="E2800"/>
      <c r="F2800" s="3"/>
    </row>
    <row r="2801" spans="2:6" x14ac:dyDescent="0.25">
      <c r="B2801"/>
      <c r="C2801"/>
      <c r="D2801"/>
      <c r="E2801"/>
      <c r="F2801" s="3"/>
    </row>
    <row r="2802" spans="2:6" x14ac:dyDescent="0.25">
      <c r="B2802"/>
      <c r="C2802"/>
      <c r="D2802"/>
      <c r="E2802"/>
      <c r="F2802" s="3"/>
    </row>
    <row r="2803" spans="2:6" x14ac:dyDescent="0.25">
      <c r="B2803"/>
      <c r="C2803"/>
      <c r="D2803"/>
      <c r="E2803"/>
      <c r="F2803" s="3"/>
    </row>
    <row r="2804" spans="2:6" x14ac:dyDescent="0.25">
      <c r="B2804"/>
      <c r="C2804"/>
      <c r="D2804"/>
      <c r="E2804"/>
      <c r="F2804" s="3"/>
    </row>
    <row r="2805" spans="2:6" x14ac:dyDescent="0.25">
      <c r="B2805"/>
      <c r="C2805"/>
      <c r="D2805"/>
      <c r="E2805"/>
      <c r="F2805" s="3"/>
    </row>
    <row r="2806" spans="2:6" x14ac:dyDescent="0.25">
      <c r="B2806"/>
      <c r="C2806"/>
      <c r="D2806"/>
      <c r="E2806"/>
      <c r="F2806" s="3"/>
    </row>
    <row r="2807" spans="2:6" x14ac:dyDescent="0.25">
      <c r="B2807"/>
      <c r="C2807"/>
      <c r="D2807"/>
      <c r="E2807"/>
      <c r="F2807" s="3"/>
    </row>
    <row r="2808" spans="2:6" x14ac:dyDescent="0.25">
      <c r="B2808"/>
      <c r="C2808"/>
      <c r="D2808"/>
      <c r="E2808"/>
      <c r="F2808" s="3"/>
    </row>
    <row r="2809" spans="2:6" x14ac:dyDescent="0.25">
      <c r="B2809"/>
      <c r="C2809"/>
      <c r="D2809"/>
      <c r="E2809"/>
      <c r="F2809" s="3"/>
    </row>
    <row r="2810" spans="2:6" x14ac:dyDescent="0.25">
      <c r="B2810"/>
      <c r="C2810"/>
      <c r="D2810"/>
      <c r="E2810"/>
      <c r="F2810" s="3"/>
    </row>
    <row r="2811" spans="2:6" x14ac:dyDescent="0.25">
      <c r="B2811"/>
      <c r="C2811"/>
      <c r="D2811"/>
      <c r="E2811"/>
      <c r="F2811" s="3"/>
    </row>
    <row r="2812" spans="2:6" x14ac:dyDescent="0.25">
      <c r="B2812"/>
      <c r="C2812"/>
      <c r="D2812"/>
      <c r="E2812"/>
      <c r="F2812" s="3"/>
    </row>
    <row r="2813" spans="2:6" x14ac:dyDescent="0.25">
      <c r="B2813"/>
      <c r="C2813"/>
      <c r="D2813"/>
      <c r="E2813"/>
      <c r="F2813" s="3"/>
    </row>
    <row r="2814" spans="2:6" x14ac:dyDescent="0.25">
      <c r="B2814"/>
      <c r="C2814"/>
      <c r="D2814"/>
      <c r="E2814"/>
      <c r="F2814" s="3"/>
    </row>
    <row r="2815" spans="2:6" x14ac:dyDescent="0.25">
      <c r="B2815"/>
      <c r="C2815"/>
      <c r="D2815"/>
      <c r="E2815"/>
      <c r="F2815" s="3"/>
    </row>
    <row r="2816" spans="2:6" x14ac:dyDescent="0.25">
      <c r="B2816"/>
      <c r="C2816"/>
      <c r="D2816"/>
      <c r="E2816"/>
      <c r="F2816" s="3"/>
    </row>
    <row r="2817" spans="2:6" x14ac:dyDescent="0.25">
      <c r="B2817"/>
      <c r="C2817"/>
      <c r="D2817"/>
      <c r="E2817"/>
      <c r="F2817" s="3"/>
    </row>
    <row r="2818" spans="2:6" x14ac:dyDescent="0.25">
      <c r="B2818"/>
      <c r="C2818"/>
      <c r="D2818"/>
      <c r="E2818"/>
      <c r="F2818" s="3"/>
    </row>
    <row r="2819" spans="2:6" x14ac:dyDescent="0.25">
      <c r="B2819"/>
      <c r="C2819"/>
      <c r="D2819"/>
      <c r="E2819"/>
      <c r="F2819" s="3"/>
    </row>
    <row r="2820" spans="2:6" x14ac:dyDescent="0.25">
      <c r="B2820"/>
      <c r="C2820"/>
      <c r="D2820"/>
      <c r="E2820"/>
      <c r="F2820" s="3"/>
    </row>
    <row r="2821" spans="2:6" x14ac:dyDescent="0.25">
      <c r="B2821"/>
      <c r="C2821"/>
      <c r="D2821"/>
      <c r="E2821"/>
      <c r="F2821" s="3"/>
    </row>
    <row r="2822" spans="2:6" x14ac:dyDescent="0.25">
      <c r="B2822"/>
      <c r="C2822"/>
      <c r="D2822"/>
      <c r="E2822"/>
      <c r="F2822" s="3"/>
    </row>
    <row r="2823" spans="2:6" x14ac:dyDescent="0.25">
      <c r="B2823"/>
      <c r="C2823"/>
      <c r="D2823"/>
      <c r="E2823"/>
      <c r="F2823" s="3"/>
    </row>
    <row r="2824" spans="2:6" x14ac:dyDescent="0.25">
      <c r="B2824"/>
      <c r="C2824"/>
      <c r="D2824"/>
      <c r="E2824"/>
      <c r="F2824" s="3"/>
    </row>
    <row r="2825" spans="2:6" x14ac:dyDescent="0.25">
      <c r="B2825"/>
      <c r="C2825"/>
      <c r="D2825"/>
      <c r="E2825"/>
      <c r="F2825" s="3"/>
    </row>
    <row r="2826" spans="2:6" x14ac:dyDescent="0.25">
      <c r="B2826"/>
      <c r="C2826"/>
      <c r="D2826"/>
      <c r="E2826"/>
      <c r="F2826" s="3"/>
    </row>
    <row r="2827" spans="2:6" x14ac:dyDescent="0.25">
      <c r="B2827"/>
      <c r="C2827"/>
      <c r="D2827"/>
      <c r="E2827"/>
      <c r="F2827" s="3"/>
    </row>
    <row r="2828" spans="2:6" x14ac:dyDescent="0.25">
      <c r="B2828"/>
      <c r="C2828"/>
      <c r="D2828"/>
      <c r="E2828"/>
      <c r="F2828" s="3"/>
    </row>
    <row r="2829" spans="2:6" x14ac:dyDescent="0.25">
      <c r="B2829"/>
      <c r="C2829"/>
      <c r="D2829"/>
      <c r="E2829"/>
      <c r="F2829" s="3"/>
    </row>
    <row r="2830" spans="2:6" x14ac:dyDescent="0.25">
      <c r="B2830"/>
      <c r="C2830"/>
      <c r="D2830"/>
      <c r="E2830"/>
      <c r="F2830" s="3"/>
    </row>
    <row r="2831" spans="2:6" x14ac:dyDescent="0.25">
      <c r="B2831"/>
      <c r="C2831"/>
      <c r="D2831"/>
      <c r="E2831"/>
      <c r="F2831" s="3"/>
    </row>
    <row r="2832" spans="2:6" x14ac:dyDescent="0.25">
      <c r="B2832"/>
      <c r="C2832"/>
      <c r="D2832"/>
      <c r="E2832"/>
      <c r="F2832" s="3"/>
    </row>
    <row r="2833" spans="2:6" x14ac:dyDescent="0.25">
      <c r="B2833"/>
      <c r="C2833"/>
      <c r="D2833"/>
      <c r="E2833"/>
      <c r="F2833" s="3"/>
    </row>
    <row r="2834" spans="2:6" x14ac:dyDescent="0.25">
      <c r="B2834"/>
      <c r="C2834"/>
      <c r="D2834"/>
      <c r="E2834"/>
      <c r="F2834" s="3"/>
    </row>
    <row r="2835" spans="2:6" x14ac:dyDescent="0.25">
      <c r="B2835"/>
      <c r="C2835"/>
      <c r="D2835"/>
      <c r="E2835"/>
      <c r="F2835" s="3"/>
    </row>
    <row r="2836" spans="2:6" x14ac:dyDescent="0.25">
      <c r="B2836"/>
      <c r="C2836"/>
      <c r="D2836"/>
      <c r="E2836"/>
      <c r="F2836" s="3"/>
    </row>
    <row r="2837" spans="2:6" x14ac:dyDescent="0.25">
      <c r="B2837"/>
      <c r="C2837"/>
      <c r="D2837"/>
      <c r="E2837"/>
      <c r="F2837" s="3"/>
    </row>
    <row r="2838" spans="2:6" x14ac:dyDescent="0.25">
      <c r="B2838"/>
      <c r="C2838"/>
      <c r="D2838"/>
      <c r="E2838"/>
      <c r="F2838" s="3"/>
    </row>
    <row r="2839" spans="2:6" x14ac:dyDescent="0.25">
      <c r="B2839"/>
      <c r="C2839"/>
      <c r="D2839"/>
      <c r="E2839"/>
      <c r="F2839" s="3"/>
    </row>
    <row r="2840" spans="2:6" x14ac:dyDescent="0.25">
      <c r="B2840"/>
      <c r="C2840"/>
      <c r="D2840"/>
      <c r="E2840"/>
      <c r="F2840" s="3"/>
    </row>
    <row r="2841" spans="2:6" x14ac:dyDescent="0.25">
      <c r="B2841"/>
      <c r="C2841"/>
      <c r="D2841"/>
      <c r="E2841"/>
      <c r="F2841" s="3"/>
    </row>
    <row r="2842" spans="2:6" x14ac:dyDescent="0.25">
      <c r="B2842"/>
      <c r="C2842"/>
      <c r="D2842"/>
      <c r="E2842"/>
      <c r="F2842" s="3"/>
    </row>
    <row r="2843" spans="2:6" x14ac:dyDescent="0.25">
      <c r="B2843"/>
      <c r="C2843"/>
      <c r="D2843"/>
      <c r="E2843"/>
      <c r="F2843" s="3"/>
    </row>
    <row r="2844" spans="2:6" x14ac:dyDescent="0.25">
      <c r="B2844"/>
      <c r="C2844"/>
      <c r="D2844"/>
      <c r="E2844"/>
      <c r="F2844" s="3"/>
    </row>
    <row r="2845" spans="2:6" x14ac:dyDescent="0.25">
      <c r="B2845"/>
      <c r="C2845"/>
      <c r="D2845"/>
      <c r="E2845"/>
      <c r="F2845" s="3"/>
    </row>
    <row r="2846" spans="2:6" x14ac:dyDescent="0.25">
      <c r="B2846"/>
      <c r="C2846"/>
      <c r="D2846"/>
      <c r="E2846"/>
      <c r="F2846" s="3"/>
    </row>
    <row r="2847" spans="2:6" x14ac:dyDescent="0.25">
      <c r="B2847"/>
      <c r="C2847"/>
      <c r="D2847"/>
      <c r="E2847"/>
      <c r="F2847" s="3"/>
    </row>
    <row r="2848" spans="2:6" x14ac:dyDescent="0.25">
      <c r="B2848"/>
      <c r="C2848"/>
      <c r="D2848"/>
      <c r="E2848"/>
      <c r="F2848" s="3"/>
    </row>
    <row r="2849" spans="2:6" x14ac:dyDescent="0.25">
      <c r="B2849"/>
      <c r="C2849"/>
      <c r="D2849"/>
      <c r="E2849"/>
      <c r="F2849" s="3"/>
    </row>
    <row r="2850" spans="2:6" x14ac:dyDescent="0.25">
      <c r="B2850"/>
      <c r="C2850"/>
      <c r="D2850"/>
      <c r="E2850"/>
      <c r="F2850" s="3"/>
    </row>
    <row r="2851" spans="2:6" x14ac:dyDescent="0.25">
      <c r="B2851"/>
      <c r="C2851"/>
      <c r="D2851"/>
      <c r="E2851"/>
      <c r="F2851" s="3"/>
    </row>
    <row r="2852" spans="2:6" x14ac:dyDescent="0.25">
      <c r="B2852"/>
      <c r="C2852"/>
      <c r="D2852"/>
      <c r="E2852"/>
      <c r="F2852" s="3"/>
    </row>
    <row r="2853" spans="2:6" x14ac:dyDescent="0.25">
      <c r="B2853"/>
      <c r="C2853"/>
      <c r="D2853"/>
      <c r="E2853"/>
      <c r="F2853" s="3"/>
    </row>
    <row r="2854" spans="2:6" x14ac:dyDescent="0.25">
      <c r="B2854"/>
      <c r="C2854"/>
      <c r="D2854"/>
      <c r="E2854"/>
      <c r="F2854" s="3"/>
    </row>
    <row r="2855" spans="2:6" x14ac:dyDescent="0.25">
      <c r="B2855"/>
      <c r="C2855"/>
      <c r="D2855"/>
      <c r="E2855"/>
      <c r="F2855" s="3"/>
    </row>
    <row r="2856" spans="2:6" x14ac:dyDescent="0.25">
      <c r="B2856"/>
      <c r="C2856"/>
      <c r="D2856"/>
      <c r="E2856"/>
      <c r="F2856" s="3"/>
    </row>
    <row r="2857" spans="2:6" x14ac:dyDescent="0.25">
      <c r="B2857"/>
      <c r="C2857"/>
      <c r="D2857"/>
      <c r="E2857"/>
      <c r="F2857" s="3"/>
    </row>
    <row r="2858" spans="2:6" x14ac:dyDescent="0.25">
      <c r="B2858"/>
      <c r="C2858"/>
      <c r="D2858"/>
      <c r="E2858"/>
      <c r="F2858" s="3"/>
    </row>
    <row r="2859" spans="2:6" x14ac:dyDescent="0.25">
      <c r="B2859"/>
      <c r="C2859"/>
      <c r="D2859"/>
      <c r="E2859"/>
      <c r="F2859" s="3"/>
    </row>
    <row r="2860" spans="2:6" x14ac:dyDescent="0.25">
      <c r="B2860"/>
      <c r="C2860"/>
      <c r="D2860"/>
      <c r="E2860"/>
      <c r="F2860" s="3"/>
    </row>
    <row r="2861" spans="2:6" x14ac:dyDescent="0.25">
      <c r="B2861"/>
      <c r="C2861"/>
      <c r="D2861"/>
      <c r="E2861"/>
      <c r="F2861" s="3"/>
    </row>
    <row r="2862" spans="2:6" x14ac:dyDescent="0.25">
      <c r="B2862"/>
      <c r="C2862"/>
      <c r="D2862"/>
      <c r="E2862"/>
      <c r="F2862" s="3"/>
    </row>
    <row r="2863" spans="2:6" x14ac:dyDescent="0.25">
      <c r="B2863"/>
      <c r="C2863"/>
      <c r="D2863"/>
      <c r="E2863"/>
      <c r="F2863" s="3"/>
    </row>
    <row r="2864" spans="2:6" x14ac:dyDescent="0.25">
      <c r="B2864"/>
      <c r="C2864"/>
      <c r="D2864"/>
      <c r="E2864"/>
      <c r="F2864" s="3"/>
    </row>
    <row r="2865" spans="2:6" x14ac:dyDescent="0.25">
      <c r="B2865"/>
      <c r="C2865"/>
      <c r="D2865"/>
      <c r="E2865"/>
      <c r="F2865" s="3"/>
    </row>
    <row r="2866" spans="2:6" x14ac:dyDescent="0.25">
      <c r="B2866"/>
      <c r="C2866"/>
      <c r="D2866"/>
      <c r="E2866"/>
      <c r="F2866" s="3"/>
    </row>
    <row r="2867" spans="2:6" x14ac:dyDescent="0.25">
      <c r="B2867"/>
      <c r="C2867"/>
      <c r="D2867"/>
      <c r="E2867"/>
      <c r="F2867" s="3"/>
    </row>
    <row r="2868" spans="2:6" x14ac:dyDescent="0.25">
      <c r="B2868"/>
      <c r="C2868"/>
      <c r="D2868"/>
      <c r="E2868"/>
      <c r="F2868" s="3"/>
    </row>
    <row r="2869" spans="2:6" x14ac:dyDescent="0.25">
      <c r="B2869"/>
      <c r="C2869"/>
      <c r="D2869"/>
      <c r="E2869"/>
      <c r="F2869" s="3"/>
    </row>
    <row r="2870" spans="2:6" x14ac:dyDescent="0.25">
      <c r="B2870"/>
      <c r="C2870"/>
      <c r="D2870"/>
      <c r="E2870"/>
      <c r="F2870" s="3"/>
    </row>
    <row r="2871" spans="2:6" x14ac:dyDescent="0.25">
      <c r="B2871"/>
      <c r="C2871"/>
      <c r="D2871"/>
      <c r="E2871"/>
      <c r="F2871" s="3"/>
    </row>
    <row r="2872" spans="2:6" x14ac:dyDescent="0.25">
      <c r="B2872"/>
      <c r="C2872"/>
      <c r="D2872"/>
      <c r="E2872"/>
      <c r="F2872" s="3"/>
    </row>
    <row r="2873" spans="2:6" x14ac:dyDescent="0.25">
      <c r="B2873"/>
      <c r="C2873"/>
      <c r="D2873"/>
      <c r="E2873"/>
      <c r="F2873" s="3"/>
    </row>
    <row r="2874" spans="2:6" x14ac:dyDescent="0.25">
      <c r="B2874"/>
      <c r="C2874"/>
      <c r="D2874"/>
      <c r="E2874"/>
      <c r="F2874" s="3"/>
    </row>
    <row r="2875" spans="2:6" x14ac:dyDescent="0.25">
      <c r="B2875"/>
      <c r="C2875"/>
      <c r="D2875"/>
      <c r="E2875"/>
      <c r="F2875" s="3"/>
    </row>
    <row r="2876" spans="2:6" x14ac:dyDescent="0.25">
      <c r="B2876"/>
      <c r="C2876"/>
      <c r="D2876"/>
      <c r="E2876"/>
      <c r="F2876" s="3"/>
    </row>
    <row r="2877" spans="2:6" x14ac:dyDescent="0.25">
      <c r="B2877"/>
      <c r="C2877"/>
      <c r="D2877"/>
      <c r="E2877"/>
      <c r="F2877" s="3"/>
    </row>
    <row r="2878" spans="2:6" x14ac:dyDescent="0.25">
      <c r="B2878"/>
      <c r="C2878"/>
      <c r="D2878"/>
      <c r="E2878"/>
      <c r="F2878" s="3"/>
    </row>
    <row r="2879" spans="2:6" x14ac:dyDescent="0.25">
      <c r="B2879"/>
      <c r="C2879"/>
      <c r="D2879"/>
      <c r="E2879"/>
      <c r="F2879" s="3"/>
    </row>
    <row r="2880" spans="2:6" x14ac:dyDescent="0.25">
      <c r="B2880"/>
      <c r="C2880"/>
      <c r="D2880"/>
      <c r="E2880"/>
      <c r="F2880" s="3"/>
    </row>
    <row r="2881" spans="2:6" x14ac:dyDescent="0.25">
      <c r="B2881"/>
      <c r="C2881"/>
      <c r="D2881"/>
      <c r="E2881"/>
      <c r="F2881" s="3"/>
    </row>
    <row r="2882" spans="2:6" x14ac:dyDescent="0.25">
      <c r="B2882"/>
      <c r="C2882"/>
      <c r="D2882"/>
      <c r="E2882"/>
      <c r="F2882" s="3"/>
    </row>
    <row r="2883" spans="2:6" x14ac:dyDescent="0.25">
      <c r="B2883"/>
      <c r="C2883"/>
      <c r="D2883"/>
      <c r="E2883"/>
      <c r="F2883" s="3"/>
    </row>
    <row r="2884" spans="2:6" x14ac:dyDescent="0.25">
      <c r="B2884"/>
      <c r="C2884"/>
      <c r="D2884"/>
      <c r="E2884"/>
      <c r="F2884" s="3"/>
    </row>
    <row r="2885" spans="2:6" x14ac:dyDescent="0.25">
      <c r="B2885"/>
      <c r="C2885"/>
      <c r="D2885"/>
      <c r="E2885"/>
      <c r="F2885" s="3"/>
    </row>
    <row r="2886" spans="2:6" x14ac:dyDescent="0.25">
      <c r="B2886"/>
      <c r="C2886"/>
      <c r="D2886"/>
      <c r="E2886"/>
      <c r="F2886" s="3"/>
    </row>
    <row r="2887" spans="2:6" x14ac:dyDescent="0.25">
      <c r="B2887"/>
      <c r="C2887"/>
      <c r="D2887"/>
      <c r="E2887"/>
      <c r="F2887" s="3"/>
    </row>
    <row r="2888" spans="2:6" x14ac:dyDescent="0.25">
      <c r="B2888"/>
      <c r="C2888"/>
      <c r="D2888"/>
      <c r="E2888"/>
      <c r="F2888" s="3"/>
    </row>
    <row r="2889" spans="2:6" x14ac:dyDescent="0.25">
      <c r="B2889"/>
      <c r="C2889"/>
      <c r="D2889"/>
      <c r="E2889"/>
      <c r="F2889" s="3"/>
    </row>
    <row r="2890" spans="2:6" x14ac:dyDescent="0.25">
      <c r="B2890"/>
      <c r="C2890"/>
      <c r="D2890"/>
      <c r="E2890"/>
      <c r="F2890" s="3"/>
    </row>
    <row r="2891" spans="2:6" x14ac:dyDescent="0.25">
      <c r="B2891"/>
      <c r="C2891"/>
      <c r="D2891"/>
      <c r="E2891"/>
      <c r="F2891" s="3"/>
    </row>
    <row r="2892" spans="2:6" x14ac:dyDescent="0.25">
      <c r="B2892"/>
      <c r="C2892"/>
      <c r="D2892"/>
      <c r="E2892"/>
      <c r="F2892" s="3"/>
    </row>
    <row r="2893" spans="2:6" x14ac:dyDescent="0.25">
      <c r="B2893"/>
      <c r="C2893"/>
      <c r="D2893"/>
      <c r="E2893"/>
      <c r="F2893" s="3"/>
    </row>
    <row r="2894" spans="2:6" x14ac:dyDescent="0.25">
      <c r="B2894"/>
      <c r="C2894"/>
      <c r="D2894"/>
      <c r="E2894"/>
      <c r="F2894" s="3"/>
    </row>
    <row r="2895" spans="2:6" x14ac:dyDescent="0.25">
      <c r="B2895"/>
      <c r="C2895"/>
      <c r="D2895"/>
      <c r="E2895"/>
      <c r="F2895" s="3"/>
    </row>
    <row r="2896" spans="2:6" x14ac:dyDescent="0.25">
      <c r="B2896"/>
      <c r="C2896"/>
      <c r="D2896"/>
      <c r="E2896"/>
      <c r="F2896" s="3"/>
    </row>
    <row r="2897" spans="2:6" x14ac:dyDescent="0.25">
      <c r="B2897"/>
      <c r="C2897"/>
      <c r="D2897"/>
      <c r="E2897"/>
      <c r="F2897" s="3"/>
    </row>
    <row r="2898" spans="2:6" x14ac:dyDescent="0.25">
      <c r="B2898"/>
      <c r="C2898"/>
      <c r="D2898"/>
      <c r="E2898"/>
      <c r="F2898" s="3"/>
    </row>
    <row r="2899" spans="2:6" x14ac:dyDescent="0.25">
      <c r="B2899"/>
      <c r="C2899"/>
      <c r="D2899"/>
      <c r="E2899"/>
      <c r="F2899" s="3"/>
    </row>
    <row r="2900" spans="2:6" x14ac:dyDescent="0.25">
      <c r="B2900"/>
      <c r="C2900"/>
      <c r="D2900"/>
      <c r="E2900"/>
      <c r="F2900" s="3"/>
    </row>
    <row r="2901" spans="2:6" x14ac:dyDescent="0.25">
      <c r="B2901"/>
      <c r="C2901"/>
      <c r="D2901"/>
      <c r="E2901"/>
      <c r="F2901" s="3"/>
    </row>
    <row r="2902" spans="2:6" x14ac:dyDescent="0.25">
      <c r="B2902"/>
      <c r="C2902"/>
      <c r="D2902"/>
      <c r="E2902"/>
      <c r="F2902" s="3"/>
    </row>
    <row r="2903" spans="2:6" x14ac:dyDescent="0.25">
      <c r="B2903"/>
      <c r="C2903"/>
      <c r="D2903"/>
      <c r="E2903"/>
      <c r="F2903" s="3"/>
    </row>
    <row r="2904" spans="2:6" x14ac:dyDescent="0.25">
      <c r="B2904"/>
      <c r="C2904"/>
      <c r="D2904"/>
      <c r="E2904"/>
      <c r="F2904" s="3"/>
    </row>
    <row r="2905" spans="2:6" x14ac:dyDescent="0.25">
      <c r="B2905"/>
      <c r="C2905"/>
      <c r="D2905"/>
      <c r="E2905"/>
      <c r="F2905" s="3"/>
    </row>
    <row r="2906" spans="2:6" x14ac:dyDescent="0.25">
      <c r="B2906"/>
      <c r="C2906"/>
      <c r="D2906"/>
      <c r="E2906"/>
      <c r="F2906" s="3"/>
    </row>
    <row r="2907" spans="2:6" x14ac:dyDescent="0.25">
      <c r="B2907"/>
      <c r="C2907"/>
      <c r="D2907"/>
      <c r="E2907"/>
      <c r="F2907" s="3"/>
    </row>
    <row r="2908" spans="2:6" x14ac:dyDescent="0.25">
      <c r="B2908"/>
      <c r="C2908"/>
      <c r="D2908"/>
      <c r="E2908"/>
      <c r="F2908" s="3"/>
    </row>
    <row r="2909" spans="2:6" x14ac:dyDescent="0.25">
      <c r="B2909"/>
      <c r="C2909"/>
      <c r="D2909"/>
      <c r="E2909"/>
      <c r="F2909" s="3"/>
    </row>
    <row r="2910" spans="2:6" x14ac:dyDescent="0.25">
      <c r="B2910"/>
      <c r="C2910"/>
      <c r="D2910"/>
      <c r="E2910"/>
      <c r="F2910" s="3"/>
    </row>
    <row r="2911" spans="2:6" x14ac:dyDescent="0.25">
      <c r="B2911"/>
      <c r="C2911"/>
      <c r="D2911"/>
      <c r="E2911"/>
      <c r="F2911" s="3"/>
    </row>
    <row r="2912" spans="2:6" x14ac:dyDescent="0.25">
      <c r="B2912"/>
      <c r="C2912"/>
      <c r="D2912"/>
      <c r="E2912"/>
      <c r="F2912" s="3"/>
    </row>
    <row r="2913" spans="2:6" x14ac:dyDescent="0.25">
      <c r="B2913"/>
      <c r="C2913"/>
      <c r="D2913"/>
      <c r="E2913"/>
      <c r="F2913" s="3"/>
    </row>
    <row r="2914" spans="2:6" x14ac:dyDescent="0.25">
      <c r="B2914"/>
      <c r="C2914"/>
      <c r="D2914"/>
      <c r="E2914"/>
      <c r="F2914" s="3"/>
    </row>
    <row r="2915" spans="2:6" x14ac:dyDescent="0.25">
      <c r="B2915"/>
      <c r="C2915"/>
      <c r="D2915"/>
      <c r="E2915"/>
      <c r="F2915" s="3"/>
    </row>
    <row r="2916" spans="2:6" x14ac:dyDescent="0.25">
      <c r="B2916"/>
      <c r="C2916"/>
      <c r="D2916"/>
      <c r="E2916"/>
      <c r="F2916" s="3"/>
    </row>
    <row r="2917" spans="2:6" x14ac:dyDescent="0.25">
      <c r="B2917"/>
      <c r="C2917"/>
      <c r="D2917"/>
      <c r="E2917"/>
      <c r="F2917" s="3"/>
    </row>
    <row r="2918" spans="2:6" x14ac:dyDescent="0.25">
      <c r="B2918"/>
      <c r="C2918"/>
      <c r="D2918"/>
      <c r="E2918"/>
      <c r="F2918" s="3"/>
    </row>
    <row r="2919" spans="2:6" x14ac:dyDescent="0.25">
      <c r="B2919"/>
      <c r="C2919"/>
      <c r="D2919"/>
      <c r="E2919"/>
      <c r="F2919" s="3"/>
    </row>
    <row r="2920" spans="2:6" x14ac:dyDescent="0.25">
      <c r="B2920"/>
      <c r="C2920"/>
      <c r="D2920"/>
      <c r="E2920"/>
      <c r="F2920" s="3"/>
    </row>
    <row r="2921" spans="2:6" x14ac:dyDescent="0.25">
      <c r="B2921"/>
      <c r="C2921"/>
      <c r="D2921"/>
      <c r="E2921"/>
      <c r="F2921" s="3"/>
    </row>
    <row r="2922" spans="2:6" x14ac:dyDescent="0.25">
      <c r="B2922"/>
      <c r="C2922"/>
      <c r="D2922"/>
      <c r="E2922"/>
      <c r="F2922" s="3"/>
    </row>
    <row r="2923" spans="2:6" x14ac:dyDescent="0.25">
      <c r="B2923"/>
      <c r="C2923"/>
      <c r="D2923"/>
      <c r="E2923"/>
      <c r="F2923" s="3"/>
    </row>
    <row r="2924" spans="2:6" x14ac:dyDescent="0.25">
      <c r="B2924"/>
      <c r="C2924"/>
      <c r="D2924"/>
      <c r="E2924"/>
      <c r="F2924" s="3"/>
    </row>
    <row r="2925" spans="2:6" x14ac:dyDescent="0.25">
      <c r="B2925"/>
      <c r="C2925"/>
      <c r="D2925"/>
      <c r="E2925"/>
      <c r="F2925" s="3"/>
    </row>
    <row r="2926" spans="2:6" x14ac:dyDescent="0.25">
      <c r="B2926"/>
      <c r="C2926"/>
      <c r="D2926"/>
      <c r="E2926"/>
      <c r="F2926" s="3"/>
    </row>
    <row r="2927" spans="2:6" x14ac:dyDescent="0.25">
      <c r="B2927"/>
      <c r="C2927"/>
      <c r="D2927"/>
      <c r="E2927"/>
      <c r="F2927" s="3"/>
    </row>
    <row r="2928" spans="2:6" x14ac:dyDescent="0.25">
      <c r="B2928"/>
      <c r="C2928"/>
      <c r="D2928"/>
      <c r="E2928"/>
      <c r="F2928" s="3"/>
    </row>
    <row r="2929" spans="2:6" x14ac:dyDescent="0.25">
      <c r="B2929"/>
      <c r="C2929"/>
      <c r="D2929"/>
      <c r="E2929"/>
      <c r="F2929" s="3"/>
    </row>
    <row r="2930" spans="2:6" x14ac:dyDescent="0.25">
      <c r="B2930"/>
      <c r="C2930"/>
      <c r="D2930"/>
      <c r="E2930"/>
      <c r="F2930" s="3"/>
    </row>
    <row r="2931" spans="2:6" x14ac:dyDescent="0.25">
      <c r="B2931"/>
      <c r="C2931"/>
      <c r="D2931"/>
      <c r="E2931"/>
      <c r="F2931" s="3"/>
    </row>
    <row r="2932" spans="2:6" x14ac:dyDescent="0.25">
      <c r="B2932"/>
      <c r="C2932"/>
      <c r="D2932"/>
      <c r="E2932"/>
      <c r="F2932" s="3"/>
    </row>
    <row r="2933" spans="2:6" x14ac:dyDescent="0.25">
      <c r="B2933"/>
      <c r="C2933"/>
      <c r="D2933"/>
      <c r="E2933"/>
      <c r="F2933" s="3"/>
    </row>
    <row r="2934" spans="2:6" x14ac:dyDescent="0.25">
      <c r="B2934"/>
      <c r="C2934"/>
      <c r="D2934"/>
      <c r="E2934"/>
      <c r="F2934" s="3"/>
    </row>
    <row r="2935" spans="2:6" x14ac:dyDescent="0.25">
      <c r="B2935"/>
      <c r="C2935"/>
      <c r="D2935"/>
      <c r="E2935"/>
      <c r="F2935" s="3"/>
    </row>
    <row r="2936" spans="2:6" x14ac:dyDescent="0.25">
      <c r="B2936"/>
      <c r="C2936"/>
      <c r="D2936"/>
      <c r="E2936"/>
      <c r="F2936" s="3"/>
    </row>
    <row r="2937" spans="2:6" x14ac:dyDescent="0.25">
      <c r="B2937"/>
      <c r="C2937"/>
      <c r="D2937"/>
      <c r="E2937"/>
      <c r="F2937" s="3"/>
    </row>
    <row r="2938" spans="2:6" x14ac:dyDescent="0.25">
      <c r="B2938"/>
      <c r="C2938"/>
      <c r="D2938"/>
      <c r="E2938"/>
      <c r="F2938" s="3"/>
    </row>
    <row r="2939" spans="2:6" x14ac:dyDescent="0.25">
      <c r="B2939"/>
      <c r="C2939"/>
      <c r="D2939"/>
      <c r="E2939"/>
      <c r="F2939" s="3"/>
    </row>
    <row r="2940" spans="2:6" x14ac:dyDescent="0.25">
      <c r="B2940"/>
      <c r="C2940"/>
      <c r="D2940"/>
      <c r="E2940"/>
      <c r="F2940" s="3"/>
    </row>
    <row r="2941" spans="2:6" x14ac:dyDescent="0.25">
      <c r="B2941"/>
      <c r="C2941"/>
      <c r="D2941"/>
      <c r="E2941"/>
      <c r="F2941" s="3"/>
    </row>
    <row r="2942" spans="2:6" x14ac:dyDescent="0.25">
      <c r="B2942"/>
      <c r="C2942"/>
      <c r="D2942"/>
      <c r="E2942"/>
      <c r="F2942" s="3"/>
    </row>
    <row r="2943" spans="2:6" x14ac:dyDescent="0.25">
      <c r="B2943"/>
      <c r="C2943"/>
      <c r="D2943"/>
      <c r="E2943"/>
      <c r="F2943" s="3"/>
    </row>
    <row r="2944" spans="2:6" x14ac:dyDescent="0.25">
      <c r="B2944"/>
      <c r="C2944"/>
      <c r="D2944"/>
      <c r="E2944"/>
      <c r="F2944" s="3"/>
    </row>
    <row r="2945" spans="2:6" x14ac:dyDescent="0.25">
      <c r="B2945"/>
      <c r="C2945"/>
      <c r="D2945"/>
      <c r="E2945"/>
      <c r="F2945" s="3"/>
    </row>
    <row r="2946" spans="2:6" x14ac:dyDescent="0.25">
      <c r="B2946"/>
      <c r="C2946"/>
      <c r="D2946"/>
      <c r="E2946"/>
      <c r="F2946" s="3"/>
    </row>
    <row r="2947" spans="2:6" x14ac:dyDescent="0.25">
      <c r="B2947"/>
      <c r="C2947"/>
      <c r="D2947"/>
      <c r="E2947"/>
      <c r="F2947" s="3"/>
    </row>
    <row r="2948" spans="2:6" x14ac:dyDescent="0.25">
      <c r="B2948"/>
      <c r="C2948"/>
      <c r="D2948"/>
      <c r="E2948"/>
      <c r="F2948" s="3"/>
    </row>
    <row r="2949" spans="2:6" x14ac:dyDescent="0.25">
      <c r="B2949"/>
      <c r="C2949"/>
      <c r="D2949"/>
      <c r="E2949"/>
      <c r="F2949" s="3"/>
    </row>
    <row r="2950" spans="2:6" x14ac:dyDescent="0.25">
      <c r="B2950"/>
      <c r="C2950"/>
      <c r="D2950"/>
      <c r="E2950"/>
      <c r="F2950" s="3"/>
    </row>
    <row r="2951" spans="2:6" x14ac:dyDescent="0.25">
      <c r="B2951"/>
      <c r="C2951"/>
      <c r="D2951"/>
      <c r="E2951"/>
      <c r="F2951" s="3"/>
    </row>
    <row r="2952" spans="2:6" x14ac:dyDescent="0.25">
      <c r="B2952"/>
      <c r="C2952"/>
      <c r="D2952"/>
      <c r="E2952"/>
      <c r="F2952" s="3"/>
    </row>
    <row r="2953" spans="2:6" x14ac:dyDescent="0.25">
      <c r="B2953"/>
      <c r="C2953"/>
      <c r="D2953"/>
      <c r="E2953"/>
      <c r="F2953" s="3"/>
    </row>
    <row r="2954" spans="2:6" x14ac:dyDescent="0.25">
      <c r="B2954"/>
      <c r="C2954"/>
      <c r="D2954"/>
      <c r="E2954"/>
      <c r="F2954" s="3"/>
    </row>
    <row r="2955" spans="2:6" x14ac:dyDescent="0.25">
      <c r="B2955"/>
      <c r="C2955"/>
      <c r="D2955"/>
      <c r="E2955"/>
      <c r="F2955" s="3"/>
    </row>
    <row r="2956" spans="2:6" x14ac:dyDescent="0.25">
      <c r="B2956"/>
      <c r="C2956"/>
      <c r="D2956"/>
      <c r="E2956"/>
      <c r="F2956" s="3"/>
    </row>
    <row r="2957" spans="2:6" x14ac:dyDescent="0.25">
      <c r="B2957"/>
      <c r="C2957"/>
      <c r="D2957"/>
      <c r="E2957"/>
      <c r="F2957" s="3"/>
    </row>
    <row r="2958" spans="2:6" x14ac:dyDescent="0.25">
      <c r="B2958"/>
      <c r="C2958"/>
      <c r="D2958"/>
      <c r="E2958"/>
      <c r="F2958" s="3"/>
    </row>
    <row r="2959" spans="2:6" x14ac:dyDescent="0.25">
      <c r="B2959"/>
      <c r="C2959"/>
      <c r="D2959"/>
      <c r="E2959"/>
      <c r="F2959" s="3"/>
    </row>
    <row r="2960" spans="2:6" x14ac:dyDescent="0.25">
      <c r="B2960"/>
      <c r="C2960"/>
      <c r="D2960"/>
      <c r="E2960"/>
      <c r="F2960" s="3"/>
    </row>
    <row r="2961" spans="2:6" x14ac:dyDescent="0.25">
      <c r="B2961"/>
      <c r="C2961"/>
      <c r="D2961"/>
      <c r="E2961"/>
      <c r="F2961" s="3"/>
    </row>
    <row r="2962" spans="2:6" x14ac:dyDescent="0.25">
      <c r="B2962"/>
      <c r="C2962"/>
      <c r="D2962"/>
      <c r="E2962"/>
      <c r="F2962" s="3"/>
    </row>
    <row r="2963" spans="2:6" x14ac:dyDescent="0.25">
      <c r="B2963"/>
      <c r="C2963"/>
      <c r="D2963"/>
      <c r="E2963"/>
      <c r="F2963" s="3"/>
    </row>
    <row r="2964" spans="2:6" x14ac:dyDescent="0.25">
      <c r="B2964"/>
      <c r="C2964"/>
      <c r="D2964"/>
      <c r="E2964"/>
      <c r="F2964" s="3"/>
    </row>
    <row r="2965" spans="2:6" x14ac:dyDescent="0.25">
      <c r="B2965"/>
      <c r="C2965"/>
      <c r="D2965"/>
      <c r="E2965"/>
      <c r="F2965" s="3"/>
    </row>
    <row r="2966" spans="2:6" x14ac:dyDescent="0.25">
      <c r="B2966"/>
      <c r="C2966"/>
      <c r="D2966"/>
      <c r="E2966"/>
      <c r="F2966" s="3"/>
    </row>
    <row r="2967" spans="2:6" x14ac:dyDescent="0.25">
      <c r="B2967"/>
      <c r="C2967"/>
      <c r="D2967"/>
      <c r="E2967"/>
      <c r="F2967" s="3"/>
    </row>
    <row r="2968" spans="2:6" x14ac:dyDescent="0.25">
      <c r="B2968"/>
      <c r="C2968"/>
      <c r="D2968"/>
      <c r="E2968"/>
      <c r="F2968" s="3"/>
    </row>
    <row r="2969" spans="2:6" x14ac:dyDescent="0.25">
      <c r="B2969"/>
      <c r="C2969"/>
      <c r="D2969"/>
      <c r="E2969"/>
      <c r="F2969" s="3"/>
    </row>
    <row r="2970" spans="2:6" x14ac:dyDescent="0.25">
      <c r="B2970"/>
      <c r="C2970"/>
      <c r="D2970"/>
      <c r="E2970"/>
      <c r="F2970" s="3"/>
    </row>
    <row r="2971" spans="2:6" x14ac:dyDescent="0.25">
      <c r="B2971"/>
      <c r="C2971"/>
      <c r="D2971"/>
      <c r="E2971"/>
      <c r="F2971" s="3"/>
    </row>
    <row r="2972" spans="2:6" x14ac:dyDescent="0.25">
      <c r="B2972"/>
      <c r="C2972"/>
      <c r="D2972"/>
      <c r="E2972"/>
      <c r="F2972" s="3"/>
    </row>
    <row r="2973" spans="2:6" x14ac:dyDescent="0.25">
      <c r="B2973"/>
      <c r="C2973"/>
      <c r="D2973"/>
      <c r="E2973"/>
      <c r="F2973" s="3"/>
    </row>
    <row r="2974" spans="2:6" x14ac:dyDescent="0.25">
      <c r="B2974"/>
      <c r="C2974"/>
      <c r="D2974"/>
      <c r="E2974"/>
      <c r="F2974" s="3"/>
    </row>
    <row r="2975" spans="2:6" x14ac:dyDescent="0.25">
      <c r="B2975"/>
      <c r="C2975"/>
      <c r="D2975"/>
      <c r="E2975"/>
      <c r="F2975" s="3"/>
    </row>
    <row r="2976" spans="2:6" x14ac:dyDescent="0.25">
      <c r="B2976"/>
      <c r="C2976"/>
      <c r="D2976"/>
      <c r="E2976"/>
      <c r="F2976" s="3"/>
    </row>
    <row r="2977" spans="2:6" x14ac:dyDescent="0.25">
      <c r="B2977"/>
      <c r="C2977"/>
      <c r="D2977"/>
      <c r="E2977"/>
      <c r="F2977" s="3"/>
    </row>
    <row r="2978" spans="2:6" x14ac:dyDescent="0.25">
      <c r="B2978"/>
      <c r="C2978"/>
      <c r="D2978"/>
      <c r="E2978"/>
      <c r="F2978" s="3"/>
    </row>
    <row r="2979" spans="2:6" x14ac:dyDescent="0.25">
      <c r="B2979"/>
      <c r="C2979"/>
      <c r="D2979"/>
      <c r="E2979"/>
      <c r="F2979" s="3"/>
    </row>
    <row r="2980" spans="2:6" x14ac:dyDescent="0.25">
      <c r="B2980"/>
      <c r="C2980"/>
      <c r="D2980"/>
      <c r="E2980"/>
      <c r="F2980" s="3"/>
    </row>
    <row r="2981" spans="2:6" x14ac:dyDescent="0.25">
      <c r="B2981"/>
      <c r="C2981"/>
      <c r="D2981"/>
      <c r="E2981"/>
      <c r="F2981" s="3"/>
    </row>
    <row r="2982" spans="2:6" x14ac:dyDescent="0.25">
      <c r="B2982"/>
      <c r="C2982"/>
      <c r="D2982"/>
      <c r="E2982"/>
      <c r="F2982" s="3"/>
    </row>
    <row r="2983" spans="2:6" x14ac:dyDescent="0.25">
      <c r="B2983"/>
      <c r="C2983"/>
      <c r="D2983"/>
      <c r="E2983"/>
      <c r="F2983" s="3"/>
    </row>
    <row r="2984" spans="2:6" x14ac:dyDescent="0.25">
      <c r="B2984"/>
      <c r="C2984"/>
      <c r="D2984"/>
      <c r="E2984"/>
      <c r="F2984" s="3"/>
    </row>
    <row r="2985" spans="2:6" x14ac:dyDescent="0.25">
      <c r="B2985"/>
      <c r="C2985"/>
      <c r="D2985"/>
      <c r="E2985"/>
      <c r="F2985" s="3"/>
    </row>
    <row r="2986" spans="2:6" x14ac:dyDescent="0.25">
      <c r="B2986"/>
      <c r="C2986"/>
      <c r="D2986"/>
      <c r="E2986"/>
      <c r="F2986" s="3"/>
    </row>
    <row r="2987" spans="2:6" x14ac:dyDescent="0.25">
      <c r="B2987"/>
      <c r="C2987"/>
      <c r="D2987"/>
      <c r="E2987"/>
      <c r="F2987" s="3"/>
    </row>
    <row r="2988" spans="2:6" x14ac:dyDescent="0.25">
      <c r="B2988"/>
      <c r="C2988"/>
      <c r="D2988"/>
      <c r="E2988"/>
      <c r="F2988" s="3"/>
    </row>
    <row r="2989" spans="2:6" x14ac:dyDescent="0.25">
      <c r="B2989"/>
      <c r="C2989"/>
      <c r="D2989"/>
      <c r="E2989"/>
      <c r="F2989" s="3"/>
    </row>
    <row r="2990" spans="2:6" x14ac:dyDescent="0.25">
      <c r="B2990"/>
      <c r="C2990"/>
      <c r="D2990"/>
      <c r="E2990"/>
      <c r="F2990" s="3"/>
    </row>
    <row r="2991" spans="2:6" x14ac:dyDescent="0.25">
      <c r="B2991"/>
      <c r="C2991"/>
      <c r="D2991"/>
      <c r="E2991"/>
      <c r="F2991" s="3"/>
    </row>
    <row r="2992" spans="2:6" x14ac:dyDescent="0.25">
      <c r="B2992"/>
      <c r="C2992"/>
      <c r="D2992"/>
      <c r="E2992"/>
      <c r="F2992" s="3"/>
    </row>
    <row r="2993" spans="2:6" x14ac:dyDescent="0.25">
      <c r="B2993"/>
      <c r="C2993"/>
      <c r="D2993"/>
      <c r="E2993"/>
      <c r="F2993" s="3"/>
    </row>
    <row r="2994" spans="2:6" x14ac:dyDescent="0.25">
      <c r="B2994"/>
      <c r="C2994"/>
      <c r="D2994"/>
      <c r="E2994"/>
      <c r="F2994" s="3"/>
    </row>
    <row r="2995" spans="2:6" x14ac:dyDescent="0.25">
      <c r="B2995"/>
      <c r="C2995"/>
      <c r="D2995"/>
      <c r="E2995"/>
      <c r="F2995" s="3"/>
    </row>
    <row r="2996" spans="2:6" x14ac:dyDescent="0.25">
      <c r="B2996"/>
      <c r="C2996"/>
      <c r="D2996"/>
      <c r="E2996"/>
      <c r="F2996" s="3"/>
    </row>
    <row r="2997" spans="2:6" x14ac:dyDescent="0.25">
      <c r="B2997"/>
      <c r="C2997"/>
      <c r="D2997"/>
      <c r="E2997"/>
      <c r="F2997" s="3"/>
    </row>
    <row r="2998" spans="2:6" x14ac:dyDescent="0.25">
      <c r="B2998"/>
      <c r="C2998"/>
      <c r="D2998"/>
      <c r="E2998"/>
      <c r="F2998" s="3"/>
    </row>
    <row r="2999" spans="2:6" x14ac:dyDescent="0.25">
      <c r="B2999"/>
      <c r="C2999"/>
      <c r="D2999"/>
      <c r="E2999"/>
      <c r="F2999" s="3"/>
    </row>
    <row r="3000" spans="2:6" x14ac:dyDescent="0.25">
      <c r="B3000"/>
      <c r="C3000"/>
      <c r="D3000"/>
      <c r="E3000"/>
      <c r="F3000" s="3"/>
    </row>
    <row r="3001" spans="2:6" x14ac:dyDescent="0.25">
      <c r="B3001"/>
      <c r="C3001"/>
      <c r="D3001"/>
      <c r="E3001"/>
      <c r="F3001" s="3"/>
    </row>
    <row r="3002" spans="2:6" x14ac:dyDescent="0.25">
      <c r="B3002"/>
      <c r="C3002"/>
      <c r="D3002"/>
      <c r="E3002"/>
      <c r="F3002" s="3"/>
    </row>
    <row r="3003" spans="2:6" x14ac:dyDescent="0.25">
      <c r="B3003"/>
      <c r="C3003"/>
      <c r="D3003"/>
      <c r="E3003"/>
      <c r="F3003" s="3"/>
    </row>
    <row r="3004" spans="2:6" x14ac:dyDescent="0.25">
      <c r="B3004"/>
      <c r="C3004"/>
      <c r="D3004"/>
      <c r="E3004"/>
      <c r="F3004" s="3"/>
    </row>
    <row r="3005" spans="2:6" x14ac:dyDescent="0.25">
      <c r="B3005"/>
      <c r="C3005"/>
      <c r="D3005"/>
      <c r="E3005"/>
      <c r="F3005" s="3"/>
    </row>
    <row r="3006" spans="2:6" x14ac:dyDescent="0.25">
      <c r="B3006"/>
      <c r="C3006"/>
      <c r="D3006"/>
      <c r="E3006"/>
      <c r="F3006" s="3"/>
    </row>
    <row r="3007" spans="2:6" x14ac:dyDescent="0.25">
      <c r="B3007"/>
      <c r="C3007"/>
      <c r="D3007"/>
      <c r="E3007"/>
      <c r="F3007" s="3"/>
    </row>
    <row r="3008" spans="2:6" x14ac:dyDescent="0.25">
      <c r="B3008"/>
      <c r="C3008"/>
      <c r="D3008"/>
      <c r="E3008"/>
      <c r="F3008" s="3"/>
    </row>
    <row r="3009" spans="2:6" x14ac:dyDescent="0.25">
      <c r="B3009"/>
      <c r="C3009"/>
      <c r="D3009"/>
      <c r="E3009"/>
      <c r="F3009" s="3"/>
    </row>
    <row r="3010" spans="2:6" x14ac:dyDescent="0.25">
      <c r="B3010"/>
      <c r="C3010"/>
      <c r="D3010"/>
      <c r="E3010"/>
      <c r="F3010" s="3"/>
    </row>
    <row r="3011" spans="2:6" x14ac:dyDescent="0.25">
      <c r="B3011"/>
      <c r="C3011"/>
      <c r="D3011"/>
      <c r="E3011"/>
      <c r="F3011" s="3"/>
    </row>
    <row r="3012" spans="2:6" x14ac:dyDescent="0.25">
      <c r="B3012"/>
      <c r="C3012"/>
      <c r="D3012"/>
      <c r="E3012"/>
      <c r="F3012" s="3"/>
    </row>
    <row r="3013" spans="2:6" x14ac:dyDescent="0.25">
      <c r="B3013"/>
      <c r="C3013"/>
      <c r="D3013"/>
      <c r="E3013"/>
      <c r="F3013" s="3"/>
    </row>
    <row r="3014" spans="2:6" x14ac:dyDescent="0.25">
      <c r="B3014"/>
      <c r="C3014"/>
      <c r="D3014"/>
      <c r="E3014"/>
      <c r="F3014" s="3"/>
    </row>
    <row r="3015" spans="2:6" x14ac:dyDescent="0.25">
      <c r="B3015"/>
      <c r="C3015"/>
      <c r="D3015"/>
      <c r="E3015"/>
      <c r="F3015" s="3"/>
    </row>
    <row r="3016" spans="2:6" x14ac:dyDescent="0.25">
      <c r="B3016"/>
      <c r="C3016"/>
      <c r="D3016"/>
      <c r="E3016"/>
      <c r="F3016" s="3"/>
    </row>
    <row r="3017" spans="2:6" x14ac:dyDescent="0.25">
      <c r="B3017"/>
      <c r="C3017"/>
      <c r="D3017"/>
      <c r="E3017"/>
      <c r="F3017" s="3"/>
    </row>
    <row r="3018" spans="2:6" x14ac:dyDescent="0.25">
      <c r="B3018"/>
      <c r="C3018"/>
      <c r="D3018"/>
      <c r="E3018"/>
      <c r="F3018" s="3"/>
    </row>
    <row r="3019" spans="2:6" x14ac:dyDescent="0.25">
      <c r="B3019"/>
      <c r="C3019"/>
      <c r="D3019"/>
      <c r="E3019"/>
      <c r="F3019" s="3"/>
    </row>
    <row r="3020" spans="2:6" x14ac:dyDescent="0.25">
      <c r="B3020"/>
      <c r="C3020"/>
      <c r="D3020"/>
      <c r="E3020"/>
      <c r="F3020" s="3"/>
    </row>
    <row r="3021" spans="2:6" x14ac:dyDescent="0.25">
      <c r="B3021"/>
      <c r="C3021"/>
      <c r="D3021"/>
      <c r="E3021"/>
      <c r="F3021" s="3"/>
    </row>
    <row r="3022" spans="2:6" x14ac:dyDescent="0.25">
      <c r="B3022"/>
      <c r="C3022"/>
      <c r="D3022"/>
      <c r="E3022"/>
      <c r="F3022" s="3"/>
    </row>
    <row r="3023" spans="2:6" x14ac:dyDescent="0.25">
      <c r="B3023"/>
      <c r="C3023"/>
      <c r="D3023"/>
      <c r="E3023"/>
      <c r="F3023" s="3"/>
    </row>
    <row r="3024" spans="2:6" x14ac:dyDescent="0.25">
      <c r="B3024"/>
      <c r="C3024"/>
      <c r="D3024"/>
      <c r="E3024"/>
      <c r="F3024" s="3"/>
    </row>
    <row r="3025" spans="2:6" x14ac:dyDescent="0.25">
      <c r="B3025"/>
      <c r="C3025"/>
      <c r="D3025"/>
      <c r="E3025"/>
      <c r="F3025" s="3"/>
    </row>
    <row r="3026" spans="2:6" x14ac:dyDescent="0.25">
      <c r="B3026"/>
      <c r="C3026"/>
      <c r="D3026"/>
      <c r="E3026"/>
      <c r="F3026" s="3"/>
    </row>
    <row r="3027" spans="2:6" x14ac:dyDescent="0.25">
      <c r="B3027"/>
      <c r="C3027"/>
      <c r="D3027"/>
      <c r="E3027"/>
      <c r="F3027" s="3"/>
    </row>
    <row r="3028" spans="2:6" x14ac:dyDescent="0.25">
      <c r="B3028"/>
      <c r="C3028"/>
      <c r="D3028"/>
      <c r="E3028"/>
      <c r="F3028" s="3"/>
    </row>
    <row r="3029" spans="2:6" x14ac:dyDescent="0.25">
      <c r="B3029"/>
      <c r="C3029"/>
      <c r="D3029"/>
      <c r="E3029"/>
      <c r="F3029" s="3"/>
    </row>
    <row r="3030" spans="2:6" x14ac:dyDescent="0.25">
      <c r="B3030"/>
      <c r="C3030"/>
      <c r="D3030"/>
      <c r="E3030"/>
      <c r="F3030" s="3"/>
    </row>
    <row r="3031" spans="2:6" x14ac:dyDescent="0.25">
      <c r="B3031"/>
      <c r="C3031"/>
      <c r="D3031"/>
      <c r="E3031"/>
      <c r="F3031" s="3"/>
    </row>
    <row r="3032" spans="2:6" x14ac:dyDescent="0.25">
      <c r="B3032"/>
      <c r="C3032"/>
      <c r="D3032"/>
      <c r="E3032"/>
      <c r="F3032" s="3"/>
    </row>
    <row r="3033" spans="2:6" x14ac:dyDescent="0.25">
      <c r="B3033"/>
      <c r="C3033"/>
      <c r="D3033"/>
      <c r="E3033"/>
      <c r="F3033" s="3"/>
    </row>
    <row r="3034" spans="2:6" x14ac:dyDescent="0.25">
      <c r="B3034"/>
      <c r="C3034"/>
      <c r="D3034"/>
      <c r="E3034"/>
      <c r="F3034" s="3"/>
    </row>
    <row r="3035" spans="2:6" x14ac:dyDescent="0.25">
      <c r="B3035"/>
      <c r="C3035"/>
      <c r="D3035"/>
      <c r="E3035"/>
      <c r="F3035" s="3"/>
    </row>
    <row r="3036" spans="2:6" x14ac:dyDescent="0.25">
      <c r="B3036"/>
      <c r="C3036"/>
      <c r="D3036"/>
      <c r="E3036"/>
      <c r="F3036" s="3"/>
    </row>
    <row r="3037" spans="2:6" x14ac:dyDescent="0.25">
      <c r="B3037"/>
      <c r="C3037"/>
      <c r="D3037"/>
      <c r="E3037"/>
      <c r="F3037" s="3"/>
    </row>
    <row r="3038" spans="2:6" x14ac:dyDescent="0.25">
      <c r="B3038"/>
      <c r="C3038"/>
      <c r="D3038"/>
      <c r="E3038"/>
      <c r="F3038" s="3"/>
    </row>
    <row r="3039" spans="2:6" x14ac:dyDescent="0.25">
      <c r="B3039"/>
      <c r="C3039"/>
      <c r="D3039"/>
      <c r="E3039"/>
      <c r="F3039" s="3"/>
    </row>
    <row r="3040" spans="2:6" x14ac:dyDescent="0.25">
      <c r="B3040"/>
      <c r="C3040"/>
      <c r="D3040"/>
      <c r="E3040"/>
      <c r="F3040" s="3"/>
    </row>
    <row r="3041" spans="2:6" x14ac:dyDescent="0.25">
      <c r="B3041"/>
      <c r="C3041"/>
      <c r="D3041"/>
      <c r="E3041"/>
      <c r="F3041" s="3"/>
    </row>
    <row r="3042" spans="2:6" x14ac:dyDescent="0.25">
      <c r="B3042"/>
      <c r="C3042"/>
      <c r="D3042"/>
      <c r="E3042"/>
      <c r="F3042" s="3"/>
    </row>
    <row r="3043" spans="2:6" x14ac:dyDescent="0.25">
      <c r="B3043"/>
      <c r="C3043"/>
      <c r="D3043"/>
      <c r="E3043"/>
      <c r="F3043" s="3"/>
    </row>
    <row r="3044" spans="2:6" x14ac:dyDescent="0.25">
      <c r="B3044"/>
      <c r="C3044"/>
      <c r="D3044"/>
      <c r="E3044"/>
      <c r="F3044" s="3"/>
    </row>
    <row r="3045" spans="2:6" x14ac:dyDescent="0.25">
      <c r="B3045"/>
      <c r="C3045"/>
      <c r="D3045"/>
      <c r="E3045"/>
      <c r="F3045" s="3"/>
    </row>
    <row r="3046" spans="2:6" x14ac:dyDescent="0.25">
      <c r="B3046"/>
      <c r="C3046"/>
      <c r="D3046"/>
      <c r="E3046"/>
      <c r="F3046" s="3"/>
    </row>
    <row r="3047" spans="2:6" x14ac:dyDescent="0.25">
      <c r="B3047"/>
      <c r="C3047"/>
      <c r="D3047"/>
      <c r="E3047"/>
      <c r="F3047" s="3"/>
    </row>
    <row r="3048" spans="2:6" x14ac:dyDescent="0.25">
      <c r="B3048"/>
      <c r="C3048"/>
      <c r="D3048"/>
      <c r="E3048"/>
      <c r="F3048" s="3"/>
    </row>
    <row r="3049" spans="2:6" x14ac:dyDescent="0.25">
      <c r="B3049"/>
      <c r="C3049"/>
      <c r="D3049"/>
      <c r="E3049"/>
      <c r="F3049" s="3"/>
    </row>
    <row r="3050" spans="2:6" x14ac:dyDescent="0.25">
      <c r="B3050"/>
      <c r="C3050"/>
      <c r="D3050"/>
      <c r="E3050"/>
      <c r="F3050" s="3"/>
    </row>
    <row r="3051" spans="2:6" x14ac:dyDescent="0.25">
      <c r="B3051"/>
      <c r="C3051"/>
      <c r="D3051"/>
      <c r="E3051"/>
      <c r="F3051" s="3"/>
    </row>
    <row r="3052" spans="2:6" x14ac:dyDescent="0.25">
      <c r="B3052"/>
      <c r="C3052"/>
      <c r="D3052"/>
      <c r="E3052"/>
      <c r="F3052" s="3"/>
    </row>
    <row r="3053" spans="2:6" x14ac:dyDescent="0.25">
      <c r="B3053"/>
      <c r="C3053"/>
      <c r="D3053"/>
      <c r="E3053"/>
      <c r="F3053" s="3"/>
    </row>
    <row r="3054" spans="2:6" x14ac:dyDescent="0.25">
      <c r="B3054"/>
      <c r="C3054"/>
      <c r="D3054"/>
      <c r="E3054"/>
      <c r="F3054" s="3"/>
    </row>
    <row r="3055" spans="2:6" x14ac:dyDescent="0.25">
      <c r="B3055"/>
      <c r="C3055"/>
      <c r="D3055"/>
      <c r="E3055"/>
      <c r="F3055" s="3"/>
    </row>
    <row r="3056" spans="2:6" x14ac:dyDescent="0.25">
      <c r="B3056"/>
      <c r="C3056"/>
      <c r="D3056"/>
      <c r="E3056"/>
      <c r="F3056" s="3"/>
    </row>
    <row r="3057" spans="2:6" x14ac:dyDescent="0.25">
      <c r="B3057"/>
      <c r="C3057"/>
      <c r="D3057"/>
      <c r="E3057"/>
      <c r="F3057" s="3"/>
    </row>
    <row r="3058" spans="2:6" x14ac:dyDescent="0.25">
      <c r="B3058"/>
      <c r="C3058"/>
      <c r="D3058"/>
      <c r="E3058"/>
      <c r="F3058" s="3"/>
    </row>
    <row r="3059" spans="2:6" x14ac:dyDescent="0.25">
      <c r="B3059"/>
      <c r="C3059"/>
      <c r="D3059"/>
      <c r="E3059"/>
      <c r="F3059" s="3"/>
    </row>
    <row r="3060" spans="2:6" x14ac:dyDescent="0.25">
      <c r="B3060"/>
      <c r="C3060"/>
      <c r="D3060"/>
      <c r="E3060"/>
      <c r="F3060" s="3"/>
    </row>
    <row r="3061" spans="2:6" x14ac:dyDescent="0.25">
      <c r="B3061"/>
      <c r="C3061"/>
      <c r="D3061"/>
      <c r="E3061"/>
      <c r="F3061" s="3"/>
    </row>
    <row r="3062" spans="2:6" x14ac:dyDescent="0.25">
      <c r="B3062"/>
      <c r="C3062"/>
      <c r="D3062"/>
      <c r="E3062"/>
      <c r="F3062" s="3"/>
    </row>
    <row r="3063" spans="2:6" x14ac:dyDescent="0.25">
      <c r="B3063"/>
      <c r="C3063"/>
      <c r="D3063"/>
      <c r="E3063"/>
      <c r="F3063" s="3"/>
    </row>
    <row r="3064" spans="2:6" x14ac:dyDescent="0.25">
      <c r="B3064"/>
      <c r="C3064"/>
      <c r="D3064"/>
      <c r="E3064"/>
      <c r="F3064" s="3"/>
    </row>
    <row r="3065" spans="2:6" x14ac:dyDescent="0.25">
      <c r="B3065"/>
      <c r="C3065"/>
      <c r="D3065"/>
      <c r="E3065"/>
      <c r="F3065" s="3"/>
    </row>
    <row r="3066" spans="2:6" x14ac:dyDescent="0.25">
      <c r="B3066"/>
      <c r="C3066"/>
      <c r="D3066"/>
      <c r="E3066"/>
      <c r="F3066" s="3"/>
    </row>
    <row r="3067" spans="2:6" x14ac:dyDescent="0.25">
      <c r="B3067"/>
      <c r="C3067"/>
      <c r="D3067"/>
      <c r="E3067"/>
      <c r="F3067" s="3"/>
    </row>
    <row r="3068" spans="2:6" x14ac:dyDescent="0.25">
      <c r="B3068"/>
      <c r="C3068"/>
      <c r="D3068"/>
      <c r="E3068"/>
      <c r="F3068" s="3"/>
    </row>
    <row r="3069" spans="2:6" x14ac:dyDescent="0.25">
      <c r="B3069"/>
      <c r="C3069"/>
      <c r="D3069"/>
      <c r="E3069"/>
      <c r="F3069" s="3"/>
    </row>
    <row r="3070" spans="2:6" x14ac:dyDescent="0.25">
      <c r="B3070"/>
      <c r="C3070"/>
      <c r="D3070"/>
      <c r="E3070"/>
      <c r="F3070" s="3"/>
    </row>
    <row r="3071" spans="2:6" x14ac:dyDescent="0.25">
      <c r="B3071"/>
      <c r="C3071"/>
      <c r="D3071"/>
      <c r="E3071"/>
      <c r="F3071" s="3"/>
    </row>
    <row r="3072" spans="2:6" x14ac:dyDescent="0.25">
      <c r="B3072"/>
      <c r="C3072"/>
      <c r="D3072"/>
      <c r="E3072"/>
      <c r="F3072" s="3"/>
    </row>
    <row r="3073" spans="2:6" x14ac:dyDescent="0.25">
      <c r="B3073"/>
      <c r="C3073"/>
      <c r="D3073"/>
      <c r="E3073"/>
      <c r="F3073" s="3"/>
    </row>
    <row r="3074" spans="2:6" x14ac:dyDescent="0.25">
      <c r="B3074"/>
      <c r="C3074"/>
      <c r="D3074"/>
      <c r="E3074"/>
      <c r="F3074" s="3"/>
    </row>
    <row r="3075" spans="2:6" x14ac:dyDescent="0.25">
      <c r="B3075"/>
      <c r="C3075"/>
      <c r="D3075"/>
      <c r="E3075"/>
      <c r="F3075" s="3"/>
    </row>
    <row r="3076" spans="2:6" x14ac:dyDescent="0.25">
      <c r="B3076"/>
      <c r="C3076"/>
      <c r="D3076"/>
      <c r="E3076"/>
      <c r="F3076" s="3"/>
    </row>
    <row r="3077" spans="2:6" x14ac:dyDescent="0.25">
      <c r="B3077"/>
      <c r="C3077"/>
      <c r="D3077"/>
      <c r="E3077"/>
      <c r="F3077" s="3"/>
    </row>
    <row r="3078" spans="2:6" x14ac:dyDescent="0.25">
      <c r="B3078"/>
      <c r="C3078"/>
      <c r="D3078"/>
      <c r="E3078"/>
      <c r="F3078" s="3"/>
    </row>
    <row r="3079" spans="2:6" x14ac:dyDescent="0.25">
      <c r="B3079"/>
      <c r="C3079"/>
      <c r="D3079"/>
      <c r="E3079"/>
      <c r="F3079" s="3"/>
    </row>
    <row r="3080" spans="2:6" x14ac:dyDescent="0.25">
      <c r="B3080"/>
      <c r="C3080"/>
      <c r="D3080"/>
      <c r="E3080"/>
      <c r="F3080" s="3"/>
    </row>
    <row r="3081" spans="2:6" x14ac:dyDescent="0.25">
      <c r="B3081"/>
      <c r="C3081"/>
      <c r="D3081"/>
      <c r="E3081"/>
      <c r="F3081" s="3"/>
    </row>
    <row r="3082" spans="2:6" x14ac:dyDescent="0.25">
      <c r="B3082"/>
      <c r="C3082"/>
      <c r="D3082"/>
      <c r="E3082"/>
      <c r="F3082" s="3"/>
    </row>
    <row r="3083" spans="2:6" x14ac:dyDescent="0.25">
      <c r="B3083"/>
      <c r="C3083"/>
      <c r="D3083"/>
      <c r="E3083"/>
      <c r="F3083" s="3"/>
    </row>
    <row r="3084" spans="2:6" x14ac:dyDescent="0.25">
      <c r="B3084"/>
      <c r="C3084"/>
      <c r="D3084"/>
      <c r="E3084"/>
      <c r="F3084" s="3"/>
    </row>
    <row r="3085" spans="2:6" x14ac:dyDescent="0.25">
      <c r="B3085"/>
      <c r="C3085"/>
      <c r="D3085"/>
      <c r="E3085"/>
      <c r="F3085" s="3"/>
    </row>
    <row r="3086" spans="2:6" x14ac:dyDescent="0.25">
      <c r="B3086"/>
      <c r="C3086"/>
      <c r="D3086"/>
      <c r="E3086"/>
      <c r="F3086" s="3"/>
    </row>
    <row r="3087" spans="2:6" x14ac:dyDescent="0.25">
      <c r="B3087"/>
      <c r="C3087"/>
      <c r="D3087"/>
      <c r="E3087"/>
      <c r="F3087" s="3"/>
    </row>
    <row r="3088" spans="2:6" x14ac:dyDescent="0.25">
      <c r="B3088"/>
      <c r="C3088"/>
      <c r="D3088"/>
      <c r="E3088"/>
      <c r="F3088" s="3"/>
    </row>
    <row r="3089" spans="2:6" x14ac:dyDescent="0.25">
      <c r="B3089"/>
      <c r="C3089"/>
      <c r="D3089"/>
      <c r="E3089"/>
      <c r="F3089" s="3"/>
    </row>
    <row r="3090" spans="2:6" x14ac:dyDescent="0.25">
      <c r="B3090"/>
      <c r="C3090"/>
      <c r="D3090"/>
      <c r="E3090"/>
      <c r="F3090" s="3"/>
    </row>
    <row r="3091" spans="2:6" x14ac:dyDescent="0.25">
      <c r="B3091"/>
      <c r="C3091"/>
      <c r="D3091"/>
      <c r="E3091"/>
      <c r="F3091" s="3"/>
    </row>
    <row r="3092" spans="2:6" x14ac:dyDescent="0.25">
      <c r="B3092"/>
      <c r="C3092"/>
      <c r="D3092"/>
      <c r="E3092"/>
      <c r="F3092" s="3"/>
    </row>
    <row r="3093" spans="2:6" x14ac:dyDescent="0.25">
      <c r="B3093"/>
      <c r="C3093"/>
      <c r="D3093"/>
      <c r="E3093"/>
      <c r="F3093" s="3"/>
    </row>
    <row r="3094" spans="2:6" x14ac:dyDescent="0.25">
      <c r="B3094"/>
      <c r="C3094"/>
      <c r="D3094"/>
      <c r="E3094"/>
      <c r="F3094" s="3"/>
    </row>
    <row r="3095" spans="2:6" x14ac:dyDescent="0.25">
      <c r="B3095"/>
      <c r="C3095"/>
      <c r="D3095"/>
      <c r="E3095"/>
      <c r="F3095" s="3"/>
    </row>
    <row r="3096" spans="2:6" x14ac:dyDescent="0.25">
      <c r="B3096"/>
      <c r="C3096"/>
      <c r="D3096"/>
      <c r="E3096"/>
      <c r="F3096" s="3"/>
    </row>
    <row r="3097" spans="2:6" x14ac:dyDescent="0.25">
      <c r="B3097"/>
      <c r="C3097"/>
      <c r="D3097"/>
      <c r="E3097"/>
      <c r="F3097" s="3"/>
    </row>
    <row r="3098" spans="2:6" x14ac:dyDescent="0.25">
      <c r="B3098"/>
      <c r="C3098"/>
      <c r="D3098"/>
      <c r="E3098"/>
      <c r="F3098" s="3"/>
    </row>
    <row r="3099" spans="2:6" x14ac:dyDescent="0.25">
      <c r="B3099"/>
      <c r="C3099"/>
      <c r="D3099"/>
      <c r="E3099"/>
      <c r="F3099" s="3"/>
    </row>
    <row r="3100" spans="2:6" x14ac:dyDescent="0.25">
      <c r="B3100"/>
      <c r="C3100"/>
      <c r="D3100"/>
      <c r="E3100"/>
      <c r="F3100" s="3"/>
    </row>
    <row r="3101" spans="2:6" x14ac:dyDescent="0.25">
      <c r="B3101"/>
      <c r="C3101"/>
      <c r="D3101"/>
      <c r="E3101"/>
      <c r="F3101" s="3"/>
    </row>
    <row r="3102" spans="2:6" x14ac:dyDescent="0.25">
      <c r="B3102"/>
      <c r="C3102"/>
      <c r="D3102"/>
      <c r="E3102"/>
      <c r="F3102" s="3"/>
    </row>
    <row r="3103" spans="2:6" x14ac:dyDescent="0.25">
      <c r="B3103"/>
      <c r="C3103"/>
      <c r="D3103"/>
      <c r="E3103"/>
      <c r="F3103" s="3"/>
    </row>
    <row r="3104" spans="2:6" x14ac:dyDescent="0.25">
      <c r="B3104"/>
      <c r="C3104"/>
      <c r="D3104"/>
      <c r="E3104"/>
      <c r="F3104" s="3"/>
    </row>
    <row r="3105" spans="2:6" x14ac:dyDescent="0.25">
      <c r="B3105"/>
      <c r="C3105"/>
      <c r="D3105"/>
      <c r="E3105"/>
      <c r="F3105" s="3"/>
    </row>
    <row r="3106" spans="2:6" x14ac:dyDescent="0.25">
      <c r="B3106"/>
      <c r="C3106"/>
      <c r="D3106"/>
      <c r="E3106"/>
      <c r="F3106" s="3"/>
    </row>
    <row r="3107" spans="2:6" x14ac:dyDescent="0.25">
      <c r="B3107"/>
      <c r="C3107"/>
      <c r="D3107"/>
      <c r="E3107"/>
      <c r="F3107" s="3"/>
    </row>
    <row r="3108" spans="2:6" x14ac:dyDescent="0.25">
      <c r="B3108"/>
      <c r="C3108"/>
      <c r="D3108"/>
      <c r="E3108"/>
      <c r="F3108" s="3"/>
    </row>
    <row r="3109" spans="2:6" x14ac:dyDescent="0.25">
      <c r="B3109"/>
      <c r="C3109"/>
      <c r="D3109"/>
      <c r="E3109"/>
      <c r="F3109" s="3"/>
    </row>
    <row r="3110" spans="2:6" x14ac:dyDescent="0.25">
      <c r="B3110"/>
      <c r="C3110"/>
      <c r="D3110"/>
      <c r="E3110"/>
      <c r="F3110" s="3"/>
    </row>
    <row r="3111" spans="2:6" x14ac:dyDescent="0.25">
      <c r="B3111"/>
      <c r="C3111"/>
      <c r="D3111"/>
      <c r="E3111"/>
      <c r="F3111" s="3"/>
    </row>
    <row r="3112" spans="2:6" x14ac:dyDescent="0.25">
      <c r="B3112"/>
      <c r="C3112"/>
      <c r="D3112"/>
      <c r="E3112"/>
      <c r="F3112" s="3"/>
    </row>
    <row r="3113" spans="2:6" x14ac:dyDescent="0.25">
      <c r="B3113"/>
      <c r="C3113"/>
      <c r="D3113"/>
      <c r="E3113"/>
      <c r="F3113" s="3"/>
    </row>
    <row r="3114" spans="2:6" x14ac:dyDescent="0.25">
      <c r="B3114"/>
      <c r="C3114"/>
      <c r="D3114"/>
      <c r="E3114"/>
      <c r="F3114" s="3"/>
    </row>
    <row r="3115" spans="2:6" x14ac:dyDescent="0.25">
      <c r="B3115"/>
      <c r="C3115"/>
      <c r="D3115"/>
      <c r="E3115"/>
      <c r="F3115" s="3"/>
    </row>
    <row r="3116" spans="2:6" x14ac:dyDescent="0.25">
      <c r="B3116"/>
      <c r="C3116"/>
      <c r="D3116"/>
      <c r="E3116"/>
      <c r="F3116" s="3"/>
    </row>
    <row r="3117" spans="2:6" x14ac:dyDescent="0.25">
      <c r="B3117"/>
      <c r="C3117"/>
      <c r="D3117"/>
      <c r="E3117"/>
      <c r="F3117" s="3"/>
    </row>
    <row r="3118" spans="2:6" x14ac:dyDescent="0.25">
      <c r="B3118"/>
      <c r="C3118"/>
      <c r="D3118"/>
      <c r="E3118"/>
      <c r="F3118" s="3"/>
    </row>
    <row r="3119" spans="2:6" x14ac:dyDescent="0.25">
      <c r="B3119"/>
      <c r="C3119"/>
      <c r="D3119"/>
      <c r="E3119"/>
      <c r="F3119" s="3"/>
    </row>
    <row r="3120" spans="2:6" x14ac:dyDescent="0.25">
      <c r="B3120"/>
      <c r="C3120"/>
      <c r="D3120"/>
      <c r="E3120"/>
      <c r="F3120" s="3"/>
    </row>
    <row r="3121" spans="2:6" x14ac:dyDescent="0.25">
      <c r="B3121"/>
      <c r="C3121"/>
      <c r="D3121"/>
      <c r="E3121"/>
      <c r="F3121" s="3"/>
    </row>
    <row r="3122" spans="2:6" x14ac:dyDescent="0.25">
      <c r="B3122"/>
      <c r="C3122"/>
      <c r="D3122"/>
      <c r="E3122"/>
      <c r="F3122" s="3"/>
    </row>
    <row r="3123" spans="2:6" x14ac:dyDescent="0.25">
      <c r="B3123"/>
      <c r="C3123"/>
      <c r="D3123"/>
      <c r="E3123"/>
      <c r="F3123" s="3"/>
    </row>
    <row r="3124" spans="2:6" x14ac:dyDescent="0.25">
      <c r="B3124"/>
      <c r="C3124"/>
      <c r="D3124"/>
      <c r="E3124"/>
      <c r="F3124" s="3"/>
    </row>
    <row r="3125" spans="2:6" x14ac:dyDescent="0.25">
      <c r="B3125"/>
      <c r="C3125"/>
      <c r="D3125"/>
      <c r="E3125"/>
      <c r="F3125" s="3"/>
    </row>
    <row r="3126" spans="2:6" x14ac:dyDescent="0.25">
      <c r="B3126"/>
      <c r="C3126"/>
      <c r="D3126"/>
      <c r="E3126"/>
      <c r="F3126" s="3"/>
    </row>
    <row r="3127" spans="2:6" x14ac:dyDescent="0.25">
      <c r="B3127"/>
      <c r="C3127"/>
      <c r="D3127"/>
      <c r="E3127"/>
      <c r="F3127" s="3"/>
    </row>
    <row r="3128" spans="2:6" x14ac:dyDescent="0.25">
      <c r="B3128"/>
      <c r="C3128"/>
      <c r="D3128"/>
      <c r="E3128"/>
      <c r="F3128" s="3"/>
    </row>
    <row r="3129" spans="2:6" x14ac:dyDescent="0.25">
      <c r="B3129"/>
      <c r="C3129"/>
      <c r="D3129"/>
      <c r="E3129"/>
      <c r="F3129" s="3"/>
    </row>
    <row r="3130" spans="2:6" x14ac:dyDescent="0.25">
      <c r="B3130"/>
      <c r="C3130"/>
      <c r="D3130"/>
      <c r="E3130"/>
      <c r="F3130" s="3"/>
    </row>
    <row r="3131" spans="2:6" x14ac:dyDescent="0.25">
      <c r="B3131"/>
      <c r="C3131"/>
      <c r="D3131"/>
      <c r="E3131"/>
      <c r="F3131" s="3"/>
    </row>
    <row r="3132" spans="2:6" x14ac:dyDescent="0.25">
      <c r="B3132"/>
      <c r="C3132"/>
      <c r="D3132"/>
      <c r="E3132"/>
      <c r="F3132" s="3"/>
    </row>
    <row r="3133" spans="2:6" x14ac:dyDescent="0.25">
      <c r="B3133"/>
      <c r="C3133"/>
      <c r="D3133"/>
      <c r="E3133"/>
      <c r="F3133" s="3"/>
    </row>
    <row r="3134" spans="2:6" x14ac:dyDescent="0.25">
      <c r="B3134"/>
      <c r="C3134"/>
      <c r="D3134"/>
      <c r="E3134"/>
      <c r="F3134" s="3"/>
    </row>
    <row r="3135" spans="2:6" x14ac:dyDescent="0.25">
      <c r="B3135"/>
      <c r="C3135"/>
      <c r="D3135"/>
      <c r="E3135"/>
      <c r="F3135" s="3"/>
    </row>
    <row r="3136" spans="2:6" x14ac:dyDescent="0.25">
      <c r="B3136"/>
      <c r="C3136"/>
      <c r="D3136"/>
      <c r="E3136"/>
      <c r="F3136" s="3"/>
    </row>
    <row r="3137" spans="2:6" x14ac:dyDescent="0.25">
      <c r="B3137"/>
      <c r="C3137"/>
      <c r="D3137"/>
      <c r="E3137"/>
      <c r="F3137" s="3"/>
    </row>
    <row r="3138" spans="2:6" x14ac:dyDescent="0.25">
      <c r="B3138"/>
      <c r="C3138"/>
      <c r="D3138"/>
      <c r="E3138"/>
      <c r="F3138" s="3"/>
    </row>
    <row r="3139" spans="2:6" x14ac:dyDescent="0.25">
      <c r="B3139"/>
      <c r="C3139"/>
      <c r="D3139"/>
      <c r="E3139"/>
      <c r="F3139" s="3"/>
    </row>
    <row r="3140" spans="2:6" x14ac:dyDescent="0.25">
      <c r="B3140"/>
      <c r="C3140"/>
      <c r="D3140"/>
      <c r="E3140"/>
      <c r="F3140" s="3"/>
    </row>
    <row r="3141" spans="2:6" x14ac:dyDescent="0.25">
      <c r="B3141"/>
      <c r="C3141"/>
      <c r="D3141"/>
      <c r="E3141"/>
      <c r="F3141" s="3"/>
    </row>
    <row r="3142" spans="2:6" x14ac:dyDescent="0.25">
      <c r="B3142"/>
      <c r="C3142"/>
      <c r="D3142"/>
      <c r="E3142"/>
      <c r="F3142" s="3"/>
    </row>
    <row r="3143" spans="2:6" x14ac:dyDescent="0.25">
      <c r="B3143"/>
      <c r="C3143"/>
      <c r="D3143"/>
      <c r="E3143"/>
      <c r="F3143" s="3"/>
    </row>
    <row r="3144" spans="2:6" x14ac:dyDescent="0.25">
      <c r="B3144"/>
      <c r="C3144"/>
      <c r="D3144"/>
      <c r="E3144"/>
      <c r="F3144" s="3"/>
    </row>
    <row r="3145" spans="2:6" x14ac:dyDescent="0.25">
      <c r="B3145"/>
      <c r="C3145"/>
      <c r="D3145"/>
      <c r="E3145"/>
      <c r="F3145" s="3"/>
    </row>
    <row r="3146" spans="2:6" x14ac:dyDescent="0.25">
      <c r="B3146"/>
      <c r="C3146"/>
      <c r="D3146"/>
      <c r="E3146"/>
      <c r="F3146" s="3"/>
    </row>
    <row r="3147" spans="2:6" x14ac:dyDescent="0.25">
      <c r="B3147"/>
      <c r="C3147"/>
      <c r="D3147"/>
      <c r="E3147"/>
      <c r="F3147" s="3"/>
    </row>
    <row r="3148" spans="2:6" x14ac:dyDescent="0.25">
      <c r="B3148"/>
      <c r="C3148"/>
      <c r="D3148"/>
      <c r="E3148"/>
      <c r="F3148" s="3"/>
    </row>
    <row r="3149" spans="2:6" x14ac:dyDescent="0.25">
      <c r="B3149"/>
      <c r="C3149"/>
      <c r="D3149"/>
      <c r="E3149"/>
      <c r="F3149" s="3"/>
    </row>
    <row r="3150" spans="2:6" x14ac:dyDescent="0.25">
      <c r="B3150"/>
      <c r="C3150"/>
      <c r="D3150"/>
      <c r="E3150"/>
      <c r="F3150" s="3"/>
    </row>
    <row r="3151" spans="2:6" x14ac:dyDescent="0.25">
      <c r="B3151"/>
      <c r="C3151"/>
      <c r="D3151"/>
      <c r="E3151"/>
      <c r="F3151" s="3"/>
    </row>
    <row r="3152" spans="2:6" x14ac:dyDescent="0.25">
      <c r="B3152"/>
      <c r="C3152"/>
      <c r="D3152"/>
      <c r="E3152"/>
      <c r="F3152" s="3"/>
    </row>
    <row r="3153" spans="2:6" x14ac:dyDescent="0.25">
      <c r="B3153"/>
      <c r="C3153"/>
      <c r="D3153"/>
      <c r="E3153"/>
      <c r="F3153" s="3"/>
    </row>
    <row r="3154" spans="2:6" x14ac:dyDescent="0.25">
      <c r="B3154"/>
      <c r="C3154"/>
      <c r="D3154"/>
      <c r="E3154"/>
      <c r="F3154" s="3"/>
    </row>
    <row r="3155" spans="2:6" x14ac:dyDescent="0.25">
      <c r="B3155"/>
      <c r="C3155"/>
      <c r="D3155"/>
      <c r="E3155"/>
      <c r="F3155" s="3"/>
    </row>
    <row r="3156" spans="2:6" x14ac:dyDescent="0.25">
      <c r="B3156"/>
      <c r="C3156"/>
      <c r="D3156"/>
      <c r="E3156"/>
      <c r="F3156" s="3"/>
    </row>
    <row r="3157" spans="2:6" x14ac:dyDescent="0.25">
      <c r="B3157"/>
      <c r="C3157"/>
      <c r="D3157"/>
      <c r="E3157"/>
      <c r="F3157" s="3"/>
    </row>
    <row r="3158" spans="2:6" x14ac:dyDescent="0.25">
      <c r="B3158"/>
      <c r="C3158"/>
      <c r="D3158"/>
      <c r="E3158"/>
      <c r="F3158" s="3"/>
    </row>
    <row r="3159" spans="2:6" x14ac:dyDescent="0.25">
      <c r="B3159"/>
      <c r="C3159"/>
      <c r="D3159"/>
      <c r="E3159"/>
      <c r="F3159" s="3"/>
    </row>
    <row r="3160" spans="2:6" x14ac:dyDescent="0.25">
      <c r="B3160"/>
      <c r="C3160"/>
      <c r="D3160"/>
      <c r="E3160"/>
      <c r="F3160" s="3"/>
    </row>
    <row r="3161" spans="2:6" x14ac:dyDescent="0.25">
      <c r="B3161"/>
      <c r="C3161"/>
      <c r="D3161"/>
      <c r="E3161"/>
      <c r="F3161" s="3"/>
    </row>
    <row r="3162" spans="2:6" x14ac:dyDescent="0.25">
      <c r="B3162"/>
      <c r="C3162"/>
      <c r="D3162"/>
      <c r="E3162"/>
      <c r="F3162" s="3"/>
    </row>
    <row r="3163" spans="2:6" x14ac:dyDescent="0.25">
      <c r="B3163"/>
      <c r="C3163"/>
      <c r="D3163"/>
      <c r="E3163"/>
      <c r="F3163" s="3"/>
    </row>
    <row r="3164" spans="2:6" x14ac:dyDescent="0.25">
      <c r="B3164"/>
      <c r="C3164"/>
      <c r="D3164"/>
      <c r="E3164"/>
      <c r="F3164" s="3"/>
    </row>
    <row r="3165" spans="2:6" x14ac:dyDescent="0.25">
      <c r="B3165"/>
      <c r="C3165"/>
      <c r="D3165"/>
      <c r="E3165"/>
      <c r="F3165" s="3"/>
    </row>
    <row r="3166" spans="2:6" x14ac:dyDescent="0.25">
      <c r="B3166"/>
      <c r="C3166"/>
      <c r="D3166"/>
      <c r="E3166"/>
      <c r="F3166" s="3"/>
    </row>
    <row r="3167" spans="2:6" x14ac:dyDescent="0.25">
      <c r="B3167"/>
      <c r="C3167"/>
      <c r="D3167"/>
      <c r="E3167"/>
      <c r="F3167" s="3"/>
    </row>
    <row r="3168" spans="2:6" x14ac:dyDescent="0.25">
      <c r="B3168"/>
      <c r="C3168"/>
      <c r="D3168"/>
      <c r="E3168"/>
      <c r="F3168" s="3"/>
    </row>
    <row r="3169" spans="2:6" x14ac:dyDescent="0.25">
      <c r="B3169"/>
      <c r="C3169"/>
      <c r="D3169"/>
      <c r="E3169"/>
      <c r="F3169" s="3"/>
    </row>
    <row r="3170" spans="2:6" x14ac:dyDescent="0.25">
      <c r="B3170"/>
      <c r="C3170"/>
      <c r="D3170"/>
      <c r="E3170"/>
      <c r="F3170" s="3"/>
    </row>
    <row r="3171" spans="2:6" x14ac:dyDescent="0.25">
      <c r="B3171"/>
      <c r="C3171"/>
      <c r="D3171"/>
      <c r="E3171"/>
      <c r="F3171" s="3"/>
    </row>
    <row r="3172" spans="2:6" x14ac:dyDescent="0.25">
      <c r="B3172"/>
      <c r="C3172"/>
      <c r="D3172"/>
      <c r="E3172"/>
      <c r="F3172" s="3"/>
    </row>
    <row r="3173" spans="2:6" x14ac:dyDescent="0.25">
      <c r="B3173"/>
      <c r="C3173"/>
      <c r="D3173"/>
      <c r="E3173"/>
      <c r="F3173" s="3"/>
    </row>
    <row r="3174" spans="2:6" x14ac:dyDescent="0.25">
      <c r="B3174"/>
      <c r="C3174"/>
      <c r="D3174"/>
      <c r="E3174"/>
      <c r="F3174" s="3"/>
    </row>
    <row r="3175" spans="2:6" x14ac:dyDescent="0.25">
      <c r="B3175"/>
      <c r="C3175"/>
      <c r="D3175"/>
      <c r="E3175"/>
      <c r="F3175" s="3"/>
    </row>
    <row r="3176" spans="2:6" x14ac:dyDescent="0.25">
      <c r="B3176"/>
      <c r="C3176"/>
      <c r="D3176"/>
      <c r="E3176"/>
      <c r="F3176" s="3"/>
    </row>
    <row r="3177" spans="2:6" x14ac:dyDescent="0.25">
      <c r="B3177"/>
      <c r="C3177"/>
      <c r="D3177"/>
      <c r="E3177"/>
      <c r="F3177" s="3"/>
    </row>
    <row r="3178" spans="2:6" x14ac:dyDescent="0.25">
      <c r="B3178"/>
      <c r="C3178"/>
      <c r="D3178"/>
      <c r="E3178"/>
      <c r="F3178" s="3"/>
    </row>
    <row r="3179" spans="2:6" x14ac:dyDescent="0.25">
      <c r="B3179"/>
      <c r="C3179"/>
      <c r="D3179"/>
      <c r="E3179"/>
      <c r="F3179" s="3"/>
    </row>
    <row r="3180" spans="2:6" x14ac:dyDescent="0.25">
      <c r="B3180"/>
      <c r="C3180"/>
      <c r="D3180"/>
      <c r="E3180"/>
      <c r="F3180" s="3"/>
    </row>
    <row r="3181" spans="2:6" x14ac:dyDescent="0.25">
      <c r="B3181"/>
      <c r="C3181"/>
      <c r="D3181"/>
      <c r="E3181"/>
      <c r="F3181" s="3"/>
    </row>
    <row r="3182" spans="2:6" x14ac:dyDescent="0.25">
      <c r="B3182"/>
      <c r="C3182"/>
      <c r="D3182"/>
      <c r="E3182"/>
      <c r="F3182" s="3"/>
    </row>
    <row r="3183" spans="2:6" x14ac:dyDescent="0.25">
      <c r="B3183"/>
      <c r="C3183"/>
      <c r="D3183"/>
      <c r="E3183"/>
      <c r="F3183" s="3"/>
    </row>
    <row r="3184" spans="2:6" x14ac:dyDescent="0.25">
      <c r="B3184"/>
      <c r="C3184"/>
      <c r="D3184"/>
      <c r="E3184"/>
      <c r="F3184" s="3"/>
    </row>
    <row r="3185" spans="2:6" x14ac:dyDescent="0.25">
      <c r="B3185"/>
      <c r="C3185"/>
      <c r="D3185"/>
      <c r="E3185"/>
      <c r="F3185" s="3"/>
    </row>
    <row r="3186" spans="2:6" x14ac:dyDescent="0.25">
      <c r="B3186"/>
      <c r="C3186"/>
      <c r="D3186"/>
      <c r="E3186"/>
      <c r="F3186" s="3"/>
    </row>
    <row r="3187" spans="2:6" x14ac:dyDescent="0.25">
      <c r="B3187"/>
      <c r="C3187"/>
      <c r="D3187"/>
      <c r="E3187"/>
      <c r="F3187" s="3"/>
    </row>
    <row r="3188" spans="2:6" x14ac:dyDescent="0.25">
      <c r="B3188"/>
      <c r="C3188"/>
      <c r="D3188"/>
      <c r="E3188"/>
      <c r="F3188" s="3"/>
    </row>
    <row r="3189" spans="2:6" x14ac:dyDescent="0.25">
      <c r="B3189"/>
      <c r="C3189"/>
      <c r="D3189"/>
      <c r="E3189"/>
      <c r="F3189" s="3"/>
    </row>
    <row r="3190" spans="2:6" x14ac:dyDescent="0.25">
      <c r="B3190"/>
      <c r="C3190"/>
      <c r="D3190"/>
      <c r="E3190"/>
      <c r="F3190" s="3"/>
    </row>
    <row r="3191" spans="2:6" x14ac:dyDescent="0.25">
      <c r="B3191"/>
      <c r="C3191"/>
      <c r="D3191"/>
      <c r="E3191"/>
      <c r="F3191" s="3"/>
    </row>
    <row r="3192" spans="2:6" x14ac:dyDescent="0.25">
      <c r="B3192"/>
      <c r="C3192"/>
      <c r="D3192"/>
      <c r="E3192"/>
      <c r="F3192" s="3"/>
    </row>
    <row r="3193" spans="2:6" x14ac:dyDescent="0.25">
      <c r="B3193"/>
      <c r="C3193"/>
      <c r="D3193"/>
      <c r="E3193"/>
      <c r="F3193" s="3"/>
    </row>
    <row r="3194" spans="2:6" x14ac:dyDescent="0.25">
      <c r="B3194"/>
      <c r="C3194"/>
      <c r="D3194"/>
      <c r="E3194"/>
      <c r="F3194" s="3"/>
    </row>
    <row r="3195" spans="2:6" x14ac:dyDescent="0.25">
      <c r="B3195"/>
      <c r="C3195"/>
      <c r="D3195"/>
      <c r="E3195"/>
      <c r="F3195" s="3"/>
    </row>
    <row r="3196" spans="2:6" x14ac:dyDescent="0.25">
      <c r="B3196"/>
      <c r="C3196"/>
      <c r="D3196"/>
      <c r="E3196"/>
      <c r="F3196" s="3"/>
    </row>
    <row r="3197" spans="2:6" x14ac:dyDescent="0.25">
      <c r="B3197"/>
      <c r="C3197"/>
      <c r="D3197"/>
      <c r="E3197"/>
      <c r="F3197" s="3"/>
    </row>
    <row r="3198" spans="2:6" x14ac:dyDescent="0.25">
      <c r="B3198"/>
      <c r="C3198"/>
      <c r="D3198"/>
      <c r="E3198"/>
      <c r="F3198" s="3"/>
    </row>
    <row r="3199" spans="2:6" x14ac:dyDescent="0.25">
      <c r="B3199"/>
      <c r="C3199"/>
      <c r="D3199"/>
      <c r="E3199"/>
      <c r="F3199" s="3"/>
    </row>
    <row r="3200" spans="2:6" x14ac:dyDescent="0.25">
      <c r="B3200"/>
      <c r="C3200"/>
      <c r="D3200"/>
      <c r="E3200"/>
      <c r="F3200" s="3"/>
    </row>
    <row r="3201" spans="2:6" x14ac:dyDescent="0.25">
      <c r="B3201"/>
      <c r="C3201"/>
      <c r="D3201"/>
      <c r="E3201"/>
      <c r="F3201" s="3"/>
    </row>
    <row r="3202" spans="2:6" x14ac:dyDescent="0.25">
      <c r="B3202"/>
      <c r="C3202"/>
      <c r="D3202"/>
      <c r="E3202"/>
      <c r="F3202" s="3"/>
    </row>
    <row r="3203" spans="2:6" x14ac:dyDescent="0.25">
      <c r="B3203"/>
      <c r="C3203"/>
      <c r="D3203"/>
      <c r="E3203"/>
      <c r="F3203" s="3"/>
    </row>
    <row r="3204" spans="2:6" x14ac:dyDescent="0.25">
      <c r="B3204"/>
      <c r="C3204"/>
      <c r="D3204"/>
      <c r="E3204"/>
      <c r="F3204" s="3"/>
    </row>
    <row r="3205" spans="2:6" x14ac:dyDescent="0.25">
      <c r="B3205"/>
      <c r="C3205"/>
      <c r="D3205"/>
      <c r="E3205"/>
      <c r="F3205" s="3"/>
    </row>
    <row r="3206" spans="2:6" x14ac:dyDescent="0.25">
      <c r="B3206"/>
      <c r="C3206"/>
      <c r="D3206"/>
      <c r="E3206"/>
      <c r="F3206" s="3"/>
    </row>
    <row r="3207" spans="2:6" x14ac:dyDescent="0.25">
      <c r="B3207"/>
      <c r="C3207"/>
      <c r="D3207"/>
      <c r="E3207"/>
      <c r="F3207" s="3"/>
    </row>
    <row r="3208" spans="2:6" x14ac:dyDescent="0.25">
      <c r="B3208"/>
      <c r="C3208"/>
      <c r="D3208"/>
      <c r="E3208"/>
      <c r="F3208" s="3"/>
    </row>
    <row r="3209" spans="2:6" x14ac:dyDescent="0.25">
      <c r="B3209"/>
      <c r="C3209"/>
      <c r="D3209"/>
      <c r="E3209"/>
      <c r="F3209" s="3"/>
    </row>
    <row r="3210" spans="2:6" x14ac:dyDescent="0.25">
      <c r="B3210"/>
      <c r="C3210"/>
      <c r="D3210"/>
      <c r="E3210"/>
      <c r="F3210" s="3"/>
    </row>
    <row r="3211" spans="2:6" x14ac:dyDescent="0.25">
      <c r="B3211"/>
      <c r="C3211"/>
      <c r="D3211"/>
      <c r="E3211"/>
      <c r="F3211" s="3"/>
    </row>
    <row r="3212" spans="2:6" x14ac:dyDescent="0.25">
      <c r="B3212"/>
      <c r="C3212"/>
      <c r="D3212"/>
      <c r="E3212"/>
      <c r="F3212" s="3"/>
    </row>
    <row r="3213" spans="2:6" x14ac:dyDescent="0.25">
      <c r="B3213"/>
      <c r="C3213"/>
      <c r="D3213"/>
      <c r="E3213"/>
      <c r="F3213" s="3"/>
    </row>
    <row r="3214" spans="2:6" x14ac:dyDescent="0.25">
      <c r="B3214"/>
      <c r="C3214"/>
      <c r="D3214"/>
      <c r="E3214"/>
      <c r="F3214" s="3"/>
    </row>
    <row r="3215" spans="2:6" x14ac:dyDescent="0.25">
      <c r="B3215"/>
      <c r="C3215"/>
      <c r="D3215"/>
      <c r="E3215"/>
      <c r="F3215" s="3"/>
    </row>
    <row r="3216" spans="2:6" x14ac:dyDescent="0.25">
      <c r="B3216"/>
      <c r="C3216"/>
      <c r="D3216"/>
      <c r="E3216"/>
      <c r="F3216" s="3"/>
    </row>
    <row r="3217" spans="2:6" x14ac:dyDescent="0.25">
      <c r="B3217"/>
      <c r="C3217"/>
      <c r="D3217"/>
      <c r="E3217"/>
      <c r="F3217" s="3"/>
    </row>
    <row r="3218" spans="2:6" x14ac:dyDescent="0.25">
      <c r="B3218"/>
      <c r="C3218"/>
      <c r="D3218"/>
      <c r="E3218"/>
      <c r="F3218" s="3"/>
    </row>
    <row r="3219" spans="2:6" x14ac:dyDescent="0.25">
      <c r="B3219"/>
      <c r="C3219"/>
      <c r="D3219"/>
      <c r="E3219"/>
      <c r="F3219" s="3"/>
    </row>
    <row r="3220" spans="2:6" x14ac:dyDescent="0.25">
      <c r="B3220"/>
      <c r="C3220"/>
      <c r="D3220"/>
      <c r="E3220"/>
      <c r="F3220" s="3"/>
    </row>
    <row r="3221" spans="2:6" x14ac:dyDescent="0.25">
      <c r="B3221"/>
      <c r="C3221"/>
      <c r="D3221"/>
      <c r="E3221"/>
      <c r="F3221" s="3"/>
    </row>
    <row r="3222" spans="2:6" x14ac:dyDescent="0.25">
      <c r="B3222"/>
      <c r="C3222"/>
      <c r="D3222"/>
      <c r="E3222"/>
      <c r="F3222" s="3"/>
    </row>
    <row r="3223" spans="2:6" x14ac:dyDescent="0.25">
      <c r="B3223"/>
      <c r="C3223"/>
      <c r="D3223"/>
      <c r="E3223"/>
      <c r="F3223" s="3"/>
    </row>
    <row r="3224" spans="2:6" x14ac:dyDescent="0.25">
      <c r="B3224"/>
      <c r="C3224"/>
      <c r="D3224"/>
      <c r="E3224"/>
      <c r="F3224" s="3"/>
    </row>
    <row r="3225" spans="2:6" x14ac:dyDescent="0.25">
      <c r="B3225"/>
      <c r="C3225"/>
      <c r="D3225"/>
      <c r="E3225"/>
      <c r="F3225" s="3"/>
    </row>
    <row r="3226" spans="2:6" x14ac:dyDescent="0.25">
      <c r="B3226"/>
      <c r="C3226"/>
      <c r="D3226"/>
      <c r="E3226"/>
      <c r="F3226" s="3"/>
    </row>
    <row r="3227" spans="2:6" x14ac:dyDescent="0.25">
      <c r="B3227"/>
      <c r="C3227"/>
      <c r="D3227"/>
      <c r="E3227"/>
      <c r="F3227" s="3"/>
    </row>
    <row r="3228" spans="2:6" x14ac:dyDescent="0.25">
      <c r="B3228"/>
      <c r="C3228"/>
      <c r="D3228"/>
      <c r="E3228"/>
      <c r="F3228" s="3"/>
    </row>
    <row r="3229" spans="2:6" x14ac:dyDescent="0.25">
      <c r="B3229"/>
      <c r="C3229"/>
      <c r="D3229"/>
      <c r="E3229"/>
      <c r="F3229" s="3"/>
    </row>
    <row r="3230" spans="2:6" x14ac:dyDescent="0.25">
      <c r="B3230"/>
      <c r="C3230"/>
      <c r="D3230"/>
      <c r="E3230"/>
      <c r="F3230" s="3"/>
    </row>
    <row r="3231" spans="2:6" x14ac:dyDescent="0.25">
      <c r="B3231"/>
      <c r="C3231"/>
      <c r="D3231"/>
      <c r="E3231"/>
      <c r="F3231" s="3"/>
    </row>
    <row r="3232" spans="2:6" x14ac:dyDescent="0.25">
      <c r="B3232"/>
      <c r="C3232"/>
      <c r="D3232"/>
      <c r="E3232"/>
      <c r="F3232" s="3"/>
    </row>
    <row r="3233" spans="2:6" x14ac:dyDescent="0.25">
      <c r="B3233"/>
      <c r="C3233"/>
      <c r="D3233"/>
      <c r="E3233"/>
      <c r="F3233" s="3"/>
    </row>
    <row r="3234" spans="2:6" x14ac:dyDescent="0.25">
      <c r="B3234"/>
      <c r="C3234"/>
      <c r="D3234"/>
      <c r="E3234"/>
      <c r="F3234" s="3"/>
    </row>
    <row r="3235" spans="2:6" x14ac:dyDescent="0.25">
      <c r="B3235"/>
      <c r="C3235"/>
      <c r="D3235"/>
      <c r="E3235"/>
      <c r="F3235" s="3"/>
    </row>
    <row r="3236" spans="2:6" x14ac:dyDescent="0.25">
      <c r="B3236"/>
      <c r="C3236"/>
      <c r="D3236"/>
      <c r="E3236"/>
      <c r="F3236" s="3"/>
    </row>
    <row r="3237" spans="2:6" x14ac:dyDescent="0.25">
      <c r="B3237"/>
      <c r="C3237"/>
      <c r="D3237"/>
      <c r="E3237"/>
      <c r="F3237" s="3"/>
    </row>
    <row r="3238" spans="2:6" x14ac:dyDescent="0.25">
      <c r="B3238"/>
      <c r="C3238"/>
      <c r="D3238"/>
      <c r="E3238"/>
      <c r="F3238" s="3"/>
    </row>
    <row r="3239" spans="2:6" x14ac:dyDescent="0.25">
      <c r="B3239"/>
      <c r="C3239"/>
      <c r="D3239"/>
      <c r="E3239"/>
      <c r="F3239" s="3"/>
    </row>
    <row r="3240" spans="2:6" x14ac:dyDescent="0.25">
      <c r="B3240"/>
      <c r="C3240"/>
      <c r="D3240"/>
      <c r="E3240"/>
      <c r="F3240" s="3"/>
    </row>
    <row r="3241" spans="2:6" x14ac:dyDescent="0.25">
      <c r="B3241"/>
      <c r="C3241"/>
      <c r="D3241"/>
      <c r="E3241"/>
      <c r="F3241" s="3"/>
    </row>
    <row r="3242" spans="2:6" x14ac:dyDescent="0.25">
      <c r="B3242"/>
      <c r="C3242"/>
      <c r="D3242"/>
      <c r="E3242"/>
      <c r="F3242" s="3"/>
    </row>
    <row r="3243" spans="2:6" x14ac:dyDescent="0.25">
      <c r="B3243"/>
      <c r="C3243"/>
      <c r="D3243"/>
      <c r="E3243"/>
      <c r="F3243" s="3"/>
    </row>
    <row r="3244" spans="2:6" x14ac:dyDescent="0.25">
      <c r="B3244"/>
      <c r="C3244"/>
      <c r="D3244"/>
      <c r="E3244"/>
      <c r="F3244" s="3"/>
    </row>
    <row r="3245" spans="2:6" x14ac:dyDescent="0.25">
      <c r="B3245"/>
      <c r="C3245"/>
      <c r="D3245"/>
      <c r="E3245"/>
      <c r="F3245" s="3"/>
    </row>
    <row r="3246" spans="2:6" x14ac:dyDescent="0.25">
      <c r="B3246"/>
      <c r="C3246"/>
      <c r="D3246"/>
      <c r="E3246"/>
      <c r="F3246" s="3"/>
    </row>
    <row r="3247" spans="2:6" x14ac:dyDescent="0.25">
      <c r="B3247"/>
      <c r="C3247"/>
      <c r="D3247"/>
      <c r="E3247"/>
      <c r="F3247" s="3"/>
    </row>
    <row r="3248" spans="2:6" x14ac:dyDescent="0.25">
      <c r="B3248"/>
      <c r="C3248"/>
      <c r="D3248"/>
      <c r="E3248"/>
      <c r="F3248" s="3"/>
    </row>
    <row r="3249" spans="2:6" x14ac:dyDescent="0.25">
      <c r="B3249"/>
      <c r="C3249"/>
      <c r="D3249"/>
      <c r="E3249"/>
      <c r="F3249" s="3"/>
    </row>
    <row r="3250" spans="2:6" x14ac:dyDescent="0.25">
      <c r="B3250"/>
      <c r="C3250"/>
      <c r="D3250"/>
      <c r="E3250"/>
      <c r="F3250" s="3"/>
    </row>
    <row r="3251" spans="2:6" x14ac:dyDescent="0.25">
      <c r="B3251"/>
      <c r="C3251"/>
      <c r="D3251"/>
      <c r="E3251"/>
      <c r="F3251" s="3"/>
    </row>
    <row r="3252" spans="2:6" x14ac:dyDescent="0.25">
      <c r="B3252"/>
      <c r="C3252"/>
      <c r="D3252"/>
      <c r="E3252"/>
      <c r="F3252" s="3"/>
    </row>
    <row r="3253" spans="2:6" x14ac:dyDescent="0.25">
      <c r="B3253"/>
      <c r="C3253"/>
      <c r="D3253"/>
      <c r="E3253"/>
      <c r="F3253" s="3"/>
    </row>
    <row r="3254" spans="2:6" x14ac:dyDescent="0.25">
      <c r="B3254"/>
      <c r="C3254"/>
      <c r="D3254"/>
      <c r="E3254"/>
      <c r="F3254" s="3"/>
    </row>
    <row r="3255" spans="2:6" x14ac:dyDescent="0.25">
      <c r="B3255"/>
      <c r="C3255"/>
      <c r="D3255"/>
      <c r="E3255"/>
      <c r="F3255" s="3"/>
    </row>
    <row r="3256" spans="2:6" x14ac:dyDescent="0.25">
      <c r="B3256"/>
      <c r="C3256"/>
      <c r="D3256"/>
      <c r="E3256"/>
      <c r="F3256" s="3"/>
    </row>
    <row r="3257" spans="2:6" x14ac:dyDescent="0.25">
      <c r="B3257"/>
      <c r="C3257"/>
      <c r="D3257"/>
      <c r="E3257"/>
      <c r="F3257" s="3"/>
    </row>
    <row r="3258" spans="2:6" x14ac:dyDescent="0.25">
      <c r="B3258"/>
      <c r="C3258"/>
      <c r="D3258"/>
      <c r="E3258"/>
      <c r="F3258" s="3"/>
    </row>
    <row r="3259" spans="2:6" x14ac:dyDescent="0.25">
      <c r="B3259"/>
      <c r="C3259"/>
      <c r="D3259"/>
      <c r="E3259"/>
      <c r="F3259" s="3"/>
    </row>
    <row r="3260" spans="2:6" x14ac:dyDescent="0.25">
      <c r="B3260"/>
      <c r="C3260"/>
      <c r="D3260"/>
      <c r="E3260"/>
      <c r="F3260" s="3"/>
    </row>
    <row r="3261" spans="2:6" x14ac:dyDescent="0.25">
      <c r="B3261"/>
      <c r="C3261"/>
      <c r="D3261"/>
      <c r="E3261"/>
      <c r="F3261" s="3"/>
    </row>
    <row r="3262" spans="2:6" x14ac:dyDescent="0.25">
      <c r="B3262"/>
      <c r="C3262"/>
      <c r="D3262"/>
      <c r="E3262"/>
      <c r="F3262" s="3"/>
    </row>
    <row r="3263" spans="2:6" x14ac:dyDescent="0.25">
      <c r="B3263"/>
      <c r="C3263"/>
      <c r="D3263"/>
      <c r="E3263"/>
      <c r="F3263" s="3"/>
    </row>
    <row r="3264" spans="2:6" x14ac:dyDescent="0.25">
      <c r="B3264"/>
      <c r="C3264"/>
      <c r="D3264"/>
      <c r="E3264"/>
      <c r="F3264" s="3"/>
    </row>
    <row r="3265" spans="2:6" x14ac:dyDescent="0.25">
      <c r="B3265"/>
      <c r="C3265"/>
      <c r="D3265"/>
      <c r="E3265"/>
      <c r="F3265" s="3"/>
    </row>
    <row r="3266" spans="2:6" x14ac:dyDescent="0.25">
      <c r="B3266"/>
      <c r="C3266"/>
      <c r="D3266"/>
      <c r="E3266"/>
      <c r="F3266" s="3"/>
    </row>
    <row r="3267" spans="2:6" x14ac:dyDescent="0.25">
      <c r="B3267"/>
      <c r="C3267"/>
      <c r="D3267"/>
      <c r="E3267"/>
      <c r="F3267" s="3"/>
    </row>
    <row r="3268" spans="2:6" x14ac:dyDescent="0.25">
      <c r="B3268"/>
      <c r="C3268"/>
      <c r="D3268"/>
      <c r="E3268"/>
      <c r="F3268" s="3"/>
    </row>
    <row r="3269" spans="2:6" x14ac:dyDescent="0.25">
      <c r="B3269"/>
      <c r="C3269"/>
      <c r="D3269"/>
      <c r="E3269"/>
      <c r="F3269" s="3"/>
    </row>
    <row r="3270" spans="2:6" x14ac:dyDescent="0.25">
      <c r="B3270"/>
      <c r="C3270"/>
      <c r="D3270"/>
      <c r="E3270"/>
      <c r="F3270" s="3"/>
    </row>
    <row r="3271" spans="2:6" x14ac:dyDescent="0.25">
      <c r="B3271"/>
      <c r="C3271"/>
      <c r="D3271"/>
      <c r="E3271"/>
      <c r="F3271" s="3"/>
    </row>
    <row r="3272" spans="2:6" x14ac:dyDescent="0.25">
      <c r="B3272"/>
      <c r="C3272"/>
      <c r="D3272"/>
      <c r="E3272"/>
      <c r="F3272" s="3"/>
    </row>
    <row r="3273" spans="2:6" x14ac:dyDescent="0.25">
      <c r="B3273"/>
      <c r="C3273"/>
      <c r="D3273"/>
      <c r="E3273"/>
      <c r="F3273" s="3"/>
    </row>
    <row r="3274" spans="2:6" x14ac:dyDescent="0.25">
      <c r="B3274"/>
      <c r="C3274"/>
      <c r="D3274"/>
      <c r="E3274"/>
      <c r="F3274" s="3"/>
    </row>
    <row r="3275" spans="2:6" x14ac:dyDescent="0.25">
      <c r="B3275"/>
      <c r="C3275"/>
      <c r="D3275"/>
      <c r="E3275"/>
      <c r="F3275" s="3"/>
    </row>
    <row r="3276" spans="2:6" x14ac:dyDescent="0.25">
      <c r="B3276"/>
      <c r="C3276"/>
      <c r="D3276"/>
      <c r="E3276"/>
      <c r="F3276" s="3"/>
    </row>
    <row r="3277" spans="2:6" x14ac:dyDescent="0.25">
      <c r="B3277"/>
      <c r="C3277"/>
      <c r="D3277"/>
      <c r="E3277"/>
      <c r="F3277" s="3"/>
    </row>
    <row r="3278" spans="2:6" x14ac:dyDescent="0.25">
      <c r="B3278"/>
      <c r="C3278"/>
      <c r="D3278"/>
      <c r="E3278"/>
      <c r="F3278" s="3"/>
    </row>
    <row r="3279" spans="2:6" x14ac:dyDescent="0.25">
      <c r="B3279"/>
      <c r="C3279"/>
      <c r="D3279"/>
      <c r="E3279"/>
      <c r="F3279" s="3"/>
    </row>
    <row r="3280" spans="2:6" x14ac:dyDescent="0.25">
      <c r="B3280"/>
      <c r="C3280"/>
      <c r="D3280"/>
      <c r="E3280"/>
      <c r="F3280" s="3"/>
    </row>
    <row r="3281" spans="2:6" x14ac:dyDescent="0.25">
      <c r="B3281"/>
      <c r="C3281"/>
      <c r="D3281"/>
      <c r="E3281"/>
      <c r="F3281" s="3"/>
    </row>
    <row r="3282" spans="2:6" x14ac:dyDescent="0.25">
      <c r="B3282"/>
      <c r="C3282"/>
      <c r="D3282"/>
      <c r="E3282"/>
      <c r="F3282" s="3"/>
    </row>
    <row r="3283" spans="2:6" x14ac:dyDescent="0.25">
      <c r="B3283"/>
      <c r="C3283"/>
      <c r="D3283"/>
      <c r="E3283"/>
      <c r="F3283" s="3"/>
    </row>
    <row r="3284" spans="2:6" x14ac:dyDescent="0.25">
      <c r="B3284"/>
      <c r="C3284"/>
      <c r="D3284"/>
      <c r="E3284"/>
      <c r="F3284" s="3"/>
    </row>
    <row r="3285" spans="2:6" x14ac:dyDescent="0.25">
      <c r="B3285"/>
      <c r="C3285"/>
      <c r="D3285"/>
      <c r="E3285"/>
      <c r="F3285" s="3"/>
    </row>
    <row r="3286" spans="2:6" x14ac:dyDescent="0.25">
      <c r="B3286"/>
      <c r="C3286"/>
      <c r="D3286"/>
      <c r="E3286"/>
      <c r="F3286" s="3"/>
    </row>
    <row r="3287" spans="2:6" x14ac:dyDescent="0.25">
      <c r="B3287"/>
      <c r="C3287"/>
      <c r="D3287"/>
      <c r="E3287"/>
      <c r="F3287" s="3"/>
    </row>
    <row r="3288" spans="2:6" x14ac:dyDescent="0.25">
      <c r="B3288"/>
      <c r="C3288"/>
      <c r="D3288"/>
      <c r="E3288"/>
      <c r="F3288" s="3"/>
    </row>
    <row r="3289" spans="2:6" x14ac:dyDescent="0.25">
      <c r="B3289"/>
      <c r="C3289"/>
      <c r="D3289"/>
      <c r="E3289"/>
      <c r="F3289" s="3"/>
    </row>
    <row r="3290" spans="2:6" x14ac:dyDescent="0.25">
      <c r="B3290"/>
      <c r="C3290"/>
      <c r="D3290"/>
      <c r="E3290"/>
      <c r="F3290" s="3"/>
    </row>
    <row r="3291" spans="2:6" x14ac:dyDescent="0.25">
      <c r="B3291"/>
      <c r="C3291"/>
      <c r="D3291"/>
      <c r="E3291"/>
      <c r="F3291" s="3"/>
    </row>
    <row r="3292" spans="2:6" x14ac:dyDescent="0.25">
      <c r="B3292"/>
      <c r="C3292"/>
      <c r="D3292"/>
      <c r="E3292"/>
      <c r="F3292" s="3"/>
    </row>
    <row r="3293" spans="2:6" x14ac:dyDescent="0.25">
      <c r="B3293"/>
      <c r="C3293"/>
      <c r="D3293"/>
      <c r="E3293"/>
      <c r="F3293" s="3"/>
    </row>
    <row r="3294" spans="2:6" x14ac:dyDescent="0.25">
      <c r="B3294"/>
      <c r="C3294"/>
      <c r="D3294"/>
      <c r="E3294"/>
      <c r="F3294" s="3"/>
    </row>
    <row r="3295" spans="2:6" x14ac:dyDescent="0.25">
      <c r="B3295"/>
      <c r="C3295"/>
      <c r="D3295"/>
      <c r="E3295"/>
      <c r="F3295" s="3"/>
    </row>
    <row r="3296" spans="2:6" x14ac:dyDescent="0.25">
      <c r="B3296"/>
      <c r="C3296"/>
      <c r="D3296"/>
      <c r="E3296"/>
      <c r="F3296" s="3"/>
    </row>
    <row r="3297" spans="2:6" x14ac:dyDescent="0.25">
      <c r="B3297"/>
      <c r="C3297"/>
      <c r="D3297"/>
      <c r="E3297"/>
      <c r="F3297" s="3"/>
    </row>
    <row r="3298" spans="2:6" x14ac:dyDescent="0.25">
      <c r="B3298"/>
      <c r="C3298"/>
      <c r="D3298"/>
      <c r="E3298"/>
      <c r="F3298" s="3"/>
    </row>
    <row r="3299" spans="2:6" x14ac:dyDescent="0.25">
      <c r="B3299"/>
      <c r="C3299"/>
      <c r="D3299"/>
      <c r="E3299"/>
      <c r="F3299" s="3"/>
    </row>
    <row r="3300" spans="2:6" x14ac:dyDescent="0.25">
      <c r="B3300"/>
      <c r="C3300"/>
      <c r="D3300"/>
      <c r="E3300"/>
      <c r="F3300" s="3"/>
    </row>
    <row r="3301" spans="2:6" x14ac:dyDescent="0.25">
      <c r="B3301"/>
      <c r="C3301"/>
      <c r="D3301"/>
      <c r="E3301"/>
      <c r="F3301" s="3"/>
    </row>
    <row r="3302" spans="2:6" x14ac:dyDescent="0.25">
      <c r="B3302"/>
      <c r="C3302"/>
      <c r="D3302"/>
      <c r="E3302"/>
      <c r="F3302" s="3"/>
    </row>
    <row r="3303" spans="2:6" x14ac:dyDescent="0.25">
      <c r="B3303"/>
      <c r="C3303"/>
      <c r="D3303"/>
      <c r="E3303"/>
      <c r="F3303" s="3"/>
    </row>
    <row r="3304" spans="2:6" x14ac:dyDescent="0.25">
      <c r="B3304"/>
      <c r="C3304"/>
      <c r="D3304"/>
      <c r="E3304"/>
      <c r="F3304" s="3"/>
    </row>
    <row r="3305" spans="2:6" x14ac:dyDescent="0.25">
      <c r="B3305"/>
      <c r="C3305"/>
      <c r="D3305"/>
      <c r="E3305"/>
      <c r="F3305" s="3"/>
    </row>
    <row r="3306" spans="2:6" x14ac:dyDescent="0.25">
      <c r="B3306"/>
      <c r="C3306"/>
      <c r="D3306"/>
      <c r="E3306"/>
      <c r="F3306" s="3"/>
    </row>
    <row r="3307" spans="2:6" x14ac:dyDescent="0.25">
      <c r="B3307"/>
      <c r="C3307"/>
      <c r="D3307"/>
      <c r="E3307"/>
      <c r="F3307" s="3"/>
    </row>
    <row r="3308" spans="2:6" x14ac:dyDescent="0.25">
      <c r="B3308"/>
      <c r="C3308"/>
      <c r="D3308"/>
      <c r="E3308"/>
      <c r="F3308" s="3"/>
    </row>
    <row r="3309" spans="2:6" x14ac:dyDescent="0.25">
      <c r="B3309"/>
      <c r="C3309"/>
      <c r="D3309"/>
      <c r="E3309"/>
      <c r="F3309" s="3"/>
    </row>
    <row r="3310" spans="2:6" x14ac:dyDescent="0.25">
      <c r="B3310"/>
      <c r="C3310"/>
      <c r="D3310"/>
      <c r="E3310"/>
      <c r="F3310" s="3"/>
    </row>
    <row r="3311" spans="2:6" x14ac:dyDescent="0.25">
      <c r="B3311"/>
      <c r="C3311"/>
      <c r="D3311"/>
      <c r="E3311"/>
      <c r="F3311" s="3"/>
    </row>
    <row r="3312" spans="2:6" x14ac:dyDescent="0.25">
      <c r="B3312"/>
      <c r="C3312"/>
      <c r="D3312"/>
      <c r="E3312"/>
      <c r="F3312" s="3"/>
    </row>
    <row r="3313" spans="2:6" x14ac:dyDescent="0.25">
      <c r="B3313"/>
      <c r="C3313"/>
      <c r="D3313"/>
      <c r="E3313"/>
      <c r="F3313" s="3"/>
    </row>
    <row r="3314" spans="2:6" x14ac:dyDescent="0.25">
      <c r="B3314"/>
      <c r="C3314"/>
      <c r="D3314"/>
      <c r="E3314"/>
      <c r="F3314" s="3"/>
    </row>
    <row r="3315" spans="2:6" x14ac:dyDescent="0.25">
      <c r="B3315"/>
      <c r="C3315"/>
      <c r="D3315"/>
      <c r="E3315"/>
      <c r="F3315" s="3"/>
    </row>
    <row r="3316" spans="2:6" x14ac:dyDescent="0.25">
      <c r="B3316"/>
      <c r="C3316"/>
      <c r="D3316"/>
      <c r="E3316"/>
      <c r="F3316" s="3"/>
    </row>
    <row r="3317" spans="2:6" x14ac:dyDescent="0.25">
      <c r="B3317"/>
      <c r="C3317"/>
      <c r="D3317"/>
      <c r="E3317"/>
      <c r="F3317" s="3"/>
    </row>
    <row r="3318" spans="2:6" x14ac:dyDescent="0.25">
      <c r="B3318"/>
      <c r="C3318"/>
      <c r="D3318"/>
      <c r="E3318"/>
      <c r="F3318" s="3"/>
    </row>
    <row r="3319" spans="2:6" x14ac:dyDescent="0.25">
      <c r="B3319"/>
      <c r="C3319"/>
      <c r="D3319"/>
      <c r="E3319"/>
      <c r="F3319" s="3"/>
    </row>
    <row r="3320" spans="2:6" x14ac:dyDescent="0.25">
      <c r="B3320"/>
      <c r="C3320"/>
      <c r="D3320"/>
      <c r="E3320"/>
      <c r="F3320" s="3"/>
    </row>
    <row r="3321" spans="2:6" x14ac:dyDescent="0.25">
      <c r="B3321"/>
      <c r="C3321"/>
      <c r="D3321"/>
      <c r="E3321"/>
      <c r="F3321" s="3"/>
    </row>
    <row r="3322" spans="2:6" x14ac:dyDescent="0.25">
      <c r="B3322"/>
      <c r="C3322"/>
      <c r="D3322"/>
      <c r="E3322"/>
      <c r="F3322" s="3"/>
    </row>
    <row r="3323" spans="2:6" x14ac:dyDescent="0.25">
      <c r="B3323"/>
      <c r="C3323"/>
      <c r="D3323"/>
      <c r="E3323"/>
      <c r="F3323" s="3"/>
    </row>
    <row r="3324" spans="2:6" x14ac:dyDescent="0.25">
      <c r="B3324"/>
      <c r="C3324"/>
      <c r="D3324"/>
      <c r="E3324"/>
      <c r="F3324" s="3"/>
    </row>
    <row r="3325" spans="2:6" x14ac:dyDescent="0.25">
      <c r="B3325"/>
      <c r="C3325"/>
      <c r="D3325"/>
      <c r="E3325"/>
      <c r="F3325" s="3"/>
    </row>
    <row r="3326" spans="2:6" x14ac:dyDescent="0.25">
      <c r="B3326"/>
      <c r="C3326"/>
      <c r="D3326"/>
      <c r="E3326"/>
      <c r="F3326" s="3"/>
    </row>
    <row r="3327" spans="2:6" x14ac:dyDescent="0.25">
      <c r="B3327"/>
      <c r="C3327"/>
      <c r="D3327"/>
      <c r="E3327"/>
      <c r="F3327" s="3"/>
    </row>
    <row r="3328" spans="2:6" x14ac:dyDescent="0.25">
      <c r="B3328"/>
      <c r="C3328"/>
      <c r="D3328"/>
      <c r="E3328"/>
      <c r="F3328" s="3"/>
    </row>
    <row r="3329" spans="2:6" x14ac:dyDescent="0.25">
      <c r="B3329"/>
      <c r="C3329"/>
      <c r="D3329"/>
      <c r="E3329"/>
      <c r="F3329" s="3"/>
    </row>
    <row r="3330" spans="2:6" x14ac:dyDescent="0.25">
      <c r="B3330"/>
      <c r="C3330"/>
      <c r="D3330"/>
      <c r="E3330"/>
      <c r="F3330" s="3"/>
    </row>
    <row r="3331" spans="2:6" x14ac:dyDescent="0.25">
      <c r="B3331"/>
      <c r="C3331"/>
      <c r="D3331"/>
      <c r="E3331"/>
      <c r="F3331" s="3"/>
    </row>
    <row r="3332" spans="2:6" x14ac:dyDescent="0.25">
      <c r="B3332"/>
      <c r="C3332"/>
      <c r="D3332"/>
      <c r="E3332"/>
      <c r="F3332" s="3"/>
    </row>
    <row r="3333" spans="2:6" x14ac:dyDescent="0.25">
      <c r="B3333"/>
      <c r="C3333"/>
      <c r="D3333"/>
      <c r="E3333"/>
      <c r="F3333" s="3"/>
    </row>
    <row r="3334" spans="2:6" x14ac:dyDescent="0.25">
      <c r="B3334"/>
      <c r="C3334"/>
      <c r="D3334"/>
      <c r="E3334"/>
      <c r="F3334" s="3"/>
    </row>
    <row r="3335" spans="2:6" x14ac:dyDescent="0.25">
      <c r="B3335"/>
      <c r="C3335"/>
      <c r="D3335"/>
      <c r="E3335"/>
      <c r="F3335" s="3"/>
    </row>
    <row r="3336" spans="2:6" x14ac:dyDescent="0.25">
      <c r="B3336"/>
      <c r="C3336"/>
      <c r="D3336"/>
      <c r="E3336"/>
      <c r="F3336" s="3"/>
    </row>
    <row r="3337" spans="2:6" x14ac:dyDescent="0.25">
      <c r="B3337"/>
      <c r="C3337"/>
      <c r="D3337"/>
      <c r="E3337"/>
      <c r="F3337" s="3"/>
    </row>
    <row r="3338" spans="2:6" x14ac:dyDescent="0.25">
      <c r="B3338"/>
      <c r="C3338"/>
      <c r="D3338"/>
      <c r="E3338"/>
      <c r="F3338" s="3"/>
    </row>
    <row r="3339" spans="2:6" x14ac:dyDescent="0.25">
      <c r="B3339"/>
      <c r="C3339"/>
      <c r="D3339"/>
      <c r="E3339"/>
      <c r="F3339" s="3"/>
    </row>
    <row r="3340" spans="2:6" x14ac:dyDescent="0.25">
      <c r="B3340"/>
      <c r="C3340"/>
      <c r="D3340"/>
      <c r="E3340"/>
      <c r="F3340" s="3"/>
    </row>
    <row r="3341" spans="2:6" x14ac:dyDescent="0.25">
      <c r="B3341"/>
      <c r="C3341"/>
      <c r="D3341"/>
      <c r="E3341"/>
      <c r="F3341" s="3"/>
    </row>
    <row r="3342" spans="2:6" x14ac:dyDescent="0.25">
      <c r="B3342"/>
      <c r="C3342"/>
      <c r="D3342"/>
      <c r="E3342"/>
      <c r="F3342" s="3"/>
    </row>
    <row r="3343" spans="2:6" x14ac:dyDescent="0.25">
      <c r="B3343"/>
      <c r="C3343"/>
      <c r="D3343"/>
      <c r="E3343"/>
      <c r="F3343" s="3"/>
    </row>
    <row r="3344" spans="2:6" x14ac:dyDescent="0.25">
      <c r="B3344"/>
      <c r="C3344"/>
      <c r="D3344"/>
      <c r="E3344"/>
      <c r="F3344" s="3"/>
    </row>
    <row r="3345" spans="2:6" x14ac:dyDescent="0.25">
      <c r="B3345"/>
      <c r="C3345"/>
      <c r="D3345"/>
      <c r="E3345"/>
      <c r="F3345" s="3"/>
    </row>
    <row r="3346" spans="2:6" x14ac:dyDescent="0.25">
      <c r="B3346"/>
      <c r="C3346"/>
      <c r="D3346"/>
      <c r="E3346"/>
      <c r="F3346" s="3"/>
    </row>
    <row r="3347" spans="2:6" x14ac:dyDescent="0.25">
      <c r="B3347"/>
      <c r="C3347"/>
      <c r="D3347"/>
      <c r="E3347"/>
      <c r="F3347" s="3"/>
    </row>
    <row r="3348" spans="2:6" x14ac:dyDescent="0.25">
      <c r="B3348"/>
      <c r="C3348"/>
      <c r="D3348"/>
      <c r="E3348"/>
      <c r="F3348" s="3"/>
    </row>
    <row r="3349" spans="2:6" x14ac:dyDescent="0.25">
      <c r="B3349"/>
      <c r="C3349"/>
      <c r="D3349"/>
      <c r="E3349"/>
      <c r="F3349" s="3"/>
    </row>
    <row r="3350" spans="2:6" x14ac:dyDescent="0.25">
      <c r="B3350"/>
      <c r="C3350"/>
      <c r="D3350"/>
      <c r="E3350"/>
      <c r="F3350" s="3"/>
    </row>
    <row r="3351" spans="2:6" x14ac:dyDescent="0.25">
      <c r="B3351"/>
      <c r="C3351"/>
      <c r="D3351"/>
      <c r="E3351"/>
      <c r="F3351" s="3"/>
    </row>
    <row r="3352" spans="2:6" x14ac:dyDescent="0.25">
      <c r="B3352"/>
      <c r="C3352"/>
      <c r="D3352"/>
      <c r="E3352"/>
      <c r="F3352" s="3"/>
    </row>
    <row r="3353" spans="2:6" x14ac:dyDescent="0.25">
      <c r="B3353"/>
      <c r="C3353"/>
      <c r="D3353"/>
      <c r="E3353"/>
      <c r="F3353" s="3"/>
    </row>
    <row r="3354" spans="2:6" x14ac:dyDescent="0.25">
      <c r="B3354"/>
      <c r="C3354"/>
      <c r="D3354"/>
      <c r="E3354"/>
      <c r="F3354" s="3"/>
    </row>
    <row r="3355" spans="2:6" x14ac:dyDescent="0.25">
      <c r="B3355"/>
      <c r="C3355"/>
      <c r="D3355"/>
      <c r="E3355"/>
      <c r="F3355" s="3"/>
    </row>
    <row r="3356" spans="2:6" x14ac:dyDescent="0.25">
      <c r="B3356"/>
      <c r="C3356"/>
      <c r="D3356"/>
      <c r="E3356"/>
      <c r="F3356" s="3"/>
    </row>
    <row r="3357" spans="2:6" x14ac:dyDescent="0.25">
      <c r="B3357"/>
      <c r="C3357"/>
      <c r="D3357"/>
      <c r="E3357"/>
      <c r="F3357" s="3"/>
    </row>
    <row r="3358" spans="2:6" x14ac:dyDescent="0.25">
      <c r="B3358"/>
      <c r="C3358"/>
      <c r="D3358"/>
      <c r="E3358"/>
      <c r="F3358" s="3"/>
    </row>
    <row r="3359" spans="2:6" x14ac:dyDescent="0.25">
      <c r="B3359"/>
      <c r="C3359"/>
      <c r="D3359"/>
      <c r="E3359"/>
      <c r="F3359" s="3"/>
    </row>
    <row r="3360" spans="2:6" x14ac:dyDescent="0.25">
      <c r="B3360"/>
      <c r="C3360"/>
      <c r="D3360"/>
      <c r="E3360"/>
      <c r="F3360" s="3"/>
    </row>
    <row r="3361" spans="2:6" x14ac:dyDescent="0.25">
      <c r="B3361"/>
      <c r="C3361"/>
      <c r="D3361"/>
      <c r="E3361"/>
      <c r="F3361" s="3"/>
    </row>
    <row r="3362" spans="2:6" x14ac:dyDescent="0.25">
      <c r="B3362"/>
      <c r="C3362"/>
      <c r="D3362"/>
      <c r="E3362"/>
      <c r="F3362" s="3"/>
    </row>
    <row r="3363" spans="2:6" x14ac:dyDescent="0.25">
      <c r="B3363"/>
      <c r="C3363"/>
      <c r="D3363"/>
      <c r="E3363"/>
      <c r="F3363" s="3"/>
    </row>
    <row r="3364" spans="2:6" x14ac:dyDescent="0.25">
      <c r="B3364"/>
      <c r="C3364"/>
      <c r="D3364"/>
      <c r="E3364"/>
      <c r="F3364" s="3"/>
    </row>
    <row r="3365" spans="2:6" x14ac:dyDescent="0.25">
      <c r="B3365"/>
      <c r="C3365"/>
      <c r="D3365"/>
      <c r="E3365"/>
      <c r="F3365" s="3"/>
    </row>
    <row r="3366" spans="2:6" x14ac:dyDescent="0.25">
      <c r="B3366"/>
      <c r="C3366"/>
      <c r="D3366"/>
      <c r="E3366"/>
      <c r="F3366" s="3"/>
    </row>
    <row r="3367" spans="2:6" x14ac:dyDescent="0.25">
      <c r="B3367"/>
      <c r="C3367"/>
      <c r="D3367"/>
      <c r="E3367"/>
      <c r="F3367" s="3"/>
    </row>
    <row r="3368" spans="2:6" x14ac:dyDescent="0.25">
      <c r="B3368"/>
      <c r="C3368"/>
      <c r="D3368"/>
      <c r="E3368"/>
      <c r="F3368" s="3"/>
    </row>
    <row r="3369" spans="2:6" x14ac:dyDescent="0.25">
      <c r="B3369"/>
      <c r="C3369"/>
      <c r="D3369"/>
      <c r="E3369"/>
      <c r="F3369" s="3"/>
    </row>
    <row r="3370" spans="2:6" x14ac:dyDescent="0.25">
      <c r="B3370"/>
      <c r="C3370"/>
      <c r="D3370"/>
      <c r="E3370"/>
      <c r="F3370" s="3"/>
    </row>
    <row r="3371" spans="2:6" x14ac:dyDescent="0.25">
      <c r="B3371"/>
      <c r="C3371"/>
      <c r="D3371"/>
      <c r="E3371"/>
      <c r="F3371" s="3"/>
    </row>
    <row r="3372" spans="2:6" x14ac:dyDescent="0.25">
      <c r="B3372"/>
      <c r="C3372"/>
      <c r="D3372"/>
      <c r="E3372"/>
      <c r="F3372" s="3"/>
    </row>
    <row r="3373" spans="2:6" x14ac:dyDescent="0.25">
      <c r="B3373"/>
      <c r="C3373"/>
      <c r="D3373"/>
      <c r="E3373"/>
      <c r="F3373" s="3"/>
    </row>
    <row r="3374" spans="2:6" x14ac:dyDescent="0.25">
      <c r="B3374"/>
      <c r="C3374"/>
      <c r="D3374"/>
      <c r="E3374"/>
      <c r="F3374" s="3"/>
    </row>
    <row r="3375" spans="2:6" x14ac:dyDescent="0.25">
      <c r="B3375"/>
      <c r="C3375"/>
      <c r="D3375"/>
      <c r="E3375"/>
      <c r="F3375" s="3"/>
    </row>
    <row r="3376" spans="2:6" x14ac:dyDescent="0.25">
      <c r="B3376"/>
      <c r="C3376"/>
      <c r="D3376"/>
      <c r="E3376"/>
      <c r="F3376" s="3"/>
    </row>
    <row r="3377" spans="2:6" x14ac:dyDescent="0.25">
      <c r="B3377"/>
      <c r="C3377"/>
      <c r="D3377"/>
      <c r="E3377"/>
      <c r="F3377" s="3"/>
    </row>
    <row r="3378" spans="2:6" x14ac:dyDescent="0.25">
      <c r="B3378"/>
      <c r="C3378"/>
      <c r="D3378"/>
      <c r="E3378"/>
      <c r="F3378" s="3"/>
    </row>
    <row r="3379" spans="2:6" x14ac:dyDescent="0.25">
      <c r="B3379"/>
      <c r="C3379"/>
      <c r="D3379"/>
      <c r="E3379"/>
      <c r="F3379" s="3"/>
    </row>
    <row r="3380" spans="2:6" x14ac:dyDescent="0.25">
      <c r="B3380"/>
      <c r="C3380"/>
      <c r="D3380"/>
      <c r="E3380"/>
      <c r="F3380" s="3"/>
    </row>
    <row r="3381" spans="2:6" x14ac:dyDescent="0.25">
      <c r="B3381"/>
      <c r="C3381"/>
      <c r="D3381"/>
      <c r="E3381"/>
      <c r="F3381" s="3"/>
    </row>
    <row r="3382" spans="2:6" x14ac:dyDescent="0.25">
      <c r="B3382"/>
      <c r="C3382"/>
      <c r="D3382"/>
      <c r="E3382"/>
      <c r="F3382" s="3"/>
    </row>
    <row r="3383" spans="2:6" x14ac:dyDescent="0.25">
      <c r="B3383"/>
      <c r="C3383"/>
      <c r="D3383"/>
      <c r="E3383"/>
      <c r="F3383" s="3"/>
    </row>
    <row r="3384" spans="2:6" x14ac:dyDescent="0.25">
      <c r="B3384"/>
      <c r="C3384"/>
      <c r="D3384"/>
      <c r="E3384"/>
      <c r="F3384" s="3"/>
    </row>
    <row r="3385" spans="2:6" x14ac:dyDescent="0.25">
      <c r="B3385"/>
      <c r="C3385"/>
      <c r="D3385"/>
      <c r="E3385"/>
      <c r="F3385" s="3"/>
    </row>
    <row r="3386" spans="2:6" x14ac:dyDescent="0.25">
      <c r="B3386"/>
      <c r="C3386"/>
      <c r="D3386"/>
      <c r="E3386"/>
      <c r="F3386" s="3"/>
    </row>
    <row r="3387" spans="2:6" x14ac:dyDescent="0.25">
      <c r="B3387"/>
      <c r="C3387"/>
      <c r="D3387"/>
      <c r="E3387"/>
      <c r="F3387" s="3"/>
    </row>
    <row r="3388" spans="2:6" x14ac:dyDescent="0.25">
      <c r="B3388"/>
      <c r="C3388"/>
      <c r="D3388"/>
      <c r="E3388"/>
      <c r="F3388" s="3"/>
    </row>
    <row r="3389" spans="2:6" x14ac:dyDescent="0.25">
      <c r="B3389"/>
      <c r="C3389"/>
      <c r="D3389"/>
      <c r="E3389"/>
      <c r="F3389" s="3"/>
    </row>
    <row r="3390" spans="2:6" x14ac:dyDescent="0.25">
      <c r="B3390"/>
      <c r="C3390"/>
      <c r="D3390"/>
      <c r="E3390"/>
      <c r="F3390" s="3"/>
    </row>
    <row r="3391" spans="2:6" x14ac:dyDescent="0.25">
      <c r="B3391"/>
      <c r="C3391"/>
      <c r="D3391"/>
      <c r="E3391"/>
      <c r="F3391" s="3"/>
    </row>
    <row r="3392" spans="2:6" x14ac:dyDescent="0.25">
      <c r="B3392"/>
      <c r="C3392"/>
      <c r="D3392"/>
      <c r="E3392"/>
      <c r="F3392" s="3"/>
    </row>
    <row r="3393" spans="2:6" x14ac:dyDescent="0.25">
      <c r="B3393"/>
      <c r="C3393"/>
      <c r="D3393"/>
      <c r="E3393"/>
      <c r="F3393" s="3"/>
    </row>
    <row r="3394" spans="2:6" x14ac:dyDescent="0.25">
      <c r="B3394"/>
      <c r="C3394"/>
      <c r="D3394"/>
      <c r="E3394"/>
      <c r="F3394" s="3"/>
    </row>
    <row r="3395" spans="2:6" x14ac:dyDescent="0.25">
      <c r="B3395"/>
      <c r="C3395"/>
      <c r="D3395"/>
      <c r="E3395"/>
      <c r="F3395" s="3"/>
    </row>
    <row r="3396" spans="2:6" x14ac:dyDescent="0.25">
      <c r="B3396"/>
      <c r="C3396"/>
      <c r="D3396"/>
      <c r="E3396"/>
      <c r="F3396" s="3"/>
    </row>
    <row r="3397" spans="2:6" x14ac:dyDescent="0.25">
      <c r="B3397"/>
      <c r="C3397"/>
      <c r="D3397"/>
      <c r="E3397"/>
      <c r="F3397" s="3"/>
    </row>
    <row r="3398" spans="2:6" x14ac:dyDescent="0.25">
      <c r="B3398"/>
      <c r="C3398"/>
      <c r="D3398"/>
      <c r="E3398"/>
      <c r="F3398" s="3"/>
    </row>
    <row r="3399" spans="2:6" x14ac:dyDescent="0.25">
      <c r="B3399"/>
      <c r="C3399"/>
      <c r="D3399"/>
      <c r="E3399"/>
      <c r="F3399" s="3"/>
    </row>
    <row r="3400" spans="2:6" x14ac:dyDescent="0.25">
      <c r="B3400"/>
      <c r="C3400"/>
      <c r="D3400"/>
      <c r="E3400"/>
      <c r="F3400" s="3"/>
    </row>
    <row r="3401" spans="2:6" x14ac:dyDescent="0.25">
      <c r="B3401"/>
      <c r="C3401"/>
      <c r="D3401"/>
      <c r="E3401"/>
      <c r="F3401" s="3"/>
    </row>
    <row r="3402" spans="2:6" x14ac:dyDescent="0.25">
      <c r="B3402"/>
      <c r="C3402"/>
      <c r="D3402"/>
      <c r="E3402"/>
      <c r="F3402" s="3"/>
    </row>
    <row r="3403" spans="2:6" x14ac:dyDescent="0.25">
      <c r="B3403"/>
      <c r="C3403"/>
      <c r="D3403"/>
      <c r="E3403"/>
      <c r="F3403" s="3"/>
    </row>
    <row r="3404" spans="2:6" x14ac:dyDescent="0.25">
      <c r="B3404"/>
      <c r="C3404"/>
      <c r="D3404"/>
      <c r="E3404"/>
      <c r="F3404" s="3"/>
    </row>
    <row r="3405" spans="2:6" x14ac:dyDescent="0.25">
      <c r="B3405"/>
      <c r="C3405"/>
      <c r="D3405"/>
      <c r="E3405"/>
      <c r="F3405" s="3"/>
    </row>
    <row r="3406" spans="2:6" x14ac:dyDescent="0.25">
      <c r="B3406"/>
      <c r="C3406"/>
      <c r="D3406"/>
      <c r="E3406"/>
      <c r="F3406" s="3"/>
    </row>
    <row r="3407" spans="2:6" x14ac:dyDescent="0.25">
      <c r="B3407"/>
      <c r="C3407"/>
      <c r="D3407"/>
      <c r="E3407"/>
      <c r="F3407" s="3"/>
    </row>
    <row r="3408" spans="2:6" x14ac:dyDescent="0.25">
      <c r="B3408"/>
      <c r="C3408"/>
      <c r="D3408"/>
      <c r="E3408"/>
      <c r="F3408" s="3"/>
    </row>
    <row r="3409" spans="2:6" x14ac:dyDescent="0.25">
      <c r="B3409"/>
      <c r="C3409"/>
      <c r="D3409"/>
      <c r="E3409"/>
      <c r="F3409" s="3"/>
    </row>
    <row r="3410" spans="2:6" x14ac:dyDescent="0.25">
      <c r="B3410"/>
      <c r="C3410"/>
      <c r="D3410"/>
      <c r="E3410"/>
      <c r="F3410" s="3"/>
    </row>
    <row r="3411" spans="2:6" x14ac:dyDescent="0.25">
      <c r="B3411"/>
      <c r="C3411"/>
      <c r="D3411"/>
      <c r="E3411"/>
      <c r="F3411" s="3"/>
    </row>
    <row r="3412" spans="2:6" x14ac:dyDescent="0.25">
      <c r="B3412"/>
      <c r="C3412"/>
      <c r="D3412"/>
      <c r="E3412"/>
      <c r="F3412" s="3"/>
    </row>
    <row r="3413" spans="2:6" x14ac:dyDescent="0.25">
      <c r="B3413"/>
      <c r="C3413"/>
      <c r="D3413"/>
      <c r="E3413"/>
      <c r="F3413" s="3"/>
    </row>
    <row r="3414" spans="2:6" x14ac:dyDescent="0.25">
      <c r="B3414"/>
      <c r="C3414"/>
      <c r="D3414"/>
      <c r="E3414"/>
      <c r="F3414" s="3"/>
    </row>
    <row r="3415" spans="2:6" x14ac:dyDescent="0.25">
      <c r="B3415"/>
      <c r="C3415"/>
      <c r="D3415"/>
      <c r="E3415"/>
      <c r="F3415" s="3"/>
    </row>
    <row r="3416" spans="2:6" x14ac:dyDescent="0.25">
      <c r="B3416"/>
      <c r="C3416"/>
      <c r="D3416"/>
      <c r="E3416"/>
      <c r="F3416" s="3"/>
    </row>
    <row r="3417" spans="2:6" x14ac:dyDescent="0.25">
      <c r="B3417"/>
      <c r="C3417"/>
      <c r="D3417"/>
      <c r="E3417"/>
      <c r="F3417" s="3"/>
    </row>
    <row r="3418" spans="2:6" x14ac:dyDescent="0.25">
      <c r="B3418"/>
      <c r="C3418"/>
      <c r="D3418"/>
      <c r="E3418"/>
      <c r="F3418" s="3"/>
    </row>
    <row r="3419" spans="2:6" x14ac:dyDescent="0.25">
      <c r="B3419"/>
      <c r="C3419"/>
      <c r="D3419"/>
      <c r="E3419"/>
      <c r="F3419" s="3"/>
    </row>
    <row r="3420" spans="2:6" x14ac:dyDescent="0.25">
      <c r="B3420"/>
      <c r="C3420"/>
      <c r="D3420"/>
      <c r="E3420"/>
      <c r="F3420" s="3"/>
    </row>
    <row r="3421" spans="2:6" x14ac:dyDescent="0.25">
      <c r="B3421"/>
      <c r="C3421"/>
      <c r="D3421"/>
      <c r="E3421"/>
      <c r="F3421" s="3"/>
    </row>
    <row r="3422" spans="2:6" x14ac:dyDescent="0.25">
      <c r="B3422"/>
      <c r="C3422"/>
      <c r="D3422"/>
      <c r="E3422"/>
      <c r="F3422" s="3"/>
    </row>
    <row r="3423" spans="2:6" x14ac:dyDescent="0.25">
      <c r="B3423"/>
      <c r="C3423"/>
      <c r="D3423"/>
      <c r="E3423"/>
      <c r="F3423" s="3"/>
    </row>
    <row r="3424" spans="2:6" x14ac:dyDescent="0.25">
      <c r="B3424"/>
      <c r="C3424"/>
      <c r="D3424"/>
      <c r="E3424"/>
      <c r="F3424" s="3"/>
    </row>
    <row r="3425" spans="2:6" x14ac:dyDescent="0.25">
      <c r="B3425"/>
      <c r="C3425"/>
      <c r="D3425"/>
      <c r="E3425"/>
      <c r="F3425" s="3"/>
    </row>
    <row r="3426" spans="2:6" x14ac:dyDescent="0.25">
      <c r="B3426"/>
      <c r="C3426"/>
      <c r="D3426"/>
      <c r="E3426"/>
      <c r="F3426" s="3"/>
    </row>
    <row r="3427" spans="2:6" x14ac:dyDescent="0.25">
      <c r="B3427"/>
      <c r="C3427"/>
      <c r="D3427"/>
      <c r="E3427"/>
      <c r="F3427" s="3"/>
    </row>
    <row r="3428" spans="2:6" x14ac:dyDescent="0.25">
      <c r="B3428"/>
      <c r="C3428"/>
      <c r="D3428"/>
      <c r="E3428"/>
      <c r="F3428" s="3"/>
    </row>
    <row r="3429" spans="2:6" x14ac:dyDescent="0.25">
      <c r="B3429"/>
      <c r="C3429"/>
      <c r="D3429"/>
      <c r="E3429"/>
      <c r="F3429" s="3"/>
    </row>
    <row r="3430" spans="2:6" x14ac:dyDescent="0.25">
      <c r="B3430"/>
      <c r="C3430"/>
      <c r="D3430"/>
      <c r="E3430"/>
      <c r="F3430" s="3"/>
    </row>
    <row r="3431" spans="2:6" x14ac:dyDescent="0.25">
      <c r="B3431"/>
      <c r="C3431"/>
      <c r="D3431"/>
      <c r="E3431"/>
      <c r="F3431" s="3"/>
    </row>
    <row r="3432" spans="2:6" x14ac:dyDescent="0.25">
      <c r="B3432"/>
      <c r="C3432"/>
      <c r="D3432"/>
      <c r="E3432"/>
      <c r="F3432" s="3"/>
    </row>
    <row r="3433" spans="2:6" x14ac:dyDescent="0.25">
      <c r="B3433"/>
      <c r="C3433"/>
      <c r="D3433"/>
      <c r="E3433"/>
      <c r="F3433" s="3"/>
    </row>
    <row r="3434" spans="2:6" x14ac:dyDescent="0.25">
      <c r="B3434"/>
      <c r="C3434"/>
      <c r="D3434"/>
      <c r="E3434"/>
      <c r="F3434" s="3"/>
    </row>
    <row r="3435" spans="2:6" x14ac:dyDescent="0.25">
      <c r="B3435"/>
      <c r="C3435"/>
      <c r="D3435"/>
      <c r="E3435"/>
      <c r="F3435" s="3"/>
    </row>
    <row r="3436" spans="2:6" x14ac:dyDescent="0.25">
      <c r="B3436"/>
      <c r="C3436"/>
      <c r="D3436"/>
      <c r="E3436"/>
      <c r="F3436" s="3"/>
    </row>
    <row r="3437" spans="2:6" x14ac:dyDescent="0.25">
      <c r="B3437"/>
      <c r="C3437"/>
      <c r="D3437"/>
      <c r="E3437"/>
      <c r="F3437" s="3"/>
    </row>
    <row r="3438" spans="2:6" x14ac:dyDescent="0.25">
      <c r="B3438"/>
      <c r="C3438"/>
      <c r="D3438"/>
      <c r="E3438"/>
      <c r="F3438" s="3"/>
    </row>
    <row r="3439" spans="2:6" x14ac:dyDescent="0.25">
      <c r="B3439"/>
      <c r="C3439"/>
      <c r="D3439"/>
      <c r="E3439"/>
      <c r="F3439" s="3"/>
    </row>
    <row r="3440" spans="2:6" x14ac:dyDescent="0.25">
      <c r="B3440"/>
      <c r="C3440"/>
      <c r="D3440"/>
      <c r="E3440"/>
      <c r="F3440" s="3"/>
    </row>
    <row r="3441" spans="2:6" x14ac:dyDescent="0.25">
      <c r="B3441"/>
      <c r="C3441"/>
      <c r="D3441"/>
      <c r="E3441"/>
      <c r="F3441" s="3"/>
    </row>
    <row r="3442" spans="2:6" x14ac:dyDescent="0.25">
      <c r="B3442"/>
      <c r="C3442"/>
      <c r="D3442"/>
      <c r="E3442"/>
      <c r="F3442" s="3"/>
    </row>
    <row r="3443" spans="2:6" x14ac:dyDescent="0.25">
      <c r="B3443"/>
      <c r="C3443"/>
      <c r="D3443"/>
      <c r="E3443"/>
      <c r="F3443" s="3"/>
    </row>
    <row r="3444" spans="2:6" x14ac:dyDescent="0.25">
      <c r="B3444"/>
      <c r="C3444"/>
      <c r="D3444"/>
      <c r="E3444"/>
      <c r="F3444" s="3"/>
    </row>
    <row r="3445" spans="2:6" x14ac:dyDescent="0.25">
      <c r="B3445"/>
      <c r="C3445"/>
      <c r="D3445"/>
      <c r="E3445"/>
      <c r="F3445" s="3"/>
    </row>
    <row r="3446" spans="2:6" x14ac:dyDescent="0.25">
      <c r="B3446"/>
      <c r="C3446"/>
      <c r="D3446"/>
      <c r="E3446"/>
      <c r="F3446" s="3"/>
    </row>
    <row r="3447" spans="2:6" x14ac:dyDescent="0.25">
      <c r="B3447"/>
      <c r="C3447"/>
      <c r="D3447"/>
      <c r="E3447"/>
      <c r="F3447" s="3"/>
    </row>
    <row r="3448" spans="2:6" x14ac:dyDescent="0.25">
      <c r="B3448"/>
      <c r="C3448"/>
      <c r="D3448"/>
      <c r="E3448"/>
      <c r="F3448" s="3"/>
    </row>
    <row r="3449" spans="2:6" x14ac:dyDescent="0.25">
      <c r="B3449"/>
      <c r="C3449"/>
      <c r="D3449"/>
      <c r="E3449"/>
      <c r="F3449" s="3"/>
    </row>
    <row r="3450" spans="2:6" x14ac:dyDescent="0.25">
      <c r="B3450"/>
      <c r="C3450"/>
      <c r="D3450"/>
      <c r="E3450"/>
      <c r="F3450" s="3"/>
    </row>
    <row r="3451" spans="2:6" x14ac:dyDescent="0.25">
      <c r="B3451"/>
      <c r="C3451"/>
      <c r="D3451"/>
      <c r="E3451"/>
      <c r="F3451" s="3"/>
    </row>
    <row r="3452" spans="2:6" x14ac:dyDescent="0.25">
      <c r="B3452"/>
      <c r="C3452"/>
      <c r="D3452"/>
      <c r="E3452"/>
      <c r="F3452" s="3"/>
    </row>
    <row r="3453" spans="2:6" x14ac:dyDescent="0.25">
      <c r="B3453"/>
      <c r="C3453"/>
      <c r="D3453"/>
      <c r="E3453"/>
      <c r="F3453" s="3"/>
    </row>
    <row r="3454" spans="2:6" x14ac:dyDescent="0.25">
      <c r="B3454"/>
      <c r="C3454"/>
      <c r="D3454"/>
      <c r="E3454"/>
      <c r="F3454" s="3"/>
    </row>
    <row r="3455" spans="2:6" x14ac:dyDescent="0.25">
      <c r="B3455"/>
      <c r="C3455"/>
      <c r="D3455"/>
      <c r="E3455"/>
      <c r="F3455" s="3"/>
    </row>
    <row r="3456" spans="2:6" x14ac:dyDescent="0.25">
      <c r="B3456"/>
      <c r="C3456"/>
      <c r="D3456"/>
      <c r="E3456"/>
      <c r="F3456" s="3"/>
    </row>
    <row r="3457" spans="2:6" x14ac:dyDescent="0.25">
      <c r="B3457"/>
      <c r="C3457"/>
      <c r="D3457"/>
      <c r="E3457"/>
      <c r="F3457" s="3"/>
    </row>
    <row r="3458" spans="2:6" x14ac:dyDescent="0.25">
      <c r="B3458"/>
      <c r="C3458"/>
      <c r="D3458"/>
      <c r="E3458"/>
      <c r="F3458" s="3"/>
    </row>
    <row r="3459" spans="2:6" x14ac:dyDescent="0.25">
      <c r="B3459"/>
      <c r="C3459"/>
      <c r="D3459"/>
      <c r="E3459"/>
      <c r="F3459" s="3"/>
    </row>
    <row r="3460" spans="2:6" x14ac:dyDescent="0.25">
      <c r="B3460"/>
      <c r="C3460"/>
      <c r="D3460"/>
      <c r="E3460"/>
      <c r="F3460" s="3"/>
    </row>
    <row r="3461" spans="2:6" x14ac:dyDescent="0.25">
      <c r="B3461"/>
      <c r="C3461"/>
      <c r="D3461"/>
      <c r="E3461"/>
      <c r="F3461" s="3"/>
    </row>
    <row r="3462" spans="2:6" x14ac:dyDescent="0.25">
      <c r="B3462"/>
      <c r="C3462"/>
      <c r="D3462"/>
      <c r="E3462"/>
      <c r="F3462" s="3"/>
    </row>
    <row r="3463" spans="2:6" x14ac:dyDescent="0.25">
      <c r="B3463"/>
      <c r="C3463"/>
      <c r="D3463"/>
      <c r="E3463"/>
      <c r="F3463" s="3"/>
    </row>
    <row r="3464" spans="2:6" x14ac:dyDescent="0.25">
      <c r="B3464"/>
      <c r="C3464"/>
      <c r="D3464"/>
      <c r="E3464"/>
      <c r="F3464" s="3"/>
    </row>
    <row r="3465" spans="2:6" x14ac:dyDescent="0.25">
      <c r="B3465"/>
      <c r="C3465"/>
      <c r="D3465"/>
      <c r="E3465"/>
      <c r="F3465" s="3"/>
    </row>
    <row r="3466" spans="2:6" x14ac:dyDescent="0.25">
      <c r="B3466"/>
      <c r="C3466"/>
      <c r="D3466"/>
      <c r="E3466"/>
      <c r="F3466" s="3"/>
    </row>
    <row r="3467" spans="2:6" x14ac:dyDescent="0.25">
      <c r="B3467"/>
      <c r="C3467"/>
      <c r="D3467"/>
      <c r="E3467"/>
      <c r="F3467" s="3"/>
    </row>
    <row r="3468" spans="2:6" x14ac:dyDescent="0.25">
      <c r="B3468"/>
      <c r="C3468"/>
      <c r="D3468"/>
      <c r="E3468"/>
      <c r="F3468" s="3"/>
    </row>
    <row r="3469" spans="2:6" x14ac:dyDescent="0.25">
      <c r="B3469"/>
      <c r="C3469"/>
      <c r="D3469"/>
      <c r="E3469"/>
      <c r="F3469" s="3"/>
    </row>
    <row r="3470" spans="2:6" x14ac:dyDescent="0.25">
      <c r="B3470"/>
      <c r="C3470"/>
      <c r="D3470"/>
      <c r="E3470"/>
      <c r="F3470" s="3"/>
    </row>
    <row r="3471" spans="2:6" x14ac:dyDescent="0.25">
      <c r="B3471"/>
      <c r="C3471"/>
      <c r="D3471"/>
      <c r="E3471"/>
      <c r="F3471" s="3"/>
    </row>
    <row r="3472" spans="2:6" x14ac:dyDescent="0.25">
      <c r="B3472"/>
      <c r="C3472"/>
      <c r="D3472"/>
      <c r="E3472"/>
      <c r="F3472" s="3"/>
    </row>
    <row r="3473" spans="2:6" x14ac:dyDescent="0.25">
      <c r="B3473"/>
      <c r="C3473"/>
      <c r="D3473"/>
      <c r="E3473"/>
      <c r="F3473" s="3"/>
    </row>
    <row r="3474" spans="2:6" x14ac:dyDescent="0.25">
      <c r="B3474"/>
      <c r="C3474"/>
      <c r="D3474"/>
      <c r="E3474"/>
      <c r="F3474" s="3"/>
    </row>
    <row r="3475" spans="2:6" x14ac:dyDescent="0.25">
      <c r="B3475"/>
      <c r="C3475"/>
      <c r="D3475"/>
      <c r="E3475"/>
      <c r="F3475" s="3"/>
    </row>
    <row r="3476" spans="2:6" x14ac:dyDescent="0.25">
      <c r="B3476"/>
      <c r="C3476"/>
      <c r="D3476"/>
      <c r="E3476"/>
      <c r="F3476" s="3"/>
    </row>
    <row r="3477" spans="2:6" x14ac:dyDescent="0.25">
      <c r="B3477"/>
      <c r="C3477"/>
      <c r="D3477"/>
      <c r="E3477"/>
      <c r="F3477" s="3"/>
    </row>
    <row r="3478" spans="2:6" x14ac:dyDescent="0.25">
      <c r="B3478"/>
      <c r="C3478"/>
      <c r="D3478"/>
      <c r="E3478"/>
      <c r="F3478" s="3"/>
    </row>
    <row r="3479" spans="2:6" x14ac:dyDescent="0.25">
      <c r="B3479"/>
      <c r="C3479"/>
      <c r="D3479"/>
      <c r="E3479"/>
      <c r="F3479" s="3"/>
    </row>
    <row r="3480" spans="2:6" x14ac:dyDescent="0.25">
      <c r="B3480"/>
      <c r="C3480"/>
      <c r="D3480"/>
      <c r="E3480"/>
      <c r="F3480" s="3"/>
    </row>
    <row r="3481" spans="2:6" x14ac:dyDescent="0.25">
      <c r="B3481"/>
      <c r="C3481"/>
      <c r="D3481"/>
      <c r="E3481"/>
      <c r="F3481" s="3"/>
    </row>
    <row r="3482" spans="2:6" x14ac:dyDescent="0.25">
      <c r="B3482"/>
      <c r="C3482"/>
      <c r="D3482"/>
      <c r="E3482"/>
      <c r="F3482" s="3"/>
    </row>
    <row r="3483" spans="2:6" x14ac:dyDescent="0.25">
      <c r="B3483"/>
      <c r="C3483"/>
      <c r="D3483"/>
      <c r="E3483"/>
      <c r="F3483" s="3"/>
    </row>
    <row r="3484" spans="2:6" x14ac:dyDescent="0.25">
      <c r="B3484"/>
      <c r="C3484"/>
      <c r="D3484"/>
      <c r="E3484"/>
      <c r="F3484" s="3"/>
    </row>
    <row r="3485" spans="2:6" x14ac:dyDescent="0.25">
      <c r="B3485"/>
      <c r="C3485"/>
      <c r="D3485"/>
      <c r="E3485"/>
      <c r="F3485" s="3"/>
    </row>
    <row r="3486" spans="2:6" x14ac:dyDescent="0.25">
      <c r="B3486"/>
      <c r="C3486"/>
      <c r="D3486"/>
      <c r="E3486"/>
      <c r="F3486" s="3"/>
    </row>
    <row r="3487" spans="2:6" x14ac:dyDescent="0.25">
      <c r="B3487"/>
      <c r="C3487"/>
      <c r="D3487"/>
      <c r="E3487"/>
      <c r="F3487" s="3"/>
    </row>
    <row r="3488" spans="2:6" x14ac:dyDescent="0.25">
      <c r="B3488"/>
      <c r="C3488"/>
      <c r="D3488"/>
      <c r="E3488"/>
      <c r="F3488" s="3"/>
    </row>
    <row r="3489" spans="2:6" x14ac:dyDescent="0.25">
      <c r="B3489"/>
      <c r="C3489"/>
      <c r="D3489"/>
      <c r="E3489"/>
      <c r="F3489" s="3"/>
    </row>
    <row r="3490" spans="2:6" x14ac:dyDescent="0.25">
      <c r="B3490"/>
      <c r="C3490"/>
      <c r="D3490"/>
      <c r="E3490"/>
      <c r="F3490" s="3"/>
    </row>
    <row r="3491" spans="2:6" x14ac:dyDescent="0.25">
      <c r="B3491"/>
      <c r="C3491"/>
      <c r="D3491"/>
      <c r="E3491"/>
      <c r="F3491" s="3"/>
    </row>
    <row r="3492" spans="2:6" x14ac:dyDescent="0.25">
      <c r="B3492"/>
      <c r="C3492"/>
      <c r="D3492"/>
      <c r="E3492"/>
      <c r="F3492" s="3"/>
    </row>
    <row r="3493" spans="2:6" x14ac:dyDescent="0.25">
      <c r="B3493"/>
      <c r="C3493"/>
      <c r="D3493"/>
      <c r="E3493"/>
      <c r="F3493" s="3"/>
    </row>
    <row r="3494" spans="2:6" x14ac:dyDescent="0.25">
      <c r="B3494"/>
      <c r="C3494"/>
      <c r="D3494"/>
      <c r="E3494"/>
      <c r="F3494" s="3"/>
    </row>
    <row r="3495" spans="2:6" x14ac:dyDescent="0.25">
      <c r="B3495"/>
      <c r="C3495"/>
      <c r="D3495"/>
      <c r="E3495"/>
      <c r="F3495" s="3"/>
    </row>
    <row r="3496" spans="2:6" x14ac:dyDescent="0.25">
      <c r="B3496"/>
      <c r="C3496"/>
      <c r="D3496"/>
      <c r="E3496"/>
      <c r="F3496" s="3"/>
    </row>
    <row r="3497" spans="2:6" x14ac:dyDescent="0.25">
      <c r="B3497"/>
      <c r="C3497"/>
      <c r="D3497"/>
      <c r="E3497"/>
      <c r="F3497" s="3"/>
    </row>
    <row r="3498" spans="2:6" x14ac:dyDescent="0.25">
      <c r="B3498"/>
      <c r="C3498"/>
      <c r="D3498"/>
      <c r="E3498"/>
      <c r="F3498" s="3"/>
    </row>
    <row r="3499" spans="2:6" x14ac:dyDescent="0.25">
      <c r="B3499"/>
      <c r="C3499"/>
      <c r="D3499"/>
      <c r="E3499"/>
      <c r="F3499" s="3"/>
    </row>
    <row r="3500" spans="2:6" x14ac:dyDescent="0.25">
      <c r="B3500"/>
      <c r="C3500"/>
      <c r="D3500"/>
      <c r="E3500"/>
      <c r="F3500" s="3"/>
    </row>
    <row r="3501" spans="2:6" x14ac:dyDescent="0.25">
      <c r="B3501"/>
      <c r="C3501"/>
      <c r="D3501"/>
      <c r="E3501"/>
      <c r="F3501" s="3"/>
    </row>
    <row r="3502" spans="2:6" x14ac:dyDescent="0.25">
      <c r="B3502"/>
      <c r="C3502"/>
      <c r="D3502"/>
      <c r="E3502"/>
      <c r="F3502" s="3"/>
    </row>
    <row r="3503" spans="2:6" x14ac:dyDescent="0.25">
      <c r="B3503"/>
      <c r="C3503"/>
      <c r="D3503"/>
      <c r="E3503"/>
      <c r="F3503" s="3"/>
    </row>
    <row r="3504" spans="2:6" x14ac:dyDescent="0.25">
      <c r="B3504"/>
      <c r="C3504"/>
      <c r="D3504"/>
      <c r="E3504"/>
      <c r="F3504" s="3"/>
    </row>
    <row r="3505" spans="2:6" x14ac:dyDescent="0.25">
      <c r="B3505"/>
      <c r="C3505"/>
      <c r="D3505"/>
      <c r="E3505"/>
      <c r="F3505" s="3"/>
    </row>
    <row r="3506" spans="2:6" x14ac:dyDescent="0.25">
      <c r="B3506"/>
      <c r="C3506"/>
      <c r="D3506"/>
      <c r="E3506"/>
      <c r="F3506" s="3"/>
    </row>
    <row r="3507" spans="2:6" x14ac:dyDescent="0.25">
      <c r="B3507"/>
      <c r="C3507"/>
      <c r="D3507"/>
      <c r="E3507"/>
      <c r="F3507" s="3"/>
    </row>
    <row r="3508" spans="2:6" x14ac:dyDescent="0.25">
      <c r="B3508"/>
      <c r="C3508"/>
      <c r="D3508"/>
      <c r="E3508"/>
      <c r="F3508" s="3"/>
    </row>
    <row r="3509" spans="2:6" x14ac:dyDescent="0.25">
      <c r="B3509"/>
      <c r="C3509"/>
      <c r="D3509"/>
      <c r="E3509"/>
      <c r="F3509" s="3"/>
    </row>
    <row r="3510" spans="2:6" x14ac:dyDescent="0.25">
      <c r="B3510"/>
      <c r="C3510"/>
      <c r="D3510"/>
      <c r="E3510"/>
      <c r="F3510" s="3"/>
    </row>
    <row r="3511" spans="2:6" x14ac:dyDescent="0.25">
      <c r="B3511"/>
      <c r="C3511"/>
      <c r="D3511"/>
      <c r="E3511"/>
      <c r="F3511" s="3"/>
    </row>
    <row r="3512" spans="2:6" x14ac:dyDescent="0.25">
      <c r="B3512"/>
      <c r="C3512"/>
      <c r="D3512"/>
      <c r="E3512"/>
      <c r="F3512" s="3"/>
    </row>
    <row r="3513" spans="2:6" x14ac:dyDescent="0.25">
      <c r="B3513"/>
      <c r="C3513"/>
      <c r="D3513"/>
      <c r="E3513"/>
      <c r="F3513" s="3"/>
    </row>
    <row r="3514" spans="2:6" x14ac:dyDescent="0.25">
      <c r="B3514"/>
      <c r="C3514"/>
      <c r="D3514"/>
      <c r="E3514"/>
      <c r="F3514" s="3"/>
    </row>
    <row r="3515" spans="2:6" x14ac:dyDescent="0.25">
      <c r="B3515"/>
      <c r="C3515"/>
      <c r="D3515"/>
      <c r="E3515"/>
      <c r="F3515" s="3"/>
    </row>
    <row r="3516" spans="2:6" x14ac:dyDescent="0.25">
      <c r="B3516"/>
      <c r="C3516"/>
      <c r="D3516"/>
      <c r="E3516"/>
      <c r="F3516" s="3"/>
    </row>
    <row r="3517" spans="2:6" x14ac:dyDescent="0.25">
      <c r="B3517"/>
      <c r="C3517"/>
      <c r="D3517"/>
      <c r="E3517"/>
      <c r="F3517" s="3"/>
    </row>
    <row r="3518" spans="2:6" x14ac:dyDescent="0.25">
      <c r="B3518"/>
      <c r="C3518"/>
      <c r="D3518"/>
      <c r="E3518"/>
      <c r="F3518" s="3"/>
    </row>
    <row r="3519" spans="2:6" x14ac:dyDescent="0.25">
      <c r="B3519"/>
      <c r="C3519"/>
      <c r="D3519"/>
      <c r="E3519"/>
      <c r="F3519" s="3"/>
    </row>
    <row r="3520" spans="2:6" x14ac:dyDescent="0.25">
      <c r="B3520"/>
      <c r="C3520"/>
      <c r="D3520"/>
      <c r="E3520"/>
      <c r="F3520" s="3"/>
    </row>
    <row r="3521" spans="2:6" x14ac:dyDescent="0.25">
      <c r="B3521"/>
      <c r="C3521"/>
      <c r="D3521"/>
      <c r="E3521"/>
      <c r="F3521" s="3"/>
    </row>
    <row r="3522" spans="2:6" x14ac:dyDescent="0.25">
      <c r="B3522"/>
      <c r="C3522"/>
      <c r="D3522"/>
      <c r="E3522"/>
      <c r="F3522" s="3"/>
    </row>
    <row r="3523" spans="2:6" x14ac:dyDescent="0.25">
      <c r="B3523"/>
      <c r="C3523"/>
      <c r="D3523"/>
      <c r="E3523"/>
      <c r="F3523" s="3"/>
    </row>
    <row r="3524" spans="2:6" x14ac:dyDescent="0.25">
      <c r="B3524"/>
      <c r="C3524"/>
      <c r="D3524"/>
      <c r="E3524"/>
      <c r="F3524" s="3"/>
    </row>
    <row r="3525" spans="2:6" x14ac:dyDescent="0.25">
      <c r="B3525"/>
      <c r="C3525"/>
      <c r="D3525"/>
      <c r="E3525"/>
      <c r="F3525" s="3"/>
    </row>
    <row r="3526" spans="2:6" x14ac:dyDescent="0.25">
      <c r="B3526"/>
      <c r="C3526"/>
      <c r="D3526"/>
      <c r="E3526"/>
      <c r="F3526" s="3"/>
    </row>
    <row r="3527" spans="2:6" x14ac:dyDescent="0.25">
      <c r="B3527"/>
      <c r="C3527"/>
      <c r="D3527"/>
      <c r="E3527"/>
      <c r="F3527" s="3"/>
    </row>
    <row r="3528" spans="2:6" x14ac:dyDescent="0.25">
      <c r="B3528"/>
      <c r="C3528"/>
      <c r="D3528"/>
      <c r="E3528"/>
      <c r="F3528" s="3"/>
    </row>
    <row r="3529" spans="2:6" x14ac:dyDescent="0.25">
      <c r="B3529"/>
      <c r="C3529"/>
      <c r="D3529"/>
      <c r="E3529"/>
      <c r="F3529" s="3"/>
    </row>
    <row r="3530" spans="2:6" x14ac:dyDescent="0.25">
      <c r="B3530"/>
      <c r="C3530"/>
      <c r="D3530"/>
      <c r="E3530"/>
      <c r="F3530" s="3"/>
    </row>
    <row r="3531" spans="2:6" x14ac:dyDescent="0.25">
      <c r="B3531"/>
      <c r="C3531"/>
      <c r="D3531"/>
      <c r="E3531"/>
      <c r="F3531" s="3"/>
    </row>
    <row r="3532" spans="2:6" x14ac:dyDescent="0.25">
      <c r="B3532"/>
      <c r="C3532"/>
      <c r="D3532"/>
      <c r="E3532"/>
      <c r="F3532" s="3"/>
    </row>
    <row r="3533" spans="2:6" x14ac:dyDescent="0.25">
      <c r="B3533"/>
      <c r="C3533"/>
      <c r="D3533"/>
      <c r="E3533"/>
      <c r="F3533" s="3"/>
    </row>
    <row r="3534" spans="2:6" x14ac:dyDescent="0.25">
      <c r="B3534"/>
      <c r="C3534"/>
      <c r="D3534"/>
      <c r="E3534"/>
      <c r="F3534" s="3"/>
    </row>
    <row r="3535" spans="2:6" x14ac:dyDescent="0.25">
      <c r="B3535"/>
      <c r="C3535"/>
      <c r="D3535"/>
      <c r="E3535"/>
      <c r="F3535" s="3"/>
    </row>
    <row r="3536" spans="2:6" x14ac:dyDescent="0.25">
      <c r="B3536"/>
      <c r="C3536"/>
      <c r="D3536"/>
      <c r="E3536"/>
      <c r="F3536" s="3"/>
    </row>
    <row r="3537" spans="2:6" x14ac:dyDescent="0.25">
      <c r="B3537"/>
      <c r="C3537"/>
      <c r="D3537"/>
      <c r="E3537"/>
      <c r="F3537" s="3"/>
    </row>
    <row r="3538" spans="2:6" x14ac:dyDescent="0.25">
      <c r="B3538"/>
      <c r="C3538"/>
      <c r="D3538"/>
      <c r="E3538"/>
      <c r="F3538" s="3"/>
    </row>
    <row r="3539" spans="2:6" x14ac:dyDescent="0.25">
      <c r="B3539"/>
      <c r="C3539"/>
      <c r="D3539"/>
      <c r="E3539"/>
      <c r="F3539" s="3"/>
    </row>
    <row r="3540" spans="2:6" x14ac:dyDescent="0.25">
      <c r="B3540"/>
      <c r="C3540"/>
      <c r="D3540"/>
      <c r="E3540"/>
      <c r="F3540" s="3"/>
    </row>
    <row r="3541" spans="2:6" x14ac:dyDescent="0.25">
      <c r="B3541"/>
      <c r="C3541"/>
      <c r="D3541"/>
      <c r="E3541"/>
      <c r="F3541" s="3"/>
    </row>
    <row r="3542" spans="2:6" x14ac:dyDescent="0.25">
      <c r="B3542"/>
      <c r="C3542"/>
      <c r="D3542"/>
      <c r="E3542"/>
      <c r="F3542" s="3"/>
    </row>
    <row r="3543" spans="2:6" x14ac:dyDescent="0.25">
      <c r="B3543"/>
      <c r="C3543"/>
      <c r="D3543"/>
      <c r="E3543"/>
      <c r="F3543" s="3"/>
    </row>
    <row r="3544" spans="2:6" x14ac:dyDescent="0.25">
      <c r="B3544"/>
      <c r="C3544"/>
      <c r="D3544"/>
      <c r="E3544"/>
      <c r="F3544" s="3"/>
    </row>
    <row r="3545" spans="2:6" x14ac:dyDescent="0.25">
      <c r="B3545"/>
      <c r="C3545"/>
      <c r="D3545"/>
      <c r="E3545"/>
      <c r="F3545" s="3"/>
    </row>
    <row r="3546" spans="2:6" x14ac:dyDescent="0.25">
      <c r="B3546"/>
      <c r="C3546"/>
      <c r="D3546"/>
      <c r="E3546"/>
      <c r="F3546" s="3"/>
    </row>
    <row r="3547" spans="2:6" x14ac:dyDescent="0.25">
      <c r="B3547"/>
      <c r="C3547"/>
      <c r="D3547"/>
      <c r="E3547"/>
      <c r="F3547" s="3"/>
    </row>
    <row r="3548" spans="2:6" x14ac:dyDescent="0.25">
      <c r="B3548"/>
      <c r="C3548"/>
      <c r="D3548"/>
      <c r="E3548"/>
      <c r="F3548" s="3"/>
    </row>
    <row r="3549" spans="2:6" x14ac:dyDescent="0.25">
      <c r="B3549"/>
      <c r="C3549"/>
      <c r="D3549"/>
      <c r="E3549"/>
      <c r="F3549" s="3"/>
    </row>
    <row r="3550" spans="2:6" x14ac:dyDescent="0.25">
      <c r="B3550"/>
      <c r="C3550"/>
      <c r="D3550"/>
      <c r="E3550"/>
      <c r="F3550" s="3"/>
    </row>
    <row r="3551" spans="2:6" x14ac:dyDescent="0.25">
      <c r="B3551"/>
      <c r="C3551"/>
      <c r="D3551"/>
      <c r="E3551"/>
      <c r="F3551" s="3"/>
    </row>
    <row r="3552" spans="2:6" x14ac:dyDescent="0.25">
      <c r="B3552"/>
      <c r="C3552"/>
      <c r="D3552"/>
      <c r="E3552"/>
      <c r="F3552" s="3"/>
    </row>
    <row r="3553" spans="2:6" x14ac:dyDescent="0.25">
      <c r="B3553"/>
      <c r="C3553"/>
      <c r="D3553"/>
      <c r="E3553"/>
      <c r="F3553" s="3"/>
    </row>
    <row r="3554" spans="2:6" x14ac:dyDescent="0.25">
      <c r="B3554"/>
      <c r="C3554"/>
      <c r="D3554"/>
      <c r="E3554"/>
      <c r="F3554" s="3"/>
    </row>
    <row r="3555" spans="2:6" x14ac:dyDescent="0.25">
      <c r="B3555"/>
      <c r="C3555"/>
      <c r="D3555"/>
      <c r="E3555"/>
      <c r="F3555" s="3"/>
    </row>
    <row r="3556" spans="2:6" x14ac:dyDescent="0.25">
      <c r="B3556"/>
      <c r="C3556"/>
      <c r="D3556"/>
      <c r="E3556"/>
      <c r="F3556" s="3"/>
    </row>
    <row r="3557" spans="2:6" x14ac:dyDescent="0.25">
      <c r="B3557"/>
      <c r="C3557"/>
      <c r="D3557"/>
      <c r="E3557"/>
      <c r="F3557" s="3"/>
    </row>
    <row r="3558" spans="2:6" x14ac:dyDescent="0.25">
      <c r="B3558"/>
      <c r="C3558"/>
      <c r="D3558"/>
      <c r="E3558"/>
      <c r="F3558" s="3"/>
    </row>
    <row r="3559" spans="2:6" x14ac:dyDescent="0.25">
      <c r="B3559"/>
      <c r="C3559"/>
      <c r="D3559"/>
      <c r="E3559"/>
      <c r="F3559" s="3"/>
    </row>
    <row r="3560" spans="2:6" x14ac:dyDescent="0.25">
      <c r="B3560"/>
      <c r="C3560"/>
      <c r="D3560"/>
      <c r="E3560"/>
      <c r="F3560" s="3"/>
    </row>
    <row r="3561" spans="2:6" x14ac:dyDescent="0.25">
      <c r="B3561"/>
      <c r="C3561"/>
      <c r="D3561"/>
      <c r="E3561"/>
      <c r="F3561" s="3"/>
    </row>
    <row r="3562" spans="2:6" x14ac:dyDescent="0.25">
      <c r="B3562"/>
      <c r="C3562"/>
      <c r="D3562"/>
      <c r="E3562"/>
      <c r="F3562" s="3"/>
    </row>
    <row r="3563" spans="2:6" x14ac:dyDescent="0.25">
      <c r="B3563"/>
      <c r="C3563"/>
      <c r="D3563"/>
      <c r="E3563"/>
      <c r="F3563" s="3"/>
    </row>
    <row r="3564" spans="2:6" x14ac:dyDescent="0.25">
      <c r="B3564"/>
      <c r="C3564"/>
      <c r="D3564"/>
      <c r="E3564"/>
      <c r="F3564" s="3"/>
    </row>
    <row r="3565" spans="2:6" x14ac:dyDescent="0.25">
      <c r="B3565"/>
      <c r="C3565"/>
      <c r="D3565"/>
      <c r="E3565"/>
      <c r="F3565" s="3"/>
    </row>
    <row r="3566" spans="2:6" x14ac:dyDescent="0.25">
      <c r="B3566"/>
      <c r="C3566"/>
      <c r="D3566"/>
      <c r="E3566"/>
      <c r="F3566" s="3"/>
    </row>
    <row r="3567" spans="2:6" x14ac:dyDescent="0.25">
      <c r="B3567"/>
      <c r="C3567"/>
      <c r="D3567"/>
      <c r="E3567"/>
      <c r="F3567" s="3"/>
    </row>
    <row r="3568" spans="2:6" x14ac:dyDescent="0.25">
      <c r="B3568"/>
      <c r="C3568"/>
      <c r="D3568"/>
      <c r="E3568"/>
      <c r="F3568" s="3"/>
    </row>
    <row r="3569" spans="2:6" x14ac:dyDescent="0.25">
      <c r="B3569"/>
      <c r="C3569"/>
      <c r="D3569"/>
      <c r="E3569"/>
      <c r="F3569" s="3"/>
    </row>
    <row r="3570" spans="2:6" x14ac:dyDescent="0.25">
      <c r="B3570"/>
      <c r="C3570"/>
      <c r="D3570"/>
      <c r="E3570"/>
      <c r="F3570" s="3"/>
    </row>
    <row r="3571" spans="2:6" x14ac:dyDescent="0.25">
      <c r="B3571"/>
      <c r="C3571"/>
      <c r="D3571"/>
      <c r="E3571"/>
      <c r="F3571" s="3"/>
    </row>
    <row r="3572" spans="2:6" x14ac:dyDescent="0.25">
      <c r="B3572"/>
      <c r="C3572"/>
      <c r="D3572"/>
      <c r="E3572"/>
      <c r="F3572" s="3"/>
    </row>
    <row r="3573" spans="2:6" x14ac:dyDescent="0.25">
      <c r="B3573"/>
      <c r="C3573"/>
      <c r="D3573"/>
      <c r="E3573"/>
      <c r="F3573" s="3"/>
    </row>
    <row r="3574" spans="2:6" x14ac:dyDescent="0.25">
      <c r="B3574"/>
      <c r="C3574"/>
      <c r="D3574"/>
      <c r="E3574"/>
      <c r="F3574" s="3"/>
    </row>
    <row r="3575" spans="2:6" x14ac:dyDescent="0.25">
      <c r="B3575"/>
      <c r="C3575"/>
      <c r="D3575"/>
      <c r="E3575"/>
      <c r="F3575" s="3"/>
    </row>
    <row r="3576" spans="2:6" x14ac:dyDescent="0.25">
      <c r="B3576"/>
      <c r="C3576"/>
      <c r="D3576"/>
      <c r="E3576"/>
      <c r="F3576" s="3"/>
    </row>
    <row r="3577" spans="2:6" x14ac:dyDescent="0.25">
      <c r="B3577"/>
      <c r="C3577"/>
      <c r="D3577"/>
      <c r="E3577"/>
      <c r="F3577" s="3"/>
    </row>
    <row r="3578" spans="2:6" x14ac:dyDescent="0.25">
      <c r="B3578"/>
      <c r="C3578"/>
      <c r="D3578"/>
      <c r="E3578"/>
      <c r="F3578" s="3"/>
    </row>
    <row r="3579" spans="2:6" x14ac:dyDescent="0.25">
      <c r="B3579"/>
      <c r="C3579"/>
      <c r="D3579"/>
      <c r="E3579"/>
      <c r="F3579" s="3"/>
    </row>
    <row r="3580" spans="2:6" x14ac:dyDescent="0.25">
      <c r="B3580"/>
      <c r="C3580"/>
      <c r="D3580"/>
      <c r="E3580"/>
      <c r="F3580" s="3"/>
    </row>
    <row r="3581" spans="2:6" x14ac:dyDescent="0.25">
      <c r="B3581"/>
      <c r="C3581"/>
      <c r="D3581"/>
      <c r="E3581"/>
      <c r="F3581" s="3"/>
    </row>
    <row r="3582" spans="2:6" x14ac:dyDescent="0.25">
      <c r="B3582"/>
      <c r="C3582"/>
      <c r="D3582"/>
      <c r="E3582"/>
      <c r="F3582" s="3"/>
    </row>
    <row r="3583" spans="2:6" x14ac:dyDescent="0.25">
      <c r="B3583"/>
      <c r="C3583"/>
      <c r="D3583"/>
      <c r="E3583"/>
      <c r="F3583" s="3"/>
    </row>
    <row r="3584" spans="2:6" x14ac:dyDescent="0.25">
      <c r="B3584"/>
      <c r="C3584"/>
      <c r="D3584"/>
      <c r="E3584"/>
      <c r="F3584" s="3"/>
    </row>
    <row r="3585" spans="2:6" x14ac:dyDescent="0.25">
      <c r="B3585"/>
      <c r="C3585"/>
      <c r="D3585"/>
      <c r="E3585"/>
      <c r="F3585" s="3"/>
    </row>
    <row r="3586" spans="2:6" x14ac:dyDescent="0.25">
      <c r="B3586"/>
      <c r="C3586"/>
      <c r="D3586"/>
      <c r="E3586"/>
      <c r="F3586" s="3"/>
    </row>
    <row r="3587" spans="2:6" x14ac:dyDescent="0.25">
      <c r="B3587"/>
      <c r="C3587"/>
      <c r="D3587"/>
      <c r="E3587"/>
      <c r="F3587" s="3"/>
    </row>
    <row r="3588" spans="2:6" x14ac:dyDescent="0.25">
      <c r="B3588"/>
      <c r="C3588"/>
      <c r="D3588"/>
      <c r="E3588"/>
      <c r="F3588" s="3"/>
    </row>
    <row r="3589" spans="2:6" x14ac:dyDescent="0.25">
      <c r="B3589"/>
      <c r="C3589"/>
      <c r="D3589"/>
      <c r="E3589"/>
      <c r="F3589" s="3"/>
    </row>
    <row r="3590" spans="2:6" x14ac:dyDescent="0.25">
      <c r="B3590"/>
      <c r="C3590"/>
      <c r="D3590"/>
      <c r="E3590"/>
      <c r="F3590" s="3"/>
    </row>
    <row r="3591" spans="2:6" x14ac:dyDescent="0.25">
      <c r="B3591"/>
      <c r="C3591"/>
      <c r="D3591"/>
      <c r="E3591"/>
      <c r="F3591" s="3"/>
    </row>
    <row r="3592" spans="2:6" x14ac:dyDescent="0.25">
      <c r="B3592"/>
      <c r="C3592"/>
      <c r="D3592"/>
      <c r="E3592"/>
      <c r="F3592" s="3"/>
    </row>
    <row r="3593" spans="2:6" x14ac:dyDescent="0.25">
      <c r="B3593"/>
      <c r="C3593"/>
      <c r="D3593"/>
      <c r="E3593"/>
      <c r="F3593" s="3"/>
    </row>
    <row r="3594" spans="2:6" x14ac:dyDescent="0.25">
      <c r="B3594"/>
      <c r="C3594"/>
      <c r="D3594"/>
      <c r="E3594"/>
      <c r="F3594" s="3"/>
    </row>
    <row r="3595" spans="2:6" x14ac:dyDescent="0.25">
      <c r="B3595"/>
      <c r="C3595"/>
      <c r="D3595"/>
      <c r="E3595"/>
      <c r="F3595" s="3"/>
    </row>
    <row r="3596" spans="2:6" x14ac:dyDescent="0.25">
      <c r="B3596"/>
      <c r="C3596"/>
      <c r="D3596"/>
      <c r="E3596"/>
      <c r="F3596" s="3"/>
    </row>
    <row r="3597" spans="2:6" x14ac:dyDescent="0.25">
      <c r="B3597"/>
      <c r="C3597"/>
      <c r="D3597"/>
      <c r="E3597"/>
      <c r="F3597" s="3"/>
    </row>
    <row r="3598" spans="2:6" x14ac:dyDescent="0.25">
      <c r="B3598"/>
      <c r="C3598"/>
      <c r="D3598"/>
      <c r="E3598"/>
      <c r="F3598" s="3"/>
    </row>
    <row r="3599" spans="2:6" x14ac:dyDescent="0.25">
      <c r="B3599"/>
      <c r="C3599"/>
      <c r="D3599"/>
      <c r="E3599"/>
      <c r="F3599" s="3"/>
    </row>
    <row r="3600" spans="2:6" x14ac:dyDescent="0.25">
      <c r="B3600"/>
      <c r="C3600"/>
      <c r="D3600"/>
      <c r="E3600"/>
      <c r="F3600" s="3"/>
    </row>
    <row r="3601" spans="2:6" x14ac:dyDescent="0.25">
      <c r="B3601"/>
      <c r="C3601"/>
      <c r="D3601"/>
      <c r="E3601"/>
      <c r="F3601" s="3"/>
    </row>
    <row r="3602" spans="2:6" x14ac:dyDescent="0.25">
      <c r="B3602"/>
      <c r="C3602"/>
      <c r="D3602"/>
      <c r="E3602"/>
      <c r="F3602" s="3"/>
    </row>
    <row r="3603" spans="2:6" x14ac:dyDescent="0.25">
      <c r="B3603"/>
      <c r="C3603"/>
      <c r="D3603"/>
      <c r="E3603"/>
      <c r="F3603" s="3"/>
    </row>
    <row r="3604" spans="2:6" x14ac:dyDescent="0.25">
      <c r="B3604"/>
      <c r="C3604"/>
      <c r="D3604"/>
      <c r="E3604"/>
      <c r="F3604" s="3"/>
    </row>
    <row r="3605" spans="2:6" x14ac:dyDescent="0.25">
      <c r="B3605"/>
      <c r="C3605"/>
      <c r="D3605"/>
      <c r="E3605"/>
      <c r="F3605" s="3"/>
    </row>
    <row r="3606" spans="2:6" x14ac:dyDescent="0.25">
      <c r="B3606"/>
      <c r="C3606"/>
      <c r="D3606"/>
      <c r="E3606"/>
      <c r="F3606" s="3"/>
    </row>
    <row r="3607" spans="2:6" x14ac:dyDescent="0.25">
      <c r="B3607"/>
      <c r="C3607"/>
      <c r="D3607"/>
      <c r="E3607"/>
      <c r="F3607" s="3"/>
    </row>
    <row r="3608" spans="2:6" x14ac:dyDescent="0.25">
      <c r="B3608"/>
      <c r="C3608"/>
      <c r="D3608"/>
      <c r="E3608"/>
      <c r="F3608" s="3"/>
    </row>
    <row r="3609" spans="2:6" x14ac:dyDescent="0.25">
      <c r="B3609"/>
      <c r="C3609"/>
      <c r="D3609"/>
      <c r="E3609"/>
      <c r="F3609" s="3"/>
    </row>
    <row r="3610" spans="2:6" x14ac:dyDescent="0.25">
      <c r="B3610"/>
      <c r="C3610"/>
      <c r="D3610"/>
      <c r="E3610"/>
      <c r="F3610" s="3"/>
    </row>
    <row r="3611" spans="2:6" x14ac:dyDescent="0.25">
      <c r="B3611"/>
      <c r="C3611"/>
      <c r="D3611"/>
      <c r="E3611"/>
      <c r="F3611" s="3"/>
    </row>
    <row r="3612" spans="2:6" x14ac:dyDescent="0.25">
      <c r="B3612"/>
      <c r="C3612"/>
      <c r="D3612"/>
      <c r="E3612"/>
      <c r="F3612" s="3"/>
    </row>
    <row r="3613" spans="2:6" x14ac:dyDescent="0.25">
      <c r="B3613"/>
      <c r="C3613"/>
      <c r="D3613"/>
      <c r="E3613"/>
      <c r="F3613" s="3"/>
    </row>
    <row r="3614" spans="2:6" x14ac:dyDescent="0.25">
      <c r="B3614"/>
      <c r="C3614"/>
      <c r="D3614"/>
      <c r="E3614"/>
      <c r="F3614" s="3"/>
    </row>
    <row r="3615" spans="2:6" x14ac:dyDescent="0.25">
      <c r="B3615"/>
      <c r="C3615"/>
      <c r="D3615"/>
      <c r="E3615"/>
      <c r="F3615" s="3"/>
    </row>
    <row r="3616" spans="2:6" x14ac:dyDescent="0.25">
      <c r="B3616"/>
      <c r="C3616"/>
      <c r="D3616"/>
      <c r="E3616"/>
      <c r="F3616" s="3"/>
    </row>
    <row r="3617" spans="2:6" x14ac:dyDescent="0.25">
      <c r="B3617"/>
      <c r="C3617"/>
      <c r="D3617"/>
      <c r="E3617"/>
      <c r="F3617" s="3"/>
    </row>
    <row r="3618" spans="2:6" x14ac:dyDescent="0.25">
      <c r="B3618"/>
      <c r="C3618"/>
      <c r="D3618"/>
      <c r="E3618"/>
      <c r="F3618" s="3"/>
    </row>
    <row r="3619" spans="2:6" x14ac:dyDescent="0.25">
      <c r="B3619"/>
      <c r="C3619"/>
      <c r="D3619"/>
      <c r="E3619"/>
      <c r="F3619" s="3"/>
    </row>
    <row r="3620" spans="2:6" x14ac:dyDescent="0.25">
      <c r="B3620"/>
      <c r="C3620"/>
      <c r="D3620"/>
      <c r="E3620"/>
      <c r="F3620" s="3"/>
    </row>
    <row r="3621" spans="2:6" x14ac:dyDescent="0.25">
      <c r="B3621"/>
      <c r="C3621"/>
      <c r="D3621"/>
      <c r="E3621"/>
      <c r="F3621" s="3"/>
    </row>
    <row r="3622" spans="2:6" x14ac:dyDescent="0.25">
      <c r="B3622"/>
      <c r="C3622"/>
      <c r="D3622"/>
      <c r="E3622"/>
      <c r="F3622" s="3"/>
    </row>
    <row r="3623" spans="2:6" x14ac:dyDescent="0.25">
      <c r="B3623"/>
      <c r="C3623"/>
      <c r="D3623"/>
      <c r="E3623"/>
      <c r="F3623" s="3"/>
    </row>
    <row r="3624" spans="2:6" x14ac:dyDescent="0.25">
      <c r="B3624"/>
      <c r="C3624"/>
      <c r="D3624"/>
      <c r="E3624"/>
      <c r="F3624" s="3"/>
    </row>
    <row r="3625" spans="2:6" x14ac:dyDescent="0.25">
      <c r="B3625"/>
      <c r="C3625"/>
      <c r="D3625"/>
      <c r="E3625"/>
      <c r="F3625" s="3"/>
    </row>
    <row r="3626" spans="2:6" x14ac:dyDescent="0.25">
      <c r="B3626"/>
      <c r="C3626"/>
      <c r="D3626"/>
      <c r="E3626"/>
      <c r="F3626" s="3"/>
    </row>
    <row r="3627" spans="2:6" x14ac:dyDescent="0.25">
      <c r="B3627"/>
      <c r="C3627"/>
      <c r="D3627"/>
      <c r="E3627"/>
      <c r="F3627" s="3"/>
    </row>
    <row r="3628" spans="2:6" x14ac:dyDescent="0.25">
      <c r="B3628"/>
      <c r="C3628"/>
      <c r="D3628"/>
      <c r="E3628"/>
      <c r="F3628" s="3"/>
    </row>
    <row r="3629" spans="2:6" x14ac:dyDescent="0.25">
      <c r="B3629"/>
      <c r="C3629"/>
      <c r="D3629"/>
      <c r="E3629"/>
      <c r="F3629" s="3"/>
    </row>
    <row r="3630" spans="2:6" x14ac:dyDescent="0.25">
      <c r="B3630"/>
      <c r="C3630"/>
      <c r="D3630"/>
      <c r="E3630"/>
      <c r="F3630" s="3"/>
    </row>
    <row r="3631" spans="2:6" x14ac:dyDescent="0.25">
      <c r="B3631"/>
      <c r="C3631"/>
      <c r="D3631"/>
      <c r="E3631"/>
      <c r="F3631" s="3"/>
    </row>
    <row r="3632" spans="2:6" x14ac:dyDescent="0.25">
      <c r="B3632"/>
      <c r="C3632"/>
      <c r="D3632"/>
      <c r="E3632"/>
      <c r="F3632" s="3"/>
    </row>
    <row r="3633" spans="2:6" x14ac:dyDescent="0.25">
      <c r="B3633"/>
      <c r="C3633"/>
      <c r="D3633"/>
      <c r="E3633"/>
      <c r="F3633" s="3"/>
    </row>
    <row r="3634" spans="2:6" x14ac:dyDescent="0.25">
      <c r="B3634"/>
      <c r="C3634"/>
      <c r="D3634"/>
      <c r="E3634"/>
      <c r="F3634" s="3"/>
    </row>
    <row r="3635" spans="2:6" x14ac:dyDescent="0.25">
      <c r="B3635"/>
      <c r="C3635"/>
      <c r="D3635"/>
      <c r="E3635"/>
      <c r="F3635" s="3"/>
    </row>
    <row r="3636" spans="2:6" x14ac:dyDescent="0.25">
      <c r="B3636"/>
      <c r="C3636"/>
      <c r="D3636"/>
      <c r="E3636"/>
      <c r="F3636" s="3"/>
    </row>
    <row r="3637" spans="2:6" x14ac:dyDescent="0.25">
      <c r="B3637"/>
      <c r="C3637"/>
      <c r="D3637"/>
      <c r="E3637"/>
      <c r="F3637" s="3"/>
    </row>
    <row r="3638" spans="2:6" x14ac:dyDescent="0.25">
      <c r="B3638"/>
      <c r="C3638"/>
      <c r="D3638"/>
      <c r="E3638"/>
      <c r="F3638" s="3"/>
    </row>
    <row r="3639" spans="2:6" x14ac:dyDescent="0.25">
      <c r="B3639"/>
      <c r="C3639"/>
      <c r="D3639"/>
      <c r="E3639"/>
      <c r="F3639" s="3"/>
    </row>
    <row r="3640" spans="2:6" x14ac:dyDescent="0.25">
      <c r="B3640"/>
      <c r="C3640"/>
      <c r="D3640"/>
      <c r="E3640"/>
      <c r="F3640" s="3"/>
    </row>
    <row r="3641" spans="2:6" x14ac:dyDescent="0.25">
      <c r="B3641"/>
      <c r="C3641"/>
      <c r="D3641"/>
      <c r="E3641"/>
      <c r="F3641" s="3"/>
    </row>
    <row r="3642" spans="2:6" x14ac:dyDescent="0.25">
      <c r="B3642"/>
      <c r="C3642"/>
      <c r="D3642"/>
      <c r="E3642"/>
      <c r="F3642" s="3"/>
    </row>
    <row r="3643" spans="2:6" x14ac:dyDescent="0.25">
      <c r="B3643"/>
      <c r="C3643"/>
      <c r="D3643"/>
      <c r="E3643"/>
      <c r="F3643" s="3"/>
    </row>
    <row r="3644" spans="2:6" x14ac:dyDescent="0.25">
      <c r="B3644"/>
      <c r="C3644"/>
      <c r="D3644"/>
      <c r="E3644"/>
      <c r="F3644" s="3"/>
    </row>
    <row r="3645" spans="2:6" x14ac:dyDescent="0.25">
      <c r="B3645"/>
      <c r="C3645"/>
      <c r="D3645"/>
      <c r="E3645"/>
      <c r="F3645" s="3"/>
    </row>
    <row r="3646" spans="2:6" x14ac:dyDescent="0.25">
      <c r="B3646"/>
      <c r="C3646"/>
      <c r="D3646"/>
      <c r="E3646"/>
      <c r="F3646" s="3"/>
    </row>
    <row r="3647" spans="2:6" x14ac:dyDescent="0.25">
      <c r="B3647"/>
      <c r="C3647"/>
      <c r="D3647"/>
      <c r="E3647"/>
      <c r="F3647" s="3"/>
    </row>
    <row r="3648" spans="2:6" x14ac:dyDescent="0.25">
      <c r="B3648"/>
      <c r="C3648"/>
      <c r="D3648"/>
      <c r="E3648"/>
      <c r="F3648" s="3"/>
    </row>
    <row r="3649" spans="2:6" x14ac:dyDescent="0.25">
      <c r="B3649"/>
      <c r="C3649"/>
      <c r="D3649"/>
      <c r="E3649"/>
      <c r="F3649" s="3"/>
    </row>
    <row r="3650" spans="2:6" x14ac:dyDescent="0.25">
      <c r="B3650"/>
      <c r="C3650"/>
      <c r="D3650"/>
      <c r="E3650"/>
      <c r="F3650" s="3"/>
    </row>
    <row r="3651" spans="2:6" x14ac:dyDescent="0.25">
      <c r="B3651"/>
      <c r="C3651"/>
      <c r="D3651"/>
      <c r="E3651"/>
      <c r="F3651" s="3"/>
    </row>
    <row r="3652" spans="2:6" x14ac:dyDescent="0.25">
      <c r="B3652"/>
      <c r="C3652"/>
      <c r="D3652"/>
      <c r="E3652"/>
      <c r="F3652" s="3"/>
    </row>
    <row r="3653" spans="2:6" x14ac:dyDescent="0.25">
      <c r="B3653"/>
      <c r="C3653"/>
      <c r="D3653"/>
      <c r="E3653"/>
      <c r="F3653" s="3"/>
    </row>
    <row r="3654" spans="2:6" x14ac:dyDescent="0.25">
      <c r="B3654"/>
      <c r="C3654"/>
      <c r="D3654"/>
      <c r="E3654"/>
      <c r="F3654" s="3"/>
    </row>
    <row r="3655" spans="2:6" x14ac:dyDescent="0.25">
      <c r="B3655"/>
      <c r="C3655"/>
      <c r="D3655"/>
      <c r="E3655"/>
      <c r="F3655" s="3"/>
    </row>
    <row r="3656" spans="2:6" x14ac:dyDescent="0.25">
      <c r="B3656"/>
      <c r="C3656"/>
      <c r="D3656"/>
      <c r="E3656"/>
      <c r="F3656" s="3"/>
    </row>
    <row r="3657" spans="2:6" x14ac:dyDescent="0.25">
      <c r="B3657"/>
      <c r="C3657"/>
      <c r="D3657"/>
      <c r="E3657"/>
      <c r="F3657" s="3"/>
    </row>
    <row r="3658" spans="2:6" x14ac:dyDescent="0.25">
      <c r="B3658"/>
      <c r="C3658"/>
      <c r="D3658"/>
      <c r="E3658"/>
      <c r="F3658" s="3"/>
    </row>
    <row r="3659" spans="2:6" x14ac:dyDescent="0.25">
      <c r="B3659"/>
      <c r="C3659"/>
      <c r="D3659"/>
      <c r="E3659"/>
      <c r="F3659" s="3"/>
    </row>
    <row r="3660" spans="2:6" x14ac:dyDescent="0.25">
      <c r="B3660"/>
      <c r="C3660"/>
      <c r="D3660"/>
      <c r="E3660"/>
      <c r="F3660" s="3"/>
    </row>
    <row r="3661" spans="2:6" x14ac:dyDescent="0.25">
      <c r="B3661"/>
      <c r="C3661"/>
      <c r="D3661"/>
      <c r="E3661"/>
      <c r="F3661" s="3"/>
    </row>
    <row r="3662" spans="2:6" x14ac:dyDescent="0.25">
      <c r="B3662"/>
      <c r="C3662"/>
      <c r="D3662"/>
      <c r="E3662"/>
      <c r="F3662" s="3"/>
    </row>
    <row r="3663" spans="2:6" x14ac:dyDescent="0.25">
      <c r="B3663"/>
      <c r="C3663"/>
      <c r="D3663"/>
      <c r="E3663"/>
      <c r="F3663" s="3"/>
    </row>
    <row r="3664" spans="2:6" x14ac:dyDescent="0.25">
      <c r="B3664"/>
      <c r="C3664"/>
      <c r="D3664"/>
      <c r="E3664"/>
      <c r="F3664" s="3"/>
    </row>
    <row r="3665" spans="2:6" x14ac:dyDescent="0.25">
      <c r="B3665"/>
      <c r="C3665"/>
      <c r="D3665"/>
      <c r="E3665"/>
      <c r="F3665" s="3"/>
    </row>
    <row r="3666" spans="2:6" x14ac:dyDescent="0.25">
      <c r="B3666"/>
      <c r="C3666"/>
      <c r="D3666"/>
      <c r="E3666"/>
      <c r="F3666" s="3"/>
    </row>
    <row r="3667" spans="2:6" x14ac:dyDescent="0.25">
      <c r="B3667"/>
      <c r="C3667"/>
      <c r="D3667"/>
      <c r="E3667"/>
      <c r="F3667" s="3"/>
    </row>
    <row r="3668" spans="2:6" x14ac:dyDescent="0.25">
      <c r="B3668"/>
      <c r="C3668"/>
      <c r="D3668"/>
      <c r="E3668"/>
      <c r="F3668" s="3"/>
    </row>
    <row r="3669" spans="2:6" x14ac:dyDescent="0.25">
      <c r="B3669"/>
      <c r="C3669"/>
      <c r="D3669"/>
      <c r="E3669"/>
      <c r="F3669" s="3"/>
    </row>
    <row r="3670" spans="2:6" x14ac:dyDescent="0.25">
      <c r="B3670"/>
      <c r="C3670"/>
      <c r="D3670"/>
      <c r="E3670"/>
      <c r="F3670" s="3"/>
    </row>
    <row r="3671" spans="2:6" x14ac:dyDescent="0.25">
      <c r="B3671"/>
      <c r="C3671"/>
      <c r="D3671"/>
      <c r="E3671"/>
      <c r="F3671" s="3"/>
    </row>
    <row r="3672" spans="2:6" x14ac:dyDescent="0.25">
      <c r="B3672"/>
      <c r="C3672"/>
      <c r="D3672"/>
      <c r="E3672"/>
      <c r="F3672" s="3"/>
    </row>
    <row r="3673" spans="2:6" x14ac:dyDescent="0.25">
      <c r="B3673"/>
      <c r="C3673"/>
      <c r="D3673"/>
      <c r="E3673"/>
      <c r="F3673" s="3"/>
    </row>
    <row r="3674" spans="2:6" x14ac:dyDescent="0.25">
      <c r="B3674"/>
      <c r="C3674"/>
      <c r="D3674"/>
      <c r="E3674"/>
      <c r="F3674" s="3"/>
    </row>
    <row r="3675" spans="2:6" x14ac:dyDescent="0.25">
      <c r="B3675"/>
      <c r="C3675"/>
      <c r="D3675"/>
      <c r="E3675"/>
      <c r="F3675" s="3"/>
    </row>
    <row r="3676" spans="2:6" x14ac:dyDescent="0.25">
      <c r="B3676"/>
      <c r="C3676"/>
      <c r="D3676"/>
      <c r="E3676"/>
      <c r="F3676" s="3"/>
    </row>
    <row r="3677" spans="2:6" x14ac:dyDescent="0.25">
      <c r="B3677"/>
      <c r="C3677"/>
      <c r="D3677"/>
      <c r="E3677"/>
      <c r="F3677" s="3"/>
    </row>
    <row r="3678" spans="2:6" x14ac:dyDescent="0.25">
      <c r="B3678"/>
      <c r="C3678"/>
      <c r="D3678"/>
      <c r="E3678"/>
      <c r="F3678" s="3"/>
    </row>
    <row r="3679" spans="2:6" x14ac:dyDescent="0.25">
      <c r="B3679"/>
      <c r="C3679"/>
      <c r="D3679"/>
      <c r="E3679"/>
      <c r="F3679" s="3"/>
    </row>
    <row r="3680" spans="2:6" x14ac:dyDescent="0.25">
      <c r="B3680"/>
      <c r="C3680"/>
      <c r="D3680"/>
      <c r="E3680"/>
      <c r="F3680" s="3"/>
    </row>
    <row r="3681" spans="2:6" x14ac:dyDescent="0.25">
      <c r="B3681"/>
      <c r="C3681"/>
      <c r="D3681"/>
      <c r="E3681"/>
      <c r="F3681" s="3"/>
    </row>
    <row r="3682" spans="2:6" x14ac:dyDescent="0.25">
      <c r="B3682"/>
      <c r="C3682"/>
      <c r="D3682"/>
      <c r="E3682"/>
      <c r="F3682" s="3"/>
    </row>
    <row r="3683" spans="2:6" x14ac:dyDescent="0.25">
      <c r="B3683"/>
      <c r="C3683"/>
      <c r="D3683"/>
      <c r="E3683"/>
      <c r="F3683" s="3"/>
    </row>
    <row r="3684" spans="2:6" x14ac:dyDescent="0.25">
      <c r="B3684"/>
      <c r="C3684"/>
      <c r="D3684"/>
      <c r="E3684"/>
      <c r="F3684" s="3"/>
    </row>
    <row r="3685" spans="2:6" x14ac:dyDescent="0.25">
      <c r="B3685"/>
      <c r="C3685"/>
      <c r="D3685"/>
      <c r="E3685"/>
      <c r="F3685" s="3"/>
    </row>
    <row r="3686" spans="2:6" x14ac:dyDescent="0.25">
      <c r="B3686"/>
      <c r="C3686"/>
      <c r="D3686"/>
      <c r="E3686"/>
      <c r="F3686" s="3"/>
    </row>
    <row r="3687" spans="2:6" x14ac:dyDescent="0.25">
      <c r="B3687"/>
      <c r="C3687"/>
      <c r="D3687"/>
      <c r="E3687"/>
      <c r="F3687" s="3"/>
    </row>
    <row r="3688" spans="2:6" x14ac:dyDescent="0.25">
      <c r="B3688"/>
      <c r="C3688"/>
      <c r="D3688"/>
      <c r="E3688"/>
      <c r="F3688" s="3"/>
    </row>
    <row r="3689" spans="2:6" x14ac:dyDescent="0.25">
      <c r="B3689"/>
      <c r="C3689"/>
      <c r="D3689"/>
      <c r="E3689"/>
      <c r="F3689" s="3"/>
    </row>
    <row r="3690" spans="2:6" x14ac:dyDescent="0.25">
      <c r="B3690"/>
      <c r="C3690"/>
      <c r="D3690"/>
      <c r="E3690"/>
      <c r="F3690" s="3"/>
    </row>
    <row r="3691" spans="2:6" x14ac:dyDescent="0.25">
      <c r="B3691"/>
      <c r="C3691"/>
      <c r="D3691"/>
      <c r="E3691"/>
      <c r="F3691" s="3"/>
    </row>
    <row r="3692" spans="2:6" x14ac:dyDescent="0.25">
      <c r="B3692"/>
      <c r="C3692"/>
      <c r="D3692"/>
      <c r="E3692"/>
      <c r="F3692" s="3"/>
    </row>
    <row r="3693" spans="2:6" x14ac:dyDescent="0.25">
      <c r="B3693"/>
      <c r="C3693"/>
      <c r="D3693"/>
      <c r="E3693"/>
      <c r="F3693" s="3"/>
    </row>
    <row r="3694" spans="2:6" x14ac:dyDescent="0.25">
      <c r="B3694"/>
      <c r="C3694"/>
      <c r="D3694"/>
      <c r="E3694"/>
      <c r="F3694" s="3"/>
    </row>
    <row r="3695" spans="2:6" x14ac:dyDescent="0.25">
      <c r="B3695"/>
      <c r="C3695"/>
      <c r="D3695"/>
      <c r="E3695"/>
      <c r="F3695" s="3"/>
    </row>
    <row r="3696" spans="2:6" x14ac:dyDescent="0.25">
      <c r="B3696"/>
      <c r="C3696"/>
      <c r="D3696"/>
      <c r="E3696"/>
      <c r="F3696" s="3"/>
    </row>
    <row r="3697" spans="2:6" x14ac:dyDescent="0.25">
      <c r="B3697"/>
      <c r="C3697"/>
      <c r="D3697"/>
      <c r="E3697"/>
      <c r="F3697" s="3"/>
    </row>
    <row r="3698" spans="2:6" x14ac:dyDescent="0.25">
      <c r="B3698"/>
      <c r="C3698"/>
      <c r="D3698"/>
      <c r="E3698"/>
      <c r="F3698" s="3"/>
    </row>
    <row r="3699" spans="2:6" x14ac:dyDescent="0.25">
      <c r="B3699"/>
      <c r="C3699"/>
      <c r="D3699"/>
      <c r="E3699"/>
      <c r="F3699" s="3"/>
    </row>
    <row r="3700" spans="2:6" x14ac:dyDescent="0.25">
      <c r="B3700"/>
      <c r="C3700"/>
      <c r="D3700"/>
      <c r="E3700"/>
      <c r="F3700" s="3"/>
    </row>
    <row r="3701" spans="2:6" x14ac:dyDescent="0.25">
      <c r="B3701"/>
      <c r="C3701"/>
      <c r="D3701"/>
      <c r="E3701"/>
      <c r="F3701" s="3"/>
    </row>
    <row r="3702" spans="2:6" x14ac:dyDescent="0.25">
      <c r="B3702"/>
      <c r="C3702"/>
      <c r="D3702"/>
      <c r="E3702"/>
      <c r="F3702" s="3"/>
    </row>
    <row r="3703" spans="2:6" x14ac:dyDescent="0.25">
      <c r="B3703"/>
      <c r="C3703"/>
      <c r="D3703"/>
      <c r="E3703"/>
      <c r="F3703" s="3"/>
    </row>
    <row r="3704" spans="2:6" x14ac:dyDescent="0.25">
      <c r="B3704"/>
      <c r="C3704"/>
      <c r="D3704"/>
      <c r="E3704"/>
      <c r="F3704" s="3"/>
    </row>
    <row r="3705" spans="2:6" x14ac:dyDescent="0.25">
      <c r="B3705"/>
      <c r="C3705"/>
      <c r="D3705"/>
      <c r="E3705"/>
      <c r="F3705" s="3"/>
    </row>
    <row r="3706" spans="2:6" x14ac:dyDescent="0.25">
      <c r="B3706"/>
      <c r="C3706"/>
      <c r="D3706"/>
      <c r="E3706"/>
      <c r="F3706" s="3"/>
    </row>
    <row r="3707" spans="2:6" x14ac:dyDescent="0.25">
      <c r="B3707"/>
      <c r="C3707"/>
      <c r="D3707"/>
      <c r="E3707"/>
      <c r="F3707" s="3"/>
    </row>
    <row r="3708" spans="2:6" x14ac:dyDescent="0.25">
      <c r="B3708"/>
      <c r="C3708"/>
      <c r="D3708"/>
      <c r="E3708"/>
      <c r="F3708" s="3"/>
    </row>
    <row r="3709" spans="2:6" x14ac:dyDescent="0.25">
      <c r="B3709"/>
      <c r="C3709"/>
      <c r="D3709"/>
      <c r="E3709"/>
      <c r="F3709" s="3"/>
    </row>
    <row r="3710" spans="2:6" x14ac:dyDescent="0.25">
      <c r="B3710"/>
      <c r="C3710"/>
      <c r="D3710"/>
      <c r="E3710"/>
      <c r="F3710" s="3"/>
    </row>
    <row r="3711" spans="2:6" x14ac:dyDescent="0.25">
      <c r="B3711"/>
      <c r="C3711"/>
      <c r="D3711"/>
      <c r="E3711"/>
      <c r="F3711" s="3"/>
    </row>
    <row r="3712" spans="2:6" x14ac:dyDescent="0.25">
      <c r="B3712"/>
      <c r="C3712"/>
      <c r="D3712"/>
      <c r="E3712"/>
      <c r="F3712" s="3"/>
    </row>
    <row r="3713" spans="2:6" x14ac:dyDescent="0.25">
      <c r="B3713"/>
      <c r="C3713"/>
      <c r="D3713"/>
      <c r="E3713"/>
      <c r="F3713" s="3"/>
    </row>
    <row r="3714" spans="2:6" x14ac:dyDescent="0.25">
      <c r="B3714"/>
      <c r="C3714"/>
      <c r="D3714"/>
      <c r="E3714"/>
      <c r="F3714" s="3"/>
    </row>
    <row r="3715" spans="2:6" x14ac:dyDescent="0.25">
      <c r="B3715"/>
      <c r="C3715"/>
      <c r="D3715"/>
      <c r="E3715"/>
      <c r="F3715" s="3"/>
    </row>
    <row r="3716" spans="2:6" x14ac:dyDescent="0.25">
      <c r="B3716"/>
      <c r="C3716"/>
      <c r="D3716"/>
      <c r="E3716"/>
      <c r="F3716" s="3"/>
    </row>
    <row r="3717" spans="2:6" x14ac:dyDescent="0.25">
      <c r="B3717"/>
      <c r="C3717"/>
      <c r="D3717"/>
      <c r="E3717"/>
      <c r="F3717" s="3"/>
    </row>
    <row r="3718" spans="2:6" x14ac:dyDescent="0.25">
      <c r="B3718"/>
      <c r="C3718"/>
      <c r="D3718"/>
      <c r="E3718"/>
      <c r="F3718" s="3"/>
    </row>
    <row r="3719" spans="2:6" x14ac:dyDescent="0.25">
      <c r="B3719"/>
      <c r="C3719"/>
      <c r="D3719"/>
      <c r="E3719"/>
      <c r="F3719" s="3"/>
    </row>
    <row r="3720" spans="2:6" x14ac:dyDescent="0.25">
      <c r="B3720"/>
      <c r="C3720"/>
      <c r="D3720"/>
      <c r="E3720"/>
      <c r="F3720" s="3"/>
    </row>
    <row r="3721" spans="2:6" x14ac:dyDescent="0.25">
      <c r="B3721"/>
      <c r="C3721"/>
      <c r="D3721"/>
      <c r="E3721"/>
      <c r="F3721" s="3"/>
    </row>
    <row r="3722" spans="2:6" x14ac:dyDescent="0.25">
      <c r="B3722"/>
      <c r="C3722"/>
      <c r="D3722"/>
      <c r="E3722"/>
      <c r="F3722" s="3"/>
    </row>
    <row r="3723" spans="2:6" x14ac:dyDescent="0.25">
      <c r="B3723"/>
      <c r="C3723"/>
      <c r="D3723"/>
      <c r="E3723"/>
      <c r="F3723" s="3"/>
    </row>
    <row r="3724" spans="2:6" x14ac:dyDescent="0.25">
      <c r="B3724"/>
      <c r="C3724"/>
      <c r="D3724"/>
      <c r="E3724"/>
      <c r="F3724" s="3"/>
    </row>
    <row r="3725" spans="2:6" x14ac:dyDescent="0.25">
      <c r="B3725"/>
      <c r="C3725"/>
      <c r="D3725"/>
      <c r="E3725"/>
      <c r="F3725" s="3"/>
    </row>
    <row r="3726" spans="2:6" x14ac:dyDescent="0.25">
      <c r="B3726"/>
      <c r="C3726"/>
      <c r="D3726"/>
      <c r="E3726"/>
      <c r="F3726" s="3"/>
    </row>
    <row r="3727" spans="2:6" x14ac:dyDescent="0.25">
      <c r="B3727"/>
      <c r="C3727"/>
      <c r="D3727"/>
      <c r="E3727"/>
      <c r="F3727" s="3"/>
    </row>
    <row r="3728" spans="2:6" x14ac:dyDescent="0.25">
      <c r="B3728"/>
      <c r="C3728"/>
      <c r="D3728"/>
      <c r="E3728"/>
      <c r="F3728" s="3"/>
    </row>
    <row r="3729" spans="2:6" x14ac:dyDescent="0.25">
      <c r="B3729"/>
      <c r="C3729"/>
      <c r="D3729"/>
      <c r="E3729"/>
      <c r="F3729" s="3"/>
    </row>
    <row r="3730" spans="2:6" x14ac:dyDescent="0.25">
      <c r="B3730"/>
      <c r="C3730"/>
      <c r="D3730"/>
      <c r="E3730"/>
      <c r="F3730" s="3"/>
    </row>
    <row r="3731" spans="2:6" x14ac:dyDescent="0.25">
      <c r="B3731"/>
      <c r="C3731"/>
      <c r="D3731"/>
      <c r="E3731"/>
      <c r="F3731" s="3"/>
    </row>
    <row r="3732" spans="2:6" x14ac:dyDescent="0.25">
      <c r="B3732"/>
      <c r="C3732"/>
      <c r="D3732"/>
      <c r="E3732"/>
      <c r="F3732" s="3"/>
    </row>
    <row r="3733" spans="2:6" x14ac:dyDescent="0.25">
      <c r="B3733"/>
      <c r="C3733"/>
      <c r="D3733"/>
      <c r="E3733"/>
      <c r="F3733" s="3"/>
    </row>
    <row r="3734" spans="2:6" x14ac:dyDescent="0.25">
      <c r="B3734"/>
      <c r="C3734"/>
      <c r="D3734"/>
      <c r="E3734"/>
      <c r="F3734" s="3"/>
    </row>
    <row r="3735" spans="2:6" x14ac:dyDescent="0.25">
      <c r="B3735"/>
      <c r="C3735"/>
      <c r="D3735"/>
      <c r="E3735"/>
      <c r="F3735" s="3"/>
    </row>
    <row r="3736" spans="2:6" x14ac:dyDescent="0.25">
      <c r="B3736"/>
      <c r="C3736"/>
      <c r="D3736"/>
      <c r="E3736"/>
      <c r="F3736" s="3"/>
    </row>
    <row r="3737" spans="2:6" x14ac:dyDescent="0.25">
      <c r="B3737"/>
      <c r="C3737"/>
      <c r="D3737"/>
      <c r="E3737"/>
      <c r="F3737" s="3"/>
    </row>
    <row r="3738" spans="2:6" x14ac:dyDescent="0.25">
      <c r="B3738"/>
      <c r="C3738"/>
      <c r="D3738"/>
      <c r="E3738"/>
      <c r="F3738" s="3"/>
    </row>
    <row r="3739" spans="2:6" x14ac:dyDescent="0.25">
      <c r="B3739"/>
      <c r="C3739"/>
      <c r="D3739"/>
      <c r="E3739"/>
      <c r="F3739" s="3"/>
    </row>
    <row r="3740" spans="2:6" x14ac:dyDescent="0.25">
      <c r="B3740"/>
      <c r="C3740"/>
      <c r="D3740"/>
      <c r="E3740"/>
      <c r="F3740" s="3"/>
    </row>
    <row r="3741" spans="2:6" x14ac:dyDescent="0.25">
      <c r="B3741"/>
      <c r="C3741"/>
      <c r="D3741"/>
      <c r="E3741"/>
      <c r="F3741" s="3"/>
    </row>
    <row r="3742" spans="2:6" x14ac:dyDescent="0.25">
      <c r="B3742"/>
      <c r="C3742"/>
      <c r="D3742"/>
      <c r="E3742"/>
      <c r="F3742" s="3"/>
    </row>
    <row r="3743" spans="2:6" x14ac:dyDescent="0.25">
      <c r="B3743"/>
      <c r="C3743"/>
      <c r="D3743"/>
      <c r="E3743"/>
      <c r="F3743" s="3"/>
    </row>
    <row r="3744" spans="2:6" x14ac:dyDescent="0.25">
      <c r="B3744"/>
      <c r="C3744"/>
      <c r="D3744"/>
      <c r="E3744"/>
      <c r="F3744" s="3"/>
    </row>
    <row r="3745" spans="2:6" x14ac:dyDescent="0.25">
      <c r="B3745"/>
      <c r="C3745"/>
      <c r="D3745"/>
      <c r="E3745"/>
      <c r="F3745" s="3"/>
    </row>
    <row r="3746" spans="2:6" x14ac:dyDescent="0.25">
      <c r="B3746"/>
      <c r="C3746"/>
      <c r="D3746"/>
      <c r="E3746"/>
      <c r="F3746" s="3"/>
    </row>
    <row r="3747" spans="2:6" x14ac:dyDescent="0.25">
      <c r="B3747"/>
      <c r="C3747"/>
      <c r="D3747"/>
      <c r="E3747"/>
      <c r="F3747" s="3"/>
    </row>
    <row r="3748" spans="2:6" x14ac:dyDescent="0.25">
      <c r="B3748"/>
      <c r="C3748"/>
      <c r="D3748"/>
      <c r="E3748"/>
      <c r="F3748" s="3"/>
    </row>
    <row r="3749" spans="2:6" x14ac:dyDescent="0.25">
      <c r="B3749"/>
      <c r="C3749"/>
      <c r="D3749"/>
      <c r="E3749"/>
      <c r="F3749" s="3"/>
    </row>
    <row r="3750" spans="2:6" x14ac:dyDescent="0.25">
      <c r="B3750"/>
      <c r="C3750"/>
      <c r="D3750"/>
      <c r="E3750"/>
      <c r="F3750" s="3"/>
    </row>
    <row r="3751" spans="2:6" x14ac:dyDescent="0.25">
      <c r="B3751"/>
      <c r="C3751"/>
      <c r="D3751"/>
      <c r="E3751"/>
      <c r="F3751" s="3"/>
    </row>
    <row r="3752" spans="2:6" x14ac:dyDescent="0.25">
      <c r="B3752"/>
      <c r="C3752"/>
      <c r="D3752"/>
      <c r="E3752"/>
      <c r="F3752" s="3"/>
    </row>
    <row r="3753" spans="2:6" x14ac:dyDescent="0.25">
      <c r="B3753"/>
      <c r="C3753"/>
      <c r="D3753"/>
      <c r="E3753"/>
      <c r="F3753" s="3"/>
    </row>
    <row r="3754" spans="2:6" x14ac:dyDescent="0.25">
      <c r="B3754"/>
      <c r="C3754"/>
      <c r="D3754"/>
      <c r="E3754"/>
      <c r="F3754" s="3"/>
    </row>
    <row r="3755" spans="2:6" x14ac:dyDescent="0.25">
      <c r="B3755"/>
      <c r="C3755"/>
      <c r="D3755"/>
      <c r="E3755"/>
      <c r="F3755" s="3"/>
    </row>
    <row r="3756" spans="2:6" x14ac:dyDescent="0.25">
      <c r="B3756"/>
      <c r="C3756"/>
      <c r="D3756"/>
      <c r="E3756"/>
      <c r="F3756" s="3"/>
    </row>
    <row r="3757" spans="2:6" x14ac:dyDescent="0.25">
      <c r="B3757"/>
      <c r="C3757"/>
      <c r="D3757"/>
      <c r="E3757"/>
      <c r="F3757" s="3"/>
    </row>
    <row r="3758" spans="2:6" x14ac:dyDescent="0.25">
      <c r="B3758"/>
      <c r="C3758"/>
      <c r="D3758"/>
      <c r="E3758"/>
      <c r="F3758" s="3"/>
    </row>
    <row r="3759" spans="2:6" x14ac:dyDescent="0.25">
      <c r="B3759"/>
      <c r="C3759"/>
      <c r="D3759"/>
      <c r="E3759"/>
      <c r="F3759" s="3"/>
    </row>
    <row r="3760" spans="2:6" x14ac:dyDescent="0.25">
      <c r="B3760"/>
      <c r="C3760"/>
      <c r="D3760"/>
      <c r="E3760"/>
      <c r="F3760" s="3"/>
    </row>
    <row r="3761" spans="2:6" x14ac:dyDescent="0.25">
      <c r="B3761"/>
      <c r="C3761"/>
      <c r="D3761"/>
      <c r="E3761"/>
      <c r="F3761" s="3"/>
    </row>
    <row r="3762" spans="2:6" x14ac:dyDescent="0.25">
      <c r="B3762"/>
      <c r="C3762"/>
      <c r="D3762"/>
      <c r="E3762"/>
      <c r="F3762" s="3"/>
    </row>
    <row r="3763" spans="2:6" x14ac:dyDescent="0.25">
      <c r="B3763"/>
      <c r="C3763"/>
      <c r="D3763"/>
      <c r="E3763"/>
      <c r="F3763" s="3"/>
    </row>
    <row r="3764" spans="2:6" x14ac:dyDescent="0.25">
      <c r="B3764"/>
      <c r="C3764"/>
      <c r="D3764"/>
      <c r="E3764"/>
      <c r="F3764" s="3"/>
    </row>
    <row r="3765" spans="2:6" x14ac:dyDescent="0.25">
      <c r="B3765"/>
      <c r="C3765"/>
      <c r="D3765"/>
      <c r="E3765"/>
      <c r="F3765" s="3"/>
    </row>
    <row r="3766" spans="2:6" x14ac:dyDescent="0.25">
      <c r="B3766"/>
      <c r="C3766"/>
      <c r="D3766"/>
      <c r="E3766"/>
      <c r="F3766" s="3"/>
    </row>
    <row r="3767" spans="2:6" x14ac:dyDescent="0.25">
      <c r="B3767"/>
      <c r="C3767"/>
      <c r="D3767"/>
      <c r="E3767"/>
      <c r="F3767" s="3"/>
    </row>
    <row r="3768" spans="2:6" x14ac:dyDescent="0.25">
      <c r="B3768"/>
      <c r="C3768"/>
      <c r="D3768"/>
      <c r="E3768"/>
      <c r="F3768" s="3"/>
    </row>
    <row r="3769" spans="2:6" x14ac:dyDescent="0.25">
      <c r="B3769"/>
      <c r="C3769"/>
      <c r="D3769"/>
      <c r="E3769"/>
      <c r="F3769" s="3"/>
    </row>
    <row r="3770" spans="2:6" x14ac:dyDescent="0.25">
      <c r="B3770"/>
      <c r="C3770"/>
      <c r="D3770"/>
      <c r="E3770"/>
      <c r="F3770" s="3"/>
    </row>
    <row r="3771" spans="2:6" x14ac:dyDescent="0.25">
      <c r="B3771"/>
      <c r="C3771"/>
      <c r="D3771"/>
      <c r="E3771"/>
      <c r="F3771" s="3"/>
    </row>
    <row r="3772" spans="2:6" x14ac:dyDescent="0.25">
      <c r="B3772"/>
      <c r="C3772"/>
      <c r="D3772"/>
      <c r="E3772"/>
      <c r="F3772" s="3"/>
    </row>
    <row r="3773" spans="2:6" x14ac:dyDescent="0.25">
      <c r="B3773"/>
      <c r="C3773"/>
      <c r="D3773"/>
      <c r="E3773"/>
      <c r="F3773" s="3"/>
    </row>
    <row r="3774" spans="2:6" x14ac:dyDescent="0.25">
      <c r="B3774"/>
      <c r="C3774"/>
      <c r="D3774"/>
      <c r="E3774"/>
      <c r="F3774" s="3"/>
    </row>
    <row r="3775" spans="2:6" x14ac:dyDescent="0.25">
      <c r="B3775"/>
      <c r="C3775"/>
      <c r="D3775"/>
      <c r="E3775"/>
      <c r="F3775" s="3"/>
    </row>
    <row r="3776" spans="2:6" x14ac:dyDescent="0.25">
      <c r="B3776"/>
      <c r="C3776"/>
      <c r="D3776"/>
      <c r="E3776"/>
      <c r="F3776" s="3"/>
    </row>
    <row r="3777" spans="2:6" x14ac:dyDescent="0.25">
      <c r="B3777"/>
      <c r="C3777"/>
      <c r="D3777"/>
      <c r="E3777"/>
      <c r="F3777" s="3"/>
    </row>
    <row r="3778" spans="2:6" x14ac:dyDescent="0.25">
      <c r="B3778"/>
      <c r="C3778"/>
      <c r="D3778"/>
      <c r="E3778"/>
      <c r="F3778" s="3"/>
    </row>
    <row r="3779" spans="2:6" x14ac:dyDescent="0.25">
      <c r="B3779"/>
      <c r="C3779"/>
      <c r="D3779"/>
      <c r="E3779"/>
      <c r="F3779" s="3"/>
    </row>
    <row r="3780" spans="2:6" x14ac:dyDescent="0.25">
      <c r="B3780"/>
      <c r="C3780"/>
      <c r="D3780"/>
      <c r="E3780"/>
      <c r="F3780" s="3"/>
    </row>
    <row r="3781" spans="2:6" x14ac:dyDescent="0.25">
      <c r="B3781"/>
      <c r="C3781"/>
      <c r="D3781"/>
      <c r="E3781"/>
      <c r="F3781" s="3"/>
    </row>
    <row r="3782" spans="2:6" x14ac:dyDescent="0.25">
      <c r="B3782"/>
      <c r="C3782"/>
      <c r="D3782"/>
      <c r="E3782"/>
      <c r="F3782" s="3"/>
    </row>
    <row r="3783" spans="2:6" x14ac:dyDescent="0.25">
      <c r="B3783"/>
      <c r="C3783"/>
      <c r="D3783"/>
      <c r="E3783"/>
      <c r="F3783" s="3"/>
    </row>
    <row r="3784" spans="2:6" x14ac:dyDescent="0.25">
      <c r="B3784"/>
      <c r="C3784"/>
      <c r="D3784"/>
      <c r="E3784"/>
      <c r="F3784" s="3"/>
    </row>
    <row r="3785" spans="2:6" x14ac:dyDescent="0.25">
      <c r="B3785"/>
      <c r="C3785"/>
      <c r="D3785"/>
      <c r="E3785"/>
      <c r="F3785" s="3"/>
    </row>
    <row r="3786" spans="2:6" x14ac:dyDescent="0.25">
      <c r="B3786"/>
      <c r="C3786"/>
      <c r="D3786"/>
      <c r="E3786"/>
      <c r="F3786" s="3"/>
    </row>
    <row r="3787" spans="2:6" x14ac:dyDescent="0.25">
      <c r="B3787"/>
      <c r="C3787"/>
      <c r="D3787"/>
      <c r="E3787"/>
      <c r="F3787" s="3"/>
    </row>
    <row r="3788" spans="2:6" x14ac:dyDescent="0.25">
      <c r="B3788"/>
      <c r="C3788"/>
      <c r="D3788"/>
      <c r="E3788"/>
      <c r="F3788" s="3"/>
    </row>
    <row r="3789" spans="2:6" x14ac:dyDescent="0.25">
      <c r="B3789"/>
      <c r="C3789"/>
      <c r="D3789"/>
      <c r="E3789"/>
      <c r="F3789" s="3"/>
    </row>
    <row r="3790" spans="2:6" x14ac:dyDescent="0.25">
      <c r="B3790"/>
      <c r="C3790"/>
      <c r="D3790"/>
      <c r="E3790"/>
      <c r="F3790" s="3"/>
    </row>
    <row r="3791" spans="2:6" x14ac:dyDescent="0.25">
      <c r="B3791"/>
      <c r="C3791"/>
      <c r="D3791"/>
      <c r="E3791"/>
      <c r="F3791" s="3"/>
    </row>
    <row r="3792" spans="2:6" x14ac:dyDescent="0.25">
      <c r="B3792"/>
      <c r="C3792"/>
      <c r="D3792"/>
      <c r="E3792"/>
      <c r="F3792" s="3"/>
    </row>
    <row r="3793" spans="2:6" x14ac:dyDescent="0.25">
      <c r="B3793"/>
      <c r="C3793"/>
      <c r="D3793"/>
      <c r="E3793"/>
      <c r="F3793" s="3"/>
    </row>
    <row r="3794" spans="2:6" x14ac:dyDescent="0.25">
      <c r="B3794"/>
      <c r="C3794"/>
      <c r="D3794"/>
      <c r="E3794"/>
      <c r="F3794" s="3"/>
    </row>
    <row r="3795" spans="2:6" x14ac:dyDescent="0.25">
      <c r="B3795"/>
      <c r="C3795"/>
      <c r="D3795"/>
      <c r="E3795"/>
      <c r="F3795" s="3"/>
    </row>
    <row r="3796" spans="2:6" x14ac:dyDescent="0.25">
      <c r="B3796"/>
      <c r="C3796"/>
      <c r="D3796"/>
      <c r="E3796"/>
      <c r="F3796" s="3"/>
    </row>
    <row r="3797" spans="2:6" x14ac:dyDescent="0.25">
      <c r="B3797"/>
      <c r="C3797"/>
      <c r="D3797"/>
      <c r="E3797"/>
      <c r="F3797" s="3"/>
    </row>
    <row r="3798" spans="2:6" x14ac:dyDescent="0.25">
      <c r="B3798"/>
      <c r="C3798"/>
      <c r="D3798"/>
      <c r="E3798"/>
      <c r="F3798" s="3"/>
    </row>
    <row r="3799" spans="2:6" x14ac:dyDescent="0.25">
      <c r="B3799"/>
      <c r="C3799"/>
      <c r="D3799"/>
      <c r="E3799"/>
      <c r="F3799" s="3"/>
    </row>
    <row r="3800" spans="2:6" x14ac:dyDescent="0.25">
      <c r="B3800"/>
      <c r="C3800"/>
      <c r="D3800"/>
      <c r="E3800"/>
      <c r="F3800" s="3"/>
    </row>
    <row r="3801" spans="2:6" x14ac:dyDescent="0.25">
      <c r="B3801"/>
      <c r="C3801"/>
      <c r="D3801"/>
      <c r="E3801"/>
      <c r="F3801" s="3"/>
    </row>
    <row r="3802" spans="2:6" x14ac:dyDescent="0.25">
      <c r="B3802"/>
      <c r="C3802"/>
      <c r="D3802"/>
      <c r="E3802"/>
      <c r="F3802" s="3"/>
    </row>
    <row r="3803" spans="2:6" x14ac:dyDescent="0.25">
      <c r="B3803"/>
      <c r="C3803"/>
      <c r="D3803"/>
      <c r="E3803"/>
      <c r="F3803" s="3"/>
    </row>
    <row r="3804" spans="2:6" x14ac:dyDescent="0.25">
      <c r="B3804"/>
      <c r="C3804"/>
      <c r="D3804"/>
      <c r="E3804"/>
      <c r="F3804" s="3"/>
    </row>
    <row r="3805" spans="2:6" x14ac:dyDescent="0.25">
      <c r="B3805"/>
      <c r="C3805"/>
      <c r="D3805"/>
      <c r="E3805"/>
      <c r="F3805" s="3"/>
    </row>
    <row r="3806" spans="2:6" x14ac:dyDescent="0.25">
      <c r="B3806"/>
      <c r="C3806"/>
      <c r="D3806"/>
      <c r="E3806"/>
      <c r="F3806" s="3"/>
    </row>
    <row r="3807" spans="2:6" x14ac:dyDescent="0.25">
      <c r="B3807"/>
      <c r="C3807"/>
      <c r="D3807"/>
      <c r="E3807"/>
      <c r="F3807" s="3"/>
    </row>
    <row r="3808" spans="2:6" x14ac:dyDescent="0.25">
      <c r="B3808"/>
      <c r="C3808"/>
      <c r="D3808"/>
      <c r="E3808"/>
      <c r="F3808" s="3"/>
    </row>
    <row r="3809" spans="2:6" x14ac:dyDescent="0.25">
      <c r="B3809"/>
      <c r="C3809"/>
      <c r="D3809"/>
      <c r="E3809"/>
      <c r="F3809" s="3"/>
    </row>
    <row r="3810" spans="2:6" x14ac:dyDescent="0.25">
      <c r="B3810"/>
      <c r="C3810"/>
      <c r="D3810"/>
      <c r="E3810"/>
      <c r="F3810" s="3"/>
    </row>
    <row r="3811" spans="2:6" x14ac:dyDescent="0.25">
      <c r="B3811"/>
      <c r="C3811"/>
      <c r="D3811"/>
      <c r="E3811"/>
      <c r="F3811" s="3"/>
    </row>
    <row r="3812" spans="2:6" x14ac:dyDescent="0.25">
      <c r="B3812"/>
      <c r="C3812"/>
      <c r="D3812"/>
      <c r="E3812"/>
      <c r="F3812" s="3"/>
    </row>
    <row r="3813" spans="2:6" x14ac:dyDescent="0.25">
      <c r="B3813"/>
      <c r="C3813"/>
      <c r="D3813"/>
      <c r="E3813"/>
      <c r="F3813" s="3"/>
    </row>
    <row r="3814" spans="2:6" x14ac:dyDescent="0.25">
      <c r="B3814"/>
      <c r="C3814"/>
      <c r="D3814"/>
      <c r="E3814"/>
      <c r="F3814" s="3"/>
    </row>
    <row r="3815" spans="2:6" x14ac:dyDescent="0.25">
      <c r="B3815"/>
      <c r="C3815"/>
      <c r="D3815"/>
      <c r="E3815"/>
      <c r="F3815" s="3"/>
    </row>
    <row r="3816" spans="2:6" x14ac:dyDescent="0.25">
      <c r="B3816"/>
      <c r="C3816"/>
      <c r="D3816"/>
      <c r="E3816"/>
      <c r="F3816" s="3"/>
    </row>
    <row r="3817" spans="2:6" x14ac:dyDescent="0.25">
      <c r="B3817"/>
      <c r="C3817"/>
      <c r="D3817"/>
      <c r="E3817"/>
      <c r="F3817" s="3"/>
    </row>
    <row r="3818" spans="2:6" x14ac:dyDescent="0.25">
      <c r="B3818"/>
      <c r="C3818"/>
      <c r="D3818"/>
      <c r="E3818"/>
      <c r="F3818" s="3"/>
    </row>
    <row r="3819" spans="2:6" x14ac:dyDescent="0.25">
      <c r="B3819"/>
      <c r="C3819"/>
      <c r="D3819"/>
      <c r="E3819"/>
      <c r="F3819" s="3"/>
    </row>
    <row r="3820" spans="2:6" x14ac:dyDescent="0.25">
      <c r="B3820"/>
      <c r="C3820"/>
      <c r="D3820"/>
      <c r="E3820"/>
      <c r="F3820" s="3"/>
    </row>
    <row r="3821" spans="2:6" x14ac:dyDescent="0.25">
      <c r="B3821"/>
      <c r="C3821"/>
      <c r="D3821"/>
      <c r="E3821"/>
      <c r="F3821" s="3"/>
    </row>
    <row r="3822" spans="2:6" x14ac:dyDescent="0.25">
      <c r="B3822"/>
      <c r="C3822"/>
      <c r="D3822"/>
      <c r="E3822"/>
      <c r="F3822" s="3"/>
    </row>
    <row r="3823" spans="2:6" x14ac:dyDescent="0.25">
      <c r="B3823"/>
      <c r="C3823"/>
      <c r="D3823"/>
      <c r="E3823"/>
      <c r="F3823" s="3"/>
    </row>
    <row r="3824" spans="2:6" x14ac:dyDescent="0.25">
      <c r="B3824"/>
      <c r="C3824"/>
      <c r="D3824"/>
      <c r="E3824"/>
      <c r="F3824" s="3"/>
    </row>
    <row r="3825" spans="2:6" x14ac:dyDescent="0.25">
      <c r="B3825"/>
      <c r="C3825"/>
      <c r="D3825"/>
      <c r="E3825"/>
      <c r="F3825" s="3"/>
    </row>
    <row r="3826" spans="2:6" x14ac:dyDescent="0.25">
      <c r="B3826"/>
      <c r="C3826"/>
      <c r="D3826"/>
      <c r="E3826"/>
      <c r="F3826" s="3"/>
    </row>
    <row r="3827" spans="2:6" x14ac:dyDescent="0.25">
      <c r="B3827"/>
      <c r="C3827"/>
      <c r="D3827"/>
      <c r="E3827"/>
      <c r="F3827" s="3"/>
    </row>
    <row r="3828" spans="2:6" x14ac:dyDescent="0.25">
      <c r="B3828"/>
      <c r="C3828"/>
      <c r="D3828"/>
      <c r="E3828"/>
      <c r="F3828" s="3"/>
    </row>
    <row r="3829" spans="2:6" x14ac:dyDescent="0.25">
      <c r="B3829"/>
      <c r="C3829"/>
      <c r="D3829"/>
      <c r="E3829"/>
      <c r="F3829" s="3"/>
    </row>
    <row r="3830" spans="2:6" x14ac:dyDescent="0.25">
      <c r="B3830"/>
      <c r="C3830"/>
      <c r="D3830"/>
      <c r="E3830"/>
      <c r="F3830" s="3"/>
    </row>
    <row r="3831" spans="2:6" x14ac:dyDescent="0.25">
      <c r="B3831"/>
      <c r="C3831"/>
      <c r="D3831"/>
      <c r="E3831"/>
      <c r="F3831" s="3"/>
    </row>
    <row r="3832" spans="2:6" x14ac:dyDescent="0.25">
      <c r="B3832"/>
      <c r="C3832"/>
      <c r="D3832"/>
      <c r="E3832"/>
      <c r="F3832" s="3"/>
    </row>
    <row r="3833" spans="2:6" x14ac:dyDescent="0.25">
      <c r="B3833"/>
      <c r="C3833"/>
      <c r="D3833"/>
      <c r="E3833"/>
      <c r="F3833" s="3"/>
    </row>
    <row r="3834" spans="2:6" x14ac:dyDescent="0.25">
      <c r="B3834"/>
      <c r="C3834"/>
      <c r="D3834"/>
      <c r="E3834"/>
      <c r="F3834" s="3"/>
    </row>
    <row r="3835" spans="2:6" x14ac:dyDescent="0.25">
      <c r="B3835"/>
      <c r="C3835"/>
      <c r="D3835"/>
      <c r="E3835"/>
      <c r="F3835" s="3"/>
    </row>
    <row r="3836" spans="2:6" x14ac:dyDescent="0.25">
      <c r="B3836"/>
      <c r="C3836"/>
      <c r="D3836"/>
      <c r="E3836"/>
      <c r="F3836" s="3"/>
    </row>
    <row r="3837" spans="2:6" x14ac:dyDescent="0.25">
      <c r="B3837"/>
      <c r="C3837"/>
      <c r="D3837"/>
      <c r="E3837"/>
      <c r="F3837" s="3"/>
    </row>
    <row r="3838" spans="2:6" x14ac:dyDescent="0.25">
      <c r="B3838"/>
      <c r="C3838"/>
      <c r="D3838"/>
      <c r="E3838"/>
      <c r="F3838" s="3"/>
    </row>
    <row r="3839" spans="2:6" x14ac:dyDescent="0.25">
      <c r="B3839"/>
      <c r="C3839"/>
      <c r="D3839"/>
      <c r="E3839"/>
      <c r="F3839" s="3"/>
    </row>
    <row r="3840" spans="2:6" x14ac:dyDescent="0.25">
      <c r="B3840"/>
      <c r="C3840"/>
      <c r="D3840"/>
      <c r="E3840"/>
      <c r="F3840" s="3"/>
    </row>
    <row r="3841" spans="2:6" x14ac:dyDescent="0.25">
      <c r="B3841"/>
      <c r="C3841"/>
      <c r="D3841"/>
      <c r="E3841"/>
      <c r="F3841" s="3"/>
    </row>
    <row r="3842" spans="2:6" x14ac:dyDescent="0.25">
      <c r="B3842"/>
      <c r="C3842"/>
      <c r="D3842"/>
      <c r="E3842"/>
      <c r="F3842" s="3"/>
    </row>
    <row r="3843" spans="2:6" x14ac:dyDescent="0.25">
      <c r="B3843"/>
      <c r="C3843"/>
      <c r="D3843"/>
      <c r="E3843"/>
      <c r="F3843" s="3"/>
    </row>
    <row r="3844" spans="2:6" x14ac:dyDescent="0.25">
      <c r="B3844"/>
      <c r="C3844"/>
      <c r="D3844"/>
      <c r="E3844"/>
      <c r="F3844" s="3"/>
    </row>
    <row r="3845" spans="2:6" x14ac:dyDescent="0.25">
      <c r="B3845"/>
      <c r="C3845"/>
      <c r="D3845"/>
      <c r="E3845"/>
      <c r="F3845" s="3"/>
    </row>
    <row r="3846" spans="2:6" x14ac:dyDescent="0.25">
      <c r="B3846"/>
      <c r="C3846"/>
      <c r="D3846"/>
      <c r="E3846"/>
      <c r="F3846" s="3"/>
    </row>
    <row r="3847" spans="2:6" x14ac:dyDescent="0.25">
      <c r="B3847"/>
      <c r="C3847"/>
      <c r="D3847"/>
      <c r="E3847"/>
      <c r="F3847" s="3"/>
    </row>
    <row r="3848" spans="2:6" x14ac:dyDescent="0.25">
      <c r="B3848"/>
      <c r="C3848"/>
      <c r="D3848"/>
      <c r="E3848"/>
      <c r="F3848" s="3"/>
    </row>
    <row r="3849" spans="2:6" x14ac:dyDescent="0.25">
      <c r="B3849"/>
      <c r="C3849"/>
      <c r="D3849"/>
      <c r="E3849"/>
      <c r="F3849" s="3"/>
    </row>
    <row r="3850" spans="2:6" x14ac:dyDescent="0.25">
      <c r="B3850"/>
      <c r="C3850"/>
      <c r="D3850"/>
      <c r="E3850"/>
      <c r="F3850" s="3"/>
    </row>
    <row r="3851" spans="2:6" x14ac:dyDescent="0.25">
      <c r="B3851"/>
      <c r="C3851"/>
      <c r="D3851"/>
      <c r="E3851"/>
      <c r="F3851" s="3"/>
    </row>
    <row r="3852" spans="2:6" x14ac:dyDescent="0.25">
      <c r="B3852"/>
      <c r="C3852"/>
      <c r="D3852"/>
      <c r="E3852"/>
      <c r="F3852" s="3"/>
    </row>
    <row r="3853" spans="2:6" x14ac:dyDescent="0.25">
      <c r="B3853"/>
      <c r="C3853"/>
      <c r="D3853"/>
      <c r="E3853"/>
      <c r="F3853" s="3"/>
    </row>
    <row r="3854" spans="2:6" x14ac:dyDescent="0.25">
      <c r="B3854"/>
      <c r="C3854"/>
      <c r="D3854"/>
      <c r="E3854"/>
      <c r="F3854" s="3"/>
    </row>
    <row r="3855" spans="2:6" x14ac:dyDescent="0.25">
      <c r="B3855"/>
      <c r="C3855"/>
      <c r="D3855"/>
      <c r="E3855"/>
      <c r="F3855" s="3"/>
    </row>
    <row r="3856" spans="2:6" x14ac:dyDescent="0.25">
      <c r="B3856"/>
      <c r="C3856"/>
      <c r="D3856"/>
      <c r="E3856"/>
      <c r="F3856" s="3"/>
    </row>
    <row r="3857" spans="2:6" x14ac:dyDescent="0.25">
      <c r="B3857"/>
      <c r="C3857"/>
      <c r="D3857"/>
      <c r="E3857"/>
      <c r="F3857" s="3"/>
    </row>
    <row r="3858" spans="2:6" x14ac:dyDescent="0.25">
      <c r="B3858"/>
      <c r="C3858"/>
      <c r="D3858"/>
      <c r="E3858"/>
      <c r="F3858" s="3"/>
    </row>
    <row r="3859" spans="2:6" x14ac:dyDescent="0.25">
      <c r="B3859"/>
      <c r="C3859"/>
      <c r="D3859"/>
      <c r="E3859"/>
      <c r="F3859" s="3"/>
    </row>
    <row r="3860" spans="2:6" x14ac:dyDescent="0.25">
      <c r="B3860"/>
      <c r="C3860"/>
      <c r="D3860"/>
      <c r="E3860"/>
      <c r="F3860" s="3"/>
    </row>
    <row r="3861" spans="2:6" x14ac:dyDescent="0.25">
      <c r="B3861"/>
      <c r="C3861"/>
      <c r="D3861"/>
      <c r="E3861"/>
      <c r="F3861" s="3"/>
    </row>
    <row r="3862" spans="2:6" x14ac:dyDescent="0.25">
      <c r="B3862"/>
      <c r="C3862"/>
      <c r="D3862"/>
      <c r="E3862"/>
      <c r="F3862" s="3"/>
    </row>
    <row r="3863" spans="2:6" x14ac:dyDescent="0.25">
      <c r="B3863"/>
      <c r="C3863"/>
      <c r="D3863"/>
      <c r="E3863"/>
      <c r="F3863" s="3"/>
    </row>
    <row r="3864" spans="2:6" x14ac:dyDescent="0.25">
      <c r="B3864"/>
      <c r="C3864"/>
      <c r="D3864"/>
      <c r="E3864"/>
      <c r="F3864" s="3"/>
    </row>
    <row r="3865" spans="2:6" x14ac:dyDescent="0.25">
      <c r="B3865"/>
      <c r="C3865"/>
      <c r="D3865"/>
      <c r="E3865"/>
      <c r="F3865" s="3"/>
    </row>
    <row r="3866" spans="2:6" x14ac:dyDescent="0.25">
      <c r="B3866"/>
      <c r="C3866"/>
      <c r="D3866"/>
      <c r="E3866"/>
      <c r="F3866" s="3"/>
    </row>
    <row r="3867" spans="2:6" x14ac:dyDescent="0.25">
      <c r="B3867"/>
      <c r="C3867"/>
      <c r="D3867"/>
      <c r="E3867"/>
      <c r="F3867" s="3"/>
    </row>
    <row r="3868" spans="2:6" x14ac:dyDescent="0.25">
      <c r="B3868"/>
      <c r="C3868"/>
      <c r="D3868"/>
      <c r="E3868"/>
      <c r="F3868" s="3"/>
    </row>
    <row r="3869" spans="2:6" x14ac:dyDescent="0.25">
      <c r="B3869"/>
      <c r="C3869"/>
      <c r="D3869"/>
      <c r="E3869"/>
      <c r="F3869" s="3"/>
    </row>
    <row r="3870" spans="2:6" x14ac:dyDescent="0.25">
      <c r="B3870"/>
      <c r="C3870"/>
      <c r="D3870"/>
      <c r="E3870"/>
      <c r="F3870" s="3"/>
    </row>
    <row r="3871" spans="2:6" x14ac:dyDescent="0.25">
      <c r="B3871"/>
      <c r="C3871"/>
      <c r="D3871"/>
      <c r="E3871"/>
      <c r="F3871" s="3"/>
    </row>
    <row r="3872" spans="2:6" x14ac:dyDescent="0.25">
      <c r="B3872"/>
      <c r="C3872"/>
      <c r="D3872"/>
      <c r="E3872"/>
      <c r="F3872" s="3"/>
    </row>
    <row r="3873" spans="2:6" x14ac:dyDescent="0.25">
      <c r="B3873"/>
      <c r="C3873"/>
      <c r="D3873"/>
      <c r="E3873"/>
      <c r="F3873" s="3"/>
    </row>
    <row r="3874" spans="2:6" x14ac:dyDescent="0.25">
      <c r="B3874"/>
      <c r="C3874"/>
      <c r="D3874"/>
      <c r="E3874"/>
      <c r="F3874" s="3"/>
    </row>
    <row r="3875" spans="2:6" x14ac:dyDescent="0.25">
      <c r="B3875"/>
      <c r="C3875"/>
      <c r="D3875"/>
      <c r="E3875"/>
      <c r="F3875" s="3"/>
    </row>
    <row r="3876" spans="2:6" x14ac:dyDescent="0.25">
      <c r="B3876"/>
      <c r="C3876"/>
      <c r="D3876"/>
      <c r="E3876"/>
      <c r="F3876" s="3"/>
    </row>
    <row r="3877" spans="2:6" x14ac:dyDescent="0.25">
      <c r="B3877"/>
      <c r="C3877"/>
      <c r="D3877"/>
      <c r="E3877"/>
      <c r="F3877" s="3"/>
    </row>
    <row r="3878" spans="2:6" x14ac:dyDescent="0.25">
      <c r="B3878"/>
      <c r="C3878"/>
      <c r="D3878"/>
      <c r="E3878"/>
      <c r="F3878" s="3"/>
    </row>
    <row r="3879" spans="2:6" x14ac:dyDescent="0.25">
      <c r="B3879"/>
      <c r="C3879"/>
      <c r="D3879"/>
      <c r="E3879"/>
      <c r="F3879" s="3"/>
    </row>
    <row r="3880" spans="2:6" x14ac:dyDescent="0.25">
      <c r="B3880"/>
      <c r="C3880"/>
      <c r="D3880"/>
      <c r="E3880"/>
      <c r="F3880" s="3"/>
    </row>
    <row r="3881" spans="2:6" x14ac:dyDescent="0.25">
      <c r="B3881"/>
      <c r="C3881"/>
      <c r="D3881"/>
      <c r="E3881"/>
      <c r="F3881" s="3"/>
    </row>
    <row r="3882" spans="2:6" x14ac:dyDescent="0.25">
      <c r="B3882"/>
      <c r="C3882"/>
      <c r="D3882"/>
      <c r="E3882"/>
      <c r="F3882" s="3"/>
    </row>
    <row r="3883" spans="2:6" x14ac:dyDescent="0.25">
      <c r="B3883"/>
      <c r="C3883"/>
      <c r="D3883"/>
      <c r="E3883"/>
      <c r="F3883" s="3"/>
    </row>
    <row r="3884" spans="2:6" x14ac:dyDescent="0.25">
      <c r="B3884"/>
      <c r="C3884"/>
      <c r="D3884"/>
      <c r="E3884"/>
      <c r="F3884" s="3"/>
    </row>
    <row r="3885" spans="2:6" x14ac:dyDescent="0.25">
      <c r="B3885"/>
      <c r="C3885"/>
      <c r="D3885"/>
      <c r="E3885"/>
      <c r="F3885" s="3"/>
    </row>
    <row r="3886" spans="2:6" x14ac:dyDescent="0.25">
      <c r="B3886"/>
      <c r="C3886"/>
      <c r="D3886"/>
      <c r="E3886"/>
      <c r="F3886" s="3"/>
    </row>
    <row r="3887" spans="2:6" x14ac:dyDescent="0.25">
      <c r="B3887"/>
      <c r="C3887"/>
      <c r="D3887"/>
      <c r="E3887"/>
      <c r="F3887" s="3"/>
    </row>
    <row r="3888" spans="2:6" x14ac:dyDescent="0.25">
      <c r="B3888"/>
      <c r="C3888"/>
      <c r="D3888"/>
      <c r="E3888"/>
      <c r="F3888" s="3"/>
    </row>
    <row r="3889" spans="2:6" x14ac:dyDescent="0.25">
      <c r="B3889"/>
      <c r="C3889"/>
      <c r="D3889"/>
      <c r="E3889"/>
      <c r="F3889" s="3"/>
    </row>
    <row r="3890" spans="2:6" x14ac:dyDescent="0.25">
      <c r="B3890"/>
      <c r="C3890"/>
      <c r="D3890"/>
      <c r="E3890"/>
      <c r="F3890" s="3"/>
    </row>
    <row r="3891" spans="2:6" x14ac:dyDescent="0.25">
      <c r="B3891"/>
      <c r="C3891"/>
      <c r="D3891"/>
      <c r="E3891"/>
      <c r="F3891" s="3"/>
    </row>
    <row r="3892" spans="2:6" x14ac:dyDescent="0.25">
      <c r="B3892"/>
      <c r="C3892"/>
      <c r="D3892"/>
      <c r="E3892"/>
      <c r="F3892" s="3"/>
    </row>
    <row r="3893" spans="2:6" x14ac:dyDescent="0.25">
      <c r="B3893"/>
      <c r="C3893"/>
      <c r="D3893"/>
      <c r="E3893"/>
      <c r="F3893" s="3"/>
    </row>
    <row r="3894" spans="2:6" x14ac:dyDescent="0.25">
      <c r="B3894"/>
      <c r="C3894"/>
      <c r="D3894"/>
      <c r="E3894"/>
      <c r="F3894" s="3"/>
    </row>
    <row r="3895" spans="2:6" x14ac:dyDescent="0.25">
      <c r="B3895"/>
      <c r="C3895"/>
      <c r="D3895"/>
      <c r="E3895"/>
      <c r="F3895" s="3"/>
    </row>
    <row r="3896" spans="2:6" x14ac:dyDescent="0.25">
      <c r="B3896"/>
      <c r="C3896"/>
      <c r="D3896"/>
      <c r="E3896"/>
      <c r="F3896" s="3"/>
    </row>
    <row r="3897" spans="2:6" x14ac:dyDescent="0.25">
      <c r="B3897"/>
      <c r="C3897"/>
      <c r="D3897"/>
      <c r="E3897"/>
      <c r="F3897" s="3"/>
    </row>
    <row r="3898" spans="2:6" x14ac:dyDescent="0.25">
      <c r="B3898"/>
      <c r="C3898"/>
      <c r="D3898"/>
      <c r="E3898"/>
      <c r="F3898" s="3"/>
    </row>
    <row r="3899" spans="2:6" x14ac:dyDescent="0.25">
      <c r="B3899"/>
      <c r="C3899"/>
      <c r="D3899"/>
      <c r="E3899"/>
      <c r="F3899" s="3"/>
    </row>
    <row r="3900" spans="2:6" x14ac:dyDescent="0.25">
      <c r="B3900"/>
      <c r="C3900"/>
      <c r="D3900"/>
      <c r="E3900"/>
      <c r="F3900" s="3"/>
    </row>
    <row r="3901" spans="2:6" x14ac:dyDescent="0.25">
      <c r="B3901"/>
      <c r="C3901"/>
      <c r="D3901"/>
      <c r="E3901"/>
      <c r="F3901" s="3"/>
    </row>
    <row r="3902" spans="2:6" x14ac:dyDescent="0.25">
      <c r="B3902"/>
      <c r="C3902"/>
      <c r="D3902"/>
      <c r="E3902"/>
      <c r="F3902" s="3"/>
    </row>
    <row r="3903" spans="2:6" x14ac:dyDescent="0.25">
      <c r="B3903"/>
      <c r="C3903"/>
      <c r="D3903"/>
      <c r="E3903"/>
      <c r="F3903" s="3"/>
    </row>
    <row r="3904" spans="2:6" x14ac:dyDescent="0.25">
      <c r="B3904"/>
      <c r="C3904"/>
      <c r="D3904"/>
      <c r="E3904"/>
      <c r="F3904" s="3"/>
    </row>
    <row r="3905" spans="2:6" x14ac:dyDescent="0.25">
      <c r="B3905"/>
      <c r="C3905"/>
      <c r="D3905"/>
      <c r="E3905"/>
      <c r="F3905" s="3"/>
    </row>
    <row r="3906" spans="2:6" x14ac:dyDescent="0.25">
      <c r="B3906"/>
      <c r="C3906"/>
      <c r="D3906"/>
      <c r="E3906"/>
      <c r="F3906" s="3"/>
    </row>
    <row r="3907" spans="2:6" x14ac:dyDescent="0.25">
      <c r="B3907"/>
      <c r="C3907"/>
      <c r="D3907"/>
      <c r="E3907"/>
      <c r="F3907" s="3"/>
    </row>
    <row r="3908" spans="2:6" x14ac:dyDescent="0.25">
      <c r="B3908"/>
      <c r="C3908"/>
      <c r="D3908"/>
      <c r="E3908"/>
      <c r="F3908" s="3"/>
    </row>
    <row r="3909" spans="2:6" x14ac:dyDescent="0.25">
      <c r="B3909"/>
      <c r="C3909"/>
      <c r="D3909"/>
      <c r="E3909"/>
      <c r="F3909" s="3"/>
    </row>
    <row r="3910" spans="2:6" x14ac:dyDescent="0.25">
      <c r="B3910"/>
      <c r="C3910"/>
      <c r="D3910"/>
      <c r="E3910"/>
      <c r="F3910" s="3"/>
    </row>
    <row r="3911" spans="2:6" x14ac:dyDescent="0.25">
      <c r="B3911"/>
      <c r="C3911"/>
      <c r="D3911"/>
      <c r="E3911"/>
      <c r="F3911" s="3"/>
    </row>
    <row r="3912" spans="2:6" x14ac:dyDescent="0.25">
      <c r="B3912"/>
      <c r="C3912"/>
      <c r="D3912"/>
      <c r="E3912"/>
      <c r="F3912" s="3"/>
    </row>
    <row r="3913" spans="2:6" x14ac:dyDescent="0.25">
      <c r="B3913"/>
      <c r="C3913"/>
      <c r="D3913"/>
      <c r="E3913"/>
      <c r="F3913" s="3"/>
    </row>
    <row r="3914" spans="2:6" x14ac:dyDescent="0.25">
      <c r="B3914"/>
      <c r="C3914"/>
      <c r="D3914"/>
      <c r="E3914"/>
      <c r="F3914" s="3"/>
    </row>
    <row r="3915" spans="2:6" x14ac:dyDescent="0.25">
      <c r="B3915"/>
      <c r="C3915"/>
      <c r="D3915"/>
      <c r="E3915"/>
      <c r="F3915" s="3"/>
    </row>
    <row r="3916" spans="2:6" x14ac:dyDescent="0.25">
      <c r="B3916"/>
      <c r="C3916"/>
      <c r="D3916"/>
      <c r="E3916"/>
      <c r="F3916" s="3"/>
    </row>
    <row r="3917" spans="2:6" x14ac:dyDescent="0.25">
      <c r="B3917"/>
      <c r="C3917"/>
      <c r="D3917"/>
      <c r="E3917"/>
      <c r="F3917" s="3"/>
    </row>
    <row r="3918" spans="2:6" x14ac:dyDescent="0.25">
      <c r="B3918"/>
      <c r="C3918"/>
      <c r="D3918"/>
      <c r="E3918"/>
      <c r="F3918" s="3"/>
    </row>
    <row r="3919" spans="2:6" x14ac:dyDescent="0.25">
      <c r="B3919"/>
      <c r="C3919"/>
      <c r="D3919"/>
      <c r="E3919"/>
      <c r="F3919" s="3"/>
    </row>
    <row r="3920" spans="2:6" x14ac:dyDescent="0.25">
      <c r="B3920"/>
      <c r="C3920"/>
      <c r="D3920"/>
      <c r="E3920"/>
      <c r="F3920" s="3"/>
    </row>
    <row r="3921" spans="2:6" x14ac:dyDescent="0.25">
      <c r="B3921"/>
      <c r="C3921"/>
      <c r="D3921"/>
      <c r="E3921"/>
      <c r="F3921" s="3"/>
    </row>
    <row r="3922" spans="2:6" x14ac:dyDescent="0.25">
      <c r="B3922"/>
      <c r="C3922"/>
      <c r="D3922"/>
      <c r="E3922"/>
      <c r="F3922" s="3"/>
    </row>
    <row r="3923" spans="2:6" x14ac:dyDescent="0.25">
      <c r="B3923"/>
      <c r="C3923"/>
      <c r="D3923"/>
      <c r="E3923"/>
      <c r="F3923" s="3"/>
    </row>
    <row r="3924" spans="2:6" x14ac:dyDescent="0.25">
      <c r="B3924"/>
      <c r="C3924"/>
      <c r="D3924"/>
      <c r="E3924"/>
      <c r="F3924" s="3"/>
    </row>
    <row r="3925" spans="2:6" x14ac:dyDescent="0.25">
      <c r="B3925"/>
      <c r="C3925"/>
      <c r="D3925"/>
      <c r="E3925"/>
      <c r="F3925" s="3"/>
    </row>
    <row r="3926" spans="2:6" x14ac:dyDescent="0.25">
      <c r="B3926"/>
      <c r="C3926"/>
      <c r="D3926"/>
      <c r="E3926"/>
      <c r="F3926" s="3"/>
    </row>
    <row r="3927" spans="2:6" x14ac:dyDescent="0.25">
      <c r="B3927"/>
      <c r="C3927"/>
      <c r="D3927"/>
      <c r="E3927"/>
      <c r="F3927" s="3"/>
    </row>
    <row r="3928" spans="2:6" x14ac:dyDescent="0.25">
      <c r="B3928"/>
      <c r="C3928"/>
      <c r="D3928"/>
      <c r="E3928"/>
      <c r="F3928" s="3"/>
    </row>
    <row r="3929" spans="2:6" x14ac:dyDescent="0.25">
      <c r="B3929"/>
      <c r="C3929"/>
      <c r="D3929"/>
      <c r="E3929"/>
      <c r="F3929" s="3"/>
    </row>
    <row r="3930" spans="2:6" x14ac:dyDescent="0.25">
      <c r="B3930"/>
      <c r="C3930"/>
      <c r="D3930"/>
      <c r="E3930"/>
      <c r="F3930" s="3"/>
    </row>
    <row r="3931" spans="2:6" x14ac:dyDescent="0.25">
      <c r="B3931"/>
      <c r="C3931"/>
      <c r="D3931"/>
      <c r="E3931"/>
      <c r="F3931" s="3"/>
    </row>
    <row r="3932" spans="2:6" x14ac:dyDescent="0.25">
      <c r="B3932"/>
      <c r="C3932"/>
      <c r="D3932"/>
      <c r="E3932"/>
      <c r="F3932" s="3"/>
    </row>
    <row r="3933" spans="2:6" x14ac:dyDescent="0.25">
      <c r="B3933"/>
      <c r="C3933"/>
      <c r="D3933"/>
      <c r="E3933"/>
      <c r="F3933" s="3"/>
    </row>
    <row r="3934" spans="2:6" x14ac:dyDescent="0.25">
      <c r="B3934"/>
      <c r="C3934"/>
      <c r="D3934"/>
      <c r="E3934"/>
      <c r="F3934" s="3"/>
    </row>
    <row r="3935" spans="2:6" x14ac:dyDescent="0.25">
      <c r="B3935"/>
      <c r="C3935"/>
      <c r="D3935"/>
      <c r="E3935"/>
      <c r="F3935" s="3"/>
    </row>
    <row r="3936" spans="2:6" x14ac:dyDescent="0.25">
      <c r="B3936"/>
      <c r="C3936"/>
      <c r="D3936"/>
      <c r="E3936"/>
      <c r="F3936" s="3"/>
    </row>
    <row r="3937" spans="2:6" x14ac:dyDescent="0.25">
      <c r="B3937"/>
      <c r="C3937"/>
      <c r="D3937"/>
      <c r="E3937"/>
      <c r="F3937" s="3"/>
    </row>
    <row r="3938" spans="2:6" x14ac:dyDescent="0.25">
      <c r="B3938"/>
      <c r="C3938"/>
      <c r="D3938"/>
      <c r="E3938"/>
      <c r="F3938" s="3"/>
    </row>
    <row r="3939" spans="2:6" x14ac:dyDescent="0.25">
      <c r="B3939"/>
      <c r="C3939"/>
      <c r="D3939"/>
      <c r="E3939"/>
      <c r="F3939" s="3"/>
    </row>
    <row r="3940" spans="2:6" x14ac:dyDescent="0.25">
      <c r="B3940"/>
      <c r="C3940"/>
      <c r="D3940"/>
      <c r="E3940"/>
      <c r="F3940" s="3"/>
    </row>
    <row r="3941" spans="2:6" x14ac:dyDescent="0.25">
      <c r="B3941"/>
      <c r="C3941"/>
      <c r="D3941"/>
      <c r="E3941"/>
      <c r="F3941" s="3"/>
    </row>
    <row r="3942" spans="2:6" x14ac:dyDescent="0.25">
      <c r="B3942"/>
      <c r="C3942"/>
      <c r="D3942"/>
      <c r="E3942"/>
      <c r="F3942" s="3"/>
    </row>
    <row r="3943" spans="2:6" x14ac:dyDescent="0.25">
      <c r="B3943"/>
      <c r="C3943"/>
      <c r="D3943"/>
      <c r="E3943"/>
      <c r="F3943" s="3"/>
    </row>
    <row r="3944" spans="2:6" x14ac:dyDescent="0.25">
      <c r="B3944"/>
      <c r="C3944"/>
      <c r="D3944"/>
      <c r="E3944"/>
      <c r="F3944" s="3"/>
    </row>
    <row r="3945" spans="2:6" x14ac:dyDescent="0.25">
      <c r="B3945"/>
      <c r="C3945"/>
      <c r="D3945"/>
      <c r="E3945"/>
      <c r="F3945" s="3"/>
    </row>
    <row r="3946" spans="2:6" x14ac:dyDescent="0.25">
      <c r="B3946"/>
      <c r="C3946"/>
      <c r="D3946"/>
      <c r="E3946"/>
      <c r="F3946" s="3"/>
    </row>
    <row r="3947" spans="2:6" x14ac:dyDescent="0.25">
      <c r="B3947"/>
      <c r="C3947"/>
      <c r="D3947"/>
      <c r="E3947"/>
      <c r="F3947" s="3"/>
    </row>
    <row r="3948" spans="2:6" x14ac:dyDescent="0.25">
      <c r="B3948"/>
      <c r="C3948"/>
      <c r="D3948"/>
      <c r="E3948"/>
      <c r="F3948" s="3"/>
    </row>
    <row r="3949" spans="2:6" x14ac:dyDescent="0.25">
      <c r="B3949"/>
      <c r="C3949"/>
      <c r="D3949"/>
      <c r="E3949"/>
      <c r="F3949" s="3"/>
    </row>
    <row r="3950" spans="2:6" x14ac:dyDescent="0.25">
      <c r="B3950"/>
      <c r="C3950"/>
      <c r="D3950"/>
      <c r="E3950"/>
      <c r="F3950" s="3"/>
    </row>
    <row r="3951" spans="2:6" x14ac:dyDescent="0.25">
      <c r="B3951"/>
      <c r="C3951"/>
      <c r="D3951"/>
      <c r="E3951"/>
      <c r="F3951" s="3"/>
    </row>
    <row r="3952" spans="2:6" x14ac:dyDescent="0.25">
      <c r="B3952"/>
      <c r="C3952"/>
      <c r="D3952"/>
      <c r="E3952"/>
      <c r="F3952" s="3"/>
    </row>
    <row r="3953" spans="2:6" x14ac:dyDescent="0.25">
      <c r="B3953"/>
      <c r="C3953"/>
      <c r="D3953"/>
      <c r="E3953"/>
      <c r="F3953" s="3"/>
    </row>
    <row r="3954" spans="2:6" x14ac:dyDescent="0.25">
      <c r="B3954"/>
      <c r="C3954"/>
      <c r="D3954"/>
      <c r="E3954"/>
      <c r="F3954" s="3"/>
    </row>
    <row r="3955" spans="2:6" x14ac:dyDescent="0.25">
      <c r="B3955"/>
      <c r="C3955"/>
      <c r="D3955"/>
      <c r="E3955"/>
      <c r="F3955" s="3"/>
    </row>
    <row r="3956" spans="2:6" x14ac:dyDescent="0.25">
      <c r="B3956"/>
      <c r="C3956"/>
      <c r="D3956"/>
      <c r="E3956"/>
      <c r="F3956" s="3"/>
    </row>
    <row r="3957" spans="2:6" x14ac:dyDescent="0.25">
      <c r="B3957"/>
      <c r="C3957"/>
      <c r="D3957"/>
      <c r="E3957"/>
      <c r="F3957" s="3"/>
    </row>
    <row r="3958" spans="2:6" x14ac:dyDescent="0.25">
      <c r="B3958"/>
      <c r="C3958"/>
      <c r="D3958"/>
      <c r="E3958"/>
      <c r="F3958" s="3"/>
    </row>
    <row r="3959" spans="2:6" x14ac:dyDescent="0.25">
      <c r="B3959"/>
      <c r="C3959"/>
      <c r="D3959"/>
      <c r="E3959"/>
      <c r="F3959" s="3"/>
    </row>
    <row r="3960" spans="2:6" x14ac:dyDescent="0.25">
      <c r="B3960"/>
      <c r="C3960"/>
      <c r="D3960"/>
      <c r="E3960"/>
      <c r="F3960" s="3"/>
    </row>
    <row r="3961" spans="2:6" x14ac:dyDescent="0.25">
      <c r="B3961"/>
      <c r="C3961"/>
      <c r="D3961"/>
      <c r="E3961"/>
      <c r="F3961" s="3"/>
    </row>
    <row r="3962" spans="2:6" x14ac:dyDescent="0.25">
      <c r="B3962"/>
      <c r="C3962"/>
      <c r="D3962"/>
      <c r="E3962"/>
      <c r="F3962" s="3"/>
    </row>
    <row r="3963" spans="2:6" x14ac:dyDescent="0.25">
      <c r="B3963"/>
      <c r="C3963"/>
      <c r="D3963"/>
      <c r="E3963"/>
      <c r="F3963" s="3"/>
    </row>
    <row r="3964" spans="2:6" x14ac:dyDescent="0.25">
      <c r="B3964"/>
      <c r="C3964"/>
      <c r="D3964"/>
      <c r="E3964"/>
      <c r="F3964" s="3"/>
    </row>
    <row r="3965" spans="2:6" x14ac:dyDescent="0.25">
      <c r="B3965"/>
      <c r="C3965"/>
      <c r="D3965"/>
      <c r="E3965"/>
      <c r="F3965" s="3"/>
    </row>
    <row r="3966" spans="2:6" x14ac:dyDescent="0.25">
      <c r="B3966"/>
      <c r="C3966"/>
      <c r="D3966"/>
      <c r="E3966"/>
      <c r="F3966" s="3"/>
    </row>
    <row r="3967" spans="2:6" x14ac:dyDescent="0.25">
      <c r="B3967"/>
      <c r="C3967"/>
      <c r="D3967"/>
      <c r="E3967"/>
      <c r="F3967" s="3"/>
    </row>
    <row r="3968" spans="2:6" x14ac:dyDescent="0.25">
      <c r="B3968"/>
      <c r="C3968"/>
      <c r="D3968"/>
      <c r="E3968"/>
      <c r="F3968" s="3"/>
    </row>
    <row r="3969" spans="2:6" x14ac:dyDescent="0.25">
      <c r="B3969"/>
      <c r="C3969"/>
      <c r="D3969"/>
      <c r="E3969"/>
      <c r="F3969" s="3"/>
    </row>
    <row r="3970" spans="2:6" x14ac:dyDescent="0.25">
      <c r="B3970"/>
      <c r="C3970"/>
      <c r="D3970"/>
      <c r="E3970"/>
      <c r="F3970" s="3"/>
    </row>
    <row r="3971" spans="2:6" x14ac:dyDescent="0.25">
      <c r="B3971"/>
      <c r="C3971"/>
      <c r="D3971"/>
      <c r="E3971"/>
      <c r="F3971" s="3"/>
    </row>
    <row r="3972" spans="2:6" x14ac:dyDescent="0.25">
      <c r="B3972"/>
      <c r="C3972"/>
      <c r="D3972"/>
      <c r="E3972"/>
      <c r="F3972" s="3"/>
    </row>
    <row r="3973" spans="2:6" x14ac:dyDescent="0.25">
      <c r="B3973"/>
      <c r="C3973"/>
      <c r="D3973"/>
      <c r="E3973"/>
      <c r="F3973" s="3"/>
    </row>
    <row r="3974" spans="2:6" x14ac:dyDescent="0.25">
      <c r="B3974"/>
      <c r="C3974"/>
      <c r="D3974"/>
      <c r="E3974"/>
      <c r="F3974" s="3"/>
    </row>
    <row r="3975" spans="2:6" x14ac:dyDescent="0.25">
      <c r="B3975"/>
      <c r="C3975"/>
      <c r="D3975"/>
      <c r="E3975"/>
      <c r="F3975" s="3"/>
    </row>
    <row r="3976" spans="2:6" x14ac:dyDescent="0.25">
      <c r="B3976"/>
      <c r="C3976"/>
      <c r="D3976"/>
      <c r="E3976"/>
      <c r="F3976" s="3"/>
    </row>
    <row r="3977" spans="2:6" x14ac:dyDescent="0.25">
      <c r="B3977"/>
      <c r="C3977"/>
      <c r="D3977"/>
      <c r="E3977"/>
      <c r="F3977" s="3"/>
    </row>
    <row r="3978" spans="2:6" x14ac:dyDescent="0.25">
      <c r="B3978"/>
      <c r="C3978"/>
      <c r="D3978"/>
      <c r="E3978"/>
      <c r="F3978" s="3"/>
    </row>
    <row r="3979" spans="2:6" x14ac:dyDescent="0.25">
      <c r="B3979"/>
      <c r="C3979"/>
      <c r="D3979"/>
      <c r="E3979"/>
      <c r="F3979" s="3"/>
    </row>
    <row r="3980" spans="2:6" x14ac:dyDescent="0.25">
      <c r="B3980"/>
      <c r="C3980"/>
      <c r="D3980"/>
      <c r="E3980"/>
      <c r="F3980" s="3"/>
    </row>
    <row r="3981" spans="2:6" x14ac:dyDescent="0.25">
      <c r="B3981"/>
      <c r="C3981"/>
      <c r="D3981"/>
      <c r="E3981"/>
      <c r="F3981" s="3"/>
    </row>
    <row r="3982" spans="2:6" x14ac:dyDescent="0.25">
      <c r="B3982"/>
      <c r="C3982"/>
      <c r="D3982"/>
      <c r="E3982"/>
      <c r="F3982" s="3"/>
    </row>
    <row r="3983" spans="2:6" x14ac:dyDescent="0.25">
      <c r="B3983"/>
      <c r="C3983"/>
      <c r="D3983"/>
      <c r="E3983"/>
      <c r="F3983" s="3"/>
    </row>
    <row r="3984" spans="2:6" x14ac:dyDescent="0.25">
      <c r="B3984"/>
      <c r="C3984"/>
      <c r="D3984"/>
      <c r="E3984"/>
      <c r="F3984" s="3"/>
    </row>
    <row r="3985" spans="2:6" x14ac:dyDescent="0.25">
      <c r="B3985"/>
      <c r="C3985"/>
      <c r="D3985"/>
      <c r="E3985"/>
      <c r="F3985" s="3"/>
    </row>
    <row r="3986" spans="2:6" x14ac:dyDescent="0.25">
      <c r="B3986"/>
      <c r="C3986"/>
      <c r="D3986"/>
      <c r="E3986"/>
      <c r="F3986" s="3"/>
    </row>
    <row r="3987" spans="2:6" x14ac:dyDescent="0.25">
      <c r="B3987"/>
      <c r="C3987"/>
      <c r="D3987"/>
      <c r="E3987"/>
      <c r="F3987" s="3"/>
    </row>
    <row r="3988" spans="2:6" x14ac:dyDescent="0.25">
      <c r="B3988"/>
      <c r="C3988"/>
      <c r="D3988"/>
      <c r="E3988"/>
      <c r="F3988" s="3"/>
    </row>
    <row r="3989" spans="2:6" x14ac:dyDescent="0.25">
      <c r="B3989"/>
      <c r="C3989"/>
      <c r="D3989"/>
      <c r="E3989"/>
      <c r="F3989" s="3"/>
    </row>
    <row r="3990" spans="2:6" x14ac:dyDescent="0.25">
      <c r="B3990"/>
      <c r="C3990"/>
      <c r="D3990"/>
      <c r="E3990"/>
      <c r="F3990" s="3"/>
    </row>
    <row r="3991" spans="2:6" x14ac:dyDescent="0.25">
      <c r="B3991"/>
      <c r="C3991"/>
      <c r="D3991"/>
      <c r="E3991"/>
      <c r="F3991" s="3"/>
    </row>
    <row r="3992" spans="2:6" x14ac:dyDescent="0.25">
      <c r="B3992"/>
      <c r="C3992"/>
      <c r="D3992"/>
      <c r="E3992"/>
      <c r="F3992" s="3"/>
    </row>
    <row r="3993" spans="2:6" x14ac:dyDescent="0.25">
      <c r="B3993"/>
      <c r="C3993"/>
      <c r="D3993"/>
      <c r="E3993"/>
      <c r="F3993" s="3"/>
    </row>
    <row r="3994" spans="2:6" x14ac:dyDescent="0.25">
      <c r="B3994"/>
      <c r="C3994"/>
      <c r="D3994"/>
      <c r="E3994"/>
      <c r="F3994" s="3"/>
    </row>
    <row r="3995" spans="2:6" x14ac:dyDescent="0.25">
      <c r="B3995"/>
      <c r="C3995"/>
      <c r="D3995"/>
      <c r="E3995"/>
      <c r="F3995" s="3"/>
    </row>
    <row r="3996" spans="2:6" x14ac:dyDescent="0.25">
      <c r="B3996"/>
      <c r="C3996"/>
      <c r="D3996"/>
      <c r="E3996"/>
      <c r="F3996" s="3"/>
    </row>
    <row r="3997" spans="2:6" x14ac:dyDescent="0.25">
      <c r="B3997"/>
      <c r="C3997"/>
      <c r="D3997"/>
      <c r="E3997"/>
      <c r="F3997" s="3"/>
    </row>
    <row r="3998" spans="2:6" x14ac:dyDescent="0.25">
      <c r="B3998"/>
      <c r="C3998"/>
      <c r="D3998"/>
      <c r="E3998"/>
      <c r="F3998" s="3"/>
    </row>
    <row r="3999" spans="2:6" x14ac:dyDescent="0.25">
      <c r="B3999"/>
      <c r="C3999"/>
      <c r="D3999"/>
      <c r="E3999"/>
      <c r="F3999" s="3"/>
    </row>
    <row r="4000" spans="2:6" x14ac:dyDescent="0.25">
      <c r="B4000"/>
      <c r="C4000"/>
      <c r="D4000"/>
      <c r="E4000"/>
      <c r="F4000" s="3"/>
    </row>
    <row r="4001" spans="2:6" x14ac:dyDescent="0.25">
      <c r="B4001"/>
      <c r="C4001"/>
      <c r="D4001"/>
      <c r="E4001"/>
      <c r="F4001" s="3"/>
    </row>
    <row r="4002" spans="2:6" x14ac:dyDescent="0.25">
      <c r="B4002"/>
      <c r="C4002"/>
      <c r="D4002"/>
      <c r="E4002"/>
      <c r="F4002" s="3"/>
    </row>
    <row r="4003" spans="2:6" x14ac:dyDescent="0.25">
      <c r="B4003"/>
      <c r="C4003"/>
      <c r="D4003"/>
      <c r="E4003"/>
      <c r="F4003" s="3"/>
    </row>
    <row r="4004" spans="2:6" x14ac:dyDescent="0.25">
      <c r="B4004"/>
      <c r="C4004"/>
      <c r="D4004"/>
      <c r="E4004"/>
      <c r="F4004" s="3"/>
    </row>
    <row r="4005" spans="2:6" x14ac:dyDescent="0.25">
      <c r="B4005"/>
      <c r="C4005"/>
      <c r="D4005"/>
      <c r="E4005"/>
      <c r="F4005" s="3"/>
    </row>
    <row r="4006" spans="2:6" x14ac:dyDescent="0.25">
      <c r="B4006"/>
      <c r="C4006"/>
      <c r="D4006"/>
      <c r="E4006"/>
      <c r="F4006" s="3"/>
    </row>
    <row r="4007" spans="2:6" x14ac:dyDescent="0.25">
      <c r="B4007"/>
      <c r="C4007"/>
      <c r="D4007"/>
      <c r="E4007"/>
      <c r="F4007" s="3"/>
    </row>
    <row r="4008" spans="2:6" x14ac:dyDescent="0.25">
      <c r="B4008"/>
      <c r="C4008"/>
      <c r="D4008"/>
      <c r="E4008"/>
      <c r="F4008" s="3"/>
    </row>
    <row r="4009" spans="2:6" x14ac:dyDescent="0.25">
      <c r="B4009"/>
      <c r="C4009"/>
      <c r="D4009"/>
      <c r="E4009"/>
      <c r="F4009" s="3"/>
    </row>
    <row r="4010" spans="2:6" x14ac:dyDescent="0.25">
      <c r="B4010"/>
      <c r="C4010"/>
      <c r="D4010"/>
      <c r="E4010"/>
      <c r="F4010" s="3"/>
    </row>
    <row r="4011" spans="2:6" x14ac:dyDescent="0.25">
      <c r="B4011"/>
      <c r="C4011"/>
      <c r="D4011"/>
      <c r="E4011"/>
      <c r="F4011" s="3"/>
    </row>
    <row r="4012" spans="2:6" x14ac:dyDescent="0.25">
      <c r="B4012"/>
      <c r="C4012"/>
      <c r="D4012"/>
      <c r="E4012"/>
      <c r="F4012" s="3"/>
    </row>
    <row r="4013" spans="2:6" x14ac:dyDescent="0.25">
      <c r="B4013"/>
      <c r="C4013"/>
      <c r="D4013"/>
      <c r="E4013"/>
      <c r="F4013" s="3"/>
    </row>
    <row r="4014" spans="2:6" x14ac:dyDescent="0.25">
      <c r="B4014"/>
      <c r="C4014"/>
      <c r="D4014"/>
      <c r="E4014"/>
      <c r="F4014" s="3"/>
    </row>
    <row r="4015" spans="2:6" x14ac:dyDescent="0.25">
      <c r="B4015"/>
      <c r="C4015"/>
      <c r="D4015"/>
      <c r="E4015"/>
      <c r="F4015" s="3"/>
    </row>
    <row r="4016" spans="2:6" x14ac:dyDescent="0.25">
      <c r="B4016"/>
      <c r="C4016"/>
      <c r="D4016"/>
      <c r="E4016"/>
      <c r="F4016" s="3"/>
    </row>
    <row r="4017" spans="2:6" x14ac:dyDescent="0.25">
      <c r="B4017"/>
      <c r="C4017"/>
      <c r="D4017"/>
      <c r="E4017"/>
      <c r="F4017" s="3"/>
    </row>
    <row r="4018" spans="2:6" x14ac:dyDescent="0.25">
      <c r="B4018"/>
      <c r="C4018"/>
      <c r="D4018"/>
      <c r="E4018"/>
      <c r="F4018" s="3"/>
    </row>
    <row r="4019" spans="2:6" x14ac:dyDescent="0.25">
      <c r="B4019"/>
      <c r="C4019"/>
      <c r="D4019"/>
      <c r="E4019"/>
      <c r="F4019" s="3"/>
    </row>
    <row r="4020" spans="2:6" x14ac:dyDescent="0.25">
      <c r="B4020"/>
      <c r="C4020"/>
      <c r="D4020"/>
      <c r="E4020"/>
      <c r="F4020" s="3"/>
    </row>
    <row r="4021" spans="2:6" x14ac:dyDescent="0.25">
      <c r="B4021"/>
      <c r="C4021"/>
      <c r="D4021"/>
      <c r="E4021"/>
      <c r="F4021" s="3"/>
    </row>
    <row r="4022" spans="2:6" x14ac:dyDescent="0.25">
      <c r="B4022"/>
      <c r="C4022"/>
      <c r="D4022"/>
      <c r="E4022"/>
      <c r="F4022" s="3"/>
    </row>
    <row r="4023" spans="2:6" x14ac:dyDescent="0.25">
      <c r="B4023"/>
      <c r="C4023"/>
      <c r="D4023"/>
      <c r="E4023"/>
      <c r="F4023" s="3"/>
    </row>
    <row r="4024" spans="2:6" x14ac:dyDescent="0.25">
      <c r="B4024"/>
      <c r="C4024"/>
      <c r="D4024"/>
      <c r="E4024"/>
      <c r="F4024" s="3"/>
    </row>
    <row r="4025" spans="2:6" x14ac:dyDescent="0.25">
      <c r="B4025"/>
      <c r="C4025"/>
      <c r="D4025"/>
      <c r="E4025"/>
      <c r="F4025" s="3"/>
    </row>
    <row r="4026" spans="2:6" x14ac:dyDescent="0.25">
      <c r="B4026"/>
      <c r="C4026"/>
      <c r="D4026"/>
      <c r="E4026"/>
      <c r="F4026" s="3"/>
    </row>
    <row r="4027" spans="2:6" x14ac:dyDescent="0.25">
      <c r="B4027"/>
      <c r="C4027"/>
      <c r="D4027"/>
      <c r="E4027"/>
      <c r="F4027" s="3"/>
    </row>
    <row r="4028" spans="2:6" x14ac:dyDescent="0.25">
      <c r="B4028"/>
      <c r="C4028"/>
      <c r="D4028"/>
      <c r="E4028"/>
      <c r="F4028" s="3"/>
    </row>
    <row r="4029" spans="2:6" x14ac:dyDescent="0.25">
      <c r="B4029"/>
      <c r="C4029"/>
      <c r="D4029"/>
      <c r="E4029"/>
      <c r="F4029" s="3"/>
    </row>
    <row r="4030" spans="2:6" x14ac:dyDescent="0.25">
      <c r="B4030"/>
      <c r="C4030"/>
      <c r="D4030"/>
      <c r="E4030"/>
      <c r="F4030" s="3"/>
    </row>
    <row r="4031" spans="2:6" x14ac:dyDescent="0.25">
      <c r="B4031"/>
      <c r="C4031"/>
      <c r="D4031"/>
      <c r="E4031"/>
      <c r="F4031" s="3"/>
    </row>
    <row r="4032" spans="2:6" x14ac:dyDescent="0.25">
      <c r="B4032"/>
      <c r="C4032"/>
      <c r="D4032"/>
      <c r="E4032"/>
      <c r="F4032" s="3"/>
    </row>
    <row r="4033" spans="2:6" x14ac:dyDescent="0.25">
      <c r="B4033"/>
      <c r="C4033"/>
      <c r="D4033"/>
      <c r="E4033"/>
      <c r="F4033" s="3"/>
    </row>
    <row r="4034" spans="2:6" x14ac:dyDescent="0.25">
      <c r="B4034"/>
      <c r="C4034"/>
      <c r="D4034"/>
      <c r="E4034"/>
      <c r="F4034" s="3"/>
    </row>
    <row r="4035" spans="2:6" x14ac:dyDescent="0.25">
      <c r="B4035"/>
      <c r="C4035"/>
      <c r="D4035"/>
      <c r="E4035"/>
      <c r="F4035" s="3"/>
    </row>
    <row r="4036" spans="2:6" x14ac:dyDescent="0.25">
      <c r="B4036"/>
      <c r="C4036"/>
      <c r="D4036"/>
      <c r="E4036"/>
      <c r="F4036" s="3"/>
    </row>
    <row r="4037" spans="2:6" x14ac:dyDescent="0.25">
      <c r="B4037"/>
      <c r="C4037"/>
      <c r="D4037"/>
      <c r="E4037"/>
      <c r="F4037" s="3"/>
    </row>
    <row r="4038" spans="2:6" x14ac:dyDescent="0.25">
      <c r="B4038"/>
      <c r="C4038"/>
      <c r="D4038"/>
      <c r="E4038"/>
      <c r="F4038" s="3"/>
    </row>
    <row r="4039" spans="2:6" x14ac:dyDescent="0.25">
      <c r="B4039"/>
      <c r="C4039"/>
      <c r="D4039"/>
      <c r="E4039"/>
      <c r="F4039" s="3"/>
    </row>
    <row r="4040" spans="2:6" x14ac:dyDescent="0.25">
      <c r="B4040"/>
      <c r="C4040"/>
      <c r="D4040"/>
      <c r="E4040"/>
      <c r="F4040" s="3"/>
    </row>
    <row r="4041" spans="2:6" x14ac:dyDescent="0.25">
      <c r="B4041"/>
      <c r="C4041"/>
      <c r="D4041"/>
      <c r="E4041"/>
      <c r="F4041" s="3"/>
    </row>
    <row r="4042" spans="2:6" x14ac:dyDescent="0.25">
      <c r="B4042"/>
      <c r="C4042"/>
      <c r="D4042"/>
      <c r="E4042"/>
      <c r="F4042" s="3"/>
    </row>
    <row r="4043" spans="2:6" x14ac:dyDescent="0.25">
      <c r="B4043"/>
      <c r="C4043"/>
      <c r="D4043"/>
      <c r="E4043"/>
      <c r="F4043" s="3"/>
    </row>
    <row r="4044" spans="2:6" x14ac:dyDescent="0.25">
      <c r="B4044"/>
      <c r="C4044"/>
      <c r="D4044"/>
      <c r="E4044"/>
      <c r="F4044" s="3"/>
    </row>
    <row r="4045" spans="2:6" x14ac:dyDescent="0.25">
      <c r="B4045"/>
      <c r="C4045"/>
      <c r="D4045"/>
      <c r="E4045"/>
      <c r="F4045" s="3"/>
    </row>
    <row r="4046" spans="2:6" x14ac:dyDescent="0.25">
      <c r="B4046"/>
      <c r="C4046"/>
      <c r="D4046"/>
      <c r="E4046"/>
      <c r="F4046" s="3"/>
    </row>
    <row r="4047" spans="2:6" x14ac:dyDescent="0.25">
      <c r="B4047"/>
      <c r="C4047"/>
      <c r="D4047"/>
      <c r="E4047"/>
      <c r="F4047" s="3"/>
    </row>
    <row r="4048" spans="2:6" x14ac:dyDescent="0.25">
      <c r="B4048"/>
      <c r="C4048"/>
      <c r="D4048"/>
      <c r="E4048"/>
      <c r="F4048" s="3"/>
    </row>
    <row r="4049" spans="2:6" x14ac:dyDescent="0.25">
      <c r="B4049"/>
      <c r="C4049"/>
      <c r="D4049"/>
      <c r="E4049"/>
      <c r="F4049" s="3"/>
    </row>
    <row r="4050" spans="2:6" x14ac:dyDescent="0.25">
      <c r="B4050"/>
      <c r="C4050"/>
      <c r="D4050"/>
      <c r="E4050"/>
      <c r="F4050" s="3"/>
    </row>
    <row r="4051" spans="2:6" x14ac:dyDescent="0.25">
      <c r="B4051"/>
      <c r="C4051"/>
      <c r="D4051"/>
      <c r="E4051"/>
      <c r="F4051" s="3"/>
    </row>
    <row r="4052" spans="2:6" x14ac:dyDescent="0.25">
      <c r="B4052"/>
      <c r="C4052"/>
      <c r="D4052"/>
      <c r="E4052"/>
      <c r="F4052" s="3"/>
    </row>
    <row r="4053" spans="2:6" x14ac:dyDescent="0.25">
      <c r="B4053"/>
      <c r="C4053"/>
      <c r="D4053"/>
      <c r="E4053"/>
      <c r="F4053" s="3"/>
    </row>
    <row r="4054" spans="2:6" x14ac:dyDescent="0.25">
      <c r="B4054"/>
      <c r="C4054"/>
      <c r="D4054"/>
      <c r="E4054"/>
      <c r="F4054" s="3"/>
    </row>
    <row r="4055" spans="2:6" x14ac:dyDescent="0.25">
      <c r="B4055"/>
      <c r="C4055"/>
      <c r="D4055"/>
      <c r="E4055"/>
      <c r="F4055" s="3"/>
    </row>
    <row r="4056" spans="2:6" x14ac:dyDescent="0.25">
      <c r="B4056"/>
      <c r="C4056"/>
      <c r="D4056"/>
      <c r="E4056"/>
      <c r="F4056" s="3"/>
    </row>
    <row r="4057" spans="2:6" x14ac:dyDescent="0.25">
      <c r="B4057"/>
      <c r="C4057"/>
      <c r="D4057"/>
      <c r="E4057"/>
      <c r="F4057" s="3"/>
    </row>
    <row r="4058" spans="2:6" x14ac:dyDescent="0.25">
      <c r="B4058"/>
      <c r="C4058"/>
      <c r="D4058"/>
      <c r="E4058"/>
      <c r="F4058" s="3"/>
    </row>
    <row r="4059" spans="2:6" x14ac:dyDescent="0.25">
      <c r="B4059"/>
      <c r="C4059"/>
      <c r="D4059"/>
      <c r="E4059"/>
      <c r="F4059" s="3"/>
    </row>
    <row r="4060" spans="2:6" x14ac:dyDescent="0.25">
      <c r="B4060"/>
      <c r="C4060"/>
      <c r="D4060"/>
      <c r="E4060"/>
      <c r="F4060" s="3"/>
    </row>
    <row r="4061" spans="2:6" x14ac:dyDescent="0.25">
      <c r="B4061"/>
      <c r="C4061"/>
      <c r="D4061"/>
      <c r="E4061"/>
      <c r="F4061" s="3"/>
    </row>
    <row r="4062" spans="2:6" x14ac:dyDescent="0.25">
      <c r="B4062"/>
      <c r="C4062"/>
      <c r="D4062"/>
      <c r="E4062"/>
      <c r="F4062" s="3"/>
    </row>
    <row r="4063" spans="2:6" x14ac:dyDescent="0.25">
      <c r="B4063"/>
      <c r="C4063"/>
      <c r="D4063"/>
      <c r="E4063"/>
      <c r="F4063" s="3"/>
    </row>
    <row r="4064" spans="2:6" x14ac:dyDescent="0.25">
      <c r="B4064"/>
      <c r="C4064"/>
      <c r="D4064"/>
      <c r="E4064"/>
      <c r="F4064" s="3"/>
    </row>
    <row r="4065" spans="2:6" x14ac:dyDescent="0.25">
      <c r="B4065"/>
      <c r="C4065"/>
      <c r="D4065"/>
      <c r="E4065"/>
      <c r="F4065" s="3"/>
    </row>
    <row r="4066" spans="2:6" x14ac:dyDescent="0.25">
      <c r="B4066"/>
      <c r="C4066"/>
      <c r="D4066"/>
      <c r="E4066"/>
      <c r="F4066" s="3"/>
    </row>
    <row r="4067" spans="2:6" x14ac:dyDescent="0.25">
      <c r="B4067"/>
      <c r="C4067"/>
      <c r="D4067"/>
      <c r="E4067"/>
      <c r="F4067" s="3"/>
    </row>
    <row r="4068" spans="2:6" x14ac:dyDescent="0.25">
      <c r="B4068"/>
      <c r="C4068"/>
      <c r="D4068"/>
      <c r="E4068"/>
      <c r="F4068" s="3"/>
    </row>
    <row r="4069" spans="2:6" x14ac:dyDescent="0.25">
      <c r="B4069"/>
      <c r="C4069"/>
      <c r="D4069"/>
      <c r="E4069"/>
      <c r="F4069" s="3"/>
    </row>
    <row r="4070" spans="2:6" x14ac:dyDescent="0.25">
      <c r="B4070"/>
      <c r="C4070"/>
      <c r="D4070"/>
      <c r="E4070"/>
      <c r="F4070" s="3"/>
    </row>
    <row r="4071" spans="2:6" x14ac:dyDescent="0.25">
      <c r="B4071"/>
      <c r="C4071"/>
      <c r="D4071"/>
      <c r="E4071"/>
      <c r="F4071" s="3"/>
    </row>
    <row r="4072" spans="2:6" x14ac:dyDescent="0.25">
      <c r="B4072"/>
      <c r="C4072"/>
      <c r="D4072"/>
      <c r="E4072"/>
      <c r="F4072" s="3"/>
    </row>
    <row r="4073" spans="2:6" x14ac:dyDescent="0.25">
      <c r="B4073"/>
      <c r="C4073"/>
      <c r="D4073"/>
      <c r="E4073"/>
      <c r="F4073" s="3"/>
    </row>
    <row r="4074" spans="2:6" x14ac:dyDescent="0.25">
      <c r="B4074"/>
      <c r="C4074"/>
      <c r="D4074"/>
      <c r="E4074"/>
      <c r="F4074" s="3"/>
    </row>
    <row r="4075" spans="2:6" x14ac:dyDescent="0.25">
      <c r="B4075"/>
      <c r="C4075"/>
      <c r="D4075"/>
      <c r="E4075"/>
      <c r="F4075" s="3"/>
    </row>
    <row r="4076" spans="2:6" x14ac:dyDescent="0.25">
      <c r="B4076"/>
      <c r="C4076"/>
      <c r="D4076"/>
      <c r="E4076"/>
      <c r="F4076" s="3"/>
    </row>
    <row r="4077" spans="2:6" x14ac:dyDescent="0.25">
      <c r="B4077"/>
      <c r="C4077"/>
      <c r="D4077"/>
      <c r="E4077"/>
      <c r="F4077" s="3"/>
    </row>
    <row r="4078" spans="2:6" x14ac:dyDescent="0.25">
      <c r="B4078"/>
      <c r="C4078"/>
      <c r="D4078"/>
      <c r="E4078"/>
      <c r="F4078" s="3"/>
    </row>
    <row r="4079" spans="2:6" x14ac:dyDescent="0.25">
      <c r="B4079"/>
      <c r="C4079"/>
      <c r="D4079"/>
      <c r="E4079"/>
      <c r="F4079" s="3"/>
    </row>
    <row r="4080" spans="2:6" x14ac:dyDescent="0.25">
      <c r="B4080"/>
      <c r="C4080"/>
      <c r="D4080"/>
      <c r="E4080"/>
      <c r="F4080" s="3"/>
    </row>
    <row r="4081" spans="2:6" x14ac:dyDescent="0.25">
      <c r="B4081"/>
      <c r="C4081"/>
      <c r="D4081"/>
      <c r="E4081"/>
      <c r="F4081" s="3"/>
    </row>
    <row r="4082" spans="2:6" x14ac:dyDescent="0.25">
      <c r="B4082"/>
      <c r="C4082"/>
      <c r="D4082"/>
      <c r="E4082"/>
      <c r="F4082" s="3"/>
    </row>
    <row r="4083" spans="2:6" x14ac:dyDescent="0.25">
      <c r="B4083"/>
      <c r="C4083"/>
      <c r="D4083"/>
      <c r="E4083"/>
      <c r="F4083" s="3"/>
    </row>
    <row r="4084" spans="2:6" x14ac:dyDescent="0.25">
      <c r="B4084"/>
      <c r="C4084"/>
      <c r="D4084"/>
      <c r="E4084"/>
      <c r="F4084" s="3"/>
    </row>
    <row r="4085" spans="2:6" x14ac:dyDescent="0.25">
      <c r="B4085"/>
      <c r="C4085"/>
      <c r="D4085"/>
      <c r="E4085"/>
      <c r="F4085" s="3"/>
    </row>
    <row r="4086" spans="2:6" x14ac:dyDescent="0.25">
      <c r="B4086"/>
      <c r="C4086"/>
      <c r="D4086"/>
      <c r="E4086"/>
      <c r="F4086" s="3"/>
    </row>
    <row r="4087" spans="2:6" x14ac:dyDescent="0.25">
      <c r="B4087"/>
      <c r="C4087"/>
      <c r="D4087"/>
      <c r="E4087"/>
      <c r="F4087" s="3"/>
    </row>
    <row r="4088" spans="2:6" x14ac:dyDescent="0.25">
      <c r="B4088"/>
      <c r="C4088"/>
      <c r="D4088"/>
      <c r="E4088"/>
      <c r="F4088" s="3"/>
    </row>
    <row r="4089" spans="2:6" x14ac:dyDescent="0.25">
      <c r="B4089"/>
      <c r="C4089"/>
      <c r="D4089"/>
      <c r="E4089"/>
      <c r="F4089" s="3"/>
    </row>
    <row r="4090" spans="2:6" x14ac:dyDescent="0.25">
      <c r="B4090"/>
      <c r="C4090"/>
      <c r="D4090"/>
      <c r="E4090"/>
      <c r="F4090" s="3"/>
    </row>
    <row r="4091" spans="2:6" x14ac:dyDescent="0.25">
      <c r="B4091"/>
      <c r="C4091"/>
      <c r="D4091"/>
      <c r="E4091"/>
      <c r="F4091" s="3"/>
    </row>
    <row r="4092" spans="2:6" x14ac:dyDescent="0.25">
      <c r="B4092"/>
      <c r="C4092"/>
      <c r="D4092"/>
      <c r="E4092"/>
      <c r="F4092" s="3"/>
    </row>
    <row r="4093" spans="2:6" x14ac:dyDescent="0.25">
      <c r="B4093"/>
      <c r="C4093"/>
      <c r="D4093"/>
      <c r="E4093"/>
      <c r="F4093" s="3"/>
    </row>
    <row r="4094" spans="2:6" x14ac:dyDescent="0.25">
      <c r="B4094"/>
      <c r="C4094"/>
      <c r="D4094"/>
      <c r="E4094"/>
      <c r="F4094" s="3"/>
    </row>
    <row r="4095" spans="2:6" x14ac:dyDescent="0.25">
      <c r="B4095"/>
      <c r="C4095"/>
      <c r="D4095"/>
      <c r="E4095"/>
      <c r="F4095" s="3"/>
    </row>
    <row r="4096" spans="2:6" x14ac:dyDescent="0.25">
      <c r="B4096"/>
      <c r="C4096"/>
      <c r="D4096"/>
      <c r="E4096"/>
      <c r="F4096" s="3"/>
    </row>
    <row r="4097" spans="2:6" x14ac:dyDescent="0.25">
      <c r="B4097"/>
      <c r="C4097"/>
      <c r="D4097"/>
      <c r="E4097"/>
      <c r="F4097" s="3"/>
    </row>
    <row r="4098" spans="2:6" x14ac:dyDescent="0.25">
      <c r="B4098"/>
      <c r="C4098"/>
      <c r="D4098"/>
      <c r="E4098"/>
      <c r="F4098" s="3"/>
    </row>
    <row r="4099" spans="2:6" x14ac:dyDescent="0.25">
      <c r="B4099"/>
      <c r="C4099"/>
      <c r="D4099"/>
      <c r="E4099"/>
      <c r="F4099" s="3"/>
    </row>
    <row r="4100" spans="2:6" x14ac:dyDescent="0.25">
      <c r="B4100"/>
      <c r="C4100"/>
      <c r="D4100"/>
      <c r="E4100"/>
      <c r="F4100" s="3"/>
    </row>
    <row r="4101" spans="2:6" x14ac:dyDescent="0.25">
      <c r="B4101"/>
      <c r="C4101"/>
      <c r="D4101"/>
      <c r="E4101"/>
      <c r="F4101" s="3"/>
    </row>
    <row r="4102" spans="2:6" x14ac:dyDescent="0.25">
      <c r="B4102"/>
      <c r="C4102"/>
      <c r="D4102"/>
      <c r="E4102"/>
      <c r="F4102" s="3"/>
    </row>
    <row r="4103" spans="2:6" x14ac:dyDescent="0.25">
      <c r="B4103"/>
      <c r="C4103"/>
      <c r="D4103"/>
      <c r="E4103"/>
      <c r="F4103" s="3"/>
    </row>
    <row r="4104" spans="2:6" x14ac:dyDescent="0.25">
      <c r="B4104"/>
      <c r="C4104"/>
      <c r="D4104"/>
      <c r="E4104"/>
      <c r="F4104" s="3"/>
    </row>
    <row r="4105" spans="2:6" x14ac:dyDescent="0.25">
      <c r="B4105"/>
      <c r="C4105"/>
      <c r="D4105"/>
      <c r="E4105"/>
      <c r="F4105" s="3"/>
    </row>
    <row r="4106" spans="2:6" x14ac:dyDescent="0.25">
      <c r="B4106"/>
      <c r="C4106"/>
      <c r="D4106"/>
      <c r="E4106"/>
      <c r="F4106" s="3"/>
    </row>
    <row r="4107" spans="2:6" x14ac:dyDescent="0.25">
      <c r="B4107"/>
      <c r="C4107"/>
      <c r="D4107"/>
      <c r="E4107"/>
      <c r="F4107" s="3"/>
    </row>
    <row r="4108" spans="2:6" x14ac:dyDescent="0.25">
      <c r="B4108"/>
      <c r="C4108"/>
      <c r="D4108"/>
      <c r="E4108"/>
      <c r="F4108" s="3"/>
    </row>
    <row r="4109" spans="2:6" x14ac:dyDescent="0.25">
      <c r="B4109"/>
      <c r="C4109"/>
      <c r="D4109"/>
      <c r="E4109"/>
      <c r="F4109" s="3"/>
    </row>
    <row r="4110" spans="2:6" x14ac:dyDescent="0.25">
      <c r="B4110"/>
      <c r="C4110"/>
      <c r="D4110"/>
      <c r="E4110"/>
      <c r="F4110" s="3"/>
    </row>
    <row r="4111" spans="2:6" x14ac:dyDescent="0.25">
      <c r="B4111"/>
      <c r="C4111"/>
      <c r="D4111"/>
      <c r="E4111"/>
      <c r="F4111" s="3"/>
    </row>
    <row r="4112" spans="2:6" x14ac:dyDescent="0.25">
      <c r="B4112"/>
      <c r="C4112"/>
      <c r="D4112"/>
      <c r="E4112"/>
      <c r="F4112" s="3"/>
    </row>
    <row r="4113" spans="2:6" x14ac:dyDescent="0.25">
      <c r="B4113"/>
      <c r="C4113"/>
      <c r="D4113"/>
      <c r="E4113"/>
      <c r="F4113" s="3"/>
    </row>
    <row r="4114" spans="2:6" x14ac:dyDescent="0.25">
      <c r="B4114"/>
      <c r="C4114"/>
      <c r="D4114"/>
      <c r="E4114"/>
      <c r="F4114" s="3"/>
    </row>
    <row r="4115" spans="2:6" x14ac:dyDescent="0.25">
      <c r="B4115"/>
      <c r="C4115"/>
      <c r="D4115"/>
      <c r="E4115"/>
      <c r="F4115" s="3"/>
    </row>
    <row r="4116" spans="2:6" x14ac:dyDescent="0.25">
      <c r="B4116"/>
      <c r="C4116"/>
      <c r="D4116"/>
      <c r="E4116"/>
      <c r="F4116" s="3"/>
    </row>
    <row r="4117" spans="2:6" x14ac:dyDescent="0.25">
      <c r="B4117"/>
      <c r="C4117"/>
      <c r="D4117"/>
      <c r="E4117"/>
      <c r="F4117" s="3"/>
    </row>
    <row r="4118" spans="2:6" x14ac:dyDescent="0.25">
      <c r="B4118"/>
      <c r="C4118"/>
      <c r="D4118"/>
      <c r="E4118"/>
      <c r="F4118" s="3"/>
    </row>
    <row r="4119" spans="2:6" x14ac:dyDescent="0.25">
      <c r="B4119"/>
      <c r="C4119"/>
      <c r="D4119"/>
      <c r="E4119"/>
      <c r="F4119" s="3"/>
    </row>
    <row r="4120" spans="2:6" x14ac:dyDescent="0.25">
      <c r="B4120"/>
      <c r="C4120"/>
      <c r="D4120"/>
      <c r="E4120"/>
      <c r="F4120" s="3"/>
    </row>
    <row r="4121" spans="2:6" x14ac:dyDescent="0.25">
      <c r="B4121"/>
      <c r="C4121"/>
      <c r="D4121"/>
      <c r="E4121"/>
      <c r="F4121" s="3"/>
    </row>
    <row r="4122" spans="2:6" x14ac:dyDescent="0.25">
      <c r="B4122"/>
      <c r="C4122"/>
      <c r="D4122"/>
      <c r="E4122"/>
      <c r="F4122" s="3"/>
    </row>
    <row r="4123" spans="2:6" x14ac:dyDescent="0.25">
      <c r="B4123"/>
      <c r="C4123"/>
      <c r="D4123"/>
      <c r="E4123"/>
      <c r="F4123" s="3"/>
    </row>
    <row r="4124" spans="2:6" x14ac:dyDescent="0.25">
      <c r="B4124"/>
      <c r="C4124"/>
      <c r="D4124"/>
      <c r="E4124"/>
      <c r="F4124" s="3"/>
    </row>
    <row r="4125" spans="2:6" x14ac:dyDescent="0.25">
      <c r="B4125"/>
      <c r="C4125"/>
      <c r="D4125"/>
      <c r="E4125"/>
      <c r="F4125" s="3"/>
    </row>
    <row r="4126" spans="2:6" x14ac:dyDescent="0.25">
      <c r="B4126"/>
      <c r="C4126"/>
      <c r="D4126"/>
      <c r="E4126"/>
      <c r="F4126" s="3"/>
    </row>
    <row r="4127" spans="2:6" x14ac:dyDescent="0.25">
      <c r="B4127"/>
      <c r="C4127"/>
      <c r="D4127"/>
      <c r="E4127"/>
      <c r="F4127" s="3"/>
    </row>
    <row r="4128" spans="2:6" x14ac:dyDescent="0.25">
      <c r="B4128"/>
      <c r="C4128"/>
      <c r="D4128"/>
      <c r="E4128"/>
      <c r="F4128" s="3"/>
    </row>
    <row r="4129" spans="2:6" x14ac:dyDescent="0.25">
      <c r="B4129"/>
      <c r="C4129"/>
      <c r="D4129"/>
      <c r="E4129"/>
      <c r="F4129" s="3"/>
    </row>
    <row r="4130" spans="2:6" x14ac:dyDescent="0.25">
      <c r="B4130"/>
      <c r="C4130"/>
      <c r="D4130"/>
      <c r="E4130"/>
      <c r="F4130" s="3"/>
    </row>
    <row r="4131" spans="2:6" x14ac:dyDescent="0.25">
      <c r="B4131"/>
      <c r="C4131"/>
      <c r="D4131"/>
      <c r="E4131"/>
      <c r="F4131" s="3"/>
    </row>
    <row r="4132" spans="2:6" x14ac:dyDescent="0.25">
      <c r="B4132"/>
      <c r="C4132"/>
      <c r="D4132"/>
      <c r="E4132"/>
      <c r="F4132" s="3"/>
    </row>
    <row r="4133" spans="2:6" x14ac:dyDescent="0.25">
      <c r="B4133"/>
      <c r="C4133"/>
      <c r="D4133"/>
      <c r="E4133"/>
      <c r="F4133" s="3"/>
    </row>
    <row r="4134" spans="2:6" x14ac:dyDescent="0.25">
      <c r="B4134"/>
      <c r="C4134"/>
      <c r="D4134"/>
      <c r="E4134"/>
      <c r="F4134" s="3"/>
    </row>
    <row r="4135" spans="2:6" x14ac:dyDescent="0.25">
      <c r="B4135"/>
      <c r="C4135"/>
      <c r="D4135"/>
      <c r="E4135"/>
      <c r="F4135" s="3"/>
    </row>
    <row r="4136" spans="2:6" x14ac:dyDescent="0.25">
      <c r="B4136"/>
      <c r="C4136"/>
      <c r="D4136"/>
      <c r="E4136"/>
      <c r="F4136" s="3"/>
    </row>
    <row r="4137" spans="2:6" x14ac:dyDescent="0.25">
      <c r="B4137"/>
      <c r="C4137"/>
      <c r="D4137"/>
      <c r="E4137"/>
      <c r="F4137" s="3"/>
    </row>
    <row r="4138" spans="2:6" x14ac:dyDescent="0.25">
      <c r="B4138"/>
      <c r="C4138"/>
      <c r="D4138"/>
      <c r="E4138"/>
      <c r="F4138" s="3"/>
    </row>
    <row r="4139" spans="2:6" x14ac:dyDescent="0.25">
      <c r="B4139"/>
      <c r="C4139"/>
      <c r="D4139"/>
      <c r="E4139"/>
      <c r="F4139" s="3"/>
    </row>
    <row r="4140" spans="2:6" x14ac:dyDescent="0.25">
      <c r="B4140"/>
      <c r="C4140"/>
      <c r="D4140"/>
      <c r="E4140"/>
      <c r="F4140" s="3"/>
    </row>
    <row r="4141" spans="2:6" x14ac:dyDescent="0.25">
      <c r="B4141"/>
      <c r="C4141"/>
      <c r="D4141"/>
      <c r="E4141"/>
      <c r="F4141" s="3"/>
    </row>
    <row r="4142" spans="2:6" x14ac:dyDescent="0.25">
      <c r="B4142"/>
      <c r="C4142"/>
      <c r="D4142"/>
      <c r="E4142"/>
      <c r="F4142" s="3"/>
    </row>
    <row r="4143" spans="2:6" x14ac:dyDescent="0.25">
      <c r="B4143"/>
      <c r="C4143"/>
      <c r="D4143"/>
      <c r="E4143"/>
      <c r="F4143" s="3"/>
    </row>
    <row r="4144" spans="2:6" x14ac:dyDescent="0.25">
      <c r="B4144"/>
      <c r="C4144"/>
      <c r="D4144"/>
      <c r="E4144"/>
      <c r="F4144" s="3"/>
    </row>
    <row r="4145" spans="2:6" x14ac:dyDescent="0.25">
      <c r="B4145"/>
      <c r="C4145"/>
      <c r="D4145"/>
      <c r="E4145"/>
      <c r="F4145" s="3"/>
    </row>
    <row r="4146" spans="2:6" x14ac:dyDescent="0.25">
      <c r="B4146"/>
      <c r="C4146"/>
      <c r="D4146"/>
      <c r="E4146"/>
      <c r="F4146" s="3"/>
    </row>
    <row r="4147" spans="2:6" x14ac:dyDescent="0.25">
      <c r="B4147"/>
      <c r="C4147"/>
      <c r="D4147"/>
      <c r="E4147"/>
      <c r="F4147" s="3"/>
    </row>
    <row r="4148" spans="2:6" x14ac:dyDescent="0.25">
      <c r="B4148"/>
      <c r="C4148"/>
      <c r="D4148"/>
      <c r="E4148"/>
      <c r="F4148" s="3"/>
    </row>
    <row r="4149" spans="2:6" x14ac:dyDescent="0.25">
      <c r="B4149"/>
      <c r="C4149"/>
      <c r="D4149"/>
      <c r="E4149"/>
      <c r="F4149" s="3"/>
    </row>
    <row r="4150" spans="2:6" x14ac:dyDescent="0.25">
      <c r="B4150"/>
      <c r="C4150"/>
      <c r="D4150"/>
      <c r="E4150"/>
      <c r="F4150" s="3"/>
    </row>
    <row r="4151" spans="2:6" x14ac:dyDescent="0.25">
      <c r="B4151"/>
      <c r="C4151"/>
      <c r="D4151"/>
      <c r="E4151"/>
      <c r="F4151" s="3"/>
    </row>
    <row r="4152" spans="2:6" x14ac:dyDescent="0.25">
      <c r="B4152"/>
      <c r="C4152"/>
      <c r="D4152"/>
      <c r="E4152"/>
      <c r="F4152" s="3"/>
    </row>
    <row r="4153" spans="2:6" x14ac:dyDescent="0.25">
      <c r="B4153"/>
      <c r="C4153"/>
      <c r="D4153"/>
      <c r="E4153"/>
      <c r="F4153" s="3"/>
    </row>
    <row r="4154" spans="2:6" x14ac:dyDescent="0.25">
      <c r="B4154"/>
      <c r="C4154"/>
      <c r="D4154"/>
      <c r="E4154"/>
      <c r="F4154" s="3"/>
    </row>
    <row r="4155" spans="2:6" x14ac:dyDescent="0.25">
      <c r="B4155"/>
      <c r="C4155"/>
      <c r="D4155"/>
      <c r="E4155"/>
      <c r="F4155" s="3"/>
    </row>
    <row r="4156" spans="2:6" x14ac:dyDescent="0.25">
      <c r="B4156"/>
      <c r="C4156"/>
      <c r="D4156"/>
      <c r="E4156"/>
      <c r="F4156" s="3"/>
    </row>
    <row r="4157" spans="2:6" x14ac:dyDescent="0.25">
      <c r="B4157"/>
      <c r="C4157"/>
      <c r="D4157"/>
      <c r="E4157"/>
      <c r="F4157" s="3"/>
    </row>
    <row r="4158" spans="2:6" x14ac:dyDescent="0.25">
      <c r="B4158"/>
      <c r="C4158"/>
      <c r="D4158"/>
      <c r="E4158"/>
      <c r="F4158" s="3"/>
    </row>
    <row r="4159" spans="2:6" x14ac:dyDescent="0.25">
      <c r="B4159"/>
      <c r="C4159"/>
      <c r="D4159"/>
      <c r="E4159"/>
      <c r="F4159" s="3"/>
    </row>
    <row r="4160" spans="2:6" x14ac:dyDescent="0.25">
      <c r="B4160"/>
      <c r="C4160"/>
      <c r="D4160"/>
      <c r="E4160"/>
      <c r="F4160" s="3"/>
    </row>
    <row r="4161" spans="2:6" x14ac:dyDescent="0.25">
      <c r="B4161"/>
      <c r="C4161"/>
      <c r="D4161"/>
      <c r="E4161"/>
      <c r="F4161" s="3"/>
    </row>
    <row r="4162" spans="2:6" x14ac:dyDescent="0.25">
      <c r="B4162"/>
      <c r="C4162"/>
      <c r="D4162"/>
      <c r="E4162"/>
      <c r="F4162" s="3"/>
    </row>
    <row r="4163" spans="2:6" x14ac:dyDescent="0.25">
      <c r="B4163"/>
      <c r="C4163"/>
      <c r="D4163"/>
      <c r="E4163"/>
      <c r="F4163" s="3"/>
    </row>
    <row r="4164" spans="2:6" x14ac:dyDescent="0.25">
      <c r="B4164"/>
      <c r="C4164"/>
      <c r="D4164"/>
      <c r="E4164"/>
      <c r="F4164" s="3"/>
    </row>
    <row r="4165" spans="2:6" x14ac:dyDescent="0.25">
      <c r="B4165"/>
      <c r="C4165"/>
      <c r="D4165"/>
      <c r="E4165"/>
      <c r="F4165" s="3"/>
    </row>
    <row r="4166" spans="2:6" x14ac:dyDescent="0.25">
      <c r="B4166"/>
      <c r="C4166"/>
      <c r="D4166"/>
      <c r="E4166"/>
      <c r="F4166" s="3"/>
    </row>
    <row r="4167" spans="2:6" x14ac:dyDescent="0.25">
      <c r="B4167"/>
      <c r="C4167"/>
      <c r="D4167"/>
      <c r="E4167"/>
      <c r="F4167" s="3"/>
    </row>
    <row r="4168" spans="2:6" x14ac:dyDescent="0.25">
      <c r="B4168"/>
      <c r="C4168"/>
      <c r="D4168"/>
      <c r="E4168"/>
      <c r="F4168" s="3"/>
    </row>
    <row r="4169" spans="2:6" x14ac:dyDescent="0.25">
      <c r="B4169"/>
      <c r="C4169"/>
      <c r="D4169"/>
      <c r="E4169"/>
      <c r="F4169" s="3"/>
    </row>
    <row r="4170" spans="2:6" x14ac:dyDescent="0.25">
      <c r="B4170"/>
      <c r="C4170"/>
      <c r="D4170"/>
      <c r="E4170"/>
      <c r="F4170" s="3"/>
    </row>
    <row r="4171" spans="2:6" x14ac:dyDescent="0.25">
      <c r="B4171"/>
      <c r="C4171"/>
      <c r="D4171"/>
      <c r="E4171"/>
      <c r="F4171" s="3"/>
    </row>
    <row r="4172" spans="2:6" x14ac:dyDescent="0.25">
      <c r="B4172"/>
      <c r="C4172"/>
      <c r="D4172"/>
      <c r="E4172"/>
      <c r="F4172" s="3"/>
    </row>
    <row r="4173" spans="2:6" x14ac:dyDescent="0.25">
      <c r="B4173"/>
      <c r="C4173"/>
      <c r="D4173"/>
      <c r="E4173"/>
      <c r="F4173" s="3"/>
    </row>
    <row r="4174" spans="2:6" x14ac:dyDescent="0.25">
      <c r="B4174"/>
      <c r="C4174"/>
      <c r="D4174"/>
      <c r="E4174"/>
      <c r="F4174" s="3"/>
    </row>
    <row r="4175" spans="2:6" x14ac:dyDescent="0.25">
      <c r="B4175"/>
      <c r="C4175"/>
      <c r="D4175"/>
      <c r="E4175"/>
      <c r="F4175" s="3"/>
    </row>
    <row r="4176" spans="2:6" x14ac:dyDescent="0.25">
      <c r="B4176"/>
      <c r="C4176"/>
      <c r="D4176"/>
      <c r="E4176"/>
      <c r="F4176" s="3"/>
    </row>
    <row r="4177" spans="2:6" x14ac:dyDescent="0.25">
      <c r="B4177"/>
      <c r="C4177"/>
      <c r="D4177"/>
      <c r="E4177"/>
      <c r="F4177" s="3"/>
    </row>
    <row r="4178" spans="2:6" x14ac:dyDescent="0.25">
      <c r="B4178"/>
      <c r="C4178"/>
      <c r="D4178"/>
      <c r="E4178"/>
      <c r="F4178" s="3"/>
    </row>
    <row r="4179" spans="2:6" x14ac:dyDescent="0.25">
      <c r="B4179"/>
      <c r="C4179"/>
      <c r="D4179"/>
      <c r="E4179"/>
      <c r="F4179" s="3"/>
    </row>
    <row r="4180" spans="2:6" x14ac:dyDescent="0.25">
      <c r="B4180"/>
      <c r="C4180"/>
      <c r="D4180"/>
      <c r="E4180"/>
      <c r="F4180" s="3"/>
    </row>
    <row r="4181" spans="2:6" x14ac:dyDescent="0.25">
      <c r="B4181"/>
      <c r="C4181"/>
      <c r="D4181"/>
      <c r="E4181"/>
      <c r="F4181" s="3"/>
    </row>
    <row r="4182" spans="2:6" x14ac:dyDescent="0.25">
      <c r="B4182"/>
      <c r="C4182"/>
      <c r="D4182"/>
      <c r="E4182"/>
      <c r="F4182" s="3"/>
    </row>
    <row r="4183" spans="2:6" x14ac:dyDescent="0.25">
      <c r="B4183"/>
      <c r="C4183"/>
      <c r="D4183"/>
      <c r="E4183"/>
      <c r="F4183" s="3"/>
    </row>
    <row r="4184" spans="2:6" x14ac:dyDescent="0.25">
      <c r="B4184"/>
      <c r="C4184"/>
      <c r="D4184"/>
      <c r="E4184"/>
      <c r="F4184" s="3"/>
    </row>
    <row r="4185" spans="2:6" x14ac:dyDescent="0.25">
      <c r="B4185"/>
      <c r="C4185"/>
      <c r="D4185"/>
      <c r="E4185"/>
      <c r="F4185" s="3"/>
    </row>
    <row r="4186" spans="2:6" x14ac:dyDescent="0.25">
      <c r="B4186"/>
      <c r="C4186"/>
      <c r="D4186"/>
      <c r="E4186"/>
      <c r="F4186" s="3"/>
    </row>
    <row r="4187" spans="2:6" x14ac:dyDescent="0.25">
      <c r="B4187"/>
      <c r="C4187"/>
      <c r="D4187"/>
      <c r="E4187"/>
      <c r="F4187" s="3"/>
    </row>
    <row r="4188" spans="2:6" x14ac:dyDescent="0.25">
      <c r="B4188"/>
      <c r="C4188"/>
      <c r="D4188"/>
      <c r="E4188"/>
      <c r="F4188" s="3"/>
    </row>
    <row r="4189" spans="2:6" x14ac:dyDescent="0.25">
      <c r="B4189"/>
      <c r="C4189"/>
      <c r="D4189"/>
      <c r="E4189"/>
      <c r="F4189" s="3"/>
    </row>
    <row r="4190" spans="2:6" x14ac:dyDescent="0.25">
      <c r="B4190"/>
      <c r="C4190"/>
      <c r="D4190"/>
      <c r="E4190"/>
      <c r="F4190" s="3"/>
    </row>
    <row r="4191" spans="2:6" x14ac:dyDescent="0.25">
      <c r="B4191"/>
      <c r="C4191"/>
      <c r="D4191"/>
      <c r="E4191"/>
      <c r="F4191" s="3"/>
    </row>
    <row r="4192" spans="2:6" x14ac:dyDescent="0.25">
      <c r="B4192"/>
      <c r="C4192"/>
      <c r="D4192"/>
      <c r="E4192"/>
      <c r="F4192" s="3"/>
    </row>
    <row r="4193" spans="2:6" x14ac:dyDescent="0.25">
      <c r="B4193"/>
      <c r="C4193"/>
      <c r="D4193"/>
      <c r="E4193"/>
      <c r="F4193" s="3"/>
    </row>
    <row r="4194" spans="2:6" x14ac:dyDescent="0.25">
      <c r="B4194"/>
      <c r="C4194"/>
      <c r="D4194"/>
      <c r="E4194"/>
      <c r="F4194" s="3"/>
    </row>
    <row r="4195" spans="2:6" x14ac:dyDescent="0.25">
      <c r="B4195"/>
      <c r="C4195"/>
      <c r="D4195"/>
      <c r="E4195"/>
      <c r="F4195" s="3"/>
    </row>
    <row r="4196" spans="2:6" x14ac:dyDescent="0.25">
      <c r="B4196"/>
      <c r="C4196"/>
      <c r="D4196"/>
      <c r="E4196"/>
      <c r="F4196" s="3"/>
    </row>
    <row r="4197" spans="2:6" x14ac:dyDescent="0.25">
      <c r="B4197"/>
      <c r="C4197"/>
      <c r="D4197"/>
      <c r="E4197"/>
      <c r="F4197" s="3"/>
    </row>
    <row r="4198" spans="2:6" x14ac:dyDescent="0.25">
      <c r="B4198"/>
      <c r="C4198"/>
      <c r="D4198"/>
      <c r="E4198"/>
      <c r="F4198" s="3"/>
    </row>
    <row r="4199" spans="2:6" x14ac:dyDescent="0.25">
      <c r="B4199"/>
      <c r="C4199"/>
      <c r="D4199"/>
      <c r="E4199"/>
      <c r="F4199" s="3"/>
    </row>
    <row r="4200" spans="2:6" x14ac:dyDescent="0.25">
      <c r="B4200"/>
      <c r="C4200"/>
      <c r="D4200"/>
      <c r="E4200"/>
      <c r="F4200" s="3"/>
    </row>
    <row r="4201" spans="2:6" x14ac:dyDescent="0.25">
      <c r="B4201"/>
      <c r="C4201"/>
      <c r="D4201"/>
      <c r="E4201"/>
      <c r="F4201" s="3"/>
    </row>
    <row r="4202" spans="2:6" x14ac:dyDescent="0.25">
      <c r="B4202"/>
      <c r="C4202"/>
      <c r="D4202"/>
      <c r="E4202"/>
      <c r="F4202" s="3"/>
    </row>
    <row r="4203" spans="2:6" x14ac:dyDescent="0.25">
      <c r="B4203"/>
      <c r="C4203"/>
      <c r="D4203"/>
      <c r="E4203"/>
      <c r="F4203" s="3"/>
    </row>
    <row r="4204" spans="2:6" x14ac:dyDescent="0.25">
      <c r="B4204"/>
      <c r="C4204"/>
      <c r="D4204"/>
      <c r="E4204"/>
      <c r="F4204" s="3"/>
    </row>
    <row r="4205" spans="2:6" x14ac:dyDescent="0.25">
      <c r="B4205"/>
      <c r="C4205"/>
      <c r="D4205"/>
      <c r="E4205"/>
      <c r="F4205" s="3"/>
    </row>
    <row r="4206" spans="2:6" x14ac:dyDescent="0.25">
      <c r="B4206"/>
      <c r="C4206"/>
      <c r="D4206"/>
      <c r="E4206"/>
      <c r="F4206" s="3"/>
    </row>
    <row r="4207" spans="2:6" x14ac:dyDescent="0.25">
      <c r="B4207"/>
      <c r="C4207"/>
      <c r="D4207"/>
      <c r="E4207"/>
      <c r="F4207" s="3"/>
    </row>
    <row r="4208" spans="2:6" x14ac:dyDescent="0.25">
      <c r="B4208"/>
      <c r="C4208"/>
      <c r="D4208"/>
      <c r="E4208"/>
      <c r="F4208" s="3"/>
    </row>
    <row r="4209" spans="2:6" x14ac:dyDescent="0.25">
      <c r="B4209"/>
      <c r="C4209"/>
      <c r="D4209"/>
      <c r="E4209"/>
      <c r="F4209" s="3"/>
    </row>
    <row r="4210" spans="2:6" x14ac:dyDescent="0.25">
      <c r="B4210"/>
      <c r="C4210"/>
      <c r="D4210"/>
      <c r="E4210"/>
      <c r="F4210" s="3"/>
    </row>
    <row r="4211" spans="2:6" x14ac:dyDescent="0.25">
      <c r="B4211"/>
      <c r="C4211"/>
      <c r="D4211"/>
      <c r="E4211"/>
      <c r="F4211" s="3"/>
    </row>
    <row r="4212" spans="2:6" x14ac:dyDescent="0.25">
      <c r="B4212"/>
      <c r="C4212"/>
      <c r="D4212"/>
      <c r="E4212"/>
      <c r="F4212" s="3"/>
    </row>
    <row r="4213" spans="2:6" x14ac:dyDescent="0.25">
      <c r="B4213"/>
      <c r="C4213"/>
      <c r="D4213"/>
      <c r="E4213"/>
      <c r="F4213" s="3"/>
    </row>
    <row r="4214" spans="2:6" x14ac:dyDescent="0.25">
      <c r="B4214"/>
      <c r="C4214"/>
      <c r="D4214"/>
      <c r="E4214"/>
      <c r="F4214" s="3"/>
    </row>
    <row r="4215" spans="2:6" x14ac:dyDescent="0.25">
      <c r="B4215"/>
      <c r="C4215"/>
      <c r="D4215"/>
      <c r="E4215"/>
      <c r="F4215" s="3"/>
    </row>
    <row r="4216" spans="2:6" x14ac:dyDescent="0.25">
      <c r="B4216"/>
      <c r="C4216"/>
      <c r="D4216"/>
      <c r="E4216"/>
      <c r="F4216" s="3"/>
    </row>
    <row r="4217" spans="2:6" x14ac:dyDescent="0.25">
      <c r="B4217"/>
      <c r="C4217"/>
      <c r="D4217"/>
      <c r="E4217"/>
      <c r="F4217" s="3"/>
    </row>
    <row r="4218" spans="2:6" x14ac:dyDescent="0.25">
      <c r="B4218"/>
      <c r="C4218"/>
      <c r="D4218"/>
      <c r="E4218"/>
      <c r="F4218" s="3"/>
    </row>
    <row r="4219" spans="2:6" x14ac:dyDescent="0.25">
      <c r="B4219"/>
      <c r="C4219"/>
      <c r="D4219"/>
      <c r="E4219"/>
      <c r="F4219" s="3"/>
    </row>
    <row r="4220" spans="2:6" x14ac:dyDescent="0.25">
      <c r="B4220"/>
      <c r="C4220"/>
      <c r="D4220"/>
      <c r="E4220"/>
      <c r="F4220" s="3"/>
    </row>
    <row r="4221" spans="2:6" x14ac:dyDescent="0.25">
      <c r="B4221"/>
      <c r="C4221"/>
      <c r="D4221"/>
      <c r="E4221"/>
      <c r="F4221" s="3"/>
    </row>
    <row r="4222" spans="2:6" x14ac:dyDescent="0.25">
      <c r="B4222"/>
      <c r="C4222"/>
      <c r="D4222"/>
      <c r="E4222"/>
      <c r="F4222" s="3"/>
    </row>
    <row r="4223" spans="2:6" x14ac:dyDescent="0.25">
      <c r="B4223"/>
      <c r="C4223"/>
      <c r="D4223"/>
      <c r="E4223"/>
      <c r="F4223" s="3"/>
    </row>
    <row r="4224" spans="2:6" x14ac:dyDescent="0.25">
      <c r="B4224"/>
      <c r="C4224"/>
      <c r="D4224"/>
      <c r="E4224"/>
      <c r="F4224" s="3"/>
    </row>
    <row r="4225" spans="2:6" x14ac:dyDescent="0.25">
      <c r="B4225"/>
      <c r="C4225"/>
      <c r="D4225"/>
      <c r="E4225"/>
      <c r="F4225" s="3"/>
    </row>
    <row r="4226" spans="2:6" x14ac:dyDescent="0.25">
      <c r="B4226"/>
      <c r="C4226"/>
      <c r="D4226"/>
      <c r="E4226"/>
      <c r="F4226" s="3"/>
    </row>
    <row r="4227" spans="2:6" x14ac:dyDescent="0.25">
      <c r="B4227"/>
      <c r="C4227"/>
      <c r="D4227"/>
      <c r="E4227"/>
      <c r="F4227" s="3"/>
    </row>
    <row r="4228" spans="2:6" x14ac:dyDescent="0.25">
      <c r="B4228"/>
      <c r="C4228"/>
      <c r="D4228"/>
      <c r="E4228"/>
      <c r="F4228" s="3"/>
    </row>
    <row r="4229" spans="2:6" x14ac:dyDescent="0.25">
      <c r="B4229"/>
      <c r="C4229"/>
      <c r="D4229"/>
      <c r="E4229"/>
      <c r="F4229" s="3"/>
    </row>
    <row r="4230" spans="2:6" x14ac:dyDescent="0.25">
      <c r="B4230"/>
      <c r="C4230"/>
      <c r="D4230"/>
      <c r="E4230"/>
      <c r="F4230" s="3"/>
    </row>
    <row r="4231" spans="2:6" x14ac:dyDescent="0.25">
      <c r="B4231"/>
      <c r="C4231"/>
      <c r="D4231"/>
      <c r="E4231"/>
      <c r="F4231" s="3"/>
    </row>
    <row r="4232" spans="2:6" x14ac:dyDescent="0.25">
      <c r="B4232"/>
      <c r="C4232"/>
      <c r="D4232"/>
      <c r="E4232"/>
      <c r="F4232" s="3"/>
    </row>
    <row r="4233" spans="2:6" x14ac:dyDescent="0.25">
      <c r="B4233"/>
      <c r="C4233"/>
      <c r="D4233"/>
      <c r="E4233"/>
      <c r="F4233" s="3"/>
    </row>
    <row r="4234" spans="2:6" x14ac:dyDescent="0.25">
      <c r="B4234"/>
      <c r="C4234"/>
      <c r="D4234"/>
      <c r="E4234"/>
      <c r="F4234" s="3"/>
    </row>
    <row r="4235" spans="2:6" x14ac:dyDescent="0.25">
      <c r="B4235"/>
      <c r="C4235"/>
      <c r="D4235"/>
      <c r="E4235"/>
      <c r="F4235" s="3"/>
    </row>
    <row r="4236" spans="2:6" x14ac:dyDescent="0.25">
      <c r="B4236"/>
      <c r="C4236"/>
      <c r="D4236"/>
      <c r="E4236"/>
      <c r="F4236" s="3"/>
    </row>
    <row r="4237" spans="2:6" x14ac:dyDescent="0.25">
      <c r="B4237"/>
      <c r="C4237"/>
      <c r="D4237"/>
      <c r="E4237"/>
      <c r="F4237" s="3"/>
    </row>
    <row r="4238" spans="2:6" x14ac:dyDescent="0.25">
      <c r="B4238"/>
      <c r="C4238"/>
      <c r="D4238"/>
      <c r="E4238"/>
      <c r="F4238" s="3"/>
    </row>
    <row r="4239" spans="2:6" x14ac:dyDescent="0.25">
      <c r="B4239"/>
      <c r="C4239"/>
      <c r="D4239"/>
      <c r="E4239"/>
      <c r="F4239" s="3"/>
    </row>
    <row r="4240" spans="2:6" x14ac:dyDescent="0.25">
      <c r="B4240"/>
      <c r="C4240"/>
      <c r="D4240"/>
      <c r="E4240"/>
      <c r="F4240" s="3"/>
    </row>
    <row r="4241" spans="2:6" x14ac:dyDescent="0.25">
      <c r="B4241"/>
      <c r="C4241"/>
      <c r="D4241"/>
      <c r="E4241"/>
      <c r="F4241" s="3"/>
    </row>
    <row r="4242" spans="2:6" x14ac:dyDescent="0.25">
      <c r="B4242"/>
      <c r="C4242"/>
      <c r="D4242"/>
      <c r="E4242"/>
      <c r="F4242" s="3"/>
    </row>
    <row r="4243" spans="2:6" x14ac:dyDescent="0.25">
      <c r="B4243"/>
      <c r="C4243"/>
      <c r="D4243"/>
      <c r="E4243"/>
      <c r="F4243" s="3"/>
    </row>
    <row r="4244" spans="2:6" x14ac:dyDescent="0.25">
      <c r="B4244"/>
      <c r="C4244"/>
      <c r="D4244"/>
      <c r="E4244"/>
      <c r="F4244" s="3"/>
    </row>
    <row r="4245" spans="2:6" x14ac:dyDescent="0.25">
      <c r="B4245"/>
      <c r="C4245"/>
      <c r="D4245"/>
      <c r="E4245"/>
      <c r="F4245" s="3"/>
    </row>
    <row r="4246" spans="2:6" x14ac:dyDescent="0.25">
      <c r="B4246"/>
      <c r="C4246"/>
      <c r="D4246"/>
      <c r="E4246"/>
      <c r="F4246" s="3"/>
    </row>
    <row r="4247" spans="2:6" x14ac:dyDescent="0.25">
      <c r="B4247"/>
      <c r="C4247"/>
      <c r="D4247"/>
      <c r="E4247"/>
      <c r="F4247" s="3"/>
    </row>
    <row r="4248" spans="2:6" x14ac:dyDescent="0.25">
      <c r="B4248"/>
      <c r="C4248"/>
      <c r="D4248"/>
      <c r="E4248"/>
      <c r="F4248" s="3"/>
    </row>
    <row r="4249" spans="2:6" x14ac:dyDescent="0.25">
      <c r="B4249"/>
      <c r="C4249"/>
      <c r="D4249"/>
      <c r="E4249"/>
      <c r="F4249" s="3"/>
    </row>
    <row r="4250" spans="2:6" x14ac:dyDescent="0.25">
      <c r="B4250"/>
      <c r="C4250"/>
      <c r="D4250"/>
      <c r="E4250"/>
      <c r="F4250" s="3"/>
    </row>
    <row r="4251" spans="2:6" x14ac:dyDescent="0.25">
      <c r="B4251"/>
      <c r="C4251"/>
      <c r="D4251"/>
      <c r="E4251"/>
      <c r="F4251" s="3"/>
    </row>
    <row r="4252" spans="2:6" x14ac:dyDescent="0.25">
      <c r="B4252"/>
      <c r="C4252"/>
      <c r="D4252"/>
      <c r="E4252"/>
      <c r="F4252" s="3"/>
    </row>
    <row r="4253" spans="2:6" x14ac:dyDescent="0.25">
      <c r="B4253"/>
      <c r="C4253"/>
      <c r="D4253"/>
      <c r="E4253"/>
      <c r="F4253" s="3"/>
    </row>
    <row r="4254" spans="2:6" x14ac:dyDescent="0.25">
      <c r="B4254"/>
      <c r="C4254"/>
      <c r="D4254"/>
      <c r="E4254"/>
      <c r="F4254" s="3"/>
    </row>
    <row r="4255" spans="2:6" x14ac:dyDescent="0.25">
      <c r="B4255"/>
      <c r="C4255"/>
      <c r="D4255"/>
      <c r="E4255"/>
      <c r="F4255" s="3"/>
    </row>
    <row r="4256" spans="2:6" x14ac:dyDescent="0.25">
      <c r="B4256"/>
      <c r="C4256"/>
      <c r="D4256"/>
      <c r="E4256"/>
      <c r="F4256" s="3"/>
    </row>
    <row r="4257" spans="2:6" x14ac:dyDescent="0.25">
      <c r="B4257"/>
      <c r="C4257"/>
      <c r="D4257"/>
      <c r="E4257"/>
      <c r="F4257" s="3"/>
    </row>
    <row r="4258" spans="2:6" x14ac:dyDescent="0.25">
      <c r="B4258"/>
      <c r="C4258"/>
      <c r="D4258"/>
      <c r="E4258"/>
      <c r="F4258" s="3"/>
    </row>
    <row r="4259" spans="2:6" x14ac:dyDescent="0.25">
      <c r="B4259"/>
      <c r="C4259"/>
      <c r="D4259"/>
      <c r="E4259"/>
      <c r="F4259" s="3"/>
    </row>
    <row r="4260" spans="2:6" x14ac:dyDescent="0.25">
      <c r="B4260"/>
      <c r="C4260"/>
      <c r="D4260"/>
      <c r="E4260"/>
      <c r="F4260" s="3"/>
    </row>
    <row r="4261" spans="2:6" x14ac:dyDescent="0.25">
      <c r="B4261"/>
      <c r="C4261"/>
      <c r="D4261"/>
      <c r="E4261"/>
      <c r="F4261" s="3"/>
    </row>
    <row r="4262" spans="2:6" x14ac:dyDescent="0.25">
      <c r="B4262"/>
      <c r="C4262"/>
      <c r="D4262"/>
      <c r="E4262"/>
      <c r="F4262" s="3"/>
    </row>
    <row r="4263" spans="2:6" x14ac:dyDescent="0.25">
      <c r="B4263"/>
      <c r="C4263"/>
      <c r="D4263"/>
      <c r="E4263"/>
      <c r="F4263" s="3"/>
    </row>
    <row r="4264" spans="2:6" x14ac:dyDescent="0.25">
      <c r="B4264"/>
      <c r="C4264"/>
      <c r="D4264"/>
      <c r="E4264"/>
      <c r="F4264" s="3"/>
    </row>
    <row r="4265" spans="2:6" x14ac:dyDescent="0.25">
      <c r="B4265"/>
      <c r="C4265"/>
      <c r="D4265"/>
      <c r="E4265"/>
      <c r="F4265" s="3"/>
    </row>
    <row r="4266" spans="2:6" x14ac:dyDescent="0.25">
      <c r="B4266"/>
      <c r="C4266"/>
      <c r="D4266"/>
      <c r="E4266"/>
      <c r="F4266" s="3"/>
    </row>
    <row r="4267" spans="2:6" x14ac:dyDescent="0.25">
      <c r="B4267"/>
      <c r="C4267"/>
      <c r="D4267"/>
      <c r="E4267"/>
      <c r="F4267" s="3"/>
    </row>
    <row r="4268" spans="2:6" x14ac:dyDescent="0.25">
      <c r="B4268"/>
      <c r="C4268"/>
      <c r="D4268"/>
      <c r="E4268"/>
      <c r="F4268" s="3"/>
    </row>
    <row r="4269" spans="2:6" x14ac:dyDescent="0.25">
      <c r="B4269"/>
      <c r="C4269"/>
      <c r="D4269"/>
      <c r="E4269"/>
      <c r="F4269" s="3"/>
    </row>
    <row r="4270" spans="2:6" x14ac:dyDescent="0.25">
      <c r="B4270"/>
      <c r="C4270"/>
      <c r="D4270"/>
      <c r="E4270"/>
      <c r="F4270" s="3"/>
    </row>
    <row r="4271" spans="2:6" x14ac:dyDescent="0.25">
      <c r="B4271"/>
      <c r="C4271"/>
      <c r="D4271"/>
      <c r="E4271"/>
      <c r="F4271" s="3"/>
    </row>
    <row r="4272" spans="2:6" x14ac:dyDescent="0.25">
      <c r="B4272"/>
      <c r="C4272"/>
      <c r="D4272"/>
      <c r="E4272"/>
      <c r="F4272" s="3"/>
    </row>
    <row r="4273" spans="2:6" x14ac:dyDescent="0.25">
      <c r="B4273"/>
      <c r="C4273"/>
      <c r="D4273"/>
      <c r="E4273"/>
      <c r="F4273" s="3"/>
    </row>
    <row r="4274" spans="2:6" x14ac:dyDescent="0.25">
      <c r="B4274"/>
      <c r="C4274"/>
      <c r="D4274"/>
      <c r="E4274"/>
      <c r="F4274" s="3"/>
    </row>
    <row r="4275" spans="2:6" x14ac:dyDescent="0.25">
      <c r="B4275"/>
      <c r="C4275"/>
      <c r="D4275"/>
      <c r="E4275"/>
      <c r="F4275" s="3"/>
    </row>
    <row r="4276" spans="2:6" x14ac:dyDescent="0.25">
      <c r="B4276"/>
      <c r="C4276"/>
      <c r="D4276"/>
      <c r="E4276"/>
      <c r="F4276" s="3"/>
    </row>
    <row r="4277" spans="2:6" x14ac:dyDescent="0.25">
      <c r="B4277"/>
      <c r="C4277"/>
      <c r="D4277"/>
      <c r="E4277"/>
      <c r="F4277" s="3"/>
    </row>
    <row r="4278" spans="2:6" x14ac:dyDescent="0.25">
      <c r="B4278"/>
      <c r="C4278"/>
      <c r="D4278"/>
      <c r="E4278"/>
      <c r="F4278" s="3"/>
    </row>
    <row r="4279" spans="2:6" x14ac:dyDescent="0.25">
      <c r="B4279"/>
      <c r="C4279"/>
      <c r="D4279"/>
      <c r="E4279"/>
      <c r="F4279" s="3"/>
    </row>
    <row r="4280" spans="2:6" x14ac:dyDescent="0.25">
      <c r="B4280"/>
      <c r="C4280"/>
      <c r="D4280"/>
      <c r="E4280"/>
      <c r="F4280" s="3"/>
    </row>
    <row r="4281" spans="2:6" x14ac:dyDescent="0.25">
      <c r="B4281"/>
      <c r="C4281"/>
      <c r="D4281"/>
      <c r="E4281"/>
      <c r="F4281" s="3"/>
    </row>
    <row r="4282" spans="2:6" x14ac:dyDescent="0.25">
      <c r="B4282"/>
      <c r="C4282"/>
      <c r="D4282"/>
      <c r="E4282"/>
      <c r="F4282" s="3"/>
    </row>
    <row r="4283" spans="2:6" x14ac:dyDescent="0.25">
      <c r="B4283"/>
      <c r="C4283"/>
      <c r="D4283"/>
      <c r="E4283"/>
      <c r="F4283" s="3"/>
    </row>
    <row r="4284" spans="2:6" x14ac:dyDescent="0.25">
      <c r="B4284"/>
      <c r="C4284"/>
      <c r="D4284"/>
      <c r="E4284"/>
      <c r="F4284" s="3"/>
    </row>
    <row r="4285" spans="2:6" x14ac:dyDescent="0.25">
      <c r="B4285"/>
      <c r="C4285"/>
      <c r="D4285"/>
      <c r="E4285"/>
      <c r="F4285" s="3"/>
    </row>
    <row r="4286" spans="2:6" x14ac:dyDescent="0.25">
      <c r="B4286"/>
      <c r="C4286"/>
      <c r="D4286"/>
      <c r="E4286"/>
      <c r="F4286" s="3"/>
    </row>
    <row r="4287" spans="2:6" x14ac:dyDescent="0.25">
      <c r="B4287"/>
      <c r="C4287"/>
      <c r="D4287"/>
      <c r="E4287"/>
      <c r="F4287" s="3"/>
    </row>
    <row r="4288" spans="2:6" x14ac:dyDescent="0.25">
      <c r="B4288"/>
      <c r="C4288"/>
      <c r="D4288"/>
      <c r="E4288"/>
      <c r="F4288" s="3"/>
    </row>
    <row r="4289" spans="2:6" x14ac:dyDescent="0.25">
      <c r="B4289"/>
      <c r="C4289"/>
      <c r="D4289"/>
      <c r="E4289"/>
      <c r="F4289" s="3"/>
    </row>
    <row r="4290" spans="2:6" x14ac:dyDescent="0.25">
      <c r="B4290"/>
      <c r="C4290"/>
      <c r="D4290"/>
      <c r="E4290"/>
      <c r="F4290" s="3"/>
    </row>
    <row r="4291" spans="2:6" x14ac:dyDescent="0.25">
      <c r="B4291"/>
      <c r="C4291"/>
      <c r="D4291"/>
      <c r="E4291"/>
      <c r="F4291" s="3"/>
    </row>
    <row r="4292" spans="2:6" x14ac:dyDescent="0.25">
      <c r="B4292"/>
      <c r="C4292"/>
      <c r="D4292"/>
      <c r="E4292"/>
      <c r="F4292" s="3"/>
    </row>
    <row r="4293" spans="2:6" x14ac:dyDescent="0.25">
      <c r="B4293"/>
      <c r="C4293"/>
      <c r="D4293"/>
      <c r="E4293"/>
      <c r="F4293" s="3"/>
    </row>
    <row r="4294" spans="2:6" x14ac:dyDescent="0.25">
      <c r="B4294"/>
      <c r="C4294"/>
      <c r="D4294"/>
      <c r="E4294"/>
      <c r="F4294" s="3"/>
    </row>
    <row r="4295" spans="2:6" x14ac:dyDescent="0.25">
      <c r="B4295"/>
      <c r="C4295"/>
      <c r="D4295"/>
      <c r="E4295"/>
      <c r="F4295" s="3"/>
    </row>
    <row r="4296" spans="2:6" x14ac:dyDescent="0.25">
      <c r="B4296"/>
      <c r="C4296"/>
      <c r="D4296"/>
      <c r="E4296"/>
      <c r="F4296" s="3"/>
    </row>
    <row r="4297" spans="2:6" x14ac:dyDescent="0.25">
      <c r="B4297"/>
      <c r="C4297"/>
      <c r="D4297"/>
      <c r="E4297"/>
      <c r="F4297" s="3"/>
    </row>
    <row r="4298" spans="2:6" x14ac:dyDescent="0.25">
      <c r="B4298"/>
      <c r="C4298"/>
      <c r="D4298"/>
      <c r="E4298"/>
      <c r="F4298" s="3"/>
    </row>
    <row r="4299" spans="2:6" x14ac:dyDescent="0.25">
      <c r="B4299"/>
      <c r="C4299"/>
      <c r="D4299"/>
      <c r="E4299"/>
      <c r="F4299" s="3"/>
    </row>
    <row r="4300" spans="2:6" x14ac:dyDescent="0.25">
      <c r="B4300"/>
      <c r="C4300"/>
      <c r="D4300"/>
      <c r="E4300"/>
      <c r="F4300" s="3"/>
    </row>
    <row r="4301" spans="2:6" x14ac:dyDescent="0.25">
      <c r="B4301"/>
      <c r="C4301"/>
      <c r="D4301"/>
      <c r="E4301"/>
      <c r="F4301" s="3"/>
    </row>
    <row r="4302" spans="2:6" x14ac:dyDescent="0.25">
      <c r="B4302"/>
      <c r="C4302"/>
      <c r="D4302"/>
      <c r="E4302"/>
      <c r="F4302" s="3"/>
    </row>
    <row r="4303" spans="2:6" x14ac:dyDescent="0.25">
      <c r="B4303"/>
      <c r="C4303"/>
      <c r="D4303"/>
      <c r="E4303"/>
      <c r="F4303" s="3"/>
    </row>
    <row r="4304" spans="2:6" x14ac:dyDescent="0.25">
      <c r="B4304"/>
      <c r="C4304"/>
      <c r="D4304"/>
      <c r="E4304"/>
      <c r="F4304" s="3"/>
    </row>
    <row r="4305" spans="2:6" x14ac:dyDescent="0.25">
      <c r="B4305"/>
      <c r="C4305"/>
      <c r="D4305"/>
      <c r="E4305"/>
      <c r="F4305" s="3"/>
    </row>
    <row r="4306" spans="2:6" x14ac:dyDescent="0.25">
      <c r="B4306"/>
      <c r="C4306"/>
      <c r="D4306"/>
      <c r="E4306"/>
      <c r="F4306" s="3"/>
    </row>
    <row r="4307" spans="2:6" x14ac:dyDescent="0.25">
      <c r="B4307"/>
      <c r="C4307"/>
      <c r="D4307"/>
      <c r="E4307"/>
      <c r="F4307" s="3"/>
    </row>
    <row r="4308" spans="2:6" x14ac:dyDescent="0.25">
      <c r="B4308"/>
      <c r="C4308"/>
      <c r="D4308"/>
      <c r="E4308"/>
      <c r="F4308" s="3"/>
    </row>
    <row r="4309" spans="2:6" x14ac:dyDescent="0.25">
      <c r="B4309"/>
      <c r="C4309"/>
      <c r="D4309"/>
      <c r="E4309"/>
      <c r="F4309" s="3"/>
    </row>
    <row r="4310" spans="2:6" x14ac:dyDescent="0.25">
      <c r="B4310"/>
      <c r="C4310"/>
      <c r="D4310"/>
      <c r="E4310"/>
      <c r="F4310" s="3"/>
    </row>
    <row r="4311" spans="2:6" x14ac:dyDescent="0.25">
      <c r="B4311"/>
      <c r="C4311"/>
      <c r="D4311"/>
      <c r="E4311"/>
      <c r="F4311" s="3"/>
    </row>
    <row r="4312" spans="2:6" x14ac:dyDescent="0.25">
      <c r="B4312"/>
      <c r="C4312"/>
      <c r="D4312"/>
      <c r="E4312"/>
      <c r="F4312" s="3"/>
    </row>
    <row r="4313" spans="2:6" x14ac:dyDescent="0.25">
      <c r="B4313"/>
      <c r="C4313"/>
      <c r="D4313"/>
      <c r="E4313"/>
      <c r="F4313" s="3"/>
    </row>
    <row r="4314" spans="2:6" x14ac:dyDescent="0.25">
      <c r="B4314"/>
      <c r="C4314"/>
      <c r="D4314"/>
      <c r="E4314"/>
      <c r="F4314" s="3"/>
    </row>
    <row r="4315" spans="2:6" x14ac:dyDescent="0.25">
      <c r="B4315"/>
      <c r="C4315"/>
      <c r="D4315"/>
      <c r="E4315"/>
      <c r="F4315" s="3"/>
    </row>
    <row r="4316" spans="2:6" x14ac:dyDescent="0.25">
      <c r="B4316"/>
      <c r="C4316"/>
      <c r="D4316"/>
      <c r="E4316"/>
      <c r="F4316" s="3"/>
    </row>
    <row r="4317" spans="2:6" x14ac:dyDescent="0.25">
      <c r="B4317"/>
      <c r="C4317"/>
      <c r="D4317"/>
      <c r="E4317"/>
      <c r="F4317" s="3"/>
    </row>
    <row r="4318" spans="2:6" x14ac:dyDescent="0.25">
      <c r="B4318"/>
      <c r="C4318"/>
      <c r="D4318"/>
      <c r="E4318"/>
      <c r="F4318" s="3"/>
    </row>
    <row r="4319" spans="2:6" x14ac:dyDescent="0.25">
      <c r="B4319"/>
      <c r="C4319"/>
      <c r="D4319"/>
      <c r="E4319"/>
      <c r="F4319" s="3"/>
    </row>
    <row r="4320" spans="2:6" x14ac:dyDescent="0.25">
      <c r="B4320"/>
      <c r="C4320"/>
      <c r="D4320"/>
      <c r="E4320"/>
      <c r="F4320" s="3"/>
    </row>
    <row r="4321" spans="2:6" x14ac:dyDescent="0.25">
      <c r="B4321"/>
      <c r="C4321"/>
      <c r="D4321"/>
      <c r="E4321"/>
      <c r="F4321" s="3"/>
    </row>
    <row r="4322" spans="2:6" x14ac:dyDescent="0.25">
      <c r="B4322"/>
      <c r="C4322"/>
      <c r="D4322"/>
      <c r="E4322"/>
      <c r="F4322" s="3"/>
    </row>
    <row r="4323" spans="2:6" x14ac:dyDescent="0.25">
      <c r="B4323"/>
      <c r="C4323"/>
      <c r="D4323"/>
      <c r="E4323"/>
      <c r="F4323" s="3"/>
    </row>
    <row r="4324" spans="2:6" x14ac:dyDescent="0.25">
      <c r="B4324"/>
      <c r="C4324"/>
      <c r="D4324"/>
      <c r="E4324"/>
      <c r="F4324" s="3"/>
    </row>
    <row r="4325" spans="2:6" x14ac:dyDescent="0.25">
      <c r="B4325"/>
      <c r="C4325"/>
      <c r="D4325"/>
      <c r="E4325"/>
      <c r="F4325" s="3"/>
    </row>
    <row r="4326" spans="2:6" x14ac:dyDescent="0.25">
      <c r="B4326"/>
      <c r="C4326"/>
      <c r="D4326"/>
      <c r="E4326"/>
      <c r="F4326" s="3"/>
    </row>
    <row r="4327" spans="2:6" x14ac:dyDescent="0.25">
      <c r="B4327"/>
      <c r="C4327"/>
      <c r="D4327"/>
      <c r="E4327"/>
      <c r="F4327" s="3"/>
    </row>
    <row r="4328" spans="2:6" x14ac:dyDescent="0.25">
      <c r="B4328"/>
      <c r="C4328"/>
      <c r="D4328"/>
      <c r="E4328"/>
      <c r="F4328" s="3"/>
    </row>
    <row r="4329" spans="2:6" x14ac:dyDescent="0.25">
      <c r="B4329"/>
      <c r="C4329"/>
      <c r="D4329"/>
      <c r="E4329"/>
      <c r="F4329" s="3"/>
    </row>
    <row r="4330" spans="2:6" x14ac:dyDescent="0.25">
      <c r="B4330"/>
      <c r="C4330"/>
      <c r="D4330"/>
      <c r="E4330"/>
      <c r="F4330" s="3"/>
    </row>
    <row r="4331" spans="2:6" x14ac:dyDescent="0.25">
      <c r="B4331"/>
      <c r="C4331"/>
      <c r="D4331"/>
      <c r="E4331"/>
      <c r="F4331" s="3"/>
    </row>
    <row r="4332" spans="2:6" x14ac:dyDescent="0.25">
      <c r="B4332"/>
      <c r="C4332"/>
      <c r="D4332"/>
      <c r="E4332"/>
      <c r="F4332" s="3"/>
    </row>
    <row r="4333" spans="2:6" x14ac:dyDescent="0.25">
      <c r="B4333"/>
      <c r="C4333"/>
      <c r="D4333"/>
      <c r="E4333"/>
      <c r="F4333" s="3"/>
    </row>
    <row r="4334" spans="2:6" x14ac:dyDescent="0.25">
      <c r="B4334"/>
      <c r="C4334"/>
      <c r="D4334"/>
      <c r="E4334"/>
      <c r="F4334" s="3"/>
    </row>
    <row r="4335" spans="2:6" x14ac:dyDescent="0.25">
      <c r="B4335"/>
      <c r="C4335"/>
      <c r="D4335"/>
      <c r="E4335"/>
      <c r="F4335" s="3"/>
    </row>
    <row r="4336" spans="2:6" x14ac:dyDescent="0.25">
      <c r="B4336"/>
      <c r="C4336"/>
      <c r="D4336"/>
      <c r="E4336"/>
      <c r="F4336" s="3"/>
    </row>
    <row r="4337" spans="2:6" x14ac:dyDescent="0.25">
      <c r="B4337"/>
      <c r="C4337"/>
      <c r="D4337"/>
      <c r="E4337"/>
      <c r="F4337" s="3"/>
    </row>
    <row r="4338" spans="2:6" x14ac:dyDescent="0.25">
      <c r="B4338"/>
      <c r="C4338"/>
      <c r="D4338"/>
      <c r="E4338"/>
      <c r="F4338" s="3"/>
    </row>
    <row r="4339" spans="2:6" x14ac:dyDescent="0.25">
      <c r="B4339"/>
      <c r="C4339"/>
      <c r="D4339"/>
      <c r="E4339"/>
      <c r="F4339" s="3"/>
    </row>
    <row r="4340" spans="2:6" x14ac:dyDescent="0.25">
      <c r="B4340"/>
      <c r="C4340"/>
      <c r="D4340"/>
      <c r="E4340"/>
      <c r="F4340" s="3"/>
    </row>
    <row r="4341" spans="2:6" x14ac:dyDescent="0.25">
      <c r="B4341"/>
      <c r="C4341"/>
      <c r="D4341"/>
      <c r="E4341"/>
      <c r="F4341" s="3"/>
    </row>
    <row r="4342" spans="2:6" x14ac:dyDescent="0.25">
      <c r="B4342"/>
      <c r="C4342"/>
      <c r="D4342"/>
      <c r="E4342"/>
      <c r="F4342" s="3"/>
    </row>
    <row r="4343" spans="2:6" x14ac:dyDescent="0.25">
      <c r="B4343"/>
      <c r="C4343"/>
      <c r="D4343"/>
      <c r="E4343"/>
      <c r="F4343" s="3"/>
    </row>
    <row r="4344" spans="2:6" x14ac:dyDescent="0.25">
      <c r="B4344"/>
      <c r="C4344"/>
      <c r="D4344"/>
      <c r="E4344"/>
      <c r="F4344" s="3"/>
    </row>
    <row r="4345" spans="2:6" x14ac:dyDescent="0.25">
      <c r="B4345"/>
      <c r="C4345"/>
      <c r="D4345"/>
      <c r="E4345"/>
      <c r="F4345" s="3"/>
    </row>
    <row r="4346" spans="2:6" x14ac:dyDescent="0.25">
      <c r="B4346"/>
      <c r="C4346"/>
      <c r="D4346"/>
      <c r="E4346"/>
      <c r="F4346" s="3"/>
    </row>
    <row r="4347" spans="2:6" x14ac:dyDescent="0.25">
      <c r="B4347"/>
      <c r="C4347"/>
      <c r="D4347"/>
      <c r="E4347"/>
      <c r="F4347" s="3"/>
    </row>
    <row r="4348" spans="2:6" x14ac:dyDescent="0.25">
      <c r="B4348"/>
      <c r="C4348"/>
      <c r="D4348"/>
      <c r="E4348"/>
      <c r="F4348" s="3"/>
    </row>
    <row r="4349" spans="2:6" x14ac:dyDescent="0.25">
      <c r="B4349"/>
      <c r="C4349"/>
      <c r="D4349"/>
      <c r="E4349"/>
      <c r="F4349" s="3"/>
    </row>
    <row r="4350" spans="2:6" x14ac:dyDescent="0.25">
      <c r="B4350"/>
      <c r="C4350"/>
      <c r="D4350"/>
      <c r="E4350"/>
      <c r="F4350" s="3"/>
    </row>
    <row r="4351" spans="2:6" x14ac:dyDescent="0.25">
      <c r="B4351"/>
      <c r="C4351"/>
      <c r="D4351"/>
      <c r="E4351"/>
      <c r="F4351" s="3"/>
    </row>
    <row r="4352" spans="2:6" x14ac:dyDescent="0.25">
      <c r="B4352"/>
      <c r="C4352"/>
      <c r="D4352"/>
      <c r="E4352"/>
      <c r="F4352" s="3"/>
    </row>
    <row r="4353" spans="2:6" x14ac:dyDescent="0.25">
      <c r="B4353"/>
      <c r="C4353"/>
      <c r="D4353"/>
      <c r="E4353"/>
      <c r="F4353" s="3"/>
    </row>
    <row r="4354" spans="2:6" x14ac:dyDescent="0.25">
      <c r="B4354"/>
      <c r="C4354"/>
      <c r="D4354"/>
      <c r="E4354"/>
      <c r="F4354" s="3"/>
    </row>
    <row r="4355" spans="2:6" x14ac:dyDescent="0.25">
      <c r="B4355"/>
      <c r="C4355"/>
      <c r="D4355"/>
      <c r="E4355"/>
      <c r="F4355" s="3"/>
    </row>
    <row r="4356" spans="2:6" x14ac:dyDescent="0.25">
      <c r="B4356"/>
      <c r="C4356"/>
      <c r="D4356"/>
      <c r="E4356"/>
      <c r="F4356" s="3"/>
    </row>
    <row r="4357" spans="2:6" x14ac:dyDescent="0.25">
      <c r="B4357"/>
      <c r="C4357"/>
      <c r="D4357"/>
      <c r="E4357"/>
      <c r="F4357" s="3"/>
    </row>
    <row r="4358" spans="2:6" x14ac:dyDescent="0.25">
      <c r="B4358"/>
      <c r="C4358"/>
      <c r="D4358"/>
      <c r="E4358"/>
      <c r="F4358" s="3"/>
    </row>
    <row r="4359" spans="2:6" x14ac:dyDescent="0.25">
      <c r="B4359"/>
      <c r="C4359"/>
      <c r="D4359"/>
      <c r="E4359"/>
      <c r="F4359" s="3"/>
    </row>
    <row r="4360" spans="2:6" x14ac:dyDescent="0.25">
      <c r="B4360"/>
      <c r="C4360"/>
      <c r="D4360"/>
      <c r="E4360"/>
      <c r="F4360" s="3"/>
    </row>
    <row r="4361" spans="2:6" x14ac:dyDescent="0.25">
      <c r="B4361"/>
      <c r="C4361"/>
      <c r="D4361"/>
      <c r="E4361"/>
      <c r="F4361" s="3"/>
    </row>
    <row r="4362" spans="2:6" x14ac:dyDescent="0.25">
      <c r="B4362"/>
      <c r="C4362"/>
      <c r="D4362"/>
      <c r="E4362"/>
      <c r="F4362" s="3"/>
    </row>
    <row r="4363" spans="2:6" x14ac:dyDescent="0.25">
      <c r="B4363"/>
      <c r="C4363"/>
      <c r="D4363"/>
      <c r="E4363"/>
      <c r="F4363" s="3"/>
    </row>
    <row r="4364" spans="2:6" x14ac:dyDescent="0.25">
      <c r="B4364"/>
      <c r="C4364"/>
      <c r="D4364"/>
      <c r="E4364"/>
      <c r="F4364" s="3"/>
    </row>
    <row r="4365" spans="2:6" x14ac:dyDescent="0.25">
      <c r="B4365"/>
      <c r="C4365"/>
      <c r="D4365"/>
      <c r="E4365"/>
      <c r="F4365" s="3"/>
    </row>
    <row r="4366" spans="2:6" x14ac:dyDescent="0.25">
      <c r="B4366"/>
      <c r="C4366"/>
      <c r="D4366"/>
      <c r="E4366"/>
      <c r="F4366" s="3"/>
    </row>
    <row r="4367" spans="2:6" x14ac:dyDescent="0.25">
      <c r="B4367"/>
      <c r="C4367"/>
      <c r="D4367"/>
      <c r="E4367"/>
      <c r="F4367" s="3"/>
    </row>
    <row r="4368" spans="2:6" x14ac:dyDescent="0.25">
      <c r="B4368"/>
      <c r="C4368"/>
      <c r="D4368"/>
      <c r="E4368"/>
      <c r="F4368" s="3"/>
    </row>
    <row r="4369" spans="2:6" x14ac:dyDescent="0.25">
      <c r="B4369"/>
      <c r="C4369"/>
      <c r="D4369"/>
      <c r="E4369"/>
      <c r="F4369" s="3"/>
    </row>
    <row r="4370" spans="2:6" x14ac:dyDescent="0.25">
      <c r="B4370"/>
      <c r="C4370"/>
      <c r="D4370"/>
      <c r="E4370"/>
      <c r="F4370" s="3"/>
    </row>
    <row r="4371" spans="2:6" x14ac:dyDescent="0.25">
      <c r="B4371"/>
      <c r="C4371"/>
      <c r="D4371"/>
      <c r="E4371"/>
      <c r="F4371" s="3"/>
    </row>
    <row r="4372" spans="2:6" x14ac:dyDescent="0.25">
      <c r="B4372"/>
      <c r="C4372"/>
      <c r="D4372"/>
      <c r="E4372"/>
      <c r="F4372" s="3"/>
    </row>
    <row r="4373" spans="2:6" x14ac:dyDescent="0.25">
      <c r="B4373"/>
      <c r="C4373"/>
      <c r="D4373"/>
      <c r="E4373"/>
      <c r="F4373" s="3"/>
    </row>
    <row r="4374" spans="2:6" x14ac:dyDescent="0.25">
      <c r="B4374"/>
      <c r="C4374"/>
      <c r="D4374"/>
      <c r="E4374"/>
      <c r="F4374" s="3"/>
    </row>
    <row r="4375" spans="2:6" x14ac:dyDescent="0.25">
      <c r="B4375"/>
      <c r="C4375"/>
      <c r="D4375"/>
      <c r="E4375"/>
      <c r="F4375" s="3"/>
    </row>
    <row r="4376" spans="2:6" x14ac:dyDescent="0.25">
      <c r="B4376"/>
      <c r="C4376"/>
      <c r="D4376"/>
      <c r="E4376"/>
      <c r="F4376" s="3"/>
    </row>
    <row r="4377" spans="2:6" x14ac:dyDescent="0.25">
      <c r="B4377"/>
      <c r="C4377"/>
      <c r="D4377"/>
      <c r="E4377"/>
      <c r="F4377" s="3"/>
    </row>
    <row r="4378" spans="2:6" x14ac:dyDescent="0.25">
      <c r="B4378"/>
      <c r="C4378"/>
      <c r="D4378"/>
      <c r="E4378"/>
      <c r="F4378" s="3"/>
    </row>
    <row r="4379" spans="2:6" x14ac:dyDescent="0.25">
      <c r="B4379"/>
      <c r="C4379"/>
      <c r="D4379"/>
      <c r="E4379"/>
      <c r="F4379" s="3"/>
    </row>
    <row r="4380" spans="2:6" x14ac:dyDescent="0.25">
      <c r="B4380"/>
      <c r="C4380"/>
      <c r="D4380"/>
      <c r="E4380"/>
      <c r="F4380" s="3"/>
    </row>
    <row r="4381" spans="2:6" x14ac:dyDescent="0.25">
      <c r="B4381"/>
      <c r="C4381"/>
      <c r="D4381"/>
      <c r="E4381"/>
      <c r="F4381" s="3"/>
    </row>
    <row r="4382" spans="2:6" x14ac:dyDescent="0.25">
      <c r="B4382"/>
      <c r="C4382"/>
      <c r="D4382"/>
      <c r="E4382"/>
      <c r="F4382" s="3"/>
    </row>
    <row r="4383" spans="2:6" x14ac:dyDescent="0.25">
      <c r="B4383"/>
      <c r="C4383"/>
      <c r="D4383"/>
      <c r="E4383"/>
      <c r="F4383" s="3"/>
    </row>
    <row r="4384" spans="2:6" x14ac:dyDescent="0.25">
      <c r="B4384"/>
      <c r="C4384"/>
      <c r="D4384"/>
      <c r="E4384"/>
      <c r="F4384" s="3"/>
    </row>
    <row r="4385" spans="2:6" x14ac:dyDescent="0.25">
      <c r="B4385"/>
      <c r="C4385"/>
      <c r="D4385"/>
      <c r="E4385"/>
      <c r="F4385" s="3"/>
    </row>
    <row r="4386" spans="2:6" x14ac:dyDescent="0.25">
      <c r="B4386"/>
      <c r="C4386"/>
      <c r="D4386"/>
      <c r="E4386"/>
      <c r="F4386" s="3"/>
    </row>
    <row r="4387" spans="2:6" x14ac:dyDescent="0.25">
      <c r="B4387"/>
      <c r="C4387"/>
      <c r="D4387"/>
      <c r="E4387"/>
      <c r="F4387" s="3"/>
    </row>
    <row r="4388" spans="2:6" x14ac:dyDescent="0.25">
      <c r="B4388"/>
      <c r="C4388"/>
      <c r="D4388"/>
      <c r="E4388"/>
      <c r="F4388" s="3"/>
    </row>
    <row r="4389" spans="2:6" x14ac:dyDescent="0.25">
      <c r="B4389"/>
      <c r="C4389"/>
      <c r="D4389"/>
      <c r="E4389"/>
      <c r="F4389" s="3"/>
    </row>
    <row r="4390" spans="2:6" x14ac:dyDescent="0.25">
      <c r="B4390"/>
      <c r="C4390"/>
      <c r="D4390"/>
      <c r="E4390"/>
      <c r="F4390" s="3"/>
    </row>
    <row r="4391" spans="2:6" x14ac:dyDescent="0.25">
      <c r="B4391"/>
      <c r="C4391"/>
      <c r="D4391"/>
      <c r="E4391"/>
      <c r="F4391" s="3"/>
    </row>
    <row r="4392" spans="2:6" x14ac:dyDescent="0.25">
      <c r="B4392"/>
      <c r="C4392"/>
      <c r="D4392"/>
      <c r="E4392"/>
      <c r="F4392" s="3"/>
    </row>
    <row r="4393" spans="2:6" x14ac:dyDescent="0.25">
      <c r="B4393"/>
      <c r="C4393"/>
      <c r="D4393"/>
      <c r="E4393"/>
      <c r="F4393" s="3"/>
    </row>
    <row r="4394" spans="2:6" x14ac:dyDescent="0.25">
      <c r="B4394"/>
      <c r="C4394"/>
      <c r="D4394"/>
      <c r="E4394"/>
      <c r="F4394" s="3"/>
    </row>
    <row r="4395" spans="2:6" x14ac:dyDescent="0.25">
      <c r="B4395"/>
      <c r="C4395"/>
      <c r="D4395"/>
      <c r="E4395"/>
      <c r="F4395" s="3"/>
    </row>
    <row r="4396" spans="2:6" x14ac:dyDescent="0.25">
      <c r="B4396"/>
      <c r="C4396"/>
      <c r="D4396"/>
      <c r="E4396"/>
      <c r="F4396" s="3"/>
    </row>
    <row r="4397" spans="2:6" x14ac:dyDescent="0.25">
      <c r="B4397"/>
      <c r="C4397"/>
      <c r="D4397"/>
      <c r="E4397"/>
      <c r="F4397" s="3"/>
    </row>
    <row r="4398" spans="2:6" x14ac:dyDescent="0.25">
      <c r="B4398"/>
      <c r="C4398"/>
      <c r="D4398"/>
      <c r="E4398"/>
      <c r="F4398" s="3"/>
    </row>
    <row r="4399" spans="2:6" x14ac:dyDescent="0.25">
      <c r="B4399"/>
      <c r="C4399"/>
      <c r="D4399"/>
      <c r="E4399"/>
      <c r="F4399" s="3"/>
    </row>
    <row r="4400" spans="2:6" x14ac:dyDescent="0.25">
      <c r="B4400"/>
      <c r="C4400"/>
      <c r="D4400"/>
      <c r="E4400"/>
      <c r="F4400" s="3"/>
    </row>
    <row r="4401" spans="2:6" x14ac:dyDescent="0.25">
      <c r="B4401"/>
      <c r="C4401"/>
      <c r="D4401"/>
      <c r="E4401"/>
      <c r="F4401" s="3"/>
    </row>
    <row r="4402" spans="2:6" x14ac:dyDescent="0.25">
      <c r="B4402"/>
      <c r="C4402"/>
      <c r="D4402"/>
      <c r="E4402"/>
      <c r="F4402" s="3"/>
    </row>
    <row r="4403" spans="2:6" x14ac:dyDescent="0.25">
      <c r="B4403"/>
      <c r="C4403"/>
      <c r="D4403"/>
      <c r="E4403"/>
      <c r="F4403" s="3"/>
    </row>
    <row r="4404" spans="2:6" x14ac:dyDescent="0.25">
      <c r="B4404"/>
      <c r="C4404"/>
      <c r="D4404"/>
      <c r="E4404"/>
      <c r="F4404" s="3"/>
    </row>
    <row r="4405" spans="2:6" x14ac:dyDescent="0.25">
      <c r="B4405"/>
      <c r="C4405"/>
      <c r="D4405"/>
      <c r="E4405"/>
      <c r="F4405" s="3"/>
    </row>
    <row r="4406" spans="2:6" x14ac:dyDescent="0.25">
      <c r="B4406"/>
      <c r="C4406"/>
      <c r="D4406"/>
      <c r="E4406"/>
      <c r="F4406" s="3"/>
    </row>
    <row r="4407" spans="2:6" x14ac:dyDescent="0.25">
      <c r="B4407"/>
      <c r="C4407"/>
      <c r="D4407"/>
      <c r="E4407"/>
      <c r="F4407" s="3"/>
    </row>
    <row r="4408" spans="2:6" x14ac:dyDescent="0.25">
      <c r="B4408"/>
      <c r="C4408"/>
      <c r="D4408"/>
      <c r="E4408"/>
      <c r="F4408" s="3"/>
    </row>
    <row r="4409" spans="2:6" x14ac:dyDescent="0.25">
      <c r="B4409"/>
      <c r="C4409"/>
      <c r="D4409"/>
      <c r="E4409"/>
      <c r="F4409" s="3"/>
    </row>
    <row r="4410" spans="2:6" x14ac:dyDescent="0.25">
      <c r="B4410"/>
      <c r="C4410"/>
      <c r="D4410"/>
      <c r="E4410"/>
      <c r="F4410" s="3"/>
    </row>
    <row r="4411" spans="2:6" x14ac:dyDescent="0.25">
      <c r="B4411"/>
      <c r="C4411"/>
      <c r="D4411"/>
      <c r="E4411"/>
      <c r="F4411" s="3"/>
    </row>
    <row r="4412" spans="2:6" x14ac:dyDescent="0.25">
      <c r="B4412"/>
      <c r="C4412"/>
      <c r="D4412"/>
      <c r="E4412"/>
      <c r="F4412" s="3"/>
    </row>
    <row r="4413" spans="2:6" x14ac:dyDescent="0.25">
      <c r="B4413"/>
      <c r="C4413"/>
      <c r="D4413"/>
      <c r="E4413"/>
      <c r="F4413" s="3"/>
    </row>
    <row r="4414" spans="2:6" x14ac:dyDescent="0.25">
      <c r="B4414"/>
      <c r="C4414"/>
      <c r="D4414"/>
      <c r="E4414"/>
      <c r="F4414" s="3"/>
    </row>
    <row r="4415" spans="2:6" x14ac:dyDescent="0.25">
      <c r="B4415"/>
      <c r="C4415"/>
      <c r="D4415"/>
      <c r="E4415"/>
      <c r="F4415" s="3"/>
    </row>
    <row r="4416" spans="2:6" x14ac:dyDescent="0.25">
      <c r="B4416"/>
      <c r="C4416"/>
      <c r="D4416"/>
      <c r="E4416"/>
      <c r="F4416" s="3"/>
    </row>
    <row r="4417" spans="2:6" x14ac:dyDescent="0.25">
      <c r="B4417"/>
      <c r="C4417"/>
      <c r="D4417"/>
      <c r="E4417"/>
      <c r="F4417" s="3"/>
    </row>
    <row r="4418" spans="2:6" x14ac:dyDescent="0.25">
      <c r="B4418"/>
      <c r="C4418"/>
      <c r="D4418"/>
      <c r="E4418"/>
      <c r="F4418" s="3"/>
    </row>
    <row r="4419" spans="2:6" x14ac:dyDescent="0.25">
      <c r="B4419"/>
      <c r="C4419"/>
      <c r="D4419"/>
      <c r="E4419"/>
      <c r="F4419" s="3"/>
    </row>
    <row r="4420" spans="2:6" x14ac:dyDescent="0.25">
      <c r="B4420"/>
      <c r="C4420"/>
      <c r="D4420"/>
      <c r="E4420"/>
      <c r="F4420" s="3"/>
    </row>
    <row r="4421" spans="2:6" x14ac:dyDescent="0.25">
      <c r="B4421"/>
      <c r="C4421"/>
      <c r="D4421"/>
      <c r="E4421"/>
      <c r="F4421" s="3"/>
    </row>
    <row r="4422" spans="2:6" x14ac:dyDescent="0.25">
      <c r="B4422"/>
      <c r="C4422"/>
      <c r="D4422"/>
      <c r="E4422"/>
      <c r="F4422" s="3"/>
    </row>
    <row r="4423" spans="2:6" x14ac:dyDescent="0.25">
      <c r="B4423"/>
      <c r="C4423"/>
      <c r="D4423"/>
      <c r="E4423"/>
      <c r="F4423" s="3"/>
    </row>
    <row r="4424" spans="2:6" x14ac:dyDescent="0.25">
      <c r="B4424"/>
      <c r="C4424"/>
      <c r="D4424"/>
      <c r="E4424"/>
      <c r="F4424" s="3"/>
    </row>
    <row r="4425" spans="2:6" x14ac:dyDescent="0.25">
      <c r="B4425"/>
      <c r="C4425"/>
      <c r="D4425"/>
      <c r="E4425"/>
      <c r="F4425" s="3"/>
    </row>
    <row r="4426" spans="2:6" x14ac:dyDescent="0.25">
      <c r="B4426"/>
      <c r="C4426"/>
      <c r="D4426"/>
      <c r="E4426"/>
      <c r="F4426" s="3"/>
    </row>
    <row r="4427" spans="2:6" x14ac:dyDescent="0.25">
      <c r="B4427"/>
      <c r="C4427"/>
      <c r="D4427"/>
      <c r="E4427"/>
      <c r="F4427" s="3"/>
    </row>
    <row r="4428" spans="2:6" x14ac:dyDescent="0.25">
      <c r="B4428"/>
      <c r="C4428"/>
      <c r="D4428"/>
      <c r="E4428"/>
      <c r="F4428" s="3"/>
    </row>
    <row r="4429" spans="2:6" x14ac:dyDescent="0.25">
      <c r="B4429"/>
      <c r="C4429"/>
      <c r="D4429"/>
      <c r="E4429"/>
      <c r="F4429" s="3"/>
    </row>
    <row r="4430" spans="2:6" x14ac:dyDescent="0.25">
      <c r="B4430"/>
      <c r="C4430"/>
      <c r="D4430"/>
      <c r="E4430"/>
      <c r="F4430" s="3"/>
    </row>
    <row r="4431" spans="2:6" x14ac:dyDescent="0.25">
      <c r="B4431"/>
      <c r="C4431"/>
      <c r="D4431"/>
      <c r="E4431"/>
      <c r="F4431" s="3"/>
    </row>
    <row r="4432" spans="2:6" x14ac:dyDescent="0.25">
      <c r="B4432"/>
      <c r="C4432"/>
      <c r="D4432"/>
      <c r="E4432"/>
      <c r="F4432" s="3"/>
    </row>
    <row r="4433" spans="2:6" x14ac:dyDescent="0.25">
      <c r="B4433"/>
      <c r="C4433"/>
      <c r="D4433"/>
      <c r="E4433"/>
      <c r="F4433" s="3"/>
    </row>
    <row r="4434" spans="2:6" x14ac:dyDescent="0.25">
      <c r="B4434"/>
      <c r="C4434"/>
      <c r="D4434"/>
      <c r="E4434"/>
      <c r="F4434" s="3"/>
    </row>
    <row r="4435" spans="2:6" x14ac:dyDescent="0.25">
      <c r="B4435"/>
      <c r="C4435"/>
      <c r="D4435"/>
      <c r="E4435"/>
      <c r="F4435" s="3"/>
    </row>
    <row r="4436" spans="2:6" x14ac:dyDescent="0.25">
      <c r="B4436"/>
      <c r="C4436"/>
      <c r="D4436"/>
      <c r="E4436"/>
      <c r="F4436" s="3"/>
    </row>
    <row r="4437" spans="2:6" x14ac:dyDescent="0.25">
      <c r="B4437"/>
      <c r="C4437"/>
      <c r="D4437"/>
      <c r="E4437"/>
      <c r="F4437" s="3"/>
    </row>
    <row r="4438" spans="2:6" x14ac:dyDescent="0.25">
      <c r="B4438"/>
      <c r="C4438"/>
      <c r="D4438"/>
      <c r="E4438"/>
      <c r="F4438" s="3"/>
    </row>
    <row r="4439" spans="2:6" x14ac:dyDescent="0.25">
      <c r="B4439"/>
      <c r="C4439"/>
      <c r="D4439"/>
      <c r="E4439"/>
      <c r="F4439" s="3"/>
    </row>
    <row r="4440" spans="2:6" x14ac:dyDescent="0.25">
      <c r="B4440"/>
      <c r="C4440"/>
      <c r="D4440"/>
      <c r="E4440"/>
      <c r="F4440" s="3"/>
    </row>
    <row r="4441" spans="2:6" x14ac:dyDescent="0.25">
      <c r="B4441"/>
      <c r="C4441"/>
      <c r="D4441"/>
      <c r="E4441"/>
      <c r="F4441" s="3"/>
    </row>
    <row r="4442" spans="2:6" x14ac:dyDescent="0.25">
      <c r="B4442"/>
      <c r="C4442"/>
      <c r="D4442"/>
      <c r="E4442"/>
      <c r="F4442" s="3"/>
    </row>
    <row r="4443" spans="2:6" x14ac:dyDescent="0.25">
      <c r="B4443"/>
      <c r="C4443"/>
      <c r="D4443"/>
      <c r="E4443"/>
      <c r="F4443" s="3"/>
    </row>
    <row r="4444" spans="2:6" x14ac:dyDescent="0.25">
      <c r="B4444"/>
      <c r="C4444"/>
      <c r="D4444"/>
      <c r="E4444"/>
      <c r="F4444" s="3"/>
    </row>
    <row r="4445" spans="2:6" x14ac:dyDescent="0.25">
      <c r="B4445"/>
      <c r="C4445"/>
      <c r="D4445"/>
      <c r="E4445"/>
      <c r="F4445" s="3"/>
    </row>
    <row r="4446" spans="2:6" x14ac:dyDescent="0.25">
      <c r="B4446"/>
      <c r="C4446"/>
      <c r="D4446"/>
      <c r="E4446"/>
      <c r="F4446" s="3"/>
    </row>
    <row r="4447" spans="2:6" x14ac:dyDescent="0.25">
      <c r="B4447"/>
      <c r="C4447"/>
      <c r="D4447"/>
      <c r="E4447"/>
      <c r="F4447" s="3"/>
    </row>
    <row r="4448" spans="2:6" x14ac:dyDescent="0.25">
      <c r="B4448"/>
      <c r="C4448"/>
      <c r="D4448"/>
      <c r="E4448"/>
      <c r="F4448" s="3"/>
    </row>
    <row r="4449" spans="2:6" x14ac:dyDescent="0.25">
      <c r="B4449"/>
      <c r="C4449"/>
      <c r="D4449"/>
      <c r="E4449"/>
      <c r="F4449" s="3"/>
    </row>
    <row r="4450" spans="2:6" x14ac:dyDescent="0.25">
      <c r="B4450"/>
      <c r="C4450"/>
      <c r="D4450"/>
      <c r="E4450"/>
      <c r="F4450" s="3"/>
    </row>
    <row r="4451" spans="2:6" x14ac:dyDescent="0.25">
      <c r="B4451"/>
      <c r="C4451"/>
      <c r="D4451"/>
      <c r="E4451"/>
      <c r="F4451" s="3"/>
    </row>
    <row r="4452" spans="2:6" x14ac:dyDescent="0.25">
      <c r="B4452"/>
      <c r="C4452"/>
      <c r="D4452"/>
      <c r="E4452"/>
      <c r="F4452" s="3"/>
    </row>
    <row r="4453" spans="2:6" x14ac:dyDescent="0.25">
      <c r="B4453"/>
      <c r="C4453"/>
      <c r="D4453"/>
      <c r="E4453"/>
      <c r="F4453" s="3"/>
    </row>
    <row r="4454" spans="2:6" x14ac:dyDescent="0.25">
      <c r="B4454"/>
      <c r="C4454"/>
      <c r="D4454"/>
      <c r="E4454"/>
      <c r="F4454" s="3"/>
    </row>
    <row r="4455" spans="2:6" x14ac:dyDescent="0.25">
      <c r="B4455"/>
      <c r="C4455"/>
      <c r="D4455"/>
      <c r="E4455"/>
      <c r="F4455" s="3"/>
    </row>
    <row r="4456" spans="2:6" x14ac:dyDescent="0.25">
      <c r="B4456"/>
      <c r="C4456"/>
      <c r="D4456"/>
      <c r="E4456"/>
      <c r="F4456" s="3"/>
    </row>
    <row r="4457" spans="2:6" x14ac:dyDescent="0.25">
      <c r="B4457"/>
      <c r="C4457"/>
      <c r="D4457"/>
      <c r="E4457"/>
      <c r="F4457" s="3"/>
    </row>
    <row r="4458" spans="2:6" x14ac:dyDescent="0.25">
      <c r="B4458"/>
      <c r="C4458"/>
      <c r="D4458"/>
      <c r="E4458"/>
      <c r="F4458" s="3"/>
    </row>
    <row r="4459" spans="2:6" x14ac:dyDescent="0.25">
      <c r="B4459"/>
      <c r="C4459"/>
      <c r="D4459"/>
      <c r="E4459"/>
      <c r="F4459" s="3"/>
    </row>
    <row r="4460" spans="2:6" x14ac:dyDescent="0.25">
      <c r="B4460"/>
      <c r="C4460"/>
      <c r="D4460"/>
      <c r="E4460"/>
      <c r="F4460" s="3"/>
    </row>
    <row r="4461" spans="2:6" x14ac:dyDescent="0.25">
      <c r="B4461"/>
      <c r="C4461"/>
      <c r="D4461"/>
      <c r="E4461"/>
      <c r="F4461" s="3"/>
    </row>
    <row r="4462" spans="2:6" x14ac:dyDescent="0.25">
      <c r="B4462"/>
      <c r="C4462"/>
      <c r="D4462"/>
      <c r="E4462"/>
      <c r="F4462" s="3"/>
    </row>
    <row r="4463" spans="2:6" x14ac:dyDescent="0.25">
      <c r="B4463"/>
      <c r="C4463"/>
      <c r="D4463"/>
      <c r="E4463"/>
      <c r="F4463" s="3"/>
    </row>
    <row r="4464" spans="2:6" x14ac:dyDescent="0.25">
      <c r="B4464"/>
      <c r="C4464"/>
      <c r="D4464"/>
      <c r="E4464"/>
      <c r="F4464" s="3"/>
    </row>
    <row r="4465" spans="2:6" x14ac:dyDescent="0.25">
      <c r="B4465"/>
      <c r="C4465"/>
      <c r="D4465"/>
      <c r="E4465"/>
      <c r="F4465" s="3"/>
    </row>
    <row r="4466" spans="2:6" x14ac:dyDescent="0.25">
      <c r="B4466"/>
      <c r="C4466"/>
      <c r="D4466"/>
      <c r="E4466"/>
      <c r="F4466" s="3"/>
    </row>
    <row r="4467" spans="2:6" x14ac:dyDescent="0.25">
      <c r="B4467"/>
      <c r="C4467"/>
      <c r="D4467"/>
      <c r="E4467"/>
      <c r="F4467" s="3"/>
    </row>
    <row r="4468" spans="2:6" x14ac:dyDescent="0.25">
      <c r="B4468"/>
      <c r="C4468"/>
      <c r="D4468"/>
      <c r="E4468"/>
      <c r="F4468" s="3"/>
    </row>
    <row r="4469" spans="2:6" x14ac:dyDescent="0.25">
      <c r="B4469"/>
      <c r="C4469"/>
      <c r="D4469"/>
      <c r="E4469"/>
      <c r="F4469" s="3"/>
    </row>
    <row r="4470" spans="2:6" x14ac:dyDescent="0.25">
      <c r="B4470"/>
      <c r="C4470"/>
      <c r="D4470"/>
      <c r="E4470"/>
      <c r="F4470" s="3"/>
    </row>
    <row r="4471" spans="2:6" x14ac:dyDescent="0.25">
      <c r="B4471"/>
      <c r="C4471"/>
      <c r="D4471"/>
      <c r="E4471"/>
      <c r="F4471" s="3"/>
    </row>
    <row r="4472" spans="2:6" x14ac:dyDescent="0.25">
      <c r="B4472"/>
      <c r="C4472"/>
      <c r="D4472"/>
      <c r="E4472"/>
      <c r="F4472" s="3"/>
    </row>
    <row r="4473" spans="2:6" x14ac:dyDescent="0.25">
      <c r="B4473"/>
      <c r="C4473"/>
      <c r="D4473"/>
      <c r="E4473"/>
      <c r="F4473" s="3"/>
    </row>
    <row r="4474" spans="2:6" x14ac:dyDescent="0.25">
      <c r="B4474"/>
      <c r="C4474"/>
      <c r="D4474"/>
      <c r="E4474"/>
      <c r="F4474" s="3"/>
    </row>
    <row r="4475" spans="2:6" x14ac:dyDescent="0.25">
      <c r="B4475"/>
      <c r="C4475"/>
      <c r="D4475"/>
      <c r="E4475"/>
      <c r="F4475" s="3"/>
    </row>
    <row r="4476" spans="2:6" x14ac:dyDescent="0.25">
      <c r="B4476"/>
      <c r="C4476"/>
      <c r="D4476"/>
      <c r="E4476"/>
      <c r="F4476" s="3"/>
    </row>
    <row r="4477" spans="2:6" x14ac:dyDescent="0.25">
      <c r="B4477"/>
      <c r="C4477"/>
      <c r="D4477"/>
      <c r="E4477"/>
      <c r="F4477" s="3"/>
    </row>
    <row r="4478" spans="2:6" x14ac:dyDescent="0.25">
      <c r="B4478"/>
      <c r="C4478"/>
      <c r="D4478"/>
      <c r="E4478"/>
      <c r="F4478" s="3"/>
    </row>
    <row r="4479" spans="2:6" x14ac:dyDescent="0.25">
      <c r="B4479"/>
      <c r="C4479"/>
      <c r="D4479"/>
      <c r="E4479"/>
      <c r="F4479" s="3"/>
    </row>
    <row r="4480" spans="2:6" x14ac:dyDescent="0.25">
      <c r="B4480"/>
      <c r="C4480"/>
      <c r="D4480"/>
      <c r="E4480"/>
      <c r="F4480" s="3"/>
    </row>
    <row r="4481" spans="2:6" x14ac:dyDescent="0.25">
      <c r="B4481"/>
      <c r="C4481"/>
      <c r="D4481"/>
      <c r="E4481"/>
      <c r="F4481" s="3"/>
    </row>
    <row r="4482" spans="2:6" x14ac:dyDescent="0.25">
      <c r="B4482"/>
      <c r="C4482"/>
      <c r="D4482"/>
      <c r="E4482"/>
      <c r="F4482" s="3"/>
    </row>
    <row r="4483" spans="2:6" x14ac:dyDescent="0.25">
      <c r="B4483"/>
      <c r="C4483"/>
      <c r="D4483"/>
      <c r="E4483"/>
      <c r="F4483" s="3"/>
    </row>
    <row r="4484" spans="2:6" x14ac:dyDescent="0.25">
      <c r="B4484"/>
      <c r="C4484"/>
      <c r="D4484"/>
      <c r="E4484"/>
      <c r="F4484" s="3"/>
    </row>
    <row r="4485" spans="2:6" x14ac:dyDescent="0.25">
      <c r="B4485"/>
      <c r="C4485"/>
      <c r="D4485"/>
      <c r="E4485"/>
      <c r="F4485" s="3"/>
    </row>
    <row r="4486" spans="2:6" x14ac:dyDescent="0.25">
      <c r="B4486"/>
      <c r="C4486"/>
      <c r="D4486"/>
      <c r="E4486"/>
      <c r="F4486" s="3"/>
    </row>
    <row r="4487" spans="2:6" x14ac:dyDescent="0.25">
      <c r="B4487"/>
      <c r="C4487"/>
      <c r="D4487"/>
      <c r="E4487"/>
      <c r="F4487" s="3"/>
    </row>
    <row r="4488" spans="2:6" x14ac:dyDescent="0.25">
      <c r="B4488"/>
      <c r="C4488"/>
      <c r="D4488"/>
      <c r="E4488"/>
      <c r="F4488" s="3"/>
    </row>
    <row r="4489" spans="2:6" x14ac:dyDescent="0.25">
      <c r="B4489"/>
      <c r="C4489"/>
      <c r="D4489"/>
      <c r="E4489"/>
      <c r="F4489" s="3"/>
    </row>
    <row r="4490" spans="2:6" x14ac:dyDescent="0.25">
      <c r="B4490"/>
      <c r="C4490"/>
      <c r="D4490"/>
      <c r="E4490"/>
      <c r="F4490" s="3"/>
    </row>
    <row r="4491" spans="2:6" x14ac:dyDescent="0.25">
      <c r="B4491"/>
      <c r="C4491"/>
      <c r="D4491"/>
      <c r="E4491"/>
      <c r="F4491" s="3"/>
    </row>
    <row r="4492" spans="2:6" x14ac:dyDescent="0.25">
      <c r="B4492"/>
      <c r="C4492"/>
      <c r="D4492"/>
      <c r="E4492"/>
      <c r="F4492" s="3"/>
    </row>
    <row r="4493" spans="2:6" x14ac:dyDescent="0.25">
      <c r="B4493"/>
      <c r="C4493"/>
      <c r="D4493"/>
      <c r="E4493"/>
      <c r="F4493" s="3"/>
    </row>
    <row r="4494" spans="2:6" x14ac:dyDescent="0.25">
      <c r="B4494"/>
      <c r="C4494"/>
      <c r="D4494"/>
      <c r="E4494"/>
      <c r="F4494" s="3"/>
    </row>
    <row r="4495" spans="2:6" x14ac:dyDescent="0.25">
      <c r="B4495"/>
      <c r="C4495"/>
      <c r="D4495"/>
      <c r="E4495"/>
      <c r="F4495" s="3"/>
    </row>
    <row r="4496" spans="2:6" x14ac:dyDescent="0.25">
      <c r="B4496"/>
      <c r="C4496"/>
      <c r="D4496"/>
      <c r="E4496"/>
      <c r="F4496" s="3"/>
    </row>
    <row r="4497" spans="2:6" x14ac:dyDescent="0.25">
      <c r="B4497"/>
      <c r="C4497"/>
      <c r="D4497"/>
      <c r="E4497"/>
      <c r="F4497" s="3"/>
    </row>
    <row r="4498" spans="2:6" x14ac:dyDescent="0.25">
      <c r="B4498"/>
      <c r="C4498"/>
      <c r="D4498"/>
      <c r="E4498"/>
      <c r="F4498" s="3"/>
    </row>
    <row r="4499" spans="2:6" x14ac:dyDescent="0.25">
      <c r="B4499"/>
      <c r="C4499"/>
      <c r="D4499"/>
      <c r="E4499"/>
      <c r="F4499" s="3"/>
    </row>
    <row r="4500" spans="2:6" x14ac:dyDescent="0.25">
      <c r="B4500"/>
      <c r="C4500"/>
      <c r="D4500"/>
      <c r="E4500"/>
      <c r="F4500" s="3"/>
    </row>
    <row r="4501" spans="2:6" x14ac:dyDescent="0.25">
      <c r="B4501"/>
      <c r="C4501"/>
      <c r="D4501"/>
      <c r="E4501"/>
      <c r="F4501" s="3"/>
    </row>
    <row r="4502" spans="2:6" x14ac:dyDescent="0.25">
      <c r="B4502"/>
      <c r="C4502"/>
      <c r="D4502"/>
      <c r="E4502"/>
      <c r="F4502" s="3"/>
    </row>
    <row r="4503" spans="2:6" x14ac:dyDescent="0.25">
      <c r="B4503"/>
      <c r="C4503"/>
      <c r="D4503"/>
      <c r="E4503"/>
      <c r="F4503" s="3"/>
    </row>
    <row r="4504" spans="2:6" x14ac:dyDescent="0.25">
      <c r="B4504"/>
      <c r="C4504"/>
      <c r="D4504"/>
      <c r="E4504"/>
      <c r="F4504" s="3"/>
    </row>
    <row r="4505" spans="2:6" x14ac:dyDescent="0.25">
      <c r="B4505"/>
      <c r="C4505"/>
      <c r="D4505"/>
      <c r="E4505"/>
      <c r="F4505" s="3"/>
    </row>
    <row r="4506" spans="2:6" x14ac:dyDescent="0.25">
      <c r="B4506"/>
      <c r="C4506"/>
      <c r="D4506"/>
      <c r="E4506"/>
      <c r="F4506" s="3"/>
    </row>
    <row r="4507" spans="2:6" x14ac:dyDescent="0.25">
      <c r="B4507"/>
      <c r="C4507"/>
      <c r="D4507"/>
      <c r="E4507"/>
      <c r="F4507" s="3"/>
    </row>
    <row r="4508" spans="2:6" x14ac:dyDescent="0.25">
      <c r="B4508"/>
      <c r="C4508"/>
      <c r="D4508"/>
      <c r="E4508"/>
      <c r="F4508" s="3"/>
    </row>
    <row r="4509" spans="2:6" x14ac:dyDescent="0.25">
      <c r="B4509"/>
      <c r="C4509"/>
      <c r="D4509"/>
      <c r="E4509"/>
      <c r="F4509" s="3"/>
    </row>
    <row r="4510" spans="2:6" x14ac:dyDescent="0.25">
      <c r="B4510"/>
      <c r="C4510"/>
      <c r="D4510"/>
      <c r="E4510"/>
      <c r="F4510" s="3"/>
    </row>
    <row r="4511" spans="2:6" x14ac:dyDescent="0.25">
      <c r="B4511"/>
      <c r="C4511"/>
      <c r="D4511"/>
      <c r="E4511"/>
      <c r="F4511" s="3"/>
    </row>
    <row r="4512" spans="2:6" x14ac:dyDescent="0.25">
      <c r="B4512"/>
      <c r="C4512"/>
      <c r="D4512"/>
      <c r="E4512"/>
      <c r="F4512" s="3"/>
    </row>
    <row r="4513" spans="2:6" x14ac:dyDescent="0.25">
      <c r="B4513"/>
      <c r="C4513"/>
      <c r="D4513"/>
      <c r="E4513"/>
      <c r="F4513" s="3"/>
    </row>
    <row r="4514" spans="2:6" x14ac:dyDescent="0.25">
      <c r="B4514"/>
      <c r="C4514"/>
      <c r="D4514"/>
      <c r="E4514"/>
      <c r="F4514" s="3"/>
    </row>
    <row r="4515" spans="2:6" x14ac:dyDescent="0.25">
      <c r="B4515"/>
      <c r="C4515"/>
      <c r="D4515"/>
      <c r="E4515"/>
      <c r="F4515" s="3"/>
    </row>
    <row r="4516" spans="2:6" x14ac:dyDescent="0.25">
      <c r="B4516"/>
      <c r="C4516"/>
      <c r="D4516"/>
      <c r="E4516"/>
      <c r="F4516" s="3"/>
    </row>
    <row r="4517" spans="2:6" x14ac:dyDescent="0.25">
      <c r="B4517"/>
      <c r="C4517"/>
      <c r="D4517"/>
      <c r="E4517"/>
      <c r="F4517" s="3"/>
    </row>
    <row r="4518" spans="2:6" x14ac:dyDescent="0.25">
      <c r="B4518"/>
      <c r="C4518"/>
      <c r="D4518"/>
      <c r="E4518"/>
      <c r="F4518" s="3"/>
    </row>
    <row r="4519" spans="2:6" x14ac:dyDescent="0.25">
      <c r="B4519"/>
      <c r="C4519"/>
      <c r="D4519"/>
      <c r="E4519"/>
      <c r="F4519" s="3"/>
    </row>
    <row r="4520" spans="2:6" x14ac:dyDescent="0.25">
      <c r="B4520"/>
      <c r="C4520"/>
      <c r="D4520"/>
      <c r="E4520"/>
      <c r="F4520" s="3"/>
    </row>
    <row r="4521" spans="2:6" x14ac:dyDescent="0.25">
      <c r="B4521"/>
      <c r="C4521"/>
      <c r="D4521"/>
      <c r="E4521"/>
      <c r="F4521" s="3"/>
    </row>
    <row r="4522" spans="2:6" x14ac:dyDescent="0.25">
      <c r="B4522"/>
      <c r="C4522"/>
      <c r="D4522"/>
      <c r="E4522"/>
      <c r="F4522" s="3"/>
    </row>
    <row r="4523" spans="2:6" x14ac:dyDescent="0.25">
      <c r="B4523"/>
      <c r="C4523"/>
      <c r="D4523"/>
      <c r="E4523"/>
      <c r="F4523" s="3"/>
    </row>
    <row r="4524" spans="2:6" x14ac:dyDescent="0.25">
      <c r="B4524"/>
      <c r="C4524"/>
      <c r="D4524"/>
      <c r="E4524"/>
      <c r="F4524" s="3"/>
    </row>
    <row r="4525" spans="2:6" x14ac:dyDescent="0.25">
      <c r="B4525"/>
      <c r="C4525"/>
      <c r="D4525"/>
      <c r="E4525"/>
      <c r="F4525" s="3"/>
    </row>
    <row r="4526" spans="2:6" x14ac:dyDescent="0.25">
      <c r="B4526"/>
      <c r="C4526"/>
      <c r="D4526"/>
      <c r="E4526"/>
      <c r="F4526" s="3"/>
    </row>
    <row r="4527" spans="2:6" x14ac:dyDescent="0.25">
      <c r="B4527"/>
      <c r="C4527"/>
      <c r="D4527"/>
      <c r="E4527"/>
      <c r="F4527" s="3"/>
    </row>
    <row r="4528" spans="2:6" x14ac:dyDescent="0.25">
      <c r="B4528"/>
      <c r="C4528"/>
      <c r="D4528"/>
      <c r="E4528"/>
      <c r="F4528" s="3"/>
    </row>
    <row r="4529" spans="2:6" x14ac:dyDescent="0.25">
      <c r="B4529"/>
      <c r="C4529"/>
      <c r="D4529"/>
      <c r="E4529"/>
      <c r="F4529" s="3"/>
    </row>
    <row r="4530" spans="2:6" x14ac:dyDescent="0.25">
      <c r="B4530"/>
      <c r="C4530"/>
      <c r="D4530"/>
      <c r="E4530"/>
      <c r="F4530" s="3"/>
    </row>
    <row r="4531" spans="2:6" x14ac:dyDescent="0.25">
      <c r="B4531"/>
      <c r="C4531"/>
      <c r="D4531"/>
      <c r="E4531"/>
      <c r="F4531" s="3"/>
    </row>
    <row r="4532" spans="2:6" x14ac:dyDescent="0.25">
      <c r="B4532"/>
      <c r="C4532"/>
      <c r="D4532"/>
      <c r="E4532"/>
      <c r="F4532" s="3"/>
    </row>
    <row r="4533" spans="2:6" x14ac:dyDescent="0.25">
      <c r="B4533"/>
      <c r="C4533"/>
      <c r="D4533"/>
      <c r="E4533"/>
      <c r="F4533" s="3"/>
    </row>
    <row r="4534" spans="2:6" x14ac:dyDescent="0.25">
      <c r="B4534"/>
      <c r="C4534"/>
      <c r="D4534"/>
      <c r="E4534"/>
      <c r="F4534" s="3"/>
    </row>
    <row r="4535" spans="2:6" x14ac:dyDescent="0.25">
      <c r="B4535"/>
      <c r="C4535"/>
      <c r="D4535"/>
      <c r="E4535"/>
      <c r="F4535" s="3"/>
    </row>
    <row r="4536" spans="2:6" x14ac:dyDescent="0.25">
      <c r="B4536"/>
      <c r="C4536"/>
      <c r="D4536"/>
      <c r="E4536"/>
      <c r="F4536" s="3"/>
    </row>
    <row r="4537" spans="2:6" x14ac:dyDescent="0.25">
      <c r="B4537"/>
      <c r="C4537"/>
      <c r="D4537"/>
      <c r="E4537"/>
      <c r="F4537" s="3"/>
    </row>
    <row r="4538" spans="2:6" x14ac:dyDescent="0.25">
      <c r="B4538"/>
      <c r="C4538"/>
      <c r="D4538"/>
      <c r="E4538"/>
      <c r="F4538" s="3"/>
    </row>
    <row r="4539" spans="2:6" x14ac:dyDescent="0.25">
      <c r="B4539"/>
      <c r="C4539"/>
      <c r="D4539"/>
      <c r="E4539"/>
      <c r="F4539" s="3"/>
    </row>
    <row r="4540" spans="2:6" x14ac:dyDescent="0.25">
      <c r="B4540"/>
      <c r="C4540"/>
      <c r="D4540"/>
      <c r="E4540"/>
      <c r="F4540" s="3"/>
    </row>
    <row r="4541" spans="2:6" x14ac:dyDescent="0.25">
      <c r="B4541"/>
      <c r="C4541"/>
      <c r="D4541"/>
      <c r="E4541"/>
      <c r="F4541" s="3"/>
    </row>
    <row r="4542" spans="2:6" x14ac:dyDescent="0.25">
      <c r="B4542"/>
      <c r="C4542"/>
      <c r="D4542"/>
      <c r="E4542"/>
      <c r="F4542" s="3"/>
    </row>
    <row r="4543" spans="2:6" x14ac:dyDescent="0.25">
      <c r="B4543"/>
      <c r="C4543"/>
      <c r="D4543"/>
      <c r="E4543"/>
      <c r="F4543" s="3"/>
    </row>
    <row r="4544" spans="2:6" x14ac:dyDescent="0.25">
      <c r="B4544"/>
      <c r="C4544"/>
      <c r="D4544"/>
      <c r="E4544"/>
      <c r="F4544" s="3"/>
    </row>
    <row r="4545" spans="2:6" x14ac:dyDescent="0.25">
      <c r="B4545"/>
      <c r="C4545"/>
      <c r="D4545"/>
      <c r="E4545"/>
      <c r="F4545" s="3"/>
    </row>
    <row r="4546" spans="2:6" x14ac:dyDescent="0.25">
      <c r="B4546"/>
      <c r="C4546"/>
      <c r="D4546"/>
      <c r="E4546"/>
      <c r="F4546" s="3"/>
    </row>
    <row r="4547" spans="2:6" x14ac:dyDescent="0.25">
      <c r="B4547"/>
      <c r="C4547"/>
      <c r="D4547"/>
      <c r="E4547"/>
      <c r="F4547" s="3"/>
    </row>
    <row r="4548" spans="2:6" x14ac:dyDescent="0.25">
      <c r="B4548"/>
      <c r="C4548"/>
      <c r="D4548"/>
      <c r="E4548"/>
      <c r="F4548" s="3"/>
    </row>
    <row r="4549" spans="2:6" x14ac:dyDescent="0.25">
      <c r="B4549"/>
      <c r="C4549"/>
      <c r="D4549"/>
      <c r="E4549"/>
      <c r="F4549" s="3"/>
    </row>
    <row r="4550" spans="2:6" x14ac:dyDescent="0.25">
      <c r="B4550"/>
      <c r="C4550"/>
      <c r="D4550"/>
      <c r="E4550"/>
      <c r="F4550" s="3"/>
    </row>
    <row r="4551" spans="2:6" x14ac:dyDescent="0.25">
      <c r="B4551"/>
      <c r="C4551"/>
      <c r="D4551"/>
      <c r="E4551"/>
      <c r="F4551" s="3"/>
    </row>
    <row r="4552" spans="2:6" x14ac:dyDescent="0.25">
      <c r="B4552"/>
      <c r="C4552"/>
      <c r="D4552"/>
      <c r="E4552"/>
      <c r="F4552" s="3"/>
    </row>
    <row r="4553" spans="2:6" x14ac:dyDescent="0.25">
      <c r="B4553"/>
      <c r="C4553"/>
      <c r="D4553"/>
      <c r="E4553"/>
      <c r="F4553" s="3"/>
    </row>
    <row r="4554" spans="2:6" x14ac:dyDescent="0.25">
      <c r="B4554"/>
      <c r="C4554"/>
      <c r="D4554"/>
      <c r="E4554"/>
      <c r="F4554" s="3"/>
    </row>
    <row r="4555" spans="2:6" x14ac:dyDescent="0.25">
      <c r="B4555"/>
      <c r="C4555"/>
      <c r="D4555"/>
      <c r="E4555"/>
      <c r="F4555" s="3"/>
    </row>
    <row r="4556" spans="2:6" x14ac:dyDescent="0.25">
      <c r="B4556"/>
      <c r="C4556"/>
      <c r="D4556"/>
      <c r="E4556"/>
      <c r="F4556" s="3"/>
    </row>
    <row r="4557" spans="2:6" x14ac:dyDescent="0.25">
      <c r="B4557"/>
      <c r="C4557"/>
      <c r="D4557"/>
      <c r="E4557"/>
      <c r="F4557" s="3"/>
    </row>
    <row r="4558" spans="2:6" x14ac:dyDescent="0.25">
      <c r="B4558"/>
      <c r="C4558"/>
      <c r="D4558"/>
      <c r="E4558"/>
      <c r="F4558" s="3"/>
    </row>
    <row r="4559" spans="2:6" x14ac:dyDescent="0.25">
      <c r="B4559"/>
      <c r="C4559"/>
      <c r="D4559"/>
      <c r="E4559"/>
      <c r="F4559" s="3"/>
    </row>
    <row r="4560" spans="2:6" x14ac:dyDescent="0.25">
      <c r="B4560"/>
      <c r="C4560"/>
      <c r="D4560"/>
      <c r="E4560"/>
      <c r="F4560" s="3"/>
    </row>
    <row r="4561" spans="2:6" x14ac:dyDescent="0.25">
      <c r="B4561"/>
      <c r="C4561"/>
      <c r="D4561"/>
      <c r="E4561"/>
      <c r="F4561" s="3"/>
    </row>
    <row r="4562" spans="2:6" x14ac:dyDescent="0.25">
      <c r="B4562"/>
      <c r="C4562"/>
      <c r="D4562"/>
      <c r="E4562"/>
      <c r="F4562" s="3"/>
    </row>
    <row r="4563" spans="2:6" x14ac:dyDescent="0.25">
      <c r="B4563"/>
      <c r="C4563"/>
      <c r="D4563"/>
      <c r="E4563"/>
      <c r="F4563" s="3"/>
    </row>
    <row r="4564" spans="2:6" x14ac:dyDescent="0.25">
      <c r="B4564"/>
      <c r="C4564"/>
      <c r="D4564"/>
      <c r="E4564"/>
      <c r="F4564" s="3"/>
    </row>
    <row r="4565" spans="2:6" x14ac:dyDescent="0.25">
      <c r="B4565"/>
      <c r="C4565"/>
      <c r="D4565"/>
      <c r="E4565"/>
      <c r="F4565" s="3"/>
    </row>
    <row r="4566" spans="2:6" x14ac:dyDescent="0.25">
      <c r="B4566"/>
      <c r="C4566"/>
      <c r="D4566"/>
      <c r="E4566"/>
      <c r="F4566" s="3"/>
    </row>
    <row r="4567" spans="2:6" x14ac:dyDescent="0.25">
      <c r="B4567"/>
      <c r="C4567"/>
      <c r="D4567"/>
      <c r="E4567"/>
      <c r="F4567" s="3"/>
    </row>
    <row r="4568" spans="2:6" x14ac:dyDescent="0.25">
      <c r="B4568"/>
      <c r="C4568"/>
      <c r="D4568"/>
      <c r="E4568"/>
      <c r="F4568" s="3"/>
    </row>
    <row r="4569" spans="2:6" x14ac:dyDescent="0.25">
      <c r="B4569"/>
      <c r="C4569"/>
      <c r="D4569"/>
      <c r="E4569"/>
      <c r="F4569" s="3"/>
    </row>
    <row r="4570" spans="2:6" x14ac:dyDescent="0.25">
      <c r="B4570"/>
      <c r="C4570"/>
      <c r="D4570"/>
      <c r="E4570"/>
      <c r="F4570" s="3"/>
    </row>
    <row r="4571" spans="2:6" x14ac:dyDescent="0.25">
      <c r="B4571"/>
      <c r="C4571"/>
      <c r="D4571"/>
      <c r="E4571"/>
      <c r="F4571" s="3"/>
    </row>
    <row r="4572" spans="2:6" x14ac:dyDescent="0.25">
      <c r="B4572"/>
      <c r="C4572"/>
      <c r="D4572"/>
      <c r="E4572"/>
      <c r="F4572" s="3"/>
    </row>
    <row r="4573" spans="2:6" x14ac:dyDescent="0.25">
      <c r="B4573"/>
      <c r="C4573"/>
      <c r="D4573"/>
      <c r="E4573"/>
      <c r="F4573" s="3"/>
    </row>
    <row r="4574" spans="2:6" x14ac:dyDescent="0.25">
      <c r="B4574"/>
      <c r="C4574"/>
      <c r="D4574"/>
      <c r="E4574"/>
      <c r="F4574" s="3"/>
    </row>
    <row r="4575" spans="2:6" x14ac:dyDescent="0.25">
      <c r="B4575"/>
      <c r="C4575"/>
      <c r="D4575"/>
      <c r="E4575"/>
      <c r="F4575" s="3"/>
    </row>
    <row r="4576" spans="2:6" x14ac:dyDescent="0.25">
      <c r="B4576"/>
      <c r="C4576"/>
      <c r="D4576"/>
      <c r="E4576"/>
      <c r="F4576" s="3"/>
    </row>
    <row r="4577" spans="2:6" x14ac:dyDescent="0.25">
      <c r="B4577"/>
      <c r="C4577"/>
      <c r="D4577"/>
      <c r="E4577"/>
      <c r="F4577" s="3"/>
    </row>
    <row r="4578" spans="2:6" x14ac:dyDescent="0.25">
      <c r="B4578"/>
      <c r="C4578"/>
      <c r="D4578"/>
      <c r="E4578"/>
      <c r="F4578" s="3"/>
    </row>
    <row r="4579" spans="2:6" x14ac:dyDescent="0.25">
      <c r="B4579"/>
      <c r="C4579"/>
      <c r="D4579"/>
      <c r="E4579"/>
      <c r="F4579" s="3"/>
    </row>
    <row r="4580" spans="2:6" x14ac:dyDescent="0.25">
      <c r="B4580"/>
      <c r="C4580"/>
      <c r="D4580"/>
      <c r="E4580"/>
      <c r="F4580" s="3"/>
    </row>
    <row r="4581" spans="2:6" x14ac:dyDescent="0.25">
      <c r="B4581"/>
      <c r="C4581"/>
      <c r="D4581"/>
      <c r="E4581"/>
      <c r="F4581" s="3"/>
    </row>
    <row r="4582" spans="2:6" x14ac:dyDescent="0.25">
      <c r="B4582"/>
      <c r="C4582"/>
      <c r="D4582"/>
      <c r="E4582"/>
      <c r="F4582" s="3"/>
    </row>
    <row r="4583" spans="2:6" x14ac:dyDescent="0.25">
      <c r="B4583"/>
      <c r="C4583"/>
      <c r="D4583"/>
      <c r="E4583"/>
      <c r="F4583" s="3"/>
    </row>
    <row r="4584" spans="2:6" x14ac:dyDescent="0.25">
      <c r="B4584"/>
      <c r="C4584"/>
      <c r="D4584"/>
      <c r="E4584"/>
      <c r="F4584" s="3"/>
    </row>
    <row r="4585" spans="2:6" x14ac:dyDescent="0.25">
      <c r="B4585"/>
      <c r="C4585"/>
      <c r="D4585"/>
      <c r="E4585"/>
      <c r="F4585" s="3"/>
    </row>
    <row r="4586" spans="2:6" x14ac:dyDescent="0.25">
      <c r="B4586"/>
      <c r="C4586"/>
      <c r="D4586"/>
      <c r="E4586"/>
      <c r="F4586" s="3"/>
    </row>
    <row r="4587" spans="2:6" x14ac:dyDescent="0.25">
      <c r="B4587"/>
      <c r="C4587"/>
      <c r="D4587"/>
      <c r="E4587"/>
      <c r="F4587" s="3"/>
    </row>
    <row r="4588" spans="2:6" x14ac:dyDescent="0.25">
      <c r="B4588"/>
      <c r="C4588"/>
      <c r="D4588"/>
      <c r="E4588"/>
      <c r="F4588" s="3"/>
    </row>
    <row r="4589" spans="2:6" x14ac:dyDescent="0.25">
      <c r="B4589"/>
      <c r="C4589"/>
      <c r="D4589"/>
      <c r="E4589"/>
      <c r="F4589" s="3"/>
    </row>
    <row r="4590" spans="2:6" x14ac:dyDescent="0.25">
      <c r="B4590"/>
      <c r="C4590"/>
      <c r="D4590"/>
      <c r="E4590"/>
      <c r="F4590" s="3"/>
    </row>
    <row r="4591" spans="2:6" x14ac:dyDescent="0.25">
      <c r="B4591"/>
      <c r="C4591"/>
      <c r="D4591"/>
      <c r="E4591"/>
      <c r="F4591" s="3"/>
    </row>
    <row r="4592" spans="2:6" x14ac:dyDescent="0.25">
      <c r="B4592"/>
      <c r="C4592"/>
      <c r="D4592"/>
      <c r="E4592"/>
      <c r="F4592" s="3"/>
    </row>
    <row r="4593" spans="2:6" x14ac:dyDescent="0.25">
      <c r="B4593"/>
      <c r="C4593"/>
      <c r="D4593"/>
      <c r="E4593"/>
      <c r="F4593" s="3"/>
    </row>
    <row r="4594" spans="2:6" x14ac:dyDescent="0.25">
      <c r="B4594"/>
      <c r="C4594"/>
      <c r="D4594"/>
      <c r="E4594"/>
      <c r="F4594" s="3"/>
    </row>
    <row r="4595" spans="2:6" x14ac:dyDescent="0.25">
      <c r="B4595"/>
      <c r="C4595"/>
      <c r="D4595"/>
      <c r="E4595"/>
      <c r="F4595" s="3"/>
    </row>
    <row r="4596" spans="2:6" x14ac:dyDescent="0.25">
      <c r="B4596"/>
      <c r="C4596"/>
      <c r="D4596"/>
      <c r="E4596"/>
      <c r="F4596" s="3"/>
    </row>
    <row r="4597" spans="2:6" x14ac:dyDescent="0.25">
      <c r="B4597"/>
      <c r="C4597"/>
      <c r="D4597"/>
      <c r="E4597"/>
      <c r="F4597" s="3"/>
    </row>
    <row r="4598" spans="2:6" x14ac:dyDescent="0.25">
      <c r="B4598"/>
      <c r="C4598"/>
      <c r="D4598"/>
      <c r="E4598"/>
      <c r="F4598" s="3"/>
    </row>
    <row r="4599" spans="2:6" x14ac:dyDescent="0.25">
      <c r="B4599"/>
      <c r="C4599"/>
      <c r="D4599"/>
      <c r="E4599"/>
      <c r="F4599" s="3"/>
    </row>
    <row r="4600" spans="2:6" x14ac:dyDescent="0.25">
      <c r="B4600"/>
      <c r="C4600"/>
      <c r="D4600"/>
      <c r="E4600"/>
      <c r="F4600" s="3"/>
    </row>
    <row r="4601" spans="2:6" x14ac:dyDescent="0.25">
      <c r="B4601"/>
      <c r="C4601"/>
      <c r="D4601"/>
      <c r="E4601"/>
      <c r="F4601" s="3"/>
    </row>
    <row r="4602" spans="2:6" x14ac:dyDescent="0.25">
      <c r="B4602"/>
      <c r="C4602"/>
      <c r="D4602"/>
      <c r="E4602"/>
      <c r="F4602" s="3"/>
    </row>
    <row r="4603" spans="2:6" x14ac:dyDescent="0.25">
      <c r="B4603"/>
      <c r="C4603"/>
      <c r="D4603"/>
      <c r="E4603"/>
      <c r="F4603" s="3"/>
    </row>
    <row r="4604" spans="2:6" x14ac:dyDescent="0.25">
      <c r="B4604"/>
      <c r="C4604"/>
      <c r="D4604"/>
      <c r="E4604"/>
      <c r="F4604" s="3"/>
    </row>
    <row r="4605" spans="2:6" x14ac:dyDescent="0.25">
      <c r="B4605"/>
      <c r="C4605"/>
      <c r="D4605"/>
      <c r="E4605"/>
      <c r="F4605" s="3"/>
    </row>
    <row r="4606" spans="2:6" x14ac:dyDescent="0.25">
      <c r="B4606"/>
      <c r="C4606"/>
      <c r="D4606"/>
      <c r="E4606"/>
      <c r="F4606" s="3"/>
    </row>
    <row r="4607" spans="2:6" x14ac:dyDescent="0.25">
      <c r="B4607"/>
      <c r="C4607"/>
      <c r="D4607"/>
      <c r="E4607"/>
      <c r="F4607" s="3"/>
    </row>
    <row r="4608" spans="2:6" x14ac:dyDescent="0.25">
      <c r="B4608"/>
      <c r="C4608"/>
      <c r="D4608"/>
      <c r="E4608"/>
      <c r="F4608" s="3"/>
    </row>
    <row r="4609" spans="2:6" x14ac:dyDescent="0.25">
      <c r="B4609"/>
      <c r="C4609"/>
      <c r="D4609"/>
      <c r="E4609"/>
      <c r="F4609" s="3"/>
    </row>
    <row r="4610" spans="2:6" x14ac:dyDescent="0.25">
      <c r="B4610"/>
      <c r="C4610"/>
      <c r="D4610"/>
      <c r="E4610"/>
      <c r="F4610" s="3"/>
    </row>
    <row r="4611" spans="2:6" x14ac:dyDescent="0.25">
      <c r="B4611"/>
      <c r="C4611"/>
      <c r="D4611"/>
      <c r="E4611"/>
      <c r="F4611" s="3"/>
    </row>
    <row r="4612" spans="2:6" x14ac:dyDescent="0.25">
      <c r="B4612"/>
      <c r="C4612"/>
      <c r="D4612"/>
      <c r="E4612"/>
      <c r="F4612" s="3"/>
    </row>
    <row r="4613" spans="2:6" x14ac:dyDescent="0.25">
      <c r="B4613"/>
      <c r="C4613"/>
      <c r="D4613"/>
      <c r="E4613"/>
      <c r="F4613" s="3"/>
    </row>
    <row r="4614" spans="2:6" x14ac:dyDescent="0.25">
      <c r="B4614"/>
      <c r="C4614"/>
      <c r="D4614"/>
      <c r="E4614"/>
      <c r="F4614" s="3"/>
    </row>
    <row r="4615" spans="2:6" x14ac:dyDescent="0.25">
      <c r="B4615"/>
      <c r="C4615"/>
      <c r="D4615"/>
      <c r="E4615"/>
      <c r="F4615" s="3"/>
    </row>
    <row r="4616" spans="2:6" x14ac:dyDescent="0.25">
      <c r="B4616"/>
      <c r="C4616"/>
      <c r="D4616"/>
      <c r="E4616"/>
      <c r="F4616" s="3"/>
    </row>
    <row r="4617" spans="2:6" x14ac:dyDescent="0.25">
      <c r="B4617"/>
      <c r="C4617"/>
      <c r="D4617"/>
      <c r="E4617"/>
      <c r="F4617" s="3"/>
    </row>
    <row r="4618" spans="2:6" x14ac:dyDescent="0.25">
      <c r="B4618"/>
      <c r="C4618"/>
      <c r="D4618"/>
      <c r="E4618"/>
      <c r="F4618" s="3"/>
    </row>
    <row r="4619" spans="2:6" x14ac:dyDescent="0.25">
      <c r="B4619"/>
      <c r="C4619"/>
      <c r="D4619"/>
      <c r="E4619"/>
      <c r="F4619" s="3"/>
    </row>
    <row r="4620" spans="2:6" x14ac:dyDescent="0.25">
      <c r="B4620"/>
      <c r="C4620"/>
      <c r="D4620"/>
      <c r="E4620"/>
      <c r="F4620" s="3"/>
    </row>
    <row r="4621" spans="2:6" x14ac:dyDescent="0.25">
      <c r="B4621"/>
      <c r="C4621"/>
      <c r="D4621"/>
      <c r="E4621"/>
      <c r="F4621" s="3"/>
    </row>
    <row r="4622" spans="2:6" x14ac:dyDescent="0.25">
      <c r="B4622"/>
      <c r="C4622"/>
      <c r="D4622"/>
      <c r="E4622"/>
      <c r="F4622" s="3"/>
    </row>
    <row r="4623" spans="2:6" x14ac:dyDescent="0.25">
      <c r="B4623"/>
      <c r="C4623"/>
      <c r="D4623"/>
      <c r="E4623"/>
      <c r="F4623" s="3"/>
    </row>
    <row r="4624" spans="2:6" x14ac:dyDescent="0.25">
      <c r="B4624"/>
      <c r="C4624"/>
      <c r="D4624"/>
      <c r="E4624"/>
      <c r="F4624" s="3"/>
    </row>
    <row r="4625" spans="2:6" x14ac:dyDescent="0.25">
      <c r="B4625"/>
      <c r="C4625"/>
      <c r="D4625"/>
      <c r="E4625"/>
      <c r="F4625" s="3"/>
    </row>
    <row r="4626" spans="2:6" x14ac:dyDescent="0.25">
      <c r="B4626"/>
      <c r="C4626"/>
      <c r="D4626"/>
      <c r="E4626"/>
      <c r="F4626" s="3"/>
    </row>
    <row r="4627" spans="2:6" x14ac:dyDescent="0.25">
      <c r="B4627"/>
      <c r="C4627"/>
      <c r="D4627"/>
      <c r="E4627"/>
      <c r="F4627" s="3"/>
    </row>
    <row r="4628" spans="2:6" x14ac:dyDescent="0.25">
      <c r="B4628"/>
      <c r="C4628"/>
      <c r="D4628"/>
      <c r="E4628"/>
      <c r="F4628" s="3"/>
    </row>
    <row r="4629" spans="2:6" x14ac:dyDescent="0.25">
      <c r="B4629"/>
      <c r="C4629"/>
      <c r="D4629"/>
      <c r="E4629"/>
      <c r="F4629" s="3"/>
    </row>
    <row r="4630" spans="2:6" x14ac:dyDescent="0.25">
      <c r="B4630"/>
      <c r="C4630"/>
      <c r="D4630"/>
      <c r="E4630"/>
      <c r="F4630" s="3"/>
    </row>
    <row r="4631" spans="2:6" x14ac:dyDescent="0.25">
      <c r="B4631"/>
      <c r="C4631"/>
      <c r="D4631"/>
      <c r="E4631"/>
      <c r="F4631" s="3"/>
    </row>
    <row r="4632" spans="2:6" x14ac:dyDescent="0.25">
      <c r="B4632"/>
      <c r="C4632"/>
      <c r="D4632"/>
      <c r="E4632"/>
      <c r="F4632" s="3"/>
    </row>
    <row r="4633" spans="2:6" x14ac:dyDescent="0.25">
      <c r="B4633"/>
      <c r="C4633"/>
      <c r="D4633"/>
      <c r="E4633"/>
      <c r="F4633" s="3"/>
    </row>
    <row r="4634" spans="2:6" x14ac:dyDescent="0.25">
      <c r="B4634"/>
      <c r="C4634"/>
      <c r="D4634"/>
      <c r="E4634"/>
      <c r="F4634" s="3"/>
    </row>
    <row r="4635" spans="2:6" x14ac:dyDescent="0.25">
      <c r="B4635"/>
      <c r="C4635"/>
      <c r="D4635"/>
      <c r="E4635"/>
      <c r="F4635" s="3"/>
    </row>
    <row r="4636" spans="2:6" x14ac:dyDescent="0.25">
      <c r="B4636"/>
      <c r="C4636"/>
      <c r="D4636"/>
      <c r="E4636"/>
      <c r="F4636" s="3"/>
    </row>
    <row r="4637" spans="2:6" x14ac:dyDescent="0.25">
      <c r="B4637"/>
      <c r="C4637"/>
      <c r="D4637"/>
      <c r="E4637"/>
      <c r="F4637" s="3"/>
    </row>
    <row r="4638" spans="2:6" x14ac:dyDescent="0.25">
      <c r="B4638"/>
      <c r="C4638"/>
      <c r="D4638"/>
      <c r="E4638"/>
      <c r="F4638" s="3"/>
    </row>
    <row r="4639" spans="2:6" x14ac:dyDescent="0.25">
      <c r="B4639"/>
      <c r="C4639"/>
      <c r="D4639"/>
      <c r="E4639"/>
      <c r="F4639" s="3"/>
    </row>
    <row r="4640" spans="2:6" x14ac:dyDescent="0.25">
      <c r="B4640"/>
      <c r="C4640"/>
      <c r="D4640"/>
      <c r="E4640"/>
      <c r="F4640" s="3"/>
    </row>
    <row r="4641" spans="2:6" x14ac:dyDescent="0.25">
      <c r="B4641"/>
      <c r="C4641"/>
      <c r="D4641"/>
      <c r="E4641"/>
      <c r="F4641" s="3"/>
    </row>
    <row r="4642" spans="2:6" x14ac:dyDescent="0.25">
      <c r="B4642"/>
      <c r="C4642"/>
      <c r="D4642"/>
      <c r="E4642"/>
      <c r="F4642" s="3"/>
    </row>
    <row r="4643" spans="2:6" x14ac:dyDescent="0.25">
      <c r="B4643"/>
      <c r="C4643"/>
      <c r="D4643"/>
      <c r="E4643"/>
      <c r="F4643" s="3"/>
    </row>
    <row r="4644" spans="2:6" x14ac:dyDescent="0.25">
      <c r="B4644"/>
      <c r="C4644"/>
      <c r="D4644"/>
      <c r="E4644"/>
      <c r="F4644" s="3"/>
    </row>
    <row r="4645" spans="2:6" x14ac:dyDescent="0.25">
      <c r="B4645"/>
      <c r="C4645"/>
      <c r="D4645"/>
      <c r="E4645"/>
      <c r="F4645" s="3"/>
    </row>
    <row r="4646" spans="2:6" x14ac:dyDescent="0.25">
      <c r="B4646"/>
      <c r="C4646"/>
      <c r="D4646"/>
      <c r="E4646"/>
      <c r="F4646" s="3"/>
    </row>
    <row r="4647" spans="2:6" x14ac:dyDescent="0.25">
      <c r="B4647"/>
      <c r="C4647"/>
      <c r="D4647"/>
      <c r="E4647"/>
      <c r="F4647" s="3"/>
    </row>
    <row r="4648" spans="2:6" x14ac:dyDescent="0.25">
      <c r="B4648"/>
      <c r="C4648"/>
      <c r="D4648"/>
      <c r="E4648"/>
      <c r="F4648" s="3"/>
    </row>
    <row r="4649" spans="2:6" x14ac:dyDescent="0.25">
      <c r="B4649"/>
      <c r="C4649"/>
      <c r="D4649"/>
      <c r="E4649"/>
      <c r="F4649" s="3"/>
    </row>
    <row r="4650" spans="2:6" x14ac:dyDescent="0.25">
      <c r="B4650"/>
      <c r="C4650"/>
      <c r="D4650"/>
      <c r="E4650"/>
      <c r="F4650" s="3"/>
    </row>
    <row r="4651" spans="2:6" x14ac:dyDescent="0.25">
      <c r="B4651"/>
      <c r="C4651"/>
      <c r="D4651"/>
      <c r="E4651"/>
      <c r="F4651" s="3"/>
    </row>
    <row r="4652" spans="2:6" x14ac:dyDescent="0.25">
      <c r="B4652"/>
      <c r="C4652"/>
      <c r="D4652"/>
      <c r="E4652"/>
      <c r="F4652" s="3"/>
    </row>
    <row r="4653" spans="2:6" x14ac:dyDescent="0.25">
      <c r="B4653"/>
      <c r="C4653"/>
      <c r="D4653"/>
      <c r="E4653"/>
      <c r="F4653" s="3"/>
    </row>
    <row r="4654" spans="2:6" x14ac:dyDescent="0.25">
      <c r="B4654"/>
      <c r="C4654"/>
      <c r="D4654"/>
      <c r="E4654"/>
      <c r="F4654" s="3"/>
    </row>
    <row r="4655" spans="2:6" x14ac:dyDescent="0.25">
      <c r="B4655"/>
      <c r="C4655"/>
      <c r="D4655"/>
      <c r="E4655"/>
      <c r="F4655" s="3"/>
    </row>
    <row r="4656" spans="2:6" x14ac:dyDescent="0.25">
      <c r="B4656"/>
      <c r="C4656"/>
      <c r="D4656"/>
      <c r="E4656"/>
      <c r="F4656" s="3"/>
    </row>
    <row r="4657" spans="2:6" x14ac:dyDescent="0.25">
      <c r="B4657"/>
      <c r="C4657"/>
      <c r="D4657"/>
      <c r="E4657"/>
      <c r="F4657" s="3"/>
    </row>
    <row r="4658" spans="2:6" x14ac:dyDescent="0.25">
      <c r="B4658"/>
      <c r="C4658"/>
      <c r="D4658"/>
      <c r="E4658"/>
      <c r="F4658" s="3"/>
    </row>
    <row r="4659" spans="2:6" x14ac:dyDescent="0.25">
      <c r="B4659"/>
      <c r="C4659"/>
      <c r="D4659"/>
      <c r="E4659"/>
      <c r="F4659" s="3"/>
    </row>
    <row r="4660" spans="2:6" x14ac:dyDescent="0.25">
      <c r="B4660"/>
      <c r="C4660"/>
      <c r="D4660"/>
      <c r="E4660"/>
      <c r="F4660" s="3"/>
    </row>
    <row r="4661" spans="2:6" x14ac:dyDescent="0.25">
      <c r="B4661"/>
      <c r="C4661"/>
      <c r="D4661"/>
      <c r="E4661"/>
      <c r="F4661" s="3"/>
    </row>
    <row r="4662" spans="2:6" x14ac:dyDescent="0.25">
      <c r="B4662"/>
      <c r="C4662"/>
      <c r="D4662"/>
      <c r="E4662"/>
      <c r="F4662" s="3"/>
    </row>
    <row r="4663" spans="2:6" x14ac:dyDescent="0.25">
      <c r="B4663"/>
      <c r="C4663"/>
      <c r="D4663"/>
      <c r="E4663"/>
      <c r="F4663" s="3"/>
    </row>
    <row r="4664" spans="2:6" x14ac:dyDescent="0.25">
      <c r="B4664"/>
      <c r="C4664"/>
      <c r="D4664"/>
      <c r="E4664"/>
      <c r="F4664" s="3"/>
    </row>
    <row r="4665" spans="2:6" x14ac:dyDescent="0.25">
      <c r="B4665"/>
      <c r="C4665"/>
      <c r="D4665"/>
      <c r="E4665"/>
      <c r="F4665" s="3"/>
    </row>
    <row r="4666" spans="2:6" x14ac:dyDescent="0.25">
      <c r="B4666"/>
      <c r="C4666"/>
      <c r="D4666"/>
      <c r="E4666"/>
      <c r="F4666" s="3"/>
    </row>
    <row r="4667" spans="2:6" x14ac:dyDescent="0.25">
      <c r="B4667"/>
      <c r="C4667"/>
      <c r="D4667"/>
      <c r="E4667"/>
      <c r="F4667" s="3"/>
    </row>
    <row r="4668" spans="2:6" x14ac:dyDescent="0.25">
      <c r="B4668"/>
      <c r="C4668"/>
      <c r="D4668"/>
      <c r="E4668"/>
      <c r="F4668" s="3"/>
    </row>
    <row r="4669" spans="2:6" x14ac:dyDescent="0.25">
      <c r="B4669"/>
      <c r="C4669"/>
      <c r="D4669"/>
      <c r="E4669"/>
      <c r="F4669" s="3"/>
    </row>
    <row r="4670" spans="2:6" x14ac:dyDescent="0.25">
      <c r="B4670"/>
      <c r="C4670"/>
      <c r="D4670"/>
      <c r="E4670"/>
      <c r="F4670" s="3"/>
    </row>
    <row r="4671" spans="2:6" x14ac:dyDescent="0.25">
      <c r="B4671"/>
      <c r="C4671"/>
      <c r="D4671"/>
      <c r="E4671"/>
      <c r="F4671" s="3"/>
    </row>
    <row r="4672" spans="2:6" x14ac:dyDescent="0.25">
      <c r="B4672"/>
      <c r="C4672"/>
      <c r="D4672"/>
      <c r="E4672"/>
      <c r="F4672" s="3"/>
    </row>
    <row r="4673" spans="2:6" x14ac:dyDescent="0.25">
      <c r="B4673"/>
      <c r="C4673"/>
      <c r="D4673"/>
      <c r="E4673"/>
      <c r="F4673" s="3"/>
    </row>
    <row r="4674" spans="2:6" x14ac:dyDescent="0.25">
      <c r="B4674"/>
      <c r="C4674"/>
      <c r="D4674"/>
      <c r="E4674"/>
      <c r="F4674" s="3"/>
    </row>
    <row r="4675" spans="2:6" x14ac:dyDescent="0.25">
      <c r="B4675"/>
      <c r="C4675"/>
      <c r="D4675"/>
      <c r="E4675"/>
      <c r="F4675" s="3"/>
    </row>
    <row r="4676" spans="2:6" x14ac:dyDescent="0.25">
      <c r="B4676"/>
      <c r="C4676"/>
      <c r="D4676"/>
      <c r="E4676"/>
      <c r="F4676" s="3"/>
    </row>
    <row r="4677" spans="2:6" x14ac:dyDescent="0.25">
      <c r="B4677"/>
      <c r="C4677"/>
      <c r="D4677"/>
      <c r="E4677"/>
      <c r="F4677" s="3"/>
    </row>
    <row r="4678" spans="2:6" x14ac:dyDescent="0.25">
      <c r="B4678"/>
      <c r="C4678"/>
      <c r="D4678"/>
      <c r="E4678"/>
      <c r="F4678" s="3"/>
    </row>
    <row r="4679" spans="2:6" x14ac:dyDescent="0.25">
      <c r="B4679"/>
      <c r="C4679"/>
      <c r="D4679"/>
      <c r="E4679"/>
      <c r="F4679" s="3"/>
    </row>
    <row r="4680" spans="2:6" x14ac:dyDescent="0.25">
      <c r="B4680"/>
      <c r="C4680"/>
      <c r="D4680"/>
      <c r="E4680"/>
      <c r="F4680" s="3"/>
    </row>
    <row r="4681" spans="2:6" x14ac:dyDescent="0.25">
      <c r="B4681"/>
      <c r="C4681"/>
      <c r="D4681"/>
      <c r="E4681"/>
      <c r="F4681" s="3"/>
    </row>
    <row r="4682" spans="2:6" x14ac:dyDescent="0.25">
      <c r="B4682"/>
      <c r="C4682"/>
      <c r="D4682"/>
      <c r="E4682"/>
      <c r="F4682" s="3"/>
    </row>
    <row r="4683" spans="2:6" x14ac:dyDescent="0.25">
      <c r="B4683"/>
      <c r="C4683"/>
      <c r="D4683"/>
      <c r="E4683"/>
      <c r="F4683" s="3"/>
    </row>
    <row r="4684" spans="2:6" x14ac:dyDescent="0.25">
      <c r="B4684"/>
      <c r="C4684"/>
      <c r="D4684"/>
      <c r="E4684"/>
      <c r="F4684" s="3"/>
    </row>
    <row r="4685" spans="2:6" x14ac:dyDescent="0.25">
      <c r="B4685"/>
      <c r="C4685"/>
      <c r="D4685"/>
      <c r="E4685"/>
      <c r="F4685" s="3"/>
    </row>
    <row r="4686" spans="2:6" x14ac:dyDescent="0.25">
      <c r="B4686"/>
      <c r="C4686"/>
      <c r="D4686"/>
      <c r="E4686"/>
      <c r="F4686" s="3"/>
    </row>
    <row r="4687" spans="2:6" x14ac:dyDescent="0.25">
      <c r="B4687"/>
      <c r="C4687"/>
      <c r="D4687"/>
      <c r="E4687"/>
      <c r="F4687" s="3"/>
    </row>
    <row r="4688" spans="2:6" x14ac:dyDescent="0.25">
      <c r="B4688"/>
      <c r="C4688"/>
      <c r="D4688"/>
      <c r="E4688"/>
      <c r="F4688" s="3"/>
    </row>
    <row r="4689" spans="2:6" x14ac:dyDescent="0.25">
      <c r="B4689"/>
      <c r="C4689"/>
      <c r="D4689"/>
      <c r="E4689"/>
      <c r="F4689" s="3"/>
    </row>
    <row r="4690" spans="2:6" x14ac:dyDescent="0.25">
      <c r="B4690"/>
      <c r="C4690"/>
      <c r="D4690"/>
      <c r="E4690"/>
      <c r="F4690" s="3"/>
    </row>
    <row r="4691" spans="2:6" x14ac:dyDescent="0.25">
      <c r="B4691"/>
      <c r="C4691"/>
      <c r="D4691"/>
      <c r="E4691"/>
      <c r="F4691" s="3"/>
    </row>
    <row r="4692" spans="2:6" x14ac:dyDescent="0.25">
      <c r="B4692"/>
      <c r="C4692"/>
      <c r="D4692"/>
      <c r="E4692"/>
      <c r="F4692" s="3"/>
    </row>
    <row r="4693" spans="2:6" x14ac:dyDescent="0.25">
      <c r="B4693"/>
      <c r="C4693"/>
      <c r="D4693"/>
      <c r="E4693"/>
      <c r="F4693" s="3"/>
    </row>
    <row r="4694" spans="2:6" x14ac:dyDescent="0.25">
      <c r="B4694"/>
      <c r="C4694"/>
      <c r="D4694"/>
      <c r="E4694"/>
      <c r="F4694" s="3"/>
    </row>
    <row r="4695" spans="2:6" x14ac:dyDescent="0.25">
      <c r="B4695"/>
      <c r="C4695"/>
      <c r="D4695"/>
      <c r="E4695"/>
      <c r="F4695" s="3"/>
    </row>
    <row r="4696" spans="2:6" x14ac:dyDescent="0.25">
      <c r="B4696"/>
      <c r="C4696"/>
      <c r="D4696"/>
      <c r="E4696"/>
      <c r="F4696" s="3"/>
    </row>
    <row r="4697" spans="2:6" x14ac:dyDescent="0.25">
      <c r="B4697"/>
      <c r="C4697"/>
      <c r="D4697"/>
      <c r="E4697"/>
      <c r="F4697" s="3"/>
    </row>
    <row r="4698" spans="2:6" x14ac:dyDescent="0.25">
      <c r="B4698"/>
      <c r="C4698"/>
      <c r="D4698"/>
      <c r="E4698"/>
      <c r="F4698" s="3"/>
    </row>
    <row r="4699" spans="2:6" x14ac:dyDescent="0.25">
      <c r="B4699"/>
      <c r="C4699"/>
      <c r="D4699"/>
      <c r="E4699"/>
      <c r="F4699" s="3"/>
    </row>
    <row r="4700" spans="2:6" x14ac:dyDescent="0.25">
      <c r="B4700"/>
      <c r="C4700"/>
      <c r="D4700"/>
      <c r="E4700"/>
      <c r="F4700" s="3"/>
    </row>
    <row r="4701" spans="2:6" x14ac:dyDescent="0.25">
      <c r="B4701"/>
      <c r="C4701"/>
      <c r="D4701"/>
      <c r="E4701"/>
      <c r="F4701" s="3"/>
    </row>
    <row r="4702" spans="2:6" x14ac:dyDescent="0.25">
      <c r="B4702"/>
      <c r="C4702"/>
      <c r="D4702"/>
      <c r="E4702"/>
      <c r="F4702" s="3"/>
    </row>
    <row r="4703" spans="2:6" x14ac:dyDescent="0.25">
      <c r="B4703"/>
      <c r="C4703"/>
      <c r="D4703"/>
      <c r="E4703"/>
      <c r="F4703" s="3"/>
    </row>
    <row r="4704" spans="2:6" x14ac:dyDescent="0.25">
      <c r="B4704"/>
      <c r="C4704"/>
      <c r="D4704"/>
      <c r="E4704"/>
      <c r="F4704" s="3"/>
    </row>
    <row r="4705" spans="2:6" x14ac:dyDescent="0.25">
      <c r="B4705"/>
      <c r="C4705"/>
      <c r="D4705"/>
      <c r="E4705"/>
      <c r="F4705" s="3"/>
    </row>
    <row r="4706" spans="2:6" x14ac:dyDescent="0.25">
      <c r="B4706"/>
      <c r="C4706"/>
      <c r="D4706"/>
      <c r="E4706"/>
      <c r="F4706" s="3"/>
    </row>
    <row r="4707" spans="2:6" x14ac:dyDescent="0.25">
      <c r="B4707"/>
      <c r="C4707"/>
      <c r="D4707"/>
      <c r="E4707"/>
      <c r="F4707" s="3"/>
    </row>
    <row r="4708" spans="2:6" x14ac:dyDescent="0.25">
      <c r="B4708"/>
      <c r="C4708"/>
      <c r="D4708"/>
      <c r="E4708"/>
      <c r="F4708" s="3"/>
    </row>
    <row r="4709" spans="2:6" x14ac:dyDescent="0.25">
      <c r="B4709"/>
      <c r="C4709"/>
      <c r="D4709"/>
      <c r="E4709"/>
      <c r="F4709" s="3"/>
    </row>
    <row r="4710" spans="2:6" x14ac:dyDescent="0.25">
      <c r="B4710"/>
      <c r="C4710"/>
      <c r="D4710"/>
      <c r="E4710"/>
      <c r="F4710" s="3"/>
    </row>
    <row r="4711" spans="2:6" x14ac:dyDescent="0.25">
      <c r="B4711"/>
      <c r="C4711"/>
      <c r="D4711"/>
      <c r="E4711"/>
      <c r="F4711" s="3"/>
    </row>
    <row r="4712" spans="2:6" x14ac:dyDescent="0.25">
      <c r="B4712"/>
      <c r="C4712"/>
      <c r="D4712"/>
      <c r="E4712"/>
      <c r="F4712" s="3"/>
    </row>
    <row r="4713" spans="2:6" x14ac:dyDescent="0.25">
      <c r="B4713"/>
      <c r="C4713"/>
      <c r="D4713"/>
      <c r="E4713"/>
      <c r="F4713" s="3"/>
    </row>
    <row r="4714" spans="2:6" x14ac:dyDescent="0.25">
      <c r="B4714"/>
      <c r="C4714"/>
      <c r="D4714"/>
      <c r="E4714"/>
      <c r="F4714" s="3"/>
    </row>
    <row r="4715" spans="2:6" x14ac:dyDescent="0.25">
      <c r="B4715"/>
      <c r="C4715"/>
      <c r="D4715"/>
      <c r="E4715"/>
      <c r="F4715" s="3"/>
    </row>
    <row r="4716" spans="2:6" x14ac:dyDescent="0.25">
      <c r="B4716"/>
      <c r="C4716"/>
      <c r="D4716"/>
      <c r="E4716"/>
      <c r="F4716" s="3"/>
    </row>
    <row r="4717" spans="2:6" x14ac:dyDescent="0.25">
      <c r="B4717"/>
      <c r="C4717"/>
      <c r="D4717"/>
      <c r="E4717"/>
      <c r="F4717" s="3"/>
    </row>
    <row r="4718" spans="2:6" x14ac:dyDescent="0.25">
      <c r="B4718"/>
      <c r="C4718"/>
      <c r="D4718"/>
      <c r="E4718"/>
      <c r="F4718" s="3"/>
    </row>
    <row r="4719" spans="2:6" x14ac:dyDescent="0.25">
      <c r="B4719"/>
      <c r="C4719"/>
      <c r="D4719"/>
      <c r="E4719"/>
      <c r="F4719" s="3"/>
    </row>
    <row r="4720" spans="2:6" x14ac:dyDescent="0.25">
      <c r="B4720"/>
      <c r="C4720"/>
      <c r="D4720"/>
      <c r="E4720"/>
      <c r="F4720" s="3"/>
    </row>
    <row r="4721" spans="2:6" x14ac:dyDescent="0.25">
      <c r="B4721"/>
      <c r="C4721"/>
      <c r="D4721"/>
      <c r="E4721"/>
      <c r="F4721" s="3"/>
    </row>
    <row r="4722" spans="2:6" x14ac:dyDescent="0.25">
      <c r="B4722"/>
      <c r="C4722"/>
      <c r="D4722"/>
      <c r="E4722"/>
      <c r="F4722" s="3"/>
    </row>
    <row r="4723" spans="2:6" x14ac:dyDescent="0.25">
      <c r="B4723"/>
      <c r="C4723"/>
      <c r="D4723"/>
      <c r="E4723"/>
      <c r="F4723" s="3"/>
    </row>
    <row r="4724" spans="2:6" x14ac:dyDescent="0.25">
      <c r="B4724"/>
      <c r="C4724"/>
      <c r="D4724"/>
      <c r="E4724"/>
      <c r="F4724" s="3"/>
    </row>
    <row r="4725" spans="2:6" x14ac:dyDescent="0.25">
      <c r="B4725"/>
      <c r="C4725"/>
      <c r="D4725"/>
      <c r="E4725"/>
      <c r="F4725" s="3"/>
    </row>
    <row r="4726" spans="2:6" x14ac:dyDescent="0.25">
      <c r="B4726"/>
      <c r="C4726"/>
      <c r="D4726"/>
      <c r="E4726"/>
      <c r="F4726" s="3"/>
    </row>
    <row r="4727" spans="2:6" x14ac:dyDescent="0.25">
      <c r="B4727"/>
      <c r="C4727"/>
      <c r="D4727"/>
      <c r="E4727"/>
      <c r="F4727" s="3"/>
    </row>
    <row r="4728" spans="2:6" x14ac:dyDescent="0.25">
      <c r="B4728"/>
      <c r="C4728"/>
      <c r="D4728"/>
      <c r="E4728"/>
      <c r="F4728" s="3"/>
    </row>
    <row r="4729" spans="2:6" x14ac:dyDescent="0.25">
      <c r="B4729"/>
      <c r="C4729"/>
      <c r="D4729"/>
      <c r="E4729"/>
      <c r="F4729" s="3"/>
    </row>
    <row r="4730" spans="2:6" x14ac:dyDescent="0.25">
      <c r="B4730"/>
      <c r="C4730"/>
      <c r="D4730"/>
      <c r="E4730"/>
      <c r="F4730" s="3"/>
    </row>
    <row r="4731" spans="2:6" x14ac:dyDescent="0.25">
      <c r="B4731"/>
      <c r="C4731"/>
      <c r="D4731"/>
      <c r="E4731"/>
      <c r="F4731" s="3"/>
    </row>
    <row r="4732" spans="2:6" x14ac:dyDescent="0.25">
      <c r="B4732"/>
      <c r="C4732"/>
      <c r="D4732"/>
      <c r="E4732"/>
      <c r="F4732" s="3"/>
    </row>
    <row r="4733" spans="2:6" x14ac:dyDescent="0.25">
      <c r="B4733"/>
      <c r="C4733"/>
      <c r="D4733"/>
      <c r="E4733"/>
      <c r="F4733" s="3"/>
    </row>
    <row r="4734" spans="2:6" x14ac:dyDescent="0.25">
      <c r="B4734"/>
      <c r="C4734"/>
      <c r="D4734"/>
      <c r="E4734"/>
      <c r="F4734" s="3"/>
    </row>
    <row r="4735" spans="2:6" x14ac:dyDescent="0.25">
      <c r="B4735"/>
      <c r="C4735"/>
      <c r="D4735"/>
      <c r="E4735"/>
      <c r="F4735" s="3"/>
    </row>
    <row r="4736" spans="2:6" x14ac:dyDescent="0.25">
      <c r="B4736"/>
      <c r="C4736"/>
      <c r="D4736"/>
      <c r="E4736"/>
      <c r="F4736" s="3"/>
    </row>
    <row r="4737" spans="2:6" x14ac:dyDescent="0.25">
      <c r="B4737"/>
      <c r="C4737"/>
      <c r="D4737"/>
      <c r="E4737"/>
      <c r="F4737" s="3"/>
    </row>
    <row r="4738" spans="2:6" x14ac:dyDescent="0.25">
      <c r="B4738"/>
      <c r="C4738"/>
      <c r="D4738"/>
      <c r="E4738"/>
      <c r="F4738" s="3"/>
    </row>
    <row r="4739" spans="2:6" x14ac:dyDescent="0.25">
      <c r="B4739"/>
      <c r="C4739"/>
      <c r="D4739"/>
      <c r="E4739"/>
      <c r="F4739" s="3"/>
    </row>
    <row r="4740" spans="2:6" x14ac:dyDescent="0.25">
      <c r="B4740"/>
      <c r="C4740"/>
      <c r="D4740"/>
      <c r="E4740"/>
      <c r="F4740" s="3"/>
    </row>
    <row r="4741" spans="2:6" x14ac:dyDescent="0.25">
      <c r="B4741"/>
      <c r="C4741"/>
      <c r="D4741"/>
      <c r="E4741"/>
      <c r="F4741" s="3"/>
    </row>
    <row r="4742" spans="2:6" x14ac:dyDescent="0.25">
      <c r="B4742"/>
      <c r="C4742"/>
      <c r="D4742"/>
      <c r="E4742"/>
      <c r="F4742" s="3"/>
    </row>
    <row r="4743" spans="2:6" x14ac:dyDescent="0.25">
      <c r="B4743"/>
      <c r="C4743"/>
      <c r="D4743"/>
      <c r="E4743"/>
      <c r="F4743" s="3"/>
    </row>
    <row r="4744" spans="2:6" x14ac:dyDescent="0.25">
      <c r="B4744"/>
      <c r="C4744"/>
      <c r="D4744"/>
      <c r="E4744"/>
      <c r="F4744" s="3"/>
    </row>
    <row r="4745" spans="2:6" x14ac:dyDescent="0.25">
      <c r="B4745"/>
      <c r="C4745"/>
      <c r="D4745"/>
      <c r="E4745"/>
      <c r="F4745" s="3"/>
    </row>
    <row r="4746" spans="2:6" x14ac:dyDescent="0.25">
      <c r="B4746"/>
      <c r="C4746"/>
      <c r="D4746"/>
      <c r="E4746"/>
      <c r="F4746" s="3"/>
    </row>
    <row r="4747" spans="2:6" x14ac:dyDescent="0.25">
      <c r="B4747"/>
      <c r="C4747"/>
      <c r="D4747"/>
      <c r="E4747"/>
      <c r="F4747" s="3"/>
    </row>
    <row r="4748" spans="2:6" x14ac:dyDescent="0.25">
      <c r="B4748"/>
      <c r="C4748"/>
      <c r="D4748"/>
      <c r="E4748"/>
      <c r="F4748" s="3"/>
    </row>
    <row r="4749" spans="2:6" x14ac:dyDescent="0.25">
      <c r="B4749"/>
      <c r="C4749"/>
      <c r="D4749"/>
      <c r="E4749"/>
      <c r="F4749" s="3"/>
    </row>
    <row r="4750" spans="2:6" x14ac:dyDescent="0.25">
      <c r="B4750"/>
      <c r="C4750"/>
      <c r="D4750"/>
      <c r="E4750"/>
      <c r="F4750" s="3"/>
    </row>
    <row r="4751" spans="2:6" x14ac:dyDescent="0.25">
      <c r="B4751"/>
      <c r="C4751"/>
      <c r="D4751"/>
      <c r="E4751"/>
      <c r="F4751" s="3"/>
    </row>
    <row r="4752" spans="2:6" x14ac:dyDescent="0.25">
      <c r="B4752"/>
      <c r="C4752"/>
      <c r="D4752"/>
      <c r="E4752"/>
      <c r="F4752" s="3"/>
    </row>
    <row r="4753" spans="2:6" x14ac:dyDescent="0.25">
      <c r="B4753"/>
      <c r="C4753"/>
      <c r="D4753"/>
      <c r="E4753"/>
      <c r="F4753" s="3"/>
    </row>
    <row r="4754" spans="2:6" x14ac:dyDescent="0.25">
      <c r="B4754"/>
      <c r="C4754"/>
      <c r="D4754"/>
      <c r="E4754"/>
      <c r="F4754" s="3"/>
    </row>
    <row r="4755" spans="2:6" x14ac:dyDescent="0.25">
      <c r="B4755"/>
      <c r="C4755"/>
      <c r="D4755"/>
      <c r="E4755"/>
      <c r="F4755" s="3"/>
    </row>
    <row r="4756" spans="2:6" x14ac:dyDescent="0.25">
      <c r="B4756"/>
      <c r="C4756"/>
      <c r="D4756"/>
      <c r="E4756"/>
      <c r="F4756" s="3"/>
    </row>
    <row r="4757" spans="2:6" x14ac:dyDescent="0.25">
      <c r="B4757"/>
      <c r="C4757"/>
      <c r="D4757"/>
      <c r="E4757"/>
      <c r="F4757" s="3"/>
    </row>
    <row r="4758" spans="2:6" x14ac:dyDescent="0.25">
      <c r="B4758"/>
      <c r="C4758"/>
      <c r="D4758"/>
      <c r="E4758"/>
      <c r="F4758" s="3"/>
    </row>
    <row r="4759" spans="2:6" x14ac:dyDescent="0.25">
      <c r="B4759"/>
      <c r="C4759"/>
      <c r="D4759"/>
      <c r="E4759"/>
      <c r="F4759" s="3"/>
    </row>
    <row r="4760" spans="2:6" x14ac:dyDescent="0.25">
      <c r="B4760"/>
      <c r="C4760"/>
      <c r="D4760"/>
      <c r="E4760"/>
      <c r="F4760" s="3"/>
    </row>
    <row r="4761" spans="2:6" x14ac:dyDescent="0.25">
      <c r="B4761"/>
      <c r="C4761"/>
      <c r="D4761"/>
      <c r="E4761"/>
      <c r="F4761" s="3"/>
    </row>
    <row r="4762" spans="2:6" x14ac:dyDescent="0.25">
      <c r="B4762"/>
      <c r="C4762"/>
      <c r="D4762"/>
      <c r="E4762"/>
      <c r="F4762" s="3"/>
    </row>
    <row r="4763" spans="2:6" x14ac:dyDescent="0.25">
      <c r="B4763"/>
      <c r="C4763"/>
      <c r="D4763"/>
      <c r="E4763"/>
      <c r="F4763" s="3"/>
    </row>
    <row r="4764" spans="2:6" x14ac:dyDescent="0.25">
      <c r="B4764"/>
      <c r="C4764"/>
      <c r="D4764"/>
      <c r="E4764"/>
      <c r="F4764" s="3"/>
    </row>
    <row r="4765" spans="2:6" x14ac:dyDescent="0.25">
      <c r="B4765"/>
      <c r="C4765"/>
      <c r="D4765"/>
      <c r="E4765"/>
      <c r="F4765" s="3"/>
    </row>
    <row r="4766" spans="2:6" x14ac:dyDescent="0.25">
      <c r="B4766"/>
      <c r="C4766"/>
      <c r="D4766"/>
      <c r="E4766"/>
      <c r="F4766" s="3"/>
    </row>
    <row r="4767" spans="2:6" x14ac:dyDescent="0.25">
      <c r="B4767"/>
      <c r="C4767"/>
      <c r="D4767"/>
      <c r="E4767"/>
      <c r="F4767" s="3"/>
    </row>
    <row r="4768" spans="2:6" x14ac:dyDescent="0.25">
      <c r="B4768"/>
      <c r="C4768"/>
      <c r="D4768"/>
      <c r="E4768"/>
      <c r="F4768" s="3"/>
    </row>
    <row r="4769" spans="2:6" x14ac:dyDescent="0.25">
      <c r="B4769"/>
      <c r="C4769"/>
      <c r="D4769"/>
      <c r="E4769"/>
      <c r="F4769" s="3"/>
    </row>
    <row r="4770" spans="2:6" x14ac:dyDescent="0.25">
      <c r="B4770"/>
      <c r="C4770"/>
      <c r="D4770"/>
      <c r="E4770"/>
      <c r="F4770" s="3"/>
    </row>
    <row r="4771" spans="2:6" x14ac:dyDescent="0.25">
      <c r="B4771"/>
      <c r="C4771"/>
      <c r="D4771"/>
      <c r="E4771"/>
      <c r="F4771" s="3"/>
    </row>
    <row r="4772" spans="2:6" x14ac:dyDescent="0.25">
      <c r="B4772"/>
      <c r="C4772"/>
      <c r="D4772"/>
      <c r="E4772"/>
      <c r="F4772" s="3"/>
    </row>
    <row r="4773" spans="2:6" x14ac:dyDescent="0.25">
      <c r="B4773"/>
      <c r="C4773"/>
      <c r="D4773"/>
      <c r="E4773"/>
      <c r="F4773" s="3"/>
    </row>
    <row r="4774" spans="2:6" x14ac:dyDescent="0.25">
      <c r="B4774"/>
      <c r="C4774"/>
      <c r="D4774"/>
      <c r="E4774"/>
      <c r="F4774" s="3"/>
    </row>
    <row r="4775" spans="2:6" x14ac:dyDescent="0.25">
      <c r="B4775"/>
      <c r="C4775"/>
      <c r="D4775"/>
      <c r="E4775"/>
      <c r="F4775" s="3"/>
    </row>
    <row r="4776" spans="2:6" x14ac:dyDescent="0.25">
      <c r="B4776"/>
      <c r="C4776"/>
      <c r="D4776"/>
      <c r="E4776"/>
      <c r="F4776" s="3"/>
    </row>
    <row r="4777" spans="2:6" x14ac:dyDescent="0.25">
      <c r="B4777"/>
      <c r="C4777"/>
      <c r="D4777"/>
      <c r="E4777"/>
      <c r="F4777" s="3"/>
    </row>
    <row r="4778" spans="2:6" x14ac:dyDescent="0.25">
      <c r="B4778"/>
      <c r="C4778"/>
      <c r="D4778"/>
      <c r="E4778"/>
      <c r="F4778" s="3"/>
    </row>
    <row r="4779" spans="2:6" x14ac:dyDescent="0.25">
      <c r="B4779"/>
      <c r="C4779"/>
      <c r="D4779"/>
      <c r="E4779"/>
      <c r="F4779" s="3"/>
    </row>
    <row r="4780" spans="2:6" x14ac:dyDescent="0.25">
      <c r="B4780"/>
      <c r="C4780"/>
      <c r="D4780"/>
      <c r="E4780"/>
      <c r="F4780" s="3"/>
    </row>
    <row r="4781" spans="2:6" x14ac:dyDescent="0.25">
      <c r="B4781"/>
      <c r="C4781"/>
      <c r="D4781"/>
      <c r="E4781"/>
      <c r="F4781" s="3"/>
    </row>
    <row r="4782" spans="2:6" x14ac:dyDescent="0.25">
      <c r="B4782"/>
      <c r="C4782"/>
      <c r="D4782"/>
      <c r="E4782"/>
      <c r="F4782" s="3"/>
    </row>
    <row r="4783" spans="2:6" x14ac:dyDescent="0.25">
      <c r="B4783"/>
      <c r="C4783"/>
      <c r="D4783"/>
      <c r="E4783"/>
      <c r="F4783" s="3"/>
    </row>
    <row r="4784" spans="2:6" x14ac:dyDescent="0.25">
      <c r="B4784"/>
      <c r="C4784"/>
      <c r="D4784"/>
      <c r="E4784"/>
      <c r="F4784" s="3"/>
    </row>
    <row r="4785" spans="2:6" x14ac:dyDescent="0.25">
      <c r="B4785"/>
      <c r="C4785"/>
      <c r="D4785"/>
      <c r="E4785"/>
      <c r="F4785" s="3"/>
    </row>
    <row r="4786" spans="2:6" x14ac:dyDescent="0.25">
      <c r="B4786"/>
      <c r="C4786"/>
      <c r="D4786"/>
      <c r="E4786"/>
      <c r="F4786" s="3"/>
    </row>
    <row r="4787" spans="2:6" x14ac:dyDescent="0.25">
      <c r="B4787"/>
      <c r="C4787"/>
      <c r="D4787"/>
      <c r="E4787"/>
      <c r="F4787" s="3"/>
    </row>
    <row r="4788" spans="2:6" x14ac:dyDescent="0.25">
      <c r="B4788"/>
      <c r="C4788"/>
      <c r="D4788"/>
      <c r="E4788"/>
      <c r="F4788" s="3"/>
    </row>
    <row r="4789" spans="2:6" x14ac:dyDescent="0.25">
      <c r="B4789"/>
      <c r="C4789"/>
      <c r="D4789"/>
      <c r="E4789"/>
      <c r="F4789" s="3"/>
    </row>
    <row r="4790" spans="2:6" x14ac:dyDescent="0.25">
      <c r="B4790"/>
      <c r="C4790"/>
      <c r="D4790"/>
      <c r="E4790"/>
      <c r="F4790" s="3"/>
    </row>
    <row r="4791" spans="2:6" x14ac:dyDescent="0.25">
      <c r="B4791"/>
      <c r="C4791"/>
      <c r="D4791"/>
      <c r="E4791"/>
      <c r="F4791" s="3"/>
    </row>
    <row r="4792" spans="2:6" x14ac:dyDescent="0.25">
      <c r="B4792"/>
      <c r="C4792"/>
      <c r="D4792"/>
      <c r="E4792"/>
      <c r="F4792" s="3"/>
    </row>
    <row r="4793" spans="2:6" x14ac:dyDescent="0.25">
      <c r="B4793"/>
      <c r="C4793"/>
      <c r="D4793"/>
      <c r="E4793"/>
      <c r="F4793" s="3"/>
    </row>
    <row r="4794" spans="2:6" x14ac:dyDescent="0.25">
      <c r="B4794"/>
      <c r="C4794"/>
      <c r="D4794"/>
      <c r="E4794"/>
      <c r="F4794" s="3"/>
    </row>
    <row r="4795" spans="2:6" x14ac:dyDescent="0.25">
      <c r="B4795"/>
      <c r="C4795"/>
      <c r="D4795"/>
      <c r="E4795"/>
      <c r="F4795" s="3"/>
    </row>
    <row r="4796" spans="2:6" x14ac:dyDescent="0.25">
      <c r="B4796"/>
      <c r="C4796"/>
      <c r="D4796"/>
      <c r="E4796"/>
      <c r="F4796" s="3"/>
    </row>
    <row r="4797" spans="2:6" x14ac:dyDescent="0.25">
      <c r="B4797"/>
      <c r="C4797"/>
      <c r="D4797"/>
      <c r="E4797"/>
      <c r="F4797" s="3"/>
    </row>
    <row r="4798" spans="2:6" x14ac:dyDescent="0.25">
      <c r="B4798"/>
      <c r="C4798"/>
      <c r="D4798"/>
      <c r="E4798"/>
      <c r="F4798" s="3"/>
    </row>
    <row r="4799" spans="2:6" x14ac:dyDescent="0.25">
      <c r="B4799"/>
      <c r="C4799"/>
      <c r="D4799"/>
      <c r="E4799"/>
      <c r="F4799" s="3"/>
    </row>
    <row r="4800" spans="2:6" x14ac:dyDescent="0.25">
      <c r="B4800"/>
      <c r="C4800"/>
      <c r="D4800"/>
      <c r="E4800"/>
      <c r="F4800" s="3"/>
    </row>
    <row r="4801" spans="2:6" x14ac:dyDescent="0.25">
      <c r="B4801"/>
      <c r="C4801"/>
      <c r="D4801"/>
      <c r="E4801"/>
      <c r="F4801" s="3"/>
    </row>
    <row r="4802" spans="2:6" x14ac:dyDescent="0.25">
      <c r="B4802"/>
      <c r="C4802"/>
      <c r="D4802"/>
      <c r="E4802"/>
      <c r="F4802" s="3"/>
    </row>
    <row r="4803" spans="2:6" x14ac:dyDescent="0.25">
      <c r="B4803"/>
      <c r="C4803"/>
      <c r="D4803"/>
      <c r="E4803"/>
      <c r="F4803" s="3"/>
    </row>
    <row r="4804" spans="2:6" x14ac:dyDescent="0.25">
      <c r="B4804"/>
      <c r="C4804"/>
      <c r="D4804"/>
      <c r="E4804"/>
      <c r="F4804" s="3"/>
    </row>
    <row r="4805" spans="2:6" x14ac:dyDescent="0.25">
      <c r="B4805"/>
      <c r="C4805"/>
      <c r="D4805"/>
      <c r="E4805"/>
      <c r="F4805" s="3"/>
    </row>
    <row r="4806" spans="2:6" x14ac:dyDescent="0.25">
      <c r="B4806"/>
      <c r="C4806"/>
      <c r="D4806"/>
      <c r="E4806"/>
      <c r="F4806" s="3"/>
    </row>
    <row r="4807" spans="2:6" x14ac:dyDescent="0.25">
      <c r="B4807"/>
      <c r="C4807"/>
      <c r="D4807"/>
      <c r="E4807"/>
      <c r="F4807" s="3"/>
    </row>
    <row r="4808" spans="2:6" x14ac:dyDescent="0.25">
      <c r="B4808"/>
      <c r="C4808"/>
      <c r="D4808"/>
      <c r="E4808"/>
      <c r="F4808" s="3"/>
    </row>
    <row r="4809" spans="2:6" x14ac:dyDescent="0.25">
      <c r="B4809"/>
      <c r="C4809"/>
      <c r="D4809"/>
      <c r="E4809"/>
      <c r="F4809" s="3"/>
    </row>
    <row r="4810" spans="2:6" x14ac:dyDescent="0.25">
      <c r="B4810"/>
      <c r="C4810"/>
      <c r="D4810"/>
      <c r="E4810"/>
      <c r="F4810" s="3"/>
    </row>
    <row r="4811" spans="2:6" x14ac:dyDescent="0.25">
      <c r="B4811"/>
      <c r="C4811"/>
      <c r="D4811"/>
      <c r="E4811"/>
      <c r="F4811" s="3"/>
    </row>
    <row r="4812" spans="2:6" x14ac:dyDescent="0.25">
      <c r="B4812"/>
      <c r="C4812"/>
      <c r="D4812"/>
      <c r="E4812"/>
      <c r="F4812" s="3"/>
    </row>
    <row r="4813" spans="2:6" x14ac:dyDescent="0.25">
      <c r="B4813"/>
      <c r="C4813"/>
      <c r="D4813"/>
      <c r="E4813"/>
      <c r="F4813" s="3"/>
    </row>
    <row r="4814" spans="2:6" x14ac:dyDescent="0.25">
      <c r="B4814"/>
      <c r="C4814"/>
      <c r="D4814"/>
      <c r="E4814"/>
      <c r="F4814" s="3"/>
    </row>
    <row r="4815" spans="2:6" x14ac:dyDescent="0.25">
      <c r="B4815"/>
      <c r="C4815"/>
      <c r="D4815"/>
      <c r="E4815"/>
      <c r="F4815" s="3"/>
    </row>
    <row r="4816" spans="2:6" x14ac:dyDescent="0.25">
      <c r="B4816"/>
      <c r="C4816"/>
      <c r="D4816"/>
      <c r="E4816"/>
      <c r="F4816" s="3"/>
    </row>
    <row r="4817" spans="2:6" x14ac:dyDescent="0.25">
      <c r="B4817"/>
      <c r="C4817"/>
      <c r="D4817"/>
      <c r="E4817"/>
      <c r="F4817" s="3"/>
    </row>
    <row r="4818" spans="2:6" x14ac:dyDescent="0.25">
      <c r="B4818"/>
      <c r="C4818"/>
      <c r="D4818"/>
      <c r="E4818"/>
      <c r="F4818" s="3"/>
    </row>
    <row r="4819" spans="2:6" x14ac:dyDescent="0.25">
      <c r="B4819"/>
      <c r="C4819"/>
      <c r="D4819"/>
      <c r="E4819"/>
      <c r="F4819" s="3"/>
    </row>
    <row r="4820" spans="2:6" x14ac:dyDescent="0.25">
      <c r="B4820"/>
      <c r="C4820"/>
      <c r="D4820"/>
      <c r="E4820"/>
      <c r="F4820" s="3"/>
    </row>
    <row r="4821" spans="2:6" x14ac:dyDescent="0.25">
      <c r="B4821"/>
      <c r="C4821"/>
      <c r="D4821"/>
      <c r="E4821"/>
      <c r="F4821" s="3"/>
    </row>
    <row r="4822" spans="2:6" x14ac:dyDescent="0.25">
      <c r="B4822"/>
      <c r="C4822"/>
      <c r="D4822"/>
      <c r="E4822"/>
      <c r="F4822" s="3"/>
    </row>
    <row r="4823" spans="2:6" x14ac:dyDescent="0.25">
      <c r="B4823"/>
      <c r="C4823"/>
      <c r="D4823"/>
      <c r="E4823"/>
      <c r="F4823" s="3"/>
    </row>
    <row r="4824" spans="2:6" x14ac:dyDescent="0.25">
      <c r="B4824"/>
      <c r="C4824"/>
      <c r="D4824"/>
      <c r="E4824"/>
      <c r="F4824" s="3"/>
    </row>
    <row r="4825" spans="2:6" x14ac:dyDescent="0.25">
      <c r="B4825"/>
      <c r="C4825"/>
      <c r="D4825"/>
      <c r="E4825"/>
      <c r="F4825" s="3"/>
    </row>
    <row r="4826" spans="2:6" x14ac:dyDescent="0.25">
      <c r="B4826"/>
      <c r="C4826"/>
      <c r="D4826"/>
      <c r="E4826"/>
      <c r="F4826" s="3"/>
    </row>
    <row r="4827" spans="2:6" x14ac:dyDescent="0.25">
      <c r="B4827"/>
      <c r="C4827"/>
      <c r="D4827"/>
      <c r="E4827"/>
      <c r="F4827" s="3"/>
    </row>
    <row r="4828" spans="2:6" x14ac:dyDescent="0.25">
      <c r="B4828"/>
      <c r="C4828"/>
      <c r="D4828"/>
      <c r="E4828"/>
      <c r="F4828" s="3"/>
    </row>
    <row r="4829" spans="2:6" x14ac:dyDescent="0.25">
      <c r="B4829"/>
      <c r="C4829"/>
      <c r="D4829"/>
      <c r="E4829"/>
      <c r="F4829" s="3"/>
    </row>
    <row r="4830" spans="2:6" x14ac:dyDescent="0.25">
      <c r="B4830"/>
      <c r="C4830"/>
      <c r="D4830"/>
      <c r="E4830"/>
      <c r="F4830" s="3"/>
    </row>
    <row r="4831" spans="2:6" x14ac:dyDescent="0.25">
      <c r="B4831"/>
      <c r="C4831"/>
      <c r="D4831"/>
      <c r="E4831"/>
      <c r="F4831" s="3"/>
    </row>
    <row r="4832" spans="2:6" x14ac:dyDescent="0.25">
      <c r="B4832"/>
      <c r="C4832"/>
      <c r="D4832"/>
      <c r="E4832"/>
      <c r="F4832" s="3"/>
    </row>
    <row r="4833" spans="2:6" x14ac:dyDescent="0.25">
      <c r="B4833"/>
      <c r="C4833"/>
      <c r="D4833"/>
      <c r="E4833"/>
      <c r="F4833" s="3"/>
    </row>
    <row r="4834" spans="2:6" x14ac:dyDescent="0.25">
      <c r="B4834"/>
      <c r="C4834"/>
      <c r="D4834"/>
      <c r="E4834"/>
      <c r="F4834" s="3"/>
    </row>
    <row r="4835" spans="2:6" x14ac:dyDescent="0.25">
      <c r="B4835"/>
      <c r="C4835"/>
      <c r="D4835"/>
      <c r="E4835"/>
      <c r="F4835" s="3"/>
    </row>
    <row r="4836" spans="2:6" x14ac:dyDescent="0.25">
      <c r="B4836"/>
      <c r="C4836"/>
      <c r="D4836"/>
      <c r="E4836"/>
      <c r="F4836" s="3"/>
    </row>
    <row r="4837" spans="2:6" x14ac:dyDescent="0.25">
      <c r="B4837"/>
      <c r="C4837"/>
      <c r="D4837"/>
      <c r="E4837"/>
      <c r="F4837" s="3"/>
    </row>
    <row r="4838" spans="2:6" x14ac:dyDescent="0.25">
      <c r="B4838"/>
      <c r="C4838"/>
      <c r="D4838"/>
      <c r="E4838"/>
      <c r="F4838" s="3"/>
    </row>
    <row r="4839" spans="2:6" x14ac:dyDescent="0.25">
      <c r="B4839"/>
      <c r="C4839"/>
      <c r="D4839"/>
      <c r="E4839"/>
      <c r="F4839" s="3"/>
    </row>
    <row r="4840" spans="2:6" x14ac:dyDescent="0.25">
      <c r="B4840"/>
      <c r="C4840"/>
      <c r="D4840"/>
      <c r="E4840"/>
      <c r="F4840" s="3"/>
    </row>
    <row r="4841" spans="2:6" x14ac:dyDescent="0.25">
      <c r="B4841"/>
      <c r="C4841"/>
      <c r="D4841"/>
      <c r="E4841"/>
      <c r="F4841" s="3"/>
    </row>
    <row r="4842" spans="2:6" x14ac:dyDescent="0.25">
      <c r="B4842"/>
      <c r="C4842"/>
      <c r="D4842"/>
      <c r="E4842"/>
      <c r="F4842" s="3"/>
    </row>
    <row r="4843" spans="2:6" x14ac:dyDescent="0.25">
      <c r="B4843"/>
      <c r="C4843"/>
      <c r="D4843"/>
      <c r="E4843"/>
      <c r="F4843" s="3"/>
    </row>
    <row r="4844" spans="2:6" x14ac:dyDescent="0.25">
      <c r="B4844"/>
      <c r="C4844"/>
      <c r="D4844"/>
      <c r="E4844"/>
      <c r="F4844" s="3"/>
    </row>
    <row r="4845" spans="2:6" x14ac:dyDescent="0.25">
      <c r="B4845"/>
      <c r="C4845"/>
      <c r="D4845"/>
      <c r="E4845"/>
      <c r="F4845" s="3"/>
    </row>
    <row r="4846" spans="2:6" x14ac:dyDescent="0.25">
      <c r="B4846"/>
      <c r="C4846"/>
      <c r="D4846"/>
      <c r="E4846"/>
      <c r="F4846" s="3"/>
    </row>
    <row r="4847" spans="2:6" x14ac:dyDescent="0.25">
      <c r="B4847"/>
      <c r="C4847"/>
      <c r="D4847"/>
      <c r="E4847"/>
      <c r="F4847" s="3"/>
    </row>
    <row r="4848" spans="2:6" x14ac:dyDescent="0.25">
      <c r="B4848"/>
      <c r="C4848"/>
      <c r="D4848"/>
      <c r="E4848"/>
      <c r="F4848" s="3"/>
    </row>
    <row r="4849" spans="2:6" x14ac:dyDescent="0.25">
      <c r="B4849"/>
      <c r="C4849"/>
      <c r="D4849"/>
      <c r="E4849"/>
      <c r="F4849" s="3"/>
    </row>
    <row r="4850" spans="2:6" x14ac:dyDescent="0.25">
      <c r="B4850"/>
      <c r="C4850"/>
      <c r="D4850"/>
      <c r="E4850"/>
      <c r="F4850" s="3"/>
    </row>
    <row r="4851" spans="2:6" x14ac:dyDescent="0.25">
      <c r="B4851"/>
      <c r="C4851"/>
      <c r="D4851"/>
      <c r="E4851"/>
      <c r="F4851" s="3"/>
    </row>
    <row r="4852" spans="2:6" x14ac:dyDescent="0.25">
      <c r="B4852"/>
      <c r="C4852"/>
      <c r="D4852"/>
      <c r="E4852"/>
      <c r="F4852" s="3"/>
    </row>
    <row r="4853" spans="2:6" x14ac:dyDescent="0.25">
      <c r="B4853"/>
      <c r="C4853"/>
      <c r="D4853"/>
      <c r="E4853"/>
      <c r="F4853" s="3"/>
    </row>
    <row r="4854" spans="2:6" x14ac:dyDescent="0.25">
      <c r="B4854"/>
      <c r="C4854"/>
      <c r="D4854"/>
      <c r="E4854"/>
      <c r="F4854" s="3"/>
    </row>
    <row r="4855" spans="2:6" x14ac:dyDescent="0.25">
      <c r="B4855"/>
      <c r="C4855"/>
      <c r="D4855"/>
      <c r="E4855"/>
      <c r="F4855" s="3"/>
    </row>
    <row r="4856" spans="2:6" x14ac:dyDescent="0.25">
      <c r="B4856"/>
      <c r="C4856"/>
      <c r="D4856"/>
      <c r="E4856"/>
      <c r="F4856" s="3"/>
    </row>
    <row r="4857" spans="2:6" x14ac:dyDescent="0.25">
      <c r="B4857"/>
      <c r="C4857"/>
      <c r="D4857"/>
      <c r="E4857"/>
      <c r="F4857" s="3"/>
    </row>
    <row r="4858" spans="2:6" x14ac:dyDescent="0.25">
      <c r="B4858"/>
      <c r="C4858"/>
      <c r="D4858"/>
      <c r="E4858"/>
      <c r="F4858" s="3"/>
    </row>
    <row r="4859" spans="2:6" x14ac:dyDescent="0.25">
      <c r="B4859"/>
      <c r="C4859"/>
      <c r="D4859"/>
      <c r="E4859"/>
      <c r="F4859" s="3"/>
    </row>
    <row r="4860" spans="2:6" x14ac:dyDescent="0.25">
      <c r="B4860"/>
      <c r="C4860"/>
      <c r="D4860"/>
      <c r="E4860"/>
      <c r="F4860" s="3"/>
    </row>
    <row r="4861" spans="2:6" x14ac:dyDescent="0.25">
      <c r="B4861"/>
      <c r="C4861"/>
      <c r="D4861"/>
      <c r="E4861"/>
      <c r="F4861" s="3"/>
    </row>
    <row r="4862" spans="2:6" x14ac:dyDescent="0.25">
      <c r="B4862"/>
      <c r="C4862"/>
      <c r="D4862"/>
      <c r="E4862"/>
      <c r="F4862" s="3"/>
    </row>
    <row r="4863" spans="2:6" x14ac:dyDescent="0.25">
      <c r="B4863"/>
      <c r="C4863"/>
      <c r="D4863"/>
      <c r="E4863"/>
      <c r="F4863" s="3"/>
    </row>
    <row r="4864" spans="2:6" x14ac:dyDescent="0.25">
      <c r="B4864"/>
      <c r="C4864"/>
      <c r="D4864"/>
      <c r="E4864"/>
      <c r="F4864" s="3"/>
    </row>
    <row r="4865" spans="2:6" x14ac:dyDescent="0.25">
      <c r="B4865"/>
      <c r="C4865"/>
      <c r="D4865"/>
      <c r="E4865"/>
      <c r="F4865" s="3"/>
    </row>
    <row r="4866" spans="2:6" x14ac:dyDescent="0.25">
      <c r="B4866"/>
      <c r="C4866"/>
      <c r="D4866"/>
      <c r="E4866"/>
      <c r="F4866" s="3"/>
    </row>
    <row r="4867" spans="2:6" x14ac:dyDescent="0.25">
      <c r="B4867"/>
      <c r="C4867"/>
      <c r="D4867"/>
      <c r="E4867"/>
      <c r="F4867" s="3"/>
    </row>
    <row r="4868" spans="2:6" x14ac:dyDescent="0.25">
      <c r="B4868"/>
      <c r="C4868"/>
      <c r="D4868"/>
      <c r="E4868"/>
      <c r="F4868" s="3"/>
    </row>
    <row r="4869" spans="2:6" x14ac:dyDescent="0.25">
      <c r="B4869"/>
      <c r="C4869"/>
      <c r="D4869"/>
      <c r="E4869"/>
      <c r="F4869" s="3"/>
    </row>
    <row r="4870" spans="2:6" x14ac:dyDescent="0.25">
      <c r="B4870"/>
      <c r="C4870"/>
      <c r="D4870"/>
      <c r="E4870"/>
      <c r="F4870" s="3"/>
    </row>
    <row r="4871" spans="2:6" x14ac:dyDescent="0.25">
      <c r="B4871"/>
      <c r="C4871"/>
      <c r="D4871"/>
      <c r="E4871"/>
      <c r="F4871" s="3"/>
    </row>
    <row r="4872" spans="2:6" x14ac:dyDescent="0.25">
      <c r="B4872"/>
      <c r="C4872"/>
      <c r="D4872"/>
      <c r="E4872"/>
      <c r="F4872" s="3"/>
    </row>
    <row r="4873" spans="2:6" x14ac:dyDescent="0.25">
      <c r="B4873"/>
      <c r="C4873"/>
      <c r="D4873"/>
      <c r="E4873"/>
      <c r="F4873" s="3"/>
    </row>
    <row r="4874" spans="2:6" x14ac:dyDescent="0.25">
      <c r="B4874"/>
      <c r="C4874"/>
      <c r="D4874"/>
      <c r="E4874"/>
      <c r="F4874" s="3"/>
    </row>
    <row r="4875" spans="2:6" x14ac:dyDescent="0.25">
      <c r="B4875"/>
      <c r="C4875"/>
      <c r="D4875"/>
      <c r="E4875"/>
      <c r="F4875" s="3"/>
    </row>
    <row r="4876" spans="2:6" x14ac:dyDescent="0.25">
      <c r="B4876"/>
      <c r="C4876"/>
      <c r="D4876"/>
      <c r="E4876"/>
      <c r="F4876" s="3"/>
    </row>
    <row r="4877" spans="2:6" x14ac:dyDescent="0.25">
      <c r="B4877"/>
      <c r="C4877"/>
      <c r="D4877"/>
      <c r="E4877"/>
      <c r="F4877" s="3"/>
    </row>
    <row r="4878" spans="2:6" x14ac:dyDescent="0.25">
      <c r="B4878"/>
      <c r="C4878"/>
      <c r="D4878"/>
      <c r="E4878"/>
      <c r="F4878" s="3"/>
    </row>
    <row r="4879" spans="2:6" x14ac:dyDescent="0.25">
      <c r="B4879"/>
      <c r="C4879"/>
      <c r="D4879"/>
      <c r="E4879"/>
      <c r="F4879" s="3"/>
    </row>
    <row r="4880" spans="2:6" x14ac:dyDescent="0.25">
      <c r="B4880"/>
      <c r="C4880"/>
      <c r="D4880"/>
      <c r="E4880"/>
      <c r="F4880" s="3"/>
    </row>
    <row r="4881" spans="2:6" x14ac:dyDescent="0.25">
      <c r="B4881"/>
      <c r="C4881"/>
      <c r="D4881"/>
      <c r="E4881"/>
      <c r="F4881" s="3"/>
    </row>
    <row r="4882" spans="2:6" x14ac:dyDescent="0.25">
      <c r="B4882"/>
      <c r="C4882"/>
      <c r="D4882"/>
      <c r="E4882"/>
      <c r="F4882" s="3"/>
    </row>
    <row r="4883" spans="2:6" x14ac:dyDescent="0.25">
      <c r="B4883"/>
      <c r="C4883"/>
      <c r="D4883"/>
      <c r="E4883"/>
      <c r="F4883" s="3"/>
    </row>
    <row r="4884" spans="2:6" x14ac:dyDescent="0.25">
      <c r="B4884"/>
      <c r="C4884"/>
      <c r="D4884"/>
      <c r="E4884"/>
      <c r="F4884" s="3"/>
    </row>
    <row r="4885" spans="2:6" x14ac:dyDescent="0.25">
      <c r="B4885"/>
      <c r="C4885"/>
      <c r="D4885"/>
      <c r="E4885"/>
      <c r="F4885" s="3"/>
    </row>
    <row r="4886" spans="2:6" x14ac:dyDescent="0.25">
      <c r="B4886"/>
      <c r="C4886"/>
      <c r="D4886"/>
      <c r="E4886"/>
      <c r="F4886" s="3"/>
    </row>
    <row r="4887" spans="2:6" x14ac:dyDescent="0.25">
      <c r="B4887"/>
      <c r="C4887"/>
      <c r="D4887"/>
      <c r="E4887"/>
      <c r="F4887" s="3"/>
    </row>
    <row r="4888" spans="2:6" x14ac:dyDescent="0.25">
      <c r="B4888"/>
      <c r="C4888"/>
      <c r="D4888"/>
      <c r="E4888"/>
      <c r="F4888" s="3"/>
    </row>
    <row r="4889" spans="2:6" x14ac:dyDescent="0.25">
      <c r="B4889"/>
      <c r="C4889"/>
      <c r="D4889"/>
      <c r="E4889"/>
      <c r="F4889" s="3"/>
    </row>
    <row r="4890" spans="2:6" x14ac:dyDescent="0.25">
      <c r="B4890"/>
      <c r="C4890"/>
      <c r="D4890"/>
      <c r="E4890"/>
      <c r="F4890" s="3"/>
    </row>
    <row r="4891" spans="2:6" x14ac:dyDescent="0.25">
      <c r="B4891"/>
      <c r="C4891"/>
      <c r="D4891"/>
      <c r="E4891"/>
      <c r="F4891" s="3"/>
    </row>
    <row r="4892" spans="2:6" x14ac:dyDescent="0.25">
      <c r="B4892"/>
      <c r="C4892"/>
      <c r="D4892"/>
      <c r="E4892"/>
      <c r="F4892" s="3"/>
    </row>
    <row r="4893" spans="2:6" x14ac:dyDescent="0.25">
      <c r="B4893"/>
      <c r="C4893"/>
      <c r="D4893"/>
      <c r="E4893"/>
      <c r="F4893" s="3"/>
    </row>
    <row r="4894" spans="2:6" x14ac:dyDescent="0.25">
      <c r="B4894"/>
      <c r="C4894"/>
      <c r="D4894"/>
      <c r="E4894"/>
      <c r="F4894" s="3"/>
    </row>
    <row r="4895" spans="2:6" x14ac:dyDescent="0.25">
      <c r="B4895"/>
      <c r="C4895"/>
      <c r="D4895"/>
      <c r="E4895"/>
      <c r="F4895" s="3"/>
    </row>
    <row r="4896" spans="2:6" x14ac:dyDescent="0.25">
      <c r="B4896"/>
      <c r="C4896"/>
      <c r="D4896"/>
      <c r="E4896"/>
      <c r="F4896" s="3"/>
    </row>
    <row r="4897" spans="2:6" x14ac:dyDescent="0.25">
      <c r="B4897"/>
      <c r="C4897"/>
      <c r="D4897"/>
      <c r="E4897"/>
      <c r="F4897" s="3"/>
    </row>
    <row r="4898" spans="2:6" x14ac:dyDescent="0.25">
      <c r="B4898"/>
      <c r="C4898"/>
      <c r="D4898"/>
      <c r="E4898"/>
      <c r="F4898" s="3"/>
    </row>
    <row r="4899" spans="2:6" x14ac:dyDescent="0.25">
      <c r="B4899"/>
      <c r="C4899"/>
      <c r="D4899"/>
      <c r="E4899"/>
      <c r="F4899" s="3"/>
    </row>
    <row r="4900" spans="2:6" x14ac:dyDescent="0.25">
      <c r="B4900"/>
      <c r="C4900"/>
      <c r="D4900"/>
      <c r="E4900"/>
      <c r="F4900" s="3"/>
    </row>
    <row r="4901" spans="2:6" x14ac:dyDescent="0.25">
      <c r="B4901"/>
      <c r="C4901"/>
      <c r="D4901"/>
      <c r="E4901"/>
      <c r="F4901" s="3"/>
    </row>
    <row r="4902" spans="2:6" x14ac:dyDescent="0.25">
      <c r="B4902"/>
      <c r="C4902"/>
      <c r="D4902"/>
      <c r="E4902"/>
      <c r="F4902" s="3"/>
    </row>
    <row r="4903" spans="2:6" x14ac:dyDescent="0.25">
      <c r="B4903"/>
      <c r="C4903"/>
      <c r="D4903"/>
      <c r="E4903"/>
      <c r="F4903" s="3"/>
    </row>
    <row r="4904" spans="2:6" x14ac:dyDescent="0.25">
      <c r="B4904"/>
      <c r="C4904"/>
      <c r="D4904"/>
      <c r="E4904"/>
      <c r="F4904" s="3"/>
    </row>
    <row r="4905" spans="2:6" x14ac:dyDescent="0.25">
      <c r="B4905"/>
      <c r="C4905"/>
      <c r="D4905"/>
      <c r="E4905"/>
      <c r="F4905" s="3"/>
    </row>
    <row r="4906" spans="2:6" x14ac:dyDescent="0.25">
      <c r="B4906"/>
      <c r="C4906"/>
      <c r="D4906"/>
      <c r="E4906"/>
      <c r="F4906" s="3"/>
    </row>
    <row r="4907" spans="2:6" x14ac:dyDescent="0.25">
      <c r="B4907"/>
      <c r="C4907"/>
      <c r="D4907"/>
      <c r="E4907"/>
      <c r="F4907" s="3"/>
    </row>
    <row r="4908" spans="2:6" x14ac:dyDescent="0.25">
      <c r="B4908"/>
      <c r="C4908"/>
      <c r="D4908"/>
      <c r="E4908"/>
      <c r="F4908" s="3"/>
    </row>
    <row r="4909" spans="2:6" x14ac:dyDescent="0.25">
      <c r="B4909"/>
      <c r="C4909"/>
      <c r="D4909"/>
      <c r="E4909"/>
      <c r="F4909" s="3"/>
    </row>
    <row r="4910" spans="2:6" x14ac:dyDescent="0.25">
      <c r="B4910"/>
      <c r="C4910"/>
      <c r="D4910"/>
      <c r="E4910"/>
      <c r="F4910" s="3"/>
    </row>
    <row r="4911" spans="2:6" x14ac:dyDescent="0.25">
      <c r="B4911"/>
      <c r="C4911"/>
      <c r="D4911"/>
      <c r="E4911"/>
      <c r="F4911" s="3"/>
    </row>
    <row r="4912" spans="2:6" x14ac:dyDescent="0.25">
      <c r="B4912"/>
      <c r="C4912"/>
      <c r="D4912"/>
      <c r="E4912"/>
      <c r="F4912" s="3"/>
    </row>
    <row r="4913" spans="2:6" x14ac:dyDescent="0.25">
      <c r="B4913"/>
      <c r="C4913"/>
      <c r="D4913"/>
      <c r="E4913"/>
      <c r="F4913" s="3"/>
    </row>
    <row r="4914" spans="2:6" x14ac:dyDescent="0.25">
      <c r="B4914"/>
      <c r="C4914"/>
      <c r="D4914"/>
      <c r="E4914"/>
      <c r="F4914" s="3"/>
    </row>
    <row r="4915" spans="2:6" x14ac:dyDescent="0.25">
      <c r="B4915"/>
      <c r="C4915"/>
      <c r="D4915"/>
      <c r="E4915"/>
      <c r="F4915" s="3"/>
    </row>
    <row r="4916" spans="2:6" x14ac:dyDescent="0.25">
      <c r="B4916"/>
      <c r="C4916"/>
      <c r="D4916"/>
      <c r="E4916"/>
      <c r="F4916" s="3"/>
    </row>
    <row r="4917" spans="2:6" x14ac:dyDescent="0.25">
      <c r="B4917"/>
      <c r="C4917"/>
      <c r="D4917"/>
      <c r="E4917"/>
      <c r="F4917" s="3"/>
    </row>
    <row r="4918" spans="2:6" x14ac:dyDescent="0.25">
      <c r="B4918"/>
      <c r="C4918"/>
      <c r="D4918"/>
      <c r="E4918"/>
      <c r="F4918" s="3"/>
    </row>
    <row r="4919" spans="2:6" x14ac:dyDescent="0.25">
      <c r="B4919"/>
      <c r="C4919"/>
      <c r="D4919"/>
      <c r="E4919"/>
      <c r="F4919" s="3"/>
    </row>
    <row r="4920" spans="2:6" x14ac:dyDescent="0.25">
      <c r="B4920"/>
      <c r="C4920"/>
      <c r="D4920"/>
      <c r="E4920"/>
      <c r="F4920" s="3"/>
    </row>
    <row r="4921" spans="2:6" x14ac:dyDescent="0.25">
      <c r="B4921"/>
      <c r="C4921"/>
      <c r="D4921"/>
      <c r="E4921"/>
      <c r="F4921" s="3"/>
    </row>
    <row r="4922" spans="2:6" x14ac:dyDescent="0.25">
      <c r="B4922"/>
      <c r="C4922"/>
      <c r="D4922"/>
      <c r="E4922"/>
      <c r="F4922" s="3"/>
    </row>
    <row r="4923" spans="2:6" x14ac:dyDescent="0.25">
      <c r="B4923"/>
      <c r="C4923"/>
      <c r="D4923"/>
      <c r="E4923"/>
      <c r="F4923" s="3"/>
    </row>
    <row r="4924" spans="2:6" x14ac:dyDescent="0.25">
      <c r="B4924"/>
      <c r="C4924"/>
      <c r="D4924"/>
      <c r="E4924"/>
      <c r="F4924" s="3"/>
    </row>
    <row r="4925" spans="2:6" x14ac:dyDescent="0.25">
      <c r="B4925"/>
      <c r="C4925"/>
      <c r="D4925"/>
      <c r="E4925"/>
      <c r="F4925" s="3"/>
    </row>
    <row r="4926" spans="2:6" x14ac:dyDescent="0.25">
      <c r="B4926"/>
      <c r="C4926"/>
      <c r="D4926"/>
      <c r="E4926"/>
      <c r="F4926" s="3"/>
    </row>
    <row r="4927" spans="2:6" x14ac:dyDescent="0.25">
      <c r="B4927"/>
      <c r="C4927"/>
      <c r="D4927"/>
      <c r="E4927"/>
      <c r="F4927" s="3"/>
    </row>
    <row r="4928" spans="2:6" x14ac:dyDescent="0.25">
      <c r="B4928"/>
      <c r="C4928"/>
      <c r="D4928"/>
      <c r="E4928"/>
      <c r="F4928" s="3"/>
    </row>
    <row r="4929" spans="2:6" x14ac:dyDescent="0.25">
      <c r="B4929"/>
      <c r="C4929"/>
      <c r="D4929"/>
      <c r="E4929"/>
      <c r="F4929" s="3"/>
    </row>
    <row r="4930" spans="2:6" x14ac:dyDescent="0.25">
      <c r="B4930"/>
      <c r="C4930"/>
      <c r="D4930"/>
      <c r="E4930"/>
      <c r="F4930" s="3"/>
    </row>
    <row r="4931" spans="2:6" x14ac:dyDescent="0.25">
      <c r="B4931"/>
      <c r="C4931"/>
      <c r="D4931"/>
      <c r="E4931"/>
      <c r="F4931" s="3"/>
    </row>
    <row r="4932" spans="2:6" x14ac:dyDescent="0.25">
      <c r="B4932"/>
      <c r="C4932"/>
      <c r="D4932"/>
      <c r="E4932"/>
      <c r="F4932" s="3"/>
    </row>
    <row r="4933" spans="2:6" x14ac:dyDescent="0.25">
      <c r="B4933"/>
      <c r="C4933"/>
      <c r="D4933"/>
      <c r="E4933"/>
      <c r="F4933" s="3"/>
    </row>
    <row r="4934" spans="2:6" x14ac:dyDescent="0.25">
      <c r="B4934"/>
      <c r="C4934"/>
      <c r="D4934"/>
      <c r="E4934"/>
      <c r="F4934" s="3"/>
    </row>
    <row r="4935" spans="2:6" x14ac:dyDescent="0.25">
      <c r="B4935"/>
      <c r="C4935"/>
      <c r="D4935"/>
      <c r="E4935"/>
      <c r="F4935" s="3"/>
    </row>
    <row r="4936" spans="2:6" x14ac:dyDescent="0.25">
      <c r="B4936"/>
      <c r="C4936"/>
      <c r="D4936"/>
      <c r="E4936"/>
      <c r="F4936" s="3"/>
    </row>
    <row r="4937" spans="2:6" x14ac:dyDescent="0.25">
      <c r="B4937"/>
      <c r="C4937"/>
      <c r="D4937"/>
      <c r="E4937"/>
      <c r="F4937" s="3"/>
    </row>
    <row r="4938" spans="2:6" x14ac:dyDescent="0.25">
      <c r="B4938"/>
      <c r="C4938"/>
      <c r="D4938"/>
      <c r="E4938"/>
      <c r="F4938" s="3"/>
    </row>
    <row r="4939" spans="2:6" x14ac:dyDescent="0.25">
      <c r="B4939"/>
      <c r="C4939"/>
      <c r="D4939"/>
      <c r="E4939"/>
      <c r="F4939" s="3"/>
    </row>
    <row r="4940" spans="2:6" x14ac:dyDescent="0.25">
      <c r="B4940"/>
      <c r="C4940"/>
      <c r="D4940"/>
      <c r="E4940"/>
      <c r="F4940" s="3"/>
    </row>
    <row r="4941" spans="2:6" x14ac:dyDescent="0.25">
      <c r="B4941"/>
      <c r="C4941"/>
      <c r="D4941"/>
      <c r="E4941"/>
      <c r="F4941" s="3"/>
    </row>
    <row r="4942" spans="2:6" x14ac:dyDescent="0.25">
      <c r="B4942"/>
      <c r="C4942"/>
      <c r="D4942"/>
      <c r="E4942"/>
      <c r="F4942" s="3"/>
    </row>
    <row r="4943" spans="2:6" x14ac:dyDescent="0.25">
      <c r="B4943"/>
      <c r="C4943"/>
      <c r="D4943"/>
      <c r="E4943"/>
      <c r="F4943" s="3"/>
    </row>
    <row r="4944" spans="2:6" x14ac:dyDescent="0.25">
      <c r="B4944"/>
      <c r="C4944"/>
      <c r="D4944"/>
      <c r="E4944"/>
      <c r="F4944" s="3"/>
    </row>
    <row r="4945" spans="2:6" x14ac:dyDescent="0.25">
      <c r="B4945"/>
      <c r="C4945"/>
      <c r="D4945"/>
      <c r="E4945"/>
      <c r="F4945" s="3"/>
    </row>
    <row r="4946" spans="2:6" x14ac:dyDescent="0.25">
      <c r="B4946"/>
      <c r="C4946"/>
      <c r="D4946"/>
      <c r="E4946"/>
      <c r="F4946" s="3"/>
    </row>
    <row r="4947" spans="2:6" x14ac:dyDescent="0.25">
      <c r="B4947"/>
      <c r="C4947"/>
      <c r="D4947"/>
      <c r="E4947"/>
      <c r="F4947" s="3"/>
    </row>
    <row r="4948" spans="2:6" x14ac:dyDescent="0.25">
      <c r="B4948"/>
      <c r="C4948"/>
      <c r="D4948"/>
      <c r="E4948"/>
      <c r="F4948" s="3"/>
    </row>
    <row r="4949" spans="2:6" x14ac:dyDescent="0.25">
      <c r="B4949"/>
      <c r="C4949"/>
      <c r="D4949"/>
      <c r="E4949"/>
      <c r="F4949" s="3"/>
    </row>
    <row r="4950" spans="2:6" x14ac:dyDescent="0.25">
      <c r="B4950"/>
      <c r="C4950"/>
      <c r="D4950"/>
      <c r="E4950"/>
      <c r="F4950" s="3"/>
    </row>
    <row r="4951" spans="2:6" x14ac:dyDescent="0.25">
      <c r="B4951"/>
      <c r="C4951"/>
      <c r="D4951"/>
      <c r="E4951"/>
      <c r="F4951" s="3"/>
    </row>
    <row r="4952" spans="2:6" x14ac:dyDescent="0.25">
      <c r="B4952"/>
      <c r="C4952"/>
      <c r="D4952"/>
      <c r="E4952"/>
      <c r="F4952" s="3"/>
    </row>
    <row r="4953" spans="2:6" x14ac:dyDescent="0.25">
      <c r="B4953"/>
      <c r="C4953"/>
      <c r="D4953"/>
      <c r="E4953"/>
      <c r="F4953" s="3"/>
    </row>
    <row r="4954" spans="2:6" x14ac:dyDescent="0.25">
      <c r="B4954"/>
      <c r="C4954"/>
      <c r="D4954"/>
      <c r="E4954"/>
      <c r="F4954" s="3"/>
    </row>
    <row r="4955" spans="2:6" x14ac:dyDescent="0.25">
      <c r="B4955"/>
      <c r="C4955"/>
      <c r="D4955"/>
      <c r="E4955"/>
      <c r="F4955" s="3"/>
    </row>
    <row r="4956" spans="2:6" x14ac:dyDescent="0.25">
      <c r="B4956"/>
      <c r="C4956"/>
      <c r="D4956"/>
      <c r="E4956"/>
      <c r="F4956" s="3"/>
    </row>
    <row r="4957" spans="2:6" x14ac:dyDescent="0.25">
      <c r="B4957"/>
      <c r="C4957"/>
      <c r="D4957"/>
      <c r="E4957"/>
      <c r="F4957" s="3"/>
    </row>
    <row r="4958" spans="2:6" x14ac:dyDescent="0.25">
      <c r="B4958"/>
      <c r="C4958"/>
      <c r="D4958"/>
      <c r="E4958"/>
      <c r="F4958" s="3"/>
    </row>
    <row r="4959" spans="2:6" x14ac:dyDescent="0.25">
      <c r="B4959"/>
      <c r="C4959"/>
      <c r="D4959"/>
      <c r="E4959"/>
      <c r="F4959" s="3"/>
    </row>
    <row r="4960" spans="2:6" x14ac:dyDescent="0.25">
      <c r="B4960"/>
      <c r="C4960"/>
      <c r="D4960"/>
      <c r="E4960"/>
      <c r="F4960" s="3"/>
    </row>
    <row r="4961" spans="2:6" x14ac:dyDescent="0.25">
      <c r="B4961"/>
      <c r="C4961"/>
      <c r="D4961"/>
      <c r="E4961"/>
      <c r="F4961" s="3"/>
    </row>
    <row r="4962" spans="2:6" x14ac:dyDescent="0.25">
      <c r="B4962"/>
      <c r="C4962"/>
      <c r="D4962"/>
      <c r="E4962"/>
      <c r="F4962" s="3"/>
    </row>
    <row r="4963" spans="2:6" x14ac:dyDescent="0.25">
      <c r="B4963"/>
      <c r="C4963"/>
      <c r="D4963"/>
      <c r="E4963"/>
      <c r="F4963" s="3"/>
    </row>
    <row r="4964" spans="2:6" x14ac:dyDescent="0.25">
      <c r="B4964"/>
      <c r="C4964"/>
      <c r="D4964"/>
      <c r="E4964"/>
      <c r="F4964" s="3"/>
    </row>
    <row r="4965" spans="2:6" x14ac:dyDescent="0.25">
      <c r="B4965"/>
      <c r="C4965"/>
      <c r="D4965"/>
      <c r="E4965"/>
      <c r="F4965" s="3"/>
    </row>
    <row r="4966" spans="2:6" x14ac:dyDescent="0.25">
      <c r="B4966"/>
      <c r="C4966"/>
      <c r="D4966"/>
      <c r="E4966"/>
      <c r="F4966" s="3"/>
    </row>
    <row r="4967" spans="2:6" x14ac:dyDescent="0.25">
      <c r="B4967"/>
      <c r="C4967"/>
      <c r="D4967"/>
      <c r="E4967"/>
      <c r="F4967" s="3"/>
    </row>
    <row r="4968" spans="2:6" x14ac:dyDescent="0.25">
      <c r="B4968"/>
      <c r="C4968"/>
      <c r="D4968"/>
      <c r="E4968"/>
      <c r="F4968" s="3"/>
    </row>
    <row r="4969" spans="2:6" x14ac:dyDescent="0.25">
      <c r="B4969"/>
      <c r="C4969"/>
      <c r="D4969"/>
      <c r="E4969"/>
      <c r="F4969" s="3"/>
    </row>
    <row r="4970" spans="2:6" x14ac:dyDescent="0.25">
      <c r="B4970"/>
      <c r="C4970"/>
      <c r="D4970"/>
      <c r="E4970"/>
      <c r="F4970" s="3"/>
    </row>
    <row r="4971" spans="2:6" x14ac:dyDescent="0.25">
      <c r="B4971"/>
      <c r="C4971"/>
      <c r="D4971"/>
      <c r="E4971"/>
      <c r="F4971" s="3"/>
    </row>
    <row r="4972" spans="2:6" x14ac:dyDescent="0.25">
      <c r="B4972"/>
      <c r="C4972"/>
      <c r="D4972"/>
      <c r="E4972"/>
      <c r="F4972" s="3"/>
    </row>
    <row r="4973" spans="2:6" x14ac:dyDescent="0.25">
      <c r="B4973"/>
      <c r="C4973"/>
      <c r="D4973"/>
      <c r="E4973"/>
      <c r="F4973" s="3"/>
    </row>
    <row r="4974" spans="2:6" x14ac:dyDescent="0.25">
      <c r="B4974"/>
      <c r="C4974"/>
      <c r="D4974"/>
      <c r="E4974"/>
      <c r="F4974" s="3"/>
    </row>
    <row r="4975" spans="2:6" x14ac:dyDescent="0.25">
      <c r="B4975"/>
      <c r="C4975"/>
      <c r="D4975"/>
      <c r="E4975"/>
      <c r="F4975" s="3"/>
    </row>
    <row r="4976" spans="2:6" x14ac:dyDescent="0.25">
      <c r="B4976"/>
      <c r="C4976"/>
      <c r="D4976"/>
      <c r="E4976"/>
      <c r="F4976" s="3"/>
    </row>
    <row r="4977" spans="2:6" x14ac:dyDescent="0.25">
      <c r="B4977"/>
      <c r="C4977"/>
      <c r="D4977"/>
      <c r="E4977"/>
      <c r="F4977" s="3"/>
    </row>
    <row r="4978" spans="2:6" x14ac:dyDescent="0.25">
      <c r="B4978"/>
      <c r="C4978"/>
      <c r="D4978"/>
      <c r="E4978"/>
      <c r="F4978" s="3"/>
    </row>
    <row r="4979" spans="2:6" x14ac:dyDescent="0.25">
      <c r="B4979"/>
      <c r="C4979"/>
      <c r="D4979"/>
      <c r="E4979"/>
      <c r="F4979" s="3"/>
    </row>
    <row r="4980" spans="2:6" x14ac:dyDescent="0.25">
      <c r="B4980"/>
      <c r="C4980"/>
      <c r="D4980"/>
      <c r="E4980"/>
      <c r="F4980" s="3"/>
    </row>
    <row r="4981" spans="2:6" x14ac:dyDescent="0.25">
      <c r="B4981"/>
      <c r="C4981"/>
      <c r="D4981"/>
      <c r="E4981"/>
      <c r="F4981" s="3"/>
    </row>
    <row r="4982" spans="2:6" x14ac:dyDescent="0.25">
      <c r="B4982"/>
      <c r="C4982"/>
      <c r="D4982"/>
      <c r="E4982"/>
      <c r="F4982" s="3"/>
    </row>
    <row r="4983" spans="2:6" x14ac:dyDescent="0.25">
      <c r="B4983"/>
      <c r="C4983"/>
      <c r="D4983"/>
      <c r="E4983"/>
      <c r="F4983" s="3"/>
    </row>
    <row r="4984" spans="2:6" x14ac:dyDescent="0.25">
      <c r="B4984"/>
      <c r="C4984"/>
      <c r="D4984"/>
      <c r="E4984"/>
      <c r="F4984" s="3"/>
    </row>
    <row r="4985" spans="2:6" x14ac:dyDescent="0.25">
      <c r="B4985"/>
      <c r="C4985"/>
      <c r="D4985"/>
      <c r="E4985"/>
      <c r="F4985" s="3"/>
    </row>
    <row r="4986" spans="2:6" x14ac:dyDescent="0.25">
      <c r="B4986"/>
      <c r="C4986"/>
      <c r="D4986"/>
      <c r="E4986"/>
      <c r="F4986" s="3"/>
    </row>
    <row r="4987" spans="2:6" x14ac:dyDescent="0.25">
      <c r="B4987"/>
      <c r="C4987"/>
      <c r="D4987"/>
      <c r="E4987"/>
      <c r="F4987" s="3"/>
    </row>
    <row r="4988" spans="2:6" x14ac:dyDescent="0.25">
      <c r="B4988"/>
      <c r="C4988"/>
      <c r="D4988"/>
      <c r="E4988"/>
      <c r="F4988" s="3"/>
    </row>
    <row r="4989" spans="2:6" x14ac:dyDescent="0.25">
      <c r="B4989"/>
      <c r="C4989"/>
      <c r="D4989"/>
      <c r="E4989"/>
      <c r="F4989" s="3"/>
    </row>
    <row r="4990" spans="2:6" x14ac:dyDescent="0.25">
      <c r="B4990"/>
      <c r="C4990"/>
      <c r="D4990"/>
      <c r="E4990"/>
      <c r="F4990" s="3"/>
    </row>
    <row r="4991" spans="2:6" x14ac:dyDescent="0.25">
      <c r="B4991"/>
      <c r="C4991"/>
      <c r="D4991"/>
      <c r="E4991"/>
      <c r="F4991" s="3"/>
    </row>
    <row r="4992" spans="2:6" x14ac:dyDescent="0.25">
      <c r="B4992"/>
      <c r="C4992"/>
      <c r="D4992"/>
      <c r="E4992"/>
      <c r="F4992" s="3"/>
    </row>
    <row r="4993" spans="2:6" x14ac:dyDescent="0.25">
      <c r="B4993"/>
      <c r="C4993"/>
      <c r="D4993"/>
      <c r="E4993"/>
      <c r="F4993" s="3"/>
    </row>
    <row r="4994" spans="2:6" x14ac:dyDescent="0.25">
      <c r="B4994"/>
      <c r="C4994"/>
      <c r="D4994"/>
      <c r="E4994"/>
      <c r="F4994" s="3"/>
    </row>
    <row r="4995" spans="2:6" x14ac:dyDescent="0.25">
      <c r="B4995"/>
      <c r="C4995"/>
      <c r="D4995"/>
      <c r="E4995"/>
      <c r="F4995" s="3"/>
    </row>
    <row r="4996" spans="2:6" x14ac:dyDescent="0.25">
      <c r="B4996"/>
      <c r="C4996"/>
      <c r="D4996"/>
      <c r="E4996"/>
      <c r="F4996" s="3"/>
    </row>
    <row r="4997" spans="2:6" x14ac:dyDescent="0.25">
      <c r="B4997"/>
      <c r="C4997"/>
      <c r="D4997"/>
      <c r="E4997"/>
      <c r="F4997" s="3"/>
    </row>
    <row r="4998" spans="2:6" x14ac:dyDescent="0.25">
      <c r="B4998"/>
      <c r="C4998"/>
      <c r="D4998"/>
      <c r="E4998"/>
      <c r="F4998" s="3"/>
    </row>
    <row r="4999" spans="2:6" x14ac:dyDescent="0.25">
      <c r="B4999"/>
      <c r="C4999"/>
      <c r="D4999"/>
      <c r="E4999"/>
      <c r="F4999" s="3"/>
    </row>
    <row r="5000" spans="2:6" x14ac:dyDescent="0.25">
      <c r="B5000"/>
      <c r="C5000"/>
      <c r="D5000"/>
      <c r="E5000"/>
      <c r="F5000" s="3"/>
    </row>
    <row r="5001" spans="2:6" x14ac:dyDescent="0.25">
      <c r="B5001"/>
      <c r="C5001"/>
      <c r="D5001"/>
      <c r="E5001"/>
      <c r="F5001" s="3"/>
    </row>
    <row r="5002" spans="2:6" x14ac:dyDescent="0.25">
      <c r="B5002"/>
      <c r="C5002"/>
      <c r="D5002"/>
      <c r="E5002"/>
      <c r="F5002" s="3"/>
    </row>
    <row r="5003" spans="2:6" x14ac:dyDescent="0.25">
      <c r="B5003"/>
      <c r="C5003"/>
      <c r="D5003"/>
      <c r="E5003"/>
      <c r="F5003" s="3"/>
    </row>
    <row r="5004" spans="2:6" x14ac:dyDescent="0.25">
      <c r="B5004"/>
      <c r="C5004"/>
      <c r="D5004"/>
      <c r="E5004"/>
      <c r="F5004" s="3"/>
    </row>
    <row r="5005" spans="2:6" x14ac:dyDescent="0.25">
      <c r="B5005"/>
      <c r="C5005"/>
      <c r="D5005"/>
      <c r="E5005"/>
      <c r="F5005" s="3"/>
    </row>
    <row r="5006" spans="2:6" x14ac:dyDescent="0.25">
      <c r="B5006"/>
      <c r="C5006"/>
      <c r="D5006"/>
      <c r="E5006"/>
      <c r="F5006" s="3"/>
    </row>
    <row r="5007" spans="2:6" x14ac:dyDescent="0.25">
      <c r="B5007"/>
      <c r="C5007"/>
      <c r="D5007"/>
      <c r="E5007"/>
      <c r="F5007" s="3"/>
    </row>
    <row r="5008" spans="2:6" x14ac:dyDescent="0.25">
      <c r="B5008"/>
      <c r="C5008"/>
      <c r="D5008"/>
      <c r="E5008"/>
      <c r="F5008" s="3"/>
    </row>
    <row r="5009" spans="2:6" x14ac:dyDescent="0.25">
      <c r="B5009"/>
      <c r="C5009"/>
      <c r="D5009"/>
      <c r="E5009"/>
      <c r="F5009" s="3"/>
    </row>
    <row r="5010" spans="2:6" x14ac:dyDescent="0.25">
      <c r="B5010"/>
      <c r="C5010"/>
      <c r="D5010"/>
      <c r="E5010"/>
      <c r="F5010" s="3"/>
    </row>
    <row r="5011" spans="2:6" x14ac:dyDescent="0.25">
      <c r="B5011"/>
      <c r="C5011"/>
      <c r="D5011"/>
      <c r="E5011"/>
      <c r="F5011" s="3"/>
    </row>
    <row r="5012" spans="2:6" x14ac:dyDescent="0.25">
      <c r="B5012"/>
      <c r="C5012"/>
      <c r="D5012"/>
      <c r="E5012"/>
      <c r="F5012" s="3"/>
    </row>
    <row r="5013" spans="2:6" x14ac:dyDescent="0.25">
      <c r="B5013"/>
      <c r="C5013"/>
      <c r="D5013"/>
      <c r="E5013"/>
      <c r="F5013" s="3"/>
    </row>
    <row r="5014" spans="2:6" x14ac:dyDescent="0.25">
      <c r="B5014"/>
      <c r="C5014"/>
      <c r="D5014"/>
      <c r="E5014"/>
      <c r="F5014" s="3"/>
    </row>
    <row r="5015" spans="2:6" x14ac:dyDescent="0.25">
      <c r="B5015"/>
      <c r="C5015"/>
      <c r="D5015"/>
      <c r="E5015"/>
      <c r="F5015" s="3"/>
    </row>
    <row r="5016" spans="2:6" x14ac:dyDescent="0.25">
      <c r="B5016"/>
      <c r="C5016"/>
      <c r="D5016"/>
      <c r="E5016"/>
      <c r="F5016" s="3"/>
    </row>
    <row r="5017" spans="2:6" x14ac:dyDescent="0.25">
      <c r="B5017"/>
      <c r="C5017"/>
      <c r="D5017"/>
      <c r="E5017"/>
      <c r="F5017" s="3"/>
    </row>
    <row r="5018" spans="2:6" x14ac:dyDescent="0.25">
      <c r="B5018"/>
      <c r="C5018"/>
      <c r="D5018"/>
      <c r="E5018"/>
      <c r="F5018" s="3"/>
    </row>
    <row r="5019" spans="2:6" x14ac:dyDescent="0.25">
      <c r="B5019"/>
      <c r="C5019"/>
      <c r="D5019"/>
      <c r="E5019"/>
      <c r="F5019" s="3"/>
    </row>
    <row r="5020" spans="2:6" x14ac:dyDescent="0.25">
      <c r="B5020"/>
      <c r="C5020"/>
      <c r="D5020"/>
      <c r="E5020"/>
      <c r="F5020" s="3"/>
    </row>
    <row r="5021" spans="2:6" x14ac:dyDescent="0.25">
      <c r="B5021"/>
      <c r="C5021"/>
      <c r="D5021"/>
      <c r="E5021"/>
      <c r="F5021" s="3"/>
    </row>
    <row r="5022" spans="2:6" x14ac:dyDescent="0.25">
      <c r="B5022"/>
      <c r="C5022"/>
      <c r="D5022"/>
      <c r="E5022"/>
      <c r="F5022" s="3"/>
    </row>
    <row r="5023" spans="2:6" x14ac:dyDescent="0.25">
      <c r="B5023"/>
      <c r="C5023"/>
      <c r="D5023"/>
      <c r="E5023"/>
      <c r="F5023" s="3"/>
    </row>
    <row r="5024" spans="2:6" x14ac:dyDescent="0.25">
      <c r="B5024"/>
      <c r="C5024"/>
      <c r="D5024"/>
      <c r="E5024"/>
      <c r="F5024" s="3"/>
    </row>
    <row r="5025" spans="2:6" x14ac:dyDescent="0.25">
      <c r="B5025"/>
      <c r="C5025"/>
      <c r="D5025"/>
      <c r="E5025"/>
      <c r="F5025" s="3"/>
    </row>
    <row r="5026" spans="2:6" x14ac:dyDescent="0.25">
      <c r="B5026"/>
      <c r="C5026"/>
      <c r="D5026"/>
      <c r="E5026"/>
      <c r="F5026" s="3"/>
    </row>
    <row r="5027" spans="2:6" x14ac:dyDescent="0.25">
      <c r="B5027"/>
      <c r="C5027"/>
      <c r="D5027"/>
      <c r="E5027"/>
      <c r="F5027" s="3"/>
    </row>
    <row r="5028" spans="2:6" x14ac:dyDescent="0.25">
      <c r="B5028"/>
      <c r="C5028"/>
      <c r="D5028"/>
      <c r="E5028"/>
      <c r="F5028" s="3"/>
    </row>
    <row r="5029" spans="2:6" x14ac:dyDescent="0.25">
      <c r="B5029"/>
      <c r="C5029"/>
      <c r="D5029"/>
      <c r="E5029"/>
      <c r="F5029" s="3"/>
    </row>
    <row r="5030" spans="2:6" x14ac:dyDescent="0.25">
      <c r="B5030"/>
      <c r="C5030"/>
      <c r="D5030"/>
      <c r="E5030"/>
      <c r="F5030" s="3"/>
    </row>
    <row r="5031" spans="2:6" x14ac:dyDescent="0.25">
      <c r="B5031"/>
      <c r="C5031"/>
      <c r="D5031"/>
      <c r="E5031"/>
      <c r="F5031" s="3"/>
    </row>
    <row r="5032" spans="2:6" x14ac:dyDescent="0.25">
      <c r="B5032"/>
      <c r="C5032"/>
      <c r="D5032"/>
      <c r="E5032"/>
      <c r="F5032" s="3"/>
    </row>
    <row r="5033" spans="2:6" x14ac:dyDescent="0.25">
      <c r="B5033"/>
      <c r="C5033"/>
      <c r="D5033"/>
      <c r="E5033"/>
      <c r="F5033" s="3"/>
    </row>
    <row r="5034" spans="2:6" x14ac:dyDescent="0.25">
      <c r="B5034"/>
      <c r="C5034"/>
      <c r="D5034"/>
      <c r="E5034"/>
      <c r="F5034" s="3"/>
    </row>
    <row r="5035" spans="2:6" x14ac:dyDescent="0.25">
      <c r="B5035"/>
      <c r="C5035"/>
      <c r="D5035"/>
      <c r="E5035"/>
      <c r="F5035" s="3"/>
    </row>
    <row r="5036" spans="2:6" x14ac:dyDescent="0.25">
      <c r="B5036"/>
      <c r="C5036"/>
      <c r="D5036"/>
      <c r="E5036"/>
      <c r="F5036" s="3"/>
    </row>
    <row r="5037" spans="2:6" x14ac:dyDescent="0.25">
      <c r="B5037"/>
      <c r="C5037"/>
      <c r="D5037"/>
      <c r="E5037"/>
      <c r="F5037" s="3"/>
    </row>
    <row r="5038" spans="2:6" x14ac:dyDescent="0.25">
      <c r="B5038"/>
      <c r="C5038"/>
      <c r="D5038"/>
      <c r="E5038"/>
      <c r="F5038" s="3"/>
    </row>
    <row r="5039" spans="2:6" x14ac:dyDescent="0.25">
      <c r="B5039"/>
      <c r="C5039"/>
      <c r="D5039"/>
      <c r="E5039"/>
      <c r="F5039" s="3"/>
    </row>
    <row r="5040" spans="2:6" x14ac:dyDescent="0.25">
      <c r="B5040"/>
      <c r="C5040"/>
      <c r="D5040"/>
      <c r="E5040"/>
      <c r="F5040" s="3"/>
    </row>
    <row r="5041" spans="2:6" x14ac:dyDescent="0.25">
      <c r="B5041"/>
      <c r="C5041"/>
      <c r="D5041"/>
      <c r="E5041"/>
      <c r="F5041" s="3"/>
    </row>
    <row r="5042" spans="2:6" x14ac:dyDescent="0.25">
      <c r="B5042"/>
      <c r="C5042"/>
      <c r="D5042"/>
      <c r="E5042"/>
      <c r="F5042" s="3"/>
    </row>
    <row r="5043" spans="2:6" x14ac:dyDescent="0.25">
      <c r="B5043"/>
      <c r="C5043"/>
      <c r="D5043"/>
      <c r="E5043"/>
      <c r="F5043" s="3"/>
    </row>
    <row r="5044" spans="2:6" x14ac:dyDescent="0.25">
      <c r="B5044"/>
      <c r="C5044"/>
      <c r="D5044"/>
      <c r="E5044"/>
      <c r="F5044" s="3"/>
    </row>
    <row r="5045" spans="2:6" x14ac:dyDescent="0.25">
      <c r="B5045"/>
      <c r="C5045"/>
      <c r="D5045"/>
      <c r="E5045"/>
      <c r="F5045" s="3"/>
    </row>
    <row r="5046" spans="2:6" x14ac:dyDescent="0.25">
      <c r="B5046"/>
      <c r="C5046"/>
      <c r="D5046"/>
      <c r="E5046"/>
      <c r="F5046" s="3"/>
    </row>
    <row r="5047" spans="2:6" x14ac:dyDescent="0.25">
      <c r="B5047"/>
      <c r="C5047"/>
      <c r="D5047"/>
      <c r="E5047"/>
      <c r="F5047" s="3"/>
    </row>
    <row r="5048" spans="2:6" x14ac:dyDescent="0.25">
      <c r="B5048"/>
      <c r="C5048"/>
      <c r="D5048"/>
      <c r="E5048"/>
      <c r="F5048" s="3"/>
    </row>
    <row r="5049" spans="2:6" x14ac:dyDescent="0.25">
      <c r="B5049"/>
      <c r="C5049"/>
      <c r="D5049"/>
      <c r="E5049"/>
      <c r="F5049" s="3"/>
    </row>
    <row r="5050" spans="2:6" x14ac:dyDescent="0.25">
      <c r="B5050"/>
      <c r="C5050"/>
      <c r="D5050"/>
      <c r="E5050"/>
      <c r="F5050" s="3"/>
    </row>
    <row r="5051" spans="2:6" x14ac:dyDescent="0.25">
      <c r="B5051"/>
      <c r="C5051"/>
      <c r="D5051"/>
      <c r="E5051"/>
      <c r="F5051" s="3"/>
    </row>
    <row r="5052" spans="2:6" x14ac:dyDescent="0.25">
      <c r="B5052"/>
      <c r="C5052"/>
      <c r="D5052"/>
      <c r="E5052"/>
      <c r="F5052" s="3"/>
    </row>
    <row r="5053" spans="2:6" x14ac:dyDescent="0.25">
      <c r="B5053"/>
      <c r="C5053"/>
      <c r="D5053"/>
      <c r="E5053"/>
      <c r="F5053" s="3"/>
    </row>
    <row r="5054" spans="2:6" x14ac:dyDescent="0.25">
      <c r="B5054"/>
      <c r="C5054"/>
      <c r="D5054"/>
      <c r="E5054"/>
      <c r="F5054" s="3"/>
    </row>
    <row r="5055" spans="2:6" x14ac:dyDescent="0.25">
      <c r="B5055"/>
      <c r="C5055"/>
      <c r="D5055"/>
      <c r="E5055"/>
      <c r="F5055" s="3"/>
    </row>
    <row r="5056" spans="2:6" x14ac:dyDescent="0.25">
      <c r="B5056"/>
      <c r="C5056"/>
      <c r="D5056"/>
      <c r="E5056"/>
      <c r="F5056" s="3"/>
    </row>
    <row r="5057" spans="2:6" x14ac:dyDescent="0.25">
      <c r="B5057"/>
      <c r="C5057"/>
      <c r="D5057"/>
      <c r="E5057"/>
      <c r="F5057" s="3"/>
    </row>
    <row r="5058" spans="2:6" x14ac:dyDescent="0.25">
      <c r="B5058"/>
      <c r="C5058"/>
      <c r="D5058"/>
      <c r="E5058"/>
      <c r="F5058" s="3"/>
    </row>
    <row r="5059" spans="2:6" x14ac:dyDescent="0.25">
      <c r="B5059"/>
      <c r="C5059"/>
      <c r="D5059"/>
      <c r="E5059"/>
      <c r="F5059" s="3"/>
    </row>
    <row r="5060" spans="2:6" x14ac:dyDescent="0.25">
      <c r="B5060"/>
      <c r="C5060"/>
      <c r="D5060"/>
      <c r="E5060"/>
      <c r="F5060" s="3"/>
    </row>
    <row r="5061" spans="2:6" x14ac:dyDescent="0.25">
      <c r="B5061"/>
      <c r="C5061"/>
      <c r="D5061"/>
      <c r="E5061"/>
      <c r="F5061" s="3"/>
    </row>
    <row r="5062" spans="2:6" x14ac:dyDescent="0.25">
      <c r="B5062"/>
      <c r="C5062"/>
      <c r="D5062"/>
      <c r="E5062"/>
      <c r="F5062" s="3"/>
    </row>
    <row r="5063" spans="2:6" x14ac:dyDescent="0.25">
      <c r="B5063"/>
      <c r="C5063"/>
      <c r="D5063"/>
      <c r="E5063"/>
      <c r="F5063" s="3"/>
    </row>
    <row r="5064" spans="2:6" x14ac:dyDescent="0.25">
      <c r="B5064"/>
      <c r="C5064"/>
      <c r="D5064"/>
      <c r="E5064"/>
      <c r="F5064" s="3"/>
    </row>
    <row r="5065" spans="2:6" x14ac:dyDescent="0.25">
      <c r="B5065"/>
      <c r="C5065"/>
      <c r="D5065"/>
      <c r="E5065"/>
      <c r="F5065" s="3"/>
    </row>
    <row r="5066" spans="2:6" x14ac:dyDescent="0.25">
      <c r="B5066"/>
      <c r="C5066"/>
      <c r="D5066"/>
      <c r="E5066"/>
      <c r="F5066" s="3"/>
    </row>
    <row r="5067" spans="2:6" x14ac:dyDescent="0.25">
      <c r="B5067"/>
      <c r="C5067"/>
      <c r="D5067"/>
      <c r="E5067"/>
      <c r="F5067" s="3"/>
    </row>
    <row r="5068" spans="2:6" x14ac:dyDescent="0.25">
      <c r="B5068"/>
      <c r="C5068"/>
      <c r="D5068"/>
      <c r="E5068"/>
      <c r="F5068" s="3"/>
    </row>
    <row r="5069" spans="2:6" x14ac:dyDescent="0.25">
      <c r="B5069"/>
      <c r="C5069"/>
      <c r="D5069"/>
      <c r="E5069"/>
      <c r="F5069" s="3"/>
    </row>
    <row r="5070" spans="2:6" x14ac:dyDescent="0.25">
      <c r="B5070"/>
      <c r="C5070"/>
      <c r="D5070"/>
      <c r="E5070"/>
      <c r="F5070" s="3"/>
    </row>
    <row r="5071" spans="2:6" x14ac:dyDescent="0.25">
      <c r="B5071"/>
      <c r="C5071"/>
      <c r="D5071"/>
      <c r="E5071"/>
      <c r="F5071" s="3"/>
    </row>
    <row r="5072" spans="2:6" x14ac:dyDescent="0.25">
      <c r="B5072"/>
      <c r="C5072"/>
      <c r="D5072"/>
      <c r="E5072"/>
      <c r="F5072" s="3"/>
    </row>
    <row r="5073" spans="2:6" x14ac:dyDescent="0.25">
      <c r="B5073"/>
      <c r="C5073"/>
      <c r="D5073"/>
      <c r="E5073"/>
      <c r="F5073" s="3"/>
    </row>
    <row r="5074" spans="2:6" x14ac:dyDescent="0.25">
      <c r="B5074"/>
      <c r="C5074"/>
      <c r="D5074"/>
      <c r="E5074"/>
      <c r="F5074" s="3"/>
    </row>
    <row r="5075" spans="2:6" x14ac:dyDescent="0.25">
      <c r="B5075"/>
      <c r="C5075"/>
      <c r="D5075"/>
      <c r="E5075"/>
      <c r="F5075" s="3"/>
    </row>
    <row r="5076" spans="2:6" x14ac:dyDescent="0.25">
      <c r="B5076"/>
      <c r="C5076"/>
      <c r="D5076"/>
      <c r="E5076"/>
      <c r="F5076" s="3"/>
    </row>
    <row r="5077" spans="2:6" x14ac:dyDescent="0.25">
      <c r="B5077"/>
      <c r="C5077"/>
      <c r="D5077"/>
      <c r="E5077"/>
      <c r="F5077" s="3"/>
    </row>
    <row r="5078" spans="2:6" x14ac:dyDescent="0.25">
      <c r="B5078"/>
      <c r="C5078"/>
      <c r="D5078"/>
      <c r="E5078"/>
      <c r="F5078" s="3"/>
    </row>
    <row r="5079" spans="2:6" x14ac:dyDescent="0.25">
      <c r="B5079"/>
      <c r="C5079"/>
      <c r="D5079"/>
      <c r="E5079"/>
      <c r="F5079" s="3"/>
    </row>
    <row r="5080" spans="2:6" x14ac:dyDescent="0.25">
      <c r="B5080"/>
      <c r="C5080"/>
      <c r="D5080"/>
      <c r="E5080"/>
      <c r="F5080" s="3"/>
    </row>
    <row r="5081" spans="2:6" x14ac:dyDescent="0.25">
      <c r="B5081"/>
      <c r="C5081"/>
      <c r="D5081"/>
      <c r="E5081"/>
      <c r="F5081" s="3"/>
    </row>
    <row r="5082" spans="2:6" x14ac:dyDescent="0.25">
      <c r="B5082"/>
      <c r="C5082"/>
      <c r="D5082"/>
      <c r="E5082"/>
      <c r="F5082" s="3"/>
    </row>
    <row r="5083" spans="2:6" x14ac:dyDescent="0.25">
      <c r="B5083"/>
      <c r="C5083"/>
      <c r="D5083"/>
      <c r="E5083"/>
      <c r="F5083" s="3"/>
    </row>
    <row r="5084" spans="2:6" x14ac:dyDescent="0.25">
      <c r="B5084"/>
      <c r="C5084"/>
      <c r="D5084"/>
      <c r="E5084"/>
      <c r="F5084" s="3"/>
    </row>
    <row r="5085" spans="2:6" x14ac:dyDescent="0.25">
      <c r="B5085"/>
      <c r="C5085"/>
      <c r="D5085"/>
      <c r="E5085"/>
      <c r="F5085" s="3"/>
    </row>
    <row r="5086" spans="2:6" x14ac:dyDescent="0.25">
      <c r="B5086"/>
      <c r="C5086"/>
      <c r="D5086"/>
      <c r="E5086"/>
      <c r="F5086" s="3"/>
    </row>
    <row r="5087" spans="2:6" x14ac:dyDescent="0.25">
      <c r="B5087"/>
      <c r="C5087"/>
      <c r="D5087"/>
      <c r="E5087"/>
      <c r="F5087" s="3"/>
    </row>
    <row r="5088" spans="2:6" x14ac:dyDescent="0.25">
      <c r="B5088"/>
      <c r="C5088"/>
      <c r="D5088"/>
      <c r="E5088"/>
      <c r="F5088" s="3"/>
    </row>
    <row r="5089" spans="2:6" x14ac:dyDescent="0.25">
      <c r="B5089"/>
      <c r="C5089"/>
      <c r="D5089"/>
      <c r="E5089"/>
      <c r="F5089" s="3"/>
    </row>
    <row r="5090" spans="2:6" x14ac:dyDescent="0.25">
      <c r="B5090"/>
      <c r="C5090"/>
      <c r="D5090"/>
      <c r="E5090"/>
      <c r="F5090" s="3"/>
    </row>
    <row r="5091" spans="2:6" x14ac:dyDescent="0.25">
      <c r="B5091"/>
      <c r="C5091"/>
      <c r="D5091"/>
      <c r="E5091"/>
      <c r="F5091" s="3"/>
    </row>
    <row r="5092" spans="2:6" x14ac:dyDescent="0.25">
      <c r="B5092"/>
      <c r="C5092"/>
      <c r="D5092"/>
      <c r="E5092"/>
      <c r="F5092" s="3"/>
    </row>
    <row r="5093" spans="2:6" x14ac:dyDescent="0.25">
      <c r="B5093"/>
      <c r="C5093"/>
      <c r="D5093"/>
      <c r="E5093"/>
      <c r="F5093" s="3"/>
    </row>
    <row r="5094" spans="2:6" x14ac:dyDescent="0.25">
      <c r="B5094"/>
      <c r="C5094"/>
      <c r="D5094"/>
      <c r="E5094"/>
      <c r="F5094" s="3"/>
    </row>
    <row r="5095" spans="2:6" x14ac:dyDescent="0.25">
      <c r="B5095"/>
      <c r="C5095"/>
      <c r="D5095"/>
      <c r="E5095"/>
      <c r="F5095" s="3"/>
    </row>
    <row r="5096" spans="2:6" x14ac:dyDescent="0.25">
      <c r="B5096"/>
      <c r="C5096"/>
      <c r="D5096"/>
      <c r="E5096"/>
      <c r="F5096" s="3"/>
    </row>
    <row r="5097" spans="2:6" x14ac:dyDescent="0.25">
      <c r="B5097"/>
      <c r="C5097"/>
      <c r="D5097"/>
      <c r="E5097"/>
      <c r="F5097" s="3"/>
    </row>
    <row r="5098" spans="2:6" x14ac:dyDescent="0.25">
      <c r="B5098"/>
      <c r="C5098"/>
      <c r="D5098"/>
      <c r="E5098"/>
      <c r="F5098" s="3"/>
    </row>
    <row r="5099" spans="2:6" x14ac:dyDescent="0.25">
      <c r="B5099"/>
      <c r="C5099"/>
      <c r="D5099"/>
      <c r="E5099"/>
      <c r="F5099" s="3"/>
    </row>
    <row r="5100" spans="2:6" x14ac:dyDescent="0.25">
      <c r="B5100"/>
      <c r="C5100"/>
      <c r="D5100"/>
      <c r="E5100"/>
      <c r="F5100" s="3"/>
    </row>
    <row r="5101" spans="2:6" x14ac:dyDescent="0.25">
      <c r="B5101"/>
      <c r="C5101"/>
      <c r="D5101"/>
      <c r="E5101"/>
      <c r="F5101" s="3"/>
    </row>
    <row r="5102" spans="2:6" x14ac:dyDescent="0.25">
      <c r="B5102"/>
      <c r="C5102"/>
      <c r="D5102"/>
      <c r="E5102"/>
      <c r="F5102" s="3"/>
    </row>
    <row r="5103" spans="2:6" x14ac:dyDescent="0.25">
      <c r="B5103"/>
      <c r="C5103"/>
      <c r="D5103"/>
      <c r="E5103"/>
      <c r="F5103" s="3"/>
    </row>
    <row r="5104" spans="2:6" x14ac:dyDescent="0.25">
      <c r="B5104"/>
      <c r="C5104"/>
      <c r="D5104"/>
      <c r="E5104"/>
      <c r="F5104" s="3"/>
    </row>
    <row r="5105" spans="2:6" x14ac:dyDescent="0.25">
      <c r="B5105"/>
      <c r="C5105"/>
      <c r="D5105"/>
      <c r="E5105"/>
      <c r="F5105" s="3"/>
    </row>
    <row r="5106" spans="2:6" x14ac:dyDescent="0.25">
      <c r="B5106"/>
      <c r="C5106"/>
      <c r="D5106"/>
      <c r="E5106"/>
      <c r="F5106" s="3"/>
    </row>
    <row r="5107" spans="2:6" x14ac:dyDescent="0.25">
      <c r="B5107"/>
      <c r="C5107"/>
      <c r="D5107"/>
      <c r="E5107"/>
      <c r="F5107" s="3"/>
    </row>
    <row r="5108" spans="2:6" x14ac:dyDescent="0.25">
      <c r="B5108"/>
      <c r="C5108"/>
      <c r="D5108"/>
      <c r="E5108"/>
      <c r="F5108" s="3"/>
    </row>
    <row r="5109" spans="2:6" x14ac:dyDescent="0.25">
      <c r="B5109"/>
      <c r="C5109"/>
      <c r="D5109"/>
      <c r="E5109"/>
      <c r="F5109" s="3"/>
    </row>
    <row r="5110" spans="2:6" x14ac:dyDescent="0.25">
      <c r="B5110"/>
      <c r="C5110"/>
      <c r="D5110"/>
      <c r="E5110"/>
      <c r="F5110" s="3"/>
    </row>
    <row r="5111" spans="2:6" x14ac:dyDescent="0.25">
      <c r="B5111"/>
      <c r="C5111"/>
      <c r="D5111"/>
      <c r="E5111"/>
      <c r="F5111" s="3"/>
    </row>
    <row r="5112" spans="2:6" x14ac:dyDescent="0.25">
      <c r="B5112"/>
      <c r="C5112"/>
      <c r="D5112"/>
      <c r="E5112"/>
      <c r="F5112" s="3"/>
    </row>
    <row r="5113" spans="2:6" x14ac:dyDescent="0.25">
      <c r="B5113"/>
      <c r="C5113"/>
      <c r="D5113"/>
      <c r="E5113"/>
      <c r="F5113" s="3"/>
    </row>
    <row r="5114" spans="2:6" x14ac:dyDescent="0.25">
      <c r="B5114"/>
      <c r="C5114"/>
      <c r="D5114"/>
      <c r="E5114"/>
      <c r="F5114" s="3"/>
    </row>
    <row r="5115" spans="2:6" x14ac:dyDescent="0.25">
      <c r="B5115"/>
      <c r="C5115"/>
      <c r="D5115"/>
      <c r="E5115"/>
      <c r="F5115" s="3"/>
    </row>
    <row r="5116" spans="2:6" x14ac:dyDescent="0.25">
      <c r="B5116"/>
      <c r="C5116"/>
      <c r="D5116"/>
      <c r="E5116"/>
      <c r="F5116" s="3"/>
    </row>
    <row r="5117" spans="2:6" x14ac:dyDescent="0.25">
      <c r="B5117"/>
      <c r="C5117"/>
      <c r="D5117"/>
      <c r="E5117"/>
      <c r="F5117" s="3"/>
    </row>
    <row r="5118" spans="2:6" x14ac:dyDescent="0.25">
      <c r="B5118"/>
      <c r="C5118"/>
      <c r="D5118"/>
      <c r="E5118"/>
      <c r="F5118" s="3"/>
    </row>
    <row r="5119" spans="2:6" x14ac:dyDescent="0.25">
      <c r="B5119"/>
      <c r="C5119"/>
      <c r="D5119"/>
      <c r="E5119"/>
      <c r="F5119" s="3"/>
    </row>
    <row r="5120" spans="2:6" x14ac:dyDescent="0.25">
      <c r="B5120"/>
      <c r="C5120"/>
      <c r="D5120"/>
      <c r="E5120"/>
      <c r="F5120" s="3"/>
    </row>
    <row r="5121" spans="2:6" x14ac:dyDescent="0.25">
      <c r="B5121"/>
      <c r="C5121"/>
      <c r="D5121"/>
      <c r="E5121"/>
      <c r="F5121" s="3"/>
    </row>
    <row r="5122" spans="2:6" x14ac:dyDescent="0.25">
      <c r="B5122"/>
      <c r="C5122"/>
      <c r="D5122"/>
      <c r="E5122"/>
      <c r="F5122" s="3"/>
    </row>
    <row r="5123" spans="2:6" x14ac:dyDescent="0.25">
      <c r="B5123"/>
      <c r="C5123"/>
      <c r="D5123"/>
      <c r="E5123"/>
      <c r="F5123" s="3"/>
    </row>
    <row r="5124" spans="2:6" x14ac:dyDescent="0.25">
      <c r="B5124"/>
      <c r="C5124"/>
      <c r="D5124"/>
      <c r="E5124"/>
      <c r="F5124" s="3"/>
    </row>
    <row r="5125" spans="2:6" x14ac:dyDescent="0.25">
      <c r="B5125"/>
      <c r="C5125"/>
      <c r="D5125"/>
      <c r="E5125"/>
      <c r="F5125" s="3"/>
    </row>
    <row r="5126" spans="2:6" x14ac:dyDescent="0.25">
      <c r="B5126"/>
      <c r="C5126"/>
      <c r="D5126"/>
      <c r="E5126"/>
      <c r="F5126" s="3"/>
    </row>
    <row r="5127" spans="2:6" x14ac:dyDescent="0.25">
      <c r="B5127"/>
      <c r="C5127"/>
      <c r="D5127"/>
      <c r="E5127"/>
      <c r="F5127" s="3"/>
    </row>
    <row r="5128" spans="2:6" x14ac:dyDescent="0.25">
      <c r="B5128"/>
      <c r="C5128"/>
      <c r="D5128"/>
      <c r="E5128"/>
      <c r="F5128" s="3"/>
    </row>
    <row r="5129" spans="2:6" x14ac:dyDescent="0.25">
      <c r="B5129"/>
      <c r="C5129"/>
      <c r="D5129"/>
      <c r="E5129"/>
      <c r="F5129" s="3"/>
    </row>
    <row r="5130" spans="2:6" x14ac:dyDescent="0.25">
      <c r="B5130"/>
      <c r="C5130"/>
      <c r="D5130"/>
      <c r="E5130"/>
      <c r="F5130" s="3"/>
    </row>
    <row r="5131" spans="2:6" x14ac:dyDescent="0.25">
      <c r="B5131"/>
      <c r="C5131"/>
      <c r="D5131"/>
      <c r="E5131"/>
      <c r="F5131" s="3"/>
    </row>
    <row r="5132" spans="2:6" x14ac:dyDescent="0.25">
      <c r="B5132"/>
      <c r="C5132"/>
      <c r="D5132"/>
      <c r="E5132"/>
      <c r="F5132" s="3"/>
    </row>
    <row r="5133" spans="2:6" x14ac:dyDescent="0.25">
      <c r="B5133"/>
      <c r="C5133"/>
      <c r="D5133"/>
      <c r="E5133"/>
      <c r="F5133" s="3"/>
    </row>
    <row r="5134" spans="2:6" x14ac:dyDescent="0.25">
      <c r="B5134"/>
      <c r="C5134"/>
      <c r="D5134"/>
      <c r="E5134"/>
      <c r="F5134" s="3"/>
    </row>
    <row r="5135" spans="2:6" x14ac:dyDescent="0.25">
      <c r="B5135"/>
      <c r="C5135"/>
      <c r="D5135"/>
      <c r="E5135"/>
      <c r="F5135" s="3"/>
    </row>
    <row r="5136" spans="2:6" x14ac:dyDescent="0.25">
      <c r="B5136"/>
      <c r="C5136"/>
      <c r="D5136"/>
      <c r="E5136"/>
      <c r="F5136" s="3"/>
    </row>
    <row r="5137" spans="2:6" x14ac:dyDescent="0.25">
      <c r="B5137"/>
      <c r="C5137"/>
      <c r="D5137"/>
      <c r="E5137"/>
      <c r="F5137" s="3"/>
    </row>
    <row r="5138" spans="2:6" x14ac:dyDescent="0.25">
      <c r="B5138"/>
      <c r="C5138"/>
      <c r="D5138"/>
      <c r="E5138"/>
      <c r="F5138" s="3"/>
    </row>
    <row r="5139" spans="2:6" x14ac:dyDescent="0.25">
      <c r="B5139"/>
      <c r="C5139"/>
      <c r="D5139"/>
      <c r="E5139"/>
      <c r="F5139" s="3"/>
    </row>
    <row r="5140" spans="2:6" x14ac:dyDescent="0.25">
      <c r="B5140"/>
      <c r="C5140"/>
      <c r="D5140"/>
      <c r="E5140"/>
      <c r="F5140" s="3"/>
    </row>
    <row r="5141" spans="2:6" x14ac:dyDescent="0.25">
      <c r="B5141"/>
      <c r="C5141"/>
      <c r="D5141"/>
      <c r="E5141"/>
      <c r="F5141" s="3"/>
    </row>
    <row r="5142" spans="2:6" x14ac:dyDescent="0.25">
      <c r="B5142"/>
      <c r="C5142"/>
      <c r="D5142"/>
      <c r="E5142"/>
      <c r="F5142" s="3"/>
    </row>
    <row r="5143" spans="2:6" x14ac:dyDescent="0.25">
      <c r="B5143"/>
      <c r="C5143"/>
      <c r="D5143"/>
      <c r="E5143"/>
      <c r="F5143" s="3"/>
    </row>
    <row r="5144" spans="2:6" x14ac:dyDescent="0.25">
      <c r="B5144"/>
      <c r="C5144"/>
      <c r="D5144"/>
      <c r="E5144"/>
      <c r="F5144" s="3"/>
    </row>
    <row r="5145" spans="2:6" x14ac:dyDescent="0.25">
      <c r="B5145"/>
      <c r="C5145"/>
      <c r="D5145"/>
      <c r="E5145"/>
      <c r="F5145" s="3"/>
    </row>
    <row r="5146" spans="2:6" x14ac:dyDescent="0.25">
      <c r="B5146"/>
      <c r="C5146"/>
      <c r="D5146"/>
      <c r="E5146"/>
      <c r="F5146" s="3"/>
    </row>
    <row r="5147" spans="2:6" x14ac:dyDescent="0.25">
      <c r="B5147"/>
      <c r="C5147"/>
      <c r="D5147"/>
      <c r="E5147"/>
      <c r="F5147" s="3"/>
    </row>
    <row r="5148" spans="2:6" x14ac:dyDescent="0.25">
      <c r="B5148"/>
      <c r="C5148"/>
      <c r="D5148"/>
      <c r="E5148"/>
      <c r="F5148" s="3"/>
    </row>
    <row r="5149" spans="2:6" x14ac:dyDescent="0.25">
      <c r="B5149"/>
      <c r="C5149"/>
      <c r="D5149"/>
      <c r="E5149"/>
      <c r="F5149" s="3"/>
    </row>
    <row r="5150" spans="2:6" x14ac:dyDescent="0.25">
      <c r="B5150"/>
      <c r="C5150"/>
      <c r="D5150"/>
      <c r="E5150"/>
      <c r="F5150" s="3"/>
    </row>
    <row r="5151" spans="2:6" x14ac:dyDescent="0.25">
      <c r="B5151"/>
      <c r="C5151"/>
      <c r="D5151"/>
      <c r="E5151"/>
      <c r="F5151" s="3"/>
    </row>
    <row r="5152" spans="2:6" x14ac:dyDescent="0.25">
      <c r="B5152"/>
      <c r="C5152"/>
      <c r="D5152"/>
      <c r="E5152"/>
      <c r="F5152" s="3"/>
    </row>
    <row r="5153" spans="2:6" x14ac:dyDescent="0.25">
      <c r="B5153"/>
      <c r="C5153"/>
      <c r="D5153"/>
      <c r="E5153"/>
      <c r="F5153" s="3"/>
    </row>
    <row r="5154" spans="2:6" x14ac:dyDescent="0.25">
      <c r="B5154"/>
      <c r="C5154"/>
      <c r="D5154"/>
      <c r="E5154"/>
      <c r="F5154" s="3"/>
    </row>
    <row r="5155" spans="2:6" x14ac:dyDescent="0.25">
      <c r="B5155"/>
      <c r="C5155"/>
      <c r="D5155"/>
      <c r="E5155"/>
      <c r="F5155" s="3"/>
    </row>
    <row r="5156" spans="2:6" x14ac:dyDescent="0.25">
      <c r="B5156"/>
      <c r="C5156"/>
      <c r="D5156"/>
      <c r="E5156"/>
      <c r="F5156" s="3"/>
    </row>
    <row r="5157" spans="2:6" x14ac:dyDescent="0.25">
      <c r="B5157"/>
      <c r="C5157"/>
      <c r="D5157"/>
      <c r="E5157"/>
      <c r="F5157" s="3"/>
    </row>
    <row r="5158" spans="2:6" x14ac:dyDescent="0.25">
      <c r="B5158"/>
      <c r="C5158"/>
      <c r="D5158"/>
      <c r="E5158"/>
      <c r="F5158" s="3"/>
    </row>
    <row r="5159" spans="2:6" x14ac:dyDescent="0.25">
      <c r="B5159"/>
      <c r="C5159"/>
      <c r="D5159"/>
      <c r="E5159"/>
      <c r="F5159" s="3"/>
    </row>
    <row r="5160" spans="2:6" x14ac:dyDescent="0.25">
      <c r="B5160"/>
      <c r="C5160"/>
      <c r="D5160"/>
      <c r="E5160"/>
      <c r="F5160" s="3"/>
    </row>
    <row r="5161" spans="2:6" x14ac:dyDescent="0.25">
      <c r="B5161"/>
      <c r="C5161"/>
      <c r="D5161"/>
      <c r="E5161"/>
      <c r="F5161" s="3"/>
    </row>
    <row r="5162" spans="2:6" x14ac:dyDescent="0.25">
      <c r="B5162"/>
      <c r="C5162"/>
      <c r="D5162"/>
      <c r="E5162"/>
      <c r="F5162" s="3"/>
    </row>
    <row r="5163" spans="2:6" x14ac:dyDescent="0.25">
      <c r="B5163"/>
      <c r="C5163"/>
      <c r="D5163"/>
      <c r="E5163"/>
      <c r="F5163" s="3"/>
    </row>
    <row r="5164" spans="2:6" x14ac:dyDescent="0.25">
      <c r="B5164"/>
      <c r="C5164"/>
      <c r="D5164"/>
      <c r="E5164"/>
      <c r="F5164" s="3"/>
    </row>
    <row r="5165" spans="2:6" x14ac:dyDescent="0.25">
      <c r="B5165"/>
      <c r="C5165"/>
      <c r="D5165"/>
      <c r="E5165"/>
      <c r="F5165" s="3"/>
    </row>
    <row r="5166" spans="2:6" x14ac:dyDescent="0.25">
      <c r="B5166"/>
      <c r="C5166"/>
      <c r="D5166"/>
      <c r="E5166"/>
      <c r="F5166" s="3"/>
    </row>
    <row r="5167" spans="2:6" x14ac:dyDescent="0.25">
      <c r="B5167"/>
      <c r="C5167"/>
      <c r="D5167"/>
      <c r="E5167"/>
      <c r="F5167" s="3"/>
    </row>
    <row r="5168" spans="2:6" x14ac:dyDescent="0.25">
      <c r="B5168"/>
      <c r="C5168"/>
      <c r="D5168"/>
      <c r="E5168"/>
      <c r="F5168" s="3"/>
    </row>
    <row r="5169" spans="2:6" x14ac:dyDescent="0.25">
      <c r="B5169"/>
      <c r="C5169"/>
      <c r="D5169"/>
      <c r="E5169"/>
      <c r="F5169" s="3"/>
    </row>
    <row r="5170" spans="2:6" x14ac:dyDescent="0.25">
      <c r="B5170"/>
      <c r="C5170"/>
      <c r="D5170"/>
      <c r="E5170"/>
      <c r="F5170" s="3"/>
    </row>
    <row r="5171" spans="2:6" x14ac:dyDescent="0.25">
      <c r="B5171"/>
      <c r="C5171"/>
      <c r="D5171"/>
      <c r="E5171"/>
      <c r="F5171" s="3"/>
    </row>
    <row r="5172" spans="2:6" x14ac:dyDescent="0.25">
      <c r="B5172"/>
      <c r="C5172"/>
      <c r="D5172"/>
      <c r="E5172"/>
      <c r="F5172" s="3"/>
    </row>
    <row r="5173" spans="2:6" x14ac:dyDescent="0.25">
      <c r="B5173"/>
      <c r="C5173"/>
      <c r="D5173"/>
      <c r="E5173"/>
      <c r="F5173" s="3"/>
    </row>
    <row r="5174" spans="2:6" x14ac:dyDescent="0.25">
      <c r="B5174"/>
      <c r="C5174"/>
      <c r="D5174"/>
      <c r="E5174"/>
      <c r="F5174" s="3"/>
    </row>
    <row r="5175" spans="2:6" x14ac:dyDescent="0.25">
      <c r="B5175"/>
      <c r="C5175"/>
      <c r="D5175"/>
      <c r="E5175"/>
      <c r="F5175" s="3"/>
    </row>
    <row r="5176" spans="2:6" x14ac:dyDescent="0.25">
      <c r="B5176"/>
      <c r="C5176"/>
      <c r="D5176"/>
      <c r="E5176"/>
      <c r="F5176" s="3"/>
    </row>
    <row r="5177" spans="2:6" x14ac:dyDescent="0.25">
      <c r="B5177"/>
      <c r="C5177"/>
      <c r="D5177"/>
      <c r="E5177"/>
      <c r="F5177" s="3"/>
    </row>
    <row r="5178" spans="2:6" x14ac:dyDescent="0.25">
      <c r="B5178"/>
      <c r="C5178"/>
      <c r="D5178"/>
      <c r="E5178"/>
      <c r="F5178" s="3"/>
    </row>
    <row r="5179" spans="2:6" x14ac:dyDescent="0.25">
      <c r="B5179"/>
      <c r="C5179"/>
      <c r="D5179"/>
      <c r="E5179"/>
      <c r="F5179" s="3"/>
    </row>
    <row r="5180" spans="2:6" x14ac:dyDescent="0.25">
      <c r="B5180"/>
      <c r="C5180"/>
      <c r="D5180"/>
      <c r="E5180"/>
      <c r="F5180" s="3"/>
    </row>
    <row r="5181" spans="2:6" x14ac:dyDescent="0.25">
      <c r="B5181"/>
      <c r="C5181"/>
      <c r="D5181"/>
      <c r="E5181"/>
      <c r="F5181" s="3"/>
    </row>
    <row r="5182" spans="2:6" x14ac:dyDescent="0.25">
      <c r="B5182"/>
      <c r="C5182"/>
      <c r="D5182"/>
      <c r="E5182"/>
      <c r="F5182" s="3"/>
    </row>
    <row r="5183" spans="2:6" x14ac:dyDescent="0.25">
      <c r="B5183"/>
      <c r="C5183"/>
      <c r="D5183"/>
      <c r="E5183"/>
      <c r="F5183" s="3"/>
    </row>
    <row r="5184" spans="2:6" x14ac:dyDescent="0.25">
      <c r="B5184"/>
      <c r="C5184"/>
      <c r="D5184"/>
      <c r="E5184"/>
      <c r="F5184" s="3"/>
    </row>
    <row r="5185" spans="2:6" x14ac:dyDescent="0.25">
      <c r="B5185"/>
      <c r="C5185"/>
      <c r="D5185"/>
      <c r="E5185"/>
      <c r="F5185" s="3"/>
    </row>
    <row r="5186" spans="2:6" x14ac:dyDescent="0.25">
      <c r="B5186"/>
      <c r="C5186"/>
      <c r="D5186"/>
      <c r="E5186"/>
      <c r="F5186" s="3"/>
    </row>
    <row r="5187" spans="2:6" x14ac:dyDescent="0.25">
      <c r="B5187"/>
      <c r="C5187"/>
      <c r="D5187"/>
      <c r="E5187"/>
      <c r="F5187" s="3"/>
    </row>
    <row r="5188" spans="2:6" x14ac:dyDescent="0.25">
      <c r="B5188"/>
      <c r="C5188"/>
      <c r="D5188"/>
      <c r="E5188"/>
      <c r="F5188" s="3"/>
    </row>
    <row r="5189" spans="2:6" x14ac:dyDescent="0.25">
      <c r="B5189"/>
      <c r="C5189"/>
      <c r="D5189"/>
      <c r="E5189"/>
      <c r="F5189" s="3"/>
    </row>
    <row r="5190" spans="2:6" x14ac:dyDescent="0.25">
      <c r="B5190"/>
      <c r="C5190"/>
      <c r="D5190"/>
      <c r="E5190"/>
      <c r="F5190" s="3"/>
    </row>
    <row r="5191" spans="2:6" x14ac:dyDescent="0.25">
      <c r="B5191"/>
      <c r="C5191"/>
      <c r="D5191"/>
      <c r="E5191"/>
      <c r="F5191" s="3"/>
    </row>
    <row r="5192" spans="2:6" x14ac:dyDescent="0.25">
      <c r="B5192"/>
      <c r="C5192"/>
      <c r="D5192"/>
      <c r="E5192"/>
      <c r="F5192" s="3"/>
    </row>
    <row r="5193" spans="2:6" x14ac:dyDescent="0.25">
      <c r="B5193"/>
      <c r="C5193"/>
      <c r="D5193"/>
      <c r="E5193"/>
      <c r="F5193" s="3"/>
    </row>
    <row r="5194" spans="2:6" x14ac:dyDescent="0.25">
      <c r="B5194"/>
      <c r="C5194"/>
      <c r="D5194"/>
      <c r="E5194"/>
      <c r="F5194" s="3"/>
    </row>
    <row r="5195" spans="2:6" x14ac:dyDescent="0.25">
      <c r="B5195"/>
      <c r="C5195"/>
      <c r="D5195"/>
      <c r="E5195"/>
      <c r="F5195" s="3"/>
    </row>
    <row r="5196" spans="2:6" x14ac:dyDescent="0.25">
      <c r="B5196"/>
      <c r="C5196"/>
      <c r="D5196"/>
      <c r="E5196"/>
      <c r="F5196" s="3"/>
    </row>
    <row r="5197" spans="2:6" x14ac:dyDescent="0.25">
      <c r="B5197"/>
      <c r="C5197"/>
      <c r="D5197"/>
      <c r="E5197"/>
      <c r="F5197" s="3"/>
    </row>
    <row r="5198" spans="2:6" x14ac:dyDescent="0.25">
      <c r="B5198"/>
      <c r="C5198"/>
      <c r="D5198"/>
      <c r="E5198"/>
      <c r="F5198" s="3"/>
    </row>
    <row r="5199" spans="2:6" x14ac:dyDescent="0.25">
      <c r="B5199"/>
      <c r="C5199"/>
      <c r="D5199"/>
      <c r="E5199"/>
      <c r="F5199" s="3"/>
    </row>
    <row r="5200" spans="2:6" x14ac:dyDescent="0.25">
      <c r="B5200"/>
      <c r="C5200"/>
      <c r="D5200"/>
      <c r="E5200"/>
      <c r="F5200" s="3"/>
    </row>
    <row r="5201" spans="2:6" x14ac:dyDescent="0.25">
      <c r="B5201"/>
      <c r="C5201"/>
      <c r="D5201"/>
      <c r="E5201"/>
      <c r="F5201" s="3"/>
    </row>
    <row r="5202" spans="2:6" x14ac:dyDescent="0.25">
      <c r="B5202"/>
      <c r="C5202"/>
      <c r="D5202"/>
      <c r="E5202"/>
      <c r="F5202" s="3"/>
    </row>
    <row r="5203" spans="2:6" x14ac:dyDescent="0.25">
      <c r="B5203"/>
      <c r="C5203"/>
      <c r="D5203"/>
      <c r="E5203"/>
      <c r="F5203" s="3"/>
    </row>
    <row r="5204" spans="2:6" x14ac:dyDescent="0.25">
      <c r="B5204"/>
      <c r="C5204"/>
      <c r="D5204"/>
      <c r="E5204"/>
      <c r="F5204" s="3"/>
    </row>
    <row r="5205" spans="2:6" x14ac:dyDescent="0.25">
      <c r="B5205"/>
      <c r="C5205"/>
      <c r="D5205"/>
      <c r="E5205"/>
      <c r="F5205" s="3"/>
    </row>
    <row r="5206" spans="2:6" x14ac:dyDescent="0.25">
      <c r="B5206"/>
      <c r="C5206"/>
      <c r="D5206"/>
      <c r="E5206"/>
      <c r="F5206" s="3"/>
    </row>
    <row r="5207" spans="2:6" x14ac:dyDescent="0.25">
      <c r="B5207"/>
      <c r="C5207"/>
      <c r="D5207"/>
      <c r="E5207"/>
      <c r="F5207" s="3"/>
    </row>
    <row r="5208" spans="2:6" x14ac:dyDescent="0.25">
      <c r="B5208"/>
      <c r="C5208"/>
      <c r="D5208"/>
      <c r="E5208"/>
      <c r="F5208" s="3"/>
    </row>
    <row r="5209" spans="2:6" x14ac:dyDescent="0.25">
      <c r="B5209"/>
      <c r="C5209"/>
      <c r="D5209"/>
      <c r="E5209"/>
      <c r="F5209" s="3"/>
    </row>
    <row r="5210" spans="2:6" x14ac:dyDescent="0.25">
      <c r="B5210"/>
      <c r="C5210"/>
      <c r="D5210"/>
      <c r="E5210"/>
      <c r="F5210" s="3"/>
    </row>
    <row r="5211" spans="2:6" x14ac:dyDescent="0.25">
      <c r="B5211"/>
      <c r="C5211"/>
      <c r="D5211"/>
      <c r="E5211"/>
      <c r="F5211" s="3"/>
    </row>
    <row r="5212" spans="2:6" x14ac:dyDescent="0.25">
      <c r="B5212"/>
      <c r="C5212"/>
      <c r="D5212"/>
      <c r="E5212"/>
      <c r="F5212" s="3"/>
    </row>
    <row r="5213" spans="2:6" x14ac:dyDescent="0.25">
      <c r="B5213"/>
      <c r="C5213"/>
      <c r="D5213"/>
      <c r="E5213"/>
      <c r="F5213" s="3"/>
    </row>
    <row r="5214" spans="2:6" x14ac:dyDescent="0.25">
      <c r="B5214"/>
      <c r="C5214"/>
      <c r="D5214"/>
      <c r="E5214"/>
      <c r="F5214" s="3"/>
    </row>
    <row r="5215" spans="2:6" x14ac:dyDescent="0.25">
      <c r="B5215"/>
      <c r="C5215"/>
      <c r="D5215"/>
      <c r="E5215"/>
      <c r="F5215" s="3"/>
    </row>
    <row r="5216" spans="2:6" x14ac:dyDescent="0.25">
      <c r="B5216"/>
      <c r="C5216"/>
      <c r="D5216"/>
      <c r="E5216"/>
      <c r="F5216" s="3"/>
    </row>
    <row r="5217" spans="2:6" x14ac:dyDescent="0.25">
      <c r="B5217"/>
      <c r="C5217"/>
      <c r="D5217"/>
      <c r="E5217"/>
      <c r="F5217" s="3"/>
    </row>
    <row r="5218" spans="2:6" x14ac:dyDescent="0.25">
      <c r="B5218"/>
      <c r="C5218"/>
      <c r="D5218"/>
      <c r="E5218"/>
      <c r="F5218" s="3"/>
    </row>
    <row r="5219" spans="2:6" x14ac:dyDescent="0.25">
      <c r="B5219"/>
      <c r="C5219"/>
      <c r="D5219"/>
      <c r="E5219"/>
      <c r="F5219" s="3"/>
    </row>
    <row r="5220" spans="2:6" x14ac:dyDescent="0.25">
      <c r="B5220"/>
      <c r="C5220"/>
      <c r="D5220"/>
      <c r="E5220"/>
      <c r="F5220" s="3"/>
    </row>
    <row r="5221" spans="2:6" x14ac:dyDescent="0.25">
      <c r="B5221"/>
      <c r="C5221"/>
      <c r="D5221"/>
      <c r="E5221"/>
      <c r="F5221" s="3"/>
    </row>
    <row r="5222" spans="2:6" x14ac:dyDescent="0.25">
      <c r="B5222"/>
      <c r="C5222"/>
      <c r="D5222"/>
      <c r="E5222"/>
      <c r="F5222" s="3"/>
    </row>
    <row r="5223" spans="2:6" x14ac:dyDescent="0.25">
      <c r="B5223"/>
      <c r="C5223"/>
      <c r="D5223"/>
      <c r="E5223"/>
      <c r="F5223" s="3"/>
    </row>
    <row r="5224" spans="2:6" x14ac:dyDescent="0.25">
      <c r="B5224"/>
      <c r="C5224"/>
      <c r="D5224"/>
      <c r="E5224"/>
      <c r="F5224" s="3"/>
    </row>
    <row r="5225" spans="2:6" x14ac:dyDescent="0.25">
      <c r="B5225"/>
      <c r="C5225"/>
      <c r="D5225"/>
      <c r="E5225"/>
      <c r="F5225" s="3"/>
    </row>
    <row r="5226" spans="2:6" x14ac:dyDescent="0.25">
      <c r="B5226"/>
      <c r="C5226"/>
      <c r="D5226"/>
      <c r="E5226"/>
      <c r="F5226" s="3"/>
    </row>
    <row r="5227" spans="2:6" x14ac:dyDescent="0.25">
      <c r="B5227"/>
      <c r="C5227"/>
      <c r="D5227"/>
      <c r="E5227"/>
      <c r="F5227" s="3"/>
    </row>
    <row r="5228" spans="2:6" x14ac:dyDescent="0.25">
      <c r="B5228"/>
      <c r="C5228"/>
      <c r="D5228"/>
      <c r="E5228"/>
      <c r="F5228" s="3"/>
    </row>
    <row r="5229" spans="2:6" x14ac:dyDescent="0.25">
      <c r="B5229"/>
      <c r="C5229"/>
      <c r="D5229"/>
      <c r="E5229"/>
      <c r="F5229" s="3"/>
    </row>
    <row r="5230" spans="2:6" x14ac:dyDescent="0.25">
      <c r="B5230"/>
      <c r="C5230"/>
      <c r="D5230"/>
      <c r="E5230"/>
      <c r="F5230" s="3"/>
    </row>
    <row r="5231" spans="2:6" x14ac:dyDescent="0.25">
      <c r="B5231"/>
      <c r="C5231"/>
      <c r="D5231"/>
      <c r="E5231"/>
      <c r="F5231" s="3"/>
    </row>
    <row r="5232" spans="2:6" x14ac:dyDescent="0.25">
      <c r="B5232"/>
      <c r="C5232"/>
      <c r="D5232"/>
      <c r="E5232"/>
      <c r="F5232" s="3"/>
    </row>
    <row r="5233" spans="2:6" x14ac:dyDescent="0.25">
      <c r="B5233"/>
      <c r="C5233"/>
      <c r="D5233"/>
      <c r="E5233"/>
      <c r="F5233" s="3"/>
    </row>
    <row r="5234" spans="2:6" x14ac:dyDescent="0.25">
      <c r="B5234"/>
      <c r="C5234"/>
      <c r="D5234"/>
      <c r="E5234"/>
      <c r="F5234" s="3"/>
    </row>
    <row r="5235" spans="2:6" x14ac:dyDescent="0.25">
      <c r="B5235"/>
      <c r="C5235"/>
      <c r="D5235"/>
      <c r="E5235"/>
      <c r="F5235" s="3"/>
    </row>
    <row r="5236" spans="2:6" x14ac:dyDescent="0.25">
      <c r="B5236"/>
      <c r="C5236"/>
      <c r="D5236"/>
      <c r="E5236"/>
      <c r="F5236" s="3"/>
    </row>
    <row r="5237" spans="2:6" x14ac:dyDescent="0.25">
      <c r="B5237"/>
      <c r="C5237"/>
      <c r="D5237"/>
      <c r="E5237"/>
      <c r="F5237" s="3"/>
    </row>
    <row r="5238" spans="2:6" x14ac:dyDescent="0.25">
      <c r="B5238"/>
      <c r="C5238"/>
      <c r="D5238"/>
      <c r="E5238"/>
      <c r="F5238" s="3"/>
    </row>
    <row r="5239" spans="2:6" x14ac:dyDescent="0.25">
      <c r="B5239"/>
      <c r="C5239"/>
      <c r="D5239"/>
      <c r="E5239"/>
      <c r="F5239" s="3"/>
    </row>
    <row r="5240" spans="2:6" x14ac:dyDescent="0.25">
      <c r="B5240"/>
      <c r="C5240"/>
      <c r="D5240"/>
      <c r="E5240"/>
      <c r="F5240" s="3"/>
    </row>
    <row r="5241" spans="2:6" x14ac:dyDescent="0.25">
      <c r="B5241"/>
      <c r="C5241"/>
      <c r="D5241"/>
      <c r="E5241"/>
      <c r="F5241" s="3"/>
    </row>
    <row r="5242" spans="2:6" x14ac:dyDescent="0.25">
      <c r="B5242"/>
      <c r="C5242"/>
      <c r="D5242"/>
      <c r="E5242"/>
      <c r="F5242" s="3"/>
    </row>
    <row r="5243" spans="2:6" x14ac:dyDescent="0.25">
      <c r="B5243"/>
      <c r="C5243"/>
      <c r="D5243"/>
      <c r="E5243"/>
      <c r="F5243" s="3"/>
    </row>
    <row r="5244" spans="2:6" x14ac:dyDescent="0.25">
      <c r="B5244"/>
      <c r="C5244"/>
      <c r="D5244"/>
      <c r="E5244"/>
      <c r="F5244" s="3"/>
    </row>
    <row r="5245" spans="2:6" x14ac:dyDescent="0.25">
      <c r="B5245"/>
      <c r="C5245"/>
      <c r="D5245"/>
      <c r="E5245"/>
      <c r="F5245" s="3"/>
    </row>
    <row r="5246" spans="2:6" x14ac:dyDescent="0.25">
      <c r="B5246"/>
      <c r="C5246"/>
      <c r="D5246"/>
      <c r="E5246"/>
      <c r="F5246" s="3"/>
    </row>
    <row r="5247" spans="2:6" x14ac:dyDescent="0.25">
      <c r="B5247"/>
      <c r="C5247"/>
      <c r="D5247"/>
      <c r="E5247"/>
      <c r="F5247" s="3"/>
    </row>
    <row r="5248" spans="2:6" x14ac:dyDescent="0.25">
      <c r="B5248"/>
      <c r="C5248"/>
      <c r="D5248"/>
      <c r="E5248"/>
      <c r="F5248" s="3"/>
    </row>
    <row r="5249" spans="2:6" x14ac:dyDescent="0.25">
      <c r="B5249"/>
      <c r="C5249"/>
      <c r="D5249"/>
      <c r="E5249"/>
      <c r="F5249" s="3"/>
    </row>
    <row r="5250" spans="2:6" x14ac:dyDescent="0.25">
      <c r="B5250"/>
      <c r="C5250"/>
      <c r="D5250"/>
      <c r="E5250"/>
      <c r="F5250" s="3"/>
    </row>
    <row r="5251" spans="2:6" x14ac:dyDescent="0.25">
      <c r="B5251"/>
      <c r="C5251"/>
      <c r="D5251"/>
      <c r="E5251"/>
      <c r="F5251" s="3"/>
    </row>
    <row r="5252" spans="2:6" x14ac:dyDescent="0.25">
      <c r="B5252"/>
      <c r="C5252"/>
      <c r="D5252"/>
      <c r="E5252"/>
      <c r="F5252" s="3"/>
    </row>
    <row r="5253" spans="2:6" x14ac:dyDescent="0.25">
      <c r="B5253"/>
      <c r="C5253"/>
      <c r="D5253"/>
      <c r="E5253"/>
      <c r="F5253" s="3"/>
    </row>
    <row r="5254" spans="2:6" x14ac:dyDescent="0.25">
      <c r="B5254"/>
      <c r="C5254"/>
      <c r="D5254"/>
      <c r="E5254"/>
      <c r="F5254" s="3"/>
    </row>
    <row r="5255" spans="2:6" x14ac:dyDescent="0.25">
      <c r="B5255"/>
      <c r="C5255"/>
      <c r="D5255"/>
      <c r="E5255"/>
      <c r="F5255" s="3"/>
    </row>
    <row r="5256" spans="2:6" x14ac:dyDescent="0.25">
      <c r="B5256"/>
      <c r="C5256"/>
      <c r="D5256"/>
      <c r="E5256"/>
      <c r="F5256" s="3"/>
    </row>
    <row r="5257" spans="2:6" x14ac:dyDescent="0.25">
      <c r="B5257"/>
      <c r="C5257"/>
      <c r="D5257"/>
      <c r="E5257"/>
      <c r="F5257" s="3"/>
    </row>
    <row r="5258" spans="2:6" x14ac:dyDescent="0.25">
      <c r="B5258"/>
      <c r="C5258"/>
      <c r="D5258"/>
      <c r="E5258"/>
      <c r="F5258" s="3"/>
    </row>
    <row r="5259" spans="2:6" x14ac:dyDescent="0.25">
      <c r="B5259"/>
      <c r="C5259"/>
      <c r="D5259"/>
      <c r="E5259"/>
      <c r="F5259" s="3"/>
    </row>
    <row r="5260" spans="2:6" x14ac:dyDescent="0.25">
      <c r="B5260"/>
      <c r="C5260"/>
      <c r="D5260"/>
      <c r="E5260"/>
      <c r="F5260" s="3"/>
    </row>
    <row r="5261" spans="2:6" x14ac:dyDescent="0.25">
      <c r="B5261"/>
      <c r="C5261"/>
      <c r="D5261"/>
      <c r="E5261"/>
      <c r="F5261" s="3"/>
    </row>
    <row r="5262" spans="2:6" x14ac:dyDescent="0.25">
      <c r="B5262"/>
      <c r="C5262"/>
      <c r="D5262"/>
      <c r="E5262"/>
      <c r="F5262" s="3"/>
    </row>
    <row r="5263" spans="2:6" x14ac:dyDescent="0.25">
      <c r="B5263"/>
      <c r="C5263"/>
      <c r="D5263"/>
      <c r="E5263"/>
      <c r="F5263" s="3"/>
    </row>
    <row r="5264" spans="2:6" x14ac:dyDescent="0.25">
      <c r="B5264"/>
      <c r="C5264"/>
      <c r="D5264"/>
      <c r="E5264"/>
      <c r="F5264" s="3"/>
    </row>
    <row r="5265" spans="2:6" x14ac:dyDescent="0.25">
      <c r="B5265"/>
      <c r="C5265"/>
      <c r="D5265"/>
      <c r="E5265"/>
      <c r="F5265" s="3"/>
    </row>
    <row r="5266" spans="2:6" x14ac:dyDescent="0.25">
      <c r="B5266"/>
      <c r="C5266"/>
      <c r="D5266"/>
      <c r="E5266"/>
      <c r="F5266" s="3"/>
    </row>
    <row r="5267" spans="2:6" x14ac:dyDescent="0.25">
      <c r="B5267"/>
      <c r="C5267"/>
      <c r="D5267"/>
      <c r="E5267"/>
      <c r="F5267" s="3"/>
    </row>
    <row r="5268" spans="2:6" x14ac:dyDescent="0.25">
      <c r="B5268"/>
      <c r="C5268"/>
      <c r="D5268"/>
      <c r="E5268"/>
      <c r="F5268" s="3"/>
    </row>
    <row r="5269" spans="2:6" x14ac:dyDescent="0.25">
      <c r="B5269"/>
      <c r="C5269"/>
      <c r="D5269"/>
      <c r="E5269"/>
      <c r="F5269" s="3"/>
    </row>
    <row r="5270" spans="2:6" x14ac:dyDescent="0.25">
      <c r="B5270"/>
      <c r="C5270"/>
      <c r="D5270"/>
      <c r="E5270"/>
      <c r="F5270" s="3"/>
    </row>
    <row r="5271" spans="2:6" x14ac:dyDescent="0.25">
      <c r="B5271"/>
      <c r="C5271"/>
      <c r="D5271"/>
      <c r="E5271"/>
      <c r="F5271" s="3"/>
    </row>
    <row r="5272" spans="2:6" x14ac:dyDescent="0.25">
      <c r="B5272"/>
      <c r="C5272"/>
      <c r="D5272"/>
      <c r="E5272"/>
      <c r="F5272" s="3"/>
    </row>
    <row r="5273" spans="2:6" x14ac:dyDescent="0.25">
      <c r="B5273"/>
      <c r="C5273"/>
      <c r="D5273"/>
      <c r="E5273"/>
      <c r="F5273" s="3"/>
    </row>
    <row r="5274" spans="2:6" x14ac:dyDescent="0.25">
      <c r="B5274"/>
      <c r="C5274"/>
      <c r="D5274"/>
      <c r="E5274"/>
      <c r="F5274" s="3"/>
    </row>
    <row r="5275" spans="2:6" x14ac:dyDescent="0.25">
      <c r="B5275"/>
      <c r="C5275"/>
      <c r="D5275"/>
      <c r="E5275"/>
      <c r="F5275" s="3"/>
    </row>
    <row r="5276" spans="2:6" x14ac:dyDescent="0.25">
      <c r="B5276"/>
      <c r="C5276"/>
      <c r="D5276"/>
      <c r="E5276"/>
      <c r="F5276" s="3"/>
    </row>
    <row r="5277" spans="2:6" x14ac:dyDescent="0.25">
      <c r="B5277"/>
      <c r="C5277"/>
      <c r="D5277"/>
      <c r="E5277"/>
      <c r="F5277" s="3"/>
    </row>
    <row r="5278" spans="2:6" x14ac:dyDescent="0.25">
      <c r="B5278"/>
      <c r="C5278"/>
      <c r="D5278"/>
      <c r="E5278"/>
      <c r="F5278" s="3"/>
    </row>
    <row r="5279" spans="2:6" x14ac:dyDescent="0.25">
      <c r="B5279"/>
      <c r="C5279"/>
      <c r="D5279"/>
      <c r="E5279"/>
      <c r="F5279" s="3"/>
    </row>
    <row r="5280" spans="2:6" x14ac:dyDescent="0.25">
      <c r="B5280"/>
      <c r="C5280"/>
      <c r="D5280"/>
      <c r="E5280"/>
      <c r="F5280" s="3"/>
    </row>
    <row r="5281" spans="2:6" x14ac:dyDescent="0.25">
      <c r="B5281"/>
      <c r="C5281"/>
      <c r="D5281"/>
      <c r="E5281"/>
      <c r="F5281" s="3"/>
    </row>
    <row r="5282" spans="2:6" x14ac:dyDescent="0.25">
      <c r="B5282"/>
      <c r="C5282"/>
      <c r="D5282"/>
      <c r="E5282"/>
      <c r="F5282" s="3"/>
    </row>
    <row r="5283" spans="2:6" x14ac:dyDescent="0.25">
      <c r="B5283"/>
      <c r="C5283"/>
      <c r="D5283"/>
      <c r="E5283"/>
      <c r="F5283" s="3"/>
    </row>
    <row r="5284" spans="2:6" x14ac:dyDescent="0.25">
      <c r="B5284"/>
      <c r="C5284"/>
      <c r="D5284"/>
      <c r="E5284"/>
      <c r="F5284" s="3"/>
    </row>
    <row r="5285" spans="2:6" x14ac:dyDescent="0.25">
      <c r="B5285"/>
      <c r="C5285"/>
      <c r="D5285"/>
      <c r="E5285"/>
      <c r="F5285" s="3"/>
    </row>
    <row r="5286" spans="2:6" x14ac:dyDescent="0.25">
      <c r="B5286"/>
      <c r="C5286"/>
      <c r="D5286"/>
      <c r="E5286"/>
      <c r="F5286" s="3"/>
    </row>
    <row r="5287" spans="2:6" x14ac:dyDescent="0.25">
      <c r="B5287"/>
      <c r="C5287"/>
      <c r="D5287"/>
      <c r="E5287"/>
      <c r="F5287" s="3"/>
    </row>
    <row r="5288" spans="2:6" x14ac:dyDescent="0.25">
      <c r="B5288"/>
      <c r="C5288"/>
      <c r="D5288"/>
      <c r="E5288"/>
      <c r="F5288" s="3"/>
    </row>
    <row r="5289" spans="2:6" x14ac:dyDescent="0.25">
      <c r="B5289"/>
      <c r="C5289"/>
      <c r="D5289"/>
      <c r="E5289"/>
      <c r="F5289" s="3"/>
    </row>
    <row r="5290" spans="2:6" x14ac:dyDescent="0.25">
      <c r="B5290"/>
      <c r="C5290"/>
      <c r="D5290"/>
      <c r="E5290"/>
      <c r="F5290" s="3"/>
    </row>
    <row r="5291" spans="2:6" x14ac:dyDescent="0.25">
      <c r="B5291"/>
      <c r="C5291"/>
      <c r="D5291"/>
      <c r="E5291"/>
      <c r="F5291" s="3"/>
    </row>
    <row r="5292" spans="2:6" x14ac:dyDescent="0.25">
      <c r="B5292"/>
      <c r="C5292"/>
      <c r="D5292"/>
      <c r="E5292"/>
      <c r="F5292" s="3"/>
    </row>
    <row r="5293" spans="2:6" x14ac:dyDescent="0.25">
      <c r="B5293"/>
      <c r="C5293"/>
      <c r="D5293"/>
      <c r="E5293"/>
      <c r="F5293" s="3"/>
    </row>
    <row r="5294" spans="2:6" x14ac:dyDescent="0.25">
      <c r="B5294"/>
      <c r="C5294"/>
      <c r="D5294"/>
      <c r="E5294"/>
      <c r="F5294" s="3"/>
    </row>
    <row r="5295" spans="2:6" x14ac:dyDescent="0.25">
      <c r="B5295"/>
      <c r="C5295"/>
      <c r="D5295"/>
      <c r="E5295"/>
      <c r="F5295" s="3"/>
    </row>
    <row r="5296" spans="2:6" x14ac:dyDescent="0.25">
      <c r="B5296"/>
      <c r="C5296"/>
      <c r="D5296"/>
      <c r="E5296"/>
      <c r="F5296" s="3"/>
    </row>
    <row r="5297" spans="2:6" x14ac:dyDescent="0.25">
      <c r="B5297"/>
      <c r="C5297"/>
      <c r="D5297"/>
      <c r="E5297"/>
      <c r="F5297" s="3"/>
    </row>
    <row r="5298" spans="2:6" x14ac:dyDescent="0.25">
      <c r="B5298"/>
      <c r="C5298"/>
      <c r="D5298"/>
      <c r="E5298"/>
      <c r="F5298" s="3"/>
    </row>
    <row r="5299" spans="2:6" x14ac:dyDescent="0.25">
      <c r="B5299"/>
      <c r="C5299"/>
      <c r="D5299"/>
      <c r="E5299"/>
      <c r="F5299" s="3"/>
    </row>
    <row r="5300" spans="2:6" x14ac:dyDescent="0.25">
      <c r="B5300"/>
      <c r="C5300"/>
      <c r="D5300"/>
      <c r="E5300"/>
      <c r="F5300" s="3"/>
    </row>
    <row r="5301" spans="2:6" x14ac:dyDescent="0.25">
      <c r="B5301"/>
      <c r="C5301"/>
      <c r="D5301"/>
      <c r="E5301"/>
      <c r="F5301" s="3"/>
    </row>
    <row r="5302" spans="2:6" x14ac:dyDescent="0.25">
      <c r="B5302"/>
      <c r="C5302"/>
      <c r="D5302"/>
      <c r="E5302"/>
      <c r="F5302" s="3"/>
    </row>
    <row r="5303" spans="2:6" x14ac:dyDescent="0.25">
      <c r="B5303"/>
      <c r="C5303"/>
      <c r="D5303"/>
      <c r="E5303"/>
      <c r="F5303" s="3"/>
    </row>
    <row r="5304" spans="2:6" x14ac:dyDescent="0.25">
      <c r="B5304"/>
      <c r="C5304"/>
      <c r="D5304"/>
      <c r="E5304"/>
      <c r="F5304" s="3"/>
    </row>
    <row r="5305" spans="2:6" x14ac:dyDescent="0.25">
      <c r="B5305"/>
      <c r="C5305"/>
      <c r="D5305"/>
      <c r="E5305"/>
      <c r="F5305" s="3"/>
    </row>
    <row r="5306" spans="2:6" x14ac:dyDescent="0.25">
      <c r="B5306"/>
      <c r="C5306"/>
      <c r="D5306"/>
      <c r="E5306"/>
      <c r="F5306" s="3"/>
    </row>
    <row r="5307" spans="2:6" x14ac:dyDescent="0.25">
      <c r="B5307"/>
      <c r="C5307"/>
      <c r="D5307"/>
      <c r="E5307"/>
      <c r="F5307" s="3"/>
    </row>
    <row r="5308" spans="2:6" x14ac:dyDescent="0.25">
      <c r="B5308"/>
      <c r="C5308"/>
      <c r="D5308"/>
      <c r="E5308"/>
    </row>
    <row r="5309" spans="2:6" x14ac:dyDescent="0.25">
      <c r="B5309"/>
      <c r="C5309"/>
      <c r="D5309"/>
      <c r="E5309"/>
    </row>
    <row r="5310" spans="2:6" x14ac:dyDescent="0.25">
      <c r="B5310"/>
      <c r="C5310"/>
      <c r="D5310"/>
      <c r="E5310"/>
    </row>
    <row r="5311" spans="2:6" x14ac:dyDescent="0.25">
      <c r="B5311"/>
      <c r="C5311"/>
      <c r="D5311"/>
      <c r="E5311"/>
    </row>
    <row r="5312" spans="2:6"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filterMode="1"/>
  <dimension ref="A1:AE6337"/>
  <sheetViews>
    <sheetView tabSelected="1" zoomScale="80" zoomScaleNormal="80" workbookViewId="0">
      <pane ySplit="1" topLeftCell="A6" activePane="bottomLeft" state="frozen"/>
      <selection activeCell="P1" sqref="P1"/>
      <selection pane="bottomLeft"/>
    </sheetView>
  </sheetViews>
  <sheetFormatPr defaultRowHeight="15" x14ac:dyDescent="0.25"/>
  <cols>
    <col min="1" max="1" width="103.85546875" bestFit="1" customWidth="1"/>
    <col min="2" max="2" width="20.140625" style="41" customWidth="1"/>
    <col min="3" max="3" width="11.7109375" style="41" customWidth="1"/>
    <col min="4" max="4" width="12" style="41" customWidth="1"/>
    <col min="5" max="5" width="17.42578125" style="41" customWidth="1"/>
    <col min="6" max="6" width="14" style="41" customWidth="1"/>
    <col min="7" max="7" width="12" style="43" customWidth="1"/>
    <col min="8" max="8" width="28.140625" style="41" customWidth="1"/>
    <col min="9" max="10" width="23.85546875" style="41" customWidth="1"/>
    <col min="11" max="11" width="22.140625" style="41" customWidth="1"/>
    <col min="12" max="12" width="14.42578125" style="41" customWidth="1"/>
    <col min="13" max="13" width="15.85546875" style="42" customWidth="1"/>
    <col min="14" max="14" width="11" style="3" customWidth="1"/>
    <col min="15" max="15" width="12" style="3" customWidth="1"/>
    <col min="16" max="16" width="17.7109375" style="34" customWidth="1"/>
    <col min="17" max="17" width="18.85546875" style="34" bestFit="1" customWidth="1"/>
    <col min="18" max="18" width="17.28515625" style="34" bestFit="1" customWidth="1"/>
    <col min="19" max="19" width="15.42578125" style="36" customWidth="1"/>
    <col min="20" max="24" width="14.85546875" style="34" customWidth="1"/>
    <col min="25" max="27" width="13.5703125" style="3" customWidth="1"/>
    <col min="28" max="28" width="24" style="3" bestFit="1" customWidth="1"/>
    <col min="29" max="29" width="13.28515625" style="3" hidden="1" customWidth="1"/>
    <col min="30" max="30" width="26.42578125" style="3" bestFit="1" customWidth="1"/>
    <col min="31" max="31" width="75.7109375" style="3" bestFit="1" customWidth="1"/>
    <col min="32" max="429" width="18.140625" customWidth="1"/>
    <col min="430" max="431" width="18.140625" bestFit="1" customWidth="1"/>
    <col min="432" max="456" width="18.140625" customWidth="1"/>
    <col min="457" max="457" width="19.140625" bestFit="1" customWidth="1"/>
    <col min="458" max="458" width="18.85546875" bestFit="1" customWidth="1"/>
    <col min="459" max="459" width="21" bestFit="1" customWidth="1"/>
    <col min="460" max="460" width="24.140625" bestFit="1" customWidth="1"/>
    <col min="471" max="471" width="19.140625" bestFit="1" customWidth="1"/>
    <col min="472" max="472" width="18.85546875" bestFit="1" customWidth="1"/>
    <col min="473" max="473" width="21" bestFit="1" customWidth="1"/>
    <col min="474" max="474" width="24.140625" bestFit="1" customWidth="1"/>
    <col min="475" max="475" width="22.42578125" bestFit="1" customWidth="1"/>
  </cols>
  <sheetData>
    <row r="1" spans="1:31" ht="46.5" customHeight="1" x14ac:dyDescent="0.25">
      <c r="A1" s="48" t="s">
        <v>0</v>
      </c>
      <c r="B1" s="39" t="s">
        <v>2</v>
      </c>
      <c r="C1" s="39" t="s">
        <v>31</v>
      </c>
      <c r="D1" s="39" t="s">
        <v>56</v>
      </c>
      <c r="E1" s="39" t="s">
        <v>5201</v>
      </c>
      <c r="F1" s="39" t="s">
        <v>4779</v>
      </c>
      <c r="G1" s="50" t="s">
        <v>80</v>
      </c>
      <c r="H1" s="39" t="s">
        <v>4</v>
      </c>
      <c r="I1" s="51" t="s">
        <v>5</v>
      </c>
      <c r="J1" s="51" t="s">
        <v>8349</v>
      </c>
      <c r="K1" s="39" t="s">
        <v>8351</v>
      </c>
      <c r="L1" s="39" t="s">
        <v>57</v>
      </c>
      <c r="M1" s="40" t="s">
        <v>58</v>
      </c>
      <c r="N1" s="14" t="s">
        <v>1</v>
      </c>
      <c r="O1" s="13" t="s">
        <v>59</v>
      </c>
      <c r="P1" s="37" t="s">
        <v>60</v>
      </c>
      <c r="Q1" s="37" t="s">
        <v>61</v>
      </c>
      <c r="R1" s="37" t="s">
        <v>8350</v>
      </c>
      <c r="S1" s="35" t="s">
        <v>63</v>
      </c>
      <c r="T1" s="37" t="s">
        <v>62</v>
      </c>
      <c r="U1" s="44" t="s">
        <v>10947</v>
      </c>
      <c r="V1" s="44" t="s">
        <v>10948</v>
      </c>
      <c r="W1" s="44" t="s">
        <v>10949</v>
      </c>
      <c r="X1" s="44" t="s">
        <v>10950</v>
      </c>
      <c r="Y1" s="15" t="s">
        <v>64</v>
      </c>
      <c r="Z1" s="13" t="s">
        <v>65</v>
      </c>
      <c r="AA1" s="15" t="s">
        <v>66</v>
      </c>
      <c r="AB1" s="13" t="s">
        <v>67</v>
      </c>
      <c r="AC1" s="25">
        <v>48000</v>
      </c>
      <c r="AD1" s="18" t="s">
        <v>10</v>
      </c>
      <c r="AE1" s="18" t="s">
        <v>83</v>
      </c>
    </row>
    <row r="2" spans="1:31" hidden="1" x14ac:dyDescent="0.25">
      <c r="A2" t="s">
        <v>16242</v>
      </c>
      <c r="B2" t="s">
        <v>16243</v>
      </c>
      <c r="C2" s="3" t="s">
        <v>73</v>
      </c>
      <c r="D2" s="3" t="s">
        <v>16452</v>
      </c>
      <c r="E2" s="3">
        <v>0</v>
      </c>
      <c r="F2" s="3">
        <v>70000</v>
      </c>
      <c r="G2" s="34">
        <v>19.989999999999998</v>
      </c>
      <c r="H2" s="3" t="s">
        <v>8245</v>
      </c>
      <c r="I2" s="3" t="s">
        <v>12205</v>
      </c>
      <c r="J2" s="3" t="s">
        <v>8163</v>
      </c>
      <c r="K2" s="3" t="s">
        <v>8176</v>
      </c>
      <c r="L2" s="3" t="s">
        <v>68</v>
      </c>
      <c r="M2" s="26">
        <v>46082</v>
      </c>
      <c r="N2"/>
      <c r="O2" s="3">
        <v>52</v>
      </c>
      <c r="P2" s="34">
        <v>879.56</v>
      </c>
      <c r="Q2" s="34">
        <v>0</v>
      </c>
      <c r="R2" s="34">
        <v>879.56</v>
      </c>
      <c r="S2" s="36" t="s">
        <v>78</v>
      </c>
      <c r="T2" s="72">
        <v>16.914615384615384</v>
      </c>
      <c r="U2" s="34">
        <v>7736.13</v>
      </c>
      <c r="V2" s="34">
        <v>0</v>
      </c>
      <c r="W2" s="34">
        <v>7736.13</v>
      </c>
      <c r="X2" s="36" t="s">
        <v>78</v>
      </c>
      <c r="Y2" s="36" t="str">
        <f>IFERROR(VLOOKUP(A2,'Pivot price tier'!$C$8:$L$2270,10,0),"")</f>
        <v/>
      </c>
      <c r="Z2" s="36" t="str">
        <f>IFERROR(VLOOKUP(A2,'Pivot price tier by size'!$D$8:$M$2491,10,0),"")</f>
        <v/>
      </c>
      <c r="AA2" s="36" t="str">
        <f>IFERROR(VLOOKUP(A2,'Pivot category'!$B$8:$I$2216,8,0),"")</f>
        <v/>
      </c>
      <c r="AB2" s="3" t="str">
        <f>IF(P2&lt;$AC$1,"Bottom 5%","")</f>
        <v>Bottom 5%</v>
      </c>
      <c r="AC2"/>
      <c r="AD2" s="34" t="s">
        <v>16461</v>
      </c>
      <c r="AE2" s="34" t="s">
        <v>13944</v>
      </c>
    </row>
    <row r="3" spans="1:31" hidden="1" x14ac:dyDescent="0.25">
      <c r="A3" t="s">
        <v>15414</v>
      </c>
      <c r="B3" t="s">
        <v>15415</v>
      </c>
      <c r="C3" s="3" t="s">
        <v>73</v>
      </c>
      <c r="D3" s="3" t="s">
        <v>15265</v>
      </c>
      <c r="E3" s="3">
        <v>0</v>
      </c>
      <c r="F3" s="3">
        <v>70000</v>
      </c>
      <c r="G3" s="34">
        <v>19.989999999999998</v>
      </c>
      <c r="H3" s="3" t="s">
        <v>8245</v>
      </c>
      <c r="I3" s="3" t="s">
        <v>12205</v>
      </c>
      <c r="J3" s="3" t="s">
        <v>8163</v>
      </c>
      <c r="K3" s="3" t="s">
        <v>8164</v>
      </c>
      <c r="L3" s="3" t="s">
        <v>68</v>
      </c>
      <c r="M3" s="26">
        <v>45901</v>
      </c>
      <c r="N3"/>
      <c r="O3" s="3">
        <v>60</v>
      </c>
      <c r="P3" s="34">
        <v>15692.15</v>
      </c>
      <c r="Q3" s="34">
        <v>0</v>
      </c>
      <c r="R3" s="34">
        <v>15692.15</v>
      </c>
      <c r="S3" s="36" t="s">
        <v>78</v>
      </c>
      <c r="T3" s="72">
        <v>261.5358333333333</v>
      </c>
      <c r="U3" s="34">
        <v>26466.76</v>
      </c>
      <c r="V3" s="34">
        <v>0</v>
      </c>
      <c r="W3" s="34">
        <v>26466.76</v>
      </c>
      <c r="X3" s="36" t="s">
        <v>78</v>
      </c>
      <c r="Y3" s="36" t="str">
        <f>IFERROR(VLOOKUP(A3,'Pivot price tier'!$C$8:$L$2270,10,0),"")</f>
        <v xml:space="preserve"> </v>
      </c>
      <c r="Z3" s="36" t="str">
        <f>IFERROR(VLOOKUP(A3,'Pivot price tier by size'!$D$8:$M$2491,10,0),"")</f>
        <v xml:space="preserve"> </v>
      </c>
      <c r="AA3" s="36" t="str">
        <f>IFERROR(VLOOKUP(A3,'Pivot category'!$B$8:$I$2216,8,0),"")</f>
        <v>X</v>
      </c>
      <c r="AB3" s="3" t="str">
        <f t="shared" ref="AB3:AB66" si="0">IF(P3&lt;$AC$1,"Bottom 5%","")</f>
        <v>Bottom 5%</v>
      </c>
      <c r="AC3"/>
      <c r="AD3" s="34" t="s">
        <v>16461</v>
      </c>
      <c r="AE3" s="34" t="s">
        <v>13944</v>
      </c>
    </row>
    <row r="4" spans="1:31" hidden="1" x14ac:dyDescent="0.25">
      <c r="A4" t="s">
        <v>6132</v>
      </c>
      <c r="B4" t="s">
        <v>86</v>
      </c>
      <c r="C4" s="3" t="s">
        <v>32</v>
      </c>
      <c r="D4" s="3" t="s">
        <v>2284</v>
      </c>
      <c r="E4" s="3" t="s">
        <v>5093</v>
      </c>
      <c r="F4" s="3">
        <v>4000</v>
      </c>
      <c r="G4" s="34">
        <v>18.89</v>
      </c>
      <c r="H4" s="3" t="s">
        <v>26</v>
      </c>
      <c r="I4" s="3" t="s">
        <v>21</v>
      </c>
      <c r="J4" s="3" t="s">
        <v>8173</v>
      </c>
      <c r="K4" s="3" t="s">
        <v>8172</v>
      </c>
      <c r="L4" s="3" t="s">
        <v>8167</v>
      </c>
      <c r="M4" s="26" t="s">
        <v>13723</v>
      </c>
      <c r="N4"/>
      <c r="O4" s="3">
        <v>1</v>
      </c>
      <c r="P4" s="34">
        <v>18.78</v>
      </c>
      <c r="Q4" s="34">
        <v>37.56</v>
      </c>
      <c r="R4" s="34">
        <v>-18.78</v>
      </c>
      <c r="S4" s="36">
        <v>-0.5</v>
      </c>
      <c r="T4" s="72">
        <v>18.78</v>
      </c>
      <c r="U4" s="34" t="s">
        <v>78</v>
      </c>
      <c r="V4" s="34" t="s">
        <v>78</v>
      </c>
      <c r="W4" s="34" t="s">
        <v>78</v>
      </c>
      <c r="X4" s="36" t="s">
        <v>78</v>
      </c>
      <c r="Y4" s="36" t="str">
        <f>IFERROR(VLOOKUP(A4,'Pivot price tier'!$C$8:$L$2270,10,0),"")</f>
        <v/>
      </c>
      <c r="Z4" s="36" t="str">
        <f>IFERROR(VLOOKUP(A4,'Pivot price tier by size'!$D$8:$M$2491,10,0),"")</f>
        <v/>
      </c>
      <c r="AA4" s="36" t="str">
        <f>IFERROR(VLOOKUP(A4,'Pivot category'!$B$8:$I$2216,8,0),"")</f>
        <v/>
      </c>
      <c r="AB4" s="3" t="str">
        <f t="shared" si="0"/>
        <v>Bottom 5%</v>
      </c>
      <c r="AC4"/>
      <c r="AD4" s="34" t="s">
        <v>11099</v>
      </c>
      <c r="AE4" s="34" t="s">
        <v>16527</v>
      </c>
    </row>
    <row r="5" spans="1:31" hidden="1" x14ac:dyDescent="0.25">
      <c r="A5" t="s">
        <v>12805</v>
      </c>
      <c r="B5" t="s">
        <v>12806</v>
      </c>
      <c r="C5" s="3" t="s">
        <v>32</v>
      </c>
      <c r="D5" s="3" t="s">
        <v>12493</v>
      </c>
      <c r="E5" s="3" t="s">
        <v>5093</v>
      </c>
      <c r="F5" s="3">
        <v>10000</v>
      </c>
      <c r="G5" s="34">
        <v>199.99</v>
      </c>
      <c r="H5" s="3" t="s">
        <v>12</v>
      </c>
      <c r="I5" s="3" t="s">
        <v>74</v>
      </c>
      <c r="J5" s="3" t="s">
        <v>8171</v>
      </c>
      <c r="K5" s="3" t="s">
        <v>8164</v>
      </c>
      <c r="L5" s="3" t="s">
        <v>68</v>
      </c>
      <c r="M5" s="26">
        <v>45474</v>
      </c>
      <c r="N5"/>
      <c r="O5" s="3">
        <v>5</v>
      </c>
      <c r="P5" s="34">
        <v>2599.87</v>
      </c>
      <c r="Q5" s="34">
        <v>10199.49</v>
      </c>
      <c r="R5" s="34">
        <v>-7599.62</v>
      </c>
      <c r="S5" s="36">
        <v>-0.74509803921568629</v>
      </c>
      <c r="T5" s="72">
        <v>519.97399999999993</v>
      </c>
      <c r="U5" s="34">
        <v>399.98</v>
      </c>
      <c r="V5" s="34">
        <v>19799.009999999998</v>
      </c>
      <c r="W5" s="34">
        <v>-19399.03</v>
      </c>
      <c r="X5" s="36">
        <v>-0.97979797979797978</v>
      </c>
      <c r="Y5" s="36" t="str">
        <f>IFERROR(VLOOKUP(A5,'Pivot price tier'!$C$8:$L$2270,10,0),"")</f>
        <v>X</v>
      </c>
      <c r="Z5" s="36" t="str">
        <f>IFERROR(VLOOKUP(A5,'Pivot price tier by size'!$D$8:$M$2491,10,0),"")</f>
        <v xml:space="preserve"> </v>
      </c>
      <c r="AA5" s="36" t="str">
        <f>IFERROR(VLOOKUP(A5,'Pivot category'!$B$8:$I$2216,8,0),"")</f>
        <v>X</v>
      </c>
      <c r="AB5" s="3" t="str">
        <f t="shared" si="0"/>
        <v>Bottom 5%</v>
      </c>
      <c r="AC5"/>
      <c r="AD5" s="34" t="s">
        <v>11098</v>
      </c>
      <c r="AE5" s="34" t="s">
        <v>16479</v>
      </c>
    </row>
    <row r="6" spans="1:31" x14ac:dyDescent="0.25">
      <c r="A6" t="s">
        <v>11876</v>
      </c>
      <c r="B6" t="s">
        <v>11877</v>
      </c>
      <c r="C6" s="3" t="s">
        <v>32</v>
      </c>
      <c r="D6" s="3" t="s">
        <v>11830</v>
      </c>
      <c r="E6" s="3" t="s">
        <v>5141</v>
      </c>
      <c r="F6" s="3">
        <v>7000</v>
      </c>
      <c r="G6" s="34">
        <v>33.99</v>
      </c>
      <c r="H6" s="3" t="s">
        <v>27</v>
      </c>
      <c r="I6" s="3" t="s">
        <v>21</v>
      </c>
      <c r="J6" s="3" t="s">
        <v>8163</v>
      </c>
      <c r="K6" s="3" t="s">
        <v>8164</v>
      </c>
      <c r="L6" s="3" t="s">
        <v>68</v>
      </c>
      <c r="M6" s="26">
        <v>45139</v>
      </c>
      <c r="N6"/>
      <c r="O6" s="3">
        <v>78</v>
      </c>
      <c r="P6" s="34">
        <v>29061.05</v>
      </c>
      <c r="Q6" s="34">
        <v>37576.769999999997</v>
      </c>
      <c r="R6" s="34">
        <v>-8515.7199999999975</v>
      </c>
      <c r="S6" s="36">
        <v>-0.22662192625922872</v>
      </c>
      <c r="T6" s="72">
        <v>372.57756410256411</v>
      </c>
      <c r="U6" s="34">
        <v>34191.5</v>
      </c>
      <c r="V6" s="34">
        <v>45699.37</v>
      </c>
      <c r="W6" s="34">
        <v>-11507.870000000003</v>
      </c>
      <c r="X6" s="36">
        <v>-0.25181681935659073</v>
      </c>
      <c r="Y6" s="36" t="str">
        <f>IFERROR(VLOOKUP(A6,'Pivot price tier'!$C$8:$L$2270,10,0),"")</f>
        <v>X</v>
      </c>
      <c r="Z6" s="36" t="str">
        <f>IFERROR(VLOOKUP(A6,'Pivot price tier by size'!$D$8:$M$2491,10,0),"")</f>
        <v>X</v>
      </c>
      <c r="AA6" s="36" t="str">
        <f>IFERROR(VLOOKUP(A6,'Pivot category'!$B$8:$I$2216,8,0),"")</f>
        <v>X</v>
      </c>
      <c r="AB6" s="3" t="str">
        <f>IF(P6&lt;$AC$1,"Bottom 5%","")</f>
        <v>Bottom 5%</v>
      </c>
      <c r="AC6"/>
      <c r="AD6" s="34" t="s">
        <v>11098</v>
      </c>
      <c r="AE6" s="34" t="s">
        <v>13942</v>
      </c>
    </row>
    <row r="7" spans="1:31" hidden="1" x14ac:dyDescent="0.25">
      <c r="A7" t="s">
        <v>15416</v>
      </c>
      <c r="B7" t="s">
        <v>15417</v>
      </c>
      <c r="C7" s="3" t="s">
        <v>32</v>
      </c>
      <c r="D7" s="3" t="s">
        <v>15002</v>
      </c>
      <c r="E7" s="3" t="s">
        <v>5093</v>
      </c>
      <c r="F7" s="3">
        <v>70000</v>
      </c>
      <c r="G7" s="34">
        <v>49.99</v>
      </c>
      <c r="H7" s="3" t="s">
        <v>12</v>
      </c>
      <c r="I7" s="3" t="s">
        <v>23</v>
      </c>
      <c r="J7" s="3" t="s">
        <v>8163</v>
      </c>
      <c r="K7" s="3" t="s">
        <v>8164</v>
      </c>
      <c r="L7" s="3" t="s">
        <v>68</v>
      </c>
      <c r="M7" s="26">
        <v>45901</v>
      </c>
      <c r="N7"/>
      <c r="O7" s="3">
        <v>51</v>
      </c>
      <c r="P7" s="34">
        <v>13122.17</v>
      </c>
      <c r="Q7" s="34">
        <v>0</v>
      </c>
      <c r="R7" s="34">
        <v>13122.17</v>
      </c>
      <c r="S7" s="36" t="s">
        <v>78</v>
      </c>
      <c r="T7" s="72">
        <v>257.29745098039217</v>
      </c>
      <c r="U7" s="34">
        <v>5478.86</v>
      </c>
      <c r="V7" s="34">
        <v>0</v>
      </c>
      <c r="W7" s="34">
        <v>5478.86</v>
      </c>
      <c r="X7" s="36" t="s">
        <v>78</v>
      </c>
      <c r="Y7" s="36" t="str">
        <f>IFERROR(VLOOKUP(A7,'Pivot price tier'!$C$8:$L$2270,10,0),"")</f>
        <v>X</v>
      </c>
      <c r="Z7" s="36" t="str">
        <f>IFERROR(VLOOKUP(A7,'Pivot price tier by size'!$D$8:$M$2491,10,0),"")</f>
        <v>X</v>
      </c>
      <c r="AA7" s="36" t="str">
        <f>IFERROR(VLOOKUP(A7,'Pivot category'!$B$8:$I$2216,8,0),"")</f>
        <v>X</v>
      </c>
      <c r="AB7" s="3" t="str">
        <f>IF(P7&lt;$AC$1,"Bottom 5%","")</f>
        <v>Bottom 5%</v>
      </c>
      <c r="AC7"/>
      <c r="AD7" s="34" t="s">
        <v>11098</v>
      </c>
      <c r="AE7" s="34" t="s">
        <v>16479</v>
      </c>
    </row>
    <row r="8" spans="1:31" hidden="1" x14ac:dyDescent="0.25">
      <c r="A8" t="s">
        <v>14037</v>
      </c>
      <c r="B8" t="s">
        <v>14038</v>
      </c>
      <c r="C8" s="3" t="s">
        <v>32</v>
      </c>
      <c r="D8" s="3" t="s">
        <v>13867</v>
      </c>
      <c r="E8" s="3" t="s">
        <v>5093</v>
      </c>
      <c r="F8" s="3">
        <v>10000</v>
      </c>
      <c r="G8" s="34">
        <v>99.99</v>
      </c>
      <c r="H8" s="3" t="s">
        <v>12</v>
      </c>
      <c r="I8" s="3" t="s">
        <v>15</v>
      </c>
      <c r="J8" s="3" t="s">
        <v>8171</v>
      </c>
      <c r="K8" s="3" t="s">
        <v>8164</v>
      </c>
      <c r="L8" s="3" t="s">
        <v>68</v>
      </c>
      <c r="M8" s="26">
        <v>45627</v>
      </c>
      <c r="N8"/>
      <c r="O8" s="3">
        <v>6</v>
      </c>
      <c r="P8" s="34">
        <v>599.94000000000005</v>
      </c>
      <c r="Q8" s="34">
        <v>6799.32</v>
      </c>
      <c r="R8" s="34">
        <v>-6199.3799999999992</v>
      </c>
      <c r="S8" s="36">
        <v>-0.91176470588235292</v>
      </c>
      <c r="T8" s="72">
        <v>99.990000000000009</v>
      </c>
      <c r="U8" s="34">
        <v>0</v>
      </c>
      <c r="V8" s="34">
        <v>10898.91</v>
      </c>
      <c r="W8" s="34">
        <v>-10898.91</v>
      </c>
      <c r="X8" s="36">
        <v>-1</v>
      </c>
      <c r="Y8" s="36" t="str">
        <f>IFERROR(VLOOKUP(A8,'Pivot price tier'!$C$8:$L$2270,10,0),"")</f>
        <v>X</v>
      </c>
      <c r="Z8" s="36" t="str">
        <f>IFERROR(VLOOKUP(A8,'Pivot price tier by size'!$D$8:$M$2491,10,0),"")</f>
        <v>X</v>
      </c>
      <c r="AA8" s="36" t="str">
        <f>IFERROR(VLOOKUP(A8,'Pivot category'!$B$8:$I$2216,8,0),"")</f>
        <v>X</v>
      </c>
      <c r="AB8" s="3" t="str">
        <f>IF(P8&lt;$AC$1,"Bottom 5%","")</f>
        <v>Bottom 5%</v>
      </c>
      <c r="AC8"/>
      <c r="AD8" s="34" t="s">
        <v>11098</v>
      </c>
      <c r="AE8" s="34" t="s">
        <v>16479</v>
      </c>
    </row>
    <row r="9" spans="1:31" hidden="1" x14ac:dyDescent="0.25">
      <c r="A9" t="s">
        <v>15170</v>
      </c>
      <c r="B9" t="s">
        <v>15171</v>
      </c>
      <c r="C9" s="3" t="s">
        <v>32</v>
      </c>
      <c r="D9" s="3" t="s">
        <v>14981</v>
      </c>
      <c r="E9" s="3" t="s">
        <v>5093</v>
      </c>
      <c r="F9" s="3">
        <v>10000</v>
      </c>
      <c r="G9" s="34">
        <v>99.99</v>
      </c>
      <c r="H9" s="3" t="s">
        <v>12</v>
      </c>
      <c r="I9" s="3" t="s">
        <v>15</v>
      </c>
      <c r="J9" s="3" t="s">
        <v>8171</v>
      </c>
      <c r="K9" s="3" t="s">
        <v>8164</v>
      </c>
      <c r="L9" s="3" t="s">
        <v>68</v>
      </c>
      <c r="M9" s="26">
        <v>45839</v>
      </c>
      <c r="N9"/>
      <c r="O9" s="3">
        <v>13</v>
      </c>
      <c r="P9" s="34">
        <v>8999.1</v>
      </c>
      <c r="Q9" s="34">
        <v>0</v>
      </c>
      <c r="R9" s="34">
        <v>8999.1</v>
      </c>
      <c r="S9" s="36" t="s">
        <v>78</v>
      </c>
      <c r="T9" s="72">
        <v>692.23846153846159</v>
      </c>
      <c r="U9" s="34">
        <v>6999.3</v>
      </c>
      <c r="V9" s="34">
        <v>0</v>
      </c>
      <c r="W9" s="34">
        <v>6999.3</v>
      </c>
      <c r="X9" s="36" t="s">
        <v>78</v>
      </c>
      <c r="Y9" s="36" t="str">
        <f>IFERROR(VLOOKUP(A9,'Pivot price tier'!$C$8:$L$2270,10,0),"")</f>
        <v xml:space="preserve"> </v>
      </c>
      <c r="Z9" s="36" t="str">
        <f>IFERROR(VLOOKUP(A9,'Pivot price tier by size'!$D$8:$M$2491,10,0),"")</f>
        <v xml:space="preserve"> </v>
      </c>
      <c r="AA9" s="36" t="str">
        <f>IFERROR(VLOOKUP(A9,'Pivot category'!$B$8:$I$2216,8,0),"")</f>
        <v>X</v>
      </c>
      <c r="AB9" s="3" t="str">
        <f>IF(P9&lt;$AC$1,"Bottom 5%","")</f>
        <v>Bottom 5%</v>
      </c>
      <c r="AC9"/>
      <c r="AD9" s="34" t="s">
        <v>11098</v>
      </c>
      <c r="AE9" s="34" t="s">
        <v>16479</v>
      </c>
    </row>
    <row r="10" spans="1:31" hidden="1" x14ac:dyDescent="0.25">
      <c r="A10" t="s">
        <v>10398</v>
      </c>
      <c r="B10" t="s">
        <v>10399</v>
      </c>
      <c r="C10" s="3" t="s">
        <v>32</v>
      </c>
      <c r="D10" s="3" t="s">
        <v>10168</v>
      </c>
      <c r="E10" s="3">
        <v>0</v>
      </c>
      <c r="F10" s="3">
        <v>7000</v>
      </c>
      <c r="G10" s="34">
        <v>17.989999999999998</v>
      </c>
      <c r="H10" s="3" t="s">
        <v>12</v>
      </c>
      <c r="I10" s="3" t="s">
        <v>19</v>
      </c>
      <c r="J10" s="3" t="s">
        <v>8168</v>
      </c>
      <c r="K10" s="3" t="s">
        <v>8164</v>
      </c>
      <c r="L10" s="3" t="s">
        <v>8167</v>
      </c>
      <c r="M10" s="26" t="s">
        <v>13723</v>
      </c>
      <c r="N10"/>
      <c r="O10" s="3">
        <v>6</v>
      </c>
      <c r="P10" s="34">
        <v>1763.02</v>
      </c>
      <c r="Q10" s="34">
        <v>8035.87</v>
      </c>
      <c r="R10" s="34">
        <v>-6272.85</v>
      </c>
      <c r="S10" s="36">
        <v>-0.78060620691972371</v>
      </c>
      <c r="T10" s="72">
        <v>293.83666666666664</v>
      </c>
      <c r="U10" s="34">
        <v>341.81</v>
      </c>
      <c r="V10" s="34">
        <v>1904.03</v>
      </c>
      <c r="W10" s="34">
        <v>-1562.22</v>
      </c>
      <c r="X10" s="36">
        <v>-0.820480769735771</v>
      </c>
      <c r="Y10" s="36" t="str">
        <f>IFERROR(VLOOKUP(A10,'Pivot price tier'!$C$8:$L$2270,10,0),"")</f>
        <v/>
      </c>
      <c r="Z10" s="36" t="str">
        <f>IFERROR(VLOOKUP(A10,'Pivot price tier by size'!$D$8:$M$2491,10,0),"")</f>
        <v/>
      </c>
      <c r="AA10" s="36" t="str">
        <f>IFERROR(VLOOKUP(A10,'Pivot category'!$B$8:$I$2216,8,0),"")</f>
        <v/>
      </c>
      <c r="AB10" s="3" t="str">
        <f>IF(P10&lt;$AC$1,"Bottom 5%","")</f>
        <v>Bottom 5%</v>
      </c>
      <c r="AC10"/>
      <c r="AD10" s="34" t="s">
        <v>11097</v>
      </c>
      <c r="AE10" s="34" t="s">
        <v>13951</v>
      </c>
    </row>
    <row r="11" spans="1:31" hidden="1" x14ac:dyDescent="0.25">
      <c r="A11" t="s">
        <v>11472</v>
      </c>
      <c r="B11" t="s">
        <v>11767</v>
      </c>
      <c r="C11" s="3" t="s">
        <v>32</v>
      </c>
      <c r="D11" s="3" t="s">
        <v>9675</v>
      </c>
      <c r="E11" s="3" t="s">
        <v>5093</v>
      </c>
      <c r="F11" s="3">
        <v>10000</v>
      </c>
      <c r="G11" s="34">
        <v>16.079999999999998</v>
      </c>
      <c r="H11" s="3" t="s">
        <v>12486</v>
      </c>
      <c r="I11" s="3" t="s">
        <v>17</v>
      </c>
      <c r="J11" s="3" t="s">
        <v>8168</v>
      </c>
      <c r="K11" s="3" t="s">
        <v>8172</v>
      </c>
      <c r="L11" s="3" t="s">
        <v>8169</v>
      </c>
      <c r="M11" s="26">
        <v>45108</v>
      </c>
      <c r="N11"/>
      <c r="O11" s="3" t="s">
        <v>78</v>
      </c>
      <c r="P11" s="34">
        <v>48.24</v>
      </c>
      <c r="Q11" s="34">
        <v>16.079999999999998</v>
      </c>
      <c r="R11" s="34">
        <v>32.160000000000004</v>
      </c>
      <c r="S11" s="36">
        <v>2.0000000000000004</v>
      </c>
      <c r="T11" s="72" t="s">
        <v>78</v>
      </c>
      <c r="U11" s="34" t="s">
        <v>78</v>
      </c>
      <c r="V11" s="34" t="s">
        <v>78</v>
      </c>
      <c r="W11" s="34" t="s">
        <v>78</v>
      </c>
      <c r="X11" s="36" t="s">
        <v>78</v>
      </c>
      <c r="Y11" s="36" t="str">
        <f>IFERROR(VLOOKUP(A11,'Pivot price tier'!$C$8:$L$2270,10,0),"")</f>
        <v/>
      </c>
      <c r="Z11" s="36" t="str">
        <f>IFERROR(VLOOKUP(A11,'Pivot price tier by size'!$D$8:$M$2491,10,0),"")</f>
        <v/>
      </c>
      <c r="AA11" s="36" t="str">
        <f>IFERROR(VLOOKUP(A11,'Pivot category'!$B$8:$I$2216,8,0),"")</f>
        <v/>
      </c>
      <c r="AB11" s="3" t="str">
        <f>IF(P11&lt;$AC$1,"Bottom 5%","")</f>
        <v>Bottom 5%</v>
      </c>
      <c r="AC11"/>
      <c r="AD11" s="34" t="s">
        <v>11100</v>
      </c>
      <c r="AE11" s="34" t="s">
        <v>13948</v>
      </c>
    </row>
    <row r="12" spans="1:31" x14ac:dyDescent="0.25">
      <c r="A12" t="s">
        <v>6448</v>
      </c>
      <c r="B12" t="s">
        <v>6447</v>
      </c>
      <c r="C12" s="3" t="s">
        <v>32</v>
      </c>
      <c r="D12" s="3" t="s">
        <v>7992</v>
      </c>
      <c r="E12" s="3">
        <v>0</v>
      </c>
      <c r="F12" s="3">
        <v>7000</v>
      </c>
      <c r="G12" s="34">
        <v>224.99</v>
      </c>
      <c r="H12" s="3" t="s">
        <v>27</v>
      </c>
      <c r="I12" s="3" t="s">
        <v>74</v>
      </c>
      <c r="J12" s="3" t="s">
        <v>8163</v>
      </c>
      <c r="K12" s="3" t="s">
        <v>8164</v>
      </c>
      <c r="L12" s="3" t="s">
        <v>68</v>
      </c>
      <c r="M12" s="26" t="s">
        <v>13723</v>
      </c>
      <c r="N12"/>
      <c r="O12" s="3">
        <v>39</v>
      </c>
      <c r="P12" s="34">
        <v>4724.79</v>
      </c>
      <c r="Q12" s="34">
        <v>7874.65</v>
      </c>
      <c r="R12" s="34">
        <v>-3149.8599999999997</v>
      </c>
      <c r="S12" s="36">
        <v>-0.4</v>
      </c>
      <c r="T12" s="72">
        <v>121.14846153846153</v>
      </c>
      <c r="U12" s="34">
        <v>3824.83</v>
      </c>
      <c r="V12" s="34">
        <v>12824.43</v>
      </c>
      <c r="W12" s="34">
        <v>-8999.6</v>
      </c>
      <c r="X12" s="36">
        <v>-0.70175438596491224</v>
      </c>
      <c r="Y12" s="36" t="str">
        <f>IFERROR(VLOOKUP(A12,'Pivot price tier'!$C$8:$L$2270,10,0),"")</f>
        <v>X</v>
      </c>
      <c r="Z12" s="36" t="str">
        <f>IFERROR(VLOOKUP(A12,'Pivot price tier by size'!$D$8:$M$2491,10,0),"")</f>
        <v>X</v>
      </c>
      <c r="AA12" s="36" t="str">
        <f>IFERROR(VLOOKUP(A12,'Pivot category'!$B$8:$I$2216,8,0),"")</f>
        <v>X</v>
      </c>
      <c r="AB12" s="3" t="str">
        <f>IF(P12&lt;$AC$1,"Bottom 5%","")</f>
        <v>Bottom 5%</v>
      </c>
      <c r="AC12"/>
      <c r="AD12" s="34" t="s">
        <v>11098</v>
      </c>
      <c r="AE12" s="34" t="s">
        <v>13942</v>
      </c>
    </row>
    <row r="13" spans="1:31" hidden="1" x14ac:dyDescent="0.25">
      <c r="A13" t="s">
        <v>14516</v>
      </c>
      <c r="B13" t="s">
        <v>14517</v>
      </c>
      <c r="C13" s="3" t="s">
        <v>32</v>
      </c>
      <c r="D13" s="3" t="s">
        <v>2317</v>
      </c>
      <c r="E13" s="3" t="s">
        <v>5093</v>
      </c>
      <c r="F13" s="3">
        <v>5000</v>
      </c>
      <c r="G13" s="34">
        <v>18.68</v>
      </c>
      <c r="H13" s="3" t="s">
        <v>28</v>
      </c>
      <c r="I13" s="3" t="s">
        <v>21</v>
      </c>
      <c r="J13" s="3" t="s">
        <v>8168</v>
      </c>
      <c r="K13" s="3" t="s">
        <v>8172</v>
      </c>
      <c r="L13" s="3" t="s">
        <v>8169</v>
      </c>
      <c r="M13" s="26">
        <v>45778</v>
      </c>
      <c r="N13"/>
      <c r="O13" s="3" t="s">
        <v>78</v>
      </c>
      <c r="P13" s="34">
        <v>130.76</v>
      </c>
      <c r="Q13" s="34">
        <v>0</v>
      </c>
      <c r="R13" s="34">
        <v>130.76</v>
      </c>
      <c r="S13" s="36" t="s">
        <v>78</v>
      </c>
      <c r="T13" s="72" t="s">
        <v>78</v>
      </c>
      <c r="U13" s="34" t="s">
        <v>78</v>
      </c>
      <c r="V13" s="34" t="s">
        <v>78</v>
      </c>
      <c r="W13" s="34" t="s">
        <v>78</v>
      </c>
      <c r="X13" s="36" t="s">
        <v>78</v>
      </c>
      <c r="Y13" s="36" t="str">
        <f>IFERROR(VLOOKUP(A13,'Pivot price tier'!$C$8:$L$2270,10,0),"")</f>
        <v/>
      </c>
      <c r="Z13" s="36" t="str">
        <f>IFERROR(VLOOKUP(A13,'Pivot price tier by size'!$D$8:$M$2491,10,0),"")</f>
        <v/>
      </c>
      <c r="AA13" s="36" t="str">
        <f>IFERROR(VLOOKUP(A13,'Pivot category'!$B$8:$I$2216,8,0),"")</f>
        <v/>
      </c>
      <c r="AB13" s="3" t="str">
        <f>IF(P13&lt;$AC$1,"Bottom 5%","")</f>
        <v>Bottom 5%</v>
      </c>
      <c r="AC13"/>
      <c r="AD13" s="34" t="s">
        <v>11100</v>
      </c>
      <c r="AE13" s="34" t="s">
        <v>16488</v>
      </c>
    </row>
    <row r="14" spans="1:31" hidden="1" x14ac:dyDescent="0.25">
      <c r="A14" t="s">
        <v>8650</v>
      </c>
      <c r="B14" t="s">
        <v>8649</v>
      </c>
      <c r="C14" s="3" t="s">
        <v>69</v>
      </c>
      <c r="D14" s="3" t="s">
        <v>8620</v>
      </c>
      <c r="E14" s="3">
        <v>0</v>
      </c>
      <c r="F14" s="3">
        <v>4000</v>
      </c>
      <c r="G14" s="34">
        <v>0.59</v>
      </c>
      <c r="H14" s="3" t="s">
        <v>29</v>
      </c>
      <c r="I14" s="3" t="s">
        <v>70</v>
      </c>
      <c r="J14" s="3" t="s">
        <v>8168</v>
      </c>
      <c r="K14" s="3" t="s">
        <v>8172</v>
      </c>
      <c r="L14" s="3" t="s">
        <v>8167</v>
      </c>
      <c r="M14" s="26" t="s">
        <v>13723</v>
      </c>
      <c r="N14"/>
      <c r="O14" s="3">
        <v>1</v>
      </c>
      <c r="P14" s="34">
        <v>0.59</v>
      </c>
      <c r="Q14" s="34">
        <v>2553.87</v>
      </c>
      <c r="R14" s="34">
        <v>-2553.2799999999997</v>
      </c>
      <c r="S14" s="36">
        <v>-0.99976897806074705</v>
      </c>
      <c r="T14" s="72">
        <v>0.59</v>
      </c>
      <c r="U14" s="34">
        <v>0</v>
      </c>
      <c r="V14" s="34">
        <v>10176.24</v>
      </c>
      <c r="W14" s="34">
        <v>-10176.24</v>
      </c>
      <c r="X14" s="36">
        <v>-1</v>
      </c>
      <c r="Y14" s="36" t="str">
        <f>IFERROR(VLOOKUP(A14,'Pivot price tier'!$C$8:$L$2270,10,0),"")</f>
        <v/>
      </c>
      <c r="Z14" s="36" t="str">
        <f>IFERROR(VLOOKUP(A14,'Pivot price tier by size'!$D$8:$M$2491,10,0),"")</f>
        <v/>
      </c>
      <c r="AA14" s="36" t="str">
        <f>IFERROR(VLOOKUP(A14,'Pivot category'!$B$8:$I$2216,8,0),"")</f>
        <v/>
      </c>
      <c r="AB14" s="3" t="str">
        <f>IF(P14&lt;$AC$1,"Bottom 5%","")</f>
        <v>Bottom 5%</v>
      </c>
      <c r="AC14"/>
      <c r="AD14" s="34" t="s">
        <v>16459</v>
      </c>
      <c r="AE14" s="34" t="s">
        <v>13941</v>
      </c>
    </row>
    <row r="15" spans="1:31" hidden="1" x14ac:dyDescent="0.25">
      <c r="A15" t="s">
        <v>12860</v>
      </c>
      <c r="B15" t="s">
        <v>12861</v>
      </c>
      <c r="C15" s="3" t="s">
        <v>32</v>
      </c>
      <c r="D15" s="3" t="s">
        <v>12757</v>
      </c>
      <c r="E15" s="3">
        <v>0</v>
      </c>
      <c r="F15" s="3">
        <v>70000</v>
      </c>
      <c r="G15" s="34">
        <v>19.989999999999998</v>
      </c>
      <c r="H15" s="3" t="s">
        <v>8245</v>
      </c>
      <c r="I15" s="3" t="s">
        <v>12204</v>
      </c>
      <c r="J15" s="3" t="s">
        <v>8163</v>
      </c>
      <c r="K15" s="3" t="s">
        <v>8164</v>
      </c>
      <c r="L15" s="3" t="s">
        <v>68</v>
      </c>
      <c r="M15" s="26">
        <v>45474</v>
      </c>
      <c r="N15"/>
      <c r="O15" s="3">
        <v>40</v>
      </c>
      <c r="P15" s="34">
        <v>5047.28</v>
      </c>
      <c r="Q15" s="34">
        <v>10204.540000000001</v>
      </c>
      <c r="R15" s="34">
        <v>-5157.2600000000011</v>
      </c>
      <c r="S15" s="36">
        <v>-0.50538877793609516</v>
      </c>
      <c r="T15" s="72">
        <v>126.18199999999999</v>
      </c>
      <c r="U15" s="34">
        <v>1934.99</v>
      </c>
      <c r="V15" s="34">
        <v>7554.1</v>
      </c>
      <c r="W15" s="34">
        <v>-5619.1100000000006</v>
      </c>
      <c r="X15" s="36">
        <v>-0.74384903562303917</v>
      </c>
      <c r="Y15" s="36" t="str">
        <f>IFERROR(VLOOKUP(A15,'Pivot price tier'!$C$8:$L$2270,10,0),"")</f>
        <v>X</v>
      </c>
      <c r="Z15" s="36" t="str">
        <f>IFERROR(VLOOKUP(A15,'Pivot price tier by size'!$D$8:$M$2491,10,0),"")</f>
        <v>X</v>
      </c>
      <c r="AA15" s="36" t="str">
        <f>IFERROR(VLOOKUP(A15,'Pivot category'!$B$8:$I$2216,8,0),"")</f>
        <v>X</v>
      </c>
      <c r="AB15" s="3" t="str">
        <f>IF(P15&lt;$AC$1,"Bottom 5%","")</f>
        <v>Bottom 5%</v>
      </c>
      <c r="AC15"/>
      <c r="AD15" s="34" t="s">
        <v>11097</v>
      </c>
      <c r="AE15" s="34" t="s">
        <v>13978</v>
      </c>
    </row>
    <row r="16" spans="1:31" hidden="1" x14ac:dyDescent="0.25">
      <c r="A16" t="s">
        <v>13539</v>
      </c>
      <c r="B16" t="s">
        <v>13540</v>
      </c>
      <c r="C16" s="3" t="s">
        <v>73</v>
      </c>
      <c r="D16" s="3" t="s">
        <v>13718</v>
      </c>
      <c r="E16" s="3">
        <v>0</v>
      </c>
      <c r="F16" s="3">
        <v>70000</v>
      </c>
      <c r="G16" s="34">
        <v>19.989999999999998</v>
      </c>
      <c r="H16" s="3" t="s">
        <v>8245</v>
      </c>
      <c r="I16" s="3" t="s">
        <v>12205</v>
      </c>
      <c r="J16" s="3" t="s">
        <v>8163</v>
      </c>
      <c r="K16" s="3" t="s">
        <v>8164</v>
      </c>
      <c r="L16" s="3" t="s">
        <v>68</v>
      </c>
      <c r="M16" s="26">
        <v>45597</v>
      </c>
      <c r="N16"/>
      <c r="O16" s="3">
        <v>12</v>
      </c>
      <c r="P16" s="34">
        <v>1475.28</v>
      </c>
      <c r="Q16" s="34">
        <v>1913.13</v>
      </c>
      <c r="R16" s="34">
        <v>-437.85000000000014</v>
      </c>
      <c r="S16" s="36">
        <v>-0.22886578538834268</v>
      </c>
      <c r="T16" s="72">
        <v>122.94</v>
      </c>
      <c r="U16" s="34">
        <v>6297.03</v>
      </c>
      <c r="V16" s="34">
        <v>23617.26</v>
      </c>
      <c r="W16" s="34">
        <v>-17320.23</v>
      </c>
      <c r="X16" s="36">
        <v>-0.73337169510773048</v>
      </c>
      <c r="Y16" s="36" t="str">
        <f>IFERROR(VLOOKUP(A16,'Pivot price tier'!$C$8:$L$2270,10,0),"")</f>
        <v>X</v>
      </c>
      <c r="Z16" s="36" t="str">
        <f>IFERROR(VLOOKUP(A16,'Pivot price tier by size'!$D$8:$M$2491,10,0),"")</f>
        <v>X</v>
      </c>
      <c r="AA16" s="36" t="str">
        <f>IFERROR(VLOOKUP(A16,'Pivot category'!$B$8:$I$2216,8,0),"")</f>
        <v>X</v>
      </c>
      <c r="AB16" s="3" t="str">
        <f>IF(P16&lt;$AC$1,"Bottom 5%","")</f>
        <v>Bottom 5%</v>
      </c>
      <c r="AC16"/>
      <c r="AD16" s="34" t="s">
        <v>16461</v>
      </c>
      <c r="AE16" s="34" t="s">
        <v>13951</v>
      </c>
    </row>
    <row r="17" spans="1:31" hidden="1" x14ac:dyDescent="0.25">
      <c r="A17" t="s">
        <v>7673</v>
      </c>
      <c r="B17" t="s">
        <v>1458</v>
      </c>
      <c r="C17" s="3" t="s">
        <v>38</v>
      </c>
      <c r="D17" s="3" t="s">
        <v>3815</v>
      </c>
      <c r="E17" s="3">
        <v>0</v>
      </c>
      <c r="F17" s="3">
        <v>7000</v>
      </c>
      <c r="G17" s="34">
        <v>15.99</v>
      </c>
      <c r="H17" s="3" t="s">
        <v>8245</v>
      </c>
      <c r="I17" s="3" t="s">
        <v>12204</v>
      </c>
      <c r="J17" s="3" t="s">
        <v>8163</v>
      </c>
      <c r="K17" s="3" t="s">
        <v>8164</v>
      </c>
      <c r="L17" s="3" t="s">
        <v>68</v>
      </c>
      <c r="M17" s="26" t="s">
        <v>13723</v>
      </c>
      <c r="N17"/>
      <c r="O17" s="3" t="s">
        <v>78</v>
      </c>
      <c r="P17" s="34">
        <v>175.89</v>
      </c>
      <c r="Q17" s="34">
        <v>3645.72</v>
      </c>
      <c r="R17" s="34">
        <v>-3469.83</v>
      </c>
      <c r="S17" s="36">
        <v>-0.95175438596491224</v>
      </c>
      <c r="T17" s="72" t="s">
        <v>78</v>
      </c>
      <c r="U17" s="34">
        <v>0</v>
      </c>
      <c r="V17" s="34">
        <v>639.6</v>
      </c>
      <c r="W17" s="34">
        <v>-639.6</v>
      </c>
      <c r="X17" s="36">
        <v>-1</v>
      </c>
      <c r="Y17" s="36" t="str">
        <f>IFERROR(VLOOKUP(A17,'Pivot price tier'!$C$8:$L$2270,10,0),"")</f>
        <v>X</v>
      </c>
      <c r="Z17" s="36" t="str">
        <f>IFERROR(VLOOKUP(A17,'Pivot price tier by size'!$D$8:$M$2491,10,0),"")</f>
        <v>X</v>
      </c>
      <c r="AA17" s="36" t="str">
        <f>IFERROR(VLOOKUP(A17,'Pivot category'!$B$8:$I$2216,8,0),"")</f>
        <v>X</v>
      </c>
      <c r="AB17" s="3" t="str">
        <f>IF(P17&lt;$AC$1,"Bottom 5%","")</f>
        <v>Bottom 5%</v>
      </c>
      <c r="AC17"/>
      <c r="AD17" s="34" t="s">
        <v>16460</v>
      </c>
      <c r="AE17" s="34" t="s">
        <v>13953</v>
      </c>
    </row>
    <row r="18" spans="1:31" hidden="1" x14ac:dyDescent="0.25">
      <c r="A18" t="s">
        <v>8867</v>
      </c>
      <c r="B18" t="s">
        <v>8866</v>
      </c>
      <c r="C18" s="3" t="s">
        <v>69</v>
      </c>
      <c r="D18" s="3" t="s">
        <v>8696</v>
      </c>
      <c r="E18" s="3">
        <v>0</v>
      </c>
      <c r="F18" s="3">
        <v>4000</v>
      </c>
      <c r="G18" s="34">
        <v>0.59</v>
      </c>
      <c r="H18" s="3" t="s">
        <v>29</v>
      </c>
      <c r="I18" s="3" t="s">
        <v>70</v>
      </c>
      <c r="J18" s="3" t="s">
        <v>8168</v>
      </c>
      <c r="K18" s="3" t="s">
        <v>8172</v>
      </c>
      <c r="L18" s="3" t="s">
        <v>8167</v>
      </c>
      <c r="M18" s="26" t="s">
        <v>13723</v>
      </c>
      <c r="N18"/>
      <c r="O18" s="3">
        <v>1</v>
      </c>
      <c r="P18" s="34">
        <v>402.97</v>
      </c>
      <c r="Q18" s="34">
        <v>2082.4</v>
      </c>
      <c r="R18" s="34">
        <v>-1679.43</v>
      </c>
      <c r="S18" s="36">
        <v>-0.80648770649250867</v>
      </c>
      <c r="T18" s="72">
        <v>402.97</v>
      </c>
      <c r="U18" s="34">
        <v>283.2</v>
      </c>
      <c r="V18" s="34">
        <v>1407.77</v>
      </c>
      <c r="W18" s="34">
        <v>-1124.57</v>
      </c>
      <c r="X18" s="36">
        <v>-0.79883077491351573</v>
      </c>
      <c r="Y18" s="36" t="str">
        <f>IFERROR(VLOOKUP(A18,'Pivot price tier'!$C$8:$L$2270,10,0),"")</f>
        <v/>
      </c>
      <c r="Z18" s="36" t="str">
        <f>IFERROR(VLOOKUP(A18,'Pivot price tier by size'!$D$8:$M$2491,10,0),"")</f>
        <v/>
      </c>
      <c r="AA18" s="36" t="str">
        <f>IFERROR(VLOOKUP(A18,'Pivot category'!$B$8:$I$2216,8,0),"")</f>
        <v/>
      </c>
      <c r="AB18" s="3" t="str">
        <f>IF(P18&lt;$AC$1,"Bottom 5%","")</f>
        <v>Bottom 5%</v>
      </c>
      <c r="AC18"/>
      <c r="AD18" s="34" t="s">
        <v>16459</v>
      </c>
      <c r="AE18" s="34" t="s">
        <v>13941</v>
      </c>
    </row>
    <row r="19" spans="1:31" hidden="1" x14ac:dyDescent="0.25">
      <c r="A19" t="s">
        <v>9030</v>
      </c>
      <c r="B19" t="s">
        <v>9029</v>
      </c>
      <c r="C19" s="3" t="s">
        <v>69</v>
      </c>
      <c r="D19" s="3" t="s">
        <v>8709</v>
      </c>
      <c r="E19" s="3">
        <v>0</v>
      </c>
      <c r="F19" s="3">
        <v>4000</v>
      </c>
      <c r="G19" s="34">
        <v>0.59</v>
      </c>
      <c r="H19" s="3" t="s">
        <v>29</v>
      </c>
      <c r="I19" s="3" t="s">
        <v>70</v>
      </c>
      <c r="J19" s="3" t="s">
        <v>8165</v>
      </c>
      <c r="K19" s="3" t="s">
        <v>8172</v>
      </c>
      <c r="L19" s="3" t="s">
        <v>8169</v>
      </c>
      <c r="M19" s="26" t="s">
        <v>13723</v>
      </c>
      <c r="N19"/>
      <c r="O19" s="3" t="s">
        <v>78</v>
      </c>
      <c r="P19" s="34">
        <v>0</v>
      </c>
      <c r="Q19" s="34">
        <v>732.77</v>
      </c>
      <c r="R19" s="34">
        <v>-732.77</v>
      </c>
      <c r="S19" s="36">
        <v>-1</v>
      </c>
      <c r="T19" s="72" t="s">
        <v>78</v>
      </c>
      <c r="U19" s="34">
        <v>0</v>
      </c>
      <c r="V19" s="34">
        <v>130.68</v>
      </c>
      <c r="W19" s="34">
        <v>-130.68</v>
      </c>
      <c r="X19" s="36">
        <v>-1</v>
      </c>
      <c r="Y19" s="36" t="str">
        <f>IFERROR(VLOOKUP(A19,'Pivot price tier'!$C$8:$L$2270,10,0),"")</f>
        <v/>
      </c>
      <c r="Z19" s="36" t="str">
        <f>IFERROR(VLOOKUP(A19,'Pivot price tier by size'!$D$8:$M$2491,10,0),"")</f>
        <v/>
      </c>
      <c r="AA19" s="36" t="str">
        <f>IFERROR(VLOOKUP(A19,'Pivot category'!$B$8:$I$2216,8,0),"")</f>
        <v/>
      </c>
      <c r="AB19" s="3" t="str">
        <f>IF(P19&lt;$AC$1,"Bottom 5%","")</f>
        <v>Bottom 5%</v>
      </c>
      <c r="AC19"/>
      <c r="AD19" s="34" t="s">
        <v>16459</v>
      </c>
      <c r="AE19" s="34" t="s">
        <v>13941</v>
      </c>
    </row>
    <row r="20" spans="1:31" hidden="1" x14ac:dyDescent="0.25">
      <c r="A20" t="s">
        <v>13042</v>
      </c>
      <c r="B20" t="s">
        <v>12656</v>
      </c>
      <c r="C20" s="3" t="s">
        <v>36</v>
      </c>
      <c r="D20" s="3" t="s">
        <v>12183</v>
      </c>
      <c r="E20" s="3">
        <v>0</v>
      </c>
      <c r="F20" s="3">
        <v>70000</v>
      </c>
      <c r="G20" s="34">
        <v>14.99</v>
      </c>
      <c r="H20" s="3" t="s">
        <v>8245</v>
      </c>
      <c r="I20" s="3" t="s">
        <v>12204</v>
      </c>
      <c r="J20" s="3" t="s">
        <v>8163</v>
      </c>
      <c r="K20" s="3" t="s">
        <v>8164</v>
      </c>
      <c r="L20" s="3" t="s">
        <v>68</v>
      </c>
      <c r="M20" s="26">
        <v>45323</v>
      </c>
      <c r="N20"/>
      <c r="O20" s="3">
        <v>61</v>
      </c>
      <c r="P20" s="34">
        <v>12167.64</v>
      </c>
      <c r="Q20" s="34">
        <v>11782.14</v>
      </c>
      <c r="R20" s="34">
        <v>385.5</v>
      </c>
      <c r="S20" s="36">
        <v>3.2719013693607524E-2</v>
      </c>
      <c r="T20" s="72">
        <v>199.46950819672131</v>
      </c>
      <c r="U20" s="34">
        <v>4335.04</v>
      </c>
      <c r="V20" s="34">
        <v>5186.54</v>
      </c>
      <c r="W20" s="34">
        <v>-851.5</v>
      </c>
      <c r="X20" s="36">
        <v>-0.16417496057101655</v>
      </c>
      <c r="Y20" s="36" t="str">
        <f>IFERROR(VLOOKUP(A20,'Pivot price tier'!$C$8:$L$2270,10,0),"")</f>
        <v>X</v>
      </c>
      <c r="Z20" s="36" t="str">
        <f>IFERROR(VLOOKUP(A20,'Pivot price tier by size'!$D$8:$M$2491,10,0),"")</f>
        <v>X</v>
      </c>
      <c r="AA20" s="36" t="str">
        <f>IFERROR(VLOOKUP(A20,'Pivot category'!$B$8:$I$2216,8,0),"")</f>
        <v>X</v>
      </c>
      <c r="AB20" s="3" t="str">
        <f>IF(P20&lt;$AC$1,"Bottom 5%","")</f>
        <v>Bottom 5%</v>
      </c>
      <c r="AC20"/>
      <c r="AD20" s="34" t="s">
        <v>16460</v>
      </c>
      <c r="AE20" s="34" t="s">
        <v>13953</v>
      </c>
    </row>
    <row r="21" spans="1:31" hidden="1" x14ac:dyDescent="0.25">
      <c r="A21" t="s">
        <v>7847</v>
      </c>
      <c r="B21" t="s">
        <v>1480</v>
      </c>
      <c r="C21" s="3" t="s">
        <v>38</v>
      </c>
      <c r="D21" s="3" t="s">
        <v>3841</v>
      </c>
      <c r="E21" s="3">
        <v>0</v>
      </c>
      <c r="F21" s="3">
        <v>3000</v>
      </c>
      <c r="G21" s="34">
        <v>9.99</v>
      </c>
      <c r="H21" s="3" t="s">
        <v>48</v>
      </c>
      <c r="I21" s="3" t="s">
        <v>48</v>
      </c>
      <c r="J21" s="3" t="s">
        <v>8163</v>
      </c>
      <c r="K21" s="3" t="s">
        <v>8164</v>
      </c>
      <c r="L21" s="3" t="s">
        <v>68</v>
      </c>
      <c r="M21" s="26" t="s">
        <v>13723</v>
      </c>
      <c r="N21"/>
      <c r="O21" s="3">
        <v>149</v>
      </c>
      <c r="P21" s="34">
        <v>28571.4</v>
      </c>
      <c r="Q21" s="34">
        <v>24285.5</v>
      </c>
      <c r="R21" s="34">
        <v>4285.9000000000015</v>
      </c>
      <c r="S21" s="36">
        <v>0.17647979246875711</v>
      </c>
      <c r="T21" s="72">
        <v>191.7543624161074</v>
      </c>
      <c r="U21" s="34">
        <v>5664.33</v>
      </c>
      <c r="V21" s="34">
        <v>4755.74</v>
      </c>
      <c r="W21" s="34">
        <v>908.59000000000015</v>
      </c>
      <c r="X21" s="36">
        <v>0.19105123492873877</v>
      </c>
      <c r="Y21" s="36" t="str">
        <f>IFERROR(VLOOKUP(A21,'Pivot price tier'!$C$8:$L$2270,10,0),"")</f>
        <v>X</v>
      </c>
      <c r="Z21" s="36" t="str">
        <f>IFERROR(VLOOKUP(A21,'Pivot price tier by size'!$D$8:$M$2491,10,0),"")</f>
        <v>X</v>
      </c>
      <c r="AA21" s="36" t="str">
        <f>IFERROR(VLOOKUP(A21,'Pivot category'!$B$8:$I$2216,8,0),"")</f>
        <v>X</v>
      </c>
      <c r="AB21" s="3" t="str">
        <f>IF(P21&lt;$AC$1,"Bottom 5%","")</f>
        <v>Bottom 5%</v>
      </c>
      <c r="AC21"/>
      <c r="AD21" s="34" t="s">
        <v>11097</v>
      </c>
      <c r="AE21" s="34" t="s">
        <v>13991</v>
      </c>
    </row>
    <row r="22" spans="1:31" hidden="1" x14ac:dyDescent="0.25">
      <c r="A22" t="s">
        <v>13581</v>
      </c>
      <c r="B22" t="s">
        <v>13582</v>
      </c>
      <c r="C22" s="3" t="s">
        <v>36</v>
      </c>
      <c r="D22" s="3" t="s">
        <v>13369</v>
      </c>
      <c r="E22" s="3">
        <v>0</v>
      </c>
      <c r="F22" s="3">
        <v>70000</v>
      </c>
      <c r="G22" s="34">
        <v>6.49</v>
      </c>
      <c r="H22" s="3" t="s">
        <v>48</v>
      </c>
      <c r="I22" s="3" t="s">
        <v>48</v>
      </c>
      <c r="J22" s="3" t="s">
        <v>8163</v>
      </c>
      <c r="K22" s="3" t="s">
        <v>8164</v>
      </c>
      <c r="L22" s="3" t="s">
        <v>68</v>
      </c>
      <c r="M22" s="26">
        <v>45566</v>
      </c>
      <c r="N22"/>
      <c r="O22" s="3">
        <v>45</v>
      </c>
      <c r="P22" s="34">
        <v>6003.25</v>
      </c>
      <c r="Q22" s="34">
        <v>3199.57</v>
      </c>
      <c r="R22" s="34">
        <v>2803.68</v>
      </c>
      <c r="S22" s="36">
        <v>0.87626774847870181</v>
      </c>
      <c r="T22" s="72">
        <v>133.40555555555557</v>
      </c>
      <c r="U22" s="34">
        <v>103.84</v>
      </c>
      <c r="V22" s="34">
        <v>324.5</v>
      </c>
      <c r="W22" s="34">
        <v>-220.66</v>
      </c>
      <c r="X22" s="36">
        <v>-0.67999999999999994</v>
      </c>
      <c r="Y22" s="36" t="str">
        <f>IFERROR(VLOOKUP(A22,'Pivot price tier'!$C$8:$L$2270,10,0),"")</f>
        <v>X</v>
      </c>
      <c r="Z22" s="36" t="str">
        <f>IFERROR(VLOOKUP(A22,'Pivot price tier by size'!$D$8:$M$2491,10,0),"")</f>
        <v>X</v>
      </c>
      <c r="AA22" s="36" t="str">
        <f>IFERROR(VLOOKUP(A22,'Pivot category'!$B$8:$I$2216,8,0),"")</f>
        <v>X</v>
      </c>
      <c r="AB22" s="3" t="str">
        <f>IF(P22&lt;$AC$1,"Bottom 5%","")</f>
        <v>Bottom 5%</v>
      </c>
      <c r="AC22"/>
      <c r="AD22" s="34" t="s">
        <v>11097</v>
      </c>
      <c r="AE22" s="34" t="s">
        <v>13991</v>
      </c>
    </row>
    <row r="23" spans="1:31" hidden="1" x14ac:dyDescent="0.25">
      <c r="A23" t="s">
        <v>8880</v>
      </c>
      <c r="B23" t="s">
        <v>8879</v>
      </c>
      <c r="C23" s="3" t="s">
        <v>69</v>
      </c>
      <c r="D23" s="3" t="s">
        <v>8710</v>
      </c>
      <c r="E23" s="3">
        <v>0</v>
      </c>
      <c r="F23" s="3">
        <v>10000</v>
      </c>
      <c r="G23" s="34">
        <v>0.59</v>
      </c>
      <c r="H23" s="3" t="s">
        <v>29</v>
      </c>
      <c r="I23" s="3" t="s">
        <v>70</v>
      </c>
      <c r="J23" s="3" t="s">
        <v>8168</v>
      </c>
      <c r="K23" s="3" t="s">
        <v>8172</v>
      </c>
      <c r="L23" s="3" t="s">
        <v>8167</v>
      </c>
      <c r="M23" s="26" t="s">
        <v>13723</v>
      </c>
      <c r="N23"/>
      <c r="O23" s="3" t="s">
        <v>78</v>
      </c>
      <c r="P23" s="34">
        <v>351.64</v>
      </c>
      <c r="Q23" s="34">
        <v>229.71</v>
      </c>
      <c r="R23" s="34">
        <v>121.92999999999998</v>
      </c>
      <c r="S23" s="36">
        <v>0.53079970397457643</v>
      </c>
      <c r="T23" s="72" t="s">
        <v>78</v>
      </c>
      <c r="U23" s="34">
        <v>141.6</v>
      </c>
      <c r="V23" s="34">
        <v>23.76</v>
      </c>
      <c r="W23" s="34">
        <v>117.83999999999999</v>
      </c>
      <c r="X23" s="36">
        <v>4.9595959595959593</v>
      </c>
      <c r="Y23" s="36" t="str">
        <f>IFERROR(VLOOKUP(A23,'Pivot price tier'!$C$8:$L$2270,10,0),"")</f>
        <v/>
      </c>
      <c r="Z23" s="36" t="str">
        <f>IFERROR(VLOOKUP(A23,'Pivot price tier by size'!$D$8:$M$2491,10,0),"")</f>
        <v/>
      </c>
      <c r="AA23" s="36" t="str">
        <f>IFERROR(VLOOKUP(A23,'Pivot category'!$B$8:$I$2216,8,0),"")</f>
        <v/>
      </c>
      <c r="AB23" s="3" t="str">
        <f>IF(P23&lt;$AC$1,"Bottom 5%","")</f>
        <v>Bottom 5%</v>
      </c>
      <c r="AC23"/>
      <c r="AD23" s="34" t="s">
        <v>16459</v>
      </c>
      <c r="AE23" s="34" t="s">
        <v>13941</v>
      </c>
    </row>
    <row r="24" spans="1:31" hidden="1" x14ac:dyDescent="0.25">
      <c r="A24" t="s">
        <v>16248</v>
      </c>
      <c r="B24" t="s">
        <v>16249</v>
      </c>
      <c r="C24" s="3" t="s">
        <v>32</v>
      </c>
      <c r="D24" s="3" t="s">
        <v>16422</v>
      </c>
      <c r="E24" s="3">
        <v>0</v>
      </c>
      <c r="F24" s="3">
        <v>30000</v>
      </c>
      <c r="G24" s="34">
        <v>12.99</v>
      </c>
      <c r="H24" s="3" t="s">
        <v>29</v>
      </c>
      <c r="I24" s="3" t="s">
        <v>17</v>
      </c>
      <c r="J24" s="3" t="s">
        <v>13254</v>
      </c>
      <c r="K24" s="3" t="s">
        <v>8176</v>
      </c>
      <c r="L24" s="3" t="s">
        <v>68</v>
      </c>
      <c r="M24" s="26">
        <v>46113</v>
      </c>
      <c r="N24"/>
      <c r="O24" s="3">
        <v>3</v>
      </c>
      <c r="P24" s="34">
        <v>89.9</v>
      </c>
      <c r="Q24" s="34">
        <v>512.54999999999995</v>
      </c>
      <c r="R24" s="34">
        <v>-422.65</v>
      </c>
      <c r="S24" s="36">
        <v>-0.82460247780704321</v>
      </c>
      <c r="T24" s="72">
        <v>29.966666666666669</v>
      </c>
      <c r="U24" s="34">
        <v>1402.92</v>
      </c>
      <c r="V24" s="34">
        <v>29.98</v>
      </c>
      <c r="W24" s="34">
        <v>1372.94</v>
      </c>
      <c r="X24" s="36">
        <v>45.795196797865245</v>
      </c>
      <c r="Y24" s="36" t="str">
        <f>IFERROR(VLOOKUP(A24,'Pivot price tier'!$C$8:$L$2270,10,0),"")</f>
        <v/>
      </c>
      <c r="Z24" s="36" t="str">
        <f>IFERROR(VLOOKUP(A24,'Pivot price tier by size'!$D$8:$M$2491,10,0),"")</f>
        <v/>
      </c>
      <c r="AA24" s="36" t="str">
        <f>IFERROR(VLOOKUP(A24,'Pivot category'!$B$8:$I$2216,8,0),"")</f>
        <v/>
      </c>
      <c r="AB24" s="3" t="str">
        <f>IF(P24&lt;$AC$1,"Bottom 5%","")</f>
        <v>Bottom 5%</v>
      </c>
      <c r="AC24"/>
      <c r="AD24" s="34" t="s">
        <v>16459</v>
      </c>
      <c r="AE24" s="34" t="s">
        <v>13941</v>
      </c>
    </row>
    <row r="25" spans="1:31" hidden="1" x14ac:dyDescent="0.25">
      <c r="A25" t="s">
        <v>8878</v>
      </c>
      <c r="B25" t="s">
        <v>8877</v>
      </c>
      <c r="C25" s="3" t="s">
        <v>69</v>
      </c>
      <c r="D25" s="3" t="s">
        <v>8701</v>
      </c>
      <c r="E25" s="3">
        <v>0</v>
      </c>
      <c r="F25" s="3">
        <v>10000</v>
      </c>
      <c r="G25" s="34">
        <v>0.59</v>
      </c>
      <c r="H25" s="3" t="s">
        <v>29</v>
      </c>
      <c r="I25" s="3" t="s">
        <v>70</v>
      </c>
      <c r="J25" s="3" t="s">
        <v>8168</v>
      </c>
      <c r="K25" s="3" t="s">
        <v>8172</v>
      </c>
      <c r="L25" s="3" t="s">
        <v>8167</v>
      </c>
      <c r="M25" s="26" t="s">
        <v>13723</v>
      </c>
      <c r="N25"/>
      <c r="O25" s="3">
        <v>1</v>
      </c>
      <c r="P25" s="34">
        <v>4.72</v>
      </c>
      <c r="Q25" s="34">
        <v>354.56</v>
      </c>
      <c r="R25" s="34">
        <v>-349.84</v>
      </c>
      <c r="S25" s="36">
        <v>-0.98668772563176899</v>
      </c>
      <c r="T25" s="72">
        <v>4.72</v>
      </c>
      <c r="U25" s="34">
        <v>0</v>
      </c>
      <c r="V25" s="34">
        <v>105.93</v>
      </c>
      <c r="W25" s="34">
        <v>-105.93</v>
      </c>
      <c r="X25" s="36">
        <v>-1</v>
      </c>
      <c r="Y25" s="36" t="str">
        <f>IFERROR(VLOOKUP(A25,'Pivot price tier'!$C$8:$L$2270,10,0),"")</f>
        <v/>
      </c>
      <c r="Z25" s="36" t="str">
        <f>IFERROR(VLOOKUP(A25,'Pivot price tier by size'!$D$8:$M$2491,10,0),"")</f>
        <v/>
      </c>
      <c r="AA25" s="36" t="str">
        <f>IFERROR(VLOOKUP(A25,'Pivot category'!$B$8:$I$2216,8,0),"")</f>
        <v/>
      </c>
      <c r="AB25" s="3" t="str">
        <f>IF(P25&lt;$AC$1,"Bottom 5%","")</f>
        <v>Bottom 5%</v>
      </c>
      <c r="AC25"/>
      <c r="AD25" s="34" t="s">
        <v>16459</v>
      </c>
      <c r="AE25" s="34" t="s">
        <v>13941</v>
      </c>
    </row>
    <row r="26" spans="1:31" hidden="1" x14ac:dyDescent="0.25">
      <c r="A26" t="s">
        <v>6401</v>
      </c>
      <c r="B26" t="s">
        <v>6400</v>
      </c>
      <c r="C26" s="3" t="s">
        <v>32</v>
      </c>
      <c r="D26" s="3" t="s">
        <v>7970</v>
      </c>
      <c r="E26" s="3">
        <v>0</v>
      </c>
      <c r="F26" s="3">
        <v>7000</v>
      </c>
      <c r="G26" s="34">
        <v>36.99</v>
      </c>
      <c r="H26" s="3" t="s">
        <v>12488</v>
      </c>
      <c r="I26" s="3" t="s">
        <v>23</v>
      </c>
      <c r="J26" s="3" t="s">
        <v>8163</v>
      </c>
      <c r="K26" s="3" t="s">
        <v>8164</v>
      </c>
      <c r="L26" s="3" t="s">
        <v>68</v>
      </c>
      <c r="M26" s="26" t="s">
        <v>13723</v>
      </c>
      <c r="N26"/>
      <c r="O26" s="3">
        <v>61</v>
      </c>
      <c r="P26" s="34">
        <v>22116.69</v>
      </c>
      <c r="Q26" s="34">
        <v>28731.42</v>
      </c>
      <c r="R26" s="34">
        <v>-6614.73</v>
      </c>
      <c r="S26" s="36">
        <v>-0.23022635149950821</v>
      </c>
      <c r="T26" s="72">
        <v>362.56868852459013</v>
      </c>
      <c r="U26" s="34">
        <v>4678.67</v>
      </c>
      <c r="V26" s="34">
        <v>7825.67</v>
      </c>
      <c r="W26" s="34">
        <v>-3147</v>
      </c>
      <c r="X26" s="36">
        <v>-0.4021380916905517</v>
      </c>
      <c r="Y26" s="36" t="str">
        <f>IFERROR(VLOOKUP(A26,'Pivot price tier'!$C$8:$L$2270,10,0),"")</f>
        <v>X</v>
      </c>
      <c r="Z26" s="36" t="str">
        <f>IFERROR(VLOOKUP(A26,'Pivot price tier by size'!$D$8:$M$2491,10,0),"")</f>
        <v>X</v>
      </c>
      <c r="AA26" s="36" t="str">
        <f>IFERROR(VLOOKUP(A26,'Pivot category'!$B$8:$I$2216,8,0),"")</f>
        <v>X</v>
      </c>
      <c r="AB26" s="3" t="str">
        <f>IF(P26&lt;$AC$1,"Bottom 5%","")</f>
        <v>Bottom 5%</v>
      </c>
      <c r="AC26"/>
      <c r="AD26" s="34" t="s">
        <v>11097</v>
      </c>
      <c r="AE26" s="34" t="s">
        <v>13949</v>
      </c>
    </row>
    <row r="27" spans="1:31" hidden="1" x14ac:dyDescent="0.25">
      <c r="A27" t="s">
        <v>6403</v>
      </c>
      <c r="B27" t="s">
        <v>6402</v>
      </c>
      <c r="C27" s="3" t="s">
        <v>32</v>
      </c>
      <c r="D27" s="3" t="s">
        <v>7971</v>
      </c>
      <c r="E27" s="3">
        <v>0</v>
      </c>
      <c r="F27" s="3">
        <v>10000</v>
      </c>
      <c r="G27" s="34">
        <v>20.99</v>
      </c>
      <c r="H27" s="3" t="s">
        <v>46</v>
      </c>
      <c r="I27" s="3" t="s">
        <v>46</v>
      </c>
      <c r="J27" s="3" t="s">
        <v>8163</v>
      </c>
      <c r="K27" s="3" t="s">
        <v>8164</v>
      </c>
      <c r="L27" s="3" t="s">
        <v>68</v>
      </c>
      <c r="M27" s="26" t="s">
        <v>13723</v>
      </c>
      <c r="N27"/>
      <c r="O27" s="3">
        <v>36</v>
      </c>
      <c r="P27" s="34">
        <v>4449.88</v>
      </c>
      <c r="Q27" s="34">
        <v>4260.97</v>
      </c>
      <c r="R27" s="34">
        <v>188.90999999999985</v>
      </c>
      <c r="S27" s="36">
        <v>4.4334975369458185E-2</v>
      </c>
      <c r="T27" s="72">
        <v>123.60777777777778</v>
      </c>
      <c r="U27" s="34">
        <v>6695.81</v>
      </c>
      <c r="V27" s="34">
        <v>9109.66</v>
      </c>
      <c r="W27" s="34">
        <v>-2413.8499999999995</v>
      </c>
      <c r="X27" s="36">
        <v>-0.26497695852534553</v>
      </c>
      <c r="Y27" s="36" t="str">
        <f>IFERROR(VLOOKUP(A27,'Pivot price tier'!$C$8:$L$2270,10,0),"")</f>
        <v>X</v>
      </c>
      <c r="Z27" s="36" t="str">
        <f>IFERROR(VLOOKUP(A27,'Pivot price tier by size'!$D$8:$M$2491,10,0),"")</f>
        <v>X</v>
      </c>
      <c r="AA27" s="36" t="str">
        <f>IFERROR(VLOOKUP(A27,'Pivot category'!$B$8:$I$2216,8,0),"")</f>
        <v>X</v>
      </c>
      <c r="AB27" s="3" t="str">
        <f>IF(P27&lt;$AC$1,"Bottom 5%","")</f>
        <v>Bottom 5%</v>
      </c>
      <c r="AC27"/>
      <c r="AD27" s="34" t="s">
        <v>10274</v>
      </c>
      <c r="AE27" s="34" t="s">
        <v>13960</v>
      </c>
    </row>
    <row r="28" spans="1:31" hidden="1" x14ac:dyDescent="0.25">
      <c r="A28" t="s">
        <v>13612</v>
      </c>
      <c r="B28" t="s">
        <v>13613</v>
      </c>
      <c r="C28" s="3" t="s">
        <v>34</v>
      </c>
      <c r="D28" s="3" t="s">
        <v>13336</v>
      </c>
      <c r="E28" s="3">
        <v>0</v>
      </c>
      <c r="F28" s="3">
        <v>70000</v>
      </c>
      <c r="G28" s="34">
        <v>12.99</v>
      </c>
      <c r="H28" s="3" t="s">
        <v>8245</v>
      </c>
      <c r="I28" s="3" t="s">
        <v>12204</v>
      </c>
      <c r="J28" s="3" t="s">
        <v>8163</v>
      </c>
      <c r="K28" s="3" t="s">
        <v>8164</v>
      </c>
      <c r="L28" s="3" t="s">
        <v>68</v>
      </c>
      <c r="M28" s="26">
        <v>45566</v>
      </c>
      <c r="N28"/>
      <c r="O28" s="3">
        <v>54</v>
      </c>
      <c r="P28" s="34">
        <v>5858.49</v>
      </c>
      <c r="Q28" s="34">
        <v>6066.33</v>
      </c>
      <c r="R28" s="34">
        <v>-207.84000000000015</v>
      </c>
      <c r="S28" s="36">
        <v>-3.426124197002145E-2</v>
      </c>
      <c r="T28" s="72">
        <v>108.49055555555555</v>
      </c>
      <c r="U28" s="34">
        <v>6391.08</v>
      </c>
      <c r="V28" s="34">
        <v>13145.88</v>
      </c>
      <c r="W28" s="34">
        <v>-6754.7999999999993</v>
      </c>
      <c r="X28" s="36">
        <v>-0.51383399209486158</v>
      </c>
      <c r="Y28" s="36" t="str">
        <f>IFERROR(VLOOKUP(A28,'Pivot price tier'!$C$8:$L$2270,10,0),"")</f>
        <v>X</v>
      </c>
      <c r="Z28" s="36" t="str">
        <f>IFERROR(VLOOKUP(A28,'Pivot price tier by size'!$D$8:$M$2491,10,0),"")</f>
        <v>X</v>
      </c>
      <c r="AA28" s="36" t="str">
        <f>IFERROR(VLOOKUP(A28,'Pivot category'!$B$8:$I$2216,8,0),"")</f>
        <v>X</v>
      </c>
      <c r="AB28" s="3" t="str">
        <f>IF(P28&lt;$AC$1,"Bottom 5%","")</f>
        <v>Bottom 5%</v>
      </c>
      <c r="AC28"/>
      <c r="AD28" s="34" t="s">
        <v>16459</v>
      </c>
      <c r="AE28" s="34" t="s">
        <v>13941</v>
      </c>
    </row>
    <row r="29" spans="1:31" hidden="1" x14ac:dyDescent="0.25">
      <c r="A29" t="s">
        <v>9034</v>
      </c>
      <c r="B29" t="s">
        <v>9033</v>
      </c>
      <c r="C29" s="3" t="s">
        <v>69</v>
      </c>
      <c r="D29" s="3" t="s">
        <v>8711</v>
      </c>
      <c r="E29" s="3">
        <v>0</v>
      </c>
      <c r="F29" s="3">
        <v>10000</v>
      </c>
      <c r="G29" s="34">
        <v>0.59</v>
      </c>
      <c r="H29" s="3" t="s">
        <v>29</v>
      </c>
      <c r="I29" s="3" t="s">
        <v>70</v>
      </c>
      <c r="J29" s="3" t="s">
        <v>8165</v>
      </c>
      <c r="K29" s="3" t="s">
        <v>8172</v>
      </c>
      <c r="L29" s="3" t="s">
        <v>8169</v>
      </c>
      <c r="M29" s="26" t="s">
        <v>13723</v>
      </c>
      <c r="N29"/>
      <c r="O29" s="3" t="s">
        <v>78</v>
      </c>
      <c r="P29" s="34">
        <v>0</v>
      </c>
      <c r="Q29" s="34">
        <v>370.56</v>
      </c>
      <c r="R29" s="34">
        <v>-370.56</v>
      </c>
      <c r="S29" s="36">
        <v>-1</v>
      </c>
      <c r="T29" s="72" t="s">
        <v>78</v>
      </c>
      <c r="U29" s="34">
        <v>0</v>
      </c>
      <c r="V29" s="34">
        <v>71.28</v>
      </c>
      <c r="W29" s="34">
        <v>-71.28</v>
      </c>
      <c r="X29" s="36">
        <v>-1</v>
      </c>
      <c r="Y29" s="36" t="str">
        <f>IFERROR(VLOOKUP(A29,'Pivot price tier'!$C$8:$L$2270,10,0),"")</f>
        <v/>
      </c>
      <c r="Z29" s="36" t="str">
        <f>IFERROR(VLOOKUP(A29,'Pivot price tier by size'!$D$8:$M$2491,10,0),"")</f>
        <v/>
      </c>
      <c r="AA29" s="36" t="str">
        <f>IFERROR(VLOOKUP(A29,'Pivot category'!$B$8:$I$2216,8,0),"")</f>
        <v/>
      </c>
      <c r="AB29" s="3" t="str">
        <f>IF(P29&lt;$AC$1,"Bottom 5%","")</f>
        <v>Bottom 5%</v>
      </c>
      <c r="AC29"/>
      <c r="AD29" s="34" t="s">
        <v>16459</v>
      </c>
      <c r="AE29" s="34" t="s">
        <v>13941</v>
      </c>
    </row>
    <row r="30" spans="1:31" hidden="1" x14ac:dyDescent="0.25">
      <c r="A30" t="s">
        <v>13614</v>
      </c>
      <c r="B30" t="s">
        <v>13615</v>
      </c>
      <c r="C30" s="3" t="s">
        <v>34</v>
      </c>
      <c r="D30" s="3" t="s">
        <v>13335</v>
      </c>
      <c r="E30" s="3">
        <v>0</v>
      </c>
      <c r="F30" s="3">
        <v>70000</v>
      </c>
      <c r="G30" s="34">
        <v>12.99</v>
      </c>
      <c r="H30" s="3" t="s">
        <v>8245</v>
      </c>
      <c r="I30" s="3" t="s">
        <v>12204</v>
      </c>
      <c r="J30" s="3" t="s">
        <v>8163</v>
      </c>
      <c r="K30" s="3" t="s">
        <v>8164</v>
      </c>
      <c r="L30" s="3" t="s">
        <v>68</v>
      </c>
      <c r="M30" s="26">
        <v>45566</v>
      </c>
      <c r="N30"/>
      <c r="O30" s="3">
        <v>53</v>
      </c>
      <c r="P30" s="34">
        <v>3546.27</v>
      </c>
      <c r="Q30" s="34">
        <v>4299.6899999999996</v>
      </c>
      <c r="R30" s="34">
        <v>-753.41999999999962</v>
      </c>
      <c r="S30" s="36">
        <v>-0.17522658610271891</v>
      </c>
      <c r="T30" s="72">
        <v>66.910754716981131</v>
      </c>
      <c r="U30" s="34">
        <v>3832.05</v>
      </c>
      <c r="V30" s="34">
        <v>11898.84</v>
      </c>
      <c r="W30" s="34">
        <v>-8066.79</v>
      </c>
      <c r="X30" s="36">
        <v>-0.67794759825327511</v>
      </c>
      <c r="Y30" s="36" t="str">
        <f>IFERROR(VLOOKUP(A30,'Pivot price tier'!$C$8:$L$2270,10,0),"")</f>
        <v>X</v>
      </c>
      <c r="Z30" s="36" t="str">
        <f>IFERROR(VLOOKUP(A30,'Pivot price tier by size'!$D$8:$M$2491,10,0),"")</f>
        <v>X</v>
      </c>
      <c r="AA30" s="36" t="str">
        <f>IFERROR(VLOOKUP(A30,'Pivot category'!$B$8:$I$2216,8,0),"")</f>
        <v>X</v>
      </c>
      <c r="AB30" s="3" t="str">
        <f>IF(P30&lt;$AC$1,"Bottom 5%","")</f>
        <v>Bottom 5%</v>
      </c>
      <c r="AC30"/>
      <c r="AD30" s="34" t="s">
        <v>16459</v>
      </c>
      <c r="AE30" s="34" t="s">
        <v>13941</v>
      </c>
    </row>
    <row r="31" spans="1:31" hidden="1" x14ac:dyDescent="0.25">
      <c r="A31" t="s">
        <v>8856</v>
      </c>
      <c r="B31" t="s">
        <v>8855</v>
      </c>
      <c r="C31" s="3" t="s">
        <v>34</v>
      </c>
      <c r="D31" s="3" t="s">
        <v>8609</v>
      </c>
      <c r="E31" s="3">
        <v>0</v>
      </c>
      <c r="F31" s="3">
        <v>7000</v>
      </c>
      <c r="G31" s="34">
        <v>14.99</v>
      </c>
      <c r="H31" s="3" t="s">
        <v>12488</v>
      </c>
      <c r="I31" s="3" t="s">
        <v>23</v>
      </c>
      <c r="J31" s="3" t="s">
        <v>8163</v>
      </c>
      <c r="K31" s="3" t="s">
        <v>8164</v>
      </c>
      <c r="L31" s="3" t="s">
        <v>68</v>
      </c>
      <c r="M31" s="26" t="s">
        <v>13723</v>
      </c>
      <c r="N31"/>
      <c r="O31" s="3">
        <v>76</v>
      </c>
      <c r="P31" s="34">
        <v>17736.650000000001</v>
      </c>
      <c r="Q31" s="34">
        <v>19539.78</v>
      </c>
      <c r="R31" s="34">
        <v>-1803.1299999999974</v>
      </c>
      <c r="S31" s="36">
        <v>-9.2279954022000066E-2</v>
      </c>
      <c r="T31" s="72">
        <v>233.37697368421055</v>
      </c>
      <c r="U31" s="34">
        <v>24107.61</v>
      </c>
      <c r="V31" s="34">
        <v>32411.73</v>
      </c>
      <c r="W31" s="34">
        <v>-8304.119999999999</v>
      </c>
      <c r="X31" s="36">
        <v>-0.25620724348869994</v>
      </c>
      <c r="Y31" s="36" t="str">
        <f>IFERROR(VLOOKUP(A31,'Pivot price tier'!$C$8:$L$2270,10,0),"")</f>
        <v>X</v>
      </c>
      <c r="Z31" s="36" t="str">
        <f>IFERROR(VLOOKUP(A31,'Pivot price tier by size'!$D$8:$M$2491,10,0),"")</f>
        <v>X</v>
      </c>
      <c r="AA31" s="36" t="str">
        <f>IFERROR(VLOOKUP(A31,'Pivot category'!$B$8:$I$2216,8,0),"")</f>
        <v>X</v>
      </c>
      <c r="AB31" s="3" t="str">
        <f>IF(P31&lt;$AC$1,"Bottom 5%","")</f>
        <v>Bottom 5%</v>
      </c>
      <c r="AC31"/>
      <c r="AD31" s="34" t="s">
        <v>11098</v>
      </c>
      <c r="AE31" s="34" t="s">
        <v>13942</v>
      </c>
    </row>
    <row r="32" spans="1:31" x14ac:dyDescent="0.25">
      <c r="A32" t="s">
        <v>7397</v>
      </c>
      <c r="B32" t="s">
        <v>144</v>
      </c>
      <c r="C32" s="3" t="s">
        <v>36</v>
      </c>
      <c r="D32" s="3" t="s">
        <v>2352</v>
      </c>
      <c r="E32" s="3" t="s">
        <v>5141</v>
      </c>
      <c r="F32" s="3">
        <v>1000</v>
      </c>
      <c r="G32" s="34">
        <v>26.99</v>
      </c>
      <c r="H32" s="3" t="s">
        <v>28</v>
      </c>
      <c r="I32" s="3" t="s">
        <v>21</v>
      </c>
      <c r="J32" s="3" t="s">
        <v>8163</v>
      </c>
      <c r="K32" s="3" t="s">
        <v>8164</v>
      </c>
      <c r="L32" s="3" t="s">
        <v>68</v>
      </c>
      <c r="M32" s="26" t="s">
        <v>13723</v>
      </c>
      <c r="N32"/>
      <c r="O32" s="3">
        <v>84</v>
      </c>
      <c r="P32" s="34">
        <v>25775.45</v>
      </c>
      <c r="Q32" s="34">
        <v>34412.25</v>
      </c>
      <c r="R32" s="34">
        <v>-8636.7999999999993</v>
      </c>
      <c r="S32" s="36">
        <v>-0.25098039215686274</v>
      </c>
      <c r="T32" s="72">
        <v>306.85059523809525</v>
      </c>
      <c r="U32" s="34">
        <v>286471.86</v>
      </c>
      <c r="V32" s="34">
        <v>280857.94</v>
      </c>
      <c r="W32" s="34">
        <v>5613.9199999999837</v>
      </c>
      <c r="X32" s="36">
        <v>1.9988468191427966E-2</v>
      </c>
      <c r="Y32" s="36" t="str">
        <f>IFERROR(VLOOKUP(A32,'Pivot price tier'!$C$8:$L$2270,10,0),"")</f>
        <v>X</v>
      </c>
      <c r="Z32" s="36" t="str">
        <f>IFERROR(VLOOKUP(A32,'Pivot price tier by size'!$D$8:$M$2491,10,0),"")</f>
        <v>X</v>
      </c>
      <c r="AA32" s="36" t="str">
        <f>IFERROR(VLOOKUP(A32,'Pivot category'!$B$8:$I$2216,8,0),"")</f>
        <v>X</v>
      </c>
      <c r="AB32" s="3" t="str">
        <f>IF(P32&lt;$AC$1,"Bottom 5%","")</f>
        <v>Bottom 5%</v>
      </c>
      <c r="AC32"/>
      <c r="AD32" s="34" t="s">
        <v>16460</v>
      </c>
      <c r="AE32" s="34" t="s">
        <v>13953</v>
      </c>
    </row>
    <row r="33" spans="1:31" hidden="1" x14ac:dyDescent="0.25">
      <c r="A33" t="s">
        <v>11273</v>
      </c>
      <c r="B33" t="s">
        <v>11274</v>
      </c>
      <c r="C33" s="3" t="s">
        <v>32</v>
      </c>
      <c r="D33" s="3" t="s">
        <v>11093</v>
      </c>
      <c r="E33" s="3" t="s">
        <v>5141</v>
      </c>
      <c r="F33" s="3">
        <v>7000</v>
      </c>
      <c r="G33" s="34">
        <v>27.99</v>
      </c>
      <c r="H33" s="3" t="s">
        <v>12488</v>
      </c>
      <c r="I33" s="3" t="s">
        <v>21</v>
      </c>
      <c r="J33" s="3" t="s">
        <v>8163</v>
      </c>
      <c r="K33" s="3" t="s">
        <v>8164</v>
      </c>
      <c r="L33" s="3" t="s">
        <v>68</v>
      </c>
      <c r="M33" s="26">
        <v>44986</v>
      </c>
      <c r="N33"/>
      <c r="O33" s="3">
        <v>83</v>
      </c>
      <c r="P33" s="34">
        <v>28136.81</v>
      </c>
      <c r="Q33" s="34">
        <v>32454.49</v>
      </c>
      <c r="R33" s="34">
        <v>-4317.68</v>
      </c>
      <c r="S33" s="36">
        <v>-0.13303798642345022</v>
      </c>
      <c r="T33" s="72">
        <v>338.99771084337351</v>
      </c>
      <c r="U33" s="34">
        <v>31647.55</v>
      </c>
      <c r="V33" s="34">
        <v>43127.95</v>
      </c>
      <c r="W33" s="34">
        <v>-11480.399999999998</v>
      </c>
      <c r="X33" s="36">
        <v>-0.2661939647027044</v>
      </c>
      <c r="Y33" s="36" t="str">
        <f>IFERROR(VLOOKUP(A33,'Pivot price tier'!$C$8:$L$2270,10,0),"")</f>
        <v>X</v>
      </c>
      <c r="Z33" s="36" t="str">
        <f>IFERROR(VLOOKUP(A33,'Pivot price tier by size'!$D$8:$M$2491,10,0),"")</f>
        <v>X</v>
      </c>
      <c r="AA33" s="36" t="str">
        <f>IFERROR(VLOOKUP(A33,'Pivot category'!$B$8:$I$2216,8,0),"")</f>
        <v>X</v>
      </c>
      <c r="AB33" s="3" t="str">
        <f>IF(P33&lt;$AC$1,"Bottom 5%","")</f>
        <v>Bottom 5%</v>
      </c>
      <c r="AC33"/>
      <c r="AD33" s="34" t="s">
        <v>11098</v>
      </c>
      <c r="AE33" s="34" t="s">
        <v>13942</v>
      </c>
    </row>
    <row r="34" spans="1:31" hidden="1" x14ac:dyDescent="0.25">
      <c r="A34" t="s">
        <v>10518</v>
      </c>
      <c r="B34" t="s">
        <v>10519</v>
      </c>
      <c r="C34" s="3" t="s">
        <v>69</v>
      </c>
      <c r="D34" s="3" t="s">
        <v>10394</v>
      </c>
      <c r="E34" s="3">
        <v>0</v>
      </c>
      <c r="F34" s="3">
        <v>10000</v>
      </c>
      <c r="G34" s="34">
        <v>0.59</v>
      </c>
      <c r="H34" s="3" t="s">
        <v>29</v>
      </c>
      <c r="I34" s="3" t="s">
        <v>70</v>
      </c>
      <c r="J34" s="3" t="s">
        <v>8173</v>
      </c>
      <c r="K34" s="3" t="s">
        <v>8172</v>
      </c>
      <c r="L34" s="3" t="s">
        <v>8166</v>
      </c>
      <c r="M34" s="26" t="s">
        <v>13723</v>
      </c>
      <c r="N34"/>
      <c r="O34" s="3">
        <v>1</v>
      </c>
      <c r="P34" s="34">
        <v>46.61</v>
      </c>
      <c r="Q34" s="34">
        <v>661.32</v>
      </c>
      <c r="R34" s="34">
        <v>-614.71</v>
      </c>
      <c r="S34" s="36">
        <v>-0.92951974838202389</v>
      </c>
      <c r="T34" s="72">
        <v>46.61</v>
      </c>
      <c r="U34" s="34">
        <v>71.98</v>
      </c>
      <c r="V34" s="34">
        <v>151.19999999999999</v>
      </c>
      <c r="W34" s="34">
        <v>-79.219999999999985</v>
      </c>
      <c r="X34" s="36">
        <v>-0.52394179894179893</v>
      </c>
      <c r="Y34" s="36" t="str">
        <f>IFERROR(VLOOKUP(A34,'Pivot price tier'!$C$8:$L$2270,10,0),"")</f>
        <v/>
      </c>
      <c r="Z34" s="36" t="str">
        <f>IFERROR(VLOOKUP(A34,'Pivot price tier by size'!$D$8:$M$2491,10,0),"")</f>
        <v/>
      </c>
      <c r="AA34" s="36" t="str">
        <f>IFERROR(VLOOKUP(A34,'Pivot category'!$B$8:$I$2216,8,0),"")</f>
        <v/>
      </c>
      <c r="AB34" s="3" t="str">
        <f>IF(P34&lt;$AC$1,"Bottom 5%","")</f>
        <v>Bottom 5%</v>
      </c>
      <c r="AC34"/>
      <c r="AD34" s="34" t="s">
        <v>16459</v>
      </c>
      <c r="AE34" s="34" t="s">
        <v>13941</v>
      </c>
    </row>
    <row r="35" spans="1:31" hidden="1" x14ac:dyDescent="0.25">
      <c r="A35" t="s">
        <v>9028</v>
      </c>
      <c r="B35" t="s">
        <v>9027</v>
      </c>
      <c r="C35" s="3" t="s">
        <v>69</v>
      </c>
      <c r="D35" s="3" t="s">
        <v>8712</v>
      </c>
      <c r="E35" s="3">
        <v>0</v>
      </c>
      <c r="F35" s="3">
        <v>4000</v>
      </c>
      <c r="G35" s="34">
        <v>0.59</v>
      </c>
      <c r="H35" s="3" t="s">
        <v>29</v>
      </c>
      <c r="I35" s="3" t="s">
        <v>70</v>
      </c>
      <c r="J35" s="3" t="s">
        <v>8173</v>
      </c>
      <c r="K35" s="3" t="s">
        <v>8172</v>
      </c>
      <c r="L35" s="3" t="s">
        <v>8166</v>
      </c>
      <c r="M35" s="26" t="s">
        <v>13723</v>
      </c>
      <c r="N35"/>
      <c r="O35" s="3">
        <v>1</v>
      </c>
      <c r="P35" s="34">
        <v>439.55</v>
      </c>
      <c r="Q35" s="34">
        <v>1025.3599999999999</v>
      </c>
      <c r="R35" s="34">
        <v>-585.80999999999995</v>
      </c>
      <c r="S35" s="36">
        <v>-0.57132129203401727</v>
      </c>
      <c r="T35" s="72">
        <v>439.55</v>
      </c>
      <c r="U35" s="34">
        <v>212.4</v>
      </c>
      <c r="V35" s="34">
        <v>314.79000000000002</v>
      </c>
      <c r="W35" s="34">
        <v>-102.39000000000001</v>
      </c>
      <c r="X35" s="36">
        <v>-0.32526446202230064</v>
      </c>
      <c r="Y35" s="36" t="str">
        <f>IFERROR(VLOOKUP(A35,'Pivot price tier'!$C$8:$L$2270,10,0),"")</f>
        <v/>
      </c>
      <c r="Z35" s="36" t="str">
        <f>IFERROR(VLOOKUP(A35,'Pivot price tier by size'!$D$8:$M$2491,10,0),"")</f>
        <v/>
      </c>
      <c r="AA35" s="36" t="str">
        <f>IFERROR(VLOOKUP(A35,'Pivot category'!$B$8:$I$2216,8,0),"")</f>
        <v/>
      </c>
      <c r="AB35" s="3" t="str">
        <f>IF(P35&lt;$AC$1,"Bottom 5%","")</f>
        <v>Bottom 5%</v>
      </c>
      <c r="AC35"/>
      <c r="AD35" s="34" t="s">
        <v>16459</v>
      </c>
      <c r="AE35" s="34" t="s">
        <v>13941</v>
      </c>
    </row>
    <row r="36" spans="1:31" hidden="1" x14ac:dyDescent="0.25">
      <c r="A36" t="s">
        <v>15418</v>
      </c>
      <c r="B36" t="s">
        <v>15419</v>
      </c>
      <c r="C36" s="3" t="s">
        <v>69</v>
      </c>
      <c r="D36" s="3" t="s">
        <v>15150</v>
      </c>
      <c r="E36" s="3">
        <v>0</v>
      </c>
      <c r="F36" s="3">
        <v>70000</v>
      </c>
      <c r="G36" s="34">
        <v>23.49</v>
      </c>
      <c r="H36" s="3" t="s">
        <v>29</v>
      </c>
      <c r="I36" s="3" t="s">
        <v>70</v>
      </c>
      <c r="J36" s="3" t="s">
        <v>8163</v>
      </c>
      <c r="K36" s="3" t="s">
        <v>8164</v>
      </c>
      <c r="L36" s="3" t="s">
        <v>68</v>
      </c>
      <c r="M36" s="26">
        <v>45901</v>
      </c>
      <c r="N36"/>
      <c r="O36" s="3">
        <v>81</v>
      </c>
      <c r="P36" s="34">
        <v>37466.550000000003</v>
      </c>
      <c r="Q36" s="34">
        <v>0</v>
      </c>
      <c r="R36" s="34">
        <v>37466.550000000003</v>
      </c>
      <c r="S36" s="36" t="s">
        <v>78</v>
      </c>
      <c r="T36" s="72">
        <v>462.55</v>
      </c>
      <c r="U36" s="34">
        <v>10993.32</v>
      </c>
      <c r="V36" s="34">
        <v>0</v>
      </c>
      <c r="W36" s="34">
        <v>10993.32</v>
      </c>
      <c r="X36" s="36" t="s">
        <v>78</v>
      </c>
      <c r="Y36" s="36" t="str">
        <f>IFERROR(VLOOKUP(A36,'Pivot price tier'!$C$8:$L$2270,10,0),"")</f>
        <v/>
      </c>
      <c r="Z36" s="36" t="str">
        <f>IFERROR(VLOOKUP(A36,'Pivot price tier by size'!$D$8:$M$2491,10,0),"")</f>
        <v/>
      </c>
      <c r="AA36" s="36" t="str">
        <f>IFERROR(VLOOKUP(A36,'Pivot category'!$B$8:$I$2216,8,0),"")</f>
        <v/>
      </c>
      <c r="AB36" s="3" t="str">
        <f>IF(P36&lt;$AC$1,"Bottom 5%","")</f>
        <v>Bottom 5%</v>
      </c>
      <c r="AC36"/>
      <c r="AD36" s="34" t="s">
        <v>16459</v>
      </c>
      <c r="AE36" s="34" t="s">
        <v>13941</v>
      </c>
    </row>
    <row r="37" spans="1:31" x14ac:dyDescent="0.25">
      <c r="A37" t="s">
        <v>5555</v>
      </c>
      <c r="B37" t="s">
        <v>153</v>
      </c>
      <c r="C37" s="3" t="s">
        <v>32</v>
      </c>
      <c r="D37" s="3" t="s">
        <v>2361</v>
      </c>
      <c r="E37" s="3" t="s">
        <v>5141</v>
      </c>
      <c r="F37" s="3">
        <v>1000</v>
      </c>
      <c r="G37" s="34">
        <v>19.989999999999998</v>
      </c>
      <c r="H37" s="3" t="s">
        <v>28</v>
      </c>
      <c r="I37" s="3" t="s">
        <v>21</v>
      </c>
      <c r="J37" s="3" t="s">
        <v>8163</v>
      </c>
      <c r="K37" s="3" t="s">
        <v>8164</v>
      </c>
      <c r="L37" s="3" t="s">
        <v>68</v>
      </c>
      <c r="M37" s="26" t="s">
        <v>13723</v>
      </c>
      <c r="N37"/>
      <c r="O37" s="3">
        <v>139</v>
      </c>
      <c r="P37" s="34">
        <v>25974.75</v>
      </c>
      <c r="Q37" s="34">
        <v>35222.9</v>
      </c>
      <c r="R37" s="34">
        <v>-9248.1500000000015</v>
      </c>
      <c r="S37" s="36">
        <v>-0.26256072044039536</v>
      </c>
      <c r="T37" s="72">
        <v>186.86870503597123</v>
      </c>
      <c r="U37" s="34">
        <v>38386.47</v>
      </c>
      <c r="V37" s="34">
        <v>34913.07</v>
      </c>
      <c r="W37" s="34">
        <v>3473.4000000000015</v>
      </c>
      <c r="X37" s="36">
        <v>9.9487097525368107E-2</v>
      </c>
      <c r="Y37" s="36" t="str">
        <f>IFERROR(VLOOKUP(A37,'Pivot price tier'!$C$8:$L$2270,10,0),"")</f>
        <v>X</v>
      </c>
      <c r="Z37" s="36" t="str">
        <f>IFERROR(VLOOKUP(A37,'Pivot price tier by size'!$D$8:$M$2491,10,0),"")</f>
        <v>X</v>
      </c>
      <c r="AA37" s="36" t="str">
        <f>IFERROR(VLOOKUP(A37,'Pivot category'!$B$8:$I$2216,8,0),"")</f>
        <v>X</v>
      </c>
      <c r="AB37" s="3" t="str">
        <f>IF(P37&lt;$AC$1,"Bottom 5%","")</f>
        <v>Bottom 5%</v>
      </c>
      <c r="AC37"/>
      <c r="AD37" s="34" t="s">
        <v>16460</v>
      </c>
      <c r="AE37" s="34" t="s">
        <v>13953</v>
      </c>
    </row>
    <row r="38" spans="1:31" hidden="1" x14ac:dyDescent="0.25">
      <c r="A38" t="s">
        <v>13092</v>
      </c>
      <c r="B38" t="s">
        <v>13093</v>
      </c>
      <c r="C38" s="3" t="s">
        <v>73</v>
      </c>
      <c r="D38" s="3" t="s">
        <v>12798</v>
      </c>
      <c r="E38" s="3">
        <v>0</v>
      </c>
      <c r="F38" s="3">
        <v>70000</v>
      </c>
      <c r="G38" s="34">
        <v>10.99</v>
      </c>
      <c r="H38" s="3" t="s">
        <v>8245</v>
      </c>
      <c r="I38" s="3" t="s">
        <v>12205</v>
      </c>
      <c r="J38" s="3" t="s">
        <v>8163</v>
      </c>
      <c r="K38" s="3" t="s">
        <v>8164</v>
      </c>
      <c r="L38" s="3" t="s">
        <v>68</v>
      </c>
      <c r="M38" s="26">
        <v>45474</v>
      </c>
      <c r="N38"/>
      <c r="O38" s="3">
        <v>42</v>
      </c>
      <c r="P38" s="34">
        <v>2241.96</v>
      </c>
      <c r="Q38" s="34">
        <v>3604.72</v>
      </c>
      <c r="R38" s="34">
        <v>-1362.7599999999998</v>
      </c>
      <c r="S38" s="36">
        <v>-0.37804878048780488</v>
      </c>
      <c r="T38" s="72">
        <v>53.38</v>
      </c>
      <c r="U38" s="34">
        <v>1879.29</v>
      </c>
      <c r="V38" s="34">
        <v>6769.84</v>
      </c>
      <c r="W38" s="34">
        <v>-4890.55</v>
      </c>
      <c r="X38" s="36">
        <v>-0.72240259740259738</v>
      </c>
      <c r="Y38" s="36" t="str">
        <f>IFERROR(VLOOKUP(A38,'Pivot price tier'!$C$8:$L$2270,10,0),"")</f>
        <v>X</v>
      </c>
      <c r="Z38" s="36" t="str">
        <f>IFERROR(VLOOKUP(A38,'Pivot price tier by size'!$D$8:$M$2491,10,0),"")</f>
        <v>X</v>
      </c>
      <c r="AA38" s="36" t="str">
        <f>IFERROR(VLOOKUP(A38,'Pivot category'!$B$8:$I$2216,8,0),"")</f>
        <v>X</v>
      </c>
      <c r="AB38" s="3" t="str">
        <f>IF(P38&lt;$AC$1,"Bottom 5%","")</f>
        <v>Bottom 5%</v>
      </c>
      <c r="AC38"/>
      <c r="AD38" s="34" t="s">
        <v>16461</v>
      </c>
      <c r="AE38" s="34" t="s">
        <v>14021</v>
      </c>
    </row>
    <row r="39" spans="1:31" hidden="1" x14ac:dyDescent="0.25">
      <c r="A39" t="s">
        <v>15954</v>
      </c>
      <c r="B39" t="s">
        <v>13094</v>
      </c>
      <c r="C39" s="3" t="s">
        <v>73</v>
      </c>
      <c r="D39" s="3" t="s">
        <v>12797</v>
      </c>
      <c r="E39" s="3">
        <v>0</v>
      </c>
      <c r="F39" s="3">
        <v>70000</v>
      </c>
      <c r="G39" s="34">
        <v>10.99</v>
      </c>
      <c r="H39" s="3" t="s">
        <v>8245</v>
      </c>
      <c r="I39" s="3" t="s">
        <v>12205</v>
      </c>
      <c r="J39" s="3" t="s">
        <v>8163</v>
      </c>
      <c r="K39" s="3" t="s">
        <v>8164</v>
      </c>
      <c r="L39" s="3" t="s">
        <v>68</v>
      </c>
      <c r="M39" s="26">
        <v>45474</v>
      </c>
      <c r="N39"/>
      <c r="O39" s="3">
        <v>48</v>
      </c>
      <c r="P39" s="34">
        <v>1956.22</v>
      </c>
      <c r="Q39" s="34">
        <v>0</v>
      </c>
      <c r="R39" s="34">
        <v>1956.22</v>
      </c>
      <c r="S39" s="36" t="s">
        <v>78</v>
      </c>
      <c r="T39" s="72">
        <v>40.754583333333336</v>
      </c>
      <c r="U39" s="34">
        <v>2758.49</v>
      </c>
      <c r="V39" s="34">
        <v>0</v>
      </c>
      <c r="W39" s="34">
        <v>2758.49</v>
      </c>
      <c r="X39" s="36" t="s">
        <v>78</v>
      </c>
      <c r="Y39" s="36" t="str">
        <f>IFERROR(VLOOKUP(A39,'Pivot price tier'!$C$8:$L$2270,10,0),"")</f>
        <v>X</v>
      </c>
      <c r="Z39" s="36" t="str">
        <f>IFERROR(VLOOKUP(A39,'Pivot price tier by size'!$D$8:$M$2491,10,0),"")</f>
        <v>X</v>
      </c>
      <c r="AA39" s="36" t="str">
        <f>IFERROR(VLOOKUP(A39,'Pivot category'!$B$8:$I$2216,8,0),"")</f>
        <v>X</v>
      </c>
      <c r="AB39" s="3" t="str">
        <f>IF(P39&lt;$AC$1,"Bottom 5%","")</f>
        <v>Bottom 5%</v>
      </c>
      <c r="AC39"/>
      <c r="AD39" s="34" t="s">
        <v>16461</v>
      </c>
      <c r="AE39" s="34" t="s">
        <v>14021</v>
      </c>
    </row>
    <row r="40" spans="1:31" hidden="1" x14ac:dyDescent="0.25">
      <c r="A40" t="s">
        <v>8990</v>
      </c>
      <c r="B40" t="s">
        <v>8989</v>
      </c>
      <c r="C40" s="3" t="s">
        <v>69</v>
      </c>
      <c r="D40" s="3" t="s">
        <v>8703</v>
      </c>
      <c r="E40" s="3">
        <v>0</v>
      </c>
      <c r="F40" s="3">
        <v>10000</v>
      </c>
      <c r="G40" s="34">
        <v>0.59</v>
      </c>
      <c r="H40" s="3" t="s">
        <v>29</v>
      </c>
      <c r="I40" s="3" t="s">
        <v>70</v>
      </c>
      <c r="J40" s="3" t="s">
        <v>8168</v>
      </c>
      <c r="K40" s="3" t="s">
        <v>8172</v>
      </c>
      <c r="L40" s="3" t="s">
        <v>8167</v>
      </c>
      <c r="M40" s="26" t="s">
        <v>13723</v>
      </c>
      <c r="N40"/>
      <c r="O40" s="3" t="s">
        <v>78</v>
      </c>
      <c r="P40" s="34">
        <v>80.83</v>
      </c>
      <c r="Q40" s="34">
        <v>137.06</v>
      </c>
      <c r="R40" s="34">
        <v>-56.230000000000004</v>
      </c>
      <c r="S40" s="36">
        <v>-0.41025828104479789</v>
      </c>
      <c r="T40" s="72" t="s">
        <v>78</v>
      </c>
      <c r="U40" s="34">
        <v>0</v>
      </c>
      <c r="V40" s="34">
        <v>118.8</v>
      </c>
      <c r="W40" s="34">
        <v>-118.8</v>
      </c>
      <c r="X40" s="36">
        <v>-1</v>
      </c>
      <c r="Y40" s="36" t="str">
        <f>IFERROR(VLOOKUP(A40,'Pivot price tier'!$C$8:$L$2270,10,0),"")</f>
        <v/>
      </c>
      <c r="Z40" s="36" t="str">
        <f>IFERROR(VLOOKUP(A40,'Pivot price tier by size'!$D$8:$M$2491,10,0),"")</f>
        <v/>
      </c>
      <c r="AA40" s="36" t="str">
        <f>IFERROR(VLOOKUP(A40,'Pivot category'!$B$8:$I$2216,8,0),"")</f>
        <v/>
      </c>
      <c r="AB40" s="3" t="str">
        <f>IF(P40&lt;$AC$1,"Bottom 5%","")</f>
        <v>Bottom 5%</v>
      </c>
      <c r="AC40"/>
      <c r="AD40" s="34" t="s">
        <v>16459</v>
      </c>
      <c r="AE40" s="34" t="s">
        <v>13941</v>
      </c>
    </row>
    <row r="41" spans="1:31" hidden="1" x14ac:dyDescent="0.25">
      <c r="A41" t="s">
        <v>13635</v>
      </c>
      <c r="B41" t="s">
        <v>13636</v>
      </c>
      <c r="C41" s="3" t="s">
        <v>32</v>
      </c>
      <c r="D41" s="3" t="s">
        <v>13289</v>
      </c>
      <c r="E41" s="3" t="s">
        <v>5093</v>
      </c>
      <c r="F41" s="3">
        <v>70000</v>
      </c>
      <c r="G41" s="34">
        <v>35.49</v>
      </c>
      <c r="H41" s="3" t="s">
        <v>46</v>
      </c>
      <c r="I41" s="3" t="s">
        <v>46</v>
      </c>
      <c r="J41" s="3" t="s">
        <v>8163</v>
      </c>
      <c r="K41" s="3" t="s">
        <v>8164</v>
      </c>
      <c r="L41" s="3" t="s">
        <v>68</v>
      </c>
      <c r="M41" s="26">
        <v>45566</v>
      </c>
      <c r="N41"/>
      <c r="O41" s="3">
        <v>54</v>
      </c>
      <c r="P41" s="34">
        <v>5004.09</v>
      </c>
      <c r="Q41" s="34">
        <v>8659.56</v>
      </c>
      <c r="R41" s="34">
        <v>-3655.4699999999993</v>
      </c>
      <c r="S41" s="36">
        <v>-0.42213114754098358</v>
      </c>
      <c r="T41" s="72">
        <v>92.668333333333337</v>
      </c>
      <c r="U41" s="34">
        <v>780.78</v>
      </c>
      <c r="V41" s="34">
        <v>5713.89</v>
      </c>
      <c r="W41" s="34">
        <v>-4933.1100000000006</v>
      </c>
      <c r="X41" s="36">
        <v>-0.86335403726708071</v>
      </c>
      <c r="Y41" s="36" t="str">
        <f>IFERROR(VLOOKUP(A41,'Pivot price tier'!$C$8:$L$2270,10,0),"")</f>
        <v>X</v>
      </c>
      <c r="Z41" s="36" t="str">
        <f>IFERROR(VLOOKUP(A41,'Pivot price tier by size'!$D$8:$M$2491,10,0),"")</f>
        <v>X</v>
      </c>
      <c r="AA41" s="36" t="str">
        <f>IFERROR(VLOOKUP(A41,'Pivot category'!$B$8:$I$2216,8,0),"")</f>
        <v>X</v>
      </c>
      <c r="AB41" s="3" t="str">
        <f>IF(P41&lt;$AC$1,"Bottom 5%","")</f>
        <v>Bottom 5%</v>
      </c>
      <c r="AC41"/>
      <c r="AD41" s="34" t="s">
        <v>16459</v>
      </c>
      <c r="AE41" s="34" t="s">
        <v>14007</v>
      </c>
    </row>
    <row r="42" spans="1:31" hidden="1" x14ac:dyDescent="0.25">
      <c r="A42" t="s">
        <v>5704</v>
      </c>
      <c r="B42" t="s">
        <v>2272</v>
      </c>
      <c r="C42" s="3" t="s">
        <v>32</v>
      </c>
      <c r="D42" s="3" t="s">
        <v>4733</v>
      </c>
      <c r="E42" s="3">
        <v>0</v>
      </c>
      <c r="F42" s="3">
        <v>10000</v>
      </c>
      <c r="G42" s="34">
        <v>42.99</v>
      </c>
      <c r="H42" s="3" t="s">
        <v>12488</v>
      </c>
      <c r="I42" s="3" t="s">
        <v>15</v>
      </c>
      <c r="J42" s="3" t="s">
        <v>8163</v>
      </c>
      <c r="K42" s="3" t="s">
        <v>8164</v>
      </c>
      <c r="L42" s="3" t="s">
        <v>68</v>
      </c>
      <c r="M42" s="26" t="s">
        <v>13723</v>
      </c>
      <c r="N42"/>
      <c r="O42" s="3">
        <v>51</v>
      </c>
      <c r="P42" s="34">
        <v>23366.34</v>
      </c>
      <c r="Q42" s="34">
        <v>28171.95</v>
      </c>
      <c r="R42" s="34">
        <v>-4805.6100000000006</v>
      </c>
      <c r="S42" s="36">
        <v>-0.17058137615607016</v>
      </c>
      <c r="T42" s="72">
        <v>458.16352941176473</v>
      </c>
      <c r="U42" s="34">
        <v>17200.89</v>
      </c>
      <c r="V42" s="34">
        <v>18202.53</v>
      </c>
      <c r="W42" s="34">
        <v>-1001.6399999999994</v>
      </c>
      <c r="X42" s="36">
        <v>-5.50275154058254E-2</v>
      </c>
      <c r="Y42" s="36" t="str">
        <f>IFERROR(VLOOKUP(A42,'Pivot price tier'!$C$8:$L$2270,10,0),"")</f>
        <v>X</v>
      </c>
      <c r="Z42" s="36" t="str">
        <f>IFERROR(VLOOKUP(A42,'Pivot price tier by size'!$D$8:$M$2491,10,0),"")</f>
        <v>X</v>
      </c>
      <c r="AA42" s="36" t="str">
        <f>IFERROR(VLOOKUP(A42,'Pivot category'!$B$8:$I$2216,8,0),"")</f>
        <v>X</v>
      </c>
      <c r="AB42" s="3" t="str">
        <f>IF(P42&lt;$AC$1,"Bottom 5%","")</f>
        <v>Bottom 5%</v>
      </c>
      <c r="AC42"/>
      <c r="AD42" s="34" t="s">
        <v>16461</v>
      </c>
      <c r="AE42" s="34" t="s">
        <v>13970</v>
      </c>
    </row>
    <row r="43" spans="1:31" hidden="1" x14ac:dyDescent="0.25">
      <c r="A43" t="s">
        <v>8943</v>
      </c>
      <c r="B43" t="s">
        <v>8942</v>
      </c>
      <c r="C43" s="3" t="s">
        <v>69</v>
      </c>
      <c r="D43" s="3" t="s">
        <v>8702</v>
      </c>
      <c r="E43" s="3">
        <v>0</v>
      </c>
      <c r="F43" s="3">
        <v>10000</v>
      </c>
      <c r="G43" s="34">
        <v>0.59</v>
      </c>
      <c r="H43" s="3" t="s">
        <v>29</v>
      </c>
      <c r="I43" s="3" t="s">
        <v>70</v>
      </c>
      <c r="J43" s="3" t="s">
        <v>8168</v>
      </c>
      <c r="K43" s="3" t="s">
        <v>8172</v>
      </c>
      <c r="L43" s="3" t="s">
        <v>8167</v>
      </c>
      <c r="M43" s="26" t="s">
        <v>13723</v>
      </c>
      <c r="N43"/>
      <c r="O43" s="3">
        <v>1</v>
      </c>
      <c r="P43" s="34">
        <v>5.9</v>
      </c>
      <c r="Q43" s="34">
        <v>281.14</v>
      </c>
      <c r="R43" s="34">
        <v>-275.24</v>
      </c>
      <c r="S43" s="36">
        <v>-0.97901401437006474</v>
      </c>
      <c r="T43" s="72">
        <v>5.9</v>
      </c>
      <c r="U43" s="34">
        <v>0</v>
      </c>
      <c r="V43" s="34">
        <v>94.56</v>
      </c>
      <c r="W43" s="34">
        <v>-94.56</v>
      </c>
      <c r="X43" s="36">
        <v>-1</v>
      </c>
      <c r="Y43" s="36" t="str">
        <f>IFERROR(VLOOKUP(A43,'Pivot price tier'!$C$8:$L$2270,10,0),"")</f>
        <v/>
      </c>
      <c r="Z43" s="36" t="str">
        <f>IFERROR(VLOOKUP(A43,'Pivot price tier by size'!$D$8:$M$2491,10,0),"")</f>
        <v/>
      </c>
      <c r="AA43" s="36" t="str">
        <f>IFERROR(VLOOKUP(A43,'Pivot category'!$B$8:$I$2216,8,0),"")</f>
        <v/>
      </c>
      <c r="AB43" s="3" t="str">
        <f>IF(P43&lt;$AC$1,"Bottom 5%","")</f>
        <v>Bottom 5%</v>
      </c>
      <c r="AC43"/>
      <c r="AD43" s="34" t="s">
        <v>16459</v>
      </c>
      <c r="AE43" s="34" t="s">
        <v>13941</v>
      </c>
    </row>
    <row r="44" spans="1:31" x14ac:dyDescent="0.25">
      <c r="A44" t="s">
        <v>12578</v>
      </c>
      <c r="B44" t="s">
        <v>12579</v>
      </c>
      <c r="C44" s="3" t="s">
        <v>32</v>
      </c>
      <c r="D44" s="3" t="s">
        <v>12141</v>
      </c>
      <c r="E44" s="3">
        <v>0</v>
      </c>
      <c r="F44" s="3">
        <v>70000</v>
      </c>
      <c r="G44" s="34">
        <v>33.99</v>
      </c>
      <c r="H44" s="3" t="s">
        <v>29</v>
      </c>
      <c r="I44" s="3" t="s">
        <v>23</v>
      </c>
      <c r="J44" s="3" t="s">
        <v>8163</v>
      </c>
      <c r="K44" s="3" t="s">
        <v>8164</v>
      </c>
      <c r="L44" s="3" t="s">
        <v>68</v>
      </c>
      <c r="M44" s="26">
        <v>45323</v>
      </c>
      <c r="N44"/>
      <c r="O44" s="3">
        <v>46</v>
      </c>
      <c r="P44" s="34">
        <v>6566.03</v>
      </c>
      <c r="Q44" s="34">
        <v>10729.81</v>
      </c>
      <c r="R44" s="34">
        <v>-4163.78</v>
      </c>
      <c r="S44" s="36">
        <v>-0.38805719765774049</v>
      </c>
      <c r="T44" s="72">
        <v>142.73978260869563</v>
      </c>
      <c r="U44" s="34">
        <v>36614.019999999997</v>
      </c>
      <c r="V44" s="34">
        <v>29271.29</v>
      </c>
      <c r="W44" s="34">
        <v>7342.7299999999959</v>
      </c>
      <c r="X44" s="36">
        <v>0.2508509191087922</v>
      </c>
      <c r="Y44" s="36" t="str">
        <f>IFERROR(VLOOKUP(A44,'Pivot price tier'!$C$8:$L$2270,10,0),"")</f>
        <v>X</v>
      </c>
      <c r="Z44" s="36" t="str">
        <f>IFERROR(VLOOKUP(A44,'Pivot price tier by size'!$D$8:$M$2491,10,0),"")</f>
        <v>X</v>
      </c>
      <c r="AA44" s="36" t="str">
        <f>IFERROR(VLOOKUP(A44,'Pivot category'!$B$8:$I$2216,8,0),"")</f>
        <v>X</v>
      </c>
      <c r="AB44" s="3" t="str">
        <f>IF(P44&lt;$AC$1,"Bottom 5%","")</f>
        <v>Bottom 5%</v>
      </c>
      <c r="AC44"/>
      <c r="AD44" s="34" t="s">
        <v>16463</v>
      </c>
      <c r="AE44" s="34" t="s">
        <v>13969</v>
      </c>
    </row>
    <row r="45" spans="1:31" hidden="1" x14ac:dyDescent="0.25">
      <c r="A45" t="s">
        <v>7257</v>
      </c>
      <c r="B45" t="s">
        <v>131</v>
      </c>
      <c r="C45" s="3" t="s">
        <v>69</v>
      </c>
      <c r="D45" s="3" t="s">
        <v>2338</v>
      </c>
      <c r="E45" s="3">
        <v>0</v>
      </c>
      <c r="F45" s="3">
        <v>5000</v>
      </c>
      <c r="G45" s="34">
        <v>35.39</v>
      </c>
      <c r="H45" s="3" t="s">
        <v>29</v>
      </c>
      <c r="I45" s="3" t="s">
        <v>70</v>
      </c>
      <c r="J45" s="3" t="s">
        <v>8168</v>
      </c>
      <c r="K45" s="3" t="s">
        <v>8172</v>
      </c>
      <c r="L45" s="3" t="s">
        <v>8167</v>
      </c>
      <c r="M45" s="26" t="s">
        <v>13723</v>
      </c>
      <c r="N45"/>
      <c r="O45" s="3">
        <v>1</v>
      </c>
      <c r="P45" s="34">
        <v>35.39</v>
      </c>
      <c r="Q45" s="34">
        <v>70.8</v>
      </c>
      <c r="R45" s="34">
        <v>-35.409999999999997</v>
      </c>
      <c r="S45" s="36">
        <v>-0.50014124293785311</v>
      </c>
      <c r="T45" s="72">
        <v>35.39</v>
      </c>
      <c r="U45" s="34">
        <v>0</v>
      </c>
      <c r="V45" s="34">
        <v>437.4</v>
      </c>
      <c r="W45" s="34">
        <v>-437.4</v>
      </c>
      <c r="X45" s="36">
        <v>-1</v>
      </c>
      <c r="Y45" s="36" t="str">
        <f>IFERROR(VLOOKUP(A45,'Pivot price tier'!$C$8:$L$2270,10,0),"")</f>
        <v/>
      </c>
      <c r="Z45" s="36" t="str">
        <f>IFERROR(VLOOKUP(A45,'Pivot price tier by size'!$D$8:$M$2491,10,0),"")</f>
        <v/>
      </c>
      <c r="AA45" s="36" t="str">
        <f>IFERROR(VLOOKUP(A45,'Pivot category'!$B$8:$I$2216,8,0),"")</f>
        <v/>
      </c>
      <c r="AB45" s="3" t="str">
        <f>IF(P45&lt;$AC$1,"Bottom 5%","")</f>
        <v>Bottom 5%</v>
      </c>
      <c r="AC45"/>
      <c r="AD45" s="34" t="s">
        <v>16459</v>
      </c>
      <c r="AE45" s="34" t="s">
        <v>13941</v>
      </c>
    </row>
    <row r="46" spans="1:31" hidden="1" x14ac:dyDescent="0.25">
      <c r="A46" t="s">
        <v>9485</v>
      </c>
      <c r="B46" t="s">
        <v>7285</v>
      </c>
      <c r="C46" s="3" t="s">
        <v>69</v>
      </c>
      <c r="D46" s="3" t="s">
        <v>8115</v>
      </c>
      <c r="E46" s="3">
        <v>0</v>
      </c>
      <c r="F46" s="3">
        <v>7000</v>
      </c>
      <c r="G46" s="34">
        <v>4.49</v>
      </c>
      <c r="H46" s="3" t="s">
        <v>29</v>
      </c>
      <c r="I46" s="3" t="s">
        <v>70</v>
      </c>
      <c r="J46" s="3" t="s">
        <v>8168</v>
      </c>
      <c r="K46" s="3" t="s">
        <v>8170</v>
      </c>
      <c r="L46" s="3" t="s">
        <v>8166</v>
      </c>
      <c r="M46" s="26" t="s">
        <v>13723</v>
      </c>
      <c r="N46"/>
      <c r="O46" s="3">
        <v>1</v>
      </c>
      <c r="P46" s="34">
        <v>363.69</v>
      </c>
      <c r="Q46" s="34">
        <v>15872.95</v>
      </c>
      <c r="R46" s="34">
        <v>-15509.26</v>
      </c>
      <c r="S46" s="36">
        <v>-0.97708743491285488</v>
      </c>
      <c r="T46" s="72">
        <v>363.69</v>
      </c>
      <c r="U46" s="34">
        <v>0</v>
      </c>
      <c r="V46" s="34">
        <v>69421.63</v>
      </c>
      <c r="W46" s="34">
        <v>-69421.63</v>
      </c>
      <c r="X46" s="36">
        <v>-1</v>
      </c>
      <c r="Y46" s="36" t="str">
        <f>IFERROR(VLOOKUP(A46,'Pivot price tier'!$C$8:$L$2270,10,0),"")</f>
        <v/>
      </c>
      <c r="Z46" s="36" t="str">
        <f>IFERROR(VLOOKUP(A46,'Pivot price tier by size'!$D$8:$M$2491,10,0),"")</f>
        <v/>
      </c>
      <c r="AA46" s="36" t="str">
        <f>IFERROR(VLOOKUP(A46,'Pivot category'!$B$8:$I$2216,8,0),"")</f>
        <v/>
      </c>
      <c r="AB46" s="3" t="str">
        <f>IF(P46&lt;$AC$1,"Bottom 5%","")</f>
        <v>Bottom 5%</v>
      </c>
      <c r="AC46"/>
      <c r="AD46" s="34" t="s">
        <v>16459</v>
      </c>
      <c r="AE46" s="34" t="s">
        <v>13941</v>
      </c>
    </row>
    <row r="47" spans="1:31" x14ac:dyDescent="0.25">
      <c r="A47" t="s">
        <v>11554</v>
      </c>
      <c r="B47" t="s">
        <v>11555</v>
      </c>
      <c r="C47" s="3" t="s">
        <v>32</v>
      </c>
      <c r="D47" s="3" t="s">
        <v>11351</v>
      </c>
      <c r="E47" s="3" t="s">
        <v>5141</v>
      </c>
      <c r="F47" s="3">
        <v>70000</v>
      </c>
      <c r="G47" s="34">
        <v>34.99</v>
      </c>
      <c r="H47" s="3" t="s">
        <v>28</v>
      </c>
      <c r="I47" s="3" t="s">
        <v>23</v>
      </c>
      <c r="J47" s="3" t="s">
        <v>8163</v>
      </c>
      <c r="K47" s="3" t="s">
        <v>8164</v>
      </c>
      <c r="L47" s="3" t="s">
        <v>68</v>
      </c>
      <c r="M47" s="26">
        <v>45047</v>
      </c>
      <c r="N47"/>
      <c r="O47" s="3">
        <v>48</v>
      </c>
      <c r="P47" s="34">
        <v>9447.2999999999993</v>
      </c>
      <c r="Q47" s="34">
        <v>32587.53</v>
      </c>
      <c r="R47" s="34">
        <v>-23140.23</v>
      </c>
      <c r="S47" s="36">
        <v>-0.71009462822128588</v>
      </c>
      <c r="T47" s="72">
        <v>196.81874999999999</v>
      </c>
      <c r="U47" s="34">
        <v>5038.5600000000004</v>
      </c>
      <c r="V47" s="34">
        <v>9996.07</v>
      </c>
      <c r="W47" s="34">
        <v>-4957.5099999999993</v>
      </c>
      <c r="X47" s="36">
        <v>-0.49594590674134931</v>
      </c>
      <c r="Y47" s="36" t="str">
        <f>IFERROR(VLOOKUP(A47,'Pivot price tier'!$C$8:$L$2270,10,0),"")</f>
        <v>X</v>
      </c>
      <c r="Z47" s="36" t="str">
        <f>IFERROR(VLOOKUP(A47,'Pivot price tier by size'!$D$8:$M$2491,10,0),"")</f>
        <v>X</v>
      </c>
      <c r="AA47" s="36" t="str">
        <f>IFERROR(VLOOKUP(A47,'Pivot category'!$B$8:$I$2216,8,0),"")</f>
        <v>X</v>
      </c>
      <c r="AB47" s="3" t="str">
        <f>IF(P47&lt;$AC$1,"Bottom 5%","")</f>
        <v>Bottom 5%</v>
      </c>
      <c r="AC47"/>
      <c r="AD47" s="34" t="s">
        <v>11097</v>
      </c>
      <c r="AE47" s="34" t="s">
        <v>13951</v>
      </c>
    </row>
    <row r="48" spans="1:31" x14ac:dyDescent="0.25">
      <c r="A48" t="s">
        <v>7557</v>
      </c>
      <c r="B48" t="s">
        <v>5031</v>
      </c>
      <c r="C48" s="3" t="s">
        <v>36</v>
      </c>
      <c r="D48" s="3" t="s">
        <v>4862</v>
      </c>
      <c r="E48" s="3">
        <v>0</v>
      </c>
      <c r="F48" s="3">
        <v>8000</v>
      </c>
      <c r="G48" s="34">
        <v>42.99</v>
      </c>
      <c r="H48" s="3" t="s">
        <v>27</v>
      </c>
      <c r="I48" s="3" t="s">
        <v>21</v>
      </c>
      <c r="J48" s="3" t="s">
        <v>8163</v>
      </c>
      <c r="K48" s="3" t="s">
        <v>8164</v>
      </c>
      <c r="L48" s="3" t="s">
        <v>68</v>
      </c>
      <c r="M48" s="26" t="s">
        <v>13723</v>
      </c>
      <c r="N48"/>
      <c r="O48" s="3">
        <v>22</v>
      </c>
      <c r="P48" s="34">
        <v>12930.65</v>
      </c>
      <c r="Q48" s="34">
        <v>1563.54</v>
      </c>
      <c r="R48" s="34">
        <v>11367.11</v>
      </c>
      <c r="S48" s="36">
        <v>7.2701114138429457</v>
      </c>
      <c r="T48" s="72">
        <v>587.75681818181818</v>
      </c>
      <c r="U48" s="34">
        <v>31007.54</v>
      </c>
      <c r="V48" s="34">
        <v>42997.35</v>
      </c>
      <c r="W48" s="34">
        <v>-11989.809999999998</v>
      </c>
      <c r="X48" s="36">
        <v>-0.27884997563803349</v>
      </c>
      <c r="Y48" s="36" t="str">
        <f>IFERROR(VLOOKUP(A48,'Pivot price tier'!$C$8:$L$2270,10,0),"")</f>
        <v>X</v>
      </c>
      <c r="Z48" s="36" t="str">
        <f>IFERROR(VLOOKUP(A48,'Pivot price tier by size'!$D$8:$M$2491,10,0),"")</f>
        <v>X</v>
      </c>
      <c r="AA48" s="36" t="str">
        <f>IFERROR(VLOOKUP(A48,'Pivot category'!$B$8:$I$2216,8,0),"")</f>
        <v>X</v>
      </c>
      <c r="AB48" s="3" t="str">
        <f>IF(P48&lt;$AC$1,"Bottom 5%","")</f>
        <v>Bottom 5%</v>
      </c>
      <c r="AC48"/>
      <c r="AD48" s="34" t="s">
        <v>16459</v>
      </c>
      <c r="AE48" s="34" t="s">
        <v>13949</v>
      </c>
    </row>
    <row r="49" spans="1:31" x14ac:dyDescent="0.25">
      <c r="A49" t="s">
        <v>12862</v>
      </c>
      <c r="B49" t="s">
        <v>12863</v>
      </c>
      <c r="C49" s="3" t="s">
        <v>32</v>
      </c>
      <c r="D49" s="3" t="s">
        <v>10097</v>
      </c>
      <c r="E49" s="3" t="s">
        <v>5141</v>
      </c>
      <c r="F49" s="3">
        <v>7000</v>
      </c>
      <c r="G49" s="34">
        <v>32.99</v>
      </c>
      <c r="H49" s="3" t="s">
        <v>28</v>
      </c>
      <c r="I49" s="3" t="s">
        <v>23</v>
      </c>
      <c r="J49" s="3" t="s">
        <v>8163</v>
      </c>
      <c r="K49" s="3" t="s">
        <v>8164</v>
      </c>
      <c r="L49" s="3" t="s">
        <v>68</v>
      </c>
      <c r="M49" s="26">
        <v>45474</v>
      </c>
      <c r="N49"/>
      <c r="O49" s="3" t="s">
        <v>78</v>
      </c>
      <c r="P49" s="34">
        <v>164.95</v>
      </c>
      <c r="Q49" s="34">
        <v>428.87</v>
      </c>
      <c r="R49" s="34">
        <v>-263.92</v>
      </c>
      <c r="S49" s="36">
        <v>-0.61538461538461542</v>
      </c>
      <c r="T49" s="72" t="s">
        <v>78</v>
      </c>
      <c r="U49" s="34" t="s">
        <v>78</v>
      </c>
      <c r="V49" s="34" t="s">
        <v>78</v>
      </c>
      <c r="W49" s="34" t="s">
        <v>78</v>
      </c>
      <c r="X49" s="36" t="s">
        <v>78</v>
      </c>
      <c r="Y49" s="36" t="str">
        <f>IFERROR(VLOOKUP(A49,'Pivot price tier'!$C$8:$L$2270,10,0),"")</f>
        <v>X</v>
      </c>
      <c r="Z49" s="36" t="str">
        <f>IFERROR(VLOOKUP(A49,'Pivot price tier by size'!$D$8:$M$2491,10,0),"")</f>
        <v>X</v>
      </c>
      <c r="AA49" s="36" t="str">
        <f>IFERROR(VLOOKUP(A49,'Pivot category'!$B$8:$I$2216,8,0),"")</f>
        <v>X</v>
      </c>
      <c r="AB49" s="3" t="str">
        <f>IF(P49&lt;$AC$1,"Bottom 5%","")</f>
        <v>Bottom 5%</v>
      </c>
      <c r="AC49"/>
      <c r="AD49" s="34" t="s">
        <v>16465</v>
      </c>
      <c r="AE49" s="34" t="s">
        <v>16466</v>
      </c>
    </row>
    <row r="50" spans="1:31" hidden="1" x14ac:dyDescent="0.25">
      <c r="A50" t="s">
        <v>15606</v>
      </c>
      <c r="B50" t="s">
        <v>15607</v>
      </c>
      <c r="C50" s="3" t="s">
        <v>69</v>
      </c>
      <c r="D50" s="3" t="s">
        <v>15157</v>
      </c>
      <c r="E50" s="3">
        <v>0</v>
      </c>
      <c r="F50" s="3">
        <v>70000</v>
      </c>
      <c r="G50" s="34">
        <v>5.99</v>
      </c>
      <c r="H50" s="3" t="s">
        <v>29</v>
      </c>
      <c r="I50" s="3" t="s">
        <v>70</v>
      </c>
      <c r="J50" s="3" t="s">
        <v>8168</v>
      </c>
      <c r="K50" s="3" t="s">
        <v>8170</v>
      </c>
      <c r="L50" s="3" t="s">
        <v>68</v>
      </c>
      <c r="M50" s="26">
        <v>45848</v>
      </c>
      <c r="N50"/>
      <c r="O50" s="3">
        <v>3</v>
      </c>
      <c r="P50" s="34">
        <v>4940.45</v>
      </c>
      <c r="Q50" s="34">
        <v>0</v>
      </c>
      <c r="R50" s="34">
        <v>4940.45</v>
      </c>
      <c r="S50" s="36" t="s">
        <v>78</v>
      </c>
      <c r="T50" s="72">
        <v>1646.8166666666666</v>
      </c>
      <c r="U50" s="34">
        <v>149.85</v>
      </c>
      <c r="V50" s="34">
        <v>0</v>
      </c>
      <c r="W50" s="34">
        <v>149.85</v>
      </c>
      <c r="X50" s="36" t="s">
        <v>78</v>
      </c>
      <c r="Y50" s="36" t="str">
        <f>IFERROR(VLOOKUP(A50,'Pivot price tier'!$C$8:$L$2270,10,0),"")</f>
        <v/>
      </c>
      <c r="Z50" s="36" t="str">
        <f>IFERROR(VLOOKUP(A50,'Pivot price tier by size'!$D$8:$M$2491,10,0),"")</f>
        <v/>
      </c>
      <c r="AA50" s="36" t="str">
        <f>IFERROR(VLOOKUP(A50,'Pivot category'!$B$8:$I$2216,8,0),"")</f>
        <v/>
      </c>
      <c r="AB50" s="3" t="str">
        <f>IF(P50&lt;$AC$1,"Bottom 5%","")</f>
        <v>Bottom 5%</v>
      </c>
      <c r="AC50"/>
      <c r="AD50" s="34" t="s">
        <v>16459</v>
      </c>
      <c r="AE50" s="34" t="s">
        <v>13941</v>
      </c>
    </row>
    <row r="51" spans="1:31" x14ac:dyDescent="0.25">
      <c r="A51" t="s">
        <v>6829</v>
      </c>
      <c r="B51" t="s">
        <v>317</v>
      </c>
      <c r="C51" s="3" t="s">
        <v>34</v>
      </c>
      <c r="D51" s="3" t="s">
        <v>2546</v>
      </c>
      <c r="E51" s="3" t="s">
        <v>5093</v>
      </c>
      <c r="F51" s="3">
        <v>1000</v>
      </c>
      <c r="G51" s="34">
        <v>5.49</v>
      </c>
      <c r="H51" s="3" t="s">
        <v>12487</v>
      </c>
      <c r="I51" s="3" t="s">
        <v>19</v>
      </c>
      <c r="J51" s="3" t="s">
        <v>8163</v>
      </c>
      <c r="K51" s="3" t="s">
        <v>8164</v>
      </c>
      <c r="L51" s="3" t="s">
        <v>68</v>
      </c>
      <c r="M51" s="26" t="s">
        <v>13723</v>
      </c>
      <c r="N51"/>
      <c r="O51" s="3">
        <v>150</v>
      </c>
      <c r="P51" s="34">
        <v>33011.370000000003</v>
      </c>
      <c r="Q51" s="34">
        <v>46560.69</v>
      </c>
      <c r="R51" s="34">
        <v>-13549.32</v>
      </c>
      <c r="S51" s="36">
        <v>-0.2910034194080886</v>
      </c>
      <c r="T51" s="72">
        <v>220.07580000000002</v>
      </c>
      <c r="U51" s="34">
        <v>103865.31</v>
      </c>
      <c r="V51" s="34">
        <v>110612.52</v>
      </c>
      <c r="W51" s="34">
        <v>-6747.2100000000064</v>
      </c>
      <c r="X51" s="36">
        <v>-6.0998610283899191E-2</v>
      </c>
      <c r="Y51" s="36" t="str">
        <f>IFERROR(VLOOKUP(A51,'Pivot price tier'!$C$8:$L$2270,10,0),"")</f>
        <v>X</v>
      </c>
      <c r="Z51" s="36" t="str">
        <f>IFERROR(VLOOKUP(A51,'Pivot price tier by size'!$D$8:$M$2491,10,0),"")</f>
        <v>X</v>
      </c>
      <c r="AA51" s="36" t="str">
        <f>IFERROR(VLOOKUP(A51,'Pivot category'!$B$8:$I$2216,8,0),"")</f>
        <v>X</v>
      </c>
      <c r="AB51" s="3" t="str">
        <f>IF(P51&lt;$AC$1,"Bottom 5%","")</f>
        <v>Bottom 5%</v>
      </c>
      <c r="AC51"/>
      <c r="AD51" s="34" t="s">
        <v>16463</v>
      </c>
      <c r="AE51" s="34" t="s">
        <v>13939</v>
      </c>
    </row>
    <row r="52" spans="1:31" x14ac:dyDescent="0.25">
      <c r="A52" t="s">
        <v>12866</v>
      </c>
      <c r="B52" t="s">
        <v>12867</v>
      </c>
      <c r="C52" s="3" t="s">
        <v>32</v>
      </c>
      <c r="D52" s="3" t="s">
        <v>13263</v>
      </c>
      <c r="E52" s="3" t="s">
        <v>5141</v>
      </c>
      <c r="F52" s="3">
        <v>70000</v>
      </c>
      <c r="G52" s="34">
        <v>19.989999999999998</v>
      </c>
      <c r="H52" s="3" t="s">
        <v>26</v>
      </c>
      <c r="I52" s="3" t="s">
        <v>19</v>
      </c>
      <c r="J52" s="3" t="s">
        <v>8163</v>
      </c>
      <c r="K52" s="3" t="s">
        <v>8164</v>
      </c>
      <c r="L52" s="3" t="s">
        <v>68</v>
      </c>
      <c r="M52" s="26">
        <v>45474</v>
      </c>
      <c r="N52"/>
      <c r="O52" s="3">
        <v>40</v>
      </c>
      <c r="P52" s="34">
        <v>5295.27</v>
      </c>
      <c r="Q52" s="34">
        <v>4842.62</v>
      </c>
      <c r="R52" s="34">
        <v>452.65000000000055</v>
      </c>
      <c r="S52" s="36">
        <v>9.347212872370747E-2</v>
      </c>
      <c r="T52" s="72">
        <v>132.38175000000001</v>
      </c>
      <c r="U52" s="34">
        <v>5312.3</v>
      </c>
      <c r="V52" s="34">
        <v>7289.41</v>
      </c>
      <c r="W52" s="34">
        <v>-1977.1099999999997</v>
      </c>
      <c r="X52" s="36">
        <v>-0.27123045623719888</v>
      </c>
      <c r="Y52" s="36" t="str">
        <f>IFERROR(VLOOKUP(A52,'Pivot price tier'!$C$8:$L$2270,10,0),"")</f>
        <v>X</v>
      </c>
      <c r="Z52" s="36" t="str">
        <f>IFERROR(VLOOKUP(A52,'Pivot price tier by size'!$D$8:$M$2491,10,0),"")</f>
        <v>X</v>
      </c>
      <c r="AA52" s="36" t="str">
        <f>IFERROR(VLOOKUP(A52,'Pivot category'!$B$8:$I$2216,8,0),"")</f>
        <v>X</v>
      </c>
      <c r="AB52" s="3" t="str">
        <f>IF(P52&lt;$AC$1,"Bottom 5%","")</f>
        <v>Bottom 5%</v>
      </c>
      <c r="AC52"/>
      <c r="AD52" s="34" t="s">
        <v>11097</v>
      </c>
      <c r="AE52" s="34" t="s">
        <v>16480</v>
      </c>
    </row>
    <row r="53" spans="1:31" hidden="1" x14ac:dyDescent="0.25">
      <c r="A53" t="s">
        <v>7249</v>
      </c>
      <c r="B53" t="s">
        <v>133</v>
      </c>
      <c r="C53" s="3" t="s">
        <v>69</v>
      </c>
      <c r="D53" s="3" t="s">
        <v>2340</v>
      </c>
      <c r="E53" s="3">
        <v>0</v>
      </c>
      <c r="F53" s="3">
        <v>5000</v>
      </c>
      <c r="G53" s="34">
        <v>0.99</v>
      </c>
      <c r="H53" s="3" t="s">
        <v>29</v>
      </c>
      <c r="I53" s="3" t="s">
        <v>70</v>
      </c>
      <c r="J53" s="3" t="s">
        <v>8165</v>
      </c>
      <c r="K53" s="3" t="s">
        <v>8172</v>
      </c>
      <c r="L53" s="3" t="s">
        <v>8169</v>
      </c>
      <c r="M53" s="26" t="s">
        <v>13723</v>
      </c>
      <c r="N53"/>
      <c r="O53" s="3" t="s">
        <v>78</v>
      </c>
      <c r="P53" s="34">
        <v>0</v>
      </c>
      <c r="Q53" s="34">
        <v>0</v>
      </c>
      <c r="R53" s="34">
        <v>0</v>
      </c>
      <c r="S53" s="36" t="s">
        <v>78</v>
      </c>
      <c r="T53" s="72" t="s">
        <v>78</v>
      </c>
      <c r="U53" s="34" t="s">
        <v>78</v>
      </c>
      <c r="V53" s="34" t="s">
        <v>78</v>
      </c>
      <c r="W53" s="34" t="s">
        <v>78</v>
      </c>
      <c r="X53" s="36" t="s">
        <v>78</v>
      </c>
      <c r="Y53" s="36" t="str">
        <f>IFERROR(VLOOKUP(A53,'Pivot price tier'!$C$8:$L$2270,10,0),"")</f>
        <v/>
      </c>
      <c r="Z53" s="36" t="str">
        <f>IFERROR(VLOOKUP(A53,'Pivot price tier by size'!$D$8:$M$2491,10,0),"")</f>
        <v/>
      </c>
      <c r="AA53" s="36" t="str">
        <f>IFERROR(VLOOKUP(A53,'Pivot category'!$B$8:$I$2216,8,0),"")</f>
        <v/>
      </c>
      <c r="AB53" s="3" t="str">
        <f>IF(P53&lt;$AC$1,"Bottom 5%","")</f>
        <v>Bottom 5%</v>
      </c>
      <c r="AC53"/>
      <c r="AD53" s="34" t="s">
        <v>16459</v>
      </c>
      <c r="AE53" s="34" t="s">
        <v>13941</v>
      </c>
    </row>
    <row r="54" spans="1:31" hidden="1" x14ac:dyDescent="0.25">
      <c r="A54" t="s">
        <v>9682</v>
      </c>
      <c r="B54" t="s">
        <v>8535</v>
      </c>
      <c r="C54" s="3" t="s">
        <v>69</v>
      </c>
      <c r="D54" s="3" t="s">
        <v>8304</v>
      </c>
      <c r="E54" s="3">
        <v>0</v>
      </c>
      <c r="F54" s="3">
        <v>7000</v>
      </c>
      <c r="G54" s="34">
        <v>8.69</v>
      </c>
      <c r="H54" s="3" t="s">
        <v>29</v>
      </c>
      <c r="I54" s="3" t="s">
        <v>70</v>
      </c>
      <c r="J54" s="3" t="s">
        <v>8168</v>
      </c>
      <c r="K54" s="3" t="s">
        <v>8170</v>
      </c>
      <c r="L54" s="3" t="s">
        <v>68</v>
      </c>
      <c r="M54" s="26" t="s">
        <v>13723</v>
      </c>
      <c r="N54"/>
      <c r="O54" s="3">
        <v>2</v>
      </c>
      <c r="P54" s="34">
        <v>15271.48</v>
      </c>
      <c r="Q54" s="34">
        <v>16184.56</v>
      </c>
      <c r="R54" s="34">
        <v>-913.07999999999993</v>
      </c>
      <c r="S54" s="36">
        <v>-5.6416732985017815E-2</v>
      </c>
      <c r="T54" s="72">
        <v>7635.74</v>
      </c>
      <c r="U54" s="34">
        <v>2028.56</v>
      </c>
      <c r="V54" s="34">
        <v>767.97</v>
      </c>
      <c r="W54" s="34">
        <v>1260.5899999999999</v>
      </c>
      <c r="X54" s="36">
        <v>1.6414573485943458</v>
      </c>
      <c r="Y54" s="36" t="str">
        <f>IFERROR(VLOOKUP(A54,'Pivot price tier'!$C$8:$L$2270,10,0),"")</f>
        <v/>
      </c>
      <c r="Z54" s="36" t="str">
        <f>IFERROR(VLOOKUP(A54,'Pivot price tier by size'!$D$8:$M$2491,10,0),"")</f>
        <v/>
      </c>
      <c r="AA54" s="36" t="str">
        <f>IFERROR(VLOOKUP(A54,'Pivot category'!$B$8:$I$2216,8,0),"")</f>
        <v/>
      </c>
      <c r="AB54" s="3" t="str">
        <f>IF(P54&lt;$AC$1,"Bottom 5%","")</f>
        <v>Bottom 5%</v>
      </c>
      <c r="AC54"/>
      <c r="AD54" s="34" t="s">
        <v>16459</v>
      </c>
      <c r="AE54" s="34" t="s">
        <v>13941</v>
      </c>
    </row>
    <row r="55" spans="1:31" hidden="1" x14ac:dyDescent="0.25">
      <c r="A55" t="s">
        <v>10703</v>
      </c>
      <c r="B55" t="s">
        <v>10704</v>
      </c>
      <c r="C55" s="3" t="s">
        <v>69</v>
      </c>
      <c r="D55" s="3" t="s">
        <v>10587</v>
      </c>
      <c r="E55" s="3">
        <v>0</v>
      </c>
      <c r="F55" s="3">
        <v>7000</v>
      </c>
      <c r="G55" s="34">
        <v>39.49</v>
      </c>
      <c r="H55" s="3" t="s">
        <v>29</v>
      </c>
      <c r="I55" s="3" t="s">
        <v>70</v>
      </c>
      <c r="J55" s="3" t="s">
        <v>8168</v>
      </c>
      <c r="K55" s="3" t="s">
        <v>8170</v>
      </c>
      <c r="L55" s="3" t="s">
        <v>8166</v>
      </c>
      <c r="M55" s="26" t="s">
        <v>13723</v>
      </c>
      <c r="N55"/>
      <c r="O55" s="3">
        <v>1</v>
      </c>
      <c r="P55" s="34">
        <v>276.43</v>
      </c>
      <c r="Q55" s="34">
        <v>315.92</v>
      </c>
      <c r="R55" s="34">
        <v>-39.490000000000009</v>
      </c>
      <c r="S55" s="36">
        <v>-0.125</v>
      </c>
      <c r="T55" s="72">
        <v>276.43</v>
      </c>
      <c r="U55" s="34">
        <v>0</v>
      </c>
      <c r="V55" s="34">
        <v>118.47</v>
      </c>
      <c r="W55" s="34">
        <v>-118.47</v>
      </c>
      <c r="X55" s="36">
        <v>-1</v>
      </c>
      <c r="Y55" s="36" t="str">
        <f>IFERROR(VLOOKUP(A55,'Pivot price tier'!$C$8:$L$2270,10,0),"")</f>
        <v/>
      </c>
      <c r="Z55" s="36" t="str">
        <f>IFERROR(VLOOKUP(A55,'Pivot price tier by size'!$D$8:$M$2491,10,0),"")</f>
        <v/>
      </c>
      <c r="AA55" s="36" t="str">
        <f>IFERROR(VLOOKUP(A55,'Pivot category'!$B$8:$I$2216,8,0),"")</f>
        <v/>
      </c>
      <c r="AB55" s="3" t="str">
        <f>IF(P55&lt;$AC$1,"Bottom 5%","")</f>
        <v>Bottom 5%</v>
      </c>
      <c r="AC55"/>
      <c r="AD55" s="34" t="s">
        <v>16459</v>
      </c>
      <c r="AE55" s="34" t="s">
        <v>13941</v>
      </c>
    </row>
    <row r="56" spans="1:31" hidden="1" x14ac:dyDescent="0.25">
      <c r="A56" t="s">
        <v>7315</v>
      </c>
      <c r="B56" t="s">
        <v>87</v>
      </c>
      <c r="C56" s="3" t="s">
        <v>36</v>
      </c>
      <c r="D56" s="3" t="s">
        <v>2285</v>
      </c>
      <c r="E56" s="3" t="s">
        <v>5094</v>
      </c>
      <c r="F56" s="3">
        <v>1000</v>
      </c>
      <c r="G56" s="34">
        <v>7.49</v>
      </c>
      <c r="H56" s="3" t="s">
        <v>12486</v>
      </c>
      <c r="I56" s="3" t="s">
        <v>17</v>
      </c>
      <c r="J56" s="3" t="s">
        <v>8168</v>
      </c>
      <c r="K56" s="3" t="s">
        <v>8164</v>
      </c>
      <c r="L56" s="3" t="s">
        <v>8167</v>
      </c>
      <c r="M56" s="26" t="s">
        <v>13723</v>
      </c>
      <c r="N56"/>
      <c r="O56" s="3" t="s">
        <v>78</v>
      </c>
      <c r="P56" s="34">
        <v>239.68</v>
      </c>
      <c r="Q56" s="34">
        <v>2572.84</v>
      </c>
      <c r="R56" s="34">
        <v>-2333.1600000000003</v>
      </c>
      <c r="S56" s="36">
        <v>-0.90684224436809124</v>
      </c>
      <c r="T56" s="72" t="s">
        <v>78</v>
      </c>
      <c r="U56" s="34">
        <v>22.47</v>
      </c>
      <c r="V56" s="34">
        <v>597.01</v>
      </c>
      <c r="W56" s="34">
        <v>-574.54</v>
      </c>
      <c r="X56" s="36">
        <v>-0.96236243949012579</v>
      </c>
      <c r="Y56" s="36" t="str">
        <f>IFERROR(VLOOKUP(A56,'Pivot price tier'!$C$8:$L$2270,10,0),"")</f>
        <v/>
      </c>
      <c r="Z56" s="36" t="str">
        <f>IFERROR(VLOOKUP(A56,'Pivot price tier by size'!$D$8:$M$2491,10,0),"")</f>
        <v/>
      </c>
      <c r="AA56" s="36" t="str">
        <f>IFERROR(VLOOKUP(A56,'Pivot category'!$B$8:$I$2216,8,0),"")</f>
        <v/>
      </c>
      <c r="AB56" s="3" t="str">
        <f>IF(P56&lt;$AC$1,"Bottom 5%","")</f>
        <v>Bottom 5%</v>
      </c>
      <c r="AC56"/>
      <c r="AD56" s="34" t="s">
        <v>16463</v>
      </c>
      <c r="AE56" s="34" t="s">
        <v>13939</v>
      </c>
    </row>
    <row r="57" spans="1:31" hidden="1" x14ac:dyDescent="0.25">
      <c r="A57" t="s">
        <v>7596</v>
      </c>
      <c r="B57" t="s">
        <v>88</v>
      </c>
      <c r="C57" s="3" t="s">
        <v>38</v>
      </c>
      <c r="D57" s="3" t="s">
        <v>2286</v>
      </c>
      <c r="E57" s="3" t="s">
        <v>5094</v>
      </c>
      <c r="F57" s="3">
        <v>1000</v>
      </c>
      <c r="G57" s="34">
        <v>14.39</v>
      </c>
      <c r="H57" s="3" t="s">
        <v>12486</v>
      </c>
      <c r="I57" s="3" t="s">
        <v>17</v>
      </c>
      <c r="J57" s="3" t="s">
        <v>8168</v>
      </c>
      <c r="K57" s="3" t="s">
        <v>8164</v>
      </c>
      <c r="L57" s="3" t="s">
        <v>8167</v>
      </c>
      <c r="M57" s="26" t="s">
        <v>13723</v>
      </c>
      <c r="N57"/>
      <c r="O57" s="3" t="s">
        <v>78</v>
      </c>
      <c r="P57" s="34">
        <v>244.63</v>
      </c>
      <c r="Q57" s="34">
        <v>2811.62</v>
      </c>
      <c r="R57" s="34">
        <v>-2566.9899999999998</v>
      </c>
      <c r="S57" s="36">
        <v>-0.91299322099003422</v>
      </c>
      <c r="T57" s="72" t="s">
        <v>78</v>
      </c>
      <c r="U57" s="34">
        <v>57.56</v>
      </c>
      <c r="V57" s="34">
        <v>167.93</v>
      </c>
      <c r="W57" s="34">
        <v>-110.37</v>
      </c>
      <c r="X57" s="36">
        <v>-0.6572381349371762</v>
      </c>
      <c r="Y57" s="36" t="str">
        <f>IFERROR(VLOOKUP(A57,'Pivot price tier'!$C$8:$L$2270,10,0),"")</f>
        <v/>
      </c>
      <c r="Z57" s="36" t="str">
        <f>IFERROR(VLOOKUP(A57,'Pivot price tier by size'!$D$8:$M$2491,10,0),"")</f>
        <v/>
      </c>
      <c r="AA57" s="36" t="str">
        <f>IFERROR(VLOOKUP(A57,'Pivot category'!$B$8:$I$2216,8,0),"")</f>
        <v/>
      </c>
      <c r="AB57" s="3" t="str">
        <f>IF(P57&lt;$AC$1,"Bottom 5%","")</f>
        <v>Bottom 5%</v>
      </c>
      <c r="AC57"/>
      <c r="AD57" s="34" t="s">
        <v>16463</v>
      </c>
      <c r="AE57" s="34" t="s">
        <v>13939</v>
      </c>
    </row>
    <row r="58" spans="1:31" hidden="1" x14ac:dyDescent="0.25">
      <c r="A58" t="s">
        <v>14518</v>
      </c>
      <c r="B58" t="s">
        <v>14519</v>
      </c>
      <c r="C58" s="3" t="s">
        <v>73</v>
      </c>
      <c r="D58" s="3" t="s">
        <v>14972</v>
      </c>
      <c r="E58" s="3">
        <v>0</v>
      </c>
      <c r="F58" s="3">
        <v>70000</v>
      </c>
      <c r="G58" s="34">
        <v>19.989999999999998</v>
      </c>
      <c r="H58" s="3" t="s">
        <v>8245</v>
      </c>
      <c r="I58" s="3" t="s">
        <v>12205</v>
      </c>
      <c r="J58" s="3" t="s">
        <v>8163</v>
      </c>
      <c r="K58" s="3" t="s">
        <v>8164</v>
      </c>
      <c r="L58" s="3" t="s">
        <v>68</v>
      </c>
      <c r="M58" s="26">
        <v>45778</v>
      </c>
      <c r="N58"/>
      <c r="O58" s="3">
        <v>3</v>
      </c>
      <c r="P58" s="34">
        <v>9275.36</v>
      </c>
      <c r="Q58" s="34">
        <v>0</v>
      </c>
      <c r="R58" s="34">
        <v>9275.36</v>
      </c>
      <c r="S58" s="36" t="s">
        <v>78</v>
      </c>
      <c r="T58" s="72">
        <v>3091.7866666666669</v>
      </c>
      <c r="U58" s="34">
        <v>19790.099999999999</v>
      </c>
      <c r="V58" s="34">
        <v>0</v>
      </c>
      <c r="W58" s="34">
        <v>19790.099999999999</v>
      </c>
      <c r="X58" s="36" t="s">
        <v>78</v>
      </c>
      <c r="Y58" s="36" t="str">
        <f>IFERROR(VLOOKUP(A58,'Pivot price tier'!$C$8:$L$2270,10,0),"")</f>
        <v xml:space="preserve"> </v>
      </c>
      <c r="Z58" s="36" t="str">
        <f>IFERROR(VLOOKUP(A58,'Pivot price tier by size'!$D$8:$M$2491,10,0),"")</f>
        <v xml:space="preserve"> </v>
      </c>
      <c r="AA58" s="36" t="str">
        <f>IFERROR(VLOOKUP(A58,'Pivot category'!$B$8:$I$2216,8,0),"")</f>
        <v>X</v>
      </c>
      <c r="AB58" s="3" t="str">
        <f>IF(P58&lt;$AC$1,"Bottom 5%","")</f>
        <v>Bottom 5%</v>
      </c>
      <c r="AC58"/>
      <c r="AD58" s="34" t="s">
        <v>16461</v>
      </c>
      <c r="AE58" s="34" t="s">
        <v>13944</v>
      </c>
    </row>
    <row r="59" spans="1:31" hidden="1" x14ac:dyDescent="0.25">
      <c r="A59" t="s">
        <v>9942</v>
      </c>
      <c r="B59" t="s">
        <v>9943</v>
      </c>
      <c r="C59" s="3" t="s">
        <v>32</v>
      </c>
      <c r="D59" s="3" t="s">
        <v>9915</v>
      </c>
      <c r="E59" s="3" t="s">
        <v>5141</v>
      </c>
      <c r="F59" s="3">
        <v>7000</v>
      </c>
      <c r="G59" s="34">
        <v>9.59</v>
      </c>
      <c r="H59" s="3" t="s">
        <v>28</v>
      </c>
      <c r="I59" s="3" t="s">
        <v>17</v>
      </c>
      <c r="J59" s="3" t="s">
        <v>8168</v>
      </c>
      <c r="K59" s="3" t="s">
        <v>8164</v>
      </c>
      <c r="L59" s="3" t="s">
        <v>8167</v>
      </c>
      <c r="M59" s="26" t="s">
        <v>13723</v>
      </c>
      <c r="N59"/>
      <c r="O59" s="3">
        <v>1</v>
      </c>
      <c r="P59" s="34">
        <v>2579.71</v>
      </c>
      <c r="Q59" s="34">
        <v>10130.64</v>
      </c>
      <c r="R59" s="34">
        <v>-7550.9299999999994</v>
      </c>
      <c r="S59" s="36">
        <v>-0.74535567348163589</v>
      </c>
      <c r="T59" s="72">
        <v>2579.71</v>
      </c>
      <c r="U59" s="34">
        <v>364.42</v>
      </c>
      <c r="V59" s="34">
        <v>7155.87</v>
      </c>
      <c r="W59" s="34">
        <v>-6791.45</v>
      </c>
      <c r="X59" s="36">
        <v>-0.94907397702864915</v>
      </c>
      <c r="Y59" s="36" t="str">
        <f>IFERROR(VLOOKUP(A59,'Pivot price tier'!$C$8:$L$2270,10,0),"")</f>
        <v/>
      </c>
      <c r="Z59" s="36" t="str">
        <f>IFERROR(VLOOKUP(A59,'Pivot price tier by size'!$D$8:$M$2491,10,0),"")</f>
        <v/>
      </c>
      <c r="AA59" s="36" t="str">
        <f>IFERROR(VLOOKUP(A59,'Pivot category'!$B$8:$I$2216,8,0),"")</f>
        <v/>
      </c>
      <c r="AB59" s="3" t="str">
        <f>IF(P59&lt;$AC$1,"Bottom 5%","")</f>
        <v>Bottom 5%</v>
      </c>
      <c r="AC59"/>
      <c r="AD59" s="34" t="s">
        <v>11097</v>
      </c>
      <c r="AE59" s="34" t="s">
        <v>13945</v>
      </c>
    </row>
    <row r="60" spans="1:31" hidden="1" x14ac:dyDescent="0.25">
      <c r="A60" t="s">
        <v>6198</v>
      </c>
      <c r="B60" t="s">
        <v>115</v>
      </c>
      <c r="C60" s="3" t="s">
        <v>32</v>
      </c>
      <c r="D60" s="3" t="s">
        <v>2319</v>
      </c>
      <c r="E60" s="3" t="s">
        <v>5141</v>
      </c>
      <c r="F60" s="3">
        <v>5000</v>
      </c>
      <c r="G60" s="34">
        <v>8.39</v>
      </c>
      <c r="H60" s="3" t="s">
        <v>28</v>
      </c>
      <c r="I60" s="3" t="s">
        <v>19</v>
      </c>
      <c r="J60" s="3" t="s">
        <v>8168</v>
      </c>
      <c r="K60" s="3" t="s">
        <v>8172</v>
      </c>
      <c r="L60" s="3" t="s">
        <v>8167</v>
      </c>
      <c r="M60" s="26" t="s">
        <v>13723</v>
      </c>
      <c r="N60"/>
      <c r="O60" s="3">
        <v>1</v>
      </c>
      <c r="P60" s="34">
        <v>22.38</v>
      </c>
      <c r="Q60" s="34">
        <v>41.97</v>
      </c>
      <c r="R60" s="34">
        <v>-19.59</v>
      </c>
      <c r="S60" s="36">
        <v>-0.46676197283774123</v>
      </c>
      <c r="T60" s="72">
        <v>22.38</v>
      </c>
      <c r="U60" s="34">
        <v>13.99</v>
      </c>
      <c r="V60" s="34">
        <v>0</v>
      </c>
      <c r="W60" s="34">
        <v>13.99</v>
      </c>
      <c r="X60" s="36" t="s">
        <v>78</v>
      </c>
      <c r="Y60" s="36" t="str">
        <f>IFERROR(VLOOKUP(A60,'Pivot price tier'!$C$8:$L$2270,10,0),"")</f>
        <v/>
      </c>
      <c r="Z60" s="36" t="str">
        <f>IFERROR(VLOOKUP(A60,'Pivot price tier by size'!$D$8:$M$2491,10,0),"")</f>
        <v/>
      </c>
      <c r="AA60" s="36" t="str">
        <f>IFERROR(VLOOKUP(A60,'Pivot category'!$B$8:$I$2216,8,0),"")</f>
        <v/>
      </c>
      <c r="AB60" s="3" t="str">
        <f>IF(P60&lt;$AC$1,"Bottom 5%","")</f>
        <v>Bottom 5%</v>
      </c>
      <c r="AC60"/>
      <c r="AD60" s="34" t="s">
        <v>16461</v>
      </c>
      <c r="AE60" s="34" t="s">
        <v>13945</v>
      </c>
    </row>
    <row r="61" spans="1:31" hidden="1" x14ac:dyDescent="0.25">
      <c r="A61" t="s">
        <v>7471</v>
      </c>
      <c r="B61" t="s">
        <v>116</v>
      </c>
      <c r="C61" s="3" t="s">
        <v>36</v>
      </c>
      <c r="D61" s="3" t="s">
        <v>2320</v>
      </c>
      <c r="E61" s="3" t="s">
        <v>5141</v>
      </c>
      <c r="F61" s="3">
        <v>4000</v>
      </c>
      <c r="G61" s="34">
        <v>16.989999999999998</v>
      </c>
      <c r="H61" s="3" t="s">
        <v>28</v>
      </c>
      <c r="I61" s="3" t="s">
        <v>19</v>
      </c>
      <c r="J61" s="3" t="s">
        <v>8173</v>
      </c>
      <c r="K61" s="3" t="s">
        <v>8172</v>
      </c>
      <c r="L61" s="3" t="s">
        <v>68</v>
      </c>
      <c r="M61" s="26" t="s">
        <v>13723</v>
      </c>
      <c r="N61"/>
      <c r="O61" s="3">
        <v>30</v>
      </c>
      <c r="P61" s="34">
        <v>11043.5</v>
      </c>
      <c r="Q61" s="34">
        <v>11638.15</v>
      </c>
      <c r="R61" s="34">
        <v>-594.64999999999964</v>
      </c>
      <c r="S61" s="36">
        <v>-5.1094890510948843E-2</v>
      </c>
      <c r="T61" s="72">
        <v>368.11666666666667</v>
      </c>
      <c r="U61" s="34">
        <v>6863.96</v>
      </c>
      <c r="V61" s="34">
        <v>11060.49</v>
      </c>
      <c r="W61" s="34">
        <v>-4196.53</v>
      </c>
      <c r="X61" s="36">
        <v>-0.37941628264208904</v>
      </c>
      <c r="Y61" s="36" t="str">
        <f>IFERROR(VLOOKUP(A61,'Pivot price tier'!$C$8:$L$2270,10,0),"")</f>
        <v/>
      </c>
      <c r="Z61" s="36" t="str">
        <f>IFERROR(VLOOKUP(A61,'Pivot price tier by size'!$D$8:$M$2491,10,0),"")</f>
        <v/>
      </c>
      <c r="AA61" s="36" t="str">
        <f>IFERROR(VLOOKUP(A61,'Pivot category'!$B$8:$I$2216,8,0),"")</f>
        <v/>
      </c>
      <c r="AB61" s="3" t="str">
        <f>IF(P61&lt;$AC$1,"Bottom 5%","")</f>
        <v>Bottom 5%</v>
      </c>
      <c r="AC61"/>
      <c r="AD61" s="34" t="s">
        <v>11097</v>
      </c>
      <c r="AE61" s="34" t="s">
        <v>13945</v>
      </c>
    </row>
    <row r="62" spans="1:31" hidden="1" x14ac:dyDescent="0.25">
      <c r="A62" t="s">
        <v>7764</v>
      </c>
      <c r="B62" t="s">
        <v>117</v>
      </c>
      <c r="C62" s="3" t="s">
        <v>38</v>
      </c>
      <c r="D62" s="3" t="s">
        <v>2322</v>
      </c>
      <c r="E62" s="3" t="s">
        <v>5141</v>
      </c>
      <c r="F62" s="3">
        <v>1000</v>
      </c>
      <c r="G62" s="34">
        <v>14.99</v>
      </c>
      <c r="H62" s="3" t="s">
        <v>28</v>
      </c>
      <c r="I62" s="3" t="s">
        <v>13</v>
      </c>
      <c r="J62" s="3" t="s">
        <v>8165</v>
      </c>
      <c r="K62" s="3" t="s">
        <v>8164</v>
      </c>
      <c r="L62" s="3" t="s">
        <v>8169</v>
      </c>
      <c r="M62" s="26" t="s">
        <v>13723</v>
      </c>
      <c r="N62"/>
      <c r="O62" s="3" t="s">
        <v>78</v>
      </c>
      <c r="P62" s="34">
        <v>0</v>
      </c>
      <c r="Q62" s="34">
        <v>0</v>
      </c>
      <c r="R62" s="34">
        <v>0</v>
      </c>
      <c r="S62" s="36" t="s">
        <v>78</v>
      </c>
      <c r="T62" s="72" t="s">
        <v>78</v>
      </c>
      <c r="U62" s="34" t="s">
        <v>78</v>
      </c>
      <c r="V62" s="34" t="s">
        <v>78</v>
      </c>
      <c r="W62" s="34" t="s">
        <v>78</v>
      </c>
      <c r="X62" s="36" t="s">
        <v>78</v>
      </c>
      <c r="Y62" s="36" t="str">
        <f>IFERROR(VLOOKUP(A62,'Pivot price tier'!$C$8:$L$2270,10,0),"")</f>
        <v/>
      </c>
      <c r="Z62" s="36" t="str">
        <f>IFERROR(VLOOKUP(A62,'Pivot price tier by size'!$D$8:$M$2491,10,0),"")</f>
        <v/>
      </c>
      <c r="AA62" s="36" t="str">
        <f>IFERROR(VLOOKUP(A62,'Pivot category'!$B$8:$I$2216,8,0),"")</f>
        <v/>
      </c>
      <c r="AB62" s="3" t="str">
        <f>IF(P62&lt;$AC$1,"Bottom 5%","")</f>
        <v>Bottom 5%</v>
      </c>
      <c r="AC62"/>
      <c r="AD62" s="34" t="s">
        <v>11097</v>
      </c>
      <c r="AE62" s="34" t="s">
        <v>13945</v>
      </c>
    </row>
    <row r="63" spans="1:31" x14ac:dyDescent="0.25">
      <c r="A63" t="s">
        <v>11890</v>
      </c>
      <c r="B63" t="s">
        <v>5145</v>
      </c>
      <c r="C63" s="3" t="s">
        <v>32</v>
      </c>
      <c r="D63" s="3" t="s">
        <v>5132</v>
      </c>
      <c r="E63" s="3" t="s">
        <v>5141</v>
      </c>
      <c r="F63" s="3">
        <v>7000</v>
      </c>
      <c r="G63" s="34">
        <v>19.989999999999998</v>
      </c>
      <c r="H63" s="3" t="s">
        <v>26</v>
      </c>
      <c r="I63" s="3" t="s">
        <v>19</v>
      </c>
      <c r="J63" s="3" t="s">
        <v>8163</v>
      </c>
      <c r="K63" s="3" t="s">
        <v>8164</v>
      </c>
      <c r="L63" s="3" t="s">
        <v>68</v>
      </c>
      <c r="M63" s="26" t="s">
        <v>13723</v>
      </c>
      <c r="N63"/>
      <c r="O63" s="3">
        <v>80</v>
      </c>
      <c r="P63" s="34">
        <v>11947.65</v>
      </c>
      <c r="Q63" s="34">
        <v>14941.39</v>
      </c>
      <c r="R63" s="34">
        <v>-2993.74</v>
      </c>
      <c r="S63" s="36">
        <v>-0.20036556170476771</v>
      </c>
      <c r="T63" s="72">
        <v>149.34562499999998</v>
      </c>
      <c r="U63" s="34">
        <v>40114.03</v>
      </c>
      <c r="V63" s="34">
        <v>41428.980000000003</v>
      </c>
      <c r="W63" s="34">
        <v>-1314.9500000000044</v>
      </c>
      <c r="X63" s="36">
        <v>-3.173985939311097E-2</v>
      </c>
      <c r="Y63" s="36" t="str">
        <f>IFERROR(VLOOKUP(A63,'Pivot price tier'!$C$8:$L$2270,10,0),"")</f>
        <v>X</v>
      </c>
      <c r="Z63" s="36" t="str">
        <f>IFERROR(VLOOKUP(A63,'Pivot price tier by size'!$D$8:$M$2491,10,0),"")</f>
        <v>X</v>
      </c>
      <c r="AA63" s="36" t="str">
        <f>IFERROR(VLOOKUP(A63,'Pivot category'!$B$8:$I$2216,8,0),"")</f>
        <v>X</v>
      </c>
      <c r="AB63" s="3" t="str">
        <f>IF(P63&lt;$AC$1,"Bottom 5%","")</f>
        <v>Bottom 5%</v>
      </c>
      <c r="AC63"/>
      <c r="AD63" s="34" t="s">
        <v>11097</v>
      </c>
      <c r="AE63" s="34" t="s">
        <v>16480</v>
      </c>
    </row>
    <row r="64" spans="1:31" hidden="1" x14ac:dyDescent="0.25">
      <c r="A64" t="s">
        <v>9224</v>
      </c>
      <c r="B64" t="s">
        <v>9223</v>
      </c>
      <c r="C64" s="3" t="s">
        <v>32</v>
      </c>
      <c r="D64" s="3" t="s">
        <v>9068</v>
      </c>
      <c r="E64" s="3" t="s">
        <v>5141</v>
      </c>
      <c r="F64" s="3">
        <v>7000</v>
      </c>
      <c r="G64" s="34">
        <v>9.59</v>
      </c>
      <c r="H64" s="3" t="s">
        <v>28</v>
      </c>
      <c r="I64" s="3" t="s">
        <v>17</v>
      </c>
      <c r="J64" s="3" t="s">
        <v>8168</v>
      </c>
      <c r="K64" s="3" t="s">
        <v>8164</v>
      </c>
      <c r="L64" s="3" t="s">
        <v>8167</v>
      </c>
      <c r="M64" s="26" t="s">
        <v>13723</v>
      </c>
      <c r="N64"/>
      <c r="O64" s="3">
        <v>3</v>
      </c>
      <c r="P64" s="34">
        <v>220.57</v>
      </c>
      <c r="Q64" s="34">
        <v>412.37</v>
      </c>
      <c r="R64" s="34">
        <v>-191.8</v>
      </c>
      <c r="S64" s="36">
        <v>-0.46511627906976749</v>
      </c>
      <c r="T64" s="72">
        <v>73.523333333333326</v>
      </c>
      <c r="U64" s="34">
        <v>47.95</v>
      </c>
      <c r="V64" s="34">
        <v>28.77</v>
      </c>
      <c r="W64" s="34">
        <v>19.180000000000003</v>
      </c>
      <c r="X64" s="36">
        <v>0.66666666666666674</v>
      </c>
      <c r="Y64" s="36" t="str">
        <f>IFERROR(VLOOKUP(A64,'Pivot price tier'!$C$8:$L$2270,10,0),"")</f>
        <v/>
      </c>
      <c r="Z64" s="36" t="str">
        <f>IFERROR(VLOOKUP(A64,'Pivot price tier by size'!$D$8:$M$2491,10,0),"")</f>
        <v/>
      </c>
      <c r="AA64" s="36" t="str">
        <f>IFERROR(VLOOKUP(A64,'Pivot category'!$B$8:$I$2216,8,0),"")</f>
        <v/>
      </c>
      <c r="AB64" s="3" t="str">
        <f>IF(P64&lt;$AC$1,"Bottom 5%","")</f>
        <v>Bottom 5%</v>
      </c>
      <c r="AC64"/>
      <c r="AD64" s="34" t="s">
        <v>11097</v>
      </c>
      <c r="AE64" s="34" t="s">
        <v>13945</v>
      </c>
    </row>
    <row r="65" spans="1:31" hidden="1" x14ac:dyDescent="0.25">
      <c r="A65" t="s">
        <v>7480</v>
      </c>
      <c r="B65" t="s">
        <v>121</v>
      </c>
      <c r="C65" s="3" t="s">
        <v>36</v>
      </c>
      <c r="D65" s="3" t="s">
        <v>2326</v>
      </c>
      <c r="E65" s="3" t="s">
        <v>5141</v>
      </c>
      <c r="F65" s="3">
        <v>4000</v>
      </c>
      <c r="G65" s="34">
        <v>10.19</v>
      </c>
      <c r="H65" s="3" t="s">
        <v>28</v>
      </c>
      <c r="I65" s="3" t="s">
        <v>13</v>
      </c>
      <c r="J65" s="3" t="s">
        <v>8168</v>
      </c>
      <c r="K65" s="3" t="s">
        <v>8172</v>
      </c>
      <c r="L65" s="3" t="s">
        <v>8169</v>
      </c>
      <c r="M65" s="26" t="s">
        <v>13723</v>
      </c>
      <c r="N65"/>
      <c r="O65" s="3" t="s">
        <v>78</v>
      </c>
      <c r="P65" s="34">
        <v>10.19</v>
      </c>
      <c r="Q65" s="34">
        <v>27.18</v>
      </c>
      <c r="R65" s="34">
        <v>-16.990000000000002</v>
      </c>
      <c r="S65" s="36">
        <v>-0.6250919793966152</v>
      </c>
      <c r="T65" s="72" t="s">
        <v>78</v>
      </c>
      <c r="U65" s="34">
        <v>122.28</v>
      </c>
      <c r="V65" s="34">
        <v>0</v>
      </c>
      <c r="W65" s="34">
        <v>122.28</v>
      </c>
      <c r="X65" s="36" t="s">
        <v>78</v>
      </c>
      <c r="Y65" s="36" t="str">
        <f>IFERROR(VLOOKUP(A65,'Pivot price tier'!$C$8:$L$2270,10,0),"")</f>
        <v/>
      </c>
      <c r="Z65" s="36" t="str">
        <f>IFERROR(VLOOKUP(A65,'Pivot price tier by size'!$D$8:$M$2491,10,0),"")</f>
        <v/>
      </c>
      <c r="AA65" s="36" t="str">
        <f>IFERROR(VLOOKUP(A65,'Pivot category'!$B$8:$I$2216,8,0),"")</f>
        <v/>
      </c>
      <c r="AB65" s="3" t="str">
        <f>IF(P65&lt;$AC$1,"Bottom 5%","")</f>
        <v>Bottom 5%</v>
      </c>
      <c r="AC65"/>
      <c r="AD65" s="34" t="s">
        <v>11097</v>
      </c>
      <c r="AE65" s="34" t="s">
        <v>13945</v>
      </c>
    </row>
    <row r="66" spans="1:31" hidden="1" x14ac:dyDescent="0.25">
      <c r="A66" t="s">
        <v>7478</v>
      </c>
      <c r="B66" t="s">
        <v>123</v>
      </c>
      <c r="C66" s="3" t="s">
        <v>36</v>
      </c>
      <c r="D66" s="3" t="s">
        <v>2328</v>
      </c>
      <c r="E66" s="3" t="s">
        <v>5141</v>
      </c>
      <c r="F66" s="3">
        <v>4000</v>
      </c>
      <c r="G66" s="34">
        <v>10.19</v>
      </c>
      <c r="H66" s="3" t="s">
        <v>28</v>
      </c>
      <c r="I66" s="3" t="s">
        <v>13</v>
      </c>
      <c r="J66" s="3" t="s">
        <v>8168</v>
      </c>
      <c r="K66" s="3" t="s">
        <v>8172</v>
      </c>
      <c r="L66" s="3" t="s">
        <v>8169</v>
      </c>
      <c r="M66" s="26" t="s">
        <v>13723</v>
      </c>
      <c r="N66"/>
      <c r="O66" s="3" t="s">
        <v>78</v>
      </c>
      <c r="P66" s="34">
        <v>81.52</v>
      </c>
      <c r="Q66" s="34">
        <v>176.66</v>
      </c>
      <c r="R66" s="34">
        <v>-95.14</v>
      </c>
      <c r="S66" s="36">
        <v>-0.53854862447639529</v>
      </c>
      <c r="T66" s="72" t="s">
        <v>78</v>
      </c>
      <c r="U66" s="34">
        <v>122.28</v>
      </c>
      <c r="V66" s="34">
        <v>78.13</v>
      </c>
      <c r="W66" s="34">
        <v>44.150000000000006</v>
      </c>
      <c r="X66" s="36">
        <v>0.56508383463458345</v>
      </c>
      <c r="Y66" s="36" t="str">
        <f>IFERROR(VLOOKUP(A66,'Pivot price tier'!$C$8:$L$2270,10,0),"")</f>
        <v/>
      </c>
      <c r="Z66" s="36" t="str">
        <f>IFERROR(VLOOKUP(A66,'Pivot price tier by size'!$D$8:$M$2491,10,0),"")</f>
        <v/>
      </c>
      <c r="AA66" s="36" t="str">
        <f>IFERROR(VLOOKUP(A66,'Pivot category'!$B$8:$I$2216,8,0),"")</f>
        <v/>
      </c>
      <c r="AB66" s="3" t="str">
        <f>IF(P66&lt;$AC$1,"Bottom 5%","")</f>
        <v>Bottom 5%</v>
      </c>
      <c r="AC66"/>
      <c r="AD66" s="34" t="s">
        <v>11097</v>
      </c>
      <c r="AE66" s="34" t="s">
        <v>13945</v>
      </c>
    </row>
    <row r="67" spans="1:31" hidden="1" x14ac:dyDescent="0.25">
      <c r="A67" t="s">
        <v>7487</v>
      </c>
      <c r="B67" t="s">
        <v>124</v>
      </c>
      <c r="C67" s="3" t="s">
        <v>36</v>
      </c>
      <c r="D67" s="3" t="s">
        <v>2329</v>
      </c>
      <c r="E67" s="3" t="s">
        <v>5141</v>
      </c>
      <c r="F67" s="3">
        <v>4000</v>
      </c>
      <c r="G67" s="34">
        <v>10.19</v>
      </c>
      <c r="H67" s="3" t="s">
        <v>28</v>
      </c>
      <c r="I67" s="3" t="s">
        <v>13</v>
      </c>
      <c r="J67" s="3" t="s">
        <v>8173</v>
      </c>
      <c r="K67" s="3" t="s">
        <v>8172</v>
      </c>
      <c r="L67" s="3" t="s">
        <v>8166</v>
      </c>
      <c r="M67" s="26" t="s">
        <v>13723</v>
      </c>
      <c r="N67"/>
      <c r="O67" s="3" t="s">
        <v>78</v>
      </c>
      <c r="P67" s="34">
        <v>50.95</v>
      </c>
      <c r="Q67" s="34">
        <v>271.74</v>
      </c>
      <c r="R67" s="34">
        <v>-220.79000000000002</v>
      </c>
      <c r="S67" s="36">
        <v>-0.81250459998528002</v>
      </c>
      <c r="T67" s="72" t="s">
        <v>78</v>
      </c>
      <c r="U67" s="34">
        <v>122.28</v>
      </c>
      <c r="V67" s="34">
        <v>0</v>
      </c>
      <c r="W67" s="34">
        <v>122.28</v>
      </c>
      <c r="X67" s="36" t="s">
        <v>78</v>
      </c>
      <c r="Y67" s="36" t="str">
        <f>IFERROR(VLOOKUP(A67,'Pivot price tier'!$C$8:$L$2270,10,0),"")</f>
        <v/>
      </c>
      <c r="Z67" s="36" t="str">
        <f>IFERROR(VLOOKUP(A67,'Pivot price tier by size'!$D$8:$M$2491,10,0),"")</f>
        <v/>
      </c>
      <c r="AA67" s="36" t="str">
        <f>IFERROR(VLOOKUP(A67,'Pivot category'!$B$8:$I$2216,8,0),"")</f>
        <v/>
      </c>
      <c r="AB67" s="3" t="str">
        <f>IF(P67&lt;$AC$1,"Bottom 5%","")</f>
        <v>Bottom 5%</v>
      </c>
      <c r="AC67"/>
      <c r="AD67" s="34" t="s">
        <v>11097</v>
      </c>
      <c r="AE67" s="34" t="s">
        <v>13945</v>
      </c>
    </row>
    <row r="68" spans="1:31" hidden="1" x14ac:dyDescent="0.25">
      <c r="A68" t="s">
        <v>7497</v>
      </c>
      <c r="B68" t="s">
        <v>12206</v>
      </c>
      <c r="C68" s="3" t="s">
        <v>36</v>
      </c>
      <c r="D68" s="3" t="s">
        <v>2330</v>
      </c>
      <c r="E68" s="3" t="s">
        <v>5141</v>
      </c>
      <c r="F68" s="3">
        <v>5000</v>
      </c>
      <c r="G68" s="34">
        <v>10.19</v>
      </c>
      <c r="H68" s="3" t="s">
        <v>28</v>
      </c>
      <c r="I68" s="3" t="s">
        <v>13</v>
      </c>
      <c r="J68" s="3" t="s">
        <v>8173</v>
      </c>
      <c r="K68" s="3" t="s">
        <v>8172</v>
      </c>
      <c r="L68" s="3" t="s">
        <v>8166</v>
      </c>
      <c r="M68" s="26">
        <v>45200</v>
      </c>
      <c r="N68"/>
      <c r="O68" s="3">
        <v>1</v>
      </c>
      <c r="P68" s="34">
        <v>346.46</v>
      </c>
      <c r="Q68" s="34">
        <v>336.27</v>
      </c>
      <c r="R68" s="34">
        <v>10.189999999999998</v>
      </c>
      <c r="S68" s="36">
        <v>3.0303030303030276E-2</v>
      </c>
      <c r="T68" s="72">
        <v>346.46</v>
      </c>
      <c r="U68" s="34">
        <v>173.23</v>
      </c>
      <c r="V68" s="34">
        <v>540.07000000000005</v>
      </c>
      <c r="W68" s="34">
        <v>-366.84000000000003</v>
      </c>
      <c r="X68" s="36">
        <v>-0.679245283018868</v>
      </c>
      <c r="Y68" s="36" t="str">
        <f>IFERROR(VLOOKUP(A68,'Pivot price tier'!$C$8:$L$2270,10,0),"")</f>
        <v/>
      </c>
      <c r="Z68" s="36" t="str">
        <f>IFERROR(VLOOKUP(A68,'Pivot price tier by size'!$D$8:$M$2491,10,0),"")</f>
        <v/>
      </c>
      <c r="AA68" s="36" t="str">
        <f>IFERROR(VLOOKUP(A68,'Pivot category'!$B$8:$I$2216,8,0),"")</f>
        <v/>
      </c>
      <c r="AB68" s="3" t="str">
        <f>IF(P68&lt;$AC$1,"Bottom 5%","")</f>
        <v>Bottom 5%</v>
      </c>
      <c r="AC68"/>
      <c r="AD68" s="34" t="s">
        <v>11097</v>
      </c>
      <c r="AE68" s="34" t="s">
        <v>13945</v>
      </c>
    </row>
    <row r="69" spans="1:31" hidden="1" x14ac:dyDescent="0.25">
      <c r="A69" t="s">
        <v>11473</v>
      </c>
      <c r="B69" t="s">
        <v>13472</v>
      </c>
      <c r="C69" s="3" t="s">
        <v>36</v>
      </c>
      <c r="D69" s="3" t="s">
        <v>2333</v>
      </c>
      <c r="E69" s="3" t="s">
        <v>5093</v>
      </c>
      <c r="F69" s="3">
        <v>4000</v>
      </c>
      <c r="G69" s="34">
        <v>10.19</v>
      </c>
      <c r="H69" s="3" t="s">
        <v>28</v>
      </c>
      <c r="I69" s="3" t="s">
        <v>13</v>
      </c>
      <c r="J69" s="3" t="s">
        <v>8168</v>
      </c>
      <c r="K69" s="3" t="s">
        <v>8172</v>
      </c>
      <c r="L69" s="3" t="s">
        <v>8167</v>
      </c>
      <c r="M69" s="26">
        <v>45597</v>
      </c>
      <c r="N69"/>
      <c r="O69" s="3">
        <v>0</v>
      </c>
      <c r="P69" s="34">
        <v>825.39</v>
      </c>
      <c r="Q69" s="34">
        <v>183.42</v>
      </c>
      <c r="R69" s="34">
        <v>641.97</v>
      </c>
      <c r="S69" s="36">
        <v>3.5</v>
      </c>
      <c r="T69" s="72" t="s">
        <v>78</v>
      </c>
      <c r="U69" s="34">
        <v>10.19</v>
      </c>
      <c r="V69" s="34">
        <v>618.36</v>
      </c>
      <c r="W69" s="34">
        <v>-608.16999999999996</v>
      </c>
      <c r="X69" s="36">
        <v>-0.98352092632123678</v>
      </c>
      <c r="Y69" s="36" t="str">
        <f>IFERROR(VLOOKUP(A69,'Pivot price tier'!$C$8:$L$2270,10,0),"")</f>
        <v/>
      </c>
      <c r="Z69" s="36" t="str">
        <f>IFERROR(VLOOKUP(A69,'Pivot price tier by size'!$D$8:$M$2491,10,0),"")</f>
        <v/>
      </c>
      <c r="AA69" s="36" t="str">
        <f>IFERROR(VLOOKUP(A69,'Pivot category'!$B$8:$I$2216,8,0),"")</f>
        <v/>
      </c>
      <c r="AB69" s="3" t="str">
        <f>IF(P69&lt;$AC$1,"Bottom 5%","")</f>
        <v>Bottom 5%</v>
      </c>
      <c r="AC69"/>
      <c r="AD69" s="34" t="s">
        <v>11097</v>
      </c>
      <c r="AE69" s="34" t="s">
        <v>13945</v>
      </c>
    </row>
    <row r="70" spans="1:31" hidden="1" x14ac:dyDescent="0.25">
      <c r="A70" t="s">
        <v>16266</v>
      </c>
      <c r="B70" t="s">
        <v>8424</v>
      </c>
      <c r="C70" s="3" t="s">
        <v>69</v>
      </c>
      <c r="D70" s="3" t="s">
        <v>8306</v>
      </c>
      <c r="E70" s="3" t="s">
        <v>5141</v>
      </c>
      <c r="F70" s="3">
        <v>7000</v>
      </c>
      <c r="G70" s="34">
        <v>0.59</v>
      </c>
      <c r="H70" s="3" t="s">
        <v>28</v>
      </c>
      <c r="I70" s="3" t="s">
        <v>70</v>
      </c>
      <c r="J70" s="3" t="s">
        <v>8168</v>
      </c>
      <c r="K70" s="3" t="s">
        <v>8164</v>
      </c>
      <c r="L70" s="3" t="s">
        <v>8169</v>
      </c>
      <c r="M70" s="26" t="s">
        <v>13723</v>
      </c>
      <c r="N70"/>
      <c r="O70" s="3" t="s">
        <v>78</v>
      </c>
      <c r="P70" s="34">
        <v>1.18</v>
      </c>
      <c r="Q70" s="34">
        <v>27.3</v>
      </c>
      <c r="R70" s="34">
        <v>-26.12</v>
      </c>
      <c r="S70" s="36">
        <v>-0.95677655677655682</v>
      </c>
      <c r="T70" s="72" t="s">
        <v>78</v>
      </c>
      <c r="U70" s="34">
        <v>1.18</v>
      </c>
      <c r="V70" s="34">
        <v>19.8</v>
      </c>
      <c r="W70" s="34">
        <v>-18.62</v>
      </c>
      <c r="X70" s="36">
        <v>-0.94040404040404035</v>
      </c>
      <c r="Y70" s="36" t="str">
        <f>IFERROR(VLOOKUP(A70,'Pivot price tier'!$C$8:$L$2270,10,0),"")</f>
        <v/>
      </c>
      <c r="Z70" s="36" t="str">
        <f>IFERROR(VLOOKUP(A70,'Pivot price tier by size'!$D$8:$M$2491,10,0),"")</f>
        <v/>
      </c>
      <c r="AA70" s="36" t="str">
        <f>IFERROR(VLOOKUP(A70,'Pivot category'!$B$8:$I$2216,8,0),"")</f>
        <v/>
      </c>
      <c r="AB70" s="3" t="str">
        <f>IF(P70&lt;$AC$1,"Bottom 5%","")</f>
        <v>Bottom 5%</v>
      </c>
      <c r="AC70"/>
      <c r="AD70" s="34" t="s">
        <v>11097</v>
      </c>
      <c r="AE70" s="34" t="s">
        <v>13945</v>
      </c>
    </row>
    <row r="71" spans="1:31" hidden="1" x14ac:dyDescent="0.25">
      <c r="A71" t="s">
        <v>9344</v>
      </c>
      <c r="B71" t="s">
        <v>15026</v>
      </c>
      <c r="C71" s="3" t="s">
        <v>32</v>
      </c>
      <c r="D71" s="3" t="s">
        <v>9174</v>
      </c>
      <c r="E71" s="3" t="s">
        <v>5093</v>
      </c>
      <c r="F71" s="3">
        <v>10000</v>
      </c>
      <c r="G71" s="34">
        <v>31.99</v>
      </c>
      <c r="H71" s="3" t="s">
        <v>27</v>
      </c>
      <c r="I71" s="3" t="s">
        <v>21</v>
      </c>
      <c r="J71" s="3" t="s">
        <v>8165</v>
      </c>
      <c r="K71" s="3" t="s">
        <v>8172</v>
      </c>
      <c r="L71" s="3" t="s">
        <v>8169</v>
      </c>
      <c r="M71" s="26">
        <v>45809</v>
      </c>
      <c r="N71"/>
      <c r="O71" s="3">
        <v>1</v>
      </c>
      <c r="P71" s="34">
        <v>0</v>
      </c>
      <c r="Q71" s="34">
        <v>0</v>
      </c>
      <c r="R71" s="34">
        <v>0</v>
      </c>
      <c r="S71" s="36" t="s">
        <v>78</v>
      </c>
      <c r="T71" s="72">
        <v>0</v>
      </c>
      <c r="U71" s="34">
        <v>0</v>
      </c>
      <c r="V71" s="34">
        <v>127.96</v>
      </c>
      <c r="W71" s="34">
        <v>-127.96</v>
      </c>
      <c r="X71" s="36">
        <v>-1</v>
      </c>
      <c r="Y71" s="36" t="str">
        <f>IFERROR(VLOOKUP(A71,'Pivot price tier'!$C$8:$L$2270,10,0),"")</f>
        <v/>
      </c>
      <c r="Z71" s="36" t="str">
        <f>IFERROR(VLOOKUP(A71,'Pivot price tier by size'!$D$8:$M$2491,10,0),"")</f>
        <v/>
      </c>
      <c r="AA71" s="36" t="str">
        <f>IFERROR(VLOOKUP(A71,'Pivot category'!$B$8:$I$2216,8,0),"")</f>
        <v/>
      </c>
      <c r="AB71" s="3" t="str">
        <f>IF(P71&lt;$AC$1,"Bottom 5%","")</f>
        <v>Bottom 5%</v>
      </c>
      <c r="AC71"/>
      <c r="AD71" s="34" t="s">
        <v>11098</v>
      </c>
      <c r="AE71" s="34" t="s">
        <v>13942</v>
      </c>
    </row>
    <row r="72" spans="1:31" x14ac:dyDescent="0.25">
      <c r="A72" t="s">
        <v>7320</v>
      </c>
      <c r="B72" t="s">
        <v>342</v>
      </c>
      <c r="C72" s="3" t="s">
        <v>36</v>
      </c>
      <c r="D72" s="3" t="s">
        <v>2574</v>
      </c>
      <c r="E72" s="3">
        <v>0</v>
      </c>
      <c r="F72" s="3">
        <v>7000</v>
      </c>
      <c r="G72" s="34">
        <v>13.49</v>
      </c>
      <c r="H72" s="3" t="s">
        <v>29</v>
      </c>
      <c r="I72" s="3" t="s">
        <v>17</v>
      </c>
      <c r="J72" s="3" t="s">
        <v>8163</v>
      </c>
      <c r="K72" s="3" t="s">
        <v>8164</v>
      </c>
      <c r="L72" s="3" t="s">
        <v>68</v>
      </c>
      <c r="M72" s="26" t="s">
        <v>13723</v>
      </c>
      <c r="N72"/>
      <c r="O72" s="3">
        <v>31</v>
      </c>
      <c r="P72" s="34">
        <v>2683.41</v>
      </c>
      <c r="Q72" s="34">
        <v>2576.59</v>
      </c>
      <c r="R72" s="34">
        <v>106.81999999999971</v>
      </c>
      <c r="S72" s="36">
        <v>4.1457895901171549E-2</v>
      </c>
      <c r="T72" s="72">
        <v>86.561612903225807</v>
      </c>
      <c r="U72" s="34">
        <v>26095.61</v>
      </c>
      <c r="V72" s="34">
        <v>27978.26</v>
      </c>
      <c r="W72" s="34">
        <v>-1882.6499999999978</v>
      </c>
      <c r="X72" s="36">
        <v>-6.7289745681110902E-2</v>
      </c>
      <c r="Y72" s="36" t="str">
        <f>IFERROR(VLOOKUP(A72,'Pivot price tier'!$C$8:$L$2270,10,0),"")</f>
        <v>X</v>
      </c>
      <c r="Z72" s="36" t="str">
        <f>IFERROR(VLOOKUP(A72,'Pivot price tier by size'!$D$8:$M$2491,10,0),"")</f>
        <v>X</v>
      </c>
      <c r="AA72" s="36" t="str">
        <f>IFERROR(VLOOKUP(A72,'Pivot category'!$B$8:$I$2216,8,0),"")</f>
        <v>X</v>
      </c>
      <c r="AB72" s="3" t="str">
        <f>IF(P72&lt;$AC$1,"Bottom 5%","")</f>
        <v>Bottom 5%</v>
      </c>
      <c r="AC72"/>
      <c r="AD72" s="34" t="s">
        <v>11097</v>
      </c>
      <c r="AE72" s="34" t="s">
        <v>13949</v>
      </c>
    </row>
    <row r="73" spans="1:31" x14ac:dyDescent="0.25">
      <c r="A73" t="s">
        <v>12873</v>
      </c>
      <c r="B73" t="s">
        <v>12874</v>
      </c>
      <c r="C73" s="3" t="s">
        <v>36</v>
      </c>
      <c r="D73" s="3" t="s">
        <v>2586</v>
      </c>
      <c r="E73" s="3">
        <v>0</v>
      </c>
      <c r="F73" s="3">
        <v>1000</v>
      </c>
      <c r="G73" s="34">
        <v>13.99</v>
      </c>
      <c r="H73" s="3" t="s">
        <v>29</v>
      </c>
      <c r="I73" s="3" t="s">
        <v>17</v>
      </c>
      <c r="J73" s="3" t="s">
        <v>8163</v>
      </c>
      <c r="K73" s="3" t="s">
        <v>8164</v>
      </c>
      <c r="L73" s="3" t="s">
        <v>68</v>
      </c>
      <c r="M73" s="26">
        <v>45474</v>
      </c>
      <c r="N73"/>
      <c r="O73" s="3">
        <v>19</v>
      </c>
      <c r="P73" s="34">
        <v>875.37</v>
      </c>
      <c r="Q73" s="34">
        <v>429.69</v>
      </c>
      <c r="R73" s="34">
        <v>445.68</v>
      </c>
      <c r="S73" s="36">
        <v>1.0372128743978215</v>
      </c>
      <c r="T73" s="72">
        <v>46.072105263157894</v>
      </c>
      <c r="U73" s="34">
        <v>60581.05</v>
      </c>
      <c r="V73" s="34">
        <v>66756.67</v>
      </c>
      <c r="W73" s="34">
        <v>-6175.6199999999953</v>
      </c>
      <c r="X73" s="36">
        <v>-9.2509407674169375E-2</v>
      </c>
      <c r="Y73" s="36" t="str">
        <f>IFERROR(VLOOKUP(A73,'Pivot price tier'!$C$8:$L$2270,10,0),"")</f>
        <v>X</v>
      </c>
      <c r="Z73" s="36" t="str">
        <f>IFERROR(VLOOKUP(A73,'Pivot price tier by size'!$D$8:$M$2491,10,0),"")</f>
        <v>X</v>
      </c>
      <c r="AA73" s="36" t="str">
        <f>IFERROR(VLOOKUP(A73,'Pivot category'!$B$8:$I$2216,8,0),"")</f>
        <v>X</v>
      </c>
      <c r="AB73" s="3" t="str">
        <f>IF(P73&lt;$AC$1,"Bottom 5%","")</f>
        <v>Bottom 5%</v>
      </c>
      <c r="AC73"/>
      <c r="AD73" s="34" t="s">
        <v>11097</v>
      </c>
      <c r="AE73" s="34" t="s">
        <v>13949</v>
      </c>
    </row>
    <row r="74" spans="1:31" x14ac:dyDescent="0.25">
      <c r="A74" t="s">
        <v>7407</v>
      </c>
      <c r="B74" t="s">
        <v>357</v>
      </c>
      <c r="C74" s="3" t="s">
        <v>36</v>
      </c>
      <c r="D74" s="3" t="s">
        <v>2592</v>
      </c>
      <c r="E74" s="3">
        <v>0</v>
      </c>
      <c r="F74" s="3">
        <v>7000</v>
      </c>
      <c r="G74" s="34">
        <v>5.99</v>
      </c>
      <c r="H74" s="3" t="s">
        <v>29</v>
      </c>
      <c r="I74" s="3" t="s">
        <v>17</v>
      </c>
      <c r="J74" s="3" t="s">
        <v>8163</v>
      </c>
      <c r="K74" s="3" t="s">
        <v>8164</v>
      </c>
      <c r="L74" s="3" t="s">
        <v>68</v>
      </c>
      <c r="M74" s="26" t="s">
        <v>13723</v>
      </c>
      <c r="N74"/>
      <c r="O74" s="3">
        <v>32</v>
      </c>
      <c r="P74" s="34">
        <v>2881.19</v>
      </c>
      <c r="Q74" s="34">
        <v>2351.4899999999998</v>
      </c>
      <c r="R74" s="34">
        <v>529.70000000000027</v>
      </c>
      <c r="S74" s="36">
        <v>0.22526142998694465</v>
      </c>
      <c r="T74" s="72">
        <v>90.037187500000002</v>
      </c>
      <c r="U74" s="34">
        <v>38659.46</v>
      </c>
      <c r="V74" s="34">
        <v>31326.66</v>
      </c>
      <c r="W74" s="34">
        <v>7332.7999999999993</v>
      </c>
      <c r="X74" s="36">
        <v>0.23407538499156955</v>
      </c>
      <c r="Y74" s="36" t="str">
        <f>IFERROR(VLOOKUP(A74,'Pivot price tier'!$C$8:$L$2270,10,0),"")</f>
        <v>X</v>
      </c>
      <c r="Z74" s="36" t="str">
        <f>IFERROR(VLOOKUP(A74,'Pivot price tier by size'!$D$8:$M$2491,10,0),"")</f>
        <v>X</v>
      </c>
      <c r="AA74" s="36" t="str">
        <f>IFERROR(VLOOKUP(A74,'Pivot category'!$B$8:$I$2216,8,0),"")</f>
        <v>X</v>
      </c>
      <c r="AB74" s="3" t="str">
        <f>IF(P74&lt;$AC$1,"Bottom 5%","")</f>
        <v>Bottom 5%</v>
      </c>
      <c r="AC74"/>
      <c r="AD74" s="34" t="s">
        <v>11097</v>
      </c>
      <c r="AE74" s="34" t="s">
        <v>13949</v>
      </c>
    </row>
    <row r="75" spans="1:31" x14ac:dyDescent="0.25">
      <c r="A75" t="s">
        <v>9584</v>
      </c>
      <c r="B75" t="s">
        <v>9585</v>
      </c>
      <c r="C75" s="3" t="s">
        <v>32</v>
      </c>
      <c r="D75" s="3" t="s">
        <v>9386</v>
      </c>
      <c r="E75" s="3">
        <v>0</v>
      </c>
      <c r="F75" s="3">
        <v>7000</v>
      </c>
      <c r="G75" s="34">
        <v>32.99</v>
      </c>
      <c r="H75" s="3" t="s">
        <v>29</v>
      </c>
      <c r="I75" s="3" t="s">
        <v>23</v>
      </c>
      <c r="J75" s="3" t="s">
        <v>8163</v>
      </c>
      <c r="K75" s="3" t="s">
        <v>8164</v>
      </c>
      <c r="L75" s="3" t="s">
        <v>68</v>
      </c>
      <c r="M75" s="26" t="s">
        <v>13723</v>
      </c>
      <c r="N75"/>
      <c r="O75" s="3">
        <v>102</v>
      </c>
      <c r="P75" s="34">
        <v>18453.04</v>
      </c>
      <c r="Q75" s="34">
        <v>25898.66</v>
      </c>
      <c r="R75" s="34">
        <v>-7445.619999999999</v>
      </c>
      <c r="S75" s="36">
        <v>-0.28749054970411592</v>
      </c>
      <c r="T75" s="72">
        <v>180.91215686274509</v>
      </c>
      <c r="U75" s="34">
        <v>24982.080000000002</v>
      </c>
      <c r="V75" s="34">
        <v>30661.74</v>
      </c>
      <c r="W75" s="34">
        <v>-5679.66</v>
      </c>
      <c r="X75" s="36">
        <v>-0.18523606292402195</v>
      </c>
      <c r="Y75" s="36" t="str">
        <f>IFERROR(VLOOKUP(A75,'Pivot price tier'!$C$8:$L$2270,10,0),"")</f>
        <v>X</v>
      </c>
      <c r="Z75" s="36" t="str">
        <f>IFERROR(VLOOKUP(A75,'Pivot price tier by size'!$D$8:$M$2491,10,0),"")</f>
        <v>X</v>
      </c>
      <c r="AA75" s="36" t="str">
        <f>IFERROR(VLOOKUP(A75,'Pivot category'!$B$8:$I$2216,8,0),"")</f>
        <v>X</v>
      </c>
      <c r="AB75" s="3" t="str">
        <f>IF(P75&lt;$AC$1,"Bottom 5%","")</f>
        <v>Bottom 5%</v>
      </c>
      <c r="AC75"/>
      <c r="AD75" s="34" t="s">
        <v>16461</v>
      </c>
      <c r="AE75" s="34" t="s">
        <v>16508</v>
      </c>
    </row>
    <row r="76" spans="1:31" hidden="1" x14ac:dyDescent="0.25">
      <c r="A76" t="s">
        <v>6759</v>
      </c>
      <c r="B76" t="s">
        <v>6758</v>
      </c>
      <c r="C76" s="3" t="s">
        <v>32</v>
      </c>
      <c r="D76" s="3" t="s">
        <v>5358</v>
      </c>
      <c r="E76" s="3" t="s">
        <v>5093</v>
      </c>
      <c r="F76" s="3">
        <v>9000</v>
      </c>
      <c r="G76" s="34">
        <v>52.99</v>
      </c>
      <c r="H76" s="3" t="s">
        <v>12</v>
      </c>
      <c r="I76" s="3" t="s">
        <v>15</v>
      </c>
      <c r="J76" s="3" t="s">
        <v>8171</v>
      </c>
      <c r="K76" s="3" t="s">
        <v>8172</v>
      </c>
      <c r="L76" s="3" t="s">
        <v>68</v>
      </c>
      <c r="M76" s="26" t="s">
        <v>13723</v>
      </c>
      <c r="N76"/>
      <c r="O76" s="3" t="s">
        <v>78</v>
      </c>
      <c r="P76" s="34">
        <v>9538.2000000000007</v>
      </c>
      <c r="Q76" s="34">
        <v>7683.55</v>
      </c>
      <c r="R76" s="34">
        <v>1854.6500000000005</v>
      </c>
      <c r="S76" s="36">
        <v>0.24137931034482762</v>
      </c>
      <c r="T76" s="72" t="s">
        <v>78</v>
      </c>
      <c r="U76" s="34">
        <v>2914.45</v>
      </c>
      <c r="V76" s="34">
        <v>4451.16</v>
      </c>
      <c r="W76" s="34">
        <v>-1536.71</v>
      </c>
      <c r="X76" s="36">
        <v>-0.34523809523809523</v>
      </c>
      <c r="Y76" s="36" t="str">
        <f>IFERROR(VLOOKUP(A76,'Pivot price tier'!$C$8:$L$2270,10,0),"")</f>
        <v/>
      </c>
      <c r="Z76" s="36" t="str">
        <f>IFERROR(VLOOKUP(A76,'Pivot price tier by size'!$D$8:$M$2491,10,0),"")</f>
        <v/>
      </c>
      <c r="AA76" s="36" t="str">
        <f>IFERROR(VLOOKUP(A76,'Pivot category'!$B$8:$I$2216,8,0),"")</f>
        <v/>
      </c>
      <c r="AB76" s="3" t="str">
        <f>IF(P76&lt;$AC$1,"Bottom 5%","")</f>
        <v>Bottom 5%</v>
      </c>
      <c r="AC76"/>
      <c r="AD76" s="34" t="s">
        <v>16461</v>
      </c>
      <c r="AE76" s="34" t="s">
        <v>13941</v>
      </c>
    </row>
    <row r="77" spans="1:31" hidden="1" x14ac:dyDescent="0.25">
      <c r="A77" t="s">
        <v>13469</v>
      </c>
      <c r="B77" t="s">
        <v>13473</v>
      </c>
      <c r="C77" s="3" t="s">
        <v>32</v>
      </c>
      <c r="D77" s="3" t="s">
        <v>12733</v>
      </c>
      <c r="E77" s="3" t="s">
        <v>5093</v>
      </c>
      <c r="F77" s="3">
        <v>10000</v>
      </c>
      <c r="G77" s="34">
        <v>42.99</v>
      </c>
      <c r="H77" s="3" t="s">
        <v>12</v>
      </c>
      <c r="I77" s="3" t="s">
        <v>23</v>
      </c>
      <c r="J77" s="3" t="s">
        <v>8171</v>
      </c>
      <c r="K77" s="3" t="s">
        <v>8176</v>
      </c>
      <c r="L77" s="3" t="s">
        <v>68</v>
      </c>
      <c r="M77" s="26">
        <v>45597</v>
      </c>
      <c r="N77"/>
      <c r="O77" s="3">
        <v>58</v>
      </c>
      <c r="P77" s="34">
        <v>33102.300000000003</v>
      </c>
      <c r="Q77" s="34">
        <v>101671.35</v>
      </c>
      <c r="R77" s="34">
        <v>-68569.05</v>
      </c>
      <c r="S77" s="36">
        <v>-0.67441860465116277</v>
      </c>
      <c r="T77" s="72">
        <v>570.72931034482758</v>
      </c>
      <c r="U77" s="34">
        <v>63969.120000000003</v>
      </c>
      <c r="V77" s="34">
        <v>12682.05</v>
      </c>
      <c r="W77" s="34">
        <v>51287.070000000007</v>
      </c>
      <c r="X77" s="36">
        <v>4.0440677966101699</v>
      </c>
      <c r="Y77" s="36" t="str">
        <f>IFERROR(VLOOKUP(A77,'Pivot price tier'!$C$8:$L$2270,10,0),"")</f>
        <v/>
      </c>
      <c r="Z77" s="36" t="str">
        <f>IFERROR(VLOOKUP(A77,'Pivot price tier by size'!$D$8:$M$2491,10,0),"")</f>
        <v/>
      </c>
      <c r="AA77" s="36" t="str">
        <f>IFERROR(VLOOKUP(A77,'Pivot category'!$B$8:$I$2216,8,0),"")</f>
        <v/>
      </c>
      <c r="AB77" s="3" t="str">
        <f>IF(P77&lt;$AC$1,"Bottom 5%","")</f>
        <v>Bottom 5%</v>
      </c>
      <c r="AC77"/>
      <c r="AD77" s="34" t="s">
        <v>16461</v>
      </c>
      <c r="AE77" s="34" t="s">
        <v>13941</v>
      </c>
    </row>
    <row r="78" spans="1:31" hidden="1" x14ac:dyDescent="0.25">
      <c r="A78" t="s">
        <v>6692</v>
      </c>
      <c r="B78" t="s">
        <v>89</v>
      </c>
      <c r="C78" s="3" t="s">
        <v>32</v>
      </c>
      <c r="D78" s="3" t="s">
        <v>2287</v>
      </c>
      <c r="E78" s="3" t="s">
        <v>5093</v>
      </c>
      <c r="F78" s="3">
        <v>9000</v>
      </c>
      <c r="G78" s="34">
        <v>40.99</v>
      </c>
      <c r="H78" s="3" t="s">
        <v>12</v>
      </c>
      <c r="I78" s="3" t="s">
        <v>23</v>
      </c>
      <c r="J78" s="3" t="s">
        <v>8171</v>
      </c>
      <c r="K78" s="3" t="s">
        <v>8172</v>
      </c>
      <c r="L78" s="3" t="s">
        <v>68</v>
      </c>
      <c r="M78" s="26" t="s">
        <v>13723</v>
      </c>
      <c r="N78"/>
      <c r="O78" s="3">
        <v>23</v>
      </c>
      <c r="P78" s="34">
        <v>76364.37</v>
      </c>
      <c r="Q78" s="34">
        <v>5328.7</v>
      </c>
      <c r="R78" s="34">
        <v>71035.67</v>
      </c>
      <c r="S78" s="36">
        <v>13.33076923076923</v>
      </c>
      <c r="T78" s="72">
        <v>3320.1899999999996</v>
      </c>
      <c r="U78" s="34">
        <v>32505.07</v>
      </c>
      <c r="V78" s="34">
        <v>5000.78</v>
      </c>
      <c r="W78" s="34">
        <v>27504.29</v>
      </c>
      <c r="X78" s="36">
        <v>5.5</v>
      </c>
      <c r="Y78" s="36" t="str">
        <f>IFERROR(VLOOKUP(A78,'Pivot price tier'!$C$8:$L$2270,10,0),"")</f>
        <v/>
      </c>
      <c r="Z78" s="36" t="str">
        <f>IFERROR(VLOOKUP(A78,'Pivot price tier by size'!$D$8:$M$2491,10,0),"")</f>
        <v/>
      </c>
      <c r="AA78" s="36" t="str">
        <f>IFERROR(VLOOKUP(A78,'Pivot category'!$B$8:$I$2216,8,0),"")</f>
        <v/>
      </c>
      <c r="AB78" s="3" t="str">
        <f>IF(P78&lt;$AC$1,"Bottom 5%","")</f>
        <v/>
      </c>
      <c r="AC78"/>
      <c r="AD78" s="34" t="s">
        <v>16461</v>
      </c>
      <c r="AE78" s="34" t="s">
        <v>13941</v>
      </c>
    </row>
    <row r="79" spans="1:31" hidden="1" x14ac:dyDescent="0.25">
      <c r="A79" t="s">
        <v>13470</v>
      </c>
      <c r="B79" t="s">
        <v>13474</v>
      </c>
      <c r="C79" s="3" t="s">
        <v>32</v>
      </c>
      <c r="D79" s="3" t="s">
        <v>12734</v>
      </c>
      <c r="E79" s="3" t="s">
        <v>5093</v>
      </c>
      <c r="F79" s="3">
        <v>10000</v>
      </c>
      <c r="G79" s="34">
        <v>53.99</v>
      </c>
      <c r="H79" s="3" t="s">
        <v>12</v>
      </c>
      <c r="I79" s="3" t="s">
        <v>15</v>
      </c>
      <c r="J79" s="3" t="s">
        <v>8171</v>
      </c>
      <c r="K79" s="3" t="s">
        <v>8176</v>
      </c>
      <c r="L79" s="3" t="s">
        <v>68</v>
      </c>
      <c r="M79" s="26">
        <v>45597</v>
      </c>
      <c r="N79"/>
      <c r="O79" s="3">
        <v>61</v>
      </c>
      <c r="P79" s="34">
        <v>117266.28</v>
      </c>
      <c r="Q79" s="34">
        <v>119479.87</v>
      </c>
      <c r="R79" s="34">
        <v>-2213.5899999999965</v>
      </c>
      <c r="S79" s="36">
        <v>-1.8526886579304125E-2</v>
      </c>
      <c r="T79" s="72">
        <v>1922.3980327868853</v>
      </c>
      <c r="U79" s="34">
        <v>93618.66</v>
      </c>
      <c r="V79" s="34">
        <v>9286.2800000000007</v>
      </c>
      <c r="W79" s="34">
        <v>84332.38</v>
      </c>
      <c r="X79" s="36">
        <v>9.0813953488372086</v>
      </c>
      <c r="Y79" s="36" t="str">
        <f>IFERROR(VLOOKUP(A79,'Pivot price tier'!$C$8:$L$2270,10,0),"")</f>
        <v/>
      </c>
      <c r="Z79" s="36" t="str">
        <f>IFERROR(VLOOKUP(A79,'Pivot price tier by size'!$D$8:$M$2491,10,0),"")</f>
        <v/>
      </c>
      <c r="AA79" s="36" t="str">
        <f>IFERROR(VLOOKUP(A79,'Pivot category'!$B$8:$I$2216,8,0),"")</f>
        <v/>
      </c>
      <c r="AB79" s="3" t="str">
        <f>IF(P79&lt;$AC$1,"Bottom 5%","")</f>
        <v/>
      </c>
      <c r="AC79"/>
      <c r="AD79" s="34" t="s">
        <v>16461</v>
      </c>
      <c r="AE79" s="34" t="s">
        <v>13941</v>
      </c>
    </row>
    <row r="80" spans="1:31" hidden="1" x14ac:dyDescent="0.25">
      <c r="A80" t="s">
        <v>6217</v>
      </c>
      <c r="B80" t="s">
        <v>90</v>
      </c>
      <c r="C80" s="3" t="s">
        <v>32</v>
      </c>
      <c r="D80" s="3" t="s">
        <v>2288</v>
      </c>
      <c r="E80" s="3" t="s">
        <v>5093</v>
      </c>
      <c r="F80" s="3">
        <v>5000</v>
      </c>
      <c r="G80" s="34">
        <v>51.99</v>
      </c>
      <c r="H80" s="3" t="s">
        <v>12</v>
      </c>
      <c r="I80" s="3" t="s">
        <v>15</v>
      </c>
      <c r="J80" s="3" t="s">
        <v>8171</v>
      </c>
      <c r="K80" s="3" t="s">
        <v>8172</v>
      </c>
      <c r="L80" s="3" t="s">
        <v>68</v>
      </c>
      <c r="M80" s="26" t="s">
        <v>13723</v>
      </c>
      <c r="N80"/>
      <c r="O80" s="3">
        <v>5</v>
      </c>
      <c r="P80" s="34">
        <v>37900.71</v>
      </c>
      <c r="Q80" s="34">
        <v>23447.49</v>
      </c>
      <c r="R80" s="34">
        <v>14453.219999999998</v>
      </c>
      <c r="S80" s="36">
        <v>0.61640798226164062</v>
      </c>
      <c r="T80" s="72">
        <v>7580.1419999999998</v>
      </c>
      <c r="U80" s="34">
        <v>24955.200000000001</v>
      </c>
      <c r="V80" s="34">
        <v>21731.82</v>
      </c>
      <c r="W80" s="34">
        <v>3223.380000000001</v>
      </c>
      <c r="X80" s="36">
        <v>0.14832535885167464</v>
      </c>
      <c r="Y80" s="36" t="str">
        <f>IFERROR(VLOOKUP(A80,'Pivot price tier'!$C$8:$L$2270,10,0),"")</f>
        <v/>
      </c>
      <c r="Z80" s="36" t="str">
        <f>IFERROR(VLOOKUP(A80,'Pivot price tier by size'!$D$8:$M$2491,10,0),"")</f>
        <v/>
      </c>
      <c r="AA80" s="36" t="str">
        <f>IFERROR(VLOOKUP(A80,'Pivot category'!$B$8:$I$2216,8,0),"")</f>
        <v/>
      </c>
      <c r="AB80" s="3" t="str">
        <f>IF(P80&lt;$AC$1,"Bottom 5%","")</f>
        <v>Bottom 5%</v>
      </c>
      <c r="AC80"/>
      <c r="AD80" s="34" t="s">
        <v>16461</v>
      </c>
      <c r="AE80" s="34" t="s">
        <v>13941</v>
      </c>
    </row>
    <row r="81" spans="1:31" hidden="1" x14ac:dyDescent="0.25">
      <c r="A81" t="s">
        <v>15172</v>
      </c>
      <c r="B81" t="s">
        <v>15173</v>
      </c>
      <c r="C81" s="3" t="s">
        <v>32</v>
      </c>
      <c r="D81" s="3" t="s">
        <v>14993</v>
      </c>
      <c r="E81" s="3" t="s">
        <v>5093</v>
      </c>
      <c r="F81" s="3">
        <v>10000</v>
      </c>
      <c r="G81" s="34">
        <v>37.99</v>
      </c>
      <c r="H81" s="3" t="s">
        <v>12</v>
      </c>
      <c r="I81" s="3" t="s">
        <v>23</v>
      </c>
      <c r="J81" s="3" t="s">
        <v>8171</v>
      </c>
      <c r="K81" s="3" t="s">
        <v>8164</v>
      </c>
      <c r="L81" s="3" t="s">
        <v>68</v>
      </c>
      <c r="M81" s="26">
        <v>45839</v>
      </c>
      <c r="N81"/>
      <c r="O81" s="3">
        <v>0</v>
      </c>
      <c r="P81" s="34">
        <v>25339.33</v>
      </c>
      <c r="Q81" s="34">
        <v>0</v>
      </c>
      <c r="R81" s="34">
        <v>25339.33</v>
      </c>
      <c r="S81" s="36" t="s">
        <v>78</v>
      </c>
      <c r="T81" s="72" t="s">
        <v>78</v>
      </c>
      <c r="U81" s="34">
        <v>9763.43</v>
      </c>
      <c r="V81" s="34">
        <v>0</v>
      </c>
      <c r="W81" s="34">
        <v>9763.43</v>
      </c>
      <c r="X81" s="36" t="s">
        <v>78</v>
      </c>
      <c r="Y81" s="36" t="str">
        <f>IFERROR(VLOOKUP(A81,'Pivot price tier'!$C$8:$L$2270,10,0),"")</f>
        <v>X</v>
      </c>
      <c r="Z81" s="36" t="str">
        <f>IFERROR(VLOOKUP(A81,'Pivot price tier by size'!$D$8:$M$2491,10,0),"")</f>
        <v>X</v>
      </c>
      <c r="AA81" s="36" t="str">
        <f>IFERROR(VLOOKUP(A81,'Pivot category'!$B$8:$I$2216,8,0),"")</f>
        <v>X</v>
      </c>
      <c r="AB81" s="3" t="str">
        <f>IF(P81&lt;$AC$1,"Bottom 5%","")</f>
        <v>Bottom 5%</v>
      </c>
      <c r="AC81"/>
      <c r="AD81" s="34" t="s">
        <v>16461</v>
      </c>
      <c r="AE81" s="34" t="s">
        <v>13941</v>
      </c>
    </row>
    <row r="82" spans="1:31" hidden="1" x14ac:dyDescent="0.25">
      <c r="A82" t="s">
        <v>6286</v>
      </c>
      <c r="B82" t="s">
        <v>91</v>
      </c>
      <c r="C82" s="3" t="s">
        <v>32</v>
      </c>
      <c r="D82" s="3" t="s">
        <v>2289</v>
      </c>
      <c r="E82" s="3" t="s">
        <v>5093</v>
      </c>
      <c r="F82" s="3">
        <v>5000</v>
      </c>
      <c r="G82" s="34">
        <v>44.99</v>
      </c>
      <c r="H82" s="3" t="s">
        <v>12</v>
      </c>
      <c r="I82" s="3" t="s">
        <v>23</v>
      </c>
      <c r="J82" s="3" t="s">
        <v>8171</v>
      </c>
      <c r="K82" s="3" t="s">
        <v>8172</v>
      </c>
      <c r="L82" s="3" t="s">
        <v>68</v>
      </c>
      <c r="M82" s="26" t="s">
        <v>13723</v>
      </c>
      <c r="N82"/>
      <c r="O82" s="3">
        <v>8</v>
      </c>
      <c r="P82" s="34">
        <v>30908.13</v>
      </c>
      <c r="Q82" s="34">
        <v>24924.46</v>
      </c>
      <c r="R82" s="34">
        <v>5983.6700000000019</v>
      </c>
      <c r="S82" s="36">
        <v>0.24007220216606506</v>
      </c>
      <c r="T82" s="72">
        <v>3863.5162500000001</v>
      </c>
      <c r="U82" s="34">
        <v>20785.38</v>
      </c>
      <c r="V82" s="34">
        <v>19300.71</v>
      </c>
      <c r="W82" s="34">
        <v>1484.6700000000019</v>
      </c>
      <c r="X82" s="36">
        <v>7.6923076923077094E-2</v>
      </c>
      <c r="Y82" s="36" t="str">
        <f>IFERROR(VLOOKUP(A82,'Pivot price tier'!$C$8:$L$2270,10,0),"")</f>
        <v/>
      </c>
      <c r="Z82" s="36" t="str">
        <f>IFERROR(VLOOKUP(A82,'Pivot price tier by size'!$D$8:$M$2491,10,0),"")</f>
        <v/>
      </c>
      <c r="AA82" s="36" t="str">
        <f>IFERROR(VLOOKUP(A82,'Pivot category'!$B$8:$I$2216,8,0),"")</f>
        <v/>
      </c>
      <c r="AB82" s="3" t="str">
        <f>IF(P82&lt;$AC$1,"Bottom 5%","")</f>
        <v>Bottom 5%</v>
      </c>
      <c r="AC82"/>
      <c r="AD82" s="34" t="s">
        <v>16461</v>
      </c>
      <c r="AE82" s="34" t="s">
        <v>13941</v>
      </c>
    </row>
    <row r="83" spans="1:31" hidden="1" x14ac:dyDescent="0.25">
      <c r="A83" t="s">
        <v>13930</v>
      </c>
      <c r="B83" t="s">
        <v>14328</v>
      </c>
      <c r="C83" s="3" t="s">
        <v>32</v>
      </c>
      <c r="D83" s="3" t="s">
        <v>12735</v>
      </c>
      <c r="E83" s="3" t="s">
        <v>5093</v>
      </c>
      <c r="F83" s="3">
        <v>10000</v>
      </c>
      <c r="G83" s="34">
        <v>46.99</v>
      </c>
      <c r="H83" s="3" t="s">
        <v>12</v>
      </c>
      <c r="I83" s="3" t="s">
        <v>23</v>
      </c>
      <c r="J83" s="3" t="s">
        <v>8171</v>
      </c>
      <c r="K83" s="3" t="s">
        <v>8176</v>
      </c>
      <c r="L83" s="3" t="s">
        <v>68</v>
      </c>
      <c r="M83" s="26">
        <v>45689</v>
      </c>
      <c r="N83"/>
      <c r="O83" s="3">
        <v>11</v>
      </c>
      <c r="P83" s="34">
        <v>25750.52</v>
      </c>
      <c r="Q83" s="34">
        <v>7518.4</v>
      </c>
      <c r="R83" s="34">
        <v>18232.120000000003</v>
      </c>
      <c r="S83" s="36">
        <v>2.4250000000000003</v>
      </c>
      <c r="T83" s="72">
        <v>2340.9563636363637</v>
      </c>
      <c r="U83" s="34">
        <v>91959.43</v>
      </c>
      <c r="V83" s="34">
        <v>8552.18</v>
      </c>
      <c r="W83" s="34">
        <v>83407.25</v>
      </c>
      <c r="X83" s="36">
        <v>9.7527472527472518</v>
      </c>
      <c r="Y83" s="36" t="str">
        <f>IFERROR(VLOOKUP(A83,'Pivot price tier'!$C$8:$L$2270,10,0),"")</f>
        <v/>
      </c>
      <c r="Z83" s="36" t="str">
        <f>IFERROR(VLOOKUP(A83,'Pivot price tier by size'!$D$8:$M$2491,10,0),"")</f>
        <v/>
      </c>
      <c r="AA83" s="36" t="str">
        <f>IFERROR(VLOOKUP(A83,'Pivot category'!$B$8:$I$2216,8,0),"")</f>
        <v/>
      </c>
      <c r="AB83" s="3" t="str">
        <f>IF(P83&lt;$AC$1,"Bottom 5%","")</f>
        <v>Bottom 5%</v>
      </c>
      <c r="AC83"/>
      <c r="AD83" s="34" t="s">
        <v>16461</v>
      </c>
      <c r="AE83" s="34" t="s">
        <v>13941</v>
      </c>
    </row>
    <row r="84" spans="1:31" hidden="1" x14ac:dyDescent="0.25">
      <c r="A84" t="s">
        <v>7869</v>
      </c>
      <c r="B84" t="s">
        <v>92</v>
      </c>
      <c r="C84" s="3" t="s">
        <v>38</v>
      </c>
      <c r="D84" s="3" t="s">
        <v>2290</v>
      </c>
      <c r="E84" s="3" t="s">
        <v>5093</v>
      </c>
      <c r="F84" s="3">
        <v>5000</v>
      </c>
      <c r="G84" s="34">
        <v>59.99</v>
      </c>
      <c r="H84" s="3" t="s">
        <v>12</v>
      </c>
      <c r="I84" s="3" t="s">
        <v>21</v>
      </c>
      <c r="J84" s="3" t="s">
        <v>8163</v>
      </c>
      <c r="K84" s="3" t="s">
        <v>8164</v>
      </c>
      <c r="L84" s="3" t="s">
        <v>68</v>
      </c>
      <c r="M84" s="26">
        <v>45748</v>
      </c>
      <c r="N84"/>
      <c r="O84" s="3">
        <v>63</v>
      </c>
      <c r="P84" s="34">
        <v>107408.71</v>
      </c>
      <c r="Q84" s="34">
        <v>3839.4</v>
      </c>
      <c r="R84" s="34">
        <v>103569.31000000001</v>
      </c>
      <c r="S84" s="36">
        <v>26.975389383757879</v>
      </c>
      <c r="T84" s="72">
        <v>1704.9001587301589</v>
      </c>
      <c r="U84" s="34">
        <v>13266.75</v>
      </c>
      <c r="V84" s="34">
        <v>63.99</v>
      </c>
      <c r="W84" s="34">
        <v>13202.76</v>
      </c>
      <c r="X84" s="36">
        <v>206.32536333802156</v>
      </c>
      <c r="Y84" s="36" t="str">
        <f>IFERROR(VLOOKUP(A84,'Pivot price tier'!$C$8:$L$2270,10,0),"")</f>
        <v xml:space="preserve"> </v>
      </c>
      <c r="Z84" s="36" t="str">
        <f>IFERROR(VLOOKUP(A84,'Pivot price tier by size'!$D$8:$M$2491,10,0),"")</f>
        <v xml:space="preserve"> </v>
      </c>
      <c r="AA84" s="36" t="str">
        <f>IFERROR(VLOOKUP(A84,'Pivot category'!$B$8:$I$2216,8,0),"")</f>
        <v xml:space="preserve"> </v>
      </c>
      <c r="AB84" s="3" t="str">
        <f>IF(P84&lt;$AC$1,"Bottom 5%","")</f>
        <v/>
      </c>
      <c r="AC84"/>
      <c r="AD84" s="34" t="s">
        <v>16461</v>
      </c>
      <c r="AE84" s="34" t="s">
        <v>13941</v>
      </c>
    </row>
    <row r="85" spans="1:31" hidden="1" x14ac:dyDescent="0.25">
      <c r="A85" t="s">
        <v>15269</v>
      </c>
      <c r="B85" t="s">
        <v>15270</v>
      </c>
      <c r="C85" s="3" t="s">
        <v>34</v>
      </c>
      <c r="D85" s="3" t="s">
        <v>15012</v>
      </c>
      <c r="E85" s="3" t="s">
        <v>5093</v>
      </c>
      <c r="F85" s="3">
        <v>10000</v>
      </c>
      <c r="G85" s="34">
        <v>15.9</v>
      </c>
      <c r="H85" s="3" t="s">
        <v>12</v>
      </c>
      <c r="I85" s="3" t="s">
        <v>21</v>
      </c>
      <c r="J85" s="3" t="s">
        <v>8163</v>
      </c>
      <c r="K85" s="3" t="s">
        <v>8164</v>
      </c>
      <c r="L85" s="3" t="s">
        <v>68</v>
      </c>
      <c r="M85" s="26">
        <v>45870</v>
      </c>
      <c r="N85"/>
      <c r="O85" s="3">
        <v>70</v>
      </c>
      <c r="P85" s="34">
        <v>36601.800000000003</v>
      </c>
      <c r="Q85" s="34">
        <v>0</v>
      </c>
      <c r="R85" s="34">
        <v>36601.800000000003</v>
      </c>
      <c r="S85" s="36" t="s">
        <v>78</v>
      </c>
      <c r="T85" s="72">
        <v>522.88285714285723</v>
      </c>
      <c r="U85" s="34">
        <v>21417.3</v>
      </c>
      <c r="V85" s="34">
        <v>0</v>
      </c>
      <c r="W85" s="34">
        <v>21417.3</v>
      </c>
      <c r="X85" s="36" t="s">
        <v>78</v>
      </c>
      <c r="Y85" s="36" t="str">
        <f>IFERROR(VLOOKUP(A85,'Pivot price tier'!$C$8:$L$2270,10,0),"")</f>
        <v>X</v>
      </c>
      <c r="Z85" s="36" t="str">
        <f>IFERROR(VLOOKUP(A85,'Pivot price tier by size'!$D$8:$M$2491,10,0),"")</f>
        <v xml:space="preserve"> </v>
      </c>
      <c r="AA85" s="36" t="str">
        <f>IFERROR(VLOOKUP(A85,'Pivot category'!$B$8:$I$2216,8,0),"")</f>
        <v xml:space="preserve"> </v>
      </c>
      <c r="AB85" s="3" t="str">
        <f>IF(P85&lt;$AC$1,"Bottom 5%","")</f>
        <v>Bottom 5%</v>
      </c>
      <c r="AC85"/>
      <c r="AD85" s="34" t="s">
        <v>16461</v>
      </c>
      <c r="AE85" s="34" t="s">
        <v>13941</v>
      </c>
    </row>
    <row r="86" spans="1:31" x14ac:dyDescent="0.25">
      <c r="A86" t="s">
        <v>12879</v>
      </c>
      <c r="B86" t="s">
        <v>12880</v>
      </c>
      <c r="C86" s="3" t="s">
        <v>38</v>
      </c>
      <c r="D86" s="3" t="s">
        <v>12788</v>
      </c>
      <c r="E86" s="3" t="s">
        <v>5141</v>
      </c>
      <c r="F86" s="3">
        <v>70000</v>
      </c>
      <c r="G86" s="34">
        <v>15.99</v>
      </c>
      <c r="H86" s="3" t="s">
        <v>28</v>
      </c>
      <c r="I86" s="3" t="s">
        <v>17</v>
      </c>
      <c r="J86" s="3" t="s">
        <v>8163</v>
      </c>
      <c r="K86" s="3" t="s">
        <v>8164</v>
      </c>
      <c r="L86" s="3" t="s">
        <v>68</v>
      </c>
      <c r="M86" s="26">
        <v>45474</v>
      </c>
      <c r="N86"/>
      <c r="O86" s="3">
        <v>59</v>
      </c>
      <c r="P86" s="34">
        <v>22581.32</v>
      </c>
      <c r="Q86" s="34">
        <v>14050.24</v>
      </c>
      <c r="R86" s="34">
        <v>8531.08</v>
      </c>
      <c r="S86" s="36">
        <v>0.60718393422461103</v>
      </c>
      <c r="T86" s="72">
        <v>382.7342372881356</v>
      </c>
      <c r="U86" s="34">
        <v>5136.68</v>
      </c>
      <c r="V86" s="34">
        <v>4068.44</v>
      </c>
      <c r="W86" s="34">
        <v>1068.2400000000002</v>
      </c>
      <c r="X86" s="36">
        <v>0.26256747057840357</v>
      </c>
      <c r="Y86" s="36" t="str">
        <f>IFERROR(VLOOKUP(A86,'Pivot price tier'!$C$8:$L$2270,10,0),"")</f>
        <v>X</v>
      </c>
      <c r="Z86" s="36" t="str">
        <f>IFERROR(VLOOKUP(A86,'Pivot price tier by size'!$D$8:$M$2491,10,0),"")</f>
        <v>X</v>
      </c>
      <c r="AA86" s="36" t="str">
        <f>IFERROR(VLOOKUP(A86,'Pivot category'!$B$8:$I$2216,8,0),"")</f>
        <v>X</v>
      </c>
      <c r="AB86" s="3" t="str">
        <f>IF(P86&lt;$AC$1,"Bottom 5%","")</f>
        <v>Bottom 5%</v>
      </c>
      <c r="AC86"/>
      <c r="AD86" s="34" t="s">
        <v>16463</v>
      </c>
      <c r="AE86" s="34" t="s">
        <v>13939</v>
      </c>
    </row>
    <row r="87" spans="1:31" hidden="1" x14ac:dyDescent="0.25">
      <c r="A87" t="s">
        <v>6142</v>
      </c>
      <c r="B87" t="s">
        <v>94</v>
      </c>
      <c r="C87" s="3" t="s">
        <v>32</v>
      </c>
      <c r="D87" s="3" t="s">
        <v>2292</v>
      </c>
      <c r="E87" s="3" t="s">
        <v>5093</v>
      </c>
      <c r="F87" s="3">
        <v>4000</v>
      </c>
      <c r="G87" s="34">
        <v>40.99</v>
      </c>
      <c r="H87" s="3" t="s">
        <v>12</v>
      </c>
      <c r="I87" s="3" t="s">
        <v>23</v>
      </c>
      <c r="J87" s="3" t="s">
        <v>8171</v>
      </c>
      <c r="K87" s="3" t="s">
        <v>8172</v>
      </c>
      <c r="L87" s="3" t="s">
        <v>68</v>
      </c>
      <c r="M87" s="26" t="s">
        <v>13723</v>
      </c>
      <c r="N87"/>
      <c r="O87" s="3">
        <v>1</v>
      </c>
      <c r="P87" s="34">
        <v>35620.31</v>
      </c>
      <c r="Q87" s="34">
        <v>17502.73</v>
      </c>
      <c r="R87" s="34">
        <v>18117.579999999998</v>
      </c>
      <c r="S87" s="36">
        <v>1.0351288056206087</v>
      </c>
      <c r="T87" s="72">
        <v>35620.31</v>
      </c>
      <c r="U87" s="34">
        <v>23938.16</v>
      </c>
      <c r="V87" s="34">
        <v>9755.6200000000008</v>
      </c>
      <c r="W87" s="34">
        <v>14182.539999999999</v>
      </c>
      <c r="X87" s="36">
        <v>1.4537815126050417</v>
      </c>
      <c r="Y87" s="36" t="str">
        <f>IFERROR(VLOOKUP(A87,'Pivot price tier'!$C$8:$L$2270,10,0),"")</f>
        <v/>
      </c>
      <c r="Z87" s="36" t="str">
        <f>IFERROR(VLOOKUP(A87,'Pivot price tier by size'!$D$8:$M$2491,10,0),"")</f>
        <v/>
      </c>
      <c r="AA87" s="36" t="str">
        <f>IFERROR(VLOOKUP(A87,'Pivot category'!$B$8:$I$2216,8,0),"")</f>
        <v/>
      </c>
      <c r="AB87" s="3" t="str">
        <f>IF(P87&lt;$AC$1,"Bottom 5%","")</f>
        <v>Bottom 5%</v>
      </c>
      <c r="AC87"/>
      <c r="AD87" s="34" t="s">
        <v>16461</v>
      </c>
      <c r="AE87" s="34" t="s">
        <v>13941</v>
      </c>
    </row>
    <row r="88" spans="1:31" x14ac:dyDescent="0.25">
      <c r="A88" t="s">
        <v>5569</v>
      </c>
      <c r="B88" t="s">
        <v>437</v>
      </c>
      <c r="C88" s="3" t="s">
        <v>32</v>
      </c>
      <c r="D88" s="3" t="s">
        <v>2684</v>
      </c>
      <c r="E88" s="3" t="s">
        <v>5141</v>
      </c>
      <c r="F88" s="3">
        <v>1000</v>
      </c>
      <c r="G88" s="34">
        <v>10.99</v>
      </c>
      <c r="H88" s="3" t="s">
        <v>26</v>
      </c>
      <c r="I88" s="3" t="s">
        <v>17</v>
      </c>
      <c r="J88" s="3" t="s">
        <v>8163</v>
      </c>
      <c r="K88" s="3" t="s">
        <v>8164</v>
      </c>
      <c r="L88" s="3" t="s">
        <v>68</v>
      </c>
      <c r="M88" s="26" t="s">
        <v>13723</v>
      </c>
      <c r="N88"/>
      <c r="O88" s="3">
        <v>92</v>
      </c>
      <c r="P88" s="34">
        <v>16572.919999999998</v>
      </c>
      <c r="Q88" s="34">
        <v>20551.3</v>
      </c>
      <c r="R88" s="34">
        <v>-3978.380000000001</v>
      </c>
      <c r="S88" s="36">
        <v>-0.19358288770053478</v>
      </c>
      <c r="T88" s="72">
        <v>180.14043478260868</v>
      </c>
      <c r="U88" s="34">
        <v>64104.67</v>
      </c>
      <c r="V88" s="34">
        <v>59774.61</v>
      </c>
      <c r="W88" s="34">
        <v>4330.0599999999977</v>
      </c>
      <c r="X88" s="36">
        <v>7.2439786725500888E-2</v>
      </c>
      <c r="Y88" s="36" t="str">
        <f>IFERROR(VLOOKUP(A88,'Pivot price tier'!$C$8:$L$2270,10,0),"")</f>
        <v>X</v>
      </c>
      <c r="Z88" s="36" t="str">
        <f>IFERROR(VLOOKUP(A88,'Pivot price tier by size'!$D$8:$M$2491,10,0),"")</f>
        <v>X</v>
      </c>
      <c r="AA88" s="36" t="str">
        <f>IFERROR(VLOOKUP(A88,'Pivot category'!$B$8:$I$2216,8,0),"")</f>
        <v>X</v>
      </c>
      <c r="AB88" s="3" t="str">
        <f>IF(P88&lt;$AC$1,"Bottom 5%","")</f>
        <v>Bottom 5%</v>
      </c>
      <c r="AC88"/>
      <c r="AD88" s="34" t="s">
        <v>16459</v>
      </c>
      <c r="AE88" s="34" t="s">
        <v>13941</v>
      </c>
    </row>
    <row r="89" spans="1:31" x14ac:dyDescent="0.25">
      <c r="A89" t="s">
        <v>7379</v>
      </c>
      <c r="B89" t="s">
        <v>451</v>
      </c>
      <c r="C89" s="3" t="s">
        <v>36</v>
      </c>
      <c r="D89" s="3" t="s">
        <v>2698</v>
      </c>
      <c r="E89" s="3" t="s">
        <v>5093</v>
      </c>
      <c r="F89" s="3">
        <v>1000</v>
      </c>
      <c r="G89" s="34">
        <v>14.49</v>
      </c>
      <c r="H89" s="3" t="s">
        <v>12487</v>
      </c>
      <c r="I89" s="3" t="s">
        <v>19</v>
      </c>
      <c r="J89" s="3" t="s">
        <v>8163</v>
      </c>
      <c r="K89" s="3" t="s">
        <v>8164</v>
      </c>
      <c r="L89" s="3" t="s">
        <v>68</v>
      </c>
      <c r="M89" s="26" t="s">
        <v>13723</v>
      </c>
      <c r="N89"/>
      <c r="O89" s="3">
        <v>144</v>
      </c>
      <c r="P89" s="34">
        <v>43643.88</v>
      </c>
      <c r="Q89" s="34">
        <v>43604.73</v>
      </c>
      <c r="R89" s="34">
        <v>39.149999999994179</v>
      </c>
      <c r="S89" s="36">
        <v>8.9783837670798228E-4</v>
      </c>
      <c r="T89" s="72">
        <v>303.08249999999998</v>
      </c>
      <c r="U89" s="34">
        <v>66567.06</v>
      </c>
      <c r="V89" s="34">
        <v>78510.899999999994</v>
      </c>
      <c r="W89" s="34">
        <v>-11943.839999999997</v>
      </c>
      <c r="X89" s="36">
        <v>-0.15212970428309947</v>
      </c>
      <c r="Y89" s="36" t="str">
        <f>IFERROR(VLOOKUP(A89,'Pivot price tier'!$C$8:$L$2270,10,0),"")</f>
        <v>X</v>
      </c>
      <c r="Z89" s="36" t="str">
        <f>IFERROR(VLOOKUP(A89,'Pivot price tier by size'!$D$8:$M$2491,10,0),"")</f>
        <v>X</v>
      </c>
      <c r="AA89" s="36" t="str">
        <f>IFERROR(VLOOKUP(A89,'Pivot category'!$B$8:$I$2216,8,0),"")</f>
        <v>X</v>
      </c>
      <c r="AB89" s="3" t="str">
        <f>IF(P89&lt;$AC$1,"Bottom 5%","")</f>
        <v>Bottom 5%</v>
      </c>
      <c r="AC89"/>
      <c r="AD89" s="34" t="s">
        <v>16459</v>
      </c>
      <c r="AE89" s="34" t="s">
        <v>13941</v>
      </c>
    </row>
    <row r="90" spans="1:31" hidden="1" x14ac:dyDescent="0.25">
      <c r="A90" t="s">
        <v>15175</v>
      </c>
      <c r="B90" t="s">
        <v>12292</v>
      </c>
      <c r="C90" s="3" t="s">
        <v>32</v>
      </c>
      <c r="D90" s="3" t="s">
        <v>12080</v>
      </c>
      <c r="E90" s="3" t="s">
        <v>5093</v>
      </c>
      <c r="F90" s="3">
        <v>70000</v>
      </c>
      <c r="G90" s="34">
        <v>59.99</v>
      </c>
      <c r="H90" s="3" t="s">
        <v>27</v>
      </c>
      <c r="I90" s="3" t="s">
        <v>15</v>
      </c>
      <c r="J90" s="3" t="s">
        <v>8168</v>
      </c>
      <c r="K90" s="3" t="s">
        <v>8170</v>
      </c>
      <c r="L90" s="3" t="s">
        <v>8166</v>
      </c>
      <c r="M90" s="26">
        <v>45261</v>
      </c>
      <c r="N90"/>
      <c r="O90" s="3" t="s">
        <v>78</v>
      </c>
      <c r="P90" s="34">
        <v>1079.81</v>
      </c>
      <c r="Q90" s="34">
        <v>22501</v>
      </c>
      <c r="R90" s="34">
        <v>-21421.19</v>
      </c>
      <c r="S90" s="36">
        <v>-0.95201057730767524</v>
      </c>
      <c r="T90" s="72" t="s">
        <v>78</v>
      </c>
      <c r="U90" s="34">
        <v>59.99</v>
      </c>
      <c r="V90" s="34">
        <v>22695.89</v>
      </c>
      <c r="W90" s="34">
        <v>-22635.899999999998</v>
      </c>
      <c r="X90" s="36">
        <v>-0.99735679015011092</v>
      </c>
      <c r="Y90" s="36" t="str">
        <f>IFERROR(VLOOKUP(A90,'Pivot price tier'!$C$8:$L$2270,10,0),"")</f>
        <v/>
      </c>
      <c r="Z90" s="36" t="str">
        <f>IFERROR(VLOOKUP(A90,'Pivot price tier by size'!$D$8:$M$2491,10,0),"")</f>
        <v/>
      </c>
      <c r="AA90" s="36" t="str">
        <f>IFERROR(VLOOKUP(A90,'Pivot category'!$B$8:$I$2216,8,0),"")</f>
        <v/>
      </c>
      <c r="AB90" s="3" t="str">
        <f>IF(P90&lt;$AC$1,"Bottom 5%","")</f>
        <v>Bottom 5%</v>
      </c>
      <c r="AC90"/>
      <c r="AD90" s="34" t="s">
        <v>11098</v>
      </c>
      <c r="AE90" s="34" t="s">
        <v>13942</v>
      </c>
    </row>
    <row r="91" spans="1:31" hidden="1" x14ac:dyDescent="0.25">
      <c r="A91" t="s">
        <v>12565</v>
      </c>
      <c r="B91" t="s">
        <v>9160</v>
      </c>
      <c r="C91" s="3" t="s">
        <v>36</v>
      </c>
      <c r="D91" s="3" t="s">
        <v>9050</v>
      </c>
      <c r="E91" s="3" t="s">
        <v>5093</v>
      </c>
      <c r="F91" s="3">
        <v>10000</v>
      </c>
      <c r="G91" s="34">
        <v>36.99</v>
      </c>
      <c r="H91" s="3" t="s">
        <v>27</v>
      </c>
      <c r="I91" s="3" t="s">
        <v>21</v>
      </c>
      <c r="J91" s="3" t="s">
        <v>8163</v>
      </c>
      <c r="K91" s="3" t="s">
        <v>8172</v>
      </c>
      <c r="L91" s="3" t="s">
        <v>68</v>
      </c>
      <c r="M91" s="26" t="s">
        <v>13723</v>
      </c>
      <c r="N91"/>
      <c r="O91" s="3">
        <v>4</v>
      </c>
      <c r="P91" s="34">
        <v>2034.45</v>
      </c>
      <c r="Q91" s="34">
        <v>2922.21</v>
      </c>
      <c r="R91" s="34">
        <v>-887.76</v>
      </c>
      <c r="S91" s="36">
        <v>-0.30379746835443033</v>
      </c>
      <c r="T91" s="72">
        <v>508.61250000000001</v>
      </c>
      <c r="U91" s="34">
        <v>85077</v>
      </c>
      <c r="V91" s="34">
        <v>78381.81</v>
      </c>
      <c r="W91" s="34">
        <v>6695.1900000000023</v>
      </c>
      <c r="X91" s="36">
        <v>8.5417649834827802E-2</v>
      </c>
      <c r="Y91" s="36" t="str">
        <f>IFERROR(VLOOKUP(A91,'Pivot price tier'!$C$8:$L$2270,10,0),"")</f>
        <v/>
      </c>
      <c r="Z91" s="36" t="str">
        <f>IFERROR(VLOOKUP(A91,'Pivot price tier by size'!$D$8:$M$2491,10,0),"")</f>
        <v/>
      </c>
      <c r="AA91" s="36" t="str">
        <f>IFERROR(VLOOKUP(A91,'Pivot category'!$B$8:$I$2216,8,0),"")</f>
        <v/>
      </c>
      <c r="AB91" s="3" t="str">
        <f>IF(P91&lt;$AC$1,"Bottom 5%","")</f>
        <v>Bottom 5%</v>
      </c>
      <c r="AC91"/>
      <c r="AD91" s="34" t="s">
        <v>11098</v>
      </c>
      <c r="AE91" s="34" t="s">
        <v>13942</v>
      </c>
    </row>
    <row r="92" spans="1:31" x14ac:dyDescent="0.25">
      <c r="A92" t="s">
        <v>8485</v>
      </c>
      <c r="B92" t="s">
        <v>8484</v>
      </c>
      <c r="C92" s="3" t="s">
        <v>32</v>
      </c>
      <c r="D92" s="3" t="s">
        <v>8206</v>
      </c>
      <c r="E92" s="3" t="s">
        <v>5141</v>
      </c>
      <c r="F92" s="3">
        <v>7000</v>
      </c>
      <c r="G92" s="34">
        <v>20.99</v>
      </c>
      <c r="H92" s="3" t="s">
        <v>26</v>
      </c>
      <c r="I92" s="3" t="s">
        <v>21</v>
      </c>
      <c r="J92" s="3" t="s">
        <v>8163</v>
      </c>
      <c r="K92" s="3" t="s">
        <v>8164</v>
      </c>
      <c r="L92" s="3" t="s">
        <v>68</v>
      </c>
      <c r="M92" s="26" t="s">
        <v>13723</v>
      </c>
      <c r="N92"/>
      <c r="O92" s="3">
        <v>116</v>
      </c>
      <c r="P92" s="34">
        <v>22991.56</v>
      </c>
      <c r="Q92" s="34">
        <v>32845.67</v>
      </c>
      <c r="R92" s="34">
        <v>-9854.1099999999969</v>
      </c>
      <c r="S92" s="36">
        <v>-0.30001245217406125</v>
      </c>
      <c r="T92" s="72">
        <v>198.20310344827587</v>
      </c>
      <c r="U92" s="34">
        <v>21026.59</v>
      </c>
      <c r="V92" s="34">
        <v>30320.82</v>
      </c>
      <c r="W92" s="34">
        <v>-9294.23</v>
      </c>
      <c r="X92" s="36">
        <v>-0.3065296387102987</v>
      </c>
      <c r="Y92" s="36" t="str">
        <f>IFERROR(VLOOKUP(A92,'Pivot price tier'!$C$8:$L$2270,10,0),"")</f>
        <v>X</v>
      </c>
      <c r="Z92" s="36" t="str">
        <f>IFERROR(VLOOKUP(A92,'Pivot price tier by size'!$D$8:$M$2491,10,0),"")</f>
        <v>X</v>
      </c>
      <c r="AA92" s="36" t="str">
        <f>IFERROR(VLOOKUP(A92,'Pivot category'!$B$8:$I$2216,8,0),"")</f>
        <v>X</v>
      </c>
      <c r="AB92" s="3" t="str">
        <f>IF(P92&lt;$AC$1,"Bottom 5%","")</f>
        <v>Bottom 5%</v>
      </c>
      <c r="AC92"/>
      <c r="AD92" s="34" t="s">
        <v>16465</v>
      </c>
      <c r="AE92" s="34" t="s">
        <v>16467</v>
      </c>
    </row>
    <row r="93" spans="1:31" x14ac:dyDescent="0.25">
      <c r="A93" t="s">
        <v>12893</v>
      </c>
      <c r="B93" t="s">
        <v>12894</v>
      </c>
      <c r="C93" s="3" t="s">
        <v>34</v>
      </c>
      <c r="D93" s="3" t="s">
        <v>12170</v>
      </c>
      <c r="E93" s="3" t="s">
        <v>5093</v>
      </c>
      <c r="F93" s="3">
        <v>7000</v>
      </c>
      <c r="G93" s="34">
        <v>33.99</v>
      </c>
      <c r="H93" s="3" t="s">
        <v>27</v>
      </c>
      <c r="I93" s="3" t="s">
        <v>15</v>
      </c>
      <c r="J93" s="3" t="s">
        <v>8163</v>
      </c>
      <c r="K93" s="3" t="s">
        <v>8164</v>
      </c>
      <c r="L93" s="3" t="s">
        <v>68</v>
      </c>
      <c r="M93" s="26">
        <v>45474</v>
      </c>
      <c r="N93"/>
      <c r="O93" s="3">
        <v>71</v>
      </c>
      <c r="P93" s="34">
        <v>37490.97</v>
      </c>
      <c r="Q93" s="34">
        <v>42487.5</v>
      </c>
      <c r="R93" s="34">
        <v>-4996.5299999999988</v>
      </c>
      <c r="S93" s="36">
        <v>-0.11759999999999993</v>
      </c>
      <c r="T93" s="72">
        <v>528.04183098591545</v>
      </c>
      <c r="U93" s="34">
        <v>20869.86</v>
      </c>
      <c r="V93" s="34">
        <v>23759.01</v>
      </c>
      <c r="W93" s="34">
        <v>-2889.1499999999978</v>
      </c>
      <c r="X93" s="36">
        <v>-0.12160228898426317</v>
      </c>
      <c r="Y93" s="36" t="str">
        <f>IFERROR(VLOOKUP(A93,'Pivot price tier'!$C$8:$L$2270,10,0),"")</f>
        <v>X</v>
      </c>
      <c r="Z93" s="36" t="str">
        <f>IFERROR(VLOOKUP(A93,'Pivot price tier by size'!$D$8:$M$2491,10,0),"")</f>
        <v>X</v>
      </c>
      <c r="AA93" s="36" t="str">
        <f>IFERROR(VLOOKUP(A93,'Pivot category'!$B$8:$I$2216,8,0),"")</f>
        <v>X</v>
      </c>
      <c r="AB93" s="3" t="str">
        <f>IF(P93&lt;$AC$1,"Bottom 5%","")</f>
        <v>Bottom 5%</v>
      </c>
      <c r="AC93"/>
      <c r="AD93" s="34" t="s">
        <v>16465</v>
      </c>
      <c r="AE93" s="34" t="s">
        <v>16467</v>
      </c>
    </row>
    <row r="94" spans="1:31" x14ac:dyDescent="0.25">
      <c r="A94" t="s">
        <v>5525</v>
      </c>
      <c r="B94" t="s">
        <v>512</v>
      </c>
      <c r="C94" s="3" t="s">
        <v>32</v>
      </c>
      <c r="D94" s="3" t="s">
        <v>2767</v>
      </c>
      <c r="E94" s="3" t="s">
        <v>5093</v>
      </c>
      <c r="F94" s="3">
        <v>1000</v>
      </c>
      <c r="G94" s="34">
        <v>21.99</v>
      </c>
      <c r="H94" s="3" t="s">
        <v>28</v>
      </c>
      <c r="I94" s="3" t="s">
        <v>21</v>
      </c>
      <c r="J94" s="3" t="s">
        <v>8163</v>
      </c>
      <c r="K94" s="3" t="s">
        <v>8164</v>
      </c>
      <c r="L94" s="3" t="s">
        <v>68</v>
      </c>
      <c r="M94" s="26" t="s">
        <v>13723</v>
      </c>
      <c r="N94"/>
      <c r="O94" s="3">
        <v>93</v>
      </c>
      <c r="P94" s="34">
        <v>17629.63</v>
      </c>
      <c r="Q94" s="34">
        <v>17617.82</v>
      </c>
      <c r="R94" s="34">
        <v>11.81000000000131</v>
      </c>
      <c r="S94" s="36">
        <v>6.7034400396881466E-4</v>
      </c>
      <c r="T94" s="72">
        <v>189.56591397849462</v>
      </c>
      <c r="U94" s="34">
        <v>111921.38</v>
      </c>
      <c r="V94" s="34">
        <v>128214.68</v>
      </c>
      <c r="W94" s="34">
        <v>-16293.299999999988</v>
      </c>
      <c r="X94" s="36">
        <v>-0.1270782721604109</v>
      </c>
      <c r="Y94" s="36" t="str">
        <f>IFERROR(VLOOKUP(A94,'Pivot price tier'!$C$8:$L$2270,10,0),"")</f>
        <v>X</v>
      </c>
      <c r="Z94" s="36" t="str">
        <f>IFERROR(VLOOKUP(A94,'Pivot price tier by size'!$D$8:$M$2491,10,0),"")</f>
        <v>X</v>
      </c>
      <c r="AA94" s="36" t="str">
        <f>IFERROR(VLOOKUP(A94,'Pivot category'!$B$8:$I$2216,8,0),"")</f>
        <v>X</v>
      </c>
      <c r="AB94" s="3" t="str">
        <f>IF(P94&lt;$AC$1,"Bottom 5%","")</f>
        <v>Bottom 5%</v>
      </c>
      <c r="AC94"/>
      <c r="AD94" s="34" t="s">
        <v>16461</v>
      </c>
      <c r="AE94" s="34" t="s">
        <v>13986</v>
      </c>
    </row>
    <row r="95" spans="1:31" x14ac:dyDescent="0.25">
      <c r="A95" t="s">
        <v>9502</v>
      </c>
      <c r="B95" t="s">
        <v>9503</v>
      </c>
      <c r="C95" s="3" t="s">
        <v>32</v>
      </c>
      <c r="D95" s="3" t="s">
        <v>2351</v>
      </c>
      <c r="E95" s="3" t="s">
        <v>5093</v>
      </c>
      <c r="F95" s="3">
        <v>7000</v>
      </c>
      <c r="G95" s="34">
        <v>44.99</v>
      </c>
      <c r="H95" s="3" t="s">
        <v>27</v>
      </c>
      <c r="I95" s="3" t="s">
        <v>23</v>
      </c>
      <c r="J95" s="3" t="s">
        <v>8163</v>
      </c>
      <c r="K95" s="3" t="s">
        <v>8164</v>
      </c>
      <c r="L95" s="3" t="s">
        <v>68</v>
      </c>
      <c r="M95" s="26" t="s">
        <v>13723</v>
      </c>
      <c r="N95"/>
      <c r="O95" s="3">
        <v>50</v>
      </c>
      <c r="P95" s="34">
        <v>17906.02</v>
      </c>
      <c r="Q95" s="34">
        <v>30781.65</v>
      </c>
      <c r="R95" s="34">
        <v>-12875.630000000001</v>
      </c>
      <c r="S95" s="36">
        <v>-0.4182891430446386</v>
      </c>
      <c r="T95" s="72">
        <v>358.12040000000002</v>
      </c>
      <c r="U95" s="34">
        <v>2789.38</v>
      </c>
      <c r="V95" s="34">
        <v>6838.38</v>
      </c>
      <c r="W95" s="34">
        <v>-4049</v>
      </c>
      <c r="X95" s="36">
        <v>-0.59209929837183661</v>
      </c>
      <c r="Y95" s="36" t="str">
        <f>IFERROR(VLOOKUP(A95,'Pivot price tier'!$C$8:$L$2270,10,0),"")</f>
        <v>X</v>
      </c>
      <c r="Z95" s="36" t="str">
        <f>IFERROR(VLOOKUP(A95,'Pivot price tier by size'!$D$8:$M$2491,10,0),"")</f>
        <v>X</v>
      </c>
      <c r="AA95" s="36" t="str">
        <f>IFERROR(VLOOKUP(A95,'Pivot category'!$B$8:$I$2216,8,0),"")</f>
        <v>X</v>
      </c>
      <c r="AB95" s="3" t="str">
        <f>IF(P95&lt;$AC$1,"Bottom 5%","")</f>
        <v>Bottom 5%</v>
      </c>
      <c r="AC95"/>
      <c r="AD95" s="34" t="s">
        <v>11097</v>
      </c>
      <c r="AE95" s="34" t="s">
        <v>13977</v>
      </c>
    </row>
    <row r="96" spans="1:31" x14ac:dyDescent="0.25">
      <c r="A96" t="s">
        <v>12604</v>
      </c>
      <c r="B96" t="s">
        <v>12605</v>
      </c>
      <c r="C96" s="3" t="s">
        <v>32</v>
      </c>
      <c r="D96" s="3" t="s">
        <v>12151</v>
      </c>
      <c r="E96" s="3" t="s">
        <v>5093</v>
      </c>
      <c r="F96" s="3">
        <v>70000</v>
      </c>
      <c r="G96" s="34">
        <v>89.99</v>
      </c>
      <c r="H96" s="3" t="s">
        <v>27</v>
      </c>
      <c r="I96" s="3" t="s">
        <v>15</v>
      </c>
      <c r="J96" s="3" t="s">
        <v>8163</v>
      </c>
      <c r="K96" s="3" t="s">
        <v>8164</v>
      </c>
      <c r="L96" s="3" t="s">
        <v>68</v>
      </c>
      <c r="M96" s="26">
        <v>45323</v>
      </c>
      <c r="N96"/>
      <c r="O96" s="3">
        <v>18</v>
      </c>
      <c r="P96" s="34">
        <v>4589.49</v>
      </c>
      <c r="Q96" s="34">
        <v>4857.4399999999996</v>
      </c>
      <c r="R96" s="34">
        <v>-267.94999999999982</v>
      </c>
      <c r="S96" s="36">
        <v>-5.5162801805066053E-2</v>
      </c>
      <c r="T96" s="72">
        <v>254.97166666666666</v>
      </c>
      <c r="U96" s="34">
        <v>1439.84</v>
      </c>
      <c r="V96" s="34">
        <v>1570.82</v>
      </c>
      <c r="W96" s="34">
        <v>-130.98000000000002</v>
      </c>
      <c r="X96" s="36">
        <v>-8.33832011306197E-2</v>
      </c>
      <c r="Y96" s="36" t="str">
        <f>IFERROR(VLOOKUP(A96,'Pivot price tier'!$C$8:$L$2270,10,0),"")</f>
        <v>X</v>
      </c>
      <c r="Z96" s="36" t="str">
        <f>IFERROR(VLOOKUP(A96,'Pivot price tier by size'!$D$8:$M$2491,10,0),"")</f>
        <v>X</v>
      </c>
      <c r="AA96" s="36" t="str">
        <f>IFERROR(VLOOKUP(A96,'Pivot category'!$B$8:$I$2216,8,0),"")</f>
        <v>X</v>
      </c>
      <c r="AB96" s="3" t="str">
        <f>IF(P96&lt;$AC$1,"Bottom 5%","")</f>
        <v>Bottom 5%</v>
      </c>
      <c r="AC96"/>
      <c r="AD96" s="34" t="s">
        <v>16473</v>
      </c>
      <c r="AE96" s="34" t="s">
        <v>13951</v>
      </c>
    </row>
    <row r="97" spans="1:31" hidden="1" x14ac:dyDescent="0.25">
      <c r="A97" t="s">
        <v>15420</v>
      </c>
      <c r="B97" t="s">
        <v>15421</v>
      </c>
      <c r="C97" s="3" t="s">
        <v>32</v>
      </c>
      <c r="D97" s="3" t="s">
        <v>2307</v>
      </c>
      <c r="E97" s="3" t="s">
        <v>5093</v>
      </c>
      <c r="F97" s="3">
        <v>6000</v>
      </c>
      <c r="G97" s="34">
        <v>27.99</v>
      </c>
      <c r="H97" s="3" t="s">
        <v>27</v>
      </c>
      <c r="I97" s="3" t="s">
        <v>21</v>
      </c>
      <c r="J97" s="3" t="s">
        <v>8165</v>
      </c>
      <c r="K97" s="3" t="s">
        <v>8190</v>
      </c>
      <c r="L97" s="3" t="s">
        <v>8169</v>
      </c>
      <c r="M97" s="26">
        <v>45901</v>
      </c>
      <c r="N97"/>
      <c r="O97" s="3" t="s">
        <v>78</v>
      </c>
      <c r="P97" s="34">
        <v>0</v>
      </c>
      <c r="Q97" s="34">
        <v>0</v>
      </c>
      <c r="R97" s="34">
        <v>0</v>
      </c>
      <c r="S97" s="36" t="s">
        <v>78</v>
      </c>
      <c r="T97" s="72" t="s">
        <v>78</v>
      </c>
      <c r="U97" s="34" t="s">
        <v>78</v>
      </c>
      <c r="V97" s="34" t="s">
        <v>78</v>
      </c>
      <c r="W97" s="34" t="s">
        <v>78</v>
      </c>
      <c r="X97" s="36" t="s">
        <v>78</v>
      </c>
      <c r="Y97" s="36" t="str">
        <f>IFERROR(VLOOKUP(A97,'Pivot price tier'!$C$8:$L$2270,10,0),"")</f>
        <v/>
      </c>
      <c r="Z97" s="36" t="str">
        <f>IFERROR(VLOOKUP(A97,'Pivot price tier by size'!$D$8:$M$2491,10,0),"")</f>
        <v/>
      </c>
      <c r="AA97" s="36" t="str">
        <f>IFERROR(VLOOKUP(A97,'Pivot category'!$B$8:$I$2216,8,0),"")</f>
        <v/>
      </c>
      <c r="AB97" s="3" t="str">
        <f>IF(P97&lt;$AC$1,"Bottom 5%","")</f>
        <v>Bottom 5%</v>
      </c>
      <c r="AC97"/>
      <c r="AD97" s="34" t="s">
        <v>11098</v>
      </c>
      <c r="AE97" s="34" t="s">
        <v>13942</v>
      </c>
    </row>
    <row r="98" spans="1:31" hidden="1" x14ac:dyDescent="0.25">
      <c r="A98" t="s">
        <v>15422</v>
      </c>
      <c r="B98" t="s">
        <v>9778</v>
      </c>
      <c r="C98" s="3" t="s">
        <v>32</v>
      </c>
      <c r="D98" s="3" t="s">
        <v>2308</v>
      </c>
      <c r="E98" s="3" t="s">
        <v>5093</v>
      </c>
      <c r="F98" s="3">
        <v>1000</v>
      </c>
      <c r="G98" s="34">
        <v>20.39</v>
      </c>
      <c r="H98" s="3" t="s">
        <v>27</v>
      </c>
      <c r="I98" s="3" t="s">
        <v>23</v>
      </c>
      <c r="J98" s="3" t="s">
        <v>8168</v>
      </c>
      <c r="K98" s="3" t="s">
        <v>8170</v>
      </c>
      <c r="L98" s="3" t="s">
        <v>68</v>
      </c>
      <c r="M98" s="26" t="s">
        <v>13723</v>
      </c>
      <c r="N98"/>
      <c r="O98" s="3">
        <v>0</v>
      </c>
      <c r="P98" s="34">
        <v>33878.639999999999</v>
      </c>
      <c r="Q98" s="34">
        <v>0</v>
      </c>
      <c r="R98" s="34">
        <v>33878.639999999999</v>
      </c>
      <c r="S98" s="36" t="s">
        <v>78</v>
      </c>
      <c r="T98" s="72" t="s">
        <v>78</v>
      </c>
      <c r="U98" s="34">
        <v>24784.62</v>
      </c>
      <c r="V98" s="34">
        <v>0</v>
      </c>
      <c r="W98" s="34">
        <v>24784.62</v>
      </c>
      <c r="X98" s="36" t="s">
        <v>78</v>
      </c>
      <c r="Y98" s="36" t="str">
        <f>IFERROR(VLOOKUP(A98,'Pivot price tier'!$C$8:$L$2270,10,0),"")</f>
        <v/>
      </c>
      <c r="Z98" s="36" t="str">
        <f>IFERROR(VLOOKUP(A98,'Pivot price tier by size'!$D$8:$M$2491,10,0),"")</f>
        <v/>
      </c>
      <c r="AA98" s="36" t="str">
        <f>IFERROR(VLOOKUP(A98,'Pivot category'!$B$8:$I$2216,8,0),"")</f>
        <v/>
      </c>
      <c r="AB98" s="3" t="str">
        <f>IF(P98&lt;$AC$1,"Bottom 5%","")</f>
        <v>Bottom 5%</v>
      </c>
      <c r="AC98"/>
      <c r="AD98" s="34" t="s">
        <v>11098</v>
      </c>
      <c r="AE98" s="34" t="s">
        <v>13942</v>
      </c>
    </row>
    <row r="99" spans="1:31" hidden="1" x14ac:dyDescent="0.25">
      <c r="A99" t="s">
        <v>15608</v>
      </c>
      <c r="B99" t="s">
        <v>15609</v>
      </c>
      <c r="C99" s="3" t="s">
        <v>32</v>
      </c>
      <c r="D99" s="3" t="s">
        <v>15121</v>
      </c>
      <c r="E99" s="3" t="s">
        <v>5093</v>
      </c>
      <c r="F99" s="3">
        <v>70000</v>
      </c>
      <c r="G99" s="34">
        <v>20.39</v>
      </c>
      <c r="H99" s="3" t="s">
        <v>27</v>
      </c>
      <c r="I99" s="3" t="s">
        <v>23</v>
      </c>
      <c r="J99" s="3" t="s">
        <v>8168</v>
      </c>
      <c r="K99" s="3" t="s">
        <v>8170</v>
      </c>
      <c r="L99" s="3" t="s">
        <v>68</v>
      </c>
      <c r="M99" s="26">
        <v>45848</v>
      </c>
      <c r="N99"/>
      <c r="O99" s="3" t="s">
        <v>78</v>
      </c>
      <c r="P99" s="34">
        <v>17143.419999999998</v>
      </c>
      <c r="Q99" s="34">
        <v>0</v>
      </c>
      <c r="R99" s="34">
        <v>17143.419999999998</v>
      </c>
      <c r="S99" s="36" t="s">
        <v>78</v>
      </c>
      <c r="T99" s="72" t="s">
        <v>78</v>
      </c>
      <c r="U99" s="34">
        <v>19224.64</v>
      </c>
      <c r="V99" s="34">
        <v>0</v>
      </c>
      <c r="W99" s="34">
        <v>19224.64</v>
      </c>
      <c r="X99" s="36" t="s">
        <v>78</v>
      </c>
      <c r="Y99" s="36" t="str">
        <f>IFERROR(VLOOKUP(A99,'Pivot price tier'!$C$8:$L$2270,10,0),"")</f>
        <v/>
      </c>
      <c r="Z99" s="36" t="str">
        <f>IFERROR(VLOOKUP(A99,'Pivot price tier by size'!$D$8:$M$2491,10,0),"")</f>
        <v/>
      </c>
      <c r="AA99" s="36" t="str">
        <f>IFERROR(VLOOKUP(A99,'Pivot category'!$B$8:$I$2216,8,0),"")</f>
        <v/>
      </c>
      <c r="AB99" s="3" t="str">
        <f>IF(P99&lt;$AC$1,"Bottom 5%","")</f>
        <v>Bottom 5%</v>
      </c>
      <c r="AC99"/>
      <c r="AD99" s="34" t="s">
        <v>11098</v>
      </c>
      <c r="AE99" s="34" t="s">
        <v>13942</v>
      </c>
    </row>
    <row r="100" spans="1:31" x14ac:dyDescent="0.25">
      <c r="A100" t="s">
        <v>5500</v>
      </c>
      <c r="B100" t="s">
        <v>558</v>
      </c>
      <c r="C100" s="3" t="s">
        <v>32</v>
      </c>
      <c r="D100" s="3" t="s">
        <v>2823</v>
      </c>
      <c r="E100" s="3" t="s">
        <v>5141</v>
      </c>
      <c r="F100" s="3">
        <v>1000</v>
      </c>
      <c r="G100" s="34">
        <v>32.99</v>
      </c>
      <c r="H100" s="3" t="s">
        <v>28</v>
      </c>
      <c r="I100" s="3" t="s">
        <v>23</v>
      </c>
      <c r="J100" s="3" t="s">
        <v>8163</v>
      </c>
      <c r="K100" s="3" t="s">
        <v>8164</v>
      </c>
      <c r="L100" s="3" t="s">
        <v>68</v>
      </c>
      <c r="M100" s="26" t="s">
        <v>13723</v>
      </c>
      <c r="N100"/>
      <c r="O100" s="3">
        <v>127</v>
      </c>
      <c r="P100" s="34">
        <v>43051.24</v>
      </c>
      <c r="Q100" s="34">
        <v>47642.75</v>
      </c>
      <c r="R100" s="34">
        <v>-4591.510000000002</v>
      </c>
      <c r="S100" s="36">
        <v>-9.6373739970929462E-2</v>
      </c>
      <c r="T100" s="72">
        <v>338.98614173228344</v>
      </c>
      <c r="U100" s="34">
        <v>22816.74</v>
      </c>
      <c r="V100" s="34">
        <v>31262.01</v>
      </c>
      <c r="W100" s="34">
        <v>-8445.2699999999968</v>
      </c>
      <c r="X100" s="36">
        <v>-0.27014481794356782</v>
      </c>
      <c r="Y100" s="36" t="str">
        <f>IFERROR(VLOOKUP(A100,'Pivot price tier'!$C$8:$L$2270,10,0),"")</f>
        <v>X</v>
      </c>
      <c r="Z100" s="36" t="str">
        <f>IFERROR(VLOOKUP(A100,'Pivot price tier by size'!$D$8:$M$2491,10,0),"")</f>
        <v>X</v>
      </c>
      <c r="AA100" s="36" t="str">
        <f>IFERROR(VLOOKUP(A100,'Pivot category'!$B$8:$I$2216,8,0),"")</f>
        <v>X</v>
      </c>
      <c r="AB100" s="3" t="str">
        <f>IF(P100&lt;$AC$1,"Bottom 5%","")</f>
        <v>Bottom 5%</v>
      </c>
      <c r="AC100"/>
      <c r="AD100" s="34" t="s">
        <v>16465</v>
      </c>
      <c r="AE100" s="34" t="s">
        <v>16474</v>
      </c>
    </row>
    <row r="101" spans="1:31" hidden="1" x14ac:dyDescent="0.25">
      <c r="A101" t="s">
        <v>7242</v>
      </c>
      <c r="B101" t="s">
        <v>96</v>
      </c>
      <c r="C101" s="3" t="s">
        <v>69</v>
      </c>
      <c r="D101" s="3" t="s">
        <v>2294</v>
      </c>
      <c r="E101" s="3">
        <v>0</v>
      </c>
      <c r="F101" s="3">
        <v>5000</v>
      </c>
      <c r="G101" s="34">
        <v>2.79</v>
      </c>
      <c r="H101" s="3" t="s">
        <v>27</v>
      </c>
      <c r="I101" s="3" t="s">
        <v>70</v>
      </c>
      <c r="J101" s="3" t="s">
        <v>8173</v>
      </c>
      <c r="K101" s="3" t="s">
        <v>8172</v>
      </c>
      <c r="L101" s="3" t="s">
        <v>68</v>
      </c>
      <c r="M101" s="26" t="s">
        <v>13723</v>
      </c>
      <c r="N101"/>
      <c r="O101" s="3">
        <v>68</v>
      </c>
      <c r="P101" s="34">
        <v>14778.63</v>
      </c>
      <c r="Q101" s="34">
        <v>13146.48</v>
      </c>
      <c r="R101" s="34">
        <v>1632.1499999999996</v>
      </c>
      <c r="S101" s="36">
        <v>0.12415110356536507</v>
      </c>
      <c r="T101" s="72">
        <v>217.33279411764704</v>
      </c>
      <c r="U101" s="34">
        <v>14019.75</v>
      </c>
      <c r="V101" s="34">
        <v>14661.45</v>
      </c>
      <c r="W101" s="34">
        <v>-641.70000000000073</v>
      </c>
      <c r="X101" s="36">
        <v>-4.3767840152236004E-2</v>
      </c>
      <c r="Y101" s="36" t="str">
        <f>IFERROR(VLOOKUP(A101,'Pivot price tier'!$C$8:$L$2270,10,0),"")</f>
        <v/>
      </c>
      <c r="Z101" s="36" t="str">
        <f>IFERROR(VLOOKUP(A101,'Pivot price tier by size'!$D$8:$M$2491,10,0),"")</f>
        <v/>
      </c>
      <c r="AA101" s="36" t="str">
        <f>IFERROR(VLOOKUP(A101,'Pivot category'!$B$8:$I$2216,8,0),"")</f>
        <v/>
      </c>
      <c r="AB101" s="3" t="str">
        <f>IF(P101&lt;$AC$1,"Bottom 5%","")</f>
        <v>Bottom 5%</v>
      </c>
      <c r="AC101"/>
      <c r="AD101" s="34" t="s">
        <v>11098</v>
      </c>
      <c r="AE101" s="34" t="s">
        <v>13942</v>
      </c>
    </row>
    <row r="102" spans="1:31" x14ac:dyDescent="0.25">
      <c r="A102" t="s">
        <v>5964</v>
      </c>
      <c r="B102" t="s">
        <v>607</v>
      </c>
      <c r="C102" s="3" t="s">
        <v>32</v>
      </c>
      <c r="D102" s="3" t="s">
        <v>2875</v>
      </c>
      <c r="E102" s="3">
        <v>0</v>
      </c>
      <c r="F102" s="3">
        <v>1000</v>
      </c>
      <c r="G102" s="34">
        <v>59.99</v>
      </c>
      <c r="H102" s="3" t="s">
        <v>27</v>
      </c>
      <c r="I102" s="3" t="s">
        <v>15</v>
      </c>
      <c r="J102" s="3" t="s">
        <v>8163</v>
      </c>
      <c r="K102" s="3" t="s">
        <v>8164</v>
      </c>
      <c r="L102" s="3" t="s">
        <v>68</v>
      </c>
      <c r="M102" s="26" t="s">
        <v>13723</v>
      </c>
      <c r="N102"/>
      <c r="O102" s="3">
        <v>54</v>
      </c>
      <c r="P102" s="34">
        <v>30294.71</v>
      </c>
      <c r="Q102" s="34">
        <v>30535.27</v>
      </c>
      <c r="R102" s="34">
        <v>-240.56000000000131</v>
      </c>
      <c r="S102" s="36">
        <v>-7.8781029281876913E-3</v>
      </c>
      <c r="T102" s="72">
        <v>561.01314814814816</v>
      </c>
      <c r="U102" s="34">
        <v>12797.76</v>
      </c>
      <c r="V102" s="34">
        <v>17097.37</v>
      </c>
      <c r="W102" s="34">
        <v>-4299.6099999999988</v>
      </c>
      <c r="X102" s="36">
        <v>-0.25147785887537089</v>
      </c>
      <c r="Y102" s="36" t="str">
        <f>IFERROR(VLOOKUP(A102,'Pivot price tier'!$C$8:$L$2270,10,0),"")</f>
        <v>X</v>
      </c>
      <c r="Z102" s="36" t="str">
        <f>IFERROR(VLOOKUP(A102,'Pivot price tier by size'!$D$8:$M$2491,10,0),"")</f>
        <v>X</v>
      </c>
      <c r="AA102" s="36" t="str">
        <f>IFERROR(VLOOKUP(A102,'Pivot category'!$B$8:$I$2216,8,0),"")</f>
        <v>X</v>
      </c>
      <c r="AB102" s="3" t="str">
        <f>IF(P102&lt;$AC$1,"Bottom 5%","")</f>
        <v>Bottom 5%</v>
      </c>
      <c r="AC102"/>
      <c r="AD102" s="34" t="s">
        <v>16460</v>
      </c>
      <c r="AE102" s="34" t="s">
        <v>13953</v>
      </c>
    </row>
    <row r="103" spans="1:31" x14ac:dyDescent="0.25">
      <c r="A103" t="s">
        <v>5611</v>
      </c>
      <c r="B103" t="s">
        <v>657</v>
      </c>
      <c r="C103" s="3" t="s">
        <v>32</v>
      </c>
      <c r="D103" s="3" t="s">
        <v>2933</v>
      </c>
      <c r="E103" s="3" t="s">
        <v>5141</v>
      </c>
      <c r="F103" s="3">
        <v>1000</v>
      </c>
      <c r="G103" s="34">
        <v>12.99</v>
      </c>
      <c r="H103" s="3" t="s">
        <v>26</v>
      </c>
      <c r="I103" s="3" t="s">
        <v>19</v>
      </c>
      <c r="J103" s="3" t="s">
        <v>8163</v>
      </c>
      <c r="K103" s="3" t="s">
        <v>8164</v>
      </c>
      <c r="L103" s="3" t="s">
        <v>68</v>
      </c>
      <c r="M103" s="26" t="s">
        <v>13723</v>
      </c>
      <c r="N103"/>
      <c r="O103" s="3">
        <v>131</v>
      </c>
      <c r="P103" s="34">
        <v>21459.48</v>
      </c>
      <c r="Q103" s="34">
        <v>26200.83</v>
      </c>
      <c r="R103" s="34">
        <v>-4741.3500000000022</v>
      </c>
      <c r="S103" s="36">
        <v>-0.18096182449181963</v>
      </c>
      <c r="T103" s="72">
        <v>163.8128244274809</v>
      </c>
      <c r="U103" s="34">
        <v>34306.589999999997</v>
      </c>
      <c r="V103" s="34">
        <v>40957.47</v>
      </c>
      <c r="W103" s="34">
        <v>-6650.8800000000047</v>
      </c>
      <c r="X103" s="36">
        <v>-0.16238503013003502</v>
      </c>
      <c r="Y103" s="36" t="str">
        <f>IFERROR(VLOOKUP(A103,'Pivot price tier'!$C$8:$L$2270,10,0),"")</f>
        <v>X</v>
      </c>
      <c r="Z103" s="36" t="str">
        <f>IFERROR(VLOOKUP(A103,'Pivot price tier by size'!$D$8:$M$2491,10,0),"")</f>
        <v>X</v>
      </c>
      <c r="AA103" s="36" t="str">
        <f>IFERROR(VLOOKUP(A103,'Pivot category'!$B$8:$I$2216,8,0),"")</f>
        <v>X</v>
      </c>
      <c r="AB103" s="3" t="str">
        <f>IF(P103&lt;$AC$1,"Bottom 5%","")</f>
        <v>Bottom 5%</v>
      </c>
      <c r="AC103"/>
      <c r="AD103" s="34" t="s">
        <v>16461</v>
      </c>
      <c r="AE103" s="34" t="s">
        <v>13944</v>
      </c>
    </row>
    <row r="104" spans="1:31" hidden="1" x14ac:dyDescent="0.25">
      <c r="A104" t="s">
        <v>15610</v>
      </c>
      <c r="B104" t="s">
        <v>15611</v>
      </c>
      <c r="C104" s="3" t="s">
        <v>34</v>
      </c>
      <c r="D104" s="3" t="s">
        <v>15134</v>
      </c>
      <c r="E104" s="3" t="s">
        <v>5093</v>
      </c>
      <c r="F104" s="3">
        <v>70000</v>
      </c>
      <c r="G104" s="34">
        <v>18.989999999999998</v>
      </c>
      <c r="H104" s="3" t="s">
        <v>27</v>
      </c>
      <c r="I104" s="3" t="s">
        <v>23</v>
      </c>
      <c r="J104" s="3" t="s">
        <v>8163</v>
      </c>
      <c r="K104" s="3" t="s">
        <v>8164</v>
      </c>
      <c r="L104" s="3" t="s">
        <v>68</v>
      </c>
      <c r="M104" s="26">
        <v>45818</v>
      </c>
      <c r="N104"/>
      <c r="O104" s="3">
        <v>67</v>
      </c>
      <c r="P104" s="34">
        <v>35226.449999999997</v>
      </c>
      <c r="Q104" s="34">
        <v>0</v>
      </c>
      <c r="R104" s="34">
        <v>35226.449999999997</v>
      </c>
      <c r="S104" s="36" t="s">
        <v>78</v>
      </c>
      <c r="T104" s="72">
        <v>525.7679104477611</v>
      </c>
      <c r="U104" s="34">
        <v>37220.400000000001</v>
      </c>
      <c r="V104" s="34">
        <v>0</v>
      </c>
      <c r="W104" s="34">
        <v>37220.400000000001</v>
      </c>
      <c r="X104" s="36" t="s">
        <v>78</v>
      </c>
      <c r="Y104" s="36" t="str">
        <f>IFERROR(VLOOKUP(A104,'Pivot price tier'!$C$8:$L$2270,10,0),"")</f>
        <v xml:space="preserve"> </v>
      </c>
      <c r="Z104" s="36" t="str">
        <f>IFERROR(VLOOKUP(A104,'Pivot price tier by size'!$D$8:$M$2491,10,0),"")</f>
        <v xml:space="preserve"> </v>
      </c>
      <c r="AA104" s="36" t="str">
        <f>IFERROR(VLOOKUP(A104,'Pivot category'!$B$8:$I$2216,8,0),"")</f>
        <v>X</v>
      </c>
      <c r="AB104" s="3" t="str">
        <f>IF(P104&lt;$AC$1,"Bottom 5%","")</f>
        <v>Bottom 5%</v>
      </c>
      <c r="AC104"/>
      <c r="AD104" s="34" t="s">
        <v>11098</v>
      </c>
      <c r="AE104" s="34" t="s">
        <v>13942</v>
      </c>
    </row>
    <row r="105" spans="1:31" hidden="1" x14ac:dyDescent="0.25">
      <c r="A105" t="s">
        <v>15612</v>
      </c>
      <c r="B105" t="s">
        <v>15613</v>
      </c>
      <c r="C105" s="3" t="s">
        <v>34</v>
      </c>
      <c r="D105" s="3" t="s">
        <v>15135</v>
      </c>
      <c r="E105" s="3" t="s">
        <v>5093</v>
      </c>
      <c r="F105" s="3">
        <v>70000</v>
      </c>
      <c r="G105" s="34">
        <v>19.989999999999998</v>
      </c>
      <c r="H105" s="3" t="s">
        <v>27</v>
      </c>
      <c r="I105" s="3" t="s">
        <v>23</v>
      </c>
      <c r="J105" s="3" t="s">
        <v>8163</v>
      </c>
      <c r="K105" s="3" t="s">
        <v>8164</v>
      </c>
      <c r="L105" s="3" t="s">
        <v>68</v>
      </c>
      <c r="M105" s="26">
        <v>45818</v>
      </c>
      <c r="N105"/>
      <c r="O105" s="3">
        <v>64</v>
      </c>
      <c r="P105" s="34">
        <v>55132.42</v>
      </c>
      <c r="Q105" s="34">
        <v>0</v>
      </c>
      <c r="R105" s="34">
        <v>55132.42</v>
      </c>
      <c r="S105" s="36" t="s">
        <v>78</v>
      </c>
      <c r="T105" s="72">
        <v>861.44406249999997</v>
      </c>
      <c r="U105" s="34">
        <v>35562.21</v>
      </c>
      <c r="V105" s="34">
        <v>0</v>
      </c>
      <c r="W105" s="34">
        <v>35562.21</v>
      </c>
      <c r="X105" s="36" t="s">
        <v>78</v>
      </c>
      <c r="Y105" s="36" t="str">
        <f>IFERROR(VLOOKUP(A105,'Pivot price tier'!$C$8:$L$2270,10,0),"")</f>
        <v xml:space="preserve"> </v>
      </c>
      <c r="Z105" s="36" t="str">
        <f>IFERROR(VLOOKUP(A105,'Pivot price tier by size'!$D$8:$M$2491,10,0),"")</f>
        <v xml:space="preserve"> </v>
      </c>
      <c r="AA105" s="36" t="str">
        <f>IFERROR(VLOOKUP(A105,'Pivot category'!$B$8:$I$2216,8,0),"")</f>
        <v>X</v>
      </c>
      <c r="AB105" s="3" t="str">
        <f>IF(P105&lt;$AC$1,"Bottom 5%","")</f>
        <v/>
      </c>
      <c r="AC105"/>
      <c r="AD105" s="34" t="s">
        <v>11098</v>
      </c>
      <c r="AE105" s="34" t="s">
        <v>13942</v>
      </c>
    </row>
    <row r="106" spans="1:31" x14ac:dyDescent="0.25">
      <c r="A106" t="s">
        <v>8489</v>
      </c>
      <c r="B106" t="s">
        <v>8488</v>
      </c>
      <c r="C106" s="3" t="s">
        <v>32</v>
      </c>
      <c r="D106" s="3" t="s">
        <v>8211</v>
      </c>
      <c r="E106" s="3">
        <v>0</v>
      </c>
      <c r="F106" s="3">
        <v>7000</v>
      </c>
      <c r="G106" s="34">
        <v>34.99</v>
      </c>
      <c r="H106" s="3" t="s">
        <v>27</v>
      </c>
      <c r="I106" s="3" t="s">
        <v>23</v>
      </c>
      <c r="J106" s="3" t="s">
        <v>8163</v>
      </c>
      <c r="K106" s="3" t="s">
        <v>8164</v>
      </c>
      <c r="L106" s="3" t="s">
        <v>68</v>
      </c>
      <c r="M106" s="26" t="s">
        <v>13723</v>
      </c>
      <c r="N106"/>
      <c r="O106" s="3">
        <v>32</v>
      </c>
      <c r="P106" s="34">
        <v>8602.42</v>
      </c>
      <c r="Q106" s="34">
        <v>10766.88</v>
      </c>
      <c r="R106" s="34">
        <v>-2164.4599999999991</v>
      </c>
      <c r="S106" s="36">
        <v>-0.20102945328637445</v>
      </c>
      <c r="T106" s="72">
        <v>268.825625</v>
      </c>
      <c r="U106" s="34">
        <v>4846.53</v>
      </c>
      <c r="V106" s="34">
        <v>9204.35</v>
      </c>
      <c r="W106" s="34">
        <v>-4357.8200000000006</v>
      </c>
      <c r="X106" s="36">
        <v>-0.47345222639295559</v>
      </c>
      <c r="Y106" s="36" t="str">
        <f>IFERROR(VLOOKUP(A106,'Pivot price tier'!$C$8:$L$2270,10,0),"")</f>
        <v>X</v>
      </c>
      <c r="Z106" s="36" t="str">
        <f>IFERROR(VLOOKUP(A106,'Pivot price tier by size'!$D$8:$M$2491,10,0),"")</f>
        <v>X</v>
      </c>
      <c r="AA106" s="36" t="str">
        <f>IFERROR(VLOOKUP(A106,'Pivot category'!$B$8:$I$2216,8,0),"")</f>
        <v>X</v>
      </c>
      <c r="AB106" s="3" t="str">
        <f>IF(P106&lt;$AC$1,"Bottom 5%","")</f>
        <v>Bottom 5%</v>
      </c>
      <c r="AC106"/>
      <c r="AD106" s="34" t="s">
        <v>16459</v>
      </c>
      <c r="AE106" s="34" t="s">
        <v>13959</v>
      </c>
    </row>
    <row r="107" spans="1:31" x14ac:dyDescent="0.25">
      <c r="A107" t="s">
        <v>8756</v>
      </c>
      <c r="B107" t="s">
        <v>6460</v>
      </c>
      <c r="C107" s="3" t="s">
        <v>32</v>
      </c>
      <c r="D107" s="3" t="s">
        <v>7998</v>
      </c>
      <c r="E107" s="3" t="s">
        <v>5093</v>
      </c>
      <c r="F107" s="3">
        <v>7000</v>
      </c>
      <c r="G107" s="34">
        <v>44.99</v>
      </c>
      <c r="H107" s="3" t="s">
        <v>12</v>
      </c>
      <c r="I107" s="3" t="s">
        <v>23</v>
      </c>
      <c r="J107" s="3" t="s">
        <v>8163</v>
      </c>
      <c r="K107" s="3" t="s">
        <v>8164</v>
      </c>
      <c r="L107" s="3" t="s">
        <v>68</v>
      </c>
      <c r="M107" s="26" t="s">
        <v>13723</v>
      </c>
      <c r="N107"/>
      <c r="O107" s="3">
        <v>67</v>
      </c>
      <c r="P107" s="34">
        <v>10704.59</v>
      </c>
      <c r="Q107" s="34">
        <v>27803.82</v>
      </c>
      <c r="R107" s="34">
        <v>-17099.23</v>
      </c>
      <c r="S107" s="36">
        <v>-0.61499570922268953</v>
      </c>
      <c r="T107" s="72">
        <v>159.77000000000001</v>
      </c>
      <c r="U107" s="34">
        <v>6061.62</v>
      </c>
      <c r="V107" s="34">
        <v>6613.53</v>
      </c>
      <c r="W107" s="34">
        <v>-551.90999999999985</v>
      </c>
      <c r="X107" s="36">
        <v>-8.3451651387383086E-2</v>
      </c>
      <c r="Y107" s="36" t="str">
        <f>IFERROR(VLOOKUP(A107,'Pivot price tier'!$C$8:$L$2270,10,0),"")</f>
        <v>X</v>
      </c>
      <c r="Z107" s="36" t="str">
        <f>IFERROR(VLOOKUP(A107,'Pivot price tier by size'!$D$8:$M$2491,10,0),"")</f>
        <v>X</v>
      </c>
      <c r="AA107" s="36" t="str">
        <f>IFERROR(VLOOKUP(A107,'Pivot category'!$B$8:$I$2216,8,0),"")</f>
        <v>X</v>
      </c>
      <c r="AB107" s="3" t="str">
        <f>IF(P107&lt;$AC$1,"Bottom 5%","")</f>
        <v>Bottom 5%</v>
      </c>
      <c r="AC107"/>
      <c r="AD107" s="34" t="s">
        <v>16459</v>
      </c>
      <c r="AE107" s="34" t="s">
        <v>13959</v>
      </c>
    </row>
    <row r="108" spans="1:31" x14ac:dyDescent="0.25">
      <c r="A108" t="s">
        <v>6464</v>
      </c>
      <c r="B108" t="s">
        <v>6463</v>
      </c>
      <c r="C108" s="3" t="s">
        <v>32</v>
      </c>
      <c r="D108" s="3" t="s">
        <v>8000</v>
      </c>
      <c r="E108" s="3">
        <v>0</v>
      </c>
      <c r="F108" s="3">
        <v>7000</v>
      </c>
      <c r="G108" s="34">
        <v>24.99</v>
      </c>
      <c r="H108" s="3" t="s">
        <v>25</v>
      </c>
      <c r="I108" s="3" t="s">
        <v>21</v>
      </c>
      <c r="J108" s="3" t="s">
        <v>8163</v>
      </c>
      <c r="K108" s="3" t="s">
        <v>8164</v>
      </c>
      <c r="L108" s="3" t="s">
        <v>68</v>
      </c>
      <c r="M108" s="26" t="s">
        <v>13723</v>
      </c>
      <c r="N108"/>
      <c r="O108" s="3">
        <v>68</v>
      </c>
      <c r="P108" s="34">
        <v>12917.73</v>
      </c>
      <c r="Q108" s="34">
        <v>16664.13</v>
      </c>
      <c r="R108" s="34">
        <v>-3746.4000000000015</v>
      </c>
      <c r="S108" s="36">
        <v>-0.22481821733267815</v>
      </c>
      <c r="T108" s="72">
        <v>189.96661764705883</v>
      </c>
      <c r="U108" s="34">
        <v>8461.5400000000009</v>
      </c>
      <c r="V108" s="34">
        <v>12720.81</v>
      </c>
      <c r="W108" s="34">
        <v>-4259.2699999999986</v>
      </c>
      <c r="X108" s="36">
        <v>-0.33482694891284426</v>
      </c>
      <c r="Y108" s="36" t="str">
        <f>IFERROR(VLOOKUP(A108,'Pivot price tier'!$C$8:$L$2270,10,0),"")</f>
        <v>X</v>
      </c>
      <c r="Z108" s="36" t="str">
        <f>IFERROR(VLOOKUP(A108,'Pivot price tier by size'!$D$8:$M$2491,10,0),"")</f>
        <v>X</v>
      </c>
      <c r="AA108" s="36" t="str">
        <f>IFERROR(VLOOKUP(A108,'Pivot category'!$B$8:$I$2216,8,0),"")</f>
        <v>X</v>
      </c>
      <c r="AB108" s="3" t="str">
        <f>IF(P108&lt;$AC$1,"Bottom 5%","")</f>
        <v>Bottom 5%</v>
      </c>
      <c r="AC108"/>
      <c r="AD108" s="34" t="s">
        <v>16459</v>
      </c>
      <c r="AE108" s="34" t="s">
        <v>13959</v>
      </c>
    </row>
    <row r="109" spans="1:31" hidden="1" x14ac:dyDescent="0.25">
      <c r="A109" t="s">
        <v>7195</v>
      </c>
      <c r="B109" t="s">
        <v>101</v>
      </c>
      <c r="C109" s="3" t="s">
        <v>69</v>
      </c>
      <c r="D109" s="3" t="s">
        <v>2300</v>
      </c>
      <c r="E109" s="3">
        <v>0</v>
      </c>
      <c r="F109" s="3">
        <v>4000</v>
      </c>
      <c r="G109" s="34">
        <v>2.99</v>
      </c>
      <c r="H109" s="3" t="s">
        <v>27</v>
      </c>
      <c r="I109" s="3" t="s">
        <v>70</v>
      </c>
      <c r="J109" s="3" t="s">
        <v>8173</v>
      </c>
      <c r="K109" s="3" t="s">
        <v>8172</v>
      </c>
      <c r="L109" s="3" t="s">
        <v>68</v>
      </c>
      <c r="M109" s="26" t="s">
        <v>13723</v>
      </c>
      <c r="N109"/>
      <c r="O109" s="3">
        <v>65</v>
      </c>
      <c r="P109" s="34">
        <v>19423.04</v>
      </c>
      <c r="Q109" s="34">
        <v>17300.14</v>
      </c>
      <c r="R109" s="34">
        <v>2122.9000000000015</v>
      </c>
      <c r="S109" s="36">
        <v>0.12270998963014179</v>
      </c>
      <c r="T109" s="72">
        <v>298.81600000000003</v>
      </c>
      <c r="U109" s="34">
        <v>32360.77</v>
      </c>
      <c r="V109" s="34">
        <v>29269.11</v>
      </c>
      <c r="W109" s="34">
        <v>3091.66</v>
      </c>
      <c r="X109" s="36">
        <v>0.10562876698334867</v>
      </c>
      <c r="Y109" s="36" t="str">
        <f>IFERROR(VLOOKUP(A109,'Pivot price tier'!$C$8:$L$2270,10,0),"")</f>
        <v/>
      </c>
      <c r="Z109" s="36" t="str">
        <f>IFERROR(VLOOKUP(A109,'Pivot price tier by size'!$D$8:$M$2491,10,0),"")</f>
        <v/>
      </c>
      <c r="AA109" s="36" t="str">
        <f>IFERROR(VLOOKUP(A109,'Pivot category'!$B$8:$I$2216,8,0),"")</f>
        <v/>
      </c>
      <c r="AB109" s="3" t="str">
        <f>IF(P109&lt;$AC$1,"Bottom 5%","")</f>
        <v>Bottom 5%</v>
      </c>
      <c r="AC109"/>
      <c r="AD109" s="34" t="s">
        <v>11098</v>
      </c>
      <c r="AE109" s="34" t="s">
        <v>13942</v>
      </c>
    </row>
    <row r="110" spans="1:31" hidden="1" x14ac:dyDescent="0.25">
      <c r="A110" t="s">
        <v>14346</v>
      </c>
      <c r="B110" t="s">
        <v>14347</v>
      </c>
      <c r="C110" s="3" t="s">
        <v>72</v>
      </c>
      <c r="D110" s="3" t="s">
        <v>14411</v>
      </c>
      <c r="E110" s="3" t="s">
        <v>5093</v>
      </c>
      <c r="F110" s="3">
        <v>1000</v>
      </c>
      <c r="G110" s="34">
        <v>10.99</v>
      </c>
      <c r="H110" s="3" t="s">
        <v>27</v>
      </c>
      <c r="I110" s="3" t="s">
        <v>70</v>
      </c>
      <c r="J110" s="3" t="s">
        <v>8163</v>
      </c>
      <c r="K110" s="3" t="s">
        <v>8164</v>
      </c>
      <c r="L110" s="3" t="s">
        <v>68</v>
      </c>
      <c r="M110" s="26">
        <v>45689</v>
      </c>
      <c r="N110"/>
      <c r="O110" s="3">
        <v>69</v>
      </c>
      <c r="P110" s="34">
        <v>45916.22</v>
      </c>
      <c r="Q110" s="34">
        <v>5032.67</v>
      </c>
      <c r="R110" s="34">
        <v>40883.550000000003</v>
      </c>
      <c r="S110" s="36">
        <v>8.1236302002714265</v>
      </c>
      <c r="T110" s="72">
        <v>665.45246376811599</v>
      </c>
      <c r="U110" s="34">
        <v>52279.43</v>
      </c>
      <c r="V110" s="34">
        <v>13184.14</v>
      </c>
      <c r="W110" s="34">
        <v>39095.29</v>
      </c>
      <c r="X110" s="36">
        <v>2.9653272795950287</v>
      </c>
      <c r="Y110" s="36" t="str">
        <f>IFERROR(VLOOKUP(A110,'Pivot price tier'!$C$8:$L$2270,10,0),"")</f>
        <v/>
      </c>
      <c r="Z110" s="36" t="str">
        <f>IFERROR(VLOOKUP(A110,'Pivot price tier by size'!$D$8:$M$2491,10,0),"")</f>
        <v/>
      </c>
      <c r="AA110" s="36" t="str">
        <f>IFERROR(VLOOKUP(A110,'Pivot category'!$B$8:$I$2216,8,0),"")</f>
        <v/>
      </c>
      <c r="AB110" s="3" t="str">
        <f>IF(P110&lt;$AC$1,"Bottom 5%","")</f>
        <v>Bottom 5%</v>
      </c>
      <c r="AC110"/>
      <c r="AD110" s="34" t="s">
        <v>11098</v>
      </c>
      <c r="AE110" s="34" t="s">
        <v>13942</v>
      </c>
    </row>
    <row r="111" spans="1:31" x14ac:dyDescent="0.25">
      <c r="A111" t="s">
        <v>9700</v>
      </c>
      <c r="B111" t="s">
        <v>9701</v>
      </c>
      <c r="C111" s="3" t="s">
        <v>32</v>
      </c>
      <c r="D111" s="3" t="s">
        <v>9459</v>
      </c>
      <c r="E111" s="3" t="s">
        <v>5093</v>
      </c>
      <c r="F111" s="3">
        <v>7000</v>
      </c>
      <c r="G111" s="34">
        <v>52.99</v>
      </c>
      <c r="H111" s="3" t="s">
        <v>12489</v>
      </c>
      <c r="I111" s="3" t="s">
        <v>15</v>
      </c>
      <c r="J111" s="3" t="s">
        <v>8163</v>
      </c>
      <c r="K111" s="3" t="s">
        <v>8164</v>
      </c>
      <c r="L111" s="3" t="s">
        <v>68</v>
      </c>
      <c r="M111" s="26" t="s">
        <v>13723</v>
      </c>
      <c r="N111"/>
      <c r="O111" s="3">
        <v>35</v>
      </c>
      <c r="P111" s="34">
        <v>8709.31</v>
      </c>
      <c r="Q111" s="34">
        <v>14100.27</v>
      </c>
      <c r="R111" s="34">
        <v>-5390.9600000000009</v>
      </c>
      <c r="S111" s="36">
        <v>-0.38233026743459531</v>
      </c>
      <c r="T111" s="72">
        <v>248.83742857142855</v>
      </c>
      <c r="U111" s="34">
        <v>5109.0200000000004</v>
      </c>
      <c r="V111" s="34">
        <v>9202.23</v>
      </c>
      <c r="W111" s="34">
        <v>-4093.2099999999991</v>
      </c>
      <c r="X111" s="36">
        <v>-0.44480631325233111</v>
      </c>
      <c r="Y111" s="36" t="str">
        <f>IFERROR(VLOOKUP(A111,'Pivot price tier'!$C$8:$L$2270,10,0),"")</f>
        <v>X</v>
      </c>
      <c r="Z111" s="36" t="str">
        <f>IFERROR(VLOOKUP(A111,'Pivot price tier by size'!$D$8:$M$2491,10,0),"")</f>
        <v>X</v>
      </c>
      <c r="AA111" s="36" t="str">
        <f>IFERROR(VLOOKUP(A111,'Pivot category'!$B$8:$I$2216,8,0),"")</f>
        <v>X</v>
      </c>
      <c r="AB111" s="3" t="str">
        <f>IF(P111&lt;$AC$1,"Bottom 5%","")</f>
        <v>Bottom 5%</v>
      </c>
      <c r="AC111"/>
      <c r="AD111" s="34" t="s">
        <v>16459</v>
      </c>
      <c r="AE111" s="34" t="s">
        <v>13959</v>
      </c>
    </row>
    <row r="112" spans="1:31" x14ac:dyDescent="0.25">
      <c r="A112" t="s">
        <v>7396</v>
      </c>
      <c r="B112" t="s">
        <v>822</v>
      </c>
      <c r="C112" s="3" t="s">
        <v>36</v>
      </c>
      <c r="D112" s="3" t="s">
        <v>3111</v>
      </c>
      <c r="E112" s="3" t="s">
        <v>5093</v>
      </c>
      <c r="F112" s="3">
        <v>1000</v>
      </c>
      <c r="G112" s="34">
        <v>15.99</v>
      </c>
      <c r="H112" s="3" t="s">
        <v>30</v>
      </c>
      <c r="I112" s="3" t="s">
        <v>17</v>
      </c>
      <c r="J112" s="3" t="s">
        <v>8163</v>
      </c>
      <c r="K112" s="3" t="s">
        <v>8164</v>
      </c>
      <c r="L112" s="3" t="s">
        <v>68</v>
      </c>
      <c r="M112" s="26" t="s">
        <v>13723</v>
      </c>
      <c r="N112"/>
      <c r="O112" s="3">
        <v>142</v>
      </c>
      <c r="P112" s="34">
        <v>46722.78</v>
      </c>
      <c r="Q112" s="34">
        <v>50157.91</v>
      </c>
      <c r="R112" s="34">
        <v>-3435.1300000000047</v>
      </c>
      <c r="S112" s="36">
        <v>-6.8486306546664433E-2</v>
      </c>
      <c r="T112" s="72">
        <v>329.03366197183095</v>
      </c>
      <c r="U112" s="34">
        <v>15814.11</v>
      </c>
      <c r="V112" s="34">
        <v>17581.5</v>
      </c>
      <c r="W112" s="34">
        <v>-1767.3899999999994</v>
      </c>
      <c r="X112" s="36">
        <v>-0.10052555242726724</v>
      </c>
      <c r="Y112" s="36" t="str">
        <f>IFERROR(VLOOKUP(A112,'Pivot price tier'!$C$8:$L$2270,10,0),"")</f>
        <v>X</v>
      </c>
      <c r="Z112" s="36" t="str">
        <f>IFERROR(VLOOKUP(A112,'Pivot price tier by size'!$D$8:$M$2491,10,0),"")</f>
        <v>X</v>
      </c>
      <c r="AA112" s="36" t="str">
        <f>IFERROR(VLOOKUP(A112,'Pivot category'!$B$8:$I$2216,8,0),"")</f>
        <v>X</v>
      </c>
      <c r="AB112" s="3" t="str">
        <f>IF(P112&lt;$AC$1,"Bottom 5%","")</f>
        <v>Bottom 5%</v>
      </c>
      <c r="AC112"/>
      <c r="AD112" s="34" t="s">
        <v>11097</v>
      </c>
      <c r="AE112" s="34" t="s">
        <v>13964</v>
      </c>
    </row>
    <row r="113" spans="1:31" hidden="1" x14ac:dyDescent="0.25">
      <c r="A113" t="s">
        <v>12816</v>
      </c>
      <c r="B113" t="s">
        <v>9777</v>
      </c>
      <c r="C113" s="3" t="s">
        <v>32</v>
      </c>
      <c r="D113" s="3" t="s">
        <v>2296</v>
      </c>
      <c r="E113" s="3" t="s">
        <v>5093</v>
      </c>
      <c r="F113" s="3">
        <v>1000</v>
      </c>
      <c r="G113" s="34">
        <v>34.99</v>
      </c>
      <c r="H113" s="3" t="s">
        <v>27</v>
      </c>
      <c r="I113" s="3" t="s">
        <v>23</v>
      </c>
      <c r="J113" s="3" t="s">
        <v>8168</v>
      </c>
      <c r="K113" s="3" t="s">
        <v>8170</v>
      </c>
      <c r="L113" s="3" t="s">
        <v>8166</v>
      </c>
      <c r="M113" s="26">
        <v>45139</v>
      </c>
      <c r="N113"/>
      <c r="O113" s="3" t="s">
        <v>78</v>
      </c>
      <c r="P113" s="34">
        <v>170.95</v>
      </c>
      <c r="Q113" s="34">
        <v>10912.88</v>
      </c>
      <c r="R113" s="34">
        <v>-10741.929999999998</v>
      </c>
      <c r="S113" s="36">
        <v>-0.98433502430155928</v>
      </c>
      <c r="T113" s="72" t="s">
        <v>78</v>
      </c>
      <c r="U113" s="34">
        <v>0</v>
      </c>
      <c r="V113" s="34">
        <v>11826.62</v>
      </c>
      <c r="W113" s="34">
        <v>-11826.62</v>
      </c>
      <c r="X113" s="36">
        <v>-1</v>
      </c>
      <c r="Y113" s="36" t="str">
        <f>IFERROR(VLOOKUP(A113,'Pivot price tier'!$C$8:$L$2270,10,0),"")</f>
        <v/>
      </c>
      <c r="Z113" s="36" t="str">
        <f>IFERROR(VLOOKUP(A113,'Pivot price tier by size'!$D$8:$M$2491,10,0),"")</f>
        <v/>
      </c>
      <c r="AA113" s="36" t="str">
        <f>IFERROR(VLOOKUP(A113,'Pivot category'!$B$8:$I$2216,8,0),"")</f>
        <v/>
      </c>
      <c r="AB113" s="3" t="str">
        <f>IF(P113&lt;$AC$1,"Bottom 5%","")</f>
        <v>Bottom 5%</v>
      </c>
      <c r="AC113"/>
      <c r="AD113" s="34" t="s">
        <v>11098</v>
      </c>
      <c r="AE113" s="34" t="s">
        <v>13942</v>
      </c>
    </row>
    <row r="114" spans="1:31" x14ac:dyDescent="0.25">
      <c r="A114" t="s">
        <v>5562</v>
      </c>
      <c r="B114" t="s">
        <v>826</v>
      </c>
      <c r="C114" s="3" t="s">
        <v>32</v>
      </c>
      <c r="D114" s="3" t="s">
        <v>3115</v>
      </c>
      <c r="E114" s="3" t="s">
        <v>5093</v>
      </c>
      <c r="F114" s="3">
        <v>1000</v>
      </c>
      <c r="G114" s="34">
        <v>11.99</v>
      </c>
      <c r="H114" s="3" t="s">
        <v>30</v>
      </c>
      <c r="I114" s="3" t="s">
        <v>17</v>
      </c>
      <c r="J114" s="3" t="s">
        <v>8163</v>
      </c>
      <c r="K114" s="3" t="s">
        <v>8164</v>
      </c>
      <c r="L114" s="3" t="s">
        <v>68</v>
      </c>
      <c r="M114" s="26" t="s">
        <v>13723</v>
      </c>
      <c r="N114"/>
      <c r="O114" s="3">
        <v>147</v>
      </c>
      <c r="P114" s="34">
        <v>37852.43</v>
      </c>
      <c r="Q114" s="34">
        <v>40953.65</v>
      </c>
      <c r="R114" s="34">
        <v>-3101.2200000000012</v>
      </c>
      <c r="S114" s="36">
        <v>-7.5725118518129686E-2</v>
      </c>
      <c r="T114" s="72">
        <v>257.49952380952379</v>
      </c>
      <c r="U114" s="34">
        <v>81999.61</v>
      </c>
      <c r="V114" s="34">
        <v>88897.87</v>
      </c>
      <c r="W114" s="34">
        <v>-6898.2599999999948</v>
      </c>
      <c r="X114" s="36">
        <v>-7.7597584734032332E-2</v>
      </c>
      <c r="Y114" s="36" t="str">
        <f>IFERROR(VLOOKUP(A114,'Pivot price tier'!$C$8:$L$2270,10,0),"")</f>
        <v>X</v>
      </c>
      <c r="Z114" s="36" t="str">
        <f>IFERROR(VLOOKUP(A114,'Pivot price tier by size'!$D$8:$M$2491,10,0),"")</f>
        <v>X</v>
      </c>
      <c r="AA114" s="36" t="str">
        <f>IFERROR(VLOOKUP(A114,'Pivot category'!$B$8:$I$2216,8,0),"")</f>
        <v>X</v>
      </c>
      <c r="AB114" s="3" t="str">
        <f>IF(P114&lt;$AC$1,"Bottom 5%","")</f>
        <v>Bottom 5%</v>
      </c>
      <c r="AC114"/>
      <c r="AD114" s="34" t="s">
        <v>11097</v>
      </c>
      <c r="AE114" s="34" t="s">
        <v>13964</v>
      </c>
    </row>
    <row r="115" spans="1:31" x14ac:dyDescent="0.25">
      <c r="A115" t="s">
        <v>6947</v>
      </c>
      <c r="B115" t="s">
        <v>829</v>
      </c>
      <c r="C115" s="3" t="s">
        <v>34</v>
      </c>
      <c r="D115" s="3" t="s">
        <v>3118</v>
      </c>
      <c r="E115" s="3" t="s">
        <v>5141</v>
      </c>
      <c r="F115" s="3">
        <v>1000</v>
      </c>
      <c r="G115" s="34">
        <v>6.49</v>
      </c>
      <c r="H115" s="3" t="s">
        <v>30</v>
      </c>
      <c r="I115" s="3" t="s">
        <v>17</v>
      </c>
      <c r="J115" s="3" t="s">
        <v>8163</v>
      </c>
      <c r="K115" s="3" t="s">
        <v>8164</v>
      </c>
      <c r="L115" s="3" t="s">
        <v>68</v>
      </c>
      <c r="M115" s="26" t="s">
        <v>13723</v>
      </c>
      <c r="N115"/>
      <c r="O115" s="3">
        <v>146</v>
      </c>
      <c r="P115" s="34">
        <v>30451.84</v>
      </c>
      <c r="Q115" s="34">
        <v>34683.85</v>
      </c>
      <c r="R115" s="34">
        <v>-4232.0099999999984</v>
      </c>
      <c r="S115" s="36">
        <v>-0.12201673112990619</v>
      </c>
      <c r="T115" s="72">
        <v>208.57424657534247</v>
      </c>
      <c r="U115" s="34">
        <v>37929.25</v>
      </c>
      <c r="V115" s="34">
        <v>42105.02</v>
      </c>
      <c r="W115" s="34">
        <v>-4175.7699999999968</v>
      </c>
      <c r="X115" s="36">
        <v>-9.9175110236261577E-2</v>
      </c>
      <c r="Y115" s="36" t="str">
        <f>IFERROR(VLOOKUP(A115,'Pivot price tier'!$C$8:$L$2270,10,0),"")</f>
        <v>X</v>
      </c>
      <c r="Z115" s="36" t="str">
        <f>IFERROR(VLOOKUP(A115,'Pivot price tier by size'!$D$8:$M$2491,10,0),"")</f>
        <v>X</v>
      </c>
      <c r="AA115" s="36" t="str">
        <f>IFERROR(VLOOKUP(A115,'Pivot category'!$B$8:$I$2216,8,0),"")</f>
        <v>X</v>
      </c>
      <c r="AB115" s="3" t="str">
        <f>IF(P115&lt;$AC$1,"Bottom 5%","")</f>
        <v>Bottom 5%</v>
      </c>
      <c r="AC115"/>
      <c r="AD115" s="34" t="s">
        <v>11097</v>
      </c>
      <c r="AE115" s="34" t="s">
        <v>13964</v>
      </c>
    </row>
    <row r="116" spans="1:31" hidden="1" x14ac:dyDescent="0.25">
      <c r="A116" t="s">
        <v>7836</v>
      </c>
      <c r="B116" t="s">
        <v>108</v>
      </c>
      <c r="C116" s="3" t="s">
        <v>38</v>
      </c>
      <c r="D116" s="3" t="s">
        <v>2310</v>
      </c>
      <c r="E116" s="3">
        <v>0</v>
      </c>
      <c r="F116" s="3">
        <v>1000</v>
      </c>
      <c r="G116" s="34">
        <v>22.99</v>
      </c>
      <c r="H116" s="3" t="s">
        <v>8245</v>
      </c>
      <c r="I116" s="3" t="s">
        <v>12204</v>
      </c>
      <c r="J116" s="3" t="s">
        <v>8168</v>
      </c>
      <c r="K116" s="3" t="s">
        <v>8164</v>
      </c>
      <c r="L116" s="3" t="s">
        <v>8166</v>
      </c>
      <c r="M116" s="26" t="s">
        <v>13723</v>
      </c>
      <c r="N116"/>
      <c r="O116" s="3">
        <v>16</v>
      </c>
      <c r="P116" s="34">
        <v>10577.24</v>
      </c>
      <c r="Q116" s="34">
        <v>33660.82</v>
      </c>
      <c r="R116" s="34">
        <v>-23083.58</v>
      </c>
      <c r="S116" s="36">
        <v>-0.68576998421309998</v>
      </c>
      <c r="T116" s="72">
        <v>661.07749999999999</v>
      </c>
      <c r="U116" s="34">
        <v>1909.16</v>
      </c>
      <c r="V116" s="34">
        <v>17122.28</v>
      </c>
      <c r="W116" s="34">
        <v>-15213.119999999999</v>
      </c>
      <c r="X116" s="36">
        <v>-0.8884984943593961</v>
      </c>
      <c r="Y116" s="36" t="str">
        <f>IFERROR(VLOOKUP(A116,'Pivot price tier'!$C$8:$L$2270,10,0),"")</f>
        <v/>
      </c>
      <c r="Z116" s="36" t="str">
        <f>IFERROR(VLOOKUP(A116,'Pivot price tier by size'!$D$8:$M$2491,10,0),"")</f>
        <v/>
      </c>
      <c r="AA116" s="36" t="str">
        <f>IFERROR(VLOOKUP(A116,'Pivot category'!$B$8:$I$2216,8,0),"")</f>
        <v/>
      </c>
      <c r="AB116" s="3" t="str">
        <f>IF(P116&lt;$AC$1,"Bottom 5%","")</f>
        <v>Bottom 5%</v>
      </c>
      <c r="AC116"/>
      <c r="AD116" s="34" t="s">
        <v>11098</v>
      </c>
      <c r="AE116" s="34" t="s">
        <v>13942</v>
      </c>
    </row>
    <row r="117" spans="1:31" x14ac:dyDescent="0.25">
      <c r="A117" t="s">
        <v>14254</v>
      </c>
      <c r="B117" t="s">
        <v>14255</v>
      </c>
      <c r="C117" s="3" t="s">
        <v>32</v>
      </c>
      <c r="D117" s="3" t="s">
        <v>13893</v>
      </c>
      <c r="E117" s="3" t="s">
        <v>5093</v>
      </c>
      <c r="F117" s="3">
        <v>70000</v>
      </c>
      <c r="G117" s="34">
        <v>49.99</v>
      </c>
      <c r="H117" s="3" t="s">
        <v>12</v>
      </c>
      <c r="I117" s="3" t="s">
        <v>23</v>
      </c>
      <c r="J117" s="3" t="s">
        <v>8163</v>
      </c>
      <c r="K117" s="3" t="s">
        <v>8164</v>
      </c>
      <c r="L117" s="3" t="s">
        <v>68</v>
      </c>
      <c r="M117" s="26">
        <v>45658</v>
      </c>
      <c r="N117"/>
      <c r="O117" s="3">
        <v>31</v>
      </c>
      <c r="P117" s="34">
        <v>1549.69</v>
      </c>
      <c r="Q117" s="34">
        <v>999.8</v>
      </c>
      <c r="R117" s="34">
        <v>549.8900000000001</v>
      </c>
      <c r="S117" s="36">
        <v>0.55000000000000004</v>
      </c>
      <c r="T117" s="72">
        <v>49.99</v>
      </c>
      <c r="U117" s="34">
        <v>1399.72</v>
      </c>
      <c r="V117" s="34">
        <v>6198.76</v>
      </c>
      <c r="W117" s="34">
        <v>-4799.04</v>
      </c>
      <c r="X117" s="36">
        <v>-0.77419354838709675</v>
      </c>
      <c r="Y117" s="36" t="str">
        <f>IFERROR(VLOOKUP(A117,'Pivot price tier'!$C$8:$L$2270,10,0),"")</f>
        <v>X</v>
      </c>
      <c r="Z117" s="36" t="str">
        <f>IFERROR(VLOOKUP(A117,'Pivot price tier by size'!$D$8:$M$2491,10,0),"")</f>
        <v>X</v>
      </c>
      <c r="AA117" s="36" t="str">
        <f>IFERROR(VLOOKUP(A117,'Pivot category'!$B$8:$I$2216,8,0),"")</f>
        <v>X</v>
      </c>
      <c r="AB117" s="3" t="str">
        <f>IF(P117&lt;$AC$1,"Bottom 5%","")</f>
        <v>Bottom 5%</v>
      </c>
      <c r="AC117"/>
      <c r="AD117" s="34" t="s">
        <v>16459</v>
      </c>
      <c r="AE117" s="34" t="s">
        <v>13951</v>
      </c>
    </row>
    <row r="118" spans="1:31" x14ac:dyDescent="0.25">
      <c r="A118" t="s">
        <v>14256</v>
      </c>
      <c r="B118" t="s">
        <v>14257</v>
      </c>
      <c r="C118" s="3" t="s">
        <v>32</v>
      </c>
      <c r="D118" s="3" t="s">
        <v>13894</v>
      </c>
      <c r="E118" s="3" t="s">
        <v>5093</v>
      </c>
      <c r="F118" s="3">
        <v>70000</v>
      </c>
      <c r="G118" s="34">
        <v>49.99</v>
      </c>
      <c r="H118" s="3" t="s">
        <v>12489</v>
      </c>
      <c r="I118" s="3" t="s">
        <v>23</v>
      </c>
      <c r="J118" s="3" t="s">
        <v>8163</v>
      </c>
      <c r="K118" s="3" t="s">
        <v>8164</v>
      </c>
      <c r="L118" s="3" t="s">
        <v>68</v>
      </c>
      <c r="M118" s="26">
        <v>45658</v>
      </c>
      <c r="N118"/>
      <c r="O118" s="3">
        <v>31</v>
      </c>
      <c r="P118" s="34">
        <v>649.87</v>
      </c>
      <c r="Q118" s="34">
        <v>199.96</v>
      </c>
      <c r="R118" s="34">
        <v>449.90999999999997</v>
      </c>
      <c r="S118" s="36">
        <v>2.25</v>
      </c>
      <c r="T118" s="72">
        <v>20.963548387096775</v>
      </c>
      <c r="U118" s="34">
        <v>549.89</v>
      </c>
      <c r="V118" s="34">
        <v>3449.31</v>
      </c>
      <c r="W118" s="34">
        <v>-2899.42</v>
      </c>
      <c r="X118" s="36">
        <v>-0.84057971014492749</v>
      </c>
      <c r="Y118" s="36" t="str">
        <f>IFERROR(VLOOKUP(A118,'Pivot price tier'!$C$8:$L$2270,10,0),"")</f>
        <v>X</v>
      </c>
      <c r="Z118" s="36" t="str">
        <f>IFERROR(VLOOKUP(A118,'Pivot price tier by size'!$D$8:$M$2491,10,0),"")</f>
        <v>X</v>
      </c>
      <c r="AA118" s="36" t="str">
        <f>IFERROR(VLOOKUP(A118,'Pivot category'!$B$8:$I$2216,8,0),"")</f>
        <v>X</v>
      </c>
      <c r="AB118" s="3" t="str">
        <f>IF(P118&lt;$AC$1,"Bottom 5%","")</f>
        <v>Bottom 5%</v>
      </c>
      <c r="AC118"/>
      <c r="AD118" s="34" t="s">
        <v>16459</v>
      </c>
      <c r="AE118" s="34" t="s">
        <v>13951</v>
      </c>
    </row>
    <row r="119" spans="1:31" x14ac:dyDescent="0.25">
      <c r="A119" t="s">
        <v>6808</v>
      </c>
      <c r="B119" t="s">
        <v>853</v>
      </c>
      <c r="C119" s="3" t="s">
        <v>34</v>
      </c>
      <c r="D119" s="3" t="s">
        <v>3145</v>
      </c>
      <c r="E119" s="3" t="s">
        <v>5093</v>
      </c>
      <c r="F119" s="3">
        <v>1000</v>
      </c>
      <c r="G119" s="34">
        <v>6.49</v>
      </c>
      <c r="H119" s="3" t="s">
        <v>12</v>
      </c>
      <c r="I119" s="3" t="s">
        <v>17</v>
      </c>
      <c r="J119" s="3" t="s">
        <v>8163</v>
      </c>
      <c r="K119" s="3" t="s">
        <v>8164</v>
      </c>
      <c r="L119" s="3" t="s">
        <v>68</v>
      </c>
      <c r="M119" s="26" t="s">
        <v>13723</v>
      </c>
      <c r="N119"/>
      <c r="O119" s="3">
        <v>106</v>
      </c>
      <c r="P119" s="34">
        <v>16192.55</v>
      </c>
      <c r="Q119" s="34">
        <v>39640.92</v>
      </c>
      <c r="R119" s="34">
        <v>-23448.37</v>
      </c>
      <c r="S119" s="36">
        <v>-0.59151931892599863</v>
      </c>
      <c r="T119" s="72">
        <v>152.75990566037734</v>
      </c>
      <c r="U119" s="34">
        <v>22163.35</v>
      </c>
      <c r="V119" s="34">
        <v>108253.2</v>
      </c>
      <c r="W119" s="34">
        <v>-86089.85</v>
      </c>
      <c r="X119" s="36">
        <v>-0.79526378896882499</v>
      </c>
      <c r="Y119" s="36" t="str">
        <f>IFERROR(VLOOKUP(A119,'Pivot price tier'!$C$8:$L$2270,10,0),"")</f>
        <v>X</v>
      </c>
      <c r="Z119" s="36" t="str">
        <f>IFERROR(VLOOKUP(A119,'Pivot price tier by size'!$D$8:$M$2491,10,0),"")</f>
        <v>X</v>
      </c>
      <c r="AA119" s="36" t="str">
        <f>IFERROR(VLOOKUP(A119,'Pivot category'!$B$8:$I$2216,8,0),"")</f>
        <v>X</v>
      </c>
      <c r="AB119" s="3" t="str">
        <f>IF(P119&lt;$AC$1,"Bottom 5%","")</f>
        <v>Bottom 5%</v>
      </c>
      <c r="AC119"/>
      <c r="AD119" s="34" t="s">
        <v>16459</v>
      </c>
      <c r="AE119" s="34" t="s">
        <v>13941</v>
      </c>
    </row>
    <row r="120" spans="1:31" x14ac:dyDescent="0.25">
      <c r="A120" t="s">
        <v>5372</v>
      </c>
      <c r="B120" t="s">
        <v>854</v>
      </c>
      <c r="C120" s="3" t="s">
        <v>32</v>
      </c>
      <c r="D120" s="3" t="s">
        <v>3146</v>
      </c>
      <c r="E120" s="3" t="s">
        <v>5093</v>
      </c>
      <c r="F120" s="3">
        <v>1000</v>
      </c>
      <c r="G120" s="34">
        <v>11.49</v>
      </c>
      <c r="H120" s="3" t="s">
        <v>12</v>
      </c>
      <c r="I120" s="3" t="s">
        <v>17</v>
      </c>
      <c r="J120" s="3" t="s">
        <v>8163</v>
      </c>
      <c r="K120" s="3" t="s">
        <v>8164</v>
      </c>
      <c r="L120" s="3" t="s">
        <v>68</v>
      </c>
      <c r="M120" s="26" t="s">
        <v>13723</v>
      </c>
      <c r="N120"/>
      <c r="O120" s="3">
        <v>131</v>
      </c>
      <c r="P120" s="34">
        <v>27834.89</v>
      </c>
      <c r="Q120" s="34">
        <v>47084.76</v>
      </c>
      <c r="R120" s="34">
        <v>-19249.870000000003</v>
      </c>
      <c r="S120" s="36">
        <v>-0.40883440841580165</v>
      </c>
      <c r="T120" s="72">
        <v>212.48007633587787</v>
      </c>
      <c r="U120" s="34">
        <v>38177</v>
      </c>
      <c r="V120" s="34">
        <v>79996.08</v>
      </c>
      <c r="W120" s="34">
        <v>-41819.08</v>
      </c>
      <c r="X120" s="36">
        <v>-0.52276411544165668</v>
      </c>
      <c r="Y120" s="36" t="str">
        <f>IFERROR(VLOOKUP(A120,'Pivot price tier'!$C$8:$L$2270,10,0),"")</f>
        <v>X</v>
      </c>
      <c r="Z120" s="36" t="str">
        <f>IFERROR(VLOOKUP(A120,'Pivot price tier by size'!$D$8:$M$2491,10,0),"")</f>
        <v>X</v>
      </c>
      <c r="AA120" s="36" t="str">
        <f>IFERROR(VLOOKUP(A120,'Pivot category'!$B$8:$I$2216,8,0),"")</f>
        <v>X</v>
      </c>
      <c r="AB120" s="3" t="str">
        <f>IF(P120&lt;$AC$1,"Bottom 5%","")</f>
        <v>Bottom 5%</v>
      </c>
      <c r="AC120"/>
      <c r="AD120" s="34" t="s">
        <v>16459</v>
      </c>
      <c r="AE120" s="34" t="s">
        <v>13941</v>
      </c>
    </row>
    <row r="121" spans="1:31" x14ac:dyDescent="0.25">
      <c r="A121" t="s">
        <v>12628</v>
      </c>
      <c r="B121" t="s">
        <v>12629</v>
      </c>
      <c r="C121" s="3" t="s">
        <v>32</v>
      </c>
      <c r="D121" s="3" t="s">
        <v>12146</v>
      </c>
      <c r="E121" s="3" t="s">
        <v>5141</v>
      </c>
      <c r="F121" s="3">
        <v>70000</v>
      </c>
      <c r="G121" s="34">
        <v>24.99</v>
      </c>
      <c r="H121" s="3" t="s">
        <v>12</v>
      </c>
      <c r="I121" s="3" t="s">
        <v>21</v>
      </c>
      <c r="J121" s="3" t="s">
        <v>8163</v>
      </c>
      <c r="K121" s="3" t="s">
        <v>8164</v>
      </c>
      <c r="L121" s="3" t="s">
        <v>68</v>
      </c>
      <c r="M121" s="26">
        <v>45323</v>
      </c>
      <c r="N121"/>
      <c r="O121" s="3">
        <v>67</v>
      </c>
      <c r="P121" s="34">
        <v>20816.669999999998</v>
      </c>
      <c r="Q121" s="34">
        <v>34029.620000000003</v>
      </c>
      <c r="R121" s="34">
        <v>-13212.950000000004</v>
      </c>
      <c r="S121" s="36">
        <v>-0.38827791788447841</v>
      </c>
      <c r="T121" s="72">
        <v>310.6965671641791</v>
      </c>
      <c r="U121" s="34">
        <v>13444.62</v>
      </c>
      <c r="V121" s="34">
        <v>39871.629999999997</v>
      </c>
      <c r="W121" s="34">
        <v>-26427.009999999995</v>
      </c>
      <c r="X121" s="36">
        <v>-0.66280234843672048</v>
      </c>
      <c r="Y121" s="36" t="str">
        <f>IFERROR(VLOOKUP(A121,'Pivot price tier'!$C$8:$L$2270,10,0),"")</f>
        <v>X</v>
      </c>
      <c r="Z121" s="36" t="str">
        <f>IFERROR(VLOOKUP(A121,'Pivot price tier by size'!$D$8:$M$2491,10,0),"")</f>
        <v>X</v>
      </c>
      <c r="AA121" s="36" t="str">
        <f>IFERROR(VLOOKUP(A121,'Pivot category'!$B$8:$I$2216,8,0),"")</f>
        <v>X</v>
      </c>
      <c r="AB121" s="3" t="str">
        <f>IF(P121&lt;$AC$1,"Bottom 5%","")</f>
        <v>Bottom 5%</v>
      </c>
      <c r="AC121"/>
      <c r="AD121" s="34" t="s">
        <v>16459</v>
      </c>
      <c r="AE121" s="34" t="s">
        <v>13951</v>
      </c>
    </row>
    <row r="122" spans="1:31" x14ac:dyDescent="0.25">
      <c r="A122" t="s">
        <v>15746</v>
      </c>
      <c r="B122" t="s">
        <v>12942</v>
      </c>
      <c r="C122" s="3" t="s">
        <v>32</v>
      </c>
      <c r="D122" s="3" t="s">
        <v>12533</v>
      </c>
      <c r="E122" s="3" t="s">
        <v>5093</v>
      </c>
      <c r="F122" s="3">
        <v>70000</v>
      </c>
      <c r="G122" s="34">
        <v>59.99</v>
      </c>
      <c r="H122" s="3" t="s">
        <v>27</v>
      </c>
      <c r="I122" s="3" t="s">
        <v>15</v>
      </c>
      <c r="J122" s="3" t="s">
        <v>8163</v>
      </c>
      <c r="K122" s="3" t="s">
        <v>8164</v>
      </c>
      <c r="L122" s="3" t="s">
        <v>68</v>
      </c>
      <c r="M122" s="26">
        <v>45474</v>
      </c>
      <c r="N122"/>
      <c r="O122" s="3">
        <v>53</v>
      </c>
      <c r="P122" s="34">
        <v>18616.740000000002</v>
      </c>
      <c r="Q122" s="34">
        <v>27000.42</v>
      </c>
      <c r="R122" s="34">
        <v>-8383.6799999999967</v>
      </c>
      <c r="S122" s="36">
        <v>-0.31050183663809661</v>
      </c>
      <c r="T122" s="72">
        <v>351.25924528301891</v>
      </c>
      <c r="U122" s="34">
        <v>5449.03</v>
      </c>
      <c r="V122" s="34">
        <v>18026.98</v>
      </c>
      <c r="W122" s="34">
        <v>-12577.95</v>
      </c>
      <c r="X122" s="36">
        <v>-0.69772918148242247</v>
      </c>
      <c r="Y122" s="36" t="str">
        <f>IFERROR(VLOOKUP(A122,'Pivot price tier'!$C$8:$L$2270,10,0),"")</f>
        <v>X</v>
      </c>
      <c r="Z122" s="36" t="str">
        <f>IFERROR(VLOOKUP(A122,'Pivot price tier by size'!$D$8:$M$2491,10,0),"")</f>
        <v>X</v>
      </c>
      <c r="AA122" s="36" t="str">
        <f>IFERROR(VLOOKUP(A122,'Pivot category'!$B$8:$I$2216,8,0),"")</f>
        <v>X</v>
      </c>
      <c r="AB122" s="3" t="str">
        <f>IF(P122&lt;$AC$1,"Bottom 5%","")</f>
        <v>Bottom 5%</v>
      </c>
      <c r="AC122"/>
      <c r="AD122" s="34" t="s">
        <v>16463</v>
      </c>
      <c r="AE122" s="34" t="s">
        <v>13969</v>
      </c>
    </row>
    <row r="123" spans="1:31" hidden="1" x14ac:dyDescent="0.25">
      <c r="A123" t="s">
        <v>12822</v>
      </c>
      <c r="B123" t="s">
        <v>112</v>
      </c>
      <c r="C123" s="3" t="s">
        <v>38</v>
      </c>
      <c r="D123" s="3" t="s">
        <v>2314</v>
      </c>
      <c r="E123" s="3">
        <v>0</v>
      </c>
      <c r="F123" s="3">
        <v>1000</v>
      </c>
      <c r="G123" s="34">
        <v>22.99</v>
      </c>
      <c r="H123" s="3" t="s">
        <v>8245</v>
      </c>
      <c r="I123" s="3" t="s">
        <v>12204</v>
      </c>
      <c r="J123" s="3" t="s">
        <v>8168</v>
      </c>
      <c r="K123" s="3" t="s">
        <v>8164</v>
      </c>
      <c r="L123" s="3" t="s">
        <v>8166</v>
      </c>
      <c r="M123" s="26" t="s">
        <v>13723</v>
      </c>
      <c r="N123"/>
      <c r="O123" s="3">
        <v>25</v>
      </c>
      <c r="P123" s="34">
        <v>5571.48</v>
      </c>
      <c r="Q123" s="34">
        <v>34998.14</v>
      </c>
      <c r="R123" s="34">
        <v>-29426.66</v>
      </c>
      <c r="S123" s="36">
        <v>-0.8408063971399623</v>
      </c>
      <c r="T123" s="72">
        <v>222.85919999999999</v>
      </c>
      <c r="U123" s="34">
        <v>1490.33</v>
      </c>
      <c r="V123" s="34">
        <v>18072.87</v>
      </c>
      <c r="W123" s="34">
        <v>-16582.54</v>
      </c>
      <c r="X123" s="36">
        <v>-0.91753772367089459</v>
      </c>
      <c r="Y123" s="36" t="str">
        <f>IFERROR(VLOOKUP(A123,'Pivot price tier'!$C$8:$L$2270,10,0),"")</f>
        <v/>
      </c>
      <c r="Z123" s="36" t="str">
        <f>IFERROR(VLOOKUP(A123,'Pivot price tier by size'!$D$8:$M$2491,10,0),"")</f>
        <v/>
      </c>
      <c r="AA123" s="36" t="str">
        <f>IFERROR(VLOOKUP(A123,'Pivot category'!$B$8:$I$2216,8,0),"")</f>
        <v/>
      </c>
      <c r="AB123" s="3" t="str">
        <f>IF(P123&lt;$AC$1,"Bottom 5%","")</f>
        <v>Bottom 5%</v>
      </c>
      <c r="AC123"/>
      <c r="AD123" s="34" t="s">
        <v>11098</v>
      </c>
      <c r="AE123" s="34" t="s">
        <v>13942</v>
      </c>
    </row>
    <row r="124" spans="1:31" x14ac:dyDescent="0.25">
      <c r="A124" t="s">
        <v>6925</v>
      </c>
      <c r="B124" t="s">
        <v>901</v>
      </c>
      <c r="C124" s="3" t="s">
        <v>34</v>
      </c>
      <c r="D124" s="3" t="s">
        <v>3196</v>
      </c>
      <c r="E124" s="3" t="s">
        <v>5093</v>
      </c>
      <c r="F124" s="3">
        <v>1000</v>
      </c>
      <c r="G124" s="34">
        <v>10.99</v>
      </c>
      <c r="H124" s="3" t="s">
        <v>28</v>
      </c>
      <c r="I124" s="3" t="s">
        <v>21</v>
      </c>
      <c r="J124" s="3" t="s">
        <v>8163</v>
      </c>
      <c r="K124" s="3" t="s">
        <v>8164</v>
      </c>
      <c r="L124" s="3" t="s">
        <v>68</v>
      </c>
      <c r="M124" s="26" t="s">
        <v>13723</v>
      </c>
      <c r="N124"/>
      <c r="O124" s="3">
        <v>79</v>
      </c>
      <c r="P124" s="34">
        <v>28167.37</v>
      </c>
      <c r="Q124" s="34">
        <v>28519.05</v>
      </c>
      <c r="R124" s="34">
        <v>-351.68000000000029</v>
      </c>
      <c r="S124" s="36">
        <v>-1.2331406551059687E-2</v>
      </c>
      <c r="T124" s="72">
        <v>356.54898734177215</v>
      </c>
      <c r="U124" s="34">
        <v>39838.75</v>
      </c>
      <c r="V124" s="34">
        <v>30848.93</v>
      </c>
      <c r="W124" s="34">
        <v>8989.82</v>
      </c>
      <c r="X124" s="36">
        <v>0.2914143213395084</v>
      </c>
      <c r="Y124" s="36" t="str">
        <f>IFERROR(VLOOKUP(A124,'Pivot price tier'!$C$8:$L$2270,10,0),"")</f>
        <v>X</v>
      </c>
      <c r="Z124" s="36" t="str">
        <f>IFERROR(VLOOKUP(A124,'Pivot price tier by size'!$D$8:$M$2491,10,0),"")</f>
        <v>X</v>
      </c>
      <c r="AA124" s="36" t="str">
        <f>IFERROR(VLOOKUP(A124,'Pivot category'!$B$8:$I$2216,8,0),"")</f>
        <v>X</v>
      </c>
      <c r="AB124" s="3" t="str">
        <f>IF(P124&lt;$AC$1,"Bottom 5%","")</f>
        <v>Bottom 5%</v>
      </c>
      <c r="AC124"/>
      <c r="AD124" s="34" t="s">
        <v>11097</v>
      </c>
      <c r="AE124" s="34" t="s">
        <v>13940</v>
      </c>
    </row>
    <row r="125" spans="1:31" x14ac:dyDescent="0.25">
      <c r="A125" t="s">
        <v>5969</v>
      </c>
      <c r="B125" t="s">
        <v>4752</v>
      </c>
      <c r="C125" s="3" t="s">
        <v>32</v>
      </c>
      <c r="D125" s="3" t="s">
        <v>4767</v>
      </c>
      <c r="E125" s="3">
        <v>0</v>
      </c>
      <c r="F125" s="3">
        <v>1000</v>
      </c>
      <c r="G125" s="34">
        <v>22.99</v>
      </c>
      <c r="H125" s="3" t="s">
        <v>27</v>
      </c>
      <c r="I125" s="3" t="s">
        <v>21</v>
      </c>
      <c r="J125" s="3" t="s">
        <v>8163</v>
      </c>
      <c r="K125" s="3" t="s">
        <v>8164</v>
      </c>
      <c r="L125" s="3" t="s">
        <v>68</v>
      </c>
      <c r="M125" s="26" t="s">
        <v>13723</v>
      </c>
      <c r="N125"/>
      <c r="O125" s="3">
        <v>95</v>
      </c>
      <c r="P125" s="34">
        <v>34854.97</v>
      </c>
      <c r="Q125" s="34">
        <v>45708.63</v>
      </c>
      <c r="R125" s="34">
        <v>-10853.659999999996</v>
      </c>
      <c r="S125" s="36">
        <v>-0.23745318991183939</v>
      </c>
      <c r="T125" s="72">
        <v>366.89442105263157</v>
      </c>
      <c r="U125" s="34">
        <v>104749.26</v>
      </c>
      <c r="V125" s="34">
        <v>271785.71000000002</v>
      </c>
      <c r="W125" s="34">
        <v>-167036.45000000001</v>
      </c>
      <c r="X125" s="36">
        <v>-0.61458878761506641</v>
      </c>
      <c r="Y125" s="36" t="str">
        <f>IFERROR(VLOOKUP(A125,'Pivot price tier'!$C$8:$L$2270,10,0),"")</f>
        <v>X</v>
      </c>
      <c r="Z125" s="36" t="str">
        <f>IFERROR(VLOOKUP(A125,'Pivot price tier by size'!$D$8:$M$2491,10,0),"")</f>
        <v>X</v>
      </c>
      <c r="AA125" s="36" t="str">
        <f>IFERROR(VLOOKUP(A125,'Pivot category'!$B$8:$I$2216,8,0),"")</f>
        <v>X</v>
      </c>
      <c r="AB125" s="3" t="str">
        <f>IF(P125&lt;$AC$1,"Bottom 5%","")</f>
        <v>Bottom 5%</v>
      </c>
      <c r="AC125"/>
      <c r="AD125" s="34" t="s">
        <v>11097</v>
      </c>
      <c r="AE125" s="34" t="s">
        <v>13940</v>
      </c>
    </row>
    <row r="126" spans="1:31" x14ac:dyDescent="0.25">
      <c r="A126" t="s">
        <v>7811</v>
      </c>
      <c r="B126" t="s">
        <v>928</v>
      </c>
      <c r="C126" s="3" t="s">
        <v>38</v>
      </c>
      <c r="D126" s="3" t="s">
        <v>3225</v>
      </c>
      <c r="E126" s="3" t="s">
        <v>5093</v>
      </c>
      <c r="F126" s="3">
        <v>10000</v>
      </c>
      <c r="G126" s="34">
        <v>36.99</v>
      </c>
      <c r="H126" s="3" t="s">
        <v>28</v>
      </c>
      <c r="I126" s="3" t="s">
        <v>19</v>
      </c>
      <c r="J126" s="3" t="s">
        <v>8163</v>
      </c>
      <c r="K126" s="3" t="s">
        <v>8164</v>
      </c>
      <c r="L126" s="3" t="s">
        <v>68</v>
      </c>
      <c r="M126" s="26" t="s">
        <v>13723</v>
      </c>
      <c r="N126"/>
      <c r="O126" s="3">
        <v>126</v>
      </c>
      <c r="P126" s="34">
        <v>28482.3</v>
      </c>
      <c r="Q126" s="34">
        <v>65402.33</v>
      </c>
      <c r="R126" s="34">
        <v>-36920.03</v>
      </c>
      <c r="S126" s="36">
        <v>-0.56450634098204144</v>
      </c>
      <c r="T126" s="72">
        <v>226.04999999999998</v>
      </c>
      <c r="U126" s="34">
        <v>9839.34</v>
      </c>
      <c r="V126" s="34">
        <v>15874.25</v>
      </c>
      <c r="W126" s="34">
        <v>-6034.91</v>
      </c>
      <c r="X126" s="36">
        <v>-0.38016977180024247</v>
      </c>
      <c r="Y126" s="36" t="str">
        <f>IFERROR(VLOOKUP(A126,'Pivot price tier'!$C$8:$L$2270,10,0),"")</f>
        <v>X</v>
      </c>
      <c r="Z126" s="36" t="str">
        <f>IFERROR(VLOOKUP(A126,'Pivot price tier by size'!$D$8:$M$2491,10,0),"")</f>
        <v>X</v>
      </c>
      <c r="AA126" s="36" t="str">
        <f>IFERROR(VLOOKUP(A126,'Pivot category'!$B$8:$I$2216,8,0),"")</f>
        <v>X</v>
      </c>
      <c r="AB126" s="3" t="str">
        <f>IF(P126&lt;$AC$1,"Bottom 5%","")</f>
        <v>Bottom 5%</v>
      </c>
      <c r="AC126"/>
      <c r="AD126" s="34" t="s">
        <v>16459</v>
      </c>
      <c r="AE126" s="34" t="s">
        <v>16624</v>
      </c>
    </row>
    <row r="127" spans="1:31" hidden="1" x14ac:dyDescent="0.25">
      <c r="A127" t="s">
        <v>10870</v>
      </c>
      <c r="B127" t="s">
        <v>10871</v>
      </c>
      <c r="C127" s="3" t="s">
        <v>34</v>
      </c>
      <c r="D127" s="3" t="s">
        <v>10100</v>
      </c>
      <c r="E127" s="3" t="s">
        <v>5093</v>
      </c>
      <c r="F127" s="3">
        <v>7000</v>
      </c>
      <c r="G127" s="34">
        <v>29.99</v>
      </c>
      <c r="H127" s="3" t="s">
        <v>27</v>
      </c>
      <c r="I127" s="3" t="s">
        <v>15</v>
      </c>
      <c r="J127" s="3" t="s">
        <v>8168</v>
      </c>
      <c r="K127" s="3" t="s">
        <v>8170</v>
      </c>
      <c r="L127" s="3" t="s">
        <v>68</v>
      </c>
      <c r="M127" s="26" t="s">
        <v>13723</v>
      </c>
      <c r="N127"/>
      <c r="O127" s="3">
        <v>2</v>
      </c>
      <c r="P127" s="34">
        <v>11577.08</v>
      </c>
      <c r="Q127" s="34">
        <v>449.91</v>
      </c>
      <c r="R127" s="34">
        <v>11127.17</v>
      </c>
      <c r="S127" s="36">
        <v>24.731990842612966</v>
      </c>
      <c r="T127" s="72">
        <v>5788.54</v>
      </c>
      <c r="U127" s="34">
        <v>14877.02</v>
      </c>
      <c r="V127" s="34">
        <v>0</v>
      </c>
      <c r="W127" s="34">
        <v>14877.02</v>
      </c>
      <c r="X127" s="36" t="s">
        <v>78</v>
      </c>
      <c r="Y127" s="36" t="str">
        <f>IFERROR(VLOOKUP(A127,'Pivot price tier'!$C$8:$L$2270,10,0),"")</f>
        <v/>
      </c>
      <c r="Z127" s="36" t="str">
        <f>IFERROR(VLOOKUP(A127,'Pivot price tier by size'!$D$8:$M$2491,10,0),"")</f>
        <v/>
      </c>
      <c r="AA127" s="36" t="str">
        <f>IFERROR(VLOOKUP(A127,'Pivot category'!$B$8:$I$2216,8,0),"")</f>
        <v/>
      </c>
      <c r="AB127" s="3" t="str">
        <f>IF(P127&lt;$AC$1,"Bottom 5%","")</f>
        <v>Bottom 5%</v>
      </c>
      <c r="AC127"/>
      <c r="AD127" s="34" t="s">
        <v>11098</v>
      </c>
      <c r="AE127" s="34" t="s">
        <v>13942</v>
      </c>
    </row>
    <row r="128" spans="1:31" hidden="1" x14ac:dyDescent="0.25">
      <c r="A128" t="s">
        <v>10872</v>
      </c>
      <c r="B128" t="s">
        <v>10873</v>
      </c>
      <c r="C128" s="3" t="s">
        <v>32</v>
      </c>
      <c r="D128" s="3" t="s">
        <v>9175</v>
      </c>
      <c r="E128" s="3" t="s">
        <v>5141</v>
      </c>
      <c r="F128" s="3">
        <v>10000</v>
      </c>
      <c r="G128" s="34">
        <v>18.59</v>
      </c>
      <c r="H128" s="3" t="s">
        <v>30</v>
      </c>
      <c r="I128" s="3" t="s">
        <v>21</v>
      </c>
      <c r="J128" s="3" t="s">
        <v>8168</v>
      </c>
      <c r="K128" s="3" t="s">
        <v>8172</v>
      </c>
      <c r="L128" s="3" t="s">
        <v>8167</v>
      </c>
      <c r="M128" s="26" t="s">
        <v>13723</v>
      </c>
      <c r="N128"/>
      <c r="O128" s="3">
        <v>2</v>
      </c>
      <c r="P128" s="34">
        <v>148.72</v>
      </c>
      <c r="Q128" s="34">
        <v>92.97</v>
      </c>
      <c r="R128" s="34">
        <v>55.75</v>
      </c>
      <c r="S128" s="36">
        <v>0.59965580294718723</v>
      </c>
      <c r="T128" s="72">
        <v>74.36</v>
      </c>
      <c r="U128" s="34" t="s">
        <v>78</v>
      </c>
      <c r="V128" s="34" t="s">
        <v>78</v>
      </c>
      <c r="W128" s="34" t="s">
        <v>78</v>
      </c>
      <c r="X128" s="36" t="s">
        <v>78</v>
      </c>
      <c r="Y128" s="36" t="str">
        <f>IFERROR(VLOOKUP(A128,'Pivot price tier'!$C$8:$L$2270,10,0),"")</f>
        <v/>
      </c>
      <c r="Z128" s="36" t="str">
        <f>IFERROR(VLOOKUP(A128,'Pivot price tier by size'!$D$8:$M$2491,10,0),"")</f>
        <v/>
      </c>
      <c r="AA128" s="36" t="str">
        <f>IFERROR(VLOOKUP(A128,'Pivot category'!$B$8:$I$2216,8,0),"")</f>
        <v/>
      </c>
      <c r="AB128" s="3" t="str">
        <f>IF(P128&lt;$AC$1,"Bottom 5%","")</f>
        <v>Bottom 5%</v>
      </c>
      <c r="AC128"/>
      <c r="AD128" s="34" t="s">
        <v>11100</v>
      </c>
      <c r="AE128" s="34" t="s">
        <v>16588</v>
      </c>
    </row>
    <row r="129" spans="1:31" hidden="1" x14ac:dyDescent="0.25">
      <c r="A129" t="s">
        <v>15027</v>
      </c>
      <c r="B129" t="s">
        <v>15028</v>
      </c>
      <c r="C129" s="3" t="s">
        <v>32</v>
      </c>
      <c r="D129" s="3" t="s">
        <v>14952</v>
      </c>
      <c r="E129" s="3" t="s">
        <v>5093</v>
      </c>
      <c r="F129" s="3">
        <v>10000</v>
      </c>
      <c r="G129" s="34">
        <v>99.99</v>
      </c>
      <c r="H129" s="3" t="s">
        <v>12</v>
      </c>
      <c r="I129" s="3" t="s">
        <v>15</v>
      </c>
      <c r="J129" s="3" t="s">
        <v>8171</v>
      </c>
      <c r="K129" s="3" t="s">
        <v>8176</v>
      </c>
      <c r="L129" s="3" t="s">
        <v>68</v>
      </c>
      <c r="M129" s="26">
        <v>45809</v>
      </c>
      <c r="N129"/>
      <c r="O129" s="3">
        <v>0</v>
      </c>
      <c r="P129" s="34">
        <v>31796.82</v>
      </c>
      <c r="Q129" s="34">
        <v>0</v>
      </c>
      <c r="R129" s="34">
        <v>31796.82</v>
      </c>
      <c r="S129" s="36" t="s">
        <v>78</v>
      </c>
      <c r="T129" s="72" t="s">
        <v>78</v>
      </c>
      <c r="U129" s="34">
        <v>21597.84</v>
      </c>
      <c r="V129" s="34">
        <v>0</v>
      </c>
      <c r="W129" s="34">
        <v>21597.84</v>
      </c>
      <c r="X129" s="36" t="s">
        <v>78</v>
      </c>
      <c r="Y129" s="36" t="str">
        <f>IFERROR(VLOOKUP(A129,'Pivot price tier'!$C$8:$L$2270,10,0),"")</f>
        <v/>
      </c>
      <c r="Z129" s="36" t="str">
        <f>IFERROR(VLOOKUP(A129,'Pivot price tier by size'!$D$8:$M$2491,10,0),"")</f>
        <v/>
      </c>
      <c r="AA129" s="36" t="str">
        <f>IFERROR(VLOOKUP(A129,'Pivot category'!$B$8:$I$2216,8,0),"")</f>
        <v/>
      </c>
      <c r="AB129" s="3" t="str">
        <f>IF(P129&lt;$AC$1,"Bottom 5%","")</f>
        <v>Bottom 5%</v>
      </c>
      <c r="AC129"/>
      <c r="AD129" s="34" t="s">
        <v>16459</v>
      </c>
      <c r="AE129" s="34" t="s">
        <v>13941</v>
      </c>
    </row>
    <row r="130" spans="1:31" x14ac:dyDescent="0.25">
      <c r="A130" t="s">
        <v>6924</v>
      </c>
      <c r="B130" t="s">
        <v>970</v>
      </c>
      <c r="C130" s="3" t="s">
        <v>34</v>
      </c>
      <c r="D130" s="3" t="s">
        <v>3274</v>
      </c>
      <c r="E130" s="3" t="s">
        <v>5093</v>
      </c>
      <c r="F130" s="3">
        <v>1000</v>
      </c>
      <c r="G130" s="34">
        <v>4.99</v>
      </c>
      <c r="H130" s="3" t="s">
        <v>28</v>
      </c>
      <c r="I130" s="3" t="s">
        <v>17</v>
      </c>
      <c r="J130" s="3" t="s">
        <v>8163</v>
      </c>
      <c r="K130" s="3" t="s">
        <v>8164</v>
      </c>
      <c r="L130" s="3" t="s">
        <v>68</v>
      </c>
      <c r="M130" s="26" t="s">
        <v>13723</v>
      </c>
      <c r="N130"/>
      <c r="O130" s="3">
        <v>46</v>
      </c>
      <c r="P130" s="34">
        <v>16771.39</v>
      </c>
      <c r="Q130" s="34">
        <v>79849.98</v>
      </c>
      <c r="R130" s="34">
        <v>-63078.59</v>
      </c>
      <c r="S130" s="36">
        <v>-0.78996375453068368</v>
      </c>
      <c r="T130" s="72">
        <v>364.59543478260866</v>
      </c>
      <c r="U130" s="34">
        <v>11721.51</v>
      </c>
      <c r="V130" s="34">
        <v>84555.55</v>
      </c>
      <c r="W130" s="34">
        <v>-72834.040000000008</v>
      </c>
      <c r="X130" s="36">
        <v>-0.8613750368840366</v>
      </c>
      <c r="Y130" s="36" t="str">
        <f>IFERROR(VLOOKUP(A130,'Pivot price tier'!$C$8:$L$2270,10,0),"")</f>
        <v>X</v>
      </c>
      <c r="Z130" s="36" t="str">
        <f>IFERROR(VLOOKUP(A130,'Pivot price tier by size'!$D$8:$M$2491,10,0),"")</f>
        <v>X</v>
      </c>
      <c r="AA130" s="36" t="str">
        <f>IFERROR(VLOOKUP(A130,'Pivot category'!$B$8:$I$2216,8,0),"")</f>
        <v>X</v>
      </c>
      <c r="AB130" s="3" t="str">
        <f>IF(P130&lt;$AC$1,"Bottom 5%","")</f>
        <v>Bottom 5%</v>
      </c>
      <c r="AC130"/>
      <c r="AD130" s="34" t="s">
        <v>16459</v>
      </c>
      <c r="AE130" s="34" t="s">
        <v>13941</v>
      </c>
    </row>
    <row r="131" spans="1:31" x14ac:dyDescent="0.25">
      <c r="A131" t="s">
        <v>12718</v>
      </c>
      <c r="B131" t="s">
        <v>13782</v>
      </c>
      <c r="C131" s="3" t="s">
        <v>32</v>
      </c>
      <c r="D131" s="3" t="s">
        <v>12728</v>
      </c>
      <c r="E131" s="3" t="s">
        <v>5141</v>
      </c>
      <c r="F131" s="3">
        <v>10000</v>
      </c>
      <c r="G131" s="34">
        <v>23.99</v>
      </c>
      <c r="H131" s="3" t="s">
        <v>28</v>
      </c>
      <c r="I131" s="3" t="s">
        <v>21</v>
      </c>
      <c r="J131" s="3" t="s">
        <v>8163</v>
      </c>
      <c r="K131" s="3" t="s">
        <v>8164</v>
      </c>
      <c r="L131" s="3" t="s">
        <v>68</v>
      </c>
      <c r="M131" s="26">
        <v>45597</v>
      </c>
      <c r="N131"/>
      <c r="O131" s="3">
        <v>53</v>
      </c>
      <c r="P131" s="34">
        <v>1223.49</v>
      </c>
      <c r="Q131" s="34">
        <v>2686.88</v>
      </c>
      <c r="R131" s="34">
        <v>-1463.39</v>
      </c>
      <c r="S131" s="36">
        <v>-0.54464285714285721</v>
      </c>
      <c r="T131" s="72">
        <v>23.084716981132075</v>
      </c>
      <c r="U131" s="34">
        <v>1991.17</v>
      </c>
      <c r="V131" s="34">
        <v>1367.43</v>
      </c>
      <c r="W131" s="34">
        <v>623.74</v>
      </c>
      <c r="X131" s="36">
        <v>0.45614035087719307</v>
      </c>
      <c r="Y131" s="36" t="str">
        <f>IFERROR(VLOOKUP(A131,'Pivot price tier'!$C$8:$L$2270,10,0),"")</f>
        <v>X</v>
      </c>
      <c r="Z131" s="36" t="str">
        <f>IFERROR(VLOOKUP(A131,'Pivot price tier by size'!$D$8:$M$2491,10,0),"")</f>
        <v>X</v>
      </c>
      <c r="AA131" s="36" t="str">
        <f>IFERROR(VLOOKUP(A131,'Pivot category'!$B$8:$I$2216,8,0),"")</f>
        <v>X</v>
      </c>
      <c r="AB131" s="3" t="str">
        <f>IF(P131&lt;$AC$1,"Bottom 5%","")</f>
        <v>Bottom 5%</v>
      </c>
      <c r="AC131"/>
      <c r="AD131" s="34" t="s">
        <v>11100</v>
      </c>
      <c r="AE131" s="34" t="s">
        <v>14004</v>
      </c>
    </row>
    <row r="132" spans="1:31" x14ac:dyDescent="0.25">
      <c r="A132" t="s">
        <v>12719</v>
      </c>
      <c r="B132" t="s">
        <v>13538</v>
      </c>
      <c r="C132" s="3" t="s">
        <v>32</v>
      </c>
      <c r="D132" s="3" t="s">
        <v>12727</v>
      </c>
      <c r="E132" s="3" t="s">
        <v>5093</v>
      </c>
      <c r="F132" s="3">
        <v>10000</v>
      </c>
      <c r="G132" s="34">
        <v>23.99</v>
      </c>
      <c r="H132" s="3" t="s">
        <v>28</v>
      </c>
      <c r="I132" s="3" t="s">
        <v>21</v>
      </c>
      <c r="J132" s="3" t="s">
        <v>8163</v>
      </c>
      <c r="K132" s="3" t="s">
        <v>8164</v>
      </c>
      <c r="L132" s="3" t="s">
        <v>68</v>
      </c>
      <c r="M132" s="26">
        <v>45597</v>
      </c>
      <c r="N132"/>
      <c r="O132" s="3">
        <v>53</v>
      </c>
      <c r="P132" s="34">
        <v>1439.4</v>
      </c>
      <c r="Q132" s="34">
        <v>2375.0100000000002</v>
      </c>
      <c r="R132" s="34">
        <v>-935.61000000000013</v>
      </c>
      <c r="S132" s="36">
        <v>-0.39393939393939392</v>
      </c>
      <c r="T132" s="72">
        <v>27.158490566037738</v>
      </c>
      <c r="U132" s="34">
        <v>2638.9</v>
      </c>
      <c r="V132" s="34">
        <v>1343.44</v>
      </c>
      <c r="W132" s="34">
        <v>1295.46</v>
      </c>
      <c r="X132" s="36">
        <v>0.96428571428571419</v>
      </c>
      <c r="Y132" s="36" t="str">
        <f>IFERROR(VLOOKUP(A132,'Pivot price tier'!$C$8:$L$2270,10,0),"")</f>
        <v>X</v>
      </c>
      <c r="Z132" s="36" t="str">
        <f>IFERROR(VLOOKUP(A132,'Pivot price tier by size'!$D$8:$M$2491,10,0),"")</f>
        <v>X</v>
      </c>
      <c r="AA132" s="36" t="str">
        <f>IFERROR(VLOOKUP(A132,'Pivot category'!$B$8:$I$2216,8,0),"")</f>
        <v>X</v>
      </c>
      <c r="AB132" s="3" t="str">
        <f>IF(P132&lt;$AC$1,"Bottom 5%","")</f>
        <v>Bottom 5%</v>
      </c>
      <c r="AC132"/>
      <c r="AD132" s="34" t="s">
        <v>11100</v>
      </c>
      <c r="AE132" s="34" t="s">
        <v>14004</v>
      </c>
    </row>
    <row r="133" spans="1:31" x14ac:dyDescent="0.25">
      <c r="A133" t="s">
        <v>10217</v>
      </c>
      <c r="B133" t="s">
        <v>991</v>
      </c>
      <c r="C133" s="3" t="s">
        <v>32</v>
      </c>
      <c r="D133" s="3" t="s">
        <v>3297</v>
      </c>
      <c r="E133" s="3" t="s">
        <v>5093</v>
      </c>
      <c r="F133" s="3">
        <v>7000</v>
      </c>
      <c r="G133" s="34">
        <v>23.99</v>
      </c>
      <c r="H133" s="3" t="s">
        <v>12</v>
      </c>
      <c r="I133" s="3" t="s">
        <v>21</v>
      </c>
      <c r="J133" s="3" t="s">
        <v>8163</v>
      </c>
      <c r="K133" s="3" t="s">
        <v>8164</v>
      </c>
      <c r="L133" s="3" t="s">
        <v>68</v>
      </c>
      <c r="M133" s="26" t="s">
        <v>13723</v>
      </c>
      <c r="N133"/>
      <c r="O133" s="3">
        <v>134</v>
      </c>
      <c r="P133" s="34">
        <v>29171.84</v>
      </c>
      <c r="Q133" s="34">
        <v>34521.61</v>
      </c>
      <c r="R133" s="34">
        <v>-5349.77</v>
      </c>
      <c r="S133" s="36">
        <v>-0.15496872828353025</v>
      </c>
      <c r="T133" s="72">
        <v>217.70029850746269</v>
      </c>
      <c r="U133" s="34">
        <v>55680.79</v>
      </c>
      <c r="V133" s="34">
        <v>65276.79</v>
      </c>
      <c r="W133" s="34">
        <v>-9596</v>
      </c>
      <c r="X133" s="36">
        <v>-0.14700477765527376</v>
      </c>
      <c r="Y133" s="36" t="str">
        <f>IFERROR(VLOOKUP(A133,'Pivot price tier'!$C$8:$L$2270,10,0),"")</f>
        <v>X</v>
      </c>
      <c r="Z133" s="36" t="str">
        <f>IFERROR(VLOOKUP(A133,'Pivot price tier by size'!$D$8:$M$2491,10,0),"")</f>
        <v>X</v>
      </c>
      <c r="AA133" s="36" t="str">
        <f>IFERROR(VLOOKUP(A133,'Pivot category'!$B$8:$I$2216,8,0),"")</f>
        <v>X</v>
      </c>
      <c r="AB133" s="3" t="str">
        <f>IF(P133&lt;$AC$1,"Bottom 5%","")</f>
        <v>Bottom 5%</v>
      </c>
      <c r="AC133"/>
      <c r="AD133" s="34" t="s">
        <v>16465</v>
      </c>
      <c r="AE133" s="34" t="s">
        <v>16467</v>
      </c>
    </row>
    <row r="134" spans="1:31" x14ac:dyDescent="0.25">
      <c r="A134" t="s">
        <v>14364</v>
      </c>
      <c r="B134" t="s">
        <v>11603</v>
      </c>
      <c r="C134" s="3" t="s">
        <v>32</v>
      </c>
      <c r="D134" s="3" t="s">
        <v>11339</v>
      </c>
      <c r="E134" s="3" t="s">
        <v>5095</v>
      </c>
      <c r="F134" s="3">
        <v>7000</v>
      </c>
      <c r="G134" s="34">
        <v>39.99</v>
      </c>
      <c r="H134" s="3" t="s">
        <v>27</v>
      </c>
      <c r="I134" s="3" t="s">
        <v>23</v>
      </c>
      <c r="J134" s="3" t="s">
        <v>8163</v>
      </c>
      <c r="K134" s="3" t="s">
        <v>8164</v>
      </c>
      <c r="L134" s="3" t="s">
        <v>68</v>
      </c>
      <c r="M134" s="26">
        <v>45047</v>
      </c>
      <c r="N134"/>
      <c r="O134" s="3">
        <v>40</v>
      </c>
      <c r="P134" s="34">
        <v>13634.43</v>
      </c>
      <c r="Q134" s="34">
        <v>14972.16</v>
      </c>
      <c r="R134" s="34">
        <v>-1337.7299999999996</v>
      </c>
      <c r="S134" s="36">
        <v>-8.9347829571684967E-2</v>
      </c>
      <c r="T134" s="72">
        <v>340.86075</v>
      </c>
      <c r="U134" s="34">
        <v>46888.800000000003</v>
      </c>
      <c r="V134" s="34">
        <v>32868.57</v>
      </c>
      <c r="W134" s="34">
        <v>14020.230000000003</v>
      </c>
      <c r="X134" s="36">
        <v>0.42655430400531591</v>
      </c>
      <c r="Y134" s="36" t="str">
        <f>IFERROR(VLOOKUP(A134,'Pivot price tier'!$C$8:$L$2270,10,0),"")</f>
        <v>X</v>
      </c>
      <c r="Z134" s="36" t="str">
        <f>IFERROR(VLOOKUP(A134,'Pivot price tier by size'!$D$8:$M$2491,10,0),"")</f>
        <v>X</v>
      </c>
      <c r="AA134" s="36" t="str">
        <f>IFERROR(VLOOKUP(A134,'Pivot category'!$B$8:$I$2216,8,0),"")</f>
        <v>X</v>
      </c>
      <c r="AB134" s="3" t="str">
        <f>IF(P134&lt;$AC$1,"Bottom 5%","")</f>
        <v>Bottom 5%</v>
      </c>
      <c r="AC134"/>
      <c r="AD134" s="34" t="s">
        <v>11097</v>
      </c>
      <c r="AE134" s="34" t="s">
        <v>13961</v>
      </c>
    </row>
    <row r="135" spans="1:31" x14ac:dyDescent="0.25">
      <c r="A135" t="s">
        <v>15472</v>
      </c>
      <c r="B135" t="s">
        <v>1001</v>
      </c>
      <c r="C135" s="3" t="s">
        <v>34</v>
      </c>
      <c r="D135" s="3" t="s">
        <v>3307</v>
      </c>
      <c r="E135" s="3" t="s">
        <v>5093</v>
      </c>
      <c r="F135" s="3">
        <v>7000</v>
      </c>
      <c r="G135" s="34">
        <v>3.99</v>
      </c>
      <c r="H135" s="3" t="s">
        <v>28</v>
      </c>
      <c r="I135" s="3" t="s">
        <v>13</v>
      </c>
      <c r="J135" s="3" t="s">
        <v>8163</v>
      </c>
      <c r="K135" s="3" t="s">
        <v>8164</v>
      </c>
      <c r="L135" s="3" t="s">
        <v>68</v>
      </c>
      <c r="M135" s="26" t="s">
        <v>13723</v>
      </c>
      <c r="N135"/>
      <c r="O135" s="3">
        <v>152</v>
      </c>
      <c r="P135" s="34">
        <v>41440.14</v>
      </c>
      <c r="Q135" s="34">
        <v>39363.79</v>
      </c>
      <c r="R135" s="34">
        <v>2076.3499999999985</v>
      </c>
      <c r="S135" s="36">
        <v>5.274771560360425E-2</v>
      </c>
      <c r="T135" s="72">
        <v>272.63249999999999</v>
      </c>
      <c r="U135" s="34">
        <v>32654.16</v>
      </c>
      <c r="V135" s="34">
        <v>33357.11</v>
      </c>
      <c r="W135" s="34">
        <v>-702.95000000000073</v>
      </c>
      <c r="X135" s="36">
        <v>-2.1073468295065179E-2</v>
      </c>
      <c r="Y135" s="36" t="str">
        <f>IFERROR(VLOOKUP(A135,'Pivot price tier'!$C$8:$L$2270,10,0),"")</f>
        <v>X</v>
      </c>
      <c r="Z135" s="36" t="str">
        <f>IFERROR(VLOOKUP(A135,'Pivot price tier by size'!$D$8:$M$2491,10,0),"")</f>
        <v>X</v>
      </c>
      <c r="AA135" s="36" t="str">
        <f>IFERROR(VLOOKUP(A135,'Pivot category'!$B$8:$I$2216,8,0),"")</f>
        <v>X</v>
      </c>
      <c r="AB135" s="3" t="str">
        <f>IF(P135&lt;$AC$1,"Bottom 5%","")</f>
        <v>Bottom 5%</v>
      </c>
      <c r="AC135"/>
      <c r="AD135" s="34" t="s">
        <v>16461</v>
      </c>
      <c r="AE135" s="34" t="s">
        <v>13944</v>
      </c>
    </row>
    <row r="136" spans="1:31" x14ac:dyDescent="0.25">
      <c r="A136" t="s">
        <v>8530</v>
      </c>
      <c r="B136" t="s">
        <v>8529</v>
      </c>
      <c r="C136" s="3" t="s">
        <v>34</v>
      </c>
      <c r="D136" s="3" t="s">
        <v>8362</v>
      </c>
      <c r="E136" s="3" t="s">
        <v>5093</v>
      </c>
      <c r="F136" s="3">
        <v>1000</v>
      </c>
      <c r="G136" s="34">
        <v>99.99</v>
      </c>
      <c r="H136" s="3" t="s">
        <v>30</v>
      </c>
      <c r="I136" s="3" t="s">
        <v>74</v>
      </c>
      <c r="J136" s="3" t="s">
        <v>8163</v>
      </c>
      <c r="K136" s="3" t="s">
        <v>8164</v>
      </c>
      <c r="L136" s="3" t="s">
        <v>68</v>
      </c>
      <c r="M136" s="26" t="s">
        <v>13723</v>
      </c>
      <c r="N136"/>
      <c r="O136" s="3">
        <v>73</v>
      </c>
      <c r="P136" s="34">
        <v>31547.22</v>
      </c>
      <c r="Q136" s="34">
        <v>35247.18</v>
      </c>
      <c r="R136" s="34">
        <v>-3699.9599999999991</v>
      </c>
      <c r="S136" s="36">
        <v>-0.10497180199947909</v>
      </c>
      <c r="T136" s="72">
        <v>432.153698630137</v>
      </c>
      <c r="U136" s="34">
        <v>8124.33</v>
      </c>
      <c r="V136" s="34">
        <v>16623.669999999998</v>
      </c>
      <c r="W136" s="34">
        <v>-8499.3399999999983</v>
      </c>
      <c r="X136" s="36">
        <v>-0.51127939859248883</v>
      </c>
      <c r="Y136" s="36" t="str">
        <f>IFERROR(VLOOKUP(A136,'Pivot price tier'!$C$8:$L$2270,10,0),"")</f>
        <v>X</v>
      </c>
      <c r="Z136" s="36" t="str">
        <f>IFERROR(VLOOKUP(A136,'Pivot price tier by size'!$D$8:$M$2491,10,0),"")</f>
        <v>X</v>
      </c>
      <c r="AA136" s="36" t="str">
        <f>IFERROR(VLOOKUP(A136,'Pivot category'!$B$8:$I$2216,8,0),"")</f>
        <v>X</v>
      </c>
      <c r="AB136" s="3" t="str">
        <f>IF(P136&lt;$AC$1,"Bottom 5%","")</f>
        <v>Bottom 5%</v>
      </c>
      <c r="AC136"/>
      <c r="AD136" s="34" t="s">
        <v>16465</v>
      </c>
      <c r="AE136" s="34" t="s">
        <v>16466</v>
      </c>
    </row>
    <row r="137" spans="1:31" x14ac:dyDescent="0.25">
      <c r="A137" t="s">
        <v>16206</v>
      </c>
      <c r="B137" t="s">
        <v>13486</v>
      </c>
      <c r="C137" s="3" t="s">
        <v>32</v>
      </c>
      <c r="D137" s="3" t="s">
        <v>13238</v>
      </c>
      <c r="E137" s="3" t="s">
        <v>5093</v>
      </c>
      <c r="F137" s="3">
        <v>10000</v>
      </c>
      <c r="G137" s="34">
        <v>59.99</v>
      </c>
      <c r="H137" s="3" t="s">
        <v>12</v>
      </c>
      <c r="I137" s="3" t="s">
        <v>15</v>
      </c>
      <c r="J137" s="3" t="s">
        <v>8163</v>
      </c>
      <c r="K137" s="3" t="s">
        <v>8164</v>
      </c>
      <c r="L137" s="3" t="s">
        <v>68</v>
      </c>
      <c r="M137" s="26">
        <v>45597</v>
      </c>
      <c r="N137"/>
      <c r="O137" s="3">
        <v>35</v>
      </c>
      <c r="P137" s="34">
        <v>11208.06</v>
      </c>
      <c r="Q137" s="34">
        <v>0</v>
      </c>
      <c r="R137" s="34">
        <v>11208.06</v>
      </c>
      <c r="S137" s="36" t="s">
        <v>78</v>
      </c>
      <c r="T137" s="72">
        <v>320.23028571428569</v>
      </c>
      <c r="U137" s="34">
        <v>1694.71</v>
      </c>
      <c r="V137" s="34">
        <v>0</v>
      </c>
      <c r="W137" s="34">
        <v>1694.71</v>
      </c>
      <c r="X137" s="36" t="s">
        <v>78</v>
      </c>
      <c r="Y137" s="36" t="str">
        <f>IFERROR(VLOOKUP(A137,'Pivot price tier'!$C$8:$L$2270,10,0),"")</f>
        <v>X</v>
      </c>
      <c r="Z137" s="36" t="str">
        <f>IFERROR(VLOOKUP(A137,'Pivot price tier by size'!$D$8:$M$2491,10,0),"")</f>
        <v>X</v>
      </c>
      <c r="AA137" s="36" t="str">
        <f>IFERROR(VLOOKUP(A137,'Pivot category'!$B$8:$I$2216,8,0),"")</f>
        <v>X</v>
      </c>
      <c r="AB137" s="3" t="str">
        <f>IF(P137&lt;$AC$1,"Bottom 5%","")</f>
        <v>Bottom 5%</v>
      </c>
      <c r="AC137"/>
      <c r="AD137" s="34" t="s">
        <v>11097</v>
      </c>
      <c r="AE137" s="34" t="s">
        <v>13945</v>
      </c>
    </row>
    <row r="138" spans="1:31" x14ac:dyDescent="0.25">
      <c r="A138" t="s">
        <v>15055</v>
      </c>
      <c r="B138" t="s">
        <v>12978</v>
      </c>
      <c r="C138" s="3" t="s">
        <v>32</v>
      </c>
      <c r="D138" s="3" t="s">
        <v>12762</v>
      </c>
      <c r="E138" s="3" t="s">
        <v>5093</v>
      </c>
      <c r="F138" s="3">
        <v>70000</v>
      </c>
      <c r="G138" s="34">
        <v>19.989999999999998</v>
      </c>
      <c r="H138" s="3" t="s">
        <v>27</v>
      </c>
      <c r="I138" s="3" t="s">
        <v>21</v>
      </c>
      <c r="J138" s="3" t="s">
        <v>8163</v>
      </c>
      <c r="K138" s="3" t="s">
        <v>8164</v>
      </c>
      <c r="L138" s="3" t="s">
        <v>68</v>
      </c>
      <c r="M138" s="26">
        <v>45474</v>
      </c>
      <c r="N138"/>
      <c r="O138" s="3">
        <v>60</v>
      </c>
      <c r="P138" s="34">
        <v>17798.47</v>
      </c>
      <c r="Q138" s="34">
        <v>24388.03</v>
      </c>
      <c r="R138" s="34">
        <v>-6589.5599999999977</v>
      </c>
      <c r="S138" s="36">
        <v>-0.27019648573501009</v>
      </c>
      <c r="T138" s="72">
        <v>296.64116666666666</v>
      </c>
      <c r="U138" s="34">
        <v>9915.85</v>
      </c>
      <c r="V138" s="34">
        <v>7172.95</v>
      </c>
      <c r="W138" s="34">
        <v>2742.9000000000005</v>
      </c>
      <c r="X138" s="36">
        <v>0.38239496999142619</v>
      </c>
      <c r="Y138" s="36" t="str">
        <f>IFERROR(VLOOKUP(A138,'Pivot price tier'!$C$8:$L$2270,10,0),"")</f>
        <v>X</v>
      </c>
      <c r="Z138" s="36" t="str">
        <f>IFERROR(VLOOKUP(A138,'Pivot price tier by size'!$D$8:$M$2491,10,0),"")</f>
        <v>X</v>
      </c>
      <c r="AA138" s="36" t="str">
        <f>IFERROR(VLOOKUP(A138,'Pivot category'!$B$8:$I$2216,8,0),"")</f>
        <v>X</v>
      </c>
      <c r="AB138" s="3" t="str">
        <f>IF(P138&lt;$AC$1,"Bottom 5%","")</f>
        <v>Bottom 5%</v>
      </c>
      <c r="AC138"/>
      <c r="AD138" s="34" t="s">
        <v>16461</v>
      </c>
      <c r="AE138" s="34" t="s">
        <v>13944</v>
      </c>
    </row>
    <row r="139" spans="1:31" x14ac:dyDescent="0.25">
      <c r="A139" t="s">
        <v>8913</v>
      </c>
      <c r="B139" t="s">
        <v>8912</v>
      </c>
      <c r="C139" s="3" t="s">
        <v>32</v>
      </c>
      <c r="D139" s="3" t="s">
        <v>8674</v>
      </c>
      <c r="E139" s="3" t="s">
        <v>5141</v>
      </c>
      <c r="F139" s="3">
        <v>7000</v>
      </c>
      <c r="G139" s="34">
        <v>22.99</v>
      </c>
      <c r="H139" s="3" t="s">
        <v>12</v>
      </c>
      <c r="I139" s="3" t="s">
        <v>21</v>
      </c>
      <c r="J139" s="3" t="s">
        <v>8163</v>
      </c>
      <c r="K139" s="3" t="s">
        <v>8164</v>
      </c>
      <c r="L139" s="3" t="s">
        <v>68</v>
      </c>
      <c r="M139" s="26" t="s">
        <v>13723</v>
      </c>
      <c r="N139"/>
      <c r="O139" s="3">
        <v>71</v>
      </c>
      <c r="P139" s="34">
        <v>24223.24</v>
      </c>
      <c r="Q139" s="34">
        <v>29233.82</v>
      </c>
      <c r="R139" s="34">
        <v>-5010.5799999999981</v>
      </c>
      <c r="S139" s="36">
        <v>-0.17139669054540252</v>
      </c>
      <c r="T139" s="72">
        <v>341.17239436619718</v>
      </c>
      <c r="U139" s="34">
        <v>19829.27</v>
      </c>
      <c r="V139" s="34">
        <v>41658.629999999997</v>
      </c>
      <c r="W139" s="34">
        <v>-21829.359999999997</v>
      </c>
      <c r="X139" s="36">
        <v>-0.52400571022138753</v>
      </c>
      <c r="Y139" s="36" t="str">
        <f>IFERROR(VLOOKUP(A139,'Pivot price tier'!$C$8:$L$2270,10,0),"")</f>
        <v>X</v>
      </c>
      <c r="Z139" s="36" t="str">
        <f>IFERROR(VLOOKUP(A139,'Pivot price tier by size'!$D$8:$M$2491,10,0),"")</f>
        <v>X</v>
      </c>
      <c r="AA139" s="36" t="str">
        <f>IFERROR(VLOOKUP(A139,'Pivot category'!$B$8:$I$2216,8,0),"")</f>
        <v>X</v>
      </c>
      <c r="AB139" s="3" t="str">
        <f>IF(P139&lt;$AC$1,"Bottom 5%","")</f>
        <v>Bottom 5%</v>
      </c>
      <c r="AC139"/>
      <c r="AD139" s="34" t="s">
        <v>11097</v>
      </c>
      <c r="AE139" s="34" t="s">
        <v>16472</v>
      </c>
    </row>
    <row r="140" spans="1:31" x14ac:dyDescent="0.25">
      <c r="A140" t="s">
        <v>10327</v>
      </c>
      <c r="B140" t="s">
        <v>10328</v>
      </c>
      <c r="C140" s="3" t="s">
        <v>10382</v>
      </c>
      <c r="D140" s="3" t="s">
        <v>10200</v>
      </c>
      <c r="E140" s="3" t="s">
        <v>5093</v>
      </c>
      <c r="F140" s="3">
        <v>7000</v>
      </c>
      <c r="G140" s="34">
        <v>39.99</v>
      </c>
      <c r="H140" s="3" t="s">
        <v>12</v>
      </c>
      <c r="I140" s="3" t="s">
        <v>23</v>
      </c>
      <c r="J140" s="3" t="s">
        <v>8163</v>
      </c>
      <c r="K140" s="3" t="s">
        <v>8164</v>
      </c>
      <c r="L140" s="3" t="s">
        <v>68</v>
      </c>
      <c r="M140" s="26" t="s">
        <v>13723</v>
      </c>
      <c r="N140"/>
      <c r="O140" s="3">
        <v>106</v>
      </c>
      <c r="P140" s="34">
        <v>30749.97</v>
      </c>
      <c r="Q140" s="34">
        <v>37104.239999999998</v>
      </c>
      <c r="R140" s="34">
        <v>-6354.2699999999968</v>
      </c>
      <c r="S140" s="36">
        <v>-0.17125455204041362</v>
      </c>
      <c r="T140" s="72">
        <v>290.09405660377359</v>
      </c>
      <c r="U140" s="34">
        <v>20312.669999999998</v>
      </c>
      <c r="V140" s="34">
        <v>26590.11</v>
      </c>
      <c r="W140" s="34">
        <v>-6277.4400000000023</v>
      </c>
      <c r="X140" s="36">
        <v>-0.23608176122626057</v>
      </c>
      <c r="Y140" s="36" t="str">
        <f>IFERROR(VLOOKUP(A140,'Pivot price tier'!$C$8:$L$2270,10,0),"")</f>
        <v>X</v>
      </c>
      <c r="Z140" s="36" t="str">
        <f>IFERROR(VLOOKUP(A140,'Pivot price tier by size'!$D$8:$M$2491,10,0),"")</f>
        <v>X</v>
      </c>
      <c r="AA140" s="36" t="str">
        <f>IFERROR(VLOOKUP(A140,'Pivot category'!$B$8:$I$2216,8,0),"")</f>
        <v>X</v>
      </c>
      <c r="AB140" s="3" t="str">
        <f>IF(P140&lt;$AC$1,"Bottom 5%","")</f>
        <v>Bottom 5%</v>
      </c>
      <c r="AC140"/>
      <c r="AD140" s="34" t="s">
        <v>16459</v>
      </c>
      <c r="AE140" s="34" t="s">
        <v>13980</v>
      </c>
    </row>
    <row r="141" spans="1:31" hidden="1" x14ac:dyDescent="0.25">
      <c r="A141" t="s">
        <v>14522</v>
      </c>
      <c r="B141" t="s">
        <v>14523</v>
      </c>
      <c r="C141" s="3" t="s">
        <v>32</v>
      </c>
      <c r="D141" s="3" t="s">
        <v>14484</v>
      </c>
      <c r="E141" s="3">
        <v>0</v>
      </c>
      <c r="F141" s="3">
        <v>70000</v>
      </c>
      <c r="G141" s="34">
        <v>14.99</v>
      </c>
      <c r="H141" s="3" t="s">
        <v>8245</v>
      </c>
      <c r="I141" s="3" t="s">
        <v>12204</v>
      </c>
      <c r="J141" s="3" t="s">
        <v>8163</v>
      </c>
      <c r="K141" s="3" t="s">
        <v>8164</v>
      </c>
      <c r="L141" s="3" t="s">
        <v>68</v>
      </c>
      <c r="M141" s="26">
        <v>45778</v>
      </c>
      <c r="N141"/>
      <c r="O141" s="3">
        <v>49</v>
      </c>
      <c r="P141" s="34">
        <v>15424.71</v>
      </c>
      <c r="Q141" s="34">
        <v>0</v>
      </c>
      <c r="R141" s="34">
        <v>15424.71</v>
      </c>
      <c r="S141" s="36" t="s">
        <v>78</v>
      </c>
      <c r="T141" s="72">
        <v>314.78999999999996</v>
      </c>
      <c r="U141" s="34">
        <v>3462.69</v>
      </c>
      <c r="V141" s="34">
        <v>0</v>
      </c>
      <c r="W141" s="34">
        <v>3462.69</v>
      </c>
      <c r="X141" s="36" t="s">
        <v>78</v>
      </c>
      <c r="Y141" s="36" t="str">
        <f>IFERROR(VLOOKUP(A141,'Pivot price tier'!$C$8:$L$2270,10,0),"")</f>
        <v xml:space="preserve"> </v>
      </c>
      <c r="Z141" s="36" t="str">
        <f>IFERROR(VLOOKUP(A141,'Pivot price tier by size'!$D$8:$M$2491,10,0),"")</f>
        <v xml:space="preserve"> </v>
      </c>
      <c r="AA141" s="36" t="str">
        <f>IFERROR(VLOOKUP(A141,'Pivot category'!$B$8:$I$2216,8,0),"")</f>
        <v>X</v>
      </c>
      <c r="AB141" s="3" t="str">
        <f>IF(P141&lt;$AC$1,"Bottom 5%","")</f>
        <v>Bottom 5%</v>
      </c>
      <c r="AC141"/>
      <c r="AD141" s="34" t="s">
        <v>16460</v>
      </c>
      <c r="AE141" s="34" t="s">
        <v>13953</v>
      </c>
    </row>
    <row r="142" spans="1:31" hidden="1" x14ac:dyDescent="0.25">
      <c r="A142" t="s">
        <v>12572</v>
      </c>
      <c r="B142" t="s">
        <v>12573</v>
      </c>
      <c r="C142" s="3" t="s">
        <v>32</v>
      </c>
      <c r="D142" s="3" t="s">
        <v>12161</v>
      </c>
      <c r="E142" s="3">
        <v>0</v>
      </c>
      <c r="F142" s="3">
        <v>70000</v>
      </c>
      <c r="G142" s="34">
        <v>14.99</v>
      </c>
      <c r="H142" s="3" t="s">
        <v>8245</v>
      </c>
      <c r="I142" s="3" t="s">
        <v>12204</v>
      </c>
      <c r="J142" s="3" t="s">
        <v>8168</v>
      </c>
      <c r="K142" s="3" t="s">
        <v>8164</v>
      </c>
      <c r="L142" s="3" t="s">
        <v>68</v>
      </c>
      <c r="M142" s="26">
        <v>45323</v>
      </c>
      <c r="N142"/>
      <c r="O142" s="3">
        <v>19</v>
      </c>
      <c r="P142" s="34">
        <v>5351.43</v>
      </c>
      <c r="Q142" s="34">
        <v>17609.240000000002</v>
      </c>
      <c r="R142" s="34">
        <v>-12257.810000000001</v>
      </c>
      <c r="S142" s="36">
        <v>-0.69610102423500386</v>
      </c>
      <c r="T142" s="72">
        <v>281.65421052631581</v>
      </c>
      <c r="U142" s="34">
        <v>659.56</v>
      </c>
      <c r="V142" s="34">
        <v>3098.21</v>
      </c>
      <c r="W142" s="34">
        <v>-2438.65</v>
      </c>
      <c r="X142" s="36">
        <v>-0.78711578621203859</v>
      </c>
      <c r="Y142" s="36" t="str">
        <f>IFERROR(VLOOKUP(A142,'Pivot price tier'!$C$8:$L$2270,10,0),"")</f>
        <v xml:space="preserve"> </v>
      </c>
      <c r="Z142" s="36" t="str">
        <f>IFERROR(VLOOKUP(A142,'Pivot price tier by size'!$D$8:$M$2491,10,0),"")</f>
        <v xml:space="preserve"> </v>
      </c>
      <c r="AA142" s="36" t="str">
        <f>IFERROR(VLOOKUP(A142,'Pivot category'!$B$8:$I$2216,8,0),"")</f>
        <v>X</v>
      </c>
      <c r="AB142" s="3" t="str">
        <f>IF(P142&lt;$AC$1,"Bottom 5%","")</f>
        <v>Bottom 5%</v>
      </c>
      <c r="AC142"/>
      <c r="AD142" s="34" t="s">
        <v>16460</v>
      </c>
      <c r="AE142" s="34" t="s">
        <v>13953</v>
      </c>
    </row>
    <row r="143" spans="1:31" hidden="1" x14ac:dyDescent="0.25">
      <c r="A143" t="s">
        <v>12710</v>
      </c>
      <c r="B143" t="s">
        <v>12825</v>
      </c>
      <c r="C143" s="3" t="s">
        <v>32</v>
      </c>
      <c r="D143" s="3" t="s">
        <v>12162</v>
      </c>
      <c r="E143" s="3">
        <v>0</v>
      </c>
      <c r="F143" s="3">
        <v>70000</v>
      </c>
      <c r="G143" s="34">
        <v>14.99</v>
      </c>
      <c r="H143" s="3" t="s">
        <v>8245</v>
      </c>
      <c r="I143" s="3" t="s">
        <v>12204</v>
      </c>
      <c r="J143" s="3" t="s">
        <v>8168</v>
      </c>
      <c r="K143" s="3" t="s">
        <v>8164</v>
      </c>
      <c r="L143" s="3" t="s">
        <v>68</v>
      </c>
      <c r="M143" s="26">
        <v>45474</v>
      </c>
      <c r="N143"/>
      <c r="O143" s="3">
        <v>20</v>
      </c>
      <c r="P143" s="34">
        <v>2773.15</v>
      </c>
      <c r="Q143" s="34">
        <v>4952.09</v>
      </c>
      <c r="R143" s="34">
        <v>-2178.94</v>
      </c>
      <c r="S143" s="36">
        <v>-0.44000411947278828</v>
      </c>
      <c r="T143" s="72">
        <v>138.6575</v>
      </c>
      <c r="U143" s="34">
        <v>359.76</v>
      </c>
      <c r="V143" s="34">
        <v>2088.85</v>
      </c>
      <c r="W143" s="34">
        <v>-1729.09</v>
      </c>
      <c r="X143" s="36">
        <v>-0.82777126169902093</v>
      </c>
      <c r="Y143" s="36" t="str">
        <f>IFERROR(VLOOKUP(A143,'Pivot price tier'!$C$8:$L$2270,10,0),"")</f>
        <v>X</v>
      </c>
      <c r="Z143" s="36" t="str">
        <f>IFERROR(VLOOKUP(A143,'Pivot price tier by size'!$D$8:$M$2491,10,0),"")</f>
        <v xml:space="preserve"> </v>
      </c>
      <c r="AA143" s="36" t="str">
        <f>IFERROR(VLOOKUP(A143,'Pivot category'!$B$8:$I$2216,8,0),"")</f>
        <v>X</v>
      </c>
      <c r="AB143" s="3" t="str">
        <f>IF(P143&lt;$AC$1,"Bottom 5%","")</f>
        <v>Bottom 5%</v>
      </c>
      <c r="AC143"/>
      <c r="AD143" s="34" t="s">
        <v>16460</v>
      </c>
      <c r="AE143" s="34" t="s">
        <v>13953</v>
      </c>
    </row>
    <row r="144" spans="1:31" hidden="1" x14ac:dyDescent="0.25">
      <c r="A144" t="s">
        <v>7555</v>
      </c>
      <c r="B144" t="s">
        <v>147</v>
      </c>
      <c r="C144" s="3" t="s">
        <v>36</v>
      </c>
      <c r="D144" s="3" t="s">
        <v>2355</v>
      </c>
      <c r="E144" s="3" t="s">
        <v>5093</v>
      </c>
      <c r="F144" s="3">
        <v>8000</v>
      </c>
      <c r="G144" s="34">
        <v>26.99</v>
      </c>
      <c r="H144" s="3" t="s">
        <v>28</v>
      </c>
      <c r="I144" s="3" t="s">
        <v>21</v>
      </c>
      <c r="J144" s="3" t="s">
        <v>8163</v>
      </c>
      <c r="K144" s="3" t="s">
        <v>8185</v>
      </c>
      <c r="L144" s="3" t="s">
        <v>68</v>
      </c>
      <c r="M144" s="26" t="s">
        <v>13723</v>
      </c>
      <c r="N144"/>
      <c r="O144" s="3">
        <v>11</v>
      </c>
      <c r="P144" s="34">
        <v>6261.68</v>
      </c>
      <c r="Q144" s="34">
        <v>7914.66</v>
      </c>
      <c r="R144" s="34">
        <v>-1652.9799999999996</v>
      </c>
      <c r="S144" s="36">
        <v>-0.20885041176753005</v>
      </c>
      <c r="T144" s="72">
        <v>569.24363636363637</v>
      </c>
      <c r="U144" s="34">
        <v>14736.54</v>
      </c>
      <c r="V144" s="34">
        <v>20568.2</v>
      </c>
      <c r="W144" s="34">
        <v>-5831.66</v>
      </c>
      <c r="X144" s="36">
        <v>-0.28352797036201516</v>
      </c>
      <c r="Y144" s="36" t="str">
        <f>IFERROR(VLOOKUP(A144,'Pivot price tier'!$C$8:$L$2270,10,0),"")</f>
        <v/>
      </c>
      <c r="Z144" s="36" t="str">
        <f>IFERROR(VLOOKUP(A144,'Pivot price tier by size'!$D$8:$M$2491,10,0),"")</f>
        <v/>
      </c>
      <c r="AA144" s="36" t="str">
        <f>IFERROR(VLOOKUP(A144,'Pivot category'!$B$8:$I$2216,8,0),"")</f>
        <v/>
      </c>
      <c r="AB144" s="3" t="str">
        <f>IF(P144&lt;$AC$1,"Bottom 5%","")</f>
        <v>Bottom 5%</v>
      </c>
      <c r="AC144"/>
      <c r="AD144" s="34" t="s">
        <v>16459</v>
      </c>
      <c r="AE144" s="34" t="s">
        <v>13953</v>
      </c>
    </row>
    <row r="145" spans="1:31" hidden="1" x14ac:dyDescent="0.25">
      <c r="A145" t="s">
        <v>14524</v>
      </c>
      <c r="B145" t="s">
        <v>14525</v>
      </c>
      <c r="C145" s="3" t="s">
        <v>32</v>
      </c>
      <c r="D145" s="3" t="s">
        <v>14483</v>
      </c>
      <c r="E145" s="3">
        <v>0</v>
      </c>
      <c r="F145" s="3">
        <v>70000</v>
      </c>
      <c r="G145" s="34">
        <v>14.99</v>
      </c>
      <c r="H145" s="3" t="s">
        <v>8245</v>
      </c>
      <c r="I145" s="3" t="s">
        <v>12204</v>
      </c>
      <c r="J145" s="3" t="s">
        <v>8163</v>
      </c>
      <c r="K145" s="3" t="s">
        <v>8164</v>
      </c>
      <c r="L145" s="3" t="s">
        <v>68</v>
      </c>
      <c r="M145" s="26">
        <v>45778</v>
      </c>
      <c r="N145"/>
      <c r="O145" s="3">
        <v>51</v>
      </c>
      <c r="P145" s="34">
        <v>17853.09</v>
      </c>
      <c r="Q145" s="34">
        <v>0</v>
      </c>
      <c r="R145" s="34">
        <v>17853.09</v>
      </c>
      <c r="S145" s="36" t="s">
        <v>78</v>
      </c>
      <c r="T145" s="72">
        <v>350.06058823529412</v>
      </c>
      <c r="U145" s="34">
        <v>4781.8100000000004</v>
      </c>
      <c r="V145" s="34">
        <v>0</v>
      </c>
      <c r="W145" s="34">
        <v>4781.8100000000004</v>
      </c>
      <c r="X145" s="36" t="s">
        <v>78</v>
      </c>
      <c r="Y145" s="36" t="str">
        <f>IFERROR(VLOOKUP(A145,'Pivot price tier'!$C$8:$L$2270,10,0),"")</f>
        <v xml:space="preserve"> </v>
      </c>
      <c r="Z145" s="36" t="str">
        <f>IFERROR(VLOOKUP(A145,'Pivot price tier by size'!$D$8:$M$2491,10,0),"")</f>
        <v xml:space="preserve"> </v>
      </c>
      <c r="AA145" s="36" t="str">
        <f>IFERROR(VLOOKUP(A145,'Pivot category'!$B$8:$I$2216,8,0),"")</f>
        <v>X</v>
      </c>
      <c r="AB145" s="3" t="str">
        <f>IF(P145&lt;$AC$1,"Bottom 5%","")</f>
        <v>Bottom 5%</v>
      </c>
      <c r="AC145"/>
      <c r="AD145" s="34" t="s">
        <v>16460</v>
      </c>
      <c r="AE145" s="34" t="s">
        <v>13953</v>
      </c>
    </row>
    <row r="146" spans="1:31" hidden="1" x14ac:dyDescent="0.25">
      <c r="A146" t="s">
        <v>7263</v>
      </c>
      <c r="B146" t="s">
        <v>4963</v>
      </c>
      <c r="C146" s="3" t="s">
        <v>69</v>
      </c>
      <c r="D146" s="3" t="s">
        <v>4939</v>
      </c>
      <c r="E146" s="3" t="s">
        <v>5141</v>
      </c>
      <c r="F146" s="3">
        <v>7000</v>
      </c>
      <c r="G146" s="34">
        <v>1.19</v>
      </c>
      <c r="H146" s="3" t="s">
        <v>28</v>
      </c>
      <c r="I146" s="3" t="s">
        <v>70</v>
      </c>
      <c r="J146" s="3" t="s">
        <v>8168</v>
      </c>
      <c r="K146" s="3" t="s">
        <v>8164</v>
      </c>
      <c r="L146" s="3" t="s">
        <v>8167</v>
      </c>
      <c r="M146" s="26" t="s">
        <v>13723</v>
      </c>
      <c r="N146"/>
      <c r="O146" s="3">
        <v>2</v>
      </c>
      <c r="P146" s="34">
        <v>366.52</v>
      </c>
      <c r="Q146" s="34">
        <v>244.71</v>
      </c>
      <c r="R146" s="34">
        <v>121.80999999999997</v>
      </c>
      <c r="S146" s="36">
        <v>0.49777287401413917</v>
      </c>
      <c r="T146" s="72">
        <v>183.26</v>
      </c>
      <c r="U146" s="34" t="s">
        <v>78</v>
      </c>
      <c r="V146" s="34" t="s">
        <v>78</v>
      </c>
      <c r="W146" s="34" t="s">
        <v>78</v>
      </c>
      <c r="X146" s="36" t="s">
        <v>78</v>
      </c>
      <c r="Y146" s="36" t="str">
        <f>IFERROR(VLOOKUP(A146,'Pivot price tier'!$C$8:$L$2270,10,0),"")</f>
        <v/>
      </c>
      <c r="Z146" s="36" t="str">
        <f>IFERROR(VLOOKUP(A146,'Pivot price tier by size'!$D$8:$M$2491,10,0),"")</f>
        <v/>
      </c>
      <c r="AA146" s="36" t="str">
        <f>IFERROR(VLOOKUP(A146,'Pivot category'!$B$8:$I$2216,8,0),"")</f>
        <v/>
      </c>
      <c r="AB146" s="3" t="str">
        <f>IF(P146&lt;$AC$1,"Bottom 5%","")</f>
        <v>Bottom 5%</v>
      </c>
      <c r="AC146"/>
      <c r="AD146" s="34" t="s">
        <v>16460</v>
      </c>
      <c r="AE146" s="34" t="s">
        <v>13953</v>
      </c>
    </row>
    <row r="147" spans="1:31" x14ac:dyDescent="0.25">
      <c r="A147" t="s">
        <v>7002</v>
      </c>
      <c r="B147" t="s">
        <v>7001</v>
      </c>
      <c r="C147" s="3" t="s">
        <v>34</v>
      </c>
      <c r="D147" s="3" t="s">
        <v>8099</v>
      </c>
      <c r="E147" s="3" t="s">
        <v>5141</v>
      </c>
      <c r="F147" s="3">
        <v>7000</v>
      </c>
      <c r="G147" s="34">
        <v>13.99</v>
      </c>
      <c r="H147" s="3" t="s">
        <v>12</v>
      </c>
      <c r="I147" s="3" t="s">
        <v>21</v>
      </c>
      <c r="J147" s="3" t="s">
        <v>8163</v>
      </c>
      <c r="K147" s="3" t="s">
        <v>8164</v>
      </c>
      <c r="L147" s="3" t="s">
        <v>68</v>
      </c>
      <c r="M147" s="26" t="s">
        <v>13723</v>
      </c>
      <c r="N147"/>
      <c r="O147" s="3">
        <v>96</v>
      </c>
      <c r="P147" s="34">
        <v>26469.08</v>
      </c>
      <c r="Q147" s="34">
        <v>33911.760000000002</v>
      </c>
      <c r="R147" s="34">
        <v>-7442.68</v>
      </c>
      <c r="S147" s="36">
        <v>-0.21947194719471952</v>
      </c>
      <c r="T147" s="72">
        <v>275.71958333333333</v>
      </c>
      <c r="U147" s="34">
        <v>49748.44</v>
      </c>
      <c r="V147" s="34">
        <v>53203.97</v>
      </c>
      <c r="W147" s="34">
        <v>-3455.5299999999988</v>
      </c>
      <c r="X147" s="36">
        <v>-6.494872469103341E-2</v>
      </c>
      <c r="Y147" s="36" t="str">
        <f>IFERROR(VLOOKUP(A147,'Pivot price tier'!$C$8:$L$2270,10,0),"")</f>
        <v>X</v>
      </c>
      <c r="Z147" s="36" t="str">
        <f>IFERROR(VLOOKUP(A147,'Pivot price tier by size'!$D$8:$M$2491,10,0),"")</f>
        <v>X</v>
      </c>
      <c r="AA147" s="36" t="str">
        <f>IFERROR(VLOOKUP(A147,'Pivot category'!$B$8:$I$2216,8,0),"")</f>
        <v>X</v>
      </c>
      <c r="AB147" s="3" t="str">
        <f>IF(P147&lt;$AC$1,"Bottom 5%","")</f>
        <v>Bottom 5%</v>
      </c>
      <c r="AC147"/>
      <c r="AD147" s="34" t="s">
        <v>16459</v>
      </c>
      <c r="AE147" s="34" t="s">
        <v>13980</v>
      </c>
    </row>
    <row r="148" spans="1:31" hidden="1" x14ac:dyDescent="0.25">
      <c r="A148" t="s">
        <v>6341</v>
      </c>
      <c r="B148" t="s">
        <v>5254</v>
      </c>
      <c r="C148" s="3" t="s">
        <v>32</v>
      </c>
      <c r="D148" s="3" t="s">
        <v>5243</v>
      </c>
      <c r="E148" s="3" t="s">
        <v>5141</v>
      </c>
      <c r="F148" s="3">
        <v>7000</v>
      </c>
      <c r="G148" s="34">
        <v>10.79</v>
      </c>
      <c r="H148" s="3" t="s">
        <v>28</v>
      </c>
      <c r="I148" s="3" t="s">
        <v>17</v>
      </c>
      <c r="J148" s="3" t="s">
        <v>8168</v>
      </c>
      <c r="K148" s="3" t="s">
        <v>8164</v>
      </c>
      <c r="L148" s="3" t="s">
        <v>8167</v>
      </c>
      <c r="M148" s="26" t="s">
        <v>13723</v>
      </c>
      <c r="N148"/>
      <c r="O148" s="3" t="s">
        <v>78</v>
      </c>
      <c r="P148" s="34">
        <v>129.47999999999999</v>
      </c>
      <c r="Q148" s="34">
        <v>129.47999999999999</v>
      </c>
      <c r="R148" s="34">
        <v>0</v>
      </c>
      <c r="S148" s="36">
        <v>0</v>
      </c>
      <c r="T148" s="72" t="s">
        <v>78</v>
      </c>
      <c r="U148" s="34" t="s">
        <v>78</v>
      </c>
      <c r="V148" s="34" t="s">
        <v>78</v>
      </c>
      <c r="W148" s="34" t="s">
        <v>78</v>
      </c>
      <c r="X148" s="36" t="s">
        <v>78</v>
      </c>
      <c r="Y148" s="36" t="str">
        <f>IFERROR(VLOOKUP(A148,'Pivot price tier'!$C$8:$L$2270,10,0),"")</f>
        <v/>
      </c>
      <c r="Z148" s="36" t="str">
        <f>IFERROR(VLOOKUP(A148,'Pivot price tier by size'!$D$8:$M$2491,10,0),"")</f>
        <v/>
      </c>
      <c r="AA148" s="36" t="str">
        <f>IFERROR(VLOOKUP(A148,'Pivot category'!$B$8:$I$2216,8,0),"")</f>
        <v/>
      </c>
      <c r="AB148" s="3" t="str">
        <f>IF(P148&lt;$AC$1,"Bottom 5%","")</f>
        <v>Bottom 5%</v>
      </c>
      <c r="AC148"/>
      <c r="AD148" s="34" t="s">
        <v>16460</v>
      </c>
      <c r="AE148" s="34" t="s">
        <v>13953</v>
      </c>
    </row>
    <row r="149" spans="1:31" hidden="1" x14ac:dyDescent="0.25">
      <c r="A149" t="s">
        <v>11104</v>
      </c>
      <c r="B149" t="s">
        <v>7945</v>
      </c>
      <c r="C149" s="3" t="s">
        <v>73</v>
      </c>
      <c r="D149" s="3" t="s">
        <v>8159</v>
      </c>
      <c r="E149" s="3">
        <v>0</v>
      </c>
      <c r="F149" s="3">
        <v>7000</v>
      </c>
      <c r="G149" s="34">
        <v>5.99</v>
      </c>
      <c r="H149" s="3" t="s">
        <v>8245</v>
      </c>
      <c r="I149" s="3" t="s">
        <v>12205</v>
      </c>
      <c r="J149" s="3" t="s">
        <v>8168</v>
      </c>
      <c r="K149" s="3" t="s">
        <v>8164</v>
      </c>
      <c r="L149" s="3" t="s">
        <v>8167</v>
      </c>
      <c r="M149" s="26" t="s">
        <v>13723</v>
      </c>
      <c r="N149"/>
      <c r="O149" s="3" t="s">
        <v>78</v>
      </c>
      <c r="P149" s="34">
        <v>35.94</v>
      </c>
      <c r="Q149" s="34">
        <v>83.86</v>
      </c>
      <c r="R149" s="34">
        <v>-47.92</v>
      </c>
      <c r="S149" s="36">
        <v>-0.5714285714285714</v>
      </c>
      <c r="T149" s="72" t="s">
        <v>78</v>
      </c>
      <c r="U149" s="34" t="s">
        <v>78</v>
      </c>
      <c r="V149" s="34" t="s">
        <v>78</v>
      </c>
      <c r="W149" s="34" t="s">
        <v>78</v>
      </c>
      <c r="X149" s="36" t="s">
        <v>78</v>
      </c>
      <c r="Y149" s="36" t="str">
        <f>IFERROR(VLOOKUP(A149,'Pivot price tier'!$C$8:$L$2270,10,0),"")</f>
        <v/>
      </c>
      <c r="Z149" s="36" t="str">
        <f>IFERROR(VLOOKUP(A149,'Pivot price tier by size'!$D$8:$M$2491,10,0),"")</f>
        <v/>
      </c>
      <c r="AA149" s="36" t="str">
        <f>IFERROR(VLOOKUP(A149,'Pivot category'!$B$8:$I$2216,8,0),"")</f>
        <v/>
      </c>
      <c r="AB149" s="3" t="str">
        <f>IF(P149&lt;$AC$1,"Bottom 5%","")</f>
        <v>Bottom 5%</v>
      </c>
      <c r="AC149"/>
      <c r="AD149" s="34" t="s">
        <v>16460</v>
      </c>
      <c r="AE149" s="34" t="s">
        <v>13953</v>
      </c>
    </row>
    <row r="150" spans="1:31" x14ac:dyDescent="0.25">
      <c r="A150" t="s">
        <v>6930</v>
      </c>
      <c r="B150" t="s">
        <v>1278</v>
      </c>
      <c r="C150" s="3" t="s">
        <v>34</v>
      </c>
      <c r="D150" s="3" t="s">
        <v>3612</v>
      </c>
      <c r="E150" s="3" t="s">
        <v>5141</v>
      </c>
      <c r="F150" s="3">
        <v>1000</v>
      </c>
      <c r="G150" s="34">
        <v>10.99</v>
      </c>
      <c r="H150" s="3" t="s">
        <v>12</v>
      </c>
      <c r="I150" s="3" t="s">
        <v>19</v>
      </c>
      <c r="J150" s="3" t="s">
        <v>8163</v>
      </c>
      <c r="K150" s="3" t="s">
        <v>8164</v>
      </c>
      <c r="L150" s="3" t="s">
        <v>68</v>
      </c>
      <c r="M150" s="26" t="s">
        <v>13723</v>
      </c>
      <c r="N150"/>
      <c r="O150" s="3">
        <v>112</v>
      </c>
      <c r="P150" s="34">
        <v>33123.86</v>
      </c>
      <c r="Q150" s="34">
        <v>40881.03</v>
      </c>
      <c r="R150" s="34">
        <v>-7757.1699999999983</v>
      </c>
      <c r="S150" s="36">
        <v>-0.18974986686979267</v>
      </c>
      <c r="T150" s="72">
        <v>295.74875000000003</v>
      </c>
      <c r="U150" s="34">
        <v>87436.44</v>
      </c>
      <c r="V150" s="34">
        <v>114770.06</v>
      </c>
      <c r="W150" s="34">
        <v>-27333.619999999995</v>
      </c>
      <c r="X150" s="36">
        <v>-0.23815984761182485</v>
      </c>
      <c r="Y150" s="36" t="str">
        <f>IFERROR(VLOOKUP(A150,'Pivot price tier'!$C$8:$L$2270,10,0),"")</f>
        <v>X</v>
      </c>
      <c r="Z150" s="36" t="str">
        <f>IFERROR(VLOOKUP(A150,'Pivot price tier by size'!$D$8:$M$2491,10,0),"")</f>
        <v>X</v>
      </c>
      <c r="AA150" s="36" t="str">
        <f>IFERROR(VLOOKUP(A150,'Pivot category'!$B$8:$I$2216,8,0),"")</f>
        <v>X</v>
      </c>
      <c r="AB150" s="3" t="str">
        <f>IF(P150&lt;$AC$1,"Bottom 5%","")</f>
        <v>Bottom 5%</v>
      </c>
      <c r="AC150"/>
      <c r="AD150" s="34" t="s">
        <v>16461</v>
      </c>
      <c r="AE150" s="34" t="s">
        <v>13944</v>
      </c>
    </row>
    <row r="151" spans="1:31" hidden="1" x14ac:dyDescent="0.25">
      <c r="A151" t="s">
        <v>7524</v>
      </c>
      <c r="B151" t="s">
        <v>150</v>
      </c>
      <c r="C151" s="3" t="s">
        <v>36</v>
      </c>
      <c r="D151" s="3" t="s">
        <v>2358</v>
      </c>
      <c r="E151" s="3" t="s">
        <v>5141</v>
      </c>
      <c r="F151" s="3">
        <v>8000</v>
      </c>
      <c r="G151" s="34">
        <v>26.99</v>
      </c>
      <c r="H151" s="3" t="s">
        <v>28</v>
      </c>
      <c r="I151" s="3" t="s">
        <v>21</v>
      </c>
      <c r="J151" s="3" t="s">
        <v>8163</v>
      </c>
      <c r="K151" s="3" t="s">
        <v>8185</v>
      </c>
      <c r="L151" s="3" t="s">
        <v>68</v>
      </c>
      <c r="M151" s="26" t="s">
        <v>13723</v>
      </c>
      <c r="N151"/>
      <c r="O151" s="3">
        <v>15</v>
      </c>
      <c r="P151" s="34">
        <v>4777.2299999999996</v>
      </c>
      <c r="Q151" s="34">
        <v>5505.96</v>
      </c>
      <c r="R151" s="34">
        <v>-728.73000000000047</v>
      </c>
      <c r="S151" s="36">
        <v>-0.13235294117647067</v>
      </c>
      <c r="T151" s="72">
        <v>318.48199999999997</v>
      </c>
      <c r="U151" s="34">
        <v>8960.68</v>
      </c>
      <c r="V151" s="34">
        <v>13171.12</v>
      </c>
      <c r="W151" s="34">
        <v>-4210.4400000000005</v>
      </c>
      <c r="X151" s="36">
        <v>-0.31967213114754101</v>
      </c>
      <c r="Y151" s="36" t="str">
        <f>IFERROR(VLOOKUP(A151,'Pivot price tier'!$C$8:$L$2270,10,0),"")</f>
        <v/>
      </c>
      <c r="Z151" s="36" t="str">
        <f>IFERROR(VLOOKUP(A151,'Pivot price tier by size'!$D$8:$M$2491,10,0),"")</f>
        <v/>
      </c>
      <c r="AA151" s="36" t="str">
        <f>IFERROR(VLOOKUP(A151,'Pivot category'!$B$8:$I$2216,8,0),"")</f>
        <v/>
      </c>
      <c r="AB151" s="3" t="str">
        <f>IF(P151&lt;$AC$1,"Bottom 5%","")</f>
        <v>Bottom 5%</v>
      </c>
      <c r="AC151"/>
      <c r="AD151" s="34" t="s">
        <v>16460</v>
      </c>
      <c r="AE151" s="34" t="s">
        <v>13953</v>
      </c>
    </row>
    <row r="152" spans="1:31" x14ac:dyDescent="0.25">
      <c r="A152" t="s">
        <v>13561</v>
      </c>
      <c r="B152" t="s">
        <v>13562</v>
      </c>
      <c r="C152" s="3" t="s">
        <v>32</v>
      </c>
      <c r="D152" s="3" t="s">
        <v>13278</v>
      </c>
      <c r="E152" s="3" t="s">
        <v>5093</v>
      </c>
      <c r="F152" s="3">
        <v>70000</v>
      </c>
      <c r="G152" s="34">
        <v>21.99</v>
      </c>
      <c r="H152" s="3" t="s">
        <v>27</v>
      </c>
      <c r="I152" s="3" t="s">
        <v>19</v>
      </c>
      <c r="J152" s="3" t="s">
        <v>8163</v>
      </c>
      <c r="K152" s="3" t="s">
        <v>8164</v>
      </c>
      <c r="L152" s="3" t="s">
        <v>68</v>
      </c>
      <c r="M152" s="26">
        <v>45566</v>
      </c>
      <c r="N152"/>
      <c r="O152" s="3">
        <v>100</v>
      </c>
      <c r="P152" s="34">
        <v>40000.800000000003</v>
      </c>
      <c r="Q152" s="34">
        <v>24009.42</v>
      </c>
      <c r="R152" s="34">
        <v>15991.380000000005</v>
      </c>
      <c r="S152" s="36">
        <v>0.6660460769148111</v>
      </c>
      <c r="T152" s="72">
        <v>400.00800000000004</v>
      </c>
      <c r="U152" s="34">
        <v>82634.22</v>
      </c>
      <c r="V152" s="34">
        <v>48221.07</v>
      </c>
      <c r="W152" s="34">
        <v>34413.15</v>
      </c>
      <c r="X152" s="36">
        <v>0.71365380320262495</v>
      </c>
      <c r="Y152" s="36" t="str">
        <f>IFERROR(VLOOKUP(A152,'Pivot price tier'!$C$8:$L$2270,10,0),"")</f>
        <v>X</v>
      </c>
      <c r="Z152" s="36" t="str">
        <f>IFERROR(VLOOKUP(A152,'Pivot price tier by size'!$D$8:$M$2491,10,0),"")</f>
        <v>X</v>
      </c>
      <c r="AA152" s="36" t="str">
        <f>IFERROR(VLOOKUP(A152,'Pivot category'!$B$8:$I$2216,8,0),"")</f>
        <v>X</v>
      </c>
      <c r="AB152" s="3" t="str">
        <f>IF(P152&lt;$AC$1,"Bottom 5%","")</f>
        <v>Bottom 5%</v>
      </c>
      <c r="AC152"/>
      <c r="AD152" s="34" t="s">
        <v>11098</v>
      </c>
      <c r="AE152" s="34" t="s">
        <v>13942</v>
      </c>
    </row>
    <row r="153" spans="1:31" x14ac:dyDescent="0.25">
      <c r="A153" t="s">
        <v>13015</v>
      </c>
      <c r="B153" t="s">
        <v>13016</v>
      </c>
      <c r="C153" s="3" t="s">
        <v>32</v>
      </c>
      <c r="D153" s="3" t="s">
        <v>13265</v>
      </c>
      <c r="E153" s="3" t="s">
        <v>5093</v>
      </c>
      <c r="F153" s="3">
        <v>70000</v>
      </c>
      <c r="G153" s="34">
        <v>139.99</v>
      </c>
      <c r="H153" s="3" t="s">
        <v>12489</v>
      </c>
      <c r="I153" s="3" t="s">
        <v>74</v>
      </c>
      <c r="J153" s="3" t="s">
        <v>8163</v>
      </c>
      <c r="K153" s="3" t="s">
        <v>8164</v>
      </c>
      <c r="L153" s="3" t="s">
        <v>68</v>
      </c>
      <c r="M153" s="26">
        <v>45474</v>
      </c>
      <c r="N153"/>
      <c r="O153" s="3">
        <v>7</v>
      </c>
      <c r="P153" s="34">
        <v>3219.77</v>
      </c>
      <c r="Q153" s="34">
        <v>19038.64</v>
      </c>
      <c r="R153" s="34">
        <v>-15818.869999999999</v>
      </c>
      <c r="S153" s="36">
        <v>-0.83088235294117641</v>
      </c>
      <c r="T153" s="72">
        <v>459.96714285714285</v>
      </c>
      <c r="U153" s="34">
        <v>1259.9100000000001</v>
      </c>
      <c r="V153" s="34">
        <v>7699.45</v>
      </c>
      <c r="W153" s="34">
        <v>-6439.54</v>
      </c>
      <c r="X153" s="36">
        <v>-0.83636363636363631</v>
      </c>
      <c r="Y153" s="36" t="str">
        <f>IFERROR(VLOOKUP(A153,'Pivot price tier'!$C$8:$L$2270,10,0),"")</f>
        <v>X</v>
      </c>
      <c r="Z153" s="36" t="str">
        <f>IFERROR(VLOOKUP(A153,'Pivot price tier by size'!$D$8:$M$2491,10,0),"")</f>
        <v>X</v>
      </c>
      <c r="AA153" s="36" t="str">
        <f>IFERROR(VLOOKUP(A153,'Pivot category'!$B$8:$I$2216,8,0),"")</f>
        <v>X</v>
      </c>
      <c r="AB153" s="3" t="str">
        <f>IF(P153&lt;$AC$1,"Bottom 5%","")</f>
        <v>Bottom 5%</v>
      </c>
      <c r="AC153"/>
      <c r="AD153" s="34" t="s">
        <v>16499</v>
      </c>
      <c r="AE153" s="34" t="s">
        <v>13956</v>
      </c>
    </row>
    <row r="154" spans="1:31" hidden="1" x14ac:dyDescent="0.25">
      <c r="A154" t="s">
        <v>11105</v>
      </c>
      <c r="B154" t="s">
        <v>7946</v>
      </c>
      <c r="C154" s="3" t="s">
        <v>73</v>
      </c>
      <c r="D154" s="3" t="s">
        <v>8160</v>
      </c>
      <c r="E154" s="3">
        <v>0</v>
      </c>
      <c r="F154" s="3">
        <v>7000</v>
      </c>
      <c r="G154" s="34">
        <v>5.99</v>
      </c>
      <c r="H154" s="3" t="s">
        <v>8245</v>
      </c>
      <c r="I154" s="3" t="s">
        <v>12205</v>
      </c>
      <c r="J154" s="3" t="s">
        <v>8168</v>
      </c>
      <c r="K154" s="3" t="s">
        <v>8164</v>
      </c>
      <c r="L154" s="3" t="s">
        <v>8167</v>
      </c>
      <c r="M154" s="26" t="s">
        <v>13723</v>
      </c>
      <c r="N154"/>
      <c r="O154" s="3">
        <v>1</v>
      </c>
      <c r="P154" s="34">
        <v>4064.01</v>
      </c>
      <c r="Q154" s="34">
        <v>13304.06</v>
      </c>
      <c r="R154" s="34">
        <v>-9240.0499999999993</v>
      </c>
      <c r="S154" s="36">
        <v>-0.69452858751388669</v>
      </c>
      <c r="T154" s="72">
        <v>4064.01</v>
      </c>
      <c r="U154" s="34">
        <v>1467.87</v>
      </c>
      <c r="V154" s="34">
        <v>6956.69</v>
      </c>
      <c r="W154" s="34">
        <v>-5488.82</v>
      </c>
      <c r="X154" s="36">
        <v>-0.78899879109174043</v>
      </c>
      <c r="Y154" s="36" t="str">
        <f>IFERROR(VLOOKUP(A154,'Pivot price tier'!$C$8:$L$2270,10,0),"")</f>
        <v/>
      </c>
      <c r="Z154" s="36" t="str">
        <f>IFERROR(VLOOKUP(A154,'Pivot price tier by size'!$D$8:$M$2491,10,0),"")</f>
        <v/>
      </c>
      <c r="AA154" s="36" t="str">
        <f>IFERROR(VLOOKUP(A154,'Pivot category'!$B$8:$I$2216,8,0),"")</f>
        <v/>
      </c>
      <c r="AB154" s="3" t="str">
        <f>IF(P154&lt;$AC$1,"Bottom 5%","")</f>
        <v>Bottom 5%</v>
      </c>
      <c r="AC154"/>
      <c r="AD154" s="34" t="s">
        <v>16460</v>
      </c>
      <c r="AE154" s="34" t="s">
        <v>13953</v>
      </c>
    </row>
    <row r="155" spans="1:31" hidden="1" x14ac:dyDescent="0.25">
      <c r="A155" t="s">
        <v>15271</v>
      </c>
      <c r="B155" t="s">
        <v>15272</v>
      </c>
      <c r="C155" s="3" t="s">
        <v>73</v>
      </c>
      <c r="D155" s="3" t="s">
        <v>15249</v>
      </c>
      <c r="E155" s="3">
        <v>0</v>
      </c>
      <c r="F155" s="3">
        <v>70000</v>
      </c>
      <c r="G155" s="34">
        <v>27.99</v>
      </c>
      <c r="H155" s="3" t="s">
        <v>8245</v>
      </c>
      <c r="I155" s="3" t="s">
        <v>12205</v>
      </c>
      <c r="J155" s="3" t="s">
        <v>8163</v>
      </c>
      <c r="K155" s="3" t="s">
        <v>8164</v>
      </c>
      <c r="L155" s="3" t="s">
        <v>68</v>
      </c>
      <c r="M155" s="26">
        <v>45870</v>
      </c>
      <c r="N155"/>
      <c r="O155" s="3">
        <v>31</v>
      </c>
      <c r="P155" s="34">
        <v>8005.14</v>
      </c>
      <c r="Q155" s="34">
        <v>0</v>
      </c>
      <c r="R155" s="34">
        <v>8005.14</v>
      </c>
      <c r="S155" s="36" t="s">
        <v>78</v>
      </c>
      <c r="T155" s="72">
        <v>258.23032258064518</v>
      </c>
      <c r="U155" s="34">
        <v>8732.8799999999992</v>
      </c>
      <c r="V155" s="34">
        <v>0</v>
      </c>
      <c r="W155" s="34">
        <v>8732.8799999999992</v>
      </c>
      <c r="X155" s="36" t="s">
        <v>78</v>
      </c>
      <c r="Y155" s="36" t="str">
        <f>IFERROR(VLOOKUP(A155,'Pivot price tier'!$C$8:$L$2270,10,0),"")</f>
        <v xml:space="preserve"> </v>
      </c>
      <c r="Z155" s="36" t="str">
        <f>IFERROR(VLOOKUP(A155,'Pivot price tier by size'!$D$8:$M$2491,10,0),"")</f>
        <v xml:space="preserve"> </v>
      </c>
      <c r="AA155" s="36" t="str">
        <f>IFERROR(VLOOKUP(A155,'Pivot category'!$B$8:$I$2216,8,0),"")</f>
        <v>X</v>
      </c>
      <c r="AB155" s="3" t="str">
        <f>IF(P155&lt;$AC$1,"Bottom 5%","")</f>
        <v>Bottom 5%</v>
      </c>
      <c r="AC155"/>
      <c r="AD155" s="34" t="s">
        <v>16460</v>
      </c>
      <c r="AE155" s="34" t="s">
        <v>13953</v>
      </c>
    </row>
    <row r="156" spans="1:31" x14ac:dyDescent="0.25">
      <c r="A156" t="s">
        <v>13567</v>
      </c>
      <c r="B156" t="s">
        <v>13568</v>
      </c>
      <c r="C156" s="3" t="s">
        <v>32</v>
      </c>
      <c r="D156" s="3" t="s">
        <v>13267</v>
      </c>
      <c r="E156" s="3" t="s">
        <v>5093</v>
      </c>
      <c r="F156" s="3">
        <v>70000</v>
      </c>
      <c r="G156" s="34">
        <v>139.99</v>
      </c>
      <c r="H156" s="3" t="s">
        <v>12</v>
      </c>
      <c r="I156" s="3" t="s">
        <v>74</v>
      </c>
      <c r="J156" s="3" t="s">
        <v>8163</v>
      </c>
      <c r="K156" s="3" t="s">
        <v>8164</v>
      </c>
      <c r="L156" s="3" t="s">
        <v>68</v>
      </c>
      <c r="M156" s="26">
        <v>45597</v>
      </c>
      <c r="N156"/>
      <c r="O156" s="3">
        <v>22</v>
      </c>
      <c r="P156" s="34">
        <v>2379.83</v>
      </c>
      <c r="Q156" s="34">
        <v>35557.46</v>
      </c>
      <c r="R156" s="34">
        <v>-33177.629999999997</v>
      </c>
      <c r="S156" s="36">
        <v>-0.93307086614173229</v>
      </c>
      <c r="T156" s="72">
        <v>108.17409090909091</v>
      </c>
      <c r="U156" s="34">
        <v>279.98</v>
      </c>
      <c r="V156" s="34">
        <v>13579.03</v>
      </c>
      <c r="W156" s="34">
        <v>-13299.050000000001</v>
      </c>
      <c r="X156" s="36">
        <v>-0.97938144329896903</v>
      </c>
      <c r="Y156" s="36" t="str">
        <f>IFERROR(VLOOKUP(A156,'Pivot price tier'!$C$8:$L$2270,10,0),"")</f>
        <v>X</v>
      </c>
      <c r="Z156" s="36" t="str">
        <f>IFERROR(VLOOKUP(A156,'Pivot price tier by size'!$D$8:$M$2491,10,0),"")</f>
        <v>X</v>
      </c>
      <c r="AA156" s="36" t="str">
        <f>IFERROR(VLOOKUP(A156,'Pivot category'!$B$8:$I$2216,8,0),"")</f>
        <v>X</v>
      </c>
      <c r="AB156" s="3" t="str">
        <f>IF(P156&lt;$AC$1,"Bottom 5%","")</f>
        <v>Bottom 5%</v>
      </c>
      <c r="AC156"/>
      <c r="AD156" s="34" t="s">
        <v>16499</v>
      </c>
      <c r="AE156" s="34" t="s">
        <v>13956</v>
      </c>
    </row>
    <row r="157" spans="1:31" x14ac:dyDescent="0.25">
      <c r="A157" t="s">
        <v>13571</v>
      </c>
      <c r="B157" t="s">
        <v>13572</v>
      </c>
      <c r="C157" s="3" t="s">
        <v>32</v>
      </c>
      <c r="D157" s="3" t="s">
        <v>13326</v>
      </c>
      <c r="E157" s="3">
        <v>0</v>
      </c>
      <c r="F157" s="3">
        <v>70000</v>
      </c>
      <c r="G157" s="34">
        <v>27.99</v>
      </c>
      <c r="H157" s="3" t="s">
        <v>29</v>
      </c>
      <c r="I157" s="3" t="s">
        <v>21</v>
      </c>
      <c r="J157" s="3" t="s">
        <v>8163</v>
      </c>
      <c r="K157" s="3" t="s">
        <v>8164</v>
      </c>
      <c r="L157" s="3" t="s">
        <v>68</v>
      </c>
      <c r="M157" s="26">
        <v>45566</v>
      </c>
      <c r="N157"/>
      <c r="O157" s="3">
        <v>54</v>
      </c>
      <c r="P157" s="34">
        <v>8662.86</v>
      </c>
      <c r="Q157" s="34">
        <v>9148.65</v>
      </c>
      <c r="R157" s="34">
        <v>-485.78999999999905</v>
      </c>
      <c r="S157" s="36">
        <v>-5.3099637651456644E-2</v>
      </c>
      <c r="T157" s="72">
        <v>160.42333333333335</v>
      </c>
      <c r="U157" s="34">
        <v>2901.96</v>
      </c>
      <c r="V157" s="34">
        <v>9365.5499999999993</v>
      </c>
      <c r="W157" s="34">
        <v>-6463.5899999999992</v>
      </c>
      <c r="X157" s="36">
        <v>-0.69014526642855989</v>
      </c>
      <c r="Y157" s="36" t="str">
        <f>IFERROR(VLOOKUP(A157,'Pivot price tier'!$C$8:$L$2270,10,0),"")</f>
        <v>X</v>
      </c>
      <c r="Z157" s="36" t="str">
        <f>IFERROR(VLOOKUP(A157,'Pivot price tier by size'!$D$8:$M$2491,10,0),"")</f>
        <v>X</v>
      </c>
      <c r="AA157" s="36" t="str">
        <f>IFERROR(VLOOKUP(A157,'Pivot category'!$B$8:$I$2216,8,0),"")</f>
        <v>X</v>
      </c>
      <c r="AB157" s="3" t="str">
        <f>IF(P157&lt;$AC$1,"Bottom 5%","")</f>
        <v>Bottom 5%</v>
      </c>
      <c r="AC157"/>
      <c r="AD157" s="34" t="s">
        <v>16460</v>
      </c>
      <c r="AE157" s="34" t="s">
        <v>13953</v>
      </c>
    </row>
    <row r="158" spans="1:31" hidden="1" x14ac:dyDescent="0.25">
      <c r="A158" t="s">
        <v>10951</v>
      </c>
      <c r="B158" t="s">
        <v>142</v>
      </c>
      <c r="C158" s="3" t="s">
        <v>36</v>
      </c>
      <c r="D158" s="3" t="s">
        <v>2349</v>
      </c>
      <c r="E158" s="3" t="s">
        <v>5141</v>
      </c>
      <c r="F158" s="3">
        <v>8000</v>
      </c>
      <c r="G158" s="34">
        <v>26.99</v>
      </c>
      <c r="H158" s="3" t="s">
        <v>28</v>
      </c>
      <c r="I158" s="3" t="s">
        <v>21</v>
      </c>
      <c r="J158" s="3" t="s">
        <v>8163</v>
      </c>
      <c r="K158" s="3" t="s">
        <v>8185</v>
      </c>
      <c r="L158" s="3" t="s">
        <v>68</v>
      </c>
      <c r="M158" s="26" t="s">
        <v>13723</v>
      </c>
      <c r="N158"/>
      <c r="O158" s="3">
        <v>13</v>
      </c>
      <c r="P158" s="34">
        <v>1457.46</v>
      </c>
      <c r="Q158" s="34">
        <v>2806.96</v>
      </c>
      <c r="R158" s="34">
        <v>-1349.5</v>
      </c>
      <c r="S158" s="36">
        <v>-0.48076923076923073</v>
      </c>
      <c r="T158" s="72">
        <v>112.1123076923077</v>
      </c>
      <c r="U158" s="34">
        <v>10984.93</v>
      </c>
      <c r="V158" s="34">
        <v>9770.3799999999992</v>
      </c>
      <c r="W158" s="34">
        <v>1214.5500000000011</v>
      </c>
      <c r="X158" s="36">
        <v>0.12430939226519344</v>
      </c>
      <c r="Y158" s="36" t="str">
        <f>IFERROR(VLOOKUP(A158,'Pivot price tier'!$C$8:$L$2270,10,0),"")</f>
        <v/>
      </c>
      <c r="Z158" s="36" t="str">
        <f>IFERROR(VLOOKUP(A158,'Pivot price tier by size'!$D$8:$M$2491,10,0),"")</f>
        <v/>
      </c>
      <c r="AA158" s="36" t="str">
        <f>IFERROR(VLOOKUP(A158,'Pivot category'!$B$8:$I$2216,8,0),"")</f>
        <v/>
      </c>
      <c r="AB158" s="3" t="str">
        <f>IF(P158&lt;$AC$1,"Bottom 5%","")</f>
        <v>Bottom 5%</v>
      </c>
      <c r="AC158"/>
      <c r="AD158" s="34" t="s">
        <v>16460</v>
      </c>
      <c r="AE158" s="34" t="s">
        <v>13953</v>
      </c>
    </row>
    <row r="159" spans="1:31" x14ac:dyDescent="0.25">
      <c r="A159" t="s">
        <v>12246</v>
      </c>
      <c r="B159" t="s">
        <v>8521</v>
      </c>
      <c r="C159" s="3" t="s">
        <v>32</v>
      </c>
      <c r="D159" s="3" t="s">
        <v>8267</v>
      </c>
      <c r="E159" s="3" t="s">
        <v>5093</v>
      </c>
      <c r="F159" s="3">
        <v>7000</v>
      </c>
      <c r="G159" s="34">
        <v>99.99</v>
      </c>
      <c r="H159" s="3" t="s">
        <v>12489</v>
      </c>
      <c r="I159" s="3" t="s">
        <v>15</v>
      </c>
      <c r="J159" s="3" t="s">
        <v>8163</v>
      </c>
      <c r="K159" s="3" t="s">
        <v>8164</v>
      </c>
      <c r="L159" s="3" t="s">
        <v>68</v>
      </c>
      <c r="M159" s="26" t="s">
        <v>13723</v>
      </c>
      <c r="N159"/>
      <c r="O159" s="3">
        <v>26</v>
      </c>
      <c r="P159" s="34">
        <v>7599.24</v>
      </c>
      <c r="Q159" s="34">
        <v>11598.84</v>
      </c>
      <c r="R159" s="34">
        <v>-3999.6000000000004</v>
      </c>
      <c r="S159" s="36">
        <v>-0.34482758620689657</v>
      </c>
      <c r="T159" s="72">
        <v>292.27846153846156</v>
      </c>
      <c r="U159" s="34">
        <v>6399.36</v>
      </c>
      <c r="V159" s="34">
        <v>8299.17</v>
      </c>
      <c r="W159" s="34">
        <v>-1899.8100000000004</v>
      </c>
      <c r="X159" s="36">
        <v>-0.22891566265060248</v>
      </c>
      <c r="Y159" s="36" t="str">
        <f>IFERROR(VLOOKUP(A159,'Pivot price tier'!$C$8:$L$2270,10,0),"")</f>
        <v>X</v>
      </c>
      <c r="Z159" s="36" t="str">
        <f>IFERROR(VLOOKUP(A159,'Pivot price tier by size'!$D$8:$M$2491,10,0),"")</f>
        <v>X</v>
      </c>
      <c r="AA159" s="36" t="str">
        <f>IFERROR(VLOOKUP(A159,'Pivot category'!$B$8:$I$2216,8,0),"")</f>
        <v>X</v>
      </c>
      <c r="AB159" s="3" t="str">
        <f>IF(P159&lt;$AC$1,"Bottom 5%","")</f>
        <v>Bottom 5%</v>
      </c>
      <c r="AC159"/>
      <c r="AD159" s="34" t="s">
        <v>11097</v>
      </c>
      <c r="AE159" s="34" t="s">
        <v>14016</v>
      </c>
    </row>
    <row r="160" spans="1:31" hidden="1" x14ac:dyDescent="0.25">
      <c r="A160" t="s">
        <v>7576</v>
      </c>
      <c r="B160" t="s">
        <v>154</v>
      </c>
      <c r="C160" s="3" t="s">
        <v>36</v>
      </c>
      <c r="D160" s="3" t="s">
        <v>2362</v>
      </c>
      <c r="E160" s="3" t="s">
        <v>5141</v>
      </c>
      <c r="F160" s="3">
        <v>8000</v>
      </c>
      <c r="G160" s="34">
        <v>26.99</v>
      </c>
      <c r="H160" s="3" t="s">
        <v>28</v>
      </c>
      <c r="I160" s="3" t="s">
        <v>21</v>
      </c>
      <c r="J160" s="3" t="s">
        <v>8163</v>
      </c>
      <c r="K160" s="3" t="s">
        <v>8185</v>
      </c>
      <c r="L160" s="3" t="s">
        <v>68</v>
      </c>
      <c r="M160" s="26" t="s">
        <v>13723</v>
      </c>
      <c r="N160"/>
      <c r="O160" s="3">
        <v>19</v>
      </c>
      <c r="P160" s="34">
        <v>4129.47</v>
      </c>
      <c r="Q160" s="34">
        <v>3238.8</v>
      </c>
      <c r="R160" s="34">
        <v>890.67000000000007</v>
      </c>
      <c r="S160" s="36">
        <v>0.27499999999999991</v>
      </c>
      <c r="T160" s="72">
        <v>217.34052631578948</v>
      </c>
      <c r="U160" s="34">
        <v>25748.46</v>
      </c>
      <c r="V160" s="34">
        <v>26234.28</v>
      </c>
      <c r="W160" s="34">
        <v>-485.81999999999971</v>
      </c>
      <c r="X160" s="36">
        <v>-1.851851851851849E-2</v>
      </c>
      <c r="Y160" s="36" t="str">
        <f>IFERROR(VLOOKUP(A160,'Pivot price tier'!$C$8:$L$2270,10,0),"")</f>
        <v/>
      </c>
      <c r="Z160" s="36" t="str">
        <f>IFERROR(VLOOKUP(A160,'Pivot price tier by size'!$D$8:$M$2491,10,0),"")</f>
        <v/>
      </c>
      <c r="AA160" s="36" t="str">
        <f>IFERROR(VLOOKUP(A160,'Pivot category'!$B$8:$I$2216,8,0),"")</f>
        <v/>
      </c>
      <c r="AB160" s="3" t="str">
        <f>IF(P160&lt;$AC$1,"Bottom 5%","")</f>
        <v>Bottom 5%</v>
      </c>
      <c r="AC160"/>
      <c r="AD160" s="34" t="s">
        <v>16460</v>
      </c>
      <c r="AE160" s="34" t="s">
        <v>13953</v>
      </c>
    </row>
    <row r="161" spans="1:31" hidden="1" x14ac:dyDescent="0.25">
      <c r="A161" t="s">
        <v>5557</v>
      </c>
      <c r="B161" t="s">
        <v>155</v>
      </c>
      <c r="C161" s="3" t="s">
        <v>32</v>
      </c>
      <c r="D161" s="3" t="s">
        <v>2363</v>
      </c>
      <c r="E161" s="3" t="s">
        <v>5141</v>
      </c>
      <c r="F161" s="3">
        <v>1000</v>
      </c>
      <c r="G161" s="34">
        <v>13.19</v>
      </c>
      <c r="H161" s="3" t="s">
        <v>28</v>
      </c>
      <c r="I161" s="3" t="s">
        <v>19</v>
      </c>
      <c r="J161" s="3" t="s">
        <v>8168</v>
      </c>
      <c r="K161" s="3" t="s">
        <v>8164</v>
      </c>
      <c r="L161" s="3" t="s">
        <v>8167</v>
      </c>
      <c r="M161" s="26" t="s">
        <v>13723</v>
      </c>
      <c r="N161"/>
      <c r="O161" s="3" t="s">
        <v>78</v>
      </c>
      <c r="P161" s="34">
        <v>92.33</v>
      </c>
      <c r="Q161" s="34">
        <v>540.95000000000005</v>
      </c>
      <c r="R161" s="34">
        <v>-448.62000000000006</v>
      </c>
      <c r="S161" s="36">
        <v>-0.82931879101580552</v>
      </c>
      <c r="T161" s="72" t="s">
        <v>78</v>
      </c>
      <c r="U161" s="34">
        <v>0</v>
      </c>
      <c r="V161" s="34">
        <v>87.96</v>
      </c>
      <c r="W161" s="34">
        <v>-87.96</v>
      </c>
      <c r="X161" s="36">
        <v>-1</v>
      </c>
      <c r="Y161" s="36" t="str">
        <f>IFERROR(VLOOKUP(A161,'Pivot price tier'!$C$8:$L$2270,10,0),"")</f>
        <v/>
      </c>
      <c r="Z161" s="36" t="str">
        <f>IFERROR(VLOOKUP(A161,'Pivot price tier by size'!$D$8:$M$2491,10,0),"")</f>
        <v/>
      </c>
      <c r="AA161" s="36" t="str">
        <f>IFERROR(VLOOKUP(A161,'Pivot category'!$B$8:$I$2216,8,0),"")</f>
        <v/>
      </c>
      <c r="AB161" s="3" t="str">
        <f>IF(P161&lt;$AC$1,"Bottom 5%","")</f>
        <v>Bottom 5%</v>
      </c>
      <c r="AC161"/>
      <c r="AD161" s="34" t="s">
        <v>16460</v>
      </c>
      <c r="AE161" s="34" t="s">
        <v>13953</v>
      </c>
    </row>
    <row r="162" spans="1:31" hidden="1" x14ac:dyDescent="0.25">
      <c r="A162" t="s">
        <v>11106</v>
      </c>
      <c r="B162" t="s">
        <v>10201</v>
      </c>
      <c r="C162" s="3" t="s">
        <v>73</v>
      </c>
      <c r="D162" s="3" t="s">
        <v>10099</v>
      </c>
      <c r="E162" s="3">
        <v>0</v>
      </c>
      <c r="F162" s="3">
        <v>7000</v>
      </c>
      <c r="G162" s="34">
        <v>5.99</v>
      </c>
      <c r="H162" s="3" t="s">
        <v>8245</v>
      </c>
      <c r="I162" s="3" t="s">
        <v>12205</v>
      </c>
      <c r="J162" s="3" t="s">
        <v>8168</v>
      </c>
      <c r="K162" s="3" t="s">
        <v>8164</v>
      </c>
      <c r="L162" s="3" t="s">
        <v>8166</v>
      </c>
      <c r="M162" s="26" t="s">
        <v>13723</v>
      </c>
      <c r="N162"/>
      <c r="O162" s="3" t="s">
        <v>78</v>
      </c>
      <c r="P162" s="34">
        <v>203.68</v>
      </c>
      <c r="Q162" s="34">
        <v>4167.66</v>
      </c>
      <c r="R162" s="34">
        <v>-3963.98</v>
      </c>
      <c r="S162" s="36">
        <v>-0.95112845097728704</v>
      </c>
      <c r="T162" s="72" t="s">
        <v>78</v>
      </c>
      <c r="U162" s="34">
        <v>-5.99</v>
      </c>
      <c r="V162" s="34">
        <v>520.47</v>
      </c>
      <c r="W162" s="34">
        <v>-526.46</v>
      </c>
      <c r="X162" s="36">
        <v>-1.0115088285588025</v>
      </c>
      <c r="Y162" s="36" t="str">
        <f>IFERROR(VLOOKUP(A162,'Pivot price tier'!$C$8:$L$2270,10,0),"")</f>
        <v/>
      </c>
      <c r="Z162" s="36" t="str">
        <f>IFERROR(VLOOKUP(A162,'Pivot price tier by size'!$D$8:$M$2491,10,0),"")</f>
        <v/>
      </c>
      <c r="AA162" s="36" t="str">
        <f>IFERROR(VLOOKUP(A162,'Pivot category'!$B$8:$I$2216,8,0),"")</f>
        <v/>
      </c>
      <c r="AB162" s="3" t="str">
        <f>IF(P162&lt;$AC$1,"Bottom 5%","")</f>
        <v>Bottom 5%</v>
      </c>
      <c r="AC162"/>
      <c r="AD162" s="34" t="s">
        <v>16460</v>
      </c>
      <c r="AE162" s="34" t="s">
        <v>13953</v>
      </c>
    </row>
    <row r="163" spans="1:31" hidden="1" x14ac:dyDescent="0.25">
      <c r="A163" t="s">
        <v>7525</v>
      </c>
      <c r="B163" t="s">
        <v>156</v>
      </c>
      <c r="C163" s="3" t="s">
        <v>36</v>
      </c>
      <c r="D163" s="3" t="s">
        <v>2364</v>
      </c>
      <c r="E163" s="3" t="s">
        <v>5141</v>
      </c>
      <c r="F163" s="3">
        <v>8000</v>
      </c>
      <c r="G163" s="34">
        <v>26.99</v>
      </c>
      <c r="H163" s="3" t="s">
        <v>28</v>
      </c>
      <c r="I163" s="3" t="s">
        <v>21</v>
      </c>
      <c r="J163" s="3" t="s">
        <v>8163</v>
      </c>
      <c r="K163" s="3" t="s">
        <v>8185</v>
      </c>
      <c r="L163" s="3" t="s">
        <v>68</v>
      </c>
      <c r="M163" s="26" t="s">
        <v>13723</v>
      </c>
      <c r="N163"/>
      <c r="O163" s="3">
        <v>20</v>
      </c>
      <c r="P163" s="34">
        <v>4102.4799999999996</v>
      </c>
      <c r="Q163" s="34">
        <v>1997.26</v>
      </c>
      <c r="R163" s="34">
        <v>2105.2199999999993</v>
      </c>
      <c r="S163" s="36">
        <v>1.0540540540540539</v>
      </c>
      <c r="T163" s="72">
        <v>205.12399999999997</v>
      </c>
      <c r="U163" s="34">
        <v>34196.33</v>
      </c>
      <c r="V163" s="34">
        <v>31038.5</v>
      </c>
      <c r="W163" s="34">
        <v>3157.8300000000017</v>
      </c>
      <c r="X163" s="36">
        <v>0.10173913043478255</v>
      </c>
      <c r="Y163" s="36" t="str">
        <f>IFERROR(VLOOKUP(A163,'Pivot price tier'!$C$8:$L$2270,10,0),"")</f>
        <v/>
      </c>
      <c r="Z163" s="36" t="str">
        <f>IFERROR(VLOOKUP(A163,'Pivot price tier by size'!$D$8:$M$2491,10,0),"")</f>
        <v/>
      </c>
      <c r="AA163" s="36" t="str">
        <f>IFERROR(VLOOKUP(A163,'Pivot category'!$B$8:$I$2216,8,0),"")</f>
        <v/>
      </c>
      <c r="AB163" s="3" t="str">
        <f>IF(P163&lt;$AC$1,"Bottom 5%","")</f>
        <v>Bottom 5%</v>
      </c>
      <c r="AC163"/>
      <c r="AD163" s="34" t="s">
        <v>16460</v>
      </c>
      <c r="AE163" s="34" t="s">
        <v>13953</v>
      </c>
    </row>
    <row r="164" spans="1:31" x14ac:dyDescent="0.25">
      <c r="A164" t="s">
        <v>9711</v>
      </c>
      <c r="B164" t="s">
        <v>9712</v>
      </c>
      <c r="C164" s="3" t="s">
        <v>32</v>
      </c>
      <c r="D164" s="3" t="s">
        <v>9476</v>
      </c>
      <c r="E164" s="3" t="s">
        <v>5093</v>
      </c>
      <c r="F164" s="3">
        <v>7000</v>
      </c>
      <c r="G164" s="34">
        <v>20.99</v>
      </c>
      <c r="H164" s="3" t="s">
        <v>12487</v>
      </c>
      <c r="I164" s="3" t="s">
        <v>21</v>
      </c>
      <c r="J164" s="3" t="s">
        <v>8163</v>
      </c>
      <c r="K164" s="3" t="s">
        <v>8164</v>
      </c>
      <c r="L164" s="3" t="s">
        <v>68</v>
      </c>
      <c r="M164" s="26" t="s">
        <v>13723</v>
      </c>
      <c r="N164"/>
      <c r="O164" s="3">
        <v>85</v>
      </c>
      <c r="P164" s="34">
        <v>45469.06</v>
      </c>
      <c r="Q164" s="34">
        <v>53432.07</v>
      </c>
      <c r="R164" s="34">
        <v>-7963.010000000002</v>
      </c>
      <c r="S164" s="36">
        <v>-0.14903053540691946</v>
      </c>
      <c r="T164" s="72">
        <v>534.93011764705875</v>
      </c>
      <c r="U164" s="34">
        <v>16219.84</v>
      </c>
      <c r="V164" s="34">
        <v>15409.25</v>
      </c>
      <c r="W164" s="34">
        <v>810.59000000000015</v>
      </c>
      <c r="X164" s="36">
        <v>5.2604117656602334E-2</v>
      </c>
      <c r="Y164" s="36" t="str">
        <f>IFERROR(VLOOKUP(A164,'Pivot price tier'!$C$8:$L$2270,10,0),"")</f>
        <v>X</v>
      </c>
      <c r="Z164" s="36" t="str">
        <f>IFERROR(VLOOKUP(A164,'Pivot price tier by size'!$D$8:$M$2491,10,0),"")</f>
        <v>X</v>
      </c>
      <c r="AA164" s="36" t="str">
        <f>IFERROR(VLOOKUP(A164,'Pivot category'!$B$8:$I$2216,8,0),"")</f>
        <v>X</v>
      </c>
      <c r="AB164" s="3" t="str">
        <f>IF(P164&lt;$AC$1,"Bottom 5%","")</f>
        <v>Bottom 5%</v>
      </c>
      <c r="AC164"/>
      <c r="AD164" s="34" t="s">
        <v>16459</v>
      </c>
      <c r="AE164" s="34" t="s">
        <v>13941</v>
      </c>
    </row>
    <row r="165" spans="1:31" hidden="1" x14ac:dyDescent="0.25">
      <c r="A165" t="s">
        <v>15614</v>
      </c>
      <c r="B165" t="s">
        <v>15615</v>
      </c>
      <c r="C165" s="3" t="s">
        <v>73</v>
      </c>
      <c r="D165" s="3" t="s">
        <v>15598</v>
      </c>
      <c r="E165" s="3">
        <v>0</v>
      </c>
      <c r="F165" s="3">
        <v>70000</v>
      </c>
      <c r="G165" s="34">
        <v>19.989999999999998</v>
      </c>
      <c r="H165" s="3" t="s">
        <v>8245</v>
      </c>
      <c r="I165" s="3" t="s">
        <v>12205</v>
      </c>
      <c r="J165" s="3" t="s">
        <v>8163</v>
      </c>
      <c r="K165" s="3" t="s">
        <v>8164</v>
      </c>
      <c r="L165" s="3" t="s">
        <v>68</v>
      </c>
      <c r="M165" s="26">
        <v>46023</v>
      </c>
      <c r="N165"/>
      <c r="O165" s="3">
        <v>49</v>
      </c>
      <c r="P165" s="34">
        <v>3998</v>
      </c>
      <c r="Q165" s="34">
        <v>0</v>
      </c>
      <c r="R165" s="34">
        <v>3998</v>
      </c>
      <c r="S165" s="36" t="s">
        <v>78</v>
      </c>
      <c r="T165" s="72">
        <v>81.591836734693871</v>
      </c>
      <c r="U165" s="34">
        <v>6076.96</v>
      </c>
      <c r="V165" s="34">
        <v>0</v>
      </c>
      <c r="W165" s="34">
        <v>6076.96</v>
      </c>
      <c r="X165" s="36" t="s">
        <v>78</v>
      </c>
      <c r="Y165" s="36" t="str">
        <f>IFERROR(VLOOKUP(A165,'Pivot price tier'!$C$8:$L$2270,10,0),"")</f>
        <v>X</v>
      </c>
      <c r="Z165" s="36" t="str">
        <f>IFERROR(VLOOKUP(A165,'Pivot price tier by size'!$D$8:$M$2491,10,0),"")</f>
        <v>X</v>
      </c>
      <c r="AA165" s="36" t="str">
        <f>IFERROR(VLOOKUP(A165,'Pivot category'!$B$8:$I$2216,8,0),"")</f>
        <v>X</v>
      </c>
      <c r="AB165" s="3" t="str">
        <f>IF(P165&lt;$AC$1,"Bottom 5%","")</f>
        <v>Bottom 5%</v>
      </c>
      <c r="AC165"/>
      <c r="AD165" s="34" t="s">
        <v>16460</v>
      </c>
      <c r="AE165" s="34" t="s">
        <v>13953</v>
      </c>
    </row>
    <row r="166" spans="1:31" hidden="1" x14ac:dyDescent="0.25">
      <c r="A166" t="s">
        <v>11107</v>
      </c>
      <c r="B166" t="s">
        <v>7948</v>
      </c>
      <c r="C166" s="3" t="s">
        <v>73</v>
      </c>
      <c r="D166" s="3" t="s">
        <v>8162</v>
      </c>
      <c r="E166" s="3">
        <v>0</v>
      </c>
      <c r="F166" s="3">
        <v>7000</v>
      </c>
      <c r="G166" s="34">
        <v>5.99</v>
      </c>
      <c r="H166" s="3" t="s">
        <v>8245</v>
      </c>
      <c r="I166" s="3" t="s">
        <v>12205</v>
      </c>
      <c r="J166" s="3" t="s">
        <v>8168</v>
      </c>
      <c r="K166" s="3" t="s">
        <v>8164</v>
      </c>
      <c r="L166" s="3" t="s">
        <v>8167</v>
      </c>
      <c r="M166" s="26" t="s">
        <v>13723</v>
      </c>
      <c r="N166"/>
      <c r="O166" s="3">
        <v>1</v>
      </c>
      <c r="P166" s="34">
        <v>11.98</v>
      </c>
      <c r="Q166" s="34">
        <v>0</v>
      </c>
      <c r="R166" s="34">
        <v>11.98</v>
      </c>
      <c r="S166" s="36" t="s">
        <v>78</v>
      </c>
      <c r="T166" s="72">
        <v>11.98</v>
      </c>
      <c r="U166" s="34" t="s">
        <v>78</v>
      </c>
      <c r="V166" s="34" t="s">
        <v>78</v>
      </c>
      <c r="W166" s="34" t="s">
        <v>78</v>
      </c>
      <c r="X166" s="36" t="s">
        <v>78</v>
      </c>
      <c r="Y166" s="36" t="str">
        <f>IFERROR(VLOOKUP(A166,'Pivot price tier'!$C$8:$L$2270,10,0),"")</f>
        <v/>
      </c>
      <c r="Z166" s="36" t="str">
        <f>IFERROR(VLOOKUP(A166,'Pivot price tier by size'!$D$8:$M$2491,10,0),"")</f>
        <v/>
      </c>
      <c r="AA166" s="36" t="str">
        <f>IFERROR(VLOOKUP(A166,'Pivot category'!$B$8:$I$2216,8,0),"")</f>
        <v/>
      </c>
      <c r="AB166" s="3" t="str">
        <f>IF(P166&lt;$AC$1,"Bottom 5%","")</f>
        <v>Bottom 5%</v>
      </c>
      <c r="AC166"/>
      <c r="AD166" s="34" t="s">
        <v>16460</v>
      </c>
      <c r="AE166" s="34" t="s">
        <v>13953</v>
      </c>
    </row>
    <row r="167" spans="1:31" hidden="1" x14ac:dyDescent="0.25">
      <c r="A167" t="s">
        <v>16173</v>
      </c>
      <c r="B167" t="s">
        <v>16174</v>
      </c>
      <c r="C167" s="3" t="s">
        <v>32</v>
      </c>
      <c r="D167" s="3" t="s">
        <v>15588</v>
      </c>
      <c r="E167" s="3" t="s">
        <v>5141</v>
      </c>
      <c r="F167" s="3">
        <v>70000</v>
      </c>
      <c r="G167" s="34">
        <v>19.989999999999998</v>
      </c>
      <c r="H167" s="3" t="s">
        <v>28</v>
      </c>
      <c r="I167" s="3" t="s">
        <v>21</v>
      </c>
      <c r="J167" s="3" t="s">
        <v>8163</v>
      </c>
      <c r="K167" s="3" t="s">
        <v>8164</v>
      </c>
      <c r="L167" s="3" t="s">
        <v>68</v>
      </c>
      <c r="M167" s="26">
        <v>46054</v>
      </c>
      <c r="N167"/>
      <c r="O167" s="3">
        <v>35</v>
      </c>
      <c r="P167" s="34">
        <v>1319.34</v>
      </c>
      <c r="Q167" s="34">
        <v>0</v>
      </c>
      <c r="R167" s="34">
        <v>1319.34</v>
      </c>
      <c r="S167" s="36" t="s">
        <v>78</v>
      </c>
      <c r="T167" s="72">
        <v>37.695428571428572</v>
      </c>
      <c r="U167" s="34">
        <v>9335.33</v>
      </c>
      <c r="V167" s="34">
        <v>0</v>
      </c>
      <c r="W167" s="34">
        <v>9335.33</v>
      </c>
      <c r="X167" s="36" t="s">
        <v>78</v>
      </c>
      <c r="Y167" s="36" t="str">
        <f>IFERROR(VLOOKUP(A167,'Pivot price tier'!$C$8:$L$2270,10,0),"")</f>
        <v>X</v>
      </c>
      <c r="Z167" s="36" t="str">
        <f>IFERROR(VLOOKUP(A167,'Pivot price tier by size'!$D$8:$M$2491,10,0),"")</f>
        <v>X</v>
      </c>
      <c r="AA167" s="36" t="str">
        <f>IFERROR(VLOOKUP(A167,'Pivot category'!$B$8:$I$2216,8,0),"")</f>
        <v>X</v>
      </c>
      <c r="AB167" s="3" t="str">
        <f>IF(P167&lt;$AC$1,"Bottom 5%","")</f>
        <v>Bottom 5%</v>
      </c>
      <c r="AC167"/>
      <c r="AD167" s="34" t="s">
        <v>16460</v>
      </c>
      <c r="AE167" s="34" t="s">
        <v>13953</v>
      </c>
    </row>
    <row r="168" spans="1:31" hidden="1" x14ac:dyDescent="0.25">
      <c r="A168" t="s">
        <v>7526</v>
      </c>
      <c r="B168" t="s">
        <v>158</v>
      </c>
      <c r="C168" s="3" t="s">
        <v>36</v>
      </c>
      <c r="D168" s="3" t="s">
        <v>2367</v>
      </c>
      <c r="E168" s="3" t="s">
        <v>5141</v>
      </c>
      <c r="F168" s="3">
        <v>8000</v>
      </c>
      <c r="G168" s="34">
        <v>22.99</v>
      </c>
      <c r="H168" s="3" t="s">
        <v>28</v>
      </c>
      <c r="I168" s="3" t="s">
        <v>21</v>
      </c>
      <c r="J168" s="3" t="s">
        <v>8163</v>
      </c>
      <c r="K168" s="3" t="s">
        <v>8185</v>
      </c>
      <c r="L168" s="3" t="s">
        <v>68</v>
      </c>
      <c r="M168" s="26" t="s">
        <v>13723</v>
      </c>
      <c r="N168"/>
      <c r="O168" s="3">
        <v>16</v>
      </c>
      <c r="P168" s="34">
        <v>4046.24</v>
      </c>
      <c r="Q168" s="34">
        <v>4575.01</v>
      </c>
      <c r="R168" s="34">
        <v>-528.77000000000044</v>
      </c>
      <c r="S168" s="36">
        <v>-0.11557788944723624</v>
      </c>
      <c r="T168" s="72">
        <v>252.89</v>
      </c>
      <c r="U168" s="34">
        <v>108466.82</v>
      </c>
      <c r="V168" s="34">
        <v>86304.46</v>
      </c>
      <c r="W168" s="34">
        <v>22162.36</v>
      </c>
      <c r="X168" s="36">
        <v>0.25679275439531168</v>
      </c>
      <c r="Y168" s="36" t="str">
        <f>IFERROR(VLOOKUP(A168,'Pivot price tier'!$C$8:$L$2270,10,0),"")</f>
        <v/>
      </c>
      <c r="Z168" s="36" t="str">
        <f>IFERROR(VLOOKUP(A168,'Pivot price tier by size'!$D$8:$M$2491,10,0),"")</f>
        <v/>
      </c>
      <c r="AA168" s="36" t="str">
        <f>IFERROR(VLOOKUP(A168,'Pivot category'!$B$8:$I$2216,8,0),"")</f>
        <v/>
      </c>
      <c r="AB168" s="3" t="str">
        <f>IF(P168&lt;$AC$1,"Bottom 5%","")</f>
        <v>Bottom 5%</v>
      </c>
      <c r="AC168"/>
      <c r="AD168" s="34" t="s">
        <v>16460</v>
      </c>
      <c r="AE168" s="34" t="s">
        <v>13953</v>
      </c>
    </row>
    <row r="169" spans="1:31" x14ac:dyDescent="0.25">
      <c r="A169" t="s">
        <v>13028</v>
      </c>
      <c r="B169" t="s">
        <v>13029</v>
      </c>
      <c r="C169" s="3" t="s">
        <v>32</v>
      </c>
      <c r="D169" s="3" t="s">
        <v>12754</v>
      </c>
      <c r="E169" s="3" t="s">
        <v>5093</v>
      </c>
      <c r="F169" s="3">
        <v>70000</v>
      </c>
      <c r="G169" s="34">
        <v>39.99</v>
      </c>
      <c r="H169" s="3" t="s">
        <v>12</v>
      </c>
      <c r="I169" s="3" t="s">
        <v>23</v>
      </c>
      <c r="J169" s="3" t="s">
        <v>8163</v>
      </c>
      <c r="K169" s="3" t="s">
        <v>8164</v>
      </c>
      <c r="L169" s="3" t="s">
        <v>68</v>
      </c>
      <c r="M169" s="26">
        <v>45474</v>
      </c>
      <c r="N169"/>
      <c r="O169" s="3">
        <v>35</v>
      </c>
      <c r="P169" s="34">
        <v>1679.58</v>
      </c>
      <c r="Q169" s="34">
        <v>4172.9399999999996</v>
      </c>
      <c r="R169" s="34">
        <v>-2493.3599999999997</v>
      </c>
      <c r="S169" s="36">
        <v>-0.59750679377129789</v>
      </c>
      <c r="T169" s="72">
        <v>47.988</v>
      </c>
      <c r="U169" s="34">
        <v>439.89</v>
      </c>
      <c r="V169" s="34">
        <v>5466.63</v>
      </c>
      <c r="W169" s="34">
        <v>-5026.74</v>
      </c>
      <c r="X169" s="36">
        <v>-0.91953177734728708</v>
      </c>
      <c r="Y169" s="36" t="str">
        <f>IFERROR(VLOOKUP(A169,'Pivot price tier'!$C$8:$L$2270,10,0),"")</f>
        <v>X</v>
      </c>
      <c r="Z169" s="36" t="str">
        <f>IFERROR(VLOOKUP(A169,'Pivot price tier by size'!$D$8:$M$2491,10,0),"")</f>
        <v>X</v>
      </c>
      <c r="AA169" s="36" t="str">
        <f>IFERROR(VLOOKUP(A169,'Pivot category'!$B$8:$I$2216,8,0),"")</f>
        <v>X</v>
      </c>
      <c r="AB169" s="3" t="str">
        <f>IF(P169&lt;$AC$1,"Bottom 5%","")</f>
        <v>Bottom 5%</v>
      </c>
      <c r="AC169"/>
      <c r="AD169" s="34" t="s">
        <v>11100</v>
      </c>
      <c r="AE169" s="34" t="s">
        <v>14010</v>
      </c>
    </row>
    <row r="170" spans="1:31" hidden="1" x14ac:dyDescent="0.25">
      <c r="A170" t="s">
        <v>15273</v>
      </c>
      <c r="B170" t="s">
        <v>11547</v>
      </c>
      <c r="C170" s="3" t="s">
        <v>73</v>
      </c>
      <c r="D170" s="3" t="s">
        <v>11398</v>
      </c>
      <c r="E170" s="3">
        <v>0</v>
      </c>
      <c r="F170" s="3">
        <v>7000</v>
      </c>
      <c r="G170" s="34">
        <v>11.39</v>
      </c>
      <c r="H170" s="3" t="s">
        <v>8245</v>
      </c>
      <c r="I170" s="3" t="s">
        <v>12205</v>
      </c>
      <c r="J170" s="3" t="s">
        <v>8168</v>
      </c>
      <c r="K170" s="3" t="s">
        <v>8164</v>
      </c>
      <c r="L170" s="3" t="s">
        <v>8167</v>
      </c>
      <c r="M170" s="26">
        <v>45047</v>
      </c>
      <c r="N170"/>
      <c r="O170" s="3">
        <v>10</v>
      </c>
      <c r="P170" s="34">
        <v>10223.26</v>
      </c>
      <c r="Q170" s="34">
        <v>16915.55</v>
      </c>
      <c r="R170" s="34">
        <v>-6692.2899999999991</v>
      </c>
      <c r="S170" s="36">
        <v>-0.39562946519622477</v>
      </c>
      <c r="T170" s="72">
        <v>1022.326</v>
      </c>
      <c r="U170" s="34">
        <v>4618.1000000000004</v>
      </c>
      <c r="V170" s="34">
        <v>8935.99</v>
      </c>
      <c r="W170" s="34">
        <v>-4317.8899999999994</v>
      </c>
      <c r="X170" s="36">
        <v>-0.48320219695859101</v>
      </c>
      <c r="Y170" s="36" t="str">
        <f>IFERROR(VLOOKUP(A170,'Pivot price tier'!$C$8:$L$2270,10,0),"")</f>
        <v/>
      </c>
      <c r="Z170" s="36" t="str">
        <f>IFERROR(VLOOKUP(A170,'Pivot price tier by size'!$D$8:$M$2491,10,0),"")</f>
        <v/>
      </c>
      <c r="AA170" s="36" t="str">
        <f>IFERROR(VLOOKUP(A170,'Pivot category'!$B$8:$I$2216,8,0),"")</f>
        <v/>
      </c>
      <c r="AB170" s="3" t="str">
        <f>IF(P170&lt;$AC$1,"Bottom 5%","")</f>
        <v>Bottom 5%</v>
      </c>
      <c r="AC170"/>
      <c r="AD170" s="34" t="s">
        <v>16460</v>
      </c>
      <c r="AE170" s="34" t="s">
        <v>13953</v>
      </c>
    </row>
    <row r="171" spans="1:31" hidden="1" x14ac:dyDescent="0.25">
      <c r="A171" t="s">
        <v>13725</v>
      </c>
      <c r="B171" t="s">
        <v>13726</v>
      </c>
      <c r="C171" s="3" t="s">
        <v>32</v>
      </c>
      <c r="D171" s="3" t="s">
        <v>2369</v>
      </c>
      <c r="E171" s="3" t="s">
        <v>5093</v>
      </c>
      <c r="F171" s="3">
        <v>1000</v>
      </c>
      <c r="G171" s="34">
        <v>11.99</v>
      </c>
      <c r="H171" s="3" t="s">
        <v>28</v>
      </c>
      <c r="I171" s="3" t="s">
        <v>21</v>
      </c>
      <c r="J171" s="3" t="s">
        <v>8168</v>
      </c>
      <c r="K171" s="3" t="s">
        <v>8170</v>
      </c>
      <c r="L171" s="3" t="s">
        <v>68</v>
      </c>
      <c r="M171" s="26">
        <v>45992</v>
      </c>
      <c r="N171"/>
      <c r="O171" s="3">
        <v>1</v>
      </c>
      <c r="P171" s="34">
        <v>13121.38</v>
      </c>
      <c r="Q171" s="34">
        <v>12998.06</v>
      </c>
      <c r="R171" s="34">
        <v>123.31999999999971</v>
      </c>
      <c r="S171" s="36">
        <v>9.4875696834757495E-3</v>
      </c>
      <c r="T171" s="72">
        <v>13121.38</v>
      </c>
      <c r="U171" s="34">
        <v>10714.64</v>
      </c>
      <c r="V171" s="34">
        <v>10533.21</v>
      </c>
      <c r="W171" s="34">
        <v>181.43000000000029</v>
      </c>
      <c r="X171" s="36">
        <v>1.7224568768684945E-2</v>
      </c>
      <c r="Y171" s="36" t="str">
        <f>IFERROR(VLOOKUP(A171,'Pivot price tier'!$C$8:$L$2270,10,0),"")</f>
        <v/>
      </c>
      <c r="Z171" s="36" t="str">
        <f>IFERROR(VLOOKUP(A171,'Pivot price tier by size'!$D$8:$M$2491,10,0),"")</f>
        <v/>
      </c>
      <c r="AA171" s="36" t="str">
        <f>IFERROR(VLOOKUP(A171,'Pivot category'!$B$8:$I$2216,8,0),"")</f>
        <v/>
      </c>
      <c r="AB171" s="3" t="str">
        <f>IF(P171&lt;$AC$1,"Bottom 5%","")</f>
        <v>Bottom 5%</v>
      </c>
      <c r="AC171"/>
      <c r="AD171" s="34" t="s">
        <v>16460</v>
      </c>
      <c r="AE171" s="34" t="s">
        <v>13953</v>
      </c>
    </row>
    <row r="172" spans="1:31" x14ac:dyDescent="0.25">
      <c r="A172" t="s">
        <v>13030</v>
      </c>
      <c r="B172" t="s">
        <v>13031</v>
      </c>
      <c r="C172" s="3" t="s">
        <v>32</v>
      </c>
      <c r="D172" s="3" t="s">
        <v>12755</v>
      </c>
      <c r="E172" s="3" t="s">
        <v>5093</v>
      </c>
      <c r="F172" s="3">
        <v>70000</v>
      </c>
      <c r="G172" s="34">
        <v>19.989999999999998</v>
      </c>
      <c r="H172" s="3" t="s">
        <v>28</v>
      </c>
      <c r="I172" s="3" t="s">
        <v>21</v>
      </c>
      <c r="J172" s="3" t="s">
        <v>8163</v>
      </c>
      <c r="K172" s="3" t="s">
        <v>8164</v>
      </c>
      <c r="L172" s="3" t="s">
        <v>68</v>
      </c>
      <c r="M172" s="26">
        <v>45474</v>
      </c>
      <c r="N172"/>
      <c r="O172" s="3">
        <v>41</v>
      </c>
      <c r="P172" s="34">
        <v>1739.13</v>
      </c>
      <c r="Q172" s="34">
        <v>3822.02</v>
      </c>
      <c r="R172" s="34">
        <v>-2082.89</v>
      </c>
      <c r="S172" s="36">
        <v>-0.54497098392996368</v>
      </c>
      <c r="T172" s="72">
        <v>42.417804878048784</v>
      </c>
      <c r="U172" s="34">
        <v>299.85000000000002</v>
      </c>
      <c r="V172" s="34">
        <v>927.53</v>
      </c>
      <c r="W172" s="34">
        <v>-627.67999999999995</v>
      </c>
      <c r="X172" s="36">
        <v>-0.67672204672625136</v>
      </c>
      <c r="Y172" s="36" t="str">
        <f>IFERROR(VLOOKUP(A172,'Pivot price tier'!$C$8:$L$2270,10,0),"")</f>
        <v>X</v>
      </c>
      <c r="Z172" s="36" t="str">
        <f>IFERROR(VLOOKUP(A172,'Pivot price tier by size'!$D$8:$M$2491,10,0),"")</f>
        <v>X</v>
      </c>
      <c r="AA172" s="36" t="str">
        <f>IFERROR(VLOOKUP(A172,'Pivot category'!$B$8:$I$2216,8,0),"")</f>
        <v>X</v>
      </c>
      <c r="AB172" s="3" t="str">
        <f>IF(P172&lt;$AC$1,"Bottom 5%","")</f>
        <v>Bottom 5%</v>
      </c>
      <c r="AC172"/>
      <c r="AD172" s="34" t="s">
        <v>11100</v>
      </c>
      <c r="AE172" s="34" t="s">
        <v>14010</v>
      </c>
    </row>
    <row r="173" spans="1:31" hidden="1" x14ac:dyDescent="0.25">
      <c r="A173" t="s">
        <v>11416</v>
      </c>
      <c r="B173" t="s">
        <v>11417</v>
      </c>
      <c r="C173" s="3" t="s">
        <v>69</v>
      </c>
      <c r="D173" s="3" t="s">
        <v>11389</v>
      </c>
      <c r="E173" s="3" t="s">
        <v>5141</v>
      </c>
      <c r="F173" s="3">
        <v>70000</v>
      </c>
      <c r="G173" s="34">
        <v>0.89</v>
      </c>
      <c r="H173" s="3" t="s">
        <v>28</v>
      </c>
      <c r="I173" s="3" t="s">
        <v>70</v>
      </c>
      <c r="J173" s="3" t="s">
        <v>8168</v>
      </c>
      <c r="K173" s="3" t="s">
        <v>8164</v>
      </c>
      <c r="L173" s="3" t="s">
        <v>8167</v>
      </c>
      <c r="M173" s="26">
        <v>45017</v>
      </c>
      <c r="N173"/>
      <c r="O173" s="3">
        <v>1</v>
      </c>
      <c r="P173" s="34">
        <v>343.54</v>
      </c>
      <c r="Q173" s="34">
        <v>795.53</v>
      </c>
      <c r="R173" s="34">
        <v>-451.98999999999995</v>
      </c>
      <c r="S173" s="36">
        <v>-0.56816210576596737</v>
      </c>
      <c r="T173" s="72">
        <v>343.54</v>
      </c>
      <c r="U173" s="34" t="s">
        <v>78</v>
      </c>
      <c r="V173" s="34" t="s">
        <v>78</v>
      </c>
      <c r="W173" s="34" t="s">
        <v>78</v>
      </c>
      <c r="X173" s="36" t="s">
        <v>78</v>
      </c>
      <c r="Y173" s="36" t="str">
        <f>IFERROR(VLOOKUP(A173,'Pivot price tier'!$C$8:$L$2270,10,0),"")</f>
        <v/>
      </c>
      <c r="Z173" s="36" t="str">
        <f>IFERROR(VLOOKUP(A173,'Pivot price tier by size'!$D$8:$M$2491,10,0),"")</f>
        <v/>
      </c>
      <c r="AA173" s="36" t="str">
        <f>IFERROR(VLOOKUP(A173,'Pivot category'!$B$8:$I$2216,8,0),"")</f>
        <v/>
      </c>
      <c r="AB173" s="3" t="str">
        <f>IF(P173&lt;$AC$1,"Bottom 5%","")</f>
        <v>Bottom 5%</v>
      </c>
      <c r="AC173"/>
      <c r="AD173" s="34" t="s">
        <v>16460</v>
      </c>
      <c r="AE173" s="34" t="s">
        <v>13953</v>
      </c>
    </row>
    <row r="174" spans="1:31" x14ac:dyDescent="0.25">
      <c r="A174" t="s">
        <v>6807</v>
      </c>
      <c r="B174" t="s">
        <v>1477</v>
      </c>
      <c r="C174" s="3" t="s">
        <v>34</v>
      </c>
      <c r="D174" s="3" t="s">
        <v>3838</v>
      </c>
      <c r="E174" s="3" t="s">
        <v>5093</v>
      </c>
      <c r="F174" s="3">
        <v>1000</v>
      </c>
      <c r="G174" s="34">
        <v>21.99</v>
      </c>
      <c r="H174" s="3" t="s">
        <v>30</v>
      </c>
      <c r="I174" s="3" t="s">
        <v>23</v>
      </c>
      <c r="J174" s="3" t="s">
        <v>8163</v>
      </c>
      <c r="K174" s="3" t="s">
        <v>8164</v>
      </c>
      <c r="L174" s="3" t="s">
        <v>68</v>
      </c>
      <c r="M174" s="26" t="s">
        <v>13723</v>
      </c>
      <c r="N174"/>
      <c r="O174" s="3">
        <v>77</v>
      </c>
      <c r="P174" s="34">
        <v>40021.800000000003</v>
      </c>
      <c r="Q174" s="34">
        <v>35118.03</v>
      </c>
      <c r="R174" s="34">
        <v>4903.7700000000041</v>
      </c>
      <c r="S174" s="36">
        <v>0.13963681903569203</v>
      </c>
      <c r="T174" s="72">
        <v>519.76363636363635</v>
      </c>
      <c r="U174" s="34">
        <v>13150.02</v>
      </c>
      <c r="V174" s="34">
        <v>9565.65</v>
      </c>
      <c r="W174" s="34">
        <v>3584.3700000000008</v>
      </c>
      <c r="X174" s="36">
        <v>0.37471264367816093</v>
      </c>
      <c r="Y174" s="36" t="str">
        <f>IFERROR(VLOOKUP(A174,'Pivot price tier'!$C$8:$L$2270,10,0),"")</f>
        <v>X</v>
      </c>
      <c r="Z174" s="36" t="str">
        <f>IFERROR(VLOOKUP(A174,'Pivot price tier by size'!$D$8:$M$2491,10,0),"")</f>
        <v>X</v>
      </c>
      <c r="AA174" s="36" t="str">
        <f>IFERROR(VLOOKUP(A174,'Pivot category'!$B$8:$I$2216,8,0),"")</f>
        <v>X</v>
      </c>
      <c r="AB174" s="3" t="str">
        <f>IF(P174&lt;$AC$1,"Bottom 5%","")</f>
        <v>Bottom 5%</v>
      </c>
      <c r="AC174"/>
      <c r="AD174" s="34" t="s">
        <v>16460</v>
      </c>
      <c r="AE174" s="34" t="s">
        <v>13953</v>
      </c>
    </row>
    <row r="175" spans="1:31" hidden="1" x14ac:dyDescent="0.25">
      <c r="A175" t="s">
        <v>12209</v>
      </c>
      <c r="B175" t="s">
        <v>12210</v>
      </c>
      <c r="C175" s="3" t="s">
        <v>36</v>
      </c>
      <c r="D175" s="3" t="s">
        <v>4860</v>
      </c>
      <c r="E175" s="3" t="s">
        <v>5141</v>
      </c>
      <c r="F175" s="3">
        <v>5000</v>
      </c>
      <c r="G175" s="34">
        <v>13.79</v>
      </c>
      <c r="H175" s="3" t="s">
        <v>28</v>
      </c>
      <c r="I175" s="3" t="s">
        <v>17</v>
      </c>
      <c r="J175" s="3" t="s">
        <v>8168</v>
      </c>
      <c r="K175" s="3" t="s">
        <v>8172</v>
      </c>
      <c r="L175" s="3" t="s">
        <v>8169</v>
      </c>
      <c r="M175" s="26">
        <v>45200</v>
      </c>
      <c r="N175"/>
      <c r="O175" s="3" t="s">
        <v>78</v>
      </c>
      <c r="P175" s="34">
        <v>606.76</v>
      </c>
      <c r="Q175" s="34">
        <v>735.52</v>
      </c>
      <c r="R175" s="34">
        <v>-128.76</v>
      </c>
      <c r="S175" s="36">
        <v>-0.17505982162279743</v>
      </c>
      <c r="T175" s="72" t="s">
        <v>78</v>
      </c>
      <c r="U175" s="34">
        <v>179.27</v>
      </c>
      <c r="V175" s="34">
        <v>36.78</v>
      </c>
      <c r="W175" s="34">
        <v>142.49</v>
      </c>
      <c r="X175" s="36">
        <v>3.8741163675910819</v>
      </c>
      <c r="Y175" s="36" t="str">
        <f>IFERROR(VLOOKUP(A175,'Pivot price tier'!$C$8:$L$2270,10,0),"")</f>
        <v/>
      </c>
      <c r="Z175" s="36" t="str">
        <f>IFERROR(VLOOKUP(A175,'Pivot price tier by size'!$D$8:$M$2491,10,0),"")</f>
        <v/>
      </c>
      <c r="AA175" s="36" t="str">
        <f>IFERROR(VLOOKUP(A175,'Pivot category'!$B$8:$I$2216,8,0),"")</f>
        <v/>
      </c>
      <c r="AB175" s="3" t="str">
        <f>IF(P175&lt;$AC$1,"Bottom 5%","")</f>
        <v>Bottom 5%</v>
      </c>
      <c r="AC175"/>
      <c r="AD175" s="34" t="s">
        <v>16460</v>
      </c>
      <c r="AE175" s="34" t="s">
        <v>13953</v>
      </c>
    </row>
    <row r="176" spans="1:31" x14ac:dyDescent="0.25">
      <c r="A176" t="s">
        <v>6411</v>
      </c>
      <c r="B176" t="s">
        <v>6410</v>
      </c>
      <c r="C176" s="3" t="s">
        <v>32</v>
      </c>
      <c r="D176" s="3" t="s">
        <v>7974</v>
      </c>
      <c r="E176" s="3" t="s">
        <v>5093</v>
      </c>
      <c r="F176" s="3">
        <v>7000</v>
      </c>
      <c r="G176" s="34">
        <v>44.99</v>
      </c>
      <c r="H176" s="3" t="s">
        <v>30</v>
      </c>
      <c r="I176" s="3" t="s">
        <v>23</v>
      </c>
      <c r="J176" s="3" t="s">
        <v>8163</v>
      </c>
      <c r="K176" s="3" t="s">
        <v>8164</v>
      </c>
      <c r="L176" s="3" t="s">
        <v>68</v>
      </c>
      <c r="M176" s="26" t="s">
        <v>13723</v>
      </c>
      <c r="N176"/>
      <c r="O176" s="3">
        <v>14</v>
      </c>
      <c r="P176" s="34">
        <v>7603.31</v>
      </c>
      <c r="Q176" s="34">
        <v>59475.99</v>
      </c>
      <c r="R176" s="34">
        <v>-51872.68</v>
      </c>
      <c r="S176" s="36">
        <v>-0.87216169079320915</v>
      </c>
      <c r="T176" s="72">
        <v>543.09357142857141</v>
      </c>
      <c r="U176" s="34">
        <v>1394.69</v>
      </c>
      <c r="V176" s="34">
        <v>8987.9500000000007</v>
      </c>
      <c r="W176" s="34">
        <v>-7593.26</v>
      </c>
      <c r="X176" s="36">
        <v>-0.84482668461662558</v>
      </c>
      <c r="Y176" s="36" t="str">
        <f>IFERROR(VLOOKUP(A176,'Pivot price tier'!$C$8:$L$2270,10,0),"")</f>
        <v>X</v>
      </c>
      <c r="Z176" s="36" t="str">
        <f>IFERROR(VLOOKUP(A176,'Pivot price tier by size'!$D$8:$M$2491,10,0),"")</f>
        <v>X</v>
      </c>
      <c r="AA176" s="36" t="str">
        <f>IFERROR(VLOOKUP(A176,'Pivot category'!$B$8:$I$2216,8,0),"")</f>
        <v>X</v>
      </c>
      <c r="AB176" s="3" t="str">
        <f>IF(P176&lt;$AC$1,"Bottom 5%","")</f>
        <v>Bottom 5%</v>
      </c>
      <c r="AC176"/>
      <c r="AD176" s="34" t="s">
        <v>16460</v>
      </c>
      <c r="AE176" s="34" t="s">
        <v>13953</v>
      </c>
    </row>
    <row r="177" spans="1:31" x14ac:dyDescent="0.25">
      <c r="A177" t="s">
        <v>7812</v>
      </c>
      <c r="B177" t="s">
        <v>1498</v>
      </c>
      <c r="C177" s="3" t="s">
        <v>38</v>
      </c>
      <c r="D177" s="3" t="s">
        <v>3862</v>
      </c>
      <c r="E177" s="3" t="s">
        <v>5093</v>
      </c>
      <c r="F177" s="3">
        <v>1000</v>
      </c>
      <c r="G177" s="34">
        <v>18.489999999999998</v>
      </c>
      <c r="H177" s="3" t="s">
        <v>28</v>
      </c>
      <c r="I177" s="3" t="s">
        <v>13</v>
      </c>
      <c r="J177" s="3" t="s">
        <v>8163</v>
      </c>
      <c r="K177" s="3" t="s">
        <v>8164</v>
      </c>
      <c r="L177" s="3" t="s">
        <v>68</v>
      </c>
      <c r="M177" s="26" t="s">
        <v>13723</v>
      </c>
      <c r="N177"/>
      <c r="O177" s="3">
        <v>127</v>
      </c>
      <c r="P177" s="34">
        <v>46483.86</v>
      </c>
      <c r="Q177" s="34">
        <v>52234.25</v>
      </c>
      <c r="R177" s="34">
        <v>-5750.3899999999994</v>
      </c>
      <c r="S177" s="36">
        <v>-0.11008849557522127</v>
      </c>
      <c r="T177" s="72">
        <v>366.01464566929133</v>
      </c>
      <c r="U177" s="34">
        <v>14292.77</v>
      </c>
      <c r="V177" s="34">
        <v>16382.14</v>
      </c>
      <c r="W177" s="34">
        <v>-2089.369999999999</v>
      </c>
      <c r="X177" s="36">
        <v>-0.1275395033860045</v>
      </c>
      <c r="Y177" s="36" t="str">
        <f>IFERROR(VLOOKUP(A177,'Pivot price tier'!$C$8:$L$2270,10,0),"")</f>
        <v>X</v>
      </c>
      <c r="Z177" s="36" t="str">
        <f>IFERROR(VLOOKUP(A177,'Pivot price tier by size'!$D$8:$M$2491,10,0),"")</f>
        <v>X</v>
      </c>
      <c r="AA177" s="36" t="str">
        <f>IFERROR(VLOOKUP(A177,'Pivot category'!$B$8:$I$2216,8,0),"")</f>
        <v>X</v>
      </c>
      <c r="AB177" s="3" t="str">
        <f>IF(P177&lt;$AC$1,"Bottom 5%","")</f>
        <v>Bottom 5%</v>
      </c>
      <c r="AC177"/>
      <c r="AD177" s="34" t="s">
        <v>11097</v>
      </c>
      <c r="AE177" s="34" t="s">
        <v>13945</v>
      </c>
    </row>
    <row r="178" spans="1:31" hidden="1" x14ac:dyDescent="0.25">
      <c r="A178" t="s">
        <v>15616</v>
      </c>
      <c r="B178" t="s">
        <v>15617</v>
      </c>
      <c r="C178" s="3" t="s">
        <v>34</v>
      </c>
      <c r="D178" s="3" t="s">
        <v>16091</v>
      </c>
      <c r="E178" s="3" t="s">
        <v>5093</v>
      </c>
      <c r="F178" s="3">
        <v>70000</v>
      </c>
      <c r="G178" s="34">
        <v>29.99</v>
      </c>
      <c r="H178" s="3" t="s">
        <v>27</v>
      </c>
      <c r="I178" s="3" t="s">
        <v>15</v>
      </c>
      <c r="J178" s="3" t="s">
        <v>8163</v>
      </c>
      <c r="K178" s="3" t="s">
        <v>8164</v>
      </c>
      <c r="L178" s="3" t="s">
        <v>68</v>
      </c>
      <c r="M178" s="26">
        <v>45957</v>
      </c>
      <c r="N178"/>
      <c r="O178" s="3">
        <v>38</v>
      </c>
      <c r="P178" s="34">
        <v>12025.99</v>
      </c>
      <c r="Q178" s="34">
        <v>0</v>
      </c>
      <c r="R178" s="34">
        <v>12025.99</v>
      </c>
      <c r="S178" s="36" t="s">
        <v>78</v>
      </c>
      <c r="T178" s="72">
        <v>316.47342105263158</v>
      </c>
      <c r="U178" s="34">
        <v>2729.09</v>
      </c>
      <c r="V178" s="34">
        <v>0</v>
      </c>
      <c r="W178" s="34">
        <v>2729.09</v>
      </c>
      <c r="X178" s="36" t="s">
        <v>78</v>
      </c>
      <c r="Y178" s="36" t="str">
        <f>IFERROR(VLOOKUP(A178,'Pivot price tier'!$C$8:$L$2270,10,0),"")</f>
        <v>X</v>
      </c>
      <c r="Z178" s="36" t="str">
        <f>IFERROR(VLOOKUP(A178,'Pivot price tier by size'!$D$8:$M$2491,10,0),"")</f>
        <v>X</v>
      </c>
      <c r="AA178" s="36" t="str">
        <f>IFERROR(VLOOKUP(A178,'Pivot category'!$B$8:$I$2216,8,0),"")</f>
        <v>X</v>
      </c>
      <c r="AB178" s="3" t="str">
        <f>IF(P178&lt;$AC$1,"Bottom 5%","")</f>
        <v>Bottom 5%</v>
      </c>
      <c r="AC178"/>
      <c r="AD178" s="34" t="s">
        <v>16491</v>
      </c>
      <c r="AE178" s="34" t="s">
        <v>13955</v>
      </c>
    </row>
    <row r="179" spans="1:31" x14ac:dyDescent="0.25">
      <c r="A179" t="s">
        <v>13050</v>
      </c>
      <c r="B179" t="s">
        <v>13051</v>
      </c>
      <c r="C179" s="3" t="s">
        <v>32</v>
      </c>
      <c r="D179" s="3" t="s">
        <v>12751</v>
      </c>
      <c r="E179" s="3" t="s">
        <v>5093</v>
      </c>
      <c r="F179" s="3">
        <v>70000</v>
      </c>
      <c r="G179" s="34">
        <v>44.99</v>
      </c>
      <c r="H179" s="3" t="s">
        <v>12</v>
      </c>
      <c r="I179" s="3" t="s">
        <v>23</v>
      </c>
      <c r="J179" s="3" t="s">
        <v>8163</v>
      </c>
      <c r="K179" s="3" t="s">
        <v>8164</v>
      </c>
      <c r="L179" s="3" t="s">
        <v>68</v>
      </c>
      <c r="M179" s="26">
        <v>45474</v>
      </c>
      <c r="N179"/>
      <c r="O179" s="3">
        <v>34</v>
      </c>
      <c r="P179" s="34">
        <v>9817.7999999999993</v>
      </c>
      <c r="Q179" s="34">
        <v>11047.14</v>
      </c>
      <c r="R179" s="34">
        <v>-1229.3400000000001</v>
      </c>
      <c r="S179" s="36">
        <v>-0.11128129090425221</v>
      </c>
      <c r="T179" s="72">
        <v>288.75882352941176</v>
      </c>
      <c r="U179" s="34">
        <v>3248.27</v>
      </c>
      <c r="V179" s="34">
        <v>4593.8500000000004</v>
      </c>
      <c r="W179" s="34">
        <v>-1345.5800000000004</v>
      </c>
      <c r="X179" s="36">
        <v>-0.29290899789936553</v>
      </c>
      <c r="Y179" s="36" t="str">
        <f>IFERROR(VLOOKUP(A179,'Pivot price tier'!$C$8:$L$2270,10,0),"")</f>
        <v>X</v>
      </c>
      <c r="Z179" s="36" t="str">
        <f>IFERROR(VLOOKUP(A179,'Pivot price tier by size'!$D$8:$M$2491,10,0),"")</f>
        <v>X</v>
      </c>
      <c r="AA179" s="36" t="str">
        <f>IFERROR(VLOOKUP(A179,'Pivot category'!$B$8:$I$2216,8,0),"")</f>
        <v>X</v>
      </c>
      <c r="AB179" s="3" t="str">
        <f>IF(P179&lt;$AC$1,"Bottom 5%","")</f>
        <v>Bottom 5%</v>
      </c>
      <c r="AC179"/>
      <c r="AD179" s="34" t="s">
        <v>11100</v>
      </c>
      <c r="AE179" s="34" t="s">
        <v>13959</v>
      </c>
    </row>
    <row r="180" spans="1:31" hidden="1" x14ac:dyDescent="0.25">
      <c r="A180" t="s">
        <v>15618</v>
      </c>
      <c r="B180" t="s">
        <v>15619</v>
      </c>
      <c r="C180" s="3" t="s">
        <v>32</v>
      </c>
      <c r="D180" s="3" t="s">
        <v>16092</v>
      </c>
      <c r="E180" s="3" t="s">
        <v>5093</v>
      </c>
      <c r="F180" s="3">
        <v>70000</v>
      </c>
      <c r="G180" s="34">
        <v>104.99</v>
      </c>
      <c r="H180" s="3" t="s">
        <v>27</v>
      </c>
      <c r="I180" s="3" t="s">
        <v>74</v>
      </c>
      <c r="J180" s="3" t="s">
        <v>8163</v>
      </c>
      <c r="K180" s="3" t="s">
        <v>8164</v>
      </c>
      <c r="L180" s="3" t="s">
        <v>68</v>
      </c>
      <c r="M180" s="26">
        <v>45957</v>
      </c>
      <c r="N180"/>
      <c r="O180" s="3">
        <v>29</v>
      </c>
      <c r="P180" s="34">
        <v>9269.08</v>
      </c>
      <c r="Q180" s="34">
        <v>0</v>
      </c>
      <c r="R180" s="34">
        <v>9269.08</v>
      </c>
      <c r="S180" s="36" t="s">
        <v>78</v>
      </c>
      <c r="T180" s="72">
        <v>319.62344827586207</v>
      </c>
      <c r="U180" s="34">
        <v>10958.92</v>
      </c>
      <c r="V180" s="34">
        <v>0</v>
      </c>
      <c r="W180" s="34">
        <v>10958.92</v>
      </c>
      <c r="X180" s="36" t="s">
        <v>78</v>
      </c>
      <c r="Y180" s="36" t="str">
        <f>IFERROR(VLOOKUP(A180,'Pivot price tier'!$C$8:$L$2270,10,0),"")</f>
        <v xml:space="preserve"> </v>
      </c>
      <c r="Z180" s="36" t="str">
        <f>IFERROR(VLOOKUP(A180,'Pivot price tier by size'!$D$8:$M$2491,10,0),"")</f>
        <v xml:space="preserve"> </v>
      </c>
      <c r="AA180" s="36" t="str">
        <f>IFERROR(VLOOKUP(A180,'Pivot category'!$B$8:$I$2216,8,0),"")</f>
        <v>X</v>
      </c>
      <c r="AB180" s="3" t="str">
        <f>IF(P180&lt;$AC$1,"Bottom 5%","")</f>
        <v>Bottom 5%</v>
      </c>
      <c r="AC180"/>
      <c r="AD180" s="34" t="s">
        <v>16491</v>
      </c>
      <c r="AE180" s="34" t="s">
        <v>13955</v>
      </c>
    </row>
    <row r="181" spans="1:31" hidden="1" x14ac:dyDescent="0.25">
      <c r="A181" t="s">
        <v>13727</v>
      </c>
      <c r="B181" t="s">
        <v>13728</v>
      </c>
      <c r="C181" s="3" t="s">
        <v>72</v>
      </c>
      <c r="D181" s="3" t="s">
        <v>13350</v>
      </c>
      <c r="E181" s="3" t="s">
        <v>5093</v>
      </c>
      <c r="F181" s="3">
        <v>70000</v>
      </c>
      <c r="G181" s="34">
        <v>39.99</v>
      </c>
      <c r="H181" s="3" t="s">
        <v>27</v>
      </c>
      <c r="I181" s="3" t="s">
        <v>70</v>
      </c>
      <c r="J181" s="3" t="s">
        <v>8168</v>
      </c>
      <c r="K181" s="3" t="s">
        <v>8170</v>
      </c>
      <c r="L181" s="3" t="s">
        <v>8166</v>
      </c>
      <c r="M181" s="26">
        <v>45597</v>
      </c>
      <c r="N181"/>
      <c r="O181" s="3">
        <v>7</v>
      </c>
      <c r="P181" s="34">
        <v>5878.53</v>
      </c>
      <c r="Q181" s="34">
        <v>30152.46</v>
      </c>
      <c r="R181" s="34">
        <v>-24273.93</v>
      </c>
      <c r="S181" s="36">
        <v>-0.80503978779840846</v>
      </c>
      <c r="T181" s="72">
        <v>839.79</v>
      </c>
      <c r="U181" s="34">
        <v>119.97</v>
      </c>
      <c r="V181" s="34">
        <v>26673.33</v>
      </c>
      <c r="W181" s="34">
        <v>-26553.360000000001</v>
      </c>
      <c r="X181" s="36">
        <v>-0.99550224887556227</v>
      </c>
      <c r="Y181" s="36" t="str">
        <f>IFERROR(VLOOKUP(A181,'Pivot price tier'!$C$8:$L$2270,10,0),"")</f>
        <v/>
      </c>
      <c r="Z181" s="36" t="str">
        <f>IFERROR(VLOOKUP(A181,'Pivot price tier by size'!$D$8:$M$2491,10,0),"")</f>
        <v/>
      </c>
      <c r="AA181" s="36" t="str">
        <f>IFERROR(VLOOKUP(A181,'Pivot category'!$B$8:$I$2216,8,0),"")</f>
        <v/>
      </c>
      <c r="AB181" s="3" t="str">
        <f>IF(P181&lt;$AC$1,"Bottom 5%","")</f>
        <v>Bottom 5%</v>
      </c>
      <c r="AC181"/>
      <c r="AD181" s="34" t="s">
        <v>16491</v>
      </c>
      <c r="AE181" s="34" t="s">
        <v>13955</v>
      </c>
    </row>
    <row r="182" spans="1:31" x14ac:dyDescent="0.25">
      <c r="A182" t="s">
        <v>13596</v>
      </c>
      <c r="B182" t="s">
        <v>13597</v>
      </c>
      <c r="C182" s="3" t="s">
        <v>32</v>
      </c>
      <c r="D182" s="3" t="s">
        <v>13281</v>
      </c>
      <c r="E182" s="3" t="s">
        <v>5093</v>
      </c>
      <c r="F182" s="3">
        <v>70000</v>
      </c>
      <c r="G182" s="34">
        <v>59.99</v>
      </c>
      <c r="H182" s="3" t="s">
        <v>27</v>
      </c>
      <c r="I182" s="3" t="s">
        <v>15</v>
      </c>
      <c r="J182" s="3" t="s">
        <v>8163</v>
      </c>
      <c r="K182" s="3" t="s">
        <v>8164</v>
      </c>
      <c r="L182" s="3" t="s">
        <v>68</v>
      </c>
      <c r="M182" s="26">
        <v>45566</v>
      </c>
      <c r="N182"/>
      <c r="O182" s="3">
        <v>56</v>
      </c>
      <c r="P182" s="34">
        <v>19634.66</v>
      </c>
      <c r="Q182" s="34">
        <v>20216.63</v>
      </c>
      <c r="R182" s="34">
        <v>-581.97000000000116</v>
      </c>
      <c r="S182" s="36">
        <v>-2.8786696892607821E-2</v>
      </c>
      <c r="T182" s="72">
        <v>350.61892857142857</v>
      </c>
      <c r="U182" s="34">
        <v>9007.4599999999991</v>
      </c>
      <c r="V182" s="34">
        <v>13857.69</v>
      </c>
      <c r="W182" s="34">
        <v>-4850.2300000000014</v>
      </c>
      <c r="X182" s="36">
        <v>-0.35000277824081805</v>
      </c>
      <c r="Y182" s="36" t="str">
        <f>IFERROR(VLOOKUP(A182,'Pivot price tier'!$C$8:$L$2270,10,0),"")</f>
        <v>X</v>
      </c>
      <c r="Z182" s="36" t="str">
        <f>IFERROR(VLOOKUP(A182,'Pivot price tier by size'!$D$8:$M$2491,10,0),"")</f>
        <v>X</v>
      </c>
      <c r="AA182" s="36" t="str">
        <f>IFERROR(VLOOKUP(A182,'Pivot category'!$B$8:$I$2216,8,0),"")</f>
        <v>X</v>
      </c>
      <c r="AB182" s="3" t="str">
        <f>IF(P182&lt;$AC$1,"Bottom 5%","")</f>
        <v>Bottom 5%</v>
      </c>
      <c r="AC182"/>
      <c r="AD182" s="34" t="s">
        <v>11097</v>
      </c>
      <c r="AE182" s="34" t="s">
        <v>13973</v>
      </c>
    </row>
    <row r="183" spans="1:31" x14ac:dyDescent="0.25">
      <c r="A183" t="s">
        <v>6867</v>
      </c>
      <c r="B183" t="s">
        <v>1536</v>
      </c>
      <c r="C183" s="3" t="s">
        <v>34</v>
      </c>
      <c r="D183" s="3" t="s">
        <v>3906</v>
      </c>
      <c r="E183" s="3">
        <v>0</v>
      </c>
      <c r="F183" s="3">
        <v>1000</v>
      </c>
      <c r="G183" s="34">
        <v>7.99</v>
      </c>
      <c r="H183" s="3" t="s">
        <v>27</v>
      </c>
      <c r="I183" s="3" t="s">
        <v>17</v>
      </c>
      <c r="J183" s="3" t="s">
        <v>8163</v>
      </c>
      <c r="K183" s="3" t="s">
        <v>8164</v>
      </c>
      <c r="L183" s="3" t="s">
        <v>68</v>
      </c>
      <c r="M183" s="26" t="s">
        <v>13723</v>
      </c>
      <c r="N183"/>
      <c r="O183" s="3">
        <v>129</v>
      </c>
      <c r="P183" s="34">
        <v>41084.58</v>
      </c>
      <c r="Q183" s="34">
        <v>58686.55</v>
      </c>
      <c r="R183" s="34">
        <v>-17601.97</v>
      </c>
      <c r="S183" s="36">
        <v>-0.29993192648059908</v>
      </c>
      <c r="T183" s="72">
        <v>318.48511627906976</v>
      </c>
      <c r="U183" s="34">
        <v>50768.46</v>
      </c>
      <c r="V183" s="34">
        <v>92955.66</v>
      </c>
      <c r="W183" s="34">
        <v>-42187.200000000004</v>
      </c>
      <c r="X183" s="36">
        <v>-0.45384218669417231</v>
      </c>
      <c r="Y183" s="36" t="str">
        <f>IFERROR(VLOOKUP(A183,'Pivot price tier'!$C$8:$L$2270,10,0),"")</f>
        <v>X</v>
      </c>
      <c r="Z183" s="36" t="str">
        <f>IFERROR(VLOOKUP(A183,'Pivot price tier by size'!$D$8:$M$2491,10,0),"")</f>
        <v>X</v>
      </c>
      <c r="AA183" s="36" t="str">
        <f>IFERROR(VLOOKUP(A183,'Pivot category'!$B$8:$I$2216,8,0),"")</f>
        <v>X</v>
      </c>
      <c r="AB183" s="3" t="str">
        <f>IF(P183&lt;$AC$1,"Bottom 5%","")</f>
        <v>Bottom 5%</v>
      </c>
      <c r="AC183"/>
      <c r="AD183" s="34" t="s">
        <v>16459</v>
      </c>
      <c r="AE183" s="34" t="s">
        <v>13941</v>
      </c>
    </row>
    <row r="184" spans="1:31" hidden="1" x14ac:dyDescent="0.25">
      <c r="A184" t="s">
        <v>7276</v>
      </c>
      <c r="B184" t="s">
        <v>7275</v>
      </c>
      <c r="C184" s="3" t="s">
        <v>69</v>
      </c>
      <c r="D184" s="3" t="s">
        <v>8111</v>
      </c>
      <c r="E184" s="3" t="s">
        <v>5141</v>
      </c>
      <c r="F184" s="3">
        <v>7000</v>
      </c>
      <c r="G184" s="34">
        <v>0.59</v>
      </c>
      <c r="H184" s="3" t="s">
        <v>26</v>
      </c>
      <c r="I184" s="3" t="s">
        <v>70</v>
      </c>
      <c r="J184" s="3" t="s">
        <v>8168</v>
      </c>
      <c r="K184" s="3" t="s">
        <v>8164</v>
      </c>
      <c r="L184" s="3" t="s">
        <v>8166</v>
      </c>
      <c r="M184" s="26" t="s">
        <v>13723</v>
      </c>
      <c r="N184"/>
      <c r="O184" s="3">
        <v>1</v>
      </c>
      <c r="P184" s="34">
        <v>5.31</v>
      </c>
      <c r="Q184" s="34">
        <v>94.99</v>
      </c>
      <c r="R184" s="34">
        <v>-89.679999999999993</v>
      </c>
      <c r="S184" s="36">
        <v>-0.94409937888198758</v>
      </c>
      <c r="T184" s="72">
        <v>5.31</v>
      </c>
      <c r="U184" s="34">
        <v>8.26</v>
      </c>
      <c r="V184" s="34">
        <v>17.7</v>
      </c>
      <c r="W184" s="34">
        <v>-9.44</v>
      </c>
      <c r="X184" s="36">
        <v>-0.53333333333333333</v>
      </c>
      <c r="Y184" s="36" t="str">
        <f>IFERROR(VLOOKUP(A184,'Pivot price tier'!$C$8:$L$2270,10,0),"")</f>
        <v/>
      </c>
      <c r="Z184" s="36" t="str">
        <f>IFERROR(VLOOKUP(A184,'Pivot price tier by size'!$D$8:$M$2491,10,0),"")</f>
        <v/>
      </c>
      <c r="AA184" s="36" t="str">
        <f>IFERROR(VLOOKUP(A184,'Pivot category'!$B$8:$I$2216,8,0),"")</f>
        <v/>
      </c>
      <c r="AB184" s="3" t="str">
        <f>IF(P184&lt;$AC$1,"Bottom 5%","")</f>
        <v>Bottom 5%</v>
      </c>
      <c r="AC184"/>
      <c r="AD184" s="34" t="s">
        <v>16463</v>
      </c>
      <c r="AE184" s="34" t="s">
        <v>13939</v>
      </c>
    </row>
    <row r="185" spans="1:31" x14ac:dyDescent="0.25">
      <c r="A185" t="s">
        <v>6957</v>
      </c>
      <c r="B185" t="s">
        <v>1575</v>
      </c>
      <c r="C185" s="3" t="s">
        <v>34</v>
      </c>
      <c r="D185" s="3" t="s">
        <v>3950</v>
      </c>
      <c r="E185" s="3" t="s">
        <v>5141</v>
      </c>
      <c r="F185" s="3">
        <v>7000</v>
      </c>
      <c r="G185" s="34">
        <v>7.49</v>
      </c>
      <c r="H185" s="3" t="s">
        <v>28</v>
      </c>
      <c r="I185" s="3" t="s">
        <v>19</v>
      </c>
      <c r="J185" s="3" t="s">
        <v>8163</v>
      </c>
      <c r="K185" s="3" t="s">
        <v>8164</v>
      </c>
      <c r="L185" s="3" t="s">
        <v>68</v>
      </c>
      <c r="M185" s="26" t="s">
        <v>13723</v>
      </c>
      <c r="N185"/>
      <c r="O185" s="3">
        <v>146</v>
      </c>
      <c r="P185" s="34">
        <v>33562.69</v>
      </c>
      <c r="Q185" s="34">
        <v>41547.03</v>
      </c>
      <c r="R185" s="34">
        <v>-7984.3399999999965</v>
      </c>
      <c r="S185" s="36">
        <v>-0.19217595096448525</v>
      </c>
      <c r="T185" s="72">
        <v>229.88143835616441</v>
      </c>
      <c r="U185" s="34">
        <v>81813.27</v>
      </c>
      <c r="V185" s="34">
        <v>85738.03</v>
      </c>
      <c r="W185" s="34">
        <v>-3924.7599999999948</v>
      </c>
      <c r="X185" s="36">
        <v>-4.57761859002358E-2</v>
      </c>
      <c r="Y185" s="36" t="str">
        <f>IFERROR(VLOOKUP(A185,'Pivot price tier'!$C$8:$L$2270,10,0),"")</f>
        <v>X</v>
      </c>
      <c r="Z185" s="36" t="str">
        <f>IFERROR(VLOOKUP(A185,'Pivot price tier by size'!$D$8:$M$2491,10,0),"")</f>
        <v>X</v>
      </c>
      <c r="AA185" s="36" t="str">
        <f>IFERROR(VLOOKUP(A185,'Pivot category'!$B$8:$I$2216,8,0),"")</f>
        <v>X</v>
      </c>
      <c r="AB185" s="3" t="str">
        <f>IF(P185&lt;$AC$1,"Bottom 5%","")</f>
        <v>Bottom 5%</v>
      </c>
      <c r="AC185"/>
      <c r="AD185" s="34" t="s">
        <v>11097</v>
      </c>
      <c r="AE185" s="34" t="s">
        <v>13964</v>
      </c>
    </row>
    <row r="186" spans="1:31" hidden="1" x14ac:dyDescent="0.25">
      <c r="A186" t="s">
        <v>10279</v>
      </c>
      <c r="B186" t="s">
        <v>10280</v>
      </c>
      <c r="C186" s="3" t="s">
        <v>69</v>
      </c>
      <c r="D186" s="3" t="s">
        <v>10089</v>
      </c>
      <c r="E186" s="3" t="s">
        <v>5141</v>
      </c>
      <c r="F186" s="3">
        <v>7000</v>
      </c>
      <c r="G186" s="34">
        <v>0.59</v>
      </c>
      <c r="H186" s="3" t="s">
        <v>26</v>
      </c>
      <c r="I186" s="3" t="s">
        <v>70</v>
      </c>
      <c r="J186" s="3" t="s">
        <v>8168</v>
      </c>
      <c r="K186" s="3" t="s">
        <v>8164</v>
      </c>
      <c r="L186" s="3" t="s">
        <v>8166</v>
      </c>
      <c r="M186" s="26" t="s">
        <v>13723</v>
      </c>
      <c r="N186"/>
      <c r="O186" s="3">
        <v>2</v>
      </c>
      <c r="P186" s="34">
        <v>359.9</v>
      </c>
      <c r="Q186" s="34">
        <v>1225.6199999999999</v>
      </c>
      <c r="R186" s="34">
        <v>-865.71999999999991</v>
      </c>
      <c r="S186" s="36">
        <v>-0.70635270312168541</v>
      </c>
      <c r="T186" s="72">
        <v>179.95</v>
      </c>
      <c r="U186" s="34">
        <v>23.6</v>
      </c>
      <c r="V186" s="34">
        <v>334.63</v>
      </c>
      <c r="W186" s="34">
        <v>-311.02999999999997</v>
      </c>
      <c r="X186" s="36">
        <v>-0.92947434479873292</v>
      </c>
      <c r="Y186" s="36" t="str">
        <f>IFERROR(VLOOKUP(A186,'Pivot price tier'!$C$8:$L$2270,10,0),"")</f>
        <v/>
      </c>
      <c r="Z186" s="36" t="str">
        <f>IFERROR(VLOOKUP(A186,'Pivot price tier by size'!$D$8:$M$2491,10,0),"")</f>
        <v/>
      </c>
      <c r="AA186" s="36" t="str">
        <f>IFERROR(VLOOKUP(A186,'Pivot category'!$B$8:$I$2216,8,0),"")</f>
        <v/>
      </c>
      <c r="AB186" s="3" t="str">
        <f>IF(P186&lt;$AC$1,"Bottom 5%","")</f>
        <v>Bottom 5%</v>
      </c>
      <c r="AC186"/>
      <c r="AD186" s="34" t="s">
        <v>16463</v>
      </c>
      <c r="AE186" s="34" t="s">
        <v>13939</v>
      </c>
    </row>
    <row r="187" spans="1:31" hidden="1" x14ac:dyDescent="0.25">
      <c r="A187" t="s">
        <v>7186</v>
      </c>
      <c r="B187" t="s">
        <v>160</v>
      </c>
      <c r="C187" s="3" t="s">
        <v>69</v>
      </c>
      <c r="D187" s="3" t="s">
        <v>2372</v>
      </c>
      <c r="E187" s="3" t="s">
        <v>5141</v>
      </c>
      <c r="F187" s="3">
        <v>1000</v>
      </c>
      <c r="G187" s="34">
        <v>0.59</v>
      </c>
      <c r="H187" s="3" t="s">
        <v>26</v>
      </c>
      <c r="I187" s="3" t="s">
        <v>70</v>
      </c>
      <c r="J187" s="3" t="s">
        <v>8168</v>
      </c>
      <c r="K187" s="3" t="s">
        <v>8164</v>
      </c>
      <c r="L187" s="3" t="s">
        <v>8167</v>
      </c>
      <c r="M187" s="26" t="s">
        <v>13723</v>
      </c>
      <c r="N187"/>
      <c r="O187" s="3">
        <v>1</v>
      </c>
      <c r="P187" s="34">
        <v>75.39</v>
      </c>
      <c r="Q187" s="34">
        <v>179.19</v>
      </c>
      <c r="R187" s="34">
        <v>-103.8</v>
      </c>
      <c r="S187" s="36">
        <v>-0.57927339695295488</v>
      </c>
      <c r="T187" s="72">
        <v>75.39</v>
      </c>
      <c r="U187" s="34" t="s">
        <v>78</v>
      </c>
      <c r="V187" s="34" t="s">
        <v>78</v>
      </c>
      <c r="W187" s="34" t="s">
        <v>78</v>
      </c>
      <c r="X187" s="36" t="s">
        <v>78</v>
      </c>
      <c r="Y187" s="36" t="str">
        <f>IFERROR(VLOOKUP(A187,'Pivot price tier'!$C$8:$L$2270,10,0),"")</f>
        <v/>
      </c>
      <c r="Z187" s="36" t="str">
        <f>IFERROR(VLOOKUP(A187,'Pivot price tier by size'!$D$8:$M$2491,10,0),"")</f>
        <v/>
      </c>
      <c r="AA187" s="36" t="str">
        <f>IFERROR(VLOOKUP(A187,'Pivot category'!$B$8:$I$2216,8,0),"")</f>
        <v/>
      </c>
      <c r="AB187" s="3" t="str">
        <f>IF(P187&lt;$AC$1,"Bottom 5%","")</f>
        <v>Bottom 5%</v>
      </c>
      <c r="AC187"/>
      <c r="AD187" s="34" t="s">
        <v>16463</v>
      </c>
      <c r="AE187" s="34" t="s">
        <v>13939</v>
      </c>
    </row>
    <row r="188" spans="1:31" x14ac:dyDescent="0.25">
      <c r="A188" t="s">
        <v>13063</v>
      </c>
      <c r="B188" t="s">
        <v>13064</v>
      </c>
      <c r="C188" s="3" t="s">
        <v>32</v>
      </c>
      <c r="D188" s="3" t="s">
        <v>13272</v>
      </c>
      <c r="E188" s="3" t="s">
        <v>5141</v>
      </c>
      <c r="F188" s="3">
        <v>70000</v>
      </c>
      <c r="G188" s="34">
        <v>12.99</v>
      </c>
      <c r="H188" s="3" t="s">
        <v>28</v>
      </c>
      <c r="I188" s="3" t="s">
        <v>19</v>
      </c>
      <c r="J188" s="3" t="s">
        <v>8163</v>
      </c>
      <c r="K188" s="3" t="s">
        <v>8164</v>
      </c>
      <c r="L188" s="3" t="s">
        <v>68</v>
      </c>
      <c r="M188" s="26">
        <v>45474</v>
      </c>
      <c r="N188"/>
      <c r="O188" s="3">
        <v>17</v>
      </c>
      <c r="P188" s="34">
        <v>1576.55</v>
      </c>
      <c r="Q188" s="34">
        <v>2000.46</v>
      </c>
      <c r="R188" s="34">
        <v>-423.91000000000008</v>
      </c>
      <c r="S188" s="36">
        <v>-0.21190626155984127</v>
      </c>
      <c r="T188" s="72">
        <v>92.738235294117644</v>
      </c>
      <c r="U188" s="34">
        <v>1631.24</v>
      </c>
      <c r="V188" s="34">
        <v>5299.92</v>
      </c>
      <c r="W188" s="34">
        <v>-3668.6800000000003</v>
      </c>
      <c r="X188" s="36">
        <v>-0.69221422210146566</v>
      </c>
      <c r="Y188" s="36" t="str">
        <f>IFERROR(VLOOKUP(A188,'Pivot price tier'!$C$8:$L$2270,10,0),"")</f>
        <v>X</v>
      </c>
      <c r="Z188" s="36" t="str">
        <f>IFERROR(VLOOKUP(A188,'Pivot price tier by size'!$D$8:$M$2491,10,0),"")</f>
        <v>X</v>
      </c>
      <c r="AA188" s="36" t="str">
        <f>IFERROR(VLOOKUP(A188,'Pivot category'!$B$8:$I$2216,8,0),"")</f>
        <v>X</v>
      </c>
      <c r="AB188" s="3" t="str">
        <f>IF(P188&lt;$AC$1,"Bottom 5%","")</f>
        <v>Bottom 5%</v>
      </c>
      <c r="AC188"/>
      <c r="AD188" s="34" t="s">
        <v>11097</v>
      </c>
      <c r="AE188" s="34" t="s">
        <v>13964</v>
      </c>
    </row>
    <row r="189" spans="1:31" hidden="1" x14ac:dyDescent="0.25">
      <c r="A189" t="s">
        <v>6073</v>
      </c>
      <c r="B189" t="s">
        <v>14237</v>
      </c>
      <c r="C189" s="3" t="s">
        <v>32</v>
      </c>
      <c r="D189" s="3" t="s">
        <v>2376</v>
      </c>
      <c r="E189" s="3" t="s">
        <v>5141</v>
      </c>
      <c r="F189" s="3">
        <v>4000</v>
      </c>
      <c r="G189" s="34">
        <v>36.89</v>
      </c>
      <c r="H189" s="3" t="s">
        <v>27</v>
      </c>
      <c r="I189" s="3" t="s">
        <v>23</v>
      </c>
      <c r="J189" s="3" t="s">
        <v>8173</v>
      </c>
      <c r="K189" s="3" t="s">
        <v>8172</v>
      </c>
      <c r="L189" s="3" t="s">
        <v>8167</v>
      </c>
      <c r="M189" s="26">
        <v>45658</v>
      </c>
      <c r="N189"/>
      <c r="O189" s="3">
        <v>1</v>
      </c>
      <c r="P189" s="34">
        <v>36.82</v>
      </c>
      <c r="Q189" s="34">
        <v>36.82</v>
      </c>
      <c r="R189" s="34">
        <v>0</v>
      </c>
      <c r="S189" s="36">
        <v>0</v>
      </c>
      <c r="T189" s="72">
        <v>36.82</v>
      </c>
      <c r="U189" s="34" t="s">
        <v>78</v>
      </c>
      <c r="V189" s="34" t="s">
        <v>78</v>
      </c>
      <c r="W189" s="34" t="s">
        <v>78</v>
      </c>
      <c r="X189" s="36" t="s">
        <v>78</v>
      </c>
      <c r="Y189" s="36" t="str">
        <f>IFERROR(VLOOKUP(A189,'Pivot price tier'!$C$8:$L$2270,10,0),"")</f>
        <v/>
      </c>
      <c r="Z189" s="36" t="str">
        <f>IFERROR(VLOOKUP(A189,'Pivot price tier by size'!$D$8:$M$2491,10,0),"")</f>
        <v/>
      </c>
      <c r="AA189" s="36" t="str">
        <f>IFERROR(VLOOKUP(A189,'Pivot category'!$B$8:$I$2216,8,0),"")</f>
        <v/>
      </c>
      <c r="AB189" s="3" t="str">
        <f>IF(P189&lt;$AC$1,"Bottom 5%","")</f>
        <v>Bottom 5%</v>
      </c>
      <c r="AC189"/>
      <c r="AD189" s="34" t="s">
        <v>16473</v>
      </c>
      <c r="AE189" s="34" t="s">
        <v>13949</v>
      </c>
    </row>
    <row r="190" spans="1:31" hidden="1" x14ac:dyDescent="0.25">
      <c r="A190" t="s">
        <v>6130</v>
      </c>
      <c r="B190" t="s">
        <v>164</v>
      </c>
      <c r="C190" s="3" t="s">
        <v>32</v>
      </c>
      <c r="D190" s="3" t="s">
        <v>2377</v>
      </c>
      <c r="E190" s="3">
        <v>0</v>
      </c>
      <c r="F190" s="3">
        <v>4000</v>
      </c>
      <c r="G190" s="34">
        <v>19.79</v>
      </c>
      <c r="H190" s="3" t="s">
        <v>29</v>
      </c>
      <c r="I190" s="3" t="s">
        <v>23</v>
      </c>
      <c r="J190" s="3" t="s">
        <v>8173</v>
      </c>
      <c r="K190" s="3" t="s">
        <v>8172</v>
      </c>
      <c r="L190" s="3" t="s">
        <v>8167</v>
      </c>
      <c r="M190" s="26" t="s">
        <v>13723</v>
      </c>
      <c r="N190"/>
      <c r="O190" s="3">
        <v>6</v>
      </c>
      <c r="P190" s="34">
        <v>1537.27</v>
      </c>
      <c r="Q190" s="34">
        <v>2705.18</v>
      </c>
      <c r="R190" s="34">
        <v>-1167.9099999999999</v>
      </c>
      <c r="S190" s="36">
        <v>-0.43173097538795935</v>
      </c>
      <c r="T190" s="72">
        <v>256.21166666666664</v>
      </c>
      <c r="U190" s="34">
        <v>521.23</v>
      </c>
      <c r="V190" s="34">
        <v>4255.71</v>
      </c>
      <c r="W190" s="34">
        <v>-3734.48</v>
      </c>
      <c r="X190" s="36">
        <v>-0.877522199585968</v>
      </c>
      <c r="Y190" s="36" t="str">
        <f>IFERROR(VLOOKUP(A190,'Pivot price tier'!$C$8:$L$2270,10,0),"")</f>
        <v/>
      </c>
      <c r="Z190" s="36" t="str">
        <f>IFERROR(VLOOKUP(A190,'Pivot price tier by size'!$D$8:$M$2491,10,0),"")</f>
        <v/>
      </c>
      <c r="AA190" s="36" t="str">
        <f>IFERROR(VLOOKUP(A190,'Pivot category'!$B$8:$I$2216,8,0),"")</f>
        <v/>
      </c>
      <c r="AB190" s="3" t="str">
        <f>IF(P190&lt;$AC$1,"Bottom 5%","")</f>
        <v>Bottom 5%</v>
      </c>
      <c r="AC190"/>
      <c r="AD190" s="34" t="s">
        <v>11098</v>
      </c>
      <c r="AE190" s="34" t="s">
        <v>13942</v>
      </c>
    </row>
    <row r="191" spans="1:31" hidden="1" x14ac:dyDescent="0.25">
      <c r="A191" t="s">
        <v>6567</v>
      </c>
      <c r="B191" t="s">
        <v>165</v>
      </c>
      <c r="C191" s="3" t="s">
        <v>32</v>
      </c>
      <c r="D191" s="3" t="s">
        <v>2378</v>
      </c>
      <c r="E191" s="3">
        <v>0</v>
      </c>
      <c r="F191" s="3">
        <v>8000</v>
      </c>
      <c r="G191" s="34">
        <v>25.99</v>
      </c>
      <c r="H191" s="3" t="s">
        <v>29</v>
      </c>
      <c r="I191" s="3" t="s">
        <v>21</v>
      </c>
      <c r="J191" s="3" t="s">
        <v>8163</v>
      </c>
      <c r="K191" s="3" t="s">
        <v>8185</v>
      </c>
      <c r="L191" s="3" t="s">
        <v>68</v>
      </c>
      <c r="M191" s="26" t="s">
        <v>13723</v>
      </c>
      <c r="N191"/>
      <c r="O191" s="3">
        <v>15</v>
      </c>
      <c r="P191" s="34">
        <v>4366.32</v>
      </c>
      <c r="Q191" s="34">
        <v>10889.81</v>
      </c>
      <c r="R191" s="34">
        <v>-6523.49</v>
      </c>
      <c r="S191" s="36">
        <v>-0.59904534606205251</v>
      </c>
      <c r="T191" s="72">
        <v>291.08799999999997</v>
      </c>
      <c r="U191" s="34">
        <v>7537.1</v>
      </c>
      <c r="V191" s="34">
        <v>23079.119999999999</v>
      </c>
      <c r="W191" s="34">
        <v>-15542.019999999999</v>
      </c>
      <c r="X191" s="36">
        <v>-0.67342342342342332</v>
      </c>
      <c r="Y191" s="36" t="str">
        <f>IFERROR(VLOOKUP(A191,'Pivot price tier'!$C$8:$L$2270,10,0),"")</f>
        <v/>
      </c>
      <c r="Z191" s="36" t="str">
        <f>IFERROR(VLOOKUP(A191,'Pivot price tier by size'!$D$8:$M$2491,10,0),"")</f>
        <v/>
      </c>
      <c r="AA191" s="36" t="str">
        <f>IFERROR(VLOOKUP(A191,'Pivot category'!$B$8:$I$2216,8,0),"")</f>
        <v/>
      </c>
      <c r="AB191" s="3" t="str">
        <f>IF(P191&lt;$AC$1,"Bottom 5%","")</f>
        <v>Bottom 5%</v>
      </c>
      <c r="AC191"/>
      <c r="AD191" s="34" t="s">
        <v>11098</v>
      </c>
      <c r="AE191" s="34" t="s">
        <v>13942</v>
      </c>
    </row>
    <row r="192" spans="1:31" hidden="1" x14ac:dyDescent="0.25">
      <c r="A192" t="s">
        <v>15029</v>
      </c>
      <c r="B192" t="s">
        <v>15030</v>
      </c>
      <c r="C192" s="3" t="s">
        <v>36</v>
      </c>
      <c r="D192" s="3" t="s">
        <v>2379</v>
      </c>
      <c r="E192" s="3">
        <v>0</v>
      </c>
      <c r="F192" s="3">
        <v>4000</v>
      </c>
      <c r="G192" s="34">
        <v>21.99</v>
      </c>
      <c r="H192" s="3" t="s">
        <v>26</v>
      </c>
      <c r="I192" s="3" t="s">
        <v>19</v>
      </c>
      <c r="J192" s="3" t="s">
        <v>8168</v>
      </c>
      <c r="K192" s="3" t="s">
        <v>8172</v>
      </c>
      <c r="L192" s="3" t="s">
        <v>8166</v>
      </c>
      <c r="M192" s="26">
        <v>45809</v>
      </c>
      <c r="N192"/>
      <c r="O192" s="3">
        <v>1</v>
      </c>
      <c r="P192" s="34">
        <v>43.98</v>
      </c>
      <c r="Q192" s="34">
        <v>0</v>
      </c>
      <c r="R192" s="34">
        <v>43.98</v>
      </c>
      <c r="S192" s="36" t="s">
        <v>78</v>
      </c>
      <c r="T192" s="72">
        <v>43.98</v>
      </c>
      <c r="U192" s="34" t="s">
        <v>78</v>
      </c>
      <c r="V192" s="34" t="s">
        <v>78</v>
      </c>
      <c r="W192" s="34" t="s">
        <v>78</v>
      </c>
      <c r="X192" s="36" t="s">
        <v>78</v>
      </c>
      <c r="Y192" s="36" t="str">
        <f>IFERROR(VLOOKUP(A192,'Pivot price tier'!$C$8:$L$2270,10,0),"")</f>
        <v/>
      </c>
      <c r="Z192" s="36" t="str">
        <f>IFERROR(VLOOKUP(A192,'Pivot price tier by size'!$D$8:$M$2491,10,0),"")</f>
        <v/>
      </c>
      <c r="AA192" s="36" t="str">
        <f>IFERROR(VLOOKUP(A192,'Pivot category'!$B$8:$I$2216,8,0),"")</f>
        <v/>
      </c>
      <c r="AB192" s="3" t="str">
        <f>IF(P192&lt;$AC$1,"Bottom 5%","")</f>
        <v>Bottom 5%</v>
      </c>
      <c r="AC192"/>
      <c r="AD192" s="34" t="s">
        <v>16461</v>
      </c>
      <c r="AE192" s="34" t="s">
        <v>16492</v>
      </c>
    </row>
    <row r="193" spans="1:31" x14ac:dyDescent="0.25">
      <c r="A193" t="s">
        <v>5762</v>
      </c>
      <c r="B193" t="s">
        <v>1581</v>
      </c>
      <c r="C193" s="3" t="s">
        <v>32</v>
      </c>
      <c r="D193" s="3" t="s">
        <v>3956</v>
      </c>
      <c r="E193" s="3" t="s">
        <v>5141</v>
      </c>
      <c r="F193" s="3">
        <v>7000</v>
      </c>
      <c r="G193" s="34">
        <v>12.99</v>
      </c>
      <c r="H193" s="3" t="s">
        <v>28</v>
      </c>
      <c r="I193" s="3" t="s">
        <v>19</v>
      </c>
      <c r="J193" s="3" t="s">
        <v>8163</v>
      </c>
      <c r="K193" s="3" t="s">
        <v>8164</v>
      </c>
      <c r="L193" s="3" t="s">
        <v>68</v>
      </c>
      <c r="M193" s="26" t="s">
        <v>13723</v>
      </c>
      <c r="N193"/>
      <c r="O193" s="3">
        <v>132</v>
      </c>
      <c r="P193" s="34">
        <v>24756.51</v>
      </c>
      <c r="Q193" s="34">
        <v>37284.79</v>
      </c>
      <c r="R193" s="34">
        <v>-12528.280000000002</v>
      </c>
      <c r="S193" s="36">
        <v>-0.33601583916658784</v>
      </c>
      <c r="T193" s="72">
        <v>187.54931818181817</v>
      </c>
      <c r="U193" s="34">
        <v>33815.56</v>
      </c>
      <c r="V193" s="34">
        <v>39178.69</v>
      </c>
      <c r="W193" s="34">
        <v>-5363.1300000000047</v>
      </c>
      <c r="X193" s="36">
        <v>-0.13688895672622037</v>
      </c>
      <c r="Y193" s="36" t="str">
        <f>IFERROR(VLOOKUP(A193,'Pivot price tier'!$C$8:$L$2270,10,0),"")</f>
        <v>X</v>
      </c>
      <c r="Z193" s="36" t="str">
        <f>IFERROR(VLOOKUP(A193,'Pivot price tier by size'!$D$8:$M$2491,10,0),"")</f>
        <v>X</v>
      </c>
      <c r="AA193" s="36" t="str">
        <f>IFERROR(VLOOKUP(A193,'Pivot category'!$B$8:$I$2216,8,0),"")</f>
        <v>X</v>
      </c>
      <c r="AB193" s="3" t="str">
        <f>IF(P193&lt;$AC$1,"Bottom 5%","")</f>
        <v>Bottom 5%</v>
      </c>
      <c r="AC193"/>
      <c r="AD193" s="34" t="s">
        <v>11097</v>
      </c>
      <c r="AE193" s="34" t="s">
        <v>13964</v>
      </c>
    </row>
    <row r="194" spans="1:31" x14ac:dyDescent="0.25">
      <c r="A194" t="s">
        <v>5600</v>
      </c>
      <c r="B194" t="s">
        <v>1596</v>
      </c>
      <c r="C194" s="3" t="s">
        <v>32</v>
      </c>
      <c r="D194" s="3" t="s">
        <v>3971</v>
      </c>
      <c r="E194" s="3" t="s">
        <v>5141</v>
      </c>
      <c r="F194" s="3">
        <v>7000</v>
      </c>
      <c r="G194" s="34">
        <v>11.99</v>
      </c>
      <c r="H194" s="3" t="s">
        <v>28</v>
      </c>
      <c r="I194" s="3" t="s">
        <v>19</v>
      </c>
      <c r="J194" s="3" t="s">
        <v>8163</v>
      </c>
      <c r="K194" s="3" t="s">
        <v>8164</v>
      </c>
      <c r="L194" s="3" t="s">
        <v>68</v>
      </c>
      <c r="M194" s="26" t="s">
        <v>13723</v>
      </c>
      <c r="N194"/>
      <c r="O194" s="3">
        <v>149</v>
      </c>
      <c r="P194" s="34">
        <v>27467.89</v>
      </c>
      <c r="Q194" s="34">
        <v>36005.919999999998</v>
      </c>
      <c r="R194" s="34">
        <v>-8538.0299999999988</v>
      </c>
      <c r="S194" s="36">
        <v>-0.23712850553464537</v>
      </c>
      <c r="T194" s="72">
        <v>184.34825503355705</v>
      </c>
      <c r="U194" s="34">
        <v>61057.05</v>
      </c>
      <c r="V194" s="34">
        <v>64730.1</v>
      </c>
      <c r="W194" s="34">
        <v>-3673.0499999999956</v>
      </c>
      <c r="X194" s="36">
        <v>-5.6744080420082721E-2</v>
      </c>
      <c r="Y194" s="36" t="str">
        <f>IFERROR(VLOOKUP(A194,'Pivot price tier'!$C$8:$L$2270,10,0),"")</f>
        <v>X</v>
      </c>
      <c r="Z194" s="36" t="str">
        <f>IFERROR(VLOOKUP(A194,'Pivot price tier by size'!$D$8:$M$2491,10,0),"")</f>
        <v>X</v>
      </c>
      <c r="AA194" s="36" t="str">
        <f>IFERROR(VLOOKUP(A194,'Pivot category'!$B$8:$I$2216,8,0),"")</f>
        <v>X</v>
      </c>
      <c r="AB194" s="3" t="str">
        <f>IF(P194&lt;$AC$1,"Bottom 5%","")</f>
        <v>Bottom 5%</v>
      </c>
      <c r="AC194"/>
      <c r="AD194" s="34" t="s">
        <v>11097</v>
      </c>
      <c r="AE194" s="34" t="s">
        <v>13964</v>
      </c>
    </row>
    <row r="195" spans="1:31" hidden="1" x14ac:dyDescent="0.25">
      <c r="A195" t="s">
        <v>12711</v>
      </c>
      <c r="B195" t="s">
        <v>15176</v>
      </c>
      <c r="C195" s="3" t="s">
        <v>32</v>
      </c>
      <c r="D195" s="3" t="s">
        <v>12526</v>
      </c>
      <c r="E195" s="3" t="s">
        <v>5141</v>
      </c>
      <c r="F195" s="3">
        <v>30000</v>
      </c>
      <c r="G195" s="34">
        <v>25.99</v>
      </c>
      <c r="H195" s="3" t="s">
        <v>46</v>
      </c>
      <c r="I195" s="3" t="s">
        <v>46</v>
      </c>
      <c r="J195" s="3" t="s">
        <v>13254</v>
      </c>
      <c r="K195" s="3" t="s">
        <v>8176</v>
      </c>
      <c r="L195" s="3" t="s">
        <v>68</v>
      </c>
      <c r="M195" s="26">
        <v>45839</v>
      </c>
      <c r="N195"/>
      <c r="O195" s="3">
        <v>3</v>
      </c>
      <c r="P195" s="34">
        <v>129.94999999999999</v>
      </c>
      <c r="Q195" s="34">
        <v>0</v>
      </c>
      <c r="R195" s="34">
        <v>129.94999999999999</v>
      </c>
      <c r="S195" s="36" t="s">
        <v>78</v>
      </c>
      <c r="T195" s="72">
        <v>43.316666666666663</v>
      </c>
      <c r="U195" s="34">
        <v>0</v>
      </c>
      <c r="V195" s="34">
        <v>155.94</v>
      </c>
      <c r="W195" s="34">
        <v>-155.94</v>
      </c>
      <c r="X195" s="36">
        <v>-1</v>
      </c>
      <c r="Y195" s="36" t="str">
        <f>IFERROR(VLOOKUP(A195,'Pivot price tier'!$C$8:$L$2270,10,0),"")</f>
        <v/>
      </c>
      <c r="Z195" s="36" t="str">
        <f>IFERROR(VLOOKUP(A195,'Pivot price tier by size'!$D$8:$M$2491,10,0),"")</f>
        <v/>
      </c>
      <c r="AA195" s="36" t="str">
        <f>IFERROR(VLOOKUP(A195,'Pivot category'!$B$8:$I$2216,8,0),"")</f>
        <v/>
      </c>
      <c r="AB195" s="3" t="str">
        <f>IF(P195&lt;$AC$1,"Bottom 5%","")</f>
        <v>Bottom 5%</v>
      </c>
      <c r="AC195"/>
      <c r="AD195" s="34">
        <v>0</v>
      </c>
      <c r="AE195" s="34" t="s">
        <v>16600</v>
      </c>
    </row>
    <row r="196" spans="1:31" hidden="1" x14ac:dyDescent="0.25">
      <c r="A196" t="s">
        <v>12712</v>
      </c>
      <c r="B196" t="s">
        <v>14041</v>
      </c>
      <c r="C196" s="3" t="s">
        <v>32</v>
      </c>
      <c r="D196" s="3" t="s">
        <v>12525</v>
      </c>
      <c r="E196" s="3" t="s">
        <v>5141</v>
      </c>
      <c r="F196" s="3">
        <v>30000</v>
      </c>
      <c r="G196" s="34">
        <v>25.99</v>
      </c>
      <c r="H196" s="3" t="s">
        <v>46</v>
      </c>
      <c r="I196" s="3" t="s">
        <v>46</v>
      </c>
      <c r="J196" s="3" t="s">
        <v>13254</v>
      </c>
      <c r="K196" s="3" t="s">
        <v>8176</v>
      </c>
      <c r="L196" s="3" t="s">
        <v>68</v>
      </c>
      <c r="M196" s="26">
        <v>45627</v>
      </c>
      <c r="N196"/>
      <c r="O196" s="3">
        <v>4</v>
      </c>
      <c r="P196" s="34">
        <v>441.83</v>
      </c>
      <c r="Q196" s="34">
        <v>207.92</v>
      </c>
      <c r="R196" s="34">
        <v>233.91</v>
      </c>
      <c r="S196" s="36">
        <v>1.125</v>
      </c>
      <c r="T196" s="72">
        <v>110.4575</v>
      </c>
      <c r="U196" s="34">
        <v>0</v>
      </c>
      <c r="V196" s="34">
        <v>467.82</v>
      </c>
      <c r="W196" s="34">
        <v>-467.82</v>
      </c>
      <c r="X196" s="36">
        <v>-1</v>
      </c>
      <c r="Y196" s="36" t="str">
        <f>IFERROR(VLOOKUP(A196,'Pivot price tier'!$C$8:$L$2270,10,0),"")</f>
        <v/>
      </c>
      <c r="Z196" s="36" t="str">
        <f>IFERROR(VLOOKUP(A196,'Pivot price tier by size'!$D$8:$M$2491,10,0),"")</f>
        <v/>
      </c>
      <c r="AA196" s="36" t="str">
        <f>IFERROR(VLOOKUP(A196,'Pivot category'!$B$8:$I$2216,8,0),"")</f>
        <v/>
      </c>
      <c r="AB196" s="3" t="str">
        <f>IF(P196&lt;$AC$1,"Bottom 5%","")</f>
        <v>Bottom 5%</v>
      </c>
      <c r="AC196"/>
      <c r="AD196" s="34" t="s">
        <v>11100</v>
      </c>
      <c r="AE196" s="34" t="s">
        <v>16601</v>
      </c>
    </row>
    <row r="197" spans="1:31" hidden="1" x14ac:dyDescent="0.25">
      <c r="A197" t="s">
        <v>15274</v>
      </c>
      <c r="B197" t="s">
        <v>15275</v>
      </c>
      <c r="C197" s="3" t="s">
        <v>32</v>
      </c>
      <c r="D197" s="3" t="s">
        <v>12524</v>
      </c>
      <c r="E197" s="3" t="s">
        <v>5141</v>
      </c>
      <c r="F197" s="3">
        <v>30000</v>
      </c>
      <c r="G197" s="34">
        <v>25.99</v>
      </c>
      <c r="H197" s="3" t="s">
        <v>46</v>
      </c>
      <c r="I197" s="3" t="s">
        <v>46</v>
      </c>
      <c r="J197" s="3" t="s">
        <v>13254</v>
      </c>
      <c r="K197" s="3" t="s">
        <v>8176</v>
      </c>
      <c r="L197" s="3" t="s">
        <v>68</v>
      </c>
      <c r="M197" s="26">
        <v>45870</v>
      </c>
      <c r="N197"/>
      <c r="O197" s="3">
        <v>3</v>
      </c>
      <c r="P197" s="34">
        <v>77.97</v>
      </c>
      <c r="Q197" s="34">
        <v>0</v>
      </c>
      <c r="R197" s="34">
        <v>77.97</v>
      </c>
      <c r="S197" s="36" t="s">
        <v>78</v>
      </c>
      <c r="T197" s="72">
        <v>25.99</v>
      </c>
      <c r="U197" s="34">
        <v>0</v>
      </c>
      <c r="V197" s="34">
        <v>155.94</v>
      </c>
      <c r="W197" s="34">
        <v>-155.94</v>
      </c>
      <c r="X197" s="36">
        <v>-1</v>
      </c>
      <c r="Y197" s="36" t="str">
        <f>IFERROR(VLOOKUP(A197,'Pivot price tier'!$C$8:$L$2270,10,0),"")</f>
        <v/>
      </c>
      <c r="Z197" s="36" t="str">
        <f>IFERROR(VLOOKUP(A197,'Pivot price tier by size'!$D$8:$M$2491,10,0),"")</f>
        <v/>
      </c>
      <c r="AA197" s="36" t="str">
        <f>IFERROR(VLOOKUP(A197,'Pivot category'!$B$8:$I$2216,8,0),"")</f>
        <v/>
      </c>
      <c r="AB197" s="3" t="str">
        <f>IF(P197&lt;$AC$1,"Bottom 5%","")</f>
        <v>Bottom 5%</v>
      </c>
      <c r="AC197"/>
      <c r="AD197" s="34">
        <v>0</v>
      </c>
      <c r="AE197" s="34" t="s">
        <v>16600</v>
      </c>
    </row>
    <row r="198" spans="1:31" hidden="1" x14ac:dyDescent="0.25">
      <c r="A198" t="s">
        <v>12713</v>
      </c>
      <c r="B198" t="s">
        <v>14042</v>
      </c>
      <c r="C198" s="3" t="s">
        <v>32</v>
      </c>
      <c r="D198" s="3" t="s">
        <v>12523</v>
      </c>
      <c r="E198" s="3" t="s">
        <v>5093</v>
      </c>
      <c r="F198" s="3">
        <v>30000</v>
      </c>
      <c r="G198" s="34">
        <v>25.99</v>
      </c>
      <c r="H198" s="3" t="s">
        <v>46</v>
      </c>
      <c r="I198" s="3" t="s">
        <v>46</v>
      </c>
      <c r="J198" s="3" t="s">
        <v>13254</v>
      </c>
      <c r="K198" s="3" t="s">
        <v>8176</v>
      </c>
      <c r="L198" s="3" t="s">
        <v>68</v>
      </c>
      <c r="M198" s="26">
        <v>45627</v>
      </c>
      <c r="N198"/>
      <c r="O198" s="3">
        <v>4</v>
      </c>
      <c r="P198" s="34">
        <v>779.7</v>
      </c>
      <c r="Q198" s="34">
        <v>77.97</v>
      </c>
      <c r="R198" s="34">
        <v>701.73</v>
      </c>
      <c r="S198" s="36">
        <v>9</v>
      </c>
      <c r="T198" s="72">
        <v>194.92500000000001</v>
      </c>
      <c r="U198" s="34">
        <v>0</v>
      </c>
      <c r="V198" s="34">
        <v>467.82</v>
      </c>
      <c r="W198" s="34">
        <v>-467.82</v>
      </c>
      <c r="X198" s="36">
        <v>-1</v>
      </c>
      <c r="Y198" s="36" t="str">
        <f>IFERROR(VLOOKUP(A198,'Pivot price tier'!$C$8:$L$2270,10,0),"")</f>
        <v/>
      </c>
      <c r="Z198" s="36" t="str">
        <f>IFERROR(VLOOKUP(A198,'Pivot price tier by size'!$D$8:$M$2491,10,0),"")</f>
        <v/>
      </c>
      <c r="AA198" s="36" t="str">
        <f>IFERROR(VLOOKUP(A198,'Pivot category'!$B$8:$I$2216,8,0),"")</f>
        <v/>
      </c>
      <c r="AB198" s="3" t="str">
        <f>IF(P198&lt;$AC$1,"Bottom 5%","")</f>
        <v>Bottom 5%</v>
      </c>
      <c r="AC198"/>
      <c r="AD198" s="34" t="s">
        <v>11100</v>
      </c>
      <c r="AE198" s="34" t="s">
        <v>16601</v>
      </c>
    </row>
    <row r="199" spans="1:31" hidden="1" x14ac:dyDescent="0.25">
      <c r="A199" t="s">
        <v>12714</v>
      </c>
      <c r="B199" t="s">
        <v>15177</v>
      </c>
      <c r="C199" s="3" t="s">
        <v>32</v>
      </c>
      <c r="D199" s="3" t="s">
        <v>12518</v>
      </c>
      <c r="E199" s="3" t="s">
        <v>5141</v>
      </c>
      <c r="F199" s="3">
        <v>30000</v>
      </c>
      <c r="G199" s="34">
        <v>25.99</v>
      </c>
      <c r="H199" s="3" t="s">
        <v>46</v>
      </c>
      <c r="I199" s="3" t="s">
        <v>46</v>
      </c>
      <c r="J199" s="3" t="s">
        <v>13254</v>
      </c>
      <c r="K199" s="3" t="s">
        <v>8176</v>
      </c>
      <c r="L199" s="3" t="s">
        <v>68</v>
      </c>
      <c r="M199" s="26">
        <v>45839</v>
      </c>
      <c r="N199"/>
      <c r="O199" s="3">
        <v>4</v>
      </c>
      <c r="P199" s="34">
        <v>571.78</v>
      </c>
      <c r="Q199" s="34">
        <v>0</v>
      </c>
      <c r="R199" s="34">
        <v>571.78</v>
      </c>
      <c r="S199" s="36" t="s">
        <v>78</v>
      </c>
      <c r="T199" s="72">
        <v>142.94499999999999</v>
      </c>
      <c r="U199" s="34">
        <v>0</v>
      </c>
      <c r="V199" s="34">
        <v>467.82</v>
      </c>
      <c r="W199" s="34">
        <v>-467.82</v>
      </c>
      <c r="X199" s="36">
        <v>-1</v>
      </c>
      <c r="Y199" s="36" t="str">
        <f>IFERROR(VLOOKUP(A199,'Pivot price tier'!$C$8:$L$2270,10,0),"")</f>
        <v/>
      </c>
      <c r="Z199" s="36" t="str">
        <f>IFERROR(VLOOKUP(A199,'Pivot price tier by size'!$D$8:$M$2491,10,0),"")</f>
        <v/>
      </c>
      <c r="AA199" s="36" t="str">
        <f>IFERROR(VLOOKUP(A199,'Pivot category'!$B$8:$I$2216,8,0),"")</f>
        <v/>
      </c>
      <c r="AB199" s="3" t="str">
        <f>IF(P199&lt;$AC$1,"Bottom 5%","")</f>
        <v>Bottom 5%</v>
      </c>
      <c r="AC199"/>
      <c r="AD199" s="34">
        <v>0</v>
      </c>
      <c r="AE199" s="34" t="s">
        <v>16600</v>
      </c>
    </row>
    <row r="200" spans="1:31" hidden="1" x14ac:dyDescent="0.25">
      <c r="A200" t="s">
        <v>15423</v>
      </c>
      <c r="B200" t="s">
        <v>15424</v>
      </c>
      <c r="C200" s="3" t="s">
        <v>32</v>
      </c>
      <c r="D200" s="3" t="s">
        <v>12527</v>
      </c>
      <c r="E200" s="3">
        <v>0</v>
      </c>
      <c r="F200" s="3">
        <v>30000</v>
      </c>
      <c r="G200" s="34">
        <v>25.99</v>
      </c>
      <c r="H200" s="3" t="s">
        <v>46</v>
      </c>
      <c r="I200" s="3" t="s">
        <v>46</v>
      </c>
      <c r="J200" s="3" t="s">
        <v>13254</v>
      </c>
      <c r="K200" s="3" t="s">
        <v>8176</v>
      </c>
      <c r="L200" s="3" t="s">
        <v>68</v>
      </c>
      <c r="M200" s="26">
        <v>45901</v>
      </c>
      <c r="N200"/>
      <c r="O200" s="3">
        <v>2</v>
      </c>
      <c r="P200" s="34">
        <v>207.92</v>
      </c>
      <c r="Q200" s="34">
        <v>0</v>
      </c>
      <c r="R200" s="34">
        <v>207.92</v>
      </c>
      <c r="S200" s="36" t="s">
        <v>78</v>
      </c>
      <c r="T200" s="72">
        <v>103.96</v>
      </c>
      <c r="U200" s="34">
        <v>0</v>
      </c>
      <c r="V200" s="34">
        <v>311.88</v>
      </c>
      <c r="W200" s="34">
        <v>-311.88</v>
      </c>
      <c r="X200" s="36">
        <v>-1</v>
      </c>
      <c r="Y200" s="36" t="str">
        <f>IFERROR(VLOOKUP(A200,'Pivot price tier'!$C$8:$L$2270,10,0),"")</f>
        <v/>
      </c>
      <c r="Z200" s="36" t="str">
        <f>IFERROR(VLOOKUP(A200,'Pivot price tier by size'!$D$8:$M$2491,10,0),"")</f>
        <v/>
      </c>
      <c r="AA200" s="36" t="str">
        <f>IFERROR(VLOOKUP(A200,'Pivot category'!$B$8:$I$2216,8,0),"")</f>
        <v/>
      </c>
      <c r="AB200" s="3" t="str">
        <f>IF(P200&lt;$AC$1,"Bottom 5%","")</f>
        <v>Bottom 5%</v>
      </c>
      <c r="AC200"/>
      <c r="AD200" s="34">
        <v>0</v>
      </c>
      <c r="AE200" s="34" t="s">
        <v>16600</v>
      </c>
    </row>
    <row r="201" spans="1:31" hidden="1" x14ac:dyDescent="0.25">
      <c r="A201" t="s">
        <v>12715</v>
      </c>
      <c r="B201" t="s">
        <v>15178</v>
      </c>
      <c r="C201" s="3" t="s">
        <v>32</v>
      </c>
      <c r="D201" s="3" t="s">
        <v>12519</v>
      </c>
      <c r="E201" s="3" t="s">
        <v>5141</v>
      </c>
      <c r="F201" s="3">
        <v>30000</v>
      </c>
      <c r="G201" s="34">
        <v>25.99</v>
      </c>
      <c r="H201" s="3" t="s">
        <v>46</v>
      </c>
      <c r="I201" s="3" t="s">
        <v>46</v>
      </c>
      <c r="J201" s="3" t="s">
        <v>13254</v>
      </c>
      <c r="K201" s="3" t="s">
        <v>8176</v>
      </c>
      <c r="L201" s="3" t="s">
        <v>68</v>
      </c>
      <c r="M201" s="26">
        <v>45839</v>
      </c>
      <c r="N201"/>
      <c r="O201" s="3">
        <v>3</v>
      </c>
      <c r="P201" s="34">
        <v>129.94999999999999</v>
      </c>
      <c r="Q201" s="34">
        <v>0</v>
      </c>
      <c r="R201" s="34">
        <v>129.94999999999999</v>
      </c>
      <c r="S201" s="36" t="s">
        <v>78</v>
      </c>
      <c r="T201" s="72">
        <v>43.316666666666663</v>
      </c>
      <c r="U201" s="34">
        <v>0</v>
      </c>
      <c r="V201" s="34">
        <v>467.82</v>
      </c>
      <c r="W201" s="34">
        <v>-467.82</v>
      </c>
      <c r="X201" s="36">
        <v>-1</v>
      </c>
      <c r="Y201" s="36" t="str">
        <f>IFERROR(VLOOKUP(A201,'Pivot price tier'!$C$8:$L$2270,10,0),"")</f>
        <v/>
      </c>
      <c r="Z201" s="36" t="str">
        <f>IFERROR(VLOOKUP(A201,'Pivot price tier by size'!$D$8:$M$2491,10,0),"")</f>
        <v/>
      </c>
      <c r="AA201" s="36" t="str">
        <f>IFERROR(VLOOKUP(A201,'Pivot category'!$B$8:$I$2216,8,0),"")</f>
        <v/>
      </c>
      <c r="AB201" s="3" t="str">
        <f>IF(P201&lt;$AC$1,"Bottom 5%","")</f>
        <v>Bottom 5%</v>
      </c>
      <c r="AC201"/>
      <c r="AD201" s="34">
        <v>0</v>
      </c>
      <c r="AE201" s="34" t="s">
        <v>16600</v>
      </c>
    </row>
    <row r="202" spans="1:31" hidden="1" x14ac:dyDescent="0.25">
      <c r="A202" t="s">
        <v>15276</v>
      </c>
      <c r="B202" t="s">
        <v>15277</v>
      </c>
      <c r="C202" s="3" t="s">
        <v>32</v>
      </c>
      <c r="D202" s="3" t="s">
        <v>12748</v>
      </c>
      <c r="E202" s="3" t="s">
        <v>5141</v>
      </c>
      <c r="F202" s="3">
        <v>30000</v>
      </c>
      <c r="G202" s="34">
        <v>25.99</v>
      </c>
      <c r="H202" s="3" t="s">
        <v>46</v>
      </c>
      <c r="I202" s="3" t="s">
        <v>46</v>
      </c>
      <c r="J202" s="3" t="s">
        <v>13254</v>
      </c>
      <c r="K202" s="3" t="s">
        <v>8176</v>
      </c>
      <c r="L202" s="3" t="s">
        <v>68</v>
      </c>
      <c r="M202" s="26">
        <v>45870</v>
      </c>
      <c r="N202"/>
      <c r="O202" s="3">
        <v>3</v>
      </c>
      <c r="P202" s="34">
        <v>77.97</v>
      </c>
      <c r="Q202" s="34">
        <v>0</v>
      </c>
      <c r="R202" s="34">
        <v>77.97</v>
      </c>
      <c r="S202" s="36" t="s">
        <v>78</v>
      </c>
      <c r="T202" s="72">
        <v>25.99</v>
      </c>
      <c r="U202" s="34" t="s">
        <v>78</v>
      </c>
      <c r="V202" s="34" t="s">
        <v>78</v>
      </c>
      <c r="W202" s="34" t="s">
        <v>78</v>
      </c>
      <c r="X202" s="36" t="s">
        <v>78</v>
      </c>
      <c r="Y202" s="36" t="str">
        <f>IFERROR(VLOOKUP(A202,'Pivot price tier'!$C$8:$L$2270,10,0),"")</f>
        <v/>
      </c>
      <c r="Z202" s="36" t="str">
        <f>IFERROR(VLOOKUP(A202,'Pivot price tier by size'!$D$8:$M$2491,10,0),"")</f>
        <v/>
      </c>
      <c r="AA202" s="36" t="str">
        <f>IFERROR(VLOOKUP(A202,'Pivot category'!$B$8:$I$2216,8,0),"")</f>
        <v/>
      </c>
      <c r="AB202" s="3" t="str">
        <f>IF(P202&lt;$AC$1,"Bottom 5%","")</f>
        <v>Bottom 5%</v>
      </c>
      <c r="AC202"/>
      <c r="AD202" s="34">
        <v>0</v>
      </c>
      <c r="AE202" s="34" t="s">
        <v>16600</v>
      </c>
    </row>
    <row r="203" spans="1:31" hidden="1" x14ac:dyDescent="0.25">
      <c r="A203" t="s">
        <v>15278</v>
      </c>
      <c r="B203" t="s">
        <v>15279</v>
      </c>
      <c r="C203" s="3" t="s">
        <v>32</v>
      </c>
      <c r="D203" s="3" t="s">
        <v>12520</v>
      </c>
      <c r="E203" s="3" t="s">
        <v>5141</v>
      </c>
      <c r="F203" s="3">
        <v>30000</v>
      </c>
      <c r="G203" s="34">
        <v>25.99</v>
      </c>
      <c r="H203" s="3" t="s">
        <v>46</v>
      </c>
      <c r="I203" s="3" t="s">
        <v>46</v>
      </c>
      <c r="J203" s="3" t="s">
        <v>13254</v>
      </c>
      <c r="K203" s="3" t="s">
        <v>8176</v>
      </c>
      <c r="L203" s="3" t="s">
        <v>68</v>
      </c>
      <c r="M203" s="26">
        <v>45870</v>
      </c>
      <c r="N203"/>
      <c r="O203" s="3">
        <v>3</v>
      </c>
      <c r="P203" s="34">
        <v>233.91</v>
      </c>
      <c r="Q203" s="34">
        <v>0</v>
      </c>
      <c r="R203" s="34">
        <v>233.91</v>
      </c>
      <c r="S203" s="36" t="s">
        <v>78</v>
      </c>
      <c r="T203" s="72">
        <v>77.97</v>
      </c>
      <c r="U203" s="34">
        <v>0</v>
      </c>
      <c r="V203" s="34">
        <v>311.88</v>
      </c>
      <c r="W203" s="34">
        <v>-311.88</v>
      </c>
      <c r="X203" s="36">
        <v>-1</v>
      </c>
      <c r="Y203" s="36" t="str">
        <f>IFERROR(VLOOKUP(A203,'Pivot price tier'!$C$8:$L$2270,10,0),"")</f>
        <v/>
      </c>
      <c r="Z203" s="36" t="str">
        <f>IFERROR(VLOOKUP(A203,'Pivot price tier by size'!$D$8:$M$2491,10,0),"")</f>
        <v/>
      </c>
      <c r="AA203" s="36" t="str">
        <f>IFERROR(VLOOKUP(A203,'Pivot category'!$B$8:$I$2216,8,0),"")</f>
        <v/>
      </c>
      <c r="AB203" s="3" t="str">
        <f>IF(P203&lt;$AC$1,"Bottom 5%","")</f>
        <v>Bottom 5%</v>
      </c>
      <c r="AC203"/>
      <c r="AD203" s="34">
        <v>0</v>
      </c>
      <c r="AE203" s="34" t="s">
        <v>16600</v>
      </c>
    </row>
    <row r="204" spans="1:31" hidden="1" x14ac:dyDescent="0.25">
      <c r="A204" t="s">
        <v>12716</v>
      </c>
      <c r="B204" t="s">
        <v>15179</v>
      </c>
      <c r="C204" s="3" t="s">
        <v>32</v>
      </c>
      <c r="D204" s="3" t="s">
        <v>12521</v>
      </c>
      <c r="E204" s="3" t="s">
        <v>5141</v>
      </c>
      <c r="F204" s="3">
        <v>30000</v>
      </c>
      <c r="G204" s="34">
        <v>25.99</v>
      </c>
      <c r="H204" s="3" t="s">
        <v>46</v>
      </c>
      <c r="I204" s="3" t="s">
        <v>46</v>
      </c>
      <c r="J204" s="3" t="s">
        <v>13254</v>
      </c>
      <c r="K204" s="3" t="s">
        <v>8176</v>
      </c>
      <c r="L204" s="3" t="s">
        <v>68</v>
      </c>
      <c r="M204" s="26">
        <v>45839</v>
      </c>
      <c r="N204"/>
      <c r="O204" s="3">
        <v>3</v>
      </c>
      <c r="P204" s="34">
        <v>103.96</v>
      </c>
      <c r="Q204" s="34">
        <v>0</v>
      </c>
      <c r="R204" s="34">
        <v>103.96</v>
      </c>
      <c r="S204" s="36" t="s">
        <v>78</v>
      </c>
      <c r="T204" s="72">
        <v>34.653333333333329</v>
      </c>
      <c r="U204" s="34">
        <v>0</v>
      </c>
      <c r="V204" s="34">
        <v>311.88</v>
      </c>
      <c r="W204" s="34">
        <v>-311.88</v>
      </c>
      <c r="X204" s="36">
        <v>-1</v>
      </c>
      <c r="Y204" s="36" t="str">
        <f>IFERROR(VLOOKUP(A204,'Pivot price tier'!$C$8:$L$2270,10,0),"")</f>
        <v/>
      </c>
      <c r="Z204" s="36" t="str">
        <f>IFERROR(VLOOKUP(A204,'Pivot price tier by size'!$D$8:$M$2491,10,0),"")</f>
        <v/>
      </c>
      <c r="AA204" s="36" t="str">
        <f>IFERROR(VLOOKUP(A204,'Pivot category'!$B$8:$I$2216,8,0),"")</f>
        <v/>
      </c>
      <c r="AB204" s="3" t="str">
        <f>IF(P204&lt;$AC$1,"Bottom 5%","")</f>
        <v>Bottom 5%</v>
      </c>
      <c r="AC204"/>
      <c r="AD204" s="34">
        <v>0</v>
      </c>
      <c r="AE204" s="34" t="s">
        <v>16600</v>
      </c>
    </row>
    <row r="205" spans="1:31" hidden="1" x14ac:dyDescent="0.25">
      <c r="A205" t="s">
        <v>12717</v>
      </c>
      <c r="B205" t="s">
        <v>14043</v>
      </c>
      <c r="C205" s="3" t="s">
        <v>32</v>
      </c>
      <c r="D205" s="3" t="s">
        <v>12522</v>
      </c>
      <c r="E205" s="3" t="s">
        <v>5141</v>
      </c>
      <c r="F205" s="3">
        <v>30000</v>
      </c>
      <c r="G205" s="34">
        <v>25.99</v>
      </c>
      <c r="H205" s="3" t="s">
        <v>46</v>
      </c>
      <c r="I205" s="3" t="s">
        <v>46</v>
      </c>
      <c r="J205" s="3" t="s">
        <v>13254</v>
      </c>
      <c r="K205" s="3" t="s">
        <v>8176</v>
      </c>
      <c r="L205" s="3" t="s">
        <v>68</v>
      </c>
      <c r="M205" s="26">
        <v>45627</v>
      </c>
      <c r="N205"/>
      <c r="O205" s="3">
        <v>3</v>
      </c>
      <c r="P205" s="34">
        <v>311.88</v>
      </c>
      <c r="Q205" s="34">
        <v>181.93</v>
      </c>
      <c r="R205" s="34">
        <v>129.94999999999999</v>
      </c>
      <c r="S205" s="36">
        <v>0.71428571428571419</v>
      </c>
      <c r="T205" s="72">
        <v>103.96</v>
      </c>
      <c r="U205" s="34">
        <v>0</v>
      </c>
      <c r="V205" s="34">
        <v>467.82</v>
      </c>
      <c r="W205" s="34">
        <v>-467.82</v>
      </c>
      <c r="X205" s="36">
        <v>-1</v>
      </c>
      <c r="Y205" s="36" t="str">
        <f>IFERROR(VLOOKUP(A205,'Pivot price tier'!$C$8:$L$2270,10,0),"")</f>
        <v/>
      </c>
      <c r="Z205" s="36" t="str">
        <f>IFERROR(VLOOKUP(A205,'Pivot price tier by size'!$D$8:$M$2491,10,0),"")</f>
        <v/>
      </c>
      <c r="AA205" s="36" t="str">
        <f>IFERROR(VLOOKUP(A205,'Pivot category'!$B$8:$I$2216,8,0),"")</f>
        <v/>
      </c>
      <c r="AB205" s="3" t="str">
        <f>IF(P205&lt;$AC$1,"Bottom 5%","")</f>
        <v>Bottom 5%</v>
      </c>
      <c r="AC205"/>
      <c r="AD205" s="34" t="s">
        <v>11100</v>
      </c>
      <c r="AE205" s="34" t="s">
        <v>16601</v>
      </c>
    </row>
    <row r="206" spans="1:31" hidden="1" x14ac:dyDescent="0.25">
      <c r="A206" t="s">
        <v>10801</v>
      </c>
      <c r="B206" t="s">
        <v>10802</v>
      </c>
      <c r="C206" s="3" t="s">
        <v>32</v>
      </c>
      <c r="D206" s="3" t="s">
        <v>10588</v>
      </c>
      <c r="E206" s="3" t="s">
        <v>5093</v>
      </c>
      <c r="F206" s="3">
        <v>7000</v>
      </c>
      <c r="G206" s="34">
        <v>29.99</v>
      </c>
      <c r="H206" s="3" t="s">
        <v>12487</v>
      </c>
      <c r="I206" s="3" t="s">
        <v>23</v>
      </c>
      <c r="J206" s="3" t="s">
        <v>8168</v>
      </c>
      <c r="K206" s="3" t="s">
        <v>8170</v>
      </c>
      <c r="L206" s="3" t="s">
        <v>8166</v>
      </c>
      <c r="M206" s="26" t="s">
        <v>13723</v>
      </c>
      <c r="N206"/>
      <c r="O206" s="3">
        <v>6</v>
      </c>
      <c r="P206" s="34">
        <v>419.86</v>
      </c>
      <c r="Q206" s="34">
        <v>1129.6099999999999</v>
      </c>
      <c r="R206" s="34">
        <v>-709.74999999999989</v>
      </c>
      <c r="S206" s="36">
        <v>-0.62831419693522539</v>
      </c>
      <c r="T206" s="72">
        <v>69.976666666666674</v>
      </c>
      <c r="U206" s="34" t="s">
        <v>78</v>
      </c>
      <c r="V206" s="34" t="s">
        <v>78</v>
      </c>
      <c r="W206" s="34" t="s">
        <v>78</v>
      </c>
      <c r="X206" s="36" t="s">
        <v>78</v>
      </c>
      <c r="Y206" s="36" t="str">
        <f>IFERROR(VLOOKUP(A206,'Pivot price tier'!$C$8:$L$2270,10,0),"")</f>
        <v/>
      </c>
      <c r="Z206" s="36" t="str">
        <f>IFERROR(VLOOKUP(A206,'Pivot price tier by size'!$D$8:$M$2491,10,0),"")</f>
        <v/>
      </c>
      <c r="AA206" s="36" t="str">
        <f>IFERROR(VLOOKUP(A206,'Pivot category'!$B$8:$I$2216,8,0),"")</f>
        <v/>
      </c>
      <c r="AB206" s="3" t="str">
        <f>IF(P206&lt;$AC$1,"Bottom 5%","")</f>
        <v>Bottom 5%</v>
      </c>
      <c r="AC206"/>
      <c r="AD206" s="34" t="s">
        <v>10274</v>
      </c>
      <c r="AE206" s="34" t="s">
        <v>13960</v>
      </c>
    </row>
    <row r="207" spans="1:31" x14ac:dyDescent="0.25">
      <c r="A207" t="s">
        <v>7633</v>
      </c>
      <c r="B207" t="s">
        <v>1610</v>
      </c>
      <c r="C207" s="3" t="s">
        <v>38</v>
      </c>
      <c r="D207" s="3" t="s">
        <v>3986</v>
      </c>
      <c r="E207" s="3" t="s">
        <v>5093</v>
      </c>
      <c r="F207" s="3">
        <v>7000</v>
      </c>
      <c r="G207" s="34">
        <v>18.989999999999998</v>
      </c>
      <c r="H207" s="3" t="s">
        <v>12487</v>
      </c>
      <c r="I207" s="3" t="s">
        <v>17</v>
      </c>
      <c r="J207" s="3" t="s">
        <v>8163</v>
      </c>
      <c r="K207" s="3" t="s">
        <v>8164</v>
      </c>
      <c r="L207" s="3" t="s">
        <v>68</v>
      </c>
      <c r="M207" s="26" t="s">
        <v>13723</v>
      </c>
      <c r="N207"/>
      <c r="O207" s="3">
        <v>87</v>
      </c>
      <c r="P207" s="34">
        <v>29529.45</v>
      </c>
      <c r="Q207" s="34">
        <v>36270.9</v>
      </c>
      <c r="R207" s="34">
        <v>-6741.4500000000007</v>
      </c>
      <c r="S207" s="36">
        <v>-0.18586387434554974</v>
      </c>
      <c r="T207" s="72">
        <v>339.41896551724136</v>
      </c>
      <c r="U207" s="34">
        <v>911.52</v>
      </c>
      <c r="V207" s="34">
        <v>1291.32</v>
      </c>
      <c r="W207" s="34">
        <v>-379.79999999999995</v>
      </c>
      <c r="X207" s="36">
        <v>-0.29411764705882348</v>
      </c>
      <c r="Y207" s="36" t="str">
        <f>IFERROR(VLOOKUP(A207,'Pivot price tier'!$C$8:$L$2270,10,0),"")</f>
        <v>X</v>
      </c>
      <c r="Z207" s="36" t="str">
        <f>IFERROR(VLOOKUP(A207,'Pivot price tier by size'!$D$8:$M$2491,10,0),"")</f>
        <v>X</v>
      </c>
      <c r="AA207" s="36" t="str">
        <f>IFERROR(VLOOKUP(A207,'Pivot category'!$B$8:$I$2216,8,0),"")</f>
        <v>X</v>
      </c>
      <c r="AB207" s="3" t="str">
        <f>IF(P207&lt;$AC$1,"Bottom 5%","")</f>
        <v>Bottom 5%</v>
      </c>
      <c r="AC207"/>
      <c r="AD207" s="34" t="s">
        <v>16459</v>
      </c>
      <c r="AE207" s="34" t="s">
        <v>13941</v>
      </c>
    </row>
    <row r="208" spans="1:31" hidden="1" x14ac:dyDescent="0.25">
      <c r="A208" t="s">
        <v>9123</v>
      </c>
      <c r="B208" t="s">
        <v>9122</v>
      </c>
      <c r="C208" s="3" t="s">
        <v>32</v>
      </c>
      <c r="D208" s="3" t="s">
        <v>9067</v>
      </c>
      <c r="E208" s="3" t="s">
        <v>5141</v>
      </c>
      <c r="F208" s="3">
        <v>7000</v>
      </c>
      <c r="G208" s="34">
        <v>10.19</v>
      </c>
      <c r="H208" s="3" t="s">
        <v>8245</v>
      </c>
      <c r="I208" s="3" t="s">
        <v>12204</v>
      </c>
      <c r="J208" s="3" t="s">
        <v>8168</v>
      </c>
      <c r="K208" s="3" t="s">
        <v>8164</v>
      </c>
      <c r="L208" s="3" t="s">
        <v>8167</v>
      </c>
      <c r="M208" s="26" t="s">
        <v>13723</v>
      </c>
      <c r="N208"/>
      <c r="O208" s="3" t="s">
        <v>78</v>
      </c>
      <c r="P208" s="34">
        <v>10.19</v>
      </c>
      <c r="Q208" s="34">
        <v>0</v>
      </c>
      <c r="R208" s="34">
        <v>10.19</v>
      </c>
      <c r="S208" s="36" t="s">
        <v>78</v>
      </c>
      <c r="T208" s="72" t="s">
        <v>78</v>
      </c>
      <c r="U208" s="34" t="s">
        <v>78</v>
      </c>
      <c r="V208" s="34" t="s">
        <v>78</v>
      </c>
      <c r="W208" s="34" t="s">
        <v>78</v>
      </c>
      <c r="X208" s="36" t="s">
        <v>78</v>
      </c>
      <c r="Y208" s="36" t="str">
        <f>IFERROR(VLOOKUP(A208,'Pivot price tier'!$C$8:$L$2270,10,0),"")</f>
        <v/>
      </c>
      <c r="Z208" s="36" t="str">
        <f>IFERROR(VLOOKUP(A208,'Pivot price tier by size'!$D$8:$M$2491,10,0),"")</f>
        <v/>
      </c>
      <c r="AA208" s="36" t="str">
        <f>IFERROR(VLOOKUP(A208,'Pivot category'!$B$8:$I$2216,8,0),"")</f>
        <v/>
      </c>
      <c r="AB208" s="3" t="str">
        <f>IF(P208&lt;$AC$1,"Bottom 5%","")</f>
        <v>Bottom 5%</v>
      </c>
      <c r="AC208"/>
      <c r="AD208" s="34" t="s">
        <v>11097</v>
      </c>
      <c r="AE208" s="34" t="s">
        <v>16469</v>
      </c>
    </row>
    <row r="209" spans="1:31" hidden="1" x14ac:dyDescent="0.25">
      <c r="A209" t="s">
        <v>6086</v>
      </c>
      <c r="B209" t="s">
        <v>168</v>
      </c>
      <c r="C209" s="3" t="s">
        <v>32</v>
      </c>
      <c r="D209" s="3" t="s">
        <v>2382</v>
      </c>
      <c r="E209" s="3" t="s">
        <v>5093</v>
      </c>
      <c r="F209" s="3">
        <v>4000</v>
      </c>
      <c r="G209" s="34">
        <v>26.99</v>
      </c>
      <c r="H209" s="3" t="s">
        <v>12</v>
      </c>
      <c r="I209" s="3" t="s">
        <v>23</v>
      </c>
      <c r="J209" s="3" t="s">
        <v>8165</v>
      </c>
      <c r="K209" s="3" t="s">
        <v>8172</v>
      </c>
      <c r="L209" s="3" t="s">
        <v>8169</v>
      </c>
      <c r="M209" s="26" t="s">
        <v>13723</v>
      </c>
      <c r="N209"/>
      <c r="O209" s="3">
        <v>4</v>
      </c>
      <c r="P209" s="34">
        <v>188.93</v>
      </c>
      <c r="Q209" s="34">
        <v>674.85</v>
      </c>
      <c r="R209" s="34">
        <v>-485.92</v>
      </c>
      <c r="S209" s="36">
        <v>-0.72004149070163748</v>
      </c>
      <c r="T209" s="72">
        <v>47.232500000000002</v>
      </c>
      <c r="U209" s="34">
        <v>485.82</v>
      </c>
      <c r="V209" s="34">
        <v>4364.03</v>
      </c>
      <c r="W209" s="34">
        <v>-3878.2099999999996</v>
      </c>
      <c r="X209" s="36">
        <v>-0.88867629232612977</v>
      </c>
      <c r="Y209" s="36" t="str">
        <f>IFERROR(VLOOKUP(A209,'Pivot price tier'!$C$8:$L$2270,10,0),"")</f>
        <v/>
      </c>
      <c r="Z209" s="36" t="str">
        <f>IFERROR(VLOOKUP(A209,'Pivot price tier by size'!$D$8:$M$2491,10,0),"")</f>
        <v/>
      </c>
      <c r="AA209" s="36" t="str">
        <f>IFERROR(VLOOKUP(A209,'Pivot category'!$B$8:$I$2216,8,0),"")</f>
        <v/>
      </c>
      <c r="AB209" s="3" t="str">
        <f>IF(P209&lt;$AC$1,"Bottom 5%","")</f>
        <v>Bottom 5%</v>
      </c>
      <c r="AC209"/>
      <c r="AD209" s="34" t="s">
        <v>16459</v>
      </c>
      <c r="AE209" s="34" t="s">
        <v>16525</v>
      </c>
    </row>
    <row r="210" spans="1:31" x14ac:dyDescent="0.25">
      <c r="A210" t="s">
        <v>13609</v>
      </c>
      <c r="B210" t="s">
        <v>13610</v>
      </c>
      <c r="C210" s="3" t="s">
        <v>32</v>
      </c>
      <c r="D210" s="3" t="s">
        <v>13283</v>
      </c>
      <c r="E210" s="3" t="s">
        <v>5093</v>
      </c>
      <c r="F210" s="3">
        <v>70000</v>
      </c>
      <c r="G210" s="34">
        <v>39.99</v>
      </c>
      <c r="H210" s="3" t="s">
        <v>12</v>
      </c>
      <c r="I210" s="3" t="s">
        <v>23</v>
      </c>
      <c r="J210" s="3" t="s">
        <v>8163</v>
      </c>
      <c r="K210" s="3" t="s">
        <v>8164</v>
      </c>
      <c r="L210" s="3" t="s">
        <v>68</v>
      </c>
      <c r="M210" s="26">
        <v>45566</v>
      </c>
      <c r="N210"/>
      <c r="O210" s="3">
        <v>40</v>
      </c>
      <c r="P210" s="34">
        <v>7398.15</v>
      </c>
      <c r="Q210" s="34">
        <v>4798.8</v>
      </c>
      <c r="R210" s="34">
        <v>2599.3499999999995</v>
      </c>
      <c r="S210" s="36">
        <v>0.54166666666666652</v>
      </c>
      <c r="T210" s="72">
        <v>184.95374999999999</v>
      </c>
      <c r="U210" s="34">
        <v>6758.31</v>
      </c>
      <c r="V210" s="34">
        <v>10357.41</v>
      </c>
      <c r="W210" s="34">
        <v>-3599.0999999999995</v>
      </c>
      <c r="X210" s="36">
        <v>-0.34749034749034746</v>
      </c>
      <c r="Y210" s="36" t="str">
        <f>IFERROR(VLOOKUP(A210,'Pivot price tier'!$C$8:$L$2270,10,0),"")</f>
        <v>X</v>
      </c>
      <c r="Z210" s="36" t="str">
        <f>IFERROR(VLOOKUP(A210,'Pivot price tier by size'!$D$8:$M$2491,10,0),"")</f>
        <v>X</v>
      </c>
      <c r="AA210" s="36" t="str">
        <f>IFERROR(VLOOKUP(A210,'Pivot category'!$B$8:$I$2216,8,0),"")</f>
        <v>X</v>
      </c>
      <c r="AB210" s="3" t="str">
        <f>IF(P210&lt;$AC$1,"Bottom 5%","")</f>
        <v>Bottom 5%</v>
      </c>
      <c r="AC210"/>
      <c r="AD210" s="34" t="s">
        <v>16499</v>
      </c>
      <c r="AE210" s="34" t="s">
        <v>14013</v>
      </c>
    </row>
    <row r="211" spans="1:31" x14ac:dyDescent="0.25">
      <c r="A211" t="s">
        <v>15917</v>
      </c>
      <c r="B211" t="s">
        <v>13445</v>
      </c>
      <c r="C211" s="3" t="s">
        <v>32</v>
      </c>
      <c r="D211" s="3" t="s">
        <v>13286</v>
      </c>
      <c r="E211" s="3">
        <v>0</v>
      </c>
      <c r="F211" s="3">
        <v>70000</v>
      </c>
      <c r="G211" s="34">
        <v>21.99</v>
      </c>
      <c r="H211" s="3" t="s">
        <v>29</v>
      </c>
      <c r="I211" s="3" t="s">
        <v>21</v>
      </c>
      <c r="J211" s="3" t="s">
        <v>8163</v>
      </c>
      <c r="K211" s="3" t="s">
        <v>8164</v>
      </c>
      <c r="L211" s="3" t="s">
        <v>68</v>
      </c>
      <c r="M211" s="26">
        <v>45505</v>
      </c>
      <c r="N211"/>
      <c r="O211" s="3">
        <v>64</v>
      </c>
      <c r="P211" s="34">
        <v>9791.19</v>
      </c>
      <c r="Q211" s="34">
        <v>0</v>
      </c>
      <c r="R211" s="34">
        <v>9791.19</v>
      </c>
      <c r="S211" s="36" t="s">
        <v>78</v>
      </c>
      <c r="T211" s="72">
        <v>152.98734375000001</v>
      </c>
      <c r="U211" s="34">
        <v>10357.02</v>
      </c>
      <c r="V211" s="34">
        <v>2770.74</v>
      </c>
      <c r="W211" s="34">
        <v>7586.2800000000007</v>
      </c>
      <c r="X211" s="36">
        <v>2.7379977912037945</v>
      </c>
      <c r="Y211" s="36" t="str">
        <f>IFERROR(VLOOKUP(A211,'Pivot price tier'!$C$8:$L$2270,10,0),"")</f>
        <v>X</v>
      </c>
      <c r="Z211" s="36" t="str">
        <f>IFERROR(VLOOKUP(A211,'Pivot price tier by size'!$D$8:$M$2491,10,0),"")</f>
        <v>X</v>
      </c>
      <c r="AA211" s="36" t="str">
        <f>IFERROR(VLOOKUP(A211,'Pivot category'!$B$8:$I$2216,8,0),"")</f>
        <v>X</v>
      </c>
      <c r="AB211" s="3" t="str">
        <f>IF(P211&lt;$AC$1,"Bottom 5%","")</f>
        <v>Bottom 5%</v>
      </c>
      <c r="AC211"/>
      <c r="AD211" s="34" t="s">
        <v>16461</v>
      </c>
      <c r="AE211" s="34" t="s">
        <v>14011</v>
      </c>
    </row>
    <row r="212" spans="1:31" x14ac:dyDescent="0.25">
      <c r="A212" t="s">
        <v>6305</v>
      </c>
      <c r="B212" t="s">
        <v>4983</v>
      </c>
      <c r="C212" s="3" t="s">
        <v>32</v>
      </c>
      <c r="D212" s="3" t="s">
        <v>4907</v>
      </c>
      <c r="E212" s="3">
        <v>0</v>
      </c>
      <c r="F212" s="3">
        <v>7000</v>
      </c>
      <c r="G212" s="34">
        <v>41.99</v>
      </c>
      <c r="H212" s="3" t="s">
        <v>27</v>
      </c>
      <c r="I212" s="3" t="s">
        <v>23</v>
      </c>
      <c r="J212" s="3" t="s">
        <v>8163</v>
      </c>
      <c r="K212" s="3" t="s">
        <v>8164</v>
      </c>
      <c r="L212" s="3" t="s">
        <v>68</v>
      </c>
      <c r="M212" s="26" t="s">
        <v>13723</v>
      </c>
      <c r="N212"/>
      <c r="O212" s="3">
        <v>20</v>
      </c>
      <c r="P212" s="34">
        <v>1511.64</v>
      </c>
      <c r="Q212" s="34">
        <v>1721.59</v>
      </c>
      <c r="R212" s="34">
        <v>-209.94999999999982</v>
      </c>
      <c r="S212" s="36">
        <v>-0.12195121951219501</v>
      </c>
      <c r="T212" s="72">
        <v>75.582000000000008</v>
      </c>
      <c r="U212" s="34">
        <v>461.89</v>
      </c>
      <c r="V212" s="34">
        <v>2015.52</v>
      </c>
      <c r="W212" s="34">
        <v>-1553.63</v>
      </c>
      <c r="X212" s="36">
        <v>-0.77083333333333337</v>
      </c>
      <c r="Y212" s="36" t="str">
        <f>IFERROR(VLOOKUP(A212,'Pivot price tier'!$C$8:$L$2270,10,0),"")</f>
        <v>X</v>
      </c>
      <c r="Z212" s="36" t="str">
        <f>IFERROR(VLOOKUP(A212,'Pivot price tier by size'!$D$8:$M$2491,10,0),"")</f>
        <v>X</v>
      </c>
      <c r="AA212" s="36" t="str">
        <f>IFERROR(VLOOKUP(A212,'Pivot category'!$B$8:$I$2216,8,0),"")</f>
        <v>X</v>
      </c>
      <c r="AB212" s="3" t="str">
        <f>IF(P212&lt;$AC$1,"Bottom 5%","")</f>
        <v>Bottom 5%</v>
      </c>
      <c r="AC212"/>
      <c r="AD212" s="34" t="s">
        <v>16473</v>
      </c>
      <c r="AE212" s="34" t="s">
        <v>16538</v>
      </c>
    </row>
    <row r="213" spans="1:31" x14ac:dyDescent="0.25">
      <c r="A213" t="s">
        <v>6409</v>
      </c>
      <c r="B213" t="s">
        <v>6408</v>
      </c>
      <c r="C213" s="3" t="s">
        <v>32</v>
      </c>
      <c r="D213" s="3" t="s">
        <v>7973</v>
      </c>
      <c r="E213" s="3">
        <v>0</v>
      </c>
      <c r="F213" s="3">
        <v>7000</v>
      </c>
      <c r="G213" s="34">
        <v>99.99</v>
      </c>
      <c r="H213" s="3" t="s">
        <v>27</v>
      </c>
      <c r="I213" s="3" t="s">
        <v>15</v>
      </c>
      <c r="J213" s="3" t="s">
        <v>8163</v>
      </c>
      <c r="K213" s="3" t="s">
        <v>8164</v>
      </c>
      <c r="L213" s="3" t="s">
        <v>68</v>
      </c>
      <c r="M213" s="26" t="s">
        <v>13723</v>
      </c>
      <c r="N213"/>
      <c r="O213" s="3">
        <v>82</v>
      </c>
      <c r="P213" s="34">
        <v>45165.34</v>
      </c>
      <c r="Q213" s="34">
        <v>52674.53</v>
      </c>
      <c r="R213" s="34">
        <v>-7509.1900000000023</v>
      </c>
      <c r="S213" s="36">
        <v>-0.14255827247058495</v>
      </c>
      <c r="T213" s="72">
        <v>550.79682926829264</v>
      </c>
      <c r="U213" s="34">
        <v>12158.74</v>
      </c>
      <c r="V213" s="34">
        <v>21837.77</v>
      </c>
      <c r="W213" s="34">
        <v>-9679.0300000000007</v>
      </c>
      <c r="X213" s="36">
        <v>-0.44322428526355939</v>
      </c>
      <c r="Y213" s="36" t="str">
        <f>IFERROR(VLOOKUP(A213,'Pivot price tier'!$C$8:$L$2270,10,0),"")</f>
        <v>X</v>
      </c>
      <c r="Z213" s="36" t="str">
        <f>IFERROR(VLOOKUP(A213,'Pivot price tier by size'!$D$8:$M$2491,10,0),"")</f>
        <v>X</v>
      </c>
      <c r="AA213" s="36" t="str">
        <f>IFERROR(VLOOKUP(A213,'Pivot category'!$B$8:$I$2216,8,0),"")</f>
        <v>X</v>
      </c>
      <c r="AB213" s="3" t="str">
        <f>IF(P213&lt;$AC$1,"Bottom 5%","")</f>
        <v>Bottom 5%</v>
      </c>
      <c r="AC213"/>
      <c r="AD213" s="34" t="s">
        <v>16463</v>
      </c>
      <c r="AE213" s="34" t="s">
        <v>13946</v>
      </c>
    </row>
    <row r="214" spans="1:31" x14ac:dyDescent="0.25">
      <c r="A214" t="s">
        <v>5858</v>
      </c>
      <c r="B214" t="s">
        <v>1719</v>
      </c>
      <c r="C214" s="3" t="s">
        <v>32</v>
      </c>
      <c r="D214" s="3" t="s">
        <v>4098</v>
      </c>
      <c r="E214" s="3" t="s">
        <v>5141</v>
      </c>
      <c r="F214" s="3">
        <v>7000</v>
      </c>
      <c r="G214" s="34">
        <v>9.99</v>
      </c>
      <c r="H214" s="3" t="s">
        <v>30</v>
      </c>
      <c r="I214" s="3" t="s">
        <v>17</v>
      </c>
      <c r="J214" s="3" t="s">
        <v>8163</v>
      </c>
      <c r="K214" s="3" t="s">
        <v>8164</v>
      </c>
      <c r="L214" s="3" t="s">
        <v>68</v>
      </c>
      <c r="M214" s="26" t="s">
        <v>13723</v>
      </c>
      <c r="N214"/>
      <c r="O214" s="3">
        <v>138</v>
      </c>
      <c r="P214" s="34">
        <v>39806.339999999997</v>
      </c>
      <c r="Q214" s="34">
        <v>40890.019999999997</v>
      </c>
      <c r="R214" s="34">
        <v>-1083.6800000000003</v>
      </c>
      <c r="S214" s="36">
        <v>-2.6502310343697544E-2</v>
      </c>
      <c r="T214" s="72">
        <v>288.45173913043476</v>
      </c>
      <c r="U214" s="34">
        <v>46601.34</v>
      </c>
      <c r="V214" s="34">
        <v>47425.29</v>
      </c>
      <c r="W214" s="34">
        <v>-823.95000000000437</v>
      </c>
      <c r="X214" s="36">
        <v>-1.7373641784794613E-2</v>
      </c>
      <c r="Y214" s="36" t="str">
        <f>IFERROR(VLOOKUP(A214,'Pivot price tier'!$C$8:$L$2270,10,0),"")</f>
        <v>X</v>
      </c>
      <c r="Z214" s="36" t="str">
        <f>IFERROR(VLOOKUP(A214,'Pivot price tier by size'!$D$8:$M$2491,10,0),"")</f>
        <v>X</v>
      </c>
      <c r="AA214" s="36" t="str">
        <f>IFERROR(VLOOKUP(A214,'Pivot category'!$B$8:$I$2216,8,0),"")</f>
        <v>X</v>
      </c>
      <c r="AB214" s="3" t="str">
        <f>IF(P214&lt;$AC$1,"Bottom 5%","")</f>
        <v>Bottom 5%</v>
      </c>
      <c r="AC214"/>
      <c r="AD214" s="34" t="s">
        <v>16459</v>
      </c>
      <c r="AE214" s="34" t="s">
        <v>13941</v>
      </c>
    </row>
    <row r="215" spans="1:31" hidden="1" x14ac:dyDescent="0.25">
      <c r="A215" t="s">
        <v>5959</v>
      </c>
      <c r="B215" t="s">
        <v>174</v>
      </c>
      <c r="C215" s="3" t="s">
        <v>32</v>
      </c>
      <c r="D215" s="3" t="s">
        <v>2388</v>
      </c>
      <c r="E215" s="3" t="s">
        <v>5093</v>
      </c>
      <c r="F215" s="3">
        <v>1000</v>
      </c>
      <c r="G215" s="34">
        <v>14.99</v>
      </c>
      <c r="H215" s="3" t="s">
        <v>28</v>
      </c>
      <c r="I215" s="3" t="s">
        <v>19</v>
      </c>
      <c r="J215" s="3" t="s">
        <v>8168</v>
      </c>
      <c r="K215" s="3" t="s">
        <v>8164</v>
      </c>
      <c r="L215" s="3" t="s">
        <v>8169</v>
      </c>
      <c r="M215" s="26" t="s">
        <v>13723</v>
      </c>
      <c r="N215"/>
      <c r="O215" s="3" t="s">
        <v>78</v>
      </c>
      <c r="P215" s="34">
        <v>8.99</v>
      </c>
      <c r="Q215" s="34">
        <v>26.97</v>
      </c>
      <c r="R215" s="34">
        <v>-17.979999999999997</v>
      </c>
      <c r="S215" s="36">
        <v>-0.66666666666666663</v>
      </c>
      <c r="T215" s="72" t="s">
        <v>78</v>
      </c>
      <c r="U215" s="34">
        <v>26.97</v>
      </c>
      <c r="V215" s="34">
        <v>0</v>
      </c>
      <c r="W215" s="34">
        <v>26.97</v>
      </c>
      <c r="X215" s="36" t="s">
        <v>78</v>
      </c>
      <c r="Y215" s="36" t="str">
        <f>IFERROR(VLOOKUP(A215,'Pivot price tier'!$C$8:$L$2270,10,0),"")</f>
        <v/>
      </c>
      <c r="Z215" s="36" t="str">
        <f>IFERROR(VLOOKUP(A215,'Pivot price tier by size'!$D$8:$M$2491,10,0),"")</f>
        <v/>
      </c>
      <c r="AA215" s="36" t="str">
        <f>IFERROR(VLOOKUP(A215,'Pivot category'!$B$8:$I$2216,8,0),"")</f>
        <v/>
      </c>
      <c r="AB215" s="3" t="str">
        <f>IF(P215&lt;$AC$1,"Bottom 5%","")</f>
        <v>Bottom 5%</v>
      </c>
      <c r="AC215"/>
      <c r="AD215" s="34" t="s">
        <v>16465</v>
      </c>
      <c r="AE215" s="34" t="s">
        <v>16467</v>
      </c>
    </row>
    <row r="216" spans="1:31" hidden="1" x14ac:dyDescent="0.25">
      <c r="A216" t="s">
        <v>6475</v>
      </c>
      <c r="B216" t="s">
        <v>6474</v>
      </c>
      <c r="C216" s="3" t="s">
        <v>32</v>
      </c>
      <c r="D216" s="3" t="s">
        <v>8006</v>
      </c>
      <c r="E216" s="3" t="s">
        <v>5093</v>
      </c>
      <c r="F216" s="3">
        <v>7000</v>
      </c>
      <c r="G216" s="34">
        <v>13.19</v>
      </c>
      <c r="H216" s="3" t="s">
        <v>12</v>
      </c>
      <c r="I216" s="3" t="s">
        <v>17</v>
      </c>
      <c r="J216" s="3" t="s">
        <v>8168</v>
      </c>
      <c r="K216" s="3" t="s">
        <v>8164</v>
      </c>
      <c r="L216" s="3" t="s">
        <v>8167</v>
      </c>
      <c r="M216" s="26" t="s">
        <v>13723</v>
      </c>
      <c r="N216"/>
      <c r="O216" s="3" t="s">
        <v>78</v>
      </c>
      <c r="P216" s="34">
        <v>105.52</v>
      </c>
      <c r="Q216" s="34">
        <v>184.66</v>
      </c>
      <c r="R216" s="34">
        <v>-79.14</v>
      </c>
      <c r="S216" s="36">
        <v>-0.4285714285714286</v>
      </c>
      <c r="T216" s="72" t="s">
        <v>78</v>
      </c>
      <c r="U216" s="34">
        <v>13.19</v>
      </c>
      <c r="V216" s="34">
        <v>0</v>
      </c>
      <c r="W216" s="34">
        <v>13.19</v>
      </c>
      <c r="X216" s="36" t="s">
        <v>78</v>
      </c>
      <c r="Y216" s="36" t="str">
        <f>IFERROR(VLOOKUP(A216,'Pivot price tier'!$C$8:$L$2270,10,0),"")</f>
        <v/>
      </c>
      <c r="Z216" s="36" t="str">
        <f>IFERROR(VLOOKUP(A216,'Pivot price tier by size'!$D$8:$M$2491,10,0),"")</f>
        <v/>
      </c>
      <c r="AA216" s="36" t="str">
        <f>IFERROR(VLOOKUP(A216,'Pivot category'!$B$8:$I$2216,8,0),"")</f>
        <v/>
      </c>
      <c r="AB216" s="3" t="str">
        <f>IF(P216&lt;$AC$1,"Bottom 5%","")</f>
        <v>Bottom 5%</v>
      </c>
      <c r="AC216"/>
      <c r="AD216" s="34" t="s">
        <v>11097</v>
      </c>
      <c r="AE216" s="34" t="s">
        <v>13965</v>
      </c>
    </row>
    <row r="217" spans="1:31" x14ac:dyDescent="0.25">
      <c r="A217" t="s">
        <v>5592</v>
      </c>
      <c r="B217" t="s">
        <v>1764</v>
      </c>
      <c r="C217" s="3" t="s">
        <v>32</v>
      </c>
      <c r="D217" s="3" t="s">
        <v>4146</v>
      </c>
      <c r="E217" s="3" t="s">
        <v>5141</v>
      </c>
      <c r="F217" s="3">
        <v>7000</v>
      </c>
      <c r="G217" s="34">
        <v>11.99</v>
      </c>
      <c r="H217" s="3" t="s">
        <v>28</v>
      </c>
      <c r="I217" s="3" t="s">
        <v>19</v>
      </c>
      <c r="J217" s="3" t="s">
        <v>8163</v>
      </c>
      <c r="K217" s="3" t="s">
        <v>8164</v>
      </c>
      <c r="L217" s="3" t="s">
        <v>68</v>
      </c>
      <c r="M217" s="26" t="s">
        <v>13723</v>
      </c>
      <c r="N217"/>
      <c r="O217" s="3">
        <v>149</v>
      </c>
      <c r="P217" s="34">
        <v>24687.41</v>
      </c>
      <c r="Q217" s="34">
        <v>27385.16</v>
      </c>
      <c r="R217" s="34">
        <v>-2697.75</v>
      </c>
      <c r="S217" s="36">
        <v>-9.8511383537653208E-2</v>
      </c>
      <c r="T217" s="72">
        <v>165.68731543624162</v>
      </c>
      <c r="U217" s="34">
        <v>42888.23</v>
      </c>
      <c r="V217" s="34">
        <v>47204.63</v>
      </c>
      <c r="W217" s="34">
        <v>-4316.3999999999942</v>
      </c>
      <c r="X217" s="36">
        <v>-9.1440182880365595E-2</v>
      </c>
      <c r="Y217" s="36" t="str">
        <f>IFERROR(VLOOKUP(A217,'Pivot price tier'!$C$8:$L$2270,10,0),"")</f>
        <v>X</v>
      </c>
      <c r="Z217" s="36" t="str">
        <f>IFERROR(VLOOKUP(A217,'Pivot price tier by size'!$D$8:$M$2491,10,0),"")</f>
        <v>X</v>
      </c>
      <c r="AA217" s="36" t="str">
        <f>IFERROR(VLOOKUP(A217,'Pivot category'!$B$8:$I$2216,8,0),"")</f>
        <v>X</v>
      </c>
      <c r="AB217" s="3" t="str">
        <f>IF(P217&lt;$AC$1,"Bottom 5%","")</f>
        <v>Bottom 5%</v>
      </c>
      <c r="AC217"/>
      <c r="AD217" s="34" t="s">
        <v>16461</v>
      </c>
      <c r="AE217" s="34" t="s">
        <v>13944</v>
      </c>
    </row>
    <row r="218" spans="1:31" hidden="1" x14ac:dyDescent="0.25">
      <c r="A218" t="s">
        <v>5735</v>
      </c>
      <c r="B218" t="s">
        <v>176</v>
      </c>
      <c r="C218" s="3" t="s">
        <v>32</v>
      </c>
      <c r="D218" s="3" t="s">
        <v>2390</v>
      </c>
      <c r="E218" s="3">
        <v>0</v>
      </c>
      <c r="F218" s="3">
        <v>1000</v>
      </c>
      <c r="G218" s="34">
        <v>13.19</v>
      </c>
      <c r="H218" s="3" t="s">
        <v>46</v>
      </c>
      <c r="I218" s="3" t="s">
        <v>46</v>
      </c>
      <c r="J218" s="3" t="s">
        <v>8168</v>
      </c>
      <c r="K218" s="3" t="s">
        <v>8164</v>
      </c>
      <c r="L218" s="3" t="s">
        <v>8167</v>
      </c>
      <c r="M218" s="26" t="s">
        <v>13723</v>
      </c>
      <c r="N218"/>
      <c r="O218" s="3">
        <v>1</v>
      </c>
      <c r="P218" s="34">
        <v>171.47</v>
      </c>
      <c r="Q218" s="34">
        <v>237.42</v>
      </c>
      <c r="R218" s="34">
        <v>-65.949999999999989</v>
      </c>
      <c r="S218" s="36">
        <v>-0.27777777777777779</v>
      </c>
      <c r="T218" s="72">
        <v>171.47</v>
      </c>
      <c r="U218" s="34">
        <v>0</v>
      </c>
      <c r="V218" s="34">
        <v>79.14</v>
      </c>
      <c r="W218" s="34">
        <v>-79.14</v>
      </c>
      <c r="X218" s="36">
        <v>-1</v>
      </c>
      <c r="Y218" s="36" t="str">
        <f>IFERROR(VLOOKUP(A218,'Pivot price tier'!$C$8:$L$2270,10,0),"")</f>
        <v/>
      </c>
      <c r="Z218" s="36" t="str">
        <f>IFERROR(VLOOKUP(A218,'Pivot price tier by size'!$D$8:$M$2491,10,0),"")</f>
        <v/>
      </c>
      <c r="AA218" s="36" t="str">
        <f>IFERROR(VLOOKUP(A218,'Pivot category'!$B$8:$I$2216,8,0),"")</f>
        <v/>
      </c>
      <c r="AB218" s="3" t="str">
        <f>IF(P218&lt;$AC$1,"Bottom 5%","")</f>
        <v>Bottom 5%</v>
      </c>
      <c r="AC218"/>
      <c r="AD218" s="34" t="s">
        <v>11097</v>
      </c>
      <c r="AE218" s="34" t="s">
        <v>13965</v>
      </c>
    </row>
    <row r="219" spans="1:31" x14ac:dyDescent="0.25">
      <c r="A219" t="s">
        <v>13090</v>
      </c>
      <c r="B219" t="s">
        <v>13091</v>
      </c>
      <c r="C219" s="3" t="s">
        <v>32</v>
      </c>
      <c r="D219" s="3" t="s">
        <v>12759</v>
      </c>
      <c r="E219" s="3" t="s">
        <v>5093</v>
      </c>
      <c r="F219" s="3">
        <v>70000</v>
      </c>
      <c r="G219" s="34">
        <v>49.99</v>
      </c>
      <c r="H219" s="3" t="s">
        <v>12</v>
      </c>
      <c r="I219" s="3" t="s">
        <v>23</v>
      </c>
      <c r="J219" s="3" t="s">
        <v>8163</v>
      </c>
      <c r="K219" s="3" t="s">
        <v>8164</v>
      </c>
      <c r="L219" s="3" t="s">
        <v>68</v>
      </c>
      <c r="M219" s="26">
        <v>45474</v>
      </c>
      <c r="N219"/>
      <c r="O219" s="3">
        <v>40</v>
      </c>
      <c r="P219" s="34">
        <v>5953.73</v>
      </c>
      <c r="Q219" s="34">
        <v>9398.32</v>
      </c>
      <c r="R219" s="34">
        <v>-3444.59</v>
      </c>
      <c r="S219" s="36">
        <v>-0.36651124881893793</v>
      </c>
      <c r="T219" s="72">
        <v>148.84324999999998</v>
      </c>
      <c r="U219" s="34">
        <v>4968.95</v>
      </c>
      <c r="V219" s="34">
        <v>22161.11</v>
      </c>
      <c r="W219" s="34">
        <v>-17192.16</v>
      </c>
      <c r="X219" s="36">
        <v>-0.77578063553675791</v>
      </c>
      <c r="Y219" s="36" t="str">
        <f>IFERROR(VLOOKUP(A219,'Pivot price tier'!$C$8:$L$2270,10,0),"")</f>
        <v>X</v>
      </c>
      <c r="Z219" s="36" t="str">
        <f>IFERROR(VLOOKUP(A219,'Pivot price tier by size'!$D$8:$M$2491,10,0),"")</f>
        <v>X</v>
      </c>
      <c r="AA219" s="36" t="str">
        <f>IFERROR(VLOOKUP(A219,'Pivot category'!$B$8:$I$2216,8,0),"")</f>
        <v>X</v>
      </c>
      <c r="AB219" s="3" t="str">
        <f>IF(P219&lt;$AC$1,"Bottom 5%","")</f>
        <v>Bottom 5%</v>
      </c>
      <c r="AC219"/>
      <c r="AD219" s="34" t="s">
        <v>11097</v>
      </c>
      <c r="AE219" s="34" t="s">
        <v>13940</v>
      </c>
    </row>
    <row r="220" spans="1:31" hidden="1" x14ac:dyDescent="0.25">
      <c r="A220" t="s">
        <v>12830</v>
      </c>
      <c r="B220" t="s">
        <v>12831</v>
      </c>
      <c r="C220" s="3" t="s">
        <v>32</v>
      </c>
      <c r="D220" s="3" t="s">
        <v>13224</v>
      </c>
      <c r="E220" s="3" t="s">
        <v>5093</v>
      </c>
      <c r="F220" s="3">
        <v>10000</v>
      </c>
      <c r="G220" s="34">
        <v>99.99</v>
      </c>
      <c r="H220" s="3" t="s">
        <v>12</v>
      </c>
      <c r="I220" s="3" t="s">
        <v>15</v>
      </c>
      <c r="J220" s="3" t="s">
        <v>8265</v>
      </c>
      <c r="K220" s="3" t="s">
        <v>8176</v>
      </c>
      <c r="L220" s="3" t="s">
        <v>68</v>
      </c>
      <c r="M220" s="26">
        <v>45474</v>
      </c>
      <c r="N220"/>
      <c r="O220" s="3" t="s">
        <v>78</v>
      </c>
      <c r="P220" s="34">
        <v>299.97000000000003</v>
      </c>
      <c r="Q220" s="34">
        <v>18898.11</v>
      </c>
      <c r="R220" s="34">
        <v>-18598.14</v>
      </c>
      <c r="S220" s="36">
        <v>-0.98412698412698407</v>
      </c>
      <c r="T220" s="72" t="s">
        <v>78</v>
      </c>
      <c r="U220" s="34">
        <v>0</v>
      </c>
      <c r="V220" s="34">
        <v>9599.0400000000009</v>
      </c>
      <c r="W220" s="34">
        <v>-9599.0400000000009</v>
      </c>
      <c r="X220" s="36">
        <v>-1</v>
      </c>
      <c r="Y220" s="36" t="str">
        <f>IFERROR(VLOOKUP(A220,'Pivot price tier'!$C$8:$L$2270,10,0),"")</f>
        <v/>
      </c>
      <c r="Z220" s="36" t="str">
        <f>IFERROR(VLOOKUP(A220,'Pivot price tier by size'!$D$8:$M$2491,10,0),"")</f>
        <v/>
      </c>
      <c r="AA220" s="36" t="str">
        <f>IFERROR(VLOOKUP(A220,'Pivot category'!$B$8:$I$2216,8,0),"")</f>
        <v/>
      </c>
      <c r="AB220" s="3" t="str">
        <f>IF(P220&lt;$AC$1,"Bottom 5%","")</f>
        <v>Bottom 5%</v>
      </c>
      <c r="AC220"/>
      <c r="AD220" s="34" t="s">
        <v>11100</v>
      </c>
      <c r="AE220" s="34" t="s">
        <v>13966</v>
      </c>
    </row>
    <row r="221" spans="1:31" hidden="1" x14ac:dyDescent="0.25">
      <c r="A221" t="s">
        <v>14528</v>
      </c>
      <c r="B221" t="s">
        <v>10281</v>
      </c>
      <c r="C221" s="3" t="s">
        <v>32</v>
      </c>
      <c r="D221" s="3" t="s">
        <v>10156</v>
      </c>
      <c r="E221" s="3" t="s">
        <v>5093</v>
      </c>
      <c r="F221" s="3">
        <v>7000</v>
      </c>
      <c r="G221" s="34">
        <v>28.79</v>
      </c>
      <c r="H221" s="3" t="s">
        <v>12</v>
      </c>
      <c r="I221" s="3" t="s">
        <v>21</v>
      </c>
      <c r="J221" s="3" t="s">
        <v>8168</v>
      </c>
      <c r="K221" s="3" t="s">
        <v>8164</v>
      </c>
      <c r="L221" s="3" t="s">
        <v>8167</v>
      </c>
      <c r="M221" s="26" t="s">
        <v>13723</v>
      </c>
      <c r="N221"/>
      <c r="O221" s="3">
        <v>0</v>
      </c>
      <c r="P221" s="34">
        <v>1497.08</v>
      </c>
      <c r="Q221" s="34">
        <v>19291.23</v>
      </c>
      <c r="R221" s="34">
        <v>-17794.150000000001</v>
      </c>
      <c r="S221" s="36">
        <v>-0.92239582442384438</v>
      </c>
      <c r="T221" s="72" t="s">
        <v>78</v>
      </c>
      <c r="U221" s="34">
        <v>403.06</v>
      </c>
      <c r="V221" s="34">
        <v>2845.75</v>
      </c>
      <c r="W221" s="34">
        <v>-2442.69</v>
      </c>
      <c r="X221" s="36">
        <v>-0.85836422735658435</v>
      </c>
      <c r="Y221" s="36" t="str">
        <f>IFERROR(VLOOKUP(A221,'Pivot price tier'!$C$8:$L$2270,10,0),"")</f>
        <v/>
      </c>
      <c r="Z221" s="36" t="str">
        <f>IFERROR(VLOOKUP(A221,'Pivot price tier by size'!$D$8:$M$2491,10,0),"")</f>
        <v/>
      </c>
      <c r="AA221" s="36" t="str">
        <f>IFERROR(VLOOKUP(A221,'Pivot category'!$B$8:$I$2216,8,0),"")</f>
        <v/>
      </c>
      <c r="AB221" s="3" t="str">
        <f>IF(P221&lt;$AC$1,"Bottom 5%","")</f>
        <v>Bottom 5%</v>
      </c>
      <c r="AC221"/>
      <c r="AD221" s="34" t="s">
        <v>11097</v>
      </c>
      <c r="AE221" s="34" t="s">
        <v>16563</v>
      </c>
    </row>
    <row r="222" spans="1:31" hidden="1" x14ac:dyDescent="0.25">
      <c r="A222" t="s">
        <v>14044</v>
      </c>
      <c r="B222" t="s">
        <v>10282</v>
      </c>
      <c r="C222" s="3" t="s">
        <v>32</v>
      </c>
      <c r="D222" s="3" t="s">
        <v>10157</v>
      </c>
      <c r="E222" s="3" t="s">
        <v>5093</v>
      </c>
      <c r="F222" s="3">
        <v>7000</v>
      </c>
      <c r="G222" s="34">
        <v>28.79</v>
      </c>
      <c r="H222" s="3" t="s">
        <v>12489</v>
      </c>
      <c r="I222" s="3" t="s">
        <v>21</v>
      </c>
      <c r="J222" s="3" t="s">
        <v>8168</v>
      </c>
      <c r="K222" s="3" t="s">
        <v>8164</v>
      </c>
      <c r="L222" s="3" t="s">
        <v>8167</v>
      </c>
      <c r="M222" s="26" t="s">
        <v>13723</v>
      </c>
      <c r="N222"/>
      <c r="O222" s="3">
        <v>2</v>
      </c>
      <c r="P222" s="34">
        <v>2994.16</v>
      </c>
      <c r="Q222" s="34">
        <v>10149.23</v>
      </c>
      <c r="R222" s="34">
        <v>-7155.07</v>
      </c>
      <c r="S222" s="36">
        <v>-0.70498648665957908</v>
      </c>
      <c r="T222" s="72">
        <v>1497.08</v>
      </c>
      <c r="U222" s="34">
        <v>374.27</v>
      </c>
      <c r="V222" s="34">
        <v>2744.93</v>
      </c>
      <c r="W222" s="34">
        <v>-2370.66</v>
      </c>
      <c r="X222" s="36">
        <v>-0.86365043917331219</v>
      </c>
      <c r="Y222" s="36" t="str">
        <f>IFERROR(VLOOKUP(A222,'Pivot price tier'!$C$8:$L$2270,10,0),"")</f>
        <v/>
      </c>
      <c r="Z222" s="36" t="str">
        <f>IFERROR(VLOOKUP(A222,'Pivot price tier by size'!$D$8:$M$2491,10,0),"")</f>
        <v/>
      </c>
      <c r="AA222" s="36" t="str">
        <f>IFERROR(VLOOKUP(A222,'Pivot category'!$B$8:$I$2216,8,0),"")</f>
        <v/>
      </c>
      <c r="AB222" s="3" t="str">
        <f>IF(P222&lt;$AC$1,"Bottom 5%","")</f>
        <v>Bottom 5%</v>
      </c>
      <c r="AC222"/>
      <c r="AD222" s="34" t="s">
        <v>11097</v>
      </c>
      <c r="AE222" s="34" t="s">
        <v>16563</v>
      </c>
    </row>
    <row r="223" spans="1:31" hidden="1" x14ac:dyDescent="0.25">
      <c r="A223" t="s">
        <v>15620</v>
      </c>
      <c r="B223" t="s">
        <v>15621</v>
      </c>
      <c r="C223" s="3" t="s">
        <v>32</v>
      </c>
      <c r="D223" s="3" t="s">
        <v>15401</v>
      </c>
      <c r="E223" s="3" t="s">
        <v>5093</v>
      </c>
      <c r="F223" s="3">
        <v>70000</v>
      </c>
      <c r="G223" s="34">
        <v>129.99</v>
      </c>
      <c r="H223" s="3" t="s">
        <v>27</v>
      </c>
      <c r="I223" s="3" t="s">
        <v>74</v>
      </c>
      <c r="J223" s="3" t="s">
        <v>8163</v>
      </c>
      <c r="K223" s="3" t="s">
        <v>8164</v>
      </c>
      <c r="L223" s="3" t="s">
        <v>68</v>
      </c>
      <c r="M223" s="26">
        <v>46023</v>
      </c>
      <c r="N223"/>
      <c r="O223" s="3">
        <v>13</v>
      </c>
      <c r="P223" s="34">
        <v>6889.47</v>
      </c>
      <c r="Q223" s="34">
        <v>0</v>
      </c>
      <c r="R223" s="34">
        <v>6889.47</v>
      </c>
      <c r="S223" s="36" t="s">
        <v>78</v>
      </c>
      <c r="T223" s="72">
        <v>529.95923076923077</v>
      </c>
      <c r="U223" s="34">
        <v>1689.87</v>
      </c>
      <c r="V223" s="34">
        <v>0</v>
      </c>
      <c r="W223" s="34">
        <v>1689.87</v>
      </c>
      <c r="X223" s="36" t="s">
        <v>78</v>
      </c>
      <c r="Y223" s="36" t="str">
        <f>IFERROR(VLOOKUP(A223,'Pivot price tier'!$C$8:$L$2270,10,0),"")</f>
        <v xml:space="preserve"> </v>
      </c>
      <c r="Z223" s="36" t="str">
        <f>IFERROR(VLOOKUP(A223,'Pivot price tier by size'!$D$8:$M$2491,10,0),"")</f>
        <v xml:space="preserve"> </v>
      </c>
      <c r="AA223" s="36" t="str">
        <f>IFERROR(VLOOKUP(A223,'Pivot category'!$B$8:$I$2216,8,0),"")</f>
        <v>X</v>
      </c>
      <c r="AB223" s="3" t="str">
        <f>IF(P223&lt;$AC$1,"Bottom 5%","")</f>
        <v>Bottom 5%</v>
      </c>
      <c r="AC223"/>
      <c r="AD223" s="34" t="s">
        <v>16473</v>
      </c>
      <c r="AE223" s="34" t="s">
        <v>13978</v>
      </c>
    </row>
    <row r="224" spans="1:31" hidden="1" x14ac:dyDescent="0.25">
      <c r="A224" t="s">
        <v>15622</v>
      </c>
      <c r="B224" t="s">
        <v>15623</v>
      </c>
      <c r="C224" s="3" t="s">
        <v>32</v>
      </c>
      <c r="D224" s="3" t="s">
        <v>15400</v>
      </c>
      <c r="E224" s="3" t="s">
        <v>5093</v>
      </c>
      <c r="F224" s="3">
        <v>70000</v>
      </c>
      <c r="G224" s="34">
        <v>119.99</v>
      </c>
      <c r="H224" s="3" t="s">
        <v>27</v>
      </c>
      <c r="I224" s="3" t="s">
        <v>15</v>
      </c>
      <c r="J224" s="3" t="s">
        <v>8163</v>
      </c>
      <c r="K224" s="3" t="s">
        <v>8164</v>
      </c>
      <c r="L224" s="3" t="s">
        <v>68</v>
      </c>
      <c r="M224" s="26">
        <v>46023</v>
      </c>
      <c r="N224"/>
      <c r="O224" s="3">
        <v>22</v>
      </c>
      <c r="P224" s="34">
        <v>11399.05</v>
      </c>
      <c r="Q224" s="34">
        <v>0</v>
      </c>
      <c r="R224" s="34">
        <v>11399.05</v>
      </c>
      <c r="S224" s="36" t="s">
        <v>78</v>
      </c>
      <c r="T224" s="72">
        <v>518.13863636363635</v>
      </c>
      <c r="U224" s="34">
        <v>4559.62</v>
      </c>
      <c r="V224" s="34">
        <v>0</v>
      </c>
      <c r="W224" s="34">
        <v>4559.62</v>
      </c>
      <c r="X224" s="36" t="s">
        <v>78</v>
      </c>
      <c r="Y224" s="36" t="str">
        <f>IFERROR(VLOOKUP(A224,'Pivot price tier'!$C$8:$L$2270,10,0),"")</f>
        <v>X</v>
      </c>
      <c r="Z224" s="36" t="str">
        <f>IFERROR(VLOOKUP(A224,'Pivot price tier by size'!$D$8:$M$2491,10,0),"")</f>
        <v>X</v>
      </c>
      <c r="AA224" s="36" t="str">
        <f>IFERROR(VLOOKUP(A224,'Pivot category'!$B$8:$I$2216,8,0),"")</f>
        <v>X</v>
      </c>
      <c r="AB224" s="3" t="str">
        <f>IF(P224&lt;$AC$1,"Bottom 5%","")</f>
        <v>Bottom 5%</v>
      </c>
      <c r="AC224"/>
      <c r="AD224" s="34" t="s">
        <v>16473</v>
      </c>
      <c r="AE224" s="34" t="s">
        <v>13978</v>
      </c>
    </row>
    <row r="225" spans="1:31" hidden="1" x14ac:dyDescent="0.25">
      <c r="A225" t="s">
        <v>15624</v>
      </c>
      <c r="B225" t="s">
        <v>15625</v>
      </c>
      <c r="C225" s="3" t="s">
        <v>32</v>
      </c>
      <c r="D225" s="3" t="s">
        <v>15398</v>
      </c>
      <c r="E225" s="3" t="s">
        <v>5093</v>
      </c>
      <c r="F225" s="3">
        <v>70000</v>
      </c>
      <c r="G225" s="34">
        <v>125.99</v>
      </c>
      <c r="H225" s="3" t="s">
        <v>27</v>
      </c>
      <c r="I225" s="3" t="s">
        <v>74</v>
      </c>
      <c r="J225" s="3" t="s">
        <v>8168</v>
      </c>
      <c r="K225" s="3" t="s">
        <v>8170</v>
      </c>
      <c r="L225" s="3" t="s">
        <v>68</v>
      </c>
      <c r="M225" s="26">
        <v>45911</v>
      </c>
      <c r="N225"/>
      <c r="O225" s="3">
        <v>1</v>
      </c>
      <c r="P225" s="34">
        <v>125.99</v>
      </c>
      <c r="Q225" s="34">
        <v>0</v>
      </c>
      <c r="R225" s="34">
        <v>125.99</v>
      </c>
      <c r="S225" s="36" t="s">
        <v>78</v>
      </c>
      <c r="T225" s="72">
        <v>125.99</v>
      </c>
      <c r="U225" s="34">
        <v>47624.22</v>
      </c>
      <c r="V225" s="34">
        <v>0</v>
      </c>
      <c r="W225" s="34">
        <v>47624.22</v>
      </c>
      <c r="X225" s="36" t="s">
        <v>78</v>
      </c>
      <c r="Y225" s="36" t="str">
        <f>IFERROR(VLOOKUP(A225,'Pivot price tier'!$C$8:$L$2270,10,0),"")</f>
        <v/>
      </c>
      <c r="Z225" s="36" t="str">
        <f>IFERROR(VLOOKUP(A225,'Pivot price tier by size'!$D$8:$M$2491,10,0),"")</f>
        <v/>
      </c>
      <c r="AA225" s="36" t="str">
        <f>IFERROR(VLOOKUP(A225,'Pivot category'!$B$8:$I$2216,8,0),"")</f>
        <v/>
      </c>
      <c r="AB225" s="3" t="str">
        <f>IF(P225&lt;$AC$1,"Bottom 5%","")</f>
        <v>Bottom 5%</v>
      </c>
      <c r="AC225"/>
      <c r="AD225" s="34">
        <v>0</v>
      </c>
      <c r="AE225" s="34" t="s">
        <v>11204</v>
      </c>
    </row>
    <row r="226" spans="1:31" x14ac:dyDescent="0.25">
      <c r="A226" t="s">
        <v>15953</v>
      </c>
      <c r="B226" t="s">
        <v>11655</v>
      </c>
      <c r="C226" s="3" t="s">
        <v>32</v>
      </c>
      <c r="D226" s="3" t="s">
        <v>11341</v>
      </c>
      <c r="E226" s="3" t="s">
        <v>5093</v>
      </c>
      <c r="F226" s="3">
        <v>7000</v>
      </c>
      <c r="G226" s="34">
        <v>47.99</v>
      </c>
      <c r="H226" s="3" t="s">
        <v>27</v>
      </c>
      <c r="I226" s="3" t="s">
        <v>23</v>
      </c>
      <c r="J226" s="3" t="s">
        <v>8163</v>
      </c>
      <c r="K226" s="3" t="s">
        <v>8164</v>
      </c>
      <c r="L226" s="3" t="s">
        <v>68</v>
      </c>
      <c r="M226" s="26">
        <v>45047</v>
      </c>
      <c r="N226"/>
      <c r="O226" s="3">
        <v>45</v>
      </c>
      <c r="P226" s="34">
        <v>6426.63</v>
      </c>
      <c r="Q226" s="34">
        <v>0</v>
      </c>
      <c r="R226" s="34">
        <v>6426.63</v>
      </c>
      <c r="S226" s="36" t="s">
        <v>78</v>
      </c>
      <c r="T226" s="72">
        <v>142.81399999999999</v>
      </c>
      <c r="U226" s="34">
        <v>2749.42</v>
      </c>
      <c r="V226" s="34">
        <v>0</v>
      </c>
      <c r="W226" s="34">
        <v>2749.42</v>
      </c>
      <c r="X226" s="36" t="s">
        <v>78</v>
      </c>
      <c r="Y226" s="36" t="str">
        <f>IFERROR(VLOOKUP(A226,'Pivot price tier'!$C$8:$L$2270,10,0),"")</f>
        <v>X</v>
      </c>
      <c r="Z226" s="36" t="str">
        <f>IFERROR(VLOOKUP(A226,'Pivot price tier by size'!$D$8:$M$2491,10,0),"")</f>
        <v>X</v>
      </c>
      <c r="AA226" s="36" t="str">
        <f>IFERROR(VLOOKUP(A226,'Pivot category'!$B$8:$I$2216,8,0),"")</f>
        <v>X</v>
      </c>
      <c r="AB226" s="3" t="str">
        <f>IF(P226&lt;$AC$1,"Bottom 5%","")</f>
        <v>Bottom 5%</v>
      </c>
      <c r="AC226"/>
      <c r="AD226" s="34" t="s">
        <v>16473</v>
      </c>
      <c r="AE226" s="34" t="s">
        <v>13951</v>
      </c>
    </row>
    <row r="227" spans="1:31" hidden="1" x14ac:dyDescent="0.25">
      <c r="A227" t="s">
        <v>6607</v>
      </c>
      <c r="B227" t="s">
        <v>5129</v>
      </c>
      <c r="C227" s="3" t="s">
        <v>32</v>
      </c>
      <c r="D227" s="3" t="s">
        <v>4812</v>
      </c>
      <c r="E227" s="3">
        <v>0</v>
      </c>
      <c r="F227" s="3">
        <v>8000</v>
      </c>
      <c r="G227" s="34">
        <v>33.99</v>
      </c>
      <c r="H227" s="3" t="s">
        <v>29</v>
      </c>
      <c r="I227" s="3" t="s">
        <v>23</v>
      </c>
      <c r="J227" s="3" t="s">
        <v>8163</v>
      </c>
      <c r="K227" s="3" t="s">
        <v>8185</v>
      </c>
      <c r="L227" s="3" t="s">
        <v>68</v>
      </c>
      <c r="M227" s="26" t="s">
        <v>13723</v>
      </c>
      <c r="N227"/>
      <c r="O227" s="3">
        <v>16</v>
      </c>
      <c r="P227" s="34">
        <v>2255.3200000000002</v>
      </c>
      <c r="Q227" s="34">
        <v>3080.11</v>
      </c>
      <c r="R227" s="34">
        <v>-824.79</v>
      </c>
      <c r="S227" s="36">
        <v>-0.26777939748905066</v>
      </c>
      <c r="T227" s="72">
        <v>140.95750000000001</v>
      </c>
      <c r="U227" s="34">
        <v>12917.12</v>
      </c>
      <c r="V227" s="34">
        <v>16484.189999999999</v>
      </c>
      <c r="W227" s="34">
        <v>-3567.0699999999979</v>
      </c>
      <c r="X227" s="36">
        <v>-0.21639340483214509</v>
      </c>
      <c r="Y227" s="36" t="str">
        <f>IFERROR(VLOOKUP(A227,'Pivot price tier'!$C$8:$L$2270,10,0),"")</f>
        <v/>
      </c>
      <c r="Z227" s="36" t="str">
        <f>IFERROR(VLOOKUP(A227,'Pivot price tier by size'!$D$8:$M$2491,10,0),"")</f>
        <v/>
      </c>
      <c r="AA227" s="36" t="str">
        <f>IFERROR(VLOOKUP(A227,'Pivot category'!$B$8:$I$2216,8,0),"")</f>
        <v/>
      </c>
      <c r="AB227" s="3" t="str">
        <f>IF(P227&lt;$AC$1,"Bottom 5%","")</f>
        <v>Bottom 5%</v>
      </c>
      <c r="AC227"/>
      <c r="AD227" s="34" t="s">
        <v>16463</v>
      </c>
      <c r="AE227" s="34" t="s">
        <v>13969</v>
      </c>
    </row>
    <row r="228" spans="1:31" x14ac:dyDescent="0.25">
      <c r="A228" t="s">
        <v>6492</v>
      </c>
      <c r="B228" t="s">
        <v>6491</v>
      </c>
      <c r="C228" s="3" t="s">
        <v>32</v>
      </c>
      <c r="D228" s="3" t="s">
        <v>8017</v>
      </c>
      <c r="E228" s="3" t="s">
        <v>5093</v>
      </c>
      <c r="F228" s="3">
        <v>7000</v>
      </c>
      <c r="G228" s="34">
        <v>31.99</v>
      </c>
      <c r="H228" s="3" t="s">
        <v>29</v>
      </c>
      <c r="I228" s="3" t="s">
        <v>23</v>
      </c>
      <c r="J228" s="3" t="s">
        <v>8163</v>
      </c>
      <c r="K228" s="3" t="s">
        <v>8164</v>
      </c>
      <c r="L228" s="3" t="s">
        <v>68</v>
      </c>
      <c r="M228" s="26" t="s">
        <v>13723</v>
      </c>
      <c r="N228"/>
      <c r="O228" s="3">
        <v>68</v>
      </c>
      <c r="P228" s="34">
        <v>13149.79</v>
      </c>
      <c r="Q228" s="34">
        <v>13401.75</v>
      </c>
      <c r="R228" s="34">
        <v>-251.95999999999913</v>
      </c>
      <c r="S228" s="36">
        <v>-1.8800529781558328E-2</v>
      </c>
      <c r="T228" s="72">
        <v>193.37926470588238</v>
      </c>
      <c r="U228" s="34">
        <v>7475.59</v>
      </c>
      <c r="V228" s="34">
        <v>13819.61</v>
      </c>
      <c r="W228" s="34">
        <v>-6344.02</v>
      </c>
      <c r="X228" s="36">
        <v>-0.45905926433524535</v>
      </c>
      <c r="Y228" s="36" t="str">
        <f>IFERROR(VLOOKUP(A228,'Pivot price tier'!$C$8:$L$2270,10,0),"")</f>
        <v>X</v>
      </c>
      <c r="Z228" s="36" t="str">
        <f>IFERROR(VLOOKUP(A228,'Pivot price tier by size'!$D$8:$M$2491,10,0),"")</f>
        <v>X</v>
      </c>
      <c r="AA228" s="36" t="str">
        <f>IFERROR(VLOOKUP(A228,'Pivot category'!$B$8:$I$2216,8,0),"")</f>
        <v>X</v>
      </c>
      <c r="AB228" s="3" t="str">
        <f>IF(P228&lt;$AC$1,"Bottom 5%","")</f>
        <v>Bottom 5%</v>
      </c>
      <c r="AC228"/>
      <c r="AD228" s="34" t="s">
        <v>16473</v>
      </c>
      <c r="AE228" s="34" t="s">
        <v>13951</v>
      </c>
    </row>
    <row r="229" spans="1:31" x14ac:dyDescent="0.25">
      <c r="A229" t="s">
        <v>9321</v>
      </c>
      <c r="B229" t="s">
        <v>9320</v>
      </c>
      <c r="C229" s="3" t="s">
        <v>32</v>
      </c>
      <c r="D229" s="3" t="s">
        <v>9081</v>
      </c>
      <c r="E229" s="3" t="s">
        <v>5093</v>
      </c>
      <c r="F229" s="3">
        <v>7000</v>
      </c>
      <c r="G229" s="34">
        <v>9.99</v>
      </c>
      <c r="H229" s="3" t="s">
        <v>28</v>
      </c>
      <c r="I229" s="3" t="s">
        <v>17</v>
      </c>
      <c r="J229" s="3" t="s">
        <v>8163</v>
      </c>
      <c r="K229" s="3" t="s">
        <v>8164</v>
      </c>
      <c r="L229" s="3" t="s">
        <v>68</v>
      </c>
      <c r="M229" s="26" t="s">
        <v>13723</v>
      </c>
      <c r="N229"/>
      <c r="O229" s="3">
        <v>44</v>
      </c>
      <c r="P229" s="34">
        <v>7732.26</v>
      </c>
      <c r="Q229" s="34">
        <v>6663.33</v>
      </c>
      <c r="R229" s="34">
        <v>1068.9300000000003</v>
      </c>
      <c r="S229" s="36">
        <v>0.16041979010494756</v>
      </c>
      <c r="T229" s="72">
        <v>175.73318181818183</v>
      </c>
      <c r="U229" s="34">
        <v>659.34</v>
      </c>
      <c r="V229" s="34">
        <v>1198.8</v>
      </c>
      <c r="W229" s="34">
        <v>-539.45999999999992</v>
      </c>
      <c r="X229" s="36">
        <v>-0.44999999999999996</v>
      </c>
      <c r="Y229" s="36" t="str">
        <f>IFERROR(VLOOKUP(A229,'Pivot price tier'!$C$8:$L$2270,10,0),"")</f>
        <v>X</v>
      </c>
      <c r="Z229" s="36" t="str">
        <f>IFERROR(VLOOKUP(A229,'Pivot price tier by size'!$D$8:$M$2491,10,0),"")</f>
        <v>X</v>
      </c>
      <c r="AA229" s="36" t="str">
        <f>IFERROR(VLOOKUP(A229,'Pivot category'!$B$8:$I$2216,8,0),"")</f>
        <v>X</v>
      </c>
      <c r="AB229" s="3" t="str">
        <f>IF(P229&lt;$AC$1,"Bottom 5%","")</f>
        <v>Bottom 5%</v>
      </c>
      <c r="AC229"/>
      <c r="AD229" s="34" t="s">
        <v>10274</v>
      </c>
      <c r="AE229" s="34" t="s">
        <v>16512</v>
      </c>
    </row>
    <row r="230" spans="1:31" x14ac:dyDescent="0.25">
      <c r="A230" t="s">
        <v>6498</v>
      </c>
      <c r="B230" t="s">
        <v>6497</v>
      </c>
      <c r="C230" s="3" t="s">
        <v>32</v>
      </c>
      <c r="D230" s="3" t="s">
        <v>8020</v>
      </c>
      <c r="E230" s="3" t="s">
        <v>5093</v>
      </c>
      <c r="F230" s="3">
        <v>7000</v>
      </c>
      <c r="G230" s="34">
        <v>44.99</v>
      </c>
      <c r="H230" s="3" t="s">
        <v>30</v>
      </c>
      <c r="I230" s="3" t="s">
        <v>23</v>
      </c>
      <c r="J230" s="3" t="s">
        <v>8163</v>
      </c>
      <c r="K230" s="3" t="s">
        <v>8164</v>
      </c>
      <c r="L230" s="3" t="s">
        <v>68</v>
      </c>
      <c r="M230" s="26" t="s">
        <v>13723</v>
      </c>
      <c r="N230"/>
      <c r="O230" s="3">
        <v>84</v>
      </c>
      <c r="P230" s="34">
        <v>39681.18</v>
      </c>
      <c r="Q230" s="34">
        <v>77382.240000000005</v>
      </c>
      <c r="R230" s="34">
        <v>-37701.060000000005</v>
      </c>
      <c r="S230" s="36">
        <v>-0.48720559136049824</v>
      </c>
      <c r="T230" s="72">
        <v>472.39499999999998</v>
      </c>
      <c r="U230" s="34">
        <v>4903.91</v>
      </c>
      <c r="V230" s="34">
        <v>10432.61</v>
      </c>
      <c r="W230" s="34">
        <v>-5528.7000000000007</v>
      </c>
      <c r="X230" s="36">
        <v>-0.52994408877548382</v>
      </c>
      <c r="Y230" s="36" t="str">
        <f>IFERROR(VLOOKUP(A230,'Pivot price tier'!$C$8:$L$2270,10,0),"")</f>
        <v>X</v>
      </c>
      <c r="Z230" s="36" t="str">
        <f>IFERROR(VLOOKUP(A230,'Pivot price tier by size'!$D$8:$M$2491,10,0),"")</f>
        <v>X</v>
      </c>
      <c r="AA230" s="36" t="str">
        <f>IFERROR(VLOOKUP(A230,'Pivot category'!$B$8:$I$2216,8,0),"")</f>
        <v>X</v>
      </c>
      <c r="AB230" s="3" t="str">
        <f>IF(P230&lt;$AC$1,"Bottom 5%","")</f>
        <v>Bottom 5%</v>
      </c>
      <c r="AC230"/>
      <c r="AD230" s="34" t="s">
        <v>16463</v>
      </c>
      <c r="AE230" s="34" t="s">
        <v>16547</v>
      </c>
    </row>
    <row r="231" spans="1:31" hidden="1" x14ac:dyDescent="0.25">
      <c r="A231" t="s">
        <v>12295</v>
      </c>
      <c r="B231" t="s">
        <v>12296</v>
      </c>
      <c r="C231" s="3" t="s">
        <v>34</v>
      </c>
      <c r="D231" s="3" t="s">
        <v>12095</v>
      </c>
      <c r="E231" s="3" t="s">
        <v>5093</v>
      </c>
      <c r="F231" s="3">
        <v>70000</v>
      </c>
      <c r="G231" s="34">
        <v>79.989999999999995</v>
      </c>
      <c r="H231" s="3" t="s">
        <v>12</v>
      </c>
      <c r="I231" s="3" t="s">
        <v>74</v>
      </c>
      <c r="J231" s="3" t="s">
        <v>8168</v>
      </c>
      <c r="K231" s="3" t="s">
        <v>8164</v>
      </c>
      <c r="L231" s="3" t="s">
        <v>68</v>
      </c>
      <c r="M231" s="26">
        <v>45261</v>
      </c>
      <c r="N231"/>
      <c r="O231" s="3">
        <v>23</v>
      </c>
      <c r="P231" s="34">
        <v>8318.9599999999991</v>
      </c>
      <c r="Q231" s="34">
        <v>32155.98</v>
      </c>
      <c r="R231" s="34">
        <v>-23837.02</v>
      </c>
      <c r="S231" s="36">
        <v>-0.74129353233830853</v>
      </c>
      <c r="T231" s="72">
        <v>361.69391304347823</v>
      </c>
      <c r="U231" s="34">
        <v>159.97999999999999</v>
      </c>
      <c r="V231" s="34">
        <v>2719.66</v>
      </c>
      <c r="W231" s="34">
        <v>-2559.6799999999998</v>
      </c>
      <c r="X231" s="36">
        <v>-0.94117647058823528</v>
      </c>
      <c r="Y231" s="36" t="str">
        <f>IFERROR(VLOOKUP(A231,'Pivot price tier'!$C$8:$L$2270,10,0),"")</f>
        <v>X</v>
      </c>
      <c r="Z231" s="36" t="str">
        <f>IFERROR(VLOOKUP(A231,'Pivot price tier by size'!$D$8:$M$2491,10,0),"")</f>
        <v>X</v>
      </c>
      <c r="AA231" s="36" t="str">
        <f>IFERROR(VLOOKUP(A231,'Pivot category'!$B$8:$I$2216,8,0),"")</f>
        <v>X</v>
      </c>
      <c r="AB231" s="3" t="str">
        <f>IF(P231&lt;$AC$1,"Bottom 5%","")</f>
        <v>Bottom 5%</v>
      </c>
      <c r="AC231"/>
      <c r="AD231" s="34" t="s">
        <v>16463</v>
      </c>
      <c r="AE231" s="34" t="s">
        <v>13946</v>
      </c>
    </row>
    <row r="232" spans="1:31" hidden="1" x14ac:dyDescent="0.25">
      <c r="A232" t="s">
        <v>9132</v>
      </c>
      <c r="B232" t="s">
        <v>6787</v>
      </c>
      <c r="C232" s="3" t="s">
        <v>32</v>
      </c>
      <c r="D232" s="3" t="s">
        <v>8087</v>
      </c>
      <c r="E232" s="3" t="s">
        <v>5093</v>
      </c>
      <c r="F232" s="3">
        <v>9000</v>
      </c>
      <c r="G232" s="34">
        <v>249.99</v>
      </c>
      <c r="H232" s="3" t="s">
        <v>12</v>
      </c>
      <c r="I232" s="3" t="s">
        <v>74</v>
      </c>
      <c r="J232" s="3" t="s">
        <v>8171</v>
      </c>
      <c r="K232" s="3" t="s">
        <v>8172</v>
      </c>
      <c r="L232" s="3" t="s">
        <v>68</v>
      </c>
      <c r="M232" s="26" t="s">
        <v>13723</v>
      </c>
      <c r="N232"/>
      <c r="O232" s="3">
        <v>26</v>
      </c>
      <c r="P232" s="34">
        <v>1499.94</v>
      </c>
      <c r="Q232" s="34">
        <v>13459.46</v>
      </c>
      <c r="R232" s="34">
        <v>-11959.519999999999</v>
      </c>
      <c r="S232" s="36">
        <v>-0.88855867917435027</v>
      </c>
      <c r="T232" s="72">
        <v>57.690000000000005</v>
      </c>
      <c r="U232" s="34">
        <v>0</v>
      </c>
      <c r="V232" s="34">
        <v>749.97</v>
      </c>
      <c r="W232" s="34">
        <v>-749.97</v>
      </c>
      <c r="X232" s="36">
        <v>-1</v>
      </c>
      <c r="Y232" s="36" t="str">
        <f>IFERROR(VLOOKUP(A232,'Pivot price tier'!$C$8:$L$2270,10,0),"")</f>
        <v/>
      </c>
      <c r="Z232" s="36" t="str">
        <f>IFERROR(VLOOKUP(A232,'Pivot price tier by size'!$D$8:$M$2491,10,0),"")</f>
        <v/>
      </c>
      <c r="AA232" s="36" t="str">
        <f>IFERROR(VLOOKUP(A232,'Pivot category'!$B$8:$I$2216,8,0),"")</f>
        <v/>
      </c>
      <c r="AB232" s="3" t="str">
        <f>IF(P232&lt;$AC$1,"Bottom 5%","")</f>
        <v>Bottom 5%</v>
      </c>
      <c r="AC232"/>
      <c r="AD232" s="34" t="s">
        <v>16463</v>
      </c>
      <c r="AE232" s="34" t="s">
        <v>13946</v>
      </c>
    </row>
    <row r="233" spans="1:31" hidden="1" x14ac:dyDescent="0.25">
      <c r="A233" t="s">
        <v>15626</v>
      </c>
      <c r="B233" t="s">
        <v>15627</v>
      </c>
      <c r="C233" s="3" t="s">
        <v>32</v>
      </c>
      <c r="D233" s="3" t="s">
        <v>15096</v>
      </c>
      <c r="E233" s="3" t="s">
        <v>5093</v>
      </c>
      <c r="F233" s="3">
        <v>10000</v>
      </c>
      <c r="G233" s="34">
        <v>269.99</v>
      </c>
      <c r="H233" s="3" t="s">
        <v>12489</v>
      </c>
      <c r="I233" s="3" t="s">
        <v>74</v>
      </c>
      <c r="J233" s="3" t="s">
        <v>15250</v>
      </c>
      <c r="K233" s="3" t="s">
        <v>8164</v>
      </c>
      <c r="L233" s="3" t="s">
        <v>68</v>
      </c>
      <c r="M233" s="26">
        <v>45853</v>
      </c>
      <c r="N233"/>
      <c r="O233" s="3">
        <v>10</v>
      </c>
      <c r="P233" s="34">
        <v>22679.16</v>
      </c>
      <c r="Q233" s="34">
        <v>0</v>
      </c>
      <c r="R233" s="34">
        <v>22679.16</v>
      </c>
      <c r="S233" s="36" t="s">
        <v>78</v>
      </c>
      <c r="T233" s="72">
        <v>2267.9160000000002</v>
      </c>
      <c r="U233" s="34">
        <v>28078.959999999999</v>
      </c>
      <c r="V233" s="34">
        <v>0</v>
      </c>
      <c r="W233" s="34">
        <v>28078.959999999999</v>
      </c>
      <c r="X233" s="36" t="s">
        <v>78</v>
      </c>
      <c r="Y233" s="36" t="str">
        <f>IFERROR(VLOOKUP(A233,'Pivot price tier'!$C$8:$L$2270,10,0),"")</f>
        <v xml:space="preserve"> </v>
      </c>
      <c r="Z233" s="36" t="str">
        <f>IFERROR(VLOOKUP(A233,'Pivot price tier by size'!$D$8:$M$2491,10,0),"")</f>
        <v xml:space="preserve"> </v>
      </c>
      <c r="AA233" s="36" t="str">
        <f>IFERROR(VLOOKUP(A233,'Pivot category'!$B$8:$I$2216,8,0),"")</f>
        <v xml:space="preserve"> </v>
      </c>
      <c r="AB233" s="3" t="str">
        <f>IF(P233&lt;$AC$1,"Bottom 5%","")</f>
        <v>Bottom 5%</v>
      </c>
      <c r="AC233"/>
      <c r="AD233" s="34" t="s">
        <v>16463</v>
      </c>
      <c r="AE233" s="34" t="s">
        <v>13946</v>
      </c>
    </row>
    <row r="234" spans="1:31" hidden="1" x14ac:dyDescent="0.25">
      <c r="A234" t="s">
        <v>9193</v>
      </c>
      <c r="B234" t="s">
        <v>182</v>
      </c>
      <c r="C234" s="3" t="s">
        <v>32</v>
      </c>
      <c r="D234" s="3" t="s">
        <v>2396</v>
      </c>
      <c r="E234" s="3" t="s">
        <v>5093</v>
      </c>
      <c r="F234" s="3">
        <v>4000</v>
      </c>
      <c r="G234" s="34">
        <v>79.989999999999995</v>
      </c>
      <c r="H234" s="3" t="s">
        <v>12489</v>
      </c>
      <c r="I234" s="3" t="s">
        <v>15</v>
      </c>
      <c r="J234" s="3" t="s">
        <v>8163</v>
      </c>
      <c r="K234" s="3" t="s">
        <v>8172</v>
      </c>
      <c r="L234" s="3" t="s">
        <v>68</v>
      </c>
      <c r="M234" s="26" t="s">
        <v>13723</v>
      </c>
      <c r="N234"/>
      <c r="O234" s="3">
        <v>67</v>
      </c>
      <c r="P234" s="34">
        <v>87330.21</v>
      </c>
      <c r="Q234" s="34">
        <v>92640.37</v>
      </c>
      <c r="R234" s="34">
        <v>-5310.1599999999889</v>
      </c>
      <c r="S234" s="36">
        <v>-5.7320151031348354E-2</v>
      </c>
      <c r="T234" s="72">
        <v>1303.4359701492538</v>
      </c>
      <c r="U234" s="34">
        <v>90680.13</v>
      </c>
      <c r="V234" s="34">
        <v>110848.62</v>
      </c>
      <c r="W234" s="34">
        <v>-20168.489999999991</v>
      </c>
      <c r="X234" s="36">
        <v>-0.18194624344443788</v>
      </c>
      <c r="Y234" s="36" t="str">
        <f>IFERROR(VLOOKUP(A234,'Pivot price tier'!$C$8:$L$2270,10,0),"")</f>
        <v/>
      </c>
      <c r="Z234" s="36" t="str">
        <f>IFERROR(VLOOKUP(A234,'Pivot price tier by size'!$D$8:$M$2491,10,0),"")</f>
        <v/>
      </c>
      <c r="AA234" s="36" t="str">
        <f>IFERROR(VLOOKUP(A234,'Pivot category'!$B$8:$I$2216,8,0),"")</f>
        <v/>
      </c>
      <c r="AB234" s="3" t="str">
        <f>IF(P234&lt;$AC$1,"Bottom 5%","")</f>
        <v/>
      </c>
      <c r="AC234"/>
      <c r="AD234" s="34" t="s">
        <v>16463</v>
      </c>
      <c r="AE234" s="34" t="s">
        <v>13946</v>
      </c>
    </row>
    <row r="235" spans="1:31" hidden="1" x14ac:dyDescent="0.25">
      <c r="A235" t="s">
        <v>16175</v>
      </c>
      <c r="B235" t="s">
        <v>16176</v>
      </c>
      <c r="C235" s="3" t="s">
        <v>32</v>
      </c>
      <c r="D235" s="3" t="s">
        <v>16140</v>
      </c>
      <c r="E235" s="3" t="s">
        <v>5093</v>
      </c>
      <c r="F235" s="3">
        <v>10000</v>
      </c>
      <c r="G235" s="34">
        <v>64.989999999999995</v>
      </c>
      <c r="H235" s="3" t="s">
        <v>12</v>
      </c>
      <c r="I235" s="3" t="s">
        <v>15</v>
      </c>
      <c r="J235" s="3" t="s">
        <v>15250</v>
      </c>
      <c r="K235" s="3" t="s">
        <v>8164</v>
      </c>
      <c r="L235" s="3" t="s">
        <v>68</v>
      </c>
      <c r="M235" s="26">
        <v>46054</v>
      </c>
      <c r="N235"/>
      <c r="O235" s="3">
        <v>29</v>
      </c>
      <c r="P235" s="34">
        <v>8708.66</v>
      </c>
      <c r="Q235" s="34">
        <v>0</v>
      </c>
      <c r="R235" s="34">
        <v>8708.66</v>
      </c>
      <c r="S235" s="36" t="s">
        <v>78</v>
      </c>
      <c r="T235" s="72">
        <v>300.29862068965519</v>
      </c>
      <c r="U235" s="34">
        <v>389.94</v>
      </c>
      <c r="V235" s="34">
        <v>0</v>
      </c>
      <c r="W235" s="34">
        <v>389.94</v>
      </c>
      <c r="X235" s="36" t="s">
        <v>78</v>
      </c>
      <c r="Y235" s="36" t="str">
        <f>IFERROR(VLOOKUP(A235,'Pivot price tier'!$C$8:$L$2270,10,0),"")</f>
        <v>X</v>
      </c>
      <c r="Z235" s="36" t="str">
        <f>IFERROR(VLOOKUP(A235,'Pivot price tier by size'!$D$8:$M$2491,10,0),"")</f>
        <v>X</v>
      </c>
      <c r="AA235" s="36" t="str">
        <f>IFERROR(VLOOKUP(A235,'Pivot category'!$B$8:$I$2216,8,0),"")</f>
        <v>X</v>
      </c>
      <c r="AB235" s="3" t="str">
        <f>IF(P235&lt;$AC$1,"Bottom 5%","")</f>
        <v>Bottom 5%</v>
      </c>
      <c r="AC235"/>
      <c r="AD235" s="34" t="s">
        <v>16463</v>
      </c>
      <c r="AE235" s="34" t="s">
        <v>13946</v>
      </c>
    </row>
    <row r="236" spans="1:31" hidden="1" x14ac:dyDescent="0.25">
      <c r="A236" t="s">
        <v>14529</v>
      </c>
      <c r="B236" t="s">
        <v>11968</v>
      </c>
      <c r="C236" s="3" t="s">
        <v>32</v>
      </c>
      <c r="D236" s="3" t="s">
        <v>12101</v>
      </c>
      <c r="E236" s="3" t="s">
        <v>5093</v>
      </c>
      <c r="F236" s="3">
        <v>10000</v>
      </c>
      <c r="G236" s="34">
        <v>99.99</v>
      </c>
      <c r="H236" s="3" t="s">
        <v>12</v>
      </c>
      <c r="I236" s="3" t="s">
        <v>15</v>
      </c>
      <c r="J236" s="3" t="s">
        <v>15250</v>
      </c>
      <c r="K236" s="3" t="s">
        <v>8164</v>
      </c>
      <c r="L236" s="3" t="s">
        <v>68</v>
      </c>
      <c r="M236" s="26">
        <v>45231</v>
      </c>
      <c r="N236"/>
      <c r="O236" s="3">
        <v>78</v>
      </c>
      <c r="P236" s="34">
        <v>138686.13</v>
      </c>
      <c r="Q236" s="34">
        <v>93590.64</v>
      </c>
      <c r="R236" s="34">
        <v>45095.490000000005</v>
      </c>
      <c r="S236" s="36">
        <v>0.4818376068376069</v>
      </c>
      <c r="T236" s="72">
        <v>1778.0273076923077</v>
      </c>
      <c r="U236" s="34">
        <v>135986.4</v>
      </c>
      <c r="V236" s="34">
        <v>5399.46</v>
      </c>
      <c r="W236" s="34">
        <v>130586.93999999999</v>
      </c>
      <c r="X236" s="36">
        <v>24.185185185185183</v>
      </c>
      <c r="Y236" s="36" t="str">
        <f>IFERROR(VLOOKUP(A236,'Pivot price tier'!$C$8:$L$2270,10,0),"")</f>
        <v xml:space="preserve"> </v>
      </c>
      <c r="Z236" s="36" t="str">
        <f>IFERROR(VLOOKUP(A236,'Pivot price tier by size'!$D$8:$M$2491,10,0),"")</f>
        <v xml:space="preserve"> </v>
      </c>
      <c r="AA236" s="36" t="str">
        <f>IFERROR(VLOOKUP(A236,'Pivot category'!$B$8:$I$2216,8,0),"")</f>
        <v xml:space="preserve"> </v>
      </c>
      <c r="AB236" s="3" t="str">
        <f>IF(P236&lt;$AC$1,"Bottom 5%","")</f>
        <v/>
      </c>
      <c r="AC236"/>
      <c r="AD236" s="34" t="s">
        <v>16463</v>
      </c>
      <c r="AE236" s="34" t="s">
        <v>13946</v>
      </c>
    </row>
    <row r="237" spans="1:31" hidden="1" x14ac:dyDescent="0.25">
      <c r="A237" t="s">
        <v>14045</v>
      </c>
      <c r="B237" t="s">
        <v>13475</v>
      </c>
      <c r="C237" s="3" t="s">
        <v>32</v>
      </c>
      <c r="D237" s="3" t="s">
        <v>13235</v>
      </c>
      <c r="E237" s="3" t="s">
        <v>5093</v>
      </c>
      <c r="F237" s="3">
        <v>10000</v>
      </c>
      <c r="G237" s="34">
        <v>149.99</v>
      </c>
      <c r="H237" s="3" t="s">
        <v>12</v>
      </c>
      <c r="I237" s="3" t="s">
        <v>74</v>
      </c>
      <c r="J237" s="3" t="s">
        <v>8171</v>
      </c>
      <c r="K237" s="3" t="s">
        <v>8176</v>
      </c>
      <c r="L237" s="3" t="s">
        <v>68</v>
      </c>
      <c r="M237" s="26">
        <v>45597</v>
      </c>
      <c r="N237"/>
      <c r="O237" s="3">
        <v>1</v>
      </c>
      <c r="P237" s="34">
        <v>1799.88</v>
      </c>
      <c r="Q237" s="34">
        <v>35397.64</v>
      </c>
      <c r="R237" s="34">
        <v>-33597.760000000002</v>
      </c>
      <c r="S237" s="36">
        <v>-0.94915254237288138</v>
      </c>
      <c r="T237" s="72">
        <v>1799.88</v>
      </c>
      <c r="U237" s="34">
        <v>0</v>
      </c>
      <c r="V237" s="34">
        <v>2699.82</v>
      </c>
      <c r="W237" s="34">
        <v>-2699.82</v>
      </c>
      <c r="X237" s="36">
        <v>-1</v>
      </c>
      <c r="Y237" s="36" t="str">
        <f>IFERROR(VLOOKUP(A237,'Pivot price tier'!$C$8:$L$2270,10,0),"")</f>
        <v/>
      </c>
      <c r="Z237" s="36" t="str">
        <f>IFERROR(VLOOKUP(A237,'Pivot price tier by size'!$D$8:$M$2491,10,0),"")</f>
        <v/>
      </c>
      <c r="AA237" s="36" t="str">
        <f>IFERROR(VLOOKUP(A237,'Pivot category'!$B$8:$I$2216,8,0),"")</f>
        <v/>
      </c>
      <c r="AB237" s="3" t="str">
        <f>IF(P237&lt;$AC$1,"Bottom 5%","")</f>
        <v>Bottom 5%</v>
      </c>
      <c r="AC237"/>
      <c r="AD237" s="34" t="s">
        <v>16463</v>
      </c>
      <c r="AE237" s="34" t="s">
        <v>13946</v>
      </c>
    </row>
    <row r="238" spans="1:31" x14ac:dyDescent="0.25">
      <c r="A238" t="s">
        <v>11530</v>
      </c>
      <c r="B238" t="s">
        <v>13458</v>
      </c>
      <c r="C238" s="3" t="s">
        <v>32</v>
      </c>
      <c r="D238" s="3" t="s">
        <v>4289</v>
      </c>
      <c r="E238" s="3" t="s">
        <v>5093</v>
      </c>
      <c r="F238" s="3">
        <v>1000</v>
      </c>
      <c r="G238" s="34">
        <v>23.99</v>
      </c>
      <c r="H238" s="3" t="s">
        <v>27</v>
      </c>
      <c r="I238" s="3" t="s">
        <v>19</v>
      </c>
      <c r="J238" s="3" t="s">
        <v>8163</v>
      </c>
      <c r="K238" s="3" t="s">
        <v>8164</v>
      </c>
      <c r="L238" s="3" t="s">
        <v>68</v>
      </c>
      <c r="M238" s="26">
        <v>45505</v>
      </c>
      <c r="N238"/>
      <c r="O238" s="3">
        <v>71</v>
      </c>
      <c r="P238" s="34">
        <v>12642.73</v>
      </c>
      <c r="Q238" s="34">
        <v>6155.47</v>
      </c>
      <c r="R238" s="34">
        <v>6487.2599999999993</v>
      </c>
      <c r="S238" s="36">
        <v>1.0539016517016573</v>
      </c>
      <c r="T238" s="72">
        <v>178.06661971830985</v>
      </c>
      <c r="U238" s="34">
        <v>31426.9</v>
      </c>
      <c r="V238" s="34">
        <v>11774.33</v>
      </c>
      <c r="W238" s="34">
        <v>19652.57</v>
      </c>
      <c r="X238" s="36">
        <v>1.6691030402579172</v>
      </c>
      <c r="Y238" s="36" t="str">
        <f>IFERROR(VLOOKUP(A238,'Pivot price tier'!$C$8:$L$2270,10,0),"")</f>
        <v>X</v>
      </c>
      <c r="Z238" s="36" t="str">
        <f>IFERROR(VLOOKUP(A238,'Pivot price tier by size'!$D$8:$M$2491,10,0),"")</f>
        <v>X</v>
      </c>
      <c r="AA238" s="36" t="str">
        <f>IFERROR(VLOOKUP(A238,'Pivot category'!$B$8:$I$2216,8,0),"")</f>
        <v>X</v>
      </c>
      <c r="AB238" s="3" t="str">
        <f>IF(P238&lt;$AC$1,"Bottom 5%","")</f>
        <v>Bottom 5%</v>
      </c>
      <c r="AC238"/>
      <c r="AD238" s="34" t="s">
        <v>16461</v>
      </c>
      <c r="AE238" s="34" t="s">
        <v>13944</v>
      </c>
    </row>
    <row r="239" spans="1:31" hidden="1" x14ac:dyDescent="0.25">
      <c r="A239" t="s">
        <v>13408</v>
      </c>
      <c r="B239" t="s">
        <v>13409</v>
      </c>
      <c r="C239" s="3" t="s">
        <v>71</v>
      </c>
      <c r="D239" s="3" t="s">
        <v>13377</v>
      </c>
      <c r="E239" s="3" t="s">
        <v>5093</v>
      </c>
      <c r="F239" s="3">
        <v>1000</v>
      </c>
      <c r="G239" s="34">
        <v>9.99</v>
      </c>
      <c r="H239" s="3" t="s">
        <v>12</v>
      </c>
      <c r="I239" s="3" t="s">
        <v>70</v>
      </c>
      <c r="J239" s="3" t="s">
        <v>8168</v>
      </c>
      <c r="K239" s="3" t="s">
        <v>8164</v>
      </c>
      <c r="L239" s="3" t="s">
        <v>68</v>
      </c>
      <c r="M239" s="26">
        <v>45505</v>
      </c>
      <c r="N239"/>
      <c r="O239" s="3">
        <v>14</v>
      </c>
      <c r="P239" s="34">
        <v>5074.92</v>
      </c>
      <c r="Q239" s="34">
        <v>12327.66</v>
      </c>
      <c r="R239" s="34">
        <v>-7252.74</v>
      </c>
      <c r="S239" s="36">
        <v>-0.58833063209076175</v>
      </c>
      <c r="T239" s="72">
        <v>362.4942857142857</v>
      </c>
      <c r="U239" s="34">
        <v>659.34</v>
      </c>
      <c r="V239" s="34">
        <v>969.03</v>
      </c>
      <c r="W239" s="34">
        <v>-309.68999999999994</v>
      </c>
      <c r="X239" s="36">
        <v>-0.31958762886597936</v>
      </c>
      <c r="Y239" s="36" t="str">
        <f>IFERROR(VLOOKUP(A239,'Pivot price tier'!$C$8:$L$2270,10,0),"")</f>
        <v/>
      </c>
      <c r="Z239" s="36" t="str">
        <f>IFERROR(VLOOKUP(A239,'Pivot price tier by size'!$D$8:$M$2491,10,0),"")</f>
        <v/>
      </c>
      <c r="AA239" s="36" t="str">
        <f>IFERROR(VLOOKUP(A239,'Pivot category'!$B$8:$I$2216,8,0),"")</f>
        <v/>
      </c>
      <c r="AB239" s="3" t="str">
        <f>IF(P239&lt;$AC$1,"Bottom 5%","")</f>
        <v>Bottom 5%</v>
      </c>
      <c r="AC239"/>
      <c r="AD239" s="34" t="s">
        <v>16463</v>
      </c>
      <c r="AE239" s="34" t="s">
        <v>13946</v>
      </c>
    </row>
    <row r="240" spans="1:31" x14ac:dyDescent="0.25">
      <c r="A240" t="s">
        <v>5463</v>
      </c>
      <c r="B240" t="s">
        <v>1883</v>
      </c>
      <c r="C240" s="3" t="s">
        <v>32</v>
      </c>
      <c r="D240" s="3" t="s">
        <v>4290</v>
      </c>
      <c r="E240" s="3">
        <v>0</v>
      </c>
      <c r="F240" s="3">
        <v>1000</v>
      </c>
      <c r="G240" s="34">
        <v>23.99</v>
      </c>
      <c r="H240" s="3" t="s">
        <v>27</v>
      </c>
      <c r="I240" s="3" t="s">
        <v>19</v>
      </c>
      <c r="J240" s="3" t="s">
        <v>8163</v>
      </c>
      <c r="K240" s="3" t="s">
        <v>8164</v>
      </c>
      <c r="L240" s="3" t="s">
        <v>68</v>
      </c>
      <c r="M240" s="26" t="s">
        <v>13723</v>
      </c>
      <c r="N240"/>
      <c r="O240" s="3">
        <v>79</v>
      </c>
      <c r="P240" s="34">
        <v>21902.87</v>
      </c>
      <c r="Q240" s="34">
        <v>13363.61</v>
      </c>
      <c r="R240" s="34">
        <v>8539.2599999999984</v>
      </c>
      <c r="S240" s="36">
        <v>0.63899350549739165</v>
      </c>
      <c r="T240" s="72">
        <v>277.25151898734174</v>
      </c>
      <c r="U240" s="34">
        <v>120813.64</v>
      </c>
      <c r="V240" s="34">
        <v>59613.3</v>
      </c>
      <c r="W240" s="34">
        <v>61200.34</v>
      </c>
      <c r="X240" s="36">
        <v>1.0266222470488966</v>
      </c>
      <c r="Y240" s="36" t="str">
        <f>IFERROR(VLOOKUP(A240,'Pivot price tier'!$C$8:$L$2270,10,0),"")</f>
        <v>X</v>
      </c>
      <c r="Z240" s="36" t="str">
        <f>IFERROR(VLOOKUP(A240,'Pivot price tier by size'!$D$8:$M$2491,10,0),"")</f>
        <v>X</v>
      </c>
      <c r="AA240" s="36" t="str">
        <f>IFERROR(VLOOKUP(A240,'Pivot category'!$B$8:$I$2216,8,0),"")</f>
        <v>X</v>
      </c>
      <c r="AB240" s="3" t="str">
        <f>IF(P240&lt;$AC$1,"Bottom 5%","")</f>
        <v>Bottom 5%</v>
      </c>
      <c r="AC240"/>
      <c r="AD240" s="34" t="s">
        <v>16461</v>
      </c>
      <c r="AE240" s="34" t="s">
        <v>13944</v>
      </c>
    </row>
    <row r="241" spans="1:31" x14ac:dyDescent="0.25">
      <c r="A241" t="s">
        <v>6934</v>
      </c>
      <c r="B241" t="s">
        <v>1993</v>
      </c>
      <c r="C241" s="3" t="s">
        <v>34</v>
      </c>
      <c r="D241" s="3" t="s">
        <v>4407</v>
      </c>
      <c r="E241" s="3" t="s">
        <v>5141</v>
      </c>
      <c r="F241" s="3">
        <v>1000</v>
      </c>
      <c r="G241" s="34">
        <v>6.49</v>
      </c>
      <c r="H241" s="3" t="s">
        <v>28</v>
      </c>
      <c r="I241" s="3" t="s">
        <v>19</v>
      </c>
      <c r="J241" s="3" t="s">
        <v>8163</v>
      </c>
      <c r="K241" s="3" t="s">
        <v>8164</v>
      </c>
      <c r="L241" s="3" t="s">
        <v>68</v>
      </c>
      <c r="M241" s="26" t="s">
        <v>13723</v>
      </c>
      <c r="N241"/>
      <c r="O241" s="3">
        <v>130</v>
      </c>
      <c r="P241" s="34">
        <v>38972.449999999997</v>
      </c>
      <c r="Q241" s="34">
        <v>51088.98</v>
      </c>
      <c r="R241" s="34">
        <v>-12116.530000000006</v>
      </c>
      <c r="S241" s="36">
        <v>-0.23716523602546002</v>
      </c>
      <c r="T241" s="72">
        <v>299.78807692307691</v>
      </c>
      <c r="U241" s="34">
        <v>68391.62</v>
      </c>
      <c r="V241" s="34">
        <v>97841.22</v>
      </c>
      <c r="W241" s="34">
        <v>-29449.600000000006</v>
      </c>
      <c r="X241" s="36">
        <v>-0.30099379382227665</v>
      </c>
      <c r="Y241" s="36" t="str">
        <f>IFERROR(VLOOKUP(A241,'Pivot price tier'!$C$8:$L$2270,10,0),"")</f>
        <v>X</v>
      </c>
      <c r="Z241" s="36" t="str">
        <f>IFERROR(VLOOKUP(A241,'Pivot price tier by size'!$D$8:$M$2491,10,0),"")</f>
        <v>X</v>
      </c>
      <c r="AA241" s="36" t="str">
        <f>IFERROR(VLOOKUP(A241,'Pivot category'!$B$8:$I$2216,8,0),"")</f>
        <v>X</v>
      </c>
      <c r="AB241" s="3" t="str">
        <f>IF(P241&lt;$AC$1,"Bottom 5%","")</f>
        <v>Bottom 5%</v>
      </c>
      <c r="AC241"/>
      <c r="AD241" s="34" t="s">
        <v>16465</v>
      </c>
      <c r="AE241" s="34" t="s">
        <v>16467</v>
      </c>
    </row>
    <row r="242" spans="1:31" hidden="1" x14ac:dyDescent="0.25">
      <c r="A242" t="s">
        <v>15628</v>
      </c>
      <c r="B242" t="s">
        <v>15629</v>
      </c>
      <c r="C242" s="3" t="s">
        <v>32</v>
      </c>
      <c r="D242" s="3" t="s">
        <v>15384</v>
      </c>
      <c r="E242" s="3" t="s">
        <v>5093</v>
      </c>
      <c r="F242" s="3">
        <v>10000</v>
      </c>
      <c r="G242" s="34">
        <v>89.99</v>
      </c>
      <c r="H242" s="3" t="s">
        <v>12</v>
      </c>
      <c r="I242" s="3" t="s">
        <v>15</v>
      </c>
      <c r="J242" s="3" t="s">
        <v>8171</v>
      </c>
      <c r="K242" s="3" t="s">
        <v>8164</v>
      </c>
      <c r="L242" s="3" t="s">
        <v>68</v>
      </c>
      <c r="M242" s="26">
        <v>45882</v>
      </c>
      <c r="N242"/>
      <c r="O242" s="3">
        <v>12</v>
      </c>
      <c r="P242" s="34">
        <v>18447.95</v>
      </c>
      <c r="Q242" s="34">
        <v>0</v>
      </c>
      <c r="R242" s="34">
        <v>18447.95</v>
      </c>
      <c r="S242" s="36" t="s">
        <v>78</v>
      </c>
      <c r="T242" s="72">
        <v>1537.3291666666667</v>
      </c>
      <c r="U242" s="34">
        <v>269.97000000000003</v>
      </c>
      <c r="V242" s="34">
        <v>0</v>
      </c>
      <c r="W242" s="34">
        <v>269.97000000000003</v>
      </c>
      <c r="X242" s="36" t="s">
        <v>78</v>
      </c>
      <c r="Y242" s="36" t="str">
        <f>IFERROR(VLOOKUP(A242,'Pivot price tier'!$C$8:$L$2270,10,0),"")</f>
        <v xml:space="preserve"> </v>
      </c>
      <c r="Z242" s="36" t="str">
        <f>IFERROR(VLOOKUP(A242,'Pivot price tier by size'!$D$8:$M$2491,10,0),"")</f>
        <v xml:space="preserve"> </v>
      </c>
      <c r="AA242" s="36" t="str">
        <f>IFERROR(VLOOKUP(A242,'Pivot category'!$B$8:$I$2216,8,0),"")</f>
        <v>X</v>
      </c>
      <c r="AB242" s="3" t="str">
        <f>IF(P242&lt;$AC$1,"Bottom 5%","")</f>
        <v>Bottom 5%</v>
      </c>
      <c r="AC242"/>
      <c r="AD242" s="34" t="s">
        <v>16463</v>
      </c>
      <c r="AE242" s="34" t="s">
        <v>13946</v>
      </c>
    </row>
    <row r="243" spans="1:31" hidden="1" x14ac:dyDescent="0.25">
      <c r="A243" t="s">
        <v>10283</v>
      </c>
      <c r="B243" t="s">
        <v>10284</v>
      </c>
      <c r="C243" s="3" t="s">
        <v>32</v>
      </c>
      <c r="D243" s="3" t="s">
        <v>10161</v>
      </c>
      <c r="E243" s="3" t="s">
        <v>5093</v>
      </c>
      <c r="F243" s="3">
        <v>7000</v>
      </c>
      <c r="G243" s="34">
        <v>23.99</v>
      </c>
      <c r="H243" s="3" t="s">
        <v>30</v>
      </c>
      <c r="I243" s="3" t="s">
        <v>21</v>
      </c>
      <c r="J243" s="3" t="s">
        <v>8168</v>
      </c>
      <c r="K243" s="3" t="s">
        <v>8164</v>
      </c>
      <c r="L243" s="3" t="s">
        <v>8167</v>
      </c>
      <c r="M243" s="26" t="s">
        <v>13723</v>
      </c>
      <c r="N243"/>
      <c r="O243" s="3">
        <v>2</v>
      </c>
      <c r="P243" s="34">
        <v>1367.43</v>
      </c>
      <c r="Q243" s="34">
        <v>11119.85</v>
      </c>
      <c r="R243" s="34">
        <v>-9752.42</v>
      </c>
      <c r="S243" s="36">
        <v>-0.8770280174642644</v>
      </c>
      <c r="T243" s="72">
        <v>683.71500000000003</v>
      </c>
      <c r="U243" s="34">
        <v>119.95</v>
      </c>
      <c r="V243" s="34">
        <v>511.8</v>
      </c>
      <c r="W243" s="34">
        <v>-391.85</v>
      </c>
      <c r="X243" s="36">
        <v>-0.76563110590074246</v>
      </c>
      <c r="Y243" s="36" t="str">
        <f>IFERROR(VLOOKUP(A243,'Pivot price tier'!$C$8:$L$2270,10,0),"")</f>
        <v/>
      </c>
      <c r="Z243" s="36" t="str">
        <f>IFERROR(VLOOKUP(A243,'Pivot price tier by size'!$D$8:$M$2491,10,0),"")</f>
        <v/>
      </c>
      <c r="AA243" s="36" t="str">
        <f>IFERROR(VLOOKUP(A243,'Pivot category'!$B$8:$I$2216,8,0),"")</f>
        <v/>
      </c>
      <c r="AB243" s="3" t="str">
        <f>IF(P243&lt;$AC$1,"Bottom 5%","")</f>
        <v>Bottom 5%</v>
      </c>
      <c r="AC243"/>
      <c r="AD243" s="34" t="s">
        <v>16463</v>
      </c>
      <c r="AE243" s="34" t="s">
        <v>13939</v>
      </c>
    </row>
    <row r="244" spans="1:31" x14ac:dyDescent="0.25">
      <c r="A244" t="s">
        <v>5725</v>
      </c>
      <c r="B244" t="s">
        <v>2001</v>
      </c>
      <c r="C244" s="3" t="s">
        <v>32</v>
      </c>
      <c r="D244" s="3" t="s">
        <v>4415</v>
      </c>
      <c r="E244" s="3" t="s">
        <v>5141</v>
      </c>
      <c r="F244" s="3">
        <v>1000</v>
      </c>
      <c r="G244" s="34">
        <v>13.99</v>
      </c>
      <c r="H244" s="3" t="s">
        <v>28</v>
      </c>
      <c r="I244" s="3" t="s">
        <v>19</v>
      </c>
      <c r="J244" s="3" t="s">
        <v>8163</v>
      </c>
      <c r="K244" s="3" t="s">
        <v>8164</v>
      </c>
      <c r="L244" s="3" t="s">
        <v>68</v>
      </c>
      <c r="M244" s="26" t="s">
        <v>13723</v>
      </c>
      <c r="N244"/>
      <c r="O244" s="3">
        <v>148</v>
      </c>
      <c r="P244" s="34">
        <v>24754.799999999999</v>
      </c>
      <c r="Q244" s="34">
        <v>31165.09</v>
      </c>
      <c r="R244" s="34">
        <v>-6410.2900000000009</v>
      </c>
      <c r="S244" s="36">
        <v>-0.20568815941170071</v>
      </c>
      <c r="T244" s="72">
        <v>167.26216216216216</v>
      </c>
      <c r="U244" s="34">
        <v>94032.89</v>
      </c>
      <c r="V244" s="34">
        <v>110581.82</v>
      </c>
      <c r="W244" s="34">
        <v>-16548.930000000008</v>
      </c>
      <c r="X244" s="36">
        <v>-0.14965326126844369</v>
      </c>
      <c r="Y244" s="36" t="str">
        <f>IFERROR(VLOOKUP(A244,'Pivot price tier'!$C$8:$L$2270,10,0),"")</f>
        <v>X</v>
      </c>
      <c r="Z244" s="36" t="str">
        <f>IFERROR(VLOOKUP(A244,'Pivot price tier by size'!$D$8:$M$2491,10,0),"")</f>
        <v>X</v>
      </c>
      <c r="AA244" s="36" t="str">
        <f>IFERROR(VLOOKUP(A244,'Pivot category'!$B$8:$I$2216,8,0),"")</f>
        <v>X</v>
      </c>
      <c r="AB244" s="3" t="str">
        <f>IF(P244&lt;$AC$1,"Bottom 5%","")</f>
        <v>Bottom 5%</v>
      </c>
      <c r="AC244"/>
      <c r="AD244" s="34" t="s">
        <v>16465</v>
      </c>
      <c r="AE244" s="34" t="s">
        <v>16467</v>
      </c>
    </row>
    <row r="245" spans="1:31" x14ac:dyDescent="0.25">
      <c r="A245" t="s">
        <v>7370</v>
      </c>
      <c r="B245" t="s">
        <v>2023</v>
      </c>
      <c r="C245" s="3" t="s">
        <v>36</v>
      </c>
      <c r="D245" s="3" t="s">
        <v>4440</v>
      </c>
      <c r="E245" s="3" t="s">
        <v>5141</v>
      </c>
      <c r="F245" s="3">
        <v>10000</v>
      </c>
      <c r="G245" s="34">
        <v>20.99</v>
      </c>
      <c r="H245" s="3" t="s">
        <v>12</v>
      </c>
      <c r="I245" s="3" t="s">
        <v>17</v>
      </c>
      <c r="J245" s="3" t="s">
        <v>8163</v>
      </c>
      <c r="K245" s="3" t="s">
        <v>8164</v>
      </c>
      <c r="L245" s="3" t="s">
        <v>68</v>
      </c>
      <c r="M245" s="26" t="s">
        <v>13723</v>
      </c>
      <c r="N245"/>
      <c r="O245" s="3">
        <v>102</v>
      </c>
      <c r="P245" s="34">
        <v>26384.43</v>
      </c>
      <c r="Q245" s="34">
        <v>32114.7</v>
      </c>
      <c r="R245" s="34">
        <v>-5730.27</v>
      </c>
      <c r="S245" s="36">
        <v>-0.17843137254901964</v>
      </c>
      <c r="T245" s="72">
        <v>258.67088235294119</v>
      </c>
      <c r="U245" s="34">
        <v>67944.63</v>
      </c>
      <c r="V245" s="34">
        <v>75501.03</v>
      </c>
      <c r="W245" s="34">
        <v>-7556.3999999999942</v>
      </c>
      <c r="X245" s="36">
        <v>-0.10008340283569639</v>
      </c>
      <c r="Y245" s="36" t="str">
        <f>IFERROR(VLOOKUP(A245,'Pivot price tier'!$C$8:$L$2270,10,0),"")</f>
        <v>X</v>
      </c>
      <c r="Z245" s="36" t="str">
        <f>IFERROR(VLOOKUP(A245,'Pivot price tier by size'!$D$8:$M$2491,10,0),"")</f>
        <v>X</v>
      </c>
      <c r="AA245" s="36" t="str">
        <f>IFERROR(VLOOKUP(A245,'Pivot category'!$B$8:$I$2216,8,0),"")</f>
        <v>X</v>
      </c>
      <c r="AB245" s="3" t="str">
        <f>IF(P245&lt;$AC$1,"Bottom 5%","")</f>
        <v>Bottom 5%</v>
      </c>
      <c r="AC245"/>
      <c r="AD245" s="34" t="s">
        <v>16459</v>
      </c>
      <c r="AE245" s="34" t="s">
        <v>13941</v>
      </c>
    </row>
    <row r="246" spans="1:31" hidden="1" x14ac:dyDescent="0.25">
      <c r="A246" t="s">
        <v>6272</v>
      </c>
      <c r="B246" t="s">
        <v>185</v>
      </c>
      <c r="C246" s="3" t="s">
        <v>32</v>
      </c>
      <c r="D246" s="3" t="s">
        <v>2399</v>
      </c>
      <c r="E246" s="3" t="s">
        <v>5093</v>
      </c>
      <c r="F246" s="3">
        <v>5000</v>
      </c>
      <c r="G246" s="34">
        <v>31.79</v>
      </c>
      <c r="H246" s="3" t="s">
        <v>28</v>
      </c>
      <c r="I246" s="3" t="s">
        <v>23</v>
      </c>
      <c r="J246" s="3" t="s">
        <v>8168</v>
      </c>
      <c r="K246" s="3" t="s">
        <v>8172</v>
      </c>
      <c r="L246" s="3" t="s">
        <v>8167</v>
      </c>
      <c r="M246" s="26" t="s">
        <v>13723</v>
      </c>
      <c r="N246"/>
      <c r="O246" s="3" t="s">
        <v>78</v>
      </c>
      <c r="P246" s="34">
        <v>349.69</v>
      </c>
      <c r="Q246" s="34">
        <v>63.58</v>
      </c>
      <c r="R246" s="34">
        <v>286.11</v>
      </c>
      <c r="S246" s="36">
        <v>4.5</v>
      </c>
      <c r="T246" s="72" t="s">
        <v>78</v>
      </c>
      <c r="U246" s="34">
        <v>286.11</v>
      </c>
      <c r="V246" s="34">
        <v>0</v>
      </c>
      <c r="W246" s="34">
        <v>286.11</v>
      </c>
      <c r="X246" s="36" t="s">
        <v>78</v>
      </c>
      <c r="Y246" s="36" t="str">
        <f>IFERROR(VLOOKUP(A246,'Pivot price tier'!$C$8:$L$2270,10,0),"")</f>
        <v/>
      </c>
      <c r="Z246" s="36" t="str">
        <f>IFERROR(VLOOKUP(A246,'Pivot price tier by size'!$D$8:$M$2491,10,0),"")</f>
        <v/>
      </c>
      <c r="AA246" s="36" t="str">
        <f>IFERROR(VLOOKUP(A246,'Pivot category'!$B$8:$I$2216,8,0),"")</f>
        <v/>
      </c>
      <c r="AB246" s="3" t="str">
        <f>IF(P246&lt;$AC$1,"Bottom 5%","")</f>
        <v>Bottom 5%</v>
      </c>
      <c r="AC246"/>
      <c r="AD246" s="34" t="s">
        <v>16461</v>
      </c>
      <c r="AE246" s="34" t="s">
        <v>13944</v>
      </c>
    </row>
    <row r="247" spans="1:31" hidden="1" x14ac:dyDescent="0.25">
      <c r="A247" t="s">
        <v>15180</v>
      </c>
      <c r="B247" t="s">
        <v>13410</v>
      </c>
      <c r="C247" s="3" t="s">
        <v>32</v>
      </c>
      <c r="D247" s="3" t="s">
        <v>13319</v>
      </c>
      <c r="E247" s="3">
        <v>0</v>
      </c>
      <c r="F247" s="3">
        <v>70000</v>
      </c>
      <c r="G247" s="34">
        <v>29.99</v>
      </c>
      <c r="H247" s="3" t="s">
        <v>29</v>
      </c>
      <c r="I247" s="3" t="s">
        <v>21</v>
      </c>
      <c r="J247" s="3" t="s">
        <v>8168</v>
      </c>
      <c r="K247" s="3" t="s">
        <v>8170</v>
      </c>
      <c r="L247" s="3" t="s">
        <v>68</v>
      </c>
      <c r="M247" s="26">
        <v>45505</v>
      </c>
      <c r="N247"/>
      <c r="O247" s="3">
        <v>1</v>
      </c>
      <c r="P247" s="34">
        <v>4051.54</v>
      </c>
      <c r="Q247" s="34">
        <v>0</v>
      </c>
      <c r="R247" s="34">
        <v>4051.54</v>
      </c>
      <c r="S247" s="36" t="s">
        <v>78</v>
      </c>
      <c r="T247" s="72">
        <v>4051.54</v>
      </c>
      <c r="U247" s="34">
        <v>59.98</v>
      </c>
      <c r="V247" s="34">
        <v>0</v>
      </c>
      <c r="W247" s="34">
        <v>59.98</v>
      </c>
      <c r="X247" s="36" t="s">
        <v>78</v>
      </c>
      <c r="Y247" s="36" t="str">
        <f>IFERROR(VLOOKUP(A247,'Pivot price tier'!$C$8:$L$2270,10,0),"")</f>
        <v/>
      </c>
      <c r="Z247" s="36" t="str">
        <f>IFERROR(VLOOKUP(A247,'Pivot price tier by size'!$D$8:$M$2491,10,0),"")</f>
        <v/>
      </c>
      <c r="AA247" s="36" t="str">
        <f>IFERROR(VLOOKUP(A247,'Pivot category'!$B$8:$I$2216,8,0),"")</f>
        <v/>
      </c>
      <c r="AB247" s="3" t="str">
        <f>IF(P247&lt;$AC$1,"Bottom 5%","")</f>
        <v>Bottom 5%</v>
      </c>
      <c r="AC247"/>
      <c r="AD247" s="34" t="s">
        <v>16463</v>
      </c>
      <c r="AE247" s="34" t="s">
        <v>13969</v>
      </c>
    </row>
    <row r="248" spans="1:31" x14ac:dyDescent="0.25">
      <c r="A248" t="s">
        <v>11928</v>
      </c>
      <c r="B248" t="s">
        <v>2049</v>
      </c>
      <c r="C248" s="3" t="s">
        <v>34</v>
      </c>
      <c r="D248" s="3" t="s">
        <v>4470</v>
      </c>
      <c r="E248" s="3" t="s">
        <v>5093</v>
      </c>
      <c r="F248" s="3">
        <v>10000</v>
      </c>
      <c r="G248" s="34">
        <v>9.99</v>
      </c>
      <c r="H248" s="3" t="s">
        <v>28</v>
      </c>
      <c r="I248" s="3" t="s">
        <v>21</v>
      </c>
      <c r="J248" s="3" t="s">
        <v>8163</v>
      </c>
      <c r="K248" s="3" t="s">
        <v>8164</v>
      </c>
      <c r="L248" s="3" t="s">
        <v>68</v>
      </c>
      <c r="M248" s="26" t="s">
        <v>13723</v>
      </c>
      <c r="N248"/>
      <c r="O248" s="3">
        <v>82</v>
      </c>
      <c r="P248" s="34">
        <v>26953.02</v>
      </c>
      <c r="Q248" s="34">
        <v>19010.97</v>
      </c>
      <c r="R248" s="34">
        <v>7942.0499999999993</v>
      </c>
      <c r="S248" s="36">
        <v>0.41776142932212279</v>
      </c>
      <c r="T248" s="72">
        <v>328.69536585365853</v>
      </c>
      <c r="U248" s="34">
        <v>14725.26</v>
      </c>
      <c r="V248" s="34">
        <v>10579.41</v>
      </c>
      <c r="W248" s="34">
        <v>4145.8500000000004</v>
      </c>
      <c r="X248" s="36">
        <v>0.39187913125590179</v>
      </c>
      <c r="Y248" s="36" t="str">
        <f>IFERROR(VLOOKUP(A248,'Pivot price tier'!$C$8:$L$2270,10,0),"")</f>
        <v>X</v>
      </c>
      <c r="Z248" s="36" t="str">
        <f>IFERROR(VLOOKUP(A248,'Pivot price tier by size'!$D$8:$M$2491,10,0),"")</f>
        <v>X</v>
      </c>
      <c r="AA248" s="36" t="str">
        <f>IFERROR(VLOOKUP(A248,'Pivot category'!$B$8:$I$2216,8,0),"")</f>
        <v>X</v>
      </c>
      <c r="AB248" s="3" t="str">
        <f>IF(P248&lt;$AC$1,"Bottom 5%","")</f>
        <v>Bottom 5%</v>
      </c>
      <c r="AC248"/>
      <c r="AD248" s="34" t="s">
        <v>11097</v>
      </c>
      <c r="AE248" s="34" t="s">
        <v>13977</v>
      </c>
    </row>
    <row r="249" spans="1:31" x14ac:dyDescent="0.25">
      <c r="A249" t="s">
        <v>11931</v>
      </c>
      <c r="B249" t="s">
        <v>2053</v>
      </c>
      <c r="C249" s="3" t="s">
        <v>32</v>
      </c>
      <c r="D249" s="3" t="s">
        <v>4474</v>
      </c>
      <c r="E249" s="3" t="s">
        <v>5141</v>
      </c>
      <c r="F249" s="3">
        <v>10000</v>
      </c>
      <c r="G249" s="34">
        <v>21.49</v>
      </c>
      <c r="H249" s="3" t="s">
        <v>28</v>
      </c>
      <c r="I249" s="3" t="s">
        <v>21</v>
      </c>
      <c r="J249" s="3" t="s">
        <v>8163</v>
      </c>
      <c r="K249" s="3" t="s">
        <v>8164</v>
      </c>
      <c r="L249" s="3" t="s">
        <v>68</v>
      </c>
      <c r="M249" s="26" t="s">
        <v>13723</v>
      </c>
      <c r="N249"/>
      <c r="O249" s="3">
        <v>82</v>
      </c>
      <c r="P249" s="34">
        <v>17641.55</v>
      </c>
      <c r="Q249" s="34">
        <v>22988.31</v>
      </c>
      <c r="R249" s="34">
        <v>-5346.760000000002</v>
      </c>
      <c r="S249" s="36">
        <v>-0.23258604047013465</v>
      </c>
      <c r="T249" s="72">
        <v>215.14085365853657</v>
      </c>
      <c r="U249" s="34">
        <v>12430.01</v>
      </c>
      <c r="V249" s="34">
        <v>14050.85</v>
      </c>
      <c r="W249" s="34">
        <v>-1620.8400000000001</v>
      </c>
      <c r="X249" s="36">
        <v>-0.11535529878975292</v>
      </c>
      <c r="Y249" s="36" t="str">
        <f>IFERROR(VLOOKUP(A249,'Pivot price tier'!$C$8:$L$2270,10,0),"")</f>
        <v>X</v>
      </c>
      <c r="Z249" s="36" t="str">
        <f>IFERROR(VLOOKUP(A249,'Pivot price tier by size'!$D$8:$M$2491,10,0),"")</f>
        <v>X</v>
      </c>
      <c r="AA249" s="36" t="str">
        <f>IFERROR(VLOOKUP(A249,'Pivot category'!$B$8:$I$2216,8,0),"")</f>
        <v>X</v>
      </c>
      <c r="AB249" s="3" t="str">
        <f>IF(P249&lt;$AC$1,"Bottom 5%","")</f>
        <v>Bottom 5%</v>
      </c>
      <c r="AC249"/>
      <c r="AD249" s="34" t="s">
        <v>11097</v>
      </c>
      <c r="AE249" s="34" t="s">
        <v>13977</v>
      </c>
    </row>
    <row r="250" spans="1:31" hidden="1" x14ac:dyDescent="0.25">
      <c r="A250" t="s">
        <v>16267</v>
      </c>
      <c r="B250" t="s">
        <v>16268</v>
      </c>
      <c r="C250" s="3" t="s">
        <v>72</v>
      </c>
      <c r="D250" s="3" t="s">
        <v>16440</v>
      </c>
      <c r="E250" s="3">
        <v>0</v>
      </c>
      <c r="F250" s="3">
        <v>70000</v>
      </c>
      <c r="G250" s="34">
        <v>14.99</v>
      </c>
      <c r="H250" s="3" t="s">
        <v>8245</v>
      </c>
      <c r="I250" s="3" t="s">
        <v>12205</v>
      </c>
      <c r="J250" s="3" t="s">
        <v>8163</v>
      </c>
      <c r="K250" s="3" t="s">
        <v>8164</v>
      </c>
      <c r="L250" s="3" t="s">
        <v>68</v>
      </c>
      <c r="M250" s="26">
        <v>46082</v>
      </c>
      <c r="N250"/>
      <c r="O250" s="3">
        <v>33</v>
      </c>
      <c r="P250" s="34">
        <v>1109.26</v>
      </c>
      <c r="Q250" s="34">
        <v>0</v>
      </c>
      <c r="R250" s="34">
        <v>1109.26</v>
      </c>
      <c r="S250" s="36" t="s">
        <v>78</v>
      </c>
      <c r="T250" s="72">
        <v>33.613939393939397</v>
      </c>
      <c r="U250" s="34">
        <v>899.4</v>
      </c>
      <c r="V250" s="34">
        <v>0</v>
      </c>
      <c r="W250" s="34">
        <v>899.4</v>
      </c>
      <c r="X250" s="36" t="s">
        <v>78</v>
      </c>
      <c r="Y250" s="36" t="str">
        <f>IFERROR(VLOOKUP(A250,'Pivot price tier'!$C$8:$L$2270,10,0),"")</f>
        <v/>
      </c>
      <c r="Z250" s="36" t="str">
        <f>IFERROR(VLOOKUP(A250,'Pivot price tier by size'!$D$8:$M$2491,10,0),"")</f>
        <v/>
      </c>
      <c r="AA250" s="36" t="str">
        <f>IFERROR(VLOOKUP(A250,'Pivot category'!$B$8:$I$2216,8,0),"")</f>
        <v/>
      </c>
      <c r="AB250" s="3" t="str">
        <f>IF(P250&lt;$AC$1,"Bottom 5%","")</f>
        <v>Bottom 5%</v>
      </c>
      <c r="AC250"/>
      <c r="AD250" s="34" t="s">
        <v>16463</v>
      </c>
      <c r="AE250" s="34" t="s">
        <v>13969</v>
      </c>
    </row>
    <row r="251" spans="1:31" hidden="1" x14ac:dyDescent="0.25">
      <c r="A251" t="s">
        <v>9575</v>
      </c>
      <c r="B251" t="s">
        <v>9576</v>
      </c>
      <c r="C251" s="3" t="s">
        <v>32</v>
      </c>
      <c r="D251" s="3" t="s">
        <v>9396</v>
      </c>
      <c r="E251" s="3" t="s">
        <v>5093</v>
      </c>
      <c r="F251" s="3">
        <v>10000</v>
      </c>
      <c r="G251" s="34">
        <v>46.19</v>
      </c>
      <c r="H251" s="3" t="s">
        <v>26</v>
      </c>
      <c r="I251" s="3" t="s">
        <v>74</v>
      </c>
      <c r="J251" s="3" t="s">
        <v>8168</v>
      </c>
      <c r="K251" s="3" t="s">
        <v>8172</v>
      </c>
      <c r="L251" s="3" t="s">
        <v>8167</v>
      </c>
      <c r="M251" s="26" t="s">
        <v>13723</v>
      </c>
      <c r="N251"/>
      <c r="O251" s="3">
        <v>2</v>
      </c>
      <c r="P251" s="34">
        <v>3710.63</v>
      </c>
      <c r="Q251" s="34">
        <v>4619.3999999999996</v>
      </c>
      <c r="R251" s="34">
        <v>-908.76999999999953</v>
      </c>
      <c r="S251" s="36">
        <v>-0.19672901242585605</v>
      </c>
      <c r="T251" s="72">
        <v>1855.3150000000001</v>
      </c>
      <c r="U251" s="34">
        <v>2324.91</v>
      </c>
      <c r="V251" s="34">
        <v>4619.3999999999996</v>
      </c>
      <c r="W251" s="34">
        <v>-2294.4899999999998</v>
      </c>
      <c r="X251" s="36">
        <v>-0.49670736459280429</v>
      </c>
      <c r="Y251" s="36" t="str">
        <f>IFERROR(VLOOKUP(A251,'Pivot price tier'!$C$8:$L$2270,10,0),"")</f>
        <v/>
      </c>
      <c r="Z251" s="36" t="str">
        <f>IFERROR(VLOOKUP(A251,'Pivot price tier by size'!$D$8:$M$2491,10,0),"")</f>
        <v/>
      </c>
      <c r="AA251" s="36" t="str">
        <f>IFERROR(VLOOKUP(A251,'Pivot category'!$B$8:$I$2216,8,0),"")</f>
        <v/>
      </c>
      <c r="AB251" s="3" t="str">
        <f>IF(P251&lt;$AC$1,"Bottom 5%","")</f>
        <v>Bottom 5%</v>
      </c>
      <c r="AC251"/>
      <c r="AD251" s="34" t="s">
        <v>16463</v>
      </c>
      <c r="AE251" s="34" t="s">
        <v>13969</v>
      </c>
    </row>
    <row r="252" spans="1:31" hidden="1" x14ac:dyDescent="0.25">
      <c r="A252" t="s">
        <v>6075</v>
      </c>
      <c r="B252" t="s">
        <v>187</v>
      </c>
      <c r="C252" s="3" t="s">
        <v>32</v>
      </c>
      <c r="D252" s="3" t="s">
        <v>2401</v>
      </c>
      <c r="E252" s="3" t="s">
        <v>5093</v>
      </c>
      <c r="F252" s="3">
        <v>4000</v>
      </c>
      <c r="G252" s="34">
        <v>154.99</v>
      </c>
      <c r="H252" s="3" t="s">
        <v>26</v>
      </c>
      <c r="I252" s="3" t="s">
        <v>74</v>
      </c>
      <c r="J252" s="3" t="s">
        <v>8173</v>
      </c>
      <c r="K252" s="3" t="s">
        <v>8172</v>
      </c>
      <c r="L252" s="3" t="s">
        <v>68</v>
      </c>
      <c r="M252" s="26" t="s">
        <v>13723</v>
      </c>
      <c r="N252"/>
      <c r="O252" s="3">
        <v>8</v>
      </c>
      <c r="P252" s="34">
        <v>4959.68</v>
      </c>
      <c r="Q252" s="34">
        <v>3874.75</v>
      </c>
      <c r="R252" s="34">
        <v>1084.9300000000003</v>
      </c>
      <c r="S252" s="36">
        <v>0.28000000000000003</v>
      </c>
      <c r="T252" s="72">
        <v>619.96</v>
      </c>
      <c r="U252" s="34">
        <v>0</v>
      </c>
      <c r="V252" s="34">
        <v>464.97</v>
      </c>
      <c r="W252" s="34">
        <v>-464.97</v>
      </c>
      <c r="X252" s="36">
        <v>-1</v>
      </c>
      <c r="Y252" s="36" t="str">
        <f>IFERROR(VLOOKUP(A252,'Pivot price tier'!$C$8:$L$2270,10,0),"")</f>
        <v/>
      </c>
      <c r="Z252" s="36" t="str">
        <f>IFERROR(VLOOKUP(A252,'Pivot price tier by size'!$D$8:$M$2491,10,0),"")</f>
        <v/>
      </c>
      <c r="AA252" s="36" t="str">
        <f>IFERROR(VLOOKUP(A252,'Pivot category'!$B$8:$I$2216,8,0),"")</f>
        <v/>
      </c>
      <c r="AB252" s="3" t="str">
        <f>IF(P252&lt;$AC$1,"Bottom 5%","")</f>
        <v>Bottom 5%</v>
      </c>
      <c r="AC252"/>
      <c r="AD252" s="34" t="s">
        <v>16463</v>
      </c>
      <c r="AE252" s="34" t="s">
        <v>13969</v>
      </c>
    </row>
    <row r="253" spans="1:31" x14ac:dyDescent="0.25">
      <c r="A253" t="s">
        <v>12051</v>
      </c>
      <c r="B253" t="s">
        <v>12052</v>
      </c>
      <c r="C253" s="3" t="s">
        <v>32</v>
      </c>
      <c r="D253" s="3" t="s">
        <v>11839</v>
      </c>
      <c r="E253" s="3" t="s">
        <v>5141</v>
      </c>
      <c r="F253" s="3">
        <v>70000</v>
      </c>
      <c r="G253" s="34">
        <v>34.99</v>
      </c>
      <c r="H253" s="3" t="s">
        <v>12</v>
      </c>
      <c r="I253" s="3" t="s">
        <v>23</v>
      </c>
      <c r="J253" s="3" t="s">
        <v>8163</v>
      </c>
      <c r="K253" s="3" t="s">
        <v>8164</v>
      </c>
      <c r="L253" s="3" t="s">
        <v>68</v>
      </c>
      <c r="M253" s="26">
        <v>45231</v>
      </c>
      <c r="N253"/>
      <c r="O253" s="3">
        <v>41</v>
      </c>
      <c r="P253" s="34">
        <v>3304.03</v>
      </c>
      <c r="Q253" s="34">
        <v>4660.74</v>
      </c>
      <c r="R253" s="34">
        <v>-1356.7099999999996</v>
      </c>
      <c r="S253" s="36">
        <v>-0.29109325986860446</v>
      </c>
      <c r="T253" s="72">
        <v>80.586097560975617</v>
      </c>
      <c r="U253" s="34">
        <v>2024.4</v>
      </c>
      <c r="V253" s="34">
        <v>5622.48</v>
      </c>
      <c r="W253" s="34">
        <v>-3598.0799999999995</v>
      </c>
      <c r="X253" s="36">
        <v>-0.63994536218892728</v>
      </c>
      <c r="Y253" s="36" t="str">
        <f>IFERROR(VLOOKUP(A253,'Pivot price tier'!$C$8:$L$2270,10,0),"")</f>
        <v>X</v>
      </c>
      <c r="Z253" s="36" t="str">
        <f>IFERROR(VLOOKUP(A253,'Pivot price tier by size'!$D$8:$M$2491,10,0),"")</f>
        <v>X</v>
      </c>
      <c r="AA253" s="36" t="str">
        <f>IFERROR(VLOOKUP(A253,'Pivot category'!$B$8:$I$2216,8,0),"")</f>
        <v>X</v>
      </c>
      <c r="AB253" s="3" t="str">
        <f>IF(P253&lt;$AC$1,"Bottom 5%","")</f>
        <v>Bottom 5%</v>
      </c>
      <c r="AC253"/>
      <c r="AD253" s="34" t="s">
        <v>11100</v>
      </c>
      <c r="AE253" s="34" t="s">
        <v>14027</v>
      </c>
    </row>
    <row r="254" spans="1:31" x14ac:dyDescent="0.25">
      <c r="A254" t="s">
        <v>9768</v>
      </c>
      <c r="B254" t="s">
        <v>9793</v>
      </c>
      <c r="C254" s="3" t="s">
        <v>32</v>
      </c>
      <c r="D254" s="3" t="s">
        <v>9732</v>
      </c>
      <c r="E254" s="3" t="s">
        <v>5093</v>
      </c>
      <c r="F254" s="3">
        <v>7000</v>
      </c>
      <c r="G254" s="34">
        <v>64.989999999999995</v>
      </c>
      <c r="H254" s="3" t="s">
        <v>12</v>
      </c>
      <c r="I254" s="3" t="s">
        <v>15</v>
      </c>
      <c r="J254" s="3" t="s">
        <v>8163</v>
      </c>
      <c r="K254" s="3" t="s">
        <v>8164</v>
      </c>
      <c r="L254" s="3" t="s">
        <v>68</v>
      </c>
      <c r="M254" s="26" t="s">
        <v>13723</v>
      </c>
      <c r="N254"/>
      <c r="O254" s="3">
        <v>35</v>
      </c>
      <c r="P254" s="34">
        <v>9748.5</v>
      </c>
      <c r="Q254" s="34">
        <v>12817.9</v>
      </c>
      <c r="R254" s="34">
        <v>-3069.3999999999996</v>
      </c>
      <c r="S254" s="36">
        <v>-0.23946200235608017</v>
      </c>
      <c r="T254" s="72">
        <v>278.52857142857141</v>
      </c>
      <c r="U254" s="34">
        <v>5004.2299999999996</v>
      </c>
      <c r="V254" s="34">
        <v>14292.57</v>
      </c>
      <c r="W254" s="34">
        <v>-9288.34</v>
      </c>
      <c r="X254" s="36">
        <v>-0.6498719264624907</v>
      </c>
      <c r="Y254" s="36" t="str">
        <f>IFERROR(VLOOKUP(A254,'Pivot price tier'!$C$8:$L$2270,10,0),"")</f>
        <v>X</v>
      </c>
      <c r="Z254" s="36" t="str">
        <f>IFERROR(VLOOKUP(A254,'Pivot price tier by size'!$D$8:$M$2491,10,0),"")</f>
        <v>X</v>
      </c>
      <c r="AA254" s="36" t="str">
        <f>IFERROR(VLOOKUP(A254,'Pivot category'!$B$8:$I$2216,8,0),"")</f>
        <v>X</v>
      </c>
      <c r="AB254" s="3" t="str">
        <f>IF(P254&lt;$AC$1,"Bottom 5%","")</f>
        <v>Bottom 5%</v>
      </c>
      <c r="AC254"/>
      <c r="AD254" s="34" t="s">
        <v>11100</v>
      </c>
      <c r="AE254" s="34" t="s">
        <v>14027</v>
      </c>
    </row>
    <row r="255" spans="1:31" x14ac:dyDescent="0.25">
      <c r="A255" t="s">
        <v>5516</v>
      </c>
      <c r="B255" t="s">
        <v>2098</v>
      </c>
      <c r="C255" s="3" t="s">
        <v>32</v>
      </c>
      <c r="D255" s="3" t="s">
        <v>4526</v>
      </c>
      <c r="E255" s="3" t="s">
        <v>5141</v>
      </c>
      <c r="F255" s="3">
        <v>10000</v>
      </c>
      <c r="G255" s="34">
        <v>7.99</v>
      </c>
      <c r="H255" s="3" t="s">
        <v>28</v>
      </c>
      <c r="I255" s="3" t="s">
        <v>13</v>
      </c>
      <c r="J255" s="3" t="s">
        <v>8163</v>
      </c>
      <c r="K255" s="3" t="s">
        <v>8164</v>
      </c>
      <c r="L255" s="3" t="s">
        <v>68</v>
      </c>
      <c r="M255" s="26" t="s">
        <v>13723</v>
      </c>
      <c r="N255"/>
      <c r="O255" s="3">
        <v>136</v>
      </c>
      <c r="P255" s="34">
        <v>37792.699999999997</v>
      </c>
      <c r="Q255" s="34">
        <v>43426.02</v>
      </c>
      <c r="R255" s="34">
        <v>-5633.32</v>
      </c>
      <c r="S255" s="36">
        <v>-0.12972222644396147</v>
      </c>
      <c r="T255" s="72">
        <v>277.88749999999999</v>
      </c>
      <c r="U255" s="34">
        <v>74914.240000000005</v>
      </c>
      <c r="V255" s="34">
        <v>58495.79</v>
      </c>
      <c r="W255" s="34">
        <v>16418.450000000004</v>
      </c>
      <c r="X255" s="36">
        <v>0.28067746413887229</v>
      </c>
      <c r="Y255" s="36" t="str">
        <f>IFERROR(VLOOKUP(A255,'Pivot price tier'!$C$8:$L$2270,10,0),"")</f>
        <v>X</v>
      </c>
      <c r="Z255" s="36" t="str">
        <f>IFERROR(VLOOKUP(A255,'Pivot price tier by size'!$D$8:$M$2491,10,0),"")</f>
        <v>X</v>
      </c>
      <c r="AA255" s="36" t="str">
        <f>IFERROR(VLOOKUP(A255,'Pivot category'!$B$8:$I$2216,8,0),"")</f>
        <v>X</v>
      </c>
      <c r="AB255" s="3" t="str">
        <f>IF(P255&lt;$AC$1,"Bottom 5%","")</f>
        <v>Bottom 5%</v>
      </c>
      <c r="AC255"/>
      <c r="AD255" s="34" t="s">
        <v>16459</v>
      </c>
      <c r="AE255" s="34" t="s">
        <v>13941</v>
      </c>
    </row>
    <row r="256" spans="1:31" x14ac:dyDescent="0.25">
      <c r="A256" t="s">
        <v>14161</v>
      </c>
      <c r="B256" t="s">
        <v>14162</v>
      </c>
      <c r="C256" s="3" t="s">
        <v>32</v>
      </c>
      <c r="D256" s="3" t="s">
        <v>13890</v>
      </c>
      <c r="E256" s="3" t="s">
        <v>5141</v>
      </c>
      <c r="F256" s="3">
        <v>70000</v>
      </c>
      <c r="G256" s="34">
        <v>39.99</v>
      </c>
      <c r="H256" s="3" t="s">
        <v>27</v>
      </c>
      <c r="I256" s="3" t="s">
        <v>23</v>
      </c>
      <c r="J256" s="3" t="s">
        <v>8163</v>
      </c>
      <c r="K256" s="3" t="s">
        <v>8164</v>
      </c>
      <c r="L256" s="3" t="s">
        <v>68</v>
      </c>
      <c r="M256" s="26">
        <v>45627</v>
      </c>
      <c r="N256"/>
      <c r="O256" s="3">
        <v>73</v>
      </c>
      <c r="P256" s="34">
        <v>24373.53</v>
      </c>
      <c r="Q256" s="34">
        <v>10952.1</v>
      </c>
      <c r="R256" s="34">
        <v>13421.429999999998</v>
      </c>
      <c r="S256" s="36">
        <v>1.2254663489193853</v>
      </c>
      <c r="T256" s="72">
        <v>333.88397260273973</v>
      </c>
      <c r="U256" s="34">
        <v>63688.160000000003</v>
      </c>
      <c r="V256" s="34">
        <v>60934.3</v>
      </c>
      <c r="W256" s="34">
        <v>2753.8600000000006</v>
      </c>
      <c r="X256" s="36">
        <v>4.5193921978261775E-2</v>
      </c>
      <c r="Y256" s="36" t="str">
        <f>IFERROR(VLOOKUP(A256,'Pivot price tier'!$C$8:$L$2270,10,0),"")</f>
        <v>X</v>
      </c>
      <c r="Z256" s="36" t="str">
        <f>IFERROR(VLOOKUP(A256,'Pivot price tier by size'!$D$8:$M$2491,10,0),"")</f>
        <v>X</v>
      </c>
      <c r="AA256" s="36" t="str">
        <f>IFERROR(VLOOKUP(A256,'Pivot category'!$B$8:$I$2216,8,0),"")</f>
        <v>X</v>
      </c>
      <c r="AB256" s="3" t="str">
        <f>IF(P256&lt;$AC$1,"Bottom 5%","")</f>
        <v>Bottom 5%</v>
      </c>
      <c r="AC256"/>
      <c r="AD256" s="34" t="s">
        <v>16461</v>
      </c>
      <c r="AE256" s="34" t="s">
        <v>14011</v>
      </c>
    </row>
    <row r="257" spans="1:31" x14ac:dyDescent="0.25">
      <c r="A257" t="s">
        <v>5614</v>
      </c>
      <c r="B257" t="s">
        <v>2166</v>
      </c>
      <c r="C257" s="3" t="s">
        <v>32</v>
      </c>
      <c r="D257" s="3" t="s">
        <v>4606</v>
      </c>
      <c r="E257" s="3">
        <v>0</v>
      </c>
      <c r="F257" s="3">
        <v>10000</v>
      </c>
      <c r="G257" s="34">
        <v>20.99</v>
      </c>
      <c r="H257" s="3" t="s">
        <v>29</v>
      </c>
      <c r="I257" s="3" t="s">
        <v>21</v>
      </c>
      <c r="J257" s="3" t="s">
        <v>8163</v>
      </c>
      <c r="K257" s="3" t="s">
        <v>8164</v>
      </c>
      <c r="L257" s="3" t="s">
        <v>68</v>
      </c>
      <c r="M257" s="26" t="s">
        <v>13723</v>
      </c>
      <c r="N257"/>
      <c r="O257" s="3">
        <v>101</v>
      </c>
      <c r="P257" s="34">
        <v>16162.3</v>
      </c>
      <c r="Q257" s="34">
        <v>15847.45</v>
      </c>
      <c r="R257" s="34">
        <v>314.84999999999854</v>
      </c>
      <c r="S257" s="36">
        <v>1.9867549668874052E-2</v>
      </c>
      <c r="T257" s="72">
        <v>160.02277227722772</v>
      </c>
      <c r="U257" s="34">
        <v>16036.36</v>
      </c>
      <c r="V257" s="34">
        <v>16750.02</v>
      </c>
      <c r="W257" s="34">
        <v>-713.65999999999985</v>
      </c>
      <c r="X257" s="36">
        <v>-4.2606516290726759E-2</v>
      </c>
      <c r="Y257" s="36" t="str">
        <f>IFERROR(VLOOKUP(A257,'Pivot price tier'!$C$8:$L$2270,10,0),"")</f>
        <v>X</v>
      </c>
      <c r="Z257" s="36" t="str">
        <f>IFERROR(VLOOKUP(A257,'Pivot price tier by size'!$D$8:$M$2491,10,0),"")</f>
        <v>X</v>
      </c>
      <c r="AA257" s="36" t="str">
        <f>IFERROR(VLOOKUP(A257,'Pivot category'!$B$8:$I$2216,8,0),"")</f>
        <v>X</v>
      </c>
      <c r="AB257" s="3" t="str">
        <f>IF(P257&lt;$AC$1,"Bottom 5%","")</f>
        <v>Bottom 5%</v>
      </c>
      <c r="AC257"/>
      <c r="AD257" s="34" t="s">
        <v>16459</v>
      </c>
      <c r="AE257" s="34" t="s">
        <v>13941</v>
      </c>
    </row>
    <row r="258" spans="1:31" hidden="1" x14ac:dyDescent="0.25">
      <c r="A258" t="s">
        <v>9312</v>
      </c>
      <c r="B258" t="s">
        <v>192</v>
      </c>
      <c r="C258" s="3" t="s">
        <v>32</v>
      </c>
      <c r="D258" s="3" t="s">
        <v>2406</v>
      </c>
      <c r="E258" s="3" t="s">
        <v>5093</v>
      </c>
      <c r="F258" s="3">
        <v>1000</v>
      </c>
      <c r="G258" s="34">
        <v>43.19</v>
      </c>
      <c r="H258" s="3" t="s">
        <v>12486</v>
      </c>
      <c r="I258" s="3" t="s">
        <v>23</v>
      </c>
      <c r="J258" s="3" t="s">
        <v>8168</v>
      </c>
      <c r="K258" s="3" t="s">
        <v>8170</v>
      </c>
      <c r="L258" s="3" t="s">
        <v>8167</v>
      </c>
      <c r="M258" s="26" t="s">
        <v>13723</v>
      </c>
      <c r="N258"/>
      <c r="O258" s="3">
        <v>1</v>
      </c>
      <c r="P258" s="34">
        <v>475.09</v>
      </c>
      <c r="Q258" s="34">
        <v>556.51</v>
      </c>
      <c r="R258" s="34">
        <v>-81.420000000000016</v>
      </c>
      <c r="S258" s="36">
        <v>-0.14630464861368175</v>
      </c>
      <c r="T258" s="72">
        <v>475.09</v>
      </c>
      <c r="U258" s="34">
        <v>43.19</v>
      </c>
      <c r="V258" s="34">
        <v>0</v>
      </c>
      <c r="W258" s="34">
        <v>43.19</v>
      </c>
      <c r="X258" s="36" t="s">
        <v>78</v>
      </c>
      <c r="Y258" s="36" t="str">
        <f>IFERROR(VLOOKUP(A258,'Pivot price tier'!$C$8:$L$2270,10,0),"")</f>
        <v/>
      </c>
      <c r="Z258" s="36" t="str">
        <f>IFERROR(VLOOKUP(A258,'Pivot price tier by size'!$D$8:$M$2491,10,0),"")</f>
        <v/>
      </c>
      <c r="AA258" s="36" t="str">
        <f>IFERROR(VLOOKUP(A258,'Pivot category'!$B$8:$I$2216,8,0),"")</f>
        <v/>
      </c>
      <c r="AB258" s="3" t="str">
        <f>IF(P258&lt;$AC$1,"Bottom 5%","")</f>
        <v>Bottom 5%</v>
      </c>
      <c r="AC258"/>
      <c r="AD258" s="34" t="s">
        <v>16465</v>
      </c>
      <c r="AE258" s="34" t="s">
        <v>16466</v>
      </c>
    </row>
    <row r="259" spans="1:31" hidden="1" x14ac:dyDescent="0.25">
      <c r="A259" t="s">
        <v>12834</v>
      </c>
      <c r="B259" t="s">
        <v>12835</v>
      </c>
      <c r="C259" s="3" t="s">
        <v>32</v>
      </c>
      <c r="D259" s="3" t="s">
        <v>12109</v>
      </c>
      <c r="E259" s="3" t="s">
        <v>5093</v>
      </c>
      <c r="F259" s="3">
        <v>10000</v>
      </c>
      <c r="G259" s="34">
        <v>164.99</v>
      </c>
      <c r="H259" s="3" t="s">
        <v>12486</v>
      </c>
      <c r="I259" s="3" t="s">
        <v>74</v>
      </c>
      <c r="J259" s="3" t="s">
        <v>8265</v>
      </c>
      <c r="K259" s="3" t="s">
        <v>8164</v>
      </c>
      <c r="L259" s="3" t="s">
        <v>68</v>
      </c>
      <c r="M259" s="26">
        <v>45474</v>
      </c>
      <c r="N259"/>
      <c r="O259" s="3">
        <v>6</v>
      </c>
      <c r="P259" s="34">
        <v>2804.83</v>
      </c>
      <c r="Q259" s="34">
        <v>4784.71</v>
      </c>
      <c r="R259" s="34">
        <v>-1979.88</v>
      </c>
      <c r="S259" s="36">
        <v>-0.41379310344827591</v>
      </c>
      <c r="T259" s="72">
        <v>467.47166666666664</v>
      </c>
      <c r="U259" s="34">
        <v>0</v>
      </c>
      <c r="V259" s="34">
        <v>2639.84</v>
      </c>
      <c r="W259" s="34">
        <v>-2639.84</v>
      </c>
      <c r="X259" s="36">
        <v>-1</v>
      </c>
      <c r="Y259" s="36" t="str">
        <f>IFERROR(VLOOKUP(A259,'Pivot price tier'!$C$8:$L$2270,10,0),"")</f>
        <v xml:space="preserve"> </v>
      </c>
      <c r="Z259" s="36" t="str">
        <f>IFERROR(VLOOKUP(A259,'Pivot price tier by size'!$D$8:$M$2491,10,0),"")</f>
        <v xml:space="preserve"> </v>
      </c>
      <c r="AA259" s="36" t="str">
        <f>IFERROR(VLOOKUP(A259,'Pivot category'!$B$8:$I$2216,8,0),"")</f>
        <v>X</v>
      </c>
      <c r="AB259" s="3" t="str">
        <f>IF(P259&lt;$AC$1,"Bottom 5%","")</f>
        <v>Bottom 5%</v>
      </c>
      <c r="AC259"/>
      <c r="AD259" s="34" t="s">
        <v>16465</v>
      </c>
      <c r="AE259" s="34" t="s">
        <v>16466</v>
      </c>
    </row>
    <row r="260" spans="1:31" hidden="1" x14ac:dyDescent="0.25">
      <c r="A260" t="s">
        <v>11108</v>
      </c>
      <c r="B260" t="s">
        <v>11109</v>
      </c>
      <c r="C260" s="3" t="s">
        <v>32</v>
      </c>
      <c r="D260" s="3" t="s">
        <v>10863</v>
      </c>
      <c r="E260" s="3" t="s">
        <v>5095</v>
      </c>
      <c r="F260" s="3">
        <v>10000</v>
      </c>
      <c r="G260" s="34">
        <v>124.99</v>
      </c>
      <c r="H260" s="3" t="s">
        <v>12486</v>
      </c>
      <c r="I260" s="3" t="s">
        <v>74</v>
      </c>
      <c r="J260" s="3" t="s">
        <v>8265</v>
      </c>
      <c r="K260" s="3" t="s">
        <v>8176</v>
      </c>
      <c r="L260" s="3" t="s">
        <v>68</v>
      </c>
      <c r="M260" s="26">
        <v>44927</v>
      </c>
      <c r="N260"/>
      <c r="O260" s="3">
        <v>7</v>
      </c>
      <c r="P260" s="34">
        <v>1124.9100000000001</v>
      </c>
      <c r="Q260" s="34">
        <v>2124.83</v>
      </c>
      <c r="R260" s="34">
        <v>-999.91999999999985</v>
      </c>
      <c r="S260" s="36">
        <v>-0.47058823529411764</v>
      </c>
      <c r="T260" s="72">
        <v>160.70142857142858</v>
      </c>
      <c r="U260" s="34" t="s">
        <v>78</v>
      </c>
      <c r="V260" s="34" t="s">
        <v>78</v>
      </c>
      <c r="W260" s="34" t="s">
        <v>78</v>
      </c>
      <c r="X260" s="36" t="s">
        <v>78</v>
      </c>
      <c r="Y260" s="36" t="str">
        <f>IFERROR(VLOOKUP(A260,'Pivot price tier'!$C$8:$L$2270,10,0),"")</f>
        <v/>
      </c>
      <c r="Z260" s="36" t="str">
        <f>IFERROR(VLOOKUP(A260,'Pivot price tier by size'!$D$8:$M$2491,10,0),"")</f>
        <v/>
      </c>
      <c r="AA260" s="36" t="str">
        <f>IFERROR(VLOOKUP(A260,'Pivot category'!$B$8:$I$2216,8,0),"")</f>
        <v/>
      </c>
      <c r="AB260" s="3" t="str">
        <f>IF(P260&lt;$AC$1,"Bottom 5%","")</f>
        <v>Bottom 5%</v>
      </c>
      <c r="AC260"/>
      <c r="AD260" s="34" t="s">
        <v>16465</v>
      </c>
      <c r="AE260" s="34" t="s">
        <v>16466</v>
      </c>
    </row>
    <row r="261" spans="1:31" hidden="1" x14ac:dyDescent="0.25">
      <c r="A261" t="s">
        <v>11769</v>
      </c>
      <c r="B261" t="s">
        <v>11770</v>
      </c>
      <c r="C261" s="3" t="s">
        <v>32</v>
      </c>
      <c r="D261" s="3" t="s">
        <v>11703</v>
      </c>
      <c r="E261" s="3" t="s">
        <v>5093</v>
      </c>
      <c r="F261" s="3">
        <v>70000</v>
      </c>
      <c r="G261" s="34">
        <v>84.99</v>
      </c>
      <c r="H261" s="3" t="s">
        <v>12486</v>
      </c>
      <c r="I261" s="3" t="s">
        <v>15</v>
      </c>
      <c r="J261" s="3" t="s">
        <v>8168</v>
      </c>
      <c r="K261" s="3" t="s">
        <v>8164</v>
      </c>
      <c r="L261" s="3" t="s">
        <v>68</v>
      </c>
      <c r="M261" s="26">
        <v>45108</v>
      </c>
      <c r="N261"/>
      <c r="O261" s="3">
        <v>1</v>
      </c>
      <c r="P261" s="34">
        <v>594.92999999999995</v>
      </c>
      <c r="Q261" s="34">
        <v>424.95</v>
      </c>
      <c r="R261" s="34">
        <v>169.97999999999996</v>
      </c>
      <c r="S261" s="36">
        <v>0.39999999999999991</v>
      </c>
      <c r="T261" s="72">
        <v>594.92999999999995</v>
      </c>
      <c r="U261" s="34" t="s">
        <v>78</v>
      </c>
      <c r="V261" s="34" t="s">
        <v>78</v>
      </c>
      <c r="W261" s="34" t="s">
        <v>78</v>
      </c>
      <c r="X261" s="36" t="s">
        <v>78</v>
      </c>
      <c r="Y261" s="36" t="str">
        <f>IFERROR(VLOOKUP(A261,'Pivot price tier'!$C$8:$L$2270,10,0),"")</f>
        <v xml:space="preserve"> </v>
      </c>
      <c r="Z261" s="36" t="str">
        <f>IFERROR(VLOOKUP(A261,'Pivot price tier by size'!$D$8:$M$2491,10,0),"")</f>
        <v xml:space="preserve"> </v>
      </c>
      <c r="AA261" s="36" t="str">
        <f>IFERROR(VLOOKUP(A261,'Pivot category'!$B$8:$I$2216,8,0),"")</f>
        <v>X</v>
      </c>
      <c r="AB261" s="3" t="str">
        <f>IF(P261&lt;$AC$1,"Bottom 5%","")</f>
        <v>Bottom 5%</v>
      </c>
      <c r="AC261"/>
      <c r="AD261" s="34" t="s">
        <v>16465</v>
      </c>
      <c r="AE261" s="34" t="s">
        <v>16466</v>
      </c>
    </row>
    <row r="262" spans="1:31" hidden="1" x14ac:dyDescent="0.25">
      <c r="A262" t="s">
        <v>13696</v>
      </c>
      <c r="B262" t="s">
        <v>13730</v>
      </c>
      <c r="C262" s="3" t="s">
        <v>32</v>
      </c>
      <c r="D262" s="3" t="s">
        <v>8256</v>
      </c>
      <c r="E262" s="3" t="s">
        <v>5095</v>
      </c>
      <c r="F262" s="3">
        <v>9000</v>
      </c>
      <c r="G262" s="34">
        <v>59.99</v>
      </c>
      <c r="H262" s="3" t="s">
        <v>12486</v>
      </c>
      <c r="I262" s="3" t="s">
        <v>15</v>
      </c>
      <c r="J262" s="3" t="s">
        <v>8168</v>
      </c>
      <c r="K262" s="3" t="s">
        <v>8172</v>
      </c>
      <c r="L262" s="3" t="s">
        <v>8167</v>
      </c>
      <c r="M262" s="26">
        <v>45597</v>
      </c>
      <c r="N262"/>
      <c r="O262" s="3">
        <v>1</v>
      </c>
      <c r="P262" s="34">
        <v>779.87</v>
      </c>
      <c r="Q262" s="34">
        <v>299.95</v>
      </c>
      <c r="R262" s="34">
        <v>479.92</v>
      </c>
      <c r="S262" s="36">
        <v>1.6</v>
      </c>
      <c r="T262" s="72">
        <v>779.87</v>
      </c>
      <c r="U262" s="34">
        <v>0</v>
      </c>
      <c r="V262" s="34">
        <v>119.98</v>
      </c>
      <c r="W262" s="34">
        <v>-119.98</v>
      </c>
      <c r="X262" s="36">
        <v>-1</v>
      </c>
      <c r="Y262" s="36" t="str">
        <f>IFERROR(VLOOKUP(A262,'Pivot price tier'!$C$8:$L$2270,10,0),"")</f>
        <v/>
      </c>
      <c r="Z262" s="36" t="str">
        <f>IFERROR(VLOOKUP(A262,'Pivot price tier by size'!$D$8:$M$2491,10,0),"")</f>
        <v/>
      </c>
      <c r="AA262" s="36" t="str">
        <f>IFERROR(VLOOKUP(A262,'Pivot category'!$B$8:$I$2216,8,0),"")</f>
        <v/>
      </c>
      <c r="AB262" s="3" t="str">
        <f>IF(P262&lt;$AC$1,"Bottom 5%","")</f>
        <v>Bottom 5%</v>
      </c>
      <c r="AC262"/>
      <c r="AD262" s="34" t="s">
        <v>16465</v>
      </c>
      <c r="AE262" s="34" t="s">
        <v>16466</v>
      </c>
    </row>
    <row r="263" spans="1:31" hidden="1" x14ac:dyDescent="0.25">
      <c r="A263" t="s">
        <v>11552</v>
      </c>
      <c r="B263" t="s">
        <v>11553</v>
      </c>
      <c r="C263" s="3" t="s">
        <v>32</v>
      </c>
      <c r="D263" s="3" t="s">
        <v>11411</v>
      </c>
      <c r="E263" s="3" t="s">
        <v>5095</v>
      </c>
      <c r="F263" s="3">
        <v>10000</v>
      </c>
      <c r="G263" s="34">
        <v>157.99</v>
      </c>
      <c r="H263" s="3" t="s">
        <v>12486</v>
      </c>
      <c r="I263" s="3" t="s">
        <v>74</v>
      </c>
      <c r="J263" s="3" t="s">
        <v>8265</v>
      </c>
      <c r="K263" s="3" t="s">
        <v>8164</v>
      </c>
      <c r="L263" s="3" t="s">
        <v>68</v>
      </c>
      <c r="M263" s="26">
        <v>45047</v>
      </c>
      <c r="N263"/>
      <c r="O263" s="3">
        <v>3</v>
      </c>
      <c r="P263" s="34">
        <v>473.97</v>
      </c>
      <c r="Q263" s="34">
        <v>315.98</v>
      </c>
      <c r="R263" s="34">
        <v>157.99</v>
      </c>
      <c r="S263" s="36">
        <v>0.5</v>
      </c>
      <c r="T263" s="72">
        <v>157.99</v>
      </c>
      <c r="U263" s="34" t="s">
        <v>78</v>
      </c>
      <c r="V263" s="34" t="s">
        <v>78</v>
      </c>
      <c r="W263" s="34" t="s">
        <v>78</v>
      </c>
      <c r="X263" s="36" t="s">
        <v>78</v>
      </c>
      <c r="Y263" s="36" t="str">
        <f>IFERROR(VLOOKUP(A263,'Pivot price tier'!$C$8:$L$2270,10,0),"")</f>
        <v>X</v>
      </c>
      <c r="Z263" s="36" t="str">
        <f>IFERROR(VLOOKUP(A263,'Pivot price tier by size'!$D$8:$M$2491,10,0),"")</f>
        <v>X</v>
      </c>
      <c r="AA263" s="36" t="str">
        <f>IFERROR(VLOOKUP(A263,'Pivot category'!$B$8:$I$2216,8,0),"")</f>
        <v>X</v>
      </c>
      <c r="AB263" s="3" t="str">
        <f>IF(P263&lt;$AC$1,"Bottom 5%","")</f>
        <v>Bottom 5%</v>
      </c>
      <c r="AC263"/>
      <c r="AD263" s="34" t="s">
        <v>16465</v>
      </c>
      <c r="AE263" s="34" t="s">
        <v>16466</v>
      </c>
    </row>
    <row r="264" spans="1:31" hidden="1" x14ac:dyDescent="0.25">
      <c r="A264" t="s">
        <v>11771</v>
      </c>
      <c r="B264" t="s">
        <v>11772</v>
      </c>
      <c r="C264" s="3" t="s">
        <v>32</v>
      </c>
      <c r="D264" s="3" t="s">
        <v>11704</v>
      </c>
      <c r="E264" s="3" t="s">
        <v>5093</v>
      </c>
      <c r="F264" s="3">
        <v>10000</v>
      </c>
      <c r="G264" s="34">
        <v>131.99</v>
      </c>
      <c r="H264" s="3" t="s">
        <v>12486</v>
      </c>
      <c r="I264" s="3" t="s">
        <v>74</v>
      </c>
      <c r="J264" s="3" t="s">
        <v>8265</v>
      </c>
      <c r="K264" s="3" t="s">
        <v>8164</v>
      </c>
      <c r="L264" s="3" t="s">
        <v>68</v>
      </c>
      <c r="M264" s="26">
        <v>45108</v>
      </c>
      <c r="N264"/>
      <c r="O264" s="3">
        <v>5</v>
      </c>
      <c r="P264" s="34">
        <v>791.94</v>
      </c>
      <c r="Q264" s="34">
        <v>1583.88</v>
      </c>
      <c r="R264" s="34">
        <v>-791.94</v>
      </c>
      <c r="S264" s="36">
        <v>-0.5</v>
      </c>
      <c r="T264" s="72">
        <v>158.38800000000001</v>
      </c>
      <c r="U264" s="34" t="s">
        <v>78</v>
      </c>
      <c r="V264" s="34" t="s">
        <v>78</v>
      </c>
      <c r="W264" s="34" t="s">
        <v>78</v>
      </c>
      <c r="X264" s="36" t="s">
        <v>78</v>
      </c>
      <c r="Y264" s="36" t="str">
        <f>IFERROR(VLOOKUP(A264,'Pivot price tier'!$C$8:$L$2270,10,0),"")</f>
        <v>X</v>
      </c>
      <c r="Z264" s="36" t="str">
        <f>IFERROR(VLOOKUP(A264,'Pivot price tier by size'!$D$8:$M$2491,10,0),"")</f>
        <v>X</v>
      </c>
      <c r="AA264" s="36" t="str">
        <f>IFERROR(VLOOKUP(A264,'Pivot category'!$B$8:$I$2216,8,0),"")</f>
        <v>X</v>
      </c>
      <c r="AB264" s="3" t="str">
        <f>IF(P264&lt;$AC$1,"Bottom 5%","")</f>
        <v>Bottom 5%</v>
      </c>
      <c r="AC264"/>
      <c r="AD264" s="34" t="s">
        <v>16465</v>
      </c>
      <c r="AE264" s="34" t="s">
        <v>16466</v>
      </c>
    </row>
    <row r="265" spans="1:31" hidden="1" x14ac:dyDescent="0.25">
      <c r="A265" t="s">
        <v>12836</v>
      </c>
      <c r="B265" t="s">
        <v>12837</v>
      </c>
      <c r="C265" s="3" t="s">
        <v>32</v>
      </c>
      <c r="D265" s="3" t="s">
        <v>13271</v>
      </c>
      <c r="E265" s="3" t="s">
        <v>5093</v>
      </c>
      <c r="F265" s="3">
        <v>70000</v>
      </c>
      <c r="G265" s="34">
        <v>129.99</v>
      </c>
      <c r="H265" s="3" t="s">
        <v>12486</v>
      </c>
      <c r="I265" s="3" t="s">
        <v>74</v>
      </c>
      <c r="J265" s="3" t="s">
        <v>8168</v>
      </c>
      <c r="K265" s="3" t="s">
        <v>8164</v>
      </c>
      <c r="L265" s="3" t="s">
        <v>68</v>
      </c>
      <c r="M265" s="26">
        <v>45474</v>
      </c>
      <c r="N265"/>
      <c r="O265" s="3">
        <v>6</v>
      </c>
      <c r="P265" s="34">
        <v>2079.84</v>
      </c>
      <c r="Q265" s="34">
        <v>6759.48</v>
      </c>
      <c r="R265" s="34">
        <v>-4679.6399999999994</v>
      </c>
      <c r="S265" s="36">
        <v>-0.69230769230769229</v>
      </c>
      <c r="T265" s="72">
        <v>346.64000000000004</v>
      </c>
      <c r="U265" s="34">
        <v>259.98</v>
      </c>
      <c r="V265" s="34">
        <v>2599.8000000000002</v>
      </c>
      <c r="W265" s="34">
        <v>-2339.8200000000002</v>
      </c>
      <c r="X265" s="36">
        <v>-0.9</v>
      </c>
      <c r="Y265" s="36" t="str">
        <f>IFERROR(VLOOKUP(A265,'Pivot price tier'!$C$8:$L$2270,10,0),"")</f>
        <v xml:space="preserve"> </v>
      </c>
      <c r="Z265" s="36" t="str">
        <f>IFERROR(VLOOKUP(A265,'Pivot price tier by size'!$D$8:$M$2491,10,0),"")</f>
        <v xml:space="preserve"> </v>
      </c>
      <c r="AA265" s="36" t="str">
        <f>IFERROR(VLOOKUP(A265,'Pivot category'!$B$8:$I$2216,8,0),"")</f>
        <v>X</v>
      </c>
      <c r="AB265" s="3" t="str">
        <f>IF(P265&lt;$AC$1,"Bottom 5%","")</f>
        <v>Bottom 5%</v>
      </c>
      <c r="AC265"/>
      <c r="AD265" s="34" t="s">
        <v>16465</v>
      </c>
      <c r="AE265" s="34" t="s">
        <v>16466</v>
      </c>
    </row>
    <row r="266" spans="1:31" x14ac:dyDescent="0.25">
      <c r="A266" t="s">
        <v>6290</v>
      </c>
      <c r="B266" t="s">
        <v>2275</v>
      </c>
      <c r="C266" s="3" t="s">
        <v>32</v>
      </c>
      <c r="D266" s="3" t="s">
        <v>4737</v>
      </c>
      <c r="E266" s="3" t="s">
        <v>5093</v>
      </c>
      <c r="F266" s="3">
        <v>10000</v>
      </c>
      <c r="G266" s="34">
        <v>18.989999999999998</v>
      </c>
      <c r="H266" s="3" t="s">
        <v>28</v>
      </c>
      <c r="I266" s="3" t="s">
        <v>21</v>
      </c>
      <c r="J266" s="3" t="s">
        <v>8163</v>
      </c>
      <c r="K266" s="3" t="s">
        <v>8164</v>
      </c>
      <c r="L266" s="3" t="s">
        <v>68</v>
      </c>
      <c r="M266" s="26" t="s">
        <v>13723</v>
      </c>
      <c r="N266"/>
      <c r="O266" s="3">
        <v>56</v>
      </c>
      <c r="P266" s="34">
        <v>9115.2000000000007</v>
      </c>
      <c r="Q266" s="34">
        <v>9760.86</v>
      </c>
      <c r="R266" s="34">
        <v>-645.65999999999985</v>
      </c>
      <c r="S266" s="36">
        <v>-6.6147859922178975E-2</v>
      </c>
      <c r="T266" s="72">
        <v>162.77142857142857</v>
      </c>
      <c r="U266" s="34">
        <v>588.69000000000005</v>
      </c>
      <c r="V266" s="34">
        <v>1310.31</v>
      </c>
      <c r="W266" s="34">
        <v>-721.61999999999989</v>
      </c>
      <c r="X266" s="36">
        <v>-0.55072463768115942</v>
      </c>
      <c r="Y266" s="36" t="str">
        <f>IFERROR(VLOOKUP(A266,'Pivot price tier'!$C$8:$L$2270,10,0),"")</f>
        <v>X</v>
      </c>
      <c r="Z266" s="36" t="str">
        <f>IFERROR(VLOOKUP(A266,'Pivot price tier by size'!$D$8:$M$2491,10,0),"")</f>
        <v>X</v>
      </c>
      <c r="AA266" s="36" t="str">
        <f>IFERROR(VLOOKUP(A266,'Pivot category'!$B$8:$I$2216,8,0),"")</f>
        <v>X</v>
      </c>
      <c r="AB266" s="3" t="str">
        <f>IF(P266&lt;$AC$1,"Bottom 5%","")</f>
        <v>Bottom 5%</v>
      </c>
      <c r="AC266"/>
      <c r="AD266" s="34" t="s">
        <v>10274</v>
      </c>
      <c r="AE266" s="34" t="s">
        <v>16512</v>
      </c>
    </row>
    <row r="267" spans="1:31" x14ac:dyDescent="0.25">
      <c r="A267" t="s">
        <v>6291</v>
      </c>
      <c r="B267" t="s">
        <v>4761</v>
      </c>
      <c r="C267" s="3" t="s">
        <v>32</v>
      </c>
      <c r="D267" s="3" t="s">
        <v>4768</v>
      </c>
      <c r="E267" s="3" t="s">
        <v>5093</v>
      </c>
      <c r="F267" s="3">
        <v>10000</v>
      </c>
      <c r="G267" s="34">
        <v>24.99</v>
      </c>
      <c r="H267" s="3" t="s">
        <v>12</v>
      </c>
      <c r="I267" s="3" t="s">
        <v>21</v>
      </c>
      <c r="J267" s="3" t="s">
        <v>8163</v>
      </c>
      <c r="K267" s="3" t="s">
        <v>8164</v>
      </c>
      <c r="L267" s="3" t="s">
        <v>68</v>
      </c>
      <c r="M267" s="26" t="s">
        <v>13723</v>
      </c>
      <c r="N267"/>
      <c r="O267" s="3">
        <v>70</v>
      </c>
      <c r="P267" s="34">
        <v>15768.69</v>
      </c>
      <c r="Q267" s="34">
        <v>15318.87</v>
      </c>
      <c r="R267" s="34">
        <v>449.81999999999971</v>
      </c>
      <c r="S267" s="36">
        <v>2.9363784665579207E-2</v>
      </c>
      <c r="T267" s="72">
        <v>225.267</v>
      </c>
      <c r="U267" s="34">
        <v>874.65</v>
      </c>
      <c r="V267" s="34">
        <v>1224.51</v>
      </c>
      <c r="W267" s="34">
        <v>-349.86</v>
      </c>
      <c r="X267" s="36">
        <v>-0.2857142857142857</v>
      </c>
      <c r="Y267" s="36" t="str">
        <f>IFERROR(VLOOKUP(A267,'Pivot price tier'!$C$8:$L$2270,10,0),"")</f>
        <v>X</v>
      </c>
      <c r="Z267" s="36" t="str">
        <f>IFERROR(VLOOKUP(A267,'Pivot price tier by size'!$D$8:$M$2491,10,0),"")</f>
        <v>X</v>
      </c>
      <c r="AA267" s="36" t="str">
        <f>IFERROR(VLOOKUP(A267,'Pivot category'!$B$8:$I$2216,8,0),"")</f>
        <v>X</v>
      </c>
      <c r="AB267" s="3" t="str">
        <f>IF(P267&lt;$AC$1,"Bottom 5%","")</f>
        <v>Bottom 5%</v>
      </c>
      <c r="AC267"/>
      <c r="AD267" s="34" t="s">
        <v>10274</v>
      </c>
      <c r="AE267" s="34" t="s">
        <v>16512</v>
      </c>
    </row>
    <row r="268" spans="1:31" hidden="1" x14ac:dyDescent="0.25">
      <c r="A268" t="s">
        <v>6659</v>
      </c>
      <c r="B268" t="s">
        <v>195</v>
      </c>
      <c r="C268" s="3" t="s">
        <v>32</v>
      </c>
      <c r="D268" s="3" t="s">
        <v>2409</v>
      </c>
      <c r="E268" s="3" t="s">
        <v>5095</v>
      </c>
      <c r="F268" s="3">
        <v>9000</v>
      </c>
      <c r="G268" s="34">
        <v>474.99</v>
      </c>
      <c r="H268" s="3" t="s">
        <v>12486</v>
      </c>
      <c r="I268" s="3" t="s">
        <v>74</v>
      </c>
      <c r="J268" s="3" t="s">
        <v>8173</v>
      </c>
      <c r="K268" s="3" t="s">
        <v>8172</v>
      </c>
      <c r="L268" s="3" t="s">
        <v>68</v>
      </c>
      <c r="M268" s="26" t="s">
        <v>13723</v>
      </c>
      <c r="N268"/>
      <c r="O268" s="3">
        <v>7</v>
      </c>
      <c r="P268" s="34">
        <v>1899.96</v>
      </c>
      <c r="Q268" s="34">
        <v>1424.97</v>
      </c>
      <c r="R268" s="34">
        <v>474.99</v>
      </c>
      <c r="S268" s="36">
        <v>0.33333333333333326</v>
      </c>
      <c r="T268" s="72">
        <v>271.42285714285714</v>
      </c>
      <c r="U268" s="34" t="s">
        <v>78</v>
      </c>
      <c r="V268" s="34" t="s">
        <v>78</v>
      </c>
      <c r="W268" s="34" t="s">
        <v>78</v>
      </c>
      <c r="X268" s="36" t="s">
        <v>78</v>
      </c>
      <c r="Y268" s="36" t="str">
        <f>IFERROR(VLOOKUP(A268,'Pivot price tier'!$C$8:$L$2270,10,0),"")</f>
        <v/>
      </c>
      <c r="Z268" s="36" t="str">
        <f>IFERROR(VLOOKUP(A268,'Pivot price tier by size'!$D$8:$M$2491,10,0),"")</f>
        <v/>
      </c>
      <c r="AA268" s="36" t="str">
        <f>IFERROR(VLOOKUP(A268,'Pivot category'!$B$8:$I$2216,8,0),"")</f>
        <v/>
      </c>
      <c r="AB268" s="3" t="str">
        <f>IF(P268&lt;$AC$1,"Bottom 5%","")</f>
        <v>Bottom 5%</v>
      </c>
      <c r="AC268"/>
      <c r="AD268" s="34" t="s">
        <v>16461</v>
      </c>
      <c r="AE268" s="34" t="s">
        <v>13944</v>
      </c>
    </row>
    <row r="269" spans="1:31" x14ac:dyDescent="0.25">
      <c r="A269" t="s">
        <v>11299</v>
      </c>
      <c r="B269" t="s">
        <v>10037</v>
      </c>
      <c r="C269" s="3" t="s">
        <v>32</v>
      </c>
      <c r="D269" s="3" t="s">
        <v>9913</v>
      </c>
      <c r="E269" s="3" t="s">
        <v>5141</v>
      </c>
      <c r="F269" s="3">
        <v>7000</v>
      </c>
      <c r="G269" s="34">
        <v>32.99</v>
      </c>
      <c r="H269" s="3" t="s">
        <v>26</v>
      </c>
      <c r="I269" s="3" t="s">
        <v>23</v>
      </c>
      <c r="J269" s="3" t="s">
        <v>8163</v>
      </c>
      <c r="K269" s="3" t="s">
        <v>8164</v>
      </c>
      <c r="L269" s="3" t="s">
        <v>68</v>
      </c>
      <c r="M269" s="26" t="s">
        <v>13723</v>
      </c>
      <c r="N269"/>
      <c r="O269" s="3">
        <v>4</v>
      </c>
      <c r="P269" s="34">
        <v>527.84</v>
      </c>
      <c r="Q269" s="34">
        <v>5839.23</v>
      </c>
      <c r="R269" s="34">
        <v>-5311.3899999999994</v>
      </c>
      <c r="S269" s="36">
        <v>-0.90960451977401124</v>
      </c>
      <c r="T269" s="72">
        <v>131.96</v>
      </c>
      <c r="U269" s="34">
        <v>65.98</v>
      </c>
      <c r="V269" s="34">
        <v>1484.55</v>
      </c>
      <c r="W269" s="34">
        <v>-1418.57</v>
      </c>
      <c r="X269" s="36">
        <v>-0.9555555555555556</v>
      </c>
      <c r="Y269" s="36" t="str">
        <f>IFERROR(VLOOKUP(A269,'Pivot price tier'!$C$8:$L$2270,10,0),"")</f>
        <v>X</v>
      </c>
      <c r="Z269" s="36" t="str">
        <f>IFERROR(VLOOKUP(A269,'Pivot price tier by size'!$D$8:$M$2491,10,0),"")</f>
        <v>X</v>
      </c>
      <c r="AA269" s="36" t="str">
        <f>IFERROR(VLOOKUP(A269,'Pivot category'!$B$8:$I$2216,8,0),"")</f>
        <v>X</v>
      </c>
      <c r="AB269" s="3" t="str">
        <f>IF(P269&lt;$AC$1,"Bottom 5%","")</f>
        <v>Bottom 5%</v>
      </c>
      <c r="AC269"/>
      <c r="AD269" s="34" t="s">
        <v>11097</v>
      </c>
      <c r="AE269" s="34" t="s">
        <v>16472</v>
      </c>
    </row>
    <row r="270" spans="1:31" x14ac:dyDescent="0.25">
      <c r="A270" t="s">
        <v>6886</v>
      </c>
      <c r="B270" t="s">
        <v>216</v>
      </c>
      <c r="C270" s="3" t="s">
        <v>34</v>
      </c>
      <c r="D270" s="3" t="s">
        <v>2433</v>
      </c>
      <c r="E270" s="3">
        <v>0</v>
      </c>
      <c r="F270" s="3">
        <v>1000</v>
      </c>
      <c r="G270" s="34">
        <v>24.99</v>
      </c>
      <c r="H270" s="3" t="s">
        <v>27</v>
      </c>
      <c r="I270" s="3" t="s">
        <v>23</v>
      </c>
      <c r="J270" s="3" t="s">
        <v>8163</v>
      </c>
      <c r="K270" s="3" t="s">
        <v>8164</v>
      </c>
      <c r="L270" s="3" t="s">
        <v>68</v>
      </c>
      <c r="M270" s="26" t="s">
        <v>13723</v>
      </c>
      <c r="N270"/>
      <c r="O270" s="3">
        <v>125</v>
      </c>
      <c r="P270" s="34">
        <v>50304.87</v>
      </c>
      <c r="Q270" s="34">
        <v>72870.84</v>
      </c>
      <c r="R270" s="34">
        <v>-22565.969999999994</v>
      </c>
      <c r="S270" s="36">
        <v>-0.30967078189300401</v>
      </c>
      <c r="T270" s="72">
        <v>402.43896000000001</v>
      </c>
      <c r="U270" s="34">
        <v>40833.660000000003</v>
      </c>
      <c r="V270" s="34">
        <v>58851.45</v>
      </c>
      <c r="W270" s="34">
        <v>-18017.789999999994</v>
      </c>
      <c r="X270" s="36">
        <v>-0.30615711252653921</v>
      </c>
      <c r="Y270" s="36" t="str">
        <f>IFERROR(VLOOKUP(A270,'Pivot price tier'!$C$8:$L$2270,10,0),"")</f>
        <v>X</v>
      </c>
      <c r="Z270" s="36" t="str">
        <f>IFERROR(VLOOKUP(A270,'Pivot price tier by size'!$D$8:$M$2491,10,0),"")</f>
        <v>X</v>
      </c>
      <c r="AA270" s="36" t="str">
        <f>IFERROR(VLOOKUP(A270,'Pivot category'!$B$8:$I$2216,8,0),"")</f>
        <v>X</v>
      </c>
      <c r="AB270" s="3" t="str">
        <f>IF(P270&lt;$AC$1,"Bottom 5%","")</f>
        <v/>
      </c>
      <c r="AC270"/>
      <c r="AD270" s="34" t="s">
        <v>16459</v>
      </c>
      <c r="AE270" s="34" t="s">
        <v>13953</v>
      </c>
    </row>
    <row r="271" spans="1:31" x14ac:dyDescent="0.25">
      <c r="A271" t="s">
        <v>5418</v>
      </c>
      <c r="B271" t="s">
        <v>461</v>
      </c>
      <c r="C271" s="3" t="s">
        <v>32</v>
      </c>
      <c r="D271" s="3" t="s">
        <v>2708</v>
      </c>
      <c r="E271" s="3" t="s">
        <v>5093</v>
      </c>
      <c r="F271" s="3">
        <v>1000</v>
      </c>
      <c r="G271" s="34">
        <v>10.49</v>
      </c>
      <c r="H271" s="3" t="s">
        <v>12487</v>
      </c>
      <c r="I271" s="3" t="s">
        <v>17</v>
      </c>
      <c r="J271" s="3" t="s">
        <v>8163</v>
      </c>
      <c r="K271" s="3" t="s">
        <v>8164</v>
      </c>
      <c r="L271" s="3" t="s">
        <v>68</v>
      </c>
      <c r="M271" s="26" t="s">
        <v>13723</v>
      </c>
      <c r="N271"/>
      <c r="O271" s="3">
        <v>150</v>
      </c>
      <c r="P271" s="34">
        <v>49858.97</v>
      </c>
      <c r="Q271" s="34">
        <v>55009.56</v>
      </c>
      <c r="R271" s="34">
        <v>-5150.5899999999965</v>
      </c>
      <c r="S271" s="36">
        <v>-9.3630816170861886E-2</v>
      </c>
      <c r="T271" s="72">
        <v>332.39313333333337</v>
      </c>
      <c r="U271" s="34">
        <v>159133.29999999999</v>
      </c>
      <c r="V271" s="34">
        <v>166612.67000000001</v>
      </c>
      <c r="W271" s="34">
        <v>-7479.3700000000244</v>
      </c>
      <c r="X271" s="36">
        <v>-4.4890763709626746E-2</v>
      </c>
      <c r="Y271" s="36" t="str">
        <f>IFERROR(VLOOKUP(A271,'Pivot price tier'!$C$8:$L$2270,10,0),"")</f>
        <v>X</v>
      </c>
      <c r="Z271" s="36" t="str">
        <f>IFERROR(VLOOKUP(A271,'Pivot price tier by size'!$D$8:$M$2491,10,0),"")</f>
        <v>X</v>
      </c>
      <c r="AA271" s="36" t="str">
        <f>IFERROR(VLOOKUP(A271,'Pivot category'!$B$8:$I$2216,8,0),"")</f>
        <v>X</v>
      </c>
      <c r="AB271" s="3" t="str">
        <f>IF(P271&lt;$AC$1,"Bottom 5%","")</f>
        <v/>
      </c>
      <c r="AC271"/>
      <c r="AD271" s="34" t="s">
        <v>16459</v>
      </c>
      <c r="AE271" s="34" t="s">
        <v>13941</v>
      </c>
    </row>
    <row r="272" spans="1:31" hidden="1" x14ac:dyDescent="0.25">
      <c r="A272" t="s">
        <v>7527</v>
      </c>
      <c r="B272" t="s">
        <v>199</v>
      </c>
      <c r="C272" s="3" t="s">
        <v>36</v>
      </c>
      <c r="D272" s="3" t="s">
        <v>2414</v>
      </c>
      <c r="E272" s="3">
        <v>0</v>
      </c>
      <c r="F272" s="3">
        <v>8000</v>
      </c>
      <c r="G272" s="34">
        <v>13.99</v>
      </c>
      <c r="H272" s="3" t="s">
        <v>27</v>
      </c>
      <c r="I272" s="3" t="s">
        <v>17</v>
      </c>
      <c r="J272" s="3" t="s">
        <v>8163</v>
      </c>
      <c r="K272" s="3" t="s">
        <v>8185</v>
      </c>
      <c r="L272" s="3" t="s">
        <v>68</v>
      </c>
      <c r="M272" s="26" t="s">
        <v>13723</v>
      </c>
      <c r="N272"/>
      <c r="O272" s="3">
        <v>21</v>
      </c>
      <c r="P272" s="34">
        <v>2350.3200000000002</v>
      </c>
      <c r="Q272" s="34">
        <v>3217.7</v>
      </c>
      <c r="R272" s="34">
        <v>-867.37999999999965</v>
      </c>
      <c r="S272" s="36">
        <v>-0.26956521739130423</v>
      </c>
      <c r="T272" s="72">
        <v>111.92</v>
      </c>
      <c r="U272" s="34">
        <v>65725.02</v>
      </c>
      <c r="V272" s="34">
        <v>85800.67</v>
      </c>
      <c r="W272" s="34">
        <v>-20075.649999999994</v>
      </c>
      <c r="X272" s="36">
        <v>-0.23398010761454424</v>
      </c>
      <c r="Y272" s="36" t="str">
        <f>IFERROR(VLOOKUP(A272,'Pivot price tier'!$C$8:$L$2270,10,0),"")</f>
        <v/>
      </c>
      <c r="Z272" s="36" t="str">
        <f>IFERROR(VLOOKUP(A272,'Pivot price tier by size'!$D$8:$M$2491,10,0),"")</f>
        <v/>
      </c>
      <c r="AA272" s="36" t="str">
        <f>IFERROR(VLOOKUP(A272,'Pivot category'!$B$8:$I$2216,8,0),"")</f>
        <v/>
      </c>
      <c r="AB272" s="3" t="str">
        <f>IF(P272&lt;$AC$1,"Bottom 5%","")</f>
        <v>Bottom 5%</v>
      </c>
      <c r="AC272"/>
      <c r="AD272" s="34" t="s">
        <v>16463</v>
      </c>
      <c r="AE272" s="34" t="s">
        <v>13939</v>
      </c>
    </row>
    <row r="273" spans="1:31" x14ac:dyDescent="0.25">
      <c r="A273" t="s">
        <v>6830</v>
      </c>
      <c r="B273" t="s">
        <v>1904</v>
      </c>
      <c r="C273" s="3" t="s">
        <v>34</v>
      </c>
      <c r="D273" s="3" t="s">
        <v>4313</v>
      </c>
      <c r="E273" s="3" t="s">
        <v>5093</v>
      </c>
      <c r="F273" s="3">
        <v>1000</v>
      </c>
      <c r="G273" s="34">
        <v>26.99</v>
      </c>
      <c r="H273" s="3" t="s">
        <v>12487</v>
      </c>
      <c r="I273" s="3" t="s">
        <v>23</v>
      </c>
      <c r="J273" s="3" t="s">
        <v>8163</v>
      </c>
      <c r="K273" s="3" t="s">
        <v>8164</v>
      </c>
      <c r="L273" s="3" t="s">
        <v>68</v>
      </c>
      <c r="M273" s="26" t="s">
        <v>13723</v>
      </c>
      <c r="N273"/>
      <c r="O273" s="3">
        <v>55</v>
      </c>
      <c r="P273" s="34">
        <v>58352.38</v>
      </c>
      <c r="Q273" s="34">
        <v>62967.67</v>
      </c>
      <c r="R273" s="34">
        <v>-4615.2900000000009</v>
      </c>
      <c r="S273" s="36">
        <v>-7.3296185169309913E-2</v>
      </c>
      <c r="T273" s="72">
        <v>1060.9523636363635</v>
      </c>
      <c r="U273" s="34">
        <v>18839.02</v>
      </c>
      <c r="V273" s="34">
        <v>26018.36</v>
      </c>
      <c r="W273" s="34">
        <v>-7179.34</v>
      </c>
      <c r="X273" s="36">
        <v>-0.27593360995850624</v>
      </c>
      <c r="Y273" s="36" t="str">
        <f>IFERROR(VLOOKUP(A273,'Pivot price tier'!$C$8:$L$2270,10,0),"")</f>
        <v>X</v>
      </c>
      <c r="Z273" s="36" t="str">
        <f>IFERROR(VLOOKUP(A273,'Pivot price tier by size'!$D$8:$M$2491,10,0),"")</f>
        <v>X</v>
      </c>
      <c r="AA273" s="36" t="str">
        <f>IFERROR(VLOOKUP(A273,'Pivot category'!$B$8:$I$2216,8,0),"")</f>
        <v>X</v>
      </c>
      <c r="AB273" s="3" t="str">
        <f>IF(P273&lt;$AC$1,"Bottom 5%","")</f>
        <v/>
      </c>
      <c r="AC273"/>
      <c r="AD273" s="34" t="s">
        <v>16465</v>
      </c>
      <c r="AE273" s="34" t="s">
        <v>16467</v>
      </c>
    </row>
    <row r="274" spans="1:31" x14ac:dyDescent="0.25">
      <c r="A274" t="s">
        <v>6951</v>
      </c>
      <c r="B274" t="s">
        <v>843</v>
      </c>
      <c r="C274" s="3" t="s">
        <v>34</v>
      </c>
      <c r="D274" s="3" t="s">
        <v>3132</v>
      </c>
      <c r="E274" s="3" t="s">
        <v>5093</v>
      </c>
      <c r="F274" s="3">
        <v>1000</v>
      </c>
      <c r="G274" s="34">
        <v>7.99</v>
      </c>
      <c r="H274" s="3" t="s">
        <v>30</v>
      </c>
      <c r="I274" s="3" t="s">
        <v>19</v>
      </c>
      <c r="J274" s="3" t="s">
        <v>8163</v>
      </c>
      <c r="K274" s="3" t="s">
        <v>8164</v>
      </c>
      <c r="L274" s="3" t="s">
        <v>68</v>
      </c>
      <c r="M274" s="26" t="s">
        <v>13723</v>
      </c>
      <c r="N274"/>
      <c r="O274" s="3">
        <v>156</v>
      </c>
      <c r="P274" s="34">
        <v>58103.28</v>
      </c>
      <c r="Q274" s="34">
        <v>67651.33</v>
      </c>
      <c r="R274" s="34">
        <v>-9548.0500000000029</v>
      </c>
      <c r="S274" s="36">
        <v>-0.14113617574111259</v>
      </c>
      <c r="T274" s="72">
        <v>372.45692307692309</v>
      </c>
      <c r="U274" s="34">
        <v>72149.7</v>
      </c>
      <c r="V274" s="34">
        <v>78038.33</v>
      </c>
      <c r="W274" s="34">
        <v>-5888.6300000000047</v>
      </c>
      <c r="X274" s="36">
        <v>-7.5458175488891222E-2</v>
      </c>
      <c r="Y274" s="36" t="str">
        <f>IFERROR(VLOOKUP(A274,'Pivot price tier'!$C$8:$L$2270,10,0),"")</f>
        <v>X</v>
      </c>
      <c r="Z274" s="36" t="str">
        <f>IFERROR(VLOOKUP(A274,'Pivot price tier by size'!$D$8:$M$2491,10,0),"")</f>
        <v>X</v>
      </c>
      <c r="AA274" s="36" t="str">
        <f>IFERROR(VLOOKUP(A274,'Pivot category'!$B$8:$I$2216,8,0),"")</f>
        <v>X</v>
      </c>
      <c r="AB274" s="3" t="str">
        <f>IF(P274&lt;$AC$1,"Bottom 5%","")</f>
        <v/>
      </c>
      <c r="AC274"/>
      <c r="AD274" s="34" t="s">
        <v>11097</v>
      </c>
      <c r="AE274" s="34" t="s">
        <v>13964</v>
      </c>
    </row>
    <row r="275" spans="1:31" x14ac:dyDescent="0.25">
      <c r="A275" t="s">
        <v>5977</v>
      </c>
      <c r="B275" t="s">
        <v>1607</v>
      </c>
      <c r="C275" s="3" t="s">
        <v>32</v>
      </c>
      <c r="D275" s="3" t="s">
        <v>3983</v>
      </c>
      <c r="E275" s="3">
        <v>0</v>
      </c>
      <c r="F275" s="3">
        <v>7000</v>
      </c>
      <c r="G275" s="34">
        <v>11.99</v>
      </c>
      <c r="H275" s="3" t="s">
        <v>51</v>
      </c>
      <c r="I275" s="3" t="s">
        <v>51</v>
      </c>
      <c r="J275" s="3" t="s">
        <v>8163</v>
      </c>
      <c r="K275" s="3" t="s">
        <v>8164</v>
      </c>
      <c r="L275" s="3" t="s">
        <v>68</v>
      </c>
      <c r="M275" s="26" t="s">
        <v>13723</v>
      </c>
      <c r="N275"/>
      <c r="O275" s="3">
        <v>148</v>
      </c>
      <c r="P275" s="34">
        <v>76855.899999999994</v>
      </c>
      <c r="Q275" s="34">
        <v>78306.69</v>
      </c>
      <c r="R275" s="34">
        <v>-1450.7900000000081</v>
      </c>
      <c r="S275" s="36">
        <v>-1.8527024957893268E-2</v>
      </c>
      <c r="T275" s="72">
        <v>519.29662162162163</v>
      </c>
      <c r="U275" s="34">
        <v>15898.74</v>
      </c>
      <c r="V275" s="34">
        <v>15347.2</v>
      </c>
      <c r="W275" s="34">
        <v>551.53999999999905</v>
      </c>
      <c r="X275" s="36">
        <v>3.5937499999999956E-2</v>
      </c>
      <c r="Y275" s="36" t="str">
        <f>IFERROR(VLOOKUP(A275,'Pivot price tier'!$C$8:$L$2270,10,0),"")</f>
        <v>X</v>
      </c>
      <c r="Z275" s="36" t="str">
        <f>IFERROR(VLOOKUP(A275,'Pivot price tier by size'!$D$8:$M$2491,10,0),"")</f>
        <v>X</v>
      </c>
      <c r="AA275" s="36" t="str">
        <f>IFERROR(VLOOKUP(A275,'Pivot category'!$B$8:$I$2216,8,0),"")</f>
        <v>X</v>
      </c>
      <c r="AB275" s="3" t="str">
        <f>IF(P275&lt;$AC$1,"Bottom 5%","")</f>
        <v/>
      </c>
      <c r="AC275"/>
      <c r="AD275" s="34" t="s">
        <v>16463</v>
      </c>
      <c r="AE275" s="34" t="s">
        <v>13946</v>
      </c>
    </row>
    <row r="276" spans="1:31" x14ac:dyDescent="0.25">
      <c r="A276" t="s">
        <v>11925</v>
      </c>
      <c r="B276" t="s">
        <v>2047</v>
      </c>
      <c r="C276" s="3" t="s">
        <v>36</v>
      </c>
      <c r="D276" s="3" t="s">
        <v>4468</v>
      </c>
      <c r="E276" s="3" t="s">
        <v>5093</v>
      </c>
      <c r="F276" s="3">
        <v>10000</v>
      </c>
      <c r="G276" s="34">
        <v>27.99</v>
      </c>
      <c r="H276" s="3" t="s">
        <v>28</v>
      </c>
      <c r="I276" s="3" t="s">
        <v>21</v>
      </c>
      <c r="J276" s="3" t="s">
        <v>8163</v>
      </c>
      <c r="K276" s="3" t="s">
        <v>8164</v>
      </c>
      <c r="L276" s="3" t="s">
        <v>68</v>
      </c>
      <c r="M276" s="26" t="s">
        <v>13723</v>
      </c>
      <c r="N276"/>
      <c r="O276" s="3">
        <v>110</v>
      </c>
      <c r="P276" s="34">
        <v>51361.03</v>
      </c>
      <c r="Q276" s="34">
        <v>79130.509999999995</v>
      </c>
      <c r="R276" s="34">
        <v>-27769.479999999996</v>
      </c>
      <c r="S276" s="36">
        <v>-0.35093265543214613</v>
      </c>
      <c r="T276" s="72">
        <v>466.91845454545455</v>
      </c>
      <c r="U276" s="34">
        <v>34439.230000000003</v>
      </c>
      <c r="V276" s="34">
        <v>63011.37</v>
      </c>
      <c r="W276" s="34">
        <v>-28572.14</v>
      </c>
      <c r="X276" s="36">
        <v>-0.45344419586496842</v>
      </c>
      <c r="Y276" s="36" t="str">
        <f>IFERROR(VLOOKUP(A276,'Pivot price tier'!$C$8:$L$2270,10,0),"")</f>
        <v>X</v>
      </c>
      <c r="Z276" s="36" t="str">
        <f>IFERROR(VLOOKUP(A276,'Pivot price tier by size'!$D$8:$M$2491,10,0),"")</f>
        <v>X</v>
      </c>
      <c r="AA276" s="36" t="str">
        <f>IFERROR(VLOOKUP(A276,'Pivot category'!$B$8:$I$2216,8,0),"")</f>
        <v>X</v>
      </c>
      <c r="AB276" s="3" t="str">
        <f>IF(P276&lt;$AC$1,"Bottom 5%","")</f>
        <v/>
      </c>
      <c r="AC276"/>
      <c r="AD276" s="34" t="s">
        <v>11097</v>
      </c>
      <c r="AE276" s="34" t="s">
        <v>13977</v>
      </c>
    </row>
    <row r="277" spans="1:31" x14ac:dyDescent="0.25">
      <c r="A277" t="s">
        <v>5970</v>
      </c>
      <c r="B277" t="s">
        <v>130</v>
      </c>
      <c r="C277" s="3" t="s">
        <v>32</v>
      </c>
      <c r="D277" s="3" t="s">
        <v>2337</v>
      </c>
      <c r="E277" s="3">
        <v>0</v>
      </c>
      <c r="F277" s="3">
        <v>1000</v>
      </c>
      <c r="G277" s="34">
        <v>14.99</v>
      </c>
      <c r="H277" s="3" t="s">
        <v>29</v>
      </c>
      <c r="I277" s="3" t="s">
        <v>19</v>
      </c>
      <c r="J277" s="3" t="s">
        <v>8163</v>
      </c>
      <c r="K277" s="3" t="s">
        <v>8164</v>
      </c>
      <c r="L277" s="3" t="s">
        <v>68</v>
      </c>
      <c r="M277" s="26" t="s">
        <v>13723</v>
      </c>
      <c r="N277"/>
      <c r="O277" s="3">
        <v>96</v>
      </c>
      <c r="P277" s="34">
        <v>28275.62</v>
      </c>
      <c r="Q277" s="34">
        <v>29230</v>
      </c>
      <c r="R277" s="34">
        <v>-954.38000000000102</v>
      </c>
      <c r="S277" s="36">
        <v>-3.2650701334245635E-2</v>
      </c>
      <c r="T277" s="72">
        <v>294.53770833333334</v>
      </c>
      <c r="U277" s="34">
        <v>32008.18</v>
      </c>
      <c r="V277" s="34">
        <v>33512.129999999997</v>
      </c>
      <c r="W277" s="34">
        <v>-1503.9499999999971</v>
      </c>
      <c r="X277" s="36">
        <v>-4.4877780075453177E-2</v>
      </c>
      <c r="Y277" s="36" t="str">
        <f>IFERROR(VLOOKUP(A277,'Pivot price tier'!$C$8:$L$2270,10,0),"")</f>
        <v>X</v>
      </c>
      <c r="Z277" s="36" t="str">
        <f>IFERROR(VLOOKUP(A277,'Pivot price tier by size'!$D$8:$M$2491,10,0),"")</f>
        <v>X</v>
      </c>
      <c r="AA277" s="36" t="str">
        <f>IFERROR(VLOOKUP(A277,'Pivot category'!$B$8:$I$2216,8,0),"")</f>
        <v xml:space="preserve"> </v>
      </c>
      <c r="AB277" s="3" t="str">
        <f>IF(P277&lt;$AC$1,"Bottom 5%","")</f>
        <v>Bottom 5%</v>
      </c>
      <c r="AC277"/>
      <c r="AD277" s="34" t="s">
        <v>16459</v>
      </c>
      <c r="AE277" s="34" t="s">
        <v>13941</v>
      </c>
    </row>
    <row r="278" spans="1:31" hidden="1" x14ac:dyDescent="0.25">
      <c r="A278" t="s">
        <v>7825</v>
      </c>
      <c r="B278" t="s">
        <v>240</v>
      </c>
      <c r="C278" s="3" t="s">
        <v>38</v>
      </c>
      <c r="D278" s="3" t="s">
        <v>2460</v>
      </c>
      <c r="E278" s="3">
        <v>0</v>
      </c>
      <c r="F278" s="3">
        <v>1000</v>
      </c>
      <c r="G278" s="34">
        <v>18.989999999999998</v>
      </c>
      <c r="H278" s="3" t="s">
        <v>8245</v>
      </c>
      <c r="I278" s="3" t="s">
        <v>12204</v>
      </c>
      <c r="J278" s="3" t="s">
        <v>8163</v>
      </c>
      <c r="K278" s="3" t="s">
        <v>8164</v>
      </c>
      <c r="L278" s="3" t="s">
        <v>68</v>
      </c>
      <c r="M278" s="26" t="s">
        <v>13723</v>
      </c>
      <c r="N278"/>
      <c r="O278" s="3">
        <v>125</v>
      </c>
      <c r="P278" s="34">
        <v>26870.85</v>
      </c>
      <c r="Q278" s="34">
        <v>28521.63</v>
      </c>
      <c r="R278" s="34">
        <v>-1650.7800000000025</v>
      </c>
      <c r="S278" s="36">
        <v>-5.7878178771690214E-2</v>
      </c>
      <c r="T278" s="72">
        <v>214.96679999999998</v>
      </c>
      <c r="U278" s="34">
        <v>13368.96</v>
      </c>
      <c r="V278" s="34">
        <v>17507.560000000001</v>
      </c>
      <c r="W278" s="34">
        <v>-4138.6000000000022</v>
      </c>
      <c r="X278" s="36">
        <v>-0.23638930839020411</v>
      </c>
      <c r="Y278" s="36" t="str">
        <f>IFERROR(VLOOKUP(A278,'Pivot price tier'!$C$8:$L$2270,10,0),"")</f>
        <v>X</v>
      </c>
      <c r="Z278" s="36" t="str">
        <f>IFERROR(VLOOKUP(A278,'Pivot price tier by size'!$D$8:$M$2491,10,0),"")</f>
        <v>X</v>
      </c>
      <c r="AA278" s="36" t="str">
        <f>IFERROR(VLOOKUP(A278,'Pivot category'!$B$8:$I$2216,8,0),"")</f>
        <v xml:space="preserve"> </v>
      </c>
      <c r="AB278" s="3" t="str">
        <f>IF(P278&lt;$AC$1,"Bottom 5%","")</f>
        <v>Bottom 5%</v>
      </c>
      <c r="AC278"/>
      <c r="AD278" s="34" t="s">
        <v>16463</v>
      </c>
      <c r="AE278" s="34" t="s">
        <v>13946</v>
      </c>
    </row>
    <row r="279" spans="1:31" hidden="1" x14ac:dyDescent="0.25">
      <c r="A279" t="s">
        <v>15630</v>
      </c>
      <c r="B279" t="s">
        <v>15631</v>
      </c>
      <c r="C279" s="3" t="s">
        <v>73</v>
      </c>
      <c r="D279" s="3" t="s">
        <v>15409</v>
      </c>
      <c r="E279" s="3">
        <v>0</v>
      </c>
      <c r="F279" s="3">
        <v>70000</v>
      </c>
      <c r="G279" s="34">
        <v>19.989999999999998</v>
      </c>
      <c r="H279" s="3" t="s">
        <v>8245</v>
      </c>
      <c r="I279" s="3" t="s">
        <v>12205</v>
      </c>
      <c r="J279" s="3" t="s">
        <v>8163</v>
      </c>
      <c r="K279" s="3" t="s">
        <v>8164</v>
      </c>
      <c r="L279" s="3" t="s">
        <v>68</v>
      </c>
      <c r="M279" s="26">
        <v>45896</v>
      </c>
      <c r="N279"/>
      <c r="O279" s="3">
        <v>51</v>
      </c>
      <c r="P279" s="34">
        <v>2101.92</v>
      </c>
      <c r="Q279" s="34">
        <v>0</v>
      </c>
      <c r="R279" s="34">
        <v>2101.92</v>
      </c>
      <c r="S279" s="36" t="s">
        <v>78</v>
      </c>
      <c r="T279" s="72">
        <v>41.214117647058828</v>
      </c>
      <c r="U279" s="34">
        <v>4789.46</v>
      </c>
      <c r="V279" s="34">
        <v>0</v>
      </c>
      <c r="W279" s="34">
        <v>4789.46</v>
      </c>
      <c r="X279" s="36" t="s">
        <v>78</v>
      </c>
      <c r="Y279" s="36" t="str">
        <f>IFERROR(VLOOKUP(A279,'Pivot price tier'!$C$8:$L$2270,10,0),"")</f>
        <v>X</v>
      </c>
      <c r="Z279" s="36" t="str">
        <f>IFERROR(VLOOKUP(A279,'Pivot price tier by size'!$D$8:$M$2491,10,0),"")</f>
        <v>X</v>
      </c>
      <c r="AA279" s="36" t="str">
        <f>IFERROR(VLOOKUP(A279,'Pivot category'!$B$8:$I$2216,8,0),"")</f>
        <v>X</v>
      </c>
      <c r="AB279" s="3" t="str">
        <f>IF(P279&lt;$AC$1,"Bottom 5%","")</f>
        <v>Bottom 5%</v>
      </c>
      <c r="AC279"/>
      <c r="AD279" s="34" t="s">
        <v>11097</v>
      </c>
      <c r="AE279" s="34" t="s">
        <v>16635</v>
      </c>
    </row>
    <row r="280" spans="1:31" hidden="1" x14ac:dyDescent="0.25">
      <c r="A280" t="s">
        <v>14530</v>
      </c>
      <c r="B280" t="s">
        <v>14531</v>
      </c>
      <c r="C280" s="3" t="s">
        <v>32</v>
      </c>
      <c r="D280" s="3" t="s">
        <v>2421</v>
      </c>
      <c r="E280" s="3" t="s">
        <v>5093</v>
      </c>
      <c r="F280" s="3">
        <v>4000</v>
      </c>
      <c r="G280" s="34">
        <v>25.19</v>
      </c>
      <c r="H280" s="3" t="s">
        <v>30</v>
      </c>
      <c r="I280" s="3" t="s">
        <v>21</v>
      </c>
      <c r="J280" s="3" t="s">
        <v>8173</v>
      </c>
      <c r="K280" s="3" t="s">
        <v>8172</v>
      </c>
      <c r="L280" s="3" t="s">
        <v>8167</v>
      </c>
      <c r="M280" s="26">
        <v>45778</v>
      </c>
      <c r="N280"/>
      <c r="O280" s="3" t="s">
        <v>78</v>
      </c>
      <c r="P280" s="34">
        <v>377.85</v>
      </c>
      <c r="Q280" s="34">
        <v>50.38</v>
      </c>
      <c r="R280" s="34">
        <v>327.47000000000003</v>
      </c>
      <c r="S280" s="36">
        <v>6.5</v>
      </c>
      <c r="T280" s="72" t="s">
        <v>78</v>
      </c>
      <c r="U280" s="34">
        <v>25.19</v>
      </c>
      <c r="V280" s="34">
        <v>0</v>
      </c>
      <c r="W280" s="34">
        <v>25.19</v>
      </c>
      <c r="X280" s="36" t="s">
        <v>78</v>
      </c>
      <c r="Y280" s="36" t="str">
        <f>IFERROR(VLOOKUP(A280,'Pivot price tier'!$C$8:$L$2270,10,0),"")</f>
        <v/>
      </c>
      <c r="Z280" s="36" t="str">
        <f>IFERROR(VLOOKUP(A280,'Pivot price tier by size'!$D$8:$M$2491,10,0),"")</f>
        <v/>
      </c>
      <c r="AA280" s="36" t="str">
        <f>IFERROR(VLOOKUP(A280,'Pivot category'!$B$8:$I$2216,8,0),"")</f>
        <v/>
      </c>
      <c r="AB280" s="3" t="str">
        <f>IF(P280&lt;$AC$1,"Bottom 5%","")</f>
        <v>Bottom 5%</v>
      </c>
      <c r="AC280"/>
      <c r="AD280" s="34" t="s">
        <v>16473</v>
      </c>
      <c r="AE280" s="34" t="s">
        <v>13951</v>
      </c>
    </row>
    <row r="281" spans="1:31" hidden="1" x14ac:dyDescent="0.25">
      <c r="A281" t="s">
        <v>14532</v>
      </c>
      <c r="B281" t="s">
        <v>14533</v>
      </c>
      <c r="C281" s="3" t="s">
        <v>32</v>
      </c>
      <c r="D281" s="3" t="s">
        <v>2422</v>
      </c>
      <c r="E281" s="3" t="s">
        <v>5093</v>
      </c>
      <c r="F281" s="3">
        <v>4000</v>
      </c>
      <c r="G281" s="34">
        <v>31.19</v>
      </c>
      <c r="H281" s="3" t="s">
        <v>30</v>
      </c>
      <c r="I281" s="3" t="s">
        <v>21</v>
      </c>
      <c r="J281" s="3" t="s">
        <v>8168</v>
      </c>
      <c r="K281" s="3" t="s">
        <v>8172</v>
      </c>
      <c r="L281" s="3" t="s">
        <v>8169</v>
      </c>
      <c r="M281" s="26">
        <v>45778</v>
      </c>
      <c r="N281"/>
      <c r="O281" s="3" t="s">
        <v>78</v>
      </c>
      <c r="P281" s="34">
        <v>93.57</v>
      </c>
      <c r="Q281" s="34">
        <v>93.57</v>
      </c>
      <c r="R281" s="34">
        <v>0</v>
      </c>
      <c r="S281" s="36">
        <v>0</v>
      </c>
      <c r="T281" s="72" t="s">
        <v>78</v>
      </c>
      <c r="U281" s="34" t="s">
        <v>78</v>
      </c>
      <c r="V281" s="34" t="s">
        <v>78</v>
      </c>
      <c r="W281" s="34" t="s">
        <v>78</v>
      </c>
      <c r="X281" s="36" t="s">
        <v>78</v>
      </c>
      <c r="Y281" s="36" t="str">
        <f>IFERROR(VLOOKUP(A281,'Pivot price tier'!$C$8:$L$2270,10,0),"")</f>
        <v/>
      </c>
      <c r="Z281" s="36" t="str">
        <f>IFERROR(VLOOKUP(A281,'Pivot price tier by size'!$D$8:$M$2491,10,0),"")</f>
        <v/>
      </c>
      <c r="AA281" s="36" t="str">
        <f>IFERROR(VLOOKUP(A281,'Pivot category'!$B$8:$I$2216,8,0),"")</f>
        <v/>
      </c>
      <c r="AB281" s="3" t="str">
        <f>IF(P281&lt;$AC$1,"Bottom 5%","")</f>
        <v>Bottom 5%</v>
      </c>
      <c r="AC281"/>
      <c r="AD281" s="34" t="s">
        <v>16473</v>
      </c>
      <c r="AE281" s="34" t="s">
        <v>13951</v>
      </c>
    </row>
    <row r="282" spans="1:31" hidden="1" x14ac:dyDescent="0.25">
      <c r="A282" t="s">
        <v>14047</v>
      </c>
      <c r="B282" t="s">
        <v>14048</v>
      </c>
      <c r="C282" s="3" t="s">
        <v>32</v>
      </c>
      <c r="D282" s="3" t="s">
        <v>4795</v>
      </c>
      <c r="E282" s="3">
        <v>0</v>
      </c>
      <c r="F282" s="3">
        <v>5000</v>
      </c>
      <c r="G282" s="34">
        <v>20.99</v>
      </c>
      <c r="H282" s="3" t="s">
        <v>29</v>
      </c>
      <c r="I282" s="3" t="s">
        <v>21</v>
      </c>
      <c r="J282" s="3" t="s">
        <v>8168</v>
      </c>
      <c r="K282" s="3" t="s">
        <v>8172</v>
      </c>
      <c r="L282" s="3" t="s">
        <v>8167</v>
      </c>
      <c r="M282" s="26">
        <v>45627</v>
      </c>
      <c r="N282"/>
      <c r="O282" s="3">
        <v>1</v>
      </c>
      <c r="P282" s="34">
        <v>104.95</v>
      </c>
      <c r="Q282" s="34">
        <v>62.97</v>
      </c>
      <c r="R282" s="34">
        <v>41.980000000000004</v>
      </c>
      <c r="S282" s="36">
        <v>0.66666666666666674</v>
      </c>
      <c r="T282" s="72">
        <v>104.95</v>
      </c>
      <c r="U282" s="34" t="s">
        <v>78</v>
      </c>
      <c r="V282" s="34" t="s">
        <v>78</v>
      </c>
      <c r="W282" s="34" t="s">
        <v>78</v>
      </c>
      <c r="X282" s="36" t="s">
        <v>78</v>
      </c>
      <c r="Y282" s="36" t="str">
        <f>IFERROR(VLOOKUP(A282,'Pivot price tier'!$C$8:$L$2270,10,0),"")</f>
        <v/>
      </c>
      <c r="Z282" s="36" t="str">
        <f>IFERROR(VLOOKUP(A282,'Pivot price tier by size'!$D$8:$M$2491,10,0),"")</f>
        <v/>
      </c>
      <c r="AA282" s="36" t="str">
        <f>IFERROR(VLOOKUP(A282,'Pivot category'!$B$8:$I$2216,8,0),"")</f>
        <v/>
      </c>
      <c r="AB282" s="3" t="str">
        <f>IF(P282&lt;$AC$1,"Bottom 5%","")</f>
        <v>Bottom 5%</v>
      </c>
      <c r="AC282"/>
      <c r="AD282" s="34" t="s">
        <v>11097</v>
      </c>
      <c r="AE282" s="34" t="s">
        <v>13973</v>
      </c>
    </row>
    <row r="283" spans="1:31" hidden="1" x14ac:dyDescent="0.25">
      <c r="A283" t="s">
        <v>11418</v>
      </c>
      <c r="B283" t="s">
        <v>11419</v>
      </c>
      <c r="C283" s="3" t="s">
        <v>32</v>
      </c>
      <c r="D283" s="3" t="s">
        <v>11364</v>
      </c>
      <c r="E283" s="3" t="s">
        <v>5093</v>
      </c>
      <c r="F283" s="3">
        <v>70000</v>
      </c>
      <c r="G283" s="34">
        <v>59.99</v>
      </c>
      <c r="H283" s="3" t="s">
        <v>12</v>
      </c>
      <c r="I283" s="3" t="s">
        <v>15</v>
      </c>
      <c r="J283" s="3" t="s">
        <v>8168</v>
      </c>
      <c r="K283" s="3" t="s">
        <v>8164</v>
      </c>
      <c r="L283" s="3" t="s">
        <v>8167</v>
      </c>
      <c r="M283" s="26">
        <v>45017</v>
      </c>
      <c r="N283"/>
      <c r="O283" s="3">
        <v>4</v>
      </c>
      <c r="P283" s="34">
        <v>1019.83</v>
      </c>
      <c r="Q283" s="34">
        <v>4219.43</v>
      </c>
      <c r="R283" s="34">
        <v>-3199.6000000000004</v>
      </c>
      <c r="S283" s="36">
        <v>-0.75830147673974924</v>
      </c>
      <c r="T283" s="72">
        <v>254.95750000000001</v>
      </c>
      <c r="U283" s="34">
        <v>179.97</v>
      </c>
      <c r="V283" s="34">
        <v>379.95</v>
      </c>
      <c r="W283" s="34">
        <v>-199.98</v>
      </c>
      <c r="X283" s="36">
        <v>-0.52633241215949467</v>
      </c>
      <c r="Y283" s="36" t="str">
        <f>IFERROR(VLOOKUP(A283,'Pivot price tier'!$C$8:$L$2270,10,0),"")</f>
        <v/>
      </c>
      <c r="Z283" s="36" t="str">
        <f>IFERROR(VLOOKUP(A283,'Pivot price tier by size'!$D$8:$M$2491,10,0),"")</f>
        <v/>
      </c>
      <c r="AA283" s="36" t="str">
        <f>IFERROR(VLOOKUP(A283,'Pivot category'!$B$8:$I$2216,8,0),"")</f>
        <v/>
      </c>
      <c r="AB283" s="3" t="str">
        <f>IF(P283&lt;$AC$1,"Bottom 5%","")</f>
        <v>Bottom 5%</v>
      </c>
      <c r="AC283"/>
      <c r="AD283" s="34" t="s">
        <v>16459</v>
      </c>
      <c r="AE283" s="34" t="s">
        <v>13962</v>
      </c>
    </row>
    <row r="284" spans="1:31" hidden="1" x14ac:dyDescent="0.25">
      <c r="A284" t="s">
        <v>14934</v>
      </c>
      <c r="B284" t="s">
        <v>15031</v>
      </c>
      <c r="C284" s="3" t="s">
        <v>32</v>
      </c>
      <c r="D284" s="3" t="s">
        <v>14472</v>
      </c>
      <c r="E284" s="3" t="s">
        <v>5093</v>
      </c>
      <c r="F284" s="3">
        <v>70000</v>
      </c>
      <c r="G284" s="34">
        <v>54.99</v>
      </c>
      <c r="H284" s="3" t="s">
        <v>27</v>
      </c>
      <c r="I284" s="3" t="s">
        <v>15</v>
      </c>
      <c r="J284" s="3" t="s">
        <v>8163</v>
      </c>
      <c r="K284" s="3" t="s">
        <v>8164</v>
      </c>
      <c r="L284" s="3" t="s">
        <v>68</v>
      </c>
      <c r="M284" s="26">
        <v>45809</v>
      </c>
      <c r="N284"/>
      <c r="O284" s="3">
        <v>31</v>
      </c>
      <c r="P284" s="34">
        <v>2919.46</v>
      </c>
      <c r="Q284" s="34">
        <v>0</v>
      </c>
      <c r="R284" s="34">
        <v>2919.46</v>
      </c>
      <c r="S284" s="36" t="s">
        <v>78</v>
      </c>
      <c r="T284" s="72">
        <v>94.176129032258061</v>
      </c>
      <c r="U284" s="34">
        <v>48822</v>
      </c>
      <c r="V284" s="34">
        <v>0</v>
      </c>
      <c r="W284" s="34">
        <v>48822</v>
      </c>
      <c r="X284" s="36" t="s">
        <v>78</v>
      </c>
      <c r="Y284" s="36" t="str">
        <f>IFERROR(VLOOKUP(A284,'Pivot price tier'!$C$8:$L$2270,10,0),"")</f>
        <v>X</v>
      </c>
      <c r="Z284" s="36" t="str">
        <f>IFERROR(VLOOKUP(A284,'Pivot price tier by size'!$D$8:$M$2491,10,0),"")</f>
        <v>X</v>
      </c>
      <c r="AA284" s="36" t="str">
        <f>IFERROR(VLOOKUP(A284,'Pivot category'!$B$8:$I$2216,8,0),"")</f>
        <v>X</v>
      </c>
      <c r="AB284" s="3" t="str">
        <f>IF(P284&lt;$AC$1,"Bottom 5%","")</f>
        <v>Bottom 5%</v>
      </c>
      <c r="AC284"/>
      <c r="AD284" s="34" t="s">
        <v>16459</v>
      </c>
      <c r="AE284" s="34" t="s">
        <v>16610</v>
      </c>
    </row>
    <row r="285" spans="1:31" hidden="1" x14ac:dyDescent="0.25">
      <c r="A285" t="s">
        <v>14534</v>
      </c>
      <c r="B285" t="s">
        <v>14535</v>
      </c>
      <c r="C285" s="3" t="s">
        <v>32</v>
      </c>
      <c r="D285" s="3" t="s">
        <v>14473</v>
      </c>
      <c r="E285" s="3" t="s">
        <v>5093</v>
      </c>
      <c r="F285" s="3">
        <v>70000</v>
      </c>
      <c r="G285" s="34">
        <v>61.99</v>
      </c>
      <c r="H285" s="3" t="s">
        <v>27</v>
      </c>
      <c r="I285" s="3" t="s">
        <v>15</v>
      </c>
      <c r="J285" s="3" t="s">
        <v>8163</v>
      </c>
      <c r="K285" s="3" t="s">
        <v>8164</v>
      </c>
      <c r="L285" s="3" t="s">
        <v>68</v>
      </c>
      <c r="M285" s="26">
        <v>45778</v>
      </c>
      <c r="N285"/>
      <c r="O285" s="3">
        <v>32</v>
      </c>
      <c r="P285" s="34">
        <v>6126.98</v>
      </c>
      <c r="Q285" s="34">
        <v>0</v>
      </c>
      <c r="R285" s="34">
        <v>6126.98</v>
      </c>
      <c r="S285" s="36" t="s">
        <v>78</v>
      </c>
      <c r="T285" s="72">
        <v>191.46812499999999</v>
      </c>
      <c r="U285" s="34">
        <v>31986.67</v>
      </c>
      <c r="V285" s="34">
        <v>0</v>
      </c>
      <c r="W285" s="34">
        <v>31986.67</v>
      </c>
      <c r="X285" s="36" t="s">
        <v>78</v>
      </c>
      <c r="Y285" s="36" t="str">
        <f>IFERROR(VLOOKUP(A285,'Pivot price tier'!$C$8:$L$2270,10,0),"")</f>
        <v>X</v>
      </c>
      <c r="Z285" s="36" t="str">
        <f>IFERROR(VLOOKUP(A285,'Pivot price tier by size'!$D$8:$M$2491,10,0),"")</f>
        <v>X</v>
      </c>
      <c r="AA285" s="36" t="str">
        <f>IFERROR(VLOOKUP(A285,'Pivot category'!$B$8:$I$2216,8,0),"")</f>
        <v>X</v>
      </c>
      <c r="AB285" s="3" t="str">
        <f>IF(P285&lt;$AC$1,"Bottom 5%","")</f>
        <v>Bottom 5%</v>
      </c>
      <c r="AC285"/>
      <c r="AD285" s="34" t="s">
        <v>16459</v>
      </c>
      <c r="AE285" s="34" t="s">
        <v>16610</v>
      </c>
    </row>
    <row r="286" spans="1:31" ht="14.25" hidden="1" customHeight="1" x14ac:dyDescent="0.25">
      <c r="A286" t="s">
        <v>14536</v>
      </c>
      <c r="B286" t="s">
        <v>14537</v>
      </c>
      <c r="C286" s="3" t="s">
        <v>32</v>
      </c>
      <c r="D286" s="3" t="s">
        <v>14463</v>
      </c>
      <c r="E286" s="3" t="s">
        <v>5093</v>
      </c>
      <c r="F286" s="3">
        <v>70000</v>
      </c>
      <c r="G286" s="34">
        <v>25.99</v>
      </c>
      <c r="H286" s="3" t="s">
        <v>28</v>
      </c>
      <c r="I286" s="3" t="s">
        <v>21</v>
      </c>
      <c r="J286" s="3" t="s">
        <v>8163</v>
      </c>
      <c r="K286" s="3" t="s">
        <v>8164</v>
      </c>
      <c r="L286" s="3" t="s">
        <v>68</v>
      </c>
      <c r="M286" s="26">
        <v>45778</v>
      </c>
      <c r="N286"/>
      <c r="O286" s="3">
        <v>54</v>
      </c>
      <c r="P286" s="34">
        <v>6159.57</v>
      </c>
      <c r="Q286" s="34">
        <v>0</v>
      </c>
      <c r="R286" s="34">
        <v>6159.57</v>
      </c>
      <c r="S286" s="36" t="s">
        <v>78</v>
      </c>
      <c r="T286" s="72">
        <v>114.06611111111111</v>
      </c>
      <c r="U286" s="34">
        <v>6773.32</v>
      </c>
      <c r="V286" s="34">
        <v>0</v>
      </c>
      <c r="W286" s="34">
        <v>6773.32</v>
      </c>
      <c r="X286" s="36" t="s">
        <v>78</v>
      </c>
      <c r="Y286" s="36" t="str">
        <f>IFERROR(VLOOKUP(A286,'Pivot price tier'!$C$8:$L$2270,10,0),"")</f>
        <v>X</v>
      </c>
      <c r="Z286" s="36" t="str">
        <f>IFERROR(VLOOKUP(A286,'Pivot price tier by size'!$D$8:$M$2491,10,0),"")</f>
        <v>X</v>
      </c>
      <c r="AA286" s="36" t="str">
        <f>IFERROR(VLOOKUP(A286,'Pivot category'!$B$8:$I$2216,8,0),"")</f>
        <v>X</v>
      </c>
      <c r="AB286" s="3" t="str">
        <f>IF(P286&lt;$AC$1,"Bottom 5%","")</f>
        <v>Bottom 5%</v>
      </c>
      <c r="AC286"/>
      <c r="AD286" s="34" t="s">
        <v>16463</v>
      </c>
      <c r="AE286" s="34" t="s">
        <v>13951</v>
      </c>
    </row>
    <row r="287" spans="1:31" hidden="1" x14ac:dyDescent="0.25">
      <c r="A287" t="s">
        <v>15632</v>
      </c>
      <c r="B287" t="s">
        <v>209</v>
      </c>
      <c r="C287" s="3" t="s">
        <v>32</v>
      </c>
      <c r="D287" s="3" t="s">
        <v>2426</v>
      </c>
      <c r="E287" s="3">
        <v>0</v>
      </c>
      <c r="F287" s="3">
        <v>1000</v>
      </c>
      <c r="G287" s="34">
        <v>11.39</v>
      </c>
      <c r="H287" s="3" t="s">
        <v>27</v>
      </c>
      <c r="I287" s="3" t="s">
        <v>19</v>
      </c>
      <c r="J287" s="3" t="s">
        <v>8168</v>
      </c>
      <c r="K287" s="3" t="s">
        <v>8164</v>
      </c>
      <c r="L287" s="3" t="s">
        <v>8167</v>
      </c>
      <c r="M287" s="26" t="s">
        <v>13723</v>
      </c>
      <c r="N287"/>
      <c r="O287" s="3">
        <v>1</v>
      </c>
      <c r="P287" s="34">
        <v>151.91999999999999</v>
      </c>
      <c r="Q287" s="34">
        <v>265.86</v>
      </c>
      <c r="R287" s="34">
        <v>-113.94000000000003</v>
      </c>
      <c r="S287" s="36">
        <v>-0.4285714285714286</v>
      </c>
      <c r="T287" s="72">
        <v>151.91999999999999</v>
      </c>
      <c r="U287" s="34">
        <v>0</v>
      </c>
      <c r="V287" s="34">
        <v>341.82</v>
      </c>
      <c r="W287" s="34">
        <v>-341.82</v>
      </c>
      <c r="X287" s="36">
        <v>-1</v>
      </c>
      <c r="Y287" s="36" t="str">
        <f>IFERROR(VLOOKUP(A287,'Pivot price tier'!$C$8:$L$2270,10,0),"")</f>
        <v/>
      </c>
      <c r="Z287" s="36" t="str">
        <f>IFERROR(VLOOKUP(A287,'Pivot price tier by size'!$D$8:$M$2491,10,0),"")</f>
        <v/>
      </c>
      <c r="AA287" s="36" t="str">
        <f>IFERROR(VLOOKUP(A287,'Pivot category'!$B$8:$I$2216,8,0),"")</f>
        <v/>
      </c>
      <c r="AB287" s="3" t="str">
        <f>IF(P287&lt;$AC$1,"Bottom 5%","")</f>
        <v>Bottom 5%</v>
      </c>
      <c r="AC287"/>
      <c r="AD287" s="34" t="s">
        <v>16465</v>
      </c>
      <c r="AE287" s="34" t="s">
        <v>16470</v>
      </c>
    </row>
    <row r="288" spans="1:31" x14ac:dyDescent="0.25">
      <c r="A288" t="s">
        <v>7692</v>
      </c>
      <c r="B288" t="s">
        <v>196</v>
      </c>
      <c r="C288" s="3" t="s">
        <v>38</v>
      </c>
      <c r="D288" s="3" t="s">
        <v>2411</v>
      </c>
      <c r="E288" s="3">
        <v>0</v>
      </c>
      <c r="F288" s="3">
        <v>1000</v>
      </c>
      <c r="G288" s="34">
        <v>14.49</v>
      </c>
      <c r="H288" s="3" t="s">
        <v>25</v>
      </c>
      <c r="I288" s="3" t="s">
        <v>13</v>
      </c>
      <c r="J288" s="3" t="s">
        <v>8163</v>
      </c>
      <c r="K288" s="3" t="s">
        <v>8164</v>
      </c>
      <c r="L288" s="3" t="s">
        <v>68</v>
      </c>
      <c r="M288" s="26" t="s">
        <v>13723</v>
      </c>
      <c r="N288"/>
      <c r="O288" s="3">
        <v>143</v>
      </c>
      <c r="P288" s="34">
        <v>40629.96</v>
      </c>
      <c r="Q288" s="34">
        <v>66055.679999999993</v>
      </c>
      <c r="R288" s="34">
        <v>-25425.719999999994</v>
      </c>
      <c r="S288" s="36">
        <v>-0.38491345483083361</v>
      </c>
      <c r="T288" s="72">
        <v>284.12559440559443</v>
      </c>
      <c r="U288" s="34">
        <v>31950.45</v>
      </c>
      <c r="V288" s="34">
        <v>32492.01</v>
      </c>
      <c r="W288" s="34">
        <v>-541.55999999999767</v>
      </c>
      <c r="X288" s="36">
        <v>-1.6667482251790489E-2</v>
      </c>
      <c r="Y288" s="36" t="str">
        <f>IFERROR(VLOOKUP(A288,'Pivot price tier'!$C$8:$L$2270,10,0),"")</f>
        <v>X</v>
      </c>
      <c r="Z288" s="36" t="str">
        <f>IFERROR(VLOOKUP(A288,'Pivot price tier by size'!$D$8:$M$2491,10,0),"")</f>
        <v>X</v>
      </c>
      <c r="AA288" s="36" t="str">
        <f>IFERROR(VLOOKUP(A288,'Pivot category'!$B$8:$I$2216,8,0),"")</f>
        <v xml:space="preserve"> </v>
      </c>
      <c r="AB288" s="3" t="str">
        <f>IF(P288&lt;$AC$1,"Bottom 5%","")</f>
        <v>Bottom 5%</v>
      </c>
      <c r="AC288"/>
      <c r="AD288" s="34" t="s">
        <v>16463</v>
      </c>
      <c r="AE288" s="34" t="s">
        <v>13939</v>
      </c>
    </row>
    <row r="289" spans="1:31" x14ac:dyDescent="0.25">
      <c r="A289" t="s">
        <v>7340</v>
      </c>
      <c r="B289" t="s">
        <v>197</v>
      </c>
      <c r="C289" s="3" t="s">
        <v>36</v>
      </c>
      <c r="D289" s="3" t="s">
        <v>2412</v>
      </c>
      <c r="E289" s="3" t="s">
        <v>5093</v>
      </c>
      <c r="F289" s="3">
        <v>1000</v>
      </c>
      <c r="G289" s="34">
        <v>8.99</v>
      </c>
      <c r="H289" s="3" t="s">
        <v>26</v>
      </c>
      <c r="I289" s="3" t="s">
        <v>13</v>
      </c>
      <c r="J289" s="3" t="s">
        <v>8163</v>
      </c>
      <c r="K289" s="3" t="s">
        <v>8164</v>
      </c>
      <c r="L289" s="3" t="s">
        <v>68</v>
      </c>
      <c r="M289" s="26" t="s">
        <v>13723</v>
      </c>
      <c r="N289"/>
      <c r="O289" s="3">
        <v>142</v>
      </c>
      <c r="P289" s="34">
        <v>27266.67</v>
      </c>
      <c r="Q289" s="34">
        <v>29631.040000000001</v>
      </c>
      <c r="R289" s="34">
        <v>-2364.3700000000026</v>
      </c>
      <c r="S289" s="36">
        <v>-7.9793689320388439E-2</v>
      </c>
      <c r="T289" s="72">
        <v>192.0188028169014</v>
      </c>
      <c r="U289" s="34">
        <v>113291.98</v>
      </c>
      <c r="V289" s="34">
        <v>123720.38</v>
      </c>
      <c r="W289" s="34">
        <v>-10428.400000000009</v>
      </c>
      <c r="X289" s="36">
        <v>-8.4290074117134184E-2</v>
      </c>
      <c r="Y289" s="36" t="str">
        <f>IFERROR(VLOOKUP(A289,'Pivot price tier'!$C$8:$L$2270,10,0),"")</f>
        <v>X</v>
      </c>
      <c r="Z289" s="36" t="str">
        <f>IFERROR(VLOOKUP(A289,'Pivot price tier by size'!$D$8:$M$2491,10,0),"")</f>
        <v>X</v>
      </c>
      <c r="AA289" s="36" t="str">
        <f>IFERROR(VLOOKUP(A289,'Pivot category'!$B$8:$I$2216,8,0),"")</f>
        <v xml:space="preserve"> </v>
      </c>
      <c r="AB289" s="3" t="str">
        <f>IF(P289&lt;$AC$1,"Bottom 5%","")</f>
        <v>Bottom 5%</v>
      </c>
      <c r="AC289"/>
      <c r="AD289" s="34" t="s">
        <v>16463</v>
      </c>
      <c r="AE289" s="34" t="s">
        <v>13939</v>
      </c>
    </row>
    <row r="290" spans="1:31" hidden="1" x14ac:dyDescent="0.25">
      <c r="A290" t="s">
        <v>6657</v>
      </c>
      <c r="B290" t="s">
        <v>211</v>
      </c>
      <c r="C290" s="3" t="s">
        <v>32</v>
      </c>
      <c r="D290" s="3" t="s">
        <v>2428</v>
      </c>
      <c r="E290" s="3" t="s">
        <v>5095</v>
      </c>
      <c r="F290" s="3">
        <v>9000</v>
      </c>
      <c r="G290" s="34">
        <v>169.99</v>
      </c>
      <c r="H290" s="3" t="s">
        <v>12486</v>
      </c>
      <c r="I290" s="3" t="s">
        <v>74</v>
      </c>
      <c r="J290" s="3" t="s">
        <v>8173</v>
      </c>
      <c r="K290" s="3" t="s">
        <v>8172</v>
      </c>
      <c r="L290" s="3" t="s">
        <v>68</v>
      </c>
      <c r="M290" s="26" t="s">
        <v>13723</v>
      </c>
      <c r="N290"/>
      <c r="O290" s="3">
        <v>5</v>
      </c>
      <c r="P290" s="34">
        <v>1019.94</v>
      </c>
      <c r="Q290" s="34">
        <v>1529.91</v>
      </c>
      <c r="R290" s="34">
        <v>-509.97</v>
      </c>
      <c r="S290" s="36">
        <v>-0.33333333333333337</v>
      </c>
      <c r="T290" s="72">
        <v>203.988</v>
      </c>
      <c r="U290" s="34">
        <v>0</v>
      </c>
      <c r="V290" s="34">
        <v>169.99</v>
      </c>
      <c r="W290" s="34">
        <v>-169.99</v>
      </c>
      <c r="X290" s="36">
        <v>-1</v>
      </c>
      <c r="Y290" s="36" t="str">
        <f>IFERROR(VLOOKUP(A290,'Pivot price tier'!$C$8:$L$2270,10,0),"")</f>
        <v/>
      </c>
      <c r="Z290" s="36" t="str">
        <f>IFERROR(VLOOKUP(A290,'Pivot price tier by size'!$D$8:$M$2491,10,0),"")</f>
        <v/>
      </c>
      <c r="AA290" s="36" t="str">
        <f>IFERROR(VLOOKUP(A290,'Pivot category'!$B$8:$I$2216,8,0),"")</f>
        <v/>
      </c>
      <c r="AB290" s="3" t="str">
        <f>IF(P290&lt;$AC$1,"Bottom 5%","")</f>
        <v>Bottom 5%</v>
      </c>
      <c r="AC290"/>
      <c r="AD290" s="34" t="s">
        <v>16461</v>
      </c>
      <c r="AE290" s="34" t="s">
        <v>13944</v>
      </c>
    </row>
    <row r="291" spans="1:31" hidden="1" x14ac:dyDescent="0.25">
      <c r="A291" t="s">
        <v>6175</v>
      </c>
      <c r="B291" t="s">
        <v>213</v>
      </c>
      <c r="C291" s="3" t="s">
        <v>32</v>
      </c>
      <c r="D291" s="3" t="s">
        <v>2430</v>
      </c>
      <c r="E291" s="3" t="s">
        <v>5095</v>
      </c>
      <c r="F291" s="3">
        <v>5000</v>
      </c>
      <c r="G291" s="34">
        <v>59.99</v>
      </c>
      <c r="H291" s="3" t="s">
        <v>12486</v>
      </c>
      <c r="I291" s="3" t="s">
        <v>15</v>
      </c>
      <c r="J291" s="3" t="s">
        <v>8168</v>
      </c>
      <c r="K291" s="3" t="s">
        <v>8172</v>
      </c>
      <c r="L291" s="3" t="s">
        <v>8169</v>
      </c>
      <c r="M291" s="26" t="s">
        <v>13723</v>
      </c>
      <c r="N291"/>
      <c r="O291" s="3" t="s">
        <v>78</v>
      </c>
      <c r="P291" s="34">
        <v>239.96</v>
      </c>
      <c r="Q291" s="34">
        <v>59.99</v>
      </c>
      <c r="R291" s="34">
        <v>179.97</v>
      </c>
      <c r="S291" s="36">
        <v>3</v>
      </c>
      <c r="T291" s="72" t="s">
        <v>78</v>
      </c>
      <c r="U291" s="34" t="s">
        <v>78</v>
      </c>
      <c r="V291" s="34" t="s">
        <v>78</v>
      </c>
      <c r="W291" s="34" t="s">
        <v>78</v>
      </c>
      <c r="X291" s="36" t="s">
        <v>78</v>
      </c>
      <c r="Y291" s="36" t="str">
        <f>IFERROR(VLOOKUP(A291,'Pivot price tier'!$C$8:$L$2270,10,0),"")</f>
        <v/>
      </c>
      <c r="Z291" s="36" t="str">
        <f>IFERROR(VLOOKUP(A291,'Pivot price tier by size'!$D$8:$M$2491,10,0),"")</f>
        <v/>
      </c>
      <c r="AA291" s="36" t="str">
        <f>IFERROR(VLOOKUP(A291,'Pivot category'!$B$8:$I$2216,8,0),"")</f>
        <v/>
      </c>
      <c r="AB291" s="3" t="str">
        <f>IF(P291&lt;$AC$1,"Bottom 5%","")</f>
        <v>Bottom 5%</v>
      </c>
      <c r="AC291"/>
      <c r="AD291" s="34" t="s">
        <v>16461</v>
      </c>
      <c r="AE291" s="34" t="s">
        <v>13944</v>
      </c>
    </row>
    <row r="292" spans="1:31" hidden="1" x14ac:dyDescent="0.25">
      <c r="A292" t="s">
        <v>6271</v>
      </c>
      <c r="B292" t="s">
        <v>214</v>
      </c>
      <c r="C292" s="3" t="s">
        <v>32</v>
      </c>
      <c r="D292" s="3" t="s">
        <v>2431</v>
      </c>
      <c r="E292" s="3">
        <v>0</v>
      </c>
      <c r="F292" s="3">
        <v>5000</v>
      </c>
      <c r="G292" s="34">
        <v>36.99</v>
      </c>
      <c r="H292" s="3" t="s">
        <v>29</v>
      </c>
      <c r="I292" s="3" t="s">
        <v>23</v>
      </c>
      <c r="J292" s="3" t="s">
        <v>8173</v>
      </c>
      <c r="K292" s="3" t="s">
        <v>8172</v>
      </c>
      <c r="L292" s="3" t="s">
        <v>68</v>
      </c>
      <c r="M292" s="26" t="s">
        <v>13723</v>
      </c>
      <c r="N292"/>
      <c r="O292" s="3">
        <v>5</v>
      </c>
      <c r="P292" s="34">
        <v>5629.45</v>
      </c>
      <c r="Q292" s="34">
        <v>5848.46</v>
      </c>
      <c r="R292" s="34">
        <v>-219.01000000000022</v>
      </c>
      <c r="S292" s="36">
        <v>-3.7447464802700225E-2</v>
      </c>
      <c r="T292" s="72">
        <v>1125.8899999999999</v>
      </c>
      <c r="U292" s="34">
        <v>27895.31</v>
      </c>
      <c r="V292" s="34">
        <v>17785.3</v>
      </c>
      <c r="W292" s="34">
        <v>10110.010000000002</v>
      </c>
      <c r="X292" s="36">
        <v>0.56844753813542659</v>
      </c>
      <c r="Y292" s="36" t="str">
        <f>IFERROR(VLOOKUP(A292,'Pivot price tier'!$C$8:$L$2270,10,0),"")</f>
        <v/>
      </c>
      <c r="Z292" s="36" t="str">
        <f>IFERROR(VLOOKUP(A292,'Pivot price tier by size'!$D$8:$M$2491,10,0),"")</f>
        <v/>
      </c>
      <c r="AA292" s="36" t="str">
        <f>IFERROR(VLOOKUP(A292,'Pivot category'!$B$8:$I$2216,8,0),"")</f>
        <v/>
      </c>
      <c r="AB292" s="3" t="str">
        <f>IF(P292&lt;$AC$1,"Bottom 5%","")</f>
        <v>Bottom 5%</v>
      </c>
      <c r="AC292"/>
      <c r="AD292" s="34" t="s">
        <v>16463</v>
      </c>
      <c r="AE292" s="34" t="s">
        <v>13969</v>
      </c>
    </row>
    <row r="293" spans="1:31" hidden="1" x14ac:dyDescent="0.25">
      <c r="A293" t="s">
        <v>9276</v>
      </c>
      <c r="B293" t="s">
        <v>9275</v>
      </c>
      <c r="C293" s="3" t="s">
        <v>69</v>
      </c>
      <c r="D293" s="3" t="s">
        <v>9098</v>
      </c>
      <c r="E293" s="3" t="s">
        <v>5093</v>
      </c>
      <c r="F293" s="3">
        <v>7000</v>
      </c>
      <c r="G293" s="34">
        <v>0.89</v>
      </c>
      <c r="H293" s="3" t="s">
        <v>25</v>
      </c>
      <c r="I293" s="3" t="s">
        <v>70</v>
      </c>
      <c r="J293" s="3" t="s">
        <v>8168</v>
      </c>
      <c r="K293" s="3" t="s">
        <v>8164</v>
      </c>
      <c r="L293" s="3" t="s">
        <v>8169</v>
      </c>
      <c r="M293" s="26" t="s">
        <v>13723</v>
      </c>
      <c r="N293"/>
      <c r="O293" s="3">
        <v>2</v>
      </c>
      <c r="P293" s="34">
        <v>10.68</v>
      </c>
      <c r="Q293" s="34">
        <v>178</v>
      </c>
      <c r="R293" s="34">
        <v>-167.32</v>
      </c>
      <c r="S293" s="36">
        <v>-0.94</v>
      </c>
      <c r="T293" s="72">
        <v>5.34</v>
      </c>
      <c r="U293" s="34" t="s">
        <v>78</v>
      </c>
      <c r="V293" s="34" t="s">
        <v>78</v>
      </c>
      <c r="W293" s="34" t="s">
        <v>78</v>
      </c>
      <c r="X293" s="36" t="s">
        <v>78</v>
      </c>
      <c r="Y293" s="36" t="str">
        <f>IFERROR(VLOOKUP(A293,'Pivot price tier'!$C$8:$L$2270,10,0),"")</f>
        <v/>
      </c>
      <c r="Z293" s="36" t="str">
        <f>IFERROR(VLOOKUP(A293,'Pivot price tier by size'!$D$8:$M$2491,10,0),"")</f>
        <v/>
      </c>
      <c r="AA293" s="36" t="str">
        <f>IFERROR(VLOOKUP(A293,'Pivot category'!$B$8:$I$2216,8,0),"")</f>
        <v/>
      </c>
      <c r="AB293" s="3" t="str">
        <f>IF(P293&lt;$AC$1,"Bottom 5%","")</f>
        <v>Bottom 5%</v>
      </c>
      <c r="AC293"/>
      <c r="AD293" s="34" t="s">
        <v>16465</v>
      </c>
      <c r="AE293" s="34" t="s">
        <v>16467</v>
      </c>
    </row>
    <row r="294" spans="1:31" x14ac:dyDescent="0.25">
      <c r="A294" t="s">
        <v>5699</v>
      </c>
      <c r="B294" t="s">
        <v>507</v>
      </c>
      <c r="C294" s="3" t="s">
        <v>32</v>
      </c>
      <c r="D294" s="3" t="s">
        <v>2762</v>
      </c>
      <c r="E294" s="3" t="s">
        <v>5093</v>
      </c>
      <c r="F294" s="3">
        <v>1000</v>
      </c>
      <c r="G294" s="34">
        <v>9.99</v>
      </c>
      <c r="H294" s="3" t="s">
        <v>26</v>
      </c>
      <c r="I294" s="3" t="s">
        <v>13</v>
      </c>
      <c r="J294" s="3" t="s">
        <v>8163</v>
      </c>
      <c r="K294" s="3" t="s">
        <v>8164</v>
      </c>
      <c r="L294" s="3" t="s">
        <v>68</v>
      </c>
      <c r="M294" s="26" t="s">
        <v>13723</v>
      </c>
      <c r="N294"/>
      <c r="O294" s="3">
        <v>136</v>
      </c>
      <c r="P294" s="34">
        <v>29800.17</v>
      </c>
      <c r="Q294" s="34">
        <v>33656.31</v>
      </c>
      <c r="R294" s="34">
        <v>-3856.1399999999994</v>
      </c>
      <c r="S294" s="36">
        <v>-0.11457405758385275</v>
      </c>
      <c r="T294" s="72">
        <v>219.11889705882351</v>
      </c>
      <c r="U294" s="34">
        <v>42527.43</v>
      </c>
      <c r="V294" s="34">
        <v>42817.14</v>
      </c>
      <c r="W294" s="34">
        <v>-289.70999999999913</v>
      </c>
      <c r="X294" s="36">
        <v>-6.7662155856276218E-3</v>
      </c>
      <c r="Y294" s="36" t="str">
        <f>IFERROR(VLOOKUP(A294,'Pivot price tier'!$C$8:$L$2270,10,0),"")</f>
        <v>X</v>
      </c>
      <c r="Z294" s="36" t="str">
        <f>IFERROR(VLOOKUP(A294,'Pivot price tier by size'!$D$8:$M$2491,10,0),"")</f>
        <v>X</v>
      </c>
      <c r="AA294" s="36" t="str">
        <f>IFERROR(VLOOKUP(A294,'Pivot category'!$B$8:$I$2216,8,0),"")</f>
        <v xml:space="preserve"> </v>
      </c>
      <c r="AB294" s="3" t="str">
        <f>IF(P294&lt;$AC$1,"Bottom 5%","")</f>
        <v>Bottom 5%</v>
      </c>
      <c r="AC294"/>
      <c r="AD294" s="34" t="s">
        <v>16463</v>
      </c>
      <c r="AE294" s="34" t="s">
        <v>13946</v>
      </c>
    </row>
    <row r="295" spans="1:31" hidden="1" x14ac:dyDescent="0.25">
      <c r="A295" t="s">
        <v>6050</v>
      </c>
      <c r="B295" t="s">
        <v>215</v>
      </c>
      <c r="C295" s="3" t="s">
        <v>32</v>
      </c>
      <c r="D295" s="3" t="s">
        <v>2432</v>
      </c>
      <c r="E295" s="3">
        <v>0</v>
      </c>
      <c r="F295" s="3">
        <v>4000</v>
      </c>
      <c r="G295" s="34">
        <v>99.99</v>
      </c>
      <c r="H295" s="3" t="s">
        <v>27</v>
      </c>
      <c r="I295" s="3" t="s">
        <v>15</v>
      </c>
      <c r="J295" s="3" t="s">
        <v>8173</v>
      </c>
      <c r="K295" s="3" t="s">
        <v>8172</v>
      </c>
      <c r="L295" s="3" t="s">
        <v>68</v>
      </c>
      <c r="M295" s="26" t="s">
        <v>13723</v>
      </c>
      <c r="N295"/>
      <c r="O295" s="3">
        <v>9</v>
      </c>
      <c r="P295" s="34">
        <v>4999.5</v>
      </c>
      <c r="Q295" s="34">
        <v>5599.44</v>
      </c>
      <c r="R295" s="34">
        <v>-599.9399999999996</v>
      </c>
      <c r="S295" s="36">
        <v>-0.1071428571428571</v>
      </c>
      <c r="T295" s="72">
        <v>555.5</v>
      </c>
      <c r="U295" s="34">
        <v>3599.64</v>
      </c>
      <c r="V295" s="34">
        <v>3399.66</v>
      </c>
      <c r="W295" s="34">
        <v>199.98000000000002</v>
      </c>
      <c r="X295" s="36">
        <v>5.8823529411764719E-2</v>
      </c>
      <c r="Y295" s="36" t="str">
        <f>IFERROR(VLOOKUP(A295,'Pivot price tier'!$C$8:$L$2270,10,0),"")</f>
        <v/>
      </c>
      <c r="Z295" s="36" t="str">
        <f>IFERROR(VLOOKUP(A295,'Pivot price tier by size'!$D$8:$M$2491,10,0),"")</f>
        <v/>
      </c>
      <c r="AA295" s="36" t="str">
        <f>IFERROR(VLOOKUP(A295,'Pivot category'!$B$8:$I$2216,8,0),"")</f>
        <v/>
      </c>
      <c r="AB295" s="3" t="str">
        <f>IF(P295&lt;$AC$1,"Bottom 5%","")</f>
        <v>Bottom 5%</v>
      </c>
      <c r="AC295"/>
      <c r="AD295" s="34" t="s">
        <v>16459</v>
      </c>
      <c r="AE295" s="34" t="s">
        <v>13953</v>
      </c>
    </row>
    <row r="296" spans="1:31" x14ac:dyDescent="0.25">
      <c r="A296" t="s">
        <v>12219</v>
      </c>
      <c r="B296" t="s">
        <v>10409</v>
      </c>
      <c r="C296" s="3" t="s">
        <v>32</v>
      </c>
      <c r="D296" s="3" t="s">
        <v>10487</v>
      </c>
      <c r="E296" s="3" t="s">
        <v>5093</v>
      </c>
      <c r="F296" s="3">
        <v>7000</v>
      </c>
      <c r="G296" s="34">
        <v>57.99</v>
      </c>
      <c r="H296" s="3" t="s">
        <v>12489</v>
      </c>
      <c r="I296" s="3" t="s">
        <v>15</v>
      </c>
      <c r="J296" s="3" t="s">
        <v>8163</v>
      </c>
      <c r="K296" s="3" t="s">
        <v>8164</v>
      </c>
      <c r="L296" s="3" t="s">
        <v>68</v>
      </c>
      <c r="M296" s="26" t="s">
        <v>13723</v>
      </c>
      <c r="N296"/>
      <c r="O296" s="3">
        <v>51</v>
      </c>
      <c r="P296" s="34">
        <v>16440.09</v>
      </c>
      <c r="Q296" s="34">
        <v>23708.81</v>
      </c>
      <c r="R296" s="34">
        <v>-7268.7200000000012</v>
      </c>
      <c r="S296" s="36">
        <v>-0.30658308029799897</v>
      </c>
      <c r="T296" s="72">
        <v>322.35470588235296</v>
      </c>
      <c r="U296" s="34">
        <v>4208.25</v>
      </c>
      <c r="V296" s="34">
        <v>6460.86</v>
      </c>
      <c r="W296" s="34">
        <v>-2252.6099999999997</v>
      </c>
      <c r="X296" s="36">
        <v>-0.34865482304213369</v>
      </c>
      <c r="Y296" s="36" t="str">
        <f>IFERROR(VLOOKUP(A296,'Pivot price tier'!$C$8:$L$2270,10,0),"")</f>
        <v>X</v>
      </c>
      <c r="Z296" s="36" t="str">
        <f>IFERROR(VLOOKUP(A296,'Pivot price tier by size'!$D$8:$M$2491,10,0),"")</f>
        <v>X</v>
      </c>
      <c r="AA296" s="36" t="str">
        <f>IFERROR(VLOOKUP(A296,'Pivot category'!$B$8:$I$2216,8,0),"")</f>
        <v xml:space="preserve"> </v>
      </c>
      <c r="AB296" s="3" t="str">
        <f>IF(P296&lt;$AC$1,"Bottom 5%","")</f>
        <v>Bottom 5%</v>
      </c>
      <c r="AC296"/>
      <c r="AD296" s="34" t="s">
        <v>16459</v>
      </c>
      <c r="AE296" s="34" t="s">
        <v>13951</v>
      </c>
    </row>
    <row r="297" spans="1:31" hidden="1" x14ac:dyDescent="0.25">
      <c r="A297" t="s">
        <v>14049</v>
      </c>
      <c r="B297" t="s">
        <v>9954</v>
      </c>
      <c r="C297" s="3" t="s">
        <v>32</v>
      </c>
      <c r="D297" s="3" t="s">
        <v>10042</v>
      </c>
      <c r="E297" s="3" t="s">
        <v>5093</v>
      </c>
      <c r="F297" s="3">
        <v>8000</v>
      </c>
      <c r="G297" s="34">
        <v>99.99</v>
      </c>
      <c r="H297" s="3" t="s">
        <v>27</v>
      </c>
      <c r="I297" s="3" t="s">
        <v>15</v>
      </c>
      <c r="J297" s="3" t="s">
        <v>8163</v>
      </c>
      <c r="K297" s="3" t="s">
        <v>8185</v>
      </c>
      <c r="L297" s="3" t="s">
        <v>68</v>
      </c>
      <c r="M297" s="26" t="s">
        <v>13723</v>
      </c>
      <c r="N297"/>
      <c r="O297" s="3">
        <v>25</v>
      </c>
      <c r="P297" s="34">
        <v>8299.17</v>
      </c>
      <c r="Q297" s="34">
        <v>9299.07</v>
      </c>
      <c r="R297" s="34">
        <v>-999.89999999999964</v>
      </c>
      <c r="S297" s="36">
        <v>-0.10752688172043012</v>
      </c>
      <c r="T297" s="72">
        <v>331.96679999999998</v>
      </c>
      <c r="U297" s="34">
        <v>1199.8800000000001</v>
      </c>
      <c r="V297" s="34">
        <v>2599.7399999999998</v>
      </c>
      <c r="W297" s="34">
        <v>-1399.8599999999997</v>
      </c>
      <c r="X297" s="36">
        <v>-0.53846153846153832</v>
      </c>
      <c r="Y297" s="36" t="str">
        <f>IFERROR(VLOOKUP(A297,'Pivot price tier'!$C$8:$L$2270,10,0),"")</f>
        <v/>
      </c>
      <c r="Z297" s="36" t="str">
        <f>IFERROR(VLOOKUP(A297,'Pivot price tier by size'!$D$8:$M$2491,10,0),"")</f>
        <v/>
      </c>
      <c r="AA297" s="36" t="str">
        <f>IFERROR(VLOOKUP(A297,'Pivot category'!$B$8:$I$2216,8,0),"")</f>
        <v/>
      </c>
      <c r="AB297" s="3" t="str">
        <f>IF(P297&lt;$AC$1,"Bottom 5%","")</f>
        <v>Bottom 5%</v>
      </c>
      <c r="AC297"/>
      <c r="AD297" s="34" t="s">
        <v>16459</v>
      </c>
      <c r="AE297" s="34" t="s">
        <v>13953</v>
      </c>
    </row>
    <row r="298" spans="1:31" x14ac:dyDescent="0.25">
      <c r="A298" t="s">
        <v>6823</v>
      </c>
      <c r="B298" t="s">
        <v>540</v>
      </c>
      <c r="C298" s="3" t="s">
        <v>34</v>
      </c>
      <c r="D298" s="3" t="s">
        <v>2801</v>
      </c>
      <c r="E298" s="3" t="s">
        <v>5094</v>
      </c>
      <c r="F298" s="3">
        <v>1000</v>
      </c>
      <c r="G298" s="34">
        <v>24.99</v>
      </c>
      <c r="H298" s="3" t="s">
        <v>12486</v>
      </c>
      <c r="I298" s="3" t="s">
        <v>23</v>
      </c>
      <c r="J298" s="3" t="s">
        <v>8163</v>
      </c>
      <c r="K298" s="3" t="s">
        <v>8164</v>
      </c>
      <c r="L298" s="3" t="s">
        <v>68</v>
      </c>
      <c r="M298" s="26" t="s">
        <v>13723</v>
      </c>
      <c r="N298"/>
      <c r="O298" s="3">
        <v>144</v>
      </c>
      <c r="P298" s="34">
        <v>38209.71</v>
      </c>
      <c r="Q298" s="34">
        <v>40089.760000000002</v>
      </c>
      <c r="R298" s="34">
        <v>-1880.0500000000029</v>
      </c>
      <c r="S298" s="36">
        <v>-4.6896015341573616E-2</v>
      </c>
      <c r="T298" s="72">
        <v>265.34520833333335</v>
      </c>
      <c r="U298" s="34">
        <v>24490.2</v>
      </c>
      <c r="V298" s="34">
        <v>25429.65</v>
      </c>
      <c r="W298" s="34">
        <v>-939.45000000000073</v>
      </c>
      <c r="X298" s="36">
        <v>-3.6943095952952532E-2</v>
      </c>
      <c r="Y298" s="36" t="str">
        <f>IFERROR(VLOOKUP(A298,'Pivot price tier'!$C$8:$L$2270,10,0),"")</f>
        <v>X</v>
      </c>
      <c r="Z298" s="36" t="str">
        <f>IFERROR(VLOOKUP(A298,'Pivot price tier by size'!$D$8:$M$2491,10,0),"")</f>
        <v>X</v>
      </c>
      <c r="AA298" s="36" t="str">
        <f>IFERROR(VLOOKUP(A298,'Pivot category'!$B$8:$I$2216,8,0),"")</f>
        <v xml:space="preserve"> </v>
      </c>
      <c r="AB298" s="3" t="str">
        <f>IF(P298&lt;$AC$1,"Bottom 5%","")</f>
        <v>Bottom 5%</v>
      </c>
      <c r="AC298"/>
      <c r="AD298" s="34" t="s">
        <v>16460</v>
      </c>
      <c r="AE298" s="34" t="s">
        <v>13953</v>
      </c>
    </row>
    <row r="299" spans="1:31" x14ac:dyDescent="0.25">
      <c r="A299" t="s">
        <v>7641</v>
      </c>
      <c r="B299" t="s">
        <v>630</v>
      </c>
      <c r="C299" s="3" t="s">
        <v>38</v>
      </c>
      <c r="D299" s="3" t="s">
        <v>2903</v>
      </c>
      <c r="E299" s="3" t="s">
        <v>5094</v>
      </c>
      <c r="F299" s="3">
        <v>1000</v>
      </c>
      <c r="G299" s="34">
        <v>26.99</v>
      </c>
      <c r="H299" s="3" t="s">
        <v>12486</v>
      </c>
      <c r="I299" s="3" t="s">
        <v>17</v>
      </c>
      <c r="J299" s="3" t="s">
        <v>8163</v>
      </c>
      <c r="K299" s="3" t="s">
        <v>8164</v>
      </c>
      <c r="L299" s="3" t="s">
        <v>68</v>
      </c>
      <c r="M299" s="26" t="s">
        <v>13723</v>
      </c>
      <c r="N299"/>
      <c r="O299" s="3">
        <v>77</v>
      </c>
      <c r="P299" s="34">
        <v>43426.91</v>
      </c>
      <c r="Q299" s="34">
        <v>51092.07</v>
      </c>
      <c r="R299" s="34">
        <v>-7665.1599999999962</v>
      </c>
      <c r="S299" s="36">
        <v>-0.15002641310089793</v>
      </c>
      <c r="T299" s="72">
        <v>563.98584415584423</v>
      </c>
      <c r="U299" s="34">
        <v>1646.39</v>
      </c>
      <c r="V299" s="34">
        <v>1754.35</v>
      </c>
      <c r="W299" s="34">
        <v>-107.95999999999981</v>
      </c>
      <c r="X299" s="36">
        <v>-6.1538461538461431E-2</v>
      </c>
      <c r="Y299" s="36" t="str">
        <f>IFERROR(VLOOKUP(A299,'Pivot price tier'!$C$8:$L$2270,10,0),"")</f>
        <v>X</v>
      </c>
      <c r="Z299" s="36" t="str">
        <f>IFERROR(VLOOKUP(A299,'Pivot price tier by size'!$D$8:$M$2491,10,0),"")</f>
        <v>X</v>
      </c>
      <c r="AA299" s="36" t="str">
        <f>IFERROR(VLOOKUP(A299,'Pivot category'!$B$8:$I$2216,8,0),"")</f>
        <v xml:space="preserve"> </v>
      </c>
      <c r="AB299" s="3" t="str">
        <f>IF(P299&lt;$AC$1,"Bottom 5%","")</f>
        <v>Bottom 5%</v>
      </c>
      <c r="AC299"/>
      <c r="AD299" s="34" t="s">
        <v>16465</v>
      </c>
      <c r="AE299" s="34" t="s">
        <v>16467</v>
      </c>
    </row>
    <row r="300" spans="1:31" hidden="1" x14ac:dyDescent="0.25">
      <c r="A300" t="s">
        <v>6694</v>
      </c>
      <c r="B300" t="s">
        <v>5144</v>
      </c>
      <c r="C300" s="3" t="s">
        <v>32</v>
      </c>
      <c r="D300" s="3" t="s">
        <v>4827</v>
      </c>
      <c r="E300" s="3" t="s">
        <v>5093</v>
      </c>
      <c r="F300" s="3">
        <v>9000</v>
      </c>
      <c r="G300" s="34">
        <v>31.79</v>
      </c>
      <c r="H300" s="3" t="s">
        <v>26</v>
      </c>
      <c r="I300" s="3" t="s">
        <v>23</v>
      </c>
      <c r="J300" s="3" t="s">
        <v>8168</v>
      </c>
      <c r="K300" s="3" t="s">
        <v>8172</v>
      </c>
      <c r="L300" s="3" t="s">
        <v>8169</v>
      </c>
      <c r="M300" s="26" t="s">
        <v>13723</v>
      </c>
      <c r="N300"/>
      <c r="O300" s="3" t="s">
        <v>78</v>
      </c>
      <c r="P300" s="34">
        <v>31.79</v>
      </c>
      <c r="Q300" s="34">
        <v>31.79</v>
      </c>
      <c r="R300" s="34">
        <v>0</v>
      </c>
      <c r="S300" s="36">
        <v>0</v>
      </c>
      <c r="T300" s="72" t="s">
        <v>78</v>
      </c>
      <c r="U300" s="34" t="s">
        <v>78</v>
      </c>
      <c r="V300" s="34" t="s">
        <v>78</v>
      </c>
      <c r="W300" s="34" t="s">
        <v>78</v>
      </c>
      <c r="X300" s="36" t="s">
        <v>78</v>
      </c>
      <c r="Y300" s="36" t="str">
        <f>IFERROR(VLOOKUP(A300,'Pivot price tier'!$C$8:$L$2270,10,0),"")</f>
        <v/>
      </c>
      <c r="Z300" s="36" t="str">
        <f>IFERROR(VLOOKUP(A300,'Pivot price tier by size'!$D$8:$M$2491,10,0),"")</f>
        <v/>
      </c>
      <c r="AA300" s="36" t="str">
        <f>IFERROR(VLOOKUP(A300,'Pivot category'!$B$8:$I$2216,8,0),"")</f>
        <v/>
      </c>
      <c r="AB300" s="3" t="str">
        <f>IF(P300&lt;$AC$1,"Bottom 5%","")</f>
        <v>Bottom 5%</v>
      </c>
      <c r="AC300"/>
      <c r="AD300" s="34" t="s">
        <v>16499</v>
      </c>
      <c r="AE300" s="34" t="s">
        <v>13956</v>
      </c>
    </row>
    <row r="301" spans="1:31" hidden="1" x14ac:dyDescent="0.25">
      <c r="A301" t="s">
        <v>14238</v>
      </c>
      <c r="B301" t="s">
        <v>14239</v>
      </c>
      <c r="C301" s="3" t="s">
        <v>32</v>
      </c>
      <c r="D301" s="3" t="s">
        <v>2435</v>
      </c>
      <c r="E301" s="3" t="s">
        <v>5093</v>
      </c>
      <c r="F301" s="3">
        <v>4000</v>
      </c>
      <c r="G301" s="34">
        <v>17.39</v>
      </c>
      <c r="H301" s="3" t="s">
        <v>30</v>
      </c>
      <c r="I301" s="3" t="s">
        <v>19</v>
      </c>
      <c r="J301" s="3" t="s">
        <v>8168</v>
      </c>
      <c r="K301" s="3" t="s">
        <v>8172</v>
      </c>
      <c r="L301" s="3" t="s">
        <v>8167</v>
      </c>
      <c r="M301" s="26">
        <v>45658</v>
      </c>
      <c r="N301"/>
      <c r="O301" s="3" t="s">
        <v>78</v>
      </c>
      <c r="P301" s="34">
        <v>191.73</v>
      </c>
      <c r="Q301" s="34">
        <v>122.01</v>
      </c>
      <c r="R301" s="34">
        <v>69.719999999999985</v>
      </c>
      <c r="S301" s="36">
        <v>0.57142857142857117</v>
      </c>
      <c r="T301" s="72" t="s">
        <v>78</v>
      </c>
      <c r="U301" s="34" t="s">
        <v>78</v>
      </c>
      <c r="V301" s="34" t="s">
        <v>78</v>
      </c>
      <c r="W301" s="34" t="s">
        <v>78</v>
      </c>
      <c r="X301" s="36" t="s">
        <v>78</v>
      </c>
      <c r="Y301" s="36" t="str">
        <f>IFERROR(VLOOKUP(A301,'Pivot price tier'!$C$8:$L$2270,10,0),"")</f>
        <v/>
      </c>
      <c r="Z301" s="36" t="str">
        <f>IFERROR(VLOOKUP(A301,'Pivot price tier by size'!$D$8:$M$2491,10,0),"")</f>
        <v/>
      </c>
      <c r="AA301" s="36" t="str">
        <f>IFERROR(VLOOKUP(A301,'Pivot category'!$B$8:$I$2216,8,0),"")</f>
        <v/>
      </c>
      <c r="AB301" s="3" t="str">
        <f>IF(P301&lt;$AC$1,"Bottom 5%","")</f>
        <v>Bottom 5%</v>
      </c>
      <c r="AC301"/>
      <c r="AD301" s="34" t="s">
        <v>16463</v>
      </c>
      <c r="AE301" s="34" t="s">
        <v>16521</v>
      </c>
    </row>
    <row r="302" spans="1:31" hidden="1" x14ac:dyDescent="0.25">
      <c r="A302" t="s">
        <v>11475</v>
      </c>
      <c r="B302" t="s">
        <v>14538</v>
      </c>
      <c r="C302" s="3" t="s">
        <v>36</v>
      </c>
      <c r="D302" s="3" t="s">
        <v>8319</v>
      </c>
      <c r="E302" s="3" t="s">
        <v>5093</v>
      </c>
      <c r="F302" s="3">
        <v>4000</v>
      </c>
      <c r="G302" s="34">
        <v>10.19</v>
      </c>
      <c r="H302" s="3" t="s">
        <v>27</v>
      </c>
      <c r="I302" s="3" t="s">
        <v>17</v>
      </c>
      <c r="J302" s="3" t="s">
        <v>8168</v>
      </c>
      <c r="K302" s="3" t="s">
        <v>8172</v>
      </c>
      <c r="L302" s="3" t="s">
        <v>8167</v>
      </c>
      <c r="M302" s="26">
        <v>45778</v>
      </c>
      <c r="N302"/>
      <c r="O302" s="3" t="s">
        <v>78</v>
      </c>
      <c r="P302" s="34">
        <v>91.71</v>
      </c>
      <c r="Q302" s="34">
        <v>0</v>
      </c>
      <c r="R302" s="34">
        <v>91.71</v>
      </c>
      <c r="S302" s="36" t="s">
        <v>78</v>
      </c>
      <c r="T302" s="72" t="s">
        <v>78</v>
      </c>
      <c r="U302" s="34" t="s">
        <v>78</v>
      </c>
      <c r="V302" s="34" t="s">
        <v>78</v>
      </c>
      <c r="W302" s="34" t="s">
        <v>78</v>
      </c>
      <c r="X302" s="36" t="s">
        <v>78</v>
      </c>
      <c r="Y302" s="36" t="str">
        <f>IFERROR(VLOOKUP(A302,'Pivot price tier'!$C$8:$L$2270,10,0),"")</f>
        <v/>
      </c>
      <c r="Z302" s="36" t="str">
        <f>IFERROR(VLOOKUP(A302,'Pivot price tier by size'!$D$8:$M$2491,10,0),"")</f>
        <v/>
      </c>
      <c r="AA302" s="36" t="str">
        <f>IFERROR(VLOOKUP(A302,'Pivot category'!$B$8:$I$2216,8,0),"")</f>
        <v/>
      </c>
      <c r="AB302" s="3" t="str">
        <f>IF(P302&lt;$AC$1,"Bottom 5%","")</f>
        <v>Bottom 5%</v>
      </c>
      <c r="AC302"/>
      <c r="AD302" s="34" t="s">
        <v>11097</v>
      </c>
      <c r="AE302" s="34" t="s">
        <v>13940</v>
      </c>
    </row>
    <row r="303" spans="1:31" hidden="1" x14ac:dyDescent="0.25">
      <c r="A303" t="s">
        <v>6636</v>
      </c>
      <c r="B303" t="s">
        <v>6635</v>
      </c>
      <c r="C303" s="3" t="s">
        <v>32</v>
      </c>
      <c r="D303" s="3" t="s">
        <v>8059</v>
      </c>
      <c r="E303" s="3">
        <v>0</v>
      </c>
      <c r="F303" s="3">
        <v>8000</v>
      </c>
      <c r="G303" s="34">
        <v>75.59</v>
      </c>
      <c r="H303" s="3" t="s">
        <v>27</v>
      </c>
      <c r="I303" s="3" t="s">
        <v>15</v>
      </c>
      <c r="J303" s="3" t="s">
        <v>8168</v>
      </c>
      <c r="K303" s="3" t="s">
        <v>8185</v>
      </c>
      <c r="L303" s="3" t="s">
        <v>8167</v>
      </c>
      <c r="M303" s="26" t="s">
        <v>13723</v>
      </c>
      <c r="N303"/>
      <c r="O303" s="3">
        <v>1</v>
      </c>
      <c r="P303" s="34">
        <v>755.9</v>
      </c>
      <c r="Q303" s="34">
        <v>1058.26</v>
      </c>
      <c r="R303" s="34">
        <v>-302.36</v>
      </c>
      <c r="S303" s="36">
        <v>-0.2857142857142857</v>
      </c>
      <c r="T303" s="72">
        <v>755.9</v>
      </c>
      <c r="U303" s="34">
        <v>75.59</v>
      </c>
      <c r="V303" s="34">
        <v>755.9</v>
      </c>
      <c r="W303" s="34">
        <v>-680.31</v>
      </c>
      <c r="X303" s="36">
        <v>-0.9</v>
      </c>
      <c r="Y303" s="36" t="str">
        <f>IFERROR(VLOOKUP(A303,'Pivot price tier'!$C$8:$L$2270,10,0),"")</f>
        <v/>
      </c>
      <c r="Z303" s="36" t="str">
        <f>IFERROR(VLOOKUP(A303,'Pivot price tier by size'!$D$8:$M$2491,10,0),"")</f>
        <v/>
      </c>
      <c r="AA303" s="36" t="str">
        <f>IFERROR(VLOOKUP(A303,'Pivot category'!$B$8:$I$2216,8,0),"")</f>
        <v/>
      </c>
      <c r="AB303" s="3" t="str">
        <f>IF(P303&lt;$AC$1,"Bottom 5%","")</f>
        <v>Bottom 5%</v>
      </c>
      <c r="AC303"/>
      <c r="AD303" s="34" t="s">
        <v>11097</v>
      </c>
      <c r="AE303" s="34" t="s">
        <v>13951</v>
      </c>
    </row>
    <row r="304" spans="1:31" x14ac:dyDescent="0.25">
      <c r="A304" t="s">
        <v>11996</v>
      </c>
      <c r="B304" t="s">
        <v>11997</v>
      </c>
      <c r="C304" s="3" t="s">
        <v>32</v>
      </c>
      <c r="D304" s="3" t="s">
        <v>11838</v>
      </c>
      <c r="E304" s="3" t="s">
        <v>5093</v>
      </c>
      <c r="F304" s="3">
        <v>70000</v>
      </c>
      <c r="G304" s="34">
        <v>24.99</v>
      </c>
      <c r="H304" s="3" t="s">
        <v>12489</v>
      </c>
      <c r="I304" s="3" t="s">
        <v>21</v>
      </c>
      <c r="J304" s="3" t="s">
        <v>8163</v>
      </c>
      <c r="K304" s="3" t="s">
        <v>8164</v>
      </c>
      <c r="L304" s="3" t="s">
        <v>68</v>
      </c>
      <c r="M304" s="26">
        <v>45231</v>
      </c>
      <c r="N304"/>
      <c r="O304" s="3">
        <v>41</v>
      </c>
      <c r="P304" s="34">
        <v>16966.62</v>
      </c>
      <c r="Q304" s="34">
        <v>19938.75</v>
      </c>
      <c r="R304" s="34">
        <v>-2972.130000000001</v>
      </c>
      <c r="S304" s="36">
        <v>-0.14906300545420359</v>
      </c>
      <c r="T304" s="72">
        <v>413.82</v>
      </c>
      <c r="U304" s="34">
        <v>2976.72</v>
      </c>
      <c r="V304" s="34">
        <v>4125.21</v>
      </c>
      <c r="W304" s="34">
        <v>-1148.4900000000002</v>
      </c>
      <c r="X304" s="36">
        <v>-0.2784076447017243</v>
      </c>
      <c r="Y304" s="36" t="str">
        <f>IFERROR(VLOOKUP(A304,'Pivot price tier'!$C$8:$L$2270,10,0),"")</f>
        <v>X</v>
      </c>
      <c r="Z304" s="36" t="str">
        <f>IFERROR(VLOOKUP(A304,'Pivot price tier by size'!$D$8:$M$2491,10,0),"")</f>
        <v>X</v>
      </c>
      <c r="AA304" s="36" t="str">
        <f>IFERROR(VLOOKUP(A304,'Pivot category'!$B$8:$I$2216,8,0),"")</f>
        <v xml:space="preserve"> </v>
      </c>
      <c r="AB304" s="3" t="str">
        <f>IF(P304&lt;$AC$1,"Bottom 5%","")</f>
        <v>Bottom 5%</v>
      </c>
      <c r="AC304"/>
      <c r="AD304" s="34" t="s">
        <v>11097</v>
      </c>
      <c r="AE304" s="34" t="s">
        <v>13940</v>
      </c>
    </row>
    <row r="305" spans="1:31" hidden="1" x14ac:dyDescent="0.25">
      <c r="A305" t="s">
        <v>10285</v>
      </c>
      <c r="B305" t="s">
        <v>10286</v>
      </c>
      <c r="C305" s="3" t="s">
        <v>32</v>
      </c>
      <c r="D305" s="3" t="s">
        <v>10059</v>
      </c>
      <c r="E305" s="3" t="s">
        <v>5093</v>
      </c>
      <c r="F305" s="3">
        <v>30000</v>
      </c>
      <c r="G305" s="34">
        <v>114.99</v>
      </c>
      <c r="H305" s="3" t="s">
        <v>30</v>
      </c>
      <c r="I305" s="3" t="s">
        <v>74</v>
      </c>
      <c r="J305" s="3" t="s">
        <v>13256</v>
      </c>
      <c r="K305" s="3" t="s">
        <v>8176</v>
      </c>
      <c r="L305" s="3" t="s">
        <v>68</v>
      </c>
      <c r="M305" s="26" t="s">
        <v>13723</v>
      </c>
      <c r="N305"/>
      <c r="O305" s="3">
        <v>3</v>
      </c>
      <c r="P305" s="34">
        <v>114.99</v>
      </c>
      <c r="Q305" s="34">
        <v>0</v>
      </c>
      <c r="R305" s="34">
        <v>114.99</v>
      </c>
      <c r="S305" s="36" t="s">
        <v>78</v>
      </c>
      <c r="T305" s="72">
        <v>38.33</v>
      </c>
      <c r="U305" s="34">
        <v>1379.88</v>
      </c>
      <c r="V305" s="34">
        <v>114.99</v>
      </c>
      <c r="W305" s="34">
        <v>1264.8900000000001</v>
      </c>
      <c r="X305" s="36">
        <v>11.000000000000002</v>
      </c>
      <c r="Y305" s="36" t="str">
        <f>IFERROR(VLOOKUP(A305,'Pivot price tier'!$C$8:$L$2270,10,0),"")</f>
        <v/>
      </c>
      <c r="Z305" s="36" t="str">
        <f>IFERROR(VLOOKUP(A305,'Pivot price tier by size'!$D$8:$M$2491,10,0),"")</f>
        <v/>
      </c>
      <c r="AA305" s="36" t="str">
        <f>IFERROR(VLOOKUP(A305,'Pivot category'!$B$8:$I$2216,8,0),"")</f>
        <v/>
      </c>
      <c r="AB305" s="3" t="str">
        <f>IF(P305&lt;$AC$1,"Bottom 5%","")</f>
        <v>Bottom 5%</v>
      </c>
      <c r="AC305"/>
      <c r="AD305" s="34" t="s">
        <v>16499</v>
      </c>
      <c r="AE305" s="34" t="s">
        <v>13956</v>
      </c>
    </row>
    <row r="306" spans="1:31" x14ac:dyDescent="0.25">
      <c r="A306" t="s">
        <v>6812</v>
      </c>
      <c r="B306" t="s">
        <v>1014</v>
      </c>
      <c r="C306" s="3" t="s">
        <v>34</v>
      </c>
      <c r="D306" s="3" t="s">
        <v>3321</v>
      </c>
      <c r="E306" s="3" t="s">
        <v>5095</v>
      </c>
      <c r="F306" s="3">
        <v>7000</v>
      </c>
      <c r="G306" s="34">
        <v>28.99</v>
      </c>
      <c r="H306" s="3" t="s">
        <v>12486</v>
      </c>
      <c r="I306" s="3" t="s">
        <v>15</v>
      </c>
      <c r="J306" s="3" t="s">
        <v>8163</v>
      </c>
      <c r="K306" s="3" t="s">
        <v>8164</v>
      </c>
      <c r="L306" s="3" t="s">
        <v>68</v>
      </c>
      <c r="M306" s="26" t="s">
        <v>13723</v>
      </c>
      <c r="N306"/>
      <c r="O306" s="3">
        <v>83</v>
      </c>
      <c r="P306" s="34">
        <v>32062.94</v>
      </c>
      <c r="Q306" s="34">
        <v>34527.089999999997</v>
      </c>
      <c r="R306" s="34">
        <v>-2464.1499999999978</v>
      </c>
      <c r="S306" s="36">
        <v>-7.1368597816960477E-2</v>
      </c>
      <c r="T306" s="72">
        <v>386.30048192771085</v>
      </c>
      <c r="U306" s="34">
        <v>20553.91</v>
      </c>
      <c r="V306" s="34">
        <v>11451.05</v>
      </c>
      <c r="W306" s="34">
        <v>9102.86</v>
      </c>
      <c r="X306" s="36">
        <v>0.79493670886075951</v>
      </c>
      <c r="Y306" s="36" t="str">
        <f>IFERROR(VLOOKUP(A306,'Pivot price tier'!$C$8:$L$2270,10,0),"")</f>
        <v>X</v>
      </c>
      <c r="Z306" s="36" t="str">
        <f>IFERROR(VLOOKUP(A306,'Pivot price tier by size'!$D$8:$M$2491,10,0),"")</f>
        <v>X</v>
      </c>
      <c r="AA306" s="36" t="str">
        <f>IFERROR(VLOOKUP(A306,'Pivot category'!$B$8:$I$2216,8,0),"")</f>
        <v xml:space="preserve"> </v>
      </c>
      <c r="AB306" s="3" t="str">
        <f>IF(P306&lt;$AC$1,"Bottom 5%","")</f>
        <v>Bottom 5%</v>
      </c>
      <c r="AC306"/>
      <c r="AD306" s="34" t="s">
        <v>11097</v>
      </c>
      <c r="AE306" s="34" t="s">
        <v>13973</v>
      </c>
    </row>
    <row r="307" spans="1:31" x14ac:dyDescent="0.25">
      <c r="A307" t="s">
        <v>5553</v>
      </c>
      <c r="B307" t="s">
        <v>1181</v>
      </c>
      <c r="C307" s="3" t="s">
        <v>32</v>
      </c>
      <c r="D307" s="3" t="s">
        <v>3510</v>
      </c>
      <c r="E307" s="3" t="s">
        <v>5094</v>
      </c>
      <c r="F307" s="3">
        <v>1000</v>
      </c>
      <c r="G307" s="34">
        <v>24.99</v>
      </c>
      <c r="H307" s="3" t="s">
        <v>12486</v>
      </c>
      <c r="I307" s="3" t="s">
        <v>19</v>
      </c>
      <c r="J307" s="3" t="s">
        <v>8163</v>
      </c>
      <c r="K307" s="3" t="s">
        <v>8164</v>
      </c>
      <c r="L307" s="3" t="s">
        <v>68</v>
      </c>
      <c r="M307" s="26" t="s">
        <v>13723</v>
      </c>
      <c r="N307"/>
      <c r="O307" s="3">
        <v>142</v>
      </c>
      <c r="P307" s="34">
        <v>36010.589999999997</v>
      </c>
      <c r="Q307" s="34">
        <v>40908.629999999997</v>
      </c>
      <c r="R307" s="34">
        <v>-4898.0400000000009</v>
      </c>
      <c r="S307" s="36">
        <v>-0.11973121563836286</v>
      </c>
      <c r="T307" s="72">
        <v>253.59570422535208</v>
      </c>
      <c r="U307" s="34">
        <v>24440.22</v>
      </c>
      <c r="V307" s="34">
        <v>28563.57</v>
      </c>
      <c r="W307" s="34">
        <v>-4123.3499999999985</v>
      </c>
      <c r="X307" s="36">
        <v>-0.14435695538057736</v>
      </c>
      <c r="Y307" s="36" t="str">
        <f>IFERROR(VLOOKUP(A307,'Pivot price tier'!$C$8:$L$2270,10,0),"")</f>
        <v>X</v>
      </c>
      <c r="Z307" s="36" t="str">
        <f>IFERROR(VLOOKUP(A307,'Pivot price tier by size'!$D$8:$M$2491,10,0),"")</f>
        <v>X</v>
      </c>
      <c r="AA307" s="36" t="str">
        <f>IFERROR(VLOOKUP(A307,'Pivot category'!$B$8:$I$2216,8,0),"")</f>
        <v xml:space="preserve"> </v>
      </c>
      <c r="AB307" s="3" t="str">
        <f>IF(P307&lt;$AC$1,"Bottom 5%","")</f>
        <v>Bottom 5%</v>
      </c>
      <c r="AC307"/>
      <c r="AD307" s="34" t="s">
        <v>16465</v>
      </c>
      <c r="AE307" s="34" t="s">
        <v>16467</v>
      </c>
    </row>
    <row r="308" spans="1:31" x14ac:dyDescent="0.25">
      <c r="A308" t="s">
        <v>5631</v>
      </c>
      <c r="B308" t="s">
        <v>1413</v>
      </c>
      <c r="C308" s="3" t="s">
        <v>32</v>
      </c>
      <c r="D308" s="3" t="s">
        <v>3763</v>
      </c>
      <c r="E308" s="3" t="s">
        <v>5095</v>
      </c>
      <c r="F308" s="3">
        <v>7000</v>
      </c>
      <c r="G308" s="34">
        <v>81.99</v>
      </c>
      <c r="H308" s="3" t="s">
        <v>12486</v>
      </c>
      <c r="I308" s="3" t="s">
        <v>15</v>
      </c>
      <c r="J308" s="3" t="s">
        <v>8163</v>
      </c>
      <c r="K308" s="3" t="s">
        <v>8164</v>
      </c>
      <c r="L308" s="3" t="s">
        <v>68</v>
      </c>
      <c r="M308" s="26" t="s">
        <v>13723</v>
      </c>
      <c r="N308"/>
      <c r="O308" s="3">
        <v>66</v>
      </c>
      <c r="P308" s="34">
        <v>28532.52</v>
      </c>
      <c r="Q308" s="34">
        <v>33533.910000000003</v>
      </c>
      <c r="R308" s="34">
        <v>-5001.3900000000031</v>
      </c>
      <c r="S308" s="36">
        <v>-0.14914425427872868</v>
      </c>
      <c r="T308" s="72">
        <v>432.31090909090909</v>
      </c>
      <c r="U308" s="34">
        <v>12462.48</v>
      </c>
      <c r="V308" s="34">
        <v>15660.09</v>
      </c>
      <c r="W308" s="34">
        <v>-3197.6100000000006</v>
      </c>
      <c r="X308" s="36">
        <v>-0.20418848167539272</v>
      </c>
      <c r="Y308" s="36" t="str">
        <f>IFERROR(VLOOKUP(A308,'Pivot price tier'!$C$8:$L$2270,10,0),"")</f>
        <v>X</v>
      </c>
      <c r="Z308" s="36" t="str">
        <f>IFERROR(VLOOKUP(A308,'Pivot price tier by size'!$D$8:$M$2491,10,0),"")</f>
        <v>X</v>
      </c>
      <c r="AA308" s="36" t="str">
        <f>IFERROR(VLOOKUP(A308,'Pivot category'!$B$8:$I$2216,8,0),"")</f>
        <v xml:space="preserve"> </v>
      </c>
      <c r="AB308" s="3" t="str">
        <f>IF(P308&lt;$AC$1,"Bottom 5%","")</f>
        <v>Bottom 5%</v>
      </c>
      <c r="AC308"/>
      <c r="AD308" s="34" t="s">
        <v>16461</v>
      </c>
      <c r="AE308" s="34" t="s">
        <v>13944</v>
      </c>
    </row>
    <row r="309" spans="1:31" x14ac:dyDescent="0.25">
      <c r="A309" t="s">
        <v>5460</v>
      </c>
      <c r="B309" t="s">
        <v>1425</v>
      </c>
      <c r="C309" s="3" t="s">
        <v>32</v>
      </c>
      <c r="D309" s="3" t="s">
        <v>3777</v>
      </c>
      <c r="E309" s="3">
        <v>0</v>
      </c>
      <c r="F309" s="3">
        <v>7000</v>
      </c>
      <c r="G309" s="34">
        <v>58.99</v>
      </c>
      <c r="H309" s="3" t="s">
        <v>29</v>
      </c>
      <c r="I309" s="3" t="s">
        <v>15</v>
      </c>
      <c r="J309" s="3" t="s">
        <v>8163</v>
      </c>
      <c r="K309" s="3" t="s">
        <v>8164</v>
      </c>
      <c r="L309" s="3" t="s">
        <v>68</v>
      </c>
      <c r="M309" s="26" t="s">
        <v>13723</v>
      </c>
      <c r="N309"/>
      <c r="O309" s="3">
        <v>112</v>
      </c>
      <c r="P309" s="34">
        <v>26545.5</v>
      </c>
      <c r="Q309" s="34">
        <v>29023.08</v>
      </c>
      <c r="R309" s="34">
        <v>-2477.5800000000017</v>
      </c>
      <c r="S309" s="36">
        <v>-8.5365853658536661E-2</v>
      </c>
      <c r="T309" s="72">
        <v>237.01339285714286</v>
      </c>
      <c r="U309" s="34">
        <v>24893.78</v>
      </c>
      <c r="V309" s="34">
        <v>27194.39</v>
      </c>
      <c r="W309" s="34">
        <v>-2300.6100000000006</v>
      </c>
      <c r="X309" s="36">
        <v>-8.4598698481561874E-2</v>
      </c>
      <c r="Y309" s="36" t="str">
        <f>IFERROR(VLOOKUP(A309,'Pivot price tier'!$C$8:$L$2270,10,0),"")</f>
        <v>X</v>
      </c>
      <c r="Z309" s="36" t="str">
        <f>IFERROR(VLOOKUP(A309,'Pivot price tier by size'!$D$8:$M$2491,10,0),"")</f>
        <v>X</v>
      </c>
      <c r="AA309" s="36" t="str">
        <f>IFERROR(VLOOKUP(A309,'Pivot category'!$B$8:$I$2216,8,0),"")</f>
        <v xml:space="preserve"> </v>
      </c>
      <c r="AB309" s="3" t="str">
        <f>IF(P309&lt;$AC$1,"Bottom 5%","")</f>
        <v>Bottom 5%</v>
      </c>
      <c r="AC309"/>
      <c r="AD309" s="34" t="s">
        <v>16473</v>
      </c>
      <c r="AE309" s="34" t="s">
        <v>13947</v>
      </c>
    </row>
    <row r="310" spans="1:31" x14ac:dyDescent="0.25">
      <c r="A310" t="s">
        <v>6813</v>
      </c>
      <c r="B310" t="s">
        <v>1573</v>
      </c>
      <c r="C310" s="3" t="s">
        <v>34</v>
      </c>
      <c r="D310" s="3" t="s">
        <v>3948</v>
      </c>
      <c r="E310" s="3">
        <v>0</v>
      </c>
      <c r="F310" s="3">
        <v>7000</v>
      </c>
      <c r="G310" s="34">
        <v>6.49</v>
      </c>
      <c r="H310" s="3" t="s">
        <v>25</v>
      </c>
      <c r="I310" s="3" t="s">
        <v>19</v>
      </c>
      <c r="J310" s="3" t="s">
        <v>8163</v>
      </c>
      <c r="K310" s="3" t="s">
        <v>8164</v>
      </c>
      <c r="L310" s="3" t="s">
        <v>68</v>
      </c>
      <c r="M310" s="26" t="s">
        <v>13723</v>
      </c>
      <c r="N310"/>
      <c r="O310" s="3">
        <v>156</v>
      </c>
      <c r="P310" s="34">
        <v>39498.86</v>
      </c>
      <c r="Q310" s="34">
        <v>52655.67</v>
      </c>
      <c r="R310" s="34">
        <v>-13156.809999999998</v>
      </c>
      <c r="S310" s="36">
        <v>-0.24986501928472282</v>
      </c>
      <c r="T310" s="72">
        <v>253.19782051282053</v>
      </c>
      <c r="U310" s="34">
        <v>56777.77</v>
      </c>
      <c r="V310" s="34">
        <v>61714.71</v>
      </c>
      <c r="W310" s="34">
        <v>-4936.9400000000023</v>
      </c>
      <c r="X310" s="36">
        <v>-7.9996162989342423E-2</v>
      </c>
      <c r="Y310" s="36" t="str">
        <f>IFERROR(VLOOKUP(A310,'Pivot price tier'!$C$8:$L$2270,10,0),"")</f>
        <v>X</v>
      </c>
      <c r="Z310" s="36" t="str">
        <f>IFERROR(VLOOKUP(A310,'Pivot price tier by size'!$D$8:$M$2491,10,0),"")</f>
        <v>X</v>
      </c>
      <c r="AA310" s="36" t="str">
        <f>IFERROR(VLOOKUP(A310,'Pivot category'!$B$8:$I$2216,8,0),"")</f>
        <v xml:space="preserve"> </v>
      </c>
      <c r="AB310" s="3" t="str">
        <f>IF(P310&lt;$AC$1,"Bottom 5%","")</f>
        <v>Bottom 5%</v>
      </c>
      <c r="AC310"/>
      <c r="AD310" s="34" t="s">
        <v>11097</v>
      </c>
      <c r="AE310" s="34" t="s">
        <v>13964</v>
      </c>
    </row>
    <row r="311" spans="1:31" x14ac:dyDescent="0.25">
      <c r="A311" t="s">
        <v>6825</v>
      </c>
      <c r="B311" t="s">
        <v>1907</v>
      </c>
      <c r="C311" s="3" t="s">
        <v>34</v>
      </c>
      <c r="D311" s="3" t="s">
        <v>4316</v>
      </c>
      <c r="E311" s="3">
        <v>0</v>
      </c>
      <c r="F311" s="3">
        <v>1000</v>
      </c>
      <c r="G311" s="34">
        <v>6.99</v>
      </c>
      <c r="H311" s="3" t="s">
        <v>25</v>
      </c>
      <c r="I311" s="3" t="s">
        <v>17</v>
      </c>
      <c r="J311" s="3" t="s">
        <v>8163</v>
      </c>
      <c r="K311" s="3" t="s">
        <v>8164</v>
      </c>
      <c r="L311" s="3" t="s">
        <v>68</v>
      </c>
      <c r="M311" s="26" t="s">
        <v>13723</v>
      </c>
      <c r="N311"/>
      <c r="O311" s="3">
        <v>150</v>
      </c>
      <c r="P311" s="34">
        <v>47552.97</v>
      </c>
      <c r="Q311" s="34">
        <v>50866.23</v>
      </c>
      <c r="R311" s="34">
        <v>-3313.260000000002</v>
      </c>
      <c r="S311" s="36">
        <v>-6.5136732169850275E-2</v>
      </c>
      <c r="T311" s="72">
        <v>317.01980000000003</v>
      </c>
      <c r="U311" s="34">
        <v>74324.67</v>
      </c>
      <c r="V311" s="34">
        <v>72325.53</v>
      </c>
      <c r="W311" s="34">
        <v>1999.1399999999994</v>
      </c>
      <c r="X311" s="36">
        <v>2.764086208562877E-2</v>
      </c>
      <c r="Y311" s="36" t="str">
        <f>IFERROR(VLOOKUP(A311,'Pivot price tier'!$C$8:$L$2270,10,0),"")</f>
        <v>X</v>
      </c>
      <c r="Z311" s="36" t="str">
        <f>IFERROR(VLOOKUP(A311,'Pivot price tier by size'!$D$8:$M$2491,10,0),"")</f>
        <v>X</v>
      </c>
      <c r="AA311" s="36" t="str">
        <f>IFERROR(VLOOKUP(A311,'Pivot category'!$B$8:$I$2216,8,0),"")</f>
        <v xml:space="preserve"> </v>
      </c>
      <c r="AB311" s="3" t="str">
        <f>IF(P311&lt;$AC$1,"Bottom 5%","")</f>
        <v>Bottom 5%</v>
      </c>
      <c r="AC311"/>
      <c r="AD311" s="34" t="s">
        <v>16460</v>
      </c>
      <c r="AE311" s="34" t="s">
        <v>13953</v>
      </c>
    </row>
    <row r="312" spans="1:31" x14ac:dyDescent="0.25">
      <c r="A312" t="s">
        <v>9314</v>
      </c>
      <c r="B312" t="s">
        <v>2112</v>
      </c>
      <c r="C312" s="3" t="s">
        <v>32</v>
      </c>
      <c r="D312" s="3" t="s">
        <v>4542</v>
      </c>
      <c r="E312" s="3" t="s">
        <v>5093</v>
      </c>
      <c r="F312" s="3">
        <v>10000</v>
      </c>
      <c r="G312" s="34">
        <v>32.99</v>
      </c>
      <c r="H312" s="3" t="s">
        <v>12489</v>
      </c>
      <c r="I312" s="3" t="s">
        <v>23</v>
      </c>
      <c r="J312" s="3" t="s">
        <v>8163</v>
      </c>
      <c r="K312" s="3" t="s">
        <v>8164</v>
      </c>
      <c r="L312" s="3" t="s">
        <v>68</v>
      </c>
      <c r="M312" s="26" t="s">
        <v>13723</v>
      </c>
      <c r="N312"/>
      <c r="O312" s="3">
        <v>75</v>
      </c>
      <c r="P312" s="34">
        <v>20084.54</v>
      </c>
      <c r="Q312" s="34">
        <v>23192.639999999999</v>
      </c>
      <c r="R312" s="34">
        <v>-3108.0999999999985</v>
      </c>
      <c r="S312" s="36">
        <v>-0.13401234184637878</v>
      </c>
      <c r="T312" s="72">
        <v>267.7938666666667</v>
      </c>
      <c r="U312" s="34">
        <v>11825.23</v>
      </c>
      <c r="V312" s="34">
        <v>15357.15</v>
      </c>
      <c r="W312" s="34">
        <v>-3531.92</v>
      </c>
      <c r="X312" s="36">
        <v>-0.22998538140214819</v>
      </c>
      <c r="Y312" s="36" t="str">
        <f>IFERROR(VLOOKUP(A312,'Pivot price tier'!$C$8:$L$2270,10,0),"")</f>
        <v>X</v>
      </c>
      <c r="Z312" s="36" t="str">
        <f>IFERROR(VLOOKUP(A312,'Pivot price tier by size'!$D$8:$M$2491,10,0),"")</f>
        <v>X</v>
      </c>
      <c r="AA312" s="36" t="str">
        <f>IFERROR(VLOOKUP(A312,'Pivot category'!$B$8:$I$2216,8,0),"")</f>
        <v xml:space="preserve"> </v>
      </c>
      <c r="AB312" s="3" t="str">
        <f>IF(P312&lt;$AC$1,"Bottom 5%","")</f>
        <v>Bottom 5%</v>
      </c>
      <c r="AC312"/>
      <c r="AD312" s="34" t="s">
        <v>11097</v>
      </c>
      <c r="AE312" s="34" t="s">
        <v>16472</v>
      </c>
    </row>
    <row r="313" spans="1:31" x14ac:dyDescent="0.25">
      <c r="A313" t="s">
        <v>6875</v>
      </c>
      <c r="B313" t="s">
        <v>573</v>
      </c>
      <c r="C313" s="3" t="s">
        <v>34</v>
      </c>
      <c r="D313" s="3" t="s">
        <v>2838</v>
      </c>
      <c r="E313" s="3" t="s">
        <v>5141</v>
      </c>
      <c r="F313" s="3">
        <v>1000</v>
      </c>
      <c r="G313" s="34">
        <v>16.989999999999998</v>
      </c>
      <c r="H313" s="3" t="s">
        <v>28</v>
      </c>
      <c r="I313" s="3" t="s">
        <v>23</v>
      </c>
      <c r="J313" s="3" t="s">
        <v>8163</v>
      </c>
      <c r="K313" s="3" t="s">
        <v>8164</v>
      </c>
      <c r="L313" s="3" t="s">
        <v>68</v>
      </c>
      <c r="M313" s="26" t="s">
        <v>13723</v>
      </c>
      <c r="N313"/>
      <c r="O313" s="3">
        <v>136</v>
      </c>
      <c r="P313" s="34">
        <v>61096.04</v>
      </c>
      <c r="Q313" s="34">
        <v>65258.59</v>
      </c>
      <c r="R313" s="34">
        <v>-4162.5499999999956</v>
      </c>
      <c r="S313" s="36">
        <v>-6.3785472533194443E-2</v>
      </c>
      <c r="T313" s="72">
        <v>449.23558823529413</v>
      </c>
      <c r="U313" s="34">
        <v>64188.22</v>
      </c>
      <c r="V313" s="34">
        <v>71442.95</v>
      </c>
      <c r="W313" s="34">
        <v>-7254.7299999999959</v>
      </c>
      <c r="X313" s="36">
        <v>-0.10154577883472049</v>
      </c>
      <c r="Y313" s="36" t="str">
        <f>IFERROR(VLOOKUP(A313,'Pivot price tier'!$C$8:$L$2270,10,0),"")</f>
        <v>X</v>
      </c>
      <c r="Z313" s="36" t="str">
        <f>IFERROR(VLOOKUP(A313,'Pivot price tier by size'!$D$8:$M$2491,10,0),"")</f>
        <v>X</v>
      </c>
      <c r="AA313" s="36" t="str">
        <f>IFERROR(VLOOKUP(A313,'Pivot category'!$B$8:$I$2216,8,0),"")</f>
        <v xml:space="preserve"> </v>
      </c>
      <c r="AB313" s="3" t="str">
        <f>IF(P313&lt;$AC$1,"Bottom 5%","")</f>
        <v/>
      </c>
      <c r="AC313"/>
      <c r="AD313" s="34" t="s">
        <v>16465</v>
      </c>
      <c r="AE313" s="34" t="s">
        <v>16474</v>
      </c>
    </row>
    <row r="314" spans="1:31" x14ac:dyDescent="0.25">
      <c r="A314" t="s">
        <v>7383</v>
      </c>
      <c r="B314" t="s">
        <v>592</v>
      </c>
      <c r="C314" s="3" t="s">
        <v>36</v>
      </c>
      <c r="D314" s="3" t="s">
        <v>2860</v>
      </c>
      <c r="E314" s="3" t="s">
        <v>5093</v>
      </c>
      <c r="F314" s="3">
        <v>1000</v>
      </c>
      <c r="G314" s="34">
        <v>9.49</v>
      </c>
      <c r="H314" s="3" t="s">
        <v>12</v>
      </c>
      <c r="I314" s="3" t="s">
        <v>13</v>
      </c>
      <c r="J314" s="3" t="s">
        <v>8163</v>
      </c>
      <c r="K314" s="3" t="s">
        <v>8164</v>
      </c>
      <c r="L314" s="3" t="s">
        <v>68</v>
      </c>
      <c r="M314" s="26" t="s">
        <v>13723</v>
      </c>
      <c r="N314"/>
      <c r="O314" s="3">
        <v>130</v>
      </c>
      <c r="P314" s="34">
        <v>60859.37</v>
      </c>
      <c r="Q314" s="34">
        <v>79871.95</v>
      </c>
      <c r="R314" s="34">
        <v>-19012.579999999994</v>
      </c>
      <c r="S314" s="36">
        <v>-0.23803825998989625</v>
      </c>
      <c r="T314" s="72">
        <v>468.149</v>
      </c>
      <c r="U314" s="34">
        <v>102890.58</v>
      </c>
      <c r="V314" s="34">
        <v>111181.63</v>
      </c>
      <c r="W314" s="34">
        <v>-8291.0500000000029</v>
      </c>
      <c r="X314" s="36">
        <v>-7.4572121311767048E-2</v>
      </c>
      <c r="Y314" s="36" t="str">
        <f>IFERROR(VLOOKUP(A314,'Pivot price tier'!$C$8:$L$2270,10,0),"")</f>
        <v>X</v>
      </c>
      <c r="Z314" s="36" t="str">
        <f>IFERROR(VLOOKUP(A314,'Pivot price tier by size'!$D$8:$M$2491,10,0),"")</f>
        <v>X</v>
      </c>
      <c r="AA314" s="36" t="str">
        <f>IFERROR(VLOOKUP(A314,'Pivot category'!$B$8:$I$2216,8,0),"")</f>
        <v xml:space="preserve"> </v>
      </c>
      <c r="AB314" s="3" t="str">
        <f>IF(P314&lt;$AC$1,"Bottom 5%","")</f>
        <v/>
      </c>
      <c r="AC314"/>
      <c r="AD314" s="34" t="s">
        <v>16459</v>
      </c>
      <c r="AE314" s="34" t="s">
        <v>13941</v>
      </c>
    </row>
    <row r="315" spans="1:31" hidden="1" x14ac:dyDescent="0.25">
      <c r="A315" t="s">
        <v>5823</v>
      </c>
      <c r="B315" t="s">
        <v>227</v>
      </c>
      <c r="C315" s="3" t="s">
        <v>32</v>
      </c>
      <c r="D315" s="3" t="s">
        <v>2446</v>
      </c>
      <c r="E315" s="3" t="s">
        <v>5141</v>
      </c>
      <c r="F315" s="3">
        <v>1000</v>
      </c>
      <c r="G315" s="34">
        <v>6.59</v>
      </c>
      <c r="H315" s="3" t="s">
        <v>26</v>
      </c>
      <c r="I315" s="3" t="s">
        <v>13</v>
      </c>
      <c r="J315" s="3" t="s">
        <v>8165</v>
      </c>
      <c r="K315" s="3" t="s">
        <v>8164</v>
      </c>
      <c r="L315" s="3" t="s">
        <v>8167</v>
      </c>
      <c r="M315" s="26" t="s">
        <v>13723</v>
      </c>
      <c r="N315"/>
      <c r="O315" s="3">
        <v>1</v>
      </c>
      <c r="P315" s="34">
        <v>245.66</v>
      </c>
      <c r="Q315" s="34">
        <v>746.71</v>
      </c>
      <c r="R315" s="34">
        <v>-501.05000000000007</v>
      </c>
      <c r="S315" s="36">
        <v>-0.67101016458866236</v>
      </c>
      <c r="T315" s="72">
        <v>245.66</v>
      </c>
      <c r="U315" s="34">
        <v>79.08</v>
      </c>
      <c r="V315" s="34">
        <v>109.07</v>
      </c>
      <c r="W315" s="34">
        <v>-29.989999999999995</v>
      </c>
      <c r="X315" s="36">
        <v>-0.27496103419822127</v>
      </c>
      <c r="Y315" s="36" t="str">
        <f>IFERROR(VLOOKUP(A315,'Pivot price tier'!$C$8:$L$2270,10,0),"")</f>
        <v/>
      </c>
      <c r="Z315" s="36" t="str">
        <f>IFERROR(VLOOKUP(A315,'Pivot price tier by size'!$D$8:$M$2491,10,0),"")</f>
        <v/>
      </c>
      <c r="AA315" s="36" t="str">
        <f>IFERROR(VLOOKUP(A315,'Pivot category'!$B$8:$I$2216,8,0),"")</f>
        <v/>
      </c>
      <c r="AB315" s="3" t="str">
        <f>IF(P315&lt;$AC$1,"Bottom 5%","")</f>
        <v>Bottom 5%</v>
      </c>
      <c r="AC315"/>
      <c r="AD315" s="34" t="s">
        <v>16463</v>
      </c>
      <c r="AE315" s="34" t="s">
        <v>13946</v>
      </c>
    </row>
    <row r="316" spans="1:31" hidden="1" x14ac:dyDescent="0.25">
      <c r="A316" t="s">
        <v>7827</v>
      </c>
      <c r="B316" t="s">
        <v>241</v>
      </c>
      <c r="C316" s="3" t="s">
        <v>38</v>
      </c>
      <c r="D316" s="3" t="s">
        <v>2461</v>
      </c>
      <c r="E316" s="3">
        <v>0</v>
      </c>
      <c r="F316" s="3">
        <v>1000</v>
      </c>
      <c r="G316" s="34">
        <v>11.39</v>
      </c>
      <c r="H316" s="3" t="s">
        <v>8245</v>
      </c>
      <c r="I316" s="3" t="s">
        <v>12204</v>
      </c>
      <c r="J316" s="3" t="s">
        <v>8168</v>
      </c>
      <c r="K316" s="3" t="s">
        <v>8164</v>
      </c>
      <c r="L316" s="3" t="s">
        <v>8167</v>
      </c>
      <c r="M316" s="26" t="s">
        <v>13723</v>
      </c>
      <c r="N316"/>
      <c r="O316" s="3">
        <v>20</v>
      </c>
      <c r="P316" s="34">
        <v>23753.71</v>
      </c>
      <c r="Q316" s="34">
        <v>26446.77</v>
      </c>
      <c r="R316" s="34">
        <v>-2693.0600000000013</v>
      </c>
      <c r="S316" s="36">
        <v>-0.10182944835985652</v>
      </c>
      <c r="T316" s="72">
        <v>1187.6855</v>
      </c>
      <c r="U316" s="34">
        <v>11370.66</v>
      </c>
      <c r="V316" s="34">
        <v>14870.95</v>
      </c>
      <c r="W316" s="34">
        <v>-3500.2900000000009</v>
      </c>
      <c r="X316" s="36">
        <v>-0.23537769947447884</v>
      </c>
      <c r="Y316" s="36" t="str">
        <f>IFERROR(VLOOKUP(A316,'Pivot price tier'!$C$8:$L$2270,10,0),"")</f>
        <v/>
      </c>
      <c r="Z316" s="36" t="str">
        <f>IFERROR(VLOOKUP(A316,'Pivot price tier by size'!$D$8:$M$2491,10,0),"")</f>
        <v/>
      </c>
      <c r="AA316" s="36" t="str">
        <f>IFERROR(VLOOKUP(A316,'Pivot category'!$B$8:$I$2216,8,0),"")</f>
        <v/>
      </c>
      <c r="AB316" s="3" t="str">
        <f>IF(P316&lt;$AC$1,"Bottom 5%","")</f>
        <v>Bottom 5%</v>
      </c>
      <c r="AC316"/>
      <c r="AD316" s="34" t="s">
        <v>16463</v>
      </c>
      <c r="AE316" s="34" t="s">
        <v>13946</v>
      </c>
    </row>
    <row r="317" spans="1:31" hidden="1" x14ac:dyDescent="0.25">
      <c r="A317" t="s">
        <v>7826</v>
      </c>
      <c r="B317" t="s">
        <v>242</v>
      </c>
      <c r="C317" s="3" t="s">
        <v>38</v>
      </c>
      <c r="D317" s="3" t="s">
        <v>2462</v>
      </c>
      <c r="E317" s="3">
        <v>0</v>
      </c>
      <c r="F317" s="3">
        <v>1000</v>
      </c>
      <c r="G317" s="34">
        <v>11.39</v>
      </c>
      <c r="H317" s="3" t="s">
        <v>8245</v>
      </c>
      <c r="I317" s="3" t="s">
        <v>12204</v>
      </c>
      <c r="J317" s="3" t="s">
        <v>8168</v>
      </c>
      <c r="K317" s="3" t="s">
        <v>8164</v>
      </c>
      <c r="L317" s="3" t="s">
        <v>8167</v>
      </c>
      <c r="M317" s="26" t="s">
        <v>13723</v>
      </c>
      <c r="N317"/>
      <c r="O317" s="3">
        <v>5</v>
      </c>
      <c r="P317" s="34">
        <v>45.56</v>
      </c>
      <c r="Q317" s="34">
        <v>519.66999999999996</v>
      </c>
      <c r="R317" s="34">
        <v>-474.10999999999996</v>
      </c>
      <c r="S317" s="36">
        <v>-0.91232897800527257</v>
      </c>
      <c r="T317" s="72">
        <v>9.1120000000000001</v>
      </c>
      <c r="U317" s="34">
        <v>0</v>
      </c>
      <c r="V317" s="34">
        <v>35.979999999999997</v>
      </c>
      <c r="W317" s="34">
        <v>-35.979999999999997</v>
      </c>
      <c r="X317" s="36">
        <v>-1</v>
      </c>
      <c r="Y317" s="36" t="str">
        <f>IFERROR(VLOOKUP(A317,'Pivot price tier'!$C$8:$L$2270,10,0),"")</f>
        <v/>
      </c>
      <c r="Z317" s="36" t="str">
        <f>IFERROR(VLOOKUP(A317,'Pivot price tier by size'!$D$8:$M$2491,10,0),"")</f>
        <v/>
      </c>
      <c r="AA317" s="36" t="str">
        <f>IFERROR(VLOOKUP(A317,'Pivot category'!$B$8:$I$2216,8,0),"")</f>
        <v/>
      </c>
      <c r="AB317" s="3" t="str">
        <f>IF(P317&lt;$AC$1,"Bottom 5%","")</f>
        <v>Bottom 5%</v>
      </c>
      <c r="AC317"/>
      <c r="AD317" s="34" t="s">
        <v>16463</v>
      </c>
      <c r="AE317" s="34" t="s">
        <v>13946</v>
      </c>
    </row>
    <row r="318" spans="1:31" hidden="1" x14ac:dyDescent="0.25">
      <c r="A318" t="s">
        <v>11110</v>
      </c>
      <c r="B318" t="s">
        <v>8554</v>
      </c>
      <c r="C318" s="3" t="s">
        <v>73</v>
      </c>
      <c r="D318" s="3" t="s">
        <v>8345</v>
      </c>
      <c r="E318" s="3">
        <v>0</v>
      </c>
      <c r="F318" s="3">
        <v>7000</v>
      </c>
      <c r="G318" s="34">
        <v>7.79</v>
      </c>
      <c r="H318" s="3" t="s">
        <v>8245</v>
      </c>
      <c r="I318" s="3" t="s">
        <v>12205</v>
      </c>
      <c r="J318" s="3" t="s">
        <v>8168</v>
      </c>
      <c r="K318" s="3" t="s">
        <v>8164</v>
      </c>
      <c r="L318" s="3" t="s">
        <v>8167</v>
      </c>
      <c r="M318" s="26" t="s">
        <v>13723</v>
      </c>
      <c r="N318"/>
      <c r="O318" s="3">
        <v>3</v>
      </c>
      <c r="P318" s="34">
        <v>77.900000000000006</v>
      </c>
      <c r="Q318" s="34">
        <v>202.54</v>
      </c>
      <c r="R318" s="34">
        <v>-124.63999999999999</v>
      </c>
      <c r="S318" s="36">
        <v>-0.61538461538461542</v>
      </c>
      <c r="T318" s="72">
        <v>25.966666666666669</v>
      </c>
      <c r="U318" s="34" t="s">
        <v>78</v>
      </c>
      <c r="V318" s="34" t="s">
        <v>78</v>
      </c>
      <c r="W318" s="34" t="s">
        <v>78</v>
      </c>
      <c r="X318" s="36" t="s">
        <v>78</v>
      </c>
      <c r="Y318" s="36" t="str">
        <f>IFERROR(VLOOKUP(A318,'Pivot price tier'!$C$8:$L$2270,10,0),"")</f>
        <v/>
      </c>
      <c r="Z318" s="36" t="str">
        <f>IFERROR(VLOOKUP(A318,'Pivot price tier by size'!$D$8:$M$2491,10,0),"")</f>
        <v/>
      </c>
      <c r="AA318" s="36" t="str">
        <f>IFERROR(VLOOKUP(A318,'Pivot category'!$B$8:$I$2216,8,0),"")</f>
        <v/>
      </c>
      <c r="AB318" s="3" t="str">
        <f>IF(P318&lt;$AC$1,"Bottom 5%","")</f>
        <v>Bottom 5%</v>
      </c>
      <c r="AC318"/>
      <c r="AD318" s="34" t="s">
        <v>16463</v>
      </c>
      <c r="AE318" s="34" t="s">
        <v>13946</v>
      </c>
    </row>
    <row r="319" spans="1:31" hidden="1" x14ac:dyDescent="0.25">
      <c r="A319" t="s">
        <v>6343</v>
      </c>
      <c r="B319" t="s">
        <v>5255</v>
      </c>
      <c r="C319" s="3" t="s">
        <v>32</v>
      </c>
      <c r="D319" s="3" t="s">
        <v>5155</v>
      </c>
      <c r="E319" s="3" t="s">
        <v>5141</v>
      </c>
      <c r="F319" s="3">
        <v>7000</v>
      </c>
      <c r="G319" s="34">
        <v>8.99</v>
      </c>
      <c r="H319" s="3" t="s">
        <v>26</v>
      </c>
      <c r="I319" s="3" t="s">
        <v>17</v>
      </c>
      <c r="J319" s="3" t="s">
        <v>8168</v>
      </c>
      <c r="K319" s="3" t="s">
        <v>8164</v>
      </c>
      <c r="L319" s="3" t="s">
        <v>8167</v>
      </c>
      <c r="M319" s="26" t="s">
        <v>13723</v>
      </c>
      <c r="N319"/>
      <c r="O319" s="3" t="s">
        <v>78</v>
      </c>
      <c r="P319" s="34">
        <v>125.86</v>
      </c>
      <c r="Q319" s="34">
        <v>14288.76</v>
      </c>
      <c r="R319" s="34">
        <v>-14162.9</v>
      </c>
      <c r="S319" s="36">
        <v>-0.99119167793426444</v>
      </c>
      <c r="T319" s="72" t="s">
        <v>78</v>
      </c>
      <c r="U319" s="34">
        <v>323.64</v>
      </c>
      <c r="V319" s="34">
        <v>9559.2000000000007</v>
      </c>
      <c r="W319" s="34">
        <v>-9235.5600000000013</v>
      </c>
      <c r="X319" s="36">
        <v>-0.96614361034396179</v>
      </c>
      <c r="Y319" s="36" t="str">
        <f>IFERROR(VLOOKUP(A319,'Pivot price tier'!$C$8:$L$2270,10,0),"")</f>
        <v/>
      </c>
      <c r="Z319" s="36" t="str">
        <f>IFERROR(VLOOKUP(A319,'Pivot price tier by size'!$D$8:$M$2491,10,0),"")</f>
        <v/>
      </c>
      <c r="AA319" s="36" t="str">
        <f>IFERROR(VLOOKUP(A319,'Pivot category'!$B$8:$I$2216,8,0),"")</f>
        <v/>
      </c>
      <c r="AB319" s="3" t="str">
        <f>IF(P319&lt;$AC$1,"Bottom 5%","")</f>
        <v>Bottom 5%</v>
      </c>
      <c r="AC319"/>
      <c r="AD319" s="34" t="s">
        <v>16463</v>
      </c>
      <c r="AE319" s="34" t="s">
        <v>13946</v>
      </c>
    </row>
    <row r="320" spans="1:31" hidden="1" x14ac:dyDescent="0.25">
      <c r="A320" t="s">
        <v>7528</v>
      </c>
      <c r="B320" t="s">
        <v>236</v>
      </c>
      <c r="C320" s="3" t="s">
        <v>36</v>
      </c>
      <c r="D320" s="3" t="s">
        <v>2455</v>
      </c>
      <c r="E320" s="3" t="s">
        <v>5141</v>
      </c>
      <c r="F320" s="3">
        <v>8000</v>
      </c>
      <c r="G320" s="34">
        <v>18.68</v>
      </c>
      <c r="H320" s="3" t="s">
        <v>26</v>
      </c>
      <c r="I320" s="3" t="s">
        <v>19</v>
      </c>
      <c r="J320" s="3" t="s">
        <v>8163</v>
      </c>
      <c r="K320" s="3" t="s">
        <v>8185</v>
      </c>
      <c r="L320" s="3" t="s">
        <v>68</v>
      </c>
      <c r="M320" s="26" t="s">
        <v>13723</v>
      </c>
      <c r="N320"/>
      <c r="O320" s="3">
        <v>18</v>
      </c>
      <c r="P320" s="34">
        <v>840.6</v>
      </c>
      <c r="Q320" s="34">
        <v>1102.1199999999999</v>
      </c>
      <c r="R320" s="34">
        <v>-261.51999999999987</v>
      </c>
      <c r="S320" s="36">
        <v>-0.23728813559322026</v>
      </c>
      <c r="T320" s="72">
        <v>46.7</v>
      </c>
      <c r="U320" s="34">
        <v>10199.280000000001</v>
      </c>
      <c r="V320" s="34">
        <v>12627.68</v>
      </c>
      <c r="W320" s="34">
        <v>-2428.3999999999996</v>
      </c>
      <c r="X320" s="36">
        <v>-0.19230769230769229</v>
      </c>
      <c r="Y320" s="36" t="str">
        <f>IFERROR(VLOOKUP(A320,'Pivot price tier'!$C$8:$L$2270,10,0),"")</f>
        <v/>
      </c>
      <c r="Z320" s="36" t="str">
        <f>IFERROR(VLOOKUP(A320,'Pivot price tier by size'!$D$8:$M$2491,10,0),"")</f>
        <v/>
      </c>
      <c r="AA320" s="36" t="str">
        <f>IFERROR(VLOOKUP(A320,'Pivot category'!$B$8:$I$2216,8,0),"")</f>
        <v/>
      </c>
      <c r="AB320" s="3" t="str">
        <f>IF(P320&lt;$AC$1,"Bottom 5%","")</f>
        <v>Bottom 5%</v>
      </c>
      <c r="AC320"/>
      <c r="AD320" s="34" t="s">
        <v>16463</v>
      </c>
      <c r="AE320" s="34" t="s">
        <v>13946</v>
      </c>
    </row>
    <row r="321" spans="1:31" x14ac:dyDescent="0.25">
      <c r="A321" t="s">
        <v>5529</v>
      </c>
      <c r="B321" t="s">
        <v>595</v>
      </c>
      <c r="C321" s="3" t="s">
        <v>32</v>
      </c>
      <c r="D321" s="3" t="s">
        <v>2863</v>
      </c>
      <c r="E321" s="3" t="s">
        <v>5093</v>
      </c>
      <c r="F321" s="3">
        <v>1000</v>
      </c>
      <c r="G321" s="34">
        <v>7.49</v>
      </c>
      <c r="H321" s="3" t="s">
        <v>12</v>
      </c>
      <c r="I321" s="3" t="s">
        <v>13</v>
      </c>
      <c r="J321" s="3" t="s">
        <v>8163</v>
      </c>
      <c r="K321" s="3" t="s">
        <v>8164</v>
      </c>
      <c r="L321" s="3" t="s">
        <v>68</v>
      </c>
      <c r="M321" s="26" t="s">
        <v>13723</v>
      </c>
      <c r="N321"/>
      <c r="O321" s="3">
        <v>153</v>
      </c>
      <c r="P321" s="34">
        <v>73005.03</v>
      </c>
      <c r="Q321" s="34">
        <v>81393.83</v>
      </c>
      <c r="R321" s="34">
        <v>-8388.8000000000029</v>
      </c>
      <c r="S321" s="36">
        <v>-0.10306432318027059</v>
      </c>
      <c r="T321" s="72">
        <v>477.15705882352938</v>
      </c>
      <c r="U321" s="34">
        <v>254817.29</v>
      </c>
      <c r="V321" s="34">
        <v>268538.96999999997</v>
      </c>
      <c r="W321" s="34">
        <v>-13721.679999999964</v>
      </c>
      <c r="X321" s="36">
        <v>-5.1097537165648466E-2</v>
      </c>
      <c r="Y321" s="36" t="str">
        <f>IFERROR(VLOOKUP(A321,'Pivot price tier'!$C$8:$L$2270,10,0),"")</f>
        <v>X</v>
      </c>
      <c r="Z321" s="36" t="str">
        <f>IFERROR(VLOOKUP(A321,'Pivot price tier by size'!$D$8:$M$2491,10,0),"")</f>
        <v>X</v>
      </c>
      <c r="AA321" s="36" t="str">
        <f>IFERROR(VLOOKUP(A321,'Pivot category'!$B$8:$I$2216,8,0),"")</f>
        <v xml:space="preserve"> </v>
      </c>
      <c r="AB321" s="3" t="str">
        <f>IF(P321&lt;$AC$1,"Bottom 5%","")</f>
        <v/>
      </c>
      <c r="AC321"/>
      <c r="AD321" s="34" t="s">
        <v>16459</v>
      </c>
      <c r="AE321" s="34" t="s">
        <v>13941</v>
      </c>
    </row>
    <row r="322" spans="1:31" x14ac:dyDescent="0.25">
      <c r="A322" t="s">
        <v>5663</v>
      </c>
      <c r="B322" t="s">
        <v>781</v>
      </c>
      <c r="C322" s="3" t="s">
        <v>32</v>
      </c>
      <c r="D322" s="3" t="s">
        <v>3064</v>
      </c>
      <c r="E322" s="3" t="s">
        <v>5094</v>
      </c>
      <c r="F322" s="3">
        <v>1000</v>
      </c>
      <c r="G322" s="34">
        <v>38.99</v>
      </c>
      <c r="H322" s="3" t="s">
        <v>12486</v>
      </c>
      <c r="I322" s="3" t="s">
        <v>21</v>
      </c>
      <c r="J322" s="3" t="s">
        <v>8163</v>
      </c>
      <c r="K322" s="3" t="s">
        <v>8164</v>
      </c>
      <c r="L322" s="3" t="s">
        <v>68</v>
      </c>
      <c r="M322" s="26" t="s">
        <v>13723</v>
      </c>
      <c r="N322"/>
      <c r="O322" s="3">
        <v>132</v>
      </c>
      <c r="P322" s="34">
        <v>65049.63</v>
      </c>
      <c r="Q322" s="34">
        <v>69284.5</v>
      </c>
      <c r="R322" s="34">
        <v>-4234.8700000000026</v>
      </c>
      <c r="S322" s="36">
        <v>-6.1122906277738975E-2</v>
      </c>
      <c r="T322" s="72">
        <v>492.80022727272723</v>
      </c>
      <c r="U322" s="34">
        <v>18002.23</v>
      </c>
      <c r="V322" s="34">
        <v>28582.400000000001</v>
      </c>
      <c r="W322" s="34">
        <v>-10580.170000000002</v>
      </c>
      <c r="X322" s="36">
        <v>-0.37016380709807439</v>
      </c>
      <c r="Y322" s="36" t="str">
        <f>IFERROR(VLOOKUP(A322,'Pivot price tier'!$C$8:$L$2270,10,0),"")</f>
        <v>X</v>
      </c>
      <c r="Z322" s="36" t="str">
        <f>IFERROR(VLOOKUP(A322,'Pivot price tier by size'!$D$8:$M$2491,10,0),"")</f>
        <v>X</v>
      </c>
      <c r="AA322" s="36" t="str">
        <f>IFERROR(VLOOKUP(A322,'Pivot category'!$B$8:$I$2216,8,0),"")</f>
        <v xml:space="preserve"> </v>
      </c>
      <c r="AB322" s="3" t="str">
        <f>IF(P322&lt;$AC$1,"Bottom 5%","")</f>
        <v/>
      </c>
      <c r="AC322"/>
      <c r="AD322" s="34" t="s">
        <v>16463</v>
      </c>
      <c r="AE322" s="34" t="s">
        <v>13946</v>
      </c>
    </row>
    <row r="323" spans="1:31" hidden="1" x14ac:dyDescent="0.25">
      <c r="A323" t="s">
        <v>11420</v>
      </c>
      <c r="B323" t="s">
        <v>11421</v>
      </c>
      <c r="C323" s="3" t="s">
        <v>69</v>
      </c>
      <c r="D323" s="3" t="s">
        <v>11383</v>
      </c>
      <c r="E323" s="3" t="s">
        <v>5141</v>
      </c>
      <c r="F323" s="3">
        <v>7000</v>
      </c>
      <c r="G323" s="34">
        <v>0.65</v>
      </c>
      <c r="H323" s="3" t="s">
        <v>26</v>
      </c>
      <c r="I323" s="3" t="s">
        <v>70</v>
      </c>
      <c r="J323" s="3" t="s">
        <v>8168</v>
      </c>
      <c r="K323" s="3" t="s">
        <v>8164</v>
      </c>
      <c r="L323" s="3" t="s">
        <v>8167</v>
      </c>
      <c r="M323" s="26">
        <v>45017</v>
      </c>
      <c r="N323"/>
      <c r="O323" s="3">
        <v>3</v>
      </c>
      <c r="P323" s="34">
        <v>1190.1500000000001</v>
      </c>
      <c r="Q323" s="34">
        <v>2121.27</v>
      </c>
      <c r="R323" s="34">
        <v>-931.11999999999989</v>
      </c>
      <c r="S323" s="36">
        <v>-0.43894459451177825</v>
      </c>
      <c r="T323" s="72">
        <v>396.7166666666667</v>
      </c>
      <c r="U323" s="34">
        <v>6.5</v>
      </c>
      <c r="V323" s="34">
        <v>622.39</v>
      </c>
      <c r="W323" s="34">
        <v>-615.89</v>
      </c>
      <c r="X323" s="36">
        <v>-0.9895563874740918</v>
      </c>
      <c r="Y323" s="36" t="str">
        <f>IFERROR(VLOOKUP(A323,'Pivot price tier'!$C$8:$L$2270,10,0),"")</f>
        <v/>
      </c>
      <c r="Z323" s="36" t="str">
        <f>IFERROR(VLOOKUP(A323,'Pivot price tier by size'!$D$8:$M$2491,10,0),"")</f>
        <v/>
      </c>
      <c r="AA323" s="36" t="str">
        <f>IFERROR(VLOOKUP(A323,'Pivot category'!$B$8:$I$2216,8,0),"")</f>
        <v/>
      </c>
      <c r="AB323" s="3" t="str">
        <f>IF(P323&lt;$AC$1,"Bottom 5%","")</f>
        <v>Bottom 5%</v>
      </c>
      <c r="AC323"/>
      <c r="AD323" s="34" t="s">
        <v>16463</v>
      </c>
      <c r="AE323" s="34" t="s">
        <v>13946</v>
      </c>
    </row>
    <row r="324" spans="1:31" hidden="1" x14ac:dyDescent="0.25">
      <c r="A324" t="s">
        <v>11422</v>
      </c>
      <c r="B324" t="s">
        <v>11423</v>
      </c>
      <c r="C324" s="3" t="s">
        <v>32</v>
      </c>
      <c r="D324" s="3" t="s">
        <v>11335</v>
      </c>
      <c r="E324" s="3" t="s">
        <v>5141</v>
      </c>
      <c r="F324" s="3">
        <v>7000</v>
      </c>
      <c r="G324" s="34">
        <v>8.99</v>
      </c>
      <c r="H324" s="3" t="s">
        <v>26</v>
      </c>
      <c r="I324" s="3" t="s">
        <v>17</v>
      </c>
      <c r="J324" s="3" t="s">
        <v>8168</v>
      </c>
      <c r="K324" s="3" t="s">
        <v>8164</v>
      </c>
      <c r="L324" s="3" t="s">
        <v>8167</v>
      </c>
      <c r="M324" s="26">
        <v>45017</v>
      </c>
      <c r="N324"/>
      <c r="O324" s="3">
        <v>4</v>
      </c>
      <c r="P324" s="34">
        <v>4351.16</v>
      </c>
      <c r="Q324" s="34">
        <v>15180.93</v>
      </c>
      <c r="R324" s="34">
        <v>-10829.77</v>
      </c>
      <c r="S324" s="36">
        <v>-0.71337987857133922</v>
      </c>
      <c r="T324" s="72">
        <v>1087.79</v>
      </c>
      <c r="U324" s="34">
        <v>1249.6099999999999</v>
      </c>
      <c r="V324" s="34">
        <v>11144.49</v>
      </c>
      <c r="W324" s="34">
        <v>-9894.8799999999992</v>
      </c>
      <c r="X324" s="36">
        <v>-0.88787194389335</v>
      </c>
      <c r="Y324" s="36" t="str">
        <f>IFERROR(VLOOKUP(A324,'Pivot price tier'!$C$8:$L$2270,10,0),"")</f>
        <v/>
      </c>
      <c r="Z324" s="36" t="str">
        <f>IFERROR(VLOOKUP(A324,'Pivot price tier by size'!$D$8:$M$2491,10,0),"")</f>
        <v/>
      </c>
      <c r="AA324" s="36" t="str">
        <f>IFERROR(VLOOKUP(A324,'Pivot category'!$B$8:$I$2216,8,0),"")</f>
        <v/>
      </c>
      <c r="AB324" s="3" t="str">
        <f>IF(P324&lt;$AC$1,"Bottom 5%","")</f>
        <v>Bottom 5%</v>
      </c>
      <c r="AC324"/>
      <c r="AD324" s="34" t="s">
        <v>16463</v>
      </c>
      <c r="AE324" s="34" t="s">
        <v>13946</v>
      </c>
    </row>
    <row r="325" spans="1:31" hidden="1" x14ac:dyDescent="0.25">
      <c r="A325" t="s">
        <v>6610</v>
      </c>
      <c r="B325" t="s">
        <v>5028</v>
      </c>
      <c r="C325" s="3" t="s">
        <v>32</v>
      </c>
      <c r="D325" s="3" t="s">
        <v>4951</v>
      </c>
      <c r="E325" s="3" t="s">
        <v>5141</v>
      </c>
      <c r="F325" s="3">
        <v>8000</v>
      </c>
      <c r="G325" s="34">
        <v>8.99</v>
      </c>
      <c r="H325" s="3" t="s">
        <v>26</v>
      </c>
      <c r="I325" s="3" t="s">
        <v>17</v>
      </c>
      <c r="J325" s="3" t="s">
        <v>8168</v>
      </c>
      <c r="K325" s="3" t="s">
        <v>8185</v>
      </c>
      <c r="L325" s="3" t="s">
        <v>8167</v>
      </c>
      <c r="M325" s="26" t="s">
        <v>13723</v>
      </c>
      <c r="N325"/>
      <c r="O325" s="3" t="s">
        <v>78</v>
      </c>
      <c r="P325" s="34">
        <v>215.76</v>
      </c>
      <c r="Q325" s="34">
        <v>20.98</v>
      </c>
      <c r="R325" s="34">
        <v>194.78</v>
      </c>
      <c r="S325" s="36">
        <v>9.2840800762631073</v>
      </c>
      <c r="T325" s="72" t="s">
        <v>78</v>
      </c>
      <c r="U325" s="34" t="s">
        <v>78</v>
      </c>
      <c r="V325" s="34" t="s">
        <v>78</v>
      </c>
      <c r="W325" s="34" t="s">
        <v>78</v>
      </c>
      <c r="X325" s="36" t="s">
        <v>78</v>
      </c>
      <c r="Y325" s="36" t="str">
        <f>IFERROR(VLOOKUP(A325,'Pivot price tier'!$C$8:$L$2270,10,0),"")</f>
        <v/>
      </c>
      <c r="Z325" s="36" t="str">
        <f>IFERROR(VLOOKUP(A325,'Pivot price tier by size'!$D$8:$M$2491,10,0),"")</f>
        <v/>
      </c>
      <c r="AA325" s="36" t="str">
        <f>IFERROR(VLOOKUP(A325,'Pivot category'!$B$8:$I$2216,8,0),"")</f>
        <v/>
      </c>
      <c r="AB325" s="3" t="str">
        <f>IF(P325&lt;$AC$1,"Bottom 5%","")</f>
        <v>Bottom 5%</v>
      </c>
      <c r="AC325"/>
      <c r="AD325" s="34" t="s">
        <v>16463</v>
      </c>
      <c r="AE325" s="34" t="s">
        <v>13946</v>
      </c>
    </row>
    <row r="326" spans="1:31" hidden="1" x14ac:dyDescent="0.25">
      <c r="A326" t="s">
        <v>7229</v>
      </c>
      <c r="B326" t="s">
        <v>239</v>
      </c>
      <c r="C326" s="3" t="s">
        <v>69</v>
      </c>
      <c r="D326" s="3" t="s">
        <v>2459</v>
      </c>
      <c r="E326" s="3" t="s">
        <v>5141</v>
      </c>
      <c r="F326" s="3">
        <v>4000</v>
      </c>
      <c r="G326" s="34">
        <v>0.59</v>
      </c>
      <c r="H326" s="3" t="s">
        <v>26</v>
      </c>
      <c r="I326" s="3" t="s">
        <v>70</v>
      </c>
      <c r="J326" s="3" t="s">
        <v>8168</v>
      </c>
      <c r="K326" s="3" t="s">
        <v>8172</v>
      </c>
      <c r="L326" s="3" t="s">
        <v>8167</v>
      </c>
      <c r="M326" s="26" t="s">
        <v>13723</v>
      </c>
      <c r="N326"/>
      <c r="O326" s="3" t="s">
        <v>78</v>
      </c>
      <c r="P326" s="34">
        <v>0.59</v>
      </c>
      <c r="Q326" s="34">
        <v>5.94</v>
      </c>
      <c r="R326" s="34">
        <v>-5.3500000000000005</v>
      </c>
      <c r="S326" s="36">
        <v>-0.90067340067340074</v>
      </c>
      <c r="T326" s="72" t="s">
        <v>78</v>
      </c>
      <c r="U326" s="34" t="s">
        <v>78</v>
      </c>
      <c r="V326" s="34" t="s">
        <v>78</v>
      </c>
      <c r="W326" s="34" t="s">
        <v>78</v>
      </c>
      <c r="X326" s="36" t="s">
        <v>78</v>
      </c>
      <c r="Y326" s="36" t="str">
        <f>IFERROR(VLOOKUP(A326,'Pivot price tier'!$C$8:$L$2270,10,0),"")</f>
        <v/>
      </c>
      <c r="Z326" s="36" t="str">
        <f>IFERROR(VLOOKUP(A326,'Pivot price tier by size'!$D$8:$M$2491,10,0),"")</f>
        <v/>
      </c>
      <c r="AA326" s="36" t="str">
        <f>IFERROR(VLOOKUP(A326,'Pivot category'!$B$8:$I$2216,8,0),"")</f>
        <v/>
      </c>
      <c r="AB326" s="3" t="str">
        <f>IF(P326&lt;$AC$1,"Bottom 5%","")</f>
        <v>Bottom 5%</v>
      </c>
      <c r="AC326"/>
      <c r="AD326" s="34" t="s">
        <v>16463</v>
      </c>
      <c r="AE326" s="34" t="s">
        <v>13946</v>
      </c>
    </row>
    <row r="327" spans="1:31" hidden="1" x14ac:dyDescent="0.25">
      <c r="A327" t="s">
        <v>11721</v>
      </c>
      <c r="B327" t="s">
        <v>11722</v>
      </c>
      <c r="C327" s="3" t="s">
        <v>69</v>
      </c>
      <c r="D327" s="3" t="s">
        <v>11305</v>
      </c>
      <c r="E327" s="3" t="s">
        <v>5141</v>
      </c>
      <c r="F327" s="3">
        <v>7000</v>
      </c>
      <c r="G327" s="34">
        <v>11.99</v>
      </c>
      <c r="H327" s="3" t="s">
        <v>26</v>
      </c>
      <c r="I327" s="3" t="s">
        <v>70</v>
      </c>
      <c r="J327" s="3" t="s">
        <v>8168</v>
      </c>
      <c r="K327" s="3" t="s">
        <v>8164</v>
      </c>
      <c r="L327" s="3" t="s">
        <v>8167</v>
      </c>
      <c r="M327" s="26">
        <v>45108</v>
      </c>
      <c r="N327"/>
      <c r="O327" s="3">
        <v>1</v>
      </c>
      <c r="P327" s="34">
        <v>211.83</v>
      </c>
      <c r="Q327" s="34">
        <v>1079.46</v>
      </c>
      <c r="R327" s="34">
        <v>-867.63</v>
      </c>
      <c r="S327" s="36">
        <v>-0.80376299260741479</v>
      </c>
      <c r="T327" s="72">
        <v>211.83</v>
      </c>
      <c r="U327" s="34">
        <v>11.99</v>
      </c>
      <c r="V327" s="34">
        <v>19.989999999999998</v>
      </c>
      <c r="W327" s="34">
        <v>-7.9999999999999982</v>
      </c>
      <c r="X327" s="36">
        <v>-0.40020010005002493</v>
      </c>
      <c r="Y327" s="36" t="str">
        <f>IFERROR(VLOOKUP(A327,'Pivot price tier'!$C$8:$L$2270,10,0),"")</f>
        <v/>
      </c>
      <c r="Z327" s="36" t="str">
        <f>IFERROR(VLOOKUP(A327,'Pivot price tier by size'!$D$8:$M$2491,10,0),"")</f>
        <v/>
      </c>
      <c r="AA327" s="36" t="str">
        <f>IFERROR(VLOOKUP(A327,'Pivot category'!$B$8:$I$2216,8,0),"")</f>
        <v/>
      </c>
      <c r="AB327" s="3" t="str">
        <f>IF(P327&lt;$AC$1,"Bottom 5%","")</f>
        <v>Bottom 5%</v>
      </c>
      <c r="AC327"/>
      <c r="AD327" s="34" t="s">
        <v>16463</v>
      </c>
      <c r="AE327" s="34" t="s">
        <v>13946</v>
      </c>
    </row>
    <row r="328" spans="1:31" x14ac:dyDescent="0.25">
      <c r="A328" t="s">
        <v>7756</v>
      </c>
      <c r="B328" t="s">
        <v>865</v>
      </c>
      <c r="C328" s="3" t="s">
        <v>38</v>
      </c>
      <c r="D328" s="3" t="s">
        <v>3157</v>
      </c>
      <c r="E328" s="3">
        <v>0</v>
      </c>
      <c r="F328" s="3">
        <v>1000</v>
      </c>
      <c r="G328" s="34">
        <v>49.99</v>
      </c>
      <c r="H328" s="3" t="s">
        <v>27</v>
      </c>
      <c r="I328" s="3" t="s">
        <v>21</v>
      </c>
      <c r="J328" s="3" t="s">
        <v>8163</v>
      </c>
      <c r="K328" s="3" t="s">
        <v>8164</v>
      </c>
      <c r="L328" s="3" t="s">
        <v>68</v>
      </c>
      <c r="M328" s="26" t="s">
        <v>13723</v>
      </c>
      <c r="N328"/>
      <c r="O328" s="3">
        <v>118</v>
      </c>
      <c r="P328" s="34">
        <v>64487.01</v>
      </c>
      <c r="Q328" s="34">
        <v>80621.75</v>
      </c>
      <c r="R328" s="34">
        <v>-16134.739999999998</v>
      </c>
      <c r="S328" s="36">
        <v>-0.20012887341195151</v>
      </c>
      <c r="T328" s="72">
        <v>546.50008474576271</v>
      </c>
      <c r="U328" s="34">
        <v>29791.99</v>
      </c>
      <c r="V328" s="34">
        <v>22103.55</v>
      </c>
      <c r="W328" s="34">
        <v>7688.4400000000023</v>
      </c>
      <c r="X328" s="36">
        <v>0.34783733834610286</v>
      </c>
      <c r="Y328" s="36" t="str">
        <f>IFERROR(VLOOKUP(A328,'Pivot price tier'!$C$8:$L$2270,10,0),"")</f>
        <v>X</v>
      </c>
      <c r="Z328" s="36" t="str">
        <f>IFERROR(VLOOKUP(A328,'Pivot price tier by size'!$D$8:$M$2491,10,0),"")</f>
        <v>X</v>
      </c>
      <c r="AA328" s="36" t="str">
        <f>IFERROR(VLOOKUP(A328,'Pivot category'!$B$8:$I$2216,8,0),"")</f>
        <v xml:space="preserve"> </v>
      </c>
      <c r="AB328" s="3" t="str">
        <f>IF(P328&lt;$AC$1,"Bottom 5%","")</f>
        <v/>
      </c>
      <c r="AC328"/>
      <c r="AD328" s="34" t="s">
        <v>16459</v>
      </c>
      <c r="AE328" s="34" t="s">
        <v>13980</v>
      </c>
    </row>
    <row r="329" spans="1:31" x14ac:dyDescent="0.25">
      <c r="A329" t="s">
        <v>7678</v>
      </c>
      <c r="B329" t="s">
        <v>912</v>
      </c>
      <c r="C329" s="3" t="s">
        <v>38</v>
      </c>
      <c r="D329" s="3" t="s">
        <v>3208</v>
      </c>
      <c r="E329" s="3">
        <v>0</v>
      </c>
      <c r="F329" s="3">
        <v>10000</v>
      </c>
      <c r="G329" s="34">
        <v>49.99</v>
      </c>
      <c r="H329" s="3" t="s">
        <v>27</v>
      </c>
      <c r="I329" s="3" t="s">
        <v>19</v>
      </c>
      <c r="J329" s="3" t="s">
        <v>8163</v>
      </c>
      <c r="K329" s="3" t="s">
        <v>8164</v>
      </c>
      <c r="L329" s="3" t="s">
        <v>68</v>
      </c>
      <c r="M329" s="26" t="s">
        <v>13723</v>
      </c>
      <c r="N329"/>
      <c r="O329" s="3">
        <v>124</v>
      </c>
      <c r="P329" s="34">
        <v>88382.32</v>
      </c>
      <c r="Q329" s="34">
        <v>97830.43</v>
      </c>
      <c r="R329" s="34">
        <v>-9448.109999999986</v>
      </c>
      <c r="S329" s="36">
        <v>-9.6576392437404013E-2</v>
      </c>
      <c r="T329" s="72">
        <v>712.76064516129043</v>
      </c>
      <c r="U329" s="34">
        <v>12097.58</v>
      </c>
      <c r="V329" s="34">
        <v>17496.5</v>
      </c>
      <c r="W329" s="34">
        <v>-5398.92</v>
      </c>
      <c r="X329" s="36">
        <v>-0.30857142857142861</v>
      </c>
      <c r="Y329" s="36" t="str">
        <f>IFERROR(VLOOKUP(A329,'Pivot price tier'!$C$8:$L$2270,10,0),"")</f>
        <v>X</v>
      </c>
      <c r="Z329" s="36" t="str">
        <f>IFERROR(VLOOKUP(A329,'Pivot price tier by size'!$D$8:$M$2491,10,0),"")</f>
        <v>X</v>
      </c>
      <c r="AA329" s="36" t="str">
        <f>IFERROR(VLOOKUP(A329,'Pivot category'!$B$8:$I$2216,8,0),"")</f>
        <v xml:space="preserve"> </v>
      </c>
      <c r="AB329" s="3" t="str">
        <f>IF(P329&lt;$AC$1,"Bottom 5%","")</f>
        <v/>
      </c>
      <c r="AC329"/>
      <c r="AD329" s="34" t="s">
        <v>11097</v>
      </c>
      <c r="AE329" s="34" t="s">
        <v>13964</v>
      </c>
    </row>
    <row r="330" spans="1:31" hidden="1" x14ac:dyDescent="0.25">
      <c r="A330" t="s">
        <v>10287</v>
      </c>
      <c r="B330" t="s">
        <v>10288</v>
      </c>
      <c r="C330" s="3" t="s">
        <v>38</v>
      </c>
      <c r="D330" s="3" t="s">
        <v>10187</v>
      </c>
      <c r="E330" s="3">
        <v>0</v>
      </c>
      <c r="F330" s="3">
        <v>7000</v>
      </c>
      <c r="G330" s="34">
        <v>10.79</v>
      </c>
      <c r="H330" s="3" t="s">
        <v>8245</v>
      </c>
      <c r="I330" s="3" t="s">
        <v>12204</v>
      </c>
      <c r="J330" s="3" t="s">
        <v>8168</v>
      </c>
      <c r="K330" s="3" t="s">
        <v>8164</v>
      </c>
      <c r="L330" s="3" t="s">
        <v>8167</v>
      </c>
      <c r="M330" s="26" t="s">
        <v>13723</v>
      </c>
      <c r="N330"/>
      <c r="O330" s="3">
        <v>1</v>
      </c>
      <c r="P330" s="34">
        <v>86.32</v>
      </c>
      <c r="Q330" s="34">
        <v>3932.29</v>
      </c>
      <c r="R330" s="34">
        <v>-3845.97</v>
      </c>
      <c r="S330" s="36">
        <v>-0.97804841453707636</v>
      </c>
      <c r="T330" s="72">
        <v>86.32</v>
      </c>
      <c r="U330" s="34">
        <v>64.739999999999995</v>
      </c>
      <c r="V330" s="34">
        <v>989.45</v>
      </c>
      <c r="W330" s="34">
        <v>-924.71</v>
      </c>
      <c r="X330" s="36">
        <v>-0.93456971044519688</v>
      </c>
      <c r="Y330" s="36" t="str">
        <f>IFERROR(VLOOKUP(A330,'Pivot price tier'!$C$8:$L$2270,10,0),"")</f>
        <v/>
      </c>
      <c r="Z330" s="36" t="str">
        <f>IFERROR(VLOOKUP(A330,'Pivot price tier by size'!$D$8:$M$2491,10,0),"")</f>
        <v/>
      </c>
      <c r="AA330" s="36" t="str">
        <f>IFERROR(VLOOKUP(A330,'Pivot category'!$B$8:$I$2216,8,0),"")</f>
        <v/>
      </c>
      <c r="AB330" s="3" t="str">
        <f>IF(P330&lt;$AC$1,"Bottom 5%","")</f>
        <v>Bottom 5%</v>
      </c>
      <c r="AC330"/>
      <c r="AD330" s="34" t="s">
        <v>16463</v>
      </c>
      <c r="AE330" s="34" t="s">
        <v>13946</v>
      </c>
    </row>
    <row r="331" spans="1:31" x14ac:dyDescent="0.25">
      <c r="A331" t="s">
        <v>6855</v>
      </c>
      <c r="B331" t="s">
        <v>918</v>
      </c>
      <c r="C331" s="3" t="s">
        <v>34</v>
      </c>
      <c r="D331" s="3" t="s">
        <v>3214</v>
      </c>
      <c r="E331" s="3">
        <v>0</v>
      </c>
      <c r="F331" s="3">
        <v>10000</v>
      </c>
      <c r="G331" s="34">
        <v>11.99</v>
      </c>
      <c r="H331" s="3" t="s">
        <v>27</v>
      </c>
      <c r="I331" s="3" t="s">
        <v>19</v>
      </c>
      <c r="J331" s="3" t="s">
        <v>8163</v>
      </c>
      <c r="K331" s="3" t="s">
        <v>8164</v>
      </c>
      <c r="L331" s="3" t="s">
        <v>68</v>
      </c>
      <c r="M331" s="26" t="s">
        <v>13723</v>
      </c>
      <c r="N331"/>
      <c r="O331" s="3">
        <v>98</v>
      </c>
      <c r="P331" s="34">
        <v>72479.55</v>
      </c>
      <c r="Q331" s="34">
        <v>104301.01</v>
      </c>
      <c r="R331" s="34">
        <v>-31821.459999999992</v>
      </c>
      <c r="S331" s="36">
        <v>-0.3050925393723416</v>
      </c>
      <c r="T331" s="72">
        <v>739.58724489795918</v>
      </c>
      <c r="U331" s="34">
        <v>65177.64</v>
      </c>
      <c r="V331" s="34">
        <v>83174.63</v>
      </c>
      <c r="W331" s="34">
        <v>-17996.990000000005</v>
      </c>
      <c r="X331" s="36">
        <v>-0.21637595502378559</v>
      </c>
      <c r="Y331" s="36" t="str">
        <f>IFERROR(VLOOKUP(A331,'Pivot price tier'!$C$8:$L$2270,10,0),"")</f>
        <v>X</v>
      </c>
      <c r="Z331" s="36" t="str">
        <f>IFERROR(VLOOKUP(A331,'Pivot price tier by size'!$D$8:$M$2491,10,0),"")</f>
        <v>X</v>
      </c>
      <c r="AA331" s="36" t="str">
        <f>IFERROR(VLOOKUP(A331,'Pivot category'!$B$8:$I$2216,8,0),"")</f>
        <v xml:space="preserve"> </v>
      </c>
      <c r="AB331" s="3" t="str">
        <f>IF(P331&lt;$AC$1,"Bottom 5%","")</f>
        <v/>
      </c>
      <c r="AC331"/>
      <c r="AD331" s="34" t="s">
        <v>11097</v>
      </c>
      <c r="AE331" s="34" t="s">
        <v>13964</v>
      </c>
    </row>
    <row r="332" spans="1:31" x14ac:dyDescent="0.25">
      <c r="A332" t="s">
        <v>6896</v>
      </c>
      <c r="B332" t="s">
        <v>1306</v>
      </c>
      <c r="C332" s="3" t="s">
        <v>34</v>
      </c>
      <c r="D332" s="3" t="s">
        <v>3643</v>
      </c>
      <c r="E332" s="3" t="s">
        <v>5094</v>
      </c>
      <c r="F332" s="3">
        <v>1000</v>
      </c>
      <c r="G332" s="34">
        <v>16.489999999999998</v>
      </c>
      <c r="H332" s="3" t="s">
        <v>12486</v>
      </c>
      <c r="I332" s="3" t="s">
        <v>21</v>
      </c>
      <c r="J332" s="3" t="s">
        <v>8163</v>
      </c>
      <c r="K332" s="3" t="s">
        <v>8164</v>
      </c>
      <c r="L332" s="3" t="s">
        <v>68</v>
      </c>
      <c r="M332" s="26" t="s">
        <v>13723</v>
      </c>
      <c r="N332"/>
      <c r="O332" s="3">
        <v>151</v>
      </c>
      <c r="P332" s="34">
        <v>75985.919999999998</v>
      </c>
      <c r="Q332" s="34">
        <v>81130.8</v>
      </c>
      <c r="R332" s="34">
        <v>-5144.8800000000047</v>
      </c>
      <c r="S332" s="36">
        <v>-6.341463414634152E-2</v>
      </c>
      <c r="T332" s="72">
        <v>503.21801324503309</v>
      </c>
      <c r="U332" s="34">
        <v>63651.4</v>
      </c>
      <c r="V332" s="34">
        <v>62612.53</v>
      </c>
      <c r="W332" s="34">
        <v>1038.8700000000026</v>
      </c>
      <c r="X332" s="36">
        <v>1.6592046352383427E-2</v>
      </c>
      <c r="Y332" s="36" t="str">
        <f>IFERROR(VLOOKUP(A332,'Pivot price tier'!$C$8:$L$2270,10,0),"")</f>
        <v>X</v>
      </c>
      <c r="Z332" s="36" t="str">
        <f>IFERROR(VLOOKUP(A332,'Pivot price tier by size'!$D$8:$M$2491,10,0),"")</f>
        <v>X</v>
      </c>
      <c r="AA332" s="36" t="str">
        <f>IFERROR(VLOOKUP(A332,'Pivot category'!$B$8:$I$2216,8,0),"")</f>
        <v xml:space="preserve"> </v>
      </c>
      <c r="AB332" s="3" t="str">
        <f>IF(P332&lt;$AC$1,"Bottom 5%","")</f>
        <v/>
      </c>
      <c r="AC332"/>
      <c r="AD332" s="34" t="s">
        <v>16465</v>
      </c>
      <c r="AE332" s="34" t="s">
        <v>16467</v>
      </c>
    </row>
    <row r="333" spans="1:31" x14ac:dyDescent="0.25">
      <c r="A333" t="s">
        <v>5482</v>
      </c>
      <c r="B333" t="s">
        <v>1537</v>
      </c>
      <c r="C333" s="3" t="s">
        <v>32</v>
      </c>
      <c r="D333" s="3" t="s">
        <v>3907</v>
      </c>
      <c r="E333" s="3">
        <v>0</v>
      </c>
      <c r="F333" s="3">
        <v>1000</v>
      </c>
      <c r="G333" s="34">
        <v>13.49</v>
      </c>
      <c r="H333" s="3" t="s">
        <v>27</v>
      </c>
      <c r="I333" s="3" t="s">
        <v>17</v>
      </c>
      <c r="J333" s="3" t="s">
        <v>8163</v>
      </c>
      <c r="K333" s="3" t="s">
        <v>8164</v>
      </c>
      <c r="L333" s="3" t="s">
        <v>68</v>
      </c>
      <c r="M333" s="26" t="s">
        <v>13723</v>
      </c>
      <c r="N333"/>
      <c r="O333" s="3">
        <v>149</v>
      </c>
      <c r="P333" s="34">
        <v>71794.8</v>
      </c>
      <c r="Q333" s="34">
        <v>91998.24</v>
      </c>
      <c r="R333" s="34">
        <v>-20203.440000000002</v>
      </c>
      <c r="S333" s="36">
        <v>-0.21960680986940617</v>
      </c>
      <c r="T333" s="72">
        <v>481.84429530201345</v>
      </c>
      <c r="U333" s="34">
        <v>230186.51</v>
      </c>
      <c r="V333" s="34">
        <v>282793.86</v>
      </c>
      <c r="W333" s="34">
        <v>-52607.349999999977</v>
      </c>
      <c r="X333" s="36">
        <v>-0.18602720016622698</v>
      </c>
      <c r="Y333" s="36" t="str">
        <f>IFERROR(VLOOKUP(A333,'Pivot price tier'!$C$8:$L$2270,10,0),"")</f>
        <v>X</v>
      </c>
      <c r="Z333" s="36" t="str">
        <f>IFERROR(VLOOKUP(A333,'Pivot price tier by size'!$D$8:$M$2491,10,0),"")</f>
        <v>X</v>
      </c>
      <c r="AA333" s="36" t="str">
        <f>IFERROR(VLOOKUP(A333,'Pivot category'!$B$8:$I$2216,8,0),"")</f>
        <v xml:space="preserve"> </v>
      </c>
      <c r="AB333" s="3" t="str">
        <f>IF(P333&lt;$AC$1,"Bottom 5%","")</f>
        <v/>
      </c>
      <c r="AC333"/>
      <c r="AD333" s="34" t="s">
        <v>16459</v>
      </c>
      <c r="AE333" s="34" t="s">
        <v>13941</v>
      </c>
    </row>
    <row r="334" spans="1:31" x14ac:dyDescent="0.25">
      <c r="A334" t="s">
        <v>6923</v>
      </c>
      <c r="B334" t="s">
        <v>1669</v>
      </c>
      <c r="C334" s="3" t="s">
        <v>34</v>
      </c>
      <c r="D334" s="3" t="s">
        <v>4045</v>
      </c>
      <c r="E334" s="3">
        <v>0</v>
      </c>
      <c r="F334" s="3">
        <v>7000</v>
      </c>
      <c r="G334" s="34">
        <v>14.99</v>
      </c>
      <c r="H334" s="3" t="s">
        <v>27</v>
      </c>
      <c r="I334" s="3" t="s">
        <v>21</v>
      </c>
      <c r="J334" s="3" t="s">
        <v>8163</v>
      </c>
      <c r="K334" s="3" t="s">
        <v>8164</v>
      </c>
      <c r="L334" s="3" t="s">
        <v>68</v>
      </c>
      <c r="M334" s="26" t="s">
        <v>13723</v>
      </c>
      <c r="N334"/>
      <c r="O334" s="3">
        <v>113</v>
      </c>
      <c r="P334" s="34">
        <v>73549.55</v>
      </c>
      <c r="Q334" s="34">
        <v>78729.59</v>
      </c>
      <c r="R334" s="34">
        <v>-5180.0399999999936</v>
      </c>
      <c r="S334" s="36">
        <v>-6.579533819495309E-2</v>
      </c>
      <c r="T334" s="72">
        <v>650.88097345132746</v>
      </c>
      <c r="U334" s="34">
        <v>64333.08</v>
      </c>
      <c r="V334" s="34">
        <v>73071.009999999995</v>
      </c>
      <c r="W334" s="34">
        <v>-8737.929999999993</v>
      </c>
      <c r="X334" s="36">
        <v>-0.11958134970352807</v>
      </c>
      <c r="Y334" s="36" t="str">
        <f>IFERROR(VLOOKUP(A334,'Pivot price tier'!$C$8:$L$2270,10,0),"")</f>
        <v>X</v>
      </c>
      <c r="Z334" s="36" t="str">
        <f>IFERROR(VLOOKUP(A334,'Pivot price tier by size'!$D$8:$M$2491,10,0),"")</f>
        <v>X</v>
      </c>
      <c r="AA334" s="36" t="str">
        <f>IFERROR(VLOOKUP(A334,'Pivot category'!$B$8:$I$2216,8,0),"")</f>
        <v xml:space="preserve"> </v>
      </c>
      <c r="AB334" s="3" t="str">
        <f>IF(P334&lt;$AC$1,"Bottom 5%","")</f>
        <v/>
      </c>
      <c r="AC334"/>
      <c r="AD334" s="34" t="s">
        <v>16460</v>
      </c>
      <c r="AE334" s="34" t="s">
        <v>13953</v>
      </c>
    </row>
    <row r="335" spans="1:31" x14ac:dyDescent="0.25">
      <c r="A335" t="s">
        <v>5568</v>
      </c>
      <c r="B335" t="s">
        <v>1728</v>
      </c>
      <c r="C335" s="3" t="s">
        <v>32</v>
      </c>
      <c r="D335" s="3" t="s">
        <v>4110</v>
      </c>
      <c r="E335" s="3" t="s">
        <v>5093</v>
      </c>
      <c r="F335" s="3">
        <v>7000</v>
      </c>
      <c r="G335" s="34">
        <v>26.99</v>
      </c>
      <c r="H335" s="3" t="s">
        <v>12487</v>
      </c>
      <c r="I335" s="3" t="s">
        <v>23</v>
      </c>
      <c r="J335" s="3" t="s">
        <v>8163</v>
      </c>
      <c r="K335" s="3" t="s">
        <v>8164</v>
      </c>
      <c r="L335" s="3" t="s">
        <v>68</v>
      </c>
      <c r="M335" s="26" t="s">
        <v>13723</v>
      </c>
      <c r="N335"/>
      <c r="O335" s="3">
        <v>112</v>
      </c>
      <c r="P335" s="34">
        <v>90042.01</v>
      </c>
      <c r="Q335" s="34">
        <v>94225.72</v>
      </c>
      <c r="R335" s="34">
        <v>-4183.7100000000064</v>
      </c>
      <c r="S335" s="36">
        <v>-4.4400934267204373E-2</v>
      </c>
      <c r="T335" s="72">
        <v>803.94651785714279</v>
      </c>
      <c r="U335" s="34">
        <v>61567.22</v>
      </c>
      <c r="V335" s="34">
        <v>67599.47</v>
      </c>
      <c r="W335" s="34">
        <v>-6032.25</v>
      </c>
      <c r="X335" s="36">
        <v>-8.9235167080451983E-2</v>
      </c>
      <c r="Y335" s="36" t="str">
        <f>IFERROR(VLOOKUP(A335,'Pivot price tier'!$C$8:$L$2270,10,0),"")</f>
        <v>X</v>
      </c>
      <c r="Z335" s="36" t="str">
        <f>IFERROR(VLOOKUP(A335,'Pivot price tier by size'!$D$8:$M$2491,10,0),"")</f>
        <v>X</v>
      </c>
      <c r="AA335" s="36" t="str">
        <f>IFERROR(VLOOKUP(A335,'Pivot category'!$B$8:$I$2216,8,0),"")</f>
        <v xml:space="preserve"> </v>
      </c>
      <c r="AB335" s="3" t="str">
        <f>IF(P335&lt;$AC$1,"Bottom 5%","")</f>
        <v/>
      </c>
      <c r="AC335"/>
      <c r="AD335" s="34" t="s">
        <v>11098</v>
      </c>
      <c r="AE335" s="34" t="s">
        <v>13942</v>
      </c>
    </row>
    <row r="336" spans="1:31" x14ac:dyDescent="0.25">
      <c r="A336" t="s">
        <v>7738</v>
      </c>
      <c r="B336" t="s">
        <v>1826</v>
      </c>
      <c r="C336" s="3" t="s">
        <v>38</v>
      </c>
      <c r="D336" s="3" t="s">
        <v>4227</v>
      </c>
      <c r="E336" s="3" t="s">
        <v>5093</v>
      </c>
      <c r="F336" s="3">
        <v>1000</v>
      </c>
      <c r="G336" s="34">
        <v>134.99</v>
      </c>
      <c r="H336" s="3" t="s">
        <v>30</v>
      </c>
      <c r="I336" s="3" t="s">
        <v>15</v>
      </c>
      <c r="J336" s="3" t="s">
        <v>8163</v>
      </c>
      <c r="K336" s="3" t="s">
        <v>8164</v>
      </c>
      <c r="L336" s="3" t="s">
        <v>68</v>
      </c>
      <c r="M336" s="26" t="s">
        <v>13723</v>
      </c>
      <c r="N336"/>
      <c r="O336" s="3">
        <v>114</v>
      </c>
      <c r="P336" s="34">
        <v>171648.82</v>
      </c>
      <c r="Q336" s="34">
        <v>185341.27</v>
      </c>
      <c r="R336" s="34">
        <v>-13692.449999999983</v>
      </c>
      <c r="S336" s="36">
        <v>-7.38769622113844E-2</v>
      </c>
      <c r="T336" s="72">
        <v>1505.6914035087721</v>
      </c>
      <c r="U336" s="34">
        <v>65412.89</v>
      </c>
      <c r="V336" s="34">
        <v>89363.38</v>
      </c>
      <c r="W336" s="34">
        <v>-23950.490000000005</v>
      </c>
      <c r="X336" s="36">
        <v>-0.26801235584419481</v>
      </c>
      <c r="Y336" s="36" t="str">
        <f>IFERROR(VLOOKUP(A336,'Pivot price tier'!$C$8:$L$2270,10,0),"")</f>
        <v>X</v>
      </c>
      <c r="Z336" s="36" t="str">
        <f>IFERROR(VLOOKUP(A336,'Pivot price tier by size'!$D$8:$M$2491,10,0),"")</f>
        <v>X</v>
      </c>
      <c r="AA336" s="36" t="str">
        <f>IFERROR(VLOOKUP(A336,'Pivot category'!$B$8:$I$2216,8,0),"")</f>
        <v xml:space="preserve"> </v>
      </c>
      <c r="AB336" s="3" t="str">
        <f>IF(P336&lt;$AC$1,"Bottom 5%","")</f>
        <v/>
      </c>
      <c r="AC336"/>
      <c r="AD336" s="34" t="s">
        <v>11097</v>
      </c>
      <c r="AE336" s="34" t="s">
        <v>16462</v>
      </c>
    </row>
    <row r="337" spans="1:31" x14ac:dyDescent="0.25">
      <c r="A337" t="s">
        <v>6894</v>
      </c>
      <c r="B337" t="s">
        <v>1829</v>
      </c>
      <c r="C337" s="3" t="s">
        <v>34</v>
      </c>
      <c r="D337" s="3" t="s">
        <v>4230</v>
      </c>
      <c r="E337" s="3" t="s">
        <v>5093</v>
      </c>
      <c r="F337" s="3">
        <v>1000</v>
      </c>
      <c r="G337" s="34">
        <v>24.99</v>
      </c>
      <c r="H337" s="3" t="s">
        <v>30</v>
      </c>
      <c r="I337" s="3" t="s">
        <v>15</v>
      </c>
      <c r="J337" s="3" t="s">
        <v>8163</v>
      </c>
      <c r="K337" s="3" t="s">
        <v>8164</v>
      </c>
      <c r="L337" s="3" t="s">
        <v>68</v>
      </c>
      <c r="M337" s="26" t="s">
        <v>13723</v>
      </c>
      <c r="N337"/>
      <c r="O337" s="3">
        <v>158</v>
      </c>
      <c r="P337" s="34">
        <v>626274.39</v>
      </c>
      <c r="Q337" s="34">
        <v>620420.6</v>
      </c>
      <c r="R337" s="34">
        <v>5853.7900000000373</v>
      </c>
      <c r="S337" s="36">
        <v>9.4351960589316164E-3</v>
      </c>
      <c r="T337" s="72">
        <v>3963.7619620253167</v>
      </c>
      <c r="U337" s="34">
        <v>379273.23</v>
      </c>
      <c r="V337" s="34">
        <v>434821.88</v>
      </c>
      <c r="W337" s="34">
        <v>-55548.650000000023</v>
      </c>
      <c r="X337" s="36">
        <v>-0.12775035607683782</v>
      </c>
      <c r="Y337" s="36" t="str">
        <f>IFERROR(VLOOKUP(A337,'Pivot price tier'!$C$8:$L$2270,10,0),"")</f>
        <v>X</v>
      </c>
      <c r="Z337" s="36" t="str">
        <f>IFERROR(VLOOKUP(A337,'Pivot price tier by size'!$D$8:$M$2491,10,0),"")</f>
        <v>X</v>
      </c>
      <c r="AA337" s="36" t="str">
        <f>IFERROR(VLOOKUP(A337,'Pivot category'!$B$8:$I$2216,8,0),"")</f>
        <v xml:space="preserve"> </v>
      </c>
      <c r="AB337" s="3" t="str">
        <f>IF(P337&lt;$AC$1,"Bottom 5%","")</f>
        <v/>
      </c>
      <c r="AC337"/>
      <c r="AD337" s="34" t="s">
        <v>11097</v>
      </c>
      <c r="AE337" s="34" t="s">
        <v>16462</v>
      </c>
    </row>
    <row r="338" spans="1:31" hidden="1" x14ac:dyDescent="0.25">
      <c r="A338" t="s">
        <v>12848</v>
      </c>
      <c r="B338" t="s">
        <v>2192</v>
      </c>
      <c r="C338" s="3" t="s">
        <v>32</v>
      </c>
      <c r="D338" s="3" t="s">
        <v>4635</v>
      </c>
      <c r="E338" s="3" t="s">
        <v>5093</v>
      </c>
      <c r="F338" s="3">
        <v>7000</v>
      </c>
      <c r="G338" s="34">
        <v>6.59</v>
      </c>
      <c r="H338" s="3" t="s">
        <v>26</v>
      </c>
      <c r="I338" s="3" t="s">
        <v>17</v>
      </c>
      <c r="J338" s="3" t="s">
        <v>8168</v>
      </c>
      <c r="K338" s="3" t="s">
        <v>8164</v>
      </c>
      <c r="L338" s="3" t="s">
        <v>8167</v>
      </c>
      <c r="M338" s="26" t="s">
        <v>13723</v>
      </c>
      <c r="N338"/>
      <c r="O338" s="3" t="s">
        <v>78</v>
      </c>
      <c r="P338" s="34">
        <v>61.54</v>
      </c>
      <c r="Q338" s="34">
        <v>131.88</v>
      </c>
      <c r="R338" s="34">
        <v>-70.34</v>
      </c>
      <c r="S338" s="36">
        <v>-0.53336366393691237</v>
      </c>
      <c r="T338" s="72" t="s">
        <v>78</v>
      </c>
      <c r="U338" s="34" t="s">
        <v>78</v>
      </c>
      <c r="V338" s="34" t="s">
        <v>78</v>
      </c>
      <c r="W338" s="34" t="s">
        <v>78</v>
      </c>
      <c r="X338" s="36" t="s">
        <v>78</v>
      </c>
      <c r="Y338" s="36" t="str">
        <f>IFERROR(VLOOKUP(A338,'Pivot price tier'!$C$8:$L$2270,10,0),"")</f>
        <v/>
      </c>
      <c r="Z338" s="36" t="str">
        <f>IFERROR(VLOOKUP(A338,'Pivot price tier by size'!$D$8:$M$2491,10,0),"")</f>
        <v/>
      </c>
      <c r="AA338" s="36" t="str">
        <f>IFERROR(VLOOKUP(A338,'Pivot category'!$B$8:$I$2216,8,0),"")</f>
        <v/>
      </c>
      <c r="AB338" s="3" t="str">
        <f>IF(P338&lt;$AC$1,"Bottom 5%","")</f>
        <v>Bottom 5%</v>
      </c>
      <c r="AC338"/>
      <c r="AD338" s="34" t="s">
        <v>16463</v>
      </c>
      <c r="AE338" s="34" t="s">
        <v>13946</v>
      </c>
    </row>
    <row r="339" spans="1:31" x14ac:dyDescent="0.25">
      <c r="A339" t="s">
        <v>5602</v>
      </c>
      <c r="B339" t="s">
        <v>1933</v>
      </c>
      <c r="C339" s="3" t="s">
        <v>32</v>
      </c>
      <c r="D339" s="3" t="s">
        <v>4342</v>
      </c>
      <c r="E339" s="3">
        <v>0</v>
      </c>
      <c r="F339" s="3">
        <v>1000</v>
      </c>
      <c r="G339" s="34">
        <v>11.99</v>
      </c>
      <c r="H339" s="3" t="s">
        <v>25</v>
      </c>
      <c r="I339" s="3" t="s">
        <v>17</v>
      </c>
      <c r="J339" s="3" t="s">
        <v>8163</v>
      </c>
      <c r="K339" s="3" t="s">
        <v>8164</v>
      </c>
      <c r="L339" s="3" t="s">
        <v>68</v>
      </c>
      <c r="M339" s="26" t="s">
        <v>13723</v>
      </c>
      <c r="N339"/>
      <c r="O339" s="3">
        <v>138</v>
      </c>
      <c r="P339" s="34">
        <v>69805.52</v>
      </c>
      <c r="Q339" s="34">
        <v>62941.3</v>
      </c>
      <c r="R339" s="34">
        <v>6864.2200000000012</v>
      </c>
      <c r="S339" s="36">
        <v>0.10905748689652106</v>
      </c>
      <c r="T339" s="72">
        <v>505.83710144927539</v>
      </c>
      <c r="U339" s="34">
        <v>54628.24</v>
      </c>
      <c r="V339" s="34">
        <v>49842.48</v>
      </c>
      <c r="W339" s="34">
        <v>4785.7599999999948</v>
      </c>
      <c r="X339" s="36">
        <v>9.6017694143629928E-2</v>
      </c>
      <c r="Y339" s="36" t="str">
        <f>IFERROR(VLOOKUP(A339,'Pivot price tier'!$C$8:$L$2270,10,0),"")</f>
        <v>X</v>
      </c>
      <c r="Z339" s="36" t="str">
        <f>IFERROR(VLOOKUP(A339,'Pivot price tier by size'!$D$8:$M$2491,10,0),"")</f>
        <v>X</v>
      </c>
      <c r="AA339" s="36" t="str">
        <f>IFERROR(VLOOKUP(A339,'Pivot category'!$B$8:$I$2216,8,0),"")</f>
        <v xml:space="preserve"> </v>
      </c>
      <c r="AB339" s="3" t="str">
        <f>IF(P339&lt;$AC$1,"Bottom 5%","")</f>
        <v/>
      </c>
      <c r="AC339"/>
      <c r="AD339" s="34" t="s">
        <v>16460</v>
      </c>
      <c r="AE339" s="34" t="s">
        <v>13953</v>
      </c>
    </row>
    <row r="340" spans="1:31" x14ac:dyDescent="0.25">
      <c r="A340" t="s">
        <v>12561</v>
      </c>
      <c r="B340" t="s">
        <v>12562</v>
      </c>
      <c r="C340" s="3" t="s">
        <v>32</v>
      </c>
      <c r="D340" s="3" t="s">
        <v>12137</v>
      </c>
      <c r="E340" s="3" t="s">
        <v>5093</v>
      </c>
      <c r="F340" s="3">
        <v>70000</v>
      </c>
      <c r="G340" s="34">
        <v>49.99</v>
      </c>
      <c r="H340" s="3" t="s">
        <v>12</v>
      </c>
      <c r="I340" s="3" t="s">
        <v>23</v>
      </c>
      <c r="J340" s="3" t="s">
        <v>8163</v>
      </c>
      <c r="K340" s="3" t="s">
        <v>8164</v>
      </c>
      <c r="L340" s="3" t="s">
        <v>68</v>
      </c>
      <c r="M340" s="26">
        <v>45323</v>
      </c>
      <c r="N340"/>
      <c r="O340" s="3">
        <v>52</v>
      </c>
      <c r="P340" s="34">
        <v>20669.54</v>
      </c>
      <c r="Q340" s="34">
        <v>41006.26</v>
      </c>
      <c r="R340" s="34">
        <v>-20336.72</v>
      </c>
      <c r="S340" s="36">
        <v>-0.49594183912407519</v>
      </c>
      <c r="T340" s="72">
        <v>397.49115384615385</v>
      </c>
      <c r="U340" s="34">
        <v>9484.94</v>
      </c>
      <c r="V340" s="34">
        <v>25974.55</v>
      </c>
      <c r="W340" s="34">
        <v>-16489.61</v>
      </c>
      <c r="X340" s="36">
        <v>-0.63483717715995081</v>
      </c>
      <c r="Y340" s="36" t="str">
        <f>IFERROR(VLOOKUP(A340,'Pivot price tier'!$C$8:$L$2270,10,0),"")</f>
        <v>X</v>
      </c>
      <c r="Z340" s="36" t="str">
        <f>IFERROR(VLOOKUP(A340,'Pivot price tier by size'!$D$8:$M$2491,10,0),"")</f>
        <v xml:space="preserve"> </v>
      </c>
      <c r="AA340" s="36" t="str">
        <f>IFERROR(VLOOKUP(A340,'Pivot category'!$B$8:$I$2216,8,0),"")</f>
        <v>X</v>
      </c>
      <c r="AB340" s="3" t="str">
        <f>IF(P340&lt;$AC$1,"Bottom 5%","")</f>
        <v>Bottom 5%</v>
      </c>
      <c r="AC340"/>
      <c r="AD340" s="34" t="s">
        <v>11098</v>
      </c>
      <c r="AE340" s="34" t="s">
        <v>16479</v>
      </c>
    </row>
    <row r="341" spans="1:31" x14ac:dyDescent="0.25">
      <c r="A341" t="s">
        <v>5930</v>
      </c>
      <c r="B341" t="s">
        <v>135</v>
      </c>
      <c r="C341" s="3" t="s">
        <v>32</v>
      </c>
      <c r="D341" s="3" t="s">
        <v>2342</v>
      </c>
      <c r="E341" s="3">
        <v>0</v>
      </c>
      <c r="F341" s="3">
        <v>1000</v>
      </c>
      <c r="G341" s="34">
        <v>47.99</v>
      </c>
      <c r="H341" s="3" t="s">
        <v>29</v>
      </c>
      <c r="I341" s="3" t="s">
        <v>23</v>
      </c>
      <c r="J341" s="3" t="s">
        <v>8163</v>
      </c>
      <c r="K341" s="3" t="s">
        <v>8164</v>
      </c>
      <c r="L341" s="3" t="s">
        <v>68</v>
      </c>
      <c r="M341" s="26" t="s">
        <v>13723</v>
      </c>
      <c r="N341"/>
      <c r="O341" s="3">
        <v>56</v>
      </c>
      <c r="P341" s="34">
        <v>18738</v>
      </c>
      <c r="Q341" s="34">
        <v>20846.38</v>
      </c>
      <c r="R341" s="34">
        <v>-2108.380000000001</v>
      </c>
      <c r="S341" s="36">
        <v>-0.10113890277352711</v>
      </c>
      <c r="T341" s="72">
        <v>334.60714285714283</v>
      </c>
      <c r="U341" s="34">
        <v>23280.07</v>
      </c>
      <c r="V341" s="34">
        <v>21876.18</v>
      </c>
      <c r="W341" s="34">
        <v>1403.8899999999994</v>
      </c>
      <c r="X341" s="36">
        <v>6.4174366822726814E-2</v>
      </c>
      <c r="Y341" s="36" t="str">
        <f>IFERROR(VLOOKUP(A341,'Pivot price tier'!$C$8:$L$2270,10,0),"")</f>
        <v>X</v>
      </c>
      <c r="Z341" s="36" t="str">
        <f>IFERROR(VLOOKUP(A341,'Pivot price tier by size'!$D$8:$M$2491,10,0),"")</f>
        <v xml:space="preserve"> </v>
      </c>
      <c r="AA341" s="36" t="str">
        <f>IFERROR(VLOOKUP(A341,'Pivot category'!$B$8:$I$2216,8,0),"")</f>
        <v>X</v>
      </c>
      <c r="AB341" s="3" t="str">
        <f>IF(P341&lt;$AC$1,"Bottom 5%","")</f>
        <v>Bottom 5%</v>
      </c>
      <c r="AC341"/>
      <c r="AD341" s="34" t="s">
        <v>16463</v>
      </c>
      <c r="AE341" s="34" t="s">
        <v>13954</v>
      </c>
    </row>
    <row r="342" spans="1:31" x14ac:dyDescent="0.25">
      <c r="A342" t="s">
        <v>11548</v>
      </c>
      <c r="B342" t="s">
        <v>11549</v>
      </c>
      <c r="C342" s="3" t="s">
        <v>32</v>
      </c>
      <c r="D342" s="3" t="s">
        <v>11350</v>
      </c>
      <c r="E342" s="3" t="s">
        <v>5141</v>
      </c>
      <c r="F342" s="3">
        <v>70000</v>
      </c>
      <c r="G342" s="34">
        <v>19.989999999999998</v>
      </c>
      <c r="H342" s="3" t="s">
        <v>28</v>
      </c>
      <c r="I342" s="3" t="s">
        <v>21</v>
      </c>
      <c r="J342" s="3" t="s">
        <v>8163</v>
      </c>
      <c r="K342" s="3" t="s">
        <v>8164</v>
      </c>
      <c r="L342" s="3" t="s">
        <v>68</v>
      </c>
      <c r="M342" s="26">
        <v>45047</v>
      </c>
      <c r="N342"/>
      <c r="O342" s="3">
        <v>77</v>
      </c>
      <c r="P342" s="34">
        <v>21668.720000000001</v>
      </c>
      <c r="Q342" s="34">
        <v>28070.37</v>
      </c>
      <c r="R342" s="34">
        <v>-6401.6499999999978</v>
      </c>
      <c r="S342" s="36">
        <v>-0.22805720052852874</v>
      </c>
      <c r="T342" s="72">
        <v>281.41194805194806</v>
      </c>
      <c r="U342" s="34">
        <v>30470.25</v>
      </c>
      <c r="V342" s="34">
        <v>30139.38</v>
      </c>
      <c r="W342" s="34">
        <v>330.86999999999898</v>
      </c>
      <c r="X342" s="36">
        <v>1.0977996229517561E-2</v>
      </c>
      <c r="Y342" s="36" t="str">
        <f>IFERROR(VLOOKUP(A342,'Pivot price tier'!$C$8:$L$2270,10,0),"")</f>
        <v>X</v>
      </c>
      <c r="Z342" s="36" t="str">
        <f>IFERROR(VLOOKUP(A342,'Pivot price tier by size'!$D$8:$M$2491,10,0),"")</f>
        <v xml:space="preserve"> </v>
      </c>
      <c r="AA342" s="36" t="str">
        <f>IFERROR(VLOOKUP(A342,'Pivot category'!$B$8:$I$2216,8,0),"")</f>
        <v>X</v>
      </c>
      <c r="AB342" s="3" t="str">
        <f>IF(P342&lt;$AC$1,"Bottom 5%","")</f>
        <v>Bottom 5%</v>
      </c>
      <c r="AC342"/>
      <c r="AD342" s="34" t="s">
        <v>16460</v>
      </c>
      <c r="AE342" s="34" t="s">
        <v>13953</v>
      </c>
    </row>
    <row r="343" spans="1:31" x14ac:dyDescent="0.25">
      <c r="A343" t="s">
        <v>11966</v>
      </c>
      <c r="B343" t="s">
        <v>11967</v>
      </c>
      <c r="C343" s="3" t="s">
        <v>32</v>
      </c>
      <c r="D343" s="3" t="s">
        <v>11957</v>
      </c>
      <c r="E343" s="3" t="s">
        <v>5093</v>
      </c>
      <c r="F343" s="3">
        <v>70000</v>
      </c>
      <c r="G343" s="34">
        <v>24.99</v>
      </c>
      <c r="H343" s="3" t="s">
        <v>28</v>
      </c>
      <c r="I343" s="3" t="s">
        <v>21</v>
      </c>
      <c r="J343" s="3" t="s">
        <v>8163</v>
      </c>
      <c r="K343" s="3" t="s">
        <v>8164</v>
      </c>
      <c r="L343" s="3" t="s">
        <v>68</v>
      </c>
      <c r="M343" s="26">
        <v>45231</v>
      </c>
      <c r="N343"/>
      <c r="O343" s="3">
        <v>30</v>
      </c>
      <c r="P343" s="34">
        <v>6822.27</v>
      </c>
      <c r="Q343" s="34">
        <v>9396.24</v>
      </c>
      <c r="R343" s="34">
        <v>-2573.9699999999993</v>
      </c>
      <c r="S343" s="36">
        <v>-0.27393617021276584</v>
      </c>
      <c r="T343" s="72">
        <v>227.40900000000002</v>
      </c>
      <c r="U343" s="34">
        <v>8346.66</v>
      </c>
      <c r="V343" s="34">
        <v>12594.96</v>
      </c>
      <c r="W343" s="34">
        <v>-4248.2999999999993</v>
      </c>
      <c r="X343" s="36">
        <v>-0.33730158730158721</v>
      </c>
      <c r="Y343" s="36" t="str">
        <f>IFERROR(VLOOKUP(A343,'Pivot price tier'!$C$8:$L$2270,10,0),"")</f>
        <v>X</v>
      </c>
      <c r="Z343" s="36" t="str">
        <f>IFERROR(VLOOKUP(A343,'Pivot price tier by size'!$D$8:$M$2491,10,0),"")</f>
        <v xml:space="preserve"> </v>
      </c>
      <c r="AA343" s="36" t="str">
        <f>IFERROR(VLOOKUP(A343,'Pivot category'!$B$8:$I$2216,8,0),"")</f>
        <v>X</v>
      </c>
      <c r="AB343" s="3" t="str">
        <f>IF(P343&lt;$AC$1,"Bottom 5%","")</f>
        <v>Bottom 5%</v>
      </c>
      <c r="AC343"/>
      <c r="AD343" s="34" t="s">
        <v>11100</v>
      </c>
      <c r="AE343" s="34" t="s">
        <v>16606</v>
      </c>
    </row>
    <row r="344" spans="1:31" hidden="1" x14ac:dyDescent="0.25">
      <c r="A344" t="s">
        <v>13041</v>
      </c>
      <c r="B344" t="s">
        <v>12655</v>
      </c>
      <c r="C344" s="3" t="s">
        <v>36</v>
      </c>
      <c r="D344" s="3" t="s">
        <v>12182</v>
      </c>
      <c r="E344" s="3">
        <v>0</v>
      </c>
      <c r="F344" s="3">
        <v>70000</v>
      </c>
      <c r="G344" s="34">
        <v>14.99</v>
      </c>
      <c r="H344" s="3" t="s">
        <v>8245</v>
      </c>
      <c r="I344" s="3" t="s">
        <v>12204</v>
      </c>
      <c r="J344" s="3" t="s">
        <v>8163</v>
      </c>
      <c r="K344" s="3" t="s">
        <v>8164</v>
      </c>
      <c r="L344" s="3" t="s">
        <v>68</v>
      </c>
      <c r="M344" s="26">
        <v>45323</v>
      </c>
      <c r="N344"/>
      <c r="O344" s="3">
        <v>77</v>
      </c>
      <c r="P344" s="34">
        <v>16467.71</v>
      </c>
      <c r="Q344" s="34">
        <v>17133.57</v>
      </c>
      <c r="R344" s="34">
        <v>-665.86000000000058</v>
      </c>
      <c r="S344" s="36">
        <v>-3.8862887302529514E-2</v>
      </c>
      <c r="T344" s="72">
        <v>213.86636363636362</v>
      </c>
      <c r="U344" s="34">
        <v>6111.8</v>
      </c>
      <c r="V344" s="34">
        <v>8964.02</v>
      </c>
      <c r="W344" s="34">
        <v>-2852.2200000000003</v>
      </c>
      <c r="X344" s="36">
        <v>-0.31818536772564099</v>
      </c>
      <c r="Y344" s="36" t="str">
        <f>IFERROR(VLOOKUP(A344,'Pivot price tier'!$C$8:$L$2270,10,0),"")</f>
        <v>X</v>
      </c>
      <c r="Z344" s="36" t="str">
        <f>IFERROR(VLOOKUP(A344,'Pivot price tier by size'!$D$8:$M$2491,10,0),"")</f>
        <v xml:space="preserve"> </v>
      </c>
      <c r="AA344" s="36" t="str">
        <f>IFERROR(VLOOKUP(A344,'Pivot category'!$B$8:$I$2216,8,0),"")</f>
        <v>X</v>
      </c>
      <c r="AB344" s="3" t="str">
        <f>IF(P344&lt;$AC$1,"Bottom 5%","")</f>
        <v>Bottom 5%</v>
      </c>
      <c r="AC344"/>
      <c r="AD344" s="34" t="s">
        <v>16460</v>
      </c>
      <c r="AE344" s="34" t="s">
        <v>13953</v>
      </c>
    </row>
    <row r="345" spans="1:31" x14ac:dyDescent="0.25">
      <c r="A345" t="s">
        <v>11556</v>
      </c>
      <c r="B345" t="s">
        <v>11557</v>
      </c>
      <c r="C345" s="3" t="s">
        <v>32</v>
      </c>
      <c r="D345" s="3" t="s">
        <v>11352</v>
      </c>
      <c r="E345" s="3" t="s">
        <v>5141</v>
      </c>
      <c r="F345" s="3">
        <v>70000</v>
      </c>
      <c r="G345" s="34">
        <v>34.99</v>
      </c>
      <c r="H345" s="3" t="s">
        <v>28</v>
      </c>
      <c r="I345" s="3" t="s">
        <v>23</v>
      </c>
      <c r="J345" s="3" t="s">
        <v>8163</v>
      </c>
      <c r="K345" s="3" t="s">
        <v>8164</v>
      </c>
      <c r="L345" s="3" t="s">
        <v>68</v>
      </c>
      <c r="M345" s="26">
        <v>45047</v>
      </c>
      <c r="N345"/>
      <c r="O345" s="3">
        <v>68</v>
      </c>
      <c r="P345" s="34">
        <v>25052.84</v>
      </c>
      <c r="Q345" s="34">
        <v>49061.760000000002</v>
      </c>
      <c r="R345" s="34">
        <v>-24008.920000000002</v>
      </c>
      <c r="S345" s="36">
        <v>-0.48936116437730737</v>
      </c>
      <c r="T345" s="72">
        <v>368.42411764705884</v>
      </c>
      <c r="U345" s="34">
        <v>13016.28</v>
      </c>
      <c r="V345" s="34">
        <v>19741.27</v>
      </c>
      <c r="W345" s="34">
        <v>-6724.99</v>
      </c>
      <c r="X345" s="36">
        <v>-0.34065640153850285</v>
      </c>
      <c r="Y345" s="36" t="str">
        <f>IFERROR(VLOOKUP(A345,'Pivot price tier'!$C$8:$L$2270,10,0),"")</f>
        <v>X</v>
      </c>
      <c r="Z345" s="36" t="str">
        <f>IFERROR(VLOOKUP(A345,'Pivot price tier by size'!$D$8:$M$2491,10,0),"")</f>
        <v xml:space="preserve"> </v>
      </c>
      <c r="AA345" s="36" t="str">
        <f>IFERROR(VLOOKUP(A345,'Pivot category'!$B$8:$I$2216,8,0),"")</f>
        <v>X</v>
      </c>
      <c r="AB345" s="3" t="str">
        <f>IF(P345&lt;$AC$1,"Bottom 5%","")</f>
        <v>Bottom 5%</v>
      </c>
      <c r="AC345"/>
      <c r="AD345" s="34" t="s">
        <v>11097</v>
      </c>
      <c r="AE345" s="34" t="s">
        <v>13951</v>
      </c>
    </row>
    <row r="346" spans="1:31" x14ac:dyDescent="0.25">
      <c r="A346" t="s">
        <v>9230</v>
      </c>
      <c r="B346" t="s">
        <v>9229</v>
      </c>
      <c r="C346" s="3" t="s">
        <v>32</v>
      </c>
      <c r="D346" s="3" t="s">
        <v>9074</v>
      </c>
      <c r="E346" s="3" t="s">
        <v>5093</v>
      </c>
      <c r="F346" s="3">
        <v>7000</v>
      </c>
      <c r="G346" s="34">
        <v>49.99</v>
      </c>
      <c r="H346" s="3" t="s">
        <v>27</v>
      </c>
      <c r="I346" s="3" t="s">
        <v>23</v>
      </c>
      <c r="J346" s="3" t="s">
        <v>8163</v>
      </c>
      <c r="K346" s="3" t="s">
        <v>8164</v>
      </c>
      <c r="L346" s="3" t="s">
        <v>68</v>
      </c>
      <c r="M346" s="26" t="s">
        <v>13723</v>
      </c>
      <c r="N346"/>
      <c r="O346" s="3">
        <v>33</v>
      </c>
      <c r="P346" s="34">
        <v>16886.41</v>
      </c>
      <c r="Q346" s="34">
        <v>16182.78</v>
      </c>
      <c r="R346" s="34">
        <v>703.6299999999992</v>
      </c>
      <c r="S346" s="36">
        <v>4.3480168425944044E-2</v>
      </c>
      <c r="T346" s="72">
        <v>511.70939393939392</v>
      </c>
      <c r="U346" s="34">
        <v>19255.96</v>
      </c>
      <c r="V346" s="34">
        <v>14011.2</v>
      </c>
      <c r="W346" s="34">
        <v>5244.7599999999984</v>
      </c>
      <c r="X346" s="36">
        <v>0.37432625328308777</v>
      </c>
      <c r="Y346" s="36" t="str">
        <f>IFERROR(VLOOKUP(A346,'Pivot price tier'!$C$8:$L$2270,10,0),"")</f>
        <v>X</v>
      </c>
      <c r="Z346" s="36" t="str">
        <f>IFERROR(VLOOKUP(A346,'Pivot price tier by size'!$D$8:$M$2491,10,0),"")</f>
        <v xml:space="preserve"> </v>
      </c>
      <c r="AA346" s="36" t="str">
        <f>IFERROR(VLOOKUP(A346,'Pivot category'!$B$8:$I$2216,8,0),"")</f>
        <v>X</v>
      </c>
      <c r="AB346" s="3" t="str">
        <f>IF(P346&lt;$AC$1,"Bottom 5%","")</f>
        <v>Bottom 5%</v>
      </c>
      <c r="AC346"/>
      <c r="AD346" s="34" t="s">
        <v>16459</v>
      </c>
      <c r="AE346" s="34" t="s">
        <v>13953</v>
      </c>
    </row>
    <row r="347" spans="1:31" hidden="1" x14ac:dyDescent="0.25">
      <c r="A347" t="s">
        <v>7433</v>
      </c>
      <c r="B347" t="s">
        <v>1493</v>
      </c>
      <c r="C347" s="3" t="s">
        <v>36</v>
      </c>
      <c r="D347" s="3" t="s">
        <v>3854</v>
      </c>
      <c r="E347" s="3">
        <v>0</v>
      </c>
      <c r="F347" s="3">
        <v>3000</v>
      </c>
      <c r="G347" s="34">
        <v>6.49</v>
      </c>
      <c r="H347" s="3" t="s">
        <v>48</v>
      </c>
      <c r="I347" s="3" t="s">
        <v>48</v>
      </c>
      <c r="J347" s="3" t="s">
        <v>8163</v>
      </c>
      <c r="K347" s="3" t="s">
        <v>8164</v>
      </c>
      <c r="L347" s="3" t="s">
        <v>68</v>
      </c>
      <c r="M347" s="26" t="s">
        <v>13723</v>
      </c>
      <c r="N347"/>
      <c r="O347" s="3">
        <v>155</v>
      </c>
      <c r="P347" s="34">
        <v>21235.279999999999</v>
      </c>
      <c r="Q347" s="34">
        <v>25538.22</v>
      </c>
      <c r="R347" s="34">
        <v>-4302.9400000000023</v>
      </c>
      <c r="S347" s="36">
        <v>-0.16849020800979875</v>
      </c>
      <c r="T347" s="72">
        <v>137.00180645161291</v>
      </c>
      <c r="U347" s="34">
        <v>2563.5500000000002</v>
      </c>
      <c r="V347" s="34">
        <v>1829.02</v>
      </c>
      <c r="W347" s="34">
        <v>734.5300000000002</v>
      </c>
      <c r="X347" s="36">
        <v>0.40159757684443043</v>
      </c>
      <c r="Y347" s="36" t="str">
        <f>IFERROR(VLOOKUP(A347,'Pivot price tier'!$C$8:$L$2270,10,0),"")</f>
        <v>X</v>
      </c>
      <c r="Z347" s="36" t="str">
        <f>IFERROR(VLOOKUP(A347,'Pivot price tier by size'!$D$8:$M$2491,10,0),"")</f>
        <v xml:space="preserve"> </v>
      </c>
      <c r="AA347" s="36" t="str">
        <f>IFERROR(VLOOKUP(A347,'Pivot category'!$B$8:$I$2216,8,0),"")</f>
        <v>X</v>
      </c>
      <c r="AB347" s="3" t="str">
        <f>IF(P347&lt;$AC$1,"Bottom 5%","")</f>
        <v>Bottom 5%</v>
      </c>
      <c r="AC347"/>
      <c r="AD347" s="34" t="s">
        <v>11097</v>
      </c>
      <c r="AE347" s="34" t="s">
        <v>13991</v>
      </c>
    </row>
    <row r="348" spans="1:31" hidden="1" x14ac:dyDescent="0.25">
      <c r="A348" t="s">
        <v>11113</v>
      </c>
      <c r="B348" t="s">
        <v>10289</v>
      </c>
      <c r="C348" s="3" t="s">
        <v>73</v>
      </c>
      <c r="D348" s="3" t="s">
        <v>10266</v>
      </c>
      <c r="E348" s="3">
        <v>0</v>
      </c>
      <c r="F348" s="3">
        <v>7000</v>
      </c>
      <c r="G348" s="34">
        <v>7.79</v>
      </c>
      <c r="H348" s="3" t="s">
        <v>8245</v>
      </c>
      <c r="I348" s="3" t="s">
        <v>12205</v>
      </c>
      <c r="J348" s="3" t="s">
        <v>8168</v>
      </c>
      <c r="K348" s="3" t="s">
        <v>8164</v>
      </c>
      <c r="L348" s="3" t="s">
        <v>8167</v>
      </c>
      <c r="M348" s="26" t="s">
        <v>13723</v>
      </c>
      <c r="N348"/>
      <c r="O348" s="3">
        <v>2</v>
      </c>
      <c r="P348" s="34">
        <v>101.27</v>
      </c>
      <c r="Q348" s="34">
        <v>431.22</v>
      </c>
      <c r="R348" s="34">
        <v>-329.95000000000005</v>
      </c>
      <c r="S348" s="36">
        <v>-0.76515467742683552</v>
      </c>
      <c r="T348" s="72">
        <v>50.634999999999998</v>
      </c>
      <c r="U348" s="34">
        <v>373.92</v>
      </c>
      <c r="V348" s="34">
        <v>919.62</v>
      </c>
      <c r="W348" s="34">
        <v>-545.70000000000005</v>
      </c>
      <c r="X348" s="36">
        <v>-0.59339727278658572</v>
      </c>
      <c r="Y348" s="36" t="str">
        <f>IFERROR(VLOOKUP(A348,'Pivot price tier'!$C$8:$L$2270,10,0),"")</f>
        <v/>
      </c>
      <c r="Z348" s="36" t="str">
        <f>IFERROR(VLOOKUP(A348,'Pivot price tier by size'!$D$8:$M$2491,10,0),"")</f>
        <v/>
      </c>
      <c r="AA348" s="36" t="str">
        <f>IFERROR(VLOOKUP(A348,'Pivot category'!$B$8:$I$2216,8,0),"")</f>
        <v/>
      </c>
      <c r="AB348" s="3" t="str">
        <f>IF(P348&lt;$AC$1,"Bottom 5%","")</f>
        <v>Bottom 5%</v>
      </c>
      <c r="AC348"/>
      <c r="AD348" s="34" t="s">
        <v>16463</v>
      </c>
      <c r="AE348" s="34" t="s">
        <v>13946</v>
      </c>
    </row>
    <row r="349" spans="1:31" hidden="1" x14ac:dyDescent="0.25">
      <c r="A349" t="s">
        <v>14539</v>
      </c>
      <c r="B349" t="s">
        <v>14540</v>
      </c>
      <c r="C349" s="3" t="s">
        <v>69</v>
      </c>
      <c r="D349" s="3" t="s">
        <v>13913</v>
      </c>
      <c r="E349" s="3">
        <v>0</v>
      </c>
      <c r="F349" s="3">
        <v>70000</v>
      </c>
      <c r="G349" s="34">
        <v>1.49</v>
      </c>
      <c r="H349" s="3" t="s">
        <v>29</v>
      </c>
      <c r="I349" s="3" t="s">
        <v>70</v>
      </c>
      <c r="J349" s="3" t="s">
        <v>8163</v>
      </c>
      <c r="K349" s="3" t="s">
        <v>8164</v>
      </c>
      <c r="L349" s="3" t="s">
        <v>68</v>
      </c>
      <c r="M349" s="26">
        <v>45778</v>
      </c>
      <c r="N349"/>
      <c r="O349" s="3">
        <v>13</v>
      </c>
      <c r="P349" s="34">
        <v>3076.85</v>
      </c>
      <c r="Q349" s="34">
        <v>393.36</v>
      </c>
      <c r="R349" s="34">
        <v>2683.49</v>
      </c>
      <c r="S349" s="36">
        <v>6.8219696969696964</v>
      </c>
      <c r="T349" s="72">
        <v>236.68076923076922</v>
      </c>
      <c r="U349" s="34">
        <v>1981.7</v>
      </c>
      <c r="V349" s="34">
        <v>1266.5</v>
      </c>
      <c r="W349" s="34">
        <v>715.2</v>
      </c>
      <c r="X349" s="36">
        <v>0.56470588235294117</v>
      </c>
      <c r="Y349" s="36" t="str">
        <f>IFERROR(VLOOKUP(A349,'Pivot price tier'!$C$8:$L$2270,10,0),"")</f>
        <v/>
      </c>
      <c r="Z349" s="36" t="str">
        <f>IFERROR(VLOOKUP(A349,'Pivot price tier by size'!$D$8:$M$2491,10,0),"")</f>
        <v/>
      </c>
      <c r="AA349" s="36" t="str">
        <f>IFERROR(VLOOKUP(A349,'Pivot category'!$B$8:$I$2216,8,0),"")</f>
        <v/>
      </c>
      <c r="AB349" s="3" t="str">
        <f>IF(P349&lt;$AC$1,"Bottom 5%","")</f>
        <v>Bottom 5%</v>
      </c>
      <c r="AC349"/>
      <c r="AD349" s="34" t="s">
        <v>16465</v>
      </c>
      <c r="AE349" s="34" t="s">
        <v>16467</v>
      </c>
    </row>
    <row r="350" spans="1:31" hidden="1" x14ac:dyDescent="0.25">
      <c r="A350" t="s">
        <v>14541</v>
      </c>
      <c r="B350" t="s">
        <v>14542</v>
      </c>
      <c r="C350" s="3" t="s">
        <v>32</v>
      </c>
      <c r="D350" s="3" t="s">
        <v>13886</v>
      </c>
      <c r="E350" s="3">
        <v>0</v>
      </c>
      <c r="F350" s="3">
        <v>70000</v>
      </c>
      <c r="G350" s="34">
        <v>29.99</v>
      </c>
      <c r="H350" s="3" t="s">
        <v>29</v>
      </c>
      <c r="I350" s="3" t="s">
        <v>23</v>
      </c>
      <c r="J350" s="3" t="s">
        <v>8163</v>
      </c>
      <c r="K350" s="3" t="s">
        <v>8164</v>
      </c>
      <c r="L350" s="3" t="s">
        <v>68</v>
      </c>
      <c r="M350" s="26">
        <v>45778</v>
      </c>
      <c r="N350"/>
      <c r="O350" s="3">
        <v>31</v>
      </c>
      <c r="P350" s="34">
        <v>15474.84</v>
      </c>
      <c r="Q350" s="34">
        <v>3868.71</v>
      </c>
      <c r="R350" s="34">
        <v>11606.130000000001</v>
      </c>
      <c r="S350" s="36">
        <v>3</v>
      </c>
      <c r="T350" s="72">
        <v>499.18838709677419</v>
      </c>
      <c r="U350" s="34">
        <v>9266.91</v>
      </c>
      <c r="V350" s="34">
        <v>5128.29</v>
      </c>
      <c r="W350" s="34">
        <v>4138.62</v>
      </c>
      <c r="X350" s="36">
        <v>0.80701754385964919</v>
      </c>
      <c r="Y350" s="36" t="str">
        <f>IFERROR(VLOOKUP(A350,'Pivot price tier'!$C$8:$L$2270,10,0),"")</f>
        <v xml:space="preserve"> </v>
      </c>
      <c r="Z350" s="36" t="str">
        <f>IFERROR(VLOOKUP(A350,'Pivot price tier by size'!$D$8:$M$2491,10,0),"")</f>
        <v xml:space="preserve"> </v>
      </c>
      <c r="AA350" s="36" t="str">
        <f>IFERROR(VLOOKUP(A350,'Pivot category'!$B$8:$I$2216,8,0),"")</f>
        <v>X</v>
      </c>
      <c r="AB350" s="3" t="str">
        <f>IF(P350&lt;$AC$1,"Bottom 5%","")</f>
        <v>Bottom 5%</v>
      </c>
      <c r="AC350"/>
      <c r="AD350" s="34" t="s">
        <v>16465</v>
      </c>
      <c r="AE350" s="34" t="s">
        <v>16467</v>
      </c>
    </row>
    <row r="351" spans="1:31" hidden="1" x14ac:dyDescent="0.25">
      <c r="A351" t="s">
        <v>10874</v>
      </c>
      <c r="B351" t="s">
        <v>10875</v>
      </c>
      <c r="C351" s="3" t="s">
        <v>32</v>
      </c>
      <c r="D351" s="3" t="s">
        <v>10702</v>
      </c>
      <c r="E351" s="3">
        <v>0</v>
      </c>
      <c r="F351" s="3">
        <v>7000</v>
      </c>
      <c r="G351" s="34">
        <v>29.99</v>
      </c>
      <c r="H351" s="3" t="s">
        <v>29</v>
      </c>
      <c r="I351" s="3" t="s">
        <v>21</v>
      </c>
      <c r="J351" s="3" t="s">
        <v>8168</v>
      </c>
      <c r="K351" s="3" t="s">
        <v>8164</v>
      </c>
      <c r="L351" s="3" t="s">
        <v>68</v>
      </c>
      <c r="M351" s="26" t="s">
        <v>13723</v>
      </c>
      <c r="N351"/>
      <c r="O351" s="3">
        <v>0</v>
      </c>
      <c r="P351" s="34">
        <v>59.98</v>
      </c>
      <c r="Q351" s="34">
        <v>170.94</v>
      </c>
      <c r="R351" s="34">
        <v>-110.96000000000001</v>
      </c>
      <c r="S351" s="36">
        <v>-0.64911664911664912</v>
      </c>
      <c r="T351" s="72" t="s">
        <v>78</v>
      </c>
      <c r="U351" s="34" t="s">
        <v>78</v>
      </c>
      <c r="V351" s="34" t="s">
        <v>78</v>
      </c>
      <c r="W351" s="34" t="s">
        <v>78</v>
      </c>
      <c r="X351" s="36" t="s">
        <v>78</v>
      </c>
      <c r="Y351" s="36" t="str">
        <f>IFERROR(VLOOKUP(A351,'Pivot price tier'!$C$8:$L$2270,10,0),"")</f>
        <v>X</v>
      </c>
      <c r="Z351" s="36" t="str">
        <f>IFERROR(VLOOKUP(A351,'Pivot price tier by size'!$D$8:$M$2491,10,0),"")</f>
        <v>X</v>
      </c>
      <c r="AA351" s="36" t="str">
        <f>IFERROR(VLOOKUP(A351,'Pivot category'!$B$8:$I$2216,8,0),"")</f>
        <v>X</v>
      </c>
      <c r="AB351" s="3" t="str">
        <f>IF(P351&lt;$AC$1,"Bottom 5%","")</f>
        <v>Bottom 5%</v>
      </c>
      <c r="AC351"/>
      <c r="AD351" s="34" t="s">
        <v>16465</v>
      </c>
      <c r="AE351" s="34" t="s">
        <v>16467</v>
      </c>
    </row>
    <row r="352" spans="1:31" hidden="1" x14ac:dyDescent="0.25">
      <c r="A352" t="s">
        <v>8399</v>
      </c>
      <c r="B352" t="s">
        <v>251</v>
      </c>
      <c r="C352" s="3" t="s">
        <v>69</v>
      </c>
      <c r="D352" s="3" t="s">
        <v>2473</v>
      </c>
      <c r="E352" s="3">
        <v>0</v>
      </c>
      <c r="F352" s="3">
        <v>1000</v>
      </c>
      <c r="G352" s="34">
        <v>2.09</v>
      </c>
      <c r="H352" s="3" t="s">
        <v>29</v>
      </c>
      <c r="I352" s="3" t="s">
        <v>70</v>
      </c>
      <c r="J352" s="3" t="s">
        <v>8168</v>
      </c>
      <c r="K352" s="3" t="s">
        <v>8164</v>
      </c>
      <c r="L352" s="3" t="s">
        <v>8167</v>
      </c>
      <c r="M352" s="26" t="s">
        <v>13723</v>
      </c>
      <c r="N352"/>
      <c r="O352" s="3">
        <v>3</v>
      </c>
      <c r="P352" s="34">
        <v>204.06</v>
      </c>
      <c r="Q352" s="34">
        <v>218.38</v>
      </c>
      <c r="R352" s="34">
        <v>-14.319999999999993</v>
      </c>
      <c r="S352" s="36">
        <v>-6.557377049180324E-2</v>
      </c>
      <c r="T352" s="72">
        <v>68.02</v>
      </c>
      <c r="U352" s="34">
        <v>554.9</v>
      </c>
      <c r="V352" s="34">
        <v>71.599999999999994</v>
      </c>
      <c r="W352" s="34">
        <v>483.29999999999995</v>
      </c>
      <c r="X352" s="36">
        <v>6.75</v>
      </c>
      <c r="Y352" s="36" t="str">
        <f>IFERROR(VLOOKUP(A352,'Pivot price tier'!$C$8:$L$2270,10,0),"")</f>
        <v/>
      </c>
      <c r="Z352" s="36" t="str">
        <f>IFERROR(VLOOKUP(A352,'Pivot price tier by size'!$D$8:$M$2491,10,0),"")</f>
        <v/>
      </c>
      <c r="AA352" s="36" t="str">
        <f>IFERROR(VLOOKUP(A352,'Pivot category'!$B$8:$I$2216,8,0),"")</f>
        <v/>
      </c>
      <c r="AB352" s="3" t="str">
        <f>IF(P352&lt;$AC$1,"Bottom 5%","")</f>
        <v>Bottom 5%</v>
      </c>
      <c r="AC352"/>
      <c r="AD352" s="34" t="s">
        <v>16465</v>
      </c>
      <c r="AE352" s="34" t="s">
        <v>16467</v>
      </c>
    </row>
    <row r="353" spans="1:31" hidden="1" x14ac:dyDescent="0.25">
      <c r="A353" t="s">
        <v>8376</v>
      </c>
      <c r="B353" t="s">
        <v>252</v>
      </c>
      <c r="C353" s="3" t="s">
        <v>32</v>
      </c>
      <c r="D353" s="3" t="s">
        <v>2474</v>
      </c>
      <c r="E353" s="3">
        <v>0</v>
      </c>
      <c r="F353" s="3">
        <v>1000</v>
      </c>
      <c r="G353" s="34">
        <v>38.99</v>
      </c>
      <c r="H353" s="3" t="s">
        <v>29</v>
      </c>
      <c r="I353" s="3" t="s">
        <v>21</v>
      </c>
      <c r="J353" s="3" t="s">
        <v>8168</v>
      </c>
      <c r="K353" s="3" t="s">
        <v>8164</v>
      </c>
      <c r="L353" s="3" t="s">
        <v>8167</v>
      </c>
      <c r="M353" s="26" t="s">
        <v>13723</v>
      </c>
      <c r="N353"/>
      <c r="O353" s="3">
        <v>1</v>
      </c>
      <c r="P353" s="34">
        <v>179.9</v>
      </c>
      <c r="Q353" s="34">
        <v>125.93</v>
      </c>
      <c r="R353" s="34">
        <v>53.97</v>
      </c>
      <c r="S353" s="36">
        <v>0.4285714285714286</v>
      </c>
      <c r="T353" s="72">
        <v>179.9</v>
      </c>
      <c r="U353" s="34" t="s">
        <v>78</v>
      </c>
      <c r="V353" s="34" t="s">
        <v>78</v>
      </c>
      <c r="W353" s="34" t="s">
        <v>78</v>
      </c>
      <c r="X353" s="36" t="s">
        <v>78</v>
      </c>
      <c r="Y353" s="36" t="str">
        <f>IFERROR(VLOOKUP(A353,'Pivot price tier'!$C$8:$L$2270,10,0),"")</f>
        <v/>
      </c>
      <c r="Z353" s="36" t="str">
        <f>IFERROR(VLOOKUP(A353,'Pivot price tier by size'!$D$8:$M$2491,10,0),"")</f>
        <v/>
      </c>
      <c r="AA353" s="36" t="str">
        <f>IFERROR(VLOOKUP(A353,'Pivot category'!$B$8:$I$2216,8,0),"")</f>
        <v/>
      </c>
      <c r="AB353" s="3" t="str">
        <f>IF(P353&lt;$AC$1,"Bottom 5%","")</f>
        <v>Bottom 5%</v>
      </c>
      <c r="AC353"/>
      <c r="AD353" s="34" t="s">
        <v>16465</v>
      </c>
      <c r="AE353" s="34" t="s">
        <v>16467</v>
      </c>
    </row>
    <row r="354" spans="1:31" hidden="1" x14ac:dyDescent="0.25">
      <c r="A354" t="s">
        <v>5629</v>
      </c>
      <c r="B354" t="s">
        <v>1518</v>
      </c>
      <c r="C354" s="3" t="s">
        <v>32</v>
      </c>
      <c r="D354" s="3" t="s">
        <v>3886</v>
      </c>
      <c r="E354" s="3">
        <v>0</v>
      </c>
      <c r="F354" s="3">
        <v>1000</v>
      </c>
      <c r="G354" s="34">
        <v>23.99</v>
      </c>
      <c r="H354" s="3" t="s">
        <v>46</v>
      </c>
      <c r="I354" s="3" t="s">
        <v>46</v>
      </c>
      <c r="J354" s="3" t="s">
        <v>8163</v>
      </c>
      <c r="K354" s="3" t="s">
        <v>8164</v>
      </c>
      <c r="L354" s="3" t="s">
        <v>68</v>
      </c>
      <c r="M354" s="26" t="s">
        <v>13723</v>
      </c>
      <c r="N354"/>
      <c r="O354" s="3">
        <v>129</v>
      </c>
      <c r="P354" s="34">
        <v>21623.63</v>
      </c>
      <c r="Q354" s="34">
        <v>37862.230000000003</v>
      </c>
      <c r="R354" s="34">
        <v>-16238.600000000002</v>
      </c>
      <c r="S354" s="36">
        <v>-0.42888651830597413</v>
      </c>
      <c r="T354" s="72">
        <v>167.62503875968994</v>
      </c>
      <c r="U354" s="34">
        <v>5588.59</v>
      </c>
      <c r="V354" s="34">
        <v>7571.65</v>
      </c>
      <c r="W354" s="34">
        <v>-1983.0599999999995</v>
      </c>
      <c r="X354" s="36">
        <v>-0.26190592539274793</v>
      </c>
      <c r="Y354" s="36" t="str">
        <f>IFERROR(VLOOKUP(A354,'Pivot price tier'!$C$8:$L$2270,10,0),"")</f>
        <v>X</v>
      </c>
      <c r="Z354" s="36" t="str">
        <f>IFERROR(VLOOKUP(A354,'Pivot price tier by size'!$D$8:$M$2491,10,0),"")</f>
        <v xml:space="preserve"> </v>
      </c>
      <c r="AA354" s="36" t="str">
        <f>IFERROR(VLOOKUP(A354,'Pivot category'!$B$8:$I$2216,8,0),"")</f>
        <v>X</v>
      </c>
      <c r="AB354" s="3" t="str">
        <f>IF(P354&lt;$AC$1,"Bottom 5%","")</f>
        <v>Bottom 5%</v>
      </c>
      <c r="AC354"/>
      <c r="AD354" s="34" t="s">
        <v>16459</v>
      </c>
      <c r="AE354" s="34" t="s">
        <v>13988</v>
      </c>
    </row>
    <row r="355" spans="1:31" hidden="1" x14ac:dyDescent="0.25">
      <c r="A355" t="s">
        <v>11260</v>
      </c>
      <c r="B355" t="s">
        <v>8802</v>
      </c>
      <c r="C355" s="3" t="s">
        <v>32</v>
      </c>
      <c r="D355" s="3" t="s">
        <v>8274</v>
      </c>
      <c r="E355" s="3">
        <v>0</v>
      </c>
      <c r="F355" s="3">
        <v>10000</v>
      </c>
      <c r="G355" s="34">
        <v>20.99</v>
      </c>
      <c r="H355" s="3" t="s">
        <v>46</v>
      </c>
      <c r="I355" s="3" t="s">
        <v>46</v>
      </c>
      <c r="J355" s="3" t="s">
        <v>8163</v>
      </c>
      <c r="K355" s="3" t="s">
        <v>8164</v>
      </c>
      <c r="L355" s="3" t="s">
        <v>68</v>
      </c>
      <c r="M355" s="26" t="s">
        <v>13723</v>
      </c>
      <c r="N355"/>
      <c r="O355" s="3">
        <v>51</v>
      </c>
      <c r="P355" s="34">
        <v>7850.26</v>
      </c>
      <c r="Q355" s="34">
        <v>11418.56</v>
      </c>
      <c r="R355" s="34">
        <v>-3568.2999999999993</v>
      </c>
      <c r="S355" s="36">
        <v>-0.3125</v>
      </c>
      <c r="T355" s="72">
        <v>153.92666666666668</v>
      </c>
      <c r="U355" s="34">
        <v>10788.86</v>
      </c>
      <c r="V355" s="34">
        <v>13916.37</v>
      </c>
      <c r="W355" s="34">
        <v>-3127.51</v>
      </c>
      <c r="X355" s="36">
        <v>-0.22473604826546001</v>
      </c>
      <c r="Y355" s="36" t="str">
        <f>IFERROR(VLOOKUP(A355,'Pivot price tier'!$C$8:$L$2270,10,0),"")</f>
        <v>X</v>
      </c>
      <c r="Z355" s="36" t="str">
        <f>IFERROR(VLOOKUP(A355,'Pivot price tier by size'!$D$8:$M$2491,10,0),"")</f>
        <v xml:space="preserve"> </v>
      </c>
      <c r="AA355" s="36" t="str">
        <f>IFERROR(VLOOKUP(A355,'Pivot category'!$B$8:$I$2216,8,0),"")</f>
        <v>X</v>
      </c>
      <c r="AB355" s="3" t="str">
        <f>IF(P355&lt;$AC$1,"Bottom 5%","")</f>
        <v>Bottom 5%</v>
      </c>
      <c r="AC355"/>
      <c r="AD355" s="34" t="s">
        <v>10274</v>
      </c>
      <c r="AE355" s="34" t="s">
        <v>13960</v>
      </c>
    </row>
    <row r="356" spans="1:31" x14ac:dyDescent="0.25">
      <c r="A356" t="s">
        <v>12582</v>
      </c>
      <c r="B356" t="s">
        <v>12583</v>
      </c>
      <c r="C356" s="3" t="s">
        <v>32</v>
      </c>
      <c r="D356" s="3" t="s">
        <v>12148</v>
      </c>
      <c r="E356" s="3" t="s">
        <v>5093</v>
      </c>
      <c r="F356" s="3">
        <v>70000</v>
      </c>
      <c r="G356" s="34">
        <v>39.99</v>
      </c>
      <c r="H356" s="3" t="s">
        <v>12</v>
      </c>
      <c r="I356" s="3" t="s">
        <v>23</v>
      </c>
      <c r="J356" s="3" t="s">
        <v>8163</v>
      </c>
      <c r="K356" s="3" t="s">
        <v>8164</v>
      </c>
      <c r="L356" s="3" t="s">
        <v>68</v>
      </c>
      <c r="M356" s="26">
        <v>45323</v>
      </c>
      <c r="N356"/>
      <c r="O356" s="3">
        <v>56</v>
      </c>
      <c r="P356" s="34">
        <v>21899.85</v>
      </c>
      <c r="Q356" s="34">
        <v>28042.59</v>
      </c>
      <c r="R356" s="34">
        <v>-6142.7400000000016</v>
      </c>
      <c r="S356" s="36">
        <v>-0.21905038015390166</v>
      </c>
      <c r="T356" s="72">
        <v>391.06874999999997</v>
      </c>
      <c r="U356" s="34">
        <v>10592.15</v>
      </c>
      <c r="V356" s="34">
        <v>6943.18</v>
      </c>
      <c r="W356" s="34">
        <v>3648.9699999999993</v>
      </c>
      <c r="X356" s="36">
        <v>0.52554737166543264</v>
      </c>
      <c r="Y356" s="36" t="str">
        <f>IFERROR(VLOOKUP(A356,'Pivot price tier'!$C$8:$L$2270,10,0),"")</f>
        <v>X</v>
      </c>
      <c r="Z356" s="36" t="str">
        <f>IFERROR(VLOOKUP(A356,'Pivot price tier by size'!$D$8:$M$2491,10,0),"")</f>
        <v xml:space="preserve"> </v>
      </c>
      <c r="AA356" s="36" t="str">
        <f>IFERROR(VLOOKUP(A356,'Pivot category'!$B$8:$I$2216,8,0),"")</f>
        <v>X</v>
      </c>
      <c r="AB356" s="3" t="str">
        <f>IF(P356&lt;$AC$1,"Bottom 5%","")</f>
        <v>Bottom 5%</v>
      </c>
      <c r="AC356"/>
      <c r="AD356" s="34" t="s">
        <v>10274</v>
      </c>
      <c r="AE356" s="34" t="s">
        <v>13949</v>
      </c>
    </row>
    <row r="357" spans="1:31" x14ac:dyDescent="0.25">
      <c r="A357" t="s">
        <v>5467</v>
      </c>
      <c r="B357" t="s">
        <v>267</v>
      </c>
      <c r="C357" s="3" t="s">
        <v>32</v>
      </c>
      <c r="D357" s="3" t="s">
        <v>2491</v>
      </c>
      <c r="E357" s="3" t="s">
        <v>5093</v>
      </c>
      <c r="F357" s="3">
        <v>1000</v>
      </c>
      <c r="G357" s="34">
        <v>7.49</v>
      </c>
      <c r="H357" s="3" t="s">
        <v>28</v>
      </c>
      <c r="I357" s="3" t="s">
        <v>13</v>
      </c>
      <c r="J357" s="3" t="s">
        <v>8163</v>
      </c>
      <c r="K357" s="3" t="s">
        <v>8164</v>
      </c>
      <c r="L357" s="3" t="s">
        <v>68</v>
      </c>
      <c r="M357" s="26" t="s">
        <v>13723</v>
      </c>
      <c r="N357"/>
      <c r="O357" s="3">
        <v>142</v>
      </c>
      <c r="P357" s="34">
        <v>46932.34</v>
      </c>
      <c r="Q357" s="34">
        <v>44152.09</v>
      </c>
      <c r="R357" s="34">
        <v>2780.25</v>
      </c>
      <c r="S357" s="36">
        <v>6.2969839026872698E-2</v>
      </c>
      <c r="T357" s="72">
        <v>330.50943661971826</v>
      </c>
      <c r="U357" s="34">
        <v>203383.46</v>
      </c>
      <c r="V357" s="34">
        <v>221943.94</v>
      </c>
      <c r="W357" s="34">
        <v>-18560.48000000001</v>
      </c>
      <c r="X357" s="36">
        <v>-8.3626883437322053E-2</v>
      </c>
      <c r="Y357" s="36" t="str">
        <f>IFERROR(VLOOKUP(A357,'Pivot price tier'!$C$8:$L$2270,10,0),"")</f>
        <v>X</v>
      </c>
      <c r="Z357" s="36" t="str">
        <f>IFERROR(VLOOKUP(A357,'Pivot price tier by size'!$D$8:$M$2491,10,0),"")</f>
        <v xml:space="preserve"> </v>
      </c>
      <c r="AA357" s="36" t="str">
        <f>IFERROR(VLOOKUP(A357,'Pivot category'!$B$8:$I$2216,8,0),"")</f>
        <v>X</v>
      </c>
      <c r="AB357" s="3" t="str">
        <f>IF(P357&lt;$AC$1,"Bottom 5%","")</f>
        <v>Bottom 5%</v>
      </c>
      <c r="AC357"/>
      <c r="AD357" s="34" t="s">
        <v>16459</v>
      </c>
      <c r="AE357" s="34" t="s">
        <v>13941</v>
      </c>
    </row>
    <row r="358" spans="1:31" hidden="1" x14ac:dyDescent="0.25">
      <c r="A358" t="s">
        <v>15425</v>
      </c>
      <c r="B358" t="s">
        <v>253</v>
      </c>
      <c r="C358" s="3" t="s">
        <v>32</v>
      </c>
      <c r="D358" s="3" t="s">
        <v>2475</v>
      </c>
      <c r="E358" s="3">
        <v>0</v>
      </c>
      <c r="F358" s="3">
        <v>1000</v>
      </c>
      <c r="G358" s="34">
        <v>17.989999999999998</v>
      </c>
      <c r="H358" s="3" t="s">
        <v>29</v>
      </c>
      <c r="I358" s="3" t="s">
        <v>21</v>
      </c>
      <c r="J358" s="3" t="s">
        <v>8168</v>
      </c>
      <c r="K358" s="3" t="s">
        <v>8170</v>
      </c>
      <c r="L358" s="3" t="s">
        <v>68</v>
      </c>
      <c r="M358" s="26" t="s">
        <v>13723</v>
      </c>
      <c r="N358"/>
      <c r="O358" s="3">
        <v>3</v>
      </c>
      <c r="P358" s="34">
        <v>56435.54</v>
      </c>
      <c r="Q358" s="34">
        <v>0</v>
      </c>
      <c r="R358" s="34">
        <v>56435.54</v>
      </c>
      <c r="S358" s="36" t="s">
        <v>78</v>
      </c>
      <c r="T358" s="72">
        <v>18811.846666666668</v>
      </c>
      <c r="U358" s="34">
        <v>38838.57</v>
      </c>
      <c r="V358" s="34">
        <v>0</v>
      </c>
      <c r="W358" s="34">
        <v>38838.57</v>
      </c>
      <c r="X358" s="36" t="s">
        <v>78</v>
      </c>
      <c r="Y358" s="36" t="str">
        <f>IFERROR(VLOOKUP(A358,'Pivot price tier'!$C$8:$L$2270,10,0),"")</f>
        <v/>
      </c>
      <c r="Z358" s="36" t="str">
        <f>IFERROR(VLOOKUP(A358,'Pivot price tier by size'!$D$8:$M$2491,10,0),"")</f>
        <v/>
      </c>
      <c r="AA358" s="36" t="str">
        <f>IFERROR(VLOOKUP(A358,'Pivot category'!$B$8:$I$2216,8,0),"")</f>
        <v/>
      </c>
      <c r="AB358" s="3" t="str">
        <f>IF(P358&lt;$AC$1,"Bottom 5%","")</f>
        <v/>
      </c>
      <c r="AC358"/>
      <c r="AD358" s="34" t="s">
        <v>16465</v>
      </c>
      <c r="AE358" s="34" t="s">
        <v>16467</v>
      </c>
    </row>
    <row r="359" spans="1:31" hidden="1" x14ac:dyDescent="0.25">
      <c r="A359" t="s">
        <v>10637</v>
      </c>
      <c r="B359" t="s">
        <v>5029</v>
      </c>
      <c r="C359" s="3" t="s">
        <v>71</v>
      </c>
      <c r="D359" s="3" t="s">
        <v>4944</v>
      </c>
      <c r="E359" s="3">
        <v>0</v>
      </c>
      <c r="F359" s="3">
        <v>1000</v>
      </c>
      <c r="G359" s="34">
        <v>12.99</v>
      </c>
      <c r="H359" s="3" t="s">
        <v>29</v>
      </c>
      <c r="I359" s="3" t="s">
        <v>70</v>
      </c>
      <c r="J359" s="3" t="s">
        <v>8168</v>
      </c>
      <c r="K359" s="3" t="s">
        <v>8164</v>
      </c>
      <c r="L359" s="3" t="s">
        <v>8166</v>
      </c>
      <c r="M359" s="26" t="s">
        <v>13723</v>
      </c>
      <c r="N359"/>
      <c r="O359" s="3">
        <v>4</v>
      </c>
      <c r="P359" s="34">
        <v>3143.58</v>
      </c>
      <c r="Q359" s="34">
        <v>20874.93</v>
      </c>
      <c r="R359" s="34">
        <v>-17731.349999999999</v>
      </c>
      <c r="S359" s="36">
        <v>-0.84940883634100806</v>
      </c>
      <c r="T359" s="72">
        <v>785.89499999999998</v>
      </c>
      <c r="U359" s="34">
        <v>1870.56</v>
      </c>
      <c r="V359" s="34">
        <v>12171.63</v>
      </c>
      <c r="W359" s="34">
        <v>-10301.07</v>
      </c>
      <c r="X359" s="36">
        <v>-0.8463180362860192</v>
      </c>
      <c r="Y359" s="36" t="str">
        <f>IFERROR(VLOOKUP(A359,'Pivot price tier'!$C$8:$L$2270,10,0),"")</f>
        <v/>
      </c>
      <c r="Z359" s="36" t="str">
        <f>IFERROR(VLOOKUP(A359,'Pivot price tier by size'!$D$8:$M$2491,10,0),"")</f>
        <v/>
      </c>
      <c r="AA359" s="36" t="str">
        <f>IFERROR(VLOOKUP(A359,'Pivot category'!$B$8:$I$2216,8,0),"")</f>
        <v/>
      </c>
      <c r="AB359" s="3" t="str">
        <f>IF(P359&lt;$AC$1,"Bottom 5%","")</f>
        <v>Bottom 5%</v>
      </c>
      <c r="AC359"/>
      <c r="AD359" s="34" t="s">
        <v>16465</v>
      </c>
      <c r="AE359" s="34" t="s">
        <v>16467</v>
      </c>
    </row>
    <row r="360" spans="1:31" hidden="1" x14ac:dyDescent="0.25">
      <c r="A360" t="s">
        <v>12668</v>
      </c>
      <c r="B360" t="s">
        <v>12669</v>
      </c>
      <c r="C360" s="3" t="s">
        <v>32</v>
      </c>
      <c r="D360" s="3" t="s">
        <v>12164</v>
      </c>
      <c r="E360" s="3" t="s">
        <v>5141</v>
      </c>
      <c r="F360" s="3">
        <v>70000</v>
      </c>
      <c r="G360" s="34">
        <v>20.99</v>
      </c>
      <c r="H360" s="3" t="s">
        <v>46</v>
      </c>
      <c r="I360" s="3" t="s">
        <v>46</v>
      </c>
      <c r="J360" s="3" t="s">
        <v>8163</v>
      </c>
      <c r="K360" s="3" t="s">
        <v>8164</v>
      </c>
      <c r="L360" s="3" t="s">
        <v>68</v>
      </c>
      <c r="M360" s="26">
        <v>45323</v>
      </c>
      <c r="N360"/>
      <c r="O360" s="3">
        <v>57</v>
      </c>
      <c r="P360" s="34">
        <v>8479.9599999999991</v>
      </c>
      <c r="Q360" s="34">
        <v>8228.08</v>
      </c>
      <c r="R360" s="34">
        <v>251.8799999999992</v>
      </c>
      <c r="S360" s="36">
        <v>3.0612244897959107E-2</v>
      </c>
      <c r="T360" s="72">
        <v>148.77122807017543</v>
      </c>
      <c r="U360" s="34">
        <v>7451.45</v>
      </c>
      <c r="V360" s="34">
        <v>11544.5</v>
      </c>
      <c r="W360" s="34">
        <v>-4093.05</v>
      </c>
      <c r="X360" s="36">
        <v>-0.35454545454545461</v>
      </c>
      <c r="Y360" s="36" t="str">
        <f>IFERROR(VLOOKUP(A360,'Pivot price tier'!$C$8:$L$2270,10,0),"")</f>
        <v>X</v>
      </c>
      <c r="Z360" s="36" t="str">
        <f>IFERROR(VLOOKUP(A360,'Pivot price tier by size'!$D$8:$M$2491,10,0),"")</f>
        <v xml:space="preserve"> </v>
      </c>
      <c r="AA360" s="36" t="str">
        <f>IFERROR(VLOOKUP(A360,'Pivot category'!$B$8:$I$2216,8,0),"")</f>
        <v>X</v>
      </c>
      <c r="AB360" s="3" t="str">
        <f>IF(P360&lt;$AC$1,"Bottom 5%","")</f>
        <v>Bottom 5%</v>
      </c>
      <c r="AC360"/>
      <c r="AD360" s="34" t="s">
        <v>10274</v>
      </c>
      <c r="AE360" s="34" t="s">
        <v>13960</v>
      </c>
    </row>
    <row r="361" spans="1:31" x14ac:dyDescent="0.25">
      <c r="A361" t="s">
        <v>14242</v>
      </c>
      <c r="B361" t="s">
        <v>14243</v>
      </c>
      <c r="C361" s="3" t="s">
        <v>32</v>
      </c>
      <c r="D361" s="3" t="s">
        <v>13892</v>
      </c>
      <c r="E361" s="3">
        <v>0</v>
      </c>
      <c r="F361" s="3">
        <v>70000</v>
      </c>
      <c r="G361" s="34">
        <v>28.99</v>
      </c>
      <c r="H361" s="3" t="s">
        <v>29</v>
      </c>
      <c r="I361" s="3" t="s">
        <v>21</v>
      </c>
      <c r="J361" s="3" t="s">
        <v>8163</v>
      </c>
      <c r="K361" s="3" t="s">
        <v>8164</v>
      </c>
      <c r="L361" s="3" t="s">
        <v>68</v>
      </c>
      <c r="M361" s="26">
        <v>45658</v>
      </c>
      <c r="N361"/>
      <c r="O361" s="3">
        <v>41</v>
      </c>
      <c r="P361" s="34">
        <v>7011.38</v>
      </c>
      <c r="Q361" s="34">
        <v>1620.39</v>
      </c>
      <c r="R361" s="34">
        <v>5390.99</v>
      </c>
      <c r="S361" s="36">
        <v>3.326970667555341</v>
      </c>
      <c r="T361" s="72">
        <v>171.00926829268292</v>
      </c>
      <c r="U361" s="34">
        <v>2759.99</v>
      </c>
      <c r="V361" s="34">
        <v>2272.11</v>
      </c>
      <c r="W361" s="34">
        <v>487.87999999999965</v>
      </c>
      <c r="X361" s="36">
        <v>0.21472551945108265</v>
      </c>
      <c r="Y361" s="36" t="str">
        <f>IFERROR(VLOOKUP(A361,'Pivot price tier'!$C$8:$L$2270,10,0),"")</f>
        <v>X</v>
      </c>
      <c r="Z361" s="36" t="str">
        <f>IFERROR(VLOOKUP(A361,'Pivot price tier by size'!$D$8:$M$2491,10,0),"")</f>
        <v xml:space="preserve"> </v>
      </c>
      <c r="AA361" s="36" t="str">
        <f>IFERROR(VLOOKUP(A361,'Pivot category'!$B$8:$I$2216,8,0),"")</f>
        <v>X</v>
      </c>
      <c r="AB361" s="3" t="str">
        <f>IF(P361&lt;$AC$1,"Bottom 5%","")</f>
        <v>Bottom 5%</v>
      </c>
      <c r="AC361"/>
      <c r="AD361" s="34" t="s">
        <v>11097</v>
      </c>
      <c r="AE361" s="34" t="s">
        <v>13976</v>
      </c>
    </row>
    <row r="362" spans="1:31" hidden="1" x14ac:dyDescent="0.25">
      <c r="A362" t="s">
        <v>13693</v>
      </c>
      <c r="B362" t="s">
        <v>13694</v>
      </c>
      <c r="C362" s="3" t="s">
        <v>73</v>
      </c>
      <c r="D362" s="3" t="s">
        <v>13389</v>
      </c>
      <c r="E362" s="3">
        <v>0</v>
      </c>
      <c r="F362" s="3">
        <v>7000</v>
      </c>
      <c r="G362" s="34">
        <v>10.99</v>
      </c>
      <c r="H362" s="3" t="s">
        <v>8245</v>
      </c>
      <c r="I362" s="3" t="s">
        <v>12205</v>
      </c>
      <c r="J362" s="3" t="s">
        <v>8163</v>
      </c>
      <c r="K362" s="3" t="s">
        <v>8164</v>
      </c>
      <c r="L362" s="3" t="s">
        <v>68</v>
      </c>
      <c r="M362" s="26">
        <v>45566</v>
      </c>
      <c r="N362"/>
      <c r="O362" s="3">
        <v>51</v>
      </c>
      <c r="P362" s="34">
        <v>7649.04</v>
      </c>
      <c r="Q362" s="34">
        <v>2036.74</v>
      </c>
      <c r="R362" s="34">
        <v>5612.3</v>
      </c>
      <c r="S362" s="36">
        <v>2.7555308974144959</v>
      </c>
      <c r="T362" s="72">
        <v>149.98117647058822</v>
      </c>
      <c r="U362" s="34">
        <v>29958.74</v>
      </c>
      <c r="V362" s="34">
        <v>5794.8</v>
      </c>
      <c r="W362" s="34">
        <v>24163.940000000002</v>
      </c>
      <c r="X362" s="36">
        <v>4.1699351142403538</v>
      </c>
      <c r="Y362" s="36" t="str">
        <f>IFERROR(VLOOKUP(A362,'Pivot price tier'!$C$8:$L$2270,10,0),"")</f>
        <v>X</v>
      </c>
      <c r="Z362" s="36" t="str">
        <f>IFERROR(VLOOKUP(A362,'Pivot price tier by size'!$D$8:$M$2491,10,0),"")</f>
        <v xml:space="preserve"> </v>
      </c>
      <c r="AA362" s="36" t="str">
        <f>IFERROR(VLOOKUP(A362,'Pivot category'!$B$8:$I$2216,8,0),"")</f>
        <v>X</v>
      </c>
      <c r="AB362" s="3" t="str">
        <f>IF(P362&lt;$AC$1,"Bottom 5%","")</f>
        <v>Bottom 5%</v>
      </c>
      <c r="AC362"/>
      <c r="AD362" s="34" t="s">
        <v>10274</v>
      </c>
      <c r="AE362" s="34" t="s">
        <v>16633</v>
      </c>
    </row>
    <row r="363" spans="1:31" x14ac:dyDescent="0.25">
      <c r="A363" t="s">
        <v>5624</v>
      </c>
      <c r="B363" t="s">
        <v>304</v>
      </c>
      <c r="C363" s="3" t="s">
        <v>32</v>
      </c>
      <c r="D363" s="3" t="s">
        <v>2531</v>
      </c>
      <c r="E363" s="3" t="s">
        <v>5093</v>
      </c>
      <c r="F363" s="3">
        <v>1000</v>
      </c>
      <c r="G363" s="34">
        <v>34.99</v>
      </c>
      <c r="H363" s="3" t="s">
        <v>12</v>
      </c>
      <c r="I363" s="3" t="s">
        <v>23</v>
      </c>
      <c r="J363" s="3" t="s">
        <v>8163</v>
      </c>
      <c r="K363" s="3" t="s">
        <v>8164</v>
      </c>
      <c r="L363" s="3" t="s">
        <v>68</v>
      </c>
      <c r="M363" s="26" t="s">
        <v>13723</v>
      </c>
      <c r="N363"/>
      <c r="O363" s="3">
        <v>75</v>
      </c>
      <c r="P363" s="34">
        <v>26669.88</v>
      </c>
      <c r="Q363" s="34">
        <v>32634.959999999999</v>
      </c>
      <c r="R363" s="34">
        <v>-5965.0799999999981</v>
      </c>
      <c r="S363" s="36">
        <v>-0.1827819001463461</v>
      </c>
      <c r="T363" s="72">
        <v>355.59840000000003</v>
      </c>
      <c r="U363" s="34">
        <v>5058.47</v>
      </c>
      <c r="V363" s="34">
        <v>6737.95</v>
      </c>
      <c r="W363" s="34">
        <v>-1679.4799999999996</v>
      </c>
      <c r="X363" s="36">
        <v>-0.24925682143678707</v>
      </c>
      <c r="Y363" s="36" t="str">
        <f>IFERROR(VLOOKUP(A363,'Pivot price tier'!$C$8:$L$2270,10,0),"")</f>
        <v>X</v>
      </c>
      <c r="Z363" s="36" t="str">
        <f>IFERROR(VLOOKUP(A363,'Pivot price tier by size'!$D$8:$M$2491,10,0),"")</f>
        <v xml:space="preserve"> </v>
      </c>
      <c r="AA363" s="36" t="str">
        <f>IFERROR(VLOOKUP(A363,'Pivot category'!$B$8:$I$2216,8,0),"")</f>
        <v>X</v>
      </c>
      <c r="AB363" s="3" t="str">
        <f>IF(P363&lt;$AC$1,"Bottom 5%","")</f>
        <v>Bottom 5%</v>
      </c>
      <c r="AC363"/>
      <c r="AD363" s="34" t="s">
        <v>16463</v>
      </c>
      <c r="AE363" s="34" t="s">
        <v>13939</v>
      </c>
    </row>
    <row r="364" spans="1:31" hidden="1" x14ac:dyDescent="0.25">
      <c r="A364" t="s">
        <v>15633</v>
      </c>
      <c r="B364" t="s">
        <v>15634</v>
      </c>
      <c r="C364" s="3" t="s">
        <v>32</v>
      </c>
      <c r="D364" s="3" t="s">
        <v>2481</v>
      </c>
      <c r="E364" s="3">
        <v>0</v>
      </c>
      <c r="F364" s="3">
        <v>1000</v>
      </c>
      <c r="G364" s="34">
        <v>29.99</v>
      </c>
      <c r="H364" s="3" t="s">
        <v>29</v>
      </c>
      <c r="I364" s="3" t="s">
        <v>21</v>
      </c>
      <c r="J364" s="3" t="s">
        <v>8168</v>
      </c>
      <c r="K364" s="3" t="s">
        <v>8164</v>
      </c>
      <c r="L364" s="3" t="s">
        <v>8166</v>
      </c>
      <c r="M364" s="26" t="s">
        <v>13723</v>
      </c>
      <c r="N364"/>
      <c r="O364" s="3" t="s">
        <v>78</v>
      </c>
      <c r="P364" s="34">
        <v>29.99</v>
      </c>
      <c r="Q364" s="34">
        <v>0</v>
      </c>
      <c r="R364" s="34">
        <v>29.99</v>
      </c>
      <c r="S364" s="36" t="s">
        <v>78</v>
      </c>
      <c r="T364" s="72" t="s">
        <v>78</v>
      </c>
      <c r="U364" s="34" t="s">
        <v>78</v>
      </c>
      <c r="V364" s="34" t="s">
        <v>78</v>
      </c>
      <c r="W364" s="34" t="s">
        <v>78</v>
      </c>
      <c r="X364" s="36" t="s">
        <v>78</v>
      </c>
      <c r="Y364" s="36" t="str">
        <f>IFERROR(VLOOKUP(A364,'Pivot price tier'!$C$8:$L$2270,10,0),"")</f>
        <v/>
      </c>
      <c r="Z364" s="36" t="str">
        <f>IFERROR(VLOOKUP(A364,'Pivot price tier by size'!$D$8:$M$2491,10,0),"")</f>
        <v/>
      </c>
      <c r="AA364" s="36" t="str">
        <f>IFERROR(VLOOKUP(A364,'Pivot category'!$B$8:$I$2216,8,0),"")</f>
        <v/>
      </c>
      <c r="AB364" s="3" t="str">
        <f>IF(P364&lt;$AC$1,"Bottom 5%","")</f>
        <v>Bottom 5%</v>
      </c>
      <c r="AC364"/>
      <c r="AD364" s="34" t="s">
        <v>16465</v>
      </c>
      <c r="AE364" s="34" t="s">
        <v>16467</v>
      </c>
    </row>
    <row r="365" spans="1:31" hidden="1" x14ac:dyDescent="0.25">
      <c r="A365" t="s">
        <v>11215</v>
      </c>
      <c r="B365" t="s">
        <v>11216</v>
      </c>
      <c r="C365" s="3" t="s">
        <v>32</v>
      </c>
      <c r="D365" s="3" t="s">
        <v>11181</v>
      </c>
      <c r="E365" s="3">
        <v>0</v>
      </c>
      <c r="F365" s="3">
        <v>7000</v>
      </c>
      <c r="G365" s="34">
        <v>29.99</v>
      </c>
      <c r="H365" s="3" t="s">
        <v>29</v>
      </c>
      <c r="I365" s="3" t="s">
        <v>21</v>
      </c>
      <c r="J365" s="3" t="s">
        <v>8168</v>
      </c>
      <c r="K365" s="3" t="s">
        <v>8164</v>
      </c>
      <c r="L365" s="3" t="s">
        <v>68</v>
      </c>
      <c r="M365" s="26">
        <v>44986</v>
      </c>
      <c r="N365"/>
      <c r="O365" s="3" t="s">
        <v>78</v>
      </c>
      <c r="P365" s="34">
        <v>239.92</v>
      </c>
      <c r="Q365" s="34">
        <v>4807.29</v>
      </c>
      <c r="R365" s="34">
        <v>-4567.37</v>
      </c>
      <c r="S365" s="36">
        <v>-0.95009246373736556</v>
      </c>
      <c r="T365" s="72" t="s">
        <v>78</v>
      </c>
      <c r="U365" s="34">
        <v>29.99</v>
      </c>
      <c r="V365" s="34">
        <v>1808.36</v>
      </c>
      <c r="W365" s="34">
        <v>-1778.37</v>
      </c>
      <c r="X365" s="36">
        <v>-0.98341591276073348</v>
      </c>
      <c r="Y365" s="36" t="str">
        <f>IFERROR(VLOOKUP(A365,'Pivot price tier'!$C$8:$L$2270,10,0),"")</f>
        <v>X</v>
      </c>
      <c r="Z365" s="36" t="str">
        <f>IFERROR(VLOOKUP(A365,'Pivot price tier by size'!$D$8:$M$2491,10,0),"")</f>
        <v>X</v>
      </c>
      <c r="AA365" s="36" t="str">
        <f>IFERROR(VLOOKUP(A365,'Pivot category'!$B$8:$I$2216,8,0),"")</f>
        <v>X</v>
      </c>
      <c r="AB365" s="3" t="str">
        <f>IF(P365&lt;$AC$1,"Bottom 5%","")</f>
        <v>Bottom 5%</v>
      </c>
      <c r="AC365"/>
      <c r="AD365" s="34" t="s">
        <v>16465</v>
      </c>
      <c r="AE365" s="34" t="s">
        <v>16467</v>
      </c>
    </row>
    <row r="366" spans="1:31" hidden="1" x14ac:dyDescent="0.25">
      <c r="A366" t="s">
        <v>15426</v>
      </c>
      <c r="B366" t="s">
        <v>15427</v>
      </c>
      <c r="C366" s="3" t="s">
        <v>32</v>
      </c>
      <c r="D366" s="3" t="s">
        <v>15371</v>
      </c>
      <c r="E366" s="3" t="s">
        <v>5093</v>
      </c>
      <c r="F366" s="3">
        <v>10000</v>
      </c>
      <c r="G366" s="34">
        <v>149.99</v>
      </c>
      <c r="H366" s="3" t="s">
        <v>12</v>
      </c>
      <c r="I366" s="3" t="s">
        <v>74</v>
      </c>
      <c r="J366" s="3" t="s">
        <v>8171</v>
      </c>
      <c r="K366" s="3" t="s">
        <v>8164</v>
      </c>
      <c r="L366" s="3" t="s">
        <v>68</v>
      </c>
      <c r="M366" s="26">
        <v>45901</v>
      </c>
      <c r="N366"/>
      <c r="O366" s="3">
        <v>0</v>
      </c>
      <c r="P366" s="34">
        <v>14249.05</v>
      </c>
      <c r="Q366" s="34">
        <v>0</v>
      </c>
      <c r="R366" s="34">
        <v>14249.05</v>
      </c>
      <c r="S366" s="36" t="s">
        <v>78</v>
      </c>
      <c r="T366" s="72" t="s">
        <v>78</v>
      </c>
      <c r="U366" s="34">
        <v>3749.75</v>
      </c>
      <c r="V366" s="34">
        <v>0</v>
      </c>
      <c r="W366" s="34">
        <v>3749.75</v>
      </c>
      <c r="X366" s="36" t="s">
        <v>78</v>
      </c>
      <c r="Y366" s="36" t="str">
        <f>IFERROR(VLOOKUP(A366,'Pivot price tier'!$C$8:$L$2270,10,0),"")</f>
        <v>X</v>
      </c>
      <c r="Z366" s="36" t="str">
        <f>IFERROR(VLOOKUP(A366,'Pivot price tier by size'!$D$8:$M$2491,10,0),"")</f>
        <v>X</v>
      </c>
      <c r="AA366" s="36" t="str">
        <f>IFERROR(VLOOKUP(A366,'Pivot category'!$B$8:$I$2216,8,0),"")</f>
        <v>X</v>
      </c>
      <c r="AB366" s="3" t="str">
        <f>IF(P366&lt;$AC$1,"Bottom 5%","")</f>
        <v>Bottom 5%</v>
      </c>
      <c r="AC366"/>
      <c r="AD366" s="34" t="s">
        <v>16461</v>
      </c>
      <c r="AE366" s="34" t="s">
        <v>13944</v>
      </c>
    </row>
    <row r="367" spans="1:31" hidden="1" x14ac:dyDescent="0.25">
      <c r="A367" t="s">
        <v>13731</v>
      </c>
      <c r="B367" t="s">
        <v>13732</v>
      </c>
      <c r="C367" s="3" t="s">
        <v>32</v>
      </c>
      <c r="D367" s="3" t="s">
        <v>13255</v>
      </c>
      <c r="E367" s="3" t="s">
        <v>5093</v>
      </c>
      <c r="F367" s="3">
        <v>10000</v>
      </c>
      <c r="G367" s="34">
        <v>74.989999999999995</v>
      </c>
      <c r="H367" s="3" t="s">
        <v>12</v>
      </c>
      <c r="I367" s="3" t="s">
        <v>15</v>
      </c>
      <c r="J367" s="3" t="s">
        <v>8171</v>
      </c>
      <c r="K367" s="3" t="s">
        <v>8164</v>
      </c>
      <c r="L367" s="3" t="s">
        <v>68</v>
      </c>
      <c r="M367" s="26">
        <v>45597</v>
      </c>
      <c r="N367"/>
      <c r="O367" s="3">
        <v>53</v>
      </c>
      <c r="P367" s="34">
        <v>57142.38</v>
      </c>
      <c r="Q367" s="34">
        <v>33070.589999999997</v>
      </c>
      <c r="R367" s="34">
        <v>24071.79</v>
      </c>
      <c r="S367" s="36">
        <v>0.72789115646258518</v>
      </c>
      <c r="T367" s="72">
        <v>1078.1581132075471</v>
      </c>
      <c r="U367" s="34">
        <v>19272.43</v>
      </c>
      <c r="V367" s="34">
        <v>24221.77</v>
      </c>
      <c r="W367" s="34">
        <v>-4949.34</v>
      </c>
      <c r="X367" s="36">
        <v>-0.20433436532507743</v>
      </c>
      <c r="Y367" s="36" t="str">
        <f>IFERROR(VLOOKUP(A367,'Pivot price tier'!$C$8:$L$2270,10,0),"")</f>
        <v xml:space="preserve"> </v>
      </c>
      <c r="Z367" s="36" t="str">
        <f>IFERROR(VLOOKUP(A367,'Pivot price tier by size'!$D$8:$M$2491,10,0),"")</f>
        <v xml:space="preserve"> </v>
      </c>
      <c r="AA367" s="36" t="str">
        <f>IFERROR(VLOOKUP(A367,'Pivot category'!$B$8:$I$2216,8,0),"")</f>
        <v xml:space="preserve"> </v>
      </c>
      <c r="AB367" s="3" t="str">
        <f>IF(P367&lt;$AC$1,"Bottom 5%","")</f>
        <v/>
      </c>
      <c r="AC367"/>
      <c r="AD367" s="34" t="s">
        <v>16461</v>
      </c>
      <c r="AE367" s="34" t="s">
        <v>13944</v>
      </c>
    </row>
    <row r="368" spans="1:31" x14ac:dyDescent="0.25">
      <c r="A368" t="s">
        <v>12301</v>
      </c>
      <c r="B368" t="s">
        <v>12302</v>
      </c>
      <c r="C368" s="3" t="s">
        <v>32</v>
      </c>
      <c r="D368" s="3" t="s">
        <v>12118</v>
      </c>
      <c r="E368" s="3" t="s">
        <v>5093</v>
      </c>
      <c r="F368" s="3">
        <v>10000</v>
      </c>
      <c r="G368" s="34">
        <v>52.99</v>
      </c>
      <c r="H368" s="3" t="s">
        <v>12</v>
      </c>
      <c r="I368" s="3" t="s">
        <v>15</v>
      </c>
      <c r="J368" s="3" t="s">
        <v>8163</v>
      </c>
      <c r="K368" s="3" t="s">
        <v>8164</v>
      </c>
      <c r="L368" s="3" t="s">
        <v>68</v>
      </c>
      <c r="M368" s="26">
        <v>45261</v>
      </c>
      <c r="N368"/>
      <c r="O368" s="3">
        <v>49</v>
      </c>
      <c r="P368" s="34">
        <v>29360.36</v>
      </c>
      <c r="Q368" s="34">
        <v>32298.79</v>
      </c>
      <c r="R368" s="34">
        <v>-2938.4300000000003</v>
      </c>
      <c r="S368" s="36">
        <v>-9.0976473112460265E-2</v>
      </c>
      <c r="T368" s="72">
        <v>599.19102040816324</v>
      </c>
      <c r="U368" s="34">
        <v>7148.65</v>
      </c>
      <c r="V368" s="34">
        <v>22502.46</v>
      </c>
      <c r="W368" s="34">
        <v>-15353.81</v>
      </c>
      <c r="X368" s="36">
        <v>-0.68231695556841343</v>
      </c>
      <c r="Y368" s="36" t="str">
        <f>IFERROR(VLOOKUP(A368,'Pivot price tier'!$C$8:$L$2270,10,0),"")</f>
        <v>X</v>
      </c>
      <c r="Z368" s="36" t="str">
        <f>IFERROR(VLOOKUP(A368,'Pivot price tier by size'!$D$8:$M$2491,10,0),"")</f>
        <v xml:space="preserve"> </v>
      </c>
      <c r="AA368" s="36" t="str">
        <f>IFERROR(VLOOKUP(A368,'Pivot category'!$B$8:$I$2216,8,0),"")</f>
        <v>X</v>
      </c>
      <c r="AB368" s="3" t="str">
        <f>IF(P368&lt;$AC$1,"Bottom 5%","")</f>
        <v>Bottom 5%</v>
      </c>
      <c r="AC368"/>
      <c r="AD368" s="34" t="s">
        <v>16463</v>
      </c>
      <c r="AE368" s="34" t="s">
        <v>13957</v>
      </c>
    </row>
    <row r="369" spans="1:31" hidden="1" x14ac:dyDescent="0.25">
      <c r="A369" t="s">
        <v>12849</v>
      </c>
      <c r="B369" t="s">
        <v>9955</v>
      </c>
      <c r="C369" s="3" t="s">
        <v>32</v>
      </c>
      <c r="D369" s="3" t="s">
        <v>9925</v>
      </c>
      <c r="E369" s="3" t="s">
        <v>5093</v>
      </c>
      <c r="F369" s="3">
        <v>7000</v>
      </c>
      <c r="G369" s="34">
        <v>23.99</v>
      </c>
      <c r="H369" s="3" t="s">
        <v>12</v>
      </c>
      <c r="I369" s="3" t="s">
        <v>21</v>
      </c>
      <c r="J369" s="3" t="s">
        <v>8168</v>
      </c>
      <c r="K369" s="3" t="s">
        <v>8164</v>
      </c>
      <c r="L369" s="3" t="s">
        <v>8167</v>
      </c>
      <c r="M369" s="26" t="s">
        <v>13723</v>
      </c>
      <c r="N369"/>
      <c r="O369" s="3">
        <v>1</v>
      </c>
      <c r="P369" s="34">
        <v>551.77</v>
      </c>
      <c r="Q369" s="34">
        <v>3786.64</v>
      </c>
      <c r="R369" s="34">
        <v>-3234.87</v>
      </c>
      <c r="S369" s="36">
        <v>-0.85428506538778448</v>
      </c>
      <c r="T369" s="72">
        <v>551.77</v>
      </c>
      <c r="U369" s="34">
        <v>0</v>
      </c>
      <c r="V369" s="34">
        <v>167.94</v>
      </c>
      <c r="W369" s="34">
        <v>-167.94</v>
      </c>
      <c r="X369" s="36">
        <v>-1</v>
      </c>
      <c r="Y369" s="36" t="str">
        <f>IFERROR(VLOOKUP(A369,'Pivot price tier'!$C$8:$L$2270,10,0),"")</f>
        <v/>
      </c>
      <c r="Z369" s="36" t="str">
        <f>IFERROR(VLOOKUP(A369,'Pivot price tier by size'!$D$8:$M$2491,10,0),"")</f>
        <v/>
      </c>
      <c r="AA369" s="36" t="str">
        <f>IFERROR(VLOOKUP(A369,'Pivot category'!$B$8:$I$2216,8,0),"")</f>
        <v/>
      </c>
      <c r="AB369" s="3" t="str">
        <f>IF(P369&lt;$AC$1,"Bottom 5%","")</f>
        <v>Bottom 5%</v>
      </c>
      <c r="AC369"/>
      <c r="AD369" s="34" t="s">
        <v>16465</v>
      </c>
      <c r="AE369" s="34" t="s">
        <v>16467</v>
      </c>
    </row>
    <row r="370" spans="1:31" hidden="1" x14ac:dyDescent="0.25">
      <c r="A370" t="s">
        <v>8776</v>
      </c>
      <c r="B370" t="s">
        <v>8775</v>
      </c>
      <c r="C370" s="3" t="s">
        <v>32</v>
      </c>
      <c r="D370" s="3" t="s">
        <v>8665</v>
      </c>
      <c r="E370" s="3" t="s">
        <v>5093</v>
      </c>
      <c r="F370" s="3">
        <v>7000</v>
      </c>
      <c r="G370" s="34">
        <v>17.989999999999998</v>
      </c>
      <c r="H370" s="3" t="s">
        <v>12</v>
      </c>
      <c r="I370" s="3" t="s">
        <v>19</v>
      </c>
      <c r="J370" s="3" t="s">
        <v>8168</v>
      </c>
      <c r="K370" s="3" t="s">
        <v>8164</v>
      </c>
      <c r="L370" s="3" t="s">
        <v>8167</v>
      </c>
      <c r="M370" s="26" t="s">
        <v>13723</v>
      </c>
      <c r="N370"/>
      <c r="O370" s="3" t="s">
        <v>78</v>
      </c>
      <c r="P370" s="34">
        <v>161.91</v>
      </c>
      <c r="Q370" s="34">
        <v>5175.55</v>
      </c>
      <c r="R370" s="34">
        <v>-5013.6400000000003</v>
      </c>
      <c r="S370" s="36">
        <v>-0.96871636830868213</v>
      </c>
      <c r="T370" s="72" t="s">
        <v>78</v>
      </c>
      <c r="U370" s="34">
        <v>89.95</v>
      </c>
      <c r="V370" s="34">
        <v>113.95</v>
      </c>
      <c r="W370" s="34">
        <v>-24</v>
      </c>
      <c r="X370" s="36">
        <v>-0.21061869240895126</v>
      </c>
      <c r="Y370" s="36" t="str">
        <f>IFERROR(VLOOKUP(A370,'Pivot price tier'!$C$8:$L$2270,10,0),"")</f>
        <v/>
      </c>
      <c r="Z370" s="36" t="str">
        <f>IFERROR(VLOOKUP(A370,'Pivot price tier by size'!$D$8:$M$2491,10,0),"")</f>
        <v/>
      </c>
      <c r="AA370" s="36" t="str">
        <f>IFERROR(VLOOKUP(A370,'Pivot category'!$B$8:$I$2216,8,0),"")</f>
        <v/>
      </c>
      <c r="AB370" s="3" t="str">
        <f>IF(P370&lt;$AC$1,"Bottom 5%","")</f>
        <v>Bottom 5%</v>
      </c>
      <c r="AC370"/>
      <c r="AD370" s="34" t="s">
        <v>16465</v>
      </c>
      <c r="AE370" s="34" t="s">
        <v>16467</v>
      </c>
    </row>
    <row r="371" spans="1:31" hidden="1" x14ac:dyDescent="0.25">
      <c r="A371" t="s">
        <v>9488</v>
      </c>
      <c r="B371" t="s">
        <v>9489</v>
      </c>
      <c r="C371" s="3" t="s">
        <v>32</v>
      </c>
      <c r="D371" s="3" t="s">
        <v>9393</v>
      </c>
      <c r="E371" s="3" t="s">
        <v>5093</v>
      </c>
      <c r="F371" s="3">
        <v>10000</v>
      </c>
      <c r="G371" s="34">
        <v>50.99</v>
      </c>
      <c r="H371" s="3" t="s">
        <v>12</v>
      </c>
      <c r="I371" s="3" t="s">
        <v>15</v>
      </c>
      <c r="J371" s="3" t="s">
        <v>8168</v>
      </c>
      <c r="K371" s="3" t="s">
        <v>8172</v>
      </c>
      <c r="L371" s="3" t="s">
        <v>8167</v>
      </c>
      <c r="M371" s="26" t="s">
        <v>13723</v>
      </c>
      <c r="N371"/>
      <c r="O371" s="3">
        <v>2</v>
      </c>
      <c r="P371" s="34">
        <v>2379.54</v>
      </c>
      <c r="Q371" s="34">
        <v>2634.69</v>
      </c>
      <c r="R371" s="34">
        <v>-255.15000000000009</v>
      </c>
      <c r="S371" s="36">
        <v>-9.6842512781389889E-2</v>
      </c>
      <c r="T371" s="72">
        <v>1189.77</v>
      </c>
      <c r="U371" s="34">
        <v>101.98</v>
      </c>
      <c r="V371" s="34">
        <v>509.94</v>
      </c>
      <c r="W371" s="34">
        <v>-407.96</v>
      </c>
      <c r="X371" s="36">
        <v>-0.80001568812017099</v>
      </c>
      <c r="Y371" s="36" t="str">
        <f>IFERROR(VLOOKUP(A371,'Pivot price tier'!$C$8:$L$2270,10,0),"")</f>
        <v/>
      </c>
      <c r="Z371" s="36" t="str">
        <f>IFERROR(VLOOKUP(A371,'Pivot price tier by size'!$D$8:$M$2491,10,0),"")</f>
        <v/>
      </c>
      <c r="AA371" s="36" t="str">
        <f>IFERROR(VLOOKUP(A371,'Pivot category'!$B$8:$I$2216,8,0),"")</f>
        <v/>
      </c>
      <c r="AB371" s="3" t="str">
        <f>IF(P371&lt;$AC$1,"Bottom 5%","")</f>
        <v>Bottom 5%</v>
      </c>
      <c r="AC371"/>
      <c r="AD371" s="34" t="s">
        <v>16465</v>
      </c>
      <c r="AE371" s="34" t="s">
        <v>16467</v>
      </c>
    </row>
    <row r="372" spans="1:31" hidden="1" x14ac:dyDescent="0.25">
      <c r="A372" t="s">
        <v>10705</v>
      </c>
      <c r="B372" t="s">
        <v>10706</v>
      </c>
      <c r="C372" s="3" t="s">
        <v>32</v>
      </c>
      <c r="D372" s="3" t="s">
        <v>10490</v>
      </c>
      <c r="E372" s="3" t="s">
        <v>5093</v>
      </c>
      <c r="F372" s="3">
        <v>7000</v>
      </c>
      <c r="G372" s="34">
        <v>17.989999999999998</v>
      </c>
      <c r="H372" s="3" t="s">
        <v>12488</v>
      </c>
      <c r="I372" s="3" t="s">
        <v>19</v>
      </c>
      <c r="J372" s="3" t="s">
        <v>8168</v>
      </c>
      <c r="K372" s="3" t="s">
        <v>8164</v>
      </c>
      <c r="L372" s="3" t="s">
        <v>8167</v>
      </c>
      <c r="M372" s="26" t="s">
        <v>13723</v>
      </c>
      <c r="N372"/>
      <c r="O372" s="3">
        <v>1</v>
      </c>
      <c r="P372" s="34">
        <v>737.59</v>
      </c>
      <c r="Q372" s="34">
        <v>7883.1</v>
      </c>
      <c r="R372" s="34">
        <v>-7145.51</v>
      </c>
      <c r="S372" s="36">
        <v>-0.90643401707450111</v>
      </c>
      <c r="T372" s="72">
        <v>737.59</v>
      </c>
      <c r="U372" s="34">
        <v>0</v>
      </c>
      <c r="V372" s="34">
        <v>215.88</v>
      </c>
      <c r="W372" s="34">
        <v>-215.88</v>
      </c>
      <c r="X372" s="36">
        <v>-1</v>
      </c>
      <c r="Y372" s="36" t="str">
        <f>IFERROR(VLOOKUP(A372,'Pivot price tier'!$C$8:$L$2270,10,0),"")</f>
        <v/>
      </c>
      <c r="Z372" s="36" t="str">
        <f>IFERROR(VLOOKUP(A372,'Pivot price tier by size'!$D$8:$M$2491,10,0),"")</f>
        <v/>
      </c>
      <c r="AA372" s="36" t="str">
        <f>IFERROR(VLOOKUP(A372,'Pivot category'!$B$8:$I$2216,8,0),"")</f>
        <v/>
      </c>
      <c r="AB372" s="3" t="str">
        <f>IF(P372&lt;$AC$1,"Bottom 5%","")</f>
        <v>Bottom 5%</v>
      </c>
      <c r="AC372"/>
      <c r="AD372" s="34" t="s">
        <v>16473</v>
      </c>
      <c r="AE372" s="34" t="s">
        <v>13951</v>
      </c>
    </row>
    <row r="373" spans="1:31" x14ac:dyDescent="0.25">
      <c r="A373" t="s">
        <v>5861</v>
      </c>
      <c r="B373" t="s">
        <v>305</v>
      </c>
      <c r="C373" s="3" t="s">
        <v>32</v>
      </c>
      <c r="D373" s="3" t="s">
        <v>2532</v>
      </c>
      <c r="E373" s="3" t="s">
        <v>5093</v>
      </c>
      <c r="F373" s="3">
        <v>1000</v>
      </c>
      <c r="G373" s="34">
        <v>52.99</v>
      </c>
      <c r="H373" s="3" t="s">
        <v>12</v>
      </c>
      <c r="I373" s="3" t="s">
        <v>15</v>
      </c>
      <c r="J373" s="3" t="s">
        <v>8163</v>
      </c>
      <c r="K373" s="3" t="s">
        <v>8164</v>
      </c>
      <c r="L373" s="3" t="s">
        <v>68</v>
      </c>
      <c r="M373" s="26" t="s">
        <v>13723</v>
      </c>
      <c r="N373"/>
      <c r="O373" s="3">
        <v>56</v>
      </c>
      <c r="P373" s="34">
        <v>30485.24</v>
      </c>
      <c r="Q373" s="34">
        <v>34002.589999999997</v>
      </c>
      <c r="R373" s="34">
        <v>-3517.3499999999949</v>
      </c>
      <c r="S373" s="36">
        <v>-0.10344359062059671</v>
      </c>
      <c r="T373" s="72">
        <v>544.37928571428574</v>
      </c>
      <c r="U373" s="34">
        <v>13867.38</v>
      </c>
      <c r="V373" s="34">
        <v>20090.77</v>
      </c>
      <c r="W373" s="34">
        <v>-6223.3900000000012</v>
      </c>
      <c r="X373" s="36">
        <v>-0.30976363773016169</v>
      </c>
      <c r="Y373" s="36" t="str">
        <f>IFERROR(VLOOKUP(A373,'Pivot price tier'!$C$8:$L$2270,10,0),"")</f>
        <v>X</v>
      </c>
      <c r="Z373" s="36" t="str">
        <f>IFERROR(VLOOKUP(A373,'Pivot price tier by size'!$D$8:$M$2491,10,0),"")</f>
        <v xml:space="preserve"> </v>
      </c>
      <c r="AA373" s="36" t="str">
        <f>IFERROR(VLOOKUP(A373,'Pivot category'!$B$8:$I$2216,8,0),"")</f>
        <v>X</v>
      </c>
      <c r="AB373" s="3" t="str">
        <f>IF(P373&lt;$AC$1,"Bottom 5%","")</f>
        <v>Bottom 5%</v>
      </c>
      <c r="AC373"/>
      <c r="AD373" s="34" t="s">
        <v>16463</v>
      </c>
      <c r="AE373" s="34" t="s">
        <v>13957</v>
      </c>
    </row>
    <row r="374" spans="1:31" x14ac:dyDescent="0.25">
      <c r="A374" t="s">
        <v>9848</v>
      </c>
      <c r="B374" t="s">
        <v>9849</v>
      </c>
      <c r="C374" s="3" t="s">
        <v>32</v>
      </c>
      <c r="D374" s="3" t="s">
        <v>9804</v>
      </c>
      <c r="E374" s="3" t="s">
        <v>5141</v>
      </c>
      <c r="F374" s="3">
        <v>7000</v>
      </c>
      <c r="G374" s="34">
        <v>19.989999999999998</v>
      </c>
      <c r="H374" s="3" t="s">
        <v>12</v>
      </c>
      <c r="I374" s="3" t="s">
        <v>19</v>
      </c>
      <c r="J374" s="3" t="s">
        <v>8163</v>
      </c>
      <c r="K374" s="3" t="s">
        <v>8164</v>
      </c>
      <c r="L374" s="3" t="s">
        <v>68</v>
      </c>
      <c r="M374" s="26" t="s">
        <v>13723</v>
      </c>
      <c r="N374"/>
      <c r="O374" s="3">
        <v>94</v>
      </c>
      <c r="P374" s="34">
        <v>29383</v>
      </c>
      <c r="Q374" s="34">
        <v>34222.879999999997</v>
      </c>
      <c r="R374" s="34">
        <v>-4839.8799999999974</v>
      </c>
      <c r="S374" s="36">
        <v>-0.14142234668736231</v>
      </c>
      <c r="T374" s="72">
        <v>312.58510638297872</v>
      </c>
      <c r="U374" s="34">
        <v>57258.89</v>
      </c>
      <c r="V374" s="34">
        <v>55232.37</v>
      </c>
      <c r="W374" s="34">
        <v>2026.5199999999968</v>
      </c>
      <c r="X374" s="36">
        <v>3.6690802875197992E-2</v>
      </c>
      <c r="Y374" s="36" t="str">
        <f>IFERROR(VLOOKUP(A374,'Pivot price tier'!$C$8:$L$2270,10,0),"")</f>
        <v>X</v>
      </c>
      <c r="Z374" s="36" t="str">
        <f>IFERROR(VLOOKUP(A374,'Pivot price tier by size'!$D$8:$M$2491,10,0),"")</f>
        <v xml:space="preserve"> </v>
      </c>
      <c r="AA374" s="36" t="str">
        <f>IFERROR(VLOOKUP(A374,'Pivot category'!$B$8:$I$2216,8,0),"")</f>
        <v>X</v>
      </c>
      <c r="AB374" s="3" t="str">
        <f>IF(P374&lt;$AC$1,"Bottom 5%","")</f>
        <v>Bottom 5%</v>
      </c>
      <c r="AC374"/>
      <c r="AD374" s="34" t="s">
        <v>11097</v>
      </c>
      <c r="AE374" s="34" t="s">
        <v>13981</v>
      </c>
    </row>
    <row r="375" spans="1:31" x14ac:dyDescent="0.25">
      <c r="A375" t="s">
        <v>6294</v>
      </c>
      <c r="B375" t="s">
        <v>4888</v>
      </c>
      <c r="C375" s="3" t="s">
        <v>32</v>
      </c>
      <c r="D375" s="3" t="s">
        <v>4804</v>
      </c>
      <c r="E375" s="3" t="s">
        <v>5141</v>
      </c>
      <c r="F375" s="3">
        <v>7000</v>
      </c>
      <c r="G375" s="34">
        <v>19.989999999999998</v>
      </c>
      <c r="H375" s="3" t="s">
        <v>29</v>
      </c>
      <c r="I375" s="3" t="s">
        <v>21</v>
      </c>
      <c r="J375" s="3" t="s">
        <v>8163</v>
      </c>
      <c r="K375" s="3" t="s">
        <v>8164</v>
      </c>
      <c r="L375" s="3" t="s">
        <v>68</v>
      </c>
      <c r="M375" s="26" t="s">
        <v>13723</v>
      </c>
      <c r="N375"/>
      <c r="O375" s="3">
        <v>122</v>
      </c>
      <c r="P375" s="34">
        <v>24880.12</v>
      </c>
      <c r="Q375" s="34">
        <v>32350.73</v>
      </c>
      <c r="R375" s="34">
        <v>-7470.6100000000006</v>
      </c>
      <c r="S375" s="36">
        <v>-0.23092554634779494</v>
      </c>
      <c r="T375" s="72">
        <v>203.93540983606556</v>
      </c>
      <c r="U375" s="34">
        <v>31140.17</v>
      </c>
      <c r="V375" s="34">
        <v>44671.44</v>
      </c>
      <c r="W375" s="34">
        <v>-13531.270000000004</v>
      </c>
      <c r="X375" s="36">
        <v>-0.30290651028934823</v>
      </c>
      <c r="Y375" s="36" t="str">
        <f>IFERROR(VLOOKUP(A375,'Pivot price tier'!$C$8:$L$2270,10,0),"")</f>
        <v>X</v>
      </c>
      <c r="Z375" s="36" t="str">
        <f>IFERROR(VLOOKUP(A375,'Pivot price tier by size'!$D$8:$M$2491,10,0),"")</f>
        <v xml:space="preserve"> </v>
      </c>
      <c r="AA375" s="36" t="str">
        <f>IFERROR(VLOOKUP(A375,'Pivot category'!$B$8:$I$2216,8,0),"")</f>
        <v>X</v>
      </c>
      <c r="AB375" s="3" t="str">
        <f>IF(P375&lt;$AC$1,"Bottom 5%","")</f>
        <v>Bottom 5%</v>
      </c>
      <c r="AC375"/>
      <c r="AD375" s="34" t="s">
        <v>11097</v>
      </c>
      <c r="AE375" s="34" t="s">
        <v>16480</v>
      </c>
    </row>
    <row r="376" spans="1:31" hidden="1" x14ac:dyDescent="0.25">
      <c r="A376" t="s">
        <v>12472</v>
      </c>
      <c r="B376" t="s">
        <v>13411</v>
      </c>
      <c r="C376" s="3" t="s">
        <v>32</v>
      </c>
      <c r="D376" s="3" t="s">
        <v>12130</v>
      </c>
      <c r="E376" s="3">
        <v>0</v>
      </c>
      <c r="F376" s="3">
        <v>30000</v>
      </c>
      <c r="G376" s="34">
        <v>29.99</v>
      </c>
      <c r="H376" s="3" t="s">
        <v>46</v>
      </c>
      <c r="I376" s="3" t="s">
        <v>46</v>
      </c>
      <c r="J376" s="3" t="s">
        <v>13254</v>
      </c>
      <c r="K376" s="3" t="s">
        <v>8176</v>
      </c>
      <c r="L376" s="3" t="s">
        <v>68</v>
      </c>
      <c r="M376" s="26">
        <v>45505</v>
      </c>
      <c r="N376"/>
      <c r="O376" s="3">
        <v>12</v>
      </c>
      <c r="P376" s="34">
        <v>29.99</v>
      </c>
      <c r="Q376" s="34">
        <v>179.94</v>
      </c>
      <c r="R376" s="34">
        <v>-149.94999999999999</v>
      </c>
      <c r="S376" s="36">
        <v>-0.83333333333333337</v>
      </c>
      <c r="T376" s="72">
        <v>2.4991666666666665</v>
      </c>
      <c r="U376" s="34">
        <v>3958.68</v>
      </c>
      <c r="V376" s="34">
        <v>3238.92</v>
      </c>
      <c r="W376" s="34">
        <v>719.75999999999976</v>
      </c>
      <c r="X376" s="36">
        <v>0.2222222222222221</v>
      </c>
      <c r="Y376" s="36" t="str">
        <f>IFERROR(VLOOKUP(A376,'Pivot price tier'!$C$8:$L$2270,10,0),"")</f>
        <v/>
      </c>
      <c r="Z376" s="36" t="str">
        <f>IFERROR(VLOOKUP(A376,'Pivot price tier by size'!$D$8:$M$2491,10,0),"")</f>
        <v/>
      </c>
      <c r="AA376" s="36" t="str">
        <f>IFERROR(VLOOKUP(A376,'Pivot category'!$B$8:$I$2216,8,0),"")</f>
        <v/>
      </c>
      <c r="AB376" s="3" t="str">
        <f>IF(P376&lt;$AC$1,"Bottom 5%","")</f>
        <v>Bottom 5%</v>
      </c>
      <c r="AC376"/>
      <c r="AD376" s="34">
        <v>0</v>
      </c>
      <c r="AE376" s="34" t="s">
        <v>16597</v>
      </c>
    </row>
    <row r="377" spans="1:31" hidden="1" x14ac:dyDescent="0.25">
      <c r="A377" t="s">
        <v>12473</v>
      </c>
      <c r="B377" t="s">
        <v>13412</v>
      </c>
      <c r="C377" s="3" t="s">
        <v>32</v>
      </c>
      <c r="D377" s="3" t="s">
        <v>12131</v>
      </c>
      <c r="E377" s="3">
        <v>0</v>
      </c>
      <c r="F377" s="3">
        <v>30000</v>
      </c>
      <c r="G377" s="34">
        <v>29.99</v>
      </c>
      <c r="H377" s="3" t="s">
        <v>46</v>
      </c>
      <c r="I377" s="3" t="s">
        <v>46</v>
      </c>
      <c r="J377" s="3" t="s">
        <v>13254</v>
      </c>
      <c r="K377" s="3" t="s">
        <v>8176</v>
      </c>
      <c r="L377" s="3" t="s">
        <v>68</v>
      </c>
      <c r="M377" s="26">
        <v>45505</v>
      </c>
      <c r="N377"/>
      <c r="O377" s="3">
        <v>14</v>
      </c>
      <c r="P377" s="34">
        <v>89.97</v>
      </c>
      <c r="Q377" s="34">
        <v>179.94</v>
      </c>
      <c r="R377" s="34">
        <v>-89.97</v>
      </c>
      <c r="S377" s="36">
        <v>-0.5</v>
      </c>
      <c r="T377" s="72">
        <v>6.4264285714285716</v>
      </c>
      <c r="U377" s="34">
        <v>4318.5600000000004</v>
      </c>
      <c r="V377" s="34">
        <v>4318.5600000000004</v>
      </c>
      <c r="W377" s="34">
        <v>0</v>
      </c>
      <c r="X377" s="36">
        <v>0</v>
      </c>
      <c r="Y377" s="36" t="str">
        <f>IFERROR(VLOOKUP(A377,'Pivot price tier'!$C$8:$L$2270,10,0),"")</f>
        <v/>
      </c>
      <c r="Z377" s="36" t="str">
        <f>IFERROR(VLOOKUP(A377,'Pivot price tier by size'!$D$8:$M$2491,10,0),"")</f>
        <v/>
      </c>
      <c r="AA377" s="36" t="str">
        <f>IFERROR(VLOOKUP(A377,'Pivot category'!$B$8:$I$2216,8,0),"")</f>
        <v/>
      </c>
      <c r="AB377" s="3" t="str">
        <f>IF(P377&lt;$AC$1,"Bottom 5%","")</f>
        <v>Bottom 5%</v>
      </c>
      <c r="AC377"/>
      <c r="AD377" s="34">
        <v>0</v>
      </c>
      <c r="AE377" s="34" t="s">
        <v>16597</v>
      </c>
    </row>
    <row r="378" spans="1:31" hidden="1" x14ac:dyDescent="0.25">
      <c r="A378" t="s">
        <v>14545</v>
      </c>
      <c r="B378" t="s">
        <v>14546</v>
      </c>
      <c r="C378" s="3" t="s">
        <v>32</v>
      </c>
      <c r="D378" s="3" t="s">
        <v>14471</v>
      </c>
      <c r="E378" s="3" t="s">
        <v>5093</v>
      </c>
      <c r="F378" s="3">
        <v>70000</v>
      </c>
      <c r="G378" s="34">
        <v>36.99</v>
      </c>
      <c r="H378" s="3" t="s">
        <v>27</v>
      </c>
      <c r="I378" s="3" t="s">
        <v>23</v>
      </c>
      <c r="J378" s="3" t="s">
        <v>8163</v>
      </c>
      <c r="K378" s="3" t="s">
        <v>8164</v>
      </c>
      <c r="L378" s="3" t="s">
        <v>68</v>
      </c>
      <c r="M378" s="26">
        <v>45778</v>
      </c>
      <c r="N378"/>
      <c r="O378" s="3">
        <v>57</v>
      </c>
      <c r="P378" s="34">
        <v>39877.35</v>
      </c>
      <c r="Q378" s="34">
        <v>0</v>
      </c>
      <c r="R378" s="34">
        <v>39877.35</v>
      </c>
      <c r="S378" s="36" t="s">
        <v>78</v>
      </c>
      <c r="T378" s="72">
        <v>699.60263157894735</v>
      </c>
      <c r="U378" s="34">
        <v>2783.67</v>
      </c>
      <c r="V378" s="34">
        <v>0</v>
      </c>
      <c r="W378" s="34">
        <v>2783.67</v>
      </c>
      <c r="X378" s="36" t="s">
        <v>78</v>
      </c>
      <c r="Y378" s="36" t="str">
        <f>IFERROR(VLOOKUP(A378,'Pivot price tier'!$C$8:$L$2270,10,0),"")</f>
        <v xml:space="preserve"> </v>
      </c>
      <c r="Z378" s="36" t="str">
        <f>IFERROR(VLOOKUP(A378,'Pivot price tier by size'!$D$8:$M$2491,10,0),"")</f>
        <v xml:space="preserve"> </v>
      </c>
      <c r="AA378" s="36" t="str">
        <f>IFERROR(VLOOKUP(A378,'Pivot category'!$B$8:$I$2216,8,0),"")</f>
        <v>X</v>
      </c>
      <c r="AB378" s="3" t="str">
        <f>IF(P378&lt;$AC$1,"Bottom 5%","")</f>
        <v>Bottom 5%</v>
      </c>
      <c r="AC378"/>
      <c r="AD378" s="34" t="s">
        <v>16491</v>
      </c>
      <c r="AE378" s="34" t="s">
        <v>13955</v>
      </c>
    </row>
    <row r="379" spans="1:31" hidden="1" x14ac:dyDescent="0.25">
      <c r="A379" t="s">
        <v>13733</v>
      </c>
      <c r="B379" t="s">
        <v>13734</v>
      </c>
      <c r="C379" s="3" t="s">
        <v>32</v>
      </c>
      <c r="D379" s="3" t="s">
        <v>13320</v>
      </c>
      <c r="E379" s="3" t="s">
        <v>5093</v>
      </c>
      <c r="F379" s="3">
        <v>70000</v>
      </c>
      <c r="G379" s="34">
        <v>62.99</v>
      </c>
      <c r="H379" s="3" t="s">
        <v>12</v>
      </c>
      <c r="I379" s="3" t="s">
        <v>15</v>
      </c>
      <c r="J379" s="3" t="s">
        <v>8168</v>
      </c>
      <c r="K379" s="3" t="s">
        <v>8170</v>
      </c>
      <c r="L379" s="3" t="s">
        <v>8166</v>
      </c>
      <c r="M379" s="26">
        <v>45597</v>
      </c>
      <c r="N379"/>
      <c r="O379" s="3">
        <v>6</v>
      </c>
      <c r="P379" s="34">
        <v>1952.69</v>
      </c>
      <c r="Q379" s="34">
        <v>16755.34</v>
      </c>
      <c r="R379" s="34">
        <v>-14802.65</v>
      </c>
      <c r="S379" s="36">
        <v>-0.88345864661654139</v>
      </c>
      <c r="T379" s="72">
        <v>325.44833333333332</v>
      </c>
      <c r="U379" s="34">
        <v>125.98</v>
      </c>
      <c r="V379" s="34">
        <v>17196.27</v>
      </c>
      <c r="W379" s="34">
        <v>-17070.29</v>
      </c>
      <c r="X379" s="36">
        <v>-0.9926739926739927</v>
      </c>
      <c r="Y379" s="36" t="str">
        <f>IFERROR(VLOOKUP(A379,'Pivot price tier'!$C$8:$L$2270,10,0),"")</f>
        <v/>
      </c>
      <c r="Z379" s="36" t="str">
        <f>IFERROR(VLOOKUP(A379,'Pivot price tier by size'!$D$8:$M$2491,10,0),"")</f>
        <v/>
      </c>
      <c r="AA379" s="36" t="str">
        <f>IFERROR(VLOOKUP(A379,'Pivot category'!$B$8:$I$2216,8,0),"")</f>
        <v/>
      </c>
      <c r="AB379" s="3" t="str">
        <f>IF(P379&lt;$AC$1,"Bottom 5%","")</f>
        <v>Bottom 5%</v>
      </c>
      <c r="AC379"/>
      <c r="AD379" s="34" t="s">
        <v>11100</v>
      </c>
      <c r="AE379" s="34" t="s">
        <v>13966</v>
      </c>
    </row>
    <row r="380" spans="1:31" x14ac:dyDescent="0.25">
      <c r="A380" t="s">
        <v>5942</v>
      </c>
      <c r="B380" t="s">
        <v>334</v>
      </c>
      <c r="C380" s="3" t="s">
        <v>32</v>
      </c>
      <c r="D380" s="3" t="s">
        <v>2565</v>
      </c>
      <c r="E380" s="3">
        <v>0</v>
      </c>
      <c r="F380" s="3">
        <v>7000</v>
      </c>
      <c r="G380" s="34">
        <v>18.989999999999998</v>
      </c>
      <c r="H380" s="3" t="s">
        <v>29</v>
      </c>
      <c r="I380" s="3" t="s">
        <v>19</v>
      </c>
      <c r="J380" s="3" t="s">
        <v>8163</v>
      </c>
      <c r="K380" s="3" t="s">
        <v>8164</v>
      </c>
      <c r="L380" s="3" t="s">
        <v>68</v>
      </c>
      <c r="M380" s="26" t="s">
        <v>13723</v>
      </c>
      <c r="N380"/>
      <c r="O380" s="3">
        <v>66</v>
      </c>
      <c r="P380" s="34">
        <v>20338.29</v>
      </c>
      <c r="Q380" s="34">
        <v>20262.330000000002</v>
      </c>
      <c r="R380" s="34">
        <v>75.959999999999127</v>
      </c>
      <c r="S380" s="36">
        <v>3.7488284910964786E-3</v>
      </c>
      <c r="T380" s="72">
        <v>308.15590909090912</v>
      </c>
      <c r="U380" s="34">
        <v>52298.46</v>
      </c>
      <c r="V380" s="34">
        <v>50038.65</v>
      </c>
      <c r="W380" s="34">
        <v>2259.8099999999977</v>
      </c>
      <c r="X380" s="36">
        <v>4.5161290322580649E-2</v>
      </c>
      <c r="Y380" s="36" t="str">
        <f>IFERROR(VLOOKUP(A380,'Pivot price tier'!$C$8:$L$2270,10,0),"")</f>
        <v>X</v>
      </c>
      <c r="Z380" s="36" t="str">
        <f>IFERROR(VLOOKUP(A380,'Pivot price tier by size'!$D$8:$M$2491,10,0),"")</f>
        <v xml:space="preserve"> </v>
      </c>
      <c r="AA380" s="36" t="str">
        <f>IFERROR(VLOOKUP(A380,'Pivot category'!$B$8:$I$2216,8,0),"")</f>
        <v>X</v>
      </c>
      <c r="AB380" s="3" t="str">
        <f>IF(P380&lt;$AC$1,"Bottom 5%","")</f>
        <v>Bottom 5%</v>
      </c>
      <c r="AC380"/>
      <c r="AD380" s="34" t="s">
        <v>16459</v>
      </c>
      <c r="AE380" s="34" t="s">
        <v>13941</v>
      </c>
    </row>
    <row r="381" spans="1:31" hidden="1" x14ac:dyDescent="0.25">
      <c r="A381" t="s">
        <v>9956</v>
      </c>
      <c r="B381" t="s">
        <v>9957</v>
      </c>
      <c r="C381" s="3" t="s">
        <v>32</v>
      </c>
      <c r="D381" s="3" t="s">
        <v>10055</v>
      </c>
      <c r="E381" s="3" t="s">
        <v>5093</v>
      </c>
      <c r="F381" s="3">
        <v>10000</v>
      </c>
      <c r="G381" s="34">
        <v>62.99</v>
      </c>
      <c r="H381" s="3" t="s">
        <v>12</v>
      </c>
      <c r="I381" s="3" t="s">
        <v>15</v>
      </c>
      <c r="J381" s="3" t="s">
        <v>8168</v>
      </c>
      <c r="K381" s="3" t="s">
        <v>8172</v>
      </c>
      <c r="L381" s="3" t="s">
        <v>8167</v>
      </c>
      <c r="M381" s="26" t="s">
        <v>13723</v>
      </c>
      <c r="N381"/>
      <c r="O381" s="3">
        <v>3</v>
      </c>
      <c r="P381" s="34">
        <v>881.86</v>
      </c>
      <c r="Q381" s="34">
        <v>4136.3999999999996</v>
      </c>
      <c r="R381" s="34">
        <v>-3254.5399999999995</v>
      </c>
      <c r="S381" s="36">
        <v>-0.7868049511652645</v>
      </c>
      <c r="T381" s="72">
        <v>293.95333333333332</v>
      </c>
      <c r="U381" s="34">
        <v>62.99</v>
      </c>
      <c r="V381" s="34">
        <v>755.88</v>
      </c>
      <c r="W381" s="34">
        <v>-692.89</v>
      </c>
      <c r="X381" s="36">
        <v>-0.91666666666666663</v>
      </c>
      <c r="Y381" s="36" t="str">
        <f>IFERROR(VLOOKUP(A381,'Pivot price tier'!$C$8:$L$2270,10,0),"")</f>
        <v/>
      </c>
      <c r="Z381" s="36" t="str">
        <f>IFERROR(VLOOKUP(A381,'Pivot price tier by size'!$D$8:$M$2491,10,0),"")</f>
        <v/>
      </c>
      <c r="AA381" s="36" t="str">
        <f>IFERROR(VLOOKUP(A381,'Pivot category'!$B$8:$I$2216,8,0),"")</f>
        <v/>
      </c>
      <c r="AB381" s="3" t="str">
        <f>IF(P381&lt;$AC$1,"Bottom 5%","")</f>
        <v>Bottom 5%</v>
      </c>
      <c r="AC381"/>
      <c r="AD381" s="34" t="s">
        <v>11097</v>
      </c>
      <c r="AE381" s="34" t="s">
        <v>13968</v>
      </c>
    </row>
    <row r="382" spans="1:31" hidden="1" x14ac:dyDescent="0.25">
      <c r="A382" t="s">
        <v>14547</v>
      </c>
      <c r="B382" t="s">
        <v>11773</v>
      </c>
      <c r="C382" s="3" t="s">
        <v>32</v>
      </c>
      <c r="D382" s="3" t="s">
        <v>11705</v>
      </c>
      <c r="E382" s="3" t="s">
        <v>5093</v>
      </c>
      <c r="F382" s="3">
        <v>10000</v>
      </c>
      <c r="G382" s="34">
        <v>159.99</v>
      </c>
      <c r="H382" s="3" t="s">
        <v>12</v>
      </c>
      <c r="I382" s="3" t="s">
        <v>74</v>
      </c>
      <c r="J382" s="3" t="s">
        <v>8171</v>
      </c>
      <c r="K382" s="3" t="s">
        <v>8164</v>
      </c>
      <c r="L382" s="3" t="s">
        <v>68</v>
      </c>
      <c r="M382" s="26">
        <v>45108</v>
      </c>
      <c r="N382"/>
      <c r="O382" s="3">
        <v>2</v>
      </c>
      <c r="P382" s="34">
        <v>799.95</v>
      </c>
      <c r="Q382" s="34">
        <v>5439.66</v>
      </c>
      <c r="R382" s="34">
        <v>-4639.71</v>
      </c>
      <c r="S382" s="36">
        <v>-0.8529411764705882</v>
      </c>
      <c r="T382" s="72">
        <v>399.97500000000002</v>
      </c>
      <c r="U382" s="34">
        <v>319.98</v>
      </c>
      <c r="V382" s="34">
        <v>639.96</v>
      </c>
      <c r="W382" s="34">
        <v>-319.98</v>
      </c>
      <c r="X382" s="36">
        <v>-0.5</v>
      </c>
      <c r="Y382" s="36" t="str">
        <f>IFERROR(VLOOKUP(A382,'Pivot price tier'!$C$8:$L$2270,10,0),"")</f>
        <v>X</v>
      </c>
      <c r="Z382" s="36" t="str">
        <f>IFERROR(VLOOKUP(A382,'Pivot price tier by size'!$D$8:$M$2491,10,0),"")</f>
        <v>X</v>
      </c>
      <c r="AA382" s="36" t="str">
        <f>IFERROR(VLOOKUP(A382,'Pivot category'!$B$8:$I$2216,8,0),"")</f>
        <v>X</v>
      </c>
      <c r="AB382" s="3" t="str">
        <f>IF(P382&lt;$AC$1,"Bottom 5%","")</f>
        <v>Bottom 5%</v>
      </c>
      <c r="AC382"/>
      <c r="AD382" s="34" t="s">
        <v>11097</v>
      </c>
      <c r="AE382" s="34" t="s">
        <v>13968</v>
      </c>
    </row>
    <row r="383" spans="1:31" hidden="1" x14ac:dyDescent="0.25">
      <c r="A383" t="s">
        <v>14548</v>
      </c>
      <c r="B383" t="s">
        <v>10955</v>
      </c>
      <c r="C383" s="3" t="s">
        <v>32</v>
      </c>
      <c r="D383" s="3" t="s">
        <v>10837</v>
      </c>
      <c r="E383" s="3" t="s">
        <v>5093</v>
      </c>
      <c r="F383" s="3">
        <v>10000</v>
      </c>
      <c r="G383" s="34">
        <v>159.99</v>
      </c>
      <c r="H383" s="3" t="s">
        <v>12</v>
      </c>
      <c r="I383" s="3" t="s">
        <v>74</v>
      </c>
      <c r="J383" s="3" t="s">
        <v>8171</v>
      </c>
      <c r="K383" s="3" t="s">
        <v>8164</v>
      </c>
      <c r="L383" s="3" t="s">
        <v>68</v>
      </c>
      <c r="M383" s="26" t="s">
        <v>13723</v>
      </c>
      <c r="N383"/>
      <c r="O383" s="3">
        <v>1</v>
      </c>
      <c r="P383" s="34">
        <v>639.96</v>
      </c>
      <c r="Q383" s="34">
        <v>1439.91</v>
      </c>
      <c r="R383" s="34">
        <v>-799.95</v>
      </c>
      <c r="S383" s="36">
        <v>-0.55555555555555558</v>
      </c>
      <c r="T383" s="72">
        <v>639.96</v>
      </c>
      <c r="U383" s="34">
        <v>0</v>
      </c>
      <c r="V383" s="34">
        <v>159.99</v>
      </c>
      <c r="W383" s="34">
        <v>-159.99</v>
      </c>
      <c r="X383" s="36">
        <v>-1</v>
      </c>
      <c r="Y383" s="36" t="str">
        <f>IFERROR(VLOOKUP(A383,'Pivot price tier'!$C$8:$L$2270,10,0),"")</f>
        <v>X</v>
      </c>
      <c r="Z383" s="36" t="str">
        <f>IFERROR(VLOOKUP(A383,'Pivot price tier by size'!$D$8:$M$2491,10,0),"")</f>
        <v xml:space="preserve"> </v>
      </c>
      <c r="AA383" s="36" t="str">
        <f>IFERROR(VLOOKUP(A383,'Pivot category'!$B$8:$I$2216,8,0),"")</f>
        <v>X</v>
      </c>
      <c r="AB383" s="3" t="str">
        <f>IF(P383&lt;$AC$1,"Bottom 5%","")</f>
        <v>Bottom 5%</v>
      </c>
      <c r="AC383"/>
      <c r="AD383" s="34" t="s">
        <v>11097</v>
      </c>
      <c r="AE383" s="34" t="s">
        <v>13968</v>
      </c>
    </row>
    <row r="384" spans="1:31" hidden="1" x14ac:dyDescent="0.25">
      <c r="A384" t="s">
        <v>14549</v>
      </c>
      <c r="B384" t="s">
        <v>12850</v>
      </c>
      <c r="C384" s="3" t="s">
        <v>32</v>
      </c>
      <c r="D384" s="3" t="s">
        <v>13211</v>
      </c>
      <c r="E384" s="3" t="s">
        <v>5093</v>
      </c>
      <c r="F384" s="3">
        <v>10000</v>
      </c>
      <c r="G384" s="34">
        <v>159.99</v>
      </c>
      <c r="H384" s="3" t="s">
        <v>12</v>
      </c>
      <c r="I384" s="3" t="s">
        <v>74</v>
      </c>
      <c r="J384" s="3" t="s">
        <v>8171</v>
      </c>
      <c r="K384" s="3" t="s">
        <v>8176</v>
      </c>
      <c r="L384" s="3" t="s">
        <v>68</v>
      </c>
      <c r="M384" s="26">
        <v>45474</v>
      </c>
      <c r="N384"/>
      <c r="O384" s="3">
        <v>20</v>
      </c>
      <c r="P384" s="34">
        <v>8479.4699999999993</v>
      </c>
      <c r="Q384" s="34">
        <v>21438.66</v>
      </c>
      <c r="R384" s="34">
        <v>-12959.19</v>
      </c>
      <c r="S384" s="36">
        <v>-0.60447761194029859</v>
      </c>
      <c r="T384" s="72">
        <v>423.97349999999994</v>
      </c>
      <c r="U384" s="34">
        <v>1759.89</v>
      </c>
      <c r="V384" s="34">
        <v>7199.55</v>
      </c>
      <c r="W384" s="34">
        <v>-5439.66</v>
      </c>
      <c r="X384" s="36">
        <v>-0.75555555555555554</v>
      </c>
      <c r="Y384" s="36" t="str">
        <f>IFERROR(VLOOKUP(A384,'Pivot price tier'!$C$8:$L$2270,10,0),"")</f>
        <v/>
      </c>
      <c r="Z384" s="36" t="str">
        <f>IFERROR(VLOOKUP(A384,'Pivot price tier by size'!$D$8:$M$2491,10,0),"")</f>
        <v/>
      </c>
      <c r="AA384" s="36" t="str">
        <f>IFERROR(VLOOKUP(A384,'Pivot category'!$B$8:$I$2216,8,0),"")</f>
        <v/>
      </c>
      <c r="AB384" s="3" t="str">
        <f>IF(P384&lt;$AC$1,"Bottom 5%","")</f>
        <v>Bottom 5%</v>
      </c>
      <c r="AC384"/>
      <c r="AD384" s="34" t="s">
        <v>11097</v>
      </c>
      <c r="AE384" s="34" t="s">
        <v>13968</v>
      </c>
    </row>
    <row r="385" spans="1:31" hidden="1" x14ac:dyDescent="0.25">
      <c r="A385" t="s">
        <v>14550</v>
      </c>
      <c r="B385" t="s">
        <v>12297</v>
      </c>
      <c r="C385" s="3" t="s">
        <v>32</v>
      </c>
      <c r="D385" s="3" t="s">
        <v>12115</v>
      </c>
      <c r="E385" s="3" t="s">
        <v>5093</v>
      </c>
      <c r="F385" s="3">
        <v>10000</v>
      </c>
      <c r="G385" s="34">
        <v>159.99</v>
      </c>
      <c r="H385" s="3" t="s">
        <v>12</v>
      </c>
      <c r="I385" s="3" t="s">
        <v>74</v>
      </c>
      <c r="J385" s="3" t="s">
        <v>8171</v>
      </c>
      <c r="K385" s="3" t="s">
        <v>8176</v>
      </c>
      <c r="L385" s="3" t="s">
        <v>68</v>
      </c>
      <c r="M385" s="26">
        <v>45261</v>
      </c>
      <c r="N385"/>
      <c r="O385" s="3">
        <v>4</v>
      </c>
      <c r="P385" s="34">
        <v>1599.9</v>
      </c>
      <c r="Q385" s="34">
        <v>2399.85</v>
      </c>
      <c r="R385" s="34">
        <v>-799.94999999999982</v>
      </c>
      <c r="S385" s="36">
        <v>-0.33333333333333326</v>
      </c>
      <c r="T385" s="72">
        <v>399.97500000000002</v>
      </c>
      <c r="U385" s="34">
        <v>159.99</v>
      </c>
      <c r="V385" s="34">
        <v>5279.67</v>
      </c>
      <c r="W385" s="34">
        <v>-5119.68</v>
      </c>
      <c r="X385" s="36">
        <v>-0.96969696969696972</v>
      </c>
      <c r="Y385" s="36" t="str">
        <f>IFERROR(VLOOKUP(A385,'Pivot price tier'!$C$8:$L$2270,10,0),"")</f>
        <v/>
      </c>
      <c r="Z385" s="36" t="str">
        <f>IFERROR(VLOOKUP(A385,'Pivot price tier by size'!$D$8:$M$2491,10,0),"")</f>
        <v/>
      </c>
      <c r="AA385" s="36" t="str">
        <f>IFERROR(VLOOKUP(A385,'Pivot category'!$B$8:$I$2216,8,0),"")</f>
        <v/>
      </c>
      <c r="AB385" s="3" t="str">
        <f>IF(P385&lt;$AC$1,"Bottom 5%","")</f>
        <v>Bottom 5%</v>
      </c>
      <c r="AC385"/>
      <c r="AD385" s="34" t="s">
        <v>11097</v>
      </c>
      <c r="AE385" s="34" t="s">
        <v>13968</v>
      </c>
    </row>
    <row r="386" spans="1:31" hidden="1" x14ac:dyDescent="0.25">
      <c r="A386" t="s">
        <v>14551</v>
      </c>
      <c r="B386" t="s">
        <v>14050</v>
      </c>
      <c r="C386" s="3" t="s">
        <v>32</v>
      </c>
      <c r="D386" s="3" t="s">
        <v>13866</v>
      </c>
      <c r="E386" s="3" t="s">
        <v>5093</v>
      </c>
      <c r="F386" s="3">
        <v>10000</v>
      </c>
      <c r="G386" s="34">
        <v>159.99</v>
      </c>
      <c r="H386" s="3" t="s">
        <v>12</v>
      </c>
      <c r="I386" s="3" t="s">
        <v>74</v>
      </c>
      <c r="J386" s="3" t="s">
        <v>8171</v>
      </c>
      <c r="K386" s="3" t="s">
        <v>8164</v>
      </c>
      <c r="L386" s="3" t="s">
        <v>68</v>
      </c>
      <c r="M386" s="26">
        <v>45627</v>
      </c>
      <c r="N386"/>
      <c r="O386" s="3">
        <v>7</v>
      </c>
      <c r="P386" s="34">
        <v>8319.48</v>
      </c>
      <c r="Q386" s="34">
        <v>18238.86</v>
      </c>
      <c r="R386" s="34">
        <v>-9919.380000000001</v>
      </c>
      <c r="S386" s="36">
        <v>-0.54385964912280704</v>
      </c>
      <c r="T386" s="72">
        <v>1188.4971428571428</v>
      </c>
      <c r="U386" s="34">
        <v>479.97</v>
      </c>
      <c r="V386" s="34">
        <v>16638.96</v>
      </c>
      <c r="W386" s="34">
        <v>-16158.99</v>
      </c>
      <c r="X386" s="36">
        <v>-0.97115384615384615</v>
      </c>
      <c r="Y386" s="36" t="str">
        <f>IFERROR(VLOOKUP(A386,'Pivot price tier'!$C$8:$L$2270,10,0),"")</f>
        <v xml:space="preserve"> </v>
      </c>
      <c r="Z386" s="36" t="str">
        <f>IFERROR(VLOOKUP(A386,'Pivot price tier by size'!$D$8:$M$2491,10,0),"")</f>
        <v xml:space="preserve"> </v>
      </c>
      <c r="AA386" s="36" t="str">
        <f>IFERROR(VLOOKUP(A386,'Pivot category'!$B$8:$I$2216,8,0),"")</f>
        <v>X</v>
      </c>
      <c r="AB386" s="3" t="str">
        <f>IF(P386&lt;$AC$1,"Bottom 5%","")</f>
        <v>Bottom 5%</v>
      </c>
      <c r="AC386"/>
      <c r="AD386" s="34" t="s">
        <v>11097</v>
      </c>
      <c r="AE386" s="34" t="s">
        <v>13968</v>
      </c>
    </row>
    <row r="387" spans="1:31" hidden="1" x14ac:dyDescent="0.25">
      <c r="A387" t="s">
        <v>15635</v>
      </c>
      <c r="B387" t="s">
        <v>15636</v>
      </c>
      <c r="C387" s="3" t="s">
        <v>32</v>
      </c>
      <c r="D387" s="3" t="s">
        <v>15092</v>
      </c>
      <c r="E387" s="3" t="s">
        <v>5093</v>
      </c>
      <c r="F387" s="3">
        <v>10000</v>
      </c>
      <c r="G387" s="34">
        <v>139.99</v>
      </c>
      <c r="H387" s="3" t="s">
        <v>12</v>
      </c>
      <c r="I387" s="3" t="s">
        <v>74</v>
      </c>
      <c r="J387" s="3" t="s">
        <v>8171</v>
      </c>
      <c r="K387" s="3" t="s">
        <v>8164</v>
      </c>
      <c r="L387" s="3" t="s">
        <v>68</v>
      </c>
      <c r="M387" s="26">
        <v>45831</v>
      </c>
      <c r="N387"/>
      <c r="O387" s="3">
        <v>5</v>
      </c>
      <c r="P387" s="34">
        <v>8679.3799999999992</v>
      </c>
      <c r="Q387" s="34">
        <v>0</v>
      </c>
      <c r="R387" s="34">
        <v>8679.3799999999992</v>
      </c>
      <c r="S387" s="36" t="s">
        <v>78</v>
      </c>
      <c r="T387" s="72">
        <v>1735.8759999999997</v>
      </c>
      <c r="U387" s="34">
        <v>139.99</v>
      </c>
      <c r="V387" s="34">
        <v>0</v>
      </c>
      <c r="W387" s="34">
        <v>139.99</v>
      </c>
      <c r="X387" s="36" t="s">
        <v>78</v>
      </c>
      <c r="Y387" s="36" t="str">
        <f>IFERROR(VLOOKUP(A387,'Pivot price tier'!$C$8:$L$2270,10,0),"")</f>
        <v xml:space="preserve"> </v>
      </c>
      <c r="Z387" s="36" t="str">
        <f>IFERROR(VLOOKUP(A387,'Pivot price tier by size'!$D$8:$M$2491,10,0),"")</f>
        <v xml:space="preserve"> </v>
      </c>
      <c r="AA387" s="36" t="str">
        <f>IFERROR(VLOOKUP(A387,'Pivot category'!$B$8:$I$2216,8,0),"")</f>
        <v>X</v>
      </c>
      <c r="AB387" s="3" t="str">
        <f>IF(P387&lt;$AC$1,"Bottom 5%","")</f>
        <v>Bottom 5%</v>
      </c>
      <c r="AC387"/>
      <c r="AD387" s="34" t="s">
        <v>11097</v>
      </c>
      <c r="AE387" s="34" t="s">
        <v>13968</v>
      </c>
    </row>
    <row r="388" spans="1:31" hidden="1" x14ac:dyDescent="0.25">
      <c r="A388" t="s">
        <v>13484</v>
      </c>
      <c r="B388" t="s">
        <v>13485</v>
      </c>
      <c r="C388" s="3" t="s">
        <v>32</v>
      </c>
      <c r="D388" s="3" t="s">
        <v>13707</v>
      </c>
      <c r="E388" s="3" t="s">
        <v>5093</v>
      </c>
      <c r="F388" s="3">
        <v>10000</v>
      </c>
      <c r="G388" s="34">
        <v>49.99</v>
      </c>
      <c r="H388" s="3" t="s">
        <v>12</v>
      </c>
      <c r="I388" s="3" t="s">
        <v>23</v>
      </c>
      <c r="J388" s="3" t="s">
        <v>8173</v>
      </c>
      <c r="K388" s="3">
        <v>0</v>
      </c>
      <c r="L388" s="3" t="s">
        <v>68</v>
      </c>
      <c r="M388" s="26">
        <v>45597</v>
      </c>
      <c r="N388"/>
      <c r="O388" s="3">
        <v>27</v>
      </c>
      <c r="P388" s="34">
        <v>53189.36</v>
      </c>
      <c r="Q388" s="34">
        <v>21495.7</v>
      </c>
      <c r="R388" s="34">
        <v>31693.66</v>
      </c>
      <c r="S388" s="36">
        <v>1.4744186046511629</v>
      </c>
      <c r="T388" s="72">
        <v>1969.9762962962964</v>
      </c>
      <c r="U388" s="34">
        <v>14447.11</v>
      </c>
      <c r="V388" s="34">
        <v>8948.2099999999991</v>
      </c>
      <c r="W388" s="34">
        <v>5498.9000000000015</v>
      </c>
      <c r="X388" s="36">
        <v>0.6145251396648046</v>
      </c>
      <c r="Y388" s="36" t="str">
        <f>IFERROR(VLOOKUP(A388,'Pivot price tier'!$C$8:$L$2270,10,0),"")</f>
        <v/>
      </c>
      <c r="Z388" s="36" t="str">
        <f>IFERROR(VLOOKUP(A388,'Pivot price tier by size'!$D$8:$M$2491,10,0),"")</f>
        <v/>
      </c>
      <c r="AA388" s="36" t="str">
        <f>IFERROR(VLOOKUP(A388,'Pivot category'!$B$8:$I$2216,8,0),"")</f>
        <v/>
      </c>
      <c r="AB388" s="3" t="str">
        <f>IF(P388&lt;$AC$1,"Bottom 5%","")</f>
        <v/>
      </c>
      <c r="AC388"/>
      <c r="AD388" s="34" t="s">
        <v>11097</v>
      </c>
      <c r="AE388" s="34" t="s">
        <v>13968</v>
      </c>
    </row>
    <row r="389" spans="1:31" x14ac:dyDescent="0.25">
      <c r="A389" t="s">
        <v>6827</v>
      </c>
      <c r="B389" t="s">
        <v>443</v>
      </c>
      <c r="C389" s="3" t="s">
        <v>34</v>
      </c>
      <c r="D389" s="3" t="s">
        <v>2690</v>
      </c>
      <c r="E389" s="3" t="s">
        <v>5093</v>
      </c>
      <c r="F389" s="3">
        <v>1000</v>
      </c>
      <c r="G389" s="34">
        <v>6.49</v>
      </c>
      <c r="H389" s="3" t="s">
        <v>12487</v>
      </c>
      <c r="I389" s="3" t="s">
        <v>19</v>
      </c>
      <c r="J389" s="3" t="s">
        <v>8163</v>
      </c>
      <c r="K389" s="3" t="s">
        <v>8164</v>
      </c>
      <c r="L389" s="3" t="s">
        <v>68</v>
      </c>
      <c r="M389" s="26" t="s">
        <v>13723</v>
      </c>
      <c r="N389"/>
      <c r="O389" s="3">
        <v>155</v>
      </c>
      <c r="P389" s="34">
        <v>42405.66</v>
      </c>
      <c r="Q389" s="34">
        <v>48863.21</v>
      </c>
      <c r="R389" s="34">
        <v>-6457.5499999999956</v>
      </c>
      <c r="S389" s="36">
        <v>-0.13215566476291662</v>
      </c>
      <c r="T389" s="72">
        <v>273.5849032258065</v>
      </c>
      <c r="U389" s="34">
        <v>52945.42</v>
      </c>
      <c r="V389" s="34">
        <v>57248.29</v>
      </c>
      <c r="W389" s="34">
        <v>-4302.8700000000026</v>
      </c>
      <c r="X389" s="36">
        <v>-7.5161546309942207E-2</v>
      </c>
      <c r="Y389" s="36" t="str">
        <f>IFERROR(VLOOKUP(A389,'Pivot price tier'!$C$8:$L$2270,10,0),"")</f>
        <v>X</v>
      </c>
      <c r="Z389" s="36" t="str">
        <f>IFERROR(VLOOKUP(A389,'Pivot price tier by size'!$D$8:$M$2491,10,0),"")</f>
        <v xml:space="preserve"> </v>
      </c>
      <c r="AA389" s="36" t="str">
        <f>IFERROR(VLOOKUP(A389,'Pivot category'!$B$8:$I$2216,8,0),"")</f>
        <v>X</v>
      </c>
      <c r="AB389" s="3" t="str">
        <f>IF(P389&lt;$AC$1,"Bottom 5%","")</f>
        <v>Bottom 5%</v>
      </c>
      <c r="AC389"/>
      <c r="AD389" s="34" t="s">
        <v>16461</v>
      </c>
      <c r="AE389" s="34" t="s">
        <v>13944</v>
      </c>
    </row>
    <row r="390" spans="1:31" x14ac:dyDescent="0.25">
      <c r="A390" t="s">
        <v>5507</v>
      </c>
      <c r="B390" t="s">
        <v>456</v>
      </c>
      <c r="C390" s="3" t="s">
        <v>32</v>
      </c>
      <c r="D390" s="3" t="s">
        <v>2703</v>
      </c>
      <c r="E390" s="3" t="s">
        <v>5093</v>
      </c>
      <c r="F390" s="3">
        <v>1000</v>
      </c>
      <c r="G390" s="34">
        <v>10.99</v>
      </c>
      <c r="H390" s="3" t="s">
        <v>12487</v>
      </c>
      <c r="I390" s="3" t="s">
        <v>19</v>
      </c>
      <c r="J390" s="3" t="s">
        <v>8163</v>
      </c>
      <c r="K390" s="3" t="s">
        <v>8164</v>
      </c>
      <c r="L390" s="3" t="s">
        <v>68</v>
      </c>
      <c r="M390" s="26" t="s">
        <v>13723</v>
      </c>
      <c r="N390"/>
      <c r="O390" s="3">
        <v>144</v>
      </c>
      <c r="P390" s="34">
        <v>42352.3</v>
      </c>
      <c r="Q390" s="34">
        <v>54259.94</v>
      </c>
      <c r="R390" s="34">
        <v>-11907.64</v>
      </c>
      <c r="S390" s="36">
        <v>-0.2194554582994378</v>
      </c>
      <c r="T390" s="72">
        <v>294.11319444444445</v>
      </c>
      <c r="U390" s="34">
        <v>152945.13</v>
      </c>
      <c r="V390" s="34">
        <v>158572.97</v>
      </c>
      <c r="W390" s="34">
        <v>-5627.8399999999965</v>
      </c>
      <c r="X390" s="36">
        <v>-3.5490537889275808E-2</v>
      </c>
      <c r="Y390" s="36" t="str">
        <f>IFERROR(VLOOKUP(A390,'Pivot price tier'!$C$8:$L$2270,10,0),"")</f>
        <v>X</v>
      </c>
      <c r="Z390" s="36" t="str">
        <f>IFERROR(VLOOKUP(A390,'Pivot price tier by size'!$D$8:$M$2491,10,0),"")</f>
        <v xml:space="preserve"> </v>
      </c>
      <c r="AA390" s="36" t="str">
        <f>IFERROR(VLOOKUP(A390,'Pivot category'!$B$8:$I$2216,8,0),"")</f>
        <v>X</v>
      </c>
      <c r="AB390" s="3" t="str">
        <f>IF(P390&lt;$AC$1,"Bottom 5%","")</f>
        <v>Bottom 5%</v>
      </c>
      <c r="AC390"/>
      <c r="AD390" s="34" t="s">
        <v>16459</v>
      </c>
      <c r="AE390" s="34" t="s">
        <v>13941</v>
      </c>
    </row>
    <row r="391" spans="1:31" hidden="1" x14ac:dyDescent="0.25">
      <c r="A391" t="s">
        <v>12853</v>
      </c>
      <c r="B391" t="s">
        <v>12854</v>
      </c>
      <c r="C391" s="3" t="s">
        <v>32</v>
      </c>
      <c r="D391" s="3" t="s">
        <v>12770</v>
      </c>
      <c r="E391" s="3" t="s">
        <v>5093</v>
      </c>
      <c r="F391" s="3">
        <v>70000</v>
      </c>
      <c r="G391" s="34">
        <v>49.99</v>
      </c>
      <c r="H391" s="3" t="s">
        <v>12489</v>
      </c>
      <c r="I391" s="3" t="s">
        <v>15</v>
      </c>
      <c r="J391" s="3" t="s">
        <v>8168</v>
      </c>
      <c r="K391" s="3" t="s">
        <v>8164</v>
      </c>
      <c r="L391" s="3" t="s">
        <v>68</v>
      </c>
      <c r="M391" s="26">
        <v>45474</v>
      </c>
      <c r="N391"/>
      <c r="O391" s="3">
        <v>27</v>
      </c>
      <c r="P391" s="34">
        <v>17846.62</v>
      </c>
      <c r="Q391" s="34">
        <v>13377.77</v>
      </c>
      <c r="R391" s="34">
        <v>4468.8499999999985</v>
      </c>
      <c r="S391" s="36">
        <v>0.33405044338480905</v>
      </c>
      <c r="T391" s="72">
        <v>660.98592592592593</v>
      </c>
      <c r="U391" s="34">
        <v>4439.18</v>
      </c>
      <c r="V391" s="34">
        <v>8278.6200000000008</v>
      </c>
      <c r="W391" s="34">
        <v>-3839.4400000000005</v>
      </c>
      <c r="X391" s="36">
        <v>-0.46377777938835218</v>
      </c>
      <c r="Y391" s="36" t="str">
        <f>IFERROR(VLOOKUP(A391,'Pivot price tier'!$C$8:$L$2270,10,0),"")</f>
        <v xml:space="preserve"> </v>
      </c>
      <c r="Z391" s="36" t="str">
        <f>IFERROR(VLOOKUP(A391,'Pivot price tier by size'!$D$8:$M$2491,10,0),"")</f>
        <v xml:space="preserve"> </v>
      </c>
      <c r="AA391" s="36" t="str">
        <f>IFERROR(VLOOKUP(A391,'Pivot category'!$B$8:$I$2216,8,0),"")</f>
        <v xml:space="preserve"> </v>
      </c>
      <c r="AB391" s="3" t="str">
        <f>IF(P391&lt;$AC$1,"Bottom 5%","")</f>
        <v>Bottom 5%</v>
      </c>
      <c r="AC391"/>
      <c r="AD391" s="34" t="s">
        <v>11097</v>
      </c>
      <c r="AE391" s="34" t="s">
        <v>13968</v>
      </c>
    </row>
    <row r="392" spans="1:31" hidden="1" x14ac:dyDescent="0.25">
      <c r="A392" t="s">
        <v>12298</v>
      </c>
      <c r="B392" t="s">
        <v>12299</v>
      </c>
      <c r="C392" s="3" t="s">
        <v>32</v>
      </c>
      <c r="D392" s="3" t="s">
        <v>12114</v>
      </c>
      <c r="E392" s="3" t="s">
        <v>5093</v>
      </c>
      <c r="F392" s="3">
        <v>10000</v>
      </c>
      <c r="G392" s="34">
        <v>79.989999999999995</v>
      </c>
      <c r="H392" s="3" t="s">
        <v>12</v>
      </c>
      <c r="I392" s="3" t="s">
        <v>15</v>
      </c>
      <c r="J392" s="3" t="s">
        <v>8171</v>
      </c>
      <c r="K392" s="3" t="s">
        <v>8164</v>
      </c>
      <c r="L392" s="3" t="s">
        <v>68</v>
      </c>
      <c r="M392" s="26">
        <v>45261</v>
      </c>
      <c r="N392"/>
      <c r="O392" s="3">
        <v>0</v>
      </c>
      <c r="P392" s="34">
        <v>15918.01</v>
      </c>
      <c r="Q392" s="34">
        <v>0</v>
      </c>
      <c r="R392" s="34">
        <v>15918.01</v>
      </c>
      <c r="S392" s="36" t="s">
        <v>78</v>
      </c>
      <c r="T392" s="72" t="s">
        <v>78</v>
      </c>
      <c r="U392" s="34">
        <v>66151.73</v>
      </c>
      <c r="V392" s="34">
        <v>0</v>
      </c>
      <c r="W392" s="34">
        <v>66151.73</v>
      </c>
      <c r="X392" s="36" t="s">
        <v>78</v>
      </c>
      <c r="Y392" s="36" t="str">
        <f>IFERROR(VLOOKUP(A392,'Pivot price tier'!$C$8:$L$2270,10,0),"")</f>
        <v>X</v>
      </c>
      <c r="Z392" s="36" t="str">
        <f>IFERROR(VLOOKUP(A392,'Pivot price tier by size'!$D$8:$M$2491,10,0),"")</f>
        <v>X</v>
      </c>
      <c r="AA392" s="36" t="str">
        <f>IFERROR(VLOOKUP(A392,'Pivot category'!$B$8:$I$2216,8,0),"")</f>
        <v>X</v>
      </c>
      <c r="AB392" s="3" t="str">
        <f>IF(P392&lt;$AC$1,"Bottom 5%","")</f>
        <v>Bottom 5%</v>
      </c>
      <c r="AC392"/>
      <c r="AD392" s="34" t="s">
        <v>11097</v>
      </c>
      <c r="AE392" s="34" t="s">
        <v>13968</v>
      </c>
    </row>
    <row r="393" spans="1:31" hidden="1" x14ac:dyDescent="0.25">
      <c r="A393" t="s">
        <v>9490</v>
      </c>
      <c r="B393" t="s">
        <v>9491</v>
      </c>
      <c r="C393" s="3" t="s">
        <v>32</v>
      </c>
      <c r="D393" s="3" t="s">
        <v>9391</v>
      </c>
      <c r="E393" s="3" t="s">
        <v>5093</v>
      </c>
      <c r="F393" s="3">
        <v>10000</v>
      </c>
      <c r="G393" s="34">
        <v>139.99</v>
      </c>
      <c r="H393" s="3" t="s">
        <v>12</v>
      </c>
      <c r="I393" s="3" t="s">
        <v>74</v>
      </c>
      <c r="J393" s="3" t="s">
        <v>8171</v>
      </c>
      <c r="K393" s="3" t="s">
        <v>8164</v>
      </c>
      <c r="L393" s="3" t="s">
        <v>68</v>
      </c>
      <c r="M393" s="26" t="s">
        <v>13723</v>
      </c>
      <c r="N393"/>
      <c r="O393" s="3">
        <v>18</v>
      </c>
      <c r="P393" s="34">
        <v>15538.89</v>
      </c>
      <c r="Q393" s="34">
        <v>28417.97</v>
      </c>
      <c r="R393" s="34">
        <v>-12879.080000000002</v>
      </c>
      <c r="S393" s="36">
        <v>-0.45320197044334976</v>
      </c>
      <c r="T393" s="72">
        <v>863.27166666666665</v>
      </c>
      <c r="U393" s="34">
        <v>3359.76</v>
      </c>
      <c r="V393" s="34">
        <v>11339.19</v>
      </c>
      <c r="W393" s="34">
        <v>-7979.43</v>
      </c>
      <c r="X393" s="36">
        <v>-0.70370370370370372</v>
      </c>
      <c r="Y393" s="36" t="str">
        <f>IFERROR(VLOOKUP(A393,'Pivot price tier'!$C$8:$L$2270,10,0),"")</f>
        <v>X</v>
      </c>
      <c r="Z393" s="36" t="str">
        <f>IFERROR(VLOOKUP(A393,'Pivot price tier by size'!$D$8:$M$2491,10,0),"")</f>
        <v xml:space="preserve"> </v>
      </c>
      <c r="AA393" s="36" t="str">
        <f>IFERROR(VLOOKUP(A393,'Pivot category'!$B$8:$I$2216,8,0),"")</f>
        <v>X</v>
      </c>
      <c r="AB393" s="3" t="str">
        <f>IF(P393&lt;$AC$1,"Bottom 5%","")</f>
        <v>Bottom 5%</v>
      </c>
      <c r="AC393"/>
      <c r="AD393" s="34" t="s">
        <v>11097</v>
      </c>
      <c r="AE393" s="34" t="s">
        <v>13968</v>
      </c>
    </row>
    <row r="394" spans="1:31" hidden="1" x14ac:dyDescent="0.25">
      <c r="A394" t="s">
        <v>9202</v>
      </c>
      <c r="B394" t="s">
        <v>9201</v>
      </c>
      <c r="C394" s="3" t="s">
        <v>32</v>
      </c>
      <c r="D394" s="3" t="s">
        <v>9058</v>
      </c>
      <c r="E394" s="3" t="s">
        <v>5093</v>
      </c>
      <c r="F394" s="3">
        <v>7000</v>
      </c>
      <c r="G394" s="34">
        <v>69.989999999999995</v>
      </c>
      <c r="H394" s="3" t="s">
        <v>12</v>
      </c>
      <c r="I394" s="3" t="s">
        <v>15</v>
      </c>
      <c r="J394" s="3" t="s">
        <v>8168</v>
      </c>
      <c r="K394" s="3" t="s">
        <v>8164</v>
      </c>
      <c r="L394" s="3" t="s">
        <v>8166</v>
      </c>
      <c r="M394" s="26" t="s">
        <v>13723</v>
      </c>
      <c r="N394"/>
      <c r="O394" s="3">
        <v>1</v>
      </c>
      <c r="P394" s="34">
        <v>1329.81</v>
      </c>
      <c r="Q394" s="34">
        <v>4829.3100000000004</v>
      </c>
      <c r="R394" s="34">
        <v>-3499.5000000000005</v>
      </c>
      <c r="S394" s="36">
        <v>-0.7246376811594204</v>
      </c>
      <c r="T394" s="72">
        <v>1329.81</v>
      </c>
      <c r="U394" s="34">
        <v>489.93</v>
      </c>
      <c r="V394" s="34">
        <v>1259.82</v>
      </c>
      <c r="W394" s="34">
        <v>-769.88999999999987</v>
      </c>
      <c r="X394" s="36">
        <v>-0.61111111111111116</v>
      </c>
      <c r="Y394" s="36" t="str">
        <f>IFERROR(VLOOKUP(A394,'Pivot price tier'!$C$8:$L$2270,10,0),"")</f>
        <v/>
      </c>
      <c r="Z394" s="36" t="str">
        <f>IFERROR(VLOOKUP(A394,'Pivot price tier by size'!$D$8:$M$2491,10,0),"")</f>
        <v/>
      </c>
      <c r="AA394" s="36" t="str">
        <f>IFERROR(VLOOKUP(A394,'Pivot category'!$B$8:$I$2216,8,0),"")</f>
        <v/>
      </c>
      <c r="AB394" s="3" t="str">
        <f>IF(P394&lt;$AC$1,"Bottom 5%","")</f>
        <v>Bottom 5%</v>
      </c>
      <c r="AC394"/>
      <c r="AD394" s="34" t="s">
        <v>11097</v>
      </c>
      <c r="AE394" s="34" t="s">
        <v>13968</v>
      </c>
    </row>
    <row r="395" spans="1:31" hidden="1" x14ac:dyDescent="0.25">
      <c r="A395" t="s">
        <v>15181</v>
      </c>
      <c r="B395" t="s">
        <v>15182</v>
      </c>
      <c r="C395" s="3" t="s">
        <v>32</v>
      </c>
      <c r="D395" s="3" t="s">
        <v>14998</v>
      </c>
      <c r="E395" s="3" t="s">
        <v>5093</v>
      </c>
      <c r="F395" s="3">
        <v>10000</v>
      </c>
      <c r="G395" s="34">
        <v>79.989999999999995</v>
      </c>
      <c r="H395" s="3" t="s">
        <v>12489</v>
      </c>
      <c r="I395" s="3" t="s">
        <v>15</v>
      </c>
      <c r="J395" s="3" t="s">
        <v>15250</v>
      </c>
      <c r="K395" s="3" t="s">
        <v>8164</v>
      </c>
      <c r="L395" s="3" t="s">
        <v>68</v>
      </c>
      <c r="M395" s="26">
        <v>45839</v>
      </c>
      <c r="N395"/>
      <c r="O395" s="3">
        <v>5</v>
      </c>
      <c r="P395" s="34">
        <v>17037.87</v>
      </c>
      <c r="Q395" s="34">
        <v>0</v>
      </c>
      <c r="R395" s="34">
        <v>17037.87</v>
      </c>
      <c r="S395" s="36" t="s">
        <v>78</v>
      </c>
      <c r="T395" s="72">
        <v>3407.5739999999996</v>
      </c>
      <c r="U395" s="34">
        <v>18397.7</v>
      </c>
      <c r="V395" s="34">
        <v>0</v>
      </c>
      <c r="W395" s="34">
        <v>18397.7</v>
      </c>
      <c r="X395" s="36" t="s">
        <v>78</v>
      </c>
      <c r="Y395" s="36" t="str">
        <f>IFERROR(VLOOKUP(A395,'Pivot price tier'!$C$8:$L$2270,10,0),"")</f>
        <v xml:space="preserve"> </v>
      </c>
      <c r="Z395" s="36" t="str">
        <f>IFERROR(VLOOKUP(A395,'Pivot price tier by size'!$D$8:$M$2491,10,0),"")</f>
        <v xml:space="preserve"> </v>
      </c>
      <c r="AA395" s="36" t="str">
        <f>IFERROR(VLOOKUP(A395,'Pivot category'!$B$8:$I$2216,8,0),"")</f>
        <v xml:space="preserve"> </v>
      </c>
      <c r="AB395" s="3" t="str">
        <f>IF(P395&lt;$AC$1,"Bottom 5%","")</f>
        <v>Bottom 5%</v>
      </c>
      <c r="AC395"/>
      <c r="AD395" s="34" t="s">
        <v>11097</v>
      </c>
      <c r="AE395" s="34" t="s">
        <v>13968</v>
      </c>
    </row>
    <row r="396" spans="1:31" hidden="1" x14ac:dyDescent="0.25">
      <c r="A396" t="s">
        <v>10638</v>
      </c>
      <c r="B396" t="s">
        <v>10639</v>
      </c>
      <c r="C396" s="3" t="s">
        <v>32</v>
      </c>
      <c r="D396" s="3" t="s">
        <v>10458</v>
      </c>
      <c r="E396" s="3" t="s">
        <v>5093</v>
      </c>
      <c r="F396" s="3">
        <v>7000</v>
      </c>
      <c r="G396" s="34">
        <v>159.99</v>
      </c>
      <c r="H396" s="3" t="s">
        <v>12</v>
      </c>
      <c r="I396" s="3" t="s">
        <v>74</v>
      </c>
      <c r="J396" s="3" t="s">
        <v>8171</v>
      </c>
      <c r="K396" s="3" t="s">
        <v>8164</v>
      </c>
      <c r="L396" s="3" t="s">
        <v>68</v>
      </c>
      <c r="M396" s="26" t="s">
        <v>13723</v>
      </c>
      <c r="N396"/>
      <c r="O396" s="3">
        <v>2</v>
      </c>
      <c r="P396" s="34">
        <v>639.96</v>
      </c>
      <c r="Q396" s="34">
        <v>2879.82</v>
      </c>
      <c r="R396" s="34">
        <v>-2239.86</v>
      </c>
      <c r="S396" s="36">
        <v>-0.77777777777777779</v>
      </c>
      <c r="T396" s="72">
        <v>319.98</v>
      </c>
      <c r="U396" s="34">
        <v>319.98</v>
      </c>
      <c r="V396" s="34">
        <v>1439.91</v>
      </c>
      <c r="W396" s="34">
        <v>-1119.93</v>
      </c>
      <c r="X396" s="36">
        <v>-0.77777777777777779</v>
      </c>
      <c r="Y396" s="36" t="str">
        <f>IFERROR(VLOOKUP(A396,'Pivot price tier'!$C$8:$L$2270,10,0),"")</f>
        <v>X</v>
      </c>
      <c r="Z396" s="36" t="str">
        <f>IFERROR(VLOOKUP(A396,'Pivot price tier by size'!$D$8:$M$2491,10,0),"")</f>
        <v>X</v>
      </c>
      <c r="AA396" s="36" t="str">
        <f>IFERROR(VLOOKUP(A396,'Pivot category'!$B$8:$I$2216,8,0),"")</f>
        <v>X</v>
      </c>
      <c r="AB396" s="3" t="str">
        <f>IF(P396&lt;$AC$1,"Bottom 5%","")</f>
        <v>Bottom 5%</v>
      </c>
      <c r="AC396"/>
      <c r="AD396" s="34" t="s">
        <v>11097</v>
      </c>
      <c r="AE396" s="34" t="s">
        <v>13968</v>
      </c>
    </row>
    <row r="397" spans="1:31" hidden="1" x14ac:dyDescent="0.25">
      <c r="A397" t="s">
        <v>10956</v>
      </c>
      <c r="B397" t="s">
        <v>10957</v>
      </c>
      <c r="C397" s="3" t="s">
        <v>32</v>
      </c>
      <c r="D397" s="3" t="s">
        <v>10867</v>
      </c>
      <c r="E397" s="3" t="s">
        <v>5093</v>
      </c>
      <c r="F397" s="3">
        <v>10000</v>
      </c>
      <c r="G397" s="34">
        <v>159.99</v>
      </c>
      <c r="H397" s="3" t="s">
        <v>12</v>
      </c>
      <c r="I397" s="3" t="s">
        <v>74</v>
      </c>
      <c r="J397" s="3" t="s">
        <v>8171</v>
      </c>
      <c r="K397" s="3" t="s">
        <v>8164</v>
      </c>
      <c r="L397" s="3" t="s">
        <v>68</v>
      </c>
      <c r="M397" s="26" t="s">
        <v>13723</v>
      </c>
      <c r="N397"/>
      <c r="O397" s="3">
        <v>4</v>
      </c>
      <c r="P397" s="34">
        <v>1119.93</v>
      </c>
      <c r="Q397" s="34">
        <v>2879.82</v>
      </c>
      <c r="R397" s="34">
        <v>-1759.89</v>
      </c>
      <c r="S397" s="36">
        <v>-0.61111111111111116</v>
      </c>
      <c r="T397" s="72">
        <v>279.98250000000002</v>
      </c>
      <c r="U397" s="34">
        <v>159.99</v>
      </c>
      <c r="V397" s="34">
        <v>0</v>
      </c>
      <c r="W397" s="34">
        <v>159.99</v>
      </c>
      <c r="X397" s="36" t="s">
        <v>78</v>
      </c>
      <c r="Y397" s="36" t="str">
        <f>IFERROR(VLOOKUP(A397,'Pivot price tier'!$C$8:$L$2270,10,0),"")</f>
        <v>X</v>
      </c>
      <c r="Z397" s="36" t="str">
        <f>IFERROR(VLOOKUP(A397,'Pivot price tier by size'!$D$8:$M$2491,10,0),"")</f>
        <v>X</v>
      </c>
      <c r="AA397" s="36" t="str">
        <f>IFERROR(VLOOKUP(A397,'Pivot category'!$B$8:$I$2216,8,0),"")</f>
        <v>X</v>
      </c>
      <c r="AB397" s="3" t="str">
        <f>IF(P397&lt;$AC$1,"Bottom 5%","")</f>
        <v>Bottom 5%</v>
      </c>
      <c r="AC397"/>
      <c r="AD397" s="34" t="s">
        <v>11097</v>
      </c>
      <c r="AE397" s="34" t="s">
        <v>13968</v>
      </c>
    </row>
    <row r="398" spans="1:31" hidden="1" x14ac:dyDescent="0.25">
      <c r="A398" t="s">
        <v>14552</v>
      </c>
      <c r="B398" t="s">
        <v>9870</v>
      </c>
      <c r="C398" s="3" t="s">
        <v>32</v>
      </c>
      <c r="D398" s="3" t="s">
        <v>9813</v>
      </c>
      <c r="E398" s="3" t="s">
        <v>5093</v>
      </c>
      <c r="F398" s="3">
        <v>10000</v>
      </c>
      <c r="G398" s="34">
        <v>134.99</v>
      </c>
      <c r="H398" s="3" t="s">
        <v>12</v>
      </c>
      <c r="I398" s="3" t="s">
        <v>74</v>
      </c>
      <c r="J398" s="3" t="s">
        <v>8171</v>
      </c>
      <c r="K398" s="3" t="s">
        <v>8164</v>
      </c>
      <c r="L398" s="3" t="s">
        <v>68</v>
      </c>
      <c r="M398" s="26" t="s">
        <v>13723</v>
      </c>
      <c r="N398"/>
      <c r="O398" s="3">
        <v>2</v>
      </c>
      <c r="P398" s="34">
        <v>134.99</v>
      </c>
      <c r="Q398" s="34">
        <v>134.99</v>
      </c>
      <c r="R398" s="34">
        <v>0</v>
      </c>
      <c r="S398" s="36">
        <v>0</v>
      </c>
      <c r="T398" s="72">
        <v>67.495000000000005</v>
      </c>
      <c r="U398" s="34" t="s">
        <v>78</v>
      </c>
      <c r="V398" s="34" t="s">
        <v>78</v>
      </c>
      <c r="W398" s="34" t="s">
        <v>78</v>
      </c>
      <c r="X398" s="36" t="s">
        <v>78</v>
      </c>
      <c r="Y398" s="36" t="str">
        <f>IFERROR(VLOOKUP(A398,'Pivot price tier'!$C$8:$L$2270,10,0),"")</f>
        <v>X</v>
      </c>
      <c r="Z398" s="36" t="str">
        <f>IFERROR(VLOOKUP(A398,'Pivot price tier by size'!$D$8:$M$2491,10,0),"")</f>
        <v>X</v>
      </c>
      <c r="AA398" s="36" t="str">
        <f>IFERROR(VLOOKUP(A398,'Pivot category'!$B$8:$I$2216,8,0),"")</f>
        <v>X</v>
      </c>
      <c r="AB398" s="3" t="str">
        <f>IF(P398&lt;$AC$1,"Bottom 5%","")</f>
        <v>Bottom 5%</v>
      </c>
      <c r="AC398"/>
      <c r="AD398" s="34" t="s">
        <v>11097</v>
      </c>
      <c r="AE398" s="34" t="s">
        <v>13968</v>
      </c>
    </row>
    <row r="399" spans="1:31" x14ac:dyDescent="0.25">
      <c r="A399" t="s">
        <v>5949</v>
      </c>
      <c r="B399" t="s">
        <v>499</v>
      </c>
      <c r="C399" s="3" t="s">
        <v>32</v>
      </c>
      <c r="D399" s="3" t="s">
        <v>2753</v>
      </c>
      <c r="E399" s="3">
        <v>0</v>
      </c>
      <c r="F399" s="3">
        <v>1000</v>
      </c>
      <c r="G399" s="34">
        <v>49.99</v>
      </c>
      <c r="H399" s="3" t="s">
        <v>27</v>
      </c>
      <c r="I399" s="3" t="s">
        <v>23</v>
      </c>
      <c r="J399" s="3" t="s">
        <v>8163</v>
      </c>
      <c r="K399" s="3" t="s">
        <v>8164</v>
      </c>
      <c r="L399" s="3" t="s">
        <v>68</v>
      </c>
      <c r="M399" s="26" t="s">
        <v>13723</v>
      </c>
      <c r="N399"/>
      <c r="O399" s="3">
        <v>74</v>
      </c>
      <c r="P399" s="34">
        <v>30817.599999999999</v>
      </c>
      <c r="Q399" s="34">
        <v>40640.53</v>
      </c>
      <c r="R399" s="34">
        <v>-9822.93</v>
      </c>
      <c r="S399" s="36">
        <v>-0.24170280259632437</v>
      </c>
      <c r="T399" s="72">
        <v>416.45405405405404</v>
      </c>
      <c r="U399" s="34">
        <v>52163.3</v>
      </c>
      <c r="V399" s="34">
        <v>64277.78</v>
      </c>
      <c r="W399" s="34">
        <v>-12114.479999999996</v>
      </c>
      <c r="X399" s="36">
        <v>-0.18847072814275778</v>
      </c>
      <c r="Y399" s="36" t="str">
        <f>IFERROR(VLOOKUP(A399,'Pivot price tier'!$C$8:$L$2270,10,0),"")</f>
        <v>X</v>
      </c>
      <c r="Z399" s="36" t="str">
        <f>IFERROR(VLOOKUP(A399,'Pivot price tier by size'!$D$8:$M$2491,10,0),"")</f>
        <v xml:space="preserve"> </v>
      </c>
      <c r="AA399" s="36" t="str">
        <f>IFERROR(VLOOKUP(A399,'Pivot category'!$B$8:$I$2216,8,0),"")</f>
        <v>X</v>
      </c>
      <c r="AB399" s="3" t="str">
        <f>IF(P399&lt;$AC$1,"Bottom 5%","")</f>
        <v>Bottom 5%</v>
      </c>
      <c r="AC399"/>
      <c r="AD399" s="34" t="s">
        <v>16461</v>
      </c>
      <c r="AE399" s="34" t="s">
        <v>13979</v>
      </c>
    </row>
    <row r="400" spans="1:31" hidden="1" x14ac:dyDescent="0.25">
      <c r="A400" t="s">
        <v>16269</v>
      </c>
      <c r="B400" t="s">
        <v>16270</v>
      </c>
      <c r="C400" s="3" t="s">
        <v>32</v>
      </c>
      <c r="D400" s="3" t="s">
        <v>16411</v>
      </c>
      <c r="E400" s="3" t="s">
        <v>5093</v>
      </c>
      <c r="F400" s="3">
        <v>11000</v>
      </c>
      <c r="G400" s="34">
        <v>199.99</v>
      </c>
      <c r="H400" s="3" t="s">
        <v>12</v>
      </c>
      <c r="I400" s="3" t="s">
        <v>74</v>
      </c>
      <c r="J400" s="3" t="s">
        <v>8265</v>
      </c>
      <c r="K400" s="3" t="s">
        <v>8164</v>
      </c>
      <c r="L400" s="3" t="s">
        <v>68</v>
      </c>
      <c r="M400" s="26">
        <v>46113</v>
      </c>
      <c r="N400"/>
      <c r="O400" s="3">
        <v>13</v>
      </c>
      <c r="P400" s="34">
        <v>2399.88</v>
      </c>
      <c r="Q400" s="34">
        <v>0</v>
      </c>
      <c r="R400" s="34">
        <v>2399.88</v>
      </c>
      <c r="S400" s="36" t="s">
        <v>78</v>
      </c>
      <c r="T400" s="72">
        <v>184.60615384615386</v>
      </c>
      <c r="U400" s="34" t="s">
        <v>78</v>
      </c>
      <c r="V400" s="34" t="s">
        <v>78</v>
      </c>
      <c r="W400" s="34" t="s">
        <v>78</v>
      </c>
      <c r="X400" s="36" t="s">
        <v>78</v>
      </c>
      <c r="Y400" s="36" t="str">
        <f>IFERROR(VLOOKUP(A400,'Pivot price tier'!$C$8:$L$2270,10,0),"")</f>
        <v>X</v>
      </c>
      <c r="Z400" s="36" t="str">
        <f>IFERROR(VLOOKUP(A400,'Pivot price tier by size'!$D$8:$M$2491,10,0),"")</f>
        <v>X</v>
      </c>
      <c r="AA400" s="36" t="str">
        <f>IFERROR(VLOOKUP(A400,'Pivot category'!$B$8:$I$2216,8,0),"")</f>
        <v>X</v>
      </c>
      <c r="AB400" s="3" t="str">
        <f>IF(P400&lt;$AC$1,"Bottom 5%","")</f>
        <v>Bottom 5%</v>
      </c>
      <c r="AC400"/>
      <c r="AD400" s="34" t="s">
        <v>78</v>
      </c>
      <c r="AE400" s="34" t="s">
        <v>13949</v>
      </c>
    </row>
    <row r="401" spans="1:31" hidden="1" x14ac:dyDescent="0.25">
      <c r="A401" t="s">
        <v>14553</v>
      </c>
      <c r="B401" t="s">
        <v>9266</v>
      </c>
      <c r="C401" s="3" t="s">
        <v>32</v>
      </c>
      <c r="D401" s="3" t="s">
        <v>8949</v>
      </c>
      <c r="E401" s="3" t="s">
        <v>5093</v>
      </c>
      <c r="F401" s="3">
        <v>10000</v>
      </c>
      <c r="G401" s="34">
        <v>65.989999999999995</v>
      </c>
      <c r="H401" s="3" t="s">
        <v>12</v>
      </c>
      <c r="I401" s="3" t="s">
        <v>15</v>
      </c>
      <c r="J401" s="3" t="s">
        <v>8168</v>
      </c>
      <c r="K401" s="3" t="s">
        <v>8172</v>
      </c>
      <c r="L401" s="3" t="s">
        <v>8167</v>
      </c>
      <c r="M401" s="26" t="s">
        <v>13723</v>
      </c>
      <c r="N401"/>
      <c r="O401" s="3">
        <v>0</v>
      </c>
      <c r="P401" s="34">
        <v>1825.73</v>
      </c>
      <c r="Q401" s="34">
        <v>3629.67</v>
      </c>
      <c r="R401" s="34">
        <v>-1803.94</v>
      </c>
      <c r="S401" s="36">
        <v>-0.49699834971223278</v>
      </c>
      <c r="T401" s="72" t="s">
        <v>78</v>
      </c>
      <c r="U401" s="34">
        <v>659.9</v>
      </c>
      <c r="V401" s="34">
        <v>0</v>
      </c>
      <c r="W401" s="34">
        <v>659.9</v>
      </c>
      <c r="X401" s="36" t="s">
        <v>78</v>
      </c>
      <c r="Y401" s="36" t="str">
        <f>IFERROR(VLOOKUP(A401,'Pivot price tier'!$C$8:$L$2270,10,0),"")</f>
        <v/>
      </c>
      <c r="Z401" s="36" t="str">
        <f>IFERROR(VLOOKUP(A401,'Pivot price tier by size'!$D$8:$M$2491,10,0),"")</f>
        <v/>
      </c>
      <c r="AA401" s="36" t="str">
        <f>IFERROR(VLOOKUP(A401,'Pivot category'!$B$8:$I$2216,8,0),"")</f>
        <v/>
      </c>
      <c r="AB401" s="3" t="str">
        <f>IF(P401&lt;$AC$1,"Bottom 5%","")</f>
        <v>Bottom 5%</v>
      </c>
      <c r="AC401"/>
      <c r="AD401" s="34" t="s">
        <v>16463</v>
      </c>
      <c r="AE401" s="34" t="s">
        <v>13956</v>
      </c>
    </row>
    <row r="402" spans="1:31" hidden="1" x14ac:dyDescent="0.25">
      <c r="A402" t="s">
        <v>8822</v>
      </c>
      <c r="B402" t="s">
        <v>8821</v>
      </c>
      <c r="C402" s="3" t="s">
        <v>32</v>
      </c>
      <c r="D402" s="3" t="s">
        <v>8571</v>
      </c>
      <c r="E402" s="3" t="s">
        <v>5093</v>
      </c>
      <c r="F402" s="3">
        <v>10000</v>
      </c>
      <c r="G402" s="34">
        <v>79.989999999999995</v>
      </c>
      <c r="H402" s="3" t="s">
        <v>12</v>
      </c>
      <c r="I402" s="3" t="s">
        <v>15</v>
      </c>
      <c r="J402" s="3" t="s">
        <v>8173</v>
      </c>
      <c r="K402" s="3" t="s">
        <v>8172</v>
      </c>
      <c r="L402" s="3" t="s">
        <v>68</v>
      </c>
      <c r="M402" s="26" t="s">
        <v>13723</v>
      </c>
      <c r="N402"/>
      <c r="O402" s="3">
        <v>2</v>
      </c>
      <c r="P402" s="34">
        <v>329.96</v>
      </c>
      <c r="Q402" s="34">
        <v>509.94</v>
      </c>
      <c r="R402" s="34">
        <v>-179.98000000000002</v>
      </c>
      <c r="S402" s="36">
        <v>-0.35294348354708405</v>
      </c>
      <c r="T402" s="72">
        <v>164.98</v>
      </c>
      <c r="U402" s="34">
        <v>84.99</v>
      </c>
      <c r="V402" s="34">
        <v>254.97</v>
      </c>
      <c r="W402" s="34">
        <v>-169.98000000000002</v>
      </c>
      <c r="X402" s="36">
        <v>-0.66666666666666674</v>
      </c>
      <c r="Y402" s="36" t="str">
        <f>IFERROR(VLOOKUP(A402,'Pivot price tier'!$C$8:$L$2270,10,0),"")</f>
        <v/>
      </c>
      <c r="Z402" s="36" t="str">
        <f>IFERROR(VLOOKUP(A402,'Pivot price tier by size'!$D$8:$M$2491,10,0),"")</f>
        <v/>
      </c>
      <c r="AA402" s="36" t="str">
        <f>IFERROR(VLOOKUP(A402,'Pivot category'!$B$8:$I$2216,8,0),"")</f>
        <v/>
      </c>
      <c r="AB402" s="3" t="str">
        <f>IF(P402&lt;$AC$1,"Bottom 5%","")</f>
        <v>Bottom 5%</v>
      </c>
      <c r="AC402"/>
      <c r="AD402" s="34" t="s">
        <v>16463</v>
      </c>
      <c r="AE402" s="34" t="s">
        <v>13949</v>
      </c>
    </row>
    <row r="403" spans="1:31" hidden="1" x14ac:dyDescent="0.25">
      <c r="A403" t="s">
        <v>16271</v>
      </c>
      <c r="B403" t="s">
        <v>16272</v>
      </c>
      <c r="C403" s="3" t="s">
        <v>32</v>
      </c>
      <c r="D403" s="3" t="s">
        <v>16404</v>
      </c>
      <c r="E403" s="3" t="s">
        <v>5093</v>
      </c>
      <c r="F403" s="3">
        <v>11000</v>
      </c>
      <c r="G403" s="34">
        <v>159.99</v>
      </c>
      <c r="H403" s="3" t="s">
        <v>12</v>
      </c>
      <c r="I403" s="3" t="s">
        <v>74</v>
      </c>
      <c r="J403" s="3" t="s">
        <v>8171</v>
      </c>
      <c r="K403" s="3" t="s">
        <v>8164</v>
      </c>
      <c r="L403" s="3" t="s">
        <v>68</v>
      </c>
      <c r="M403" s="26">
        <v>46082</v>
      </c>
      <c r="N403"/>
      <c r="O403" s="3">
        <v>15</v>
      </c>
      <c r="P403" s="34">
        <v>13439.16</v>
      </c>
      <c r="Q403" s="34">
        <v>0</v>
      </c>
      <c r="R403" s="34">
        <v>13439.16</v>
      </c>
      <c r="S403" s="36" t="s">
        <v>78</v>
      </c>
      <c r="T403" s="72">
        <v>895.94399999999996</v>
      </c>
      <c r="U403" s="34">
        <v>159.99</v>
      </c>
      <c r="V403" s="34">
        <v>0</v>
      </c>
      <c r="W403" s="34">
        <v>159.99</v>
      </c>
      <c r="X403" s="36" t="s">
        <v>78</v>
      </c>
      <c r="Y403" s="36" t="str">
        <f>IFERROR(VLOOKUP(A403,'Pivot price tier'!$C$8:$L$2270,10,0),"")</f>
        <v>X</v>
      </c>
      <c r="Z403" s="36" t="str">
        <f>IFERROR(VLOOKUP(A403,'Pivot price tier by size'!$D$8:$M$2491,10,0),"")</f>
        <v xml:space="preserve"> </v>
      </c>
      <c r="AA403" s="36" t="str">
        <f>IFERROR(VLOOKUP(A403,'Pivot category'!$B$8:$I$2216,8,0),"")</f>
        <v>X</v>
      </c>
      <c r="AB403" s="3" t="str">
        <f>IF(P403&lt;$AC$1,"Bottom 5%","")</f>
        <v>Bottom 5%</v>
      </c>
      <c r="AC403"/>
      <c r="AD403" s="34" t="s">
        <v>16461</v>
      </c>
      <c r="AE403" s="34" t="s">
        <v>13949</v>
      </c>
    </row>
    <row r="404" spans="1:31" hidden="1" x14ac:dyDescent="0.25">
      <c r="A404" t="s">
        <v>16273</v>
      </c>
      <c r="B404" t="s">
        <v>16274</v>
      </c>
      <c r="C404" s="3" t="s">
        <v>32</v>
      </c>
      <c r="D404" s="3" t="s">
        <v>16412</v>
      </c>
      <c r="E404" s="3" t="s">
        <v>5093</v>
      </c>
      <c r="F404" s="3">
        <v>11000</v>
      </c>
      <c r="G404" s="34">
        <v>159.99</v>
      </c>
      <c r="H404" s="3" t="s">
        <v>12</v>
      </c>
      <c r="I404" s="3" t="s">
        <v>74</v>
      </c>
      <c r="J404" s="3" t="s">
        <v>8265</v>
      </c>
      <c r="K404" s="3" t="s">
        <v>8164</v>
      </c>
      <c r="L404" s="3" t="s">
        <v>68</v>
      </c>
      <c r="M404" s="26">
        <v>46113</v>
      </c>
      <c r="N404"/>
      <c r="O404" s="3">
        <v>14</v>
      </c>
      <c r="P404" s="34">
        <v>4159.74</v>
      </c>
      <c r="Q404" s="34">
        <v>0</v>
      </c>
      <c r="R404" s="34">
        <v>4159.74</v>
      </c>
      <c r="S404" s="36" t="s">
        <v>78</v>
      </c>
      <c r="T404" s="72">
        <v>297.12428571428569</v>
      </c>
      <c r="U404" s="34" t="s">
        <v>78</v>
      </c>
      <c r="V404" s="34" t="s">
        <v>78</v>
      </c>
      <c r="W404" s="34" t="s">
        <v>78</v>
      </c>
      <c r="X404" s="36" t="s">
        <v>78</v>
      </c>
      <c r="Y404" s="36" t="str">
        <f>IFERROR(VLOOKUP(A404,'Pivot price tier'!$C$8:$L$2270,10,0),"")</f>
        <v>X</v>
      </c>
      <c r="Z404" s="36" t="str">
        <f>IFERROR(VLOOKUP(A404,'Pivot price tier by size'!$D$8:$M$2491,10,0),"")</f>
        <v>X</v>
      </c>
      <c r="AA404" s="36" t="str">
        <f>IFERROR(VLOOKUP(A404,'Pivot category'!$B$8:$I$2216,8,0),"")</f>
        <v>X</v>
      </c>
      <c r="AB404" s="3" t="str">
        <f>IF(P404&lt;$AC$1,"Bottom 5%","")</f>
        <v>Bottom 5%</v>
      </c>
      <c r="AC404"/>
      <c r="AD404" s="34" t="s">
        <v>78</v>
      </c>
      <c r="AE404" s="34" t="s">
        <v>13949</v>
      </c>
    </row>
    <row r="405" spans="1:31" hidden="1" x14ac:dyDescent="0.25">
      <c r="A405" t="s">
        <v>16275</v>
      </c>
      <c r="B405" t="s">
        <v>16276</v>
      </c>
      <c r="C405" s="3" t="s">
        <v>32</v>
      </c>
      <c r="D405" s="3" t="s">
        <v>16410</v>
      </c>
      <c r="E405" s="3" t="s">
        <v>5093</v>
      </c>
      <c r="F405" s="3">
        <v>11000</v>
      </c>
      <c r="G405" s="34">
        <v>79.989999999999995</v>
      </c>
      <c r="H405" s="3" t="s">
        <v>12</v>
      </c>
      <c r="I405" s="3" t="s">
        <v>15</v>
      </c>
      <c r="J405" s="3" t="s">
        <v>8265</v>
      </c>
      <c r="K405" s="3" t="s">
        <v>8164</v>
      </c>
      <c r="L405" s="3" t="s">
        <v>68</v>
      </c>
      <c r="M405" s="26">
        <v>46113</v>
      </c>
      <c r="N405"/>
      <c r="O405" s="3">
        <v>20</v>
      </c>
      <c r="P405" s="34">
        <v>12398.45</v>
      </c>
      <c r="Q405" s="34">
        <v>0</v>
      </c>
      <c r="R405" s="34">
        <v>12398.45</v>
      </c>
      <c r="S405" s="36" t="s">
        <v>78</v>
      </c>
      <c r="T405" s="72">
        <v>619.92250000000001</v>
      </c>
      <c r="U405" s="34">
        <v>79.989999999999995</v>
      </c>
      <c r="V405" s="34">
        <v>0</v>
      </c>
      <c r="W405" s="34">
        <v>79.989999999999995</v>
      </c>
      <c r="X405" s="36" t="s">
        <v>78</v>
      </c>
      <c r="Y405" s="36" t="str">
        <f>IFERROR(VLOOKUP(A405,'Pivot price tier'!$C$8:$L$2270,10,0),"")</f>
        <v xml:space="preserve"> </v>
      </c>
      <c r="Z405" s="36" t="str">
        <f>IFERROR(VLOOKUP(A405,'Pivot price tier by size'!$D$8:$M$2491,10,0),"")</f>
        <v xml:space="preserve"> </v>
      </c>
      <c r="AA405" s="36" t="str">
        <f>IFERROR(VLOOKUP(A405,'Pivot category'!$B$8:$I$2216,8,0),"")</f>
        <v>X</v>
      </c>
      <c r="AB405" s="3" t="str">
        <f>IF(P405&lt;$AC$1,"Bottom 5%","")</f>
        <v>Bottom 5%</v>
      </c>
      <c r="AC405"/>
      <c r="AD405" s="34" t="s">
        <v>78</v>
      </c>
      <c r="AE405" s="34" t="s">
        <v>13949</v>
      </c>
    </row>
    <row r="406" spans="1:31" hidden="1" x14ac:dyDescent="0.25">
      <c r="A406" t="s">
        <v>8824</v>
      </c>
      <c r="B406" t="s">
        <v>8823</v>
      </c>
      <c r="C406" s="3" t="s">
        <v>32</v>
      </c>
      <c r="D406" s="3" t="s">
        <v>8575</v>
      </c>
      <c r="E406" s="3" t="s">
        <v>5093</v>
      </c>
      <c r="F406" s="3">
        <v>10000</v>
      </c>
      <c r="G406" s="34">
        <v>65.989999999999995</v>
      </c>
      <c r="H406" s="3" t="s">
        <v>12489</v>
      </c>
      <c r="I406" s="3" t="s">
        <v>15</v>
      </c>
      <c r="J406" s="3" t="s">
        <v>8173</v>
      </c>
      <c r="K406" s="3" t="s">
        <v>8172</v>
      </c>
      <c r="L406" s="3" t="s">
        <v>8167</v>
      </c>
      <c r="M406" s="26" t="s">
        <v>13723</v>
      </c>
      <c r="N406"/>
      <c r="O406" s="3" t="s">
        <v>78</v>
      </c>
      <c r="P406" s="34">
        <v>329.95</v>
      </c>
      <c r="Q406" s="34">
        <v>219.98</v>
      </c>
      <c r="R406" s="34">
        <v>109.97</v>
      </c>
      <c r="S406" s="36">
        <v>0.49990908264387679</v>
      </c>
      <c r="T406" s="72" t="s">
        <v>78</v>
      </c>
      <c r="U406" s="34" t="s">
        <v>78</v>
      </c>
      <c r="V406" s="34" t="s">
        <v>78</v>
      </c>
      <c r="W406" s="34" t="s">
        <v>78</v>
      </c>
      <c r="X406" s="36" t="s">
        <v>78</v>
      </c>
      <c r="Y406" s="36" t="str">
        <f>IFERROR(VLOOKUP(A406,'Pivot price tier'!$C$8:$L$2270,10,0),"")</f>
        <v/>
      </c>
      <c r="Z406" s="36" t="str">
        <f>IFERROR(VLOOKUP(A406,'Pivot price tier by size'!$D$8:$M$2491,10,0),"")</f>
        <v/>
      </c>
      <c r="AA406" s="36" t="str">
        <f>IFERROR(VLOOKUP(A406,'Pivot category'!$B$8:$I$2216,8,0),"")</f>
        <v/>
      </c>
      <c r="AB406" s="3" t="str">
        <f>IF(P406&lt;$AC$1,"Bottom 5%","")</f>
        <v>Bottom 5%</v>
      </c>
      <c r="AC406"/>
      <c r="AD406" s="34" t="s">
        <v>16463</v>
      </c>
      <c r="AE406" s="34" t="s">
        <v>13956</v>
      </c>
    </row>
    <row r="407" spans="1:31" hidden="1" x14ac:dyDescent="0.25">
      <c r="A407" t="s">
        <v>15637</v>
      </c>
      <c r="B407" t="s">
        <v>15638</v>
      </c>
      <c r="C407" s="3" t="s">
        <v>72</v>
      </c>
      <c r="D407" s="3" t="s">
        <v>15141</v>
      </c>
      <c r="E407" s="3" t="s">
        <v>5093</v>
      </c>
      <c r="F407" s="3">
        <v>70000</v>
      </c>
      <c r="G407" s="34">
        <v>32.99</v>
      </c>
      <c r="H407" s="3" t="s">
        <v>12</v>
      </c>
      <c r="I407" s="3" t="s">
        <v>70</v>
      </c>
      <c r="J407" s="3" t="s">
        <v>8168</v>
      </c>
      <c r="K407" s="3" t="s">
        <v>8170</v>
      </c>
      <c r="L407" s="3" t="s">
        <v>68</v>
      </c>
      <c r="M407" s="26">
        <v>45849</v>
      </c>
      <c r="N407"/>
      <c r="O407" s="3">
        <v>2</v>
      </c>
      <c r="P407" s="34">
        <v>9457.9</v>
      </c>
      <c r="Q407" s="34">
        <v>0</v>
      </c>
      <c r="R407" s="34">
        <v>9457.9</v>
      </c>
      <c r="S407" s="36" t="s">
        <v>78</v>
      </c>
      <c r="T407" s="72">
        <v>4728.95</v>
      </c>
      <c r="U407" s="34">
        <v>8424.4599999999991</v>
      </c>
      <c r="V407" s="34">
        <v>0</v>
      </c>
      <c r="W407" s="34">
        <v>8424.4599999999991</v>
      </c>
      <c r="X407" s="36" t="s">
        <v>78</v>
      </c>
      <c r="Y407" s="36" t="str">
        <f>IFERROR(VLOOKUP(A407,'Pivot price tier'!$C$8:$L$2270,10,0),"")</f>
        <v/>
      </c>
      <c r="Z407" s="36" t="str">
        <f>IFERROR(VLOOKUP(A407,'Pivot price tier by size'!$D$8:$M$2491,10,0),"")</f>
        <v/>
      </c>
      <c r="AA407" s="36" t="str">
        <f>IFERROR(VLOOKUP(A407,'Pivot category'!$B$8:$I$2216,8,0),"")</f>
        <v/>
      </c>
      <c r="AB407" s="3" t="str">
        <f>IF(P407&lt;$AC$1,"Bottom 5%","")</f>
        <v>Bottom 5%</v>
      </c>
      <c r="AC407"/>
      <c r="AD407" s="34" t="s">
        <v>16463</v>
      </c>
      <c r="AE407" s="34" t="s">
        <v>13949</v>
      </c>
    </row>
    <row r="408" spans="1:31" hidden="1" x14ac:dyDescent="0.25">
      <c r="A408" t="s">
        <v>14554</v>
      </c>
      <c r="B408" t="s">
        <v>8825</v>
      </c>
      <c r="C408" s="3" t="s">
        <v>32</v>
      </c>
      <c r="D408" s="3" t="s">
        <v>8572</v>
      </c>
      <c r="E408" s="3" t="s">
        <v>5093</v>
      </c>
      <c r="F408" s="3">
        <v>10000</v>
      </c>
      <c r="G408" s="34">
        <v>50.99</v>
      </c>
      <c r="H408" s="3" t="s">
        <v>12</v>
      </c>
      <c r="I408" s="3" t="s">
        <v>15</v>
      </c>
      <c r="J408" s="3" t="s">
        <v>8168</v>
      </c>
      <c r="K408" s="3" t="s">
        <v>8172</v>
      </c>
      <c r="L408" s="3" t="s">
        <v>8167</v>
      </c>
      <c r="M408" s="26" t="s">
        <v>13723</v>
      </c>
      <c r="N408"/>
      <c r="O408" s="3">
        <v>1</v>
      </c>
      <c r="P408" s="34">
        <v>2243.56</v>
      </c>
      <c r="Q408" s="34">
        <v>1954.77</v>
      </c>
      <c r="R408" s="34">
        <v>288.78999999999996</v>
      </c>
      <c r="S408" s="36">
        <v>0.14773605078858387</v>
      </c>
      <c r="T408" s="72">
        <v>2243.56</v>
      </c>
      <c r="U408" s="34">
        <v>458.91</v>
      </c>
      <c r="V408" s="34">
        <v>339.96</v>
      </c>
      <c r="W408" s="34">
        <v>118.95000000000005</v>
      </c>
      <c r="X408" s="36">
        <v>0.34989410518884601</v>
      </c>
      <c r="Y408" s="36" t="str">
        <f>IFERROR(VLOOKUP(A408,'Pivot price tier'!$C$8:$L$2270,10,0),"")</f>
        <v/>
      </c>
      <c r="Z408" s="36" t="str">
        <f>IFERROR(VLOOKUP(A408,'Pivot price tier by size'!$D$8:$M$2491,10,0),"")</f>
        <v/>
      </c>
      <c r="AA408" s="36" t="str">
        <f>IFERROR(VLOOKUP(A408,'Pivot category'!$B$8:$I$2216,8,0),"")</f>
        <v/>
      </c>
      <c r="AB408" s="3" t="str">
        <f>IF(P408&lt;$AC$1,"Bottom 5%","")</f>
        <v>Bottom 5%</v>
      </c>
      <c r="AC408"/>
      <c r="AD408" s="34" t="s">
        <v>16463</v>
      </c>
      <c r="AE408" s="34" t="s">
        <v>13949</v>
      </c>
    </row>
    <row r="409" spans="1:31" hidden="1" x14ac:dyDescent="0.25">
      <c r="A409" t="s">
        <v>15428</v>
      </c>
      <c r="B409" t="s">
        <v>15429</v>
      </c>
      <c r="C409" s="3" t="s">
        <v>32</v>
      </c>
      <c r="D409" s="3" t="s">
        <v>15100</v>
      </c>
      <c r="E409" s="3" t="s">
        <v>5093</v>
      </c>
      <c r="F409" s="3">
        <v>70000</v>
      </c>
      <c r="G409" s="34">
        <v>49.99</v>
      </c>
      <c r="H409" s="3" t="s">
        <v>12</v>
      </c>
      <c r="I409" s="3" t="s">
        <v>15</v>
      </c>
      <c r="J409" s="3" t="s">
        <v>8163</v>
      </c>
      <c r="K409" s="3" t="s">
        <v>8164</v>
      </c>
      <c r="L409" s="3" t="s">
        <v>68</v>
      </c>
      <c r="M409" s="26">
        <v>45901</v>
      </c>
      <c r="N409"/>
      <c r="O409" s="3">
        <v>42</v>
      </c>
      <c r="P409" s="34">
        <v>19031.419999999998</v>
      </c>
      <c r="Q409" s="34">
        <v>0</v>
      </c>
      <c r="R409" s="34">
        <v>19031.419999999998</v>
      </c>
      <c r="S409" s="36" t="s">
        <v>78</v>
      </c>
      <c r="T409" s="72">
        <v>453.12904761904758</v>
      </c>
      <c r="U409" s="34">
        <v>1549.7</v>
      </c>
      <c r="V409" s="34">
        <v>0</v>
      </c>
      <c r="W409" s="34">
        <v>1549.7</v>
      </c>
      <c r="X409" s="36" t="s">
        <v>78</v>
      </c>
      <c r="Y409" s="36" t="str">
        <f>IFERROR(VLOOKUP(A409,'Pivot price tier'!$C$8:$L$2270,10,0),"")</f>
        <v>X</v>
      </c>
      <c r="Z409" s="36" t="str">
        <f>IFERROR(VLOOKUP(A409,'Pivot price tier by size'!$D$8:$M$2491,10,0),"")</f>
        <v xml:space="preserve"> </v>
      </c>
      <c r="AA409" s="36" t="str">
        <f>IFERROR(VLOOKUP(A409,'Pivot category'!$B$8:$I$2216,8,0),"")</f>
        <v>X</v>
      </c>
      <c r="AB409" s="3" t="str">
        <f>IF(P409&lt;$AC$1,"Bottom 5%","")</f>
        <v>Bottom 5%</v>
      </c>
      <c r="AC409"/>
      <c r="AD409" s="34" t="s">
        <v>16463</v>
      </c>
      <c r="AE409" s="34" t="s">
        <v>13949</v>
      </c>
    </row>
    <row r="410" spans="1:31" hidden="1" x14ac:dyDescent="0.25">
      <c r="A410" t="s">
        <v>12855</v>
      </c>
      <c r="B410" t="s">
        <v>9577</v>
      </c>
      <c r="C410" s="3" t="s">
        <v>32</v>
      </c>
      <c r="D410" s="3" t="s">
        <v>8574</v>
      </c>
      <c r="E410" s="3" t="s">
        <v>5093</v>
      </c>
      <c r="F410" s="3">
        <v>10000</v>
      </c>
      <c r="G410" s="34">
        <v>79.989999999999995</v>
      </c>
      <c r="H410" s="3" t="s">
        <v>12489</v>
      </c>
      <c r="I410" s="3" t="s">
        <v>15</v>
      </c>
      <c r="J410" s="3" t="s">
        <v>8173</v>
      </c>
      <c r="K410" s="3" t="s">
        <v>8172</v>
      </c>
      <c r="L410" s="3" t="s">
        <v>68</v>
      </c>
      <c r="M410" s="26" t="s">
        <v>13723</v>
      </c>
      <c r="N410"/>
      <c r="O410" s="3">
        <v>1</v>
      </c>
      <c r="P410" s="34">
        <v>819.9</v>
      </c>
      <c r="Q410" s="34">
        <v>1699.8</v>
      </c>
      <c r="R410" s="34">
        <v>-879.9</v>
      </c>
      <c r="S410" s="36">
        <v>-0.51764913519237554</v>
      </c>
      <c r="T410" s="72">
        <v>819.9</v>
      </c>
      <c r="U410" s="34">
        <v>0</v>
      </c>
      <c r="V410" s="34">
        <v>169.98</v>
      </c>
      <c r="W410" s="34">
        <v>-169.98</v>
      </c>
      <c r="X410" s="36">
        <v>-1</v>
      </c>
      <c r="Y410" s="36" t="str">
        <f>IFERROR(VLOOKUP(A410,'Pivot price tier'!$C$8:$L$2270,10,0),"")</f>
        <v/>
      </c>
      <c r="Z410" s="36" t="str">
        <f>IFERROR(VLOOKUP(A410,'Pivot price tier by size'!$D$8:$M$2491,10,0),"")</f>
        <v/>
      </c>
      <c r="AA410" s="36" t="str">
        <f>IFERROR(VLOOKUP(A410,'Pivot category'!$B$8:$I$2216,8,0),"")</f>
        <v/>
      </c>
      <c r="AB410" s="3" t="str">
        <f>IF(P410&lt;$AC$1,"Bottom 5%","")</f>
        <v>Bottom 5%</v>
      </c>
      <c r="AC410"/>
      <c r="AD410" s="34" t="s">
        <v>16463</v>
      </c>
      <c r="AE410" s="34" t="s">
        <v>13949</v>
      </c>
    </row>
    <row r="411" spans="1:31" hidden="1" x14ac:dyDescent="0.25">
      <c r="A411" t="s">
        <v>9336</v>
      </c>
      <c r="B411" t="s">
        <v>9335</v>
      </c>
      <c r="C411" s="3" t="s">
        <v>32</v>
      </c>
      <c r="D411" s="3" t="s">
        <v>8573</v>
      </c>
      <c r="E411" s="3" t="s">
        <v>5093</v>
      </c>
      <c r="F411" s="3">
        <v>10000</v>
      </c>
      <c r="G411" s="34">
        <v>47.99</v>
      </c>
      <c r="H411" s="3" t="s">
        <v>12</v>
      </c>
      <c r="I411" s="3" t="s">
        <v>23</v>
      </c>
      <c r="J411" s="3" t="s">
        <v>8173</v>
      </c>
      <c r="K411" s="3" t="s">
        <v>8172</v>
      </c>
      <c r="L411" s="3" t="s">
        <v>8167</v>
      </c>
      <c r="M411" s="26" t="s">
        <v>13723</v>
      </c>
      <c r="N411"/>
      <c r="O411" s="3">
        <v>1</v>
      </c>
      <c r="P411" s="34">
        <v>575.88</v>
      </c>
      <c r="Q411" s="34">
        <v>1775.65</v>
      </c>
      <c r="R411" s="34">
        <v>-1199.77</v>
      </c>
      <c r="S411" s="36">
        <v>-0.67567932869653369</v>
      </c>
      <c r="T411" s="72">
        <v>575.88</v>
      </c>
      <c r="U411" s="34">
        <v>0</v>
      </c>
      <c r="V411" s="34">
        <v>383.92</v>
      </c>
      <c r="W411" s="34">
        <v>-383.92</v>
      </c>
      <c r="X411" s="36">
        <v>-1</v>
      </c>
      <c r="Y411" s="36" t="str">
        <f>IFERROR(VLOOKUP(A411,'Pivot price tier'!$C$8:$L$2270,10,0),"")</f>
        <v/>
      </c>
      <c r="Z411" s="36" t="str">
        <f>IFERROR(VLOOKUP(A411,'Pivot price tier by size'!$D$8:$M$2491,10,0),"")</f>
        <v/>
      </c>
      <c r="AA411" s="36" t="str">
        <f>IFERROR(VLOOKUP(A411,'Pivot category'!$B$8:$I$2216,8,0),"")</f>
        <v/>
      </c>
      <c r="AB411" s="3" t="str">
        <f>IF(P411&lt;$AC$1,"Bottom 5%","")</f>
        <v>Bottom 5%</v>
      </c>
      <c r="AC411"/>
      <c r="AD411" s="34" t="s">
        <v>16463</v>
      </c>
      <c r="AE411" s="34" t="s">
        <v>13956</v>
      </c>
    </row>
    <row r="412" spans="1:31" hidden="1" x14ac:dyDescent="0.25">
      <c r="A412" t="s">
        <v>14555</v>
      </c>
      <c r="B412" t="s">
        <v>10290</v>
      </c>
      <c r="C412" s="3" t="s">
        <v>32</v>
      </c>
      <c r="D412" s="3" t="s">
        <v>10259</v>
      </c>
      <c r="E412" s="3" t="s">
        <v>5093</v>
      </c>
      <c r="F412" s="3">
        <v>10000</v>
      </c>
      <c r="G412" s="34">
        <v>38.39</v>
      </c>
      <c r="H412" s="3" t="s">
        <v>12</v>
      </c>
      <c r="I412" s="3" t="s">
        <v>23</v>
      </c>
      <c r="J412" s="3" t="s">
        <v>8168</v>
      </c>
      <c r="K412" s="3" t="s">
        <v>8172</v>
      </c>
      <c r="L412" s="3" t="s">
        <v>8167</v>
      </c>
      <c r="M412" s="26" t="s">
        <v>13723</v>
      </c>
      <c r="N412"/>
      <c r="O412" s="3">
        <v>5</v>
      </c>
      <c r="P412" s="34">
        <v>1497.21</v>
      </c>
      <c r="Q412" s="34">
        <v>3052.04</v>
      </c>
      <c r="R412" s="34">
        <v>-1554.83</v>
      </c>
      <c r="S412" s="36">
        <v>-0.50943958794773336</v>
      </c>
      <c r="T412" s="72">
        <v>299.44200000000001</v>
      </c>
      <c r="U412" s="34">
        <v>1151.7</v>
      </c>
      <c r="V412" s="34">
        <v>115.17</v>
      </c>
      <c r="W412" s="34">
        <v>1036.53</v>
      </c>
      <c r="X412" s="36">
        <v>9</v>
      </c>
      <c r="Y412" s="36" t="str">
        <f>IFERROR(VLOOKUP(A412,'Pivot price tier'!$C$8:$L$2270,10,0),"")</f>
        <v/>
      </c>
      <c r="Z412" s="36" t="str">
        <f>IFERROR(VLOOKUP(A412,'Pivot price tier by size'!$D$8:$M$2491,10,0),"")</f>
        <v/>
      </c>
      <c r="AA412" s="36" t="str">
        <f>IFERROR(VLOOKUP(A412,'Pivot category'!$B$8:$I$2216,8,0),"")</f>
        <v/>
      </c>
      <c r="AB412" s="3" t="str">
        <f>IF(P412&lt;$AC$1,"Bottom 5%","")</f>
        <v>Bottom 5%</v>
      </c>
      <c r="AC412"/>
      <c r="AD412" s="34" t="s">
        <v>16491</v>
      </c>
      <c r="AE412" s="34" t="s">
        <v>13975</v>
      </c>
    </row>
    <row r="413" spans="1:31" x14ac:dyDescent="0.25">
      <c r="A413" t="s">
        <v>14068</v>
      </c>
      <c r="B413" t="s">
        <v>13504</v>
      </c>
      <c r="C413" s="3" t="s">
        <v>32</v>
      </c>
      <c r="D413" s="3" t="s">
        <v>13276</v>
      </c>
      <c r="E413" s="3" t="s">
        <v>5141</v>
      </c>
      <c r="F413" s="3">
        <v>70000</v>
      </c>
      <c r="G413" s="34">
        <v>54.99</v>
      </c>
      <c r="H413" s="3" t="s">
        <v>27</v>
      </c>
      <c r="I413" s="3" t="s">
        <v>15</v>
      </c>
      <c r="J413" s="3" t="s">
        <v>8163</v>
      </c>
      <c r="K413" s="3" t="s">
        <v>8164</v>
      </c>
      <c r="L413" s="3" t="s">
        <v>68</v>
      </c>
      <c r="M413" s="26">
        <v>45566</v>
      </c>
      <c r="N413"/>
      <c r="O413" s="3">
        <v>50</v>
      </c>
      <c r="P413" s="34">
        <v>31049.08</v>
      </c>
      <c r="Q413" s="34">
        <v>30424.53</v>
      </c>
      <c r="R413" s="34">
        <v>624.55000000000291</v>
      </c>
      <c r="S413" s="36">
        <v>2.0527843815500324E-2</v>
      </c>
      <c r="T413" s="72">
        <v>620.98160000000007</v>
      </c>
      <c r="U413" s="34">
        <v>49820.54</v>
      </c>
      <c r="V413" s="34">
        <v>42820.35</v>
      </c>
      <c r="W413" s="34">
        <v>7000.1900000000023</v>
      </c>
      <c r="X413" s="36">
        <v>0.16347811262635648</v>
      </c>
      <c r="Y413" s="36" t="str">
        <f>IFERROR(VLOOKUP(A413,'Pivot price tier'!$C$8:$L$2270,10,0),"")</f>
        <v>X</v>
      </c>
      <c r="Z413" s="36" t="str">
        <f>IFERROR(VLOOKUP(A413,'Pivot price tier by size'!$D$8:$M$2491,10,0),"")</f>
        <v xml:space="preserve"> </v>
      </c>
      <c r="AA413" s="36" t="str">
        <f>IFERROR(VLOOKUP(A413,'Pivot category'!$B$8:$I$2216,8,0),"")</f>
        <v>X</v>
      </c>
      <c r="AB413" s="3" t="str">
        <f>IF(P413&lt;$AC$1,"Bottom 5%","")</f>
        <v>Bottom 5%</v>
      </c>
      <c r="AC413"/>
      <c r="AD413" s="34" t="s">
        <v>16465</v>
      </c>
      <c r="AE413" s="34" t="s">
        <v>16467</v>
      </c>
    </row>
    <row r="414" spans="1:31" x14ac:dyDescent="0.25">
      <c r="A414" t="s">
        <v>11565</v>
      </c>
      <c r="B414" t="s">
        <v>11566</v>
      </c>
      <c r="C414" s="3" t="s">
        <v>32</v>
      </c>
      <c r="D414" s="3" t="s">
        <v>11338</v>
      </c>
      <c r="E414" s="3" t="s">
        <v>5093</v>
      </c>
      <c r="F414" s="3">
        <v>7000</v>
      </c>
      <c r="G414" s="34">
        <v>59.99</v>
      </c>
      <c r="H414" s="3" t="s">
        <v>27</v>
      </c>
      <c r="I414" s="3" t="s">
        <v>15</v>
      </c>
      <c r="J414" s="3" t="s">
        <v>8163</v>
      </c>
      <c r="K414" s="3" t="s">
        <v>8164</v>
      </c>
      <c r="L414" s="3" t="s">
        <v>68</v>
      </c>
      <c r="M414" s="26">
        <v>45047</v>
      </c>
      <c r="N414"/>
      <c r="O414" s="3">
        <v>64</v>
      </c>
      <c r="P414" s="34">
        <v>41202.800000000003</v>
      </c>
      <c r="Q414" s="34">
        <v>40886.36</v>
      </c>
      <c r="R414" s="34">
        <v>316.44000000000233</v>
      </c>
      <c r="S414" s="36">
        <v>7.7395004104059417E-3</v>
      </c>
      <c r="T414" s="72">
        <v>643.79375000000005</v>
      </c>
      <c r="U414" s="34">
        <v>24315.81</v>
      </c>
      <c r="V414" s="34">
        <v>22454.91</v>
      </c>
      <c r="W414" s="34">
        <v>1860.9000000000015</v>
      </c>
      <c r="X414" s="36">
        <v>8.2872743644931246E-2</v>
      </c>
      <c r="Y414" s="36" t="str">
        <f>IFERROR(VLOOKUP(A414,'Pivot price tier'!$C$8:$L$2270,10,0),"")</f>
        <v>X</v>
      </c>
      <c r="Z414" s="36" t="str">
        <f>IFERROR(VLOOKUP(A414,'Pivot price tier by size'!$D$8:$M$2491,10,0),"")</f>
        <v xml:space="preserve"> </v>
      </c>
      <c r="AA414" s="36" t="str">
        <f>IFERROR(VLOOKUP(A414,'Pivot category'!$B$8:$I$2216,8,0),"")</f>
        <v>X</v>
      </c>
      <c r="AB414" s="3" t="str">
        <f>IF(P414&lt;$AC$1,"Bottom 5%","")</f>
        <v>Bottom 5%</v>
      </c>
      <c r="AC414"/>
      <c r="AD414" s="34" t="s">
        <v>16460</v>
      </c>
      <c r="AE414" s="34" t="s">
        <v>13953</v>
      </c>
    </row>
    <row r="415" spans="1:31" hidden="1" x14ac:dyDescent="0.25">
      <c r="A415" t="s">
        <v>7089</v>
      </c>
      <c r="B415" t="s">
        <v>265</v>
      </c>
      <c r="C415" s="3" t="s">
        <v>72</v>
      </c>
      <c r="D415" s="3" t="s">
        <v>2489</v>
      </c>
      <c r="E415" s="3" t="s">
        <v>5093</v>
      </c>
      <c r="F415" s="3">
        <v>9000</v>
      </c>
      <c r="G415" s="34">
        <v>1.19</v>
      </c>
      <c r="H415" s="3" t="s">
        <v>28</v>
      </c>
      <c r="I415" s="3" t="s">
        <v>70</v>
      </c>
      <c r="J415" s="3" t="s">
        <v>8168</v>
      </c>
      <c r="K415" s="3" t="s">
        <v>8172</v>
      </c>
      <c r="L415" s="3" t="s">
        <v>8166</v>
      </c>
      <c r="M415" s="26" t="s">
        <v>13723</v>
      </c>
      <c r="N415"/>
      <c r="O415" s="3">
        <v>0</v>
      </c>
      <c r="P415" s="34">
        <v>57.12</v>
      </c>
      <c r="Q415" s="34">
        <v>44.03</v>
      </c>
      <c r="R415" s="34">
        <v>13.089999999999996</v>
      </c>
      <c r="S415" s="36">
        <v>0.29729729729729715</v>
      </c>
      <c r="T415" s="72" t="s">
        <v>78</v>
      </c>
      <c r="U415" s="34">
        <v>171.36</v>
      </c>
      <c r="V415" s="34">
        <v>399.84</v>
      </c>
      <c r="W415" s="34">
        <v>-228.47999999999996</v>
      </c>
      <c r="X415" s="36">
        <v>-0.5714285714285714</v>
      </c>
      <c r="Y415" s="36" t="str">
        <f>IFERROR(VLOOKUP(A415,'Pivot price tier'!$C$8:$L$2270,10,0),"")</f>
        <v/>
      </c>
      <c r="Z415" s="36" t="str">
        <f>IFERROR(VLOOKUP(A415,'Pivot price tier by size'!$D$8:$M$2491,10,0),"")</f>
        <v/>
      </c>
      <c r="AA415" s="36" t="str">
        <f>IFERROR(VLOOKUP(A415,'Pivot category'!$B$8:$I$2216,8,0),"")</f>
        <v/>
      </c>
      <c r="AB415" s="3" t="str">
        <f>IF(P415&lt;$AC$1,"Bottom 5%","")</f>
        <v>Bottom 5%</v>
      </c>
      <c r="AC415"/>
      <c r="AD415" s="34" t="s">
        <v>16459</v>
      </c>
      <c r="AE415" s="34" t="s">
        <v>13941</v>
      </c>
    </row>
    <row r="416" spans="1:31" x14ac:dyDescent="0.25">
      <c r="A416" t="s">
        <v>13416</v>
      </c>
      <c r="B416" t="s">
        <v>13417</v>
      </c>
      <c r="C416" s="3" t="s">
        <v>32</v>
      </c>
      <c r="D416" s="3" t="s">
        <v>13293</v>
      </c>
      <c r="E416" s="3" t="s">
        <v>5093</v>
      </c>
      <c r="F416" s="3">
        <v>70000</v>
      </c>
      <c r="G416" s="34">
        <v>49.99</v>
      </c>
      <c r="H416" s="3" t="s">
        <v>27</v>
      </c>
      <c r="I416" s="3" t="s">
        <v>23</v>
      </c>
      <c r="J416" s="3" t="s">
        <v>8163</v>
      </c>
      <c r="K416" s="3" t="s">
        <v>8164</v>
      </c>
      <c r="L416" s="3" t="s">
        <v>68</v>
      </c>
      <c r="M416" s="26">
        <v>45505</v>
      </c>
      <c r="N416"/>
      <c r="O416" s="3">
        <v>55</v>
      </c>
      <c r="P416" s="34">
        <v>24562.99</v>
      </c>
      <c r="Q416" s="34">
        <v>21945.61</v>
      </c>
      <c r="R416" s="34">
        <v>2617.380000000001</v>
      </c>
      <c r="S416" s="36">
        <v>0.11926667793695422</v>
      </c>
      <c r="T416" s="72">
        <v>446.59981818181819</v>
      </c>
      <c r="U416" s="34">
        <v>5782.82</v>
      </c>
      <c r="V416" s="34">
        <v>6748.65</v>
      </c>
      <c r="W416" s="34">
        <v>-965.82999999999993</v>
      </c>
      <c r="X416" s="36">
        <v>-0.14311454883569308</v>
      </c>
      <c r="Y416" s="36" t="str">
        <f>IFERROR(VLOOKUP(A416,'Pivot price tier'!$C$8:$L$2270,10,0),"")</f>
        <v>X</v>
      </c>
      <c r="Z416" s="36" t="str">
        <f>IFERROR(VLOOKUP(A416,'Pivot price tier by size'!$D$8:$M$2491,10,0),"")</f>
        <v xml:space="preserve"> </v>
      </c>
      <c r="AA416" s="36" t="str">
        <f>IFERROR(VLOOKUP(A416,'Pivot category'!$B$8:$I$2216,8,0),"")</f>
        <v>X</v>
      </c>
      <c r="AB416" s="3" t="str">
        <f>IF(P416&lt;$AC$1,"Bottom 5%","")</f>
        <v>Bottom 5%</v>
      </c>
      <c r="AC416"/>
      <c r="AD416" s="34" t="s">
        <v>16473</v>
      </c>
      <c r="AE416" s="34" t="s">
        <v>13949</v>
      </c>
    </row>
    <row r="417" spans="1:31" x14ac:dyDescent="0.25">
      <c r="A417" t="s">
        <v>5926</v>
      </c>
      <c r="B417" t="s">
        <v>667</v>
      </c>
      <c r="C417" s="3" t="s">
        <v>32</v>
      </c>
      <c r="D417" s="3" t="s">
        <v>2943</v>
      </c>
      <c r="E417" s="3" t="s">
        <v>5093</v>
      </c>
      <c r="F417" s="3">
        <v>1000</v>
      </c>
      <c r="G417" s="34">
        <v>31.99</v>
      </c>
      <c r="H417" s="3" t="s">
        <v>26</v>
      </c>
      <c r="I417" s="3" t="s">
        <v>23</v>
      </c>
      <c r="J417" s="3" t="s">
        <v>8163</v>
      </c>
      <c r="K417" s="3" t="s">
        <v>8164</v>
      </c>
      <c r="L417" s="3" t="s">
        <v>68</v>
      </c>
      <c r="M417" s="26" t="s">
        <v>13723</v>
      </c>
      <c r="N417"/>
      <c r="O417" s="3">
        <v>46</v>
      </c>
      <c r="P417" s="34">
        <v>10940.58</v>
      </c>
      <c r="Q417" s="34">
        <v>17082.66</v>
      </c>
      <c r="R417" s="34">
        <v>-6142.08</v>
      </c>
      <c r="S417" s="36">
        <v>-0.3595505617977528</v>
      </c>
      <c r="T417" s="72">
        <v>237.83869565217393</v>
      </c>
      <c r="U417" s="34">
        <v>3934.77</v>
      </c>
      <c r="V417" s="34">
        <v>11644.36</v>
      </c>
      <c r="W417" s="34">
        <v>-7709.59</v>
      </c>
      <c r="X417" s="36">
        <v>-0.66208791208791218</v>
      </c>
      <c r="Y417" s="36" t="str">
        <f>IFERROR(VLOOKUP(A417,'Pivot price tier'!$C$8:$L$2270,10,0),"")</f>
        <v>X</v>
      </c>
      <c r="Z417" s="36" t="str">
        <f>IFERROR(VLOOKUP(A417,'Pivot price tier by size'!$D$8:$M$2491,10,0),"")</f>
        <v xml:space="preserve"> </v>
      </c>
      <c r="AA417" s="36" t="str">
        <f>IFERROR(VLOOKUP(A417,'Pivot category'!$B$8:$I$2216,8,0),"")</f>
        <v>X</v>
      </c>
      <c r="AB417" s="3" t="str">
        <f>IF(P417&lt;$AC$1,"Bottom 5%","")</f>
        <v>Bottom 5%</v>
      </c>
      <c r="AC417"/>
      <c r="AD417" s="34" t="s">
        <v>16461</v>
      </c>
      <c r="AE417" s="34" t="s">
        <v>13944</v>
      </c>
    </row>
    <row r="418" spans="1:31" hidden="1" x14ac:dyDescent="0.25">
      <c r="A418" t="s">
        <v>11774</v>
      </c>
      <c r="B418" t="s">
        <v>11775</v>
      </c>
      <c r="C418" s="3" t="s">
        <v>32</v>
      </c>
      <c r="D418" s="3" t="s">
        <v>11829</v>
      </c>
      <c r="E418" s="3">
        <v>0</v>
      </c>
      <c r="F418" s="3">
        <v>70000</v>
      </c>
      <c r="G418" s="34">
        <v>19.989999999999998</v>
      </c>
      <c r="H418" s="3" t="s">
        <v>29</v>
      </c>
      <c r="I418" s="3" t="s">
        <v>19</v>
      </c>
      <c r="J418" s="3" t="s">
        <v>8168</v>
      </c>
      <c r="K418" s="3" t="s">
        <v>8164</v>
      </c>
      <c r="L418" s="3" t="s">
        <v>68</v>
      </c>
      <c r="M418" s="26">
        <v>45108</v>
      </c>
      <c r="N418"/>
      <c r="O418" s="3">
        <v>27</v>
      </c>
      <c r="P418" s="34">
        <v>3518.24</v>
      </c>
      <c r="Q418" s="34">
        <v>4277.8599999999997</v>
      </c>
      <c r="R418" s="34">
        <v>-759.61999999999989</v>
      </c>
      <c r="S418" s="36">
        <v>-0.17757009345794394</v>
      </c>
      <c r="T418" s="72">
        <v>130.30518518518517</v>
      </c>
      <c r="U418" s="34">
        <v>399.8</v>
      </c>
      <c r="V418" s="34">
        <v>239.88</v>
      </c>
      <c r="W418" s="34">
        <v>159.92000000000002</v>
      </c>
      <c r="X418" s="36">
        <v>0.66666666666666674</v>
      </c>
      <c r="Y418" s="36" t="str">
        <f>IFERROR(VLOOKUP(A418,'Pivot price tier'!$C$8:$L$2270,10,0),"")</f>
        <v>X</v>
      </c>
      <c r="Z418" s="36" t="str">
        <f>IFERROR(VLOOKUP(A418,'Pivot price tier by size'!$D$8:$M$2491,10,0),"")</f>
        <v>X</v>
      </c>
      <c r="AA418" s="36" t="str">
        <f>IFERROR(VLOOKUP(A418,'Pivot category'!$B$8:$I$2216,8,0),"")</f>
        <v>X</v>
      </c>
      <c r="AB418" s="3" t="str">
        <f>IF(P418&lt;$AC$1,"Bottom 5%","")</f>
        <v>Bottom 5%</v>
      </c>
      <c r="AC418"/>
      <c r="AD418" s="34" t="s">
        <v>16461</v>
      </c>
      <c r="AE418" s="34" t="s">
        <v>13941</v>
      </c>
    </row>
    <row r="419" spans="1:31" x14ac:dyDescent="0.25">
      <c r="A419" t="s">
        <v>5610</v>
      </c>
      <c r="B419" t="s">
        <v>673</v>
      </c>
      <c r="C419" s="3" t="s">
        <v>32</v>
      </c>
      <c r="D419" s="3" t="s">
        <v>2951</v>
      </c>
      <c r="E419" s="3" t="s">
        <v>5141</v>
      </c>
      <c r="F419" s="3">
        <v>1000</v>
      </c>
      <c r="G419" s="34">
        <v>12.99</v>
      </c>
      <c r="H419" s="3" t="s">
        <v>26</v>
      </c>
      <c r="I419" s="3" t="s">
        <v>19</v>
      </c>
      <c r="J419" s="3" t="s">
        <v>8163</v>
      </c>
      <c r="K419" s="3" t="s">
        <v>8164</v>
      </c>
      <c r="L419" s="3" t="s">
        <v>68</v>
      </c>
      <c r="M419" s="26" t="s">
        <v>13723</v>
      </c>
      <c r="N419"/>
      <c r="O419" s="3">
        <v>153</v>
      </c>
      <c r="P419" s="34">
        <v>26227.75</v>
      </c>
      <c r="Q419" s="34">
        <v>35925.050000000003</v>
      </c>
      <c r="R419" s="34">
        <v>-9697.3000000000029</v>
      </c>
      <c r="S419" s="36">
        <v>-0.26993142667859893</v>
      </c>
      <c r="T419" s="72">
        <v>171.42320261437908</v>
      </c>
      <c r="U419" s="34">
        <v>56155.06</v>
      </c>
      <c r="V419" s="34">
        <v>70273.31</v>
      </c>
      <c r="W419" s="34">
        <v>-14118.25</v>
      </c>
      <c r="X419" s="36">
        <v>-0.20090486701138743</v>
      </c>
      <c r="Y419" s="36" t="str">
        <f>IFERROR(VLOOKUP(A419,'Pivot price tier'!$C$8:$L$2270,10,0),"")</f>
        <v>X</v>
      </c>
      <c r="Z419" s="36" t="str">
        <f>IFERROR(VLOOKUP(A419,'Pivot price tier by size'!$D$8:$M$2491,10,0),"")</f>
        <v xml:space="preserve"> </v>
      </c>
      <c r="AA419" s="36" t="str">
        <f>IFERROR(VLOOKUP(A419,'Pivot category'!$B$8:$I$2216,8,0),"")</f>
        <v>X</v>
      </c>
      <c r="AB419" s="3" t="str">
        <f>IF(P419&lt;$AC$1,"Bottom 5%","")</f>
        <v>Bottom 5%</v>
      </c>
      <c r="AC419"/>
      <c r="AD419" s="34" t="s">
        <v>16461</v>
      </c>
      <c r="AE419" s="34" t="s">
        <v>13944</v>
      </c>
    </row>
    <row r="420" spans="1:31" x14ac:dyDescent="0.25">
      <c r="A420" t="s">
        <v>13423</v>
      </c>
      <c r="B420" t="s">
        <v>6490</v>
      </c>
      <c r="C420" s="3" t="s">
        <v>32</v>
      </c>
      <c r="D420" s="3" t="s">
        <v>8016</v>
      </c>
      <c r="E420" s="3">
        <v>0</v>
      </c>
      <c r="F420" s="3">
        <v>7000</v>
      </c>
      <c r="G420" s="34">
        <v>38.99</v>
      </c>
      <c r="H420" s="3" t="s">
        <v>27</v>
      </c>
      <c r="I420" s="3" t="s">
        <v>23</v>
      </c>
      <c r="J420" s="3" t="s">
        <v>8163</v>
      </c>
      <c r="K420" s="3" t="s">
        <v>8164</v>
      </c>
      <c r="L420" s="3" t="s">
        <v>68</v>
      </c>
      <c r="M420" s="26" t="s">
        <v>13723</v>
      </c>
      <c r="N420"/>
      <c r="O420" s="3">
        <v>79</v>
      </c>
      <c r="P420" s="34">
        <v>32798.89</v>
      </c>
      <c r="Q420" s="34">
        <v>29371.1</v>
      </c>
      <c r="R420" s="34">
        <v>3427.7900000000009</v>
      </c>
      <c r="S420" s="36">
        <v>0.11670621801703041</v>
      </c>
      <c r="T420" s="72">
        <v>415.17582278481012</v>
      </c>
      <c r="U420" s="34">
        <v>11540.82</v>
      </c>
      <c r="V420" s="34">
        <v>15613.82</v>
      </c>
      <c r="W420" s="34">
        <v>-4073</v>
      </c>
      <c r="X420" s="36">
        <v>-0.26085864958094818</v>
      </c>
      <c r="Y420" s="36" t="str">
        <f>IFERROR(VLOOKUP(A420,'Pivot price tier'!$C$8:$L$2270,10,0),"")</f>
        <v>X</v>
      </c>
      <c r="Z420" s="36" t="str">
        <f>IFERROR(VLOOKUP(A420,'Pivot price tier by size'!$D$8:$M$2491,10,0),"")</f>
        <v xml:space="preserve"> </v>
      </c>
      <c r="AA420" s="36" t="str">
        <f>IFERROR(VLOOKUP(A420,'Pivot category'!$B$8:$I$2216,8,0),"")</f>
        <v>X</v>
      </c>
      <c r="AB420" s="3" t="str">
        <f>IF(P420&lt;$AC$1,"Bottom 5%","")</f>
        <v>Bottom 5%</v>
      </c>
      <c r="AC420"/>
      <c r="AD420" s="34" t="s">
        <v>11098</v>
      </c>
      <c r="AE420" s="34" t="s">
        <v>13942</v>
      </c>
    </row>
    <row r="421" spans="1:31" x14ac:dyDescent="0.25">
      <c r="A421" t="s">
        <v>5800</v>
      </c>
      <c r="B421" t="s">
        <v>721</v>
      </c>
      <c r="C421" s="3" t="s">
        <v>32</v>
      </c>
      <c r="D421" s="3" t="s">
        <v>2999</v>
      </c>
      <c r="E421" s="3" t="s">
        <v>5141</v>
      </c>
      <c r="F421" s="3">
        <v>1000</v>
      </c>
      <c r="G421" s="34">
        <v>19.989999999999998</v>
      </c>
      <c r="H421" s="3" t="s">
        <v>28</v>
      </c>
      <c r="I421" s="3" t="s">
        <v>19</v>
      </c>
      <c r="J421" s="3" t="s">
        <v>8163</v>
      </c>
      <c r="K421" s="3" t="s">
        <v>8164</v>
      </c>
      <c r="L421" s="3" t="s">
        <v>68</v>
      </c>
      <c r="M421" s="26" t="s">
        <v>13723</v>
      </c>
      <c r="N421"/>
      <c r="O421" s="3">
        <v>132</v>
      </c>
      <c r="P421" s="34">
        <v>43992.57</v>
      </c>
      <c r="Q421" s="34">
        <v>39816.78</v>
      </c>
      <c r="R421" s="34">
        <v>4175.7900000000009</v>
      </c>
      <c r="S421" s="36">
        <v>0.10487513053541742</v>
      </c>
      <c r="T421" s="72">
        <v>333.27704545454543</v>
      </c>
      <c r="U421" s="34">
        <v>58171.42</v>
      </c>
      <c r="V421" s="34">
        <v>56987.87</v>
      </c>
      <c r="W421" s="34">
        <v>1183.5499999999956</v>
      </c>
      <c r="X421" s="36">
        <v>2.0768454760635935E-2</v>
      </c>
      <c r="Y421" s="36" t="str">
        <f>IFERROR(VLOOKUP(A421,'Pivot price tier'!$C$8:$L$2270,10,0),"")</f>
        <v>X</v>
      </c>
      <c r="Z421" s="36" t="str">
        <f>IFERROR(VLOOKUP(A421,'Pivot price tier by size'!$D$8:$M$2491,10,0),"")</f>
        <v xml:space="preserve"> </v>
      </c>
      <c r="AA421" s="36" t="str">
        <f>IFERROR(VLOOKUP(A421,'Pivot category'!$B$8:$I$2216,8,0),"")</f>
        <v>X</v>
      </c>
      <c r="AB421" s="3" t="str">
        <f>IF(P421&lt;$AC$1,"Bottom 5%","")</f>
        <v>Bottom 5%</v>
      </c>
      <c r="AC421"/>
      <c r="AD421" s="34" t="s">
        <v>16463</v>
      </c>
      <c r="AE421" s="34" t="s">
        <v>13939</v>
      </c>
    </row>
    <row r="422" spans="1:31" x14ac:dyDescent="0.25">
      <c r="A422" t="s">
        <v>7409</v>
      </c>
      <c r="B422" t="s">
        <v>746</v>
      </c>
      <c r="C422" s="3" t="s">
        <v>36</v>
      </c>
      <c r="D422" s="3" t="s">
        <v>3026</v>
      </c>
      <c r="E422" s="3">
        <v>0</v>
      </c>
      <c r="F422" s="3">
        <v>1000</v>
      </c>
      <c r="G422" s="34">
        <v>13.99</v>
      </c>
      <c r="H422" s="3" t="s">
        <v>29</v>
      </c>
      <c r="I422" s="3" t="s">
        <v>17</v>
      </c>
      <c r="J422" s="3" t="s">
        <v>8163</v>
      </c>
      <c r="K422" s="3" t="s">
        <v>8164</v>
      </c>
      <c r="L422" s="3" t="s">
        <v>68</v>
      </c>
      <c r="M422" s="26" t="s">
        <v>13723</v>
      </c>
      <c r="N422"/>
      <c r="O422" s="3">
        <v>109</v>
      </c>
      <c r="P422" s="34">
        <v>15724.76</v>
      </c>
      <c r="Q422" s="34">
        <v>15983.9</v>
      </c>
      <c r="R422" s="34">
        <v>-259.13999999999942</v>
      </c>
      <c r="S422" s="36">
        <v>-1.6212563892416654E-2</v>
      </c>
      <c r="T422" s="72">
        <v>144.26385321100918</v>
      </c>
      <c r="U422" s="34">
        <v>39787.56</v>
      </c>
      <c r="V422" s="34">
        <v>38538.53</v>
      </c>
      <c r="W422" s="34">
        <v>1249.0299999999988</v>
      </c>
      <c r="X422" s="36">
        <v>3.2409902505362798E-2</v>
      </c>
      <c r="Y422" s="36" t="str">
        <f>IFERROR(VLOOKUP(A422,'Pivot price tier'!$C$8:$L$2270,10,0),"")</f>
        <v>X</v>
      </c>
      <c r="Z422" s="36" t="str">
        <f>IFERROR(VLOOKUP(A422,'Pivot price tier by size'!$D$8:$M$2491,10,0),"")</f>
        <v xml:space="preserve"> </v>
      </c>
      <c r="AA422" s="36" t="str">
        <f>IFERROR(VLOOKUP(A422,'Pivot category'!$B$8:$I$2216,8,0),"")</f>
        <v>X</v>
      </c>
      <c r="AB422" s="3" t="str">
        <f>IF(P422&lt;$AC$1,"Bottom 5%","")</f>
        <v>Bottom 5%</v>
      </c>
      <c r="AC422"/>
      <c r="AD422" s="34" t="s">
        <v>16461</v>
      </c>
      <c r="AE422" s="34" t="s">
        <v>13944</v>
      </c>
    </row>
    <row r="423" spans="1:31" x14ac:dyDescent="0.25">
      <c r="A423" t="s">
        <v>7324</v>
      </c>
      <c r="B423" t="s">
        <v>753</v>
      </c>
      <c r="C423" s="3" t="s">
        <v>36</v>
      </c>
      <c r="D423" s="3" t="s">
        <v>3035</v>
      </c>
      <c r="E423" s="3">
        <v>0</v>
      </c>
      <c r="F423" s="3">
        <v>1000</v>
      </c>
      <c r="G423" s="34">
        <v>13.99</v>
      </c>
      <c r="H423" s="3" t="s">
        <v>29</v>
      </c>
      <c r="I423" s="3" t="s">
        <v>17</v>
      </c>
      <c r="J423" s="3" t="s">
        <v>8163</v>
      </c>
      <c r="K423" s="3" t="s">
        <v>8164</v>
      </c>
      <c r="L423" s="3" t="s">
        <v>68</v>
      </c>
      <c r="M423" s="26" t="s">
        <v>13723</v>
      </c>
      <c r="N423"/>
      <c r="O423" s="3">
        <v>141</v>
      </c>
      <c r="P423" s="34">
        <v>24650.38</v>
      </c>
      <c r="Q423" s="34">
        <v>31714.560000000001</v>
      </c>
      <c r="R423" s="34">
        <v>-7064.18</v>
      </c>
      <c r="S423" s="36">
        <v>-0.22274248799289664</v>
      </c>
      <c r="T423" s="72">
        <v>174.825390070922</v>
      </c>
      <c r="U423" s="34">
        <v>108842.2</v>
      </c>
      <c r="V423" s="34">
        <v>128141.68</v>
      </c>
      <c r="W423" s="34">
        <v>-19299.479999999996</v>
      </c>
      <c r="X423" s="36">
        <v>-0.15061048052436954</v>
      </c>
      <c r="Y423" s="36" t="str">
        <f>IFERROR(VLOOKUP(A423,'Pivot price tier'!$C$8:$L$2270,10,0),"")</f>
        <v>X</v>
      </c>
      <c r="Z423" s="36" t="str">
        <f>IFERROR(VLOOKUP(A423,'Pivot price tier by size'!$D$8:$M$2491,10,0),"")</f>
        <v xml:space="preserve"> </v>
      </c>
      <c r="AA423" s="36" t="str">
        <f>IFERROR(VLOOKUP(A423,'Pivot category'!$B$8:$I$2216,8,0),"")</f>
        <v>X</v>
      </c>
      <c r="AB423" s="3" t="str">
        <f>IF(P423&lt;$AC$1,"Bottom 5%","")</f>
        <v>Bottom 5%</v>
      </c>
      <c r="AC423"/>
      <c r="AD423" s="34" t="s">
        <v>16461</v>
      </c>
      <c r="AE423" s="34" t="s">
        <v>13944</v>
      </c>
    </row>
    <row r="424" spans="1:31" x14ac:dyDescent="0.25">
      <c r="A424" t="s">
        <v>7423</v>
      </c>
      <c r="B424" t="s">
        <v>756</v>
      </c>
      <c r="C424" s="3" t="s">
        <v>36</v>
      </c>
      <c r="D424" s="3" t="s">
        <v>3038</v>
      </c>
      <c r="E424" s="3">
        <v>0</v>
      </c>
      <c r="F424" s="3">
        <v>1000</v>
      </c>
      <c r="G424" s="34">
        <v>13.99</v>
      </c>
      <c r="H424" s="3" t="s">
        <v>29</v>
      </c>
      <c r="I424" s="3" t="s">
        <v>17</v>
      </c>
      <c r="J424" s="3" t="s">
        <v>8163</v>
      </c>
      <c r="K424" s="3" t="s">
        <v>8164</v>
      </c>
      <c r="L424" s="3" t="s">
        <v>68</v>
      </c>
      <c r="M424" s="26" t="s">
        <v>13723</v>
      </c>
      <c r="N424"/>
      <c r="O424" s="3">
        <v>83</v>
      </c>
      <c r="P424" s="34">
        <v>18718.62</v>
      </c>
      <c r="Q424" s="34">
        <v>15174.52</v>
      </c>
      <c r="R424" s="34">
        <v>3544.0999999999985</v>
      </c>
      <c r="S424" s="36">
        <v>0.23355598727340299</v>
      </c>
      <c r="T424" s="72">
        <v>225.52554216867469</v>
      </c>
      <c r="U424" s="34">
        <v>102364.83</v>
      </c>
      <c r="V424" s="34">
        <v>89352.88</v>
      </c>
      <c r="W424" s="34">
        <v>13011.949999999997</v>
      </c>
      <c r="X424" s="36">
        <v>0.1456242932516556</v>
      </c>
      <c r="Y424" s="36" t="str">
        <f>IFERROR(VLOOKUP(A424,'Pivot price tier'!$C$8:$L$2270,10,0),"")</f>
        <v>X</v>
      </c>
      <c r="Z424" s="36" t="str">
        <f>IFERROR(VLOOKUP(A424,'Pivot price tier by size'!$D$8:$M$2491,10,0),"")</f>
        <v xml:space="preserve"> </v>
      </c>
      <c r="AA424" s="36" t="str">
        <f>IFERROR(VLOOKUP(A424,'Pivot category'!$B$8:$I$2216,8,0),"")</f>
        <v>X</v>
      </c>
      <c r="AB424" s="3" t="str">
        <f>IF(P424&lt;$AC$1,"Bottom 5%","")</f>
        <v>Bottom 5%</v>
      </c>
      <c r="AC424"/>
      <c r="AD424" s="34" t="s">
        <v>16461</v>
      </c>
      <c r="AE424" s="34" t="s">
        <v>13944</v>
      </c>
    </row>
    <row r="425" spans="1:31" x14ac:dyDescent="0.25">
      <c r="A425" t="s">
        <v>5511</v>
      </c>
      <c r="B425" t="s">
        <v>796</v>
      </c>
      <c r="C425" s="3" t="s">
        <v>32</v>
      </c>
      <c r="D425" s="3" t="s">
        <v>3080</v>
      </c>
      <c r="E425" s="3">
        <v>0</v>
      </c>
      <c r="F425" s="3">
        <v>1000</v>
      </c>
      <c r="G425" s="34">
        <v>29.99</v>
      </c>
      <c r="H425" s="3" t="s">
        <v>29</v>
      </c>
      <c r="I425" s="3" t="s">
        <v>23</v>
      </c>
      <c r="J425" s="3" t="s">
        <v>8163</v>
      </c>
      <c r="K425" s="3" t="s">
        <v>8164</v>
      </c>
      <c r="L425" s="3" t="s">
        <v>68</v>
      </c>
      <c r="M425" s="26" t="s">
        <v>13723</v>
      </c>
      <c r="N425"/>
      <c r="O425" s="3">
        <v>92</v>
      </c>
      <c r="P425" s="34">
        <v>24468.93</v>
      </c>
      <c r="Q425" s="34">
        <v>22756.7</v>
      </c>
      <c r="R425" s="34">
        <v>1712.2299999999996</v>
      </c>
      <c r="S425" s="36">
        <v>7.5240698343784551E-2</v>
      </c>
      <c r="T425" s="72">
        <v>265.96663043478259</v>
      </c>
      <c r="U425" s="34">
        <v>50416.52</v>
      </c>
      <c r="V425" s="34">
        <v>57800.65</v>
      </c>
      <c r="W425" s="34">
        <v>-7384.1300000000047</v>
      </c>
      <c r="X425" s="36">
        <v>-0.12775167753303818</v>
      </c>
      <c r="Y425" s="36" t="str">
        <f>IFERROR(VLOOKUP(A425,'Pivot price tier'!$C$8:$L$2270,10,0),"")</f>
        <v>X</v>
      </c>
      <c r="Z425" s="36" t="str">
        <f>IFERROR(VLOOKUP(A425,'Pivot price tier by size'!$D$8:$M$2491,10,0),"")</f>
        <v xml:space="preserve"> </v>
      </c>
      <c r="AA425" s="36" t="str">
        <f>IFERROR(VLOOKUP(A425,'Pivot category'!$B$8:$I$2216,8,0),"")</f>
        <v>X</v>
      </c>
      <c r="AB425" s="3" t="str">
        <f>IF(P425&lt;$AC$1,"Bottom 5%","")</f>
        <v>Bottom 5%</v>
      </c>
      <c r="AC425"/>
      <c r="AD425" s="34" t="s">
        <v>16463</v>
      </c>
      <c r="AE425" s="34" t="s">
        <v>13939</v>
      </c>
    </row>
    <row r="426" spans="1:31" x14ac:dyDescent="0.25">
      <c r="A426" t="s">
        <v>14637</v>
      </c>
      <c r="B426" t="s">
        <v>12935</v>
      </c>
      <c r="C426" s="3" t="s">
        <v>32</v>
      </c>
      <c r="D426" s="3" t="s">
        <v>12530</v>
      </c>
      <c r="E426" s="3">
        <v>0</v>
      </c>
      <c r="F426" s="3">
        <v>70000</v>
      </c>
      <c r="G426" s="34">
        <v>29.99</v>
      </c>
      <c r="H426" s="3" t="s">
        <v>29</v>
      </c>
      <c r="I426" s="3" t="s">
        <v>21</v>
      </c>
      <c r="J426" s="3" t="s">
        <v>8163</v>
      </c>
      <c r="K426" s="3" t="s">
        <v>8164</v>
      </c>
      <c r="L426" s="3" t="s">
        <v>68</v>
      </c>
      <c r="M426" s="26">
        <v>45474</v>
      </c>
      <c r="N426"/>
      <c r="O426" s="3">
        <v>50</v>
      </c>
      <c r="P426" s="34">
        <v>10946.35</v>
      </c>
      <c r="Q426" s="34">
        <v>16654.259999999998</v>
      </c>
      <c r="R426" s="34">
        <v>-5707.909999999998</v>
      </c>
      <c r="S426" s="36">
        <v>-0.34272972800953017</v>
      </c>
      <c r="T426" s="72">
        <v>218.92700000000002</v>
      </c>
      <c r="U426" s="34">
        <v>8277.24</v>
      </c>
      <c r="V426" s="34">
        <v>21048.74</v>
      </c>
      <c r="W426" s="34">
        <v>-12771.500000000002</v>
      </c>
      <c r="X426" s="36">
        <v>-0.60675840929195768</v>
      </c>
      <c r="Y426" s="36" t="str">
        <f>IFERROR(VLOOKUP(A426,'Pivot price tier'!$C$8:$L$2270,10,0),"")</f>
        <v>X</v>
      </c>
      <c r="Z426" s="36" t="str">
        <f>IFERROR(VLOOKUP(A426,'Pivot price tier by size'!$D$8:$M$2491,10,0),"")</f>
        <v xml:space="preserve"> </v>
      </c>
      <c r="AA426" s="36" t="str">
        <f>IFERROR(VLOOKUP(A426,'Pivot category'!$B$8:$I$2216,8,0),"")</f>
        <v>X</v>
      </c>
      <c r="AB426" s="3" t="str">
        <f>IF(P426&lt;$AC$1,"Bottom 5%","")</f>
        <v>Bottom 5%</v>
      </c>
      <c r="AC426"/>
      <c r="AD426" s="34" t="s">
        <v>11097</v>
      </c>
      <c r="AE426" s="34" t="s">
        <v>13997</v>
      </c>
    </row>
    <row r="427" spans="1:31" x14ac:dyDescent="0.25">
      <c r="A427" t="s">
        <v>11593</v>
      </c>
      <c r="B427" t="s">
        <v>11594</v>
      </c>
      <c r="C427" s="3" t="s">
        <v>32</v>
      </c>
      <c r="D427" s="3" t="s">
        <v>11362</v>
      </c>
      <c r="E427" s="3">
        <v>0</v>
      </c>
      <c r="F427" s="3">
        <v>70000</v>
      </c>
      <c r="G427" s="34">
        <v>29.99</v>
      </c>
      <c r="H427" s="3" t="s">
        <v>12</v>
      </c>
      <c r="I427" s="3" t="s">
        <v>21</v>
      </c>
      <c r="J427" s="3" t="s">
        <v>8163</v>
      </c>
      <c r="K427" s="3" t="s">
        <v>8164</v>
      </c>
      <c r="L427" s="3" t="s">
        <v>68</v>
      </c>
      <c r="M427" s="26">
        <v>45047</v>
      </c>
      <c r="N427"/>
      <c r="O427" s="3">
        <v>47</v>
      </c>
      <c r="P427" s="34">
        <v>17484.169999999998</v>
      </c>
      <c r="Q427" s="34">
        <v>48037.53</v>
      </c>
      <c r="R427" s="34">
        <v>-30553.360000000001</v>
      </c>
      <c r="S427" s="36">
        <v>-0.63603103656661786</v>
      </c>
      <c r="T427" s="72">
        <v>372.00361702127657</v>
      </c>
      <c r="U427" s="34">
        <v>13525.49</v>
      </c>
      <c r="V427" s="34">
        <v>41749.72</v>
      </c>
      <c r="W427" s="34">
        <v>-28224.230000000003</v>
      </c>
      <c r="X427" s="36">
        <v>-0.67603399495852901</v>
      </c>
      <c r="Y427" s="36" t="str">
        <f>IFERROR(VLOOKUP(A427,'Pivot price tier'!$C$8:$L$2270,10,0),"")</f>
        <v>X</v>
      </c>
      <c r="Z427" s="36" t="str">
        <f>IFERROR(VLOOKUP(A427,'Pivot price tier by size'!$D$8:$M$2491,10,0),"")</f>
        <v xml:space="preserve"> </v>
      </c>
      <c r="AA427" s="36" t="str">
        <f>IFERROR(VLOOKUP(A427,'Pivot category'!$B$8:$I$2216,8,0),"")</f>
        <v>X</v>
      </c>
      <c r="AB427" s="3" t="str">
        <f>IF(P427&lt;$AC$1,"Bottom 5%","")</f>
        <v>Bottom 5%</v>
      </c>
      <c r="AC427"/>
      <c r="AD427" s="34" t="s">
        <v>11097</v>
      </c>
      <c r="AE427" s="34" t="s">
        <v>13997</v>
      </c>
    </row>
    <row r="428" spans="1:31" x14ac:dyDescent="0.25">
      <c r="A428" t="s">
        <v>6462</v>
      </c>
      <c r="B428" t="s">
        <v>6461</v>
      </c>
      <c r="C428" s="3" t="s">
        <v>32</v>
      </c>
      <c r="D428" s="3" t="s">
        <v>7999</v>
      </c>
      <c r="E428" s="3" t="s">
        <v>5093</v>
      </c>
      <c r="F428" s="3">
        <v>7000</v>
      </c>
      <c r="G428" s="34">
        <v>0</v>
      </c>
      <c r="H428" s="3" t="s">
        <v>26</v>
      </c>
      <c r="I428" s="3" t="s">
        <v>23</v>
      </c>
      <c r="J428" s="3" t="s">
        <v>8163</v>
      </c>
      <c r="K428" s="3" t="s">
        <v>8164</v>
      </c>
      <c r="L428" s="3" t="s">
        <v>68</v>
      </c>
      <c r="M428" s="26" t="s">
        <v>13723</v>
      </c>
      <c r="N428"/>
      <c r="O428" s="3">
        <v>65</v>
      </c>
      <c r="P428" s="34">
        <v>12445.3</v>
      </c>
      <c r="Q428" s="34">
        <v>11767.64</v>
      </c>
      <c r="R428" s="34">
        <v>677.65999999999985</v>
      </c>
      <c r="S428" s="36">
        <v>5.7586737867575843E-2</v>
      </c>
      <c r="T428" s="72">
        <v>191.46615384615384</v>
      </c>
      <c r="U428" s="34">
        <v>5713.84</v>
      </c>
      <c r="V428" s="34">
        <v>7908.07</v>
      </c>
      <c r="W428" s="34">
        <v>-2194.2299999999996</v>
      </c>
      <c r="X428" s="36">
        <v>-0.27746719490343408</v>
      </c>
      <c r="Y428" s="36" t="str">
        <f>IFERROR(VLOOKUP(A428,'Pivot price tier'!$C$8:$L$2270,10,0),"")</f>
        <v>X</v>
      </c>
      <c r="Z428" s="36" t="str">
        <f>IFERROR(VLOOKUP(A428,'Pivot price tier by size'!$D$8:$M$2491,10,0),"")</f>
        <v xml:space="preserve"> </v>
      </c>
      <c r="AA428" s="36" t="str">
        <f>IFERROR(VLOOKUP(A428,'Pivot category'!$B$8:$I$2216,8,0),"")</f>
        <v>X</v>
      </c>
      <c r="AB428" s="3" t="str">
        <f>IF(P428&lt;$AC$1,"Bottom 5%","")</f>
        <v>Bottom 5%</v>
      </c>
      <c r="AC428"/>
      <c r="AD428" s="34" t="s">
        <v>16459</v>
      </c>
      <c r="AE428" s="34" t="s">
        <v>13959</v>
      </c>
    </row>
    <row r="429" spans="1:31" hidden="1" x14ac:dyDescent="0.25">
      <c r="A429" t="s">
        <v>6325</v>
      </c>
      <c r="B429" t="s">
        <v>5080</v>
      </c>
      <c r="C429" s="3" t="s">
        <v>32</v>
      </c>
      <c r="D429" s="3" t="s">
        <v>5010</v>
      </c>
      <c r="E429" s="3" t="s">
        <v>5093</v>
      </c>
      <c r="F429" s="3">
        <v>7000</v>
      </c>
      <c r="G429" s="34">
        <v>84.99</v>
      </c>
      <c r="H429" s="3" t="s">
        <v>12</v>
      </c>
      <c r="I429" s="3" t="s">
        <v>15</v>
      </c>
      <c r="J429" s="3" t="s">
        <v>8171</v>
      </c>
      <c r="K429" s="3" t="s">
        <v>8164</v>
      </c>
      <c r="L429" s="3" t="s">
        <v>68</v>
      </c>
      <c r="M429" s="26" t="s">
        <v>13723</v>
      </c>
      <c r="N429"/>
      <c r="O429" s="3">
        <v>76</v>
      </c>
      <c r="P429" s="34">
        <v>132244.44</v>
      </c>
      <c r="Q429" s="34">
        <v>52013.88</v>
      </c>
      <c r="R429" s="34">
        <v>80230.559999999998</v>
      </c>
      <c r="S429" s="36">
        <v>1.5424836601307192</v>
      </c>
      <c r="T429" s="72">
        <v>1740.0584210526315</v>
      </c>
      <c r="U429" s="34">
        <v>89579.46</v>
      </c>
      <c r="V429" s="34">
        <v>36290.730000000003</v>
      </c>
      <c r="W429" s="34">
        <v>53288.73</v>
      </c>
      <c r="X429" s="36">
        <v>1.4683840749414521</v>
      </c>
      <c r="Y429" s="36" t="str">
        <f>IFERROR(VLOOKUP(A429,'Pivot price tier'!$C$8:$L$2270,10,0),"")</f>
        <v xml:space="preserve"> </v>
      </c>
      <c r="Z429" s="36" t="str">
        <f>IFERROR(VLOOKUP(A429,'Pivot price tier by size'!$D$8:$M$2491,10,0),"")</f>
        <v xml:space="preserve"> </v>
      </c>
      <c r="AA429" s="36" t="str">
        <f>IFERROR(VLOOKUP(A429,'Pivot category'!$B$8:$I$2216,8,0),"")</f>
        <v xml:space="preserve"> </v>
      </c>
      <c r="AB429" s="3" t="str">
        <f>IF(P429&lt;$AC$1,"Bottom 5%","")</f>
        <v/>
      </c>
      <c r="AC429"/>
      <c r="AD429" s="34" t="s">
        <v>16461</v>
      </c>
      <c r="AE429" s="34" t="s">
        <v>13944</v>
      </c>
    </row>
    <row r="430" spans="1:31" hidden="1" x14ac:dyDescent="0.25">
      <c r="A430" t="s">
        <v>16277</v>
      </c>
      <c r="B430" t="s">
        <v>16278</v>
      </c>
      <c r="C430" s="3" t="s">
        <v>32</v>
      </c>
      <c r="D430" s="3" t="s">
        <v>16436</v>
      </c>
      <c r="E430" s="3" t="s">
        <v>5093</v>
      </c>
      <c r="F430" s="3">
        <v>70000</v>
      </c>
      <c r="G430" s="34">
        <v>39.99</v>
      </c>
      <c r="H430" s="3" t="s">
        <v>12489</v>
      </c>
      <c r="I430" s="3" t="s">
        <v>23</v>
      </c>
      <c r="J430" s="3" t="s">
        <v>8163</v>
      </c>
      <c r="K430" s="3" t="s">
        <v>8164</v>
      </c>
      <c r="L430" s="3" t="s">
        <v>68</v>
      </c>
      <c r="M430" s="26">
        <v>46113</v>
      </c>
      <c r="N430"/>
      <c r="O430" s="3">
        <v>46</v>
      </c>
      <c r="P430" s="34">
        <v>1719.57</v>
      </c>
      <c r="Q430" s="34">
        <v>0</v>
      </c>
      <c r="R430" s="34">
        <v>1719.57</v>
      </c>
      <c r="S430" s="36" t="s">
        <v>78</v>
      </c>
      <c r="T430" s="72">
        <v>37.381956521739127</v>
      </c>
      <c r="U430" s="34">
        <v>1479.63</v>
      </c>
      <c r="V430" s="34">
        <v>0</v>
      </c>
      <c r="W430" s="34">
        <v>1479.63</v>
      </c>
      <c r="X430" s="36" t="s">
        <v>78</v>
      </c>
      <c r="Y430" s="36" t="str">
        <f>IFERROR(VLOOKUP(A430,'Pivot price tier'!$C$8:$L$2270,10,0),"")</f>
        <v>X</v>
      </c>
      <c r="Z430" s="36" t="str">
        <f>IFERROR(VLOOKUP(A430,'Pivot price tier by size'!$D$8:$M$2491,10,0),"")</f>
        <v>X</v>
      </c>
      <c r="AA430" s="36" t="str">
        <f>IFERROR(VLOOKUP(A430,'Pivot category'!$B$8:$I$2216,8,0),"")</f>
        <v>X</v>
      </c>
      <c r="AB430" s="3" t="str">
        <f>IF(P430&lt;$AC$1,"Bottom 5%","")</f>
        <v>Bottom 5%</v>
      </c>
      <c r="AC430"/>
      <c r="AD430" s="34" t="s">
        <v>16461</v>
      </c>
      <c r="AE430" s="34" t="s">
        <v>13944</v>
      </c>
    </row>
    <row r="431" spans="1:31" x14ac:dyDescent="0.25">
      <c r="A431" t="s">
        <v>9325</v>
      </c>
      <c r="B431" t="s">
        <v>9324</v>
      </c>
      <c r="C431" s="3" t="s">
        <v>32</v>
      </c>
      <c r="D431" s="3" t="s">
        <v>9086</v>
      </c>
      <c r="E431" s="3" t="s">
        <v>5093</v>
      </c>
      <c r="F431" s="3">
        <v>7000</v>
      </c>
      <c r="G431" s="34">
        <v>19.989999999999998</v>
      </c>
      <c r="H431" s="3" t="s">
        <v>28</v>
      </c>
      <c r="I431" s="3" t="s">
        <v>21</v>
      </c>
      <c r="J431" s="3" t="s">
        <v>8163</v>
      </c>
      <c r="K431" s="3" t="s">
        <v>8164</v>
      </c>
      <c r="L431" s="3" t="s">
        <v>68</v>
      </c>
      <c r="M431" s="26" t="s">
        <v>13723</v>
      </c>
      <c r="N431"/>
      <c r="O431" s="3">
        <v>54</v>
      </c>
      <c r="P431" s="34">
        <v>22654.33</v>
      </c>
      <c r="Q431" s="34">
        <v>17481.18</v>
      </c>
      <c r="R431" s="34">
        <v>5173.1500000000015</v>
      </c>
      <c r="S431" s="36">
        <v>0.29592681958540568</v>
      </c>
      <c r="T431" s="72">
        <v>419.52462962962966</v>
      </c>
      <c r="U431" s="34">
        <v>15729.83</v>
      </c>
      <c r="V431" s="34">
        <v>17361.240000000002</v>
      </c>
      <c r="W431" s="34">
        <v>-1631.4100000000017</v>
      </c>
      <c r="X431" s="36">
        <v>-9.396851837771969E-2</v>
      </c>
      <c r="Y431" s="36" t="str">
        <f>IFERROR(VLOOKUP(A431,'Pivot price tier'!$C$8:$L$2270,10,0),"")</f>
        <v>X</v>
      </c>
      <c r="Z431" s="36" t="str">
        <f>IFERROR(VLOOKUP(A431,'Pivot price tier by size'!$D$8:$M$2491,10,0),"")</f>
        <v xml:space="preserve"> </v>
      </c>
      <c r="AA431" s="36" t="str">
        <f>IFERROR(VLOOKUP(A431,'Pivot category'!$B$8:$I$2216,8,0),"")</f>
        <v>X</v>
      </c>
      <c r="AB431" s="3" t="str">
        <f>IF(P431&lt;$AC$1,"Bottom 5%","")</f>
        <v>Bottom 5%</v>
      </c>
      <c r="AC431"/>
      <c r="AD431" s="34" t="s">
        <v>16459</v>
      </c>
      <c r="AE431" s="34" t="s">
        <v>13959</v>
      </c>
    </row>
    <row r="432" spans="1:31" x14ac:dyDescent="0.25">
      <c r="A432" t="s">
        <v>5891</v>
      </c>
      <c r="B432" t="s">
        <v>840</v>
      </c>
      <c r="C432" s="3" t="s">
        <v>32</v>
      </c>
      <c r="D432" s="3" t="s">
        <v>3129</v>
      </c>
      <c r="E432" s="3" t="s">
        <v>5141</v>
      </c>
      <c r="F432" s="3">
        <v>1000</v>
      </c>
      <c r="G432" s="34">
        <v>10.99</v>
      </c>
      <c r="H432" s="3" t="s">
        <v>30</v>
      </c>
      <c r="I432" s="3" t="s">
        <v>17</v>
      </c>
      <c r="J432" s="3" t="s">
        <v>8163</v>
      </c>
      <c r="K432" s="3" t="s">
        <v>8164</v>
      </c>
      <c r="L432" s="3" t="s">
        <v>68</v>
      </c>
      <c r="M432" s="26" t="s">
        <v>13723</v>
      </c>
      <c r="N432"/>
      <c r="O432" s="3">
        <v>120</v>
      </c>
      <c r="P432" s="34">
        <v>35387.800000000003</v>
      </c>
      <c r="Q432" s="34">
        <v>38256.19</v>
      </c>
      <c r="R432" s="34">
        <v>-2868.3899999999994</v>
      </c>
      <c r="S432" s="36">
        <v>-7.4978454467107158E-2</v>
      </c>
      <c r="T432" s="72">
        <v>294.89833333333337</v>
      </c>
      <c r="U432" s="34">
        <v>17188.36</v>
      </c>
      <c r="V432" s="34">
        <v>20760.11</v>
      </c>
      <c r="W432" s="34">
        <v>-3571.75</v>
      </c>
      <c r="X432" s="36">
        <v>-0.17204870301746955</v>
      </c>
      <c r="Y432" s="36" t="str">
        <f>IFERROR(VLOOKUP(A432,'Pivot price tier'!$C$8:$L$2270,10,0),"")</f>
        <v>X</v>
      </c>
      <c r="Z432" s="36" t="str">
        <f>IFERROR(VLOOKUP(A432,'Pivot price tier by size'!$D$8:$M$2491,10,0),"")</f>
        <v xml:space="preserve"> </v>
      </c>
      <c r="AA432" s="36" t="str">
        <f>IFERROR(VLOOKUP(A432,'Pivot category'!$B$8:$I$2216,8,0),"")</f>
        <v>X</v>
      </c>
      <c r="AB432" s="3" t="str">
        <f>IF(P432&lt;$AC$1,"Bottom 5%","")</f>
        <v>Bottom 5%</v>
      </c>
      <c r="AC432"/>
      <c r="AD432" s="34" t="s">
        <v>11097</v>
      </c>
      <c r="AE432" s="34" t="s">
        <v>13964</v>
      </c>
    </row>
    <row r="433" spans="1:31" x14ac:dyDescent="0.25">
      <c r="A433" t="s">
        <v>7317</v>
      </c>
      <c r="B433" t="s">
        <v>851</v>
      </c>
      <c r="C433" s="3" t="s">
        <v>36</v>
      </c>
      <c r="D433" s="3" t="s">
        <v>3143</v>
      </c>
      <c r="E433" s="3" t="s">
        <v>5093</v>
      </c>
      <c r="F433" s="3">
        <v>1000</v>
      </c>
      <c r="G433" s="34">
        <v>16.489999999999998</v>
      </c>
      <c r="H433" s="3" t="s">
        <v>12</v>
      </c>
      <c r="I433" s="3" t="s">
        <v>17</v>
      </c>
      <c r="J433" s="3" t="s">
        <v>8163</v>
      </c>
      <c r="K433" s="3" t="s">
        <v>8164</v>
      </c>
      <c r="L433" s="3" t="s">
        <v>68</v>
      </c>
      <c r="M433" s="26" t="s">
        <v>13723</v>
      </c>
      <c r="N433"/>
      <c r="O433" s="3">
        <v>70</v>
      </c>
      <c r="P433" s="34">
        <v>20134.29</v>
      </c>
      <c r="Q433" s="34">
        <v>45232.07</v>
      </c>
      <c r="R433" s="34">
        <v>-25097.78</v>
      </c>
      <c r="S433" s="36">
        <v>-0.55486693401385345</v>
      </c>
      <c r="T433" s="72">
        <v>287.63271428571431</v>
      </c>
      <c r="U433" s="34">
        <v>13802.13</v>
      </c>
      <c r="V433" s="34">
        <v>34464.1</v>
      </c>
      <c r="W433" s="34">
        <v>-20661.97</v>
      </c>
      <c r="X433" s="36">
        <v>-0.59952153110047846</v>
      </c>
      <c r="Y433" s="36" t="str">
        <f>IFERROR(VLOOKUP(A433,'Pivot price tier'!$C$8:$L$2270,10,0),"")</f>
        <v>X</v>
      </c>
      <c r="Z433" s="36" t="str">
        <f>IFERROR(VLOOKUP(A433,'Pivot price tier by size'!$D$8:$M$2491,10,0),"")</f>
        <v xml:space="preserve"> </v>
      </c>
      <c r="AA433" s="36" t="str">
        <f>IFERROR(VLOOKUP(A433,'Pivot category'!$B$8:$I$2216,8,0),"")</f>
        <v>X</v>
      </c>
      <c r="AB433" s="3" t="str">
        <f>IF(P433&lt;$AC$1,"Bottom 5%","")</f>
        <v>Bottom 5%</v>
      </c>
      <c r="AC433"/>
      <c r="AD433" s="34" t="s">
        <v>16459</v>
      </c>
      <c r="AE433" s="34" t="s">
        <v>13941</v>
      </c>
    </row>
    <row r="434" spans="1:31" x14ac:dyDescent="0.25">
      <c r="A434" t="s">
        <v>5830</v>
      </c>
      <c r="B434" t="s">
        <v>857</v>
      </c>
      <c r="C434" s="3" t="s">
        <v>32</v>
      </c>
      <c r="D434" s="3" t="s">
        <v>3149</v>
      </c>
      <c r="E434" s="3" t="s">
        <v>5141</v>
      </c>
      <c r="F434" s="3">
        <v>1000</v>
      </c>
      <c r="G434" s="34">
        <v>19.989999999999998</v>
      </c>
      <c r="H434" s="3" t="s">
        <v>28</v>
      </c>
      <c r="I434" s="3" t="s">
        <v>21</v>
      </c>
      <c r="J434" s="3" t="s">
        <v>8163</v>
      </c>
      <c r="K434" s="3" t="s">
        <v>8164</v>
      </c>
      <c r="L434" s="3" t="s">
        <v>68</v>
      </c>
      <c r="M434" s="26" t="s">
        <v>13723</v>
      </c>
      <c r="N434"/>
      <c r="O434" s="3">
        <v>134</v>
      </c>
      <c r="P434" s="34">
        <v>37401.29</v>
      </c>
      <c r="Q434" s="34">
        <v>43238.37</v>
      </c>
      <c r="R434" s="34">
        <v>-5837.0800000000017</v>
      </c>
      <c r="S434" s="36">
        <v>-0.13499768839574666</v>
      </c>
      <c r="T434" s="72">
        <v>279.11410447761193</v>
      </c>
      <c r="U434" s="34">
        <v>30164.91</v>
      </c>
      <c r="V434" s="34">
        <v>33623.18</v>
      </c>
      <c r="W434" s="34">
        <v>-3458.2700000000004</v>
      </c>
      <c r="X434" s="36">
        <v>-0.10285374554102256</v>
      </c>
      <c r="Y434" s="36" t="str">
        <f>IFERROR(VLOOKUP(A434,'Pivot price tier'!$C$8:$L$2270,10,0),"")</f>
        <v>X</v>
      </c>
      <c r="Z434" s="36" t="str">
        <f>IFERROR(VLOOKUP(A434,'Pivot price tier by size'!$D$8:$M$2491,10,0),"")</f>
        <v xml:space="preserve"> </v>
      </c>
      <c r="AA434" s="36" t="str">
        <f>IFERROR(VLOOKUP(A434,'Pivot category'!$B$8:$I$2216,8,0),"")</f>
        <v>X</v>
      </c>
      <c r="AB434" s="3" t="str">
        <f>IF(P434&lt;$AC$1,"Bottom 5%","")</f>
        <v>Bottom 5%</v>
      </c>
      <c r="AC434"/>
      <c r="AD434" s="34" t="s">
        <v>16461</v>
      </c>
      <c r="AE434" s="34" t="s">
        <v>13944</v>
      </c>
    </row>
    <row r="435" spans="1:31" hidden="1" x14ac:dyDescent="0.25">
      <c r="A435" t="s">
        <v>7566</v>
      </c>
      <c r="B435" t="s">
        <v>4887</v>
      </c>
      <c r="C435" s="3" t="s">
        <v>36</v>
      </c>
      <c r="D435" s="3" t="s">
        <v>4865</v>
      </c>
      <c r="E435" s="3" t="s">
        <v>5093</v>
      </c>
      <c r="F435" s="3">
        <v>8000</v>
      </c>
      <c r="G435" s="34">
        <v>58.99</v>
      </c>
      <c r="H435" s="3" t="s">
        <v>12</v>
      </c>
      <c r="I435" s="3" t="s">
        <v>23</v>
      </c>
      <c r="J435" s="3" t="s">
        <v>8163</v>
      </c>
      <c r="K435" s="3" t="s">
        <v>8185</v>
      </c>
      <c r="L435" s="3" t="s">
        <v>68</v>
      </c>
      <c r="M435" s="26" t="s">
        <v>13723</v>
      </c>
      <c r="N435"/>
      <c r="O435" s="3">
        <v>9</v>
      </c>
      <c r="P435" s="34">
        <v>29436.01</v>
      </c>
      <c r="Q435" s="34">
        <v>30615.81</v>
      </c>
      <c r="R435" s="34">
        <v>-1179.8000000000029</v>
      </c>
      <c r="S435" s="36">
        <v>-3.8535645472061786E-2</v>
      </c>
      <c r="T435" s="72">
        <v>3270.6677777777777</v>
      </c>
      <c r="U435" s="34">
        <v>30261.87</v>
      </c>
      <c r="V435" s="34">
        <v>34037.230000000003</v>
      </c>
      <c r="W435" s="34">
        <v>-3775.3600000000042</v>
      </c>
      <c r="X435" s="36">
        <v>-0.11091854419410752</v>
      </c>
      <c r="Y435" s="36" t="str">
        <f>IFERROR(VLOOKUP(A435,'Pivot price tier'!$C$8:$L$2270,10,0),"")</f>
        <v/>
      </c>
      <c r="Z435" s="36" t="str">
        <f>IFERROR(VLOOKUP(A435,'Pivot price tier by size'!$D$8:$M$2491,10,0),"")</f>
        <v/>
      </c>
      <c r="AA435" s="36" t="str">
        <f>IFERROR(VLOOKUP(A435,'Pivot category'!$B$8:$I$2216,8,0),"")</f>
        <v/>
      </c>
      <c r="AB435" s="3" t="str">
        <f>IF(P435&lt;$AC$1,"Bottom 5%","")</f>
        <v>Bottom 5%</v>
      </c>
      <c r="AC435"/>
      <c r="AD435" s="34" t="s">
        <v>16461</v>
      </c>
      <c r="AE435" s="34" t="s">
        <v>13944</v>
      </c>
    </row>
    <row r="436" spans="1:31" x14ac:dyDescent="0.25">
      <c r="A436" t="s">
        <v>14655</v>
      </c>
      <c r="B436" t="s">
        <v>12948</v>
      </c>
      <c r="C436" s="3" t="s">
        <v>32</v>
      </c>
      <c r="D436" s="3" t="s">
        <v>12773</v>
      </c>
      <c r="E436" s="3" t="s">
        <v>5093</v>
      </c>
      <c r="F436" s="3">
        <v>70000</v>
      </c>
      <c r="G436" s="34">
        <v>39.99</v>
      </c>
      <c r="H436" s="3" t="s">
        <v>12</v>
      </c>
      <c r="I436" s="3" t="s">
        <v>23</v>
      </c>
      <c r="J436" s="3" t="s">
        <v>8163</v>
      </c>
      <c r="K436" s="3" t="s">
        <v>8164</v>
      </c>
      <c r="L436" s="3" t="s">
        <v>68</v>
      </c>
      <c r="M436" s="26">
        <v>45474</v>
      </c>
      <c r="N436"/>
      <c r="O436" s="3">
        <v>31</v>
      </c>
      <c r="P436" s="34">
        <v>10677.33</v>
      </c>
      <c r="Q436" s="34">
        <v>439.89</v>
      </c>
      <c r="R436" s="34">
        <v>10237.44</v>
      </c>
      <c r="S436" s="36">
        <v>23.272727272727273</v>
      </c>
      <c r="T436" s="72">
        <v>344.43</v>
      </c>
      <c r="U436" s="34">
        <v>3719.07</v>
      </c>
      <c r="V436" s="34">
        <v>0</v>
      </c>
      <c r="W436" s="34">
        <v>3719.07</v>
      </c>
      <c r="X436" s="36" t="s">
        <v>78</v>
      </c>
      <c r="Y436" s="36" t="str">
        <f>IFERROR(VLOOKUP(A436,'Pivot price tier'!$C$8:$L$2270,10,0),"")</f>
        <v>X</v>
      </c>
      <c r="Z436" s="36" t="str">
        <f>IFERROR(VLOOKUP(A436,'Pivot price tier by size'!$D$8:$M$2491,10,0),"")</f>
        <v xml:space="preserve"> </v>
      </c>
      <c r="AA436" s="36" t="str">
        <f>IFERROR(VLOOKUP(A436,'Pivot category'!$B$8:$I$2216,8,0),"")</f>
        <v>X</v>
      </c>
      <c r="AB436" s="3" t="str">
        <f>IF(P436&lt;$AC$1,"Bottom 5%","")</f>
        <v>Bottom 5%</v>
      </c>
      <c r="AC436"/>
      <c r="AD436" s="34" t="s">
        <v>16459</v>
      </c>
      <c r="AE436" s="34" t="s">
        <v>13998</v>
      </c>
    </row>
    <row r="437" spans="1:31" x14ac:dyDescent="0.25">
      <c r="A437" t="s">
        <v>11998</v>
      </c>
      <c r="B437" t="s">
        <v>11999</v>
      </c>
      <c r="C437" s="3" t="s">
        <v>32</v>
      </c>
      <c r="D437" s="3" t="s">
        <v>11854</v>
      </c>
      <c r="E437" s="3" t="s">
        <v>5093</v>
      </c>
      <c r="F437" s="3">
        <v>70000</v>
      </c>
      <c r="G437" s="34">
        <v>28.99</v>
      </c>
      <c r="H437" s="3" t="s">
        <v>25</v>
      </c>
      <c r="I437" s="3" t="s">
        <v>21</v>
      </c>
      <c r="J437" s="3" t="s">
        <v>8163</v>
      </c>
      <c r="K437" s="3" t="s">
        <v>8164</v>
      </c>
      <c r="L437" s="3" t="s">
        <v>68</v>
      </c>
      <c r="M437" s="26">
        <v>45231</v>
      </c>
      <c r="N437"/>
      <c r="O437" s="3">
        <v>43</v>
      </c>
      <c r="P437" s="34">
        <v>20373.55</v>
      </c>
      <c r="Q437" s="34">
        <v>16850.939999999999</v>
      </c>
      <c r="R437" s="34">
        <v>3522.6100000000006</v>
      </c>
      <c r="S437" s="36">
        <v>0.20904531141882887</v>
      </c>
      <c r="T437" s="72">
        <v>473.803488372093</v>
      </c>
      <c r="U437" s="34">
        <v>37443.370000000003</v>
      </c>
      <c r="V437" s="34">
        <v>41607.03</v>
      </c>
      <c r="W437" s="34">
        <v>-4163.6599999999962</v>
      </c>
      <c r="X437" s="36">
        <v>-0.1000710697206697</v>
      </c>
      <c r="Y437" s="36" t="str">
        <f>IFERROR(VLOOKUP(A437,'Pivot price tier'!$C$8:$L$2270,10,0),"")</f>
        <v>X</v>
      </c>
      <c r="Z437" s="36" t="str">
        <f>IFERROR(VLOOKUP(A437,'Pivot price tier by size'!$D$8:$M$2491,10,0),"")</f>
        <v xml:space="preserve"> </v>
      </c>
      <c r="AA437" s="36" t="str">
        <f>IFERROR(VLOOKUP(A437,'Pivot category'!$B$8:$I$2216,8,0),"")</f>
        <v>X</v>
      </c>
      <c r="AB437" s="3" t="str">
        <f>IF(P437&lt;$AC$1,"Bottom 5%","")</f>
        <v>Bottom 5%</v>
      </c>
      <c r="AC437"/>
      <c r="AD437" s="34" t="s">
        <v>16459</v>
      </c>
      <c r="AE437" s="34" t="s">
        <v>13980</v>
      </c>
    </row>
    <row r="438" spans="1:31" x14ac:dyDescent="0.25">
      <c r="A438" t="s">
        <v>9880</v>
      </c>
      <c r="B438" t="s">
        <v>9881</v>
      </c>
      <c r="C438" s="3" t="s">
        <v>32</v>
      </c>
      <c r="D438" s="3" t="s">
        <v>9739</v>
      </c>
      <c r="E438" s="3" t="s">
        <v>5093</v>
      </c>
      <c r="F438" s="3">
        <v>10000</v>
      </c>
      <c r="G438" s="34">
        <v>33.99</v>
      </c>
      <c r="H438" s="3" t="s">
        <v>12</v>
      </c>
      <c r="I438" s="3" t="s">
        <v>23</v>
      </c>
      <c r="J438" s="3" t="s">
        <v>8163</v>
      </c>
      <c r="K438" s="3" t="s">
        <v>8164</v>
      </c>
      <c r="L438" s="3" t="s">
        <v>68</v>
      </c>
      <c r="M438" s="26" t="s">
        <v>13723</v>
      </c>
      <c r="N438"/>
      <c r="O438" s="3">
        <v>76</v>
      </c>
      <c r="P438" s="34">
        <v>29515.02</v>
      </c>
      <c r="Q438" s="34">
        <v>36378.910000000003</v>
      </c>
      <c r="R438" s="34">
        <v>-6863.8900000000031</v>
      </c>
      <c r="S438" s="36">
        <v>-0.18867772563828888</v>
      </c>
      <c r="T438" s="72">
        <v>388.35552631578946</v>
      </c>
      <c r="U438" s="34">
        <v>28463.48</v>
      </c>
      <c r="V438" s="34">
        <v>48459.51</v>
      </c>
      <c r="W438" s="34">
        <v>-19996.030000000002</v>
      </c>
      <c r="X438" s="36">
        <v>-0.41263376373388838</v>
      </c>
      <c r="Y438" s="36" t="str">
        <f>IFERROR(VLOOKUP(A438,'Pivot price tier'!$C$8:$L$2270,10,0),"")</f>
        <v>X</v>
      </c>
      <c r="Z438" s="36" t="str">
        <f>IFERROR(VLOOKUP(A438,'Pivot price tier by size'!$D$8:$M$2491,10,0),"")</f>
        <v xml:space="preserve"> </v>
      </c>
      <c r="AA438" s="36" t="str">
        <f>IFERROR(VLOOKUP(A438,'Pivot category'!$B$8:$I$2216,8,0),"")</f>
        <v>X</v>
      </c>
      <c r="AB438" s="3" t="str">
        <f>IF(P438&lt;$AC$1,"Bottom 5%","")</f>
        <v>Bottom 5%</v>
      </c>
      <c r="AC438"/>
      <c r="AD438" s="34" t="s">
        <v>16465</v>
      </c>
      <c r="AE438" s="34" t="s">
        <v>16467</v>
      </c>
    </row>
    <row r="439" spans="1:31" hidden="1" x14ac:dyDescent="0.25">
      <c r="A439" t="s">
        <v>10402</v>
      </c>
      <c r="B439" t="s">
        <v>10403</v>
      </c>
      <c r="C439" s="3" t="s">
        <v>32</v>
      </c>
      <c r="D439" s="3" t="s">
        <v>10177</v>
      </c>
      <c r="E439" s="3" t="s">
        <v>5093</v>
      </c>
      <c r="F439" s="3">
        <v>10000</v>
      </c>
      <c r="G439" s="34">
        <v>49.99</v>
      </c>
      <c r="H439" s="3" t="s">
        <v>12</v>
      </c>
      <c r="I439" s="3" t="s">
        <v>15</v>
      </c>
      <c r="J439" s="3" t="s">
        <v>8171</v>
      </c>
      <c r="K439" s="3" t="s">
        <v>8172</v>
      </c>
      <c r="L439" s="3" t="s">
        <v>68</v>
      </c>
      <c r="M439" s="26" t="s">
        <v>13723</v>
      </c>
      <c r="N439"/>
      <c r="O439" s="3">
        <v>18</v>
      </c>
      <c r="P439" s="34">
        <v>60719.66</v>
      </c>
      <c r="Q439" s="34">
        <v>49971.67</v>
      </c>
      <c r="R439" s="34">
        <v>10747.990000000005</v>
      </c>
      <c r="S439" s="36">
        <v>0.21508166527154304</v>
      </c>
      <c r="T439" s="72">
        <v>3373.3144444444447</v>
      </c>
      <c r="U439" s="34">
        <v>22766.07</v>
      </c>
      <c r="V439" s="34">
        <v>23456.09</v>
      </c>
      <c r="W439" s="34">
        <v>-690.02000000000044</v>
      </c>
      <c r="X439" s="36">
        <v>-2.9417520140824882E-2</v>
      </c>
      <c r="Y439" s="36" t="str">
        <f>IFERROR(VLOOKUP(A439,'Pivot price tier'!$C$8:$L$2270,10,0),"")</f>
        <v/>
      </c>
      <c r="Z439" s="36" t="str">
        <f>IFERROR(VLOOKUP(A439,'Pivot price tier by size'!$D$8:$M$2491,10,0),"")</f>
        <v/>
      </c>
      <c r="AA439" s="36" t="str">
        <f>IFERROR(VLOOKUP(A439,'Pivot category'!$B$8:$I$2216,8,0),"")</f>
        <v/>
      </c>
      <c r="AB439" s="3" t="str">
        <f>IF(P439&lt;$AC$1,"Bottom 5%","")</f>
        <v/>
      </c>
      <c r="AC439"/>
      <c r="AD439" s="34" t="s">
        <v>16461</v>
      </c>
      <c r="AE439" s="34" t="s">
        <v>13944</v>
      </c>
    </row>
    <row r="440" spans="1:31" hidden="1" x14ac:dyDescent="0.25">
      <c r="A440" t="s">
        <v>12584</v>
      </c>
      <c r="B440" t="s">
        <v>12585</v>
      </c>
      <c r="C440" s="3" t="s">
        <v>32</v>
      </c>
      <c r="D440" s="3" t="s">
        <v>12139</v>
      </c>
      <c r="E440" s="3" t="s">
        <v>5093</v>
      </c>
      <c r="F440" s="3">
        <v>70000</v>
      </c>
      <c r="G440" s="34">
        <v>32.99</v>
      </c>
      <c r="H440" s="3" t="s">
        <v>27</v>
      </c>
      <c r="I440" s="3" t="s">
        <v>15</v>
      </c>
      <c r="J440" s="3" t="s">
        <v>8168</v>
      </c>
      <c r="K440" s="3" t="s">
        <v>8164</v>
      </c>
      <c r="L440" s="3" t="s">
        <v>8167</v>
      </c>
      <c r="M440" s="26">
        <v>45323</v>
      </c>
      <c r="N440"/>
      <c r="O440" s="3">
        <v>7</v>
      </c>
      <c r="P440" s="34">
        <v>5454.74</v>
      </c>
      <c r="Q440" s="34">
        <v>13637.52</v>
      </c>
      <c r="R440" s="34">
        <v>-8182.7800000000007</v>
      </c>
      <c r="S440" s="36">
        <v>-0.60001965166687199</v>
      </c>
      <c r="T440" s="72">
        <v>779.24857142857138</v>
      </c>
      <c r="U440" s="34">
        <v>2694.43</v>
      </c>
      <c r="V440" s="34">
        <v>3629.34</v>
      </c>
      <c r="W440" s="34">
        <v>-934.91000000000031</v>
      </c>
      <c r="X440" s="36">
        <v>-0.25759780015099176</v>
      </c>
      <c r="Y440" s="36" t="str">
        <f>IFERROR(VLOOKUP(A440,'Pivot price tier'!$C$8:$L$2270,10,0),"")</f>
        <v/>
      </c>
      <c r="Z440" s="36" t="str">
        <f>IFERROR(VLOOKUP(A440,'Pivot price tier by size'!$D$8:$M$2491,10,0),"")</f>
        <v/>
      </c>
      <c r="AA440" s="36" t="str">
        <f>IFERROR(VLOOKUP(A440,'Pivot category'!$B$8:$I$2216,8,0),"")</f>
        <v/>
      </c>
      <c r="AB440" s="3" t="str">
        <f>IF(P440&lt;$AC$1,"Bottom 5%","")</f>
        <v>Bottom 5%</v>
      </c>
      <c r="AC440"/>
      <c r="AD440" s="34" t="s">
        <v>11097</v>
      </c>
      <c r="AE440" s="34" t="s">
        <v>16607</v>
      </c>
    </row>
    <row r="441" spans="1:31" x14ac:dyDescent="0.25">
      <c r="A441" t="s">
        <v>15473</v>
      </c>
      <c r="B441" t="s">
        <v>1002</v>
      </c>
      <c r="C441" s="3" t="s">
        <v>32</v>
      </c>
      <c r="D441" s="3" t="s">
        <v>3308</v>
      </c>
      <c r="E441" s="3" t="s">
        <v>5093</v>
      </c>
      <c r="F441" s="3">
        <v>7000</v>
      </c>
      <c r="G441" s="34">
        <v>7.99</v>
      </c>
      <c r="H441" s="3" t="s">
        <v>28</v>
      </c>
      <c r="I441" s="3" t="s">
        <v>13</v>
      </c>
      <c r="J441" s="3" t="s">
        <v>8163</v>
      </c>
      <c r="K441" s="3" t="s">
        <v>8164</v>
      </c>
      <c r="L441" s="3" t="s">
        <v>68</v>
      </c>
      <c r="M441" s="26" t="s">
        <v>13723</v>
      </c>
      <c r="N441"/>
      <c r="O441" s="3">
        <v>146</v>
      </c>
      <c r="P441" s="34">
        <v>41412.17</v>
      </c>
      <c r="Q441" s="34">
        <v>44288.57</v>
      </c>
      <c r="R441" s="34">
        <v>-2876.4000000000015</v>
      </c>
      <c r="S441" s="36">
        <v>-6.494677972217211E-2</v>
      </c>
      <c r="T441" s="72">
        <v>283.64499999999998</v>
      </c>
      <c r="U441" s="34">
        <v>34516.800000000003</v>
      </c>
      <c r="V441" s="34">
        <v>33542.019999999997</v>
      </c>
      <c r="W441" s="34">
        <v>974.78000000000611</v>
      </c>
      <c r="X441" s="36">
        <v>2.9061457837065374E-2</v>
      </c>
      <c r="Y441" s="36" t="str">
        <f>IFERROR(VLOOKUP(A441,'Pivot price tier'!$C$8:$L$2270,10,0),"")</f>
        <v>X</v>
      </c>
      <c r="Z441" s="36" t="str">
        <f>IFERROR(VLOOKUP(A441,'Pivot price tier by size'!$D$8:$M$2491,10,0),"")</f>
        <v xml:space="preserve"> </v>
      </c>
      <c r="AA441" s="36" t="str">
        <f>IFERROR(VLOOKUP(A441,'Pivot category'!$B$8:$I$2216,8,0),"")</f>
        <v>X</v>
      </c>
      <c r="AB441" s="3" t="str">
        <f>IF(P441&lt;$AC$1,"Bottom 5%","")</f>
        <v>Bottom 5%</v>
      </c>
      <c r="AC441"/>
      <c r="AD441" s="34" t="s">
        <v>16461</v>
      </c>
      <c r="AE441" s="34" t="s">
        <v>13944</v>
      </c>
    </row>
    <row r="442" spans="1:31" hidden="1" x14ac:dyDescent="0.25">
      <c r="A442" t="s">
        <v>7078</v>
      </c>
      <c r="B442" t="s">
        <v>282</v>
      </c>
      <c r="C442" s="3" t="s">
        <v>72</v>
      </c>
      <c r="D442" s="3" t="s">
        <v>2506</v>
      </c>
      <c r="E442" s="3" t="s">
        <v>5093</v>
      </c>
      <c r="F442" s="3">
        <v>5000</v>
      </c>
      <c r="G442" s="34">
        <v>5.09</v>
      </c>
      <c r="H442" s="3" t="s">
        <v>26</v>
      </c>
      <c r="I442" s="3" t="s">
        <v>70</v>
      </c>
      <c r="J442" s="3" t="s">
        <v>8168</v>
      </c>
      <c r="K442" s="3" t="s">
        <v>8172</v>
      </c>
      <c r="L442" s="3" t="s">
        <v>8167</v>
      </c>
      <c r="M442" s="26" t="s">
        <v>13723</v>
      </c>
      <c r="N442"/>
      <c r="O442" s="3">
        <v>2</v>
      </c>
      <c r="P442" s="34">
        <v>44.82</v>
      </c>
      <c r="Q442" s="34">
        <v>0</v>
      </c>
      <c r="R442" s="34">
        <v>44.82</v>
      </c>
      <c r="S442" s="36" t="s">
        <v>78</v>
      </c>
      <c r="T442" s="72">
        <v>22.41</v>
      </c>
      <c r="U442" s="34" t="s">
        <v>78</v>
      </c>
      <c r="V442" s="34" t="s">
        <v>78</v>
      </c>
      <c r="W442" s="34" t="s">
        <v>78</v>
      </c>
      <c r="X442" s="36" t="s">
        <v>78</v>
      </c>
      <c r="Y442" s="36" t="str">
        <f>IFERROR(VLOOKUP(A442,'Pivot price tier'!$C$8:$L$2270,10,0),"")</f>
        <v/>
      </c>
      <c r="Z442" s="36" t="str">
        <f>IFERROR(VLOOKUP(A442,'Pivot price tier by size'!$D$8:$M$2491,10,0),"")</f>
        <v/>
      </c>
      <c r="AA442" s="36" t="str">
        <f>IFERROR(VLOOKUP(A442,'Pivot category'!$B$8:$I$2216,8,0),"")</f>
        <v/>
      </c>
      <c r="AB442" s="3" t="str">
        <f>IF(P442&lt;$AC$1,"Bottom 5%","")</f>
        <v>Bottom 5%</v>
      </c>
      <c r="AC442"/>
      <c r="AD442" s="34" t="s">
        <v>11097</v>
      </c>
      <c r="AE442" s="34" t="s">
        <v>13977</v>
      </c>
    </row>
    <row r="443" spans="1:31" x14ac:dyDescent="0.25">
      <c r="A443" t="s">
        <v>6450</v>
      </c>
      <c r="B443" t="s">
        <v>6449</v>
      </c>
      <c r="C443" s="3" t="s">
        <v>32</v>
      </c>
      <c r="D443" s="3" t="s">
        <v>7993</v>
      </c>
      <c r="E443" s="3">
        <v>0</v>
      </c>
      <c r="F443" s="3">
        <v>7000</v>
      </c>
      <c r="G443" s="34">
        <v>149.99</v>
      </c>
      <c r="H443" s="3" t="s">
        <v>27</v>
      </c>
      <c r="I443" s="3" t="s">
        <v>74</v>
      </c>
      <c r="J443" s="3" t="s">
        <v>8163</v>
      </c>
      <c r="K443" s="3" t="s">
        <v>8164</v>
      </c>
      <c r="L443" s="3" t="s">
        <v>68</v>
      </c>
      <c r="M443" s="26" t="s">
        <v>13723</v>
      </c>
      <c r="N443"/>
      <c r="O443" s="3">
        <v>28</v>
      </c>
      <c r="P443" s="34">
        <v>7799.48</v>
      </c>
      <c r="Q443" s="34">
        <v>8849.41</v>
      </c>
      <c r="R443" s="34">
        <v>-1049.9300000000003</v>
      </c>
      <c r="S443" s="36">
        <v>-0.11864406779661019</v>
      </c>
      <c r="T443" s="72">
        <v>278.55285714285714</v>
      </c>
      <c r="U443" s="34">
        <v>11399.24</v>
      </c>
      <c r="V443" s="34">
        <v>14849.01</v>
      </c>
      <c r="W443" s="34">
        <v>-3449.7700000000004</v>
      </c>
      <c r="X443" s="36">
        <v>-0.23232323232323238</v>
      </c>
      <c r="Y443" s="36" t="str">
        <f>IFERROR(VLOOKUP(A443,'Pivot price tier'!$C$8:$L$2270,10,0),"")</f>
        <v>X</v>
      </c>
      <c r="Z443" s="36" t="str">
        <f>IFERROR(VLOOKUP(A443,'Pivot price tier by size'!$D$8:$M$2491,10,0),"")</f>
        <v xml:space="preserve"> </v>
      </c>
      <c r="AA443" s="36" t="str">
        <f>IFERROR(VLOOKUP(A443,'Pivot category'!$B$8:$I$2216,8,0),"")</f>
        <v>X</v>
      </c>
      <c r="AB443" s="3" t="str">
        <f>IF(P443&lt;$AC$1,"Bottom 5%","")</f>
        <v>Bottom 5%</v>
      </c>
      <c r="AC443"/>
      <c r="AD443" s="34" t="s">
        <v>11098</v>
      </c>
      <c r="AE443" s="34" t="s">
        <v>13942</v>
      </c>
    </row>
    <row r="444" spans="1:31" x14ac:dyDescent="0.25">
      <c r="A444" t="s">
        <v>11435</v>
      </c>
      <c r="B444" t="s">
        <v>11436</v>
      </c>
      <c r="C444" s="3" t="s">
        <v>32</v>
      </c>
      <c r="D444" s="3" t="s">
        <v>11366</v>
      </c>
      <c r="E444" s="3" t="s">
        <v>5093</v>
      </c>
      <c r="F444" s="3">
        <v>70000</v>
      </c>
      <c r="G444" s="34">
        <v>34.99</v>
      </c>
      <c r="H444" s="3" t="s">
        <v>12</v>
      </c>
      <c r="I444" s="3" t="s">
        <v>23</v>
      </c>
      <c r="J444" s="3" t="s">
        <v>8163</v>
      </c>
      <c r="K444" s="3" t="s">
        <v>8164</v>
      </c>
      <c r="L444" s="3" t="s">
        <v>68</v>
      </c>
      <c r="M444" s="26">
        <v>45017</v>
      </c>
      <c r="N444"/>
      <c r="O444" s="3">
        <v>54</v>
      </c>
      <c r="P444" s="34">
        <v>21133.96</v>
      </c>
      <c r="Q444" s="34">
        <v>24947.87</v>
      </c>
      <c r="R444" s="34">
        <v>-3813.91</v>
      </c>
      <c r="S444" s="36">
        <v>-0.15287517531556805</v>
      </c>
      <c r="T444" s="72">
        <v>391.36962962962963</v>
      </c>
      <c r="U444" s="34">
        <v>11966.58</v>
      </c>
      <c r="V444" s="34">
        <v>12106.54</v>
      </c>
      <c r="W444" s="34">
        <v>-139.96000000000095</v>
      </c>
      <c r="X444" s="36">
        <v>-1.1560693641618602E-2</v>
      </c>
      <c r="Y444" s="36" t="str">
        <f>IFERROR(VLOOKUP(A444,'Pivot price tier'!$C$8:$L$2270,10,0),"")</f>
        <v>X</v>
      </c>
      <c r="Z444" s="36" t="str">
        <f>IFERROR(VLOOKUP(A444,'Pivot price tier by size'!$D$8:$M$2491,10,0),"")</f>
        <v xml:space="preserve"> </v>
      </c>
      <c r="AA444" s="36" t="str">
        <f>IFERROR(VLOOKUP(A444,'Pivot category'!$B$8:$I$2216,8,0),"")</f>
        <v>X</v>
      </c>
      <c r="AB444" s="3" t="str">
        <f>IF(P444&lt;$AC$1,"Bottom 5%","")</f>
        <v>Bottom 5%</v>
      </c>
      <c r="AC444"/>
      <c r="AD444" s="34" t="s">
        <v>11097</v>
      </c>
      <c r="AE444" s="34" t="s">
        <v>13968</v>
      </c>
    </row>
    <row r="445" spans="1:31" hidden="1" x14ac:dyDescent="0.25">
      <c r="A445" t="s">
        <v>15639</v>
      </c>
      <c r="B445" t="s">
        <v>15640</v>
      </c>
      <c r="C445" s="3" t="s">
        <v>32</v>
      </c>
      <c r="D445" s="3" t="s">
        <v>4823</v>
      </c>
      <c r="E445" s="3">
        <v>0</v>
      </c>
      <c r="F445" s="3">
        <v>9000</v>
      </c>
      <c r="G445" s="34">
        <v>14.99</v>
      </c>
      <c r="H445" s="3" t="s">
        <v>29</v>
      </c>
      <c r="I445" s="3" t="s">
        <v>19</v>
      </c>
      <c r="J445" s="3" t="s">
        <v>8168</v>
      </c>
      <c r="K445" s="3" t="s">
        <v>8172</v>
      </c>
      <c r="L445" s="3" t="s">
        <v>8167</v>
      </c>
      <c r="M445" s="26" t="s">
        <v>13723</v>
      </c>
      <c r="N445"/>
      <c r="O445" s="3">
        <v>1</v>
      </c>
      <c r="P445" s="34">
        <v>29.84</v>
      </c>
      <c r="Q445" s="34">
        <v>0</v>
      </c>
      <c r="R445" s="34">
        <v>29.84</v>
      </c>
      <c r="S445" s="36" t="s">
        <v>78</v>
      </c>
      <c r="T445" s="72">
        <v>29.84</v>
      </c>
      <c r="U445" s="34">
        <v>0</v>
      </c>
      <c r="V445" s="34">
        <v>44.76</v>
      </c>
      <c r="W445" s="34">
        <v>-44.76</v>
      </c>
      <c r="X445" s="36">
        <v>-1</v>
      </c>
      <c r="Y445" s="36" t="str">
        <f>IFERROR(VLOOKUP(A445,'Pivot price tier'!$C$8:$L$2270,10,0),"")</f>
        <v/>
      </c>
      <c r="Z445" s="36" t="str">
        <f>IFERROR(VLOOKUP(A445,'Pivot price tier by size'!$D$8:$M$2491,10,0),"")</f>
        <v/>
      </c>
      <c r="AA445" s="36" t="str">
        <f>IFERROR(VLOOKUP(A445,'Pivot category'!$B$8:$I$2216,8,0),"")</f>
        <v/>
      </c>
      <c r="AB445" s="3" t="str">
        <f>IF(P445&lt;$AC$1,"Bottom 5%","")</f>
        <v>Bottom 5%</v>
      </c>
      <c r="AC445"/>
      <c r="AD445" s="34" t="s">
        <v>16473</v>
      </c>
      <c r="AE445" s="34" t="s">
        <v>13951</v>
      </c>
    </row>
    <row r="446" spans="1:31" hidden="1" x14ac:dyDescent="0.25">
      <c r="A446" t="s">
        <v>12586</v>
      </c>
      <c r="B446" t="s">
        <v>12587</v>
      </c>
      <c r="C446" s="3" t="s">
        <v>73</v>
      </c>
      <c r="D446" s="3" t="s">
        <v>12195</v>
      </c>
      <c r="E446" s="3">
        <v>0</v>
      </c>
      <c r="F446" s="3">
        <v>70000</v>
      </c>
      <c r="G446" s="34">
        <v>7.79</v>
      </c>
      <c r="H446" s="3" t="s">
        <v>8245</v>
      </c>
      <c r="I446" s="3" t="s">
        <v>12205</v>
      </c>
      <c r="J446" s="3" t="s">
        <v>8168</v>
      </c>
      <c r="K446" s="3" t="s">
        <v>8164</v>
      </c>
      <c r="L446" s="3" t="s">
        <v>8167</v>
      </c>
      <c r="M446" s="26">
        <v>45323</v>
      </c>
      <c r="N446"/>
      <c r="O446" s="3">
        <v>27</v>
      </c>
      <c r="P446" s="34">
        <v>2321.16</v>
      </c>
      <c r="Q446" s="34">
        <v>3448.28</v>
      </c>
      <c r="R446" s="34">
        <v>-1127.1200000000003</v>
      </c>
      <c r="S446" s="36">
        <v>-0.32686440776271075</v>
      </c>
      <c r="T446" s="72">
        <v>85.968888888888884</v>
      </c>
      <c r="U446" s="34">
        <v>2586.21</v>
      </c>
      <c r="V446" s="34">
        <v>7253.27</v>
      </c>
      <c r="W446" s="34">
        <v>-4667.0600000000004</v>
      </c>
      <c r="X446" s="36">
        <v>-0.64344219917361412</v>
      </c>
      <c r="Y446" s="36" t="str">
        <f>IFERROR(VLOOKUP(A446,'Pivot price tier'!$C$8:$L$2270,10,0),"")</f>
        <v/>
      </c>
      <c r="Z446" s="36" t="str">
        <f>IFERROR(VLOOKUP(A446,'Pivot price tier by size'!$D$8:$M$2491,10,0),"")</f>
        <v/>
      </c>
      <c r="AA446" s="36" t="str">
        <f>IFERROR(VLOOKUP(A446,'Pivot category'!$B$8:$I$2216,8,0),"")</f>
        <v/>
      </c>
      <c r="AB446" s="3" t="str">
        <f>IF(P446&lt;$AC$1,"Bottom 5%","")</f>
        <v>Bottom 5%</v>
      </c>
      <c r="AC446"/>
      <c r="AD446" s="34" t="s">
        <v>16473</v>
      </c>
      <c r="AE446" s="34" t="s">
        <v>13951</v>
      </c>
    </row>
    <row r="447" spans="1:31" hidden="1" x14ac:dyDescent="0.25">
      <c r="A447" t="s">
        <v>12588</v>
      </c>
      <c r="B447" t="s">
        <v>12589</v>
      </c>
      <c r="C447" s="3" t="s">
        <v>73</v>
      </c>
      <c r="D447" s="3" t="s">
        <v>12196</v>
      </c>
      <c r="E447" s="3">
        <v>0</v>
      </c>
      <c r="F447" s="3">
        <v>70000</v>
      </c>
      <c r="G447" s="34">
        <v>7.79</v>
      </c>
      <c r="H447" s="3" t="s">
        <v>8245</v>
      </c>
      <c r="I447" s="3" t="s">
        <v>12205</v>
      </c>
      <c r="J447" s="3" t="s">
        <v>8168</v>
      </c>
      <c r="K447" s="3" t="s">
        <v>8164</v>
      </c>
      <c r="L447" s="3" t="s">
        <v>8167</v>
      </c>
      <c r="M447" s="26">
        <v>45323</v>
      </c>
      <c r="N447"/>
      <c r="O447" s="3">
        <v>25</v>
      </c>
      <c r="P447" s="34">
        <v>3008.21</v>
      </c>
      <c r="Q447" s="34">
        <v>2976.65</v>
      </c>
      <c r="R447" s="34">
        <v>31.559999999999945</v>
      </c>
      <c r="S447" s="36">
        <v>1.0602522970453387E-2</v>
      </c>
      <c r="T447" s="72">
        <v>120.3284</v>
      </c>
      <c r="U447" s="34">
        <v>2123.42</v>
      </c>
      <c r="V447" s="34">
        <v>6901.55</v>
      </c>
      <c r="W447" s="34">
        <v>-4778.13</v>
      </c>
      <c r="X447" s="36">
        <v>-0.69232708594446168</v>
      </c>
      <c r="Y447" s="36" t="str">
        <f>IFERROR(VLOOKUP(A447,'Pivot price tier'!$C$8:$L$2270,10,0),"")</f>
        <v/>
      </c>
      <c r="Z447" s="36" t="str">
        <f>IFERROR(VLOOKUP(A447,'Pivot price tier by size'!$D$8:$M$2491,10,0),"")</f>
        <v/>
      </c>
      <c r="AA447" s="36" t="str">
        <f>IFERROR(VLOOKUP(A447,'Pivot category'!$B$8:$I$2216,8,0),"")</f>
        <v/>
      </c>
      <c r="AB447" s="3" t="str">
        <f>IF(P447&lt;$AC$1,"Bottom 5%","")</f>
        <v>Bottom 5%</v>
      </c>
      <c r="AC447"/>
      <c r="AD447" s="34" t="s">
        <v>16473</v>
      </c>
      <c r="AE447" s="34" t="s">
        <v>13951</v>
      </c>
    </row>
    <row r="448" spans="1:31" hidden="1" x14ac:dyDescent="0.25">
      <c r="A448" t="s">
        <v>8854</v>
      </c>
      <c r="B448" t="s">
        <v>5032</v>
      </c>
      <c r="C448" s="3" t="s">
        <v>34</v>
      </c>
      <c r="D448" s="3" t="s">
        <v>4956</v>
      </c>
      <c r="E448" s="3" t="s">
        <v>5093</v>
      </c>
      <c r="F448" s="3">
        <v>7000</v>
      </c>
      <c r="G448" s="34">
        <v>49.99</v>
      </c>
      <c r="H448" s="3" t="s">
        <v>12</v>
      </c>
      <c r="I448" s="3" t="s">
        <v>15</v>
      </c>
      <c r="J448" s="3" t="s">
        <v>8168</v>
      </c>
      <c r="K448" s="3" t="s">
        <v>8170</v>
      </c>
      <c r="L448" s="3" t="s">
        <v>8166</v>
      </c>
      <c r="M448" s="26" t="s">
        <v>13723</v>
      </c>
      <c r="N448"/>
      <c r="O448" s="3">
        <v>1</v>
      </c>
      <c r="P448" s="34">
        <v>49.99</v>
      </c>
      <c r="Q448" s="34">
        <v>1099.78</v>
      </c>
      <c r="R448" s="34">
        <v>-1049.79</v>
      </c>
      <c r="S448" s="36">
        <v>-0.95454545454545459</v>
      </c>
      <c r="T448" s="72">
        <v>49.99</v>
      </c>
      <c r="U448" s="34">
        <v>149.97</v>
      </c>
      <c r="V448" s="34">
        <v>0</v>
      </c>
      <c r="W448" s="34">
        <v>149.97</v>
      </c>
      <c r="X448" s="36" t="s">
        <v>78</v>
      </c>
      <c r="Y448" s="36" t="str">
        <f>IFERROR(VLOOKUP(A448,'Pivot price tier'!$C$8:$L$2270,10,0),"")</f>
        <v/>
      </c>
      <c r="Z448" s="36" t="str">
        <f>IFERROR(VLOOKUP(A448,'Pivot price tier by size'!$D$8:$M$2491,10,0),"")</f>
        <v/>
      </c>
      <c r="AA448" s="36" t="str">
        <f>IFERROR(VLOOKUP(A448,'Pivot category'!$B$8:$I$2216,8,0),"")</f>
        <v/>
      </c>
      <c r="AB448" s="3" t="str">
        <f>IF(P448&lt;$AC$1,"Bottom 5%","")</f>
        <v>Bottom 5%</v>
      </c>
      <c r="AC448"/>
      <c r="AD448" s="34" t="s">
        <v>16461</v>
      </c>
      <c r="AE448" s="34" t="s">
        <v>13944</v>
      </c>
    </row>
    <row r="449" spans="1:31" hidden="1" x14ac:dyDescent="0.25">
      <c r="A449" t="s">
        <v>7388</v>
      </c>
      <c r="B449" t="s">
        <v>283</v>
      </c>
      <c r="C449" s="3" t="s">
        <v>36</v>
      </c>
      <c r="D449" s="3" t="s">
        <v>2508</v>
      </c>
      <c r="E449" s="3" t="s">
        <v>5093</v>
      </c>
      <c r="F449" s="3">
        <v>1000</v>
      </c>
      <c r="G449" s="34">
        <v>5.99</v>
      </c>
      <c r="H449" s="3" t="s">
        <v>12</v>
      </c>
      <c r="I449" s="3" t="s">
        <v>13</v>
      </c>
      <c r="J449" s="3" t="s">
        <v>8168</v>
      </c>
      <c r="K449" s="3" t="s">
        <v>8164</v>
      </c>
      <c r="L449" s="3" t="s">
        <v>8167</v>
      </c>
      <c r="M449" s="26" t="s">
        <v>13723</v>
      </c>
      <c r="N449"/>
      <c r="O449" s="3">
        <v>0</v>
      </c>
      <c r="P449" s="34">
        <v>5.99</v>
      </c>
      <c r="Q449" s="34">
        <v>209.65</v>
      </c>
      <c r="R449" s="34">
        <v>-203.66</v>
      </c>
      <c r="S449" s="36">
        <v>-0.97142857142857142</v>
      </c>
      <c r="T449" s="72" t="s">
        <v>78</v>
      </c>
      <c r="U449" s="34">
        <v>0</v>
      </c>
      <c r="V449" s="34">
        <v>161.72999999999999</v>
      </c>
      <c r="W449" s="34">
        <v>-161.72999999999999</v>
      </c>
      <c r="X449" s="36">
        <v>-1</v>
      </c>
      <c r="Y449" s="36" t="str">
        <f>IFERROR(VLOOKUP(A449,'Pivot price tier'!$C$8:$L$2270,10,0),"")</f>
        <v/>
      </c>
      <c r="Z449" s="36" t="str">
        <f>IFERROR(VLOOKUP(A449,'Pivot price tier by size'!$D$8:$M$2491,10,0),"")</f>
        <v/>
      </c>
      <c r="AA449" s="36" t="str">
        <f>IFERROR(VLOOKUP(A449,'Pivot category'!$B$8:$I$2216,8,0),"")</f>
        <v/>
      </c>
      <c r="AB449" s="3" t="str">
        <f>IF(P449&lt;$AC$1,"Bottom 5%","")</f>
        <v>Bottom 5%</v>
      </c>
      <c r="AC449"/>
      <c r="AD449" s="34" t="s">
        <v>16461</v>
      </c>
      <c r="AE449" s="34" t="s">
        <v>13944</v>
      </c>
    </row>
    <row r="450" spans="1:31" x14ac:dyDescent="0.25">
      <c r="A450" t="s">
        <v>5741</v>
      </c>
      <c r="B450" t="s">
        <v>1080</v>
      </c>
      <c r="C450" s="3" t="s">
        <v>32</v>
      </c>
      <c r="D450" s="3" t="s">
        <v>3398</v>
      </c>
      <c r="E450" s="3" t="s">
        <v>5141</v>
      </c>
      <c r="F450" s="3">
        <v>1000</v>
      </c>
      <c r="G450" s="34">
        <v>26.99</v>
      </c>
      <c r="H450" s="3" t="s">
        <v>28</v>
      </c>
      <c r="I450" s="3" t="s">
        <v>21</v>
      </c>
      <c r="J450" s="3" t="s">
        <v>8163</v>
      </c>
      <c r="K450" s="3" t="s">
        <v>8164</v>
      </c>
      <c r="L450" s="3" t="s">
        <v>68</v>
      </c>
      <c r="M450" s="26" t="s">
        <v>13723</v>
      </c>
      <c r="N450"/>
      <c r="O450" s="3">
        <v>142</v>
      </c>
      <c r="P450" s="34">
        <v>41700.339999999997</v>
      </c>
      <c r="Q450" s="34">
        <v>51370.04</v>
      </c>
      <c r="R450" s="34">
        <v>-9669.7000000000044</v>
      </c>
      <c r="S450" s="36">
        <v>-0.1882361781302877</v>
      </c>
      <c r="T450" s="72">
        <v>293.66436619718309</v>
      </c>
      <c r="U450" s="34">
        <v>31677.1</v>
      </c>
      <c r="V450" s="34">
        <v>36016.019999999997</v>
      </c>
      <c r="W450" s="34">
        <v>-4338.9199999999983</v>
      </c>
      <c r="X450" s="36">
        <v>-0.12047194553979035</v>
      </c>
      <c r="Y450" s="36" t="str">
        <f>IFERROR(VLOOKUP(A450,'Pivot price tier'!$C$8:$L$2270,10,0),"")</f>
        <v>X</v>
      </c>
      <c r="Z450" s="36" t="str">
        <f>IFERROR(VLOOKUP(A450,'Pivot price tier by size'!$D$8:$M$2491,10,0),"")</f>
        <v xml:space="preserve"> </v>
      </c>
      <c r="AA450" s="36" t="str">
        <f>IFERROR(VLOOKUP(A450,'Pivot category'!$B$8:$I$2216,8,0),"")</f>
        <v>X</v>
      </c>
      <c r="AB450" s="3" t="str">
        <f>IF(P450&lt;$AC$1,"Bottom 5%","")</f>
        <v>Bottom 5%</v>
      </c>
      <c r="AC450"/>
      <c r="AD450" s="34" t="s">
        <v>16463</v>
      </c>
      <c r="AE450" s="34" t="s">
        <v>13946</v>
      </c>
    </row>
    <row r="451" spans="1:31" hidden="1" x14ac:dyDescent="0.25">
      <c r="A451" t="s">
        <v>6632</v>
      </c>
      <c r="B451" t="s">
        <v>6631</v>
      </c>
      <c r="C451" s="3" t="s">
        <v>32</v>
      </c>
      <c r="D451" s="3" t="s">
        <v>8057</v>
      </c>
      <c r="E451" s="3" t="s">
        <v>5093</v>
      </c>
      <c r="F451" s="3">
        <v>8000</v>
      </c>
      <c r="G451" s="34">
        <v>12.59</v>
      </c>
      <c r="H451" s="3" t="s">
        <v>28</v>
      </c>
      <c r="I451" s="3" t="s">
        <v>19</v>
      </c>
      <c r="J451" s="3" t="s">
        <v>8168</v>
      </c>
      <c r="K451" s="3" t="s">
        <v>8185</v>
      </c>
      <c r="L451" s="3" t="s">
        <v>8169</v>
      </c>
      <c r="M451" s="26" t="s">
        <v>13723</v>
      </c>
      <c r="N451"/>
      <c r="O451" s="3" t="s">
        <v>78</v>
      </c>
      <c r="P451" s="34">
        <v>75.540000000000006</v>
      </c>
      <c r="Q451" s="34">
        <v>239.21</v>
      </c>
      <c r="R451" s="34">
        <v>-163.67000000000002</v>
      </c>
      <c r="S451" s="36">
        <v>-0.68421052631578938</v>
      </c>
      <c r="T451" s="72" t="s">
        <v>78</v>
      </c>
      <c r="U451" s="34" t="s">
        <v>78</v>
      </c>
      <c r="V451" s="34" t="s">
        <v>78</v>
      </c>
      <c r="W451" s="34" t="s">
        <v>78</v>
      </c>
      <c r="X451" s="36" t="s">
        <v>78</v>
      </c>
      <c r="Y451" s="36" t="str">
        <f>IFERROR(VLOOKUP(A451,'Pivot price tier'!$C$8:$L$2270,10,0),"")</f>
        <v/>
      </c>
      <c r="Z451" s="36" t="str">
        <f>IFERROR(VLOOKUP(A451,'Pivot price tier by size'!$D$8:$M$2491,10,0),"")</f>
        <v/>
      </c>
      <c r="AA451" s="36" t="str">
        <f>IFERROR(VLOOKUP(A451,'Pivot category'!$B$8:$I$2216,8,0),"")</f>
        <v/>
      </c>
      <c r="AB451" s="3" t="str">
        <f>IF(P451&lt;$AC$1,"Bottom 5%","")</f>
        <v>Bottom 5%</v>
      </c>
      <c r="AC451"/>
      <c r="AD451" s="34" t="s">
        <v>11100</v>
      </c>
      <c r="AE451" s="34" t="s">
        <v>13951</v>
      </c>
    </row>
    <row r="452" spans="1:31" hidden="1" x14ac:dyDescent="0.25">
      <c r="A452" t="s">
        <v>7529</v>
      </c>
      <c r="B452" t="s">
        <v>285</v>
      </c>
      <c r="C452" s="3" t="s">
        <v>36</v>
      </c>
      <c r="D452" s="3" t="s">
        <v>2510</v>
      </c>
      <c r="E452" s="3">
        <v>0</v>
      </c>
      <c r="F452" s="3">
        <v>8000</v>
      </c>
      <c r="G452" s="34">
        <v>32.99</v>
      </c>
      <c r="H452" s="3" t="s">
        <v>25</v>
      </c>
      <c r="I452" s="3" t="s">
        <v>21</v>
      </c>
      <c r="J452" s="3" t="s">
        <v>8163</v>
      </c>
      <c r="K452" s="3" t="s">
        <v>8185</v>
      </c>
      <c r="L452" s="3" t="s">
        <v>68</v>
      </c>
      <c r="M452" s="26" t="s">
        <v>13723</v>
      </c>
      <c r="N452"/>
      <c r="O452" s="3">
        <v>18</v>
      </c>
      <c r="P452" s="34">
        <v>4486.6400000000003</v>
      </c>
      <c r="Q452" s="34">
        <v>6169.13</v>
      </c>
      <c r="R452" s="34">
        <v>-1682.4899999999998</v>
      </c>
      <c r="S452" s="36">
        <v>-0.27272727272727271</v>
      </c>
      <c r="T452" s="72">
        <v>249.25777777777779</v>
      </c>
      <c r="U452" s="34">
        <v>138986.87</v>
      </c>
      <c r="V452" s="34">
        <v>164389.17000000001</v>
      </c>
      <c r="W452" s="34">
        <v>-25402.300000000017</v>
      </c>
      <c r="X452" s="36">
        <v>-0.15452538631346591</v>
      </c>
      <c r="Y452" s="36" t="str">
        <f>IFERROR(VLOOKUP(A452,'Pivot price tier'!$C$8:$L$2270,10,0),"")</f>
        <v/>
      </c>
      <c r="Z452" s="36" t="str">
        <f>IFERROR(VLOOKUP(A452,'Pivot price tier by size'!$D$8:$M$2491,10,0),"")</f>
        <v/>
      </c>
      <c r="AA452" s="36" t="str">
        <f>IFERROR(VLOOKUP(A452,'Pivot category'!$B$8:$I$2216,8,0),"")</f>
        <v/>
      </c>
      <c r="AB452" s="3" t="str">
        <f>IF(P452&lt;$AC$1,"Bottom 5%","")</f>
        <v>Bottom 5%</v>
      </c>
      <c r="AC452"/>
      <c r="AD452" s="34" t="s">
        <v>16460</v>
      </c>
      <c r="AE452" s="34" t="s">
        <v>13953</v>
      </c>
    </row>
    <row r="453" spans="1:31" x14ac:dyDescent="0.25">
      <c r="A453" t="s">
        <v>12231</v>
      </c>
      <c r="B453" t="s">
        <v>12232</v>
      </c>
      <c r="C453" s="3" t="s">
        <v>32</v>
      </c>
      <c r="D453" s="3" t="s">
        <v>11856</v>
      </c>
      <c r="E453" s="3" t="s">
        <v>5141</v>
      </c>
      <c r="F453" s="3">
        <v>70000</v>
      </c>
      <c r="G453" s="34">
        <v>18.989999999999998</v>
      </c>
      <c r="H453" s="3" t="s">
        <v>26</v>
      </c>
      <c r="I453" s="3" t="s">
        <v>21</v>
      </c>
      <c r="J453" s="3" t="s">
        <v>8163</v>
      </c>
      <c r="K453" s="3" t="s">
        <v>8164</v>
      </c>
      <c r="L453" s="3" t="s">
        <v>68</v>
      </c>
      <c r="M453" s="26">
        <v>45200</v>
      </c>
      <c r="N453"/>
      <c r="O453" s="3">
        <v>55</v>
      </c>
      <c r="P453" s="34">
        <v>16635.240000000002</v>
      </c>
      <c r="Q453" s="34">
        <v>17679.689999999999</v>
      </c>
      <c r="R453" s="34">
        <v>-1044.4499999999971</v>
      </c>
      <c r="S453" s="36">
        <v>-5.9076262083780695E-2</v>
      </c>
      <c r="T453" s="72">
        <v>302.45890909090912</v>
      </c>
      <c r="U453" s="34">
        <v>10292.58</v>
      </c>
      <c r="V453" s="34">
        <v>11147.13</v>
      </c>
      <c r="W453" s="34">
        <v>-854.54999999999927</v>
      </c>
      <c r="X453" s="36">
        <v>-7.6660988074957359E-2</v>
      </c>
      <c r="Y453" s="36" t="str">
        <f>IFERROR(VLOOKUP(A453,'Pivot price tier'!$C$8:$L$2270,10,0),"")</f>
        <v>X</v>
      </c>
      <c r="Z453" s="36" t="str">
        <f>IFERROR(VLOOKUP(A453,'Pivot price tier by size'!$D$8:$M$2491,10,0),"")</f>
        <v xml:space="preserve"> </v>
      </c>
      <c r="AA453" s="36" t="str">
        <f>IFERROR(VLOOKUP(A453,'Pivot category'!$B$8:$I$2216,8,0),"")</f>
        <v>X</v>
      </c>
      <c r="AB453" s="3" t="str">
        <f>IF(P453&lt;$AC$1,"Bottom 5%","")</f>
        <v>Bottom 5%</v>
      </c>
      <c r="AC453"/>
      <c r="AD453" s="34" t="s">
        <v>16459</v>
      </c>
      <c r="AE453" s="34" t="s">
        <v>13941</v>
      </c>
    </row>
    <row r="454" spans="1:31" x14ac:dyDescent="0.25">
      <c r="A454" t="s">
        <v>8414</v>
      </c>
      <c r="B454" t="s">
        <v>8413</v>
      </c>
      <c r="C454" s="3" t="s">
        <v>32</v>
      </c>
      <c r="D454" s="3" t="s">
        <v>8212</v>
      </c>
      <c r="E454" s="3">
        <v>0</v>
      </c>
      <c r="F454" s="3">
        <v>7000</v>
      </c>
      <c r="G454" s="34">
        <v>58.99</v>
      </c>
      <c r="H454" s="3" t="s">
        <v>27</v>
      </c>
      <c r="I454" s="3" t="s">
        <v>15</v>
      </c>
      <c r="J454" s="3" t="s">
        <v>8163</v>
      </c>
      <c r="K454" s="3" t="s">
        <v>8164</v>
      </c>
      <c r="L454" s="3" t="s">
        <v>68</v>
      </c>
      <c r="M454" s="26" t="s">
        <v>13723</v>
      </c>
      <c r="N454"/>
      <c r="O454" s="3">
        <v>53</v>
      </c>
      <c r="P454" s="34">
        <v>36506.480000000003</v>
      </c>
      <c r="Q454" s="34">
        <v>46711.62</v>
      </c>
      <c r="R454" s="34">
        <v>-10205.14</v>
      </c>
      <c r="S454" s="36">
        <v>-0.21847112131842139</v>
      </c>
      <c r="T454" s="72">
        <v>688.80150943396234</v>
      </c>
      <c r="U454" s="34">
        <v>19328.57</v>
      </c>
      <c r="V454" s="34">
        <v>32909.11</v>
      </c>
      <c r="W454" s="34">
        <v>-13580.54</v>
      </c>
      <c r="X454" s="36">
        <v>-0.41266810314833802</v>
      </c>
      <c r="Y454" s="36" t="str">
        <f>IFERROR(VLOOKUP(A454,'Pivot price tier'!$C$8:$L$2270,10,0),"")</f>
        <v>X</v>
      </c>
      <c r="Z454" s="36" t="str">
        <f>IFERROR(VLOOKUP(A454,'Pivot price tier by size'!$D$8:$M$2491,10,0),"")</f>
        <v xml:space="preserve"> </v>
      </c>
      <c r="AA454" s="36" t="str">
        <f>IFERROR(VLOOKUP(A454,'Pivot category'!$B$8:$I$2216,8,0),"")</f>
        <v>X</v>
      </c>
      <c r="AB454" s="3" t="str">
        <f>IF(P454&lt;$AC$1,"Bottom 5%","")</f>
        <v>Bottom 5%</v>
      </c>
      <c r="AC454"/>
      <c r="AD454" s="34" t="s">
        <v>16459</v>
      </c>
      <c r="AE454" s="34" t="s">
        <v>13980</v>
      </c>
    </row>
    <row r="455" spans="1:31" hidden="1" x14ac:dyDescent="0.25">
      <c r="A455" t="s">
        <v>6683</v>
      </c>
      <c r="B455" t="s">
        <v>288</v>
      </c>
      <c r="C455" s="3" t="s">
        <v>32</v>
      </c>
      <c r="D455" s="3" t="s">
        <v>2513</v>
      </c>
      <c r="E455" s="3" t="s">
        <v>5093</v>
      </c>
      <c r="F455" s="3">
        <v>9000</v>
      </c>
      <c r="G455" s="34">
        <v>50.99</v>
      </c>
      <c r="H455" s="3" t="s">
        <v>12</v>
      </c>
      <c r="I455" s="3" t="s">
        <v>15</v>
      </c>
      <c r="J455" s="3" t="s">
        <v>8168</v>
      </c>
      <c r="K455" s="3" t="s">
        <v>8172</v>
      </c>
      <c r="L455" s="3" t="s">
        <v>8166</v>
      </c>
      <c r="M455" s="26" t="s">
        <v>13723</v>
      </c>
      <c r="N455"/>
      <c r="O455" s="3" t="s">
        <v>78</v>
      </c>
      <c r="P455" s="34">
        <v>254.95</v>
      </c>
      <c r="Q455" s="34">
        <v>254.95</v>
      </c>
      <c r="R455" s="34">
        <v>0</v>
      </c>
      <c r="S455" s="36">
        <v>0</v>
      </c>
      <c r="T455" s="72" t="s">
        <v>78</v>
      </c>
      <c r="U455" s="34">
        <v>0</v>
      </c>
      <c r="V455" s="34">
        <v>203.96</v>
      </c>
      <c r="W455" s="34">
        <v>-203.96</v>
      </c>
      <c r="X455" s="36">
        <v>-1</v>
      </c>
      <c r="Y455" s="36" t="str">
        <f>IFERROR(VLOOKUP(A455,'Pivot price tier'!$C$8:$L$2270,10,0),"")</f>
        <v/>
      </c>
      <c r="Z455" s="36" t="str">
        <f>IFERROR(VLOOKUP(A455,'Pivot price tier by size'!$D$8:$M$2491,10,0),"")</f>
        <v/>
      </c>
      <c r="AA455" s="36" t="str">
        <f>IFERROR(VLOOKUP(A455,'Pivot category'!$B$8:$I$2216,8,0),"")</f>
        <v/>
      </c>
      <c r="AB455" s="3" t="str">
        <f>IF(P455&lt;$AC$1,"Bottom 5%","")</f>
        <v>Bottom 5%</v>
      </c>
      <c r="AC455"/>
      <c r="AD455" s="34" t="s">
        <v>16461</v>
      </c>
      <c r="AE455" s="34" t="s">
        <v>13979</v>
      </c>
    </row>
    <row r="456" spans="1:31" hidden="1" x14ac:dyDescent="0.25">
      <c r="A456" t="s">
        <v>10112</v>
      </c>
      <c r="B456" t="s">
        <v>10113</v>
      </c>
      <c r="C456" s="3" t="s">
        <v>36</v>
      </c>
      <c r="D456" s="3" t="s">
        <v>4856</v>
      </c>
      <c r="E456" s="3" t="s">
        <v>5093</v>
      </c>
      <c r="F456" s="3">
        <v>4000</v>
      </c>
      <c r="G456" s="34">
        <v>5.99</v>
      </c>
      <c r="H456" s="3" t="s">
        <v>25</v>
      </c>
      <c r="I456" s="3" t="s">
        <v>13</v>
      </c>
      <c r="J456" s="3" t="s">
        <v>8168</v>
      </c>
      <c r="K456" s="3" t="s">
        <v>8172</v>
      </c>
      <c r="L456" s="3" t="s">
        <v>8169</v>
      </c>
      <c r="M456" s="26" t="s">
        <v>13723</v>
      </c>
      <c r="N456"/>
      <c r="O456" s="3" t="s">
        <v>78</v>
      </c>
      <c r="P456" s="34">
        <v>59.9</v>
      </c>
      <c r="Q456" s="34">
        <v>35.94</v>
      </c>
      <c r="R456" s="34">
        <v>23.96</v>
      </c>
      <c r="S456" s="36">
        <v>0.66666666666666674</v>
      </c>
      <c r="T456" s="72" t="s">
        <v>78</v>
      </c>
      <c r="U456" s="34">
        <v>71.88</v>
      </c>
      <c r="V456" s="34">
        <v>0</v>
      </c>
      <c r="W456" s="34">
        <v>71.88</v>
      </c>
      <c r="X456" s="36" t="s">
        <v>78</v>
      </c>
      <c r="Y456" s="36" t="str">
        <f>IFERROR(VLOOKUP(A456,'Pivot price tier'!$C$8:$L$2270,10,0),"")</f>
        <v/>
      </c>
      <c r="Z456" s="36" t="str">
        <f>IFERROR(VLOOKUP(A456,'Pivot price tier by size'!$D$8:$M$2491,10,0),"")</f>
        <v/>
      </c>
      <c r="AA456" s="36" t="str">
        <f>IFERROR(VLOOKUP(A456,'Pivot category'!$B$8:$I$2216,8,0),"")</f>
        <v/>
      </c>
      <c r="AB456" s="3" t="str">
        <f>IF(P456&lt;$AC$1,"Bottom 5%","")</f>
        <v>Bottom 5%</v>
      </c>
      <c r="AC456"/>
      <c r="AD456" s="34" t="s">
        <v>11097</v>
      </c>
      <c r="AE456" s="34" t="s">
        <v>13940</v>
      </c>
    </row>
    <row r="457" spans="1:31" x14ac:dyDescent="0.25">
      <c r="A457" t="s">
        <v>5616</v>
      </c>
      <c r="B457" t="s">
        <v>1130</v>
      </c>
      <c r="C457" s="3" t="s">
        <v>32</v>
      </c>
      <c r="D457" s="3" t="s">
        <v>3453</v>
      </c>
      <c r="E457" s="3" t="s">
        <v>5095</v>
      </c>
      <c r="F457" s="3">
        <v>1000</v>
      </c>
      <c r="G457" s="34">
        <v>182.99</v>
      </c>
      <c r="H457" s="3" t="s">
        <v>12486</v>
      </c>
      <c r="I457" s="3" t="s">
        <v>74</v>
      </c>
      <c r="J457" s="3" t="s">
        <v>8163</v>
      </c>
      <c r="K457" s="3" t="s">
        <v>8164</v>
      </c>
      <c r="L457" s="3" t="s">
        <v>68</v>
      </c>
      <c r="M457" s="26" t="s">
        <v>13723</v>
      </c>
      <c r="N457"/>
      <c r="O457" s="3">
        <v>33</v>
      </c>
      <c r="P457" s="34">
        <v>10796.41</v>
      </c>
      <c r="Q457" s="34">
        <v>8417.5400000000009</v>
      </c>
      <c r="R457" s="34">
        <v>2378.869999999999</v>
      </c>
      <c r="S457" s="36">
        <v>0.28260869565217384</v>
      </c>
      <c r="T457" s="72">
        <v>327.16393939393942</v>
      </c>
      <c r="U457" s="34">
        <v>4940.7299999999996</v>
      </c>
      <c r="V457" s="34">
        <v>5489.7</v>
      </c>
      <c r="W457" s="34">
        <v>-548.97000000000025</v>
      </c>
      <c r="X457" s="36">
        <v>-0.10000000000000009</v>
      </c>
      <c r="Y457" s="36" t="str">
        <f>IFERROR(VLOOKUP(A457,'Pivot price tier'!$C$8:$L$2270,10,0),"")</f>
        <v>X</v>
      </c>
      <c r="Z457" s="36" t="str">
        <f>IFERROR(VLOOKUP(A457,'Pivot price tier by size'!$D$8:$M$2491,10,0),"")</f>
        <v xml:space="preserve"> </v>
      </c>
      <c r="AA457" s="36" t="str">
        <f>IFERROR(VLOOKUP(A457,'Pivot category'!$B$8:$I$2216,8,0),"")</f>
        <v>X</v>
      </c>
      <c r="AB457" s="3" t="str">
        <f>IF(P457&lt;$AC$1,"Bottom 5%","")</f>
        <v>Bottom 5%</v>
      </c>
      <c r="AC457"/>
      <c r="AD457" s="34" t="s">
        <v>11097</v>
      </c>
      <c r="AE457" s="34" t="s">
        <v>13987</v>
      </c>
    </row>
    <row r="458" spans="1:31" x14ac:dyDescent="0.25">
      <c r="A458" t="s">
        <v>14109</v>
      </c>
      <c r="B458" t="s">
        <v>14110</v>
      </c>
      <c r="C458" s="3" t="s">
        <v>32</v>
      </c>
      <c r="D458" s="3" t="s">
        <v>13888</v>
      </c>
      <c r="E458" s="3" t="s">
        <v>5093</v>
      </c>
      <c r="F458" s="3">
        <v>70000</v>
      </c>
      <c r="G458" s="34">
        <v>34.99</v>
      </c>
      <c r="H458" s="3" t="s">
        <v>12</v>
      </c>
      <c r="I458" s="3" t="s">
        <v>23</v>
      </c>
      <c r="J458" s="3" t="s">
        <v>8163</v>
      </c>
      <c r="K458" s="3" t="s">
        <v>8164</v>
      </c>
      <c r="L458" s="3" t="s">
        <v>68</v>
      </c>
      <c r="M458" s="26">
        <v>45627</v>
      </c>
      <c r="N458"/>
      <c r="O458" s="3">
        <v>51</v>
      </c>
      <c r="P458" s="34">
        <v>16401.939999999999</v>
      </c>
      <c r="Q458" s="34">
        <v>5751.35</v>
      </c>
      <c r="R458" s="34">
        <v>10650.589999999998</v>
      </c>
      <c r="S458" s="36">
        <v>1.8518417415041681</v>
      </c>
      <c r="T458" s="72">
        <v>321.60666666666663</v>
      </c>
      <c r="U458" s="34">
        <v>7510.74</v>
      </c>
      <c r="V458" s="34">
        <v>3363.02</v>
      </c>
      <c r="W458" s="34">
        <v>4147.7199999999993</v>
      </c>
      <c r="X458" s="36">
        <v>1.23333194569167</v>
      </c>
      <c r="Y458" s="36" t="str">
        <f>IFERROR(VLOOKUP(A458,'Pivot price tier'!$C$8:$L$2270,10,0),"")</f>
        <v>X</v>
      </c>
      <c r="Z458" s="36" t="str">
        <f>IFERROR(VLOOKUP(A458,'Pivot price tier by size'!$D$8:$M$2491,10,0),"")</f>
        <v xml:space="preserve"> </v>
      </c>
      <c r="AA458" s="36" t="str">
        <f>IFERROR(VLOOKUP(A458,'Pivot category'!$B$8:$I$2216,8,0),"")</f>
        <v>X</v>
      </c>
      <c r="AB458" s="3" t="str">
        <f>IF(P458&lt;$AC$1,"Bottom 5%","")</f>
        <v>Bottom 5%</v>
      </c>
      <c r="AC458"/>
      <c r="AD458" s="34" t="s">
        <v>16461</v>
      </c>
      <c r="AE458" s="34" t="s">
        <v>13970</v>
      </c>
    </row>
    <row r="459" spans="1:31" x14ac:dyDescent="0.25">
      <c r="A459" t="s">
        <v>12372</v>
      </c>
      <c r="B459" t="s">
        <v>12373</v>
      </c>
      <c r="C459" s="3" t="s">
        <v>32</v>
      </c>
      <c r="D459" s="3" t="s">
        <v>12288</v>
      </c>
      <c r="E459" s="3" t="s">
        <v>5093</v>
      </c>
      <c r="F459" s="3">
        <v>10000</v>
      </c>
      <c r="G459" s="34">
        <v>69.989999999999995</v>
      </c>
      <c r="H459" s="3" t="s">
        <v>12</v>
      </c>
      <c r="I459" s="3" t="s">
        <v>15</v>
      </c>
      <c r="J459" s="3" t="s">
        <v>8163</v>
      </c>
      <c r="K459" s="3" t="s">
        <v>8164</v>
      </c>
      <c r="L459" s="3" t="s">
        <v>68</v>
      </c>
      <c r="M459" s="26">
        <v>45261</v>
      </c>
      <c r="N459"/>
      <c r="O459" s="3">
        <v>70</v>
      </c>
      <c r="P459" s="34">
        <v>34505.07</v>
      </c>
      <c r="Q459" s="34">
        <v>24156.98</v>
      </c>
      <c r="R459" s="34">
        <v>10348.09</v>
      </c>
      <c r="S459" s="36">
        <v>0.42836852950989734</v>
      </c>
      <c r="T459" s="72">
        <v>492.92957142857142</v>
      </c>
      <c r="U459" s="34">
        <v>20017.14</v>
      </c>
      <c r="V459" s="34">
        <v>32155.98</v>
      </c>
      <c r="W459" s="34">
        <v>-12138.84</v>
      </c>
      <c r="X459" s="36">
        <v>-0.37749867987229746</v>
      </c>
      <c r="Y459" s="36" t="str">
        <f>IFERROR(VLOOKUP(A459,'Pivot price tier'!$C$8:$L$2270,10,0),"")</f>
        <v>X</v>
      </c>
      <c r="Z459" s="36" t="str">
        <f>IFERROR(VLOOKUP(A459,'Pivot price tier by size'!$D$8:$M$2491,10,0),"")</f>
        <v xml:space="preserve"> </v>
      </c>
      <c r="AA459" s="36" t="str">
        <f>IFERROR(VLOOKUP(A459,'Pivot category'!$B$8:$I$2216,8,0),"")</f>
        <v>X</v>
      </c>
      <c r="AB459" s="3" t="str">
        <f>IF(P459&lt;$AC$1,"Bottom 5%","")</f>
        <v>Bottom 5%</v>
      </c>
      <c r="AC459"/>
      <c r="AD459" s="34" t="s">
        <v>11097</v>
      </c>
      <c r="AE459" s="34" t="s">
        <v>13964</v>
      </c>
    </row>
    <row r="460" spans="1:31" x14ac:dyDescent="0.25">
      <c r="A460" t="s">
        <v>5871</v>
      </c>
      <c r="B460" t="s">
        <v>1218</v>
      </c>
      <c r="C460" s="3" t="s">
        <v>32</v>
      </c>
      <c r="D460" s="3" t="s">
        <v>3549</v>
      </c>
      <c r="E460" s="3">
        <v>0</v>
      </c>
      <c r="F460" s="3">
        <v>1000</v>
      </c>
      <c r="G460" s="34">
        <v>24.99</v>
      </c>
      <c r="H460" s="3" t="s">
        <v>29</v>
      </c>
      <c r="I460" s="3" t="s">
        <v>21</v>
      </c>
      <c r="J460" s="3" t="s">
        <v>8163</v>
      </c>
      <c r="K460" s="3" t="s">
        <v>8164</v>
      </c>
      <c r="L460" s="3" t="s">
        <v>68</v>
      </c>
      <c r="M460" s="26" t="s">
        <v>13723</v>
      </c>
      <c r="N460"/>
      <c r="O460" s="3">
        <v>107</v>
      </c>
      <c r="P460" s="34">
        <v>20276.77</v>
      </c>
      <c r="Q460" s="34">
        <v>25053.69</v>
      </c>
      <c r="R460" s="34">
        <v>-4776.9199999999983</v>
      </c>
      <c r="S460" s="36">
        <v>-0.19066732285743138</v>
      </c>
      <c r="T460" s="72">
        <v>189.502523364486</v>
      </c>
      <c r="U460" s="34">
        <v>19026.259999999998</v>
      </c>
      <c r="V460" s="34">
        <v>20728.53</v>
      </c>
      <c r="W460" s="34">
        <v>-1702.2700000000004</v>
      </c>
      <c r="X460" s="36">
        <v>-8.2122080051021507E-2</v>
      </c>
      <c r="Y460" s="36" t="str">
        <f>IFERROR(VLOOKUP(A460,'Pivot price tier'!$C$8:$L$2270,10,0),"")</f>
        <v>X</v>
      </c>
      <c r="Z460" s="36" t="str">
        <f>IFERROR(VLOOKUP(A460,'Pivot price tier by size'!$D$8:$M$2491,10,0),"")</f>
        <v xml:space="preserve"> </v>
      </c>
      <c r="AA460" s="36" t="str">
        <f>IFERROR(VLOOKUP(A460,'Pivot category'!$B$8:$I$2216,8,0),"")</f>
        <v>X</v>
      </c>
      <c r="AB460" s="3" t="str">
        <f>IF(P460&lt;$AC$1,"Bottom 5%","")</f>
        <v>Bottom 5%</v>
      </c>
      <c r="AC460"/>
      <c r="AD460" s="34" t="s">
        <v>16459</v>
      </c>
      <c r="AE460" s="34" t="s">
        <v>16489</v>
      </c>
    </row>
    <row r="461" spans="1:31" x14ac:dyDescent="0.25">
      <c r="A461" t="s">
        <v>5515</v>
      </c>
      <c r="B461" t="s">
        <v>1237</v>
      </c>
      <c r="C461" s="3" t="s">
        <v>32</v>
      </c>
      <c r="D461" s="3" t="s">
        <v>3568</v>
      </c>
      <c r="E461" s="3" t="s">
        <v>5141</v>
      </c>
      <c r="F461" s="3">
        <v>1000</v>
      </c>
      <c r="G461" s="34">
        <v>32.99</v>
      </c>
      <c r="H461" s="3" t="s">
        <v>29</v>
      </c>
      <c r="I461" s="3" t="s">
        <v>23</v>
      </c>
      <c r="J461" s="3" t="s">
        <v>8163</v>
      </c>
      <c r="K461" s="3" t="s">
        <v>8164</v>
      </c>
      <c r="L461" s="3" t="s">
        <v>68</v>
      </c>
      <c r="M461" s="26" t="s">
        <v>13723</v>
      </c>
      <c r="N461"/>
      <c r="O461" s="3">
        <v>65</v>
      </c>
      <c r="P461" s="34">
        <v>17748.62</v>
      </c>
      <c r="Q461" s="34">
        <v>22367.22</v>
      </c>
      <c r="R461" s="34">
        <v>-4618.6000000000022</v>
      </c>
      <c r="S461" s="36">
        <v>-0.20648967551622432</v>
      </c>
      <c r="T461" s="72">
        <v>273.05569230769231</v>
      </c>
      <c r="U461" s="34">
        <v>15307.36</v>
      </c>
      <c r="V461" s="34">
        <v>19596.060000000001</v>
      </c>
      <c r="W461" s="34">
        <v>-4288.7000000000007</v>
      </c>
      <c r="X461" s="36">
        <v>-0.21885521885521886</v>
      </c>
      <c r="Y461" s="36" t="str">
        <f>IFERROR(VLOOKUP(A461,'Pivot price tier'!$C$8:$L$2270,10,0),"")</f>
        <v>X</v>
      </c>
      <c r="Z461" s="36" t="str">
        <f>IFERROR(VLOOKUP(A461,'Pivot price tier by size'!$D$8:$M$2491,10,0),"")</f>
        <v xml:space="preserve"> </v>
      </c>
      <c r="AA461" s="36" t="str">
        <f>IFERROR(VLOOKUP(A461,'Pivot category'!$B$8:$I$2216,8,0),"")</f>
        <v>X</v>
      </c>
      <c r="AB461" s="3" t="str">
        <f>IF(P461&lt;$AC$1,"Bottom 5%","")</f>
        <v>Bottom 5%</v>
      </c>
      <c r="AC461"/>
      <c r="AD461" s="34" t="s">
        <v>11097</v>
      </c>
      <c r="AE461" s="34" t="s">
        <v>14019</v>
      </c>
    </row>
    <row r="462" spans="1:31" hidden="1" x14ac:dyDescent="0.25">
      <c r="A462" t="s">
        <v>6203</v>
      </c>
      <c r="B462" t="s">
        <v>12300</v>
      </c>
      <c r="C462" s="3" t="s">
        <v>32</v>
      </c>
      <c r="D462" s="3" t="s">
        <v>2522</v>
      </c>
      <c r="E462" s="3" t="s">
        <v>5141</v>
      </c>
      <c r="F462" s="3">
        <v>5000</v>
      </c>
      <c r="G462" s="34">
        <v>18.59</v>
      </c>
      <c r="H462" s="3" t="s">
        <v>28</v>
      </c>
      <c r="I462" s="3" t="s">
        <v>21</v>
      </c>
      <c r="J462" s="3" t="s">
        <v>8168</v>
      </c>
      <c r="K462" s="3" t="s">
        <v>8172</v>
      </c>
      <c r="L462" s="3" t="s">
        <v>8169</v>
      </c>
      <c r="M462" s="26">
        <v>45261</v>
      </c>
      <c r="N462"/>
      <c r="O462" s="3" t="s">
        <v>78</v>
      </c>
      <c r="P462" s="34">
        <v>111.56</v>
      </c>
      <c r="Q462" s="34">
        <v>61.98</v>
      </c>
      <c r="R462" s="34">
        <v>49.580000000000005</v>
      </c>
      <c r="S462" s="36">
        <v>0.79993546305259766</v>
      </c>
      <c r="T462" s="72" t="s">
        <v>78</v>
      </c>
      <c r="U462" s="34">
        <v>0</v>
      </c>
      <c r="V462" s="34">
        <v>30.99</v>
      </c>
      <c r="W462" s="34">
        <v>-30.99</v>
      </c>
      <c r="X462" s="36">
        <v>-1</v>
      </c>
      <c r="Y462" s="36" t="str">
        <f>IFERROR(VLOOKUP(A462,'Pivot price tier'!$C$8:$L$2270,10,0),"")</f>
        <v/>
      </c>
      <c r="Z462" s="36" t="str">
        <f>IFERROR(VLOOKUP(A462,'Pivot price tier by size'!$D$8:$M$2491,10,0),"")</f>
        <v/>
      </c>
      <c r="AA462" s="36" t="str">
        <f>IFERROR(VLOOKUP(A462,'Pivot category'!$B$8:$I$2216,8,0),"")</f>
        <v/>
      </c>
      <c r="AB462" s="3" t="str">
        <f>IF(P462&lt;$AC$1,"Bottom 5%","")</f>
        <v>Bottom 5%</v>
      </c>
      <c r="AC462"/>
      <c r="AD462" s="34" t="s">
        <v>16461</v>
      </c>
      <c r="AE462" s="34" t="s">
        <v>16466</v>
      </c>
    </row>
    <row r="463" spans="1:31" hidden="1" x14ac:dyDescent="0.25">
      <c r="A463" t="s">
        <v>11973</v>
      </c>
      <c r="B463" t="s">
        <v>11974</v>
      </c>
      <c r="C463" s="3" t="s">
        <v>32</v>
      </c>
      <c r="D463" s="3" t="s">
        <v>11850</v>
      </c>
      <c r="E463" s="3" t="s">
        <v>5093</v>
      </c>
      <c r="F463" s="3">
        <v>70000</v>
      </c>
      <c r="G463" s="34">
        <v>59.99</v>
      </c>
      <c r="H463" s="3" t="s">
        <v>12</v>
      </c>
      <c r="I463" s="3" t="s">
        <v>15</v>
      </c>
      <c r="J463" s="3" t="s">
        <v>8168</v>
      </c>
      <c r="K463" s="3" t="s">
        <v>8164</v>
      </c>
      <c r="L463" s="3" t="s">
        <v>68</v>
      </c>
      <c r="M463" s="26">
        <v>45231</v>
      </c>
      <c r="N463"/>
      <c r="O463" s="3">
        <v>31</v>
      </c>
      <c r="P463" s="34">
        <v>14102.55</v>
      </c>
      <c r="Q463" s="34">
        <v>30054.99</v>
      </c>
      <c r="R463" s="34">
        <v>-15952.440000000002</v>
      </c>
      <c r="S463" s="36">
        <v>-0.53077508926138395</v>
      </c>
      <c r="T463" s="72">
        <v>454.92096774193544</v>
      </c>
      <c r="U463" s="34">
        <v>7498.71</v>
      </c>
      <c r="V463" s="34">
        <v>20756.54</v>
      </c>
      <c r="W463" s="34">
        <v>-13257.830000000002</v>
      </c>
      <c r="X463" s="36">
        <v>-0.63873025080287948</v>
      </c>
      <c r="Y463" s="36" t="str">
        <f>IFERROR(VLOOKUP(A463,'Pivot price tier'!$C$8:$L$2270,10,0),"")</f>
        <v>X</v>
      </c>
      <c r="Z463" s="36" t="str">
        <f>IFERROR(VLOOKUP(A463,'Pivot price tier by size'!$D$8:$M$2491,10,0),"")</f>
        <v xml:space="preserve"> </v>
      </c>
      <c r="AA463" s="36" t="str">
        <f>IFERROR(VLOOKUP(A463,'Pivot category'!$B$8:$I$2216,8,0),"")</f>
        <v>X</v>
      </c>
      <c r="AB463" s="3" t="str">
        <f>IF(P463&lt;$AC$1,"Bottom 5%","")</f>
        <v>Bottom 5%</v>
      </c>
      <c r="AC463"/>
      <c r="AD463" s="34" t="s">
        <v>11097</v>
      </c>
      <c r="AE463" s="34" t="s">
        <v>13945</v>
      </c>
    </row>
    <row r="464" spans="1:31" hidden="1" x14ac:dyDescent="0.25">
      <c r="A464" t="s">
        <v>15032</v>
      </c>
      <c r="B464" t="s">
        <v>13641</v>
      </c>
      <c r="C464" s="3" t="s">
        <v>32</v>
      </c>
      <c r="D464" s="3" t="s">
        <v>13250</v>
      </c>
      <c r="E464" s="3" t="s">
        <v>5093</v>
      </c>
      <c r="F464" s="3">
        <v>10000</v>
      </c>
      <c r="G464" s="34">
        <v>74.989999999999995</v>
      </c>
      <c r="H464" s="3" t="s">
        <v>12</v>
      </c>
      <c r="I464" s="3" t="s">
        <v>15</v>
      </c>
      <c r="J464" s="3" t="s">
        <v>8171</v>
      </c>
      <c r="K464" s="3" t="s">
        <v>8176</v>
      </c>
      <c r="L464" s="3" t="s">
        <v>68</v>
      </c>
      <c r="M464" s="26">
        <v>45597</v>
      </c>
      <c r="N464"/>
      <c r="O464" s="3">
        <v>4</v>
      </c>
      <c r="P464" s="34">
        <v>11998.4</v>
      </c>
      <c r="Q464" s="34">
        <v>11773.43</v>
      </c>
      <c r="R464" s="34">
        <v>224.96999999999935</v>
      </c>
      <c r="S464" s="36">
        <v>1.9108280254777066E-2</v>
      </c>
      <c r="T464" s="72">
        <v>2999.6</v>
      </c>
      <c r="U464" s="34">
        <v>6974.07</v>
      </c>
      <c r="V464" s="34">
        <v>5999.2</v>
      </c>
      <c r="W464" s="34">
        <v>974.86999999999989</v>
      </c>
      <c r="X464" s="36">
        <v>0.16250000000000009</v>
      </c>
      <c r="Y464" s="36" t="str">
        <f>IFERROR(VLOOKUP(A464,'Pivot price tier'!$C$8:$L$2270,10,0),"")</f>
        <v/>
      </c>
      <c r="Z464" s="36" t="str">
        <f>IFERROR(VLOOKUP(A464,'Pivot price tier by size'!$D$8:$M$2491,10,0),"")</f>
        <v/>
      </c>
      <c r="AA464" s="36" t="str">
        <f>IFERROR(VLOOKUP(A464,'Pivot category'!$B$8:$I$2216,8,0),"")</f>
        <v/>
      </c>
      <c r="AB464" s="3" t="str">
        <f>IF(P464&lt;$AC$1,"Bottom 5%","")</f>
        <v>Bottom 5%</v>
      </c>
      <c r="AC464"/>
      <c r="AD464" s="34" t="s">
        <v>11097</v>
      </c>
      <c r="AE464" s="34" t="s">
        <v>13945</v>
      </c>
    </row>
    <row r="465" spans="1:31" x14ac:dyDescent="0.25">
      <c r="A465" t="s">
        <v>5770</v>
      </c>
      <c r="B465" t="s">
        <v>1238</v>
      </c>
      <c r="C465" s="3" t="s">
        <v>32</v>
      </c>
      <c r="D465" s="3" t="s">
        <v>3569</v>
      </c>
      <c r="E465" s="3">
        <v>0</v>
      </c>
      <c r="F465" s="3">
        <v>1000</v>
      </c>
      <c r="G465" s="34">
        <v>29.99</v>
      </c>
      <c r="H465" s="3" t="s">
        <v>25</v>
      </c>
      <c r="I465" s="3" t="s">
        <v>21</v>
      </c>
      <c r="J465" s="3" t="s">
        <v>8163</v>
      </c>
      <c r="K465" s="3" t="s">
        <v>8164</v>
      </c>
      <c r="L465" s="3" t="s">
        <v>68</v>
      </c>
      <c r="M465" s="26" t="s">
        <v>13723</v>
      </c>
      <c r="N465"/>
      <c r="O465" s="3">
        <v>81</v>
      </c>
      <c r="P465" s="34">
        <v>19433.52</v>
      </c>
      <c r="Q465" s="34">
        <v>20760.98</v>
      </c>
      <c r="R465" s="34">
        <v>-1327.4599999999991</v>
      </c>
      <c r="S465" s="36">
        <v>-6.3940141554011398E-2</v>
      </c>
      <c r="T465" s="72">
        <v>239.92000000000002</v>
      </c>
      <c r="U465" s="34">
        <v>10106.629999999999</v>
      </c>
      <c r="V465" s="34">
        <v>13645.36</v>
      </c>
      <c r="W465" s="34">
        <v>-3538.7300000000014</v>
      </c>
      <c r="X465" s="36">
        <v>-0.25933577421189336</v>
      </c>
      <c r="Y465" s="36" t="str">
        <f>IFERROR(VLOOKUP(A465,'Pivot price tier'!$C$8:$L$2270,10,0),"")</f>
        <v>X</v>
      </c>
      <c r="Z465" s="36" t="str">
        <f>IFERROR(VLOOKUP(A465,'Pivot price tier by size'!$D$8:$M$2491,10,0),"")</f>
        <v xml:space="preserve"> </v>
      </c>
      <c r="AA465" s="36" t="str">
        <f>IFERROR(VLOOKUP(A465,'Pivot category'!$B$8:$I$2216,8,0),"")</f>
        <v>X</v>
      </c>
      <c r="AB465" s="3" t="str">
        <f>IF(P465&lt;$AC$1,"Bottom 5%","")</f>
        <v>Bottom 5%</v>
      </c>
      <c r="AC465"/>
      <c r="AD465" s="34" t="s">
        <v>16459</v>
      </c>
      <c r="AE465" s="34" t="s">
        <v>16493</v>
      </c>
    </row>
    <row r="466" spans="1:31" x14ac:dyDescent="0.25">
      <c r="A466" t="s">
        <v>5805</v>
      </c>
      <c r="B466" t="s">
        <v>1240</v>
      </c>
      <c r="C466" s="3" t="s">
        <v>32</v>
      </c>
      <c r="D466" s="3" t="s">
        <v>3571</v>
      </c>
      <c r="E466" s="3" t="s">
        <v>5093</v>
      </c>
      <c r="F466" s="3">
        <v>1000</v>
      </c>
      <c r="G466" s="34">
        <v>21.99</v>
      </c>
      <c r="H466" s="3" t="s">
        <v>28</v>
      </c>
      <c r="I466" s="3" t="s">
        <v>21</v>
      </c>
      <c r="J466" s="3" t="s">
        <v>8163</v>
      </c>
      <c r="K466" s="3" t="s">
        <v>8164</v>
      </c>
      <c r="L466" s="3" t="s">
        <v>68</v>
      </c>
      <c r="M466" s="26" t="s">
        <v>13723</v>
      </c>
      <c r="N466"/>
      <c r="O466" s="3">
        <v>83</v>
      </c>
      <c r="P466" s="34">
        <v>18625.53</v>
      </c>
      <c r="Q466" s="34">
        <v>21382.2</v>
      </c>
      <c r="R466" s="34">
        <v>-2756.6700000000019</v>
      </c>
      <c r="S466" s="36">
        <v>-0.12892359065016701</v>
      </c>
      <c r="T466" s="72">
        <v>224.40397590361445</v>
      </c>
      <c r="U466" s="34">
        <v>22693.68</v>
      </c>
      <c r="V466" s="34">
        <v>33248.76</v>
      </c>
      <c r="W466" s="34">
        <v>-10555.080000000002</v>
      </c>
      <c r="X466" s="36">
        <v>-0.31745785406733973</v>
      </c>
      <c r="Y466" s="36" t="str">
        <f>IFERROR(VLOOKUP(A466,'Pivot price tier'!$C$8:$L$2270,10,0),"")</f>
        <v>X</v>
      </c>
      <c r="Z466" s="36" t="str">
        <f>IFERROR(VLOOKUP(A466,'Pivot price tier by size'!$D$8:$M$2491,10,0),"")</f>
        <v xml:space="preserve"> </v>
      </c>
      <c r="AA466" s="36" t="str">
        <f>IFERROR(VLOOKUP(A466,'Pivot category'!$B$8:$I$2216,8,0),"")</f>
        <v>X</v>
      </c>
      <c r="AB466" s="3" t="str">
        <f>IF(P466&lt;$AC$1,"Bottom 5%","")</f>
        <v>Bottom 5%</v>
      </c>
      <c r="AC466"/>
      <c r="AD466" s="34" t="s">
        <v>16459</v>
      </c>
      <c r="AE466" s="34" t="s">
        <v>16493</v>
      </c>
    </row>
    <row r="467" spans="1:31" hidden="1" x14ac:dyDescent="0.25">
      <c r="A467" t="s">
        <v>16177</v>
      </c>
      <c r="B467" t="s">
        <v>16178</v>
      </c>
      <c r="C467" s="3" t="s">
        <v>32</v>
      </c>
      <c r="D467" s="3" t="s">
        <v>16149</v>
      </c>
      <c r="E467" s="3" t="s">
        <v>5093</v>
      </c>
      <c r="F467" s="3">
        <v>70000</v>
      </c>
      <c r="G467" s="34">
        <v>18.989999999999998</v>
      </c>
      <c r="H467" s="3" t="s">
        <v>12489</v>
      </c>
      <c r="I467" s="3" t="s">
        <v>19</v>
      </c>
      <c r="J467" s="3" t="s">
        <v>8163</v>
      </c>
      <c r="K467" s="3" t="s">
        <v>8164</v>
      </c>
      <c r="L467" s="3" t="s">
        <v>68</v>
      </c>
      <c r="M467" s="26">
        <v>46054</v>
      </c>
      <c r="N467"/>
      <c r="O467" s="3">
        <v>25</v>
      </c>
      <c r="P467" s="34">
        <v>3816.99</v>
      </c>
      <c r="Q467" s="34">
        <v>0</v>
      </c>
      <c r="R467" s="34">
        <v>3816.99</v>
      </c>
      <c r="S467" s="36" t="s">
        <v>78</v>
      </c>
      <c r="T467" s="72">
        <v>152.67959999999999</v>
      </c>
      <c r="U467" s="34">
        <v>2601.63</v>
      </c>
      <c r="V467" s="34">
        <v>0</v>
      </c>
      <c r="W467" s="34">
        <v>2601.63</v>
      </c>
      <c r="X467" s="36" t="s">
        <v>78</v>
      </c>
      <c r="Y467" s="36" t="str">
        <f>IFERROR(VLOOKUP(A467,'Pivot price tier'!$C$8:$L$2270,10,0),"")</f>
        <v>X</v>
      </c>
      <c r="Z467" s="36" t="str">
        <f>IFERROR(VLOOKUP(A467,'Pivot price tier by size'!$D$8:$M$2491,10,0),"")</f>
        <v>X</v>
      </c>
      <c r="AA467" s="36" t="str">
        <f>IFERROR(VLOOKUP(A467,'Pivot category'!$B$8:$I$2216,8,0),"")</f>
        <v>X</v>
      </c>
      <c r="AB467" s="3" t="str">
        <f>IF(P467&lt;$AC$1,"Bottom 5%","")</f>
        <v>Bottom 5%</v>
      </c>
      <c r="AC467"/>
      <c r="AD467" s="34" t="s">
        <v>16459</v>
      </c>
      <c r="AE467" s="34" t="s">
        <v>13941</v>
      </c>
    </row>
    <row r="468" spans="1:31" hidden="1" x14ac:dyDescent="0.25">
      <c r="A468" t="s">
        <v>7492</v>
      </c>
      <c r="B468" t="s">
        <v>296</v>
      </c>
      <c r="C468" s="3" t="s">
        <v>36</v>
      </c>
      <c r="D468" s="3" t="s">
        <v>2523</v>
      </c>
      <c r="E468" s="3" t="s">
        <v>5093</v>
      </c>
      <c r="F468" s="3">
        <v>5000</v>
      </c>
      <c r="G468" s="34">
        <v>14.99</v>
      </c>
      <c r="H468" s="3" t="s">
        <v>12</v>
      </c>
      <c r="I468" s="3" t="s">
        <v>17</v>
      </c>
      <c r="J468" s="3" t="s">
        <v>8168</v>
      </c>
      <c r="K468" s="3" t="s">
        <v>8172</v>
      </c>
      <c r="L468" s="3" t="s">
        <v>68</v>
      </c>
      <c r="M468" s="26" t="s">
        <v>13723</v>
      </c>
      <c r="N468"/>
      <c r="O468" s="3">
        <v>22</v>
      </c>
      <c r="P468" s="34">
        <v>14855.09</v>
      </c>
      <c r="Q468" s="34">
        <v>15679.54</v>
      </c>
      <c r="R468" s="34">
        <v>-824.45000000000073</v>
      </c>
      <c r="S468" s="36">
        <v>-5.2581261950286895E-2</v>
      </c>
      <c r="T468" s="72">
        <v>675.23136363636365</v>
      </c>
      <c r="U468" s="34">
        <v>307549.83</v>
      </c>
      <c r="V468" s="34">
        <v>234878.31</v>
      </c>
      <c r="W468" s="34">
        <v>72671.520000000019</v>
      </c>
      <c r="X468" s="36">
        <v>0.30940072755121584</v>
      </c>
      <c r="Y468" s="36" t="str">
        <f>IFERROR(VLOOKUP(A468,'Pivot price tier'!$C$8:$L$2270,10,0),"")</f>
        <v/>
      </c>
      <c r="Z468" s="36" t="str">
        <f>IFERROR(VLOOKUP(A468,'Pivot price tier by size'!$D$8:$M$2491,10,0),"")</f>
        <v/>
      </c>
      <c r="AA468" s="36" t="str">
        <f>IFERROR(VLOOKUP(A468,'Pivot category'!$B$8:$I$2216,8,0),"")</f>
        <v/>
      </c>
      <c r="AB468" s="3" t="str">
        <f>IF(P468&lt;$AC$1,"Bottom 5%","")</f>
        <v>Bottom 5%</v>
      </c>
      <c r="AC468"/>
      <c r="AD468" s="34" t="s">
        <v>16459</v>
      </c>
      <c r="AE468" s="34" t="s">
        <v>13941</v>
      </c>
    </row>
    <row r="469" spans="1:31" x14ac:dyDescent="0.25">
      <c r="A469" t="s">
        <v>5769</v>
      </c>
      <c r="B469" t="s">
        <v>1241</v>
      </c>
      <c r="C469" s="3" t="s">
        <v>32</v>
      </c>
      <c r="D469" s="3" t="s">
        <v>3572</v>
      </c>
      <c r="E469" s="3" t="s">
        <v>5141</v>
      </c>
      <c r="F469" s="3">
        <v>1000</v>
      </c>
      <c r="G469" s="34">
        <v>36.99</v>
      </c>
      <c r="H469" s="3" t="s">
        <v>26</v>
      </c>
      <c r="I469" s="3" t="s">
        <v>15</v>
      </c>
      <c r="J469" s="3" t="s">
        <v>8163</v>
      </c>
      <c r="K469" s="3" t="s">
        <v>8164</v>
      </c>
      <c r="L469" s="3" t="s">
        <v>68</v>
      </c>
      <c r="M469" s="26" t="s">
        <v>13723</v>
      </c>
      <c r="N469"/>
      <c r="O469" s="3">
        <v>84</v>
      </c>
      <c r="P469" s="34">
        <v>20233.53</v>
      </c>
      <c r="Q469" s="34">
        <v>23114.69</v>
      </c>
      <c r="R469" s="34">
        <v>-2881.16</v>
      </c>
      <c r="S469" s="36">
        <v>-0.12464627472832213</v>
      </c>
      <c r="T469" s="72">
        <v>240.87535714285713</v>
      </c>
      <c r="U469" s="34">
        <v>12058.74</v>
      </c>
      <c r="V469" s="34">
        <v>11893.75</v>
      </c>
      <c r="W469" s="34">
        <v>164.98999999999978</v>
      </c>
      <c r="X469" s="36">
        <v>1.3871991592222743E-2</v>
      </c>
      <c r="Y469" s="36" t="str">
        <f>IFERROR(VLOOKUP(A469,'Pivot price tier'!$C$8:$L$2270,10,0),"")</f>
        <v>X</v>
      </c>
      <c r="Z469" s="36" t="str">
        <f>IFERROR(VLOOKUP(A469,'Pivot price tier by size'!$D$8:$M$2491,10,0),"")</f>
        <v xml:space="preserve"> </v>
      </c>
      <c r="AA469" s="36" t="str">
        <f>IFERROR(VLOOKUP(A469,'Pivot category'!$B$8:$I$2216,8,0),"")</f>
        <v>X</v>
      </c>
      <c r="AB469" s="3" t="str">
        <f>IF(P469&lt;$AC$1,"Bottom 5%","")</f>
        <v>Bottom 5%</v>
      </c>
      <c r="AC469"/>
      <c r="AD469" s="34" t="s">
        <v>16459</v>
      </c>
      <c r="AE469" s="34" t="s">
        <v>16493</v>
      </c>
    </row>
    <row r="470" spans="1:31" hidden="1" x14ac:dyDescent="0.25">
      <c r="A470" t="s">
        <v>7914</v>
      </c>
      <c r="B470" t="s">
        <v>298</v>
      </c>
      <c r="C470" s="3" t="s">
        <v>71</v>
      </c>
      <c r="D470" s="3" t="s">
        <v>2525</v>
      </c>
      <c r="E470" s="3" t="s">
        <v>5093</v>
      </c>
      <c r="F470" s="3">
        <v>5000</v>
      </c>
      <c r="G470" s="34">
        <v>1.79</v>
      </c>
      <c r="H470" s="3" t="s">
        <v>12</v>
      </c>
      <c r="I470" s="3" t="s">
        <v>70</v>
      </c>
      <c r="J470" s="3" t="s">
        <v>8173</v>
      </c>
      <c r="K470" s="3" t="s">
        <v>8172</v>
      </c>
      <c r="L470" s="3" t="s">
        <v>8167</v>
      </c>
      <c r="M470" s="26" t="s">
        <v>13723</v>
      </c>
      <c r="N470"/>
      <c r="O470" s="3" t="s">
        <v>78</v>
      </c>
      <c r="P470" s="34">
        <v>12.53</v>
      </c>
      <c r="Q470" s="34">
        <v>14.95</v>
      </c>
      <c r="R470" s="34">
        <v>-2.42</v>
      </c>
      <c r="S470" s="36">
        <v>-0.1618729096989967</v>
      </c>
      <c r="T470" s="72" t="s">
        <v>78</v>
      </c>
      <c r="U470" s="34" t="s">
        <v>78</v>
      </c>
      <c r="V470" s="34" t="s">
        <v>78</v>
      </c>
      <c r="W470" s="34" t="s">
        <v>78</v>
      </c>
      <c r="X470" s="36" t="s">
        <v>78</v>
      </c>
      <c r="Y470" s="36" t="str">
        <f>IFERROR(VLOOKUP(A470,'Pivot price tier'!$C$8:$L$2270,10,0),"")</f>
        <v/>
      </c>
      <c r="Z470" s="36" t="str">
        <f>IFERROR(VLOOKUP(A470,'Pivot price tier by size'!$D$8:$M$2491,10,0),"")</f>
        <v/>
      </c>
      <c r="AA470" s="36" t="str">
        <f>IFERROR(VLOOKUP(A470,'Pivot category'!$B$8:$I$2216,8,0),"")</f>
        <v/>
      </c>
      <c r="AB470" s="3" t="str">
        <f>IF(P470&lt;$AC$1,"Bottom 5%","")</f>
        <v>Bottom 5%</v>
      </c>
      <c r="AC470"/>
      <c r="AD470" s="34" t="s">
        <v>16459</v>
      </c>
      <c r="AE470" s="34" t="s">
        <v>13941</v>
      </c>
    </row>
    <row r="471" spans="1:31" x14ac:dyDescent="0.25">
      <c r="A471" t="s">
        <v>12243</v>
      </c>
      <c r="B471" t="s">
        <v>12244</v>
      </c>
      <c r="C471" s="3" t="s">
        <v>32</v>
      </c>
      <c r="D471" s="3" t="s">
        <v>11956</v>
      </c>
      <c r="E471" s="3" t="s">
        <v>5093</v>
      </c>
      <c r="F471" s="3">
        <v>70000</v>
      </c>
      <c r="G471" s="34">
        <v>99.99</v>
      </c>
      <c r="H471" s="3" t="s">
        <v>12</v>
      </c>
      <c r="I471" s="3" t="s">
        <v>15</v>
      </c>
      <c r="J471" s="3" t="s">
        <v>8163</v>
      </c>
      <c r="K471" s="3" t="s">
        <v>8164</v>
      </c>
      <c r="L471" s="3" t="s">
        <v>68</v>
      </c>
      <c r="M471" s="26">
        <v>45200</v>
      </c>
      <c r="N471"/>
      <c r="O471" s="3">
        <v>26</v>
      </c>
      <c r="P471" s="34">
        <v>14098.59</v>
      </c>
      <c r="Q471" s="34">
        <v>18798.12</v>
      </c>
      <c r="R471" s="34">
        <v>-4699.5299999999988</v>
      </c>
      <c r="S471" s="36">
        <v>-0.25</v>
      </c>
      <c r="T471" s="72">
        <v>542.25346153846158</v>
      </c>
      <c r="U471" s="34">
        <v>7299.27</v>
      </c>
      <c r="V471" s="34">
        <v>1999.8</v>
      </c>
      <c r="W471" s="34">
        <v>5299.47</v>
      </c>
      <c r="X471" s="36">
        <v>2.6500000000000004</v>
      </c>
      <c r="Y471" s="36" t="str">
        <f>IFERROR(VLOOKUP(A471,'Pivot price tier'!$C$8:$L$2270,10,0),"")</f>
        <v>X</v>
      </c>
      <c r="Z471" s="36" t="str">
        <f>IFERROR(VLOOKUP(A471,'Pivot price tier by size'!$D$8:$M$2491,10,0),"")</f>
        <v xml:space="preserve"> </v>
      </c>
      <c r="AA471" s="36" t="str">
        <f>IFERROR(VLOOKUP(A471,'Pivot category'!$B$8:$I$2216,8,0),"")</f>
        <v>X</v>
      </c>
      <c r="AB471" s="3" t="str">
        <f>IF(P471&lt;$AC$1,"Bottom 5%","")</f>
        <v>Bottom 5%</v>
      </c>
      <c r="AC471"/>
      <c r="AD471" s="34" t="s">
        <v>16460</v>
      </c>
      <c r="AE471" s="34" t="s">
        <v>13953</v>
      </c>
    </row>
    <row r="472" spans="1:31" hidden="1" x14ac:dyDescent="0.25">
      <c r="A472" t="s">
        <v>7765</v>
      </c>
      <c r="B472" t="s">
        <v>300</v>
      </c>
      <c r="C472" s="3" t="s">
        <v>38</v>
      </c>
      <c r="D472" s="3" t="s">
        <v>2527</v>
      </c>
      <c r="E472" s="3">
        <v>0</v>
      </c>
      <c r="F472" s="3">
        <v>1000</v>
      </c>
      <c r="G472" s="34">
        <v>10.79</v>
      </c>
      <c r="H472" s="3" t="s">
        <v>8245</v>
      </c>
      <c r="I472" s="3" t="s">
        <v>12204</v>
      </c>
      <c r="J472" s="3" t="s">
        <v>8168</v>
      </c>
      <c r="K472" s="3" t="s">
        <v>8170</v>
      </c>
      <c r="L472" s="3" t="s">
        <v>68</v>
      </c>
      <c r="M472" s="26" t="s">
        <v>13723</v>
      </c>
      <c r="N472"/>
      <c r="O472" s="3">
        <v>13</v>
      </c>
      <c r="P472" s="34">
        <v>46301.93</v>
      </c>
      <c r="Q472" s="34">
        <v>46877.42</v>
      </c>
      <c r="R472" s="34">
        <v>-575.48999999999796</v>
      </c>
      <c r="S472" s="36">
        <v>-1.2276486205938797E-2</v>
      </c>
      <c r="T472" s="72">
        <v>3561.686923076923</v>
      </c>
      <c r="U472" s="34">
        <v>27707.91</v>
      </c>
      <c r="V472" s="34">
        <v>33041.629999999997</v>
      </c>
      <c r="W472" s="34">
        <v>-5333.7199999999975</v>
      </c>
      <c r="X472" s="36">
        <v>-0.1614242396637211</v>
      </c>
      <c r="Y472" s="36" t="str">
        <f>IFERROR(VLOOKUP(A472,'Pivot price tier'!$C$8:$L$2270,10,0),"")</f>
        <v/>
      </c>
      <c r="Z472" s="36" t="str">
        <f>IFERROR(VLOOKUP(A472,'Pivot price tier by size'!$D$8:$M$2491,10,0),"")</f>
        <v/>
      </c>
      <c r="AA472" s="36" t="str">
        <f>IFERROR(VLOOKUP(A472,'Pivot category'!$B$8:$I$2216,8,0),"")</f>
        <v/>
      </c>
      <c r="AB472" s="3" t="str">
        <f>IF(P472&lt;$AC$1,"Bottom 5%","")</f>
        <v>Bottom 5%</v>
      </c>
      <c r="AC472"/>
      <c r="AD472" s="34" t="s">
        <v>16459</v>
      </c>
      <c r="AE472" s="34" t="s">
        <v>13941</v>
      </c>
    </row>
    <row r="473" spans="1:31" hidden="1" x14ac:dyDescent="0.25">
      <c r="A473" t="s">
        <v>5607</v>
      </c>
      <c r="B473" t="s">
        <v>301</v>
      </c>
      <c r="C473" s="3" t="s">
        <v>32</v>
      </c>
      <c r="D473" s="3" t="s">
        <v>2528</v>
      </c>
      <c r="E473" s="3">
        <v>0</v>
      </c>
      <c r="F473" s="3">
        <v>1000</v>
      </c>
      <c r="G473" s="34">
        <v>5.39</v>
      </c>
      <c r="H473" s="3" t="s">
        <v>8245</v>
      </c>
      <c r="I473" s="3" t="s">
        <v>12204</v>
      </c>
      <c r="J473" s="3" t="s">
        <v>8168</v>
      </c>
      <c r="K473" s="3" t="s">
        <v>8170</v>
      </c>
      <c r="L473" s="3" t="s">
        <v>68</v>
      </c>
      <c r="M473" s="26" t="s">
        <v>13723</v>
      </c>
      <c r="N473"/>
      <c r="O473" s="3">
        <v>17</v>
      </c>
      <c r="P473" s="34">
        <v>45940.65</v>
      </c>
      <c r="Q473" s="34">
        <v>42178.29</v>
      </c>
      <c r="R473" s="34">
        <v>3762.3600000000006</v>
      </c>
      <c r="S473" s="36">
        <v>8.9201340310382404E-2</v>
      </c>
      <c r="T473" s="72">
        <v>2702.3911764705881</v>
      </c>
      <c r="U473" s="34">
        <v>32892.18</v>
      </c>
      <c r="V473" s="34">
        <v>37350.44</v>
      </c>
      <c r="W473" s="34">
        <v>-4458.260000000002</v>
      </c>
      <c r="X473" s="36">
        <v>-0.11936298474663221</v>
      </c>
      <c r="Y473" s="36" t="str">
        <f>IFERROR(VLOOKUP(A473,'Pivot price tier'!$C$8:$L$2270,10,0),"")</f>
        <v/>
      </c>
      <c r="Z473" s="36" t="str">
        <f>IFERROR(VLOOKUP(A473,'Pivot price tier by size'!$D$8:$M$2491,10,0),"")</f>
        <v/>
      </c>
      <c r="AA473" s="36" t="str">
        <f>IFERROR(VLOOKUP(A473,'Pivot category'!$B$8:$I$2216,8,0),"")</f>
        <v/>
      </c>
      <c r="AB473" s="3" t="str">
        <f>IF(P473&lt;$AC$1,"Bottom 5%","")</f>
        <v>Bottom 5%</v>
      </c>
      <c r="AC473"/>
      <c r="AD473" s="34" t="s">
        <v>16459</v>
      </c>
      <c r="AE473" s="34" t="s">
        <v>13941</v>
      </c>
    </row>
    <row r="474" spans="1:31" x14ac:dyDescent="0.25">
      <c r="A474" t="s">
        <v>6554</v>
      </c>
      <c r="B474" t="s">
        <v>6553</v>
      </c>
      <c r="C474" s="3" t="s">
        <v>32</v>
      </c>
      <c r="D474" s="3" t="s">
        <v>8050</v>
      </c>
      <c r="E474" s="3" t="s">
        <v>5093</v>
      </c>
      <c r="F474" s="3">
        <v>7000</v>
      </c>
      <c r="G474" s="34">
        <v>99.99</v>
      </c>
      <c r="H474" s="3" t="s">
        <v>12</v>
      </c>
      <c r="I474" s="3" t="s">
        <v>15</v>
      </c>
      <c r="J474" s="3" t="s">
        <v>8163</v>
      </c>
      <c r="K474" s="3" t="s">
        <v>8164</v>
      </c>
      <c r="L474" s="3" t="s">
        <v>68</v>
      </c>
      <c r="M474" s="26" t="s">
        <v>13723</v>
      </c>
      <c r="N474"/>
      <c r="O474" s="3">
        <v>35</v>
      </c>
      <c r="P474" s="34">
        <v>19398.060000000001</v>
      </c>
      <c r="Q474" s="34">
        <v>47459.01</v>
      </c>
      <c r="R474" s="34">
        <v>-28060.95</v>
      </c>
      <c r="S474" s="36">
        <v>-0.59126707447121207</v>
      </c>
      <c r="T474" s="72">
        <v>554.23028571428574</v>
      </c>
      <c r="U474" s="34">
        <v>8099.19</v>
      </c>
      <c r="V474" s="34">
        <v>10017.969999999999</v>
      </c>
      <c r="W474" s="34">
        <v>-1918.7799999999997</v>
      </c>
      <c r="X474" s="36">
        <v>-0.19153381373671508</v>
      </c>
      <c r="Y474" s="36" t="str">
        <f>IFERROR(VLOOKUP(A474,'Pivot price tier'!$C$8:$L$2270,10,0),"")</f>
        <v>X</v>
      </c>
      <c r="Z474" s="36" t="str">
        <f>IFERROR(VLOOKUP(A474,'Pivot price tier by size'!$D$8:$M$2491,10,0),"")</f>
        <v xml:space="preserve"> </v>
      </c>
      <c r="AA474" s="36" t="str">
        <f>IFERROR(VLOOKUP(A474,'Pivot category'!$B$8:$I$2216,8,0),"")</f>
        <v>X</v>
      </c>
      <c r="AB474" s="3" t="str">
        <f>IF(P474&lt;$AC$1,"Bottom 5%","")</f>
        <v>Bottom 5%</v>
      </c>
      <c r="AC474"/>
      <c r="AD474" s="34" t="s">
        <v>11097</v>
      </c>
      <c r="AE474" s="34" t="s">
        <v>16509</v>
      </c>
    </row>
    <row r="475" spans="1:31" hidden="1" x14ac:dyDescent="0.25">
      <c r="A475" t="s">
        <v>9958</v>
      </c>
      <c r="B475" t="s">
        <v>9959</v>
      </c>
      <c r="C475" s="3" t="s">
        <v>32</v>
      </c>
      <c r="D475" s="3" t="s">
        <v>9736</v>
      </c>
      <c r="E475" s="3" t="s">
        <v>5093</v>
      </c>
      <c r="F475" s="3">
        <v>10000</v>
      </c>
      <c r="G475" s="34">
        <v>35.99</v>
      </c>
      <c r="H475" s="3" t="s">
        <v>12</v>
      </c>
      <c r="I475" s="3" t="s">
        <v>23</v>
      </c>
      <c r="J475" s="3" t="s">
        <v>8168</v>
      </c>
      <c r="K475" s="3" t="s">
        <v>8172</v>
      </c>
      <c r="L475" s="3" t="s">
        <v>8167</v>
      </c>
      <c r="M475" s="26" t="s">
        <v>13723</v>
      </c>
      <c r="N475"/>
      <c r="O475" s="3" t="s">
        <v>78</v>
      </c>
      <c r="P475" s="34">
        <v>71.98</v>
      </c>
      <c r="Q475" s="34">
        <v>1247.7</v>
      </c>
      <c r="R475" s="34">
        <v>-1175.72</v>
      </c>
      <c r="S475" s="36">
        <v>-0.94230985012422863</v>
      </c>
      <c r="T475" s="72" t="s">
        <v>78</v>
      </c>
      <c r="U475" s="34">
        <v>0</v>
      </c>
      <c r="V475" s="34">
        <v>431.88</v>
      </c>
      <c r="W475" s="34">
        <v>-431.88</v>
      </c>
      <c r="X475" s="36">
        <v>-1</v>
      </c>
      <c r="Y475" s="36" t="str">
        <f>IFERROR(VLOOKUP(A475,'Pivot price tier'!$C$8:$L$2270,10,0),"")</f>
        <v/>
      </c>
      <c r="Z475" s="36" t="str">
        <f>IFERROR(VLOOKUP(A475,'Pivot price tier by size'!$D$8:$M$2491,10,0),"")</f>
        <v/>
      </c>
      <c r="AA475" s="36" t="str">
        <f>IFERROR(VLOOKUP(A475,'Pivot category'!$B$8:$I$2216,8,0),"")</f>
        <v/>
      </c>
      <c r="AB475" s="3" t="str">
        <f>IF(P475&lt;$AC$1,"Bottom 5%","")</f>
        <v>Bottom 5%</v>
      </c>
      <c r="AC475"/>
      <c r="AD475" s="34" t="s">
        <v>11097</v>
      </c>
      <c r="AE475" s="34" t="s">
        <v>14019</v>
      </c>
    </row>
    <row r="476" spans="1:31" hidden="1" x14ac:dyDescent="0.25">
      <c r="A476" t="s">
        <v>6189</v>
      </c>
      <c r="B476" t="s">
        <v>302</v>
      </c>
      <c r="C476" s="3" t="s">
        <v>32</v>
      </c>
      <c r="D476" s="3" t="s">
        <v>2529</v>
      </c>
      <c r="E476" s="3" t="s">
        <v>5093</v>
      </c>
      <c r="F476" s="3">
        <v>5000</v>
      </c>
      <c r="G476" s="34">
        <v>82.99</v>
      </c>
      <c r="H476" s="3" t="s">
        <v>12</v>
      </c>
      <c r="I476" s="3" t="s">
        <v>15</v>
      </c>
      <c r="J476" s="3" t="s">
        <v>8168</v>
      </c>
      <c r="K476" s="3" t="s">
        <v>8170</v>
      </c>
      <c r="L476" s="3" t="s">
        <v>8166</v>
      </c>
      <c r="M476" s="26" t="s">
        <v>13723</v>
      </c>
      <c r="N476"/>
      <c r="O476" s="3">
        <v>4</v>
      </c>
      <c r="P476" s="34">
        <v>663.92</v>
      </c>
      <c r="Q476" s="34">
        <v>564.92999999999995</v>
      </c>
      <c r="R476" s="34">
        <v>98.990000000000009</v>
      </c>
      <c r="S476" s="36">
        <v>0.17522524914591187</v>
      </c>
      <c r="T476" s="72">
        <v>165.98</v>
      </c>
      <c r="U476" s="34" t="s">
        <v>78</v>
      </c>
      <c r="V476" s="34" t="s">
        <v>78</v>
      </c>
      <c r="W476" s="34" t="s">
        <v>78</v>
      </c>
      <c r="X476" s="36" t="s">
        <v>78</v>
      </c>
      <c r="Y476" s="36" t="str">
        <f>IFERROR(VLOOKUP(A476,'Pivot price tier'!$C$8:$L$2270,10,0),"")</f>
        <v/>
      </c>
      <c r="Z476" s="36" t="str">
        <f>IFERROR(VLOOKUP(A476,'Pivot price tier by size'!$D$8:$M$2491,10,0),"")</f>
        <v/>
      </c>
      <c r="AA476" s="36" t="str">
        <f>IFERROR(VLOOKUP(A476,'Pivot category'!$B$8:$I$2216,8,0),"")</f>
        <v/>
      </c>
      <c r="AB476" s="3" t="str">
        <f>IF(P476&lt;$AC$1,"Bottom 5%","")</f>
        <v>Bottom 5%</v>
      </c>
      <c r="AC476"/>
      <c r="AD476" s="34" t="s">
        <v>16461</v>
      </c>
      <c r="AE476" s="34" t="s">
        <v>14019</v>
      </c>
    </row>
    <row r="477" spans="1:31" hidden="1" x14ac:dyDescent="0.25">
      <c r="A477" t="s">
        <v>8634</v>
      </c>
      <c r="B477" t="s">
        <v>8633</v>
      </c>
      <c r="C477" s="3" t="s">
        <v>32</v>
      </c>
      <c r="D477" s="3" t="s">
        <v>8559</v>
      </c>
      <c r="E477" s="3" t="s">
        <v>5093</v>
      </c>
      <c r="F477" s="3">
        <v>7000</v>
      </c>
      <c r="G477" s="34">
        <v>32.99</v>
      </c>
      <c r="H477" s="3" t="s">
        <v>29</v>
      </c>
      <c r="I477" s="3" t="s">
        <v>23</v>
      </c>
      <c r="J477" s="3" t="s">
        <v>8168</v>
      </c>
      <c r="K477" s="3" t="s">
        <v>8170</v>
      </c>
      <c r="L477" s="3" t="s">
        <v>8166</v>
      </c>
      <c r="M477" s="26" t="s">
        <v>13723</v>
      </c>
      <c r="N477"/>
      <c r="O477" s="3">
        <v>12</v>
      </c>
      <c r="P477" s="34">
        <v>1616.51</v>
      </c>
      <c r="Q477" s="34">
        <v>3958.8</v>
      </c>
      <c r="R477" s="34">
        <v>-2342.29</v>
      </c>
      <c r="S477" s="36">
        <v>-0.59166666666666667</v>
      </c>
      <c r="T477" s="72">
        <v>134.70916666666668</v>
      </c>
      <c r="U477" s="34">
        <v>1187.6400000000001</v>
      </c>
      <c r="V477" s="34">
        <v>3562.92</v>
      </c>
      <c r="W477" s="34">
        <v>-2375.2799999999997</v>
      </c>
      <c r="X477" s="36">
        <v>-0.66666666666666663</v>
      </c>
      <c r="Y477" s="36" t="str">
        <f>IFERROR(VLOOKUP(A477,'Pivot price tier'!$C$8:$L$2270,10,0),"")</f>
        <v/>
      </c>
      <c r="Z477" s="36" t="str">
        <f>IFERROR(VLOOKUP(A477,'Pivot price tier by size'!$D$8:$M$2491,10,0),"")</f>
        <v/>
      </c>
      <c r="AA477" s="36" t="str">
        <f>IFERROR(VLOOKUP(A477,'Pivot category'!$B$8:$I$2216,8,0),"")</f>
        <v/>
      </c>
      <c r="AB477" s="3" t="str">
        <f>IF(P477&lt;$AC$1,"Bottom 5%","")</f>
        <v>Bottom 5%</v>
      </c>
      <c r="AC477"/>
      <c r="AD477" s="34" t="s">
        <v>11097</v>
      </c>
      <c r="AE477" s="34" t="s">
        <v>14019</v>
      </c>
    </row>
    <row r="478" spans="1:31" hidden="1" x14ac:dyDescent="0.25">
      <c r="A478" t="s">
        <v>10964</v>
      </c>
      <c r="B478" t="s">
        <v>10965</v>
      </c>
      <c r="C478" s="3" t="s">
        <v>32</v>
      </c>
      <c r="D478" s="3" t="s">
        <v>9674</v>
      </c>
      <c r="E478" s="3" t="s">
        <v>5095</v>
      </c>
      <c r="F478" s="3">
        <v>10000</v>
      </c>
      <c r="G478" s="34">
        <v>39.590000000000003</v>
      </c>
      <c r="H478" s="3" t="s">
        <v>12486</v>
      </c>
      <c r="I478" s="3" t="s">
        <v>21</v>
      </c>
      <c r="J478" s="3" t="s">
        <v>8173</v>
      </c>
      <c r="K478" s="3" t="s">
        <v>8172</v>
      </c>
      <c r="L478" s="3" t="s">
        <v>8167</v>
      </c>
      <c r="M478" s="26" t="s">
        <v>13723</v>
      </c>
      <c r="N478"/>
      <c r="O478" s="3" t="s">
        <v>78</v>
      </c>
      <c r="P478" s="34">
        <v>79.180000000000007</v>
      </c>
      <c r="Q478" s="34">
        <v>633.5</v>
      </c>
      <c r="R478" s="34">
        <v>-554.31999999999994</v>
      </c>
      <c r="S478" s="36">
        <v>-0.87501183898973955</v>
      </c>
      <c r="T478" s="72" t="s">
        <v>78</v>
      </c>
      <c r="U478" s="34">
        <v>118.77</v>
      </c>
      <c r="V478" s="34">
        <v>65.989999999999995</v>
      </c>
      <c r="W478" s="34">
        <v>52.78</v>
      </c>
      <c r="X478" s="36">
        <v>0.79981815426579783</v>
      </c>
      <c r="Y478" s="36" t="str">
        <f>IFERROR(VLOOKUP(A478,'Pivot price tier'!$C$8:$L$2270,10,0),"")</f>
        <v/>
      </c>
      <c r="Z478" s="36" t="str">
        <f>IFERROR(VLOOKUP(A478,'Pivot price tier by size'!$D$8:$M$2491,10,0),"")</f>
        <v/>
      </c>
      <c r="AA478" s="36" t="str">
        <f>IFERROR(VLOOKUP(A478,'Pivot category'!$B$8:$I$2216,8,0),"")</f>
        <v/>
      </c>
      <c r="AB478" s="3" t="str">
        <f>IF(P478&lt;$AC$1,"Bottom 5%","")</f>
        <v>Bottom 5%</v>
      </c>
      <c r="AC478"/>
      <c r="AD478" s="34" t="s">
        <v>16459</v>
      </c>
      <c r="AE478" s="34" t="s">
        <v>13980</v>
      </c>
    </row>
    <row r="479" spans="1:31" hidden="1" x14ac:dyDescent="0.25">
      <c r="A479" t="s">
        <v>9687</v>
      </c>
      <c r="B479" t="s">
        <v>9688</v>
      </c>
      <c r="C479" s="3" t="s">
        <v>32</v>
      </c>
      <c r="D479" s="3" t="s">
        <v>9673</v>
      </c>
      <c r="E479" s="3" t="s">
        <v>5095</v>
      </c>
      <c r="F479" s="3">
        <v>10000</v>
      </c>
      <c r="G479" s="34">
        <v>35.99</v>
      </c>
      <c r="H479" s="3" t="s">
        <v>12486</v>
      </c>
      <c r="I479" s="3" t="s">
        <v>21</v>
      </c>
      <c r="J479" s="3" t="s">
        <v>8173</v>
      </c>
      <c r="K479" s="3" t="s">
        <v>8172</v>
      </c>
      <c r="L479" s="3" t="s">
        <v>8167</v>
      </c>
      <c r="M479" s="26" t="s">
        <v>13723</v>
      </c>
      <c r="N479"/>
      <c r="O479" s="3">
        <v>1</v>
      </c>
      <c r="P479" s="34">
        <v>71.98</v>
      </c>
      <c r="Q479" s="34">
        <v>59.99</v>
      </c>
      <c r="R479" s="34">
        <v>11.990000000000002</v>
      </c>
      <c r="S479" s="36">
        <v>0.1998666444407402</v>
      </c>
      <c r="T479" s="72">
        <v>71.98</v>
      </c>
      <c r="U479" s="34" t="s">
        <v>78</v>
      </c>
      <c r="V479" s="34" t="s">
        <v>78</v>
      </c>
      <c r="W479" s="34" t="s">
        <v>78</v>
      </c>
      <c r="X479" s="36" t="s">
        <v>78</v>
      </c>
      <c r="Y479" s="36" t="str">
        <f>IFERROR(VLOOKUP(A479,'Pivot price tier'!$C$8:$L$2270,10,0),"")</f>
        <v/>
      </c>
      <c r="Z479" s="36" t="str">
        <f>IFERROR(VLOOKUP(A479,'Pivot price tier by size'!$D$8:$M$2491,10,0),"")</f>
        <v/>
      </c>
      <c r="AA479" s="36" t="str">
        <f>IFERROR(VLOOKUP(A479,'Pivot category'!$B$8:$I$2216,8,0),"")</f>
        <v/>
      </c>
      <c r="AB479" s="3" t="str">
        <f>IF(P479&lt;$AC$1,"Bottom 5%","")</f>
        <v>Bottom 5%</v>
      </c>
      <c r="AC479"/>
      <c r="AD479" s="34" t="s">
        <v>16459</v>
      </c>
      <c r="AE479" s="34" t="s">
        <v>13980</v>
      </c>
    </row>
    <row r="480" spans="1:31" hidden="1" x14ac:dyDescent="0.25">
      <c r="A480" t="s">
        <v>13736</v>
      </c>
      <c r="B480" t="s">
        <v>12590</v>
      </c>
      <c r="C480" s="3" t="s">
        <v>32</v>
      </c>
      <c r="D480" s="3" t="s">
        <v>12140</v>
      </c>
      <c r="E480" s="3" t="s">
        <v>5095</v>
      </c>
      <c r="F480" s="3">
        <v>70000</v>
      </c>
      <c r="G480" s="34">
        <v>41.99</v>
      </c>
      <c r="H480" s="3" t="s">
        <v>12486</v>
      </c>
      <c r="I480" s="3" t="s">
        <v>15</v>
      </c>
      <c r="J480" s="3" t="s">
        <v>8168</v>
      </c>
      <c r="K480" s="3" t="s">
        <v>8164</v>
      </c>
      <c r="L480" s="3" t="s">
        <v>8167</v>
      </c>
      <c r="M480" s="26">
        <v>45323</v>
      </c>
      <c r="N480"/>
      <c r="O480" s="3">
        <v>4</v>
      </c>
      <c r="P480" s="34">
        <v>3457.35</v>
      </c>
      <c r="Q480" s="34">
        <v>1469.79</v>
      </c>
      <c r="R480" s="34">
        <v>1987.56</v>
      </c>
      <c r="S480" s="36">
        <v>1.3522748147694568</v>
      </c>
      <c r="T480" s="72">
        <v>864.33749999999998</v>
      </c>
      <c r="U480" s="34">
        <v>853.87</v>
      </c>
      <c r="V480" s="34">
        <v>139.97999999999999</v>
      </c>
      <c r="W480" s="34">
        <v>713.89</v>
      </c>
      <c r="X480" s="36">
        <v>5.0999428489784258</v>
      </c>
      <c r="Y480" s="36" t="str">
        <f>IFERROR(VLOOKUP(A480,'Pivot price tier'!$C$8:$L$2270,10,0),"")</f>
        <v/>
      </c>
      <c r="Z480" s="36" t="str">
        <f>IFERROR(VLOOKUP(A480,'Pivot price tier by size'!$D$8:$M$2491,10,0),"")</f>
        <v/>
      </c>
      <c r="AA480" s="36" t="str">
        <f>IFERROR(VLOOKUP(A480,'Pivot category'!$B$8:$I$2216,8,0),"")</f>
        <v/>
      </c>
      <c r="AB480" s="3" t="str">
        <f>IF(P480&lt;$AC$1,"Bottom 5%","")</f>
        <v>Bottom 5%</v>
      </c>
      <c r="AC480"/>
      <c r="AD480" s="34" t="s">
        <v>16459</v>
      </c>
      <c r="AE480" s="34" t="s">
        <v>13980</v>
      </c>
    </row>
    <row r="481" spans="1:31" hidden="1" x14ac:dyDescent="0.25">
      <c r="A481" t="s">
        <v>13737</v>
      </c>
      <c r="B481" t="s">
        <v>13738</v>
      </c>
      <c r="C481" s="3" t="s">
        <v>32</v>
      </c>
      <c r="D481" s="3" t="s">
        <v>12723</v>
      </c>
      <c r="E481" s="3" t="s">
        <v>5095</v>
      </c>
      <c r="F481" s="3">
        <v>10000</v>
      </c>
      <c r="G481" s="34">
        <v>119.99</v>
      </c>
      <c r="H481" s="3" t="s">
        <v>12486</v>
      </c>
      <c r="I481" s="3" t="s">
        <v>74</v>
      </c>
      <c r="J481" s="3" t="s">
        <v>8265</v>
      </c>
      <c r="K481" s="3" t="s">
        <v>8164</v>
      </c>
      <c r="L481" s="3" t="s">
        <v>68</v>
      </c>
      <c r="M481" s="26">
        <v>45597</v>
      </c>
      <c r="N481"/>
      <c r="O481" s="3">
        <v>2</v>
      </c>
      <c r="P481" s="34">
        <v>2039.83</v>
      </c>
      <c r="Q481" s="34">
        <v>1494.87</v>
      </c>
      <c r="R481" s="34">
        <v>544.96</v>
      </c>
      <c r="S481" s="36">
        <v>0.36455343942951557</v>
      </c>
      <c r="T481" s="72">
        <v>1019.915</v>
      </c>
      <c r="U481" s="34">
        <v>119.99</v>
      </c>
      <c r="V481" s="34">
        <v>689.94</v>
      </c>
      <c r="W481" s="34">
        <v>-569.95000000000005</v>
      </c>
      <c r="X481" s="36">
        <v>-0.82608632634721868</v>
      </c>
      <c r="Y481" s="36" t="str">
        <f>IFERROR(VLOOKUP(A481,'Pivot price tier'!$C$8:$L$2270,10,0),"")</f>
        <v xml:space="preserve"> </v>
      </c>
      <c r="Z481" s="36" t="str">
        <f>IFERROR(VLOOKUP(A481,'Pivot price tier by size'!$D$8:$M$2491,10,0),"")</f>
        <v xml:space="preserve"> </v>
      </c>
      <c r="AA481" s="36" t="str">
        <f>IFERROR(VLOOKUP(A481,'Pivot category'!$B$8:$I$2216,8,0),"")</f>
        <v>X</v>
      </c>
      <c r="AB481" s="3" t="str">
        <f>IF(P481&lt;$AC$1,"Bottom 5%","")</f>
        <v>Bottom 5%</v>
      </c>
      <c r="AC481"/>
      <c r="AD481" s="34" t="s">
        <v>16459</v>
      </c>
      <c r="AE481" s="34" t="s">
        <v>13980</v>
      </c>
    </row>
    <row r="482" spans="1:31" hidden="1" x14ac:dyDescent="0.25">
      <c r="A482" t="s">
        <v>15641</v>
      </c>
      <c r="B482" t="s">
        <v>15642</v>
      </c>
      <c r="C482" s="3" t="s">
        <v>10382</v>
      </c>
      <c r="D482" s="3" t="s">
        <v>12800</v>
      </c>
      <c r="E482" s="3" t="s">
        <v>5095</v>
      </c>
      <c r="F482" s="3">
        <v>10000</v>
      </c>
      <c r="G482" s="34">
        <v>419.99</v>
      </c>
      <c r="H482" s="3" t="s">
        <v>12486</v>
      </c>
      <c r="I482" s="3" t="s">
        <v>74</v>
      </c>
      <c r="J482" s="3" t="s">
        <v>8265</v>
      </c>
      <c r="K482" s="3" t="s">
        <v>8164</v>
      </c>
      <c r="L482" s="3" t="s">
        <v>68</v>
      </c>
      <c r="M482" s="26">
        <v>45394</v>
      </c>
      <c r="N482"/>
      <c r="O482" s="3">
        <v>1</v>
      </c>
      <c r="P482" s="34">
        <v>419.99</v>
      </c>
      <c r="Q482" s="34">
        <v>0</v>
      </c>
      <c r="R482" s="34">
        <v>419.99</v>
      </c>
      <c r="S482" s="36" t="s">
        <v>78</v>
      </c>
      <c r="T482" s="72">
        <v>419.99</v>
      </c>
      <c r="U482" s="34" t="s">
        <v>78</v>
      </c>
      <c r="V482" s="34" t="s">
        <v>78</v>
      </c>
      <c r="W482" s="34" t="s">
        <v>78</v>
      </c>
      <c r="X482" s="36" t="s">
        <v>78</v>
      </c>
      <c r="Y482" s="36" t="str">
        <f>IFERROR(VLOOKUP(A482,'Pivot price tier'!$C$8:$L$2270,10,0),"")</f>
        <v xml:space="preserve"> </v>
      </c>
      <c r="Z482" s="36" t="str">
        <f>IFERROR(VLOOKUP(A482,'Pivot price tier by size'!$D$8:$M$2491,10,0),"")</f>
        <v>X</v>
      </c>
      <c r="AA482" s="36" t="str">
        <f>IFERROR(VLOOKUP(A482,'Pivot category'!$B$8:$I$2216,8,0),"")</f>
        <v>X</v>
      </c>
      <c r="AB482" s="3" t="str">
        <f>IF(P482&lt;$AC$1,"Bottom 5%","")</f>
        <v>Bottom 5%</v>
      </c>
      <c r="AC482"/>
      <c r="AD482" s="34" t="s">
        <v>16459</v>
      </c>
      <c r="AE482" s="34" t="s">
        <v>13980</v>
      </c>
    </row>
    <row r="483" spans="1:31" hidden="1" x14ac:dyDescent="0.25">
      <c r="A483" t="s">
        <v>11217</v>
      </c>
      <c r="B483" t="s">
        <v>11218</v>
      </c>
      <c r="C483" s="3" t="s">
        <v>32</v>
      </c>
      <c r="D483" s="3" t="s">
        <v>11207</v>
      </c>
      <c r="E483" s="3" t="s">
        <v>5093</v>
      </c>
      <c r="F483" s="3">
        <v>10000</v>
      </c>
      <c r="G483" s="34">
        <v>67.989999999999995</v>
      </c>
      <c r="H483" s="3" t="s">
        <v>12</v>
      </c>
      <c r="I483" s="3" t="s">
        <v>15</v>
      </c>
      <c r="J483" s="3" t="s">
        <v>8171</v>
      </c>
      <c r="K483" s="3" t="s">
        <v>8164</v>
      </c>
      <c r="L483" s="3" t="s">
        <v>68</v>
      </c>
      <c r="M483" s="26">
        <v>44986</v>
      </c>
      <c r="N483"/>
      <c r="O483" s="3">
        <v>55</v>
      </c>
      <c r="P483" s="34">
        <v>44625.4</v>
      </c>
      <c r="Q483" s="34">
        <v>23178.54</v>
      </c>
      <c r="R483" s="34">
        <v>21446.86</v>
      </c>
      <c r="S483" s="36">
        <v>0.92528951348963306</v>
      </c>
      <c r="T483" s="72">
        <v>811.37090909090909</v>
      </c>
      <c r="U483" s="34">
        <v>6170.09</v>
      </c>
      <c r="V483" s="34">
        <v>12862.08</v>
      </c>
      <c r="W483" s="34">
        <v>-6691.99</v>
      </c>
      <c r="X483" s="36">
        <v>-0.52028832039607908</v>
      </c>
      <c r="Y483" s="36" t="str">
        <f>IFERROR(VLOOKUP(A483,'Pivot price tier'!$C$8:$L$2270,10,0),"")</f>
        <v xml:space="preserve"> </v>
      </c>
      <c r="Z483" s="36" t="str">
        <f>IFERROR(VLOOKUP(A483,'Pivot price tier by size'!$D$8:$M$2491,10,0),"")</f>
        <v xml:space="preserve"> </v>
      </c>
      <c r="AA483" s="36" t="str">
        <f>IFERROR(VLOOKUP(A483,'Pivot category'!$B$8:$I$2216,8,0),"")</f>
        <v xml:space="preserve"> </v>
      </c>
      <c r="AB483" s="3" t="str">
        <f>IF(P483&lt;$AC$1,"Bottom 5%","")</f>
        <v>Bottom 5%</v>
      </c>
      <c r="AC483"/>
      <c r="AD483" s="34" t="s">
        <v>16463</v>
      </c>
      <c r="AE483" s="34" t="s">
        <v>13939</v>
      </c>
    </row>
    <row r="484" spans="1:31" hidden="1" x14ac:dyDescent="0.25">
      <c r="A484" t="s">
        <v>16279</v>
      </c>
      <c r="B484" t="s">
        <v>16280</v>
      </c>
      <c r="C484" s="3" t="s">
        <v>32</v>
      </c>
      <c r="D484" s="3" t="s">
        <v>16144</v>
      </c>
      <c r="E484" s="3" t="s">
        <v>5093</v>
      </c>
      <c r="F484" s="3">
        <v>10000</v>
      </c>
      <c r="G484" s="34">
        <v>84.99</v>
      </c>
      <c r="H484" s="3" t="s">
        <v>12</v>
      </c>
      <c r="I484" s="3" t="s">
        <v>15</v>
      </c>
      <c r="J484" s="3" t="s">
        <v>8171</v>
      </c>
      <c r="K484" s="3" t="s">
        <v>8164</v>
      </c>
      <c r="L484" s="3" t="s">
        <v>68</v>
      </c>
      <c r="M484" s="26">
        <v>46113</v>
      </c>
      <c r="N484"/>
      <c r="O484" s="3">
        <v>31</v>
      </c>
      <c r="P484" s="34">
        <v>16658.04</v>
      </c>
      <c r="Q484" s="34">
        <v>0</v>
      </c>
      <c r="R484" s="34">
        <v>16658.04</v>
      </c>
      <c r="S484" s="36" t="s">
        <v>78</v>
      </c>
      <c r="T484" s="72">
        <v>537.35612903225808</v>
      </c>
      <c r="U484" s="34">
        <v>339.96</v>
      </c>
      <c r="V484" s="34">
        <v>0</v>
      </c>
      <c r="W484" s="34">
        <v>339.96</v>
      </c>
      <c r="X484" s="36" t="s">
        <v>78</v>
      </c>
      <c r="Y484" s="36" t="str">
        <f>IFERROR(VLOOKUP(A484,'Pivot price tier'!$C$8:$L$2270,10,0),"")</f>
        <v>X</v>
      </c>
      <c r="Z484" s="36" t="str">
        <f>IFERROR(VLOOKUP(A484,'Pivot price tier by size'!$D$8:$M$2491,10,0),"")</f>
        <v xml:space="preserve"> </v>
      </c>
      <c r="AA484" s="36" t="str">
        <f>IFERROR(VLOOKUP(A484,'Pivot category'!$B$8:$I$2216,8,0),"")</f>
        <v>X</v>
      </c>
      <c r="AB484" s="3" t="str">
        <f>IF(P484&lt;$AC$1,"Bottom 5%","")</f>
        <v>Bottom 5%</v>
      </c>
      <c r="AC484"/>
      <c r="AD484" s="34" t="s">
        <v>78</v>
      </c>
      <c r="AE484" s="34" t="s">
        <v>13939</v>
      </c>
    </row>
    <row r="485" spans="1:31" x14ac:dyDescent="0.25">
      <c r="A485" t="s">
        <v>14718</v>
      </c>
      <c r="B485" t="s">
        <v>10809</v>
      </c>
      <c r="C485" s="3" t="s">
        <v>32</v>
      </c>
      <c r="D485" s="3" t="s">
        <v>10795</v>
      </c>
      <c r="E485" s="3" t="s">
        <v>5093</v>
      </c>
      <c r="F485" s="3">
        <v>7000</v>
      </c>
      <c r="G485" s="34">
        <v>49.99</v>
      </c>
      <c r="H485" s="3" t="s">
        <v>12</v>
      </c>
      <c r="I485" s="3" t="s">
        <v>15</v>
      </c>
      <c r="J485" s="3" t="s">
        <v>8163</v>
      </c>
      <c r="K485" s="3" t="s">
        <v>8164</v>
      </c>
      <c r="L485" s="3" t="s">
        <v>68</v>
      </c>
      <c r="M485" s="26" t="s">
        <v>13723</v>
      </c>
      <c r="N485"/>
      <c r="O485" s="3">
        <v>50</v>
      </c>
      <c r="P485" s="34">
        <v>20446.189999999999</v>
      </c>
      <c r="Q485" s="34">
        <v>32453.99</v>
      </c>
      <c r="R485" s="34">
        <v>-12007.800000000003</v>
      </c>
      <c r="S485" s="36">
        <v>-0.36999456769414185</v>
      </c>
      <c r="T485" s="72">
        <v>408.92379999999997</v>
      </c>
      <c r="U485" s="34">
        <v>6163.85</v>
      </c>
      <c r="V485" s="34">
        <v>9628.2099999999991</v>
      </c>
      <c r="W485" s="34">
        <v>-3464.3599999999988</v>
      </c>
      <c r="X485" s="36">
        <v>-0.35981350635268639</v>
      </c>
      <c r="Y485" s="36" t="str">
        <f>IFERROR(VLOOKUP(A485,'Pivot price tier'!$C$8:$L$2270,10,0),"")</f>
        <v>X</v>
      </c>
      <c r="Z485" s="36" t="str">
        <f>IFERROR(VLOOKUP(A485,'Pivot price tier by size'!$D$8:$M$2491,10,0),"")</f>
        <v xml:space="preserve"> </v>
      </c>
      <c r="AA485" s="36" t="str">
        <f>IFERROR(VLOOKUP(A485,'Pivot category'!$B$8:$I$2216,8,0),"")</f>
        <v>X</v>
      </c>
      <c r="AB485" s="3" t="str">
        <f>IF(P485&lt;$AC$1,"Bottom 5%","")</f>
        <v>Bottom 5%</v>
      </c>
      <c r="AC485"/>
      <c r="AD485" s="34" t="s">
        <v>16473</v>
      </c>
      <c r="AE485" s="34" t="s">
        <v>16570</v>
      </c>
    </row>
    <row r="486" spans="1:31" x14ac:dyDescent="0.25">
      <c r="A486" t="s">
        <v>14720</v>
      </c>
      <c r="B486" t="s">
        <v>14122</v>
      </c>
      <c r="C486" s="3" t="s">
        <v>32</v>
      </c>
      <c r="D486" s="3" t="s">
        <v>13870</v>
      </c>
      <c r="E486" s="3" t="s">
        <v>5093</v>
      </c>
      <c r="F486" s="3">
        <v>10000</v>
      </c>
      <c r="G486" s="34">
        <v>164.99</v>
      </c>
      <c r="H486" s="3" t="s">
        <v>12</v>
      </c>
      <c r="I486" s="3" t="s">
        <v>74</v>
      </c>
      <c r="J486" s="3" t="s">
        <v>8163</v>
      </c>
      <c r="K486" s="3" t="s">
        <v>8164</v>
      </c>
      <c r="L486" s="3" t="s">
        <v>68</v>
      </c>
      <c r="M486" s="26">
        <v>45627</v>
      </c>
      <c r="N486"/>
      <c r="O486" s="3">
        <v>6</v>
      </c>
      <c r="P486" s="34">
        <v>2969.82</v>
      </c>
      <c r="Q486" s="34">
        <v>16663.990000000002</v>
      </c>
      <c r="R486" s="34">
        <v>-13694.170000000002</v>
      </c>
      <c r="S486" s="36">
        <v>-0.82178217821782185</v>
      </c>
      <c r="T486" s="72">
        <v>494.97</v>
      </c>
      <c r="U486" s="34">
        <v>329.98</v>
      </c>
      <c r="V486" s="34">
        <v>10229.379999999999</v>
      </c>
      <c r="W486" s="34">
        <v>-9899.4</v>
      </c>
      <c r="X486" s="36">
        <v>-0.967741935483871</v>
      </c>
      <c r="Y486" s="36" t="str">
        <f>IFERROR(VLOOKUP(A486,'Pivot price tier'!$C$8:$L$2270,10,0),"")</f>
        <v>X</v>
      </c>
      <c r="Z486" s="36" t="str">
        <f>IFERROR(VLOOKUP(A486,'Pivot price tier by size'!$D$8:$M$2491,10,0),"")</f>
        <v xml:space="preserve"> </v>
      </c>
      <c r="AA486" s="36" t="str">
        <f>IFERROR(VLOOKUP(A486,'Pivot category'!$B$8:$I$2216,8,0),"")</f>
        <v>X</v>
      </c>
      <c r="AB486" s="3" t="str">
        <f>IF(P486&lt;$AC$1,"Bottom 5%","")</f>
        <v>Bottom 5%</v>
      </c>
      <c r="AC486"/>
      <c r="AD486" s="34" t="s">
        <v>16499</v>
      </c>
      <c r="AE486" s="34" t="s">
        <v>13956</v>
      </c>
    </row>
    <row r="487" spans="1:31" x14ac:dyDescent="0.25">
      <c r="A487" t="s">
        <v>13018</v>
      </c>
      <c r="B487" t="s">
        <v>13019</v>
      </c>
      <c r="C487" s="3" t="s">
        <v>32</v>
      </c>
      <c r="D487" s="3" t="s">
        <v>12761</v>
      </c>
      <c r="E487" s="3">
        <v>0</v>
      </c>
      <c r="F487" s="3">
        <v>70000</v>
      </c>
      <c r="G487" s="34">
        <v>14.99</v>
      </c>
      <c r="H487" s="3" t="s">
        <v>29</v>
      </c>
      <c r="I487" s="3" t="s">
        <v>19</v>
      </c>
      <c r="J487" s="3" t="s">
        <v>8163</v>
      </c>
      <c r="K487" s="3" t="s">
        <v>8164</v>
      </c>
      <c r="L487" s="3" t="s">
        <v>68</v>
      </c>
      <c r="M487" s="26">
        <v>45474</v>
      </c>
      <c r="N487"/>
      <c r="O487" s="3">
        <v>48</v>
      </c>
      <c r="P487" s="34">
        <v>14435.64</v>
      </c>
      <c r="Q487" s="34">
        <v>13793.96</v>
      </c>
      <c r="R487" s="34">
        <v>641.68000000000029</v>
      </c>
      <c r="S487" s="36">
        <v>4.6518911175616129E-2</v>
      </c>
      <c r="T487" s="72">
        <v>300.74250000000001</v>
      </c>
      <c r="U487" s="34">
        <v>7219.82</v>
      </c>
      <c r="V487" s="34">
        <v>12652.29</v>
      </c>
      <c r="W487" s="34">
        <v>-5432.4700000000012</v>
      </c>
      <c r="X487" s="36">
        <v>-0.4293665415509762</v>
      </c>
      <c r="Y487" s="36" t="str">
        <f>IFERROR(VLOOKUP(A487,'Pivot price tier'!$C$8:$L$2270,10,0),"")</f>
        <v>X</v>
      </c>
      <c r="Z487" s="36" t="str">
        <f>IFERROR(VLOOKUP(A487,'Pivot price tier by size'!$D$8:$M$2491,10,0),"")</f>
        <v xml:space="preserve"> </v>
      </c>
      <c r="AA487" s="36" t="str">
        <f>IFERROR(VLOOKUP(A487,'Pivot category'!$B$8:$I$2216,8,0),"")</f>
        <v>X</v>
      </c>
      <c r="AB487" s="3" t="str">
        <f>IF(P487&lt;$AC$1,"Bottom 5%","")</f>
        <v>Bottom 5%</v>
      </c>
      <c r="AC487"/>
      <c r="AD487" s="34" t="s">
        <v>16461</v>
      </c>
      <c r="AE487" s="34" t="s">
        <v>13989</v>
      </c>
    </row>
    <row r="488" spans="1:31" hidden="1" x14ac:dyDescent="0.25">
      <c r="A488" t="s">
        <v>10707</v>
      </c>
      <c r="B488" t="s">
        <v>10708</v>
      </c>
      <c r="C488" s="3" t="s">
        <v>32</v>
      </c>
      <c r="D488" s="3" t="s">
        <v>2533</v>
      </c>
      <c r="E488" s="3" t="s">
        <v>5093</v>
      </c>
      <c r="F488" s="3">
        <v>9000</v>
      </c>
      <c r="G488" s="34">
        <v>20.99</v>
      </c>
      <c r="H488" s="3" t="s">
        <v>25</v>
      </c>
      <c r="I488" s="3" t="s">
        <v>21</v>
      </c>
      <c r="J488" s="3" t="s">
        <v>8168</v>
      </c>
      <c r="K488" s="3" t="s">
        <v>8172</v>
      </c>
      <c r="L488" s="3" t="s">
        <v>8167</v>
      </c>
      <c r="M488" s="26" t="s">
        <v>13723</v>
      </c>
      <c r="N488"/>
      <c r="O488" s="3" t="s">
        <v>78</v>
      </c>
      <c r="P488" s="34">
        <v>83.96</v>
      </c>
      <c r="Q488" s="34">
        <v>0</v>
      </c>
      <c r="R488" s="34">
        <v>83.96</v>
      </c>
      <c r="S488" s="36" t="s">
        <v>78</v>
      </c>
      <c r="T488" s="72" t="s">
        <v>78</v>
      </c>
      <c r="U488" s="34">
        <v>125.94</v>
      </c>
      <c r="V488" s="34">
        <v>0</v>
      </c>
      <c r="W488" s="34">
        <v>125.94</v>
      </c>
      <c r="X488" s="36" t="s">
        <v>78</v>
      </c>
      <c r="Y488" s="36" t="str">
        <f>IFERROR(VLOOKUP(A488,'Pivot price tier'!$C$8:$L$2270,10,0),"")</f>
        <v/>
      </c>
      <c r="Z488" s="36" t="str">
        <f>IFERROR(VLOOKUP(A488,'Pivot price tier by size'!$D$8:$M$2491,10,0),"")</f>
        <v/>
      </c>
      <c r="AA488" s="36" t="str">
        <f>IFERROR(VLOOKUP(A488,'Pivot category'!$B$8:$I$2216,8,0),"")</f>
        <v/>
      </c>
      <c r="AB488" s="3" t="str">
        <f>IF(P488&lt;$AC$1,"Bottom 5%","")</f>
        <v>Bottom 5%</v>
      </c>
      <c r="AC488"/>
      <c r="AD488" s="34" t="s">
        <v>16473</v>
      </c>
      <c r="AE488" s="34" t="s">
        <v>13947</v>
      </c>
    </row>
    <row r="489" spans="1:31" hidden="1" x14ac:dyDescent="0.25">
      <c r="A489" t="s">
        <v>7188</v>
      </c>
      <c r="B489" t="s">
        <v>306</v>
      </c>
      <c r="C489" s="3" t="s">
        <v>69</v>
      </c>
      <c r="D489" s="3" t="s">
        <v>2534</v>
      </c>
      <c r="E489" s="3" t="s">
        <v>5141</v>
      </c>
      <c r="F489" s="3">
        <v>4000</v>
      </c>
      <c r="G489" s="34">
        <v>0.71</v>
      </c>
      <c r="H489" s="3" t="s">
        <v>12</v>
      </c>
      <c r="I489" s="3" t="s">
        <v>70</v>
      </c>
      <c r="J489" s="3" t="s">
        <v>8168</v>
      </c>
      <c r="K489" s="3" t="s">
        <v>8172</v>
      </c>
      <c r="L489" s="3" t="s">
        <v>8169</v>
      </c>
      <c r="M489" s="26" t="s">
        <v>13723</v>
      </c>
      <c r="N489"/>
      <c r="O489" s="3" t="s">
        <v>78</v>
      </c>
      <c r="P489" s="34">
        <v>13.49</v>
      </c>
      <c r="Q489" s="34">
        <v>7.35</v>
      </c>
      <c r="R489" s="34">
        <v>6.1400000000000006</v>
      </c>
      <c r="S489" s="36">
        <v>0.83537414965986412</v>
      </c>
      <c r="T489" s="72" t="s">
        <v>78</v>
      </c>
      <c r="U489" s="34" t="s">
        <v>78</v>
      </c>
      <c r="V489" s="34" t="s">
        <v>78</v>
      </c>
      <c r="W489" s="34" t="s">
        <v>78</v>
      </c>
      <c r="X489" s="36" t="s">
        <v>78</v>
      </c>
      <c r="Y489" s="36" t="str">
        <f>IFERROR(VLOOKUP(A489,'Pivot price tier'!$C$8:$L$2270,10,0),"")</f>
        <v/>
      </c>
      <c r="Z489" s="36" t="str">
        <f>IFERROR(VLOOKUP(A489,'Pivot price tier by size'!$D$8:$M$2491,10,0),"")</f>
        <v/>
      </c>
      <c r="AA489" s="36" t="str">
        <f>IFERROR(VLOOKUP(A489,'Pivot category'!$B$8:$I$2216,8,0),"")</f>
        <v/>
      </c>
      <c r="AB489" s="3" t="str">
        <f>IF(P489&lt;$AC$1,"Bottom 5%","")</f>
        <v>Bottom 5%</v>
      </c>
      <c r="AC489"/>
      <c r="AD489" s="34" t="s">
        <v>11097</v>
      </c>
      <c r="AE489" s="34" t="s">
        <v>13981</v>
      </c>
    </row>
    <row r="490" spans="1:31" x14ac:dyDescent="0.25">
      <c r="A490" t="s">
        <v>9233</v>
      </c>
      <c r="B490" t="s">
        <v>1110</v>
      </c>
      <c r="C490" s="3" t="s">
        <v>32</v>
      </c>
      <c r="D490" s="3" t="s">
        <v>3429</v>
      </c>
      <c r="E490" s="3" t="s">
        <v>5141</v>
      </c>
      <c r="F490" s="3">
        <v>7000</v>
      </c>
      <c r="G490" s="34">
        <v>16.989999999999998</v>
      </c>
      <c r="H490" s="3" t="s">
        <v>26</v>
      </c>
      <c r="I490" s="3" t="s">
        <v>19</v>
      </c>
      <c r="J490" s="3" t="s">
        <v>8163</v>
      </c>
      <c r="K490" s="3" t="s">
        <v>8164</v>
      </c>
      <c r="L490" s="3" t="s">
        <v>68</v>
      </c>
      <c r="M490" s="26" t="s">
        <v>13723</v>
      </c>
      <c r="N490"/>
      <c r="O490" s="3">
        <v>149</v>
      </c>
      <c r="P490" s="34">
        <v>24794.62</v>
      </c>
      <c r="Q490" s="34">
        <v>28883.919999999998</v>
      </c>
      <c r="R490" s="34">
        <v>-4089.2999999999993</v>
      </c>
      <c r="S490" s="36">
        <v>-0.14157704355918443</v>
      </c>
      <c r="T490" s="72">
        <v>166.4068456375839</v>
      </c>
      <c r="U490" s="34">
        <v>41697.11</v>
      </c>
      <c r="V490" s="34">
        <v>62327.48</v>
      </c>
      <c r="W490" s="34">
        <v>-20630.370000000003</v>
      </c>
      <c r="X490" s="36">
        <v>-0.33099958477384295</v>
      </c>
      <c r="Y490" s="36" t="str">
        <f>IFERROR(VLOOKUP(A490,'Pivot price tier'!$C$8:$L$2270,10,0),"")</f>
        <v>X</v>
      </c>
      <c r="Z490" s="36" t="str">
        <f>IFERROR(VLOOKUP(A490,'Pivot price tier by size'!$D$8:$M$2491,10,0),"")</f>
        <v xml:space="preserve"> </v>
      </c>
      <c r="AA490" s="36" t="str">
        <f>IFERROR(VLOOKUP(A490,'Pivot category'!$B$8:$I$2216,8,0),"")</f>
        <v>X</v>
      </c>
      <c r="AB490" s="3" t="str">
        <f>IF(P490&lt;$AC$1,"Bottom 5%","")</f>
        <v>Bottom 5%</v>
      </c>
      <c r="AC490"/>
      <c r="AD490" s="34" t="s">
        <v>16460</v>
      </c>
      <c r="AE490" s="34" t="s">
        <v>13953</v>
      </c>
    </row>
    <row r="491" spans="1:31" x14ac:dyDescent="0.25">
      <c r="A491" t="s">
        <v>13588</v>
      </c>
      <c r="B491" t="s">
        <v>13589</v>
      </c>
      <c r="C491" s="3" t="s">
        <v>32</v>
      </c>
      <c r="D491" s="3" t="s">
        <v>13279</v>
      </c>
      <c r="E491" s="3" t="s">
        <v>5093</v>
      </c>
      <c r="F491" s="3">
        <v>70000</v>
      </c>
      <c r="G491" s="34">
        <v>23.99</v>
      </c>
      <c r="H491" s="3" t="s">
        <v>28</v>
      </c>
      <c r="I491" s="3" t="s">
        <v>21</v>
      </c>
      <c r="J491" s="3" t="s">
        <v>8163</v>
      </c>
      <c r="K491" s="3" t="s">
        <v>8164</v>
      </c>
      <c r="L491" s="3" t="s">
        <v>68</v>
      </c>
      <c r="M491" s="26">
        <v>45566</v>
      </c>
      <c r="N491"/>
      <c r="O491" s="3">
        <v>53</v>
      </c>
      <c r="P491" s="34">
        <v>18945.189999999999</v>
      </c>
      <c r="Q491" s="34">
        <v>14384.31</v>
      </c>
      <c r="R491" s="34">
        <v>4560.8799999999992</v>
      </c>
      <c r="S491" s="36">
        <v>0.31707325551242982</v>
      </c>
      <c r="T491" s="72">
        <v>357.4564150943396</v>
      </c>
      <c r="U491" s="34">
        <v>7851.42</v>
      </c>
      <c r="V491" s="34">
        <v>13390.99</v>
      </c>
      <c r="W491" s="34">
        <v>-5539.57</v>
      </c>
      <c r="X491" s="36">
        <v>-0.41367889902090882</v>
      </c>
      <c r="Y491" s="36" t="str">
        <f>IFERROR(VLOOKUP(A491,'Pivot price tier'!$C$8:$L$2270,10,0),"")</f>
        <v>X</v>
      </c>
      <c r="Z491" s="36" t="str">
        <f>IFERROR(VLOOKUP(A491,'Pivot price tier by size'!$D$8:$M$2491,10,0),"")</f>
        <v xml:space="preserve"> </v>
      </c>
      <c r="AA491" s="36" t="str">
        <f>IFERROR(VLOOKUP(A491,'Pivot category'!$B$8:$I$2216,8,0),"")</f>
        <v>X</v>
      </c>
      <c r="AB491" s="3" t="str">
        <f>IF(P491&lt;$AC$1,"Bottom 5%","")</f>
        <v>Bottom 5%</v>
      </c>
      <c r="AC491"/>
      <c r="AD491" s="34" t="s">
        <v>11097</v>
      </c>
      <c r="AE491" s="34" t="s">
        <v>13951</v>
      </c>
    </row>
    <row r="492" spans="1:31" hidden="1" x14ac:dyDescent="0.25">
      <c r="A492" t="s">
        <v>7189</v>
      </c>
      <c r="B492" t="s">
        <v>308</v>
      </c>
      <c r="C492" s="3" t="s">
        <v>69</v>
      </c>
      <c r="D492" s="3" t="s">
        <v>2536</v>
      </c>
      <c r="E492" s="3" t="s">
        <v>5141</v>
      </c>
      <c r="F492" s="3">
        <v>4000</v>
      </c>
      <c r="G492" s="34">
        <v>1.19</v>
      </c>
      <c r="H492" s="3" t="s">
        <v>12</v>
      </c>
      <c r="I492" s="3" t="s">
        <v>70</v>
      </c>
      <c r="J492" s="3" t="s">
        <v>8165</v>
      </c>
      <c r="K492" s="3" t="s">
        <v>8172</v>
      </c>
      <c r="L492" s="3" t="s">
        <v>8169</v>
      </c>
      <c r="M492" s="26" t="s">
        <v>13723</v>
      </c>
      <c r="N492"/>
      <c r="O492" s="3" t="s">
        <v>78</v>
      </c>
      <c r="P492" s="34">
        <v>0</v>
      </c>
      <c r="Q492" s="34">
        <v>0</v>
      </c>
      <c r="R492" s="34">
        <v>0</v>
      </c>
      <c r="S492" s="36" t="s">
        <v>78</v>
      </c>
      <c r="T492" s="72" t="s">
        <v>78</v>
      </c>
      <c r="U492" s="34" t="s">
        <v>78</v>
      </c>
      <c r="V492" s="34" t="s">
        <v>78</v>
      </c>
      <c r="W492" s="34" t="s">
        <v>78</v>
      </c>
      <c r="X492" s="36" t="s">
        <v>78</v>
      </c>
      <c r="Y492" s="36" t="str">
        <f>IFERROR(VLOOKUP(A492,'Pivot price tier'!$C$8:$L$2270,10,0),"")</f>
        <v/>
      </c>
      <c r="Z492" s="36" t="str">
        <f>IFERROR(VLOOKUP(A492,'Pivot price tier by size'!$D$8:$M$2491,10,0),"")</f>
        <v/>
      </c>
      <c r="AA492" s="36" t="str">
        <f>IFERROR(VLOOKUP(A492,'Pivot category'!$B$8:$I$2216,8,0),"")</f>
        <v/>
      </c>
      <c r="AB492" s="3" t="str">
        <f>IF(P492&lt;$AC$1,"Bottom 5%","")</f>
        <v>Bottom 5%</v>
      </c>
      <c r="AC492"/>
      <c r="AD492" s="34" t="s">
        <v>11097</v>
      </c>
      <c r="AE492" s="34" t="s">
        <v>13981</v>
      </c>
    </row>
    <row r="493" spans="1:31" x14ac:dyDescent="0.25">
      <c r="A493" t="s">
        <v>13048</v>
      </c>
      <c r="B493" t="s">
        <v>13049</v>
      </c>
      <c r="C493" s="3" t="s">
        <v>32</v>
      </c>
      <c r="D493" s="3" t="s">
        <v>12752</v>
      </c>
      <c r="E493" s="3" t="s">
        <v>5093</v>
      </c>
      <c r="F493" s="3">
        <v>70000</v>
      </c>
      <c r="G493" s="34">
        <v>74.989999999999995</v>
      </c>
      <c r="H493" s="3" t="s">
        <v>12489</v>
      </c>
      <c r="I493" s="3" t="s">
        <v>15</v>
      </c>
      <c r="J493" s="3" t="s">
        <v>8163</v>
      </c>
      <c r="K493" s="3" t="s">
        <v>8164</v>
      </c>
      <c r="L493" s="3" t="s">
        <v>68</v>
      </c>
      <c r="M493" s="26">
        <v>45474</v>
      </c>
      <c r="N493"/>
      <c r="O493" s="3">
        <v>10</v>
      </c>
      <c r="P493" s="34">
        <v>3449.54</v>
      </c>
      <c r="Q493" s="34">
        <v>6749.1</v>
      </c>
      <c r="R493" s="34">
        <v>-3299.5600000000004</v>
      </c>
      <c r="S493" s="36">
        <v>-0.48888888888888893</v>
      </c>
      <c r="T493" s="72">
        <v>344.95400000000001</v>
      </c>
      <c r="U493" s="34">
        <v>1499.8</v>
      </c>
      <c r="V493" s="34">
        <v>2024.73</v>
      </c>
      <c r="W493" s="34">
        <v>-524.93000000000006</v>
      </c>
      <c r="X493" s="36">
        <v>-0.2592592592592593</v>
      </c>
      <c r="Y493" s="36" t="str">
        <f>IFERROR(VLOOKUP(A493,'Pivot price tier'!$C$8:$L$2270,10,0),"")</f>
        <v>X</v>
      </c>
      <c r="Z493" s="36" t="str">
        <f>IFERROR(VLOOKUP(A493,'Pivot price tier by size'!$D$8:$M$2491,10,0),"")</f>
        <v xml:space="preserve"> </v>
      </c>
      <c r="AA493" s="36" t="str">
        <f>IFERROR(VLOOKUP(A493,'Pivot category'!$B$8:$I$2216,8,0),"")</f>
        <v>X</v>
      </c>
      <c r="AB493" s="3" t="str">
        <f>IF(P493&lt;$AC$1,"Bottom 5%","")</f>
        <v>Bottom 5%</v>
      </c>
      <c r="AC493"/>
      <c r="AD493" s="34" t="s">
        <v>11100</v>
      </c>
      <c r="AE493" s="34" t="s">
        <v>13959</v>
      </c>
    </row>
    <row r="494" spans="1:31" hidden="1" x14ac:dyDescent="0.25">
      <c r="A494" t="s">
        <v>10966</v>
      </c>
      <c r="B494" t="s">
        <v>310</v>
      </c>
      <c r="C494" s="3" t="s">
        <v>32</v>
      </c>
      <c r="D494" s="3" t="s">
        <v>2538</v>
      </c>
      <c r="E494" s="3" t="s">
        <v>5141</v>
      </c>
      <c r="F494" s="3">
        <v>1000</v>
      </c>
      <c r="G494" s="34">
        <v>19.989999999999998</v>
      </c>
      <c r="H494" s="3" t="s">
        <v>12</v>
      </c>
      <c r="I494" s="3" t="s">
        <v>19</v>
      </c>
      <c r="J494" s="3" t="s">
        <v>8168</v>
      </c>
      <c r="K494" s="3" t="s">
        <v>8170</v>
      </c>
      <c r="L494" s="3" t="s">
        <v>68</v>
      </c>
      <c r="M494" s="26" t="s">
        <v>13723</v>
      </c>
      <c r="N494"/>
      <c r="O494" s="3">
        <v>2</v>
      </c>
      <c r="P494" s="34">
        <v>671.66</v>
      </c>
      <c r="Q494" s="34">
        <v>451.77</v>
      </c>
      <c r="R494" s="34">
        <v>219.89</v>
      </c>
      <c r="S494" s="36">
        <v>0.48672997321645961</v>
      </c>
      <c r="T494" s="72">
        <v>335.83</v>
      </c>
      <c r="U494" s="34">
        <v>10034.98</v>
      </c>
      <c r="V494" s="34">
        <v>0</v>
      </c>
      <c r="W494" s="34">
        <v>10034.98</v>
      </c>
      <c r="X494" s="36" t="s">
        <v>78</v>
      </c>
      <c r="Y494" s="36" t="str">
        <f>IFERROR(VLOOKUP(A494,'Pivot price tier'!$C$8:$L$2270,10,0),"")</f>
        <v/>
      </c>
      <c r="Z494" s="36" t="str">
        <f>IFERROR(VLOOKUP(A494,'Pivot price tier by size'!$D$8:$M$2491,10,0),"")</f>
        <v/>
      </c>
      <c r="AA494" s="36" t="str">
        <f>IFERROR(VLOOKUP(A494,'Pivot category'!$B$8:$I$2216,8,0),"")</f>
        <v/>
      </c>
      <c r="AB494" s="3" t="str">
        <f>IF(P494&lt;$AC$1,"Bottom 5%","")</f>
        <v>Bottom 5%</v>
      </c>
      <c r="AC494"/>
      <c r="AD494" s="34" t="s">
        <v>11097</v>
      </c>
      <c r="AE494" s="34" t="s">
        <v>13981</v>
      </c>
    </row>
    <row r="495" spans="1:31" hidden="1" x14ac:dyDescent="0.25">
      <c r="A495" t="s">
        <v>13739</v>
      </c>
      <c r="B495" t="s">
        <v>13740</v>
      </c>
      <c r="C495" s="3" t="s">
        <v>69</v>
      </c>
      <c r="D495" s="3" t="s">
        <v>9410</v>
      </c>
      <c r="E495" s="3" t="s">
        <v>5141</v>
      </c>
      <c r="F495" s="3">
        <v>7000</v>
      </c>
      <c r="G495" s="34">
        <v>5.99</v>
      </c>
      <c r="H495" s="3" t="s">
        <v>12</v>
      </c>
      <c r="I495" s="3" t="s">
        <v>70</v>
      </c>
      <c r="J495" s="3" t="s">
        <v>8168</v>
      </c>
      <c r="K495" s="3" t="s">
        <v>8164</v>
      </c>
      <c r="L495" s="3" t="s">
        <v>68</v>
      </c>
      <c r="M495" s="26" t="s">
        <v>13723</v>
      </c>
      <c r="N495"/>
      <c r="O495" s="3">
        <v>1</v>
      </c>
      <c r="P495" s="34">
        <v>179.7</v>
      </c>
      <c r="Q495" s="34">
        <v>2887.18</v>
      </c>
      <c r="R495" s="34">
        <v>-2707.48</v>
      </c>
      <c r="S495" s="36">
        <v>-0.93775933609958506</v>
      </c>
      <c r="T495" s="72">
        <v>179.7</v>
      </c>
      <c r="U495" s="34">
        <v>0</v>
      </c>
      <c r="V495" s="34">
        <v>2515.8000000000002</v>
      </c>
      <c r="W495" s="34">
        <v>-2515.8000000000002</v>
      </c>
      <c r="X495" s="36">
        <v>-1</v>
      </c>
      <c r="Y495" s="36" t="str">
        <f>IFERROR(VLOOKUP(A495,'Pivot price tier'!$C$8:$L$2270,10,0),"")</f>
        <v/>
      </c>
      <c r="Z495" s="36" t="str">
        <f>IFERROR(VLOOKUP(A495,'Pivot price tier by size'!$D$8:$M$2491,10,0),"")</f>
        <v/>
      </c>
      <c r="AA495" s="36" t="str">
        <f>IFERROR(VLOOKUP(A495,'Pivot category'!$B$8:$I$2216,8,0),"")</f>
        <v/>
      </c>
      <c r="AB495" s="3" t="str">
        <f>IF(P495&lt;$AC$1,"Bottom 5%","")</f>
        <v>Bottom 5%</v>
      </c>
      <c r="AC495"/>
      <c r="AD495" s="34" t="s">
        <v>11097</v>
      </c>
      <c r="AE495" s="34" t="s">
        <v>13981</v>
      </c>
    </row>
    <row r="496" spans="1:31" hidden="1" x14ac:dyDescent="0.25">
      <c r="A496" t="s">
        <v>15430</v>
      </c>
      <c r="B496" t="s">
        <v>15431</v>
      </c>
      <c r="C496" s="3" t="s">
        <v>32</v>
      </c>
      <c r="D496" s="3" t="s">
        <v>2539</v>
      </c>
      <c r="E496" s="3" t="s">
        <v>5141</v>
      </c>
      <c r="F496" s="3">
        <v>1000</v>
      </c>
      <c r="G496" s="34">
        <v>19.989999999999998</v>
      </c>
      <c r="H496" s="3" t="s">
        <v>12</v>
      </c>
      <c r="I496" s="3" t="s">
        <v>19</v>
      </c>
      <c r="J496" s="3" t="s">
        <v>8163</v>
      </c>
      <c r="K496" s="3" t="s">
        <v>8164</v>
      </c>
      <c r="L496" s="3" t="s">
        <v>68</v>
      </c>
      <c r="M496" s="26">
        <v>45901</v>
      </c>
      <c r="N496"/>
      <c r="O496" s="3">
        <v>52</v>
      </c>
      <c r="P496" s="34">
        <v>11494.25</v>
      </c>
      <c r="Q496" s="34">
        <v>0</v>
      </c>
      <c r="R496" s="34">
        <v>11494.25</v>
      </c>
      <c r="S496" s="36" t="s">
        <v>78</v>
      </c>
      <c r="T496" s="72">
        <v>221.04326923076923</v>
      </c>
      <c r="U496" s="34">
        <v>13593.2</v>
      </c>
      <c r="V496" s="34">
        <v>0</v>
      </c>
      <c r="W496" s="34">
        <v>13593.2</v>
      </c>
      <c r="X496" s="36" t="s">
        <v>78</v>
      </c>
      <c r="Y496" s="36" t="str">
        <f>IFERROR(VLOOKUP(A496,'Pivot price tier'!$C$8:$L$2270,10,0),"")</f>
        <v>X</v>
      </c>
      <c r="Z496" s="36" t="str">
        <f>IFERROR(VLOOKUP(A496,'Pivot price tier by size'!$D$8:$M$2491,10,0),"")</f>
        <v>X</v>
      </c>
      <c r="AA496" s="36" t="str">
        <f>IFERROR(VLOOKUP(A496,'Pivot category'!$B$8:$I$2216,8,0),"")</f>
        <v>X</v>
      </c>
      <c r="AB496" s="3" t="str">
        <f>IF(P496&lt;$AC$1,"Bottom 5%","")</f>
        <v>Bottom 5%</v>
      </c>
      <c r="AC496"/>
      <c r="AD496" s="34" t="s">
        <v>11097</v>
      </c>
      <c r="AE496" s="34" t="s">
        <v>13981</v>
      </c>
    </row>
    <row r="497" spans="1:31" hidden="1" x14ac:dyDescent="0.25">
      <c r="A497" t="s">
        <v>13487</v>
      </c>
      <c r="B497" t="s">
        <v>13488</v>
      </c>
      <c r="C497" s="3" t="s">
        <v>32</v>
      </c>
      <c r="D497" s="3" t="s">
        <v>13314</v>
      </c>
      <c r="E497" s="3" t="s">
        <v>5141</v>
      </c>
      <c r="F497" s="3">
        <v>70000</v>
      </c>
      <c r="G497" s="34">
        <v>19.989999999999998</v>
      </c>
      <c r="H497" s="3" t="s">
        <v>12</v>
      </c>
      <c r="I497" s="3" t="s">
        <v>19</v>
      </c>
      <c r="J497" s="3" t="s">
        <v>8168</v>
      </c>
      <c r="K497" s="3" t="s">
        <v>8170</v>
      </c>
      <c r="L497" s="3" t="s">
        <v>8166</v>
      </c>
      <c r="M497" s="26">
        <v>45597</v>
      </c>
      <c r="N497"/>
      <c r="O497" s="3">
        <v>3</v>
      </c>
      <c r="P497" s="34">
        <v>657.66</v>
      </c>
      <c r="Q497" s="34">
        <v>4837.58</v>
      </c>
      <c r="R497" s="34">
        <v>-4179.92</v>
      </c>
      <c r="S497" s="36">
        <v>-0.86405186064106432</v>
      </c>
      <c r="T497" s="72">
        <v>219.22</v>
      </c>
      <c r="U497" s="34">
        <v>107.94</v>
      </c>
      <c r="V497" s="34">
        <v>3058.47</v>
      </c>
      <c r="W497" s="34">
        <v>-2950.5299999999997</v>
      </c>
      <c r="X497" s="36">
        <v>-0.96470784411813748</v>
      </c>
      <c r="Y497" s="36" t="str">
        <f>IFERROR(VLOOKUP(A497,'Pivot price tier'!$C$8:$L$2270,10,0),"")</f>
        <v/>
      </c>
      <c r="Z497" s="36" t="str">
        <f>IFERROR(VLOOKUP(A497,'Pivot price tier by size'!$D$8:$M$2491,10,0),"")</f>
        <v/>
      </c>
      <c r="AA497" s="36" t="str">
        <f>IFERROR(VLOOKUP(A497,'Pivot category'!$B$8:$I$2216,8,0),"")</f>
        <v/>
      </c>
      <c r="AB497" s="3" t="str">
        <f>IF(P497&lt;$AC$1,"Bottom 5%","")</f>
        <v>Bottom 5%</v>
      </c>
      <c r="AC497"/>
      <c r="AD497" s="34" t="s">
        <v>11097</v>
      </c>
      <c r="AE497" s="34" t="s">
        <v>13981</v>
      </c>
    </row>
    <row r="498" spans="1:31" hidden="1" x14ac:dyDescent="0.25">
      <c r="A498" t="s">
        <v>10642</v>
      </c>
      <c r="B498" t="s">
        <v>10643</v>
      </c>
      <c r="C498" s="3" t="s">
        <v>32</v>
      </c>
      <c r="D498" s="3" t="s">
        <v>10501</v>
      </c>
      <c r="E498" s="3" t="s">
        <v>5141</v>
      </c>
      <c r="F498" s="3">
        <v>7000</v>
      </c>
      <c r="G498" s="34">
        <v>11.99</v>
      </c>
      <c r="H498" s="3" t="s">
        <v>12</v>
      </c>
      <c r="I498" s="3" t="s">
        <v>17</v>
      </c>
      <c r="J498" s="3" t="s">
        <v>8168</v>
      </c>
      <c r="K498" s="3" t="s">
        <v>8164</v>
      </c>
      <c r="L498" s="3" t="s">
        <v>8167</v>
      </c>
      <c r="M498" s="26" t="s">
        <v>13723</v>
      </c>
      <c r="N498"/>
      <c r="O498" s="3">
        <v>1</v>
      </c>
      <c r="P498" s="34">
        <v>779.35</v>
      </c>
      <c r="Q498" s="34">
        <v>14289.63</v>
      </c>
      <c r="R498" s="34">
        <v>-13510.279999999999</v>
      </c>
      <c r="S498" s="36">
        <v>-0.94546044929084938</v>
      </c>
      <c r="T498" s="72">
        <v>779.35</v>
      </c>
      <c r="U498" s="34">
        <v>0</v>
      </c>
      <c r="V498" s="34">
        <v>12878.99</v>
      </c>
      <c r="W498" s="34">
        <v>-12878.99</v>
      </c>
      <c r="X498" s="36">
        <v>-1</v>
      </c>
      <c r="Y498" s="36" t="str">
        <f>IFERROR(VLOOKUP(A498,'Pivot price tier'!$C$8:$L$2270,10,0),"")</f>
        <v/>
      </c>
      <c r="Z498" s="36" t="str">
        <f>IFERROR(VLOOKUP(A498,'Pivot price tier by size'!$D$8:$M$2491,10,0),"")</f>
        <v/>
      </c>
      <c r="AA498" s="36" t="str">
        <f>IFERROR(VLOOKUP(A498,'Pivot category'!$B$8:$I$2216,8,0),"")</f>
        <v/>
      </c>
      <c r="AB498" s="3" t="str">
        <f>IF(P498&lt;$AC$1,"Bottom 5%","")</f>
        <v>Bottom 5%</v>
      </c>
      <c r="AC498"/>
      <c r="AD498" s="34" t="s">
        <v>11097</v>
      </c>
      <c r="AE498" s="34" t="s">
        <v>13981</v>
      </c>
    </row>
    <row r="499" spans="1:31" x14ac:dyDescent="0.25">
      <c r="A499" t="s">
        <v>11628</v>
      </c>
      <c r="B499" t="s">
        <v>11629</v>
      </c>
      <c r="C499" s="3" t="s">
        <v>32</v>
      </c>
      <c r="D499" s="3" t="s">
        <v>11340</v>
      </c>
      <c r="E499" s="3" t="s">
        <v>5093</v>
      </c>
      <c r="F499" s="3">
        <v>7000</v>
      </c>
      <c r="G499" s="34">
        <v>44.99</v>
      </c>
      <c r="H499" s="3" t="s">
        <v>27</v>
      </c>
      <c r="I499" s="3" t="s">
        <v>23</v>
      </c>
      <c r="J499" s="3" t="s">
        <v>8163</v>
      </c>
      <c r="K499" s="3" t="s">
        <v>8164</v>
      </c>
      <c r="L499" s="3" t="s">
        <v>68</v>
      </c>
      <c r="M499" s="26">
        <v>45047</v>
      </c>
      <c r="N499"/>
      <c r="O499" s="3">
        <v>94</v>
      </c>
      <c r="P499" s="34">
        <v>43712.1</v>
      </c>
      <c r="Q499" s="34">
        <v>67460.800000000003</v>
      </c>
      <c r="R499" s="34">
        <v>-23748.700000000004</v>
      </c>
      <c r="S499" s="36">
        <v>-0.35203703484097437</v>
      </c>
      <c r="T499" s="72">
        <v>465.02234042553192</v>
      </c>
      <c r="U499" s="34">
        <v>21760.080000000002</v>
      </c>
      <c r="V499" s="34">
        <v>40049.96</v>
      </c>
      <c r="W499" s="34">
        <v>-18289.879999999997</v>
      </c>
      <c r="X499" s="36">
        <v>-0.45667661091296963</v>
      </c>
      <c r="Y499" s="36" t="str">
        <f>IFERROR(VLOOKUP(A499,'Pivot price tier'!$C$8:$L$2270,10,0),"")</f>
        <v>X</v>
      </c>
      <c r="Z499" s="36" t="str">
        <f>IFERROR(VLOOKUP(A499,'Pivot price tier by size'!$D$8:$M$2491,10,0),"")</f>
        <v xml:space="preserve"> </v>
      </c>
      <c r="AA499" s="36" t="str">
        <f>IFERROR(VLOOKUP(A499,'Pivot category'!$B$8:$I$2216,8,0),"")</f>
        <v>X</v>
      </c>
      <c r="AB499" s="3" t="str">
        <f>IF(P499&lt;$AC$1,"Bottom 5%","")</f>
        <v>Bottom 5%</v>
      </c>
      <c r="AC499"/>
      <c r="AD499" s="34" t="s">
        <v>11097</v>
      </c>
      <c r="AE499" s="34" t="s">
        <v>13973</v>
      </c>
    </row>
    <row r="500" spans="1:31" x14ac:dyDescent="0.25">
      <c r="A500" t="s">
        <v>5649</v>
      </c>
      <c r="B500" t="s">
        <v>4756</v>
      </c>
      <c r="C500" s="3" t="s">
        <v>32</v>
      </c>
      <c r="D500" s="3" t="s">
        <v>4762</v>
      </c>
      <c r="E500" s="3" t="s">
        <v>5141</v>
      </c>
      <c r="F500" s="3">
        <v>7000</v>
      </c>
      <c r="G500" s="34">
        <v>11.99</v>
      </c>
      <c r="H500" s="3" t="s">
        <v>28</v>
      </c>
      <c r="I500" s="3" t="s">
        <v>19</v>
      </c>
      <c r="J500" s="3" t="s">
        <v>8163</v>
      </c>
      <c r="K500" s="3" t="s">
        <v>8164</v>
      </c>
      <c r="L500" s="3" t="s">
        <v>68</v>
      </c>
      <c r="M500" s="26" t="s">
        <v>13723</v>
      </c>
      <c r="N500"/>
      <c r="O500" s="3">
        <v>111</v>
      </c>
      <c r="P500" s="34">
        <v>25938.89</v>
      </c>
      <c r="Q500" s="34">
        <v>32027.82</v>
      </c>
      <c r="R500" s="34">
        <v>-6088.93</v>
      </c>
      <c r="S500" s="36">
        <v>-0.19011378233048648</v>
      </c>
      <c r="T500" s="72">
        <v>233.6836936936937</v>
      </c>
      <c r="U500" s="34">
        <v>69981.009999999995</v>
      </c>
      <c r="V500" s="34">
        <v>61111.6</v>
      </c>
      <c r="W500" s="34">
        <v>8869.4099999999962</v>
      </c>
      <c r="X500" s="36">
        <v>0.14513463892288847</v>
      </c>
      <c r="Y500" s="36" t="str">
        <f>IFERROR(VLOOKUP(A500,'Pivot price tier'!$C$8:$L$2270,10,0),"")</f>
        <v>X</v>
      </c>
      <c r="Z500" s="36" t="str">
        <f>IFERROR(VLOOKUP(A500,'Pivot price tier by size'!$D$8:$M$2491,10,0),"")</f>
        <v xml:space="preserve"> </v>
      </c>
      <c r="AA500" s="36" t="str">
        <f>IFERROR(VLOOKUP(A500,'Pivot category'!$B$8:$I$2216,8,0),"")</f>
        <v>X</v>
      </c>
      <c r="AB500" s="3" t="str">
        <f>IF(P500&lt;$AC$1,"Bottom 5%","")</f>
        <v>Bottom 5%</v>
      </c>
      <c r="AC500"/>
      <c r="AD500" s="34" t="s">
        <v>11097</v>
      </c>
      <c r="AE500" s="34" t="s">
        <v>13964</v>
      </c>
    </row>
    <row r="501" spans="1:31" hidden="1" x14ac:dyDescent="0.25">
      <c r="A501" t="s">
        <v>10967</v>
      </c>
      <c r="B501" t="s">
        <v>312</v>
      </c>
      <c r="C501" s="3" t="s">
        <v>32</v>
      </c>
      <c r="D501" s="3" t="s">
        <v>2541</v>
      </c>
      <c r="E501" s="3" t="s">
        <v>5141</v>
      </c>
      <c r="F501" s="3">
        <v>1000</v>
      </c>
      <c r="G501" s="34">
        <v>19.989999999999998</v>
      </c>
      <c r="H501" s="3" t="s">
        <v>12</v>
      </c>
      <c r="I501" s="3" t="s">
        <v>19</v>
      </c>
      <c r="J501" s="3" t="s">
        <v>8168</v>
      </c>
      <c r="K501" s="3" t="s">
        <v>8170</v>
      </c>
      <c r="L501" s="3" t="s">
        <v>68</v>
      </c>
      <c r="M501" s="26" t="s">
        <v>13723</v>
      </c>
      <c r="N501"/>
      <c r="O501" s="3">
        <v>2</v>
      </c>
      <c r="P501" s="34">
        <v>803.55</v>
      </c>
      <c r="Q501" s="34">
        <v>2594.63</v>
      </c>
      <c r="R501" s="34">
        <v>-1791.0800000000002</v>
      </c>
      <c r="S501" s="36">
        <v>-0.69030266357823655</v>
      </c>
      <c r="T501" s="72">
        <v>401.77499999999998</v>
      </c>
      <c r="U501" s="34">
        <v>10014.99</v>
      </c>
      <c r="V501" s="34">
        <v>0</v>
      </c>
      <c r="W501" s="34">
        <v>10014.99</v>
      </c>
      <c r="X501" s="36" t="s">
        <v>78</v>
      </c>
      <c r="Y501" s="36" t="str">
        <f>IFERROR(VLOOKUP(A501,'Pivot price tier'!$C$8:$L$2270,10,0),"")</f>
        <v/>
      </c>
      <c r="Z501" s="36" t="str">
        <f>IFERROR(VLOOKUP(A501,'Pivot price tier by size'!$D$8:$M$2491,10,0),"")</f>
        <v/>
      </c>
      <c r="AA501" s="36" t="str">
        <f>IFERROR(VLOOKUP(A501,'Pivot category'!$B$8:$I$2216,8,0),"")</f>
        <v/>
      </c>
      <c r="AB501" s="3" t="str">
        <f>IF(P501&lt;$AC$1,"Bottom 5%","")</f>
        <v>Bottom 5%</v>
      </c>
      <c r="AC501"/>
      <c r="AD501" s="34" t="s">
        <v>11097</v>
      </c>
      <c r="AE501" s="34" t="s">
        <v>13981</v>
      </c>
    </row>
    <row r="502" spans="1:31" hidden="1" x14ac:dyDescent="0.25">
      <c r="A502" t="s">
        <v>10968</v>
      </c>
      <c r="B502" t="s">
        <v>10969</v>
      </c>
      <c r="C502" s="3" t="s">
        <v>32</v>
      </c>
      <c r="D502" s="3" t="s">
        <v>10589</v>
      </c>
      <c r="E502" s="3" t="s">
        <v>5141</v>
      </c>
      <c r="F502" s="3">
        <v>7000</v>
      </c>
      <c r="G502" s="34">
        <v>11.99</v>
      </c>
      <c r="H502" s="3" t="s">
        <v>12</v>
      </c>
      <c r="I502" s="3" t="s">
        <v>17</v>
      </c>
      <c r="J502" s="3" t="s">
        <v>8168</v>
      </c>
      <c r="K502" s="3" t="s">
        <v>8170</v>
      </c>
      <c r="L502" s="3" t="s">
        <v>8167</v>
      </c>
      <c r="M502" s="26" t="s">
        <v>13723</v>
      </c>
      <c r="N502"/>
      <c r="O502" s="3">
        <v>1</v>
      </c>
      <c r="P502" s="34">
        <v>95.92</v>
      </c>
      <c r="Q502" s="34">
        <v>547.71</v>
      </c>
      <c r="R502" s="34">
        <v>-451.79</v>
      </c>
      <c r="S502" s="36">
        <v>-0.82487082580197546</v>
      </c>
      <c r="T502" s="72">
        <v>95.92</v>
      </c>
      <c r="U502" s="34" t="s">
        <v>78</v>
      </c>
      <c r="V502" s="34" t="s">
        <v>78</v>
      </c>
      <c r="W502" s="34" t="s">
        <v>78</v>
      </c>
      <c r="X502" s="36" t="s">
        <v>78</v>
      </c>
      <c r="Y502" s="36" t="str">
        <f>IFERROR(VLOOKUP(A502,'Pivot price tier'!$C$8:$L$2270,10,0),"")</f>
        <v/>
      </c>
      <c r="Z502" s="36" t="str">
        <f>IFERROR(VLOOKUP(A502,'Pivot price tier by size'!$D$8:$M$2491,10,0),"")</f>
        <v/>
      </c>
      <c r="AA502" s="36" t="str">
        <f>IFERROR(VLOOKUP(A502,'Pivot category'!$B$8:$I$2216,8,0),"")</f>
        <v/>
      </c>
      <c r="AB502" s="3" t="str">
        <f>IF(P502&lt;$AC$1,"Bottom 5%","")</f>
        <v>Bottom 5%</v>
      </c>
      <c r="AC502"/>
      <c r="AD502" s="34" t="s">
        <v>11097</v>
      </c>
      <c r="AE502" s="34" t="s">
        <v>13981</v>
      </c>
    </row>
    <row r="503" spans="1:31" x14ac:dyDescent="0.25">
      <c r="A503" t="s">
        <v>5932</v>
      </c>
      <c r="B503" t="s">
        <v>1592</v>
      </c>
      <c r="C503" s="3" t="s">
        <v>32</v>
      </c>
      <c r="D503" s="3" t="s">
        <v>3967</v>
      </c>
      <c r="E503" s="3" t="s">
        <v>5141</v>
      </c>
      <c r="F503" s="3">
        <v>7000</v>
      </c>
      <c r="G503" s="34">
        <v>11.99</v>
      </c>
      <c r="H503" s="3" t="s">
        <v>28</v>
      </c>
      <c r="I503" s="3" t="s">
        <v>19</v>
      </c>
      <c r="J503" s="3" t="s">
        <v>8163</v>
      </c>
      <c r="K503" s="3" t="s">
        <v>8164</v>
      </c>
      <c r="L503" s="3" t="s">
        <v>68</v>
      </c>
      <c r="M503" s="26" t="s">
        <v>13723</v>
      </c>
      <c r="N503"/>
      <c r="O503" s="3">
        <v>108</v>
      </c>
      <c r="P503" s="34">
        <v>35262.589999999997</v>
      </c>
      <c r="Q503" s="34">
        <v>31257.93</v>
      </c>
      <c r="R503" s="34">
        <v>4004.6599999999962</v>
      </c>
      <c r="S503" s="36">
        <v>0.12811660912926714</v>
      </c>
      <c r="T503" s="72">
        <v>326.50546296296295</v>
      </c>
      <c r="U503" s="34">
        <v>210904.1</v>
      </c>
      <c r="V503" s="34">
        <v>165893.64000000001</v>
      </c>
      <c r="W503" s="34">
        <v>45010.459999999992</v>
      </c>
      <c r="X503" s="36">
        <v>0.2713211910956923</v>
      </c>
      <c r="Y503" s="36" t="str">
        <f>IFERROR(VLOOKUP(A503,'Pivot price tier'!$C$8:$L$2270,10,0),"")</f>
        <v>X</v>
      </c>
      <c r="Z503" s="36" t="str">
        <f>IFERROR(VLOOKUP(A503,'Pivot price tier by size'!$D$8:$M$2491,10,0),"")</f>
        <v xml:space="preserve"> </v>
      </c>
      <c r="AA503" s="36" t="str">
        <f>IFERROR(VLOOKUP(A503,'Pivot category'!$B$8:$I$2216,8,0),"")</f>
        <v>X</v>
      </c>
      <c r="AB503" s="3" t="str">
        <f>IF(P503&lt;$AC$1,"Bottom 5%","")</f>
        <v>Bottom 5%</v>
      </c>
      <c r="AC503"/>
      <c r="AD503" s="34" t="s">
        <v>11097</v>
      </c>
      <c r="AE503" s="34" t="s">
        <v>13964</v>
      </c>
    </row>
    <row r="504" spans="1:31" hidden="1" x14ac:dyDescent="0.25">
      <c r="A504" t="s">
        <v>11975</v>
      </c>
      <c r="B504" t="s">
        <v>11976</v>
      </c>
      <c r="C504" s="3" t="s">
        <v>69</v>
      </c>
      <c r="D504" s="3" t="s">
        <v>11865</v>
      </c>
      <c r="E504" s="3" t="s">
        <v>5141</v>
      </c>
      <c r="F504" s="3">
        <v>70000</v>
      </c>
      <c r="G504" s="34">
        <v>0.71</v>
      </c>
      <c r="H504" s="3" t="s">
        <v>12</v>
      </c>
      <c r="I504" s="3" t="s">
        <v>70</v>
      </c>
      <c r="J504" s="3" t="s">
        <v>8168</v>
      </c>
      <c r="K504" s="3" t="s">
        <v>8164</v>
      </c>
      <c r="L504" s="3" t="s">
        <v>8166</v>
      </c>
      <c r="M504" s="26">
        <v>45231</v>
      </c>
      <c r="N504"/>
      <c r="O504" s="3">
        <v>3</v>
      </c>
      <c r="P504" s="34">
        <v>163.30000000000001</v>
      </c>
      <c r="Q504" s="34">
        <v>1755.23</v>
      </c>
      <c r="R504" s="34">
        <v>-1591.93</v>
      </c>
      <c r="S504" s="36">
        <v>-0.90696375973519139</v>
      </c>
      <c r="T504" s="72">
        <v>54.433333333333337</v>
      </c>
      <c r="U504" s="34">
        <v>3.55</v>
      </c>
      <c r="V504" s="34">
        <v>520.23</v>
      </c>
      <c r="W504" s="34">
        <v>-516.68000000000006</v>
      </c>
      <c r="X504" s="36">
        <v>-0.99317609518866656</v>
      </c>
      <c r="Y504" s="36" t="str">
        <f>IFERROR(VLOOKUP(A504,'Pivot price tier'!$C$8:$L$2270,10,0),"")</f>
        <v/>
      </c>
      <c r="Z504" s="36" t="str">
        <f>IFERROR(VLOOKUP(A504,'Pivot price tier by size'!$D$8:$M$2491,10,0),"")</f>
        <v/>
      </c>
      <c r="AA504" s="36" t="str">
        <f>IFERROR(VLOOKUP(A504,'Pivot category'!$B$8:$I$2216,8,0),"")</f>
        <v/>
      </c>
      <c r="AB504" s="3" t="str">
        <f>IF(P504&lt;$AC$1,"Bottom 5%","")</f>
        <v>Bottom 5%</v>
      </c>
      <c r="AC504"/>
      <c r="AD504" s="34" t="s">
        <v>11097</v>
      </c>
      <c r="AE504" s="34" t="s">
        <v>13981</v>
      </c>
    </row>
    <row r="505" spans="1:31" hidden="1" x14ac:dyDescent="0.25">
      <c r="A505" t="s">
        <v>11977</v>
      </c>
      <c r="B505" t="s">
        <v>11978</v>
      </c>
      <c r="C505" s="3" t="s">
        <v>32</v>
      </c>
      <c r="D505" s="3" t="s">
        <v>11758</v>
      </c>
      <c r="E505" s="3" t="s">
        <v>5141</v>
      </c>
      <c r="F505" s="3">
        <v>70000</v>
      </c>
      <c r="G505" s="34">
        <v>11.99</v>
      </c>
      <c r="H505" s="3" t="s">
        <v>12</v>
      </c>
      <c r="I505" s="3" t="s">
        <v>19</v>
      </c>
      <c r="J505" s="3" t="s">
        <v>8168</v>
      </c>
      <c r="K505" s="3" t="s">
        <v>8164</v>
      </c>
      <c r="L505" s="3" t="s">
        <v>8167</v>
      </c>
      <c r="M505" s="26">
        <v>45231</v>
      </c>
      <c r="N505"/>
      <c r="O505" s="3">
        <v>17</v>
      </c>
      <c r="P505" s="34">
        <v>10387.49</v>
      </c>
      <c r="Q505" s="34">
        <v>15272.36</v>
      </c>
      <c r="R505" s="34">
        <v>-4884.8700000000008</v>
      </c>
      <c r="S505" s="36">
        <v>-0.31985037021128371</v>
      </c>
      <c r="T505" s="72">
        <v>611.02882352941174</v>
      </c>
      <c r="U505" s="34">
        <v>12527.01</v>
      </c>
      <c r="V505" s="34">
        <v>20209.89</v>
      </c>
      <c r="W505" s="34">
        <v>-7682.8799999999992</v>
      </c>
      <c r="X505" s="36">
        <v>-0.38015446892585758</v>
      </c>
      <c r="Y505" s="36" t="str">
        <f>IFERROR(VLOOKUP(A505,'Pivot price tier'!$C$8:$L$2270,10,0),"")</f>
        <v/>
      </c>
      <c r="Z505" s="36" t="str">
        <f>IFERROR(VLOOKUP(A505,'Pivot price tier by size'!$D$8:$M$2491,10,0),"")</f>
        <v/>
      </c>
      <c r="AA505" s="36" t="str">
        <f>IFERROR(VLOOKUP(A505,'Pivot category'!$B$8:$I$2216,8,0),"")</f>
        <v/>
      </c>
      <c r="AB505" s="3" t="str">
        <f>IF(P505&lt;$AC$1,"Bottom 5%","")</f>
        <v>Bottom 5%</v>
      </c>
      <c r="AC505"/>
      <c r="AD505" s="34" t="s">
        <v>11097</v>
      </c>
      <c r="AE505" s="34" t="s">
        <v>13981</v>
      </c>
    </row>
    <row r="506" spans="1:31" hidden="1" x14ac:dyDescent="0.25">
      <c r="A506" t="s">
        <v>10970</v>
      </c>
      <c r="B506" t="s">
        <v>10971</v>
      </c>
      <c r="C506" s="3" t="s">
        <v>32</v>
      </c>
      <c r="D506" s="3" t="s">
        <v>10590</v>
      </c>
      <c r="E506" s="3" t="s">
        <v>5141</v>
      </c>
      <c r="F506" s="3">
        <v>7000</v>
      </c>
      <c r="G506" s="34">
        <v>11.99</v>
      </c>
      <c r="H506" s="3" t="s">
        <v>12</v>
      </c>
      <c r="I506" s="3" t="s">
        <v>17</v>
      </c>
      <c r="J506" s="3" t="s">
        <v>8168</v>
      </c>
      <c r="K506" s="3" t="s">
        <v>8170</v>
      </c>
      <c r="L506" s="3" t="s">
        <v>8167</v>
      </c>
      <c r="M506" s="26" t="s">
        <v>13723</v>
      </c>
      <c r="N506"/>
      <c r="O506" s="3" t="s">
        <v>78</v>
      </c>
      <c r="P506" s="34">
        <v>275.77</v>
      </c>
      <c r="Q506" s="34">
        <v>2166.9</v>
      </c>
      <c r="R506" s="34">
        <v>-1891.13</v>
      </c>
      <c r="S506" s="36">
        <v>-0.87273524389681112</v>
      </c>
      <c r="T506" s="72" t="s">
        <v>78</v>
      </c>
      <c r="U506" s="34">
        <v>143.88</v>
      </c>
      <c r="V506" s="34">
        <v>279.86</v>
      </c>
      <c r="W506" s="34">
        <v>-135.98000000000002</v>
      </c>
      <c r="X506" s="36">
        <v>-0.48588580004287862</v>
      </c>
      <c r="Y506" s="36" t="str">
        <f>IFERROR(VLOOKUP(A506,'Pivot price tier'!$C$8:$L$2270,10,0),"")</f>
        <v/>
      </c>
      <c r="Z506" s="36" t="str">
        <f>IFERROR(VLOOKUP(A506,'Pivot price tier by size'!$D$8:$M$2491,10,0),"")</f>
        <v/>
      </c>
      <c r="AA506" s="36" t="str">
        <f>IFERROR(VLOOKUP(A506,'Pivot category'!$B$8:$I$2216,8,0),"")</f>
        <v/>
      </c>
      <c r="AB506" s="3" t="str">
        <f>IF(P506&lt;$AC$1,"Bottom 5%","")</f>
        <v>Bottom 5%</v>
      </c>
      <c r="AC506"/>
      <c r="AD506" s="34" t="s">
        <v>11097</v>
      </c>
      <c r="AE506" s="34" t="s">
        <v>13981</v>
      </c>
    </row>
    <row r="507" spans="1:31" x14ac:dyDescent="0.25">
      <c r="A507" t="s">
        <v>6530</v>
      </c>
      <c r="B507" t="s">
        <v>6529</v>
      </c>
      <c r="C507" s="3" t="s">
        <v>32</v>
      </c>
      <c r="D507" s="3" t="s">
        <v>8036</v>
      </c>
      <c r="E507" s="3" t="s">
        <v>5141</v>
      </c>
      <c r="F507" s="3">
        <v>7000</v>
      </c>
      <c r="G507" s="34">
        <v>11.99</v>
      </c>
      <c r="H507" s="3" t="s">
        <v>28</v>
      </c>
      <c r="I507" s="3" t="s">
        <v>19</v>
      </c>
      <c r="J507" s="3" t="s">
        <v>8163</v>
      </c>
      <c r="K507" s="3" t="s">
        <v>8164</v>
      </c>
      <c r="L507" s="3" t="s">
        <v>68</v>
      </c>
      <c r="M507" s="26" t="s">
        <v>13723</v>
      </c>
      <c r="N507"/>
      <c r="O507" s="3">
        <v>119</v>
      </c>
      <c r="P507" s="34">
        <v>38109.96</v>
      </c>
      <c r="Q507" s="34">
        <v>44613.51</v>
      </c>
      <c r="R507" s="34">
        <v>-6503.5500000000029</v>
      </c>
      <c r="S507" s="36">
        <v>-0.14577534921596624</v>
      </c>
      <c r="T507" s="72">
        <v>320.25176470588235</v>
      </c>
      <c r="U507" s="34">
        <v>40814.97</v>
      </c>
      <c r="V507" s="34">
        <v>41989.08</v>
      </c>
      <c r="W507" s="34">
        <v>-1174.1100000000006</v>
      </c>
      <c r="X507" s="36">
        <v>-2.7962270190249439E-2</v>
      </c>
      <c r="Y507" s="36" t="str">
        <f>IFERROR(VLOOKUP(A507,'Pivot price tier'!$C$8:$L$2270,10,0),"")</f>
        <v>X</v>
      </c>
      <c r="Z507" s="36" t="str">
        <f>IFERROR(VLOOKUP(A507,'Pivot price tier by size'!$D$8:$M$2491,10,0),"")</f>
        <v xml:space="preserve"> </v>
      </c>
      <c r="AA507" s="36" t="str">
        <f>IFERROR(VLOOKUP(A507,'Pivot category'!$B$8:$I$2216,8,0),"")</f>
        <v>X</v>
      </c>
      <c r="AB507" s="3" t="str">
        <f>IF(P507&lt;$AC$1,"Bottom 5%","")</f>
        <v>Bottom 5%</v>
      </c>
      <c r="AC507"/>
      <c r="AD507" s="34" t="s">
        <v>11097</v>
      </c>
      <c r="AE507" s="34" t="s">
        <v>13964</v>
      </c>
    </row>
    <row r="508" spans="1:31" hidden="1" x14ac:dyDescent="0.25">
      <c r="A508" t="s">
        <v>7180</v>
      </c>
      <c r="B508" t="s">
        <v>314</v>
      </c>
      <c r="C508" s="3" t="s">
        <v>69</v>
      </c>
      <c r="D508" s="3" t="s">
        <v>2543</v>
      </c>
      <c r="E508" s="3" t="s">
        <v>5093</v>
      </c>
      <c r="F508" s="3">
        <v>1000</v>
      </c>
      <c r="G508" s="34">
        <v>0.89</v>
      </c>
      <c r="H508" s="3" t="s">
        <v>12</v>
      </c>
      <c r="I508" s="3" t="s">
        <v>70</v>
      </c>
      <c r="J508" s="3" t="s">
        <v>8168</v>
      </c>
      <c r="K508" s="3" t="s">
        <v>8164</v>
      </c>
      <c r="L508" s="3" t="s">
        <v>8167</v>
      </c>
      <c r="M508" s="26" t="s">
        <v>13723</v>
      </c>
      <c r="N508"/>
      <c r="O508" s="3" t="s">
        <v>78</v>
      </c>
      <c r="P508" s="34">
        <v>1.78</v>
      </c>
      <c r="Q508" s="34">
        <v>0.89</v>
      </c>
      <c r="R508" s="34">
        <v>0.89</v>
      </c>
      <c r="S508" s="36">
        <v>1</v>
      </c>
      <c r="T508" s="72" t="s">
        <v>78</v>
      </c>
      <c r="U508" s="34" t="s">
        <v>78</v>
      </c>
      <c r="V508" s="34" t="s">
        <v>78</v>
      </c>
      <c r="W508" s="34" t="s">
        <v>78</v>
      </c>
      <c r="X508" s="36" t="s">
        <v>78</v>
      </c>
      <c r="Y508" s="36" t="str">
        <f>IFERROR(VLOOKUP(A508,'Pivot price tier'!$C$8:$L$2270,10,0),"")</f>
        <v/>
      </c>
      <c r="Z508" s="36" t="str">
        <f>IFERROR(VLOOKUP(A508,'Pivot price tier by size'!$D$8:$M$2491,10,0),"")</f>
        <v/>
      </c>
      <c r="AA508" s="36" t="str">
        <f>IFERROR(VLOOKUP(A508,'Pivot category'!$B$8:$I$2216,8,0),"")</f>
        <v/>
      </c>
      <c r="AB508" s="3" t="str">
        <f>IF(P508&lt;$AC$1,"Bottom 5%","")</f>
        <v>Bottom 5%</v>
      </c>
      <c r="AC508"/>
      <c r="AD508" s="34" t="s">
        <v>11097</v>
      </c>
      <c r="AE508" s="34" t="s">
        <v>13981</v>
      </c>
    </row>
    <row r="509" spans="1:31" hidden="1" x14ac:dyDescent="0.25">
      <c r="A509" t="s">
        <v>5851</v>
      </c>
      <c r="B509" t="s">
        <v>315</v>
      </c>
      <c r="C509" s="3" t="s">
        <v>32</v>
      </c>
      <c r="D509" s="3" t="s">
        <v>2544</v>
      </c>
      <c r="E509" s="3" t="s">
        <v>5141</v>
      </c>
      <c r="F509" s="3">
        <v>1000</v>
      </c>
      <c r="G509" s="34">
        <v>20.99</v>
      </c>
      <c r="H509" s="3" t="s">
        <v>12</v>
      </c>
      <c r="I509" s="3" t="s">
        <v>17</v>
      </c>
      <c r="J509" s="3" t="s">
        <v>8168</v>
      </c>
      <c r="K509" s="3" t="s">
        <v>8164</v>
      </c>
      <c r="L509" s="3" t="s">
        <v>8169</v>
      </c>
      <c r="M509" s="26" t="s">
        <v>13723</v>
      </c>
      <c r="N509"/>
      <c r="O509" s="3" t="s">
        <v>78</v>
      </c>
      <c r="P509" s="34">
        <v>11.99</v>
      </c>
      <c r="Q509" s="34">
        <v>9957.2000000000007</v>
      </c>
      <c r="R509" s="34">
        <v>-9945.2100000000009</v>
      </c>
      <c r="S509" s="36">
        <v>-0.99879584622182938</v>
      </c>
      <c r="T509" s="72" t="s">
        <v>78</v>
      </c>
      <c r="U509" s="34">
        <v>0</v>
      </c>
      <c r="V509" s="34">
        <v>1996.64</v>
      </c>
      <c r="W509" s="34">
        <v>-1996.64</v>
      </c>
      <c r="X509" s="36">
        <v>-1</v>
      </c>
      <c r="Y509" s="36" t="str">
        <f>IFERROR(VLOOKUP(A509,'Pivot price tier'!$C$8:$L$2270,10,0),"")</f>
        <v/>
      </c>
      <c r="Z509" s="36" t="str">
        <f>IFERROR(VLOOKUP(A509,'Pivot price tier by size'!$D$8:$M$2491,10,0),"")</f>
        <v/>
      </c>
      <c r="AA509" s="36" t="str">
        <f>IFERROR(VLOOKUP(A509,'Pivot category'!$B$8:$I$2216,8,0),"")</f>
        <v/>
      </c>
      <c r="AB509" s="3" t="str">
        <f>IF(P509&lt;$AC$1,"Bottom 5%","")</f>
        <v>Bottom 5%</v>
      </c>
      <c r="AC509"/>
      <c r="AD509" s="34" t="s">
        <v>11097</v>
      </c>
      <c r="AE509" s="34" t="s">
        <v>13981</v>
      </c>
    </row>
    <row r="510" spans="1:31" hidden="1" x14ac:dyDescent="0.25">
      <c r="A510" t="s">
        <v>10114</v>
      </c>
      <c r="B510" t="s">
        <v>10115</v>
      </c>
      <c r="C510" s="3" t="s">
        <v>32</v>
      </c>
      <c r="D510" s="3" t="s">
        <v>9740</v>
      </c>
      <c r="E510" s="3" t="s">
        <v>5093</v>
      </c>
      <c r="F510" s="3">
        <v>10000</v>
      </c>
      <c r="G510" s="34">
        <v>25.24</v>
      </c>
      <c r="H510" s="3" t="s">
        <v>12486</v>
      </c>
      <c r="I510" s="3" t="s">
        <v>19</v>
      </c>
      <c r="J510" s="3" t="s">
        <v>8168</v>
      </c>
      <c r="K510" s="3" t="s">
        <v>8172</v>
      </c>
      <c r="L510" s="3" t="s">
        <v>8169</v>
      </c>
      <c r="M510" s="26" t="s">
        <v>13723</v>
      </c>
      <c r="N510"/>
      <c r="O510" s="3" t="s">
        <v>78</v>
      </c>
      <c r="P510" s="34">
        <v>100.96</v>
      </c>
      <c r="Q510" s="34">
        <v>25.24</v>
      </c>
      <c r="R510" s="34">
        <v>75.72</v>
      </c>
      <c r="S510" s="36">
        <v>3</v>
      </c>
      <c r="T510" s="72" t="s">
        <v>78</v>
      </c>
      <c r="U510" s="34">
        <v>50.48</v>
      </c>
      <c r="V510" s="34">
        <v>0</v>
      </c>
      <c r="W510" s="34">
        <v>50.48</v>
      </c>
      <c r="X510" s="36" t="s">
        <v>78</v>
      </c>
      <c r="Y510" s="36" t="str">
        <f>IFERROR(VLOOKUP(A510,'Pivot price tier'!$C$8:$L$2270,10,0),"")</f>
        <v/>
      </c>
      <c r="Z510" s="36" t="str">
        <f>IFERROR(VLOOKUP(A510,'Pivot price tier by size'!$D$8:$M$2491,10,0),"")</f>
        <v/>
      </c>
      <c r="AA510" s="36" t="str">
        <f>IFERROR(VLOOKUP(A510,'Pivot category'!$B$8:$I$2216,8,0),"")</f>
        <v/>
      </c>
      <c r="AB510" s="3" t="str">
        <f>IF(P510&lt;$AC$1,"Bottom 5%","")</f>
        <v>Bottom 5%</v>
      </c>
      <c r="AC510"/>
      <c r="AD510" s="34" t="s">
        <v>11100</v>
      </c>
      <c r="AE510" s="34" t="s">
        <v>13948</v>
      </c>
    </row>
    <row r="511" spans="1:31" hidden="1" x14ac:dyDescent="0.25">
      <c r="A511" t="s">
        <v>11170</v>
      </c>
      <c r="B511" t="s">
        <v>11219</v>
      </c>
      <c r="C511" s="3" t="s">
        <v>32</v>
      </c>
      <c r="D511" s="3" t="s">
        <v>10083</v>
      </c>
      <c r="E511" s="3" t="s">
        <v>5093</v>
      </c>
      <c r="F511" s="3">
        <v>10000</v>
      </c>
      <c r="G511" s="34">
        <v>27.72</v>
      </c>
      <c r="H511" s="3" t="s">
        <v>12486</v>
      </c>
      <c r="I511" s="3" t="s">
        <v>19</v>
      </c>
      <c r="J511" s="3" t="s">
        <v>8168</v>
      </c>
      <c r="K511" s="3" t="s">
        <v>8172</v>
      </c>
      <c r="L511" s="3" t="s">
        <v>8169</v>
      </c>
      <c r="M511" s="26">
        <v>44986</v>
      </c>
      <c r="N511"/>
      <c r="O511" s="3" t="s">
        <v>78</v>
      </c>
      <c r="P511" s="34">
        <v>221.76</v>
      </c>
      <c r="Q511" s="34">
        <v>73.92</v>
      </c>
      <c r="R511" s="34">
        <v>147.83999999999997</v>
      </c>
      <c r="S511" s="36">
        <v>2</v>
      </c>
      <c r="T511" s="72" t="s">
        <v>78</v>
      </c>
      <c r="U511" s="34">
        <v>110.88</v>
      </c>
      <c r="V511" s="34">
        <v>0</v>
      </c>
      <c r="W511" s="34">
        <v>110.88</v>
      </c>
      <c r="X511" s="36" t="s">
        <v>78</v>
      </c>
      <c r="Y511" s="36" t="str">
        <f>IFERROR(VLOOKUP(A511,'Pivot price tier'!$C$8:$L$2270,10,0),"")</f>
        <v/>
      </c>
      <c r="Z511" s="36" t="str">
        <f>IFERROR(VLOOKUP(A511,'Pivot price tier by size'!$D$8:$M$2491,10,0),"")</f>
        <v/>
      </c>
      <c r="AA511" s="36" t="str">
        <f>IFERROR(VLOOKUP(A511,'Pivot category'!$B$8:$I$2216,8,0),"")</f>
        <v/>
      </c>
      <c r="AB511" s="3" t="str">
        <f>IF(P511&lt;$AC$1,"Bottom 5%","")</f>
        <v>Bottom 5%</v>
      </c>
      <c r="AC511"/>
      <c r="AD511" s="34" t="s">
        <v>11100</v>
      </c>
      <c r="AE511" s="34" t="s">
        <v>13948</v>
      </c>
    </row>
    <row r="512" spans="1:31" hidden="1" x14ac:dyDescent="0.25">
      <c r="A512" t="s">
        <v>6738</v>
      </c>
      <c r="B512" t="s">
        <v>5329</v>
      </c>
      <c r="C512" s="3" t="s">
        <v>32</v>
      </c>
      <c r="D512" s="3" t="s">
        <v>5247</v>
      </c>
      <c r="E512" s="3" t="s">
        <v>5093</v>
      </c>
      <c r="F512" s="3">
        <v>9000</v>
      </c>
      <c r="G512" s="34">
        <v>39.99</v>
      </c>
      <c r="H512" s="3" t="s">
        <v>12</v>
      </c>
      <c r="I512" s="3" t="s">
        <v>23</v>
      </c>
      <c r="J512" s="3" t="s">
        <v>8163</v>
      </c>
      <c r="K512" s="3" t="s">
        <v>8172</v>
      </c>
      <c r="L512" s="3" t="s">
        <v>68</v>
      </c>
      <c r="M512" s="26" t="s">
        <v>13723</v>
      </c>
      <c r="N512"/>
      <c r="O512" s="3">
        <v>11</v>
      </c>
      <c r="P512" s="34">
        <v>2639.34</v>
      </c>
      <c r="Q512" s="34">
        <v>2794.23</v>
      </c>
      <c r="R512" s="34">
        <v>-154.88999999999987</v>
      </c>
      <c r="S512" s="36">
        <v>-5.5432086836087135E-2</v>
      </c>
      <c r="T512" s="72">
        <v>239.94000000000003</v>
      </c>
      <c r="U512" s="34">
        <v>3839.04</v>
      </c>
      <c r="V512" s="34">
        <v>4258.8</v>
      </c>
      <c r="W512" s="34">
        <v>-419.76000000000022</v>
      </c>
      <c r="X512" s="36">
        <v>-9.8562975486052418E-2</v>
      </c>
      <c r="Y512" s="36" t="str">
        <f>IFERROR(VLOOKUP(A512,'Pivot price tier'!$C$8:$L$2270,10,0),"")</f>
        <v/>
      </c>
      <c r="Z512" s="36" t="str">
        <f>IFERROR(VLOOKUP(A512,'Pivot price tier by size'!$D$8:$M$2491,10,0),"")</f>
        <v/>
      </c>
      <c r="AA512" s="36" t="str">
        <f>IFERROR(VLOOKUP(A512,'Pivot category'!$B$8:$I$2216,8,0),"")</f>
        <v/>
      </c>
      <c r="AB512" s="3" t="str">
        <f>IF(P512&lt;$AC$1,"Bottom 5%","")</f>
        <v>Bottom 5%</v>
      </c>
      <c r="AC512"/>
      <c r="AD512" s="34" t="s">
        <v>16473</v>
      </c>
      <c r="AE512" s="34" t="s">
        <v>16538</v>
      </c>
    </row>
    <row r="513" spans="1:31" x14ac:dyDescent="0.25">
      <c r="A513" t="s">
        <v>14289</v>
      </c>
      <c r="B513" t="s">
        <v>14290</v>
      </c>
      <c r="C513" s="3" t="s">
        <v>32</v>
      </c>
      <c r="D513" s="3" t="s">
        <v>13902</v>
      </c>
      <c r="E513" s="3" t="s">
        <v>5093</v>
      </c>
      <c r="F513" s="3">
        <v>70000</v>
      </c>
      <c r="G513" s="34">
        <v>39.99</v>
      </c>
      <c r="H513" s="3" t="s">
        <v>12</v>
      </c>
      <c r="I513" s="3" t="s">
        <v>23</v>
      </c>
      <c r="J513" s="3" t="s">
        <v>8163</v>
      </c>
      <c r="K513" s="3" t="s">
        <v>8164</v>
      </c>
      <c r="L513" s="3" t="s">
        <v>68</v>
      </c>
      <c r="M513" s="26">
        <v>45658</v>
      </c>
      <c r="N513"/>
      <c r="O513" s="3">
        <v>52</v>
      </c>
      <c r="P513" s="34">
        <v>21136.13</v>
      </c>
      <c r="Q513" s="34">
        <v>8698.26</v>
      </c>
      <c r="R513" s="34">
        <v>12437.87</v>
      </c>
      <c r="S513" s="36">
        <v>1.4299262151280829</v>
      </c>
      <c r="T513" s="72">
        <v>406.46403846153851</v>
      </c>
      <c r="U513" s="34">
        <v>9766.89</v>
      </c>
      <c r="V513" s="34">
        <v>16446.71</v>
      </c>
      <c r="W513" s="34">
        <v>-6679.82</v>
      </c>
      <c r="X513" s="36">
        <v>-0.4061493149693769</v>
      </c>
      <c r="Y513" s="36" t="str">
        <f>IFERROR(VLOOKUP(A513,'Pivot price tier'!$C$8:$L$2270,10,0),"")</f>
        <v>X</v>
      </c>
      <c r="Z513" s="36" t="str">
        <f>IFERROR(VLOOKUP(A513,'Pivot price tier by size'!$D$8:$M$2491,10,0),"")</f>
        <v xml:space="preserve"> </v>
      </c>
      <c r="AA513" s="36" t="str">
        <f>IFERROR(VLOOKUP(A513,'Pivot category'!$B$8:$I$2216,8,0),"")</f>
        <v>X</v>
      </c>
      <c r="AB513" s="3" t="str">
        <f>IF(P513&lt;$AC$1,"Bottom 5%","")</f>
        <v>Bottom 5%</v>
      </c>
      <c r="AC513"/>
      <c r="AD513" s="34" t="s">
        <v>11097</v>
      </c>
      <c r="AE513" s="34" t="s">
        <v>16593</v>
      </c>
    </row>
    <row r="514" spans="1:31" hidden="1" x14ac:dyDescent="0.25">
      <c r="A514" t="s">
        <v>12212</v>
      </c>
      <c r="B514" t="s">
        <v>5128</v>
      </c>
      <c r="C514" s="3" t="s">
        <v>32</v>
      </c>
      <c r="D514" s="3" t="s">
        <v>4838</v>
      </c>
      <c r="E514" s="3" t="s">
        <v>5093</v>
      </c>
      <c r="F514" s="3">
        <v>9000</v>
      </c>
      <c r="G514" s="34">
        <v>49.99</v>
      </c>
      <c r="H514" s="3" t="s">
        <v>12489</v>
      </c>
      <c r="I514" s="3" t="s">
        <v>23</v>
      </c>
      <c r="J514" s="3" t="s">
        <v>8173</v>
      </c>
      <c r="K514" s="3" t="s">
        <v>8172</v>
      </c>
      <c r="L514" s="3" t="s">
        <v>68</v>
      </c>
      <c r="M514" s="26" t="s">
        <v>13723</v>
      </c>
      <c r="N514"/>
      <c r="O514" s="3">
        <v>7</v>
      </c>
      <c r="P514" s="34">
        <v>1249.75</v>
      </c>
      <c r="Q514" s="34">
        <v>779.83</v>
      </c>
      <c r="R514" s="34">
        <v>469.91999999999996</v>
      </c>
      <c r="S514" s="36">
        <v>0.60259287280561136</v>
      </c>
      <c r="T514" s="72">
        <v>178.53571428571428</v>
      </c>
      <c r="U514" s="34">
        <v>2699.46</v>
      </c>
      <c r="V514" s="34">
        <v>4069.1</v>
      </c>
      <c r="W514" s="34">
        <v>-1369.6399999999999</v>
      </c>
      <c r="X514" s="36">
        <v>-0.33659531591752478</v>
      </c>
      <c r="Y514" s="36" t="str">
        <f>IFERROR(VLOOKUP(A514,'Pivot price tier'!$C$8:$L$2270,10,0),"")</f>
        <v/>
      </c>
      <c r="Z514" s="36" t="str">
        <f>IFERROR(VLOOKUP(A514,'Pivot price tier by size'!$D$8:$M$2491,10,0),"")</f>
        <v/>
      </c>
      <c r="AA514" s="36" t="str">
        <f>IFERROR(VLOOKUP(A514,'Pivot category'!$B$8:$I$2216,8,0),"")</f>
        <v/>
      </c>
      <c r="AB514" s="3" t="str">
        <f>IF(P514&lt;$AC$1,"Bottom 5%","")</f>
        <v>Bottom 5%</v>
      </c>
      <c r="AC514"/>
      <c r="AD514" s="34" t="s">
        <v>16473</v>
      </c>
      <c r="AE514" s="34" t="s">
        <v>16538</v>
      </c>
    </row>
    <row r="515" spans="1:31" hidden="1" x14ac:dyDescent="0.25">
      <c r="A515" t="s">
        <v>14556</v>
      </c>
      <c r="B515" t="s">
        <v>5033</v>
      </c>
      <c r="C515" s="3" t="s">
        <v>32</v>
      </c>
      <c r="D515" s="3" t="s">
        <v>4837</v>
      </c>
      <c r="E515" s="3" t="s">
        <v>5093</v>
      </c>
      <c r="F515" s="3">
        <v>9000</v>
      </c>
      <c r="G515" s="34">
        <v>39.99</v>
      </c>
      <c r="H515" s="3" t="s">
        <v>29</v>
      </c>
      <c r="I515" s="3" t="s">
        <v>23</v>
      </c>
      <c r="J515" s="3" t="s">
        <v>8163</v>
      </c>
      <c r="K515" s="3" t="s">
        <v>8172</v>
      </c>
      <c r="L515" s="3" t="s">
        <v>68</v>
      </c>
      <c r="M515" s="26" t="s">
        <v>13723</v>
      </c>
      <c r="N515"/>
      <c r="O515" s="3">
        <v>32</v>
      </c>
      <c r="P515" s="34">
        <v>10197.450000000001</v>
      </c>
      <c r="Q515" s="34">
        <v>8947.2099999999991</v>
      </c>
      <c r="R515" s="34">
        <v>1250.2400000000016</v>
      </c>
      <c r="S515" s="36">
        <v>0.13973518001701102</v>
      </c>
      <c r="T515" s="72">
        <v>318.67031250000002</v>
      </c>
      <c r="U515" s="34">
        <v>9437.64</v>
      </c>
      <c r="V515" s="34">
        <v>7337.58</v>
      </c>
      <c r="W515" s="34">
        <v>2100.0599999999995</v>
      </c>
      <c r="X515" s="36">
        <v>0.2862060788434333</v>
      </c>
      <c r="Y515" s="36" t="str">
        <f>IFERROR(VLOOKUP(A515,'Pivot price tier'!$C$8:$L$2270,10,0),"")</f>
        <v/>
      </c>
      <c r="Z515" s="36" t="str">
        <f>IFERROR(VLOOKUP(A515,'Pivot price tier by size'!$D$8:$M$2491,10,0),"")</f>
        <v/>
      </c>
      <c r="AA515" s="36" t="str">
        <f>IFERROR(VLOOKUP(A515,'Pivot category'!$B$8:$I$2216,8,0),"")</f>
        <v/>
      </c>
      <c r="AB515" s="3" t="str">
        <f>IF(P515&lt;$AC$1,"Bottom 5%","")</f>
        <v>Bottom 5%</v>
      </c>
      <c r="AC515"/>
      <c r="AD515" s="34" t="s">
        <v>16473</v>
      </c>
      <c r="AE515" s="34" t="s">
        <v>16538</v>
      </c>
    </row>
    <row r="516" spans="1:31" hidden="1" x14ac:dyDescent="0.25">
      <c r="A516" t="s">
        <v>9960</v>
      </c>
      <c r="B516" t="s">
        <v>9961</v>
      </c>
      <c r="C516" s="3" t="s">
        <v>32</v>
      </c>
      <c r="D516" s="3" t="s">
        <v>10057</v>
      </c>
      <c r="E516" s="3" t="s">
        <v>5141</v>
      </c>
      <c r="F516" s="3">
        <v>10000</v>
      </c>
      <c r="G516" s="34">
        <v>39.99</v>
      </c>
      <c r="H516" s="3" t="s">
        <v>29</v>
      </c>
      <c r="I516" s="3" t="s">
        <v>23</v>
      </c>
      <c r="J516" s="3" t="s">
        <v>8173</v>
      </c>
      <c r="K516" s="3" t="s">
        <v>8172</v>
      </c>
      <c r="L516" s="3" t="s">
        <v>68</v>
      </c>
      <c r="M516" s="26" t="s">
        <v>13723</v>
      </c>
      <c r="N516"/>
      <c r="O516" s="3">
        <v>21</v>
      </c>
      <c r="P516" s="34">
        <v>5318.67</v>
      </c>
      <c r="Q516" s="34">
        <v>5368.5</v>
      </c>
      <c r="R516" s="34">
        <v>-49.829999999999927</v>
      </c>
      <c r="S516" s="36">
        <v>-9.2819223246717319E-3</v>
      </c>
      <c r="T516" s="72">
        <v>253.27</v>
      </c>
      <c r="U516" s="34">
        <v>4678.83</v>
      </c>
      <c r="V516" s="34">
        <v>2939.16</v>
      </c>
      <c r="W516" s="34">
        <v>1739.67</v>
      </c>
      <c r="X516" s="36">
        <v>0.59189360225370513</v>
      </c>
      <c r="Y516" s="36" t="str">
        <f>IFERROR(VLOOKUP(A516,'Pivot price tier'!$C$8:$L$2270,10,0),"")</f>
        <v/>
      </c>
      <c r="Z516" s="36" t="str">
        <f>IFERROR(VLOOKUP(A516,'Pivot price tier by size'!$D$8:$M$2491,10,0),"")</f>
        <v/>
      </c>
      <c r="AA516" s="36" t="str">
        <f>IFERROR(VLOOKUP(A516,'Pivot category'!$B$8:$I$2216,8,0),"")</f>
        <v/>
      </c>
      <c r="AB516" s="3" t="str">
        <f>IF(P516&lt;$AC$1,"Bottom 5%","")</f>
        <v>Bottom 5%</v>
      </c>
      <c r="AC516"/>
      <c r="AD516" s="34" t="s">
        <v>16473</v>
      </c>
      <c r="AE516" s="34" t="s">
        <v>16538</v>
      </c>
    </row>
    <row r="517" spans="1:31" x14ac:dyDescent="0.25">
      <c r="A517" t="s">
        <v>12674</v>
      </c>
      <c r="B517" t="s">
        <v>1198</v>
      </c>
      <c r="C517" s="3" t="s">
        <v>32</v>
      </c>
      <c r="D517" s="3" t="s">
        <v>3529</v>
      </c>
      <c r="E517" s="3" t="s">
        <v>5093</v>
      </c>
      <c r="F517" s="3">
        <v>7000</v>
      </c>
      <c r="G517" s="34">
        <v>39.99</v>
      </c>
      <c r="H517" s="3" t="s">
        <v>12</v>
      </c>
      <c r="I517" s="3" t="s">
        <v>23</v>
      </c>
      <c r="J517" s="3" t="s">
        <v>8163</v>
      </c>
      <c r="K517" s="3" t="s">
        <v>8164</v>
      </c>
      <c r="L517" s="3" t="s">
        <v>68</v>
      </c>
      <c r="M517" s="26" t="s">
        <v>13723</v>
      </c>
      <c r="N517"/>
      <c r="O517" s="3">
        <v>46</v>
      </c>
      <c r="P517" s="34">
        <v>14984.4</v>
      </c>
      <c r="Q517" s="34">
        <v>17609</v>
      </c>
      <c r="R517" s="34">
        <v>-2624.6000000000004</v>
      </c>
      <c r="S517" s="36">
        <v>-0.14904878187290593</v>
      </c>
      <c r="T517" s="72">
        <v>325.74782608695654</v>
      </c>
      <c r="U517" s="34">
        <v>8392.0499999999993</v>
      </c>
      <c r="V517" s="34">
        <v>12252.23</v>
      </c>
      <c r="W517" s="34">
        <v>-3860.1800000000003</v>
      </c>
      <c r="X517" s="36">
        <v>-0.31505938102696407</v>
      </c>
      <c r="Y517" s="36" t="str">
        <f>IFERROR(VLOOKUP(A517,'Pivot price tier'!$C$8:$L$2270,10,0),"")</f>
        <v>X</v>
      </c>
      <c r="Z517" s="36" t="str">
        <f>IFERROR(VLOOKUP(A517,'Pivot price tier by size'!$D$8:$M$2491,10,0),"")</f>
        <v xml:space="preserve"> </v>
      </c>
      <c r="AA517" s="36" t="str">
        <f>IFERROR(VLOOKUP(A517,'Pivot category'!$B$8:$I$2216,8,0),"")</f>
        <v>X</v>
      </c>
      <c r="AB517" s="3" t="str">
        <f>IF(P517&lt;$AC$1,"Bottom 5%","")</f>
        <v>Bottom 5%</v>
      </c>
      <c r="AC517"/>
      <c r="AD517" s="34" t="s">
        <v>16461</v>
      </c>
      <c r="AE517" s="34" t="s">
        <v>13986</v>
      </c>
    </row>
    <row r="518" spans="1:31" x14ac:dyDescent="0.25">
      <c r="A518" t="s">
        <v>12255</v>
      </c>
      <c r="B518" t="s">
        <v>12256</v>
      </c>
      <c r="C518" s="3" t="s">
        <v>32</v>
      </c>
      <c r="D518" s="3" t="s">
        <v>12086</v>
      </c>
      <c r="E518" s="3" t="s">
        <v>5141</v>
      </c>
      <c r="F518" s="3">
        <v>70000</v>
      </c>
      <c r="G518" s="34">
        <v>21.99</v>
      </c>
      <c r="H518" s="3" t="s">
        <v>29</v>
      </c>
      <c r="I518" s="3" t="s">
        <v>21</v>
      </c>
      <c r="J518" s="3" t="s">
        <v>8163</v>
      </c>
      <c r="K518" s="3" t="s">
        <v>8164</v>
      </c>
      <c r="L518" s="3" t="s">
        <v>68</v>
      </c>
      <c r="M518" s="26">
        <v>45200</v>
      </c>
      <c r="N518"/>
      <c r="O518" s="3">
        <v>90</v>
      </c>
      <c r="P518" s="34">
        <v>18142.560000000001</v>
      </c>
      <c r="Q518" s="34">
        <v>20704.240000000002</v>
      </c>
      <c r="R518" s="34">
        <v>-2561.6800000000003</v>
      </c>
      <c r="S518" s="36">
        <v>-0.12372731382557389</v>
      </c>
      <c r="T518" s="72">
        <v>201.584</v>
      </c>
      <c r="U518" s="34">
        <v>19873.830000000002</v>
      </c>
      <c r="V518" s="34">
        <v>18296.46</v>
      </c>
      <c r="W518" s="34">
        <v>1577.3700000000026</v>
      </c>
      <c r="X518" s="36">
        <v>8.6211758996002752E-2</v>
      </c>
      <c r="Y518" s="36" t="str">
        <f>IFERROR(VLOOKUP(A518,'Pivot price tier'!$C$8:$L$2270,10,0),"")</f>
        <v>X</v>
      </c>
      <c r="Z518" s="36" t="str">
        <f>IFERROR(VLOOKUP(A518,'Pivot price tier by size'!$D$8:$M$2491,10,0),"")</f>
        <v xml:space="preserve"> </v>
      </c>
      <c r="AA518" s="36" t="str">
        <f>IFERROR(VLOOKUP(A518,'Pivot category'!$B$8:$I$2216,8,0),"")</f>
        <v>X</v>
      </c>
      <c r="AB518" s="3" t="str">
        <f>IF(P518&lt;$AC$1,"Bottom 5%","")</f>
        <v>Bottom 5%</v>
      </c>
      <c r="AC518"/>
      <c r="AD518" s="34" t="s">
        <v>16461</v>
      </c>
      <c r="AE518" s="34" t="s">
        <v>14011</v>
      </c>
    </row>
    <row r="519" spans="1:31" x14ac:dyDescent="0.25">
      <c r="A519" t="s">
        <v>6958</v>
      </c>
      <c r="B519" t="s">
        <v>1710</v>
      </c>
      <c r="C519" s="3" t="s">
        <v>34</v>
      </c>
      <c r="D519" s="3" t="s">
        <v>4089</v>
      </c>
      <c r="E519" s="3" t="s">
        <v>5141</v>
      </c>
      <c r="F519" s="3">
        <v>7000</v>
      </c>
      <c r="G519" s="34">
        <v>6.49</v>
      </c>
      <c r="H519" s="3" t="s">
        <v>30</v>
      </c>
      <c r="I519" s="3" t="s">
        <v>17</v>
      </c>
      <c r="J519" s="3" t="s">
        <v>8163</v>
      </c>
      <c r="K519" s="3" t="s">
        <v>8164</v>
      </c>
      <c r="L519" s="3" t="s">
        <v>68</v>
      </c>
      <c r="M519" s="26" t="s">
        <v>13723</v>
      </c>
      <c r="N519"/>
      <c r="O519" s="3">
        <v>109</v>
      </c>
      <c r="P519" s="34">
        <v>33819.39</v>
      </c>
      <c r="Q519" s="34">
        <v>41250.33</v>
      </c>
      <c r="R519" s="34">
        <v>-7430.9400000000023</v>
      </c>
      <c r="S519" s="36">
        <v>-0.18014255885952912</v>
      </c>
      <c r="T519" s="72">
        <v>310.26963302752296</v>
      </c>
      <c r="U519" s="34">
        <v>61187.72</v>
      </c>
      <c r="V519" s="34">
        <v>60737.43</v>
      </c>
      <c r="W519" s="34">
        <v>450.29000000000087</v>
      </c>
      <c r="X519" s="36">
        <v>7.413715068286475E-3</v>
      </c>
      <c r="Y519" s="36" t="str">
        <f>IFERROR(VLOOKUP(A519,'Pivot price tier'!$C$8:$L$2270,10,0),"")</f>
        <v>X</v>
      </c>
      <c r="Z519" s="36" t="str">
        <f>IFERROR(VLOOKUP(A519,'Pivot price tier by size'!$D$8:$M$2491,10,0),"")</f>
        <v xml:space="preserve"> </v>
      </c>
      <c r="AA519" s="36" t="str">
        <f>IFERROR(VLOOKUP(A519,'Pivot category'!$B$8:$I$2216,8,0),"")</f>
        <v>X</v>
      </c>
      <c r="AB519" s="3" t="str">
        <f>IF(P519&lt;$AC$1,"Bottom 5%","")</f>
        <v>Bottom 5%</v>
      </c>
      <c r="AC519"/>
      <c r="AD519" s="34" t="s">
        <v>16459</v>
      </c>
      <c r="AE519" s="34" t="s">
        <v>13941</v>
      </c>
    </row>
    <row r="520" spans="1:31" hidden="1" x14ac:dyDescent="0.25">
      <c r="A520" t="s">
        <v>14557</v>
      </c>
      <c r="B520" t="s">
        <v>9578</v>
      </c>
      <c r="C520" s="3" t="s">
        <v>69</v>
      </c>
      <c r="D520" s="3" t="s">
        <v>9463</v>
      </c>
      <c r="E520" s="3" t="s">
        <v>5141</v>
      </c>
      <c r="F520" s="3">
        <v>7000</v>
      </c>
      <c r="G520" s="34">
        <v>0.59</v>
      </c>
      <c r="H520" s="3" t="s">
        <v>12487</v>
      </c>
      <c r="I520" s="3" t="s">
        <v>70</v>
      </c>
      <c r="J520" s="3" t="s">
        <v>8168</v>
      </c>
      <c r="K520" s="3" t="s">
        <v>8164</v>
      </c>
      <c r="L520" s="3" t="s">
        <v>8167</v>
      </c>
      <c r="M520" s="26" t="s">
        <v>13723</v>
      </c>
      <c r="N520"/>
      <c r="O520" s="3">
        <v>4</v>
      </c>
      <c r="P520" s="34">
        <v>507.99</v>
      </c>
      <c r="Q520" s="34">
        <v>1565.28</v>
      </c>
      <c r="R520" s="34">
        <v>-1057.29</v>
      </c>
      <c r="S520" s="36">
        <v>-0.67546381478074213</v>
      </c>
      <c r="T520" s="72">
        <v>126.9975</v>
      </c>
      <c r="U520" s="34">
        <v>0</v>
      </c>
      <c r="V520" s="34">
        <v>491.89</v>
      </c>
      <c r="W520" s="34">
        <v>-491.89</v>
      </c>
      <c r="X520" s="36">
        <v>-1</v>
      </c>
      <c r="Y520" s="36" t="str">
        <f>IFERROR(VLOOKUP(A520,'Pivot price tier'!$C$8:$L$2270,10,0),"")</f>
        <v/>
      </c>
      <c r="Z520" s="36" t="str">
        <f>IFERROR(VLOOKUP(A520,'Pivot price tier by size'!$D$8:$M$2491,10,0),"")</f>
        <v/>
      </c>
      <c r="AA520" s="36" t="str">
        <f>IFERROR(VLOOKUP(A520,'Pivot category'!$B$8:$I$2216,8,0),"")</f>
        <v/>
      </c>
      <c r="AB520" s="3" t="str">
        <f>IF(P520&lt;$AC$1,"Bottom 5%","")</f>
        <v>Bottom 5%</v>
      </c>
      <c r="AC520"/>
      <c r="AD520" s="34" t="s">
        <v>16463</v>
      </c>
      <c r="AE520" s="34" t="s">
        <v>13939</v>
      </c>
    </row>
    <row r="521" spans="1:31" x14ac:dyDescent="0.25">
      <c r="A521" t="s">
        <v>5778</v>
      </c>
      <c r="B521" t="s">
        <v>1720</v>
      </c>
      <c r="C521" s="3" t="s">
        <v>32</v>
      </c>
      <c r="D521" s="3" t="s">
        <v>4099</v>
      </c>
      <c r="E521" s="3" t="s">
        <v>5141</v>
      </c>
      <c r="F521" s="3">
        <v>7000</v>
      </c>
      <c r="G521" s="34">
        <v>9.99</v>
      </c>
      <c r="H521" s="3" t="s">
        <v>30</v>
      </c>
      <c r="I521" s="3" t="s">
        <v>17</v>
      </c>
      <c r="J521" s="3" t="s">
        <v>8163</v>
      </c>
      <c r="K521" s="3" t="s">
        <v>8164</v>
      </c>
      <c r="L521" s="3" t="s">
        <v>68</v>
      </c>
      <c r="M521" s="26" t="s">
        <v>13723</v>
      </c>
      <c r="N521"/>
      <c r="O521" s="3">
        <v>141</v>
      </c>
      <c r="P521" s="34">
        <v>43633.91</v>
      </c>
      <c r="Q521" s="34">
        <v>41899.379999999997</v>
      </c>
      <c r="R521" s="34">
        <v>1734.5300000000061</v>
      </c>
      <c r="S521" s="36">
        <v>4.1397509939288035E-2</v>
      </c>
      <c r="T521" s="72">
        <v>309.46035460992908</v>
      </c>
      <c r="U521" s="34">
        <v>26418.99</v>
      </c>
      <c r="V521" s="34">
        <v>27652.65</v>
      </c>
      <c r="W521" s="34">
        <v>-1233.6599999999999</v>
      </c>
      <c r="X521" s="36">
        <v>-4.4612722469636767E-2</v>
      </c>
      <c r="Y521" s="36" t="str">
        <f>IFERROR(VLOOKUP(A521,'Pivot price tier'!$C$8:$L$2270,10,0),"")</f>
        <v>X</v>
      </c>
      <c r="Z521" s="36" t="str">
        <f>IFERROR(VLOOKUP(A521,'Pivot price tier by size'!$D$8:$M$2491,10,0),"")</f>
        <v xml:space="preserve"> </v>
      </c>
      <c r="AA521" s="36" t="str">
        <f>IFERROR(VLOOKUP(A521,'Pivot category'!$B$8:$I$2216,8,0),"")</f>
        <v>X</v>
      </c>
      <c r="AB521" s="3" t="str">
        <f>IF(P521&lt;$AC$1,"Bottom 5%","")</f>
        <v>Bottom 5%</v>
      </c>
      <c r="AC521"/>
      <c r="AD521" s="34" t="s">
        <v>16459</v>
      </c>
      <c r="AE521" s="34" t="s">
        <v>13941</v>
      </c>
    </row>
    <row r="522" spans="1:31" hidden="1" x14ac:dyDescent="0.25">
      <c r="A522" t="s">
        <v>11882</v>
      </c>
      <c r="B522" t="s">
        <v>11883</v>
      </c>
      <c r="C522" s="3" t="s">
        <v>32</v>
      </c>
      <c r="D522" s="3" t="s">
        <v>11306</v>
      </c>
      <c r="E522" s="3" t="s">
        <v>5093</v>
      </c>
      <c r="F522" s="3">
        <v>10000</v>
      </c>
      <c r="G522" s="34">
        <v>79.989999999999995</v>
      </c>
      <c r="H522" s="3" t="s">
        <v>12</v>
      </c>
      <c r="I522" s="3" t="s">
        <v>15</v>
      </c>
      <c r="J522" s="3" t="s">
        <v>8171</v>
      </c>
      <c r="K522" s="3" t="s">
        <v>8164</v>
      </c>
      <c r="L522" s="3" t="s">
        <v>68</v>
      </c>
      <c r="M522" s="26">
        <v>45139</v>
      </c>
      <c r="N522"/>
      <c r="O522" s="3">
        <v>5</v>
      </c>
      <c r="P522" s="34">
        <v>399.95</v>
      </c>
      <c r="Q522" s="34">
        <v>1359.83</v>
      </c>
      <c r="R522" s="34">
        <v>-959.87999999999988</v>
      </c>
      <c r="S522" s="36">
        <v>-0.70588235294117641</v>
      </c>
      <c r="T522" s="72">
        <v>79.989999999999995</v>
      </c>
      <c r="U522" s="34">
        <v>0</v>
      </c>
      <c r="V522" s="34">
        <v>2879.64</v>
      </c>
      <c r="W522" s="34">
        <v>-2879.64</v>
      </c>
      <c r="X522" s="36">
        <v>-1</v>
      </c>
      <c r="Y522" s="36" t="str">
        <f>IFERROR(VLOOKUP(A522,'Pivot price tier'!$C$8:$L$2270,10,0),"")</f>
        <v>X</v>
      </c>
      <c r="Z522" s="36" t="str">
        <f>IFERROR(VLOOKUP(A522,'Pivot price tier by size'!$D$8:$M$2491,10,0),"")</f>
        <v>X</v>
      </c>
      <c r="AA522" s="36" t="str">
        <f>IFERROR(VLOOKUP(A522,'Pivot category'!$B$8:$I$2216,8,0),"")</f>
        <v>X</v>
      </c>
      <c r="AB522" s="3" t="str">
        <f>IF(P522&lt;$AC$1,"Bottom 5%","")</f>
        <v>Bottom 5%</v>
      </c>
      <c r="AC522"/>
      <c r="AD522" s="34" t="s">
        <v>11097</v>
      </c>
      <c r="AE522" s="34" t="s">
        <v>13949</v>
      </c>
    </row>
    <row r="523" spans="1:31" hidden="1" x14ac:dyDescent="0.25">
      <c r="A523" t="s">
        <v>11776</v>
      </c>
      <c r="B523" t="s">
        <v>11777</v>
      </c>
      <c r="C523" s="3" t="s">
        <v>32</v>
      </c>
      <c r="D523" s="3" t="s">
        <v>11696</v>
      </c>
      <c r="E523" s="3" t="s">
        <v>5093</v>
      </c>
      <c r="F523" s="3">
        <v>10000</v>
      </c>
      <c r="G523" s="34">
        <v>49.99</v>
      </c>
      <c r="H523" s="3" t="s">
        <v>12</v>
      </c>
      <c r="I523" s="3" t="s">
        <v>23</v>
      </c>
      <c r="J523" s="3" t="s">
        <v>8171</v>
      </c>
      <c r="K523" s="3" t="s">
        <v>8164</v>
      </c>
      <c r="L523" s="3" t="s">
        <v>68</v>
      </c>
      <c r="M523" s="26">
        <v>45108</v>
      </c>
      <c r="N523"/>
      <c r="O523" s="3">
        <v>1</v>
      </c>
      <c r="P523" s="34">
        <v>349.93</v>
      </c>
      <c r="Q523" s="34">
        <v>199.96</v>
      </c>
      <c r="R523" s="34">
        <v>149.97</v>
      </c>
      <c r="S523" s="36">
        <v>0.75</v>
      </c>
      <c r="T523" s="72">
        <v>349.93</v>
      </c>
      <c r="U523" s="34">
        <v>0</v>
      </c>
      <c r="V523" s="34">
        <v>649.87</v>
      </c>
      <c r="W523" s="34">
        <v>-649.87</v>
      </c>
      <c r="X523" s="36">
        <v>-1</v>
      </c>
      <c r="Y523" s="36" t="str">
        <f>IFERROR(VLOOKUP(A523,'Pivot price tier'!$C$8:$L$2270,10,0),"")</f>
        <v>X</v>
      </c>
      <c r="Z523" s="36" t="str">
        <f>IFERROR(VLOOKUP(A523,'Pivot price tier by size'!$D$8:$M$2491,10,0),"")</f>
        <v xml:space="preserve"> </v>
      </c>
      <c r="AA523" s="36" t="str">
        <f>IFERROR(VLOOKUP(A523,'Pivot category'!$B$8:$I$2216,8,0),"")</f>
        <v>X</v>
      </c>
      <c r="AB523" s="3" t="str">
        <f>IF(P523&lt;$AC$1,"Bottom 5%","")</f>
        <v>Bottom 5%</v>
      </c>
      <c r="AC523"/>
      <c r="AD523" s="34" t="s">
        <v>11097</v>
      </c>
      <c r="AE523" s="34" t="s">
        <v>13949</v>
      </c>
    </row>
    <row r="524" spans="1:31" hidden="1" x14ac:dyDescent="0.25">
      <c r="A524" t="s">
        <v>11778</v>
      </c>
      <c r="B524" t="s">
        <v>10972</v>
      </c>
      <c r="C524" s="3" t="s">
        <v>32</v>
      </c>
      <c r="D524" s="3" t="s">
        <v>10451</v>
      </c>
      <c r="E524" s="3" t="s">
        <v>5093</v>
      </c>
      <c r="F524" s="3">
        <v>7000</v>
      </c>
      <c r="G524" s="34">
        <v>69.989999999999995</v>
      </c>
      <c r="H524" s="3" t="s">
        <v>12489</v>
      </c>
      <c r="I524" s="3" t="s">
        <v>15</v>
      </c>
      <c r="J524" s="3" t="s">
        <v>8171</v>
      </c>
      <c r="K524" s="3" t="s">
        <v>8176</v>
      </c>
      <c r="L524" s="3" t="s">
        <v>68</v>
      </c>
      <c r="M524" s="26" t="s">
        <v>13723</v>
      </c>
      <c r="N524"/>
      <c r="O524" s="3">
        <v>23</v>
      </c>
      <c r="P524" s="34">
        <v>5249.25</v>
      </c>
      <c r="Q524" s="34">
        <v>9938.58</v>
      </c>
      <c r="R524" s="34">
        <v>-4689.33</v>
      </c>
      <c r="S524" s="36">
        <v>-0.471830985915493</v>
      </c>
      <c r="T524" s="72">
        <v>228.22826086956522</v>
      </c>
      <c r="U524" s="34">
        <v>69.989999999999995</v>
      </c>
      <c r="V524" s="34">
        <v>419.94</v>
      </c>
      <c r="W524" s="34">
        <v>-349.95</v>
      </c>
      <c r="X524" s="36">
        <v>-0.83333333333333337</v>
      </c>
      <c r="Y524" s="36" t="str">
        <f>IFERROR(VLOOKUP(A524,'Pivot price tier'!$C$8:$L$2270,10,0),"")</f>
        <v/>
      </c>
      <c r="Z524" s="36" t="str">
        <f>IFERROR(VLOOKUP(A524,'Pivot price tier by size'!$D$8:$M$2491,10,0),"")</f>
        <v/>
      </c>
      <c r="AA524" s="36" t="str">
        <f>IFERROR(VLOOKUP(A524,'Pivot category'!$B$8:$I$2216,8,0),"")</f>
        <v/>
      </c>
      <c r="AB524" s="3" t="str">
        <f>IF(P524&lt;$AC$1,"Bottom 5%","")</f>
        <v>Bottom 5%</v>
      </c>
      <c r="AC524"/>
      <c r="AD524" s="34" t="s">
        <v>11097</v>
      </c>
      <c r="AE524" s="34" t="s">
        <v>13949</v>
      </c>
    </row>
    <row r="525" spans="1:31" hidden="1" x14ac:dyDescent="0.25">
      <c r="A525" t="s">
        <v>11779</v>
      </c>
      <c r="B525" t="s">
        <v>9128</v>
      </c>
      <c r="C525" s="3" t="s">
        <v>32</v>
      </c>
      <c r="D525" s="3" t="s">
        <v>8228</v>
      </c>
      <c r="E525" s="3" t="s">
        <v>5093</v>
      </c>
      <c r="F525" s="3">
        <v>7000</v>
      </c>
      <c r="G525" s="34">
        <v>29.99</v>
      </c>
      <c r="H525" s="3" t="s">
        <v>12</v>
      </c>
      <c r="I525" s="3" t="s">
        <v>23</v>
      </c>
      <c r="J525" s="3" t="s">
        <v>8168</v>
      </c>
      <c r="K525" s="3" t="s">
        <v>8164</v>
      </c>
      <c r="L525" s="3" t="s">
        <v>8167</v>
      </c>
      <c r="M525" s="26" t="s">
        <v>13723</v>
      </c>
      <c r="N525"/>
      <c r="O525" s="3">
        <v>5</v>
      </c>
      <c r="P525" s="34">
        <v>16444.79</v>
      </c>
      <c r="Q525" s="34">
        <v>30093.98</v>
      </c>
      <c r="R525" s="34">
        <v>-13649.189999999999</v>
      </c>
      <c r="S525" s="36">
        <v>-0.45355217222846556</v>
      </c>
      <c r="T525" s="72">
        <v>3288.9580000000001</v>
      </c>
      <c r="U525" s="34">
        <v>2879.14</v>
      </c>
      <c r="V525" s="34">
        <v>14197.16</v>
      </c>
      <c r="W525" s="34">
        <v>-11318.02</v>
      </c>
      <c r="X525" s="36">
        <v>-0.7972031025923495</v>
      </c>
      <c r="Y525" s="36" t="str">
        <f>IFERROR(VLOOKUP(A525,'Pivot price tier'!$C$8:$L$2270,10,0),"")</f>
        <v/>
      </c>
      <c r="Z525" s="36" t="str">
        <f>IFERROR(VLOOKUP(A525,'Pivot price tier by size'!$D$8:$M$2491,10,0),"")</f>
        <v/>
      </c>
      <c r="AA525" s="36" t="str">
        <f>IFERROR(VLOOKUP(A525,'Pivot category'!$B$8:$I$2216,8,0),"")</f>
        <v/>
      </c>
      <c r="AB525" s="3" t="str">
        <f>IF(P525&lt;$AC$1,"Bottom 5%","")</f>
        <v>Bottom 5%</v>
      </c>
      <c r="AC525"/>
      <c r="AD525" s="34" t="s">
        <v>11097</v>
      </c>
      <c r="AE525" s="34" t="s">
        <v>13949</v>
      </c>
    </row>
    <row r="526" spans="1:31" hidden="1" x14ac:dyDescent="0.25">
      <c r="A526" t="s">
        <v>14559</v>
      </c>
      <c r="B526" t="s">
        <v>12303</v>
      </c>
      <c r="C526" s="3" t="s">
        <v>32</v>
      </c>
      <c r="D526" s="3" t="s">
        <v>12066</v>
      </c>
      <c r="E526" s="3" t="s">
        <v>5093</v>
      </c>
      <c r="F526" s="3">
        <v>10000</v>
      </c>
      <c r="G526" s="34">
        <v>149.99</v>
      </c>
      <c r="H526" s="3" t="s">
        <v>12</v>
      </c>
      <c r="I526" s="3" t="s">
        <v>74</v>
      </c>
      <c r="J526" s="3" t="s">
        <v>8171</v>
      </c>
      <c r="K526" s="3" t="s">
        <v>8176</v>
      </c>
      <c r="L526" s="3" t="s">
        <v>68</v>
      </c>
      <c r="M526" s="26">
        <v>45261</v>
      </c>
      <c r="N526"/>
      <c r="O526" s="3">
        <v>2</v>
      </c>
      <c r="P526" s="34">
        <v>149.99</v>
      </c>
      <c r="Q526" s="34">
        <v>149.99</v>
      </c>
      <c r="R526" s="34">
        <v>0</v>
      </c>
      <c r="S526" s="36">
        <v>0</v>
      </c>
      <c r="T526" s="72">
        <v>74.995000000000005</v>
      </c>
      <c r="U526" s="34">
        <v>-899.94</v>
      </c>
      <c r="V526" s="34">
        <v>1199.92</v>
      </c>
      <c r="W526" s="34">
        <v>-2099.86</v>
      </c>
      <c r="X526" s="36">
        <v>-1.75</v>
      </c>
      <c r="Y526" s="36" t="str">
        <f>IFERROR(VLOOKUP(A526,'Pivot price tier'!$C$8:$L$2270,10,0),"")</f>
        <v/>
      </c>
      <c r="Z526" s="36" t="str">
        <f>IFERROR(VLOOKUP(A526,'Pivot price tier by size'!$D$8:$M$2491,10,0),"")</f>
        <v/>
      </c>
      <c r="AA526" s="36" t="str">
        <f>IFERROR(VLOOKUP(A526,'Pivot category'!$B$8:$I$2216,8,0),"")</f>
        <v/>
      </c>
      <c r="AB526" s="3" t="str">
        <f>IF(P526&lt;$AC$1,"Bottom 5%","")</f>
        <v>Bottom 5%</v>
      </c>
      <c r="AC526"/>
      <c r="AD526" s="34" t="s">
        <v>11097</v>
      </c>
      <c r="AE526" s="34" t="s">
        <v>13949</v>
      </c>
    </row>
    <row r="527" spans="1:31" x14ac:dyDescent="0.25">
      <c r="A527" t="s">
        <v>5713</v>
      </c>
      <c r="B527" t="s">
        <v>1753</v>
      </c>
      <c r="C527" s="3" t="s">
        <v>32</v>
      </c>
      <c r="D527" s="3" t="s">
        <v>4135</v>
      </c>
      <c r="E527" s="3">
        <v>0</v>
      </c>
      <c r="F527" s="3">
        <v>7000</v>
      </c>
      <c r="G527" s="34">
        <v>25.99</v>
      </c>
      <c r="H527" s="3" t="s">
        <v>29</v>
      </c>
      <c r="I527" s="3" t="s">
        <v>21</v>
      </c>
      <c r="J527" s="3" t="s">
        <v>8163</v>
      </c>
      <c r="K527" s="3" t="s">
        <v>8164</v>
      </c>
      <c r="L527" s="3" t="s">
        <v>68</v>
      </c>
      <c r="M527" s="26" t="s">
        <v>13723</v>
      </c>
      <c r="N527"/>
      <c r="O527" s="3">
        <v>93</v>
      </c>
      <c r="P527" s="34">
        <v>18790.77</v>
      </c>
      <c r="Q527" s="34">
        <v>20324.18</v>
      </c>
      <c r="R527" s="34">
        <v>-1533.4099999999999</v>
      </c>
      <c r="S527" s="36">
        <v>-7.544757033248084E-2</v>
      </c>
      <c r="T527" s="72">
        <v>202.05129032258066</v>
      </c>
      <c r="U527" s="34">
        <v>28770.93</v>
      </c>
      <c r="V527" s="34">
        <v>26925.64</v>
      </c>
      <c r="W527" s="34">
        <v>1845.2900000000009</v>
      </c>
      <c r="X527" s="36">
        <v>6.8532818532818673E-2</v>
      </c>
      <c r="Y527" s="36" t="str">
        <f>IFERROR(VLOOKUP(A527,'Pivot price tier'!$C$8:$L$2270,10,0),"")</f>
        <v>X</v>
      </c>
      <c r="Z527" s="36" t="str">
        <f>IFERROR(VLOOKUP(A527,'Pivot price tier by size'!$D$8:$M$2491,10,0),"")</f>
        <v xml:space="preserve"> </v>
      </c>
      <c r="AA527" s="36" t="str">
        <f>IFERROR(VLOOKUP(A527,'Pivot category'!$B$8:$I$2216,8,0),"")</f>
        <v>X</v>
      </c>
      <c r="AB527" s="3" t="str">
        <f>IF(P527&lt;$AC$1,"Bottom 5%","")</f>
        <v>Bottom 5%</v>
      </c>
      <c r="AC527"/>
      <c r="AD527" s="34" t="s">
        <v>16465</v>
      </c>
      <c r="AE527" s="34" t="s">
        <v>16467</v>
      </c>
    </row>
    <row r="528" spans="1:31" hidden="1" x14ac:dyDescent="0.25">
      <c r="A528" t="s">
        <v>7206</v>
      </c>
      <c r="B528" t="s">
        <v>321</v>
      </c>
      <c r="C528" s="3" t="s">
        <v>69</v>
      </c>
      <c r="D528" s="3" t="s">
        <v>2550</v>
      </c>
      <c r="E528" s="3" t="s">
        <v>5093</v>
      </c>
      <c r="F528" s="3">
        <v>7000</v>
      </c>
      <c r="G528" s="34">
        <v>11.99</v>
      </c>
      <c r="H528" s="3" t="s">
        <v>12</v>
      </c>
      <c r="I528" s="3" t="s">
        <v>70</v>
      </c>
      <c r="J528" s="3" t="s">
        <v>8171</v>
      </c>
      <c r="K528" s="3" t="s">
        <v>8172</v>
      </c>
      <c r="L528" s="3" t="s">
        <v>68</v>
      </c>
      <c r="M528" s="26" t="s">
        <v>13723</v>
      </c>
      <c r="N528"/>
      <c r="O528" s="3">
        <v>44</v>
      </c>
      <c r="P528" s="34">
        <v>95740.15</v>
      </c>
      <c r="Q528" s="34">
        <v>65931.100000000006</v>
      </c>
      <c r="R528" s="34">
        <v>29809.049999999988</v>
      </c>
      <c r="S528" s="36">
        <v>0.45212426305643283</v>
      </c>
      <c r="T528" s="72">
        <v>2175.9124999999999</v>
      </c>
      <c r="U528" s="34">
        <v>48499.55</v>
      </c>
      <c r="V528" s="34">
        <v>42404.19</v>
      </c>
      <c r="W528" s="34">
        <v>6095.3600000000006</v>
      </c>
      <c r="X528" s="36">
        <v>0.14374428564724373</v>
      </c>
      <c r="Y528" s="36" t="str">
        <f>IFERROR(VLOOKUP(A528,'Pivot price tier'!$C$8:$L$2270,10,0),"")</f>
        <v/>
      </c>
      <c r="Z528" s="36" t="str">
        <f>IFERROR(VLOOKUP(A528,'Pivot price tier by size'!$D$8:$M$2491,10,0),"")</f>
        <v/>
      </c>
      <c r="AA528" s="36" t="str">
        <f>IFERROR(VLOOKUP(A528,'Pivot category'!$B$8:$I$2216,8,0),"")</f>
        <v/>
      </c>
      <c r="AB528" s="3" t="str">
        <f>IF(P528&lt;$AC$1,"Bottom 5%","")</f>
        <v/>
      </c>
      <c r="AC528"/>
      <c r="AD528" s="34" t="s">
        <v>16459</v>
      </c>
      <c r="AE528" s="34" t="s">
        <v>13941</v>
      </c>
    </row>
    <row r="529" spans="1:31" hidden="1" x14ac:dyDescent="0.25">
      <c r="A529" t="s">
        <v>5440</v>
      </c>
      <c r="B529" t="s">
        <v>322</v>
      </c>
      <c r="C529" s="3" t="s">
        <v>32</v>
      </c>
      <c r="D529" s="3" t="s">
        <v>2551</v>
      </c>
      <c r="E529" s="3" t="s">
        <v>5093</v>
      </c>
      <c r="F529" s="3">
        <v>7000</v>
      </c>
      <c r="G529" s="34">
        <v>81.99</v>
      </c>
      <c r="H529" s="3" t="s">
        <v>12</v>
      </c>
      <c r="I529" s="3" t="s">
        <v>15</v>
      </c>
      <c r="J529" s="3" t="s">
        <v>8171</v>
      </c>
      <c r="K529" s="3" t="s">
        <v>8164</v>
      </c>
      <c r="L529" s="3" t="s">
        <v>68</v>
      </c>
      <c r="M529" s="26" t="s">
        <v>13723</v>
      </c>
      <c r="N529"/>
      <c r="O529" s="3">
        <v>83</v>
      </c>
      <c r="P529" s="34">
        <v>1466758.2</v>
      </c>
      <c r="Q529" s="34">
        <v>1258146.28</v>
      </c>
      <c r="R529" s="34">
        <v>208611.91999999993</v>
      </c>
      <c r="S529" s="36">
        <v>0.16580895506045601</v>
      </c>
      <c r="T529" s="72">
        <v>17671.785542168673</v>
      </c>
      <c r="U529" s="34">
        <v>1049579.71</v>
      </c>
      <c r="V529" s="34">
        <v>1074262.54</v>
      </c>
      <c r="W529" s="34">
        <v>-24682.830000000075</v>
      </c>
      <c r="X529" s="36">
        <v>-2.2976534209226074E-2</v>
      </c>
      <c r="Y529" s="36" t="str">
        <f>IFERROR(VLOOKUP(A529,'Pivot price tier'!$C$8:$L$2270,10,0),"")</f>
        <v xml:space="preserve"> </v>
      </c>
      <c r="Z529" s="36" t="str">
        <f>IFERROR(VLOOKUP(A529,'Pivot price tier by size'!$D$8:$M$2491,10,0),"")</f>
        <v xml:space="preserve"> </v>
      </c>
      <c r="AA529" s="36" t="str">
        <f>IFERROR(VLOOKUP(A529,'Pivot category'!$B$8:$I$2216,8,0),"")</f>
        <v xml:space="preserve"> </v>
      </c>
      <c r="AB529" s="3" t="str">
        <f>IF(P529&lt;$AC$1,"Bottom 5%","")</f>
        <v/>
      </c>
      <c r="AC529"/>
      <c r="AD529" s="34" t="s">
        <v>16459</v>
      </c>
      <c r="AE529" s="34" t="s">
        <v>13941</v>
      </c>
    </row>
    <row r="530" spans="1:31" hidden="1" x14ac:dyDescent="0.25">
      <c r="A530" t="s">
        <v>15643</v>
      </c>
      <c r="B530" t="s">
        <v>15644</v>
      </c>
      <c r="C530" s="3" t="s">
        <v>32</v>
      </c>
      <c r="D530" s="3" t="s">
        <v>12736</v>
      </c>
      <c r="E530" s="3" t="s">
        <v>5093</v>
      </c>
      <c r="F530" s="3">
        <v>10000</v>
      </c>
      <c r="G530" s="34">
        <v>83.99</v>
      </c>
      <c r="H530" s="3" t="s">
        <v>12</v>
      </c>
      <c r="I530" s="3" t="s">
        <v>15</v>
      </c>
      <c r="J530" s="3" t="s">
        <v>8171</v>
      </c>
      <c r="K530" s="3" t="s">
        <v>8176</v>
      </c>
      <c r="L530" s="3" t="s">
        <v>68</v>
      </c>
      <c r="M530" s="26">
        <v>45378</v>
      </c>
      <c r="N530"/>
      <c r="O530" s="3" t="s">
        <v>78</v>
      </c>
      <c r="P530" s="34">
        <v>163.98</v>
      </c>
      <c r="Q530" s="34">
        <v>0</v>
      </c>
      <c r="R530" s="34">
        <v>163.98</v>
      </c>
      <c r="S530" s="36" t="s">
        <v>78</v>
      </c>
      <c r="T530" s="72" t="s">
        <v>78</v>
      </c>
      <c r="U530" s="34" t="s">
        <v>78</v>
      </c>
      <c r="V530" s="34" t="s">
        <v>78</v>
      </c>
      <c r="W530" s="34" t="s">
        <v>78</v>
      </c>
      <c r="X530" s="36" t="s">
        <v>78</v>
      </c>
      <c r="Y530" s="36" t="str">
        <f>IFERROR(VLOOKUP(A530,'Pivot price tier'!$C$8:$L$2270,10,0),"")</f>
        <v/>
      </c>
      <c r="Z530" s="36" t="str">
        <f>IFERROR(VLOOKUP(A530,'Pivot price tier by size'!$D$8:$M$2491,10,0),"")</f>
        <v/>
      </c>
      <c r="AA530" s="36" t="str">
        <f>IFERROR(VLOOKUP(A530,'Pivot category'!$B$8:$I$2216,8,0),"")</f>
        <v/>
      </c>
      <c r="AB530" s="3" t="str">
        <f>IF(P530&lt;$AC$1,"Bottom 5%","")</f>
        <v>Bottom 5%</v>
      </c>
      <c r="AC530"/>
      <c r="AD530" s="34" t="s">
        <v>16459</v>
      </c>
      <c r="AE530" s="34" t="s">
        <v>13941</v>
      </c>
    </row>
    <row r="531" spans="1:31" hidden="1" x14ac:dyDescent="0.25">
      <c r="A531" t="s">
        <v>8811</v>
      </c>
      <c r="B531" t="s">
        <v>8810</v>
      </c>
      <c r="C531" s="3" t="s">
        <v>32</v>
      </c>
      <c r="D531" s="3" t="s">
        <v>8175</v>
      </c>
      <c r="E531" s="3" t="s">
        <v>5093</v>
      </c>
      <c r="F531" s="3">
        <v>7000</v>
      </c>
      <c r="G531" s="34">
        <v>149.99</v>
      </c>
      <c r="H531" s="3" t="s">
        <v>12</v>
      </c>
      <c r="I531" s="3" t="s">
        <v>74</v>
      </c>
      <c r="J531" s="3" t="s">
        <v>8171</v>
      </c>
      <c r="K531" s="3" t="s">
        <v>8172</v>
      </c>
      <c r="L531" s="3" t="s">
        <v>68</v>
      </c>
      <c r="M531" s="26" t="s">
        <v>13723</v>
      </c>
      <c r="N531"/>
      <c r="O531" s="3">
        <v>12</v>
      </c>
      <c r="P531" s="34">
        <v>1044610.42</v>
      </c>
      <c r="Q531" s="34">
        <v>359024.57</v>
      </c>
      <c r="R531" s="34">
        <v>685585.85000000009</v>
      </c>
      <c r="S531" s="36">
        <v>1.9095791967663942</v>
      </c>
      <c r="T531" s="72">
        <v>87050.868333333332</v>
      </c>
      <c r="U531" s="34">
        <v>123077.61</v>
      </c>
      <c r="V531" s="34">
        <v>55406.69</v>
      </c>
      <c r="W531" s="34">
        <v>67670.92</v>
      </c>
      <c r="X531" s="36">
        <v>1.2213492630583058</v>
      </c>
      <c r="Y531" s="36" t="str">
        <f>IFERROR(VLOOKUP(A531,'Pivot price tier'!$C$8:$L$2270,10,0),"")</f>
        <v/>
      </c>
      <c r="Z531" s="36" t="str">
        <f>IFERROR(VLOOKUP(A531,'Pivot price tier by size'!$D$8:$M$2491,10,0),"")</f>
        <v/>
      </c>
      <c r="AA531" s="36" t="str">
        <f>IFERROR(VLOOKUP(A531,'Pivot category'!$B$8:$I$2216,8,0),"")</f>
        <v/>
      </c>
      <c r="AB531" s="3" t="str">
        <f>IF(P531&lt;$AC$1,"Bottom 5%","")</f>
        <v/>
      </c>
      <c r="AC531"/>
      <c r="AD531" s="34" t="s">
        <v>16459</v>
      </c>
      <c r="AE531" s="34" t="s">
        <v>13941</v>
      </c>
    </row>
    <row r="532" spans="1:31" hidden="1" x14ac:dyDescent="0.25">
      <c r="A532" t="s">
        <v>9494</v>
      </c>
      <c r="B532" t="s">
        <v>9495</v>
      </c>
      <c r="C532" s="3" t="s">
        <v>32</v>
      </c>
      <c r="D532" s="3" t="s">
        <v>8713</v>
      </c>
      <c r="E532" s="3" t="s">
        <v>5093</v>
      </c>
      <c r="F532" s="3">
        <v>7000</v>
      </c>
      <c r="G532" s="34">
        <v>175.99</v>
      </c>
      <c r="H532" s="3" t="s">
        <v>12</v>
      </c>
      <c r="I532" s="3" t="s">
        <v>74</v>
      </c>
      <c r="J532" s="3" t="s">
        <v>8171</v>
      </c>
      <c r="K532" s="3" t="s">
        <v>8172</v>
      </c>
      <c r="L532" s="3" t="s">
        <v>68</v>
      </c>
      <c r="M532" s="26" t="s">
        <v>13723</v>
      </c>
      <c r="N532"/>
      <c r="O532" s="3">
        <v>5</v>
      </c>
      <c r="P532" s="34">
        <v>175.99</v>
      </c>
      <c r="Q532" s="34">
        <v>30868.07</v>
      </c>
      <c r="R532" s="34">
        <v>-30692.079999999998</v>
      </c>
      <c r="S532" s="36">
        <v>-0.99429863933831952</v>
      </c>
      <c r="T532" s="72">
        <v>35.198</v>
      </c>
      <c r="U532" s="34">
        <v>0</v>
      </c>
      <c r="V532" s="34">
        <v>19984.78</v>
      </c>
      <c r="W532" s="34">
        <v>-19984.78</v>
      </c>
      <c r="X532" s="36">
        <v>-1</v>
      </c>
      <c r="Y532" s="36" t="str">
        <f>IFERROR(VLOOKUP(A532,'Pivot price tier'!$C$8:$L$2270,10,0),"")</f>
        <v/>
      </c>
      <c r="Z532" s="36" t="str">
        <f>IFERROR(VLOOKUP(A532,'Pivot price tier by size'!$D$8:$M$2491,10,0),"")</f>
        <v/>
      </c>
      <c r="AA532" s="36" t="str">
        <f>IFERROR(VLOOKUP(A532,'Pivot category'!$B$8:$I$2216,8,0),"")</f>
        <v/>
      </c>
      <c r="AB532" s="3" t="str">
        <f>IF(P532&lt;$AC$1,"Bottom 5%","")</f>
        <v>Bottom 5%</v>
      </c>
      <c r="AC532"/>
      <c r="AD532" s="34" t="s">
        <v>16459</v>
      </c>
      <c r="AE532" s="34" t="s">
        <v>13941</v>
      </c>
    </row>
    <row r="533" spans="1:31" hidden="1" x14ac:dyDescent="0.25">
      <c r="A533" t="s">
        <v>14560</v>
      </c>
      <c r="B533" t="s">
        <v>11979</v>
      </c>
      <c r="C533" s="3" t="s">
        <v>32</v>
      </c>
      <c r="D533" s="3" t="s">
        <v>2552</v>
      </c>
      <c r="E533" s="3" t="s">
        <v>5093</v>
      </c>
      <c r="F533" s="3">
        <v>9000</v>
      </c>
      <c r="G533" s="34">
        <v>129.99</v>
      </c>
      <c r="H533" s="3" t="s">
        <v>12</v>
      </c>
      <c r="I533" s="3" t="s">
        <v>74</v>
      </c>
      <c r="J533" s="3" t="s">
        <v>8171</v>
      </c>
      <c r="K533" s="3" t="s">
        <v>8164</v>
      </c>
      <c r="L533" s="3" t="s">
        <v>68</v>
      </c>
      <c r="M533" s="26">
        <v>45231</v>
      </c>
      <c r="N533"/>
      <c r="O533" s="3">
        <v>0</v>
      </c>
      <c r="P533" s="34">
        <v>21058.38</v>
      </c>
      <c r="Q533" s="34">
        <v>0</v>
      </c>
      <c r="R533" s="34">
        <v>21058.38</v>
      </c>
      <c r="S533" s="36" t="s">
        <v>78</v>
      </c>
      <c r="T533" s="72" t="s">
        <v>78</v>
      </c>
      <c r="U533" s="34">
        <v>11049.15</v>
      </c>
      <c r="V533" s="34">
        <v>519.96</v>
      </c>
      <c r="W533" s="34">
        <v>10529.189999999999</v>
      </c>
      <c r="X533" s="36">
        <v>20.249999999999996</v>
      </c>
      <c r="Y533" s="36" t="str">
        <f>IFERROR(VLOOKUP(A533,'Pivot price tier'!$C$8:$L$2270,10,0),"")</f>
        <v>X</v>
      </c>
      <c r="Z533" s="36" t="str">
        <f>IFERROR(VLOOKUP(A533,'Pivot price tier by size'!$D$8:$M$2491,10,0),"")</f>
        <v>X</v>
      </c>
      <c r="AA533" s="36" t="str">
        <f>IFERROR(VLOOKUP(A533,'Pivot category'!$B$8:$I$2216,8,0),"")</f>
        <v>X</v>
      </c>
      <c r="AB533" s="3" t="str">
        <f>IF(P533&lt;$AC$1,"Bottom 5%","")</f>
        <v>Bottom 5%</v>
      </c>
      <c r="AC533"/>
      <c r="AD533" s="34" t="s">
        <v>11097</v>
      </c>
      <c r="AE533" s="34" t="s">
        <v>13940</v>
      </c>
    </row>
    <row r="534" spans="1:31" hidden="1" x14ac:dyDescent="0.25">
      <c r="A534" t="s">
        <v>6592</v>
      </c>
      <c r="B534" t="s">
        <v>6591</v>
      </c>
      <c r="C534" s="3" t="s">
        <v>32</v>
      </c>
      <c r="D534" s="3" t="s">
        <v>4807</v>
      </c>
      <c r="E534" s="3">
        <v>0</v>
      </c>
      <c r="F534" s="3">
        <v>8000</v>
      </c>
      <c r="G534" s="34">
        <v>23.39</v>
      </c>
      <c r="H534" s="3" t="s">
        <v>25</v>
      </c>
      <c r="I534" s="3" t="s">
        <v>21</v>
      </c>
      <c r="J534" s="3" t="s">
        <v>8168</v>
      </c>
      <c r="K534" s="3" t="s">
        <v>8185</v>
      </c>
      <c r="L534" s="3" t="s">
        <v>8167</v>
      </c>
      <c r="M534" s="26" t="s">
        <v>13723</v>
      </c>
      <c r="N534"/>
      <c r="O534" s="3">
        <v>1</v>
      </c>
      <c r="P534" s="34">
        <v>1894.67</v>
      </c>
      <c r="Q534" s="34">
        <v>6316.38</v>
      </c>
      <c r="R534" s="34">
        <v>-4421.71</v>
      </c>
      <c r="S534" s="36">
        <v>-0.70003862972145436</v>
      </c>
      <c r="T534" s="72">
        <v>1894.67</v>
      </c>
      <c r="U534" s="34">
        <v>982.42</v>
      </c>
      <c r="V534" s="34">
        <v>857.78</v>
      </c>
      <c r="W534" s="34">
        <v>124.63999999999999</v>
      </c>
      <c r="X534" s="36">
        <v>0.14530532304320465</v>
      </c>
      <c r="Y534" s="36" t="str">
        <f>IFERROR(VLOOKUP(A534,'Pivot price tier'!$C$8:$L$2270,10,0),"")</f>
        <v/>
      </c>
      <c r="Z534" s="36" t="str">
        <f>IFERROR(VLOOKUP(A534,'Pivot price tier by size'!$D$8:$M$2491,10,0),"")</f>
        <v/>
      </c>
      <c r="AA534" s="36" t="str">
        <f>IFERROR(VLOOKUP(A534,'Pivot category'!$B$8:$I$2216,8,0),"")</f>
        <v/>
      </c>
      <c r="AB534" s="3" t="str">
        <f>IF(P534&lt;$AC$1,"Bottom 5%","")</f>
        <v>Bottom 5%</v>
      </c>
      <c r="AC534"/>
      <c r="AD534" s="34" t="s">
        <v>11100</v>
      </c>
      <c r="AE534" s="34" t="s">
        <v>13949</v>
      </c>
    </row>
    <row r="535" spans="1:31" hidden="1" x14ac:dyDescent="0.25">
      <c r="A535" t="s">
        <v>8895</v>
      </c>
      <c r="B535" t="s">
        <v>8630</v>
      </c>
      <c r="C535" s="3" t="s">
        <v>32</v>
      </c>
      <c r="D535" s="3" t="s">
        <v>3286</v>
      </c>
      <c r="E535" s="3" t="s">
        <v>5093</v>
      </c>
      <c r="F535" s="3">
        <v>7000</v>
      </c>
      <c r="G535" s="34">
        <v>64.989999999999995</v>
      </c>
      <c r="H535" s="3" t="s">
        <v>26</v>
      </c>
      <c r="I535" s="3" t="s">
        <v>74</v>
      </c>
      <c r="J535" s="3" t="s">
        <v>8168</v>
      </c>
      <c r="K535" s="3" t="s">
        <v>8164</v>
      </c>
      <c r="L535" s="3" t="s">
        <v>8166</v>
      </c>
      <c r="M535" s="26" t="s">
        <v>13723</v>
      </c>
      <c r="N535"/>
      <c r="O535" s="3">
        <v>13</v>
      </c>
      <c r="P535" s="34">
        <v>129.97999999999999</v>
      </c>
      <c r="Q535" s="34">
        <v>194.97</v>
      </c>
      <c r="R535" s="34">
        <v>-64.990000000000009</v>
      </c>
      <c r="S535" s="36">
        <v>-0.33333333333333337</v>
      </c>
      <c r="T535" s="72">
        <v>9.9984615384615374</v>
      </c>
      <c r="U535" s="34">
        <v>129.97999999999999</v>
      </c>
      <c r="V535" s="34">
        <v>194.97</v>
      </c>
      <c r="W535" s="34">
        <v>-64.990000000000009</v>
      </c>
      <c r="X535" s="36">
        <v>-0.33333333333333337</v>
      </c>
      <c r="Y535" s="36" t="str">
        <f>IFERROR(VLOOKUP(A535,'Pivot price tier'!$C$8:$L$2270,10,0),"")</f>
        <v/>
      </c>
      <c r="Z535" s="36" t="str">
        <f>IFERROR(VLOOKUP(A535,'Pivot price tier by size'!$D$8:$M$2491,10,0),"")</f>
        <v/>
      </c>
      <c r="AA535" s="36" t="str">
        <f>IFERROR(VLOOKUP(A535,'Pivot category'!$B$8:$I$2216,8,0),"")</f>
        <v/>
      </c>
      <c r="AB535" s="3" t="str">
        <f>IF(P535&lt;$AC$1,"Bottom 5%","")</f>
        <v>Bottom 5%</v>
      </c>
      <c r="AC535"/>
      <c r="AD535" s="34" t="s">
        <v>11100</v>
      </c>
      <c r="AE535" s="34" t="s">
        <v>16517</v>
      </c>
    </row>
    <row r="536" spans="1:31" hidden="1" x14ac:dyDescent="0.25">
      <c r="A536" t="s">
        <v>11884</v>
      </c>
      <c r="B536" t="s">
        <v>323</v>
      </c>
      <c r="C536" s="3" t="s">
        <v>32</v>
      </c>
      <c r="D536" s="3" t="s">
        <v>2553</v>
      </c>
      <c r="E536" s="3" t="s">
        <v>5141</v>
      </c>
      <c r="F536" s="3">
        <v>7000</v>
      </c>
      <c r="G536" s="34">
        <v>12.59</v>
      </c>
      <c r="H536" s="3" t="s">
        <v>26</v>
      </c>
      <c r="I536" s="3" t="s">
        <v>19</v>
      </c>
      <c r="J536" s="3" t="s">
        <v>8168</v>
      </c>
      <c r="K536" s="3" t="s">
        <v>8164</v>
      </c>
      <c r="L536" s="3" t="s">
        <v>8167</v>
      </c>
      <c r="M536" s="26" t="s">
        <v>13723</v>
      </c>
      <c r="N536"/>
      <c r="O536" s="3">
        <v>4</v>
      </c>
      <c r="P536" s="34">
        <v>1800.37</v>
      </c>
      <c r="Q536" s="34">
        <v>11836.23</v>
      </c>
      <c r="R536" s="34">
        <v>-10035.86</v>
      </c>
      <c r="S536" s="36">
        <v>-0.84789329034667293</v>
      </c>
      <c r="T536" s="72">
        <v>450.09249999999997</v>
      </c>
      <c r="U536" s="34">
        <v>4570.17</v>
      </c>
      <c r="V536" s="34">
        <v>23777.98</v>
      </c>
      <c r="W536" s="34">
        <v>-19207.809999999998</v>
      </c>
      <c r="X536" s="36">
        <v>-0.807798223398287</v>
      </c>
      <c r="Y536" s="36" t="str">
        <f>IFERROR(VLOOKUP(A536,'Pivot price tier'!$C$8:$L$2270,10,0),"")</f>
        <v/>
      </c>
      <c r="Z536" s="36" t="str">
        <f>IFERROR(VLOOKUP(A536,'Pivot price tier by size'!$D$8:$M$2491,10,0),"")</f>
        <v/>
      </c>
      <c r="AA536" s="36" t="str">
        <f>IFERROR(VLOOKUP(A536,'Pivot category'!$B$8:$I$2216,8,0),"")</f>
        <v/>
      </c>
      <c r="AB536" s="3" t="str">
        <f>IF(P536&lt;$AC$1,"Bottom 5%","")</f>
        <v>Bottom 5%</v>
      </c>
      <c r="AC536"/>
      <c r="AD536" s="34" t="s">
        <v>11097</v>
      </c>
      <c r="AE536" s="34" t="s">
        <v>13949</v>
      </c>
    </row>
    <row r="537" spans="1:31" x14ac:dyDescent="0.25">
      <c r="A537" t="s">
        <v>8627</v>
      </c>
      <c r="B537" t="s">
        <v>1756</v>
      </c>
      <c r="C537" s="3" t="s">
        <v>32</v>
      </c>
      <c r="D537" s="3" t="s">
        <v>4138</v>
      </c>
      <c r="E537" s="3" t="s">
        <v>5093</v>
      </c>
      <c r="F537" s="3">
        <v>7000</v>
      </c>
      <c r="G537" s="34">
        <v>16.989999999999998</v>
      </c>
      <c r="H537" s="3" t="s">
        <v>28</v>
      </c>
      <c r="I537" s="3" t="s">
        <v>19</v>
      </c>
      <c r="J537" s="3" t="s">
        <v>8163</v>
      </c>
      <c r="K537" s="3" t="s">
        <v>8164</v>
      </c>
      <c r="L537" s="3" t="s">
        <v>68</v>
      </c>
      <c r="M537" s="26" t="s">
        <v>13723</v>
      </c>
      <c r="N537"/>
      <c r="O537" s="3">
        <v>121</v>
      </c>
      <c r="P537" s="34">
        <v>31941.200000000001</v>
      </c>
      <c r="Q537" s="34">
        <v>36307.629999999997</v>
      </c>
      <c r="R537" s="34">
        <v>-4366.4299999999967</v>
      </c>
      <c r="S537" s="36">
        <v>-0.12026204960224607</v>
      </c>
      <c r="T537" s="72">
        <v>263.97685950413222</v>
      </c>
      <c r="U537" s="34">
        <v>52295.22</v>
      </c>
      <c r="V537" s="34">
        <v>53909.27</v>
      </c>
      <c r="W537" s="34">
        <v>-1614.0499999999956</v>
      </c>
      <c r="X537" s="36">
        <v>-2.9940119760478945E-2</v>
      </c>
      <c r="Y537" s="36" t="str">
        <f>IFERROR(VLOOKUP(A537,'Pivot price tier'!$C$8:$L$2270,10,0),"")</f>
        <v>X</v>
      </c>
      <c r="Z537" s="36" t="str">
        <f>IFERROR(VLOOKUP(A537,'Pivot price tier by size'!$D$8:$M$2491,10,0),"")</f>
        <v xml:space="preserve"> </v>
      </c>
      <c r="AA537" s="36" t="str">
        <f>IFERROR(VLOOKUP(A537,'Pivot category'!$B$8:$I$2216,8,0),"")</f>
        <v>X</v>
      </c>
      <c r="AB537" s="3" t="str">
        <f>IF(P537&lt;$AC$1,"Bottom 5%","")</f>
        <v>Bottom 5%</v>
      </c>
      <c r="AC537"/>
      <c r="AD537" s="34" t="s">
        <v>16461</v>
      </c>
      <c r="AE537" s="34" t="s">
        <v>13944</v>
      </c>
    </row>
    <row r="538" spans="1:31" x14ac:dyDescent="0.25">
      <c r="A538" t="s">
        <v>5716</v>
      </c>
      <c r="B538" t="s">
        <v>1768</v>
      </c>
      <c r="C538" s="3" t="s">
        <v>32</v>
      </c>
      <c r="D538" s="3" t="s">
        <v>4150</v>
      </c>
      <c r="E538" s="3" t="s">
        <v>5141</v>
      </c>
      <c r="F538" s="3">
        <v>7000</v>
      </c>
      <c r="G538" s="34">
        <v>11.99</v>
      </c>
      <c r="H538" s="3" t="s">
        <v>28</v>
      </c>
      <c r="I538" s="3" t="s">
        <v>19</v>
      </c>
      <c r="J538" s="3" t="s">
        <v>8163</v>
      </c>
      <c r="K538" s="3" t="s">
        <v>8164</v>
      </c>
      <c r="L538" s="3" t="s">
        <v>68</v>
      </c>
      <c r="M538" s="26" t="s">
        <v>13723</v>
      </c>
      <c r="N538"/>
      <c r="O538" s="3">
        <v>148</v>
      </c>
      <c r="P538" s="34">
        <v>28764.01</v>
      </c>
      <c r="Q538" s="34">
        <v>35202.639999999999</v>
      </c>
      <c r="R538" s="34">
        <v>-6438.630000000001</v>
      </c>
      <c r="S538" s="36">
        <v>-0.18290190735694822</v>
      </c>
      <c r="T538" s="72">
        <v>194.35141891891891</v>
      </c>
      <c r="U538" s="34">
        <v>57743.839999999997</v>
      </c>
      <c r="V538" s="34">
        <v>58894.879999999997</v>
      </c>
      <c r="W538" s="34">
        <v>-1151.0400000000009</v>
      </c>
      <c r="X538" s="36">
        <v>-1.9543973941368087E-2</v>
      </c>
      <c r="Y538" s="36" t="str">
        <f>IFERROR(VLOOKUP(A538,'Pivot price tier'!$C$8:$L$2270,10,0),"")</f>
        <v>X</v>
      </c>
      <c r="Z538" s="36" t="str">
        <f>IFERROR(VLOOKUP(A538,'Pivot price tier by size'!$D$8:$M$2491,10,0),"")</f>
        <v xml:space="preserve"> </v>
      </c>
      <c r="AA538" s="36" t="str">
        <f>IFERROR(VLOOKUP(A538,'Pivot category'!$B$8:$I$2216,8,0),"")</f>
        <v>X</v>
      </c>
      <c r="AB538" s="3" t="str">
        <f>IF(P538&lt;$AC$1,"Bottom 5%","")</f>
        <v>Bottom 5%</v>
      </c>
      <c r="AC538"/>
      <c r="AD538" s="34" t="s">
        <v>16461</v>
      </c>
      <c r="AE538" s="34" t="s">
        <v>13944</v>
      </c>
    </row>
    <row r="539" spans="1:31" x14ac:dyDescent="0.25">
      <c r="A539" t="s">
        <v>5428</v>
      </c>
      <c r="B539" t="s">
        <v>1772</v>
      </c>
      <c r="C539" s="3" t="s">
        <v>32</v>
      </c>
      <c r="D539" s="3" t="s">
        <v>4156</v>
      </c>
      <c r="E539" s="3" t="s">
        <v>5141</v>
      </c>
      <c r="F539" s="3">
        <v>7000</v>
      </c>
      <c r="G539" s="34">
        <v>11.99</v>
      </c>
      <c r="H539" s="3" t="s">
        <v>28</v>
      </c>
      <c r="I539" s="3" t="s">
        <v>19</v>
      </c>
      <c r="J539" s="3" t="s">
        <v>8163</v>
      </c>
      <c r="K539" s="3" t="s">
        <v>8164</v>
      </c>
      <c r="L539" s="3" t="s">
        <v>68</v>
      </c>
      <c r="M539" s="26" t="s">
        <v>13723</v>
      </c>
      <c r="N539"/>
      <c r="O539" s="3">
        <v>151</v>
      </c>
      <c r="P539" s="34">
        <v>41269.58</v>
      </c>
      <c r="Q539" s="34">
        <v>54002.96</v>
      </c>
      <c r="R539" s="34">
        <v>-12733.379999999997</v>
      </c>
      <c r="S539" s="36">
        <v>-0.23579040852575484</v>
      </c>
      <c r="T539" s="72">
        <v>273.30847682119207</v>
      </c>
      <c r="U539" s="34">
        <v>43463.75</v>
      </c>
      <c r="V539" s="34">
        <v>50070.239999999998</v>
      </c>
      <c r="W539" s="34">
        <v>-6606.489999999998</v>
      </c>
      <c r="X539" s="36">
        <v>-0.13194444444444442</v>
      </c>
      <c r="Y539" s="36" t="str">
        <f>IFERROR(VLOOKUP(A539,'Pivot price tier'!$C$8:$L$2270,10,0),"")</f>
        <v>X</v>
      </c>
      <c r="Z539" s="36" t="str">
        <f>IFERROR(VLOOKUP(A539,'Pivot price tier by size'!$D$8:$M$2491,10,0),"")</f>
        <v xml:space="preserve"> </v>
      </c>
      <c r="AA539" s="36" t="str">
        <f>IFERROR(VLOOKUP(A539,'Pivot category'!$B$8:$I$2216,8,0),"")</f>
        <v>X</v>
      </c>
      <c r="AB539" s="3" t="str">
        <f>IF(P539&lt;$AC$1,"Bottom 5%","")</f>
        <v>Bottom 5%</v>
      </c>
      <c r="AC539"/>
      <c r="AD539" s="34" t="s">
        <v>16461</v>
      </c>
      <c r="AE539" s="34" t="s">
        <v>13944</v>
      </c>
    </row>
    <row r="540" spans="1:31" x14ac:dyDescent="0.25">
      <c r="A540" t="s">
        <v>6349</v>
      </c>
      <c r="B540" t="s">
        <v>5296</v>
      </c>
      <c r="C540" s="3" t="s">
        <v>32</v>
      </c>
      <c r="D540" s="3" t="s">
        <v>5244</v>
      </c>
      <c r="E540" s="3">
        <v>0</v>
      </c>
      <c r="F540" s="3">
        <v>7000</v>
      </c>
      <c r="G540" s="34">
        <v>32.99</v>
      </c>
      <c r="H540" s="3" t="s">
        <v>27</v>
      </c>
      <c r="I540" s="3" t="s">
        <v>21</v>
      </c>
      <c r="J540" s="3" t="s">
        <v>8163</v>
      </c>
      <c r="K540" s="3" t="s">
        <v>8164</v>
      </c>
      <c r="L540" s="3" t="s">
        <v>68</v>
      </c>
      <c r="M540" s="26" t="s">
        <v>13723</v>
      </c>
      <c r="N540"/>
      <c r="O540" s="3">
        <v>41</v>
      </c>
      <c r="P540" s="34">
        <v>27299.82</v>
      </c>
      <c r="Q540" s="34">
        <v>21220.75</v>
      </c>
      <c r="R540" s="34">
        <v>6079.07</v>
      </c>
      <c r="S540" s="36">
        <v>0.2864681974011285</v>
      </c>
      <c r="T540" s="72">
        <v>665.84926829268295</v>
      </c>
      <c r="U540" s="34">
        <v>8172.32</v>
      </c>
      <c r="V540" s="34">
        <v>17951.75</v>
      </c>
      <c r="W540" s="34">
        <v>-9779.43</v>
      </c>
      <c r="X540" s="36">
        <v>-0.54476193128803607</v>
      </c>
      <c r="Y540" s="36" t="str">
        <f>IFERROR(VLOOKUP(A540,'Pivot price tier'!$C$8:$L$2270,10,0),"")</f>
        <v>X</v>
      </c>
      <c r="Z540" s="36" t="str">
        <f>IFERROR(VLOOKUP(A540,'Pivot price tier by size'!$D$8:$M$2491,10,0),"")</f>
        <v xml:space="preserve"> </v>
      </c>
      <c r="AA540" s="36" t="str">
        <f>IFERROR(VLOOKUP(A540,'Pivot category'!$B$8:$I$2216,8,0),"")</f>
        <v>X</v>
      </c>
      <c r="AB540" s="3" t="str">
        <f>IF(P540&lt;$AC$1,"Bottom 5%","")</f>
        <v>Bottom 5%</v>
      </c>
      <c r="AC540"/>
      <c r="AD540" s="34" t="s">
        <v>11097</v>
      </c>
      <c r="AE540" s="34" t="s">
        <v>13949</v>
      </c>
    </row>
    <row r="541" spans="1:31" hidden="1" x14ac:dyDescent="0.25">
      <c r="A541" t="s">
        <v>9496</v>
      </c>
      <c r="B541" t="s">
        <v>9497</v>
      </c>
      <c r="C541" s="3" t="s">
        <v>32</v>
      </c>
      <c r="D541" s="3" t="s">
        <v>9379</v>
      </c>
      <c r="E541" s="3" t="s">
        <v>5141</v>
      </c>
      <c r="F541" s="3">
        <v>7000</v>
      </c>
      <c r="G541" s="34">
        <v>12.59</v>
      </c>
      <c r="H541" s="3" t="s">
        <v>29</v>
      </c>
      <c r="I541" s="3" t="s">
        <v>17</v>
      </c>
      <c r="J541" s="3" t="s">
        <v>8168</v>
      </c>
      <c r="K541" s="3" t="s">
        <v>8164</v>
      </c>
      <c r="L541" s="3" t="s">
        <v>8167</v>
      </c>
      <c r="M541" s="26" t="s">
        <v>13723</v>
      </c>
      <c r="N541"/>
      <c r="O541" s="3">
        <v>5</v>
      </c>
      <c r="P541" s="34">
        <v>2694.26</v>
      </c>
      <c r="Q541" s="34">
        <v>11274.75</v>
      </c>
      <c r="R541" s="34">
        <v>-8580.49</v>
      </c>
      <c r="S541" s="36">
        <v>-0.76103594314729817</v>
      </c>
      <c r="T541" s="72">
        <v>538.85200000000009</v>
      </c>
      <c r="U541" s="34">
        <v>390.29</v>
      </c>
      <c r="V541" s="34">
        <v>5669.16</v>
      </c>
      <c r="W541" s="34">
        <v>-5278.87</v>
      </c>
      <c r="X541" s="36">
        <v>-0.93115558565995671</v>
      </c>
      <c r="Y541" s="36" t="str">
        <f>IFERROR(VLOOKUP(A541,'Pivot price tier'!$C$8:$L$2270,10,0),"")</f>
        <v/>
      </c>
      <c r="Z541" s="36" t="str">
        <f>IFERROR(VLOOKUP(A541,'Pivot price tier by size'!$D$8:$M$2491,10,0),"")</f>
        <v/>
      </c>
      <c r="AA541" s="36" t="str">
        <f>IFERROR(VLOOKUP(A541,'Pivot category'!$B$8:$I$2216,8,0),"")</f>
        <v/>
      </c>
      <c r="AB541" s="3" t="str">
        <f>IF(P541&lt;$AC$1,"Bottom 5%","")</f>
        <v>Bottom 5%</v>
      </c>
      <c r="AC541"/>
      <c r="AD541" s="34" t="s">
        <v>11097</v>
      </c>
      <c r="AE541" s="34" t="s">
        <v>13949</v>
      </c>
    </row>
    <row r="542" spans="1:31" hidden="1" x14ac:dyDescent="0.25">
      <c r="A542" t="s">
        <v>10709</v>
      </c>
      <c r="B542" t="s">
        <v>10710</v>
      </c>
      <c r="C542" s="3" t="s">
        <v>32</v>
      </c>
      <c r="D542" s="3" t="s">
        <v>10575</v>
      </c>
      <c r="E542" s="3" t="s">
        <v>5141</v>
      </c>
      <c r="F542" s="3">
        <v>7000</v>
      </c>
      <c r="G542" s="34">
        <v>12.59</v>
      </c>
      <c r="H542" s="3" t="s">
        <v>29</v>
      </c>
      <c r="I542" s="3" t="s">
        <v>17</v>
      </c>
      <c r="J542" s="3" t="s">
        <v>8168</v>
      </c>
      <c r="K542" s="3" t="s">
        <v>8164</v>
      </c>
      <c r="L542" s="3" t="s">
        <v>8167</v>
      </c>
      <c r="M542" s="26" t="s">
        <v>13723</v>
      </c>
      <c r="N542"/>
      <c r="O542" s="3">
        <v>2</v>
      </c>
      <c r="P542" s="34">
        <v>1183.46</v>
      </c>
      <c r="Q542" s="34">
        <v>15002.17</v>
      </c>
      <c r="R542" s="34">
        <v>-13818.71</v>
      </c>
      <c r="S542" s="36">
        <v>-0.92111407882992924</v>
      </c>
      <c r="T542" s="72">
        <v>591.73</v>
      </c>
      <c r="U542" s="34">
        <v>856.12</v>
      </c>
      <c r="V542" s="34">
        <v>12241.74</v>
      </c>
      <c r="W542" s="34">
        <v>-11385.619999999999</v>
      </c>
      <c r="X542" s="36">
        <v>-0.93006549722506771</v>
      </c>
      <c r="Y542" s="36" t="str">
        <f>IFERROR(VLOOKUP(A542,'Pivot price tier'!$C$8:$L$2270,10,0),"")</f>
        <v/>
      </c>
      <c r="Z542" s="36" t="str">
        <f>IFERROR(VLOOKUP(A542,'Pivot price tier by size'!$D$8:$M$2491,10,0),"")</f>
        <v/>
      </c>
      <c r="AA542" s="36" t="str">
        <f>IFERROR(VLOOKUP(A542,'Pivot category'!$B$8:$I$2216,8,0),"")</f>
        <v/>
      </c>
      <c r="AB542" s="3" t="str">
        <f>IF(P542&lt;$AC$1,"Bottom 5%","")</f>
        <v>Bottom 5%</v>
      </c>
      <c r="AC542"/>
      <c r="AD542" s="34" t="s">
        <v>11097</v>
      </c>
      <c r="AE542" s="34" t="s">
        <v>16480</v>
      </c>
    </row>
    <row r="543" spans="1:31" hidden="1" x14ac:dyDescent="0.25">
      <c r="A543" t="s">
        <v>13413</v>
      </c>
      <c r="B543" t="s">
        <v>13414</v>
      </c>
      <c r="C543" s="3" t="s">
        <v>34</v>
      </c>
      <c r="D543" s="3" t="s">
        <v>13337</v>
      </c>
      <c r="E543" s="3" t="s">
        <v>5141</v>
      </c>
      <c r="F543" s="3">
        <v>70000</v>
      </c>
      <c r="G543" s="34">
        <v>29.99</v>
      </c>
      <c r="H543" s="3" t="s">
        <v>26</v>
      </c>
      <c r="I543" s="3" t="s">
        <v>21</v>
      </c>
      <c r="J543" s="3" t="s">
        <v>8168</v>
      </c>
      <c r="K543" s="3" t="s">
        <v>8170</v>
      </c>
      <c r="L543" s="3" t="s">
        <v>8166</v>
      </c>
      <c r="M543" s="26">
        <v>45505</v>
      </c>
      <c r="N543"/>
      <c r="O543" s="3">
        <v>1</v>
      </c>
      <c r="P543" s="34">
        <v>569.80999999999995</v>
      </c>
      <c r="Q543" s="34">
        <v>4798.3999999999996</v>
      </c>
      <c r="R543" s="34">
        <v>-4228.59</v>
      </c>
      <c r="S543" s="36">
        <v>-0.88124999999999998</v>
      </c>
      <c r="T543" s="72">
        <v>569.80999999999995</v>
      </c>
      <c r="U543" s="34">
        <v>179.94</v>
      </c>
      <c r="V543" s="34">
        <v>1949.35</v>
      </c>
      <c r="W543" s="34">
        <v>-1769.4099999999999</v>
      </c>
      <c r="X543" s="36">
        <v>-0.90769230769230769</v>
      </c>
      <c r="Y543" s="36" t="str">
        <f>IFERROR(VLOOKUP(A543,'Pivot price tier'!$C$8:$L$2270,10,0),"")</f>
        <v/>
      </c>
      <c r="Z543" s="36" t="str">
        <f>IFERROR(VLOOKUP(A543,'Pivot price tier by size'!$D$8:$M$2491,10,0),"")</f>
        <v/>
      </c>
      <c r="AA543" s="36" t="str">
        <f>IFERROR(VLOOKUP(A543,'Pivot category'!$B$8:$I$2216,8,0),"")</f>
        <v/>
      </c>
      <c r="AB543" s="3" t="str">
        <f>IF(P543&lt;$AC$1,"Bottom 5%","")</f>
        <v>Bottom 5%</v>
      </c>
      <c r="AC543"/>
      <c r="AD543" s="34" t="s">
        <v>11097</v>
      </c>
      <c r="AE543" s="34" t="s">
        <v>13949</v>
      </c>
    </row>
    <row r="544" spans="1:31" x14ac:dyDescent="0.25">
      <c r="A544" t="s">
        <v>10016</v>
      </c>
      <c r="B544" t="s">
        <v>10017</v>
      </c>
      <c r="C544" s="3" t="s">
        <v>32</v>
      </c>
      <c r="D544" s="3" t="s">
        <v>9922</v>
      </c>
      <c r="E544" s="3" t="s">
        <v>5141</v>
      </c>
      <c r="F544" s="3">
        <v>7000</v>
      </c>
      <c r="G544" s="34">
        <v>12.99</v>
      </c>
      <c r="H544" s="3" t="s">
        <v>28</v>
      </c>
      <c r="I544" s="3" t="s">
        <v>19</v>
      </c>
      <c r="J544" s="3" t="s">
        <v>8163</v>
      </c>
      <c r="K544" s="3" t="s">
        <v>8164</v>
      </c>
      <c r="L544" s="3" t="s">
        <v>68</v>
      </c>
      <c r="M544" s="26" t="s">
        <v>13723</v>
      </c>
      <c r="N544"/>
      <c r="O544" s="3">
        <v>110</v>
      </c>
      <c r="P544" s="34">
        <v>29927.61</v>
      </c>
      <c r="Q544" s="34">
        <v>37424.19</v>
      </c>
      <c r="R544" s="34">
        <v>-7496.5800000000017</v>
      </c>
      <c r="S544" s="36">
        <v>-0.20031375428566389</v>
      </c>
      <c r="T544" s="72">
        <v>272.06918181818185</v>
      </c>
      <c r="U544" s="34">
        <v>17294.490000000002</v>
      </c>
      <c r="V544" s="34">
        <v>21251.64</v>
      </c>
      <c r="W544" s="34">
        <v>-3957.1499999999978</v>
      </c>
      <c r="X544" s="36">
        <v>-0.186204452926927</v>
      </c>
      <c r="Y544" s="36" t="str">
        <f>IFERROR(VLOOKUP(A544,'Pivot price tier'!$C$8:$L$2270,10,0),"")</f>
        <v>X</v>
      </c>
      <c r="Z544" s="36" t="str">
        <f>IFERROR(VLOOKUP(A544,'Pivot price tier by size'!$D$8:$M$2491,10,0),"")</f>
        <v xml:space="preserve"> </v>
      </c>
      <c r="AA544" s="36" t="str">
        <f>IFERROR(VLOOKUP(A544,'Pivot category'!$B$8:$I$2216,8,0),"")</f>
        <v>X</v>
      </c>
      <c r="AB544" s="3" t="str">
        <f>IF(P544&lt;$AC$1,"Bottom 5%","")</f>
        <v>Bottom 5%</v>
      </c>
      <c r="AC544"/>
      <c r="AD544" s="34" t="s">
        <v>16459</v>
      </c>
      <c r="AE544" s="34" t="s">
        <v>13971</v>
      </c>
    </row>
    <row r="545" spans="1:31" x14ac:dyDescent="0.25">
      <c r="A545" t="s">
        <v>9844</v>
      </c>
      <c r="B545" t="s">
        <v>9845</v>
      </c>
      <c r="C545" s="3" t="s">
        <v>32</v>
      </c>
      <c r="D545" s="3" t="s">
        <v>9911</v>
      </c>
      <c r="E545" s="3" t="s">
        <v>5093</v>
      </c>
      <c r="F545" s="3">
        <v>7000</v>
      </c>
      <c r="G545" s="34">
        <v>33.99</v>
      </c>
      <c r="H545" s="3" t="s">
        <v>12</v>
      </c>
      <c r="I545" s="3" t="s">
        <v>23</v>
      </c>
      <c r="J545" s="3" t="s">
        <v>8163</v>
      </c>
      <c r="K545" s="3" t="s">
        <v>8164</v>
      </c>
      <c r="L545" s="3" t="s">
        <v>68</v>
      </c>
      <c r="M545" s="26" t="s">
        <v>13723</v>
      </c>
      <c r="N545"/>
      <c r="O545" s="3">
        <v>54</v>
      </c>
      <c r="P545" s="34">
        <v>19805.64</v>
      </c>
      <c r="Q545" s="34">
        <v>28564.87</v>
      </c>
      <c r="R545" s="34">
        <v>-8759.23</v>
      </c>
      <c r="S545" s="36">
        <v>-0.30664344000165233</v>
      </c>
      <c r="T545" s="72">
        <v>366.77111111111111</v>
      </c>
      <c r="U545" s="34">
        <v>16612.73</v>
      </c>
      <c r="V545" s="34">
        <v>13039.9</v>
      </c>
      <c r="W545" s="34">
        <v>3572.83</v>
      </c>
      <c r="X545" s="36">
        <v>0.27399213184150195</v>
      </c>
      <c r="Y545" s="36" t="str">
        <f>IFERROR(VLOOKUP(A545,'Pivot price tier'!$C$8:$L$2270,10,0),"")</f>
        <v>X</v>
      </c>
      <c r="Z545" s="36" t="str">
        <f>IFERROR(VLOOKUP(A545,'Pivot price tier by size'!$D$8:$M$2491,10,0),"")</f>
        <v xml:space="preserve"> </v>
      </c>
      <c r="AA545" s="36" t="str">
        <f>IFERROR(VLOOKUP(A545,'Pivot category'!$B$8:$I$2216,8,0),"")</f>
        <v>X</v>
      </c>
      <c r="AB545" s="3" t="str">
        <f>IF(P545&lt;$AC$1,"Bottom 5%","")</f>
        <v>Bottom 5%</v>
      </c>
      <c r="AC545"/>
      <c r="AD545" s="34" t="s">
        <v>16463</v>
      </c>
      <c r="AE545" s="34" t="s">
        <v>13957</v>
      </c>
    </row>
    <row r="546" spans="1:31" hidden="1" x14ac:dyDescent="0.25">
      <c r="A546" t="s">
        <v>11891</v>
      </c>
      <c r="B546" t="s">
        <v>331</v>
      </c>
      <c r="C546" s="3" t="s">
        <v>69</v>
      </c>
      <c r="D546" s="3" t="s">
        <v>2561</v>
      </c>
      <c r="E546" s="3" t="s">
        <v>5141</v>
      </c>
      <c r="F546" s="3">
        <v>7000</v>
      </c>
      <c r="G546" s="34">
        <v>0.59</v>
      </c>
      <c r="H546" s="3" t="s">
        <v>26</v>
      </c>
      <c r="I546" s="3" t="s">
        <v>70</v>
      </c>
      <c r="J546" s="3" t="s">
        <v>8168</v>
      </c>
      <c r="K546" s="3" t="s">
        <v>8172</v>
      </c>
      <c r="L546" s="3" t="s">
        <v>8169</v>
      </c>
      <c r="M546" s="26" t="s">
        <v>13723</v>
      </c>
      <c r="N546"/>
      <c r="O546" s="3" t="s">
        <v>78</v>
      </c>
      <c r="P546" s="34">
        <v>70.8</v>
      </c>
      <c r="Q546" s="34">
        <v>187.62</v>
      </c>
      <c r="R546" s="34">
        <v>-116.82000000000001</v>
      </c>
      <c r="S546" s="36">
        <v>-0.62264150943396235</v>
      </c>
      <c r="T546" s="72" t="s">
        <v>78</v>
      </c>
      <c r="U546" s="34" t="s">
        <v>78</v>
      </c>
      <c r="V546" s="34" t="s">
        <v>78</v>
      </c>
      <c r="W546" s="34" t="s">
        <v>78</v>
      </c>
      <c r="X546" s="36" t="s">
        <v>78</v>
      </c>
      <c r="Y546" s="36" t="str">
        <f>IFERROR(VLOOKUP(A546,'Pivot price tier'!$C$8:$L$2270,10,0),"")</f>
        <v/>
      </c>
      <c r="Z546" s="36" t="str">
        <f>IFERROR(VLOOKUP(A546,'Pivot price tier by size'!$D$8:$M$2491,10,0),"")</f>
        <v/>
      </c>
      <c r="AA546" s="36" t="str">
        <f>IFERROR(VLOOKUP(A546,'Pivot category'!$B$8:$I$2216,8,0),"")</f>
        <v/>
      </c>
      <c r="AB546" s="3" t="str">
        <f>IF(P546&lt;$AC$1,"Bottom 5%","")</f>
        <v>Bottom 5%</v>
      </c>
      <c r="AC546"/>
      <c r="AD546" s="34" t="s">
        <v>11097</v>
      </c>
      <c r="AE546" s="34" t="s">
        <v>16480</v>
      </c>
    </row>
    <row r="547" spans="1:31" hidden="1" x14ac:dyDescent="0.25">
      <c r="A547" t="s">
        <v>11892</v>
      </c>
      <c r="B547" t="s">
        <v>332</v>
      </c>
      <c r="C547" s="3" t="s">
        <v>32</v>
      </c>
      <c r="D547" s="3" t="s">
        <v>2562</v>
      </c>
      <c r="E547" s="3" t="s">
        <v>5141</v>
      </c>
      <c r="F547" s="3">
        <v>7000</v>
      </c>
      <c r="G547" s="34">
        <v>19.989999999999998</v>
      </c>
      <c r="H547" s="3" t="s">
        <v>26</v>
      </c>
      <c r="I547" s="3" t="s">
        <v>21</v>
      </c>
      <c r="J547" s="3" t="s">
        <v>8173</v>
      </c>
      <c r="K547" s="3" t="s">
        <v>8172</v>
      </c>
      <c r="L547" s="3" t="s">
        <v>68</v>
      </c>
      <c r="M547" s="26" t="s">
        <v>13723</v>
      </c>
      <c r="N547"/>
      <c r="O547" s="3">
        <v>23</v>
      </c>
      <c r="P547" s="34">
        <v>5644.23</v>
      </c>
      <c r="Q547" s="34">
        <v>7430.46</v>
      </c>
      <c r="R547" s="34">
        <v>-1786.2300000000005</v>
      </c>
      <c r="S547" s="36">
        <v>-0.24039292318375993</v>
      </c>
      <c r="T547" s="72">
        <v>245.40130434782606</v>
      </c>
      <c r="U547" s="34">
        <v>18730.86</v>
      </c>
      <c r="V547" s="34">
        <v>19835.55</v>
      </c>
      <c r="W547" s="34">
        <v>-1104.6899999999987</v>
      </c>
      <c r="X547" s="36">
        <v>-5.5692431014012667E-2</v>
      </c>
      <c r="Y547" s="36" t="str">
        <f>IFERROR(VLOOKUP(A547,'Pivot price tier'!$C$8:$L$2270,10,0),"")</f>
        <v/>
      </c>
      <c r="Z547" s="36" t="str">
        <f>IFERROR(VLOOKUP(A547,'Pivot price tier by size'!$D$8:$M$2491,10,0),"")</f>
        <v/>
      </c>
      <c r="AA547" s="36" t="str">
        <f>IFERROR(VLOOKUP(A547,'Pivot category'!$B$8:$I$2216,8,0),"")</f>
        <v/>
      </c>
      <c r="AB547" s="3" t="str">
        <f>IF(P547&lt;$AC$1,"Bottom 5%","")</f>
        <v>Bottom 5%</v>
      </c>
      <c r="AC547"/>
      <c r="AD547" s="34" t="s">
        <v>16461</v>
      </c>
      <c r="AE547" s="34" t="s">
        <v>16480</v>
      </c>
    </row>
    <row r="548" spans="1:31" hidden="1" x14ac:dyDescent="0.25">
      <c r="A548" t="s">
        <v>12868</v>
      </c>
      <c r="B548" t="s">
        <v>7587</v>
      </c>
      <c r="C548" s="3" t="s">
        <v>36</v>
      </c>
      <c r="D548" s="3" t="s">
        <v>5361</v>
      </c>
      <c r="E548" s="3" t="s">
        <v>5141</v>
      </c>
      <c r="F548" s="3">
        <v>7000</v>
      </c>
      <c r="G548" s="34">
        <v>22.99</v>
      </c>
      <c r="H548" s="3" t="s">
        <v>26</v>
      </c>
      <c r="I548" s="3" t="s">
        <v>19</v>
      </c>
      <c r="J548" s="3" t="s">
        <v>8173</v>
      </c>
      <c r="K548" s="3" t="s">
        <v>8172</v>
      </c>
      <c r="L548" s="3" t="s">
        <v>68</v>
      </c>
      <c r="M548" s="26" t="s">
        <v>13723</v>
      </c>
      <c r="N548"/>
      <c r="O548" s="3">
        <v>6</v>
      </c>
      <c r="P548" s="34">
        <v>712.33</v>
      </c>
      <c r="Q548" s="34">
        <v>712.07</v>
      </c>
      <c r="R548" s="34">
        <v>0.25999999999999091</v>
      </c>
      <c r="S548" s="36">
        <v>3.6513264145376922E-4</v>
      </c>
      <c r="T548" s="72">
        <v>118.72166666666668</v>
      </c>
      <c r="U548" s="34">
        <v>32191.59</v>
      </c>
      <c r="V548" s="34">
        <v>29952.880000000001</v>
      </c>
      <c r="W548" s="34">
        <v>2238.7099999999991</v>
      </c>
      <c r="X548" s="36">
        <v>7.4741059958174372E-2</v>
      </c>
      <c r="Y548" s="36" t="str">
        <f>IFERROR(VLOOKUP(A548,'Pivot price tier'!$C$8:$L$2270,10,0),"")</f>
        <v/>
      </c>
      <c r="Z548" s="36" t="str">
        <f>IFERROR(VLOOKUP(A548,'Pivot price tier by size'!$D$8:$M$2491,10,0),"")</f>
        <v/>
      </c>
      <c r="AA548" s="36" t="str">
        <f>IFERROR(VLOOKUP(A548,'Pivot category'!$B$8:$I$2216,8,0),"")</f>
        <v/>
      </c>
      <c r="AB548" s="3" t="str">
        <f>IF(P548&lt;$AC$1,"Bottom 5%","")</f>
        <v>Bottom 5%</v>
      </c>
      <c r="AC548"/>
      <c r="AD548" s="34" t="s">
        <v>11097</v>
      </c>
      <c r="AE548" s="34" t="s">
        <v>16480</v>
      </c>
    </row>
    <row r="549" spans="1:31" hidden="1" x14ac:dyDescent="0.25">
      <c r="A549" t="s">
        <v>12869</v>
      </c>
      <c r="B549" t="s">
        <v>11723</v>
      </c>
      <c r="C549" s="3" t="s">
        <v>38</v>
      </c>
      <c r="D549" s="3" t="s">
        <v>2563</v>
      </c>
      <c r="E549" s="3" t="s">
        <v>5093</v>
      </c>
      <c r="F549" s="3">
        <v>5000</v>
      </c>
      <c r="G549" s="34">
        <v>29.99</v>
      </c>
      <c r="H549" s="3" t="s">
        <v>26</v>
      </c>
      <c r="I549" s="3" t="s">
        <v>19</v>
      </c>
      <c r="J549" s="3" t="s">
        <v>8163</v>
      </c>
      <c r="K549" s="3" t="s">
        <v>8172</v>
      </c>
      <c r="L549" s="3" t="s">
        <v>68</v>
      </c>
      <c r="M549" s="26">
        <v>45108</v>
      </c>
      <c r="N549"/>
      <c r="O549" s="3">
        <v>1</v>
      </c>
      <c r="P549" s="34">
        <v>59.98</v>
      </c>
      <c r="Q549" s="34">
        <v>149.94999999999999</v>
      </c>
      <c r="R549" s="34">
        <v>-89.97</v>
      </c>
      <c r="S549" s="36">
        <v>-0.6</v>
      </c>
      <c r="T549" s="72">
        <v>59.98</v>
      </c>
      <c r="U549" s="34">
        <v>36947.68</v>
      </c>
      <c r="V549" s="34">
        <v>37217.589999999997</v>
      </c>
      <c r="W549" s="34">
        <v>-269.90999999999622</v>
      </c>
      <c r="X549" s="36">
        <v>-7.2522159548750187E-3</v>
      </c>
      <c r="Y549" s="36" t="str">
        <f>IFERROR(VLOOKUP(A549,'Pivot price tier'!$C$8:$L$2270,10,0),"")</f>
        <v/>
      </c>
      <c r="Z549" s="36" t="str">
        <f>IFERROR(VLOOKUP(A549,'Pivot price tier by size'!$D$8:$M$2491,10,0),"")</f>
        <v/>
      </c>
      <c r="AA549" s="36" t="str">
        <f>IFERROR(VLOOKUP(A549,'Pivot category'!$B$8:$I$2216,8,0),"")</f>
        <v/>
      </c>
      <c r="AB549" s="3" t="str">
        <f>IF(P549&lt;$AC$1,"Bottom 5%","")</f>
        <v>Bottom 5%</v>
      </c>
      <c r="AC549"/>
      <c r="AD549" s="34" t="s">
        <v>11097</v>
      </c>
      <c r="AE549" s="34" t="s">
        <v>16480</v>
      </c>
    </row>
    <row r="550" spans="1:31" x14ac:dyDescent="0.25">
      <c r="A550" t="s">
        <v>11659</v>
      </c>
      <c r="B550" t="s">
        <v>9619</v>
      </c>
      <c r="C550" s="3" t="s">
        <v>32</v>
      </c>
      <c r="D550" s="3" t="s">
        <v>9376</v>
      </c>
      <c r="E550" s="3" t="s">
        <v>5093</v>
      </c>
      <c r="F550" s="3">
        <v>7000</v>
      </c>
      <c r="G550" s="34">
        <v>39.99</v>
      </c>
      <c r="H550" s="3" t="s">
        <v>12</v>
      </c>
      <c r="I550" s="3" t="s">
        <v>23</v>
      </c>
      <c r="J550" s="3" t="s">
        <v>8163</v>
      </c>
      <c r="K550" s="3" t="s">
        <v>8164</v>
      </c>
      <c r="L550" s="3" t="s">
        <v>68</v>
      </c>
      <c r="M550" s="26" t="s">
        <v>13723</v>
      </c>
      <c r="N550"/>
      <c r="O550" s="3">
        <v>68</v>
      </c>
      <c r="P550" s="34">
        <v>26102.16</v>
      </c>
      <c r="Q550" s="34">
        <v>35061.81</v>
      </c>
      <c r="R550" s="34">
        <v>-8959.6499999999978</v>
      </c>
      <c r="S550" s="36">
        <v>-0.25553871862291189</v>
      </c>
      <c r="T550" s="72">
        <v>383.85529411764708</v>
      </c>
      <c r="U550" s="34">
        <v>3163.17</v>
      </c>
      <c r="V550" s="34">
        <v>4818.75</v>
      </c>
      <c r="W550" s="34">
        <v>-1655.58</v>
      </c>
      <c r="X550" s="36">
        <v>-0.34357042801556414</v>
      </c>
      <c r="Y550" s="36" t="str">
        <f>IFERROR(VLOOKUP(A550,'Pivot price tier'!$C$8:$L$2270,10,0),"")</f>
        <v>X</v>
      </c>
      <c r="Z550" s="36" t="str">
        <f>IFERROR(VLOOKUP(A550,'Pivot price tier by size'!$D$8:$M$2491,10,0),"")</f>
        <v xml:space="preserve"> </v>
      </c>
      <c r="AA550" s="36" t="str">
        <f>IFERROR(VLOOKUP(A550,'Pivot category'!$B$8:$I$2216,8,0),"")</f>
        <v>X</v>
      </c>
      <c r="AB550" s="3" t="str">
        <f>IF(P550&lt;$AC$1,"Bottom 5%","")</f>
        <v>Bottom 5%</v>
      </c>
      <c r="AC550"/>
      <c r="AD550" s="34" t="s">
        <v>11097</v>
      </c>
      <c r="AE550" s="34" t="s">
        <v>13940</v>
      </c>
    </row>
    <row r="551" spans="1:31" x14ac:dyDescent="0.25">
      <c r="A551" t="s">
        <v>5659</v>
      </c>
      <c r="B551" t="s">
        <v>4758</v>
      </c>
      <c r="C551" s="3" t="s">
        <v>32</v>
      </c>
      <c r="D551" s="3" t="s">
        <v>4763</v>
      </c>
      <c r="E551" s="3" t="s">
        <v>5141</v>
      </c>
      <c r="F551" s="3">
        <v>10000</v>
      </c>
      <c r="G551" s="34">
        <v>17.989999999999998</v>
      </c>
      <c r="H551" s="3" t="s">
        <v>26</v>
      </c>
      <c r="I551" s="3" t="s">
        <v>19</v>
      </c>
      <c r="J551" s="3" t="s">
        <v>8163</v>
      </c>
      <c r="K551" s="3" t="s">
        <v>8164</v>
      </c>
      <c r="L551" s="3" t="s">
        <v>68</v>
      </c>
      <c r="M551" s="26" t="s">
        <v>13723</v>
      </c>
      <c r="N551"/>
      <c r="O551" s="3">
        <v>96</v>
      </c>
      <c r="P551" s="34">
        <v>24655.98</v>
      </c>
      <c r="Q551" s="34">
        <v>29304.73</v>
      </c>
      <c r="R551" s="34">
        <v>-4648.75</v>
      </c>
      <c r="S551" s="36">
        <v>-0.15863480059362434</v>
      </c>
      <c r="T551" s="72">
        <v>256.833125</v>
      </c>
      <c r="U551" s="34">
        <v>73932.240000000005</v>
      </c>
      <c r="V551" s="34">
        <v>92477.65</v>
      </c>
      <c r="W551" s="34">
        <v>-18545.409999999989</v>
      </c>
      <c r="X551" s="36">
        <v>-0.20053937356755924</v>
      </c>
      <c r="Y551" s="36" t="str">
        <f>IFERROR(VLOOKUP(A551,'Pivot price tier'!$C$8:$L$2270,10,0),"")</f>
        <v>X</v>
      </c>
      <c r="Z551" s="36" t="str">
        <f>IFERROR(VLOOKUP(A551,'Pivot price tier by size'!$D$8:$M$2491,10,0),"")</f>
        <v xml:space="preserve"> </v>
      </c>
      <c r="AA551" s="36" t="str">
        <f>IFERROR(VLOOKUP(A551,'Pivot category'!$B$8:$I$2216,8,0),"")</f>
        <v>X</v>
      </c>
      <c r="AB551" s="3" t="str">
        <f>IF(P551&lt;$AC$1,"Bottom 5%","")</f>
        <v>Bottom 5%</v>
      </c>
      <c r="AC551"/>
      <c r="AD551" s="34" t="s">
        <v>11097</v>
      </c>
      <c r="AE551" s="34" t="s">
        <v>13964</v>
      </c>
    </row>
    <row r="552" spans="1:31" hidden="1" x14ac:dyDescent="0.25">
      <c r="A552" t="s">
        <v>14562</v>
      </c>
      <c r="B552" t="s">
        <v>14563</v>
      </c>
      <c r="C552" s="3" t="s">
        <v>32</v>
      </c>
      <c r="D552" s="3" t="s">
        <v>14452</v>
      </c>
      <c r="E552" s="3" t="s">
        <v>5141</v>
      </c>
      <c r="F552" s="3">
        <v>70000</v>
      </c>
      <c r="G552" s="34">
        <v>21.99</v>
      </c>
      <c r="H552" s="3" t="s">
        <v>28</v>
      </c>
      <c r="I552" s="3" t="s">
        <v>21</v>
      </c>
      <c r="J552" s="3" t="s">
        <v>8163</v>
      </c>
      <c r="K552" s="3" t="s">
        <v>8164</v>
      </c>
      <c r="L552" s="3" t="s">
        <v>68</v>
      </c>
      <c r="M552" s="26">
        <v>45778</v>
      </c>
      <c r="N552"/>
      <c r="O552" s="3">
        <v>55</v>
      </c>
      <c r="P552" s="34">
        <v>10932.93</v>
      </c>
      <c r="Q552" s="34">
        <v>0</v>
      </c>
      <c r="R552" s="34">
        <v>10932.93</v>
      </c>
      <c r="S552" s="36" t="s">
        <v>78</v>
      </c>
      <c r="T552" s="72">
        <v>198.78054545454546</v>
      </c>
      <c r="U552" s="34">
        <v>11290.77</v>
      </c>
      <c r="V552" s="34">
        <v>0</v>
      </c>
      <c r="W552" s="34">
        <v>11290.77</v>
      </c>
      <c r="X552" s="36" t="s">
        <v>78</v>
      </c>
      <c r="Y552" s="36" t="str">
        <f>IFERROR(VLOOKUP(A552,'Pivot price tier'!$C$8:$L$2270,10,0),"")</f>
        <v>X</v>
      </c>
      <c r="Z552" s="36" t="str">
        <f>IFERROR(VLOOKUP(A552,'Pivot price tier by size'!$D$8:$M$2491,10,0),"")</f>
        <v>X</v>
      </c>
      <c r="AA552" s="36" t="str">
        <f>IFERROR(VLOOKUP(A552,'Pivot category'!$B$8:$I$2216,8,0),"")</f>
        <v>X</v>
      </c>
      <c r="AB552" s="3" t="str">
        <f>IF(P552&lt;$AC$1,"Bottom 5%","")</f>
        <v>Bottom 5%</v>
      </c>
      <c r="AC552"/>
      <c r="AD552" s="34" t="s">
        <v>11097</v>
      </c>
      <c r="AE552" s="34" t="s">
        <v>16481</v>
      </c>
    </row>
    <row r="553" spans="1:31" x14ac:dyDescent="0.25">
      <c r="A553" t="s">
        <v>12040</v>
      </c>
      <c r="B553" t="s">
        <v>12041</v>
      </c>
      <c r="C553" s="3" t="s">
        <v>32</v>
      </c>
      <c r="D553" s="3" t="s">
        <v>11860</v>
      </c>
      <c r="E553" s="3" t="s">
        <v>5093</v>
      </c>
      <c r="F553" s="3">
        <v>70000</v>
      </c>
      <c r="G553" s="34">
        <v>39.99</v>
      </c>
      <c r="H553" s="3" t="s">
        <v>27</v>
      </c>
      <c r="I553" s="3" t="s">
        <v>15</v>
      </c>
      <c r="J553" s="3" t="s">
        <v>8163</v>
      </c>
      <c r="K553" s="3" t="s">
        <v>8164</v>
      </c>
      <c r="L553" s="3" t="s">
        <v>68</v>
      </c>
      <c r="M553" s="26">
        <v>45231</v>
      </c>
      <c r="N553"/>
      <c r="O553" s="3">
        <v>31</v>
      </c>
      <c r="P553" s="34">
        <v>18955.96</v>
      </c>
      <c r="Q553" s="34">
        <v>15620.73</v>
      </c>
      <c r="R553" s="34">
        <v>3335.2299999999996</v>
      </c>
      <c r="S553" s="36">
        <v>0.21351306885145571</v>
      </c>
      <c r="T553" s="72">
        <v>611.48258064516131</v>
      </c>
      <c r="U553" s="34">
        <v>1839.64</v>
      </c>
      <c r="V553" s="34">
        <v>4614.33</v>
      </c>
      <c r="W553" s="34">
        <v>-2774.6899999999996</v>
      </c>
      <c r="X553" s="36">
        <v>-0.60132023500703236</v>
      </c>
      <c r="Y553" s="36" t="str">
        <f>IFERROR(VLOOKUP(A553,'Pivot price tier'!$C$8:$L$2270,10,0),"")</f>
        <v>X</v>
      </c>
      <c r="Z553" s="36" t="str">
        <f>IFERROR(VLOOKUP(A553,'Pivot price tier by size'!$D$8:$M$2491,10,0),"")</f>
        <v xml:space="preserve"> </v>
      </c>
      <c r="AA553" s="36" t="str">
        <f>IFERROR(VLOOKUP(A553,'Pivot category'!$B$8:$I$2216,8,0),"")</f>
        <v>X</v>
      </c>
      <c r="AB553" s="3" t="str">
        <f>IF(P553&lt;$AC$1,"Bottom 5%","")</f>
        <v>Bottom 5%</v>
      </c>
      <c r="AC553"/>
      <c r="AD553" s="34" t="s">
        <v>11097</v>
      </c>
      <c r="AE553" s="34" t="s">
        <v>13949</v>
      </c>
    </row>
    <row r="554" spans="1:31" x14ac:dyDescent="0.25">
      <c r="A554" t="s">
        <v>15234</v>
      </c>
      <c r="B554" t="s">
        <v>1894</v>
      </c>
      <c r="C554" s="3" t="s">
        <v>32</v>
      </c>
      <c r="D554" s="3" t="s">
        <v>4302</v>
      </c>
      <c r="E554" s="3">
        <v>0</v>
      </c>
      <c r="F554" s="3">
        <v>1000</v>
      </c>
      <c r="G554" s="34">
        <v>46.99</v>
      </c>
      <c r="H554" s="3" t="s">
        <v>27</v>
      </c>
      <c r="I554" s="3" t="s">
        <v>23</v>
      </c>
      <c r="J554" s="3" t="s">
        <v>8163</v>
      </c>
      <c r="K554" s="3" t="s">
        <v>8164</v>
      </c>
      <c r="L554" s="3" t="s">
        <v>68</v>
      </c>
      <c r="M554" s="26" t="s">
        <v>13723</v>
      </c>
      <c r="N554"/>
      <c r="O554" s="3">
        <v>86</v>
      </c>
      <c r="P554" s="34">
        <v>43761.31</v>
      </c>
      <c r="Q554" s="34">
        <v>60381.42</v>
      </c>
      <c r="R554" s="34">
        <v>-16620.11</v>
      </c>
      <c r="S554" s="36">
        <v>-0.27525205601325708</v>
      </c>
      <c r="T554" s="72">
        <v>508.85244186046509</v>
      </c>
      <c r="U554" s="34">
        <v>47949.440000000002</v>
      </c>
      <c r="V554" s="34">
        <v>60361.5</v>
      </c>
      <c r="W554" s="34">
        <v>-12412.059999999998</v>
      </c>
      <c r="X554" s="36">
        <v>-0.20562875342726739</v>
      </c>
      <c r="Y554" s="36" t="str">
        <f>IFERROR(VLOOKUP(A554,'Pivot price tier'!$C$8:$L$2270,10,0),"")</f>
        <v>X</v>
      </c>
      <c r="Z554" s="36" t="str">
        <f>IFERROR(VLOOKUP(A554,'Pivot price tier by size'!$D$8:$M$2491,10,0),"")</f>
        <v xml:space="preserve"> </v>
      </c>
      <c r="AA554" s="36" t="str">
        <f>IFERROR(VLOOKUP(A554,'Pivot category'!$B$8:$I$2216,8,0),"")</f>
        <v>X</v>
      </c>
      <c r="AB554" s="3" t="str">
        <f>IF(P554&lt;$AC$1,"Bottom 5%","")</f>
        <v>Bottom 5%</v>
      </c>
      <c r="AC554"/>
      <c r="AD554" s="34" t="s">
        <v>16461</v>
      </c>
      <c r="AE554" s="34" t="s">
        <v>13944</v>
      </c>
    </row>
    <row r="555" spans="1:31" hidden="1" x14ac:dyDescent="0.25">
      <c r="A555" t="s">
        <v>6595</v>
      </c>
      <c r="B555" t="s">
        <v>335</v>
      </c>
      <c r="C555" s="3" t="s">
        <v>32</v>
      </c>
      <c r="D555" s="3" t="s">
        <v>2567</v>
      </c>
      <c r="E555" s="3">
        <v>0</v>
      </c>
      <c r="F555" s="3">
        <v>7000</v>
      </c>
      <c r="G555" s="34">
        <v>28.79</v>
      </c>
      <c r="H555" s="3" t="s">
        <v>27</v>
      </c>
      <c r="I555" s="3" t="s">
        <v>21</v>
      </c>
      <c r="J555" s="3" t="s">
        <v>8168</v>
      </c>
      <c r="K555" s="3" t="s">
        <v>8185</v>
      </c>
      <c r="L555" s="3" t="s">
        <v>8169</v>
      </c>
      <c r="M555" s="26" t="s">
        <v>13723</v>
      </c>
      <c r="N555"/>
      <c r="O555" s="3" t="s">
        <v>78</v>
      </c>
      <c r="P555" s="34">
        <v>458.56</v>
      </c>
      <c r="Q555" s="34">
        <v>448.96</v>
      </c>
      <c r="R555" s="34">
        <v>9.6000000000000227</v>
      </c>
      <c r="S555" s="36">
        <v>2.1382751247327247E-2</v>
      </c>
      <c r="T555" s="72" t="s">
        <v>78</v>
      </c>
      <c r="U555" s="34">
        <v>0</v>
      </c>
      <c r="V555" s="34">
        <v>334.32</v>
      </c>
      <c r="W555" s="34">
        <v>-334.32</v>
      </c>
      <c r="X555" s="36">
        <v>-1</v>
      </c>
      <c r="Y555" s="36" t="str">
        <f>IFERROR(VLOOKUP(A555,'Pivot price tier'!$C$8:$L$2270,10,0),"")</f>
        <v/>
      </c>
      <c r="Z555" s="36" t="str">
        <f>IFERROR(VLOOKUP(A555,'Pivot price tier by size'!$D$8:$M$2491,10,0),"")</f>
        <v/>
      </c>
      <c r="AA555" s="36" t="str">
        <f>IFERROR(VLOOKUP(A555,'Pivot category'!$B$8:$I$2216,8,0),"")</f>
        <v/>
      </c>
      <c r="AB555" s="3" t="str">
        <f>IF(P555&lt;$AC$1,"Bottom 5%","")</f>
        <v>Bottom 5%</v>
      </c>
      <c r="AC555"/>
      <c r="AD555" s="34" t="s">
        <v>16473</v>
      </c>
      <c r="AE555" s="34" t="s">
        <v>13951</v>
      </c>
    </row>
    <row r="556" spans="1:31" hidden="1" x14ac:dyDescent="0.25">
      <c r="A556" t="s">
        <v>10291</v>
      </c>
      <c r="B556" t="s">
        <v>10292</v>
      </c>
      <c r="C556" s="3" t="s">
        <v>32</v>
      </c>
      <c r="D556" s="3" t="s">
        <v>10155</v>
      </c>
      <c r="E556" s="3" t="s">
        <v>5093</v>
      </c>
      <c r="F556" s="3">
        <v>7000</v>
      </c>
      <c r="G556" s="34">
        <v>29.99</v>
      </c>
      <c r="H556" s="3" t="s">
        <v>12</v>
      </c>
      <c r="I556" s="3" t="s">
        <v>23</v>
      </c>
      <c r="J556" s="3" t="s">
        <v>8168</v>
      </c>
      <c r="K556" s="3" t="s">
        <v>8164</v>
      </c>
      <c r="L556" s="3" t="s">
        <v>8167</v>
      </c>
      <c r="M556" s="26" t="s">
        <v>13723</v>
      </c>
      <c r="N556"/>
      <c r="O556" s="3">
        <v>5</v>
      </c>
      <c r="P556" s="34">
        <v>22644.13</v>
      </c>
      <c r="Q556" s="34">
        <v>28294.34</v>
      </c>
      <c r="R556" s="34">
        <v>-5650.2099999999991</v>
      </c>
      <c r="S556" s="36">
        <v>-0.19969400240472124</v>
      </c>
      <c r="T556" s="72">
        <v>4528.826</v>
      </c>
      <c r="U556" s="34">
        <v>6528.57</v>
      </c>
      <c r="V556" s="34">
        <v>14197.16</v>
      </c>
      <c r="W556" s="34">
        <v>-7668.59</v>
      </c>
      <c r="X556" s="36">
        <v>-0.54014957921161699</v>
      </c>
      <c r="Y556" s="36" t="str">
        <f>IFERROR(VLOOKUP(A556,'Pivot price tier'!$C$8:$L$2270,10,0),"")</f>
        <v/>
      </c>
      <c r="Z556" s="36" t="str">
        <f>IFERROR(VLOOKUP(A556,'Pivot price tier by size'!$D$8:$M$2491,10,0),"")</f>
        <v/>
      </c>
      <c r="AA556" s="36" t="str">
        <f>IFERROR(VLOOKUP(A556,'Pivot category'!$B$8:$I$2216,8,0),"")</f>
        <v/>
      </c>
      <c r="AB556" s="3" t="str">
        <f>IF(P556&lt;$AC$1,"Bottom 5%","")</f>
        <v>Bottom 5%</v>
      </c>
      <c r="AC556"/>
      <c r="AD556" s="34" t="s">
        <v>11097</v>
      </c>
      <c r="AE556" s="34" t="s">
        <v>16551</v>
      </c>
    </row>
    <row r="557" spans="1:31" hidden="1" x14ac:dyDescent="0.25">
      <c r="A557" t="s">
        <v>15645</v>
      </c>
      <c r="B557" t="s">
        <v>15646</v>
      </c>
      <c r="C557" s="3" t="s">
        <v>32</v>
      </c>
      <c r="D557" s="3" t="s">
        <v>15393</v>
      </c>
      <c r="E557" s="3" t="s">
        <v>5141</v>
      </c>
      <c r="F557" s="3">
        <v>10000</v>
      </c>
      <c r="G557" s="34">
        <v>67.989999999999995</v>
      </c>
      <c r="H557" s="3" t="s">
        <v>12</v>
      </c>
      <c r="I557" s="3" t="s">
        <v>15</v>
      </c>
      <c r="J557" s="3" t="s">
        <v>8265</v>
      </c>
      <c r="K557" s="3" t="s">
        <v>8164</v>
      </c>
      <c r="L557" s="3" t="s">
        <v>68</v>
      </c>
      <c r="M557" s="26">
        <v>45915</v>
      </c>
      <c r="N557"/>
      <c r="O557" s="3" t="s">
        <v>78</v>
      </c>
      <c r="P557" s="34">
        <v>3195.53</v>
      </c>
      <c r="Q557" s="34">
        <v>0</v>
      </c>
      <c r="R557" s="34">
        <v>3195.53</v>
      </c>
      <c r="S557" s="36" t="s">
        <v>78</v>
      </c>
      <c r="T557" s="72" t="s">
        <v>78</v>
      </c>
      <c r="U557" s="34" t="s">
        <v>78</v>
      </c>
      <c r="V557" s="34" t="s">
        <v>78</v>
      </c>
      <c r="W557" s="34" t="s">
        <v>78</v>
      </c>
      <c r="X557" s="36" t="s">
        <v>78</v>
      </c>
      <c r="Y557" s="36" t="str">
        <f>IFERROR(VLOOKUP(A557,'Pivot price tier'!$C$8:$L$2270,10,0),"")</f>
        <v>X</v>
      </c>
      <c r="Z557" s="36" t="str">
        <f>IFERROR(VLOOKUP(A557,'Pivot price tier by size'!$D$8:$M$2491,10,0),"")</f>
        <v>X</v>
      </c>
      <c r="AA557" s="36" t="str">
        <f>IFERROR(VLOOKUP(A557,'Pivot category'!$B$8:$I$2216,8,0),"")</f>
        <v>X</v>
      </c>
      <c r="AB557" s="3" t="str">
        <f>IF(P557&lt;$AC$1,"Bottom 5%","")</f>
        <v>Bottom 5%</v>
      </c>
      <c r="AC557"/>
      <c r="AD557" s="34" t="s">
        <v>11097</v>
      </c>
      <c r="AE557" s="34" t="s">
        <v>16551</v>
      </c>
    </row>
    <row r="558" spans="1:31" x14ac:dyDescent="0.25">
      <c r="A558" t="s">
        <v>5384</v>
      </c>
      <c r="B558" t="s">
        <v>1962</v>
      </c>
      <c r="C558" s="3" t="s">
        <v>32</v>
      </c>
      <c r="D558" s="3" t="s">
        <v>4372</v>
      </c>
      <c r="E558" s="3" t="s">
        <v>5093</v>
      </c>
      <c r="F558" s="3">
        <v>1000</v>
      </c>
      <c r="G558" s="34">
        <v>7.49</v>
      </c>
      <c r="H558" s="3" t="s">
        <v>28</v>
      </c>
      <c r="I558" s="3" t="s">
        <v>13</v>
      </c>
      <c r="J558" s="3" t="s">
        <v>8163</v>
      </c>
      <c r="K558" s="3" t="s">
        <v>8164</v>
      </c>
      <c r="L558" s="3" t="s">
        <v>68</v>
      </c>
      <c r="M558" s="26" t="s">
        <v>13723</v>
      </c>
      <c r="N558"/>
      <c r="O558" s="3">
        <v>151</v>
      </c>
      <c r="P558" s="34">
        <v>44752.75</v>
      </c>
      <c r="Q558" s="34">
        <v>49898.7</v>
      </c>
      <c r="R558" s="34">
        <v>-5145.9499999999971</v>
      </c>
      <c r="S558" s="36">
        <v>-0.10312793720076874</v>
      </c>
      <c r="T558" s="72">
        <v>296.37582781456956</v>
      </c>
      <c r="U558" s="34">
        <v>195863.5</v>
      </c>
      <c r="V558" s="34">
        <v>219161.35</v>
      </c>
      <c r="W558" s="34">
        <v>-23297.850000000006</v>
      </c>
      <c r="X558" s="36">
        <v>-0.106304555981244</v>
      </c>
      <c r="Y558" s="36" t="str">
        <f>IFERROR(VLOOKUP(A558,'Pivot price tier'!$C$8:$L$2270,10,0),"")</f>
        <v>X</v>
      </c>
      <c r="Z558" s="36" t="str">
        <f>IFERROR(VLOOKUP(A558,'Pivot price tier by size'!$D$8:$M$2491,10,0),"")</f>
        <v xml:space="preserve"> </v>
      </c>
      <c r="AA558" s="36" t="str">
        <f>IFERROR(VLOOKUP(A558,'Pivot category'!$B$8:$I$2216,8,0),"")</f>
        <v>X</v>
      </c>
      <c r="AB558" s="3" t="str">
        <f>IF(P558&lt;$AC$1,"Bottom 5%","")</f>
        <v>Bottom 5%</v>
      </c>
      <c r="AC558"/>
      <c r="AD558" s="34" t="s">
        <v>16459</v>
      </c>
      <c r="AE558" s="34" t="s">
        <v>13941</v>
      </c>
    </row>
    <row r="559" spans="1:31" hidden="1" x14ac:dyDescent="0.25">
      <c r="A559" t="s">
        <v>15647</v>
      </c>
      <c r="B559" t="s">
        <v>15648</v>
      </c>
      <c r="C559" s="3" t="s">
        <v>32</v>
      </c>
      <c r="D559" s="3" t="s">
        <v>15392</v>
      </c>
      <c r="E559" s="3" t="s">
        <v>5093</v>
      </c>
      <c r="F559" s="3">
        <v>10000</v>
      </c>
      <c r="G559" s="34">
        <v>67.989999999999995</v>
      </c>
      <c r="H559" s="3" t="s">
        <v>12489</v>
      </c>
      <c r="I559" s="3" t="s">
        <v>15</v>
      </c>
      <c r="J559" s="3" t="s">
        <v>8265</v>
      </c>
      <c r="K559" s="3" t="s">
        <v>8164</v>
      </c>
      <c r="L559" s="3" t="s">
        <v>68</v>
      </c>
      <c r="M559" s="26">
        <v>45915</v>
      </c>
      <c r="N559"/>
      <c r="O559" s="3">
        <v>1</v>
      </c>
      <c r="P559" s="34">
        <v>15977.65</v>
      </c>
      <c r="Q559" s="34">
        <v>0</v>
      </c>
      <c r="R559" s="34">
        <v>15977.65</v>
      </c>
      <c r="S559" s="36" t="s">
        <v>78</v>
      </c>
      <c r="T559" s="72">
        <v>15977.65</v>
      </c>
      <c r="U559" s="34">
        <v>67.989999999999995</v>
      </c>
      <c r="V559" s="34">
        <v>0</v>
      </c>
      <c r="W559" s="34">
        <v>67.989999999999995</v>
      </c>
      <c r="X559" s="36" t="s">
        <v>78</v>
      </c>
      <c r="Y559" s="36" t="str">
        <f>IFERROR(VLOOKUP(A559,'Pivot price tier'!$C$8:$L$2270,10,0),"")</f>
        <v xml:space="preserve"> </v>
      </c>
      <c r="Z559" s="36" t="str">
        <f>IFERROR(VLOOKUP(A559,'Pivot price tier by size'!$D$8:$M$2491,10,0),"")</f>
        <v xml:space="preserve"> </v>
      </c>
      <c r="AA559" s="36" t="str">
        <f>IFERROR(VLOOKUP(A559,'Pivot category'!$B$8:$I$2216,8,0),"")</f>
        <v xml:space="preserve"> </v>
      </c>
      <c r="AB559" s="3" t="str">
        <f>IF(P559&lt;$AC$1,"Bottom 5%","")</f>
        <v>Bottom 5%</v>
      </c>
      <c r="AC559"/>
      <c r="AD559" s="34" t="s">
        <v>11097</v>
      </c>
      <c r="AE559" s="34" t="s">
        <v>16551</v>
      </c>
    </row>
    <row r="560" spans="1:31" hidden="1" x14ac:dyDescent="0.25">
      <c r="A560" t="s">
        <v>13191</v>
      </c>
      <c r="B560" t="s">
        <v>15183</v>
      </c>
      <c r="C560" s="3" t="s">
        <v>32</v>
      </c>
      <c r="D560" s="3" t="s">
        <v>13208</v>
      </c>
      <c r="E560" s="3" t="s">
        <v>5093</v>
      </c>
      <c r="F560" s="3">
        <v>10000</v>
      </c>
      <c r="G560" s="34">
        <v>129.99</v>
      </c>
      <c r="H560" s="3" t="s">
        <v>12</v>
      </c>
      <c r="I560" s="3" t="s">
        <v>74</v>
      </c>
      <c r="J560" s="3" t="s">
        <v>8173</v>
      </c>
      <c r="K560" s="3" t="s">
        <v>8176</v>
      </c>
      <c r="L560" s="3" t="s">
        <v>68</v>
      </c>
      <c r="M560" s="26">
        <v>45839</v>
      </c>
      <c r="N560"/>
      <c r="O560" s="3">
        <v>1</v>
      </c>
      <c r="P560" s="34">
        <v>129.99</v>
      </c>
      <c r="Q560" s="34">
        <v>0</v>
      </c>
      <c r="R560" s="34">
        <v>129.99</v>
      </c>
      <c r="S560" s="36" t="s">
        <v>78</v>
      </c>
      <c r="T560" s="72">
        <v>129.99</v>
      </c>
      <c r="U560" s="34">
        <v>0</v>
      </c>
      <c r="V560" s="34">
        <v>20278.439999999999</v>
      </c>
      <c r="W560" s="34">
        <v>-20278.439999999999</v>
      </c>
      <c r="X560" s="36">
        <v>-1</v>
      </c>
      <c r="Y560" s="36" t="str">
        <f>IFERROR(VLOOKUP(A560,'Pivot price tier'!$C$8:$L$2270,10,0),"")</f>
        <v/>
      </c>
      <c r="Z560" s="36" t="str">
        <f>IFERROR(VLOOKUP(A560,'Pivot price tier by size'!$D$8:$M$2491,10,0),"")</f>
        <v/>
      </c>
      <c r="AA560" s="36" t="str">
        <f>IFERROR(VLOOKUP(A560,'Pivot category'!$B$8:$I$2216,8,0),"")</f>
        <v/>
      </c>
      <c r="AB560" s="3" t="str">
        <f>IF(P560&lt;$AC$1,"Bottom 5%","")</f>
        <v>Bottom 5%</v>
      </c>
      <c r="AC560"/>
      <c r="AD560" s="34" t="s">
        <v>10274</v>
      </c>
      <c r="AE560" s="34" t="s">
        <v>13951</v>
      </c>
    </row>
    <row r="561" spans="1:31" x14ac:dyDescent="0.25">
      <c r="A561" t="s">
        <v>11531</v>
      </c>
      <c r="B561" t="s">
        <v>11667</v>
      </c>
      <c r="C561" s="3" t="s">
        <v>32</v>
      </c>
      <c r="D561" s="3" t="s">
        <v>11354</v>
      </c>
      <c r="E561" s="3" t="s">
        <v>5141</v>
      </c>
      <c r="F561" s="3">
        <v>70000</v>
      </c>
      <c r="G561" s="34">
        <v>13.99</v>
      </c>
      <c r="H561" s="3" t="s">
        <v>28</v>
      </c>
      <c r="I561" s="3" t="s">
        <v>19</v>
      </c>
      <c r="J561" s="3" t="s">
        <v>8163</v>
      </c>
      <c r="K561" s="3" t="s">
        <v>8164</v>
      </c>
      <c r="L561" s="3" t="s">
        <v>68</v>
      </c>
      <c r="M561" s="26">
        <v>45047</v>
      </c>
      <c r="N561"/>
      <c r="O561" s="3">
        <v>128</v>
      </c>
      <c r="P561" s="34">
        <v>43937.69</v>
      </c>
      <c r="Q561" s="34">
        <v>55900.69</v>
      </c>
      <c r="R561" s="34">
        <v>-11963</v>
      </c>
      <c r="S561" s="36">
        <v>-0.21400451407665988</v>
      </c>
      <c r="T561" s="72">
        <v>343.26320312500002</v>
      </c>
      <c r="U561" s="34">
        <v>85596.15</v>
      </c>
      <c r="V561" s="34">
        <v>91118.05</v>
      </c>
      <c r="W561" s="34">
        <v>-5521.9000000000087</v>
      </c>
      <c r="X561" s="36">
        <v>-6.0601604182705882E-2</v>
      </c>
      <c r="Y561" s="36" t="str">
        <f>IFERROR(VLOOKUP(A561,'Pivot price tier'!$C$8:$L$2270,10,0),"")</f>
        <v>X</v>
      </c>
      <c r="Z561" s="36" t="str">
        <f>IFERROR(VLOOKUP(A561,'Pivot price tier by size'!$D$8:$M$2491,10,0),"")</f>
        <v xml:space="preserve"> </v>
      </c>
      <c r="AA561" s="36" t="str">
        <f>IFERROR(VLOOKUP(A561,'Pivot category'!$B$8:$I$2216,8,0),"")</f>
        <v>X</v>
      </c>
      <c r="AB561" s="3" t="str">
        <f>IF(P561&lt;$AC$1,"Bottom 5%","")</f>
        <v>Bottom 5%</v>
      </c>
      <c r="AC561"/>
      <c r="AD561" s="34" t="s">
        <v>16465</v>
      </c>
      <c r="AE561" s="34" t="s">
        <v>16467</v>
      </c>
    </row>
    <row r="562" spans="1:31" hidden="1" x14ac:dyDescent="0.25">
      <c r="A562" t="s">
        <v>14564</v>
      </c>
      <c r="B562" t="s">
        <v>14565</v>
      </c>
      <c r="C562" s="3" t="s">
        <v>32</v>
      </c>
      <c r="D562" s="3" t="s">
        <v>14451</v>
      </c>
      <c r="E562" s="3" t="s">
        <v>5093</v>
      </c>
      <c r="F562" s="3">
        <v>70000</v>
      </c>
      <c r="G562" s="34">
        <v>99.99</v>
      </c>
      <c r="H562" s="3" t="s">
        <v>12</v>
      </c>
      <c r="I562" s="3" t="s">
        <v>15</v>
      </c>
      <c r="J562" s="3" t="s">
        <v>8163</v>
      </c>
      <c r="K562" s="3" t="s">
        <v>8164</v>
      </c>
      <c r="L562" s="3" t="s">
        <v>68</v>
      </c>
      <c r="M562" s="26">
        <v>45778</v>
      </c>
      <c r="N562"/>
      <c r="O562" s="3">
        <v>35</v>
      </c>
      <c r="P562" s="34">
        <v>25407.26</v>
      </c>
      <c r="Q562" s="34">
        <v>0</v>
      </c>
      <c r="R562" s="34">
        <v>25407.26</v>
      </c>
      <c r="S562" s="36" t="s">
        <v>78</v>
      </c>
      <c r="T562" s="72">
        <v>725.92171428571419</v>
      </c>
      <c r="U562" s="34">
        <v>5619.39</v>
      </c>
      <c r="V562" s="34">
        <v>0</v>
      </c>
      <c r="W562" s="34">
        <v>5619.39</v>
      </c>
      <c r="X562" s="36" t="s">
        <v>78</v>
      </c>
      <c r="Y562" s="36" t="str">
        <f>IFERROR(VLOOKUP(A562,'Pivot price tier'!$C$8:$L$2270,10,0),"")</f>
        <v xml:space="preserve"> </v>
      </c>
      <c r="Z562" s="36" t="str">
        <f>IFERROR(VLOOKUP(A562,'Pivot price tier by size'!$D$8:$M$2491,10,0),"")</f>
        <v xml:space="preserve"> </v>
      </c>
      <c r="AA562" s="36" t="str">
        <f>IFERROR(VLOOKUP(A562,'Pivot category'!$B$8:$I$2216,8,0),"")</f>
        <v>X</v>
      </c>
      <c r="AB562" s="3" t="str">
        <f>IF(P562&lt;$AC$1,"Bottom 5%","")</f>
        <v>Bottom 5%</v>
      </c>
      <c r="AC562"/>
      <c r="AD562" s="34" t="s">
        <v>10274</v>
      </c>
      <c r="AE562" s="34" t="s">
        <v>13951</v>
      </c>
    </row>
    <row r="563" spans="1:31" hidden="1" x14ac:dyDescent="0.25">
      <c r="A563" t="s">
        <v>15649</v>
      </c>
      <c r="B563" t="s">
        <v>15650</v>
      </c>
      <c r="C563" s="3" t="s">
        <v>32</v>
      </c>
      <c r="D563" s="3" t="s">
        <v>10046</v>
      </c>
      <c r="E563" s="3" t="s">
        <v>5093</v>
      </c>
      <c r="F563" s="3">
        <v>10000</v>
      </c>
      <c r="G563" s="34">
        <v>149.99</v>
      </c>
      <c r="H563" s="3" t="s">
        <v>12488</v>
      </c>
      <c r="I563" s="3" t="s">
        <v>74</v>
      </c>
      <c r="J563" s="3" t="s">
        <v>8265</v>
      </c>
      <c r="K563" s="3" t="s">
        <v>8172</v>
      </c>
      <c r="L563" s="3" t="s">
        <v>68</v>
      </c>
      <c r="M563" s="26">
        <v>46082</v>
      </c>
      <c r="N563"/>
      <c r="O563" s="3">
        <v>2</v>
      </c>
      <c r="P563" s="34">
        <v>1499.9</v>
      </c>
      <c r="Q563" s="34">
        <v>0</v>
      </c>
      <c r="R563" s="34">
        <v>1499.9</v>
      </c>
      <c r="S563" s="36" t="s">
        <v>78</v>
      </c>
      <c r="T563" s="72">
        <v>749.95</v>
      </c>
      <c r="U563" s="34">
        <v>899.94</v>
      </c>
      <c r="V563" s="34">
        <v>0</v>
      </c>
      <c r="W563" s="34">
        <v>899.94</v>
      </c>
      <c r="X563" s="36" t="s">
        <v>78</v>
      </c>
      <c r="Y563" s="36" t="str">
        <f>IFERROR(VLOOKUP(A563,'Pivot price tier'!$C$8:$L$2270,10,0),"")</f>
        <v/>
      </c>
      <c r="Z563" s="36" t="str">
        <f>IFERROR(VLOOKUP(A563,'Pivot price tier by size'!$D$8:$M$2491,10,0),"")</f>
        <v/>
      </c>
      <c r="AA563" s="36" t="str">
        <f>IFERROR(VLOOKUP(A563,'Pivot category'!$B$8:$I$2216,8,0),"")</f>
        <v/>
      </c>
      <c r="AB563" s="3" t="str">
        <f>IF(P563&lt;$AC$1,"Bottom 5%","")</f>
        <v>Bottom 5%</v>
      </c>
      <c r="AC563"/>
      <c r="AD563" s="34" t="s">
        <v>16459</v>
      </c>
      <c r="AE563" s="34" t="s">
        <v>13953</v>
      </c>
    </row>
    <row r="564" spans="1:31" hidden="1" x14ac:dyDescent="0.25">
      <c r="A564" t="s">
        <v>12304</v>
      </c>
      <c r="B564" t="s">
        <v>12305</v>
      </c>
      <c r="C564" s="3" t="s">
        <v>32</v>
      </c>
      <c r="D564" s="3" t="s">
        <v>12165</v>
      </c>
      <c r="E564" s="3" t="s">
        <v>5093</v>
      </c>
      <c r="F564" s="3">
        <v>70000</v>
      </c>
      <c r="G564" s="34">
        <v>17.989999999999998</v>
      </c>
      <c r="H564" s="3" t="s">
        <v>25</v>
      </c>
      <c r="I564" s="3" t="s">
        <v>21</v>
      </c>
      <c r="J564" s="3" t="s">
        <v>8168</v>
      </c>
      <c r="K564" s="3" t="s">
        <v>8164</v>
      </c>
      <c r="L564" s="3" t="s">
        <v>8167</v>
      </c>
      <c r="M564" s="26">
        <v>45261</v>
      </c>
      <c r="N564"/>
      <c r="O564" s="3">
        <v>14</v>
      </c>
      <c r="P564" s="34">
        <v>9982.67</v>
      </c>
      <c r="Q564" s="34">
        <v>11767.82</v>
      </c>
      <c r="R564" s="34">
        <v>-1785.1499999999996</v>
      </c>
      <c r="S564" s="36">
        <v>-0.15169759564643237</v>
      </c>
      <c r="T564" s="72">
        <v>713.0478571428572</v>
      </c>
      <c r="U564" s="34">
        <v>3142.73</v>
      </c>
      <c r="V564" s="34">
        <v>4978.2700000000004</v>
      </c>
      <c r="W564" s="34">
        <v>-1835.5400000000004</v>
      </c>
      <c r="X564" s="36">
        <v>-0.36871041546561356</v>
      </c>
      <c r="Y564" s="36" t="str">
        <f>IFERROR(VLOOKUP(A564,'Pivot price tier'!$C$8:$L$2270,10,0),"")</f>
        <v/>
      </c>
      <c r="Z564" s="36" t="str">
        <f>IFERROR(VLOOKUP(A564,'Pivot price tier by size'!$D$8:$M$2491,10,0),"")</f>
        <v/>
      </c>
      <c r="AA564" s="36" t="str">
        <f>IFERROR(VLOOKUP(A564,'Pivot category'!$B$8:$I$2216,8,0),"")</f>
        <v/>
      </c>
      <c r="AB564" s="3" t="str">
        <f>IF(P564&lt;$AC$1,"Bottom 5%","")</f>
        <v>Bottom 5%</v>
      </c>
      <c r="AC564"/>
      <c r="AD564" s="34" t="s">
        <v>16463</v>
      </c>
      <c r="AE564" s="34" t="s">
        <v>13939</v>
      </c>
    </row>
    <row r="565" spans="1:31" hidden="1" x14ac:dyDescent="0.25">
      <c r="A565" t="s">
        <v>14566</v>
      </c>
      <c r="B565" t="s">
        <v>14567</v>
      </c>
      <c r="C565" s="3" t="s">
        <v>34</v>
      </c>
      <c r="D565" s="3" t="s">
        <v>14487</v>
      </c>
      <c r="E565" s="3">
        <v>0</v>
      </c>
      <c r="F565" s="3">
        <v>70000</v>
      </c>
      <c r="G565" s="34">
        <v>24.99</v>
      </c>
      <c r="H565" s="3" t="s">
        <v>29</v>
      </c>
      <c r="I565" s="3" t="s">
        <v>23</v>
      </c>
      <c r="J565" s="3" t="s">
        <v>8163</v>
      </c>
      <c r="K565" s="3" t="s">
        <v>8164</v>
      </c>
      <c r="L565" s="3" t="s">
        <v>68</v>
      </c>
      <c r="M565" s="26">
        <v>45778</v>
      </c>
      <c r="N565"/>
      <c r="O565" s="3">
        <v>58</v>
      </c>
      <c r="P565" s="34">
        <v>11670.33</v>
      </c>
      <c r="Q565" s="34">
        <v>0</v>
      </c>
      <c r="R565" s="34">
        <v>11670.33</v>
      </c>
      <c r="S565" s="36" t="s">
        <v>78</v>
      </c>
      <c r="T565" s="72">
        <v>201.21258620689656</v>
      </c>
      <c r="U565" s="34">
        <v>9696.1200000000008</v>
      </c>
      <c r="V565" s="34">
        <v>0</v>
      </c>
      <c r="W565" s="34">
        <v>9696.1200000000008</v>
      </c>
      <c r="X565" s="36" t="s">
        <v>78</v>
      </c>
      <c r="Y565" s="36" t="str">
        <f>IFERROR(VLOOKUP(A565,'Pivot price tier'!$C$8:$L$2270,10,0),"")</f>
        <v>X</v>
      </c>
      <c r="Z565" s="36" t="str">
        <f>IFERROR(VLOOKUP(A565,'Pivot price tier by size'!$D$8:$M$2491,10,0),"")</f>
        <v>X</v>
      </c>
      <c r="AA565" s="36" t="str">
        <f>IFERROR(VLOOKUP(A565,'Pivot category'!$B$8:$I$2216,8,0),"")</f>
        <v>X</v>
      </c>
      <c r="AB565" s="3" t="str">
        <f>IF(P565&lt;$AC$1,"Bottom 5%","")</f>
        <v>Bottom 5%</v>
      </c>
      <c r="AC565"/>
      <c r="AD565" s="34" t="s">
        <v>11097</v>
      </c>
      <c r="AE565" s="34" t="s">
        <v>16617</v>
      </c>
    </row>
    <row r="566" spans="1:31" hidden="1" x14ac:dyDescent="0.25">
      <c r="A566" t="s">
        <v>11171</v>
      </c>
      <c r="B566" t="s">
        <v>11220</v>
      </c>
      <c r="C566" s="3" t="s">
        <v>32</v>
      </c>
      <c r="D566" s="3" t="s">
        <v>4796</v>
      </c>
      <c r="E566" s="3" t="s">
        <v>5093</v>
      </c>
      <c r="F566" s="3">
        <v>5000</v>
      </c>
      <c r="G566" s="34">
        <v>21.59</v>
      </c>
      <c r="H566" s="3" t="s">
        <v>25</v>
      </c>
      <c r="I566" s="3" t="s">
        <v>21</v>
      </c>
      <c r="J566" s="3" t="s">
        <v>8168</v>
      </c>
      <c r="K566" s="3" t="s">
        <v>8172</v>
      </c>
      <c r="L566" s="3" t="s">
        <v>8167</v>
      </c>
      <c r="M566" s="26">
        <v>44986</v>
      </c>
      <c r="N566"/>
      <c r="O566" s="3">
        <v>1</v>
      </c>
      <c r="P566" s="34">
        <v>107.95</v>
      </c>
      <c r="Q566" s="34">
        <v>35.99</v>
      </c>
      <c r="R566" s="34">
        <v>71.960000000000008</v>
      </c>
      <c r="S566" s="36">
        <v>1.9994442900805778</v>
      </c>
      <c r="T566" s="72">
        <v>107.95</v>
      </c>
      <c r="U566" s="34">
        <v>129.54</v>
      </c>
      <c r="V566" s="34">
        <v>86.36</v>
      </c>
      <c r="W566" s="34">
        <v>43.179999999999993</v>
      </c>
      <c r="X566" s="36">
        <v>0.5</v>
      </c>
      <c r="Y566" s="36" t="str">
        <f>IFERROR(VLOOKUP(A566,'Pivot price tier'!$C$8:$L$2270,10,0),"")</f>
        <v/>
      </c>
      <c r="Z566" s="36" t="str">
        <f>IFERROR(VLOOKUP(A566,'Pivot price tier by size'!$D$8:$M$2491,10,0),"")</f>
        <v/>
      </c>
      <c r="AA566" s="36" t="str">
        <f>IFERROR(VLOOKUP(A566,'Pivot category'!$B$8:$I$2216,8,0),"")</f>
        <v/>
      </c>
      <c r="AB566" s="3" t="str">
        <f>IF(P566&lt;$AC$1,"Bottom 5%","")</f>
        <v>Bottom 5%</v>
      </c>
      <c r="AC566"/>
      <c r="AD566" s="34" t="s">
        <v>11099</v>
      </c>
      <c r="AE566" s="34" t="s">
        <v>16524</v>
      </c>
    </row>
    <row r="567" spans="1:31" hidden="1" x14ac:dyDescent="0.25">
      <c r="A567" t="s">
        <v>7530</v>
      </c>
      <c r="B567" t="s">
        <v>338</v>
      </c>
      <c r="C567" s="3" t="s">
        <v>36</v>
      </c>
      <c r="D567" s="3" t="s">
        <v>2570</v>
      </c>
      <c r="E567" s="3">
        <v>0</v>
      </c>
      <c r="F567" s="3">
        <v>8000</v>
      </c>
      <c r="G567" s="34">
        <v>13.99</v>
      </c>
      <c r="H567" s="3" t="s">
        <v>30</v>
      </c>
      <c r="I567" s="3" t="s">
        <v>17</v>
      </c>
      <c r="J567" s="3" t="s">
        <v>8163</v>
      </c>
      <c r="K567" s="3" t="s">
        <v>8185</v>
      </c>
      <c r="L567" s="3" t="s">
        <v>68</v>
      </c>
      <c r="M567" s="26" t="s">
        <v>13723</v>
      </c>
      <c r="N567"/>
      <c r="O567" s="3">
        <v>2</v>
      </c>
      <c r="P567" s="34">
        <v>209.85</v>
      </c>
      <c r="Q567" s="34">
        <v>1143.1600000000001</v>
      </c>
      <c r="R567" s="34">
        <v>-933.31000000000006</v>
      </c>
      <c r="S567" s="36">
        <v>-0.81642989607753946</v>
      </c>
      <c r="T567" s="72">
        <v>104.925</v>
      </c>
      <c r="U567" s="34">
        <v>0</v>
      </c>
      <c r="V567" s="34">
        <v>458.66</v>
      </c>
      <c r="W567" s="34">
        <v>-458.66</v>
      </c>
      <c r="X567" s="36">
        <v>-1</v>
      </c>
      <c r="Y567" s="36" t="str">
        <f>IFERROR(VLOOKUP(A567,'Pivot price tier'!$C$8:$L$2270,10,0),"")</f>
        <v/>
      </c>
      <c r="Z567" s="36" t="str">
        <f>IFERROR(VLOOKUP(A567,'Pivot price tier by size'!$D$8:$M$2491,10,0),"")</f>
        <v/>
      </c>
      <c r="AA567" s="36" t="str">
        <f>IFERROR(VLOOKUP(A567,'Pivot category'!$B$8:$I$2216,8,0),"")</f>
        <v/>
      </c>
      <c r="AB567" s="3" t="str">
        <f>IF(P567&lt;$AC$1,"Bottom 5%","")</f>
        <v>Bottom 5%</v>
      </c>
      <c r="AC567"/>
      <c r="AD567" s="34" t="s">
        <v>11097</v>
      </c>
      <c r="AE567" s="34" t="s">
        <v>13949</v>
      </c>
    </row>
    <row r="568" spans="1:31" hidden="1" x14ac:dyDescent="0.25">
      <c r="A568" t="s">
        <v>7455</v>
      </c>
      <c r="B568" t="s">
        <v>336</v>
      </c>
      <c r="C568" s="3" t="s">
        <v>36</v>
      </c>
      <c r="D568" s="3" t="s">
        <v>2568</v>
      </c>
      <c r="E568" s="3">
        <v>0</v>
      </c>
      <c r="F568" s="3">
        <v>7000</v>
      </c>
      <c r="G568" s="34">
        <v>8.09</v>
      </c>
      <c r="H568" s="3" t="s">
        <v>29</v>
      </c>
      <c r="I568" s="3" t="s">
        <v>17</v>
      </c>
      <c r="J568" s="3" t="s">
        <v>8168</v>
      </c>
      <c r="K568" s="3" t="s">
        <v>8172</v>
      </c>
      <c r="L568" s="3" t="s">
        <v>8167</v>
      </c>
      <c r="M568" s="26" t="s">
        <v>13723</v>
      </c>
      <c r="N568"/>
      <c r="O568" s="3" t="s">
        <v>78</v>
      </c>
      <c r="P568" s="34">
        <v>16.18</v>
      </c>
      <c r="Q568" s="34">
        <v>40.450000000000003</v>
      </c>
      <c r="R568" s="34">
        <v>-24.270000000000003</v>
      </c>
      <c r="S568" s="36">
        <v>-0.60000000000000009</v>
      </c>
      <c r="T568" s="72" t="s">
        <v>78</v>
      </c>
      <c r="U568" s="34" t="s">
        <v>78</v>
      </c>
      <c r="V568" s="34" t="s">
        <v>78</v>
      </c>
      <c r="W568" s="34" t="s">
        <v>78</v>
      </c>
      <c r="X568" s="36" t="s">
        <v>78</v>
      </c>
      <c r="Y568" s="36" t="str">
        <f>IFERROR(VLOOKUP(A568,'Pivot price tier'!$C$8:$L$2270,10,0),"")</f>
        <v/>
      </c>
      <c r="Z568" s="36" t="str">
        <f>IFERROR(VLOOKUP(A568,'Pivot price tier by size'!$D$8:$M$2491,10,0),"")</f>
        <v/>
      </c>
      <c r="AA568" s="36" t="str">
        <f>IFERROR(VLOOKUP(A568,'Pivot category'!$B$8:$I$2216,8,0),"")</f>
        <v/>
      </c>
      <c r="AB568" s="3" t="str">
        <f>IF(P568&lt;$AC$1,"Bottom 5%","")</f>
        <v>Bottom 5%</v>
      </c>
      <c r="AC568"/>
      <c r="AD568" s="34" t="s">
        <v>11097</v>
      </c>
      <c r="AE568" s="34" t="s">
        <v>13949</v>
      </c>
    </row>
    <row r="569" spans="1:31" hidden="1" x14ac:dyDescent="0.25">
      <c r="A569" t="s">
        <v>7439</v>
      </c>
      <c r="B569" t="s">
        <v>339</v>
      </c>
      <c r="C569" s="3" t="s">
        <v>36</v>
      </c>
      <c r="D569" s="3" t="s">
        <v>2571</v>
      </c>
      <c r="E569" s="3">
        <v>0</v>
      </c>
      <c r="F569" s="3">
        <v>7000</v>
      </c>
      <c r="G569" s="34">
        <v>8.09</v>
      </c>
      <c r="H569" s="3" t="s">
        <v>29</v>
      </c>
      <c r="I569" s="3" t="s">
        <v>17</v>
      </c>
      <c r="J569" s="3" t="s">
        <v>8168</v>
      </c>
      <c r="K569" s="3" t="s">
        <v>8172</v>
      </c>
      <c r="L569" s="3" t="s">
        <v>8167</v>
      </c>
      <c r="M569" s="26" t="s">
        <v>13723</v>
      </c>
      <c r="N569"/>
      <c r="O569" s="3">
        <v>2</v>
      </c>
      <c r="P569" s="34">
        <v>88.99</v>
      </c>
      <c r="Q569" s="34">
        <v>48.56</v>
      </c>
      <c r="R569" s="34">
        <v>40.429999999999993</v>
      </c>
      <c r="S569" s="36">
        <v>0.83257825370675431</v>
      </c>
      <c r="T569" s="72">
        <v>44.494999999999997</v>
      </c>
      <c r="U569" s="34">
        <v>0</v>
      </c>
      <c r="V569" s="34">
        <v>40.47</v>
      </c>
      <c r="W569" s="34">
        <v>-40.47</v>
      </c>
      <c r="X569" s="36">
        <v>-1</v>
      </c>
      <c r="Y569" s="36" t="str">
        <f>IFERROR(VLOOKUP(A569,'Pivot price tier'!$C$8:$L$2270,10,0),"")</f>
        <v/>
      </c>
      <c r="Z569" s="36" t="str">
        <f>IFERROR(VLOOKUP(A569,'Pivot price tier by size'!$D$8:$M$2491,10,0),"")</f>
        <v/>
      </c>
      <c r="AA569" s="36" t="str">
        <f>IFERROR(VLOOKUP(A569,'Pivot category'!$B$8:$I$2216,8,0),"")</f>
        <v/>
      </c>
      <c r="AB569" s="3" t="str">
        <f>IF(P569&lt;$AC$1,"Bottom 5%","")</f>
        <v>Bottom 5%</v>
      </c>
      <c r="AC569"/>
      <c r="AD569" s="34" t="s">
        <v>11097</v>
      </c>
      <c r="AE569" s="34" t="s">
        <v>13949</v>
      </c>
    </row>
    <row r="570" spans="1:31" hidden="1" x14ac:dyDescent="0.25">
      <c r="A570" t="s">
        <v>7531</v>
      </c>
      <c r="B570" t="s">
        <v>340</v>
      </c>
      <c r="C570" s="3" t="s">
        <v>36</v>
      </c>
      <c r="D570" s="3" t="s">
        <v>2572</v>
      </c>
      <c r="E570" s="3">
        <v>0</v>
      </c>
      <c r="F570" s="3">
        <v>8000</v>
      </c>
      <c r="G570" s="34">
        <v>8.39</v>
      </c>
      <c r="H570" s="3" t="s">
        <v>29</v>
      </c>
      <c r="I570" s="3" t="s">
        <v>17</v>
      </c>
      <c r="J570" s="3" t="s">
        <v>8168</v>
      </c>
      <c r="K570" s="3" t="s">
        <v>8185</v>
      </c>
      <c r="L570" s="3" t="s">
        <v>8167</v>
      </c>
      <c r="M570" s="26" t="s">
        <v>13723</v>
      </c>
      <c r="N570"/>
      <c r="O570" s="3">
        <v>40</v>
      </c>
      <c r="P570" s="34">
        <v>1359.62</v>
      </c>
      <c r="Q570" s="34">
        <v>1958.6</v>
      </c>
      <c r="R570" s="34">
        <v>-598.98</v>
      </c>
      <c r="S570" s="36">
        <v>-0.30582048401919737</v>
      </c>
      <c r="T570" s="72">
        <v>33.990499999999997</v>
      </c>
      <c r="U570" s="34">
        <v>2042.5</v>
      </c>
      <c r="V570" s="34">
        <v>573.59</v>
      </c>
      <c r="W570" s="34">
        <v>1468.9099999999999</v>
      </c>
      <c r="X570" s="36">
        <v>2.5609058735333599</v>
      </c>
      <c r="Y570" s="36" t="str">
        <f>IFERROR(VLOOKUP(A570,'Pivot price tier'!$C$8:$L$2270,10,0),"")</f>
        <v/>
      </c>
      <c r="Z570" s="36" t="str">
        <f>IFERROR(VLOOKUP(A570,'Pivot price tier by size'!$D$8:$M$2491,10,0),"")</f>
        <v/>
      </c>
      <c r="AA570" s="36" t="str">
        <f>IFERROR(VLOOKUP(A570,'Pivot category'!$B$8:$I$2216,8,0),"")</f>
        <v/>
      </c>
      <c r="AB570" s="3" t="str">
        <f>IF(P570&lt;$AC$1,"Bottom 5%","")</f>
        <v>Bottom 5%</v>
      </c>
      <c r="AC570"/>
      <c r="AD570" s="34" t="s">
        <v>11097</v>
      </c>
      <c r="AE570" s="34" t="s">
        <v>13949</v>
      </c>
    </row>
    <row r="571" spans="1:31" hidden="1" x14ac:dyDescent="0.25">
      <c r="A571" t="s">
        <v>7532</v>
      </c>
      <c r="B571" t="s">
        <v>341</v>
      </c>
      <c r="C571" s="3" t="s">
        <v>36</v>
      </c>
      <c r="D571" s="3" t="s">
        <v>2573</v>
      </c>
      <c r="E571" s="3">
        <v>0</v>
      </c>
      <c r="F571" s="3">
        <v>8000</v>
      </c>
      <c r="G571" s="34">
        <v>13.99</v>
      </c>
      <c r="H571" s="3" t="s">
        <v>29</v>
      </c>
      <c r="I571" s="3" t="s">
        <v>17</v>
      </c>
      <c r="J571" s="3" t="s">
        <v>8163</v>
      </c>
      <c r="K571" s="3" t="s">
        <v>8185</v>
      </c>
      <c r="L571" s="3" t="s">
        <v>68</v>
      </c>
      <c r="M571" s="26" t="s">
        <v>13723</v>
      </c>
      <c r="N571"/>
      <c r="O571" s="3">
        <v>40</v>
      </c>
      <c r="P571" s="34">
        <v>4029.12</v>
      </c>
      <c r="Q571" s="34">
        <v>4868.4799999999996</v>
      </c>
      <c r="R571" s="34">
        <v>-839.35999999999967</v>
      </c>
      <c r="S571" s="36">
        <v>-0.17240699355856448</v>
      </c>
      <c r="T571" s="72">
        <v>100.72799999999999</v>
      </c>
      <c r="U571" s="34">
        <v>17165.73</v>
      </c>
      <c r="V571" s="34">
        <v>18320.259999999998</v>
      </c>
      <c r="W571" s="34">
        <v>-1154.5299999999988</v>
      </c>
      <c r="X571" s="36">
        <v>-6.3019302127808152E-2</v>
      </c>
      <c r="Y571" s="36" t="str">
        <f>IFERROR(VLOOKUP(A571,'Pivot price tier'!$C$8:$L$2270,10,0),"")</f>
        <v/>
      </c>
      <c r="Z571" s="36" t="str">
        <f>IFERROR(VLOOKUP(A571,'Pivot price tier by size'!$D$8:$M$2491,10,0),"")</f>
        <v/>
      </c>
      <c r="AA571" s="36" t="str">
        <f>IFERROR(VLOOKUP(A571,'Pivot category'!$B$8:$I$2216,8,0),"")</f>
        <v/>
      </c>
      <c r="AB571" s="3" t="str">
        <f>IF(P571&lt;$AC$1,"Bottom 5%","")</f>
        <v>Bottom 5%</v>
      </c>
      <c r="AC571"/>
      <c r="AD571" s="34" t="s">
        <v>11097</v>
      </c>
      <c r="AE571" s="34" t="s">
        <v>13949</v>
      </c>
    </row>
    <row r="572" spans="1:31" hidden="1" x14ac:dyDescent="0.25">
      <c r="A572" t="s">
        <v>15651</v>
      </c>
      <c r="B572" t="s">
        <v>15652</v>
      </c>
      <c r="C572" s="3" t="s">
        <v>72</v>
      </c>
      <c r="D572" s="3" t="s">
        <v>4847</v>
      </c>
      <c r="E572" s="3">
        <v>0</v>
      </c>
      <c r="F572" s="3">
        <v>5000</v>
      </c>
      <c r="G572" s="34">
        <v>16.61</v>
      </c>
      <c r="H572" s="3" t="s">
        <v>29</v>
      </c>
      <c r="I572" s="3" t="s">
        <v>70</v>
      </c>
      <c r="J572" s="3" t="s">
        <v>8168</v>
      </c>
      <c r="K572" s="3" t="s">
        <v>8172</v>
      </c>
      <c r="L572" s="3" t="s">
        <v>8166</v>
      </c>
      <c r="M572" s="26" t="s">
        <v>13723</v>
      </c>
      <c r="N572"/>
      <c r="O572" s="3">
        <v>1</v>
      </c>
      <c r="P572" s="34">
        <v>16.61</v>
      </c>
      <c r="Q572" s="34">
        <v>0</v>
      </c>
      <c r="R572" s="34">
        <v>16.61</v>
      </c>
      <c r="S572" s="36" t="s">
        <v>78</v>
      </c>
      <c r="T572" s="72">
        <v>16.61</v>
      </c>
      <c r="U572" s="34">
        <v>16.61</v>
      </c>
      <c r="V572" s="34">
        <v>0</v>
      </c>
      <c r="W572" s="34">
        <v>16.61</v>
      </c>
      <c r="X572" s="36" t="s">
        <v>78</v>
      </c>
      <c r="Y572" s="36" t="str">
        <f>IFERROR(VLOOKUP(A572,'Pivot price tier'!$C$8:$L$2270,10,0),"")</f>
        <v/>
      </c>
      <c r="Z572" s="36" t="str">
        <f>IFERROR(VLOOKUP(A572,'Pivot price tier by size'!$D$8:$M$2491,10,0),"")</f>
        <v/>
      </c>
      <c r="AA572" s="36" t="str">
        <f>IFERROR(VLOOKUP(A572,'Pivot category'!$B$8:$I$2216,8,0),"")</f>
        <v/>
      </c>
      <c r="AB572" s="3" t="str">
        <f>IF(P572&lt;$AC$1,"Bottom 5%","")</f>
        <v>Bottom 5%</v>
      </c>
      <c r="AC572"/>
      <c r="AD572" s="34" t="s">
        <v>11097</v>
      </c>
      <c r="AE572" s="34" t="s">
        <v>13949</v>
      </c>
    </row>
    <row r="573" spans="1:31" x14ac:dyDescent="0.25">
      <c r="A573" t="s">
        <v>10235</v>
      </c>
      <c r="B573" t="s">
        <v>10236</v>
      </c>
      <c r="C573" s="3" t="s">
        <v>32</v>
      </c>
      <c r="D573" s="3" t="s">
        <v>10158</v>
      </c>
      <c r="E573" s="3" t="s">
        <v>5141</v>
      </c>
      <c r="F573" s="3">
        <v>7000</v>
      </c>
      <c r="G573" s="34">
        <v>13.99</v>
      </c>
      <c r="H573" s="3" t="s">
        <v>28</v>
      </c>
      <c r="I573" s="3" t="s">
        <v>19</v>
      </c>
      <c r="J573" s="3" t="s">
        <v>8163</v>
      </c>
      <c r="K573" s="3" t="s">
        <v>8164</v>
      </c>
      <c r="L573" s="3" t="s">
        <v>68</v>
      </c>
      <c r="M573" s="26" t="s">
        <v>13723</v>
      </c>
      <c r="N573"/>
      <c r="O573" s="3">
        <v>134</v>
      </c>
      <c r="P573" s="34">
        <v>33335.449999999997</v>
      </c>
      <c r="Q573" s="34">
        <v>41852.14</v>
      </c>
      <c r="R573" s="34">
        <v>-8516.6900000000023</v>
      </c>
      <c r="S573" s="36">
        <v>-0.20349473169113941</v>
      </c>
      <c r="T573" s="72">
        <v>248.7720149253731</v>
      </c>
      <c r="U573" s="34">
        <v>30905.360000000001</v>
      </c>
      <c r="V573" s="34">
        <v>31474.82</v>
      </c>
      <c r="W573" s="34">
        <v>-569.45999999999913</v>
      </c>
      <c r="X573" s="36">
        <v>-1.809255779699448E-2</v>
      </c>
      <c r="Y573" s="36" t="str">
        <f>IFERROR(VLOOKUP(A573,'Pivot price tier'!$C$8:$L$2270,10,0),"")</f>
        <v>X</v>
      </c>
      <c r="Z573" s="36" t="str">
        <f>IFERROR(VLOOKUP(A573,'Pivot price tier by size'!$D$8:$M$2491,10,0),"")</f>
        <v xml:space="preserve"> </v>
      </c>
      <c r="AA573" s="36" t="str">
        <f>IFERROR(VLOOKUP(A573,'Pivot category'!$B$8:$I$2216,8,0),"")</f>
        <v>X</v>
      </c>
      <c r="AB573" s="3" t="str">
        <f>IF(P573&lt;$AC$1,"Bottom 5%","")</f>
        <v>Bottom 5%</v>
      </c>
      <c r="AC573"/>
      <c r="AD573" s="34" t="s">
        <v>16465</v>
      </c>
      <c r="AE573" s="34" t="s">
        <v>16467</v>
      </c>
    </row>
    <row r="574" spans="1:31" hidden="1" x14ac:dyDescent="0.25">
      <c r="A574" t="s">
        <v>10973</v>
      </c>
      <c r="B574" t="s">
        <v>10974</v>
      </c>
      <c r="C574" s="3" t="s">
        <v>32</v>
      </c>
      <c r="D574" s="3" t="s">
        <v>10271</v>
      </c>
      <c r="E574" s="3">
        <v>0</v>
      </c>
      <c r="F574" s="3">
        <v>1000</v>
      </c>
      <c r="G574" s="34">
        <v>7.19</v>
      </c>
      <c r="H574" s="3" t="s">
        <v>29</v>
      </c>
      <c r="I574" s="3" t="s">
        <v>17</v>
      </c>
      <c r="J574" s="3" t="s">
        <v>8168</v>
      </c>
      <c r="K574" s="3" t="s">
        <v>8164</v>
      </c>
      <c r="L574" s="3" t="s">
        <v>8166</v>
      </c>
      <c r="M574" s="26" t="s">
        <v>13723</v>
      </c>
      <c r="N574"/>
      <c r="O574" s="3">
        <v>1</v>
      </c>
      <c r="P574" s="34">
        <v>158.18</v>
      </c>
      <c r="Q574" s="34">
        <v>3026.99</v>
      </c>
      <c r="R574" s="34">
        <v>-2868.81</v>
      </c>
      <c r="S574" s="36">
        <v>-0.94774346793349173</v>
      </c>
      <c r="T574" s="72">
        <v>158.18</v>
      </c>
      <c r="U574" s="34">
        <v>93.47</v>
      </c>
      <c r="V574" s="34">
        <v>1394.86</v>
      </c>
      <c r="W574" s="34">
        <v>-1301.3899999999999</v>
      </c>
      <c r="X574" s="36">
        <v>-0.9329896907216495</v>
      </c>
      <c r="Y574" s="36" t="str">
        <f>IFERROR(VLOOKUP(A574,'Pivot price tier'!$C$8:$L$2270,10,0),"")</f>
        <v/>
      </c>
      <c r="Z574" s="36" t="str">
        <f>IFERROR(VLOOKUP(A574,'Pivot price tier by size'!$D$8:$M$2491,10,0),"")</f>
        <v/>
      </c>
      <c r="AA574" s="36" t="str">
        <f>IFERROR(VLOOKUP(A574,'Pivot category'!$B$8:$I$2216,8,0),"")</f>
        <v/>
      </c>
      <c r="AB574" s="3" t="str">
        <f>IF(P574&lt;$AC$1,"Bottom 5%","")</f>
        <v>Bottom 5%</v>
      </c>
      <c r="AC574"/>
      <c r="AD574" s="34" t="s">
        <v>11097</v>
      </c>
      <c r="AE574" s="34" t="s">
        <v>13949</v>
      </c>
    </row>
    <row r="575" spans="1:31" hidden="1" x14ac:dyDescent="0.25">
      <c r="A575" t="s">
        <v>12591</v>
      </c>
      <c r="B575" t="s">
        <v>12592</v>
      </c>
      <c r="C575" s="3" t="s">
        <v>72</v>
      </c>
      <c r="D575" s="3" t="s">
        <v>12176</v>
      </c>
      <c r="E575" s="3">
        <v>0</v>
      </c>
      <c r="F575" s="3">
        <v>70000</v>
      </c>
      <c r="G575" s="34">
        <v>2.99</v>
      </c>
      <c r="H575" s="3" t="s">
        <v>8245</v>
      </c>
      <c r="I575" s="3" t="s">
        <v>12204</v>
      </c>
      <c r="J575" s="3" t="s">
        <v>8168</v>
      </c>
      <c r="K575" s="3" t="s">
        <v>8164</v>
      </c>
      <c r="L575" s="3" t="s">
        <v>8167</v>
      </c>
      <c r="M575" s="26">
        <v>45323</v>
      </c>
      <c r="N575"/>
      <c r="O575" s="3">
        <v>7</v>
      </c>
      <c r="P575" s="34">
        <v>8612.17</v>
      </c>
      <c r="Q575" s="34">
        <v>12484.98</v>
      </c>
      <c r="R575" s="34">
        <v>-3872.8099999999995</v>
      </c>
      <c r="S575" s="36">
        <v>-0.31019753335608069</v>
      </c>
      <c r="T575" s="72">
        <v>1230.31</v>
      </c>
      <c r="U575" s="34">
        <v>910.95</v>
      </c>
      <c r="V575" s="34">
        <v>1966.06</v>
      </c>
      <c r="W575" s="34">
        <v>-1055.1099999999999</v>
      </c>
      <c r="X575" s="36">
        <v>-0.53666215680091145</v>
      </c>
      <c r="Y575" s="36" t="str">
        <f>IFERROR(VLOOKUP(A575,'Pivot price tier'!$C$8:$L$2270,10,0),"")</f>
        <v/>
      </c>
      <c r="Z575" s="36" t="str">
        <f>IFERROR(VLOOKUP(A575,'Pivot price tier by size'!$D$8:$M$2491,10,0),"")</f>
        <v/>
      </c>
      <c r="AA575" s="36" t="str">
        <f>IFERROR(VLOOKUP(A575,'Pivot category'!$B$8:$I$2216,8,0),"")</f>
        <v/>
      </c>
      <c r="AB575" s="3" t="str">
        <f>IF(P575&lt;$AC$1,"Bottom 5%","")</f>
        <v>Bottom 5%</v>
      </c>
      <c r="AC575"/>
      <c r="AD575" s="34" t="s">
        <v>11097</v>
      </c>
      <c r="AE575" s="34" t="s">
        <v>13949</v>
      </c>
    </row>
    <row r="576" spans="1:31" hidden="1" x14ac:dyDescent="0.25">
      <c r="A576" t="s">
        <v>12593</v>
      </c>
      <c r="B576" t="s">
        <v>12594</v>
      </c>
      <c r="C576" s="3" t="s">
        <v>72</v>
      </c>
      <c r="D576" s="3" t="s">
        <v>12175</v>
      </c>
      <c r="E576" s="3">
        <v>0</v>
      </c>
      <c r="F576" s="3">
        <v>70000</v>
      </c>
      <c r="G576" s="34">
        <v>2.99</v>
      </c>
      <c r="H576" s="3" t="s">
        <v>8245</v>
      </c>
      <c r="I576" s="3" t="s">
        <v>12204</v>
      </c>
      <c r="J576" s="3" t="s">
        <v>8168</v>
      </c>
      <c r="K576" s="3" t="s">
        <v>8164</v>
      </c>
      <c r="L576" s="3" t="s">
        <v>8167</v>
      </c>
      <c r="M576" s="26">
        <v>45323</v>
      </c>
      <c r="N576"/>
      <c r="O576" s="3">
        <v>13</v>
      </c>
      <c r="P576" s="34">
        <v>6422.9</v>
      </c>
      <c r="Q576" s="34">
        <v>10039.879999999999</v>
      </c>
      <c r="R576" s="34">
        <v>-3616.9799999999996</v>
      </c>
      <c r="S576" s="36">
        <v>-0.36026127802324326</v>
      </c>
      <c r="T576" s="72">
        <v>494.06923076923073</v>
      </c>
      <c r="U576" s="34">
        <v>939.68</v>
      </c>
      <c r="V576" s="34">
        <v>2115.7600000000002</v>
      </c>
      <c r="W576" s="34">
        <v>-1176.0800000000004</v>
      </c>
      <c r="X576" s="36">
        <v>-0.55586644988089395</v>
      </c>
      <c r="Y576" s="36" t="str">
        <f>IFERROR(VLOOKUP(A576,'Pivot price tier'!$C$8:$L$2270,10,0),"")</f>
        <v/>
      </c>
      <c r="Z576" s="36" t="str">
        <f>IFERROR(VLOOKUP(A576,'Pivot price tier by size'!$D$8:$M$2491,10,0),"")</f>
        <v/>
      </c>
      <c r="AA576" s="36" t="str">
        <f>IFERROR(VLOOKUP(A576,'Pivot category'!$B$8:$I$2216,8,0),"")</f>
        <v/>
      </c>
      <c r="AB576" s="3" t="str">
        <f>IF(P576&lt;$AC$1,"Bottom 5%","")</f>
        <v>Bottom 5%</v>
      </c>
      <c r="AC576"/>
      <c r="AD576" s="34" t="s">
        <v>11097</v>
      </c>
      <c r="AE576" s="34" t="s">
        <v>13949</v>
      </c>
    </row>
    <row r="577" spans="1:31" hidden="1" x14ac:dyDescent="0.25">
      <c r="A577" t="s">
        <v>13741</v>
      </c>
      <c r="B577" t="s">
        <v>13742</v>
      </c>
      <c r="C577" s="3" t="s">
        <v>72</v>
      </c>
      <c r="D577" s="3" t="s">
        <v>13348</v>
      </c>
      <c r="E577" s="3">
        <v>0</v>
      </c>
      <c r="F577" s="3">
        <v>70000</v>
      </c>
      <c r="G577" s="34">
        <v>24.99</v>
      </c>
      <c r="H577" s="3" t="s">
        <v>8245</v>
      </c>
      <c r="I577" s="3" t="s">
        <v>12205</v>
      </c>
      <c r="J577" s="3" t="s">
        <v>8168</v>
      </c>
      <c r="K577" s="3" t="s">
        <v>8170</v>
      </c>
      <c r="L577" s="3" t="s">
        <v>8166</v>
      </c>
      <c r="M577" s="26">
        <v>45597</v>
      </c>
      <c r="N577"/>
      <c r="O577" s="3">
        <v>34</v>
      </c>
      <c r="P577" s="34">
        <v>3173.73</v>
      </c>
      <c r="Q577" s="34">
        <v>7072.17</v>
      </c>
      <c r="R577" s="34">
        <v>-3898.44</v>
      </c>
      <c r="S577" s="36">
        <v>-0.55123674911660769</v>
      </c>
      <c r="T577" s="72">
        <v>93.344999999999999</v>
      </c>
      <c r="U577" s="34">
        <v>0</v>
      </c>
      <c r="V577" s="34">
        <v>13944.42</v>
      </c>
      <c r="W577" s="34">
        <v>-13944.42</v>
      </c>
      <c r="X577" s="36">
        <v>-1</v>
      </c>
      <c r="Y577" s="36" t="str">
        <f>IFERROR(VLOOKUP(A577,'Pivot price tier'!$C$8:$L$2270,10,0),"")</f>
        <v/>
      </c>
      <c r="Z577" s="36" t="str">
        <f>IFERROR(VLOOKUP(A577,'Pivot price tier by size'!$D$8:$M$2491,10,0),"")</f>
        <v/>
      </c>
      <c r="AA577" s="36" t="str">
        <f>IFERROR(VLOOKUP(A577,'Pivot category'!$B$8:$I$2216,8,0),"")</f>
        <v/>
      </c>
      <c r="AB577" s="3" t="str">
        <f>IF(P577&lt;$AC$1,"Bottom 5%","")</f>
        <v>Bottom 5%</v>
      </c>
      <c r="AC577"/>
      <c r="AD577" s="34" t="s">
        <v>11097</v>
      </c>
      <c r="AE577" s="34" t="s">
        <v>13949</v>
      </c>
    </row>
    <row r="578" spans="1:31" hidden="1" x14ac:dyDescent="0.25">
      <c r="A578" t="s">
        <v>7545</v>
      </c>
      <c r="B578" t="s">
        <v>343</v>
      </c>
      <c r="C578" s="3" t="s">
        <v>36</v>
      </c>
      <c r="D578" s="3" t="s">
        <v>2575</v>
      </c>
      <c r="E578" s="3">
        <v>0</v>
      </c>
      <c r="F578" s="3">
        <v>8000</v>
      </c>
      <c r="G578" s="34">
        <v>13.99</v>
      </c>
      <c r="H578" s="3" t="s">
        <v>29</v>
      </c>
      <c r="I578" s="3" t="s">
        <v>17</v>
      </c>
      <c r="J578" s="3" t="s">
        <v>8163</v>
      </c>
      <c r="K578" s="3" t="s">
        <v>8185</v>
      </c>
      <c r="L578" s="3" t="s">
        <v>68</v>
      </c>
      <c r="M578" s="26" t="s">
        <v>13723</v>
      </c>
      <c r="N578"/>
      <c r="O578" s="3">
        <v>30</v>
      </c>
      <c r="P578" s="34">
        <v>2294.36</v>
      </c>
      <c r="Q578" s="34">
        <v>2543.66</v>
      </c>
      <c r="R578" s="34">
        <v>-249.29999999999973</v>
      </c>
      <c r="S578" s="36">
        <v>-9.8008381623330032E-2</v>
      </c>
      <c r="T578" s="72">
        <v>76.478666666666669</v>
      </c>
      <c r="U578" s="34">
        <v>25168.01</v>
      </c>
      <c r="V578" s="34">
        <v>25060.27</v>
      </c>
      <c r="W578" s="34">
        <v>107.73999999999796</v>
      </c>
      <c r="X578" s="36">
        <v>4.2992354032895808E-3</v>
      </c>
      <c r="Y578" s="36" t="str">
        <f>IFERROR(VLOOKUP(A578,'Pivot price tier'!$C$8:$L$2270,10,0),"")</f>
        <v/>
      </c>
      <c r="Z578" s="36" t="str">
        <f>IFERROR(VLOOKUP(A578,'Pivot price tier by size'!$D$8:$M$2491,10,0),"")</f>
        <v/>
      </c>
      <c r="AA578" s="36" t="str">
        <f>IFERROR(VLOOKUP(A578,'Pivot category'!$B$8:$I$2216,8,0),"")</f>
        <v/>
      </c>
      <c r="AB578" s="3" t="str">
        <f>IF(P578&lt;$AC$1,"Bottom 5%","")</f>
        <v>Bottom 5%</v>
      </c>
      <c r="AC578"/>
      <c r="AD578" s="34" t="s">
        <v>11097</v>
      </c>
      <c r="AE578" s="34" t="s">
        <v>13949</v>
      </c>
    </row>
    <row r="579" spans="1:31" hidden="1" x14ac:dyDescent="0.25">
      <c r="A579" t="s">
        <v>7544</v>
      </c>
      <c r="B579" t="s">
        <v>344</v>
      </c>
      <c r="C579" s="3" t="s">
        <v>36</v>
      </c>
      <c r="D579" s="3" t="s">
        <v>2576</v>
      </c>
      <c r="E579" s="3">
        <v>0</v>
      </c>
      <c r="F579" s="3">
        <v>8000</v>
      </c>
      <c r="G579" s="34">
        <v>13.99</v>
      </c>
      <c r="H579" s="3" t="s">
        <v>29</v>
      </c>
      <c r="I579" s="3" t="s">
        <v>17</v>
      </c>
      <c r="J579" s="3" t="s">
        <v>8163</v>
      </c>
      <c r="K579" s="3" t="s">
        <v>8185</v>
      </c>
      <c r="L579" s="3" t="s">
        <v>68</v>
      </c>
      <c r="M579" s="26" t="s">
        <v>13723</v>
      </c>
      <c r="N579"/>
      <c r="O579" s="3">
        <v>52</v>
      </c>
      <c r="P579" s="34">
        <v>1440.97</v>
      </c>
      <c r="Q579" s="34">
        <v>2118.46</v>
      </c>
      <c r="R579" s="34">
        <v>-677.49</v>
      </c>
      <c r="S579" s="36">
        <v>-0.31980306449024287</v>
      </c>
      <c r="T579" s="72">
        <v>27.71096153846154</v>
      </c>
      <c r="U579" s="34">
        <v>7974.3</v>
      </c>
      <c r="V579" s="34">
        <v>7260.24</v>
      </c>
      <c r="W579" s="34">
        <v>714.0600000000004</v>
      </c>
      <c r="X579" s="36">
        <v>9.8352120591054915E-2</v>
      </c>
      <c r="Y579" s="36" t="str">
        <f>IFERROR(VLOOKUP(A579,'Pivot price tier'!$C$8:$L$2270,10,0),"")</f>
        <v/>
      </c>
      <c r="Z579" s="36" t="str">
        <f>IFERROR(VLOOKUP(A579,'Pivot price tier by size'!$D$8:$M$2491,10,0),"")</f>
        <v/>
      </c>
      <c r="AA579" s="36" t="str">
        <f>IFERROR(VLOOKUP(A579,'Pivot category'!$B$8:$I$2216,8,0),"")</f>
        <v/>
      </c>
      <c r="AB579" s="3" t="str">
        <f>IF(P579&lt;$AC$1,"Bottom 5%","")</f>
        <v>Bottom 5%</v>
      </c>
      <c r="AC579"/>
      <c r="AD579" s="34" t="s">
        <v>11097</v>
      </c>
      <c r="AE579" s="34" t="s">
        <v>13949</v>
      </c>
    </row>
    <row r="580" spans="1:31" hidden="1" x14ac:dyDescent="0.25">
      <c r="A580" t="s">
        <v>7491</v>
      </c>
      <c r="B580" t="s">
        <v>345</v>
      </c>
      <c r="C580" s="3" t="s">
        <v>36</v>
      </c>
      <c r="D580" s="3" t="s">
        <v>2577</v>
      </c>
      <c r="E580" s="3">
        <v>0</v>
      </c>
      <c r="F580" s="3">
        <v>7000</v>
      </c>
      <c r="G580" s="34">
        <v>13.99</v>
      </c>
      <c r="H580" s="3" t="s">
        <v>29</v>
      </c>
      <c r="I580" s="3" t="s">
        <v>17</v>
      </c>
      <c r="J580" s="3" t="s">
        <v>8173</v>
      </c>
      <c r="K580" s="3" t="s">
        <v>8172</v>
      </c>
      <c r="L580" s="3" t="s">
        <v>68</v>
      </c>
      <c r="M580" s="26" t="s">
        <v>13723</v>
      </c>
      <c r="N580"/>
      <c r="O580" s="3">
        <v>8</v>
      </c>
      <c r="P580" s="34">
        <v>1440.97</v>
      </c>
      <c r="Q580" s="34">
        <v>1571.86</v>
      </c>
      <c r="R580" s="34">
        <v>-130.88999999999987</v>
      </c>
      <c r="S580" s="36">
        <v>-8.327077475093192E-2</v>
      </c>
      <c r="T580" s="72">
        <v>180.12125</v>
      </c>
      <c r="U580" s="34">
        <v>7484.65</v>
      </c>
      <c r="V580" s="34">
        <v>6446.84</v>
      </c>
      <c r="W580" s="34">
        <v>1037.8099999999995</v>
      </c>
      <c r="X580" s="36">
        <v>0.16097964273969878</v>
      </c>
      <c r="Y580" s="36" t="str">
        <f>IFERROR(VLOOKUP(A580,'Pivot price tier'!$C$8:$L$2270,10,0),"")</f>
        <v/>
      </c>
      <c r="Z580" s="36" t="str">
        <f>IFERROR(VLOOKUP(A580,'Pivot price tier by size'!$D$8:$M$2491,10,0),"")</f>
        <v/>
      </c>
      <c r="AA580" s="36" t="str">
        <f>IFERROR(VLOOKUP(A580,'Pivot category'!$B$8:$I$2216,8,0),"")</f>
        <v/>
      </c>
      <c r="AB580" s="3" t="str">
        <f>IF(P580&lt;$AC$1,"Bottom 5%","")</f>
        <v>Bottom 5%</v>
      </c>
      <c r="AC580"/>
      <c r="AD580" s="34" t="s">
        <v>11097</v>
      </c>
      <c r="AE580" s="34" t="s">
        <v>13949</v>
      </c>
    </row>
    <row r="581" spans="1:31" hidden="1" x14ac:dyDescent="0.25">
      <c r="A581" t="s">
        <v>7457</v>
      </c>
      <c r="B581" t="s">
        <v>346</v>
      </c>
      <c r="C581" s="3" t="s">
        <v>36</v>
      </c>
      <c r="D581" s="3" t="s">
        <v>2578</v>
      </c>
      <c r="E581" s="3">
        <v>0</v>
      </c>
      <c r="F581" s="3">
        <v>7000</v>
      </c>
      <c r="G581" s="34">
        <v>8.09</v>
      </c>
      <c r="H581" s="3" t="s">
        <v>29</v>
      </c>
      <c r="I581" s="3" t="s">
        <v>17</v>
      </c>
      <c r="J581" s="3" t="s">
        <v>8168</v>
      </c>
      <c r="K581" s="3" t="s">
        <v>8172</v>
      </c>
      <c r="L581" s="3" t="s">
        <v>8169</v>
      </c>
      <c r="M581" s="26" t="s">
        <v>13723</v>
      </c>
      <c r="N581"/>
      <c r="O581" s="3" t="s">
        <v>78</v>
      </c>
      <c r="P581" s="34">
        <v>16.18</v>
      </c>
      <c r="Q581" s="34">
        <v>48.56</v>
      </c>
      <c r="R581" s="34">
        <v>-32.380000000000003</v>
      </c>
      <c r="S581" s="36">
        <v>-0.66680395387149916</v>
      </c>
      <c r="T581" s="72" t="s">
        <v>78</v>
      </c>
      <c r="U581" s="34">
        <v>40.450000000000003</v>
      </c>
      <c r="V581" s="34">
        <v>80.92</v>
      </c>
      <c r="W581" s="34">
        <v>-40.47</v>
      </c>
      <c r="X581" s="36">
        <v>-0.50012357884330205</v>
      </c>
      <c r="Y581" s="36" t="str">
        <f>IFERROR(VLOOKUP(A581,'Pivot price tier'!$C$8:$L$2270,10,0),"")</f>
        <v/>
      </c>
      <c r="Z581" s="36" t="str">
        <f>IFERROR(VLOOKUP(A581,'Pivot price tier by size'!$D$8:$M$2491,10,0),"")</f>
        <v/>
      </c>
      <c r="AA581" s="36" t="str">
        <f>IFERROR(VLOOKUP(A581,'Pivot category'!$B$8:$I$2216,8,0),"")</f>
        <v/>
      </c>
      <c r="AB581" s="3" t="str">
        <f>IF(P581&lt;$AC$1,"Bottom 5%","")</f>
        <v>Bottom 5%</v>
      </c>
      <c r="AC581"/>
      <c r="AD581" s="34" t="s">
        <v>11097</v>
      </c>
      <c r="AE581" s="34" t="s">
        <v>13949</v>
      </c>
    </row>
    <row r="582" spans="1:31" hidden="1" x14ac:dyDescent="0.25">
      <c r="A582" t="s">
        <v>6600</v>
      </c>
      <c r="B582" t="s">
        <v>347</v>
      </c>
      <c r="C582" s="3" t="s">
        <v>32</v>
      </c>
      <c r="D582" s="3" t="s">
        <v>2579</v>
      </c>
      <c r="E582" s="3">
        <v>0</v>
      </c>
      <c r="F582" s="3">
        <v>8000</v>
      </c>
      <c r="G582" s="34">
        <v>15.99</v>
      </c>
      <c r="H582" s="3" t="s">
        <v>29</v>
      </c>
      <c r="I582" s="3" t="s">
        <v>19</v>
      </c>
      <c r="J582" s="3" t="s">
        <v>8163</v>
      </c>
      <c r="K582" s="3" t="s">
        <v>8185</v>
      </c>
      <c r="L582" s="3" t="s">
        <v>68</v>
      </c>
      <c r="M582" s="26" t="s">
        <v>13723</v>
      </c>
      <c r="N582"/>
      <c r="O582" s="3">
        <v>22</v>
      </c>
      <c r="P582" s="34">
        <v>3869.58</v>
      </c>
      <c r="Q582" s="34">
        <v>1267.17</v>
      </c>
      <c r="R582" s="34">
        <v>2602.41</v>
      </c>
      <c r="S582" s="36">
        <v>2.0537181277965857</v>
      </c>
      <c r="T582" s="72">
        <v>175.89</v>
      </c>
      <c r="U582" s="34">
        <v>22433.97</v>
      </c>
      <c r="V582" s="34">
        <v>8304.5400000000009</v>
      </c>
      <c r="W582" s="34">
        <v>14129.43</v>
      </c>
      <c r="X582" s="36">
        <v>1.7014103129131777</v>
      </c>
      <c r="Y582" s="36" t="str">
        <f>IFERROR(VLOOKUP(A582,'Pivot price tier'!$C$8:$L$2270,10,0),"")</f>
        <v/>
      </c>
      <c r="Z582" s="36" t="str">
        <f>IFERROR(VLOOKUP(A582,'Pivot price tier by size'!$D$8:$M$2491,10,0),"")</f>
        <v/>
      </c>
      <c r="AA582" s="36" t="str">
        <f>IFERROR(VLOOKUP(A582,'Pivot category'!$B$8:$I$2216,8,0),"")</f>
        <v/>
      </c>
      <c r="AB582" s="3" t="str">
        <f>IF(P582&lt;$AC$1,"Bottom 5%","")</f>
        <v>Bottom 5%</v>
      </c>
      <c r="AC582"/>
      <c r="AD582" s="34" t="s">
        <v>11097</v>
      </c>
      <c r="AE582" s="34" t="s">
        <v>13949</v>
      </c>
    </row>
    <row r="583" spans="1:31" hidden="1" x14ac:dyDescent="0.25">
      <c r="A583" t="s">
        <v>6261</v>
      </c>
      <c r="B583" t="s">
        <v>348</v>
      </c>
      <c r="C583" s="3" t="s">
        <v>32</v>
      </c>
      <c r="D583" s="3" t="s">
        <v>2580</v>
      </c>
      <c r="E583" s="3">
        <v>0</v>
      </c>
      <c r="F583" s="3">
        <v>7000</v>
      </c>
      <c r="G583" s="34">
        <v>18.89</v>
      </c>
      <c r="H583" s="3" t="s">
        <v>25</v>
      </c>
      <c r="I583" s="3" t="s">
        <v>21</v>
      </c>
      <c r="J583" s="3" t="s">
        <v>8168</v>
      </c>
      <c r="K583" s="3" t="s">
        <v>8172</v>
      </c>
      <c r="L583" s="3" t="s">
        <v>8167</v>
      </c>
      <c r="M583" s="26" t="s">
        <v>13723</v>
      </c>
      <c r="N583"/>
      <c r="O583" s="3">
        <v>2</v>
      </c>
      <c r="P583" s="34">
        <v>386.06</v>
      </c>
      <c r="Q583" s="34">
        <v>186.84</v>
      </c>
      <c r="R583" s="34">
        <v>199.22</v>
      </c>
      <c r="S583" s="36">
        <v>1.0662599015200169</v>
      </c>
      <c r="T583" s="72">
        <v>193.03</v>
      </c>
      <c r="U583" s="34">
        <v>112.08</v>
      </c>
      <c r="V583" s="34">
        <v>373.68</v>
      </c>
      <c r="W583" s="34">
        <v>-261.60000000000002</v>
      </c>
      <c r="X583" s="36">
        <v>-0.70006422607578678</v>
      </c>
      <c r="Y583" s="36" t="str">
        <f>IFERROR(VLOOKUP(A583,'Pivot price tier'!$C$8:$L$2270,10,0),"")</f>
        <v/>
      </c>
      <c r="Z583" s="36" t="str">
        <f>IFERROR(VLOOKUP(A583,'Pivot price tier by size'!$D$8:$M$2491,10,0),"")</f>
        <v/>
      </c>
      <c r="AA583" s="36" t="str">
        <f>IFERROR(VLOOKUP(A583,'Pivot category'!$B$8:$I$2216,8,0),"")</f>
        <v/>
      </c>
      <c r="AB583" s="3" t="str">
        <f>IF(P583&lt;$AC$1,"Bottom 5%","")</f>
        <v>Bottom 5%</v>
      </c>
      <c r="AC583"/>
      <c r="AD583" s="34" t="s">
        <v>11097</v>
      </c>
      <c r="AE583" s="34" t="s">
        <v>13949</v>
      </c>
    </row>
    <row r="584" spans="1:31" hidden="1" x14ac:dyDescent="0.25">
      <c r="A584" t="s">
        <v>9756</v>
      </c>
      <c r="B584" t="s">
        <v>9780</v>
      </c>
      <c r="C584" s="3" t="s">
        <v>32</v>
      </c>
      <c r="D584" s="3" t="s">
        <v>5228</v>
      </c>
      <c r="E584" s="3">
        <v>0</v>
      </c>
      <c r="F584" s="3">
        <v>8000</v>
      </c>
      <c r="G584" s="34">
        <v>7.19</v>
      </c>
      <c r="H584" s="3" t="s">
        <v>29</v>
      </c>
      <c r="I584" s="3" t="s">
        <v>17</v>
      </c>
      <c r="J584" s="3" t="s">
        <v>8168</v>
      </c>
      <c r="K584" s="3" t="s">
        <v>8185</v>
      </c>
      <c r="L584" s="3" t="s">
        <v>8167</v>
      </c>
      <c r="M584" s="26" t="s">
        <v>13723</v>
      </c>
      <c r="N584"/>
      <c r="O584" s="3">
        <v>2</v>
      </c>
      <c r="P584" s="34">
        <v>35.950000000000003</v>
      </c>
      <c r="Q584" s="34">
        <v>57.52</v>
      </c>
      <c r="R584" s="34">
        <v>-21.57</v>
      </c>
      <c r="S584" s="36">
        <v>-0.375</v>
      </c>
      <c r="T584" s="72">
        <v>17.975000000000001</v>
      </c>
      <c r="U584" s="34">
        <v>35.950000000000003</v>
      </c>
      <c r="V584" s="34">
        <v>100.66</v>
      </c>
      <c r="W584" s="34">
        <v>-64.709999999999994</v>
      </c>
      <c r="X584" s="36">
        <v>-0.64285714285714279</v>
      </c>
      <c r="Y584" s="36" t="str">
        <f>IFERROR(VLOOKUP(A584,'Pivot price tier'!$C$8:$L$2270,10,0),"")</f>
        <v/>
      </c>
      <c r="Z584" s="36" t="str">
        <f>IFERROR(VLOOKUP(A584,'Pivot price tier by size'!$D$8:$M$2491,10,0),"")</f>
        <v/>
      </c>
      <c r="AA584" s="36" t="str">
        <f>IFERROR(VLOOKUP(A584,'Pivot category'!$B$8:$I$2216,8,0),"")</f>
        <v/>
      </c>
      <c r="AB584" s="3" t="str">
        <f>IF(P584&lt;$AC$1,"Bottom 5%","")</f>
        <v>Bottom 5%</v>
      </c>
      <c r="AC584"/>
      <c r="AD584" s="34" t="s">
        <v>11097</v>
      </c>
      <c r="AE584" s="34" t="s">
        <v>13949</v>
      </c>
    </row>
    <row r="585" spans="1:31" hidden="1" x14ac:dyDescent="0.25">
      <c r="A585" t="s">
        <v>7559</v>
      </c>
      <c r="B585" t="s">
        <v>349</v>
      </c>
      <c r="C585" s="3" t="s">
        <v>36</v>
      </c>
      <c r="D585" s="3" t="s">
        <v>2581</v>
      </c>
      <c r="E585" s="3">
        <v>0</v>
      </c>
      <c r="F585" s="3">
        <v>7000</v>
      </c>
      <c r="G585" s="34">
        <v>8.09</v>
      </c>
      <c r="H585" s="3" t="s">
        <v>29</v>
      </c>
      <c r="I585" s="3" t="s">
        <v>17</v>
      </c>
      <c r="J585" s="3" t="s">
        <v>8168</v>
      </c>
      <c r="K585" s="3" t="s">
        <v>8185</v>
      </c>
      <c r="L585" s="3" t="s">
        <v>8167</v>
      </c>
      <c r="M585" s="26" t="s">
        <v>13723</v>
      </c>
      <c r="N585"/>
      <c r="O585" s="3">
        <v>5</v>
      </c>
      <c r="P585" s="34">
        <v>234.61</v>
      </c>
      <c r="Q585" s="34">
        <v>302.06</v>
      </c>
      <c r="R585" s="34">
        <v>-67.449999999999989</v>
      </c>
      <c r="S585" s="36">
        <v>-0.22330000662120109</v>
      </c>
      <c r="T585" s="72">
        <v>46.922000000000004</v>
      </c>
      <c r="U585" s="34">
        <v>24.27</v>
      </c>
      <c r="V585" s="34">
        <v>196.91</v>
      </c>
      <c r="W585" s="34">
        <v>-172.64</v>
      </c>
      <c r="X585" s="36">
        <v>-0.87674572139556139</v>
      </c>
      <c r="Y585" s="36" t="str">
        <f>IFERROR(VLOOKUP(A585,'Pivot price tier'!$C$8:$L$2270,10,0),"")</f>
        <v/>
      </c>
      <c r="Z585" s="36" t="str">
        <f>IFERROR(VLOOKUP(A585,'Pivot price tier by size'!$D$8:$M$2491,10,0),"")</f>
        <v/>
      </c>
      <c r="AA585" s="36" t="str">
        <f>IFERROR(VLOOKUP(A585,'Pivot category'!$B$8:$I$2216,8,0),"")</f>
        <v/>
      </c>
      <c r="AB585" s="3" t="str">
        <f>IF(P585&lt;$AC$1,"Bottom 5%","")</f>
        <v>Bottom 5%</v>
      </c>
      <c r="AC585"/>
      <c r="AD585" s="34" t="s">
        <v>11097</v>
      </c>
      <c r="AE585" s="34" t="s">
        <v>13949</v>
      </c>
    </row>
    <row r="586" spans="1:31" hidden="1" x14ac:dyDescent="0.25">
      <c r="A586" t="s">
        <v>7533</v>
      </c>
      <c r="B586" t="s">
        <v>351</v>
      </c>
      <c r="C586" s="3" t="s">
        <v>36</v>
      </c>
      <c r="D586" s="3" t="s">
        <v>2583</v>
      </c>
      <c r="E586" s="3">
        <v>0</v>
      </c>
      <c r="F586" s="3">
        <v>8000</v>
      </c>
      <c r="G586" s="34">
        <v>13.99</v>
      </c>
      <c r="H586" s="3" t="s">
        <v>29</v>
      </c>
      <c r="I586" s="3" t="s">
        <v>17</v>
      </c>
      <c r="J586" s="3" t="s">
        <v>8163</v>
      </c>
      <c r="K586" s="3" t="s">
        <v>8185</v>
      </c>
      <c r="L586" s="3" t="s">
        <v>68</v>
      </c>
      <c r="M586" s="26" t="s">
        <v>13723</v>
      </c>
      <c r="N586"/>
      <c r="O586" s="3">
        <v>41</v>
      </c>
      <c r="P586" s="34">
        <v>2056.5300000000002</v>
      </c>
      <c r="Q586" s="34">
        <v>3245.68</v>
      </c>
      <c r="R586" s="34">
        <v>-1189.1499999999996</v>
      </c>
      <c r="S586" s="36">
        <v>-0.36637931034482751</v>
      </c>
      <c r="T586" s="72">
        <v>50.159268292682931</v>
      </c>
      <c r="U586" s="34">
        <v>14647.53</v>
      </c>
      <c r="V586" s="34">
        <v>12591</v>
      </c>
      <c r="W586" s="34">
        <v>2056.5300000000007</v>
      </c>
      <c r="X586" s="36">
        <v>0.16333333333333333</v>
      </c>
      <c r="Y586" s="36" t="str">
        <f>IFERROR(VLOOKUP(A586,'Pivot price tier'!$C$8:$L$2270,10,0),"")</f>
        <v/>
      </c>
      <c r="Z586" s="36" t="str">
        <f>IFERROR(VLOOKUP(A586,'Pivot price tier by size'!$D$8:$M$2491,10,0),"")</f>
        <v/>
      </c>
      <c r="AA586" s="36" t="str">
        <f>IFERROR(VLOOKUP(A586,'Pivot category'!$B$8:$I$2216,8,0),"")</f>
        <v/>
      </c>
      <c r="AB586" s="3" t="str">
        <f>IF(P586&lt;$AC$1,"Bottom 5%","")</f>
        <v>Bottom 5%</v>
      </c>
      <c r="AC586"/>
      <c r="AD586" s="34" t="s">
        <v>11097</v>
      </c>
      <c r="AE586" s="34" t="s">
        <v>13949</v>
      </c>
    </row>
    <row r="587" spans="1:31" hidden="1" x14ac:dyDescent="0.25">
      <c r="A587" t="s">
        <v>7422</v>
      </c>
      <c r="B587" t="s">
        <v>352</v>
      </c>
      <c r="C587" s="3" t="s">
        <v>36</v>
      </c>
      <c r="D587" s="3" t="s">
        <v>2584</v>
      </c>
      <c r="E587" s="3">
        <v>0</v>
      </c>
      <c r="F587" s="3">
        <v>7000</v>
      </c>
      <c r="G587" s="34">
        <v>8.09</v>
      </c>
      <c r="H587" s="3" t="s">
        <v>29</v>
      </c>
      <c r="I587" s="3" t="s">
        <v>17</v>
      </c>
      <c r="J587" s="3" t="s">
        <v>8165</v>
      </c>
      <c r="K587" s="3" t="s">
        <v>8164</v>
      </c>
      <c r="L587" s="3" t="s">
        <v>8167</v>
      </c>
      <c r="M587" s="26" t="s">
        <v>13723</v>
      </c>
      <c r="N587"/>
      <c r="O587" s="3">
        <v>1</v>
      </c>
      <c r="P587" s="34">
        <v>88.99</v>
      </c>
      <c r="Q587" s="34">
        <v>105.17</v>
      </c>
      <c r="R587" s="34">
        <v>-16.180000000000007</v>
      </c>
      <c r="S587" s="36">
        <v>-0.15384615384615385</v>
      </c>
      <c r="T587" s="72">
        <v>88.99</v>
      </c>
      <c r="U587" s="34">
        <v>16.18</v>
      </c>
      <c r="V587" s="34">
        <v>97.08</v>
      </c>
      <c r="W587" s="34">
        <v>-80.900000000000006</v>
      </c>
      <c r="X587" s="36">
        <v>-0.83333333333333337</v>
      </c>
      <c r="Y587" s="36" t="str">
        <f>IFERROR(VLOOKUP(A587,'Pivot price tier'!$C$8:$L$2270,10,0),"")</f>
        <v/>
      </c>
      <c r="Z587" s="36" t="str">
        <f>IFERROR(VLOOKUP(A587,'Pivot price tier by size'!$D$8:$M$2491,10,0),"")</f>
        <v/>
      </c>
      <c r="AA587" s="36" t="str">
        <f>IFERROR(VLOOKUP(A587,'Pivot category'!$B$8:$I$2216,8,0),"")</f>
        <v/>
      </c>
      <c r="AB587" s="3" t="str">
        <f>IF(P587&lt;$AC$1,"Bottom 5%","")</f>
        <v>Bottom 5%</v>
      </c>
      <c r="AC587"/>
      <c r="AD587" s="34" t="s">
        <v>11097</v>
      </c>
      <c r="AE587" s="34" t="s">
        <v>13949</v>
      </c>
    </row>
    <row r="588" spans="1:31" x14ac:dyDescent="0.25">
      <c r="A588" t="s">
        <v>9121</v>
      </c>
      <c r="B588" t="s">
        <v>9120</v>
      </c>
      <c r="C588" s="3" t="s">
        <v>32</v>
      </c>
      <c r="D588" s="3" t="s">
        <v>9041</v>
      </c>
      <c r="E588" s="3" t="s">
        <v>5141</v>
      </c>
      <c r="F588" s="3">
        <v>7000</v>
      </c>
      <c r="G588" s="34">
        <v>13.99</v>
      </c>
      <c r="H588" s="3" t="s">
        <v>28</v>
      </c>
      <c r="I588" s="3" t="s">
        <v>19</v>
      </c>
      <c r="J588" s="3" t="s">
        <v>8163</v>
      </c>
      <c r="K588" s="3" t="s">
        <v>8164</v>
      </c>
      <c r="L588" s="3" t="s">
        <v>68</v>
      </c>
      <c r="M588" s="26" t="s">
        <v>13723</v>
      </c>
      <c r="N588"/>
      <c r="O588" s="3">
        <v>146</v>
      </c>
      <c r="P588" s="34">
        <v>34111.93</v>
      </c>
      <c r="Q588" s="34">
        <v>46573.59</v>
      </c>
      <c r="R588" s="34">
        <v>-12461.659999999996</v>
      </c>
      <c r="S588" s="36">
        <v>-0.26756923827430945</v>
      </c>
      <c r="T588" s="72">
        <v>233.64335616438356</v>
      </c>
      <c r="U588" s="34">
        <v>65062.34</v>
      </c>
      <c r="V588" s="34">
        <v>66750.83</v>
      </c>
      <c r="W588" s="34">
        <v>-1688.4900000000052</v>
      </c>
      <c r="X588" s="36">
        <v>-2.529541580232042E-2</v>
      </c>
      <c r="Y588" s="36" t="str">
        <f>IFERROR(VLOOKUP(A588,'Pivot price tier'!$C$8:$L$2270,10,0),"")</f>
        <v>X</v>
      </c>
      <c r="Z588" s="36" t="str">
        <f>IFERROR(VLOOKUP(A588,'Pivot price tier by size'!$D$8:$M$2491,10,0),"")</f>
        <v xml:space="preserve"> </v>
      </c>
      <c r="AA588" s="36" t="str">
        <f>IFERROR(VLOOKUP(A588,'Pivot category'!$B$8:$I$2216,8,0),"")</f>
        <v>X</v>
      </c>
      <c r="AB588" s="3" t="str">
        <f>IF(P588&lt;$AC$1,"Bottom 5%","")</f>
        <v>Bottom 5%</v>
      </c>
      <c r="AC588"/>
      <c r="AD588" s="34" t="s">
        <v>16465</v>
      </c>
      <c r="AE588" s="34" t="s">
        <v>16467</v>
      </c>
    </row>
    <row r="589" spans="1:31" hidden="1" x14ac:dyDescent="0.25">
      <c r="A589" t="s">
        <v>10878</v>
      </c>
      <c r="B589" t="s">
        <v>10879</v>
      </c>
      <c r="C589" s="3" t="s">
        <v>32</v>
      </c>
      <c r="D589" s="3" t="s">
        <v>10272</v>
      </c>
      <c r="E589" s="3">
        <v>0</v>
      </c>
      <c r="F589" s="3">
        <v>1000</v>
      </c>
      <c r="G589" s="34">
        <v>7.19</v>
      </c>
      <c r="H589" s="3" t="s">
        <v>29</v>
      </c>
      <c r="I589" s="3" t="s">
        <v>17</v>
      </c>
      <c r="J589" s="3" t="s">
        <v>8168</v>
      </c>
      <c r="K589" s="3" t="s">
        <v>8164</v>
      </c>
      <c r="L589" s="3" t="s">
        <v>8166</v>
      </c>
      <c r="M589" s="26" t="s">
        <v>13723</v>
      </c>
      <c r="N589"/>
      <c r="O589" s="3">
        <v>8</v>
      </c>
      <c r="P589" s="34">
        <v>316.36</v>
      </c>
      <c r="Q589" s="34">
        <v>1394.86</v>
      </c>
      <c r="R589" s="34">
        <v>-1078.5</v>
      </c>
      <c r="S589" s="36">
        <v>-0.77319587628865971</v>
      </c>
      <c r="T589" s="72">
        <v>39.545000000000002</v>
      </c>
      <c r="U589" s="34">
        <v>107.85</v>
      </c>
      <c r="V589" s="34">
        <v>2013.2</v>
      </c>
      <c r="W589" s="34">
        <v>-1905.3500000000001</v>
      </c>
      <c r="X589" s="36">
        <v>-0.9464285714285714</v>
      </c>
      <c r="Y589" s="36" t="str">
        <f>IFERROR(VLOOKUP(A589,'Pivot price tier'!$C$8:$L$2270,10,0),"")</f>
        <v/>
      </c>
      <c r="Z589" s="36" t="str">
        <f>IFERROR(VLOOKUP(A589,'Pivot price tier by size'!$D$8:$M$2491,10,0),"")</f>
        <v/>
      </c>
      <c r="AA589" s="36" t="str">
        <f>IFERROR(VLOOKUP(A589,'Pivot category'!$B$8:$I$2216,8,0),"")</f>
        <v/>
      </c>
      <c r="AB589" s="3" t="str">
        <f>IF(P589&lt;$AC$1,"Bottom 5%","")</f>
        <v>Bottom 5%</v>
      </c>
      <c r="AC589"/>
      <c r="AD589" s="34" t="s">
        <v>11097</v>
      </c>
      <c r="AE589" s="34" t="s">
        <v>13949</v>
      </c>
    </row>
    <row r="590" spans="1:31" hidden="1" x14ac:dyDescent="0.25">
      <c r="A590" t="s">
        <v>9259</v>
      </c>
      <c r="B590" t="s">
        <v>9258</v>
      </c>
      <c r="C590" s="3" t="s">
        <v>32</v>
      </c>
      <c r="D590" s="3" t="s">
        <v>5074</v>
      </c>
      <c r="E590" s="3">
        <v>0</v>
      </c>
      <c r="F590" s="3">
        <v>7000</v>
      </c>
      <c r="G590" s="34">
        <v>7.19</v>
      </c>
      <c r="H590" s="3" t="s">
        <v>29</v>
      </c>
      <c r="I590" s="3" t="s">
        <v>17</v>
      </c>
      <c r="J590" s="3" t="s">
        <v>8173</v>
      </c>
      <c r="K590" s="3" t="s">
        <v>8172</v>
      </c>
      <c r="L590" s="3" t="s">
        <v>8166</v>
      </c>
      <c r="M590" s="26" t="s">
        <v>13723</v>
      </c>
      <c r="N590"/>
      <c r="O590" s="3">
        <v>4</v>
      </c>
      <c r="P590" s="34">
        <v>50.33</v>
      </c>
      <c r="Q590" s="34">
        <v>115.04</v>
      </c>
      <c r="R590" s="34">
        <v>-64.710000000000008</v>
      </c>
      <c r="S590" s="36">
        <v>-0.5625</v>
      </c>
      <c r="T590" s="72">
        <v>12.5825</v>
      </c>
      <c r="U590" s="34">
        <v>7.19</v>
      </c>
      <c r="V590" s="34">
        <v>14.38</v>
      </c>
      <c r="W590" s="34">
        <v>-7.19</v>
      </c>
      <c r="X590" s="36">
        <v>-0.5</v>
      </c>
      <c r="Y590" s="36" t="str">
        <f>IFERROR(VLOOKUP(A590,'Pivot price tier'!$C$8:$L$2270,10,0),"")</f>
        <v/>
      </c>
      <c r="Z590" s="36" t="str">
        <f>IFERROR(VLOOKUP(A590,'Pivot price tier by size'!$D$8:$M$2491,10,0),"")</f>
        <v/>
      </c>
      <c r="AA590" s="36" t="str">
        <f>IFERROR(VLOOKUP(A590,'Pivot category'!$B$8:$I$2216,8,0),"")</f>
        <v/>
      </c>
      <c r="AB590" s="3" t="str">
        <f>IF(P590&lt;$AC$1,"Bottom 5%","")</f>
        <v>Bottom 5%</v>
      </c>
      <c r="AC590"/>
      <c r="AD590" s="34" t="s">
        <v>11097</v>
      </c>
      <c r="AE590" s="34" t="s">
        <v>13949</v>
      </c>
    </row>
    <row r="591" spans="1:31" hidden="1" x14ac:dyDescent="0.25">
      <c r="A591" t="s">
        <v>11477</v>
      </c>
      <c r="B591" t="s">
        <v>14329</v>
      </c>
      <c r="C591" s="3" t="s">
        <v>36</v>
      </c>
      <c r="D591" s="3" t="s">
        <v>2587</v>
      </c>
      <c r="E591" s="3">
        <v>0</v>
      </c>
      <c r="F591" s="3">
        <v>4000</v>
      </c>
      <c r="G591" s="34">
        <v>8.09</v>
      </c>
      <c r="H591" s="3" t="s">
        <v>29</v>
      </c>
      <c r="I591" s="3" t="s">
        <v>17</v>
      </c>
      <c r="J591" s="3" t="s">
        <v>8168</v>
      </c>
      <c r="K591" s="3" t="s">
        <v>8172</v>
      </c>
      <c r="L591" s="3" t="s">
        <v>8167</v>
      </c>
      <c r="M591" s="26">
        <v>45689</v>
      </c>
      <c r="N591"/>
      <c r="O591" s="3">
        <v>1</v>
      </c>
      <c r="P591" s="34">
        <v>8.09</v>
      </c>
      <c r="Q591" s="34">
        <v>0</v>
      </c>
      <c r="R591" s="34">
        <v>8.09</v>
      </c>
      <c r="S591" s="36" t="s">
        <v>78</v>
      </c>
      <c r="T591" s="72">
        <v>8.09</v>
      </c>
      <c r="U591" s="34" t="s">
        <v>78</v>
      </c>
      <c r="V591" s="34" t="s">
        <v>78</v>
      </c>
      <c r="W591" s="34" t="s">
        <v>78</v>
      </c>
      <c r="X591" s="36" t="s">
        <v>78</v>
      </c>
      <c r="Y591" s="36" t="str">
        <f>IFERROR(VLOOKUP(A591,'Pivot price tier'!$C$8:$L$2270,10,0),"")</f>
        <v/>
      </c>
      <c r="Z591" s="36" t="str">
        <f>IFERROR(VLOOKUP(A591,'Pivot price tier by size'!$D$8:$M$2491,10,0),"")</f>
        <v/>
      </c>
      <c r="AA591" s="36" t="str">
        <f>IFERROR(VLOOKUP(A591,'Pivot category'!$B$8:$I$2216,8,0),"")</f>
        <v/>
      </c>
      <c r="AB591" s="3" t="str">
        <f>IF(P591&lt;$AC$1,"Bottom 5%","")</f>
        <v>Bottom 5%</v>
      </c>
      <c r="AC591"/>
      <c r="AD591" s="34" t="s">
        <v>11097</v>
      </c>
      <c r="AE591" s="34" t="s">
        <v>13949</v>
      </c>
    </row>
    <row r="592" spans="1:31" hidden="1" x14ac:dyDescent="0.25">
      <c r="A592" t="s">
        <v>7458</v>
      </c>
      <c r="B592" t="s">
        <v>354</v>
      </c>
      <c r="C592" s="3" t="s">
        <v>36</v>
      </c>
      <c r="D592" s="3" t="s">
        <v>2589</v>
      </c>
      <c r="E592" s="3">
        <v>0</v>
      </c>
      <c r="F592" s="3">
        <v>7000</v>
      </c>
      <c r="G592" s="34">
        <v>8.09</v>
      </c>
      <c r="H592" s="3" t="s">
        <v>29</v>
      </c>
      <c r="I592" s="3" t="s">
        <v>17</v>
      </c>
      <c r="J592" s="3" t="s">
        <v>8168</v>
      </c>
      <c r="K592" s="3" t="s">
        <v>8172</v>
      </c>
      <c r="L592" s="3" t="s">
        <v>8167</v>
      </c>
      <c r="M592" s="26" t="s">
        <v>13723</v>
      </c>
      <c r="N592"/>
      <c r="O592" s="3" t="s">
        <v>78</v>
      </c>
      <c r="P592" s="34">
        <v>72.81</v>
      </c>
      <c r="Q592" s="34">
        <v>137.53</v>
      </c>
      <c r="R592" s="34">
        <v>-64.72</v>
      </c>
      <c r="S592" s="36">
        <v>-0.47058823529411764</v>
      </c>
      <c r="T592" s="72" t="s">
        <v>78</v>
      </c>
      <c r="U592" s="34" t="s">
        <v>78</v>
      </c>
      <c r="V592" s="34" t="s">
        <v>78</v>
      </c>
      <c r="W592" s="34" t="s">
        <v>78</v>
      </c>
      <c r="X592" s="36" t="s">
        <v>78</v>
      </c>
      <c r="Y592" s="36" t="str">
        <f>IFERROR(VLOOKUP(A592,'Pivot price tier'!$C$8:$L$2270,10,0),"")</f>
        <v/>
      </c>
      <c r="Z592" s="36" t="str">
        <f>IFERROR(VLOOKUP(A592,'Pivot price tier by size'!$D$8:$M$2491,10,0),"")</f>
        <v/>
      </c>
      <c r="AA592" s="36" t="str">
        <f>IFERROR(VLOOKUP(A592,'Pivot category'!$B$8:$I$2216,8,0),"")</f>
        <v/>
      </c>
      <c r="AB592" s="3" t="str">
        <f>IF(P592&lt;$AC$1,"Bottom 5%","")</f>
        <v>Bottom 5%</v>
      </c>
      <c r="AC592"/>
      <c r="AD592" s="34" t="s">
        <v>11097</v>
      </c>
      <c r="AE592" s="34" t="s">
        <v>13949</v>
      </c>
    </row>
    <row r="593" spans="1:31" hidden="1" x14ac:dyDescent="0.25">
      <c r="A593" t="s">
        <v>7420</v>
      </c>
      <c r="B593" t="s">
        <v>355</v>
      </c>
      <c r="C593" s="3" t="s">
        <v>36</v>
      </c>
      <c r="D593" s="3" t="s">
        <v>2590</v>
      </c>
      <c r="E593" s="3">
        <v>0</v>
      </c>
      <c r="F593" s="3">
        <v>7000</v>
      </c>
      <c r="G593" s="34">
        <v>8.09</v>
      </c>
      <c r="H593" s="3" t="s">
        <v>29</v>
      </c>
      <c r="I593" s="3" t="s">
        <v>17</v>
      </c>
      <c r="J593" s="3" t="s">
        <v>8168</v>
      </c>
      <c r="K593" s="3" t="s">
        <v>8164</v>
      </c>
      <c r="L593" s="3" t="s">
        <v>8167</v>
      </c>
      <c r="M593" s="26" t="s">
        <v>13723</v>
      </c>
      <c r="N593"/>
      <c r="O593" s="3">
        <v>1</v>
      </c>
      <c r="P593" s="34">
        <v>32.36</v>
      </c>
      <c r="Q593" s="34">
        <v>161.80000000000001</v>
      </c>
      <c r="R593" s="34">
        <v>-129.44</v>
      </c>
      <c r="S593" s="36">
        <v>-0.8</v>
      </c>
      <c r="T593" s="72">
        <v>32.36</v>
      </c>
      <c r="U593" s="34">
        <v>48.54</v>
      </c>
      <c r="V593" s="34">
        <v>113.26</v>
      </c>
      <c r="W593" s="34">
        <v>-64.72</v>
      </c>
      <c r="X593" s="36">
        <v>-0.5714285714285714</v>
      </c>
      <c r="Y593" s="36" t="str">
        <f>IFERROR(VLOOKUP(A593,'Pivot price tier'!$C$8:$L$2270,10,0),"")</f>
        <v/>
      </c>
      <c r="Z593" s="36" t="str">
        <f>IFERROR(VLOOKUP(A593,'Pivot price tier by size'!$D$8:$M$2491,10,0),"")</f>
        <v/>
      </c>
      <c r="AA593" s="36" t="str">
        <f>IFERROR(VLOOKUP(A593,'Pivot category'!$B$8:$I$2216,8,0),"")</f>
        <v/>
      </c>
      <c r="AB593" s="3" t="str">
        <f>IF(P593&lt;$AC$1,"Bottom 5%","")</f>
        <v>Bottom 5%</v>
      </c>
      <c r="AC593"/>
      <c r="AD593" s="34" t="s">
        <v>11097</v>
      </c>
      <c r="AE593" s="34" t="s">
        <v>13949</v>
      </c>
    </row>
    <row r="594" spans="1:31" hidden="1" x14ac:dyDescent="0.25">
      <c r="A594" t="s">
        <v>7446</v>
      </c>
      <c r="B594" t="s">
        <v>356</v>
      </c>
      <c r="C594" s="3" t="s">
        <v>36</v>
      </c>
      <c r="D594" s="3" t="s">
        <v>2591</v>
      </c>
      <c r="E594" s="3">
        <v>0</v>
      </c>
      <c r="F594" s="3">
        <v>7000</v>
      </c>
      <c r="G594" s="34">
        <v>8.09</v>
      </c>
      <c r="H594" s="3" t="s">
        <v>29</v>
      </c>
      <c r="I594" s="3" t="s">
        <v>17</v>
      </c>
      <c r="J594" s="3" t="s">
        <v>8168</v>
      </c>
      <c r="K594" s="3" t="s">
        <v>8172</v>
      </c>
      <c r="L594" s="3" t="s">
        <v>8167</v>
      </c>
      <c r="M594" s="26" t="s">
        <v>13723</v>
      </c>
      <c r="N594"/>
      <c r="O594" s="3" t="s">
        <v>78</v>
      </c>
      <c r="P594" s="34">
        <v>16.18</v>
      </c>
      <c r="Q594" s="34">
        <v>145.63999999999999</v>
      </c>
      <c r="R594" s="34">
        <v>-129.45999999999998</v>
      </c>
      <c r="S594" s="36">
        <v>-0.88890414721230426</v>
      </c>
      <c r="T594" s="72" t="s">
        <v>78</v>
      </c>
      <c r="U594" s="34">
        <v>0</v>
      </c>
      <c r="V594" s="34">
        <v>94.43</v>
      </c>
      <c r="W594" s="34">
        <v>-94.43</v>
      </c>
      <c r="X594" s="36">
        <v>-1</v>
      </c>
      <c r="Y594" s="36" t="str">
        <f>IFERROR(VLOOKUP(A594,'Pivot price tier'!$C$8:$L$2270,10,0),"")</f>
        <v/>
      </c>
      <c r="Z594" s="36" t="str">
        <f>IFERROR(VLOOKUP(A594,'Pivot price tier by size'!$D$8:$M$2491,10,0),"")</f>
        <v/>
      </c>
      <c r="AA594" s="36" t="str">
        <f>IFERROR(VLOOKUP(A594,'Pivot category'!$B$8:$I$2216,8,0),"")</f>
        <v/>
      </c>
      <c r="AB594" s="3" t="str">
        <f>IF(P594&lt;$AC$1,"Bottom 5%","")</f>
        <v>Bottom 5%</v>
      </c>
      <c r="AC594"/>
      <c r="AD594" s="34" t="s">
        <v>11097</v>
      </c>
      <c r="AE594" s="34" t="s">
        <v>13949</v>
      </c>
    </row>
    <row r="595" spans="1:31" x14ac:dyDescent="0.25">
      <c r="A595" t="s">
        <v>5723</v>
      </c>
      <c r="B595" t="s">
        <v>2013</v>
      </c>
      <c r="C595" s="3" t="s">
        <v>32</v>
      </c>
      <c r="D595" s="3" t="s">
        <v>4428</v>
      </c>
      <c r="E595" s="3" t="s">
        <v>5141</v>
      </c>
      <c r="F595" s="3">
        <v>1000</v>
      </c>
      <c r="G595" s="34">
        <v>13.99</v>
      </c>
      <c r="H595" s="3" t="s">
        <v>28</v>
      </c>
      <c r="I595" s="3" t="s">
        <v>19</v>
      </c>
      <c r="J595" s="3" t="s">
        <v>8163</v>
      </c>
      <c r="K595" s="3" t="s">
        <v>8164</v>
      </c>
      <c r="L595" s="3" t="s">
        <v>68</v>
      </c>
      <c r="M595" s="26" t="s">
        <v>13723</v>
      </c>
      <c r="N595"/>
      <c r="O595" s="3">
        <v>151</v>
      </c>
      <c r="P595" s="34">
        <v>35657.79</v>
      </c>
      <c r="Q595" s="34">
        <v>39024.230000000003</v>
      </c>
      <c r="R595" s="34">
        <v>-3366.4400000000023</v>
      </c>
      <c r="S595" s="36">
        <v>-8.6265379227213557E-2</v>
      </c>
      <c r="T595" s="72">
        <v>236.14430463576159</v>
      </c>
      <c r="U595" s="34">
        <v>82320.58</v>
      </c>
      <c r="V595" s="34">
        <v>79883.88</v>
      </c>
      <c r="W595" s="34">
        <v>2436.6999999999971</v>
      </c>
      <c r="X595" s="36">
        <v>3.0503025140992124E-2</v>
      </c>
      <c r="Y595" s="36" t="str">
        <f>IFERROR(VLOOKUP(A595,'Pivot price tier'!$C$8:$L$2270,10,0),"")</f>
        <v>X</v>
      </c>
      <c r="Z595" s="36" t="str">
        <f>IFERROR(VLOOKUP(A595,'Pivot price tier by size'!$D$8:$M$2491,10,0),"")</f>
        <v xml:space="preserve"> </v>
      </c>
      <c r="AA595" s="36" t="str">
        <f>IFERROR(VLOOKUP(A595,'Pivot category'!$B$8:$I$2216,8,0),"")</f>
        <v>X</v>
      </c>
      <c r="AB595" s="3" t="str">
        <f>IF(P595&lt;$AC$1,"Bottom 5%","")</f>
        <v>Bottom 5%</v>
      </c>
      <c r="AC595"/>
      <c r="AD595" s="34" t="s">
        <v>16465</v>
      </c>
      <c r="AE595" s="34" t="s">
        <v>16467</v>
      </c>
    </row>
    <row r="596" spans="1:31" hidden="1" x14ac:dyDescent="0.25">
      <c r="A596" t="s">
        <v>11172</v>
      </c>
      <c r="B596" t="s">
        <v>11221</v>
      </c>
      <c r="C596" s="3" t="s">
        <v>32</v>
      </c>
      <c r="D596" s="3" t="s">
        <v>10477</v>
      </c>
      <c r="E596" s="3">
        <v>0</v>
      </c>
      <c r="F596" s="3">
        <v>1000</v>
      </c>
      <c r="G596" s="34">
        <v>3.29</v>
      </c>
      <c r="H596" s="3" t="s">
        <v>29</v>
      </c>
      <c r="I596" s="3" t="s">
        <v>17</v>
      </c>
      <c r="J596" s="3" t="s">
        <v>8168</v>
      </c>
      <c r="K596" s="3" t="s">
        <v>8164</v>
      </c>
      <c r="L596" s="3" t="s">
        <v>8167</v>
      </c>
      <c r="M596" s="26">
        <v>44986</v>
      </c>
      <c r="N596"/>
      <c r="O596" s="3">
        <v>2</v>
      </c>
      <c r="P596" s="34">
        <v>46.06</v>
      </c>
      <c r="Q596" s="34">
        <v>736.96</v>
      </c>
      <c r="R596" s="34">
        <v>-690.90000000000009</v>
      </c>
      <c r="S596" s="36">
        <v>-0.9375</v>
      </c>
      <c r="T596" s="72">
        <v>23.03</v>
      </c>
      <c r="U596" s="34">
        <v>32.9</v>
      </c>
      <c r="V596" s="34">
        <v>1052.8</v>
      </c>
      <c r="W596" s="34">
        <v>-1019.9</v>
      </c>
      <c r="X596" s="36">
        <v>-0.96875</v>
      </c>
      <c r="Y596" s="36" t="str">
        <f>IFERROR(VLOOKUP(A596,'Pivot price tier'!$C$8:$L$2270,10,0),"")</f>
        <v/>
      </c>
      <c r="Z596" s="36" t="str">
        <f>IFERROR(VLOOKUP(A596,'Pivot price tier by size'!$D$8:$M$2491,10,0),"")</f>
        <v/>
      </c>
      <c r="AA596" s="36" t="str">
        <f>IFERROR(VLOOKUP(A596,'Pivot category'!$B$8:$I$2216,8,0),"")</f>
        <v/>
      </c>
      <c r="AB596" s="3" t="str">
        <f>IF(P596&lt;$AC$1,"Bottom 5%","")</f>
        <v>Bottom 5%</v>
      </c>
      <c r="AC596"/>
      <c r="AD596" s="34" t="s">
        <v>11097</v>
      </c>
      <c r="AE596" s="34" t="s">
        <v>13949</v>
      </c>
    </row>
    <row r="597" spans="1:31" hidden="1" x14ac:dyDescent="0.25">
      <c r="A597" t="s">
        <v>7517</v>
      </c>
      <c r="B597" t="s">
        <v>358</v>
      </c>
      <c r="C597" s="3" t="s">
        <v>36</v>
      </c>
      <c r="D597" s="3" t="s">
        <v>2593</v>
      </c>
      <c r="E597" s="3">
        <v>0</v>
      </c>
      <c r="F597" s="3">
        <v>7000</v>
      </c>
      <c r="G597" s="34">
        <v>7.79</v>
      </c>
      <c r="H597" s="3" t="s">
        <v>29</v>
      </c>
      <c r="I597" s="3" t="s">
        <v>17</v>
      </c>
      <c r="J597" s="3" t="s">
        <v>8168</v>
      </c>
      <c r="K597" s="3" t="s">
        <v>8172</v>
      </c>
      <c r="L597" s="3" t="s">
        <v>8167</v>
      </c>
      <c r="M597" s="26" t="s">
        <v>13723</v>
      </c>
      <c r="N597"/>
      <c r="O597" s="3">
        <v>1</v>
      </c>
      <c r="P597" s="34">
        <v>85.58</v>
      </c>
      <c r="Q597" s="34">
        <v>36.31</v>
      </c>
      <c r="R597" s="34">
        <v>49.269999999999996</v>
      </c>
      <c r="S597" s="36">
        <v>1.3569264665381437</v>
      </c>
      <c r="T597" s="72">
        <v>85.58</v>
      </c>
      <c r="U597" s="34">
        <v>0</v>
      </c>
      <c r="V597" s="34">
        <v>197.14</v>
      </c>
      <c r="W597" s="34">
        <v>-197.14</v>
      </c>
      <c r="X597" s="36">
        <v>-1</v>
      </c>
      <c r="Y597" s="36" t="str">
        <f>IFERROR(VLOOKUP(A597,'Pivot price tier'!$C$8:$L$2270,10,0),"")</f>
        <v/>
      </c>
      <c r="Z597" s="36" t="str">
        <f>IFERROR(VLOOKUP(A597,'Pivot price tier by size'!$D$8:$M$2491,10,0),"")</f>
        <v/>
      </c>
      <c r="AA597" s="36" t="str">
        <f>IFERROR(VLOOKUP(A597,'Pivot category'!$B$8:$I$2216,8,0),"")</f>
        <v/>
      </c>
      <c r="AB597" s="3" t="str">
        <f>IF(P597&lt;$AC$1,"Bottom 5%","")</f>
        <v>Bottom 5%</v>
      </c>
      <c r="AC597"/>
      <c r="AD597" s="34" t="s">
        <v>11097</v>
      </c>
      <c r="AE597" s="34" t="s">
        <v>13949</v>
      </c>
    </row>
    <row r="598" spans="1:31" hidden="1" x14ac:dyDescent="0.25">
      <c r="A598" t="s">
        <v>7534</v>
      </c>
      <c r="B598" t="s">
        <v>359</v>
      </c>
      <c r="C598" s="3" t="s">
        <v>36</v>
      </c>
      <c r="D598" s="3" t="s">
        <v>2594</v>
      </c>
      <c r="E598" s="3">
        <v>0</v>
      </c>
      <c r="F598" s="3">
        <v>8000</v>
      </c>
      <c r="G598" s="34">
        <v>30.99</v>
      </c>
      <c r="H598" s="3" t="s">
        <v>25</v>
      </c>
      <c r="I598" s="3" t="s">
        <v>21</v>
      </c>
      <c r="J598" s="3" t="s">
        <v>8163</v>
      </c>
      <c r="K598" s="3" t="s">
        <v>8185</v>
      </c>
      <c r="L598" s="3" t="s">
        <v>68</v>
      </c>
      <c r="M598" s="26" t="s">
        <v>13723</v>
      </c>
      <c r="N598"/>
      <c r="O598" s="3">
        <v>19</v>
      </c>
      <c r="P598" s="34">
        <v>8336.31</v>
      </c>
      <c r="Q598" s="34">
        <v>8212.35</v>
      </c>
      <c r="R598" s="34">
        <v>123.95999999999913</v>
      </c>
      <c r="S598" s="36">
        <v>1.5094339622641506E-2</v>
      </c>
      <c r="T598" s="72">
        <v>438.75315789473683</v>
      </c>
      <c r="U598" s="34">
        <v>66535.53</v>
      </c>
      <c r="V598" s="34">
        <v>61918.02</v>
      </c>
      <c r="W598" s="34">
        <v>4617.510000000002</v>
      </c>
      <c r="X598" s="36">
        <v>7.4574574574574504E-2</v>
      </c>
      <c r="Y598" s="36" t="str">
        <f>IFERROR(VLOOKUP(A598,'Pivot price tier'!$C$8:$L$2270,10,0),"")</f>
        <v/>
      </c>
      <c r="Z598" s="36" t="str">
        <f>IFERROR(VLOOKUP(A598,'Pivot price tier by size'!$D$8:$M$2491,10,0),"")</f>
        <v/>
      </c>
      <c r="AA598" s="36" t="str">
        <f>IFERROR(VLOOKUP(A598,'Pivot category'!$B$8:$I$2216,8,0),"")</f>
        <v/>
      </c>
      <c r="AB598" s="3" t="str">
        <f>IF(P598&lt;$AC$1,"Bottom 5%","")</f>
        <v>Bottom 5%</v>
      </c>
      <c r="AC598"/>
      <c r="AD598" s="34" t="s">
        <v>16463</v>
      </c>
      <c r="AE598" s="34" t="s">
        <v>13946</v>
      </c>
    </row>
    <row r="599" spans="1:31" x14ac:dyDescent="0.25">
      <c r="A599" t="s">
        <v>9214</v>
      </c>
      <c r="B599" t="s">
        <v>9213</v>
      </c>
      <c r="C599" s="3" t="s">
        <v>32</v>
      </c>
      <c r="D599" s="3" t="s">
        <v>9063</v>
      </c>
      <c r="E599" s="3" t="s">
        <v>5141</v>
      </c>
      <c r="F599" s="3">
        <v>7000</v>
      </c>
      <c r="G599" s="34">
        <v>11.99</v>
      </c>
      <c r="H599" s="3" t="s">
        <v>28</v>
      </c>
      <c r="I599" s="3" t="s">
        <v>19</v>
      </c>
      <c r="J599" s="3" t="s">
        <v>8163</v>
      </c>
      <c r="K599" s="3" t="s">
        <v>8164</v>
      </c>
      <c r="L599" s="3" t="s">
        <v>68</v>
      </c>
      <c r="M599" s="26" t="s">
        <v>13723</v>
      </c>
      <c r="N599"/>
      <c r="O599" s="3">
        <v>98</v>
      </c>
      <c r="P599" s="34">
        <v>29887.64</v>
      </c>
      <c r="Q599" s="34">
        <v>30579.41</v>
      </c>
      <c r="R599" s="34">
        <v>-691.77000000000044</v>
      </c>
      <c r="S599" s="36">
        <v>-2.2622084598754588E-2</v>
      </c>
      <c r="T599" s="72">
        <v>304.97591836734694</v>
      </c>
      <c r="U599" s="34">
        <v>37020.019999999997</v>
      </c>
      <c r="V599" s="34">
        <v>35111.79</v>
      </c>
      <c r="W599" s="34">
        <v>1908.2299999999959</v>
      </c>
      <c r="X599" s="36">
        <v>5.4347271956228793E-2</v>
      </c>
      <c r="Y599" s="36" t="str">
        <f>IFERROR(VLOOKUP(A599,'Pivot price tier'!$C$8:$L$2270,10,0),"")</f>
        <v>X</v>
      </c>
      <c r="Z599" s="36" t="str">
        <f>IFERROR(VLOOKUP(A599,'Pivot price tier by size'!$D$8:$M$2491,10,0),"")</f>
        <v xml:space="preserve"> </v>
      </c>
      <c r="AA599" s="36" t="str">
        <f>IFERROR(VLOOKUP(A599,'Pivot category'!$B$8:$I$2216,8,0),"")</f>
        <v>X</v>
      </c>
      <c r="AB599" s="3" t="str">
        <f>IF(P599&lt;$AC$1,"Bottom 5%","")</f>
        <v>Bottom 5%</v>
      </c>
      <c r="AC599"/>
      <c r="AD599" s="34" t="s">
        <v>16459</v>
      </c>
      <c r="AE599" s="34" t="s">
        <v>13941</v>
      </c>
    </row>
    <row r="600" spans="1:31" x14ac:dyDescent="0.25">
      <c r="A600" t="s">
        <v>15363</v>
      </c>
      <c r="B600" t="s">
        <v>15364</v>
      </c>
      <c r="C600" s="3" t="s">
        <v>32</v>
      </c>
      <c r="D600" s="3" t="s">
        <v>4503</v>
      </c>
      <c r="E600" s="3" t="s">
        <v>5141</v>
      </c>
      <c r="F600" s="3">
        <v>5000</v>
      </c>
      <c r="G600" s="34">
        <v>11.99</v>
      </c>
      <c r="H600" s="3" t="s">
        <v>28</v>
      </c>
      <c r="I600" s="3" t="s">
        <v>19</v>
      </c>
      <c r="J600" s="3" t="s">
        <v>8163</v>
      </c>
      <c r="K600" s="3" t="s">
        <v>8164</v>
      </c>
      <c r="L600" s="3" t="s">
        <v>68</v>
      </c>
      <c r="M600" s="26" t="s">
        <v>13723</v>
      </c>
      <c r="N600"/>
      <c r="O600" s="3">
        <v>61</v>
      </c>
      <c r="P600" s="34">
        <v>14678.88</v>
      </c>
      <c r="Q600" s="34">
        <v>0</v>
      </c>
      <c r="R600" s="34">
        <v>14678.88</v>
      </c>
      <c r="S600" s="36" t="s">
        <v>78</v>
      </c>
      <c r="T600" s="72">
        <v>240.63737704918032</v>
      </c>
      <c r="U600" s="34">
        <v>16247.01</v>
      </c>
      <c r="V600" s="34">
        <v>0</v>
      </c>
      <c r="W600" s="34">
        <v>16247.01</v>
      </c>
      <c r="X600" s="36" t="s">
        <v>78</v>
      </c>
      <c r="Y600" s="36" t="str">
        <f>IFERROR(VLOOKUP(A600,'Pivot price tier'!$C$8:$L$2270,10,0),"")</f>
        <v>X</v>
      </c>
      <c r="Z600" s="36" t="str">
        <f>IFERROR(VLOOKUP(A600,'Pivot price tier by size'!$D$8:$M$2491,10,0),"")</f>
        <v xml:space="preserve"> </v>
      </c>
      <c r="AA600" s="36" t="str">
        <f>IFERROR(VLOOKUP(A600,'Pivot category'!$B$8:$I$2216,8,0),"")</f>
        <v>X</v>
      </c>
      <c r="AB600" s="3" t="str">
        <f>IF(P600&lt;$AC$1,"Bottom 5%","")</f>
        <v>Bottom 5%</v>
      </c>
      <c r="AC600"/>
      <c r="AD600" s="34" t="s">
        <v>16459</v>
      </c>
      <c r="AE600" s="34" t="s">
        <v>13941</v>
      </c>
    </row>
    <row r="601" spans="1:31" hidden="1" x14ac:dyDescent="0.25">
      <c r="A601" t="s">
        <v>9198</v>
      </c>
      <c r="B601" t="s">
        <v>9197</v>
      </c>
      <c r="C601" s="3" t="s">
        <v>32</v>
      </c>
      <c r="D601" s="3" t="s">
        <v>9056</v>
      </c>
      <c r="E601" s="3" t="s">
        <v>5141</v>
      </c>
      <c r="F601" s="3">
        <v>7000</v>
      </c>
      <c r="G601" s="34">
        <v>16.190000000000001</v>
      </c>
      <c r="H601" s="3" t="s">
        <v>25</v>
      </c>
      <c r="I601" s="3" t="s">
        <v>19</v>
      </c>
      <c r="J601" s="3" t="s">
        <v>8168</v>
      </c>
      <c r="K601" s="3" t="s">
        <v>8164</v>
      </c>
      <c r="L601" s="3" t="s">
        <v>8167</v>
      </c>
      <c r="M601" s="26" t="s">
        <v>13723</v>
      </c>
      <c r="N601"/>
      <c r="O601" s="3">
        <v>0</v>
      </c>
      <c r="P601" s="34">
        <v>194.28</v>
      </c>
      <c r="Q601" s="34">
        <v>1559.99</v>
      </c>
      <c r="R601" s="34">
        <v>-1365.71</v>
      </c>
      <c r="S601" s="36">
        <v>-0.87546074013294961</v>
      </c>
      <c r="T601" s="72" t="s">
        <v>78</v>
      </c>
      <c r="U601" s="34">
        <v>16.190000000000001</v>
      </c>
      <c r="V601" s="34">
        <v>242.91</v>
      </c>
      <c r="W601" s="34">
        <v>-226.72</v>
      </c>
      <c r="X601" s="36">
        <v>-0.93334980033757353</v>
      </c>
      <c r="Y601" s="36" t="str">
        <f>IFERROR(VLOOKUP(A601,'Pivot price tier'!$C$8:$L$2270,10,0),"")</f>
        <v/>
      </c>
      <c r="Z601" s="36" t="str">
        <f>IFERROR(VLOOKUP(A601,'Pivot price tier by size'!$D$8:$M$2491,10,0),"")</f>
        <v/>
      </c>
      <c r="AA601" s="36" t="str">
        <f>IFERROR(VLOOKUP(A601,'Pivot category'!$B$8:$I$2216,8,0),"")</f>
        <v/>
      </c>
      <c r="AB601" s="3" t="str">
        <f>IF(P601&lt;$AC$1,"Bottom 5%","")</f>
        <v>Bottom 5%</v>
      </c>
      <c r="AC601"/>
      <c r="AD601" s="34" t="s">
        <v>16463</v>
      </c>
      <c r="AE601" s="34" t="s">
        <v>13946</v>
      </c>
    </row>
    <row r="602" spans="1:31" x14ac:dyDescent="0.25">
      <c r="A602" t="s">
        <v>12054</v>
      </c>
      <c r="B602" t="s">
        <v>12055</v>
      </c>
      <c r="C602" s="3" t="s">
        <v>32</v>
      </c>
      <c r="D602" s="3" t="s">
        <v>11853</v>
      </c>
      <c r="E602" s="3">
        <v>0</v>
      </c>
      <c r="F602" s="3">
        <v>70000</v>
      </c>
      <c r="G602" s="34">
        <v>24.99</v>
      </c>
      <c r="H602" s="3" t="s">
        <v>29</v>
      </c>
      <c r="I602" s="3" t="s">
        <v>21</v>
      </c>
      <c r="J602" s="3" t="s">
        <v>8163</v>
      </c>
      <c r="K602" s="3" t="s">
        <v>8164</v>
      </c>
      <c r="L602" s="3" t="s">
        <v>68</v>
      </c>
      <c r="M602" s="26">
        <v>45231</v>
      </c>
      <c r="N602"/>
      <c r="O602" s="3">
        <v>76</v>
      </c>
      <c r="P602" s="34">
        <v>14994</v>
      </c>
      <c r="Q602" s="34">
        <v>12715.76</v>
      </c>
      <c r="R602" s="34">
        <v>2278.2399999999998</v>
      </c>
      <c r="S602" s="36">
        <v>0.17916664045247788</v>
      </c>
      <c r="T602" s="72">
        <v>197.28947368421052</v>
      </c>
      <c r="U602" s="34">
        <v>9196.32</v>
      </c>
      <c r="V602" s="34">
        <v>12355.88</v>
      </c>
      <c r="W602" s="34">
        <v>-3159.5599999999995</v>
      </c>
      <c r="X602" s="36">
        <v>-0.25571306940501204</v>
      </c>
      <c r="Y602" s="36" t="str">
        <f>IFERROR(VLOOKUP(A602,'Pivot price tier'!$C$8:$L$2270,10,0),"")</f>
        <v>X</v>
      </c>
      <c r="Z602" s="36" t="str">
        <f>IFERROR(VLOOKUP(A602,'Pivot price tier by size'!$D$8:$M$2491,10,0),"")</f>
        <v xml:space="preserve"> </v>
      </c>
      <c r="AA602" s="36" t="str">
        <f>IFERROR(VLOOKUP(A602,'Pivot category'!$B$8:$I$2216,8,0),"")</f>
        <v>X</v>
      </c>
      <c r="AB602" s="3" t="str">
        <f>IF(P602&lt;$AC$1,"Bottom 5%","")</f>
        <v>Bottom 5%</v>
      </c>
      <c r="AC602"/>
      <c r="AD602" s="34" t="s">
        <v>11100</v>
      </c>
      <c r="AE602" s="34" t="s">
        <v>14027</v>
      </c>
    </row>
    <row r="603" spans="1:31" x14ac:dyDescent="0.25">
      <c r="A603" t="s">
        <v>9251</v>
      </c>
      <c r="B603" t="s">
        <v>9250</v>
      </c>
      <c r="C603" s="3" t="s">
        <v>32</v>
      </c>
      <c r="D603" s="3" t="s">
        <v>9190</v>
      </c>
      <c r="E603" s="3" t="s">
        <v>5093</v>
      </c>
      <c r="F603" s="3">
        <v>10000</v>
      </c>
      <c r="G603" s="34">
        <v>22.99</v>
      </c>
      <c r="H603" s="3" t="s">
        <v>28</v>
      </c>
      <c r="I603" s="3" t="s">
        <v>21</v>
      </c>
      <c r="J603" s="3" t="s">
        <v>8163</v>
      </c>
      <c r="K603" s="3" t="s">
        <v>8164</v>
      </c>
      <c r="L603" s="3" t="s">
        <v>68</v>
      </c>
      <c r="M603" s="26" t="s">
        <v>13723</v>
      </c>
      <c r="N603"/>
      <c r="O603" s="3">
        <v>63</v>
      </c>
      <c r="P603" s="34">
        <v>13908.95</v>
      </c>
      <c r="Q603" s="34">
        <v>15418.83</v>
      </c>
      <c r="R603" s="34">
        <v>-1509.8799999999992</v>
      </c>
      <c r="S603" s="36">
        <v>-9.7924420983952709E-2</v>
      </c>
      <c r="T603" s="72">
        <v>220.77698412698413</v>
      </c>
      <c r="U603" s="34">
        <v>5172.75</v>
      </c>
      <c r="V603" s="34">
        <v>9646.14</v>
      </c>
      <c r="W603" s="34">
        <v>-4473.3899999999994</v>
      </c>
      <c r="X603" s="36">
        <v>-0.46374923026205295</v>
      </c>
      <c r="Y603" s="36" t="str">
        <f>IFERROR(VLOOKUP(A603,'Pivot price tier'!$C$8:$L$2270,10,0),"")</f>
        <v>X</v>
      </c>
      <c r="Z603" s="36" t="str">
        <f>IFERROR(VLOOKUP(A603,'Pivot price tier by size'!$D$8:$M$2491,10,0),"")</f>
        <v xml:space="preserve"> </v>
      </c>
      <c r="AA603" s="36" t="str">
        <f>IFERROR(VLOOKUP(A603,'Pivot category'!$B$8:$I$2216,8,0),"")</f>
        <v>X</v>
      </c>
      <c r="AB603" s="3" t="str">
        <f>IF(P603&lt;$AC$1,"Bottom 5%","")</f>
        <v>Bottom 5%</v>
      </c>
      <c r="AC603"/>
      <c r="AD603" s="34" t="s">
        <v>11100</v>
      </c>
      <c r="AE603" s="34" t="s">
        <v>14027</v>
      </c>
    </row>
    <row r="604" spans="1:31" hidden="1" x14ac:dyDescent="0.25">
      <c r="A604" t="s">
        <v>7228</v>
      </c>
      <c r="B604" t="s">
        <v>365</v>
      </c>
      <c r="C604" s="3" t="s">
        <v>69</v>
      </c>
      <c r="D604" s="3" t="s">
        <v>2600</v>
      </c>
      <c r="E604" s="3">
        <v>0</v>
      </c>
      <c r="F604" s="3">
        <v>7000</v>
      </c>
      <c r="G604" s="34">
        <v>1.49</v>
      </c>
      <c r="H604" s="3" t="s">
        <v>25</v>
      </c>
      <c r="I604" s="3" t="s">
        <v>70</v>
      </c>
      <c r="J604" s="3" t="s">
        <v>8168</v>
      </c>
      <c r="K604" s="3" t="s">
        <v>8172</v>
      </c>
      <c r="L604" s="3" t="s">
        <v>8167</v>
      </c>
      <c r="M604" s="26" t="s">
        <v>13723</v>
      </c>
      <c r="N604"/>
      <c r="O604" s="3" t="s">
        <v>78</v>
      </c>
      <c r="P604" s="34">
        <v>35.76</v>
      </c>
      <c r="Q604" s="34">
        <v>29.84</v>
      </c>
      <c r="R604" s="34">
        <v>5.9199999999999982</v>
      </c>
      <c r="S604" s="36">
        <v>0.19839142091152806</v>
      </c>
      <c r="T604" s="72" t="s">
        <v>78</v>
      </c>
      <c r="U604" s="34">
        <v>0</v>
      </c>
      <c r="V604" s="34">
        <v>59.76</v>
      </c>
      <c r="W604" s="34">
        <v>-59.76</v>
      </c>
      <c r="X604" s="36">
        <v>-1</v>
      </c>
      <c r="Y604" s="36" t="str">
        <f>IFERROR(VLOOKUP(A604,'Pivot price tier'!$C$8:$L$2270,10,0),"")</f>
        <v/>
      </c>
      <c r="Z604" s="36" t="str">
        <f>IFERROR(VLOOKUP(A604,'Pivot price tier by size'!$D$8:$M$2491,10,0),"")</f>
        <v/>
      </c>
      <c r="AA604" s="36" t="str">
        <f>IFERROR(VLOOKUP(A604,'Pivot category'!$B$8:$I$2216,8,0),"")</f>
        <v/>
      </c>
      <c r="AB604" s="3" t="str">
        <f>IF(P604&lt;$AC$1,"Bottom 5%","")</f>
        <v>Bottom 5%</v>
      </c>
      <c r="AC604"/>
      <c r="AD604" s="34" t="s">
        <v>16463</v>
      </c>
      <c r="AE604" s="34" t="s">
        <v>13946</v>
      </c>
    </row>
    <row r="605" spans="1:31" x14ac:dyDescent="0.25">
      <c r="A605" t="s">
        <v>12696</v>
      </c>
      <c r="B605" t="s">
        <v>12697</v>
      </c>
      <c r="C605" s="3" t="s">
        <v>10382</v>
      </c>
      <c r="D605" s="3" t="s">
        <v>12203</v>
      </c>
      <c r="E605" s="3" t="s">
        <v>5093</v>
      </c>
      <c r="F605" s="3">
        <v>70000</v>
      </c>
      <c r="G605" s="34">
        <v>49.99</v>
      </c>
      <c r="H605" s="3" t="s">
        <v>27</v>
      </c>
      <c r="I605" s="3" t="s">
        <v>15</v>
      </c>
      <c r="J605" s="3" t="s">
        <v>8163</v>
      </c>
      <c r="K605" s="3" t="s">
        <v>8164</v>
      </c>
      <c r="L605" s="3" t="s">
        <v>68</v>
      </c>
      <c r="M605" s="26">
        <v>45323</v>
      </c>
      <c r="N605"/>
      <c r="O605" s="3">
        <v>51</v>
      </c>
      <c r="P605" s="34">
        <v>34843.03</v>
      </c>
      <c r="Q605" s="34">
        <v>48340.33</v>
      </c>
      <c r="R605" s="34">
        <v>-13497.300000000003</v>
      </c>
      <c r="S605" s="36">
        <v>-0.27921406411582217</v>
      </c>
      <c r="T605" s="72">
        <v>683.1966666666666</v>
      </c>
      <c r="U605" s="34">
        <v>19296.14</v>
      </c>
      <c r="V605" s="34">
        <v>30043.99</v>
      </c>
      <c r="W605" s="34">
        <v>-10747.850000000002</v>
      </c>
      <c r="X605" s="36">
        <v>-0.3577371048252912</v>
      </c>
      <c r="Y605" s="36" t="str">
        <f>IFERROR(VLOOKUP(A605,'Pivot price tier'!$C$8:$L$2270,10,0),"")</f>
        <v>X</v>
      </c>
      <c r="Z605" s="36" t="str">
        <f>IFERROR(VLOOKUP(A605,'Pivot price tier by size'!$D$8:$M$2491,10,0),"")</f>
        <v xml:space="preserve"> </v>
      </c>
      <c r="AA605" s="36" t="str">
        <f>IFERROR(VLOOKUP(A605,'Pivot category'!$B$8:$I$2216,8,0),"")</f>
        <v>X</v>
      </c>
      <c r="AB605" s="3" t="str">
        <f>IF(P605&lt;$AC$1,"Bottom 5%","")</f>
        <v>Bottom 5%</v>
      </c>
      <c r="AC605"/>
      <c r="AD605" s="34" t="s">
        <v>16459</v>
      </c>
      <c r="AE605" s="34" t="s">
        <v>13941</v>
      </c>
    </row>
    <row r="606" spans="1:31" x14ac:dyDescent="0.25">
      <c r="A606" t="s">
        <v>12722</v>
      </c>
      <c r="B606" t="s">
        <v>13138</v>
      </c>
      <c r="C606" s="3" t="s">
        <v>32</v>
      </c>
      <c r="D606" s="3" t="s">
        <v>12507</v>
      </c>
      <c r="E606" s="3" t="s">
        <v>5093</v>
      </c>
      <c r="F606" s="3">
        <v>10000</v>
      </c>
      <c r="G606" s="34">
        <v>69.989999999999995</v>
      </c>
      <c r="H606" s="3" t="s">
        <v>12</v>
      </c>
      <c r="I606" s="3" t="s">
        <v>15</v>
      </c>
      <c r="J606" s="3" t="s">
        <v>8163</v>
      </c>
      <c r="K606" s="3" t="s">
        <v>8164</v>
      </c>
      <c r="L606" s="3" t="s">
        <v>68</v>
      </c>
      <c r="M606" s="26">
        <v>45474</v>
      </c>
      <c r="N606"/>
      <c r="O606" s="3">
        <v>39</v>
      </c>
      <c r="P606" s="34">
        <v>15535.75</v>
      </c>
      <c r="Q606" s="34">
        <v>9098.7000000000007</v>
      </c>
      <c r="R606" s="34">
        <v>6437.0499999999993</v>
      </c>
      <c r="S606" s="36">
        <v>0.70746919889654558</v>
      </c>
      <c r="T606" s="72">
        <v>398.35256410256409</v>
      </c>
      <c r="U606" s="34">
        <v>2067.6999999999998</v>
      </c>
      <c r="V606" s="34">
        <v>5599.2</v>
      </c>
      <c r="W606" s="34">
        <v>-3531.5</v>
      </c>
      <c r="X606" s="36">
        <v>-0.63071510215745108</v>
      </c>
      <c r="Y606" s="36" t="str">
        <f>IFERROR(VLOOKUP(A606,'Pivot price tier'!$C$8:$L$2270,10,0),"")</f>
        <v>X</v>
      </c>
      <c r="Z606" s="36" t="str">
        <f>IFERROR(VLOOKUP(A606,'Pivot price tier by size'!$D$8:$M$2491,10,0),"")</f>
        <v xml:space="preserve"> </v>
      </c>
      <c r="AA606" s="36" t="str">
        <f>IFERROR(VLOOKUP(A606,'Pivot category'!$B$8:$I$2216,8,0),"")</f>
        <v>X</v>
      </c>
      <c r="AB606" s="3" t="str">
        <f>IF(P606&lt;$AC$1,"Bottom 5%","")</f>
        <v>Bottom 5%</v>
      </c>
      <c r="AC606"/>
      <c r="AD606" s="34" t="s">
        <v>16499</v>
      </c>
      <c r="AE606" s="34" t="s">
        <v>13956</v>
      </c>
    </row>
    <row r="607" spans="1:31" hidden="1" x14ac:dyDescent="0.25">
      <c r="A607" t="s">
        <v>11980</v>
      </c>
      <c r="B607" t="s">
        <v>11981</v>
      </c>
      <c r="C607" s="3" t="s">
        <v>36</v>
      </c>
      <c r="D607" s="3" t="s">
        <v>11875</v>
      </c>
      <c r="E607" s="3" t="s">
        <v>5141</v>
      </c>
      <c r="F607" s="3">
        <v>70000</v>
      </c>
      <c r="G607" s="34">
        <v>25.79</v>
      </c>
      <c r="H607" s="3" t="s">
        <v>25</v>
      </c>
      <c r="I607" s="3" t="s">
        <v>23</v>
      </c>
      <c r="J607" s="3" t="s">
        <v>8168</v>
      </c>
      <c r="K607" s="3" t="s">
        <v>8164</v>
      </c>
      <c r="L607" s="3" t="s">
        <v>8167</v>
      </c>
      <c r="M607" s="26">
        <v>45231</v>
      </c>
      <c r="N607"/>
      <c r="O607" s="3">
        <v>2</v>
      </c>
      <c r="P607" s="34">
        <v>11761.66</v>
      </c>
      <c r="Q607" s="34">
        <v>14057.73</v>
      </c>
      <c r="R607" s="34">
        <v>-2296.0699999999997</v>
      </c>
      <c r="S607" s="36">
        <v>-0.1633314909306125</v>
      </c>
      <c r="T607" s="72">
        <v>5880.83</v>
      </c>
      <c r="U607" s="34">
        <v>3275.77</v>
      </c>
      <c r="V607" s="34">
        <v>3955.08</v>
      </c>
      <c r="W607" s="34">
        <v>-679.31</v>
      </c>
      <c r="X607" s="36">
        <v>-0.17175632351305159</v>
      </c>
      <c r="Y607" s="36" t="str">
        <f>IFERROR(VLOOKUP(A607,'Pivot price tier'!$C$8:$L$2270,10,0),"")</f>
        <v/>
      </c>
      <c r="Z607" s="36" t="str">
        <f>IFERROR(VLOOKUP(A607,'Pivot price tier by size'!$D$8:$M$2491,10,0),"")</f>
        <v/>
      </c>
      <c r="AA607" s="36" t="str">
        <f>IFERROR(VLOOKUP(A607,'Pivot category'!$B$8:$I$2216,8,0),"")</f>
        <v/>
      </c>
      <c r="AB607" s="3" t="str">
        <f>IF(P607&lt;$AC$1,"Bottom 5%","")</f>
        <v>Bottom 5%</v>
      </c>
      <c r="AC607"/>
      <c r="AD607" s="34" t="s">
        <v>16463</v>
      </c>
      <c r="AE607" s="34" t="s">
        <v>13946</v>
      </c>
    </row>
    <row r="608" spans="1:31" hidden="1" x14ac:dyDescent="0.25">
      <c r="A608" t="s">
        <v>10975</v>
      </c>
      <c r="B608" t="s">
        <v>10976</v>
      </c>
      <c r="C608" s="3" t="s">
        <v>32</v>
      </c>
      <c r="D608" s="3" t="s">
        <v>10591</v>
      </c>
      <c r="E608" s="3" t="s">
        <v>5093</v>
      </c>
      <c r="F608" s="3">
        <v>7000</v>
      </c>
      <c r="G608" s="34">
        <v>124.99</v>
      </c>
      <c r="H608" s="3" t="s">
        <v>12</v>
      </c>
      <c r="I608" s="3" t="s">
        <v>74</v>
      </c>
      <c r="J608" s="3" t="s">
        <v>8171</v>
      </c>
      <c r="K608" s="3" t="s">
        <v>8176</v>
      </c>
      <c r="L608" s="3" t="s">
        <v>68</v>
      </c>
      <c r="M608" s="26" t="s">
        <v>13723</v>
      </c>
      <c r="N608"/>
      <c r="O608" s="3">
        <v>5</v>
      </c>
      <c r="P608" s="34">
        <v>20618.349999999999</v>
      </c>
      <c r="Q608" s="34">
        <v>12238.98</v>
      </c>
      <c r="R608" s="34">
        <v>8379.369999999999</v>
      </c>
      <c r="S608" s="36">
        <v>0.68464610612975907</v>
      </c>
      <c r="T608" s="72">
        <v>4123.67</v>
      </c>
      <c r="U608" s="34">
        <v>11594.07</v>
      </c>
      <c r="V608" s="34">
        <v>8859.26</v>
      </c>
      <c r="W608" s="34">
        <v>2734.8099999999995</v>
      </c>
      <c r="X608" s="36">
        <v>0.30869508288502634</v>
      </c>
      <c r="Y608" s="36" t="str">
        <f>IFERROR(VLOOKUP(A608,'Pivot price tier'!$C$8:$L$2270,10,0),"")</f>
        <v/>
      </c>
      <c r="Z608" s="36" t="str">
        <f>IFERROR(VLOOKUP(A608,'Pivot price tier by size'!$D$8:$M$2491,10,0),"")</f>
        <v/>
      </c>
      <c r="AA608" s="36" t="str">
        <f>IFERROR(VLOOKUP(A608,'Pivot category'!$B$8:$I$2216,8,0),"")</f>
        <v/>
      </c>
      <c r="AB608" s="3" t="str">
        <f>IF(P608&lt;$AC$1,"Bottom 5%","")</f>
        <v>Bottom 5%</v>
      </c>
      <c r="AC608"/>
      <c r="AD608" s="34" t="s">
        <v>16463</v>
      </c>
      <c r="AE608" s="34" t="s">
        <v>13983</v>
      </c>
    </row>
    <row r="609" spans="1:31" hidden="1" x14ac:dyDescent="0.25">
      <c r="A609" t="s">
        <v>6757</v>
      </c>
      <c r="B609" t="s">
        <v>13492</v>
      </c>
      <c r="C609" s="3" t="s">
        <v>32</v>
      </c>
      <c r="D609" s="3" t="s">
        <v>8067</v>
      </c>
      <c r="E609" s="3" t="s">
        <v>5093</v>
      </c>
      <c r="F609" s="3">
        <v>7000</v>
      </c>
      <c r="G609" s="34">
        <v>10.19</v>
      </c>
      <c r="H609" s="3" t="s">
        <v>28</v>
      </c>
      <c r="I609" s="3" t="s">
        <v>17</v>
      </c>
      <c r="J609" s="3" t="s">
        <v>8168</v>
      </c>
      <c r="K609" s="3" t="s">
        <v>8172</v>
      </c>
      <c r="L609" s="3" t="s">
        <v>8169</v>
      </c>
      <c r="M609" s="26" t="s">
        <v>13723</v>
      </c>
      <c r="N609"/>
      <c r="O609" s="3" t="s">
        <v>78</v>
      </c>
      <c r="P609" s="34">
        <v>213.99</v>
      </c>
      <c r="Q609" s="34">
        <v>71.33</v>
      </c>
      <c r="R609" s="34">
        <v>142.66000000000003</v>
      </c>
      <c r="S609" s="36">
        <v>2</v>
      </c>
      <c r="T609" s="72" t="s">
        <v>78</v>
      </c>
      <c r="U609" s="34">
        <v>20.38</v>
      </c>
      <c r="V609" s="34">
        <v>0</v>
      </c>
      <c r="W609" s="34">
        <v>20.38</v>
      </c>
      <c r="X609" s="36" t="s">
        <v>78</v>
      </c>
      <c r="Y609" s="36" t="str">
        <f>IFERROR(VLOOKUP(A609,'Pivot price tier'!$C$8:$L$2270,10,0),"")</f>
        <v/>
      </c>
      <c r="Z609" s="36" t="str">
        <f>IFERROR(VLOOKUP(A609,'Pivot price tier by size'!$D$8:$M$2491,10,0),"")</f>
        <v/>
      </c>
      <c r="AA609" s="36" t="str">
        <f>IFERROR(VLOOKUP(A609,'Pivot category'!$B$8:$I$2216,8,0),"")</f>
        <v/>
      </c>
      <c r="AB609" s="3" t="str">
        <f>IF(P609&lt;$AC$1,"Bottom 5%","")</f>
        <v>Bottom 5%</v>
      </c>
      <c r="AC609"/>
      <c r="AD609" s="34" t="s">
        <v>11100</v>
      </c>
      <c r="AE609" s="34" t="s">
        <v>13951</v>
      </c>
    </row>
    <row r="610" spans="1:31" hidden="1" x14ac:dyDescent="0.25">
      <c r="A610" t="s">
        <v>7012</v>
      </c>
      <c r="B610" t="s">
        <v>5097</v>
      </c>
      <c r="C610" s="3" t="s">
        <v>34</v>
      </c>
      <c r="D610" s="3" t="s">
        <v>5078</v>
      </c>
      <c r="E610" s="3" t="s">
        <v>5093</v>
      </c>
      <c r="F610" s="3">
        <v>7000</v>
      </c>
      <c r="G610" s="34">
        <v>59.99</v>
      </c>
      <c r="H610" s="3" t="s">
        <v>12</v>
      </c>
      <c r="I610" s="3" t="s">
        <v>74</v>
      </c>
      <c r="J610" s="3" t="s">
        <v>8168</v>
      </c>
      <c r="K610" s="3" t="s">
        <v>8172</v>
      </c>
      <c r="L610" s="3" t="s">
        <v>68</v>
      </c>
      <c r="M610" s="26" t="s">
        <v>13723</v>
      </c>
      <c r="N610"/>
      <c r="O610" s="3">
        <v>9</v>
      </c>
      <c r="P610" s="34">
        <v>2699.55</v>
      </c>
      <c r="Q610" s="34">
        <v>2699.55</v>
      </c>
      <c r="R610" s="34">
        <v>0</v>
      </c>
      <c r="S610" s="36">
        <v>0</v>
      </c>
      <c r="T610" s="72">
        <v>299.95000000000005</v>
      </c>
      <c r="U610" s="34">
        <v>779.87</v>
      </c>
      <c r="V610" s="34">
        <v>0</v>
      </c>
      <c r="W610" s="34">
        <v>779.87</v>
      </c>
      <c r="X610" s="36" t="s">
        <v>78</v>
      </c>
      <c r="Y610" s="36" t="str">
        <f>IFERROR(VLOOKUP(A610,'Pivot price tier'!$C$8:$L$2270,10,0),"")</f>
        <v/>
      </c>
      <c r="Z610" s="36" t="str">
        <f>IFERROR(VLOOKUP(A610,'Pivot price tier by size'!$D$8:$M$2491,10,0),"")</f>
        <v/>
      </c>
      <c r="AA610" s="36" t="str">
        <f>IFERROR(VLOOKUP(A610,'Pivot category'!$B$8:$I$2216,8,0),"")</f>
        <v/>
      </c>
      <c r="AB610" s="3" t="str">
        <f>IF(P610&lt;$AC$1,"Bottom 5%","")</f>
        <v>Bottom 5%</v>
      </c>
      <c r="AC610"/>
      <c r="AD610" s="34" t="s">
        <v>16463</v>
      </c>
      <c r="AE610" s="34" t="s">
        <v>13969</v>
      </c>
    </row>
    <row r="611" spans="1:31" hidden="1" x14ac:dyDescent="0.25">
      <c r="A611" t="s">
        <v>5772</v>
      </c>
      <c r="B611" t="s">
        <v>367</v>
      </c>
      <c r="C611" s="3" t="s">
        <v>32</v>
      </c>
      <c r="D611" s="3" t="s">
        <v>2602</v>
      </c>
      <c r="E611" s="3">
        <v>0</v>
      </c>
      <c r="F611" s="3">
        <v>7000</v>
      </c>
      <c r="G611" s="34">
        <v>11.99</v>
      </c>
      <c r="H611" s="3" t="s">
        <v>46</v>
      </c>
      <c r="I611" s="3" t="s">
        <v>46</v>
      </c>
      <c r="J611" s="3" t="s">
        <v>8165</v>
      </c>
      <c r="K611" s="3" t="s">
        <v>8164</v>
      </c>
      <c r="L611" s="3" t="s">
        <v>8167</v>
      </c>
      <c r="M611" s="26" t="s">
        <v>13723</v>
      </c>
      <c r="N611"/>
      <c r="O611" s="3">
        <v>1</v>
      </c>
      <c r="P611" s="34">
        <v>131.88999999999999</v>
      </c>
      <c r="Q611" s="34">
        <v>227.81</v>
      </c>
      <c r="R611" s="34">
        <v>-95.920000000000016</v>
      </c>
      <c r="S611" s="36">
        <v>-0.42105263157894746</v>
      </c>
      <c r="T611" s="72">
        <v>131.88999999999999</v>
      </c>
      <c r="U611" s="34" t="s">
        <v>78</v>
      </c>
      <c r="V611" s="34" t="s">
        <v>78</v>
      </c>
      <c r="W611" s="34" t="s">
        <v>78</v>
      </c>
      <c r="X611" s="36" t="s">
        <v>78</v>
      </c>
      <c r="Y611" s="36" t="str">
        <f>IFERROR(VLOOKUP(A611,'Pivot price tier'!$C$8:$L$2270,10,0),"")</f>
        <v/>
      </c>
      <c r="Z611" s="36" t="str">
        <f>IFERROR(VLOOKUP(A611,'Pivot price tier by size'!$D$8:$M$2491,10,0),"")</f>
        <v/>
      </c>
      <c r="AA611" s="36" t="str">
        <f>IFERROR(VLOOKUP(A611,'Pivot category'!$B$8:$I$2216,8,0),"")</f>
        <v/>
      </c>
      <c r="AB611" s="3" t="str">
        <f>IF(P611&lt;$AC$1,"Bottom 5%","")</f>
        <v>Bottom 5%</v>
      </c>
      <c r="AC611"/>
      <c r="AD611" s="34" t="s">
        <v>16463</v>
      </c>
      <c r="AE611" s="34" t="s">
        <v>13946</v>
      </c>
    </row>
    <row r="612" spans="1:31" hidden="1" x14ac:dyDescent="0.25">
      <c r="A612" t="s">
        <v>5773</v>
      </c>
      <c r="B612" t="s">
        <v>368</v>
      </c>
      <c r="C612" s="3" t="s">
        <v>32</v>
      </c>
      <c r="D612" s="3" t="s">
        <v>2603</v>
      </c>
      <c r="E612" s="3">
        <v>0</v>
      </c>
      <c r="F612" s="3">
        <v>7000</v>
      </c>
      <c r="G612" s="34">
        <v>11.99</v>
      </c>
      <c r="H612" s="3" t="s">
        <v>46</v>
      </c>
      <c r="I612" s="3" t="s">
        <v>46</v>
      </c>
      <c r="J612" s="3" t="s">
        <v>8165</v>
      </c>
      <c r="K612" s="3" t="s">
        <v>8164</v>
      </c>
      <c r="L612" s="3" t="s">
        <v>8167</v>
      </c>
      <c r="M612" s="26" t="s">
        <v>13723</v>
      </c>
      <c r="N612"/>
      <c r="O612" s="3">
        <v>1</v>
      </c>
      <c r="P612" s="34">
        <v>47.96</v>
      </c>
      <c r="Q612" s="34">
        <v>227.81</v>
      </c>
      <c r="R612" s="34">
        <v>-179.85</v>
      </c>
      <c r="S612" s="36">
        <v>-0.78947368421052633</v>
      </c>
      <c r="T612" s="72">
        <v>47.96</v>
      </c>
      <c r="U612" s="34" t="s">
        <v>78</v>
      </c>
      <c r="V612" s="34" t="s">
        <v>78</v>
      </c>
      <c r="W612" s="34" t="s">
        <v>78</v>
      </c>
      <c r="X612" s="36" t="s">
        <v>78</v>
      </c>
      <c r="Y612" s="36" t="str">
        <f>IFERROR(VLOOKUP(A612,'Pivot price tier'!$C$8:$L$2270,10,0),"")</f>
        <v/>
      </c>
      <c r="Z612" s="36" t="str">
        <f>IFERROR(VLOOKUP(A612,'Pivot price tier by size'!$D$8:$M$2491,10,0),"")</f>
        <v/>
      </c>
      <c r="AA612" s="36" t="str">
        <f>IFERROR(VLOOKUP(A612,'Pivot category'!$B$8:$I$2216,8,0),"")</f>
        <v/>
      </c>
      <c r="AB612" s="3" t="str">
        <f>IF(P612&lt;$AC$1,"Bottom 5%","")</f>
        <v>Bottom 5%</v>
      </c>
      <c r="AC612"/>
      <c r="AD612" s="34" t="s">
        <v>16463</v>
      </c>
      <c r="AE612" s="34" t="s">
        <v>13946</v>
      </c>
    </row>
    <row r="613" spans="1:31" hidden="1" x14ac:dyDescent="0.25">
      <c r="A613" t="s">
        <v>11223</v>
      </c>
      <c r="B613" t="s">
        <v>370</v>
      </c>
      <c r="C613" s="3" t="s">
        <v>32</v>
      </c>
      <c r="D613" s="3" t="s">
        <v>2605</v>
      </c>
      <c r="E613" s="3">
        <v>0</v>
      </c>
      <c r="F613" s="3">
        <v>7000</v>
      </c>
      <c r="G613" s="34">
        <v>24.99</v>
      </c>
      <c r="H613" s="3" t="s">
        <v>25</v>
      </c>
      <c r="I613" s="3" t="s">
        <v>21</v>
      </c>
      <c r="J613" s="3" t="s">
        <v>8173</v>
      </c>
      <c r="K613" s="3" t="s">
        <v>8172</v>
      </c>
      <c r="L613" s="3" t="s">
        <v>68</v>
      </c>
      <c r="M613" s="26" t="s">
        <v>13723</v>
      </c>
      <c r="N613"/>
      <c r="O613" s="3">
        <v>44</v>
      </c>
      <c r="P613" s="34">
        <v>14394.24</v>
      </c>
      <c r="Q613" s="34">
        <v>13019.79</v>
      </c>
      <c r="R613" s="34">
        <v>1374.4499999999989</v>
      </c>
      <c r="S613" s="36">
        <v>0.10556621880998063</v>
      </c>
      <c r="T613" s="72">
        <v>327.14181818181817</v>
      </c>
      <c r="U613" s="34">
        <v>6572.37</v>
      </c>
      <c r="V613" s="34">
        <v>7621.95</v>
      </c>
      <c r="W613" s="34">
        <v>-1049.58</v>
      </c>
      <c r="X613" s="36">
        <v>-0.13770491803278684</v>
      </c>
      <c r="Y613" s="36" t="str">
        <f>IFERROR(VLOOKUP(A613,'Pivot price tier'!$C$8:$L$2270,10,0),"")</f>
        <v/>
      </c>
      <c r="Z613" s="36" t="str">
        <f>IFERROR(VLOOKUP(A613,'Pivot price tier by size'!$D$8:$M$2491,10,0),"")</f>
        <v/>
      </c>
      <c r="AA613" s="36" t="str">
        <f>IFERROR(VLOOKUP(A613,'Pivot category'!$B$8:$I$2216,8,0),"")</f>
        <v/>
      </c>
      <c r="AB613" s="3" t="str">
        <f>IF(P613&lt;$AC$1,"Bottom 5%","")</f>
        <v>Bottom 5%</v>
      </c>
      <c r="AC613"/>
      <c r="AD613" s="34" t="s">
        <v>11098</v>
      </c>
      <c r="AE613" s="34" t="s">
        <v>13942</v>
      </c>
    </row>
    <row r="614" spans="1:31" x14ac:dyDescent="0.25">
      <c r="A614" t="s">
        <v>11293</v>
      </c>
      <c r="B614" t="s">
        <v>2146</v>
      </c>
      <c r="C614" s="3" t="s">
        <v>32</v>
      </c>
      <c r="D614" s="3" t="s">
        <v>4585</v>
      </c>
      <c r="E614" s="3" t="s">
        <v>5093</v>
      </c>
      <c r="F614" s="3">
        <v>10000</v>
      </c>
      <c r="G614" s="34">
        <v>13.99</v>
      </c>
      <c r="H614" s="3" t="s">
        <v>28</v>
      </c>
      <c r="I614" s="3" t="s">
        <v>19</v>
      </c>
      <c r="J614" s="3" t="s">
        <v>8163</v>
      </c>
      <c r="K614" s="3" t="s">
        <v>8164</v>
      </c>
      <c r="L614" s="3" t="s">
        <v>68</v>
      </c>
      <c r="M614" s="26" t="s">
        <v>13723</v>
      </c>
      <c r="N614"/>
      <c r="O614" s="3">
        <v>150</v>
      </c>
      <c r="P614" s="34">
        <v>28733.84</v>
      </c>
      <c r="Q614" s="34">
        <v>29817.79</v>
      </c>
      <c r="R614" s="34">
        <v>-1083.9500000000007</v>
      </c>
      <c r="S614" s="36">
        <v>-3.6352459387499869E-2</v>
      </c>
      <c r="T614" s="72">
        <v>191.55893333333333</v>
      </c>
      <c r="U614" s="34">
        <v>16059.96</v>
      </c>
      <c r="V614" s="34">
        <v>12093.91</v>
      </c>
      <c r="W614" s="34">
        <v>3966.0499999999993</v>
      </c>
      <c r="X614" s="36">
        <v>0.32793778025469011</v>
      </c>
      <c r="Y614" s="36" t="str">
        <f>IFERROR(VLOOKUP(A614,'Pivot price tier'!$C$8:$L$2270,10,0),"")</f>
        <v>X</v>
      </c>
      <c r="Z614" s="36" t="str">
        <f>IFERROR(VLOOKUP(A614,'Pivot price tier by size'!$D$8:$M$2491,10,0),"")</f>
        <v xml:space="preserve"> </v>
      </c>
      <c r="AA614" s="36" t="str">
        <f>IFERROR(VLOOKUP(A614,'Pivot category'!$B$8:$I$2216,8,0),"")</f>
        <v>X</v>
      </c>
      <c r="AB614" s="3" t="str">
        <f>IF(P614&lt;$AC$1,"Bottom 5%","")</f>
        <v>Bottom 5%</v>
      </c>
      <c r="AC614"/>
      <c r="AD614" s="34" t="s">
        <v>11098</v>
      </c>
      <c r="AE614" s="34" t="s">
        <v>13942</v>
      </c>
    </row>
    <row r="615" spans="1:31" hidden="1" x14ac:dyDescent="0.25">
      <c r="A615" t="s">
        <v>5790</v>
      </c>
      <c r="B615" t="s">
        <v>372</v>
      </c>
      <c r="C615" s="3" t="s">
        <v>32</v>
      </c>
      <c r="D615" s="3" t="s">
        <v>2607</v>
      </c>
      <c r="E615" s="3">
        <v>0</v>
      </c>
      <c r="F615" s="3">
        <v>7000</v>
      </c>
      <c r="G615" s="34">
        <v>26.99</v>
      </c>
      <c r="H615" s="3" t="s">
        <v>25</v>
      </c>
      <c r="I615" s="3" t="s">
        <v>21</v>
      </c>
      <c r="J615" s="3" t="s">
        <v>8165</v>
      </c>
      <c r="K615" s="3" t="s">
        <v>8164</v>
      </c>
      <c r="L615" s="3" t="s">
        <v>8167</v>
      </c>
      <c r="M615" s="26" t="s">
        <v>13723</v>
      </c>
      <c r="N615"/>
      <c r="O615" s="3">
        <v>4</v>
      </c>
      <c r="P615" s="34">
        <v>296.89</v>
      </c>
      <c r="Q615" s="34">
        <v>1133.58</v>
      </c>
      <c r="R615" s="34">
        <v>-836.68999999999994</v>
      </c>
      <c r="S615" s="36">
        <v>-0.73809523809523814</v>
      </c>
      <c r="T615" s="72">
        <v>74.222499999999997</v>
      </c>
      <c r="U615" s="34">
        <v>80.97</v>
      </c>
      <c r="V615" s="34">
        <v>0</v>
      </c>
      <c r="W615" s="34">
        <v>80.97</v>
      </c>
      <c r="X615" s="36" t="s">
        <v>78</v>
      </c>
      <c r="Y615" s="36" t="str">
        <f>IFERROR(VLOOKUP(A615,'Pivot price tier'!$C$8:$L$2270,10,0),"")</f>
        <v/>
      </c>
      <c r="Z615" s="36" t="str">
        <f>IFERROR(VLOOKUP(A615,'Pivot price tier by size'!$D$8:$M$2491,10,0),"")</f>
        <v/>
      </c>
      <c r="AA615" s="36" t="str">
        <f>IFERROR(VLOOKUP(A615,'Pivot category'!$B$8:$I$2216,8,0),"")</f>
        <v/>
      </c>
      <c r="AB615" s="3" t="str">
        <f>IF(P615&lt;$AC$1,"Bottom 5%","")</f>
        <v>Bottom 5%</v>
      </c>
      <c r="AC615"/>
      <c r="AD615" s="34" t="s">
        <v>16461</v>
      </c>
      <c r="AE615" s="34" t="s">
        <v>16467</v>
      </c>
    </row>
    <row r="616" spans="1:31" hidden="1" x14ac:dyDescent="0.25">
      <c r="A616" t="s">
        <v>9500</v>
      </c>
      <c r="B616" t="s">
        <v>9501</v>
      </c>
      <c r="C616" s="3" t="s">
        <v>36</v>
      </c>
      <c r="D616" s="3" t="s">
        <v>4869</v>
      </c>
      <c r="E616" s="3" t="s">
        <v>5093</v>
      </c>
      <c r="F616" s="3">
        <v>7000</v>
      </c>
      <c r="G616" s="34">
        <v>19.79</v>
      </c>
      <c r="H616" s="3" t="s">
        <v>26</v>
      </c>
      <c r="I616" s="3" t="s">
        <v>19</v>
      </c>
      <c r="J616" s="3" t="s">
        <v>8168</v>
      </c>
      <c r="K616" s="3" t="s">
        <v>8172</v>
      </c>
      <c r="L616" s="3" t="s">
        <v>8167</v>
      </c>
      <c r="M616" s="26" t="s">
        <v>13723</v>
      </c>
      <c r="N616"/>
      <c r="O616" s="3">
        <v>1</v>
      </c>
      <c r="P616" s="34">
        <v>118.74</v>
      </c>
      <c r="Q616" s="34">
        <v>19.79</v>
      </c>
      <c r="R616" s="34">
        <v>98.949999999999989</v>
      </c>
      <c r="S616" s="36">
        <v>5</v>
      </c>
      <c r="T616" s="72">
        <v>118.74</v>
      </c>
      <c r="U616" s="34">
        <v>0</v>
      </c>
      <c r="V616" s="34">
        <v>65.98</v>
      </c>
      <c r="W616" s="34">
        <v>-65.98</v>
      </c>
      <c r="X616" s="36">
        <v>-1</v>
      </c>
      <c r="Y616" s="36" t="str">
        <f>IFERROR(VLOOKUP(A616,'Pivot price tier'!$C$8:$L$2270,10,0),"")</f>
        <v/>
      </c>
      <c r="Z616" s="36" t="str">
        <f>IFERROR(VLOOKUP(A616,'Pivot price tier by size'!$D$8:$M$2491,10,0),"")</f>
        <v/>
      </c>
      <c r="AA616" s="36" t="str">
        <f>IFERROR(VLOOKUP(A616,'Pivot category'!$B$8:$I$2216,8,0),"")</f>
        <v/>
      </c>
      <c r="AB616" s="3" t="str">
        <f>IF(P616&lt;$AC$1,"Bottom 5%","")</f>
        <v>Bottom 5%</v>
      </c>
      <c r="AC616"/>
      <c r="AD616" s="34" t="s">
        <v>16499</v>
      </c>
      <c r="AE616" s="34" t="s">
        <v>13956</v>
      </c>
    </row>
    <row r="617" spans="1:31" hidden="1" x14ac:dyDescent="0.25">
      <c r="A617" t="s">
        <v>9905</v>
      </c>
      <c r="B617" t="s">
        <v>9906</v>
      </c>
      <c r="C617" s="3" t="s">
        <v>36</v>
      </c>
      <c r="D617" s="3" t="s">
        <v>4870</v>
      </c>
      <c r="E617" s="3" t="s">
        <v>5093</v>
      </c>
      <c r="F617" s="3">
        <v>9000</v>
      </c>
      <c r="G617" s="34">
        <v>17.39</v>
      </c>
      <c r="H617" s="3" t="s">
        <v>26</v>
      </c>
      <c r="I617" s="3" t="s">
        <v>19</v>
      </c>
      <c r="J617" s="3" t="s">
        <v>8168</v>
      </c>
      <c r="K617" s="3" t="s">
        <v>8172</v>
      </c>
      <c r="L617" s="3" t="s">
        <v>8167</v>
      </c>
      <c r="M617" s="26">
        <v>45474</v>
      </c>
      <c r="N617"/>
      <c r="O617" s="3">
        <v>1</v>
      </c>
      <c r="P617" s="34">
        <v>69.56</v>
      </c>
      <c r="Q617" s="34">
        <v>37.18</v>
      </c>
      <c r="R617" s="34">
        <v>32.380000000000003</v>
      </c>
      <c r="S617" s="36">
        <v>0.87089833243679404</v>
      </c>
      <c r="T617" s="72">
        <v>69.56</v>
      </c>
      <c r="U617" s="34">
        <v>0</v>
      </c>
      <c r="V617" s="34">
        <v>846.13</v>
      </c>
      <c r="W617" s="34">
        <v>-846.13</v>
      </c>
      <c r="X617" s="36">
        <v>-1</v>
      </c>
      <c r="Y617" s="36" t="str">
        <f>IFERROR(VLOOKUP(A617,'Pivot price tier'!$C$8:$L$2270,10,0),"")</f>
        <v/>
      </c>
      <c r="Z617" s="36" t="str">
        <f>IFERROR(VLOOKUP(A617,'Pivot price tier by size'!$D$8:$M$2491,10,0),"")</f>
        <v/>
      </c>
      <c r="AA617" s="36" t="str">
        <f>IFERROR(VLOOKUP(A617,'Pivot category'!$B$8:$I$2216,8,0),"")</f>
        <v/>
      </c>
      <c r="AB617" s="3" t="str">
        <f>IF(P617&lt;$AC$1,"Bottom 5%","")</f>
        <v>Bottom 5%</v>
      </c>
      <c r="AC617"/>
      <c r="AD617" s="34" t="s">
        <v>16499</v>
      </c>
      <c r="AE617" s="34" t="s">
        <v>13956</v>
      </c>
    </row>
    <row r="618" spans="1:31" hidden="1" x14ac:dyDescent="0.25">
      <c r="A618" t="s">
        <v>7645</v>
      </c>
      <c r="B618" t="s">
        <v>373</v>
      </c>
      <c r="C618" s="3" t="s">
        <v>38</v>
      </c>
      <c r="D618" s="3" t="s">
        <v>2608</v>
      </c>
      <c r="E618" s="3" t="s">
        <v>5093</v>
      </c>
      <c r="F618" s="3">
        <v>7000</v>
      </c>
      <c r="G618" s="34">
        <v>11.39</v>
      </c>
      <c r="H618" s="3" t="s">
        <v>12</v>
      </c>
      <c r="I618" s="3" t="s">
        <v>13</v>
      </c>
      <c r="J618" s="3" t="s">
        <v>8168</v>
      </c>
      <c r="K618" s="3" t="s">
        <v>8164</v>
      </c>
      <c r="L618" s="3" t="s">
        <v>8167</v>
      </c>
      <c r="M618" s="26" t="s">
        <v>13723</v>
      </c>
      <c r="N618"/>
      <c r="O618" s="3">
        <v>4</v>
      </c>
      <c r="P618" s="34">
        <v>201.27</v>
      </c>
      <c r="Q618" s="34">
        <v>398.79</v>
      </c>
      <c r="R618" s="34">
        <v>-197.52</v>
      </c>
      <c r="S618" s="36">
        <v>-0.49529827728879861</v>
      </c>
      <c r="T618" s="72">
        <v>50.317500000000003</v>
      </c>
      <c r="U618" s="34" t="s">
        <v>78</v>
      </c>
      <c r="V618" s="34" t="s">
        <v>78</v>
      </c>
      <c r="W618" s="34" t="s">
        <v>78</v>
      </c>
      <c r="X618" s="36" t="s">
        <v>78</v>
      </c>
      <c r="Y618" s="36" t="str">
        <f>IFERROR(VLOOKUP(A618,'Pivot price tier'!$C$8:$L$2270,10,0),"")</f>
        <v/>
      </c>
      <c r="Z618" s="36" t="str">
        <f>IFERROR(VLOOKUP(A618,'Pivot price tier by size'!$D$8:$M$2491,10,0),"")</f>
        <v/>
      </c>
      <c r="AA618" s="36" t="str">
        <f>IFERROR(VLOOKUP(A618,'Pivot category'!$B$8:$I$2216,8,0),"")</f>
        <v/>
      </c>
      <c r="AB618" s="3" t="str">
        <f>IF(P618&lt;$AC$1,"Bottom 5%","")</f>
        <v>Bottom 5%</v>
      </c>
      <c r="AC618"/>
      <c r="AD618" s="34" t="s">
        <v>11097</v>
      </c>
      <c r="AE618" s="34" t="s">
        <v>13940</v>
      </c>
    </row>
    <row r="619" spans="1:31" hidden="1" x14ac:dyDescent="0.25">
      <c r="A619" t="s">
        <v>10404</v>
      </c>
      <c r="B619" t="s">
        <v>10405</v>
      </c>
      <c r="C619" s="3" t="s">
        <v>32</v>
      </c>
      <c r="D619" s="3" t="s">
        <v>10175</v>
      </c>
      <c r="E619" s="3" t="s">
        <v>5093</v>
      </c>
      <c r="F619" s="3">
        <v>8000</v>
      </c>
      <c r="G619" s="34">
        <v>23.99</v>
      </c>
      <c r="H619" s="3" t="s">
        <v>25</v>
      </c>
      <c r="I619" s="3" t="s">
        <v>21</v>
      </c>
      <c r="J619" s="3" t="s">
        <v>8168</v>
      </c>
      <c r="K619" s="3" t="s">
        <v>8185</v>
      </c>
      <c r="L619" s="3" t="s">
        <v>8167</v>
      </c>
      <c r="M619" s="26" t="s">
        <v>13723</v>
      </c>
      <c r="N619"/>
      <c r="O619" s="3">
        <v>0</v>
      </c>
      <c r="P619" s="34">
        <v>2662.99</v>
      </c>
      <c r="Q619" s="34">
        <v>5438.64</v>
      </c>
      <c r="R619" s="34">
        <v>-2775.6500000000005</v>
      </c>
      <c r="S619" s="36">
        <v>-0.51035736875395332</v>
      </c>
      <c r="T619" s="72" t="s">
        <v>78</v>
      </c>
      <c r="U619" s="34">
        <v>1439.4</v>
      </c>
      <c r="V619" s="34">
        <v>3719.07</v>
      </c>
      <c r="W619" s="34">
        <v>-2279.67</v>
      </c>
      <c r="X619" s="36">
        <v>-0.61296775806854931</v>
      </c>
      <c r="Y619" s="36" t="str">
        <f>IFERROR(VLOOKUP(A619,'Pivot price tier'!$C$8:$L$2270,10,0),"")</f>
        <v/>
      </c>
      <c r="Z619" s="36" t="str">
        <f>IFERROR(VLOOKUP(A619,'Pivot price tier by size'!$D$8:$M$2491,10,0),"")</f>
        <v/>
      </c>
      <c r="AA619" s="36" t="str">
        <f>IFERROR(VLOOKUP(A619,'Pivot category'!$B$8:$I$2216,8,0),"")</f>
        <v/>
      </c>
      <c r="AB619" s="3" t="str">
        <f>IF(P619&lt;$AC$1,"Bottom 5%","")</f>
        <v>Bottom 5%</v>
      </c>
      <c r="AC619"/>
      <c r="AD619" s="34" t="s">
        <v>11097</v>
      </c>
      <c r="AE619" s="34" t="s">
        <v>13940</v>
      </c>
    </row>
    <row r="620" spans="1:31" hidden="1" x14ac:dyDescent="0.25">
      <c r="A620" t="s">
        <v>6277</v>
      </c>
      <c r="B620" t="s">
        <v>374</v>
      </c>
      <c r="C620" s="3" t="s">
        <v>32</v>
      </c>
      <c r="D620" s="3" t="s">
        <v>2609</v>
      </c>
      <c r="E620" s="3" t="s">
        <v>5093</v>
      </c>
      <c r="F620" s="3">
        <v>7000</v>
      </c>
      <c r="G620" s="34">
        <v>32.99</v>
      </c>
      <c r="H620" s="3" t="s">
        <v>12</v>
      </c>
      <c r="I620" s="3" t="s">
        <v>23</v>
      </c>
      <c r="J620" s="3" t="s">
        <v>8163</v>
      </c>
      <c r="K620" s="3" t="s">
        <v>8172</v>
      </c>
      <c r="L620" s="3" t="s">
        <v>68</v>
      </c>
      <c r="M620" s="26" t="s">
        <v>13723</v>
      </c>
      <c r="N620"/>
      <c r="O620" s="3">
        <v>120</v>
      </c>
      <c r="P620" s="34">
        <v>108669.06</v>
      </c>
      <c r="Q620" s="34">
        <v>139481.72</v>
      </c>
      <c r="R620" s="34">
        <v>-30812.660000000003</v>
      </c>
      <c r="S620" s="36">
        <v>-0.22090823084200573</v>
      </c>
      <c r="T620" s="72">
        <v>905.57550000000003</v>
      </c>
      <c r="U620" s="34">
        <v>18738.32</v>
      </c>
      <c r="V620" s="34">
        <v>38037.47</v>
      </c>
      <c r="W620" s="34">
        <v>-19299.150000000001</v>
      </c>
      <c r="X620" s="36">
        <v>-0.50737207285342589</v>
      </c>
      <c r="Y620" s="36" t="str">
        <f>IFERROR(VLOOKUP(A620,'Pivot price tier'!$C$8:$L$2270,10,0),"")</f>
        <v/>
      </c>
      <c r="Z620" s="36" t="str">
        <f>IFERROR(VLOOKUP(A620,'Pivot price tier by size'!$D$8:$M$2491,10,0),"")</f>
        <v/>
      </c>
      <c r="AA620" s="36" t="str">
        <f>IFERROR(VLOOKUP(A620,'Pivot category'!$B$8:$I$2216,8,0),"")</f>
        <v/>
      </c>
      <c r="AB620" s="3" t="str">
        <f>IF(P620&lt;$AC$1,"Bottom 5%","")</f>
        <v/>
      </c>
      <c r="AC620"/>
      <c r="AD620" s="34" t="s">
        <v>16459</v>
      </c>
      <c r="AE620" s="34" t="s">
        <v>13941</v>
      </c>
    </row>
    <row r="621" spans="1:31" hidden="1" x14ac:dyDescent="0.25">
      <c r="A621" t="s">
        <v>6240</v>
      </c>
      <c r="B621" t="s">
        <v>375</v>
      </c>
      <c r="C621" s="3" t="s">
        <v>32</v>
      </c>
      <c r="D621" s="3" t="s">
        <v>2610</v>
      </c>
      <c r="E621" s="3" t="s">
        <v>5095</v>
      </c>
      <c r="F621" s="3">
        <v>7000</v>
      </c>
      <c r="G621" s="34">
        <v>124.99</v>
      </c>
      <c r="H621" s="3" t="s">
        <v>12486</v>
      </c>
      <c r="I621" s="3" t="s">
        <v>74</v>
      </c>
      <c r="J621" s="3" t="s">
        <v>8173</v>
      </c>
      <c r="K621" s="3" t="s">
        <v>8172</v>
      </c>
      <c r="L621" s="3" t="s">
        <v>68</v>
      </c>
      <c r="M621" s="26" t="s">
        <v>13723</v>
      </c>
      <c r="N621"/>
      <c r="O621" s="3">
        <v>2</v>
      </c>
      <c r="P621" s="34">
        <v>1124.9100000000001</v>
      </c>
      <c r="Q621" s="34">
        <v>999.92</v>
      </c>
      <c r="R621" s="34">
        <v>124.99000000000012</v>
      </c>
      <c r="S621" s="36">
        <v>0.12500000000000022</v>
      </c>
      <c r="T621" s="72">
        <v>562.45500000000004</v>
      </c>
      <c r="U621" s="34">
        <v>999.92</v>
      </c>
      <c r="V621" s="34">
        <v>749.94</v>
      </c>
      <c r="W621" s="34">
        <v>249.9799999999999</v>
      </c>
      <c r="X621" s="36">
        <v>0.33333333333333326</v>
      </c>
      <c r="Y621" s="36" t="str">
        <f>IFERROR(VLOOKUP(A621,'Pivot price tier'!$C$8:$L$2270,10,0),"")</f>
        <v/>
      </c>
      <c r="Z621" s="36" t="str">
        <f>IFERROR(VLOOKUP(A621,'Pivot price tier by size'!$D$8:$M$2491,10,0),"")</f>
        <v/>
      </c>
      <c r="AA621" s="36" t="str">
        <f>IFERROR(VLOOKUP(A621,'Pivot category'!$B$8:$I$2216,8,0),"")</f>
        <v/>
      </c>
      <c r="AB621" s="3" t="str">
        <f>IF(P621&lt;$AC$1,"Bottom 5%","")</f>
        <v>Bottom 5%</v>
      </c>
      <c r="AC621"/>
      <c r="AD621" s="34" t="s">
        <v>16461</v>
      </c>
      <c r="AE621" s="34" t="s">
        <v>13944</v>
      </c>
    </row>
    <row r="622" spans="1:31" hidden="1" x14ac:dyDescent="0.25">
      <c r="A622" t="s">
        <v>6241</v>
      </c>
      <c r="B622" t="s">
        <v>376</v>
      </c>
      <c r="C622" s="3" t="s">
        <v>32</v>
      </c>
      <c r="D622" s="3" t="s">
        <v>2611</v>
      </c>
      <c r="E622" s="3" t="s">
        <v>5095</v>
      </c>
      <c r="F622" s="3">
        <v>7000</v>
      </c>
      <c r="G622" s="34">
        <v>199.99</v>
      </c>
      <c r="H622" s="3" t="s">
        <v>12486</v>
      </c>
      <c r="I622" s="3" t="s">
        <v>74</v>
      </c>
      <c r="J622" s="3" t="s">
        <v>8173</v>
      </c>
      <c r="K622" s="3" t="s">
        <v>8172</v>
      </c>
      <c r="L622" s="3" t="s">
        <v>68</v>
      </c>
      <c r="M622" s="26" t="s">
        <v>13723</v>
      </c>
      <c r="N622"/>
      <c r="O622" s="3">
        <v>2</v>
      </c>
      <c r="P622" s="34">
        <v>599.97</v>
      </c>
      <c r="Q622" s="34">
        <v>599.97</v>
      </c>
      <c r="R622" s="34">
        <v>0</v>
      </c>
      <c r="S622" s="36">
        <v>0</v>
      </c>
      <c r="T622" s="72">
        <v>299.98500000000001</v>
      </c>
      <c r="U622" s="34" t="s">
        <v>78</v>
      </c>
      <c r="V622" s="34" t="s">
        <v>78</v>
      </c>
      <c r="W622" s="34" t="s">
        <v>78</v>
      </c>
      <c r="X622" s="36" t="s">
        <v>78</v>
      </c>
      <c r="Y622" s="36" t="str">
        <f>IFERROR(VLOOKUP(A622,'Pivot price tier'!$C$8:$L$2270,10,0),"")</f>
        <v/>
      </c>
      <c r="Z622" s="36" t="str">
        <f>IFERROR(VLOOKUP(A622,'Pivot price tier by size'!$D$8:$M$2491,10,0),"")</f>
        <v/>
      </c>
      <c r="AA622" s="36" t="str">
        <f>IFERROR(VLOOKUP(A622,'Pivot category'!$B$8:$I$2216,8,0),"")</f>
        <v/>
      </c>
      <c r="AB622" s="3" t="str">
        <f>IF(P622&lt;$AC$1,"Bottom 5%","")</f>
        <v>Bottom 5%</v>
      </c>
      <c r="AC622"/>
      <c r="AD622" s="34" t="s">
        <v>16461</v>
      </c>
      <c r="AE622" s="34" t="s">
        <v>13944</v>
      </c>
    </row>
    <row r="623" spans="1:31" hidden="1" x14ac:dyDescent="0.25">
      <c r="A623" t="s">
        <v>6660</v>
      </c>
      <c r="B623" t="s">
        <v>377</v>
      </c>
      <c r="C623" s="3" t="s">
        <v>32</v>
      </c>
      <c r="D623" s="3" t="s">
        <v>2612</v>
      </c>
      <c r="E623" s="3" t="s">
        <v>5095</v>
      </c>
      <c r="F623" s="3">
        <v>7000</v>
      </c>
      <c r="G623" s="34">
        <v>629.99</v>
      </c>
      <c r="H623" s="3" t="s">
        <v>12486</v>
      </c>
      <c r="I623" s="3" t="s">
        <v>74</v>
      </c>
      <c r="J623" s="3" t="s">
        <v>8265</v>
      </c>
      <c r="K623" s="3" t="s">
        <v>8172</v>
      </c>
      <c r="L623" s="3" t="s">
        <v>68</v>
      </c>
      <c r="M623" s="26" t="s">
        <v>13723</v>
      </c>
      <c r="N623"/>
      <c r="O623" s="3">
        <v>12</v>
      </c>
      <c r="P623" s="34">
        <v>629.99</v>
      </c>
      <c r="Q623" s="34">
        <v>629.99</v>
      </c>
      <c r="R623" s="34">
        <v>0</v>
      </c>
      <c r="S623" s="36">
        <v>0</v>
      </c>
      <c r="T623" s="72">
        <v>52.499166666666667</v>
      </c>
      <c r="U623" s="34" t="s">
        <v>78</v>
      </c>
      <c r="V623" s="34" t="s">
        <v>78</v>
      </c>
      <c r="W623" s="34" t="s">
        <v>78</v>
      </c>
      <c r="X623" s="36" t="s">
        <v>78</v>
      </c>
      <c r="Y623" s="36" t="str">
        <f>IFERROR(VLOOKUP(A623,'Pivot price tier'!$C$8:$L$2270,10,0),"")</f>
        <v/>
      </c>
      <c r="Z623" s="36" t="str">
        <f>IFERROR(VLOOKUP(A623,'Pivot price tier by size'!$D$8:$M$2491,10,0),"")</f>
        <v/>
      </c>
      <c r="AA623" s="36" t="str">
        <f>IFERROR(VLOOKUP(A623,'Pivot category'!$B$8:$I$2216,8,0),"")</f>
        <v/>
      </c>
      <c r="AB623" s="3" t="str">
        <f>IF(P623&lt;$AC$1,"Bottom 5%","")</f>
        <v>Bottom 5%</v>
      </c>
      <c r="AC623"/>
      <c r="AD623" s="34" t="s">
        <v>16461</v>
      </c>
      <c r="AE623" s="34" t="s">
        <v>13944</v>
      </c>
    </row>
    <row r="624" spans="1:31" hidden="1" x14ac:dyDescent="0.25">
      <c r="A624" t="s">
        <v>9241</v>
      </c>
      <c r="B624" t="s">
        <v>9240</v>
      </c>
      <c r="C624" s="3" t="s">
        <v>32</v>
      </c>
      <c r="D624" s="3" t="s">
        <v>9080</v>
      </c>
      <c r="E624" s="3" t="s">
        <v>5093</v>
      </c>
      <c r="F624" s="3">
        <v>7000</v>
      </c>
      <c r="G624" s="34">
        <v>26.99</v>
      </c>
      <c r="H624" s="3" t="s">
        <v>12</v>
      </c>
      <c r="I624" s="3" t="s">
        <v>21</v>
      </c>
      <c r="J624" s="3" t="s">
        <v>8168</v>
      </c>
      <c r="K624" s="3" t="s">
        <v>8164</v>
      </c>
      <c r="L624" s="3" t="s">
        <v>8167</v>
      </c>
      <c r="M624" s="26" t="s">
        <v>13723</v>
      </c>
      <c r="N624"/>
      <c r="O624" s="3">
        <v>1</v>
      </c>
      <c r="P624" s="34">
        <v>1187.56</v>
      </c>
      <c r="Q624" s="34">
        <v>16510.5</v>
      </c>
      <c r="R624" s="34">
        <v>-15322.94</v>
      </c>
      <c r="S624" s="36">
        <v>-0.92807243875109779</v>
      </c>
      <c r="T624" s="72">
        <v>1187.56</v>
      </c>
      <c r="U624" s="34">
        <v>107.96</v>
      </c>
      <c r="V624" s="34">
        <v>3140.2</v>
      </c>
      <c r="W624" s="34">
        <v>-3032.24</v>
      </c>
      <c r="X624" s="36">
        <v>-0.9656200242022801</v>
      </c>
      <c r="Y624" s="36" t="str">
        <f>IFERROR(VLOOKUP(A624,'Pivot price tier'!$C$8:$L$2270,10,0),"")</f>
        <v/>
      </c>
      <c r="Z624" s="36" t="str">
        <f>IFERROR(VLOOKUP(A624,'Pivot price tier by size'!$D$8:$M$2491,10,0),"")</f>
        <v/>
      </c>
      <c r="AA624" s="36" t="str">
        <f>IFERROR(VLOOKUP(A624,'Pivot category'!$B$8:$I$2216,8,0),"")</f>
        <v/>
      </c>
      <c r="AB624" s="3" t="str">
        <f>IF(P624&lt;$AC$1,"Bottom 5%","")</f>
        <v>Bottom 5%</v>
      </c>
      <c r="AC624"/>
      <c r="AD624" s="34" t="s">
        <v>11097</v>
      </c>
      <c r="AE624" s="34" t="s">
        <v>16536</v>
      </c>
    </row>
    <row r="625" spans="1:31" hidden="1" x14ac:dyDescent="0.25">
      <c r="A625" t="s">
        <v>9689</v>
      </c>
      <c r="B625" t="s">
        <v>9690</v>
      </c>
      <c r="C625" s="3" t="s">
        <v>32</v>
      </c>
      <c r="D625" s="3" t="s">
        <v>9385</v>
      </c>
      <c r="E625" s="3" t="s">
        <v>5093</v>
      </c>
      <c r="F625" s="3">
        <v>7000</v>
      </c>
      <c r="G625" s="34">
        <v>41.99</v>
      </c>
      <c r="H625" s="3" t="s">
        <v>30</v>
      </c>
      <c r="I625" s="3" t="s">
        <v>23</v>
      </c>
      <c r="J625" s="3" t="s">
        <v>8168</v>
      </c>
      <c r="K625" s="3" t="s">
        <v>8164</v>
      </c>
      <c r="L625" s="3" t="s">
        <v>8167</v>
      </c>
      <c r="M625" s="26" t="s">
        <v>13723</v>
      </c>
      <c r="N625"/>
      <c r="O625" s="3">
        <v>1</v>
      </c>
      <c r="P625" s="34">
        <v>419.9</v>
      </c>
      <c r="Q625" s="34">
        <v>11575.57</v>
      </c>
      <c r="R625" s="34">
        <v>-11155.67</v>
      </c>
      <c r="S625" s="36">
        <v>-0.96372532842875125</v>
      </c>
      <c r="T625" s="72">
        <v>419.9</v>
      </c>
      <c r="U625" s="34">
        <v>0</v>
      </c>
      <c r="V625" s="34">
        <v>391.91</v>
      </c>
      <c r="W625" s="34">
        <v>-391.91</v>
      </c>
      <c r="X625" s="36">
        <v>-1</v>
      </c>
      <c r="Y625" s="36" t="str">
        <f>IFERROR(VLOOKUP(A625,'Pivot price tier'!$C$8:$L$2270,10,0),"")</f>
        <v/>
      </c>
      <c r="Z625" s="36" t="str">
        <f>IFERROR(VLOOKUP(A625,'Pivot price tier by size'!$D$8:$M$2491,10,0),"")</f>
        <v/>
      </c>
      <c r="AA625" s="36" t="str">
        <f>IFERROR(VLOOKUP(A625,'Pivot category'!$B$8:$I$2216,8,0),"")</f>
        <v/>
      </c>
      <c r="AB625" s="3" t="str">
        <f>IF(P625&lt;$AC$1,"Bottom 5%","")</f>
        <v>Bottom 5%</v>
      </c>
      <c r="AC625"/>
      <c r="AD625" s="34" t="s">
        <v>16463</v>
      </c>
      <c r="AE625" s="34" t="s">
        <v>16492</v>
      </c>
    </row>
    <row r="626" spans="1:31" hidden="1" x14ac:dyDescent="0.25">
      <c r="A626" t="s">
        <v>9691</v>
      </c>
      <c r="B626" t="s">
        <v>9692</v>
      </c>
      <c r="C626" s="3" t="s">
        <v>32</v>
      </c>
      <c r="D626" s="3" t="s">
        <v>9482</v>
      </c>
      <c r="E626" s="3" t="s">
        <v>5093</v>
      </c>
      <c r="F626" s="3">
        <v>8000</v>
      </c>
      <c r="G626" s="34">
        <v>149.99</v>
      </c>
      <c r="H626" s="3" t="s">
        <v>30</v>
      </c>
      <c r="I626" s="3" t="s">
        <v>74</v>
      </c>
      <c r="J626" s="3" t="s">
        <v>8168</v>
      </c>
      <c r="K626" s="3" t="s">
        <v>8185</v>
      </c>
      <c r="L626" s="3" t="s">
        <v>8167</v>
      </c>
      <c r="M626" s="26" t="s">
        <v>13723</v>
      </c>
      <c r="N626"/>
      <c r="O626" s="3">
        <v>4</v>
      </c>
      <c r="P626" s="34">
        <v>449.97</v>
      </c>
      <c r="Q626" s="34">
        <v>449.97</v>
      </c>
      <c r="R626" s="34">
        <v>0</v>
      </c>
      <c r="S626" s="36">
        <v>0</v>
      </c>
      <c r="T626" s="72">
        <v>112.49250000000001</v>
      </c>
      <c r="U626" s="34">
        <v>0</v>
      </c>
      <c r="V626" s="34">
        <v>149.99</v>
      </c>
      <c r="W626" s="34">
        <v>-149.99</v>
      </c>
      <c r="X626" s="36">
        <v>-1</v>
      </c>
      <c r="Y626" s="36" t="str">
        <f>IFERROR(VLOOKUP(A626,'Pivot price tier'!$C$8:$L$2270,10,0),"")</f>
        <v/>
      </c>
      <c r="Z626" s="36" t="str">
        <f>IFERROR(VLOOKUP(A626,'Pivot price tier by size'!$D$8:$M$2491,10,0),"")</f>
        <v/>
      </c>
      <c r="AA626" s="36" t="str">
        <f>IFERROR(VLOOKUP(A626,'Pivot category'!$B$8:$I$2216,8,0),"")</f>
        <v/>
      </c>
      <c r="AB626" s="3" t="str">
        <f>IF(P626&lt;$AC$1,"Bottom 5%","")</f>
        <v>Bottom 5%</v>
      </c>
      <c r="AC626"/>
      <c r="AD626" s="34" t="s">
        <v>16463</v>
      </c>
      <c r="AE626" s="34" t="s">
        <v>16492</v>
      </c>
    </row>
    <row r="627" spans="1:31" x14ac:dyDescent="0.25">
      <c r="A627" t="s">
        <v>11672</v>
      </c>
      <c r="B627" t="s">
        <v>11673</v>
      </c>
      <c r="C627" s="3" t="s">
        <v>32</v>
      </c>
      <c r="D627" s="3" t="s">
        <v>11360</v>
      </c>
      <c r="E627" s="3" t="s">
        <v>5093</v>
      </c>
      <c r="F627" s="3">
        <v>70000</v>
      </c>
      <c r="G627" s="34">
        <v>42.99</v>
      </c>
      <c r="H627" s="3" t="s">
        <v>12</v>
      </c>
      <c r="I627" s="3" t="s">
        <v>23</v>
      </c>
      <c r="J627" s="3" t="s">
        <v>8163</v>
      </c>
      <c r="K627" s="3" t="s">
        <v>8164</v>
      </c>
      <c r="L627" s="3" t="s">
        <v>68</v>
      </c>
      <c r="M627" s="26">
        <v>45047</v>
      </c>
      <c r="N627"/>
      <c r="O627" s="3">
        <v>48</v>
      </c>
      <c r="P627" s="34">
        <v>15416.19</v>
      </c>
      <c r="Q627" s="34">
        <v>13541.85</v>
      </c>
      <c r="R627" s="34">
        <v>1874.3400000000001</v>
      </c>
      <c r="S627" s="36">
        <v>0.13841092612900008</v>
      </c>
      <c r="T627" s="72">
        <v>321.17062500000003</v>
      </c>
      <c r="U627" s="34">
        <v>2404.42</v>
      </c>
      <c r="V627" s="34">
        <v>2794.35</v>
      </c>
      <c r="W627" s="34">
        <v>-389.92999999999984</v>
      </c>
      <c r="X627" s="36">
        <v>-0.13954229069372126</v>
      </c>
      <c r="Y627" s="36" t="str">
        <f>IFERROR(VLOOKUP(A627,'Pivot price tier'!$C$8:$L$2270,10,0),"")</f>
        <v>X</v>
      </c>
      <c r="Z627" s="36" t="str">
        <f>IFERROR(VLOOKUP(A627,'Pivot price tier by size'!$D$8:$M$2491,10,0),"")</f>
        <v xml:space="preserve"> </v>
      </c>
      <c r="AA627" s="36" t="str">
        <f>IFERROR(VLOOKUP(A627,'Pivot category'!$B$8:$I$2216,8,0),"")</f>
        <v>X</v>
      </c>
      <c r="AB627" s="3" t="str">
        <f>IF(P627&lt;$AC$1,"Bottom 5%","")</f>
        <v>Bottom 5%</v>
      </c>
      <c r="AC627"/>
      <c r="AD627" s="34" t="s">
        <v>16459</v>
      </c>
      <c r="AE627" s="34" t="s">
        <v>16569</v>
      </c>
    </row>
    <row r="628" spans="1:31" hidden="1" x14ac:dyDescent="0.25">
      <c r="A628" t="s">
        <v>6307</v>
      </c>
      <c r="B628" t="s">
        <v>4969</v>
      </c>
      <c r="C628" s="3" t="s">
        <v>32</v>
      </c>
      <c r="D628" s="3" t="s">
        <v>4910</v>
      </c>
      <c r="E628" s="3" t="s">
        <v>5093</v>
      </c>
      <c r="F628" s="3">
        <v>7000</v>
      </c>
      <c r="G628" s="34">
        <v>39.29</v>
      </c>
      <c r="H628" s="3" t="s">
        <v>12</v>
      </c>
      <c r="I628" s="3" t="s">
        <v>23</v>
      </c>
      <c r="J628" s="3" t="s">
        <v>8168</v>
      </c>
      <c r="K628" s="3" t="s">
        <v>8164</v>
      </c>
      <c r="L628" s="3" t="s">
        <v>8167</v>
      </c>
      <c r="M628" s="26" t="s">
        <v>13723</v>
      </c>
      <c r="N628"/>
      <c r="O628" s="3">
        <v>4</v>
      </c>
      <c r="P628" s="34">
        <v>1571.6</v>
      </c>
      <c r="Q628" s="34">
        <v>10732.97</v>
      </c>
      <c r="R628" s="34">
        <v>-9161.369999999999</v>
      </c>
      <c r="S628" s="36">
        <v>-0.85357268305045109</v>
      </c>
      <c r="T628" s="72">
        <v>392.9</v>
      </c>
      <c r="U628" s="34">
        <v>39.29</v>
      </c>
      <c r="V628" s="34">
        <v>2062.79</v>
      </c>
      <c r="W628" s="34">
        <v>-2023.5</v>
      </c>
      <c r="X628" s="36">
        <v>-0.98095298115658891</v>
      </c>
      <c r="Y628" s="36" t="str">
        <f>IFERROR(VLOOKUP(A628,'Pivot price tier'!$C$8:$L$2270,10,0),"")</f>
        <v/>
      </c>
      <c r="Z628" s="36" t="str">
        <f>IFERROR(VLOOKUP(A628,'Pivot price tier by size'!$D$8:$M$2491,10,0),"")</f>
        <v/>
      </c>
      <c r="AA628" s="36" t="str">
        <f>IFERROR(VLOOKUP(A628,'Pivot category'!$B$8:$I$2216,8,0),"")</f>
        <v/>
      </c>
      <c r="AB628" s="3" t="str">
        <f>IF(P628&lt;$AC$1,"Bottom 5%","")</f>
        <v>Bottom 5%</v>
      </c>
      <c r="AC628"/>
      <c r="AD628" s="34" t="s">
        <v>11097</v>
      </c>
      <c r="AE628" s="34" t="s">
        <v>16485</v>
      </c>
    </row>
    <row r="629" spans="1:31" hidden="1" x14ac:dyDescent="0.25">
      <c r="A629" t="s">
        <v>8782</v>
      </c>
      <c r="B629" t="s">
        <v>8781</v>
      </c>
      <c r="C629" s="3" t="s">
        <v>32</v>
      </c>
      <c r="D629" s="3" t="s">
        <v>8229</v>
      </c>
      <c r="E629" s="3">
        <v>0</v>
      </c>
      <c r="F629" s="3">
        <v>8000</v>
      </c>
      <c r="G629" s="34">
        <v>34.99</v>
      </c>
      <c r="H629" s="3" t="s">
        <v>25</v>
      </c>
      <c r="I629" s="3" t="s">
        <v>23</v>
      </c>
      <c r="J629" s="3" t="s">
        <v>8168</v>
      </c>
      <c r="K629" s="3" t="s">
        <v>8185</v>
      </c>
      <c r="L629" s="3" t="s">
        <v>8166</v>
      </c>
      <c r="M629" s="26" t="s">
        <v>13723</v>
      </c>
      <c r="N629"/>
      <c r="O629" s="3">
        <v>6</v>
      </c>
      <c r="P629" s="34">
        <v>1084.69</v>
      </c>
      <c r="Q629" s="34">
        <v>4408.74</v>
      </c>
      <c r="R629" s="34">
        <v>-3324.0499999999997</v>
      </c>
      <c r="S629" s="36">
        <v>-0.75396825396825395</v>
      </c>
      <c r="T629" s="72">
        <v>180.78166666666667</v>
      </c>
      <c r="U629" s="34">
        <v>979.72</v>
      </c>
      <c r="V629" s="34">
        <v>6718.08</v>
      </c>
      <c r="W629" s="34">
        <v>-5738.36</v>
      </c>
      <c r="X629" s="36">
        <v>-0.85416666666666663</v>
      </c>
      <c r="Y629" s="36" t="str">
        <f>IFERROR(VLOOKUP(A629,'Pivot price tier'!$C$8:$L$2270,10,0),"")</f>
        <v/>
      </c>
      <c r="Z629" s="36" t="str">
        <f>IFERROR(VLOOKUP(A629,'Pivot price tier by size'!$D$8:$M$2491,10,0),"")</f>
        <v/>
      </c>
      <c r="AA629" s="36" t="str">
        <f>IFERROR(VLOOKUP(A629,'Pivot category'!$B$8:$I$2216,8,0),"")</f>
        <v/>
      </c>
      <c r="AB629" s="3" t="str">
        <f>IF(P629&lt;$AC$1,"Bottom 5%","")</f>
        <v>Bottom 5%</v>
      </c>
      <c r="AC629"/>
      <c r="AD629" s="34" t="s">
        <v>16461</v>
      </c>
      <c r="AE629" s="34" t="s">
        <v>13986</v>
      </c>
    </row>
    <row r="630" spans="1:31" hidden="1" x14ac:dyDescent="0.25">
      <c r="A630" t="s">
        <v>14568</v>
      </c>
      <c r="B630" t="s">
        <v>14569</v>
      </c>
      <c r="C630" s="3" t="s">
        <v>10382</v>
      </c>
      <c r="D630" s="3" t="s">
        <v>13396</v>
      </c>
      <c r="E630" s="3" t="s">
        <v>5093</v>
      </c>
      <c r="F630" s="3">
        <v>8000</v>
      </c>
      <c r="G630" s="34">
        <v>34.99</v>
      </c>
      <c r="H630" s="3" t="s">
        <v>25</v>
      </c>
      <c r="I630" s="3" t="s">
        <v>23</v>
      </c>
      <c r="J630" s="3" t="s">
        <v>8163</v>
      </c>
      <c r="K630" s="3" t="s">
        <v>8185</v>
      </c>
      <c r="L630" s="3" t="s">
        <v>68</v>
      </c>
      <c r="M630" s="26">
        <v>45778</v>
      </c>
      <c r="N630"/>
      <c r="O630" s="3">
        <v>2</v>
      </c>
      <c r="P630" s="34">
        <v>874.75</v>
      </c>
      <c r="Q630" s="34">
        <v>174.95</v>
      </c>
      <c r="R630" s="34">
        <v>699.8</v>
      </c>
      <c r="S630" s="36">
        <v>4</v>
      </c>
      <c r="T630" s="72">
        <v>437.375</v>
      </c>
      <c r="U630" s="34">
        <v>3289.06</v>
      </c>
      <c r="V630" s="34">
        <v>1049.7</v>
      </c>
      <c r="W630" s="34">
        <v>2239.3599999999997</v>
      </c>
      <c r="X630" s="36">
        <v>2.1333333333333333</v>
      </c>
      <c r="Y630" s="36" t="str">
        <f>IFERROR(VLOOKUP(A630,'Pivot price tier'!$C$8:$L$2270,10,0),"")</f>
        <v/>
      </c>
      <c r="Z630" s="36" t="str">
        <f>IFERROR(VLOOKUP(A630,'Pivot price tier by size'!$D$8:$M$2491,10,0),"")</f>
        <v/>
      </c>
      <c r="AA630" s="36" t="str">
        <f>IFERROR(VLOOKUP(A630,'Pivot category'!$B$8:$I$2216,8,0),"")</f>
        <v/>
      </c>
      <c r="AB630" s="3" t="str">
        <f>IF(P630&lt;$AC$1,"Bottom 5%","")</f>
        <v>Bottom 5%</v>
      </c>
      <c r="AC630"/>
      <c r="AD630" s="34" t="s">
        <v>16461</v>
      </c>
      <c r="AE630" s="34" t="s">
        <v>13986</v>
      </c>
    </row>
    <row r="631" spans="1:31" x14ac:dyDescent="0.25">
      <c r="A631" t="s">
        <v>12702</v>
      </c>
      <c r="B631" t="s">
        <v>12703</v>
      </c>
      <c r="C631" s="3" t="s">
        <v>32</v>
      </c>
      <c r="D631" s="3" t="s">
        <v>12153</v>
      </c>
      <c r="E631" s="3">
        <v>0</v>
      </c>
      <c r="F631" s="3">
        <v>70000</v>
      </c>
      <c r="G631" s="34">
        <v>19.989999999999998</v>
      </c>
      <c r="H631" s="3" t="s">
        <v>29</v>
      </c>
      <c r="I631" s="3" t="s">
        <v>21</v>
      </c>
      <c r="J631" s="3" t="s">
        <v>8163</v>
      </c>
      <c r="K631" s="3" t="s">
        <v>8164</v>
      </c>
      <c r="L631" s="3" t="s">
        <v>68</v>
      </c>
      <c r="M631" s="26">
        <v>45323</v>
      </c>
      <c r="N631"/>
      <c r="O631" s="3">
        <v>59</v>
      </c>
      <c r="P631" s="34">
        <v>13009.58</v>
      </c>
      <c r="Q631" s="34">
        <v>14309.05</v>
      </c>
      <c r="R631" s="34">
        <v>-1299.4699999999993</v>
      </c>
      <c r="S631" s="36">
        <v>-9.0814554425346139E-2</v>
      </c>
      <c r="T631" s="72">
        <v>220.50135593220338</v>
      </c>
      <c r="U631" s="34">
        <v>15762.27</v>
      </c>
      <c r="V631" s="34">
        <v>14497.01</v>
      </c>
      <c r="W631" s="34">
        <v>1265.2600000000002</v>
      </c>
      <c r="X631" s="36">
        <v>8.7277307527552139E-2</v>
      </c>
      <c r="Y631" s="36" t="str">
        <f>IFERROR(VLOOKUP(A631,'Pivot price tier'!$C$8:$L$2270,10,0),"")</f>
        <v>X</v>
      </c>
      <c r="Z631" s="36" t="str">
        <f>IFERROR(VLOOKUP(A631,'Pivot price tier by size'!$D$8:$M$2491,10,0),"")</f>
        <v xml:space="preserve"> </v>
      </c>
      <c r="AA631" s="36" t="str">
        <f>IFERROR(VLOOKUP(A631,'Pivot category'!$B$8:$I$2216,8,0),"")</f>
        <v>X</v>
      </c>
      <c r="AB631" s="3" t="str">
        <f>IF(P631&lt;$AC$1,"Bottom 5%","")</f>
        <v>Bottom 5%</v>
      </c>
      <c r="AC631"/>
      <c r="AD631" s="34" t="s">
        <v>16461</v>
      </c>
      <c r="AE631" s="34" t="s">
        <v>13989</v>
      </c>
    </row>
    <row r="632" spans="1:31" hidden="1" x14ac:dyDescent="0.25">
      <c r="A632" t="s">
        <v>6459</v>
      </c>
      <c r="B632" t="s">
        <v>6458</v>
      </c>
      <c r="C632" s="3" t="s">
        <v>32</v>
      </c>
      <c r="D632" s="3" t="s">
        <v>7997</v>
      </c>
      <c r="E632" s="3" t="s">
        <v>5093</v>
      </c>
      <c r="F632" s="3">
        <v>7000</v>
      </c>
      <c r="G632" s="34">
        <v>54.59</v>
      </c>
      <c r="H632" s="3" t="s">
        <v>26</v>
      </c>
      <c r="I632" s="3" t="s">
        <v>74</v>
      </c>
      <c r="J632" s="3" t="s">
        <v>8168</v>
      </c>
      <c r="K632" s="3" t="s">
        <v>8164</v>
      </c>
      <c r="L632" s="3" t="s">
        <v>8169</v>
      </c>
      <c r="M632" s="26" t="s">
        <v>13723</v>
      </c>
      <c r="N632"/>
      <c r="O632" s="3">
        <v>1</v>
      </c>
      <c r="P632" s="34">
        <v>54.59</v>
      </c>
      <c r="Q632" s="34">
        <v>464.02</v>
      </c>
      <c r="R632" s="34">
        <v>-409.42999999999995</v>
      </c>
      <c r="S632" s="36">
        <v>-0.88235420887030735</v>
      </c>
      <c r="T632" s="72">
        <v>54.59</v>
      </c>
      <c r="U632" s="34">
        <v>54.59</v>
      </c>
      <c r="V632" s="34">
        <v>0</v>
      </c>
      <c r="W632" s="34">
        <v>54.59</v>
      </c>
      <c r="X632" s="36" t="s">
        <v>78</v>
      </c>
      <c r="Y632" s="36" t="str">
        <f>IFERROR(VLOOKUP(A632,'Pivot price tier'!$C$8:$L$2270,10,0),"")</f>
        <v/>
      </c>
      <c r="Z632" s="36" t="str">
        <f>IFERROR(VLOOKUP(A632,'Pivot price tier by size'!$D$8:$M$2491,10,0),"")</f>
        <v/>
      </c>
      <c r="AA632" s="36" t="str">
        <f>IFERROR(VLOOKUP(A632,'Pivot category'!$B$8:$I$2216,8,0),"")</f>
        <v/>
      </c>
      <c r="AB632" s="3" t="str">
        <f>IF(P632&lt;$AC$1,"Bottom 5%","")</f>
        <v>Bottom 5%</v>
      </c>
      <c r="AC632"/>
      <c r="AD632" s="34" t="s">
        <v>16463</v>
      </c>
      <c r="AE632" s="34" t="s">
        <v>16492</v>
      </c>
    </row>
    <row r="633" spans="1:31" hidden="1" x14ac:dyDescent="0.25">
      <c r="A633" t="s">
        <v>10880</v>
      </c>
      <c r="B633" t="s">
        <v>10881</v>
      </c>
      <c r="C633" s="3" t="s">
        <v>32</v>
      </c>
      <c r="D633" s="3" t="s">
        <v>10592</v>
      </c>
      <c r="E633" s="3" t="s">
        <v>5093</v>
      </c>
      <c r="F633" s="3">
        <v>7000</v>
      </c>
      <c r="G633" s="34">
        <v>22.79</v>
      </c>
      <c r="H633" s="3" t="s">
        <v>25</v>
      </c>
      <c r="I633" s="3" t="s">
        <v>21</v>
      </c>
      <c r="J633" s="3" t="s">
        <v>8168</v>
      </c>
      <c r="K633" s="3" t="s">
        <v>8170</v>
      </c>
      <c r="L633" s="3" t="s">
        <v>8166</v>
      </c>
      <c r="M633" s="26" t="s">
        <v>13723</v>
      </c>
      <c r="N633"/>
      <c r="O633" s="3" t="s">
        <v>78</v>
      </c>
      <c r="P633" s="34">
        <v>91.16</v>
      </c>
      <c r="Q633" s="34">
        <v>774.86</v>
      </c>
      <c r="R633" s="34">
        <v>-683.7</v>
      </c>
      <c r="S633" s="36">
        <v>-0.88235294117647056</v>
      </c>
      <c r="T633" s="72" t="s">
        <v>78</v>
      </c>
      <c r="U633" s="34" t="s">
        <v>78</v>
      </c>
      <c r="V633" s="34" t="s">
        <v>78</v>
      </c>
      <c r="W633" s="34" t="s">
        <v>78</v>
      </c>
      <c r="X633" s="36" t="s">
        <v>78</v>
      </c>
      <c r="Y633" s="36" t="str">
        <f>IFERROR(VLOOKUP(A633,'Pivot price tier'!$C$8:$L$2270,10,0),"")</f>
        <v/>
      </c>
      <c r="Z633" s="36" t="str">
        <f>IFERROR(VLOOKUP(A633,'Pivot price tier by size'!$D$8:$M$2491,10,0),"")</f>
        <v/>
      </c>
      <c r="AA633" s="36" t="str">
        <f>IFERROR(VLOOKUP(A633,'Pivot category'!$B$8:$I$2216,8,0),"")</f>
        <v/>
      </c>
      <c r="AB633" s="3" t="str">
        <f>IF(P633&lt;$AC$1,"Bottom 5%","")</f>
        <v>Bottom 5%</v>
      </c>
      <c r="AC633"/>
      <c r="AD633" s="34" t="s">
        <v>11097</v>
      </c>
      <c r="AE633" s="34" t="s">
        <v>13951</v>
      </c>
    </row>
    <row r="634" spans="1:31" hidden="1" x14ac:dyDescent="0.25">
      <c r="A634" t="s">
        <v>6552</v>
      </c>
      <c r="B634" t="s">
        <v>6551</v>
      </c>
      <c r="C634" s="3" t="s">
        <v>32</v>
      </c>
      <c r="D634" s="3" t="s">
        <v>8049</v>
      </c>
      <c r="E634" s="3">
        <v>0</v>
      </c>
      <c r="F634" s="3">
        <v>7000</v>
      </c>
      <c r="G634" s="34">
        <v>22.79</v>
      </c>
      <c r="H634" s="3" t="s">
        <v>25</v>
      </c>
      <c r="I634" s="3" t="s">
        <v>21</v>
      </c>
      <c r="J634" s="3" t="s">
        <v>8168</v>
      </c>
      <c r="K634" s="3" t="s">
        <v>8164</v>
      </c>
      <c r="L634" s="3" t="s">
        <v>8167</v>
      </c>
      <c r="M634" s="26" t="s">
        <v>13723</v>
      </c>
      <c r="N634"/>
      <c r="O634" s="3">
        <v>1</v>
      </c>
      <c r="P634" s="34">
        <v>68.37</v>
      </c>
      <c r="Q634" s="34">
        <v>433.01</v>
      </c>
      <c r="R634" s="34">
        <v>-364.64</v>
      </c>
      <c r="S634" s="36">
        <v>-0.84210526315789469</v>
      </c>
      <c r="T634" s="72">
        <v>68.37</v>
      </c>
      <c r="U634" s="34">
        <v>0</v>
      </c>
      <c r="V634" s="34">
        <v>45.58</v>
      </c>
      <c r="W634" s="34">
        <v>-45.58</v>
      </c>
      <c r="X634" s="36">
        <v>-1</v>
      </c>
      <c r="Y634" s="36" t="str">
        <f>IFERROR(VLOOKUP(A634,'Pivot price tier'!$C$8:$L$2270,10,0),"")</f>
        <v/>
      </c>
      <c r="Z634" s="36" t="str">
        <f>IFERROR(VLOOKUP(A634,'Pivot price tier by size'!$D$8:$M$2491,10,0),"")</f>
        <v/>
      </c>
      <c r="AA634" s="36" t="str">
        <f>IFERROR(VLOOKUP(A634,'Pivot category'!$B$8:$I$2216,8,0),"")</f>
        <v/>
      </c>
      <c r="AB634" s="3" t="str">
        <f>IF(P634&lt;$AC$1,"Bottom 5%","")</f>
        <v>Bottom 5%</v>
      </c>
      <c r="AC634"/>
      <c r="AD634" s="34" t="s">
        <v>11097</v>
      </c>
      <c r="AE634" s="34" t="s">
        <v>13951</v>
      </c>
    </row>
    <row r="635" spans="1:31" x14ac:dyDescent="0.25">
      <c r="A635" t="s">
        <v>11680</v>
      </c>
      <c r="B635" t="s">
        <v>11681</v>
      </c>
      <c r="C635" s="3" t="s">
        <v>32</v>
      </c>
      <c r="D635" s="3" t="s">
        <v>11355</v>
      </c>
      <c r="E635" s="3" t="s">
        <v>5141</v>
      </c>
      <c r="F635" s="3">
        <v>70000</v>
      </c>
      <c r="G635" s="34">
        <v>22.99</v>
      </c>
      <c r="H635" s="3" t="s">
        <v>28</v>
      </c>
      <c r="I635" s="3" t="s">
        <v>21</v>
      </c>
      <c r="J635" s="3" t="s">
        <v>8163</v>
      </c>
      <c r="K635" s="3" t="s">
        <v>8164</v>
      </c>
      <c r="L635" s="3" t="s">
        <v>68</v>
      </c>
      <c r="M635" s="26">
        <v>45047</v>
      </c>
      <c r="N635"/>
      <c r="O635" s="3">
        <v>49</v>
      </c>
      <c r="P635" s="34">
        <v>14583.25</v>
      </c>
      <c r="Q635" s="34">
        <v>16854.28</v>
      </c>
      <c r="R635" s="34">
        <v>-2271.0299999999988</v>
      </c>
      <c r="S635" s="36">
        <v>-0.13474500245634935</v>
      </c>
      <c r="T635" s="72">
        <v>297.61734693877548</v>
      </c>
      <c r="U635" s="34">
        <v>38355.35</v>
      </c>
      <c r="V635" s="34">
        <v>49602.36</v>
      </c>
      <c r="W635" s="34">
        <v>-11247.010000000002</v>
      </c>
      <c r="X635" s="36">
        <v>-0.22674344527155565</v>
      </c>
      <c r="Y635" s="36" t="str">
        <f>IFERROR(VLOOKUP(A635,'Pivot price tier'!$C$8:$L$2270,10,0),"")</f>
        <v>X</v>
      </c>
      <c r="Z635" s="36" t="str">
        <f>IFERROR(VLOOKUP(A635,'Pivot price tier by size'!$D$8:$M$2491,10,0),"")</f>
        <v xml:space="preserve"> </v>
      </c>
      <c r="AA635" s="36" t="str">
        <f>IFERROR(VLOOKUP(A635,'Pivot category'!$B$8:$I$2216,8,0),"")</f>
        <v>X</v>
      </c>
      <c r="AB635" s="3" t="str">
        <f>IF(P635&lt;$AC$1,"Bottom 5%","")</f>
        <v>Bottom 5%</v>
      </c>
      <c r="AC635"/>
      <c r="AD635" s="34" t="s">
        <v>11097</v>
      </c>
      <c r="AE635" s="34" t="s">
        <v>13949</v>
      </c>
    </row>
    <row r="636" spans="1:31" hidden="1" x14ac:dyDescent="0.25">
      <c r="A636" t="s">
        <v>10202</v>
      </c>
      <c r="B636" t="s">
        <v>10203</v>
      </c>
      <c r="C636" s="3" t="s">
        <v>36</v>
      </c>
      <c r="D636" s="3" t="s">
        <v>2616</v>
      </c>
      <c r="E636" s="3" t="s">
        <v>5093</v>
      </c>
      <c r="F636" s="3">
        <v>9000</v>
      </c>
      <c r="G636" s="34">
        <v>14.39</v>
      </c>
      <c r="H636" s="3" t="s">
        <v>25</v>
      </c>
      <c r="I636" s="3" t="s">
        <v>19</v>
      </c>
      <c r="J636" s="3" t="s">
        <v>8173</v>
      </c>
      <c r="K636" s="3" t="s">
        <v>8172</v>
      </c>
      <c r="L636" s="3" t="s">
        <v>8167</v>
      </c>
      <c r="M636" s="26" t="s">
        <v>13723</v>
      </c>
      <c r="N636"/>
      <c r="O636" s="3">
        <v>0</v>
      </c>
      <c r="P636" s="34">
        <v>167.93</v>
      </c>
      <c r="Q636" s="34">
        <v>71.97</v>
      </c>
      <c r="R636" s="34">
        <v>95.960000000000008</v>
      </c>
      <c r="S636" s="36">
        <v>1.3333333333333335</v>
      </c>
      <c r="T636" s="72" t="s">
        <v>78</v>
      </c>
      <c r="U636" s="34">
        <v>5037.42</v>
      </c>
      <c r="V636" s="34">
        <v>5637.65</v>
      </c>
      <c r="W636" s="34">
        <v>-600.22999999999956</v>
      </c>
      <c r="X636" s="36">
        <v>-0.10646812058215738</v>
      </c>
      <c r="Y636" s="36" t="str">
        <f>IFERROR(VLOOKUP(A636,'Pivot price tier'!$C$8:$L$2270,10,0),"")</f>
        <v/>
      </c>
      <c r="Z636" s="36" t="str">
        <f>IFERROR(VLOOKUP(A636,'Pivot price tier by size'!$D$8:$M$2491,10,0),"")</f>
        <v/>
      </c>
      <c r="AA636" s="36" t="str">
        <f>IFERROR(VLOOKUP(A636,'Pivot category'!$B$8:$I$2216,8,0),"")</f>
        <v/>
      </c>
      <c r="AB636" s="3" t="str">
        <f>IF(P636&lt;$AC$1,"Bottom 5%","")</f>
        <v>Bottom 5%</v>
      </c>
      <c r="AC636"/>
      <c r="AD636" s="34" t="s">
        <v>11097</v>
      </c>
      <c r="AE636" s="34" t="s">
        <v>13945</v>
      </c>
    </row>
    <row r="637" spans="1:31" x14ac:dyDescent="0.25">
      <c r="A637" t="s">
        <v>14172</v>
      </c>
      <c r="B637" t="s">
        <v>14173</v>
      </c>
      <c r="C637" s="3" t="s">
        <v>32</v>
      </c>
      <c r="D637" s="3" t="s">
        <v>13905</v>
      </c>
      <c r="E637" s="3" t="s">
        <v>5093</v>
      </c>
      <c r="F637" s="3">
        <v>70000</v>
      </c>
      <c r="G637" s="34">
        <v>49.99</v>
      </c>
      <c r="H637" s="3" t="s">
        <v>27</v>
      </c>
      <c r="I637" s="3" t="s">
        <v>23</v>
      </c>
      <c r="J637" s="3" t="s">
        <v>8163</v>
      </c>
      <c r="K637" s="3" t="s">
        <v>8164</v>
      </c>
      <c r="L637" s="3" t="s">
        <v>68</v>
      </c>
      <c r="M637" s="26">
        <v>45627</v>
      </c>
      <c r="N637"/>
      <c r="O637" s="3">
        <v>43</v>
      </c>
      <c r="P637" s="34">
        <v>15796.84</v>
      </c>
      <c r="Q637" s="34">
        <v>9398.1200000000008</v>
      </c>
      <c r="R637" s="34">
        <v>6398.7199999999993</v>
      </c>
      <c r="S637" s="36">
        <v>0.68085106382978711</v>
      </c>
      <c r="T637" s="72">
        <v>367.36837209302325</v>
      </c>
      <c r="U637" s="34">
        <v>24695.06</v>
      </c>
      <c r="V637" s="34">
        <v>16846.63</v>
      </c>
      <c r="W637" s="34">
        <v>7848.43</v>
      </c>
      <c r="X637" s="36">
        <v>0.46587537091988129</v>
      </c>
      <c r="Y637" s="36" t="str">
        <f>IFERROR(VLOOKUP(A637,'Pivot price tier'!$C$8:$L$2270,10,0),"")</f>
        <v>X</v>
      </c>
      <c r="Z637" s="36" t="str">
        <f>IFERROR(VLOOKUP(A637,'Pivot price tier by size'!$D$8:$M$2491,10,0),"")</f>
        <v xml:space="preserve"> </v>
      </c>
      <c r="AA637" s="36" t="str">
        <f>IFERROR(VLOOKUP(A637,'Pivot category'!$B$8:$I$2216,8,0),"")</f>
        <v>X</v>
      </c>
      <c r="AB637" s="3" t="str">
        <f>IF(P637&lt;$AC$1,"Bottom 5%","")</f>
        <v>Bottom 5%</v>
      </c>
      <c r="AC637"/>
      <c r="AD637" s="34" t="s">
        <v>16465</v>
      </c>
      <c r="AE637" s="34" t="s">
        <v>16466</v>
      </c>
    </row>
    <row r="638" spans="1:31" hidden="1" x14ac:dyDescent="0.25">
      <c r="A638" t="s">
        <v>11893</v>
      </c>
      <c r="B638" t="s">
        <v>11894</v>
      </c>
      <c r="C638" s="3" t="s">
        <v>32</v>
      </c>
      <c r="D638" s="3" t="s">
        <v>11832</v>
      </c>
      <c r="E638" s="3" t="s">
        <v>5093</v>
      </c>
      <c r="F638" s="3">
        <v>10000</v>
      </c>
      <c r="G638" s="34">
        <v>49.99</v>
      </c>
      <c r="H638" s="3" t="s">
        <v>12489</v>
      </c>
      <c r="I638" s="3" t="s">
        <v>23</v>
      </c>
      <c r="J638" s="3" t="s">
        <v>8173</v>
      </c>
      <c r="K638" s="3" t="s">
        <v>8164</v>
      </c>
      <c r="L638" s="3" t="s">
        <v>68</v>
      </c>
      <c r="M638" s="26">
        <v>45139</v>
      </c>
      <c r="N638"/>
      <c r="O638" s="3">
        <v>8</v>
      </c>
      <c r="P638" s="34">
        <v>1199.76</v>
      </c>
      <c r="Q638" s="34">
        <v>1999.6</v>
      </c>
      <c r="R638" s="34">
        <v>-799.83999999999992</v>
      </c>
      <c r="S638" s="36">
        <v>-0.4</v>
      </c>
      <c r="T638" s="72">
        <v>149.97</v>
      </c>
      <c r="U638" s="34">
        <v>49.99</v>
      </c>
      <c r="V638" s="34">
        <v>449.91</v>
      </c>
      <c r="W638" s="34">
        <v>-399.92</v>
      </c>
      <c r="X638" s="36">
        <v>-0.88888888888888884</v>
      </c>
      <c r="Y638" s="36" t="str">
        <f>IFERROR(VLOOKUP(A638,'Pivot price tier'!$C$8:$L$2270,10,0),"")</f>
        <v>X</v>
      </c>
      <c r="Z638" s="36" t="str">
        <f>IFERROR(VLOOKUP(A638,'Pivot price tier by size'!$D$8:$M$2491,10,0),"")</f>
        <v>X</v>
      </c>
      <c r="AA638" s="36" t="str">
        <f>IFERROR(VLOOKUP(A638,'Pivot category'!$B$8:$I$2216,8,0),"")</f>
        <v>X</v>
      </c>
      <c r="AB638" s="3" t="str">
        <f>IF(P638&lt;$AC$1,"Bottom 5%","")</f>
        <v>Bottom 5%</v>
      </c>
      <c r="AC638"/>
      <c r="AD638" s="34" t="s">
        <v>11097</v>
      </c>
      <c r="AE638" s="34" t="s">
        <v>16559</v>
      </c>
    </row>
    <row r="639" spans="1:31" hidden="1" x14ac:dyDescent="0.25">
      <c r="A639" t="s">
        <v>11895</v>
      </c>
      <c r="B639" t="s">
        <v>11896</v>
      </c>
      <c r="C639" s="3" t="s">
        <v>32</v>
      </c>
      <c r="D639" s="3" t="s">
        <v>11831</v>
      </c>
      <c r="E639" s="3" t="s">
        <v>5093</v>
      </c>
      <c r="F639" s="3">
        <v>10000</v>
      </c>
      <c r="G639" s="34">
        <v>84.99</v>
      </c>
      <c r="H639" s="3" t="s">
        <v>12</v>
      </c>
      <c r="I639" s="3" t="s">
        <v>15</v>
      </c>
      <c r="J639" s="3" t="s">
        <v>8173</v>
      </c>
      <c r="K639" s="3" t="s">
        <v>8164</v>
      </c>
      <c r="L639" s="3" t="s">
        <v>68</v>
      </c>
      <c r="M639" s="26">
        <v>45139</v>
      </c>
      <c r="N639"/>
      <c r="O639" s="3">
        <v>12</v>
      </c>
      <c r="P639" s="34">
        <v>2889.66</v>
      </c>
      <c r="Q639" s="34">
        <v>12833.49</v>
      </c>
      <c r="R639" s="34">
        <v>-9943.83</v>
      </c>
      <c r="S639" s="36">
        <v>-0.77483443708609268</v>
      </c>
      <c r="T639" s="72">
        <v>240.80499999999998</v>
      </c>
      <c r="U639" s="34">
        <v>339.96</v>
      </c>
      <c r="V639" s="34">
        <v>5099.3999999999996</v>
      </c>
      <c r="W639" s="34">
        <v>-4759.4399999999996</v>
      </c>
      <c r="X639" s="36">
        <v>-0.93333333333333335</v>
      </c>
      <c r="Y639" s="36" t="str">
        <f>IFERROR(VLOOKUP(A639,'Pivot price tier'!$C$8:$L$2270,10,0),"")</f>
        <v>X</v>
      </c>
      <c r="Z639" s="36" t="str">
        <f>IFERROR(VLOOKUP(A639,'Pivot price tier by size'!$D$8:$M$2491,10,0),"")</f>
        <v>X</v>
      </c>
      <c r="AA639" s="36" t="str">
        <f>IFERROR(VLOOKUP(A639,'Pivot category'!$B$8:$I$2216,8,0),"")</f>
        <v>X</v>
      </c>
      <c r="AB639" s="3" t="str">
        <f>IF(P639&lt;$AC$1,"Bottom 5%","")</f>
        <v>Bottom 5%</v>
      </c>
      <c r="AC639"/>
      <c r="AD639" s="34" t="s">
        <v>11097</v>
      </c>
      <c r="AE639" s="34" t="s">
        <v>16559</v>
      </c>
    </row>
    <row r="640" spans="1:31" x14ac:dyDescent="0.25">
      <c r="A640" t="s">
        <v>14174</v>
      </c>
      <c r="B640" t="s">
        <v>14175</v>
      </c>
      <c r="C640" s="3" t="s">
        <v>32</v>
      </c>
      <c r="D640" s="3" t="s">
        <v>13906</v>
      </c>
      <c r="E640" s="3" t="s">
        <v>5093</v>
      </c>
      <c r="F640" s="3">
        <v>70000</v>
      </c>
      <c r="G640" s="34">
        <v>59.99</v>
      </c>
      <c r="H640" s="3" t="s">
        <v>27</v>
      </c>
      <c r="I640" s="3" t="s">
        <v>15</v>
      </c>
      <c r="J640" s="3" t="s">
        <v>8163</v>
      </c>
      <c r="K640" s="3" t="s">
        <v>8164</v>
      </c>
      <c r="L640" s="3" t="s">
        <v>68</v>
      </c>
      <c r="M640" s="26">
        <v>45627</v>
      </c>
      <c r="N640"/>
      <c r="O640" s="3">
        <v>40</v>
      </c>
      <c r="P640" s="34">
        <v>22856.19</v>
      </c>
      <c r="Q640" s="34">
        <v>10018.33</v>
      </c>
      <c r="R640" s="34">
        <v>12837.859999999999</v>
      </c>
      <c r="S640" s="36">
        <v>1.2814371257485027</v>
      </c>
      <c r="T640" s="72">
        <v>571.40474999999992</v>
      </c>
      <c r="U640" s="34">
        <v>28375.27</v>
      </c>
      <c r="V640" s="34">
        <v>18716.88</v>
      </c>
      <c r="W640" s="34">
        <v>9658.39</v>
      </c>
      <c r="X640" s="36">
        <v>0.51602564102564097</v>
      </c>
      <c r="Y640" s="36" t="str">
        <f>IFERROR(VLOOKUP(A640,'Pivot price tier'!$C$8:$L$2270,10,0),"")</f>
        <v>X</v>
      </c>
      <c r="Z640" s="36" t="str">
        <f>IFERROR(VLOOKUP(A640,'Pivot price tier by size'!$D$8:$M$2491,10,0),"")</f>
        <v xml:space="preserve"> </v>
      </c>
      <c r="AA640" s="36" t="str">
        <f>IFERROR(VLOOKUP(A640,'Pivot category'!$B$8:$I$2216,8,0),"")</f>
        <v>X</v>
      </c>
      <c r="AB640" s="3" t="str">
        <f>IF(P640&lt;$AC$1,"Bottom 5%","")</f>
        <v>Bottom 5%</v>
      </c>
      <c r="AC640"/>
      <c r="AD640" s="34" t="s">
        <v>16465</v>
      </c>
      <c r="AE640" s="34" t="s">
        <v>16466</v>
      </c>
    </row>
    <row r="641" spans="1:31" x14ac:dyDescent="0.25">
      <c r="A641" t="s">
        <v>8504</v>
      </c>
      <c r="B641" t="s">
        <v>8503</v>
      </c>
      <c r="C641" s="3" t="s">
        <v>32</v>
      </c>
      <c r="D641" s="3" t="s">
        <v>8225</v>
      </c>
      <c r="E641" s="3">
        <v>0</v>
      </c>
      <c r="F641" s="3">
        <v>10000</v>
      </c>
      <c r="G641" s="34">
        <v>29.99</v>
      </c>
      <c r="H641" s="3" t="s">
        <v>25</v>
      </c>
      <c r="I641" s="3" t="s">
        <v>21</v>
      </c>
      <c r="J641" s="3" t="s">
        <v>8163</v>
      </c>
      <c r="K641" s="3" t="s">
        <v>8164</v>
      </c>
      <c r="L641" s="3" t="s">
        <v>68</v>
      </c>
      <c r="M641" s="26" t="s">
        <v>13723</v>
      </c>
      <c r="N641"/>
      <c r="O641" s="3">
        <v>94</v>
      </c>
      <c r="P641" s="34">
        <v>21202.93</v>
      </c>
      <c r="Q641" s="34">
        <v>30190.23</v>
      </c>
      <c r="R641" s="34">
        <v>-8987.2999999999993</v>
      </c>
      <c r="S641" s="36">
        <v>-0.29768902058712365</v>
      </c>
      <c r="T641" s="72">
        <v>225.56308510638297</v>
      </c>
      <c r="U641" s="34">
        <v>22252.58</v>
      </c>
      <c r="V641" s="34">
        <v>36163.32</v>
      </c>
      <c r="W641" s="34">
        <v>-13910.739999999998</v>
      </c>
      <c r="X641" s="36">
        <v>-0.38466435050764136</v>
      </c>
      <c r="Y641" s="36" t="str">
        <f>IFERROR(VLOOKUP(A641,'Pivot price tier'!$C$8:$L$2270,10,0),"")</f>
        <v>X</v>
      </c>
      <c r="Z641" s="36" t="str">
        <f>IFERROR(VLOOKUP(A641,'Pivot price tier by size'!$D$8:$M$2491,10,0),"")</f>
        <v xml:space="preserve"> </v>
      </c>
      <c r="AA641" s="36" t="str">
        <f>IFERROR(VLOOKUP(A641,'Pivot category'!$B$8:$I$2216,8,0),"")</f>
        <v>X</v>
      </c>
      <c r="AB641" s="3" t="str">
        <f>IF(P641&lt;$AC$1,"Bottom 5%","")</f>
        <v>Bottom 5%</v>
      </c>
      <c r="AC641"/>
      <c r="AD641" s="34" t="s">
        <v>16461</v>
      </c>
      <c r="AE641" s="34" t="s">
        <v>14021</v>
      </c>
    </row>
    <row r="642" spans="1:31" hidden="1" x14ac:dyDescent="0.25">
      <c r="A642" t="s">
        <v>13495</v>
      </c>
      <c r="B642" t="s">
        <v>12306</v>
      </c>
      <c r="C642" s="3" t="s">
        <v>38</v>
      </c>
      <c r="D642" s="3" t="s">
        <v>2618</v>
      </c>
      <c r="E642" s="3" t="s">
        <v>5093</v>
      </c>
      <c r="F642" s="3">
        <v>4000</v>
      </c>
      <c r="G642" s="34">
        <v>21.59</v>
      </c>
      <c r="H642" s="3" t="s">
        <v>26</v>
      </c>
      <c r="I642" s="3" t="s">
        <v>17</v>
      </c>
      <c r="J642" s="3" t="s">
        <v>8165</v>
      </c>
      <c r="K642" s="3" t="s">
        <v>8172</v>
      </c>
      <c r="L642" s="3" t="s">
        <v>8169</v>
      </c>
      <c r="M642" s="26">
        <v>45261</v>
      </c>
      <c r="N642"/>
      <c r="O642" s="3" t="s">
        <v>78</v>
      </c>
      <c r="P642" s="34">
        <v>0</v>
      </c>
      <c r="Q642" s="34">
        <v>403.06</v>
      </c>
      <c r="R642" s="34">
        <v>-403.06</v>
      </c>
      <c r="S642" s="36">
        <v>-1</v>
      </c>
      <c r="T642" s="72" t="s">
        <v>78</v>
      </c>
      <c r="U642" s="34" t="s">
        <v>78</v>
      </c>
      <c r="V642" s="34" t="s">
        <v>78</v>
      </c>
      <c r="W642" s="34" t="s">
        <v>78</v>
      </c>
      <c r="X642" s="36" t="s">
        <v>78</v>
      </c>
      <c r="Y642" s="36" t="str">
        <f>IFERROR(VLOOKUP(A642,'Pivot price tier'!$C$8:$L$2270,10,0),"")</f>
        <v/>
      </c>
      <c r="Z642" s="36" t="str">
        <f>IFERROR(VLOOKUP(A642,'Pivot price tier by size'!$D$8:$M$2491,10,0),"")</f>
        <v/>
      </c>
      <c r="AA642" s="36" t="str">
        <f>IFERROR(VLOOKUP(A642,'Pivot category'!$B$8:$I$2216,8,0),"")</f>
        <v/>
      </c>
      <c r="AB642" s="3" t="str">
        <f>IF(P642&lt;$AC$1,"Bottom 5%","")</f>
        <v>Bottom 5%</v>
      </c>
      <c r="AC642"/>
      <c r="AD642" s="34" t="s">
        <v>11097</v>
      </c>
      <c r="AE642" s="34" t="s">
        <v>13987</v>
      </c>
    </row>
    <row r="643" spans="1:31" x14ac:dyDescent="0.25">
      <c r="A643" t="s">
        <v>13183</v>
      </c>
      <c r="B643" t="s">
        <v>13184</v>
      </c>
      <c r="C643" s="3" t="s">
        <v>32</v>
      </c>
      <c r="D643" s="3" t="s">
        <v>12765</v>
      </c>
      <c r="E643" s="3" t="s">
        <v>5093</v>
      </c>
      <c r="F643" s="3">
        <v>70000</v>
      </c>
      <c r="G643" s="34">
        <v>39.99</v>
      </c>
      <c r="H643" s="3" t="s">
        <v>12</v>
      </c>
      <c r="I643" s="3" t="s">
        <v>23</v>
      </c>
      <c r="J643" s="3" t="s">
        <v>8163</v>
      </c>
      <c r="K643" s="3" t="s">
        <v>8164</v>
      </c>
      <c r="L643" s="3" t="s">
        <v>68</v>
      </c>
      <c r="M643" s="26">
        <v>45474</v>
      </c>
      <c r="N643"/>
      <c r="O643" s="3">
        <v>38</v>
      </c>
      <c r="P643" s="34">
        <v>12156.96</v>
      </c>
      <c r="Q643" s="34">
        <v>17515.62</v>
      </c>
      <c r="R643" s="34">
        <v>-5358.66</v>
      </c>
      <c r="S643" s="36">
        <v>-0.30593607305936077</v>
      </c>
      <c r="T643" s="72">
        <v>319.91999999999996</v>
      </c>
      <c r="U643" s="34">
        <v>34391.4</v>
      </c>
      <c r="V643" s="34">
        <v>55666.080000000002</v>
      </c>
      <c r="W643" s="34">
        <v>-21274.68</v>
      </c>
      <c r="X643" s="36">
        <v>-0.38218390804597702</v>
      </c>
      <c r="Y643" s="36" t="str">
        <f>IFERROR(VLOOKUP(A643,'Pivot price tier'!$C$8:$L$2270,10,0),"")</f>
        <v>X</v>
      </c>
      <c r="Z643" s="36" t="str">
        <f>IFERROR(VLOOKUP(A643,'Pivot price tier by size'!$D$8:$M$2491,10,0),"")</f>
        <v xml:space="preserve"> </v>
      </c>
      <c r="AA643" s="36" t="str">
        <f>IFERROR(VLOOKUP(A643,'Pivot category'!$B$8:$I$2216,8,0),"")</f>
        <v>X</v>
      </c>
      <c r="AB643" s="3" t="str">
        <f>IF(P643&lt;$AC$1,"Bottom 5%","")</f>
        <v>Bottom 5%</v>
      </c>
      <c r="AC643"/>
      <c r="AD643" s="34" t="s">
        <v>16465</v>
      </c>
      <c r="AE643" s="34" t="s">
        <v>16466</v>
      </c>
    </row>
    <row r="644" spans="1:31" hidden="1" x14ac:dyDescent="0.25">
      <c r="A644" t="s">
        <v>13744</v>
      </c>
      <c r="B644" t="s">
        <v>13745</v>
      </c>
      <c r="C644" s="3" t="s">
        <v>10382</v>
      </c>
      <c r="D644" s="3" t="s">
        <v>13721</v>
      </c>
      <c r="E644" s="3" t="s">
        <v>5093</v>
      </c>
      <c r="F644" s="3">
        <v>10000</v>
      </c>
      <c r="G644" s="34">
        <v>99.99</v>
      </c>
      <c r="H644" s="3" t="s">
        <v>26</v>
      </c>
      <c r="I644" s="3" t="s">
        <v>74</v>
      </c>
      <c r="J644" s="3" t="s">
        <v>8171</v>
      </c>
      <c r="K644" s="3" t="s">
        <v>8164</v>
      </c>
      <c r="L644" s="3" t="s">
        <v>68</v>
      </c>
      <c r="M644" s="26">
        <v>45597</v>
      </c>
      <c r="N644"/>
      <c r="O644" s="3">
        <v>11</v>
      </c>
      <c r="P644" s="34">
        <v>2099.79</v>
      </c>
      <c r="Q644" s="34">
        <v>1999.8</v>
      </c>
      <c r="R644" s="34">
        <v>99.990000000000009</v>
      </c>
      <c r="S644" s="36">
        <v>5.0000000000000044E-2</v>
      </c>
      <c r="T644" s="72">
        <v>190.89</v>
      </c>
      <c r="U644" s="34">
        <v>0</v>
      </c>
      <c r="V644" s="34">
        <v>3099.69</v>
      </c>
      <c r="W644" s="34">
        <v>-3099.69</v>
      </c>
      <c r="X644" s="36">
        <v>-1</v>
      </c>
      <c r="Y644" s="36" t="str">
        <f>IFERROR(VLOOKUP(A644,'Pivot price tier'!$C$8:$L$2270,10,0),"")</f>
        <v>X</v>
      </c>
      <c r="Z644" s="36" t="str">
        <f>IFERROR(VLOOKUP(A644,'Pivot price tier by size'!$D$8:$M$2491,10,0),"")</f>
        <v>X</v>
      </c>
      <c r="AA644" s="36" t="str">
        <f>IFERROR(VLOOKUP(A644,'Pivot category'!$B$8:$I$2216,8,0),"")</f>
        <v>X</v>
      </c>
      <c r="AB644" s="3" t="str">
        <f>IF(P644&lt;$AC$1,"Bottom 5%","")</f>
        <v>Bottom 5%</v>
      </c>
      <c r="AC644"/>
      <c r="AD644" s="34" t="s">
        <v>11097</v>
      </c>
      <c r="AE644" s="34" t="s">
        <v>13987</v>
      </c>
    </row>
    <row r="645" spans="1:31" hidden="1" x14ac:dyDescent="0.25">
      <c r="A645" t="s">
        <v>6102</v>
      </c>
      <c r="B645" t="s">
        <v>382</v>
      </c>
      <c r="C645" s="3" t="s">
        <v>32</v>
      </c>
      <c r="D645" s="3" t="s">
        <v>2620</v>
      </c>
      <c r="E645" s="3" t="s">
        <v>5093</v>
      </c>
      <c r="F645" s="3">
        <v>7000</v>
      </c>
      <c r="G645" s="34">
        <v>13.19</v>
      </c>
      <c r="H645" s="3" t="s">
        <v>26</v>
      </c>
      <c r="I645" s="3" t="s">
        <v>21</v>
      </c>
      <c r="J645" s="3" t="s">
        <v>8168</v>
      </c>
      <c r="K645" s="3" t="s">
        <v>8172</v>
      </c>
      <c r="L645" s="3" t="s">
        <v>8167</v>
      </c>
      <c r="M645" s="26" t="s">
        <v>13723</v>
      </c>
      <c r="N645"/>
      <c r="O645" s="3">
        <v>1</v>
      </c>
      <c r="P645" s="34">
        <v>74.75</v>
      </c>
      <c r="Q645" s="34">
        <v>109.95</v>
      </c>
      <c r="R645" s="34">
        <v>-35.200000000000003</v>
      </c>
      <c r="S645" s="36">
        <v>-0.32014552069122326</v>
      </c>
      <c r="T645" s="72">
        <v>74.75</v>
      </c>
      <c r="U645" s="34" t="s">
        <v>78</v>
      </c>
      <c r="V645" s="34" t="s">
        <v>78</v>
      </c>
      <c r="W645" s="34" t="s">
        <v>78</v>
      </c>
      <c r="X645" s="36" t="s">
        <v>78</v>
      </c>
      <c r="Y645" s="36" t="str">
        <f>IFERROR(VLOOKUP(A645,'Pivot price tier'!$C$8:$L$2270,10,0),"")</f>
        <v/>
      </c>
      <c r="Z645" s="36" t="str">
        <f>IFERROR(VLOOKUP(A645,'Pivot price tier by size'!$D$8:$M$2491,10,0),"")</f>
        <v/>
      </c>
      <c r="AA645" s="36" t="str">
        <f>IFERROR(VLOOKUP(A645,'Pivot category'!$B$8:$I$2216,8,0),"")</f>
        <v/>
      </c>
      <c r="AB645" s="3" t="str">
        <f>IF(P645&lt;$AC$1,"Bottom 5%","")</f>
        <v>Bottom 5%</v>
      </c>
      <c r="AC645"/>
      <c r="AD645" s="34" t="s">
        <v>11097</v>
      </c>
      <c r="AE645" s="34" t="s">
        <v>13987</v>
      </c>
    </row>
    <row r="646" spans="1:31" hidden="1" x14ac:dyDescent="0.25">
      <c r="A646" t="s">
        <v>8522</v>
      </c>
      <c r="B646" t="s">
        <v>8457</v>
      </c>
      <c r="C646" s="3" t="s">
        <v>32</v>
      </c>
      <c r="D646" s="3" t="s">
        <v>8270</v>
      </c>
      <c r="E646" s="3" t="s">
        <v>5141</v>
      </c>
      <c r="F646" s="3">
        <v>7000</v>
      </c>
      <c r="G646" s="34">
        <v>13.19</v>
      </c>
      <c r="H646" s="3" t="s">
        <v>12</v>
      </c>
      <c r="I646" s="3" t="s">
        <v>17</v>
      </c>
      <c r="J646" s="3" t="s">
        <v>8168</v>
      </c>
      <c r="K646" s="3" t="s">
        <v>8172</v>
      </c>
      <c r="L646" s="3" t="s">
        <v>8167</v>
      </c>
      <c r="M646" s="26" t="s">
        <v>13723</v>
      </c>
      <c r="N646"/>
      <c r="O646" s="3" t="s">
        <v>78</v>
      </c>
      <c r="P646" s="34">
        <v>171.47</v>
      </c>
      <c r="Q646" s="34">
        <v>202.3</v>
      </c>
      <c r="R646" s="34">
        <v>-30.830000000000013</v>
      </c>
      <c r="S646" s="36">
        <v>-0.15239742956005942</v>
      </c>
      <c r="T646" s="72" t="s">
        <v>78</v>
      </c>
      <c r="U646" s="34">
        <v>0</v>
      </c>
      <c r="V646" s="34">
        <v>43.98</v>
      </c>
      <c r="W646" s="34">
        <v>-43.98</v>
      </c>
      <c r="X646" s="36">
        <v>-1</v>
      </c>
      <c r="Y646" s="36" t="str">
        <f>IFERROR(VLOOKUP(A646,'Pivot price tier'!$C$8:$L$2270,10,0),"")</f>
        <v/>
      </c>
      <c r="Z646" s="36" t="str">
        <f>IFERROR(VLOOKUP(A646,'Pivot price tier by size'!$D$8:$M$2491,10,0),"")</f>
        <v/>
      </c>
      <c r="AA646" s="36" t="str">
        <f>IFERROR(VLOOKUP(A646,'Pivot category'!$B$8:$I$2216,8,0),"")</f>
        <v/>
      </c>
      <c r="AB646" s="3" t="str">
        <f>IF(P646&lt;$AC$1,"Bottom 5%","")</f>
        <v>Bottom 5%</v>
      </c>
      <c r="AC646"/>
      <c r="AD646" s="34" t="s">
        <v>16463</v>
      </c>
      <c r="AE646" s="34" t="s">
        <v>13951</v>
      </c>
    </row>
    <row r="647" spans="1:31" hidden="1" x14ac:dyDescent="0.25">
      <c r="A647" t="s">
        <v>15653</v>
      </c>
      <c r="B647" t="s">
        <v>15654</v>
      </c>
      <c r="C647" s="3" t="s">
        <v>32</v>
      </c>
      <c r="D647" s="3" t="s">
        <v>15584</v>
      </c>
      <c r="E647" s="3" t="s">
        <v>5141</v>
      </c>
      <c r="F647" s="3">
        <v>70000</v>
      </c>
      <c r="G647" s="34">
        <v>22.99</v>
      </c>
      <c r="H647" s="3" t="s">
        <v>12</v>
      </c>
      <c r="I647" s="3" t="s">
        <v>21</v>
      </c>
      <c r="J647" s="3" t="s">
        <v>8163</v>
      </c>
      <c r="K647" s="3" t="s">
        <v>8164</v>
      </c>
      <c r="L647" s="3" t="s">
        <v>68</v>
      </c>
      <c r="M647" s="26">
        <v>46023</v>
      </c>
      <c r="N647"/>
      <c r="O647" s="3">
        <v>49</v>
      </c>
      <c r="P647" s="34">
        <v>3214.52</v>
      </c>
      <c r="Q647" s="34">
        <v>0</v>
      </c>
      <c r="R647" s="34">
        <v>3214.52</v>
      </c>
      <c r="S647" s="36" t="s">
        <v>78</v>
      </c>
      <c r="T647" s="72">
        <v>65.602448979591841</v>
      </c>
      <c r="U647" s="34">
        <v>2828.7</v>
      </c>
      <c r="V647" s="34">
        <v>0</v>
      </c>
      <c r="W647" s="34">
        <v>2828.7</v>
      </c>
      <c r="X647" s="36" t="s">
        <v>78</v>
      </c>
      <c r="Y647" s="36" t="str">
        <f>IFERROR(VLOOKUP(A647,'Pivot price tier'!$C$8:$L$2270,10,0),"")</f>
        <v>X</v>
      </c>
      <c r="Z647" s="36" t="str">
        <f>IFERROR(VLOOKUP(A647,'Pivot price tier by size'!$D$8:$M$2491,10,0),"")</f>
        <v>X</v>
      </c>
      <c r="AA647" s="36" t="str">
        <f>IFERROR(VLOOKUP(A647,'Pivot category'!$B$8:$I$2216,8,0),"")</f>
        <v>X</v>
      </c>
      <c r="AB647" s="3" t="str">
        <f>IF(P647&lt;$AC$1,"Bottom 5%","")</f>
        <v>Bottom 5%</v>
      </c>
      <c r="AC647"/>
      <c r="AD647" s="34" t="s">
        <v>16463</v>
      </c>
      <c r="AE647" s="34" t="s">
        <v>13983</v>
      </c>
    </row>
    <row r="648" spans="1:31" x14ac:dyDescent="0.25">
      <c r="A648" t="s">
        <v>6364</v>
      </c>
      <c r="B648" t="s">
        <v>5312</v>
      </c>
      <c r="C648" s="3" t="s">
        <v>32</v>
      </c>
      <c r="D648" s="3" t="s">
        <v>5226</v>
      </c>
      <c r="E648" s="3">
        <v>0</v>
      </c>
      <c r="F648" s="3">
        <v>10000</v>
      </c>
      <c r="G648" s="34">
        <v>24.99</v>
      </c>
      <c r="H648" s="3" t="s">
        <v>25</v>
      </c>
      <c r="I648" s="3" t="s">
        <v>21</v>
      </c>
      <c r="J648" s="3" t="s">
        <v>8163</v>
      </c>
      <c r="K648" s="3" t="s">
        <v>8164</v>
      </c>
      <c r="L648" s="3" t="s">
        <v>68</v>
      </c>
      <c r="M648" s="26" t="s">
        <v>13723</v>
      </c>
      <c r="N648"/>
      <c r="O648" s="3">
        <v>77</v>
      </c>
      <c r="P648" s="34">
        <v>17168.13</v>
      </c>
      <c r="Q648" s="34">
        <v>19617.150000000001</v>
      </c>
      <c r="R648" s="34">
        <v>-2449.0200000000004</v>
      </c>
      <c r="S648" s="36">
        <v>-0.12484076433121016</v>
      </c>
      <c r="T648" s="72">
        <v>222.96272727272728</v>
      </c>
      <c r="U648" s="34">
        <v>1474.41</v>
      </c>
      <c r="V648" s="34">
        <v>1349.46</v>
      </c>
      <c r="W648" s="34">
        <v>124.95000000000005</v>
      </c>
      <c r="X648" s="36">
        <v>9.259259259259256E-2</v>
      </c>
      <c r="Y648" s="36" t="str">
        <f>IFERROR(VLOOKUP(A648,'Pivot price tier'!$C$8:$L$2270,10,0),"")</f>
        <v>X</v>
      </c>
      <c r="Z648" s="36" t="str">
        <f>IFERROR(VLOOKUP(A648,'Pivot price tier by size'!$D$8:$M$2491,10,0),"")</f>
        <v xml:space="preserve"> </v>
      </c>
      <c r="AA648" s="36" t="str">
        <f>IFERROR(VLOOKUP(A648,'Pivot category'!$B$8:$I$2216,8,0),"")</f>
        <v>X</v>
      </c>
      <c r="AB648" s="3" t="str">
        <f>IF(P648&lt;$AC$1,"Bottom 5%","")</f>
        <v>Bottom 5%</v>
      </c>
      <c r="AC648"/>
      <c r="AD648" s="34" t="s">
        <v>10274</v>
      </c>
      <c r="AE648" s="34" t="s">
        <v>16512</v>
      </c>
    </row>
    <row r="649" spans="1:31" hidden="1" x14ac:dyDescent="0.25">
      <c r="A649" t="s">
        <v>12875</v>
      </c>
      <c r="B649" t="s">
        <v>12876</v>
      </c>
      <c r="C649" s="3" t="s">
        <v>32</v>
      </c>
      <c r="D649" s="3" t="s">
        <v>2623</v>
      </c>
      <c r="E649" s="3" t="s">
        <v>5093</v>
      </c>
      <c r="F649" s="3">
        <v>1000</v>
      </c>
      <c r="G649" s="34">
        <v>44.99</v>
      </c>
      <c r="H649" s="3" t="s">
        <v>12486</v>
      </c>
      <c r="I649" s="3" t="s">
        <v>23</v>
      </c>
      <c r="J649" s="3" t="s">
        <v>8168</v>
      </c>
      <c r="K649" s="3" t="s">
        <v>8164</v>
      </c>
      <c r="L649" s="3" t="s">
        <v>68</v>
      </c>
      <c r="M649" s="26">
        <v>45474</v>
      </c>
      <c r="N649"/>
      <c r="O649" s="3">
        <v>4</v>
      </c>
      <c r="P649" s="34">
        <v>687.84</v>
      </c>
      <c r="Q649" s="34">
        <v>11569.34</v>
      </c>
      <c r="R649" s="34">
        <v>-10881.5</v>
      </c>
      <c r="S649" s="36">
        <v>-0.94054630601227041</v>
      </c>
      <c r="T649" s="72">
        <v>171.96</v>
      </c>
      <c r="U649" s="34">
        <v>1253.7</v>
      </c>
      <c r="V649" s="34">
        <v>9307.8799999999992</v>
      </c>
      <c r="W649" s="34">
        <v>-8054.1799999999994</v>
      </c>
      <c r="X649" s="36">
        <v>-0.86530767478738446</v>
      </c>
      <c r="Y649" s="36" t="str">
        <f>IFERROR(VLOOKUP(A649,'Pivot price tier'!$C$8:$L$2270,10,0),"")</f>
        <v>X</v>
      </c>
      <c r="Z649" s="36" t="str">
        <f>IFERROR(VLOOKUP(A649,'Pivot price tier by size'!$D$8:$M$2491,10,0),"")</f>
        <v>X</v>
      </c>
      <c r="AA649" s="36" t="str">
        <f>IFERROR(VLOOKUP(A649,'Pivot category'!$B$8:$I$2216,8,0),"")</f>
        <v>X</v>
      </c>
      <c r="AB649" s="3" t="str">
        <f>IF(P649&lt;$AC$1,"Bottom 5%","")</f>
        <v>Bottom 5%</v>
      </c>
      <c r="AC649"/>
      <c r="AD649" s="34" t="s">
        <v>16465</v>
      </c>
      <c r="AE649" s="34" t="s">
        <v>16467</v>
      </c>
    </row>
    <row r="650" spans="1:31" x14ac:dyDescent="0.25">
      <c r="A650" t="s">
        <v>5556</v>
      </c>
      <c r="B650" t="s">
        <v>152</v>
      </c>
      <c r="C650" s="3" t="s">
        <v>32</v>
      </c>
      <c r="D650" s="3" t="s">
        <v>2360</v>
      </c>
      <c r="E650" s="3" t="s">
        <v>5141</v>
      </c>
      <c r="F650" s="3">
        <v>1000</v>
      </c>
      <c r="G650" s="34">
        <v>19.989999999999998</v>
      </c>
      <c r="H650" s="3" t="s">
        <v>28</v>
      </c>
      <c r="I650" s="3" t="s">
        <v>21</v>
      </c>
      <c r="J650" s="3" t="s">
        <v>8163</v>
      </c>
      <c r="K650" s="3" t="s">
        <v>8164</v>
      </c>
      <c r="L650" s="3" t="s">
        <v>68</v>
      </c>
      <c r="M650" s="26" t="s">
        <v>13723</v>
      </c>
      <c r="N650"/>
      <c r="O650" s="3">
        <v>153</v>
      </c>
      <c r="P650" s="34">
        <v>51233.38</v>
      </c>
      <c r="Q650" s="34">
        <v>63321.33</v>
      </c>
      <c r="R650" s="34">
        <v>-12087.950000000004</v>
      </c>
      <c r="S650" s="36">
        <v>-0.19089854871968104</v>
      </c>
      <c r="T650" s="72">
        <v>334.85869281045751</v>
      </c>
      <c r="U650" s="34">
        <v>41854.43</v>
      </c>
      <c r="V650" s="34">
        <v>45967.8</v>
      </c>
      <c r="W650" s="34">
        <v>-4113.3700000000026</v>
      </c>
      <c r="X650" s="36">
        <v>-8.9483725564416861E-2</v>
      </c>
      <c r="Y650" s="36" t="str">
        <f>IFERROR(VLOOKUP(A650,'Pivot price tier'!$C$8:$L$2270,10,0),"")</f>
        <v>X</v>
      </c>
      <c r="Z650" s="36" t="str">
        <f>IFERROR(VLOOKUP(A650,'Pivot price tier by size'!$D$8:$M$2491,10,0),"")</f>
        <v xml:space="preserve"> </v>
      </c>
      <c r="AA650" s="36" t="str">
        <f>IFERROR(VLOOKUP(A650,'Pivot category'!$B$8:$I$2216,8,0),"")</f>
        <v>X</v>
      </c>
      <c r="AB650" s="3" t="str">
        <f>IF(P650&lt;$AC$1,"Bottom 5%","")</f>
        <v/>
      </c>
      <c r="AC650"/>
      <c r="AD650" s="34" t="s">
        <v>16460</v>
      </c>
      <c r="AE650" s="34" t="s">
        <v>13953</v>
      </c>
    </row>
    <row r="651" spans="1:31" hidden="1" x14ac:dyDescent="0.25">
      <c r="A651" t="s">
        <v>6053</v>
      </c>
      <c r="B651" t="s">
        <v>386</v>
      </c>
      <c r="C651" s="3" t="s">
        <v>32</v>
      </c>
      <c r="D651" s="3" t="s">
        <v>2625</v>
      </c>
      <c r="E651" s="3" t="s">
        <v>5094</v>
      </c>
      <c r="F651" s="3">
        <v>7000</v>
      </c>
      <c r="G651" s="34">
        <v>79.989999999999995</v>
      </c>
      <c r="H651" s="3" t="s">
        <v>12486</v>
      </c>
      <c r="I651" s="3" t="s">
        <v>15</v>
      </c>
      <c r="J651" s="3" t="s">
        <v>8173</v>
      </c>
      <c r="K651" s="3" t="s">
        <v>8172</v>
      </c>
      <c r="L651" s="3" t="s">
        <v>68</v>
      </c>
      <c r="M651" s="26" t="s">
        <v>13723</v>
      </c>
      <c r="N651"/>
      <c r="O651" s="3">
        <v>20</v>
      </c>
      <c r="P651" s="34">
        <v>30821.05</v>
      </c>
      <c r="Q651" s="34">
        <v>34185.699999999997</v>
      </c>
      <c r="R651" s="34">
        <v>-3364.6499999999978</v>
      </c>
      <c r="S651" s="36">
        <v>-9.8422732312048566E-2</v>
      </c>
      <c r="T651" s="72">
        <v>1541.0525</v>
      </c>
      <c r="U651" s="34">
        <v>61302.16</v>
      </c>
      <c r="V651" s="34">
        <v>83899.37</v>
      </c>
      <c r="W651" s="34">
        <v>-22597.209999999992</v>
      </c>
      <c r="X651" s="36">
        <v>-0.26933706415197145</v>
      </c>
      <c r="Y651" s="36" t="str">
        <f>IFERROR(VLOOKUP(A651,'Pivot price tier'!$C$8:$L$2270,10,0),"")</f>
        <v/>
      </c>
      <c r="Z651" s="36" t="str">
        <f>IFERROR(VLOOKUP(A651,'Pivot price tier by size'!$D$8:$M$2491,10,0),"")</f>
        <v/>
      </c>
      <c r="AA651" s="36" t="str">
        <f>IFERROR(VLOOKUP(A651,'Pivot category'!$B$8:$I$2216,8,0),"")</f>
        <v/>
      </c>
      <c r="AB651" s="3" t="str">
        <f>IF(P651&lt;$AC$1,"Bottom 5%","")</f>
        <v>Bottom 5%</v>
      </c>
      <c r="AC651"/>
      <c r="AD651" s="34" t="s">
        <v>16465</v>
      </c>
      <c r="AE651" s="34" t="s">
        <v>16467</v>
      </c>
    </row>
    <row r="652" spans="1:31" hidden="1" x14ac:dyDescent="0.25">
      <c r="A652" t="s">
        <v>6249</v>
      </c>
      <c r="B652" t="s">
        <v>385</v>
      </c>
      <c r="C652" s="3" t="s">
        <v>32</v>
      </c>
      <c r="D652" s="3" t="s">
        <v>2624</v>
      </c>
      <c r="E652" s="3" t="s">
        <v>5094</v>
      </c>
      <c r="F652" s="3">
        <v>7000</v>
      </c>
      <c r="G652" s="34">
        <v>49.99</v>
      </c>
      <c r="H652" s="3" t="s">
        <v>12486</v>
      </c>
      <c r="I652" s="3" t="s">
        <v>23</v>
      </c>
      <c r="J652" s="3" t="s">
        <v>8173</v>
      </c>
      <c r="K652" s="3" t="s">
        <v>8172</v>
      </c>
      <c r="L652" s="3" t="s">
        <v>68</v>
      </c>
      <c r="M652" s="26" t="s">
        <v>13723</v>
      </c>
      <c r="N652"/>
      <c r="O652" s="3">
        <v>19</v>
      </c>
      <c r="P652" s="34">
        <v>12647.47</v>
      </c>
      <c r="Q652" s="34">
        <v>9298.14</v>
      </c>
      <c r="R652" s="34">
        <v>3349.33</v>
      </c>
      <c r="S652" s="36">
        <v>0.36021505376344098</v>
      </c>
      <c r="T652" s="72">
        <v>665.65631578947364</v>
      </c>
      <c r="U652" s="34">
        <v>20995.8</v>
      </c>
      <c r="V652" s="34">
        <v>23145.37</v>
      </c>
      <c r="W652" s="34">
        <v>-2149.5699999999997</v>
      </c>
      <c r="X652" s="36">
        <v>-9.2872570194384441E-2</v>
      </c>
      <c r="Y652" s="36" t="str">
        <f>IFERROR(VLOOKUP(A652,'Pivot price tier'!$C$8:$L$2270,10,0),"")</f>
        <v/>
      </c>
      <c r="Z652" s="36" t="str">
        <f>IFERROR(VLOOKUP(A652,'Pivot price tier by size'!$D$8:$M$2491,10,0),"")</f>
        <v/>
      </c>
      <c r="AA652" s="36" t="str">
        <f>IFERROR(VLOOKUP(A652,'Pivot category'!$B$8:$I$2216,8,0),"")</f>
        <v/>
      </c>
      <c r="AB652" s="3" t="str">
        <f>IF(P652&lt;$AC$1,"Bottom 5%","")</f>
        <v>Bottom 5%</v>
      </c>
      <c r="AC652"/>
      <c r="AD652" s="34" t="s">
        <v>16465</v>
      </c>
      <c r="AE652" s="34" t="s">
        <v>16467</v>
      </c>
    </row>
    <row r="653" spans="1:31" hidden="1" x14ac:dyDescent="0.25">
      <c r="A653" t="s">
        <v>12283</v>
      </c>
      <c r="B653" t="s">
        <v>12595</v>
      </c>
      <c r="C653" s="3" t="s">
        <v>32</v>
      </c>
      <c r="D653" s="3" t="s">
        <v>12065</v>
      </c>
      <c r="E653" s="3" t="s">
        <v>5093</v>
      </c>
      <c r="F653" s="3">
        <v>7000</v>
      </c>
      <c r="G653" s="34">
        <v>35.99</v>
      </c>
      <c r="H653" s="3" t="s">
        <v>12486</v>
      </c>
      <c r="I653" s="3" t="s">
        <v>21</v>
      </c>
      <c r="J653" s="3" t="s">
        <v>8168</v>
      </c>
      <c r="K653" s="3" t="s">
        <v>8164</v>
      </c>
      <c r="L653" s="3" t="s">
        <v>8167</v>
      </c>
      <c r="M653" s="26">
        <v>45323</v>
      </c>
      <c r="N653"/>
      <c r="O653" s="3">
        <v>2</v>
      </c>
      <c r="P653" s="34">
        <v>1691.53</v>
      </c>
      <c r="Q653" s="34">
        <v>15506.52</v>
      </c>
      <c r="R653" s="34">
        <v>-13814.99</v>
      </c>
      <c r="S653" s="36">
        <v>-0.89091491836982117</v>
      </c>
      <c r="T653" s="72">
        <v>845.76499999999999</v>
      </c>
      <c r="U653" s="34">
        <v>1763.51</v>
      </c>
      <c r="V653" s="34">
        <v>25237.39</v>
      </c>
      <c r="W653" s="34">
        <v>-23473.88</v>
      </c>
      <c r="X653" s="36">
        <v>-0.93012312287443355</v>
      </c>
      <c r="Y653" s="36" t="str">
        <f>IFERROR(VLOOKUP(A653,'Pivot price tier'!$C$8:$L$2270,10,0),"")</f>
        <v/>
      </c>
      <c r="Z653" s="36" t="str">
        <f>IFERROR(VLOOKUP(A653,'Pivot price tier by size'!$D$8:$M$2491,10,0),"")</f>
        <v/>
      </c>
      <c r="AA653" s="36" t="str">
        <f>IFERROR(VLOOKUP(A653,'Pivot category'!$B$8:$I$2216,8,0),"")</f>
        <v/>
      </c>
      <c r="AB653" s="3" t="str">
        <f>IF(P653&lt;$AC$1,"Bottom 5%","")</f>
        <v>Bottom 5%</v>
      </c>
      <c r="AC653"/>
      <c r="AD653" s="34" t="s">
        <v>16465</v>
      </c>
      <c r="AE653" s="34" t="s">
        <v>16467</v>
      </c>
    </row>
    <row r="654" spans="1:31" hidden="1" x14ac:dyDescent="0.25">
      <c r="A654" t="s">
        <v>14570</v>
      </c>
      <c r="B654" t="s">
        <v>14571</v>
      </c>
      <c r="C654" s="3" t="s">
        <v>32</v>
      </c>
      <c r="D654" s="3" t="s">
        <v>14474</v>
      </c>
      <c r="E654" s="3" t="s">
        <v>5141</v>
      </c>
      <c r="F654" s="3">
        <v>70000</v>
      </c>
      <c r="G654" s="34">
        <v>18.989999999999998</v>
      </c>
      <c r="H654" s="3" t="s">
        <v>12</v>
      </c>
      <c r="I654" s="3" t="s">
        <v>19</v>
      </c>
      <c r="J654" s="3" t="s">
        <v>8163</v>
      </c>
      <c r="K654" s="3" t="s">
        <v>8164</v>
      </c>
      <c r="L654" s="3" t="s">
        <v>68</v>
      </c>
      <c r="M654" s="26">
        <v>45778</v>
      </c>
      <c r="N654"/>
      <c r="O654" s="3">
        <v>62</v>
      </c>
      <c r="P654" s="34">
        <v>13293</v>
      </c>
      <c r="Q654" s="34">
        <v>0</v>
      </c>
      <c r="R654" s="34">
        <v>13293</v>
      </c>
      <c r="S654" s="36" t="s">
        <v>78</v>
      </c>
      <c r="T654" s="72">
        <v>214.40322580645162</v>
      </c>
      <c r="U654" s="34">
        <v>16768.169999999998</v>
      </c>
      <c r="V654" s="34">
        <v>0</v>
      </c>
      <c r="W654" s="34">
        <v>16768.169999999998</v>
      </c>
      <c r="X654" s="36" t="s">
        <v>78</v>
      </c>
      <c r="Y654" s="36" t="str">
        <f>IFERROR(VLOOKUP(A654,'Pivot price tier'!$C$8:$L$2270,10,0),"")</f>
        <v>X</v>
      </c>
      <c r="Z654" s="36" t="str">
        <f>IFERROR(VLOOKUP(A654,'Pivot price tier by size'!$D$8:$M$2491,10,0),"")</f>
        <v>X</v>
      </c>
      <c r="AA654" s="36" t="str">
        <f>IFERROR(VLOOKUP(A654,'Pivot category'!$B$8:$I$2216,8,0),"")</f>
        <v>X</v>
      </c>
      <c r="AB654" s="3" t="str">
        <f>IF(P654&lt;$AC$1,"Bottom 5%","")</f>
        <v>Bottom 5%</v>
      </c>
      <c r="AC654"/>
      <c r="AD654" s="34" t="s">
        <v>16459</v>
      </c>
      <c r="AE654" s="34" t="s">
        <v>13941</v>
      </c>
    </row>
    <row r="655" spans="1:31" hidden="1" x14ac:dyDescent="0.25">
      <c r="A655" t="s">
        <v>14572</v>
      </c>
      <c r="B655" t="s">
        <v>14573</v>
      </c>
      <c r="C655" s="3" t="s">
        <v>69</v>
      </c>
      <c r="D655" s="3" t="s">
        <v>14490</v>
      </c>
      <c r="E655" s="3" t="s">
        <v>5141</v>
      </c>
      <c r="F655" s="3">
        <v>70000</v>
      </c>
      <c r="G655" s="34">
        <v>1.0900000000000001</v>
      </c>
      <c r="H655" s="3" t="s">
        <v>12</v>
      </c>
      <c r="I655" s="3" t="s">
        <v>70</v>
      </c>
      <c r="J655" s="3" t="s">
        <v>8163</v>
      </c>
      <c r="K655" s="3" t="s">
        <v>8164</v>
      </c>
      <c r="L655" s="3" t="s">
        <v>68</v>
      </c>
      <c r="M655" s="26">
        <v>45778</v>
      </c>
      <c r="N655"/>
      <c r="O655" s="3">
        <v>49</v>
      </c>
      <c r="P655" s="34">
        <v>3058.54</v>
      </c>
      <c r="Q655" s="34">
        <v>0</v>
      </c>
      <c r="R655" s="34">
        <v>3058.54</v>
      </c>
      <c r="S655" s="36" t="s">
        <v>78</v>
      </c>
      <c r="T655" s="72">
        <v>62.419183673469384</v>
      </c>
      <c r="U655" s="34">
        <v>1412.64</v>
      </c>
      <c r="V655" s="34">
        <v>0</v>
      </c>
      <c r="W655" s="34">
        <v>1412.64</v>
      </c>
      <c r="X655" s="36" t="s">
        <v>78</v>
      </c>
      <c r="Y655" s="36" t="str">
        <f>IFERROR(VLOOKUP(A655,'Pivot price tier'!$C$8:$L$2270,10,0),"")</f>
        <v/>
      </c>
      <c r="Z655" s="36" t="str">
        <f>IFERROR(VLOOKUP(A655,'Pivot price tier by size'!$D$8:$M$2491,10,0),"")</f>
        <v/>
      </c>
      <c r="AA655" s="36" t="str">
        <f>IFERROR(VLOOKUP(A655,'Pivot category'!$B$8:$I$2216,8,0),"")</f>
        <v/>
      </c>
      <c r="AB655" s="3" t="str">
        <f>IF(P655&lt;$AC$1,"Bottom 5%","")</f>
        <v>Bottom 5%</v>
      </c>
      <c r="AC655"/>
      <c r="AD655" s="34" t="s">
        <v>16459</v>
      </c>
      <c r="AE655" s="34" t="s">
        <v>13941</v>
      </c>
    </row>
    <row r="656" spans="1:31" hidden="1" x14ac:dyDescent="0.25">
      <c r="A656" t="s">
        <v>14574</v>
      </c>
      <c r="B656" t="s">
        <v>14575</v>
      </c>
      <c r="C656" s="3" t="s">
        <v>32</v>
      </c>
      <c r="D656" s="3" t="s">
        <v>14475</v>
      </c>
      <c r="E656" s="3" t="s">
        <v>5141</v>
      </c>
      <c r="F656" s="3">
        <v>70000</v>
      </c>
      <c r="G656" s="34">
        <v>18.989999999999998</v>
      </c>
      <c r="H656" s="3" t="s">
        <v>12</v>
      </c>
      <c r="I656" s="3" t="s">
        <v>19</v>
      </c>
      <c r="J656" s="3" t="s">
        <v>8163</v>
      </c>
      <c r="K656" s="3" t="s">
        <v>8164</v>
      </c>
      <c r="L656" s="3" t="s">
        <v>68</v>
      </c>
      <c r="M656" s="26">
        <v>45778</v>
      </c>
      <c r="N656"/>
      <c r="O656" s="3">
        <v>63</v>
      </c>
      <c r="P656" s="34">
        <v>9855.81</v>
      </c>
      <c r="Q656" s="34">
        <v>0</v>
      </c>
      <c r="R656" s="34">
        <v>9855.81</v>
      </c>
      <c r="S656" s="36" t="s">
        <v>78</v>
      </c>
      <c r="T656" s="72">
        <v>156.44142857142856</v>
      </c>
      <c r="U656" s="34">
        <v>14280.48</v>
      </c>
      <c r="V656" s="34">
        <v>0</v>
      </c>
      <c r="W656" s="34">
        <v>14280.48</v>
      </c>
      <c r="X656" s="36" t="s">
        <v>78</v>
      </c>
      <c r="Y656" s="36" t="str">
        <f>IFERROR(VLOOKUP(A656,'Pivot price tier'!$C$8:$L$2270,10,0),"")</f>
        <v>X</v>
      </c>
      <c r="Z656" s="36" t="str">
        <f>IFERROR(VLOOKUP(A656,'Pivot price tier by size'!$D$8:$M$2491,10,0),"")</f>
        <v>X</v>
      </c>
      <c r="AA656" s="36" t="str">
        <f>IFERROR(VLOOKUP(A656,'Pivot category'!$B$8:$I$2216,8,0),"")</f>
        <v>X</v>
      </c>
      <c r="AB656" s="3" t="str">
        <f>IF(P656&lt;$AC$1,"Bottom 5%","")</f>
        <v>Bottom 5%</v>
      </c>
      <c r="AC656"/>
      <c r="AD656" s="34" t="s">
        <v>16459</v>
      </c>
      <c r="AE656" s="34" t="s">
        <v>13941</v>
      </c>
    </row>
    <row r="657" spans="1:31" hidden="1" x14ac:dyDescent="0.25">
      <c r="A657" t="s">
        <v>14576</v>
      </c>
      <c r="B657" t="s">
        <v>14577</v>
      </c>
      <c r="C657" s="3" t="s">
        <v>69</v>
      </c>
      <c r="D657" s="3" t="s">
        <v>14491</v>
      </c>
      <c r="E657" s="3" t="s">
        <v>5141</v>
      </c>
      <c r="F657" s="3">
        <v>70000</v>
      </c>
      <c r="G657" s="34">
        <v>1.0900000000000001</v>
      </c>
      <c r="H657" s="3" t="s">
        <v>12</v>
      </c>
      <c r="I657" s="3" t="s">
        <v>70</v>
      </c>
      <c r="J657" s="3" t="s">
        <v>8163</v>
      </c>
      <c r="K657" s="3" t="s">
        <v>8164</v>
      </c>
      <c r="L657" s="3" t="s">
        <v>68</v>
      </c>
      <c r="M657" s="26">
        <v>45778</v>
      </c>
      <c r="N657"/>
      <c r="O657" s="3">
        <v>52</v>
      </c>
      <c r="P657" s="34">
        <v>2460.13</v>
      </c>
      <c r="Q657" s="34">
        <v>0</v>
      </c>
      <c r="R657" s="34">
        <v>2460.13</v>
      </c>
      <c r="S657" s="36" t="s">
        <v>78</v>
      </c>
      <c r="T657" s="72">
        <v>47.310192307692311</v>
      </c>
      <c r="U657" s="34">
        <v>4938.79</v>
      </c>
      <c r="V657" s="34">
        <v>0</v>
      </c>
      <c r="W657" s="34">
        <v>4938.79</v>
      </c>
      <c r="X657" s="36" t="s">
        <v>78</v>
      </c>
      <c r="Y657" s="36" t="str">
        <f>IFERROR(VLOOKUP(A657,'Pivot price tier'!$C$8:$L$2270,10,0),"")</f>
        <v/>
      </c>
      <c r="Z657" s="36" t="str">
        <f>IFERROR(VLOOKUP(A657,'Pivot price tier by size'!$D$8:$M$2491,10,0),"")</f>
        <v/>
      </c>
      <c r="AA657" s="36" t="str">
        <f>IFERROR(VLOOKUP(A657,'Pivot category'!$B$8:$I$2216,8,0),"")</f>
        <v/>
      </c>
      <c r="AB657" s="3" t="str">
        <f>IF(P657&lt;$AC$1,"Bottom 5%","")</f>
        <v>Bottom 5%</v>
      </c>
      <c r="AC657"/>
      <c r="AD657" s="34" t="s">
        <v>16459</v>
      </c>
      <c r="AE657" s="34" t="s">
        <v>13941</v>
      </c>
    </row>
    <row r="658" spans="1:31" hidden="1" x14ac:dyDescent="0.25">
      <c r="A658" t="s">
        <v>13497</v>
      </c>
      <c r="B658" t="s">
        <v>13498</v>
      </c>
      <c r="C658" s="3" t="s">
        <v>36</v>
      </c>
      <c r="D658" s="3" t="s">
        <v>8314</v>
      </c>
      <c r="E658" s="3" t="s">
        <v>5093</v>
      </c>
      <c r="F658" s="3">
        <v>1000</v>
      </c>
      <c r="G658" s="34">
        <v>34.99</v>
      </c>
      <c r="H658" s="3" t="s">
        <v>12</v>
      </c>
      <c r="I658" s="3" t="s">
        <v>21</v>
      </c>
      <c r="J658" s="3" t="s">
        <v>8171</v>
      </c>
      <c r="K658" s="3" t="s">
        <v>8164</v>
      </c>
      <c r="L658" s="3" t="s">
        <v>68</v>
      </c>
      <c r="M658" s="26">
        <v>45597</v>
      </c>
      <c r="N658"/>
      <c r="O658" s="3">
        <v>9</v>
      </c>
      <c r="P658" s="34">
        <v>484.87</v>
      </c>
      <c r="Q658" s="34">
        <v>209485.13</v>
      </c>
      <c r="R658" s="34">
        <v>-209000.26</v>
      </c>
      <c r="S658" s="36">
        <v>-0.99768542044010478</v>
      </c>
      <c r="T658" s="72">
        <v>53.874444444444443</v>
      </c>
      <c r="U658" s="34">
        <v>57516.86</v>
      </c>
      <c r="V658" s="34">
        <v>244.93</v>
      </c>
      <c r="W658" s="34">
        <v>57271.93</v>
      </c>
      <c r="X658" s="36">
        <v>233.82978810272323</v>
      </c>
      <c r="Y658" s="36" t="str">
        <f>IFERROR(VLOOKUP(A658,'Pivot price tier'!$C$8:$L$2270,10,0),"")</f>
        <v>X</v>
      </c>
      <c r="Z658" s="36" t="str">
        <f>IFERROR(VLOOKUP(A658,'Pivot price tier by size'!$D$8:$M$2491,10,0),"")</f>
        <v>X</v>
      </c>
      <c r="AA658" s="36" t="str">
        <f>IFERROR(VLOOKUP(A658,'Pivot category'!$B$8:$I$2216,8,0),"")</f>
        <v>X</v>
      </c>
      <c r="AB658" s="3" t="str">
        <f>IF(P658&lt;$AC$1,"Bottom 5%","")</f>
        <v>Bottom 5%</v>
      </c>
      <c r="AC658"/>
      <c r="AD658" s="34" t="s">
        <v>16459</v>
      </c>
      <c r="AE658" s="34" t="s">
        <v>13941</v>
      </c>
    </row>
    <row r="659" spans="1:31" hidden="1" x14ac:dyDescent="0.25">
      <c r="A659" t="s">
        <v>5391</v>
      </c>
      <c r="B659" t="s">
        <v>388</v>
      </c>
      <c r="C659" s="3" t="s">
        <v>32</v>
      </c>
      <c r="D659" s="3" t="s">
        <v>2627</v>
      </c>
      <c r="E659" s="3" t="s">
        <v>5093</v>
      </c>
      <c r="F659" s="3">
        <v>7000</v>
      </c>
      <c r="G659" s="34">
        <v>28.99</v>
      </c>
      <c r="H659" s="3" t="s">
        <v>12</v>
      </c>
      <c r="I659" s="3" t="s">
        <v>21</v>
      </c>
      <c r="J659" s="3" t="s">
        <v>8171</v>
      </c>
      <c r="K659" s="3" t="s">
        <v>8164</v>
      </c>
      <c r="L659" s="3" t="s">
        <v>68</v>
      </c>
      <c r="M659" s="26" t="s">
        <v>13723</v>
      </c>
      <c r="N659"/>
      <c r="O659" s="3">
        <v>141</v>
      </c>
      <c r="P659" s="34">
        <v>1249729.9099999999</v>
      </c>
      <c r="Q659" s="34">
        <v>1113331.96</v>
      </c>
      <c r="R659" s="34">
        <v>136397.94999999995</v>
      </c>
      <c r="S659" s="36">
        <v>0.12251327986668059</v>
      </c>
      <c r="T659" s="72">
        <v>8863.3326950354603</v>
      </c>
      <c r="U659" s="34">
        <v>1087965.71</v>
      </c>
      <c r="V659" s="34">
        <v>1151540.78</v>
      </c>
      <c r="W659" s="34">
        <v>-63575.070000000065</v>
      </c>
      <c r="X659" s="36">
        <v>-5.5208700468254435E-2</v>
      </c>
      <c r="Y659" s="36" t="str">
        <f>IFERROR(VLOOKUP(A659,'Pivot price tier'!$C$8:$L$2270,10,0),"")</f>
        <v xml:space="preserve"> </v>
      </c>
      <c r="Z659" s="36" t="str">
        <f>IFERROR(VLOOKUP(A659,'Pivot price tier by size'!$D$8:$M$2491,10,0),"")</f>
        <v xml:space="preserve"> </v>
      </c>
      <c r="AA659" s="36" t="str">
        <f>IFERROR(VLOOKUP(A659,'Pivot category'!$B$8:$I$2216,8,0),"")</f>
        <v xml:space="preserve"> </v>
      </c>
      <c r="AB659" s="3" t="str">
        <f>IF(P659&lt;$AC$1,"Bottom 5%","")</f>
        <v/>
      </c>
      <c r="AC659"/>
      <c r="AD659" s="34" t="s">
        <v>16459</v>
      </c>
      <c r="AE659" s="34" t="s">
        <v>13941</v>
      </c>
    </row>
    <row r="660" spans="1:31" hidden="1" x14ac:dyDescent="0.25">
      <c r="A660" t="s">
        <v>14330</v>
      </c>
      <c r="B660" t="s">
        <v>14578</v>
      </c>
      <c r="C660" s="3" t="s">
        <v>32</v>
      </c>
      <c r="D660" s="3" t="s">
        <v>12737</v>
      </c>
      <c r="E660" s="3" t="s">
        <v>5093</v>
      </c>
      <c r="F660" s="3">
        <v>10000</v>
      </c>
      <c r="G660" s="34">
        <v>30.99</v>
      </c>
      <c r="H660" s="3" t="s">
        <v>12</v>
      </c>
      <c r="I660" s="3" t="s">
        <v>23</v>
      </c>
      <c r="J660" s="3" t="s">
        <v>8171</v>
      </c>
      <c r="K660" s="3" t="s">
        <v>8176</v>
      </c>
      <c r="L660" s="3" t="s">
        <v>68</v>
      </c>
      <c r="M660" s="26">
        <v>45778</v>
      </c>
      <c r="N660"/>
      <c r="O660" s="3">
        <v>61</v>
      </c>
      <c r="P660" s="34">
        <v>162759.48000000001</v>
      </c>
      <c r="Q660" s="34">
        <v>96874.74</v>
      </c>
      <c r="R660" s="34">
        <v>65884.740000000005</v>
      </c>
      <c r="S660" s="36">
        <v>0.68010236724248241</v>
      </c>
      <c r="T660" s="72">
        <v>2668.1881967213117</v>
      </c>
      <c r="U660" s="34">
        <v>11900.16</v>
      </c>
      <c r="V660" s="34">
        <v>11590.26</v>
      </c>
      <c r="W660" s="34">
        <v>309.89999999999964</v>
      </c>
      <c r="X660" s="36">
        <v>2.6737967914438387E-2</v>
      </c>
      <c r="Y660" s="36" t="str">
        <f>IFERROR(VLOOKUP(A660,'Pivot price tier'!$C$8:$L$2270,10,0),"")</f>
        <v/>
      </c>
      <c r="Z660" s="36" t="str">
        <f>IFERROR(VLOOKUP(A660,'Pivot price tier by size'!$D$8:$M$2491,10,0),"")</f>
        <v/>
      </c>
      <c r="AA660" s="36" t="str">
        <f>IFERROR(VLOOKUP(A660,'Pivot category'!$B$8:$I$2216,8,0),"")</f>
        <v/>
      </c>
      <c r="AB660" s="3" t="str">
        <f>IF(P660&lt;$AC$1,"Bottom 5%","")</f>
        <v/>
      </c>
      <c r="AC660"/>
      <c r="AD660" s="34" t="s">
        <v>16459</v>
      </c>
      <c r="AE660" s="34" t="s">
        <v>13941</v>
      </c>
    </row>
    <row r="661" spans="1:31" hidden="1" x14ac:dyDescent="0.25">
      <c r="A661" t="s">
        <v>16179</v>
      </c>
      <c r="B661" t="s">
        <v>16180</v>
      </c>
      <c r="C661" s="3" t="s">
        <v>69</v>
      </c>
      <c r="D661" s="3" t="s">
        <v>16170</v>
      </c>
      <c r="E661" s="3">
        <v>0</v>
      </c>
      <c r="F661" s="3">
        <v>1000</v>
      </c>
      <c r="G661" s="34">
        <v>1.49</v>
      </c>
      <c r="H661" s="3" t="s">
        <v>29</v>
      </c>
      <c r="I661" s="3" t="s">
        <v>70</v>
      </c>
      <c r="J661" s="3" t="s">
        <v>8163</v>
      </c>
      <c r="K661" s="3" t="s">
        <v>8164</v>
      </c>
      <c r="L661" s="3" t="s">
        <v>68</v>
      </c>
      <c r="M661" s="26">
        <v>46082</v>
      </c>
      <c r="N661"/>
      <c r="O661" s="3">
        <v>4</v>
      </c>
      <c r="P661" s="34">
        <v>271.18</v>
      </c>
      <c r="Q661" s="34">
        <v>0</v>
      </c>
      <c r="R661" s="34">
        <v>271.18</v>
      </c>
      <c r="S661" s="36" t="s">
        <v>78</v>
      </c>
      <c r="T661" s="72">
        <v>67.795000000000002</v>
      </c>
      <c r="U661" s="34">
        <v>2860.8</v>
      </c>
      <c r="V661" s="34">
        <v>0</v>
      </c>
      <c r="W661" s="34">
        <v>2860.8</v>
      </c>
      <c r="X661" s="36" t="s">
        <v>78</v>
      </c>
      <c r="Y661" s="36" t="str">
        <f>IFERROR(VLOOKUP(A661,'Pivot price tier'!$C$8:$L$2270,10,0),"")</f>
        <v/>
      </c>
      <c r="Z661" s="36" t="str">
        <f>IFERROR(VLOOKUP(A661,'Pivot price tier by size'!$D$8:$M$2491,10,0),"")</f>
        <v/>
      </c>
      <c r="AA661" s="36" t="str">
        <f>IFERROR(VLOOKUP(A661,'Pivot category'!$B$8:$I$2216,8,0),"")</f>
        <v/>
      </c>
      <c r="AB661" s="3" t="str">
        <f>IF(P661&lt;$AC$1,"Bottom 5%","")</f>
        <v>Bottom 5%</v>
      </c>
      <c r="AC661"/>
      <c r="AD661" s="34" t="s">
        <v>16459</v>
      </c>
      <c r="AE661" s="34" t="s">
        <v>13941</v>
      </c>
    </row>
    <row r="662" spans="1:31" x14ac:dyDescent="0.25">
      <c r="A662" t="s">
        <v>5583</v>
      </c>
      <c r="B662" t="s">
        <v>157</v>
      </c>
      <c r="C662" s="3" t="s">
        <v>32</v>
      </c>
      <c r="D662" s="3" t="s">
        <v>2365</v>
      </c>
      <c r="E662" s="3" t="s">
        <v>5141</v>
      </c>
      <c r="F662" s="3">
        <v>1000</v>
      </c>
      <c r="G662" s="34">
        <v>19.989999999999998</v>
      </c>
      <c r="H662" s="3" t="s">
        <v>28</v>
      </c>
      <c r="I662" s="3" t="s">
        <v>21</v>
      </c>
      <c r="J662" s="3" t="s">
        <v>8163</v>
      </c>
      <c r="K662" s="3" t="s">
        <v>8164</v>
      </c>
      <c r="L662" s="3" t="s">
        <v>68</v>
      </c>
      <c r="M662" s="26" t="s">
        <v>13723</v>
      </c>
      <c r="N662"/>
      <c r="O662" s="3">
        <v>144</v>
      </c>
      <c r="P662" s="34">
        <v>52288.95</v>
      </c>
      <c r="Q662" s="34">
        <v>53324.160000000003</v>
      </c>
      <c r="R662" s="34">
        <v>-1035.2100000000064</v>
      </c>
      <c r="S662" s="36">
        <v>-1.9413526626579913E-2</v>
      </c>
      <c r="T662" s="72">
        <v>363.11770833333333</v>
      </c>
      <c r="U662" s="34">
        <v>71381.02</v>
      </c>
      <c r="V662" s="34">
        <v>65544.22</v>
      </c>
      <c r="W662" s="34">
        <v>5836.8000000000029</v>
      </c>
      <c r="X662" s="36">
        <v>8.9051330536849882E-2</v>
      </c>
      <c r="Y662" s="36" t="str">
        <f>IFERROR(VLOOKUP(A662,'Pivot price tier'!$C$8:$L$2270,10,0),"")</f>
        <v>X</v>
      </c>
      <c r="Z662" s="36" t="str">
        <f>IFERROR(VLOOKUP(A662,'Pivot price tier by size'!$D$8:$M$2491,10,0),"")</f>
        <v xml:space="preserve"> </v>
      </c>
      <c r="AA662" s="36" t="str">
        <f>IFERROR(VLOOKUP(A662,'Pivot category'!$B$8:$I$2216,8,0),"")</f>
        <v>X</v>
      </c>
      <c r="AB662" s="3" t="str">
        <f>IF(P662&lt;$AC$1,"Bottom 5%","")</f>
        <v/>
      </c>
      <c r="AC662"/>
      <c r="AD662" s="34" t="s">
        <v>16460</v>
      </c>
      <c r="AE662" s="34" t="s">
        <v>13953</v>
      </c>
    </row>
    <row r="663" spans="1:31" hidden="1" x14ac:dyDescent="0.25">
      <c r="A663" t="s">
        <v>15655</v>
      </c>
      <c r="B663" t="s">
        <v>14057</v>
      </c>
      <c r="C663" s="3" t="s">
        <v>34</v>
      </c>
      <c r="D663" s="3" t="s">
        <v>12777</v>
      </c>
      <c r="E663" s="3" t="s">
        <v>5093</v>
      </c>
      <c r="F663" s="3">
        <v>10000</v>
      </c>
      <c r="G663" s="34">
        <v>999.99</v>
      </c>
      <c r="H663" s="3" t="s">
        <v>12</v>
      </c>
      <c r="I663" s="3" t="s">
        <v>74</v>
      </c>
      <c r="J663" s="3" t="s">
        <v>8171</v>
      </c>
      <c r="K663" s="3" t="s">
        <v>8176</v>
      </c>
      <c r="L663" s="3" t="s">
        <v>68</v>
      </c>
      <c r="M663" s="26">
        <v>45393</v>
      </c>
      <c r="N663"/>
      <c r="O663" s="3" t="s">
        <v>78</v>
      </c>
      <c r="P663" s="34">
        <v>6999.93</v>
      </c>
      <c r="Q663" s="34">
        <v>0</v>
      </c>
      <c r="R663" s="34">
        <v>6999.93</v>
      </c>
      <c r="S663" s="36" t="s">
        <v>78</v>
      </c>
      <c r="T663" s="72" t="s">
        <v>78</v>
      </c>
      <c r="U663" s="34">
        <v>999.99</v>
      </c>
      <c r="V663" s="34">
        <v>0</v>
      </c>
      <c r="W663" s="34">
        <v>999.99</v>
      </c>
      <c r="X663" s="36" t="s">
        <v>78</v>
      </c>
      <c r="Y663" s="36" t="str">
        <f>IFERROR(VLOOKUP(A663,'Pivot price tier'!$C$8:$L$2270,10,0),"")</f>
        <v/>
      </c>
      <c r="Z663" s="36" t="str">
        <f>IFERROR(VLOOKUP(A663,'Pivot price tier by size'!$D$8:$M$2491,10,0),"")</f>
        <v/>
      </c>
      <c r="AA663" s="36" t="str">
        <f>IFERROR(VLOOKUP(A663,'Pivot category'!$B$8:$I$2216,8,0),"")</f>
        <v/>
      </c>
      <c r="AB663" s="3" t="str">
        <f>IF(P663&lt;$AC$1,"Bottom 5%","")</f>
        <v>Bottom 5%</v>
      </c>
      <c r="AC663"/>
      <c r="AD663" s="34" t="s">
        <v>16459</v>
      </c>
      <c r="AE663" s="34" t="s">
        <v>13941</v>
      </c>
    </row>
    <row r="664" spans="1:31" x14ac:dyDescent="0.25">
      <c r="A664" t="s">
        <v>9228</v>
      </c>
      <c r="B664" t="s">
        <v>9227</v>
      </c>
      <c r="C664" s="3" t="s">
        <v>32</v>
      </c>
      <c r="D664" s="3" t="s">
        <v>9073</v>
      </c>
      <c r="E664" s="3" t="s">
        <v>5141</v>
      </c>
      <c r="F664" s="3">
        <v>7000</v>
      </c>
      <c r="G664" s="34">
        <v>19.989999999999998</v>
      </c>
      <c r="H664" s="3" t="s">
        <v>28</v>
      </c>
      <c r="I664" s="3" t="s">
        <v>21</v>
      </c>
      <c r="J664" s="3" t="s">
        <v>8163</v>
      </c>
      <c r="K664" s="3" t="s">
        <v>8164</v>
      </c>
      <c r="L664" s="3" t="s">
        <v>68</v>
      </c>
      <c r="M664" s="26" t="s">
        <v>13723</v>
      </c>
      <c r="N664"/>
      <c r="O664" s="3">
        <v>136</v>
      </c>
      <c r="P664" s="34">
        <v>49224.87</v>
      </c>
      <c r="Q664" s="34">
        <v>63787.02</v>
      </c>
      <c r="R664" s="34">
        <v>-14562.149999999994</v>
      </c>
      <c r="S664" s="36">
        <v>-0.22829331108429263</v>
      </c>
      <c r="T664" s="72">
        <v>361.94757352941178</v>
      </c>
      <c r="U664" s="34">
        <v>32947.199999999997</v>
      </c>
      <c r="V664" s="34">
        <v>34307.480000000003</v>
      </c>
      <c r="W664" s="34">
        <v>-1360.2800000000061</v>
      </c>
      <c r="X664" s="36">
        <v>-3.9649662405982777E-2</v>
      </c>
      <c r="Y664" s="36" t="str">
        <f>IFERROR(VLOOKUP(A664,'Pivot price tier'!$C$8:$L$2270,10,0),"")</f>
        <v>X</v>
      </c>
      <c r="Z664" s="36" t="str">
        <f>IFERROR(VLOOKUP(A664,'Pivot price tier by size'!$D$8:$M$2491,10,0),"")</f>
        <v xml:space="preserve"> </v>
      </c>
      <c r="AA664" s="36" t="str">
        <f>IFERROR(VLOOKUP(A664,'Pivot category'!$B$8:$I$2216,8,0),"")</f>
        <v>X</v>
      </c>
      <c r="AB664" s="3" t="str">
        <f>IF(P664&lt;$AC$1,"Bottom 5%","")</f>
        <v/>
      </c>
      <c r="AC664"/>
      <c r="AD664" s="34" t="s">
        <v>16460</v>
      </c>
      <c r="AE664" s="34" t="s">
        <v>13953</v>
      </c>
    </row>
    <row r="665" spans="1:31" x14ac:dyDescent="0.25">
      <c r="A665" t="s">
        <v>6297</v>
      </c>
      <c r="B665" t="s">
        <v>4970</v>
      </c>
      <c r="C665" s="3" t="s">
        <v>32</v>
      </c>
      <c r="D665" s="3" t="s">
        <v>4900</v>
      </c>
      <c r="E665" s="3">
        <v>0</v>
      </c>
      <c r="F665" s="3">
        <v>7000</v>
      </c>
      <c r="G665" s="34">
        <v>64.989999999999995</v>
      </c>
      <c r="H665" s="3" t="s">
        <v>27</v>
      </c>
      <c r="I665" s="3" t="s">
        <v>15</v>
      </c>
      <c r="J665" s="3" t="s">
        <v>8163</v>
      </c>
      <c r="K665" s="3" t="s">
        <v>8164</v>
      </c>
      <c r="L665" s="3" t="s">
        <v>68</v>
      </c>
      <c r="M665" s="26" t="s">
        <v>13723</v>
      </c>
      <c r="N665"/>
      <c r="O665" s="3">
        <v>91</v>
      </c>
      <c r="P665" s="34">
        <v>61664.2</v>
      </c>
      <c r="Q665" s="34">
        <v>73560.070000000007</v>
      </c>
      <c r="R665" s="34">
        <v>-11895.87000000001</v>
      </c>
      <c r="S665" s="36">
        <v>-0.16171640402191034</v>
      </c>
      <c r="T665" s="72">
        <v>677.62857142857138</v>
      </c>
      <c r="U665" s="34">
        <v>81217.08</v>
      </c>
      <c r="V665" s="34">
        <v>90599.55</v>
      </c>
      <c r="W665" s="34">
        <v>-9382.4700000000012</v>
      </c>
      <c r="X665" s="36">
        <v>-0.10355978589297632</v>
      </c>
      <c r="Y665" s="36" t="str">
        <f>IFERROR(VLOOKUP(A665,'Pivot price tier'!$C$8:$L$2270,10,0),"")</f>
        <v>X</v>
      </c>
      <c r="Z665" s="36" t="str">
        <f>IFERROR(VLOOKUP(A665,'Pivot price tier by size'!$D$8:$M$2491,10,0),"")</f>
        <v xml:space="preserve"> </v>
      </c>
      <c r="AA665" s="36" t="str">
        <f>IFERROR(VLOOKUP(A665,'Pivot category'!$B$8:$I$2216,8,0),"")</f>
        <v>X</v>
      </c>
      <c r="AB665" s="3" t="str">
        <f>IF(P665&lt;$AC$1,"Bottom 5%","")</f>
        <v/>
      </c>
      <c r="AC665"/>
      <c r="AD665" s="34" t="s">
        <v>16465</v>
      </c>
      <c r="AE665" s="34" t="s">
        <v>16467</v>
      </c>
    </row>
    <row r="666" spans="1:31" hidden="1" x14ac:dyDescent="0.25">
      <c r="A666" t="s">
        <v>12877</v>
      </c>
      <c r="B666" t="s">
        <v>12878</v>
      </c>
      <c r="C666" s="3" t="s">
        <v>32</v>
      </c>
      <c r="D666" s="3" t="s">
        <v>12514</v>
      </c>
      <c r="E666" s="3" t="s">
        <v>5093</v>
      </c>
      <c r="F666" s="3">
        <v>10000</v>
      </c>
      <c r="G666" s="34">
        <v>57.99</v>
      </c>
      <c r="H666" s="3" t="s">
        <v>12489</v>
      </c>
      <c r="I666" s="3" t="s">
        <v>15</v>
      </c>
      <c r="J666" s="3" t="s">
        <v>8171</v>
      </c>
      <c r="K666" s="3" t="s">
        <v>8164</v>
      </c>
      <c r="L666" s="3" t="s">
        <v>68</v>
      </c>
      <c r="M666" s="26">
        <v>45474</v>
      </c>
      <c r="N666"/>
      <c r="O666" s="3">
        <v>1</v>
      </c>
      <c r="P666" s="34">
        <v>3769.35</v>
      </c>
      <c r="Q666" s="34">
        <v>6204.93</v>
      </c>
      <c r="R666" s="34">
        <v>-2435.5800000000004</v>
      </c>
      <c r="S666" s="36">
        <v>-0.39252336448598135</v>
      </c>
      <c r="T666" s="72">
        <v>3769.35</v>
      </c>
      <c r="U666" s="34">
        <v>521.91</v>
      </c>
      <c r="V666" s="34">
        <v>4871.16</v>
      </c>
      <c r="W666" s="34">
        <v>-4349.25</v>
      </c>
      <c r="X666" s="36">
        <v>-0.8928571428571429</v>
      </c>
      <c r="Y666" s="36" t="str">
        <f>IFERROR(VLOOKUP(A666,'Pivot price tier'!$C$8:$L$2270,10,0),"")</f>
        <v xml:space="preserve"> </v>
      </c>
      <c r="Z666" s="36" t="str">
        <f>IFERROR(VLOOKUP(A666,'Pivot price tier by size'!$D$8:$M$2491,10,0),"")</f>
        <v xml:space="preserve"> </v>
      </c>
      <c r="AA666" s="36" t="str">
        <f>IFERROR(VLOOKUP(A666,'Pivot category'!$B$8:$I$2216,8,0),"")</f>
        <v>X</v>
      </c>
      <c r="AB666" s="3" t="str">
        <f>IF(P666&lt;$AC$1,"Bottom 5%","")</f>
        <v>Bottom 5%</v>
      </c>
      <c r="AC666"/>
      <c r="AD666" s="34" t="s">
        <v>16465</v>
      </c>
      <c r="AE666" s="34" t="s">
        <v>16467</v>
      </c>
    </row>
    <row r="667" spans="1:31" x14ac:dyDescent="0.25">
      <c r="A667" t="s">
        <v>11562</v>
      </c>
      <c r="B667" t="s">
        <v>11563</v>
      </c>
      <c r="C667" s="3" t="s">
        <v>32</v>
      </c>
      <c r="D667" s="3" t="s">
        <v>11375</v>
      </c>
      <c r="E667" s="3" t="s">
        <v>5141</v>
      </c>
      <c r="F667" s="3">
        <v>70000</v>
      </c>
      <c r="G667" s="34">
        <v>32.99</v>
      </c>
      <c r="H667" s="3" t="s">
        <v>28</v>
      </c>
      <c r="I667" s="3" t="s">
        <v>23</v>
      </c>
      <c r="J667" s="3" t="s">
        <v>8163</v>
      </c>
      <c r="K667" s="3" t="s">
        <v>8164</v>
      </c>
      <c r="L667" s="3" t="s">
        <v>68</v>
      </c>
      <c r="M667" s="26">
        <v>45047</v>
      </c>
      <c r="N667"/>
      <c r="O667" s="3">
        <v>118</v>
      </c>
      <c r="P667" s="34">
        <v>53535.91</v>
      </c>
      <c r="Q667" s="34">
        <v>83571.289999999994</v>
      </c>
      <c r="R667" s="34">
        <v>-30035.37999999999</v>
      </c>
      <c r="S667" s="36">
        <v>-0.35939830532710448</v>
      </c>
      <c r="T667" s="72">
        <v>453.69415254237293</v>
      </c>
      <c r="U667" s="34">
        <v>27861.09</v>
      </c>
      <c r="V667" s="34">
        <v>38141.879999999997</v>
      </c>
      <c r="W667" s="34">
        <v>-10280.789999999997</v>
      </c>
      <c r="X667" s="36">
        <v>-0.26954072531296303</v>
      </c>
      <c r="Y667" s="36" t="str">
        <f>IFERROR(VLOOKUP(A667,'Pivot price tier'!$C$8:$L$2270,10,0),"")</f>
        <v>X</v>
      </c>
      <c r="Z667" s="36" t="str">
        <f>IFERROR(VLOOKUP(A667,'Pivot price tier by size'!$D$8:$M$2491,10,0),"")</f>
        <v xml:space="preserve"> </v>
      </c>
      <c r="AA667" s="36" t="str">
        <f>IFERROR(VLOOKUP(A667,'Pivot category'!$B$8:$I$2216,8,0),"")</f>
        <v>X</v>
      </c>
      <c r="AB667" s="3" t="str">
        <f>IF(P667&lt;$AC$1,"Bottom 5%","")</f>
        <v/>
      </c>
      <c r="AC667"/>
      <c r="AD667" s="34" t="s">
        <v>16465</v>
      </c>
      <c r="AE667" s="34" t="s">
        <v>16474</v>
      </c>
    </row>
    <row r="668" spans="1:31" x14ac:dyDescent="0.25">
      <c r="A668" t="s">
        <v>5784</v>
      </c>
      <c r="B668" t="s">
        <v>619</v>
      </c>
      <c r="C668" s="3" t="s">
        <v>32</v>
      </c>
      <c r="D668" s="3" t="s">
        <v>2892</v>
      </c>
      <c r="E668" s="3">
        <v>0</v>
      </c>
      <c r="F668" s="3">
        <v>1000</v>
      </c>
      <c r="G668" s="34">
        <v>31.99</v>
      </c>
      <c r="H668" s="3" t="s">
        <v>27</v>
      </c>
      <c r="I668" s="3" t="s">
        <v>21</v>
      </c>
      <c r="J668" s="3" t="s">
        <v>8163</v>
      </c>
      <c r="K668" s="3" t="s">
        <v>8164</v>
      </c>
      <c r="L668" s="3" t="s">
        <v>68</v>
      </c>
      <c r="M668" s="26" t="s">
        <v>13723</v>
      </c>
      <c r="N668"/>
      <c r="O668" s="3">
        <v>82</v>
      </c>
      <c r="P668" s="34">
        <v>52381.27</v>
      </c>
      <c r="Q668" s="34">
        <v>58339.3</v>
      </c>
      <c r="R668" s="34">
        <v>-5958.0300000000061</v>
      </c>
      <c r="S668" s="36">
        <v>-0.10212721098813327</v>
      </c>
      <c r="T668" s="72">
        <v>638.79597560975606</v>
      </c>
      <c r="U668" s="34">
        <v>45088.66</v>
      </c>
      <c r="V668" s="34">
        <v>54668.44</v>
      </c>
      <c r="W668" s="34">
        <v>-9579.7799999999988</v>
      </c>
      <c r="X668" s="36">
        <v>-0.17523419362249948</v>
      </c>
      <c r="Y668" s="36" t="str">
        <f>IFERROR(VLOOKUP(A668,'Pivot price tier'!$C$8:$L$2270,10,0),"")</f>
        <v>X</v>
      </c>
      <c r="Z668" s="36" t="str">
        <f>IFERROR(VLOOKUP(A668,'Pivot price tier by size'!$D$8:$M$2491,10,0),"")</f>
        <v xml:space="preserve"> </v>
      </c>
      <c r="AA668" s="36" t="str">
        <f>IFERROR(VLOOKUP(A668,'Pivot category'!$B$8:$I$2216,8,0),"")</f>
        <v>X</v>
      </c>
      <c r="AB668" s="3" t="str">
        <f>IF(P668&lt;$AC$1,"Bottom 5%","")</f>
        <v/>
      </c>
      <c r="AC668"/>
      <c r="AD668" s="34" t="s">
        <v>11097</v>
      </c>
      <c r="AE668" s="34" t="s">
        <v>16472</v>
      </c>
    </row>
    <row r="669" spans="1:31" x14ac:dyDescent="0.25">
      <c r="A669" t="s">
        <v>5519</v>
      </c>
      <c r="B669" t="s">
        <v>628</v>
      </c>
      <c r="C669" s="3" t="s">
        <v>32</v>
      </c>
      <c r="D669" s="3" t="s">
        <v>2901</v>
      </c>
      <c r="E669" s="3" t="s">
        <v>5093</v>
      </c>
      <c r="F669" s="3">
        <v>1000</v>
      </c>
      <c r="G669" s="34">
        <v>46.99</v>
      </c>
      <c r="H669" s="3" t="s">
        <v>30</v>
      </c>
      <c r="I669" s="3" t="s">
        <v>23</v>
      </c>
      <c r="J669" s="3" t="s">
        <v>8163</v>
      </c>
      <c r="K669" s="3" t="s">
        <v>8164</v>
      </c>
      <c r="L669" s="3" t="s">
        <v>68</v>
      </c>
      <c r="M669" s="26" t="s">
        <v>13723</v>
      </c>
      <c r="N669"/>
      <c r="O669" s="3">
        <v>109</v>
      </c>
      <c r="P669" s="34">
        <v>60997.79</v>
      </c>
      <c r="Q669" s="34">
        <v>62407.7</v>
      </c>
      <c r="R669" s="34">
        <v>-1409.9099999999962</v>
      </c>
      <c r="S669" s="36">
        <v>-2.2591923752998344E-2</v>
      </c>
      <c r="T669" s="72">
        <v>559.61275229357796</v>
      </c>
      <c r="U669" s="34">
        <v>32419.7</v>
      </c>
      <c r="V669" s="34">
        <v>31908.26</v>
      </c>
      <c r="W669" s="34">
        <v>511.44000000000233</v>
      </c>
      <c r="X669" s="36">
        <v>1.6028451567086544E-2</v>
      </c>
      <c r="Y669" s="36" t="str">
        <f>IFERROR(VLOOKUP(A669,'Pivot price tier'!$C$8:$L$2270,10,0),"")</f>
        <v>X</v>
      </c>
      <c r="Z669" s="36" t="str">
        <f>IFERROR(VLOOKUP(A669,'Pivot price tier by size'!$D$8:$M$2491,10,0),"")</f>
        <v xml:space="preserve"> </v>
      </c>
      <c r="AA669" s="36" t="str">
        <f>IFERROR(VLOOKUP(A669,'Pivot category'!$B$8:$I$2216,8,0),"")</f>
        <v>X</v>
      </c>
      <c r="AB669" s="3" t="str">
        <f>IF(P669&lt;$AC$1,"Bottom 5%","")</f>
        <v/>
      </c>
      <c r="AC669"/>
      <c r="AD669" s="34" t="s">
        <v>16463</v>
      </c>
      <c r="AE669" s="34" t="s">
        <v>13969</v>
      </c>
    </row>
    <row r="670" spans="1:31" hidden="1" x14ac:dyDescent="0.25">
      <c r="A670" t="s">
        <v>10977</v>
      </c>
      <c r="B670" t="s">
        <v>10978</v>
      </c>
      <c r="C670" s="3" t="s">
        <v>32</v>
      </c>
      <c r="D670" s="3" t="s">
        <v>10830</v>
      </c>
      <c r="E670" s="3" t="s">
        <v>5093</v>
      </c>
      <c r="F670" s="3">
        <v>10000</v>
      </c>
      <c r="G670" s="34">
        <v>49.99</v>
      </c>
      <c r="H670" s="3" t="s">
        <v>12</v>
      </c>
      <c r="I670" s="3" t="s">
        <v>23</v>
      </c>
      <c r="J670" s="3" t="s">
        <v>8171</v>
      </c>
      <c r="K670" s="3" t="s">
        <v>8176</v>
      </c>
      <c r="L670" s="3" t="s">
        <v>68</v>
      </c>
      <c r="M670" s="26" t="s">
        <v>13723</v>
      </c>
      <c r="N670"/>
      <c r="O670" s="3">
        <v>0</v>
      </c>
      <c r="P670" s="34">
        <v>1449.71</v>
      </c>
      <c r="Q670" s="34">
        <v>22395.52</v>
      </c>
      <c r="R670" s="34">
        <v>-20945.810000000001</v>
      </c>
      <c r="S670" s="36">
        <v>-0.9352678571428571</v>
      </c>
      <c r="T670" s="72" t="s">
        <v>78</v>
      </c>
      <c r="U670" s="34">
        <v>49.99</v>
      </c>
      <c r="V670" s="34">
        <v>749.85</v>
      </c>
      <c r="W670" s="34">
        <v>-699.86</v>
      </c>
      <c r="X670" s="36">
        <v>-0.93333333333333335</v>
      </c>
      <c r="Y670" s="36" t="str">
        <f>IFERROR(VLOOKUP(A670,'Pivot price tier'!$C$8:$L$2270,10,0),"")</f>
        <v/>
      </c>
      <c r="Z670" s="36" t="str">
        <f>IFERROR(VLOOKUP(A670,'Pivot price tier by size'!$D$8:$M$2491,10,0),"")</f>
        <v/>
      </c>
      <c r="AA670" s="36" t="str">
        <f>IFERROR(VLOOKUP(A670,'Pivot category'!$B$8:$I$2216,8,0),"")</f>
        <v/>
      </c>
      <c r="AB670" s="3" t="str">
        <f>IF(P670&lt;$AC$1,"Bottom 5%","")</f>
        <v>Bottom 5%</v>
      </c>
      <c r="AC670"/>
      <c r="AD670" s="34" t="s">
        <v>16465</v>
      </c>
      <c r="AE670" s="34" t="s">
        <v>16467</v>
      </c>
    </row>
    <row r="671" spans="1:31" hidden="1" x14ac:dyDescent="0.25">
      <c r="A671" t="s">
        <v>14581</v>
      </c>
      <c r="B671" t="s">
        <v>14582</v>
      </c>
      <c r="C671" s="3" t="s">
        <v>32</v>
      </c>
      <c r="D671" s="3" t="s">
        <v>14448</v>
      </c>
      <c r="E671" s="3" t="s">
        <v>5093</v>
      </c>
      <c r="F671" s="3">
        <v>10000</v>
      </c>
      <c r="G671" s="34">
        <v>54.99</v>
      </c>
      <c r="H671" s="3" t="s">
        <v>12</v>
      </c>
      <c r="I671" s="3" t="s">
        <v>15</v>
      </c>
      <c r="J671" s="3" t="s">
        <v>8173</v>
      </c>
      <c r="K671" s="3" t="s">
        <v>8164</v>
      </c>
      <c r="L671" s="3" t="s">
        <v>68</v>
      </c>
      <c r="M671" s="26">
        <v>45778</v>
      </c>
      <c r="N671"/>
      <c r="O671" s="3">
        <v>60</v>
      </c>
      <c r="P671" s="34">
        <v>16002.09</v>
      </c>
      <c r="Q671" s="34">
        <v>26615.16</v>
      </c>
      <c r="R671" s="34">
        <v>-10613.07</v>
      </c>
      <c r="S671" s="36">
        <v>-0.39876033057851235</v>
      </c>
      <c r="T671" s="72">
        <v>266.70150000000001</v>
      </c>
      <c r="U671" s="34">
        <v>15727.14</v>
      </c>
      <c r="V671" s="34">
        <v>5279.04</v>
      </c>
      <c r="W671" s="34">
        <v>10448.099999999999</v>
      </c>
      <c r="X671" s="36">
        <v>1.9791666666666665</v>
      </c>
      <c r="Y671" s="36" t="str">
        <f>IFERROR(VLOOKUP(A671,'Pivot price tier'!$C$8:$L$2270,10,0),"")</f>
        <v>X</v>
      </c>
      <c r="Z671" s="36" t="str">
        <f>IFERROR(VLOOKUP(A671,'Pivot price tier by size'!$D$8:$M$2491,10,0),"")</f>
        <v>X</v>
      </c>
      <c r="AA671" s="36" t="str">
        <f>IFERROR(VLOOKUP(A671,'Pivot category'!$B$8:$I$2216,8,0),"")</f>
        <v>X</v>
      </c>
      <c r="AB671" s="3" t="str">
        <f>IF(P671&lt;$AC$1,"Bottom 5%","")</f>
        <v>Bottom 5%</v>
      </c>
      <c r="AC671"/>
      <c r="AD671" s="34" t="s">
        <v>16465</v>
      </c>
      <c r="AE671" s="34" t="s">
        <v>16467</v>
      </c>
    </row>
    <row r="672" spans="1:31" hidden="1" x14ac:dyDescent="0.25">
      <c r="A672" t="s">
        <v>16281</v>
      </c>
      <c r="B672" t="s">
        <v>16282</v>
      </c>
      <c r="C672" s="3" t="s">
        <v>32</v>
      </c>
      <c r="D672" s="3" t="s">
        <v>16406</v>
      </c>
      <c r="E672" s="3" t="s">
        <v>5093</v>
      </c>
      <c r="F672" s="3">
        <v>11000</v>
      </c>
      <c r="G672" s="34">
        <v>49.99</v>
      </c>
      <c r="H672" s="3" t="s">
        <v>12</v>
      </c>
      <c r="I672" s="3" t="s">
        <v>23</v>
      </c>
      <c r="J672" s="3" t="s">
        <v>15250</v>
      </c>
      <c r="K672" s="3" t="s">
        <v>8164</v>
      </c>
      <c r="L672" s="3" t="s">
        <v>68</v>
      </c>
      <c r="M672" s="26">
        <v>46113</v>
      </c>
      <c r="N672"/>
      <c r="O672" s="3">
        <v>34</v>
      </c>
      <c r="P672" s="34">
        <v>6648.67</v>
      </c>
      <c r="Q672" s="34">
        <v>0</v>
      </c>
      <c r="R672" s="34">
        <v>6648.67</v>
      </c>
      <c r="S672" s="36" t="s">
        <v>78</v>
      </c>
      <c r="T672" s="72">
        <v>195.54911764705884</v>
      </c>
      <c r="U672" s="34">
        <v>249.95</v>
      </c>
      <c r="V672" s="34">
        <v>0</v>
      </c>
      <c r="W672" s="34">
        <v>249.95</v>
      </c>
      <c r="X672" s="36" t="s">
        <v>78</v>
      </c>
      <c r="Y672" s="36" t="str">
        <f>IFERROR(VLOOKUP(A672,'Pivot price tier'!$C$8:$L$2270,10,0),"")</f>
        <v>X</v>
      </c>
      <c r="Z672" s="36" t="str">
        <f>IFERROR(VLOOKUP(A672,'Pivot price tier by size'!$D$8:$M$2491,10,0),"")</f>
        <v>X</v>
      </c>
      <c r="AA672" s="36" t="str">
        <f>IFERROR(VLOOKUP(A672,'Pivot category'!$B$8:$I$2216,8,0),"")</f>
        <v>X</v>
      </c>
      <c r="AB672" s="3" t="str">
        <f>IF(P672&lt;$AC$1,"Bottom 5%","")</f>
        <v>Bottom 5%</v>
      </c>
      <c r="AC672"/>
      <c r="AD672" s="34" t="s">
        <v>16465</v>
      </c>
      <c r="AE672" s="34" t="s">
        <v>16467</v>
      </c>
    </row>
    <row r="673" spans="1:31" hidden="1" x14ac:dyDescent="0.25">
      <c r="A673" t="s">
        <v>6778</v>
      </c>
      <c r="B673" t="s">
        <v>6777</v>
      </c>
      <c r="C673" s="3" t="s">
        <v>32</v>
      </c>
      <c r="D673" s="3" t="s">
        <v>8082</v>
      </c>
      <c r="E673" s="3" t="s">
        <v>5093</v>
      </c>
      <c r="F673" s="3">
        <v>7000</v>
      </c>
      <c r="G673" s="34">
        <v>59.99</v>
      </c>
      <c r="H673" s="3" t="s">
        <v>12</v>
      </c>
      <c r="I673" s="3" t="s">
        <v>15</v>
      </c>
      <c r="J673" s="3" t="s">
        <v>15250</v>
      </c>
      <c r="K673" s="3" t="s">
        <v>8172</v>
      </c>
      <c r="L673" s="3" t="s">
        <v>68</v>
      </c>
      <c r="M673" s="26" t="s">
        <v>13723</v>
      </c>
      <c r="N673"/>
      <c r="O673" s="3">
        <v>22</v>
      </c>
      <c r="P673" s="34">
        <v>15837.36</v>
      </c>
      <c r="Q673" s="34">
        <v>39833.360000000001</v>
      </c>
      <c r="R673" s="34">
        <v>-23996</v>
      </c>
      <c r="S673" s="36">
        <v>-0.60240963855421681</v>
      </c>
      <c r="T673" s="72">
        <v>719.88</v>
      </c>
      <c r="U673" s="34">
        <v>599.9</v>
      </c>
      <c r="V673" s="34">
        <v>3479.42</v>
      </c>
      <c r="W673" s="34">
        <v>-2879.52</v>
      </c>
      <c r="X673" s="36">
        <v>-0.82758620689655171</v>
      </c>
      <c r="Y673" s="36" t="str">
        <f>IFERROR(VLOOKUP(A673,'Pivot price tier'!$C$8:$L$2270,10,0),"")</f>
        <v/>
      </c>
      <c r="Z673" s="36" t="str">
        <f>IFERROR(VLOOKUP(A673,'Pivot price tier by size'!$D$8:$M$2491,10,0),"")</f>
        <v/>
      </c>
      <c r="AA673" s="36" t="str">
        <f>IFERROR(VLOOKUP(A673,'Pivot category'!$B$8:$I$2216,8,0),"")</f>
        <v/>
      </c>
      <c r="AB673" s="3" t="str">
        <f>IF(P673&lt;$AC$1,"Bottom 5%","")</f>
        <v>Bottom 5%</v>
      </c>
      <c r="AC673"/>
      <c r="AD673" s="34" t="s">
        <v>16465</v>
      </c>
      <c r="AE673" s="34" t="s">
        <v>16467</v>
      </c>
    </row>
    <row r="674" spans="1:31" hidden="1" x14ac:dyDescent="0.25">
      <c r="A674" t="s">
        <v>15280</v>
      </c>
      <c r="B674" t="s">
        <v>10882</v>
      </c>
      <c r="C674" s="3" t="s">
        <v>32</v>
      </c>
      <c r="D674" s="3" t="s">
        <v>7979</v>
      </c>
      <c r="E674" s="3" t="s">
        <v>5093</v>
      </c>
      <c r="F674" s="3">
        <v>7000</v>
      </c>
      <c r="G674" s="34">
        <v>20.99</v>
      </c>
      <c r="H674" s="3" t="s">
        <v>12</v>
      </c>
      <c r="I674" s="3" t="s">
        <v>23</v>
      </c>
      <c r="J674" s="3" t="s">
        <v>8168</v>
      </c>
      <c r="K674" s="3" t="s">
        <v>8170</v>
      </c>
      <c r="L674" s="3" t="s">
        <v>68</v>
      </c>
      <c r="M674" s="26" t="s">
        <v>13723</v>
      </c>
      <c r="N674"/>
      <c r="O674" s="3" t="s">
        <v>78</v>
      </c>
      <c r="P674" s="34">
        <v>36561.339999999997</v>
      </c>
      <c r="Q674" s="34">
        <v>0</v>
      </c>
      <c r="R674" s="34">
        <v>36561.339999999997</v>
      </c>
      <c r="S674" s="36" t="s">
        <v>78</v>
      </c>
      <c r="T674" s="72" t="s">
        <v>78</v>
      </c>
      <c r="U674" s="34">
        <v>28838.75</v>
      </c>
      <c r="V674" s="34">
        <v>0</v>
      </c>
      <c r="W674" s="34">
        <v>28838.75</v>
      </c>
      <c r="X674" s="36" t="s">
        <v>78</v>
      </c>
      <c r="Y674" s="36" t="str">
        <f>IFERROR(VLOOKUP(A674,'Pivot price tier'!$C$8:$L$2270,10,0),"")</f>
        <v/>
      </c>
      <c r="Z674" s="36" t="str">
        <f>IFERROR(VLOOKUP(A674,'Pivot price tier by size'!$D$8:$M$2491,10,0),"")</f>
        <v/>
      </c>
      <c r="AA674" s="36" t="str">
        <f>IFERROR(VLOOKUP(A674,'Pivot category'!$B$8:$I$2216,8,0),"")</f>
        <v/>
      </c>
      <c r="AB674" s="3" t="str">
        <f>IF(P674&lt;$AC$1,"Bottom 5%","")</f>
        <v>Bottom 5%</v>
      </c>
      <c r="AC674"/>
      <c r="AD674" s="34" t="s">
        <v>16465</v>
      </c>
      <c r="AE674" s="34" t="s">
        <v>16467</v>
      </c>
    </row>
    <row r="675" spans="1:31" x14ac:dyDescent="0.25">
      <c r="A675" t="s">
        <v>5967</v>
      </c>
      <c r="B675" t="s">
        <v>821</v>
      </c>
      <c r="C675" s="3" t="s">
        <v>32</v>
      </c>
      <c r="D675" s="3" t="s">
        <v>3110</v>
      </c>
      <c r="E675" s="3">
        <v>0</v>
      </c>
      <c r="F675" s="3">
        <v>1000</v>
      </c>
      <c r="G675" s="34">
        <v>29.99</v>
      </c>
      <c r="H675" s="3" t="s">
        <v>27</v>
      </c>
      <c r="I675" s="3" t="s">
        <v>21</v>
      </c>
      <c r="J675" s="3" t="s">
        <v>8163</v>
      </c>
      <c r="K675" s="3" t="s">
        <v>8164</v>
      </c>
      <c r="L675" s="3" t="s">
        <v>68</v>
      </c>
      <c r="M675" s="26" t="s">
        <v>13723</v>
      </c>
      <c r="N675"/>
      <c r="O675" s="3">
        <v>79</v>
      </c>
      <c r="P675" s="34">
        <v>51156.29</v>
      </c>
      <c r="Q675" s="34">
        <v>49583.11</v>
      </c>
      <c r="R675" s="34">
        <v>1573.1800000000003</v>
      </c>
      <c r="S675" s="36">
        <v>3.1728142909954515E-2</v>
      </c>
      <c r="T675" s="72">
        <v>647.54797468354434</v>
      </c>
      <c r="U675" s="34">
        <v>36611.360000000001</v>
      </c>
      <c r="V675" s="34">
        <v>45752.57</v>
      </c>
      <c r="W675" s="34">
        <v>-9141.2099999999991</v>
      </c>
      <c r="X675" s="36">
        <v>-0.19979664530320373</v>
      </c>
      <c r="Y675" s="36" t="str">
        <f>IFERROR(VLOOKUP(A675,'Pivot price tier'!$C$8:$L$2270,10,0),"")</f>
        <v>X</v>
      </c>
      <c r="Z675" s="36" t="str">
        <f>IFERROR(VLOOKUP(A675,'Pivot price tier by size'!$D$8:$M$2491,10,0),"")</f>
        <v xml:space="preserve"> </v>
      </c>
      <c r="AA675" s="36" t="str">
        <f>IFERROR(VLOOKUP(A675,'Pivot category'!$B$8:$I$2216,8,0),"")</f>
        <v>X</v>
      </c>
      <c r="AB675" s="3" t="str">
        <f>IF(P675&lt;$AC$1,"Bottom 5%","")</f>
        <v/>
      </c>
      <c r="AC675"/>
      <c r="AD675" s="34" t="s">
        <v>11097</v>
      </c>
      <c r="AE675" s="34" t="s">
        <v>13965</v>
      </c>
    </row>
    <row r="676" spans="1:31" hidden="1" x14ac:dyDescent="0.25">
      <c r="A676" t="s">
        <v>11114</v>
      </c>
      <c r="B676" t="s">
        <v>11115</v>
      </c>
      <c r="C676" s="3" t="s">
        <v>32</v>
      </c>
      <c r="D676" s="3" t="s">
        <v>11091</v>
      </c>
      <c r="E676" s="3">
        <v>0</v>
      </c>
      <c r="F676" s="3">
        <v>7000</v>
      </c>
      <c r="G676" s="34">
        <v>20.99</v>
      </c>
      <c r="H676" s="3" t="s">
        <v>8245</v>
      </c>
      <c r="I676" s="3" t="s">
        <v>12204</v>
      </c>
      <c r="J676" s="3" t="s">
        <v>8168</v>
      </c>
      <c r="K676" s="3" t="s">
        <v>8164</v>
      </c>
      <c r="L676" s="3" t="s">
        <v>8167</v>
      </c>
      <c r="M676" s="26">
        <v>44927</v>
      </c>
      <c r="N676"/>
      <c r="O676" s="3">
        <v>2</v>
      </c>
      <c r="P676" s="34">
        <v>314.85000000000002</v>
      </c>
      <c r="Q676" s="34">
        <v>965.54</v>
      </c>
      <c r="R676" s="34">
        <v>-650.68999999999994</v>
      </c>
      <c r="S676" s="36">
        <v>-0.67391304347826075</v>
      </c>
      <c r="T676" s="72">
        <v>157.42500000000001</v>
      </c>
      <c r="U676" s="34" t="s">
        <v>78</v>
      </c>
      <c r="V676" s="34" t="s">
        <v>78</v>
      </c>
      <c r="W676" s="34" t="s">
        <v>78</v>
      </c>
      <c r="X676" s="36" t="s">
        <v>78</v>
      </c>
      <c r="Y676" s="36" t="str">
        <f>IFERROR(VLOOKUP(A676,'Pivot price tier'!$C$8:$L$2270,10,0),"")</f>
        <v/>
      </c>
      <c r="Z676" s="36" t="str">
        <f>IFERROR(VLOOKUP(A676,'Pivot price tier by size'!$D$8:$M$2491,10,0),"")</f>
        <v/>
      </c>
      <c r="AA676" s="36" t="str">
        <f>IFERROR(VLOOKUP(A676,'Pivot category'!$B$8:$I$2216,8,0),"")</f>
        <v/>
      </c>
      <c r="AB676" s="3" t="str">
        <f>IF(P676&lt;$AC$1,"Bottom 5%","")</f>
        <v>Bottom 5%</v>
      </c>
      <c r="AC676"/>
      <c r="AD676" s="34" t="s">
        <v>16465</v>
      </c>
      <c r="AE676" s="34" t="s">
        <v>16467</v>
      </c>
    </row>
    <row r="677" spans="1:31" x14ac:dyDescent="0.25">
      <c r="A677" t="s">
        <v>5804</v>
      </c>
      <c r="B677" t="s">
        <v>860</v>
      </c>
      <c r="C677" s="3" t="s">
        <v>32</v>
      </c>
      <c r="D677" s="3" t="s">
        <v>3152</v>
      </c>
      <c r="E677" s="3" t="s">
        <v>5093</v>
      </c>
      <c r="F677" s="3">
        <v>1000</v>
      </c>
      <c r="G677" s="34">
        <v>19.989999999999998</v>
      </c>
      <c r="H677" s="3" t="s">
        <v>28</v>
      </c>
      <c r="I677" s="3" t="s">
        <v>21</v>
      </c>
      <c r="J677" s="3" t="s">
        <v>8163</v>
      </c>
      <c r="K677" s="3" t="s">
        <v>8164</v>
      </c>
      <c r="L677" s="3" t="s">
        <v>68</v>
      </c>
      <c r="M677" s="26" t="s">
        <v>13723</v>
      </c>
      <c r="N677"/>
      <c r="O677" s="3">
        <v>148</v>
      </c>
      <c r="P677" s="34">
        <v>54892.54</v>
      </c>
      <c r="Q677" s="34">
        <v>67246.36</v>
      </c>
      <c r="R677" s="34">
        <v>-12353.82</v>
      </c>
      <c r="S677" s="36">
        <v>-0.18370986920332932</v>
      </c>
      <c r="T677" s="72">
        <v>370.89554054054054</v>
      </c>
      <c r="U677" s="34">
        <v>30104.94</v>
      </c>
      <c r="V677" s="34">
        <v>37061.46</v>
      </c>
      <c r="W677" s="34">
        <v>-6956.52</v>
      </c>
      <c r="X677" s="36">
        <v>-0.18770226537216828</v>
      </c>
      <c r="Y677" s="36" t="str">
        <f>IFERROR(VLOOKUP(A677,'Pivot price tier'!$C$8:$L$2270,10,0),"")</f>
        <v>X</v>
      </c>
      <c r="Z677" s="36" t="str">
        <f>IFERROR(VLOOKUP(A677,'Pivot price tier by size'!$D$8:$M$2491,10,0),"")</f>
        <v xml:space="preserve"> </v>
      </c>
      <c r="AA677" s="36" t="str">
        <f>IFERROR(VLOOKUP(A677,'Pivot category'!$B$8:$I$2216,8,0),"")</f>
        <v>X</v>
      </c>
      <c r="AB677" s="3" t="str">
        <f>IF(P677&lt;$AC$1,"Bottom 5%","")</f>
        <v/>
      </c>
      <c r="AC677"/>
      <c r="AD677" s="34" t="s">
        <v>16461</v>
      </c>
      <c r="AE677" s="34" t="s">
        <v>13944</v>
      </c>
    </row>
    <row r="678" spans="1:31" x14ac:dyDescent="0.25">
      <c r="A678" t="s">
        <v>5955</v>
      </c>
      <c r="B678" t="s">
        <v>1367</v>
      </c>
      <c r="C678" s="3" t="s">
        <v>32</v>
      </c>
      <c r="D678" s="3" t="s">
        <v>3709</v>
      </c>
      <c r="E678" s="3" t="s">
        <v>5141</v>
      </c>
      <c r="F678" s="3">
        <v>7000</v>
      </c>
      <c r="G678" s="34">
        <v>24.99</v>
      </c>
      <c r="H678" s="3" t="s">
        <v>28</v>
      </c>
      <c r="I678" s="3" t="s">
        <v>21</v>
      </c>
      <c r="J678" s="3" t="s">
        <v>8163</v>
      </c>
      <c r="K678" s="3" t="s">
        <v>8164</v>
      </c>
      <c r="L678" s="3" t="s">
        <v>68</v>
      </c>
      <c r="M678" s="26" t="s">
        <v>13723</v>
      </c>
      <c r="N678"/>
      <c r="O678" s="3">
        <v>131</v>
      </c>
      <c r="P678" s="34">
        <v>58217.64</v>
      </c>
      <c r="Q678" s="34">
        <v>58384.800000000003</v>
      </c>
      <c r="R678" s="34">
        <v>-167.16000000000349</v>
      </c>
      <c r="S678" s="36">
        <v>-2.8630739507543579E-3</v>
      </c>
      <c r="T678" s="72">
        <v>444.40946564885496</v>
      </c>
      <c r="U678" s="34">
        <v>77997.539999999994</v>
      </c>
      <c r="V678" s="34">
        <v>68576.39</v>
      </c>
      <c r="W678" s="34">
        <v>9421.1499999999942</v>
      </c>
      <c r="X678" s="36">
        <v>0.13738183068545884</v>
      </c>
      <c r="Y678" s="36" t="str">
        <f>IFERROR(VLOOKUP(A678,'Pivot price tier'!$C$8:$L$2270,10,0),"")</f>
        <v>X</v>
      </c>
      <c r="Z678" s="36" t="str">
        <f>IFERROR(VLOOKUP(A678,'Pivot price tier by size'!$D$8:$M$2491,10,0),"")</f>
        <v xml:space="preserve"> </v>
      </c>
      <c r="AA678" s="36" t="str">
        <f>IFERROR(VLOOKUP(A678,'Pivot category'!$B$8:$I$2216,8,0),"")</f>
        <v>X</v>
      </c>
      <c r="AB678" s="3" t="str">
        <f>IF(P678&lt;$AC$1,"Bottom 5%","")</f>
        <v/>
      </c>
      <c r="AC678"/>
      <c r="AD678" s="34" t="s">
        <v>16465</v>
      </c>
      <c r="AE678" s="34" t="s">
        <v>16467</v>
      </c>
    </row>
    <row r="679" spans="1:31" hidden="1" x14ac:dyDescent="0.25">
      <c r="A679" t="s">
        <v>7201</v>
      </c>
      <c r="B679" t="s">
        <v>396</v>
      </c>
      <c r="C679" s="3" t="s">
        <v>69</v>
      </c>
      <c r="D679" s="3" t="s">
        <v>2635</v>
      </c>
      <c r="E679" s="3" t="s">
        <v>5093</v>
      </c>
      <c r="F679" s="3">
        <v>7000</v>
      </c>
      <c r="G679" s="34">
        <v>2.39</v>
      </c>
      <c r="H679" s="3" t="s">
        <v>12</v>
      </c>
      <c r="I679" s="3" t="s">
        <v>70</v>
      </c>
      <c r="J679" s="3" t="s">
        <v>8168</v>
      </c>
      <c r="K679" s="3" t="s">
        <v>8172</v>
      </c>
      <c r="L679" s="3" t="s">
        <v>8167</v>
      </c>
      <c r="M679" s="26" t="s">
        <v>13723</v>
      </c>
      <c r="N679"/>
      <c r="O679" s="3">
        <v>3</v>
      </c>
      <c r="P679" s="34">
        <v>1153.1600000000001</v>
      </c>
      <c r="Q679" s="34">
        <v>3664.43</v>
      </c>
      <c r="R679" s="34">
        <v>-2511.2699999999995</v>
      </c>
      <c r="S679" s="36">
        <v>-0.68530985719470694</v>
      </c>
      <c r="T679" s="72">
        <v>384.38666666666671</v>
      </c>
      <c r="U679" s="34">
        <v>417.68</v>
      </c>
      <c r="V679" s="34">
        <v>504.03</v>
      </c>
      <c r="W679" s="34">
        <v>-86.349999999999966</v>
      </c>
      <c r="X679" s="36">
        <v>-0.17131916750987042</v>
      </c>
      <c r="Y679" s="36" t="str">
        <f>IFERROR(VLOOKUP(A679,'Pivot price tier'!$C$8:$L$2270,10,0),"")</f>
        <v/>
      </c>
      <c r="Z679" s="36" t="str">
        <f>IFERROR(VLOOKUP(A679,'Pivot price tier by size'!$D$8:$M$2491,10,0),"")</f>
        <v/>
      </c>
      <c r="AA679" s="36" t="str">
        <f>IFERROR(VLOOKUP(A679,'Pivot category'!$B$8:$I$2216,8,0),"")</f>
        <v/>
      </c>
      <c r="AB679" s="3" t="str">
        <f>IF(P679&lt;$AC$1,"Bottom 5%","")</f>
        <v>Bottom 5%</v>
      </c>
      <c r="AC679"/>
      <c r="AD679" s="34" t="s">
        <v>16465</v>
      </c>
      <c r="AE679" s="34" t="s">
        <v>16467</v>
      </c>
    </row>
    <row r="680" spans="1:31" x14ac:dyDescent="0.25">
      <c r="A680" t="s">
        <v>5954</v>
      </c>
      <c r="B680" t="s">
        <v>1368</v>
      </c>
      <c r="C680" s="3" t="s">
        <v>32</v>
      </c>
      <c r="D680" s="3" t="s">
        <v>3710</v>
      </c>
      <c r="E680" s="3" t="s">
        <v>5141</v>
      </c>
      <c r="F680" s="3">
        <v>7000</v>
      </c>
      <c r="G680" s="34">
        <v>24.99</v>
      </c>
      <c r="H680" s="3" t="s">
        <v>28</v>
      </c>
      <c r="I680" s="3" t="s">
        <v>21</v>
      </c>
      <c r="J680" s="3" t="s">
        <v>8163</v>
      </c>
      <c r="K680" s="3" t="s">
        <v>8164</v>
      </c>
      <c r="L680" s="3" t="s">
        <v>68</v>
      </c>
      <c r="M680" s="26" t="s">
        <v>13723</v>
      </c>
      <c r="N680"/>
      <c r="O680" s="3">
        <v>136</v>
      </c>
      <c r="P680" s="34">
        <v>49329.36</v>
      </c>
      <c r="Q680" s="34">
        <v>64325.24</v>
      </c>
      <c r="R680" s="34">
        <v>-14995.879999999997</v>
      </c>
      <c r="S680" s="36">
        <v>-0.23312590827488555</v>
      </c>
      <c r="T680" s="72">
        <v>362.71588235294121</v>
      </c>
      <c r="U680" s="34">
        <v>47343.21</v>
      </c>
      <c r="V680" s="34">
        <v>44726.75</v>
      </c>
      <c r="W680" s="34">
        <v>2616.4599999999991</v>
      </c>
      <c r="X680" s="36">
        <v>5.8498773105579938E-2</v>
      </c>
      <c r="Y680" s="36" t="str">
        <f>IFERROR(VLOOKUP(A680,'Pivot price tier'!$C$8:$L$2270,10,0),"")</f>
        <v>X</v>
      </c>
      <c r="Z680" s="36" t="str">
        <f>IFERROR(VLOOKUP(A680,'Pivot price tier by size'!$D$8:$M$2491,10,0),"")</f>
        <v xml:space="preserve"> </v>
      </c>
      <c r="AA680" s="36" t="str">
        <f>IFERROR(VLOOKUP(A680,'Pivot category'!$B$8:$I$2216,8,0),"")</f>
        <v>X</v>
      </c>
      <c r="AB680" s="3" t="str">
        <f>IF(P680&lt;$AC$1,"Bottom 5%","")</f>
        <v/>
      </c>
      <c r="AC680"/>
      <c r="AD680" s="34" t="s">
        <v>16465</v>
      </c>
      <c r="AE680" s="34" t="s">
        <v>16467</v>
      </c>
    </row>
    <row r="681" spans="1:31" x14ac:dyDescent="0.25">
      <c r="A681" t="s">
        <v>5844</v>
      </c>
      <c r="B681" t="s">
        <v>1577</v>
      </c>
      <c r="C681" s="3" t="s">
        <v>32</v>
      </c>
      <c r="D681" s="3" t="s">
        <v>3952</v>
      </c>
      <c r="E681" s="3" t="s">
        <v>5141</v>
      </c>
      <c r="F681" s="3">
        <v>7000</v>
      </c>
      <c r="G681" s="34">
        <v>12.99</v>
      </c>
      <c r="H681" s="3" t="s">
        <v>28</v>
      </c>
      <c r="I681" s="3" t="s">
        <v>19</v>
      </c>
      <c r="J681" s="3" t="s">
        <v>8163</v>
      </c>
      <c r="K681" s="3" t="s">
        <v>8164</v>
      </c>
      <c r="L681" s="3" t="s">
        <v>68</v>
      </c>
      <c r="M681" s="26" t="s">
        <v>13723</v>
      </c>
      <c r="N681"/>
      <c r="O681" s="3">
        <v>152</v>
      </c>
      <c r="P681" s="34">
        <v>55545.24</v>
      </c>
      <c r="Q681" s="34">
        <v>64547.31</v>
      </c>
      <c r="R681" s="34">
        <v>-9002.07</v>
      </c>
      <c r="S681" s="36">
        <v>-0.13946468102233855</v>
      </c>
      <c r="T681" s="72">
        <v>365.42921052631579</v>
      </c>
      <c r="U681" s="34">
        <v>68119.56</v>
      </c>
      <c r="V681" s="34">
        <v>78576.509999999995</v>
      </c>
      <c r="W681" s="34">
        <v>-10456.949999999997</v>
      </c>
      <c r="X681" s="36">
        <v>-0.13307984790874516</v>
      </c>
      <c r="Y681" s="36" t="str">
        <f>IFERROR(VLOOKUP(A681,'Pivot price tier'!$C$8:$L$2270,10,0),"")</f>
        <v>X</v>
      </c>
      <c r="Z681" s="36" t="str">
        <f>IFERROR(VLOOKUP(A681,'Pivot price tier by size'!$D$8:$M$2491,10,0),"")</f>
        <v xml:space="preserve"> </v>
      </c>
      <c r="AA681" s="36" t="str">
        <f>IFERROR(VLOOKUP(A681,'Pivot category'!$B$8:$I$2216,8,0),"")</f>
        <v>X</v>
      </c>
      <c r="AB681" s="3" t="str">
        <f>IF(P681&lt;$AC$1,"Bottom 5%","")</f>
        <v/>
      </c>
      <c r="AC681"/>
      <c r="AD681" s="34" t="s">
        <v>11097</v>
      </c>
      <c r="AE681" s="34" t="s">
        <v>13964</v>
      </c>
    </row>
    <row r="682" spans="1:31" hidden="1" x14ac:dyDescent="0.25">
      <c r="A682" t="s">
        <v>15432</v>
      </c>
      <c r="B682" t="s">
        <v>15433</v>
      </c>
      <c r="C682" s="3" t="s">
        <v>34</v>
      </c>
      <c r="D682" s="3" t="s">
        <v>15132</v>
      </c>
      <c r="E682" s="3">
        <v>0</v>
      </c>
      <c r="F682" s="3">
        <v>70000</v>
      </c>
      <c r="G682" s="34">
        <v>12.99</v>
      </c>
      <c r="H682" s="3" t="s">
        <v>8245</v>
      </c>
      <c r="I682" s="3" t="s">
        <v>12204</v>
      </c>
      <c r="J682" s="3" t="s">
        <v>8163</v>
      </c>
      <c r="K682" s="3" t="s">
        <v>8164</v>
      </c>
      <c r="L682" s="3" t="s">
        <v>68</v>
      </c>
      <c r="M682" s="26">
        <v>45901</v>
      </c>
      <c r="N682"/>
      <c r="O682" s="3">
        <v>55</v>
      </c>
      <c r="P682" s="34">
        <v>12067.71</v>
      </c>
      <c r="Q682" s="34">
        <v>0</v>
      </c>
      <c r="R682" s="34">
        <v>12067.71</v>
      </c>
      <c r="S682" s="36" t="s">
        <v>78</v>
      </c>
      <c r="T682" s="72">
        <v>219.41290909090907</v>
      </c>
      <c r="U682" s="34">
        <v>20082.54</v>
      </c>
      <c r="V682" s="34">
        <v>0</v>
      </c>
      <c r="W682" s="34">
        <v>20082.54</v>
      </c>
      <c r="X682" s="36" t="s">
        <v>78</v>
      </c>
      <c r="Y682" s="36" t="str">
        <f>IFERROR(VLOOKUP(A682,'Pivot price tier'!$C$8:$L$2270,10,0),"")</f>
        <v>X</v>
      </c>
      <c r="Z682" s="36" t="str">
        <f>IFERROR(VLOOKUP(A682,'Pivot price tier by size'!$D$8:$M$2491,10,0),"")</f>
        <v xml:space="preserve"> </v>
      </c>
      <c r="AA682" s="36" t="str">
        <f>IFERROR(VLOOKUP(A682,'Pivot category'!$B$8:$I$2216,8,0),"")</f>
        <v>X</v>
      </c>
      <c r="AB682" s="3" t="str">
        <f>IF(P682&lt;$AC$1,"Bottom 5%","")</f>
        <v>Bottom 5%</v>
      </c>
      <c r="AC682"/>
      <c r="AD682" s="34" t="s">
        <v>16465</v>
      </c>
      <c r="AE682" s="34" t="s">
        <v>16467</v>
      </c>
    </row>
    <row r="683" spans="1:31" x14ac:dyDescent="0.25">
      <c r="A683" t="s">
        <v>6907</v>
      </c>
      <c r="B683" t="s">
        <v>1823</v>
      </c>
      <c r="C683" s="3" t="s">
        <v>34</v>
      </c>
      <c r="D683" s="3" t="s">
        <v>4224</v>
      </c>
      <c r="E683" s="3" t="s">
        <v>5093</v>
      </c>
      <c r="F683" s="3">
        <v>1000</v>
      </c>
      <c r="G683" s="34">
        <v>19.989999999999998</v>
      </c>
      <c r="H683" s="3" t="s">
        <v>30</v>
      </c>
      <c r="I683" s="3" t="s">
        <v>23</v>
      </c>
      <c r="J683" s="3" t="s">
        <v>8163</v>
      </c>
      <c r="K683" s="3" t="s">
        <v>8164</v>
      </c>
      <c r="L683" s="3" t="s">
        <v>68</v>
      </c>
      <c r="M683" s="26" t="s">
        <v>13723</v>
      </c>
      <c r="N683"/>
      <c r="O683" s="3">
        <v>64</v>
      </c>
      <c r="P683" s="34">
        <v>55232.37</v>
      </c>
      <c r="Q683" s="34">
        <v>118636.05</v>
      </c>
      <c r="R683" s="34">
        <v>-63403.68</v>
      </c>
      <c r="S683" s="36">
        <v>-0.5344385623088429</v>
      </c>
      <c r="T683" s="72">
        <v>863.00578125000004</v>
      </c>
      <c r="U683" s="34">
        <v>15412.29</v>
      </c>
      <c r="V683" s="34">
        <v>44925.57</v>
      </c>
      <c r="W683" s="34">
        <v>-29513.279999999999</v>
      </c>
      <c r="X683" s="36">
        <v>-0.65693724086305416</v>
      </c>
      <c r="Y683" s="36" t="str">
        <f>IFERROR(VLOOKUP(A683,'Pivot price tier'!$C$8:$L$2270,10,0),"")</f>
        <v>X</v>
      </c>
      <c r="Z683" s="36" t="str">
        <f>IFERROR(VLOOKUP(A683,'Pivot price tier by size'!$D$8:$M$2491,10,0),"")</f>
        <v xml:space="preserve"> </v>
      </c>
      <c r="AA683" s="36" t="str">
        <f>IFERROR(VLOOKUP(A683,'Pivot category'!$B$8:$I$2216,8,0),"")</f>
        <v>X</v>
      </c>
      <c r="AB683" s="3" t="str">
        <f>IF(P683&lt;$AC$1,"Bottom 5%","")</f>
        <v/>
      </c>
      <c r="AC683"/>
      <c r="AD683" s="34" t="s">
        <v>11097</v>
      </c>
      <c r="AE683" s="34" t="s">
        <v>16462</v>
      </c>
    </row>
    <row r="684" spans="1:31" x14ac:dyDescent="0.25">
      <c r="A684" t="s">
        <v>6917</v>
      </c>
      <c r="B684" t="s">
        <v>1966</v>
      </c>
      <c r="C684" s="3" t="s">
        <v>34</v>
      </c>
      <c r="D684" s="3" t="s">
        <v>4376</v>
      </c>
      <c r="E684" s="3" t="s">
        <v>5093</v>
      </c>
      <c r="F684" s="3">
        <v>1000</v>
      </c>
      <c r="G684" s="34">
        <v>7.99</v>
      </c>
      <c r="H684" s="3" t="s">
        <v>28</v>
      </c>
      <c r="I684" s="3" t="s">
        <v>19</v>
      </c>
      <c r="J684" s="3" t="s">
        <v>8163</v>
      </c>
      <c r="K684" s="3" t="s">
        <v>8164</v>
      </c>
      <c r="L684" s="3" t="s">
        <v>68</v>
      </c>
      <c r="M684" s="26" t="s">
        <v>13723</v>
      </c>
      <c r="N684"/>
      <c r="O684" s="3">
        <v>152</v>
      </c>
      <c r="P684" s="34">
        <v>50344.99</v>
      </c>
      <c r="Q684" s="34">
        <v>50800.42</v>
      </c>
      <c r="R684" s="34">
        <v>-455.43000000000029</v>
      </c>
      <c r="S684" s="36">
        <v>-8.9650833595470436E-3</v>
      </c>
      <c r="T684" s="72">
        <v>331.21703947368422</v>
      </c>
      <c r="U684" s="34">
        <v>74578.66</v>
      </c>
      <c r="V684" s="34">
        <v>68362.44</v>
      </c>
      <c r="W684" s="34">
        <v>6216.2200000000012</v>
      </c>
      <c r="X684" s="36">
        <v>9.0930341280972327E-2</v>
      </c>
      <c r="Y684" s="36" t="str">
        <f>IFERROR(VLOOKUP(A684,'Pivot price tier'!$C$8:$L$2270,10,0),"")</f>
        <v>X</v>
      </c>
      <c r="Z684" s="36" t="str">
        <f>IFERROR(VLOOKUP(A684,'Pivot price tier by size'!$D$8:$M$2491,10,0),"")</f>
        <v xml:space="preserve"> </v>
      </c>
      <c r="AA684" s="36" t="str">
        <f>IFERROR(VLOOKUP(A684,'Pivot category'!$B$8:$I$2216,8,0),"")</f>
        <v>X</v>
      </c>
      <c r="AB684" s="3" t="str">
        <f>IF(P684&lt;$AC$1,"Bottom 5%","")</f>
        <v/>
      </c>
      <c r="AC684"/>
      <c r="AD684" s="34" t="s">
        <v>16463</v>
      </c>
      <c r="AE684" s="34" t="s">
        <v>13969</v>
      </c>
    </row>
    <row r="685" spans="1:31" x14ac:dyDescent="0.25">
      <c r="A685" t="s">
        <v>5721</v>
      </c>
      <c r="B685" t="s">
        <v>2002</v>
      </c>
      <c r="C685" s="3" t="s">
        <v>32</v>
      </c>
      <c r="D685" s="3" t="s">
        <v>4416</v>
      </c>
      <c r="E685" s="3" t="s">
        <v>5141</v>
      </c>
      <c r="F685" s="3">
        <v>1000</v>
      </c>
      <c r="G685" s="34">
        <v>13.99</v>
      </c>
      <c r="H685" s="3" t="s">
        <v>28</v>
      </c>
      <c r="I685" s="3" t="s">
        <v>19</v>
      </c>
      <c r="J685" s="3" t="s">
        <v>8163</v>
      </c>
      <c r="K685" s="3" t="s">
        <v>8164</v>
      </c>
      <c r="L685" s="3" t="s">
        <v>68</v>
      </c>
      <c r="M685" s="26" t="s">
        <v>13723</v>
      </c>
      <c r="N685"/>
      <c r="O685" s="3">
        <v>151</v>
      </c>
      <c r="P685" s="34">
        <v>49950.33</v>
      </c>
      <c r="Q685" s="34">
        <v>50329.01</v>
      </c>
      <c r="R685" s="34">
        <v>-378.68000000000029</v>
      </c>
      <c r="S685" s="36">
        <v>-7.524089983093285E-3</v>
      </c>
      <c r="T685" s="72">
        <v>330.79688741721856</v>
      </c>
      <c r="U685" s="34">
        <v>68999.520000000004</v>
      </c>
      <c r="V685" s="34">
        <v>66448.240000000005</v>
      </c>
      <c r="W685" s="34">
        <v>2551.2799999999988</v>
      </c>
      <c r="X685" s="36">
        <v>3.8394997369381123E-2</v>
      </c>
      <c r="Y685" s="36" t="str">
        <f>IFERROR(VLOOKUP(A685,'Pivot price tier'!$C$8:$L$2270,10,0),"")</f>
        <v>X</v>
      </c>
      <c r="Z685" s="36" t="str">
        <f>IFERROR(VLOOKUP(A685,'Pivot price tier by size'!$D$8:$M$2491,10,0),"")</f>
        <v xml:space="preserve"> </v>
      </c>
      <c r="AA685" s="36" t="str">
        <f>IFERROR(VLOOKUP(A685,'Pivot category'!$B$8:$I$2216,8,0),"")</f>
        <v>X</v>
      </c>
      <c r="AB685" s="3" t="str">
        <f>IF(P685&lt;$AC$1,"Bottom 5%","")</f>
        <v/>
      </c>
      <c r="AC685"/>
      <c r="AD685" s="34" t="s">
        <v>16465</v>
      </c>
      <c r="AE685" s="34" t="s">
        <v>16467</v>
      </c>
    </row>
    <row r="686" spans="1:31" hidden="1" x14ac:dyDescent="0.25">
      <c r="A686" t="s">
        <v>15656</v>
      </c>
      <c r="B686" t="s">
        <v>15657</v>
      </c>
      <c r="C686" s="3" t="s">
        <v>32</v>
      </c>
      <c r="D686" s="3" t="s">
        <v>10798</v>
      </c>
      <c r="E686" s="3">
        <v>0</v>
      </c>
      <c r="F686" s="3">
        <v>10000</v>
      </c>
      <c r="G686" s="34">
        <v>36.65</v>
      </c>
      <c r="H686" s="3" t="s">
        <v>29</v>
      </c>
      <c r="I686" s="3" t="s">
        <v>23</v>
      </c>
      <c r="J686" s="3" t="s">
        <v>8168</v>
      </c>
      <c r="K686" s="3" t="s">
        <v>8172</v>
      </c>
      <c r="L686" s="3" t="s">
        <v>68</v>
      </c>
      <c r="M686" s="26">
        <v>45992</v>
      </c>
      <c r="N686"/>
      <c r="O686" s="3">
        <v>13</v>
      </c>
      <c r="P686" s="34">
        <v>219.9</v>
      </c>
      <c r="Q686" s="34">
        <v>0</v>
      </c>
      <c r="R686" s="34">
        <v>219.9</v>
      </c>
      <c r="S686" s="36" t="s">
        <v>78</v>
      </c>
      <c r="T686" s="72">
        <v>16.915384615384617</v>
      </c>
      <c r="U686" s="34">
        <v>20707.25</v>
      </c>
      <c r="V686" s="34">
        <v>0</v>
      </c>
      <c r="W686" s="34">
        <v>20707.25</v>
      </c>
      <c r="X686" s="36" t="s">
        <v>78</v>
      </c>
      <c r="Y686" s="36" t="str">
        <f>IFERROR(VLOOKUP(A686,'Pivot price tier'!$C$8:$L$2270,10,0),"")</f>
        <v/>
      </c>
      <c r="Z686" s="36" t="str">
        <f>IFERROR(VLOOKUP(A686,'Pivot price tier by size'!$D$8:$M$2491,10,0),"")</f>
        <v/>
      </c>
      <c r="AA686" s="36" t="str">
        <f>IFERROR(VLOOKUP(A686,'Pivot category'!$B$8:$I$2216,8,0),"")</f>
        <v/>
      </c>
      <c r="AB686" s="3" t="str">
        <f>IF(P686&lt;$AC$1,"Bottom 5%","")</f>
        <v>Bottom 5%</v>
      </c>
      <c r="AC686"/>
      <c r="AD686" s="34">
        <v>0</v>
      </c>
      <c r="AE686" s="34" t="s">
        <v>11197</v>
      </c>
    </row>
    <row r="687" spans="1:31" hidden="1" x14ac:dyDescent="0.25">
      <c r="A687" t="s">
        <v>10885</v>
      </c>
      <c r="B687" t="s">
        <v>10886</v>
      </c>
      <c r="C687" s="3" t="s">
        <v>32</v>
      </c>
      <c r="D687" s="3" t="s">
        <v>10595</v>
      </c>
      <c r="E687" s="3" t="s">
        <v>5093</v>
      </c>
      <c r="F687" s="3">
        <v>7000</v>
      </c>
      <c r="G687" s="34">
        <v>22.79</v>
      </c>
      <c r="H687" s="3" t="s">
        <v>26</v>
      </c>
      <c r="I687" s="3" t="s">
        <v>23</v>
      </c>
      <c r="J687" s="3" t="s">
        <v>8168</v>
      </c>
      <c r="K687" s="3" t="s">
        <v>8170</v>
      </c>
      <c r="L687" s="3" t="s">
        <v>68</v>
      </c>
      <c r="M687" s="26" t="s">
        <v>13723</v>
      </c>
      <c r="N687"/>
      <c r="O687" s="3">
        <v>2</v>
      </c>
      <c r="P687" s="34">
        <v>25833.73</v>
      </c>
      <c r="Q687" s="34">
        <v>767.41</v>
      </c>
      <c r="R687" s="34">
        <v>25066.32</v>
      </c>
      <c r="S687" s="36">
        <v>32.663530576875466</v>
      </c>
      <c r="T687" s="72">
        <v>12916.865</v>
      </c>
      <c r="U687" s="34">
        <v>16008.85</v>
      </c>
      <c r="V687" s="34">
        <v>0</v>
      </c>
      <c r="W687" s="34">
        <v>16008.85</v>
      </c>
      <c r="X687" s="36" t="s">
        <v>78</v>
      </c>
      <c r="Y687" s="36" t="str">
        <f>IFERROR(VLOOKUP(A687,'Pivot price tier'!$C$8:$L$2270,10,0),"")</f>
        <v/>
      </c>
      <c r="Z687" s="36" t="str">
        <f>IFERROR(VLOOKUP(A687,'Pivot price tier by size'!$D$8:$M$2491,10,0),"")</f>
        <v/>
      </c>
      <c r="AA687" s="36" t="str">
        <f>IFERROR(VLOOKUP(A687,'Pivot category'!$B$8:$I$2216,8,0),"")</f>
        <v/>
      </c>
      <c r="AB687" s="3" t="str">
        <f>IF(P687&lt;$AC$1,"Bottom 5%","")</f>
        <v>Bottom 5%</v>
      </c>
      <c r="AC687"/>
      <c r="AD687" s="34" t="s">
        <v>16461</v>
      </c>
      <c r="AE687" s="34" t="s">
        <v>16508</v>
      </c>
    </row>
    <row r="688" spans="1:31" x14ac:dyDescent="0.25">
      <c r="A688" t="s">
        <v>5468</v>
      </c>
      <c r="B688" t="s">
        <v>2090</v>
      </c>
      <c r="C688" s="3" t="s">
        <v>32</v>
      </c>
      <c r="D688" s="3" t="s">
        <v>4518</v>
      </c>
      <c r="E688" s="3" t="s">
        <v>5093</v>
      </c>
      <c r="F688" s="3">
        <v>10000</v>
      </c>
      <c r="G688" s="34">
        <v>8.2899999999999991</v>
      </c>
      <c r="H688" s="3" t="s">
        <v>28</v>
      </c>
      <c r="I688" s="3" t="s">
        <v>13</v>
      </c>
      <c r="J688" s="3" t="s">
        <v>8163</v>
      </c>
      <c r="K688" s="3" t="s">
        <v>8164</v>
      </c>
      <c r="L688" s="3" t="s">
        <v>68</v>
      </c>
      <c r="M688" s="26" t="s">
        <v>13723</v>
      </c>
      <c r="N688"/>
      <c r="O688" s="3">
        <v>139</v>
      </c>
      <c r="P688" s="34">
        <v>54556.49</v>
      </c>
      <c r="Q688" s="34">
        <v>51863.27</v>
      </c>
      <c r="R688" s="34">
        <v>2693.2200000000012</v>
      </c>
      <c r="S688" s="36">
        <v>5.1929236239828258E-2</v>
      </c>
      <c r="T688" s="72">
        <v>392.49273381294961</v>
      </c>
      <c r="U688" s="34">
        <v>211676.86</v>
      </c>
      <c r="V688" s="34">
        <v>188347.48</v>
      </c>
      <c r="W688" s="34">
        <v>23329.379999999976</v>
      </c>
      <c r="X688" s="36">
        <v>0.12386351014624664</v>
      </c>
      <c r="Y688" s="36" t="str">
        <f>IFERROR(VLOOKUP(A688,'Pivot price tier'!$C$8:$L$2270,10,0),"")</f>
        <v>X</v>
      </c>
      <c r="Z688" s="36" t="str">
        <f>IFERROR(VLOOKUP(A688,'Pivot price tier by size'!$D$8:$M$2491,10,0),"")</f>
        <v xml:space="preserve"> </v>
      </c>
      <c r="AA688" s="36" t="str">
        <f>IFERROR(VLOOKUP(A688,'Pivot category'!$B$8:$I$2216,8,0),"")</f>
        <v>X</v>
      </c>
      <c r="AB688" s="3" t="str">
        <f>IF(P688&lt;$AC$1,"Bottom 5%","")</f>
        <v/>
      </c>
      <c r="AC688"/>
      <c r="AD688" s="34" t="s">
        <v>16459</v>
      </c>
      <c r="AE688" s="34" t="s">
        <v>13941</v>
      </c>
    </row>
    <row r="689" spans="1:31" x14ac:dyDescent="0.25">
      <c r="A689" t="s">
        <v>5593</v>
      </c>
      <c r="B689" t="s">
        <v>2094</v>
      </c>
      <c r="C689" s="3" t="s">
        <v>32</v>
      </c>
      <c r="D689" s="3" t="s">
        <v>4522</v>
      </c>
      <c r="E689" s="3" t="s">
        <v>5141</v>
      </c>
      <c r="F689" s="3">
        <v>10000</v>
      </c>
      <c r="G689" s="34">
        <v>7.99</v>
      </c>
      <c r="H689" s="3" t="s">
        <v>28</v>
      </c>
      <c r="I689" s="3" t="s">
        <v>13</v>
      </c>
      <c r="J689" s="3" t="s">
        <v>8163</v>
      </c>
      <c r="K689" s="3" t="s">
        <v>8164</v>
      </c>
      <c r="L689" s="3" t="s">
        <v>68</v>
      </c>
      <c r="M689" s="26" t="s">
        <v>13723</v>
      </c>
      <c r="N689"/>
      <c r="O689" s="3">
        <v>144</v>
      </c>
      <c r="P689" s="34">
        <v>48307.54</v>
      </c>
      <c r="Q689" s="34">
        <v>50921.86</v>
      </c>
      <c r="R689" s="34">
        <v>-2614.3199999999997</v>
      </c>
      <c r="S689" s="36">
        <v>-5.133983715441659E-2</v>
      </c>
      <c r="T689" s="72">
        <v>335.4690277777778</v>
      </c>
      <c r="U689" s="34">
        <v>26758.51</v>
      </c>
      <c r="V689" s="34">
        <v>24605.91</v>
      </c>
      <c r="W689" s="34">
        <v>2152.5999999999985</v>
      </c>
      <c r="X689" s="36">
        <v>8.7483047771856448E-2</v>
      </c>
      <c r="Y689" s="36" t="str">
        <f>IFERROR(VLOOKUP(A689,'Pivot price tier'!$C$8:$L$2270,10,0),"")</f>
        <v>X</v>
      </c>
      <c r="Z689" s="36" t="str">
        <f>IFERROR(VLOOKUP(A689,'Pivot price tier by size'!$D$8:$M$2491,10,0),"")</f>
        <v xml:space="preserve"> </v>
      </c>
      <c r="AA689" s="36" t="str">
        <f>IFERROR(VLOOKUP(A689,'Pivot category'!$B$8:$I$2216,8,0),"")</f>
        <v>X</v>
      </c>
      <c r="AB689" s="3" t="str">
        <f>IF(P689&lt;$AC$1,"Bottom 5%","")</f>
        <v/>
      </c>
      <c r="AC689"/>
      <c r="AD689" s="34" t="s">
        <v>16459</v>
      </c>
      <c r="AE689" s="34" t="s">
        <v>13941</v>
      </c>
    </row>
    <row r="690" spans="1:31" hidden="1" x14ac:dyDescent="0.25">
      <c r="A690" t="s">
        <v>6162</v>
      </c>
      <c r="B690" t="s">
        <v>399</v>
      </c>
      <c r="C690" s="3" t="s">
        <v>32</v>
      </c>
      <c r="D690" s="3" t="s">
        <v>2638</v>
      </c>
      <c r="E690" s="3" t="s">
        <v>5141</v>
      </c>
      <c r="F690" s="3">
        <v>5000</v>
      </c>
      <c r="G690" s="34">
        <v>5.09</v>
      </c>
      <c r="H690" s="3" t="s">
        <v>28</v>
      </c>
      <c r="I690" s="3" t="s">
        <v>13</v>
      </c>
      <c r="J690" s="3" t="s">
        <v>8173</v>
      </c>
      <c r="K690" s="3" t="s">
        <v>8172</v>
      </c>
      <c r="L690" s="3" t="s">
        <v>8167</v>
      </c>
      <c r="M690" s="26" t="s">
        <v>13723</v>
      </c>
      <c r="N690"/>
      <c r="O690" s="3" t="s">
        <v>78</v>
      </c>
      <c r="P690" s="34">
        <v>8.49</v>
      </c>
      <c r="Q690" s="34">
        <v>25.47</v>
      </c>
      <c r="R690" s="34">
        <v>-16.979999999999997</v>
      </c>
      <c r="S690" s="36">
        <v>-0.66666666666666663</v>
      </c>
      <c r="T690" s="72" t="s">
        <v>78</v>
      </c>
      <c r="U690" s="34">
        <v>13.58</v>
      </c>
      <c r="V690" s="34">
        <v>8.49</v>
      </c>
      <c r="W690" s="34">
        <v>5.09</v>
      </c>
      <c r="X690" s="36">
        <v>0.59952885747938756</v>
      </c>
      <c r="Y690" s="36" t="str">
        <f>IFERROR(VLOOKUP(A690,'Pivot price tier'!$C$8:$L$2270,10,0),"")</f>
        <v/>
      </c>
      <c r="Z690" s="36" t="str">
        <f>IFERROR(VLOOKUP(A690,'Pivot price tier by size'!$D$8:$M$2491,10,0),"")</f>
        <v/>
      </c>
      <c r="AA690" s="36" t="str">
        <f>IFERROR(VLOOKUP(A690,'Pivot category'!$B$8:$I$2216,8,0),"")</f>
        <v/>
      </c>
      <c r="AB690" s="3" t="str">
        <f>IF(P690&lt;$AC$1,"Bottom 5%","")</f>
        <v>Bottom 5%</v>
      </c>
      <c r="AC690"/>
      <c r="AD690" s="34" t="s">
        <v>16463</v>
      </c>
      <c r="AE690" s="34" t="s">
        <v>13939</v>
      </c>
    </row>
    <row r="691" spans="1:31" x14ac:dyDescent="0.25">
      <c r="A691" t="s">
        <v>13665</v>
      </c>
      <c r="B691" t="s">
        <v>13666</v>
      </c>
      <c r="C691" s="3" t="s">
        <v>32</v>
      </c>
      <c r="D691" s="3" t="s">
        <v>13294</v>
      </c>
      <c r="E691" s="3" t="s">
        <v>5141</v>
      </c>
      <c r="F691" s="3">
        <v>70000</v>
      </c>
      <c r="G691" s="34">
        <v>19.989999999999998</v>
      </c>
      <c r="H691" s="3" t="s">
        <v>28</v>
      </c>
      <c r="I691" s="3" t="s">
        <v>21</v>
      </c>
      <c r="J691" s="3" t="s">
        <v>8163</v>
      </c>
      <c r="K691" s="3" t="s">
        <v>8164</v>
      </c>
      <c r="L691" s="3" t="s">
        <v>68</v>
      </c>
      <c r="M691" s="26">
        <v>45566</v>
      </c>
      <c r="N691"/>
      <c r="O691" s="3">
        <v>111</v>
      </c>
      <c r="P691" s="34">
        <v>51734.12</v>
      </c>
      <c r="Q691" s="34">
        <v>29645.17</v>
      </c>
      <c r="R691" s="34">
        <v>22088.950000000004</v>
      </c>
      <c r="S691" s="36">
        <v>0.74511126095751878</v>
      </c>
      <c r="T691" s="72">
        <v>466.07315315315316</v>
      </c>
      <c r="U691" s="34">
        <v>67146.41</v>
      </c>
      <c r="V691" s="34">
        <v>42398.79</v>
      </c>
      <c r="W691" s="34">
        <v>24747.620000000003</v>
      </c>
      <c r="X691" s="36">
        <v>0.58368694012258371</v>
      </c>
      <c r="Y691" s="36" t="str">
        <f>IFERROR(VLOOKUP(A691,'Pivot price tier'!$C$8:$L$2270,10,0),"")</f>
        <v>X</v>
      </c>
      <c r="Z691" s="36" t="str">
        <f>IFERROR(VLOOKUP(A691,'Pivot price tier by size'!$D$8:$M$2491,10,0),"")</f>
        <v xml:space="preserve"> </v>
      </c>
      <c r="AA691" s="36" t="str">
        <f>IFERROR(VLOOKUP(A691,'Pivot category'!$B$8:$I$2216,8,0),"")</f>
        <v>X</v>
      </c>
      <c r="AB691" s="3" t="str">
        <f>IF(P691&lt;$AC$1,"Bottom 5%","")</f>
        <v/>
      </c>
      <c r="AC691"/>
      <c r="AD691" s="34" t="s">
        <v>10274</v>
      </c>
      <c r="AE691" s="34" t="s">
        <v>13974</v>
      </c>
    </row>
    <row r="692" spans="1:31" hidden="1" x14ac:dyDescent="0.25">
      <c r="A692" t="s">
        <v>5796</v>
      </c>
      <c r="B692" t="s">
        <v>403</v>
      </c>
      <c r="C692" s="3" t="s">
        <v>32</v>
      </c>
      <c r="D692" s="3" t="s">
        <v>2645</v>
      </c>
      <c r="E692" s="3" t="s">
        <v>5141</v>
      </c>
      <c r="F692" s="3">
        <v>1000</v>
      </c>
      <c r="G692" s="34">
        <v>6.59</v>
      </c>
      <c r="H692" s="3" t="s">
        <v>28</v>
      </c>
      <c r="I692" s="3" t="s">
        <v>13</v>
      </c>
      <c r="J692" s="3" t="s">
        <v>8168</v>
      </c>
      <c r="K692" s="3" t="s">
        <v>8164</v>
      </c>
      <c r="L692" s="3" t="s">
        <v>8167</v>
      </c>
      <c r="M692" s="26" t="s">
        <v>13723</v>
      </c>
      <c r="N692"/>
      <c r="O692" s="3" t="s">
        <v>78</v>
      </c>
      <c r="P692" s="34">
        <v>5.09</v>
      </c>
      <c r="Q692" s="34">
        <v>67.900000000000006</v>
      </c>
      <c r="R692" s="34">
        <v>-62.81</v>
      </c>
      <c r="S692" s="36">
        <v>-0.92503681885125189</v>
      </c>
      <c r="T692" s="72" t="s">
        <v>78</v>
      </c>
      <c r="U692" s="34" t="s">
        <v>78</v>
      </c>
      <c r="V692" s="34" t="s">
        <v>78</v>
      </c>
      <c r="W692" s="34" t="s">
        <v>78</v>
      </c>
      <c r="X692" s="36" t="s">
        <v>78</v>
      </c>
      <c r="Y692" s="36" t="str">
        <f>IFERROR(VLOOKUP(A692,'Pivot price tier'!$C$8:$L$2270,10,0),"")</f>
        <v/>
      </c>
      <c r="Z692" s="36" t="str">
        <f>IFERROR(VLOOKUP(A692,'Pivot price tier by size'!$D$8:$M$2491,10,0),"")</f>
        <v/>
      </c>
      <c r="AA692" s="36" t="str">
        <f>IFERROR(VLOOKUP(A692,'Pivot category'!$B$8:$I$2216,8,0),"")</f>
        <v/>
      </c>
      <c r="AB692" s="3" t="str">
        <f>IF(P692&lt;$AC$1,"Bottom 5%","")</f>
        <v>Bottom 5%</v>
      </c>
      <c r="AC692"/>
      <c r="AD692" s="34" t="s">
        <v>16463</v>
      </c>
      <c r="AE692" s="34" t="s">
        <v>13939</v>
      </c>
    </row>
    <row r="693" spans="1:31" hidden="1" x14ac:dyDescent="0.25">
      <c r="A693" t="s">
        <v>7356</v>
      </c>
      <c r="B693" t="s">
        <v>405</v>
      </c>
      <c r="C693" s="3" t="s">
        <v>36</v>
      </c>
      <c r="D693" s="3" t="s">
        <v>2647</v>
      </c>
      <c r="E693" s="3" t="s">
        <v>5093</v>
      </c>
      <c r="F693" s="3">
        <v>1000</v>
      </c>
      <c r="G693" s="34">
        <v>7.49</v>
      </c>
      <c r="H693" s="3" t="s">
        <v>28</v>
      </c>
      <c r="I693" s="3" t="s">
        <v>13</v>
      </c>
      <c r="J693" s="3" t="s">
        <v>8168</v>
      </c>
      <c r="K693" s="3" t="s">
        <v>8164</v>
      </c>
      <c r="L693" s="3" t="s">
        <v>8167</v>
      </c>
      <c r="M693" s="26" t="s">
        <v>13723</v>
      </c>
      <c r="N693"/>
      <c r="O693" s="3">
        <v>1</v>
      </c>
      <c r="P693" s="34">
        <v>674.1</v>
      </c>
      <c r="Q693" s="34">
        <v>34754.32</v>
      </c>
      <c r="R693" s="34">
        <v>-34080.22</v>
      </c>
      <c r="S693" s="36">
        <v>-0.98060385011129547</v>
      </c>
      <c r="T693" s="72">
        <v>674.1</v>
      </c>
      <c r="U693" s="34">
        <v>0</v>
      </c>
      <c r="V693" s="34">
        <v>26065.8</v>
      </c>
      <c r="W693" s="34">
        <v>-26065.8</v>
      </c>
      <c r="X693" s="36">
        <v>-1</v>
      </c>
      <c r="Y693" s="36" t="str">
        <f>IFERROR(VLOOKUP(A693,'Pivot price tier'!$C$8:$L$2270,10,0),"")</f>
        <v/>
      </c>
      <c r="Z693" s="36" t="str">
        <f>IFERROR(VLOOKUP(A693,'Pivot price tier by size'!$D$8:$M$2491,10,0),"")</f>
        <v/>
      </c>
      <c r="AA693" s="36" t="str">
        <f>IFERROR(VLOOKUP(A693,'Pivot category'!$B$8:$I$2216,8,0),"")</f>
        <v/>
      </c>
      <c r="AB693" s="3" t="str">
        <f>IF(P693&lt;$AC$1,"Bottom 5%","")</f>
        <v>Bottom 5%</v>
      </c>
      <c r="AC693"/>
      <c r="AD693" s="34" t="s">
        <v>16463</v>
      </c>
      <c r="AE693" s="34" t="s">
        <v>13939</v>
      </c>
    </row>
    <row r="694" spans="1:31" x14ac:dyDescent="0.25">
      <c r="A694" t="s">
        <v>5409</v>
      </c>
      <c r="B694" t="s">
        <v>2184</v>
      </c>
      <c r="C694" s="3" t="s">
        <v>32</v>
      </c>
      <c r="D694" s="3" t="s">
        <v>4624</v>
      </c>
      <c r="E694" s="3">
        <v>0</v>
      </c>
      <c r="F694" s="3">
        <v>10000</v>
      </c>
      <c r="G694" s="34">
        <v>18.989999999999998</v>
      </c>
      <c r="H694" s="3" t="s">
        <v>27</v>
      </c>
      <c r="I694" s="3" t="s">
        <v>19</v>
      </c>
      <c r="J694" s="3" t="s">
        <v>8163</v>
      </c>
      <c r="K694" s="3" t="s">
        <v>8164</v>
      </c>
      <c r="L694" s="3" t="s">
        <v>68</v>
      </c>
      <c r="M694" s="26" t="s">
        <v>13723</v>
      </c>
      <c r="N694"/>
      <c r="O694" s="3">
        <v>130</v>
      </c>
      <c r="P694" s="34">
        <v>58642.17</v>
      </c>
      <c r="Q694" s="34">
        <v>92177.95</v>
      </c>
      <c r="R694" s="34">
        <v>-33535.78</v>
      </c>
      <c r="S694" s="36">
        <v>-0.36381564137627276</v>
      </c>
      <c r="T694" s="72">
        <v>451.09361538461536</v>
      </c>
      <c r="U694" s="34">
        <v>84478.24</v>
      </c>
      <c r="V694" s="34">
        <v>101698.68</v>
      </c>
      <c r="W694" s="34">
        <v>-17220.439999999988</v>
      </c>
      <c r="X694" s="36">
        <v>-0.16932805814195417</v>
      </c>
      <c r="Y694" s="36" t="str">
        <f>IFERROR(VLOOKUP(A694,'Pivot price tier'!$C$8:$L$2270,10,0),"")</f>
        <v>X</v>
      </c>
      <c r="Z694" s="36" t="str">
        <f>IFERROR(VLOOKUP(A694,'Pivot price tier by size'!$D$8:$M$2491,10,0),"")</f>
        <v xml:space="preserve"> </v>
      </c>
      <c r="AA694" s="36" t="str">
        <f>IFERROR(VLOOKUP(A694,'Pivot category'!$B$8:$I$2216,8,0),"")</f>
        <v>X</v>
      </c>
      <c r="AB694" s="3" t="str">
        <f>IF(P694&lt;$AC$1,"Bottom 5%","")</f>
        <v/>
      </c>
      <c r="AC694"/>
      <c r="AD694" s="34" t="s">
        <v>16463</v>
      </c>
      <c r="AE694" s="34" t="s">
        <v>13939</v>
      </c>
    </row>
    <row r="695" spans="1:31" hidden="1" x14ac:dyDescent="0.25">
      <c r="A695" t="s">
        <v>15658</v>
      </c>
      <c r="B695" t="s">
        <v>15659</v>
      </c>
      <c r="C695" s="3" t="s">
        <v>38</v>
      </c>
      <c r="D695" s="3" t="s">
        <v>8337</v>
      </c>
      <c r="E695" s="3" t="s">
        <v>5093</v>
      </c>
      <c r="F695" s="3">
        <v>6000</v>
      </c>
      <c r="G695" s="34">
        <v>14.49</v>
      </c>
      <c r="H695" s="3" t="s">
        <v>28</v>
      </c>
      <c r="I695" s="3" t="s">
        <v>13</v>
      </c>
      <c r="J695" s="3" t="s">
        <v>8165</v>
      </c>
      <c r="K695" s="3" t="s">
        <v>8190</v>
      </c>
      <c r="L695" s="3" t="s">
        <v>8169</v>
      </c>
      <c r="M695" s="26" t="s">
        <v>13723</v>
      </c>
      <c r="N695"/>
      <c r="O695" s="3" t="s">
        <v>78</v>
      </c>
      <c r="P695" s="34">
        <v>0</v>
      </c>
      <c r="Q695" s="34">
        <v>0</v>
      </c>
      <c r="R695" s="34">
        <v>0</v>
      </c>
      <c r="S695" s="36" t="s">
        <v>78</v>
      </c>
      <c r="T695" s="72" t="s">
        <v>78</v>
      </c>
      <c r="U695" s="34" t="s">
        <v>78</v>
      </c>
      <c r="V695" s="34" t="s">
        <v>78</v>
      </c>
      <c r="W695" s="34" t="s">
        <v>78</v>
      </c>
      <c r="X695" s="36" t="s">
        <v>78</v>
      </c>
      <c r="Y695" s="36" t="str">
        <f>IFERROR(VLOOKUP(A695,'Pivot price tier'!$C$8:$L$2270,10,0),"")</f>
        <v/>
      </c>
      <c r="Z695" s="36" t="str">
        <f>IFERROR(VLOOKUP(A695,'Pivot price tier by size'!$D$8:$M$2491,10,0),"")</f>
        <v/>
      </c>
      <c r="AA695" s="36" t="str">
        <f>IFERROR(VLOOKUP(A695,'Pivot category'!$B$8:$I$2216,8,0),"")</f>
        <v/>
      </c>
      <c r="AB695" s="3" t="str">
        <f>IF(P695&lt;$AC$1,"Bottom 5%","")</f>
        <v>Bottom 5%</v>
      </c>
      <c r="AC695"/>
      <c r="AD695" s="34" t="s">
        <v>16463</v>
      </c>
      <c r="AE695" s="34" t="s">
        <v>13939</v>
      </c>
    </row>
    <row r="696" spans="1:31" x14ac:dyDescent="0.25">
      <c r="A696" t="s">
        <v>5646</v>
      </c>
      <c r="B696" t="s">
        <v>238</v>
      </c>
      <c r="C696" s="3" t="s">
        <v>32</v>
      </c>
      <c r="D696" s="3" t="s">
        <v>2458</v>
      </c>
      <c r="E696" s="3" t="s">
        <v>5141</v>
      </c>
      <c r="F696" s="3">
        <v>1000</v>
      </c>
      <c r="G696" s="34">
        <v>14.99</v>
      </c>
      <c r="H696" s="3" t="s">
        <v>26</v>
      </c>
      <c r="I696" s="3" t="s">
        <v>19</v>
      </c>
      <c r="J696" s="3" t="s">
        <v>8163</v>
      </c>
      <c r="K696" s="3" t="s">
        <v>8164</v>
      </c>
      <c r="L696" s="3" t="s">
        <v>68</v>
      </c>
      <c r="M696" s="26" t="s">
        <v>13723</v>
      </c>
      <c r="N696"/>
      <c r="O696" s="3">
        <v>155</v>
      </c>
      <c r="P696" s="34">
        <v>30516.11</v>
      </c>
      <c r="Q696" s="34">
        <v>33017.699999999997</v>
      </c>
      <c r="R696" s="34">
        <v>-2501.5899999999965</v>
      </c>
      <c r="S696" s="36">
        <v>-7.5765119920527368E-2</v>
      </c>
      <c r="T696" s="72">
        <v>196.87812903225807</v>
      </c>
      <c r="U696" s="34">
        <v>48632.66</v>
      </c>
      <c r="V696" s="34">
        <v>54859.040000000001</v>
      </c>
      <c r="W696" s="34">
        <v>-6226.3799999999974</v>
      </c>
      <c r="X696" s="36">
        <v>-0.11349779361797063</v>
      </c>
      <c r="Y696" s="36" t="str">
        <f>IFERROR(VLOOKUP(A696,'Pivot price tier'!$C$8:$L$2270,10,0),"")</f>
        <v>X</v>
      </c>
      <c r="Z696" s="36" t="str">
        <f>IFERROR(VLOOKUP(A696,'Pivot price tier by size'!$D$8:$M$2491,10,0),"")</f>
        <v xml:space="preserve"> </v>
      </c>
      <c r="AA696" s="36" t="str">
        <f>IFERROR(VLOOKUP(A696,'Pivot category'!$B$8:$I$2216,8,0),"")</f>
        <v xml:space="preserve"> </v>
      </c>
      <c r="AB696" s="3" t="str">
        <f>IF(P696&lt;$AC$1,"Bottom 5%","")</f>
        <v>Bottom 5%</v>
      </c>
      <c r="AC696"/>
      <c r="AD696" s="34" t="s">
        <v>16463</v>
      </c>
      <c r="AE696" s="34" t="s">
        <v>13946</v>
      </c>
    </row>
    <row r="697" spans="1:31" x14ac:dyDescent="0.25">
      <c r="A697" t="s">
        <v>12844</v>
      </c>
      <c r="B697" t="s">
        <v>246</v>
      </c>
      <c r="C697" s="3" t="s">
        <v>32</v>
      </c>
      <c r="D697" s="3" t="s">
        <v>2468</v>
      </c>
      <c r="E697" s="3" t="s">
        <v>5141</v>
      </c>
      <c r="F697" s="3">
        <v>1000</v>
      </c>
      <c r="G697" s="34">
        <v>14.99</v>
      </c>
      <c r="H697" s="3" t="s">
        <v>26</v>
      </c>
      <c r="I697" s="3" t="s">
        <v>19</v>
      </c>
      <c r="J697" s="3" t="s">
        <v>8163</v>
      </c>
      <c r="K697" s="3" t="s">
        <v>8164</v>
      </c>
      <c r="L697" s="3" t="s">
        <v>68</v>
      </c>
      <c r="M697" s="26" t="s">
        <v>13723</v>
      </c>
      <c r="N697"/>
      <c r="O697" s="3">
        <v>150</v>
      </c>
      <c r="P697" s="34">
        <v>35418.61</v>
      </c>
      <c r="Q697" s="34">
        <v>44630.92</v>
      </c>
      <c r="R697" s="34">
        <v>-9212.3099999999977</v>
      </c>
      <c r="S697" s="36">
        <v>-0.20641093663316812</v>
      </c>
      <c r="T697" s="72">
        <v>236.12406666666666</v>
      </c>
      <c r="U697" s="34">
        <v>67041.149999999994</v>
      </c>
      <c r="V697" s="34">
        <v>79187.67</v>
      </c>
      <c r="W697" s="34">
        <v>-12146.520000000004</v>
      </c>
      <c r="X697" s="36">
        <v>-0.15338903139844884</v>
      </c>
      <c r="Y697" s="36" t="str">
        <f>IFERROR(VLOOKUP(A697,'Pivot price tier'!$C$8:$L$2270,10,0),"")</f>
        <v>X</v>
      </c>
      <c r="Z697" s="36" t="str">
        <f>IFERROR(VLOOKUP(A697,'Pivot price tier by size'!$D$8:$M$2491,10,0),"")</f>
        <v xml:space="preserve"> </v>
      </c>
      <c r="AA697" s="36" t="str">
        <f>IFERROR(VLOOKUP(A697,'Pivot category'!$B$8:$I$2216,8,0),"")</f>
        <v xml:space="preserve"> </v>
      </c>
      <c r="AB697" s="3" t="str">
        <f>IF(P697&lt;$AC$1,"Bottom 5%","")</f>
        <v>Bottom 5%</v>
      </c>
      <c r="AC697"/>
      <c r="AD697" s="34" t="s">
        <v>16463</v>
      </c>
      <c r="AE697" s="34" t="s">
        <v>13946</v>
      </c>
    </row>
    <row r="698" spans="1:31" x14ac:dyDescent="0.25">
      <c r="A698" t="s">
        <v>12847</v>
      </c>
      <c r="B698" t="s">
        <v>1613</v>
      </c>
      <c r="C698" s="3" t="s">
        <v>32</v>
      </c>
      <c r="D698" s="3" t="s">
        <v>3989</v>
      </c>
      <c r="E698" s="3" t="s">
        <v>5141</v>
      </c>
      <c r="F698" s="3">
        <v>7000</v>
      </c>
      <c r="G698" s="34">
        <v>14.99</v>
      </c>
      <c r="H698" s="3" t="s">
        <v>26</v>
      </c>
      <c r="I698" s="3" t="s">
        <v>19</v>
      </c>
      <c r="J698" s="3" t="s">
        <v>8163</v>
      </c>
      <c r="K698" s="3" t="s">
        <v>8164</v>
      </c>
      <c r="L698" s="3" t="s">
        <v>68</v>
      </c>
      <c r="M698" s="26" t="s">
        <v>13723</v>
      </c>
      <c r="N698"/>
      <c r="O698" s="3">
        <v>131</v>
      </c>
      <c r="P698" s="34">
        <v>30096.39</v>
      </c>
      <c r="Q698" s="34">
        <v>33167.589999999997</v>
      </c>
      <c r="R698" s="34">
        <v>-3071.1999999999971</v>
      </c>
      <c r="S698" s="36">
        <v>-9.2596417165069833E-2</v>
      </c>
      <c r="T698" s="72">
        <v>229.74343511450382</v>
      </c>
      <c r="U698" s="34">
        <v>37879.089999999997</v>
      </c>
      <c r="V698" s="34">
        <v>34629.620000000003</v>
      </c>
      <c r="W698" s="34">
        <v>3249.4699999999939</v>
      </c>
      <c r="X698" s="36">
        <v>9.3834988659996732E-2</v>
      </c>
      <c r="Y698" s="36" t="str">
        <f>IFERROR(VLOOKUP(A698,'Pivot price tier'!$C$8:$L$2270,10,0),"")</f>
        <v>X</v>
      </c>
      <c r="Z698" s="36" t="str">
        <f>IFERROR(VLOOKUP(A698,'Pivot price tier by size'!$D$8:$M$2491,10,0),"")</f>
        <v xml:space="preserve"> </v>
      </c>
      <c r="AA698" s="36" t="str">
        <f>IFERROR(VLOOKUP(A698,'Pivot category'!$B$8:$I$2216,8,0),"")</f>
        <v xml:space="preserve"> </v>
      </c>
      <c r="AB698" s="3" t="str">
        <f>IF(P698&lt;$AC$1,"Bottom 5%","")</f>
        <v>Bottom 5%</v>
      </c>
      <c r="AC698"/>
      <c r="AD698" s="34" t="s">
        <v>16463</v>
      </c>
      <c r="AE698" s="34" t="s">
        <v>13946</v>
      </c>
    </row>
    <row r="699" spans="1:31" hidden="1" x14ac:dyDescent="0.25">
      <c r="A699" t="s">
        <v>7007</v>
      </c>
      <c r="B699" t="s">
        <v>412</v>
      </c>
      <c r="C699" s="3" t="s">
        <v>34</v>
      </c>
      <c r="D699" s="3" t="s">
        <v>2654</v>
      </c>
      <c r="E699" s="3">
        <v>0</v>
      </c>
      <c r="F699" s="3">
        <v>9000</v>
      </c>
      <c r="G699" s="34">
        <v>11.39</v>
      </c>
      <c r="H699" s="3" t="s">
        <v>12488</v>
      </c>
      <c r="I699" s="3" t="s">
        <v>21</v>
      </c>
      <c r="J699" s="3" t="s">
        <v>8168</v>
      </c>
      <c r="K699" s="3" t="s">
        <v>8172</v>
      </c>
      <c r="L699" s="3" t="s">
        <v>8167</v>
      </c>
      <c r="M699" s="26" t="s">
        <v>13723</v>
      </c>
      <c r="N699"/>
      <c r="O699" s="3" t="s">
        <v>78</v>
      </c>
      <c r="P699" s="34">
        <v>353.09</v>
      </c>
      <c r="Q699" s="34">
        <v>527.77</v>
      </c>
      <c r="R699" s="34">
        <v>-174.68</v>
      </c>
      <c r="S699" s="36">
        <v>-0.33097750914224</v>
      </c>
      <c r="T699" s="72" t="s">
        <v>78</v>
      </c>
      <c r="U699" s="34" t="s">
        <v>78</v>
      </c>
      <c r="V699" s="34" t="s">
        <v>78</v>
      </c>
      <c r="W699" s="34" t="s">
        <v>78</v>
      </c>
      <c r="X699" s="36" t="s">
        <v>78</v>
      </c>
      <c r="Y699" s="36" t="str">
        <f>IFERROR(VLOOKUP(A699,'Pivot price tier'!$C$8:$L$2270,10,0),"")</f>
        <v/>
      </c>
      <c r="Z699" s="36" t="str">
        <f>IFERROR(VLOOKUP(A699,'Pivot price tier by size'!$D$8:$M$2491,10,0),"")</f>
        <v/>
      </c>
      <c r="AA699" s="36" t="str">
        <f>IFERROR(VLOOKUP(A699,'Pivot category'!$B$8:$I$2216,8,0),"")</f>
        <v/>
      </c>
      <c r="AB699" s="3" t="str">
        <f>IF(P699&lt;$AC$1,"Bottom 5%","")</f>
        <v>Bottom 5%</v>
      </c>
      <c r="AC699"/>
      <c r="AD699" s="34" t="s">
        <v>11098</v>
      </c>
      <c r="AE699" s="34" t="s">
        <v>13942</v>
      </c>
    </row>
    <row r="700" spans="1:31" hidden="1" x14ac:dyDescent="0.25">
      <c r="A700" t="s">
        <v>7413</v>
      </c>
      <c r="B700" t="s">
        <v>276</v>
      </c>
      <c r="C700" s="3" t="s">
        <v>36</v>
      </c>
      <c r="D700" s="3" t="s">
        <v>2500</v>
      </c>
      <c r="E700" s="3">
        <v>0</v>
      </c>
      <c r="F700" s="3">
        <v>1000</v>
      </c>
      <c r="G700" s="34">
        <v>10.49</v>
      </c>
      <c r="H700" s="3" t="s">
        <v>8245</v>
      </c>
      <c r="I700" s="3" t="s">
        <v>12204</v>
      </c>
      <c r="J700" s="3" t="s">
        <v>8163</v>
      </c>
      <c r="K700" s="3" t="s">
        <v>8164</v>
      </c>
      <c r="L700" s="3" t="s">
        <v>68</v>
      </c>
      <c r="M700" s="26" t="s">
        <v>13723</v>
      </c>
      <c r="N700"/>
      <c r="O700" s="3">
        <v>112</v>
      </c>
      <c r="P700" s="34">
        <v>24127</v>
      </c>
      <c r="Q700" s="34">
        <v>25752.95</v>
      </c>
      <c r="R700" s="34">
        <v>-1625.9500000000007</v>
      </c>
      <c r="S700" s="36">
        <v>-6.313645621181263E-2</v>
      </c>
      <c r="T700" s="72">
        <v>215.41964285714286</v>
      </c>
      <c r="U700" s="34">
        <v>172298.25</v>
      </c>
      <c r="V700" s="34">
        <v>188557.75</v>
      </c>
      <c r="W700" s="34">
        <v>-16259.5</v>
      </c>
      <c r="X700" s="36">
        <v>-8.6230876216968011E-2</v>
      </c>
      <c r="Y700" s="36" t="str">
        <f>IFERROR(VLOOKUP(A700,'Pivot price tier'!$C$8:$L$2270,10,0),"")</f>
        <v>X</v>
      </c>
      <c r="Z700" s="36" t="str">
        <f>IFERROR(VLOOKUP(A700,'Pivot price tier by size'!$D$8:$M$2491,10,0),"")</f>
        <v xml:space="preserve"> </v>
      </c>
      <c r="AA700" s="36" t="str">
        <f>IFERROR(VLOOKUP(A700,'Pivot category'!$B$8:$I$2216,8,0),"")</f>
        <v xml:space="preserve"> </v>
      </c>
      <c r="AB700" s="3" t="str">
        <f>IF(P700&lt;$AC$1,"Bottom 5%","")</f>
        <v>Bottom 5%</v>
      </c>
      <c r="AC700"/>
      <c r="AD700" s="34" t="s">
        <v>16459</v>
      </c>
      <c r="AE700" s="34" t="s">
        <v>13941</v>
      </c>
    </row>
    <row r="701" spans="1:31" hidden="1" x14ac:dyDescent="0.25">
      <c r="A701" t="s">
        <v>8477</v>
      </c>
      <c r="B701" t="s">
        <v>420</v>
      </c>
      <c r="C701" s="3" t="s">
        <v>32</v>
      </c>
      <c r="D701" s="3" t="s">
        <v>2662</v>
      </c>
      <c r="E701" s="3">
        <v>0</v>
      </c>
      <c r="F701" s="3">
        <v>1000</v>
      </c>
      <c r="G701" s="34">
        <v>16.79</v>
      </c>
      <c r="H701" s="3" t="s">
        <v>12488</v>
      </c>
      <c r="I701" s="3" t="s">
        <v>19</v>
      </c>
      <c r="J701" s="3" t="s">
        <v>8168</v>
      </c>
      <c r="K701" s="3" t="s">
        <v>8170</v>
      </c>
      <c r="L701" s="3" t="s">
        <v>8167</v>
      </c>
      <c r="M701" s="26" t="s">
        <v>13723</v>
      </c>
      <c r="N701"/>
      <c r="O701" s="3" t="s">
        <v>78</v>
      </c>
      <c r="P701" s="34">
        <v>33.58</v>
      </c>
      <c r="Q701" s="34">
        <v>55.98</v>
      </c>
      <c r="R701" s="34">
        <v>-22.4</v>
      </c>
      <c r="S701" s="36">
        <v>-0.40014290818149334</v>
      </c>
      <c r="T701" s="72" t="s">
        <v>78</v>
      </c>
      <c r="U701" s="34" t="s">
        <v>78</v>
      </c>
      <c r="V701" s="34" t="s">
        <v>78</v>
      </c>
      <c r="W701" s="34" t="s">
        <v>78</v>
      </c>
      <c r="X701" s="36" t="s">
        <v>78</v>
      </c>
      <c r="Y701" s="36" t="str">
        <f>IFERROR(VLOOKUP(A701,'Pivot price tier'!$C$8:$L$2270,10,0),"")</f>
        <v/>
      </c>
      <c r="Z701" s="36" t="str">
        <f>IFERROR(VLOOKUP(A701,'Pivot price tier by size'!$D$8:$M$2491,10,0),"")</f>
        <v/>
      </c>
      <c r="AA701" s="36" t="str">
        <f>IFERROR(VLOOKUP(A701,'Pivot category'!$B$8:$I$2216,8,0),"")</f>
        <v/>
      </c>
      <c r="AB701" s="3" t="str">
        <f>IF(P701&lt;$AC$1,"Bottom 5%","")</f>
        <v>Bottom 5%</v>
      </c>
      <c r="AC701"/>
      <c r="AD701" s="34" t="s">
        <v>11098</v>
      </c>
      <c r="AE701" s="34" t="s">
        <v>13942</v>
      </c>
    </row>
    <row r="702" spans="1:31" hidden="1" x14ac:dyDescent="0.25">
      <c r="A702" t="s">
        <v>10295</v>
      </c>
      <c r="B702" t="s">
        <v>10296</v>
      </c>
      <c r="C702" s="3" t="s">
        <v>32</v>
      </c>
      <c r="D702" s="3" t="s">
        <v>10173</v>
      </c>
      <c r="E702" s="3" t="s">
        <v>5093</v>
      </c>
      <c r="F702" s="3">
        <v>8000</v>
      </c>
      <c r="G702" s="34">
        <v>59.99</v>
      </c>
      <c r="H702" s="3" t="s">
        <v>12488</v>
      </c>
      <c r="I702" s="3" t="s">
        <v>74</v>
      </c>
      <c r="J702" s="3" t="s">
        <v>8163</v>
      </c>
      <c r="K702" s="3" t="s">
        <v>8185</v>
      </c>
      <c r="L702" s="3" t="s">
        <v>68</v>
      </c>
      <c r="M702" s="26" t="s">
        <v>13723</v>
      </c>
      <c r="N702"/>
      <c r="O702" s="3">
        <v>17</v>
      </c>
      <c r="P702" s="34">
        <v>7918.68</v>
      </c>
      <c r="Q702" s="34">
        <v>9838.36</v>
      </c>
      <c r="R702" s="34">
        <v>-1919.6800000000003</v>
      </c>
      <c r="S702" s="36">
        <v>-0.19512195121951226</v>
      </c>
      <c r="T702" s="72">
        <v>465.80470588235295</v>
      </c>
      <c r="U702" s="34">
        <v>4379.2700000000004</v>
      </c>
      <c r="V702" s="34">
        <v>10798.2</v>
      </c>
      <c r="W702" s="34">
        <v>-6418.93</v>
      </c>
      <c r="X702" s="36">
        <v>-0.59444444444444444</v>
      </c>
      <c r="Y702" s="36" t="str">
        <f>IFERROR(VLOOKUP(A702,'Pivot price tier'!$C$8:$L$2270,10,0),"")</f>
        <v/>
      </c>
      <c r="Z702" s="36" t="str">
        <f>IFERROR(VLOOKUP(A702,'Pivot price tier by size'!$D$8:$M$2491,10,0),"")</f>
        <v/>
      </c>
      <c r="AA702" s="36" t="str">
        <f>IFERROR(VLOOKUP(A702,'Pivot category'!$B$8:$I$2216,8,0),"")</f>
        <v/>
      </c>
      <c r="AB702" s="3" t="str">
        <f>IF(P702&lt;$AC$1,"Bottom 5%","")</f>
        <v>Bottom 5%</v>
      </c>
      <c r="AC702"/>
      <c r="AD702" s="34" t="s">
        <v>11098</v>
      </c>
      <c r="AE702" s="34" t="s">
        <v>13942</v>
      </c>
    </row>
    <row r="703" spans="1:31" hidden="1" x14ac:dyDescent="0.25">
      <c r="A703" t="s">
        <v>6147</v>
      </c>
      <c r="B703" t="s">
        <v>414</v>
      </c>
      <c r="C703" s="3" t="s">
        <v>32</v>
      </c>
      <c r="D703" s="3" t="s">
        <v>2656</v>
      </c>
      <c r="E703" s="3">
        <v>0</v>
      </c>
      <c r="F703" s="3">
        <v>4000</v>
      </c>
      <c r="G703" s="34">
        <v>299.99</v>
      </c>
      <c r="H703" s="3" t="s">
        <v>12488</v>
      </c>
      <c r="I703" s="3" t="s">
        <v>74</v>
      </c>
      <c r="J703" s="3" t="s">
        <v>8173</v>
      </c>
      <c r="K703" s="3" t="s">
        <v>8172</v>
      </c>
      <c r="L703" s="3" t="s">
        <v>68</v>
      </c>
      <c r="M703" s="26" t="s">
        <v>13723</v>
      </c>
      <c r="N703"/>
      <c r="O703" s="3">
        <v>17</v>
      </c>
      <c r="P703" s="34">
        <v>3899.87</v>
      </c>
      <c r="Q703" s="34">
        <v>5999.8</v>
      </c>
      <c r="R703" s="34">
        <v>-2099.9300000000003</v>
      </c>
      <c r="S703" s="36">
        <v>-0.35000000000000009</v>
      </c>
      <c r="T703" s="72">
        <v>229.40411764705883</v>
      </c>
      <c r="U703" s="34">
        <v>599.98</v>
      </c>
      <c r="V703" s="34">
        <v>1499.95</v>
      </c>
      <c r="W703" s="34">
        <v>-899.97</v>
      </c>
      <c r="X703" s="36">
        <v>-0.6</v>
      </c>
      <c r="Y703" s="36" t="str">
        <f>IFERROR(VLOOKUP(A703,'Pivot price tier'!$C$8:$L$2270,10,0),"")</f>
        <v/>
      </c>
      <c r="Z703" s="36" t="str">
        <f>IFERROR(VLOOKUP(A703,'Pivot price tier by size'!$D$8:$M$2491,10,0),"")</f>
        <v/>
      </c>
      <c r="AA703" s="36" t="str">
        <f>IFERROR(VLOOKUP(A703,'Pivot category'!$B$8:$I$2216,8,0),"")</f>
        <v/>
      </c>
      <c r="AB703" s="3" t="str">
        <f>IF(P703&lt;$AC$1,"Bottom 5%","")</f>
        <v>Bottom 5%</v>
      </c>
      <c r="AC703"/>
      <c r="AD703" s="34" t="s">
        <v>16461</v>
      </c>
      <c r="AE703" s="34" t="s">
        <v>13942</v>
      </c>
    </row>
    <row r="704" spans="1:31" hidden="1" x14ac:dyDescent="0.25">
      <c r="A704" t="s">
        <v>16283</v>
      </c>
      <c r="B704" t="s">
        <v>16284</v>
      </c>
      <c r="C704" s="3" t="s">
        <v>32</v>
      </c>
      <c r="D704" s="3" t="s">
        <v>12072</v>
      </c>
      <c r="E704" s="3" t="s">
        <v>5093</v>
      </c>
      <c r="F704" s="3">
        <v>10000</v>
      </c>
      <c r="G704" s="34">
        <v>2199.9899999999998</v>
      </c>
      <c r="H704" s="3" t="s">
        <v>12488</v>
      </c>
      <c r="I704" s="3" t="s">
        <v>74</v>
      </c>
      <c r="J704" s="3" t="s">
        <v>8265</v>
      </c>
      <c r="K704" s="3" t="s">
        <v>8164</v>
      </c>
      <c r="L704" s="3" t="s">
        <v>68</v>
      </c>
      <c r="M704" s="26">
        <v>46082</v>
      </c>
      <c r="N704"/>
      <c r="O704" s="3">
        <v>3</v>
      </c>
      <c r="P704" s="34">
        <v>2199.9899999999998</v>
      </c>
      <c r="Q704" s="34">
        <v>0</v>
      </c>
      <c r="R704" s="34">
        <v>2199.9899999999998</v>
      </c>
      <c r="S704" s="36" t="s">
        <v>78</v>
      </c>
      <c r="T704" s="72">
        <v>733.32999999999993</v>
      </c>
      <c r="U704" s="34" t="s">
        <v>78</v>
      </c>
      <c r="V704" s="34" t="s">
        <v>78</v>
      </c>
      <c r="W704" s="34" t="s">
        <v>78</v>
      </c>
      <c r="X704" s="36" t="s">
        <v>78</v>
      </c>
      <c r="Y704" s="36" t="str">
        <f>IFERROR(VLOOKUP(A704,'Pivot price tier'!$C$8:$L$2270,10,0),"")</f>
        <v xml:space="preserve"> </v>
      </c>
      <c r="Z704" s="36" t="str">
        <f>IFERROR(VLOOKUP(A704,'Pivot price tier by size'!$D$8:$M$2491,10,0),"")</f>
        <v>X</v>
      </c>
      <c r="AA704" s="36" t="str">
        <f>IFERROR(VLOOKUP(A704,'Pivot category'!$B$8:$I$2216,8,0),"")</f>
        <v>X</v>
      </c>
      <c r="AB704" s="3" t="str">
        <f>IF(P704&lt;$AC$1,"Bottom 5%","")</f>
        <v>Bottom 5%</v>
      </c>
      <c r="AC704"/>
      <c r="AD704" s="34" t="s">
        <v>11098</v>
      </c>
      <c r="AE704" s="34" t="s">
        <v>13942</v>
      </c>
    </row>
    <row r="705" spans="1:31" x14ac:dyDescent="0.25">
      <c r="A705" t="s">
        <v>5767</v>
      </c>
      <c r="B705" t="s">
        <v>307</v>
      </c>
      <c r="C705" s="3" t="s">
        <v>32</v>
      </c>
      <c r="D705" s="3" t="s">
        <v>2535</v>
      </c>
      <c r="E705" s="3" t="s">
        <v>5141</v>
      </c>
      <c r="F705" s="3">
        <v>1000</v>
      </c>
      <c r="G705" s="34">
        <v>19.989999999999998</v>
      </c>
      <c r="H705" s="3" t="s">
        <v>12</v>
      </c>
      <c r="I705" s="3" t="s">
        <v>19</v>
      </c>
      <c r="J705" s="3" t="s">
        <v>8163</v>
      </c>
      <c r="K705" s="3" t="s">
        <v>8164</v>
      </c>
      <c r="L705" s="3" t="s">
        <v>68</v>
      </c>
      <c r="M705" s="26" t="s">
        <v>13723</v>
      </c>
      <c r="N705"/>
      <c r="O705" s="3">
        <v>121</v>
      </c>
      <c r="P705" s="34">
        <v>36112.639999999999</v>
      </c>
      <c r="Q705" s="34">
        <v>39927.9</v>
      </c>
      <c r="R705" s="34">
        <v>-3815.260000000002</v>
      </c>
      <c r="S705" s="36">
        <v>-9.5553735608434276E-2</v>
      </c>
      <c r="T705" s="72">
        <v>298.45157024793389</v>
      </c>
      <c r="U705" s="34">
        <v>31891.08</v>
      </c>
      <c r="V705" s="34">
        <v>31765.29</v>
      </c>
      <c r="W705" s="34">
        <v>125.79000000000087</v>
      </c>
      <c r="X705" s="36">
        <v>3.9599827358729467E-3</v>
      </c>
      <c r="Y705" s="36" t="str">
        <f>IFERROR(VLOOKUP(A705,'Pivot price tier'!$C$8:$L$2270,10,0),"")</f>
        <v>X</v>
      </c>
      <c r="Z705" s="36" t="str">
        <f>IFERROR(VLOOKUP(A705,'Pivot price tier by size'!$D$8:$M$2491,10,0),"")</f>
        <v xml:space="preserve"> </v>
      </c>
      <c r="AA705" s="36" t="str">
        <f>IFERROR(VLOOKUP(A705,'Pivot category'!$B$8:$I$2216,8,0),"")</f>
        <v xml:space="preserve"> </v>
      </c>
      <c r="AB705" s="3" t="str">
        <f>IF(P705&lt;$AC$1,"Bottom 5%","")</f>
        <v>Bottom 5%</v>
      </c>
      <c r="AC705"/>
      <c r="AD705" s="34" t="s">
        <v>11097</v>
      </c>
      <c r="AE705" s="34" t="s">
        <v>13981</v>
      </c>
    </row>
    <row r="706" spans="1:31" hidden="1" x14ac:dyDescent="0.25">
      <c r="A706" t="s">
        <v>7252</v>
      </c>
      <c r="B706" t="s">
        <v>417</v>
      </c>
      <c r="C706" s="3" t="s">
        <v>69</v>
      </c>
      <c r="D706" s="3" t="s">
        <v>2659</v>
      </c>
      <c r="E706" s="3">
        <v>0</v>
      </c>
      <c r="F706" s="3">
        <v>5000</v>
      </c>
      <c r="G706" s="34">
        <v>1.19</v>
      </c>
      <c r="H706" s="3" t="s">
        <v>12488</v>
      </c>
      <c r="I706" s="3" t="s">
        <v>70</v>
      </c>
      <c r="J706" s="3" t="s">
        <v>8168</v>
      </c>
      <c r="K706" s="3" t="s">
        <v>8172</v>
      </c>
      <c r="L706" s="3" t="s">
        <v>8167</v>
      </c>
      <c r="M706" s="26" t="s">
        <v>13723</v>
      </c>
      <c r="N706"/>
      <c r="O706" s="3">
        <v>6</v>
      </c>
      <c r="P706" s="34">
        <v>1750.49</v>
      </c>
      <c r="Q706" s="34">
        <v>1731.45</v>
      </c>
      <c r="R706" s="34">
        <v>19.039999999999964</v>
      </c>
      <c r="S706" s="36">
        <v>1.0996563573883122E-2</v>
      </c>
      <c r="T706" s="72">
        <v>291.74833333333333</v>
      </c>
      <c r="U706" s="34">
        <v>285.60000000000002</v>
      </c>
      <c r="V706" s="34">
        <v>171.36</v>
      </c>
      <c r="W706" s="34">
        <v>114.24000000000001</v>
      </c>
      <c r="X706" s="36">
        <v>0.66666666666666674</v>
      </c>
      <c r="Y706" s="36" t="str">
        <f>IFERROR(VLOOKUP(A706,'Pivot price tier'!$C$8:$L$2270,10,0),"")</f>
        <v/>
      </c>
      <c r="Z706" s="36" t="str">
        <f>IFERROR(VLOOKUP(A706,'Pivot price tier by size'!$D$8:$M$2491,10,0),"")</f>
        <v/>
      </c>
      <c r="AA706" s="36" t="str">
        <f>IFERROR(VLOOKUP(A706,'Pivot category'!$B$8:$I$2216,8,0),"")</f>
        <v/>
      </c>
      <c r="AB706" s="3" t="str">
        <f>IF(P706&lt;$AC$1,"Bottom 5%","")</f>
        <v>Bottom 5%</v>
      </c>
      <c r="AC706"/>
      <c r="AD706" s="34" t="s">
        <v>11098</v>
      </c>
      <c r="AE706" s="34" t="s">
        <v>13942</v>
      </c>
    </row>
    <row r="707" spans="1:31" x14ac:dyDescent="0.25">
      <c r="A707" t="s">
        <v>5783</v>
      </c>
      <c r="B707" t="s">
        <v>325</v>
      </c>
      <c r="C707" s="3" t="s">
        <v>32</v>
      </c>
      <c r="D707" s="3" t="s">
        <v>2555</v>
      </c>
      <c r="E707" s="3" t="s">
        <v>5141</v>
      </c>
      <c r="F707" s="3">
        <v>7000</v>
      </c>
      <c r="G707" s="34">
        <v>19.989999999999998</v>
      </c>
      <c r="H707" s="3" t="s">
        <v>26</v>
      </c>
      <c r="I707" s="3" t="s">
        <v>21</v>
      </c>
      <c r="J707" s="3" t="s">
        <v>8163</v>
      </c>
      <c r="K707" s="3" t="s">
        <v>8164</v>
      </c>
      <c r="L707" s="3" t="s">
        <v>68</v>
      </c>
      <c r="M707" s="26" t="s">
        <v>13723</v>
      </c>
      <c r="N707"/>
      <c r="O707" s="3">
        <v>128</v>
      </c>
      <c r="P707" s="34">
        <v>32291.26</v>
      </c>
      <c r="Q707" s="34">
        <v>35136.14</v>
      </c>
      <c r="R707" s="34">
        <v>-2844.880000000001</v>
      </c>
      <c r="S707" s="36">
        <v>-8.0967345872369645E-2</v>
      </c>
      <c r="T707" s="72">
        <v>252.27546874999999</v>
      </c>
      <c r="U707" s="34">
        <v>38565.31</v>
      </c>
      <c r="V707" s="34">
        <v>47987.75</v>
      </c>
      <c r="W707" s="34">
        <v>-9422.4400000000023</v>
      </c>
      <c r="X707" s="36">
        <v>-0.19635094373043127</v>
      </c>
      <c r="Y707" s="36" t="str">
        <f>IFERROR(VLOOKUP(A707,'Pivot price tier'!$C$8:$L$2270,10,0),"")</f>
        <v>X</v>
      </c>
      <c r="Z707" s="36" t="str">
        <f>IFERROR(VLOOKUP(A707,'Pivot price tier by size'!$D$8:$M$2491,10,0),"")</f>
        <v xml:space="preserve"> </v>
      </c>
      <c r="AA707" s="36" t="str">
        <f>IFERROR(VLOOKUP(A707,'Pivot category'!$B$8:$I$2216,8,0),"")</f>
        <v xml:space="preserve"> </v>
      </c>
      <c r="AB707" s="3" t="str">
        <f>IF(P707&lt;$AC$1,"Bottom 5%","")</f>
        <v>Bottom 5%</v>
      </c>
      <c r="AC707"/>
      <c r="AD707" s="34" t="s">
        <v>11097</v>
      </c>
      <c r="AE707" s="34" t="s">
        <v>16480</v>
      </c>
    </row>
    <row r="708" spans="1:31" hidden="1" x14ac:dyDescent="0.25">
      <c r="A708" t="s">
        <v>12307</v>
      </c>
      <c r="B708" t="s">
        <v>12308</v>
      </c>
      <c r="C708" s="3" t="s">
        <v>32</v>
      </c>
      <c r="D708" s="3" t="s">
        <v>12087</v>
      </c>
      <c r="E708" s="3" t="s">
        <v>5093</v>
      </c>
      <c r="F708" s="3">
        <v>70000</v>
      </c>
      <c r="G708" s="34">
        <v>32.99</v>
      </c>
      <c r="H708" s="3" t="s">
        <v>12488</v>
      </c>
      <c r="I708" s="3" t="s">
        <v>23</v>
      </c>
      <c r="J708" s="3" t="s">
        <v>8168</v>
      </c>
      <c r="K708" s="3" t="s">
        <v>8170</v>
      </c>
      <c r="L708" s="3" t="s">
        <v>8166</v>
      </c>
      <c r="M708" s="26">
        <v>45261</v>
      </c>
      <c r="N708"/>
      <c r="O708" s="3">
        <v>1</v>
      </c>
      <c r="P708" s="34">
        <v>263.92</v>
      </c>
      <c r="Q708" s="34">
        <v>659.8</v>
      </c>
      <c r="R708" s="34">
        <v>-395.87999999999994</v>
      </c>
      <c r="S708" s="36">
        <v>-0.59999999999999987</v>
      </c>
      <c r="T708" s="72">
        <v>263.92</v>
      </c>
      <c r="U708" s="34" t="s">
        <v>78</v>
      </c>
      <c r="V708" s="34" t="s">
        <v>78</v>
      </c>
      <c r="W708" s="34" t="s">
        <v>78</v>
      </c>
      <c r="X708" s="36" t="s">
        <v>78</v>
      </c>
      <c r="Y708" s="36" t="str">
        <f>IFERROR(VLOOKUP(A708,'Pivot price tier'!$C$8:$L$2270,10,0),"")</f>
        <v/>
      </c>
      <c r="Z708" s="36" t="str">
        <f>IFERROR(VLOOKUP(A708,'Pivot price tier by size'!$D$8:$M$2491,10,0),"")</f>
        <v/>
      </c>
      <c r="AA708" s="36" t="str">
        <f>IFERROR(VLOOKUP(A708,'Pivot category'!$B$8:$I$2216,8,0),"")</f>
        <v/>
      </c>
      <c r="AB708" s="3" t="str">
        <f>IF(P708&lt;$AC$1,"Bottom 5%","")</f>
        <v>Bottom 5%</v>
      </c>
      <c r="AC708"/>
      <c r="AD708" s="34" t="s">
        <v>11098</v>
      </c>
      <c r="AE708" s="34" t="s">
        <v>13942</v>
      </c>
    </row>
    <row r="709" spans="1:31" hidden="1" x14ac:dyDescent="0.25">
      <c r="A709" t="s">
        <v>10711</v>
      </c>
      <c r="B709" t="s">
        <v>10712</v>
      </c>
      <c r="C709" s="3" t="s">
        <v>32</v>
      </c>
      <c r="D709" s="3" t="s">
        <v>10597</v>
      </c>
      <c r="E709" s="3" t="s">
        <v>5093</v>
      </c>
      <c r="F709" s="3">
        <v>7000</v>
      </c>
      <c r="G709" s="34">
        <v>19.79</v>
      </c>
      <c r="H709" s="3" t="s">
        <v>12488</v>
      </c>
      <c r="I709" s="3" t="s">
        <v>19</v>
      </c>
      <c r="J709" s="3" t="s">
        <v>8168</v>
      </c>
      <c r="K709" s="3" t="s">
        <v>8164</v>
      </c>
      <c r="L709" s="3" t="s">
        <v>8167</v>
      </c>
      <c r="M709" s="26" t="s">
        <v>13723</v>
      </c>
      <c r="N709"/>
      <c r="O709" s="3">
        <v>2</v>
      </c>
      <c r="P709" s="34">
        <v>752.02</v>
      </c>
      <c r="Q709" s="34">
        <v>913.76</v>
      </c>
      <c r="R709" s="34">
        <v>-161.74</v>
      </c>
      <c r="S709" s="36">
        <v>-0.17700490281912096</v>
      </c>
      <c r="T709" s="72">
        <v>376.01</v>
      </c>
      <c r="U709" s="34">
        <v>158.32</v>
      </c>
      <c r="V709" s="34">
        <v>422.27</v>
      </c>
      <c r="W709" s="34">
        <v>-263.95</v>
      </c>
      <c r="X709" s="36">
        <v>-0.62507400478366915</v>
      </c>
      <c r="Y709" s="36" t="str">
        <f>IFERROR(VLOOKUP(A709,'Pivot price tier'!$C$8:$L$2270,10,0),"")</f>
        <v/>
      </c>
      <c r="Z709" s="36" t="str">
        <f>IFERROR(VLOOKUP(A709,'Pivot price tier by size'!$D$8:$M$2491,10,0),"")</f>
        <v/>
      </c>
      <c r="AA709" s="36" t="str">
        <f>IFERROR(VLOOKUP(A709,'Pivot category'!$B$8:$I$2216,8,0),"")</f>
        <v/>
      </c>
      <c r="AB709" s="3" t="str">
        <f>IF(P709&lt;$AC$1,"Bottom 5%","")</f>
        <v>Bottom 5%</v>
      </c>
      <c r="AC709"/>
      <c r="AD709" s="34" t="s">
        <v>11098</v>
      </c>
      <c r="AE709" s="34" t="s">
        <v>13942</v>
      </c>
    </row>
    <row r="710" spans="1:31" hidden="1" x14ac:dyDescent="0.25">
      <c r="A710" t="s">
        <v>15184</v>
      </c>
      <c r="B710" t="s">
        <v>10887</v>
      </c>
      <c r="C710" s="3" t="s">
        <v>32</v>
      </c>
      <c r="D710" s="3" t="s">
        <v>10598</v>
      </c>
      <c r="E710" s="3" t="s">
        <v>5093</v>
      </c>
      <c r="F710" s="3">
        <v>7000</v>
      </c>
      <c r="G710" s="34">
        <v>16.79</v>
      </c>
      <c r="H710" s="3" t="s">
        <v>12488</v>
      </c>
      <c r="I710" s="3" t="s">
        <v>21</v>
      </c>
      <c r="J710" s="3" t="s">
        <v>8168</v>
      </c>
      <c r="K710" s="3" t="s">
        <v>8170</v>
      </c>
      <c r="L710" s="3" t="s">
        <v>68</v>
      </c>
      <c r="M710" s="26" t="s">
        <v>13723</v>
      </c>
      <c r="N710"/>
      <c r="O710" s="3">
        <v>8</v>
      </c>
      <c r="P710" s="34">
        <v>3756.85</v>
      </c>
      <c r="Q710" s="34">
        <v>0</v>
      </c>
      <c r="R710" s="34">
        <v>3756.85</v>
      </c>
      <c r="S710" s="36" t="s">
        <v>78</v>
      </c>
      <c r="T710" s="72">
        <v>469.60624999999999</v>
      </c>
      <c r="U710" s="34">
        <v>2998.8</v>
      </c>
      <c r="V710" s="34">
        <v>0</v>
      </c>
      <c r="W710" s="34">
        <v>2998.8</v>
      </c>
      <c r="X710" s="36" t="s">
        <v>78</v>
      </c>
      <c r="Y710" s="36" t="str">
        <f>IFERROR(VLOOKUP(A710,'Pivot price tier'!$C$8:$L$2270,10,0),"")</f>
        <v/>
      </c>
      <c r="Z710" s="36" t="str">
        <f>IFERROR(VLOOKUP(A710,'Pivot price tier by size'!$D$8:$M$2491,10,0),"")</f>
        <v/>
      </c>
      <c r="AA710" s="36" t="str">
        <f>IFERROR(VLOOKUP(A710,'Pivot category'!$B$8:$I$2216,8,0),"")</f>
        <v/>
      </c>
      <c r="AB710" s="3" t="str">
        <f>IF(P710&lt;$AC$1,"Bottom 5%","")</f>
        <v>Bottom 5%</v>
      </c>
      <c r="AC710"/>
      <c r="AD710" s="34" t="s">
        <v>11098</v>
      </c>
      <c r="AE710" s="34" t="s">
        <v>13942</v>
      </c>
    </row>
    <row r="711" spans="1:31" hidden="1" x14ac:dyDescent="0.25">
      <c r="A711" t="s">
        <v>6085</v>
      </c>
      <c r="B711" t="s">
        <v>419</v>
      </c>
      <c r="C711" s="3" t="s">
        <v>32</v>
      </c>
      <c r="D711" s="3" t="s">
        <v>2661</v>
      </c>
      <c r="E711" s="3">
        <v>0</v>
      </c>
      <c r="F711" s="3">
        <v>4000</v>
      </c>
      <c r="G711" s="34">
        <v>139.99</v>
      </c>
      <c r="H711" s="3" t="s">
        <v>12488</v>
      </c>
      <c r="I711" s="3" t="s">
        <v>74</v>
      </c>
      <c r="J711" s="3" t="s">
        <v>8173</v>
      </c>
      <c r="K711" s="3" t="s">
        <v>8172</v>
      </c>
      <c r="L711" s="3" t="s">
        <v>68</v>
      </c>
      <c r="M711" s="26" t="s">
        <v>13723</v>
      </c>
      <c r="N711"/>
      <c r="O711" s="3">
        <v>20</v>
      </c>
      <c r="P711" s="34">
        <v>6019.57</v>
      </c>
      <c r="Q711" s="34">
        <v>9239.34</v>
      </c>
      <c r="R711" s="34">
        <v>-3219.7700000000004</v>
      </c>
      <c r="S711" s="36">
        <v>-0.34848484848484851</v>
      </c>
      <c r="T711" s="72">
        <v>300.9785</v>
      </c>
      <c r="U711" s="34">
        <v>2099.85</v>
      </c>
      <c r="V711" s="34">
        <v>5599.6</v>
      </c>
      <c r="W711" s="34">
        <v>-3499.7500000000005</v>
      </c>
      <c r="X711" s="36">
        <v>-0.625</v>
      </c>
      <c r="Y711" s="36" t="str">
        <f>IFERROR(VLOOKUP(A711,'Pivot price tier'!$C$8:$L$2270,10,0),"")</f>
        <v/>
      </c>
      <c r="Z711" s="36" t="str">
        <f>IFERROR(VLOOKUP(A711,'Pivot price tier by size'!$D$8:$M$2491,10,0),"")</f>
        <v/>
      </c>
      <c r="AA711" s="36" t="str">
        <f>IFERROR(VLOOKUP(A711,'Pivot category'!$B$8:$I$2216,8,0),"")</f>
        <v/>
      </c>
      <c r="AB711" s="3" t="str">
        <f>IF(P711&lt;$AC$1,"Bottom 5%","")</f>
        <v>Bottom 5%</v>
      </c>
      <c r="AC711"/>
      <c r="AD711" s="34" t="s">
        <v>11098</v>
      </c>
      <c r="AE711" s="34" t="s">
        <v>13942</v>
      </c>
    </row>
    <row r="712" spans="1:31" hidden="1" x14ac:dyDescent="0.25">
      <c r="A712" t="s">
        <v>7307</v>
      </c>
      <c r="B712" t="s">
        <v>4890</v>
      </c>
      <c r="C712" s="3" t="s">
        <v>69</v>
      </c>
      <c r="D712" s="3" t="s">
        <v>4853</v>
      </c>
      <c r="E712" s="3">
        <v>0</v>
      </c>
      <c r="F712" s="3">
        <v>9000</v>
      </c>
      <c r="G712" s="34">
        <v>0.89</v>
      </c>
      <c r="H712" s="3" t="s">
        <v>12488</v>
      </c>
      <c r="I712" s="3" t="s">
        <v>70</v>
      </c>
      <c r="J712" s="3" t="s">
        <v>8168</v>
      </c>
      <c r="K712" s="3" t="s">
        <v>8172</v>
      </c>
      <c r="L712" s="3" t="s">
        <v>8167</v>
      </c>
      <c r="M712" s="26" t="s">
        <v>13723</v>
      </c>
      <c r="N712"/>
      <c r="O712" s="3" t="s">
        <v>78</v>
      </c>
      <c r="P712" s="34">
        <v>1081.08</v>
      </c>
      <c r="Q712" s="34">
        <v>1941.94</v>
      </c>
      <c r="R712" s="34">
        <v>-860.86000000000013</v>
      </c>
      <c r="S712" s="36">
        <v>-0.44329896907216504</v>
      </c>
      <c r="T712" s="72" t="s">
        <v>78</v>
      </c>
      <c r="U712" s="34">
        <v>92.4</v>
      </c>
      <c r="V712" s="34">
        <v>176.33</v>
      </c>
      <c r="W712" s="34">
        <v>-83.93</v>
      </c>
      <c r="X712" s="36">
        <v>-0.4759825327510917</v>
      </c>
      <c r="Y712" s="36" t="str">
        <f>IFERROR(VLOOKUP(A712,'Pivot price tier'!$C$8:$L$2270,10,0),"")</f>
        <v/>
      </c>
      <c r="Z712" s="36" t="str">
        <f>IFERROR(VLOOKUP(A712,'Pivot price tier by size'!$D$8:$M$2491,10,0),"")</f>
        <v/>
      </c>
      <c r="AA712" s="36" t="str">
        <f>IFERROR(VLOOKUP(A712,'Pivot category'!$B$8:$I$2216,8,0),"")</f>
        <v/>
      </c>
      <c r="AB712" s="3" t="str">
        <f>IF(P712&lt;$AC$1,"Bottom 5%","")</f>
        <v>Bottom 5%</v>
      </c>
      <c r="AC712"/>
      <c r="AD712" s="34" t="s">
        <v>11098</v>
      </c>
      <c r="AE712" s="34" t="s">
        <v>13942</v>
      </c>
    </row>
    <row r="713" spans="1:31" hidden="1" x14ac:dyDescent="0.25">
      <c r="A713" t="s">
        <v>7011</v>
      </c>
      <c r="B713" t="s">
        <v>4889</v>
      </c>
      <c r="C713" s="3" t="s">
        <v>34</v>
      </c>
      <c r="D713" s="3" t="s">
        <v>4846</v>
      </c>
      <c r="E713" s="3">
        <v>0</v>
      </c>
      <c r="F713" s="3">
        <v>9000</v>
      </c>
      <c r="G713" s="34">
        <v>8.39</v>
      </c>
      <c r="H713" s="3" t="s">
        <v>12488</v>
      </c>
      <c r="I713" s="3" t="s">
        <v>19</v>
      </c>
      <c r="J713" s="3" t="s">
        <v>8168</v>
      </c>
      <c r="K713" s="3" t="s">
        <v>8172</v>
      </c>
      <c r="L713" s="3" t="s">
        <v>8167</v>
      </c>
      <c r="M713" s="26" t="s">
        <v>13723</v>
      </c>
      <c r="N713"/>
      <c r="O713" s="3">
        <v>1</v>
      </c>
      <c r="P713" s="34">
        <v>285.26</v>
      </c>
      <c r="Q713" s="34">
        <v>671.2</v>
      </c>
      <c r="R713" s="34">
        <v>-385.94000000000005</v>
      </c>
      <c r="S713" s="36">
        <v>-0.57500000000000007</v>
      </c>
      <c r="T713" s="72">
        <v>285.26</v>
      </c>
      <c r="U713" s="34">
        <v>67.12</v>
      </c>
      <c r="V713" s="34">
        <v>402.72</v>
      </c>
      <c r="W713" s="34">
        <v>-335.6</v>
      </c>
      <c r="X713" s="36">
        <v>-0.83333333333333337</v>
      </c>
      <c r="Y713" s="36" t="str">
        <f>IFERROR(VLOOKUP(A713,'Pivot price tier'!$C$8:$L$2270,10,0),"")</f>
        <v/>
      </c>
      <c r="Z713" s="36" t="str">
        <f>IFERROR(VLOOKUP(A713,'Pivot price tier by size'!$D$8:$M$2491,10,0),"")</f>
        <v/>
      </c>
      <c r="AA713" s="36" t="str">
        <f>IFERROR(VLOOKUP(A713,'Pivot category'!$B$8:$I$2216,8,0),"")</f>
        <v/>
      </c>
      <c r="AB713" s="3" t="str">
        <f>IF(P713&lt;$AC$1,"Bottom 5%","")</f>
        <v>Bottom 5%</v>
      </c>
      <c r="AC713"/>
      <c r="AD713" s="34" t="s">
        <v>11098</v>
      </c>
      <c r="AE713" s="34" t="s">
        <v>13942</v>
      </c>
    </row>
    <row r="714" spans="1:31" hidden="1" x14ac:dyDescent="0.25">
      <c r="A714" t="s">
        <v>5890</v>
      </c>
      <c r="B714" t="s">
        <v>421</v>
      </c>
      <c r="C714" s="3" t="s">
        <v>32</v>
      </c>
      <c r="D714" s="3" t="s">
        <v>2663</v>
      </c>
      <c r="E714" s="3">
        <v>0</v>
      </c>
      <c r="F714" s="3">
        <v>1000</v>
      </c>
      <c r="G714" s="34">
        <v>1.19</v>
      </c>
      <c r="H714" s="3" t="s">
        <v>12488</v>
      </c>
      <c r="I714" s="3" t="s">
        <v>19</v>
      </c>
      <c r="J714" s="3" t="s">
        <v>8168</v>
      </c>
      <c r="K714" s="3" t="s">
        <v>8164</v>
      </c>
      <c r="L714" s="3" t="s">
        <v>8167</v>
      </c>
      <c r="M714" s="26" t="s">
        <v>13723</v>
      </c>
      <c r="N714"/>
      <c r="O714" s="3" t="s">
        <v>78</v>
      </c>
      <c r="P714" s="34">
        <v>14.28</v>
      </c>
      <c r="Q714" s="34">
        <v>402.96</v>
      </c>
      <c r="R714" s="34">
        <v>-388.68</v>
      </c>
      <c r="S714" s="36">
        <v>-0.96456223942823105</v>
      </c>
      <c r="T714" s="72" t="s">
        <v>78</v>
      </c>
      <c r="U714" s="34">
        <v>0</v>
      </c>
      <c r="V714" s="34">
        <v>16.79</v>
      </c>
      <c r="W714" s="34">
        <v>-16.79</v>
      </c>
      <c r="X714" s="36">
        <v>-1</v>
      </c>
      <c r="Y714" s="36" t="str">
        <f>IFERROR(VLOOKUP(A714,'Pivot price tier'!$C$8:$L$2270,10,0),"")</f>
        <v/>
      </c>
      <c r="Z714" s="36" t="str">
        <f>IFERROR(VLOOKUP(A714,'Pivot price tier by size'!$D$8:$M$2491,10,0),"")</f>
        <v/>
      </c>
      <c r="AA714" s="36" t="str">
        <f>IFERROR(VLOOKUP(A714,'Pivot category'!$B$8:$I$2216,8,0),"")</f>
        <v/>
      </c>
      <c r="AB714" s="3" t="str">
        <f>IF(P714&lt;$AC$1,"Bottom 5%","")</f>
        <v>Bottom 5%</v>
      </c>
      <c r="AC714"/>
      <c r="AD714" s="34" t="s">
        <v>11098</v>
      </c>
      <c r="AE714" s="34" t="s">
        <v>13942</v>
      </c>
    </row>
    <row r="715" spans="1:31" hidden="1" x14ac:dyDescent="0.25">
      <c r="A715" t="s">
        <v>6320</v>
      </c>
      <c r="B715" t="s">
        <v>5035</v>
      </c>
      <c r="C715" s="3" t="s">
        <v>32</v>
      </c>
      <c r="D715" s="3" t="s">
        <v>4948</v>
      </c>
      <c r="E715" s="3">
        <v>0</v>
      </c>
      <c r="F715" s="3">
        <v>7000</v>
      </c>
      <c r="G715" s="34">
        <v>16.79</v>
      </c>
      <c r="H715" s="3" t="s">
        <v>12488</v>
      </c>
      <c r="I715" s="3" t="s">
        <v>19</v>
      </c>
      <c r="J715" s="3" t="s">
        <v>8168</v>
      </c>
      <c r="K715" s="3" t="s">
        <v>8170</v>
      </c>
      <c r="L715" s="3" t="s">
        <v>8166</v>
      </c>
      <c r="M715" s="26" t="s">
        <v>13723</v>
      </c>
      <c r="N715"/>
      <c r="O715" s="3" t="s">
        <v>78</v>
      </c>
      <c r="P715" s="34">
        <v>151.11000000000001</v>
      </c>
      <c r="Q715" s="34">
        <v>184.69</v>
      </c>
      <c r="R715" s="34">
        <v>-33.579999999999984</v>
      </c>
      <c r="S715" s="36">
        <v>-0.18181818181818177</v>
      </c>
      <c r="T715" s="72" t="s">
        <v>78</v>
      </c>
      <c r="U715" s="34">
        <v>33.58</v>
      </c>
      <c r="V715" s="34">
        <v>0</v>
      </c>
      <c r="W715" s="34">
        <v>33.58</v>
      </c>
      <c r="X715" s="36" t="s">
        <v>78</v>
      </c>
      <c r="Y715" s="36" t="str">
        <f>IFERROR(VLOOKUP(A715,'Pivot price tier'!$C$8:$L$2270,10,0),"")</f>
        <v/>
      </c>
      <c r="Z715" s="36" t="str">
        <f>IFERROR(VLOOKUP(A715,'Pivot price tier by size'!$D$8:$M$2491,10,0),"")</f>
        <v/>
      </c>
      <c r="AA715" s="36" t="str">
        <f>IFERROR(VLOOKUP(A715,'Pivot category'!$B$8:$I$2216,8,0),"")</f>
        <v/>
      </c>
      <c r="AB715" s="3" t="str">
        <f>IF(P715&lt;$AC$1,"Bottom 5%","")</f>
        <v>Bottom 5%</v>
      </c>
      <c r="AC715"/>
      <c r="AD715" s="34" t="s">
        <v>11098</v>
      </c>
      <c r="AE715" s="34" t="s">
        <v>13942</v>
      </c>
    </row>
    <row r="716" spans="1:31" hidden="1" x14ac:dyDescent="0.25">
      <c r="A716" t="s">
        <v>8411</v>
      </c>
      <c r="B716" t="s">
        <v>422</v>
      </c>
      <c r="C716" s="3" t="s">
        <v>32</v>
      </c>
      <c r="D716" s="3" t="s">
        <v>2664</v>
      </c>
      <c r="E716" s="3">
        <v>0</v>
      </c>
      <c r="F716" s="3">
        <v>4000</v>
      </c>
      <c r="G716" s="34">
        <v>26.99</v>
      </c>
      <c r="H716" s="3" t="s">
        <v>12488</v>
      </c>
      <c r="I716" s="3" t="s">
        <v>23</v>
      </c>
      <c r="J716" s="3" t="s">
        <v>8168</v>
      </c>
      <c r="K716" s="3" t="s">
        <v>8172</v>
      </c>
      <c r="L716" s="3" t="s">
        <v>8167</v>
      </c>
      <c r="M716" s="26" t="s">
        <v>13723</v>
      </c>
      <c r="N716"/>
      <c r="O716" s="3">
        <v>3</v>
      </c>
      <c r="P716" s="34">
        <v>3571.75</v>
      </c>
      <c r="Q716" s="34">
        <v>5983.67</v>
      </c>
      <c r="R716" s="34">
        <v>-2411.92</v>
      </c>
      <c r="S716" s="36">
        <v>-0.40308372620816324</v>
      </c>
      <c r="T716" s="72">
        <v>1190.5833333333333</v>
      </c>
      <c r="U716" s="34">
        <v>1376.53</v>
      </c>
      <c r="V716" s="34">
        <v>8368.14</v>
      </c>
      <c r="W716" s="34">
        <v>-6991.61</v>
      </c>
      <c r="X716" s="36">
        <v>-0.83550346911022044</v>
      </c>
      <c r="Y716" s="36" t="str">
        <f>IFERROR(VLOOKUP(A716,'Pivot price tier'!$C$8:$L$2270,10,0),"")</f>
        <v/>
      </c>
      <c r="Z716" s="36" t="str">
        <f>IFERROR(VLOOKUP(A716,'Pivot price tier by size'!$D$8:$M$2491,10,0),"")</f>
        <v/>
      </c>
      <c r="AA716" s="36" t="str">
        <f>IFERROR(VLOOKUP(A716,'Pivot category'!$B$8:$I$2216,8,0),"")</f>
        <v/>
      </c>
      <c r="AB716" s="3" t="str">
        <f>IF(P716&lt;$AC$1,"Bottom 5%","")</f>
        <v>Bottom 5%</v>
      </c>
      <c r="AC716"/>
      <c r="AD716" s="34" t="s">
        <v>16461</v>
      </c>
      <c r="AE716" s="34" t="s">
        <v>13942</v>
      </c>
    </row>
    <row r="717" spans="1:31" hidden="1" x14ac:dyDescent="0.25">
      <c r="A717" t="s">
        <v>9032</v>
      </c>
      <c r="B717" t="s">
        <v>9031</v>
      </c>
      <c r="C717" s="3" t="s">
        <v>69</v>
      </c>
      <c r="D717" s="3" t="s">
        <v>8716</v>
      </c>
      <c r="E717" s="3">
        <v>0</v>
      </c>
      <c r="F717" s="3">
        <v>7000</v>
      </c>
      <c r="G717" s="34">
        <v>1.99</v>
      </c>
      <c r="H717" s="3" t="s">
        <v>29</v>
      </c>
      <c r="I717" s="3" t="s">
        <v>70</v>
      </c>
      <c r="J717" s="3" t="s">
        <v>8168</v>
      </c>
      <c r="K717" s="3" t="s">
        <v>8164</v>
      </c>
      <c r="L717" s="3" t="s">
        <v>68</v>
      </c>
      <c r="M717" s="26" t="s">
        <v>13723</v>
      </c>
      <c r="N717"/>
      <c r="O717" s="3">
        <v>28</v>
      </c>
      <c r="P717" s="34">
        <v>12911.12</v>
      </c>
      <c r="Q717" s="34">
        <v>14379.18</v>
      </c>
      <c r="R717" s="34">
        <v>-1468.0599999999995</v>
      </c>
      <c r="S717" s="36">
        <v>-0.10209622523676587</v>
      </c>
      <c r="T717" s="72">
        <v>461.11142857142858</v>
      </c>
      <c r="U717" s="34">
        <v>8572.92</v>
      </c>
      <c r="V717" s="34">
        <v>14901.04</v>
      </c>
      <c r="W717" s="34">
        <v>-6328.1200000000008</v>
      </c>
      <c r="X717" s="36">
        <v>-0.42467639842588167</v>
      </c>
      <c r="Y717" s="36" t="str">
        <f>IFERROR(VLOOKUP(A717,'Pivot price tier'!$C$8:$L$2270,10,0),"")</f>
        <v/>
      </c>
      <c r="Z717" s="36" t="str">
        <f>IFERROR(VLOOKUP(A717,'Pivot price tier by size'!$D$8:$M$2491,10,0),"")</f>
        <v/>
      </c>
      <c r="AA717" s="36" t="str">
        <f>IFERROR(VLOOKUP(A717,'Pivot category'!$B$8:$I$2216,8,0),"")</f>
        <v/>
      </c>
      <c r="AB717" s="3" t="str">
        <f>IF(P717&lt;$AC$1,"Bottom 5%","")</f>
        <v>Bottom 5%</v>
      </c>
      <c r="AC717"/>
      <c r="AD717" s="34" t="s">
        <v>16473</v>
      </c>
      <c r="AE717" s="34" t="s">
        <v>16553</v>
      </c>
    </row>
    <row r="718" spans="1:31" x14ac:dyDescent="0.25">
      <c r="A718" t="s">
        <v>9498</v>
      </c>
      <c r="B718" t="s">
        <v>9499</v>
      </c>
      <c r="C718" s="3" t="s">
        <v>32</v>
      </c>
      <c r="D718" s="3" t="s">
        <v>9368</v>
      </c>
      <c r="E718" s="3" t="s">
        <v>5093</v>
      </c>
      <c r="F718" s="3">
        <v>7000</v>
      </c>
      <c r="G718" s="34">
        <v>36.99</v>
      </c>
      <c r="H718" s="3" t="s">
        <v>12</v>
      </c>
      <c r="I718" s="3" t="s">
        <v>23</v>
      </c>
      <c r="J718" s="3" t="s">
        <v>8163</v>
      </c>
      <c r="K718" s="3" t="s">
        <v>8164</v>
      </c>
      <c r="L718" s="3" t="s">
        <v>68</v>
      </c>
      <c r="M718" s="26" t="s">
        <v>13723</v>
      </c>
      <c r="N718"/>
      <c r="O718" s="3">
        <v>89</v>
      </c>
      <c r="P718" s="34">
        <v>35584.379999999997</v>
      </c>
      <c r="Q718" s="34">
        <v>50861.25</v>
      </c>
      <c r="R718" s="34">
        <v>-15276.870000000003</v>
      </c>
      <c r="S718" s="36">
        <v>-0.30036363636363639</v>
      </c>
      <c r="T718" s="72">
        <v>399.82449438202246</v>
      </c>
      <c r="U718" s="34">
        <v>13723.29</v>
      </c>
      <c r="V718" s="34">
        <v>16090.65</v>
      </c>
      <c r="W718" s="34">
        <v>-2367.3599999999988</v>
      </c>
      <c r="X718" s="36">
        <v>-0.14712643678160908</v>
      </c>
      <c r="Y718" s="36" t="str">
        <f>IFERROR(VLOOKUP(A718,'Pivot price tier'!$C$8:$L$2270,10,0),"")</f>
        <v>X</v>
      </c>
      <c r="Z718" s="36" t="str">
        <f>IFERROR(VLOOKUP(A718,'Pivot price tier by size'!$D$8:$M$2491,10,0),"")</f>
        <v xml:space="preserve"> </v>
      </c>
      <c r="AA718" s="36" t="str">
        <f>IFERROR(VLOOKUP(A718,'Pivot category'!$B$8:$I$2216,8,0),"")</f>
        <v xml:space="preserve"> </v>
      </c>
      <c r="AB718" s="3" t="str">
        <f>IF(P718&lt;$AC$1,"Bottom 5%","")</f>
        <v>Bottom 5%</v>
      </c>
      <c r="AC718"/>
      <c r="AD718" s="34" t="s">
        <v>11097</v>
      </c>
      <c r="AE718" s="34" t="s">
        <v>16551</v>
      </c>
    </row>
    <row r="719" spans="1:31" hidden="1" x14ac:dyDescent="0.25">
      <c r="A719" t="s">
        <v>11483</v>
      </c>
      <c r="B719" t="s">
        <v>13499</v>
      </c>
      <c r="C719" s="3" t="s">
        <v>32</v>
      </c>
      <c r="D719" s="3" t="s">
        <v>8283</v>
      </c>
      <c r="E719" s="3" t="s">
        <v>5093</v>
      </c>
      <c r="F719" s="3">
        <v>9000</v>
      </c>
      <c r="G719" s="34">
        <v>24.29</v>
      </c>
      <c r="H719" s="3" t="s">
        <v>12488</v>
      </c>
      <c r="I719" s="3" t="s">
        <v>21</v>
      </c>
      <c r="J719" s="3" t="s">
        <v>8168</v>
      </c>
      <c r="K719" s="3" t="s">
        <v>8172</v>
      </c>
      <c r="L719" s="3" t="s">
        <v>8167</v>
      </c>
      <c r="M719" s="26">
        <v>45597</v>
      </c>
      <c r="N719"/>
      <c r="O719" s="3">
        <v>2</v>
      </c>
      <c r="P719" s="34">
        <v>387.84</v>
      </c>
      <c r="Q719" s="34">
        <v>48.48</v>
      </c>
      <c r="R719" s="34">
        <v>339.35999999999996</v>
      </c>
      <c r="S719" s="36">
        <v>7</v>
      </c>
      <c r="T719" s="72">
        <v>193.92</v>
      </c>
      <c r="U719" s="34">
        <v>96.96</v>
      </c>
      <c r="V719" s="34">
        <v>24.24</v>
      </c>
      <c r="W719" s="34">
        <v>72.72</v>
      </c>
      <c r="X719" s="36">
        <v>3</v>
      </c>
      <c r="Y719" s="36" t="str">
        <f>IFERROR(VLOOKUP(A719,'Pivot price tier'!$C$8:$L$2270,10,0),"")</f>
        <v/>
      </c>
      <c r="Z719" s="36" t="str">
        <f>IFERROR(VLOOKUP(A719,'Pivot price tier by size'!$D$8:$M$2491,10,0),"")</f>
        <v/>
      </c>
      <c r="AA719" s="36" t="str">
        <f>IFERROR(VLOOKUP(A719,'Pivot category'!$B$8:$I$2216,8,0),"")</f>
        <v/>
      </c>
      <c r="AB719" s="3" t="str">
        <f>IF(P719&lt;$AC$1,"Bottom 5%","")</f>
        <v>Bottom 5%</v>
      </c>
      <c r="AC719"/>
      <c r="AD719" s="34" t="s">
        <v>11097</v>
      </c>
      <c r="AE719" s="34" t="s">
        <v>13963</v>
      </c>
    </row>
    <row r="720" spans="1:31" hidden="1" x14ac:dyDescent="0.25">
      <c r="A720" t="s">
        <v>11484</v>
      </c>
      <c r="B720" t="s">
        <v>12309</v>
      </c>
      <c r="C720" s="3" t="s">
        <v>32</v>
      </c>
      <c r="D720" s="3" t="s">
        <v>8284</v>
      </c>
      <c r="E720" s="3" t="s">
        <v>5093</v>
      </c>
      <c r="F720" s="3">
        <v>9000</v>
      </c>
      <c r="G720" s="34">
        <v>24.29</v>
      </c>
      <c r="H720" s="3" t="s">
        <v>12488</v>
      </c>
      <c r="I720" s="3" t="s">
        <v>21</v>
      </c>
      <c r="J720" s="3" t="s">
        <v>8168</v>
      </c>
      <c r="K720" s="3" t="s">
        <v>8172</v>
      </c>
      <c r="L720" s="3" t="s">
        <v>8167</v>
      </c>
      <c r="M720" s="26">
        <v>45261</v>
      </c>
      <c r="N720"/>
      <c r="O720" s="3">
        <v>1</v>
      </c>
      <c r="P720" s="34">
        <v>363.6</v>
      </c>
      <c r="Q720" s="34">
        <v>72.72</v>
      </c>
      <c r="R720" s="34">
        <v>290.88</v>
      </c>
      <c r="S720" s="36">
        <v>4</v>
      </c>
      <c r="T720" s="72">
        <v>363.6</v>
      </c>
      <c r="U720" s="34">
        <v>533.28</v>
      </c>
      <c r="V720" s="34">
        <v>0</v>
      </c>
      <c r="W720" s="34">
        <v>533.28</v>
      </c>
      <c r="X720" s="36" t="s">
        <v>78</v>
      </c>
      <c r="Y720" s="36" t="str">
        <f>IFERROR(VLOOKUP(A720,'Pivot price tier'!$C$8:$L$2270,10,0),"")</f>
        <v/>
      </c>
      <c r="Z720" s="36" t="str">
        <f>IFERROR(VLOOKUP(A720,'Pivot price tier by size'!$D$8:$M$2491,10,0),"")</f>
        <v/>
      </c>
      <c r="AA720" s="36" t="str">
        <f>IFERROR(VLOOKUP(A720,'Pivot category'!$B$8:$I$2216,8,0),"")</f>
        <v/>
      </c>
      <c r="AB720" s="3" t="str">
        <f>IF(P720&lt;$AC$1,"Bottom 5%","")</f>
        <v>Bottom 5%</v>
      </c>
      <c r="AC720"/>
      <c r="AD720" s="34" t="s">
        <v>11097</v>
      </c>
      <c r="AE720" s="34" t="s">
        <v>13963</v>
      </c>
    </row>
    <row r="721" spans="1:31" hidden="1" x14ac:dyDescent="0.25">
      <c r="A721" t="s">
        <v>10791</v>
      </c>
      <c r="B721" t="s">
        <v>10803</v>
      </c>
      <c r="C721" s="3" t="s">
        <v>32</v>
      </c>
      <c r="D721" s="3" t="s">
        <v>8285</v>
      </c>
      <c r="E721" s="3" t="s">
        <v>5093</v>
      </c>
      <c r="F721" s="3">
        <v>9000</v>
      </c>
      <c r="G721" s="34">
        <v>24.24</v>
      </c>
      <c r="H721" s="3" t="s">
        <v>12488</v>
      </c>
      <c r="I721" s="3" t="s">
        <v>21</v>
      </c>
      <c r="J721" s="3" t="s">
        <v>8173</v>
      </c>
      <c r="K721" s="3" t="s">
        <v>8172</v>
      </c>
      <c r="L721" s="3" t="s">
        <v>8166</v>
      </c>
      <c r="M721" s="26" t="s">
        <v>13723</v>
      </c>
      <c r="N721"/>
      <c r="O721" s="3">
        <v>1</v>
      </c>
      <c r="P721" s="34">
        <v>266.64</v>
      </c>
      <c r="Q721" s="34">
        <v>145.44</v>
      </c>
      <c r="R721" s="34">
        <v>121.19999999999999</v>
      </c>
      <c r="S721" s="36">
        <v>0.83333333333333326</v>
      </c>
      <c r="T721" s="72">
        <v>266.64</v>
      </c>
      <c r="U721" s="34">
        <v>48.48</v>
      </c>
      <c r="V721" s="34">
        <v>363.6</v>
      </c>
      <c r="W721" s="34">
        <v>-315.12</v>
      </c>
      <c r="X721" s="36">
        <v>-0.8666666666666667</v>
      </c>
      <c r="Y721" s="36" t="str">
        <f>IFERROR(VLOOKUP(A721,'Pivot price tier'!$C$8:$L$2270,10,0),"")</f>
        <v/>
      </c>
      <c r="Z721" s="36" t="str">
        <f>IFERROR(VLOOKUP(A721,'Pivot price tier by size'!$D$8:$M$2491,10,0),"")</f>
        <v/>
      </c>
      <c r="AA721" s="36" t="str">
        <f>IFERROR(VLOOKUP(A721,'Pivot category'!$B$8:$I$2216,8,0),"")</f>
        <v/>
      </c>
      <c r="AB721" s="3" t="str">
        <f>IF(P721&lt;$AC$1,"Bottom 5%","")</f>
        <v>Bottom 5%</v>
      </c>
      <c r="AC721"/>
      <c r="AD721" s="34" t="s">
        <v>11097</v>
      </c>
      <c r="AE721" s="34" t="s">
        <v>13963</v>
      </c>
    </row>
    <row r="722" spans="1:31" hidden="1" x14ac:dyDescent="0.25">
      <c r="A722" t="s">
        <v>9317</v>
      </c>
      <c r="B722" t="s">
        <v>9316</v>
      </c>
      <c r="C722" s="3" t="s">
        <v>32</v>
      </c>
      <c r="D722" s="3" t="s">
        <v>9065</v>
      </c>
      <c r="E722" s="3" t="s">
        <v>5093</v>
      </c>
      <c r="F722" s="3">
        <v>7000</v>
      </c>
      <c r="G722" s="34">
        <v>18.59</v>
      </c>
      <c r="H722" s="3" t="s">
        <v>12488</v>
      </c>
      <c r="I722" s="3" t="s">
        <v>19</v>
      </c>
      <c r="J722" s="3" t="s">
        <v>8168</v>
      </c>
      <c r="K722" s="3" t="s">
        <v>8164</v>
      </c>
      <c r="L722" s="3" t="s">
        <v>8167</v>
      </c>
      <c r="M722" s="26" t="s">
        <v>13723</v>
      </c>
      <c r="N722"/>
      <c r="O722" s="3">
        <v>4</v>
      </c>
      <c r="P722" s="34">
        <v>873.73</v>
      </c>
      <c r="Q722" s="34">
        <v>2212.21</v>
      </c>
      <c r="R722" s="34">
        <v>-1338.48</v>
      </c>
      <c r="S722" s="36">
        <v>-0.60504201680672276</v>
      </c>
      <c r="T722" s="72">
        <v>218.4325</v>
      </c>
      <c r="U722" s="34">
        <v>37.18</v>
      </c>
      <c r="V722" s="34">
        <v>650.65</v>
      </c>
      <c r="W722" s="34">
        <v>-613.47</v>
      </c>
      <c r="X722" s="36">
        <v>-0.94285714285714284</v>
      </c>
      <c r="Y722" s="36" t="str">
        <f>IFERROR(VLOOKUP(A722,'Pivot price tier'!$C$8:$L$2270,10,0),"")</f>
        <v/>
      </c>
      <c r="Z722" s="36" t="str">
        <f>IFERROR(VLOOKUP(A722,'Pivot price tier by size'!$D$8:$M$2491,10,0),"")</f>
        <v/>
      </c>
      <c r="AA722" s="36" t="str">
        <f>IFERROR(VLOOKUP(A722,'Pivot category'!$B$8:$I$2216,8,0),"")</f>
        <v/>
      </c>
      <c r="AB722" s="3" t="str">
        <f>IF(P722&lt;$AC$1,"Bottom 5%","")</f>
        <v>Bottom 5%</v>
      </c>
      <c r="AC722"/>
      <c r="AD722" s="34" t="s">
        <v>11097</v>
      </c>
      <c r="AE722" s="34" t="s">
        <v>13963</v>
      </c>
    </row>
    <row r="723" spans="1:31" hidden="1" x14ac:dyDescent="0.25">
      <c r="A723" t="s">
        <v>16181</v>
      </c>
      <c r="B723" t="s">
        <v>16182</v>
      </c>
      <c r="C723" s="3" t="s">
        <v>32</v>
      </c>
      <c r="D723" s="3" t="s">
        <v>8282</v>
      </c>
      <c r="E723" s="3" t="s">
        <v>5093</v>
      </c>
      <c r="F723" s="3">
        <v>9000</v>
      </c>
      <c r="G723" s="34">
        <v>30.99</v>
      </c>
      <c r="H723" s="3" t="s">
        <v>12488</v>
      </c>
      <c r="I723" s="3" t="s">
        <v>23</v>
      </c>
      <c r="J723" s="3" t="s">
        <v>8165</v>
      </c>
      <c r="K723" s="3" t="s">
        <v>8172</v>
      </c>
      <c r="L723" s="3" t="s">
        <v>8169</v>
      </c>
      <c r="M723" s="26">
        <v>46054</v>
      </c>
      <c r="N723"/>
      <c r="O723" s="3">
        <v>1</v>
      </c>
      <c r="P723" s="34">
        <v>0</v>
      </c>
      <c r="Q723" s="34">
        <v>0</v>
      </c>
      <c r="R723" s="34">
        <v>0</v>
      </c>
      <c r="S723" s="36" t="s">
        <v>78</v>
      </c>
      <c r="T723" s="72">
        <v>0</v>
      </c>
      <c r="U723" s="34" t="s">
        <v>78</v>
      </c>
      <c r="V723" s="34" t="s">
        <v>78</v>
      </c>
      <c r="W723" s="34" t="s">
        <v>78</v>
      </c>
      <c r="X723" s="36" t="s">
        <v>78</v>
      </c>
      <c r="Y723" s="36" t="str">
        <f>IFERROR(VLOOKUP(A723,'Pivot price tier'!$C$8:$L$2270,10,0),"")</f>
        <v/>
      </c>
      <c r="Z723" s="36" t="str">
        <f>IFERROR(VLOOKUP(A723,'Pivot price tier by size'!$D$8:$M$2491,10,0),"")</f>
        <v/>
      </c>
      <c r="AA723" s="36" t="str">
        <f>IFERROR(VLOOKUP(A723,'Pivot category'!$B$8:$I$2216,8,0),"")</f>
        <v/>
      </c>
      <c r="AB723" s="3" t="str">
        <f>IF(P723&lt;$AC$1,"Bottom 5%","")</f>
        <v>Bottom 5%</v>
      </c>
      <c r="AC723"/>
      <c r="AD723" s="34" t="s">
        <v>78</v>
      </c>
      <c r="AE723" s="34" t="s">
        <v>13963</v>
      </c>
    </row>
    <row r="724" spans="1:31" hidden="1" x14ac:dyDescent="0.25">
      <c r="A724" t="s">
        <v>11982</v>
      </c>
      <c r="B724" t="s">
        <v>11983</v>
      </c>
      <c r="C724" s="3" t="s">
        <v>34</v>
      </c>
      <c r="D724" s="3" t="s">
        <v>11961</v>
      </c>
      <c r="E724" s="3">
        <v>0</v>
      </c>
      <c r="F724" s="3">
        <v>7000</v>
      </c>
      <c r="G724" s="34">
        <v>12.99</v>
      </c>
      <c r="H724" s="3" t="s">
        <v>8245</v>
      </c>
      <c r="I724" s="3" t="s">
        <v>12204</v>
      </c>
      <c r="J724" s="3" t="s">
        <v>8163</v>
      </c>
      <c r="K724" s="3" t="s">
        <v>8164</v>
      </c>
      <c r="L724" s="3" t="s">
        <v>68</v>
      </c>
      <c r="M724" s="26">
        <v>45231</v>
      </c>
      <c r="N724"/>
      <c r="O724" s="3">
        <v>98</v>
      </c>
      <c r="P724" s="34">
        <v>19692.84</v>
      </c>
      <c r="Q724" s="34">
        <v>21080.59</v>
      </c>
      <c r="R724" s="34">
        <v>-1387.75</v>
      </c>
      <c r="S724" s="36">
        <v>-6.5830700184387636E-2</v>
      </c>
      <c r="T724" s="72">
        <v>200.94734693877552</v>
      </c>
      <c r="U724" s="34">
        <v>11807.91</v>
      </c>
      <c r="V724" s="34">
        <v>22353.65</v>
      </c>
      <c r="W724" s="34">
        <v>-10545.740000000002</v>
      </c>
      <c r="X724" s="36">
        <v>-0.47176814524697308</v>
      </c>
      <c r="Y724" s="36" t="str">
        <f>IFERROR(VLOOKUP(A724,'Pivot price tier'!$C$8:$L$2270,10,0),"")</f>
        <v>X</v>
      </c>
      <c r="Z724" s="36" t="str">
        <f>IFERROR(VLOOKUP(A724,'Pivot price tier by size'!$D$8:$M$2491,10,0),"")</f>
        <v xml:space="preserve"> </v>
      </c>
      <c r="AA724" s="36" t="str">
        <f>IFERROR(VLOOKUP(A724,'Pivot category'!$B$8:$I$2216,8,0),"")</f>
        <v xml:space="preserve"> </v>
      </c>
      <c r="AB724" s="3" t="str">
        <f>IF(P724&lt;$AC$1,"Bottom 5%","")</f>
        <v>Bottom 5%</v>
      </c>
      <c r="AC724"/>
      <c r="AD724" s="34" t="s">
        <v>16465</v>
      </c>
      <c r="AE724" s="34" t="s">
        <v>16467</v>
      </c>
    </row>
    <row r="725" spans="1:31" hidden="1" x14ac:dyDescent="0.25">
      <c r="A725" t="s">
        <v>15434</v>
      </c>
      <c r="B725" t="s">
        <v>15281</v>
      </c>
      <c r="C725" s="3" t="s">
        <v>38</v>
      </c>
      <c r="D725" s="3" t="s">
        <v>15164</v>
      </c>
      <c r="E725" s="3">
        <v>0</v>
      </c>
      <c r="F725" s="3">
        <v>70000</v>
      </c>
      <c r="G725" s="34">
        <v>22.99</v>
      </c>
      <c r="H725" s="3" t="s">
        <v>8245</v>
      </c>
      <c r="I725" s="3" t="s">
        <v>12204</v>
      </c>
      <c r="J725" s="3" t="s">
        <v>8163</v>
      </c>
      <c r="K725" s="3" t="s">
        <v>8164</v>
      </c>
      <c r="L725" s="3" t="s">
        <v>68</v>
      </c>
      <c r="M725" s="26">
        <v>45870</v>
      </c>
      <c r="N725"/>
      <c r="O725" s="3">
        <v>71</v>
      </c>
      <c r="P725" s="34">
        <v>26116.69</v>
      </c>
      <c r="Q725" s="34">
        <v>0</v>
      </c>
      <c r="R725" s="34">
        <v>26116.69</v>
      </c>
      <c r="S725" s="36" t="s">
        <v>78</v>
      </c>
      <c r="T725" s="72">
        <v>367.84070422535211</v>
      </c>
      <c r="U725" s="34">
        <v>2655.73</v>
      </c>
      <c r="V725" s="34">
        <v>0</v>
      </c>
      <c r="W725" s="34">
        <v>2655.73</v>
      </c>
      <c r="X725" s="36" t="s">
        <v>78</v>
      </c>
      <c r="Y725" s="36" t="str">
        <f>IFERROR(VLOOKUP(A725,'Pivot price tier'!$C$8:$L$2270,10,0),"")</f>
        <v xml:space="preserve"> </v>
      </c>
      <c r="Z725" s="36" t="str">
        <f>IFERROR(VLOOKUP(A725,'Pivot price tier by size'!$D$8:$M$2491,10,0),"")</f>
        <v xml:space="preserve"> </v>
      </c>
      <c r="AA725" s="36" t="str">
        <f>IFERROR(VLOOKUP(A725,'Pivot category'!$B$8:$I$2216,8,0),"")</f>
        <v xml:space="preserve"> </v>
      </c>
      <c r="AB725" s="3" t="str">
        <f>IF(P725&lt;$AC$1,"Bottom 5%","")</f>
        <v>Bottom 5%</v>
      </c>
      <c r="AC725"/>
      <c r="AD725" s="34" t="s">
        <v>16459</v>
      </c>
      <c r="AE725" s="34" t="s">
        <v>13941</v>
      </c>
    </row>
    <row r="726" spans="1:31" hidden="1" x14ac:dyDescent="0.25">
      <c r="A726" t="s">
        <v>15282</v>
      </c>
      <c r="B726" t="s">
        <v>15283</v>
      </c>
      <c r="C726" s="3" t="s">
        <v>38</v>
      </c>
      <c r="D726" s="3" t="s">
        <v>15163</v>
      </c>
      <c r="E726" s="3">
        <v>0</v>
      </c>
      <c r="F726" s="3">
        <v>5000</v>
      </c>
      <c r="G726" s="34">
        <v>22.99</v>
      </c>
      <c r="H726" s="3" t="s">
        <v>8245</v>
      </c>
      <c r="I726" s="3" t="s">
        <v>12204</v>
      </c>
      <c r="J726" s="3" t="s">
        <v>8163</v>
      </c>
      <c r="K726" s="3" t="s">
        <v>8164</v>
      </c>
      <c r="L726" s="3" t="s">
        <v>68</v>
      </c>
      <c r="M726" s="26">
        <v>45870</v>
      </c>
      <c r="N726"/>
      <c r="O726" s="3">
        <v>61</v>
      </c>
      <c r="P726" s="34">
        <v>9869.2999999999993</v>
      </c>
      <c r="Q726" s="34">
        <v>0</v>
      </c>
      <c r="R726" s="34">
        <v>9869.2999999999993</v>
      </c>
      <c r="S726" s="36" t="s">
        <v>78</v>
      </c>
      <c r="T726" s="72">
        <v>161.79180327868852</v>
      </c>
      <c r="U726" s="34">
        <v>1493.28</v>
      </c>
      <c r="V726" s="34">
        <v>0</v>
      </c>
      <c r="W726" s="34">
        <v>1493.28</v>
      </c>
      <c r="X726" s="36" t="s">
        <v>78</v>
      </c>
      <c r="Y726" s="36" t="str">
        <f>IFERROR(VLOOKUP(A726,'Pivot price tier'!$C$8:$L$2270,10,0),"")</f>
        <v>X</v>
      </c>
      <c r="Z726" s="36" t="str">
        <f>IFERROR(VLOOKUP(A726,'Pivot price tier by size'!$D$8:$M$2491,10,0),"")</f>
        <v>X</v>
      </c>
      <c r="AA726" s="36" t="str">
        <f>IFERROR(VLOOKUP(A726,'Pivot category'!$B$8:$I$2216,8,0),"")</f>
        <v>X</v>
      </c>
      <c r="AB726" s="3" t="str">
        <f>IF(P726&lt;$AC$1,"Bottom 5%","")</f>
        <v>Bottom 5%</v>
      </c>
      <c r="AC726"/>
      <c r="AD726" s="34" t="s">
        <v>16459</v>
      </c>
      <c r="AE726" s="34" t="s">
        <v>13941</v>
      </c>
    </row>
    <row r="727" spans="1:31" hidden="1" x14ac:dyDescent="0.25">
      <c r="A727" t="s">
        <v>15660</v>
      </c>
      <c r="B727" t="s">
        <v>15661</v>
      </c>
      <c r="C727" s="3" t="s">
        <v>38</v>
      </c>
      <c r="D727" s="3" t="s">
        <v>15165</v>
      </c>
      <c r="E727" s="3">
        <v>0</v>
      </c>
      <c r="F727" s="3">
        <v>70000</v>
      </c>
      <c r="G727" s="34">
        <v>13.79</v>
      </c>
      <c r="H727" s="3" t="s">
        <v>8245</v>
      </c>
      <c r="I727" s="3" t="s">
        <v>12204</v>
      </c>
      <c r="J727" s="3" t="s">
        <v>8168</v>
      </c>
      <c r="K727" s="3" t="s">
        <v>8170</v>
      </c>
      <c r="L727" s="3" t="s">
        <v>68</v>
      </c>
      <c r="M727" s="26">
        <v>45848</v>
      </c>
      <c r="N727"/>
      <c r="O727" s="3">
        <v>28</v>
      </c>
      <c r="P727" s="34">
        <v>1434.5</v>
      </c>
      <c r="Q727" s="34">
        <v>0</v>
      </c>
      <c r="R727" s="34">
        <v>1434.5</v>
      </c>
      <c r="S727" s="36" t="s">
        <v>78</v>
      </c>
      <c r="T727" s="72">
        <v>51.232142857142854</v>
      </c>
      <c r="U727" s="34">
        <v>459.8</v>
      </c>
      <c r="V727" s="34">
        <v>0</v>
      </c>
      <c r="W727" s="34">
        <v>459.8</v>
      </c>
      <c r="X727" s="36" t="s">
        <v>78</v>
      </c>
      <c r="Y727" s="36" t="str">
        <f>IFERROR(VLOOKUP(A727,'Pivot price tier'!$C$8:$L$2270,10,0),"")</f>
        <v/>
      </c>
      <c r="Z727" s="36" t="str">
        <f>IFERROR(VLOOKUP(A727,'Pivot price tier by size'!$D$8:$M$2491,10,0),"")</f>
        <v/>
      </c>
      <c r="AA727" s="36" t="str">
        <f>IFERROR(VLOOKUP(A727,'Pivot category'!$B$8:$I$2216,8,0),"")</f>
        <v/>
      </c>
      <c r="AB727" s="3" t="str">
        <f>IF(P727&lt;$AC$1,"Bottom 5%","")</f>
        <v>Bottom 5%</v>
      </c>
      <c r="AC727"/>
      <c r="AD727" s="34" t="s">
        <v>16459</v>
      </c>
      <c r="AE727" s="34" t="s">
        <v>13941</v>
      </c>
    </row>
    <row r="728" spans="1:31" hidden="1" x14ac:dyDescent="0.25">
      <c r="A728" t="s">
        <v>15435</v>
      </c>
      <c r="B728" t="s">
        <v>15436</v>
      </c>
      <c r="C728" s="3" t="s">
        <v>38</v>
      </c>
      <c r="D728" s="3" t="s">
        <v>15161</v>
      </c>
      <c r="E728" s="3">
        <v>0</v>
      </c>
      <c r="F728" s="3">
        <v>1000</v>
      </c>
      <c r="G728" s="34">
        <v>22.99</v>
      </c>
      <c r="H728" s="3" t="s">
        <v>8245</v>
      </c>
      <c r="I728" s="3" t="s">
        <v>12204</v>
      </c>
      <c r="J728" s="3" t="s">
        <v>8163</v>
      </c>
      <c r="K728" s="3" t="s">
        <v>8164</v>
      </c>
      <c r="L728" s="3" t="s">
        <v>68</v>
      </c>
      <c r="M728" s="26">
        <v>45901</v>
      </c>
      <c r="N728"/>
      <c r="O728" s="3">
        <v>67</v>
      </c>
      <c r="P728" s="34">
        <v>17032.91</v>
      </c>
      <c r="Q728" s="34">
        <v>0</v>
      </c>
      <c r="R728" s="34">
        <v>17032.91</v>
      </c>
      <c r="S728" s="36" t="s">
        <v>78</v>
      </c>
      <c r="T728" s="72">
        <v>254.22253731343284</v>
      </c>
      <c r="U728" s="34">
        <v>2446.83</v>
      </c>
      <c r="V728" s="34">
        <v>0</v>
      </c>
      <c r="W728" s="34">
        <v>2446.83</v>
      </c>
      <c r="X728" s="36" t="s">
        <v>78</v>
      </c>
      <c r="Y728" s="36" t="str">
        <f>IFERROR(VLOOKUP(A728,'Pivot price tier'!$C$8:$L$2270,10,0),"")</f>
        <v xml:space="preserve"> </v>
      </c>
      <c r="Z728" s="36" t="str">
        <f>IFERROR(VLOOKUP(A728,'Pivot price tier by size'!$D$8:$M$2491,10,0),"")</f>
        <v xml:space="preserve"> </v>
      </c>
      <c r="AA728" s="36" t="str">
        <f>IFERROR(VLOOKUP(A728,'Pivot category'!$B$8:$I$2216,8,0),"")</f>
        <v>X</v>
      </c>
      <c r="AB728" s="3" t="str">
        <f>IF(P728&lt;$AC$1,"Bottom 5%","")</f>
        <v>Bottom 5%</v>
      </c>
      <c r="AC728"/>
      <c r="AD728" s="34" t="s">
        <v>16459</v>
      </c>
      <c r="AE728" s="34" t="s">
        <v>13941</v>
      </c>
    </row>
    <row r="729" spans="1:31" hidden="1" x14ac:dyDescent="0.25">
      <c r="A729" t="s">
        <v>15662</v>
      </c>
      <c r="B729" t="s">
        <v>15663</v>
      </c>
      <c r="C729" s="3" t="s">
        <v>38</v>
      </c>
      <c r="D729" s="3" t="s">
        <v>15167</v>
      </c>
      <c r="E729" s="3">
        <v>0</v>
      </c>
      <c r="F729" s="3">
        <v>70000</v>
      </c>
      <c r="G729" s="34">
        <v>13.79</v>
      </c>
      <c r="H729" s="3" t="s">
        <v>8245</v>
      </c>
      <c r="I729" s="3" t="s">
        <v>12204</v>
      </c>
      <c r="J729" s="3" t="s">
        <v>8168</v>
      </c>
      <c r="K729" s="3" t="s">
        <v>8170</v>
      </c>
      <c r="L729" s="3" t="s">
        <v>68</v>
      </c>
      <c r="M729" s="26">
        <v>45848</v>
      </c>
      <c r="N729"/>
      <c r="O729" s="3">
        <v>0</v>
      </c>
      <c r="P729" s="34">
        <v>2515.0700000000002</v>
      </c>
      <c r="Q729" s="34">
        <v>0</v>
      </c>
      <c r="R729" s="34">
        <v>2515.0700000000002</v>
      </c>
      <c r="S729" s="36" t="s">
        <v>78</v>
      </c>
      <c r="T729" s="72" t="s">
        <v>78</v>
      </c>
      <c r="U729" s="34">
        <v>229.9</v>
      </c>
      <c r="V729" s="34">
        <v>0</v>
      </c>
      <c r="W729" s="34">
        <v>229.9</v>
      </c>
      <c r="X729" s="36" t="s">
        <v>78</v>
      </c>
      <c r="Y729" s="36" t="str">
        <f>IFERROR(VLOOKUP(A729,'Pivot price tier'!$C$8:$L$2270,10,0),"")</f>
        <v/>
      </c>
      <c r="Z729" s="36" t="str">
        <f>IFERROR(VLOOKUP(A729,'Pivot price tier by size'!$D$8:$M$2491,10,0),"")</f>
        <v/>
      </c>
      <c r="AA729" s="36" t="str">
        <f>IFERROR(VLOOKUP(A729,'Pivot category'!$B$8:$I$2216,8,0),"")</f>
        <v/>
      </c>
      <c r="AB729" s="3" t="str">
        <f>IF(P729&lt;$AC$1,"Bottom 5%","")</f>
        <v>Bottom 5%</v>
      </c>
      <c r="AC729"/>
      <c r="AD729" s="34" t="s">
        <v>16459</v>
      </c>
      <c r="AE729" s="34" t="s">
        <v>13941</v>
      </c>
    </row>
    <row r="730" spans="1:31" hidden="1" x14ac:dyDescent="0.25">
      <c r="A730" t="s">
        <v>15664</v>
      </c>
      <c r="B730" t="s">
        <v>15665</v>
      </c>
      <c r="C730" s="3" t="s">
        <v>72</v>
      </c>
      <c r="D730" s="3" t="s">
        <v>15142</v>
      </c>
      <c r="E730" s="3">
        <v>0</v>
      </c>
      <c r="F730" s="3">
        <v>70000</v>
      </c>
      <c r="G730" s="34">
        <v>2.39</v>
      </c>
      <c r="H730" s="3" t="s">
        <v>8245</v>
      </c>
      <c r="I730" s="3" t="s">
        <v>12205</v>
      </c>
      <c r="J730" s="3" t="s">
        <v>8168</v>
      </c>
      <c r="K730" s="3" t="s">
        <v>8170</v>
      </c>
      <c r="L730" s="3" t="s">
        <v>68</v>
      </c>
      <c r="M730" s="26">
        <v>45849</v>
      </c>
      <c r="N730"/>
      <c r="O730" s="3">
        <v>1</v>
      </c>
      <c r="P730" s="34">
        <v>191.52</v>
      </c>
      <c r="Q730" s="34">
        <v>0</v>
      </c>
      <c r="R730" s="34">
        <v>191.52</v>
      </c>
      <c r="S730" s="36" t="s">
        <v>78</v>
      </c>
      <c r="T730" s="72">
        <v>191.52</v>
      </c>
      <c r="U730" s="34">
        <v>8728.5</v>
      </c>
      <c r="V730" s="34">
        <v>0</v>
      </c>
      <c r="W730" s="34">
        <v>8728.5</v>
      </c>
      <c r="X730" s="36" t="s">
        <v>78</v>
      </c>
      <c r="Y730" s="36" t="str">
        <f>IFERROR(VLOOKUP(A730,'Pivot price tier'!$C$8:$L$2270,10,0),"")</f>
        <v/>
      </c>
      <c r="Z730" s="36" t="str">
        <f>IFERROR(VLOOKUP(A730,'Pivot price tier by size'!$D$8:$M$2491,10,0),"")</f>
        <v/>
      </c>
      <c r="AA730" s="36" t="str">
        <f>IFERROR(VLOOKUP(A730,'Pivot category'!$B$8:$I$2216,8,0),"")</f>
        <v/>
      </c>
      <c r="AB730" s="3" t="str">
        <f>IF(P730&lt;$AC$1,"Bottom 5%","")</f>
        <v>Bottom 5%</v>
      </c>
      <c r="AC730"/>
      <c r="AD730" s="34" t="s">
        <v>16459</v>
      </c>
      <c r="AE730" s="34" t="s">
        <v>13941</v>
      </c>
    </row>
    <row r="731" spans="1:31" hidden="1" x14ac:dyDescent="0.25">
      <c r="A731" t="s">
        <v>7079</v>
      </c>
      <c r="B731" t="s">
        <v>423</v>
      </c>
      <c r="C731" s="3" t="s">
        <v>72</v>
      </c>
      <c r="D731" s="3" t="s">
        <v>2665</v>
      </c>
      <c r="E731" s="3">
        <v>0</v>
      </c>
      <c r="F731" s="3">
        <v>5000</v>
      </c>
      <c r="G731" s="34">
        <v>3.49</v>
      </c>
      <c r="H731" s="3" t="s">
        <v>8245</v>
      </c>
      <c r="I731" s="3" t="s">
        <v>12205</v>
      </c>
      <c r="J731" s="3" t="s">
        <v>8163</v>
      </c>
      <c r="K731" s="3" t="s">
        <v>8172</v>
      </c>
      <c r="L731" s="3" t="s">
        <v>68</v>
      </c>
      <c r="M731" s="26">
        <v>45474</v>
      </c>
      <c r="N731"/>
      <c r="O731" s="3">
        <v>77</v>
      </c>
      <c r="P731" s="34">
        <v>20193.14</v>
      </c>
      <c r="Q731" s="34">
        <v>19416.669999999998</v>
      </c>
      <c r="R731" s="34">
        <v>776.47000000000116</v>
      </c>
      <c r="S731" s="36">
        <v>3.9989864379422535E-2</v>
      </c>
      <c r="T731" s="72">
        <v>262.24857142857144</v>
      </c>
      <c r="U731" s="34">
        <v>10948.13</v>
      </c>
      <c r="V731" s="34">
        <v>17621.57</v>
      </c>
      <c r="W731" s="34">
        <v>-6673.4400000000005</v>
      </c>
      <c r="X731" s="36">
        <v>-0.3787085940696544</v>
      </c>
      <c r="Y731" s="36" t="str">
        <f>IFERROR(VLOOKUP(A731,'Pivot price tier'!$C$8:$L$2270,10,0),"")</f>
        <v/>
      </c>
      <c r="Z731" s="36" t="str">
        <f>IFERROR(VLOOKUP(A731,'Pivot price tier by size'!$D$8:$M$2491,10,0),"")</f>
        <v/>
      </c>
      <c r="AA731" s="36" t="str">
        <f>IFERROR(VLOOKUP(A731,'Pivot category'!$B$8:$I$2216,8,0),"")</f>
        <v/>
      </c>
      <c r="AB731" s="3" t="str">
        <f>IF(P731&lt;$AC$1,"Bottom 5%","")</f>
        <v>Bottom 5%</v>
      </c>
      <c r="AC731"/>
      <c r="AD731" s="34" t="s">
        <v>16459</v>
      </c>
      <c r="AE731" s="34" t="s">
        <v>13941</v>
      </c>
    </row>
    <row r="732" spans="1:31" hidden="1" x14ac:dyDescent="0.25">
      <c r="A732" t="s">
        <v>12881</v>
      </c>
      <c r="B732" t="s">
        <v>12882</v>
      </c>
      <c r="C732" s="3" t="s">
        <v>72</v>
      </c>
      <c r="D732" s="3" t="s">
        <v>2666</v>
      </c>
      <c r="E732" s="3">
        <v>0</v>
      </c>
      <c r="F732" s="3">
        <v>1000</v>
      </c>
      <c r="G732" s="34">
        <v>2.39</v>
      </c>
      <c r="H732" s="3" t="s">
        <v>8245</v>
      </c>
      <c r="I732" s="3" t="s">
        <v>12205</v>
      </c>
      <c r="J732" s="3" t="s">
        <v>8168</v>
      </c>
      <c r="K732" s="3" t="s">
        <v>8164</v>
      </c>
      <c r="L732" s="3" t="s">
        <v>8167</v>
      </c>
      <c r="M732" s="26">
        <v>45474</v>
      </c>
      <c r="N732"/>
      <c r="O732" s="3">
        <v>4</v>
      </c>
      <c r="P732" s="34">
        <v>1661.05</v>
      </c>
      <c r="Q732" s="34">
        <v>6993.43</v>
      </c>
      <c r="R732" s="34">
        <v>-5332.38</v>
      </c>
      <c r="S732" s="36">
        <v>-0.76248421732969374</v>
      </c>
      <c r="T732" s="72">
        <v>415.26249999999999</v>
      </c>
      <c r="U732" s="34">
        <v>114.72</v>
      </c>
      <c r="V732" s="34">
        <v>5138.1899999999996</v>
      </c>
      <c r="W732" s="34">
        <v>-5023.4699999999993</v>
      </c>
      <c r="X732" s="36">
        <v>-0.97767307164585193</v>
      </c>
      <c r="Y732" s="36" t="str">
        <f>IFERROR(VLOOKUP(A732,'Pivot price tier'!$C$8:$L$2270,10,0),"")</f>
        <v/>
      </c>
      <c r="Z732" s="36" t="str">
        <f>IFERROR(VLOOKUP(A732,'Pivot price tier by size'!$D$8:$M$2491,10,0),"")</f>
        <v/>
      </c>
      <c r="AA732" s="36" t="str">
        <f>IFERROR(VLOOKUP(A732,'Pivot category'!$B$8:$I$2216,8,0),"")</f>
        <v/>
      </c>
      <c r="AB732" s="3" t="str">
        <f>IF(P732&lt;$AC$1,"Bottom 5%","")</f>
        <v>Bottom 5%</v>
      </c>
      <c r="AC732"/>
      <c r="AD732" s="34" t="s">
        <v>16459</v>
      </c>
      <c r="AE732" s="34" t="s">
        <v>13941</v>
      </c>
    </row>
    <row r="733" spans="1:31" hidden="1" x14ac:dyDescent="0.25">
      <c r="A733" t="s">
        <v>12883</v>
      </c>
      <c r="B733" t="s">
        <v>12884</v>
      </c>
      <c r="C733" s="3" t="s">
        <v>72</v>
      </c>
      <c r="D733" s="3" t="s">
        <v>2667</v>
      </c>
      <c r="E733" s="3">
        <v>0</v>
      </c>
      <c r="F733" s="3">
        <v>1000</v>
      </c>
      <c r="G733" s="34">
        <v>2.39</v>
      </c>
      <c r="H733" s="3" t="s">
        <v>8245</v>
      </c>
      <c r="I733" s="3" t="s">
        <v>12205</v>
      </c>
      <c r="J733" s="3" t="s">
        <v>8168</v>
      </c>
      <c r="K733" s="3" t="s">
        <v>8164</v>
      </c>
      <c r="L733" s="3" t="s">
        <v>8167</v>
      </c>
      <c r="M733" s="26">
        <v>45474</v>
      </c>
      <c r="N733"/>
      <c r="O733" s="3">
        <v>11</v>
      </c>
      <c r="P733" s="34">
        <v>2033.89</v>
      </c>
      <c r="Q733" s="34">
        <v>5770.55</v>
      </c>
      <c r="R733" s="34">
        <v>-3736.66</v>
      </c>
      <c r="S733" s="36">
        <v>-0.64753966259715279</v>
      </c>
      <c r="T733" s="72">
        <v>184.89909090909092</v>
      </c>
      <c r="U733" s="34">
        <v>66.92</v>
      </c>
      <c r="V733" s="34">
        <v>4122.3100000000004</v>
      </c>
      <c r="W733" s="34">
        <v>-4055.3900000000003</v>
      </c>
      <c r="X733" s="36">
        <v>-0.98376638341124267</v>
      </c>
      <c r="Y733" s="36" t="str">
        <f>IFERROR(VLOOKUP(A733,'Pivot price tier'!$C$8:$L$2270,10,0),"")</f>
        <v/>
      </c>
      <c r="Z733" s="36" t="str">
        <f>IFERROR(VLOOKUP(A733,'Pivot price tier by size'!$D$8:$M$2491,10,0),"")</f>
        <v/>
      </c>
      <c r="AA733" s="36" t="str">
        <f>IFERROR(VLOOKUP(A733,'Pivot category'!$B$8:$I$2216,8,0),"")</f>
        <v/>
      </c>
      <c r="AB733" s="3" t="str">
        <f>IF(P733&lt;$AC$1,"Bottom 5%","")</f>
        <v>Bottom 5%</v>
      </c>
      <c r="AC733"/>
      <c r="AD733" s="34" t="s">
        <v>16459</v>
      </c>
      <c r="AE733" s="34" t="s">
        <v>13941</v>
      </c>
    </row>
    <row r="734" spans="1:31" hidden="1" x14ac:dyDescent="0.25">
      <c r="A734" t="s">
        <v>12885</v>
      </c>
      <c r="B734" t="s">
        <v>12886</v>
      </c>
      <c r="C734" s="3" t="s">
        <v>72</v>
      </c>
      <c r="D734" s="3" t="s">
        <v>2668</v>
      </c>
      <c r="E734" s="3">
        <v>0</v>
      </c>
      <c r="F734" s="3">
        <v>1000</v>
      </c>
      <c r="G734" s="34">
        <v>2.09</v>
      </c>
      <c r="H734" s="3" t="s">
        <v>8245</v>
      </c>
      <c r="I734" s="3" t="s">
        <v>12205</v>
      </c>
      <c r="J734" s="3" t="s">
        <v>8168</v>
      </c>
      <c r="K734" s="3" t="s">
        <v>8164</v>
      </c>
      <c r="L734" s="3" t="s">
        <v>8167</v>
      </c>
      <c r="M734" s="26">
        <v>45474</v>
      </c>
      <c r="N734"/>
      <c r="O734" s="3">
        <v>2</v>
      </c>
      <c r="P734" s="34">
        <v>5215.0600000000004</v>
      </c>
      <c r="Q734" s="34">
        <v>11064.43</v>
      </c>
      <c r="R734" s="34">
        <v>-5849.37</v>
      </c>
      <c r="S734" s="36">
        <v>-0.52866437764982011</v>
      </c>
      <c r="T734" s="72">
        <v>2607.5300000000002</v>
      </c>
      <c r="U734" s="34">
        <v>2058.52</v>
      </c>
      <c r="V734" s="34">
        <v>15161.11</v>
      </c>
      <c r="W734" s="34">
        <v>-13102.59</v>
      </c>
      <c r="X734" s="36">
        <v>-0.86422366172397669</v>
      </c>
      <c r="Y734" s="36" t="str">
        <f>IFERROR(VLOOKUP(A734,'Pivot price tier'!$C$8:$L$2270,10,0),"")</f>
        <v/>
      </c>
      <c r="Z734" s="36" t="str">
        <f>IFERROR(VLOOKUP(A734,'Pivot price tier by size'!$D$8:$M$2491,10,0),"")</f>
        <v/>
      </c>
      <c r="AA734" s="36" t="str">
        <f>IFERROR(VLOOKUP(A734,'Pivot category'!$B$8:$I$2216,8,0),"")</f>
        <v/>
      </c>
      <c r="AB734" s="3" t="str">
        <f>IF(P734&lt;$AC$1,"Bottom 5%","")</f>
        <v>Bottom 5%</v>
      </c>
      <c r="AC734"/>
      <c r="AD734" s="34" t="s">
        <v>16459</v>
      </c>
      <c r="AE734" s="34" t="s">
        <v>13941</v>
      </c>
    </row>
    <row r="735" spans="1:31" hidden="1" x14ac:dyDescent="0.25">
      <c r="A735" t="s">
        <v>7074</v>
      </c>
      <c r="B735" t="s">
        <v>424</v>
      </c>
      <c r="C735" s="3" t="s">
        <v>72</v>
      </c>
      <c r="D735" s="3" t="s">
        <v>2669</v>
      </c>
      <c r="E735" s="3">
        <v>0</v>
      </c>
      <c r="F735" s="3">
        <v>5000</v>
      </c>
      <c r="G735" s="34">
        <v>4.1399999999999997</v>
      </c>
      <c r="H735" s="3" t="s">
        <v>8245</v>
      </c>
      <c r="I735" s="3" t="s">
        <v>12205</v>
      </c>
      <c r="J735" s="3" t="s">
        <v>8168</v>
      </c>
      <c r="K735" s="3" t="s">
        <v>8172</v>
      </c>
      <c r="L735" s="3" t="s">
        <v>8169</v>
      </c>
      <c r="M735" s="26" t="s">
        <v>13723</v>
      </c>
      <c r="N735"/>
      <c r="O735" s="3" t="s">
        <v>78</v>
      </c>
      <c r="P735" s="34">
        <v>4.1399999999999997</v>
      </c>
      <c r="Q735" s="34">
        <v>37.26</v>
      </c>
      <c r="R735" s="34">
        <v>-33.119999999999997</v>
      </c>
      <c r="S735" s="36">
        <v>-0.88888888888888884</v>
      </c>
      <c r="T735" s="72" t="s">
        <v>78</v>
      </c>
      <c r="U735" s="34" t="s">
        <v>78</v>
      </c>
      <c r="V735" s="34" t="s">
        <v>78</v>
      </c>
      <c r="W735" s="34" t="s">
        <v>78</v>
      </c>
      <c r="X735" s="36" t="s">
        <v>78</v>
      </c>
      <c r="Y735" s="36" t="str">
        <f>IFERROR(VLOOKUP(A735,'Pivot price tier'!$C$8:$L$2270,10,0),"")</f>
        <v/>
      </c>
      <c r="Z735" s="36" t="str">
        <f>IFERROR(VLOOKUP(A735,'Pivot price tier by size'!$D$8:$M$2491,10,0),"")</f>
        <v/>
      </c>
      <c r="AA735" s="36" t="str">
        <f>IFERROR(VLOOKUP(A735,'Pivot category'!$B$8:$I$2216,8,0),"")</f>
        <v/>
      </c>
      <c r="AB735" s="3" t="str">
        <f>IF(P735&lt;$AC$1,"Bottom 5%","")</f>
        <v>Bottom 5%</v>
      </c>
      <c r="AC735"/>
      <c r="AD735" s="34" t="s">
        <v>16459</v>
      </c>
      <c r="AE735" s="34" t="s">
        <v>16533</v>
      </c>
    </row>
    <row r="736" spans="1:31" hidden="1" x14ac:dyDescent="0.25">
      <c r="A736" t="s">
        <v>12887</v>
      </c>
      <c r="B736" t="s">
        <v>12888</v>
      </c>
      <c r="C736" s="3" t="s">
        <v>72</v>
      </c>
      <c r="D736" s="3" t="s">
        <v>2670</v>
      </c>
      <c r="E736" s="3">
        <v>0</v>
      </c>
      <c r="F736" s="3">
        <v>1000</v>
      </c>
      <c r="G736" s="34">
        <v>2.09</v>
      </c>
      <c r="H736" s="3" t="s">
        <v>8245</v>
      </c>
      <c r="I736" s="3" t="s">
        <v>12205</v>
      </c>
      <c r="J736" s="3" t="s">
        <v>8168</v>
      </c>
      <c r="K736" s="3" t="s">
        <v>8164</v>
      </c>
      <c r="L736" s="3" t="s">
        <v>8167</v>
      </c>
      <c r="M736" s="26">
        <v>45474</v>
      </c>
      <c r="N736"/>
      <c r="O736" s="3">
        <v>6</v>
      </c>
      <c r="P736" s="34">
        <v>5536.41</v>
      </c>
      <c r="Q736" s="34">
        <v>12850.61</v>
      </c>
      <c r="R736" s="34">
        <v>-7314.2000000000007</v>
      </c>
      <c r="S736" s="36">
        <v>-0.56917142454716163</v>
      </c>
      <c r="T736" s="72">
        <v>922.73500000000001</v>
      </c>
      <c r="U736" s="34">
        <v>3119.37</v>
      </c>
      <c r="V736" s="34">
        <v>19975.72</v>
      </c>
      <c r="W736" s="34">
        <v>-16856.350000000002</v>
      </c>
      <c r="X736" s="36">
        <v>-0.84384192409585235</v>
      </c>
      <c r="Y736" s="36" t="str">
        <f>IFERROR(VLOOKUP(A736,'Pivot price tier'!$C$8:$L$2270,10,0),"")</f>
        <v/>
      </c>
      <c r="Z736" s="36" t="str">
        <f>IFERROR(VLOOKUP(A736,'Pivot price tier by size'!$D$8:$M$2491,10,0),"")</f>
        <v/>
      </c>
      <c r="AA736" s="36" t="str">
        <f>IFERROR(VLOOKUP(A736,'Pivot category'!$B$8:$I$2216,8,0),"")</f>
        <v/>
      </c>
      <c r="AB736" s="3" t="str">
        <f>IF(P736&lt;$AC$1,"Bottom 5%","")</f>
        <v>Bottom 5%</v>
      </c>
      <c r="AC736"/>
      <c r="AD736" s="34" t="s">
        <v>16459</v>
      </c>
      <c r="AE736" s="34" t="s">
        <v>13941</v>
      </c>
    </row>
    <row r="737" spans="1:31" hidden="1" x14ac:dyDescent="0.25">
      <c r="A737" t="s">
        <v>5638</v>
      </c>
      <c r="B737" t="s">
        <v>1380</v>
      </c>
      <c r="C737" s="3" t="s">
        <v>32</v>
      </c>
      <c r="D737" s="3" t="s">
        <v>3723</v>
      </c>
      <c r="E737" s="3">
        <v>0</v>
      </c>
      <c r="F737" s="3">
        <v>7000</v>
      </c>
      <c r="G737" s="34">
        <v>19.989999999999998</v>
      </c>
      <c r="H737" s="3" t="s">
        <v>8245</v>
      </c>
      <c r="I737" s="3" t="s">
        <v>12204</v>
      </c>
      <c r="J737" s="3" t="s">
        <v>8163</v>
      </c>
      <c r="K737" s="3" t="s">
        <v>8164</v>
      </c>
      <c r="L737" s="3" t="s">
        <v>68</v>
      </c>
      <c r="M737" s="26" t="s">
        <v>13723</v>
      </c>
      <c r="N737"/>
      <c r="O737" s="3">
        <v>150</v>
      </c>
      <c r="P737" s="34">
        <v>21649.94</v>
      </c>
      <c r="Q737" s="34">
        <v>27602.560000000001</v>
      </c>
      <c r="R737" s="34">
        <v>-5952.6200000000026</v>
      </c>
      <c r="S737" s="36">
        <v>-0.2156546349324121</v>
      </c>
      <c r="T737" s="72">
        <v>144.33293333333333</v>
      </c>
      <c r="U737" s="34">
        <v>42468.69</v>
      </c>
      <c r="V737" s="34">
        <v>58766.85</v>
      </c>
      <c r="W737" s="34">
        <v>-16298.159999999996</v>
      </c>
      <c r="X737" s="36">
        <v>-0.27733594705178166</v>
      </c>
      <c r="Y737" s="36" t="str">
        <f>IFERROR(VLOOKUP(A737,'Pivot price tier'!$C$8:$L$2270,10,0),"")</f>
        <v>X</v>
      </c>
      <c r="Z737" s="36" t="str">
        <f>IFERROR(VLOOKUP(A737,'Pivot price tier by size'!$D$8:$M$2491,10,0),"")</f>
        <v xml:space="preserve"> </v>
      </c>
      <c r="AA737" s="36" t="str">
        <f>IFERROR(VLOOKUP(A737,'Pivot category'!$B$8:$I$2216,8,0),"")</f>
        <v xml:space="preserve"> </v>
      </c>
      <c r="AB737" s="3" t="str">
        <f>IF(P737&lt;$AC$1,"Bottom 5%","")</f>
        <v>Bottom 5%</v>
      </c>
      <c r="AC737"/>
      <c r="AD737" s="34" t="s">
        <v>11098</v>
      </c>
      <c r="AE737" s="34" t="s">
        <v>16479</v>
      </c>
    </row>
    <row r="738" spans="1:31" hidden="1" x14ac:dyDescent="0.25">
      <c r="A738" t="s">
        <v>15666</v>
      </c>
      <c r="B738" t="s">
        <v>15667</v>
      </c>
      <c r="C738" s="3" t="s">
        <v>38</v>
      </c>
      <c r="D738" s="3" t="s">
        <v>15166</v>
      </c>
      <c r="E738" s="3">
        <v>0</v>
      </c>
      <c r="F738" s="3">
        <v>70000</v>
      </c>
      <c r="G738" s="34">
        <v>13.79</v>
      </c>
      <c r="H738" s="3" t="s">
        <v>8245</v>
      </c>
      <c r="I738" s="3" t="s">
        <v>12204</v>
      </c>
      <c r="J738" s="3" t="s">
        <v>8168</v>
      </c>
      <c r="K738" s="3" t="s">
        <v>8170</v>
      </c>
      <c r="L738" s="3" t="s">
        <v>68</v>
      </c>
      <c r="M738" s="26">
        <v>45848</v>
      </c>
      <c r="N738"/>
      <c r="O738" s="3">
        <v>6</v>
      </c>
      <c r="P738" s="34">
        <v>1705.77</v>
      </c>
      <c r="Q738" s="34">
        <v>0</v>
      </c>
      <c r="R738" s="34">
        <v>1705.77</v>
      </c>
      <c r="S738" s="36" t="s">
        <v>78</v>
      </c>
      <c r="T738" s="72">
        <v>284.29500000000002</v>
      </c>
      <c r="U738" s="34">
        <v>3282.96</v>
      </c>
      <c r="V738" s="34">
        <v>0</v>
      </c>
      <c r="W738" s="34">
        <v>3282.96</v>
      </c>
      <c r="X738" s="36" t="s">
        <v>78</v>
      </c>
      <c r="Y738" s="36" t="str">
        <f>IFERROR(VLOOKUP(A738,'Pivot price tier'!$C$8:$L$2270,10,0),"")</f>
        <v/>
      </c>
      <c r="Z738" s="36" t="str">
        <f>IFERROR(VLOOKUP(A738,'Pivot price tier by size'!$D$8:$M$2491,10,0),"")</f>
        <v/>
      </c>
      <c r="AA738" s="36" t="str">
        <f>IFERROR(VLOOKUP(A738,'Pivot category'!$B$8:$I$2216,8,0),"")</f>
        <v/>
      </c>
      <c r="AB738" s="3" t="str">
        <f>IF(P738&lt;$AC$1,"Bottom 5%","")</f>
        <v>Bottom 5%</v>
      </c>
      <c r="AC738"/>
      <c r="AD738" s="34" t="s">
        <v>16459</v>
      </c>
      <c r="AE738" s="34" t="s">
        <v>13941</v>
      </c>
    </row>
    <row r="739" spans="1:31" hidden="1" x14ac:dyDescent="0.25">
      <c r="A739" t="s">
        <v>5598</v>
      </c>
      <c r="B739" t="s">
        <v>1384</v>
      </c>
      <c r="C739" s="3" t="s">
        <v>32</v>
      </c>
      <c r="D739" s="3" t="s">
        <v>3727</v>
      </c>
      <c r="E739" s="3">
        <v>0</v>
      </c>
      <c r="F739" s="3">
        <v>7000</v>
      </c>
      <c r="G739" s="34">
        <v>19.989999999999998</v>
      </c>
      <c r="H739" s="3" t="s">
        <v>8245</v>
      </c>
      <c r="I739" s="3" t="s">
        <v>12204</v>
      </c>
      <c r="J739" s="3" t="s">
        <v>8163</v>
      </c>
      <c r="K739" s="3" t="s">
        <v>8164</v>
      </c>
      <c r="L739" s="3" t="s">
        <v>68</v>
      </c>
      <c r="M739" s="26" t="s">
        <v>13723</v>
      </c>
      <c r="N739"/>
      <c r="O739" s="3">
        <v>156</v>
      </c>
      <c r="P739" s="34">
        <v>29301.91</v>
      </c>
      <c r="Q739" s="34">
        <v>30465.88</v>
      </c>
      <c r="R739" s="34">
        <v>-1163.9700000000012</v>
      </c>
      <c r="S739" s="36">
        <v>-3.82056910878662E-2</v>
      </c>
      <c r="T739" s="72">
        <v>187.83275641025642</v>
      </c>
      <c r="U739" s="34">
        <v>34919.99</v>
      </c>
      <c r="V739" s="34">
        <v>49016.639999999999</v>
      </c>
      <c r="W739" s="34">
        <v>-14096.650000000001</v>
      </c>
      <c r="X739" s="36">
        <v>-0.28758907179276261</v>
      </c>
      <c r="Y739" s="36" t="str">
        <f>IFERROR(VLOOKUP(A739,'Pivot price tier'!$C$8:$L$2270,10,0),"")</f>
        <v>X</v>
      </c>
      <c r="Z739" s="36" t="str">
        <f>IFERROR(VLOOKUP(A739,'Pivot price tier by size'!$D$8:$M$2491,10,0),"")</f>
        <v xml:space="preserve"> </v>
      </c>
      <c r="AA739" s="36" t="str">
        <f>IFERROR(VLOOKUP(A739,'Pivot category'!$B$8:$I$2216,8,0),"")</f>
        <v xml:space="preserve"> </v>
      </c>
      <c r="AB739" s="3" t="str">
        <f>IF(P739&lt;$AC$1,"Bottom 5%","")</f>
        <v>Bottom 5%</v>
      </c>
      <c r="AC739"/>
      <c r="AD739" s="34" t="s">
        <v>11098</v>
      </c>
      <c r="AE739" s="34" t="s">
        <v>16479</v>
      </c>
    </row>
    <row r="740" spans="1:31" hidden="1" x14ac:dyDescent="0.25">
      <c r="A740" t="s">
        <v>9629</v>
      </c>
      <c r="B740" t="s">
        <v>9630</v>
      </c>
      <c r="C740" s="3" t="s">
        <v>73</v>
      </c>
      <c r="D740" s="3" t="s">
        <v>9471</v>
      </c>
      <c r="E740" s="3">
        <v>0</v>
      </c>
      <c r="F740" s="3">
        <v>7000</v>
      </c>
      <c r="G740" s="34">
        <v>9.99</v>
      </c>
      <c r="H740" s="3" t="s">
        <v>8245</v>
      </c>
      <c r="I740" s="3" t="s">
        <v>12205</v>
      </c>
      <c r="J740" s="3" t="s">
        <v>8163</v>
      </c>
      <c r="K740" s="3" t="s">
        <v>8164</v>
      </c>
      <c r="L740" s="3" t="s">
        <v>68</v>
      </c>
      <c r="M740" s="26" t="s">
        <v>13723</v>
      </c>
      <c r="N740"/>
      <c r="O740" s="3">
        <v>118</v>
      </c>
      <c r="P740" s="34">
        <v>21348.63</v>
      </c>
      <c r="Q740" s="34">
        <v>21418.66</v>
      </c>
      <c r="R740" s="34">
        <v>-70.029999999998836</v>
      </c>
      <c r="S740" s="36">
        <v>-3.2695789559197275E-3</v>
      </c>
      <c r="T740" s="72">
        <v>180.92059322033899</v>
      </c>
      <c r="U740" s="34">
        <v>34325.64</v>
      </c>
      <c r="V740" s="34">
        <v>30086.63</v>
      </c>
      <c r="W740" s="34">
        <v>4239.0099999999984</v>
      </c>
      <c r="X740" s="36">
        <v>0.14089347992779522</v>
      </c>
      <c r="Y740" s="36" t="str">
        <f>IFERROR(VLOOKUP(A740,'Pivot price tier'!$C$8:$L$2270,10,0),"")</f>
        <v>X</v>
      </c>
      <c r="Z740" s="36" t="str">
        <f>IFERROR(VLOOKUP(A740,'Pivot price tier by size'!$D$8:$M$2491,10,0),"")</f>
        <v xml:space="preserve"> </v>
      </c>
      <c r="AA740" s="36" t="str">
        <f>IFERROR(VLOOKUP(A740,'Pivot category'!$B$8:$I$2216,8,0),"")</f>
        <v xml:space="preserve"> </v>
      </c>
      <c r="AB740" s="3" t="str">
        <f>IF(P740&lt;$AC$1,"Bottom 5%","")</f>
        <v>Bottom 5%</v>
      </c>
      <c r="AC740"/>
      <c r="AD740" s="34" t="s">
        <v>16460</v>
      </c>
      <c r="AE740" s="34" t="s">
        <v>13953</v>
      </c>
    </row>
    <row r="741" spans="1:31" hidden="1" x14ac:dyDescent="0.25">
      <c r="A741" t="s">
        <v>13100</v>
      </c>
      <c r="B741" t="s">
        <v>13101</v>
      </c>
      <c r="C741" s="3" t="s">
        <v>73</v>
      </c>
      <c r="D741" s="3" t="s">
        <v>12558</v>
      </c>
      <c r="E741" s="3">
        <v>0</v>
      </c>
      <c r="F741" s="3">
        <v>70000</v>
      </c>
      <c r="G741" s="34">
        <v>16.989999999999998</v>
      </c>
      <c r="H741" s="3" t="s">
        <v>8245</v>
      </c>
      <c r="I741" s="3" t="s">
        <v>12205</v>
      </c>
      <c r="J741" s="3" t="s">
        <v>8163</v>
      </c>
      <c r="K741" s="3" t="s">
        <v>8164</v>
      </c>
      <c r="L741" s="3" t="s">
        <v>68</v>
      </c>
      <c r="M741" s="26">
        <v>45474</v>
      </c>
      <c r="N741"/>
      <c r="O741" s="3">
        <v>104</v>
      </c>
      <c r="P741" s="34">
        <v>20096.03</v>
      </c>
      <c r="Q741" s="34">
        <v>20337.03</v>
      </c>
      <c r="R741" s="34">
        <v>-241</v>
      </c>
      <c r="S741" s="36">
        <v>-1.1850304592165184E-2</v>
      </c>
      <c r="T741" s="72">
        <v>193.23105769230767</v>
      </c>
      <c r="U741" s="34">
        <v>22627.5</v>
      </c>
      <c r="V741" s="34">
        <v>39875.53</v>
      </c>
      <c r="W741" s="34">
        <v>-17248.03</v>
      </c>
      <c r="X741" s="36">
        <v>-0.43254672727860921</v>
      </c>
      <c r="Y741" s="36" t="str">
        <f>IFERROR(VLOOKUP(A741,'Pivot price tier'!$C$8:$L$2270,10,0),"")</f>
        <v>X</v>
      </c>
      <c r="Z741" s="36" t="str">
        <f>IFERROR(VLOOKUP(A741,'Pivot price tier by size'!$D$8:$M$2491,10,0),"")</f>
        <v xml:space="preserve"> </v>
      </c>
      <c r="AA741" s="36" t="str">
        <f>IFERROR(VLOOKUP(A741,'Pivot category'!$B$8:$I$2216,8,0),"")</f>
        <v xml:space="preserve"> </v>
      </c>
      <c r="AB741" s="3" t="str">
        <f>IF(P741&lt;$AC$1,"Bottom 5%","")</f>
        <v>Bottom 5%</v>
      </c>
      <c r="AC741"/>
      <c r="AD741" s="34" t="s">
        <v>16465</v>
      </c>
      <c r="AE741" s="34" t="s">
        <v>16467</v>
      </c>
    </row>
    <row r="742" spans="1:31" hidden="1" x14ac:dyDescent="0.25">
      <c r="A742" t="s">
        <v>7477</v>
      </c>
      <c r="B742" t="s">
        <v>428</v>
      </c>
      <c r="C742" s="3" t="s">
        <v>36</v>
      </c>
      <c r="D742" s="3" t="s">
        <v>2674</v>
      </c>
      <c r="E742" s="3" t="s">
        <v>5093</v>
      </c>
      <c r="F742" s="3">
        <v>4000</v>
      </c>
      <c r="G742" s="34">
        <v>25.99</v>
      </c>
      <c r="H742" s="3" t="s">
        <v>26</v>
      </c>
      <c r="I742" s="3" t="s">
        <v>21</v>
      </c>
      <c r="J742" s="3" t="s">
        <v>8163</v>
      </c>
      <c r="K742" s="3" t="s">
        <v>8172</v>
      </c>
      <c r="L742" s="3" t="s">
        <v>68</v>
      </c>
      <c r="M742" s="26" t="s">
        <v>13723</v>
      </c>
      <c r="N742"/>
      <c r="O742" s="3">
        <v>20</v>
      </c>
      <c r="P742" s="34">
        <v>8342.7900000000009</v>
      </c>
      <c r="Q742" s="34">
        <v>7459.13</v>
      </c>
      <c r="R742" s="34">
        <v>883.66000000000076</v>
      </c>
      <c r="S742" s="36">
        <v>0.11846689895470397</v>
      </c>
      <c r="T742" s="72">
        <v>417.13950000000006</v>
      </c>
      <c r="U742" s="34">
        <v>39738.71</v>
      </c>
      <c r="V742" s="34">
        <v>34306.800000000003</v>
      </c>
      <c r="W742" s="34">
        <v>5431.9099999999962</v>
      </c>
      <c r="X742" s="36">
        <v>0.15833333333333321</v>
      </c>
      <c r="Y742" s="36" t="str">
        <f>IFERROR(VLOOKUP(A742,'Pivot price tier'!$C$8:$L$2270,10,0),"")</f>
        <v/>
      </c>
      <c r="Z742" s="36" t="str">
        <f>IFERROR(VLOOKUP(A742,'Pivot price tier by size'!$D$8:$M$2491,10,0),"")</f>
        <v/>
      </c>
      <c r="AA742" s="36" t="str">
        <f>IFERROR(VLOOKUP(A742,'Pivot category'!$B$8:$I$2216,8,0),"")</f>
        <v/>
      </c>
      <c r="AB742" s="3" t="str">
        <f>IF(P742&lt;$AC$1,"Bottom 5%","")</f>
        <v>Bottom 5%</v>
      </c>
      <c r="AC742"/>
      <c r="AD742" s="34" t="s">
        <v>16459</v>
      </c>
      <c r="AE742" s="34" t="s">
        <v>13941</v>
      </c>
    </row>
    <row r="743" spans="1:31" x14ac:dyDescent="0.25">
      <c r="A743" t="s">
        <v>6425</v>
      </c>
      <c r="B743" t="s">
        <v>6424</v>
      </c>
      <c r="C743" s="3" t="s">
        <v>32</v>
      </c>
      <c r="D743" s="3" t="s">
        <v>7981</v>
      </c>
      <c r="E743" s="3">
        <v>0</v>
      </c>
      <c r="F743" s="3">
        <v>7000</v>
      </c>
      <c r="G743" s="34">
        <v>17.989999999999998</v>
      </c>
      <c r="H743" s="3" t="s">
        <v>29</v>
      </c>
      <c r="I743" s="3" t="s">
        <v>19</v>
      </c>
      <c r="J743" s="3" t="s">
        <v>8163</v>
      </c>
      <c r="K743" s="3" t="s">
        <v>8164</v>
      </c>
      <c r="L743" s="3" t="s">
        <v>68</v>
      </c>
      <c r="M743" s="26" t="s">
        <v>13723</v>
      </c>
      <c r="N743"/>
      <c r="O743" s="3">
        <v>92</v>
      </c>
      <c r="P743" s="34">
        <v>28833.52</v>
      </c>
      <c r="Q743" s="34">
        <v>32138.63</v>
      </c>
      <c r="R743" s="34">
        <v>-3305.1100000000006</v>
      </c>
      <c r="S743" s="36">
        <v>-0.10283916893781719</v>
      </c>
      <c r="T743" s="72">
        <v>313.4078260869565</v>
      </c>
      <c r="U743" s="34">
        <v>11141.63</v>
      </c>
      <c r="V743" s="34">
        <v>11871.23</v>
      </c>
      <c r="W743" s="34">
        <v>-729.60000000000036</v>
      </c>
      <c r="X743" s="36">
        <v>-6.1459511777633868E-2</v>
      </c>
      <c r="Y743" s="36" t="str">
        <f>IFERROR(VLOOKUP(A743,'Pivot price tier'!$C$8:$L$2270,10,0),"")</f>
        <v>X</v>
      </c>
      <c r="Z743" s="36" t="str">
        <f>IFERROR(VLOOKUP(A743,'Pivot price tier by size'!$D$8:$M$2491,10,0),"")</f>
        <v xml:space="preserve"> </v>
      </c>
      <c r="AA743" s="36" t="str">
        <f>IFERROR(VLOOKUP(A743,'Pivot category'!$B$8:$I$2216,8,0),"")</f>
        <v xml:space="preserve"> </v>
      </c>
      <c r="AB743" s="3" t="str">
        <f>IF(P743&lt;$AC$1,"Bottom 5%","")</f>
        <v>Bottom 5%</v>
      </c>
      <c r="AC743"/>
      <c r="AD743" s="34" t="s">
        <v>16463</v>
      </c>
      <c r="AE743" s="34" t="s">
        <v>13939</v>
      </c>
    </row>
    <row r="744" spans="1:31" x14ac:dyDescent="0.25">
      <c r="A744" t="s">
        <v>6837</v>
      </c>
      <c r="B744" t="s">
        <v>520</v>
      </c>
      <c r="C744" s="3" t="s">
        <v>34</v>
      </c>
      <c r="D744" s="3" t="s">
        <v>2777</v>
      </c>
      <c r="E744" s="3">
        <v>0</v>
      </c>
      <c r="F744" s="3">
        <v>1000</v>
      </c>
      <c r="G744" s="34">
        <v>19.989999999999998</v>
      </c>
      <c r="H744" s="3" t="s">
        <v>29</v>
      </c>
      <c r="I744" s="3" t="s">
        <v>23</v>
      </c>
      <c r="J744" s="3" t="s">
        <v>8163</v>
      </c>
      <c r="K744" s="3" t="s">
        <v>8164</v>
      </c>
      <c r="L744" s="3" t="s">
        <v>68</v>
      </c>
      <c r="M744" s="26" t="s">
        <v>13723</v>
      </c>
      <c r="N744"/>
      <c r="O744" s="3">
        <v>75</v>
      </c>
      <c r="P744" s="34">
        <v>31024.48</v>
      </c>
      <c r="Q744" s="34">
        <v>36261.86</v>
      </c>
      <c r="R744" s="34">
        <v>-5237.380000000001</v>
      </c>
      <c r="S744" s="36">
        <v>-0.14443219404630658</v>
      </c>
      <c r="T744" s="72">
        <v>413.65973333333335</v>
      </c>
      <c r="U744" s="34">
        <v>40839.57</v>
      </c>
      <c r="V744" s="34">
        <v>55892.04</v>
      </c>
      <c r="W744" s="34">
        <v>-15052.470000000001</v>
      </c>
      <c r="X744" s="36">
        <v>-0.2693133047210301</v>
      </c>
      <c r="Y744" s="36" t="str">
        <f>IFERROR(VLOOKUP(A744,'Pivot price tier'!$C$8:$L$2270,10,0),"")</f>
        <v>X</v>
      </c>
      <c r="Z744" s="36" t="str">
        <f>IFERROR(VLOOKUP(A744,'Pivot price tier by size'!$D$8:$M$2491,10,0),"")</f>
        <v xml:space="preserve"> </v>
      </c>
      <c r="AA744" s="36" t="str">
        <f>IFERROR(VLOOKUP(A744,'Pivot category'!$B$8:$I$2216,8,0),"")</f>
        <v xml:space="preserve"> </v>
      </c>
      <c r="AB744" s="3" t="str">
        <f>IF(P744&lt;$AC$1,"Bottom 5%","")</f>
        <v>Bottom 5%</v>
      </c>
      <c r="AC744"/>
      <c r="AD744" s="34" t="s">
        <v>16459</v>
      </c>
      <c r="AE744" s="34" t="s">
        <v>13980</v>
      </c>
    </row>
    <row r="745" spans="1:31" hidden="1" x14ac:dyDescent="0.25">
      <c r="A745" t="s">
        <v>5495</v>
      </c>
      <c r="B745" t="s">
        <v>430</v>
      </c>
      <c r="C745" s="3" t="s">
        <v>32</v>
      </c>
      <c r="D745" s="3" t="s">
        <v>2676</v>
      </c>
      <c r="E745" s="3" t="s">
        <v>5141</v>
      </c>
      <c r="F745" s="3">
        <v>1000</v>
      </c>
      <c r="G745" s="34">
        <v>6.89</v>
      </c>
      <c r="H745" s="3" t="s">
        <v>26</v>
      </c>
      <c r="I745" s="3" t="s">
        <v>13</v>
      </c>
      <c r="J745" s="3" t="s">
        <v>8168</v>
      </c>
      <c r="K745" s="3" t="s">
        <v>8164</v>
      </c>
      <c r="L745" s="3" t="s">
        <v>8167</v>
      </c>
      <c r="M745" s="26" t="s">
        <v>13723</v>
      </c>
      <c r="N745"/>
      <c r="O745" s="3">
        <v>0</v>
      </c>
      <c r="P745" s="34">
        <v>165.36</v>
      </c>
      <c r="Q745" s="34">
        <v>6.89</v>
      </c>
      <c r="R745" s="34">
        <v>158.47000000000003</v>
      </c>
      <c r="S745" s="36">
        <v>23.000000000000004</v>
      </c>
      <c r="T745" s="72" t="s">
        <v>78</v>
      </c>
      <c r="U745" s="34" t="s">
        <v>78</v>
      </c>
      <c r="V745" s="34" t="s">
        <v>78</v>
      </c>
      <c r="W745" s="34" t="s">
        <v>78</v>
      </c>
      <c r="X745" s="36" t="s">
        <v>78</v>
      </c>
      <c r="Y745" s="36" t="str">
        <f>IFERROR(VLOOKUP(A745,'Pivot price tier'!$C$8:$L$2270,10,0),"")</f>
        <v/>
      </c>
      <c r="Z745" s="36" t="str">
        <f>IFERROR(VLOOKUP(A745,'Pivot price tier by size'!$D$8:$M$2491,10,0),"")</f>
        <v/>
      </c>
      <c r="AA745" s="36" t="str">
        <f>IFERROR(VLOOKUP(A745,'Pivot category'!$B$8:$I$2216,8,0),"")</f>
        <v/>
      </c>
      <c r="AB745" s="3" t="str">
        <f>IF(P745&lt;$AC$1,"Bottom 5%","")</f>
        <v>Bottom 5%</v>
      </c>
      <c r="AC745"/>
      <c r="AD745" s="34" t="s">
        <v>16461</v>
      </c>
      <c r="AE745" s="34" t="s">
        <v>13944</v>
      </c>
    </row>
    <row r="746" spans="1:31" x14ac:dyDescent="0.25">
      <c r="A746" t="s">
        <v>5481</v>
      </c>
      <c r="B746" t="s">
        <v>666</v>
      </c>
      <c r="C746" s="3" t="s">
        <v>32</v>
      </c>
      <c r="D746" s="3" t="s">
        <v>2942</v>
      </c>
      <c r="E746" s="3" t="s">
        <v>5093</v>
      </c>
      <c r="F746" s="3">
        <v>1000</v>
      </c>
      <c r="G746" s="34">
        <v>12.99</v>
      </c>
      <c r="H746" s="3" t="s">
        <v>26</v>
      </c>
      <c r="I746" s="3" t="s">
        <v>17</v>
      </c>
      <c r="J746" s="3" t="s">
        <v>8163</v>
      </c>
      <c r="K746" s="3" t="s">
        <v>8164</v>
      </c>
      <c r="L746" s="3" t="s">
        <v>68</v>
      </c>
      <c r="M746" s="26" t="s">
        <v>13723</v>
      </c>
      <c r="N746"/>
      <c r="O746" s="3">
        <v>151</v>
      </c>
      <c r="P746" s="34">
        <v>40050.5</v>
      </c>
      <c r="Q746" s="34">
        <v>46252.2</v>
      </c>
      <c r="R746" s="34">
        <v>-6201.6999999999971</v>
      </c>
      <c r="S746" s="36">
        <v>-0.13408443274049664</v>
      </c>
      <c r="T746" s="72">
        <v>265.23509933774835</v>
      </c>
      <c r="U746" s="34">
        <v>124441.05</v>
      </c>
      <c r="V746" s="34">
        <v>114988.32</v>
      </c>
      <c r="W746" s="34">
        <v>9452.7299999999959</v>
      </c>
      <c r="X746" s="36">
        <v>8.2206001444320664E-2</v>
      </c>
      <c r="Y746" s="36" t="str">
        <f>IFERROR(VLOOKUP(A746,'Pivot price tier'!$C$8:$L$2270,10,0),"")</f>
        <v>X</v>
      </c>
      <c r="Z746" s="36" t="str">
        <f>IFERROR(VLOOKUP(A746,'Pivot price tier by size'!$D$8:$M$2491,10,0),"")</f>
        <v xml:space="preserve"> </v>
      </c>
      <c r="AA746" s="36" t="str">
        <f>IFERROR(VLOOKUP(A746,'Pivot category'!$B$8:$I$2216,8,0),"")</f>
        <v xml:space="preserve"> </v>
      </c>
      <c r="AB746" s="3" t="str">
        <f>IF(P746&lt;$AC$1,"Bottom 5%","")</f>
        <v>Bottom 5%</v>
      </c>
      <c r="AC746"/>
      <c r="AD746" s="34" t="s">
        <v>16461</v>
      </c>
      <c r="AE746" s="34" t="s">
        <v>13944</v>
      </c>
    </row>
    <row r="747" spans="1:31" hidden="1" x14ac:dyDescent="0.25">
      <c r="A747" t="s">
        <v>11486</v>
      </c>
      <c r="B747" t="s">
        <v>11725</v>
      </c>
      <c r="C747" s="3" t="s">
        <v>32</v>
      </c>
      <c r="D747" s="3" t="s">
        <v>10096</v>
      </c>
      <c r="E747" s="3" t="s">
        <v>5093</v>
      </c>
      <c r="F747" s="3">
        <v>8000</v>
      </c>
      <c r="G747" s="34">
        <v>44.99</v>
      </c>
      <c r="H747" s="3" t="s">
        <v>27</v>
      </c>
      <c r="I747" s="3" t="s">
        <v>23</v>
      </c>
      <c r="J747" s="3" t="s">
        <v>8163</v>
      </c>
      <c r="K747" s="3" t="s">
        <v>8185</v>
      </c>
      <c r="L747" s="3" t="s">
        <v>8167</v>
      </c>
      <c r="M747" s="26">
        <v>45108</v>
      </c>
      <c r="N747"/>
      <c r="O747" s="3">
        <v>0</v>
      </c>
      <c r="P747" s="34">
        <v>224.95</v>
      </c>
      <c r="Q747" s="34">
        <v>517.39</v>
      </c>
      <c r="R747" s="34">
        <v>-292.44</v>
      </c>
      <c r="S747" s="36">
        <v>-0.56522159299561259</v>
      </c>
      <c r="T747" s="72" t="s">
        <v>78</v>
      </c>
      <c r="U747" s="34">
        <v>404.91</v>
      </c>
      <c r="V747" s="34">
        <v>1612.17</v>
      </c>
      <c r="W747" s="34">
        <v>-1207.26</v>
      </c>
      <c r="X747" s="36">
        <v>-0.74884162340199856</v>
      </c>
      <c r="Y747" s="36" t="str">
        <f>IFERROR(VLOOKUP(A747,'Pivot price tier'!$C$8:$L$2270,10,0),"")</f>
        <v/>
      </c>
      <c r="Z747" s="36" t="str">
        <f>IFERROR(VLOOKUP(A747,'Pivot price tier by size'!$D$8:$M$2491,10,0),"")</f>
        <v/>
      </c>
      <c r="AA747" s="36" t="str">
        <f>IFERROR(VLOOKUP(A747,'Pivot category'!$B$8:$I$2216,8,0),"")</f>
        <v/>
      </c>
      <c r="AB747" s="3" t="str">
        <f>IF(P747&lt;$AC$1,"Bottom 5%","")</f>
        <v>Bottom 5%</v>
      </c>
      <c r="AC747"/>
      <c r="AD747" s="34" t="s">
        <v>16461</v>
      </c>
      <c r="AE747" s="34" t="s">
        <v>13949</v>
      </c>
    </row>
    <row r="748" spans="1:31" x14ac:dyDescent="0.25">
      <c r="A748" t="s">
        <v>5622</v>
      </c>
      <c r="B748" t="s">
        <v>670</v>
      </c>
      <c r="C748" s="3" t="s">
        <v>32</v>
      </c>
      <c r="D748" s="3" t="s">
        <v>2948</v>
      </c>
      <c r="E748" s="3" t="s">
        <v>5141</v>
      </c>
      <c r="F748" s="3">
        <v>1000</v>
      </c>
      <c r="G748" s="34">
        <v>12.99</v>
      </c>
      <c r="H748" s="3" t="s">
        <v>26</v>
      </c>
      <c r="I748" s="3" t="s">
        <v>19</v>
      </c>
      <c r="J748" s="3" t="s">
        <v>8163</v>
      </c>
      <c r="K748" s="3" t="s">
        <v>8164</v>
      </c>
      <c r="L748" s="3" t="s">
        <v>68</v>
      </c>
      <c r="M748" s="26" t="s">
        <v>13723</v>
      </c>
      <c r="N748"/>
      <c r="O748" s="3">
        <v>144</v>
      </c>
      <c r="P748" s="34">
        <v>27696.83</v>
      </c>
      <c r="Q748" s="34">
        <v>33958.870000000003</v>
      </c>
      <c r="R748" s="34">
        <v>-6262.0400000000009</v>
      </c>
      <c r="S748" s="36">
        <v>-0.18440071769172528</v>
      </c>
      <c r="T748" s="72">
        <v>192.33909722222222</v>
      </c>
      <c r="U748" s="34">
        <v>35217.129999999997</v>
      </c>
      <c r="V748" s="34">
        <v>43018.98</v>
      </c>
      <c r="W748" s="34">
        <v>-7801.8500000000058</v>
      </c>
      <c r="X748" s="36">
        <v>-0.18135832137349617</v>
      </c>
      <c r="Y748" s="36" t="str">
        <f>IFERROR(VLOOKUP(A748,'Pivot price tier'!$C$8:$L$2270,10,0),"")</f>
        <v>X</v>
      </c>
      <c r="Z748" s="36" t="str">
        <f>IFERROR(VLOOKUP(A748,'Pivot price tier by size'!$D$8:$M$2491,10,0),"")</f>
        <v xml:space="preserve"> </v>
      </c>
      <c r="AA748" s="36" t="str">
        <f>IFERROR(VLOOKUP(A748,'Pivot category'!$B$8:$I$2216,8,0),"")</f>
        <v xml:space="preserve"> </v>
      </c>
      <c r="AB748" s="3" t="str">
        <f>IF(P748&lt;$AC$1,"Bottom 5%","")</f>
        <v>Bottom 5%</v>
      </c>
      <c r="AC748"/>
      <c r="AD748" s="34" t="s">
        <v>16461</v>
      </c>
      <c r="AE748" s="34" t="s">
        <v>13944</v>
      </c>
    </row>
    <row r="749" spans="1:31" x14ac:dyDescent="0.25">
      <c r="A749" t="s">
        <v>5613</v>
      </c>
      <c r="B749" t="s">
        <v>677</v>
      </c>
      <c r="C749" s="3" t="s">
        <v>32</v>
      </c>
      <c r="D749" s="3" t="s">
        <v>2955</v>
      </c>
      <c r="E749" s="3" t="s">
        <v>5093</v>
      </c>
      <c r="F749" s="3">
        <v>1000</v>
      </c>
      <c r="G749" s="34">
        <v>12.99</v>
      </c>
      <c r="H749" s="3" t="s">
        <v>26</v>
      </c>
      <c r="I749" s="3" t="s">
        <v>19</v>
      </c>
      <c r="J749" s="3" t="s">
        <v>8163</v>
      </c>
      <c r="K749" s="3" t="s">
        <v>8164</v>
      </c>
      <c r="L749" s="3" t="s">
        <v>68</v>
      </c>
      <c r="M749" s="26" t="s">
        <v>13723</v>
      </c>
      <c r="N749"/>
      <c r="O749" s="3">
        <v>149</v>
      </c>
      <c r="P749" s="34">
        <v>27378.05</v>
      </c>
      <c r="Q749" s="34">
        <v>33042.550000000003</v>
      </c>
      <c r="R749" s="34">
        <v>-5664.5000000000036</v>
      </c>
      <c r="S749" s="36">
        <v>-0.17143047373765052</v>
      </c>
      <c r="T749" s="72">
        <v>183.74530201342282</v>
      </c>
      <c r="U749" s="34">
        <v>128111.97</v>
      </c>
      <c r="V749" s="34">
        <v>154497.09</v>
      </c>
      <c r="W749" s="34">
        <v>-26385.119999999995</v>
      </c>
      <c r="X749" s="36">
        <v>-0.1707806923742059</v>
      </c>
      <c r="Y749" s="36" t="str">
        <f>IFERROR(VLOOKUP(A749,'Pivot price tier'!$C$8:$L$2270,10,0),"")</f>
        <v>X</v>
      </c>
      <c r="Z749" s="36" t="str">
        <f>IFERROR(VLOOKUP(A749,'Pivot price tier by size'!$D$8:$M$2491,10,0),"")</f>
        <v xml:space="preserve"> </v>
      </c>
      <c r="AA749" s="36" t="str">
        <f>IFERROR(VLOOKUP(A749,'Pivot category'!$B$8:$I$2216,8,0),"")</f>
        <v xml:space="preserve"> </v>
      </c>
      <c r="AB749" s="3" t="str">
        <f>IF(P749&lt;$AC$1,"Bottom 5%","")</f>
        <v>Bottom 5%</v>
      </c>
      <c r="AC749"/>
      <c r="AD749" s="34" t="s">
        <v>16461</v>
      </c>
      <c r="AE749" s="34" t="s">
        <v>13944</v>
      </c>
    </row>
    <row r="750" spans="1:31" hidden="1" x14ac:dyDescent="0.25">
      <c r="A750" t="s">
        <v>12312</v>
      </c>
      <c r="B750" t="s">
        <v>12313</v>
      </c>
      <c r="C750" s="3" t="s">
        <v>32</v>
      </c>
      <c r="D750" s="3" t="s">
        <v>12160</v>
      </c>
      <c r="E750" s="3" t="s">
        <v>5093</v>
      </c>
      <c r="F750" s="3">
        <v>70000</v>
      </c>
      <c r="G750" s="34">
        <v>79.989999999999995</v>
      </c>
      <c r="H750" s="3" t="s">
        <v>12</v>
      </c>
      <c r="I750" s="3" t="s">
        <v>15</v>
      </c>
      <c r="J750" s="3" t="s">
        <v>8168</v>
      </c>
      <c r="K750" s="3" t="s">
        <v>8164</v>
      </c>
      <c r="L750" s="3" t="s">
        <v>68</v>
      </c>
      <c r="M750" s="26">
        <v>45261</v>
      </c>
      <c r="N750"/>
      <c r="O750" s="3">
        <v>36</v>
      </c>
      <c r="P750" s="34">
        <v>22157.23</v>
      </c>
      <c r="Q750" s="34">
        <v>26476.69</v>
      </c>
      <c r="R750" s="34">
        <v>-4319.4599999999991</v>
      </c>
      <c r="S750" s="36">
        <v>-0.1631419939577039</v>
      </c>
      <c r="T750" s="72">
        <v>615.47861111111115</v>
      </c>
      <c r="U750" s="34">
        <v>1759.78</v>
      </c>
      <c r="V750" s="34">
        <v>5359.33</v>
      </c>
      <c r="W750" s="34">
        <v>-3599.55</v>
      </c>
      <c r="X750" s="36">
        <v>-0.67164179104477606</v>
      </c>
      <c r="Y750" s="36" t="str">
        <f>IFERROR(VLOOKUP(A750,'Pivot price tier'!$C$8:$L$2270,10,0),"")</f>
        <v xml:space="preserve"> </v>
      </c>
      <c r="Z750" s="36" t="str">
        <f>IFERROR(VLOOKUP(A750,'Pivot price tier by size'!$D$8:$M$2491,10,0),"")</f>
        <v xml:space="preserve"> </v>
      </c>
      <c r="AA750" s="36" t="str">
        <f>IFERROR(VLOOKUP(A750,'Pivot category'!$B$8:$I$2216,8,0),"")</f>
        <v>X</v>
      </c>
      <c r="AB750" s="3" t="str">
        <f>IF(P750&lt;$AC$1,"Bottom 5%","")</f>
        <v>Bottom 5%</v>
      </c>
      <c r="AC750"/>
      <c r="AD750" s="34" t="s">
        <v>11097</v>
      </c>
      <c r="AE750" s="34" t="s">
        <v>13981</v>
      </c>
    </row>
    <row r="751" spans="1:31" hidden="1" x14ac:dyDescent="0.25">
      <c r="A751" t="s">
        <v>14583</v>
      </c>
      <c r="B751" t="s">
        <v>14584</v>
      </c>
      <c r="C751" s="3" t="s">
        <v>32</v>
      </c>
      <c r="D751" s="3" t="s">
        <v>14436</v>
      </c>
      <c r="E751" s="3" t="s">
        <v>5093</v>
      </c>
      <c r="F751" s="3">
        <v>10000</v>
      </c>
      <c r="G751" s="34">
        <v>399.99</v>
      </c>
      <c r="H751" s="3" t="s">
        <v>12</v>
      </c>
      <c r="I751" s="3" t="s">
        <v>74</v>
      </c>
      <c r="J751" s="3" t="s">
        <v>8168</v>
      </c>
      <c r="K751" s="3" t="s">
        <v>8176</v>
      </c>
      <c r="L751" s="3" t="s">
        <v>68</v>
      </c>
      <c r="M751" s="26">
        <v>45778</v>
      </c>
      <c r="N751"/>
      <c r="O751" s="3">
        <v>10</v>
      </c>
      <c r="P751" s="34">
        <v>14399.64</v>
      </c>
      <c r="Q751" s="34">
        <v>0</v>
      </c>
      <c r="R751" s="34">
        <v>14399.64</v>
      </c>
      <c r="S751" s="36" t="s">
        <v>78</v>
      </c>
      <c r="T751" s="72">
        <v>1439.9639999999999</v>
      </c>
      <c r="U751" s="34">
        <v>12399.69</v>
      </c>
      <c r="V751" s="34">
        <v>0</v>
      </c>
      <c r="W751" s="34">
        <v>12399.69</v>
      </c>
      <c r="X751" s="36" t="s">
        <v>78</v>
      </c>
      <c r="Y751" s="36" t="str">
        <f>IFERROR(VLOOKUP(A751,'Pivot price tier'!$C$8:$L$2270,10,0),"")</f>
        <v/>
      </c>
      <c r="Z751" s="36" t="str">
        <f>IFERROR(VLOOKUP(A751,'Pivot price tier by size'!$D$8:$M$2491,10,0),"")</f>
        <v/>
      </c>
      <c r="AA751" s="36" t="str">
        <f>IFERROR(VLOOKUP(A751,'Pivot category'!$B$8:$I$2216,8,0),"")</f>
        <v/>
      </c>
      <c r="AB751" s="3" t="str">
        <f>IF(P751&lt;$AC$1,"Bottom 5%","")</f>
        <v>Bottom 5%</v>
      </c>
      <c r="AC751"/>
      <c r="AD751" s="34" t="s">
        <v>11097</v>
      </c>
      <c r="AE751" s="34" t="s">
        <v>13981</v>
      </c>
    </row>
    <row r="752" spans="1:31" hidden="1" x14ac:dyDescent="0.25">
      <c r="A752" t="s">
        <v>14935</v>
      </c>
      <c r="B752" t="s">
        <v>15035</v>
      </c>
      <c r="C752" s="3" t="s">
        <v>32</v>
      </c>
      <c r="D752" s="3" t="s">
        <v>14435</v>
      </c>
      <c r="E752" s="3" t="s">
        <v>5093</v>
      </c>
      <c r="F752" s="3">
        <v>10000</v>
      </c>
      <c r="G752" s="34">
        <v>499.99</v>
      </c>
      <c r="H752" s="3" t="s">
        <v>12</v>
      </c>
      <c r="I752" s="3" t="s">
        <v>74</v>
      </c>
      <c r="J752" s="3" t="s">
        <v>8168</v>
      </c>
      <c r="K752" s="3" t="s">
        <v>8176</v>
      </c>
      <c r="L752" s="3" t="s">
        <v>68</v>
      </c>
      <c r="M752" s="26">
        <v>45809</v>
      </c>
      <c r="N752"/>
      <c r="O752" s="3">
        <v>8</v>
      </c>
      <c r="P752" s="34">
        <v>16999.66</v>
      </c>
      <c r="Q752" s="34">
        <v>0</v>
      </c>
      <c r="R752" s="34">
        <v>16999.66</v>
      </c>
      <c r="S752" s="36" t="s">
        <v>78</v>
      </c>
      <c r="T752" s="72">
        <v>2124.9575</v>
      </c>
      <c r="U752" s="34">
        <v>13999.72</v>
      </c>
      <c r="V752" s="34">
        <v>0</v>
      </c>
      <c r="W752" s="34">
        <v>13999.72</v>
      </c>
      <c r="X752" s="36" t="s">
        <v>78</v>
      </c>
      <c r="Y752" s="36" t="str">
        <f>IFERROR(VLOOKUP(A752,'Pivot price tier'!$C$8:$L$2270,10,0),"")</f>
        <v/>
      </c>
      <c r="Z752" s="36" t="str">
        <f>IFERROR(VLOOKUP(A752,'Pivot price tier by size'!$D$8:$M$2491,10,0),"")</f>
        <v/>
      </c>
      <c r="AA752" s="36" t="str">
        <f>IFERROR(VLOOKUP(A752,'Pivot category'!$B$8:$I$2216,8,0),"")</f>
        <v/>
      </c>
      <c r="AB752" s="3" t="str">
        <f>IF(P752&lt;$AC$1,"Bottom 5%","")</f>
        <v>Bottom 5%</v>
      </c>
      <c r="AC752"/>
      <c r="AD752" s="34" t="s">
        <v>11097</v>
      </c>
      <c r="AE752" s="34" t="s">
        <v>13981</v>
      </c>
    </row>
    <row r="753" spans="1:31" hidden="1" x14ac:dyDescent="0.25">
      <c r="A753" t="s">
        <v>14585</v>
      </c>
      <c r="B753" t="s">
        <v>14586</v>
      </c>
      <c r="C753" s="3" t="s">
        <v>32</v>
      </c>
      <c r="D753" s="3" t="s">
        <v>14437</v>
      </c>
      <c r="E753" s="3" t="s">
        <v>5093</v>
      </c>
      <c r="F753" s="3">
        <v>10000</v>
      </c>
      <c r="G753" s="34">
        <v>299.99</v>
      </c>
      <c r="H753" s="3" t="s">
        <v>12</v>
      </c>
      <c r="I753" s="3" t="s">
        <v>74</v>
      </c>
      <c r="J753" s="3" t="s">
        <v>8168</v>
      </c>
      <c r="K753" s="3" t="s">
        <v>8176</v>
      </c>
      <c r="L753" s="3" t="s">
        <v>68</v>
      </c>
      <c r="M753" s="26">
        <v>45778</v>
      </c>
      <c r="N753"/>
      <c r="O753" s="3">
        <v>10</v>
      </c>
      <c r="P753" s="34">
        <v>11699.61</v>
      </c>
      <c r="Q753" s="34">
        <v>0</v>
      </c>
      <c r="R753" s="34">
        <v>11699.61</v>
      </c>
      <c r="S753" s="36" t="s">
        <v>78</v>
      </c>
      <c r="T753" s="72">
        <v>1169.961</v>
      </c>
      <c r="U753" s="34">
        <v>14399.52</v>
      </c>
      <c r="V753" s="34">
        <v>0</v>
      </c>
      <c r="W753" s="34">
        <v>14399.52</v>
      </c>
      <c r="X753" s="36" t="s">
        <v>78</v>
      </c>
      <c r="Y753" s="36" t="str">
        <f>IFERROR(VLOOKUP(A753,'Pivot price tier'!$C$8:$L$2270,10,0),"")</f>
        <v/>
      </c>
      <c r="Z753" s="36" t="str">
        <f>IFERROR(VLOOKUP(A753,'Pivot price tier by size'!$D$8:$M$2491,10,0),"")</f>
        <v/>
      </c>
      <c r="AA753" s="36" t="str">
        <f>IFERROR(VLOOKUP(A753,'Pivot category'!$B$8:$I$2216,8,0),"")</f>
        <v/>
      </c>
      <c r="AB753" s="3" t="str">
        <f>IF(P753&lt;$AC$1,"Bottom 5%","")</f>
        <v>Bottom 5%</v>
      </c>
      <c r="AC753"/>
      <c r="AD753" s="34" t="s">
        <v>11097</v>
      </c>
      <c r="AE753" s="34" t="s">
        <v>13981</v>
      </c>
    </row>
    <row r="754" spans="1:31" hidden="1" x14ac:dyDescent="0.25">
      <c r="A754" t="s">
        <v>9838</v>
      </c>
      <c r="B754" t="s">
        <v>9839</v>
      </c>
      <c r="C754" s="3" t="s">
        <v>32</v>
      </c>
      <c r="D754" s="3" t="s">
        <v>2678</v>
      </c>
      <c r="E754" s="3" t="s">
        <v>5093</v>
      </c>
      <c r="F754" s="3">
        <v>5000</v>
      </c>
      <c r="G754" s="34">
        <v>139.99</v>
      </c>
      <c r="H754" s="3" t="s">
        <v>12</v>
      </c>
      <c r="I754" s="3" t="s">
        <v>74</v>
      </c>
      <c r="J754" s="3" t="s">
        <v>8171</v>
      </c>
      <c r="K754" s="3" t="s">
        <v>8172</v>
      </c>
      <c r="L754" s="3" t="s">
        <v>68</v>
      </c>
      <c r="M754" s="26" t="s">
        <v>13723</v>
      </c>
      <c r="N754"/>
      <c r="O754" s="3">
        <v>18</v>
      </c>
      <c r="P754" s="34">
        <v>19318.62</v>
      </c>
      <c r="Q754" s="34">
        <v>21278.48</v>
      </c>
      <c r="R754" s="34">
        <v>-1959.8600000000006</v>
      </c>
      <c r="S754" s="36">
        <v>-9.2105263157894801E-2</v>
      </c>
      <c r="T754" s="72">
        <v>1073.2566666666667</v>
      </c>
      <c r="U754" s="34">
        <v>419.97</v>
      </c>
      <c r="V754" s="34">
        <v>13999</v>
      </c>
      <c r="W754" s="34">
        <v>-13579.03</v>
      </c>
      <c r="X754" s="36">
        <v>-0.97</v>
      </c>
      <c r="Y754" s="36" t="str">
        <f>IFERROR(VLOOKUP(A754,'Pivot price tier'!$C$8:$L$2270,10,0),"")</f>
        <v/>
      </c>
      <c r="Z754" s="36" t="str">
        <f>IFERROR(VLOOKUP(A754,'Pivot price tier by size'!$D$8:$M$2491,10,0),"")</f>
        <v/>
      </c>
      <c r="AA754" s="36" t="str">
        <f>IFERROR(VLOOKUP(A754,'Pivot category'!$B$8:$I$2216,8,0),"")</f>
        <v/>
      </c>
      <c r="AB754" s="3" t="str">
        <f>IF(P754&lt;$AC$1,"Bottom 5%","")</f>
        <v>Bottom 5%</v>
      </c>
      <c r="AC754"/>
      <c r="AD754" s="34" t="s">
        <v>11097</v>
      </c>
      <c r="AE754" s="34" t="s">
        <v>13981</v>
      </c>
    </row>
    <row r="755" spans="1:31" hidden="1" x14ac:dyDescent="0.25">
      <c r="A755" t="s">
        <v>10979</v>
      </c>
      <c r="B755" t="s">
        <v>10980</v>
      </c>
      <c r="C755" s="3" t="s">
        <v>32</v>
      </c>
      <c r="D755" s="3" t="s">
        <v>10839</v>
      </c>
      <c r="E755" s="3" t="s">
        <v>5093</v>
      </c>
      <c r="F755" s="3">
        <v>10000</v>
      </c>
      <c r="G755" s="34">
        <v>159.99</v>
      </c>
      <c r="H755" s="3" t="s">
        <v>12</v>
      </c>
      <c r="I755" s="3" t="s">
        <v>74</v>
      </c>
      <c r="J755" s="3" t="s">
        <v>8171</v>
      </c>
      <c r="K755" s="3" t="s">
        <v>8176</v>
      </c>
      <c r="L755" s="3" t="s">
        <v>68</v>
      </c>
      <c r="M755" s="26" t="s">
        <v>13723</v>
      </c>
      <c r="N755"/>
      <c r="O755" s="3">
        <v>4</v>
      </c>
      <c r="P755" s="34">
        <v>11359.29</v>
      </c>
      <c r="Q755" s="34">
        <v>15039.06</v>
      </c>
      <c r="R755" s="34">
        <v>-3679.7699999999986</v>
      </c>
      <c r="S755" s="36">
        <v>-0.24468085106382975</v>
      </c>
      <c r="T755" s="72">
        <v>2839.8225000000002</v>
      </c>
      <c r="U755" s="34">
        <v>2719.83</v>
      </c>
      <c r="V755" s="34">
        <v>12159.24</v>
      </c>
      <c r="W755" s="34">
        <v>-9439.41</v>
      </c>
      <c r="X755" s="36">
        <v>-0.77631578947368418</v>
      </c>
      <c r="Y755" s="36" t="str">
        <f>IFERROR(VLOOKUP(A755,'Pivot price tier'!$C$8:$L$2270,10,0),"")</f>
        <v/>
      </c>
      <c r="Z755" s="36" t="str">
        <f>IFERROR(VLOOKUP(A755,'Pivot price tier by size'!$D$8:$M$2491,10,0),"")</f>
        <v/>
      </c>
      <c r="AA755" s="36" t="str">
        <f>IFERROR(VLOOKUP(A755,'Pivot category'!$B$8:$I$2216,8,0),"")</f>
        <v/>
      </c>
      <c r="AB755" s="3" t="str">
        <f>IF(P755&lt;$AC$1,"Bottom 5%","")</f>
        <v>Bottom 5%</v>
      </c>
      <c r="AC755"/>
      <c r="AD755" s="34" t="s">
        <v>11097</v>
      </c>
      <c r="AE755" s="34" t="s">
        <v>13981</v>
      </c>
    </row>
    <row r="756" spans="1:31" x14ac:dyDescent="0.25">
      <c r="A756" t="s">
        <v>6378</v>
      </c>
      <c r="B756" t="s">
        <v>6377</v>
      </c>
      <c r="C756" s="3" t="s">
        <v>32</v>
      </c>
      <c r="D756" s="3" t="s">
        <v>5340</v>
      </c>
      <c r="E756" s="3" t="s">
        <v>5141</v>
      </c>
      <c r="F756" s="3">
        <v>7000</v>
      </c>
      <c r="G756" s="34">
        <v>16.989999999999998</v>
      </c>
      <c r="H756" s="3" t="s">
        <v>12</v>
      </c>
      <c r="I756" s="3" t="s">
        <v>17</v>
      </c>
      <c r="J756" s="3" t="s">
        <v>8163</v>
      </c>
      <c r="K756" s="3" t="s">
        <v>8164</v>
      </c>
      <c r="L756" s="3" t="s">
        <v>68</v>
      </c>
      <c r="M756" s="26" t="s">
        <v>13723</v>
      </c>
      <c r="N756"/>
      <c r="O756" s="3">
        <v>123</v>
      </c>
      <c r="P756" s="34">
        <v>43585.8</v>
      </c>
      <c r="Q756" s="34">
        <v>50556.25</v>
      </c>
      <c r="R756" s="34">
        <v>-6970.4499999999971</v>
      </c>
      <c r="S756" s="36">
        <v>-0.13787513907775983</v>
      </c>
      <c r="T756" s="72">
        <v>354.35609756097563</v>
      </c>
      <c r="U756" s="34">
        <v>40818.67</v>
      </c>
      <c r="V756" s="34">
        <v>50204.53</v>
      </c>
      <c r="W756" s="34">
        <v>-9385.86</v>
      </c>
      <c r="X756" s="36">
        <v>-0.18695245229862723</v>
      </c>
      <c r="Y756" s="36" t="str">
        <f>IFERROR(VLOOKUP(A756,'Pivot price tier'!$C$8:$L$2270,10,0),"")</f>
        <v>X</v>
      </c>
      <c r="Z756" s="36" t="str">
        <f>IFERROR(VLOOKUP(A756,'Pivot price tier by size'!$D$8:$M$2491,10,0),"")</f>
        <v xml:space="preserve"> </v>
      </c>
      <c r="AA756" s="36" t="str">
        <f>IFERROR(VLOOKUP(A756,'Pivot category'!$B$8:$I$2216,8,0),"")</f>
        <v xml:space="preserve"> </v>
      </c>
      <c r="AB756" s="3" t="str">
        <f>IF(P756&lt;$AC$1,"Bottom 5%","")</f>
        <v>Bottom 5%</v>
      </c>
      <c r="AC756"/>
      <c r="AD756" s="34" t="s">
        <v>16463</v>
      </c>
      <c r="AE756" s="34" t="s">
        <v>13939</v>
      </c>
    </row>
    <row r="757" spans="1:31" hidden="1" x14ac:dyDescent="0.25">
      <c r="A757" t="s">
        <v>14587</v>
      </c>
      <c r="B757" t="s">
        <v>14588</v>
      </c>
      <c r="C757" s="3" t="s">
        <v>32</v>
      </c>
      <c r="D757" s="3" t="s">
        <v>14438</v>
      </c>
      <c r="E757" s="3" t="s">
        <v>5093</v>
      </c>
      <c r="F757" s="3">
        <v>10000</v>
      </c>
      <c r="G757" s="34">
        <v>89.99</v>
      </c>
      <c r="H757" s="3" t="s">
        <v>12489</v>
      </c>
      <c r="I757" s="3" t="s">
        <v>15</v>
      </c>
      <c r="J757" s="3" t="s">
        <v>8168</v>
      </c>
      <c r="K757" s="3" t="s">
        <v>8176</v>
      </c>
      <c r="L757" s="3" t="s">
        <v>68</v>
      </c>
      <c r="M757" s="26">
        <v>45778</v>
      </c>
      <c r="N757"/>
      <c r="O757" s="3">
        <v>10</v>
      </c>
      <c r="P757" s="34">
        <v>2339.7399999999998</v>
      </c>
      <c r="Q757" s="34">
        <v>0</v>
      </c>
      <c r="R757" s="34">
        <v>2339.7399999999998</v>
      </c>
      <c r="S757" s="36" t="s">
        <v>78</v>
      </c>
      <c r="T757" s="72">
        <v>233.97399999999999</v>
      </c>
      <c r="U757" s="34">
        <v>7289.19</v>
      </c>
      <c r="V757" s="34">
        <v>0</v>
      </c>
      <c r="W757" s="34">
        <v>7289.19</v>
      </c>
      <c r="X757" s="36" t="s">
        <v>78</v>
      </c>
      <c r="Y757" s="36" t="str">
        <f>IFERROR(VLOOKUP(A757,'Pivot price tier'!$C$8:$L$2270,10,0),"")</f>
        <v/>
      </c>
      <c r="Z757" s="36" t="str">
        <f>IFERROR(VLOOKUP(A757,'Pivot price tier by size'!$D$8:$M$2491,10,0),"")</f>
        <v/>
      </c>
      <c r="AA757" s="36" t="str">
        <f>IFERROR(VLOOKUP(A757,'Pivot category'!$B$8:$I$2216,8,0),"")</f>
        <v/>
      </c>
      <c r="AB757" s="3" t="str">
        <f>IF(P757&lt;$AC$1,"Bottom 5%","")</f>
        <v>Bottom 5%</v>
      </c>
      <c r="AC757"/>
      <c r="AD757" s="34" t="s">
        <v>11097</v>
      </c>
      <c r="AE757" s="34" t="s">
        <v>13981</v>
      </c>
    </row>
    <row r="758" spans="1:31" hidden="1" x14ac:dyDescent="0.25">
      <c r="A758" t="s">
        <v>7580</v>
      </c>
      <c r="B758" t="s">
        <v>432</v>
      </c>
      <c r="C758" s="3" t="s">
        <v>36</v>
      </c>
      <c r="D758" s="3" t="s">
        <v>2679</v>
      </c>
      <c r="E758" s="3" t="s">
        <v>5093</v>
      </c>
      <c r="F758" s="3">
        <v>9000</v>
      </c>
      <c r="G758" s="34">
        <v>19.989999999999998</v>
      </c>
      <c r="H758" s="3" t="s">
        <v>26</v>
      </c>
      <c r="I758" s="3" t="s">
        <v>19</v>
      </c>
      <c r="J758" s="3" t="s">
        <v>8173</v>
      </c>
      <c r="K758" s="3" t="s">
        <v>8172</v>
      </c>
      <c r="L758" s="3" t="s">
        <v>68</v>
      </c>
      <c r="M758" s="26" t="s">
        <v>13723</v>
      </c>
      <c r="N758"/>
      <c r="O758" s="3">
        <v>7</v>
      </c>
      <c r="P758" s="34">
        <v>3838.08</v>
      </c>
      <c r="Q758" s="34">
        <v>5537.23</v>
      </c>
      <c r="R758" s="34">
        <v>-1699.1499999999996</v>
      </c>
      <c r="S758" s="36">
        <v>-0.30685920577617321</v>
      </c>
      <c r="T758" s="72">
        <v>548.29714285714283</v>
      </c>
      <c r="U758" s="34">
        <v>52193.89</v>
      </c>
      <c r="V758" s="34">
        <v>59170.400000000001</v>
      </c>
      <c r="W758" s="34">
        <v>-6976.510000000002</v>
      </c>
      <c r="X758" s="36">
        <v>-0.11790540540540539</v>
      </c>
      <c r="Y758" s="36" t="str">
        <f>IFERROR(VLOOKUP(A758,'Pivot price tier'!$C$8:$L$2270,10,0),"")</f>
        <v/>
      </c>
      <c r="Z758" s="36" t="str">
        <f>IFERROR(VLOOKUP(A758,'Pivot price tier by size'!$D$8:$M$2491,10,0),"")</f>
        <v/>
      </c>
      <c r="AA758" s="36" t="str">
        <f>IFERROR(VLOOKUP(A758,'Pivot category'!$B$8:$I$2216,8,0),"")</f>
        <v/>
      </c>
      <c r="AB758" s="3" t="str">
        <f>IF(P758&lt;$AC$1,"Bottom 5%","")</f>
        <v>Bottom 5%</v>
      </c>
      <c r="AC758"/>
      <c r="AD758" s="34" t="s">
        <v>16459</v>
      </c>
      <c r="AE758" s="34" t="s">
        <v>13941</v>
      </c>
    </row>
    <row r="759" spans="1:31" x14ac:dyDescent="0.25">
      <c r="A759" t="s">
        <v>5505</v>
      </c>
      <c r="B759" t="s">
        <v>921</v>
      </c>
      <c r="C759" s="3" t="s">
        <v>32</v>
      </c>
      <c r="D759" s="3" t="s">
        <v>3217</v>
      </c>
      <c r="E759" s="3" t="s">
        <v>5094</v>
      </c>
      <c r="F759" s="3">
        <v>10000</v>
      </c>
      <c r="G759" s="34">
        <v>24.99</v>
      </c>
      <c r="H759" s="3" t="s">
        <v>12486</v>
      </c>
      <c r="I759" s="3" t="s">
        <v>19</v>
      </c>
      <c r="J759" s="3" t="s">
        <v>8163</v>
      </c>
      <c r="K759" s="3" t="s">
        <v>8164</v>
      </c>
      <c r="L759" s="3" t="s">
        <v>68</v>
      </c>
      <c r="M759" s="26" t="s">
        <v>13723</v>
      </c>
      <c r="N759"/>
      <c r="O759" s="3">
        <v>133</v>
      </c>
      <c r="P759" s="34">
        <v>47331.06</v>
      </c>
      <c r="Q759" s="34">
        <v>55330.559999999998</v>
      </c>
      <c r="R759" s="34">
        <v>-7999.5</v>
      </c>
      <c r="S759" s="36">
        <v>-0.14457652335345961</v>
      </c>
      <c r="T759" s="72">
        <v>355.87263157894733</v>
      </c>
      <c r="U759" s="34">
        <v>29513.19</v>
      </c>
      <c r="V759" s="34">
        <v>31760.73</v>
      </c>
      <c r="W759" s="34">
        <v>-2247.5400000000009</v>
      </c>
      <c r="X759" s="36">
        <v>-7.0764746276297807E-2</v>
      </c>
      <c r="Y759" s="36" t="str">
        <f>IFERROR(VLOOKUP(A759,'Pivot price tier'!$C$8:$L$2270,10,0),"")</f>
        <v>X</v>
      </c>
      <c r="Z759" s="36" t="str">
        <f>IFERROR(VLOOKUP(A759,'Pivot price tier by size'!$D$8:$M$2491,10,0),"")</f>
        <v xml:space="preserve"> </v>
      </c>
      <c r="AA759" s="36" t="str">
        <f>IFERROR(VLOOKUP(A759,'Pivot category'!$B$8:$I$2216,8,0),"")</f>
        <v xml:space="preserve"> </v>
      </c>
      <c r="AB759" s="3" t="str">
        <f>IF(P759&lt;$AC$1,"Bottom 5%","")</f>
        <v>Bottom 5%</v>
      </c>
      <c r="AC759"/>
      <c r="AD759" s="34" t="s">
        <v>11097</v>
      </c>
      <c r="AE759" s="34" t="s">
        <v>13973</v>
      </c>
    </row>
    <row r="760" spans="1:31" hidden="1" x14ac:dyDescent="0.25">
      <c r="A760" t="s">
        <v>7247</v>
      </c>
      <c r="B760" t="s">
        <v>436</v>
      </c>
      <c r="C760" s="3" t="s">
        <v>69</v>
      </c>
      <c r="D760" s="3" t="s">
        <v>2683</v>
      </c>
      <c r="E760" s="3" t="s">
        <v>5093</v>
      </c>
      <c r="F760" s="3">
        <v>5000</v>
      </c>
      <c r="G760" s="34">
        <v>0.59</v>
      </c>
      <c r="H760" s="3" t="s">
        <v>26</v>
      </c>
      <c r="I760" s="3" t="s">
        <v>70</v>
      </c>
      <c r="J760" s="3" t="s">
        <v>8168</v>
      </c>
      <c r="K760" s="3" t="s">
        <v>8172</v>
      </c>
      <c r="L760" s="3" t="s">
        <v>8167</v>
      </c>
      <c r="M760" s="26" t="s">
        <v>13723</v>
      </c>
      <c r="N760"/>
      <c r="O760" s="3">
        <v>1</v>
      </c>
      <c r="P760" s="34">
        <v>44.18</v>
      </c>
      <c r="Q760" s="34">
        <v>210.09</v>
      </c>
      <c r="R760" s="34">
        <v>-165.91</v>
      </c>
      <c r="S760" s="36">
        <v>-0.78970917225950787</v>
      </c>
      <c r="T760" s="72">
        <v>44.18</v>
      </c>
      <c r="U760" s="34">
        <v>16.920000000000002</v>
      </c>
      <c r="V760" s="34">
        <v>33.840000000000003</v>
      </c>
      <c r="W760" s="34">
        <v>-16.920000000000002</v>
      </c>
      <c r="X760" s="36">
        <v>-0.5</v>
      </c>
      <c r="Y760" s="36" t="str">
        <f>IFERROR(VLOOKUP(A760,'Pivot price tier'!$C$8:$L$2270,10,0),"")</f>
        <v/>
      </c>
      <c r="Z760" s="36" t="str">
        <f>IFERROR(VLOOKUP(A760,'Pivot price tier by size'!$D$8:$M$2491,10,0),"")</f>
        <v/>
      </c>
      <c r="AA760" s="36" t="str">
        <f>IFERROR(VLOOKUP(A760,'Pivot category'!$B$8:$I$2216,8,0),"")</f>
        <v/>
      </c>
      <c r="AB760" s="3" t="str">
        <f>IF(P760&lt;$AC$1,"Bottom 5%","")</f>
        <v>Bottom 5%</v>
      </c>
      <c r="AC760"/>
      <c r="AD760" s="34" t="s">
        <v>16459</v>
      </c>
      <c r="AE760" s="34" t="s">
        <v>13941</v>
      </c>
    </row>
    <row r="761" spans="1:31" x14ac:dyDescent="0.25">
      <c r="A761" t="s">
        <v>5619</v>
      </c>
      <c r="B761" t="s">
        <v>923</v>
      </c>
      <c r="C761" s="3" t="s">
        <v>32</v>
      </c>
      <c r="D761" s="3" t="s">
        <v>3220</v>
      </c>
      <c r="E761" s="3">
        <v>0</v>
      </c>
      <c r="F761" s="3">
        <v>10000</v>
      </c>
      <c r="G761" s="34">
        <v>41.49</v>
      </c>
      <c r="H761" s="3" t="s">
        <v>29</v>
      </c>
      <c r="I761" s="3" t="s">
        <v>23</v>
      </c>
      <c r="J761" s="3" t="s">
        <v>8163</v>
      </c>
      <c r="K761" s="3" t="s">
        <v>8164</v>
      </c>
      <c r="L761" s="3" t="s">
        <v>68</v>
      </c>
      <c r="M761" s="26" t="s">
        <v>13723</v>
      </c>
      <c r="N761"/>
      <c r="O761" s="3">
        <v>79</v>
      </c>
      <c r="P761" s="34">
        <v>37213.040000000001</v>
      </c>
      <c r="Q761" s="34">
        <v>38265.46</v>
      </c>
      <c r="R761" s="34">
        <v>-1052.4199999999983</v>
      </c>
      <c r="S761" s="36">
        <v>-2.7503132067404845E-2</v>
      </c>
      <c r="T761" s="72">
        <v>471.05113924050636</v>
      </c>
      <c r="U761" s="34">
        <v>256047.29</v>
      </c>
      <c r="V761" s="34">
        <v>172065.66</v>
      </c>
      <c r="W761" s="34">
        <v>83981.63</v>
      </c>
      <c r="X761" s="36">
        <v>0.48807896938877859</v>
      </c>
      <c r="Y761" s="36" t="str">
        <f>IFERROR(VLOOKUP(A761,'Pivot price tier'!$C$8:$L$2270,10,0),"")</f>
        <v>X</v>
      </c>
      <c r="Z761" s="36" t="str">
        <f>IFERROR(VLOOKUP(A761,'Pivot price tier by size'!$D$8:$M$2491,10,0),"")</f>
        <v xml:space="preserve"> </v>
      </c>
      <c r="AA761" s="36" t="str">
        <f>IFERROR(VLOOKUP(A761,'Pivot category'!$B$8:$I$2216,8,0),"")</f>
        <v xml:space="preserve"> </v>
      </c>
      <c r="AB761" s="3" t="str">
        <f>IF(P761&lt;$AC$1,"Bottom 5%","")</f>
        <v>Bottom 5%</v>
      </c>
      <c r="AC761"/>
      <c r="AD761" s="34" t="s">
        <v>11097</v>
      </c>
      <c r="AE761" s="34" t="s">
        <v>13951</v>
      </c>
    </row>
    <row r="762" spans="1:31" hidden="1" x14ac:dyDescent="0.25">
      <c r="A762" t="s">
        <v>10116</v>
      </c>
      <c r="B762" t="s">
        <v>10117</v>
      </c>
      <c r="C762" s="3" t="s">
        <v>34</v>
      </c>
      <c r="D762" s="3" t="s">
        <v>10060</v>
      </c>
      <c r="E762" s="3">
        <v>0</v>
      </c>
      <c r="F762" s="3">
        <v>1000</v>
      </c>
      <c r="G762" s="34">
        <v>19.989999999999998</v>
      </c>
      <c r="H762" s="3" t="s">
        <v>29</v>
      </c>
      <c r="I762" s="3" t="s">
        <v>23</v>
      </c>
      <c r="J762" s="3" t="s">
        <v>8168</v>
      </c>
      <c r="K762" s="3" t="s">
        <v>8164</v>
      </c>
      <c r="L762" s="3" t="s">
        <v>68</v>
      </c>
      <c r="M762" s="26" t="s">
        <v>13723</v>
      </c>
      <c r="N762"/>
      <c r="O762" s="3">
        <v>8</v>
      </c>
      <c r="P762" s="34">
        <v>9275.36</v>
      </c>
      <c r="Q762" s="34">
        <v>7576.21</v>
      </c>
      <c r="R762" s="34">
        <v>1699.1500000000005</v>
      </c>
      <c r="S762" s="36">
        <v>0.22427440633245399</v>
      </c>
      <c r="T762" s="72">
        <v>1159.42</v>
      </c>
      <c r="U762" s="34">
        <v>999.5</v>
      </c>
      <c r="V762" s="34">
        <v>259.87</v>
      </c>
      <c r="W762" s="34">
        <v>739.63</v>
      </c>
      <c r="X762" s="36">
        <v>2.8461538461538463</v>
      </c>
      <c r="Y762" s="36" t="str">
        <f>IFERROR(VLOOKUP(A762,'Pivot price tier'!$C$8:$L$2270,10,0),"")</f>
        <v xml:space="preserve"> </v>
      </c>
      <c r="Z762" s="36" t="str">
        <f>IFERROR(VLOOKUP(A762,'Pivot price tier by size'!$D$8:$M$2491,10,0),"")</f>
        <v xml:space="preserve"> </v>
      </c>
      <c r="AA762" s="36" t="str">
        <f>IFERROR(VLOOKUP(A762,'Pivot category'!$B$8:$I$2216,8,0),"")</f>
        <v>X</v>
      </c>
      <c r="AB762" s="3" t="str">
        <f>IF(P762&lt;$AC$1,"Bottom 5%","")</f>
        <v>Bottom 5%</v>
      </c>
      <c r="AC762"/>
      <c r="AD762" s="34" t="s">
        <v>16463</v>
      </c>
      <c r="AE762" s="34" t="s">
        <v>13969</v>
      </c>
    </row>
    <row r="763" spans="1:31" x14ac:dyDescent="0.25">
      <c r="A763" t="s">
        <v>10123</v>
      </c>
      <c r="B763" t="s">
        <v>1123</v>
      </c>
      <c r="C763" s="3" t="s">
        <v>32</v>
      </c>
      <c r="D763" s="3" t="s">
        <v>3445</v>
      </c>
      <c r="E763" s="3" t="s">
        <v>5093</v>
      </c>
      <c r="F763" s="3">
        <v>1000</v>
      </c>
      <c r="G763" s="34">
        <v>36.99</v>
      </c>
      <c r="H763" s="3" t="s">
        <v>12</v>
      </c>
      <c r="I763" s="3" t="s">
        <v>23</v>
      </c>
      <c r="J763" s="3" t="s">
        <v>8163</v>
      </c>
      <c r="K763" s="3" t="s">
        <v>8164</v>
      </c>
      <c r="L763" s="3" t="s">
        <v>68</v>
      </c>
      <c r="M763" s="26" t="s">
        <v>13723</v>
      </c>
      <c r="N763"/>
      <c r="O763" s="3">
        <v>87</v>
      </c>
      <c r="P763" s="34">
        <v>36823.72</v>
      </c>
      <c r="Q763" s="34">
        <v>55064.71</v>
      </c>
      <c r="R763" s="34">
        <v>-18240.989999999998</v>
      </c>
      <c r="S763" s="36">
        <v>-0.33126461575844124</v>
      </c>
      <c r="T763" s="72">
        <v>423.26114942528739</v>
      </c>
      <c r="U763" s="34">
        <v>30154.59</v>
      </c>
      <c r="V763" s="34">
        <v>36605.910000000003</v>
      </c>
      <c r="W763" s="34">
        <v>-6451.3200000000033</v>
      </c>
      <c r="X763" s="36">
        <v>-0.17623711580998813</v>
      </c>
      <c r="Y763" s="36" t="str">
        <f>IFERROR(VLOOKUP(A763,'Pivot price tier'!$C$8:$L$2270,10,0),"")</f>
        <v>X</v>
      </c>
      <c r="Z763" s="36" t="str">
        <f>IFERROR(VLOOKUP(A763,'Pivot price tier by size'!$D$8:$M$2491,10,0),"")</f>
        <v xml:space="preserve"> </v>
      </c>
      <c r="AA763" s="36" t="str">
        <f>IFERROR(VLOOKUP(A763,'Pivot category'!$B$8:$I$2216,8,0),"")</f>
        <v xml:space="preserve"> </v>
      </c>
      <c r="AB763" s="3" t="str">
        <f>IF(P763&lt;$AC$1,"Bottom 5%","")</f>
        <v>Bottom 5%</v>
      </c>
      <c r="AC763"/>
      <c r="AD763" s="34" t="s">
        <v>16461</v>
      </c>
      <c r="AE763" s="34" t="s">
        <v>13979</v>
      </c>
    </row>
    <row r="764" spans="1:31" hidden="1" x14ac:dyDescent="0.25">
      <c r="A764" t="s">
        <v>11898</v>
      </c>
      <c r="B764" t="s">
        <v>11899</v>
      </c>
      <c r="C764" s="3" t="s">
        <v>32</v>
      </c>
      <c r="D764" s="3" t="s">
        <v>11707</v>
      </c>
      <c r="E764" s="3">
        <v>0</v>
      </c>
      <c r="F764" s="3">
        <v>70000</v>
      </c>
      <c r="G764" s="34">
        <v>34.99</v>
      </c>
      <c r="H764" s="3" t="s">
        <v>29</v>
      </c>
      <c r="I764" s="3" t="s">
        <v>23</v>
      </c>
      <c r="J764" s="3" t="s">
        <v>8168</v>
      </c>
      <c r="K764" s="3" t="s">
        <v>8164</v>
      </c>
      <c r="L764" s="3" t="s">
        <v>68</v>
      </c>
      <c r="M764" s="26">
        <v>45139</v>
      </c>
      <c r="N764"/>
      <c r="O764" s="3">
        <v>1</v>
      </c>
      <c r="P764" s="34">
        <v>1014.71</v>
      </c>
      <c r="Q764" s="34">
        <v>7697.8</v>
      </c>
      <c r="R764" s="34">
        <v>-6683.09</v>
      </c>
      <c r="S764" s="36">
        <v>-0.86818181818181817</v>
      </c>
      <c r="T764" s="72">
        <v>1014.71</v>
      </c>
      <c r="U764" s="34">
        <v>0</v>
      </c>
      <c r="V764" s="34">
        <v>69.98</v>
      </c>
      <c r="W764" s="34">
        <v>-69.98</v>
      </c>
      <c r="X764" s="36">
        <v>-1</v>
      </c>
      <c r="Y764" s="36" t="str">
        <f>IFERROR(VLOOKUP(A764,'Pivot price tier'!$C$8:$L$2270,10,0),"")</f>
        <v xml:space="preserve"> </v>
      </c>
      <c r="Z764" s="36" t="str">
        <f>IFERROR(VLOOKUP(A764,'Pivot price tier by size'!$D$8:$M$2491,10,0),"")</f>
        <v xml:space="preserve"> </v>
      </c>
      <c r="AA764" s="36" t="str">
        <f>IFERROR(VLOOKUP(A764,'Pivot category'!$B$8:$I$2216,8,0),"")</f>
        <v>X</v>
      </c>
      <c r="AB764" s="3" t="str">
        <f>IF(P764&lt;$AC$1,"Bottom 5%","")</f>
        <v>Bottom 5%</v>
      </c>
      <c r="AC764"/>
      <c r="AD764" s="34" t="s">
        <v>16463</v>
      </c>
      <c r="AE764" s="34" t="s">
        <v>13969</v>
      </c>
    </row>
    <row r="765" spans="1:31" hidden="1" x14ac:dyDescent="0.25">
      <c r="A765" t="s">
        <v>6613</v>
      </c>
      <c r="B765" t="s">
        <v>6612</v>
      </c>
      <c r="C765" s="3" t="s">
        <v>32</v>
      </c>
      <c r="D765" s="3" t="s">
        <v>5316</v>
      </c>
      <c r="E765" s="3" t="s">
        <v>5093</v>
      </c>
      <c r="F765" s="3">
        <v>8000</v>
      </c>
      <c r="G765" s="34">
        <v>36.99</v>
      </c>
      <c r="H765" s="3" t="s">
        <v>26</v>
      </c>
      <c r="I765" s="3" t="s">
        <v>15</v>
      </c>
      <c r="J765" s="3" t="s">
        <v>8163</v>
      </c>
      <c r="K765" s="3" t="s">
        <v>8185</v>
      </c>
      <c r="L765" s="3" t="s">
        <v>68</v>
      </c>
      <c r="M765" s="26" t="s">
        <v>13723</v>
      </c>
      <c r="N765"/>
      <c r="O765" s="3">
        <v>34</v>
      </c>
      <c r="P765" s="34">
        <v>9247.5</v>
      </c>
      <c r="Q765" s="34">
        <v>12169.71</v>
      </c>
      <c r="R765" s="34">
        <v>-2922.2099999999991</v>
      </c>
      <c r="S765" s="36">
        <v>-0.24012158054711241</v>
      </c>
      <c r="T765" s="72">
        <v>271.98529411764707</v>
      </c>
      <c r="U765" s="34">
        <v>12169.71</v>
      </c>
      <c r="V765" s="34">
        <v>16201.62</v>
      </c>
      <c r="W765" s="34">
        <v>-4031.9100000000017</v>
      </c>
      <c r="X765" s="36">
        <v>-0.24885844748858454</v>
      </c>
      <c r="Y765" s="36" t="str">
        <f>IFERROR(VLOOKUP(A765,'Pivot price tier'!$C$8:$L$2270,10,0),"")</f>
        <v/>
      </c>
      <c r="Z765" s="36" t="str">
        <f>IFERROR(VLOOKUP(A765,'Pivot price tier by size'!$D$8:$M$2491,10,0),"")</f>
        <v/>
      </c>
      <c r="AA765" s="36" t="str">
        <f>IFERROR(VLOOKUP(A765,'Pivot category'!$B$8:$I$2216,8,0),"")</f>
        <v/>
      </c>
      <c r="AB765" s="3" t="str">
        <f>IF(P765&lt;$AC$1,"Bottom 5%","")</f>
        <v>Bottom 5%</v>
      </c>
      <c r="AC765"/>
      <c r="AD765" s="34" t="s">
        <v>16459</v>
      </c>
      <c r="AE765" s="34" t="s">
        <v>16541</v>
      </c>
    </row>
    <row r="766" spans="1:31" x14ac:dyDescent="0.25">
      <c r="A766" t="s">
        <v>12370</v>
      </c>
      <c r="B766" t="s">
        <v>12371</v>
      </c>
      <c r="C766" s="3" t="s">
        <v>32</v>
      </c>
      <c r="D766" s="3" t="s">
        <v>12289</v>
      </c>
      <c r="E766" s="3" t="s">
        <v>5093</v>
      </c>
      <c r="F766" s="3">
        <v>10000</v>
      </c>
      <c r="G766" s="34">
        <v>89.99</v>
      </c>
      <c r="H766" s="3" t="s">
        <v>12</v>
      </c>
      <c r="I766" s="3" t="s">
        <v>15</v>
      </c>
      <c r="J766" s="3" t="s">
        <v>8163</v>
      </c>
      <c r="K766" s="3" t="s">
        <v>8164</v>
      </c>
      <c r="L766" s="3" t="s">
        <v>68</v>
      </c>
      <c r="M766" s="26">
        <v>45261</v>
      </c>
      <c r="N766"/>
      <c r="O766" s="3">
        <v>70</v>
      </c>
      <c r="P766" s="34">
        <v>35636.04</v>
      </c>
      <c r="Q766" s="34">
        <v>22947.45</v>
      </c>
      <c r="R766" s="34">
        <v>12688.59</v>
      </c>
      <c r="S766" s="36">
        <v>0.55294117647058827</v>
      </c>
      <c r="T766" s="72">
        <v>509.08628571428574</v>
      </c>
      <c r="U766" s="34">
        <v>14488.39</v>
      </c>
      <c r="V766" s="34">
        <v>33656.26</v>
      </c>
      <c r="W766" s="34">
        <v>-19167.870000000003</v>
      </c>
      <c r="X766" s="36">
        <v>-0.56951871657754016</v>
      </c>
      <c r="Y766" s="36" t="str">
        <f>IFERROR(VLOOKUP(A766,'Pivot price tier'!$C$8:$L$2270,10,0),"")</f>
        <v>X</v>
      </c>
      <c r="Z766" s="36" t="str">
        <f>IFERROR(VLOOKUP(A766,'Pivot price tier by size'!$D$8:$M$2491,10,0),"")</f>
        <v xml:space="preserve"> </v>
      </c>
      <c r="AA766" s="36" t="str">
        <f>IFERROR(VLOOKUP(A766,'Pivot category'!$B$8:$I$2216,8,0),"")</f>
        <v xml:space="preserve"> </v>
      </c>
      <c r="AB766" s="3" t="str">
        <f>IF(P766&lt;$AC$1,"Bottom 5%","")</f>
        <v>Bottom 5%</v>
      </c>
      <c r="AC766"/>
      <c r="AD766" s="34" t="s">
        <v>11097</v>
      </c>
      <c r="AE766" s="34" t="s">
        <v>13964</v>
      </c>
    </row>
    <row r="767" spans="1:31" hidden="1" x14ac:dyDescent="0.25">
      <c r="A767" t="s">
        <v>15284</v>
      </c>
      <c r="B767" t="s">
        <v>15285</v>
      </c>
      <c r="C767" s="3" t="s">
        <v>36</v>
      </c>
      <c r="D767" s="3" t="s">
        <v>11700</v>
      </c>
      <c r="E767" s="3" t="s">
        <v>5093</v>
      </c>
      <c r="F767" s="3">
        <v>30000</v>
      </c>
      <c r="G767" s="34">
        <v>24.99</v>
      </c>
      <c r="H767" s="3" t="s">
        <v>27</v>
      </c>
      <c r="I767" s="3" t="s">
        <v>19</v>
      </c>
      <c r="J767" s="3" t="s">
        <v>8165</v>
      </c>
      <c r="K767" s="3" t="s">
        <v>8176</v>
      </c>
      <c r="L767" s="3" t="s">
        <v>8169</v>
      </c>
      <c r="M767" s="26" t="s">
        <v>13723</v>
      </c>
      <c r="N767"/>
      <c r="O767" s="3">
        <v>11</v>
      </c>
      <c r="P767" s="34">
        <v>0</v>
      </c>
      <c r="Q767" s="34">
        <v>0</v>
      </c>
      <c r="R767" s="34">
        <v>0</v>
      </c>
      <c r="S767" s="36" t="s">
        <v>78</v>
      </c>
      <c r="T767" s="72">
        <v>0</v>
      </c>
      <c r="U767" s="34">
        <v>0</v>
      </c>
      <c r="V767" s="34">
        <v>449.82</v>
      </c>
      <c r="W767" s="34">
        <v>-449.82</v>
      </c>
      <c r="X767" s="36">
        <v>-1</v>
      </c>
      <c r="Y767" s="36" t="str">
        <f>IFERROR(VLOOKUP(A767,'Pivot price tier'!$C$8:$L$2270,10,0),"")</f>
        <v/>
      </c>
      <c r="Z767" s="36" t="str">
        <f>IFERROR(VLOOKUP(A767,'Pivot price tier by size'!$D$8:$M$2491,10,0),"")</f>
        <v/>
      </c>
      <c r="AA767" s="36" t="str">
        <f>IFERROR(VLOOKUP(A767,'Pivot category'!$B$8:$I$2216,8,0),"")</f>
        <v/>
      </c>
      <c r="AB767" s="3" t="str">
        <f>IF(P767&lt;$AC$1,"Bottom 5%","")</f>
        <v>Bottom 5%</v>
      </c>
      <c r="AC767"/>
      <c r="AD767" s="34" t="s">
        <v>11097</v>
      </c>
      <c r="AE767" s="34" t="s">
        <v>13965</v>
      </c>
    </row>
    <row r="768" spans="1:31" x14ac:dyDescent="0.25">
      <c r="A768" t="s">
        <v>12374</v>
      </c>
      <c r="B768" t="s">
        <v>12375</v>
      </c>
      <c r="C768" s="3" t="s">
        <v>32</v>
      </c>
      <c r="D768" s="3" t="s">
        <v>12287</v>
      </c>
      <c r="E768" s="3" t="s">
        <v>5093</v>
      </c>
      <c r="F768" s="3">
        <v>10000</v>
      </c>
      <c r="G768" s="34">
        <v>54.99</v>
      </c>
      <c r="H768" s="3" t="s">
        <v>12</v>
      </c>
      <c r="I768" s="3" t="s">
        <v>15</v>
      </c>
      <c r="J768" s="3" t="s">
        <v>8163</v>
      </c>
      <c r="K768" s="3" t="s">
        <v>8164</v>
      </c>
      <c r="L768" s="3" t="s">
        <v>68</v>
      </c>
      <c r="M768" s="26">
        <v>45261</v>
      </c>
      <c r="N768"/>
      <c r="O768" s="3">
        <v>73</v>
      </c>
      <c r="P768" s="34">
        <v>40007.5</v>
      </c>
      <c r="Q768" s="34">
        <v>22991.03</v>
      </c>
      <c r="R768" s="34">
        <v>17016.47</v>
      </c>
      <c r="S768" s="36">
        <v>0.74013517445716892</v>
      </c>
      <c r="T768" s="72">
        <v>548.04794520547944</v>
      </c>
      <c r="U768" s="34">
        <v>28147.73</v>
      </c>
      <c r="V768" s="34">
        <v>28979.98</v>
      </c>
      <c r="W768" s="34">
        <v>-832.25</v>
      </c>
      <c r="X768" s="36">
        <v>-2.871810125472829E-2</v>
      </c>
      <c r="Y768" s="36" t="str">
        <f>IFERROR(VLOOKUP(A768,'Pivot price tier'!$C$8:$L$2270,10,0),"")</f>
        <v>X</v>
      </c>
      <c r="Z768" s="36" t="str">
        <f>IFERROR(VLOOKUP(A768,'Pivot price tier by size'!$D$8:$M$2491,10,0),"")</f>
        <v xml:space="preserve"> </v>
      </c>
      <c r="AA768" s="36" t="str">
        <f>IFERROR(VLOOKUP(A768,'Pivot category'!$B$8:$I$2216,8,0),"")</f>
        <v xml:space="preserve"> </v>
      </c>
      <c r="AB768" s="3" t="str">
        <f>IF(P768&lt;$AC$1,"Bottom 5%","")</f>
        <v>Bottom 5%</v>
      </c>
      <c r="AC768"/>
      <c r="AD768" s="34" t="s">
        <v>11097</v>
      </c>
      <c r="AE768" s="34" t="s">
        <v>13964</v>
      </c>
    </row>
    <row r="769" spans="1:31" hidden="1" x14ac:dyDescent="0.25">
      <c r="A769" t="s">
        <v>15286</v>
      </c>
      <c r="B769" t="s">
        <v>15287</v>
      </c>
      <c r="C769" s="3" t="s">
        <v>36</v>
      </c>
      <c r="D769" s="3" t="s">
        <v>11708</v>
      </c>
      <c r="E769" s="3" t="s">
        <v>5093</v>
      </c>
      <c r="F769" s="3">
        <v>30000</v>
      </c>
      <c r="G769" s="34">
        <v>24.99</v>
      </c>
      <c r="H769" s="3" t="s">
        <v>27</v>
      </c>
      <c r="I769" s="3" t="s">
        <v>19</v>
      </c>
      <c r="J769" s="3" t="s">
        <v>8165</v>
      </c>
      <c r="K769" s="3" t="s">
        <v>8176</v>
      </c>
      <c r="L769" s="3" t="s">
        <v>8169</v>
      </c>
      <c r="M769" s="26" t="s">
        <v>13723</v>
      </c>
      <c r="N769"/>
      <c r="O769" s="3">
        <v>10</v>
      </c>
      <c r="P769" s="34">
        <v>0</v>
      </c>
      <c r="Q769" s="34">
        <v>0</v>
      </c>
      <c r="R769" s="34">
        <v>0</v>
      </c>
      <c r="S769" s="36" t="s">
        <v>78</v>
      </c>
      <c r="T769" s="72">
        <v>0</v>
      </c>
      <c r="U769" s="34" t="s">
        <v>78</v>
      </c>
      <c r="V769" s="34" t="s">
        <v>78</v>
      </c>
      <c r="W769" s="34" t="s">
        <v>78</v>
      </c>
      <c r="X769" s="36" t="s">
        <v>78</v>
      </c>
      <c r="Y769" s="36" t="str">
        <f>IFERROR(VLOOKUP(A769,'Pivot price tier'!$C$8:$L$2270,10,0),"")</f>
        <v/>
      </c>
      <c r="Z769" s="36" t="str">
        <f>IFERROR(VLOOKUP(A769,'Pivot price tier by size'!$D$8:$M$2491,10,0),"")</f>
        <v/>
      </c>
      <c r="AA769" s="36" t="str">
        <f>IFERROR(VLOOKUP(A769,'Pivot category'!$B$8:$I$2216,8,0),"")</f>
        <v/>
      </c>
      <c r="AB769" s="3" t="str">
        <f>IF(P769&lt;$AC$1,"Bottom 5%","")</f>
        <v>Bottom 5%</v>
      </c>
      <c r="AC769"/>
      <c r="AD769" s="34" t="s">
        <v>11097</v>
      </c>
      <c r="AE769" s="34" t="s">
        <v>13965</v>
      </c>
    </row>
    <row r="770" spans="1:31" x14ac:dyDescent="0.25">
      <c r="A770" t="s">
        <v>5797</v>
      </c>
      <c r="B770" t="s">
        <v>1199</v>
      </c>
      <c r="C770" s="3" t="s">
        <v>32</v>
      </c>
      <c r="D770" s="3" t="s">
        <v>3530</v>
      </c>
      <c r="E770" s="3" t="s">
        <v>5093</v>
      </c>
      <c r="F770" s="3">
        <v>1000</v>
      </c>
      <c r="G770" s="34">
        <v>51.99</v>
      </c>
      <c r="H770" s="3" t="s">
        <v>12489</v>
      </c>
      <c r="I770" s="3" t="s">
        <v>15</v>
      </c>
      <c r="J770" s="3" t="s">
        <v>8163</v>
      </c>
      <c r="K770" s="3" t="s">
        <v>8164</v>
      </c>
      <c r="L770" s="3" t="s">
        <v>68</v>
      </c>
      <c r="M770" s="26" t="s">
        <v>13723</v>
      </c>
      <c r="N770"/>
      <c r="O770" s="3">
        <v>44</v>
      </c>
      <c r="P770" s="34">
        <v>18328.29</v>
      </c>
      <c r="Q770" s="34">
        <v>17053.59</v>
      </c>
      <c r="R770" s="34">
        <v>1274.7000000000007</v>
      </c>
      <c r="S770" s="36">
        <v>7.4746724883147708E-2</v>
      </c>
      <c r="T770" s="72">
        <v>416.55204545454546</v>
      </c>
      <c r="U770" s="34">
        <v>16655.68</v>
      </c>
      <c r="V770" s="34">
        <v>19146.2</v>
      </c>
      <c r="W770" s="34">
        <v>-2490.5200000000004</v>
      </c>
      <c r="X770" s="36">
        <v>-0.13007907574348954</v>
      </c>
      <c r="Y770" s="36" t="str">
        <f>IFERROR(VLOOKUP(A770,'Pivot price tier'!$C$8:$L$2270,10,0),"")</f>
        <v>X</v>
      </c>
      <c r="Z770" s="36" t="str">
        <f>IFERROR(VLOOKUP(A770,'Pivot price tier by size'!$D$8:$M$2491,10,0),"")</f>
        <v xml:space="preserve"> </v>
      </c>
      <c r="AA770" s="36" t="str">
        <f>IFERROR(VLOOKUP(A770,'Pivot category'!$B$8:$I$2216,8,0),"")</f>
        <v xml:space="preserve"> </v>
      </c>
      <c r="AB770" s="3" t="str">
        <f>IF(P770&lt;$AC$1,"Bottom 5%","")</f>
        <v>Bottom 5%</v>
      </c>
      <c r="AC770"/>
      <c r="AD770" s="34" t="s">
        <v>16459</v>
      </c>
      <c r="AE770" s="34" t="s">
        <v>13980</v>
      </c>
    </row>
    <row r="771" spans="1:31" hidden="1" x14ac:dyDescent="0.25">
      <c r="A771" t="s">
        <v>5679</v>
      </c>
      <c r="B771" t="s">
        <v>439</v>
      </c>
      <c r="C771" s="3" t="s">
        <v>32</v>
      </c>
      <c r="D771" s="3" t="s">
        <v>2686</v>
      </c>
      <c r="E771" s="3" t="s">
        <v>5093</v>
      </c>
      <c r="F771" s="3">
        <v>1000</v>
      </c>
      <c r="G771" s="34">
        <v>148.79</v>
      </c>
      <c r="H771" s="3" t="s">
        <v>30</v>
      </c>
      <c r="I771" s="3" t="s">
        <v>74</v>
      </c>
      <c r="J771" s="3" t="s">
        <v>8165</v>
      </c>
      <c r="K771" s="3" t="s">
        <v>8164</v>
      </c>
      <c r="L771" s="3" t="s">
        <v>8167</v>
      </c>
      <c r="M771" s="26" t="s">
        <v>13723</v>
      </c>
      <c r="N771"/>
      <c r="O771" s="3" t="s">
        <v>78</v>
      </c>
      <c r="P771" s="34">
        <v>148.79</v>
      </c>
      <c r="Q771" s="34">
        <v>0</v>
      </c>
      <c r="R771" s="34">
        <v>148.79</v>
      </c>
      <c r="S771" s="36" t="s">
        <v>78</v>
      </c>
      <c r="T771" s="72" t="s">
        <v>78</v>
      </c>
      <c r="U771" s="34" t="s">
        <v>78</v>
      </c>
      <c r="V771" s="34" t="s">
        <v>78</v>
      </c>
      <c r="W771" s="34" t="s">
        <v>78</v>
      </c>
      <c r="X771" s="36" t="s">
        <v>78</v>
      </c>
      <c r="Y771" s="36" t="str">
        <f>IFERROR(VLOOKUP(A771,'Pivot price tier'!$C$8:$L$2270,10,0),"")</f>
        <v/>
      </c>
      <c r="Z771" s="36" t="str">
        <f>IFERROR(VLOOKUP(A771,'Pivot price tier by size'!$D$8:$M$2491,10,0),"")</f>
        <v/>
      </c>
      <c r="AA771" s="36" t="str">
        <f>IFERROR(VLOOKUP(A771,'Pivot category'!$B$8:$I$2216,8,0),"")</f>
        <v/>
      </c>
      <c r="AB771" s="3" t="str">
        <f>IF(P771&lt;$AC$1,"Bottom 5%","")</f>
        <v>Bottom 5%</v>
      </c>
      <c r="AC771"/>
      <c r="AD771" s="34" t="s">
        <v>11097</v>
      </c>
      <c r="AE771" s="34" t="s">
        <v>13949</v>
      </c>
    </row>
    <row r="772" spans="1:31" hidden="1" x14ac:dyDescent="0.25">
      <c r="A772" t="s">
        <v>6326</v>
      </c>
      <c r="B772" t="s">
        <v>5082</v>
      </c>
      <c r="C772" s="3" t="s">
        <v>32</v>
      </c>
      <c r="D772" s="3" t="s">
        <v>3621</v>
      </c>
      <c r="E772" s="3" t="s">
        <v>5093</v>
      </c>
      <c r="F772" s="3">
        <v>7000</v>
      </c>
      <c r="G772" s="34">
        <v>329.99</v>
      </c>
      <c r="H772" s="3" t="s">
        <v>12487</v>
      </c>
      <c r="I772" s="3" t="s">
        <v>74</v>
      </c>
      <c r="J772" s="3" t="s">
        <v>8171</v>
      </c>
      <c r="K772" s="3" t="s">
        <v>8164</v>
      </c>
      <c r="L772" s="3" t="s">
        <v>68</v>
      </c>
      <c r="M772" s="26" t="s">
        <v>13723</v>
      </c>
      <c r="N772"/>
      <c r="O772" s="3">
        <v>4</v>
      </c>
      <c r="P772" s="34">
        <v>989.97</v>
      </c>
      <c r="Q772" s="34">
        <v>989.97</v>
      </c>
      <c r="R772" s="34">
        <v>0</v>
      </c>
      <c r="S772" s="36">
        <v>0</v>
      </c>
      <c r="T772" s="72">
        <v>247.49250000000001</v>
      </c>
      <c r="U772" s="34" t="s">
        <v>78</v>
      </c>
      <c r="V772" s="34" t="s">
        <v>78</v>
      </c>
      <c r="W772" s="34" t="s">
        <v>78</v>
      </c>
      <c r="X772" s="36" t="s">
        <v>78</v>
      </c>
      <c r="Y772" s="36" t="str">
        <f>IFERROR(VLOOKUP(A772,'Pivot price tier'!$C$8:$L$2270,10,0),"")</f>
        <v>X</v>
      </c>
      <c r="Z772" s="36" t="str">
        <f>IFERROR(VLOOKUP(A772,'Pivot price tier by size'!$D$8:$M$2491,10,0),"")</f>
        <v>X</v>
      </c>
      <c r="AA772" s="36" t="str">
        <f>IFERROR(VLOOKUP(A772,'Pivot category'!$B$8:$I$2216,8,0),"")</f>
        <v>X</v>
      </c>
      <c r="AB772" s="3" t="str">
        <f>IF(P772&lt;$AC$1,"Bottom 5%","")</f>
        <v>Bottom 5%</v>
      </c>
      <c r="AC772"/>
      <c r="AD772" s="34" t="s">
        <v>16461</v>
      </c>
      <c r="AE772" s="34" t="s">
        <v>13944</v>
      </c>
    </row>
    <row r="773" spans="1:31" x14ac:dyDescent="0.25">
      <c r="A773" t="s">
        <v>5832</v>
      </c>
      <c r="B773" t="s">
        <v>1272</v>
      </c>
      <c r="C773" s="3" t="s">
        <v>32</v>
      </c>
      <c r="D773" s="3" t="s">
        <v>3605</v>
      </c>
      <c r="E773" s="3" t="s">
        <v>5093</v>
      </c>
      <c r="F773" s="3">
        <v>1000</v>
      </c>
      <c r="G773" s="34">
        <v>25.99</v>
      </c>
      <c r="H773" s="3" t="s">
        <v>12</v>
      </c>
      <c r="I773" s="3" t="s">
        <v>21</v>
      </c>
      <c r="J773" s="3" t="s">
        <v>8163</v>
      </c>
      <c r="K773" s="3" t="s">
        <v>8164</v>
      </c>
      <c r="L773" s="3" t="s">
        <v>68</v>
      </c>
      <c r="M773" s="26" t="s">
        <v>13723</v>
      </c>
      <c r="N773"/>
      <c r="O773" s="3">
        <v>102</v>
      </c>
      <c r="P773" s="34">
        <v>46028.29</v>
      </c>
      <c r="Q773" s="34">
        <v>58347.55</v>
      </c>
      <c r="R773" s="34">
        <v>-12319.260000000002</v>
      </c>
      <c r="S773" s="36">
        <v>-0.21113585746102448</v>
      </c>
      <c r="T773" s="72">
        <v>451.25774509803921</v>
      </c>
      <c r="U773" s="34">
        <v>42077.81</v>
      </c>
      <c r="V773" s="34">
        <v>41402.07</v>
      </c>
      <c r="W773" s="34">
        <v>675.73999999999796</v>
      </c>
      <c r="X773" s="36">
        <v>1.6321406151914575E-2</v>
      </c>
      <c r="Y773" s="36" t="str">
        <f>IFERROR(VLOOKUP(A773,'Pivot price tier'!$C$8:$L$2270,10,0),"")</f>
        <v>X</v>
      </c>
      <c r="Z773" s="36" t="str">
        <f>IFERROR(VLOOKUP(A773,'Pivot price tier by size'!$D$8:$M$2491,10,0),"")</f>
        <v xml:space="preserve"> </v>
      </c>
      <c r="AA773" s="36" t="str">
        <f>IFERROR(VLOOKUP(A773,'Pivot category'!$B$8:$I$2216,8,0),"")</f>
        <v xml:space="preserve"> </v>
      </c>
      <c r="AB773" s="3" t="str">
        <f>IF(P773&lt;$AC$1,"Bottom 5%","")</f>
        <v>Bottom 5%</v>
      </c>
      <c r="AC773"/>
      <c r="AD773" s="34" t="s">
        <v>16461</v>
      </c>
      <c r="AE773" s="34" t="s">
        <v>13944</v>
      </c>
    </row>
    <row r="774" spans="1:31" hidden="1" x14ac:dyDescent="0.25">
      <c r="A774" t="s">
        <v>15670</v>
      </c>
      <c r="B774" t="s">
        <v>15671</v>
      </c>
      <c r="C774" s="3" t="s">
        <v>69</v>
      </c>
      <c r="D774" s="3" t="s">
        <v>16094</v>
      </c>
      <c r="E774" s="3" t="s">
        <v>5141</v>
      </c>
      <c r="F774" s="3">
        <v>70000</v>
      </c>
      <c r="G774" s="34">
        <v>1.0900000000000001</v>
      </c>
      <c r="H774" s="3" t="s">
        <v>12487</v>
      </c>
      <c r="I774" s="3" t="s">
        <v>70</v>
      </c>
      <c r="J774" s="3" t="s">
        <v>8163</v>
      </c>
      <c r="K774" s="3" t="s">
        <v>8164</v>
      </c>
      <c r="L774" s="3" t="s">
        <v>68</v>
      </c>
      <c r="M774" s="26">
        <v>45968</v>
      </c>
      <c r="N774"/>
      <c r="O774" s="3">
        <v>54</v>
      </c>
      <c r="P774" s="34">
        <v>3505.44</v>
      </c>
      <c r="Q774" s="34">
        <v>0</v>
      </c>
      <c r="R774" s="34">
        <v>3505.44</v>
      </c>
      <c r="S774" s="36" t="s">
        <v>78</v>
      </c>
      <c r="T774" s="72">
        <v>64.915555555555557</v>
      </c>
      <c r="U774" s="34">
        <v>1177.2</v>
      </c>
      <c r="V774" s="34">
        <v>0</v>
      </c>
      <c r="W774" s="34">
        <v>1177.2</v>
      </c>
      <c r="X774" s="36" t="s">
        <v>78</v>
      </c>
      <c r="Y774" s="36" t="str">
        <f>IFERROR(VLOOKUP(A774,'Pivot price tier'!$C$8:$L$2270,10,0),"")</f>
        <v/>
      </c>
      <c r="Z774" s="36" t="str">
        <f>IFERROR(VLOOKUP(A774,'Pivot price tier by size'!$D$8:$M$2491,10,0),"")</f>
        <v/>
      </c>
      <c r="AA774" s="36" t="str">
        <f>IFERROR(VLOOKUP(A774,'Pivot category'!$B$8:$I$2216,8,0),"")</f>
        <v/>
      </c>
      <c r="AB774" s="3" t="str">
        <f>IF(P774&lt;$AC$1,"Bottom 5%","")</f>
        <v>Bottom 5%</v>
      </c>
      <c r="AC774"/>
      <c r="AD774" s="34" t="s">
        <v>16461</v>
      </c>
      <c r="AE774" s="34" t="s">
        <v>13944</v>
      </c>
    </row>
    <row r="775" spans="1:31" hidden="1" x14ac:dyDescent="0.25">
      <c r="A775" t="s">
        <v>15437</v>
      </c>
      <c r="B775" t="s">
        <v>15438</v>
      </c>
      <c r="C775" s="3" t="s">
        <v>32</v>
      </c>
      <c r="D775" s="3" t="s">
        <v>15112</v>
      </c>
      <c r="E775" s="3" t="s">
        <v>5141</v>
      </c>
      <c r="F775" s="3">
        <v>70000</v>
      </c>
      <c r="G775" s="34">
        <v>12.99</v>
      </c>
      <c r="H775" s="3" t="s">
        <v>12487</v>
      </c>
      <c r="I775" s="3" t="s">
        <v>19</v>
      </c>
      <c r="J775" s="3" t="s">
        <v>8163</v>
      </c>
      <c r="K775" s="3" t="s">
        <v>8164</v>
      </c>
      <c r="L775" s="3" t="s">
        <v>68</v>
      </c>
      <c r="M775" s="26">
        <v>45901</v>
      </c>
      <c r="N775"/>
      <c r="O775" s="3">
        <v>42</v>
      </c>
      <c r="P775" s="34">
        <v>8105.76</v>
      </c>
      <c r="Q775" s="34">
        <v>0</v>
      </c>
      <c r="R775" s="34">
        <v>8105.76</v>
      </c>
      <c r="S775" s="36" t="s">
        <v>78</v>
      </c>
      <c r="T775" s="72">
        <v>192.99428571428572</v>
      </c>
      <c r="U775" s="34">
        <v>7936.89</v>
      </c>
      <c r="V775" s="34">
        <v>0</v>
      </c>
      <c r="W775" s="34">
        <v>7936.89</v>
      </c>
      <c r="X775" s="36" t="s">
        <v>78</v>
      </c>
      <c r="Y775" s="36" t="str">
        <f>IFERROR(VLOOKUP(A775,'Pivot price tier'!$C$8:$L$2270,10,0),"")</f>
        <v>X</v>
      </c>
      <c r="Z775" s="36" t="str">
        <f>IFERROR(VLOOKUP(A775,'Pivot price tier by size'!$D$8:$M$2491,10,0),"")</f>
        <v>X</v>
      </c>
      <c r="AA775" s="36" t="str">
        <f>IFERROR(VLOOKUP(A775,'Pivot category'!$B$8:$I$2216,8,0),"")</f>
        <v>X</v>
      </c>
      <c r="AB775" s="3" t="str">
        <f>IF(P775&lt;$AC$1,"Bottom 5%","")</f>
        <v>Bottom 5%</v>
      </c>
      <c r="AC775"/>
      <c r="AD775" s="34" t="s">
        <v>16461</v>
      </c>
      <c r="AE775" s="34" t="s">
        <v>13944</v>
      </c>
    </row>
    <row r="776" spans="1:31" x14ac:dyDescent="0.25">
      <c r="A776" t="s">
        <v>6972</v>
      </c>
      <c r="B776" t="s">
        <v>1283</v>
      </c>
      <c r="C776" s="3" t="s">
        <v>34</v>
      </c>
      <c r="D776" s="3" t="s">
        <v>3617</v>
      </c>
      <c r="E776" s="3" t="s">
        <v>5141</v>
      </c>
      <c r="F776" s="3">
        <v>1000</v>
      </c>
      <c r="G776" s="34">
        <v>10.99</v>
      </c>
      <c r="H776" s="3" t="s">
        <v>12</v>
      </c>
      <c r="I776" s="3" t="s">
        <v>19</v>
      </c>
      <c r="J776" s="3" t="s">
        <v>8163</v>
      </c>
      <c r="K776" s="3" t="s">
        <v>8164</v>
      </c>
      <c r="L776" s="3" t="s">
        <v>68</v>
      </c>
      <c r="M776" s="26" t="s">
        <v>13723</v>
      </c>
      <c r="N776"/>
      <c r="O776" s="3">
        <v>110</v>
      </c>
      <c r="P776" s="34">
        <v>47575.71</v>
      </c>
      <c r="Q776" s="34">
        <v>46523.32</v>
      </c>
      <c r="R776" s="34">
        <v>1052.3899999999994</v>
      </c>
      <c r="S776" s="36">
        <v>2.2620698608783796E-2</v>
      </c>
      <c r="T776" s="72">
        <v>432.50645454545452</v>
      </c>
      <c r="U776" s="34">
        <v>174147.54</v>
      </c>
      <c r="V776" s="34">
        <v>189247.89</v>
      </c>
      <c r="W776" s="34">
        <v>-15100.350000000006</v>
      </c>
      <c r="X776" s="36">
        <v>-7.9791378387362721E-2</v>
      </c>
      <c r="Y776" s="36" t="str">
        <f>IFERROR(VLOOKUP(A776,'Pivot price tier'!$C$8:$L$2270,10,0),"")</f>
        <v>X</v>
      </c>
      <c r="Z776" s="36" t="str">
        <f>IFERROR(VLOOKUP(A776,'Pivot price tier by size'!$D$8:$M$2491,10,0),"")</f>
        <v xml:space="preserve"> </v>
      </c>
      <c r="AA776" s="36" t="str">
        <f>IFERROR(VLOOKUP(A776,'Pivot category'!$B$8:$I$2216,8,0),"")</f>
        <v xml:space="preserve"> </v>
      </c>
      <c r="AB776" s="3" t="str">
        <f>IF(P776&lt;$AC$1,"Bottom 5%","")</f>
        <v>Bottom 5%</v>
      </c>
      <c r="AC776"/>
      <c r="AD776" s="34" t="s">
        <v>16461</v>
      </c>
      <c r="AE776" s="34" t="s">
        <v>13944</v>
      </c>
    </row>
    <row r="777" spans="1:31" x14ac:dyDescent="0.25">
      <c r="A777" t="s">
        <v>8384</v>
      </c>
      <c r="B777" t="s">
        <v>8383</v>
      </c>
      <c r="C777" s="3" t="s">
        <v>32</v>
      </c>
      <c r="D777" s="3" t="s">
        <v>8215</v>
      </c>
      <c r="E777" s="3">
        <v>0</v>
      </c>
      <c r="F777" s="3">
        <v>7000</v>
      </c>
      <c r="G777" s="34">
        <v>38.99</v>
      </c>
      <c r="H777" s="3" t="s">
        <v>29</v>
      </c>
      <c r="I777" s="3" t="s">
        <v>23</v>
      </c>
      <c r="J777" s="3" t="s">
        <v>8163</v>
      </c>
      <c r="K777" s="3" t="s">
        <v>8164</v>
      </c>
      <c r="L777" s="3" t="s">
        <v>68</v>
      </c>
      <c r="M777" s="26" t="s">
        <v>13723</v>
      </c>
      <c r="N777"/>
      <c r="O777" s="3">
        <v>57</v>
      </c>
      <c r="P777" s="34">
        <v>26666.01</v>
      </c>
      <c r="Q777" s="34">
        <v>28266.33</v>
      </c>
      <c r="R777" s="34">
        <v>-1600.3200000000033</v>
      </c>
      <c r="S777" s="36">
        <v>-5.6615768654791898E-2</v>
      </c>
      <c r="T777" s="72">
        <v>467.82473684210521</v>
      </c>
      <c r="U777" s="34">
        <v>51469.47</v>
      </c>
      <c r="V777" s="34">
        <v>53473.38</v>
      </c>
      <c r="W777" s="34">
        <v>-2003.9099999999962</v>
      </c>
      <c r="X777" s="36">
        <v>-3.7474908075756486E-2</v>
      </c>
      <c r="Y777" s="36" t="str">
        <f>IFERROR(VLOOKUP(A777,'Pivot price tier'!$C$8:$L$2270,10,0),"")</f>
        <v>X</v>
      </c>
      <c r="Z777" s="36" t="str">
        <f>IFERROR(VLOOKUP(A777,'Pivot price tier by size'!$D$8:$M$2491,10,0),"")</f>
        <v xml:space="preserve"> </v>
      </c>
      <c r="AA777" s="36" t="str">
        <f>IFERROR(VLOOKUP(A777,'Pivot category'!$B$8:$I$2216,8,0),"")</f>
        <v xml:space="preserve"> </v>
      </c>
      <c r="AB777" s="3" t="str">
        <f>IF(P777&lt;$AC$1,"Bottom 5%","")</f>
        <v>Bottom 5%</v>
      </c>
      <c r="AC777"/>
      <c r="AD777" s="34" t="s">
        <v>16461</v>
      </c>
      <c r="AE777" s="34" t="s">
        <v>13970</v>
      </c>
    </row>
    <row r="778" spans="1:31" x14ac:dyDescent="0.25">
      <c r="A778" t="s">
        <v>15339</v>
      </c>
      <c r="B778" t="s">
        <v>1449</v>
      </c>
      <c r="C778" s="3" t="s">
        <v>32</v>
      </c>
      <c r="D778" s="3" t="s">
        <v>3806</v>
      </c>
      <c r="E778" s="3" t="s">
        <v>5141</v>
      </c>
      <c r="F778" s="3">
        <v>7000</v>
      </c>
      <c r="G778" s="34">
        <v>16.989999999999998</v>
      </c>
      <c r="H778" s="3" t="s">
        <v>26</v>
      </c>
      <c r="I778" s="3" t="s">
        <v>19</v>
      </c>
      <c r="J778" s="3" t="s">
        <v>8163</v>
      </c>
      <c r="K778" s="3" t="s">
        <v>8164</v>
      </c>
      <c r="L778" s="3" t="s">
        <v>68</v>
      </c>
      <c r="M778" s="26" t="s">
        <v>13723</v>
      </c>
      <c r="N778"/>
      <c r="O778" s="3">
        <v>135</v>
      </c>
      <c r="P778" s="34">
        <v>31642.86</v>
      </c>
      <c r="Q778" s="34">
        <v>33097.769999999997</v>
      </c>
      <c r="R778" s="34">
        <v>-1454.9099999999962</v>
      </c>
      <c r="S778" s="36">
        <v>-4.3957946411495308E-2</v>
      </c>
      <c r="T778" s="72">
        <v>234.39155555555556</v>
      </c>
      <c r="U778" s="34">
        <v>50908.07</v>
      </c>
      <c r="V778" s="34">
        <v>62901.41</v>
      </c>
      <c r="W778" s="34">
        <v>-11993.340000000004</v>
      </c>
      <c r="X778" s="36">
        <v>-0.19066885782051635</v>
      </c>
      <c r="Y778" s="36" t="str">
        <f>IFERROR(VLOOKUP(A778,'Pivot price tier'!$C$8:$L$2270,10,0),"")</f>
        <v>X</v>
      </c>
      <c r="Z778" s="36" t="str">
        <f>IFERROR(VLOOKUP(A778,'Pivot price tier by size'!$D$8:$M$2491,10,0),"")</f>
        <v xml:space="preserve"> </v>
      </c>
      <c r="AA778" s="36" t="str">
        <f>IFERROR(VLOOKUP(A778,'Pivot category'!$B$8:$I$2216,8,0),"")</f>
        <v xml:space="preserve"> </v>
      </c>
      <c r="AB778" s="3" t="str">
        <f>IF(P778&lt;$AC$1,"Bottom 5%","")</f>
        <v>Bottom 5%</v>
      </c>
      <c r="AC778"/>
      <c r="AD778" s="34" t="s">
        <v>16460</v>
      </c>
      <c r="AE778" s="34" t="s">
        <v>13953</v>
      </c>
    </row>
    <row r="779" spans="1:31" x14ac:dyDescent="0.25">
      <c r="A779" t="s">
        <v>10672</v>
      </c>
      <c r="B779" t="s">
        <v>10673</v>
      </c>
      <c r="C779" s="3" t="s">
        <v>32</v>
      </c>
      <c r="D779" s="3" t="s">
        <v>10474</v>
      </c>
      <c r="E779" s="3" t="s">
        <v>5093</v>
      </c>
      <c r="F779" s="3">
        <v>7000</v>
      </c>
      <c r="G779" s="34">
        <v>59.99</v>
      </c>
      <c r="H779" s="3" t="s">
        <v>12489</v>
      </c>
      <c r="I779" s="3" t="s">
        <v>15</v>
      </c>
      <c r="J779" s="3" t="s">
        <v>8163</v>
      </c>
      <c r="K779" s="3" t="s">
        <v>8164</v>
      </c>
      <c r="L779" s="3" t="s">
        <v>68</v>
      </c>
      <c r="M779" s="26" t="s">
        <v>13723</v>
      </c>
      <c r="N779"/>
      <c r="O779" s="3">
        <v>31</v>
      </c>
      <c r="P779" s="34">
        <v>13317.78</v>
      </c>
      <c r="Q779" s="34">
        <v>20816.53</v>
      </c>
      <c r="R779" s="34">
        <v>-7498.7499999999982</v>
      </c>
      <c r="S779" s="36">
        <v>-0.36023054755043216</v>
      </c>
      <c r="T779" s="72">
        <v>429.60580645161292</v>
      </c>
      <c r="U779" s="34">
        <v>3359.44</v>
      </c>
      <c r="V779" s="34">
        <v>5819.03</v>
      </c>
      <c r="W779" s="34">
        <v>-2459.5899999999997</v>
      </c>
      <c r="X779" s="36">
        <v>-0.42268041237113396</v>
      </c>
      <c r="Y779" s="36" t="str">
        <f>IFERROR(VLOOKUP(A779,'Pivot price tier'!$C$8:$L$2270,10,0),"")</f>
        <v>X</v>
      </c>
      <c r="Z779" s="36" t="str">
        <f>IFERROR(VLOOKUP(A779,'Pivot price tier by size'!$D$8:$M$2491,10,0),"")</f>
        <v xml:space="preserve"> </v>
      </c>
      <c r="AA779" s="36" t="str">
        <f>IFERROR(VLOOKUP(A779,'Pivot category'!$B$8:$I$2216,8,0),"")</f>
        <v xml:space="preserve"> </v>
      </c>
      <c r="AB779" s="3" t="str">
        <f>IF(P779&lt;$AC$1,"Bottom 5%","")</f>
        <v>Bottom 5%</v>
      </c>
      <c r="AC779"/>
      <c r="AD779" s="34" t="s">
        <v>11100</v>
      </c>
      <c r="AE779" s="34" t="s">
        <v>13959</v>
      </c>
    </row>
    <row r="780" spans="1:31" x14ac:dyDescent="0.25">
      <c r="A780" t="s">
        <v>5420</v>
      </c>
      <c r="B780" t="s">
        <v>1566</v>
      </c>
      <c r="C780" s="3" t="s">
        <v>32</v>
      </c>
      <c r="D780" s="3" t="s">
        <v>3941</v>
      </c>
      <c r="E780" s="3" t="s">
        <v>5093</v>
      </c>
      <c r="F780" s="3">
        <v>10000</v>
      </c>
      <c r="G780" s="34">
        <v>23.99</v>
      </c>
      <c r="H780" s="3" t="s">
        <v>26</v>
      </c>
      <c r="I780" s="3" t="s">
        <v>21</v>
      </c>
      <c r="J780" s="3" t="s">
        <v>8163</v>
      </c>
      <c r="K780" s="3" t="s">
        <v>8164</v>
      </c>
      <c r="L780" s="3" t="s">
        <v>68</v>
      </c>
      <c r="M780" s="26" t="s">
        <v>13723</v>
      </c>
      <c r="N780"/>
      <c r="O780" s="3">
        <v>137</v>
      </c>
      <c r="P780" s="34">
        <v>41393.129999999997</v>
      </c>
      <c r="Q780" s="34">
        <v>45388.08</v>
      </c>
      <c r="R780" s="34">
        <v>-3994.9500000000044</v>
      </c>
      <c r="S780" s="36">
        <v>-8.801760285960547E-2</v>
      </c>
      <c r="T780" s="72">
        <v>302.13963503649632</v>
      </c>
      <c r="U780" s="34">
        <v>42218.92</v>
      </c>
      <c r="V780" s="34">
        <v>46519.86</v>
      </c>
      <c r="W780" s="34">
        <v>-4300.9400000000023</v>
      </c>
      <c r="X780" s="36">
        <v>-9.245384659369138E-2</v>
      </c>
      <c r="Y780" s="36" t="str">
        <f>IFERROR(VLOOKUP(A780,'Pivot price tier'!$C$8:$L$2270,10,0),"")</f>
        <v>X</v>
      </c>
      <c r="Z780" s="36" t="str">
        <f>IFERROR(VLOOKUP(A780,'Pivot price tier by size'!$D$8:$M$2491,10,0),"")</f>
        <v xml:space="preserve"> </v>
      </c>
      <c r="AA780" s="36" t="str">
        <f>IFERROR(VLOOKUP(A780,'Pivot category'!$B$8:$I$2216,8,0),"")</f>
        <v xml:space="preserve"> </v>
      </c>
      <c r="AB780" s="3" t="str">
        <f>IF(P780&lt;$AC$1,"Bottom 5%","")</f>
        <v>Bottom 5%</v>
      </c>
      <c r="AC780"/>
      <c r="AD780" s="34" t="s">
        <v>11097</v>
      </c>
      <c r="AE780" s="34" t="s">
        <v>16462</v>
      </c>
    </row>
    <row r="781" spans="1:31" x14ac:dyDescent="0.25">
      <c r="A781" t="s">
        <v>5768</v>
      </c>
      <c r="B781" t="s">
        <v>1629</v>
      </c>
      <c r="C781" s="3" t="s">
        <v>32</v>
      </c>
      <c r="D781" s="3" t="s">
        <v>4005</v>
      </c>
      <c r="E781" s="3" t="s">
        <v>5093</v>
      </c>
      <c r="F781" s="3">
        <v>7000</v>
      </c>
      <c r="G781" s="34">
        <v>46.99</v>
      </c>
      <c r="H781" s="3" t="s">
        <v>12</v>
      </c>
      <c r="I781" s="3" t="s">
        <v>23</v>
      </c>
      <c r="J781" s="3" t="s">
        <v>8163</v>
      </c>
      <c r="K781" s="3" t="s">
        <v>8164</v>
      </c>
      <c r="L781" s="3" t="s">
        <v>68</v>
      </c>
      <c r="M781" s="26" t="s">
        <v>13723</v>
      </c>
      <c r="N781"/>
      <c r="O781" s="3">
        <v>98</v>
      </c>
      <c r="P781" s="34">
        <v>35597.269999999997</v>
      </c>
      <c r="Q781" s="34">
        <v>57643.33</v>
      </c>
      <c r="R781" s="34">
        <v>-22046.060000000005</v>
      </c>
      <c r="S781" s="36">
        <v>-0.38245639174558455</v>
      </c>
      <c r="T781" s="72">
        <v>363.23744897959182</v>
      </c>
      <c r="U781" s="34">
        <v>29791.599999999999</v>
      </c>
      <c r="V781" s="34">
        <v>37088.89</v>
      </c>
      <c r="W781" s="34">
        <v>-7297.2900000000009</v>
      </c>
      <c r="X781" s="36">
        <v>-0.19675137217641192</v>
      </c>
      <c r="Y781" s="36" t="str">
        <f>IFERROR(VLOOKUP(A781,'Pivot price tier'!$C$8:$L$2270,10,0),"")</f>
        <v>X</v>
      </c>
      <c r="Z781" s="36" t="str">
        <f>IFERROR(VLOOKUP(A781,'Pivot price tier by size'!$D$8:$M$2491,10,0),"")</f>
        <v xml:space="preserve"> </v>
      </c>
      <c r="AA781" s="36" t="str">
        <f>IFERROR(VLOOKUP(A781,'Pivot category'!$B$8:$I$2216,8,0),"")</f>
        <v xml:space="preserve"> </v>
      </c>
      <c r="AB781" s="3" t="str">
        <f>IF(P781&lt;$AC$1,"Bottom 5%","")</f>
        <v>Bottom 5%</v>
      </c>
      <c r="AC781"/>
      <c r="AD781" s="34" t="s">
        <v>16459</v>
      </c>
      <c r="AE781" s="34" t="s">
        <v>13980</v>
      </c>
    </row>
    <row r="782" spans="1:31" hidden="1" x14ac:dyDescent="0.25">
      <c r="A782" t="s">
        <v>6828</v>
      </c>
      <c r="B782" t="s">
        <v>447</v>
      </c>
      <c r="C782" s="3" t="s">
        <v>34</v>
      </c>
      <c r="D782" s="3" t="s">
        <v>2694</v>
      </c>
      <c r="E782" s="3" t="s">
        <v>5093</v>
      </c>
      <c r="F782" s="3">
        <v>1000</v>
      </c>
      <c r="G782" s="34">
        <v>2.99</v>
      </c>
      <c r="H782" s="3" t="s">
        <v>12487</v>
      </c>
      <c r="I782" s="3" t="s">
        <v>17</v>
      </c>
      <c r="J782" s="3" t="s">
        <v>8168</v>
      </c>
      <c r="K782" s="3" t="s">
        <v>8164</v>
      </c>
      <c r="L782" s="3" t="s">
        <v>8167</v>
      </c>
      <c r="M782" s="26" t="s">
        <v>13723</v>
      </c>
      <c r="N782"/>
      <c r="O782" s="3">
        <v>2</v>
      </c>
      <c r="P782" s="34">
        <v>1539.85</v>
      </c>
      <c r="Q782" s="34">
        <v>23165.52</v>
      </c>
      <c r="R782" s="34">
        <v>-21625.670000000002</v>
      </c>
      <c r="S782" s="36">
        <v>-0.93352836456941179</v>
      </c>
      <c r="T782" s="72">
        <v>769.92499999999995</v>
      </c>
      <c r="U782" s="34">
        <v>427.57</v>
      </c>
      <c r="V782" s="34">
        <v>37131.24</v>
      </c>
      <c r="W782" s="34">
        <v>-36703.67</v>
      </c>
      <c r="X782" s="36">
        <v>-0.98848489843053988</v>
      </c>
      <c r="Y782" s="36" t="str">
        <f>IFERROR(VLOOKUP(A782,'Pivot price tier'!$C$8:$L$2270,10,0),"")</f>
        <v/>
      </c>
      <c r="Z782" s="36" t="str">
        <f>IFERROR(VLOOKUP(A782,'Pivot price tier by size'!$D$8:$M$2491,10,0),"")</f>
        <v/>
      </c>
      <c r="AA782" s="36" t="str">
        <f>IFERROR(VLOOKUP(A782,'Pivot category'!$B$8:$I$2216,8,0),"")</f>
        <v/>
      </c>
      <c r="AB782" s="3" t="str">
        <f>IF(P782&lt;$AC$1,"Bottom 5%","")</f>
        <v>Bottom 5%</v>
      </c>
      <c r="AC782"/>
      <c r="AD782" s="34" t="s">
        <v>16459</v>
      </c>
      <c r="AE782" s="34" t="s">
        <v>13941</v>
      </c>
    </row>
    <row r="783" spans="1:31" x14ac:dyDescent="0.25">
      <c r="A783" t="s">
        <v>6540</v>
      </c>
      <c r="B783" t="s">
        <v>6539</v>
      </c>
      <c r="C783" s="3" t="s">
        <v>32</v>
      </c>
      <c r="D783" s="3" t="s">
        <v>8043</v>
      </c>
      <c r="E783" s="3" t="s">
        <v>5141</v>
      </c>
      <c r="F783" s="3">
        <v>7000</v>
      </c>
      <c r="G783" s="34">
        <v>21.99</v>
      </c>
      <c r="H783" s="3" t="s">
        <v>12</v>
      </c>
      <c r="I783" s="3" t="s">
        <v>21</v>
      </c>
      <c r="J783" s="3" t="s">
        <v>8163</v>
      </c>
      <c r="K783" s="3" t="s">
        <v>8164</v>
      </c>
      <c r="L783" s="3" t="s">
        <v>68</v>
      </c>
      <c r="M783" s="26" t="s">
        <v>13723</v>
      </c>
      <c r="N783"/>
      <c r="O783" s="3">
        <v>116</v>
      </c>
      <c r="P783" s="34">
        <v>45609.69</v>
      </c>
      <c r="Q783" s="34">
        <v>58133.15</v>
      </c>
      <c r="R783" s="34">
        <v>-12523.46</v>
      </c>
      <c r="S783" s="36">
        <v>-0.21542717021183266</v>
      </c>
      <c r="T783" s="72">
        <v>393.18698275862073</v>
      </c>
      <c r="U783" s="34">
        <v>43268</v>
      </c>
      <c r="V783" s="34">
        <v>41379.56</v>
      </c>
      <c r="W783" s="34">
        <v>1888.4400000000023</v>
      </c>
      <c r="X783" s="36">
        <v>4.5637024656618008E-2</v>
      </c>
      <c r="Y783" s="36" t="str">
        <f>IFERROR(VLOOKUP(A783,'Pivot price tier'!$C$8:$L$2270,10,0),"")</f>
        <v>X</v>
      </c>
      <c r="Z783" s="36" t="str">
        <f>IFERROR(VLOOKUP(A783,'Pivot price tier by size'!$D$8:$M$2491,10,0),"")</f>
        <v xml:space="preserve"> </v>
      </c>
      <c r="AA783" s="36" t="str">
        <f>IFERROR(VLOOKUP(A783,'Pivot category'!$B$8:$I$2216,8,0),"")</f>
        <v xml:space="preserve"> </v>
      </c>
      <c r="AB783" s="3" t="str">
        <f>IF(P783&lt;$AC$1,"Bottom 5%","")</f>
        <v>Bottom 5%</v>
      </c>
      <c r="AC783"/>
      <c r="AD783" s="34" t="s">
        <v>16461</v>
      </c>
      <c r="AE783" s="34" t="s">
        <v>14011</v>
      </c>
    </row>
    <row r="784" spans="1:31" x14ac:dyDescent="0.25">
      <c r="A784" t="s">
        <v>5764</v>
      </c>
      <c r="B784" t="s">
        <v>1677</v>
      </c>
      <c r="C784" s="3" t="s">
        <v>32</v>
      </c>
      <c r="D784" s="3" t="s">
        <v>4054</v>
      </c>
      <c r="E784" s="3">
        <v>0</v>
      </c>
      <c r="F784" s="3">
        <v>7000</v>
      </c>
      <c r="G784" s="34">
        <v>23.99</v>
      </c>
      <c r="H784" s="3" t="s">
        <v>29</v>
      </c>
      <c r="I784" s="3" t="s">
        <v>21</v>
      </c>
      <c r="J784" s="3" t="s">
        <v>8163</v>
      </c>
      <c r="K784" s="3" t="s">
        <v>8164</v>
      </c>
      <c r="L784" s="3" t="s">
        <v>68</v>
      </c>
      <c r="M784" s="26" t="s">
        <v>13723</v>
      </c>
      <c r="N784"/>
      <c r="O784" s="3">
        <v>139</v>
      </c>
      <c r="P784" s="34">
        <v>31338.29</v>
      </c>
      <c r="Q784" s="34">
        <v>34932.730000000003</v>
      </c>
      <c r="R784" s="34">
        <v>-3594.4400000000023</v>
      </c>
      <c r="S784" s="36">
        <v>-0.10289605192608775</v>
      </c>
      <c r="T784" s="72">
        <v>225.45532374100719</v>
      </c>
      <c r="U784" s="34">
        <v>94288.86</v>
      </c>
      <c r="V784" s="34">
        <v>85540.73</v>
      </c>
      <c r="W784" s="34">
        <v>8748.1300000000047</v>
      </c>
      <c r="X784" s="36">
        <v>0.10226859181585191</v>
      </c>
      <c r="Y784" s="36" t="str">
        <f>IFERROR(VLOOKUP(A784,'Pivot price tier'!$C$8:$L$2270,10,0),"")</f>
        <v>X</v>
      </c>
      <c r="Z784" s="36" t="str">
        <f>IFERROR(VLOOKUP(A784,'Pivot price tier by size'!$D$8:$M$2491,10,0),"")</f>
        <v xml:space="preserve"> </v>
      </c>
      <c r="AA784" s="36" t="str">
        <f>IFERROR(VLOOKUP(A784,'Pivot category'!$B$8:$I$2216,8,0),"")</f>
        <v xml:space="preserve"> </v>
      </c>
      <c r="AB784" s="3" t="str">
        <f>IF(P784&lt;$AC$1,"Bottom 5%","")</f>
        <v>Bottom 5%</v>
      </c>
      <c r="AC784"/>
      <c r="AD784" s="34" t="s">
        <v>16463</v>
      </c>
      <c r="AE784" s="34" t="s">
        <v>13939</v>
      </c>
    </row>
    <row r="785" spans="1:31" hidden="1" x14ac:dyDescent="0.25">
      <c r="A785" t="s">
        <v>7656</v>
      </c>
      <c r="B785" t="s">
        <v>450</v>
      </c>
      <c r="C785" s="3" t="s">
        <v>38</v>
      </c>
      <c r="D785" s="3" t="s">
        <v>2697</v>
      </c>
      <c r="E785" s="3" t="s">
        <v>5093</v>
      </c>
      <c r="F785" s="3">
        <v>1000</v>
      </c>
      <c r="G785" s="34">
        <v>11.39</v>
      </c>
      <c r="H785" s="3" t="s">
        <v>12487</v>
      </c>
      <c r="I785" s="3" t="s">
        <v>17</v>
      </c>
      <c r="J785" s="3" t="s">
        <v>8168</v>
      </c>
      <c r="K785" s="3" t="s">
        <v>8164</v>
      </c>
      <c r="L785" s="3" t="s">
        <v>8167</v>
      </c>
      <c r="M785" s="26" t="s">
        <v>13723</v>
      </c>
      <c r="N785"/>
      <c r="O785" s="3">
        <v>3</v>
      </c>
      <c r="P785" s="34">
        <v>1719.89</v>
      </c>
      <c r="Q785" s="34">
        <v>30715.87</v>
      </c>
      <c r="R785" s="34">
        <v>-28995.98</v>
      </c>
      <c r="S785" s="36">
        <v>-0.9440064696197763</v>
      </c>
      <c r="T785" s="72">
        <v>573.29666666666674</v>
      </c>
      <c r="U785" s="34">
        <v>136.68</v>
      </c>
      <c r="V785" s="34">
        <v>3431.36</v>
      </c>
      <c r="W785" s="34">
        <v>-3294.6800000000003</v>
      </c>
      <c r="X785" s="36">
        <v>-0.96016739718362398</v>
      </c>
      <c r="Y785" s="36" t="str">
        <f>IFERROR(VLOOKUP(A785,'Pivot price tier'!$C$8:$L$2270,10,0),"")</f>
        <v/>
      </c>
      <c r="Z785" s="36" t="str">
        <f>IFERROR(VLOOKUP(A785,'Pivot price tier by size'!$D$8:$M$2491,10,0),"")</f>
        <v/>
      </c>
      <c r="AA785" s="36" t="str">
        <f>IFERROR(VLOOKUP(A785,'Pivot category'!$B$8:$I$2216,8,0),"")</f>
        <v/>
      </c>
      <c r="AB785" s="3" t="str">
        <f>IF(P785&lt;$AC$1,"Bottom 5%","")</f>
        <v>Bottom 5%</v>
      </c>
      <c r="AC785"/>
      <c r="AD785" s="34" t="s">
        <v>16459</v>
      </c>
      <c r="AE785" s="34" t="s">
        <v>13941</v>
      </c>
    </row>
    <row r="786" spans="1:31" x14ac:dyDescent="0.25">
      <c r="A786" t="s">
        <v>5853</v>
      </c>
      <c r="B786" t="s">
        <v>2113</v>
      </c>
      <c r="C786" s="3" t="s">
        <v>32</v>
      </c>
      <c r="D786" s="3" t="s">
        <v>4543</v>
      </c>
      <c r="E786" s="3" t="s">
        <v>5093</v>
      </c>
      <c r="F786" s="3">
        <v>10000</v>
      </c>
      <c r="G786" s="34">
        <v>39.99</v>
      </c>
      <c r="H786" s="3" t="s">
        <v>12489</v>
      </c>
      <c r="I786" s="3" t="s">
        <v>23</v>
      </c>
      <c r="J786" s="3" t="s">
        <v>8163</v>
      </c>
      <c r="K786" s="3" t="s">
        <v>8164</v>
      </c>
      <c r="L786" s="3" t="s">
        <v>68</v>
      </c>
      <c r="M786" s="26" t="s">
        <v>13723</v>
      </c>
      <c r="N786"/>
      <c r="O786" s="3">
        <v>46</v>
      </c>
      <c r="P786" s="34">
        <v>12435.78</v>
      </c>
      <c r="Q786" s="34">
        <v>18497.27</v>
      </c>
      <c r="R786" s="34">
        <v>-6061.49</v>
      </c>
      <c r="S786" s="36">
        <v>-0.32769646547841924</v>
      </c>
      <c r="T786" s="72">
        <v>270.34304347826088</v>
      </c>
      <c r="U786" s="34">
        <v>7279.14</v>
      </c>
      <c r="V786" s="34">
        <v>9955.48</v>
      </c>
      <c r="W786" s="34">
        <v>-2676.3399999999992</v>
      </c>
      <c r="X786" s="36">
        <v>-0.26883083487687176</v>
      </c>
      <c r="Y786" s="36" t="str">
        <f>IFERROR(VLOOKUP(A786,'Pivot price tier'!$C$8:$L$2270,10,0),"")</f>
        <v>X</v>
      </c>
      <c r="Z786" s="36" t="str">
        <f>IFERROR(VLOOKUP(A786,'Pivot price tier by size'!$D$8:$M$2491,10,0),"")</f>
        <v xml:space="preserve"> </v>
      </c>
      <c r="AA786" s="36" t="str">
        <f>IFERROR(VLOOKUP(A786,'Pivot category'!$B$8:$I$2216,8,0),"")</f>
        <v xml:space="preserve"> </v>
      </c>
      <c r="AB786" s="3" t="str">
        <f>IF(P786&lt;$AC$1,"Bottom 5%","")</f>
        <v>Bottom 5%</v>
      </c>
      <c r="AC786"/>
      <c r="AD786" s="34" t="s">
        <v>11097</v>
      </c>
      <c r="AE786" s="34" t="s">
        <v>16472</v>
      </c>
    </row>
    <row r="787" spans="1:31" x14ac:dyDescent="0.25">
      <c r="A787" t="s">
        <v>11467</v>
      </c>
      <c r="B787" t="s">
        <v>11468</v>
      </c>
      <c r="C787" s="3" t="s">
        <v>32</v>
      </c>
      <c r="D787" s="3" t="s">
        <v>11367</v>
      </c>
      <c r="E787" s="3" t="s">
        <v>5093</v>
      </c>
      <c r="F787" s="3">
        <v>70000</v>
      </c>
      <c r="G787" s="34">
        <v>59.99</v>
      </c>
      <c r="H787" s="3" t="s">
        <v>12489</v>
      </c>
      <c r="I787" s="3" t="s">
        <v>15</v>
      </c>
      <c r="J787" s="3" t="s">
        <v>8163</v>
      </c>
      <c r="K787" s="3" t="s">
        <v>8164</v>
      </c>
      <c r="L787" s="3" t="s">
        <v>68</v>
      </c>
      <c r="M787" s="26">
        <v>45017</v>
      </c>
      <c r="N787"/>
      <c r="O787" s="3">
        <v>54</v>
      </c>
      <c r="P787" s="34">
        <v>19511.66</v>
      </c>
      <c r="Q787" s="34">
        <v>27541.23</v>
      </c>
      <c r="R787" s="34">
        <v>-8029.57</v>
      </c>
      <c r="S787" s="36">
        <v>-0.29154725478854793</v>
      </c>
      <c r="T787" s="72">
        <v>361.32703703703703</v>
      </c>
      <c r="U787" s="34">
        <v>12908.79</v>
      </c>
      <c r="V787" s="34">
        <v>25747.61</v>
      </c>
      <c r="W787" s="34">
        <v>-12838.82</v>
      </c>
      <c r="X787" s="36">
        <v>-0.4986412331086264</v>
      </c>
      <c r="Y787" s="36" t="str">
        <f>IFERROR(VLOOKUP(A787,'Pivot price tier'!$C$8:$L$2270,10,0),"")</f>
        <v>X</v>
      </c>
      <c r="Z787" s="36" t="str">
        <f>IFERROR(VLOOKUP(A787,'Pivot price tier by size'!$D$8:$M$2491,10,0),"")</f>
        <v xml:space="preserve"> </v>
      </c>
      <c r="AA787" s="36" t="str">
        <f>IFERROR(VLOOKUP(A787,'Pivot category'!$B$8:$I$2216,8,0),"")</f>
        <v xml:space="preserve"> </v>
      </c>
      <c r="AB787" s="3" t="str">
        <f>IF(P787&lt;$AC$1,"Bottom 5%","")</f>
        <v>Bottom 5%</v>
      </c>
      <c r="AC787"/>
      <c r="AD787" s="34" t="s">
        <v>11097</v>
      </c>
      <c r="AE787" s="34" t="s">
        <v>13951</v>
      </c>
    </row>
    <row r="788" spans="1:31" x14ac:dyDescent="0.25">
      <c r="A788" t="s">
        <v>9668</v>
      </c>
      <c r="B788" t="s">
        <v>9669</v>
      </c>
      <c r="C788" s="3" t="s">
        <v>32</v>
      </c>
      <c r="D788" s="3" t="s">
        <v>9461</v>
      </c>
      <c r="E788" s="3" t="s">
        <v>5093</v>
      </c>
      <c r="F788" s="3">
        <v>10000</v>
      </c>
      <c r="G788" s="34">
        <v>72.989999999999995</v>
      </c>
      <c r="H788" s="3" t="s">
        <v>12489</v>
      </c>
      <c r="I788" s="3" t="s">
        <v>15</v>
      </c>
      <c r="J788" s="3" t="s">
        <v>8163</v>
      </c>
      <c r="K788" s="3" t="s">
        <v>8164</v>
      </c>
      <c r="L788" s="3" t="s">
        <v>68</v>
      </c>
      <c r="M788" s="26" t="s">
        <v>13723</v>
      </c>
      <c r="N788"/>
      <c r="O788" s="3">
        <v>51</v>
      </c>
      <c r="P788" s="34">
        <v>18381.28</v>
      </c>
      <c r="Q788" s="34">
        <v>20470.03</v>
      </c>
      <c r="R788" s="34">
        <v>-2088.75</v>
      </c>
      <c r="S788" s="36">
        <v>-0.10203942055776172</v>
      </c>
      <c r="T788" s="72">
        <v>360.41725490196075</v>
      </c>
      <c r="U788" s="34">
        <v>7679.87</v>
      </c>
      <c r="V788" s="34">
        <v>11518.32</v>
      </c>
      <c r="W788" s="34">
        <v>-3838.45</v>
      </c>
      <c r="X788" s="36">
        <v>-0.33324738329895331</v>
      </c>
      <c r="Y788" s="36" t="str">
        <f>IFERROR(VLOOKUP(A788,'Pivot price tier'!$C$8:$L$2270,10,0),"")</f>
        <v>X</v>
      </c>
      <c r="Z788" s="36" t="str">
        <f>IFERROR(VLOOKUP(A788,'Pivot price tier by size'!$D$8:$M$2491,10,0),"")</f>
        <v xml:space="preserve"> </v>
      </c>
      <c r="AA788" s="36" t="str">
        <f>IFERROR(VLOOKUP(A788,'Pivot category'!$B$8:$I$2216,8,0),"")</f>
        <v xml:space="preserve"> </v>
      </c>
      <c r="AB788" s="3" t="str">
        <f>IF(P788&lt;$AC$1,"Bottom 5%","")</f>
        <v>Bottom 5%</v>
      </c>
      <c r="AC788"/>
      <c r="AD788" s="34" t="s">
        <v>11097</v>
      </c>
      <c r="AE788" s="34" t="s">
        <v>14033</v>
      </c>
    </row>
    <row r="789" spans="1:31" x14ac:dyDescent="0.25">
      <c r="A789" t="s">
        <v>5873</v>
      </c>
      <c r="B789" t="s">
        <v>149</v>
      </c>
      <c r="C789" s="3" t="s">
        <v>32</v>
      </c>
      <c r="D789" s="3" t="s">
        <v>2357</v>
      </c>
      <c r="E789" s="3" t="s">
        <v>5141</v>
      </c>
      <c r="F789" s="3">
        <v>1000</v>
      </c>
      <c r="G789" s="34">
        <v>19.989999999999998</v>
      </c>
      <c r="H789" s="3" t="s">
        <v>28</v>
      </c>
      <c r="I789" s="3" t="s">
        <v>21</v>
      </c>
      <c r="J789" s="3" t="s">
        <v>8163</v>
      </c>
      <c r="K789" s="3" t="s">
        <v>8164</v>
      </c>
      <c r="L789" s="3" t="s">
        <v>68</v>
      </c>
      <c r="M789" s="26" t="s">
        <v>13723</v>
      </c>
      <c r="N789"/>
      <c r="O789" s="3">
        <v>149</v>
      </c>
      <c r="P789" s="34">
        <v>65556.009999999995</v>
      </c>
      <c r="Q789" s="34">
        <v>85328.68</v>
      </c>
      <c r="R789" s="34">
        <v>-19772.669999999998</v>
      </c>
      <c r="S789" s="36">
        <v>-0.23172361274075726</v>
      </c>
      <c r="T789" s="72">
        <v>439.97322147651005</v>
      </c>
      <c r="U789" s="34">
        <v>52400.959999999999</v>
      </c>
      <c r="V789" s="34">
        <v>58597.53</v>
      </c>
      <c r="W789" s="34">
        <v>-6196.57</v>
      </c>
      <c r="X789" s="36">
        <v>-0.10574797265345481</v>
      </c>
      <c r="Y789" s="36" t="str">
        <f>IFERROR(VLOOKUP(A789,'Pivot price tier'!$C$8:$L$2270,10,0),"")</f>
        <v>X</v>
      </c>
      <c r="Z789" s="36" t="str">
        <f>IFERROR(VLOOKUP(A789,'Pivot price tier by size'!$D$8:$M$2491,10,0),"")</f>
        <v xml:space="preserve"> </v>
      </c>
      <c r="AA789" s="36" t="str">
        <f>IFERROR(VLOOKUP(A789,'Pivot category'!$B$8:$I$2216,8,0),"")</f>
        <v xml:space="preserve"> </v>
      </c>
      <c r="AB789" s="3" t="str">
        <f>IF(P789&lt;$AC$1,"Bottom 5%","")</f>
        <v/>
      </c>
      <c r="AC789"/>
      <c r="AD789" s="34" t="s">
        <v>16460</v>
      </c>
      <c r="AE789" s="34" t="s">
        <v>13953</v>
      </c>
    </row>
    <row r="790" spans="1:31" x14ac:dyDescent="0.25">
      <c r="A790" t="s">
        <v>5413</v>
      </c>
      <c r="B790" t="s">
        <v>184</v>
      </c>
      <c r="C790" s="3" t="s">
        <v>32</v>
      </c>
      <c r="D790" s="3" t="s">
        <v>2398</v>
      </c>
      <c r="E790" s="3" t="s">
        <v>5093</v>
      </c>
      <c r="F790" s="3">
        <v>1000</v>
      </c>
      <c r="G790" s="34">
        <v>29.99</v>
      </c>
      <c r="H790" s="3" t="s">
        <v>30</v>
      </c>
      <c r="I790" s="3" t="s">
        <v>21</v>
      </c>
      <c r="J790" s="3" t="s">
        <v>8163</v>
      </c>
      <c r="K790" s="3" t="s">
        <v>8164</v>
      </c>
      <c r="L790" s="3" t="s">
        <v>68</v>
      </c>
      <c r="M790" s="26" t="s">
        <v>13723</v>
      </c>
      <c r="N790"/>
      <c r="O790" s="3">
        <v>141</v>
      </c>
      <c r="P790" s="34">
        <v>71533.14</v>
      </c>
      <c r="Q790" s="34">
        <v>126231.77</v>
      </c>
      <c r="R790" s="34">
        <v>-54698.630000000005</v>
      </c>
      <c r="S790" s="36">
        <v>-0.43331904480147909</v>
      </c>
      <c r="T790" s="72">
        <v>507.32723404255319</v>
      </c>
      <c r="U790" s="34">
        <v>62851.040000000001</v>
      </c>
      <c r="V790" s="34">
        <v>89056.26</v>
      </c>
      <c r="W790" s="34">
        <v>-26205.219999999994</v>
      </c>
      <c r="X790" s="36">
        <v>-0.29425466553389956</v>
      </c>
      <c r="Y790" s="36" t="str">
        <f>IFERROR(VLOOKUP(A790,'Pivot price tier'!$C$8:$L$2270,10,0),"")</f>
        <v>X</v>
      </c>
      <c r="Z790" s="36" t="str">
        <f>IFERROR(VLOOKUP(A790,'Pivot price tier by size'!$D$8:$M$2491,10,0),"")</f>
        <v xml:space="preserve"> </v>
      </c>
      <c r="AA790" s="36" t="str">
        <f>IFERROR(VLOOKUP(A790,'Pivot category'!$B$8:$I$2216,8,0),"")</f>
        <v xml:space="preserve"> </v>
      </c>
      <c r="AB790" s="3" t="str">
        <f>IF(P790&lt;$AC$1,"Bottom 5%","")</f>
        <v/>
      </c>
      <c r="AC790"/>
      <c r="AD790" s="34" t="s">
        <v>16463</v>
      </c>
      <c r="AE790" s="34" t="s">
        <v>13939</v>
      </c>
    </row>
    <row r="791" spans="1:31" x14ac:dyDescent="0.25">
      <c r="A791" t="s">
        <v>6852</v>
      </c>
      <c r="B791" t="s">
        <v>407</v>
      </c>
      <c r="C791" s="3" t="s">
        <v>34</v>
      </c>
      <c r="D791" s="3" t="s">
        <v>2649</v>
      </c>
      <c r="E791" s="3" t="s">
        <v>5093</v>
      </c>
      <c r="F791" s="3">
        <v>1000</v>
      </c>
      <c r="G791" s="34">
        <v>4.99</v>
      </c>
      <c r="H791" s="3" t="s">
        <v>28</v>
      </c>
      <c r="I791" s="3" t="s">
        <v>17</v>
      </c>
      <c r="J791" s="3" t="s">
        <v>8163</v>
      </c>
      <c r="K791" s="3" t="s">
        <v>8164</v>
      </c>
      <c r="L791" s="3" t="s">
        <v>68</v>
      </c>
      <c r="M791" s="26" t="s">
        <v>13723</v>
      </c>
      <c r="N791"/>
      <c r="O791" s="3">
        <v>156</v>
      </c>
      <c r="P791" s="34">
        <v>70144.429999999993</v>
      </c>
      <c r="Q791" s="34">
        <v>66017.7</v>
      </c>
      <c r="R791" s="34">
        <v>4126.7299999999959</v>
      </c>
      <c r="S791" s="36">
        <v>6.2509448223733832E-2</v>
      </c>
      <c r="T791" s="72">
        <v>449.64378205128202</v>
      </c>
      <c r="U791" s="34">
        <v>143068.29</v>
      </c>
      <c r="V791" s="34">
        <v>136122.21</v>
      </c>
      <c r="W791" s="34">
        <v>6946.0800000000163</v>
      </c>
      <c r="X791" s="36">
        <v>5.1028263499395266E-2</v>
      </c>
      <c r="Y791" s="36" t="str">
        <f>IFERROR(VLOOKUP(A791,'Pivot price tier'!$C$8:$L$2270,10,0),"")</f>
        <v>X</v>
      </c>
      <c r="Z791" s="36" t="str">
        <f>IFERROR(VLOOKUP(A791,'Pivot price tier by size'!$D$8:$M$2491,10,0),"")</f>
        <v xml:space="preserve"> </v>
      </c>
      <c r="AA791" s="36" t="str">
        <f>IFERROR(VLOOKUP(A791,'Pivot category'!$B$8:$I$2216,8,0),"")</f>
        <v xml:space="preserve"> </v>
      </c>
      <c r="AB791" s="3" t="str">
        <f>IF(P791&lt;$AC$1,"Bottom 5%","")</f>
        <v/>
      </c>
      <c r="AC791"/>
      <c r="AD791" s="34" t="s">
        <v>16463</v>
      </c>
      <c r="AE791" s="34" t="s">
        <v>13939</v>
      </c>
    </row>
    <row r="792" spans="1:31" x14ac:dyDescent="0.25">
      <c r="A792" t="s">
        <v>5453</v>
      </c>
      <c r="B792" t="s">
        <v>408</v>
      </c>
      <c r="C792" s="3" t="s">
        <v>32</v>
      </c>
      <c r="D792" s="3" t="s">
        <v>2650</v>
      </c>
      <c r="E792" s="3" t="s">
        <v>5093</v>
      </c>
      <c r="F792" s="3">
        <v>1000</v>
      </c>
      <c r="G792" s="34">
        <v>8.99</v>
      </c>
      <c r="H792" s="3" t="s">
        <v>28</v>
      </c>
      <c r="I792" s="3" t="s">
        <v>17</v>
      </c>
      <c r="J792" s="3" t="s">
        <v>8163</v>
      </c>
      <c r="K792" s="3" t="s">
        <v>8164</v>
      </c>
      <c r="L792" s="3" t="s">
        <v>68</v>
      </c>
      <c r="M792" s="26" t="s">
        <v>13723</v>
      </c>
      <c r="N792"/>
      <c r="O792" s="3">
        <v>156</v>
      </c>
      <c r="P792" s="34">
        <v>60673.51</v>
      </c>
      <c r="Q792" s="34">
        <v>55396.38</v>
      </c>
      <c r="R792" s="34">
        <v>5277.1300000000047</v>
      </c>
      <c r="S792" s="36">
        <v>9.5261278805582661E-2</v>
      </c>
      <c r="T792" s="72">
        <v>388.93275641025645</v>
      </c>
      <c r="U792" s="34">
        <v>118128.6</v>
      </c>
      <c r="V792" s="34">
        <v>121913.39</v>
      </c>
      <c r="W792" s="34">
        <v>-3784.7899999999936</v>
      </c>
      <c r="X792" s="36">
        <v>-3.1044908192611076E-2</v>
      </c>
      <c r="Y792" s="36" t="str">
        <f>IFERROR(VLOOKUP(A792,'Pivot price tier'!$C$8:$L$2270,10,0),"")</f>
        <v>X</v>
      </c>
      <c r="Z792" s="36" t="str">
        <f>IFERROR(VLOOKUP(A792,'Pivot price tier by size'!$D$8:$M$2491,10,0),"")</f>
        <v xml:space="preserve"> </v>
      </c>
      <c r="AA792" s="36" t="str">
        <f>IFERROR(VLOOKUP(A792,'Pivot category'!$B$8:$I$2216,8,0),"")</f>
        <v xml:space="preserve"> </v>
      </c>
      <c r="AB792" s="3" t="str">
        <f>IF(P792&lt;$AC$1,"Bottom 5%","")</f>
        <v/>
      </c>
      <c r="AC792"/>
      <c r="AD792" s="34" t="s">
        <v>16463</v>
      </c>
      <c r="AE792" s="34" t="s">
        <v>13939</v>
      </c>
    </row>
    <row r="793" spans="1:31" hidden="1" x14ac:dyDescent="0.25">
      <c r="A793" t="s">
        <v>13154</v>
      </c>
      <c r="B793" t="s">
        <v>2169</v>
      </c>
      <c r="C793" s="3" t="s">
        <v>32</v>
      </c>
      <c r="D793" s="3" t="s">
        <v>4609</v>
      </c>
      <c r="E793" s="3">
        <v>0</v>
      </c>
      <c r="F793" s="3">
        <v>10000</v>
      </c>
      <c r="G793" s="34">
        <v>31.99</v>
      </c>
      <c r="H793" s="3" t="s">
        <v>12488</v>
      </c>
      <c r="I793" s="3" t="s">
        <v>21</v>
      </c>
      <c r="J793" s="3" t="s">
        <v>8163</v>
      </c>
      <c r="K793" s="3" t="s">
        <v>8164</v>
      </c>
      <c r="L793" s="3" t="s">
        <v>68</v>
      </c>
      <c r="M793" s="26" t="s">
        <v>13723</v>
      </c>
      <c r="N793"/>
      <c r="O793" s="3">
        <v>139</v>
      </c>
      <c r="P793" s="34">
        <v>72480.78</v>
      </c>
      <c r="Q793" s="34">
        <v>93225.73</v>
      </c>
      <c r="R793" s="34">
        <v>-20744.949999999997</v>
      </c>
      <c r="S793" s="36">
        <v>-0.22252386760607823</v>
      </c>
      <c r="T793" s="72">
        <v>521.44446043165465</v>
      </c>
      <c r="U793" s="34">
        <v>130674.23</v>
      </c>
      <c r="V793" s="34">
        <v>126777.09</v>
      </c>
      <c r="W793" s="34">
        <v>3897.1399999999994</v>
      </c>
      <c r="X793" s="36">
        <v>3.0740096653109727E-2</v>
      </c>
      <c r="Y793" s="36" t="str">
        <f>IFERROR(VLOOKUP(A793,'Pivot price tier'!$C$8:$L$2270,10,0),"")</f>
        <v>X</v>
      </c>
      <c r="Z793" s="36" t="str">
        <f>IFERROR(VLOOKUP(A793,'Pivot price tier by size'!$D$8:$M$2491,10,0),"")</f>
        <v xml:space="preserve"> </v>
      </c>
      <c r="AA793" s="36" t="str">
        <f>IFERROR(VLOOKUP(A793,'Pivot category'!$B$8:$I$2216,8,0),"")</f>
        <v xml:space="preserve"> </v>
      </c>
      <c r="AB793" s="3" t="str">
        <f>IF(P793&lt;$AC$1,"Bottom 5%","")</f>
        <v/>
      </c>
      <c r="AC793"/>
      <c r="AD793" s="34" t="s">
        <v>11097</v>
      </c>
      <c r="AE793" s="34" t="s">
        <v>13973</v>
      </c>
    </row>
    <row r="794" spans="1:31" x14ac:dyDescent="0.25">
      <c r="A794" t="s">
        <v>5682</v>
      </c>
      <c r="B794" t="s">
        <v>650</v>
      </c>
      <c r="C794" s="3" t="s">
        <v>32</v>
      </c>
      <c r="D794" s="3" t="s">
        <v>2926</v>
      </c>
      <c r="E794" s="3" t="s">
        <v>5093</v>
      </c>
      <c r="F794" s="3">
        <v>1000</v>
      </c>
      <c r="G794" s="34">
        <v>41.99</v>
      </c>
      <c r="H794" s="3" t="s">
        <v>12487</v>
      </c>
      <c r="I794" s="3" t="s">
        <v>23</v>
      </c>
      <c r="J794" s="3" t="s">
        <v>8163</v>
      </c>
      <c r="K794" s="3" t="s">
        <v>8164</v>
      </c>
      <c r="L794" s="3" t="s">
        <v>68</v>
      </c>
      <c r="M794" s="26" t="s">
        <v>13723</v>
      </c>
      <c r="N794"/>
      <c r="O794" s="3">
        <v>129</v>
      </c>
      <c r="P794" s="34">
        <v>134284.01999999999</v>
      </c>
      <c r="Q794" s="34">
        <v>198150.81</v>
      </c>
      <c r="R794" s="34">
        <v>-63866.790000000008</v>
      </c>
      <c r="S794" s="36">
        <v>-0.3223140495867769</v>
      </c>
      <c r="T794" s="72">
        <v>1040.9613953488372</v>
      </c>
      <c r="U794" s="34">
        <v>81208.66</v>
      </c>
      <c r="V794" s="34">
        <v>97668.74</v>
      </c>
      <c r="W794" s="34">
        <v>-16460.080000000002</v>
      </c>
      <c r="X794" s="36">
        <v>-0.16852966466036112</v>
      </c>
      <c r="Y794" s="36" t="str">
        <f>IFERROR(VLOOKUP(A794,'Pivot price tier'!$C$8:$L$2270,10,0),"")</f>
        <v>X</v>
      </c>
      <c r="Z794" s="36" t="str">
        <f>IFERROR(VLOOKUP(A794,'Pivot price tier by size'!$D$8:$M$2491,10,0),"")</f>
        <v xml:space="preserve"> </v>
      </c>
      <c r="AA794" s="36" t="str">
        <f>IFERROR(VLOOKUP(A794,'Pivot category'!$B$8:$I$2216,8,0),"")</f>
        <v xml:space="preserve"> </v>
      </c>
      <c r="AB794" s="3" t="str">
        <f>IF(P794&lt;$AC$1,"Bottom 5%","")</f>
        <v/>
      </c>
      <c r="AC794"/>
      <c r="AD794" s="34" t="s">
        <v>16465</v>
      </c>
      <c r="AE794" s="34" t="s">
        <v>16467</v>
      </c>
    </row>
    <row r="795" spans="1:31" x14ac:dyDescent="0.25">
      <c r="A795" t="s">
        <v>5579</v>
      </c>
      <c r="B795" t="s">
        <v>866</v>
      </c>
      <c r="C795" s="3" t="s">
        <v>32</v>
      </c>
      <c r="D795" s="3" t="s">
        <v>3158</v>
      </c>
      <c r="E795" s="3">
        <v>0</v>
      </c>
      <c r="F795" s="3">
        <v>1000</v>
      </c>
      <c r="G795" s="34">
        <v>26.99</v>
      </c>
      <c r="H795" s="3" t="s">
        <v>27</v>
      </c>
      <c r="I795" s="3" t="s">
        <v>21</v>
      </c>
      <c r="J795" s="3" t="s">
        <v>8163</v>
      </c>
      <c r="K795" s="3" t="s">
        <v>8164</v>
      </c>
      <c r="L795" s="3" t="s">
        <v>68</v>
      </c>
      <c r="M795" s="26" t="s">
        <v>13723</v>
      </c>
      <c r="N795"/>
      <c r="O795" s="3">
        <v>153</v>
      </c>
      <c r="P795" s="34">
        <v>66680.5</v>
      </c>
      <c r="Q795" s="34">
        <v>81075.97</v>
      </c>
      <c r="R795" s="34">
        <v>-14395.470000000001</v>
      </c>
      <c r="S795" s="36">
        <v>-0.17755532249567907</v>
      </c>
      <c r="T795" s="72">
        <v>435.82026143790847</v>
      </c>
      <c r="U795" s="34">
        <v>124564.54</v>
      </c>
      <c r="V795" s="34">
        <v>191380.25</v>
      </c>
      <c r="W795" s="34">
        <v>-66815.710000000006</v>
      </c>
      <c r="X795" s="36">
        <v>-0.34912541915897799</v>
      </c>
      <c r="Y795" s="36" t="str">
        <f>IFERROR(VLOOKUP(A795,'Pivot price tier'!$C$8:$L$2270,10,0),"")</f>
        <v>X</v>
      </c>
      <c r="Z795" s="36" t="str">
        <f>IFERROR(VLOOKUP(A795,'Pivot price tier by size'!$D$8:$M$2491,10,0),"")</f>
        <v xml:space="preserve"> </v>
      </c>
      <c r="AA795" s="36" t="str">
        <f>IFERROR(VLOOKUP(A795,'Pivot category'!$B$8:$I$2216,8,0),"")</f>
        <v xml:space="preserve"> </v>
      </c>
      <c r="AB795" s="3" t="str">
        <f>IF(P795&lt;$AC$1,"Bottom 5%","")</f>
        <v/>
      </c>
      <c r="AC795"/>
      <c r="AD795" s="34" t="s">
        <v>16459</v>
      </c>
      <c r="AE795" s="34" t="s">
        <v>13980</v>
      </c>
    </row>
    <row r="796" spans="1:31" x14ac:dyDescent="0.25">
      <c r="A796" t="s">
        <v>5574</v>
      </c>
      <c r="B796" t="s">
        <v>870</v>
      </c>
      <c r="C796" s="3" t="s">
        <v>32</v>
      </c>
      <c r="D796" s="3" t="s">
        <v>3162</v>
      </c>
      <c r="E796" s="3">
        <v>0</v>
      </c>
      <c r="F796" s="3">
        <v>1000</v>
      </c>
      <c r="G796" s="34">
        <v>26.99</v>
      </c>
      <c r="H796" s="3" t="s">
        <v>27</v>
      </c>
      <c r="I796" s="3" t="s">
        <v>21</v>
      </c>
      <c r="J796" s="3" t="s">
        <v>8163</v>
      </c>
      <c r="K796" s="3" t="s">
        <v>8164</v>
      </c>
      <c r="L796" s="3" t="s">
        <v>68</v>
      </c>
      <c r="M796" s="26" t="s">
        <v>13723</v>
      </c>
      <c r="N796"/>
      <c r="O796" s="3">
        <v>139</v>
      </c>
      <c r="P796" s="34">
        <v>76775.55</v>
      </c>
      <c r="Q796" s="34">
        <v>107768.72</v>
      </c>
      <c r="R796" s="34">
        <v>-30993.17</v>
      </c>
      <c r="S796" s="36">
        <v>-0.28758966423652432</v>
      </c>
      <c r="T796" s="72">
        <v>552.34208633093522</v>
      </c>
      <c r="U796" s="34">
        <v>415911.42</v>
      </c>
      <c r="V796" s="34">
        <v>551928.16</v>
      </c>
      <c r="W796" s="34">
        <v>-136016.74000000005</v>
      </c>
      <c r="X796" s="36">
        <v>-0.24643921049435136</v>
      </c>
      <c r="Y796" s="36" t="str">
        <f>IFERROR(VLOOKUP(A796,'Pivot price tier'!$C$8:$L$2270,10,0),"")</f>
        <v>X</v>
      </c>
      <c r="Z796" s="36" t="str">
        <f>IFERROR(VLOOKUP(A796,'Pivot price tier by size'!$D$8:$M$2491,10,0),"")</f>
        <v xml:space="preserve"> </v>
      </c>
      <c r="AA796" s="36" t="str">
        <f>IFERROR(VLOOKUP(A796,'Pivot category'!$B$8:$I$2216,8,0),"")</f>
        <v xml:space="preserve"> </v>
      </c>
      <c r="AB796" s="3" t="str">
        <f>IF(P796&lt;$AC$1,"Bottom 5%","")</f>
        <v/>
      </c>
      <c r="AC796"/>
      <c r="AD796" s="34" t="s">
        <v>16459</v>
      </c>
      <c r="AE796" s="34" t="s">
        <v>13980</v>
      </c>
    </row>
    <row r="797" spans="1:31" x14ac:dyDescent="0.25">
      <c r="A797" t="s">
        <v>8908</v>
      </c>
      <c r="B797" t="s">
        <v>1215</v>
      </c>
      <c r="C797" s="3" t="s">
        <v>32</v>
      </c>
      <c r="D797" s="3" t="s">
        <v>3546</v>
      </c>
      <c r="E797" s="3" t="s">
        <v>5093</v>
      </c>
      <c r="F797" s="3">
        <v>7000</v>
      </c>
      <c r="G797" s="34">
        <v>24.99</v>
      </c>
      <c r="H797" s="3" t="s">
        <v>12</v>
      </c>
      <c r="I797" s="3" t="s">
        <v>21</v>
      </c>
      <c r="J797" s="3" t="s">
        <v>8163</v>
      </c>
      <c r="K797" s="3" t="s">
        <v>8164</v>
      </c>
      <c r="L797" s="3" t="s">
        <v>68</v>
      </c>
      <c r="M797" s="26" t="s">
        <v>13723</v>
      </c>
      <c r="N797"/>
      <c r="O797" s="3">
        <v>103</v>
      </c>
      <c r="P797" s="34">
        <v>58179.519999999997</v>
      </c>
      <c r="Q797" s="34">
        <v>64880.68</v>
      </c>
      <c r="R797" s="34">
        <v>-6701.1600000000035</v>
      </c>
      <c r="S797" s="36">
        <v>-0.10328436754978532</v>
      </c>
      <c r="T797" s="72">
        <v>564.84970873786403</v>
      </c>
      <c r="U797" s="34">
        <v>22548.6</v>
      </c>
      <c r="V797" s="34">
        <v>29538.65</v>
      </c>
      <c r="W797" s="34">
        <v>-6990.0500000000029</v>
      </c>
      <c r="X797" s="36">
        <v>-0.23664080789067887</v>
      </c>
      <c r="Y797" s="36" t="str">
        <f>IFERROR(VLOOKUP(A797,'Pivot price tier'!$C$8:$L$2270,10,0),"")</f>
        <v>X</v>
      </c>
      <c r="Z797" s="36" t="str">
        <f>IFERROR(VLOOKUP(A797,'Pivot price tier by size'!$D$8:$M$2491,10,0),"")</f>
        <v xml:space="preserve"> </v>
      </c>
      <c r="AA797" s="36" t="str">
        <f>IFERROR(VLOOKUP(A797,'Pivot category'!$B$8:$I$2216,8,0),"")</f>
        <v xml:space="preserve"> </v>
      </c>
      <c r="AB797" s="3" t="str">
        <f>IF(P797&lt;$AC$1,"Bottom 5%","")</f>
        <v/>
      </c>
      <c r="AC797"/>
      <c r="AD797" s="34" t="s">
        <v>11097</v>
      </c>
      <c r="AE797" s="34" t="s">
        <v>13940</v>
      </c>
    </row>
    <row r="798" spans="1:31" x14ac:dyDescent="0.25">
      <c r="A798" t="s">
        <v>5590</v>
      </c>
      <c r="B798" t="s">
        <v>1079</v>
      </c>
      <c r="C798" s="3" t="s">
        <v>32</v>
      </c>
      <c r="D798" s="3" t="s">
        <v>3396</v>
      </c>
      <c r="E798" s="3" t="s">
        <v>5141</v>
      </c>
      <c r="F798" s="3">
        <v>1000</v>
      </c>
      <c r="G798" s="34">
        <v>26.99</v>
      </c>
      <c r="H798" s="3" t="s">
        <v>28</v>
      </c>
      <c r="I798" s="3" t="s">
        <v>21</v>
      </c>
      <c r="J798" s="3" t="s">
        <v>8163</v>
      </c>
      <c r="K798" s="3" t="s">
        <v>8164</v>
      </c>
      <c r="L798" s="3" t="s">
        <v>68</v>
      </c>
      <c r="M798" s="26" t="s">
        <v>13723</v>
      </c>
      <c r="N798"/>
      <c r="O798" s="3">
        <v>142</v>
      </c>
      <c r="P798" s="34">
        <v>58256.12</v>
      </c>
      <c r="Q798" s="34">
        <v>65541.55</v>
      </c>
      <c r="R798" s="34">
        <v>-7285.43</v>
      </c>
      <c r="S798" s="36">
        <v>-0.1111574260907775</v>
      </c>
      <c r="T798" s="72">
        <v>410.25436619718312</v>
      </c>
      <c r="U798" s="34">
        <v>30870.400000000001</v>
      </c>
      <c r="V798" s="34">
        <v>30871.06</v>
      </c>
      <c r="W798" s="34">
        <v>-0.65999999999985448</v>
      </c>
      <c r="X798" s="36">
        <v>-2.1379246452846168E-5</v>
      </c>
      <c r="Y798" s="36" t="str">
        <f>IFERROR(VLOOKUP(A798,'Pivot price tier'!$C$8:$L$2270,10,0),"")</f>
        <v>X</v>
      </c>
      <c r="Z798" s="36" t="str">
        <f>IFERROR(VLOOKUP(A798,'Pivot price tier by size'!$D$8:$M$2491,10,0),"")</f>
        <v xml:space="preserve"> </v>
      </c>
      <c r="AA798" s="36" t="str">
        <f>IFERROR(VLOOKUP(A798,'Pivot category'!$B$8:$I$2216,8,0),"")</f>
        <v xml:space="preserve"> </v>
      </c>
      <c r="AB798" s="3" t="str">
        <f>IF(P798&lt;$AC$1,"Bottom 5%","")</f>
        <v/>
      </c>
      <c r="AC798"/>
      <c r="AD798" s="34" t="s">
        <v>16463</v>
      </c>
      <c r="AE798" s="34" t="s">
        <v>13946</v>
      </c>
    </row>
    <row r="799" spans="1:31" x14ac:dyDescent="0.25">
      <c r="A799" t="s">
        <v>5450</v>
      </c>
      <c r="B799" t="s">
        <v>1118</v>
      </c>
      <c r="C799" s="3" t="s">
        <v>32</v>
      </c>
      <c r="D799" s="3" t="s">
        <v>3439</v>
      </c>
      <c r="E799" s="3">
        <v>0</v>
      </c>
      <c r="F799" s="3">
        <v>1000</v>
      </c>
      <c r="G799" s="34">
        <v>54.99</v>
      </c>
      <c r="H799" s="3" t="s">
        <v>27</v>
      </c>
      <c r="I799" s="3" t="s">
        <v>15</v>
      </c>
      <c r="J799" s="3" t="s">
        <v>8163</v>
      </c>
      <c r="K799" s="3" t="s">
        <v>8164</v>
      </c>
      <c r="L799" s="3" t="s">
        <v>68</v>
      </c>
      <c r="M799" s="26" t="s">
        <v>13723</v>
      </c>
      <c r="N799"/>
      <c r="O799" s="3">
        <v>105</v>
      </c>
      <c r="P799" s="34">
        <v>62992.91</v>
      </c>
      <c r="Q799" s="34">
        <v>84693.74</v>
      </c>
      <c r="R799" s="34">
        <v>-21700.83</v>
      </c>
      <c r="S799" s="36">
        <v>-0.25622708360735991</v>
      </c>
      <c r="T799" s="72">
        <v>599.93247619047622</v>
      </c>
      <c r="U799" s="34">
        <v>159629.60999999999</v>
      </c>
      <c r="V799" s="34">
        <v>188653.85</v>
      </c>
      <c r="W799" s="34">
        <v>-29024.24000000002</v>
      </c>
      <c r="X799" s="36">
        <v>-0.15384917933029207</v>
      </c>
      <c r="Y799" s="36" t="str">
        <f>IFERROR(VLOOKUP(A799,'Pivot price tier'!$C$8:$L$2270,10,0),"")</f>
        <v>X</v>
      </c>
      <c r="Z799" s="36" t="str">
        <f>IFERROR(VLOOKUP(A799,'Pivot price tier by size'!$D$8:$M$2491,10,0),"")</f>
        <v xml:space="preserve"> </v>
      </c>
      <c r="AA799" s="36" t="str">
        <f>IFERROR(VLOOKUP(A799,'Pivot category'!$B$8:$I$2216,8,0),"")</f>
        <v xml:space="preserve"> </v>
      </c>
      <c r="AB799" s="3" t="str">
        <f>IF(P799&lt;$AC$1,"Bottom 5%","")</f>
        <v/>
      </c>
      <c r="AC799"/>
      <c r="AD799" s="34" t="s">
        <v>16459</v>
      </c>
      <c r="AE799" s="34" t="s">
        <v>13980</v>
      </c>
    </row>
    <row r="800" spans="1:31" x14ac:dyDescent="0.25">
      <c r="A800" t="s">
        <v>6942</v>
      </c>
      <c r="B800" t="s">
        <v>1203</v>
      </c>
      <c r="C800" s="3" t="s">
        <v>34</v>
      </c>
      <c r="D800" s="3" t="s">
        <v>3534</v>
      </c>
      <c r="E800" s="3" t="s">
        <v>5141</v>
      </c>
      <c r="F800" s="3">
        <v>1000</v>
      </c>
      <c r="G800" s="34">
        <v>13.99</v>
      </c>
      <c r="H800" s="3" t="s">
        <v>12</v>
      </c>
      <c r="I800" s="3" t="s">
        <v>21</v>
      </c>
      <c r="J800" s="3" t="s">
        <v>8163</v>
      </c>
      <c r="K800" s="3" t="s">
        <v>8164</v>
      </c>
      <c r="L800" s="3" t="s">
        <v>68</v>
      </c>
      <c r="M800" s="26" t="s">
        <v>13723</v>
      </c>
      <c r="N800"/>
      <c r="O800" s="3">
        <v>151</v>
      </c>
      <c r="P800" s="34">
        <v>51245.37</v>
      </c>
      <c r="Q800" s="34">
        <v>56995.26</v>
      </c>
      <c r="R800" s="34">
        <v>-5749.8899999999994</v>
      </c>
      <c r="S800" s="36">
        <v>-0.10088365243004416</v>
      </c>
      <c r="T800" s="72">
        <v>339.37331125827814</v>
      </c>
      <c r="U800" s="34">
        <v>78162.13</v>
      </c>
      <c r="V800" s="34">
        <v>88192.960000000006</v>
      </c>
      <c r="W800" s="34">
        <v>-10030.830000000002</v>
      </c>
      <c r="X800" s="36">
        <v>-0.1137373096446701</v>
      </c>
      <c r="Y800" s="36" t="str">
        <f>IFERROR(VLOOKUP(A800,'Pivot price tier'!$C$8:$L$2270,10,0),"")</f>
        <v>X</v>
      </c>
      <c r="Z800" s="36" t="str">
        <f>IFERROR(VLOOKUP(A800,'Pivot price tier by size'!$D$8:$M$2491,10,0),"")</f>
        <v xml:space="preserve"> </v>
      </c>
      <c r="AA800" s="36" t="str">
        <f>IFERROR(VLOOKUP(A800,'Pivot category'!$B$8:$I$2216,8,0),"")</f>
        <v xml:space="preserve"> </v>
      </c>
      <c r="AB800" s="3" t="str">
        <f>IF(P800&lt;$AC$1,"Bottom 5%","")</f>
        <v/>
      </c>
      <c r="AC800"/>
      <c r="AD800" s="34" t="s">
        <v>16459</v>
      </c>
      <c r="AE800" s="34" t="s">
        <v>13980</v>
      </c>
    </row>
    <row r="801" spans="1:31" x14ac:dyDescent="0.25">
      <c r="A801" t="s">
        <v>13435</v>
      </c>
      <c r="B801" t="s">
        <v>13436</v>
      </c>
      <c r="C801" s="3" t="s">
        <v>34</v>
      </c>
      <c r="D801" s="3" t="s">
        <v>13347</v>
      </c>
      <c r="E801" s="3" t="s">
        <v>5093</v>
      </c>
      <c r="F801" s="3">
        <v>70000</v>
      </c>
      <c r="G801" s="34">
        <v>14.99</v>
      </c>
      <c r="H801" s="3" t="s">
        <v>12</v>
      </c>
      <c r="I801" s="3" t="s">
        <v>21</v>
      </c>
      <c r="J801" s="3" t="s">
        <v>8163</v>
      </c>
      <c r="K801" s="3" t="s">
        <v>8164</v>
      </c>
      <c r="L801" s="3" t="s">
        <v>68</v>
      </c>
      <c r="M801" s="26">
        <v>45505</v>
      </c>
      <c r="N801"/>
      <c r="O801" s="3">
        <v>125</v>
      </c>
      <c r="P801" s="34">
        <v>57201.84</v>
      </c>
      <c r="Q801" s="34">
        <v>53334.42</v>
      </c>
      <c r="R801" s="34">
        <v>3867.4199999999983</v>
      </c>
      <c r="S801" s="36">
        <v>7.2512647554806131E-2</v>
      </c>
      <c r="T801" s="72">
        <v>457.61471999999998</v>
      </c>
      <c r="U801" s="34">
        <v>46618.9</v>
      </c>
      <c r="V801" s="34">
        <v>33502.65</v>
      </c>
      <c r="W801" s="34">
        <v>13116.25</v>
      </c>
      <c r="X801" s="36">
        <v>0.39149888143176725</v>
      </c>
      <c r="Y801" s="36" t="str">
        <f>IFERROR(VLOOKUP(A801,'Pivot price tier'!$C$8:$L$2270,10,0),"")</f>
        <v>X</v>
      </c>
      <c r="Z801" s="36" t="str">
        <f>IFERROR(VLOOKUP(A801,'Pivot price tier by size'!$D$8:$M$2491,10,0),"")</f>
        <v xml:space="preserve"> </v>
      </c>
      <c r="AA801" s="36" t="str">
        <f>IFERROR(VLOOKUP(A801,'Pivot category'!$B$8:$I$2216,8,0),"")</f>
        <v xml:space="preserve"> </v>
      </c>
      <c r="AB801" s="3" t="str">
        <f>IF(P801&lt;$AC$1,"Bottom 5%","")</f>
        <v/>
      </c>
      <c r="AC801"/>
      <c r="AD801" s="34" t="s">
        <v>16461</v>
      </c>
      <c r="AE801" s="34" t="s">
        <v>13944</v>
      </c>
    </row>
    <row r="802" spans="1:31" hidden="1" x14ac:dyDescent="0.25">
      <c r="A802" t="s">
        <v>7511</v>
      </c>
      <c r="B802" t="s">
        <v>466</v>
      </c>
      <c r="C802" s="3" t="s">
        <v>36</v>
      </c>
      <c r="D802" s="3" t="s">
        <v>2713</v>
      </c>
      <c r="E802" s="3" t="s">
        <v>5093</v>
      </c>
      <c r="F802" s="3">
        <v>5000</v>
      </c>
      <c r="G802" s="34">
        <v>24.59</v>
      </c>
      <c r="H802" s="3" t="s">
        <v>30</v>
      </c>
      <c r="I802" s="3" t="s">
        <v>19</v>
      </c>
      <c r="J802" s="3" t="s">
        <v>8168</v>
      </c>
      <c r="K802" s="3" t="s">
        <v>8172</v>
      </c>
      <c r="L802" s="3" t="s">
        <v>8167</v>
      </c>
      <c r="M802" s="26" t="s">
        <v>13723</v>
      </c>
      <c r="N802"/>
      <c r="O802" s="3" t="s">
        <v>78</v>
      </c>
      <c r="P802" s="34">
        <v>122.95</v>
      </c>
      <c r="Q802" s="34">
        <v>24.59</v>
      </c>
      <c r="R802" s="34">
        <v>98.36</v>
      </c>
      <c r="S802" s="36">
        <v>4</v>
      </c>
      <c r="T802" s="72" t="s">
        <v>78</v>
      </c>
      <c r="U802" s="34">
        <v>0</v>
      </c>
      <c r="V802" s="34">
        <v>0</v>
      </c>
      <c r="W802" s="34">
        <v>0</v>
      </c>
      <c r="X802" s="36" t="s">
        <v>78</v>
      </c>
      <c r="Y802" s="36" t="str">
        <f>IFERROR(VLOOKUP(A802,'Pivot price tier'!$C$8:$L$2270,10,0),"")</f>
        <v/>
      </c>
      <c r="Z802" s="36" t="str">
        <f>IFERROR(VLOOKUP(A802,'Pivot price tier by size'!$D$8:$M$2491,10,0),"")</f>
        <v/>
      </c>
      <c r="AA802" s="36" t="str">
        <f>IFERROR(VLOOKUP(A802,'Pivot category'!$B$8:$I$2216,8,0),"")</f>
        <v/>
      </c>
      <c r="AB802" s="3" t="str">
        <f>IF(P802&lt;$AC$1,"Bottom 5%","")</f>
        <v>Bottom 5%</v>
      </c>
      <c r="AC802"/>
      <c r="AD802" s="34" t="s">
        <v>16473</v>
      </c>
      <c r="AE802" s="34" t="s">
        <v>13951</v>
      </c>
    </row>
    <row r="803" spans="1:31" hidden="1" x14ac:dyDescent="0.25">
      <c r="A803" t="s">
        <v>11116</v>
      </c>
      <c r="B803" t="s">
        <v>7939</v>
      </c>
      <c r="C803" s="3" t="s">
        <v>73</v>
      </c>
      <c r="D803" s="3" t="s">
        <v>8153</v>
      </c>
      <c r="E803" s="3">
        <v>0</v>
      </c>
      <c r="F803" s="3">
        <v>7000</v>
      </c>
      <c r="G803" s="34">
        <v>7.79</v>
      </c>
      <c r="H803" s="3" t="s">
        <v>8245</v>
      </c>
      <c r="I803" s="3" t="s">
        <v>12205</v>
      </c>
      <c r="J803" s="3" t="s">
        <v>8168</v>
      </c>
      <c r="K803" s="3" t="s">
        <v>8164</v>
      </c>
      <c r="L803" s="3" t="s">
        <v>8167</v>
      </c>
      <c r="M803" s="26" t="s">
        <v>13723</v>
      </c>
      <c r="N803"/>
      <c r="O803" s="3">
        <v>1</v>
      </c>
      <c r="P803" s="34">
        <v>23.37</v>
      </c>
      <c r="Q803" s="34">
        <v>249.28</v>
      </c>
      <c r="R803" s="34">
        <v>-225.91</v>
      </c>
      <c r="S803" s="36">
        <v>-0.90625</v>
      </c>
      <c r="T803" s="72">
        <v>23.37</v>
      </c>
      <c r="U803" s="34">
        <v>0</v>
      </c>
      <c r="V803" s="34">
        <v>62.32</v>
      </c>
      <c r="W803" s="34">
        <v>-62.32</v>
      </c>
      <c r="X803" s="36">
        <v>-1</v>
      </c>
      <c r="Y803" s="36" t="str">
        <f>IFERROR(VLOOKUP(A803,'Pivot price tier'!$C$8:$L$2270,10,0),"")</f>
        <v/>
      </c>
      <c r="Z803" s="36" t="str">
        <f>IFERROR(VLOOKUP(A803,'Pivot price tier by size'!$D$8:$M$2491,10,0),"")</f>
        <v/>
      </c>
      <c r="AA803" s="36" t="str">
        <f>IFERROR(VLOOKUP(A803,'Pivot category'!$B$8:$I$2216,8,0),"")</f>
        <v/>
      </c>
      <c r="AB803" s="3" t="str">
        <f>IF(P803&lt;$AC$1,"Bottom 5%","")</f>
        <v>Bottom 5%</v>
      </c>
      <c r="AC803"/>
      <c r="AD803" s="34" t="s">
        <v>11097</v>
      </c>
      <c r="AE803" s="34" t="s">
        <v>13951</v>
      </c>
    </row>
    <row r="804" spans="1:31" hidden="1" x14ac:dyDescent="0.25">
      <c r="A804" t="s">
        <v>11117</v>
      </c>
      <c r="B804" t="s">
        <v>7940</v>
      </c>
      <c r="C804" s="3" t="s">
        <v>73</v>
      </c>
      <c r="D804" s="3" t="s">
        <v>8154</v>
      </c>
      <c r="E804" s="3">
        <v>0</v>
      </c>
      <c r="F804" s="3">
        <v>7000</v>
      </c>
      <c r="G804" s="34">
        <v>7.79</v>
      </c>
      <c r="H804" s="3" t="s">
        <v>8245</v>
      </c>
      <c r="I804" s="3" t="s">
        <v>12205</v>
      </c>
      <c r="J804" s="3" t="s">
        <v>8168</v>
      </c>
      <c r="K804" s="3" t="s">
        <v>8164</v>
      </c>
      <c r="L804" s="3" t="s">
        <v>8167</v>
      </c>
      <c r="M804" s="26" t="s">
        <v>13723</v>
      </c>
      <c r="N804"/>
      <c r="O804" s="3">
        <v>2</v>
      </c>
      <c r="P804" s="34">
        <v>70.11</v>
      </c>
      <c r="Q804" s="34">
        <v>202.54</v>
      </c>
      <c r="R804" s="34">
        <v>-132.43</v>
      </c>
      <c r="S804" s="36">
        <v>-0.65384615384615385</v>
      </c>
      <c r="T804" s="72">
        <v>35.055</v>
      </c>
      <c r="U804" s="34" t="s">
        <v>78</v>
      </c>
      <c r="V804" s="34" t="s">
        <v>78</v>
      </c>
      <c r="W804" s="34" t="s">
        <v>78</v>
      </c>
      <c r="X804" s="36" t="s">
        <v>78</v>
      </c>
      <c r="Y804" s="36" t="str">
        <f>IFERROR(VLOOKUP(A804,'Pivot price tier'!$C$8:$L$2270,10,0),"")</f>
        <v/>
      </c>
      <c r="Z804" s="36" t="str">
        <f>IFERROR(VLOOKUP(A804,'Pivot price tier by size'!$D$8:$M$2491,10,0),"")</f>
        <v/>
      </c>
      <c r="AA804" s="36" t="str">
        <f>IFERROR(VLOOKUP(A804,'Pivot category'!$B$8:$I$2216,8,0),"")</f>
        <v/>
      </c>
      <c r="AB804" s="3" t="str">
        <f>IF(P804&lt;$AC$1,"Bottom 5%","")</f>
        <v>Bottom 5%</v>
      </c>
      <c r="AC804"/>
      <c r="AD804" s="34" t="s">
        <v>11097</v>
      </c>
      <c r="AE804" s="34" t="s">
        <v>13951</v>
      </c>
    </row>
    <row r="805" spans="1:31" hidden="1" x14ac:dyDescent="0.25">
      <c r="A805" t="s">
        <v>6216</v>
      </c>
      <c r="B805" t="s">
        <v>467</v>
      </c>
      <c r="C805" s="3" t="s">
        <v>32</v>
      </c>
      <c r="D805" s="3" t="s">
        <v>2715</v>
      </c>
      <c r="E805" s="3" t="s">
        <v>5095</v>
      </c>
      <c r="F805" s="3">
        <v>5000</v>
      </c>
      <c r="G805" s="34">
        <v>79.989999999999995</v>
      </c>
      <c r="H805" s="3" t="s">
        <v>12486</v>
      </c>
      <c r="I805" s="3" t="s">
        <v>15</v>
      </c>
      <c r="J805" s="3" t="s">
        <v>8173</v>
      </c>
      <c r="K805" s="3" t="s">
        <v>8172</v>
      </c>
      <c r="L805" s="3" t="s">
        <v>68</v>
      </c>
      <c r="M805" s="26" t="s">
        <v>13723</v>
      </c>
      <c r="N805"/>
      <c r="O805" s="3">
        <v>0</v>
      </c>
      <c r="P805" s="34">
        <v>79.989999999999995</v>
      </c>
      <c r="Q805" s="34">
        <v>3359.58</v>
      </c>
      <c r="R805" s="34">
        <v>-3279.59</v>
      </c>
      <c r="S805" s="36">
        <v>-0.97619047619047616</v>
      </c>
      <c r="T805" s="72" t="s">
        <v>78</v>
      </c>
      <c r="U805" s="34">
        <v>0</v>
      </c>
      <c r="V805" s="34">
        <v>1439.82</v>
      </c>
      <c r="W805" s="34">
        <v>-1439.82</v>
      </c>
      <c r="X805" s="36">
        <v>-1</v>
      </c>
      <c r="Y805" s="36" t="str">
        <f>IFERROR(VLOOKUP(A805,'Pivot price tier'!$C$8:$L$2270,10,0),"")</f>
        <v/>
      </c>
      <c r="Z805" s="36" t="str">
        <f>IFERROR(VLOOKUP(A805,'Pivot price tier by size'!$D$8:$M$2491,10,0),"")</f>
        <v/>
      </c>
      <c r="AA805" s="36" t="str">
        <f>IFERROR(VLOOKUP(A805,'Pivot category'!$B$8:$I$2216,8,0),"")</f>
        <v/>
      </c>
      <c r="AB805" s="3" t="str">
        <f>IF(P805&lt;$AC$1,"Bottom 5%","")</f>
        <v>Bottom 5%</v>
      </c>
      <c r="AC805"/>
      <c r="AD805" s="34" t="s">
        <v>16465</v>
      </c>
      <c r="AE805" s="34" t="s">
        <v>16467</v>
      </c>
    </row>
    <row r="806" spans="1:31" hidden="1" x14ac:dyDescent="0.25">
      <c r="A806" t="s">
        <v>5581</v>
      </c>
      <c r="B806" t="s">
        <v>470</v>
      </c>
      <c r="C806" s="3" t="s">
        <v>32</v>
      </c>
      <c r="D806" s="3" t="s">
        <v>2719</v>
      </c>
      <c r="E806" s="3" t="s">
        <v>5141</v>
      </c>
      <c r="F806" s="3">
        <v>1000</v>
      </c>
      <c r="G806" s="34">
        <v>11.99</v>
      </c>
      <c r="H806" s="3" t="s">
        <v>26</v>
      </c>
      <c r="I806" s="3" t="s">
        <v>17</v>
      </c>
      <c r="J806" s="3" t="s">
        <v>8168</v>
      </c>
      <c r="K806" s="3" t="s">
        <v>8164</v>
      </c>
      <c r="L806" s="3" t="s">
        <v>8167</v>
      </c>
      <c r="M806" s="26" t="s">
        <v>13723</v>
      </c>
      <c r="N806"/>
      <c r="O806" s="3" t="s">
        <v>78</v>
      </c>
      <c r="P806" s="34">
        <v>35.97</v>
      </c>
      <c r="Q806" s="34">
        <v>1475.25</v>
      </c>
      <c r="R806" s="34">
        <v>-1439.28</v>
      </c>
      <c r="S806" s="36">
        <v>-0.97561769191662429</v>
      </c>
      <c r="T806" s="72" t="s">
        <v>78</v>
      </c>
      <c r="U806" s="34">
        <v>0</v>
      </c>
      <c r="V806" s="34">
        <v>119.94</v>
      </c>
      <c r="W806" s="34">
        <v>-119.94</v>
      </c>
      <c r="X806" s="36">
        <v>-1</v>
      </c>
      <c r="Y806" s="36" t="str">
        <f>IFERROR(VLOOKUP(A806,'Pivot price tier'!$C$8:$L$2270,10,0),"")</f>
        <v/>
      </c>
      <c r="Z806" s="36" t="str">
        <f>IFERROR(VLOOKUP(A806,'Pivot price tier by size'!$D$8:$M$2491,10,0),"")</f>
        <v/>
      </c>
      <c r="AA806" s="36" t="str">
        <f>IFERROR(VLOOKUP(A806,'Pivot category'!$B$8:$I$2216,8,0),"")</f>
        <v/>
      </c>
      <c r="AB806" s="3" t="str">
        <f>IF(P806&lt;$AC$1,"Bottom 5%","")</f>
        <v>Bottom 5%</v>
      </c>
      <c r="AC806"/>
      <c r="AD806" s="34" t="s">
        <v>16465</v>
      </c>
      <c r="AE806" s="34" t="s">
        <v>16467</v>
      </c>
    </row>
    <row r="807" spans="1:31" x14ac:dyDescent="0.25">
      <c r="A807" t="s">
        <v>6891</v>
      </c>
      <c r="B807" t="s">
        <v>1269</v>
      </c>
      <c r="C807" s="3" t="s">
        <v>34</v>
      </c>
      <c r="D807" s="3" t="s">
        <v>3602</v>
      </c>
      <c r="E807" s="3" t="s">
        <v>5093</v>
      </c>
      <c r="F807" s="3">
        <v>1000</v>
      </c>
      <c r="G807" s="34">
        <v>12.99</v>
      </c>
      <c r="H807" s="3" t="s">
        <v>12</v>
      </c>
      <c r="I807" s="3" t="s">
        <v>21</v>
      </c>
      <c r="J807" s="3" t="s">
        <v>8163</v>
      </c>
      <c r="K807" s="3" t="s">
        <v>8164</v>
      </c>
      <c r="L807" s="3" t="s">
        <v>68</v>
      </c>
      <c r="M807" s="26" t="s">
        <v>13723</v>
      </c>
      <c r="N807"/>
      <c r="O807" s="3">
        <v>124</v>
      </c>
      <c r="P807" s="34">
        <v>58896.66</v>
      </c>
      <c r="Q807" s="34">
        <v>58844.7</v>
      </c>
      <c r="R807" s="34">
        <v>51.960000000006403</v>
      </c>
      <c r="S807" s="36">
        <v>8.8300220750570091E-4</v>
      </c>
      <c r="T807" s="72">
        <v>474.97306451612906</v>
      </c>
      <c r="U807" s="34">
        <v>67794.81</v>
      </c>
      <c r="V807" s="34">
        <v>63014.49</v>
      </c>
      <c r="W807" s="34">
        <v>4780.32</v>
      </c>
      <c r="X807" s="36">
        <v>7.5860647289218708E-2</v>
      </c>
      <c r="Y807" s="36" t="str">
        <f>IFERROR(VLOOKUP(A807,'Pivot price tier'!$C$8:$L$2270,10,0),"")</f>
        <v>X</v>
      </c>
      <c r="Z807" s="36" t="str">
        <f>IFERROR(VLOOKUP(A807,'Pivot price tier by size'!$D$8:$M$2491,10,0),"")</f>
        <v xml:space="preserve"> </v>
      </c>
      <c r="AA807" s="36" t="str">
        <f>IFERROR(VLOOKUP(A807,'Pivot category'!$B$8:$I$2216,8,0),"")</f>
        <v xml:space="preserve"> </v>
      </c>
      <c r="AB807" s="3" t="str">
        <f>IF(P807&lt;$AC$1,"Bottom 5%","")</f>
        <v/>
      </c>
      <c r="AC807"/>
      <c r="AD807" s="34" t="s">
        <v>16461</v>
      </c>
      <c r="AE807" s="34" t="s">
        <v>13944</v>
      </c>
    </row>
    <row r="808" spans="1:31" hidden="1" x14ac:dyDescent="0.25">
      <c r="A808" t="s">
        <v>6423</v>
      </c>
      <c r="B808" t="s">
        <v>6422</v>
      </c>
      <c r="C808" s="3" t="s">
        <v>32</v>
      </c>
      <c r="D808" s="3" t="s">
        <v>7980</v>
      </c>
      <c r="E808" s="3" t="s">
        <v>5141</v>
      </c>
      <c r="F808" s="3">
        <v>7000</v>
      </c>
      <c r="G808" s="34">
        <v>11.99</v>
      </c>
      <c r="H808" s="3" t="s">
        <v>26</v>
      </c>
      <c r="I808" s="3" t="s">
        <v>17</v>
      </c>
      <c r="J808" s="3" t="s">
        <v>8168</v>
      </c>
      <c r="K808" s="3" t="s">
        <v>8164</v>
      </c>
      <c r="L808" s="3" t="s">
        <v>8167</v>
      </c>
      <c r="M808" s="26" t="s">
        <v>13723</v>
      </c>
      <c r="N808"/>
      <c r="O808" s="3" t="s">
        <v>78</v>
      </c>
      <c r="P808" s="34">
        <v>887.26</v>
      </c>
      <c r="Q808" s="34">
        <v>103.94</v>
      </c>
      <c r="R808" s="34">
        <v>783.31999999999994</v>
      </c>
      <c r="S808" s="36">
        <v>7.5362709255339624</v>
      </c>
      <c r="T808" s="72" t="s">
        <v>78</v>
      </c>
      <c r="U808" s="34">
        <v>0</v>
      </c>
      <c r="V808" s="34">
        <v>259.87</v>
      </c>
      <c r="W808" s="34">
        <v>-259.87</v>
      </c>
      <c r="X808" s="36">
        <v>-1</v>
      </c>
      <c r="Y808" s="36" t="str">
        <f>IFERROR(VLOOKUP(A808,'Pivot price tier'!$C$8:$L$2270,10,0),"")</f>
        <v/>
      </c>
      <c r="Z808" s="36" t="str">
        <f>IFERROR(VLOOKUP(A808,'Pivot price tier by size'!$D$8:$M$2491,10,0),"")</f>
        <v/>
      </c>
      <c r="AA808" s="36" t="str">
        <f>IFERROR(VLOOKUP(A808,'Pivot category'!$B$8:$I$2216,8,0),"")</f>
        <v/>
      </c>
      <c r="AB808" s="3" t="str">
        <f>IF(P808&lt;$AC$1,"Bottom 5%","")</f>
        <v>Bottom 5%</v>
      </c>
      <c r="AC808"/>
      <c r="AD808" s="34" t="s">
        <v>16465</v>
      </c>
      <c r="AE808" s="34" t="s">
        <v>16467</v>
      </c>
    </row>
    <row r="809" spans="1:31" hidden="1" x14ac:dyDescent="0.25">
      <c r="A809" t="s">
        <v>5874</v>
      </c>
      <c r="B809" t="s">
        <v>472</v>
      </c>
      <c r="C809" s="3" t="s">
        <v>32</v>
      </c>
      <c r="D809" s="3" t="s">
        <v>2721</v>
      </c>
      <c r="E809" s="3" t="s">
        <v>5141</v>
      </c>
      <c r="F809" s="3">
        <v>1000</v>
      </c>
      <c r="G809" s="34">
        <v>6.59</v>
      </c>
      <c r="H809" s="3" t="s">
        <v>26</v>
      </c>
      <c r="I809" s="3" t="s">
        <v>17</v>
      </c>
      <c r="J809" s="3" t="s">
        <v>8168</v>
      </c>
      <c r="K809" s="3" t="s">
        <v>8164</v>
      </c>
      <c r="L809" s="3" t="s">
        <v>8167</v>
      </c>
      <c r="M809" s="26" t="s">
        <v>13723</v>
      </c>
      <c r="N809"/>
      <c r="O809" s="3" t="s">
        <v>78</v>
      </c>
      <c r="P809" s="34">
        <v>11.39</v>
      </c>
      <c r="Q809" s="34">
        <v>113.94</v>
      </c>
      <c r="R809" s="34">
        <v>-102.55</v>
      </c>
      <c r="S809" s="36">
        <v>-0.90003510619624361</v>
      </c>
      <c r="T809" s="72" t="s">
        <v>78</v>
      </c>
      <c r="U809" s="34">
        <v>11.39</v>
      </c>
      <c r="V809" s="34">
        <v>0</v>
      </c>
      <c r="W809" s="34">
        <v>11.39</v>
      </c>
      <c r="X809" s="36" t="s">
        <v>78</v>
      </c>
      <c r="Y809" s="36" t="str">
        <f>IFERROR(VLOOKUP(A809,'Pivot price tier'!$C$8:$L$2270,10,0),"")</f>
        <v/>
      </c>
      <c r="Z809" s="36" t="str">
        <f>IFERROR(VLOOKUP(A809,'Pivot price tier by size'!$D$8:$M$2491,10,0),"")</f>
        <v/>
      </c>
      <c r="AA809" s="36" t="str">
        <f>IFERROR(VLOOKUP(A809,'Pivot category'!$B$8:$I$2216,8,0),"")</f>
        <v/>
      </c>
      <c r="AB809" s="3" t="str">
        <f>IF(P809&lt;$AC$1,"Bottom 5%","")</f>
        <v>Bottom 5%</v>
      </c>
      <c r="AC809"/>
      <c r="AD809" s="34" t="s">
        <v>16465</v>
      </c>
      <c r="AE809" s="34" t="s">
        <v>16467</v>
      </c>
    </row>
    <row r="810" spans="1:31" x14ac:dyDescent="0.25">
      <c r="A810" t="s">
        <v>5572</v>
      </c>
      <c r="B810" t="s">
        <v>1434</v>
      </c>
      <c r="C810" s="3" t="s">
        <v>32</v>
      </c>
      <c r="D810" s="3" t="s">
        <v>3788</v>
      </c>
      <c r="E810" s="3">
        <v>0</v>
      </c>
      <c r="F810" s="3">
        <v>7000</v>
      </c>
      <c r="G810" s="34">
        <v>61.99</v>
      </c>
      <c r="H810" s="3" t="s">
        <v>27</v>
      </c>
      <c r="I810" s="3" t="s">
        <v>15</v>
      </c>
      <c r="J810" s="3" t="s">
        <v>8163</v>
      </c>
      <c r="K810" s="3" t="s">
        <v>8164</v>
      </c>
      <c r="L810" s="3" t="s">
        <v>68</v>
      </c>
      <c r="M810" s="26" t="s">
        <v>13723</v>
      </c>
      <c r="N810"/>
      <c r="O810" s="3">
        <v>129</v>
      </c>
      <c r="P810" s="34">
        <v>79697.47</v>
      </c>
      <c r="Q810" s="34">
        <v>80717.47</v>
      </c>
      <c r="R810" s="34">
        <v>-1020</v>
      </c>
      <c r="S810" s="36">
        <v>-1.2636669608202533E-2</v>
      </c>
      <c r="T810" s="72">
        <v>617.80984496124029</v>
      </c>
      <c r="U810" s="34">
        <v>118889.38</v>
      </c>
      <c r="V810" s="34">
        <v>63839.35</v>
      </c>
      <c r="W810" s="34">
        <v>55050.030000000006</v>
      </c>
      <c r="X810" s="36">
        <v>0.86232127990024976</v>
      </c>
      <c r="Y810" s="36" t="str">
        <f>IFERROR(VLOOKUP(A810,'Pivot price tier'!$C$8:$L$2270,10,0),"")</f>
        <v>X</v>
      </c>
      <c r="Z810" s="36" t="str">
        <f>IFERROR(VLOOKUP(A810,'Pivot price tier by size'!$D$8:$M$2491,10,0),"")</f>
        <v xml:space="preserve"> </v>
      </c>
      <c r="AA810" s="36" t="str">
        <f>IFERROR(VLOOKUP(A810,'Pivot category'!$B$8:$I$2216,8,0),"")</f>
        <v xml:space="preserve"> </v>
      </c>
      <c r="AB810" s="3" t="str">
        <f>IF(P810&lt;$AC$1,"Bottom 5%","")</f>
        <v/>
      </c>
      <c r="AC810"/>
      <c r="AD810" s="34" t="s">
        <v>11098</v>
      </c>
      <c r="AE810" s="34" t="s">
        <v>13942</v>
      </c>
    </row>
    <row r="811" spans="1:31" hidden="1" x14ac:dyDescent="0.25">
      <c r="A811" t="s">
        <v>5746</v>
      </c>
      <c r="B811" t="s">
        <v>474</v>
      </c>
      <c r="C811" s="3" t="s">
        <v>32</v>
      </c>
      <c r="D811" s="3" t="s">
        <v>2723</v>
      </c>
      <c r="E811" s="3">
        <v>0</v>
      </c>
      <c r="F811" s="3">
        <v>1000</v>
      </c>
      <c r="G811" s="34">
        <v>8.39</v>
      </c>
      <c r="H811" s="3" t="s">
        <v>8245</v>
      </c>
      <c r="I811" s="3" t="s">
        <v>12204</v>
      </c>
      <c r="J811" s="3" t="s">
        <v>8168</v>
      </c>
      <c r="K811" s="3" t="s">
        <v>8164</v>
      </c>
      <c r="L811" s="3" t="s">
        <v>8166</v>
      </c>
      <c r="M811" s="26" t="s">
        <v>13723</v>
      </c>
      <c r="N811"/>
      <c r="O811" s="3">
        <v>1</v>
      </c>
      <c r="P811" s="34">
        <v>50.34</v>
      </c>
      <c r="Q811" s="34">
        <v>755.24</v>
      </c>
      <c r="R811" s="34">
        <v>-704.9</v>
      </c>
      <c r="S811" s="36">
        <v>-0.9333456914358349</v>
      </c>
      <c r="T811" s="72">
        <v>50.34</v>
      </c>
      <c r="U811" s="34">
        <v>0</v>
      </c>
      <c r="V811" s="34">
        <v>299.37</v>
      </c>
      <c r="W811" s="34">
        <v>-299.37</v>
      </c>
      <c r="X811" s="36">
        <v>-1</v>
      </c>
      <c r="Y811" s="36" t="str">
        <f>IFERROR(VLOOKUP(A811,'Pivot price tier'!$C$8:$L$2270,10,0),"")</f>
        <v/>
      </c>
      <c r="Z811" s="36" t="str">
        <f>IFERROR(VLOOKUP(A811,'Pivot price tier by size'!$D$8:$M$2491,10,0),"")</f>
        <v/>
      </c>
      <c r="AA811" s="36" t="str">
        <f>IFERROR(VLOOKUP(A811,'Pivot category'!$B$8:$I$2216,8,0),"")</f>
        <v/>
      </c>
      <c r="AB811" s="3" t="str">
        <f>IF(P811&lt;$AC$1,"Bottom 5%","")</f>
        <v>Bottom 5%</v>
      </c>
      <c r="AC811"/>
      <c r="AD811" s="34" t="s">
        <v>16465</v>
      </c>
      <c r="AE811" s="34" t="s">
        <v>16467</v>
      </c>
    </row>
    <row r="812" spans="1:31" hidden="1" x14ac:dyDescent="0.25">
      <c r="A812" t="s">
        <v>6556</v>
      </c>
      <c r="B812" t="s">
        <v>6555</v>
      </c>
      <c r="C812" s="3" t="s">
        <v>32</v>
      </c>
      <c r="D812" s="3" t="s">
        <v>8051</v>
      </c>
      <c r="E812" s="3" t="s">
        <v>5141</v>
      </c>
      <c r="F812" s="3">
        <v>7000</v>
      </c>
      <c r="G812" s="34">
        <v>11.99</v>
      </c>
      <c r="H812" s="3" t="s">
        <v>26</v>
      </c>
      <c r="I812" s="3" t="s">
        <v>17</v>
      </c>
      <c r="J812" s="3" t="s">
        <v>8168</v>
      </c>
      <c r="K812" s="3" t="s">
        <v>8164</v>
      </c>
      <c r="L812" s="3" t="s">
        <v>8169</v>
      </c>
      <c r="M812" s="26" t="s">
        <v>13723</v>
      </c>
      <c r="N812"/>
      <c r="O812" s="3" t="s">
        <v>78</v>
      </c>
      <c r="P812" s="34">
        <v>47.96</v>
      </c>
      <c r="Q812" s="34">
        <v>0</v>
      </c>
      <c r="R812" s="34">
        <v>47.96</v>
      </c>
      <c r="S812" s="36" t="s">
        <v>78</v>
      </c>
      <c r="T812" s="72" t="s">
        <v>78</v>
      </c>
      <c r="U812" s="34" t="s">
        <v>78</v>
      </c>
      <c r="V812" s="34" t="s">
        <v>78</v>
      </c>
      <c r="W812" s="34" t="s">
        <v>78</v>
      </c>
      <c r="X812" s="36" t="s">
        <v>78</v>
      </c>
      <c r="Y812" s="36" t="str">
        <f>IFERROR(VLOOKUP(A812,'Pivot price tier'!$C$8:$L$2270,10,0),"")</f>
        <v/>
      </c>
      <c r="Z812" s="36" t="str">
        <f>IFERROR(VLOOKUP(A812,'Pivot price tier by size'!$D$8:$M$2491,10,0),"")</f>
        <v/>
      </c>
      <c r="AA812" s="36" t="str">
        <f>IFERROR(VLOOKUP(A812,'Pivot category'!$B$8:$I$2216,8,0),"")</f>
        <v/>
      </c>
      <c r="AB812" s="3" t="str">
        <f>IF(P812&lt;$AC$1,"Bottom 5%","")</f>
        <v>Bottom 5%</v>
      </c>
      <c r="AC812"/>
      <c r="AD812" s="34" t="s">
        <v>16465</v>
      </c>
      <c r="AE812" s="34" t="s">
        <v>16467</v>
      </c>
    </row>
    <row r="813" spans="1:31" x14ac:dyDescent="0.25">
      <c r="A813" t="s">
        <v>5464</v>
      </c>
      <c r="B813" t="s">
        <v>1529</v>
      </c>
      <c r="C813" s="3" t="s">
        <v>32</v>
      </c>
      <c r="D813" s="3" t="s">
        <v>3899</v>
      </c>
      <c r="E813" s="3">
        <v>0</v>
      </c>
      <c r="F813" s="3">
        <v>1000</v>
      </c>
      <c r="G813" s="34">
        <v>20.99</v>
      </c>
      <c r="H813" s="3" t="s">
        <v>27</v>
      </c>
      <c r="I813" s="3" t="s">
        <v>19</v>
      </c>
      <c r="J813" s="3" t="s">
        <v>8163</v>
      </c>
      <c r="K813" s="3" t="s">
        <v>8164</v>
      </c>
      <c r="L813" s="3" t="s">
        <v>68</v>
      </c>
      <c r="M813" s="26" t="s">
        <v>13723</v>
      </c>
      <c r="N813"/>
      <c r="O813" s="3">
        <v>145</v>
      </c>
      <c r="P813" s="34">
        <v>66496.320000000007</v>
      </c>
      <c r="Q813" s="34">
        <v>75018.259999999995</v>
      </c>
      <c r="R813" s="34">
        <v>-8521.9399999999878</v>
      </c>
      <c r="S813" s="36">
        <v>-0.11359820928931152</v>
      </c>
      <c r="T813" s="72">
        <v>458.59531034482762</v>
      </c>
      <c r="U813" s="34">
        <v>58960.91</v>
      </c>
      <c r="V813" s="34">
        <v>61962.48</v>
      </c>
      <c r="W813" s="34">
        <v>-3001.5699999999997</v>
      </c>
      <c r="X813" s="36">
        <v>-4.8441734417344118E-2</v>
      </c>
      <c r="Y813" s="36" t="str">
        <f>IFERROR(VLOOKUP(A813,'Pivot price tier'!$C$8:$L$2270,10,0),"")</f>
        <v>X</v>
      </c>
      <c r="Z813" s="36" t="str">
        <f>IFERROR(VLOOKUP(A813,'Pivot price tier by size'!$D$8:$M$2491,10,0),"")</f>
        <v xml:space="preserve"> </v>
      </c>
      <c r="AA813" s="36" t="str">
        <f>IFERROR(VLOOKUP(A813,'Pivot category'!$B$8:$I$2216,8,0),"")</f>
        <v xml:space="preserve"> </v>
      </c>
      <c r="AB813" s="3" t="str">
        <f>IF(P813&lt;$AC$1,"Bottom 5%","")</f>
        <v/>
      </c>
      <c r="AC813"/>
      <c r="AD813" s="34" t="s">
        <v>16459</v>
      </c>
      <c r="AE813" s="34" t="s">
        <v>13941</v>
      </c>
    </row>
    <row r="814" spans="1:31" x14ac:dyDescent="0.25">
      <c r="A814" t="s">
        <v>6358</v>
      </c>
      <c r="B814" t="s">
        <v>5294</v>
      </c>
      <c r="C814" s="3" t="s">
        <v>32</v>
      </c>
      <c r="D814" s="3" t="s">
        <v>5160</v>
      </c>
      <c r="E814" s="3" t="s">
        <v>5141</v>
      </c>
      <c r="F814" s="3">
        <v>7000</v>
      </c>
      <c r="G814" s="34">
        <v>21.99</v>
      </c>
      <c r="H814" s="3" t="s">
        <v>12</v>
      </c>
      <c r="I814" s="3" t="s">
        <v>21</v>
      </c>
      <c r="J814" s="3" t="s">
        <v>8163</v>
      </c>
      <c r="K814" s="3" t="s">
        <v>8164</v>
      </c>
      <c r="L814" s="3" t="s">
        <v>68</v>
      </c>
      <c r="M814" s="26" t="s">
        <v>13723</v>
      </c>
      <c r="N814"/>
      <c r="O814" s="3">
        <v>137</v>
      </c>
      <c r="P814" s="34">
        <v>62738.28</v>
      </c>
      <c r="Q814" s="34">
        <v>63768.89</v>
      </c>
      <c r="R814" s="34">
        <v>-1030.6100000000006</v>
      </c>
      <c r="S814" s="36">
        <v>-1.6161642456062886E-2</v>
      </c>
      <c r="T814" s="72">
        <v>457.94364963503648</v>
      </c>
      <c r="U814" s="34">
        <v>94813.04</v>
      </c>
      <c r="V814" s="34">
        <v>99809.48</v>
      </c>
      <c r="W814" s="34">
        <v>-4996.4400000000023</v>
      </c>
      <c r="X814" s="36">
        <v>-5.0059773881198533E-2</v>
      </c>
      <c r="Y814" s="36" t="str">
        <f>IFERROR(VLOOKUP(A814,'Pivot price tier'!$C$8:$L$2270,10,0),"")</f>
        <v>X</v>
      </c>
      <c r="Z814" s="36" t="str">
        <f>IFERROR(VLOOKUP(A814,'Pivot price tier by size'!$D$8:$M$2491,10,0),"")</f>
        <v xml:space="preserve"> </v>
      </c>
      <c r="AA814" s="36" t="str">
        <f>IFERROR(VLOOKUP(A814,'Pivot category'!$B$8:$I$2216,8,0),"")</f>
        <v xml:space="preserve"> </v>
      </c>
      <c r="AB814" s="3" t="str">
        <f>IF(P814&lt;$AC$1,"Bottom 5%","")</f>
        <v/>
      </c>
      <c r="AC814"/>
      <c r="AD814" s="34" t="s">
        <v>16461</v>
      </c>
      <c r="AE814" s="34" t="s">
        <v>14011</v>
      </c>
    </row>
    <row r="815" spans="1:31" hidden="1" x14ac:dyDescent="0.25">
      <c r="A815" t="s">
        <v>7615</v>
      </c>
      <c r="B815" t="s">
        <v>477</v>
      </c>
      <c r="C815" s="3" t="s">
        <v>38</v>
      </c>
      <c r="D815" s="3" t="s">
        <v>2726</v>
      </c>
      <c r="E815" s="3" t="s">
        <v>5141</v>
      </c>
      <c r="F815" s="3">
        <v>1000</v>
      </c>
      <c r="G815" s="34">
        <v>17.989999999999998</v>
      </c>
      <c r="H815" s="3" t="s">
        <v>26</v>
      </c>
      <c r="I815" s="3" t="s">
        <v>13</v>
      </c>
      <c r="J815" s="3" t="s">
        <v>8168</v>
      </c>
      <c r="K815" s="3" t="s">
        <v>8164</v>
      </c>
      <c r="L815" s="3" t="s">
        <v>8167</v>
      </c>
      <c r="M815" s="26" t="s">
        <v>13723</v>
      </c>
      <c r="N815"/>
      <c r="O815" s="3">
        <v>1</v>
      </c>
      <c r="P815" s="34">
        <v>233.87</v>
      </c>
      <c r="Q815" s="34">
        <v>1661.43</v>
      </c>
      <c r="R815" s="34">
        <v>-1427.56</v>
      </c>
      <c r="S815" s="36">
        <v>-0.85923571862792891</v>
      </c>
      <c r="T815" s="72">
        <v>233.87</v>
      </c>
      <c r="U815" s="34">
        <v>0</v>
      </c>
      <c r="V815" s="34">
        <v>59.98</v>
      </c>
      <c r="W815" s="34">
        <v>-59.98</v>
      </c>
      <c r="X815" s="36">
        <v>-1</v>
      </c>
      <c r="Y815" s="36" t="str">
        <f>IFERROR(VLOOKUP(A815,'Pivot price tier'!$C$8:$L$2270,10,0),"")</f>
        <v/>
      </c>
      <c r="Z815" s="36" t="str">
        <f>IFERROR(VLOOKUP(A815,'Pivot price tier by size'!$D$8:$M$2491,10,0),"")</f>
        <v/>
      </c>
      <c r="AA815" s="36" t="str">
        <f>IFERROR(VLOOKUP(A815,'Pivot category'!$B$8:$I$2216,8,0),"")</f>
        <v/>
      </c>
      <c r="AB815" s="3" t="str">
        <f>IF(P815&lt;$AC$1,"Bottom 5%","")</f>
        <v>Bottom 5%</v>
      </c>
      <c r="AC815"/>
      <c r="AD815" s="34" t="s">
        <v>16465</v>
      </c>
      <c r="AE815" s="34" t="s">
        <v>16467</v>
      </c>
    </row>
    <row r="816" spans="1:31" hidden="1" x14ac:dyDescent="0.25">
      <c r="A816" t="s">
        <v>15672</v>
      </c>
      <c r="B816" t="s">
        <v>15673</v>
      </c>
      <c r="C816" s="3" t="s">
        <v>69</v>
      </c>
      <c r="D816" s="3" t="s">
        <v>2728</v>
      </c>
      <c r="E816" s="3" t="s">
        <v>5141</v>
      </c>
      <c r="F816" s="3">
        <v>1000</v>
      </c>
      <c r="G816" s="34">
        <v>1.65</v>
      </c>
      <c r="H816" s="3" t="s">
        <v>26</v>
      </c>
      <c r="I816" s="3" t="s">
        <v>70</v>
      </c>
      <c r="J816" s="3" t="s">
        <v>8165</v>
      </c>
      <c r="K816" s="3" t="s">
        <v>8164</v>
      </c>
      <c r="L816" s="3" t="s">
        <v>8169</v>
      </c>
      <c r="M816" s="26" t="s">
        <v>13723</v>
      </c>
      <c r="N816"/>
      <c r="O816" s="3" t="s">
        <v>78</v>
      </c>
      <c r="P816" s="34">
        <v>0</v>
      </c>
      <c r="Q816" s="34">
        <v>0</v>
      </c>
      <c r="R816" s="34">
        <v>0</v>
      </c>
      <c r="S816" s="36" t="s">
        <v>78</v>
      </c>
      <c r="T816" s="72" t="s">
        <v>78</v>
      </c>
      <c r="U816" s="34" t="s">
        <v>78</v>
      </c>
      <c r="V816" s="34" t="s">
        <v>78</v>
      </c>
      <c r="W816" s="34" t="s">
        <v>78</v>
      </c>
      <c r="X816" s="36" t="s">
        <v>78</v>
      </c>
      <c r="Y816" s="36" t="str">
        <f>IFERROR(VLOOKUP(A816,'Pivot price tier'!$C$8:$L$2270,10,0),"")</f>
        <v/>
      </c>
      <c r="Z816" s="36" t="str">
        <f>IFERROR(VLOOKUP(A816,'Pivot price tier by size'!$D$8:$M$2491,10,0),"")</f>
        <v/>
      </c>
      <c r="AA816" s="36" t="str">
        <f>IFERROR(VLOOKUP(A816,'Pivot category'!$B$8:$I$2216,8,0),"")</f>
        <v/>
      </c>
      <c r="AB816" s="3" t="str">
        <f>IF(P816&lt;$AC$1,"Bottom 5%","")</f>
        <v>Bottom 5%</v>
      </c>
      <c r="AC816"/>
      <c r="AD816" s="34" t="s">
        <v>16465</v>
      </c>
      <c r="AE816" s="34" t="s">
        <v>16467</v>
      </c>
    </row>
    <row r="817" spans="1:31" x14ac:dyDescent="0.25">
      <c r="A817" t="s">
        <v>8469</v>
      </c>
      <c r="B817" t="s">
        <v>8468</v>
      </c>
      <c r="C817" s="3" t="s">
        <v>32</v>
      </c>
      <c r="D817" s="3" t="s">
        <v>8216</v>
      </c>
      <c r="E817" s="3" t="s">
        <v>5141</v>
      </c>
      <c r="F817" s="3">
        <v>7000</v>
      </c>
      <c r="G817" s="34">
        <v>21.99</v>
      </c>
      <c r="H817" s="3" t="s">
        <v>12</v>
      </c>
      <c r="I817" s="3" t="s">
        <v>21</v>
      </c>
      <c r="J817" s="3" t="s">
        <v>8163</v>
      </c>
      <c r="K817" s="3" t="s">
        <v>8164</v>
      </c>
      <c r="L817" s="3" t="s">
        <v>68</v>
      </c>
      <c r="M817" s="26" t="s">
        <v>13723</v>
      </c>
      <c r="N817"/>
      <c r="O817" s="3">
        <v>139</v>
      </c>
      <c r="P817" s="34">
        <v>73915.83</v>
      </c>
      <c r="Q817" s="34">
        <v>84242.13</v>
      </c>
      <c r="R817" s="34">
        <v>-10326.300000000003</v>
      </c>
      <c r="S817" s="36">
        <v>-0.12257880943893518</v>
      </c>
      <c r="T817" s="72">
        <v>531.7685611510791</v>
      </c>
      <c r="U817" s="34">
        <v>72822.63</v>
      </c>
      <c r="V817" s="34">
        <v>78682.27</v>
      </c>
      <c r="W817" s="34">
        <v>-5859.6399999999994</v>
      </c>
      <c r="X817" s="36">
        <v>-7.4472177785414706E-2</v>
      </c>
      <c r="Y817" s="36" t="str">
        <f>IFERROR(VLOOKUP(A817,'Pivot price tier'!$C$8:$L$2270,10,0),"")</f>
        <v>X</v>
      </c>
      <c r="Z817" s="36" t="str">
        <f>IFERROR(VLOOKUP(A817,'Pivot price tier by size'!$D$8:$M$2491,10,0),"")</f>
        <v xml:space="preserve"> </v>
      </c>
      <c r="AA817" s="36" t="str">
        <f>IFERROR(VLOOKUP(A817,'Pivot category'!$B$8:$I$2216,8,0),"")</f>
        <v xml:space="preserve"> </v>
      </c>
      <c r="AB817" s="3" t="str">
        <f>IF(P817&lt;$AC$1,"Bottom 5%","")</f>
        <v/>
      </c>
      <c r="AC817"/>
      <c r="AD817" s="34" t="s">
        <v>16461</v>
      </c>
      <c r="AE817" s="34" t="s">
        <v>14011</v>
      </c>
    </row>
    <row r="818" spans="1:31" x14ac:dyDescent="0.25">
      <c r="A818" t="s">
        <v>5587</v>
      </c>
      <c r="B818" t="s">
        <v>1824</v>
      </c>
      <c r="C818" s="3" t="s">
        <v>32</v>
      </c>
      <c r="D818" s="3" t="s">
        <v>4225</v>
      </c>
      <c r="E818" s="3" t="s">
        <v>5093</v>
      </c>
      <c r="F818" s="3">
        <v>1000</v>
      </c>
      <c r="G818" s="34">
        <v>34.99</v>
      </c>
      <c r="H818" s="3" t="s">
        <v>30</v>
      </c>
      <c r="I818" s="3" t="s">
        <v>23</v>
      </c>
      <c r="J818" s="3" t="s">
        <v>8163</v>
      </c>
      <c r="K818" s="3" t="s">
        <v>8164</v>
      </c>
      <c r="L818" s="3" t="s">
        <v>68</v>
      </c>
      <c r="M818" s="26" t="s">
        <v>13723</v>
      </c>
      <c r="N818"/>
      <c r="O818" s="3">
        <v>83</v>
      </c>
      <c r="P818" s="34">
        <v>75928.3</v>
      </c>
      <c r="Q818" s="34">
        <v>176195.94</v>
      </c>
      <c r="R818" s="34">
        <v>-100267.64</v>
      </c>
      <c r="S818" s="36">
        <v>-0.56906895811560698</v>
      </c>
      <c r="T818" s="72">
        <v>914.79879518072289</v>
      </c>
      <c r="U818" s="34">
        <v>24248.07</v>
      </c>
      <c r="V818" s="34">
        <v>53146.71</v>
      </c>
      <c r="W818" s="34">
        <v>-28898.639999999999</v>
      </c>
      <c r="X818" s="36">
        <v>-0.54375219086938775</v>
      </c>
      <c r="Y818" s="36" t="str">
        <f>IFERROR(VLOOKUP(A818,'Pivot price tier'!$C$8:$L$2270,10,0),"")</f>
        <v>X</v>
      </c>
      <c r="Z818" s="36" t="str">
        <f>IFERROR(VLOOKUP(A818,'Pivot price tier by size'!$D$8:$M$2491,10,0),"")</f>
        <v xml:space="preserve"> </v>
      </c>
      <c r="AA818" s="36" t="str">
        <f>IFERROR(VLOOKUP(A818,'Pivot category'!$B$8:$I$2216,8,0),"")</f>
        <v xml:space="preserve"> </v>
      </c>
      <c r="AB818" s="3" t="str">
        <f>IF(P818&lt;$AC$1,"Bottom 5%","")</f>
        <v/>
      </c>
      <c r="AC818"/>
      <c r="AD818" s="34" t="s">
        <v>11097</v>
      </c>
      <c r="AE818" s="34" t="s">
        <v>16462</v>
      </c>
    </row>
    <row r="819" spans="1:31" hidden="1" x14ac:dyDescent="0.25">
      <c r="A819" t="s">
        <v>12216</v>
      </c>
      <c r="B819" t="s">
        <v>9966</v>
      </c>
      <c r="C819" s="3" t="s">
        <v>38</v>
      </c>
      <c r="D819" s="3" t="s">
        <v>9829</v>
      </c>
      <c r="E819" s="3">
        <v>0</v>
      </c>
      <c r="F819" s="3">
        <v>7000</v>
      </c>
      <c r="G819" s="34">
        <v>13.19</v>
      </c>
      <c r="H819" s="3" t="s">
        <v>8245</v>
      </c>
      <c r="I819" s="3" t="s">
        <v>12204</v>
      </c>
      <c r="J819" s="3" t="s">
        <v>8168</v>
      </c>
      <c r="K819" s="3" t="s">
        <v>8164</v>
      </c>
      <c r="L819" s="3" t="s">
        <v>8167</v>
      </c>
      <c r="M819" s="26" t="s">
        <v>13723</v>
      </c>
      <c r="N819"/>
      <c r="O819" s="3">
        <v>1</v>
      </c>
      <c r="P819" s="34">
        <v>1595.99</v>
      </c>
      <c r="Q819" s="34">
        <v>8113.64</v>
      </c>
      <c r="R819" s="34">
        <v>-6517.6500000000005</v>
      </c>
      <c r="S819" s="36">
        <v>-0.80329543829896322</v>
      </c>
      <c r="T819" s="72">
        <v>1595.99</v>
      </c>
      <c r="U819" s="34">
        <v>316.56</v>
      </c>
      <c r="V819" s="34">
        <v>4670.3900000000003</v>
      </c>
      <c r="W819" s="34">
        <v>-4353.83</v>
      </c>
      <c r="X819" s="36">
        <v>-0.93221979320784776</v>
      </c>
      <c r="Y819" s="36" t="str">
        <f>IFERROR(VLOOKUP(A819,'Pivot price tier'!$C$8:$L$2270,10,0),"")</f>
        <v/>
      </c>
      <c r="Z819" s="36" t="str">
        <f>IFERROR(VLOOKUP(A819,'Pivot price tier by size'!$D$8:$M$2491,10,0),"")</f>
        <v/>
      </c>
      <c r="AA819" s="36" t="str">
        <f>IFERROR(VLOOKUP(A819,'Pivot category'!$B$8:$I$2216,8,0),"")</f>
        <v/>
      </c>
      <c r="AB819" s="3" t="str">
        <f>IF(P819&lt;$AC$1,"Bottom 5%","")</f>
        <v>Bottom 5%</v>
      </c>
      <c r="AC819"/>
      <c r="AD819" s="34" t="s">
        <v>16465</v>
      </c>
      <c r="AE819" s="34" t="s">
        <v>16467</v>
      </c>
    </row>
    <row r="820" spans="1:31" x14ac:dyDescent="0.25">
      <c r="A820" t="s">
        <v>5972</v>
      </c>
      <c r="B820" t="s">
        <v>1841</v>
      </c>
      <c r="C820" s="3" t="s">
        <v>32</v>
      </c>
      <c r="D820" s="3" t="s">
        <v>4244</v>
      </c>
      <c r="E820" s="3">
        <v>0</v>
      </c>
      <c r="F820" s="3">
        <v>2000</v>
      </c>
      <c r="G820" s="34">
        <v>5.99</v>
      </c>
      <c r="H820" s="3" t="s">
        <v>54</v>
      </c>
      <c r="I820" s="3" t="s">
        <v>54</v>
      </c>
      <c r="J820" s="3" t="s">
        <v>8163</v>
      </c>
      <c r="K820" s="3" t="s">
        <v>8164</v>
      </c>
      <c r="L820" s="3" t="s">
        <v>68</v>
      </c>
      <c r="M820" s="26" t="s">
        <v>13723</v>
      </c>
      <c r="N820"/>
      <c r="O820" s="3">
        <v>116</v>
      </c>
      <c r="P820" s="34">
        <v>53334.96</v>
      </c>
      <c r="Q820" s="34">
        <v>63068.71</v>
      </c>
      <c r="R820" s="34">
        <v>-9733.75</v>
      </c>
      <c r="S820" s="36">
        <v>-0.15433564441067527</v>
      </c>
      <c r="T820" s="72">
        <v>459.78413793103448</v>
      </c>
      <c r="U820" s="34">
        <v>1353.74</v>
      </c>
      <c r="V820" s="34">
        <v>1707.15</v>
      </c>
      <c r="W820" s="34">
        <v>-353.41000000000008</v>
      </c>
      <c r="X820" s="36">
        <v>-0.20701754385964921</v>
      </c>
      <c r="Y820" s="36" t="str">
        <f>IFERROR(VLOOKUP(A820,'Pivot price tier'!$C$8:$L$2270,10,0),"")</f>
        <v>X</v>
      </c>
      <c r="Z820" s="36" t="str">
        <f>IFERROR(VLOOKUP(A820,'Pivot price tier by size'!$D$8:$M$2491,10,0),"")</f>
        <v xml:space="preserve"> </v>
      </c>
      <c r="AA820" s="36" t="str">
        <f>IFERROR(VLOOKUP(A820,'Pivot category'!$B$8:$I$2216,8,0),"")</f>
        <v xml:space="preserve"> </v>
      </c>
      <c r="AB820" s="3" t="str">
        <f>IF(P820&lt;$AC$1,"Bottom 5%","")</f>
        <v/>
      </c>
      <c r="AC820"/>
      <c r="AD820" s="34" t="s">
        <v>11097</v>
      </c>
      <c r="AE820" s="34" t="s">
        <v>13964</v>
      </c>
    </row>
    <row r="821" spans="1:31" x14ac:dyDescent="0.25">
      <c r="A821" t="s">
        <v>9454</v>
      </c>
      <c r="B821" t="s">
        <v>1887</v>
      </c>
      <c r="C821" s="3" t="s">
        <v>32</v>
      </c>
      <c r="D821" s="3" t="s">
        <v>4294</v>
      </c>
      <c r="E821" s="3">
        <v>0</v>
      </c>
      <c r="F821" s="3">
        <v>1000</v>
      </c>
      <c r="G821" s="34">
        <v>18.989999999999998</v>
      </c>
      <c r="H821" s="3" t="s">
        <v>27</v>
      </c>
      <c r="I821" s="3" t="s">
        <v>19</v>
      </c>
      <c r="J821" s="3" t="s">
        <v>8163</v>
      </c>
      <c r="K821" s="3" t="s">
        <v>8164</v>
      </c>
      <c r="L821" s="3" t="s">
        <v>68</v>
      </c>
      <c r="M821" s="26" t="s">
        <v>13723</v>
      </c>
      <c r="N821"/>
      <c r="O821" s="3">
        <v>144</v>
      </c>
      <c r="P821" s="34">
        <v>62940.9</v>
      </c>
      <c r="Q821" s="34">
        <v>76179.649999999994</v>
      </c>
      <c r="R821" s="34">
        <v>-13238.749999999993</v>
      </c>
      <c r="S821" s="36">
        <v>-0.17378328726897529</v>
      </c>
      <c r="T821" s="72">
        <v>437.08958333333334</v>
      </c>
      <c r="U821" s="34">
        <v>187489.44</v>
      </c>
      <c r="V821" s="34">
        <v>234205.41</v>
      </c>
      <c r="W821" s="34">
        <v>-46715.97</v>
      </c>
      <c r="X821" s="36">
        <v>-0.19946580226306476</v>
      </c>
      <c r="Y821" s="36" t="str">
        <f>IFERROR(VLOOKUP(A821,'Pivot price tier'!$C$8:$L$2270,10,0),"")</f>
        <v>X</v>
      </c>
      <c r="Z821" s="36" t="str">
        <f>IFERROR(VLOOKUP(A821,'Pivot price tier by size'!$D$8:$M$2491,10,0),"")</f>
        <v xml:space="preserve"> </v>
      </c>
      <c r="AA821" s="36" t="str">
        <f>IFERROR(VLOOKUP(A821,'Pivot category'!$B$8:$I$2216,8,0),"")</f>
        <v xml:space="preserve"> </v>
      </c>
      <c r="AB821" s="3" t="str">
        <f>IF(P821&lt;$AC$1,"Bottom 5%","")</f>
        <v/>
      </c>
      <c r="AC821"/>
      <c r="AD821" s="34" t="s">
        <v>16461</v>
      </c>
      <c r="AE821" s="34" t="s">
        <v>13944</v>
      </c>
    </row>
    <row r="822" spans="1:31" x14ac:dyDescent="0.25">
      <c r="A822" t="s">
        <v>9313</v>
      </c>
      <c r="B822" t="s">
        <v>1892</v>
      </c>
      <c r="C822" s="3" t="s">
        <v>32</v>
      </c>
      <c r="D822" s="3" t="s">
        <v>4300</v>
      </c>
      <c r="E822" s="3">
        <v>0</v>
      </c>
      <c r="F822" s="3">
        <v>1000</v>
      </c>
      <c r="G822" s="34">
        <v>18.989999999999998</v>
      </c>
      <c r="H822" s="3" t="s">
        <v>27</v>
      </c>
      <c r="I822" s="3" t="s">
        <v>19</v>
      </c>
      <c r="J822" s="3" t="s">
        <v>8163</v>
      </c>
      <c r="K822" s="3" t="s">
        <v>8164</v>
      </c>
      <c r="L822" s="3" t="s">
        <v>68</v>
      </c>
      <c r="M822" s="26" t="s">
        <v>13723</v>
      </c>
      <c r="N822"/>
      <c r="O822" s="3">
        <v>141</v>
      </c>
      <c r="P822" s="34">
        <v>66835.92</v>
      </c>
      <c r="Q822" s="34">
        <v>90698.7</v>
      </c>
      <c r="R822" s="34">
        <v>-23862.78</v>
      </c>
      <c r="S822" s="36">
        <v>-0.26309947110598053</v>
      </c>
      <c r="T822" s="72">
        <v>474.01361702127656</v>
      </c>
      <c r="U822" s="34">
        <v>161526.10999999999</v>
      </c>
      <c r="V822" s="34">
        <v>242613.55</v>
      </c>
      <c r="W822" s="34">
        <v>-81087.44</v>
      </c>
      <c r="X822" s="36">
        <v>-0.33422469602377936</v>
      </c>
      <c r="Y822" s="36" t="str">
        <f>IFERROR(VLOOKUP(A822,'Pivot price tier'!$C$8:$L$2270,10,0),"")</f>
        <v>X</v>
      </c>
      <c r="Z822" s="36" t="str">
        <f>IFERROR(VLOOKUP(A822,'Pivot price tier by size'!$D$8:$M$2491,10,0),"")</f>
        <v xml:space="preserve"> </v>
      </c>
      <c r="AA822" s="36" t="str">
        <f>IFERROR(VLOOKUP(A822,'Pivot category'!$B$8:$I$2216,8,0),"")</f>
        <v xml:space="preserve"> </v>
      </c>
      <c r="AB822" s="3" t="str">
        <f>IF(P822&lt;$AC$1,"Bottom 5%","")</f>
        <v/>
      </c>
      <c r="AC822"/>
      <c r="AD822" s="34" t="s">
        <v>16461</v>
      </c>
      <c r="AE822" s="34" t="s">
        <v>13944</v>
      </c>
    </row>
    <row r="823" spans="1:31" x14ac:dyDescent="0.25">
      <c r="A823" t="s">
        <v>5400</v>
      </c>
      <c r="B823" t="s">
        <v>1908</v>
      </c>
      <c r="C823" s="3" t="s">
        <v>32</v>
      </c>
      <c r="D823" s="3" t="s">
        <v>4317</v>
      </c>
      <c r="E823" s="3">
        <v>0</v>
      </c>
      <c r="F823" s="3">
        <v>1000</v>
      </c>
      <c r="G823" s="34">
        <v>11.99</v>
      </c>
      <c r="H823" s="3" t="s">
        <v>25</v>
      </c>
      <c r="I823" s="3" t="s">
        <v>17</v>
      </c>
      <c r="J823" s="3" t="s">
        <v>8163</v>
      </c>
      <c r="K823" s="3" t="s">
        <v>8164</v>
      </c>
      <c r="L823" s="3" t="s">
        <v>68</v>
      </c>
      <c r="M823" s="26" t="s">
        <v>13723</v>
      </c>
      <c r="N823"/>
      <c r="O823" s="3">
        <v>153</v>
      </c>
      <c r="P823" s="34">
        <v>77676.92</v>
      </c>
      <c r="Q823" s="34">
        <v>73736.38</v>
      </c>
      <c r="R823" s="34">
        <v>3940.5399999999936</v>
      </c>
      <c r="S823" s="36">
        <v>5.3440920207908027E-2</v>
      </c>
      <c r="T823" s="72">
        <v>507.69228758169936</v>
      </c>
      <c r="U823" s="34">
        <v>71876.13</v>
      </c>
      <c r="V823" s="34">
        <v>64120.37</v>
      </c>
      <c r="W823" s="34">
        <v>7755.760000000002</v>
      </c>
      <c r="X823" s="36">
        <v>0.12095625773837559</v>
      </c>
      <c r="Y823" s="36" t="str">
        <f>IFERROR(VLOOKUP(A823,'Pivot price tier'!$C$8:$L$2270,10,0),"")</f>
        <v>X</v>
      </c>
      <c r="Z823" s="36" t="str">
        <f>IFERROR(VLOOKUP(A823,'Pivot price tier by size'!$D$8:$M$2491,10,0),"")</f>
        <v xml:space="preserve"> </v>
      </c>
      <c r="AA823" s="36" t="str">
        <f>IFERROR(VLOOKUP(A823,'Pivot category'!$B$8:$I$2216,8,0),"")</f>
        <v xml:space="preserve"> </v>
      </c>
      <c r="AB823" s="3" t="str">
        <f>IF(P823&lt;$AC$1,"Bottom 5%","")</f>
        <v/>
      </c>
      <c r="AC823"/>
      <c r="AD823" s="34" t="s">
        <v>16460</v>
      </c>
      <c r="AE823" s="34" t="s">
        <v>13953</v>
      </c>
    </row>
    <row r="824" spans="1:31" x14ac:dyDescent="0.25">
      <c r="A824" t="s">
        <v>5396</v>
      </c>
      <c r="B824" t="s">
        <v>1941</v>
      </c>
      <c r="C824" s="3" t="s">
        <v>32</v>
      </c>
      <c r="D824" s="3" t="s">
        <v>4350</v>
      </c>
      <c r="E824" s="3" t="s">
        <v>5093</v>
      </c>
      <c r="F824" s="3">
        <v>1000</v>
      </c>
      <c r="G824" s="34">
        <v>13.99</v>
      </c>
      <c r="H824" s="3" t="s">
        <v>12</v>
      </c>
      <c r="I824" s="3" t="s">
        <v>17</v>
      </c>
      <c r="J824" s="3" t="s">
        <v>8163</v>
      </c>
      <c r="K824" s="3" t="s">
        <v>8164</v>
      </c>
      <c r="L824" s="3" t="s">
        <v>68</v>
      </c>
      <c r="M824" s="26" t="s">
        <v>13723</v>
      </c>
      <c r="N824"/>
      <c r="O824" s="3">
        <v>145</v>
      </c>
      <c r="P824" s="34">
        <v>50587.839999999997</v>
      </c>
      <c r="Q824" s="34">
        <v>51776.99</v>
      </c>
      <c r="R824" s="34">
        <v>-1189.1500000000015</v>
      </c>
      <c r="S824" s="36">
        <v>-2.2966765738989481E-2</v>
      </c>
      <c r="T824" s="72">
        <v>348.88165517241379</v>
      </c>
      <c r="U824" s="34">
        <v>169376.93</v>
      </c>
      <c r="V824" s="34">
        <v>165165.94</v>
      </c>
      <c r="W824" s="34">
        <v>4210.9899999999907</v>
      </c>
      <c r="X824" s="36">
        <v>2.5495510757242101E-2</v>
      </c>
      <c r="Y824" s="36" t="str">
        <f>IFERROR(VLOOKUP(A824,'Pivot price tier'!$C$8:$L$2270,10,0),"")</f>
        <v>X</v>
      </c>
      <c r="Z824" s="36" t="str">
        <f>IFERROR(VLOOKUP(A824,'Pivot price tier by size'!$D$8:$M$2491,10,0),"")</f>
        <v xml:space="preserve"> </v>
      </c>
      <c r="AA824" s="36" t="str">
        <f>IFERROR(VLOOKUP(A824,'Pivot category'!$B$8:$I$2216,8,0),"")</f>
        <v xml:space="preserve"> </v>
      </c>
      <c r="AB824" s="3" t="str">
        <f>IF(P824&lt;$AC$1,"Bottom 5%","")</f>
        <v/>
      </c>
      <c r="AC824"/>
      <c r="AD824" s="34" t="s">
        <v>16465</v>
      </c>
      <c r="AE824" s="34" t="s">
        <v>16467</v>
      </c>
    </row>
    <row r="825" spans="1:31" hidden="1" x14ac:dyDescent="0.25">
      <c r="A825" t="s">
        <v>9967</v>
      </c>
      <c r="B825" t="s">
        <v>9968</v>
      </c>
      <c r="C825" s="3" t="s">
        <v>38</v>
      </c>
      <c r="D825" s="3" t="s">
        <v>9933</v>
      </c>
      <c r="E825" s="3">
        <v>0</v>
      </c>
      <c r="F825" s="3">
        <v>7000</v>
      </c>
      <c r="G825" s="34">
        <v>13.19</v>
      </c>
      <c r="H825" s="3" t="s">
        <v>8245</v>
      </c>
      <c r="I825" s="3" t="s">
        <v>12204</v>
      </c>
      <c r="J825" s="3" t="s">
        <v>8168</v>
      </c>
      <c r="K825" s="3" t="s">
        <v>8164</v>
      </c>
      <c r="L825" s="3" t="s">
        <v>8167</v>
      </c>
      <c r="M825" s="26" t="s">
        <v>13723</v>
      </c>
      <c r="N825"/>
      <c r="O825" s="3" t="s">
        <v>78</v>
      </c>
      <c r="P825" s="34">
        <v>316.56</v>
      </c>
      <c r="Q825" s="34">
        <v>4014.49</v>
      </c>
      <c r="R825" s="34">
        <v>-3697.93</v>
      </c>
      <c r="S825" s="36">
        <v>-0.92114564988329772</v>
      </c>
      <c r="T825" s="72" t="s">
        <v>78</v>
      </c>
      <c r="U825" s="34">
        <v>105.52</v>
      </c>
      <c r="V825" s="34">
        <v>582.62</v>
      </c>
      <c r="W825" s="34">
        <v>-477.1</v>
      </c>
      <c r="X825" s="36">
        <v>-0.81888709622052114</v>
      </c>
      <c r="Y825" s="36" t="str">
        <f>IFERROR(VLOOKUP(A825,'Pivot price tier'!$C$8:$L$2270,10,0),"")</f>
        <v/>
      </c>
      <c r="Z825" s="36" t="str">
        <f>IFERROR(VLOOKUP(A825,'Pivot price tier by size'!$D$8:$M$2491,10,0),"")</f>
        <v/>
      </c>
      <c r="AA825" s="36" t="str">
        <f>IFERROR(VLOOKUP(A825,'Pivot category'!$B$8:$I$2216,8,0),"")</f>
        <v/>
      </c>
      <c r="AB825" s="3" t="str">
        <f>IF(P825&lt;$AC$1,"Bottom 5%","")</f>
        <v>Bottom 5%</v>
      </c>
      <c r="AC825"/>
      <c r="AD825" s="34" t="s">
        <v>16465</v>
      </c>
      <c r="AE825" s="34" t="s">
        <v>16467</v>
      </c>
    </row>
    <row r="826" spans="1:31" x14ac:dyDescent="0.25">
      <c r="A826" t="s">
        <v>9125</v>
      </c>
      <c r="B826" t="s">
        <v>9124</v>
      </c>
      <c r="C826" s="3" t="s">
        <v>32</v>
      </c>
      <c r="D826" s="3" t="s">
        <v>9072</v>
      </c>
      <c r="E826" s="3" t="s">
        <v>5141</v>
      </c>
      <c r="F826" s="3">
        <v>7000</v>
      </c>
      <c r="G826" s="34">
        <v>29.99</v>
      </c>
      <c r="H826" s="3" t="s">
        <v>12487</v>
      </c>
      <c r="I826" s="3" t="s">
        <v>23</v>
      </c>
      <c r="J826" s="3" t="s">
        <v>8163</v>
      </c>
      <c r="K826" s="3" t="s">
        <v>8164</v>
      </c>
      <c r="L826" s="3" t="s">
        <v>68</v>
      </c>
      <c r="M826" s="26" t="s">
        <v>13723</v>
      </c>
      <c r="N826"/>
      <c r="O826" s="3">
        <v>113</v>
      </c>
      <c r="P826" s="34">
        <v>124097.3</v>
      </c>
      <c r="Q826" s="34">
        <v>131114.44</v>
      </c>
      <c r="R826" s="34">
        <v>-7017.1399999999994</v>
      </c>
      <c r="S826" s="36">
        <v>-5.3519200478604811E-2</v>
      </c>
      <c r="T826" s="72">
        <v>1098.2061946902654</v>
      </c>
      <c r="U826" s="34">
        <v>56964.480000000003</v>
      </c>
      <c r="V826" s="34">
        <v>65655.3</v>
      </c>
      <c r="W826" s="34">
        <v>-8690.82</v>
      </c>
      <c r="X826" s="36">
        <v>-0.13237042554066469</v>
      </c>
      <c r="Y826" s="36" t="str">
        <f>IFERROR(VLOOKUP(A826,'Pivot price tier'!$C$8:$L$2270,10,0),"")</f>
        <v>X</v>
      </c>
      <c r="Z826" s="36" t="str">
        <f>IFERROR(VLOOKUP(A826,'Pivot price tier by size'!$D$8:$M$2491,10,0),"")</f>
        <v xml:space="preserve"> </v>
      </c>
      <c r="AA826" s="36" t="str">
        <f>IFERROR(VLOOKUP(A826,'Pivot category'!$B$8:$I$2216,8,0),"")</f>
        <v xml:space="preserve"> </v>
      </c>
      <c r="AB826" s="3" t="str">
        <f>IF(P826&lt;$AC$1,"Bottom 5%","")</f>
        <v/>
      </c>
      <c r="AC826"/>
      <c r="AD826" s="34" t="s">
        <v>10274</v>
      </c>
      <c r="AE826" s="34" t="s">
        <v>13960</v>
      </c>
    </row>
    <row r="827" spans="1:31" x14ac:dyDescent="0.25">
      <c r="A827" t="s">
        <v>6868</v>
      </c>
      <c r="B827" t="s">
        <v>2026</v>
      </c>
      <c r="C827" s="3" t="s">
        <v>34</v>
      </c>
      <c r="D827" s="3" t="s">
        <v>4443</v>
      </c>
      <c r="E827" s="3" t="s">
        <v>5141</v>
      </c>
      <c r="F827" s="3">
        <v>10000</v>
      </c>
      <c r="G827" s="34">
        <v>7.49</v>
      </c>
      <c r="H827" s="3" t="s">
        <v>12</v>
      </c>
      <c r="I827" s="3" t="s">
        <v>17</v>
      </c>
      <c r="J827" s="3" t="s">
        <v>8163</v>
      </c>
      <c r="K827" s="3" t="s">
        <v>8164</v>
      </c>
      <c r="L827" s="3" t="s">
        <v>68</v>
      </c>
      <c r="M827" s="26" t="s">
        <v>13723</v>
      </c>
      <c r="N827"/>
      <c r="O827" s="3">
        <v>156</v>
      </c>
      <c r="P827" s="34">
        <v>51291.519999999997</v>
      </c>
      <c r="Q827" s="34">
        <v>56167.51</v>
      </c>
      <c r="R827" s="34">
        <v>-4875.9900000000052</v>
      </c>
      <c r="S827" s="36">
        <v>-8.6811574876650255E-2</v>
      </c>
      <c r="T827" s="72">
        <v>328.79179487179488</v>
      </c>
      <c r="U827" s="34">
        <v>98972.86</v>
      </c>
      <c r="V827" s="34">
        <v>101489.5</v>
      </c>
      <c r="W827" s="34">
        <v>-2516.6399999999994</v>
      </c>
      <c r="X827" s="36">
        <v>-2.4797047970479658E-2</v>
      </c>
      <c r="Y827" s="36" t="str">
        <f>IFERROR(VLOOKUP(A827,'Pivot price tier'!$C$8:$L$2270,10,0),"")</f>
        <v>X</v>
      </c>
      <c r="Z827" s="36" t="str">
        <f>IFERROR(VLOOKUP(A827,'Pivot price tier by size'!$D$8:$M$2491,10,0),"")</f>
        <v xml:space="preserve"> </v>
      </c>
      <c r="AA827" s="36" t="str">
        <f>IFERROR(VLOOKUP(A827,'Pivot category'!$B$8:$I$2216,8,0),"")</f>
        <v xml:space="preserve"> </v>
      </c>
      <c r="AB827" s="3" t="str">
        <f>IF(P827&lt;$AC$1,"Bottom 5%","")</f>
        <v/>
      </c>
      <c r="AC827"/>
      <c r="AD827" s="34" t="s">
        <v>16459</v>
      </c>
      <c r="AE827" s="34" t="s">
        <v>13941</v>
      </c>
    </row>
    <row r="828" spans="1:31" hidden="1" x14ac:dyDescent="0.25">
      <c r="A828" t="s">
        <v>15439</v>
      </c>
      <c r="B828" t="s">
        <v>15440</v>
      </c>
      <c r="C828" s="3" t="s">
        <v>69</v>
      </c>
      <c r="D828" s="3" t="s">
        <v>15148</v>
      </c>
      <c r="E828" s="3" t="s">
        <v>5141</v>
      </c>
      <c r="F828" s="3">
        <v>70000</v>
      </c>
      <c r="G828" s="34">
        <v>19.989999999999998</v>
      </c>
      <c r="H828" s="3" t="s">
        <v>26</v>
      </c>
      <c r="I828" s="3" t="s">
        <v>70</v>
      </c>
      <c r="J828" s="3" t="s">
        <v>8163</v>
      </c>
      <c r="K828" s="3" t="s">
        <v>8164</v>
      </c>
      <c r="L828" s="3" t="s">
        <v>68</v>
      </c>
      <c r="M828" s="26">
        <v>45901</v>
      </c>
      <c r="N828"/>
      <c r="O828" s="3">
        <v>65</v>
      </c>
      <c r="P828" s="34">
        <v>11034.48</v>
      </c>
      <c r="Q828" s="34">
        <v>0</v>
      </c>
      <c r="R828" s="34">
        <v>11034.48</v>
      </c>
      <c r="S828" s="36" t="s">
        <v>78</v>
      </c>
      <c r="T828" s="72">
        <v>169.76123076923076</v>
      </c>
      <c r="U828" s="34">
        <v>14252.87</v>
      </c>
      <c r="V828" s="34">
        <v>0</v>
      </c>
      <c r="W828" s="34">
        <v>14252.87</v>
      </c>
      <c r="X828" s="36" t="s">
        <v>78</v>
      </c>
      <c r="Y828" s="36" t="str">
        <f>IFERROR(VLOOKUP(A828,'Pivot price tier'!$C$8:$L$2270,10,0),"")</f>
        <v/>
      </c>
      <c r="Z828" s="36" t="str">
        <f>IFERROR(VLOOKUP(A828,'Pivot price tier by size'!$D$8:$M$2491,10,0),"")</f>
        <v/>
      </c>
      <c r="AA828" s="36" t="str">
        <f>IFERROR(VLOOKUP(A828,'Pivot category'!$B$8:$I$2216,8,0),"")</f>
        <v/>
      </c>
      <c r="AB828" s="3" t="str">
        <f>IF(P828&lt;$AC$1,"Bottom 5%","")</f>
        <v>Bottom 5%</v>
      </c>
      <c r="AC828"/>
      <c r="AD828" s="34" t="s">
        <v>16465</v>
      </c>
      <c r="AE828" s="34" t="s">
        <v>16467</v>
      </c>
    </row>
    <row r="829" spans="1:31" x14ac:dyDescent="0.25">
      <c r="A829" t="s">
        <v>6872</v>
      </c>
      <c r="B829" t="s">
        <v>2021</v>
      </c>
      <c r="C829" s="3" t="s">
        <v>34</v>
      </c>
      <c r="D829" s="3" t="s">
        <v>4438</v>
      </c>
      <c r="E829" s="3" t="s">
        <v>5141</v>
      </c>
      <c r="F829" s="3">
        <v>10000</v>
      </c>
      <c r="G829" s="34">
        <v>8.99</v>
      </c>
      <c r="H829" s="3" t="s">
        <v>12</v>
      </c>
      <c r="I829" s="3" t="s">
        <v>19</v>
      </c>
      <c r="J829" s="3" t="s">
        <v>8163</v>
      </c>
      <c r="K829" s="3" t="s">
        <v>8164</v>
      </c>
      <c r="L829" s="3" t="s">
        <v>68</v>
      </c>
      <c r="M829" s="26" t="s">
        <v>13723</v>
      </c>
      <c r="N829"/>
      <c r="O829" s="3">
        <v>143</v>
      </c>
      <c r="P829" s="34">
        <v>55827.9</v>
      </c>
      <c r="Q829" s="34">
        <v>61797.26</v>
      </c>
      <c r="R829" s="34">
        <v>-5969.3600000000006</v>
      </c>
      <c r="S829" s="36">
        <v>-9.6595868489962156E-2</v>
      </c>
      <c r="T829" s="72">
        <v>390.4048951048951</v>
      </c>
      <c r="U829" s="34">
        <v>70454.63</v>
      </c>
      <c r="V829" s="34">
        <v>67523.89</v>
      </c>
      <c r="W829" s="34">
        <v>2930.7400000000052</v>
      </c>
      <c r="X829" s="36">
        <v>4.3403008920250397E-2</v>
      </c>
      <c r="Y829" s="36" t="str">
        <f>IFERROR(VLOOKUP(A829,'Pivot price tier'!$C$8:$L$2270,10,0),"")</f>
        <v>X</v>
      </c>
      <c r="Z829" s="36" t="str">
        <f>IFERROR(VLOOKUP(A829,'Pivot price tier by size'!$D$8:$M$2491,10,0),"")</f>
        <v xml:space="preserve"> </v>
      </c>
      <c r="AA829" s="36" t="str">
        <f>IFERROR(VLOOKUP(A829,'Pivot category'!$B$8:$I$2216,8,0),"")</f>
        <v xml:space="preserve"> </v>
      </c>
      <c r="AB829" s="3" t="str">
        <f>IF(P829&lt;$AC$1,"Bottom 5%","")</f>
        <v/>
      </c>
      <c r="AC829"/>
      <c r="AD829" s="34" t="s">
        <v>16459</v>
      </c>
      <c r="AE829" s="34" t="s">
        <v>13941</v>
      </c>
    </row>
    <row r="830" spans="1:31" hidden="1" x14ac:dyDescent="0.25">
      <c r="A830" t="s">
        <v>9586</v>
      </c>
      <c r="B830" t="s">
        <v>9587</v>
      </c>
      <c r="C830" s="3" t="s">
        <v>32</v>
      </c>
      <c r="D830" s="3" t="s">
        <v>9177</v>
      </c>
      <c r="E830" s="3" t="s">
        <v>5095</v>
      </c>
      <c r="F830" s="3">
        <v>10000</v>
      </c>
      <c r="G830" s="34">
        <v>74.989999999999995</v>
      </c>
      <c r="H830" s="3" t="s">
        <v>12486</v>
      </c>
      <c r="I830" s="3" t="s">
        <v>15</v>
      </c>
      <c r="J830" s="3" t="s">
        <v>8265</v>
      </c>
      <c r="K830" s="3" t="s">
        <v>8172</v>
      </c>
      <c r="L830" s="3" t="s">
        <v>68</v>
      </c>
      <c r="M830" s="26" t="s">
        <v>13723</v>
      </c>
      <c r="N830"/>
      <c r="O830" s="3">
        <v>1</v>
      </c>
      <c r="P830" s="34">
        <v>449.94</v>
      </c>
      <c r="Q830" s="34">
        <v>1274.83</v>
      </c>
      <c r="R830" s="34">
        <v>-824.88999999999987</v>
      </c>
      <c r="S830" s="36">
        <v>-0.64705882352941169</v>
      </c>
      <c r="T830" s="72">
        <v>449.94</v>
      </c>
      <c r="U830" s="34" t="s">
        <v>78</v>
      </c>
      <c r="V830" s="34" t="s">
        <v>78</v>
      </c>
      <c r="W830" s="34" t="s">
        <v>78</v>
      </c>
      <c r="X830" s="36" t="s">
        <v>78</v>
      </c>
      <c r="Y830" s="36" t="str">
        <f>IFERROR(VLOOKUP(A830,'Pivot price tier'!$C$8:$L$2270,10,0),"")</f>
        <v/>
      </c>
      <c r="Z830" s="36" t="str">
        <f>IFERROR(VLOOKUP(A830,'Pivot price tier by size'!$D$8:$M$2491,10,0),"")</f>
        <v/>
      </c>
      <c r="AA830" s="36" t="str">
        <f>IFERROR(VLOOKUP(A830,'Pivot category'!$B$8:$I$2216,8,0),"")</f>
        <v/>
      </c>
      <c r="AB830" s="3" t="str">
        <f>IF(P830&lt;$AC$1,"Bottom 5%","")</f>
        <v>Bottom 5%</v>
      </c>
      <c r="AC830"/>
      <c r="AD830" s="34" t="s">
        <v>16465</v>
      </c>
      <c r="AE830" s="34" t="s">
        <v>16467</v>
      </c>
    </row>
    <row r="831" spans="1:31" hidden="1" x14ac:dyDescent="0.25">
      <c r="A831" t="s">
        <v>12314</v>
      </c>
      <c r="B831" t="s">
        <v>12315</v>
      </c>
      <c r="C831" s="3" t="s">
        <v>32</v>
      </c>
      <c r="D831" s="3" t="s">
        <v>2745</v>
      </c>
      <c r="E831" s="3" t="s">
        <v>5093</v>
      </c>
      <c r="F831" s="3">
        <v>1000</v>
      </c>
      <c r="G831" s="34">
        <v>54.99</v>
      </c>
      <c r="H831" s="3" t="s">
        <v>12487</v>
      </c>
      <c r="I831" s="3" t="s">
        <v>15</v>
      </c>
      <c r="J831" s="3" t="s">
        <v>8171</v>
      </c>
      <c r="K831" s="3" t="s">
        <v>8164</v>
      </c>
      <c r="L831" s="3" t="s">
        <v>68</v>
      </c>
      <c r="M831" s="26">
        <v>45261</v>
      </c>
      <c r="N831"/>
      <c r="O831" s="3">
        <v>4</v>
      </c>
      <c r="P831" s="34">
        <v>43937.01</v>
      </c>
      <c r="Q831" s="34">
        <v>37943.1</v>
      </c>
      <c r="R831" s="34">
        <v>5993.9100000000035</v>
      </c>
      <c r="S831" s="36">
        <v>0.15797101449275375</v>
      </c>
      <c r="T831" s="72">
        <v>10984.252500000001</v>
      </c>
      <c r="U831" s="34">
        <v>6323.85</v>
      </c>
      <c r="V831" s="34">
        <v>54.99</v>
      </c>
      <c r="W831" s="34">
        <v>6268.8600000000006</v>
      </c>
      <c r="X831" s="36">
        <v>114</v>
      </c>
      <c r="Y831" s="36" t="str">
        <f>IFERROR(VLOOKUP(A831,'Pivot price tier'!$C$8:$L$2270,10,0),"")</f>
        <v xml:space="preserve"> </v>
      </c>
      <c r="Z831" s="36" t="str">
        <f>IFERROR(VLOOKUP(A831,'Pivot price tier by size'!$D$8:$M$2491,10,0),"")</f>
        <v>X</v>
      </c>
      <c r="AA831" s="36" t="str">
        <f>IFERROR(VLOOKUP(A831,'Pivot category'!$B$8:$I$2216,8,0),"")</f>
        <v>X</v>
      </c>
      <c r="AB831" s="3" t="str">
        <f>IF(P831&lt;$AC$1,"Bottom 5%","")</f>
        <v>Bottom 5%</v>
      </c>
      <c r="AC831"/>
      <c r="AD831" s="34" t="s">
        <v>16459</v>
      </c>
      <c r="AE831" s="34" t="s">
        <v>13941</v>
      </c>
    </row>
    <row r="832" spans="1:31" hidden="1" x14ac:dyDescent="0.25">
      <c r="A832" t="s">
        <v>10804</v>
      </c>
      <c r="B832" t="s">
        <v>8741</v>
      </c>
      <c r="C832" s="3" t="s">
        <v>32</v>
      </c>
      <c r="D832" s="3" t="s">
        <v>2748</v>
      </c>
      <c r="E832" s="3">
        <v>0</v>
      </c>
      <c r="F832" s="3">
        <v>1000</v>
      </c>
      <c r="G832" s="34">
        <v>17.989999999999998</v>
      </c>
      <c r="H832" s="3" t="s">
        <v>29</v>
      </c>
      <c r="I832" s="3" t="s">
        <v>19</v>
      </c>
      <c r="J832" s="3" t="s">
        <v>8168</v>
      </c>
      <c r="K832" s="3" t="s">
        <v>8170</v>
      </c>
      <c r="L832" s="3" t="s">
        <v>8166</v>
      </c>
      <c r="M832" s="26" t="s">
        <v>13723</v>
      </c>
      <c r="N832"/>
      <c r="O832" s="3">
        <v>5</v>
      </c>
      <c r="P832" s="34">
        <v>357.8</v>
      </c>
      <c r="Q832" s="34">
        <v>5803.62</v>
      </c>
      <c r="R832" s="34">
        <v>-5445.82</v>
      </c>
      <c r="S832" s="36">
        <v>-0.93834882366522965</v>
      </c>
      <c r="T832" s="72">
        <v>71.56</v>
      </c>
      <c r="U832" s="34">
        <v>35.979999999999997</v>
      </c>
      <c r="V832" s="34">
        <v>67.959999999999994</v>
      </c>
      <c r="W832" s="34">
        <v>-31.979999999999997</v>
      </c>
      <c r="X832" s="36">
        <v>-0.47057092407298406</v>
      </c>
      <c r="Y832" s="36" t="str">
        <f>IFERROR(VLOOKUP(A832,'Pivot price tier'!$C$8:$L$2270,10,0),"")</f>
        <v/>
      </c>
      <c r="Z832" s="36" t="str">
        <f>IFERROR(VLOOKUP(A832,'Pivot price tier by size'!$D$8:$M$2491,10,0),"")</f>
        <v/>
      </c>
      <c r="AA832" s="36" t="str">
        <f>IFERROR(VLOOKUP(A832,'Pivot category'!$B$8:$I$2216,8,0),"")</f>
        <v/>
      </c>
      <c r="AB832" s="3" t="str">
        <f>IF(P832&lt;$AC$1,"Bottom 5%","")</f>
        <v>Bottom 5%</v>
      </c>
      <c r="AC832"/>
      <c r="AD832" s="34" t="s">
        <v>16463</v>
      </c>
      <c r="AE832" s="34" t="s">
        <v>13939</v>
      </c>
    </row>
    <row r="833" spans="1:31" hidden="1" x14ac:dyDescent="0.25">
      <c r="A833" t="s">
        <v>9220</v>
      </c>
      <c r="B833" t="s">
        <v>9219</v>
      </c>
      <c r="C833" s="3" t="s">
        <v>32</v>
      </c>
      <c r="D833" s="3" t="s">
        <v>9066</v>
      </c>
      <c r="E833" s="3">
        <v>0</v>
      </c>
      <c r="F833" s="3">
        <v>7000</v>
      </c>
      <c r="G833" s="34">
        <v>10.79</v>
      </c>
      <c r="H833" s="3" t="s">
        <v>29</v>
      </c>
      <c r="I833" s="3" t="s">
        <v>17</v>
      </c>
      <c r="J833" s="3" t="s">
        <v>8168</v>
      </c>
      <c r="K833" s="3" t="s">
        <v>8164</v>
      </c>
      <c r="L833" s="3" t="s">
        <v>8167</v>
      </c>
      <c r="M833" s="26" t="s">
        <v>13723</v>
      </c>
      <c r="N833"/>
      <c r="O833" s="3" t="s">
        <v>78</v>
      </c>
      <c r="P833" s="34">
        <v>10.79</v>
      </c>
      <c r="Q833" s="34">
        <v>129.47999999999999</v>
      </c>
      <c r="R833" s="34">
        <v>-118.69</v>
      </c>
      <c r="S833" s="36">
        <v>-0.91666666666666663</v>
      </c>
      <c r="T833" s="72" t="s">
        <v>78</v>
      </c>
      <c r="U833" s="34">
        <v>0</v>
      </c>
      <c r="V833" s="34">
        <v>64.739999999999995</v>
      </c>
      <c r="W833" s="34">
        <v>-64.739999999999995</v>
      </c>
      <c r="X833" s="36">
        <v>-1</v>
      </c>
      <c r="Y833" s="36" t="str">
        <f>IFERROR(VLOOKUP(A833,'Pivot price tier'!$C$8:$L$2270,10,0),"")</f>
        <v/>
      </c>
      <c r="Z833" s="36" t="str">
        <f>IFERROR(VLOOKUP(A833,'Pivot price tier by size'!$D$8:$M$2491,10,0),"")</f>
        <v/>
      </c>
      <c r="AA833" s="36" t="str">
        <f>IFERROR(VLOOKUP(A833,'Pivot category'!$B$8:$I$2216,8,0),"")</f>
        <v/>
      </c>
      <c r="AB833" s="3" t="str">
        <f>IF(P833&lt;$AC$1,"Bottom 5%","")</f>
        <v>Bottom 5%</v>
      </c>
      <c r="AC833"/>
      <c r="AD833" s="34" t="s">
        <v>16463</v>
      </c>
      <c r="AE833" s="34" t="s">
        <v>13939</v>
      </c>
    </row>
    <row r="834" spans="1:31" x14ac:dyDescent="0.25">
      <c r="A834" t="s">
        <v>5489</v>
      </c>
      <c r="B834" t="s">
        <v>2022</v>
      </c>
      <c r="C834" s="3" t="s">
        <v>32</v>
      </c>
      <c r="D834" s="3" t="s">
        <v>4439</v>
      </c>
      <c r="E834" s="3" t="s">
        <v>5141</v>
      </c>
      <c r="F834" s="3">
        <v>10000</v>
      </c>
      <c r="G834" s="34">
        <v>18.989999999999998</v>
      </c>
      <c r="H834" s="3" t="s">
        <v>12</v>
      </c>
      <c r="I834" s="3" t="s">
        <v>19</v>
      </c>
      <c r="J834" s="3" t="s">
        <v>8163</v>
      </c>
      <c r="K834" s="3" t="s">
        <v>8164</v>
      </c>
      <c r="L834" s="3" t="s">
        <v>68</v>
      </c>
      <c r="M834" s="26" t="s">
        <v>13723</v>
      </c>
      <c r="N834"/>
      <c r="O834" s="3">
        <v>150</v>
      </c>
      <c r="P834" s="34">
        <v>64468.91</v>
      </c>
      <c r="Q834" s="34">
        <v>74234.48</v>
      </c>
      <c r="R834" s="34">
        <v>-9765.5699999999924</v>
      </c>
      <c r="S834" s="36">
        <v>-0.13155032540134981</v>
      </c>
      <c r="T834" s="72">
        <v>429.79273333333333</v>
      </c>
      <c r="U834" s="34">
        <v>68867.899999999994</v>
      </c>
      <c r="V834" s="34">
        <v>68556.89</v>
      </c>
      <c r="W834" s="34">
        <v>311.00999999999476</v>
      </c>
      <c r="X834" s="36">
        <v>4.5365243376704889E-3</v>
      </c>
      <c r="Y834" s="36" t="str">
        <f>IFERROR(VLOOKUP(A834,'Pivot price tier'!$C$8:$L$2270,10,0),"")</f>
        <v>X</v>
      </c>
      <c r="Z834" s="36" t="str">
        <f>IFERROR(VLOOKUP(A834,'Pivot price tier by size'!$D$8:$M$2491,10,0),"")</f>
        <v xml:space="preserve"> </v>
      </c>
      <c r="AA834" s="36" t="str">
        <f>IFERROR(VLOOKUP(A834,'Pivot category'!$B$8:$I$2216,8,0),"")</f>
        <v xml:space="preserve"> </v>
      </c>
      <c r="AB834" s="3" t="str">
        <f>IF(P834&lt;$AC$1,"Bottom 5%","")</f>
        <v/>
      </c>
      <c r="AC834"/>
      <c r="AD834" s="34" t="s">
        <v>16459</v>
      </c>
      <c r="AE834" s="34" t="s">
        <v>13941</v>
      </c>
    </row>
    <row r="835" spans="1:31" x14ac:dyDescent="0.25">
      <c r="A835" t="s">
        <v>11929</v>
      </c>
      <c r="B835" t="s">
        <v>2051</v>
      </c>
      <c r="C835" s="3" t="s">
        <v>32</v>
      </c>
      <c r="D835" s="3" t="s">
        <v>4472</v>
      </c>
      <c r="E835" s="3" t="s">
        <v>5093</v>
      </c>
      <c r="F835" s="3">
        <v>10000</v>
      </c>
      <c r="G835" s="34">
        <v>22.49</v>
      </c>
      <c r="H835" s="3" t="s">
        <v>28</v>
      </c>
      <c r="I835" s="3" t="s">
        <v>21</v>
      </c>
      <c r="J835" s="3" t="s">
        <v>8163</v>
      </c>
      <c r="K835" s="3" t="s">
        <v>8164</v>
      </c>
      <c r="L835" s="3" t="s">
        <v>68</v>
      </c>
      <c r="M835" s="26" t="s">
        <v>13723</v>
      </c>
      <c r="N835"/>
      <c r="O835" s="3">
        <v>153</v>
      </c>
      <c r="P835" s="34">
        <v>60864.85</v>
      </c>
      <c r="Q835" s="34">
        <v>94904.25</v>
      </c>
      <c r="R835" s="34">
        <v>-34039.4</v>
      </c>
      <c r="S835" s="36">
        <v>-0.35867097627345457</v>
      </c>
      <c r="T835" s="72">
        <v>397.80947712418299</v>
      </c>
      <c r="U835" s="34">
        <v>82585.740000000005</v>
      </c>
      <c r="V835" s="34">
        <v>78281.52</v>
      </c>
      <c r="W835" s="34">
        <v>4304.2200000000012</v>
      </c>
      <c r="X835" s="36">
        <v>5.4983858259267437E-2</v>
      </c>
      <c r="Y835" s="36" t="str">
        <f>IFERROR(VLOOKUP(A835,'Pivot price tier'!$C$8:$L$2270,10,0),"")</f>
        <v>X</v>
      </c>
      <c r="Z835" s="36" t="str">
        <f>IFERROR(VLOOKUP(A835,'Pivot price tier by size'!$D$8:$M$2491,10,0),"")</f>
        <v xml:space="preserve"> </v>
      </c>
      <c r="AA835" s="36" t="str">
        <f>IFERROR(VLOOKUP(A835,'Pivot category'!$B$8:$I$2216,8,0),"")</f>
        <v xml:space="preserve"> </v>
      </c>
      <c r="AB835" s="3" t="str">
        <f>IF(P835&lt;$AC$1,"Bottom 5%","")</f>
        <v/>
      </c>
      <c r="AC835"/>
      <c r="AD835" s="34" t="s">
        <v>11097</v>
      </c>
      <c r="AE835" s="34" t="s">
        <v>13977</v>
      </c>
    </row>
    <row r="836" spans="1:31" hidden="1" x14ac:dyDescent="0.25">
      <c r="A836" t="s">
        <v>11986</v>
      </c>
      <c r="B836" t="s">
        <v>11987</v>
      </c>
      <c r="C836" s="3" t="s">
        <v>32</v>
      </c>
      <c r="D836" s="3" t="s">
        <v>11753</v>
      </c>
      <c r="E836" s="3">
        <v>0</v>
      </c>
      <c r="F836" s="3">
        <v>70000</v>
      </c>
      <c r="G836" s="34">
        <v>10.79</v>
      </c>
      <c r="H836" s="3" t="s">
        <v>29</v>
      </c>
      <c r="I836" s="3" t="s">
        <v>19</v>
      </c>
      <c r="J836" s="3" t="s">
        <v>8168</v>
      </c>
      <c r="K836" s="3" t="s">
        <v>8164</v>
      </c>
      <c r="L836" s="3" t="s">
        <v>8167</v>
      </c>
      <c r="M836" s="26">
        <v>45231</v>
      </c>
      <c r="N836"/>
      <c r="O836" s="3">
        <v>3</v>
      </c>
      <c r="P836" s="34">
        <v>665.79</v>
      </c>
      <c r="Q836" s="34">
        <v>2315.67</v>
      </c>
      <c r="R836" s="34">
        <v>-1649.88</v>
      </c>
      <c r="S836" s="36">
        <v>-0.71248493956392756</v>
      </c>
      <c r="T836" s="72">
        <v>221.92999999999998</v>
      </c>
      <c r="U836" s="34">
        <v>1042.01</v>
      </c>
      <c r="V836" s="34">
        <v>2424.61</v>
      </c>
      <c r="W836" s="34">
        <v>-1382.6000000000001</v>
      </c>
      <c r="X836" s="36">
        <v>-0.57023603796074429</v>
      </c>
      <c r="Y836" s="36" t="str">
        <f>IFERROR(VLOOKUP(A836,'Pivot price tier'!$C$8:$L$2270,10,0),"")</f>
        <v/>
      </c>
      <c r="Z836" s="36" t="str">
        <f>IFERROR(VLOOKUP(A836,'Pivot price tier by size'!$D$8:$M$2491,10,0),"")</f>
        <v/>
      </c>
      <c r="AA836" s="36" t="str">
        <f>IFERROR(VLOOKUP(A836,'Pivot category'!$B$8:$I$2216,8,0),"")</f>
        <v/>
      </c>
      <c r="AB836" s="3" t="str">
        <f>IF(P836&lt;$AC$1,"Bottom 5%","")</f>
        <v>Bottom 5%</v>
      </c>
      <c r="AC836"/>
      <c r="AD836" s="34" t="s">
        <v>16463</v>
      </c>
      <c r="AE836" s="34" t="s">
        <v>13939</v>
      </c>
    </row>
    <row r="837" spans="1:31" hidden="1" x14ac:dyDescent="0.25">
      <c r="A837" t="s">
        <v>7284</v>
      </c>
      <c r="B837" t="s">
        <v>7283</v>
      </c>
      <c r="C837" s="3" t="s">
        <v>69</v>
      </c>
      <c r="D837" s="3" t="s">
        <v>8114</v>
      </c>
      <c r="E837" s="3">
        <v>0</v>
      </c>
      <c r="F837" s="3">
        <v>7000</v>
      </c>
      <c r="G837" s="34">
        <v>1.19</v>
      </c>
      <c r="H837" s="3" t="s">
        <v>29</v>
      </c>
      <c r="I837" s="3" t="s">
        <v>70</v>
      </c>
      <c r="J837" s="3" t="s">
        <v>8168</v>
      </c>
      <c r="K837" s="3" t="s">
        <v>8164</v>
      </c>
      <c r="L837" s="3" t="s">
        <v>8167</v>
      </c>
      <c r="M837" s="26" t="s">
        <v>13723</v>
      </c>
      <c r="N837"/>
      <c r="O837" s="3">
        <v>4</v>
      </c>
      <c r="P837" s="34">
        <v>82.11</v>
      </c>
      <c r="Q837" s="34">
        <v>828.24</v>
      </c>
      <c r="R837" s="34">
        <v>-746.13</v>
      </c>
      <c r="S837" s="36">
        <v>-0.90086206896551724</v>
      </c>
      <c r="T837" s="72">
        <v>20.5275</v>
      </c>
      <c r="U837" s="34">
        <v>0</v>
      </c>
      <c r="V837" s="34">
        <v>59.5</v>
      </c>
      <c r="W837" s="34">
        <v>-59.5</v>
      </c>
      <c r="X837" s="36">
        <v>-1</v>
      </c>
      <c r="Y837" s="36" t="str">
        <f>IFERROR(VLOOKUP(A837,'Pivot price tier'!$C$8:$L$2270,10,0),"")</f>
        <v/>
      </c>
      <c r="Z837" s="36" t="str">
        <f>IFERROR(VLOOKUP(A837,'Pivot price tier by size'!$D$8:$M$2491,10,0),"")</f>
        <v/>
      </c>
      <c r="AA837" s="36" t="str">
        <f>IFERROR(VLOOKUP(A837,'Pivot category'!$B$8:$I$2216,8,0),"")</f>
        <v/>
      </c>
      <c r="AB837" s="3" t="str">
        <f>IF(P837&lt;$AC$1,"Bottom 5%","")</f>
        <v>Bottom 5%</v>
      </c>
      <c r="AC837"/>
      <c r="AD837" s="34" t="s">
        <v>16463</v>
      </c>
      <c r="AE837" s="34" t="s">
        <v>13939</v>
      </c>
    </row>
    <row r="838" spans="1:31" x14ac:dyDescent="0.25">
      <c r="A838" t="s">
        <v>6819</v>
      </c>
      <c r="B838" t="s">
        <v>1029</v>
      </c>
      <c r="C838" s="3" t="s">
        <v>34</v>
      </c>
      <c r="D838" s="3" t="s">
        <v>3336</v>
      </c>
      <c r="E838" s="3" t="s">
        <v>5095</v>
      </c>
      <c r="F838" s="3">
        <v>10000</v>
      </c>
      <c r="G838" s="34">
        <v>29.99</v>
      </c>
      <c r="H838" s="3" t="s">
        <v>12486</v>
      </c>
      <c r="I838" s="3" t="s">
        <v>15</v>
      </c>
      <c r="J838" s="3" t="s">
        <v>8163</v>
      </c>
      <c r="K838" s="3" t="s">
        <v>8164</v>
      </c>
      <c r="L838" s="3" t="s">
        <v>68</v>
      </c>
      <c r="M838" s="26" t="s">
        <v>13723</v>
      </c>
      <c r="N838"/>
      <c r="O838" s="3">
        <v>111</v>
      </c>
      <c r="P838" s="34">
        <v>49423.519999999997</v>
      </c>
      <c r="Q838" s="34">
        <v>51083.06</v>
      </c>
      <c r="R838" s="34">
        <v>-1659.5400000000009</v>
      </c>
      <c r="S838" s="36">
        <v>-3.2487090632393634E-2</v>
      </c>
      <c r="T838" s="72">
        <v>445.25693693693688</v>
      </c>
      <c r="U838" s="34">
        <v>20903.03</v>
      </c>
      <c r="V838" s="34">
        <v>31940.06</v>
      </c>
      <c r="W838" s="34">
        <v>-11037.030000000002</v>
      </c>
      <c r="X838" s="36">
        <v>-0.34555445418699904</v>
      </c>
      <c r="Y838" s="36" t="str">
        <f>IFERROR(VLOOKUP(A838,'Pivot price tier'!$C$8:$L$2270,10,0),"")</f>
        <v>X</v>
      </c>
      <c r="Z838" s="36" t="str">
        <f>IFERROR(VLOOKUP(A838,'Pivot price tier by size'!$D$8:$M$2491,10,0),"")</f>
        <v xml:space="preserve"> </v>
      </c>
      <c r="AA838" s="36" t="str">
        <f>IFERROR(VLOOKUP(A838,'Pivot category'!$B$8:$I$2216,8,0),"")</f>
        <v xml:space="preserve"> </v>
      </c>
      <c r="AB838" s="3" t="str">
        <f>IF(P838&lt;$AC$1,"Bottom 5%","")</f>
        <v/>
      </c>
      <c r="AC838"/>
      <c r="AD838" s="34" t="s">
        <v>16460</v>
      </c>
      <c r="AE838" s="34" t="s">
        <v>13953</v>
      </c>
    </row>
    <row r="839" spans="1:31" hidden="1" x14ac:dyDescent="0.25">
      <c r="A839" t="s">
        <v>15441</v>
      </c>
      <c r="B839" t="s">
        <v>15442</v>
      </c>
      <c r="C839" s="3" t="s">
        <v>32</v>
      </c>
      <c r="D839" s="3" t="s">
        <v>15005</v>
      </c>
      <c r="E839" s="3" t="s">
        <v>5093</v>
      </c>
      <c r="F839" s="3">
        <v>70000</v>
      </c>
      <c r="G839" s="34">
        <v>59.99</v>
      </c>
      <c r="H839" s="3" t="s">
        <v>27</v>
      </c>
      <c r="I839" s="3" t="s">
        <v>15</v>
      </c>
      <c r="J839" s="3" t="s">
        <v>8163</v>
      </c>
      <c r="K839" s="3" t="s">
        <v>8164</v>
      </c>
      <c r="L839" s="3" t="s">
        <v>68</v>
      </c>
      <c r="M839" s="26">
        <v>45901</v>
      </c>
      <c r="N839"/>
      <c r="O839" s="3">
        <v>67</v>
      </c>
      <c r="P839" s="34">
        <v>43859.81</v>
      </c>
      <c r="Q839" s="34">
        <v>0</v>
      </c>
      <c r="R839" s="34">
        <v>43859.81</v>
      </c>
      <c r="S839" s="36" t="s">
        <v>78</v>
      </c>
      <c r="T839" s="72">
        <v>654.62402985074618</v>
      </c>
      <c r="U839" s="34">
        <v>48739.4</v>
      </c>
      <c r="V839" s="34">
        <v>0</v>
      </c>
      <c r="W839" s="34">
        <v>48739.4</v>
      </c>
      <c r="X839" s="36" t="s">
        <v>78</v>
      </c>
      <c r="Y839" s="36" t="str">
        <f>IFERROR(VLOOKUP(A839,'Pivot price tier'!$C$8:$L$2270,10,0),"")</f>
        <v>X</v>
      </c>
      <c r="Z839" s="36" t="str">
        <f>IFERROR(VLOOKUP(A839,'Pivot price tier by size'!$D$8:$M$2491,10,0),"")</f>
        <v xml:space="preserve"> </v>
      </c>
      <c r="AA839" s="36" t="str">
        <f>IFERROR(VLOOKUP(A839,'Pivot category'!$B$8:$I$2216,8,0),"")</f>
        <v>X</v>
      </c>
      <c r="AB839" s="3" t="str">
        <f>IF(P839&lt;$AC$1,"Bottom 5%","")</f>
        <v>Bottom 5%</v>
      </c>
      <c r="AC839"/>
      <c r="AD839" s="34" t="s">
        <v>11097</v>
      </c>
      <c r="AE839" s="34" t="s">
        <v>13951</v>
      </c>
    </row>
    <row r="840" spans="1:31" hidden="1" x14ac:dyDescent="0.25">
      <c r="A840" t="s">
        <v>15443</v>
      </c>
      <c r="B840" t="s">
        <v>15444</v>
      </c>
      <c r="C840" s="3" t="s">
        <v>32</v>
      </c>
      <c r="D840" s="3" t="s">
        <v>15006</v>
      </c>
      <c r="E840" s="3" t="s">
        <v>5093</v>
      </c>
      <c r="F840" s="3">
        <v>70000</v>
      </c>
      <c r="G840" s="34">
        <v>69.989999999999995</v>
      </c>
      <c r="H840" s="3" t="s">
        <v>27</v>
      </c>
      <c r="I840" s="3" t="s">
        <v>15</v>
      </c>
      <c r="J840" s="3" t="s">
        <v>8163</v>
      </c>
      <c r="K840" s="3" t="s">
        <v>8164</v>
      </c>
      <c r="L840" s="3" t="s">
        <v>68</v>
      </c>
      <c r="M840" s="26">
        <v>45901</v>
      </c>
      <c r="N840"/>
      <c r="O840" s="3">
        <v>67</v>
      </c>
      <c r="P840" s="34">
        <v>62840.1</v>
      </c>
      <c r="Q840" s="34">
        <v>0</v>
      </c>
      <c r="R840" s="34">
        <v>62840.1</v>
      </c>
      <c r="S840" s="36" t="s">
        <v>78</v>
      </c>
      <c r="T840" s="72">
        <v>937.91194029850749</v>
      </c>
      <c r="U840" s="34">
        <v>50932.37</v>
      </c>
      <c r="V840" s="34">
        <v>0</v>
      </c>
      <c r="W840" s="34">
        <v>50932.37</v>
      </c>
      <c r="X840" s="36" t="s">
        <v>78</v>
      </c>
      <c r="Y840" s="36" t="str">
        <f>IFERROR(VLOOKUP(A840,'Pivot price tier'!$C$8:$L$2270,10,0),"")</f>
        <v xml:space="preserve"> </v>
      </c>
      <c r="Z840" s="36" t="str">
        <f>IFERROR(VLOOKUP(A840,'Pivot price tier by size'!$D$8:$M$2491,10,0),"")</f>
        <v xml:space="preserve"> </v>
      </c>
      <c r="AA840" s="36" t="str">
        <f>IFERROR(VLOOKUP(A840,'Pivot category'!$B$8:$I$2216,8,0),"")</f>
        <v xml:space="preserve"> </v>
      </c>
      <c r="AB840" s="3" t="str">
        <f>IF(P840&lt;$AC$1,"Bottom 5%","")</f>
        <v/>
      </c>
      <c r="AC840"/>
      <c r="AD840" s="34" t="s">
        <v>11097</v>
      </c>
      <c r="AE840" s="34" t="s">
        <v>13951</v>
      </c>
    </row>
    <row r="841" spans="1:31" hidden="1" x14ac:dyDescent="0.25">
      <c r="A841" t="s">
        <v>14065</v>
      </c>
      <c r="B841" t="s">
        <v>10983</v>
      </c>
      <c r="C841" s="3" t="s">
        <v>38</v>
      </c>
      <c r="D841" s="3" t="s">
        <v>10482</v>
      </c>
      <c r="E841" s="3" t="s">
        <v>5093</v>
      </c>
      <c r="F841" s="3">
        <v>7000</v>
      </c>
      <c r="G841" s="34">
        <v>197.99</v>
      </c>
      <c r="H841" s="3" t="s">
        <v>27</v>
      </c>
      <c r="I841" s="3" t="s">
        <v>15</v>
      </c>
      <c r="J841" s="3" t="s">
        <v>8168</v>
      </c>
      <c r="K841" s="3" t="s">
        <v>8164</v>
      </c>
      <c r="L841" s="3" t="s">
        <v>8167</v>
      </c>
      <c r="M841" s="26" t="s">
        <v>13723</v>
      </c>
      <c r="N841"/>
      <c r="O841" s="3">
        <v>2</v>
      </c>
      <c r="P841" s="34">
        <v>791.96</v>
      </c>
      <c r="Q841" s="34">
        <v>2903.87</v>
      </c>
      <c r="R841" s="34">
        <v>-2111.91</v>
      </c>
      <c r="S841" s="36">
        <v>-0.72727429258196818</v>
      </c>
      <c r="T841" s="72">
        <v>395.98</v>
      </c>
      <c r="U841" s="34">
        <v>1187.94</v>
      </c>
      <c r="V841" s="34">
        <v>857.96</v>
      </c>
      <c r="W841" s="34">
        <v>329.98</v>
      </c>
      <c r="X841" s="36">
        <v>0.38461000512844423</v>
      </c>
      <c r="Y841" s="36" t="str">
        <f>IFERROR(VLOOKUP(A841,'Pivot price tier'!$C$8:$L$2270,10,0),"")</f>
        <v/>
      </c>
      <c r="Z841" s="36" t="str">
        <f>IFERROR(VLOOKUP(A841,'Pivot price tier by size'!$D$8:$M$2491,10,0),"")</f>
        <v/>
      </c>
      <c r="AA841" s="36" t="str">
        <f>IFERROR(VLOOKUP(A841,'Pivot category'!$B$8:$I$2216,8,0),"")</f>
        <v/>
      </c>
      <c r="AB841" s="3" t="str">
        <f>IF(P841&lt;$AC$1,"Bottom 5%","")</f>
        <v>Bottom 5%</v>
      </c>
      <c r="AC841"/>
      <c r="AD841" s="34" t="s">
        <v>11097</v>
      </c>
      <c r="AE841" s="34" t="s">
        <v>13964</v>
      </c>
    </row>
    <row r="842" spans="1:31" hidden="1" x14ac:dyDescent="0.25">
      <c r="A842" t="s">
        <v>14066</v>
      </c>
      <c r="B842" t="s">
        <v>10713</v>
      </c>
      <c r="C842" s="3" t="s">
        <v>34</v>
      </c>
      <c r="D842" s="3" t="s">
        <v>10481</v>
      </c>
      <c r="E842" s="3" t="s">
        <v>5093</v>
      </c>
      <c r="F842" s="3">
        <v>7000</v>
      </c>
      <c r="G842" s="34">
        <v>53.99</v>
      </c>
      <c r="H842" s="3" t="s">
        <v>27</v>
      </c>
      <c r="I842" s="3" t="s">
        <v>74</v>
      </c>
      <c r="J842" s="3" t="s">
        <v>8168</v>
      </c>
      <c r="K842" s="3" t="s">
        <v>8164</v>
      </c>
      <c r="L842" s="3" t="s">
        <v>8167</v>
      </c>
      <c r="M842" s="26" t="s">
        <v>13723</v>
      </c>
      <c r="N842"/>
      <c r="O842" s="3">
        <v>4</v>
      </c>
      <c r="P842" s="34">
        <v>9340.27</v>
      </c>
      <c r="Q842" s="34">
        <v>11284.33</v>
      </c>
      <c r="R842" s="34">
        <v>-1944.0599999999995</v>
      </c>
      <c r="S842" s="36">
        <v>-0.17227961252462476</v>
      </c>
      <c r="T842" s="72">
        <v>2335.0675000000001</v>
      </c>
      <c r="U842" s="34">
        <v>2321.5700000000002</v>
      </c>
      <c r="V842" s="34">
        <v>8548.91</v>
      </c>
      <c r="W842" s="34">
        <v>-6227.34</v>
      </c>
      <c r="X842" s="36">
        <v>-0.72843672468185994</v>
      </c>
      <c r="Y842" s="36" t="str">
        <f>IFERROR(VLOOKUP(A842,'Pivot price tier'!$C$8:$L$2270,10,0),"")</f>
        <v/>
      </c>
      <c r="Z842" s="36" t="str">
        <f>IFERROR(VLOOKUP(A842,'Pivot price tier by size'!$D$8:$M$2491,10,0),"")</f>
        <v/>
      </c>
      <c r="AA842" s="36" t="str">
        <f>IFERROR(VLOOKUP(A842,'Pivot category'!$B$8:$I$2216,8,0),"")</f>
        <v/>
      </c>
      <c r="AB842" s="3" t="str">
        <f>IF(P842&lt;$AC$1,"Bottom 5%","")</f>
        <v>Bottom 5%</v>
      </c>
      <c r="AC842"/>
      <c r="AD842" s="34" t="s">
        <v>11097</v>
      </c>
      <c r="AE842" s="34" t="s">
        <v>13964</v>
      </c>
    </row>
    <row r="843" spans="1:31" x14ac:dyDescent="0.25">
      <c r="A843" t="s">
        <v>5717</v>
      </c>
      <c r="B843" t="s">
        <v>2153</v>
      </c>
      <c r="C843" s="3" t="s">
        <v>32</v>
      </c>
      <c r="D843" s="3" t="s">
        <v>4592</v>
      </c>
      <c r="E843" s="3" t="s">
        <v>5093</v>
      </c>
      <c r="F843" s="3">
        <v>10000</v>
      </c>
      <c r="G843" s="34">
        <v>33.99</v>
      </c>
      <c r="H843" s="3" t="s">
        <v>12</v>
      </c>
      <c r="I843" s="3" t="s">
        <v>23</v>
      </c>
      <c r="J843" s="3" t="s">
        <v>8163</v>
      </c>
      <c r="K843" s="3" t="s">
        <v>8164</v>
      </c>
      <c r="L843" s="3" t="s">
        <v>68</v>
      </c>
      <c r="M843" s="26" t="s">
        <v>13723</v>
      </c>
      <c r="N843"/>
      <c r="O843" s="3">
        <v>155</v>
      </c>
      <c r="P843" s="34">
        <v>62510.61</v>
      </c>
      <c r="Q843" s="34">
        <v>91298.61</v>
      </c>
      <c r="R843" s="34">
        <v>-28788</v>
      </c>
      <c r="S843" s="36">
        <v>-0.31531695827570649</v>
      </c>
      <c r="T843" s="72">
        <v>403.29425806451616</v>
      </c>
      <c r="U843" s="34">
        <v>63132.480000000003</v>
      </c>
      <c r="V843" s="34">
        <v>80017.38</v>
      </c>
      <c r="W843" s="34">
        <v>-16884.900000000001</v>
      </c>
      <c r="X843" s="36">
        <v>-0.21101540690285037</v>
      </c>
      <c r="Y843" s="36" t="str">
        <f>IFERROR(VLOOKUP(A843,'Pivot price tier'!$C$8:$L$2270,10,0),"")</f>
        <v>X</v>
      </c>
      <c r="Z843" s="36" t="str">
        <f>IFERROR(VLOOKUP(A843,'Pivot price tier by size'!$D$8:$M$2491,10,0),"")</f>
        <v xml:space="preserve"> </v>
      </c>
      <c r="AA843" s="36" t="str">
        <f>IFERROR(VLOOKUP(A843,'Pivot category'!$B$8:$I$2216,8,0),"")</f>
        <v xml:space="preserve"> </v>
      </c>
      <c r="AB843" s="3" t="str">
        <f>IF(P843&lt;$AC$1,"Bottom 5%","")</f>
        <v/>
      </c>
      <c r="AC843"/>
      <c r="AD843" s="34" t="s">
        <v>11098</v>
      </c>
      <c r="AE843" s="34" t="s">
        <v>13942</v>
      </c>
    </row>
    <row r="844" spans="1:31" hidden="1" x14ac:dyDescent="0.25">
      <c r="A844" t="s">
        <v>12891</v>
      </c>
      <c r="B844" t="s">
        <v>12892</v>
      </c>
      <c r="C844" s="3" t="s">
        <v>32</v>
      </c>
      <c r="D844" s="3" t="s">
        <v>13273</v>
      </c>
      <c r="E844" s="3" t="s">
        <v>5093</v>
      </c>
      <c r="F844" s="3">
        <v>70000</v>
      </c>
      <c r="G844" s="34">
        <v>119.99</v>
      </c>
      <c r="H844" s="3" t="s">
        <v>27</v>
      </c>
      <c r="I844" s="3" t="s">
        <v>74</v>
      </c>
      <c r="J844" s="3" t="s">
        <v>8168</v>
      </c>
      <c r="K844" s="3" t="s">
        <v>8164</v>
      </c>
      <c r="L844" s="3" t="s">
        <v>68</v>
      </c>
      <c r="M844" s="26">
        <v>45474</v>
      </c>
      <c r="N844"/>
      <c r="O844" s="3">
        <v>4</v>
      </c>
      <c r="P844" s="34">
        <v>10314.120000000001</v>
      </c>
      <c r="Q844" s="34">
        <v>20388.37</v>
      </c>
      <c r="R844" s="34">
        <v>-10074.249999999998</v>
      </c>
      <c r="S844" s="36">
        <v>-0.49411747972005604</v>
      </c>
      <c r="T844" s="72">
        <v>2578.5300000000002</v>
      </c>
      <c r="U844" s="34">
        <v>6584.44</v>
      </c>
      <c r="V844" s="34">
        <v>22038.27</v>
      </c>
      <c r="W844" s="34">
        <v>-15453.830000000002</v>
      </c>
      <c r="X844" s="36">
        <v>-0.70122700193799248</v>
      </c>
      <c r="Y844" s="36" t="str">
        <f>IFERROR(VLOOKUP(A844,'Pivot price tier'!$C$8:$L$2270,10,0),"")</f>
        <v xml:space="preserve"> </v>
      </c>
      <c r="Z844" s="36" t="str">
        <f>IFERROR(VLOOKUP(A844,'Pivot price tier by size'!$D$8:$M$2491,10,0),"")</f>
        <v xml:space="preserve"> </v>
      </c>
      <c r="AA844" s="36" t="str">
        <f>IFERROR(VLOOKUP(A844,'Pivot category'!$B$8:$I$2216,8,0),"")</f>
        <v>X</v>
      </c>
      <c r="AB844" s="3" t="str">
        <f>IF(P844&lt;$AC$1,"Bottom 5%","")</f>
        <v>Bottom 5%</v>
      </c>
      <c r="AC844"/>
      <c r="AD844" s="34" t="s">
        <v>11097</v>
      </c>
      <c r="AE844" s="34" t="s">
        <v>13964</v>
      </c>
    </row>
    <row r="845" spans="1:31" hidden="1" x14ac:dyDescent="0.25">
      <c r="A845" t="s">
        <v>6116</v>
      </c>
      <c r="B845" t="s">
        <v>495</v>
      </c>
      <c r="C845" s="3" t="s">
        <v>32</v>
      </c>
      <c r="D845" s="3" t="s">
        <v>2749</v>
      </c>
      <c r="E845" s="3">
        <v>0</v>
      </c>
      <c r="F845" s="3">
        <v>4000</v>
      </c>
      <c r="G845" s="34">
        <v>38.99</v>
      </c>
      <c r="H845" s="3" t="s">
        <v>27</v>
      </c>
      <c r="I845" s="3" t="s">
        <v>23</v>
      </c>
      <c r="J845" s="3" t="s">
        <v>8168</v>
      </c>
      <c r="K845" s="3" t="s">
        <v>8172</v>
      </c>
      <c r="L845" s="3" t="s">
        <v>8169</v>
      </c>
      <c r="M845" s="26" t="s">
        <v>13723</v>
      </c>
      <c r="N845"/>
      <c r="O845" s="3" t="s">
        <v>78</v>
      </c>
      <c r="P845" s="34">
        <v>116.97</v>
      </c>
      <c r="Q845" s="34">
        <v>662.83</v>
      </c>
      <c r="R845" s="34">
        <v>-545.86</v>
      </c>
      <c r="S845" s="36">
        <v>-0.82352941176470584</v>
      </c>
      <c r="T845" s="72" t="s">
        <v>78</v>
      </c>
      <c r="U845" s="34">
        <v>0</v>
      </c>
      <c r="V845" s="34">
        <v>59.99</v>
      </c>
      <c r="W845" s="34">
        <v>-59.99</v>
      </c>
      <c r="X845" s="36">
        <v>-1</v>
      </c>
      <c r="Y845" s="36" t="str">
        <f>IFERROR(VLOOKUP(A845,'Pivot price tier'!$C$8:$L$2270,10,0),"")</f>
        <v/>
      </c>
      <c r="Z845" s="36" t="str">
        <f>IFERROR(VLOOKUP(A845,'Pivot price tier by size'!$D$8:$M$2491,10,0),"")</f>
        <v/>
      </c>
      <c r="AA845" s="36" t="str">
        <f>IFERROR(VLOOKUP(A845,'Pivot category'!$B$8:$I$2216,8,0),"")</f>
        <v/>
      </c>
      <c r="AB845" s="3" t="str">
        <f>IF(P845&lt;$AC$1,"Bottom 5%","")</f>
        <v>Bottom 5%</v>
      </c>
      <c r="AC845"/>
      <c r="AD845" s="34" t="s">
        <v>16461</v>
      </c>
      <c r="AE845" s="34" t="s">
        <v>13979</v>
      </c>
    </row>
    <row r="846" spans="1:31" hidden="1" x14ac:dyDescent="0.25">
      <c r="A846" t="s">
        <v>6686</v>
      </c>
      <c r="B846" t="s">
        <v>496</v>
      </c>
      <c r="C846" s="3" t="s">
        <v>32</v>
      </c>
      <c r="D846" s="3" t="s">
        <v>2750</v>
      </c>
      <c r="E846" s="3">
        <v>0</v>
      </c>
      <c r="F846" s="3">
        <v>9000</v>
      </c>
      <c r="G846" s="34">
        <v>34.79</v>
      </c>
      <c r="H846" s="3" t="s">
        <v>27</v>
      </c>
      <c r="I846" s="3" t="s">
        <v>23</v>
      </c>
      <c r="J846" s="3" t="s">
        <v>8168</v>
      </c>
      <c r="K846" s="3" t="s">
        <v>8172</v>
      </c>
      <c r="L846" s="3" t="s">
        <v>8167</v>
      </c>
      <c r="M846" s="26" t="s">
        <v>13723</v>
      </c>
      <c r="N846"/>
      <c r="O846" s="3" t="s">
        <v>78</v>
      </c>
      <c r="P846" s="34">
        <v>69.58</v>
      </c>
      <c r="Q846" s="34">
        <v>661.01</v>
      </c>
      <c r="R846" s="34">
        <v>-591.42999999999995</v>
      </c>
      <c r="S846" s="36">
        <v>-0.89473684210526316</v>
      </c>
      <c r="T846" s="72" t="s">
        <v>78</v>
      </c>
      <c r="U846" s="34">
        <v>0</v>
      </c>
      <c r="V846" s="34">
        <v>46.39</v>
      </c>
      <c r="W846" s="34">
        <v>-46.39</v>
      </c>
      <c r="X846" s="36">
        <v>-1</v>
      </c>
      <c r="Y846" s="36" t="str">
        <f>IFERROR(VLOOKUP(A846,'Pivot price tier'!$C$8:$L$2270,10,0),"")</f>
        <v/>
      </c>
      <c r="Z846" s="36" t="str">
        <f>IFERROR(VLOOKUP(A846,'Pivot price tier by size'!$D$8:$M$2491,10,0),"")</f>
        <v/>
      </c>
      <c r="AA846" s="36" t="str">
        <f>IFERROR(VLOOKUP(A846,'Pivot category'!$B$8:$I$2216,8,0),"")</f>
        <v/>
      </c>
      <c r="AB846" s="3" t="str">
        <f>IF(P846&lt;$AC$1,"Bottom 5%","")</f>
        <v>Bottom 5%</v>
      </c>
      <c r="AC846"/>
      <c r="AD846" s="34" t="s">
        <v>16461</v>
      </c>
      <c r="AE846" s="34" t="s">
        <v>13979</v>
      </c>
    </row>
    <row r="847" spans="1:31" x14ac:dyDescent="0.25">
      <c r="A847" t="s">
        <v>5454</v>
      </c>
      <c r="B847" t="s">
        <v>2206</v>
      </c>
      <c r="C847" s="3" t="s">
        <v>32</v>
      </c>
      <c r="D847" s="3" t="s">
        <v>4657</v>
      </c>
      <c r="E847" s="3" t="s">
        <v>5093</v>
      </c>
      <c r="F847" s="3">
        <v>10000</v>
      </c>
      <c r="G847" s="34">
        <v>18.989999999999998</v>
      </c>
      <c r="H847" s="3" t="s">
        <v>12</v>
      </c>
      <c r="I847" s="3" t="s">
        <v>19</v>
      </c>
      <c r="J847" s="3" t="s">
        <v>8163</v>
      </c>
      <c r="K847" s="3" t="s">
        <v>8164</v>
      </c>
      <c r="L847" s="3" t="s">
        <v>68</v>
      </c>
      <c r="M847" s="26" t="s">
        <v>13723</v>
      </c>
      <c r="N847"/>
      <c r="O847" s="3">
        <v>135</v>
      </c>
      <c r="P847" s="34">
        <v>54710.19</v>
      </c>
      <c r="Q847" s="34">
        <v>69613.95</v>
      </c>
      <c r="R847" s="34">
        <v>-14903.759999999995</v>
      </c>
      <c r="S847" s="36">
        <v>-0.21409157216333785</v>
      </c>
      <c r="T847" s="72">
        <v>405.26066666666668</v>
      </c>
      <c r="U847" s="34">
        <v>54843.12</v>
      </c>
      <c r="V847" s="34">
        <v>67945.960000000006</v>
      </c>
      <c r="W847" s="34">
        <v>-13102.840000000004</v>
      </c>
      <c r="X847" s="36">
        <v>-0.19284207626178218</v>
      </c>
      <c r="Y847" s="36" t="str">
        <f>IFERROR(VLOOKUP(A847,'Pivot price tier'!$C$8:$L$2270,10,0),"")</f>
        <v>X</v>
      </c>
      <c r="Z847" s="36" t="str">
        <f>IFERROR(VLOOKUP(A847,'Pivot price tier by size'!$D$8:$M$2491,10,0),"")</f>
        <v xml:space="preserve"> </v>
      </c>
      <c r="AA847" s="36" t="str">
        <f>IFERROR(VLOOKUP(A847,'Pivot category'!$B$8:$I$2216,8,0),"")</f>
        <v xml:space="preserve"> </v>
      </c>
      <c r="AB847" s="3" t="str">
        <f>IF(P847&lt;$AC$1,"Bottom 5%","")</f>
        <v/>
      </c>
      <c r="AC847"/>
      <c r="AD847" s="34" t="s">
        <v>16463</v>
      </c>
      <c r="AE847" s="34" t="s">
        <v>13939</v>
      </c>
    </row>
    <row r="848" spans="1:31" hidden="1" x14ac:dyDescent="0.25">
      <c r="A848" t="s">
        <v>6984</v>
      </c>
      <c r="B848" t="s">
        <v>498</v>
      </c>
      <c r="C848" s="3" t="s">
        <v>34</v>
      </c>
      <c r="D848" s="3" t="s">
        <v>2752</v>
      </c>
      <c r="E848" s="3">
        <v>0</v>
      </c>
      <c r="F848" s="3">
        <v>4000</v>
      </c>
      <c r="G848" s="34">
        <v>13.19</v>
      </c>
      <c r="H848" s="3" t="s">
        <v>27</v>
      </c>
      <c r="I848" s="3" t="s">
        <v>21</v>
      </c>
      <c r="J848" s="3" t="s">
        <v>8168</v>
      </c>
      <c r="K848" s="3" t="s">
        <v>8172</v>
      </c>
      <c r="L848" s="3" t="s">
        <v>8169</v>
      </c>
      <c r="M848" s="26" t="s">
        <v>13723</v>
      </c>
      <c r="N848"/>
      <c r="O848" s="3" t="s">
        <v>78</v>
      </c>
      <c r="P848" s="34">
        <v>593.54999999999995</v>
      </c>
      <c r="Q848" s="34">
        <v>422.08</v>
      </c>
      <c r="R848" s="34">
        <v>171.46999999999997</v>
      </c>
      <c r="S848" s="36">
        <v>0.40625</v>
      </c>
      <c r="T848" s="72" t="s">
        <v>78</v>
      </c>
      <c r="U848" s="34">
        <v>39.57</v>
      </c>
      <c r="V848" s="34">
        <v>0</v>
      </c>
      <c r="W848" s="34">
        <v>39.57</v>
      </c>
      <c r="X848" s="36" t="s">
        <v>78</v>
      </c>
      <c r="Y848" s="36" t="str">
        <f>IFERROR(VLOOKUP(A848,'Pivot price tier'!$C$8:$L$2270,10,0),"")</f>
        <v/>
      </c>
      <c r="Z848" s="36" t="str">
        <f>IFERROR(VLOOKUP(A848,'Pivot price tier by size'!$D$8:$M$2491,10,0),"")</f>
        <v/>
      </c>
      <c r="AA848" s="36" t="str">
        <f>IFERROR(VLOOKUP(A848,'Pivot category'!$B$8:$I$2216,8,0),"")</f>
        <v/>
      </c>
      <c r="AB848" s="3" t="str">
        <f>IF(P848&lt;$AC$1,"Bottom 5%","")</f>
        <v>Bottom 5%</v>
      </c>
      <c r="AC848"/>
      <c r="AD848" s="34" t="s">
        <v>16461</v>
      </c>
      <c r="AE848" s="34" t="s">
        <v>13979</v>
      </c>
    </row>
    <row r="849" spans="1:31" x14ac:dyDescent="0.25">
      <c r="A849" t="s">
        <v>6810</v>
      </c>
      <c r="B849" t="s">
        <v>2240</v>
      </c>
      <c r="C849" s="3" t="s">
        <v>34</v>
      </c>
      <c r="D849" s="3" t="s">
        <v>4696</v>
      </c>
      <c r="E849" s="3" t="s">
        <v>5093</v>
      </c>
      <c r="F849" s="3">
        <v>10000</v>
      </c>
      <c r="G849" s="34">
        <v>12.99</v>
      </c>
      <c r="H849" s="3" t="s">
        <v>12</v>
      </c>
      <c r="I849" s="3" t="s">
        <v>21</v>
      </c>
      <c r="J849" s="3" t="s">
        <v>8163</v>
      </c>
      <c r="K849" s="3" t="s">
        <v>8164</v>
      </c>
      <c r="L849" s="3" t="s">
        <v>68</v>
      </c>
      <c r="M849" s="26" t="s">
        <v>13723</v>
      </c>
      <c r="N849"/>
      <c r="O849" s="3">
        <v>148</v>
      </c>
      <c r="P849" s="34">
        <v>50492.13</v>
      </c>
      <c r="Q849" s="34">
        <v>68730.09</v>
      </c>
      <c r="R849" s="34">
        <v>-18237.96</v>
      </c>
      <c r="S849" s="36">
        <v>-0.26535626535626533</v>
      </c>
      <c r="T849" s="72">
        <v>341.16304054054052</v>
      </c>
      <c r="U849" s="34">
        <v>83603.64</v>
      </c>
      <c r="V849" s="34">
        <v>99893.1</v>
      </c>
      <c r="W849" s="34">
        <v>-16289.460000000006</v>
      </c>
      <c r="X849" s="36">
        <v>-0.16306892067620293</v>
      </c>
      <c r="Y849" s="36" t="str">
        <f>IFERROR(VLOOKUP(A849,'Pivot price tier'!$C$8:$L$2270,10,0),"")</f>
        <v>X</v>
      </c>
      <c r="Z849" s="36" t="str">
        <f>IFERROR(VLOOKUP(A849,'Pivot price tier by size'!$D$8:$M$2491,10,0),"")</f>
        <v xml:space="preserve"> </v>
      </c>
      <c r="AA849" s="36" t="str">
        <f>IFERROR(VLOOKUP(A849,'Pivot category'!$B$8:$I$2216,8,0),"")</f>
        <v xml:space="preserve"> </v>
      </c>
      <c r="AB849" s="3" t="str">
        <f>IF(P849&lt;$AC$1,"Bottom 5%","")</f>
        <v/>
      </c>
      <c r="AC849"/>
      <c r="AD849" s="34" t="s">
        <v>16463</v>
      </c>
      <c r="AE849" s="34" t="s">
        <v>13969</v>
      </c>
    </row>
    <row r="850" spans="1:31" x14ac:dyDescent="0.25">
      <c r="A850" t="s">
        <v>6820</v>
      </c>
      <c r="B850" t="s">
        <v>2245</v>
      </c>
      <c r="C850" s="3" t="s">
        <v>34</v>
      </c>
      <c r="D850" s="3" t="s">
        <v>4701</v>
      </c>
      <c r="E850" s="3" t="s">
        <v>5141</v>
      </c>
      <c r="F850" s="3">
        <v>10000</v>
      </c>
      <c r="G850" s="34">
        <v>12.49</v>
      </c>
      <c r="H850" s="3" t="s">
        <v>12</v>
      </c>
      <c r="I850" s="3" t="s">
        <v>21</v>
      </c>
      <c r="J850" s="3" t="s">
        <v>8163</v>
      </c>
      <c r="K850" s="3" t="s">
        <v>8164</v>
      </c>
      <c r="L850" s="3" t="s">
        <v>68</v>
      </c>
      <c r="M850" s="26" t="s">
        <v>13723</v>
      </c>
      <c r="N850"/>
      <c r="O850" s="3">
        <v>153</v>
      </c>
      <c r="P850" s="34">
        <v>66321.899999999994</v>
      </c>
      <c r="Q850" s="34">
        <v>77339.77</v>
      </c>
      <c r="R850" s="34">
        <v>-11017.87000000001</v>
      </c>
      <c r="S850" s="36">
        <v>-0.14246059950786005</v>
      </c>
      <c r="T850" s="72">
        <v>433.47647058823526</v>
      </c>
      <c r="U850" s="34">
        <v>167228.60999999999</v>
      </c>
      <c r="V850" s="34">
        <v>166264.57999999999</v>
      </c>
      <c r="W850" s="34">
        <v>964.02999999999884</v>
      </c>
      <c r="X850" s="36">
        <v>5.7981681967380627E-3</v>
      </c>
      <c r="Y850" s="36" t="str">
        <f>IFERROR(VLOOKUP(A850,'Pivot price tier'!$C$8:$L$2270,10,0),"")</f>
        <v>X</v>
      </c>
      <c r="Z850" s="36" t="str">
        <f>IFERROR(VLOOKUP(A850,'Pivot price tier by size'!$D$8:$M$2491,10,0),"")</f>
        <v xml:space="preserve"> </v>
      </c>
      <c r="AA850" s="36" t="str">
        <f>IFERROR(VLOOKUP(A850,'Pivot category'!$B$8:$I$2216,8,0),"")</f>
        <v xml:space="preserve"> </v>
      </c>
      <c r="AB850" s="3" t="str">
        <f>IF(P850&lt;$AC$1,"Bottom 5%","")</f>
        <v/>
      </c>
      <c r="AC850"/>
      <c r="AD850" s="34" t="s">
        <v>16463</v>
      </c>
      <c r="AE850" s="34" t="s">
        <v>13969</v>
      </c>
    </row>
    <row r="851" spans="1:31" x14ac:dyDescent="0.25">
      <c r="A851" t="s">
        <v>9952</v>
      </c>
      <c r="B851" t="s">
        <v>9953</v>
      </c>
      <c r="C851" s="3" t="s">
        <v>38</v>
      </c>
      <c r="D851" s="3" t="s">
        <v>9932</v>
      </c>
      <c r="E851" s="3" t="s">
        <v>5093</v>
      </c>
      <c r="F851" s="3">
        <v>1000</v>
      </c>
      <c r="G851" s="34">
        <v>59.99</v>
      </c>
      <c r="H851" s="3" t="s">
        <v>30</v>
      </c>
      <c r="I851" s="3" t="s">
        <v>21</v>
      </c>
      <c r="J851" s="3" t="s">
        <v>8163</v>
      </c>
      <c r="K851" s="3" t="s">
        <v>8164</v>
      </c>
      <c r="L851" s="3" t="s">
        <v>68</v>
      </c>
      <c r="M851" s="26" t="s">
        <v>13723</v>
      </c>
      <c r="N851"/>
      <c r="O851" s="3">
        <v>61</v>
      </c>
      <c r="P851" s="34">
        <v>45772.84</v>
      </c>
      <c r="Q851" s="34">
        <v>60012.76</v>
      </c>
      <c r="R851" s="34">
        <v>-14239.920000000006</v>
      </c>
      <c r="S851" s="36">
        <v>-0.23728153812622521</v>
      </c>
      <c r="T851" s="72">
        <v>750.37442622950812</v>
      </c>
      <c r="U851" s="34">
        <v>5415.17</v>
      </c>
      <c r="V851" s="34">
        <v>1095.83</v>
      </c>
      <c r="W851" s="34">
        <v>4319.34</v>
      </c>
      <c r="X851" s="36">
        <v>3.9416150315286131</v>
      </c>
      <c r="Y851" s="36" t="str">
        <f>IFERROR(VLOOKUP(A851,'Pivot price tier'!$C$8:$L$2270,10,0),"")</f>
        <v xml:space="preserve"> </v>
      </c>
      <c r="Z851" s="36" t="str">
        <f>IFERROR(VLOOKUP(A851,'Pivot price tier by size'!$D$8:$M$2491,10,0),"")</f>
        <v>X</v>
      </c>
      <c r="AA851" s="36" t="str">
        <f>IFERROR(VLOOKUP(A851,'Pivot category'!$B$8:$I$2216,8,0),"")</f>
        <v>X</v>
      </c>
      <c r="AB851" s="3" t="str">
        <f>IF(P851&lt;$AC$1,"Bottom 5%","")</f>
        <v>Bottom 5%</v>
      </c>
      <c r="AC851"/>
      <c r="AD851" s="34" t="s">
        <v>16463</v>
      </c>
      <c r="AE851" s="34" t="s">
        <v>13939</v>
      </c>
    </row>
    <row r="852" spans="1:31" hidden="1" x14ac:dyDescent="0.25">
      <c r="A852" t="s">
        <v>15445</v>
      </c>
      <c r="B852" t="s">
        <v>10888</v>
      </c>
      <c r="C852" s="3" t="s">
        <v>32</v>
      </c>
      <c r="D852" s="3" t="s">
        <v>10599</v>
      </c>
      <c r="E852" s="3" t="s">
        <v>5093</v>
      </c>
      <c r="F852" s="3">
        <v>7000</v>
      </c>
      <c r="G852" s="34">
        <v>38.99</v>
      </c>
      <c r="H852" s="3" t="s">
        <v>27</v>
      </c>
      <c r="I852" s="3" t="s">
        <v>15</v>
      </c>
      <c r="J852" s="3" t="s">
        <v>8168</v>
      </c>
      <c r="K852" s="3" t="s">
        <v>8170</v>
      </c>
      <c r="L852" s="3" t="s">
        <v>68</v>
      </c>
      <c r="M852" s="26" t="s">
        <v>13723</v>
      </c>
      <c r="N852"/>
      <c r="O852" s="3">
        <v>1</v>
      </c>
      <c r="P852" s="34">
        <v>12930.65</v>
      </c>
      <c r="Q852" s="34">
        <v>0</v>
      </c>
      <c r="R852" s="34">
        <v>12930.65</v>
      </c>
      <c r="S852" s="36" t="s">
        <v>78</v>
      </c>
      <c r="T852" s="72">
        <v>12930.65</v>
      </c>
      <c r="U852" s="34">
        <v>10269.41</v>
      </c>
      <c r="V852" s="34">
        <v>0</v>
      </c>
      <c r="W852" s="34">
        <v>10269.41</v>
      </c>
      <c r="X852" s="36" t="s">
        <v>78</v>
      </c>
      <c r="Y852" s="36" t="str">
        <f>IFERROR(VLOOKUP(A852,'Pivot price tier'!$C$8:$L$2270,10,0),"")</f>
        <v/>
      </c>
      <c r="Z852" s="36" t="str">
        <f>IFERROR(VLOOKUP(A852,'Pivot price tier by size'!$D$8:$M$2491,10,0),"")</f>
        <v/>
      </c>
      <c r="AA852" s="36" t="str">
        <f>IFERROR(VLOOKUP(A852,'Pivot category'!$B$8:$I$2216,8,0),"")</f>
        <v/>
      </c>
      <c r="AB852" s="3" t="str">
        <f>IF(P852&lt;$AC$1,"Bottom 5%","")</f>
        <v>Bottom 5%</v>
      </c>
      <c r="AC852"/>
      <c r="AD852" s="34" t="s">
        <v>16465</v>
      </c>
      <c r="AE852" s="34" t="s">
        <v>16467</v>
      </c>
    </row>
    <row r="853" spans="1:31" x14ac:dyDescent="0.25">
      <c r="A853" t="s">
        <v>8891</v>
      </c>
      <c r="B853" t="s">
        <v>8890</v>
      </c>
      <c r="C853" s="3" t="s">
        <v>38</v>
      </c>
      <c r="D853" s="3" t="s">
        <v>8705</v>
      </c>
      <c r="E853" s="3" t="s">
        <v>5093</v>
      </c>
      <c r="F853" s="3">
        <v>7000</v>
      </c>
      <c r="G853" s="34">
        <v>25.99</v>
      </c>
      <c r="H853" s="3" t="s">
        <v>12487</v>
      </c>
      <c r="I853" s="3" t="s">
        <v>19</v>
      </c>
      <c r="J853" s="3" t="s">
        <v>8163</v>
      </c>
      <c r="K853" s="3" t="s">
        <v>8164</v>
      </c>
      <c r="L853" s="3" t="s">
        <v>68</v>
      </c>
      <c r="M853" s="26" t="s">
        <v>13723</v>
      </c>
      <c r="N853"/>
      <c r="O853" s="3">
        <v>60</v>
      </c>
      <c r="P853" s="34">
        <v>25462.09</v>
      </c>
      <c r="Q853" s="34">
        <v>25648.22</v>
      </c>
      <c r="R853" s="34">
        <v>-186.13000000000102</v>
      </c>
      <c r="S853" s="36">
        <v>-7.257033821450376E-3</v>
      </c>
      <c r="T853" s="72">
        <v>424.3681666666667</v>
      </c>
      <c r="U853" s="34">
        <v>4068.43</v>
      </c>
      <c r="V853" s="34">
        <v>5385.01</v>
      </c>
      <c r="W853" s="34">
        <v>-1316.5800000000004</v>
      </c>
      <c r="X853" s="36">
        <v>-0.24448979667632931</v>
      </c>
      <c r="Y853" s="36" t="str">
        <f>IFERROR(VLOOKUP(A853,'Pivot price tier'!$C$8:$L$2270,10,0),"")</f>
        <v xml:space="preserve"> </v>
      </c>
      <c r="Z853" s="36" t="str">
        <f>IFERROR(VLOOKUP(A853,'Pivot price tier by size'!$D$8:$M$2491,10,0),"")</f>
        <v>X</v>
      </c>
      <c r="AA853" s="36" t="str">
        <f>IFERROR(VLOOKUP(A853,'Pivot category'!$B$8:$I$2216,8,0),"")</f>
        <v>X</v>
      </c>
      <c r="AB853" s="3" t="str">
        <f>IF(P853&lt;$AC$1,"Bottom 5%","")</f>
        <v>Bottom 5%</v>
      </c>
      <c r="AC853"/>
      <c r="AD853" s="34" t="s">
        <v>16463</v>
      </c>
      <c r="AE853" s="34" t="s">
        <v>13939</v>
      </c>
    </row>
    <row r="854" spans="1:31" x14ac:dyDescent="0.25">
      <c r="A854" t="s">
        <v>5615</v>
      </c>
      <c r="B854" t="s">
        <v>380</v>
      </c>
      <c r="C854" s="3" t="s">
        <v>32</v>
      </c>
      <c r="D854" s="3" t="s">
        <v>2617</v>
      </c>
      <c r="E854" s="3">
        <v>0</v>
      </c>
      <c r="F854" s="3">
        <v>7000</v>
      </c>
      <c r="G854" s="34">
        <v>19.989999999999998</v>
      </c>
      <c r="H854" s="3" t="s">
        <v>25</v>
      </c>
      <c r="I854" s="3" t="s">
        <v>19</v>
      </c>
      <c r="J854" s="3" t="s">
        <v>8163</v>
      </c>
      <c r="K854" s="3" t="s">
        <v>8164</v>
      </c>
      <c r="L854" s="3" t="s">
        <v>68</v>
      </c>
      <c r="M854" s="26" t="s">
        <v>13723</v>
      </c>
      <c r="N854"/>
      <c r="O854" s="3">
        <v>65</v>
      </c>
      <c r="P854" s="34">
        <v>19827.849999999999</v>
      </c>
      <c r="Q854" s="34">
        <v>21269.360000000001</v>
      </c>
      <c r="R854" s="34">
        <v>-1441.510000000002</v>
      </c>
      <c r="S854" s="36">
        <v>-6.7774018588241614E-2</v>
      </c>
      <c r="T854" s="72">
        <v>305.04384615384612</v>
      </c>
      <c r="U854" s="34">
        <v>27302.13</v>
      </c>
      <c r="V854" s="34">
        <v>33783.1</v>
      </c>
      <c r="W854" s="34">
        <v>-6480.9699999999975</v>
      </c>
      <c r="X854" s="36">
        <v>-0.1918405948536398</v>
      </c>
      <c r="Y854" s="36" t="str">
        <f>IFERROR(VLOOKUP(A854,'Pivot price tier'!$C$8:$L$2270,10,0),"")</f>
        <v xml:space="preserve"> </v>
      </c>
      <c r="Z854" s="36" t="str">
        <f>IFERROR(VLOOKUP(A854,'Pivot price tier by size'!$D$8:$M$2491,10,0),"")</f>
        <v>X</v>
      </c>
      <c r="AA854" s="36" t="str">
        <f>IFERROR(VLOOKUP(A854,'Pivot category'!$B$8:$I$2216,8,0),"")</f>
        <v>X</v>
      </c>
      <c r="AB854" s="3" t="str">
        <f>IF(P854&lt;$AC$1,"Bottom 5%","")</f>
        <v>Bottom 5%</v>
      </c>
      <c r="AC854"/>
      <c r="AD854" s="34" t="s">
        <v>11097</v>
      </c>
      <c r="AE854" s="34" t="s">
        <v>13945</v>
      </c>
    </row>
    <row r="855" spans="1:31" hidden="1" x14ac:dyDescent="0.25">
      <c r="A855" t="s">
        <v>7256</v>
      </c>
      <c r="B855" t="s">
        <v>501</v>
      </c>
      <c r="C855" s="3" t="s">
        <v>69</v>
      </c>
      <c r="D855" s="3" t="s">
        <v>2755</v>
      </c>
      <c r="E855" s="3">
        <v>0</v>
      </c>
      <c r="F855" s="3">
        <v>5000</v>
      </c>
      <c r="G855" s="34">
        <v>2.99</v>
      </c>
      <c r="H855" s="3" t="s">
        <v>27</v>
      </c>
      <c r="I855" s="3" t="s">
        <v>70</v>
      </c>
      <c r="J855" s="3" t="s">
        <v>8168</v>
      </c>
      <c r="K855" s="3" t="s">
        <v>8172</v>
      </c>
      <c r="L855" s="3" t="s">
        <v>8167</v>
      </c>
      <c r="M855" s="26" t="s">
        <v>13723</v>
      </c>
      <c r="N855"/>
      <c r="O855" s="3">
        <v>1</v>
      </c>
      <c r="P855" s="34">
        <v>32.93</v>
      </c>
      <c r="Q855" s="34">
        <v>239.52</v>
      </c>
      <c r="R855" s="34">
        <v>-206.59</v>
      </c>
      <c r="S855" s="36">
        <v>-0.86251670006680026</v>
      </c>
      <c r="T855" s="72">
        <v>32.93</v>
      </c>
      <c r="U855" s="34">
        <v>119.76</v>
      </c>
      <c r="V855" s="34">
        <v>9451.06</v>
      </c>
      <c r="W855" s="34">
        <v>-9331.2999999999993</v>
      </c>
      <c r="X855" s="36">
        <v>-0.9873284054910243</v>
      </c>
      <c r="Y855" s="36" t="str">
        <f>IFERROR(VLOOKUP(A855,'Pivot price tier'!$C$8:$L$2270,10,0),"")</f>
        <v/>
      </c>
      <c r="Z855" s="36" t="str">
        <f>IFERROR(VLOOKUP(A855,'Pivot price tier by size'!$D$8:$M$2491,10,0),"")</f>
        <v/>
      </c>
      <c r="AA855" s="36" t="str">
        <f>IFERROR(VLOOKUP(A855,'Pivot category'!$B$8:$I$2216,8,0),"")</f>
        <v/>
      </c>
      <c r="AB855" s="3" t="str">
        <f>IF(P855&lt;$AC$1,"Bottom 5%","")</f>
        <v>Bottom 5%</v>
      </c>
      <c r="AC855"/>
      <c r="AD855" s="34" t="s">
        <v>16465</v>
      </c>
      <c r="AE855" s="34" t="s">
        <v>16467</v>
      </c>
    </row>
    <row r="856" spans="1:31" x14ac:dyDescent="0.25">
      <c r="A856" t="s">
        <v>10293</v>
      </c>
      <c r="B856" t="s">
        <v>10294</v>
      </c>
      <c r="C856" s="3" t="s">
        <v>34</v>
      </c>
      <c r="D856" s="3" t="s">
        <v>10178</v>
      </c>
      <c r="E856" s="3" t="s">
        <v>5093</v>
      </c>
      <c r="F856" s="3">
        <v>7000</v>
      </c>
      <c r="G856" s="34">
        <v>26.99</v>
      </c>
      <c r="H856" s="3" t="s">
        <v>26</v>
      </c>
      <c r="I856" s="3" t="s">
        <v>74</v>
      </c>
      <c r="J856" s="3" t="s">
        <v>8163</v>
      </c>
      <c r="K856" s="3" t="s">
        <v>8164</v>
      </c>
      <c r="L856" s="3" t="s">
        <v>68</v>
      </c>
      <c r="M856" s="26" t="s">
        <v>13723</v>
      </c>
      <c r="N856"/>
      <c r="O856" s="3">
        <v>77</v>
      </c>
      <c r="P856" s="34">
        <v>17111.66</v>
      </c>
      <c r="Q856" s="34">
        <v>22644.61</v>
      </c>
      <c r="R856" s="34">
        <v>-5532.9500000000007</v>
      </c>
      <c r="S856" s="36">
        <v>-0.24433849821215736</v>
      </c>
      <c r="T856" s="72">
        <v>222.22935064935064</v>
      </c>
      <c r="U856" s="34">
        <v>17624.47</v>
      </c>
      <c r="V856" s="34">
        <v>23427.32</v>
      </c>
      <c r="W856" s="34">
        <v>-5802.8499999999985</v>
      </c>
      <c r="X856" s="36">
        <v>-0.24769585253456217</v>
      </c>
      <c r="Y856" s="36" t="str">
        <f>IFERROR(VLOOKUP(A856,'Pivot price tier'!$C$8:$L$2270,10,0),"")</f>
        <v xml:space="preserve"> </v>
      </c>
      <c r="Z856" s="36" t="str">
        <f>IFERROR(VLOOKUP(A856,'Pivot price tier by size'!$D$8:$M$2491,10,0),"")</f>
        <v>X</v>
      </c>
      <c r="AA856" s="36" t="str">
        <f>IFERROR(VLOOKUP(A856,'Pivot category'!$B$8:$I$2216,8,0),"")</f>
        <v>X</v>
      </c>
      <c r="AB856" s="3" t="str">
        <f>IF(P856&lt;$AC$1,"Bottom 5%","")</f>
        <v>Bottom 5%</v>
      </c>
      <c r="AC856"/>
      <c r="AD856" s="34" t="s">
        <v>16461</v>
      </c>
      <c r="AE856" s="34" t="s">
        <v>16508</v>
      </c>
    </row>
    <row r="857" spans="1:31" hidden="1" x14ac:dyDescent="0.25">
      <c r="A857" t="s">
        <v>12363</v>
      </c>
      <c r="B857" t="s">
        <v>12364</v>
      </c>
      <c r="C857" s="3" t="s">
        <v>10382</v>
      </c>
      <c r="D857" s="3" t="s">
        <v>12198</v>
      </c>
      <c r="E857" s="3">
        <v>0</v>
      </c>
      <c r="F857" s="3">
        <v>7000</v>
      </c>
      <c r="G857" s="34">
        <v>5.99</v>
      </c>
      <c r="H857" s="3" t="s">
        <v>8245</v>
      </c>
      <c r="I857" s="3" t="s">
        <v>12205</v>
      </c>
      <c r="J857" s="3" t="s">
        <v>8163</v>
      </c>
      <c r="K857" s="3" t="s">
        <v>8164</v>
      </c>
      <c r="L857" s="3" t="s">
        <v>68</v>
      </c>
      <c r="M857" s="26">
        <v>45261</v>
      </c>
      <c r="N857"/>
      <c r="O857" s="3">
        <v>36</v>
      </c>
      <c r="P857" s="34">
        <v>14717.43</v>
      </c>
      <c r="Q857" s="34">
        <v>19425.57</v>
      </c>
      <c r="R857" s="34">
        <v>-4708.1399999999994</v>
      </c>
      <c r="S857" s="36">
        <v>-0.24236817761332097</v>
      </c>
      <c r="T857" s="72">
        <v>408.8175</v>
      </c>
      <c r="U857" s="34">
        <v>131791.98000000001</v>
      </c>
      <c r="V857" s="34">
        <v>100967.44</v>
      </c>
      <c r="W857" s="34">
        <v>30824.540000000008</v>
      </c>
      <c r="X857" s="36">
        <v>0.30529188419553877</v>
      </c>
      <c r="Y857" s="36" t="str">
        <f>IFERROR(VLOOKUP(A857,'Pivot price tier'!$C$8:$L$2270,10,0),"")</f>
        <v xml:space="preserve"> </v>
      </c>
      <c r="Z857" s="36" t="str">
        <f>IFERROR(VLOOKUP(A857,'Pivot price tier by size'!$D$8:$M$2491,10,0),"")</f>
        <v>X</v>
      </c>
      <c r="AA857" s="36" t="str">
        <f>IFERROR(VLOOKUP(A857,'Pivot category'!$B$8:$I$2216,8,0),"")</f>
        <v>X</v>
      </c>
      <c r="AB857" s="3" t="str">
        <f>IF(P857&lt;$AC$1,"Bottom 5%","")</f>
        <v>Bottom 5%</v>
      </c>
      <c r="AC857"/>
      <c r="AD857" s="34" t="s">
        <v>11097</v>
      </c>
      <c r="AE857" s="34" t="s">
        <v>13964</v>
      </c>
    </row>
    <row r="858" spans="1:31" x14ac:dyDescent="0.25">
      <c r="A858" t="s">
        <v>8449</v>
      </c>
      <c r="B858" t="s">
        <v>8448</v>
      </c>
      <c r="C858" s="3" t="s">
        <v>36</v>
      </c>
      <c r="D858" s="3" t="s">
        <v>8316</v>
      </c>
      <c r="E858" s="3">
        <v>0</v>
      </c>
      <c r="F858" s="3">
        <v>3000</v>
      </c>
      <c r="G858" s="34">
        <v>38.99</v>
      </c>
      <c r="H858" s="3" t="s">
        <v>51</v>
      </c>
      <c r="I858" s="3" t="s">
        <v>51</v>
      </c>
      <c r="J858" s="3" t="s">
        <v>8163</v>
      </c>
      <c r="K858" s="3" t="s">
        <v>8164</v>
      </c>
      <c r="L858" s="3" t="s">
        <v>68</v>
      </c>
      <c r="M858" s="26" t="s">
        <v>13723</v>
      </c>
      <c r="N858"/>
      <c r="O858" s="3">
        <v>3</v>
      </c>
      <c r="P858" s="34">
        <v>4210.92</v>
      </c>
      <c r="Q858" s="34">
        <v>4249.91</v>
      </c>
      <c r="R858" s="34">
        <v>-38.989999999999782</v>
      </c>
      <c r="S858" s="36">
        <v>-9.1743119266054496E-3</v>
      </c>
      <c r="T858" s="72">
        <v>1403.64</v>
      </c>
      <c r="U858" s="34">
        <v>662.83</v>
      </c>
      <c r="V858" s="34">
        <v>272.93</v>
      </c>
      <c r="W858" s="34">
        <v>389.90000000000003</v>
      </c>
      <c r="X858" s="36">
        <v>1.4285714285714288</v>
      </c>
      <c r="Y858" s="36" t="str">
        <f>IFERROR(VLOOKUP(A858,'Pivot price tier'!$C$8:$L$2270,10,0),"")</f>
        <v xml:space="preserve"> </v>
      </c>
      <c r="Z858" s="36" t="str">
        <f>IFERROR(VLOOKUP(A858,'Pivot price tier by size'!$D$8:$M$2491,10,0),"")</f>
        <v>X</v>
      </c>
      <c r="AA858" s="36" t="str">
        <f>IFERROR(VLOOKUP(A858,'Pivot category'!$B$8:$I$2216,8,0),"")</f>
        <v>X</v>
      </c>
      <c r="AB858" s="3" t="str">
        <f>IF(P858&lt;$AC$1,"Bottom 5%","")</f>
        <v>Bottom 5%</v>
      </c>
      <c r="AC858"/>
      <c r="AD858" s="34" t="s">
        <v>16463</v>
      </c>
      <c r="AE858" s="34" t="s">
        <v>16509</v>
      </c>
    </row>
    <row r="859" spans="1:31" hidden="1" x14ac:dyDescent="0.25">
      <c r="A859" t="s">
        <v>15674</v>
      </c>
      <c r="B859" t="s">
        <v>10889</v>
      </c>
      <c r="C859" s="3" t="s">
        <v>32</v>
      </c>
      <c r="D859" s="3" t="s">
        <v>10593</v>
      </c>
      <c r="E859" s="3" t="s">
        <v>5093</v>
      </c>
      <c r="F859" s="3">
        <v>7000</v>
      </c>
      <c r="G859" s="34">
        <v>32.99</v>
      </c>
      <c r="H859" s="3" t="s">
        <v>27</v>
      </c>
      <c r="I859" s="3" t="s">
        <v>15</v>
      </c>
      <c r="J859" s="3" t="s">
        <v>8168</v>
      </c>
      <c r="K859" s="3" t="s">
        <v>8170</v>
      </c>
      <c r="L859" s="3" t="s">
        <v>68</v>
      </c>
      <c r="M859" s="26">
        <v>45992</v>
      </c>
      <c r="N859"/>
      <c r="O859" s="3">
        <v>60</v>
      </c>
      <c r="P859" s="34">
        <v>11162.85</v>
      </c>
      <c r="Q859" s="34">
        <v>0</v>
      </c>
      <c r="R859" s="34">
        <v>11162.85</v>
      </c>
      <c r="S859" s="36" t="s">
        <v>78</v>
      </c>
      <c r="T859" s="72">
        <v>186.04750000000001</v>
      </c>
      <c r="U859" s="34">
        <v>10396.1</v>
      </c>
      <c r="V859" s="34">
        <v>0</v>
      </c>
      <c r="W859" s="34">
        <v>10396.1</v>
      </c>
      <c r="X859" s="36" t="s">
        <v>78</v>
      </c>
      <c r="Y859" s="36" t="str">
        <f>IFERROR(VLOOKUP(A859,'Pivot price tier'!$C$8:$L$2270,10,0),"")</f>
        <v/>
      </c>
      <c r="Z859" s="36" t="str">
        <f>IFERROR(VLOOKUP(A859,'Pivot price tier by size'!$D$8:$M$2491,10,0),"")</f>
        <v/>
      </c>
      <c r="AA859" s="36" t="str">
        <f>IFERROR(VLOOKUP(A859,'Pivot category'!$B$8:$I$2216,8,0),"")</f>
        <v/>
      </c>
      <c r="AB859" s="3" t="str">
        <f>IF(P859&lt;$AC$1,"Bottom 5%","")</f>
        <v>Bottom 5%</v>
      </c>
      <c r="AC859"/>
      <c r="AD859" s="34" t="s">
        <v>16465</v>
      </c>
      <c r="AE859" s="34" t="s">
        <v>16467</v>
      </c>
    </row>
    <row r="860" spans="1:31" hidden="1" x14ac:dyDescent="0.25">
      <c r="A860" t="s">
        <v>16285</v>
      </c>
      <c r="B860" t="s">
        <v>16286</v>
      </c>
      <c r="C860" s="3" t="s">
        <v>34</v>
      </c>
      <c r="D860" s="3" t="s">
        <v>16158</v>
      </c>
      <c r="E860" s="3">
        <v>0</v>
      </c>
      <c r="F860" s="3">
        <v>70000</v>
      </c>
      <c r="G860" s="34">
        <v>12.99</v>
      </c>
      <c r="H860" s="3" t="s">
        <v>8245</v>
      </c>
      <c r="I860" s="3" t="s">
        <v>12204</v>
      </c>
      <c r="J860" s="3" t="s">
        <v>8163</v>
      </c>
      <c r="K860" s="3" t="s">
        <v>8164</v>
      </c>
      <c r="L860" s="3" t="s">
        <v>68</v>
      </c>
      <c r="M860" s="26">
        <v>46082</v>
      </c>
      <c r="N860"/>
      <c r="O860" s="3">
        <v>63</v>
      </c>
      <c r="P860" s="34">
        <v>688.47</v>
      </c>
      <c r="Q860" s="34">
        <v>0</v>
      </c>
      <c r="R860" s="34">
        <v>688.47</v>
      </c>
      <c r="S860" s="36" t="s">
        <v>78</v>
      </c>
      <c r="T860" s="72">
        <v>10.928095238095239</v>
      </c>
      <c r="U860" s="34">
        <v>13418.67</v>
      </c>
      <c r="V860" s="34">
        <v>0</v>
      </c>
      <c r="W860" s="34">
        <v>13418.67</v>
      </c>
      <c r="X860" s="36" t="s">
        <v>78</v>
      </c>
      <c r="Y860" s="36" t="str">
        <f>IFERROR(VLOOKUP(A860,'Pivot price tier'!$C$8:$L$2270,10,0),"")</f>
        <v>X</v>
      </c>
      <c r="Z860" s="36" t="str">
        <f>IFERROR(VLOOKUP(A860,'Pivot price tier by size'!$D$8:$M$2491,10,0),"")</f>
        <v>X</v>
      </c>
      <c r="AA860" s="36" t="str">
        <f>IFERROR(VLOOKUP(A860,'Pivot category'!$B$8:$I$2216,8,0),"")</f>
        <v>X</v>
      </c>
      <c r="AB860" s="3" t="str">
        <f>IF(P860&lt;$AC$1,"Bottom 5%","")</f>
        <v>Bottom 5%</v>
      </c>
      <c r="AC860"/>
      <c r="AD860" s="34" t="s">
        <v>16465</v>
      </c>
      <c r="AE860" s="34" t="s">
        <v>16467</v>
      </c>
    </row>
    <row r="861" spans="1:31" x14ac:dyDescent="0.25">
      <c r="A861" t="s">
        <v>7519</v>
      </c>
      <c r="B861" t="s">
        <v>5263</v>
      </c>
      <c r="C861" s="3" t="s">
        <v>36</v>
      </c>
      <c r="D861" s="3" t="s">
        <v>5235</v>
      </c>
      <c r="E861" s="3">
        <v>0</v>
      </c>
      <c r="F861" s="3">
        <v>7000</v>
      </c>
      <c r="G861" s="34">
        <v>34.99</v>
      </c>
      <c r="H861" s="3" t="s">
        <v>29</v>
      </c>
      <c r="I861" s="3" t="s">
        <v>21</v>
      </c>
      <c r="J861" s="3" t="s">
        <v>8163</v>
      </c>
      <c r="K861" s="3" t="s">
        <v>8164</v>
      </c>
      <c r="L861" s="3" t="s">
        <v>68</v>
      </c>
      <c r="M861" s="26" t="s">
        <v>13723</v>
      </c>
      <c r="N861"/>
      <c r="O861" s="3">
        <v>41</v>
      </c>
      <c r="P861" s="34">
        <v>10427.959999999999</v>
      </c>
      <c r="Q861" s="34">
        <v>8293.56</v>
      </c>
      <c r="R861" s="34">
        <v>2134.3999999999996</v>
      </c>
      <c r="S861" s="36">
        <v>0.25735631019730976</v>
      </c>
      <c r="T861" s="72">
        <v>254.34048780487802</v>
      </c>
      <c r="U861" s="34">
        <v>24538.84</v>
      </c>
      <c r="V861" s="34">
        <v>20394</v>
      </c>
      <c r="W861" s="34">
        <v>4144.84</v>
      </c>
      <c r="X861" s="36">
        <v>0.20323820731587716</v>
      </c>
      <c r="Y861" s="36" t="str">
        <f>IFERROR(VLOOKUP(A861,'Pivot price tier'!$C$8:$L$2270,10,0),"")</f>
        <v xml:space="preserve"> </v>
      </c>
      <c r="Z861" s="36" t="str">
        <f>IFERROR(VLOOKUP(A861,'Pivot price tier by size'!$D$8:$M$2491,10,0),"")</f>
        <v>X</v>
      </c>
      <c r="AA861" s="36" t="str">
        <f>IFERROR(VLOOKUP(A861,'Pivot category'!$B$8:$I$2216,8,0),"")</f>
        <v>X</v>
      </c>
      <c r="AB861" s="3" t="str">
        <f>IF(P861&lt;$AC$1,"Bottom 5%","")</f>
        <v>Bottom 5%</v>
      </c>
      <c r="AC861"/>
      <c r="AD861" s="34" t="s">
        <v>16463</v>
      </c>
      <c r="AE861" s="34" t="s">
        <v>13969</v>
      </c>
    </row>
    <row r="862" spans="1:31" hidden="1" x14ac:dyDescent="0.25">
      <c r="A862" t="s">
        <v>15185</v>
      </c>
      <c r="B862" t="s">
        <v>15186</v>
      </c>
      <c r="C862" s="3" t="s">
        <v>72</v>
      </c>
      <c r="D862" s="3" t="s">
        <v>15023</v>
      </c>
      <c r="E862" s="3">
        <v>0</v>
      </c>
      <c r="F862" s="3">
        <v>70000</v>
      </c>
      <c r="G862" s="34">
        <v>19.989999999999998</v>
      </c>
      <c r="H862" s="3" t="s">
        <v>8245</v>
      </c>
      <c r="I862" s="3" t="s">
        <v>12204</v>
      </c>
      <c r="J862" s="3" t="s">
        <v>8163</v>
      </c>
      <c r="K862" s="3" t="s">
        <v>8164</v>
      </c>
      <c r="L862" s="3" t="s">
        <v>68</v>
      </c>
      <c r="M862" s="26">
        <v>45839</v>
      </c>
      <c r="N862"/>
      <c r="O862" s="3">
        <v>107</v>
      </c>
      <c r="P862" s="34">
        <v>143548.19</v>
      </c>
      <c r="Q862" s="34">
        <v>0</v>
      </c>
      <c r="R862" s="34">
        <v>143548.19</v>
      </c>
      <c r="S862" s="36" t="s">
        <v>78</v>
      </c>
      <c r="T862" s="72">
        <v>1341.5718691588786</v>
      </c>
      <c r="U862" s="34">
        <v>339849.99</v>
      </c>
      <c r="V862" s="34">
        <v>0</v>
      </c>
      <c r="W862" s="34">
        <v>339849.99</v>
      </c>
      <c r="X862" s="36" t="s">
        <v>78</v>
      </c>
      <c r="Y862" s="36" t="str">
        <f>IFERROR(VLOOKUP(A862,'Pivot price tier'!$C$8:$L$2270,10,0),"")</f>
        <v/>
      </c>
      <c r="Z862" s="36" t="str">
        <f>IFERROR(VLOOKUP(A862,'Pivot price tier by size'!$D$8:$M$2491,10,0),"")</f>
        <v/>
      </c>
      <c r="AA862" s="36" t="str">
        <f>IFERROR(VLOOKUP(A862,'Pivot category'!$B$8:$I$2216,8,0),"")</f>
        <v/>
      </c>
      <c r="AB862" s="3" t="str">
        <f>IF(P862&lt;$AC$1,"Bottom 5%","")</f>
        <v/>
      </c>
      <c r="AC862"/>
      <c r="AD862" s="34" t="s">
        <v>16465</v>
      </c>
      <c r="AE862" s="34" t="s">
        <v>16467</v>
      </c>
    </row>
    <row r="863" spans="1:31" x14ac:dyDescent="0.25">
      <c r="A863" t="s">
        <v>11793</v>
      </c>
      <c r="B863" t="s">
        <v>11794</v>
      </c>
      <c r="C863" s="3" t="s">
        <v>34</v>
      </c>
      <c r="D863" s="3" t="s">
        <v>11761</v>
      </c>
      <c r="E863" s="3" t="s">
        <v>5093</v>
      </c>
      <c r="F863" s="3">
        <v>7000</v>
      </c>
      <c r="G863" s="34">
        <v>19.989999999999998</v>
      </c>
      <c r="H863" s="3" t="s">
        <v>25</v>
      </c>
      <c r="I863" s="3" t="s">
        <v>15</v>
      </c>
      <c r="J863" s="3" t="s">
        <v>8163</v>
      </c>
      <c r="K863" s="3" t="s">
        <v>8164</v>
      </c>
      <c r="L863" s="3" t="s">
        <v>68</v>
      </c>
      <c r="M863" s="26">
        <v>45108</v>
      </c>
      <c r="N863"/>
      <c r="O863" s="3">
        <v>47</v>
      </c>
      <c r="P863" s="34">
        <v>22557.35</v>
      </c>
      <c r="Q863" s="34">
        <v>29799.27</v>
      </c>
      <c r="R863" s="34">
        <v>-7241.9200000000019</v>
      </c>
      <c r="S863" s="36">
        <v>-0.24302340292228641</v>
      </c>
      <c r="T863" s="72">
        <v>479.94361702127657</v>
      </c>
      <c r="U863" s="34">
        <v>21062.1</v>
      </c>
      <c r="V863" s="34">
        <v>28551.53</v>
      </c>
      <c r="W863" s="34">
        <v>-7489.43</v>
      </c>
      <c r="X863" s="36">
        <v>-0.26231273770617547</v>
      </c>
      <c r="Y863" s="36" t="str">
        <f>IFERROR(VLOOKUP(A863,'Pivot price tier'!$C$8:$L$2270,10,0),"")</f>
        <v xml:space="preserve"> </v>
      </c>
      <c r="Z863" s="36" t="str">
        <f>IFERROR(VLOOKUP(A863,'Pivot price tier by size'!$D$8:$M$2491,10,0),"")</f>
        <v>X</v>
      </c>
      <c r="AA863" s="36" t="str">
        <f>IFERROR(VLOOKUP(A863,'Pivot category'!$B$8:$I$2216,8,0),"")</f>
        <v>X</v>
      </c>
      <c r="AB863" s="3" t="str">
        <f>IF(P863&lt;$AC$1,"Bottom 5%","")</f>
        <v>Bottom 5%</v>
      </c>
      <c r="AC863"/>
      <c r="AD863" s="34" t="s">
        <v>11097</v>
      </c>
      <c r="AE863" s="34" t="s">
        <v>13965</v>
      </c>
    </row>
    <row r="864" spans="1:31" hidden="1" x14ac:dyDescent="0.25">
      <c r="A864" t="s">
        <v>10890</v>
      </c>
      <c r="B864" t="s">
        <v>10891</v>
      </c>
      <c r="C864" s="3" t="s">
        <v>32</v>
      </c>
      <c r="D864" s="3" t="s">
        <v>10594</v>
      </c>
      <c r="E864" s="3" t="s">
        <v>5093</v>
      </c>
      <c r="F864" s="3">
        <v>7000</v>
      </c>
      <c r="G864" s="34">
        <v>64.989999999999995</v>
      </c>
      <c r="H864" s="3" t="s">
        <v>27</v>
      </c>
      <c r="I864" s="3" t="s">
        <v>15</v>
      </c>
      <c r="J864" s="3" t="s">
        <v>8168</v>
      </c>
      <c r="K864" s="3" t="s">
        <v>8170</v>
      </c>
      <c r="L864" s="3" t="s">
        <v>8166</v>
      </c>
      <c r="M864" s="26" t="s">
        <v>13723</v>
      </c>
      <c r="N864"/>
      <c r="O864" s="3">
        <v>1</v>
      </c>
      <c r="P864" s="34">
        <v>189.97</v>
      </c>
      <c r="Q864" s="34">
        <v>11779.21</v>
      </c>
      <c r="R864" s="34">
        <v>-11589.24</v>
      </c>
      <c r="S864" s="36">
        <v>-0.98387243287113479</v>
      </c>
      <c r="T864" s="72">
        <v>189.97</v>
      </c>
      <c r="U864" s="34">
        <v>64.989999999999995</v>
      </c>
      <c r="V864" s="34">
        <v>12291.11</v>
      </c>
      <c r="W864" s="34">
        <v>-12226.12</v>
      </c>
      <c r="X864" s="36">
        <v>-0.99471243850229962</v>
      </c>
      <c r="Y864" s="36" t="str">
        <f>IFERROR(VLOOKUP(A864,'Pivot price tier'!$C$8:$L$2270,10,0),"")</f>
        <v/>
      </c>
      <c r="Z864" s="36" t="str">
        <f>IFERROR(VLOOKUP(A864,'Pivot price tier by size'!$D$8:$M$2491,10,0),"")</f>
        <v/>
      </c>
      <c r="AA864" s="36" t="str">
        <f>IFERROR(VLOOKUP(A864,'Pivot category'!$B$8:$I$2216,8,0),"")</f>
        <v/>
      </c>
      <c r="AB864" s="3" t="str">
        <f>IF(P864&lt;$AC$1,"Bottom 5%","")</f>
        <v>Bottom 5%</v>
      </c>
      <c r="AC864"/>
      <c r="AD864" s="34" t="s">
        <v>16465</v>
      </c>
      <c r="AE864" s="34" t="s">
        <v>16467</v>
      </c>
    </row>
    <row r="865" spans="1:31" x14ac:dyDescent="0.25">
      <c r="A865" t="s">
        <v>7714</v>
      </c>
      <c r="B865" t="s">
        <v>945</v>
      </c>
      <c r="C865" s="3" t="s">
        <v>38</v>
      </c>
      <c r="D865" s="3" t="s">
        <v>3246</v>
      </c>
      <c r="E865" s="3" t="s">
        <v>5141</v>
      </c>
      <c r="F865" s="3">
        <v>10000</v>
      </c>
      <c r="G865" s="34">
        <v>30.99</v>
      </c>
      <c r="H865" s="3" t="s">
        <v>28</v>
      </c>
      <c r="I865" s="3" t="s">
        <v>19</v>
      </c>
      <c r="J865" s="3" t="s">
        <v>8163</v>
      </c>
      <c r="K865" s="3" t="s">
        <v>8164</v>
      </c>
      <c r="L865" s="3" t="s">
        <v>68</v>
      </c>
      <c r="M865" s="26" t="s">
        <v>13723</v>
      </c>
      <c r="N865"/>
      <c r="O865" s="3">
        <v>105</v>
      </c>
      <c r="P865" s="34">
        <v>45772.23</v>
      </c>
      <c r="Q865" s="34">
        <v>51383.34</v>
      </c>
      <c r="R865" s="34">
        <v>-5611.1099999999933</v>
      </c>
      <c r="S865" s="36">
        <v>-0.1092009589100279</v>
      </c>
      <c r="T865" s="72">
        <v>435.92600000000004</v>
      </c>
      <c r="U865" s="34">
        <v>8739.18</v>
      </c>
      <c r="V865" s="34">
        <v>14430.32</v>
      </c>
      <c r="W865" s="34">
        <v>-5691.1399999999994</v>
      </c>
      <c r="X865" s="36">
        <v>-0.3943876504471141</v>
      </c>
      <c r="Y865" s="36" t="str">
        <f>IFERROR(VLOOKUP(A865,'Pivot price tier'!$C$8:$L$2270,10,0),"")</f>
        <v xml:space="preserve"> </v>
      </c>
      <c r="Z865" s="36" t="str">
        <f>IFERROR(VLOOKUP(A865,'Pivot price tier by size'!$D$8:$M$2491,10,0),"")</f>
        <v>X</v>
      </c>
      <c r="AA865" s="36" t="str">
        <f>IFERROR(VLOOKUP(A865,'Pivot category'!$B$8:$I$2216,8,0),"")</f>
        <v>X</v>
      </c>
      <c r="AB865" s="3" t="str">
        <f>IF(P865&lt;$AC$1,"Bottom 5%","")</f>
        <v>Bottom 5%</v>
      </c>
      <c r="AC865"/>
      <c r="AD865" s="34" t="s">
        <v>16459</v>
      </c>
      <c r="AE865" s="34" t="s">
        <v>13941</v>
      </c>
    </row>
    <row r="866" spans="1:31" x14ac:dyDescent="0.25">
      <c r="A866" t="s">
        <v>7699</v>
      </c>
      <c r="B866" t="s">
        <v>1045</v>
      </c>
      <c r="C866" s="3" t="s">
        <v>38</v>
      </c>
      <c r="D866" s="3" t="s">
        <v>3353</v>
      </c>
      <c r="E866" s="3" t="s">
        <v>5095</v>
      </c>
      <c r="F866" s="3">
        <v>7000</v>
      </c>
      <c r="G866" s="34">
        <v>84.99</v>
      </c>
      <c r="H866" s="3" t="s">
        <v>12486</v>
      </c>
      <c r="I866" s="3" t="s">
        <v>23</v>
      </c>
      <c r="J866" s="3" t="s">
        <v>8163</v>
      </c>
      <c r="K866" s="3" t="s">
        <v>8164</v>
      </c>
      <c r="L866" s="3" t="s">
        <v>68</v>
      </c>
      <c r="M866" s="26" t="s">
        <v>13723</v>
      </c>
      <c r="N866"/>
      <c r="O866" s="3">
        <v>9</v>
      </c>
      <c r="P866" s="34">
        <v>3994.53</v>
      </c>
      <c r="Q866" s="34">
        <v>22827.21</v>
      </c>
      <c r="R866" s="34">
        <v>-18832.68</v>
      </c>
      <c r="S866" s="36">
        <v>-0.82501015235764685</v>
      </c>
      <c r="T866" s="72">
        <v>443.8366666666667</v>
      </c>
      <c r="U866" s="34">
        <v>509.94</v>
      </c>
      <c r="V866" s="34">
        <v>4229.49</v>
      </c>
      <c r="W866" s="34">
        <v>-3719.5499999999997</v>
      </c>
      <c r="X866" s="36">
        <v>-0.87943227197605389</v>
      </c>
      <c r="Y866" s="36" t="str">
        <f>IFERROR(VLOOKUP(A866,'Pivot price tier'!$C$8:$L$2270,10,0),"")</f>
        <v xml:space="preserve"> </v>
      </c>
      <c r="Z866" s="36" t="str">
        <f>IFERROR(VLOOKUP(A866,'Pivot price tier by size'!$D$8:$M$2491,10,0),"")</f>
        <v>X</v>
      </c>
      <c r="AA866" s="36" t="str">
        <f>IFERROR(VLOOKUP(A866,'Pivot category'!$B$8:$I$2216,8,0),"")</f>
        <v>X</v>
      </c>
      <c r="AB866" s="3" t="str">
        <f>IF(P866&lt;$AC$1,"Bottom 5%","")</f>
        <v>Bottom 5%</v>
      </c>
      <c r="AC866"/>
      <c r="AD866" s="34" t="s">
        <v>16465</v>
      </c>
      <c r="AE866" s="34" t="s">
        <v>16466</v>
      </c>
    </row>
    <row r="867" spans="1:31" x14ac:dyDescent="0.25">
      <c r="A867" t="s">
        <v>6902</v>
      </c>
      <c r="B867" t="s">
        <v>1099</v>
      </c>
      <c r="C867" s="3" t="s">
        <v>34</v>
      </c>
      <c r="D867" s="3" t="s">
        <v>3417</v>
      </c>
      <c r="E867" s="3">
        <v>0</v>
      </c>
      <c r="F867" s="3">
        <v>1000</v>
      </c>
      <c r="G867" s="34">
        <v>20.99</v>
      </c>
      <c r="H867" s="3" t="s">
        <v>25</v>
      </c>
      <c r="I867" s="3" t="s">
        <v>23</v>
      </c>
      <c r="J867" s="3" t="s">
        <v>8163</v>
      </c>
      <c r="K867" s="3" t="s">
        <v>8164</v>
      </c>
      <c r="L867" s="3" t="s">
        <v>68</v>
      </c>
      <c r="M867" s="26" t="s">
        <v>13723</v>
      </c>
      <c r="N867"/>
      <c r="O867" s="3">
        <v>77</v>
      </c>
      <c r="P867" s="34">
        <v>35745.97</v>
      </c>
      <c r="Q867" s="34">
        <v>40090.9</v>
      </c>
      <c r="R867" s="34">
        <v>-4344.93</v>
      </c>
      <c r="S867" s="36">
        <v>-0.10837696335078539</v>
      </c>
      <c r="T867" s="72">
        <v>464.23337662337661</v>
      </c>
      <c r="U867" s="34">
        <v>43113.46</v>
      </c>
      <c r="V867" s="34">
        <v>33604.99</v>
      </c>
      <c r="W867" s="34">
        <v>9508.4700000000012</v>
      </c>
      <c r="X867" s="36">
        <v>0.28294815740162393</v>
      </c>
      <c r="Y867" s="36" t="str">
        <f>IFERROR(VLOOKUP(A867,'Pivot price tier'!$C$8:$L$2270,10,0),"")</f>
        <v xml:space="preserve"> </v>
      </c>
      <c r="Z867" s="36" t="str">
        <f>IFERROR(VLOOKUP(A867,'Pivot price tier by size'!$D$8:$M$2491,10,0),"")</f>
        <v>X</v>
      </c>
      <c r="AA867" s="36" t="str">
        <f>IFERROR(VLOOKUP(A867,'Pivot category'!$B$8:$I$2216,8,0),"")</f>
        <v>X</v>
      </c>
      <c r="AB867" s="3" t="str">
        <f>IF(P867&lt;$AC$1,"Bottom 5%","")</f>
        <v>Bottom 5%</v>
      </c>
      <c r="AC867"/>
      <c r="AD867" s="34" t="s">
        <v>11097</v>
      </c>
      <c r="AE867" s="34" t="s">
        <v>13973</v>
      </c>
    </row>
    <row r="868" spans="1:31" x14ac:dyDescent="0.25">
      <c r="A868" t="s">
        <v>12999</v>
      </c>
      <c r="B868" t="s">
        <v>13000</v>
      </c>
      <c r="C868" s="3" t="s">
        <v>38</v>
      </c>
      <c r="D868" s="3" t="s">
        <v>12554</v>
      </c>
      <c r="E868" s="3" t="s">
        <v>5093</v>
      </c>
      <c r="F868" s="3">
        <v>1000</v>
      </c>
      <c r="G868" s="34">
        <v>64.989999999999995</v>
      </c>
      <c r="H868" s="3" t="s">
        <v>12</v>
      </c>
      <c r="I868" s="3" t="s">
        <v>23</v>
      </c>
      <c r="J868" s="3" t="s">
        <v>8163</v>
      </c>
      <c r="K868" s="3" t="s">
        <v>8164</v>
      </c>
      <c r="L868" s="3" t="s">
        <v>68</v>
      </c>
      <c r="M868" s="26">
        <v>45474</v>
      </c>
      <c r="N868"/>
      <c r="O868" s="3">
        <v>25</v>
      </c>
      <c r="P868" s="34">
        <v>15272.65</v>
      </c>
      <c r="Q868" s="34">
        <v>16377.48</v>
      </c>
      <c r="R868" s="34">
        <v>-1104.83</v>
      </c>
      <c r="S868" s="36">
        <v>-6.7460317460317443E-2</v>
      </c>
      <c r="T868" s="72">
        <v>610.90599999999995</v>
      </c>
      <c r="U868" s="34">
        <v>4809.26</v>
      </c>
      <c r="V868" s="34">
        <v>6044.07</v>
      </c>
      <c r="W868" s="34">
        <v>-1234.8099999999995</v>
      </c>
      <c r="X868" s="36">
        <v>-0.20430107526881713</v>
      </c>
      <c r="Y868" s="36" t="str">
        <f>IFERROR(VLOOKUP(A868,'Pivot price tier'!$C$8:$L$2270,10,0),"")</f>
        <v xml:space="preserve"> </v>
      </c>
      <c r="Z868" s="36" t="str">
        <f>IFERROR(VLOOKUP(A868,'Pivot price tier by size'!$D$8:$M$2491,10,0),"")</f>
        <v>X</v>
      </c>
      <c r="AA868" s="36" t="str">
        <f>IFERROR(VLOOKUP(A868,'Pivot category'!$B$8:$I$2216,8,0),"")</f>
        <v>X</v>
      </c>
      <c r="AB868" s="3" t="str">
        <f>IF(P868&lt;$AC$1,"Bottom 5%","")</f>
        <v>Bottom 5%</v>
      </c>
      <c r="AC868"/>
      <c r="AD868" s="34" t="s">
        <v>16460</v>
      </c>
      <c r="AE868" s="34" t="s">
        <v>13953</v>
      </c>
    </row>
    <row r="869" spans="1:31" hidden="1" x14ac:dyDescent="0.25">
      <c r="A869" t="s">
        <v>15675</v>
      </c>
      <c r="B869" t="s">
        <v>10892</v>
      </c>
      <c r="C869" s="3" t="s">
        <v>32</v>
      </c>
      <c r="D869" s="3" t="s">
        <v>10600</v>
      </c>
      <c r="E869" s="3" t="s">
        <v>5093</v>
      </c>
      <c r="F869" s="3">
        <v>7000</v>
      </c>
      <c r="G869" s="34">
        <v>35.99</v>
      </c>
      <c r="H869" s="3" t="s">
        <v>27</v>
      </c>
      <c r="I869" s="3" t="s">
        <v>15</v>
      </c>
      <c r="J869" s="3" t="s">
        <v>8168</v>
      </c>
      <c r="K869" s="3" t="s">
        <v>8170</v>
      </c>
      <c r="L869" s="3" t="s">
        <v>68</v>
      </c>
      <c r="M869" s="26">
        <v>45992</v>
      </c>
      <c r="N869"/>
      <c r="O869" s="3">
        <v>1</v>
      </c>
      <c r="P869" s="34">
        <v>13544.65</v>
      </c>
      <c r="Q869" s="34">
        <v>0</v>
      </c>
      <c r="R869" s="34">
        <v>13544.65</v>
      </c>
      <c r="S869" s="36" t="s">
        <v>78</v>
      </c>
      <c r="T869" s="72">
        <v>13544.65</v>
      </c>
      <c r="U869" s="34">
        <v>8992.5</v>
      </c>
      <c r="V869" s="34">
        <v>0</v>
      </c>
      <c r="W869" s="34">
        <v>8992.5</v>
      </c>
      <c r="X869" s="36" t="s">
        <v>78</v>
      </c>
      <c r="Y869" s="36" t="str">
        <f>IFERROR(VLOOKUP(A869,'Pivot price tier'!$C$8:$L$2270,10,0),"")</f>
        <v/>
      </c>
      <c r="Z869" s="36" t="str">
        <f>IFERROR(VLOOKUP(A869,'Pivot price tier by size'!$D$8:$M$2491,10,0),"")</f>
        <v/>
      </c>
      <c r="AA869" s="36" t="str">
        <f>IFERROR(VLOOKUP(A869,'Pivot category'!$B$8:$I$2216,8,0),"")</f>
        <v/>
      </c>
      <c r="AB869" s="3" t="str">
        <f>IF(P869&lt;$AC$1,"Bottom 5%","")</f>
        <v>Bottom 5%</v>
      </c>
      <c r="AC869"/>
      <c r="AD869" s="34" t="s">
        <v>16465</v>
      </c>
      <c r="AE869" s="34" t="s">
        <v>16467</v>
      </c>
    </row>
    <row r="870" spans="1:31" hidden="1" x14ac:dyDescent="0.25">
      <c r="A870" t="s">
        <v>16287</v>
      </c>
      <c r="B870" t="s">
        <v>16288</v>
      </c>
      <c r="C870" s="3" t="s">
        <v>34</v>
      </c>
      <c r="D870" s="3" t="s">
        <v>16159</v>
      </c>
      <c r="E870" s="3">
        <v>0</v>
      </c>
      <c r="F870" s="3">
        <v>70000</v>
      </c>
      <c r="G870" s="34">
        <v>12.99</v>
      </c>
      <c r="H870" s="3" t="s">
        <v>8245</v>
      </c>
      <c r="I870" s="3" t="s">
        <v>12204</v>
      </c>
      <c r="J870" s="3" t="s">
        <v>8163</v>
      </c>
      <c r="K870" s="3" t="s">
        <v>8164</v>
      </c>
      <c r="L870" s="3" t="s">
        <v>68</v>
      </c>
      <c r="M870" s="26">
        <v>46113</v>
      </c>
      <c r="N870"/>
      <c r="O870" s="3">
        <v>62</v>
      </c>
      <c r="P870" s="34">
        <v>324.75</v>
      </c>
      <c r="Q870" s="34">
        <v>0</v>
      </c>
      <c r="R870" s="34">
        <v>324.75</v>
      </c>
      <c r="S870" s="36" t="s">
        <v>78</v>
      </c>
      <c r="T870" s="72">
        <v>5.237903225806452</v>
      </c>
      <c r="U870" s="34">
        <v>11613.06</v>
      </c>
      <c r="V870" s="34">
        <v>0</v>
      </c>
      <c r="W870" s="34">
        <v>11613.06</v>
      </c>
      <c r="X870" s="36" t="s">
        <v>78</v>
      </c>
      <c r="Y870" s="36" t="str">
        <f>IFERROR(VLOOKUP(A870,'Pivot price tier'!$C$8:$L$2270,10,0),"")</f>
        <v>X</v>
      </c>
      <c r="Z870" s="36" t="str">
        <f>IFERROR(VLOOKUP(A870,'Pivot price tier by size'!$D$8:$M$2491,10,0),"")</f>
        <v>X</v>
      </c>
      <c r="AA870" s="36" t="str">
        <f>IFERROR(VLOOKUP(A870,'Pivot category'!$B$8:$I$2216,8,0),"")</f>
        <v>X</v>
      </c>
      <c r="AB870" s="3" t="str">
        <f>IF(P870&lt;$AC$1,"Bottom 5%","")</f>
        <v>Bottom 5%</v>
      </c>
      <c r="AC870"/>
      <c r="AD870" s="34" t="s">
        <v>16465</v>
      </c>
      <c r="AE870" s="34" t="s">
        <v>16467</v>
      </c>
    </row>
    <row r="871" spans="1:31" x14ac:dyDescent="0.25">
      <c r="A871" t="s">
        <v>7763</v>
      </c>
      <c r="B871" t="s">
        <v>1593</v>
      </c>
      <c r="C871" s="3" t="s">
        <v>38</v>
      </c>
      <c r="D871" s="3" t="s">
        <v>3968</v>
      </c>
      <c r="E871" s="3" t="s">
        <v>5141</v>
      </c>
      <c r="F871" s="3">
        <v>7000</v>
      </c>
      <c r="G871" s="34">
        <v>22.99</v>
      </c>
      <c r="H871" s="3" t="s">
        <v>28</v>
      </c>
      <c r="I871" s="3" t="s">
        <v>19</v>
      </c>
      <c r="J871" s="3" t="s">
        <v>8163</v>
      </c>
      <c r="K871" s="3" t="s">
        <v>8164</v>
      </c>
      <c r="L871" s="3" t="s">
        <v>68</v>
      </c>
      <c r="M871" s="26" t="s">
        <v>13723</v>
      </c>
      <c r="N871"/>
      <c r="O871" s="3">
        <v>104</v>
      </c>
      <c r="P871" s="34">
        <v>45638.47</v>
      </c>
      <c r="Q871" s="34">
        <v>54256.4</v>
      </c>
      <c r="R871" s="34">
        <v>-8617.93</v>
      </c>
      <c r="S871" s="36">
        <v>-0.15883711414690249</v>
      </c>
      <c r="T871" s="72">
        <v>438.83144230769233</v>
      </c>
      <c r="U871" s="34">
        <v>10424.33</v>
      </c>
      <c r="V871" s="34">
        <v>11242.11</v>
      </c>
      <c r="W871" s="34">
        <v>-817.78000000000065</v>
      </c>
      <c r="X871" s="36">
        <v>-7.2742572346294443E-2</v>
      </c>
      <c r="Y871" s="36" t="str">
        <f>IFERROR(VLOOKUP(A871,'Pivot price tier'!$C$8:$L$2270,10,0),"")</f>
        <v xml:space="preserve"> </v>
      </c>
      <c r="Z871" s="36" t="str">
        <f>IFERROR(VLOOKUP(A871,'Pivot price tier by size'!$D$8:$M$2491,10,0),"")</f>
        <v>X</v>
      </c>
      <c r="AA871" s="36" t="str">
        <f>IFERROR(VLOOKUP(A871,'Pivot category'!$B$8:$I$2216,8,0),"")</f>
        <v>X</v>
      </c>
      <c r="AB871" s="3" t="str">
        <f>IF(P871&lt;$AC$1,"Bottom 5%","")</f>
        <v>Bottom 5%</v>
      </c>
      <c r="AC871"/>
      <c r="AD871" s="34" t="s">
        <v>11097</v>
      </c>
      <c r="AE871" s="34" t="s">
        <v>13964</v>
      </c>
    </row>
    <row r="872" spans="1:31" hidden="1" x14ac:dyDescent="0.25">
      <c r="A872" t="s">
        <v>6561</v>
      </c>
      <c r="B872" t="s">
        <v>505</v>
      </c>
      <c r="C872" s="3" t="s">
        <v>32</v>
      </c>
      <c r="D872" s="3" t="s">
        <v>2760</v>
      </c>
      <c r="E872" s="3" t="s">
        <v>5093</v>
      </c>
      <c r="F872" s="3">
        <v>8000</v>
      </c>
      <c r="G872" s="34">
        <v>5.39</v>
      </c>
      <c r="H872" s="3" t="s">
        <v>26</v>
      </c>
      <c r="I872" s="3" t="s">
        <v>13</v>
      </c>
      <c r="J872" s="3" t="s">
        <v>8168</v>
      </c>
      <c r="K872" s="3" t="s">
        <v>8185</v>
      </c>
      <c r="L872" s="3" t="s">
        <v>8167</v>
      </c>
      <c r="M872" s="26" t="s">
        <v>13723</v>
      </c>
      <c r="N872"/>
      <c r="O872" s="3" t="s">
        <v>78</v>
      </c>
      <c r="P872" s="34">
        <v>59.29</v>
      </c>
      <c r="Q872" s="34">
        <v>75.459999999999994</v>
      </c>
      <c r="R872" s="34">
        <v>-16.169999999999995</v>
      </c>
      <c r="S872" s="36">
        <v>-0.21428571428571419</v>
      </c>
      <c r="T872" s="72" t="s">
        <v>78</v>
      </c>
      <c r="U872" s="34">
        <v>0</v>
      </c>
      <c r="V872" s="34">
        <v>5.39</v>
      </c>
      <c r="W872" s="34">
        <v>-5.39</v>
      </c>
      <c r="X872" s="36">
        <v>-1</v>
      </c>
      <c r="Y872" s="36" t="str">
        <f>IFERROR(VLOOKUP(A872,'Pivot price tier'!$C$8:$L$2270,10,0),"")</f>
        <v/>
      </c>
      <c r="Z872" s="36" t="str">
        <f>IFERROR(VLOOKUP(A872,'Pivot price tier by size'!$D$8:$M$2491,10,0),"")</f>
        <v/>
      </c>
      <c r="AA872" s="36" t="str">
        <f>IFERROR(VLOOKUP(A872,'Pivot category'!$B$8:$I$2216,8,0),"")</f>
        <v/>
      </c>
      <c r="AB872" s="3" t="str">
        <f>IF(P872&lt;$AC$1,"Bottom 5%","")</f>
        <v>Bottom 5%</v>
      </c>
      <c r="AC872"/>
      <c r="AD872" s="34" t="s">
        <v>16463</v>
      </c>
      <c r="AE872" s="34" t="s">
        <v>13946</v>
      </c>
    </row>
    <row r="873" spans="1:31" x14ac:dyDescent="0.25">
      <c r="A873" t="s">
        <v>11915</v>
      </c>
      <c r="B873" t="s">
        <v>11813</v>
      </c>
      <c r="C873" s="3" t="s">
        <v>10382</v>
      </c>
      <c r="D873" s="3" t="s">
        <v>11766</v>
      </c>
      <c r="E873" s="3" t="s">
        <v>5093</v>
      </c>
      <c r="F873" s="3">
        <v>70000</v>
      </c>
      <c r="G873" s="34">
        <v>129.99</v>
      </c>
      <c r="H873" s="3" t="s">
        <v>27</v>
      </c>
      <c r="I873" s="3" t="s">
        <v>74</v>
      </c>
      <c r="J873" s="3" t="s">
        <v>8163</v>
      </c>
      <c r="K873" s="3" t="s">
        <v>8164</v>
      </c>
      <c r="L873" s="3" t="s">
        <v>68</v>
      </c>
      <c r="M873" s="26">
        <v>45108</v>
      </c>
      <c r="N873"/>
      <c r="O873" s="3">
        <v>65</v>
      </c>
      <c r="P873" s="34">
        <v>20928.39</v>
      </c>
      <c r="Q873" s="34">
        <v>29767.71</v>
      </c>
      <c r="R873" s="34">
        <v>-8839.32</v>
      </c>
      <c r="S873" s="36">
        <v>-0.29694323144104806</v>
      </c>
      <c r="T873" s="72">
        <v>321.97523076923073</v>
      </c>
      <c r="U873" s="34">
        <v>9229.2900000000009</v>
      </c>
      <c r="V873" s="34">
        <v>21058.38</v>
      </c>
      <c r="W873" s="34">
        <v>-11829.09</v>
      </c>
      <c r="X873" s="36">
        <v>-0.56172839506172845</v>
      </c>
      <c r="Y873" s="36" t="str">
        <f>IFERROR(VLOOKUP(A873,'Pivot price tier'!$C$8:$L$2270,10,0),"")</f>
        <v xml:space="preserve"> </v>
      </c>
      <c r="Z873" s="36" t="str">
        <f>IFERROR(VLOOKUP(A873,'Pivot price tier by size'!$D$8:$M$2491,10,0),"")</f>
        <v>X</v>
      </c>
      <c r="AA873" s="36" t="str">
        <f>IFERROR(VLOOKUP(A873,'Pivot category'!$B$8:$I$2216,8,0),"")</f>
        <v>X</v>
      </c>
      <c r="AB873" s="3" t="str">
        <f>IF(P873&lt;$AC$1,"Bottom 5%","")</f>
        <v>Bottom 5%</v>
      </c>
      <c r="AC873"/>
      <c r="AD873" s="34" t="s">
        <v>16463</v>
      </c>
      <c r="AE873" s="34" t="s">
        <v>13946</v>
      </c>
    </row>
    <row r="874" spans="1:31" x14ac:dyDescent="0.25">
      <c r="A874" t="s">
        <v>7355</v>
      </c>
      <c r="B874" t="s">
        <v>1780</v>
      </c>
      <c r="C874" s="3" t="s">
        <v>36</v>
      </c>
      <c r="D874" s="3" t="s">
        <v>4166</v>
      </c>
      <c r="E874" s="3" t="s">
        <v>5141</v>
      </c>
      <c r="F874" s="3">
        <v>7000</v>
      </c>
      <c r="G874" s="34">
        <v>16.989999999999998</v>
      </c>
      <c r="H874" s="3" t="s">
        <v>28</v>
      </c>
      <c r="I874" s="3" t="s">
        <v>19</v>
      </c>
      <c r="J874" s="3" t="s">
        <v>8163</v>
      </c>
      <c r="K874" s="3" t="s">
        <v>8164</v>
      </c>
      <c r="L874" s="3" t="s">
        <v>68</v>
      </c>
      <c r="M874" s="26" t="s">
        <v>13723</v>
      </c>
      <c r="N874"/>
      <c r="O874" s="3">
        <v>80</v>
      </c>
      <c r="P874" s="34">
        <v>35967.83</v>
      </c>
      <c r="Q874" s="34">
        <v>43307.51</v>
      </c>
      <c r="R874" s="34">
        <v>-7339.68</v>
      </c>
      <c r="S874" s="36">
        <v>-0.16947822675559043</v>
      </c>
      <c r="T874" s="72">
        <v>449.59787500000004</v>
      </c>
      <c r="U874" s="34">
        <v>93614.9</v>
      </c>
      <c r="V874" s="34">
        <v>98270.16</v>
      </c>
      <c r="W874" s="34">
        <v>-4655.2600000000093</v>
      </c>
      <c r="X874" s="36">
        <v>-4.737206085753809E-2</v>
      </c>
      <c r="Y874" s="36" t="str">
        <f>IFERROR(VLOOKUP(A874,'Pivot price tier'!$C$8:$L$2270,10,0),"")</f>
        <v xml:space="preserve"> </v>
      </c>
      <c r="Z874" s="36" t="str">
        <f>IFERROR(VLOOKUP(A874,'Pivot price tier by size'!$D$8:$M$2491,10,0),"")</f>
        <v>X</v>
      </c>
      <c r="AA874" s="36" t="str">
        <f>IFERROR(VLOOKUP(A874,'Pivot category'!$B$8:$I$2216,8,0),"")</f>
        <v>X</v>
      </c>
      <c r="AB874" s="3" t="str">
        <f>IF(P874&lt;$AC$1,"Bottom 5%","")</f>
        <v>Bottom 5%</v>
      </c>
      <c r="AC874"/>
      <c r="AD874" s="34" t="s">
        <v>16461</v>
      </c>
      <c r="AE874" s="34" t="s">
        <v>13944</v>
      </c>
    </row>
    <row r="875" spans="1:31" hidden="1" x14ac:dyDescent="0.25">
      <c r="A875" t="s">
        <v>9588</v>
      </c>
      <c r="B875" t="s">
        <v>9589</v>
      </c>
      <c r="C875" s="3" t="s">
        <v>32</v>
      </c>
      <c r="D875" s="3" t="s">
        <v>9457</v>
      </c>
      <c r="E875" s="3" t="s">
        <v>5141</v>
      </c>
      <c r="F875" s="3">
        <v>7000</v>
      </c>
      <c r="G875" s="34">
        <v>13.19</v>
      </c>
      <c r="H875" s="3" t="s">
        <v>28</v>
      </c>
      <c r="I875" s="3" t="s">
        <v>19</v>
      </c>
      <c r="J875" s="3" t="s">
        <v>8168</v>
      </c>
      <c r="K875" s="3" t="s">
        <v>8164</v>
      </c>
      <c r="L875" s="3" t="s">
        <v>8167</v>
      </c>
      <c r="M875" s="26" t="s">
        <v>13723</v>
      </c>
      <c r="N875"/>
      <c r="O875" s="3">
        <v>10</v>
      </c>
      <c r="P875" s="34">
        <v>3653.63</v>
      </c>
      <c r="Q875" s="34">
        <v>6373.97</v>
      </c>
      <c r="R875" s="34">
        <v>-2720.34</v>
      </c>
      <c r="S875" s="36">
        <v>-0.42678895570578468</v>
      </c>
      <c r="T875" s="72">
        <v>365.363</v>
      </c>
      <c r="U875" s="34">
        <v>1411.33</v>
      </c>
      <c r="V875" s="34">
        <v>9162.57</v>
      </c>
      <c r="W875" s="34">
        <v>-7751.24</v>
      </c>
      <c r="X875" s="36">
        <v>-0.84596788892199459</v>
      </c>
      <c r="Y875" s="36" t="str">
        <f>IFERROR(VLOOKUP(A875,'Pivot price tier'!$C$8:$L$2270,10,0),"")</f>
        <v/>
      </c>
      <c r="Z875" s="36" t="str">
        <f>IFERROR(VLOOKUP(A875,'Pivot price tier by size'!$D$8:$M$2491,10,0),"")</f>
        <v/>
      </c>
      <c r="AA875" s="36" t="str">
        <f>IFERROR(VLOOKUP(A875,'Pivot category'!$B$8:$I$2216,8,0),"")</f>
        <v/>
      </c>
      <c r="AB875" s="3" t="str">
        <f>IF(P875&lt;$AC$1,"Bottom 5%","")</f>
        <v>Bottom 5%</v>
      </c>
      <c r="AC875"/>
      <c r="AD875" s="34" t="s">
        <v>16461</v>
      </c>
      <c r="AE875" s="34" t="s">
        <v>13986</v>
      </c>
    </row>
    <row r="876" spans="1:31" x14ac:dyDescent="0.25">
      <c r="A876" t="s">
        <v>6835</v>
      </c>
      <c r="B876" t="s">
        <v>460</v>
      </c>
      <c r="C876" s="3" t="s">
        <v>34</v>
      </c>
      <c r="D876" s="3" t="s">
        <v>2707</v>
      </c>
      <c r="E876" s="3" t="s">
        <v>5093</v>
      </c>
      <c r="F876" s="3">
        <v>1000</v>
      </c>
      <c r="G876" s="34">
        <v>4.99</v>
      </c>
      <c r="H876" s="3" t="s">
        <v>12487</v>
      </c>
      <c r="I876" s="3" t="s">
        <v>17</v>
      </c>
      <c r="J876" s="3" t="s">
        <v>8163</v>
      </c>
      <c r="K876" s="3" t="s">
        <v>8164</v>
      </c>
      <c r="L876" s="3" t="s">
        <v>68</v>
      </c>
      <c r="M876" s="26" t="s">
        <v>13723</v>
      </c>
      <c r="N876"/>
      <c r="O876" s="3">
        <v>150</v>
      </c>
      <c r="P876" s="34">
        <v>86885.88</v>
      </c>
      <c r="Q876" s="34">
        <v>68817.149999999994</v>
      </c>
      <c r="R876" s="34">
        <v>18068.73000000001</v>
      </c>
      <c r="S876" s="36">
        <v>0.26256143998988635</v>
      </c>
      <c r="T876" s="72">
        <v>579.23919999999998</v>
      </c>
      <c r="U876" s="34">
        <v>226326.44</v>
      </c>
      <c r="V876" s="34">
        <v>255938.31</v>
      </c>
      <c r="W876" s="34">
        <v>-29611.869999999995</v>
      </c>
      <c r="X876" s="36">
        <v>-0.11569924799456555</v>
      </c>
      <c r="Y876" s="36" t="str">
        <f>IFERROR(VLOOKUP(A876,'Pivot price tier'!$C$8:$L$2270,10,0),"")</f>
        <v xml:space="preserve"> </v>
      </c>
      <c r="Z876" s="36" t="str">
        <f>IFERROR(VLOOKUP(A876,'Pivot price tier by size'!$D$8:$M$2491,10,0),"")</f>
        <v>X</v>
      </c>
      <c r="AA876" s="36" t="str">
        <f>IFERROR(VLOOKUP(A876,'Pivot category'!$B$8:$I$2216,8,0),"")</f>
        <v>X</v>
      </c>
      <c r="AB876" s="3" t="str">
        <f>IF(P876&lt;$AC$1,"Bottom 5%","")</f>
        <v/>
      </c>
      <c r="AC876"/>
      <c r="AD876" s="34" t="s">
        <v>16459</v>
      </c>
      <c r="AE876" s="34" t="s">
        <v>13941</v>
      </c>
    </row>
    <row r="877" spans="1:31" hidden="1" x14ac:dyDescent="0.25">
      <c r="A877" t="s">
        <v>12600</v>
      </c>
      <c r="B877" t="s">
        <v>12601</v>
      </c>
      <c r="C877" s="3" t="s">
        <v>32</v>
      </c>
      <c r="D877" s="3" t="s">
        <v>12142</v>
      </c>
      <c r="E877" s="3" t="s">
        <v>5141</v>
      </c>
      <c r="F877" s="3">
        <v>70000</v>
      </c>
      <c r="G877" s="34">
        <v>13.19</v>
      </c>
      <c r="H877" s="3" t="s">
        <v>28</v>
      </c>
      <c r="I877" s="3" t="s">
        <v>21</v>
      </c>
      <c r="J877" s="3" t="s">
        <v>8168</v>
      </c>
      <c r="K877" s="3" t="s">
        <v>8164</v>
      </c>
      <c r="L877" s="3" t="s">
        <v>8167</v>
      </c>
      <c r="M877" s="26">
        <v>45323</v>
      </c>
      <c r="N877"/>
      <c r="O877" s="3">
        <v>28</v>
      </c>
      <c r="P877" s="34">
        <v>10660.54</v>
      </c>
      <c r="Q877" s="34">
        <v>8543.94</v>
      </c>
      <c r="R877" s="34">
        <v>2116.6000000000004</v>
      </c>
      <c r="S877" s="36">
        <v>0.24773114043403877</v>
      </c>
      <c r="T877" s="72">
        <v>380.73357142857145</v>
      </c>
      <c r="U877" s="34">
        <v>12304.69</v>
      </c>
      <c r="V877" s="34">
        <v>23394.97</v>
      </c>
      <c r="W877" s="34">
        <v>-11090.28</v>
      </c>
      <c r="X877" s="36">
        <v>-0.47404548926542756</v>
      </c>
      <c r="Y877" s="36" t="str">
        <f>IFERROR(VLOOKUP(A877,'Pivot price tier'!$C$8:$L$2270,10,0),"")</f>
        <v/>
      </c>
      <c r="Z877" s="36" t="str">
        <f>IFERROR(VLOOKUP(A877,'Pivot price tier by size'!$D$8:$M$2491,10,0),"")</f>
        <v/>
      </c>
      <c r="AA877" s="36" t="str">
        <f>IFERROR(VLOOKUP(A877,'Pivot category'!$B$8:$I$2216,8,0),"")</f>
        <v/>
      </c>
      <c r="AB877" s="3" t="str">
        <f>IF(P877&lt;$AC$1,"Bottom 5%","")</f>
        <v>Bottom 5%</v>
      </c>
      <c r="AC877"/>
      <c r="AD877" s="34" t="s">
        <v>16461</v>
      </c>
      <c r="AE877" s="34" t="s">
        <v>13986</v>
      </c>
    </row>
    <row r="878" spans="1:31" hidden="1" x14ac:dyDescent="0.25">
      <c r="A878" t="s">
        <v>10118</v>
      </c>
      <c r="B878" t="s">
        <v>9307</v>
      </c>
      <c r="C878" s="3" t="s">
        <v>73</v>
      </c>
      <c r="D878" s="3" t="s">
        <v>9112</v>
      </c>
      <c r="E878" s="3">
        <v>0</v>
      </c>
      <c r="F878" s="3">
        <v>7000</v>
      </c>
      <c r="G878" s="34">
        <v>11.39</v>
      </c>
      <c r="H878" s="3" t="s">
        <v>8245</v>
      </c>
      <c r="I878" s="3" t="s">
        <v>12205</v>
      </c>
      <c r="J878" s="3" t="s">
        <v>8168</v>
      </c>
      <c r="K878" s="3" t="s">
        <v>8164</v>
      </c>
      <c r="L878" s="3" t="s">
        <v>8167</v>
      </c>
      <c r="M878" s="26" t="s">
        <v>13723</v>
      </c>
      <c r="N878"/>
      <c r="O878" s="3">
        <v>3</v>
      </c>
      <c r="P878" s="34">
        <v>653.05999999999995</v>
      </c>
      <c r="Q878" s="34">
        <v>10862.28</v>
      </c>
      <c r="R878" s="34">
        <v>-10209.220000000001</v>
      </c>
      <c r="S878" s="36">
        <v>-0.93987818395401335</v>
      </c>
      <c r="T878" s="72">
        <v>217.68666666666664</v>
      </c>
      <c r="U878" s="34">
        <v>436.71</v>
      </c>
      <c r="V878" s="34">
        <v>4785.4799999999996</v>
      </c>
      <c r="W878" s="34">
        <v>-4348.7699999999995</v>
      </c>
      <c r="X878" s="36">
        <v>-0.9087426966573886</v>
      </c>
      <c r="Y878" s="36" t="str">
        <f>IFERROR(VLOOKUP(A878,'Pivot price tier'!$C$8:$L$2270,10,0),"")</f>
        <v/>
      </c>
      <c r="Z878" s="36" t="str">
        <f>IFERROR(VLOOKUP(A878,'Pivot price tier by size'!$D$8:$M$2491,10,0),"")</f>
        <v/>
      </c>
      <c r="AA878" s="36" t="str">
        <f>IFERROR(VLOOKUP(A878,'Pivot category'!$B$8:$I$2216,8,0),"")</f>
        <v/>
      </c>
      <c r="AB878" s="3" t="str">
        <f>IF(P878&lt;$AC$1,"Bottom 5%","")</f>
        <v>Bottom 5%</v>
      </c>
      <c r="AC878"/>
      <c r="AD878" s="34" t="s">
        <v>16461</v>
      </c>
      <c r="AE878" s="34" t="s">
        <v>13986</v>
      </c>
    </row>
    <row r="879" spans="1:31" hidden="1" x14ac:dyDescent="0.25">
      <c r="A879" t="s">
        <v>7870</v>
      </c>
      <c r="B879" t="s">
        <v>511</v>
      </c>
      <c r="C879" s="3" t="s">
        <v>38</v>
      </c>
      <c r="D879" s="3" t="s">
        <v>2766</v>
      </c>
      <c r="E879" s="3" t="s">
        <v>5093</v>
      </c>
      <c r="F879" s="3">
        <v>5000</v>
      </c>
      <c r="G879" s="34">
        <v>22.19</v>
      </c>
      <c r="H879" s="3" t="s">
        <v>28</v>
      </c>
      <c r="I879" s="3" t="s">
        <v>19</v>
      </c>
      <c r="J879" s="3" t="s">
        <v>8173</v>
      </c>
      <c r="K879" s="3" t="s">
        <v>8172</v>
      </c>
      <c r="L879" s="3" t="s">
        <v>8167</v>
      </c>
      <c r="M879" s="26" t="s">
        <v>13723</v>
      </c>
      <c r="N879"/>
      <c r="O879" s="3">
        <v>4</v>
      </c>
      <c r="P879" s="34">
        <v>2167.5100000000002</v>
      </c>
      <c r="Q879" s="34">
        <v>4697.7299999999996</v>
      </c>
      <c r="R879" s="34">
        <v>-2530.2199999999993</v>
      </c>
      <c r="S879" s="36">
        <v>-0.53860481551728168</v>
      </c>
      <c r="T879" s="72">
        <v>541.87750000000005</v>
      </c>
      <c r="U879" s="34">
        <v>303.27</v>
      </c>
      <c r="V879" s="34">
        <v>480.87</v>
      </c>
      <c r="W879" s="34">
        <v>-177.60000000000002</v>
      </c>
      <c r="X879" s="36">
        <v>-0.36933058830869059</v>
      </c>
      <c r="Y879" s="36" t="str">
        <f>IFERROR(VLOOKUP(A879,'Pivot price tier'!$C$8:$L$2270,10,0),"")</f>
        <v/>
      </c>
      <c r="Z879" s="36" t="str">
        <f>IFERROR(VLOOKUP(A879,'Pivot price tier by size'!$D$8:$M$2491,10,0),"")</f>
        <v/>
      </c>
      <c r="AA879" s="36" t="str">
        <f>IFERROR(VLOOKUP(A879,'Pivot category'!$B$8:$I$2216,8,0),"")</f>
        <v/>
      </c>
      <c r="AB879" s="3" t="str">
        <f>IF(P879&lt;$AC$1,"Bottom 5%","")</f>
        <v>Bottom 5%</v>
      </c>
      <c r="AC879"/>
      <c r="AD879" s="34" t="s">
        <v>16461</v>
      </c>
      <c r="AE879" s="34" t="s">
        <v>13986</v>
      </c>
    </row>
    <row r="880" spans="1:31" x14ac:dyDescent="0.25">
      <c r="A880" t="s">
        <v>12897</v>
      </c>
      <c r="B880" t="s">
        <v>12898</v>
      </c>
      <c r="C880" s="3" t="s">
        <v>38</v>
      </c>
      <c r="D880" s="3" t="s">
        <v>12098</v>
      </c>
      <c r="E880" s="3" t="s">
        <v>5093</v>
      </c>
      <c r="F880" s="3">
        <v>1000</v>
      </c>
      <c r="G880" s="34">
        <v>119.99</v>
      </c>
      <c r="H880" s="3" t="s">
        <v>27</v>
      </c>
      <c r="I880" s="3" t="s">
        <v>15</v>
      </c>
      <c r="J880" s="3" t="s">
        <v>8163</v>
      </c>
      <c r="K880" s="3" t="s">
        <v>8164</v>
      </c>
      <c r="L880" s="3" t="s">
        <v>68</v>
      </c>
      <c r="M880" s="26">
        <v>45474</v>
      </c>
      <c r="N880"/>
      <c r="O880" s="3">
        <v>40</v>
      </c>
      <c r="P880" s="34">
        <v>56275.31</v>
      </c>
      <c r="Q880" s="34">
        <v>64104.800000000003</v>
      </c>
      <c r="R880" s="34">
        <v>-7829.4900000000052</v>
      </c>
      <c r="S880" s="36">
        <v>-0.12213578390385749</v>
      </c>
      <c r="T880" s="72">
        <v>1406.88275</v>
      </c>
      <c r="U880" s="34">
        <v>32997.25</v>
      </c>
      <c r="V880" s="34">
        <v>27287.79</v>
      </c>
      <c r="W880" s="34">
        <v>5709.4599999999991</v>
      </c>
      <c r="X880" s="36">
        <v>0.20923130821513936</v>
      </c>
      <c r="Y880" s="36" t="str">
        <f>IFERROR(VLOOKUP(A880,'Pivot price tier'!$C$8:$L$2270,10,0),"")</f>
        <v xml:space="preserve"> </v>
      </c>
      <c r="Z880" s="36" t="str">
        <f>IFERROR(VLOOKUP(A880,'Pivot price tier by size'!$D$8:$M$2491,10,0),"")</f>
        <v>X</v>
      </c>
      <c r="AA880" s="36" t="str">
        <f>IFERROR(VLOOKUP(A880,'Pivot category'!$B$8:$I$2216,8,0),"")</f>
        <v>X</v>
      </c>
      <c r="AB880" s="3" t="str">
        <f>IF(P880&lt;$AC$1,"Bottom 5%","")</f>
        <v/>
      </c>
      <c r="AC880"/>
      <c r="AD880" s="34" t="s">
        <v>16465</v>
      </c>
      <c r="AE880" s="34" t="s">
        <v>16467</v>
      </c>
    </row>
    <row r="881" spans="1:31" hidden="1" x14ac:dyDescent="0.25">
      <c r="A881" t="s">
        <v>5386</v>
      </c>
      <c r="B881" t="s">
        <v>513</v>
      </c>
      <c r="C881" s="3" t="s">
        <v>32</v>
      </c>
      <c r="D881" s="3" t="s">
        <v>2768</v>
      </c>
      <c r="E881" s="3">
        <v>0</v>
      </c>
      <c r="F881" s="3">
        <v>1000</v>
      </c>
      <c r="G881" s="34">
        <v>17.989999999999998</v>
      </c>
      <c r="H881" s="3" t="s">
        <v>27</v>
      </c>
      <c r="I881" s="3" t="s">
        <v>23</v>
      </c>
      <c r="J881" s="3" t="s">
        <v>8168</v>
      </c>
      <c r="K881" s="3" t="s">
        <v>8164</v>
      </c>
      <c r="L881" s="3" t="s">
        <v>8167</v>
      </c>
      <c r="M881" s="26" t="s">
        <v>13723</v>
      </c>
      <c r="N881"/>
      <c r="O881" s="3">
        <v>7</v>
      </c>
      <c r="P881" s="34">
        <v>32106.37</v>
      </c>
      <c r="Q881" s="34">
        <v>32091.39</v>
      </c>
      <c r="R881" s="34">
        <v>14.979999999999563</v>
      </c>
      <c r="S881" s="36">
        <v>4.6679187158926716E-4</v>
      </c>
      <c r="T881" s="72">
        <v>4586.6242857142852</v>
      </c>
      <c r="U881" s="34">
        <v>22061.53</v>
      </c>
      <c r="V881" s="34">
        <v>34604.730000000003</v>
      </c>
      <c r="W881" s="34">
        <v>-12543.200000000004</v>
      </c>
      <c r="X881" s="36">
        <v>-0.36247067958628787</v>
      </c>
      <c r="Y881" s="36" t="str">
        <f>IFERROR(VLOOKUP(A881,'Pivot price tier'!$C$8:$L$2270,10,0),"")</f>
        <v/>
      </c>
      <c r="Z881" s="36" t="str">
        <f>IFERROR(VLOOKUP(A881,'Pivot price tier by size'!$D$8:$M$2491,10,0),"")</f>
        <v/>
      </c>
      <c r="AA881" s="36" t="str">
        <f>IFERROR(VLOOKUP(A881,'Pivot category'!$B$8:$I$2216,8,0),"")</f>
        <v/>
      </c>
      <c r="AB881" s="3" t="str">
        <f>IF(P881&lt;$AC$1,"Bottom 5%","")</f>
        <v>Bottom 5%</v>
      </c>
      <c r="AC881"/>
      <c r="AD881" s="34" t="s">
        <v>16463</v>
      </c>
      <c r="AE881" s="34" t="s">
        <v>13946</v>
      </c>
    </row>
    <row r="882" spans="1:31" hidden="1" x14ac:dyDescent="0.25">
      <c r="A882" t="s">
        <v>9971</v>
      </c>
      <c r="B882" t="s">
        <v>9972</v>
      </c>
      <c r="C882" s="3" t="s">
        <v>38</v>
      </c>
      <c r="D882" s="3" t="s">
        <v>10072</v>
      </c>
      <c r="E882" s="3" t="s">
        <v>5093</v>
      </c>
      <c r="F882" s="3">
        <v>1000</v>
      </c>
      <c r="G882" s="34">
        <v>27.59</v>
      </c>
      <c r="H882" s="3" t="s">
        <v>27</v>
      </c>
      <c r="I882" s="3" t="s">
        <v>17</v>
      </c>
      <c r="J882" s="3" t="s">
        <v>8168</v>
      </c>
      <c r="K882" s="3" t="s">
        <v>8164</v>
      </c>
      <c r="L882" s="3" t="s">
        <v>8167</v>
      </c>
      <c r="M882" s="26" t="s">
        <v>13723</v>
      </c>
      <c r="N882"/>
      <c r="O882" s="3">
        <v>1</v>
      </c>
      <c r="P882" s="34">
        <v>579.39</v>
      </c>
      <c r="Q882" s="34">
        <v>20051.07</v>
      </c>
      <c r="R882" s="34">
        <v>-19471.68</v>
      </c>
      <c r="S882" s="36">
        <v>-0.97110428520772207</v>
      </c>
      <c r="T882" s="72">
        <v>579.39</v>
      </c>
      <c r="U882" s="34">
        <v>524.21</v>
      </c>
      <c r="V882" s="34">
        <v>4778.29</v>
      </c>
      <c r="W882" s="34">
        <v>-4254.08</v>
      </c>
      <c r="X882" s="36">
        <v>-0.89029338947615155</v>
      </c>
      <c r="Y882" s="36" t="str">
        <f>IFERROR(VLOOKUP(A882,'Pivot price tier'!$C$8:$L$2270,10,0),"")</f>
        <v/>
      </c>
      <c r="Z882" s="36" t="str">
        <f>IFERROR(VLOOKUP(A882,'Pivot price tier by size'!$D$8:$M$2491,10,0),"")</f>
        <v/>
      </c>
      <c r="AA882" s="36" t="str">
        <f>IFERROR(VLOOKUP(A882,'Pivot category'!$B$8:$I$2216,8,0),"")</f>
        <v/>
      </c>
      <c r="AB882" s="3" t="str">
        <f>IF(P882&lt;$AC$1,"Bottom 5%","")</f>
        <v>Bottom 5%</v>
      </c>
      <c r="AC882"/>
      <c r="AD882" s="34" t="s">
        <v>16463</v>
      </c>
      <c r="AE882" s="34" t="s">
        <v>13946</v>
      </c>
    </row>
    <row r="883" spans="1:31" hidden="1" x14ac:dyDescent="0.25">
      <c r="A883" t="s">
        <v>16183</v>
      </c>
      <c r="B883" t="s">
        <v>16184</v>
      </c>
      <c r="C883" s="3" t="s">
        <v>32</v>
      </c>
      <c r="D883" s="3" t="s">
        <v>2769</v>
      </c>
      <c r="E883" s="3" t="s">
        <v>5093</v>
      </c>
      <c r="F883" s="3">
        <v>1000</v>
      </c>
      <c r="G883" s="34">
        <v>20.79</v>
      </c>
      <c r="H883" s="3" t="s">
        <v>27</v>
      </c>
      <c r="I883" s="3" t="s">
        <v>21</v>
      </c>
      <c r="J883" s="3" t="s">
        <v>8165</v>
      </c>
      <c r="K883" s="3" t="s">
        <v>8164</v>
      </c>
      <c r="L883" s="3" t="s">
        <v>8169</v>
      </c>
      <c r="M883" s="26">
        <v>46054</v>
      </c>
      <c r="N883"/>
      <c r="O883" s="3" t="s">
        <v>78</v>
      </c>
      <c r="P883" s="34">
        <v>1824.27</v>
      </c>
      <c r="Q883" s="34">
        <v>2324.1799999999998</v>
      </c>
      <c r="R883" s="34">
        <v>-499.90999999999985</v>
      </c>
      <c r="S883" s="36">
        <v>-0.21509091378464662</v>
      </c>
      <c r="T883" s="72" t="s">
        <v>78</v>
      </c>
      <c r="U883" s="34">
        <v>17617.95</v>
      </c>
      <c r="V883" s="34">
        <v>14794.96</v>
      </c>
      <c r="W883" s="34">
        <v>2822.9900000000016</v>
      </c>
      <c r="X883" s="36">
        <v>0.19080754527217381</v>
      </c>
      <c r="Y883" s="36" t="str">
        <f>IFERROR(VLOOKUP(A883,'Pivot price tier'!$C$8:$L$2270,10,0),"")</f>
        <v/>
      </c>
      <c r="Z883" s="36" t="str">
        <f>IFERROR(VLOOKUP(A883,'Pivot price tier by size'!$D$8:$M$2491,10,0),"")</f>
        <v/>
      </c>
      <c r="AA883" s="36" t="str">
        <f>IFERROR(VLOOKUP(A883,'Pivot category'!$B$8:$I$2216,8,0),"")</f>
        <v/>
      </c>
      <c r="AB883" s="3" t="str">
        <f>IF(P883&lt;$AC$1,"Bottom 5%","")</f>
        <v>Bottom 5%</v>
      </c>
      <c r="AC883"/>
      <c r="AD883" s="34" t="s">
        <v>16463</v>
      </c>
      <c r="AE883" s="34" t="s">
        <v>13946</v>
      </c>
    </row>
    <row r="884" spans="1:31" hidden="1" x14ac:dyDescent="0.25">
      <c r="A884" t="s">
        <v>6701</v>
      </c>
      <c r="B884" t="s">
        <v>514</v>
      </c>
      <c r="C884" s="3" t="s">
        <v>32</v>
      </c>
      <c r="D884" s="3" t="s">
        <v>2770</v>
      </c>
      <c r="E884" s="3">
        <v>0</v>
      </c>
      <c r="F884" s="3">
        <v>9000</v>
      </c>
      <c r="G884" s="34">
        <v>24.99</v>
      </c>
      <c r="H884" s="3" t="s">
        <v>27</v>
      </c>
      <c r="I884" s="3" t="s">
        <v>21</v>
      </c>
      <c r="J884" s="3" t="s">
        <v>8163</v>
      </c>
      <c r="K884" s="3" t="s">
        <v>8164</v>
      </c>
      <c r="L884" s="3" t="s">
        <v>68</v>
      </c>
      <c r="M884" s="26">
        <v>46082</v>
      </c>
      <c r="N884"/>
      <c r="O884" s="3">
        <v>53</v>
      </c>
      <c r="P884" s="34">
        <v>1899.24</v>
      </c>
      <c r="Q884" s="34">
        <v>0</v>
      </c>
      <c r="R884" s="34">
        <v>1899.24</v>
      </c>
      <c r="S884" s="36" t="s">
        <v>78</v>
      </c>
      <c r="T884" s="72">
        <v>35.834716981132075</v>
      </c>
      <c r="U884" s="34">
        <v>5097.96</v>
      </c>
      <c r="V884" s="34">
        <v>0</v>
      </c>
      <c r="W884" s="34">
        <v>5097.96</v>
      </c>
      <c r="X884" s="36" t="s">
        <v>78</v>
      </c>
      <c r="Y884" s="36" t="str">
        <f>IFERROR(VLOOKUP(A884,'Pivot price tier'!$C$8:$L$2270,10,0),"")</f>
        <v>X</v>
      </c>
      <c r="Z884" s="36" t="str">
        <f>IFERROR(VLOOKUP(A884,'Pivot price tier by size'!$D$8:$M$2491,10,0),"")</f>
        <v>X</v>
      </c>
      <c r="AA884" s="36" t="str">
        <f>IFERROR(VLOOKUP(A884,'Pivot category'!$B$8:$I$2216,8,0),"")</f>
        <v>X</v>
      </c>
      <c r="AB884" s="3" t="str">
        <f>IF(P884&lt;$AC$1,"Bottom 5%","")</f>
        <v>Bottom 5%</v>
      </c>
      <c r="AC884"/>
      <c r="AD884" s="34" t="s">
        <v>16463</v>
      </c>
      <c r="AE884" s="34" t="s">
        <v>13946</v>
      </c>
    </row>
    <row r="885" spans="1:31" x14ac:dyDescent="0.25">
      <c r="A885" t="s">
        <v>7376</v>
      </c>
      <c r="B885" t="s">
        <v>572</v>
      </c>
      <c r="C885" s="3" t="s">
        <v>36</v>
      </c>
      <c r="D885" s="3" t="s">
        <v>2837</v>
      </c>
      <c r="E885" s="3" t="s">
        <v>5141</v>
      </c>
      <c r="F885" s="3">
        <v>1000</v>
      </c>
      <c r="G885" s="34">
        <v>41.99</v>
      </c>
      <c r="H885" s="3" t="s">
        <v>28</v>
      </c>
      <c r="I885" s="3" t="s">
        <v>23</v>
      </c>
      <c r="J885" s="3" t="s">
        <v>8163</v>
      </c>
      <c r="K885" s="3" t="s">
        <v>8164</v>
      </c>
      <c r="L885" s="3" t="s">
        <v>68</v>
      </c>
      <c r="M885" s="26" t="s">
        <v>13723</v>
      </c>
      <c r="N885"/>
      <c r="O885" s="3">
        <v>85</v>
      </c>
      <c r="P885" s="34">
        <v>48456.46</v>
      </c>
      <c r="Q885" s="34">
        <v>55510.78</v>
      </c>
      <c r="R885" s="34">
        <v>-7054.32</v>
      </c>
      <c r="S885" s="36">
        <v>-0.12708018154311651</v>
      </c>
      <c r="T885" s="72">
        <v>570.07600000000002</v>
      </c>
      <c r="U885" s="34">
        <v>12890.93</v>
      </c>
      <c r="V885" s="34">
        <v>17341.87</v>
      </c>
      <c r="W885" s="34">
        <v>-4450.9399999999987</v>
      </c>
      <c r="X885" s="36">
        <v>-0.25665859564164639</v>
      </c>
      <c r="Y885" s="36" t="str">
        <f>IFERROR(VLOOKUP(A885,'Pivot price tier'!$C$8:$L$2270,10,0),"")</f>
        <v xml:space="preserve"> </v>
      </c>
      <c r="Z885" s="36" t="str">
        <f>IFERROR(VLOOKUP(A885,'Pivot price tier by size'!$D$8:$M$2491,10,0),"")</f>
        <v>X</v>
      </c>
      <c r="AA885" s="36" t="str">
        <f>IFERROR(VLOOKUP(A885,'Pivot category'!$B$8:$I$2216,8,0),"")</f>
        <v>X</v>
      </c>
      <c r="AB885" s="3" t="str">
        <f>IF(P885&lt;$AC$1,"Bottom 5%","")</f>
        <v/>
      </c>
      <c r="AC885"/>
      <c r="AD885" s="34" t="s">
        <v>16465</v>
      </c>
      <c r="AE885" s="34" t="s">
        <v>16474</v>
      </c>
    </row>
    <row r="886" spans="1:31" x14ac:dyDescent="0.25">
      <c r="A886" t="s">
        <v>7728</v>
      </c>
      <c r="B886" t="s">
        <v>1101</v>
      </c>
      <c r="C886" s="3" t="s">
        <v>38</v>
      </c>
      <c r="D886" s="3" t="s">
        <v>3419</v>
      </c>
      <c r="E886" s="3" t="s">
        <v>5093</v>
      </c>
      <c r="F886" s="3">
        <v>1000</v>
      </c>
      <c r="G886" s="34">
        <v>136.99</v>
      </c>
      <c r="H886" s="3" t="s">
        <v>30</v>
      </c>
      <c r="I886" s="3" t="s">
        <v>74</v>
      </c>
      <c r="J886" s="3" t="s">
        <v>8163</v>
      </c>
      <c r="K886" s="3" t="s">
        <v>8164</v>
      </c>
      <c r="L886" s="3" t="s">
        <v>68</v>
      </c>
      <c r="M886" s="26" t="s">
        <v>13723</v>
      </c>
      <c r="N886"/>
      <c r="O886" s="3">
        <v>55</v>
      </c>
      <c r="P886" s="34">
        <v>62297.27</v>
      </c>
      <c r="Q886" s="34">
        <v>80946.789999999994</v>
      </c>
      <c r="R886" s="34">
        <v>-18649.519999999997</v>
      </c>
      <c r="S886" s="36">
        <v>-0.23039233550830118</v>
      </c>
      <c r="T886" s="72">
        <v>1132.6776363636363</v>
      </c>
      <c r="U886" s="34">
        <v>35034.39</v>
      </c>
      <c r="V886" s="34">
        <v>45079.54</v>
      </c>
      <c r="W886" s="34">
        <v>-10045.150000000001</v>
      </c>
      <c r="X886" s="36">
        <v>-0.22283168816718191</v>
      </c>
      <c r="Y886" s="36" t="str">
        <f>IFERROR(VLOOKUP(A886,'Pivot price tier'!$C$8:$L$2270,10,0),"")</f>
        <v xml:space="preserve"> </v>
      </c>
      <c r="Z886" s="36" t="str">
        <f>IFERROR(VLOOKUP(A886,'Pivot price tier by size'!$D$8:$M$2491,10,0),"")</f>
        <v>X</v>
      </c>
      <c r="AA886" s="36" t="str">
        <f>IFERROR(VLOOKUP(A886,'Pivot category'!$B$8:$I$2216,8,0),"")</f>
        <v>X</v>
      </c>
      <c r="AB886" s="3" t="str">
        <f>IF(P886&lt;$AC$1,"Bottom 5%","")</f>
        <v/>
      </c>
      <c r="AC886"/>
      <c r="AD886" s="34" t="s">
        <v>16465</v>
      </c>
      <c r="AE886" s="34" t="s">
        <v>16466</v>
      </c>
    </row>
    <row r="887" spans="1:31" hidden="1" x14ac:dyDescent="0.25">
      <c r="A887" t="s">
        <v>9590</v>
      </c>
      <c r="B887" t="s">
        <v>518</v>
      </c>
      <c r="C887" s="3" t="s">
        <v>32</v>
      </c>
      <c r="D887" s="3" t="s">
        <v>2775</v>
      </c>
      <c r="E887" s="3">
        <v>0</v>
      </c>
      <c r="F887" s="3">
        <v>1000</v>
      </c>
      <c r="G887" s="34">
        <v>17.989999999999998</v>
      </c>
      <c r="H887" s="3" t="s">
        <v>27</v>
      </c>
      <c r="I887" s="3" t="s">
        <v>21</v>
      </c>
      <c r="J887" s="3" t="s">
        <v>8168</v>
      </c>
      <c r="K887" s="3" t="s">
        <v>8170</v>
      </c>
      <c r="L887" s="3" t="s">
        <v>68</v>
      </c>
      <c r="M887" s="26" t="s">
        <v>13723</v>
      </c>
      <c r="N887"/>
      <c r="O887" s="3">
        <v>1</v>
      </c>
      <c r="P887" s="34">
        <v>8750.6200000000008</v>
      </c>
      <c r="Q887" s="34">
        <v>0</v>
      </c>
      <c r="R887" s="34">
        <v>8750.6200000000008</v>
      </c>
      <c r="S887" s="36" t="s">
        <v>78</v>
      </c>
      <c r="T887" s="72">
        <v>8750.6200000000008</v>
      </c>
      <c r="U887" s="34">
        <v>7023.48</v>
      </c>
      <c r="V887" s="34">
        <v>0</v>
      </c>
      <c r="W887" s="34">
        <v>7023.48</v>
      </c>
      <c r="X887" s="36" t="s">
        <v>78</v>
      </c>
      <c r="Y887" s="36" t="str">
        <f>IFERROR(VLOOKUP(A887,'Pivot price tier'!$C$8:$L$2270,10,0),"")</f>
        <v/>
      </c>
      <c r="Z887" s="36" t="str">
        <f>IFERROR(VLOOKUP(A887,'Pivot price tier by size'!$D$8:$M$2491,10,0),"")</f>
        <v/>
      </c>
      <c r="AA887" s="36" t="str">
        <f>IFERROR(VLOOKUP(A887,'Pivot category'!$B$8:$I$2216,8,0),"")</f>
        <v/>
      </c>
      <c r="AB887" s="3" t="str">
        <f>IF(P887&lt;$AC$1,"Bottom 5%","")</f>
        <v>Bottom 5%</v>
      </c>
      <c r="AC887"/>
      <c r="AD887" s="34" t="s">
        <v>16463</v>
      </c>
      <c r="AE887" s="34" t="s">
        <v>13946</v>
      </c>
    </row>
    <row r="888" spans="1:31" x14ac:dyDescent="0.25">
      <c r="A888" t="s">
        <v>7568</v>
      </c>
      <c r="B888" t="s">
        <v>5289</v>
      </c>
      <c r="C888" s="3" t="s">
        <v>36</v>
      </c>
      <c r="D888" s="3" t="s">
        <v>5236</v>
      </c>
      <c r="E888" s="3">
        <v>0</v>
      </c>
      <c r="F888" s="3">
        <v>8000</v>
      </c>
      <c r="G888" s="34">
        <v>29.99</v>
      </c>
      <c r="H888" s="3" t="s">
        <v>27</v>
      </c>
      <c r="I888" s="3" t="s">
        <v>19</v>
      </c>
      <c r="J888" s="3" t="s">
        <v>8163</v>
      </c>
      <c r="K888" s="3" t="s">
        <v>8164</v>
      </c>
      <c r="L888" s="3" t="s">
        <v>68</v>
      </c>
      <c r="M888" s="26" t="s">
        <v>13723</v>
      </c>
      <c r="N888"/>
      <c r="O888" s="3">
        <v>65</v>
      </c>
      <c r="P888" s="34">
        <v>57795.59</v>
      </c>
      <c r="Q888" s="34">
        <v>44090.89</v>
      </c>
      <c r="R888" s="34">
        <v>13704.699999999997</v>
      </c>
      <c r="S888" s="36">
        <v>0.31082838200816543</v>
      </c>
      <c r="T888" s="72">
        <v>889.16292307692299</v>
      </c>
      <c r="U888" s="34">
        <v>162597.57999999999</v>
      </c>
      <c r="V888" s="34">
        <v>103482.79</v>
      </c>
      <c r="W888" s="34">
        <v>59114.789999999994</v>
      </c>
      <c r="X888" s="36">
        <v>0.5712523792603581</v>
      </c>
      <c r="Y888" s="36" t="str">
        <f>IFERROR(VLOOKUP(A888,'Pivot price tier'!$C$8:$L$2270,10,0),"")</f>
        <v xml:space="preserve"> </v>
      </c>
      <c r="Z888" s="36" t="str">
        <f>IFERROR(VLOOKUP(A888,'Pivot price tier by size'!$D$8:$M$2491,10,0),"")</f>
        <v>X</v>
      </c>
      <c r="AA888" s="36" t="str">
        <f>IFERROR(VLOOKUP(A888,'Pivot category'!$B$8:$I$2216,8,0),"")</f>
        <v>X</v>
      </c>
      <c r="AB888" s="3" t="str">
        <f>IF(P888&lt;$AC$1,"Bottom 5%","")</f>
        <v/>
      </c>
      <c r="AC888"/>
      <c r="AD888" s="34" t="s">
        <v>16461</v>
      </c>
      <c r="AE888" s="34" t="s">
        <v>13979</v>
      </c>
    </row>
    <row r="889" spans="1:31" hidden="1" x14ac:dyDescent="0.25">
      <c r="A889" t="s">
        <v>14590</v>
      </c>
      <c r="B889" t="s">
        <v>14591</v>
      </c>
      <c r="C889" s="3" t="s">
        <v>32</v>
      </c>
      <c r="D889" s="3" t="s">
        <v>8077</v>
      </c>
      <c r="E889" s="3" t="s">
        <v>5093</v>
      </c>
      <c r="F889" s="3">
        <v>9000</v>
      </c>
      <c r="G889" s="34">
        <v>194.39</v>
      </c>
      <c r="H889" s="3" t="s">
        <v>26</v>
      </c>
      <c r="I889" s="3" t="s">
        <v>74</v>
      </c>
      <c r="J889" s="3" t="s">
        <v>8168</v>
      </c>
      <c r="K889" s="3" t="s">
        <v>8172</v>
      </c>
      <c r="L889" s="3" t="s">
        <v>8167</v>
      </c>
      <c r="M889" s="26">
        <v>45778</v>
      </c>
      <c r="N889"/>
      <c r="O889" s="3">
        <v>1</v>
      </c>
      <c r="P889" s="34">
        <v>194.39</v>
      </c>
      <c r="Q889" s="34">
        <v>194.39</v>
      </c>
      <c r="R889" s="34">
        <v>0</v>
      </c>
      <c r="S889" s="36">
        <v>0</v>
      </c>
      <c r="T889" s="72">
        <v>194.39</v>
      </c>
      <c r="U889" s="34" t="s">
        <v>78</v>
      </c>
      <c r="V889" s="34" t="s">
        <v>78</v>
      </c>
      <c r="W889" s="34" t="s">
        <v>78</v>
      </c>
      <c r="X889" s="36" t="s">
        <v>78</v>
      </c>
      <c r="Y889" s="36" t="str">
        <f>IFERROR(VLOOKUP(A889,'Pivot price tier'!$C$8:$L$2270,10,0),"")</f>
        <v/>
      </c>
      <c r="Z889" s="36" t="str">
        <f>IFERROR(VLOOKUP(A889,'Pivot price tier by size'!$D$8:$M$2491,10,0),"")</f>
        <v/>
      </c>
      <c r="AA889" s="36" t="str">
        <f>IFERROR(VLOOKUP(A889,'Pivot category'!$B$8:$I$2216,8,0),"")</f>
        <v/>
      </c>
      <c r="AB889" s="3" t="str">
        <f>IF(P889&lt;$AC$1,"Bottom 5%","")</f>
        <v>Bottom 5%</v>
      </c>
      <c r="AC889"/>
      <c r="AD889" s="34" t="s">
        <v>16499</v>
      </c>
      <c r="AE889" s="34" t="s">
        <v>13956</v>
      </c>
    </row>
    <row r="890" spans="1:31" hidden="1" x14ac:dyDescent="0.25">
      <c r="A890" t="s">
        <v>9011</v>
      </c>
      <c r="B890" t="s">
        <v>9010</v>
      </c>
      <c r="C890" s="3" t="s">
        <v>32</v>
      </c>
      <c r="D890" s="3" t="s">
        <v>5171</v>
      </c>
      <c r="E890" s="3" t="s">
        <v>5093</v>
      </c>
      <c r="F890" s="3">
        <v>9000</v>
      </c>
      <c r="G890" s="34">
        <v>44.39</v>
      </c>
      <c r="H890" s="3" t="s">
        <v>26</v>
      </c>
      <c r="I890" s="3" t="s">
        <v>15</v>
      </c>
      <c r="J890" s="3" t="s">
        <v>8168</v>
      </c>
      <c r="K890" s="3" t="s">
        <v>8172</v>
      </c>
      <c r="L890" s="3" t="s">
        <v>8167</v>
      </c>
      <c r="M890" s="26" t="s">
        <v>13723</v>
      </c>
      <c r="N890"/>
      <c r="O890" s="3">
        <v>1</v>
      </c>
      <c r="P890" s="34">
        <v>221.95</v>
      </c>
      <c r="Q890" s="34">
        <v>0</v>
      </c>
      <c r="R890" s="34">
        <v>221.95</v>
      </c>
      <c r="S890" s="36" t="s">
        <v>78</v>
      </c>
      <c r="T890" s="72">
        <v>221.95</v>
      </c>
      <c r="U890" s="34">
        <v>0</v>
      </c>
      <c r="V890" s="34">
        <v>44.39</v>
      </c>
      <c r="W890" s="34">
        <v>-44.39</v>
      </c>
      <c r="X890" s="36">
        <v>-1</v>
      </c>
      <c r="Y890" s="36" t="str">
        <f>IFERROR(VLOOKUP(A890,'Pivot price tier'!$C$8:$L$2270,10,0),"")</f>
        <v/>
      </c>
      <c r="Z890" s="36" t="str">
        <f>IFERROR(VLOOKUP(A890,'Pivot price tier by size'!$D$8:$M$2491,10,0),"")</f>
        <v/>
      </c>
      <c r="AA890" s="36" t="str">
        <f>IFERROR(VLOOKUP(A890,'Pivot category'!$B$8:$I$2216,8,0),"")</f>
        <v/>
      </c>
      <c r="AB890" s="3" t="str">
        <f>IF(P890&lt;$AC$1,"Bottom 5%","")</f>
        <v>Bottom 5%</v>
      </c>
      <c r="AC890"/>
      <c r="AD890" s="34" t="s">
        <v>16499</v>
      </c>
      <c r="AE890" s="34" t="s">
        <v>13956</v>
      </c>
    </row>
    <row r="891" spans="1:31" hidden="1" x14ac:dyDescent="0.25">
      <c r="A891" t="s">
        <v>15676</v>
      </c>
      <c r="B891" t="s">
        <v>8793</v>
      </c>
      <c r="C891" s="3" t="s">
        <v>32</v>
      </c>
      <c r="D891" s="3" t="s">
        <v>8258</v>
      </c>
      <c r="E891" s="3" t="s">
        <v>5093</v>
      </c>
      <c r="F891" s="3">
        <v>9000</v>
      </c>
      <c r="G891" s="34">
        <v>50.39</v>
      </c>
      <c r="H891" s="3" t="s">
        <v>26</v>
      </c>
      <c r="I891" s="3" t="s">
        <v>74</v>
      </c>
      <c r="J891" s="3" t="s">
        <v>8168</v>
      </c>
      <c r="K891" s="3" t="s">
        <v>8172</v>
      </c>
      <c r="L891" s="3" t="s">
        <v>8167</v>
      </c>
      <c r="M891" s="26">
        <v>45992</v>
      </c>
      <c r="N891"/>
      <c r="O891" s="3">
        <v>1</v>
      </c>
      <c r="P891" s="34">
        <v>151.16999999999999</v>
      </c>
      <c r="Q891" s="34">
        <v>0</v>
      </c>
      <c r="R891" s="34">
        <v>151.16999999999999</v>
      </c>
      <c r="S891" s="36" t="s">
        <v>78</v>
      </c>
      <c r="T891" s="72">
        <v>151.16999999999999</v>
      </c>
      <c r="U891" s="34" t="s">
        <v>78</v>
      </c>
      <c r="V891" s="34" t="s">
        <v>78</v>
      </c>
      <c r="W891" s="34" t="s">
        <v>78</v>
      </c>
      <c r="X891" s="36" t="s">
        <v>78</v>
      </c>
      <c r="Y891" s="36" t="str">
        <f>IFERROR(VLOOKUP(A891,'Pivot price tier'!$C$8:$L$2270,10,0),"")</f>
        <v/>
      </c>
      <c r="Z891" s="36" t="str">
        <f>IFERROR(VLOOKUP(A891,'Pivot price tier by size'!$D$8:$M$2491,10,0),"")</f>
        <v/>
      </c>
      <c r="AA891" s="36" t="str">
        <f>IFERROR(VLOOKUP(A891,'Pivot category'!$B$8:$I$2216,8,0),"")</f>
        <v/>
      </c>
      <c r="AB891" s="3" t="str">
        <f>IF(P891&lt;$AC$1,"Bottom 5%","")</f>
        <v>Bottom 5%</v>
      </c>
      <c r="AC891"/>
      <c r="AD891" s="34" t="s">
        <v>16499</v>
      </c>
      <c r="AE891" s="34" t="s">
        <v>13956</v>
      </c>
    </row>
    <row r="892" spans="1:31" hidden="1" x14ac:dyDescent="0.25">
      <c r="A892" t="s">
        <v>6681</v>
      </c>
      <c r="B892" t="s">
        <v>6680</v>
      </c>
      <c r="C892" s="3" t="s">
        <v>32</v>
      </c>
      <c r="D892" s="3" t="s">
        <v>5229</v>
      </c>
      <c r="E892" s="3" t="s">
        <v>5093</v>
      </c>
      <c r="F892" s="3">
        <v>9000</v>
      </c>
      <c r="G892" s="34">
        <v>23.99</v>
      </c>
      <c r="H892" s="3" t="s">
        <v>26</v>
      </c>
      <c r="I892" s="3" t="s">
        <v>23</v>
      </c>
      <c r="J892" s="3" t="s">
        <v>8168</v>
      </c>
      <c r="K892" s="3" t="s">
        <v>8172</v>
      </c>
      <c r="L892" s="3" t="s">
        <v>8169</v>
      </c>
      <c r="M892" s="26" t="s">
        <v>13723</v>
      </c>
      <c r="N892"/>
      <c r="O892" s="3">
        <v>1</v>
      </c>
      <c r="P892" s="34">
        <v>71.97</v>
      </c>
      <c r="Q892" s="34">
        <v>0</v>
      </c>
      <c r="R892" s="34">
        <v>71.97</v>
      </c>
      <c r="S892" s="36" t="s">
        <v>78</v>
      </c>
      <c r="T892" s="72">
        <v>71.97</v>
      </c>
      <c r="U892" s="34">
        <v>0</v>
      </c>
      <c r="V892" s="34">
        <v>0</v>
      </c>
      <c r="W892" s="34">
        <v>0</v>
      </c>
      <c r="X892" s="36" t="s">
        <v>78</v>
      </c>
      <c r="Y892" s="36" t="str">
        <f>IFERROR(VLOOKUP(A892,'Pivot price tier'!$C$8:$L$2270,10,0),"")</f>
        <v/>
      </c>
      <c r="Z892" s="36" t="str">
        <f>IFERROR(VLOOKUP(A892,'Pivot price tier by size'!$D$8:$M$2491,10,0),"")</f>
        <v/>
      </c>
      <c r="AA892" s="36" t="str">
        <f>IFERROR(VLOOKUP(A892,'Pivot category'!$B$8:$I$2216,8,0),"")</f>
        <v/>
      </c>
      <c r="AB892" s="3" t="str">
        <f>IF(P892&lt;$AC$1,"Bottom 5%","")</f>
        <v>Bottom 5%</v>
      </c>
      <c r="AC892"/>
      <c r="AD892" s="34" t="s">
        <v>16499</v>
      </c>
      <c r="AE892" s="34" t="s">
        <v>13956</v>
      </c>
    </row>
    <row r="893" spans="1:31" x14ac:dyDescent="0.25">
      <c r="A893" t="s">
        <v>6843</v>
      </c>
      <c r="B893" t="s">
        <v>171</v>
      </c>
      <c r="C893" s="3" t="s">
        <v>34</v>
      </c>
      <c r="D893" s="3" t="s">
        <v>2385</v>
      </c>
      <c r="E893" s="3">
        <v>0</v>
      </c>
      <c r="F893" s="3">
        <v>1000</v>
      </c>
      <c r="G893" s="34">
        <v>8.99</v>
      </c>
      <c r="H893" s="3" t="s">
        <v>29</v>
      </c>
      <c r="I893" s="3" t="s">
        <v>19</v>
      </c>
      <c r="J893" s="3" t="s">
        <v>8163</v>
      </c>
      <c r="K893" s="3" t="s">
        <v>8164</v>
      </c>
      <c r="L893" s="3" t="s">
        <v>68</v>
      </c>
      <c r="M893" s="26" t="s">
        <v>13723</v>
      </c>
      <c r="N893"/>
      <c r="O893" s="3">
        <v>109</v>
      </c>
      <c r="P893" s="34">
        <v>39529.03</v>
      </c>
      <c r="Q893" s="34">
        <v>50757.54</v>
      </c>
      <c r="R893" s="34">
        <v>-11228.510000000002</v>
      </c>
      <c r="S893" s="36">
        <v>-0.22121856181367339</v>
      </c>
      <c r="T893" s="72">
        <v>362.65165137614679</v>
      </c>
      <c r="U893" s="34">
        <v>37272.54</v>
      </c>
      <c r="V893" s="34">
        <v>54955.87</v>
      </c>
      <c r="W893" s="34">
        <v>-17683.330000000002</v>
      </c>
      <c r="X893" s="36">
        <v>-0.3217732700801571</v>
      </c>
      <c r="Y893" s="36" t="str">
        <f>IFERROR(VLOOKUP(A893,'Pivot price tier'!$C$8:$L$2270,10,0),"")</f>
        <v xml:space="preserve"> </v>
      </c>
      <c r="Z893" s="36" t="str">
        <f>IFERROR(VLOOKUP(A893,'Pivot price tier by size'!$D$8:$M$2491,10,0),"")</f>
        <v>X</v>
      </c>
      <c r="AA893" s="36" t="str">
        <f>IFERROR(VLOOKUP(A893,'Pivot category'!$B$8:$I$2216,8,0),"")</f>
        <v xml:space="preserve"> </v>
      </c>
      <c r="AB893" s="3" t="str">
        <f>IF(P893&lt;$AC$1,"Bottom 5%","")</f>
        <v>Bottom 5%</v>
      </c>
      <c r="AC893"/>
      <c r="AD893" s="34" t="s">
        <v>16459</v>
      </c>
      <c r="AE893" s="34" t="s">
        <v>13941</v>
      </c>
    </row>
    <row r="894" spans="1:31" hidden="1" x14ac:dyDescent="0.25">
      <c r="A894" t="s">
        <v>5421</v>
      </c>
      <c r="B894" t="s">
        <v>522</v>
      </c>
      <c r="C894" s="3" t="s">
        <v>32</v>
      </c>
      <c r="D894" s="3" t="s">
        <v>2779</v>
      </c>
      <c r="E894" s="3">
        <v>0</v>
      </c>
      <c r="F894" s="3">
        <v>1000</v>
      </c>
      <c r="G894" s="34">
        <v>37.99</v>
      </c>
      <c r="H894" s="3" t="s">
        <v>29</v>
      </c>
      <c r="I894" s="3" t="s">
        <v>23</v>
      </c>
      <c r="J894" s="3" t="s">
        <v>8168</v>
      </c>
      <c r="K894" s="3" t="s">
        <v>8164</v>
      </c>
      <c r="L894" s="3" t="s">
        <v>8166</v>
      </c>
      <c r="M894" s="26" t="s">
        <v>13723</v>
      </c>
      <c r="N894"/>
      <c r="O894" s="3">
        <v>21</v>
      </c>
      <c r="P894" s="34">
        <v>6017.36</v>
      </c>
      <c r="Q894" s="34">
        <v>20842.310000000001</v>
      </c>
      <c r="R894" s="34">
        <v>-14824.95</v>
      </c>
      <c r="S894" s="36">
        <v>-0.71129111888269581</v>
      </c>
      <c r="T894" s="72">
        <v>286.54095238095238</v>
      </c>
      <c r="U894" s="34">
        <v>890.76</v>
      </c>
      <c r="V894" s="34">
        <v>5152.62</v>
      </c>
      <c r="W894" s="34">
        <v>-4261.8599999999997</v>
      </c>
      <c r="X894" s="36">
        <v>-0.8271248413428508</v>
      </c>
      <c r="Y894" s="36" t="str">
        <f>IFERROR(VLOOKUP(A894,'Pivot price tier'!$C$8:$L$2270,10,0),"")</f>
        <v/>
      </c>
      <c r="Z894" s="36" t="str">
        <f>IFERROR(VLOOKUP(A894,'Pivot price tier by size'!$D$8:$M$2491,10,0),"")</f>
        <v/>
      </c>
      <c r="AA894" s="36" t="str">
        <f>IFERROR(VLOOKUP(A894,'Pivot category'!$B$8:$I$2216,8,0),"")</f>
        <v/>
      </c>
      <c r="AB894" s="3" t="str">
        <f>IF(P894&lt;$AC$1,"Bottom 5%","")</f>
        <v>Bottom 5%</v>
      </c>
      <c r="AC894"/>
      <c r="AD894" s="34" t="s">
        <v>16459</v>
      </c>
      <c r="AE894" s="34" t="s">
        <v>13980</v>
      </c>
    </row>
    <row r="895" spans="1:31" x14ac:dyDescent="0.25">
      <c r="A895" t="s">
        <v>7704</v>
      </c>
      <c r="B895" t="s">
        <v>429</v>
      </c>
      <c r="C895" s="3" t="s">
        <v>38</v>
      </c>
      <c r="D895" s="3" t="s">
        <v>2675</v>
      </c>
      <c r="E895" s="3" t="s">
        <v>5141</v>
      </c>
      <c r="F895" s="3">
        <v>1000</v>
      </c>
      <c r="G895" s="34">
        <v>23.99</v>
      </c>
      <c r="H895" s="3" t="s">
        <v>26</v>
      </c>
      <c r="I895" s="3" t="s">
        <v>17</v>
      </c>
      <c r="J895" s="3" t="s">
        <v>8163</v>
      </c>
      <c r="K895" s="3" t="s">
        <v>8164</v>
      </c>
      <c r="L895" s="3" t="s">
        <v>68</v>
      </c>
      <c r="M895" s="26" t="s">
        <v>13723</v>
      </c>
      <c r="N895"/>
      <c r="O895" s="3">
        <v>126</v>
      </c>
      <c r="P895" s="34">
        <v>45892.87</v>
      </c>
      <c r="Q895" s="34">
        <v>50115.11</v>
      </c>
      <c r="R895" s="34">
        <v>-4222.239999999998</v>
      </c>
      <c r="S895" s="36">
        <v>-8.4250837721397742E-2</v>
      </c>
      <c r="T895" s="72">
        <v>364.22912698412699</v>
      </c>
      <c r="U895" s="34">
        <v>37112.53</v>
      </c>
      <c r="V895" s="34">
        <v>39487.54</v>
      </c>
      <c r="W895" s="34">
        <v>-2375.010000000002</v>
      </c>
      <c r="X895" s="36">
        <v>-6.0145808019441138E-2</v>
      </c>
      <c r="Y895" s="36" t="str">
        <f>IFERROR(VLOOKUP(A895,'Pivot price tier'!$C$8:$L$2270,10,0),"")</f>
        <v xml:space="preserve"> </v>
      </c>
      <c r="Z895" s="36" t="str">
        <f>IFERROR(VLOOKUP(A895,'Pivot price tier by size'!$D$8:$M$2491,10,0),"")</f>
        <v>X</v>
      </c>
      <c r="AA895" s="36" t="str">
        <f>IFERROR(VLOOKUP(A895,'Pivot category'!$B$8:$I$2216,8,0),"")</f>
        <v xml:space="preserve"> </v>
      </c>
      <c r="AB895" s="3" t="str">
        <f>IF(P895&lt;$AC$1,"Bottom 5%","")</f>
        <v>Bottom 5%</v>
      </c>
      <c r="AC895"/>
      <c r="AD895" s="34" t="s">
        <v>16461</v>
      </c>
      <c r="AE895" s="34" t="s">
        <v>13944</v>
      </c>
    </row>
    <row r="896" spans="1:31" hidden="1" x14ac:dyDescent="0.25">
      <c r="A896" t="s">
        <v>11783</v>
      </c>
      <c r="B896" t="s">
        <v>11784</v>
      </c>
      <c r="C896" s="3" t="s">
        <v>32</v>
      </c>
      <c r="D896" s="3" t="s">
        <v>8179</v>
      </c>
      <c r="E896" s="3" t="s">
        <v>5093</v>
      </c>
      <c r="F896" s="3">
        <v>5000</v>
      </c>
      <c r="G896" s="34">
        <v>31.19</v>
      </c>
      <c r="H896" s="3" t="s">
        <v>27</v>
      </c>
      <c r="I896" s="3" t="s">
        <v>21</v>
      </c>
      <c r="J896" s="3" t="s">
        <v>8168</v>
      </c>
      <c r="K896" s="3" t="s">
        <v>8172</v>
      </c>
      <c r="L896" s="3" t="s">
        <v>8167</v>
      </c>
      <c r="M896" s="26">
        <v>45108</v>
      </c>
      <c r="N896"/>
      <c r="O896" s="3" t="s">
        <v>78</v>
      </c>
      <c r="P896" s="34">
        <v>124.56</v>
      </c>
      <c r="Q896" s="34">
        <v>311.39999999999998</v>
      </c>
      <c r="R896" s="34">
        <v>-186.83999999999997</v>
      </c>
      <c r="S896" s="36">
        <v>-0.6</v>
      </c>
      <c r="T896" s="72" t="s">
        <v>78</v>
      </c>
      <c r="U896" s="34" t="s">
        <v>78</v>
      </c>
      <c r="V896" s="34" t="s">
        <v>78</v>
      </c>
      <c r="W896" s="34" t="s">
        <v>78</v>
      </c>
      <c r="X896" s="36" t="s">
        <v>78</v>
      </c>
      <c r="Y896" s="36" t="str">
        <f>IFERROR(VLOOKUP(A896,'Pivot price tier'!$C$8:$L$2270,10,0),"")</f>
        <v/>
      </c>
      <c r="Z896" s="36" t="str">
        <f>IFERROR(VLOOKUP(A896,'Pivot price tier by size'!$D$8:$M$2491,10,0),"")</f>
        <v/>
      </c>
      <c r="AA896" s="36" t="str">
        <f>IFERROR(VLOOKUP(A896,'Pivot category'!$B$8:$I$2216,8,0),"")</f>
        <v/>
      </c>
      <c r="AB896" s="3" t="str">
        <f>IF(P896&lt;$AC$1,"Bottom 5%","")</f>
        <v>Bottom 5%</v>
      </c>
      <c r="AC896"/>
      <c r="AD896" s="34" t="s">
        <v>16461</v>
      </c>
      <c r="AE896" s="34" t="s">
        <v>13951</v>
      </c>
    </row>
    <row r="897" spans="1:31" x14ac:dyDescent="0.25">
      <c r="A897" t="s">
        <v>7715</v>
      </c>
      <c r="B897" t="s">
        <v>431</v>
      </c>
      <c r="C897" s="3" t="s">
        <v>38</v>
      </c>
      <c r="D897" s="3" t="s">
        <v>2677</v>
      </c>
      <c r="E897" s="3" t="s">
        <v>5141</v>
      </c>
      <c r="F897" s="3">
        <v>1000</v>
      </c>
      <c r="G897" s="34">
        <v>17.989999999999998</v>
      </c>
      <c r="H897" s="3" t="s">
        <v>26</v>
      </c>
      <c r="I897" s="3" t="s">
        <v>13</v>
      </c>
      <c r="J897" s="3" t="s">
        <v>8163</v>
      </c>
      <c r="K897" s="3" t="s">
        <v>8164</v>
      </c>
      <c r="L897" s="3" t="s">
        <v>68</v>
      </c>
      <c r="M897" s="26" t="s">
        <v>13723</v>
      </c>
      <c r="N897"/>
      <c r="O897" s="3">
        <v>102</v>
      </c>
      <c r="P897" s="34">
        <v>36735.58</v>
      </c>
      <c r="Q897" s="34">
        <v>38210.76</v>
      </c>
      <c r="R897" s="34">
        <v>-1475.1800000000003</v>
      </c>
      <c r="S897" s="36">
        <v>-3.8606403013182633E-2</v>
      </c>
      <c r="T897" s="72">
        <v>360.15274509803925</v>
      </c>
      <c r="U897" s="34">
        <v>12161.24</v>
      </c>
      <c r="V897" s="34">
        <v>12179.23</v>
      </c>
      <c r="W897" s="34">
        <v>-17.989999999999782</v>
      </c>
      <c r="X897" s="36">
        <v>-1.477104874446078E-3</v>
      </c>
      <c r="Y897" s="36" t="str">
        <f>IFERROR(VLOOKUP(A897,'Pivot price tier'!$C$8:$L$2270,10,0),"")</f>
        <v xml:space="preserve"> </v>
      </c>
      <c r="Z897" s="36" t="str">
        <f>IFERROR(VLOOKUP(A897,'Pivot price tier by size'!$D$8:$M$2491,10,0),"")</f>
        <v>X</v>
      </c>
      <c r="AA897" s="36" t="str">
        <f>IFERROR(VLOOKUP(A897,'Pivot category'!$B$8:$I$2216,8,0),"")</f>
        <v xml:space="preserve"> </v>
      </c>
      <c r="AB897" s="3" t="str">
        <f>IF(P897&lt;$AC$1,"Bottom 5%","")</f>
        <v>Bottom 5%</v>
      </c>
      <c r="AC897"/>
      <c r="AD897" s="34" t="s">
        <v>16461</v>
      </c>
      <c r="AE897" s="34" t="s">
        <v>13944</v>
      </c>
    </row>
    <row r="898" spans="1:31" hidden="1" x14ac:dyDescent="0.25">
      <c r="A898" t="s">
        <v>12217</v>
      </c>
      <c r="B898" t="s">
        <v>12218</v>
      </c>
      <c r="C898" s="3" t="s">
        <v>32</v>
      </c>
      <c r="D898" s="3" t="s">
        <v>2781</v>
      </c>
      <c r="E898" s="3" t="s">
        <v>5141</v>
      </c>
      <c r="F898" s="3">
        <v>4000</v>
      </c>
      <c r="G898" s="34">
        <v>45.93</v>
      </c>
      <c r="H898" s="3" t="s">
        <v>28</v>
      </c>
      <c r="I898" s="3" t="s">
        <v>23</v>
      </c>
      <c r="J898" s="3" t="s">
        <v>8165</v>
      </c>
      <c r="K898" s="3" t="s">
        <v>8172</v>
      </c>
      <c r="L898" s="3" t="s">
        <v>8169</v>
      </c>
      <c r="M898" s="26">
        <v>46113</v>
      </c>
      <c r="N898"/>
      <c r="O898" s="3" t="s">
        <v>78</v>
      </c>
      <c r="P898" s="34">
        <v>0</v>
      </c>
      <c r="Q898" s="34">
        <v>0</v>
      </c>
      <c r="R898" s="34">
        <v>0</v>
      </c>
      <c r="S898" s="36" t="s">
        <v>78</v>
      </c>
      <c r="T898" s="72" t="s">
        <v>78</v>
      </c>
      <c r="U898" s="34" t="s">
        <v>78</v>
      </c>
      <c r="V898" s="34" t="s">
        <v>78</v>
      </c>
      <c r="W898" s="34" t="s">
        <v>78</v>
      </c>
      <c r="X898" s="36" t="s">
        <v>78</v>
      </c>
      <c r="Y898" s="36" t="str">
        <f>IFERROR(VLOOKUP(A898,'Pivot price tier'!$C$8:$L$2270,10,0),"")</f>
        <v/>
      </c>
      <c r="Z898" s="36" t="str">
        <f>IFERROR(VLOOKUP(A898,'Pivot price tier by size'!$D$8:$M$2491,10,0),"")</f>
        <v/>
      </c>
      <c r="AA898" s="36" t="str">
        <f>IFERROR(VLOOKUP(A898,'Pivot category'!$B$8:$I$2216,8,0),"")</f>
        <v/>
      </c>
      <c r="AB898" s="3" t="str">
        <f>IF(P898&lt;$AC$1,"Bottom 5%","")</f>
        <v>Bottom 5%</v>
      </c>
      <c r="AC898"/>
      <c r="AD898" s="34" t="s">
        <v>78</v>
      </c>
      <c r="AE898" s="34" t="s">
        <v>8475</v>
      </c>
    </row>
    <row r="899" spans="1:31" hidden="1" x14ac:dyDescent="0.25">
      <c r="A899" t="s">
        <v>7809</v>
      </c>
      <c r="B899" t="s">
        <v>1310</v>
      </c>
      <c r="C899" s="3" t="s">
        <v>38</v>
      </c>
      <c r="D899" s="3" t="s">
        <v>3647</v>
      </c>
      <c r="E899" s="3">
        <v>0</v>
      </c>
      <c r="F899" s="3">
        <v>1000</v>
      </c>
      <c r="G899" s="34">
        <v>20.99</v>
      </c>
      <c r="H899" s="3" t="s">
        <v>8245</v>
      </c>
      <c r="I899" s="3" t="s">
        <v>12204</v>
      </c>
      <c r="J899" s="3" t="s">
        <v>8163</v>
      </c>
      <c r="K899" s="3" t="s">
        <v>8164</v>
      </c>
      <c r="L899" s="3" t="s">
        <v>68</v>
      </c>
      <c r="M899" s="26" t="s">
        <v>13723</v>
      </c>
      <c r="N899"/>
      <c r="O899" s="3">
        <v>136</v>
      </c>
      <c r="P899" s="34">
        <v>31186.560000000001</v>
      </c>
      <c r="Q899" s="34">
        <v>32809.660000000003</v>
      </c>
      <c r="R899" s="34">
        <v>-1623.1000000000022</v>
      </c>
      <c r="S899" s="36">
        <v>-4.9470186524334658E-2</v>
      </c>
      <c r="T899" s="72">
        <v>229.31294117647059</v>
      </c>
      <c r="U899" s="34">
        <v>29104.61</v>
      </c>
      <c r="V899" s="34">
        <v>33670.29</v>
      </c>
      <c r="W899" s="34">
        <v>-4565.68</v>
      </c>
      <c r="X899" s="36">
        <v>-0.1355996636797604</v>
      </c>
      <c r="Y899" s="36" t="str">
        <f>IFERROR(VLOOKUP(A899,'Pivot price tier'!$C$8:$L$2270,10,0),"")</f>
        <v xml:space="preserve"> </v>
      </c>
      <c r="Z899" s="36" t="str">
        <f>IFERROR(VLOOKUP(A899,'Pivot price tier by size'!$D$8:$M$2491,10,0),"")</f>
        <v>X</v>
      </c>
      <c r="AA899" s="36" t="str">
        <f>IFERROR(VLOOKUP(A899,'Pivot category'!$B$8:$I$2216,8,0),"")</f>
        <v xml:space="preserve"> </v>
      </c>
      <c r="AB899" s="3" t="str">
        <f>IF(P899&lt;$AC$1,"Bottom 5%","")</f>
        <v>Bottom 5%</v>
      </c>
      <c r="AC899"/>
      <c r="AD899" s="34" t="s">
        <v>11098</v>
      </c>
      <c r="AE899" s="34" t="s">
        <v>13942</v>
      </c>
    </row>
    <row r="900" spans="1:31" hidden="1" x14ac:dyDescent="0.25">
      <c r="A900" t="s">
        <v>6150</v>
      </c>
      <c r="B900" t="s">
        <v>526</v>
      </c>
      <c r="C900" s="3" t="s">
        <v>32</v>
      </c>
      <c r="D900" s="3" t="s">
        <v>2784</v>
      </c>
      <c r="E900" s="3">
        <v>0</v>
      </c>
      <c r="F900" s="3">
        <v>4000</v>
      </c>
      <c r="G900" s="34">
        <v>77.489999999999995</v>
      </c>
      <c r="H900" s="3" t="s">
        <v>29</v>
      </c>
      <c r="I900" s="3" t="s">
        <v>15</v>
      </c>
      <c r="J900" s="3" t="s">
        <v>8173</v>
      </c>
      <c r="K900" s="3" t="s">
        <v>8172</v>
      </c>
      <c r="L900" s="3" t="s">
        <v>68</v>
      </c>
      <c r="M900" s="26" t="s">
        <v>13723</v>
      </c>
      <c r="N900"/>
      <c r="O900" s="3" t="s">
        <v>78</v>
      </c>
      <c r="P900" s="34">
        <v>1259.82</v>
      </c>
      <c r="Q900" s="34">
        <v>4829.3100000000004</v>
      </c>
      <c r="R900" s="34">
        <v>-3569.4900000000007</v>
      </c>
      <c r="S900" s="36">
        <v>-0.73913043478260865</v>
      </c>
      <c r="T900" s="72" t="s">
        <v>78</v>
      </c>
      <c r="U900" s="34">
        <v>17645.009999999998</v>
      </c>
      <c r="V900" s="34">
        <v>9238.68</v>
      </c>
      <c r="W900" s="34">
        <v>8406.3299999999981</v>
      </c>
      <c r="X900" s="36">
        <v>0.90990596059177253</v>
      </c>
      <c r="Y900" s="36" t="str">
        <f>IFERROR(VLOOKUP(A900,'Pivot price tier'!$C$8:$L$2270,10,0),"")</f>
        <v/>
      </c>
      <c r="Z900" s="36" t="str">
        <f>IFERROR(VLOOKUP(A900,'Pivot price tier by size'!$D$8:$M$2491,10,0),"")</f>
        <v/>
      </c>
      <c r="AA900" s="36" t="str">
        <f>IFERROR(VLOOKUP(A900,'Pivot category'!$B$8:$I$2216,8,0),"")</f>
        <v/>
      </c>
      <c r="AB900" s="3" t="str">
        <f>IF(P900&lt;$AC$1,"Bottom 5%","")</f>
        <v>Bottom 5%</v>
      </c>
      <c r="AC900"/>
      <c r="AD900" s="34" t="s">
        <v>16461</v>
      </c>
      <c r="AE900" s="34" t="s">
        <v>16528</v>
      </c>
    </row>
    <row r="901" spans="1:31" hidden="1" x14ac:dyDescent="0.25">
      <c r="A901" t="s">
        <v>6151</v>
      </c>
      <c r="B901" t="s">
        <v>527</v>
      </c>
      <c r="C901" s="3" t="s">
        <v>32</v>
      </c>
      <c r="D901" s="3" t="s">
        <v>2785</v>
      </c>
      <c r="E901" s="3">
        <v>0</v>
      </c>
      <c r="F901" s="3">
        <v>4000</v>
      </c>
      <c r="G901" s="34">
        <v>77.489999999999995</v>
      </c>
      <c r="H901" s="3" t="s">
        <v>29</v>
      </c>
      <c r="I901" s="3" t="s">
        <v>15</v>
      </c>
      <c r="J901" s="3" t="s">
        <v>8173</v>
      </c>
      <c r="K901" s="3" t="s">
        <v>8172</v>
      </c>
      <c r="L901" s="3" t="s">
        <v>68</v>
      </c>
      <c r="M901" s="26" t="s">
        <v>13723</v>
      </c>
      <c r="N901"/>
      <c r="O901" s="3" t="s">
        <v>78</v>
      </c>
      <c r="P901" s="34">
        <v>852.39</v>
      </c>
      <c r="Q901" s="34">
        <v>2799.6</v>
      </c>
      <c r="R901" s="34">
        <v>-1947.21</v>
      </c>
      <c r="S901" s="36">
        <v>-0.69553150450064294</v>
      </c>
      <c r="T901" s="72" t="s">
        <v>78</v>
      </c>
      <c r="U901" s="34">
        <v>13520.61</v>
      </c>
      <c r="V901" s="34">
        <v>8608.77</v>
      </c>
      <c r="W901" s="34">
        <v>4911.84</v>
      </c>
      <c r="X901" s="36">
        <v>0.57056234514338278</v>
      </c>
      <c r="Y901" s="36" t="str">
        <f>IFERROR(VLOOKUP(A901,'Pivot price tier'!$C$8:$L$2270,10,0),"")</f>
        <v/>
      </c>
      <c r="Z901" s="36" t="str">
        <f>IFERROR(VLOOKUP(A901,'Pivot price tier by size'!$D$8:$M$2491,10,0),"")</f>
        <v/>
      </c>
      <c r="AA901" s="36" t="str">
        <f>IFERROR(VLOOKUP(A901,'Pivot category'!$B$8:$I$2216,8,0),"")</f>
        <v/>
      </c>
      <c r="AB901" s="3" t="str">
        <f>IF(P901&lt;$AC$1,"Bottom 5%","")</f>
        <v>Bottom 5%</v>
      </c>
      <c r="AC901"/>
      <c r="AD901" s="34" t="s">
        <v>16461</v>
      </c>
      <c r="AE901" s="34" t="s">
        <v>16528</v>
      </c>
    </row>
    <row r="902" spans="1:31" hidden="1" x14ac:dyDescent="0.25">
      <c r="A902" t="s">
        <v>15679</v>
      </c>
      <c r="B902" t="s">
        <v>15680</v>
      </c>
      <c r="C902" s="3" t="s">
        <v>32</v>
      </c>
      <c r="D902" s="3" t="s">
        <v>12132</v>
      </c>
      <c r="E902" s="3">
        <v>0</v>
      </c>
      <c r="F902" s="3">
        <v>70000</v>
      </c>
      <c r="G902" s="34">
        <v>14.99</v>
      </c>
      <c r="H902" s="3" t="s">
        <v>29</v>
      </c>
      <c r="I902" s="3" t="s">
        <v>21</v>
      </c>
      <c r="J902" s="3" t="s">
        <v>8168</v>
      </c>
      <c r="K902" s="3" t="s">
        <v>8170</v>
      </c>
      <c r="L902" s="3" t="s">
        <v>68</v>
      </c>
      <c r="M902" s="26">
        <v>45121</v>
      </c>
      <c r="N902"/>
      <c r="O902" s="3">
        <v>10</v>
      </c>
      <c r="P902" s="34">
        <v>4453.07</v>
      </c>
      <c r="Q902" s="34">
        <v>0</v>
      </c>
      <c r="R902" s="34">
        <v>4453.07</v>
      </c>
      <c r="S902" s="36" t="s">
        <v>78</v>
      </c>
      <c r="T902" s="72">
        <v>445.30699999999996</v>
      </c>
      <c r="U902" s="34">
        <v>6147.54</v>
      </c>
      <c r="V902" s="34">
        <v>0</v>
      </c>
      <c r="W902" s="34">
        <v>6147.54</v>
      </c>
      <c r="X902" s="36" t="s">
        <v>78</v>
      </c>
      <c r="Y902" s="36" t="str">
        <f>IFERROR(VLOOKUP(A902,'Pivot price tier'!$C$8:$L$2270,10,0),"")</f>
        <v/>
      </c>
      <c r="Z902" s="36" t="str">
        <f>IFERROR(VLOOKUP(A902,'Pivot price tier by size'!$D$8:$M$2491,10,0),"")</f>
        <v/>
      </c>
      <c r="AA902" s="36" t="str">
        <f>IFERROR(VLOOKUP(A902,'Pivot category'!$B$8:$I$2216,8,0),"")</f>
        <v/>
      </c>
      <c r="AB902" s="3" t="str">
        <f>IF(P902&lt;$AC$1,"Bottom 5%","")</f>
        <v>Bottom 5%</v>
      </c>
      <c r="AC902"/>
      <c r="AD902" s="34" t="s">
        <v>16491</v>
      </c>
      <c r="AE902" s="34" t="s">
        <v>13975</v>
      </c>
    </row>
    <row r="903" spans="1:31" hidden="1" x14ac:dyDescent="0.25">
      <c r="A903" t="s">
        <v>11226</v>
      </c>
      <c r="B903" t="s">
        <v>11227</v>
      </c>
      <c r="C903" s="3" t="s">
        <v>32</v>
      </c>
      <c r="D903" s="3" t="s">
        <v>11180</v>
      </c>
      <c r="E903" s="3" t="s">
        <v>5093</v>
      </c>
      <c r="F903" s="3">
        <v>7000</v>
      </c>
      <c r="G903" s="34">
        <v>59.99</v>
      </c>
      <c r="H903" s="3" t="s">
        <v>12</v>
      </c>
      <c r="I903" s="3" t="s">
        <v>15</v>
      </c>
      <c r="J903" s="3" t="s">
        <v>8168</v>
      </c>
      <c r="K903" s="3" t="s">
        <v>8164</v>
      </c>
      <c r="L903" s="3" t="s">
        <v>68</v>
      </c>
      <c r="M903" s="26">
        <v>44986</v>
      </c>
      <c r="N903"/>
      <c r="O903" s="3">
        <v>1</v>
      </c>
      <c r="P903" s="34">
        <v>299.95</v>
      </c>
      <c r="Q903" s="34">
        <v>899.85</v>
      </c>
      <c r="R903" s="34">
        <v>-599.90000000000009</v>
      </c>
      <c r="S903" s="36">
        <v>-0.66666666666666674</v>
      </c>
      <c r="T903" s="72">
        <v>299.95</v>
      </c>
      <c r="U903" s="34" t="s">
        <v>78</v>
      </c>
      <c r="V903" s="34" t="s">
        <v>78</v>
      </c>
      <c r="W903" s="34" t="s">
        <v>78</v>
      </c>
      <c r="X903" s="36" t="s">
        <v>78</v>
      </c>
      <c r="Y903" s="36" t="str">
        <f>IFERROR(VLOOKUP(A903,'Pivot price tier'!$C$8:$L$2270,10,0),"")</f>
        <v>X</v>
      </c>
      <c r="Z903" s="36" t="str">
        <f>IFERROR(VLOOKUP(A903,'Pivot price tier by size'!$D$8:$M$2491,10,0),"")</f>
        <v>X</v>
      </c>
      <c r="AA903" s="36" t="str">
        <f>IFERROR(VLOOKUP(A903,'Pivot category'!$B$8:$I$2216,8,0),"")</f>
        <v>X</v>
      </c>
      <c r="AB903" s="3" t="str">
        <f>IF(P903&lt;$AC$1,"Bottom 5%","")</f>
        <v>Bottom 5%</v>
      </c>
      <c r="AC903"/>
      <c r="AD903" s="34" t="s">
        <v>11097</v>
      </c>
      <c r="AE903" s="34" t="s">
        <v>13990</v>
      </c>
    </row>
    <row r="904" spans="1:31" hidden="1" x14ac:dyDescent="0.25">
      <c r="A904" t="s">
        <v>8487</v>
      </c>
      <c r="B904" t="s">
        <v>8486</v>
      </c>
      <c r="C904" s="3" t="s">
        <v>32</v>
      </c>
      <c r="D904" s="3" t="s">
        <v>8207</v>
      </c>
      <c r="E904" s="3" t="s">
        <v>5093</v>
      </c>
      <c r="F904" s="3">
        <v>7000</v>
      </c>
      <c r="G904" s="34">
        <v>23.99</v>
      </c>
      <c r="H904" s="3" t="s">
        <v>12489</v>
      </c>
      <c r="I904" s="3" t="s">
        <v>23</v>
      </c>
      <c r="J904" s="3" t="s">
        <v>8168</v>
      </c>
      <c r="K904" s="3" t="s">
        <v>8164</v>
      </c>
      <c r="L904" s="3" t="s">
        <v>8167</v>
      </c>
      <c r="M904" s="26" t="s">
        <v>13723</v>
      </c>
      <c r="N904"/>
      <c r="O904" s="3">
        <v>6</v>
      </c>
      <c r="P904" s="34">
        <v>11036.44</v>
      </c>
      <c r="Q904" s="34">
        <v>10995.27</v>
      </c>
      <c r="R904" s="34">
        <v>41.170000000000073</v>
      </c>
      <c r="S904" s="36">
        <v>3.7443373377825662E-3</v>
      </c>
      <c r="T904" s="72">
        <v>1839.4066666666668</v>
      </c>
      <c r="U904" s="34">
        <v>5990.39</v>
      </c>
      <c r="V904" s="34">
        <v>7043.28</v>
      </c>
      <c r="W904" s="34">
        <v>-1052.8899999999994</v>
      </c>
      <c r="X904" s="36">
        <v>-0.14948859054304242</v>
      </c>
      <c r="Y904" s="36" t="str">
        <f>IFERROR(VLOOKUP(A904,'Pivot price tier'!$C$8:$L$2270,10,0),"")</f>
        <v/>
      </c>
      <c r="Z904" s="36" t="str">
        <f>IFERROR(VLOOKUP(A904,'Pivot price tier by size'!$D$8:$M$2491,10,0),"")</f>
        <v/>
      </c>
      <c r="AA904" s="36" t="str">
        <f>IFERROR(VLOOKUP(A904,'Pivot category'!$B$8:$I$2216,8,0),"")</f>
        <v/>
      </c>
      <c r="AB904" s="3" t="str">
        <f>IF(P904&lt;$AC$1,"Bottom 5%","")</f>
        <v>Bottom 5%</v>
      </c>
      <c r="AC904"/>
      <c r="AD904" s="34" t="s">
        <v>11097</v>
      </c>
      <c r="AE904" s="34" t="s">
        <v>13990</v>
      </c>
    </row>
    <row r="905" spans="1:31" hidden="1" x14ac:dyDescent="0.25">
      <c r="A905" t="s">
        <v>13151</v>
      </c>
      <c r="B905" t="s">
        <v>8660</v>
      </c>
      <c r="C905" s="3" t="s">
        <v>38</v>
      </c>
      <c r="D905" s="3" t="s">
        <v>8335</v>
      </c>
      <c r="E905" s="3">
        <v>0</v>
      </c>
      <c r="F905" s="3">
        <v>10000</v>
      </c>
      <c r="G905" s="34">
        <v>62.99</v>
      </c>
      <c r="H905" s="3" t="s">
        <v>12488</v>
      </c>
      <c r="I905" s="3" t="s">
        <v>21</v>
      </c>
      <c r="J905" s="3" t="s">
        <v>8163</v>
      </c>
      <c r="K905" s="3" t="s">
        <v>8164</v>
      </c>
      <c r="L905" s="3" t="s">
        <v>68</v>
      </c>
      <c r="M905" s="26" t="s">
        <v>13723</v>
      </c>
      <c r="N905"/>
      <c r="O905" s="3">
        <v>77</v>
      </c>
      <c r="P905" s="34">
        <v>42383.08</v>
      </c>
      <c r="Q905" s="34">
        <v>46969.22</v>
      </c>
      <c r="R905" s="34">
        <v>-4586.1399999999994</v>
      </c>
      <c r="S905" s="36">
        <v>-9.7641391532582333E-2</v>
      </c>
      <c r="T905" s="72">
        <v>550.42961038961039</v>
      </c>
      <c r="U905" s="34">
        <v>13257.84</v>
      </c>
      <c r="V905" s="34">
        <v>15265.51</v>
      </c>
      <c r="W905" s="34">
        <v>-2007.67</v>
      </c>
      <c r="X905" s="36">
        <v>-0.13151673281796683</v>
      </c>
      <c r="Y905" s="36" t="str">
        <f>IFERROR(VLOOKUP(A905,'Pivot price tier'!$C$8:$L$2270,10,0),"")</f>
        <v xml:space="preserve"> </v>
      </c>
      <c r="Z905" s="36" t="str">
        <f>IFERROR(VLOOKUP(A905,'Pivot price tier by size'!$D$8:$M$2491,10,0),"")</f>
        <v>X</v>
      </c>
      <c r="AA905" s="36" t="str">
        <f>IFERROR(VLOOKUP(A905,'Pivot category'!$B$8:$I$2216,8,0),"")</f>
        <v xml:space="preserve"> </v>
      </c>
      <c r="AB905" s="3" t="str">
        <f>IF(P905&lt;$AC$1,"Bottom 5%","")</f>
        <v>Bottom 5%</v>
      </c>
      <c r="AC905"/>
      <c r="AD905" s="34" t="s">
        <v>11097</v>
      </c>
      <c r="AE905" s="34" t="s">
        <v>13973</v>
      </c>
    </row>
    <row r="906" spans="1:31" x14ac:dyDescent="0.25">
      <c r="A906" t="s">
        <v>6815</v>
      </c>
      <c r="B906" t="s">
        <v>739</v>
      </c>
      <c r="C906" s="3" t="s">
        <v>34</v>
      </c>
      <c r="D906" s="3" t="s">
        <v>3019</v>
      </c>
      <c r="E906" s="3">
        <v>0</v>
      </c>
      <c r="F906" s="3">
        <v>1000</v>
      </c>
      <c r="G906" s="34">
        <v>6.99</v>
      </c>
      <c r="H906" s="3" t="s">
        <v>29</v>
      </c>
      <c r="I906" s="3" t="s">
        <v>17</v>
      </c>
      <c r="J906" s="3" t="s">
        <v>8163</v>
      </c>
      <c r="K906" s="3" t="s">
        <v>8164</v>
      </c>
      <c r="L906" s="3" t="s">
        <v>68</v>
      </c>
      <c r="M906" s="26" t="s">
        <v>13723</v>
      </c>
      <c r="N906"/>
      <c r="O906" s="3">
        <v>152</v>
      </c>
      <c r="P906" s="34">
        <v>34376.82</v>
      </c>
      <c r="Q906" s="34">
        <v>41450.699999999997</v>
      </c>
      <c r="R906" s="34">
        <v>-7073.8799999999974</v>
      </c>
      <c r="S906" s="36">
        <v>-0.17065767284991562</v>
      </c>
      <c r="T906" s="72">
        <v>226.16328947368422</v>
      </c>
      <c r="U906" s="34">
        <v>64888.17</v>
      </c>
      <c r="V906" s="34">
        <v>65845.8</v>
      </c>
      <c r="W906" s="34">
        <v>-957.63000000000466</v>
      </c>
      <c r="X906" s="36">
        <v>-1.4543524416135933E-2</v>
      </c>
      <c r="Y906" s="36" t="str">
        <f>IFERROR(VLOOKUP(A906,'Pivot price tier'!$C$8:$L$2270,10,0),"")</f>
        <v xml:space="preserve"> </v>
      </c>
      <c r="Z906" s="36" t="str">
        <f>IFERROR(VLOOKUP(A906,'Pivot price tier by size'!$D$8:$M$2491,10,0),"")</f>
        <v>X</v>
      </c>
      <c r="AA906" s="36" t="str">
        <f>IFERROR(VLOOKUP(A906,'Pivot category'!$B$8:$I$2216,8,0),"")</f>
        <v xml:space="preserve"> </v>
      </c>
      <c r="AB906" s="3" t="str">
        <f>IF(P906&lt;$AC$1,"Bottom 5%","")</f>
        <v>Bottom 5%</v>
      </c>
      <c r="AC906"/>
      <c r="AD906" s="34" t="s">
        <v>16461</v>
      </c>
      <c r="AE906" s="34" t="s">
        <v>13944</v>
      </c>
    </row>
    <row r="907" spans="1:31" hidden="1" x14ac:dyDescent="0.25">
      <c r="A907" t="s">
        <v>10648</v>
      </c>
      <c r="B907" t="s">
        <v>10649</v>
      </c>
      <c r="C907" s="3" t="s">
        <v>32</v>
      </c>
      <c r="D907" s="3" t="s">
        <v>10457</v>
      </c>
      <c r="E907" s="3" t="s">
        <v>5093</v>
      </c>
      <c r="F907" s="3">
        <v>7000</v>
      </c>
      <c r="G907" s="34">
        <v>54.99</v>
      </c>
      <c r="H907" s="3" t="s">
        <v>12</v>
      </c>
      <c r="I907" s="3" t="s">
        <v>15</v>
      </c>
      <c r="J907" s="3" t="s">
        <v>8265</v>
      </c>
      <c r="K907" s="3" t="s">
        <v>8176</v>
      </c>
      <c r="L907" s="3" t="s">
        <v>68</v>
      </c>
      <c r="M907" s="26" t="s">
        <v>13723</v>
      </c>
      <c r="N907"/>
      <c r="O907" s="3">
        <v>27</v>
      </c>
      <c r="P907" s="34">
        <v>25075.439999999999</v>
      </c>
      <c r="Q907" s="34">
        <v>9623.25</v>
      </c>
      <c r="R907" s="34">
        <v>15452.189999999999</v>
      </c>
      <c r="S907" s="36">
        <v>1.6057142857142854</v>
      </c>
      <c r="T907" s="72">
        <v>928.71999999999991</v>
      </c>
      <c r="U907" s="34">
        <v>604.89</v>
      </c>
      <c r="V907" s="34">
        <v>3959.28</v>
      </c>
      <c r="W907" s="34">
        <v>-3354.3900000000003</v>
      </c>
      <c r="X907" s="36">
        <v>-0.84722222222222221</v>
      </c>
      <c r="Y907" s="36" t="str">
        <f>IFERROR(VLOOKUP(A907,'Pivot price tier'!$C$8:$L$2270,10,0),"")</f>
        <v/>
      </c>
      <c r="Z907" s="36" t="str">
        <f>IFERROR(VLOOKUP(A907,'Pivot price tier by size'!$D$8:$M$2491,10,0),"")</f>
        <v/>
      </c>
      <c r="AA907" s="36" t="str">
        <f>IFERROR(VLOOKUP(A907,'Pivot category'!$B$8:$I$2216,8,0),"")</f>
        <v/>
      </c>
      <c r="AB907" s="3" t="str">
        <f>IF(P907&lt;$AC$1,"Bottom 5%","")</f>
        <v>Bottom 5%</v>
      </c>
      <c r="AC907"/>
      <c r="AD907" s="34" t="s">
        <v>11097</v>
      </c>
      <c r="AE907" s="34" t="s">
        <v>13990</v>
      </c>
    </row>
    <row r="908" spans="1:31" hidden="1" x14ac:dyDescent="0.25">
      <c r="A908" t="s">
        <v>14592</v>
      </c>
      <c r="B908" t="s">
        <v>12901</v>
      </c>
      <c r="C908" s="3" t="s">
        <v>32</v>
      </c>
      <c r="D908" s="3" t="s">
        <v>12730</v>
      </c>
      <c r="E908" s="3" t="s">
        <v>5093</v>
      </c>
      <c r="F908" s="3">
        <v>10000</v>
      </c>
      <c r="G908" s="34">
        <v>59.99</v>
      </c>
      <c r="H908" s="3" t="s">
        <v>12</v>
      </c>
      <c r="I908" s="3" t="s">
        <v>15</v>
      </c>
      <c r="J908" s="3" t="s">
        <v>8168</v>
      </c>
      <c r="K908" s="3" t="s">
        <v>8164</v>
      </c>
      <c r="L908" s="3" t="s">
        <v>68</v>
      </c>
      <c r="M908" s="26">
        <v>45474</v>
      </c>
      <c r="N908"/>
      <c r="O908" s="3">
        <v>19</v>
      </c>
      <c r="P908" s="34">
        <v>119.98</v>
      </c>
      <c r="Q908" s="34">
        <v>6778.87</v>
      </c>
      <c r="R908" s="34">
        <v>-6658.89</v>
      </c>
      <c r="S908" s="36">
        <v>-0.98230088495575218</v>
      </c>
      <c r="T908" s="72">
        <v>6.3147368421052636</v>
      </c>
      <c r="U908" s="34" t="s">
        <v>78</v>
      </c>
      <c r="V908" s="34" t="s">
        <v>78</v>
      </c>
      <c r="W908" s="34" t="s">
        <v>78</v>
      </c>
      <c r="X908" s="36" t="s">
        <v>78</v>
      </c>
      <c r="Y908" s="36" t="str">
        <f>IFERROR(VLOOKUP(A908,'Pivot price tier'!$C$8:$L$2270,10,0),"")</f>
        <v>X</v>
      </c>
      <c r="Z908" s="36" t="str">
        <f>IFERROR(VLOOKUP(A908,'Pivot price tier by size'!$D$8:$M$2491,10,0),"")</f>
        <v>X</v>
      </c>
      <c r="AA908" s="36" t="str">
        <f>IFERROR(VLOOKUP(A908,'Pivot category'!$B$8:$I$2216,8,0),"")</f>
        <v>X</v>
      </c>
      <c r="AB908" s="3" t="str">
        <f>IF(P908&lt;$AC$1,"Bottom 5%","")</f>
        <v>Bottom 5%</v>
      </c>
      <c r="AC908"/>
      <c r="AD908" s="34" t="s">
        <v>11097</v>
      </c>
      <c r="AE908" s="34" t="s">
        <v>13990</v>
      </c>
    </row>
    <row r="909" spans="1:31" hidden="1" x14ac:dyDescent="0.25">
      <c r="A909" t="s">
        <v>7556</v>
      </c>
      <c r="B909" t="s">
        <v>13748</v>
      </c>
      <c r="C909" s="3" t="s">
        <v>36</v>
      </c>
      <c r="D909" s="3" t="s">
        <v>2786</v>
      </c>
      <c r="E909" s="3">
        <v>0</v>
      </c>
      <c r="F909" s="3">
        <v>8000</v>
      </c>
      <c r="G909" s="34">
        <v>14.99</v>
      </c>
      <c r="H909" s="3" t="s">
        <v>27</v>
      </c>
      <c r="I909" s="3" t="s">
        <v>17</v>
      </c>
      <c r="J909" s="3" t="s">
        <v>8168</v>
      </c>
      <c r="K909" s="3" t="s">
        <v>8185</v>
      </c>
      <c r="L909" s="3" t="s">
        <v>8166</v>
      </c>
      <c r="M909" s="26" t="s">
        <v>13723</v>
      </c>
      <c r="N909"/>
      <c r="O909" s="3" t="s">
        <v>78</v>
      </c>
      <c r="P909" s="34">
        <v>119.92</v>
      </c>
      <c r="Q909" s="34">
        <v>214.87</v>
      </c>
      <c r="R909" s="34">
        <v>-94.95</v>
      </c>
      <c r="S909" s="36">
        <v>-0.44189509936240523</v>
      </c>
      <c r="T909" s="72" t="s">
        <v>78</v>
      </c>
      <c r="U909" s="34">
        <v>0</v>
      </c>
      <c r="V909" s="34">
        <v>1289.28</v>
      </c>
      <c r="W909" s="34">
        <v>-1289.28</v>
      </c>
      <c r="X909" s="36">
        <v>-1</v>
      </c>
      <c r="Y909" s="36" t="str">
        <f>IFERROR(VLOOKUP(A909,'Pivot price tier'!$C$8:$L$2270,10,0),"")</f>
        <v/>
      </c>
      <c r="Z909" s="36" t="str">
        <f>IFERROR(VLOOKUP(A909,'Pivot price tier by size'!$D$8:$M$2491,10,0),"")</f>
        <v/>
      </c>
      <c r="AA909" s="36" t="str">
        <f>IFERROR(VLOOKUP(A909,'Pivot category'!$B$8:$I$2216,8,0),"")</f>
        <v/>
      </c>
      <c r="AB909" s="3" t="str">
        <f>IF(P909&lt;$AC$1,"Bottom 5%","")</f>
        <v>Bottom 5%</v>
      </c>
      <c r="AC909"/>
      <c r="AD909" s="34" t="s">
        <v>11097</v>
      </c>
      <c r="AE909" s="34" t="s">
        <v>13976</v>
      </c>
    </row>
    <row r="910" spans="1:31" hidden="1" x14ac:dyDescent="0.25">
      <c r="A910" t="s">
        <v>16289</v>
      </c>
      <c r="B910" t="s">
        <v>16290</v>
      </c>
      <c r="C910" s="3" t="s">
        <v>32</v>
      </c>
      <c r="D910" s="3" t="s">
        <v>16429</v>
      </c>
      <c r="E910" s="3">
        <v>0</v>
      </c>
      <c r="F910" s="3">
        <v>30000</v>
      </c>
      <c r="G910" s="34" t="s">
        <v>78</v>
      </c>
      <c r="H910" s="3" t="s">
        <v>29</v>
      </c>
      <c r="I910" s="3" t="s">
        <v>23</v>
      </c>
      <c r="J910" s="3" t="s">
        <v>13254</v>
      </c>
      <c r="K910" s="3" t="s">
        <v>16458</v>
      </c>
      <c r="L910" s="3" t="s">
        <v>16458</v>
      </c>
      <c r="M910" s="26">
        <v>46113</v>
      </c>
      <c r="N910"/>
      <c r="O910" s="3">
        <v>0</v>
      </c>
      <c r="P910" s="34">
        <v>29.99</v>
      </c>
      <c r="Q910" s="34">
        <v>659.8</v>
      </c>
      <c r="R910" s="34">
        <v>-629.80999999999995</v>
      </c>
      <c r="S910" s="36">
        <v>-0.95454683237344651</v>
      </c>
      <c r="T910" s="72" t="s">
        <v>78</v>
      </c>
      <c r="U910" s="34">
        <v>1799.4</v>
      </c>
      <c r="V910" s="34">
        <v>2276.31</v>
      </c>
      <c r="W910" s="34">
        <v>-476.90999999999985</v>
      </c>
      <c r="X910" s="36">
        <v>-0.20951012823385207</v>
      </c>
      <c r="Y910" s="36" t="str">
        <f>IFERROR(VLOOKUP(A910,'Pivot price tier'!$C$8:$L$2270,10,0),"")</f>
        <v/>
      </c>
      <c r="Z910" s="36" t="str">
        <f>IFERROR(VLOOKUP(A910,'Pivot price tier by size'!$D$8:$M$2491,10,0),"")</f>
        <v/>
      </c>
      <c r="AA910" s="36" t="str">
        <f>IFERROR(VLOOKUP(A910,'Pivot category'!$B$8:$I$2216,8,0),"")</f>
        <v/>
      </c>
      <c r="AB910" s="3" t="str">
        <f>IF(P910&lt;$AC$1,"Bottom 5%","")</f>
        <v>Bottom 5%</v>
      </c>
      <c r="AC910"/>
      <c r="AD910" s="34">
        <v>0</v>
      </c>
      <c r="AE910" s="34">
        <v>0</v>
      </c>
    </row>
    <row r="911" spans="1:31" hidden="1" x14ac:dyDescent="0.25">
      <c r="A911" t="s">
        <v>10407</v>
      </c>
      <c r="B911" t="s">
        <v>10408</v>
      </c>
      <c r="C911" s="3" t="s">
        <v>72</v>
      </c>
      <c r="D911" s="3" t="s">
        <v>10261</v>
      </c>
      <c r="E911" s="3">
        <v>0</v>
      </c>
      <c r="F911" s="3">
        <v>7000</v>
      </c>
      <c r="G911" s="34">
        <v>13.79</v>
      </c>
      <c r="H911" s="3" t="s">
        <v>8245</v>
      </c>
      <c r="I911" s="3" t="s">
        <v>12205</v>
      </c>
      <c r="J911" s="3" t="s">
        <v>8168</v>
      </c>
      <c r="K911" s="3" t="s">
        <v>8164</v>
      </c>
      <c r="L911" s="3" t="s">
        <v>8167</v>
      </c>
      <c r="M911" s="26" t="s">
        <v>13723</v>
      </c>
      <c r="N911"/>
      <c r="O911" s="3">
        <v>2</v>
      </c>
      <c r="P911" s="34">
        <v>468.86</v>
      </c>
      <c r="Q911" s="34">
        <v>3413.76</v>
      </c>
      <c r="R911" s="34">
        <v>-2944.9</v>
      </c>
      <c r="S911" s="36">
        <v>-0.86265583989501315</v>
      </c>
      <c r="T911" s="72">
        <v>234.43</v>
      </c>
      <c r="U911" s="34">
        <v>27.58</v>
      </c>
      <c r="V911" s="34">
        <v>1857.47</v>
      </c>
      <c r="W911" s="34">
        <v>-1829.89</v>
      </c>
      <c r="X911" s="36">
        <v>-0.9851518463286083</v>
      </c>
      <c r="Y911" s="36" t="str">
        <f>IFERROR(VLOOKUP(A911,'Pivot price tier'!$C$8:$L$2270,10,0),"")</f>
        <v/>
      </c>
      <c r="Z911" s="36" t="str">
        <f>IFERROR(VLOOKUP(A911,'Pivot price tier by size'!$D$8:$M$2491,10,0),"")</f>
        <v/>
      </c>
      <c r="AA911" s="36" t="str">
        <f>IFERROR(VLOOKUP(A911,'Pivot category'!$B$8:$I$2216,8,0),"")</f>
        <v/>
      </c>
      <c r="AB911" s="3" t="str">
        <f>IF(P911&lt;$AC$1,"Bottom 5%","")</f>
        <v>Bottom 5%</v>
      </c>
      <c r="AC911"/>
      <c r="AD911" s="34" t="s">
        <v>16459</v>
      </c>
      <c r="AE911" s="34" t="s">
        <v>13941</v>
      </c>
    </row>
    <row r="912" spans="1:31" hidden="1" x14ac:dyDescent="0.25">
      <c r="A912" t="s">
        <v>7858</v>
      </c>
      <c r="B912" t="s">
        <v>528</v>
      </c>
      <c r="C912" s="3" t="s">
        <v>38</v>
      </c>
      <c r="D912" s="3" t="s">
        <v>2787</v>
      </c>
      <c r="E912" s="3">
        <v>0</v>
      </c>
      <c r="F912" s="3">
        <v>4000</v>
      </c>
      <c r="G912" s="34">
        <v>7.79</v>
      </c>
      <c r="H912" s="3" t="s">
        <v>8245</v>
      </c>
      <c r="I912" s="3" t="s">
        <v>12204</v>
      </c>
      <c r="J912" s="3" t="s">
        <v>8173</v>
      </c>
      <c r="K912" s="3" t="s">
        <v>8172</v>
      </c>
      <c r="L912" s="3" t="s">
        <v>8166</v>
      </c>
      <c r="M912" s="26" t="s">
        <v>13723</v>
      </c>
      <c r="N912"/>
      <c r="O912" s="3" t="s">
        <v>78</v>
      </c>
      <c r="P912" s="34">
        <v>54.53</v>
      </c>
      <c r="Q912" s="34">
        <v>194.75</v>
      </c>
      <c r="R912" s="34">
        <v>-140.22</v>
      </c>
      <c r="S912" s="36">
        <v>-0.72</v>
      </c>
      <c r="T912" s="72" t="s">
        <v>78</v>
      </c>
      <c r="U912" s="34">
        <v>0</v>
      </c>
      <c r="V912" s="34">
        <v>46.74</v>
      </c>
      <c r="W912" s="34">
        <v>-46.74</v>
      </c>
      <c r="X912" s="36">
        <v>-1</v>
      </c>
      <c r="Y912" s="36" t="str">
        <f>IFERROR(VLOOKUP(A912,'Pivot price tier'!$C$8:$L$2270,10,0),"")</f>
        <v/>
      </c>
      <c r="Z912" s="36" t="str">
        <f>IFERROR(VLOOKUP(A912,'Pivot price tier by size'!$D$8:$M$2491,10,0),"")</f>
        <v/>
      </c>
      <c r="AA912" s="36" t="str">
        <f>IFERROR(VLOOKUP(A912,'Pivot category'!$B$8:$I$2216,8,0),"")</f>
        <v/>
      </c>
      <c r="AB912" s="3" t="str">
        <f>IF(P912&lt;$AC$1,"Bottom 5%","")</f>
        <v>Bottom 5%</v>
      </c>
      <c r="AC912"/>
      <c r="AD912" s="34" t="s">
        <v>16459</v>
      </c>
      <c r="AE912" s="34" t="s">
        <v>13952</v>
      </c>
    </row>
    <row r="913" spans="1:31" x14ac:dyDescent="0.25">
      <c r="A913" t="s">
        <v>5385</v>
      </c>
      <c r="B913" t="s">
        <v>740</v>
      </c>
      <c r="C913" s="3" t="s">
        <v>32</v>
      </c>
      <c r="D913" s="3" t="s">
        <v>3020</v>
      </c>
      <c r="E913" s="3">
        <v>0</v>
      </c>
      <c r="F913" s="3">
        <v>1000</v>
      </c>
      <c r="G913" s="34">
        <v>12.99</v>
      </c>
      <c r="H913" s="3" t="s">
        <v>29</v>
      </c>
      <c r="I913" s="3" t="s">
        <v>17</v>
      </c>
      <c r="J913" s="3" t="s">
        <v>8163</v>
      </c>
      <c r="K913" s="3" t="s">
        <v>8164</v>
      </c>
      <c r="L913" s="3" t="s">
        <v>68</v>
      </c>
      <c r="M913" s="26" t="s">
        <v>13723</v>
      </c>
      <c r="N913"/>
      <c r="O913" s="3">
        <v>143</v>
      </c>
      <c r="P913" s="34">
        <v>34176.69</v>
      </c>
      <c r="Q913" s="34">
        <v>35904.36</v>
      </c>
      <c r="R913" s="34">
        <v>-1727.6699999999983</v>
      </c>
      <c r="S913" s="36">
        <v>-4.8118668596237257E-2</v>
      </c>
      <c r="T913" s="72">
        <v>238.99783216783217</v>
      </c>
      <c r="U913" s="34">
        <v>54532.02</v>
      </c>
      <c r="V913" s="34">
        <v>55298.43</v>
      </c>
      <c r="W913" s="34">
        <v>-766.41000000000349</v>
      </c>
      <c r="X913" s="36">
        <v>-1.3859525487432522E-2</v>
      </c>
      <c r="Y913" s="36" t="str">
        <f>IFERROR(VLOOKUP(A913,'Pivot price tier'!$C$8:$L$2270,10,0),"")</f>
        <v xml:space="preserve"> </v>
      </c>
      <c r="Z913" s="36" t="str">
        <f>IFERROR(VLOOKUP(A913,'Pivot price tier by size'!$D$8:$M$2491,10,0),"")</f>
        <v>X</v>
      </c>
      <c r="AA913" s="36" t="str">
        <f>IFERROR(VLOOKUP(A913,'Pivot category'!$B$8:$I$2216,8,0),"")</f>
        <v xml:space="preserve"> </v>
      </c>
      <c r="AB913" s="3" t="str">
        <f>IF(P913&lt;$AC$1,"Bottom 5%","")</f>
        <v>Bottom 5%</v>
      </c>
      <c r="AC913"/>
      <c r="AD913" s="34" t="s">
        <v>16461</v>
      </c>
      <c r="AE913" s="34" t="s">
        <v>13944</v>
      </c>
    </row>
    <row r="914" spans="1:31" hidden="1" x14ac:dyDescent="0.25">
      <c r="A914" t="s">
        <v>10650</v>
      </c>
      <c r="B914" t="s">
        <v>10651</v>
      </c>
      <c r="C914" s="3" t="s">
        <v>72</v>
      </c>
      <c r="D914" s="3" t="s">
        <v>2790</v>
      </c>
      <c r="E914" s="3">
        <v>0</v>
      </c>
      <c r="F914" s="3">
        <v>1000</v>
      </c>
      <c r="G914" s="34">
        <v>1.19</v>
      </c>
      <c r="H914" s="3" t="s">
        <v>8245</v>
      </c>
      <c r="I914" s="3" t="s">
        <v>12205</v>
      </c>
      <c r="J914" s="3" t="s">
        <v>8165</v>
      </c>
      <c r="K914" s="3" t="s">
        <v>8164</v>
      </c>
      <c r="L914" s="3" t="s">
        <v>8169</v>
      </c>
      <c r="M914" s="26" t="s">
        <v>13723</v>
      </c>
      <c r="N914"/>
      <c r="O914" s="3" t="s">
        <v>78</v>
      </c>
      <c r="P914" s="34">
        <v>0</v>
      </c>
      <c r="Q914" s="34">
        <v>45.22</v>
      </c>
      <c r="R914" s="34">
        <v>-45.22</v>
      </c>
      <c r="S914" s="36">
        <v>-1</v>
      </c>
      <c r="T914" s="72" t="s">
        <v>78</v>
      </c>
      <c r="U914" s="34" t="s">
        <v>78</v>
      </c>
      <c r="V914" s="34" t="s">
        <v>78</v>
      </c>
      <c r="W914" s="34" t="s">
        <v>78</v>
      </c>
      <c r="X914" s="36" t="s">
        <v>78</v>
      </c>
      <c r="Y914" s="36" t="str">
        <f>IFERROR(VLOOKUP(A914,'Pivot price tier'!$C$8:$L$2270,10,0),"")</f>
        <v/>
      </c>
      <c r="Z914" s="36" t="str">
        <f>IFERROR(VLOOKUP(A914,'Pivot price tier by size'!$D$8:$M$2491,10,0),"")</f>
        <v/>
      </c>
      <c r="AA914" s="36" t="str">
        <f>IFERROR(VLOOKUP(A914,'Pivot category'!$B$8:$I$2216,8,0),"")</f>
        <v/>
      </c>
      <c r="AB914" s="3" t="str">
        <f>IF(P914&lt;$AC$1,"Bottom 5%","")</f>
        <v>Bottom 5%</v>
      </c>
      <c r="AC914"/>
      <c r="AD914" s="34" t="s">
        <v>16459</v>
      </c>
      <c r="AE914" s="34" t="s">
        <v>13952</v>
      </c>
    </row>
    <row r="915" spans="1:31" x14ac:dyDescent="0.25">
      <c r="A915" t="s">
        <v>12008</v>
      </c>
      <c r="B915" t="s">
        <v>12009</v>
      </c>
      <c r="C915" s="3" t="s">
        <v>10382</v>
      </c>
      <c r="D915" s="3" t="s">
        <v>11965</v>
      </c>
      <c r="E915" s="3" t="s">
        <v>5093</v>
      </c>
      <c r="F915" s="3">
        <v>70000</v>
      </c>
      <c r="G915" s="34">
        <v>36.99</v>
      </c>
      <c r="H915" s="3" t="s">
        <v>12489</v>
      </c>
      <c r="I915" s="3" t="s">
        <v>23</v>
      </c>
      <c r="J915" s="3" t="s">
        <v>8163</v>
      </c>
      <c r="K915" s="3" t="s">
        <v>8164</v>
      </c>
      <c r="L915" s="3" t="s">
        <v>68</v>
      </c>
      <c r="M915" s="26">
        <v>45231</v>
      </c>
      <c r="N915"/>
      <c r="O915" s="3">
        <v>97</v>
      </c>
      <c r="P915" s="34">
        <v>29925.48</v>
      </c>
      <c r="Q915" s="34">
        <v>34844.1</v>
      </c>
      <c r="R915" s="34">
        <v>-4918.619999999999</v>
      </c>
      <c r="S915" s="36">
        <v>-0.14116077040302377</v>
      </c>
      <c r="T915" s="72">
        <v>308.51010309278348</v>
      </c>
      <c r="U915" s="34">
        <v>19352.55</v>
      </c>
      <c r="V915" s="34">
        <v>30502.47</v>
      </c>
      <c r="W915" s="34">
        <v>-11149.920000000002</v>
      </c>
      <c r="X915" s="36">
        <v>-0.36554154466834987</v>
      </c>
      <c r="Y915" s="36" t="str">
        <f>IFERROR(VLOOKUP(A915,'Pivot price tier'!$C$8:$L$2270,10,0),"")</f>
        <v xml:space="preserve"> </v>
      </c>
      <c r="Z915" s="36" t="str">
        <f>IFERROR(VLOOKUP(A915,'Pivot price tier by size'!$D$8:$M$2491,10,0),"")</f>
        <v>X</v>
      </c>
      <c r="AA915" s="36" t="str">
        <f>IFERROR(VLOOKUP(A915,'Pivot category'!$B$8:$I$2216,8,0),"")</f>
        <v xml:space="preserve"> </v>
      </c>
      <c r="AB915" s="3" t="str">
        <f>IF(P915&lt;$AC$1,"Bottom 5%","")</f>
        <v>Bottom 5%</v>
      </c>
      <c r="AC915"/>
      <c r="AD915" s="34" t="s">
        <v>16459</v>
      </c>
      <c r="AE915" s="34" t="s">
        <v>13980</v>
      </c>
    </row>
    <row r="916" spans="1:31" x14ac:dyDescent="0.25">
      <c r="A916" t="s">
        <v>7643</v>
      </c>
      <c r="B916" t="s">
        <v>1565</v>
      </c>
      <c r="C916" s="3" t="s">
        <v>38</v>
      </c>
      <c r="D916" s="3" t="s">
        <v>3940</v>
      </c>
      <c r="E916" s="3" t="s">
        <v>5093</v>
      </c>
      <c r="F916" s="3">
        <v>10000</v>
      </c>
      <c r="G916" s="34">
        <v>39.99</v>
      </c>
      <c r="H916" s="3" t="s">
        <v>26</v>
      </c>
      <c r="I916" s="3" t="s">
        <v>21</v>
      </c>
      <c r="J916" s="3" t="s">
        <v>8163</v>
      </c>
      <c r="K916" s="3" t="s">
        <v>8164</v>
      </c>
      <c r="L916" s="3" t="s">
        <v>68</v>
      </c>
      <c r="M916" s="26" t="s">
        <v>13723</v>
      </c>
      <c r="N916"/>
      <c r="O916" s="3">
        <v>71</v>
      </c>
      <c r="P916" s="34">
        <v>44897.31</v>
      </c>
      <c r="Q916" s="34">
        <v>49051.59</v>
      </c>
      <c r="R916" s="34">
        <v>-4154.2799999999988</v>
      </c>
      <c r="S916" s="36">
        <v>-8.469205585384687E-2</v>
      </c>
      <c r="T916" s="72">
        <v>632.35647887323944</v>
      </c>
      <c r="U916" s="34">
        <v>4887.84</v>
      </c>
      <c r="V916" s="34">
        <v>3912.09</v>
      </c>
      <c r="W916" s="34">
        <v>975.75</v>
      </c>
      <c r="X916" s="36">
        <v>0.24941910845609372</v>
      </c>
      <c r="Y916" s="36" t="str">
        <f>IFERROR(VLOOKUP(A916,'Pivot price tier'!$C$8:$L$2270,10,0),"")</f>
        <v xml:space="preserve"> </v>
      </c>
      <c r="Z916" s="36" t="str">
        <f>IFERROR(VLOOKUP(A916,'Pivot price tier by size'!$D$8:$M$2491,10,0),"")</f>
        <v>X</v>
      </c>
      <c r="AA916" s="36" t="str">
        <f>IFERROR(VLOOKUP(A916,'Pivot category'!$B$8:$I$2216,8,0),"")</f>
        <v xml:space="preserve"> </v>
      </c>
      <c r="AB916" s="3" t="str">
        <f>IF(P916&lt;$AC$1,"Bottom 5%","")</f>
        <v>Bottom 5%</v>
      </c>
      <c r="AC916"/>
      <c r="AD916" s="34" t="s">
        <v>11097</v>
      </c>
      <c r="AE916" s="34" t="s">
        <v>16462</v>
      </c>
    </row>
    <row r="917" spans="1:31" hidden="1" x14ac:dyDescent="0.25">
      <c r="A917" t="s">
        <v>7060</v>
      </c>
      <c r="B917" t="s">
        <v>534</v>
      </c>
      <c r="C917" s="3" t="s">
        <v>72</v>
      </c>
      <c r="D917" s="3" t="s">
        <v>2794</v>
      </c>
      <c r="E917" s="3">
        <v>0</v>
      </c>
      <c r="F917" s="3">
        <v>1000</v>
      </c>
      <c r="G917" s="34">
        <v>1.19</v>
      </c>
      <c r="H917" s="3" t="s">
        <v>8245</v>
      </c>
      <c r="I917" s="3" t="s">
        <v>12205</v>
      </c>
      <c r="J917" s="3" t="s">
        <v>8168</v>
      </c>
      <c r="K917" s="3" t="s">
        <v>8164</v>
      </c>
      <c r="L917" s="3" t="s">
        <v>8167</v>
      </c>
      <c r="M917" s="26" t="s">
        <v>13723</v>
      </c>
      <c r="N917"/>
      <c r="O917" s="3">
        <v>3</v>
      </c>
      <c r="P917" s="34">
        <v>448.63</v>
      </c>
      <c r="Q917" s="34">
        <v>10789.02</v>
      </c>
      <c r="R917" s="34">
        <v>-10340.390000000001</v>
      </c>
      <c r="S917" s="36">
        <v>-0.95841791006041333</v>
      </c>
      <c r="T917" s="72">
        <v>149.54333333333332</v>
      </c>
      <c r="U917" s="34">
        <v>71.400000000000006</v>
      </c>
      <c r="V917" s="34">
        <v>1278.51</v>
      </c>
      <c r="W917" s="34">
        <v>-1207.1099999999999</v>
      </c>
      <c r="X917" s="36">
        <v>-0.94415374146467368</v>
      </c>
      <c r="Y917" s="36" t="str">
        <f>IFERROR(VLOOKUP(A917,'Pivot price tier'!$C$8:$L$2270,10,0),"")</f>
        <v/>
      </c>
      <c r="Z917" s="36" t="str">
        <f>IFERROR(VLOOKUP(A917,'Pivot price tier by size'!$D$8:$M$2491,10,0),"")</f>
        <v/>
      </c>
      <c r="AA917" s="36" t="str">
        <f>IFERROR(VLOOKUP(A917,'Pivot category'!$B$8:$I$2216,8,0),"")</f>
        <v/>
      </c>
      <c r="AB917" s="3" t="str">
        <f>IF(P917&lt;$AC$1,"Bottom 5%","")</f>
        <v>Bottom 5%</v>
      </c>
      <c r="AC917"/>
      <c r="AD917" s="34" t="s">
        <v>16459</v>
      </c>
      <c r="AE917" s="34" t="s">
        <v>13941</v>
      </c>
    </row>
    <row r="918" spans="1:31" hidden="1" x14ac:dyDescent="0.25">
      <c r="A918" t="s">
        <v>7817</v>
      </c>
      <c r="B918" t="s">
        <v>535</v>
      </c>
      <c r="C918" s="3" t="s">
        <v>38</v>
      </c>
      <c r="D918" s="3" t="s">
        <v>2795</v>
      </c>
      <c r="E918" s="3">
        <v>0</v>
      </c>
      <c r="F918" s="3">
        <v>1000</v>
      </c>
      <c r="G918" s="34">
        <v>6.59</v>
      </c>
      <c r="H918" s="3" t="s">
        <v>8245</v>
      </c>
      <c r="I918" s="3" t="s">
        <v>12204</v>
      </c>
      <c r="J918" s="3" t="s">
        <v>8168</v>
      </c>
      <c r="K918" s="3" t="s">
        <v>8164</v>
      </c>
      <c r="L918" s="3" t="s">
        <v>8167</v>
      </c>
      <c r="M918" s="26" t="s">
        <v>13723</v>
      </c>
      <c r="N918"/>
      <c r="O918" s="3">
        <v>1</v>
      </c>
      <c r="P918" s="34">
        <v>8313.4599999999991</v>
      </c>
      <c r="Q918" s="34">
        <v>24804.43</v>
      </c>
      <c r="R918" s="34">
        <v>-16490.97</v>
      </c>
      <c r="S918" s="36">
        <v>-0.66483970806827664</v>
      </c>
      <c r="T918" s="72">
        <v>8313.4599999999991</v>
      </c>
      <c r="U918" s="34">
        <v>1439.27</v>
      </c>
      <c r="V918" s="34">
        <v>5264.21</v>
      </c>
      <c r="W918" s="34">
        <v>-3824.94</v>
      </c>
      <c r="X918" s="36">
        <v>-0.72659335398853764</v>
      </c>
      <c r="Y918" s="36" t="str">
        <f>IFERROR(VLOOKUP(A918,'Pivot price tier'!$C$8:$L$2270,10,0),"")</f>
        <v/>
      </c>
      <c r="Z918" s="36" t="str">
        <f>IFERROR(VLOOKUP(A918,'Pivot price tier by size'!$D$8:$M$2491,10,0),"")</f>
        <v/>
      </c>
      <c r="AA918" s="36" t="str">
        <f>IFERROR(VLOOKUP(A918,'Pivot category'!$B$8:$I$2216,8,0),"")</f>
        <v/>
      </c>
      <c r="AB918" s="3" t="str">
        <f>IF(P918&lt;$AC$1,"Bottom 5%","")</f>
        <v>Bottom 5%</v>
      </c>
      <c r="AC918"/>
      <c r="AD918" s="34" t="s">
        <v>16459</v>
      </c>
      <c r="AE918" s="34" t="s">
        <v>13941</v>
      </c>
    </row>
    <row r="919" spans="1:31" hidden="1" x14ac:dyDescent="0.25">
      <c r="A919" t="s">
        <v>7056</v>
      </c>
      <c r="B919" t="s">
        <v>536</v>
      </c>
      <c r="C919" s="3" t="s">
        <v>72</v>
      </c>
      <c r="D919" s="3" t="s">
        <v>2796</v>
      </c>
      <c r="E919" s="3">
        <v>0</v>
      </c>
      <c r="F919" s="3">
        <v>1000</v>
      </c>
      <c r="G919" s="34">
        <v>1.19</v>
      </c>
      <c r="H919" s="3" t="s">
        <v>8245</v>
      </c>
      <c r="I919" s="3" t="s">
        <v>12205</v>
      </c>
      <c r="J919" s="3" t="s">
        <v>8168</v>
      </c>
      <c r="K919" s="3" t="s">
        <v>8164</v>
      </c>
      <c r="L919" s="3" t="s">
        <v>8167</v>
      </c>
      <c r="M919" s="26" t="s">
        <v>13723</v>
      </c>
      <c r="N919"/>
      <c r="O919" s="3">
        <v>3</v>
      </c>
      <c r="P919" s="34">
        <v>738.99</v>
      </c>
      <c r="Q919" s="34">
        <v>8822.64</v>
      </c>
      <c r="R919" s="34">
        <v>-8083.65</v>
      </c>
      <c r="S919" s="36">
        <v>-0.91623935692717828</v>
      </c>
      <c r="T919" s="72">
        <v>246.33</v>
      </c>
      <c r="U919" s="34">
        <v>85.68</v>
      </c>
      <c r="V919" s="34">
        <v>1664.84</v>
      </c>
      <c r="W919" s="34">
        <v>-1579.1599999999999</v>
      </c>
      <c r="X919" s="36">
        <v>-0.94853559501213325</v>
      </c>
      <c r="Y919" s="36" t="str">
        <f>IFERROR(VLOOKUP(A919,'Pivot price tier'!$C$8:$L$2270,10,0),"")</f>
        <v/>
      </c>
      <c r="Z919" s="36" t="str">
        <f>IFERROR(VLOOKUP(A919,'Pivot price tier by size'!$D$8:$M$2491,10,0),"")</f>
        <v/>
      </c>
      <c r="AA919" s="36" t="str">
        <f>IFERROR(VLOOKUP(A919,'Pivot category'!$B$8:$I$2216,8,0),"")</f>
        <v/>
      </c>
      <c r="AB919" s="3" t="str">
        <f>IF(P919&lt;$AC$1,"Bottom 5%","")</f>
        <v>Bottom 5%</v>
      </c>
      <c r="AC919"/>
      <c r="AD919" s="34" t="s">
        <v>16459</v>
      </c>
      <c r="AE919" s="34" t="s">
        <v>13941</v>
      </c>
    </row>
    <row r="920" spans="1:31" hidden="1" x14ac:dyDescent="0.25">
      <c r="A920" t="s">
        <v>14593</v>
      </c>
      <c r="B920" t="s">
        <v>12316</v>
      </c>
      <c r="C920" s="3" t="s">
        <v>32</v>
      </c>
      <c r="D920" s="3" t="s">
        <v>11206</v>
      </c>
      <c r="E920" s="3" t="s">
        <v>5093</v>
      </c>
      <c r="F920" s="3">
        <v>10000</v>
      </c>
      <c r="G920" s="34">
        <v>299.99</v>
      </c>
      <c r="H920" s="3" t="s">
        <v>12</v>
      </c>
      <c r="I920" s="3" t="s">
        <v>74</v>
      </c>
      <c r="J920" s="3" t="s">
        <v>15250</v>
      </c>
      <c r="K920" s="3" t="s">
        <v>8176</v>
      </c>
      <c r="L920" s="3" t="s">
        <v>68</v>
      </c>
      <c r="M920" s="26">
        <v>45261</v>
      </c>
      <c r="N920"/>
      <c r="O920" s="3">
        <v>6</v>
      </c>
      <c r="P920" s="34">
        <v>899.97</v>
      </c>
      <c r="Q920" s="34">
        <v>2699.91</v>
      </c>
      <c r="R920" s="34">
        <v>-1799.9399999999998</v>
      </c>
      <c r="S920" s="36">
        <v>-0.66666666666666663</v>
      </c>
      <c r="T920" s="72">
        <v>149.995</v>
      </c>
      <c r="U920" s="34">
        <v>0</v>
      </c>
      <c r="V920" s="34">
        <v>6599.78</v>
      </c>
      <c r="W920" s="34">
        <v>-6599.78</v>
      </c>
      <c r="X920" s="36">
        <v>-1</v>
      </c>
      <c r="Y920" s="36" t="str">
        <f>IFERROR(VLOOKUP(A920,'Pivot price tier'!$C$8:$L$2270,10,0),"")</f>
        <v/>
      </c>
      <c r="Z920" s="36" t="str">
        <f>IFERROR(VLOOKUP(A920,'Pivot price tier by size'!$D$8:$M$2491,10,0),"")</f>
        <v/>
      </c>
      <c r="AA920" s="36" t="str">
        <f>IFERROR(VLOOKUP(A920,'Pivot category'!$B$8:$I$2216,8,0),"")</f>
        <v/>
      </c>
      <c r="AB920" s="3" t="str">
        <f>IF(P920&lt;$AC$1,"Bottom 5%","")</f>
        <v>Bottom 5%</v>
      </c>
      <c r="AC920"/>
      <c r="AD920" s="34" t="s">
        <v>16459</v>
      </c>
      <c r="AE920" s="34" t="s">
        <v>13951</v>
      </c>
    </row>
    <row r="921" spans="1:31" hidden="1" x14ac:dyDescent="0.25">
      <c r="A921" t="s">
        <v>10206</v>
      </c>
      <c r="B921" t="s">
        <v>10207</v>
      </c>
      <c r="C921" s="3" t="s">
        <v>32</v>
      </c>
      <c r="D921" s="3" t="s">
        <v>9927</v>
      </c>
      <c r="E921" s="3" t="s">
        <v>5093</v>
      </c>
      <c r="F921" s="3">
        <v>10000</v>
      </c>
      <c r="G921" s="34">
        <v>199.99</v>
      </c>
      <c r="H921" s="3" t="s">
        <v>12489</v>
      </c>
      <c r="I921" s="3" t="s">
        <v>74</v>
      </c>
      <c r="J921" s="3" t="s">
        <v>15250</v>
      </c>
      <c r="K921" s="3" t="s">
        <v>8172</v>
      </c>
      <c r="L921" s="3" t="s">
        <v>68</v>
      </c>
      <c r="M921" s="26" t="s">
        <v>13723</v>
      </c>
      <c r="N921"/>
      <c r="O921" s="3">
        <v>6</v>
      </c>
      <c r="P921" s="34">
        <v>1199.94</v>
      </c>
      <c r="Q921" s="34">
        <v>2799.86</v>
      </c>
      <c r="R921" s="34">
        <v>-1599.92</v>
      </c>
      <c r="S921" s="36">
        <v>-0.5714285714285714</v>
      </c>
      <c r="T921" s="72">
        <v>199.99</v>
      </c>
      <c r="U921" s="34">
        <v>0</v>
      </c>
      <c r="V921" s="34">
        <v>4199.79</v>
      </c>
      <c r="W921" s="34">
        <v>-4199.79</v>
      </c>
      <c r="X921" s="36">
        <v>-1</v>
      </c>
      <c r="Y921" s="36" t="str">
        <f>IFERROR(VLOOKUP(A921,'Pivot price tier'!$C$8:$L$2270,10,0),"")</f>
        <v/>
      </c>
      <c r="Z921" s="36" t="str">
        <f>IFERROR(VLOOKUP(A921,'Pivot price tier by size'!$D$8:$M$2491,10,0),"")</f>
        <v/>
      </c>
      <c r="AA921" s="36" t="str">
        <f>IFERROR(VLOOKUP(A921,'Pivot category'!$B$8:$I$2216,8,0),"")</f>
        <v/>
      </c>
      <c r="AB921" s="3" t="str">
        <f>IF(P921&lt;$AC$1,"Bottom 5%","")</f>
        <v>Bottom 5%</v>
      </c>
      <c r="AC921"/>
      <c r="AD921" s="34" t="s">
        <v>16459</v>
      </c>
      <c r="AE921" s="34" t="s">
        <v>13951</v>
      </c>
    </row>
    <row r="922" spans="1:31" x14ac:dyDescent="0.25">
      <c r="A922" t="s">
        <v>7325</v>
      </c>
      <c r="B922" t="s">
        <v>1571</v>
      </c>
      <c r="C922" s="3" t="s">
        <v>36</v>
      </c>
      <c r="D922" s="3" t="s">
        <v>3946</v>
      </c>
      <c r="E922" s="3">
        <v>0</v>
      </c>
      <c r="F922" s="3">
        <v>7000</v>
      </c>
      <c r="G922" s="34">
        <v>17.989999999999998</v>
      </c>
      <c r="H922" s="3" t="s">
        <v>25</v>
      </c>
      <c r="I922" s="3" t="s">
        <v>19</v>
      </c>
      <c r="J922" s="3" t="s">
        <v>8163</v>
      </c>
      <c r="K922" s="3" t="s">
        <v>8164</v>
      </c>
      <c r="L922" s="3" t="s">
        <v>68</v>
      </c>
      <c r="M922" s="26" t="s">
        <v>13723</v>
      </c>
      <c r="N922"/>
      <c r="O922" s="3">
        <v>118</v>
      </c>
      <c r="P922" s="34">
        <v>46177.25</v>
      </c>
      <c r="Q922" s="34">
        <v>54083.519999999997</v>
      </c>
      <c r="R922" s="34">
        <v>-7906.2699999999968</v>
      </c>
      <c r="S922" s="36">
        <v>-0.1461863059209163</v>
      </c>
      <c r="T922" s="72">
        <v>391.33262711864404</v>
      </c>
      <c r="U922" s="34">
        <v>126704.11</v>
      </c>
      <c r="V922" s="34">
        <v>135341.73000000001</v>
      </c>
      <c r="W922" s="34">
        <v>-8637.6200000000099</v>
      </c>
      <c r="X922" s="36">
        <v>-6.3820818604875318E-2</v>
      </c>
      <c r="Y922" s="36" t="str">
        <f>IFERROR(VLOOKUP(A922,'Pivot price tier'!$C$8:$L$2270,10,0),"")</f>
        <v xml:space="preserve"> </v>
      </c>
      <c r="Z922" s="36" t="str">
        <f>IFERROR(VLOOKUP(A922,'Pivot price tier by size'!$D$8:$M$2491,10,0),"")</f>
        <v>X</v>
      </c>
      <c r="AA922" s="36" t="str">
        <f>IFERROR(VLOOKUP(A922,'Pivot category'!$B$8:$I$2216,8,0),"")</f>
        <v xml:space="preserve"> </v>
      </c>
      <c r="AB922" s="3" t="str">
        <f>IF(P922&lt;$AC$1,"Bottom 5%","")</f>
        <v>Bottom 5%</v>
      </c>
      <c r="AC922"/>
      <c r="AD922" s="34" t="s">
        <v>11097</v>
      </c>
      <c r="AE922" s="34" t="s">
        <v>13964</v>
      </c>
    </row>
    <row r="923" spans="1:31" hidden="1" x14ac:dyDescent="0.25">
      <c r="A923" t="s">
        <v>12904</v>
      </c>
      <c r="B923" t="s">
        <v>12905</v>
      </c>
      <c r="C923" s="3" t="s">
        <v>32</v>
      </c>
      <c r="D923" s="3" t="s">
        <v>12513</v>
      </c>
      <c r="E923" s="3" t="s">
        <v>5093</v>
      </c>
      <c r="F923" s="3">
        <v>10000</v>
      </c>
      <c r="G923" s="34">
        <v>129.99</v>
      </c>
      <c r="H923" s="3" t="s">
        <v>12</v>
      </c>
      <c r="I923" s="3" t="s">
        <v>74</v>
      </c>
      <c r="J923" s="3" t="s">
        <v>15250</v>
      </c>
      <c r="K923" s="3" t="s">
        <v>8164</v>
      </c>
      <c r="L923" s="3" t="s">
        <v>68</v>
      </c>
      <c r="M923" s="26">
        <v>45474</v>
      </c>
      <c r="N923"/>
      <c r="O923" s="3">
        <v>0</v>
      </c>
      <c r="P923" s="34">
        <v>129.99</v>
      </c>
      <c r="Q923" s="34">
        <v>4809.63</v>
      </c>
      <c r="R923" s="34">
        <v>-4679.6400000000003</v>
      </c>
      <c r="S923" s="36">
        <v>-0.97297297297297303</v>
      </c>
      <c r="T923" s="72" t="s">
        <v>78</v>
      </c>
      <c r="U923" s="34">
        <v>0</v>
      </c>
      <c r="V923" s="34">
        <v>6889.47</v>
      </c>
      <c r="W923" s="34">
        <v>-6889.47</v>
      </c>
      <c r="X923" s="36">
        <v>-1</v>
      </c>
      <c r="Y923" s="36" t="str">
        <f>IFERROR(VLOOKUP(A923,'Pivot price tier'!$C$8:$L$2270,10,0),"")</f>
        <v>X</v>
      </c>
      <c r="Z923" s="36" t="str">
        <f>IFERROR(VLOOKUP(A923,'Pivot price tier by size'!$D$8:$M$2491,10,0),"")</f>
        <v>X</v>
      </c>
      <c r="AA923" s="36" t="str">
        <f>IFERROR(VLOOKUP(A923,'Pivot category'!$B$8:$I$2216,8,0),"")</f>
        <v>X</v>
      </c>
      <c r="AB923" s="3" t="str">
        <f>IF(P923&lt;$AC$1,"Bottom 5%","")</f>
        <v>Bottom 5%</v>
      </c>
      <c r="AC923"/>
      <c r="AD923" s="34" t="s">
        <v>16459</v>
      </c>
      <c r="AE923" s="34" t="s">
        <v>13951</v>
      </c>
    </row>
    <row r="924" spans="1:31" hidden="1" x14ac:dyDescent="0.25">
      <c r="A924" t="s">
        <v>10984</v>
      </c>
      <c r="B924" t="s">
        <v>10985</v>
      </c>
      <c r="C924" s="3" t="s">
        <v>32</v>
      </c>
      <c r="D924" s="3" t="s">
        <v>10601</v>
      </c>
      <c r="E924" s="3" t="s">
        <v>5093</v>
      </c>
      <c r="F924" s="3">
        <v>7000</v>
      </c>
      <c r="G924" s="34">
        <v>119.99</v>
      </c>
      <c r="H924" s="3" t="s">
        <v>12489</v>
      </c>
      <c r="I924" s="3" t="s">
        <v>74</v>
      </c>
      <c r="J924" s="3" t="s">
        <v>8168</v>
      </c>
      <c r="K924" s="3" t="s">
        <v>8176</v>
      </c>
      <c r="L924" s="3" t="s">
        <v>8167</v>
      </c>
      <c r="M924" s="26" t="s">
        <v>13723</v>
      </c>
      <c r="N924"/>
      <c r="O924" s="3">
        <v>3</v>
      </c>
      <c r="P924" s="34">
        <v>3359.72</v>
      </c>
      <c r="Q924" s="34">
        <v>1799.91</v>
      </c>
      <c r="R924" s="34">
        <v>1559.8099999999997</v>
      </c>
      <c r="S924" s="36">
        <v>0.86660444133317749</v>
      </c>
      <c r="T924" s="72">
        <v>1119.9066666666665</v>
      </c>
      <c r="U924" s="34">
        <v>1439.92</v>
      </c>
      <c r="V924" s="34">
        <v>3599.82</v>
      </c>
      <c r="W924" s="34">
        <v>-2159.9</v>
      </c>
      <c r="X924" s="36">
        <v>-0.60000222233333889</v>
      </c>
      <c r="Y924" s="36" t="str">
        <f>IFERROR(VLOOKUP(A924,'Pivot price tier'!$C$8:$L$2270,10,0),"")</f>
        <v/>
      </c>
      <c r="Z924" s="36" t="str">
        <f>IFERROR(VLOOKUP(A924,'Pivot price tier by size'!$D$8:$M$2491,10,0),"")</f>
        <v/>
      </c>
      <c r="AA924" s="36" t="str">
        <f>IFERROR(VLOOKUP(A924,'Pivot category'!$B$8:$I$2216,8,0),"")</f>
        <v/>
      </c>
      <c r="AB924" s="3" t="str">
        <f>IF(P924&lt;$AC$1,"Bottom 5%","")</f>
        <v>Bottom 5%</v>
      </c>
      <c r="AC924"/>
      <c r="AD924" s="34" t="s">
        <v>16459</v>
      </c>
      <c r="AE924" s="34" t="s">
        <v>13951</v>
      </c>
    </row>
    <row r="925" spans="1:31" x14ac:dyDescent="0.25">
      <c r="A925" t="s">
        <v>10365</v>
      </c>
      <c r="B925" t="s">
        <v>10366</v>
      </c>
      <c r="C925" s="3" t="s">
        <v>38</v>
      </c>
      <c r="D925" s="3" t="s">
        <v>10185</v>
      </c>
      <c r="E925" s="3">
        <v>0</v>
      </c>
      <c r="F925" s="3">
        <v>1000</v>
      </c>
      <c r="G925" s="34">
        <v>54.99</v>
      </c>
      <c r="H925" s="3" t="s">
        <v>29</v>
      </c>
      <c r="I925" s="3" t="s">
        <v>21</v>
      </c>
      <c r="J925" s="3" t="s">
        <v>8163</v>
      </c>
      <c r="K925" s="3" t="s">
        <v>8164</v>
      </c>
      <c r="L925" s="3" t="s">
        <v>68</v>
      </c>
      <c r="M925" s="26" t="s">
        <v>13723</v>
      </c>
      <c r="N925"/>
      <c r="O925" s="3">
        <v>59</v>
      </c>
      <c r="P925" s="34">
        <v>40532.26</v>
      </c>
      <c r="Q925" s="34">
        <v>44320.52</v>
      </c>
      <c r="R925" s="34">
        <v>-3788.2599999999948</v>
      </c>
      <c r="S925" s="36">
        <v>-8.5474177649540128E-2</v>
      </c>
      <c r="T925" s="72">
        <v>686.98745762711872</v>
      </c>
      <c r="U925" s="34">
        <v>11187.86</v>
      </c>
      <c r="V925" s="34">
        <v>13358.46</v>
      </c>
      <c r="W925" s="34">
        <v>-2170.5999999999985</v>
      </c>
      <c r="X925" s="36">
        <v>-0.16248878987547954</v>
      </c>
      <c r="Y925" s="36" t="str">
        <f>IFERROR(VLOOKUP(A925,'Pivot price tier'!$C$8:$L$2270,10,0),"")</f>
        <v xml:space="preserve"> </v>
      </c>
      <c r="Z925" s="36" t="str">
        <f>IFERROR(VLOOKUP(A925,'Pivot price tier by size'!$D$8:$M$2491,10,0),"")</f>
        <v>X</v>
      </c>
      <c r="AA925" s="36" t="str">
        <f>IFERROR(VLOOKUP(A925,'Pivot category'!$B$8:$I$2216,8,0),"")</f>
        <v xml:space="preserve"> </v>
      </c>
      <c r="AB925" s="3" t="str">
        <f>IF(P925&lt;$AC$1,"Bottom 5%","")</f>
        <v>Bottom 5%</v>
      </c>
      <c r="AC925"/>
      <c r="AD925" s="34" t="s">
        <v>11097</v>
      </c>
      <c r="AE925" s="34" t="s">
        <v>13964</v>
      </c>
    </row>
    <row r="926" spans="1:31" x14ac:dyDescent="0.25">
      <c r="A926" t="s">
        <v>7400</v>
      </c>
      <c r="B926" t="s">
        <v>1872</v>
      </c>
      <c r="C926" s="3" t="s">
        <v>36</v>
      </c>
      <c r="D926" s="3" t="s">
        <v>4277</v>
      </c>
      <c r="E926" s="3" t="s">
        <v>5141</v>
      </c>
      <c r="F926" s="3">
        <v>1000</v>
      </c>
      <c r="G926" s="34">
        <v>24.99</v>
      </c>
      <c r="H926" s="3" t="s">
        <v>26</v>
      </c>
      <c r="I926" s="3" t="s">
        <v>21</v>
      </c>
      <c r="J926" s="3" t="s">
        <v>8163</v>
      </c>
      <c r="K926" s="3" t="s">
        <v>8164</v>
      </c>
      <c r="L926" s="3" t="s">
        <v>68</v>
      </c>
      <c r="M926" s="26" t="s">
        <v>13723</v>
      </c>
      <c r="N926"/>
      <c r="O926" s="3">
        <v>83</v>
      </c>
      <c r="P926" s="34">
        <v>29888.04</v>
      </c>
      <c r="Q926" s="34">
        <v>32961.81</v>
      </c>
      <c r="R926" s="34">
        <v>-3073.7699999999968</v>
      </c>
      <c r="S926" s="36">
        <v>-9.3252463987869461E-2</v>
      </c>
      <c r="T926" s="72">
        <v>360.09686746987956</v>
      </c>
      <c r="U926" s="34">
        <v>39484.199999999997</v>
      </c>
      <c r="V926" s="34">
        <v>50004.99</v>
      </c>
      <c r="W926" s="34">
        <v>-10520.79</v>
      </c>
      <c r="X926" s="36">
        <v>-0.21039480259870069</v>
      </c>
      <c r="Y926" s="36" t="str">
        <f>IFERROR(VLOOKUP(A926,'Pivot price tier'!$C$8:$L$2270,10,0),"")</f>
        <v xml:space="preserve"> </v>
      </c>
      <c r="Z926" s="36" t="str">
        <f>IFERROR(VLOOKUP(A926,'Pivot price tier by size'!$D$8:$M$2491,10,0),"")</f>
        <v>X</v>
      </c>
      <c r="AA926" s="36" t="str">
        <f>IFERROR(VLOOKUP(A926,'Pivot category'!$B$8:$I$2216,8,0),"")</f>
        <v xml:space="preserve"> </v>
      </c>
      <c r="AB926" s="3" t="str">
        <f>IF(P926&lt;$AC$1,"Bottom 5%","")</f>
        <v>Bottom 5%</v>
      </c>
      <c r="AC926"/>
      <c r="AD926" s="34" t="s">
        <v>11097</v>
      </c>
      <c r="AE926" s="34" t="s">
        <v>13973</v>
      </c>
    </row>
    <row r="927" spans="1:31" hidden="1" x14ac:dyDescent="0.25">
      <c r="A927" t="s">
        <v>14069</v>
      </c>
      <c r="B927" t="s">
        <v>14070</v>
      </c>
      <c r="C927" s="3" t="s">
        <v>32</v>
      </c>
      <c r="D927" s="3" t="s">
        <v>13868</v>
      </c>
      <c r="E927" s="3" t="s">
        <v>5093</v>
      </c>
      <c r="F927" s="3">
        <v>10000</v>
      </c>
      <c r="G927" s="34">
        <v>249.99</v>
      </c>
      <c r="H927" s="3" t="s">
        <v>12</v>
      </c>
      <c r="I927" s="3" t="s">
        <v>74</v>
      </c>
      <c r="J927" s="3" t="s">
        <v>15250</v>
      </c>
      <c r="K927" s="3" t="s">
        <v>8164</v>
      </c>
      <c r="L927" s="3" t="s">
        <v>68</v>
      </c>
      <c r="M927" s="26">
        <v>45627</v>
      </c>
      <c r="N927"/>
      <c r="O927" s="3">
        <v>3</v>
      </c>
      <c r="P927" s="34">
        <v>999.96</v>
      </c>
      <c r="Q927" s="34">
        <v>8499.66</v>
      </c>
      <c r="R927" s="34">
        <v>-7499.7</v>
      </c>
      <c r="S927" s="36">
        <v>-0.88235294117647056</v>
      </c>
      <c r="T927" s="72">
        <v>333.32</v>
      </c>
      <c r="U927" s="34">
        <v>0</v>
      </c>
      <c r="V927" s="34">
        <v>1249.95</v>
      </c>
      <c r="W927" s="34">
        <v>-1249.95</v>
      </c>
      <c r="X927" s="36">
        <v>-1</v>
      </c>
      <c r="Y927" s="36" t="str">
        <f>IFERROR(VLOOKUP(A927,'Pivot price tier'!$C$8:$L$2270,10,0),"")</f>
        <v>X</v>
      </c>
      <c r="Z927" s="36" t="str">
        <f>IFERROR(VLOOKUP(A927,'Pivot price tier by size'!$D$8:$M$2491,10,0),"")</f>
        <v>X</v>
      </c>
      <c r="AA927" s="36" t="str">
        <f>IFERROR(VLOOKUP(A927,'Pivot category'!$B$8:$I$2216,8,0),"")</f>
        <v>X</v>
      </c>
      <c r="AB927" s="3" t="str">
        <f>IF(P927&lt;$AC$1,"Bottom 5%","")</f>
        <v>Bottom 5%</v>
      </c>
      <c r="AC927"/>
      <c r="AD927" s="34" t="s">
        <v>16459</v>
      </c>
      <c r="AE927" s="34" t="s">
        <v>13951</v>
      </c>
    </row>
    <row r="928" spans="1:31" hidden="1" x14ac:dyDescent="0.25">
      <c r="A928" t="s">
        <v>12317</v>
      </c>
      <c r="B928" t="s">
        <v>12318</v>
      </c>
      <c r="C928" s="3" t="s">
        <v>32</v>
      </c>
      <c r="D928" s="3" t="s">
        <v>12135</v>
      </c>
      <c r="E928" s="3" t="s">
        <v>5093</v>
      </c>
      <c r="F928" s="3">
        <v>70000</v>
      </c>
      <c r="G928" s="34">
        <v>79.989999999999995</v>
      </c>
      <c r="H928" s="3" t="s">
        <v>12</v>
      </c>
      <c r="I928" s="3" t="s">
        <v>15</v>
      </c>
      <c r="J928" s="3" t="s">
        <v>8173</v>
      </c>
      <c r="K928" s="3" t="s">
        <v>8164</v>
      </c>
      <c r="L928" s="3" t="s">
        <v>68</v>
      </c>
      <c r="M928" s="26">
        <v>45261</v>
      </c>
      <c r="N928"/>
      <c r="O928" s="3">
        <v>26</v>
      </c>
      <c r="P928" s="34">
        <v>399.95</v>
      </c>
      <c r="Q928" s="34">
        <v>2019.81</v>
      </c>
      <c r="R928" s="34">
        <v>-1619.86</v>
      </c>
      <c r="S928" s="36">
        <v>-0.80198632544645287</v>
      </c>
      <c r="T928" s="72">
        <v>15.382692307692308</v>
      </c>
      <c r="U928" s="34">
        <v>0</v>
      </c>
      <c r="V928" s="34">
        <v>16268.01</v>
      </c>
      <c r="W928" s="34">
        <v>-16268.01</v>
      </c>
      <c r="X928" s="36">
        <v>-1</v>
      </c>
      <c r="Y928" s="36" t="str">
        <f>IFERROR(VLOOKUP(A928,'Pivot price tier'!$C$8:$L$2270,10,0),"")</f>
        <v>X</v>
      </c>
      <c r="Z928" s="36" t="str">
        <f>IFERROR(VLOOKUP(A928,'Pivot price tier by size'!$D$8:$M$2491,10,0),"")</f>
        <v>X</v>
      </c>
      <c r="AA928" s="36" t="str">
        <f>IFERROR(VLOOKUP(A928,'Pivot category'!$B$8:$I$2216,8,0),"")</f>
        <v>X</v>
      </c>
      <c r="AB928" s="3" t="str">
        <f>IF(P928&lt;$AC$1,"Bottom 5%","")</f>
        <v>Bottom 5%</v>
      </c>
      <c r="AC928"/>
      <c r="AD928" s="34" t="s">
        <v>16459</v>
      </c>
      <c r="AE928" s="34" t="s">
        <v>13951</v>
      </c>
    </row>
    <row r="929" spans="1:31" hidden="1" x14ac:dyDescent="0.25">
      <c r="A929" t="s">
        <v>15446</v>
      </c>
      <c r="B929" t="s">
        <v>15447</v>
      </c>
      <c r="C929" s="3" t="s">
        <v>32</v>
      </c>
      <c r="D929" s="3" t="s">
        <v>15101</v>
      </c>
      <c r="E929" s="3" t="s">
        <v>5093</v>
      </c>
      <c r="F929" s="3">
        <v>70000</v>
      </c>
      <c r="G929" s="34">
        <v>69.989999999999995</v>
      </c>
      <c r="H929" s="3" t="s">
        <v>12</v>
      </c>
      <c r="I929" s="3" t="s">
        <v>15</v>
      </c>
      <c r="J929" s="3" t="s">
        <v>8163</v>
      </c>
      <c r="K929" s="3" t="s">
        <v>8164</v>
      </c>
      <c r="L929" s="3" t="s">
        <v>68</v>
      </c>
      <c r="M929" s="26">
        <v>45901</v>
      </c>
      <c r="N929"/>
      <c r="O929" s="3">
        <v>36</v>
      </c>
      <c r="P929" s="34">
        <v>23846.3</v>
      </c>
      <c r="Q929" s="34">
        <v>0</v>
      </c>
      <c r="R929" s="34">
        <v>23846.3</v>
      </c>
      <c r="S929" s="36" t="s">
        <v>78</v>
      </c>
      <c r="T929" s="72">
        <v>662.39722222222224</v>
      </c>
      <c r="U929" s="34">
        <v>8008.77</v>
      </c>
      <c r="V929" s="34">
        <v>0</v>
      </c>
      <c r="W929" s="34">
        <v>8008.77</v>
      </c>
      <c r="X929" s="36" t="s">
        <v>78</v>
      </c>
      <c r="Y929" s="36" t="str">
        <f>IFERROR(VLOOKUP(A929,'Pivot price tier'!$C$8:$L$2270,10,0),"")</f>
        <v xml:space="preserve"> </v>
      </c>
      <c r="Z929" s="36" t="str">
        <f>IFERROR(VLOOKUP(A929,'Pivot price tier by size'!$D$8:$M$2491,10,0),"")</f>
        <v xml:space="preserve"> </v>
      </c>
      <c r="AA929" s="36" t="str">
        <f>IFERROR(VLOOKUP(A929,'Pivot category'!$B$8:$I$2216,8,0),"")</f>
        <v>X</v>
      </c>
      <c r="AB929" s="3" t="str">
        <f>IF(P929&lt;$AC$1,"Bottom 5%","")</f>
        <v>Bottom 5%</v>
      </c>
      <c r="AC929"/>
      <c r="AD929" s="34" t="s">
        <v>16459</v>
      </c>
      <c r="AE929" s="34" t="s">
        <v>13951</v>
      </c>
    </row>
    <row r="930" spans="1:31" hidden="1" x14ac:dyDescent="0.25">
      <c r="A930" t="s">
        <v>16185</v>
      </c>
      <c r="B930" t="s">
        <v>16186</v>
      </c>
      <c r="C930" s="3" t="s">
        <v>32</v>
      </c>
      <c r="D930" s="3" t="s">
        <v>16142</v>
      </c>
      <c r="E930" s="3" t="s">
        <v>5093</v>
      </c>
      <c r="F930" s="3">
        <v>10000</v>
      </c>
      <c r="G930" s="34">
        <v>54.99</v>
      </c>
      <c r="H930" s="3" t="s">
        <v>12</v>
      </c>
      <c r="I930" s="3" t="s">
        <v>15</v>
      </c>
      <c r="J930" s="3" t="s">
        <v>8265</v>
      </c>
      <c r="K930" s="3" t="s">
        <v>8164</v>
      </c>
      <c r="L930" s="3" t="s">
        <v>68</v>
      </c>
      <c r="M930" s="26">
        <v>46054</v>
      </c>
      <c r="N930"/>
      <c r="O930" s="3">
        <v>4</v>
      </c>
      <c r="P930" s="34">
        <v>6983.73</v>
      </c>
      <c r="Q930" s="34">
        <v>0</v>
      </c>
      <c r="R930" s="34">
        <v>6983.73</v>
      </c>
      <c r="S930" s="36" t="s">
        <v>78</v>
      </c>
      <c r="T930" s="72">
        <v>1745.9324999999999</v>
      </c>
      <c r="U930" s="34">
        <v>7478.64</v>
      </c>
      <c r="V930" s="34">
        <v>0</v>
      </c>
      <c r="W930" s="34">
        <v>7478.64</v>
      </c>
      <c r="X930" s="36" t="s">
        <v>78</v>
      </c>
      <c r="Y930" s="36" t="str">
        <f>IFERROR(VLOOKUP(A930,'Pivot price tier'!$C$8:$L$2270,10,0),"")</f>
        <v xml:space="preserve"> </v>
      </c>
      <c r="Z930" s="36" t="str">
        <f>IFERROR(VLOOKUP(A930,'Pivot price tier by size'!$D$8:$M$2491,10,0),"")</f>
        <v xml:space="preserve"> </v>
      </c>
      <c r="AA930" s="36" t="str">
        <f>IFERROR(VLOOKUP(A930,'Pivot category'!$B$8:$I$2216,8,0),"")</f>
        <v>X</v>
      </c>
      <c r="AB930" s="3" t="str">
        <f>IF(P930&lt;$AC$1,"Bottom 5%","")</f>
        <v>Bottom 5%</v>
      </c>
      <c r="AC930"/>
      <c r="AD930" s="34" t="s">
        <v>16459</v>
      </c>
      <c r="AE930" s="34" t="s">
        <v>13951</v>
      </c>
    </row>
    <row r="931" spans="1:31" hidden="1" x14ac:dyDescent="0.25">
      <c r="A931" t="s">
        <v>13750</v>
      </c>
      <c r="B931" t="s">
        <v>13751</v>
      </c>
      <c r="C931" s="3" t="s">
        <v>32</v>
      </c>
      <c r="D931" s="3" t="s">
        <v>2803</v>
      </c>
      <c r="E931" s="3" t="s">
        <v>5094</v>
      </c>
      <c r="F931" s="3">
        <v>1000</v>
      </c>
      <c r="G931" s="34">
        <v>39.99</v>
      </c>
      <c r="H931" s="3" t="s">
        <v>12486</v>
      </c>
      <c r="I931" s="3" t="s">
        <v>21</v>
      </c>
      <c r="J931" s="3" t="s">
        <v>8168</v>
      </c>
      <c r="K931" s="3" t="s">
        <v>8170</v>
      </c>
      <c r="L931" s="3" t="s">
        <v>8166</v>
      </c>
      <c r="M931" s="26" t="s">
        <v>13723</v>
      </c>
      <c r="N931"/>
      <c r="O931" s="3">
        <v>2</v>
      </c>
      <c r="P931" s="34">
        <v>839.79</v>
      </c>
      <c r="Q931" s="34">
        <v>10015.469999999999</v>
      </c>
      <c r="R931" s="34">
        <v>-9175.68</v>
      </c>
      <c r="S931" s="36">
        <v>-0.91615071484413613</v>
      </c>
      <c r="T931" s="72">
        <v>419.89499999999998</v>
      </c>
      <c r="U931" s="34">
        <v>0</v>
      </c>
      <c r="V931" s="34">
        <v>10268.43</v>
      </c>
      <c r="W931" s="34">
        <v>-10268.43</v>
      </c>
      <c r="X931" s="36">
        <v>-1</v>
      </c>
      <c r="Y931" s="36" t="str">
        <f>IFERROR(VLOOKUP(A931,'Pivot price tier'!$C$8:$L$2270,10,0),"")</f>
        <v/>
      </c>
      <c r="Z931" s="36" t="str">
        <f>IFERROR(VLOOKUP(A931,'Pivot price tier by size'!$D$8:$M$2491,10,0),"")</f>
        <v/>
      </c>
      <c r="AA931" s="36" t="str">
        <f>IFERROR(VLOOKUP(A931,'Pivot category'!$B$8:$I$2216,8,0),"")</f>
        <v/>
      </c>
      <c r="AB931" s="3" t="str">
        <f>IF(P931&lt;$AC$1,"Bottom 5%","")</f>
        <v>Bottom 5%</v>
      </c>
      <c r="AC931"/>
      <c r="AD931" s="34" t="s">
        <v>16460</v>
      </c>
      <c r="AE931" s="34" t="s">
        <v>13953</v>
      </c>
    </row>
    <row r="932" spans="1:31" x14ac:dyDescent="0.25">
      <c r="A932" t="s">
        <v>8374</v>
      </c>
      <c r="B932" t="s">
        <v>2115</v>
      </c>
      <c r="C932" s="3" t="s">
        <v>34</v>
      </c>
      <c r="D932" s="3" t="s">
        <v>4546</v>
      </c>
      <c r="E932" s="3">
        <v>0</v>
      </c>
      <c r="F932" s="3">
        <v>10000</v>
      </c>
      <c r="G932" s="34">
        <v>13.99</v>
      </c>
      <c r="H932" s="3" t="s">
        <v>29</v>
      </c>
      <c r="I932" s="3" t="s">
        <v>21</v>
      </c>
      <c r="J932" s="3" t="s">
        <v>8163</v>
      </c>
      <c r="K932" s="3" t="s">
        <v>8164</v>
      </c>
      <c r="L932" s="3" t="s">
        <v>68</v>
      </c>
      <c r="M932" s="26" t="s">
        <v>13723</v>
      </c>
      <c r="N932"/>
      <c r="O932" s="3">
        <v>135</v>
      </c>
      <c r="P932" s="34">
        <v>36653.800000000003</v>
      </c>
      <c r="Q932" s="34">
        <v>42669.5</v>
      </c>
      <c r="R932" s="34">
        <v>-6015.6999999999971</v>
      </c>
      <c r="S932" s="36">
        <v>-0.14098360655737696</v>
      </c>
      <c r="T932" s="72">
        <v>271.50962962962967</v>
      </c>
      <c r="U932" s="34">
        <v>51693.05</v>
      </c>
      <c r="V932" s="34">
        <v>63598.54</v>
      </c>
      <c r="W932" s="34">
        <v>-11905.489999999998</v>
      </c>
      <c r="X932" s="36">
        <v>-0.18719753629564451</v>
      </c>
      <c r="Y932" s="36" t="str">
        <f>IFERROR(VLOOKUP(A932,'Pivot price tier'!$C$8:$L$2270,10,0),"")</f>
        <v xml:space="preserve"> </v>
      </c>
      <c r="Z932" s="36" t="str">
        <f>IFERROR(VLOOKUP(A932,'Pivot price tier by size'!$D$8:$M$2491,10,0),"")</f>
        <v>X</v>
      </c>
      <c r="AA932" s="36" t="str">
        <f>IFERROR(VLOOKUP(A932,'Pivot category'!$B$8:$I$2216,8,0),"")</f>
        <v xml:space="preserve"> </v>
      </c>
      <c r="AB932" s="3" t="str">
        <f>IF(P932&lt;$AC$1,"Bottom 5%","")</f>
        <v>Bottom 5%</v>
      </c>
      <c r="AC932"/>
      <c r="AD932" s="34" t="s">
        <v>11097</v>
      </c>
      <c r="AE932" s="34" t="s">
        <v>13945</v>
      </c>
    </row>
    <row r="933" spans="1:31" x14ac:dyDescent="0.25">
      <c r="A933" t="s">
        <v>7796</v>
      </c>
      <c r="B933" t="s">
        <v>2152</v>
      </c>
      <c r="C933" s="3" t="s">
        <v>38</v>
      </c>
      <c r="D933" s="3" t="s">
        <v>4591</v>
      </c>
      <c r="E933" s="3" t="s">
        <v>5093</v>
      </c>
      <c r="F933" s="3">
        <v>10000</v>
      </c>
      <c r="G933" s="34">
        <v>60.99</v>
      </c>
      <c r="H933" s="3" t="s">
        <v>12</v>
      </c>
      <c r="I933" s="3" t="s">
        <v>23</v>
      </c>
      <c r="J933" s="3" t="s">
        <v>8163</v>
      </c>
      <c r="K933" s="3" t="s">
        <v>8164</v>
      </c>
      <c r="L933" s="3" t="s">
        <v>68</v>
      </c>
      <c r="M933" s="26" t="s">
        <v>13723</v>
      </c>
      <c r="N933"/>
      <c r="O933" s="3">
        <v>66</v>
      </c>
      <c r="P933" s="34">
        <v>37288.71</v>
      </c>
      <c r="Q933" s="34">
        <v>47165.04</v>
      </c>
      <c r="R933" s="34">
        <v>-9876.3300000000017</v>
      </c>
      <c r="S933" s="36">
        <v>-0.20939937716579915</v>
      </c>
      <c r="T933" s="72">
        <v>564.98045454545456</v>
      </c>
      <c r="U933" s="34">
        <v>5833.02</v>
      </c>
      <c r="V933" s="34">
        <v>4115.3100000000004</v>
      </c>
      <c r="W933" s="34">
        <v>1717.71</v>
      </c>
      <c r="X933" s="36">
        <v>0.41739504435874819</v>
      </c>
      <c r="Y933" s="36" t="str">
        <f>IFERROR(VLOOKUP(A933,'Pivot price tier'!$C$8:$L$2270,10,0),"")</f>
        <v xml:space="preserve"> </v>
      </c>
      <c r="Z933" s="36" t="str">
        <f>IFERROR(VLOOKUP(A933,'Pivot price tier by size'!$D$8:$M$2491,10,0),"")</f>
        <v>X</v>
      </c>
      <c r="AA933" s="36" t="str">
        <f>IFERROR(VLOOKUP(A933,'Pivot category'!$B$8:$I$2216,8,0),"")</f>
        <v xml:space="preserve"> </v>
      </c>
      <c r="AB933" s="3" t="str">
        <f>IF(P933&lt;$AC$1,"Bottom 5%","")</f>
        <v>Bottom 5%</v>
      </c>
      <c r="AC933"/>
      <c r="AD933" s="34" t="s">
        <v>11098</v>
      </c>
      <c r="AE933" s="34" t="s">
        <v>13942</v>
      </c>
    </row>
    <row r="934" spans="1:31" x14ac:dyDescent="0.25">
      <c r="A934" t="s">
        <v>7872</v>
      </c>
      <c r="B934" t="s">
        <v>4886</v>
      </c>
      <c r="C934" s="3" t="s">
        <v>38</v>
      </c>
      <c r="D934" s="3" t="s">
        <v>4874</v>
      </c>
      <c r="E934" s="3" t="s">
        <v>5093</v>
      </c>
      <c r="F934" s="3">
        <v>10000</v>
      </c>
      <c r="G934" s="34">
        <v>145.99</v>
      </c>
      <c r="H934" s="3" t="s">
        <v>12</v>
      </c>
      <c r="I934" s="3" t="s">
        <v>15</v>
      </c>
      <c r="J934" s="3" t="s">
        <v>8163</v>
      </c>
      <c r="K934" s="3" t="s">
        <v>8164</v>
      </c>
      <c r="L934" s="3" t="s">
        <v>68</v>
      </c>
      <c r="M934" s="26" t="s">
        <v>13723</v>
      </c>
      <c r="N934"/>
      <c r="O934" s="3">
        <v>23</v>
      </c>
      <c r="P934" s="34">
        <v>41023.19</v>
      </c>
      <c r="Q934" s="34">
        <v>33285.72</v>
      </c>
      <c r="R934" s="34">
        <v>7737.4700000000012</v>
      </c>
      <c r="S934" s="36">
        <v>0.23245614035087714</v>
      </c>
      <c r="T934" s="72">
        <v>1783.6169565217392</v>
      </c>
      <c r="U934" s="34">
        <v>6861.53</v>
      </c>
      <c r="V934" s="34">
        <v>4233.71</v>
      </c>
      <c r="W934" s="34">
        <v>2627.8199999999997</v>
      </c>
      <c r="X934" s="36">
        <v>0.6206896551724137</v>
      </c>
      <c r="Y934" s="36" t="str">
        <f>IFERROR(VLOOKUP(A934,'Pivot price tier'!$C$8:$L$2270,10,0),"")</f>
        <v xml:space="preserve"> </v>
      </c>
      <c r="Z934" s="36" t="str">
        <f>IFERROR(VLOOKUP(A934,'Pivot price tier by size'!$D$8:$M$2491,10,0),"")</f>
        <v>X</v>
      </c>
      <c r="AA934" s="36" t="str">
        <f>IFERROR(VLOOKUP(A934,'Pivot category'!$B$8:$I$2216,8,0),"")</f>
        <v xml:space="preserve"> </v>
      </c>
      <c r="AB934" s="3" t="str">
        <f>IF(P934&lt;$AC$1,"Bottom 5%","")</f>
        <v>Bottom 5%</v>
      </c>
      <c r="AC934"/>
      <c r="AD934" s="34" t="s">
        <v>16499</v>
      </c>
      <c r="AE934" s="34" t="s">
        <v>13956</v>
      </c>
    </row>
    <row r="935" spans="1:31" x14ac:dyDescent="0.25">
      <c r="A935" t="s">
        <v>7747</v>
      </c>
      <c r="B935" t="s">
        <v>145</v>
      </c>
      <c r="C935" s="3" t="s">
        <v>38</v>
      </c>
      <c r="D935" s="3" t="s">
        <v>2353</v>
      </c>
      <c r="E935" s="3" t="s">
        <v>5141</v>
      </c>
      <c r="F935" s="3">
        <v>1000</v>
      </c>
      <c r="G935" s="34">
        <v>36.99</v>
      </c>
      <c r="H935" s="3" t="s">
        <v>28</v>
      </c>
      <c r="I935" s="3" t="s">
        <v>21</v>
      </c>
      <c r="J935" s="3" t="s">
        <v>8163</v>
      </c>
      <c r="K935" s="3" t="s">
        <v>8164</v>
      </c>
      <c r="L935" s="3" t="s">
        <v>68</v>
      </c>
      <c r="M935" s="26" t="s">
        <v>13723</v>
      </c>
      <c r="N935"/>
      <c r="O935" s="3">
        <v>121</v>
      </c>
      <c r="P935" s="34">
        <v>89597.13</v>
      </c>
      <c r="Q935" s="34">
        <v>95152.53</v>
      </c>
      <c r="R935" s="34">
        <v>-5555.3999999999942</v>
      </c>
      <c r="S935" s="36">
        <v>-5.8384154367729257E-2</v>
      </c>
      <c r="T935" s="72">
        <v>740.47214876033058</v>
      </c>
      <c r="U935" s="34">
        <v>14348.91</v>
      </c>
      <c r="V935" s="34">
        <v>12173.61</v>
      </c>
      <c r="W935" s="34">
        <v>2175.2999999999993</v>
      </c>
      <c r="X935" s="36">
        <v>0.17868980524265177</v>
      </c>
      <c r="Y935" s="36" t="str">
        <f>IFERROR(VLOOKUP(A935,'Pivot price tier'!$C$8:$L$2270,10,0),"")</f>
        <v xml:space="preserve"> </v>
      </c>
      <c r="Z935" s="36" t="str">
        <f>IFERROR(VLOOKUP(A935,'Pivot price tier by size'!$D$8:$M$2491,10,0),"")</f>
        <v>X</v>
      </c>
      <c r="AA935" s="36" t="str">
        <f>IFERROR(VLOOKUP(A935,'Pivot category'!$B$8:$I$2216,8,0),"")</f>
        <v xml:space="preserve"> </v>
      </c>
      <c r="AB935" s="3" t="str">
        <f>IF(P935&lt;$AC$1,"Bottom 5%","")</f>
        <v/>
      </c>
      <c r="AC935"/>
      <c r="AD935" s="34" t="s">
        <v>16460</v>
      </c>
      <c r="AE935" s="34" t="s">
        <v>13953</v>
      </c>
    </row>
    <row r="936" spans="1:31" hidden="1" x14ac:dyDescent="0.25">
      <c r="A936" t="s">
        <v>10715</v>
      </c>
      <c r="B936" t="s">
        <v>10716</v>
      </c>
      <c r="C936" s="3" t="s">
        <v>32</v>
      </c>
      <c r="D936" s="3" t="s">
        <v>10602</v>
      </c>
      <c r="E936" s="3" t="s">
        <v>5093</v>
      </c>
      <c r="F936" s="3">
        <v>7000</v>
      </c>
      <c r="G936" s="34">
        <v>129.99</v>
      </c>
      <c r="H936" s="3" t="s">
        <v>28</v>
      </c>
      <c r="I936" s="3" t="s">
        <v>74</v>
      </c>
      <c r="J936" s="3" t="s">
        <v>8168</v>
      </c>
      <c r="K936" s="3" t="s">
        <v>8170</v>
      </c>
      <c r="L936" s="3" t="s">
        <v>8166</v>
      </c>
      <c r="M936" s="26" t="s">
        <v>13723</v>
      </c>
      <c r="N936"/>
      <c r="O936" s="3">
        <v>3</v>
      </c>
      <c r="P936" s="34">
        <v>649.95000000000005</v>
      </c>
      <c r="Q936" s="34">
        <v>2729.79</v>
      </c>
      <c r="R936" s="34">
        <v>-2079.84</v>
      </c>
      <c r="S936" s="36">
        <v>-0.76190476190476186</v>
      </c>
      <c r="T936" s="72">
        <v>216.65</v>
      </c>
      <c r="U936" s="34">
        <v>779.94</v>
      </c>
      <c r="V936" s="34">
        <v>129.99</v>
      </c>
      <c r="W936" s="34">
        <v>649.95000000000005</v>
      </c>
      <c r="X936" s="36">
        <v>5</v>
      </c>
      <c r="Y936" s="36" t="str">
        <f>IFERROR(VLOOKUP(A936,'Pivot price tier'!$C$8:$L$2270,10,0),"")</f>
        <v/>
      </c>
      <c r="Z936" s="36" t="str">
        <f>IFERROR(VLOOKUP(A936,'Pivot price tier by size'!$D$8:$M$2491,10,0),"")</f>
        <v/>
      </c>
      <c r="AA936" s="36" t="str">
        <f>IFERROR(VLOOKUP(A936,'Pivot category'!$B$8:$I$2216,8,0),"")</f>
        <v/>
      </c>
      <c r="AB936" s="3" t="str">
        <f>IF(P936&lt;$AC$1,"Bottom 5%","")</f>
        <v>Bottom 5%</v>
      </c>
      <c r="AC936"/>
      <c r="AD936" s="34" t="s">
        <v>11097</v>
      </c>
      <c r="AE936" s="34" t="s">
        <v>13949</v>
      </c>
    </row>
    <row r="937" spans="1:31" x14ac:dyDescent="0.25">
      <c r="A937" t="s">
        <v>7354</v>
      </c>
      <c r="B937" t="s">
        <v>221</v>
      </c>
      <c r="C937" s="3" t="s">
        <v>36</v>
      </c>
      <c r="D937" s="3" t="s">
        <v>2440</v>
      </c>
      <c r="E937" s="3" t="s">
        <v>5093</v>
      </c>
      <c r="F937" s="3">
        <v>1000</v>
      </c>
      <c r="G937" s="34">
        <v>18.989999999999998</v>
      </c>
      <c r="H937" s="3" t="s">
        <v>26</v>
      </c>
      <c r="I937" s="3" t="s">
        <v>19</v>
      </c>
      <c r="J937" s="3" t="s">
        <v>8163</v>
      </c>
      <c r="K937" s="3" t="s">
        <v>8164</v>
      </c>
      <c r="L937" s="3" t="s">
        <v>68</v>
      </c>
      <c r="M937" s="26" t="s">
        <v>13723</v>
      </c>
      <c r="N937"/>
      <c r="O937" s="3">
        <v>138</v>
      </c>
      <c r="P937" s="34">
        <v>60976.89</v>
      </c>
      <c r="Q937" s="34">
        <v>66104.19</v>
      </c>
      <c r="R937" s="34">
        <v>-5127.3000000000029</v>
      </c>
      <c r="S937" s="36">
        <v>-7.7563918414248811E-2</v>
      </c>
      <c r="T937" s="72">
        <v>441.86152173913041</v>
      </c>
      <c r="U937" s="34">
        <v>38815.56</v>
      </c>
      <c r="V937" s="34">
        <v>38169.9</v>
      </c>
      <c r="W937" s="34">
        <v>645.65999999999622</v>
      </c>
      <c r="X937" s="36">
        <v>1.6915422885572129E-2</v>
      </c>
      <c r="Y937" s="36" t="str">
        <f>IFERROR(VLOOKUP(A937,'Pivot price tier'!$C$8:$L$2270,10,0),"")</f>
        <v xml:space="preserve"> </v>
      </c>
      <c r="Z937" s="36" t="str">
        <f>IFERROR(VLOOKUP(A937,'Pivot price tier by size'!$D$8:$M$2491,10,0),"")</f>
        <v>X</v>
      </c>
      <c r="AA937" s="36" t="str">
        <f>IFERROR(VLOOKUP(A937,'Pivot category'!$B$8:$I$2216,8,0),"")</f>
        <v xml:space="preserve"> </v>
      </c>
      <c r="AB937" s="3" t="str">
        <f>IF(P937&lt;$AC$1,"Bottom 5%","")</f>
        <v/>
      </c>
      <c r="AC937"/>
      <c r="AD937" s="34" t="s">
        <v>16463</v>
      </c>
      <c r="AE937" s="34" t="s">
        <v>13946</v>
      </c>
    </row>
    <row r="938" spans="1:31" x14ac:dyDescent="0.25">
      <c r="A938" t="s">
        <v>6850</v>
      </c>
      <c r="B938" t="s">
        <v>249</v>
      </c>
      <c r="C938" s="3" t="s">
        <v>34</v>
      </c>
      <c r="D938" s="3" t="s">
        <v>2471</v>
      </c>
      <c r="E938" s="3" t="s">
        <v>5093</v>
      </c>
      <c r="F938" s="3">
        <v>1000</v>
      </c>
      <c r="G938" s="34">
        <v>7.99</v>
      </c>
      <c r="H938" s="3" t="s">
        <v>26</v>
      </c>
      <c r="I938" s="3" t="s">
        <v>19</v>
      </c>
      <c r="J938" s="3" t="s">
        <v>8163</v>
      </c>
      <c r="K938" s="3" t="s">
        <v>8164</v>
      </c>
      <c r="L938" s="3" t="s">
        <v>68</v>
      </c>
      <c r="M938" s="26" t="s">
        <v>13723</v>
      </c>
      <c r="N938"/>
      <c r="O938" s="3">
        <v>146</v>
      </c>
      <c r="P938" s="34">
        <v>53289.73</v>
      </c>
      <c r="Q938" s="34">
        <v>52571.79</v>
      </c>
      <c r="R938" s="34">
        <v>717.94000000000233</v>
      </c>
      <c r="S938" s="36">
        <v>1.3656373503736496E-2</v>
      </c>
      <c r="T938" s="72">
        <v>364.99815068493155</v>
      </c>
      <c r="U938" s="34">
        <v>82887.509999999995</v>
      </c>
      <c r="V938" s="34">
        <v>70801.710000000006</v>
      </c>
      <c r="W938" s="34">
        <v>12085.799999999988</v>
      </c>
      <c r="X938" s="36">
        <v>0.17069926700922888</v>
      </c>
      <c r="Y938" s="36" t="str">
        <f>IFERROR(VLOOKUP(A938,'Pivot price tier'!$C$8:$L$2270,10,0),"")</f>
        <v xml:space="preserve"> </v>
      </c>
      <c r="Z938" s="36" t="str">
        <f>IFERROR(VLOOKUP(A938,'Pivot price tier by size'!$D$8:$M$2491,10,0),"")</f>
        <v>X</v>
      </c>
      <c r="AA938" s="36" t="str">
        <f>IFERROR(VLOOKUP(A938,'Pivot category'!$B$8:$I$2216,8,0),"")</f>
        <v xml:space="preserve"> </v>
      </c>
      <c r="AB938" s="3" t="str">
        <f>IF(P938&lt;$AC$1,"Bottom 5%","")</f>
        <v/>
      </c>
      <c r="AC938"/>
      <c r="AD938" s="34" t="s">
        <v>16463</v>
      </c>
      <c r="AE938" s="34" t="s">
        <v>13946</v>
      </c>
    </row>
    <row r="939" spans="1:31" x14ac:dyDescent="0.25">
      <c r="A939" t="s">
        <v>12846</v>
      </c>
      <c r="B939" t="s">
        <v>1612</v>
      </c>
      <c r="C939" s="3" t="s">
        <v>38</v>
      </c>
      <c r="D939" s="3" t="s">
        <v>3988</v>
      </c>
      <c r="E939" s="3" t="s">
        <v>5141</v>
      </c>
      <c r="F939" s="3">
        <v>7000</v>
      </c>
      <c r="G939" s="34">
        <v>24.99</v>
      </c>
      <c r="H939" s="3" t="s">
        <v>26</v>
      </c>
      <c r="I939" s="3" t="s">
        <v>19</v>
      </c>
      <c r="J939" s="3" t="s">
        <v>8163</v>
      </c>
      <c r="K939" s="3" t="s">
        <v>8164</v>
      </c>
      <c r="L939" s="3" t="s">
        <v>68</v>
      </c>
      <c r="M939" s="26" t="s">
        <v>13723</v>
      </c>
      <c r="N939"/>
      <c r="O939" s="3">
        <v>94</v>
      </c>
      <c r="P939" s="34">
        <v>55172.31</v>
      </c>
      <c r="Q939" s="34">
        <v>56376.5</v>
      </c>
      <c r="R939" s="34">
        <v>-1204.1900000000023</v>
      </c>
      <c r="S939" s="36">
        <v>-2.1359786435837691E-2</v>
      </c>
      <c r="T939" s="72">
        <v>586.93946808510634</v>
      </c>
      <c r="U939" s="34">
        <v>16661.14</v>
      </c>
      <c r="V939" s="34">
        <v>17272.8</v>
      </c>
      <c r="W939" s="34">
        <v>-611.65999999999985</v>
      </c>
      <c r="X939" s="36">
        <v>-3.5411745634755243E-2</v>
      </c>
      <c r="Y939" s="36" t="str">
        <f>IFERROR(VLOOKUP(A939,'Pivot price tier'!$C$8:$L$2270,10,0),"")</f>
        <v xml:space="preserve"> </v>
      </c>
      <c r="Z939" s="36" t="str">
        <f>IFERROR(VLOOKUP(A939,'Pivot price tier by size'!$D$8:$M$2491,10,0),"")</f>
        <v>X</v>
      </c>
      <c r="AA939" s="36" t="str">
        <f>IFERROR(VLOOKUP(A939,'Pivot category'!$B$8:$I$2216,8,0),"")</f>
        <v xml:space="preserve"> </v>
      </c>
      <c r="AB939" s="3" t="str">
        <f>IF(P939&lt;$AC$1,"Bottom 5%","")</f>
        <v/>
      </c>
      <c r="AC939"/>
      <c r="AD939" s="34" t="s">
        <v>16463</v>
      </c>
      <c r="AE939" s="34" t="s">
        <v>13946</v>
      </c>
    </row>
    <row r="940" spans="1:31" x14ac:dyDescent="0.25">
      <c r="A940" t="s">
        <v>7321</v>
      </c>
      <c r="B940" t="s">
        <v>269</v>
      </c>
      <c r="C940" s="3" t="s">
        <v>36</v>
      </c>
      <c r="D940" s="3" t="s">
        <v>2493</v>
      </c>
      <c r="E940" s="3">
        <v>0</v>
      </c>
      <c r="F940" s="3">
        <v>1000</v>
      </c>
      <c r="G940" s="34">
        <v>8.99</v>
      </c>
      <c r="H940" s="3" t="s">
        <v>25</v>
      </c>
      <c r="I940" s="3" t="s">
        <v>13</v>
      </c>
      <c r="J940" s="3" t="s">
        <v>8163</v>
      </c>
      <c r="K940" s="3" t="s">
        <v>8164</v>
      </c>
      <c r="L940" s="3" t="s">
        <v>68</v>
      </c>
      <c r="M940" s="26" t="s">
        <v>13723</v>
      </c>
      <c r="N940"/>
      <c r="O940" s="3">
        <v>137</v>
      </c>
      <c r="P940" s="34">
        <v>48896.32</v>
      </c>
      <c r="Q940" s="34">
        <v>50139.81</v>
      </c>
      <c r="R940" s="34">
        <v>-1243.489999999998</v>
      </c>
      <c r="S940" s="36">
        <v>-2.4800452973395726E-2</v>
      </c>
      <c r="T940" s="72">
        <v>356.90744525547444</v>
      </c>
      <c r="U940" s="34">
        <v>231423.67</v>
      </c>
      <c r="V940" s="34">
        <v>227861.91</v>
      </c>
      <c r="W940" s="34">
        <v>3561.7600000000093</v>
      </c>
      <c r="X940" s="36">
        <v>1.5631221558706443E-2</v>
      </c>
      <c r="Y940" s="36" t="str">
        <f>IFERROR(VLOOKUP(A940,'Pivot price tier'!$C$8:$L$2270,10,0),"")</f>
        <v xml:space="preserve"> </v>
      </c>
      <c r="Z940" s="36" t="str">
        <f>IFERROR(VLOOKUP(A940,'Pivot price tier by size'!$D$8:$M$2491,10,0),"")</f>
        <v>X</v>
      </c>
      <c r="AA940" s="36" t="str">
        <f>IFERROR(VLOOKUP(A940,'Pivot category'!$B$8:$I$2216,8,0),"")</f>
        <v xml:space="preserve"> </v>
      </c>
      <c r="AB940" s="3" t="str">
        <f>IF(P940&lt;$AC$1,"Bottom 5%","")</f>
        <v/>
      </c>
      <c r="AC940"/>
      <c r="AD940" s="34" t="s">
        <v>16459</v>
      </c>
      <c r="AE940" s="34" t="s">
        <v>13941</v>
      </c>
    </row>
    <row r="941" spans="1:31" x14ac:dyDescent="0.25">
      <c r="A941" t="s">
        <v>6809</v>
      </c>
      <c r="B941" t="s">
        <v>272</v>
      </c>
      <c r="C941" s="3" t="s">
        <v>34</v>
      </c>
      <c r="D941" s="3" t="s">
        <v>2496</v>
      </c>
      <c r="E941" s="3">
        <v>0</v>
      </c>
      <c r="F941" s="3">
        <v>1000</v>
      </c>
      <c r="G941" s="34">
        <v>4.49</v>
      </c>
      <c r="H941" s="3" t="s">
        <v>25</v>
      </c>
      <c r="I941" s="3" t="s">
        <v>13</v>
      </c>
      <c r="J941" s="3" t="s">
        <v>8163</v>
      </c>
      <c r="K941" s="3" t="s">
        <v>8164</v>
      </c>
      <c r="L941" s="3" t="s">
        <v>68</v>
      </c>
      <c r="M941" s="26" t="s">
        <v>13723</v>
      </c>
      <c r="N941"/>
      <c r="O941" s="3">
        <v>152</v>
      </c>
      <c r="P941" s="34">
        <v>99601.67</v>
      </c>
      <c r="Q941" s="34">
        <v>109784.85</v>
      </c>
      <c r="R941" s="34">
        <v>-10183.180000000008</v>
      </c>
      <c r="S941" s="36">
        <v>-9.275578552049768E-2</v>
      </c>
      <c r="T941" s="72">
        <v>655.27414473684212</v>
      </c>
      <c r="U941" s="34">
        <v>286583.23</v>
      </c>
      <c r="V941" s="34">
        <v>280018.2</v>
      </c>
      <c r="W941" s="34">
        <v>6565.0299999999697</v>
      </c>
      <c r="X941" s="36">
        <v>2.3445011788519432E-2</v>
      </c>
      <c r="Y941" s="36" t="str">
        <f>IFERROR(VLOOKUP(A941,'Pivot price tier'!$C$8:$L$2270,10,0),"")</f>
        <v xml:space="preserve"> </v>
      </c>
      <c r="Z941" s="36" t="str">
        <f>IFERROR(VLOOKUP(A941,'Pivot price tier by size'!$D$8:$M$2491,10,0),"")</f>
        <v>X</v>
      </c>
      <c r="AA941" s="36" t="str">
        <f>IFERROR(VLOOKUP(A941,'Pivot category'!$B$8:$I$2216,8,0),"")</f>
        <v xml:space="preserve"> </v>
      </c>
      <c r="AB941" s="3" t="str">
        <f>IF(P941&lt;$AC$1,"Bottom 5%","")</f>
        <v/>
      </c>
      <c r="AC941"/>
      <c r="AD941" s="34" t="s">
        <v>16459</v>
      </c>
      <c r="AE941" s="34" t="s">
        <v>13941</v>
      </c>
    </row>
    <row r="942" spans="1:31" hidden="1" x14ac:dyDescent="0.25">
      <c r="A942" t="s">
        <v>5640</v>
      </c>
      <c r="B942" t="s">
        <v>549</v>
      </c>
      <c r="C942" s="3" t="s">
        <v>32</v>
      </c>
      <c r="D942" s="3" t="s">
        <v>2813</v>
      </c>
      <c r="E942" s="3">
        <v>0</v>
      </c>
      <c r="F942" s="3">
        <v>1000</v>
      </c>
      <c r="G942" s="34">
        <v>5.39</v>
      </c>
      <c r="H942" s="3" t="s">
        <v>8245</v>
      </c>
      <c r="I942" s="3" t="s">
        <v>12204</v>
      </c>
      <c r="J942" s="3" t="s">
        <v>8168</v>
      </c>
      <c r="K942" s="3" t="s">
        <v>8170</v>
      </c>
      <c r="L942" s="3" t="s">
        <v>68</v>
      </c>
      <c r="M942" s="26" t="s">
        <v>13723</v>
      </c>
      <c r="N942"/>
      <c r="O942" s="3">
        <v>4</v>
      </c>
      <c r="P942" s="34">
        <v>19010.07</v>
      </c>
      <c r="Q942" s="34">
        <v>19274.560000000001</v>
      </c>
      <c r="R942" s="34">
        <v>-264.4900000000016</v>
      </c>
      <c r="S942" s="36">
        <v>-1.3722232829180059E-2</v>
      </c>
      <c r="T942" s="72">
        <v>4752.5174999999999</v>
      </c>
      <c r="U942" s="34">
        <v>12974.36</v>
      </c>
      <c r="V942" s="34">
        <v>12918.63</v>
      </c>
      <c r="W942" s="34">
        <v>55.730000000001382</v>
      </c>
      <c r="X942" s="36">
        <v>4.3139249285721881E-3</v>
      </c>
      <c r="Y942" s="36" t="str">
        <f>IFERROR(VLOOKUP(A942,'Pivot price tier'!$C$8:$L$2270,10,0),"")</f>
        <v/>
      </c>
      <c r="Z942" s="36" t="str">
        <f>IFERROR(VLOOKUP(A942,'Pivot price tier by size'!$D$8:$M$2491,10,0),"")</f>
        <v/>
      </c>
      <c r="AA942" s="36" t="str">
        <f>IFERROR(VLOOKUP(A942,'Pivot category'!$B$8:$I$2216,8,0),"")</f>
        <v/>
      </c>
      <c r="AB942" s="3" t="str">
        <f>IF(P942&lt;$AC$1,"Bottom 5%","")</f>
        <v>Bottom 5%</v>
      </c>
      <c r="AC942"/>
      <c r="AD942" s="34" t="s">
        <v>16463</v>
      </c>
      <c r="AE942" s="34" t="s">
        <v>13939</v>
      </c>
    </row>
    <row r="943" spans="1:31" x14ac:dyDescent="0.25">
      <c r="A943" t="s">
        <v>12864</v>
      </c>
      <c r="B943" t="s">
        <v>12865</v>
      </c>
      <c r="C943" s="3" t="s">
        <v>38</v>
      </c>
      <c r="D943" s="3" t="s">
        <v>13370</v>
      </c>
      <c r="E943" s="3" t="s">
        <v>5141</v>
      </c>
      <c r="F943" s="3">
        <v>1000</v>
      </c>
      <c r="G943" s="34">
        <v>32.99</v>
      </c>
      <c r="H943" s="3" t="s">
        <v>12</v>
      </c>
      <c r="I943" s="3" t="s">
        <v>19</v>
      </c>
      <c r="J943" s="3" t="s">
        <v>8163</v>
      </c>
      <c r="K943" s="3" t="s">
        <v>8164</v>
      </c>
      <c r="L943" s="3" t="s">
        <v>68</v>
      </c>
      <c r="M943" s="26">
        <v>45474</v>
      </c>
      <c r="N943"/>
      <c r="O943" s="3">
        <v>61</v>
      </c>
      <c r="P943" s="34">
        <v>51398.42</v>
      </c>
      <c r="Q943" s="34">
        <v>49583.97</v>
      </c>
      <c r="R943" s="34">
        <v>1814.4499999999971</v>
      </c>
      <c r="S943" s="36">
        <v>3.6593479707252019E-2</v>
      </c>
      <c r="T943" s="72">
        <v>842.59704918032787</v>
      </c>
      <c r="U943" s="34">
        <v>11711.45</v>
      </c>
      <c r="V943" s="34">
        <v>9237.2000000000007</v>
      </c>
      <c r="W943" s="34">
        <v>2474.25</v>
      </c>
      <c r="X943" s="36">
        <v>0.26785714285714279</v>
      </c>
      <c r="Y943" s="36" t="str">
        <f>IFERROR(VLOOKUP(A943,'Pivot price tier'!$C$8:$L$2270,10,0),"")</f>
        <v xml:space="preserve"> </v>
      </c>
      <c r="Z943" s="36" t="str">
        <f>IFERROR(VLOOKUP(A943,'Pivot price tier by size'!$D$8:$M$2491,10,0),"")</f>
        <v>X</v>
      </c>
      <c r="AA943" s="36" t="str">
        <f>IFERROR(VLOOKUP(A943,'Pivot category'!$B$8:$I$2216,8,0),"")</f>
        <v xml:space="preserve"> </v>
      </c>
      <c r="AB943" s="3" t="str">
        <f>IF(P943&lt;$AC$1,"Bottom 5%","")</f>
        <v/>
      </c>
      <c r="AC943"/>
      <c r="AD943" s="34" t="s">
        <v>11097</v>
      </c>
      <c r="AE943" s="34" t="s">
        <v>13981</v>
      </c>
    </row>
    <row r="944" spans="1:31" x14ac:dyDescent="0.25">
      <c r="A944" t="s">
        <v>7749</v>
      </c>
      <c r="B944" t="s">
        <v>360</v>
      </c>
      <c r="C944" s="3" t="s">
        <v>38</v>
      </c>
      <c r="D944" s="3" t="s">
        <v>2595</v>
      </c>
      <c r="E944" s="3">
        <v>0</v>
      </c>
      <c r="F944" s="3">
        <v>7000</v>
      </c>
      <c r="G944" s="34">
        <v>46.99</v>
      </c>
      <c r="H944" s="3" t="s">
        <v>25</v>
      </c>
      <c r="I944" s="3" t="s">
        <v>21</v>
      </c>
      <c r="J944" s="3" t="s">
        <v>8163</v>
      </c>
      <c r="K944" s="3" t="s">
        <v>8164</v>
      </c>
      <c r="L944" s="3" t="s">
        <v>68</v>
      </c>
      <c r="M944" s="26" t="s">
        <v>13723</v>
      </c>
      <c r="N944"/>
      <c r="O944" s="3">
        <v>110</v>
      </c>
      <c r="P944" s="34">
        <v>119418.45</v>
      </c>
      <c r="Q944" s="34">
        <v>112548.87</v>
      </c>
      <c r="R944" s="34">
        <v>6869.5800000000017</v>
      </c>
      <c r="S944" s="36">
        <v>6.1036419112870721E-2</v>
      </c>
      <c r="T944" s="72">
        <v>1085.6222727272727</v>
      </c>
      <c r="U944" s="34">
        <v>20263.5</v>
      </c>
      <c r="V944" s="34">
        <v>24857.45</v>
      </c>
      <c r="W944" s="34">
        <v>-4593.9500000000007</v>
      </c>
      <c r="X944" s="36">
        <v>-0.18481179686572846</v>
      </c>
      <c r="Y944" s="36" t="str">
        <f>IFERROR(VLOOKUP(A944,'Pivot price tier'!$C$8:$L$2270,10,0),"")</f>
        <v xml:space="preserve"> </v>
      </c>
      <c r="Z944" s="36" t="str">
        <f>IFERROR(VLOOKUP(A944,'Pivot price tier by size'!$D$8:$M$2491,10,0),"")</f>
        <v>X</v>
      </c>
      <c r="AA944" s="36" t="str">
        <f>IFERROR(VLOOKUP(A944,'Pivot category'!$B$8:$I$2216,8,0),"")</f>
        <v xml:space="preserve"> </v>
      </c>
      <c r="AB944" s="3" t="str">
        <f>IF(P944&lt;$AC$1,"Bottom 5%","")</f>
        <v/>
      </c>
      <c r="AC944"/>
      <c r="AD944" s="34" t="s">
        <v>16463</v>
      </c>
      <c r="AE944" s="34" t="s">
        <v>13946</v>
      </c>
    </row>
    <row r="945" spans="1:31" x14ac:dyDescent="0.25">
      <c r="A945" t="s">
        <v>7386</v>
      </c>
      <c r="B945" t="s">
        <v>362</v>
      </c>
      <c r="C945" s="3" t="s">
        <v>36</v>
      </c>
      <c r="D945" s="3" t="s">
        <v>2597</v>
      </c>
      <c r="E945" s="3">
        <v>0</v>
      </c>
      <c r="F945" s="3">
        <v>7000</v>
      </c>
      <c r="G945" s="34">
        <v>35.99</v>
      </c>
      <c r="H945" s="3" t="s">
        <v>25</v>
      </c>
      <c r="I945" s="3" t="s">
        <v>21</v>
      </c>
      <c r="J945" s="3" t="s">
        <v>8163</v>
      </c>
      <c r="K945" s="3" t="s">
        <v>8164</v>
      </c>
      <c r="L945" s="3" t="s">
        <v>68</v>
      </c>
      <c r="M945" s="26" t="s">
        <v>13723</v>
      </c>
      <c r="N945"/>
      <c r="O945" s="3">
        <v>134</v>
      </c>
      <c r="P945" s="34">
        <v>161461.24</v>
      </c>
      <c r="Q945" s="34">
        <v>176979.42</v>
      </c>
      <c r="R945" s="34">
        <v>-15518.180000000022</v>
      </c>
      <c r="S945" s="36">
        <v>-8.7683528401211963E-2</v>
      </c>
      <c r="T945" s="72">
        <v>1204.9346268656716</v>
      </c>
      <c r="U945" s="34">
        <v>355367.37</v>
      </c>
      <c r="V945" s="34">
        <v>329220.90999999997</v>
      </c>
      <c r="W945" s="34">
        <v>26146.460000000021</v>
      </c>
      <c r="X945" s="36">
        <v>7.9419196065037445E-2</v>
      </c>
      <c r="Y945" s="36" t="str">
        <f>IFERROR(VLOOKUP(A945,'Pivot price tier'!$C$8:$L$2270,10,0),"")</f>
        <v xml:space="preserve"> </v>
      </c>
      <c r="Z945" s="36" t="str">
        <f>IFERROR(VLOOKUP(A945,'Pivot price tier by size'!$D$8:$M$2491,10,0),"")</f>
        <v>X</v>
      </c>
      <c r="AA945" s="36" t="str">
        <f>IFERROR(VLOOKUP(A945,'Pivot category'!$B$8:$I$2216,8,0),"")</f>
        <v xml:space="preserve"> </v>
      </c>
      <c r="AB945" s="3" t="str">
        <f>IF(P945&lt;$AC$1,"Bottom 5%","")</f>
        <v/>
      </c>
      <c r="AC945"/>
      <c r="AD945" s="34" t="s">
        <v>16463</v>
      </c>
      <c r="AE945" s="34" t="s">
        <v>13946</v>
      </c>
    </row>
    <row r="946" spans="1:31" hidden="1" x14ac:dyDescent="0.25">
      <c r="A946" t="s">
        <v>9415</v>
      </c>
      <c r="B946" t="s">
        <v>9416</v>
      </c>
      <c r="C946" s="3" t="s">
        <v>32</v>
      </c>
      <c r="D946" s="3" t="s">
        <v>8950</v>
      </c>
      <c r="E946" s="3" t="s">
        <v>5093</v>
      </c>
      <c r="F946" s="3">
        <v>10000</v>
      </c>
      <c r="G946" s="34">
        <v>149.99</v>
      </c>
      <c r="H946" s="3" t="s">
        <v>27</v>
      </c>
      <c r="I946" s="3" t="s">
        <v>74</v>
      </c>
      <c r="J946" s="3" t="s">
        <v>8173</v>
      </c>
      <c r="K946" s="3" t="s">
        <v>8172</v>
      </c>
      <c r="L946" s="3" t="s">
        <v>68</v>
      </c>
      <c r="M946" s="26" t="s">
        <v>13723</v>
      </c>
      <c r="N946"/>
      <c r="O946" s="3">
        <v>12</v>
      </c>
      <c r="P946" s="34">
        <v>5999.6</v>
      </c>
      <c r="Q946" s="34">
        <v>9599.36</v>
      </c>
      <c r="R946" s="34">
        <v>-3599.76</v>
      </c>
      <c r="S946" s="36">
        <v>-0.375</v>
      </c>
      <c r="T946" s="72">
        <v>499.9666666666667</v>
      </c>
      <c r="U946" s="34">
        <v>4199.72</v>
      </c>
      <c r="V946" s="34">
        <v>3149.79</v>
      </c>
      <c r="W946" s="34">
        <v>1049.9300000000003</v>
      </c>
      <c r="X946" s="36">
        <v>0.33333333333333348</v>
      </c>
      <c r="Y946" s="36" t="str">
        <f>IFERROR(VLOOKUP(A946,'Pivot price tier'!$C$8:$L$2270,10,0),"")</f>
        <v/>
      </c>
      <c r="Z946" s="36" t="str">
        <f>IFERROR(VLOOKUP(A946,'Pivot price tier by size'!$D$8:$M$2491,10,0),"")</f>
        <v/>
      </c>
      <c r="AA946" s="36" t="str">
        <f>IFERROR(VLOOKUP(A946,'Pivot category'!$B$8:$I$2216,8,0),"")</f>
        <v/>
      </c>
      <c r="AB946" s="3" t="str">
        <f>IF(P946&lt;$AC$1,"Bottom 5%","")</f>
        <v>Bottom 5%</v>
      </c>
      <c r="AC946"/>
      <c r="AD946" s="34" t="s">
        <v>16461</v>
      </c>
      <c r="AE946" s="34" t="s">
        <v>13951</v>
      </c>
    </row>
    <row r="947" spans="1:31" x14ac:dyDescent="0.25">
      <c r="A947" t="s">
        <v>6889</v>
      </c>
      <c r="B947" t="s">
        <v>364</v>
      </c>
      <c r="C947" s="3" t="s">
        <v>34</v>
      </c>
      <c r="D947" s="3" t="s">
        <v>2599</v>
      </c>
      <c r="E947" s="3">
        <v>0</v>
      </c>
      <c r="F947" s="3">
        <v>7000</v>
      </c>
      <c r="G947" s="34">
        <v>11.99</v>
      </c>
      <c r="H947" s="3" t="s">
        <v>25</v>
      </c>
      <c r="I947" s="3" t="s">
        <v>21</v>
      </c>
      <c r="J947" s="3" t="s">
        <v>8163</v>
      </c>
      <c r="K947" s="3" t="s">
        <v>8164</v>
      </c>
      <c r="L947" s="3" t="s">
        <v>68</v>
      </c>
      <c r="M947" s="26" t="s">
        <v>13723</v>
      </c>
      <c r="N947"/>
      <c r="O947" s="3">
        <v>147</v>
      </c>
      <c r="P947" s="34">
        <v>79162.13</v>
      </c>
      <c r="Q947" s="34">
        <v>80218.66</v>
      </c>
      <c r="R947" s="34">
        <v>-1056.5299999999988</v>
      </c>
      <c r="S947" s="36">
        <v>-1.3170626385431983E-2</v>
      </c>
      <c r="T947" s="72">
        <v>538.51789115646261</v>
      </c>
      <c r="U947" s="34">
        <v>81117.5</v>
      </c>
      <c r="V947" s="34">
        <v>86793.96</v>
      </c>
      <c r="W947" s="34">
        <v>-5676.4600000000064</v>
      </c>
      <c r="X947" s="36">
        <v>-6.5401555592117355E-2</v>
      </c>
      <c r="Y947" s="36" t="str">
        <f>IFERROR(VLOOKUP(A947,'Pivot price tier'!$C$8:$L$2270,10,0),"")</f>
        <v xml:space="preserve"> </v>
      </c>
      <c r="Z947" s="36" t="str">
        <f>IFERROR(VLOOKUP(A947,'Pivot price tier by size'!$D$8:$M$2491,10,0),"")</f>
        <v>X</v>
      </c>
      <c r="AA947" s="36" t="str">
        <f>IFERROR(VLOOKUP(A947,'Pivot category'!$B$8:$I$2216,8,0),"")</f>
        <v xml:space="preserve"> </v>
      </c>
      <c r="AB947" s="3" t="str">
        <f>IF(P947&lt;$AC$1,"Bottom 5%","")</f>
        <v/>
      </c>
      <c r="AC947"/>
      <c r="AD947" s="34" t="s">
        <v>16463</v>
      </c>
      <c r="AE947" s="34" t="s">
        <v>13946</v>
      </c>
    </row>
    <row r="948" spans="1:31" x14ac:dyDescent="0.25">
      <c r="A948" t="s">
        <v>12214</v>
      </c>
      <c r="B948" t="s">
        <v>392</v>
      </c>
      <c r="C948" s="3" t="s">
        <v>34</v>
      </c>
      <c r="D948" s="3" t="s">
        <v>2631</v>
      </c>
      <c r="E948" s="3" t="s">
        <v>5093</v>
      </c>
      <c r="F948" s="3">
        <v>7000</v>
      </c>
      <c r="G948" s="34">
        <v>16.989999999999998</v>
      </c>
      <c r="H948" s="3" t="s">
        <v>12489</v>
      </c>
      <c r="I948" s="3" t="s">
        <v>23</v>
      </c>
      <c r="J948" s="3" t="s">
        <v>8163</v>
      </c>
      <c r="K948" s="3" t="s">
        <v>8164</v>
      </c>
      <c r="L948" s="3" t="s">
        <v>68</v>
      </c>
      <c r="M948" s="26" t="s">
        <v>13723</v>
      </c>
      <c r="N948"/>
      <c r="O948" s="3">
        <v>139</v>
      </c>
      <c r="P948" s="34">
        <v>63219.79</v>
      </c>
      <c r="Q948" s="34">
        <v>68588.63</v>
      </c>
      <c r="R948" s="34">
        <v>-5368.8400000000038</v>
      </c>
      <c r="S948" s="36">
        <v>-7.8275947485756836E-2</v>
      </c>
      <c r="T948" s="72">
        <v>454.81863309352519</v>
      </c>
      <c r="U948" s="34">
        <v>64205.21</v>
      </c>
      <c r="V948" s="34">
        <v>62438.25</v>
      </c>
      <c r="W948" s="34">
        <v>1766.9599999999991</v>
      </c>
      <c r="X948" s="36">
        <v>2.8299319727891126E-2</v>
      </c>
      <c r="Y948" s="36" t="str">
        <f>IFERROR(VLOOKUP(A948,'Pivot price tier'!$C$8:$L$2270,10,0),"")</f>
        <v xml:space="preserve"> </v>
      </c>
      <c r="Z948" s="36" t="str">
        <f>IFERROR(VLOOKUP(A948,'Pivot price tier by size'!$D$8:$M$2491,10,0),"")</f>
        <v>X</v>
      </c>
      <c r="AA948" s="36" t="str">
        <f>IFERROR(VLOOKUP(A948,'Pivot category'!$B$8:$I$2216,8,0),"")</f>
        <v xml:space="preserve"> </v>
      </c>
      <c r="AB948" s="3" t="str">
        <f>IF(P948&lt;$AC$1,"Bottom 5%","")</f>
        <v/>
      </c>
      <c r="AC948"/>
      <c r="AD948" s="34" t="s">
        <v>16465</v>
      </c>
      <c r="AE948" s="34" t="s">
        <v>16467</v>
      </c>
    </row>
    <row r="949" spans="1:31" x14ac:dyDescent="0.25">
      <c r="A949" t="s">
        <v>8532</v>
      </c>
      <c r="B949" t="s">
        <v>8531</v>
      </c>
      <c r="C949" s="3" t="s">
        <v>34</v>
      </c>
      <c r="D949" s="3" t="s">
        <v>8289</v>
      </c>
      <c r="E949" s="3" t="s">
        <v>5093</v>
      </c>
      <c r="F949" s="3">
        <v>1000</v>
      </c>
      <c r="G949" s="34">
        <v>21.99</v>
      </c>
      <c r="H949" s="3" t="s">
        <v>26</v>
      </c>
      <c r="I949" s="3" t="s">
        <v>15</v>
      </c>
      <c r="J949" s="3" t="s">
        <v>8163</v>
      </c>
      <c r="K949" s="3" t="s">
        <v>8164</v>
      </c>
      <c r="L949" s="3" t="s">
        <v>68</v>
      </c>
      <c r="M949" s="26" t="s">
        <v>13723</v>
      </c>
      <c r="N949"/>
      <c r="O949" s="3">
        <v>103</v>
      </c>
      <c r="P949" s="34">
        <v>78504.3</v>
      </c>
      <c r="Q949" s="34">
        <v>116415.06</v>
      </c>
      <c r="R949" s="34">
        <v>-37910.759999999995</v>
      </c>
      <c r="S949" s="36">
        <v>-0.32565168114846987</v>
      </c>
      <c r="T949" s="72">
        <v>762.17766990291261</v>
      </c>
      <c r="U949" s="34">
        <v>81516.929999999993</v>
      </c>
      <c r="V949" s="34">
        <v>99856.59</v>
      </c>
      <c r="W949" s="34">
        <v>-18339.660000000003</v>
      </c>
      <c r="X949" s="36">
        <v>-0.18365998678705131</v>
      </c>
      <c r="Y949" s="36" t="str">
        <f>IFERROR(VLOOKUP(A949,'Pivot price tier'!$C$8:$L$2270,10,0),"")</f>
        <v xml:space="preserve"> </v>
      </c>
      <c r="Z949" s="36" t="str">
        <f>IFERROR(VLOOKUP(A949,'Pivot price tier by size'!$D$8:$M$2491,10,0),"")</f>
        <v>X</v>
      </c>
      <c r="AA949" s="36" t="str">
        <f>IFERROR(VLOOKUP(A949,'Pivot category'!$B$8:$I$2216,8,0),"")</f>
        <v xml:space="preserve"> </v>
      </c>
      <c r="AB949" s="3" t="str">
        <f>IF(P949&lt;$AC$1,"Bottom 5%","")</f>
        <v/>
      </c>
      <c r="AC949"/>
      <c r="AD949" s="34" t="s">
        <v>16461</v>
      </c>
      <c r="AE949" s="34" t="s">
        <v>16508</v>
      </c>
    </row>
    <row r="950" spans="1:31" x14ac:dyDescent="0.25">
      <c r="A950" t="s">
        <v>12899</v>
      </c>
      <c r="B950" t="s">
        <v>12900</v>
      </c>
      <c r="C950" s="3" t="s">
        <v>10382</v>
      </c>
      <c r="D950" s="3" t="s">
        <v>12498</v>
      </c>
      <c r="E950" s="3">
        <v>0</v>
      </c>
      <c r="F950" s="3">
        <v>1000</v>
      </c>
      <c r="G950" s="34">
        <v>37.99</v>
      </c>
      <c r="H950" s="3" t="s">
        <v>29</v>
      </c>
      <c r="I950" s="3" t="s">
        <v>23</v>
      </c>
      <c r="J950" s="3" t="s">
        <v>8163</v>
      </c>
      <c r="K950" s="3" t="s">
        <v>8164</v>
      </c>
      <c r="L950" s="3" t="s">
        <v>68</v>
      </c>
      <c r="M950" s="26">
        <v>45474</v>
      </c>
      <c r="N950"/>
      <c r="O950" s="3">
        <v>92</v>
      </c>
      <c r="P950" s="34">
        <v>71307.23</v>
      </c>
      <c r="Q950" s="34">
        <v>52160.27</v>
      </c>
      <c r="R950" s="34">
        <v>19146.96</v>
      </c>
      <c r="S950" s="36">
        <v>0.36707938820101971</v>
      </c>
      <c r="T950" s="72">
        <v>775.07858695652169</v>
      </c>
      <c r="U950" s="34">
        <v>117123.17</v>
      </c>
      <c r="V950" s="34">
        <v>100293.6</v>
      </c>
      <c r="W950" s="34">
        <v>16829.569999999992</v>
      </c>
      <c r="X950" s="36">
        <v>0.16780303030303023</v>
      </c>
      <c r="Y950" s="36" t="str">
        <f>IFERROR(VLOOKUP(A950,'Pivot price tier'!$C$8:$L$2270,10,0),"")</f>
        <v xml:space="preserve"> </v>
      </c>
      <c r="Z950" s="36" t="str">
        <f>IFERROR(VLOOKUP(A950,'Pivot price tier by size'!$D$8:$M$2491,10,0),"")</f>
        <v>X</v>
      </c>
      <c r="AA950" s="36" t="str">
        <f>IFERROR(VLOOKUP(A950,'Pivot category'!$B$8:$I$2216,8,0),"")</f>
        <v xml:space="preserve"> </v>
      </c>
      <c r="AB950" s="3" t="str">
        <f>IF(P950&lt;$AC$1,"Bottom 5%","")</f>
        <v/>
      </c>
      <c r="AC950"/>
      <c r="AD950" s="34" t="s">
        <v>16459</v>
      </c>
      <c r="AE950" s="34" t="s">
        <v>13980</v>
      </c>
    </row>
    <row r="951" spans="1:31" hidden="1" x14ac:dyDescent="0.25">
      <c r="A951" t="s">
        <v>5973</v>
      </c>
      <c r="B951" t="s">
        <v>551</v>
      </c>
      <c r="C951" s="3" t="s">
        <v>32</v>
      </c>
      <c r="D951" s="3" t="s">
        <v>2815</v>
      </c>
      <c r="E951" s="3">
        <v>0</v>
      </c>
      <c r="F951" s="3">
        <v>3000</v>
      </c>
      <c r="G951" s="34">
        <v>5.69</v>
      </c>
      <c r="H951" s="3" t="s">
        <v>51</v>
      </c>
      <c r="I951" s="3" t="s">
        <v>51</v>
      </c>
      <c r="J951" s="3" t="s">
        <v>8165</v>
      </c>
      <c r="K951" s="3" t="s">
        <v>8164</v>
      </c>
      <c r="L951" s="3" t="s">
        <v>8167</v>
      </c>
      <c r="M951" s="26" t="s">
        <v>13723</v>
      </c>
      <c r="N951"/>
      <c r="O951" s="3" t="s">
        <v>78</v>
      </c>
      <c r="P951" s="34">
        <v>39.619999999999997</v>
      </c>
      <c r="Q951" s="34">
        <v>5.66</v>
      </c>
      <c r="R951" s="34">
        <v>33.959999999999994</v>
      </c>
      <c r="S951" s="36">
        <v>5.9999999999999991</v>
      </c>
      <c r="T951" s="72" t="s">
        <v>78</v>
      </c>
      <c r="U951" s="34" t="s">
        <v>78</v>
      </c>
      <c r="V951" s="34" t="s">
        <v>78</v>
      </c>
      <c r="W951" s="34" t="s">
        <v>78</v>
      </c>
      <c r="X951" s="36" t="s">
        <v>78</v>
      </c>
      <c r="Y951" s="36" t="str">
        <f>IFERROR(VLOOKUP(A951,'Pivot price tier'!$C$8:$L$2270,10,0),"")</f>
        <v/>
      </c>
      <c r="Z951" s="36" t="str">
        <f>IFERROR(VLOOKUP(A951,'Pivot price tier by size'!$D$8:$M$2491,10,0),"")</f>
        <v/>
      </c>
      <c r="AA951" s="36" t="str">
        <f>IFERROR(VLOOKUP(A951,'Pivot category'!$B$8:$I$2216,8,0),"")</f>
        <v/>
      </c>
      <c r="AB951" s="3" t="str">
        <f>IF(P951&lt;$AC$1,"Bottom 5%","")</f>
        <v>Bottom 5%</v>
      </c>
      <c r="AC951"/>
      <c r="AD951" s="34" t="s">
        <v>16463</v>
      </c>
      <c r="AE951" s="34" t="s">
        <v>13976</v>
      </c>
    </row>
    <row r="952" spans="1:31" hidden="1" x14ac:dyDescent="0.25">
      <c r="A952" t="s">
        <v>5974</v>
      </c>
      <c r="B952" t="s">
        <v>552</v>
      </c>
      <c r="C952" s="3" t="s">
        <v>32</v>
      </c>
      <c r="D952" s="3" t="s">
        <v>2816</v>
      </c>
      <c r="E952" s="3">
        <v>0</v>
      </c>
      <c r="F952" s="3">
        <v>3000</v>
      </c>
      <c r="G952" s="34">
        <v>5.99</v>
      </c>
      <c r="H952" s="3" t="s">
        <v>51</v>
      </c>
      <c r="I952" s="3" t="s">
        <v>51</v>
      </c>
      <c r="J952" s="3" t="s">
        <v>8168</v>
      </c>
      <c r="K952" s="3" t="s">
        <v>8164</v>
      </c>
      <c r="L952" s="3" t="s">
        <v>8167</v>
      </c>
      <c r="M952" s="26" t="s">
        <v>13723</v>
      </c>
      <c r="N952"/>
      <c r="O952" s="3">
        <v>1</v>
      </c>
      <c r="P952" s="34">
        <v>323.45999999999998</v>
      </c>
      <c r="Q952" s="34">
        <v>2776.82</v>
      </c>
      <c r="R952" s="34">
        <v>-2453.36</v>
      </c>
      <c r="S952" s="36">
        <v>-0.88351423570847232</v>
      </c>
      <c r="T952" s="72">
        <v>323.45999999999998</v>
      </c>
      <c r="U952" s="34">
        <v>5.99</v>
      </c>
      <c r="V952" s="34">
        <v>2864.86</v>
      </c>
      <c r="W952" s="34">
        <v>-2858.8700000000003</v>
      </c>
      <c r="X952" s="36">
        <v>-0.99790914739289183</v>
      </c>
      <c r="Y952" s="36" t="str">
        <f>IFERROR(VLOOKUP(A952,'Pivot price tier'!$C$8:$L$2270,10,0),"")</f>
        <v/>
      </c>
      <c r="Z952" s="36" t="str">
        <f>IFERROR(VLOOKUP(A952,'Pivot price tier by size'!$D$8:$M$2491,10,0),"")</f>
        <v/>
      </c>
      <c r="AA952" s="36" t="str">
        <f>IFERROR(VLOOKUP(A952,'Pivot category'!$B$8:$I$2216,8,0),"")</f>
        <v/>
      </c>
      <c r="AB952" s="3" t="str">
        <f>IF(P952&lt;$AC$1,"Bottom 5%","")</f>
        <v>Bottom 5%</v>
      </c>
      <c r="AC952"/>
      <c r="AD952" s="34" t="s">
        <v>16463</v>
      </c>
      <c r="AE952" s="34" t="s">
        <v>16509</v>
      </c>
    </row>
    <row r="953" spans="1:31" hidden="1" x14ac:dyDescent="0.25">
      <c r="A953" t="s">
        <v>12988</v>
      </c>
      <c r="B953" t="s">
        <v>1228</v>
      </c>
      <c r="C953" s="3" t="s">
        <v>36</v>
      </c>
      <c r="D953" s="3" t="s">
        <v>3559</v>
      </c>
      <c r="E953" s="3">
        <v>0</v>
      </c>
      <c r="F953" s="3">
        <v>1000</v>
      </c>
      <c r="G953" s="34">
        <v>39.99</v>
      </c>
      <c r="H953" s="3" t="s">
        <v>12488</v>
      </c>
      <c r="I953" s="3" t="s">
        <v>21</v>
      </c>
      <c r="J953" s="3" t="s">
        <v>8163</v>
      </c>
      <c r="K953" s="3" t="s">
        <v>8164</v>
      </c>
      <c r="L953" s="3" t="s">
        <v>68</v>
      </c>
      <c r="M953" s="26" t="s">
        <v>13723</v>
      </c>
      <c r="N953"/>
      <c r="O953" s="3">
        <v>140</v>
      </c>
      <c r="P953" s="34">
        <v>462994.07</v>
      </c>
      <c r="Q953" s="34">
        <v>462668.55</v>
      </c>
      <c r="R953" s="34">
        <v>325.52000000001863</v>
      </c>
      <c r="S953" s="36">
        <v>7.0357062307357943E-4</v>
      </c>
      <c r="T953" s="72">
        <v>3307.1005</v>
      </c>
      <c r="U953" s="34">
        <v>2033190.97</v>
      </c>
      <c r="V953" s="34">
        <v>2173150.5099999998</v>
      </c>
      <c r="W953" s="34">
        <v>-139959.5399999998</v>
      </c>
      <c r="X953" s="36">
        <v>-6.4403979087486185E-2</v>
      </c>
      <c r="Y953" s="36" t="str">
        <f>IFERROR(VLOOKUP(A953,'Pivot price tier'!$C$8:$L$2270,10,0),"")</f>
        <v xml:space="preserve"> </v>
      </c>
      <c r="Z953" s="36" t="str">
        <f>IFERROR(VLOOKUP(A953,'Pivot price tier by size'!$D$8:$M$2491,10,0),"")</f>
        <v>X</v>
      </c>
      <c r="AA953" s="36" t="str">
        <f>IFERROR(VLOOKUP(A953,'Pivot category'!$B$8:$I$2216,8,0),"")</f>
        <v xml:space="preserve"> </v>
      </c>
      <c r="AB953" s="3" t="str">
        <f>IF(P953&lt;$AC$1,"Bottom 5%","")</f>
        <v/>
      </c>
      <c r="AC953"/>
      <c r="AD953" s="34" t="s">
        <v>16460</v>
      </c>
      <c r="AE953" s="34" t="s">
        <v>13953</v>
      </c>
    </row>
    <row r="954" spans="1:31" hidden="1" x14ac:dyDescent="0.25">
      <c r="A954" t="s">
        <v>6976</v>
      </c>
      <c r="B954" t="s">
        <v>1481</v>
      </c>
      <c r="C954" s="3" t="s">
        <v>34</v>
      </c>
      <c r="D954" s="3" t="s">
        <v>3842</v>
      </c>
      <c r="E954" s="3">
        <v>0</v>
      </c>
      <c r="F954" s="3">
        <v>3000</v>
      </c>
      <c r="G954" s="34">
        <v>4.99</v>
      </c>
      <c r="H954" s="3" t="s">
        <v>48</v>
      </c>
      <c r="I954" s="3" t="s">
        <v>48</v>
      </c>
      <c r="J954" s="3" t="s">
        <v>8163</v>
      </c>
      <c r="K954" s="3" t="s">
        <v>8164</v>
      </c>
      <c r="L954" s="3" t="s">
        <v>68</v>
      </c>
      <c r="M954" s="26" t="s">
        <v>13723</v>
      </c>
      <c r="N954"/>
      <c r="O954" s="3">
        <v>157</v>
      </c>
      <c r="P954" s="34">
        <v>54625.83</v>
      </c>
      <c r="Q954" s="34">
        <v>56449.59</v>
      </c>
      <c r="R954" s="34">
        <v>-1823.7599999999948</v>
      </c>
      <c r="S954" s="36">
        <v>-3.2307763439911485E-2</v>
      </c>
      <c r="T954" s="72">
        <v>347.93522292993634</v>
      </c>
      <c r="U954" s="34">
        <v>6199.66</v>
      </c>
      <c r="V954" s="34">
        <v>5209.24</v>
      </c>
      <c r="W954" s="34">
        <v>990.42000000000007</v>
      </c>
      <c r="X954" s="36">
        <v>0.19012754259738474</v>
      </c>
      <c r="Y954" s="36" t="str">
        <f>IFERROR(VLOOKUP(A954,'Pivot price tier'!$C$8:$L$2270,10,0),"")</f>
        <v xml:space="preserve"> </v>
      </c>
      <c r="Z954" s="36" t="str">
        <f>IFERROR(VLOOKUP(A954,'Pivot price tier by size'!$D$8:$M$2491,10,0),"")</f>
        <v>X</v>
      </c>
      <c r="AA954" s="36" t="str">
        <f>IFERROR(VLOOKUP(A954,'Pivot category'!$B$8:$I$2216,8,0),"")</f>
        <v xml:space="preserve"> </v>
      </c>
      <c r="AB954" s="3" t="str">
        <f>IF(P954&lt;$AC$1,"Bottom 5%","")</f>
        <v/>
      </c>
      <c r="AC954"/>
      <c r="AD954" s="34" t="s">
        <v>11097</v>
      </c>
      <c r="AE954" s="34" t="s">
        <v>13991</v>
      </c>
    </row>
    <row r="955" spans="1:31" x14ac:dyDescent="0.25">
      <c r="A955" t="s">
        <v>7336</v>
      </c>
      <c r="B955" t="s">
        <v>538</v>
      </c>
      <c r="C955" s="3" t="s">
        <v>36</v>
      </c>
      <c r="D955" s="3" t="s">
        <v>2799</v>
      </c>
      <c r="E955" s="3" t="s">
        <v>5094</v>
      </c>
      <c r="F955" s="3">
        <v>1000</v>
      </c>
      <c r="G955" s="34">
        <v>51.99</v>
      </c>
      <c r="H955" s="3" t="s">
        <v>12486</v>
      </c>
      <c r="I955" s="3" t="s">
        <v>23</v>
      </c>
      <c r="J955" s="3" t="s">
        <v>8163</v>
      </c>
      <c r="K955" s="3" t="s">
        <v>8164</v>
      </c>
      <c r="L955" s="3" t="s">
        <v>68</v>
      </c>
      <c r="M955" s="26" t="s">
        <v>13723</v>
      </c>
      <c r="N955"/>
      <c r="O955" s="3">
        <v>103</v>
      </c>
      <c r="P955" s="34">
        <v>67067.100000000006</v>
      </c>
      <c r="Q955" s="34">
        <v>72774.27</v>
      </c>
      <c r="R955" s="34">
        <v>-5707.1699999999983</v>
      </c>
      <c r="S955" s="36">
        <v>-7.8422909635507132E-2</v>
      </c>
      <c r="T955" s="72">
        <v>651.13689320388357</v>
      </c>
      <c r="U955" s="34">
        <v>25371.119999999999</v>
      </c>
      <c r="V955" s="34">
        <v>24708.36</v>
      </c>
      <c r="W955" s="34">
        <v>662.7599999999984</v>
      </c>
      <c r="X955" s="36">
        <v>2.6823310005196666E-2</v>
      </c>
      <c r="Y955" s="36" t="str">
        <f>IFERROR(VLOOKUP(A955,'Pivot price tier'!$C$8:$L$2270,10,0),"")</f>
        <v xml:space="preserve"> </v>
      </c>
      <c r="Z955" s="36" t="str">
        <f>IFERROR(VLOOKUP(A955,'Pivot price tier by size'!$D$8:$M$2491,10,0),"")</f>
        <v>X</v>
      </c>
      <c r="AA955" s="36" t="str">
        <f>IFERROR(VLOOKUP(A955,'Pivot category'!$B$8:$I$2216,8,0),"")</f>
        <v xml:space="preserve"> </v>
      </c>
      <c r="AB955" s="3" t="str">
        <f>IF(P955&lt;$AC$1,"Bottom 5%","")</f>
        <v/>
      </c>
      <c r="AC955"/>
      <c r="AD955" s="34" t="s">
        <v>16460</v>
      </c>
      <c r="AE955" s="34" t="s">
        <v>13953</v>
      </c>
    </row>
    <row r="956" spans="1:31" x14ac:dyDescent="0.25">
      <c r="A956" t="s">
        <v>7755</v>
      </c>
      <c r="B956" t="s">
        <v>576</v>
      </c>
      <c r="C956" s="3" t="s">
        <v>38</v>
      </c>
      <c r="D956" s="3" t="s">
        <v>2841</v>
      </c>
      <c r="E956" s="3" t="s">
        <v>5093</v>
      </c>
      <c r="F956" s="3">
        <v>1000</v>
      </c>
      <c r="G956" s="34">
        <v>59.99</v>
      </c>
      <c r="H956" s="3" t="s">
        <v>28</v>
      </c>
      <c r="I956" s="3" t="s">
        <v>23</v>
      </c>
      <c r="J956" s="3" t="s">
        <v>8163</v>
      </c>
      <c r="K956" s="3" t="s">
        <v>8164</v>
      </c>
      <c r="L956" s="3" t="s">
        <v>68</v>
      </c>
      <c r="M956" s="26" t="s">
        <v>13723</v>
      </c>
      <c r="N956"/>
      <c r="O956" s="3">
        <v>133</v>
      </c>
      <c r="P956" s="34">
        <v>158732.66</v>
      </c>
      <c r="Q956" s="34">
        <v>202595.11</v>
      </c>
      <c r="R956" s="34">
        <v>-43862.449999999983</v>
      </c>
      <c r="S956" s="36">
        <v>-0.21650300444072901</v>
      </c>
      <c r="T956" s="72">
        <v>1193.4786466165415</v>
      </c>
      <c r="U956" s="34">
        <v>35293.9</v>
      </c>
      <c r="V956" s="34">
        <v>46097.06</v>
      </c>
      <c r="W956" s="34">
        <v>-10803.159999999996</v>
      </c>
      <c r="X956" s="36">
        <v>-0.23435681147561249</v>
      </c>
      <c r="Y956" s="36" t="str">
        <f>IFERROR(VLOOKUP(A956,'Pivot price tier'!$C$8:$L$2270,10,0),"")</f>
        <v xml:space="preserve"> </v>
      </c>
      <c r="Z956" s="36" t="str">
        <f>IFERROR(VLOOKUP(A956,'Pivot price tier by size'!$D$8:$M$2491,10,0),"")</f>
        <v>X</v>
      </c>
      <c r="AA956" s="36" t="str">
        <f>IFERROR(VLOOKUP(A956,'Pivot category'!$B$8:$I$2216,8,0),"")</f>
        <v xml:space="preserve"> </v>
      </c>
      <c r="AB956" s="3" t="str">
        <f>IF(P956&lt;$AC$1,"Bottom 5%","")</f>
        <v/>
      </c>
      <c r="AC956"/>
      <c r="AD956" s="34" t="s">
        <v>16465</v>
      </c>
      <c r="AE956" s="34" t="s">
        <v>16474</v>
      </c>
    </row>
    <row r="957" spans="1:31" hidden="1" x14ac:dyDescent="0.25">
      <c r="A957" t="s">
        <v>6876</v>
      </c>
      <c r="B957" t="s">
        <v>557</v>
      </c>
      <c r="C957" s="3" t="s">
        <v>34</v>
      </c>
      <c r="D957" s="3" t="s">
        <v>2821</v>
      </c>
      <c r="E957" s="3" t="s">
        <v>5141</v>
      </c>
      <c r="F957" s="3">
        <v>1000</v>
      </c>
      <c r="G957" s="34">
        <v>10.19</v>
      </c>
      <c r="H957" s="3" t="s">
        <v>28</v>
      </c>
      <c r="I957" s="3" t="s">
        <v>21</v>
      </c>
      <c r="J957" s="3" t="s">
        <v>8168</v>
      </c>
      <c r="K957" s="3" t="s">
        <v>8164</v>
      </c>
      <c r="L957" s="3" t="s">
        <v>8167</v>
      </c>
      <c r="M957" s="26" t="s">
        <v>13723</v>
      </c>
      <c r="N957"/>
      <c r="O957" s="3">
        <v>2</v>
      </c>
      <c r="P957" s="34">
        <v>132.47</v>
      </c>
      <c r="Q957" s="34">
        <v>336.27</v>
      </c>
      <c r="R957" s="34">
        <v>-203.79999999999998</v>
      </c>
      <c r="S957" s="36">
        <v>-0.60606060606060597</v>
      </c>
      <c r="T957" s="72">
        <v>66.234999999999999</v>
      </c>
      <c r="U957" s="34">
        <v>0</v>
      </c>
      <c r="V957" s="34">
        <v>264.94</v>
      </c>
      <c r="W957" s="34">
        <v>-264.94</v>
      </c>
      <c r="X957" s="36">
        <v>-1</v>
      </c>
      <c r="Y957" s="36" t="str">
        <f>IFERROR(VLOOKUP(A957,'Pivot price tier'!$C$8:$L$2270,10,0),"")</f>
        <v/>
      </c>
      <c r="Z957" s="36" t="str">
        <f>IFERROR(VLOOKUP(A957,'Pivot price tier by size'!$D$8:$M$2491,10,0),"")</f>
        <v/>
      </c>
      <c r="AA957" s="36" t="str">
        <f>IFERROR(VLOOKUP(A957,'Pivot category'!$B$8:$I$2216,8,0),"")</f>
        <v/>
      </c>
      <c r="AB957" s="3" t="str">
        <f>IF(P957&lt;$AC$1,"Bottom 5%","")</f>
        <v>Bottom 5%</v>
      </c>
      <c r="AC957"/>
      <c r="AD957" s="34" t="s">
        <v>16465</v>
      </c>
      <c r="AE957" s="34" t="s">
        <v>16474</v>
      </c>
    </row>
    <row r="958" spans="1:31" x14ac:dyDescent="0.25">
      <c r="A958" t="s">
        <v>7521</v>
      </c>
      <c r="B958" t="s">
        <v>7520</v>
      </c>
      <c r="C958" s="3" t="s">
        <v>36</v>
      </c>
      <c r="D958" s="3" t="s">
        <v>8126</v>
      </c>
      <c r="E958" s="3" t="s">
        <v>5093</v>
      </c>
      <c r="F958" s="3">
        <v>7000</v>
      </c>
      <c r="G958" s="34">
        <v>41.99</v>
      </c>
      <c r="H958" s="3" t="s">
        <v>30</v>
      </c>
      <c r="I958" s="3" t="s">
        <v>21</v>
      </c>
      <c r="J958" s="3" t="s">
        <v>8163</v>
      </c>
      <c r="K958" s="3" t="s">
        <v>8164</v>
      </c>
      <c r="L958" s="3" t="s">
        <v>68</v>
      </c>
      <c r="M958" s="26" t="s">
        <v>13723</v>
      </c>
      <c r="N958"/>
      <c r="O958" s="3">
        <v>139</v>
      </c>
      <c r="P958" s="34">
        <v>135711.67999999999</v>
      </c>
      <c r="Q958" s="34">
        <v>218893.87</v>
      </c>
      <c r="R958" s="34">
        <v>-83182.19</v>
      </c>
      <c r="S958" s="36">
        <v>-0.38001150968732023</v>
      </c>
      <c r="T958" s="72">
        <v>976.34302158273374</v>
      </c>
      <c r="U958" s="34">
        <v>42115.97</v>
      </c>
      <c r="V958" s="34">
        <v>57694.26</v>
      </c>
      <c r="W958" s="34">
        <v>-15578.29</v>
      </c>
      <c r="X958" s="36">
        <v>-0.27001455604075697</v>
      </c>
      <c r="Y958" s="36" t="str">
        <f>IFERROR(VLOOKUP(A958,'Pivot price tier'!$C$8:$L$2270,10,0),"")</f>
        <v xml:space="preserve"> </v>
      </c>
      <c r="Z958" s="36" t="str">
        <f>IFERROR(VLOOKUP(A958,'Pivot price tier by size'!$D$8:$M$2491,10,0),"")</f>
        <v>X</v>
      </c>
      <c r="AA958" s="36" t="str">
        <f>IFERROR(VLOOKUP(A958,'Pivot category'!$B$8:$I$2216,8,0),"")</f>
        <v xml:space="preserve"> </v>
      </c>
      <c r="AB958" s="3" t="str">
        <f>IF(P958&lt;$AC$1,"Bottom 5%","")</f>
        <v/>
      </c>
      <c r="AC958"/>
      <c r="AD958" s="34" t="s">
        <v>16465</v>
      </c>
      <c r="AE958" s="34" t="s">
        <v>16474</v>
      </c>
    </row>
    <row r="959" spans="1:31" hidden="1" x14ac:dyDescent="0.25">
      <c r="A959" t="s">
        <v>7181</v>
      </c>
      <c r="B959" t="s">
        <v>560</v>
      </c>
      <c r="C959" s="3" t="s">
        <v>69</v>
      </c>
      <c r="D959" s="3" t="s">
        <v>2825</v>
      </c>
      <c r="E959" s="3" t="s">
        <v>5141</v>
      </c>
      <c r="F959" s="3">
        <v>1000</v>
      </c>
      <c r="G959" s="34">
        <v>2.09</v>
      </c>
      <c r="H959" s="3" t="s">
        <v>28</v>
      </c>
      <c r="I959" s="3" t="s">
        <v>70</v>
      </c>
      <c r="J959" s="3" t="s">
        <v>8168</v>
      </c>
      <c r="K959" s="3" t="s">
        <v>8164</v>
      </c>
      <c r="L959" s="3" t="s">
        <v>8167</v>
      </c>
      <c r="M959" s="26" t="s">
        <v>13723</v>
      </c>
      <c r="N959"/>
      <c r="O959" s="3">
        <v>1</v>
      </c>
      <c r="P959" s="34">
        <v>17.73</v>
      </c>
      <c r="Q959" s="34">
        <v>25.61</v>
      </c>
      <c r="R959" s="34">
        <v>-7.879999999999999</v>
      </c>
      <c r="S959" s="36">
        <v>-0.30769230769230771</v>
      </c>
      <c r="T959" s="72">
        <v>17.73</v>
      </c>
      <c r="U959" s="34" t="s">
        <v>78</v>
      </c>
      <c r="V959" s="34" t="s">
        <v>78</v>
      </c>
      <c r="W959" s="34" t="s">
        <v>78</v>
      </c>
      <c r="X959" s="36" t="s">
        <v>78</v>
      </c>
      <c r="Y959" s="36" t="str">
        <f>IFERROR(VLOOKUP(A959,'Pivot price tier'!$C$8:$L$2270,10,0),"")</f>
        <v/>
      </c>
      <c r="Z959" s="36" t="str">
        <f>IFERROR(VLOOKUP(A959,'Pivot price tier by size'!$D$8:$M$2491,10,0),"")</f>
        <v/>
      </c>
      <c r="AA959" s="36" t="str">
        <f>IFERROR(VLOOKUP(A959,'Pivot category'!$B$8:$I$2216,8,0),"")</f>
        <v/>
      </c>
      <c r="AB959" s="3" t="str">
        <f>IF(P959&lt;$AC$1,"Bottom 5%","")</f>
        <v>Bottom 5%</v>
      </c>
      <c r="AC959"/>
      <c r="AD959" s="34" t="s">
        <v>16465</v>
      </c>
      <c r="AE959" s="34" t="s">
        <v>16474</v>
      </c>
    </row>
    <row r="960" spans="1:31" hidden="1" x14ac:dyDescent="0.25">
      <c r="A960" t="s">
        <v>5907</v>
      </c>
      <c r="B960" t="s">
        <v>561</v>
      </c>
      <c r="C960" s="3" t="s">
        <v>32</v>
      </c>
      <c r="D960" s="3" t="s">
        <v>2826</v>
      </c>
      <c r="E960" s="3" t="s">
        <v>5141</v>
      </c>
      <c r="F960" s="3">
        <v>1000</v>
      </c>
      <c r="G960" s="34">
        <v>11.99</v>
      </c>
      <c r="H960" s="3" t="s">
        <v>28</v>
      </c>
      <c r="I960" s="3" t="s">
        <v>19</v>
      </c>
      <c r="J960" s="3" t="s">
        <v>8168</v>
      </c>
      <c r="K960" s="3" t="s">
        <v>8164</v>
      </c>
      <c r="L960" s="3" t="s">
        <v>8167</v>
      </c>
      <c r="M960" s="26" t="s">
        <v>13723</v>
      </c>
      <c r="N960"/>
      <c r="O960" s="3" t="s">
        <v>78</v>
      </c>
      <c r="P960" s="34">
        <v>19.79</v>
      </c>
      <c r="Q960" s="34">
        <v>728.14</v>
      </c>
      <c r="R960" s="34">
        <v>-708.35</v>
      </c>
      <c r="S960" s="36">
        <v>-0.97282116076578684</v>
      </c>
      <c r="T960" s="72" t="s">
        <v>78</v>
      </c>
      <c r="U960" s="34">
        <v>0</v>
      </c>
      <c r="V960" s="34">
        <v>395.88</v>
      </c>
      <c r="W960" s="34">
        <v>-395.88</v>
      </c>
      <c r="X960" s="36">
        <v>-1</v>
      </c>
      <c r="Y960" s="36" t="str">
        <f>IFERROR(VLOOKUP(A960,'Pivot price tier'!$C$8:$L$2270,10,0),"")</f>
        <v/>
      </c>
      <c r="Z960" s="36" t="str">
        <f>IFERROR(VLOOKUP(A960,'Pivot price tier by size'!$D$8:$M$2491,10,0),"")</f>
        <v/>
      </c>
      <c r="AA960" s="36" t="str">
        <f>IFERROR(VLOOKUP(A960,'Pivot category'!$B$8:$I$2216,8,0),"")</f>
        <v/>
      </c>
      <c r="AB960" s="3" t="str">
        <f>IF(P960&lt;$AC$1,"Bottom 5%","")</f>
        <v>Bottom 5%</v>
      </c>
      <c r="AC960"/>
      <c r="AD960" s="34" t="s">
        <v>16465</v>
      </c>
      <c r="AE960" s="34" t="s">
        <v>16467</v>
      </c>
    </row>
    <row r="961" spans="1:31" x14ac:dyDescent="0.25">
      <c r="A961" t="s">
        <v>6883</v>
      </c>
      <c r="B961" t="s">
        <v>594</v>
      </c>
      <c r="C961" s="3" t="s">
        <v>34</v>
      </c>
      <c r="D961" s="3" t="s">
        <v>2862</v>
      </c>
      <c r="E961" s="3" t="s">
        <v>5093</v>
      </c>
      <c r="F961" s="3">
        <v>1000</v>
      </c>
      <c r="G961" s="34">
        <v>4.49</v>
      </c>
      <c r="H961" s="3" t="s">
        <v>12</v>
      </c>
      <c r="I961" s="3" t="s">
        <v>13</v>
      </c>
      <c r="J961" s="3" t="s">
        <v>8163</v>
      </c>
      <c r="K961" s="3" t="s">
        <v>8164</v>
      </c>
      <c r="L961" s="3" t="s">
        <v>68</v>
      </c>
      <c r="M961" s="26" t="s">
        <v>13723</v>
      </c>
      <c r="N961"/>
      <c r="O961" s="3">
        <v>154</v>
      </c>
      <c r="P961" s="34">
        <v>90316.35</v>
      </c>
      <c r="Q961" s="34">
        <v>108534.59</v>
      </c>
      <c r="R961" s="34">
        <v>-18218.239999999991</v>
      </c>
      <c r="S961" s="36">
        <v>-0.16785653311078053</v>
      </c>
      <c r="T961" s="72">
        <v>586.46980519480519</v>
      </c>
      <c r="U961" s="34">
        <v>381829.6</v>
      </c>
      <c r="V961" s="34">
        <v>425742.03</v>
      </c>
      <c r="W961" s="34">
        <v>-43912.430000000051</v>
      </c>
      <c r="X961" s="36">
        <v>-0.10314328139037632</v>
      </c>
      <c r="Y961" s="36" t="str">
        <f>IFERROR(VLOOKUP(A961,'Pivot price tier'!$C$8:$L$2270,10,0),"")</f>
        <v xml:space="preserve"> </v>
      </c>
      <c r="Z961" s="36" t="str">
        <f>IFERROR(VLOOKUP(A961,'Pivot price tier by size'!$D$8:$M$2491,10,0),"")</f>
        <v>X</v>
      </c>
      <c r="AA961" s="36" t="str">
        <f>IFERROR(VLOOKUP(A961,'Pivot category'!$B$8:$I$2216,8,0),"")</f>
        <v xml:space="preserve"> </v>
      </c>
      <c r="AB961" s="3" t="str">
        <f>IF(P961&lt;$AC$1,"Bottom 5%","")</f>
        <v/>
      </c>
      <c r="AC961"/>
      <c r="AD961" s="34" t="s">
        <v>16459</v>
      </c>
      <c r="AE961" s="34" t="s">
        <v>13941</v>
      </c>
    </row>
    <row r="962" spans="1:31" x14ac:dyDescent="0.25">
      <c r="A962" t="s">
        <v>12320</v>
      </c>
      <c r="B962" t="s">
        <v>12321</v>
      </c>
      <c r="C962" s="3" t="s">
        <v>38</v>
      </c>
      <c r="D962" s="3" t="s">
        <v>12184</v>
      </c>
      <c r="E962" s="3" t="s">
        <v>5093</v>
      </c>
      <c r="F962" s="3">
        <v>1000</v>
      </c>
      <c r="G962" s="34">
        <v>62.99</v>
      </c>
      <c r="H962" s="3" t="s">
        <v>12</v>
      </c>
      <c r="I962" s="3" t="s">
        <v>21</v>
      </c>
      <c r="J962" s="3" t="s">
        <v>8163</v>
      </c>
      <c r="K962" s="3" t="s">
        <v>8164</v>
      </c>
      <c r="L962" s="3" t="s">
        <v>68</v>
      </c>
      <c r="M962" s="26">
        <v>45261</v>
      </c>
      <c r="N962"/>
      <c r="O962" s="3">
        <v>67</v>
      </c>
      <c r="P962" s="34">
        <v>75725.38</v>
      </c>
      <c r="Q962" s="34">
        <v>60564.17</v>
      </c>
      <c r="R962" s="34">
        <v>15161.210000000006</v>
      </c>
      <c r="S962" s="36">
        <v>0.25033299391372821</v>
      </c>
      <c r="T962" s="72">
        <v>1130.229552238806</v>
      </c>
      <c r="U962" s="34">
        <v>4090.33</v>
      </c>
      <c r="V962" s="34">
        <v>6629.88</v>
      </c>
      <c r="W962" s="34">
        <v>-2539.5500000000002</v>
      </c>
      <c r="X962" s="36">
        <v>-0.38304614864824105</v>
      </c>
      <c r="Y962" s="36" t="str">
        <f>IFERROR(VLOOKUP(A962,'Pivot price tier'!$C$8:$L$2270,10,0),"")</f>
        <v xml:space="preserve"> </v>
      </c>
      <c r="Z962" s="36" t="str">
        <f>IFERROR(VLOOKUP(A962,'Pivot price tier by size'!$D$8:$M$2491,10,0),"")</f>
        <v>X</v>
      </c>
      <c r="AA962" s="36" t="str">
        <f>IFERROR(VLOOKUP(A962,'Pivot category'!$B$8:$I$2216,8,0),"")</f>
        <v xml:space="preserve"> </v>
      </c>
      <c r="AB962" s="3" t="str">
        <f>IF(P962&lt;$AC$1,"Bottom 5%","")</f>
        <v/>
      </c>
      <c r="AC962"/>
      <c r="AD962" s="34" t="s">
        <v>11097</v>
      </c>
      <c r="AE962" s="34" t="s">
        <v>13949</v>
      </c>
    </row>
    <row r="963" spans="1:31" hidden="1" x14ac:dyDescent="0.25">
      <c r="A963" t="s">
        <v>13753</v>
      </c>
      <c r="B963" t="s">
        <v>13754</v>
      </c>
      <c r="C963" s="3" t="s">
        <v>32</v>
      </c>
      <c r="D963" s="3" t="s">
        <v>13300</v>
      </c>
      <c r="E963" s="3" t="s">
        <v>5141</v>
      </c>
      <c r="F963" s="3">
        <v>70000</v>
      </c>
      <c r="G963" s="34">
        <v>32.99</v>
      </c>
      <c r="H963" s="3" t="s">
        <v>28</v>
      </c>
      <c r="I963" s="3" t="s">
        <v>23</v>
      </c>
      <c r="J963" s="3" t="s">
        <v>8168</v>
      </c>
      <c r="K963" s="3" t="s">
        <v>8170</v>
      </c>
      <c r="L963" s="3" t="s">
        <v>8166</v>
      </c>
      <c r="M963" s="26">
        <v>45597</v>
      </c>
      <c r="N963"/>
      <c r="O963" s="3">
        <v>3</v>
      </c>
      <c r="P963" s="34">
        <v>2072.35</v>
      </c>
      <c r="Q963" s="34">
        <v>43956.57</v>
      </c>
      <c r="R963" s="34">
        <v>-41884.22</v>
      </c>
      <c r="S963" s="36">
        <v>-0.95285460171255398</v>
      </c>
      <c r="T963" s="72">
        <v>690.7833333333333</v>
      </c>
      <c r="U963" s="34">
        <v>155.94999999999999</v>
      </c>
      <c r="V963" s="34">
        <v>25659.49</v>
      </c>
      <c r="W963" s="34">
        <v>-25503.54</v>
      </c>
      <c r="X963" s="36">
        <v>-0.99392232659339685</v>
      </c>
      <c r="Y963" s="36" t="str">
        <f>IFERROR(VLOOKUP(A963,'Pivot price tier'!$C$8:$L$2270,10,0),"")</f>
        <v/>
      </c>
      <c r="Z963" s="36" t="str">
        <f>IFERROR(VLOOKUP(A963,'Pivot price tier by size'!$D$8:$M$2491,10,0),"")</f>
        <v/>
      </c>
      <c r="AA963" s="36" t="str">
        <f>IFERROR(VLOOKUP(A963,'Pivot category'!$B$8:$I$2216,8,0),"")</f>
        <v/>
      </c>
      <c r="AB963" s="3" t="str">
        <f>IF(P963&lt;$AC$1,"Bottom 5%","")</f>
        <v>Bottom 5%</v>
      </c>
      <c r="AC963"/>
      <c r="AD963" s="34" t="s">
        <v>16465</v>
      </c>
      <c r="AE963" s="34" t="s">
        <v>16474</v>
      </c>
    </row>
    <row r="964" spans="1:31" hidden="1" x14ac:dyDescent="0.25">
      <c r="A964" t="s">
        <v>6960</v>
      </c>
      <c r="B964" t="s">
        <v>562</v>
      </c>
      <c r="C964" s="3" t="s">
        <v>34</v>
      </c>
      <c r="D964" s="3" t="s">
        <v>2827</v>
      </c>
      <c r="E964" s="3" t="s">
        <v>5141</v>
      </c>
      <c r="F964" s="3">
        <v>1000</v>
      </c>
      <c r="G964" s="34">
        <v>16.989999999999998</v>
      </c>
      <c r="H964" s="3" t="s">
        <v>28</v>
      </c>
      <c r="I964" s="3" t="s">
        <v>23</v>
      </c>
      <c r="J964" s="3" t="s">
        <v>8168</v>
      </c>
      <c r="K964" s="3" t="s">
        <v>8164</v>
      </c>
      <c r="L964" s="3" t="s">
        <v>8166</v>
      </c>
      <c r="M964" s="26" t="s">
        <v>13723</v>
      </c>
      <c r="N964"/>
      <c r="O964" s="3">
        <v>6</v>
      </c>
      <c r="P964" s="34">
        <v>10336.040000000001</v>
      </c>
      <c r="Q964" s="34">
        <v>70814.320000000007</v>
      </c>
      <c r="R964" s="34">
        <v>-60478.280000000006</v>
      </c>
      <c r="S964" s="36">
        <v>-0.85404025626455216</v>
      </c>
      <c r="T964" s="72">
        <v>1722.6733333333334</v>
      </c>
      <c r="U964" s="34">
        <v>1794.14</v>
      </c>
      <c r="V964" s="34">
        <v>55438.37</v>
      </c>
      <c r="W964" s="34">
        <v>-53644.23</v>
      </c>
      <c r="X964" s="36">
        <v>-0.96763721588495477</v>
      </c>
      <c r="Y964" s="36" t="str">
        <f>IFERROR(VLOOKUP(A964,'Pivot price tier'!$C$8:$L$2270,10,0),"")</f>
        <v/>
      </c>
      <c r="Z964" s="36" t="str">
        <f>IFERROR(VLOOKUP(A964,'Pivot price tier by size'!$D$8:$M$2491,10,0),"")</f>
        <v/>
      </c>
      <c r="AA964" s="36" t="str">
        <f>IFERROR(VLOOKUP(A964,'Pivot category'!$B$8:$I$2216,8,0),"")</f>
        <v/>
      </c>
      <c r="AB964" s="3" t="str">
        <f>IF(P964&lt;$AC$1,"Bottom 5%","")</f>
        <v>Bottom 5%</v>
      </c>
      <c r="AC964"/>
      <c r="AD964" s="34" t="s">
        <v>16465</v>
      </c>
      <c r="AE964" s="34" t="s">
        <v>16474</v>
      </c>
    </row>
    <row r="965" spans="1:31" hidden="1" x14ac:dyDescent="0.25">
      <c r="A965" t="s">
        <v>5859</v>
      </c>
      <c r="B965" t="s">
        <v>563</v>
      </c>
      <c r="C965" s="3" t="s">
        <v>32</v>
      </c>
      <c r="D965" s="3" t="s">
        <v>2828</v>
      </c>
      <c r="E965" s="3" t="s">
        <v>5141</v>
      </c>
      <c r="F965" s="3">
        <v>1000</v>
      </c>
      <c r="G965" s="34">
        <v>32.99</v>
      </c>
      <c r="H965" s="3" t="s">
        <v>28</v>
      </c>
      <c r="I965" s="3" t="s">
        <v>23</v>
      </c>
      <c r="J965" s="3" t="s">
        <v>8168</v>
      </c>
      <c r="K965" s="3" t="s">
        <v>8164</v>
      </c>
      <c r="L965" s="3" t="s">
        <v>8166</v>
      </c>
      <c r="M965" s="26" t="s">
        <v>13723</v>
      </c>
      <c r="N965"/>
      <c r="O965" s="3">
        <v>34</v>
      </c>
      <c r="P965" s="34">
        <v>20948.349999999999</v>
      </c>
      <c r="Q965" s="34">
        <v>107947.49</v>
      </c>
      <c r="R965" s="34">
        <v>-86999.140000000014</v>
      </c>
      <c r="S965" s="36">
        <v>-0.80593944333490297</v>
      </c>
      <c r="T965" s="72">
        <v>616.12794117647059</v>
      </c>
      <c r="U965" s="34">
        <v>8925.23</v>
      </c>
      <c r="V965" s="34">
        <v>55485.31</v>
      </c>
      <c r="W965" s="34">
        <v>-46560.08</v>
      </c>
      <c r="X965" s="36">
        <v>-0.83914246852004615</v>
      </c>
      <c r="Y965" s="36" t="str">
        <f>IFERROR(VLOOKUP(A965,'Pivot price tier'!$C$8:$L$2270,10,0),"")</f>
        <v/>
      </c>
      <c r="Z965" s="36" t="str">
        <f>IFERROR(VLOOKUP(A965,'Pivot price tier by size'!$D$8:$M$2491,10,0),"")</f>
        <v/>
      </c>
      <c r="AA965" s="36" t="str">
        <f>IFERROR(VLOOKUP(A965,'Pivot category'!$B$8:$I$2216,8,0),"")</f>
        <v/>
      </c>
      <c r="AB965" s="3" t="str">
        <f>IF(P965&lt;$AC$1,"Bottom 5%","")</f>
        <v>Bottom 5%</v>
      </c>
      <c r="AC965"/>
      <c r="AD965" s="34" t="s">
        <v>16465</v>
      </c>
      <c r="AE965" s="34" t="s">
        <v>16467</v>
      </c>
    </row>
    <row r="966" spans="1:31" x14ac:dyDescent="0.25">
      <c r="A966" t="s">
        <v>6881</v>
      </c>
      <c r="B966" t="s">
        <v>625</v>
      </c>
      <c r="C966" s="3" t="s">
        <v>34</v>
      </c>
      <c r="D966" s="3" t="s">
        <v>2898</v>
      </c>
      <c r="E966" s="3" t="s">
        <v>5093</v>
      </c>
      <c r="F966" s="3">
        <v>1000</v>
      </c>
      <c r="G966" s="34">
        <v>16.989999999999998</v>
      </c>
      <c r="H966" s="3" t="s">
        <v>30</v>
      </c>
      <c r="I966" s="3" t="s">
        <v>21</v>
      </c>
      <c r="J966" s="3" t="s">
        <v>8163</v>
      </c>
      <c r="K966" s="3" t="s">
        <v>8164</v>
      </c>
      <c r="L966" s="3" t="s">
        <v>68</v>
      </c>
      <c r="M966" s="26" t="s">
        <v>13723</v>
      </c>
      <c r="N966"/>
      <c r="O966" s="3">
        <v>157</v>
      </c>
      <c r="P966" s="34">
        <v>576980.4</v>
      </c>
      <c r="Q966" s="34">
        <v>669817.35</v>
      </c>
      <c r="R966" s="34">
        <v>-92836.949999999953</v>
      </c>
      <c r="S966" s="36">
        <v>-0.13860039606319541</v>
      </c>
      <c r="T966" s="72">
        <v>3675.0343949044586</v>
      </c>
      <c r="U966" s="34">
        <v>375733.85</v>
      </c>
      <c r="V966" s="34">
        <v>443264.62</v>
      </c>
      <c r="W966" s="34">
        <v>-67530.770000000019</v>
      </c>
      <c r="X966" s="36">
        <v>-0.15234865800929476</v>
      </c>
      <c r="Y966" s="36" t="str">
        <f>IFERROR(VLOOKUP(A966,'Pivot price tier'!$C$8:$L$2270,10,0),"")</f>
        <v xml:space="preserve"> </v>
      </c>
      <c r="Z966" s="36" t="str">
        <f>IFERROR(VLOOKUP(A966,'Pivot price tier by size'!$D$8:$M$2491,10,0),"")</f>
        <v>X</v>
      </c>
      <c r="AA966" s="36" t="str">
        <f>IFERROR(VLOOKUP(A966,'Pivot category'!$B$8:$I$2216,8,0),"")</f>
        <v xml:space="preserve"> </v>
      </c>
      <c r="AB966" s="3" t="str">
        <f>IF(P966&lt;$AC$1,"Bottom 5%","")</f>
        <v/>
      </c>
      <c r="AC966"/>
      <c r="AD966" s="34" t="s">
        <v>16463</v>
      </c>
      <c r="AE966" s="34" t="s">
        <v>13969</v>
      </c>
    </row>
    <row r="967" spans="1:31" x14ac:dyDescent="0.25">
      <c r="A967" t="s">
        <v>7347</v>
      </c>
      <c r="B967" t="s">
        <v>632</v>
      </c>
      <c r="C967" s="3" t="s">
        <v>36</v>
      </c>
      <c r="D967" s="3" t="s">
        <v>2906</v>
      </c>
      <c r="E967" s="3" t="s">
        <v>5093</v>
      </c>
      <c r="F967" s="3">
        <v>1000</v>
      </c>
      <c r="G967" s="34">
        <v>41.99</v>
      </c>
      <c r="H967" s="3" t="s">
        <v>12487</v>
      </c>
      <c r="I967" s="3" t="s">
        <v>23</v>
      </c>
      <c r="J967" s="3" t="s">
        <v>8163</v>
      </c>
      <c r="K967" s="3" t="s">
        <v>8164</v>
      </c>
      <c r="L967" s="3" t="s">
        <v>68</v>
      </c>
      <c r="M967" s="26" t="s">
        <v>13723</v>
      </c>
      <c r="N967"/>
      <c r="O967" s="3">
        <v>134</v>
      </c>
      <c r="P967" s="34">
        <v>171865.07</v>
      </c>
      <c r="Q967" s="34">
        <v>243290.06</v>
      </c>
      <c r="R967" s="34">
        <v>-71424.989999999991</v>
      </c>
      <c r="S967" s="36">
        <v>-0.29357956506731098</v>
      </c>
      <c r="T967" s="72">
        <v>1282.5751492537313</v>
      </c>
      <c r="U967" s="34">
        <v>19903.259999999998</v>
      </c>
      <c r="V967" s="34">
        <v>39554.58</v>
      </c>
      <c r="W967" s="34">
        <v>-19651.320000000003</v>
      </c>
      <c r="X967" s="36">
        <v>-0.49681528662420393</v>
      </c>
      <c r="Y967" s="36" t="str">
        <f>IFERROR(VLOOKUP(A967,'Pivot price tier'!$C$8:$L$2270,10,0),"")</f>
        <v xml:space="preserve"> </v>
      </c>
      <c r="Z967" s="36" t="str">
        <f>IFERROR(VLOOKUP(A967,'Pivot price tier by size'!$D$8:$M$2491,10,0),"")</f>
        <v>X</v>
      </c>
      <c r="AA967" s="36" t="str">
        <f>IFERROR(VLOOKUP(A967,'Pivot category'!$B$8:$I$2216,8,0),"")</f>
        <v xml:space="preserve"> </v>
      </c>
      <c r="AB967" s="3" t="str">
        <f>IF(P967&lt;$AC$1,"Bottom 5%","")</f>
        <v/>
      </c>
      <c r="AC967"/>
      <c r="AD967" s="34" t="s">
        <v>16465</v>
      </c>
      <c r="AE967" s="34" t="s">
        <v>16467</v>
      </c>
    </row>
    <row r="968" spans="1:31" x14ac:dyDescent="0.25">
      <c r="A968" t="s">
        <v>7667</v>
      </c>
      <c r="B968" t="s">
        <v>770</v>
      </c>
      <c r="C968" s="3" t="s">
        <v>38</v>
      </c>
      <c r="D968" s="3" t="s">
        <v>3053</v>
      </c>
      <c r="E968" s="3">
        <v>0</v>
      </c>
      <c r="F968" s="3">
        <v>1000</v>
      </c>
      <c r="G968" s="34">
        <v>10.49</v>
      </c>
      <c r="H968" s="3" t="s">
        <v>29</v>
      </c>
      <c r="I968" s="3" t="s">
        <v>17</v>
      </c>
      <c r="J968" s="3" t="s">
        <v>8163</v>
      </c>
      <c r="K968" s="3" t="s">
        <v>8164</v>
      </c>
      <c r="L968" s="3" t="s">
        <v>68</v>
      </c>
      <c r="M968" s="26" t="s">
        <v>13723</v>
      </c>
      <c r="N968"/>
      <c r="O968" s="3">
        <v>145</v>
      </c>
      <c r="P968" s="34">
        <v>103840.51</v>
      </c>
      <c r="Q968" s="34">
        <v>99912.51</v>
      </c>
      <c r="R968" s="34">
        <v>3928</v>
      </c>
      <c r="S968" s="36">
        <v>3.9314396165204935E-2</v>
      </c>
      <c r="T968" s="72">
        <v>716.14144827586199</v>
      </c>
      <c r="U968" s="34">
        <v>110921.26</v>
      </c>
      <c r="V968" s="34">
        <v>107428.31</v>
      </c>
      <c r="W968" s="34">
        <v>3492.9499999999971</v>
      </c>
      <c r="X968" s="36">
        <v>3.2514241357794793E-2</v>
      </c>
      <c r="Y968" s="36" t="str">
        <f>IFERROR(VLOOKUP(A968,'Pivot price tier'!$C$8:$L$2270,10,0),"")</f>
        <v xml:space="preserve"> </v>
      </c>
      <c r="Z968" s="36" t="str">
        <f>IFERROR(VLOOKUP(A968,'Pivot price tier by size'!$D$8:$M$2491,10,0),"")</f>
        <v>X</v>
      </c>
      <c r="AA968" s="36" t="str">
        <f>IFERROR(VLOOKUP(A968,'Pivot category'!$B$8:$I$2216,8,0),"")</f>
        <v xml:space="preserve"> </v>
      </c>
      <c r="AB968" s="3" t="str">
        <f>IF(P968&lt;$AC$1,"Bottom 5%","")</f>
        <v/>
      </c>
      <c r="AC968"/>
      <c r="AD968" s="34" t="s">
        <v>16461</v>
      </c>
      <c r="AE968" s="34" t="s">
        <v>13944</v>
      </c>
    </row>
    <row r="969" spans="1:31" x14ac:dyDescent="0.25">
      <c r="A969" t="s">
        <v>7780</v>
      </c>
      <c r="B969" t="s">
        <v>780</v>
      </c>
      <c r="C969" s="3" t="s">
        <v>38</v>
      </c>
      <c r="D969" s="3" t="s">
        <v>3063</v>
      </c>
      <c r="E969" s="3" t="s">
        <v>5094</v>
      </c>
      <c r="F969" s="3">
        <v>1000</v>
      </c>
      <c r="G969" s="34">
        <v>67.989999999999995</v>
      </c>
      <c r="H969" s="3" t="s">
        <v>12486</v>
      </c>
      <c r="I969" s="3" t="s">
        <v>21</v>
      </c>
      <c r="J969" s="3" t="s">
        <v>8163</v>
      </c>
      <c r="K969" s="3" t="s">
        <v>8164</v>
      </c>
      <c r="L969" s="3" t="s">
        <v>68</v>
      </c>
      <c r="M969" s="26" t="s">
        <v>13723</v>
      </c>
      <c r="N969"/>
      <c r="O969" s="3">
        <v>86</v>
      </c>
      <c r="P969" s="34">
        <v>82409.67</v>
      </c>
      <c r="Q969" s="34">
        <v>95243.93</v>
      </c>
      <c r="R969" s="34">
        <v>-12834.259999999995</v>
      </c>
      <c r="S969" s="36">
        <v>-0.13475147445091773</v>
      </c>
      <c r="T969" s="72">
        <v>958.25197674418598</v>
      </c>
      <c r="U969" s="34">
        <v>3031.54</v>
      </c>
      <c r="V969" s="34">
        <v>1343.79</v>
      </c>
      <c r="W969" s="34">
        <v>1687.75</v>
      </c>
      <c r="X969" s="36">
        <v>1.2559626132059325</v>
      </c>
      <c r="Y969" s="36" t="str">
        <f>IFERROR(VLOOKUP(A969,'Pivot price tier'!$C$8:$L$2270,10,0),"")</f>
        <v xml:space="preserve"> </v>
      </c>
      <c r="Z969" s="36" t="str">
        <f>IFERROR(VLOOKUP(A969,'Pivot price tier by size'!$D$8:$M$2491,10,0),"")</f>
        <v>X</v>
      </c>
      <c r="AA969" s="36" t="str">
        <f>IFERROR(VLOOKUP(A969,'Pivot category'!$B$8:$I$2216,8,0),"")</f>
        <v xml:space="preserve"> </v>
      </c>
      <c r="AB969" s="3" t="str">
        <f>IF(P969&lt;$AC$1,"Bottom 5%","")</f>
        <v/>
      </c>
      <c r="AC969"/>
      <c r="AD969" s="34" t="s">
        <v>16463</v>
      </c>
      <c r="AE969" s="34" t="s">
        <v>13946</v>
      </c>
    </row>
    <row r="970" spans="1:31" hidden="1" x14ac:dyDescent="0.25">
      <c r="A970" t="s">
        <v>7044</v>
      </c>
      <c r="B970" t="s">
        <v>566</v>
      </c>
      <c r="C970" s="3" t="s">
        <v>72</v>
      </c>
      <c r="D970" s="3" t="s">
        <v>2831</v>
      </c>
      <c r="E970" s="3" t="s">
        <v>5141</v>
      </c>
      <c r="F970" s="3">
        <v>1000</v>
      </c>
      <c r="G970" s="34">
        <v>10.99</v>
      </c>
      <c r="H970" s="3" t="s">
        <v>28</v>
      </c>
      <c r="I970" s="3" t="s">
        <v>70</v>
      </c>
      <c r="J970" s="3" t="s">
        <v>8168</v>
      </c>
      <c r="K970" s="3" t="s">
        <v>8164</v>
      </c>
      <c r="L970" s="3" t="s">
        <v>8166</v>
      </c>
      <c r="M970" s="26" t="s">
        <v>13723</v>
      </c>
      <c r="N970"/>
      <c r="O970" s="3">
        <v>41</v>
      </c>
      <c r="P970" s="34">
        <v>10715.25</v>
      </c>
      <c r="Q970" s="34">
        <v>49564.9</v>
      </c>
      <c r="R970" s="34">
        <v>-38849.65</v>
      </c>
      <c r="S970" s="36">
        <v>-0.78381374722838137</v>
      </c>
      <c r="T970" s="72">
        <v>261.34756097560978</v>
      </c>
      <c r="U970" s="34">
        <v>2626.61</v>
      </c>
      <c r="V970" s="34">
        <v>65225.65</v>
      </c>
      <c r="W970" s="34">
        <v>-62599.040000000001</v>
      </c>
      <c r="X970" s="36">
        <v>-0.95973041280539173</v>
      </c>
      <c r="Y970" s="36" t="str">
        <f>IFERROR(VLOOKUP(A970,'Pivot price tier'!$C$8:$L$2270,10,0),"")</f>
        <v/>
      </c>
      <c r="Z970" s="36" t="str">
        <f>IFERROR(VLOOKUP(A970,'Pivot price tier by size'!$D$8:$M$2491,10,0),"")</f>
        <v/>
      </c>
      <c r="AA970" s="36" t="str">
        <f>IFERROR(VLOOKUP(A970,'Pivot category'!$B$8:$I$2216,8,0),"")</f>
        <v/>
      </c>
      <c r="AB970" s="3" t="str">
        <f>IF(P970&lt;$AC$1,"Bottom 5%","")</f>
        <v>Bottom 5%</v>
      </c>
      <c r="AC970"/>
      <c r="AD970" s="34" t="s">
        <v>16465</v>
      </c>
      <c r="AE970" s="34" t="s">
        <v>16474</v>
      </c>
    </row>
    <row r="971" spans="1:31" x14ac:dyDescent="0.25">
      <c r="A971" t="s">
        <v>6817</v>
      </c>
      <c r="B971" t="s">
        <v>786</v>
      </c>
      <c r="C971" s="3" t="s">
        <v>34</v>
      </c>
      <c r="D971" s="3" t="s">
        <v>3070</v>
      </c>
      <c r="E971" s="3" t="s">
        <v>5094</v>
      </c>
      <c r="F971" s="3">
        <v>1000</v>
      </c>
      <c r="G971" s="34">
        <v>16.489999999999998</v>
      </c>
      <c r="H971" s="3" t="s">
        <v>12486</v>
      </c>
      <c r="I971" s="3" t="s">
        <v>19</v>
      </c>
      <c r="J971" s="3" t="s">
        <v>8163</v>
      </c>
      <c r="K971" s="3" t="s">
        <v>8164</v>
      </c>
      <c r="L971" s="3" t="s">
        <v>68</v>
      </c>
      <c r="M971" s="26" t="s">
        <v>13723</v>
      </c>
      <c r="N971"/>
      <c r="O971" s="3">
        <v>152</v>
      </c>
      <c r="P971" s="34">
        <v>54730.31</v>
      </c>
      <c r="Q971" s="34">
        <v>63995.25</v>
      </c>
      <c r="R971" s="34">
        <v>-9264.9400000000023</v>
      </c>
      <c r="S971" s="36">
        <v>-0.14477543255163472</v>
      </c>
      <c r="T971" s="72">
        <v>360.06782894736841</v>
      </c>
      <c r="U971" s="34">
        <v>42939.96</v>
      </c>
      <c r="V971" s="34">
        <v>44182.400000000001</v>
      </c>
      <c r="W971" s="34">
        <v>-1242.4400000000023</v>
      </c>
      <c r="X971" s="36">
        <v>-2.8120699645107661E-2</v>
      </c>
      <c r="Y971" s="36" t="str">
        <f>IFERROR(VLOOKUP(A971,'Pivot price tier'!$C$8:$L$2270,10,0),"")</f>
        <v xml:space="preserve"> </v>
      </c>
      <c r="Z971" s="36" t="str">
        <f>IFERROR(VLOOKUP(A971,'Pivot price tier by size'!$D$8:$M$2491,10,0),"")</f>
        <v>X</v>
      </c>
      <c r="AA971" s="36" t="str">
        <f>IFERROR(VLOOKUP(A971,'Pivot category'!$B$8:$I$2216,8,0),"")</f>
        <v xml:space="preserve"> </v>
      </c>
      <c r="AB971" s="3" t="str">
        <f>IF(P971&lt;$AC$1,"Bottom 5%","")</f>
        <v/>
      </c>
      <c r="AC971"/>
      <c r="AD971" s="34" t="s">
        <v>16463</v>
      </c>
      <c r="AE971" s="34" t="s">
        <v>13946</v>
      </c>
    </row>
    <row r="972" spans="1:31" x14ac:dyDescent="0.25">
      <c r="A972" t="s">
        <v>7328</v>
      </c>
      <c r="B972" t="s">
        <v>790</v>
      </c>
      <c r="C972" s="3" t="s">
        <v>36</v>
      </c>
      <c r="D972" s="3" t="s">
        <v>3074</v>
      </c>
      <c r="E972" s="3">
        <v>0</v>
      </c>
      <c r="F972" s="3">
        <v>1000</v>
      </c>
      <c r="G972" s="34">
        <v>44.49</v>
      </c>
      <c r="H972" s="3" t="s">
        <v>29</v>
      </c>
      <c r="I972" s="3" t="s">
        <v>23</v>
      </c>
      <c r="J972" s="3" t="s">
        <v>8163</v>
      </c>
      <c r="K972" s="3" t="s">
        <v>8164</v>
      </c>
      <c r="L972" s="3" t="s">
        <v>68</v>
      </c>
      <c r="M972" s="26" t="s">
        <v>13723</v>
      </c>
      <c r="N972"/>
      <c r="O972" s="3">
        <v>102</v>
      </c>
      <c r="P972" s="34">
        <v>115939.07</v>
      </c>
      <c r="Q972" s="34">
        <v>123522.74</v>
      </c>
      <c r="R972" s="34">
        <v>-7583.6699999999983</v>
      </c>
      <c r="S972" s="36">
        <v>-6.1394930196658537E-2</v>
      </c>
      <c r="T972" s="72">
        <v>1136.6575490196078</v>
      </c>
      <c r="U972" s="34">
        <v>110537.1</v>
      </c>
      <c r="V972" s="34">
        <v>103177.74</v>
      </c>
      <c r="W972" s="34">
        <v>7359.3600000000006</v>
      </c>
      <c r="X972" s="36">
        <v>7.1327012977799198E-2</v>
      </c>
      <c r="Y972" s="36" t="str">
        <f>IFERROR(VLOOKUP(A972,'Pivot price tier'!$C$8:$L$2270,10,0),"")</f>
        <v xml:space="preserve"> </v>
      </c>
      <c r="Z972" s="36" t="str">
        <f>IFERROR(VLOOKUP(A972,'Pivot price tier by size'!$D$8:$M$2491,10,0),"")</f>
        <v>X</v>
      </c>
      <c r="AA972" s="36" t="str">
        <f>IFERROR(VLOOKUP(A972,'Pivot category'!$B$8:$I$2216,8,0),"")</f>
        <v xml:space="preserve"> </v>
      </c>
      <c r="AB972" s="3" t="str">
        <f>IF(P972&lt;$AC$1,"Bottom 5%","")</f>
        <v/>
      </c>
      <c r="AC972"/>
      <c r="AD972" s="34" t="s">
        <v>11097</v>
      </c>
      <c r="AE972" s="34" t="s">
        <v>13963</v>
      </c>
    </row>
    <row r="973" spans="1:31" x14ac:dyDescent="0.25">
      <c r="A973" t="s">
        <v>14085</v>
      </c>
      <c r="B973" t="s">
        <v>12927</v>
      </c>
      <c r="C973" s="3" t="s">
        <v>34</v>
      </c>
      <c r="D973" s="3" t="s">
        <v>13330</v>
      </c>
      <c r="E973" s="3" t="s">
        <v>5093</v>
      </c>
      <c r="F973" s="3">
        <v>4000</v>
      </c>
      <c r="G973" s="34">
        <v>89.99</v>
      </c>
      <c r="H973" s="3" t="s">
        <v>27</v>
      </c>
      <c r="I973" s="3" t="s">
        <v>74</v>
      </c>
      <c r="J973" s="3" t="s">
        <v>8163</v>
      </c>
      <c r="K973" s="3" t="s">
        <v>8164</v>
      </c>
      <c r="L973" s="3" t="s">
        <v>68</v>
      </c>
      <c r="M973" s="26">
        <v>45474</v>
      </c>
      <c r="N973"/>
      <c r="O973" s="3">
        <v>102</v>
      </c>
      <c r="P973" s="34">
        <v>165221.64000000001</v>
      </c>
      <c r="Q973" s="34">
        <v>166481.5</v>
      </c>
      <c r="R973" s="34">
        <v>-1259.859999999986</v>
      </c>
      <c r="S973" s="36">
        <v>-7.5675675675674903E-3</v>
      </c>
      <c r="T973" s="72">
        <v>1619.8200000000002</v>
      </c>
      <c r="U973" s="34">
        <v>88010.22</v>
      </c>
      <c r="V973" s="34">
        <v>174760.58</v>
      </c>
      <c r="W973" s="34">
        <v>-86750.359999999986</v>
      </c>
      <c r="X973" s="36">
        <v>-0.49639546858908334</v>
      </c>
      <c r="Y973" s="36" t="str">
        <f>IFERROR(VLOOKUP(A973,'Pivot price tier'!$C$8:$L$2270,10,0),"")</f>
        <v xml:space="preserve"> </v>
      </c>
      <c r="Z973" s="36" t="str">
        <f>IFERROR(VLOOKUP(A973,'Pivot price tier by size'!$D$8:$M$2491,10,0),"")</f>
        <v>X</v>
      </c>
      <c r="AA973" s="36" t="str">
        <f>IFERROR(VLOOKUP(A973,'Pivot category'!$B$8:$I$2216,8,0),"")</f>
        <v xml:space="preserve"> </v>
      </c>
      <c r="AB973" s="3" t="str">
        <f>IF(P973&lt;$AC$1,"Bottom 5%","")</f>
        <v/>
      </c>
      <c r="AC973"/>
      <c r="AD973" s="34" t="s">
        <v>16465</v>
      </c>
      <c r="AE973" s="34" t="s">
        <v>16467</v>
      </c>
    </row>
    <row r="974" spans="1:31" x14ac:dyDescent="0.25">
      <c r="A974" t="s">
        <v>7746</v>
      </c>
      <c r="B974" t="s">
        <v>823</v>
      </c>
      <c r="C974" s="3" t="s">
        <v>38</v>
      </c>
      <c r="D974" s="3" t="s">
        <v>3112</v>
      </c>
      <c r="E974" s="3" t="s">
        <v>5093</v>
      </c>
      <c r="F974" s="3">
        <v>1000</v>
      </c>
      <c r="G974" s="34">
        <v>27.99</v>
      </c>
      <c r="H974" s="3" t="s">
        <v>30</v>
      </c>
      <c r="I974" s="3" t="s">
        <v>17</v>
      </c>
      <c r="J974" s="3" t="s">
        <v>8163</v>
      </c>
      <c r="K974" s="3" t="s">
        <v>8164</v>
      </c>
      <c r="L974" s="3" t="s">
        <v>68</v>
      </c>
      <c r="M974" s="26" t="s">
        <v>13723</v>
      </c>
      <c r="N974"/>
      <c r="O974" s="3">
        <v>155</v>
      </c>
      <c r="P974" s="34">
        <v>88476.39</v>
      </c>
      <c r="Q974" s="34">
        <v>106266.62</v>
      </c>
      <c r="R974" s="34">
        <v>-17790.229999999996</v>
      </c>
      <c r="S974" s="36">
        <v>-0.16741127176153714</v>
      </c>
      <c r="T974" s="72">
        <v>570.8154193548387</v>
      </c>
      <c r="U974" s="34">
        <v>38430.269999999997</v>
      </c>
      <c r="V974" s="34">
        <v>35549.17</v>
      </c>
      <c r="W974" s="34">
        <v>2881.0999999999985</v>
      </c>
      <c r="X974" s="36">
        <v>8.1045492763966109E-2</v>
      </c>
      <c r="Y974" s="36" t="str">
        <f>IFERROR(VLOOKUP(A974,'Pivot price tier'!$C$8:$L$2270,10,0),"")</f>
        <v xml:space="preserve"> </v>
      </c>
      <c r="Z974" s="36" t="str">
        <f>IFERROR(VLOOKUP(A974,'Pivot price tier by size'!$D$8:$M$2491,10,0),"")</f>
        <v>X</v>
      </c>
      <c r="AA974" s="36" t="str">
        <f>IFERROR(VLOOKUP(A974,'Pivot category'!$B$8:$I$2216,8,0),"")</f>
        <v xml:space="preserve"> </v>
      </c>
      <c r="AB974" s="3" t="str">
        <f>IF(P974&lt;$AC$1,"Bottom 5%","")</f>
        <v/>
      </c>
      <c r="AC974"/>
      <c r="AD974" s="34" t="s">
        <v>11097</v>
      </c>
      <c r="AE974" s="34" t="s">
        <v>13964</v>
      </c>
    </row>
    <row r="975" spans="1:31" hidden="1" x14ac:dyDescent="0.25">
      <c r="A975" t="s">
        <v>9693</v>
      </c>
      <c r="B975" t="s">
        <v>9694</v>
      </c>
      <c r="C975" s="3" t="s">
        <v>32</v>
      </c>
      <c r="D975" s="3" t="s">
        <v>9563</v>
      </c>
      <c r="E975" s="3" t="s">
        <v>5141</v>
      </c>
      <c r="F975" s="3">
        <v>7000</v>
      </c>
      <c r="G975" s="34">
        <v>19.79</v>
      </c>
      <c r="H975" s="3" t="s">
        <v>28</v>
      </c>
      <c r="I975" s="3" t="s">
        <v>21</v>
      </c>
      <c r="J975" s="3" t="s">
        <v>8168</v>
      </c>
      <c r="K975" s="3" t="s">
        <v>8164</v>
      </c>
      <c r="L975" s="3" t="s">
        <v>8167</v>
      </c>
      <c r="M975" s="26" t="s">
        <v>13723</v>
      </c>
      <c r="N975"/>
      <c r="O975" s="3">
        <v>1</v>
      </c>
      <c r="P975" s="34">
        <v>474.96</v>
      </c>
      <c r="Q975" s="34">
        <v>1894.79</v>
      </c>
      <c r="R975" s="34">
        <v>-1419.83</v>
      </c>
      <c r="S975" s="36">
        <v>-0.74933369924899329</v>
      </c>
      <c r="T975" s="72">
        <v>474.96</v>
      </c>
      <c r="U975" s="34">
        <v>0</v>
      </c>
      <c r="V975" s="34">
        <v>263.92</v>
      </c>
      <c r="W975" s="34">
        <v>-263.92</v>
      </c>
      <c r="X975" s="36">
        <v>-1</v>
      </c>
      <c r="Y975" s="36" t="str">
        <f>IFERROR(VLOOKUP(A975,'Pivot price tier'!$C$8:$L$2270,10,0),"")</f>
        <v/>
      </c>
      <c r="Z975" s="36" t="str">
        <f>IFERROR(VLOOKUP(A975,'Pivot price tier by size'!$D$8:$M$2491,10,0),"")</f>
        <v/>
      </c>
      <c r="AA975" s="36" t="str">
        <f>IFERROR(VLOOKUP(A975,'Pivot category'!$B$8:$I$2216,8,0),"")</f>
        <v/>
      </c>
      <c r="AB975" s="3" t="str">
        <f>IF(P975&lt;$AC$1,"Bottom 5%","")</f>
        <v>Bottom 5%</v>
      </c>
      <c r="AC975"/>
      <c r="AD975" s="34" t="s">
        <v>16465</v>
      </c>
      <c r="AE975" s="34" t="s">
        <v>16467</v>
      </c>
    </row>
    <row r="976" spans="1:31" x14ac:dyDescent="0.25">
      <c r="A976" t="s">
        <v>7421</v>
      </c>
      <c r="B976" t="s">
        <v>832</v>
      </c>
      <c r="C976" s="3" t="s">
        <v>36</v>
      </c>
      <c r="D976" s="3" t="s">
        <v>3121</v>
      </c>
      <c r="E976" s="3" t="s">
        <v>5093</v>
      </c>
      <c r="F976" s="3">
        <v>1000</v>
      </c>
      <c r="G976" s="34">
        <v>17.989999999999998</v>
      </c>
      <c r="H976" s="3" t="s">
        <v>30</v>
      </c>
      <c r="I976" s="3" t="s">
        <v>19</v>
      </c>
      <c r="J976" s="3" t="s">
        <v>8163</v>
      </c>
      <c r="K976" s="3" t="s">
        <v>8164</v>
      </c>
      <c r="L976" s="3" t="s">
        <v>68</v>
      </c>
      <c r="M976" s="26" t="s">
        <v>13723</v>
      </c>
      <c r="N976"/>
      <c r="O976" s="3">
        <v>140</v>
      </c>
      <c r="P976" s="34">
        <v>86316.02</v>
      </c>
      <c r="Q976" s="34">
        <v>103424.51</v>
      </c>
      <c r="R976" s="34">
        <v>-17108.489999999991</v>
      </c>
      <c r="S976" s="36">
        <v>-0.16542007305618356</v>
      </c>
      <c r="T976" s="72">
        <v>616.54300000000001</v>
      </c>
      <c r="U976" s="34">
        <v>17558.240000000002</v>
      </c>
      <c r="V976" s="34">
        <v>17126.48</v>
      </c>
      <c r="W976" s="34">
        <v>431.76000000000204</v>
      </c>
      <c r="X976" s="36">
        <v>2.5210084033613578E-2</v>
      </c>
      <c r="Y976" s="36" t="str">
        <f>IFERROR(VLOOKUP(A976,'Pivot price tier'!$C$8:$L$2270,10,0),"")</f>
        <v xml:space="preserve"> </v>
      </c>
      <c r="Z976" s="36" t="str">
        <f>IFERROR(VLOOKUP(A976,'Pivot price tier by size'!$D$8:$M$2491,10,0),"")</f>
        <v>X</v>
      </c>
      <c r="AA976" s="36" t="str">
        <f>IFERROR(VLOOKUP(A976,'Pivot category'!$B$8:$I$2216,8,0),"")</f>
        <v xml:space="preserve"> </v>
      </c>
      <c r="AB976" s="3" t="str">
        <f>IF(P976&lt;$AC$1,"Bottom 5%","")</f>
        <v/>
      </c>
      <c r="AC976"/>
      <c r="AD976" s="34" t="s">
        <v>11097</v>
      </c>
      <c r="AE976" s="34" t="s">
        <v>13964</v>
      </c>
    </row>
    <row r="977" spans="1:31" x14ac:dyDescent="0.25">
      <c r="A977" t="s">
        <v>7831</v>
      </c>
      <c r="B977" t="s">
        <v>841</v>
      </c>
      <c r="C977" s="3" t="s">
        <v>38</v>
      </c>
      <c r="D977" s="3" t="s">
        <v>3130</v>
      </c>
      <c r="E977" s="3" t="s">
        <v>5093</v>
      </c>
      <c r="F977" s="3">
        <v>1000</v>
      </c>
      <c r="G977" s="34">
        <v>34.99</v>
      </c>
      <c r="H977" s="3" t="s">
        <v>30</v>
      </c>
      <c r="I977" s="3" t="s">
        <v>19</v>
      </c>
      <c r="J977" s="3" t="s">
        <v>8163</v>
      </c>
      <c r="K977" s="3" t="s">
        <v>8164</v>
      </c>
      <c r="L977" s="3" t="s">
        <v>68</v>
      </c>
      <c r="M977" s="26" t="s">
        <v>13723</v>
      </c>
      <c r="N977"/>
      <c r="O977" s="3">
        <v>133</v>
      </c>
      <c r="P977" s="34">
        <v>66122.92</v>
      </c>
      <c r="Q977" s="34">
        <v>81250.789999999994</v>
      </c>
      <c r="R977" s="34">
        <v>-15127.869999999995</v>
      </c>
      <c r="S977" s="36">
        <v>-0.18618735891675631</v>
      </c>
      <c r="T977" s="72">
        <v>497.16481203007515</v>
      </c>
      <c r="U977" s="34">
        <v>9970.11</v>
      </c>
      <c r="V977" s="34">
        <v>9421.2199999999993</v>
      </c>
      <c r="W977" s="34">
        <v>548.89000000000124</v>
      </c>
      <c r="X977" s="36">
        <v>5.8261032010716418E-2</v>
      </c>
      <c r="Y977" s="36" t="str">
        <f>IFERROR(VLOOKUP(A977,'Pivot price tier'!$C$8:$L$2270,10,0),"")</f>
        <v xml:space="preserve"> </v>
      </c>
      <c r="Z977" s="36" t="str">
        <f>IFERROR(VLOOKUP(A977,'Pivot price tier by size'!$D$8:$M$2491,10,0),"")</f>
        <v>X</v>
      </c>
      <c r="AA977" s="36" t="str">
        <f>IFERROR(VLOOKUP(A977,'Pivot category'!$B$8:$I$2216,8,0),"")</f>
        <v xml:space="preserve"> </v>
      </c>
      <c r="AB977" s="3" t="str">
        <f>IF(P977&lt;$AC$1,"Bottom 5%","")</f>
        <v/>
      </c>
      <c r="AC977"/>
      <c r="AD977" s="34" t="s">
        <v>11097</v>
      </c>
      <c r="AE977" s="34" t="s">
        <v>13964</v>
      </c>
    </row>
    <row r="978" spans="1:31" x14ac:dyDescent="0.25">
      <c r="A978" t="s">
        <v>5835</v>
      </c>
      <c r="B978" t="s">
        <v>844</v>
      </c>
      <c r="C978" s="3" t="s">
        <v>32</v>
      </c>
      <c r="D978" s="3" t="s">
        <v>3134</v>
      </c>
      <c r="E978" s="3" t="s">
        <v>5093</v>
      </c>
      <c r="F978" s="3">
        <v>1000</v>
      </c>
      <c r="G978" s="34">
        <v>16.989999999999998</v>
      </c>
      <c r="H978" s="3" t="s">
        <v>30</v>
      </c>
      <c r="I978" s="3" t="s">
        <v>19</v>
      </c>
      <c r="J978" s="3" t="s">
        <v>8163</v>
      </c>
      <c r="K978" s="3" t="s">
        <v>8164</v>
      </c>
      <c r="L978" s="3" t="s">
        <v>68</v>
      </c>
      <c r="M978" s="26" t="s">
        <v>13723</v>
      </c>
      <c r="N978"/>
      <c r="O978" s="3">
        <v>154</v>
      </c>
      <c r="P978" s="34">
        <v>66242.27</v>
      </c>
      <c r="Q978" s="34">
        <v>71676</v>
      </c>
      <c r="R978" s="34">
        <v>-5433.7299999999959</v>
      </c>
      <c r="S978" s="36">
        <v>-7.5809615491935878E-2</v>
      </c>
      <c r="T978" s="72">
        <v>430.14461038961042</v>
      </c>
      <c r="U978" s="34">
        <v>47154.63</v>
      </c>
      <c r="V978" s="34">
        <v>47304.97</v>
      </c>
      <c r="W978" s="34">
        <v>-150.34000000000378</v>
      </c>
      <c r="X978" s="36">
        <v>-3.1781015821382708E-3</v>
      </c>
      <c r="Y978" s="36" t="str">
        <f>IFERROR(VLOOKUP(A978,'Pivot price tier'!$C$8:$L$2270,10,0),"")</f>
        <v xml:space="preserve"> </v>
      </c>
      <c r="Z978" s="36" t="str">
        <f>IFERROR(VLOOKUP(A978,'Pivot price tier by size'!$D$8:$M$2491,10,0),"")</f>
        <v>X</v>
      </c>
      <c r="AA978" s="36" t="str">
        <f>IFERROR(VLOOKUP(A978,'Pivot category'!$B$8:$I$2216,8,0),"")</f>
        <v xml:space="preserve"> </v>
      </c>
      <c r="AB978" s="3" t="str">
        <f>IF(P978&lt;$AC$1,"Bottom 5%","")</f>
        <v/>
      </c>
      <c r="AC978"/>
      <c r="AD978" s="34" t="s">
        <v>11097</v>
      </c>
      <c r="AE978" s="34" t="s">
        <v>13964</v>
      </c>
    </row>
    <row r="979" spans="1:31" hidden="1" x14ac:dyDescent="0.25">
      <c r="A979" t="s">
        <v>14595</v>
      </c>
      <c r="B979" t="s">
        <v>14596</v>
      </c>
      <c r="C979" s="3" t="s">
        <v>32</v>
      </c>
      <c r="D979" s="3" t="s">
        <v>14414</v>
      </c>
      <c r="E979" s="3" t="s">
        <v>5141</v>
      </c>
      <c r="F979" s="3">
        <v>70000</v>
      </c>
      <c r="G979" s="34">
        <v>32.99</v>
      </c>
      <c r="H979" s="3" t="s">
        <v>28</v>
      </c>
      <c r="I979" s="3" t="s">
        <v>23</v>
      </c>
      <c r="J979" s="3" t="s">
        <v>8163</v>
      </c>
      <c r="K979" s="3" t="s">
        <v>8164</v>
      </c>
      <c r="L979" s="3" t="s">
        <v>68</v>
      </c>
      <c r="M979" s="26">
        <v>45778</v>
      </c>
      <c r="N979"/>
      <c r="O979" s="3">
        <v>111</v>
      </c>
      <c r="P979" s="34">
        <v>347679.64</v>
      </c>
      <c r="Q979" s="34">
        <v>0</v>
      </c>
      <c r="R979" s="34">
        <v>347679.64</v>
      </c>
      <c r="S979" s="36" t="s">
        <v>78</v>
      </c>
      <c r="T979" s="72">
        <v>3132.2490090090091</v>
      </c>
      <c r="U979" s="34">
        <v>246049.38</v>
      </c>
      <c r="V979" s="34">
        <v>0</v>
      </c>
      <c r="W979" s="34">
        <v>246049.38</v>
      </c>
      <c r="X979" s="36" t="s">
        <v>78</v>
      </c>
      <c r="Y979" s="36" t="str">
        <f>IFERROR(VLOOKUP(A979,'Pivot price tier'!$C$8:$L$2270,10,0),"")</f>
        <v xml:space="preserve"> </v>
      </c>
      <c r="Z979" s="36" t="str">
        <f>IFERROR(VLOOKUP(A979,'Pivot price tier by size'!$D$8:$M$2491,10,0),"")</f>
        <v xml:space="preserve"> </v>
      </c>
      <c r="AA979" s="36" t="str">
        <f>IFERROR(VLOOKUP(A979,'Pivot category'!$B$8:$I$2216,8,0),"")</f>
        <v xml:space="preserve"> </v>
      </c>
      <c r="AB979" s="3" t="str">
        <f>IF(P979&lt;$AC$1,"Bottom 5%","")</f>
        <v/>
      </c>
      <c r="AC979"/>
      <c r="AD979" s="34" t="s">
        <v>16465</v>
      </c>
      <c r="AE979" s="34" t="s">
        <v>16474</v>
      </c>
    </row>
    <row r="980" spans="1:31" x14ac:dyDescent="0.25">
      <c r="A980" t="s">
        <v>7752</v>
      </c>
      <c r="B980" t="s">
        <v>868</v>
      </c>
      <c r="C980" s="3" t="s">
        <v>38</v>
      </c>
      <c r="D980" s="3" t="s">
        <v>3160</v>
      </c>
      <c r="E980" s="3">
        <v>0</v>
      </c>
      <c r="F980" s="3">
        <v>1000</v>
      </c>
      <c r="G980" s="34">
        <v>49.99</v>
      </c>
      <c r="H980" s="3" t="s">
        <v>27</v>
      </c>
      <c r="I980" s="3" t="s">
        <v>21</v>
      </c>
      <c r="J980" s="3" t="s">
        <v>8163</v>
      </c>
      <c r="K980" s="3" t="s">
        <v>8164</v>
      </c>
      <c r="L980" s="3" t="s">
        <v>68</v>
      </c>
      <c r="M980" s="26" t="s">
        <v>13723</v>
      </c>
      <c r="N980"/>
      <c r="O980" s="3">
        <v>110</v>
      </c>
      <c r="P980" s="34">
        <v>102217.4</v>
      </c>
      <c r="Q980" s="34">
        <v>114568.89</v>
      </c>
      <c r="R980" s="34">
        <v>-12351.490000000005</v>
      </c>
      <c r="S980" s="36">
        <v>-0.10780841116641704</v>
      </c>
      <c r="T980" s="72">
        <v>929.24909090909091</v>
      </c>
      <c r="U980" s="34">
        <v>69501.98</v>
      </c>
      <c r="V980" s="34">
        <v>68776.13</v>
      </c>
      <c r="W980" s="34">
        <v>725.84999999999127</v>
      </c>
      <c r="X980" s="36">
        <v>1.055380696762076E-2</v>
      </c>
      <c r="Y980" s="36" t="str">
        <f>IFERROR(VLOOKUP(A980,'Pivot price tier'!$C$8:$L$2270,10,0),"")</f>
        <v xml:space="preserve"> </v>
      </c>
      <c r="Z980" s="36" t="str">
        <f>IFERROR(VLOOKUP(A980,'Pivot price tier by size'!$D$8:$M$2491,10,0),"")</f>
        <v>X</v>
      </c>
      <c r="AA980" s="36" t="str">
        <f>IFERROR(VLOOKUP(A980,'Pivot category'!$B$8:$I$2216,8,0),"")</f>
        <v xml:space="preserve"> </v>
      </c>
      <c r="AB980" s="3" t="str">
        <f>IF(P980&lt;$AC$1,"Bottom 5%","")</f>
        <v/>
      </c>
      <c r="AC980"/>
      <c r="AD980" s="34" t="s">
        <v>16459</v>
      </c>
      <c r="AE980" s="34" t="s">
        <v>13980</v>
      </c>
    </row>
    <row r="981" spans="1:31" x14ac:dyDescent="0.25">
      <c r="A981" t="s">
        <v>12226</v>
      </c>
      <c r="B981" t="s">
        <v>10309</v>
      </c>
      <c r="C981" s="3" t="s">
        <v>38</v>
      </c>
      <c r="D981" s="3" t="s">
        <v>10190</v>
      </c>
      <c r="E981" s="3" t="s">
        <v>5093</v>
      </c>
      <c r="F981" s="3">
        <v>7000</v>
      </c>
      <c r="G981" s="34">
        <v>64.989999999999995</v>
      </c>
      <c r="H981" s="3" t="s">
        <v>12489</v>
      </c>
      <c r="I981" s="3" t="s">
        <v>23</v>
      </c>
      <c r="J981" s="3" t="s">
        <v>8163</v>
      </c>
      <c r="K981" s="3" t="s">
        <v>8164</v>
      </c>
      <c r="L981" s="3" t="s">
        <v>68</v>
      </c>
      <c r="M981" s="26" t="s">
        <v>13723</v>
      </c>
      <c r="N981"/>
      <c r="O981" s="3">
        <v>74</v>
      </c>
      <c r="P981" s="34">
        <v>96186.31</v>
      </c>
      <c r="Q981" s="34">
        <v>110724.83</v>
      </c>
      <c r="R981" s="34">
        <v>-14538.520000000004</v>
      </c>
      <c r="S981" s="36">
        <v>-0.1313031593726538</v>
      </c>
      <c r="T981" s="72">
        <v>1299.8150000000001</v>
      </c>
      <c r="U981" s="34">
        <v>5447.13</v>
      </c>
      <c r="V981" s="34">
        <v>7957.71</v>
      </c>
      <c r="W981" s="34">
        <v>-2510.58</v>
      </c>
      <c r="X981" s="36">
        <v>-0.3154902603889812</v>
      </c>
      <c r="Y981" s="36" t="str">
        <f>IFERROR(VLOOKUP(A981,'Pivot price tier'!$C$8:$L$2270,10,0),"")</f>
        <v xml:space="preserve"> </v>
      </c>
      <c r="Z981" s="36" t="str">
        <f>IFERROR(VLOOKUP(A981,'Pivot price tier by size'!$D$8:$M$2491,10,0),"")</f>
        <v>X</v>
      </c>
      <c r="AA981" s="36" t="str">
        <f>IFERROR(VLOOKUP(A981,'Pivot category'!$B$8:$I$2216,8,0),"")</f>
        <v xml:space="preserve"> </v>
      </c>
      <c r="AB981" s="3" t="str">
        <f>IF(P981&lt;$AC$1,"Bottom 5%","")</f>
        <v/>
      </c>
      <c r="AC981"/>
      <c r="AD981" s="34" t="s">
        <v>16463</v>
      </c>
      <c r="AE981" s="34" t="s">
        <v>13939</v>
      </c>
    </row>
    <row r="982" spans="1:31" hidden="1" x14ac:dyDescent="0.25">
      <c r="A982" t="s">
        <v>7043</v>
      </c>
      <c r="B982" t="s">
        <v>577</v>
      </c>
      <c r="C982" s="3" t="s">
        <v>72</v>
      </c>
      <c r="D982" s="3" t="s">
        <v>2842</v>
      </c>
      <c r="E982" s="3" t="s">
        <v>5093</v>
      </c>
      <c r="F982" s="3">
        <v>1000</v>
      </c>
      <c r="G982" s="34">
        <v>10.99</v>
      </c>
      <c r="H982" s="3" t="s">
        <v>28</v>
      </c>
      <c r="I982" s="3" t="s">
        <v>70</v>
      </c>
      <c r="J982" s="3" t="s">
        <v>8168</v>
      </c>
      <c r="K982" s="3" t="s">
        <v>8164</v>
      </c>
      <c r="L982" s="3" t="s">
        <v>8166</v>
      </c>
      <c r="M982" s="26" t="s">
        <v>13723</v>
      </c>
      <c r="N982"/>
      <c r="O982" s="3">
        <v>71</v>
      </c>
      <c r="P982" s="34">
        <v>20166.650000000001</v>
      </c>
      <c r="Q982" s="34">
        <v>45707.41</v>
      </c>
      <c r="R982" s="34">
        <v>-25540.760000000002</v>
      </c>
      <c r="S982" s="36">
        <v>-0.55878817023322913</v>
      </c>
      <c r="T982" s="72">
        <v>284.03732394366199</v>
      </c>
      <c r="U982" s="34">
        <v>12517.61</v>
      </c>
      <c r="V982" s="34">
        <v>58279.97</v>
      </c>
      <c r="W982" s="34">
        <v>-45762.36</v>
      </c>
      <c r="X982" s="36">
        <v>-0.7852159155195173</v>
      </c>
      <c r="Y982" s="36" t="str">
        <f>IFERROR(VLOOKUP(A982,'Pivot price tier'!$C$8:$L$2270,10,0),"")</f>
        <v/>
      </c>
      <c r="Z982" s="36" t="str">
        <f>IFERROR(VLOOKUP(A982,'Pivot price tier by size'!$D$8:$M$2491,10,0),"")</f>
        <v/>
      </c>
      <c r="AA982" s="36" t="str">
        <f>IFERROR(VLOOKUP(A982,'Pivot category'!$B$8:$I$2216,8,0),"")</f>
        <v/>
      </c>
      <c r="AB982" s="3" t="str">
        <f>IF(P982&lt;$AC$1,"Bottom 5%","")</f>
        <v>Bottom 5%</v>
      </c>
      <c r="AC982"/>
      <c r="AD982" s="34" t="s">
        <v>16465</v>
      </c>
      <c r="AE982" s="34" t="s">
        <v>16474</v>
      </c>
    </row>
    <row r="983" spans="1:31" x14ac:dyDescent="0.25">
      <c r="A983" t="s">
        <v>8372</v>
      </c>
      <c r="B983" t="s">
        <v>878</v>
      </c>
      <c r="C983" s="3" t="s">
        <v>38</v>
      </c>
      <c r="D983" s="3" t="s">
        <v>3170</v>
      </c>
      <c r="E983" s="3">
        <v>0</v>
      </c>
      <c r="F983" s="3">
        <v>1000</v>
      </c>
      <c r="G983" s="34">
        <v>34.99</v>
      </c>
      <c r="H983" s="3" t="s">
        <v>29</v>
      </c>
      <c r="I983" s="3" t="s">
        <v>19</v>
      </c>
      <c r="J983" s="3" t="s">
        <v>8163</v>
      </c>
      <c r="K983" s="3" t="s">
        <v>8164</v>
      </c>
      <c r="L983" s="3" t="s">
        <v>68</v>
      </c>
      <c r="M983" s="26" t="s">
        <v>13723</v>
      </c>
      <c r="N983"/>
      <c r="O983" s="3">
        <v>93</v>
      </c>
      <c r="P983" s="34">
        <v>63016.99</v>
      </c>
      <c r="Q983" s="34">
        <v>59308.05</v>
      </c>
      <c r="R983" s="34">
        <v>3708.9399999999951</v>
      </c>
      <c r="S983" s="36">
        <v>6.2536873156342043E-2</v>
      </c>
      <c r="T983" s="72">
        <v>677.60204301075271</v>
      </c>
      <c r="U983" s="34">
        <v>11231.79</v>
      </c>
      <c r="V983" s="34">
        <v>9272.35</v>
      </c>
      <c r="W983" s="34">
        <v>1959.4400000000005</v>
      </c>
      <c r="X983" s="36">
        <v>0.21132075471698109</v>
      </c>
      <c r="Y983" s="36" t="str">
        <f>IFERROR(VLOOKUP(A983,'Pivot price tier'!$C$8:$L$2270,10,0),"")</f>
        <v xml:space="preserve"> </v>
      </c>
      <c r="Z983" s="36" t="str">
        <f>IFERROR(VLOOKUP(A983,'Pivot price tier by size'!$D$8:$M$2491,10,0),"")</f>
        <v>X</v>
      </c>
      <c r="AA983" s="36" t="str">
        <f>IFERROR(VLOOKUP(A983,'Pivot category'!$B$8:$I$2216,8,0),"")</f>
        <v xml:space="preserve"> </v>
      </c>
      <c r="AB983" s="3" t="str">
        <f>IF(P983&lt;$AC$1,"Bottom 5%","")</f>
        <v/>
      </c>
      <c r="AC983"/>
      <c r="AD983" s="34" t="s">
        <v>16465</v>
      </c>
      <c r="AE983" s="34" t="s">
        <v>16467</v>
      </c>
    </row>
    <row r="984" spans="1:31" x14ac:dyDescent="0.25">
      <c r="A984" t="s">
        <v>7784</v>
      </c>
      <c r="B984" t="s">
        <v>900</v>
      </c>
      <c r="C984" s="3" t="s">
        <v>38</v>
      </c>
      <c r="D984" s="3" t="s">
        <v>3195</v>
      </c>
      <c r="E984" s="3" t="s">
        <v>5093</v>
      </c>
      <c r="F984" s="3">
        <v>1000</v>
      </c>
      <c r="G984" s="34">
        <v>41.99</v>
      </c>
      <c r="H984" s="3" t="s">
        <v>28</v>
      </c>
      <c r="I984" s="3" t="s">
        <v>21</v>
      </c>
      <c r="J984" s="3" t="s">
        <v>8163</v>
      </c>
      <c r="K984" s="3" t="s">
        <v>8164</v>
      </c>
      <c r="L984" s="3" t="s">
        <v>68</v>
      </c>
      <c r="M984" s="26" t="s">
        <v>13723</v>
      </c>
      <c r="N984"/>
      <c r="O984" s="3">
        <v>143</v>
      </c>
      <c r="P984" s="34">
        <v>202643.74</v>
      </c>
      <c r="Q984" s="34">
        <v>221665.21</v>
      </c>
      <c r="R984" s="34">
        <v>-19021.47</v>
      </c>
      <c r="S984" s="36">
        <v>-8.5811706762644491E-2</v>
      </c>
      <c r="T984" s="72">
        <v>1417.0890909090908</v>
      </c>
      <c r="U984" s="34">
        <v>105142.96</v>
      </c>
      <c r="V984" s="34">
        <v>104933.01</v>
      </c>
      <c r="W984" s="34">
        <v>209.95000000001164</v>
      </c>
      <c r="X984" s="36">
        <v>2.000800320128171E-3</v>
      </c>
      <c r="Y984" s="36" t="str">
        <f>IFERROR(VLOOKUP(A984,'Pivot price tier'!$C$8:$L$2270,10,0),"")</f>
        <v xml:space="preserve"> </v>
      </c>
      <c r="Z984" s="36" t="str">
        <f>IFERROR(VLOOKUP(A984,'Pivot price tier by size'!$D$8:$M$2491,10,0),"")</f>
        <v>X</v>
      </c>
      <c r="AA984" s="36" t="str">
        <f>IFERROR(VLOOKUP(A984,'Pivot category'!$B$8:$I$2216,8,0),"")</f>
        <v xml:space="preserve"> </v>
      </c>
      <c r="AB984" s="3" t="str">
        <f>IF(P984&lt;$AC$1,"Bottom 5%","")</f>
        <v/>
      </c>
      <c r="AC984"/>
      <c r="AD984" s="34" t="s">
        <v>11097</v>
      </c>
      <c r="AE984" s="34" t="s">
        <v>13940</v>
      </c>
    </row>
    <row r="985" spans="1:31" hidden="1" x14ac:dyDescent="0.25">
      <c r="A985" t="s">
        <v>12908</v>
      </c>
      <c r="B985" t="s">
        <v>12909</v>
      </c>
      <c r="C985" s="3" t="s">
        <v>32</v>
      </c>
      <c r="D985" s="3" t="s">
        <v>13297</v>
      </c>
      <c r="E985" s="3" t="s">
        <v>5093</v>
      </c>
      <c r="F985" s="3">
        <v>70000</v>
      </c>
      <c r="G985" s="34">
        <v>32.99</v>
      </c>
      <c r="H985" s="3" t="s">
        <v>28</v>
      </c>
      <c r="I985" s="3" t="s">
        <v>23</v>
      </c>
      <c r="J985" s="3" t="s">
        <v>8168</v>
      </c>
      <c r="K985" s="3" t="s">
        <v>8170</v>
      </c>
      <c r="L985" s="3" t="s">
        <v>8166</v>
      </c>
      <c r="M985" s="26">
        <v>45474</v>
      </c>
      <c r="N985"/>
      <c r="O985" s="3" t="s">
        <v>78</v>
      </c>
      <c r="P985" s="34">
        <v>275.91000000000003</v>
      </c>
      <c r="Q985" s="34">
        <v>32953.339999999997</v>
      </c>
      <c r="R985" s="34">
        <v>-32677.429999999997</v>
      </c>
      <c r="S985" s="36">
        <v>-0.99162725235135496</v>
      </c>
      <c r="T985" s="72" t="s">
        <v>78</v>
      </c>
      <c r="U985" s="34">
        <v>0</v>
      </c>
      <c r="V985" s="34">
        <v>3044.03</v>
      </c>
      <c r="W985" s="34">
        <v>-3044.03</v>
      </c>
      <c r="X985" s="36">
        <v>-1</v>
      </c>
      <c r="Y985" s="36" t="str">
        <f>IFERROR(VLOOKUP(A985,'Pivot price tier'!$C$8:$L$2270,10,0),"")</f>
        <v/>
      </c>
      <c r="Z985" s="36" t="str">
        <f>IFERROR(VLOOKUP(A985,'Pivot price tier by size'!$D$8:$M$2491,10,0),"")</f>
        <v/>
      </c>
      <c r="AA985" s="36" t="str">
        <f>IFERROR(VLOOKUP(A985,'Pivot category'!$B$8:$I$2216,8,0),"")</f>
        <v/>
      </c>
      <c r="AB985" s="3" t="str">
        <f>IF(P985&lt;$AC$1,"Bottom 5%","")</f>
        <v>Bottom 5%</v>
      </c>
      <c r="AC985"/>
      <c r="AD985" s="34" t="s">
        <v>16465</v>
      </c>
      <c r="AE985" s="34" t="s">
        <v>16474</v>
      </c>
    </row>
    <row r="986" spans="1:31" hidden="1" x14ac:dyDescent="0.25">
      <c r="A986" t="s">
        <v>11564</v>
      </c>
      <c r="B986" t="s">
        <v>9129</v>
      </c>
      <c r="C986" s="3" t="s">
        <v>32</v>
      </c>
      <c r="D986" s="3" t="s">
        <v>8999</v>
      </c>
      <c r="E986" s="3" t="s">
        <v>5141</v>
      </c>
      <c r="F986" s="3">
        <v>7000</v>
      </c>
      <c r="G986" s="34">
        <v>32.99</v>
      </c>
      <c r="H986" s="3" t="s">
        <v>28</v>
      </c>
      <c r="I986" s="3" t="s">
        <v>23</v>
      </c>
      <c r="J986" s="3" t="s">
        <v>8168</v>
      </c>
      <c r="K986" s="3" t="s">
        <v>8164</v>
      </c>
      <c r="L986" s="3" t="s">
        <v>8166</v>
      </c>
      <c r="M986" s="26" t="s">
        <v>13723</v>
      </c>
      <c r="N986"/>
      <c r="O986" s="3">
        <v>30</v>
      </c>
      <c r="P986" s="34">
        <v>24748.17</v>
      </c>
      <c r="Q986" s="34">
        <v>130254.36</v>
      </c>
      <c r="R986" s="34">
        <v>-105506.19</v>
      </c>
      <c r="S986" s="36">
        <v>-0.81000121608213349</v>
      </c>
      <c r="T986" s="72">
        <v>824.93899999999996</v>
      </c>
      <c r="U986" s="34">
        <v>6343.01</v>
      </c>
      <c r="V986" s="34">
        <v>61975.26</v>
      </c>
      <c r="W986" s="34">
        <v>-55632.25</v>
      </c>
      <c r="X986" s="36">
        <v>-0.89765254716156095</v>
      </c>
      <c r="Y986" s="36" t="str">
        <f>IFERROR(VLOOKUP(A986,'Pivot price tier'!$C$8:$L$2270,10,0),"")</f>
        <v/>
      </c>
      <c r="Z986" s="36" t="str">
        <f>IFERROR(VLOOKUP(A986,'Pivot price tier by size'!$D$8:$M$2491,10,0),"")</f>
        <v/>
      </c>
      <c r="AA986" s="36" t="str">
        <f>IFERROR(VLOOKUP(A986,'Pivot category'!$B$8:$I$2216,8,0),"")</f>
        <v/>
      </c>
      <c r="AB986" s="3" t="str">
        <f>IF(P986&lt;$AC$1,"Bottom 5%","")</f>
        <v>Bottom 5%</v>
      </c>
      <c r="AC986"/>
      <c r="AD986" s="34" t="s">
        <v>16465</v>
      </c>
      <c r="AE986" s="34" t="s">
        <v>16474</v>
      </c>
    </row>
    <row r="987" spans="1:31" x14ac:dyDescent="0.25">
      <c r="A987" t="s">
        <v>10213</v>
      </c>
      <c r="B987" t="s">
        <v>987</v>
      </c>
      <c r="C987" s="3" t="s">
        <v>36</v>
      </c>
      <c r="D987" s="3" t="s">
        <v>3293</v>
      </c>
      <c r="E987" s="3" t="s">
        <v>5093</v>
      </c>
      <c r="F987" s="3">
        <v>7000</v>
      </c>
      <c r="G987" s="34">
        <v>24.99</v>
      </c>
      <c r="H987" s="3" t="s">
        <v>12</v>
      </c>
      <c r="I987" s="3" t="s">
        <v>21</v>
      </c>
      <c r="J987" s="3" t="s">
        <v>8163</v>
      </c>
      <c r="K987" s="3" t="s">
        <v>8164</v>
      </c>
      <c r="L987" s="3" t="s">
        <v>68</v>
      </c>
      <c r="M987" s="26" t="s">
        <v>13723</v>
      </c>
      <c r="N987"/>
      <c r="O987" s="3">
        <v>117</v>
      </c>
      <c r="P987" s="34">
        <v>75019.98</v>
      </c>
      <c r="Q987" s="34">
        <v>82716.899999999994</v>
      </c>
      <c r="R987" s="34">
        <v>-7696.9199999999983</v>
      </c>
      <c r="S987" s="36">
        <v>-9.305135951661625E-2</v>
      </c>
      <c r="T987" s="72">
        <v>641.19641025641022</v>
      </c>
      <c r="U987" s="34">
        <v>15093.96</v>
      </c>
      <c r="V987" s="34">
        <v>18492.599999999999</v>
      </c>
      <c r="W987" s="34">
        <v>-3398.6399999999994</v>
      </c>
      <c r="X987" s="36">
        <v>-0.18378378378378379</v>
      </c>
      <c r="Y987" s="36" t="str">
        <f>IFERROR(VLOOKUP(A987,'Pivot price tier'!$C$8:$L$2270,10,0),"")</f>
        <v xml:space="preserve"> </v>
      </c>
      <c r="Z987" s="36" t="str">
        <f>IFERROR(VLOOKUP(A987,'Pivot price tier by size'!$D$8:$M$2491,10,0),"")</f>
        <v>X</v>
      </c>
      <c r="AA987" s="36" t="str">
        <f>IFERROR(VLOOKUP(A987,'Pivot category'!$B$8:$I$2216,8,0),"")</f>
        <v xml:space="preserve"> </v>
      </c>
      <c r="AB987" s="3" t="str">
        <f>IF(P987&lt;$AC$1,"Bottom 5%","")</f>
        <v/>
      </c>
      <c r="AC987"/>
      <c r="AD987" s="34" t="s">
        <v>16465</v>
      </c>
      <c r="AE987" s="34" t="s">
        <v>16467</v>
      </c>
    </row>
    <row r="988" spans="1:31" hidden="1" x14ac:dyDescent="0.25">
      <c r="A988" t="s">
        <v>10412</v>
      </c>
      <c r="B988" t="s">
        <v>5036</v>
      </c>
      <c r="C988" s="3" t="s">
        <v>32</v>
      </c>
      <c r="D988" s="3" t="s">
        <v>2845</v>
      </c>
      <c r="E988" s="3" t="s">
        <v>5093</v>
      </c>
      <c r="F988" s="3">
        <v>1000</v>
      </c>
      <c r="G988" s="34">
        <v>19.79</v>
      </c>
      <c r="H988" s="3" t="s">
        <v>28</v>
      </c>
      <c r="I988" s="3" t="s">
        <v>23</v>
      </c>
      <c r="J988" s="3" t="s">
        <v>8168</v>
      </c>
      <c r="K988" s="3" t="s">
        <v>8164</v>
      </c>
      <c r="L988" s="3" t="s">
        <v>8167</v>
      </c>
      <c r="M988" s="26" t="s">
        <v>13723</v>
      </c>
      <c r="N988"/>
      <c r="O988" s="3" t="s">
        <v>78</v>
      </c>
      <c r="P988" s="34">
        <v>211.71</v>
      </c>
      <c r="Q988" s="34">
        <v>4987.46</v>
      </c>
      <c r="R988" s="34">
        <v>-4775.75</v>
      </c>
      <c r="S988" s="36">
        <v>-0.95755153926046521</v>
      </c>
      <c r="T988" s="72" t="s">
        <v>78</v>
      </c>
      <c r="U988" s="34">
        <v>0</v>
      </c>
      <c r="V988" s="34">
        <v>6265.07</v>
      </c>
      <c r="W988" s="34">
        <v>-6265.07</v>
      </c>
      <c r="X988" s="36">
        <v>-1</v>
      </c>
      <c r="Y988" s="36" t="str">
        <f>IFERROR(VLOOKUP(A988,'Pivot price tier'!$C$8:$L$2270,10,0),"")</f>
        <v/>
      </c>
      <c r="Z988" s="36" t="str">
        <f>IFERROR(VLOOKUP(A988,'Pivot price tier by size'!$D$8:$M$2491,10,0),"")</f>
        <v/>
      </c>
      <c r="AA988" s="36" t="str">
        <f>IFERROR(VLOOKUP(A988,'Pivot category'!$B$8:$I$2216,8,0),"")</f>
        <v/>
      </c>
      <c r="AB988" s="3" t="str">
        <f>IF(P988&lt;$AC$1,"Bottom 5%","")</f>
        <v>Bottom 5%</v>
      </c>
      <c r="AC988"/>
      <c r="AD988" s="34" t="s">
        <v>16465</v>
      </c>
      <c r="AE988" s="34" t="s">
        <v>16474</v>
      </c>
    </row>
    <row r="989" spans="1:31" x14ac:dyDescent="0.25">
      <c r="A989" t="s">
        <v>7748</v>
      </c>
      <c r="B989" t="s">
        <v>1060</v>
      </c>
      <c r="C989" s="3" t="s">
        <v>38</v>
      </c>
      <c r="D989" s="3" t="s">
        <v>3372</v>
      </c>
      <c r="E989" s="3">
        <v>0</v>
      </c>
      <c r="F989" s="3">
        <v>1000</v>
      </c>
      <c r="G989" s="34">
        <v>74.989999999999995</v>
      </c>
      <c r="H989" s="3" t="s">
        <v>29</v>
      </c>
      <c r="I989" s="3" t="s">
        <v>23</v>
      </c>
      <c r="J989" s="3" t="s">
        <v>8163</v>
      </c>
      <c r="K989" s="3" t="s">
        <v>8164</v>
      </c>
      <c r="L989" s="3" t="s">
        <v>68</v>
      </c>
      <c r="M989" s="26" t="s">
        <v>13723</v>
      </c>
      <c r="N989"/>
      <c r="O989" s="3">
        <v>110</v>
      </c>
      <c r="P989" s="34">
        <v>165767.57999999999</v>
      </c>
      <c r="Q989" s="34">
        <v>181830.09</v>
      </c>
      <c r="R989" s="34">
        <v>-16062.510000000009</v>
      </c>
      <c r="S989" s="36">
        <v>-8.833801930142593E-2</v>
      </c>
      <c r="T989" s="72">
        <v>1506.9779999999998</v>
      </c>
      <c r="U989" s="34">
        <v>94732.22</v>
      </c>
      <c r="V989" s="34">
        <v>98701.55</v>
      </c>
      <c r="W989" s="34">
        <v>-3969.3300000000017</v>
      </c>
      <c r="X989" s="36">
        <v>-4.0215477872434624E-2</v>
      </c>
      <c r="Y989" s="36" t="str">
        <f>IFERROR(VLOOKUP(A989,'Pivot price tier'!$C$8:$L$2270,10,0),"")</f>
        <v xml:space="preserve"> </v>
      </c>
      <c r="Z989" s="36" t="str">
        <f>IFERROR(VLOOKUP(A989,'Pivot price tier by size'!$D$8:$M$2491,10,0),"")</f>
        <v>X</v>
      </c>
      <c r="AA989" s="36" t="str">
        <f>IFERROR(VLOOKUP(A989,'Pivot category'!$B$8:$I$2216,8,0),"")</f>
        <v xml:space="preserve"> </v>
      </c>
      <c r="AB989" s="3" t="str">
        <f>IF(P989&lt;$AC$1,"Bottom 5%","")</f>
        <v/>
      </c>
      <c r="AC989"/>
      <c r="AD989" s="34" t="s">
        <v>16463</v>
      </c>
      <c r="AE989" s="34" t="s">
        <v>13969</v>
      </c>
    </row>
    <row r="990" spans="1:31" hidden="1" x14ac:dyDescent="0.25">
      <c r="A990" t="s">
        <v>6131</v>
      </c>
      <c r="B990" t="s">
        <v>580</v>
      </c>
      <c r="C990" s="3" t="s">
        <v>32</v>
      </c>
      <c r="D990" s="3" t="s">
        <v>2846</v>
      </c>
      <c r="E990" s="3">
        <v>0</v>
      </c>
      <c r="F990" s="3">
        <v>4000</v>
      </c>
      <c r="G990" s="34">
        <v>23.99</v>
      </c>
      <c r="H990" s="3" t="s">
        <v>25</v>
      </c>
      <c r="I990" s="3" t="s">
        <v>23</v>
      </c>
      <c r="J990" s="3" t="s">
        <v>8173</v>
      </c>
      <c r="K990" s="3" t="s">
        <v>8172</v>
      </c>
      <c r="L990" s="3" t="s">
        <v>8167</v>
      </c>
      <c r="M990" s="26" t="s">
        <v>13723</v>
      </c>
      <c r="N990"/>
      <c r="O990" s="3">
        <v>2</v>
      </c>
      <c r="P990" s="34">
        <v>527.82000000000005</v>
      </c>
      <c r="Q990" s="34">
        <v>759.8</v>
      </c>
      <c r="R990" s="34">
        <v>-231.9799999999999</v>
      </c>
      <c r="S990" s="36">
        <v>-0.30531718873387725</v>
      </c>
      <c r="T990" s="72">
        <v>263.91000000000003</v>
      </c>
      <c r="U990" s="34">
        <v>2543.34</v>
      </c>
      <c r="V990" s="34">
        <v>4438.8599999999997</v>
      </c>
      <c r="W990" s="34">
        <v>-1895.5199999999995</v>
      </c>
      <c r="X990" s="36">
        <v>-0.42702856138738321</v>
      </c>
      <c r="Y990" s="36" t="str">
        <f>IFERROR(VLOOKUP(A990,'Pivot price tier'!$C$8:$L$2270,10,0),"")</f>
        <v/>
      </c>
      <c r="Z990" s="36" t="str">
        <f>IFERROR(VLOOKUP(A990,'Pivot price tier by size'!$D$8:$M$2491,10,0),"")</f>
        <v/>
      </c>
      <c r="AA990" s="36" t="str">
        <f>IFERROR(VLOOKUP(A990,'Pivot category'!$B$8:$I$2216,8,0),"")</f>
        <v/>
      </c>
      <c r="AB990" s="3" t="str">
        <f>IF(P990&lt;$AC$1,"Bottom 5%","")</f>
        <v>Bottom 5%</v>
      </c>
      <c r="AC990"/>
      <c r="AD990" s="34" t="s">
        <v>16499</v>
      </c>
      <c r="AE990" s="34" t="s">
        <v>13956</v>
      </c>
    </row>
    <row r="991" spans="1:31" hidden="1" x14ac:dyDescent="0.25">
      <c r="A991" t="s">
        <v>11425</v>
      </c>
      <c r="B991" t="s">
        <v>11426</v>
      </c>
      <c r="C991" s="3" t="s">
        <v>32</v>
      </c>
      <c r="D991" s="3" t="s">
        <v>11371</v>
      </c>
      <c r="E991" s="3" t="s">
        <v>5093</v>
      </c>
      <c r="F991" s="3">
        <v>70000</v>
      </c>
      <c r="G991" s="34">
        <v>35.99</v>
      </c>
      <c r="H991" s="3" t="s">
        <v>12</v>
      </c>
      <c r="I991" s="3" t="s">
        <v>23</v>
      </c>
      <c r="J991" s="3" t="s">
        <v>8168</v>
      </c>
      <c r="K991" s="3" t="s">
        <v>8164</v>
      </c>
      <c r="L991" s="3" t="s">
        <v>8167</v>
      </c>
      <c r="M991" s="26">
        <v>45017</v>
      </c>
      <c r="N991"/>
      <c r="O991" s="3">
        <v>2</v>
      </c>
      <c r="P991" s="34">
        <v>359.9</v>
      </c>
      <c r="Q991" s="34">
        <v>869.84</v>
      </c>
      <c r="R991" s="34">
        <v>-509.94000000000005</v>
      </c>
      <c r="S991" s="36">
        <v>-0.58624574634415527</v>
      </c>
      <c r="T991" s="72">
        <v>179.95</v>
      </c>
      <c r="U991" s="34">
        <v>0</v>
      </c>
      <c r="V991" s="34">
        <v>95.98</v>
      </c>
      <c r="W991" s="34">
        <v>-95.98</v>
      </c>
      <c r="X991" s="36">
        <v>-1</v>
      </c>
      <c r="Y991" s="36" t="str">
        <f>IFERROR(VLOOKUP(A991,'Pivot price tier'!$C$8:$L$2270,10,0),"")</f>
        <v/>
      </c>
      <c r="Z991" s="36" t="str">
        <f>IFERROR(VLOOKUP(A991,'Pivot price tier by size'!$D$8:$M$2491,10,0),"")</f>
        <v/>
      </c>
      <c r="AA991" s="36" t="str">
        <f>IFERROR(VLOOKUP(A991,'Pivot category'!$B$8:$I$2216,8,0),"")</f>
        <v/>
      </c>
      <c r="AB991" s="3" t="str">
        <f>IF(P991&lt;$AC$1,"Bottom 5%","")</f>
        <v>Bottom 5%</v>
      </c>
      <c r="AC991"/>
      <c r="AD991" s="34" t="s">
        <v>11100</v>
      </c>
      <c r="AE991" s="34" t="s">
        <v>16604</v>
      </c>
    </row>
    <row r="992" spans="1:31" hidden="1" x14ac:dyDescent="0.25">
      <c r="A992" t="s">
        <v>7329</v>
      </c>
      <c r="B992" t="s">
        <v>582</v>
      </c>
      <c r="C992" s="3" t="s">
        <v>36</v>
      </c>
      <c r="D992" s="3" t="s">
        <v>2848</v>
      </c>
      <c r="E992" s="3" t="s">
        <v>5094</v>
      </c>
      <c r="F992" s="3">
        <v>1000</v>
      </c>
      <c r="G992" s="34">
        <v>7.79</v>
      </c>
      <c r="H992" s="3" t="s">
        <v>12486</v>
      </c>
      <c r="I992" s="3" t="s">
        <v>17</v>
      </c>
      <c r="J992" s="3" t="s">
        <v>8168</v>
      </c>
      <c r="K992" s="3" t="s">
        <v>8164</v>
      </c>
      <c r="L992" s="3" t="s">
        <v>8166</v>
      </c>
      <c r="M992" s="26" t="s">
        <v>13723</v>
      </c>
      <c r="N992"/>
      <c r="O992" s="3" t="s">
        <v>78</v>
      </c>
      <c r="P992" s="34">
        <v>93.48</v>
      </c>
      <c r="Q992" s="34">
        <v>38.950000000000003</v>
      </c>
      <c r="R992" s="34">
        <v>54.53</v>
      </c>
      <c r="S992" s="36">
        <v>1.4</v>
      </c>
      <c r="T992" s="72" t="s">
        <v>78</v>
      </c>
      <c r="U992" s="34" t="s">
        <v>78</v>
      </c>
      <c r="V992" s="34" t="s">
        <v>78</v>
      </c>
      <c r="W992" s="34" t="s">
        <v>78</v>
      </c>
      <c r="X992" s="36" t="s">
        <v>78</v>
      </c>
      <c r="Y992" s="36" t="str">
        <f>IFERROR(VLOOKUP(A992,'Pivot price tier'!$C$8:$L$2270,10,0),"")</f>
        <v/>
      </c>
      <c r="Z992" s="36" t="str">
        <f>IFERROR(VLOOKUP(A992,'Pivot price tier by size'!$D$8:$M$2491,10,0),"")</f>
        <v/>
      </c>
      <c r="AA992" s="36" t="str">
        <f>IFERROR(VLOOKUP(A992,'Pivot category'!$B$8:$I$2216,8,0),"")</f>
        <v/>
      </c>
      <c r="AB992" s="3" t="str">
        <f>IF(P992&lt;$AC$1,"Bottom 5%","")</f>
        <v>Bottom 5%</v>
      </c>
      <c r="AC992"/>
      <c r="AD992" s="34" t="s">
        <v>11097</v>
      </c>
      <c r="AE992" s="34" t="s">
        <v>13973</v>
      </c>
    </row>
    <row r="993" spans="1:31" x14ac:dyDescent="0.25">
      <c r="A993" t="s">
        <v>7751</v>
      </c>
      <c r="B993" t="s">
        <v>1098</v>
      </c>
      <c r="C993" s="3" t="s">
        <v>38</v>
      </c>
      <c r="D993" s="3" t="s">
        <v>3416</v>
      </c>
      <c r="E993" s="3">
        <v>0</v>
      </c>
      <c r="F993" s="3">
        <v>1000</v>
      </c>
      <c r="G993" s="34">
        <v>74.989999999999995</v>
      </c>
      <c r="H993" s="3" t="s">
        <v>25</v>
      </c>
      <c r="I993" s="3" t="s">
        <v>23</v>
      </c>
      <c r="J993" s="3" t="s">
        <v>8163</v>
      </c>
      <c r="K993" s="3" t="s">
        <v>8164</v>
      </c>
      <c r="L993" s="3" t="s">
        <v>68</v>
      </c>
      <c r="M993" s="26" t="s">
        <v>13723</v>
      </c>
      <c r="N993"/>
      <c r="O993" s="3">
        <v>126</v>
      </c>
      <c r="P993" s="34">
        <v>211510.96</v>
      </c>
      <c r="Q993" s="34">
        <v>220204.78</v>
      </c>
      <c r="R993" s="34">
        <v>-8693.820000000007</v>
      </c>
      <c r="S993" s="36">
        <v>-3.9480614362685573E-2</v>
      </c>
      <c r="T993" s="72">
        <v>1678.6584126984126</v>
      </c>
      <c r="U993" s="34">
        <v>48608.37</v>
      </c>
      <c r="V993" s="34">
        <v>46838.59</v>
      </c>
      <c r="W993" s="34">
        <v>1769.7800000000061</v>
      </c>
      <c r="X993" s="36">
        <v>3.7784655772088893E-2</v>
      </c>
      <c r="Y993" s="36" t="str">
        <f>IFERROR(VLOOKUP(A993,'Pivot price tier'!$C$8:$L$2270,10,0),"")</f>
        <v xml:space="preserve"> </v>
      </c>
      <c r="Z993" s="36" t="str">
        <f>IFERROR(VLOOKUP(A993,'Pivot price tier by size'!$D$8:$M$2491,10,0),"")</f>
        <v>X</v>
      </c>
      <c r="AA993" s="36" t="str">
        <f>IFERROR(VLOOKUP(A993,'Pivot category'!$B$8:$I$2216,8,0),"")</f>
        <v xml:space="preserve"> </v>
      </c>
      <c r="AB993" s="3" t="str">
        <f>IF(P993&lt;$AC$1,"Bottom 5%","")</f>
        <v/>
      </c>
      <c r="AC993"/>
      <c r="AD993" s="34" t="s">
        <v>11097</v>
      </c>
      <c r="AE993" s="34" t="s">
        <v>13973</v>
      </c>
    </row>
    <row r="994" spans="1:31" hidden="1" x14ac:dyDescent="0.25">
      <c r="A994" t="s">
        <v>6191</v>
      </c>
      <c r="B994" t="s">
        <v>6190</v>
      </c>
      <c r="C994" s="3" t="s">
        <v>32</v>
      </c>
      <c r="D994" s="3" t="s">
        <v>5217</v>
      </c>
      <c r="E994" s="3">
        <v>0</v>
      </c>
      <c r="F994" s="3">
        <v>5000</v>
      </c>
      <c r="G994" s="34">
        <v>562.99</v>
      </c>
      <c r="H994" s="3" t="s">
        <v>27</v>
      </c>
      <c r="I994" s="3" t="s">
        <v>74</v>
      </c>
      <c r="J994" s="3" t="s">
        <v>8265</v>
      </c>
      <c r="K994" s="3" t="s">
        <v>8172</v>
      </c>
      <c r="L994" s="3" t="s">
        <v>68</v>
      </c>
      <c r="M994" s="26" t="s">
        <v>13723</v>
      </c>
      <c r="N994"/>
      <c r="O994" s="3">
        <v>3</v>
      </c>
      <c r="P994" s="34">
        <v>1688.97</v>
      </c>
      <c r="Q994" s="34">
        <v>3377.94</v>
      </c>
      <c r="R994" s="34">
        <v>-1688.97</v>
      </c>
      <c r="S994" s="36">
        <v>-0.5</v>
      </c>
      <c r="T994" s="72">
        <v>562.99</v>
      </c>
      <c r="U994" s="34">
        <v>25334.55</v>
      </c>
      <c r="V994" s="34">
        <v>3940.93</v>
      </c>
      <c r="W994" s="34">
        <v>21393.62</v>
      </c>
      <c r="X994" s="36">
        <v>5.4285714285714288</v>
      </c>
      <c r="Y994" s="36" t="str">
        <f>IFERROR(VLOOKUP(A994,'Pivot price tier'!$C$8:$L$2270,10,0),"")</f>
        <v/>
      </c>
      <c r="Z994" s="36" t="str">
        <f>IFERROR(VLOOKUP(A994,'Pivot price tier by size'!$D$8:$M$2491,10,0),"")</f>
        <v/>
      </c>
      <c r="AA994" s="36" t="str">
        <f>IFERROR(VLOOKUP(A994,'Pivot category'!$B$8:$I$2216,8,0),"")</f>
        <v/>
      </c>
      <c r="AB994" s="3" t="str">
        <f>IF(P994&lt;$AC$1,"Bottom 5%","")</f>
        <v>Bottom 5%</v>
      </c>
      <c r="AC994"/>
      <c r="AD994" s="34" t="s">
        <v>16461</v>
      </c>
      <c r="AE994" s="34" t="s">
        <v>16531</v>
      </c>
    </row>
    <row r="995" spans="1:31" hidden="1" x14ac:dyDescent="0.25">
      <c r="A995" t="s">
        <v>14597</v>
      </c>
      <c r="B995" t="s">
        <v>14598</v>
      </c>
      <c r="C995" s="3" t="s">
        <v>32</v>
      </c>
      <c r="D995" s="3" t="s">
        <v>2850</v>
      </c>
      <c r="E995" s="3" t="s">
        <v>5093</v>
      </c>
      <c r="F995" s="3">
        <v>5000</v>
      </c>
      <c r="G995" s="34">
        <v>424.99</v>
      </c>
      <c r="H995" s="3" t="s">
        <v>27</v>
      </c>
      <c r="I995" s="3" t="s">
        <v>74</v>
      </c>
      <c r="J995" s="3" t="s">
        <v>8265</v>
      </c>
      <c r="K995" s="3" t="s">
        <v>8172</v>
      </c>
      <c r="L995" s="3" t="s">
        <v>68</v>
      </c>
      <c r="M995" s="26">
        <v>45778</v>
      </c>
      <c r="N995"/>
      <c r="O995" s="3">
        <v>2</v>
      </c>
      <c r="P995" s="34">
        <v>424.99</v>
      </c>
      <c r="Q995" s="34">
        <v>424.99</v>
      </c>
      <c r="R995" s="34">
        <v>0</v>
      </c>
      <c r="S995" s="36">
        <v>0</v>
      </c>
      <c r="T995" s="72">
        <v>212.495</v>
      </c>
      <c r="U995" s="34">
        <v>3824.91</v>
      </c>
      <c r="V995" s="34">
        <v>0</v>
      </c>
      <c r="W995" s="34">
        <v>3824.91</v>
      </c>
      <c r="X995" s="36" t="s">
        <v>78</v>
      </c>
      <c r="Y995" s="36" t="str">
        <f>IFERROR(VLOOKUP(A995,'Pivot price tier'!$C$8:$L$2270,10,0),"")</f>
        <v/>
      </c>
      <c r="Z995" s="36" t="str">
        <f>IFERROR(VLOOKUP(A995,'Pivot price tier by size'!$D$8:$M$2491,10,0),"")</f>
        <v/>
      </c>
      <c r="AA995" s="36" t="str">
        <f>IFERROR(VLOOKUP(A995,'Pivot category'!$B$8:$I$2216,8,0),"")</f>
        <v/>
      </c>
      <c r="AB995" s="3" t="str">
        <f>IF(P995&lt;$AC$1,"Bottom 5%","")</f>
        <v>Bottom 5%</v>
      </c>
      <c r="AC995"/>
      <c r="AD995" s="34" t="s">
        <v>16461</v>
      </c>
      <c r="AE995" s="34" t="s">
        <v>16531</v>
      </c>
    </row>
    <row r="996" spans="1:31" hidden="1" x14ac:dyDescent="0.25">
      <c r="A996" t="s">
        <v>11785</v>
      </c>
      <c r="B996" t="s">
        <v>11786</v>
      </c>
      <c r="C996" s="3" t="s">
        <v>32</v>
      </c>
      <c r="D996" s="3" t="s">
        <v>11307</v>
      </c>
      <c r="E996" s="3" t="s">
        <v>5093</v>
      </c>
      <c r="F996" s="3">
        <v>10000</v>
      </c>
      <c r="G996" s="34">
        <v>359.99</v>
      </c>
      <c r="H996" s="3" t="s">
        <v>27</v>
      </c>
      <c r="I996" s="3" t="s">
        <v>74</v>
      </c>
      <c r="J996" s="3" t="s">
        <v>8265</v>
      </c>
      <c r="K996" s="3" t="s">
        <v>8176</v>
      </c>
      <c r="L996" s="3" t="s">
        <v>68</v>
      </c>
      <c r="M996" s="26">
        <v>45108</v>
      </c>
      <c r="N996"/>
      <c r="O996" s="3">
        <v>4</v>
      </c>
      <c r="P996" s="34">
        <v>4319.88</v>
      </c>
      <c r="Q996" s="34">
        <v>9359.74</v>
      </c>
      <c r="R996" s="34">
        <v>-5039.8599999999997</v>
      </c>
      <c r="S996" s="36">
        <v>-0.53846153846153844</v>
      </c>
      <c r="T996" s="72">
        <v>1079.97</v>
      </c>
      <c r="U996" s="34">
        <v>21239.41</v>
      </c>
      <c r="V996" s="34">
        <v>16199.55</v>
      </c>
      <c r="W996" s="34">
        <v>5039.8600000000006</v>
      </c>
      <c r="X996" s="36">
        <v>0.31111111111111112</v>
      </c>
      <c r="Y996" s="36" t="str">
        <f>IFERROR(VLOOKUP(A996,'Pivot price tier'!$C$8:$L$2270,10,0),"")</f>
        <v/>
      </c>
      <c r="Z996" s="36" t="str">
        <f>IFERROR(VLOOKUP(A996,'Pivot price tier by size'!$D$8:$M$2491,10,0),"")</f>
        <v/>
      </c>
      <c r="AA996" s="36" t="str">
        <f>IFERROR(VLOOKUP(A996,'Pivot category'!$B$8:$I$2216,8,0),"")</f>
        <v/>
      </c>
      <c r="AB996" s="3" t="str">
        <f>IF(P996&lt;$AC$1,"Bottom 5%","")</f>
        <v>Bottom 5%</v>
      </c>
      <c r="AC996"/>
      <c r="AD996" s="34" t="s">
        <v>16463</v>
      </c>
      <c r="AE996" s="34" t="s">
        <v>16531</v>
      </c>
    </row>
    <row r="997" spans="1:31" hidden="1" x14ac:dyDescent="0.25">
      <c r="A997" t="s">
        <v>6194</v>
      </c>
      <c r="B997" t="s">
        <v>584</v>
      </c>
      <c r="C997" s="3" t="s">
        <v>32</v>
      </c>
      <c r="D997" s="3" t="s">
        <v>2851</v>
      </c>
      <c r="E997" s="3">
        <v>0</v>
      </c>
      <c r="F997" s="3">
        <v>5000</v>
      </c>
      <c r="G997" s="34">
        <v>175.99</v>
      </c>
      <c r="H997" s="3" t="s">
        <v>27</v>
      </c>
      <c r="I997" s="3" t="s">
        <v>74</v>
      </c>
      <c r="J997" s="3" t="s">
        <v>8265</v>
      </c>
      <c r="K997" s="3" t="s">
        <v>8172</v>
      </c>
      <c r="L997" s="3" t="s">
        <v>68</v>
      </c>
      <c r="M997" s="26" t="s">
        <v>13723</v>
      </c>
      <c r="N997"/>
      <c r="O997" s="3">
        <v>18</v>
      </c>
      <c r="P997" s="34">
        <v>12847.27</v>
      </c>
      <c r="Q997" s="34">
        <v>26398.5</v>
      </c>
      <c r="R997" s="34">
        <v>-13551.23</v>
      </c>
      <c r="S997" s="36">
        <v>-0.51333333333333331</v>
      </c>
      <c r="T997" s="72">
        <v>713.73722222222227</v>
      </c>
      <c r="U997" s="34">
        <v>38893.79</v>
      </c>
      <c r="V997" s="34">
        <v>31502.21</v>
      </c>
      <c r="W997" s="34">
        <v>7391.5800000000017</v>
      </c>
      <c r="X997" s="36">
        <v>0.23463687150837997</v>
      </c>
      <c r="Y997" s="36" t="str">
        <f>IFERROR(VLOOKUP(A997,'Pivot price tier'!$C$8:$L$2270,10,0),"")</f>
        <v/>
      </c>
      <c r="Z997" s="36" t="str">
        <f>IFERROR(VLOOKUP(A997,'Pivot price tier by size'!$D$8:$M$2491,10,0),"")</f>
        <v/>
      </c>
      <c r="AA997" s="36" t="str">
        <f>IFERROR(VLOOKUP(A997,'Pivot category'!$B$8:$I$2216,8,0),"")</f>
        <v/>
      </c>
      <c r="AB997" s="3" t="str">
        <f>IF(P997&lt;$AC$1,"Bottom 5%","")</f>
        <v>Bottom 5%</v>
      </c>
      <c r="AC997"/>
      <c r="AD997" s="34" t="s">
        <v>16461</v>
      </c>
      <c r="AE997" s="34" t="s">
        <v>16531</v>
      </c>
    </row>
    <row r="998" spans="1:31" hidden="1" x14ac:dyDescent="0.25">
      <c r="A998" t="s">
        <v>6195</v>
      </c>
      <c r="B998" t="s">
        <v>585</v>
      </c>
      <c r="C998" s="3" t="s">
        <v>32</v>
      </c>
      <c r="D998" s="3" t="s">
        <v>2852</v>
      </c>
      <c r="E998" s="3">
        <v>0</v>
      </c>
      <c r="F998" s="3">
        <v>5000</v>
      </c>
      <c r="G998" s="34">
        <v>203.99</v>
      </c>
      <c r="H998" s="3" t="s">
        <v>27</v>
      </c>
      <c r="I998" s="3" t="s">
        <v>74</v>
      </c>
      <c r="J998" s="3" t="s">
        <v>8163</v>
      </c>
      <c r="K998" s="3" t="s">
        <v>8172</v>
      </c>
      <c r="L998" s="3" t="s">
        <v>68</v>
      </c>
      <c r="M998" s="26" t="s">
        <v>13723</v>
      </c>
      <c r="N998"/>
      <c r="O998" s="3">
        <v>63</v>
      </c>
      <c r="P998" s="34">
        <v>244380.02</v>
      </c>
      <c r="Q998" s="34">
        <v>274162.56</v>
      </c>
      <c r="R998" s="34">
        <v>-29782.540000000008</v>
      </c>
      <c r="S998" s="36">
        <v>-0.10863095238095244</v>
      </c>
      <c r="T998" s="72">
        <v>3879.0479365079364</v>
      </c>
      <c r="U998" s="34">
        <v>282322.15999999997</v>
      </c>
      <c r="V998" s="34">
        <v>240504.21</v>
      </c>
      <c r="W998" s="34">
        <v>41817.949999999983</v>
      </c>
      <c r="X998" s="36">
        <v>0.17387616624257829</v>
      </c>
      <c r="Y998" s="36" t="str">
        <f>IFERROR(VLOOKUP(A998,'Pivot price tier'!$C$8:$L$2270,10,0),"")</f>
        <v/>
      </c>
      <c r="Z998" s="36" t="str">
        <f>IFERROR(VLOOKUP(A998,'Pivot price tier by size'!$D$8:$M$2491,10,0),"")</f>
        <v/>
      </c>
      <c r="AA998" s="36" t="str">
        <f>IFERROR(VLOOKUP(A998,'Pivot category'!$B$8:$I$2216,8,0),"")</f>
        <v/>
      </c>
      <c r="AB998" s="3" t="str">
        <f>IF(P998&lt;$AC$1,"Bottom 5%","")</f>
        <v/>
      </c>
      <c r="AC998"/>
      <c r="AD998" s="34" t="s">
        <v>16461</v>
      </c>
      <c r="AE998" s="34" t="s">
        <v>16531</v>
      </c>
    </row>
    <row r="999" spans="1:31" x14ac:dyDescent="0.25">
      <c r="A999" t="s">
        <v>7677</v>
      </c>
      <c r="B999" t="s">
        <v>1105</v>
      </c>
      <c r="C999" s="3" t="s">
        <v>38</v>
      </c>
      <c r="D999" s="3" t="s">
        <v>3424</v>
      </c>
      <c r="E999" s="3" t="s">
        <v>5093</v>
      </c>
      <c r="F999" s="3">
        <v>1000</v>
      </c>
      <c r="G999" s="34">
        <v>99.99</v>
      </c>
      <c r="H999" s="3" t="s">
        <v>30</v>
      </c>
      <c r="I999" s="3" t="s">
        <v>23</v>
      </c>
      <c r="J999" s="3" t="s">
        <v>8163</v>
      </c>
      <c r="K999" s="3" t="s">
        <v>8164</v>
      </c>
      <c r="L999" s="3" t="s">
        <v>68</v>
      </c>
      <c r="M999" s="26" t="s">
        <v>13723</v>
      </c>
      <c r="N999"/>
      <c r="O999" s="3">
        <v>146</v>
      </c>
      <c r="P999" s="34">
        <v>1236067.97</v>
      </c>
      <c r="Q999" s="34">
        <v>1258781.6100000001</v>
      </c>
      <c r="R999" s="34">
        <v>-22713.64000000013</v>
      </c>
      <c r="S999" s="36">
        <v>-1.8044146672908656E-2</v>
      </c>
      <c r="T999" s="72">
        <v>8466.2189726027391</v>
      </c>
      <c r="U999" s="34">
        <v>402687.35</v>
      </c>
      <c r="V999" s="34">
        <v>543186.03</v>
      </c>
      <c r="W999" s="34">
        <v>-140498.68000000005</v>
      </c>
      <c r="X999" s="36">
        <v>-0.25865665212339872</v>
      </c>
      <c r="Y999" s="36" t="str">
        <f>IFERROR(VLOOKUP(A999,'Pivot price tier'!$C$8:$L$2270,10,0),"")</f>
        <v xml:space="preserve"> </v>
      </c>
      <c r="Z999" s="36" t="str">
        <f>IFERROR(VLOOKUP(A999,'Pivot price tier by size'!$D$8:$M$2491,10,0),"")</f>
        <v>X</v>
      </c>
      <c r="AA999" s="36" t="str">
        <f>IFERROR(VLOOKUP(A999,'Pivot category'!$B$8:$I$2216,8,0),"")</f>
        <v xml:space="preserve"> </v>
      </c>
      <c r="AB999" s="3" t="str">
        <f>IF(P999&lt;$AC$1,"Bottom 5%","")</f>
        <v/>
      </c>
      <c r="AC999"/>
      <c r="AD999" s="34" t="s">
        <v>16465</v>
      </c>
      <c r="AE999" s="34" t="s">
        <v>16466</v>
      </c>
    </row>
    <row r="1000" spans="1:31" hidden="1" x14ac:dyDescent="0.25">
      <c r="A1000" t="s">
        <v>6603</v>
      </c>
      <c r="B1000" t="s">
        <v>588</v>
      </c>
      <c r="C1000" s="3" t="s">
        <v>32</v>
      </c>
      <c r="D1000" s="3" t="s">
        <v>2855</v>
      </c>
      <c r="E1000" s="3" t="s">
        <v>5141</v>
      </c>
      <c r="F1000" s="3">
        <v>8000</v>
      </c>
      <c r="G1000" s="34">
        <v>13.19</v>
      </c>
      <c r="H1000" s="3" t="s">
        <v>28</v>
      </c>
      <c r="I1000" s="3" t="s">
        <v>19</v>
      </c>
      <c r="J1000" s="3" t="s">
        <v>8168</v>
      </c>
      <c r="K1000" s="3" t="s">
        <v>8185</v>
      </c>
      <c r="L1000" s="3" t="s">
        <v>8166</v>
      </c>
      <c r="M1000" s="26" t="s">
        <v>13723</v>
      </c>
      <c r="N1000"/>
      <c r="O1000" s="3">
        <v>6</v>
      </c>
      <c r="P1000" s="34">
        <v>52.76</v>
      </c>
      <c r="Q1000" s="34">
        <v>105.52</v>
      </c>
      <c r="R1000" s="34">
        <v>-52.76</v>
      </c>
      <c r="S1000" s="36">
        <v>-0.5</v>
      </c>
      <c r="T1000" s="72">
        <v>8.793333333333333</v>
      </c>
      <c r="U1000" s="34">
        <v>158.28</v>
      </c>
      <c r="V1000" s="34">
        <v>52.76</v>
      </c>
      <c r="W1000" s="34">
        <v>105.52000000000001</v>
      </c>
      <c r="X1000" s="36">
        <v>2</v>
      </c>
      <c r="Y1000" s="36" t="str">
        <f>IFERROR(VLOOKUP(A1000,'Pivot price tier'!$C$8:$L$2270,10,0),"")</f>
        <v/>
      </c>
      <c r="Z1000" s="36" t="str">
        <f>IFERROR(VLOOKUP(A1000,'Pivot price tier by size'!$D$8:$M$2491,10,0),"")</f>
        <v/>
      </c>
      <c r="AA1000" s="36" t="str">
        <f>IFERROR(VLOOKUP(A1000,'Pivot category'!$B$8:$I$2216,8,0),"")</f>
        <v/>
      </c>
      <c r="AB1000" s="3" t="str">
        <f>IF(P1000&lt;$AC$1,"Bottom 5%","")</f>
        <v>Bottom 5%</v>
      </c>
      <c r="AC1000"/>
      <c r="AD1000" s="34" t="s">
        <v>11100</v>
      </c>
      <c r="AE1000" s="34" t="s">
        <v>16576</v>
      </c>
    </row>
    <row r="1001" spans="1:31" hidden="1" x14ac:dyDescent="0.25">
      <c r="A1001" t="s">
        <v>6602</v>
      </c>
      <c r="B1001" t="s">
        <v>589</v>
      </c>
      <c r="C1001" s="3" t="s">
        <v>32</v>
      </c>
      <c r="D1001" s="3" t="s">
        <v>2856</v>
      </c>
      <c r="E1001" s="3" t="s">
        <v>5141</v>
      </c>
      <c r="F1001" s="3">
        <v>8000</v>
      </c>
      <c r="G1001" s="34">
        <v>13.19</v>
      </c>
      <c r="H1001" s="3" t="s">
        <v>28</v>
      </c>
      <c r="I1001" s="3" t="s">
        <v>19</v>
      </c>
      <c r="J1001" s="3" t="s">
        <v>8168</v>
      </c>
      <c r="K1001" s="3" t="s">
        <v>8185</v>
      </c>
      <c r="L1001" s="3" t="s">
        <v>8166</v>
      </c>
      <c r="M1001" s="26" t="s">
        <v>13723</v>
      </c>
      <c r="N1001"/>
      <c r="O1001" s="3">
        <v>4</v>
      </c>
      <c r="P1001" s="34">
        <v>171.47</v>
      </c>
      <c r="Q1001" s="34">
        <v>250.61</v>
      </c>
      <c r="R1001" s="34">
        <v>-79.140000000000015</v>
      </c>
      <c r="S1001" s="36">
        <v>-0.31578947368421062</v>
      </c>
      <c r="T1001" s="72">
        <v>42.8675</v>
      </c>
      <c r="U1001" s="34">
        <v>26.38</v>
      </c>
      <c r="V1001" s="34">
        <v>224.23</v>
      </c>
      <c r="W1001" s="34">
        <v>-197.85</v>
      </c>
      <c r="X1001" s="36">
        <v>-0.88235294117647056</v>
      </c>
      <c r="Y1001" s="36" t="str">
        <f>IFERROR(VLOOKUP(A1001,'Pivot price tier'!$C$8:$L$2270,10,0),"")</f>
        <v/>
      </c>
      <c r="Z1001" s="36" t="str">
        <f>IFERROR(VLOOKUP(A1001,'Pivot price tier by size'!$D$8:$M$2491,10,0),"")</f>
        <v/>
      </c>
      <c r="AA1001" s="36" t="str">
        <f>IFERROR(VLOOKUP(A1001,'Pivot category'!$B$8:$I$2216,8,0),"")</f>
        <v/>
      </c>
      <c r="AB1001" s="3" t="str">
        <f>IF(P1001&lt;$AC$1,"Bottom 5%","")</f>
        <v>Bottom 5%</v>
      </c>
      <c r="AC1001"/>
      <c r="AD1001" s="34" t="s">
        <v>11100</v>
      </c>
      <c r="AE1001" s="34" t="s">
        <v>16576</v>
      </c>
    </row>
    <row r="1002" spans="1:31" hidden="1" x14ac:dyDescent="0.25">
      <c r="A1002" t="s">
        <v>15290</v>
      </c>
      <c r="B1002" t="s">
        <v>15291</v>
      </c>
      <c r="C1002" s="3" t="s">
        <v>32</v>
      </c>
      <c r="D1002" s="3" t="s">
        <v>4790</v>
      </c>
      <c r="E1002" s="3" t="s">
        <v>5141</v>
      </c>
      <c r="F1002" s="3">
        <v>5000</v>
      </c>
      <c r="G1002" s="34">
        <v>23.99</v>
      </c>
      <c r="H1002" s="3" t="s">
        <v>29</v>
      </c>
      <c r="I1002" s="3" t="s">
        <v>21</v>
      </c>
      <c r="J1002" s="3" t="s">
        <v>8168</v>
      </c>
      <c r="K1002" s="3" t="s">
        <v>8172</v>
      </c>
      <c r="L1002" s="3" t="s">
        <v>8167</v>
      </c>
      <c r="M1002" s="26" t="s">
        <v>13723</v>
      </c>
      <c r="N1002"/>
      <c r="O1002" s="3">
        <v>1</v>
      </c>
      <c r="P1002" s="34">
        <v>95.96</v>
      </c>
      <c r="Q1002" s="34">
        <v>0</v>
      </c>
      <c r="R1002" s="34">
        <v>95.96</v>
      </c>
      <c r="S1002" s="36" t="s">
        <v>78</v>
      </c>
      <c r="T1002" s="72">
        <v>95.96</v>
      </c>
      <c r="U1002" s="34">
        <v>143.94</v>
      </c>
      <c r="V1002" s="34">
        <v>0</v>
      </c>
      <c r="W1002" s="34">
        <v>143.94</v>
      </c>
      <c r="X1002" s="36" t="s">
        <v>78</v>
      </c>
      <c r="Y1002" s="36" t="str">
        <f>IFERROR(VLOOKUP(A1002,'Pivot price tier'!$C$8:$L$2270,10,0),"")</f>
        <v/>
      </c>
      <c r="Z1002" s="36" t="str">
        <f>IFERROR(VLOOKUP(A1002,'Pivot price tier by size'!$D$8:$M$2491,10,0),"")</f>
        <v/>
      </c>
      <c r="AA1002" s="36" t="str">
        <f>IFERROR(VLOOKUP(A1002,'Pivot category'!$B$8:$I$2216,8,0),"")</f>
        <v/>
      </c>
      <c r="AB1002" s="3" t="str">
        <f>IF(P1002&lt;$AC$1,"Bottom 5%","")</f>
        <v>Bottom 5%</v>
      </c>
      <c r="AC1002"/>
      <c r="AD1002" s="34" t="s">
        <v>16461</v>
      </c>
      <c r="AE1002" s="34" t="s">
        <v>13956</v>
      </c>
    </row>
    <row r="1003" spans="1:31" hidden="1" x14ac:dyDescent="0.25">
      <c r="A1003" t="s">
        <v>7535</v>
      </c>
      <c r="B1003" t="s">
        <v>14252</v>
      </c>
      <c r="C1003" s="3" t="s">
        <v>36</v>
      </c>
      <c r="D1003" s="3" t="s">
        <v>2857</v>
      </c>
      <c r="E1003" s="3" t="s">
        <v>5093</v>
      </c>
      <c r="F1003" s="3">
        <v>8000</v>
      </c>
      <c r="G1003" s="34">
        <v>8.49</v>
      </c>
      <c r="H1003" s="3" t="s">
        <v>25</v>
      </c>
      <c r="I1003" s="3" t="s">
        <v>13</v>
      </c>
      <c r="J1003" s="3" t="s">
        <v>8168</v>
      </c>
      <c r="K1003" s="3" t="s">
        <v>8185</v>
      </c>
      <c r="L1003" s="3" t="s">
        <v>8166</v>
      </c>
      <c r="M1003" s="26">
        <v>45658</v>
      </c>
      <c r="N1003"/>
      <c r="O1003" s="3">
        <v>0</v>
      </c>
      <c r="P1003" s="34">
        <v>50.94</v>
      </c>
      <c r="Q1003" s="34">
        <v>8.49</v>
      </c>
      <c r="R1003" s="34">
        <v>42.449999999999996</v>
      </c>
      <c r="S1003" s="36">
        <v>5</v>
      </c>
      <c r="T1003" s="72" t="s">
        <v>78</v>
      </c>
      <c r="U1003" s="34">
        <v>8.49</v>
      </c>
      <c r="V1003" s="34">
        <v>118.86</v>
      </c>
      <c r="W1003" s="34">
        <v>-110.37</v>
      </c>
      <c r="X1003" s="36">
        <v>-0.9285714285714286</v>
      </c>
      <c r="Y1003" s="36" t="str">
        <f>IFERROR(VLOOKUP(A1003,'Pivot price tier'!$C$8:$L$2270,10,0),"")</f>
        <v/>
      </c>
      <c r="Z1003" s="36" t="str">
        <f>IFERROR(VLOOKUP(A1003,'Pivot price tier by size'!$D$8:$M$2491,10,0),"")</f>
        <v/>
      </c>
      <c r="AA1003" s="36" t="str">
        <f>IFERROR(VLOOKUP(A1003,'Pivot category'!$B$8:$I$2216,8,0),"")</f>
        <v/>
      </c>
      <c r="AB1003" s="3" t="str">
        <f>IF(P1003&lt;$AC$1,"Bottom 5%","")</f>
        <v>Bottom 5%</v>
      </c>
      <c r="AC1003"/>
      <c r="AD1003" s="34" t="s">
        <v>16459</v>
      </c>
      <c r="AE1003" s="34" t="s">
        <v>13941</v>
      </c>
    </row>
    <row r="1004" spans="1:31" x14ac:dyDescent="0.25">
      <c r="A1004" t="s">
        <v>7739</v>
      </c>
      <c r="B1004" t="s">
        <v>1179</v>
      </c>
      <c r="C1004" s="3" t="s">
        <v>38</v>
      </c>
      <c r="D1004" s="3" t="s">
        <v>3508</v>
      </c>
      <c r="E1004" s="3" t="s">
        <v>5094</v>
      </c>
      <c r="F1004" s="3">
        <v>1000</v>
      </c>
      <c r="G1004" s="34">
        <v>49.99</v>
      </c>
      <c r="H1004" s="3" t="s">
        <v>12486</v>
      </c>
      <c r="I1004" s="3" t="s">
        <v>19</v>
      </c>
      <c r="J1004" s="3" t="s">
        <v>8163</v>
      </c>
      <c r="K1004" s="3" t="s">
        <v>8164</v>
      </c>
      <c r="L1004" s="3" t="s">
        <v>68</v>
      </c>
      <c r="M1004" s="26" t="s">
        <v>13723</v>
      </c>
      <c r="N1004"/>
      <c r="O1004" s="3">
        <v>98</v>
      </c>
      <c r="P1004" s="34">
        <v>70135.97</v>
      </c>
      <c r="Q1004" s="34">
        <v>91281.74</v>
      </c>
      <c r="R1004" s="34">
        <v>-21145.770000000004</v>
      </c>
      <c r="S1004" s="36">
        <v>-0.23165388828039435</v>
      </c>
      <c r="T1004" s="72">
        <v>715.67316326530613</v>
      </c>
      <c r="U1004" s="34">
        <v>6548.69</v>
      </c>
      <c r="V1004" s="34">
        <v>6548.69</v>
      </c>
      <c r="W1004" s="34">
        <v>0</v>
      </c>
      <c r="X1004" s="36">
        <v>0</v>
      </c>
      <c r="Y1004" s="36" t="str">
        <f>IFERROR(VLOOKUP(A1004,'Pivot price tier'!$C$8:$L$2270,10,0),"")</f>
        <v xml:space="preserve"> </v>
      </c>
      <c r="Z1004" s="36" t="str">
        <f>IFERROR(VLOOKUP(A1004,'Pivot price tier by size'!$D$8:$M$2491,10,0),"")</f>
        <v>X</v>
      </c>
      <c r="AA1004" s="36" t="str">
        <f>IFERROR(VLOOKUP(A1004,'Pivot category'!$B$8:$I$2216,8,0),"")</f>
        <v xml:space="preserve"> </v>
      </c>
      <c r="AB1004" s="3" t="str">
        <f>IF(P1004&lt;$AC$1,"Bottom 5%","")</f>
        <v/>
      </c>
      <c r="AC1004"/>
      <c r="AD1004" s="34" t="s">
        <v>16465</v>
      </c>
      <c r="AE1004" s="34" t="s">
        <v>16467</v>
      </c>
    </row>
    <row r="1005" spans="1:31" hidden="1" x14ac:dyDescent="0.25">
      <c r="A1005" t="s">
        <v>6882</v>
      </c>
      <c r="B1005" t="s">
        <v>591</v>
      </c>
      <c r="C1005" s="3" t="s">
        <v>34</v>
      </c>
      <c r="D1005" s="3" t="s">
        <v>2859</v>
      </c>
      <c r="E1005" s="3">
        <v>0</v>
      </c>
      <c r="F1005" s="3">
        <v>1000</v>
      </c>
      <c r="G1005" s="34">
        <v>2.69</v>
      </c>
      <c r="H1005" s="3" t="s">
        <v>25</v>
      </c>
      <c r="I1005" s="3" t="s">
        <v>13</v>
      </c>
      <c r="J1005" s="3" t="s">
        <v>8168</v>
      </c>
      <c r="K1005" s="3" t="s">
        <v>8164</v>
      </c>
      <c r="L1005" s="3" t="s">
        <v>8167</v>
      </c>
      <c r="M1005" s="26" t="s">
        <v>13723</v>
      </c>
      <c r="N1005"/>
      <c r="O1005" s="3">
        <v>2</v>
      </c>
      <c r="P1005" s="34">
        <v>2480.1799999999998</v>
      </c>
      <c r="Q1005" s="34">
        <v>17672.310000000001</v>
      </c>
      <c r="R1005" s="34">
        <v>-15192.130000000001</v>
      </c>
      <c r="S1005" s="36">
        <v>-0.85965728306033562</v>
      </c>
      <c r="T1005" s="72">
        <v>1240.0899999999999</v>
      </c>
      <c r="U1005" s="34">
        <v>317.42</v>
      </c>
      <c r="V1005" s="34">
        <v>25778.48</v>
      </c>
      <c r="W1005" s="34">
        <v>-25461.06</v>
      </c>
      <c r="X1005" s="36">
        <v>-0.98768662853667089</v>
      </c>
      <c r="Y1005" s="36" t="str">
        <f>IFERROR(VLOOKUP(A1005,'Pivot price tier'!$C$8:$L$2270,10,0),"")</f>
        <v/>
      </c>
      <c r="Z1005" s="36" t="str">
        <f>IFERROR(VLOOKUP(A1005,'Pivot price tier by size'!$D$8:$M$2491,10,0),"")</f>
        <v/>
      </c>
      <c r="AA1005" s="36" t="str">
        <f>IFERROR(VLOOKUP(A1005,'Pivot category'!$B$8:$I$2216,8,0),"")</f>
        <v/>
      </c>
      <c r="AB1005" s="3" t="str">
        <f>IF(P1005&lt;$AC$1,"Bottom 5%","")</f>
        <v>Bottom 5%</v>
      </c>
      <c r="AC1005"/>
      <c r="AD1005" s="34" t="s">
        <v>16459</v>
      </c>
      <c r="AE1005" s="34" t="s">
        <v>13941</v>
      </c>
    </row>
    <row r="1006" spans="1:31" x14ac:dyDescent="0.25">
      <c r="A1006" t="s">
        <v>7412</v>
      </c>
      <c r="B1006" t="s">
        <v>1193</v>
      </c>
      <c r="C1006" s="3" t="s">
        <v>36</v>
      </c>
      <c r="D1006" s="3" t="s">
        <v>3523</v>
      </c>
      <c r="E1006" s="3" t="s">
        <v>5093</v>
      </c>
      <c r="F1006" s="3">
        <v>1000</v>
      </c>
      <c r="G1006" s="34">
        <v>174.99</v>
      </c>
      <c r="H1006" s="3" t="s">
        <v>12</v>
      </c>
      <c r="I1006" s="3" t="s">
        <v>74</v>
      </c>
      <c r="J1006" s="3" t="s">
        <v>8163</v>
      </c>
      <c r="K1006" s="3" t="s">
        <v>8164</v>
      </c>
      <c r="L1006" s="3" t="s">
        <v>68</v>
      </c>
      <c r="M1006" s="26" t="s">
        <v>13723</v>
      </c>
      <c r="N1006"/>
      <c r="O1006" s="3">
        <v>77</v>
      </c>
      <c r="P1006" s="34">
        <v>77520.570000000007</v>
      </c>
      <c r="Q1006" s="34">
        <v>140540.63</v>
      </c>
      <c r="R1006" s="34">
        <v>-63020.06</v>
      </c>
      <c r="S1006" s="36">
        <v>-0.44841167995333442</v>
      </c>
      <c r="T1006" s="72">
        <v>1006.7606493506495</v>
      </c>
      <c r="U1006" s="34">
        <v>51622.05</v>
      </c>
      <c r="V1006" s="34">
        <v>195136.99</v>
      </c>
      <c r="W1006" s="34">
        <v>-143514.94</v>
      </c>
      <c r="X1006" s="36">
        <v>-0.73545738304152375</v>
      </c>
      <c r="Y1006" s="36" t="str">
        <f>IFERROR(VLOOKUP(A1006,'Pivot price tier'!$C$8:$L$2270,10,0),"")</f>
        <v xml:space="preserve"> </v>
      </c>
      <c r="Z1006" s="36" t="str">
        <f>IFERROR(VLOOKUP(A1006,'Pivot price tier by size'!$D$8:$M$2491,10,0),"")</f>
        <v>X</v>
      </c>
      <c r="AA1006" s="36" t="str">
        <f>IFERROR(VLOOKUP(A1006,'Pivot category'!$B$8:$I$2216,8,0),"")</f>
        <v xml:space="preserve"> </v>
      </c>
      <c r="AB1006" s="3" t="str">
        <f>IF(P1006&lt;$AC$1,"Bottom 5%","")</f>
        <v/>
      </c>
      <c r="AC1006"/>
      <c r="AD1006" s="34" t="s">
        <v>16459</v>
      </c>
      <c r="AE1006" s="34" t="s">
        <v>13980</v>
      </c>
    </row>
    <row r="1007" spans="1:31" x14ac:dyDescent="0.25">
      <c r="A1007" t="s">
        <v>7346</v>
      </c>
      <c r="B1007" t="s">
        <v>1195</v>
      </c>
      <c r="C1007" s="3" t="s">
        <v>36</v>
      </c>
      <c r="D1007" s="3" t="s">
        <v>3525</v>
      </c>
      <c r="E1007" s="3" t="s">
        <v>5093</v>
      </c>
      <c r="F1007" s="3">
        <v>1000</v>
      </c>
      <c r="G1007" s="34">
        <v>64.989999999999995</v>
      </c>
      <c r="H1007" s="3" t="s">
        <v>12</v>
      </c>
      <c r="I1007" s="3" t="s">
        <v>15</v>
      </c>
      <c r="J1007" s="3" t="s">
        <v>8163</v>
      </c>
      <c r="K1007" s="3" t="s">
        <v>8164</v>
      </c>
      <c r="L1007" s="3" t="s">
        <v>68</v>
      </c>
      <c r="M1007" s="26" t="s">
        <v>13723</v>
      </c>
      <c r="N1007"/>
      <c r="O1007" s="3">
        <v>82</v>
      </c>
      <c r="P1007" s="34">
        <v>105998.69</v>
      </c>
      <c r="Q1007" s="34">
        <v>130954.85</v>
      </c>
      <c r="R1007" s="34">
        <v>-24956.160000000003</v>
      </c>
      <c r="S1007" s="36">
        <v>-0.19057071960297767</v>
      </c>
      <c r="T1007" s="72">
        <v>1292.6669512195122</v>
      </c>
      <c r="U1007" s="34">
        <v>15207.66</v>
      </c>
      <c r="V1007" s="34">
        <v>13452.93</v>
      </c>
      <c r="W1007" s="34">
        <v>1754.7299999999996</v>
      </c>
      <c r="X1007" s="36">
        <v>0.13043478260869557</v>
      </c>
      <c r="Y1007" s="36" t="str">
        <f>IFERROR(VLOOKUP(A1007,'Pivot price tier'!$C$8:$L$2270,10,0),"")</f>
        <v xml:space="preserve"> </v>
      </c>
      <c r="Z1007" s="36" t="str">
        <f>IFERROR(VLOOKUP(A1007,'Pivot price tier by size'!$D$8:$M$2491,10,0),"")</f>
        <v>X</v>
      </c>
      <c r="AA1007" s="36" t="str">
        <f>IFERROR(VLOOKUP(A1007,'Pivot category'!$B$8:$I$2216,8,0),"")</f>
        <v xml:space="preserve"> </v>
      </c>
      <c r="AB1007" s="3" t="str">
        <f>IF(P1007&lt;$AC$1,"Bottom 5%","")</f>
        <v/>
      </c>
      <c r="AC1007"/>
      <c r="AD1007" s="34" t="s">
        <v>16459</v>
      </c>
      <c r="AE1007" s="34" t="s">
        <v>13980</v>
      </c>
    </row>
    <row r="1008" spans="1:31" x14ac:dyDescent="0.25">
      <c r="A1008" t="s">
        <v>7389</v>
      </c>
      <c r="B1008" t="s">
        <v>1250</v>
      </c>
      <c r="C1008" s="3" t="s">
        <v>36</v>
      </c>
      <c r="D1008" s="3" t="s">
        <v>3583</v>
      </c>
      <c r="E1008" s="3" t="s">
        <v>5093</v>
      </c>
      <c r="F1008" s="3">
        <v>1000</v>
      </c>
      <c r="G1008" s="34">
        <v>23.99</v>
      </c>
      <c r="H1008" s="3" t="s">
        <v>12</v>
      </c>
      <c r="I1008" s="3" t="s">
        <v>19</v>
      </c>
      <c r="J1008" s="3" t="s">
        <v>8163</v>
      </c>
      <c r="K1008" s="3" t="s">
        <v>8164</v>
      </c>
      <c r="L1008" s="3" t="s">
        <v>68</v>
      </c>
      <c r="M1008" s="26" t="s">
        <v>13723</v>
      </c>
      <c r="N1008"/>
      <c r="O1008" s="3">
        <v>155</v>
      </c>
      <c r="P1008" s="34">
        <v>465129.5</v>
      </c>
      <c r="Q1008" s="34">
        <v>493196.14</v>
      </c>
      <c r="R1008" s="34">
        <v>-28066.640000000014</v>
      </c>
      <c r="S1008" s="36">
        <v>-5.6907663551462484E-2</v>
      </c>
      <c r="T1008" s="72">
        <v>3000.8354838709679</v>
      </c>
      <c r="U1008" s="34">
        <v>804515.35</v>
      </c>
      <c r="V1008" s="34">
        <v>803028.66</v>
      </c>
      <c r="W1008" s="34">
        <v>1486.6899999999441</v>
      </c>
      <c r="X1008" s="36">
        <v>1.8513535992599195E-3</v>
      </c>
      <c r="Y1008" s="36" t="str">
        <f>IFERROR(VLOOKUP(A1008,'Pivot price tier'!$C$8:$L$2270,10,0),"")</f>
        <v xml:space="preserve"> </v>
      </c>
      <c r="Z1008" s="36" t="str">
        <f>IFERROR(VLOOKUP(A1008,'Pivot price tier by size'!$D$8:$M$2491,10,0),"")</f>
        <v>X</v>
      </c>
      <c r="AA1008" s="36" t="str">
        <f>IFERROR(VLOOKUP(A1008,'Pivot category'!$B$8:$I$2216,8,0),"")</f>
        <v xml:space="preserve"> </v>
      </c>
      <c r="AB1008" s="3" t="str">
        <f>IF(P1008&lt;$AC$1,"Bottom 5%","")</f>
        <v/>
      </c>
      <c r="AC1008"/>
      <c r="AD1008" s="34" t="s">
        <v>16461</v>
      </c>
      <c r="AE1008" s="34" t="s">
        <v>13944</v>
      </c>
    </row>
    <row r="1009" spans="1:31" x14ac:dyDescent="0.25">
      <c r="A1009" t="s">
        <v>7735</v>
      </c>
      <c r="B1009" t="s">
        <v>1268</v>
      </c>
      <c r="C1009" s="3" t="s">
        <v>38</v>
      </c>
      <c r="D1009" s="3" t="s">
        <v>3601</v>
      </c>
      <c r="E1009" s="3" t="s">
        <v>5093</v>
      </c>
      <c r="F1009" s="3">
        <v>1000</v>
      </c>
      <c r="G1009" s="34">
        <v>47.99</v>
      </c>
      <c r="H1009" s="3" t="s">
        <v>12</v>
      </c>
      <c r="I1009" s="3" t="s">
        <v>21</v>
      </c>
      <c r="J1009" s="3" t="s">
        <v>8163</v>
      </c>
      <c r="K1009" s="3" t="s">
        <v>8164</v>
      </c>
      <c r="L1009" s="3" t="s">
        <v>68</v>
      </c>
      <c r="M1009" s="26" t="s">
        <v>13723</v>
      </c>
      <c r="N1009"/>
      <c r="O1009" s="3">
        <v>120</v>
      </c>
      <c r="P1009" s="34">
        <v>103322.47</v>
      </c>
      <c r="Q1009" s="34">
        <v>127845.36</v>
      </c>
      <c r="R1009" s="34">
        <v>-24522.89</v>
      </c>
      <c r="S1009" s="36">
        <v>-0.19181681681681684</v>
      </c>
      <c r="T1009" s="72">
        <v>861.02058333333332</v>
      </c>
      <c r="U1009" s="34">
        <v>9837.9500000000007</v>
      </c>
      <c r="V1009" s="34">
        <v>13389.21</v>
      </c>
      <c r="W1009" s="34">
        <v>-3551.2599999999984</v>
      </c>
      <c r="X1009" s="36">
        <v>-0.26523297491039421</v>
      </c>
      <c r="Y1009" s="36" t="str">
        <f>IFERROR(VLOOKUP(A1009,'Pivot price tier'!$C$8:$L$2270,10,0),"")</f>
        <v xml:space="preserve"> </v>
      </c>
      <c r="Z1009" s="36" t="str">
        <f>IFERROR(VLOOKUP(A1009,'Pivot price tier by size'!$D$8:$M$2491,10,0),"")</f>
        <v>X</v>
      </c>
      <c r="AA1009" s="36" t="str">
        <f>IFERROR(VLOOKUP(A1009,'Pivot category'!$B$8:$I$2216,8,0),"")</f>
        <v xml:space="preserve"> </v>
      </c>
      <c r="AB1009" s="3" t="str">
        <f>IF(P1009&lt;$AC$1,"Bottom 5%","")</f>
        <v/>
      </c>
      <c r="AC1009"/>
      <c r="AD1009" s="34" t="s">
        <v>16461</v>
      </c>
      <c r="AE1009" s="34" t="s">
        <v>13944</v>
      </c>
    </row>
    <row r="1010" spans="1:31" hidden="1" x14ac:dyDescent="0.25">
      <c r="A1010" t="s">
        <v>7874</v>
      </c>
      <c r="B1010" t="s">
        <v>596</v>
      </c>
      <c r="C1010" s="3" t="s">
        <v>38</v>
      </c>
      <c r="D1010" s="3" t="s">
        <v>2864</v>
      </c>
      <c r="E1010" s="3">
        <v>0</v>
      </c>
      <c r="F1010" s="3">
        <v>5000</v>
      </c>
      <c r="G1010" s="34">
        <v>10.79</v>
      </c>
      <c r="H1010" s="3" t="s">
        <v>8245</v>
      </c>
      <c r="I1010" s="3" t="s">
        <v>12204</v>
      </c>
      <c r="J1010" s="3" t="s">
        <v>8168</v>
      </c>
      <c r="K1010" s="3" t="s">
        <v>8172</v>
      </c>
      <c r="L1010" s="3" t="s">
        <v>8167</v>
      </c>
      <c r="M1010" s="26" t="s">
        <v>13723</v>
      </c>
      <c r="N1010"/>
      <c r="O1010" s="3" t="s">
        <v>78</v>
      </c>
      <c r="P1010" s="34">
        <v>158.85</v>
      </c>
      <c r="Q1010" s="34">
        <v>81.19</v>
      </c>
      <c r="R1010" s="34">
        <v>77.66</v>
      </c>
      <c r="S1010" s="36">
        <v>0.95652173913043481</v>
      </c>
      <c r="T1010" s="72" t="s">
        <v>78</v>
      </c>
      <c r="U1010" s="34">
        <v>0</v>
      </c>
      <c r="V1010" s="34">
        <v>70.599999999999994</v>
      </c>
      <c r="W1010" s="34">
        <v>-70.599999999999994</v>
      </c>
      <c r="X1010" s="36">
        <v>-1</v>
      </c>
      <c r="Y1010" s="36" t="str">
        <f>IFERROR(VLOOKUP(A1010,'Pivot price tier'!$C$8:$L$2270,10,0),"")</f>
        <v/>
      </c>
      <c r="Z1010" s="36" t="str">
        <f>IFERROR(VLOOKUP(A1010,'Pivot price tier by size'!$D$8:$M$2491,10,0),"")</f>
        <v/>
      </c>
      <c r="AA1010" s="36" t="str">
        <f>IFERROR(VLOOKUP(A1010,'Pivot category'!$B$8:$I$2216,8,0),"")</f>
        <v/>
      </c>
      <c r="AB1010" s="3" t="str">
        <f>IF(P1010&lt;$AC$1,"Bottom 5%","")</f>
        <v>Bottom 5%</v>
      </c>
      <c r="AC1010"/>
      <c r="AD1010" s="34" t="s">
        <v>16461</v>
      </c>
      <c r="AE1010" s="34" t="s">
        <v>13941</v>
      </c>
    </row>
    <row r="1011" spans="1:31" hidden="1" x14ac:dyDescent="0.25">
      <c r="A1011" t="s">
        <v>7860</v>
      </c>
      <c r="B1011" t="s">
        <v>598</v>
      </c>
      <c r="C1011" s="3" t="s">
        <v>38</v>
      </c>
      <c r="D1011" s="3" t="s">
        <v>2866</v>
      </c>
      <c r="E1011" s="3">
        <v>0</v>
      </c>
      <c r="F1011" s="3">
        <v>4000</v>
      </c>
      <c r="G1011" s="34">
        <v>10.79</v>
      </c>
      <c r="H1011" s="3" t="s">
        <v>8245</v>
      </c>
      <c r="I1011" s="3" t="s">
        <v>12204</v>
      </c>
      <c r="J1011" s="3" t="s">
        <v>8168</v>
      </c>
      <c r="K1011" s="3" t="s">
        <v>8172</v>
      </c>
      <c r="L1011" s="3" t="s">
        <v>8167</v>
      </c>
      <c r="M1011" s="26" t="s">
        <v>13723</v>
      </c>
      <c r="N1011"/>
      <c r="O1011" s="3" t="s">
        <v>78</v>
      </c>
      <c r="P1011" s="34">
        <v>52.95</v>
      </c>
      <c r="Q1011" s="34">
        <v>21.18</v>
      </c>
      <c r="R1011" s="34">
        <v>31.770000000000003</v>
      </c>
      <c r="S1011" s="36">
        <v>1.5</v>
      </c>
      <c r="T1011" s="72" t="s">
        <v>78</v>
      </c>
      <c r="U1011" s="34" t="s">
        <v>78</v>
      </c>
      <c r="V1011" s="34" t="s">
        <v>78</v>
      </c>
      <c r="W1011" s="34" t="s">
        <v>78</v>
      </c>
      <c r="X1011" s="36" t="s">
        <v>78</v>
      </c>
      <c r="Y1011" s="36" t="str">
        <f>IFERROR(VLOOKUP(A1011,'Pivot price tier'!$C$8:$L$2270,10,0),"")</f>
        <v/>
      </c>
      <c r="Z1011" s="36" t="str">
        <f>IFERROR(VLOOKUP(A1011,'Pivot price tier by size'!$D$8:$M$2491,10,0),"")</f>
        <v/>
      </c>
      <c r="AA1011" s="36" t="str">
        <f>IFERROR(VLOOKUP(A1011,'Pivot category'!$B$8:$I$2216,8,0),"")</f>
        <v/>
      </c>
      <c r="AB1011" s="3" t="str">
        <f>IF(P1011&lt;$AC$1,"Bottom 5%","")</f>
        <v>Bottom 5%</v>
      </c>
      <c r="AC1011"/>
      <c r="AD1011" s="34" t="s">
        <v>16461</v>
      </c>
      <c r="AE1011" s="34" t="s">
        <v>13941</v>
      </c>
    </row>
    <row r="1012" spans="1:31" hidden="1" x14ac:dyDescent="0.25">
      <c r="A1012" t="s">
        <v>11119</v>
      </c>
      <c r="B1012" t="s">
        <v>599</v>
      </c>
      <c r="C1012" s="3" t="s">
        <v>72</v>
      </c>
      <c r="D1012" s="3" t="s">
        <v>2867</v>
      </c>
      <c r="E1012" s="3">
        <v>0</v>
      </c>
      <c r="F1012" s="3">
        <v>4000</v>
      </c>
      <c r="G1012" s="34">
        <v>1.79</v>
      </c>
      <c r="H1012" s="3" t="s">
        <v>8245</v>
      </c>
      <c r="I1012" s="3" t="s">
        <v>12205</v>
      </c>
      <c r="J1012" s="3" t="s">
        <v>8168</v>
      </c>
      <c r="K1012" s="3" t="s">
        <v>8172</v>
      </c>
      <c r="L1012" s="3" t="s">
        <v>8167</v>
      </c>
      <c r="M1012" s="26" t="s">
        <v>13723</v>
      </c>
      <c r="N1012"/>
      <c r="O1012" s="3">
        <v>1</v>
      </c>
      <c r="P1012" s="34">
        <v>43.4</v>
      </c>
      <c r="Q1012" s="34">
        <v>30.49</v>
      </c>
      <c r="R1012" s="34">
        <v>12.91</v>
      </c>
      <c r="S1012" s="36">
        <v>0.4234175139389964</v>
      </c>
      <c r="T1012" s="72">
        <v>43.4</v>
      </c>
      <c r="U1012" s="34" t="s">
        <v>78</v>
      </c>
      <c r="V1012" s="34" t="s">
        <v>78</v>
      </c>
      <c r="W1012" s="34" t="s">
        <v>78</v>
      </c>
      <c r="X1012" s="36" t="s">
        <v>78</v>
      </c>
      <c r="Y1012" s="36" t="str">
        <f>IFERROR(VLOOKUP(A1012,'Pivot price tier'!$C$8:$L$2270,10,0),"")</f>
        <v/>
      </c>
      <c r="Z1012" s="36" t="str">
        <f>IFERROR(VLOOKUP(A1012,'Pivot price tier by size'!$D$8:$M$2491,10,0),"")</f>
        <v/>
      </c>
      <c r="AA1012" s="36" t="str">
        <f>IFERROR(VLOOKUP(A1012,'Pivot category'!$B$8:$I$2216,8,0),"")</f>
        <v/>
      </c>
      <c r="AB1012" s="3" t="str">
        <f>IF(P1012&lt;$AC$1,"Bottom 5%","")</f>
        <v>Bottom 5%</v>
      </c>
      <c r="AC1012"/>
      <c r="AD1012" s="34" t="s">
        <v>16461</v>
      </c>
      <c r="AE1012" s="34" t="s">
        <v>13941</v>
      </c>
    </row>
    <row r="1013" spans="1:31" hidden="1" x14ac:dyDescent="0.25">
      <c r="A1013" t="s">
        <v>6968</v>
      </c>
      <c r="B1013" t="s">
        <v>600</v>
      </c>
      <c r="C1013" s="3" t="s">
        <v>34</v>
      </c>
      <c r="D1013" s="3" t="s">
        <v>2868</v>
      </c>
      <c r="E1013" s="3" t="s">
        <v>5093</v>
      </c>
      <c r="F1013" s="3">
        <v>1000</v>
      </c>
      <c r="G1013" s="34">
        <v>23.99</v>
      </c>
      <c r="H1013" s="3" t="s">
        <v>12</v>
      </c>
      <c r="I1013" s="3" t="s">
        <v>23</v>
      </c>
      <c r="J1013" s="3" t="s">
        <v>8168</v>
      </c>
      <c r="K1013" s="3" t="s">
        <v>8170</v>
      </c>
      <c r="L1013" s="3" t="s">
        <v>8169</v>
      </c>
      <c r="M1013" s="26" t="s">
        <v>13723</v>
      </c>
      <c r="N1013"/>
      <c r="O1013" s="3" t="s">
        <v>78</v>
      </c>
      <c r="P1013" s="34">
        <v>167.93</v>
      </c>
      <c r="Q1013" s="34">
        <v>103.97</v>
      </c>
      <c r="R1013" s="34">
        <v>63.960000000000008</v>
      </c>
      <c r="S1013" s="36">
        <v>0.61517745503510635</v>
      </c>
      <c r="T1013" s="72" t="s">
        <v>78</v>
      </c>
      <c r="U1013" s="34">
        <v>143.94</v>
      </c>
      <c r="V1013" s="34">
        <v>143.94</v>
      </c>
      <c r="W1013" s="34">
        <v>0</v>
      </c>
      <c r="X1013" s="36">
        <v>0</v>
      </c>
      <c r="Y1013" s="36" t="str">
        <f>IFERROR(VLOOKUP(A1013,'Pivot price tier'!$C$8:$L$2270,10,0),"")</f>
        <v/>
      </c>
      <c r="Z1013" s="36" t="str">
        <f>IFERROR(VLOOKUP(A1013,'Pivot price tier by size'!$D$8:$M$2491,10,0),"")</f>
        <v/>
      </c>
      <c r="AA1013" s="36" t="str">
        <f>IFERROR(VLOOKUP(A1013,'Pivot category'!$B$8:$I$2216,8,0),"")</f>
        <v/>
      </c>
      <c r="AB1013" s="3" t="str">
        <f>IF(P1013&lt;$AC$1,"Bottom 5%","")</f>
        <v>Bottom 5%</v>
      </c>
      <c r="AC1013"/>
      <c r="AD1013" s="34" t="s">
        <v>11097</v>
      </c>
      <c r="AE1013" s="34" t="s">
        <v>13949</v>
      </c>
    </row>
    <row r="1014" spans="1:31" x14ac:dyDescent="0.25">
      <c r="A1014" t="s">
        <v>7393</v>
      </c>
      <c r="B1014" t="s">
        <v>1297</v>
      </c>
      <c r="C1014" s="3" t="s">
        <v>36</v>
      </c>
      <c r="D1014" s="3" t="s">
        <v>3632</v>
      </c>
      <c r="E1014" s="3" t="s">
        <v>5094</v>
      </c>
      <c r="F1014" s="3">
        <v>1000</v>
      </c>
      <c r="G1014" s="34">
        <v>51.99</v>
      </c>
      <c r="H1014" s="3" t="s">
        <v>12486</v>
      </c>
      <c r="I1014" s="3" t="s">
        <v>21</v>
      </c>
      <c r="J1014" s="3" t="s">
        <v>8163</v>
      </c>
      <c r="K1014" s="3" t="s">
        <v>8164</v>
      </c>
      <c r="L1014" s="3" t="s">
        <v>68</v>
      </c>
      <c r="M1014" s="26" t="s">
        <v>13723</v>
      </c>
      <c r="N1014"/>
      <c r="O1014" s="3">
        <v>116</v>
      </c>
      <c r="P1014" s="34">
        <v>174686.4</v>
      </c>
      <c r="Q1014" s="34">
        <v>168551.58</v>
      </c>
      <c r="R1014" s="34">
        <v>6134.820000000007</v>
      </c>
      <c r="S1014" s="36">
        <v>3.6397285626156739E-2</v>
      </c>
      <c r="T1014" s="72">
        <v>1505.9172413793103</v>
      </c>
      <c r="U1014" s="34">
        <v>137149.62</v>
      </c>
      <c r="V1014" s="34">
        <v>133614.29999999999</v>
      </c>
      <c r="W1014" s="34">
        <v>3535.320000000007</v>
      </c>
      <c r="X1014" s="36">
        <v>2.6459143968871723E-2</v>
      </c>
      <c r="Y1014" s="36" t="str">
        <f>IFERROR(VLOOKUP(A1014,'Pivot price tier'!$C$8:$L$2270,10,0),"")</f>
        <v xml:space="preserve"> </v>
      </c>
      <c r="Z1014" s="36" t="str">
        <f>IFERROR(VLOOKUP(A1014,'Pivot price tier by size'!$D$8:$M$2491,10,0),"")</f>
        <v>X</v>
      </c>
      <c r="AA1014" s="36" t="str">
        <f>IFERROR(VLOOKUP(A1014,'Pivot category'!$B$8:$I$2216,8,0),"")</f>
        <v xml:space="preserve"> </v>
      </c>
      <c r="AB1014" s="3" t="str">
        <f>IF(P1014&lt;$AC$1,"Bottom 5%","")</f>
        <v/>
      </c>
      <c r="AC1014"/>
      <c r="AD1014" s="34" t="s">
        <v>16465</v>
      </c>
      <c r="AE1014" s="34" t="s">
        <v>16467</v>
      </c>
    </row>
    <row r="1015" spans="1:31" hidden="1" x14ac:dyDescent="0.25">
      <c r="A1015" t="s">
        <v>11988</v>
      </c>
      <c r="B1015" t="s">
        <v>11989</v>
      </c>
      <c r="C1015" s="3" t="s">
        <v>32</v>
      </c>
      <c r="D1015" s="3" t="s">
        <v>11954</v>
      </c>
      <c r="E1015" s="3" t="s">
        <v>5093</v>
      </c>
      <c r="F1015" s="3">
        <v>70000</v>
      </c>
      <c r="G1015" s="34">
        <v>39.99</v>
      </c>
      <c r="H1015" s="3" t="s">
        <v>12</v>
      </c>
      <c r="I1015" s="3" t="s">
        <v>23</v>
      </c>
      <c r="J1015" s="3" t="s">
        <v>8168</v>
      </c>
      <c r="K1015" s="3" t="s">
        <v>8170</v>
      </c>
      <c r="L1015" s="3" t="s">
        <v>8166</v>
      </c>
      <c r="M1015" s="26">
        <v>45231</v>
      </c>
      <c r="N1015"/>
      <c r="O1015" s="3">
        <v>7</v>
      </c>
      <c r="P1015" s="34">
        <v>3314.15</v>
      </c>
      <c r="Q1015" s="34">
        <v>28257.22</v>
      </c>
      <c r="R1015" s="34">
        <v>-24943.07</v>
      </c>
      <c r="S1015" s="36">
        <v>-0.88271493090969322</v>
      </c>
      <c r="T1015" s="72">
        <v>473.45</v>
      </c>
      <c r="U1015" s="34">
        <v>939.76</v>
      </c>
      <c r="V1015" s="34">
        <v>2303.39</v>
      </c>
      <c r="W1015" s="34">
        <v>-1363.6299999999999</v>
      </c>
      <c r="X1015" s="36">
        <v>-0.59201003737968816</v>
      </c>
      <c r="Y1015" s="36" t="str">
        <f>IFERROR(VLOOKUP(A1015,'Pivot price tier'!$C$8:$L$2270,10,0),"")</f>
        <v/>
      </c>
      <c r="Z1015" s="36" t="str">
        <f>IFERROR(VLOOKUP(A1015,'Pivot price tier by size'!$D$8:$M$2491,10,0),"")</f>
        <v/>
      </c>
      <c r="AA1015" s="36" t="str">
        <f>IFERROR(VLOOKUP(A1015,'Pivot category'!$B$8:$I$2216,8,0),"")</f>
        <v/>
      </c>
      <c r="AB1015" s="3" t="str">
        <f>IF(P1015&lt;$AC$1,"Bottom 5%","")</f>
        <v>Bottom 5%</v>
      </c>
      <c r="AC1015"/>
      <c r="AD1015" s="34" t="s">
        <v>11097</v>
      </c>
      <c r="AE1015" s="34" t="s">
        <v>13949</v>
      </c>
    </row>
    <row r="1016" spans="1:31" hidden="1" x14ac:dyDescent="0.25">
      <c r="A1016" t="s">
        <v>9882</v>
      </c>
      <c r="B1016" t="s">
        <v>9883</v>
      </c>
      <c r="C1016" s="3" t="s">
        <v>32</v>
      </c>
      <c r="D1016" s="3" t="s">
        <v>9817</v>
      </c>
      <c r="E1016" s="3" t="s">
        <v>5093</v>
      </c>
      <c r="F1016" s="3">
        <v>10000</v>
      </c>
      <c r="G1016" s="34">
        <v>119.99</v>
      </c>
      <c r="H1016" s="3" t="s">
        <v>12</v>
      </c>
      <c r="I1016" s="3" t="s">
        <v>74</v>
      </c>
      <c r="J1016" s="3" t="s">
        <v>8171</v>
      </c>
      <c r="K1016" s="3" t="s">
        <v>8172</v>
      </c>
      <c r="L1016" s="3" t="s">
        <v>68</v>
      </c>
      <c r="M1016" s="26" t="s">
        <v>13723</v>
      </c>
      <c r="N1016"/>
      <c r="O1016" s="3">
        <v>37</v>
      </c>
      <c r="P1016" s="34">
        <v>13198.9</v>
      </c>
      <c r="Q1016" s="34">
        <v>33957.17</v>
      </c>
      <c r="R1016" s="34">
        <v>-20758.269999999997</v>
      </c>
      <c r="S1016" s="36">
        <v>-0.61130742049469966</v>
      </c>
      <c r="T1016" s="72">
        <v>356.72702702702702</v>
      </c>
      <c r="U1016" s="34">
        <v>6119.49</v>
      </c>
      <c r="V1016" s="34">
        <v>66594.45</v>
      </c>
      <c r="W1016" s="34">
        <v>-60474.96</v>
      </c>
      <c r="X1016" s="36">
        <v>-0.90810810810810816</v>
      </c>
      <c r="Y1016" s="36" t="str">
        <f>IFERROR(VLOOKUP(A1016,'Pivot price tier'!$C$8:$L$2270,10,0),"")</f>
        <v/>
      </c>
      <c r="Z1016" s="36" t="str">
        <f>IFERROR(VLOOKUP(A1016,'Pivot price tier by size'!$D$8:$M$2491,10,0),"")</f>
        <v/>
      </c>
      <c r="AA1016" s="36" t="str">
        <f>IFERROR(VLOOKUP(A1016,'Pivot category'!$B$8:$I$2216,8,0),"")</f>
        <v/>
      </c>
      <c r="AB1016" s="3" t="str">
        <f>IF(P1016&lt;$AC$1,"Bottom 5%","")</f>
        <v>Bottom 5%</v>
      </c>
      <c r="AC1016"/>
      <c r="AD1016" s="34" t="s">
        <v>11097</v>
      </c>
      <c r="AE1016" s="34" t="s">
        <v>13949</v>
      </c>
    </row>
    <row r="1017" spans="1:31" x14ac:dyDescent="0.25">
      <c r="A1017" t="s">
        <v>7394</v>
      </c>
      <c r="B1017" t="s">
        <v>1304</v>
      </c>
      <c r="C1017" s="3" t="s">
        <v>36</v>
      </c>
      <c r="D1017" s="3" t="s">
        <v>3641</v>
      </c>
      <c r="E1017" s="3" t="s">
        <v>5094</v>
      </c>
      <c r="F1017" s="3">
        <v>1000</v>
      </c>
      <c r="G1017" s="34">
        <v>37.99</v>
      </c>
      <c r="H1017" s="3" t="s">
        <v>12486</v>
      </c>
      <c r="I1017" s="3" t="s">
        <v>19</v>
      </c>
      <c r="J1017" s="3" t="s">
        <v>8163</v>
      </c>
      <c r="K1017" s="3" t="s">
        <v>8164</v>
      </c>
      <c r="L1017" s="3" t="s">
        <v>68</v>
      </c>
      <c r="M1017" s="26" t="s">
        <v>13723</v>
      </c>
      <c r="N1017"/>
      <c r="O1017" s="3">
        <v>114</v>
      </c>
      <c r="P1017" s="34">
        <v>77575.58</v>
      </c>
      <c r="Q1017" s="34">
        <v>86541.22</v>
      </c>
      <c r="R1017" s="34">
        <v>-8965.64</v>
      </c>
      <c r="S1017" s="36">
        <v>-0.10359964881474981</v>
      </c>
      <c r="T1017" s="72">
        <v>680.48754385964912</v>
      </c>
      <c r="U1017" s="34">
        <v>38673.82</v>
      </c>
      <c r="V1017" s="34">
        <v>42130.91</v>
      </c>
      <c r="W1017" s="34">
        <v>-3457.0900000000038</v>
      </c>
      <c r="X1017" s="36">
        <v>-8.2055906221821573E-2</v>
      </c>
      <c r="Y1017" s="36" t="str">
        <f>IFERROR(VLOOKUP(A1017,'Pivot price tier'!$C$8:$L$2270,10,0),"")</f>
        <v xml:space="preserve"> </v>
      </c>
      <c r="Z1017" s="36" t="str">
        <f>IFERROR(VLOOKUP(A1017,'Pivot price tier by size'!$D$8:$M$2491,10,0),"")</f>
        <v>X</v>
      </c>
      <c r="AA1017" s="36" t="str">
        <f>IFERROR(VLOOKUP(A1017,'Pivot category'!$B$8:$I$2216,8,0),"")</f>
        <v xml:space="preserve"> </v>
      </c>
      <c r="AB1017" s="3" t="str">
        <f>IF(P1017&lt;$AC$1,"Bottom 5%","")</f>
        <v/>
      </c>
      <c r="AC1017"/>
      <c r="AD1017" s="34" t="s">
        <v>16465</v>
      </c>
      <c r="AE1017" s="34" t="s">
        <v>16467</v>
      </c>
    </row>
    <row r="1018" spans="1:31" x14ac:dyDescent="0.25">
      <c r="A1018" t="s">
        <v>7345</v>
      </c>
      <c r="B1018" t="s">
        <v>1393</v>
      </c>
      <c r="C1018" s="3" t="s">
        <v>36</v>
      </c>
      <c r="D1018" s="3" t="s">
        <v>3736</v>
      </c>
      <c r="E1018" s="3" t="s">
        <v>5093</v>
      </c>
      <c r="F1018" s="3">
        <v>7000</v>
      </c>
      <c r="G1018" s="34">
        <v>47.99</v>
      </c>
      <c r="H1018" s="3" t="s">
        <v>12</v>
      </c>
      <c r="I1018" s="3" t="s">
        <v>23</v>
      </c>
      <c r="J1018" s="3" t="s">
        <v>8163</v>
      </c>
      <c r="K1018" s="3" t="s">
        <v>8164</v>
      </c>
      <c r="L1018" s="3" t="s">
        <v>68</v>
      </c>
      <c r="M1018" s="26" t="s">
        <v>13723</v>
      </c>
      <c r="N1018"/>
      <c r="O1018" s="3">
        <v>119</v>
      </c>
      <c r="P1018" s="34">
        <v>229573.06</v>
      </c>
      <c r="Q1018" s="34">
        <v>224056.94</v>
      </c>
      <c r="R1018" s="34">
        <v>5516.1199999999953</v>
      </c>
      <c r="S1018" s="36">
        <v>2.4619277581850341E-2</v>
      </c>
      <c r="T1018" s="72">
        <v>1929.1853781512605</v>
      </c>
      <c r="U1018" s="34">
        <v>211704.93</v>
      </c>
      <c r="V1018" s="34">
        <v>233838.99</v>
      </c>
      <c r="W1018" s="34">
        <v>-22134.059999999998</v>
      </c>
      <c r="X1018" s="36">
        <v>-9.4655130010611099E-2</v>
      </c>
      <c r="Y1018" s="36" t="str">
        <f>IFERROR(VLOOKUP(A1018,'Pivot price tier'!$C$8:$L$2270,10,0),"")</f>
        <v xml:space="preserve"> </v>
      </c>
      <c r="Z1018" s="36" t="str">
        <f>IFERROR(VLOOKUP(A1018,'Pivot price tier by size'!$D$8:$M$2491,10,0),"")</f>
        <v>X</v>
      </c>
      <c r="AA1018" s="36" t="str">
        <f>IFERROR(VLOOKUP(A1018,'Pivot category'!$B$8:$I$2216,8,0),"")</f>
        <v xml:space="preserve"> </v>
      </c>
      <c r="AB1018" s="3" t="str">
        <f>IF(P1018&lt;$AC$1,"Bottom 5%","")</f>
        <v/>
      </c>
      <c r="AC1018"/>
      <c r="AD1018" s="34" t="s">
        <v>16461</v>
      </c>
      <c r="AE1018" s="34" t="s">
        <v>13944</v>
      </c>
    </row>
    <row r="1019" spans="1:31" x14ac:dyDescent="0.25">
      <c r="A1019" t="s">
        <v>6846</v>
      </c>
      <c r="B1019" t="s">
        <v>1404</v>
      </c>
      <c r="C1019" s="3" t="s">
        <v>34</v>
      </c>
      <c r="D1019" s="3" t="s">
        <v>3751</v>
      </c>
      <c r="E1019" s="3" t="s">
        <v>5141</v>
      </c>
      <c r="F1019" s="3">
        <v>7000</v>
      </c>
      <c r="G1019" s="34">
        <v>12.99</v>
      </c>
      <c r="H1019" s="3" t="s">
        <v>26</v>
      </c>
      <c r="I1019" s="3" t="s">
        <v>21</v>
      </c>
      <c r="J1019" s="3" t="s">
        <v>8163</v>
      </c>
      <c r="K1019" s="3" t="s">
        <v>8164</v>
      </c>
      <c r="L1019" s="3" t="s">
        <v>68</v>
      </c>
      <c r="M1019" s="26" t="s">
        <v>13723</v>
      </c>
      <c r="N1019"/>
      <c r="O1019" s="3">
        <v>153</v>
      </c>
      <c r="P1019" s="34">
        <v>62092.2</v>
      </c>
      <c r="Q1019" s="34">
        <v>71016.33</v>
      </c>
      <c r="R1019" s="34">
        <v>-8924.1300000000047</v>
      </c>
      <c r="S1019" s="36">
        <v>-0.12566306932504123</v>
      </c>
      <c r="T1019" s="72">
        <v>405.83137254901959</v>
      </c>
      <c r="U1019" s="34">
        <v>96723.54</v>
      </c>
      <c r="V1019" s="34">
        <v>99347.520000000004</v>
      </c>
      <c r="W1019" s="34">
        <v>-2623.9800000000105</v>
      </c>
      <c r="X1019" s="36">
        <v>-2.6412133891213441E-2</v>
      </c>
      <c r="Y1019" s="36" t="str">
        <f>IFERROR(VLOOKUP(A1019,'Pivot price tier'!$C$8:$L$2270,10,0),"")</f>
        <v xml:space="preserve"> </v>
      </c>
      <c r="Z1019" s="36" t="str">
        <f>IFERROR(VLOOKUP(A1019,'Pivot price tier by size'!$D$8:$M$2491,10,0),"")</f>
        <v>X</v>
      </c>
      <c r="AA1019" s="36" t="str">
        <f>IFERROR(VLOOKUP(A1019,'Pivot category'!$B$8:$I$2216,8,0),"")</f>
        <v xml:space="preserve"> </v>
      </c>
      <c r="AB1019" s="3" t="str">
        <f>IF(P1019&lt;$AC$1,"Bottom 5%","")</f>
        <v/>
      </c>
      <c r="AC1019"/>
      <c r="AD1019" s="34" t="s">
        <v>11098</v>
      </c>
      <c r="AE1019" s="34" t="s">
        <v>13942</v>
      </c>
    </row>
    <row r="1020" spans="1:31" hidden="1" x14ac:dyDescent="0.25">
      <c r="A1020" t="s">
        <v>14071</v>
      </c>
      <c r="B1020" t="s">
        <v>14072</v>
      </c>
      <c r="C1020" s="3" t="s">
        <v>34</v>
      </c>
      <c r="D1020" s="3" t="s">
        <v>8292</v>
      </c>
      <c r="E1020" s="3" t="s">
        <v>5093</v>
      </c>
      <c r="F1020" s="3">
        <v>6000</v>
      </c>
      <c r="G1020" s="34">
        <v>14.99</v>
      </c>
      <c r="H1020" s="3" t="s">
        <v>12</v>
      </c>
      <c r="I1020" s="3" t="s">
        <v>21</v>
      </c>
      <c r="J1020" s="3" t="s">
        <v>8165</v>
      </c>
      <c r="K1020" s="3" t="s">
        <v>8190</v>
      </c>
      <c r="L1020" s="3" t="s">
        <v>8169</v>
      </c>
      <c r="M1020" s="26">
        <v>45627</v>
      </c>
      <c r="N1020"/>
      <c r="O1020" s="3" t="s">
        <v>78</v>
      </c>
      <c r="P1020" s="34">
        <v>0</v>
      </c>
      <c r="Q1020" s="34">
        <v>14.99</v>
      </c>
      <c r="R1020" s="34">
        <v>-14.99</v>
      </c>
      <c r="S1020" s="36">
        <v>-1</v>
      </c>
      <c r="T1020" s="72" t="s">
        <v>78</v>
      </c>
      <c r="U1020" s="34" t="s">
        <v>78</v>
      </c>
      <c r="V1020" s="34" t="s">
        <v>78</v>
      </c>
      <c r="W1020" s="34" t="s">
        <v>78</v>
      </c>
      <c r="X1020" s="36" t="s">
        <v>78</v>
      </c>
      <c r="Y1020" s="36" t="str">
        <f>IFERROR(VLOOKUP(A1020,'Pivot price tier'!$C$8:$L$2270,10,0),"")</f>
        <v/>
      </c>
      <c r="Z1020" s="36" t="str">
        <f>IFERROR(VLOOKUP(A1020,'Pivot price tier by size'!$D$8:$M$2491,10,0),"")</f>
        <v/>
      </c>
      <c r="AA1020" s="36" t="str">
        <f>IFERROR(VLOOKUP(A1020,'Pivot category'!$B$8:$I$2216,8,0),"")</f>
        <v/>
      </c>
      <c r="AB1020" s="3" t="str">
        <f>IF(P1020&lt;$AC$1,"Bottom 5%","")</f>
        <v>Bottom 5%</v>
      </c>
      <c r="AC1020"/>
      <c r="AD1020" s="34" t="s">
        <v>11097</v>
      </c>
      <c r="AE1020" s="34" t="s">
        <v>13949</v>
      </c>
    </row>
    <row r="1021" spans="1:31" x14ac:dyDescent="0.25">
      <c r="A1021" t="s">
        <v>11258</v>
      </c>
      <c r="B1021" t="s">
        <v>11259</v>
      </c>
      <c r="C1021" s="3" t="s">
        <v>38</v>
      </c>
      <c r="D1021" s="3" t="s">
        <v>11188</v>
      </c>
      <c r="E1021" s="3" t="s">
        <v>5093</v>
      </c>
      <c r="F1021" s="3">
        <v>1000</v>
      </c>
      <c r="G1021" s="34">
        <v>64.989999999999995</v>
      </c>
      <c r="H1021" s="3" t="s">
        <v>27</v>
      </c>
      <c r="I1021" s="3" t="s">
        <v>23</v>
      </c>
      <c r="J1021" s="3" t="s">
        <v>8163</v>
      </c>
      <c r="K1021" s="3" t="s">
        <v>8164</v>
      </c>
      <c r="L1021" s="3" t="s">
        <v>68</v>
      </c>
      <c r="M1021" s="26">
        <v>44986</v>
      </c>
      <c r="N1021"/>
      <c r="O1021" s="3">
        <v>83</v>
      </c>
      <c r="P1021" s="34">
        <v>63575.01</v>
      </c>
      <c r="Q1021" s="34">
        <v>72128.7</v>
      </c>
      <c r="R1021" s="34">
        <v>-8553.6899999999951</v>
      </c>
      <c r="S1021" s="36">
        <v>-0.11858927167687749</v>
      </c>
      <c r="T1021" s="72">
        <v>765.96397590361448</v>
      </c>
      <c r="U1021" s="34">
        <v>14872.65</v>
      </c>
      <c r="V1021" s="34">
        <v>13192.92</v>
      </c>
      <c r="W1021" s="34">
        <v>1679.7299999999996</v>
      </c>
      <c r="X1021" s="36">
        <v>0.12732056284734528</v>
      </c>
      <c r="Y1021" s="36" t="str">
        <f>IFERROR(VLOOKUP(A1021,'Pivot price tier'!$C$8:$L$2270,10,0),"")</f>
        <v xml:space="preserve"> </v>
      </c>
      <c r="Z1021" s="36" t="str">
        <f>IFERROR(VLOOKUP(A1021,'Pivot price tier by size'!$D$8:$M$2491,10,0),"")</f>
        <v>X</v>
      </c>
      <c r="AA1021" s="36" t="str">
        <f>IFERROR(VLOOKUP(A1021,'Pivot category'!$B$8:$I$2216,8,0),"")</f>
        <v xml:space="preserve"> </v>
      </c>
      <c r="AB1021" s="3" t="str">
        <f>IF(P1021&lt;$AC$1,"Bottom 5%","")</f>
        <v/>
      </c>
      <c r="AC1021"/>
      <c r="AD1021" s="34" t="s">
        <v>11097</v>
      </c>
      <c r="AE1021" s="34" t="s">
        <v>13973</v>
      </c>
    </row>
    <row r="1022" spans="1:31" hidden="1" x14ac:dyDescent="0.25">
      <c r="A1022" t="s">
        <v>15681</v>
      </c>
      <c r="B1022" t="s">
        <v>15682</v>
      </c>
      <c r="C1022" s="3" t="s">
        <v>32</v>
      </c>
      <c r="D1022" s="3" t="s">
        <v>15395</v>
      </c>
      <c r="E1022" s="3" t="s">
        <v>5093</v>
      </c>
      <c r="F1022" s="3">
        <v>10000</v>
      </c>
      <c r="G1022" s="34">
        <v>54.99</v>
      </c>
      <c r="H1022" s="3" t="s">
        <v>12</v>
      </c>
      <c r="I1022" s="3" t="s">
        <v>15</v>
      </c>
      <c r="J1022" s="3" t="s">
        <v>15250</v>
      </c>
      <c r="K1022" s="3" t="s">
        <v>8176</v>
      </c>
      <c r="L1022" s="3" t="s">
        <v>68</v>
      </c>
      <c r="M1022" s="26">
        <v>45925</v>
      </c>
      <c r="N1022"/>
      <c r="O1022" s="3">
        <v>9</v>
      </c>
      <c r="P1022" s="34">
        <v>79625.52</v>
      </c>
      <c r="Q1022" s="34">
        <v>0</v>
      </c>
      <c r="R1022" s="34">
        <v>79625.52</v>
      </c>
      <c r="S1022" s="36" t="s">
        <v>78</v>
      </c>
      <c r="T1022" s="72">
        <v>8847.2800000000007</v>
      </c>
      <c r="U1022" s="34">
        <v>86829.21</v>
      </c>
      <c r="V1022" s="34">
        <v>0</v>
      </c>
      <c r="W1022" s="34">
        <v>86829.21</v>
      </c>
      <c r="X1022" s="36" t="s">
        <v>78</v>
      </c>
      <c r="Y1022" s="36" t="str">
        <f>IFERROR(VLOOKUP(A1022,'Pivot price tier'!$C$8:$L$2270,10,0),"")</f>
        <v/>
      </c>
      <c r="Z1022" s="36" t="str">
        <f>IFERROR(VLOOKUP(A1022,'Pivot price tier by size'!$D$8:$M$2491,10,0),"")</f>
        <v/>
      </c>
      <c r="AA1022" s="36" t="str">
        <f>IFERROR(VLOOKUP(A1022,'Pivot category'!$B$8:$I$2216,8,0),"")</f>
        <v/>
      </c>
      <c r="AB1022" s="3" t="str">
        <f>IF(P1022&lt;$AC$1,"Bottom 5%","")</f>
        <v/>
      </c>
      <c r="AC1022"/>
      <c r="AD1022" s="34" t="s">
        <v>11097</v>
      </c>
      <c r="AE1022" s="34" t="s">
        <v>13949</v>
      </c>
    </row>
    <row r="1023" spans="1:31" x14ac:dyDescent="0.25">
      <c r="A1023" t="s">
        <v>6298</v>
      </c>
      <c r="B1023" t="s">
        <v>4978</v>
      </c>
      <c r="C1023" s="3" t="s">
        <v>32</v>
      </c>
      <c r="D1023" s="3" t="s">
        <v>4901</v>
      </c>
      <c r="E1023" s="3">
        <v>0</v>
      </c>
      <c r="F1023" s="3">
        <v>7000</v>
      </c>
      <c r="G1023" s="34">
        <v>7.99</v>
      </c>
      <c r="H1023" s="3" t="s">
        <v>25</v>
      </c>
      <c r="I1023" s="3" t="s">
        <v>13</v>
      </c>
      <c r="J1023" s="3" t="s">
        <v>8163</v>
      </c>
      <c r="K1023" s="3" t="s">
        <v>8164</v>
      </c>
      <c r="L1023" s="3" t="s">
        <v>68</v>
      </c>
      <c r="M1023" s="26" t="s">
        <v>13723</v>
      </c>
      <c r="N1023"/>
      <c r="O1023" s="3">
        <v>102</v>
      </c>
      <c r="P1023" s="34">
        <v>73005.919999999998</v>
      </c>
      <c r="Q1023" s="34">
        <v>68838.539999999994</v>
      </c>
      <c r="R1023" s="34">
        <v>4167.3800000000047</v>
      </c>
      <c r="S1023" s="36">
        <v>6.0538471617788581E-2</v>
      </c>
      <c r="T1023" s="72">
        <v>715.7443137254902</v>
      </c>
      <c r="U1023" s="34">
        <v>40829.32</v>
      </c>
      <c r="V1023" s="34">
        <v>36274.58</v>
      </c>
      <c r="W1023" s="34">
        <v>4554.739999999998</v>
      </c>
      <c r="X1023" s="36">
        <v>0.12556285972160119</v>
      </c>
      <c r="Y1023" s="36" t="str">
        <f>IFERROR(VLOOKUP(A1023,'Pivot price tier'!$C$8:$L$2270,10,0),"")</f>
        <v xml:space="preserve"> </v>
      </c>
      <c r="Z1023" s="36" t="str">
        <f>IFERROR(VLOOKUP(A1023,'Pivot price tier by size'!$D$8:$M$2491,10,0),"")</f>
        <v>X</v>
      </c>
      <c r="AA1023" s="36" t="str">
        <f>IFERROR(VLOOKUP(A1023,'Pivot category'!$B$8:$I$2216,8,0),"")</f>
        <v xml:space="preserve"> </v>
      </c>
      <c r="AB1023" s="3" t="str">
        <f>IF(P1023&lt;$AC$1,"Bottom 5%","")</f>
        <v/>
      </c>
      <c r="AC1023"/>
      <c r="AD1023" s="34" t="s">
        <v>16459</v>
      </c>
      <c r="AE1023" s="34" t="s">
        <v>13941</v>
      </c>
    </row>
    <row r="1024" spans="1:31" x14ac:dyDescent="0.25">
      <c r="A1024" t="s">
        <v>7367</v>
      </c>
      <c r="B1024" t="s">
        <v>1531</v>
      </c>
      <c r="C1024" s="3" t="s">
        <v>36</v>
      </c>
      <c r="D1024" s="3" t="s">
        <v>3901</v>
      </c>
      <c r="E1024" s="3">
        <v>0</v>
      </c>
      <c r="F1024" s="3">
        <v>1000</v>
      </c>
      <c r="G1024" s="34">
        <v>15.49</v>
      </c>
      <c r="H1024" s="3" t="s">
        <v>27</v>
      </c>
      <c r="I1024" s="3" t="s">
        <v>17</v>
      </c>
      <c r="J1024" s="3" t="s">
        <v>8163</v>
      </c>
      <c r="K1024" s="3" t="s">
        <v>8164</v>
      </c>
      <c r="L1024" s="3" t="s">
        <v>68</v>
      </c>
      <c r="M1024" s="26" t="s">
        <v>13723</v>
      </c>
      <c r="N1024"/>
      <c r="O1024" s="3">
        <v>156</v>
      </c>
      <c r="P1024" s="34">
        <v>107779.42</v>
      </c>
      <c r="Q1024" s="34">
        <v>114966.78</v>
      </c>
      <c r="R1024" s="34">
        <v>-7187.3600000000006</v>
      </c>
      <c r="S1024" s="36">
        <v>-6.2516841821611435E-2</v>
      </c>
      <c r="T1024" s="72">
        <v>690.89371794871795</v>
      </c>
      <c r="U1024" s="34">
        <v>2586489.2200000002</v>
      </c>
      <c r="V1024" s="34">
        <v>2585141.59</v>
      </c>
      <c r="W1024" s="34">
        <v>1347.6300000003539</v>
      </c>
      <c r="X1024" s="36">
        <v>5.2129833244474177E-4</v>
      </c>
      <c r="Y1024" s="36" t="str">
        <f>IFERROR(VLOOKUP(A1024,'Pivot price tier'!$C$8:$L$2270,10,0),"")</f>
        <v xml:space="preserve"> </v>
      </c>
      <c r="Z1024" s="36" t="str">
        <f>IFERROR(VLOOKUP(A1024,'Pivot price tier by size'!$D$8:$M$2491,10,0),"")</f>
        <v>X</v>
      </c>
      <c r="AA1024" s="36" t="str">
        <f>IFERROR(VLOOKUP(A1024,'Pivot category'!$B$8:$I$2216,8,0),"")</f>
        <v xml:space="preserve"> </v>
      </c>
      <c r="AB1024" s="3" t="str">
        <f>IF(P1024&lt;$AC$1,"Bottom 5%","")</f>
        <v/>
      </c>
      <c r="AC1024"/>
      <c r="AD1024" s="34" t="s">
        <v>16459</v>
      </c>
      <c r="AE1024" s="34" t="s">
        <v>13941</v>
      </c>
    </row>
    <row r="1025" spans="1:31" x14ac:dyDescent="0.25">
      <c r="A1025" t="s">
        <v>7695</v>
      </c>
      <c r="B1025" t="s">
        <v>1532</v>
      </c>
      <c r="C1025" s="3" t="s">
        <v>38</v>
      </c>
      <c r="D1025" s="3" t="s">
        <v>3902</v>
      </c>
      <c r="E1025" s="3">
        <v>0</v>
      </c>
      <c r="F1025" s="3">
        <v>1000</v>
      </c>
      <c r="G1025" s="34">
        <v>27.99</v>
      </c>
      <c r="H1025" s="3" t="s">
        <v>27</v>
      </c>
      <c r="I1025" s="3" t="s">
        <v>17</v>
      </c>
      <c r="J1025" s="3" t="s">
        <v>8163</v>
      </c>
      <c r="K1025" s="3" t="s">
        <v>8164</v>
      </c>
      <c r="L1025" s="3" t="s">
        <v>68</v>
      </c>
      <c r="M1025" s="26" t="s">
        <v>13723</v>
      </c>
      <c r="N1025"/>
      <c r="O1025" s="3">
        <v>149</v>
      </c>
      <c r="P1025" s="34">
        <v>156072.24</v>
      </c>
      <c r="Q1025" s="34">
        <v>174545.64</v>
      </c>
      <c r="R1025" s="34">
        <v>-18473.400000000023</v>
      </c>
      <c r="S1025" s="36">
        <v>-0.10583707504810791</v>
      </c>
      <c r="T1025" s="72">
        <v>1047.4646979865772</v>
      </c>
      <c r="U1025" s="34">
        <v>485710.47</v>
      </c>
      <c r="V1025" s="34">
        <v>437791.59</v>
      </c>
      <c r="W1025" s="34">
        <v>47918.879999999946</v>
      </c>
      <c r="X1025" s="36">
        <v>0.10945591714084757</v>
      </c>
      <c r="Y1025" s="36" t="str">
        <f>IFERROR(VLOOKUP(A1025,'Pivot price tier'!$C$8:$L$2270,10,0),"")</f>
        <v xml:space="preserve"> </v>
      </c>
      <c r="Z1025" s="36" t="str">
        <f>IFERROR(VLOOKUP(A1025,'Pivot price tier by size'!$D$8:$M$2491,10,0),"")</f>
        <v>X</v>
      </c>
      <c r="AA1025" s="36" t="str">
        <f>IFERROR(VLOOKUP(A1025,'Pivot category'!$B$8:$I$2216,8,0),"")</f>
        <v xml:space="preserve"> </v>
      </c>
      <c r="AB1025" s="3" t="str">
        <f>IF(P1025&lt;$AC$1,"Bottom 5%","")</f>
        <v/>
      </c>
      <c r="AC1025"/>
      <c r="AD1025" s="34" t="s">
        <v>16459</v>
      </c>
      <c r="AE1025" s="34" t="s">
        <v>13941</v>
      </c>
    </row>
    <row r="1026" spans="1:31" x14ac:dyDescent="0.25">
      <c r="A1026" t="s">
        <v>7611</v>
      </c>
      <c r="B1026" t="s">
        <v>1572</v>
      </c>
      <c r="C1026" s="3" t="s">
        <v>38</v>
      </c>
      <c r="D1026" s="3" t="s">
        <v>3947</v>
      </c>
      <c r="E1026" s="3">
        <v>0</v>
      </c>
      <c r="F1026" s="3">
        <v>7000</v>
      </c>
      <c r="G1026" s="34">
        <v>27.99</v>
      </c>
      <c r="H1026" s="3" t="s">
        <v>25</v>
      </c>
      <c r="I1026" s="3" t="s">
        <v>19</v>
      </c>
      <c r="J1026" s="3" t="s">
        <v>8163</v>
      </c>
      <c r="K1026" s="3" t="s">
        <v>8164</v>
      </c>
      <c r="L1026" s="3" t="s">
        <v>68</v>
      </c>
      <c r="M1026" s="26" t="s">
        <v>13723</v>
      </c>
      <c r="N1026"/>
      <c r="O1026" s="3">
        <v>157</v>
      </c>
      <c r="P1026" s="34">
        <v>196489.8</v>
      </c>
      <c r="Q1026" s="34">
        <v>213479.73</v>
      </c>
      <c r="R1026" s="34">
        <v>-16989.930000000022</v>
      </c>
      <c r="S1026" s="36">
        <v>-7.9585682443949257E-2</v>
      </c>
      <c r="T1026" s="72">
        <v>1251.5273885350318</v>
      </c>
      <c r="U1026" s="34">
        <v>61130.16</v>
      </c>
      <c r="V1026" s="34">
        <v>57491.46</v>
      </c>
      <c r="W1026" s="34">
        <v>3638.7000000000044</v>
      </c>
      <c r="X1026" s="36">
        <v>6.3291139240506444E-2</v>
      </c>
      <c r="Y1026" s="36" t="str">
        <f>IFERROR(VLOOKUP(A1026,'Pivot price tier'!$C$8:$L$2270,10,0),"")</f>
        <v xml:space="preserve"> </v>
      </c>
      <c r="Z1026" s="36" t="str">
        <f>IFERROR(VLOOKUP(A1026,'Pivot price tier by size'!$D$8:$M$2491,10,0),"")</f>
        <v>X</v>
      </c>
      <c r="AA1026" s="36" t="str">
        <f>IFERROR(VLOOKUP(A1026,'Pivot category'!$B$8:$I$2216,8,0),"")</f>
        <v xml:space="preserve"> </v>
      </c>
      <c r="AB1026" s="3" t="str">
        <f>IF(P1026&lt;$AC$1,"Bottom 5%","")</f>
        <v/>
      </c>
      <c r="AC1026"/>
      <c r="AD1026" s="34" t="s">
        <v>11097</v>
      </c>
      <c r="AE1026" s="34" t="s">
        <v>13964</v>
      </c>
    </row>
    <row r="1027" spans="1:31" hidden="1" x14ac:dyDescent="0.25">
      <c r="A1027" t="s">
        <v>8872</v>
      </c>
      <c r="B1027" t="s">
        <v>8871</v>
      </c>
      <c r="C1027" s="3" t="s">
        <v>69</v>
      </c>
      <c r="D1027" s="3" t="s">
        <v>8566</v>
      </c>
      <c r="E1027" s="3" t="s">
        <v>5093</v>
      </c>
      <c r="F1027" s="3">
        <v>7000</v>
      </c>
      <c r="G1027" s="34">
        <v>8.99</v>
      </c>
      <c r="H1027" s="3" t="s">
        <v>12</v>
      </c>
      <c r="I1027" s="3" t="s">
        <v>70</v>
      </c>
      <c r="J1027" s="3" t="s">
        <v>8168</v>
      </c>
      <c r="K1027" s="3" t="s">
        <v>8170</v>
      </c>
      <c r="L1027" s="3" t="s">
        <v>68</v>
      </c>
      <c r="M1027" s="26" t="s">
        <v>13723</v>
      </c>
      <c r="N1027"/>
      <c r="O1027" s="3">
        <v>23</v>
      </c>
      <c r="P1027" s="34">
        <v>8270.7999999999993</v>
      </c>
      <c r="Q1027" s="34">
        <v>8019.08</v>
      </c>
      <c r="R1027" s="34">
        <v>251.71999999999935</v>
      </c>
      <c r="S1027" s="36">
        <v>3.1390134529147851E-2</v>
      </c>
      <c r="T1027" s="72">
        <v>359.59999999999997</v>
      </c>
      <c r="U1027" s="34">
        <v>8091</v>
      </c>
      <c r="V1027" s="34">
        <v>12226.4</v>
      </c>
      <c r="W1027" s="34">
        <v>-4135.3999999999996</v>
      </c>
      <c r="X1027" s="36">
        <v>-0.33823529411764708</v>
      </c>
      <c r="Y1027" s="36" t="str">
        <f>IFERROR(VLOOKUP(A1027,'Pivot price tier'!$C$8:$L$2270,10,0),"")</f>
        <v/>
      </c>
      <c r="Z1027" s="36" t="str">
        <f>IFERROR(VLOOKUP(A1027,'Pivot price tier by size'!$D$8:$M$2491,10,0),"")</f>
        <v/>
      </c>
      <c r="AA1027" s="36" t="str">
        <f>IFERROR(VLOOKUP(A1027,'Pivot category'!$B$8:$I$2216,8,0),"")</f>
        <v/>
      </c>
      <c r="AB1027" s="3" t="str">
        <f>IF(P1027&lt;$AC$1,"Bottom 5%","")</f>
        <v>Bottom 5%</v>
      </c>
      <c r="AC1027"/>
      <c r="AD1027" s="34" t="s">
        <v>11097</v>
      </c>
      <c r="AE1027" s="34" t="s">
        <v>13949</v>
      </c>
    </row>
    <row r="1028" spans="1:31" x14ac:dyDescent="0.25">
      <c r="A1028" t="s">
        <v>7840</v>
      </c>
      <c r="B1028" t="s">
        <v>1724</v>
      </c>
      <c r="C1028" s="3" t="s">
        <v>38</v>
      </c>
      <c r="D1028" s="3" t="s">
        <v>4105</v>
      </c>
      <c r="E1028" s="3" t="s">
        <v>5093</v>
      </c>
      <c r="F1028" s="3">
        <v>7000</v>
      </c>
      <c r="G1028" s="34">
        <v>17.989999999999998</v>
      </c>
      <c r="H1028" s="3" t="s">
        <v>28</v>
      </c>
      <c r="I1028" s="3" t="s">
        <v>13</v>
      </c>
      <c r="J1028" s="3" t="s">
        <v>8163</v>
      </c>
      <c r="K1028" s="3" t="s">
        <v>8164</v>
      </c>
      <c r="L1028" s="3" t="s">
        <v>68</v>
      </c>
      <c r="M1028" s="26" t="s">
        <v>13723</v>
      </c>
      <c r="N1028"/>
      <c r="O1028" s="3">
        <v>116</v>
      </c>
      <c r="P1028" s="34">
        <v>82412.19</v>
      </c>
      <c r="Q1028" s="34">
        <v>92342.67</v>
      </c>
      <c r="R1028" s="34">
        <v>-9930.4799999999959</v>
      </c>
      <c r="S1028" s="36">
        <v>-0.1075394506136762</v>
      </c>
      <c r="T1028" s="72">
        <v>710.44991379310352</v>
      </c>
      <c r="U1028" s="34">
        <v>44039.519999999997</v>
      </c>
      <c r="V1028" s="34">
        <v>45982.44</v>
      </c>
      <c r="W1028" s="34">
        <v>-1942.9200000000055</v>
      </c>
      <c r="X1028" s="36">
        <v>-4.2253521126760729E-2</v>
      </c>
      <c r="Y1028" s="36" t="str">
        <f>IFERROR(VLOOKUP(A1028,'Pivot price tier'!$C$8:$L$2270,10,0),"")</f>
        <v xml:space="preserve"> </v>
      </c>
      <c r="Z1028" s="36" t="str">
        <f>IFERROR(VLOOKUP(A1028,'Pivot price tier by size'!$D$8:$M$2491,10,0),"")</f>
        <v>X</v>
      </c>
      <c r="AA1028" s="36" t="str">
        <f>IFERROR(VLOOKUP(A1028,'Pivot category'!$B$8:$I$2216,8,0),"")</f>
        <v xml:space="preserve"> </v>
      </c>
      <c r="AB1028" s="3" t="str">
        <f>IF(P1028&lt;$AC$1,"Bottom 5%","")</f>
        <v/>
      </c>
      <c r="AC1028"/>
      <c r="AD1028" s="34" t="s">
        <v>11097</v>
      </c>
      <c r="AE1028" s="34" t="s">
        <v>13940</v>
      </c>
    </row>
    <row r="1029" spans="1:31" hidden="1" x14ac:dyDescent="0.25">
      <c r="A1029" t="s">
        <v>11228</v>
      </c>
      <c r="B1029" t="s">
        <v>9022</v>
      </c>
      <c r="C1029" s="3" t="s">
        <v>32</v>
      </c>
      <c r="D1029" s="3" t="s">
        <v>8693</v>
      </c>
      <c r="E1029" s="3" t="s">
        <v>5093</v>
      </c>
      <c r="F1029" s="3">
        <v>10000</v>
      </c>
      <c r="G1029" s="34">
        <v>49.99</v>
      </c>
      <c r="H1029" s="3" t="s">
        <v>12</v>
      </c>
      <c r="I1029" s="3" t="s">
        <v>23</v>
      </c>
      <c r="J1029" s="3" t="s">
        <v>8165</v>
      </c>
      <c r="K1029" s="3" t="s">
        <v>8172</v>
      </c>
      <c r="L1029" s="3" t="s">
        <v>8166</v>
      </c>
      <c r="M1029" s="26" t="s">
        <v>13723</v>
      </c>
      <c r="N1029"/>
      <c r="O1029" s="3">
        <v>3</v>
      </c>
      <c r="P1029" s="34">
        <v>149.97</v>
      </c>
      <c r="Q1029" s="34">
        <v>199.96</v>
      </c>
      <c r="R1029" s="34">
        <v>-49.990000000000009</v>
      </c>
      <c r="S1029" s="36">
        <v>-0.25</v>
      </c>
      <c r="T1029" s="72">
        <v>49.99</v>
      </c>
      <c r="U1029" s="34" t="s">
        <v>78</v>
      </c>
      <c r="V1029" s="34" t="s">
        <v>78</v>
      </c>
      <c r="W1029" s="34" t="s">
        <v>78</v>
      </c>
      <c r="X1029" s="36" t="s">
        <v>78</v>
      </c>
      <c r="Y1029" s="36" t="str">
        <f>IFERROR(VLOOKUP(A1029,'Pivot price tier'!$C$8:$L$2270,10,0),"")</f>
        <v/>
      </c>
      <c r="Z1029" s="36" t="str">
        <f>IFERROR(VLOOKUP(A1029,'Pivot price tier by size'!$D$8:$M$2491,10,0),"")</f>
        <v/>
      </c>
      <c r="AA1029" s="36" t="str">
        <f>IFERROR(VLOOKUP(A1029,'Pivot category'!$B$8:$I$2216,8,0),"")</f>
        <v/>
      </c>
      <c r="AB1029" s="3" t="str">
        <f>IF(P1029&lt;$AC$1,"Bottom 5%","")</f>
        <v>Bottom 5%</v>
      </c>
      <c r="AC1029"/>
      <c r="AD1029" s="34" t="s">
        <v>11097</v>
      </c>
      <c r="AE1029" s="34" t="s">
        <v>13949</v>
      </c>
    </row>
    <row r="1030" spans="1:31" x14ac:dyDescent="0.25">
      <c r="A1030" t="s">
        <v>5552</v>
      </c>
      <c r="B1030" t="s">
        <v>1830</v>
      </c>
      <c r="C1030" s="3" t="s">
        <v>32</v>
      </c>
      <c r="D1030" s="3" t="s">
        <v>4231</v>
      </c>
      <c r="E1030" s="3" t="s">
        <v>5093</v>
      </c>
      <c r="F1030" s="3">
        <v>1000</v>
      </c>
      <c r="G1030" s="34">
        <v>49.99</v>
      </c>
      <c r="H1030" s="3" t="s">
        <v>30</v>
      </c>
      <c r="I1030" s="3" t="s">
        <v>15</v>
      </c>
      <c r="J1030" s="3" t="s">
        <v>8163</v>
      </c>
      <c r="K1030" s="3" t="s">
        <v>8164</v>
      </c>
      <c r="L1030" s="3" t="s">
        <v>68</v>
      </c>
      <c r="M1030" s="26" t="s">
        <v>13723</v>
      </c>
      <c r="N1030"/>
      <c r="O1030" s="3">
        <v>157</v>
      </c>
      <c r="P1030" s="34">
        <v>1081683.6200000001</v>
      </c>
      <c r="Q1030" s="34">
        <v>1109685.83</v>
      </c>
      <c r="R1030" s="34">
        <v>-28002.209999999963</v>
      </c>
      <c r="S1030" s="36">
        <v>-2.5234358449003458E-2</v>
      </c>
      <c r="T1030" s="72">
        <v>6889.7045859872615</v>
      </c>
      <c r="U1030" s="34">
        <v>650769.81999999995</v>
      </c>
      <c r="V1030" s="34">
        <v>729659.06</v>
      </c>
      <c r="W1030" s="34">
        <v>-78889.240000000107</v>
      </c>
      <c r="X1030" s="36">
        <v>-0.10811794757951765</v>
      </c>
      <c r="Y1030" s="36" t="str">
        <f>IFERROR(VLOOKUP(A1030,'Pivot price tier'!$C$8:$L$2270,10,0),"")</f>
        <v xml:space="preserve"> </v>
      </c>
      <c r="Z1030" s="36" t="str">
        <f>IFERROR(VLOOKUP(A1030,'Pivot price tier by size'!$D$8:$M$2491,10,0),"")</f>
        <v>X</v>
      </c>
      <c r="AA1030" s="36" t="str">
        <f>IFERROR(VLOOKUP(A1030,'Pivot category'!$B$8:$I$2216,8,0),"")</f>
        <v xml:space="preserve"> </v>
      </c>
      <c r="AB1030" s="3" t="str">
        <f>IF(P1030&lt;$AC$1,"Bottom 5%","")</f>
        <v/>
      </c>
      <c r="AC1030"/>
      <c r="AD1030" s="34" t="s">
        <v>11097</v>
      </c>
      <c r="AE1030" s="34" t="s">
        <v>16462</v>
      </c>
    </row>
    <row r="1031" spans="1:31" x14ac:dyDescent="0.25">
      <c r="A1031" t="s">
        <v>7814</v>
      </c>
      <c r="B1031" t="s">
        <v>1916</v>
      </c>
      <c r="C1031" s="3" t="s">
        <v>38</v>
      </c>
      <c r="D1031" s="3" t="s">
        <v>4325</v>
      </c>
      <c r="E1031" s="3">
        <v>0</v>
      </c>
      <c r="F1031" s="3">
        <v>1000</v>
      </c>
      <c r="G1031" s="34">
        <v>27.99</v>
      </c>
      <c r="H1031" s="3" t="s">
        <v>25</v>
      </c>
      <c r="I1031" s="3" t="s">
        <v>17</v>
      </c>
      <c r="J1031" s="3" t="s">
        <v>8163</v>
      </c>
      <c r="K1031" s="3" t="s">
        <v>8164</v>
      </c>
      <c r="L1031" s="3" t="s">
        <v>68</v>
      </c>
      <c r="M1031" s="26" t="s">
        <v>13723</v>
      </c>
      <c r="N1031"/>
      <c r="O1031" s="3">
        <v>147</v>
      </c>
      <c r="P1031" s="34">
        <v>133164.18</v>
      </c>
      <c r="Q1031" s="34">
        <v>132243.13</v>
      </c>
      <c r="R1031" s="34">
        <v>921.04999999998836</v>
      </c>
      <c r="S1031" s="36">
        <v>6.9648230497871833E-3</v>
      </c>
      <c r="T1031" s="72">
        <v>905.87877551020404</v>
      </c>
      <c r="U1031" s="34">
        <v>13412.04</v>
      </c>
      <c r="V1031" s="34">
        <v>9432.5300000000007</v>
      </c>
      <c r="W1031" s="34">
        <v>3979.51</v>
      </c>
      <c r="X1031" s="36">
        <v>0.4218921116603922</v>
      </c>
      <c r="Y1031" s="36" t="str">
        <f>IFERROR(VLOOKUP(A1031,'Pivot price tier'!$C$8:$L$2270,10,0),"")</f>
        <v xml:space="preserve"> </v>
      </c>
      <c r="Z1031" s="36" t="str">
        <f>IFERROR(VLOOKUP(A1031,'Pivot price tier by size'!$D$8:$M$2491,10,0),"")</f>
        <v>X</v>
      </c>
      <c r="AA1031" s="36" t="str">
        <f>IFERROR(VLOOKUP(A1031,'Pivot category'!$B$8:$I$2216,8,0),"")</f>
        <v xml:space="preserve"> </v>
      </c>
      <c r="AB1031" s="3" t="str">
        <f>IF(P1031&lt;$AC$1,"Bottom 5%","")</f>
        <v/>
      </c>
      <c r="AC1031"/>
      <c r="AD1031" s="34" t="s">
        <v>16460</v>
      </c>
      <c r="AE1031" s="34" t="s">
        <v>13953</v>
      </c>
    </row>
    <row r="1032" spans="1:31" x14ac:dyDescent="0.25">
      <c r="A1032" t="s">
        <v>7337</v>
      </c>
      <c r="B1032" t="s">
        <v>1917</v>
      </c>
      <c r="C1032" s="3" t="s">
        <v>36</v>
      </c>
      <c r="D1032" s="3" t="s">
        <v>4326</v>
      </c>
      <c r="E1032" s="3">
        <v>0</v>
      </c>
      <c r="F1032" s="3">
        <v>1000</v>
      </c>
      <c r="G1032" s="34">
        <v>19.989999999999998</v>
      </c>
      <c r="H1032" s="3" t="s">
        <v>25</v>
      </c>
      <c r="I1032" s="3" t="s">
        <v>17</v>
      </c>
      <c r="J1032" s="3" t="s">
        <v>8163</v>
      </c>
      <c r="K1032" s="3" t="s">
        <v>8164</v>
      </c>
      <c r="L1032" s="3" t="s">
        <v>68</v>
      </c>
      <c r="M1032" s="26" t="s">
        <v>13723</v>
      </c>
      <c r="N1032"/>
      <c r="O1032" s="3">
        <v>152</v>
      </c>
      <c r="P1032" s="34">
        <v>151963.98000000001</v>
      </c>
      <c r="Q1032" s="34">
        <v>159020.45000000001</v>
      </c>
      <c r="R1032" s="34">
        <v>-7056.4700000000012</v>
      </c>
      <c r="S1032" s="36">
        <v>-4.4374607165304836E-2</v>
      </c>
      <c r="T1032" s="72">
        <v>999.76302631578949</v>
      </c>
      <c r="U1032" s="34">
        <v>95432.26</v>
      </c>
      <c r="V1032" s="34">
        <v>110604.67</v>
      </c>
      <c r="W1032" s="34">
        <v>-15172.410000000003</v>
      </c>
      <c r="X1032" s="36">
        <v>-0.1371769383697814</v>
      </c>
      <c r="Y1032" s="36" t="str">
        <f>IFERROR(VLOOKUP(A1032,'Pivot price tier'!$C$8:$L$2270,10,0),"")</f>
        <v xml:space="preserve"> </v>
      </c>
      <c r="Z1032" s="36" t="str">
        <f>IFERROR(VLOOKUP(A1032,'Pivot price tier by size'!$D$8:$M$2491,10,0),"")</f>
        <v>X</v>
      </c>
      <c r="AA1032" s="36" t="str">
        <f>IFERROR(VLOOKUP(A1032,'Pivot category'!$B$8:$I$2216,8,0),"")</f>
        <v xml:space="preserve"> </v>
      </c>
      <c r="AB1032" s="3" t="str">
        <f>IF(P1032&lt;$AC$1,"Bottom 5%","")</f>
        <v/>
      </c>
      <c r="AC1032"/>
      <c r="AD1032" s="34" t="s">
        <v>16460</v>
      </c>
      <c r="AE1032" s="34" t="s">
        <v>13953</v>
      </c>
    </row>
    <row r="1033" spans="1:31" hidden="1" x14ac:dyDescent="0.25">
      <c r="A1033" t="s">
        <v>13514</v>
      </c>
      <c r="B1033" t="s">
        <v>10717</v>
      </c>
      <c r="C1033" s="3" t="s">
        <v>32</v>
      </c>
      <c r="D1033" s="3" t="s">
        <v>10508</v>
      </c>
      <c r="E1033" s="3" t="s">
        <v>5093</v>
      </c>
      <c r="F1033" s="3">
        <v>7000</v>
      </c>
      <c r="G1033" s="34">
        <v>71.989999999999995</v>
      </c>
      <c r="H1033" s="3" t="s">
        <v>27</v>
      </c>
      <c r="I1033" s="3" t="s">
        <v>74</v>
      </c>
      <c r="J1033" s="3" t="s">
        <v>8168</v>
      </c>
      <c r="K1033" s="3" t="s">
        <v>8164</v>
      </c>
      <c r="L1033" s="3" t="s">
        <v>8167</v>
      </c>
      <c r="M1033" s="26" t="s">
        <v>13723</v>
      </c>
      <c r="N1033"/>
      <c r="O1033" s="3">
        <v>7</v>
      </c>
      <c r="P1033" s="34">
        <v>2015.76</v>
      </c>
      <c r="Q1033" s="34">
        <v>3599.7</v>
      </c>
      <c r="R1033" s="34">
        <v>-1583.9399999999998</v>
      </c>
      <c r="S1033" s="36">
        <v>-0.44002000166680555</v>
      </c>
      <c r="T1033" s="72">
        <v>287.96571428571428</v>
      </c>
      <c r="U1033" s="34">
        <v>119.99</v>
      </c>
      <c r="V1033" s="34">
        <v>0</v>
      </c>
      <c r="W1033" s="34">
        <v>119.99</v>
      </c>
      <c r="X1033" s="36" t="s">
        <v>78</v>
      </c>
      <c r="Y1033" s="36" t="str">
        <f>IFERROR(VLOOKUP(A1033,'Pivot price tier'!$C$8:$L$2270,10,0),"")</f>
        <v/>
      </c>
      <c r="Z1033" s="36" t="str">
        <f>IFERROR(VLOOKUP(A1033,'Pivot price tier by size'!$D$8:$M$2491,10,0),"")</f>
        <v/>
      </c>
      <c r="AA1033" s="36" t="str">
        <f>IFERROR(VLOOKUP(A1033,'Pivot category'!$B$8:$I$2216,8,0),"")</f>
        <v/>
      </c>
      <c r="AB1033" s="3" t="str">
        <f>IF(P1033&lt;$AC$1,"Bottom 5%","")</f>
        <v>Bottom 5%</v>
      </c>
      <c r="AC1033"/>
      <c r="AD1033" s="34" t="s">
        <v>16460</v>
      </c>
      <c r="AE1033" s="34" t="s">
        <v>13953</v>
      </c>
    </row>
    <row r="1034" spans="1:31" hidden="1" x14ac:dyDescent="0.25">
      <c r="A1034" t="s">
        <v>13515</v>
      </c>
      <c r="B1034" t="s">
        <v>9330</v>
      </c>
      <c r="C1034" s="3" t="s">
        <v>32</v>
      </c>
      <c r="D1034" s="3" t="s">
        <v>9178</v>
      </c>
      <c r="E1034" s="3">
        <v>0</v>
      </c>
      <c r="F1034" s="3">
        <v>8000</v>
      </c>
      <c r="G1034" s="34">
        <v>109.99</v>
      </c>
      <c r="H1034" s="3" t="s">
        <v>27</v>
      </c>
      <c r="I1034" s="3" t="s">
        <v>74</v>
      </c>
      <c r="J1034" s="3" t="s">
        <v>8163</v>
      </c>
      <c r="K1034" s="3" t="s">
        <v>8185</v>
      </c>
      <c r="L1034" s="3" t="s">
        <v>68</v>
      </c>
      <c r="M1034" s="26" t="s">
        <v>13723</v>
      </c>
      <c r="N1034"/>
      <c r="O1034" s="3">
        <v>18</v>
      </c>
      <c r="P1034" s="34">
        <v>10229.07</v>
      </c>
      <c r="Q1034" s="34">
        <v>12599.1</v>
      </c>
      <c r="R1034" s="34">
        <v>-2370.0300000000007</v>
      </c>
      <c r="S1034" s="36">
        <v>-0.18811105555158703</v>
      </c>
      <c r="T1034" s="72">
        <v>568.28166666666664</v>
      </c>
      <c r="U1034" s="34">
        <v>6489.41</v>
      </c>
      <c r="V1034" s="34">
        <v>9799.2999999999993</v>
      </c>
      <c r="W1034" s="34">
        <v>-3309.8899999999994</v>
      </c>
      <c r="X1034" s="36">
        <v>-0.33776800383700878</v>
      </c>
      <c r="Y1034" s="36" t="str">
        <f>IFERROR(VLOOKUP(A1034,'Pivot price tier'!$C$8:$L$2270,10,0),"")</f>
        <v/>
      </c>
      <c r="Z1034" s="36" t="str">
        <f>IFERROR(VLOOKUP(A1034,'Pivot price tier by size'!$D$8:$M$2491,10,0),"")</f>
        <v/>
      </c>
      <c r="AA1034" s="36" t="str">
        <f>IFERROR(VLOOKUP(A1034,'Pivot category'!$B$8:$I$2216,8,0),"")</f>
        <v/>
      </c>
      <c r="AB1034" s="3" t="str">
        <f>IF(P1034&lt;$AC$1,"Bottom 5%","")</f>
        <v>Bottom 5%</v>
      </c>
      <c r="AC1034"/>
      <c r="AD1034" s="34" t="s">
        <v>16460</v>
      </c>
      <c r="AE1034" s="34" t="s">
        <v>13953</v>
      </c>
    </row>
    <row r="1035" spans="1:31" x14ac:dyDescent="0.25">
      <c r="A1035" t="s">
        <v>7684</v>
      </c>
      <c r="B1035" t="s">
        <v>1989</v>
      </c>
      <c r="C1035" s="3" t="s">
        <v>38</v>
      </c>
      <c r="D1035" s="3" t="s">
        <v>4402</v>
      </c>
      <c r="E1035" s="3" t="s">
        <v>5141</v>
      </c>
      <c r="F1035" s="3">
        <v>1000</v>
      </c>
      <c r="G1035" s="34">
        <v>23.99</v>
      </c>
      <c r="H1035" s="3" t="s">
        <v>28</v>
      </c>
      <c r="I1035" s="3" t="s">
        <v>19</v>
      </c>
      <c r="J1035" s="3" t="s">
        <v>8163</v>
      </c>
      <c r="K1035" s="3" t="s">
        <v>8164</v>
      </c>
      <c r="L1035" s="3" t="s">
        <v>68</v>
      </c>
      <c r="M1035" s="26" t="s">
        <v>13723</v>
      </c>
      <c r="N1035"/>
      <c r="O1035" s="3">
        <v>129</v>
      </c>
      <c r="P1035" s="34">
        <v>75413.08</v>
      </c>
      <c r="Q1035" s="34">
        <v>85212.76</v>
      </c>
      <c r="R1035" s="34">
        <v>-9799.679999999993</v>
      </c>
      <c r="S1035" s="36">
        <v>-0.11500249493151016</v>
      </c>
      <c r="T1035" s="72">
        <v>584.59751937984493</v>
      </c>
      <c r="U1035" s="34">
        <v>15811.1</v>
      </c>
      <c r="V1035" s="34">
        <v>15659.2</v>
      </c>
      <c r="W1035" s="34">
        <v>151.89999999999964</v>
      </c>
      <c r="X1035" s="36">
        <v>9.7003678348830391E-3</v>
      </c>
      <c r="Y1035" s="36" t="str">
        <f>IFERROR(VLOOKUP(A1035,'Pivot price tier'!$C$8:$L$2270,10,0),"")</f>
        <v xml:space="preserve"> </v>
      </c>
      <c r="Z1035" s="36" t="str">
        <f>IFERROR(VLOOKUP(A1035,'Pivot price tier by size'!$D$8:$M$2491,10,0),"")</f>
        <v>X</v>
      </c>
      <c r="AA1035" s="36" t="str">
        <f>IFERROR(VLOOKUP(A1035,'Pivot category'!$B$8:$I$2216,8,0),"")</f>
        <v xml:space="preserve"> </v>
      </c>
      <c r="AB1035" s="3" t="str">
        <f>IF(P1035&lt;$AC$1,"Bottom 5%","")</f>
        <v/>
      </c>
      <c r="AC1035"/>
      <c r="AD1035" s="34" t="s">
        <v>16465</v>
      </c>
      <c r="AE1035" s="34" t="s">
        <v>16467</v>
      </c>
    </row>
    <row r="1036" spans="1:31" hidden="1" x14ac:dyDescent="0.25">
      <c r="A1036" t="s">
        <v>11173</v>
      </c>
      <c r="B1036" t="s">
        <v>11229</v>
      </c>
      <c r="C1036" s="3" t="s">
        <v>32</v>
      </c>
      <c r="D1036" s="3" t="s">
        <v>10604</v>
      </c>
      <c r="E1036" s="3" t="s">
        <v>5093</v>
      </c>
      <c r="F1036" s="3">
        <v>8000</v>
      </c>
      <c r="G1036" s="34">
        <v>40.79</v>
      </c>
      <c r="H1036" s="3" t="s">
        <v>27</v>
      </c>
      <c r="I1036" s="3" t="s">
        <v>23</v>
      </c>
      <c r="J1036" s="3" t="s">
        <v>8168</v>
      </c>
      <c r="K1036" s="3" t="s">
        <v>8164</v>
      </c>
      <c r="L1036" s="3" t="s">
        <v>8167</v>
      </c>
      <c r="M1036" s="26">
        <v>44986</v>
      </c>
      <c r="N1036"/>
      <c r="O1036" s="3">
        <v>0</v>
      </c>
      <c r="P1036" s="34">
        <v>897.38</v>
      </c>
      <c r="Q1036" s="34">
        <v>1006.22</v>
      </c>
      <c r="R1036" s="34">
        <v>-108.84000000000003</v>
      </c>
      <c r="S1036" s="36">
        <v>-0.10816720001590108</v>
      </c>
      <c r="T1036" s="72" t="s">
        <v>78</v>
      </c>
      <c r="U1036" s="34">
        <v>530.27</v>
      </c>
      <c r="V1036" s="34">
        <v>2270.8200000000002</v>
      </c>
      <c r="W1036" s="34">
        <v>-1740.5500000000002</v>
      </c>
      <c r="X1036" s="36">
        <v>-0.76648523440871585</v>
      </c>
      <c r="Y1036" s="36" t="str">
        <f>IFERROR(VLOOKUP(A1036,'Pivot price tier'!$C$8:$L$2270,10,0),"")</f>
        <v/>
      </c>
      <c r="Z1036" s="36" t="str">
        <f>IFERROR(VLOOKUP(A1036,'Pivot price tier by size'!$D$8:$M$2491,10,0),"")</f>
        <v/>
      </c>
      <c r="AA1036" s="36" t="str">
        <f>IFERROR(VLOOKUP(A1036,'Pivot category'!$B$8:$I$2216,8,0),"")</f>
        <v/>
      </c>
      <c r="AB1036" s="3" t="str">
        <f>IF(P1036&lt;$AC$1,"Bottom 5%","")</f>
        <v>Bottom 5%</v>
      </c>
      <c r="AC1036"/>
      <c r="AD1036" s="34" t="s">
        <v>16460</v>
      </c>
      <c r="AE1036" s="34" t="s">
        <v>13953</v>
      </c>
    </row>
    <row r="1037" spans="1:31" x14ac:dyDescent="0.25">
      <c r="A1037" t="s">
        <v>7781</v>
      </c>
      <c r="B1037" t="s">
        <v>2016</v>
      </c>
      <c r="C1037" s="3" t="s">
        <v>38</v>
      </c>
      <c r="D1037" s="3" t="s">
        <v>4432</v>
      </c>
      <c r="E1037" s="3" t="s">
        <v>5093</v>
      </c>
      <c r="F1037" s="3">
        <v>1000</v>
      </c>
      <c r="G1037" s="34">
        <v>21.99</v>
      </c>
      <c r="H1037" s="3" t="s">
        <v>28</v>
      </c>
      <c r="I1037" s="3" t="s">
        <v>17</v>
      </c>
      <c r="J1037" s="3" t="s">
        <v>8163</v>
      </c>
      <c r="K1037" s="3" t="s">
        <v>8164</v>
      </c>
      <c r="L1037" s="3" t="s">
        <v>68</v>
      </c>
      <c r="M1037" s="26" t="s">
        <v>13723</v>
      </c>
      <c r="N1037"/>
      <c r="O1037" s="3">
        <v>111</v>
      </c>
      <c r="P1037" s="34">
        <v>76597.84</v>
      </c>
      <c r="Q1037" s="34">
        <v>74090.960000000006</v>
      </c>
      <c r="R1037" s="34">
        <v>2506.8799999999901</v>
      </c>
      <c r="S1037" s="36">
        <v>3.3835166935345384E-2</v>
      </c>
      <c r="T1037" s="72">
        <v>690.0706306306306</v>
      </c>
      <c r="U1037" s="34">
        <v>14003.41</v>
      </c>
      <c r="V1037" s="34">
        <v>12502.15</v>
      </c>
      <c r="W1037" s="34">
        <v>1501.2600000000002</v>
      </c>
      <c r="X1037" s="36">
        <v>0.12008014621485108</v>
      </c>
      <c r="Y1037" s="36" t="str">
        <f>IFERROR(VLOOKUP(A1037,'Pivot price tier'!$C$8:$L$2270,10,0),"")</f>
        <v xml:space="preserve"> </v>
      </c>
      <c r="Z1037" s="36" t="str">
        <f>IFERROR(VLOOKUP(A1037,'Pivot price tier by size'!$D$8:$M$2491,10,0),"")</f>
        <v>X</v>
      </c>
      <c r="AA1037" s="36" t="str">
        <f>IFERROR(VLOOKUP(A1037,'Pivot category'!$B$8:$I$2216,8,0),"")</f>
        <v xml:space="preserve"> </v>
      </c>
      <c r="AB1037" s="3" t="str">
        <f>IF(P1037&lt;$AC$1,"Bottom 5%","")</f>
        <v/>
      </c>
      <c r="AC1037"/>
      <c r="AD1037" s="34" t="s">
        <v>16461</v>
      </c>
      <c r="AE1037" s="34" t="s">
        <v>13971</v>
      </c>
    </row>
    <row r="1038" spans="1:31" hidden="1" x14ac:dyDescent="0.25">
      <c r="A1038" t="s">
        <v>14599</v>
      </c>
      <c r="B1038" t="s">
        <v>14600</v>
      </c>
      <c r="C1038" s="3" t="s">
        <v>32</v>
      </c>
      <c r="D1038" s="3" t="s">
        <v>14439</v>
      </c>
      <c r="E1038" s="3" t="s">
        <v>5093</v>
      </c>
      <c r="F1038" s="3">
        <v>10000</v>
      </c>
      <c r="G1038" s="34">
        <v>34.99</v>
      </c>
      <c r="H1038" s="3" t="s">
        <v>27</v>
      </c>
      <c r="I1038" s="3" t="s">
        <v>23</v>
      </c>
      <c r="J1038" s="3" t="s">
        <v>8173</v>
      </c>
      <c r="K1038" s="3" t="s">
        <v>8176</v>
      </c>
      <c r="L1038" s="3" t="s">
        <v>68</v>
      </c>
      <c r="M1038" s="26">
        <v>45778</v>
      </c>
      <c r="N1038"/>
      <c r="O1038" s="3">
        <v>3</v>
      </c>
      <c r="P1038" s="34">
        <v>11616.68</v>
      </c>
      <c r="Q1038" s="34">
        <v>0</v>
      </c>
      <c r="R1038" s="34">
        <v>11616.68</v>
      </c>
      <c r="S1038" s="36" t="s">
        <v>78</v>
      </c>
      <c r="T1038" s="72">
        <v>3872.2266666666669</v>
      </c>
      <c r="U1038" s="34">
        <v>559.84</v>
      </c>
      <c r="V1038" s="34">
        <v>0</v>
      </c>
      <c r="W1038" s="34">
        <v>559.84</v>
      </c>
      <c r="X1038" s="36" t="s">
        <v>78</v>
      </c>
      <c r="Y1038" s="36" t="str">
        <f>IFERROR(VLOOKUP(A1038,'Pivot price tier'!$C$8:$L$2270,10,0),"")</f>
        <v/>
      </c>
      <c r="Z1038" s="36" t="str">
        <f>IFERROR(VLOOKUP(A1038,'Pivot price tier by size'!$D$8:$M$2491,10,0),"")</f>
        <v/>
      </c>
      <c r="AA1038" s="36" t="str">
        <f>IFERROR(VLOOKUP(A1038,'Pivot category'!$B$8:$I$2216,8,0),"")</f>
        <v/>
      </c>
      <c r="AB1038" s="3" t="str">
        <f>IF(P1038&lt;$AC$1,"Bottom 5%","")</f>
        <v>Bottom 5%</v>
      </c>
      <c r="AC1038"/>
      <c r="AD1038" s="34" t="s">
        <v>16460</v>
      </c>
      <c r="AE1038" s="34" t="s">
        <v>13953</v>
      </c>
    </row>
    <row r="1039" spans="1:31" x14ac:dyDescent="0.25">
      <c r="A1039" t="s">
        <v>7362</v>
      </c>
      <c r="B1039" t="s">
        <v>2085</v>
      </c>
      <c r="C1039" s="3" t="s">
        <v>36</v>
      </c>
      <c r="D1039" s="3" t="s">
        <v>4513</v>
      </c>
      <c r="E1039" s="3" t="s">
        <v>5093</v>
      </c>
      <c r="F1039" s="3">
        <v>10000</v>
      </c>
      <c r="G1039" s="34">
        <v>9.99</v>
      </c>
      <c r="H1039" s="3" t="s">
        <v>28</v>
      </c>
      <c r="I1039" s="3" t="s">
        <v>13</v>
      </c>
      <c r="J1039" s="3" t="s">
        <v>8163</v>
      </c>
      <c r="K1039" s="3" t="s">
        <v>8164</v>
      </c>
      <c r="L1039" s="3" t="s">
        <v>68</v>
      </c>
      <c r="M1039" s="26" t="s">
        <v>13723</v>
      </c>
      <c r="N1039"/>
      <c r="O1039" s="3">
        <v>111</v>
      </c>
      <c r="P1039" s="34">
        <v>62937</v>
      </c>
      <c r="Q1039" s="34">
        <v>65394.54</v>
      </c>
      <c r="R1039" s="34">
        <v>-2457.5400000000009</v>
      </c>
      <c r="S1039" s="36">
        <v>-3.7580201649862532E-2</v>
      </c>
      <c r="T1039" s="72">
        <v>567</v>
      </c>
      <c r="U1039" s="34">
        <v>54815.13</v>
      </c>
      <c r="V1039" s="34">
        <v>53246.7</v>
      </c>
      <c r="W1039" s="34">
        <v>1568.4300000000003</v>
      </c>
      <c r="X1039" s="36">
        <v>2.9455909943714831E-2</v>
      </c>
      <c r="Y1039" s="36" t="str">
        <f>IFERROR(VLOOKUP(A1039,'Pivot price tier'!$C$8:$L$2270,10,0),"")</f>
        <v xml:space="preserve"> </v>
      </c>
      <c r="Z1039" s="36" t="str">
        <f>IFERROR(VLOOKUP(A1039,'Pivot price tier by size'!$D$8:$M$2491,10,0),"")</f>
        <v>X</v>
      </c>
      <c r="AA1039" s="36" t="str">
        <f>IFERROR(VLOOKUP(A1039,'Pivot category'!$B$8:$I$2216,8,0),"")</f>
        <v xml:space="preserve"> </v>
      </c>
      <c r="AB1039" s="3" t="str">
        <f>IF(P1039&lt;$AC$1,"Bottom 5%","")</f>
        <v/>
      </c>
      <c r="AC1039"/>
      <c r="AD1039" s="34" t="s">
        <v>16459</v>
      </c>
      <c r="AE1039" s="34" t="s">
        <v>13941</v>
      </c>
    </row>
    <row r="1040" spans="1:31" hidden="1" x14ac:dyDescent="0.25">
      <c r="A1040" t="s">
        <v>10208</v>
      </c>
      <c r="B1040" t="s">
        <v>10209</v>
      </c>
      <c r="C1040" s="3" t="s">
        <v>32</v>
      </c>
      <c r="D1040" s="3" t="s">
        <v>10039</v>
      </c>
      <c r="E1040" s="3" t="s">
        <v>5141</v>
      </c>
      <c r="F1040" s="3">
        <v>7000</v>
      </c>
      <c r="G1040" s="34">
        <v>52.79</v>
      </c>
      <c r="H1040" s="3" t="s">
        <v>27</v>
      </c>
      <c r="I1040" s="3" t="s">
        <v>15</v>
      </c>
      <c r="J1040" s="3" t="s">
        <v>8168</v>
      </c>
      <c r="K1040" s="3" t="s">
        <v>8164</v>
      </c>
      <c r="L1040" s="3" t="s">
        <v>8167</v>
      </c>
      <c r="M1040" s="26" t="s">
        <v>13723</v>
      </c>
      <c r="N1040"/>
      <c r="O1040" s="3">
        <v>1</v>
      </c>
      <c r="P1040" s="34">
        <v>105.58</v>
      </c>
      <c r="Q1040" s="34">
        <v>1583.82</v>
      </c>
      <c r="R1040" s="34">
        <v>-1478.24</v>
      </c>
      <c r="S1040" s="36">
        <v>-0.93333838441237005</v>
      </c>
      <c r="T1040" s="72">
        <v>105.58</v>
      </c>
      <c r="U1040" s="34" t="s">
        <v>78</v>
      </c>
      <c r="V1040" s="34" t="s">
        <v>78</v>
      </c>
      <c r="W1040" s="34" t="s">
        <v>78</v>
      </c>
      <c r="X1040" s="36" t="s">
        <v>78</v>
      </c>
      <c r="Y1040" s="36" t="str">
        <f>IFERROR(VLOOKUP(A1040,'Pivot price tier'!$C$8:$L$2270,10,0),"")</f>
        <v/>
      </c>
      <c r="Z1040" s="36" t="str">
        <f>IFERROR(VLOOKUP(A1040,'Pivot price tier by size'!$D$8:$M$2491,10,0),"")</f>
        <v/>
      </c>
      <c r="AA1040" s="36" t="str">
        <f>IFERROR(VLOOKUP(A1040,'Pivot category'!$B$8:$I$2216,8,0),"")</f>
        <v/>
      </c>
      <c r="AB1040" s="3" t="str">
        <f>IF(P1040&lt;$AC$1,"Bottom 5%","")</f>
        <v>Bottom 5%</v>
      </c>
      <c r="AC1040"/>
      <c r="AD1040" s="34" t="s">
        <v>16460</v>
      </c>
      <c r="AE1040" s="34" t="s">
        <v>13953</v>
      </c>
    </row>
    <row r="1041" spans="1:31" hidden="1" x14ac:dyDescent="0.25">
      <c r="A1041" t="s">
        <v>14073</v>
      </c>
      <c r="B1041" t="s">
        <v>8870</v>
      </c>
      <c r="C1041" s="3" t="s">
        <v>69</v>
      </c>
      <c r="D1041" s="3" t="s">
        <v>8564</v>
      </c>
      <c r="E1041" s="3">
        <v>0</v>
      </c>
      <c r="F1041" s="3">
        <v>7000</v>
      </c>
      <c r="G1041" s="34">
        <v>11.99</v>
      </c>
      <c r="H1041" s="3" t="s">
        <v>27</v>
      </c>
      <c r="I1041" s="3" t="s">
        <v>70</v>
      </c>
      <c r="J1041" s="3" t="s">
        <v>8168</v>
      </c>
      <c r="K1041" s="3" t="s">
        <v>8170</v>
      </c>
      <c r="L1041" s="3" t="s">
        <v>8167</v>
      </c>
      <c r="M1041" s="26" t="s">
        <v>13723</v>
      </c>
      <c r="N1041"/>
      <c r="O1041" s="3" t="s">
        <v>78</v>
      </c>
      <c r="P1041" s="34">
        <v>179.85</v>
      </c>
      <c r="Q1041" s="34">
        <v>431.78</v>
      </c>
      <c r="R1041" s="34">
        <v>-251.92999999999998</v>
      </c>
      <c r="S1041" s="36">
        <v>-0.58346843299828621</v>
      </c>
      <c r="T1041" s="72" t="s">
        <v>78</v>
      </c>
      <c r="U1041" s="34" t="s">
        <v>78</v>
      </c>
      <c r="V1041" s="34" t="s">
        <v>78</v>
      </c>
      <c r="W1041" s="34" t="s">
        <v>78</v>
      </c>
      <c r="X1041" s="36" t="s">
        <v>78</v>
      </c>
      <c r="Y1041" s="36" t="str">
        <f>IFERROR(VLOOKUP(A1041,'Pivot price tier'!$C$8:$L$2270,10,0),"")</f>
        <v/>
      </c>
      <c r="Z1041" s="36" t="str">
        <f>IFERROR(VLOOKUP(A1041,'Pivot price tier by size'!$D$8:$M$2491,10,0),"")</f>
        <v/>
      </c>
      <c r="AA1041" s="36" t="str">
        <f>IFERROR(VLOOKUP(A1041,'Pivot category'!$B$8:$I$2216,8,0),"")</f>
        <v/>
      </c>
      <c r="AB1041" s="3" t="str">
        <f>IF(P1041&lt;$AC$1,"Bottom 5%","")</f>
        <v>Bottom 5%</v>
      </c>
      <c r="AC1041"/>
      <c r="AD1041" s="34" t="s">
        <v>16460</v>
      </c>
      <c r="AE1041" s="34" t="s">
        <v>13953</v>
      </c>
    </row>
    <row r="1042" spans="1:31" hidden="1" x14ac:dyDescent="0.25">
      <c r="A1042" t="s">
        <v>14331</v>
      </c>
      <c r="B1042" t="s">
        <v>14601</v>
      </c>
      <c r="C1042" s="3" t="s">
        <v>32</v>
      </c>
      <c r="D1042" s="3" t="s">
        <v>2876</v>
      </c>
      <c r="E1042" s="3" t="s">
        <v>5093</v>
      </c>
      <c r="F1042" s="3">
        <v>5000</v>
      </c>
      <c r="G1042" s="34">
        <v>21.8</v>
      </c>
      <c r="H1042" s="3" t="s">
        <v>12489</v>
      </c>
      <c r="I1042" s="3" t="s">
        <v>21</v>
      </c>
      <c r="J1042" s="3" t="s">
        <v>8168</v>
      </c>
      <c r="K1042" s="3" t="s">
        <v>8172</v>
      </c>
      <c r="L1042" s="3" t="s">
        <v>8169</v>
      </c>
      <c r="M1042" s="26">
        <v>45778</v>
      </c>
      <c r="N1042"/>
      <c r="O1042" s="3" t="s">
        <v>78</v>
      </c>
      <c r="P1042" s="34">
        <v>130.80000000000001</v>
      </c>
      <c r="Q1042" s="34">
        <v>0</v>
      </c>
      <c r="R1042" s="34">
        <v>130.80000000000001</v>
      </c>
      <c r="S1042" s="36" t="s">
        <v>78</v>
      </c>
      <c r="T1042" s="72" t="s">
        <v>78</v>
      </c>
      <c r="U1042" s="34">
        <v>0</v>
      </c>
      <c r="V1042" s="34">
        <v>130.80000000000001</v>
      </c>
      <c r="W1042" s="34">
        <v>-130.80000000000001</v>
      </c>
      <c r="X1042" s="36">
        <v>-1</v>
      </c>
      <c r="Y1042" s="36" t="str">
        <f>IFERROR(VLOOKUP(A1042,'Pivot price tier'!$C$8:$L$2270,10,0),"")</f>
        <v/>
      </c>
      <c r="Z1042" s="36" t="str">
        <f>IFERROR(VLOOKUP(A1042,'Pivot price tier by size'!$D$8:$M$2491,10,0),"")</f>
        <v/>
      </c>
      <c r="AA1042" s="36" t="str">
        <f>IFERROR(VLOOKUP(A1042,'Pivot category'!$B$8:$I$2216,8,0),"")</f>
        <v/>
      </c>
      <c r="AB1042" s="3" t="str">
        <f>IF(P1042&lt;$AC$1,"Bottom 5%","")</f>
        <v>Bottom 5%</v>
      </c>
      <c r="AC1042"/>
      <c r="AD1042" s="34" t="s">
        <v>11100</v>
      </c>
      <c r="AE1042" s="34" t="s">
        <v>13962</v>
      </c>
    </row>
    <row r="1043" spans="1:31" hidden="1" x14ac:dyDescent="0.25">
      <c r="A1043" t="s">
        <v>7459</v>
      </c>
      <c r="B1043" t="s">
        <v>608</v>
      </c>
      <c r="C1043" s="3" t="s">
        <v>36</v>
      </c>
      <c r="D1043" s="3" t="s">
        <v>2878</v>
      </c>
      <c r="E1043" s="3">
        <v>0</v>
      </c>
      <c r="F1043" s="3">
        <v>4000</v>
      </c>
      <c r="G1043" s="34">
        <v>49.99</v>
      </c>
      <c r="H1043" s="3" t="s">
        <v>29</v>
      </c>
      <c r="I1043" s="3" t="s">
        <v>23</v>
      </c>
      <c r="J1043" s="3" t="s">
        <v>8173</v>
      </c>
      <c r="K1043" s="3" t="s">
        <v>8172</v>
      </c>
      <c r="L1043" s="3" t="s">
        <v>68</v>
      </c>
      <c r="M1043" s="26" t="s">
        <v>13723</v>
      </c>
      <c r="N1043"/>
      <c r="O1043" s="3">
        <v>22</v>
      </c>
      <c r="P1043" s="34">
        <v>23745.25</v>
      </c>
      <c r="Q1043" s="34">
        <v>18396.32</v>
      </c>
      <c r="R1043" s="34">
        <v>5348.93</v>
      </c>
      <c r="S1043" s="36">
        <v>0.29076086956521752</v>
      </c>
      <c r="T1043" s="72">
        <v>1079.3295454545455</v>
      </c>
      <c r="U1043" s="34">
        <v>128224.35</v>
      </c>
      <c r="V1043" s="34">
        <v>185512.89</v>
      </c>
      <c r="W1043" s="34">
        <v>-57288.540000000008</v>
      </c>
      <c r="X1043" s="36">
        <v>-0.3088116410670978</v>
      </c>
      <c r="Y1043" s="36" t="str">
        <f>IFERROR(VLOOKUP(A1043,'Pivot price tier'!$C$8:$L$2270,10,0),"")</f>
        <v/>
      </c>
      <c r="Z1043" s="36" t="str">
        <f>IFERROR(VLOOKUP(A1043,'Pivot price tier by size'!$D$8:$M$2491,10,0),"")</f>
        <v/>
      </c>
      <c r="AA1043" s="36" t="str">
        <f>IFERROR(VLOOKUP(A1043,'Pivot category'!$B$8:$I$2216,8,0),"")</f>
        <v/>
      </c>
      <c r="AB1043" s="3" t="str">
        <f>IF(P1043&lt;$AC$1,"Bottom 5%","")</f>
        <v>Bottom 5%</v>
      </c>
      <c r="AC1043"/>
      <c r="AD1043" s="34" t="s">
        <v>11097</v>
      </c>
      <c r="AE1043" s="34" t="s">
        <v>16462</v>
      </c>
    </row>
    <row r="1044" spans="1:31" x14ac:dyDescent="0.25">
      <c r="A1044" t="s">
        <v>14881</v>
      </c>
      <c r="B1044" t="s">
        <v>2114</v>
      </c>
      <c r="C1044" s="3" t="s">
        <v>38</v>
      </c>
      <c r="D1044" s="3" t="s">
        <v>4544</v>
      </c>
      <c r="E1044" s="3" t="s">
        <v>5093</v>
      </c>
      <c r="F1044" s="3">
        <v>10000</v>
      </c>
      <c r="G1044" s="34">
        <v>19.989999999999998</v>
      </c>
      <c r="H1044" s="3" t="s">
        <v>12</v>
      </c>
      <c r="I1044" s="3" t="s">
        <v>13</v>
      </c>
      <c r="J1044" s="3" t="s">
        <v>8163</v>
      </c>
      <c r="K1044" s="3" t="s">
        <v>8164</v>
      </c>
      <c r="L1044" s="3" t="s">
        <v>68</v>
      </c>
      <c r="M1044" s="26" t="s">
        <v>13723</v>
      </c>
      <c r="N1044"/>
      <c r="O1044" s="3">
        <v>126</v>
      </c>
      <c r="P1044" s="34">
        <v>105164.11</v>
      </c>
      <c r="Q1044" s="34">
        <v>105603.98</v>
      </c>
      <c r="R1044" s="34">
        <v>-439.86999999999534</v>
      </c>
      <c r="S1044" s="36">
        <v>-4.1652786192337699E-3</v>
      </c>
      <c r="T1044" s="72">
        <v>834.63579365079363</v>
      </c>
      <c r="U1044" s="34">
        <v>35349.440000000002</v>
      </c>
      <c r="V1044" s="34">
        <v>32836.75</v>
      </c>
      <c r="W1044" s="34">
        <v>2512.6900000000023</v>
      </c>
      <c r="X1044" s="36">
        <v>7.6520666631137546E-2</v>
      </c>
      <c r="Y1044" s="36" t="str">
        <f>IFERROR(VLOOKUP(A1044,'Pivot price tier'!$C$8:$L$2270,10,0),"")</f>
        <v xml:space="preserve"> </v>
      </c>
      <c r="Z1044" s="36" t="str">
        <f>IFERROR(VLOOKUP(A1044,'Pivot price tier by size'!$D$8:$M$2491,10,0),"")</f>
        <v>X</v>
      </c>
      <c r="AA1044" s="36" t="str">
        <f>IFERROR(VLOOKUP(A1044,'Pivot category'!$B$8:$I$2216,8,0),"")</f>
        <v xml:space="preserve"> </v>
      </c>
      <c r="AB1044" s="3" t="str">
        <f>IF(P1044&lt;$AC$1,"Bottom 5%","")</f>
        <v/>
      </c>
      <c r="AC1044"/>
      <c r="AD1044" s="34" t="s">
        <v>16459</v>
      </c>
      <c r="AE1044" s="34" t="s">
        <v>13941</v>
      </c>
    </row>
    <row r="1045" spans="1:31" x14ac:dyDescent="0.25">
      <c r="A1045" t="s">
        <v>7332</v>
      </c>
      <c r="B1045" t="s">
        <v>1027</v>
      </c>
      <c r="C1045" s="3" t="s">
        <v>36</v>
      </c>
      <c r="D1045" s="3" t="s">
        <v>3334</v>
      </c>
      <c r="E1045" s="3" t="s">
        <v>5095</v>
      </c>
      <c r="F1045" s="3">
        <v>10000</v>
      </c>
      <c r="G1045" s="34">
        <v>69.989999999999995</v>
      </c>
      <c r="H1045" s="3" t="s">
        <v>12486</v>
      </c>
      <c r="I1045" s="3" t="s">
        <v>15</v>
      </c>
      <c r="J1045" s="3" t="s">
        <v>8163</v>
      </c>
      <c r="K1045" s="3" t="s">
        <v>8164</v>
      </c>
      <c r="L1045" s="3" t="s">
        <v>68</v>
      </c>
      <c r="M1045" s="26" t="s">
        <v>13723</v>
      </c>
      <c r="N1045"/>
      <c r="O1045" s="3">
        <v>111</v>
      </c>
      <c r="P1045" s="34">
        <v>107574.63</v>
      </c>
      <c r="Q1045" s="34">
        <v>142989.57</v>
      </c>
      <c r="R1045" s="34">
        <v>-35414.94</v>
      </c>
      <c r="S1045" s="36">
        <v>-0.24767498776309349</v>
      </c>
      <c r="T1045" s="72">
        <v>969.14081081081088</v>
      </c>
      <c r="U1045" s="34">
        <v>123742.32</v>
      </c>
      <c r="V1045" s="34">
        <v>124022.28</v>
      </c>
      <c r="W1045" s="34">
        <v>-279.95999999999185</v>
      </c>
      <c r="X1045" s="36">
        <v>-2.2573363431150906E-3</v>
      </c>
      <c r="Y1045" s="36" t="str">
        <f>IFERROR(VLOOKUP(A1045,'Pivot price tier'!$C$8:$L$2270,10,0),"")</f>
        <v xml:space="preserve"> </v>
      </c>
      <c r="Z1045" s="36" t="str">
        <f>IFERROR(VLOOKUP(A1045,'Pivot price tier by size'!$D$8:$M$2491,10,0),"")</f>
        <v>X</v>
      </c>
      <c r="AA1045" s="36" t="str">
        <f>IFERROR(VLOOKUP(A1045,'Pivot category'!$B$8:$I$2216,8,0),"")</f>
        <v xml:space="preserve"> </v>
      </c>
      <c r="AB1045" s="3" t="str">
        <f>IF(P1045&lt;$AC$1,"Bottom 5%","")</f>
        <v/>
      </c>
      <c r="AC1045"/>
      <c r="AD1045" s="34" t="s">
        <v>16460</v>
      </c>
      <c r="AE1045" s="34" t="s">
        <v>13953</v>
      </c>
    </row>
    <row r="1046" spans="1:31" x14ac:dyDescent="0.25">
      <c r="A1046" t="s">
        <v>14039</v>
      </c>
      <c r="B1046" t="s">
        <v>14040</v>
      </c>
      <c r="C1046" s="3" t="s">
        <v>32</v>
      </c>
      <c r="D1046" s="3" t="s">
        <v>13898</v>
      </c>
      <c r="E1046" s="3" t="s">
        <v>5093</v>
      </c>
      <c r="F1046" s="3">
        <v>70000</v>
      </c>
      <c r="G1046" s="34">
        <v>31.99</v>
      </c>
      <c r="H1046" s="3" t="s">
        <v>27</v>
      </c>
      <c r="I1046" s="3" t="s">
        <v>21</v>
      </c>
      <c r="J1046" s="3" t="s">
        <v>8163</v>
      </c>
      <c r="K1046" s="3" t="s">
        <v>8164</v>
      </c>
      <c r="L1046" s="3" t="s">
        <v>68</v>
      </c>
      <c r="M1046" s="26">
        <v>45627</v>
      </c>
      <c r="N1046"/>
      <c r="O1046" s="3">
        <v>56</v>
      </c>
      <c r="P1046" s="34">
        <v>42220.639999999999</v>
      </c>
      <c r="Q1046" s="34">
        <v>24856.23</v>
      </c>
      <c r="R1046" s="34">
        <v>17364.41</v>
      </c>
      <c r="S1046" s="36">
        <v>0.69859387364857817</v>
      </c>
      <c r="T1046" s="72">
        <v>753.93999999999994</v>
      </c>
      <c r="U1046" s="34">
        <v>79076.95</v>
      </c>
      <c r="V1046" s="34">
        <v>38068.1</v>
      </c>
      <c r="W1046" s="34">
        <v>41008.85</v>
      </c>
      <c r="X1046" s="36">
        <v>1.0772497182680514</v>
      </c>
      <c r="Y1046" s="36" t="str">
        <f>IFERROR(VLOOKUP(A1046,'Pivot price tier'!$C$8:$L$2270,10,0),"")</f>
        <v xml:space="preserve"> </v>
      </c>
      <c r="Z1046" s="36" t="str">
        <f>IFERROR(VLOOKUP(A1046,'Pivot price tier by size'!$D$8:$M$2491,10,0),"")</f>
        <v xml:space="preserve"> </v>
      </c>
      <c r="AA1046" s="36" t="str">
        <f>IFERROR(VLOOKUP(A1046,'Pivot category'!$B$8:$I$2216,8,0),"")</f>
        <v>X</v>
      </c>
      <c r="AB1046" s="3" t="str">
        <f>IF(P1046&lt;$AC$1,"Bottom 5%","")</f>
        <v>Bottom 5%</v>
      </c>
      <c r="AC1046"/>
      <c r="AD1046" s="34" t="s">
        <v>11098</v>
      </c>
      <c r="AE1046" s="34" t="s">
        <v>13942</v>
      </c>
    </row>
    <row r="1047" spans="1:31" x14ac:dyDescent="0.25">
      <c r="A1047" t="s">
        <v>12828</v>
      </c>
      <c r="B1047" t="s">
        <v>12829</v>
      </c>
      <c r="C1047" s="3" t="s">
        <v>34</v>
      </c>
      <c r="D1047" s="3" t="s">
        <v>12776</v>
      </c>
      <c r="E1047" s="3" t="s">
        <v>5093</v>
      </c>
      <c r="F1047" s="3">
        <v>7000</v>
      </c>
      <c r="G1047" s="34">
        <v>35.99</v>
      </c>
      <c r="H1047" s="3" t="s">
        <v>27</v>
      </c>
      <c r="I1047" s="3" t="s">
        <v>15</v>
      </c>
      <c r="J1047" s="3" t="s">
        <v>8163</v>
      </c>
      <c r="K1047" s="3" t="s">
        <v>8164</v>
      </c>
      <c r="L1047" s="3" t="s">
        <v>68</v>
      </c>
      <c r="M1047" s="26">
        <v>45474</v>
      </c>
      <c r="N1047"/>
      <c r="O1047" s="3">
        <v>22</v>
      </c>
      <c r="P1047" s="34">
        <v>31347.29</v>
      </c>
      <c r="Q1047" s="34">
        <v>10437.1</v>
      </c>
      <c r="R1047" s="34">
        <v>20910.190000000002</v>
      </c>
      <c r="S1047" s="36">
        <v>2.0034482758620689</v>
      </c>
      <c r="T1047" s="72">
        <v>1424.8768181818182</v>
      </c>
      <c r="U1047" s="34">
        <v>31383.279999999999</v>
      </c>
      <c r="V1047" s="34">
        <v>33218.769999999997</v>
      </c>
      <c r="W1047" s="34">
        <v>-1835.489999999998</v>
      </c>
      <c r="X1047" s="36">
        <v>-5.5254604550379116E-2</v>
      </c>
      <c r="Y1047" s="36" t="str">
        <f>IFERROR(VLOOKUP(A1047,'Pivot price tier'!$C$8:$L$2270,10,0),"")</f>
        <v xml:space="preserve"> </v>
      </c>
      <c r="Z1047" s="36" t="str">
        <f>IFERROR(VLOOKUP(A1047,'Pivot price tier by size'!$D$8:$M$2491,10,0),"")</f>
        <v xml:space="preserve"> </v>
      </c>
      <c r="AA1047" s="36" t="str">
        <f>IFERROR(VLOOKUP(A1047,'Pivot category'!$B$8:$I$2216,8,0),"")</f>
        <v>X</v>
      </c>
      <c r="AB1047" s="3" t="str">
        <f>IF(P1047&lt;$AC$1,"Bottom 5%","")</f>
        <v>Bottom 5%</v>
      </c>
      <c r="AC1047"/>
      <c r="AD1047" s="34" t="s">
        <v>16491</v>
      </c>
      <c r="AE1047" s="34" t="s">
        <v>13955</v>
      </c>
    </row>
    <row r="1048" spans="1:31" hidden="1" x14ac:dyDescent="0.25">
      <c r="A1048" t="s">
        <v>15683</v>
      </c>
      <c r="B1048" t="s">
        <v>15684</v>
      </c>
      <c r="C1048" s="3" t="s">
        <v>32</v>
      </c>
      <c r="D1048" s="3" t="s">
        <v>15124</v>
      </c>
      <c r="E1048" s="3" t="s">
        <v>5093</v>
      </c>
      <c r="F1048" s="3">
        <v>70000</v>
      </c>
      <c r="G1048" s="34">
        <v>29.99</v>
      </c>
      <c r="H1048" s="3" t="s">
        <v>27</v>
      </c>
      <c r="I1048" s="3" t="s">
        <v>23</v>
      </c>
      <c r="J1048" s="3" t="s">
        <v>8168</v>
      </c>
      <c r="K1048" s="3" t="s">
        <v>8170</v>
      </c>
      <c r="L1048" s="3" t="s">
        <v>68</v>
      </c>
      <c r="M1048" s="26">
        <v>45845</v>
      </c>
      <c r="N1048"/>
      <c r="O1048" s="3">
        <v>0</v>
      </c>
      <c r="P1048" s="34">
        <v>4648.8999999999996</v>
      </c>
      <c r="Q1048" s="34">
        <v>0</v>
      </c>
      <c r="R1048" s="34">
        <v>4648.8999999999996</v>
      </c>
      <c r="S1048" s="36" t="s">
        <v>78</v>
      </c>
      <c r="T1048" s="72" t="s">
        <v>78</v>
      </c>
      <c r="U1048" s="34">
        <v>5374.88</v>
      </c>
      <c r="V1048" s="34">
        <v>0</v>
      </c>
      <c r="W1048" s="34">
        <v>5374.88</v>
      </c>
      <c r="X1048" s="36" t="s">
        <v>78</v>
      </c>
      <c r="Y1048" s="36" t="str">
        <f>IFERROR(VLOOKUP(A1048,'Pivot price tier'!$C$8:$L$2270,10,0),"")</f>
        <v/>
      </c>
      <c r="Z1048" s="36" t="str">
        <f>IFERROR(VLOOKUP(A1048,'Pivot price tier by size'!$D$8:$M$2491,10,0),"")</f>
        <v/>
      </c>
      <c r="AA1048" s="36" t="str">
        <f>IFERROR(VLOOKUP(A1048,'Pivot category'!$B$8:$I$2216,8,0),"")</f>
        <v/>
      </c>
      <c r="AB1048" s="3" t="str">
        <f>IF(P1048&lt;$AC$1,"Bottom 5%","")</f>
        <v>Bottom 5%</v>
      </c>
      <c r="AC1048"/>
      <c r="AD1048" s="34" t="s">
        <v>16473</v>
      </c>
      <c r="AE1048" s="34" t="s">
        <v>13949</v>
      </c>
    </row>
    <row r="1049" spans="1:31" hidden="1" x14ac:dyDescent="0.25">
      <c r="A1049" t="s">
        <v>14602</v>
      </c>
      <c r="B1049" t="s">
        <v>14603</v>
      </c>
      <c r="C1049" s="3" t="s">
        <v>32</v>
      </c>
      <c r="D1049" s="3" t="s">
        <v>14478</v>
      </c>
      <c r="E1049" s="3" t="s">
        <v>5093</v>
      </c>
      <c r="F1049" s="3">
        <v>70000</v>
      </c>
      <c r="G1049" s="34">
        <v>44.99</v>
      </c>
      <c r="H1049" s="3" t="s">
        <v>12</v>
      </c>
      <c r="I1049" s="3" t="s">
        <v>23</v>
      </c>
      <c r="J1049" s="3" t="s">
        <v>8163</v>
      </c>
      <c r="K1049" s="3" t="s">
        <v>8164</v>
      </c>
      <c r="L1049" s="3" t="s">
        <v>68</v>
      </c>
      <c r="M1049" s="26">
        <v>45778</v>
      </c>
      <c r="N1049"/>
      <c r="O1049" s="3">
        <v>34</v>
      </c>
      <c r="P1049" s="34">
        <v>21819.82</v>
      </c>
      <c r="Q1049" s="34">
        <v>0</v>
      </c>
      <c r="R1049" s="34">
        <v>21819.82</v>
      </c>
      <c r="S1049" s="36" t="s">
        <v>78</v>
      </c>
      <c r="T1049" s="72">
        <v>641.75941176470587</v>
      </c>
      <c r="U1049" s="34">
        <v>1137.72</v>
      </c>
      <c r="V1049" s="34">
        <v>0</v>
      </c>
      <c r="W1049" s="34">
        <v>1137.72</v>
      </c>
      <c r="X1049" s="36" t="s">
        <v>78</v>
      </c>
      <c r="Y1049" s="36" t="str">
        <f>IFERROR(VLOOKUP(A1049,'Pivot price tier'!$C$8:$L$2270,10,0),"")</f>
        <v xml:space="preserve"> </v>
      </c>
      <c r="Z1049" s="36" t="str">
        <f>IFERROR(VLOOKUP(A1049,'Pivot price tier by size'!$D$8:$M$2491,10,0),"")</f>
        <v xml:space="preserve"> </v>
      </c>
      <c r="AA1049" s="36" t="str">
        <f>IFERROR(VLOOKUP(A1049,'Pivot category'!$B$8:$I$2216,8,0),"")</f>
        <v>X</v>
      </c>
      <c r="AB1049" s="3" t="str">
        <f>IF(P1049&lt;$AC$1,"Bottom 5%","")</f>
        <v>Bottom 5%</v>
      </c>
      <c r="AC1049"/>
      <c r="AD1049" s="34" t="s">
        <v>11100</v>
      </c>
      <c r="AE1049" s="34" t="s">
        <v>13951</v>
      </c>
    </row>
    <row r="1050" spans="1:31" hidden="1" x14ac:dyDescent="0.25">
      <c r="A1050" t="s">
        <v>14604</v>
      </c>
      <c r="B1050" t="s">
        <v>14605</v>
      </c>
      <c r="C1050" s="3" t="s">
        <v>32</v>
      </c>
      <c r="D1050" s="3" t="s">
        <v>14479</v>
      </c>
      <c r="E1050" s="3" t="s">
        <v>5093</v>
      </c>
      <c r="F1050" s="3">
        <v>70000</v>
      </c>
      <c r="G1050" s="34">
        <v>44.99</v>
      </c>
      <c r="H1050" s="3" t="s">
        <v>12</v>
      </c>
      <c r="I1050" s="3" t="s">
        <v>23</v>
      </c>
      <c r="J1050" s="3" t="s">
        <v>8163</v>
      </c>
      <c r="K1050" s="3" t="s">
        <v>8164</v>
      </c>
      <c r="L1050" s="3" t="s">
        <v>68</v>
      </c>
      <c r="M1050" s="26">
        <v>45778</v>
      </c>
      <c r="N1050"/>
      <c r="O1050" s="3">
        <v>30</v>
      </c>
      <c r="P1050" s="34">
        <v>13617.78</v>
      </c>
      <c r="Q1050" s="34">
        <v>0</v>
      </c>
      <c r="R1050" s="34">
        <v>13617.78</v>
      </c>
      <c r="S1050" s="36" t="s">
        <v>78</v>
      </c>
      <c r="T1050" s="72">
        <v>453.92600000000004</v>
      </c>
      <c r="U1050" s="34">
        <v>2097.48</v>
      </c>
      <c r="V1050" s="34">
        <v>0</v>
      </c>
      <c r="W1050" s="34">
        <v>2097.48</v>
      </c>
      <c r="X1050" s="36" t="s">
        <v>78</v>
      </c>
      <c r="Y1050" s="36" t="str">
        <f>IFERROR(VLOOKUP(A1050,'Pivot price tier'!$C$8:$L$2270,10,0),"")</f>
        <v xml:space="preserve"> </v>
      </c>
      <c r="Z1050" s="36" t="str">
        <f>IFERROR(VLOOKUP(A1050,'Pivot price tier by size'!$D$8:$M$2491,10,0),"")</f>
        <v xml:space="preserve"> </v>
      </c>
      <c r="AA1050" s="36" t="str">
        <f>IFERROR(VLOOKUP(A1050,'Pivot category'!$B$8:$I$2216,8,0),"")</f>
        <v>X</v>
      </c>
      <c r="AB1050" s="3" t="str">
        <f>IF(P1050&lt;$AC$1,"Bottom 5%","")</f>
        <v>Bottom 5%</v>
      </c>
      <c r="AC1050"/>
      <c r="AD1050" s="34" t="s">
        <v>16459</v>
      </c>
      <c r="AE1050" s="34" t="s">
        <v>13951</v>
      </c>
    </row>
    <row r="1051" spans="1:31" hidden="1" x14ac:dyDescent="0.25">
      <c r="A1051" t="s">
        <v>9019</v>
      </c>
      <c r="B1051" t="s">
        <v>9018</v>
      </c>
      <c r="C1051" s="3" t="s">
        <v>32</v>
      </c>
      <c r="D1051" s="3" t="s">
        <v>8685</v>
      </c>
      <c r="E1051" s="3" t="s">
        <v>5094</v>
      </c>
      <c r="F1051" s="3">
        <v>10000</v>
      </c>
      <c r="G1051" s="34">
        <v>110.39</v>
      </c>
      <c r="H1051" s="3" t="s">
        <v>12486</v>
      </c>
      <c r="I1051" s="3" t="s">
        <v>74</v>
      </c>
      <c r="J1051" s="3" t="s">
        <v>8168</v>
      </c>
      <c r="K1051" s="3" t="s">
        <v>8172</v>
      </c>
      <c r="L1051" s="3" t="s">
        <v>8167</v>
      </c>
      <c r="M1051" s="26" t="s">
        <v>13723</v>
      </c>
      <c r="N1051"/>
      <c r="O1051" s="3">
        <v>1</v>
      </c>
      <c r="P1051" s="34">
        <v>883.12</v>
      </c>
      <c r="Q1051" s="34">
        <v>110.39</v>
      </c>
      <c r="R1051" s="34">
        <v>772.73</v>
      </c>
      <c r="S1051" s="36">
        <v>7</v>
      </c>
      <c r="T1051" s="72">
        <v>883.12</v>
      </c>
      <c r="U1051" s="34">
        <v>0</v>
      </c>
      <c r="V1051" s="34">
        <v>1103.9000000000001</v>
      </c>
      <c r="W1051" s="34">
        <v>-1103.9000000000001</v>
      </c>
      <c r="X1051" s="36">
        <v>-1</v>
      </c>
      <c r="Y1051" s="36" t="str">
        <f>IFERROR(VLOOKUP(A1051,'Pivot price tier'!$C$8:$L$2270,10,0),"")</f>
        <v/>
      </c>
      <c r="Z1051" s="36" t="str">
        <f>IFERROR(VLOOKUP(A1051,'Pivot price tier by size'!$D$8:$M$2491,10,0),"")</f>
        <v/>
      </c>
      <c r="AA1051" s="36" t="str">
        <f>IFERROR(VLOOKUP(A1051,'Pivot category'!$B$8:$I$2216,8,0),"")</f>
        <v/>
      </c>
      <c r="AB1051" s="3" t="str">
        <f>IF(P1051&lt;$AC$1,"Bottom 5%","")</f>
        <v>Bottom 5%</v>
      </c>
      <c r="AC1051"/>
      <c r="AD1051" s="34" t="s">
        <v>16459</v>
      </c>
      <c r="AE1051" s="34" t="s">
        <v>13956</v>
      </c>
    </row>
    <row r="1052" spans="1:31" hidden="1" x14ac:dyDescent="0.25">
      <c r="A1052" t="s">
        <v>9973</v>
      </c>
      <c r="B1052" t="s">
        <v>9974</v>
      </c>
      <c r="C1052" s="3" t="s">
        <v>32</v>
      </c>
      <c r="D1052" s="3" t="s">
        <v>8686</v>
      </c>
      <c r="E1052" s="3" t="s">
        <v>5141</v>
      </c>
      <c r="F1052" s="3">
        <v>10000</v>
      </c>
      <c r="G1052" s="34">
        <v>59.99</v>
      </c>
      <c r="H1052" s="3" t="s">
        <v>12486</v>
      </c>
      <c r="I1052" s="3" t="s">
        <v>15</v>
      </c>
      <c r="J1052" s="3" t="s">
        <v>8168</v>
      </c>
      <c r="K1052" s="3" t="s">
        <v>8172</v>
      </c>
      <c r="L1052" s="3" t="s">
        <v>8167</v>
      </c>
      <c r="M1052" s="26" t="s">
        <v>13723</v>
      </c>
      <c r="N1052"/>
      <c r="O1052" s="3">
        <v>1</v>
      </c>
      <c r="P1052" s="34">
        <v>239.96</v>
      </c>
      <c r="Q1052" s="34">
        <v>299.95</v>
      </c>
      <c r="R1052" s="34">
        <v>-59.989999999999981</v>
      </c>
      <c r="S1052" s="36">
        <v>-0.19999999999999996</v>
      </c>
      <c r="T1052" s="72">
        <v>239.96</v>
      </c>
      <c r="U1052" s="34">
        <v>0</v>
      </c>
      <c r="V1052" s="34">
        <v>1919.68</v>
      </c>
      <c r="W1052" s="34">
        <v>-1919.68</v>
      </c>
      <c r="X1052" s="36">
        <v>-1</v>
      </c>
      <c r="Y1052" s="36" t="str">
        <f>IFERROR(VLOOKUP(A1052,'Pivot price tier'!$C$8:$L$2270,10,0),"")</f>
        <v/>
      </c>
      <c r="Z1052" s="36" t="str">
        <f>IFERROR(VLOOKUP(A1052,'Pivot price tier by size'!$D$8:$M$2491,10,0),"")</f>
        <v/>
      </c>
      <c r="AA1052" s="36" t="str">
        <f>IFERROR(VLOOKUP(A1052,'Pivot category'!$B$8:$I$2216,8,0),"")</f>
        <v/>
      </c>
      <c r="AB1052" s="3" t="str">
        <f>IF(P1052&lt;$AC$1,"Bottom 5%","")</f>
        <v>Bottom 5%</v>
      </c>
      <c r="AC1052"/>
      <c r="AD1052" s="34" t="s">
        <v>16459</v>
      </c>
      <c r="AE1052" s="34" t="s">
        <v>13956</v>
      </c>
    </row>
    <row r="1053" spans="1:31" hidden="1" x14ac:dyDescent="0.25">
      <c r="A1053" t="s">
        <v>9021</v>
      </c>
      <c r="B1053" t="s">
        <v>9020</v>
      </c>
      <c r="C1053" s="3" t="s">
        <v>32</v>
      </c>
      <c r="D1053" s="3" t="s">
        <v>8687</v>
      </c>
      <c r="E1053" s="3" t="s">
        <v>5094</v>
      </c>
      <c r="F1053" s="3">
        <v>10000</v>
      </c>
      <c r="G1053" s="34">
        <v>59.99</v>
      </c>
      <c r="H1053" s="3" t="s">
        <v>12486</v>
      </c>
      <c r="I1053" s="3" t="s">
        <v>15</v>
      </c>
      <c r="J1053" s="3" t="s">
        <v>8168</v>
      </c>
      <c r="K1053" s="3" t="s">
        <v>8172</v>
      </c>
      <c r="L1053" s="3" t="s">
        <v>8167</v>
      </c>
      <c r="M1053" s="26" t="s">
        <v>13723</v>
      </c>
      <c r="N1053"/>
      <c r="O1053" s="3">
        <v>1</v>
      </c>
      <c r="P1053" s="34">
        <v>299.95</v>
      </c>
      <c r="Q1053" s="34">
        <v>0</v>
      </c>
      <c r="R1053" s="34">
        <v>299.95</v>
      </c>
      <c r="S1053" s="36" t="s">
        <v>78</v>
      </c>
      <c r="T1053" s="72">
        <v>299.95</v>
      </c>
      <c r="U1053" s="34">
        <v>0</v>
      </c>
      <c r="V1053" s="34">
        <v>159.97999999999999</v>
      </c>
      <c r="W1053" s="34">
        <v>-159.97999999999999</v>
      </c>
      <c r="X1053" s="36">
        <v>-1</v>
      </c>
      <c r="Y1053" s="36" t="str">
        <f>IFERROR(VLOOKUP(A1053,'Pivot price tier'!$C$8:$L$2270,10,0),"")</f>
        <v/>
      </c>
      <c r="Z1053" s="36" t="str">
        <f>IFERROR(VLOOKUP(A1053,'Pivot price tier by size'!$D$8:$M$2491,10,0),"")</f>
        <v/>
      </c>
      <c r="AA1053" s="36" t="str">
        <f>IFERROR(VLOOKUP(A1053,'Pivot category'!$B$8:$I$2216,8,0),"")</f>
        <v/>
      </c>
      <c r="AB1053" s="3" t="str">
        <f>IF(P1053&lt;$AC$1,"Bottom 5%","")</f>
        <v>Bottom 5%</v>
      </c>
      <c r="AC1053"/>
      <c r="AD1053" s="34" t="s">
        <v>16459</v>
      </c>
      <c r="AE1053" s="34" t="s">
        <v>13956</v>
      </c>
    </row>
    <row r="1054" spans="1:31" hidden="1" x14ac:dyDescent="0.25">
      <c r="A1054" t="s">
        <v>11489</v>
      </c>
      <c r="B1054" t="s">
        <v>14606</v>
      </c>
      <c r="C1054" s="3" t="s">
        <v>36</v>
      </c>
      <c r="D1054" s="3" t="s">
        <v>9828</v>
      </c>
      <c r="E1054" s="3" t="s">
        <v>5093</v>
      </c>
      <c r="F1054" s="3">
        <v>10000</v>
      </c>
      <c r="G1054" s="34">
        <v>14.99</v>
      </c>
      <c r="H1054" s="3" t="s">
        <v>30</v>
      </c>
      <c r="I1054" s="3" t="s">
        <v>17</v>
      </c>
      <c r="J1054" s="3" t="s">
        <v>8173</v>
      </c>
      <c r="K1054" s="3" t="s">
        <v>8172</v>
      </c>
      <c r="L1054" s="3" t="s">
        <v>68</v>
      </c>
      <c r="M1054" s="26">
        <v>45778</v>
      </c>
      <c r="N1054"/>
      <c r="O1054" s="3" t="s">
        <v>78</v>
      </c>
      <c r="P1054" s="34">
        <v>416.67</v>
      </c>
      <c r="Q1054" s="34">
        <v>44.97</v>
      </c>
      <c r="R1054" s="34">
        <v>371.70000000000005</v>
      </c>
      <c r="S1054" s="36">
        <v>8.2655103402268182</v>
      </c>
      <c r="T1054" s="72" t="s">
        <v>78</v>
      </c>
      <c r="U1054" s="34">
        <v>935.28</v>
      </c>
      <c r="V1054" s="34">
        <v>1000.83</v>
      </c>
      <c r="W1054" s="34">
        <v>-65.550000000000068</v>
      </c>
      <c r="X1054" s="36">
        <v>-6.5495638619945562E-2</v>
      </c>
      <c r="Y1054" s="36" t="str">
        <f>IFERROR(VLOOKUP(A1054,'Pivot price tier'!$C$8:$L$2270,10,0),"")</f>
        <v/>
      </c>
      <c r="Z1054" s="36" t="str">
        <f>IFERROR(VLOOKUP(A1054,'Pivot price tier by size'!$D$8:$M$2491,10,0),"")</f>
        <v/>
      </c>
      <c r="AA1054" s="36" t="str">
        <f>IFERROR(VLOOKUP(A1054,'Pivot category'!$B$8:$I$2216,8,0),"")</f>
        <v/>
      </c>
      <c r="AB1054" s="3" t="str">
        <f>IF(P1054&lt;$AC$1,"Bottom 5%","")</f>
        <v>Bottom 5%</v>
      </c>
      <c r="AC1054"/>
      <c r="AD1054" s="34" t="s">
        <v>11097</v>
      </c>
      <c r="AE1054" s="34" t="s">
        <v>16498</v>
      </c>
    </row>
    <row r="1055" spans="1:31" hidden="1" x14ac:dyDescent="0.25">
      <c r="A1055" t="s">
        <v>9695</v>
      </c>
      <c r="B1055" t="s">
        <v>9696</v>
      </c>
      <c r="C1055" s="3" t="s">
        <v>36</v>
      </c>
      <c r="D1055" s="3" t="s">
        <v>5136</v>
      </c>
      <c r="E1055" s="3" t="s">
        <v>5093</v>
      </c>
      <c r="F1055" s="3">
        <v>9000</v>
      </c>
      <c r="G1055" s="34">
        <v>8.99</v>
      </c>
      <c r="H1055" s="3" t="s">
        <v>25</v>
      </c>
      <c r="I1055" s="3" t="s">
        <v>13</v>
      </c>
      <c r="J1055" s="3" t="s">
        <v>8163</v>
      </c>
      <c r="K1055" s="3" t="s">
        <v>8172</v>
      </c>
      <c r="L1055" s="3" t="s">
        <v>68</v>
      </c>
      <c r="M1055" s="26" t="s">
        <v>13723</v>
      </c>
      <c r="N1055"/>
      <c r="O1055" s="3">
        <v>9</v>
      </c>
      <c r="P1055" s="34">
        <v>1294.56</v>
      </c>
      <c r="Q1055" s="34">
        <v>635.78</v>
      </c>
      <c r="R1055" s="34">
        <v>658.78</v>
      </c>
      <c r="S1055" s="36">
        <v>1.036176035735632</v>
      </c>
      <c r="T1055" s="72">
        <v>143.84</v>
      </c>
      <c r="U1055" s="34">
        <v>21665.9</v>
      </c>
      <c r="V1055" s="34">
        <v>15301.17</v>
      </c>
      <c r="W1055" s="34">
        <v>6364.7300000000014</v>
      </c>
      <c r="X1055" s="36">
        <v>0.4159636158542126</v>
      </c>
      <c r="Y1055" s="36" t="str">
        <f>IFERROR(VLOOKUP(A1055,'Pivot price tier'!$C$8:$L$2270,10,0),"")</f>
        <v/>
      </c>
      <c r="Z1055" s="36" t="str">
        <f>IFERROR(VLOOKUP(A1055,'Pivot price tier by size'!$D$8:$M$2491,10,0),"")</f>
        <v/>
      </c>
      <c r="AA1055" s="36" t="str">
        <f>IFERROR(VLOOKUP(A1055,'Pivot category'!$B$8:$I$2216,8,0),"")</f>
        <v/>
      </c>
      <c r="AB1055" s="3" t="str">
        <f>IF(P1055&lt;$AC$1,"Bottom 5%","")</f>
        <v>Bottom 5%</v>
      </c>
      <c r="AC1055"/>
      <c r="AD1055" s="34" t="s">
        <v>11097</v>
      </c>
      <c r="AE1055" s="34" t="s">
        <v>16498</v>
      </c>
    </row>
    <row r="1056" spans="1:31" hidden="1" x14ac:dyDescent="0.25">
      <c r="A1056" t="s">
        <v>11490</v>
      </c>
      <c r="B1056" t="s">
        <v>11567</v>
      </c>
      <c r="C1056" s="3" t="s">
        <v>36</v>
      </c>
      <c r="D1056" s="3" t="s">
        <v>8327</v>
      </c>
      <c r="E1056" s="3" t="s">
        <v>5093</v>
      </c>
      <c r="F1056" s="3">
        <v>9000</v>
      </c>
      <c r="G1056" s="34">
        <v>13.99</v>
      </c>
      <c r="H1056" s="3" t="s">
        <v>27</v>
      </c>
      <c r="I1056" s="3" t="s">
        <v>17</v>
      </c>
      <c r="J1056" s="3" t="s">
        <v>8163</v>
      </c>
      <c r="K1056" s="3" t="s">
        <v>8172</v>
      </c>
      <c r="L1056" s="3" t="s">
        <v>68</v>
      </c>
      <c r="M1056" s="26">
        <v>45047</v>
      </c>
      <c r="N1056"/>
      <c r="O1056" s="3">
        <v>13</v>
      </c>
      <c r="P1056" s="34">
        <v>3805.28</v>
      </c>
      <c r="Q1056" s="34">
        <v>2566.14</v>
      </c>
      <c r="R1056" s="34">
        <v>1239.1400000000003</v>
      </c>
      <c r="S1056" s="36">
        <v>0.48288090283460772</v>
      </c>
      <c r="T1056" s="72">
        <v>292.71384615384619</v>
      </c>
      <c r="U1056" s="34">
        <v>148238.04</v>
      </c>
      <c r="V1056" s="34">
        <v>113339.03</v>
      </c>
      <c r="W1056" s="34">
        <v>34899.010000000009</v>
      </c>
      <c r="X1056" s="36">
        <v>0.3079169638208481</v>
      </c>
      <c r="Y1056" s="36" t="str">
        <f>IFERROR(VLOOKUP(A1056,'Pivot price tier'!$C$8:$L$2270,10,0),"")</f>
        <v/>
      </c>
      <c r="Z1056" s="36" t="str">
        <f>IFERROR(VLOOKUP(A1056,'Pivot price tier by size'!$D$8:$M$2491,10,0),"")</f>
        <v/>
      </c>
      <c r="AA1056" s="36" t="str">
        <f>IFERROR(VLOOKUP(A1056,'Pivot category'!$B$8:$I$2216,8,0),"")</f>
        <v/>
      </c>
      <c r="AB1056" s="3" t="str">
        <f>IF(P1056&lt;$AC$1,"Bottom 5%","")</f>
        <v>Bottom 5%</v>
      </c>
      <c r="AC1056"/>
      <c r="AD1056" s="34" t="s">
        <v>11097</v>
      </c>
      <c r="AE1056" s="34" t="s">
        <v>16498</v>
      </c>
    </row>
    <row r="1057" spans="1:31" hidden="1" x14ac:dyDescent="0.25">
      <c r="A1057" t="s">
        <v>10986</v>
      </c>
      <c r="B1057" t="s">
        <v>10987</v>
      </c>
      <c r="C1057" s="3" t="s">
        <v>36</v>
      </c>
      <c r="D1057" s="3" t="s">
        <v>8329</v>
      </c>
      <c r="E1057" s="3" t="s">
        <v>5093</v>
      </c>
      <c r="F1057" s="3">
        <v>9000</v>
      </c>
      <c r="G1057" s="34">
        <v>5.69</v>
      </c>
      <c r="H1057" s="3" t="s">
        <v>12</v>
      </c>
      <c r="I1057" s="3" t="s">
        <v>13</v>
      </c>
      <c r="J1057" s="3" t="s">
        <v>8168</v>
      </c>
      <c r="K1057" s="3" t="s">
        <v>8172</v>
      </c>
      <c r="L1057" s="3" t="s">
        <v>8167</v>
      </c>
      <c r="M1057" s="26" t="s">
        <v>13723</v>
      </c>
      <c r="N1057"/>
      <c r="O1057" s="3">
        <v>1</v>
      </c>
      <c r="P1057" s="34">
        <v>1068.43</v>
      </c>
      <c r="Q1057" s="34">
        <v>679.77</v>
      </c>
      <c r="R1057" s="34">
        <v>388.66000000000008</v>
      </c>
      <c r="S1057" s="36">
        <v>0.5717522103064272</v>
      </c>
      <c r="T1057" s="72">
        <v>1068.43</v>
      </c>
      <c r="U1057" s="34">
        <v>5886.8</v>
      </c>
      <c r="V1057" s="34">
        <v>9653.16</v>
      </c>
      <c r="W1057" s="34">
        <v>-3766.3599999999997</v>
      </c>
      <c r="X1057" s="36">
        <v>-0.39016860799986741</v>
      </c>
      <c r="Y1057" s="36" t="str">
        <f>IFERROR(VLOOKUP(A1057,'Pivot price tier'!$C$8:$L$2270,10,0),"")</f>
        <v/>
      </c>
      <c r="Z1057" s="36" t="str">
        <f>IFERROR(VLOOKUP(A1057,'Pivot price tier by size'!$D$8:$M$2491,10,0),"")</f>
        <v/>
      </c>
      <c r="AA1057" s="36" t="str">
        <f>IFERROR(VLOOKUP(A1057,'Pivot category'!$B$8:$I$2216,8,0),"")</f>
        <v/>
      </c>
      <c r="AB1057" s="3" t="str">
        <f>IF(P1057&lt;$AC$1,"Bottom 5%","")</f>
        <v>Bottom 5%</v>
      </c>
      <c r="AC1057"/>
      <c r="AD1057" s="34" t="s">
        <v>11097</v>
      </c>
      <c r="AE1057" s="34" t="s">
        <v>16498</v>
      </c>
    </row>
    <row r="1058" spans="1:31" hidden="1" x14ac:dyDescent="0.25">
      <c r="A1058" t="s">
        <v>9975</v>
      </c>
      <c r="B1058" t="s">
        <v>9976</v>
      </c>
      <c r="C1058" s="3" t="s">
        <v>36</v>
      </c>
      <c r="D1058" s="3" t="s">
        <v>5140</v>
      </c>
      <c r="E1058" s="3" t="s">
        <v>5093</v>
      </c>
      <c r="F1058" s="3">
        <v>9000</v>
      </c>
      <c r="G1058" s="34">
        <v>11.99</v>
      </c>
      <c r="H1058" s="3" t="s">
        <v>12486</v>
      </c>
      <c r="I1058" s="3" t="s">
        <v>17</v>
      </c>
      <c r="J1058" s="3" t="s">
        <v>8173</v>
      </c>
      <c r="K1058" s="3" t="s">
        <v>8172</v>
      </c>
      <c r="L1058" s="3" t="s">
        <v>8167</v>
      </c>
      <c r="M1058" s="26" t="s">
        <v>13723</v>
      </c>
      <c r="N1058"/>
      <c r="O1058" s="3">
        <v>2</v>
      </c>
      <c r="P1058" s="34">
        <v>55.96</v>
      </c>
      <c r="Q1058" s="34">
        <v>39.979999999999997</v>
      </c>
      <c r="R1058" s="34">
        <v>15.980000000000004</v>
      </c>
      <c r="S1058" s="36">
        <v>0.39969984992496266</v>
      </c>
      <c r="T1058" s="72">
        <v>27.98</v>
      </c>
      <c r="U1058" s="34">
        <v>67.95</v>
      </c>
      <c r="V1058" s="34">
        <v>359.82</v>
      </c>
      <c r="W1058" s="34">
        <v>-291.87</v>
      </c>
      <c r="X1058" s="36">
        <v>-0.81115557778889447</v>
      </c>
      <c r="Y1058" s="36" t="str">
        <f>IFERROR(VLOOKUP(A1058,'Pivot price tier'!$C$8:$L$2270,10,0),"")</f>
        <v/>
      </c>
      <c r="Z1058" s="36" t="str">
        <f>IFERROR(VLOOKUP(A1058,'Pivot price tier by size'!$D$8:$M$2491,10,0),"")</f>
        <v/>
      </c>
      <c r="AA1058" s="36" t="str">
        <f>IFERROR(VLOOKUP(A1058,'Pivot category'!$B$8:$I$2216,8,0),"")</f>
        <v/>
      </c>
      <c r="AB1058" s="3" t="str">
        <f>IF(P1058&lt;$AC$1,"Bottom 5%","")</f>
        <v>Bottom 5%</v>
      </c>
      <c r="AC1058"/>
      <c r="AD1058" s="34" t="s">
        <v>11097</v>
      </c>
      <c r="AE1058" s="34" t="s">
        <v>16498</v>
      </c>
    </row>
    <row r="1059" spans="1:31" hidden="1" x14ac:dyDescent="0.25">
      <c r="A1059" t="s">
        <v>9591</v>
      </c>
      <c r="B1059" t="s">
        <v>9592</v>
      </c>
      <c r="C1059" s="3" t="s">
        <v>36</v>
      </c>
      <c r="D1059" s="3" t="s">
        <v>5137</v>
      </c>
      <c r="E1059" s="3" t="s">
        <v>5093</v>
      </c>
      <c r="F1059" s="3">
        <v>9000</v>
      </c>
      <c r="G1059" s="34">
        <v>8.99</v>
      </c>
      <c r="H1059" s="3" t="s">
        <v>26</v>
      </c>
      <c r="I1059" s="3" t="s">
        <v>13</v>
      </c>
      <c r="J1059" s="3" t="s">
        <v>8163</v>
      </c>
      <c r="K1059" s="3" t="s">
        <v>8172</v>
      </c>
      <c r="L1059" s="3" t="s">
        <v>68</v>
      </c>
      <c r="M1059" s="26" t="s">
        <v>13723</v>
      </c>
      <c r="N1059"/>
      <c r="O1059" s="3">
        <v>14</v>
      </c>
      <c r="P1059" s="34">
        <v>1932.85</v>
      </c>
      <c r="Q1059" s="34">
        <v>3211.86</v>
      </c>
      <c r="R1059" s="34">
        <v>-1279.0100000000002</v>
      </c>
      <c r="S1059" s="36">
        <v>-0.39821474161389359</v>
      </c>
      <c r="T1059" s="72">
        <v>138.06071428571428</v>
      </c>
      <c r="U1059" s="34">
        <v>53634.34</v>
      </c>
      <c r="V1059" s="34">
        <v>52954.17</v>
      </c>
      <c r="W1059" s="34">
        <v>680.16999999999825</v>
      </c>
      <c r="X1059" s="36">
        <v>1.2844503086347991E-2</v>
      </c>
      <c r="Y1059" s="36" t="str">
        <f>IFERROR(VLOOKUP(A1059,'Pivot price tier'!$C$8:$L$2270,10,0),"")</f>
        <v/>
      </c>
      <c r="Z1059" s="36" t="str">
        <f>IFERROR(VLOOKUP(A1059,'Pivot price tier by size'!$D$8:$M$2491,10,0),"")</f>
        <v/>
      </c>
      <c r="AA1059" s="36" t="str">
        <f>IFERROR(VLOOKUP(A1059,'Pivot category'!$B$8:$I$2216,8,0),"")</f>
        <v/>
      </c>
      <c r="AB1059" s="3" t="str">
        <f>IF(P1059&lt;$AC$1,"Bottom 5%","")</f>
        <v>Bottom 5%</v>
      </c>
      <c r="AC1059"/>
      <c r="AD1059" s="34" t="s">
        <v>11097</v>
      </c>
      <c r="AE1059" s="34" t="s">
        <v>16498</v>
      </c>
    </row>
    <row r="1060" spans="1:31" hidden="1" x14ac:dyDescent="0.25">
      <c r="A1060" t="s">
        <v>9697</v>
      </c>
      <c r="B1060" t="s">
        <v>9698</v>
      </c>
      <c r="C1060" s="3" t="s">
        <v>36</v>
      </c>
      <c r="D1060" s="3" t="s">
        <v>5138</v>
      </c>
      <c r="E1060" s="3" t="s">
        <v>5093</v>
      </c>
      <c r="F1060" s="3">
        <v>9000</v>
      </c>
      <c r="G1060" s="34">
        <v>13.99</v>
      </c>
      <c r="H1060" s="3" t="s">
        <v>27</v>
      </c>
      <c r="I1060" s="3" t="s">
        <v>17</v>
      </c>
      <c r="J1060" s="3" t="s">
        <v>8163</v>
      </c>
      <c r="K1060" s="3" t="s">
        <v>8172</v>
      </c>
      <c r="L1060" s="3" t="s">
        <v>68</v>
      </c>
      <c r="M1060" s="26" t="s">
        <v>13723</v>
      </c>
      <c r="N1060"/>
      <c r="O1060" s="3">
        <v>21</v>
      </c>
      <c r="P1060" s="34">
        <v>8338.0400000000009</v>
      </c>
      <c r="Q1060" s="34">
        <v>7536.07</v>
      </c>
      <c r="R1060" s="34">
        <v>801.97000000000116</v>
      </c>
      <c r="S1060" s="36">
        <v>0.10641753593053149</v>
      </c>
      <c r="T1060" s="72">
        <v>397.04952380952386</v>
      </c>
      <c r="U1060" s="34">
        <v>501919.23</v>
      </c>
      <c r="V1060" s="34">
        <v>427043.8</v>
      </c>
      <c r="W1060" s="34">
        <v>74875.429999999993</v>
      </c>
      <c r="X1060" s="36">
        <v>0.17533430997007793</v>
      </c>
      <c r="Y1060" s="36" t="str">
        <f>IFERROR(VLOOKUP(A1060,'Pivot price tier'!$C$8:$L$2270,10,0),"")</f>
        <v/>
      </c>
      <c r="Z1060" s="36" t="str">
        <f>IFERROR(VLOOKUP(A1060,'Pivot price tier by size'!$D$8:$M$2491,10,0),"")</f>
        <v/>
      </c>
      <c r="AA1060" s="36" t="str">
        <f>IFERROR(VLOOKUP(A1060,'Pivot category'!$B$8:$I$2216,8,0),"")</f>
        <v/>
      </c>
      <c r="AB1060" s="3" t="str">
        <f>IF(P1060&lt;$AC$1,"Bottom 5%","")</f>
        <v>Bottom 5%</v>
      </c>
      <c r="AC1060"/>
      <c r="AD1060" s="34" t="s">
        <v>11097</v>
      </c>
      <c r="AE1060" s="34" t="s">
        <v>16498</v>
      </c>
    </row>
    <row r="1061" spans="1:31" hidden="1" x14ac:dyDescent="0.25">
      <c r="A1061" t="s">
        <v>9977</v>
      </c>
      <c r="B1061" t="s">
        <v>9978</v>
      </c>
      <c r="C1061" s="3" t="s">
        <v>36</v>
      </c>
      <c r="D1061" s="3" t="s">
        <v>8328</v>
      </c>
      <c r="E1061" s="3">
        <v>0</v>
      </c>
      <c r="F1061" s="3">
        <v>9000</v>
      </c>
      <c r="G1061" s="34">
        <v>5.99</v>
      </c>
      <c r="H1061" s="3" t="s">
        <v>29</v>
      </c>
      <c r="I1061" s="3" t="s">
        <v>17</v>
      </c>
      <c r="J1061" s="3" t="s">
        <v>8163</v>
      </c>
      <c r="K1061" s="3" t="s">
        <v>8172</v>
      </c>
      <c r="L1061" s="3" t="s">
        <v>68</v>
      </c>
      <c r="M1061" s="26" t="s">
        <v>13723</v>
      </c>
      <c r="N1061"/>
      <c r="O1061" s="3">
        <v>11</v>
      </c>
      <c r="P1061" s="34">
        <v>191.68</v>
      </c>
      <c r="Q1061" s="34">
        <v>161.22</v>
      </c>
      <c r="R1061" s="34">
        <v>30.460000000000008</v>
      </c>
      <c r="S1061" s="36">
        <v>0.18893437538766911</v>
      </c>
      <c r="T1061" s="72">
        <v>17.425454545454546</v>
      </c>
      <c r="U1061" s="34">
        <v>47908.02</v>
      </c>
      <c r="V1061" s="34">
        <v>44762.61</v>
      </c>
      <c r="W1061" s="34">
        <v>3145.4099999999962</v>
      </c>
      <c r="X1061" s="36">
        <v>7.0268690766691178E-2</v>
      </c>
      <c r="Y1061" s="36" t="str">
        <f>IFERROR(VLOOKUP(A1061,'Pivot price tier'!$C$8:$L$2270,10,0),"")</f>
        <v/>
      </c>
      <c r="Z1061" s="36" t="str">
        <f>IFERROR(VLOOKUP(A1061,'Pivot price tier by size'!$D$8:$M$2491,10,0),"")</f>
        <v/>
      </c>
      <c r="AA1061" s="36" t="str">
        <f>IFERROR(VLOOKUP(A1061,'Pivot category'!$B$8:$I$2216,8,0),"")</f>
        <v/>
      </c>
      <c r="AB1061" s="3" t="str">
        <f>IF(P1061&lt;$AC$1,"Bottom 5%","")</f>
        <v>Bottom 5%</v>
      </c>
      <c r="AC1061"/>
      <c r="AD1061" s="34" t="s">
        <v>11097</v>
      </c>
      <c r="AE1061" s="34" t="s">
        <v>16498</v>
      </c>
    </row>
    <row r="1062" spans="1:31" hidden="1" x14ac:dyDescent="0.25">
      <c r="A1062" t="s">
        <v>9979</v>
      </c>
      <c r="B1062" t="s">
        <v>9980</v>
      </c>
      <c r="C1062" s="3" t="s">
        <v>36</v>
      </c>
      <c r="D1062" s="3" t="s">
        <v>5135</v>
      </c>
      <c r="E1062" s="3" t="s">
        <v>5093</v>
      </c>
      <c r="F1062" s="3">
        <v>9000</v>
      </c>
      <c r="G1062" s="34">
        <v>8.99</v>
      </c>
      <c r="H1062" s="3" t="s">
        <v>28</v>
      </c>
      <c r="I1062" s="3" t="s">
        <v>13</v>
      </c>
      <c r="J1062" s="3" t="s">
        <v>8163</v>
      </c>
      <c r="K1062" s="3" t="s">
        <v>8172</v>
      </c>
      <c r="L1062" s="3" t="s">
        <v>68</v>
      </c>
      <c r="M1062" s="26" t="s">
        <v>13723</v>
      </c>
      <c r="N1062"/>
      <c r="O1062" s="3">
        <v>14</v>
      </c>
      <c r="P1062" s="34">
        <v>4009.54</v>
      </c>
      <c r="Q1062" s="34">
        <v>4296.17</v>
      </c>
      <c r="R1062" s="34">
        <v>-286.63000000000011</v>
      </c>
      <c r="S1062" s="36">
        <v>-6.6717564714617983E-2</v>
      </c>
      <c r="T1062" s="72">
        <v>286.39571428571429</v>
      </c>
      <c r="U1062" s="34">
        <v>204099.97</v>
      </c>
      <c r="V1062" s="34">
        <v>207435.74</v>
      </c>
      <c r="W1062" s="34">
        <v>-3335.7699999999895</v>
      </c>
      <c r="X1062" s="36">
        <v>-1.6080980066405126E-2</v>
      </c>
      <c r="Y1062" s="36" t="str">
        <f>IFERROR(VLOOKUP(A1062,'Pivot price tier'!$C$8:$L$2270,10,0),"")</f>
        <v/>
      </c>
      <c r="Z1062" s="36" t="str">
        <f>IFERROR(VLOOKUP(A1062,'Pivot price tier by size'!$D$8:$M$2491,10,0),"")</f>
        <v/>
      </c>
      <c r="AA1062" s="36" t="str">
        <f>IFERROR(VLOOKUP(A1062,'Pivot category'!$B$8:$I$2216,8,0),"")</f>
        <v/>
      </c>
      <c r="AB1062" s="3" t="str">
        <f>IF(P1062&lt;$AC$1,"Bottom 5%","")</f>
        <v>Bottom 5%</v>
      </c>
      <c r="AC1062"/>
      <c r="AD1062" s="34" t="s">
        <v>11097</v>
      </c>
      <c r="AE1062" s="34" t="s">
        <v>16498</v>
      </c>
    </row>
    <row r="1063" spans="1:31" hidden="1" x14ac:dyDescent="0.25">
      <c r="A1063" t="s">
        <v>15448</v>
      </c>
      <c r="B1063" t="s">
        <v>15449</v>
      </c>
      <c r="C1063" s="3" t="s">
        <v>32</v>
      </c>
      <c r="D1063" s="3" t="s">
        <v>15098</v>
      </c>
      <c r="E1063" s="3" t="s">
        <v>5093</v>
      </c>
      <c r="F1063" s="3">
        <v>30000</v>
      </c>
      <c r="G1063" s="34">
        <v>39.99</v>
      </c>
      <c r="H1063" s="3" t="s">
        <v>25</v>
      </c>
      <c r="I1063" s="3" t="s">
        <v>23</v>
      </c>
      <c r="J1063" s="3" t="s">
        <v>13254</v>
      </c>
      <c r="K1063" s="3" t="s">
        <v>8176</v>
      </c>
      <c r="L1063" s="3" t="s">
        <v>68</v>
      </c>
      <c r="M1063" s="26">
        <v>45901</v>
      </c>
      <c r="N1063"/>
      <c r="O1063" s="3">
        <v>6</v>
      </c>
      <c r="P1063" s="34">
        <v>119.97</v>
      </c>
      <c r="Q1063" s="34">
        <v>0</v>
      </c>
      <c r="R1063" s="34">
        <v>119.97</v>
      </c>
      <c r="S1063" s="36" t="s">
        <v>78</v>
      </c>
      <c r="T1063" s="72">
        <v>19.995000000000001</v>
      </c>
      <c r="U1063" s="34">
        <v>10797.3</v>
      </c>
      <c r="V1063" s="34">
        <v>0</v>
      </c>
      <c r="W1063" s="34">
        <v>10797.3</v>
      </c>
      <c r="X1063" s="36" t="s">
        <v>78</v>
      </c>
      <c r="Y1063" s="36" t="str">
        <f>IFERROR(VLOOKUP(A1063,'Pivot price tier'!$C$8:$L$2270,10,0),"")</f>
        <v/>
      </c>
      <c r="Z1063" s="36" t="str">
        <f>IFERROR(VLOOKUP(A1063,'Pivot price tier by size'!$D$8:$M$2491,10,0),"")</f>
        <v/>
      </c>
      <c r="AA1063" s="36" t="str">
        <f>IFERROR(VLOOKUP(A1063,'Pivot category'!$B$8:$I$2216,8,0),"")</f>
        <v/>
      </c>
      <c r="AB1063" s="3" t="str">
        <f>IF(P1063&lt;$AC$1,"Bottom 5%","")</f>
        <v>Bottom 5%</v>
      </c>
      <c r="AC1063"/>
      <c r="AD1063" s="34" t="s">
        <v>11097</v>
      </c>
      <c r="AE1063" s="34" t="s">
        <v>13964</v>
      </c>
    </row>
    <row r="1064" spans="1:31" hidden="1" x14ac:dyDescent="0.25">
      <c r="A1064" t="s">
        <v>15450</v>
      </c>
      <c r="B1064" t="s">
        <v>15451</v>
      </c>
      <c r="C1064" s="3" t="s">
        <v>32</v>
      </c>
      <c r="D1064" s="3" t="s">
        <v>15256</v>
      </c>
      <c r="E1064" s="3" t="s">
        <v>5141</v>
      </c>
      <c r="F1064" s="3">
        <v>30000</v>
      </c>
      <c r="G1064" s="34">
        <v>39.99</v>
      </c>
      <c r="H1064" s="3" t="s">
        <v>25</v>
      </c>
      <c r="I1064" s="3" t="s">
        <v>23</v>
      </c>
      <c r="J1064" s="3" t="s">
        <v>13254</v>
      </c>
      <c r="K1064" s="3" t="s">
        <v>8176</v>
      </c>
      <c r="L1064" s="3" t="s">
        <v>68</v>
      </c>
      <c r="M1064" s="26">
        <v>45901</v>
      </c>
      <c r="N1064"/>
      <c r="O1064" s="3">
        <v>6</v>
      </c>
      <c r="P1064" s="34">
        <v>119.97</v>
      </c>
      <c r="Q1064" s="34">
        <v>0</v>
      </c>
      <c r="R1064" s="34">
        <v>119.97</v>
      </c>
      <c r="S1064" s="36" t="s">
        <v>78</v>
      </c>
      <c r="T1064" s="72">
        <v>19.995000000000001</v>
      </c>
      <c r="U1064" s="34">
        <v>7438.14</v>
      </c>
      <c r="V1064" s="34">
        <v>0</v>
      </c>
      <c r="W1064" s="34">
        <v>7438.14</v>
      </c>
      <c r="X1064" s="36" t="s">
        <v>78</v>
      </c>
      <c r="Y1064" s="36" t="str">
        <f>IFERROR(VLOOKUP(A1064,'Pivot price tier'!$C$8:$L$2270,10,0),"")</f>
        <v/>
      </c>
      <c r="Z1064" s="36" t="str">
        <f>IFERROR(VLOOKUP(A1064,'Pivot price tier by size'!$D$8:$M$2491,10,0),"")</f>
        <v/>
      </c>
      <c r="AA1064" s="36" t="str">
        <f>IFERROR(VLOOKUP(A1064,'Pivot category'!$B$8:$I$2216,8,0),"")</f>
        <v/>
      </c>
      <c r="AB1064" s="3" t="str">
        <f>IF(P1064&lt;$AC$1,"Bottom 5%","")</f>
        <v>Bottom 5%</v>
      </c>
      <c r="AC1064"/>
      <c r="AD1064" s="34" t="s">
        <v>11097</v>
      </c>
      <c r="AE1064" s="34" t="s">
        <v>13964</v>
      </c>
    </row>
    <row r="1065" spans="1:31" hidden="1" x14ac:dyDescent="0.25">
      <c r="A1065" t="s">
        <v>5826</v>
      </c>
      <c r="B1065" t="s">
        <v>612</v>
      </c>
      <c r="C1065" s="3" t="s">
        <v>32</v>
      </c>
      <c r="D1065" s="3" t="s">
        <v>2882</v>
      </c>
      <c r="E1065" s="3" t="s">
        <v>5093</v>
      </c>
      <c r="F1065" s="3">
        <v>1000</v>
      </c>
      <c r="G1065" s="34">
        <v>10.19</v>
      </c>
      <c r="H1065" s="3" t="s">
        <v>12</v>
      </c>
      <c r="I1065" s="3" t="s">
        <v>17</v>
      </c>
      <c r="J1065" s="3" t="s">
        <v>8168</v>
      </c>
      <c r="K1065" s="3" t="s">
        <v>8164</v>
      </c>
      <c r="L1065" s="3" t="s">
        <v>8167</v>
      </c>
      <c r="M1065" s="26" t="s">
        <v>13723</v>
      </c>
      <c r="N1065"/>
      <c r="O1065" s="3" t="s">
        <v>78</v>
      </c>
      <c r="P1065" s="34">
        <v>27.58</v>
      </c>
      <c r="Q1065" s="34">
        <v>533.36</v>
      </c>
      <c r="R1065" s="34">
        <v>-505.78000000000003</v>
      </c>
      <c r="S1065" s="36">
        <v>-0.94829008549572524</v>
      </c>
      <c r="T1065" s="72" t="s">
        <v>78</v>
      </c>
      <c r="U1065" s="34">
        <v>0</v>
      </c>
      <c r="V1065" s="34">
        <v>137.94</v>
      </c>
      <c r="W1065" s="34">
        <v>-137.94</v>
      </c>
      <c r="X1065" s="36">
        <v>-1</v>
      </c>
      <c r="Y1065" s="36" t="str">
        <f>IFERROR(VLOOKUP(A1065,'Pivot price tier'!$C$8:$L$2270,10,0),"")</f>
        <v/>
      </c>
      <c r="Z1065" s="36" t="str">
        <f>IFERROR(VLOOKUP(A1065,'Pivot price tier by size'!$D$8:$M$2491,10,0),"")</f>
        <v/>
      </c>
      <c r="AA1065" s="36" t="str">
        <f>IFERROR(VLOOKUP(A1065,'Pivot category'!$B$8:$I$2216,8,0),"")</f>
        <v/>
      </c>
      <c r="AB1065" s="3" t="str">
        <f>IF(P1065&lt;$AC$1,"Bottom 5%","")</f>
        <v>Bottom 5%</v>
      </c>
      <c r="AC1065"/>
      <c r="AD1065" s="34" t="s">
        <v>16459</v>
      </c>
      <c r="AE1065" s="34" t="s">
        <v>13980</v>
      </c>
    </row>
    <row r="1066" spans="1:31" hidden="1" x14ac:dyDescent="0.25">
      <c r="A1066" t="s">
        <v>7167</v>
      </c>
      <c r="B1066" t="s">
        <v>613</v>
      </c>
      <c r="C1066" s="3" t="s">
        <v>69</v>
      </c>
      <c r="D1066" s="3" t="s">
        <v>2883</v>
      </c>
      <c r="E1066" s="3" t="s">
        <v>5093</v>
      </c>
      <c r="F1066" s="3">
        <v>1000</v>
      </c>
      <c r="G1066" s="34">
        <v>0.89</v>
      </c>
      <c r="H1066" s="3" t="s">
        <v>12</v>
      </c>
      <c r="I1066" s="3" t="s">
        <v>70</v>
      </c>
      <c r="J1066" s="3" t="s">
        <v>8168</v>
      </c>
      <c r="K1066" s="3" t="s">
        <v>8164</v>
      </c>
      <c r="L1066" s="3" t="s">
        <v>8167</v>
      </c>
      <c r="M1066" s="26" t="s">
        <v>13723</v>
      </c>
      <c r="N1066"/>
      <c r="O1066" s="3">
        <v>2</v>
      </c>
      <c r="P1066" s="34">
        <v>266.11</v>
      </c>
      <c r="Q1066" s="34">
        <v>497.62</v>
      </c>
      <c r="R1066" s="34">
        <v>-231.51</v>
      </c>
      <c r="S1066" s="36">
        <v>-0.46523451629757639</v>
      </c>
      <c r="T1066" s="72">
        <v>133.05500000000001</v>
      </c>
      <c r="U1066" s="34">
        <v>106.8</v>
      </c>
      <c r="V1066" s="34">
        <v>0</v>
      </c>
      <c r="W1066" s="34">
        <v>106.8</v>
      </c>
      <c r="X1066" s="36" t="s">
        <v>78</v>
      </c>
      <c r="Y1066" s="36" t="str">
        <f>IFERROR(VLOOKUP(A1066,'Pivot price tier'!$C$8:$L$2270,10,0),"")</f>
        <v/>
      </c>
      <c r="Z1066" s="36" t="str">
        <f>IFERROR(VLOOKUP(A1066,'Pivot price tier by size'!$D$8:$M$2491,10,0),"")</f>
        <v/>
      </c>
      <c r="AA1066" s="36" t="str">
        <f>IFERROR(VLOOKUP(A1066,'Pivot category'!$B$8:$I$2216,8,0),"")</f>
        <v/>
      </c>
      <c r="AB1066" s="3" t="str">
        <f>IF(P1066&lt;$AC$1,"Bottom 5%","")</f>
        <v>Bottom 5%</v>
      </c>
      <c r="AC1066"/>
      <c r="AD1066" s="34" t="s">
        <v>16459</v>
      </c>
      <c r="AE1066" s="34" t="s">
        <v>13980</v>
      </c>
    </row>
    <row r="1067" spans="1:31" x14ac:dyDescent="0.25">
      <c r="A1067" t="s">
        <v>8375</v>
      </c>
      <c r="B1067" t="s">
        <v>4965</v>
      </c>
      <c r="C1067" s="3" t="s">
        <v>32</v>
      </c>
      <c r="D1067" s="3" t="s">
        <v>4904</v>
      </c>
      <c r="E1067" s="3">
        <v>0</v>
      </c>
      <c r="F1067" s="3">
        <v>7000</v>
      </c>
      <c r="G1067" s="34">
        <v>29.99</v>
      </c>
      <c r="H1067" s="3" t="s">
        <v>29</v>
      </c>
      <c r="I1067" s="3" t="s">
        <v>21</v>
      </c>
      <c r="J1067" s="3" t="s">
        <v>8163</v>
      </c>
      <c r="K1067" s="3" t="s">
        <v>8164</v>
      </c>
      <c r="L1067" s="3" t="s">
        <v>68</v>
      </c>
      <c r="M1067" s="26" t="s">
        <v>13723</v>
      </c>
      <c r="N1067"/>
      <c r="O1067" s="3">
        <v>79</v>
      </c>
      <c r="P1067" s="34">
        <v>23951.97</v>
      </c>
      <c r="Q1067" s="34">
        <v>26587.42</v>
      </c>
      <c r="R1067" s="34">
        <v>-2635.4499999999971</v>
      </c>
      <c r="S1067" s="36">
        <v>-9.9123946588273615E-2</v>
      </c>
      <c r="T1067" s="72">
        <v>303.18949367088607</v>
      </c>
      <c r="U1067" s="34">
        <v>10645.43</v>
      </c>
      <c r="V1067" s="34">
        <v>16654.68</v>
      </c>
      <c r="W1067" s="34">
        <v>-6009.25</v>
      </c>
      <c r="X1067" s="36">
        <v>-0.3608144977868083</v>
      </c>
      <c r="Y1067" s="36" t="str">
        <f>IFERROR(VLOOKUP(A1067,'Pivot price tier'!$C$8:$L$2270,10,0),"")</f>
        <v xml:space="preserve"> </v>
      </c>
      <c r="Z1067" s="36" t="str">
        <f>IFERROR(VLOOKUP(A1067,'Pivot price tier by size'!$D$8:$M$2491,10,0),"")</f>
        <v xml:space="preserve"> </v>
      </c>
      <c r="AA1067" s="36" t="str">
        <f>IFERROR(VLOOKUP(A1067,'Pivot category'!$B$8:$I$2216,8,0),"")</f>
        <v>X</v>
      </c>
      <c r="AB1067" s="3" t="str">
        <f>IF(P1067&lt;$AC$1,"Bottom 5%","")</f>
        <v>Bottom 5%</v>
      </c>
      <c r="AC1067"/>
      <c r="AD1067" s="34" t="s">
        <v>16463</v>
      </c>
      <c r="AE1067" s="34" t="s">
        <v>16464</v>
      </c>
    </row>
    <row r="1068" spans="1:31" hidden="1" x14ac:dyDescent="0.25">
      <c r="A1068" t="s">
        <v>11568</v>
      </c>
      <c r="B1068" t="s">
        <v>11569</v>
      </c>
      <c r="C1068" s="3" t="s">
        <v>32</v>
      </c>
      <c r="D1068" s="3" t="s">
        <v>11333</v>
      </c>
      <c r="E1068" s="3">
        <v>0</v>
      </c>
      <c r="F1068" s="3">
        <v>7000</v>
      </c>
      <c r="G1068" s="34">
        <v>10.79</v>
      </c>
      <c r="H1068" s="3" t="s">
        <v>8245</v>
      </c>
      <c r="I1068" s="3" t="s">
        <v>12204</v>
      </c>
      <c r="J1068" s="3" t="s">
        <v>8168</v>
      </c>
      <c r="K1068" s="3" t="s">
        <v>8164</v>
      </c>
      <c r="L1068" s="3" t="s">
        <v>8167</v>
      </c>
      <c r="M1068" s="26">
        <v>45047</v>
      </c>
      <c r="N1068"/>
      <c r="O1068" s="3">
        <v>8</v>
      </c>
      <c r="P1068" s="34">
        <v>3420.43</v>
      </c>
      <c r="Q1068" s="34">
        <v>11898.07</v>
      </c>
      <c r="R1068" s="34">
        <v>-8477.64</v>
      </c>
      <c r="S1068" s="36">
        <v>-0.7125222830257345</v>
      </c>
      <c r="T1068" s="72">
        <v>427.55374999999998</v>
      </c>
      <c r="U1068" s="34">
        <v>463.97</v>
      </c>
      <c r="V1068" s="34">
        <v>3132.99</v>
      </c>
      <c r="W1068" s="34">
        <v>-2669.0199999999995</v>
      </c>
      <c r="X1068" s="36">
        <v>-0.85190824100938722</v>
      </c>
      <c r="Y1068" s="36" t="str">
        <f>IFERROR(VLOOKUP(A1068,'Pivot price tier'!$C$8:$L$2270,10,0),"")</f>
        <v/>
      </c>
      <c r="Z1068" s="36" t="str">
        <f>IFERROR(VLOOKUP(A1068,'Pivot price tier by size'!$D$8:$M$2491,10,0),"")</f>
        <v/>
      </c>
      <c r="AA1068" s="36" t="str">
        <f>IFERROR(VLOOKUP(A1068,'Pivot category'!$B$8:$I$2216,8,0),"")</f>
        <v/>
      </c>
      <c r="AB1068" s="3" t="str">
        <f>IF(P1068&lt;$AC$1,"Bottom 5%","")</f>
        <v>Bottom 5%</v>
      </c>
      <c r="AC1068"/>
      <c r="AD1068" s="34" t="s">
        <v>16459</v>
      </c>
      <c r="AE1068" s="34" t="s">
        <v>13961</v>
      </c>
    </row>
    <row r="1069" spans="1:31" hidden="1" x14ac:dyDescent="0.25">
      <c r="A1069" t="s">
        <v>11570</v>
      </c>
      <c r="B1069" t="s">
        <v>11571</v>
      </c>
      <c r="C1069" s="3" t="s">
        <v>32</v>
      </c>
      <c r="D1069" s="3" t="s">
        <v>11332</v>
      </c>
      <c r="E1069" s="3">
        <v>0</v>
      </c>
      <c r="F1069" s="3">
        <v>7000</v>
      </c>
      <c r="G1069" s="34">
        <v>10.79</v>
      </c>
      <c r="H1069" s="3" t="s">
        <v>8245</v>
      </c>
      <c r="I1069" s="3" t="s">
        <v>12204</v>
      </c>
      <c r="J1069" s="3" t="s">
        <v>8168</v>
      </c>
      <c r="K1069" s="3" t="s">
        <v>8164</v>
      </c>
      <c r="L1069" s="3" t="s">
        <v>8167</v>
      </c>
      <c r="M1069" s="26">
        <v>45047</v>
      </c>
      <c r="N1069"/>
      <c r="O1069" s="3">
        <v>5</v>
      </c>
      <c r="P1069" s="34">
        <v>5136.04</v>
      </c>
      <c r="Q1069" s="34">
        <v>8028.48</v>
      </c>
      <c r="R1069" s="34">
        <v>-2892.4399999999996</v>
      </c>
      <c r="S1069" s="36">
        <v>-0.36027243014867072</v>
      </c>
      <c r="T1069" s="72">
        <v>1027.2080000000001</v>
      </c>
      <c r="U1069" s="34">
        <v>636.61</v>
      </c>
      <c r="V1069" s="34">
        <v>2462.62</v>
      </c>
      <c r="W1069" s="34">
        <v>-1826.0099999999998</v>
      </c>
      <c r="X1069" s="36">
        <v>-0.74149076999293428</v>
      </c>
      <c r="Y1069" s="36" t="str">
        <f>IFERROR(VLOOKUP(A1069,'Pivot price tier'!$C$8:$L$2270,10,0),"")</f>
        <v/>
      </c>
      <c r="Z1069" s="36" t="str">
        <f>IFERROR(VLOOKUP(A1069,'Pivot price tier by size'!$D$8:$M$2491,10,0),"")</f>
        <v/>
      </c>
      <c r="AA1069" s="36" t="str">
        <f>IFERROR(VLOOKUP(A1069,'Pivot category'!$B$8:$I$2216,8,0),"")</f>
        <v/>
      </c>
      <c r="AB1069" s="3" t="str">
        <f>IF(P1069&lt;$AC$1,"Bottom 5%","")</f>
        <v>Bottom 5%</v>
      </c>
      <c r="AC1069"/>
      <c r="AD1069" s="34" t="s">
        <v>16459</v>
      </c>
      <c r="AE1069" s="34" t="s">
        <v>13961</v>
      </c>
    </row>
    <row r="1070" spans="1:31" hidden="1" x14ac:dyDescent="0.25">
      <c r="A1070" t="s">
        <v>11491</v>
      </c>
      <c r="B1070" t="s">
        <v>11572</v>
      </c>
      <c r="C1070" s="3" t="s">
        <v>32</v>
      </c>
      <c r="D1070" s="3" t="s">
        <v>11334</v>
      </c>
      <c r="E1070" s="3">
        <v>0</v>
      </c>
      <c r="F1070" s="3">
        <v>7000</v>
      </c>
      <c r="G1070" s="34">
        <v>10.79</v>
      </c>
      <c r="H1070" s="3" t="s">
        <v>8245</v>
      </c>
      <c r="I1070" s="3" t="s">
        <v>12204</v>
      </c>
      <c r="J1070" s="3" t="s">
        <v>8168</v>
      </c>
      <c r="K1070" s="3" t="s">
        <v>8164</v>
      </c>
      <c r="L1070" s="3" t="s">
        <v>8167</v>
      </c>
      <c r="M1070" s="26">
        <v>45047</v>
      </c>
      <c r="N1070"/>
      <c r="O1070" s="3">
        <v>6</v>
      </c>
      <c r="P1070" s="34">
        <v>4661.28</v>
      </c>
      <c r="Q1070" s="34">
        <v>10676.67</v>
      </c>
      <c r="R1070" s="34">
        <v>-6015.39</v>
      </c>
      <c r="S1070" s="36">
        <v>-0.56341443539980163</v>
      </c>
      <c r="T1070" s="72">
        <v>776.88</v>
      </c>
      <c r="U1070" s="34">
        <v>679.77</v>
      </c>
      <c r="V1070" s="34">
        <v>2476.1</v>
      </c>
      <c r="W1070" s="34">
        <v>-1796.33</v>
      </c>
      <c r="X1070" s="36">
        <v>-0.72546746900367509</v>
      </c>
      <c r="Y1070" s="36" t="str">
        <f>IFERROR(VLOOKUP(A1070,'Pivot price tier'!$C$8:$L$2270,10,0),"")</f>
        <v/>
      </c>
      <c r="Z1070" s="36" t="str">
        <f>IFERROR(VLOOKUP(A1070,'Pivot price tier by size'!$D$8:$M$2491,10,0),"")</f>
        <v/>
      </c>
      <c r="AA1070" s="36" t="str">
        <f>IFERROR(VLOOKUP(A1070,'Pivot category'!$B$8:$I$2216,8,0),"")</f>
        <v/>
      </c>
      <c r="AB1070" s="3" t="str">
        <f>IF(P1070&lt;$AC$1,"Bottom 5%","")</f>
        <v>Bottom 5%</v>
      </c>
      <c r="AC1070"/>
      <c r="AD1070" s="34" t="s">
        <v>16459</v>
      </c>
      <c r="AE1070" s="34" t="s">
        <v>13961</v>
      </c>
    </row>
    <row r="1071" spans="1:31" hidden="1" x14ac:dyDescent="0.25">
      <c r="A1071" t="s">
        <v>13697</v>
      </c>
      <c r="B1071" t="s">
        <v>14253</v>
      </c>
      <c r="C1071" s="3" t="s">
        <v>32</v>
      </c>
      <c r="D1071" s="3" t="s">
        <v>13722</v>
      </c>
      <c r="E1071" s="3" t="s">
        <v>5141</v>
      </c>
      <c r="F1071" s="3">
        <v>70000</v>
      </c>
      <c r="G1071" s="34">
        <v>64.989999999999995</v>
      </c>
      <c r="H1071" s="3" t="s">
        <v>12</v>
      </c>
      <c r="I1071" s="3" t="s">
        <v>15</v>
      </c>
      <c r="J1071" s="3" t="s">
        <v>8168</v>
      </c>
      <c r="K1071" s="3" t="s">
        <v>8164</v>
      </c>
      <c r="L1071" s="3" t="s">
        <v>68</v>
      </c>
      <c r="M1071" s="26">
        <v>45658</v>
      </c>
      <c r="N1071"/>
      <c r="O1071" s="3">
        <v>16</v>
      </c>
      <c r="P1071" s="34">
        <v>5004.2299999999996</v>
      </c>
      <c r="Q1071" s="34">
        <v>3509.46</v>
      </c>
      <c r="R1071" s="34">
        <v>1494.7699999999995</v>
      </c>
      <c r="S1071" s="36">
        <v>0.42592592592592582</v>
      </c>
      <c r="T1071" s="72">
        <v>312.76437499999997</v>
      </c>
      <c r="U1071" s="34">
        <v>454.93</v>
      </c>
      <c r="V1071" s="34">
        <v>5829.02</v>
      </c>
      <c r="W1071" s="34">
        <v>-5374.09</v>
      </c>
      <c r="X1071" s="36">
        <v>-0.92195429077271995</v>
      </c>
      <c r="Y1071" s="36" t="str">
        <f>IFERROR(VLOOKUP(A1071,'Pivot price tier'!$C$8:$L$2270,10,0),"")</f>
        <v>X</v>
      </c>
      <c r="Z1071" s="36" t="str">
        <f>IFERROR(VLOOKUP(A1071,'Pivot price tier by size'!$D$8:$M$2491,10,0),"")</f>
        <v>X</v>
      </c>
      <c r="AA1071" s="36" t="str">
        <f>IFERROR(VLOOKUP(A1071,'Pivot category'!$B$8:$I$2216,8,0),"")</f>
        <v>X</v>
      </c>
      <c r="AB1071" s="3" t="str">
        <f>IF(P1071&lt;$AC$1,"Bottom 5%","")</f>
        <v>Bottom 5%</v>
      </c>
      <c r="AC1071"/>
      <c r="AD1071" s="34" t="s">
        <v>16461</v>
      </c>
      <c r="AE1071" s="34" t="s">
        <v>13979</v>
      </c>
    </row>
    <row r="1072" spans="1:31" hidden="1" x14ac:dyDescent="0.25">
      <c r="A1072" t="s">
        <v>9759</v>
      </c>
      <c r="B1072" t="s">
        <v>9783</v>
      </c>
      <c r="C1072" s="3" t="s">
        <v>32</v>
      </c>
      <c r="D1072" s="3" t="s">
        <v>4810</v>
      </c>
      <c r="E1072" s="3" t="s">
        <v>5093</v>
      </c>
      <c r="F1072" s="3">
        <v>8000</v>
      </c>
      <c r="G1072" s="34">
        <v>47.99</v>
      </c>
      <c r="H1072" s="3" t="s">
        <v>30</v>
      </c>
      <c r="I1072" s="3" t="s">
        <v>23</v>
      </c>
      <c r="J1072" s="3" t="s">
        <v>8168</v>
      </c>
      <c r="K1072" s="3" t="s">
        <v>8185</v>
      </c>
      <c r="L1072" s="3" t="s">
        <v>8167</v>
      </c>
      <c r="M1072" s="26" t="s">
        <v>13723</v>
      </c>
      <c r="N1072"/>
      <c r="O1072" s="3">
        <v>2</v>
      </c>
      <c r="P1072" s="34">
        <v>47.77</v>
      </c>
      <c r="Q1072" s="34">
        <v>0</v>
      </c>
      <c r="R1072" s="34">
        <v>47.77</v>
      </c>
      <c r="S1072" s="36" t="s">
        <v>78</v>
      </c>
      <c r="T1072" s="72">
        <v>23.885000000000002</v>
      </c>
      <c r="U1072" s="34" t="s">
        <v>78</v>
      </c>
      <c r="V1072" s="34" t="s">
        <v>78</v>
      </c>
      <c r="W1072" s="34" t="s">
        <v>78</v>
      </c>
      <c r="X1072" s="36" t="s">
        <v>78</v>
      </c>
      <c r="Y1072" s="36" t="str">
        <f>IFERROR(VLOOKUP(A1072,'Pivot price tier'!$C$8:$L$2270,10,0),"")</f>
        <v/>
      </c>
      <c r="Z1072" s="36" t="str">
        <f>IFERROR(VLOOKUP(A1072,'Pivot price tier by size'!$D$8:$M$2491,10,0),"")</f>
        <v/>
      </c>
      <c r="AA1072" s="36" t="str">
        <f>IFERROR(VLOOKUP(A1072,'Pivot category'!$B$8:$I$2216,8,0),"")</f>
        <v/>
      </c>
      <c r="AB1072" s="3" t="str">
        <f>IF(P1072&lt;$AC$1,"Bottom 5%","")</f>
        <v>Bottom 5%</v>
      </c>
      <c r="AC1072"/>
      <c r="AD1072" s="34" t="s">
        <v>16463</v>
      </c>
      <c r="AE1072" s="34" t="s">
        <v>16575</v>
      </c>
    </row>
    <row r="1073" spans="1:31" hidden="1" x14ac:dyDescent="0.25">
      <c r="A1073" t="s">
        <v>9245</v>
      </c>
      <c r="B1073" t="s">
        <v>9244</v>
      </c>
      <c r="C1073" s="3" t="s">
        <v>32</v>
      </c>
      <c r="D1073" s="3" t="s">
        <v>9084</v>
      </c>
      <c r="E1073" s="3" t="s">
        <v>5093</v>
      </c>
      <c r="F1073" s="3">
        <v>7000</v>
      </c>
      <c r="G1073" s="34">
        <v>29.99</v>
      </c>
      <c r="H1073" s="3" t="s">
        <v>12</v>
      </c>
      <c r="I1073" s="3" t="s">
        <v>21</v>
      </c>
      <c r="J1073" s="3" t="s">
        <v>8168</v>
      </c>
      <c r="K1073" s="3" t="s">
        <v>8164</v>
      </c>
      <c r="L1073" s="3" t="s">
        <v>8167</v>
      </c>
      <c r="M1073" s="26" t="s">
        <v>13723</v>
      </c>
      <c r="N1073"/>
      <c r="O1073" s="3" t="s">
        <v>78</v>
      </c>
      <c r="P1073" s="34">
        <v>1199.5999999999999</v>
      </c>
      <c r="Q1073" s="34">
        <v>18581.46</v>
      </c>
      <c r="R1073" s="34">
        <v>-17381.86</v>
      </c>
      <c r="S1073" s="36">
        <v>-0.93544102562446652</v>
      </c>
      <c r="T1073" s="72" t="s">
        <v>78</v>
      </c>
      <c r="U1073" s="34">
        <v>239.92</v>
      </c>
      <c r="V1073" s="34">
        <v>4323.99</v>
      </c>
      <c r="W1073" s="34">
        <v>-4084.0699999999997</v>
      </c>
      <c r="X1073" s="36">
        <v>-0.94451421025488036</v>
      </c>
      <c r="Y1073" s="36" t="str">
        <f>IFERROR(VLOOKUP(A1073,'Pivot price tier'!$C$8:$L$2270,10,0),"")</f>
        <v/>
      </c>
      <c r="Z1073" s="36" t="str">
        <f>IFERROR(VLOOKUP(A1073,'Pivot price tier by size'!$D$8:$M$2491,10,0),"")</f>
        <v/>
      </c>
      <c r="AA1073" s="36" t="str">
        <f>IFERROR(VLOOKUP(A1073,'Pivot category'!$B$8:$I$2216,8,0),"")</f>
        <v/>
      </c>
      <c r="AB1073" s="3" t="str">
        <f>IF(P1073&lt;$AC$1,"Bottom 5%","")</f>
        <v>Bottom 5%</v>
      </c>
      <c r="AC1073"/>
      <c r="AD1073" s="34" t="s">
        <v>11097</v>
      </c>
      <c r="AE1073" s="34" t="s">
        <v>16509</v>
      </c>
    </row>
    <row r="1074" spans="1:31" hidden="1" x14ac:dyDescent="0.25">
      <c r="A1074" t="s">
        <v>13755</v>
      </c>
      <c r="B1074" t="s">
        <v>13756</v>
      </c>
      <c r="C1074" s="3" t="s">
        <v>32</v>
      </c>
      <c r="D1074" s="3" t="s">
        <v>13308</v>
      </c>
      <c r="E1074" s="3" t="s">
        <v>5093</v>
      </c>
      <c r="F1074" s="3">
        <v>70000</v>
      </c>
      <c r="G1074" s="34">
        <v>22.99</v>
      </c>
      <c r="H1074" s="3" t="s">
        <v>27</v>
      </c>
      <c r="I1074" s="3" t="s">
        <v>19</v>
      </c>
      <c r="J1074" s="3" t="s">
        <v>8168</v>
      </c>
      <c r="K1074" s="3" t="s">
        <v>8170</v>
      </c>
      <c r="L1074" s="3" t="s">
        <v>8166</v>
      </c>
      <c r="M1074" s="26">
        <v>45597</v>
      </c>
      <c r="N1074"/>
      <c r="O1074" s="3" t="s">
        <v>78</v>
      </c>
      <c r="P1074" s="34">
        <v>206.91</v>
      </c>
      <c r="Q1074" s="34">
        <v>20432.11</v>
      </c>
      <c r="R1074" s="34">
        <v>-20225.2</v>
      </c>
      <c r="S1074" s="36">
        <v>-0.98987329257722279</v>
      </c>
      <c r="T1074" s="72" t="s">
        <v>78</v>
      </c>
      <c r="U1074" s="34">
        <v>0</v>
      </c>
      <c r="V1074" s="34">
        <v>20851.93</v>
      </c>
      <c r="W1074" s="34">
        <v>-20851.93</v>
      </c>
      <c r="X1074" s="36">
        <v>-1</v>
      </c>
      <c r="Y1074" s="36" t="str">
        <f>IFERROR(VLOOKUP(A1074,'Pivot price tier'!$C$8:$L$2270,10,0),"")</f>
        <v/>
      </c>
      <c r="Z1074" s="36" t="str">
        <f>IFERROR(VLOOKUP(A1074,'Pivot price tier by size'!$D$8:$M$2491,10,0),"")</f>
        <v/>
      </c>
      <c r="AA1074" s="36" t="str">
        <f>IFERROR(VLOOKUP(A1074,'Pivot category'!$B$8:$I$2216,8,0),"")</f>
        <v/>
      </c>
      <c r="AB1074" s="3" t="str">
        <f>IF(P1074&lt;$AC$1,"Bottom 5%","")</f>
        <v>Bottom 5%</v>
      </c>
      <c r="AC1074"/>
      <c r="AD1074" s="34" t="s">
        <v>16459</v>
      </c>
      <c r="AE1074" s="34" t="s">
        <v>13941</v>
      </c>
    </row>
    <row r="1075" spans="1:31" x14ac:dyDescent="0.25">
      <c r="A1075" t="s">
        <v>9683</v>
      </c>
      <c r="B1075" t="s">
        <v>9684</v>
      </c>
      <c r="C1075" s="3" t="s">
        <v>34</v>
      </c>
      <c r="D1075" s="3" t="s">
        <v>9568</v>
      </c>
      <c r="E1075" s="3">
        <v>0</v>
      </c>
      <c r="F1075" s="3">
        <v>1000</v>
      </c>
      <c r="G1075" s="34">
        <v>17.989999999999998</v>
      </c>
      <c r="H1075" s="3" t="s">
        <v>29</v>
      </c>
      <c r="I1075" s="3" t="s">
        <v>23</v>
      </c>
      <c r="J1075" s="3" t="s">
        <v>8163</v>
      </c>
      <c r="K1075" s="3" t="s">
        <v>8164</v>
      </c>
      <c r="L1075" s="3" t="s">
        <v>68</v>
      </c>
      <c r="M1075" s="26" t="s">
        <v>13723</v>
      </c>
      <c r="N1075"/>
      <c r="O1075" s="3">
        <v>33</v>
      </c>
      <c r="P1075" s="34">
        <v>19141.36</v>
      </c>
      <c r="Q1075" s="34">
        <v>10704.05</v>
      </c>
      <c r="R1075" s="34">
        <v>8437.3100000000013</v>
      </c>
      <c r="S1075" s="36">
        <v>0.78823529411764715</v>
      </c>
      <c r="T1075" s="72">
        <v>580.04121212121208</v>
      </c>
      <c r="U1075" s="34">
        <v>13276.62</v>
      </c>
      <c r="V1075" s="34">
        <v>35.979999999999997</v>
      </c>
      <c r="W1075" s="34">
        <v>13240.640000000001</v>
      </c>
      <c r="X1075" s="36">
        <v>368.00000000000006</v>
      </c>
      <c r="Y1075" s="36" t="str">
        <f>IFERROR(VLOOKUP(A1075,'Pivot price tier'!$C$8:$L$2270,10,0),"")</f>
        <v xml:space="preserve"> </v>
      </c>
      <c r="Z1075" s="36" t="str">
        <f>IFERROR(VLOOKUP(A1075,'Pivot price tier by size'!$D$8:$M$2491,10,0),"")</f>
        <v xml:space="preserve"> </v>
      </c>
      <c r="AA1075" s="36" t="str">
        <f>IFERROR(VLOOKUP(A1075,'Pivot category'!$B$8:$I$2216,8,0),"")</f>
        <v>X</v>
      </c>
      <c r="AB1075" s="3" t="str">
        <f>IF(P1075&lt;$AC$1,"Bottom 5%","")</f>
        <v>Bottom 5%</v>
      </c>
      <c r="AC1075"/>
      <c r="AD1075" s="34" t="s">
        <v>16463</v>
      </c>
      <c r="AE1075" s="34" t="s">
        <v>13969</v>
      </c>
    </row>
    <row r="1076" spans="1:31" hidden="1" x14ac:dyDescent="0.25">
      <c r="A1076" t="s">
        <v>14607</v>
      </c>
      <c r="B1076" t="s">
        <v>14608</v>
      </c>
      <c r="C1076" s="3" t="s">
        <v>38</v>
      </c>
      <c r="D1076" s="3" t="s">
        <v>14421</v>
      </c>
      <c r="E1076" s="3" t="s">
        <v>5093</v>
      </c>
      <c r="F1076" s="3">
        <v>1000</v>
      </c>
      <c r="G1076" s="34">
        <v>45.99</v>
      </c>
      <c r="H1076" s="3" t="s">
        <v>27</v>
      </c>
      <c r="I1076" s="3" t="s">
        <v>19</v>
      </c>
      <c r="J1076" s="3" t="s">
        <v>8163</v>
      </c>
      <c r="K1076" s="3" t="s">
        <v>8164</v>
      </c>
      <c r="L1076" s="3" t="s">
        <v>68</v>
      </c>
      <c r="M1076" s="26">
        <v>45778</v>
      </c>
      <c r="N1076"/>
      <c r="O1076" s="3">
        <v>56</v>
      </c>
      <c r="P1076" s="34">
        <v>98766.37</v>
      </c>
      <c r="Q1076" s="34">
        <v>8968.0499999999993</v>
      </c>
      <c r="R1076" s="34">
        <v>89798.319999999992</v>
      </c>
      <c r="S1076" s="36">
        <v>10.013137750124052</v>
      </c>
      <c r="T1076" s="72">
        <v>1763.6851785714284</v>
      </c>
      <c r="U1076" s="34">
        <v>69102.89</v>
      </c>
      <c r="V1076" s="34">
        <v>15728.58</v>
      </c>
      <c r="W1076" s="34">
        <v>53374.31</v>
      </c>
      <c r="X1076" s="36">
        <v>3.3934601852169743</v>
      </c>
      <c r="Y1076" s="36" t="str">
        <f>IFERROR(VLOOKUP(A1076,'Pivot price tier'!$C$8:$L$2270,10,0),"")</f>
        <v xml:space="preserve"> </v>
      </c>
      <c r="Z1076" s="36" t="str">
        <f>IFERROR(VLOOKUP(A1076,'Pivot price tier by size'!$D$8:$M$2491,10,0),"")</f>
        <v xml:space="preserve"> </v>
      </c>
      <c r="AA1076" s="36" t="str">
        <f>IFERROR(VLOOKUP(A1076,'Pivot category'!$B$8:$I$2216,8,0),"")</f>
        <v xml:space="preserve"> </v>
      </c>
      <c r="AB1076" s="3" t="str">
        <f>IF(P1076&lt;$AC$1,"Bottom 5%","")</f>
        <v/>
      </c>
      <c r="AC1076"/>
      <c r="AD1076" s="34" t="s">
        <v>16459</v>
      </c>
      <c r="AE1076" s="34" t="s">
        <v>13941</v>
      </c>
    </row>
    <row r="1077" spans="1:31" hidden="1" x14ac:dyDescent="0.25">
      <c r="A1077" t="s">
        <v>16187</v>
      </c>
      <c r="B1077" t="s">
        <v>16188</v>
      </c>
      <c r="C1077" s="3" t="s">
        <v>69</v>
      </c>
      <c r="D1077" s="3" t="s">
        <v>16160</v>
      </c>
      <c r="E1077" s="3" t="s">
        <v>5093</v>
      </c>
      <c r="F1077" s="3">
        <v>1000</v>
      </c>
      <c r="G1077" s="34">
        <v>1.99</v>
      </c>
      <c r="H1077" s="3" t="s">
        <v>27</v>
      </c>
      <c r="I1077" s="3" t="s">
        <v>70</v>
      </c>
      <c r="J1077" s="3" t="s">
        <v>8163</v>
      </c>
      <c r="K1077" s="3" t="s">
        <v>8164</v>
      </c>
      <c r="L1077" s="3" t="s">
        <v>68</v>
      </c>
      <c r="M1077" s="26">
        <v>46054</v>
      </c>
      <c r="N1077"/>
      <c r="O1077" s="3">
        <v>84</v>
      </c>
      <c r="P1077" s="34">
        <v>3550.16</v>
      </c>
      <c r="Q1077" s="34">
        <v>0</v>
      </c>
      <c r="R1077" s="34">
        <v>3550.16</v>
      </c>
      <c r="S1077" s="36" t="s">
        <v>78</v>
      </c>
      <c r="T1077" s="72">
        <v>42.26380952380952</v>
      </c>
      <c r="U1077" s="34">
        <v>12079.3</v>
      </c>
      <c r="V1077" s="34">
        <v>0</v>
      </c>
      <c r="W1077" s="34">
        <v>12079.3</v>
      </c>
      <c r="X1077" s="36" t="s">
        <v>78</v>
      </c>
      <c r="Y1077" s="36" t="str">
        <f>IFERROR(VLOOKUP(A1077,'Pivot price tier'!$C$8:$L$2270,10,0),"")</f>
        <v/>
      </c>
      <c r="Z1077" s="36" t="str">
        <f>IFERROR(VLOOKUP(A1077,'Pivot price tier by size'!$D$8:$M$2491,10,0),"")</f>
        <v/>
      </c>
      <c r="AA1077" s="36" t="str">
        <f>IFERROR(VLOOKUP(A1077,'Pivot category'!$B$8:$I$2216,8,0),"")</f>
        <v/>
      </c>
      <c r="AB1077" s="3" t="str">
        <f>IF(P1077&lt;$AC$1,"Bottom 5%","")</f>
        <v>Bottom 5%</v>
      </c>
      <c r="AC1077"/>
      <c r="AD1077" s="34" t="s">
        <v>16459</v>
      </c>
      <c r="AE1077" s="34" t="s">
        <v>13941</v>
      </c>
    </row>
    <row r="1078" spans="1:31" hidden="1" x14ac:dyDescent="0.25">
      <c r="A1078" t="s">
        <v>15187</v>
      </c>
      <c r="B1078" t="s">
        <v>15188</v>
      </c>
      <c r="C1078" s="3" t="s">
        <v>34</v>
      </c>
      <c r="D1078" s="3" t="s">
        <v>15013</v>
      </c>
      <c r="E1078" s="3" t="s">
        <v>5093</v>
      </c>
      <c r="F1078" s="3">
        <v>10000</v>
      </c>
      <c r="G1078" s="34">
        <v>13.99</v>
      </c>
      <c r="H1078" s="3" t="s">
        <v>27</v>
      </c>
      <c r="I1078" s="3" t="s">
        <v>19</v>
      </c>
      <c r="J1078" s="3" t="s">
        <v>8163</v>
      </c>
      <c r="K1078" s="3" t="s">
        <v>8164</v>
      </c>
      <c r="L1078" s="3" t="s">
        <v>68</v>
      </c>
      <c r="M1078" s="26">
        <v>45839</v>
      </c>
      <c r="N1078"/>
      <c r="O1078" s="3">
        <v>72</v>
      </c>
      <c r="P1078" s="34">
        <v>59037.8</v>
      </c>
      <c r="Q1078" s="34">
        <v>0</v>
      </c>
      <c r="R1078" s="34">
        <v>59037.8</v>
      </c>
      <c r="S1078" s="36" t="s">
        <v>78</v>
      </c>
      <c r="T1078" s="72">
        <v>819.96944444444443</v>
      </c>
      <c r="U1078" s="34">
        <v>81002.100000000006</v>
      </c>
      <c r="V1078" s="34">
        <v>0</v>
      </c>
      <c r="W1078" s="34">
        <v>81002.100000000006</v>
      </c>
      <c r="X1078" s="36" t="s">
        <v>78</v>
      </c>
      <c r="Y1078" s="36" t="str">
        <f>IFERROR(VLOOKUP(A1078,'Pivot price tier'!$C$8:$L$2270,10,0),"")</f>
        <v>X</v>
      </c>
      <c r="Z1078" s="36" t="str">
        <f>IFERROR(VLOOKUP(A1078,'Pivot price tier by size'!$D$8:$M$2491,10,0),"")</f>
        <v xml:space="preserve"> </v>
      </c>
      <c r="AA1078" s="36" t="str">
        <f>IFERROR(VLOOKUP(A1078,'Pivot category'!$B$8:$I$2216,8,0),"")</f>
        <v>X</v>
      </c>
      <c r="AB1078" s="3" t="str">
        <f>IF(P1078&lt;$AC$1,"Bottom 5%","")</f>
        <v/>
      </c>
      <c r="AC1078"/>
      <c r="AD1078" s="34" t="s">
        <v>16459</v>
      </c>
      <c r="AE1078" s="34" t="s">
        <v>13941</v>
      </c>
    </row>
    <row r="1079" spans="1:31" x14ac:dyDescent="0.25">
      <c r="A1079" t="s">
        <v>5935</v>
      </c>
      <c r="B1079" t="s">
        <v>193</v>
      </c>
      <c r="C1079" s="3" t="s">
        <v>32</v>
      </c>
      <c r="D1079" s="3" t="s">
        <v>2407</v>
      </c>
      <c r="E1079" s="3" t="s">
        <v>5095</v>
      </c>
      <c r="F1079" s="3">
        <v>1000</v>
      </c>
      <c r="G1079" s="34">
        <v>71.989999999999995</v>
      </c>
      <c r="H1079" s="3" t="s">
        <v>12486</v>
      </c>
      <c r="I1079" s="3" t="s">
        <v>15</v>
      </c>
      <c r="J1079" s="3" t="s">
        <v>8163</v>
      </c>
      <c r="K1079" s="3" t="s">
        <v>8164</v>
      </c>
      <c r="L1079" s="3" t="s">
        <v>68</v>
      </c>
      <c r="M1079" s="26" t="s">
        <v>13723</v>
      </c>
      <c r="N1079"/>
      <c r="O1079" s="3">
        <v>35</v>
      </c>
      <c r="P1079" s="34">
        <v>18831.23</v>
      </c>
      <c r="Q1079" s="34">
        <v>20179.04</v>
      </c>
      <c r="R1079" s="34">
        <v>-1347.8100000000013</v>
      </c>
      <c r="S1079" s="36">
        <v>-6.6792572887511059E-2</v>
      </c>
      <c r="T1079" s="72">
        <v>538.03514285714289</v>
      </c>
      <c r="U1079" s="34">
        <v>3675.47</v>
      </c>
      <c r="V1079" s="34">
        <v>6331.09</v>
      </c>
      <c r="W1079" s="34">
        <v>-2655.6200000000003</v>
      </c>
      <c r="X1079" s="36">
        <v>-0.41945699713635409</v>
      </c>
      <c r="Y1079" s="36" t="str">
        <f>IFERROR(VLOOKUP(A1079,'Pivot price tier'!$C$8:$L$2270,10,0),"")</f>
        <v xml:space="preserve"> </v>
      </c>
      <c r="Z1079" s="36" t="str">
        <f>IFERROR(VLOOKUP(A1079,'Pivot price tier by size'!$D$8:$M$2491,10,0),"")</f>
        <v xml:space="preserve"> </v>
      </c>
      <c r="AA1079" s="36" t="str">
        <f>IFERROR(VLOOKUP(A1079,'Pivot category'!$B$8:$I$2216,8,0),"")</f>
        <v>X</v>
      </c>
      <c r="AB1079" s="3" t="str">
        <f>IF(P1079&lt;$AC$1,"Bottom 5%","")</f>
        <v>Bottom 5%</v>
      </c>
      <c r="AC1079"/>
      <c r="AD1079" s="34" t="s">
        <v>16465</v>
      </c>
      <c r="AE1079" s="34" t="s">
        <v>16466</v>
      </c>
    </row>
    <row r="1080" spans="1:31" hidden="1" x14ac:dyDescent="0.25">
      <c r="A1080" t="s">
        <v>6251</v>
      </c>
      <c r="B1080" t="s">
        <v>616</v>
      </c>
      <c r="C1080" s="3" t="s">
        <v>32</v>
      </c>
      <c r="D1080" s="3" t="s">
        <v>2886</v>
      </c>
      <c r="E1080" s="3">
        <v>0</v>
      </c>
      <c r="F1080" s="3">
        <v>5000</v>
      </c>
      <c r="G1080" s="34">
        <v>59.99</v>
      </c>
      <c r="H1080" s="3" t="s">
        <v>27</v>
      </c>
      <c r="I1080" s="3" t="s">
        <v>15</v>
      </c>
      <c r="J1080" s="3" t="s">
        <v>8171</v>
      </c>
      <c r="K1080" s="3" t="s">
        <v>8172</v>
      </c>
      <c r="L1080" s="3" t="s">
        <v>68</v>
      </c>
      <c r="M1080" s="26" t="s">
        <v>13723</v>
      </c>
      <c r="N1080"/>
      <c r="O1080" s="3">
        <v>5</v>
      </c>
      <c r="P1080" s="34">
        <v>2159.64</v>
      </c>
      <c r="Q1080" s="34">
        <v>3719.38</v>
      </c>
      <c r="R1080" s="34">
        <v>-1559.7400000000002</v>
      </c>
      <c r="S1080" s="36">
        <v>-0.41935483870967749</v>
      </c>
      <c r="T1080" s="72">
        <v>431.928</v>
      </c>
      <c r="U1080" s="34">
        <v>1679.72</v>
      </c>
      <c r="V1080" s="34">
        <v>1919.68</v>
      </c>
      <c r="W1080" s="34">
        <v>-239.96000000000004</v>
      </c>
      <c r="X1080" s="36">
        <v>-0.125</v>
      </c>
      <c r="Y1080" s="36" t="str">
        <f>IFERROR(VLOOKUP(A1080,'Pivot price tier'!$C$8:$L$2270,10,0),"")</f>
        <v/>
      </c>
      <c r="Z1080" s="36" t="str">
        <f>IFERROR(VLOOKUP(A1080,'Pivot price tier by size'!$D$8:$M$2491,10,0),"")</f>
        <v/>
      </c>
      <c r="AA1080" s="36" t="str">
        <f>IFERROR(VLOOKUP(A1080,'Pivot category'!$B$8:$I$2216,8,0),"")</f>
        <v/>
      </c>
      <c r="AB1080" s="3" t="str">
        <f>IF(P1080&lt;$AC$1,"Bottom 5%","")</f>
        <v>Bottom 5%</v>
      </c>
      <c r="AC1080"/>
      <c r="AD1080" s="34" t="s">
        <v>16459</v>
      </c>
      <c r="AE1080" s="34" t="s">
        <v>13941</v>
      </c>
    </row>
    <row r="1081" spans="1:31" hidden="1" x14ac:dyDescent="0.25">
      <c r="A1081" t="s">
        <v>15189</v>
      </c>
      <c r="B1081" t="s">
        <v>15190</v>
      </c>
      <c r="C1081" s="3" t="s">
        <v>32</v>
      </c>
      <c r="D1081" s="3" t="s">
        <v>14985</v>
      </c>
      <c r="E1081" s="3" t="s">
        <v>5093</v>
      </c>
      <c r="F1081" s="3">
        <v>10000</v>
      </c>
      <c r="G1081" s="34">
        <v>39.99</v>
      </c>
      <c r="H1081" s="3" t="s">
        <v>27</v>
      </c>
      <c r="I1081" s="3" t="s">
        <v>23</v>
      </c>
      <c r="J1081" s="3" t="s">
        <v>8173</v>
      </c>
      <c r="K1081" s="3" t="s">
        <v>8164</v>
      </c>
      <c r="L1081" s="3" t="s">
        <v>68</v>
      </c>
      <c r="M1081" s="26">
        <v>45839</v>
      </c>
      <c r="N1081"/>
      <c r="O1081" s="3" t="s">
        <v>78</v>
      </c>
      <c r="P1081" s="34">
        <v>9117.7199999999993</v>
      </c>
      <c r="Q1081" s="34">
        <v>0</v>
      </c>
      <c r="R1081" s="34">
        <v>9117.7199999999993</v>
      </c>
      <c r="S1081" s="36" t="s">
        <v>78</v>
      </c>
      <c r="T1081" s="72" t="s">
        <v>78</v>
      </c>
      <c r="U1081" s="34" t="s">
        <v>78</v>
      </c>
      <c r="V1081" s="34" t="s">
        <v>78</v>
      </c>
      <c r="W1081" s="34" t="s">
        <v>78</v>
      </c>
      <c r="X1081" s="36" t="s">
        <v>78</v>
      </c>
      <c r="Y1081" s="36" t="str">
        <f>IFERROR(VLOOKUP(A1081,'Pivot price tier'!$C$8:$L$2270,10,0),"")</f>
        <v>X</v>
      </c>
      <c r="Z1081" s="36" t="str">
        <f>IFERROR(VLOOKUP(A1081,'Pivot price tier by size'!$D$8:$M$2491,10,0),"")</f>
        <v>X</v>
      </c>
      <c r="AA1081" s="36" t="str">
        <f>IFERROR(VLOOKUP(A1081,'Pivot category'!$B$8:$I$2216,8,0),"")</f>
        <v>X</v>
      </c>
      <c r="AB1081" s="3" t="str">
        <f>IF(P1081&lt;$AC$1,"Bottom 5%","")</f>
        <v>Bottom 5%</v>
      </c>
      <c r="AC1081"/>
      <c r="AD1081" s="34" t="s">
        <v>16459</v>
      </c>
      <c r="AE1081" s="34" t="s">
        <v>13941</v>
      </c>
    </row>
    <row r="1082" spans="1:31" hidden="1" x14ac:dyDescent="0.25">
      <c r="A1082" t="s">
        <v>16189</v>
      </c>
      <c r="B1082" t="s">
        <v>16190</v>
      </c>
      <c r="C1082" s="3" t="s">
        <v>69</v>
      </c>
      <c r="D1082" s="3" t="s">
        <v>16161</v>
      </c>
      <c r="E1082" s="3" t="s">
        <v>5093</v>
      </c>
      <c r="F1082" s="3">
        <v>70000</v>
      </c>
      <c r="G1082" s="34">
        <v>1.99</v>
      </c>
      <c r="H1082" s="3" t="s">
        <v>27</v>
      </c>
      <c r="I1082" s="3" t="s">
        <v>70</v>
      </c>
      <c r="J1082" s="3" t="s">
        <v>8163</v>
      </c>
      <c r="K1082" s="3" t="s">
        <v>8164</v>
      </c>
      <c r="L1082" s="3" t="s">
        <v>68</v>
      </c>
      <c r="M1082" s="26">
        <v>46054</v>
      </c>
      <c r="N1082"/>
      <c r="O1082" s="3">
        <v>64</v>
      </c>
      <c r="P1082" s="34">
        <v>3092.46</v>
      </c>
      <c r="Q1082" s="34">
        <v>0</v>
      </c>
      <c r="R1082" s="34">
        <v>3092.46</v>
      </c>
      <c r="S1082" s="36" t="s">
        <v>78</v>
      </c>
      <c r="T1082" s="72">
        <v>48.319687500000001</v>
      </c>
      <c r="U1082" s="34">
        <v>12379.79</v>
      </c>
      <c r="V1082" s="34">
        <v>0</v>
      </c>
      <c r="W1082" s="34">
        <v>12379.79</v>
      </c>
      <c r="X1082" s="36" t="s">
        <v>78</v>
      </c>
      <c r="Y1082" s="36" t="str">
        <f>IFERROR(VLOOKUP(A1082,'Pivot price tier'!$C$8:$L$2270,10,0),"")</f>
        <v/>
      </c>
      <c r="Z1082" s="36" t="str">
        <f>IFERROR(VLOOKUP(A1082,'Pivot price tier by size'!$D$8:$M$2491,10,0),"")</f>
        <v/>
      </c>
      <c r="AA1082" s="36" t="str">
        <f>IFERROR(VLOOKUP(A1082,'Pivot category'!$B$8:$I$2216,8,0),"")</f>
        <v/>
      </c>
      <c r="AB1082" s="3" t="str">
        <f>IF(P1082&lt;$AC$1,"Bottom 5%","")</f>
        <v>Bottom 5%</v>
      </c>
      <c r="AC1082"/>
      <c r="AD1082" s="34" t="s">
        <v>16459</v>
      </c>
      <c r="AE1082" s="34" t="s">
        <v>13941</v>
      </c>
    </row>
    <row r="1083" spans="1:31" x14ac:dyDescent="0.25">
      <c r="A1083" t="s">
        <v>13482</v>
      </c>
      <c r="B1083" t="s">
        <v>13483</v>
      </c>
      <c r="C1083" s="3" t="s">
        <v>32</v>
      </c>
      <c r="D1083" s="3" t="s">
        <v>13323</v>
      </c>
      <c r="E1083" s="3">
        <v>0</v>
      </c>
      <c r="F1083" s="3">
        <v>70000</v>
      </c>
      <c r="G1083" s="34">
        <v>29.99</v>
      </c>
      <c r="H1083" s="3" t="s">
        <v>29</v>
      </c>
      <c r="I1083" s="3" t="s">
        <v>23</v>
      </c>
      <c r="J1083" s="3" t="s">
        <v>8163</v>
      </c>
      <c r="K1083" s="3" t="s">
        <v>8164</v>
      </c>
      <c r="L1083" s="3" t="s">
        <v>68</v>
      </c>
      <c r="M1083" s="26">
        <v>45566</v>
      </c>
      <c r="N1083"/>
      <c r="O1083" s="3">
        <v>1</v>
      </c>
      <c r="P1083" s="34">
        <v>21850.71</v>
      </c>
      <c r="Q1083" s="34">
        <v>27203.8</v>
      </c>
      <c r="R1083" s="34">
        <v>-5353.09</v>
      </c>
      <c r="S1083" s="36">
        <v>-0.19677728846705245</v>
      </c>
      <c r="T1083" s="72">
        <v>21850.71</v>
      </c>
      <c r="U1083" s="34">
        <v>12835.72</v>
      </c>
      <c r="V1083" s="34">
        <v>38488.97</v>
      </c>
      <c r="W1083" s="34">
        <v>-25653.25</v>
      </c>
      <c r="X1083" s="36">
        <v>-0.66650913235662057</v>
      </c>
      <c r="Y1083" s="36" t="str">
        <f>IFERROR(VLOOKUP(A1083,'Pivot price tier'!$C$8:$L$2270,10,0),"")</f>
        <v xml:space="preserve"> </v>
      </c>
      <c r="Z1083" s="36" t="str">
        <f>IFERROR(VLOOKUP(A1083,'Pivot price tier by size'!$D$8:$M$2491,10,0),"")</f>
        <v xml:space="preserve"> </v>
      </c>
      <c r="AA1083" s="36" t="str">
        <f>IFERROR(VLOOKUP(A1083,'Pivot category'!$B$8:$I$2216,8,0),"")</f>
        <v>X</v>
      </c>
      <c r="AB1083" s="3" t="str">
        <f>IF(P1083&lt;$AC$1,"Bottom 5%","")</f>
        <v>Bottom 5%</v>
      </c>
      <c r="AC1083"/>
      <c r="AD1083" s="34" t="s">
        <v>16465</v>
      </c>
      <c r="AE1083" s="34" t="s">
        <v>16467</v>
      </c>
    </row>
    <row r="1084" spans="1:31" hidden="1" x14ac:dyDescent="0.25">
      <c r="A1084" t="s">
        <v>14609</v>
      </c>
      <c r="B1084" t="s">
        <v>14610</v>
      </c>
      <c r="C1084" s="3" t="s">
        <v>32</v>
      </c>
      <c r="D1084" s="3" t="s">
        <v>13992</v>
      </c>
      <c r="E1084" s="3" t="s">
        <v>5093</v>
      </c>
      <c r="F1084" s="3">
        <v>10000</v>
      </c>
      <c r="G1084" s="34">
        <v>79.989999999999995</v>
      </c>
      <c r="H1084" s="3" t="s">
        <v>27</v>
      </c>
      <c r="I1084" s="3" t="s">
        <v>15</v>
      </c>
      <c r="J1084" s="3" t="s">
        <v>8171</v>
      </c>
      <c r="K1084" s="3" t="s">
        <v>8164</v>
      </c>
      <c r="L1084" s="3" t="s">
        <v>68</v>
      </c>
      <c r="M1084" s="26">
        <v>45778</v>
      </c>
      <c r="N1084"/>
      <c r="O1084" s="3">
        <v>1</v>
      </c>
      <c r="P1084" s="34">
        <v>1279.8399999999999</v>
      </c>
      <c r="Q1084" s="34">
        <v>0</v>
      </c>
      <c r="R1084" s="34">
        <v>1279.8399999999999</v>
      </c>
      <c r="S1084" s="36" t="s">
        <v>78</v>
      </c>
      <c r="T1084" s="72">
        <v>1279.8399999999999</v>
      </c>
      <c r="U1084" s="34">
        <v>479.94</v>
      </c>
      <c r="V1084" s="34">
        <v>0</v>
      </c>
      <c r="W1084" s="34">
        <v>479.94</v>
      </c>
      <c r="X1084" s="36" t="s">
        <v>78</v>
      </c>
      <c r="Y1084" s="36" t="str">
        <f>IFERROR(VLOOKUP(A1084,'Pivot price tier'!$C$8:$L$2270,10,0),"")</f>
        <v xml:space="preserve"> </v>
      </c>
      <c r="Z1084" s="36" t="str">
        <f>IFERROR(VLOOKUP(A1084,'Pivot price tier by size'!$D$8:$M$2491,10,0),"")</f>
        <v xml:space="preserve"> </v>
      </c>
      <c r="AA1084" s="36" t="str">
        <f>IFERROR(VLOOKUP(A1084,'Pivot category'!$B$8:$I$2216,8,0),"")</f>
        <v>X</v>
      </c>
      <c r="AB1084" s="3" t="str">
        <f>IF(P1084&lt;$AC$1,"Bottom 5%","")</f>
        <v>Bottom 5%</v>
      </c>
      <c r="AC1084"/>
      <c r="AD1084" s="34" t="s">
        <v>16459</v>
      </c>
      <c r="AE1084" s="34" t="s">
        <v>13941</v>
      </c>
    </row>
    <row r="1085" spans="1:31" hidden="1" x14ac:dyDescent="0.25">
      <c r="A1085" t="s">
        <v>11492</v>
      </c>
      <c r="B1085" t="s">
        <v>11902</v>
      </c>
      <c r="C1085" s="3" t="s">
        <v>32</v>
      </c>
      <c r="D1085" s="3" t="s">
        <v>10101</v>
      </c>
      <c r="E1085" s="3" t="s">
        <v>5093</v>
      </c>
      <c r="F1085" s="3">
        <v>8000</v>
      </c>
      <c r="G1085" s="34">
        <v>31.99</v>
      </c>
      <c r="H1085" s="3" t="s">
        <v>27</v>
      </c>
      <c r="I1085" s="3" t="s">
        <v>21</v>
      </c>
      <c r="J1085" s="3" t="s">
        <v>8165</v>
      </c>
      <c r="K1085" s="3" t="s">
        <v>8185</v>
      </c>
      <c r="L1085" s="3" t="s">
        <v>8169</v>
      </c>
      <c r="M1085" s="26">
        <v>45992</v>
      </c>
      <c r="N1085"/>
      <c r="O1085" s="3">
        <v>1</v>
      </c>
      <c r="P1085" s="34">
        <v>0</v>
      </c>
      <c r="Q1085" s="34">
        <v>0</v>
      </c>
      <c r="R1085" s="34">
        <v>0</v>
      </c>
      <c r="S1085" s="36" t="s">
        <v>78</v>
      </c>
      <c r="T1085" s="72">
        <v>0</v>
      </c>
      <c r="U1085" s="34" t="s">
        <v>78</v>
      </c>
      <c r="V1085" s="34" t="s">
        <v>78</v>
      </c>
      <c r="W1085" s="34" t="s">
        <v>78</v>
      </c>
      <c r="X1085" s="36" t="s">
        <v>78</v>
      </c>
      <c r="Y1085" s="36" t="str">
        <f>IFERROR(VLOOKUP(A1085,'Pivot price tier'!$C$8:$L$2270,10,0),"")</f>
        <v/>
      </c>
      <c r="Z1085" s="36" t="str">
        <f>IFERROR(VLOOKUP(A1085,'Pivot price tier by size'!$D$8:$M$2491,10,0),"")</f>
        <v/>
      </c>
      <c r="AA1085" s="36" t="str">
        <f>IFERROR(VLOOKUP(A1085,'Pivot category'!$B$8:$I$2216,8,0),"")</f>
        <v/>
      </c>
      <c r="AB1085" s="3" t="str">
        <f>IF(P1085&lt;$AC$1,"Bottom 5%","")</f>
        <v>Bottom 5%</v>
      </c>
      <c r="AC1085"/>
      <c r="AD1085" s="34" t="s">
        <v>16459</v>
      </c>
      <c r="AE1085" s="34" t="s">
        <v>13941</v>
      </c>
    </row>
    <row r="1086" spans="1:31" hidden="1" x14ac:dyDescent="0.25">
      <c r="A1086" t="s">
        <v>14611</v>
      </c>
      <c r="B1086" t="s">
        <v>14612</v>
      </c>
      <c r="C1086" s="3" t="s">
        <v>32</v>
      </c>
      <c r="D1086" s="3" t="s">
        <v>14946</v>
      </c>
      <c r="E1086" s="3" t="s">
        <v>5093</v>
      </c>
      <c r="F1086" s="3">
        <v>10000</v>
      </c>
      <c r="G1086" s="34">
        <v>79.989999999999995</v>
      </c>
      <c r="H1086" s="3" t="s">
        <v>27</v>
      </c>
      <c r="I1086" s="3" t="s">
        <v>15</v>
      </c>
      <c r="J1086" s="3" t="s">
        <v>8171</v>
      </c>
      <c r="K1086" s="3" t="s">
        <v>8164</v>
      </c>
      <c r="L1086" s="3" t="s">
        <v>68</v>
      </c>
      <c r="M1086" s="26">
        <v>45778</v>
      </c>
      <c r="N1086"/>
      <c r="O1086" s="3">
        <v>0</v>
      </c>
      <c r="P1086" s="34">
        <v>7119.11</v>
      </c>
      <c r="Q1086" s="34">
        <v>0</v>
      </c>
      <c r="R1086" s="34">
        <v>7119.11</v>
      </c>
      <c r="S1086" s="36" t="s">
        <v>78</v>
      </c>
      <c r="T1086" s="72" t="s">
        <v>78</v>
      </c>
      <c r="U1086" s="34">
        <v>399.95</v>
      </c>
      <c r="V1086" s="34">
        <v>0</v>
      </c>
      <c r="W1086" s="34">
        <v>399.95</v>
      </c>
      <c r="X1086" s="36" t="s">
        <v>78</v>
      </c>
      <c r="Y1086" s="36" t="str">
        <f>IFERROR(VLOOKUP(A1086,'Pivot price tier'!$C$8:$L$2270,10,0),"")</f>
        <v>X</v>
      </c>
      <c r="Z1086" s="36" t="str">
        <f>IFERROR(VLOOKUP(A1086,'Pivot price tier by size'!$D$8:$M$2491,10,0),"")</f>
        <v>X</v>
      </c>
      <c r="AA1086" s="36" t="str">
        <f>IFERROR(VLOOKUP(A1086,'Pivot category'!$B$8:$I$2216,8,0),"")</f>
        <v>X</v>
      </c>
      <c r="AB1086" s="3" t="str">
        <f>IF(P1086&lt;$AC$1,"Bottom 5%","")</f>
        <v>Bottom 5%</v>
      </c>
      <c r="AC1086"/>
      <c r="AD1086" s="34" t="s">
        <v>16459</v>
      </c>
      <c r="AE1086" s="34" t="s">
        <v>13941</v>
      </c>
    </row>
    <row r="1087" spans="1:31" hidden="1" x14ac:dyDescent="0.25">
      <c r="A1087" t="s">
        <v>14613</v>
      </c>
      <c r="B1087" t="s">
        <v>14614</v>
      </c>
      <c r="C1087" s="3" t="s">
        <v>32</v>
      </c>
      <c r="D1087" s="3" t="s">
        <v>14948</v>
      </c>
      <c r="E1087" s="3" t="s">
        <v>5093</v>
      </c>
      <c r="F1087" s="3">
        <v>10000</v>
      </c>
      <c r="G1087" s="34">
        <v>79.989999999999995</v>
      </c>
      <c r="H1087" s="3" t="s">
        <v>27</v>
      </c>
      <c r="I1087" s="3" t="s">
        <v>15</v>
      </c>
      <c r="J1087" s="3" t="s">
        <v>8171</v>
      </c>
      <c r="K1087" s="3" t="s">
        <v>8164</v>
      </c>
      <c r="L1087" s="3" t="s">
        <v>68</v>
      </c>
      <c r="M1087" s="26">
        <v>45778</v>
      </c>
      <c r="N1087"/>
      <c r="O1087" s="3">
        <v>1</v>
      </c>
      <c r="P1087" s="34">
        <v>3119.61</v>
      </c>
      <c r="Q1087" s="34">
        <v>0</v>
      </c>
      <c r="R1087" s="34">
        <v>3119.61</v>
      </c>
      <c r="S1087" s="36" t="s">
        <v>78</v>
      </c>
      <c r="T1087" s="72">
        <v>3119.61</v>
      </c>
      <c r="U1087" s="34">
        <v>959.88</v>
      </c>
      <c r="V1087" s="34">
        <v>0</v>
      </c>
      <c r="W1087" s="34">
        <v>959.88</v>
      </c>
      <c r="X1087" s="36" t="s">
        <v>78</v>
      </c>
      <c r="Y1087" s="36" t="str">
        <f>IFERROR(VLOOKUP(A1087,'Pivot price tier'!$C$8:$L$2270,10,0),"")</f>
        <v xml:space="preserve"> </v>
      </c>
      <c r="Z1087" s="36" t="str">
        <f>IFERROR(VLOOKUP(A1087,'Pivot price tier by size'!$D$8:$M$2491,10,0),"")</f>
        <v xml:space="preserve"> </v>
      </c>
      <c r="AA1087" s="36" t="str">
        <f>IFERROR(VLOOKUP(A1087,'Pivot category'!$B$8:$I$2216,8,0),"")</f>
        <v>X</v>
      </c>
      <c r="AB1087" s="3" t="str">
        <f>IF(P1087&lt;$AC$1,"Bottom 5%","")</f>
        <v>Bottom 5%</v>
      </c>
      <c r="AC1087"/>
      <c r="AD1087" s="34" t="s">
        <v>16459</v>
      </c>
      <c r="AE1087" s="34" t="s">
        <v>13941</v>
      </c>
    </row>
    <row r="1088" spans="1:31" hidden="1" x14ac:dyDescent="0.25">
      <c r="A1088" t="s">
        <v>9840</v>
      </c>
      <c r="B1088" t="s">
        <v>9841</v>
      </c>
      <c r="C1088" s="3" t="s">
        <v>32</v>
      </c>
      <c r="D1088" s="3" t="s">
        <v>2888</v>
      </c>
      <c r="E1088" s="3" t="s">
        <v>5093</v>
      </c>
      <c r="F1088" s="3">
        <v>5000</v>
      </c>
      <c r="G1088" s="34">
        <v>79.989999999999995</v>
      </c>
      <c r="H1088" s="3" t="s">
        <v>27</v>
      </c>
      <c r="I1088" s="3" t="s">
        <v>15</v>
      </c>
      <c r="J1088" s="3" t="s">
        <v>8171</v>
      </c>
      <c r="K1088" s="3" t="s">
        <v>8172</v>
      </c>
      <c r="L1088" s="3" t="s">
        <v>68</v>
      </c>
      <c r="M1088" s="26" t="s">
        <v>13723</v>
      </c>
      <c r="N1088"/>
      <c r="O1088" s="3" t="s">
        <v>78</v>
      </c>
      <c r="P1088" s="34">
        <v>79.989999999999995</v>
      </c>
      <c r="Q1088" s="34">
        <v>959.88</v>
      </c>
      <c r="R1088" s="34">
        <v>-879.89</v>
      </c>
      <c r="S1088" s="36">
        <v>-0.91666666666666663</v>
      </c>
      <c r="T1088" s="72" t="s">
        <v>78</v>
      </c>
      <c r="U1088" s="34" t="s">
        <v>78</v>
      </c>
      <c r="V1088" s="34" t="s">
        <v>78</v>
      </c>
      <c r="W1088" s="34" t="s">
        <v>78</v>
      </c>
      <c r="X1088" s="36" t="s">
        <v>78</v>
      </c>
      <c r="Y1088" s="36" t="str">
        <f>IFERROR(VLOOKUP(A1088,'Pivot price tier'!$C$8:$L$2270,10,0),"")</f>
        <v/>
      </c>
      <c r="Z1088" s="36" t="str">
        <f>IFERROR(VLOOKUP(A1088,'Pivot price tier by size'!$D$8:$M$2491,10,0),"")</f>
        <v/>
      </c>
      <c r="AA1088" s="36" t="str">
        <f>IFERROR(VLOOKUP(A1088,'Pivot category'!$B$8:$I$2216,8,0),"")</f>
        <v/>
      </c>
      <c r="AB1088" s="3" t="str">
        <f>IF(P1088&lt;$AC$1,"Bottom 5%","")</f>
        <v>Bottom 5%</v>
      </c>
      <c r="AC1088"/>
      <c r="AD1088" s="34" t="s">
        <v>16459</v>
      </c>
      <c r="AE1088" s="34" t="s">
        <v>13941</v>
      </c>
    </row>
    <row r="1089" spans="1:31" hidden="1" x14ac:dyDescent="0.25">
      <c r="A1089" t="s">
        <v>11427</v>
      </c>
      <c r="B1089" t="s">
        <v>11428</v>
      </c>
      <c r="C1089" s="3" t="s">
        <v>32</v>
      </c>
      <c r="D1089" s="3" t="s">
        <v>10845</v>
      </c>
      <c r="E1089" s="3" t="s">
        <v>5093</v>
      </c>
      <c r="F1089" s="3">
        <v>10000</v>
      </c>
      <c r="G1089" s="34">
        <v>79.989999999999995</v>
      </c>
      <c r="H1089" s="3" t="s">
        <v>27</v>
      </c>
      <c r="I1089" s="3" t="s">
        <v>15</v>
      </c>
      <c r="J1089" s="3" t="s">
        <v>8171</v>
      </c>
      <c r="K1089" s="3" t="s">
        <v>8176</v>
      </c>
      <c r="L1089" s="3" t="s">
        <v>68</v>
      </c>
      <c r="M1089" s="26">
        <v>46054</v>
      </c>
      <c r="N1089"/>
      <c r="O1089" s="3" t="s">
        <v>78</v>
      </c>
      <c r="P1089" s="34">
        <v>239.97</v>
      </c>
      <c r="Q1089" s="34">
        <v>0</v>
      </c>
      <c r="R1089" s="34">
        <v>239.97</v>
      </c>
      <c r="S1089" s="36" t="s">
        <v>78</v>
      </c>
      <c r="T1089" s="72" t="s">
        <v>78</v>
      </c>
      <c r="U1089" s="34" t="s">
        <v>78</v>
      </c>
      <c r="V1089" s="34" t="s">
        <v>78</v>
      </c>
      <c r="W1089" s="34" t="s">
        <v>78</v>
      </c>
      <c r="X1089" s="36" t="s">
        <v>78</v>
      </c>
      <c r="Y1089" s="36" t="str">
        <f>IFERROR(VLOOKUP(A1089,'Pivot price tier'!$C$8:$L$2270,10,0),"")</f>
        <v/>
      </c>
      <c r="Z1089" s="36" t="str">
        <f>IFERROR(VLOOKUP(A1089,'Pivot price tier by size'!$D$8:$M$2491,10,0),"")</f>
        <v/>
      </c>
      <c r="AA1089" s="36" t="str">
        <f>IFERROR(VLOOKUP(A1089,'Pivot category'!$B$8:$I$2216,8,0),"")</f>
        <v/>
      </c>
      <c r="AB1089" s="3" t="str">
        <f>IF(P1089&lt;$AC$1,"Bottom 5%","")</f>
        <v>Bottom 5%</v>
      </c>
      <c r="AC1089"/>
      <c r="AD1089" s="34" t="s">
        <v>16459</v>
      </c>
      <c r="AE1089" s="34" t="s">
        <v>13941</v>
      </c>
    </row>
    <row r="1090" spans="1:31" hidden="1" x14ac:dyDescent="0.25">
      <c r="A1090" t="s">
        <v>14615</v>
      </c>
      <c r="B1090" t="s">
        <v>14616</v>
      </c>
      <c r="C1090" s="3" t="s">
        <v>32</v>
      </c>
      <c r="D1090" s="3" t="s">
        <v>14947</v>
      </c>
      <c r="E1090" s="3" t="s">
        <v>5093</v>
      </c>
      <c r="F1090" s="3">
        <v>10000</v>
      </c>
      <c r="G1090" s="34">
        <v>79.989999999999995</v>
      </c>
      <c r="H1090" s="3" t="s">
        <v>27</v>
      </c>
      <c r="I1090" s="3" t="s">
        <v>15</v>
      </c>
      <c r="J1090" s="3" t="s">
        <v>8171</v>
      </c>
      <c r="K1090" s="3" t="s">
        <v>8164</v>
      </c>
      <c r="L1090" s="3" t="s">
        <v>68</v>
      </c>
      <c r="M1090" s="26">
        <v>45778</v>
      </c>
      <c r="N1090"/>
      <c r="O1090" s="3" t="s">
        <v>78</v>
      </c>
      <c r="P1090" s="34">
        <v>6239.22</v>
      </c>
      <c r="Q1090" s="34">
        <v>0</v>
      </c>
      <c r="R1090" s="34">
        <v>6239.22</v>
      </c>
      <c r="S1090" s="36" t="s">
        <v>78</v>
      </c>
      <c r="T1090" s="72" t="s">
        <v>78</v>
      </c>
      <c r="U1090" s="34">
        <v>959.88</v>
      </c>
      <c r="V1090" s="34">
        <v>0</v>
      </c>
      <c r="W1090" s="34">
        <v>959.88</v>
      </c>
      <c r="X1090" s="36" t="s">
        <v>78</v>
      </c>
      <c r="Y1090" s="36" t="str">
        <f>IFERROR(VLOOKUP(A1090,'Pivot price tier'!$C$8:$L$2270,10,0),"")</f>
        <v>X</v>
      </c>
      <c r="Z1090" s="36" t="str">
        <f>IFERROR(VLOOKUP(A1090,'Pivot price tier by size'!$D$8:$M$2491,10,0),"")</f>
        <v>X</v>
      </c>
      <c r="AA1090" s="36" t="str">
        <f>IFERROR(VLOOKUP(A1090,'Pivot category'!$B$8:$I$2216,8,0),"")</f>
        <v>X</v>
      </c>
      <c r="AB1090" s="3" t="str">
        <f>IF(P1090&lt;$AC$1,"Bottom 5%","")</f>
        <v>Bottom 5%</v>
      </c>
      <c r="AC1090"/>
      <c r="AD1090" s="34" t="s">
        <v>16459</v>
      </c>
      <c r="AE1090" s="34" t="s">
        <v>13941</v>
      </c>
    </row>
    <row r="1091" spans="1:31" hidden="1" x14ac:dyDescent="0.25">
      <c r="A1091" t="s">
        <v>6737</v>
      </c>
      <c r="B1091" t="s">
        <v>6736</v>
      </c>
      <c r="C1091" s="3" t="s">
        <v>32</v>
      </c>
      <c r="D1091" s="3" t="s">
        <v>5355</v>
      </c>
      <c r="E1091" s="3">
        <v>0</v>
      </c>
      <c r="F1091" s="3">
        <v>9000</v>
      </c>
      <c r="G1091" s="34">
        <v>29.99</v>
      </c>
      <c r="H1091" s="3" t="s">
        <v>27</v>
      </c>
      <c r="I1091" s="3" t="s">
        <v>21</v>
      </c>
      <c r="J1091" s="3" t="s">
        <v>8173</v>
      </c>
      <c r="K1091" s="3" t="s">
        <v>8172</v>
      </c>
      <c r="L1091" s="3" t="s">
        <v>68</v>
      </c>
      <c r="M1091" s="26" t="s">
        <v>13723</v>
      </c>
      <c r="N1091"/>
      <c r="O1091" s="3">
        <v>34</v>
      </c>
      <c r="P1091" s="34">
        <v>63368.87</v>
      </c>
      <c r="Q1091" s="34">
        <v>33411.43</v>
      </c>
      <c r="R1091" s="34">
        <v>29957.440000000002</v>
      </c>
      <c r="S1091" s="36">
        <v>0.89662250313739955</v>
      </c>
      <c r="T1091" s="72">
        <v>1863.7902941176471</v>
      </c>
      <c r="U1091" s="34">
        <v>98067.3</v>
      </c>
      <c r="V1091" s="34">
        <v>31619.47</v>
      </c>
      <c r="W1091" s="34">
        <v>66447.83</v>
      </c>
      <c r="X1091" s="36">
        <v>2.1014846232400481</v>
      </c>
      <c r="Y1091" s="36" t="str">
        <f>IFERROR(VLOOKUP(A1091,'Pivot price tier'!$C$8:$L$2270,10,0),"")</f>
        <v/>
      </c>
      <c r="Z1091" s="36" t="str">
        <f>IFERROR(VLOOKUP(A1091,'Pivot price tier by size'!$D$8:$M$2491,10,0),"")</f>
        <v/>
      </c>
      <c r="AA1091" s="36" t="str">
        <f>IFERROR(VLOOKUP(A1091,'Pivot category'!$B$8:$I$2216,8,0),"")</f>
        <v/>
      </c>
      <c r="AB1091" s="3" t="str">
        <f>IF(P1091&lt;$AC$1,"Bottom 5%","")</f>
        <v/>
      </c>
      <c r="AC1091"/>
      <c r="AD1091" s="34" t="s">
        <v>16459</v>
      </c>
      <c r="AE1091" s="34" t="s">
        <v>13941</v>
      </c>
    </row>
    <row r="1092" spans="1:31" hidden="1" x14ac:dyDescent="0.25">
      <c r="A1092" t="s">
        <v>6753</v>
      </c>
      <c r="B1092" t="s">
        <v>6752</v>
      </c>
      <c r="C1092" s="3" t="s">
        <v>32</v>
      </c>
      <c r="D1092" s="3" t="s">
        <v>5320</v>
      </c>
      <c r="E1092" s="3" t="s">
        <v>5093</v>
      </c>
      <c r="F1092" s="3">
        <v>9000</v>
      </c>
      <c r="G1092" s="34">
        <v>89.99</v>
      </c>
      <c r="H1092" s="3" t="s">
        <v>12</v>
      </c>
      <c r="I1092" s="3" t="s">
        <v>74</v>
      </c>
      <c r="J1092" s="3" t="s">
        <v>8171</v>
      </c>
      <c r="K1092" s="3" t="s">
        <v>8164</v>
      </c>
      <c r="L1092" s="3" t="s">
        <v>68</v>
      </c>
      <c r="M1092" s="26" t="s">
        <v>13723</v>
      </c>
      <c r="N1092"/>
      <c r="O1092" s="3">
        <v>3</v>
      </c>
      <c r="P1092" s="34">
        <v>749.93</v>
      </c>
      <c r="Q1092" s="34">
        <v>2749.75</v>
      </c>
      <c r="R1092" s="34">
        <v>-1999.8200000000002</v>
      </c>
      <c r="S1092" s="36">
        <v>-0.72727338848986278</v>
      </c>
      <c r="T1092" s="72">
        <v>249.97666666666666</v>
      </c>
      <c r="U1092" s="34">
        <v>0</v>
      </c>
      <c r="V1092" s="34">
        <v>1099.9000000000001</v>
      </c>
      <c r="W1092" s="34">
        <v>-1099.9000000000001</v>
      </c>
      <c r="X1092" s="36">
        <v>-1</v>
      </c>
      <c r="Y1092" s="36" t="str">
        <f>IFERROR(VLOOKUP(A1092,'Pivot price tier'!$C$8:$L$2270,10,0),"")</f>
        <v>X</v>
      </c>
      <c r="Z1092" s="36" t="str">
        <f>IFERROR(VLOOKUP(A1092,'Pivot price tier by size'!$D$8:$M$2491,10,0),"")</f>
        <v>X</v>
      </c>
      <c r="AA1092" s="36" t="str">
        <f>IFERROR(VLOOKUP(A1092,'Pivot category'!$B$8:$I$2216,8,0),"")</f>
        <v>X</v>
      </c>
      <c r="AB1092" s="3" t="str">
        <f>IF(P1092&lt;$AC$1,"Bottom 5%","")</f>
        <v>Bottom 5%</v>
      </c>
      <c r="AC1092"/>
      <c r="AD1092" s="34" t="s">
        <v>16473</v>
      </c>
      <c r="AE1092" s="34" t="s">
        <v>13951</v>
      </c>
    </row>
    <row r="1093" spans="1:31" hidden="1" x14ac:dyDescent="0.25">
      <c r="A1093" t="s">
        <v>12322</v>
      </c>
      <c r="B1093" t="s">
        <v>12323</v>
      </c>
      <c r="C1093" s="3" t="s">
        <v>32</v>
      </c>
      <c r="D1093" s="3" t="s">
        <v>10605</v>
      </c>
      <c r="E1093" s="3" t="s">
        <v>5093</v>
      </c>
      <c r="F1093" s="3">
        <v>10000</v>
      </c>
      <c r="G1093" s="34">
        <v>39.99</v>
      </c>
      <c r="H1093" s="3" t="s">
        <v>12</v>
      </c>
      <c r="I1093" s="3" t="s">
        <v>23</v>
      </c>
      <c r="J1093" s="3" t="s">
        <v>8168</v>
      </c>
      <c r="K1093" s="3" t="s">
        <v>8164</v>
      </c>
      <c r="L1093" s="3" t="s">
        <v>68</v>
      </c>
      <c r="M1093" s="26">
        <v>45261</v>
      </c>
      <c r="N1093"/>
      <c r="O1093" s="3">
        <v>11</v>
      </c>
      <c r="P1093" s="34">
        <v>759.81</v>
      </c>
      <c r="Q1093" s="34">
        <v>4198.95</v>
      </c>
      <c r="R1093" s="34">
        <v>-3439.14</v>
      </c>
      <c r="S1093" s="36">
        <v>-0.81904761904761902</v>
      </c>
      <c r="T1093" s="72">
        <v>69.073636363636354</v>
      </c>
      <c r="U1093" s="34">
        <v>959.76</v>
      </c>
      <c r="V1093" s="34">
        <v>519.87</v>
      </c>
      <c r="W1093" s="34">
        <v>439.89</v>
      </c>
      <c r="X1093" s="36">
        <v>0.84615384615384603</v>
      </c>
      <c r="Y1093" s="36" t="str">
        <f>IFERROR(VLOOKUP(A1093,'Pivot price tier'!$C$8:$L$2270,10,0),"")</f>
        <v>X</v>
      </c>
      <c r="Z1093" s="36" t="str">
        <f>IFERROR(VLOOKUP(A1093,'Pivot price tier by size'!$D$8:$M$2491,10,0),"")</f>
        <v>X</v>
      </c>
      <c r="AA1093" s="36" t="str">
        <f>IFERROR(VLOOKUP(A1093,'Pivot category'!$B$8:$I$2216,8,0),"")</f>
        <v>X</v>
      </c>
      <c r="AB1093" s="3" t="str">
        <f>IF(P1093&lt;$AC$1,"Bottom 5%","")</f>
        <v>Bottom 5%</v>
      </c>
      <c r="AC1093"/>
      <c r="AD1093" s="34" t="s">
        <v>16473</v>
      </c>
      <c r="AE1093" s="34" t="s">
        <v>13951</v>
      </c>
    </row>
    <row r="1094" spans="1:31" hidden="1" x14ac:dyDescent="0.25">
      <c r="A1094" t="s">
        <v>9002</v>
      </c>
      <c r="B1094" t="s">
        <v>9001</v>
      </c>
      <c r="C1094" s="3" t="s">
        <v>32</v>
      </c>
      <c r="D1094" s="3" t="s">
        <v>2889</v>
      </c>
      <c r="E1094" s="3" t="s">
        <v>5093</v>
      </c>
      <c r="F1094" s="3">
        <v>5000</v>
      </c>
      <c r="G1094" s="34">
        <v>10.19</v>
      </c>
      <c r="H1094" s="3" t="s">
        <v>30</v>
      </c>
      <c r="I1094" s="3" t="s">
        <v>17</v>
      </c>
      <c r="J1094" s="3" t="s">
        <v>8168</v>
      </c>
      <c r="K1094" s="3" t="s">
        <v>8172</v>
      </c>
      <c r="L1094" s="3" t="s">
        <v>8167</v>
      </c>
      <c r="M1094" s="26" t="s">
        <v>13723</v>
      </c>
      <c r="N1094"/>
      <c r="O1094" s="3">
        <v>1</v>
      </c>
      <c r="P1094" s="34">
        <v>40.76</v>
      </c>
      <c r="Q1094" s="34">
        <v>71.33</v>
      </c>
      <c r="R1094" s="34">
        <v>-30.57</v>
      </c>
      <c r="S1094" s="36">
        <v>-0.4285714285714286</v>
      </c>
      <c r="T1094" s="72">
        <v>40.76</v>
      </c>
      <c r="U1094" s="34" t="s">
        <v>78</v>
      </c>
      <c r="V1094" s="34" t="s">
        <v>78</v>
      </c>
      <c r="W1094" s="34" t="s">
        <v>78</v>
      </c>
      <c r="X1094" s="36" t="s">
        <v>78</v>
      </c>
      <c r="Y1094" s="36" t="str">
        <f>IFERROR(VLOOKUP(A1094,'Pivot price tier'!$C$8:$L$2270,10,0),"")</f>
        <v/>
      </c>
      <c r="Z1094" s="36" t="str">
        <f>IFERROR(VLOOKUP(A1094,'Pivot price tier by size'!$D$8:$M$2491,10,0),"")</f>
        <v/>
      </c>
      <c r="AA1094" s="36" t="str">
        <f>IFERROR(VLOOKUP(A1094,'Pivot category'!$B$8:$I$2216,8,0),"")</f>
        <v/>
      </c>
      <c r="AB1094" s="3" t="str">
        <f>IF(P1094&lt;$AC$1,"Bottom 5%","")</f>
        <v>Bottom 5%</v>
      </c>
      <c r="AC1094"/>
      <c r="AD1094" s="34" t="s">
        <v>16463</v>
      </c>
      <c r="AE1094" s="34" t="s">
        <v>13939</v>
      </c>
    </row>
    <row r="1095" spans="1:31" hidden="1" x14ac:dyDescent="0.25">
      <c r="A1095" t="s">
        <v>6071</v>
      </c>
      <c r="B1095" t="s">
        <v>617</v>
      </c>
      <c r="C1095" s="3" t="s">
        <v>32</v>
      </c>
      <c r="D1095" s="3" t="s">
        <v>2890</v>
      </c>
      <c r="E1095" s="3">
        <v>0</v>
      </c>
      <c r="F1095" s="3">
        <v>4000</v>
      </c>
      <c r="G1095" s="34">
        <v>41.99</v>
      </c>
      <c r="H1095" s="3" t="s">
        <v>27</v>
      </c>
      <c r="I1095" s="3" t="s">
        <v>23</v>
      </c>
      <c r="J1095" s="3" t="s">
        <v>8173</v>
      </c>
      <c r="K1095" s="3" t="s">
        <v>8172</v>
      </c>
      <c r="L1095" s="3" t="s">
        <v>68</v>
      </c>
      <c r="M1095" s="26" t="s">
        <v>13723</v>
      </c>
      <c r="N1095"/>
      <c r="O1095" s="3">
        <v>19</v>
      </c>
      <c r="P1095" s="34">
        <v>5500.69</v>
      </c>
      <c r="Q1095" s="34">
        <v>8607.9500000000007</v>
      </c>
      <c r="R1095" s="34">
        <v>-3107.2600000000011</v>
      </c>
      <c r="S1095" s="36">
        <v>-0.36097560975609766</v>
      </c>
      <c r="T1095" s="72">
        <v>289.51</v>
      </c>
      <c r="U1095" s="34">
        <v>3695.12</v>
      </c>
      <c r="V1095" s="34">
        <v>8272.0300000000007</v>
      </c>
      <c r="W1095" s="34">
        <v>-4576.9100000000008</v>
      </c>
      <c r="X1095" s="36">
        <v>-0.5532994923857868</v>
      </c>
      <c r="Y1095" s="36" t="str">
        <f>IFERROR(VLOOKUP(A1095,'Pivot price tier'!$C$8:$L$2270,10,0),"")</f>
        <v/>
      </c>
      <c r="Z1095" s="36" t="str">
        <f>IFERROR(VLOOKUP(A1095,'Pivot price tier by size'!$D$8:$M$2491,10,0),"")</f>
        <v/>
      </c>
      <c r="AA1095" s="36" t="str">
        <f>IFERROR(VLOOKUP(A1095,'Pivot category'!$B$8:$I$2216,8,0),"")</f>
        <v/>
      </c>
      <c r="AB1095" s="3" t="str">
        <f>IF(P1095&lt;$AC$1,"Bottom 5%","")</f>
        <v>Bottom 5%</v>
      </c>
      <c r="AC1095"/>
      <c r="AD1095" s="34" t="s">
        <v>11097</v>
      </c>
      <c r="AE1095" s="34" t="s">
        <v>16472</v>
      </c>
    </row>
    <row r="1096" spans="1:31" hidden="1" x14ac:dyDescent="0.25">
      <c r="A1096" t="s">
        <v>14356</v>
      </c>
      <c r="B1096" t="s">
        <v>14357</v>
      </c>
      <c r="C1096" s="3" t="s">
        <v>38</v>
      </c>
      <c r="D1096" s="3" t="s">
        <v>14223</v>
      </c>
      <c r="E1096" s="3">
        <v>0</v>
      </c>
      <c r="F1096" s="3">
        <v>1000</v>
      </c>
      <c r="G1096" s="34">
        <v>64.989999999999995</v>
      </c>
      <c r="H1096" s="3" t="s">
        <v>27</v>
      </c>
      <c r="I1096" s="3" t="s">
        <v>21</v>
      </c>
      <c r="J1096" s="3" t="s">
        <v>8163</v>
      </c>
      <c r="K1096" s="3" t="s">
        <v>8164</v>
      </c>
      <c r="L1096" s="3" t="s">
        <v>68</v>
      </c>
      <c r="M1096" s="26">
        <v>45689</v>
      </c>
      <c r="N1096"/>
      <c r="O1096" s="3">
        <v>46</v>
      </c>
      <c r="P1096" s="34">
        <v>65030.85</v>
      </c>
      <c r="Q1096" s="34">
        <v>8123.75</v>
      </c>
      <c r="R1096" s="34">
        <v>56907.1</v>
      </c>
      <c r="S1096" s="36">
        <v>7.0050284659178335</v>
      </c>
      <c r="T1096" s="72">
        <v>1413.7141304347826</v>
      </c>
      <c r="U1096" s="34">
        <v>12523.05</v>
      </c>
      <c r="V1096" s="34">
        <v>4354.33</v>
      </c>
      <c r="W1096" s="34">
        <v>8168.7199999999993</v>
      </c>
      <c r="X1096" s="36">
        <v>1.8759992926581126</v>
      </c>
      <c r="Y1096" s="36" t="str">
        <f>IFERROR(VLOOKUP(A1096,'Pivot price tier'!$C$8:$L$2270,10,0),"")</f>
        <v xml:space="preserve"> </v>
      </c>
      <c r="Z1096" s="36" t="str">
        <f>IFERROR(VLOOKUP(A1096,'Pivot price tier by size'!$D$8:$M$2491,10,0),"")</f>
        <v xml:space="preserve"> </v>
      </c>
      <c r="AA1096" s="36" t="str">
        <f>IFERROR(VLOOKUP(A1096,'Pivot category'!$B$8:$I$2216,8,0),"")</f>
        <v xml:space="preserve"> </v>
      </c>
      <c r="AB1096" s="3" t="str">
        <f>IF(P1096&lt;$AC$1,"Bottom 5%","")</f>
        <v/>
      </c>
      <c r="AC1096"/>
      <c r="AD1096" s="34" t="s">
        <v>11097</v>
      </c>
      <c r="AE1096" s="34" t="s">
        <v>16472</v>
      </c>
    </row>
    <row r="1097" spans="1:31" x14ac:dyDescent="0.25">
      <c r="A1097" t="s">
        <v>5634</v>
      </c>
      <c r="B1097" t="s">
        <v>262</v>
      </c>
      <c r="C1097" s="3" t="s">
        <v>32</v>
      </c>
      <c r="D1097" s="3" t="s">
        <v>2486</v>
      </c>
      <c r="E1097" s="3" t="s">
        <v>5095</v>
      </c>
      <c r="F1097" s="3">
        <v>1000</v>
      </c>
      <c r="G1097" s="34">
        <v>359.99</v>
      </c>
      <c r="H1097" s="3" t="s">
        <v>12486</v>
      </c>
      <c r="I1097" s="3" t="s">
        <v>74</v>
      </c>
      <c r="J1097" s="3" t="s">
        <v>8163</v>
      </c>
      <c r="K1097" s="3" t="s">
        <v>8164</v>
      </c>
      <c r="L1097" s="3" t="s">
        <v>68</v>
      </c>
      <c r="M1097" s="26" t="s">
        <v>13723</v>
      </c>
      <c r="N1097"/>
      <c r="O1097" s="3">
        <v>40</v>
      </c>
      <c r="P1097" s="34">
        <v>21599.4</v>
      </c>
      <c r="Q1097" s="34">
        <v>28079.22</v>
      </c>
      <c r="R1097" s="34">
        <v>-6479.82</v>
      </c>
      <c r="S1097" s="36">
        <v>-0.23076923076923073</v>
      </c>
      <c r="T1097" s="72">
        <v>539.98500000000001</v>
      </c>
      <c r="U1097" s="34">
        <v>9359.74</v>
      </c>
      <c r="V1097" s="34">
        <v>19799.45</v>
      </c>
      <c r="W1097" s="34">
        <v>-10439.710000000001</v>
      </c>
      <c r="X1097" s="36">
        <v>-0.52727272727272734</v>
      </c>
      <c r="Y1097" s="36" t="str">
        <f>IFERROR(VLOOKUP(A1097,'Pivot price tier'!$C$8:$L$2270,10,0),"")</f>
        <v xml:space="preserve"> </v>
      </c>
      <c r="Z1097" s="36" t="str">
        <f>IFERROR(VLOOKUP(A1097,'Pivot price tier by size'!$D$8:$M$2491,10,0),"")</f>
        <v xml:space="preserve"> </v>
      </c>
      <c r="AA1097" s="36" t="str">
        <f>IFERROR(VLOOKUP(A1097,'Pivot category'!$B$8:$I$2216,8,0),"")</f>
        <v>X</v>
      </c>
      <c r="AB1097" s="3" t="str">
        <f>IF(P1097&lt;$AC$1,"Bottom 5%","")</f>
        <v>Bottom 5%</v>
      </c>
      <c r="AC1097"/>
      <c r="AD1097" s="34" t="s">
        <v>11097</v>
      </c>
      <c r="AE1097" s="34" t="s">
        <v>13973</v>
      </c>
    </row>
    <row r="1098" spans="1:31" x14ac:dyDescent="0.25">
      <c r="A1098" t="s">
        <v>12851</v>
      </c>
      <c r="B1098" t="s">
        <v>12852</v>
      </c>
      <c r="C1098" s="3" t="s">
        <v>32</v>
      </c>
      <c r="D1098" s="3" t="s">
        <v>12538</v>
      </c>
      <c r="E1098" s="3" t="s">
        <v>5093</v>
      </c>
      <c r="F1098" s="3">
        <v>70000</v>
      </c>
      <c r="G1098" s="34">
        <v>44.99</v>
      </c>
      <c r="H1098" s="3" t="s">
        <v>12</v>
      </c>
      <c r="I1098" s="3" t="s">
        <v>23</v>
      </c>
      <c r="J1098" s="3" t="s">
        <v>8163</v>
      </c>
      <c r="K1098" s="3" t="s">
        <v>8164</v>
      </c>
      <c r="L1098" s="3" t="s">
        <v>68</v>
      </c>
      <c r="M1098" s="26">
        <v>45474</v>
      </c>
      <c r="N1098"/>
      <c r="O1098" s="3">
        <v>35</v>
      </c>
      <c r="P1098" s="34">
        <v>33697.51</v>
      </c>
      <c r="Q1098" s="34">
        <v>35722.06</v>
      </c>
      <c r="R1098" s="34">
        <v>-2024.5499999999956</v>
      </c>
      <c r="S1098" s="36">
        <v>-5.6675062972292078E-2</v>
      </c>
      <c r="T1098" s="72">
        <v>962.78600000000006</v>
      </c>
      <c r="U1098" s="34">
        <v>10797.6</v>
      </c>
      <c r="V1098" s="34">
        <v>7738.28</v>
      </c>
      <c r="W1098" s="34">
        <v>3059.3200000000006</v>
      </c>
      <c r="X1098" s="36">
        <v>0.39534883720930236</v>
      </c>
      <c r="Y1098" s="36" t="str">
        <f>IFERROR(VLOOKUP(A1098,'Pivot price tier'!$C$8:$L$2270,10,0),"")</f>
        <v xml:space="preserve"> </v>
      </c>
      <c r="Z1098" s="36" t="str">
        <f>IFERROR(VLOOKUP(A1098,'Pivot price tier by size'!$D$8:$M$2491,10,0),"")</f>
        <v xml:space="preserve"> </v>
      </c>
      <c r="AA1098" s="36" t="str">
        <f>IFERROR(VLOOKUP(A1098,'Pivot category'!$B$8:$I$2216,8,0),"")</f>
        <v>X</v>
      </c>
      <c r="AB1098" s="3" t="str">
        <f>IF(P1098&lt;$AC$1,"Bottom 5%","")</f>
        <v>Bottom 5%</v>
      </c>
      <c r="AC1098"/>
      <c r="AD1098" s="34" t="s">
        <v>11097</v>
      </c>
      <c r="AE1098" s="34" t="s">
        <v>13968</v>
      </c>
    </row>
    <row r="1099" spans="1:31" hidden="1" x14ac:dyDescent="0.25">
      <c r="A1099" t="s">
        <v>5862</v>
      </c>
      <c r="B1099" t="s">
        <v>620</v>
      </c>
      <c r="C1099" s="3" t="s">
        <v>32</v>
      </c>
      <c r="D1099" s="3" t="s">
        <v>2893</v>
      </c>
      <c r="E1099" s="3" t="s">
        <v>5093</v>
      </c>
      <c r="F1099" s="3">
        <v>1000</v>
      </c>
      <c r="G1099" s="34">
        <v>227.99</v>
      </c>
      <c r="H1099" s="3" t="s">
        <v>25</v>
      </c>
      <c r="I1099" s="3" t="s">
        <v>74</v>
      </c>
      <c r="J1099" s="3" t="s">
        <v>8168</v>
      </c>
      <c r="K1099" s="3" t="s">
        <v>8164</v>
      </c>
      <c r="L1099" s="3" t="s">
        <v>8167</v>
      </c>
      <c r="M1099" s="26">
        <v>45901</v>
      </c>
      <c r="N1099"/>
      <c r="O1099" s="3">
        <v>1</v>
      </c>
      <c r="P1099" s="34">
        <v>16.190000000000001</v>
      </c>
      <c r="Q1099" s="34">
        <v>0</v>
      </c>
      <c r="R1099" s="34">
        <v>16.190000000000001</v>
      </c>
      <c r="S1099" s="36" t="s">
        <v>78</v>
      </c>
      <c r="T1099" s="72">
        <v>16.190000000000001</v>
      </c>
      <c r="U1099" s="34" t="s">
        <v>78</v>
      </c>
      <c r="V1099" s="34" t="s">
        <v>78</v>
      </c>
      <c r="W1099" s="34" t="s">
        <v>78</v>
      </c>
      <c r="X1099" s="36" t="s">
        <v>78</v>
      </c>
      <c r="Y1099" s="36" t="str">
        <f>IFERROR(VLOOKUP(A1099,'Pivot price tier'!$C$8:$L$2270,10,0),"")</f>
        <v/>
      </c>
      <c r="Z1099" s="36" t="str">
        <f>IFERROR(VLOOKUP(A1099,'Pivot price tier by size'!$D$8:$M$2491,10,0),"")</f>
        <v/>
      </c>
      <c r="AA1099" s="36" t="str">
        <f>IFERROR(VLOOKUP(A1099,'Pivot category'!$B$8:$I$2216,8,0),"")</f>
        <v/>
      </c>
      <c r="AB1099" s="3" t="str">
        <f>IF(P1099&lt;$AC$1,"Bottom 5%","")</f>
        <v>Bottom 5%</v>
      </c>
      <c r="AC1099"/>
      <c r="AD1099" s="34" t="s">
        <v>16499</v>
      </c>
      <c r="AE1099" s="34" t="s">
        <v>13972</v>
      </c>
    </row>
    <row r="1100" spans="1:31" hidden="1" x14ac:dyDescent="0.25">
      <c r="A1100" t="s">
        <v>9593</v>
      </c>
      <c r="B1100" t="s">
        <v>9594</v>
      </c>
      <c r="C1100" s="3" t="s">
        <v>32</v>
      </c>
      <c r="D1100" s="3" t="s">
        <v>9374</v>
      </c>
      <c r="E1100" s="3" t="s">
        <v>5093</v>
      </c>
      <c r="F1100" s="3">
        <v>7000</v>
      </c>
      <c r="G1100" s="34">
        <v>17.39</v>
      </c>
      <c r="H1100" s="3" t="s">
        <v>12</v>
      </c>
      <c r="I1100" s="3" t="s">
        <v>19</v>
      </c>
      <c r="J1100" s="3" t="s">
        <v>8168</v>
      </c>
      <c r="K1100" s="3" t="s">
        <v>8164</v>
      </c>
      <c r="L1100" s="3" t="s">
        <v>8167</v>
      </c>
      <c r="M1100" s="26" t="s">
        <v>13723</v>
      </c>
      <c r="N1100"/>
      <c r="O1100" s="3" t="s">
        <v>78</v>
      </c>
      <c r="P1100" s="34">
        <v>52.17</v>
      </c>
      <c r="Q1100" s="34">
        <v>1026.01</v>
      </c>
      <c r="R1100" s="34">
        <v>-973.84</v>
      </c>
      <c r="S1100" s="36">
        <v>-0.94915254237288138</v>
      </c>
      <c r="T1100" s="72" t="s">
        <v>78</v>
      </c>
      <c r="U1100" s="34" t="s">
        <v>78</v>
      </c>
      <c r="V1100" s="34" t="s">
        <v>78</v>
      </c>
      <c r="W1100" s="34" t="s">
        <v>78</v>
      </c>
      <c r="X1100" s="36" t="s">
        <v>78</v>
      </c>
      <c r="Y1100" s="36" t="str">
        <f>IFERROR(VLOOKUP(A1100,'Pivot price tier'!$C$8:$L$2270,10,0),"")</f>
        <v/>
      </c>
      <c r="Z1100" s="36" t="str">
        <f>IFERROR(VLOOKUP(A1100,'Pivot price tier by size'!$D$8:$M$2491,10,0),"")</f>
        <v/>
      </c>
      <c r="AA1100" s="36" t="str">
        <f>IFERROR(VLOOKUP(A1100,'Pivot category'!$B$8:$I$2216,8,0),"")</f>
        <v/>
      </c>
      <c r="AB1100" s="3" t="str">
        <f>IF(P1100&lt;$AC$1,"Bottom 5%","")</f>
        <v>Bottom 5%</v>
      </c>
      <c r="AC1100"/>
      <c r="AD1100" s="34" t="s">
        <v>16558</v>
      </c>
      <c r="AE1100" s="34" t="s">
        <v>16557</v>
      </c>
    </row>
    <row r="1101" spans="1:31" hidden="1" x14ac:dyDescent="0.25">
      <c r="A1101" t="s">
        <v>9595</v>
      </c>
      <c r="B1101" t="s">
        <v>9596</v>
      </c>
      <c r="C1101" s="3" t="s">
        <v>69</v>
      </c>
      <c r="D1101" s="3" t="s">
        <v>9408</v>
      </c>
      <c r="E1101" s="3" t="s">
        <v>5093</v>
      </c>
      <c r="F1101" s="3">
        <v>7000</v>
      </c>
      <c r="G1101" s="34">
        <v>2.39</v>
      </c>
      <c r="H1101" s="3" t="s">
        <v>12</v>
      </c>
      <c r="I1101" s="3" t="s">
        <v>70</v>
      </c>
      <c r="J1101" s="3" t="s">
        <v>8168</v>
      </c>
      <c r="K1101" s="3" t="s">
        <v>8164</v>
      </c>
      <c r="L1101" s="3" t="s">
        <v>8167</v>
      </c>
      <c r="M1101" s="26" t="s">
        <v>13723</v>
      </c>
      <c r="N1101"/>
      <c r="O1101" s="3">
        <v>1</v>
      </c>
      <c r="P1101" s="34">
        <v>293.97000000000003</v>
      </c>
      <c r="Q1101" s="34">
        <v>364.67</v>
      </c>
      <c r="R1101" s="34">
        <v>-70.699999999999989</v>
      </c>
      <c r="S1101" s="36">
        <v>-0.19387391340115712</v>
      </c>
      <c r="T1101" s="72">
        <v>293.97000000000003</v>
      </c>
      <c r="U1101" s="34">
        <v>59.75</v>
      </c>
      <c r="V1101" s="34">
        <v>63.84</v>
      </c>
      <c r="W1101" s="34">
        <v>-4.0900000000000034</v>
      </c>
      <c r="X1101" s="36">
        <v>-6.4066416040100327E-2</v>
      </c>
      <c r="Y1101" s="36" t="str">
        <f>IFERROR(VLOOKUP(A1101,'Pivot price tier'!$C$8:$L$2270,10,0),"")</f>
        <v/>
      </c>
      <c r="Z1101" s="36" t="str">
        <f>IFERROR(VLOOKUP(A1101,'Pivot price tier by size'!$D$8:$M$2491,10,0),"")</f>
        <v/>
      </c>
      <c r="AA1101" s="36" t="str">
        <f>IFERROR(VLOOKUP(A1101,'Pivot category'!$B$8:$I$2216,8,0),"")</f>
        <v/>
      </c>
      <c r="AB1101" s="3" t="str">
        <f>IF(P1101&lt;$AC$1,"Bottom 5%","")</f>
        <v>Bottom 5%</v>
      </c>
      <c r="AC1101"/>
      <c r="AD1101" s="34" t="s">
        <v>16459</v>
      </c>
      <c r="AE1101" s="34" t="s">
        <v>13951</v>
      </c>
    </row>
    <row r="1102" spans="1:31" hidden="1" x14ac:dyDescent="0.25">
      <c r="A1102" t="s">
        <v>8542</v>
      </c>
      <c r="B1102" t="s">
        <v>8541</v>
      </c>
      <c r="C1102" s="3" t="s">
        <v>69</v>
      </c>
      <c r="D1102" s="3" t="s">
        <v>8365</v>
      </c>
      <c r="E1102" s="3" t="s">
        <v>5093</v>
      </c>
      <c r="F1102" s="3">
        <v>9000</v>
      </c>
      <c r="G1102" s="34">
        <v>2.39</v>
      </c>
      <c r="H1102" s="3" t="s">
        <v>12</v>
      </c>
      <c r="I1102" s="3" t="s">
        <v>70</v>
      </c>
      <c r="J1102" s="3" t="s">
        <v>8168</v>
      </c>
      <c r="K1102" s="3" t="s">
        <v>8172</v>
      </c>
      <c r="L1102" s="3" t="s">
        <v>8167</v>
      </c>
      <c r="M1102" s="26" t="s">
        <v>13723</v>
      </c>
      <c r="N1102"/>
      <c r="O1102" s="3">
        <v>13</v>
      </c>
      <c r="P1102" s="34">
        <v>277.24</v>
      </c>
      <c r="Q1102" s="34">
        <v>382.03</v>
      </c>
      <c r="R1102" s="34">
        <v>-104.78999999999996</v>
      </c>
      <c r="S1102" s="36">
        <v>-0.27429783001334962</v>
      </c>
      <c r="T1102" s="72">
        <v>21.326153846153847</v>
      </c>
      <c r="U1102" s="34">
        <v>121.89</v>
      </c>
      <c r="V1102" s="34">
        <v>143.63999999999999</v>
      </c>
      <c r="W1102" s="34">
        <v>-21.749999999999986</v>
      </c>
      <c r="X1102" s="36">
        <v>-0.15142021720969079</v>
      </c>
      <c r="Y1102" s="36" t="str">
        <f>IFERROR(VLOOKUP(A1102,'Pivot price tier'!$C$8:$L$2270,10,0),"")</f>
        <v/>
      </c>
      <c r="Z1102" s="36" t="str">
        <f>IFERROR(VLOOKUP(A1102,'Pivot price tier by size'!$D$8:$M$2491,10,0),"")</f>
        <v/>
      </c>
      <c r="AA1102" s="36" t="str">
        <f>IFERROR(VLOOKUP(A1102,'Pivot category'!$B$8:$I$2216,8,0),"")</f>
        <v/>
      </c>
      <c r="AB1102" s="3" t="str">
        <f>IF(P1102&lt;$AC$1,"Bottom 5%","")</f>
        <v>Bottom 5%</v>
      </c>
      <c r="AC1102"/>
      <c r="AD1102" s="34" t="s">
        <v>16459</v>
      </c>
      <c r="AE1102" s="34" t="s">
        <v>13951</v>
      </c>
    </row>
    <row r="1103" spans="1:31" hidden="1" x14ac:dyDescent="0.25">
      <c r="A1103" t="s">
        <v>10722</v>
      </c>
      <c r="B1103" t="s">
        <v>10723</v>
      </c>
      <c r="C1103" s="3" t="s">
        <v>32</v>
      </c>
      <c r="D1103" s="3" t="s">
        <v>10606</v>
      </c>
      <c r="E1103" s="3" t="s">
        <v>5093</v>
      </c>
      <c r="F1103" s="3">
        <v>10000</v>
      </c>
      <c r="G1103" s="34">
        <v>59.99</v>
      </c>
      <c r="H1103" s="3" t="s">
        <v>12</v>
      </c>
      <c r="I1103" s="3" t="s">
        <v>15</v>
      </c>
      <c r="J1103" s="3" t="s">
        <v>8168</v>
      </c>
      <c r="K1103" s="3" t="s">
        <v>8172</v>
      </c>
      <c r="L1103" s="3" t="s">
        <v>8167</v>
      </c>
      <c r="M1103" s="26" t="s">
        <v>13723</v>
      </c>
      <c r="N1103"/>
      <c r="O1103" s="3" t="s">
        <v>78</v>
      </c>
      <c r="P1103" s="34">
        <v>2339.63</v>
      </c>
      <c r="Q1103" s="34">
        <v>3999.6</v>
      </c>
      <c r="R1103" s="34">
        <v>-1659.9699999999998</v>
      </c>
      <c r="S1103" s="36">
        <v>-0.41503400340034002</v>
      </c>
      <c r="T1103" s="72" t="s">
        <v>78</v>
      </c>
      <c r="U1103" s="34">
        <v>359.94</v>
      </c>
      <c r="V1103" s="34">
        <v>599.94000000000005</v>
      </c>
      <c r="W1103" s="34">
        <v>-240.00000000000006</v>
      </c>
      <c r="X1103" s="36">
        <v>-0.40004000400040007</v>
      </c>
      <c r="Y1103" s="36" t="str">
        <f>IFERROR(VLOOKUP(A1103,'Pivot price tier'!$C$8:$L$2270,10,0),"")</f>
        <v/>
      </c>
      <c r="Z1103" s="36" t="str">
        <f>IFERROR(VLOOKUP(A1103,'Pivot price tier by size'!$D$8:$M$2491,10,0),"")</f>
        <v/>
      </c>
      <c r="AA1103" s="36" t="str">
        <f>IFERROR(VLOOKUP(A1103,'Pivot category'!$B$8:$I$2216,8,0),"")</f>
        <v/>
      </c>
      <c r="AB1103" s="3" t="str">
        <f>IF(P1103&lt;$AC$1,"Bottom 5%","")</f>
        <v>Bottom 5%</v>
      </c>
      <c r="AC1103"/>
      <c r="AD1103" s="34" t="s">
        <v>16459</v>
      </c>
      <c r="AE1103" s="34" t="s">
        <v>13951</v>
      </c>
    </row>
    <row r="1104" spans="1:31" hidden="1" x14ac:dyDescent="0.25">
      <c r="A1104" t="s">
        <v>6767</v>
      </c>
      <c r="B1104" t="s">
        <v>6766</v>
      </c>
      <c r="C1104" s="3" t="s">
        <v>32</v>
      </c>
      <c r="D1104" s="3" t="s">
        <v>8072</v>
      </c>
      <c r="E1104" s="3" t="s">
        <v>5093</v>
      </c>
      <c r="F1104" s="3">
        <v>9000</v>
      </c>
      <c r="G1104" s="34">
        <v>35.99</v>
      </c>
      <c r="H1104" s="3" t="s">
        <v>12</v>
      </c>
      <c r="I1104" s="3" t="s">
        <v>23</v>
      </c>
      <c r="J1104" s="3" t="s">
        <v>8168</v>
      </c>
      <c r="K1104" s="3" t="s">
        <v>8172</v>
      </c>
      <c r="L1104" s="3" t="s">
        <v>8167</v>
      </c>
      <c r="M1104" s="26" t="s">
        <v>13723</v>
      </c>
      <c r="N1104"/>
      <c r="O1104" s="3">
        <v>5</v>
      </c>
      <c r="P1104" s="34">
        <v>7605.9</v>
      </c>
      <c r="Q1104" s="34">
        <v>3134.52</v>
      </c>
      <c r="R1104" s="34">
        <v>4471.3799999999992</v>
      </c>
      <c r="S1104" s="36">
        <v>1.426495922820719</v>
      </c>
      <c r="T1104" s="72">
        <v>1521.1799999999998</v>
      </c>
      <c r="U1104" s="34">
        <v>887.76</v>
      </c>
      <c r="V1104" s="34">
        <v>1664.74</v>
      </c>
      <c r="W1104" s="34">
        <v>-776.98</v>
      </c>
      <c r="X1104" s="36">
        <v>-0.46672753703280989</v>
      </c>
      <c r="Y1104" s="36" t="str">
        <f>IFERROR(VLOOKUP(A1104,'Pivot price tier'!$C$8:$L$2270,10,0),"")</f>
        <v/>
      </c>
      <c r="Z1104" s="36" t="str">
        <f>IFERROR(VLOOKUP(A1104,'Pivot price tier by size'!$D$8:$M$2491,10,0),"")</f>
        <v/>
      </c>
      <c r="AA1104" s="36" t="str">
        <f>IFERROR(VLOOKUP(A1104,'Pivot category'!$B$8:$I$2216,8,0),"")</f>
        <v/>
      </c>
      <c r="AB1104" s="3" t="str">
        <f>IF(P1104&lt;$AC$1,"Bottom 5%","")</f>
        <v>Bottom 5%</v>
      </c>
      <c r="AC1104"/>
      <c r="AD1104" s="34" t="s">
        <v>16459</v>
      </c>
      <c r="AE1104" s="34" t="s">
        <v>13951</v>
      </c>
    </row>
    <row r="1105" spans="1:31" hidden="1" x14ac:dyDescent="0.25">
      <c r="A1105" t="s">
        <v>6784</v>
      </c>
      <c r="B1105" t="s">
        <v>6783</v>
      </c>
      <c r="C1105" s="3" t="s">
        <v>32</v>
      </c>
      <c r="D1105" s="3" t="s">
        <v>8085</v>
      </c>
      <c r="E1105" s="3" t="s">
        <v>5093</v>
      </c>
      <c r="F1105" s="3">
        <v>9000</v>
      </c>
      <c r="G1105" s="34">
        <v>23.99</v>
      </c>
      <c r="H1105" s="3" t="s">
        <v>30</v>
      </c>
      <c r="I1105" s="3" t="s">
        <v>21</v>
      </c>
      <c r="J1105" s="3" t="s">
        <v>8168</v>
      </c>
      <c r="K1105" s="3" t="s">
        <v>8172</v>
      </c>
      <c r="L1105" s="3" t="s">
        <v>8166</v>
      </c>
      <c r="M1105" s="26" t="s">
        <v>13723</v>
      </c>
      <c r="N1105"/>
      <c r="O1105" s="3" t="s">
        <v>78</v>
      </c>
      <c r="P1105" s="34">
        <v>407.83</v>
      </c>
      <c r="Q1105" s="34">
        <v>1479.63</v>
      </c>
      <c r="R1105" s="34">
        <v>-1071.8000000000002</v>
      </c>
      <c r="S1105" s="36">
        <v>-0.72437028175962914</v>
      </c>
      <c r="T1105" s="72" t="s">
        <v>78</v>
      </c>
      <c r="U1105" s="34">
        <v>23.99</v>
      </c>
      <c r="V1105" s="34">
        <v>0</v>
      </c>
      <c r="W1105" s="34">
        <v>23.99</v>
      </c>
      <c r="X1105" s="36" t="s">
        <v>78</v>
      </c>
      <c r="Y1105" s="36" t="str">
        <f>IFERROR(VLOOKUP(A1105,'Pivot price tier'!$C$8:$L$2270,10,0),"")</f>
        <v/>
      </c>
      <c r="Z1105" s="36" t="str">
        <f>IFERROR(VLOOKUP(A1105,'Pivot price tier by size'!$D$8:$M$2491,10,0),"")</f>
        <v/>
      </c>
      <c r="AA1105" s="36" t="str">
        <f>IFERROR(VLOOKUP(A1105,'Pivot category'!$B$8:$I$2216,8,0),"")</f>
        <v/>
      </c>
      <c r="AB1105" s="3" t="str">
        <f>IF(P1105&lt;$AC$1,"Bottom 5%","")</f>
        <v>Bottom 5%</v>
      </c>
      <c r="AC1105"/>
      <c r="AD1105" s="34" t="s">
        <v>16463</v>
      </c>
      <c r="AE1105" s="34" t="s">
        <v>13969</v>
      </c>
    </row>
    <row r="1106" spans="1:31" x14ac:dyDescent="0.25">
      <c r="A1106" t="s">
        <v>10876</v>
      </c>
      <c r="B1106" t="s">
        <v>10877</v>
      </c>
      <c r="C1106" s="3" t="s">
        <v>32</v>
      </c>
      <c r="D1106" s="3" t="s">
        <v>10824</v>
      </c>
      <c r="E1106" s="3" t="s">
        <v>5093</v>
      </c>
      <c r="F1106" s="3">
        <v>7000</v>
      </c>
      <c r="G1106" s="34">
        <v>49.99</v>
      </c>
      <c r="H1106" s="3" t="s">
        <v>12</v>
      </c>
      <c r="I1106" s="3" t="s">
        <v>15</v>
      </c>
      <c r="J1106" s="3" t="s">
        <v>8163</v>
      </c>
      <c r="K1106" s="3" t="s">
        <v>8164</v>
      </c>
      <c r="L1106" s="3" t="s">
        <v>68</v>
      </c>
      <c r="M1106" s="26" t="s">
        <v>13723</v>
      </c>
      <c r="N1106"/>
      <c r="O1106" s="3">
        <v>2</v>
      </c>
      <c r="P1106" s="34">
        <v>6678.86</v>
      </c>
      <c r="Q1106" s="34">
        <v>50151.64</v>
      </c>
      <c r="R1106" s="34">
        <v>-43472.78</v>
      </c>
      <c r="S1106" s="36">
        <v>-0.86682668802057128</v>
      </c>
      <c r="T1106" s="72">
        <v>3339.43</v>
      </c>
      <c r="U1106" s="34">
        <v>3099.48</v>
      </c>
      <c r="V1106" s="34">
        <v>20456.59</v>
      </c>
      <c r="W1106" s="34">
        <v>-17357.11</v>
      </c>
      <c r="X1106" s="36">
        <v>-0.84848501143152399</v>
      </c>
      <c r="Y1106" s="36" t="str">
        <f>IFERROR(VLOOKUP(A1106,'Pivot price tier'!$C$8:$L$2270,10,0),"")</f>
        <v xml:space="preserve"> </v>
      </c>
      <c r="Z1106" s="36" t="str">
        <f>IFERROR(VLOOKUP(A1106,'Pivot price tier by size'!$D$8:$M$2491,10,0),"")</f>
        <v xml:space="preserve"> </v>
      </c>
      <c r="AA1106" s="36" t="str">
        <f>IFERROR(VLOOKUP(A1106,'Pivot category'!$B$8:$I$2216,8,0),"")</f>
        <v>X</v>
      </c>
      <c r="AB1106" s="3" t="str">
        <f>IF(P1106&lt;$AC$1,"Bottom 5%","")</f>
        <v>Bottom 5%</v>
      </c>
      <c r="AC1106"/>
      <c r="AD1106" s="34" t="s">
        <v>16461</v>
      </c>
      <c r="AE1106" s="34" t="s">
        <v>13944</v>
      </c>
    </row>
    <row r="1107" spans="1:31" x14ac:dyDescent="0.25">
      <c r="A1107" t="s">
        <v>6304</v>
      </c>
      <c r="B1107" t="s">
        <v>4967</v>
      </c>
      <c r="C1107" s="3" t="s">
        <v>32</v>
      </c>
      <c r="D1107" s="3" t="s">
        <v>4906</v>
      </c>
      <c r="E1107" s="3" t="s">
        <v>5093</v>
      </c>
      <c r="F1107" s="3">
        <v>7000</v>
      </c>
      <c r="G1107" s="34">
        <v>49.99</v>
      </c>
      <c r="H1107" s="3" t="s">
        <v>12</v>
      </c>
      <c r="I1107" s="3" t="s">
        <v>23</v>
      </c>
      <c r="J1107" s="3" t="s">
        <v>8163</v>
      </c>
      <c r="K1107" s="3" t="s">
        <v>8164</v>
      </c>
      <c r="L1107" s="3" t="s">
        <v>68</v>
      </c>
      <c r="M1107" s="26" t="s">
        <v>13723</v>
      </c>
      <c r="N1107"/>
      <c r="O1107" s="3">
        <v>55</v>
      </c>
      <c r="P1107" s="34">
        <v>23595.279999999999</v>
      </c>
      <c r="Q1107" s="34">
        <v>31478.16</v>
      </c>
      <c r="R1107" s="34">
        <v>-7882.880000000001</v>
      </c>
      <c r="S1107" s="36">
        <v>-0.25042378588837466</v>
      </c>
      <c r="T1107" s="72">
        <v>429.00509090909088</v>
      </c>
      <c r="U1107" s="34">
        <v>12097.58</v>
      </c>
      <c r="V1107" s="34">
        <v>17656.09</v>
      </c>
      <c r="W1107" s="34">
        <v>-5558.51</v>
      </c>
      <c r="X1107" s="36">
        <v>-0.3148211183789843</v>
      </c>
      <c r="Y1107" s="36" t="str">
        <f>IFERROR(VLOOKUP(A1107,'Pivot price tier'!$C$8:$L$2270,10,0),"")</f>
        <v xml:space="preserve"> </v>
      </c>
      <c r="Z1107" s="36" t="str">
        <f>IFERROR(VLOOKUP(A1107,'Pivot price tier by size'!$D$8:$M$2491,10,0),"")</f>
        <v xml:space="preserve"> </v>
      </c>
      <c r="AA1107" s="36" t="str">
        <f>IFERROR(VLOOKUP(A1107,'Pivot category'!$B$8:$I$2216,8,0),"")</f>
        <v>X</v>
      </c>
      <c r="AB1107" s="3" t="str">
        <f>IF(P1107&lt;$AC$1,"Bottom 5%","")</f>
        <v>Bottom 5%</v>
      </c>
      <c r="AC1107"/>
      <c r="AD1107" s="34" t="s">
        <v>16473</v>
      </c>
      <c r="AE1107" s="34" t="s">
        <v>16538</v>
      </c>
    </row>
    <row r="1108" spans="1:31" x14ac:dyDescent="0.25">
      <c r="A1108" t="s">
        <v>6494</v>
      </c>
      <c r="B1108" t="s">
        <v>6493</v>
      </c>
      <c r="C1108" s="3" t="s">
        <v>32</v>
      </c>
      <c r="D1108" s="3" t="s">
        <v>8018</v>
      </c>
      <c r="E1108" s="3" t="s">
        <v>5093</v>
      </c>
      <c r="F1108" s="3">
        <v>7000</v>
      </c>
      <c r="G1108" s="34">
        <v>31.99</v>
      </c>
      <c r="H1108" s="3" t="s">
        <v>26</v>
      </c>
      <c r="I1108" s="3" t="s">
        <v>23</v>
      </c>
      <c r="J1108" s="3" t="s">
        <v>8163</v>
      </c>
      <c r="K1108" s="3" t="s">
        <v>8164</v>
      </c>
      <c r="L1108" s="3" t="s">
        <v>68</v>
      </c>
      <c r="M1108" s="26" t="s">
        <v>13723</v>
      </c>
      <c r="N1108"/>
      <c r="O1108" s="3">
        <v>54</v>
      </c>
      <c r="P1108" s="34">
        <v>20982.79</v>
      </c>
      <c r="Q1108" s="34">
        <v>23361.51</v>
      </c>
      <c r="R1108" s="34">
        <v>-2378.7199999999975</v>
      </c>
      <c r="S1108" s="36">
        <v>-0.10182218529538534</v>
      </c>
      <c r="T1108" s="72">
        <v>388.57018518518521</v>
      </c>
      <c r="U1108" s="34">
        <v>43611.21</v>
      </c>
      <c r="V1108" s="34">
        <v>32792.120000000003</v>
      </c>
      <c r="W1108" s="34">
        <v>10819.089999999997</v>
      </c>
      <c r="X1108" s="36">
        <v>0.32992956844510202</v>
      </c>
      <c r="Y1108" s="36" t="str">
        <f>IFERROR(VLOOKUP(A1108,'Pivot price tier'!$C$8:$L$2270,10,0),"")</f>
        <v xml:space="preserve"> </v>
      </c>
      <c r="Z1108" s="36" t="str">
        <f>IFERROR(VLOOKUP(A1108,'Pivot price tier by size'!$D$8:$M$2491,10,0),"")</f>
        <v xml:space="preserve"> </v>
      </c>
      <c r="AA1108" s="36" t="str">
        <f>IFERROR(VLOOKUP(A1108,'Pivot category'!$B$8:$I$2216,8,0),"")</f>
        <v>X</v>
      </c>
      <c r="AB1108" s="3" t="str">
        <f>IF(P1108&lt;$AC$1,"Bottom 5%","")</f>
        <v>Bottom 5%</v>
      </c>
      <c r="AC1108"/>
      <c r="AD1108" s="34" t="s">
        <v>16463</v>
      </c>
      <c r="AE1108" s="34" t="s">
        <v>16492</v>
      </c>
    </row>
    <row r="1109" spans="1:31" x14ac:dyDescent="0.25">
      <c r="A1109" t="s">
        <v>6501</v>
      </c>
      <c r="B1109" t="s">
        <v>818</v>
      </c>
      <c r="C1109" s="3" t="s">
        <v>32</v>
      </c>
      <c r="D1109" s="3" t="s">
        <v>3107</v>
      </c>
      <c r="E1109" s="3" t="s">
        <v>5093</v>
      </c>
      <c r="F1109" s="3">
        <v>7000</v>
      </c>
      <c r="G1109" s="34">
        <v>0</v>
      </c>
      <c r="H1109" s="3" t="s">
        <v>28</v>
      </c>
      <c r="I1109" s="3" t="s">
        <v>21</v>
      </c>
      <c r="J1109" s="3" t="s">
        <v>8163</v>
      </c>
      <c r="K1109" s="3" t="s">
        <v>8164</v>
      </c>
      <c r="L1109" s="3" t="s">
        <v>68</v>
      </c>
      <c r="M1109" s="26" t="s">
        <v>13723</v>
      </c>
      <c r="N1109"/>
      <c r="O1109" s="3">
        <v>87</v>
      </c>
      <c r="P1109" s="34">
        <v>46093.34</v>
      </c>
      <c r="Q1109" s="34">
        <v>44358</v>
      </c>
      <c r="R1109" s="34">
        <v>1735.3399999999965</v>
      </c>
      <c r="S1109" s="36">
        <v>3.9121240813381863E-2</v>
      </c>
      <c r="T1109" s="72">
        <v>529.80850574712645</v>
      </c>
      <c r="U1109" s="34">
        <v>47514.03</v>
      </c>
      <c r="V1109" s="34">
        <v>47443.68</v>
      </c>
      <c r="W1109" s="34">
        <v>70.349999999998545</v>
      </c>
      <c r="X1109" s="36">
        <v>1.4828107769042642E-3</v>
      </c>
      <c r="Y1109" s="36" t="str">
        <f>IFERROR(VLOOKUP(A1109,'Pivot price tier'!$C$8:$L$2270,10,0),"")</f>
        <v xml:space="preserve"> </v>
      </c>
      <c r="Z1109" s="36" t="str">
        <f>IFERROR(VLOOKUP(A1109,'Pivot price tier by size'!$D$8:$M$2491,10,0),"")</f>
        <v xml:space="preserve"> </v>
      </c>
      <c r="AA1109" s="36" t="str">
        <f>IFERROR(VLOOKUP(A1109,'Pivot category'!$B$8:$I$2216,8,0),"")</f>
        <v>X</v>
      </c>
      <c r="AB1109" s="3" t="str">
        <f>IF(P1109&lt;$AC$1,"Bottom 5%","")</f>
        <v>Bottom 5%</v>
      </c>
      <c r="AC1109"/>
      <c r="AD1109" s="34" t="s">
        <v>16461</v>
      </c>
      <c r="AE1109" s="34" t="s">
        <v>13949</v>
      </c>
    </row>
    <row r="1110" spans="1:31" x14ac:dyDescent="0.25">
      <c r="A1110" t="s">
        <v>6433</v>
      </c>
      <c r="B1110" t="s">
        <v>6432</v>
      </c>
      <c r="C1110" s="3" t="s">
        <v>32</v>
      </c>
      <c r="D1110" s="3" t="s">
        <v>7986</v>
      </c>
      <c r="E1110" s="3" t="s">
        <v>5093</v>
      </c>
      <c r="F1110" s="3">
        <v>7000</v>
      </c>
      <c r="G1110" s="34">
        <v>44.99</v>
      </c>
      <c r="H1110" s="3" t="s">
        <v>26</v>
      </c>
      <c r="I1110" s="3" t="s">
        <v>15</v>
      </c>
      <c r="J1110" s="3" t="s">
        <v>8163</v>
      </c>
      <c r="K1110" s="3" t="s">
        <v>8164</v>
      </c>
      <c r="L1110" s="3" t="s">
        <v>68</v>
      </c>
      <c r="M1110" s="26" t="s">
        <v>13723</v>
      </c>
      <c r="N1110"/>
      <c r="O1110" s="3">
        <v>39</v>
      </c>
      <c r="P1110" s="34">
        <v>16266.09</v>
      </c>
      <c r="Q1110" s="34">
        <v>13221.84</v>
      </c>
      <c r="R1110" s="34">
        <v>3044.25</v>
      </c>
      <c r="S1110" s="36">
        <v>0.23024405075239152</v>
      </c>
      <c r="T1110" s="72">
        <v>417.07923076923078</v>
      </c>
      <c r="U1110" s="34">
        <v>25568.959999999999</v>
      </c>
      <c r="V1110" s="34">
        <v>24304.15</v>
      </c>
      <c r="W1110" s="34">
        <v>1264.8099999999977</v>
      </c>
      <c r="X1110" s="36">
        <v>5.2040906594141179E-2</v>
      </c>
      <c r="Y1110" s="36" t="str">
        <f>IFERROR(VLOOKUP(A1110,'Pivot price tier'!$C$8:$L$2270,10,0),"")</f>
        <v xml:space="preserve"> </v>
      </c>
      <c r="Z1110" s="36" t="str">
        <f>IFERROR(VLOOKUP(A1110,'Pivot price tier by size'!$D$8:$M$2491,10,0),"")</f>
        <v xml:space="preserve"> </v>
      </c>
      <c r="AA1110" s="36" t="str">
        <f>IFERROR(VLOOKUP(A1110,'Pivot category'!$B$8:$I$2216,8,0),"")</f>
        <v>X</v>
      </c>
      <c r="AB1110" s="3" t="str">
        <f>IF(P1110&lt;$AC$1,"Bottom 5%","")</f>
        <v>Bottom 5%</v>
      </c>
      <c r="AC1110"/>
      <c r="AD1110" s="34" t="s">
        <v>11097</v>
      </c>
      <c r="AE1110" s="34" t="s">
        <v>13987</v>
      </c>
    </row>
    <row r="1111" spans="1:31" x14ac:dyDescent="0.25">
      <c r="A1111" t="s">
        <v>13496</v>
      </c>
      <c r="B1111" t="s">
        <v>381</v>
      </c>
      <c r="C1111" s="3" t="s">
        <v>32</v>
      </c>
      <c r="D1111" s="3" t="s">
        <v>2619</v>
      </c>
      <c r="E1111" s="3" t="s">
        <v>5093</v>
      </c>
      <c r="F1111" s="3">
        <v>7000</v>
      </c>
      <c r="G1111" s="34">
        <v>24.99</v>
      </c>
      <c r="H1111" s="3" t="s">
        <v>26</v>
      </c>
      <c r="I1111" s="3" t="s">
        <v>23</v>
      </c>
      <c r="J1111" s="3" t="s">
        <v>8163</v>
      </c>
      <c r="K1111" s="3" t="s">
        <v>8164</v>
      </c>
      <c r="L1111" s="3" t="s">
        <v>68</v>
      </c>
      <c r="M1111" s="26" t="s">
        <v>13723</v>
      </c>
      <c r="N1111"/>
      <c r="O1111" s="3">
        <v>63</v>
      </c>
      <c r="P1111" s="34">
        <v>24896.31</v>
      </c>
      <c r="Q1111" s="34">
        <v>24974.89</v>
      </c>
      <c r="R1111" s="34">
        <v>-78.579999999998108</v>
      </c>
      <c r="S1111" s="36">
        <v>-3.1463602041890137E-3</v>
      </c>
      <c r="T1111" s="72">
        <v>395.17952380952386</v>
      </c>
      <c r="U1111" s="34">
        <v>28282.99</v>
      </c>
      <c r="V1111" s="34">
        <v>32282.87</v>
      </c>
      <c r="W1111" s="34">
        <v>-3999.8799999999974</v>
      </c>
      <c r="X1111" s="36">
        <v>-0.12390100384507319</v>
      </c>
      <c r="Y1111" s="36" t="str">
        <f>IFERROR(VLOOKUP(A1111,'Pivot price tier'!$C$8:$L$2270,10,0),"")</f>
        <v xml:space="preserve"> </v>
      </c>
      <c r="Z1111" s="36" t="str">
        <f>IFERROR(VLOOKUP(A1111,'Pivot price tier by size'!$D$8:$M$2491,10,0),"")</f>
        <v xml:space="preserve"> </v>
      </c>
      <c r="AA1111" s="36" t="str">
        <f>IFERROR(VLOOKUP(A1111,'Pivot category'!$B$8:$I$2216,8,0),"")</f>
        <v>X</v>
      </c>
      <c r="AB1111" s="3" t="str">
        <f>IF(P1111&lt;$AC$1,"Bottom 5%","")</f>
        <v>Bottom 5%</v>
      </c>
      <c r="AC1111"/>
      <c r="AD1111" s="34" t="s">
        <v>11097</v>
      </c>
      <c r="AE1111" s="34" t="s">
        <v>13987</v>
      </c>
    </row>
    <row r="1112" spans="1:31" hidden="1" x14ac:dyDescent="0.25">
      <c r="A1112" t="s">
        <v>6880</v>
      </c>
      <c r="B1112" t="s">
        <v>627</v>
      </c>
      <c r="C1112" s="3" t="s">
        <v>34</v>
      </c>
      <c r="D1112" s="3" t="s">
        <v>2900</v>
      </c>
      <c r="E1112" s="3" t="s">
        <v>5093</v>
      </c>
      <c r="F1112" s="3">
        <v>1000</v>
      </c>
      <c r="G1112" s="34">
        <v>14.99</v>
      </c>
      <c r="H1112" s="3" t="s">
        <v>30</v>
      </c>
      <c r="I1112" s="3" t="s">
        <v>23</v>
      </c>
      <c r="J1112" s="3" t="s">
        <v>8168</v>
      </c>
      <c r="K1112" s="3" t="s">
        <v>8164</v>
      </c>
      <c r="L1112" s="3" t="s">
        <v>8167</v>
      </c>
      <c r="M1112" s="26" t="s">
        <v>13723</v>
      </c>
      <c r="N1112"/>
      <c r="O1112" s="3">
        <v>15</v>
      </c>
      <c r="P1112" s="34">
        <v>22527.38</v>
      </c>
      <c r="Q1112" s="34">
        <v>29172.65</v>
      </c>
      <c r="R1112" s="34">
        <v>-6645.27</v>
      </c>
      <c r="S1112" s="36">
        <v>-0.22779109885457782</v>
      </c>
      <c r="T1112" s="72">
        <v>1501.8253333333334</v>
      </c>
      <c r="U1112" s="34">
        <v>4093.09</v>
      </c>
      <c r="V1112" s="34">
        <v>6444.5</v>
      </c>
      <c r="W1112" s="34">
        <v>-2351.41</v>
      </c>
      <c r="X1112" s="36">
        <v>-0.36487082007913718</v>
      </c>
      <c r="Y1112" s="36" t="str">
        <f>IFERROR(VLOOKUP(A1112,'Pivot price tier'!$C$8:$L$2270,10,0),"")</f>
        <v/>
      </c>
      <c r="Z1112" s="36" t="str">
        <f>IFERROR(VLOOKUP(A1112,'Pivot price tier by size'!$D$8:$M$2491,10,0),"")</f>
        <v/>
      </c>
      <c r="AA1112" s="36" t="str">
        <f>IFERROR(VLOOKUP(A1112,'Pivot category'!$B$8:$I$2216,8,0),"")</f>
        <v/>
      </c>
      <c r="AB1112" s="3" t="str">
        <f>IF(P1112&lt;$AC$1,"Bottom 5%","")</f>
        <v>Bottom 5%</v>
      </c>
      <c r="AC1112"/>
      <c r="AD1112" s="34" t="s">
        <v>16463</v>
      </c>
      <c r="AE1112" s="34" t="s">
        <v>13969</v>
      </c>
    </row>
    <row r="1113" spans="1:31" x14ac:dyDescent="0.25">
      <c r="A1113" t="s">
        <v>11558</v>
      </c>
      <c r="B1113" t="s">
        <v>11559</v>
      </c>
      <c r="C1113" s="3" t="s">
        <v>32</v>
      </c>
      <c r="D1113" s="3" t="s">
        <v>11349</v>
      </c>
      <c r="E1113" s="3" t="s">
        <v>5093</v>
      </c>
      <c r="F1113" s="3">
        <v>70000</v>
      </c>
      <c r="G1113" s="34">
        <v>34.99</v>
      </c>
      <c r="H1113" s="3" t="s">
        <v>27</v>
      </c>
      <c r="I1113" s="3" t="s">
        <v>23</v>
      </c>
      <c r="J1113" s="3" t="s">
        <v>8163</v>
      </c>
      <c r="K1113" s="3" t="s">
        <v>8164</v>
      </c>
      <c r="L1113" s="3" t="s">
        <v>68</v>
      </c>
      <c r="M1113" s="26">
        <v>45047</v>
      </c>
      <c r="N1113"/>
      <c r="O1113" s="3">
        <v>3</v>
      </c>
      <c r="P1113" s="34">
        <v>3289.06</v>
      </c>
      <c r="Q1113" s="34">
        <v>40095.35</v>
      </c>
      <c r="R1113" s="34">
        <v>-36806.29</v>
      </c>
      <c r="S1113" s="36">
        <v>-0.91796904129780632</v>
      </c>
      <c r="T1113" s="72">
        <v>1096.3533333333332</v>
      </c>
      <c r="U1113" s="34">
        <v>2239.36</v>
      </c>
      <c r="V1113" s="34">
        <v>11243.75</v>
      </c>
      <c r="W1113" s="34">
        <v>-9004.39</v>
      </c>
      <c r="X1113" s="36">
        <v>-0.80083513062812672</v>
      </c>
      <c r="Y1113" s="36" t="str">
        <f>IFERROR(VLOOKUP(A1113,'Pivot price tier'!$C$8:$L$2270,10,0),"")</f>
        <v xml:space="preserve"> </v>
      </c>
      <c r="Z1113" s="36" t="str">
        <f>IFERROR(VLOOKUP(A1113,'Pivot price tier by size'!$D$8:$M$2491,10,0),"")</f>
        <v xml:space="preserve"> </v>
      </c>
      <c r="AA1113" s="36" t="str">
        <f>IFERROR(VLOOKUP(A1113,'Pivot category'!$B$8:$I$2216,8,0),"")</f>
        <v>X</v>
      </c>
      <c r="AB1113" s="3" t="str">
        <f>IF(P1113&lt;$AC$1,"Bottom 5%","")</f>
        <v>Bottom 5%</v>
      </c>
      <c r="AC1113"/>
      <c r="AD1113" s="34" t="s">
        <v>11097</v>
      </c>
      <c r="AE1113" s="34" t="s">
        <v>13951</v>
      </c>
    </row>
    <row r="1114" spans="1:31" hidden="1" x14ac:dyDescent="0.25">
      <c r="A1114" t="s">
        <v>6139</v>
      </c>
      <c r="B1114" t="s">
        <v>5037</v>
      </c>
      <c r="C1114" s="3" t="s">
        <v>32</v>
      </c>
      <c r="D1114" s="3" t="s">
        <v>4786</v>
      </c>
      <c r="E1114" s="3" t="s">
        <v>5095</v>
      </c>
      <c r="F1114" s="3">
        <v>4000</v>
      </c>
      <c r="G1114" s="34">
        <v>666.99</v>
      </c>
      <c r="H1114" s="3" t="s">
        <v>12486</v>
      </c>
      <c r="I1114" s="3" t="s">
        <v>74</v>
      </c>
      <c r="J1114" s="3" t="s">
        <v>8173</v>
      </c>
      <c r="K1114" s="3" t="s">
        <v>8172</v>
      </c>
      <c r="L1114" s="3" t="s">
        <v>68</v>
      </c>
      <c r="M1114" s="26" t="s">
        <v>13723</v>
      </c>
      <c r="N1114"/>
      <c r="O1114" s="3">
        <v>3</v>
      </c>
      <c r="P1114" s="34">
        <v>666.99</v>
      </c>
      <c r="Q1114" s="34">
        <v>0</v>
      </c>
      <c r="R1114" s="34">
        <v>666.99</v>
      </c>
      <c r="S1114" s="36" t="s">
        <v>78</v>
      </c>
      <c r="T1114" s="72">
        <v>222.33</v>
      </c>
      <c r="U1114" s="34" t="s">
        <v>78</v>
      </c>
      <c r="V1114" s="34" t="s">
        <v>78</v>
      </c>
      <c r="W1114" s="34" t="s">
        <v>78</v>
      </c>
      <c r="X1114" s="36" t="s">
        <v>78</v>
      </c>
      <c r="Y1114" s="36" t="str">
        <f>IFERROR(VLOOKUP(A1114,'Pivot price tier'!$C$8:$L$2270,10,0),"")</f>
        <v/>
      </c>
      <c r="Z1114" s="36" t="str">
        <f>IFERROR(VLOOKUP(A1114,'Pivot price tier by size'!$D$8:$M$2491,10,0),"")</f>
        <v/>
      </c>
      <c r="AA1114" s="36" t="str">
        <f>IFERROR(VLOOKUP(A1114,'Pivot category'!$B$8:$I$2216,8,0),"")</f>
        <v/>
      </c>
      <c r="AB1114" s="3" t="str">
        <f>IF(P1114&lt;$AC$1,"Bottom 5%","")</f>
        <v>Bottom 5%</v>
      </c>
      <c r="AC1114"/>
      <c r="AD1114" s="34" t="s">
        <v>16465</v>
      </c>
      <c r="AE1114" s="34" t="s">
        <v>16467</v>
      </c>
    </row>
    <row r="1115" spans="1:31" hidden="1" x14ac:dyDescent="0.25">
      <c r="A1115" t="s">
        <v>6113</v>
      </c>
      <c r="B1115" t="s">
        <v>629</v>
      </c>
      <c r="C1115" s="3" t="s">
        <v>32</v>
      </c>
      <c r="D1115" s="3" t="s">
        <v>2902</v>
      </c>
      <c r="E1115" s="3" t="s">
        <v>5095</v>
      </c>
      <c r="F1115" s="3">
        <v>4000</v>
      </c>
      <c r="G1115" s="34">
        <v>47.99</v>
      </c>
      <c r="H1115" s="3" t="s">
        <v>12486</v>
      </c>
      <c r="I1115" s="3" t="s">
        <v>23</v>
      </c>
      <c r="J1115" s="3" t="s">
        <v>8168</v>
      </c>
      <c r="K1115" s="3" t="s">
        <v>8172</v>
      </c>
      <c r="L1115" s="3" t="s">
        <v>8167</v>
      </c>
      <c r="M1115" s="26" t="s">
        <v>13723</v>
      </c>
      <c r="N1115"/>
      <c r="O1115" s="3">
        <v>1</v>
      </c>
      <c r="P1115" s="34">
        <v>95.98</v>
      </c>
      <c r="Q1115" s="34">
        <v>671.86</v>
      </c>
      <c r="R1115" s="34">
        <v>-575.88</v>
      </c>
      <c r="S1115" s="36">
        <v>-0.85714285714285721</v>
      </c>
      <c r="T1115" s="72">
        <v>95.98</v>
      </c>
      <c r="U1115" s="34" t="s">
        <v>78</v>
      </c>
      <c r="V1115" s="34" t="s">
        <v>78</v>
      </c>
      <c r="W1115" s="34" t="s">
        <v>78</v>
      </c>
      <c r="X1115" s="36" t="s">
        <v>78</v>
      </c>
      <c r="Y1115" s="36" t="str">
        <f>IFERROR(VLOOKUP(A1115,'Pivot price tier'!$C$8:$L$2270,10,0),"")</f>
        <v/>
      </c>
      <c r="Z1115" s="36" t="str">
        <f>IFERROR(VLOOKUP(A1115,'Pivot price tier by size'!$D$8:$M$2491,10,0),"")</f>
        <v/>
      </c>
      <c r="AA1115" s="36" t="str">
        <f>IFERROR(VLOOKUP(A1115,'Pivot category'!$B$8:$I$2216,8,0),"")</f>
        <v/>
      </c>
      <c r="AB1115" s="3" t="str">
        <f>IF(P1115&lt;$AC$1,"Bottom 5%","")</f>
        <v>Bottom 5%</v>
      </c>
      <c r="AC1115"/>
      <c r="AD1115" s="34" t="s">
        <v>16465</v>
      </c>
      <c r="AE1115" s="34" t="s">
        <v>16467</v>
      </c>
    </row>
    <row r="1116" spans="1:31" x14ac:dyDescent="0.25">
      <c r="A1116" t="s">
        <v>11780</v>
      </c>
      <c r="B1116" t="s">
        <v>11781</v>
      </c>
      <c r="C1116" s="3" t="s">
        <v>32</v>
      </c>
      <c r="D1116" s="3" t="s">
        <v>11754</v>
      </c>
      <c r="E1116" s="3" t="s">
        <v>5093</v>
      </c>
      <c r="F1116" s="3">
        <v>70000</v>
      </c>
      <c r="G1116" s="34">
        <v>49.99</v>
      </c>
      <c r="H1116" s="3" t="s">
        <v>27</v>
      </c>
      <c r="I1116" s="3" t="s">
        <v>23</v>
      </c>
      <c r="J1116" s="3" t="s">
        <v>8163</v>
      </c>
      <c r="K1116" s="3" t="s">
        <v>8164</v>
      </c>
      <c r="L1116" s="3" t="s">
        <v>68</v>
      </c>
      <c r="M1116" s="26">
        <v>45108</v>
      </c>
      <c r="N1116"/>
      <c r="O1116" s="3">
        <v>55</v>
      </c>
      <c r="P1116" s="34">
        <v>41115.129999999997</v>
      </c>
      <c r="Q1116" s="34">
        <v>30376.54</v>
      </c>
      <c r="R1116" s="34">
        <v>10738.589999999997</v>
      </c>
      <c r="S1116" s="36">
        <v>0.35351590404963829</v>
      </c>
      <c r="T1116" s="72">
        <v>747.54781818181812</v>
      </c>
      <c r="U1116" s="34">
        <v>14106.68</v>
      </c>
      <c r="V1116" s="34">
        <v>15780.65</v>
      </c>
      <c r="W1116" s="34">
        <v>-1673.9699999999993</v>
      </c>
      <c r="X1116" s="36">
        <v>-0.10607737957561947</v>
      </c>
      <c r="Y1116" s="36" t="str">
        <f>IFERROR(VLOOKUP(A1116,'Pivot price tier'!$C$8:$L$2270,10,0),"")</f>
        <v xml:space="preserve"> </v>
      </c>
      <c r="Z1116" s="36" t="str">
        <f>IFERROR(VLOOKUP(A1116,'Pivot price tier by size'!$D$8:$M$2491,10,0),"")</f>
        <v xml:space="preserve"> </v>
      </c>
      <c r="AA1116" s="36" t="str">
        <f>IFERROR(VLOOKUP(A1116,'Pivot category'!$B$8:$I$2216,8,0),"")</f>
        <v>X</v>
      </c>
      <c r="AB1116" s="3" t="str">
        <f>IF(P1116&lt;$AC$1,"Bottom 5%","")</f>
        <v>Bottom 5%</v>
      </c>
      <c r="AC1116"/>
      <c r="AD1116" s="34" t="s">
        <v>16463</v>
      </c>
      <c r="AE1116" s="34" t="s">
        <v>13969</v>
      </c>
    </row>
    <row r="1117" spans="1:31" hidden="1" x14ac:dyDescent="0.25">
      <c r="A1117" t="s">
        <v>6381</v>
      </c>
      <c r="B1117" t="s">
        <v>6380</v>
      </c>
      <c r="C1117" s="3" t="s">
        <v>32</v>
      </c>
      <c r="D1117" s="3" t="s">
        <v>7961</v>
      </c>
      <c r="E1117" s="3" t="s">
        <v>5093</v>
      </c>
      <c r="F1117" s="3">
        <v>7000</v>
      </c>
      <c r="G1117" s="34">
        <v>11.99</v>
      </c>
      <c r="H1117" s="3" t="s">
        <v>12</v>
      </c>
      <c r="I1117" s="3" t="s">
        <v>17</v>
      </c>
      <c r="J1117" s="3" t="s">
        <v>8168</v>
      </c>
      <c r="K1117" s="3" t="s">
        <v>8164</v>
      </c>
      <c r="L1117" s="3" t="s">
        <v>8167</v>
      </c>
      <c r="M1117" s="26" t="s">
        <v>13723</v>
      </c>
      <c r="N1117"/>
      <c r="O1117" s="3" t="s">
        <v>78</v>
      </c>
      <c r="P1117" s="34">
        <v>323.73</v>
      </c>
      <c r="Q1117" s="34">
        <v>9191.02</v>
      </c>
      <c r="R1117" s="34">
        <v>-8867.2900000000009</v>
      </c>
      <c r="S1117" s="36">
        <v>-0.96477757637346018</v>
      </c>
      <c r="T1117" s="72" t="s">
        <v>78</v>
      </c>
      <c r="U1117" s="34">
        <v>0</v>
      </c>
      <c r="V1117" s="34">
        <v>3826.25</v>
      </c>
      <c r="W1117" s="34">
        <v>-3826.25</v>
      </c>
      <c r="X1117" s="36">
        <v>-1</v>
      </c>
      <c r="Y1117" s="36" t="str">
        <f>IFERROR(VLOOKUP(A1117,'Pivot price tier'!$C$8:$L$2270,10,0),"")</f>
        <v/>
      </c>
      <c r="Z1117" s="36" t="str">
        <f>IFERROR(VLOOKUP(A1117,'Pivot price tier by size'!$D$8:$M$2491,10,0),"")</f>
        <v/>
      </c>
      <c r="AA1117" s="36" t="str">
        <f>IFERROR(VLOOKUP(A1117,'Pivot category'!$B$8:$I$2216,8,0),"")</f>
        <v/>
      </c>
      <c r="AB1117" s="3" t="str">
        <f>IF(P1117&lt;$AC$1,"Bottom 5%","")</f>
        <v>Bottom 5%</v>
      </c>
      <c r="AC1117"/>
      <c r="AD1117" s="34" t="s">
        <v>16473</v>
      </c>
      <c r="AE1117" s="34" t="s">
        <v>13949</v>
      </c>
    </row>
    <row r="1118" spans="1:31" hidden="1" x14ac:dyDescent="0.25">
      <c r="A1118" t="s">
        <v>6577</v>
      </c>
      <c r="B1118" t="s">
        <v>631</v>
      </c>
      <c r="C1118" s="3" t="s">
        <v>32</v>
      </c>
      <c r="D1118" s="3" t="s">
        <v>2904</v>
      </c>
      <c r="E1118" s="3">
        <v>0</v>
      </c>
      <c r="F1118" s="3">
        <v>8000</v>
      </c>
      <c r="G1118" s="34">
        <v>46.99</v>
      </c>
      <c r="H1118" s="3" t="s">
        <v>27</v>
      </c>
      <c r="I1118" s="3" t="s">
        <v>23</v>
      </c>
      <c r="J1118" s="3" t="s">
        <v>8163</v>
      </c>
      <c r="K1118" s="3" t="s">
        <v>8185</v>
      </c>
      <c r="L1118" s="3" t="s">
        <v>68</v>
      </c>
      <c r="M1118" s="26" t="s">
        <v>13723</v>
      </c>
      <c r="N1118"/>
      <c r="O1118" s="3">
        <v>38</v>
      </c>
      <c r="P1118" s="34">
        <v>15976.6</v>
      </c>
      <c r="Q1118" s="34">
        <v>18889.98</v>
      </c>
      <c r="R1118" s="34">
        <v>-2913.3799999999992</v>
      </c>
      <c r="S1118" s="36">
        <v>-0.154228855721393</v>
      </c>
      <c r="T1118" s="72">
        <v>420.43684210526317</v>
      </c>
      <c r="U1118" s="34">
        <v>16775.43</v>
      </c>
      <c r="V1118" s="34">
        <v>14050.01</v>
      </c>
      <c r="W1118" s="34">
        <v>2725.42</v>
      </c>
      <c r="X1118" s="36">
        <v>0.19397993311036799</v>
      </c>
      <c r="Y1118" s="36" t="str">
        <f>IFERROR(VLOOKUP(A1118,'Pivot price tier'!$C$8:$L$2270,10,0),"")</f>
        <v/>
      </c>
      <c r="Z1118" s="36" t="str">
        <f>IFERROR(VLOOKUP(A1118,'Pivot price tier by size'!$D$8:$M$2491,10,0),"")</f>
        <v/>
      </c>
      <c r="AA1118" s="36" t="str">
        <f>IFERROR(VLOOKUP(A1118,'Pivot category'!$B$8:$I$2216,8,0),"")</f>
        <v/>
      </c>
      <c r="AB1118" s="3" t="str">
        <f>IF(P1118&lt;$AC$1,"Bottom 5%","")</f>
        <v>Bottom 5%</v>
      </c>
      <c r="AC1118"/>
      <c r="AD1118" s="34" t="s">
        <v>11098</v>
      </c>
      <c r="AE1118" s="34" t="s">
        <v>13942</v>
      </c>
    </row>
    <row r="1119" spans="1:31" x14ac:dyDescent="0.25">
      <c r="A1119" t="s">
        <v>12596</v>
      </c>
      <c r="B1119" t="s">
        <v>12597</v>
      </c>
      <c r="C1119" s="3" t="s">
        <v>32</v>
      </c>
      <c r="D1119" s="3" t="s">
        <v>12150</v>
      </c>
      <c r="E1119" s="3">
        <v>0</v>
      </c>
      <c r="F1119" s="3">
        <v>70000</v>
      </c>
      <c r="G1119" s="34">
        <v>29.99</v>
      </c>
      <c r="H1119" s="3" t="s">
        <v>29</v>
      </c>
      <c r="I1119" s="3" t="s">
        <v>21</v>
      </c>
      <c r="J1119" s="3" t="s">
        <v>8163</v>
      </c>
      <c r="K1119" s="3" t="s">
        <v>8164</v>
      </c>
      <c r="L1119" s="3" t="s">
        <v>68</v>
      </c>
      <c r="M1119" s="26">
        <v>45323</v>
      </c>
      <c r="N1119"/>
      <c r="O1119" s="3">
        <v>55</v>
      </c>
      <c r="P1119" s="34">
        <v>22482.15</v>
      </c>
      <c r="Q1119" s="34">
        <v>15586.74</v>
      </c>
      <c r="R1119" s="34">
        <v>6895.4100000000017</v>
      </c>
      <c r="S1119" s="36">
        <v>0.44238949260717786</v>
      </c>
      <c r="T1119" s="72">
        <v>408.76636363636368</v>
      </c>
      <c r="U1119" s="34">
        <v>83247.259999999995</v>
      </c>
      <c r="V1119" s="34">
        <v>53683.86</v>
      </c>
      <c r="W1119" s="34">
        <v>29563.399999999994</v>
      </c>
      <c r="X1119" s="36">
        <v>0.5506943800240891</v>
      </c>
      <c r="Y1119" s="36" t="str">
        <f>IFERROR(VLOOKUP(A1119,'Pivot price tier'!$C$8:$L$2270,10,0),"")</f>
        <v xml:space="preserve"> </v>
      </c>
      <c r="Z1119" s="36" t="str">
        <f>IFERROR(VLOOKUP(A1119,'Pivot price tier by size'!$D$8:$M$2491,10,0),"")</f>
        <v xml:space="preserve"> </v>
      </c>
      <c r="AA1119" s="36" t="str">
        <f>IFERROR(VLOOKUP(A1119,'Pivot category'!$B$8:$I$2216,8,0),"")</f>
        <v>X</v>
      </c>
      <c r="AB1119" s="3" t="str">
        <f>IF(P1119&lt;$AC$1,"Bottom 5%","")</f>
        <v>Bottom 5%</v>
      </c>
      <c r="AC1119"/>
      <c r="AD1119" s="34" t="s">
        <v>11097</v>
      </c>
      <c r="AE1119" s="34" t="s">
        <v>13951</v>
      </c>
    </row>
    <row r="1120" spans="1:31" hidden="1" x14ac:dyDescent="0.25">
      <c r="A1120" t="s">
        <v>13518</v>
      </c>
      <c r="B1120" t="s">
        <v>13519</v>
      </c>
      <c r="C1120" s="3" t="s">
        <v>32</v>
      </c>
      <c r="D1120" s="3" t="s">
        <v>4798</v>
      </c>
      <c r="E1120" s="3" t="s">
        <v>5141</v>
      </c>
      <c r="F1120" s="3">
        <v>5000</v>
      </c>
      <c r="G1120" s="34">
        <v>27.99</v>
      </c>
      <c r="H1120" s="3" t="s">
        <v>28</v>
      </c>
      <c r="I1120" s="3" t="s">
        <v>21</v>
      </c>
      <c r="J1120" s="3" t="s">
        <v>8173</v>
      </c>
      <c r="K1120" s="3" t="s">
        <v>8172</v>
      </c>
      <c r="L1120" s="3" t="s">
        <v>8166</v>
      </c>
      <c r="M1120" s="26">
        <v>45597</v>
      </c>
      <c r="N1120"/>
      <c r="O1120" s="3">
        <v>1</v>
      </c>
      <c r="P1120" s="34">
        <v>279.89999999999998</v>
      </c>
      <c r="Q1120" s="34">
        <v>27.99</v>
      </c>
      <c r="R1120" s="34">
        <v>251.90999999999997</v>
      </c>
      <c r="S1120" s="36">
        <v>9</v>
      </c>
      <c r="T1120" s="72">
        <v>279.89999999999998</v>
      </c>
      <c r="U1120" s="34" t="s">
        <v>78</v>
      </c>
      <c r="V1120" s="34" t="s">
        <v>78</v>
      </c>
      <c r="W1120" s="34" t="s">
        <v>78</v>
      </c>
      <c r="X1120" s="36" t="s">
        <v>78</v>
      </c>
      <c r="Y1120" s="36" t="str">
        <f>IFERROR(VLOOKUP(A1120,'Pivot price tier'!$C$8:$L$2270,10,0),"")</f>
        <v/>
      </c>
      <c r="Z1120" s="36" t="str">
        <f>IFERROR(VLOOKUP(A1120,'Pivot price tier by size'!$D$8:$M$2491,10,0),"")</f>
        <v/>
      </c>
      <c r="AA1120" s="36" t="str">
        <f>IFERROR(VLOOKUP(A1120,'Pivot category'!$B$8:$I$2216,8,0),"")</f>
        <v/>
      </c>
      <c r="AB1120" s="3" t="str">
        <f>IF(P1120&lt;$AC$1,"Bottom 5%","")</f>
        <v>Bottom 5%</v>
      </c>
      <c r="AC1120"/>
      <c r="AD1120" s="34" t="s">
        <v>16463</v>
      </c>
      <c r="AE1120" s="34" t="s">
        <v>13983</v>
      </c>
    </row>
    <row r="1121" spans="1:31" hidden="1" x14ac:dyDescent="0.25">
      <c r="A1121" t="s">
        <v>15452</v>
      </c>
      <c r="B1121" t="s">
        <v>15453</v>
      </c>
      <c r="C1121" s="3" t="s">
        <v>32</v>
      </c>
      <c r="D1121" s="3" t="s">
        <v>15113</v>
      </c>
      <c r="E1121" s="3" t="s">
        <v>5093</v>
      </c>
      <c r="F1121" s="3">
        <v>70000</v>
      </c>
      <c r="G1121" s="34">
        <v>14.99</v>
      </c>
      <c r="H1121" s="3" t="s">
        <v>12</v>
      </c>
      <c r="I1121" s="3" t="s">
        <v>17</v>
      </c>
      <c r="J1121" s="3" t="s">
        <v>8163</v>
      </c>
      <c r="K1121" s="3" t="s">
        <v>8164</v>
      </c>
      <c r="L1121" s="3" t="s">
        <v>68</v>
      </c>
      <c r="M1121" s="26">
        <v>45901</v>
      </c>
      <c r="N1121"/>
      <c r="O1121" s="3">
        <v>52</v>
      </c>
      <c r="P1121" s="34">
        <v>5471.35</v>
      </c>
      <c r="Q1121" s="34">
        <v>0</v>
      </c>
      <c r="R1121" s="34">
        <v>5471.35</v>
      </c>
      <c r="S1121" s="36" t="s">
        <v>78</v>
      </c>
      <c r="T1121" s="72">
        <v>105.21826923076924</v>
      </c>
      <c r="U1121" s="34">
        <v>3177.88</v>
      </c>
      <c r="V1121" s="34">
        <v>0</v>
      </c>
      <c r="W1121" s="34">
        <v>3177.88</v>
      </c>
      <c r="X1121" s="36" t="s">
        <v>78</v>
      </c>
      <c r="Y1121" s="36" t="str">
        <f>IFERROR(VLOOKUP(A1121,'Pivot price tier'!$C$8:$L$2270,10,0),"")</f>
        <v>X</v>
      </c>
      <c r="Z1121" s="36" t="str">
        <f>IFERROR(VLOOKUP(A1121,'Pivot price tier by size'!$D$8:$M$2491,10,0),"")</f>
        <v>X</v>
      </c>
      <c r="AA1121" s="36" t="str">
        <f>IFERROR(VLOOKUP(A1121,'Pivot category'!$B$8:$I$2216,8,0),"")</f>
        <v>X</v>
      </c>
      <c r="AB1121" s="3" t="str">
        <f>IF(P1121&lt;$AC$1,"Bottom 5%","")</f>
        <v>Bottom 5%</v>
      </c>
      <c r="AC1121"/>
      <c r="AD1121" s="34" t="s">
        <v>16461</v>
      </c>
      <c r="AE1121" s="34" t="s">
        <v>13944</v>
      </c>
    </row>
    <row r="1122" spans="1:31" x14ac:dyDescent="0.25">
      <c r="A1122" t="s">
        <v>8901</v>
      </c>
      <c r="B1122" t="s">
        <v>8900</v>
      </c>
      <c r="C1122" s="3" t="s">
        <v>32</v>
      </c>
      <c r="D1122" s="3" t="s">
        <v>8667</v>
      </c>
      <c r="E1122" s="3" t="s">
        <v>5093</v>
      </c>
      <c r="F1122" s="3">
        <v>7000</v>
      </c>
      <c r="G1122" s="34">
        <v>49.99</v>
      </c>
      <c r="H1122" s="3" t="s">
        <v>12</v>
      </c>
      <c r="I1122" s="3" t="s">
        <v>23</v>
      </c>
      <c r="J1122" s="3" t="s">
        <v>8163</v>
      </c>
      <c r="K1122" s="3" t="s">
        <v>8164</v>
      </c>
      <c r="L1122" s="3" t="s">
        <v>68</v>
      </c>
      <c r="M1122" s="26" t="s">
        <v>13723</v>
      </c>
      <c r="N1122"/>
      <c r="O1122" s="3">
        <v>45</v>
      </c>
      <c r="P1122" s="34">
        <v>30949.66</v>
      </c>
      <c r="Q1122" s="34">
        <v>41355.5</v>
      </c>
      <c r="R1122" s="34">
        <v>-10405.84</v>
      </c>
      <c r="S1122" s="36">
        <v>-0.25161925257825446</v>
      </c>
      <c r="T1122" s="72">
        <v>687.77022222222217</v>
      </c>
      <c r="U1122" s="34">
        <v>15418.86</v>
      </c>
      <c r="V1122" s="34">
        <v>14980.93</v>
      </c>
      <c r="W1122" s="34">
        <v>437.93000000000029</v>
      </c>
      <c r="X1122" s="36">
        <v>2.9232497581925809E-2</v>
      </c>
      <c r="Y1122" s="36" t="str">
        <f>IFERROR(VLOOKUP(A1122,'Pivot price tier'!$C$8:$L$2270,10,0),"")</f>
        <v xml:space="preserve"> </v>
      </c>
      <c r="Z1122" s="36" t="str">
        <f>IFERROR(VLOOKUP(A1122,'Pivot price tier by size'!$D$8:$M$2491,10,0),"")</f>
        <v xml:space="preserve"> </v>
      </c>
      <c r="AA1122" s="36" t="str">
        <f>IFERROR(VLOOKUP(A1122,'Pivot category'!$B$8:$I$2216,8,0),"")</f>
        <v>X</v>
      </c>
      <c r="AB1122" s="3" t="str">
        <f>IF(P1122&lt;$AC$1,"Bottom 5%","")</f>
        <v>Bottom 5%</v>
      </c>
      <c r="AC1122"/>
      <c r="AD1122" s="34" t="s">
        <v>11097</v>
      </c>
      <c r="AE1122" s="34" t="s">
        <v>13981</v>
      </c>
    </row>
    <row r="1123" spans="1:31" x14ac:dyDescent="0.25">
      <c r="A1123" t="s">
        <v>6348</v>
      </c>
      <c r="B1123" t="s">
        <v>6347</v>
      </c>
      <c r="C1123" s="3" t="s">
        <v>32</v>
      </c>
      <c r="D1123" s="3" t="s">
        <v>5314</v>
      </c>
      <c r="E1123" s="3" t="s">
        <v>5093</v>
      </c>
      <c r="F1123" s="3">
        <v>7000</v>
      </c>
      <c r="G1123" s="34">
        <v>25.99</v>
      </c>
      <c r="H1123" s="3" t="s">
        <v>26</v>
      </c>
      <c r="I1123" s="3" t="s">
        <v>23</v>
      </c>
      <c r="J1123" s="3" t="s">
        <v>8163</v>
      </c>
      <c r="K1123" s="3" t="s">
        <v>8164</v>
      </c>
      <c r="L1123" s="3" t="s">
        <v>68</v>
      </c>
      <c r="M1123" s="26" t="s">
        <v>13723</v>
      </c>
      <c r="N1123"/>
      <c r="O1123" s="3">
        <v>60</v>
      </c>
      <c r="P1123" s="34">
        <v>20347.12</v>
      </c>
      <c r="Q1123" s="34">
        <v>19544.48</v>
      </c>
      <c r="R1123" s="34">
        <v>802.63999999999942</v>
      </c>
      <c r="S1123" s="36">
        <v>4.1067349962751631E-2</v>
      </c>
      <c r="T1123" s="72">
        <v>339.11866666666663</v>
      </c>
      <c r="U1123" s="34">
        <v>35498.25</v>
      </c>
      <c r="V1123" s="34">
        <v>28199.15</v>
      </c>
      <c r="W1123" s="34">
        <v>7299.0999999999985</v>
      </c>
      <c r="X1123" s="36">
        <v>0.25884113528244646</v>
      </c>
      <c r="Y1123" s="36" t="str">
        <f>IFERROR(VLOOKUP(A1123,'Pivot price tier'!$C$8:$L$2270,10,0),"")</f>
        <v xml:space="preserve"> </v>
      </c>
      <c r="Z1123" s="36" t="str">
        <f>IFERROR(VLOOKUP(A1123,'Pivot price tier by size'!$D$8:$M$2491,10,0),"")</f>
        <v xml:space="preserve"> </v>
      </c>
      <c r="AA1123" s="36" t="str">
        <f>IFERROR(VLOOKUP(A1123,'Pivot category'!$B$8:$I$2216,8,0),"")</f>
        <v>X</v>
      </c>
      <c r="AB1123" s="3" t="str">
        <f>IF(P1123&lt;$AC$1,"Bottom 5%","")</f>
        <v>Bottom 5%</v>
      </c>
      <c r="AC1123"/>
      <c r="AD1123" s="34" t="s">
        <v>16459</v>
      </c>
      <c r="AE1123" s="34" t="s">
        <v>16541</v>
      </c>
    </row>
    <row r="1124" spans="1:31" x14ac:dyDescent="0.25">
      <c r="A1124" t="s">
        <v>5960</v>
      </c>
      <c r="B1124" t="s">
        <v>440</v>
      </c>
      <c r="C1124" s="3" t="s">
        <v>32</v>
      </c>
      <c r="D1124" s="3" t="s">
        <v>2687</v>
      </c>
      <c r="E1124" s="3" t="s">
        <v>5141</v>
      </c>
      <c r="F1124" s="3">
        <v>1000</v>
      </c>
      <c r="G1124" s="34">
        <v>12.99</v>
      </c>
      <c r="H1124" s="3" t="s">
        <v>12487</v>
      </c>
      <c r="I1124" s="3" t="s">
        <v>19</v>
      </c>
      <c r="J1124" s="3" t="s">
        <v>8163</v>
      </c>
      <c r="K1124" s="3" t="s">
        <v>8164</v>
      </c>
      <c r="L1124" s="3" t="s">
        <v>68</v>
      </c>
      <c r="M1124" s="26" t="s">
        <v>13723</v>
      </c>
      <c r="N1124"/>
      <c r="O1124" s="3">
        <v>66</v>
      </c>
      <c r="P1124" s="34">
        <v>27759.63</v>
      </c>
      <c r="Q1124" s="34">
        <v>35644.559999999998</v>
      </c>
      <c r="R1124" s="34">
        <v>-7884.9299999999967</v>
      </c>
      <c r="S1124" s="36">
        <v>-0.22120991253644307</v>
      </c>
      <c r="T1124" s="72">
        <v>420.60045454545457</v>
      </c>
      <c r="U1124" s="34">
        <v>9651.57</v>
      </c>
      <c r="V1124" s="34">
        <v>5611.68</v>
      </c>
      <c r="W1124" s="34">
        <v>4039.8899999999994</v>
      </c>
      <c r="X1124" s="36">
        <v>0.71990740740740722</v>
      </c>
      <c r="Y1124" s="36" t="str">
        <f>IFERROR(VLOOKUP(A1124,'Pivot price tier'!$C$8:$L$2270,10,0),"")</f>
        <v xml:space="preserve"> </v>
      </c>
      <c r="Z1124" s="36" t="str">
        <f>IFERROR(VLOOKUP(A1124,'Pivot price tier by size'!$D$8:$M$2491,10,0),"")</f>
        <v xml:space="preserve"> </v>
      </c>
      <c r="AA1124" s="36" t="str">
        <f>IFERROR(VLOOKUP(A1124,'Pivot category'!$B$8:$I$2216,8,0),"")</f>
        <v>X</v>
      </c>
      <c r="AB1124" s="3" t="str">
        <f>IF(P1124&lt;$AC$1,"Bottom 5%","")</f>
        <v>Bottom 5%</v>
      </c>
      <c r="AC1124"/>
      <c r="AD1124" s="34" t="s">
        <v>16461</v>
      </c>
      <c r="AE1124" s="34" t="s">
        <v>13944</v>
      </c>
    </row>
    <row r="1125" spans="1:31" x14ac:dyDescent="0.25">
      <c r="A1125" t="s">
        <v>9239</v>
      </c>
      <c r="B1125" t="s">
        <v>9238</v>
      </c>
      <c r="C1125" s="3" t="s">
        <v>32</v>
      </c>
      <c r="D1125" s="3" t="s">
        <v>9078</v>
      </c>
      <c r="E1125" s="3" t="s">
        <v>5141</v>
      </c>
      <c r="F1125" s="3">
        <v>7000</v>
      </c>
      <c r="G1125" s="34">
        <v>10.49</v>
      </c>
      <c r="H1125" s="3" t="s">
        <v>12487</v>
      </c>
      <c r="I1125" s="3" t="s">
        <v>17</v>
      </c>
      <c r="J1125" s="3" t="s">
        <v>8163</v>
      </c>
      <c r="K1125" s="3" t="s">
        <v>8164</v>
      </c>
      <c r="L1125" s="3" t="s">
        <v>68</v>
      </c>
      <c r="M1125" s="26" t="s">
        <v>13723</v>
      </c>
      <c r="N1125"/>
      <c r="O1125" s="3">
        <v>105</v>
      </c>
      <c r="P1125" s="34">
        <v>39050.71</v>
      </c>
      <c r="Q1125" s="34">
        <v>46139.83</v>
      </c>
      <c r="R1125" s="34">
        <v>-7089.1200000000026</v>
      </c>
      <c r="S1125" s="36">
        <v>-0.15364425920078173</v>
      </c>
      <c r="T1125" s="72">
        <v>371.91152380952383</v>
      </c>
      <c r="U1125" s="34">
        <v>25182.639999999999</v>
      </c>
      <c r="V1125" s="34">
        <v>28856.98</v>
      </c>
      <c r="W1125" s="34">
        <v>-3674.34</v>
      </c>
      <c r="X1125" s="36">
        <v>-0.12732933245266831</v>
      </c>
      <c r="Y1125" s="36" t="str">
        <f>IFERROR(VLOOKUP(A1125,'Pivot price tier'!$C$8:$L$2270,10,0),"")</f>
        <v xml:space="preserve"> </v>
      </c>
      <c r="Z1125" s="36" t="str">
        <f>IFERROR(VLOOKUP(A1125,'Pivot price tier by size'!$D$8:$M$2491,10,0),"")</f>
        <v xml:space="preserve"> </v>
      </c>
      <c r="AA1125" s="36" t="str">
        <f>IFERROR(VLOOKUP(A1125,'Pivot category'!$B$8:$I$2216,8,0),"")</f>
        <v>X</v>
      </c>
      <c r="AB1125" s="3" t="str">
        <f>IF(P1125&lt;$AC$1,"Bottom 5%","")</f>
        <v>Bottom 5%</v>
      </c>
      <c r="AC1125"/>
      <c r="AD1125" s="34" t="s">
        <v>16459</v>
      </c>
      <c r="AE1125" s="34" t="s">
        <v>13941</v>
      </c>
    </row>
    <row r="1126" spans="1:31" x14ac:dyDescent="0.25">
      <c r="A1126" t="s">
        <v>14067</v>
      </c>
      <c r="B1126" t="s">
        <v>10714</v>
      </c>
      <c r="C1126" s="3" t="s">
        <v>32</v>
      </c>
      <c r="D1126" s="3" t="s">
        <v>10479</v>
      </c>
      <c r="E1126" s="3" t="s">
        <v>5093</v>
      </c>
      <c r="F1126" s="3">
        <v>7000</v>
      </c>
      <c r="G1126" s="34">
        <v>129.99</v>
      </c>
      <c r="H1126" s="3" t="s">
        <v>27</v>
      </c>
      <c r="I1126" s="3" t="s">
        <v>74</v>
      </c>
      <c r="J1126" s="3" t="s">
        <v>8163</v>
      </c>
      <c r="K1126" s="3" t="s">
        <v>8164</v>
      </c>
      <c r="L1126" s="3" t="s">
        <v>68</v>
      </c>
      <c r="M1126" s="26" t="s">
        <v>13723</v>
      </c>
      <c r="N1126"/>
      <c r="O1126" s="3">
        <v>53</v>
      </c>
      <c r="P1126" s="34">
        <v>35702.21</v>
      </c>
      <c r="Q1126" s="34">
        <v>40027.03</v>
      </c>
      <c r="R1126" s="34">
        <v>-4324.82</v>
      </c>
      <c r="S1126" s="36">
        <v>-0.10804748691072008</v>
      </c>
      <c r="T1126" s="72">
        <v>673.62660377358486</v>
      </c>
      <c r="U1126" s="34">
        <v>17583.63</v>
      </c>
      <c r="V1126" s="34">
        <v>35677.360000000001</v>
      </c>
      <c r="W1126" s="34">
        <v>-18093.73</v>
      </c>
      <c r="X1126" s="36">
        <v>-0.50714879127827839</v>
      </c>
      <c r="Y1126" s="36" t="str">
        <f>IFERROR(VLOOKUP(A1126,'Pivot price tier'!$C$8:$L$2270,10,0),"")</f>
        <v xml:space="preserve"> </v>
      </c>
      <c r="Z1126" s="36" t="str">
        <f>IFERROR(VLOOKUP(A1126,'Pivot price tier by size'!$D$8:$M$2491,10,0),"")</f>
        <v xml:space="preserve"> </v>
      </c>
      <c r="AA1126" s="36" t="str">
        <f>IFERROR(VLOOKUP(A1126,'Pivot category'!$B$8:$I$2216,8,0),"")</f>
        <v>X</v>
      </c>
      <c r="AB1126" s="3" t="str">
        <f>IF(P1126&lt;$AC$1,"Bottom 5%","")</f>
        <v>Bottom 5%</v>
      </c>
      <c r="AC1126"/>
      <c r="AD1126" s="34" t="s">
        <v>11097</v>
      </c>
      <c r="AE1126" s="34" t="s">
        <v>13964</v>
      </c>
    </row>
    <row r="1127" spans="1:31" x14ac:dyDescent="0.25">
      <c r="A1127" t="s">
        <v>5962</v>
      </c>
      <c r="B1127" t="s">
        <v>497</v>
      </c>
      <c r="C1127" s="3" t="s">
        <v>32</v>
      </c>
      <c r="D1127" s="3" t="s">
        <v>2751</v>
      </c>
      <c r="E1127" s="3">
        <v>0</v>
      </c>
      <c r="F1127" s="3">
        <v>1000</v>
      </c>
      <c r="G1127" s="34">
        <v>54.99</v>
      </c>
      <c r="H1127" s="3" t="s">
        <v>27</v>
      </c>
      <c r="I1127" s="3" t="s">
        <v>15</v>
      </c>
      <c r="J1127" s="3" t="s">
        <v>8163</v>
      </c>
      <c r="K1127" s="3" t="s">
        <v>8164</v>
      </c>
      <c r="L1127" s="3" t="s">
        <v>68</v>
      </c>
      <c r="M1127" s="26" t="s">
        <v>13723</v>
      </c>
      <c r="N1127"/>
      <c r="O1127" s="3">
        <v>47</v>
      </c>
      <c r="P1127" s="34">
        <v>47399.13</v>
      </c>
      <c r="Q1127" s="34">
        <v>50909.46</v>
      </c>
      <c r="R1127" s="34">
        <v>-3510.3300000000017</v>
      </c>
      <c r="S1127" s="36">
        <v>-6.8952410809307363E-2</v>
      </c>
      <c r="T1127" s="72">
        <v>1008.4921276595744</v>
      </c>
      <c r="U1127" s="34">
        <v>19552.349999999999</v>
      </c>
      <c r="V1127" s="34">
        <v>24111.48</v>
      </c>
      <c r="W1127" s="34">
        <v>-4559.130000000001</v>
      </c>
      <c r="X1127" s="36">
        <v>-0.18908544809360528</v>
      </c>
      <c r="Y1127" s="36" t="str">
        <f>IFERROR(VLOOKUP(A1127,'Pivot price tier'!$C$8:$L$2270,10,0),"")</f>
        <v xml:space="preserve"> </v>
      </c>
      <c r="Z1127" s="36" t="str">
        <f>IFERROR(VLOOKUP(A1127,'Pivot price tier by size'!$D$8:$M$2491,10,0),"")</f>
        <v xml:space="preserve"> </v>
      </c>
      <c r="AA1127" s="36" t="str">
        <f>IFERROR(VLOOKUP(A1127,'Pivot category'!$B$8:$I$2216,8,0),"")</f>
        <v>X</v>
      </c>
      <c r="AB1127" s="3" t="str">
        <f>IF(P1127&lt;$AC$1,"Bottom 5%","")</f>
        <v>Bottom 5%</v>
      </c>
      <c r="AC1127"/>
      <c r="AD1127" s="34" t="s">
        <v>16461</v>
      </c>
      <c r="AE1127" s="34" t="s">
        <v>13979</v>
      </c>
    </row>
    <row r="1128" spans="1:31" x14ac:dyDescent="0.25">
      <c r="A1128" t="s">
        <v>12602</v>
      </c>
      <c r="B1128" t="s">
        <v>12603</v>
      </c>
      <c r="C1128" s="3" t="s">
        <v>32</v>
      </c>
      <c r="D1128" s="3" t="s">
        <v>12145</v>
      </c>
      <c r="E1128" s="3" t="s">
        <v>5093</v>
      </c>
      <c r="F1128" s="3">
        <v>70000</v>
      </c>
      <c r="G1128" s="34">
        <v>99.99</v>
      </c>
      <c r="H1128" s="3" t="s">
        <v>12</v>
      </c>
      <c r="I1128" s="3" t="s">
        <v>15</v>
      </c>
      <c r="J1128" s="3" t="s">
        <v>8163</v>
      </c>
      <c r="K1128" s="3" t="s">
        <v>8164</v>
      </c>
      <c r="L1128" s="3" t="s">
        <v>68</v>
      </c>
      <c r="M1128" s="26">
        <v>45323</v>
      </c>
      <c r="N1128"/>
      <c r="O1128" s="3">
        <v>36</v>
      </c>
      <c r="P1128" s="34">
        <v>23237.5</v>
      </c>
      <c r="Q1128" s="34">
        <v>28586.93</v>
      </c>
      <c r="R1128" s="34">
        <v>-5349.43</v>
      </c>
      <c r="S1128" s="36">
        <v>-0.18712852341961872</v>
      </c>
      <c r="T1128" s="72">
        <v>645.48611111111109</v>
      </c>
      <c r="U1128" s="34">
        <v>9578.98</v>
      </c>
      <c r="V1128" s="34">
        <v>8709.07</v>
      </c>
      <c r="W1128" s="34">
        <v>869.90999999999985</v>
      </c>
      <c r="X1128" s="36">
        <v>9.9885521645824316E-2</v>
      </c>
      <c r="Y1128" s="36" t="str">
        <f>IFERROR(VLOOKUP(A1128,'Pivot price tier'!$C$8:$L$2270,10,0),"")</f>
        <v xml:space="preserve"> </v>
      </c>
      <c r="Z1128" s="36" t="str">
        <f>IFERROR(VLOOKUP(A1128,'Pivot price tier by size'!$D$8:$M$2491,10,0),"")</f>
        <v xml:space="preserve"> </v>
      </c>
      <c r="AA1128" s="36" t="str">
        <f>IFERROR(VLOOKUP(A1128,'Pivot category'!$B$8:$I$2216,8,0),"")</f>
        <v>X</v>
      </c>
      <c r="AB1128" s="3" t="str">
        <f>IF(P1128&lt;$AC$1,"Bottom 5%","")</f>
        <v>Bottom 5%</v>
      </c>
      <c r="AC1128"/>
      <c r="AD1128" s="34" t="s">
        <v>16459</v>
      </c>
      <c r="AE1128" s="34" t="s">
        <v>13951</v>
      </c>
    </row>
    <row r="1129" spans="1:31" hidden="1" x14ac:dyDescent="0.25">
      <c r="A1129" t="s">
        <v>12858</v>
      </c>
      <c r="B1129" t="s">
        <v>12859</v>
      </c>
      <c r="C1129" s="3" t="s">
        <v>32</v>
      </c>
      <c r="D1129" s="3" t="s">
        <v>12756</v>
      </c>
      <c r="E1129" s="3">
        <v>0</v>
      </c>
      <c r="F1129" s="3">
        <v>70000</v>
      </c>
      <c r="G1129" s="34">
        <v>19.989999999999998</v>
      </c>
      <c r="H1129" s="3" t="s">
        <v>8245</v>
      </c>
      <c r="I1129" s="3" t="s">
        <v>12204</v>
      </c>
      <c r="J1129" s="3" t="s">
        <v>8163</v>
      </c>
      <c r="K1129" s="3" t="s">
        <v>8164</v>
      </c>
      <c r="L1129" s="3" t="s">
        <v>68</v>
      </c>
      <c r="M1129" s="26">
        <v>45474</v>
      </c>
      <c r="N1129"/>
      <c r="O1129" s="3">
        <v>55</v>
      </c>
      <c r="P1129" s="34">
        <v>17241.740000000002</v>
      </c>
      <c r="Q1129" s="34">
        <v>22491.11</v>
      </c>
      <c r="R1129" s="34">
        <v>-5249.369999999999</v>
      </c>
      <c r="S1129" s="36">
        <v>-0.23339755129915774</v>
      </c>
      <c r="T1129" s="72">
        <v>313.48618181818182</v>
      </c>
      <c r="U1129" s="34">
        <v>7050.23</v>
      </c>
      <c r="V1129" s="34">
        <v>12393.61</v>
      </c>
      <c r="W1129" s="34">
        <v>-5343.380000000001</v>
      </c>
      <c r="X1129" s="36">
        <v>-0.4311399180706833</v>
      </c>
      <c r="Y1129" s="36" t="str">
        <f>IFERROR(VLOOKUP(A1129,'Pivot price tier'!$C$8:$L$2270,10,0),"")</f>
        <v xml:space="preserve"> </v>
      </c>
      <c r="Z1129" s="36" t="str">
        <f>IFERROR(VLOOKUP(A1129,'Pivot price tier by size'!$D$8:$M$2491,10,0),"")</f>
        <v xml:space="preserve"> </v>
      </c>
      <c r="AA1129" s="36" t="str">
        <f>IFERROR(VLOOKUP(A1129,'Pivot category'!$B$8:$I$2216,8,0),"")</f>
        <v>X</v>
      </c>
      <c r="AB1129" s="3" t="str">
        <f>IF(P1129&lt;$AC$1,"Bottom 5%","")</f>
        <v>Bottom 5%</v>
      </c>
      <c r="AC1129"/>
      <c r="AD1129" s="34" t="s">
        <v>11097</v>
      </c>
      <c r="AE1129" s="34" t="s">
        <v>13978</v>
      </c>
    </row>
    <row r="1130" spans="1:31" x14ac:dyDescent="0.25">
      <c r="A1130" t="s">
        <v>12606</v>
      </c>
      <c r="B1130" t="s">
        <v>12607</v>
      </c>
      <c r="C1130" s="3" t="s">
        <v>32</v>
      </c>
      <c r="D1130" s="3" t="s">
        <v>12152</v>
      </c>
      <c r="E1130" s="3" t="s">
        <v>5093</v>
      </c>
      <c r="F1130" s="3">
        <v>70000</v>
      </c>
      <c r="G1130" s="34">
        <v>119.99</v>
      </c>
      <c r="H1130" s="3" t="s">
        <v>27</v>
      </c>
      <c r="I1130" s="3" t="s">
        <v>74</v>
      </c>
      <c r="J1130" s="3" t="s">
        <v>8163</v>
      </c>
      <c r="K1130" s="3" t="s">
        <v>8164</v>
      </c>
      <c r="L1130" s="3" t="s">
        <v>68</v>
      </c>
      <c r="M1130" s="26">
        <v>45323</v>
      </c>
      <c r="N1130"/>
      <c r="O1130" s="3">
        <v>13</v>
      </c>
      <c r="P1130" s="34">
        <v>4919.59</v>
      </c>
      <c r="Q1130" s="34">
        <v>7087.4</v>
      </c>
      <c r="R1130" s="34">
        <v>-2167.8099999999995</v>
      </c>
      <c r="S1130" s="36">
        <v>-0.30586816039732478</v>
      </c>
      <c r="T1130" s="72">
        <v>378.43</v>
      </c>
      <c r="U1130" s="34">
        <v>4559.62</v>
      </c>
      <c r="V1130" s="34">
        <v>4065.66</v>
      </c>
      <c r="W1130" s="34">
        <v>493.96000000000004</v>
      </c>
      <c r="X1130" s="36">
        <v>0.12149564892293019</v>
      </c>
      <c r="Y1130" s="36" t="str">
        <f>IFERROR(VLOOKUP(A1130,'Pivot price tier'!$C$8:$L$2270,10,0),"")</f>
        <v xml:space="preserve"> </v>
      </c>
      <c r="Z1130" s="36" t="str">
        <f>IFERROR(VLOOKUP(A1130,'Pivot price tier by size'!$D$8:$M$2491,10,0),"")</f>
        <v xml:space="preserve"> </v>
      </c>
      <c r="AA1130" s="36" t="str">
        <f>IFERROR(VLOOKUP(A1130,'Pivot category'!$B$8:$I$2216,8,0),"")</f>
        <v>X</v>
      </c>
      <c r="AB1130" s="3" t="str">
        <f>IF(P1130&lt;$AC$1,"Bottom 5%","")</f>
        <v>Bottom 5%</v>
      </c>
      <c r="AC1130"/>
      <c r="AD1130" s="34" t="s">
        <v>16473</v>
      </c>
      <c r="AE1130" s="34" t="s">
        <v>13951</v>
      </c>
    </row>
    <row r="1131" spans="1:31" x14ac:dyDescent="0.25">
      <c r="A1131" t="s">
        <v>8905</v>
      </c>
      <c r="B1131" t="s">
        <v>8904</v>
      </c>
      <c r="C1131" s="3" t="s">
        <v>32</v>
      </c>
      <c r="D1131" s="3" t="s">
        <v>8669</v>
      </c>
      <c r="E1131" s="3" t="s">
        <v>5093</v>
      </c>
      <c r="F1131" s="3">
        <v>7000</v>
      </c>
      <c r="G1131" s="34">
        <v>109.99</v>
      </c>
      <c r="H1131" s="3" t="s">
        <v>27</v>
      </c>
      <c r="I1131" s="3" t="s">
        <v>74</v>
      </c>
      <c r="J1131" s="3" t="s">
        <v>8163</v>
      </c>
      <c r="K1131" s="3" t="s">
        <v>8164</v>
      </c>
      <c r="L1131" s="3" t="s">
        <v>68</v>
      </c>
      <c r="M1131" s="26" t="s">
        <v>13723</v>
      </c>
      <c r="N1131"/>
      <c r="O1131" s="3">
        <v>54</v>
      </c>
      <c r="P1131" s="34">
        <v>40256.339999999997</v>
      </c>
      <c r="Q1131" s="34">
        <v>43445.98</v>
      </c>
      <c r="R1131" s="34">
        <v>-3189.6400000000067</v>
      </c>
      <c r="S1131" s="36">
        <v>-7.3416228613096268E-2</v>
      </c>
      <c r="T1131" s="72">
        <v>745.48777777777775</v>
      </c>
      <c r="U1131" s="34">
        <v>14518.68</v>
      </c>
      <c r="V1131" s="34">
        <v>17798.349999999999</v>
      </c>
      <c r="W1131" s="34">
        <v>-3279.6699999999983</v>
      </c>
      <c r="X1131" s="36">
        <v>-0.1842682046369466</v>
      </c>
      <c r="Y1131" s="36" t="str">
        <f>IFERROR(VLOOKUP(A1131,'Pivot price tier'!$C$8:$L$2270,10,0),"")</f>
        <v xml:space="preserve"> </v>
      </c>
      <c r="Z1131" s="36" t="str">
        <f>IFERROR(VLOOKUP(A1131,'Pivot price tier by size'!$D$8:$M$2491,10,0),"")</f>
        <v xml:space="preserve"> </v>
      </c>
      <c r="AA1131" s="36" t="str">
        <f>IFERROR(VLOOKUP(A1131,'Pivot category'!$B$8:$I$2216,8,0),"")</f>
        <v>X</v>
      </c>
      <c r="AB1131" s="3" t="str">
        <f>IF(P1131&lt;$AC$1,"Bottom 5%","")</f>
        <v>Bottom 5%</v>
      </c>
      <c r="AC1131"/>
      <c r="AD1131" s="34" t="s">
        <v>16461</v>
      </c>
      <c r="AE1131" s="34" t="s">
        <v>13951</v>
      </c>
    </row>
    <row r="1132" spans="1:31" x14ac:dyDescent="0.25">
      <c r="A1132" t="s">
        <v>5975</v>
      </c>
      <c r="B1132" t="s">
        <v>553</v>
      </c>
      <c r="C1132" s="3" t="s">
        <v>32</v>
      </c>
      <c r="D1132" s="3" t="s">
        <v>2817</v>
      </c>
      <c r="E1132" s="3">
        <v>0</v>
      </c>
      <c r="F1132" s="3">
        <v>3000</v>
      </c>
      <c r="G1132" s="34">
        <v>9.99</v>
      </c>
      <c r="H1132" s="3" t="s">
        <v>51</v>
      </c>
      <c r="I1132" s="3" t="s">
        <v>51</v>
      </c>
      <c r="J1132" s="3" t="s">
        <v>8163</v>
      </c>
      <c r="K1132" s="3" t="s">
        <v>8164</v>
      </c>
      <c r="L1132" s="3" t="s">
        <v>68</v>
      </c>
      <c r="M1132" s="26" t="s">
        <v>13723</v>
      </c>
      <c r="N1132"/>
      <c r="O1132" s="3">
        <v>7</v>
      </c>
      <c r="P1132" s="34">
        <v>4325.67</v>
      </c>
      <c r="Q1132" s="34">
        <v>5664.33</v>
      </c>
      <c r="R1132" s="34">
        <v>-1338.6599999999999</v>
      </c>
      <c r="S1132" s="36">
        <v>-0.23633156966490299</v>
      </c>
      <c r="T1132" s="72">
        <v>617.95285714285717</v>
      </c>
      <c r="U1132" s="34">
        <v>6343.65</v>
      </c>
      <c r="V1132" s="34">
        <v>8291.7000000000007</v>
      </c>
      <c r="W1132" s="34">
        <v>-1948.0500000000011</v>
      </c>
      <c r="X1132" s="36">
        <v>-0.23493975903614472</v>
      </c>
      <c r="Y1132" s="36" t="str">
        <f>IFERROR(VLOOKUP(A1132,'Pivot price tier'!$C$8:$L$2270,10,0),"")</f>
        <v xml:space="preserve"> </v>
      </c>
      <c r="Z1132" s="36" t="str">
        <f>IFERROR(VLOOKUP(A1132,'Pivot price tier by size'!$D$8:$M$2491,10,0),"")</f>
        <v xml:space="preserve"> </v>
      </c>
      <c r="AA1132" s="36" t="str">
        <f>IFERROR(VLOOKUP(A1132,'Pivot category'!$B$8:$I$2216,8,0),"")</f>
        <v>X</v>
      </c>
      <c r="AB1132" s="3" t="str">
        <f>IF(P1132&lt;$AC$1,"Bottom 5%","")</f>
        <v>Bottom 5%</v>
      </c>
      <c r="AC1132"/>
      <c r="AD1132" s="34" t="s">
        <v>16463</v>
      </c>
      <c r="AE1132" s="34" t="s">
        <v>16509</v>
      </c>
    </row>
    <row r="1133" spans="1:31" x14ac:dyDescent="0.25">
      <c r="A1133" t="s">
        <v>7719</v>
      </c>
      <c r="B1133" t="s">
        <v>590</v>
      </c>
      <c r="C1133" s="3" t="s">
        <v>38</v>
      </c>
      <c r="D1133" s="3" t="s">
        <v>2858</v>
      </c>
      <c r="E1133" s="3">
        <v>0</v>
      </c>
      <c r="F1133" s="3">
        <v>1000</v>
      </c>
      <c r="G1133" s="34">
        <v>15.99</v>
      </c>
      <c r="H1133" s="3" t="s">
        <v>25</v>
      </c>
      <c r="I1133" s="3" t="s">
        <v>13</v>
      </c>
      <c r="J1133" s="3" t="s">
        <v>8163</v>
      </c>
      <c r="K1133" s="3" t="s">
        <v>8164</v>
      </c>
      <c r="L1133" s="3" t="s">
        <v>68</v>
      </c>
      <c r="M1133" s="26" t="s">
        <v>13723</v>
      </c>
      <c r="N1133"/>
      <c r="O1133" s="3">
        <v>113</v>
      </c>
      <c r="P1133" s="34">
        <v>38663.82</v>
      </c>
      <c r="Q1133" s="34">
        <v>60343.360000000001</v>
      </c>
      <c r="R1133" s="34">
        <v>-21679.54</v>
      </c>
      <c r="S1133" s="36">
        <v>-0.35926968601019238</v>
      </c>
      <c r="T1133" s="72">
        <v>342.15769911504424</v>
      </c>
      <c r="U1133" s="34">
        <v>18756.27</v>
      </c>
      <c r="V1133" s="34">
        <v>25711.27</v>
      </c>
      <c r="W1133" s="34">
        <v>-6955</v>
      </c>
      <c r="X1133" s="36">
        <v>-0.27050394632392716</v>
      </c>
      <c r="Y1133" s="36" t="str">
        <f>IFERROR(VLOOKUP(A1133,'Pivot price tier'!$C$8:$L$2270,10,0),"")</f>
        <v xml:space="preserve"> </v>
      </c>
      <c r="Z1133" s="36" t="str">
        <f>IFERROR(VLOOKUP(A1133,'Pivot price tier by size'!$D$8:$M$2491,10,0),"")</f>
        <v xml:space="preserve"> </v>
      </c>
      <c r="AA1133" s="36" t="str">
        <f>IFERROR(VLOOKUP(A1133,'Pivot category'!$B$8:$I$2216,8,0),"")</f>
        <v>X</v>
      </c>
      <c r="AB1133" s="3" t="str">
        <f>IF(P1133&lt;$AC$1,"Bottom 5%","")</f>
        <v>Bottom 5%</v>
      </c>
      <c r="AC1133"/>
      <c r="AD1133" s="34" t="s">
        <v>16459</v>
      </c>
      <c r="AE1133" s="34" t="s">
        <v>13941</v>
      </c>
    </row>
    <row r="1134" spans="1:31" hidden="1" x14ac:dyDescent="0.25">
      <c r="A1134" t="s">
        <v>14358</v>
      </c>
      <c r="B1134" t="s">
        <v>14359</v>
      </c>
      <c r="C1134" s="3" t="s">
        <v>69</v>
      </c>
      <c r="D1134" s="3" t="s">
        <v>14231</v>
      </c>
      <c r="E1134" s="3" t="s">
        <v>5141</v>
      </c>
      <c r="F1134" s="3">
        <v>70000</v>
      </c>
      <c r="G1134" s="34">
        <v>1.99</v>
      </c>
      <c r="H1134" s="3" t="s">
        <v>12487</v>
      </c>
      <c r="I1134" s="3" t="s">
        <v>70</v>
      </c>
      <c r="J1134" s="3" t="s">
        <v>8163</v>
      </c>
      <c r="K1134" s="3" t="s">
        <v>8164</v>
      </c>
      <c r="L1134" s="3" t="s">
        <v>68</v>
      </c>
      <c r="M1134" s="26">
        <v>45689</v>
      </c>
      <c r="N1134"/>
      <c r="O1134" s="3">
        <v>134</v>
      </c>
      <c r="P1134" s="34">
        <v>72863.850000000006</v>
      </c>
      <c r="Q1134" s="34">
        <v>22373.57</v>
      </c>
      <c r="R1134" s="34">
        <v>50490.280000000006</v>
      </c>
      <c r="S1134" s="36">
        <v>2.2566930534554839</v>
      </c>
      <c r="T1134" s="72">
        <v>543.76007462686573</v>
      </c>
      <c r="U1134" s="34">
        <v>106986.38</v>
      </c>
      <c r="V1134" s="34">
        <v>55851.34</v>
      </c>
      <c r="W1134" s="34">
        <v>51135.040000000008</v>
      </c>
      <c r="X1134" s="36">
        <v>0.91555618898311142</v>
      </c>
      <c r="Y1134" s="36" t="str">
        <f>IFERROR(VLOOKUP(A1134,'Pivot price tier'!$C$8:$L$2270,10,0),"")</f>
        <v/>
      </c>
      <c r="Z1134" s="36" t="str">
        <f>IFERROR(VLOOKUP(A1134,'Pivot price tier by size'!$D$8:$M$2491,10,0),"")</f>
        <v/>
      </c>
      <c r="AA1134" s="36" t="str">
        <f>IFERROR(VLOOKUP(A1134,'Pivot category'!$B$8:$I$2216,8,0),"")</f>
        <v/>
      </c>
      <c r="AB1134" s="3" t="str">
        <f>IF(P1134&lt;$AC$1,"Bottom 5%","")</f>
        <v/>
      </c>
      <c r="AC1134"/>
      <c r="AD1134" s="34" t="s">
        <v>16465</v>
      </c>
      <c r="AE1134" s="34" t="s">
        <v>16467</v>
      </c>
    </row>
    <row r="1135" spans="1:31" hidden="1" x14ac:dyDescent="0.25">
      <c r="A1135" t="s">
        <v>14360</v>
      </c>
      <c r="B1135" t="s">
        <v>14361</v>
      </c>
      <c r="C1135" s="3" t="s">
        <v>34</v>
      </c>
      <c r="D1135" s="3" t="s">
        <v>14229</v>
      </c>
      <c r="E1135" s="3" t="s">
        <v>5141</v>
      </c>
      <c r="F1135" s="3">
        <v>70000</v>
      </c>
      <c r="G1135" s="34">
        <v>15.99</v>
      </c>
      <c r="H1135" s="3" t="s">
        <v>12487</v>
      </c>
      <c r="I1135" s="3" t="s">
        <v>23</v>
      </c>
      <c r="J1135" s="3" t="s">
        <v>8163</v>
      </c>
      <c r="K1135" s="3" t="s">
        <v>8164</v>
      </c>
      <c r="L1135" s="3" t="s">
        <v>68</v>
      </c>
      <c r="M1135" s="26">
        <v>45689</v>
      </c>
      <c r="N1135"/>
      <c r="O1135" s="3">
        <v>157</v>
      </c>
      <c r="P1135" s="34">
        <v>518443.77</v>
      </c>
      <c r="Q1135" s="34">
        <v>161690.88</v>
      </c>
      <c r="R1135" s="34">
        <v>356752.89</v>
      </c>
      <c r="S1135" s="36">
        <v>2.2063884493670884</v>
      </c>
      <c r="T1135" s="72">
        <v>3302.189617834395</v>
      </c>
      <c r="U1135" s="34">
        <v>737922.51</v>
      </c>
      <c r="V1135" s="34">
        <v>407633.07</v>
      </c>
      <c r="W1135" s="34">
        <v>330289.44</v>
      </c>
      <c r="X1135" s="36">
        <v>0.81026164045031979</v>
      </c>
      <c r="Y1135" s="36" t="str">
        <f>IFERROR(VLOOKUP(A1135,'Pivot price tier'!$C$8:$L$2270,10,0),"")</f>
        <v xml:space="preserve"> </v>
      </c>
      <c r="Z1135" s="36" t="str">
        <f>IFERROR(VLOOKUP(A1135,'Pivot price tier by size'!$D$8:$M$2491,10,0),"")</f>
        <v xml:space="preserve"> </v>
      </c>
      <c r="AA1135" s="36" t="str">
        <f>IFERROR(VLOOKUP(A1135,'Pivot category'!$B$8:$I$2216,8,0),"")</f>
        <v xml:space="preserve"> </v>
      </c>
      <c r="AB1135" s="3" t="str">
        <f>IF(P1135&lt;$AC$1,"Bottom 5%","")</f>
        <v/>
      </c>
      <c r="AC1135"/>
      <c r="AD1135" s="34" t="s">
        <v>16465</v>
      </c>
      <c r="AE1135" s="34" t="s">
        <v>16467</v>
      </c>
    </row>
    <row r="1136" spans="1:31" x14ac:dyDescent="0.25">
      <c r="A1136" t="s">
        <v>6953</v>
      </c>
      <c r="B1136" t="s">
        <v>604</v>
      </c>
      <c r="C1136" s="3" t="s">
        <v>34</v>
      </c>
      <c r="D1136" s="3" t="s">
        <v>2872</v>
      </c>
      <c r="E1136" s="3" t="s">
        <v>5093</v>
      </c>
      <c r="F1136" s="3">
        <v>1000</v>
      </c>
      <c r="G1136" s="34">
        <v>21.99</v>
      </c>
      <c r="H1136" s="3" t="s">
        <v>12</v>
      </c>
      <c r="I1136" s="3" t="s">
        <v>23</v>
      </c>
      <c r="J1136" s="3" t="s">
        <v>8163</v>
      </c>
      <c r="K1136" s="3" t="s">
        <v>8164</v>
      </c>
      <c r="L1136" s="3" t="s">
        <v>68</v>
      </c>
      <c r="M1136" s="26" t="s">
        <v>13723</v>
      </c>
      <c r="N1136"/>
      <c r="O1136" s="3">
        <v>66</v>
      </c>
      <c r="P1136" s="34">
        <v>28521.03</v>
      </c>
      <c r="Q1136" s="34">
        <v>34106.49</v>
      </c>
      <c r="R1136" s="34">
        <v>-5585.4599999999991</v>
      </c>
      <c r="S1136" s="36">
        <v>-0.16376531270148287</v>
      </c>
      <c r="T1136" s="72">
        <v>432.13681818181817</v>
      </c>
      <c r="U1136" s="34">
        <v>20714.580000000002</v>
      </c>
      <c r="V1136" s="34">
        <v>19900.95</v>
      </c>
      <c r="W1136" s="34">
        <v>813.63000000000102</v>
      </c>
      <c r="X1136" s="36">
        <v>4.0883977900552537E-2</v>
      </c>
      <c r="Y1136" s="36" t="str">
        <f>IFERROR(VLOOKUP(A1136,'Pivot price tier'!$C$8:$L$2270,10,0),"")</f>
        <v xml:space="preserve"> </v>
      </c>
      <c r="Z1136" s="36" t="str">
        <f>IFERROR(VLOOKUP(A1136,'Pivot price tier by size'!$D$8:$M$2491,10,0),"")</f>
        <v xml:space="preserve"> </v>
      </c>
      <c r="AA1136" s="36" t="str">
        <f>IFERROR(VLOOKUP(A1136,'Pivot category'!$B$8:$I$2216,8,0),"")</f>
        <v>X</v>
      </c>
      <c r="AB1136" s="3" t="str">
        <f>IF(P1136&lt;$AC$1,"Bottom 5%","")</f>
        <v>Bottom 5%</v>
      </c>
      <c r="AC1136"/>
      <c r="AD1136" s="34" t="s">
        <v>11097</v>
      </c>
      <c r="AE1136" s="34" t="s">
        <v>13949</v>
      </c>
    </row>
    <row r="1137" spans="1:31" hidden="1" x14ac:dyDescent="0.25">
      <c r="A1137" t="s">
        <v>15292</v>
      </c>
      <c r="B1137" t="s">
        <v>15293</v>
      </c>
      <c r="C1137" s="3" t="s">
        <v>32</v>
      </c>
      <c r="D1137" s="3" t="s">
        <v>15123</v>
      </c>
      <c r="E1137" s="3" t="s">
        <v>5141</v>
      </c>
      <c r="F1137" s="3">
        <v>70000</v>
      </c>
      <c r="G1137" s="34">
        <v>29.99</v>
      </c>
      <c r="H1137" s="3" t="s">
        <v>12487</v>
      </c>
      <c r="I1137" s="3" t="s">
        <v>23</v>
      </c>
      <c r="J1137" s="3" t="s">
        <v>8168</v>
      </c>
      <c r="K1137" s="3" t="s">
        <v>8164</v>
      </c>
      <c r="L1137" s="3" t="s">
        <v>68</v>
      </c>
      <c r="M1137" s="26">
        <v>45870</v>
      </c>
      <c r="N1137"/>
      <c r="O1137" s="3">
        <v>155</v>
      </c>
      <c r="P1137" s="34">
        <v>771075.55</v>
      </c>
      <c r="Q1137" s="34">
        <v>0</v>
      </c>
      <c r="R1137" s="34">
        <v>771075.55</v>
      </c>
      <c r="S1137" s="36" t="s">
        <v>78</v>
      </c>
      <c r="T1137" s="72">
        <v>4974.680967741936</v>
      </c>
      <c r="U1137" s="34">
        <v>701757.77</v>
      </c>
      <c r="V1137" s="34">
        <v>0</v>
      </c>
      <c r="W1137" s="34">
        <v>701757.77</v>
      </c>
      <c r="X1137" s="36" t="s">
        <v>78</v>
      </c>
      <c r="Y1137" s="36" t="str">
        <f>IFERROR(VLOOKUP(A1137,'Pivot price tier'!$C$8:$L$2270,10,0),"")</f>
        <v xml:space="preserve"> </v>
      </c>
      <c r="Z1137" s="36" t="str">
        <f>IFERROR(VLOOKUP(A1137,'Pivot price tier by size'!$D$8:$M$2491,10,0),"")</f>
        <v xml:space="preserve"> </v>
      </c>
      <c r="AA1137" s="36" t="str">
        <f>IFERROR(VLOOKUP(A1137,'Pivot category'!$B$8:$I$2216,8,0),"")</f>
        <v xml:space="preserve"> </v>
      </c>
      <c r="AB1137" s="3" t="str">
        <f>IF(P1137&lt;$AC$1,"Bottom 5%","")</f>
        <v/>
      </c>
      <c r="AC1137"/>
      <c r="AD1137" s="34" t="s">
        <v>16465</v>
      </c>
      <c r="AE1137" s="34" t="s">
        <v>16467</v>
      </c>
    </row>
    <row r="1138" spans="1:31" hidden="1" x14ac:dyDescent="0.25">
      <c r="A1138" t="s">
        <v>12910</v>
      </c>
      <c r="B1138" t="s">
        <v>12911</v>
      </c>
      <c r="C1138" s="3" t="s">
        <v>69</v>
      </c>
      <c r="D1138" s="3" t="s">
        <v>12785</v>
      </c>
      <c r="E1138" s="3" t="s">
        <v>5093</v>
      </c>
      <c r="F1138" s="3">
        <v>70000</v>
      </c>
      <c r="G1138" s="34">
        <v>18.989999999999998</v>
      </c>
      <c r="H1138" s="3" t="s">
        <v>12487</v>
      </c>
      <c r="I1138" s="3" t="s">
        <v>70</v>
      </c>
      <c r="J1138" s="3" t="s">
        <v>8168</v>
      </c>
      <c r="K1138" s="3" t="s">
        <v>8164</v>
      </c>
      <c r="L1138" s="3" t="s">
        <v>68</v>
      </c>
      <c r="M1138" s="26">
        <v>45474</v>
      </c>
      <c r="N1138"/>
      <c r="O1138" s="3">
        <v>4</v>
      </c>
      <c r="P1138" s="34">
        <v>2620.62</v>
      </c>
      <c r="Q1138" s="34">
        <v>44284.68</v>
      </c>
      <c r="R1138" s="34">
        <v>-41664.06</v>
      </c>
      <c r="S1138" s="36">
        <v>-0.94082332761578047</v>
      </c>
      <c r="T1138" s="72">
        <v>655.15499999999997</v>
      </c>
      <c r="U1138" s="34">
        <v>7747.92</v>
      </c>
      <c r="V1138" s="34">
        <v>33954.120000000003</v>
      </c>
      <c r="W1138" s="34">
        <v>-26206.200000000004</v>
      </c>
      <c r="X1138" s="36">
        <v>-0.77181208053691275</v>
      </c>
      <c r="Y1138" s="36" t="str">
        <f>IFERROR(VLOOKUP(A1138,'Pivot price tier'!$C$8:$L$2270,10,0),"")</f>
        <v/>
      </c>
      <c r="Z1138" s="36" t="str">
        <f>IFERROR(VLOOKUP(A1138,'Pivot price tier by size'!$D$8:$M$2491,10,0),"")</f>
        <v/>
      </c>
      <c r="AA1138" s="36" t="str">
        <f>IFERROR(VLOOKUP(A1138,'Pivot category'!$B$8:$I$2216,8,0),"")</f>
        <v/>
      </c>
      <c r="AB1138" s="3" t="str">
        <f>IF(P1138&lt;$AC$1,"Bottom 5%","")</f>
        <v>Bottom 5%</v>
      </c>
      <c r="AC1138"/>
      <c r="AD1138" s="34" t="s">
        <v>16465</v>
      </c>
      <c r="AE1138" s="34" t="s">
        <v>16467</v>
      </c>
    </row>
    <row r="1139" spans="1:31" hidden="1" x14ac:dyDescent="0.25">
      <c r="A1139" t="s">
        <v>12912</v>
      </c>
      <c r="B1139" t="s">
        <v>12913</v>
      </c>
      <c r="C1139" s="3" t="s">
        <v>32</v>
      </c>
      <c r="D1139" s="3" t="s">
        <v>2925</v>
      </c>
      <c r="E1139" s="3" t="s">
        <v>5093</v>
      </c>
      <c r="F1139" s="3">
        <v>1000</v>
      </c>
      <c r="G1139" s="34">
        <v>29.99</v>
      </c>
      <c r="H1139" s="3" t="s">
        <v>12487</v>
      </c>
      <c r="I1139" s="3" t="s">
        <v>23</v>
      </c>
      <c r="J1139" s="3" t="s">
        <v>8168</v>
      </c>
      <c r="K1139" s="3" t="s">
        <v>8164</v>
      </c>
      <c r="L1139" s="3" t="s">
        <v>68</v>
      </c>
      <c r="M1139" s="26">
        <v>45474</v>
      </c>
      <c r="N1139"/>
      <c r="O1139" s="3" t="s">
        <v>78</v>
      </c>
      <c r="P1139" s="34">
        <v>703.76</v>
      </c>
      <c r="Q1139" s="34">
        <v>15168.92</v>
      </c>
      <c r="R1139" s="34">
        <v>-14465.16</v>
      </c>
      <c r="S1139" s="36">
        <v>-0.95360513470965635</v>
      </c>
      <c r="T1139" s="72" t="s">
        <v>78</v>
      </c>
      <c r="U1139" s="34">
        <v>27.99</v>
      </c>
      <c r="V1139" s="34">
        <v>11726.09</v>
      </c>
      <c r="W1139" s="34">
        <v>-11698.1</v>
      </c>
      <c r="X1139" s="36">
        <v>-0.99761301508004796</v>
      </c>
      <c r="Y1139" s="36" t="str">
        <f>IFERROR(VLOOKUP(A1139,'Pivot price tier'!$C$8:$L$2270,10,0),"")</f>
        <v>X</v>
      </c>
      <c r="Z1139" s="36" t="str">
        <f>IFERROR(VLOOKUP(A1139,'Pivot price tier by size'!$D$8:$M$2491,10,0),"")</f>
        <v>X</v>
      </c>
      <c r="AA1139" s="36" t="str">
        <f>IFERROR(VLOOKUP(A1139,'Pivot category'!$B$8:$I$2216,8,0),"")</f>
        <v>X</v>
      </c>
      <c r="AB1139" s="3" t="str">
        <f>IF(P1139&lt;$AC$1,"Bottom 5%","")</f>
        <v>Bottom 5%</v>
      </c>
      <c r="AC1139"/>
      <c r="AD1139" s="34" t="s">
        <v>16465</v>
      </c>
      <c r="AE1139" s="34" t="s">
        <v>16467</v>
      </c>
    </row>
    <row r="1140" spans="1:31" hidden="1" x14ac:dyDescent="0.25">
      <c r="A1140" t="s">
        <v>16291</v>
      </c>
      <c r="B1140" t="s">
        <v>16292</v>
      </c>
      <c r="C1140" s="3" t="s">
        <v>32</v>
      </c>
      <c r="D1140" s="3" t="s">
        <v>16437</v>
      </c>
      <c r="E1140" s="3" t="s">
        <v>5093</v>
      </c>
      <c r="F1140" s="3">
        <v>70000</v>
      </c>
      <c r="G1140" s="34">
        <v>29.99</v>
      </c>
      <c r="H1140" s="3" t="s">
        <v>12487</v>
      </c>
      <c r="I1140" s="3" t="s">
        <v>23</v>
      </c>
      <c r="J1140" s="3" t="s">
        <v>8168</v>
      </c>
      <c r="K1140" s="3" t="s">
        <v>8170</v>
      </c>
      <c r="L1140" s="3" t="s">
        <v>68</v>
      </c>
      <c r="M1140" s="26">
        <v>46113</v>
      </c>
      <c r="N1140"/>
      <c r="O1140" s="3">
        <v>138</v>
      </c>
      <c r="P1140" s="34">
        <v>1035.6300000000001</v>
      </c>
      <c r="Q1140" s="34">
        <v>0</v>
      </c>
      <c r="R1140" s="34">
        <v>1035.6300000000001</v>
      </c>
      <c r="S1140" s="36" t="s">
        <v>78</v>
      </c>
      <c r="T1140" s="72">
        <v>7.5045652173913053</v>
      </c>
      <c r="U1140" s="34">
        <v>3358.8</v>
      </c>
      <c r="V1140" s="34">
        <v>0</v>
      </c>
      <c r="W1140" s="34">
        <v>3358.8</v>
      </c>
      <c r="X1140" s="36" t="s">
        <v>78</v>
      </c>
      <c r="Y1140" s="36" t="str">
        <f>IFERROR(VLOOKUP(A1140,'Pivot price tier'!$C$8:$L$2270,10,0),"")</f>
        <v/>
      </c>
      <c r="Z1140" s="36" t="str">
        <f>IFERROR(VLOOKUP(A1140,'Pivot price tier by size'!$D$8:$M$2491,10,0),"")</f>
        <v/>
      </c>
      <c r="AA1140" s="36" t="str">
        <f>IFERROR(VLOOKUP(A1140,'Pivot category'!$B$8:$I$2216,8,0),"")</f>
        <v/>
      </c>
      <c r="AB1140" s="3" t="str">
        <f>IF(P1140&lt;$AC$1,"Bottom 5%","")</f>
        <v>Bottom 5%</v>
      </c>
      <c r="AC1140"/>
      <c r="AD1140" s="34" t="s">
        <v>16465</v>
      </c>
      <c r="AE1140" s="34" t="s">
        <v>11193</v>
      </c>
    </row>
    <row r="1141" spans="1:31" x14ac:dyDescent="0.25">
      <c r="A1141" t="s">
        <v>11900</v>
      </c>
      <c r="B1141" t="s">
        <v>11901</v>
      </c>
      <c r="C1141" s="3" t="s">
        <v>32</v>
      </c>
      <c r="D1141" s="3" t="s">
        <v>11843</v>
      </c>
      <c r="E1141" s="3" t="s">
        <v>5093</v>
      </c>
      <c r="F1141" s="3">
        <v>70000</v>
      </c>
      <c r="G1141" s="34">
        <v>64.989999999999995</v>
      </c>
      <c r="H1141" s="3" t="s">
        <v>12489</v>
      </c>
      <c r="I1141" s="3" t="s">
        <v>15</v>
      </c>
      <c r="J1141" s="3" t="s">
        <v>8163</v>
      </c>
      <c r="K1141" s="3" t="s">
        <v>8164</v>
      </c>
      <c r="L1141" s="3" t="s">
        <v>68</v>
      </c>
      <c r="M1141" s="26">
        <v>45139</v>
      </c>
      <c r="N1141"/>
      <c r="O1141" s="3">
        <v>12</v>
      </c>
      <c r="P1141" s="34">
        <v>9808.3700000000008</v>
      </c>
      <c r="Q1141" s="34">
        <v>23199.200000000001</v>
      </c>
      <c r="R1141" s="34">
        <v>-13390.83</v>
      </c>
      <c r="S1141" s="36">
        <v>-0.57721085209834821</v>
      </c>
      <c r="T1141" s="72">
        <v>817.36416666666673</v>
      </c>
      <c r="U1141" s="34">
        <v>6473.95</v>
      </c>
      <c r="V1141" s="34">
        <v>12386.03</v>
      </c>
      <c r="W1141" s="34">
        <v>-5912.0800000000008</v>
      </c>
      <c r="X1141" s="36">
        <v>-0.47731839822768074</v>
      </c>
      <c r="Y1141" s="36" t="str">
        <f>IFERROR(VLOOKUP(A1141,'Pivot price tier'!$C$8:$L$2270,10,0),"")</f>
        <v xml:space="preserve"> </v>
      </c>
      <c r="Z1141" s="36" t="str">
        <f>IFERROR(VLOOKUP(A1141,'Pivot price tier by size'!$D$8:$M$2491,10,0),"")</f>
        <v xml:space="preserve"> </v>
      </c>
      <c r="AA1141" s="36" t="str">
        <f>IFERROR(VLOOKUP(A1141,'Pivot category'!$B$8:$I$2216,8,0),"")</f>
        <v>X</v>
      </c>
      <c r="AB1141" s="3" t="str">
        <f>IF(P1141&lt;$AC$1,"Bottom 5%","")</f>
        <v>Bottom 5%</v>
      </c>
      <c r="AC1141"/>
      <c r="AD1141" s="34" t="s">
        <v>11097</v>
      </c>
      <c r="AE1141" s="34" t="s">
        <v>13949</v>
      </c>
    </row>
    <row r="1142" spans="1:31" hidden="1" x14ac:dyDescent="0.25">
      <c r="A1142" t="s">
        <v>12612</v>
      </c>
      <c r="B1142" t="s">
        <v>12613</v>
      </c>
      <c r="C1142" s="3" t="s">
        <v>32</v>
      </c>
      <c r="D1142" s="3" t="s">
        <v>12169</v>
      </c>
      <c r="E1142" s="3" t="s">
        <v>5141</v>
      </c>
      <c r="F1142" s="3">
        <v>70000</v>
      </c>
      <c r="G1142" s="34">
        <v>249.99</v>
      </c>
      <c r="H1142" s="3" t="s">
        <v>12487</v>
      </c>
      <c r="I1142" s="3" t="s">
        <v>74</v>
      </c>
      <c r="J1142" s="3" t="s">
        <v>8265</v>
      </c>
      <c r="K1142" s="3" t="s">
        <v>8164</v>
      </c>
      <c r="L1142" s="3" t="s">
        <v>68</v>
      </c>
      <c r="M1142" s="26">
        <v>45323</v>
      </c>
      <c r="N1142"/>
      <c r="O1142" s="3">
        <v>23</v>
      </c>
      <c r="P1142" s="34">
        <v>11499.54</v>
      </c>
      <c r="Q1142" s="34">
        <v>24499.02</v>
      </c>
      <c r="R1142" s="34">
        <v>-12999.48</v>
      </c>
      <c r="S1142" s="36">
        <v>-0.53061224489795911</v>
      </c>
      <c r="T1142" s="72">
        <v>499.98</v>
      </c>
      <c r="U1142" s="34">
        <v>11749.53</v>
      </c>
      <c r="V1142" s="34">
        <v>38248.47</v>
      </c>
      <c r="W1142" s="34">
        <v>-26498.940000000002</v>
      </c>
      <c r="X1142" s="36">
        <v>-0.69281045751633985</v>
      </c>
      <c r="Y1142" s="36" t="str">
        <f>IFERROR(VLOOKUP(A1142,'Pivot price tier'!$C$8:$L$2270,10,0),"")</f>
        <v xml:space="preserve"> </v>
      </c>
      <c r="Z1142" s="36" t="str">
        <f>IFERROR(VLOOKUP(A1142,'Pivot price tier by size'!$D$8:$M$2491,10,0),"")</f>
        <v xml:space="preserve"> </v>
      </c>
      <c r="AA1142" s="36" t="str">
        <f>IFERROR(VLOOKUP(A1142,'Pivot category'!$B$8:$I$2216,8,0),"")</f>
        <v>X</v>
      </c>
      <c r="AB1142" s="3" t="str">
        <f>IF(P1142&lt;$AC$1,"Bottom 5%","")</f>
        <v>Bottom 5%</v>
      </c>
      <c r="AC1142"/>
      <c r="AD1142" s="34" t="s">
        <v>16465</v>
      </c>
      <c r="AE1142" s="34" t="s">
        <v>16467</v>
      </c>
    </row>
    <row r="1143" spans="1:31" x14ac:dyDescent="0.25">
      <c r="A1143" t="s">
        <v>13512</v>
      </c>
      <c r="B1143" t="s">
        <v>13513</v>
      </c>
      <c r="C1143" s="3" t="s">
        <v>32</v>
      </c>
      <c r="D1143" s="3" t="s">
        <v>13705</v>
      </c>
      <c r="E1143" s="3" t="s">
        <v>5093</v>
      </c>
      <c r="F1143" s="3">
        <v>10000</v>
      </c>
      <c r="G1143" s="34">
        <v>54.99</v>
      </c>
      <c r="H1143" s="3" t="s">
        <v>12</v>
      </c>
      <c r="I1143" s="3" t="s">
        <v>15</v>
      </c>
      <c r="J1143" s="3" t="s">
        <v>8163</v>
      </c>
      <c r="K1143" s="3" t="s">
        <v>8164</v>
      </c>
      <c r="L1143" s="3" t="s">
        <v>68</v>
      </c>
      <c r="M1143" s="26">
        <v>45597</v>
      </c>
      <c r="N1143"/>
      <c r="O1143" s="3">
        <v>8</v>
      </c>
      <c r="P1143" s="34">
        <v>18495.45</v>
      </c>
      <c r="Q1143" s="34">
        <v>26135.19</v>
      </c>
      <c r="R1143" s="34">
        <v>-7639.739999999998</v>
      </c>
      <c r="S1143" s="36">
        <v>-0.29231622192147821</v>
      </c>
      <c r="T1143" s="72">
        <v>2311.9312500000001</v>
      </c>
      <c r="U1143" s="34">
        <v>27315.7</v>
      </c>
      <c r="V1143" s="34">
        <v>197434.09</v>
      </c>
      <c r="W1143" s="34">
        <v>-170118.38999999998</v>
      </c>
      <c r="X1143" s="36">
        <v>-0.86164648668322674</v>
      </c>
      <c r="Y1143" s="36" t="str">
        <f>IFERROR(VLOOKUP(A1143,'Pivot price tier'!$C$8:$L$2270,10,0),"")</f>
        <v xml:space="preserve"> </v>
      </c>
      <c r="Z1143" s="36" t="str">
        <f>IFERROR(VLOOKUP(A1143,'Pivot price tier by size'!$D$8:$M$2491,10,0),"")</f>
        <v xml:space="preserve"> </v>
      </c>
      <c r="AA1143" s="36" t="str">
        <f>IFERROR(VLOOKUP(A1143,'Pivot category'!$B$8:$I$2216,8,0),"")</f>
        <v>X</v>
      </c>
      <c r="AB1143" s="3" t="str">
        <f>IF(P1143&lt;$AC$1,"Bottom 5%","")</f>
        <v>Bottom 5%</v>
      </c>
      <c r="AC1143"/>
      <c r="AD1143" s="34" t="s">
        <v>11097</v>
      </c>
      <c r="AE1143" s="34" t="s">
        <v>13949</v>
      </c>
    </row>
    <row r="1144" spans="1:31" hidden="1" x14ac:dyDescent="0.25">
      <c r="A1144" t="s">
        <v>15687</v>
      </c>
      <c r="B1144" t="s">
        <v>15688</v>
      </c>
      <c r="C1144" s="3" t="s">
        <v>32</v>
      </c>
      <c r="D1144" s="3" t="s">
        <v>16096</v>
      </c>
      <c r="E1144" s="3" t="s">
        <v>5093</v>
      </c>
      <c r="F1144" s="3">
        <v>70000</v>
      </c>
      <c r="G1144" s="34">
        <v>39.99</v>
      </c>
      <c r="H1144" s="3" t="s">
        <v>12487</v>
      </c>
      <c r="I1144" s="3" t="s">
        <v>23</v>
      </c>
      <c r="J1144" s="3" t="s">
        <v>8163</v>
      </c>
      <c r="K1144" s="3" t="s">
        <v>8164</v>
      </c>
      <c r="L1144" s="3" t="s">
        <v>68</v>
      </c>
      <c r="M1144" s="26">
        <v>46023</v>
      </c>
      <c r="N1144"/>
      <c r="O1144" s="3">
        <v>134</v>
      </c>
      <c r="P1144" s="34">
        <v>136565.85</v>
      </c>
      <c r="Q1144" s="34">
        <v>0</v>
      </c>
      <c r="R1144" s="34">
        <v>136565.85</v>
      </c>
      <c r="S1144" s="36" t="s">
        <v>78</v>
      </c>
      <c r="T1144" s="72">
        <v>1019.1481343283582</v>
      </c>
      <c r="U1144" s="34">
        <v>218185.44</v>
      </c>
      <c r="V1144" s="34">
        <v>0</v>
      </c>
      <c r="W1144" s="34">
        <v>218185.44</v>
      </c>
      <c r="X1144" s="36" t="s">
        <v>78</v>
      </c>
      <c r="Y1144" s="36" t="str">
        <f>IFERROR(VLOOKUP(A1144,'Pivot price tier'!$C$8:$L$2270,10,0),"")</f>
        <v>X</v>
      </c>
      <c r="Z1144" s="36" t="str">
        <f>IFERROR(VLOOKUP(A1144,'Pivot price tier by size'!$D$8:$M$2491,10,0),"")</f>
        <v>X</v>
      </c>
      <c r="AA1144" s="36" t="str">
        <f>IFERROR(VLOOKUP(A1144,'Pivot category'!$B$8:$I$2216,8,0),"")</f>
        <v xml:space="preserve"> </v>
      </c>
      <c r="AB1144" s="3" t="str">
        <f>IF(P1144&lt;$AC$1,"Bottom 5%","")</f>
        <v/>
      </c>
      <c r="AC1144"/>
      <c r="AD1144" s="34" t="s">
        <v>16465</v>
      </c>
      <c r="AE1144" s="34" t="s">
        <v>16467</v>
      </c>
    </row>
    <row r="1145" spans="1:31" x14ac:dyDescent="0.25">
      <c r="A1145" t="s">
        <v>11573</v>
      </c>
      <c r="B1145" t="s">
        <v>11574</v>
      </c>
      <c r="C1145" s="3" t="s">
        <v>32</v>
      </c>
      <c r="D1145" s="3" t="s">
        <v>11322</v>
      </c>
      <c r="E1145" s="3" t="s">
        <v>5093</v>
      </c>
      <c r="F1145" s="3">
        <v>7000</v>
      </c>
      <c r="G1145" s="34">
        <v>45.99</v>
      </c>
      <c r="H1145" s="3" t="s">
        <v>12</v>
      </c>
      <c r="I1145" s="3" t="s">
        <v>23</v>
      </c>
      <c r="J1145" s="3" t="s">
        <v>8163</v>
      </c>
      <c r="K1145" s="3" t="s">
        <v>8164</v>
      </c>
      <c r="L1145" s="3" t="s">
        <v>68</v>
      </c>
      <c r="M1145" s="26">
        <v>45047</v>
      </c>
      <c r="N1145"/>
      <c r="O1145" s="3">
        <v>14</v>
      </c>
      <c r="P1145" s="34">
        <v>19867.68</v>
      </c>
      <c r="Q1145" s="34">
        <v>32974.83</v>
      </c>
      <c r="R1145" s="34">
        <v>-13107.150000000001</v>
      </c>
      <c r="S1145" s="36">
        <v>-0.39748953974895396</v>
      </c>
      <c r="T1145" s="72">
        <v>1419.1200000000001</v>
      </c>
      <c r="U1145" s="34">
        <v>3633.21</v>
      </c>
      <c r="V1145" s="34">
        <v>7358.4</v>
      </c>
      <c r="W1145" s="34">
        <v>-3725.1899999999996</v>
      </c>
      <c r="X1145" s="36">
        <v>-0.50624999999999998</v>
      </c>
      <c r="Y1145" s="36" t="str">
        <f>IFERROR(VLOOKUP(A1145,'Pivot price tier'!$C$8:$L$2270,10,0),"")</f>
        <v xml:space="preserve"> </v>
      </c>
      <c r="Z1145" s="36" t="str">
        <f>IFERROR(VLOOKUP(A1145,'Pivot price tier by size'!$D$8:$M$2491,10,0),"")</f>
        <v xml:space="preserve"> </v>
      </c>
      <c r="AA1145" s="36" t="str">
        <f>IFERROR(VLOOKUP(A1145,'Pivot category'!$B$8:$I$2216,8,0),"")</f>
        <v>X</v>
      </c>
      <c r="AB1145" s="3" t="str">
        <f>IF(P1145&lt;$AC$1,"Bottom 5%","")</f>
        <v>Bottom 5%</v>
      </c>
      <c r="AC1145"/>
      <c r="AD1145" s="34" t="s">
        <v>11097</v>
      </c>
      <c r="AE1145" s="34" t="s">
        <v>16571</v>
      </c>
    </row>
    <row r="1146" spans="1:31" hidden="1" x14ac:dyDescent="0.25">
      <c r="A1146" t="s">
        <v>12365</v>
      </c>
      <c r="B1146" t="s">
        <v>12366</v>
      </c>
      <c r="C1146" s="3" t="s">
        <v>10382</v>
      </c>
      <c r="D1146" s="3" t="s">
        <v>12197</v>
      </c>
      <c r="E1146" s="3">
        <v>0</v>
      </c>
      <c r="F1146" s="3">
        <v>7000</v>
      </c>
      <c r="G1146" s="34">
        <v>5.99</v>
      </c>
      <c r="H1146" s="3" t="s">
        <v>8245</v>
      </c>
      <c r="I1146" s="3" t="s">
        <v>12205</v>
      </c>
      <c r="J1146" s="3" t="s">
        <v>8163</v>
      </c>
      <c r="K1146" s="3" t="s">
        <v>8164</v>
      </c>
      <c r="L1146" s="3" t="s">
        <v>68</v>
      </c>
      <c r="M1146" s="26">
        <v>45261</v>
      </c>
      <c r="N1146"/>
      <c r="O1146" s="3">
        <v>31</v>
      </c>
      <c r="P1146" s="34">
        <v>16065.18</v>
      </c>
      <c r="Q1146" s="34">
        <v>20258.18</v>
      </c>
      <c r="R1146" s="34">
        <v>-4193</v>
      </c>
      <c r="S1146" s="36">
        <v>-0.20697811945594324</v>
      </c>
      <c r="T1146" s="72">
        <v>518.23161290322582</v>
      </c>
      <c r="U1146" s="34">
        <v>235826.3</v>
      </c>
      <c r="V1146" s="34">
        <v>102075.59</v>
      </c>
      <c r="W1146" s="34">
        <v>133750.71</v>
      </c>
      <c r="X1146" s="36">
        <v>1.3103104277917961</v>
      </c>
      <c r="Y1146" s="36" t="str">
        <f>IFERROR(VLOOKUP(A1146,'Pivot price tier'!$C$8:$L$2270,10,0),"")</f>
        <v xml:space="preserve"> </v>
      </c>
      <c r="Z1146" s="36" t="str">
        <f>IFERROR(VLOOKUP(A1146,'Pivot price tier by size'!$D$8:$M$2491,10,0),"")</f>
        <v xml:space="preserve"> </v>
      </c>
      <c r="AA1146" s="36" t="str">
        <f>IFERROR(VLOOKUP(A1146,'Pivot category'!$B$8:$I$2216,8,0),"")</f>
        <v>X</v>
      </c>
      <c r="AB1146" s="3" t="str">
        <f>IF(P1146&lt;$AC$1,"Bottom 5%","")</f>
        <v>Bottom 5%</v>
      </c>
      <c r="AC1146"/>
      <c r="AD1146" s="34" t="s">
        <v>11097</v>
      </c>
      <c r="AE1146" s="34" t="s">
        <v>13964</v>
      </c>
    </row>
    <row r="1147" spans="1:31" x14ac:dyDescent="0.25">
      <c r="A1147" t="s">
        <v>11575</v>
      </c>
      <c r="B1147" t="s">
        <v>11576</v>
      </c>
      <c r="C1147" s="3" t="s">
        <v>32</v>
      </c>
      <c r="D1147" s="3" t="s">
        <v>11370</v>
      </c>
      <c r="E1147" s="3" t="s">
        <v>5093</v>
      </c>
      <c r="F1147" s="3">
        <v>70000</v>
      </c>
      <c r="G1147" s="34">
        <v>79.989999999999995</v>
      </c>
      <c r="H1147" s="3" t="s">
        <v>12487</v>
      </c>
      <c r="I1147" s="3" t="s">
        <v>74</v>
      </c>
      <c r="J1147" s="3" t="s">
        <v>8163</v>
      </c>
      <c r="K1147" s="3" t="s">
        <v>8164</v>
      </c>
      <c r="L1147" s="3" t="s">
        <v>68</v>
      </c>
      <c r="M1147" s="26">
        <v>45047</v>
      </c>
      <c r="N1147"/>
      <c r="O1147" s="3">
        <v>45</v>
      </c>
      <c r="P1147" s="34">
        <v>16397.95</v>
      </c>
      <c r="Q1147" s="34">
        <v>21277.34</v>
      </c>
      <c r="R1147" s="34">
        <v>-4879.3899999999994</v>
      </c>
      <c r="S1147" s="36">
        <v>-0.22932330827067671</v>
      </c>
      <c r="T1147" s="72">
        <v>364.39888888888891</v>
      </c>
      <c r="U1147" s="34">
        <v>6159.23</v>
      </c>
      <c r="V1147" s="34">
        <v>6879.14</v>
      </c>
      <c r="W1147" s="34">
        <v>-719.91000000000076</v>
      </c>
      <c r="X1147" s="36">
        <v>-0.10465116279069775</v>
      </c>
      <c r="Y1147" s="36" t="str">
        <f>IFERROR(VLOOKUP(A1147,'Pivot price tier'!$C$8:$L$2270,10,0),"")</f>
        <v xml:space="preserve"> </v>
      </c>
      <c r="Z1147" s="36" t="str">
        <f>IFERROR(VLOOKUP(A1147,'Pivot price tier by size'!$D$8:$M$2491,10,0),"")</f>
        <v xml:space="preserve"> </v>
      </c>
      <c r="AA1147" s="36" t="str">
        <f>IFERROR(VLOOKUP(A1147,'Pivot category'!$B$8:$I$2216,8,0),"")</f>
        <v>X</v>
      </c>
      <c r="AB1147" s="3" t="str">
        <f>IF(P1147&lt;$AC$1,"Bottom 5%","")</f>
        <v>Bottom 5%</v>
      </c>
      <c r="AC1147"/>
      <c r="AD1147" s="34" t="s">
        <v>16465</v>
      </c>
      <c r="AE1147" s="34" t="s">
        <v>16467</v>
      </c>
    </row>
    <row r="1148" spans="1:31" hidden="1" x14ac:dyDescent="0.25">
      <c r="A1148" t="s">
        <v>7435</v>
      </c>
      <c r="B1148" t="s">
        <v>1488</v>
      </c>
      <c r="C1148" s="3" t="s">
        <v>36</v>
      </c>
      <c r="D1148" s="3" t="s">
        <v>3849</v>
      </c>
      <c r="E1148" s="3">
        <v>0</v>
      </c>
      <c r="F1148" s="3">
        <v>3000</v>
      </c>
      <c r="G1148" s="34">
        <v>6.49</v>
      </c>
      <c r="H1148" s="3" t="s">
        <v>48</v>
      </c>
      <c r="I1148" s="3" t="s">
        <v>48</v>
      </c>
      <c r="J1148" s="3" t="s">
        <v>8163</v>
      </c>
      <c r="K1148" s="3" t="s">
        <v>8164</v>
      </c>
      <c r="L1148" s="3" t="s">
        <v>68</v>
      </c>
      <c r="M1148" s="26" t="s">
        <v>13723</v>
      </c>
      <c r="N1148"/>
      <c r="O1148" s="3">
        <v>152</v>
      </c>
      <c r="P1148" s="34">
        <v>35428.910000000003</v>
      </c>
      <c r="Q1148" s="34">
        <v>39453.72</v>
      </c>
      <c r="R1148" s="34">
        <v>-4024.8099999999977</v>
      </c>
      <c r="S1148" s="36">
        <v>-0.10201344765461906</v>
      </c>
      <c r="T1148" s="72">
        <v>233.08493421052634</v>
      </c>
      <c r="U1148" s="34">
        <v>3614.93</v>
      </c>
      <c r="V1148" s="34">
        <v>3784.45</v>
      </c>
      <c r="W1148" s="34">
        <v>-169.51999999999998</v>
      </c>
      <c r="X1148" s="36">
        <v>-4.4793827372537565E-2</v>
      </c>
      <c r="Y1148" s="36" t="str">
        <f>IFERROR(VLOOKUP(A1148,'Pivot price tier'!$C$8:$L$2270,10,0),"")</f>
        <v xml:space="preserve"> </v>
      </c>
      <c r="Z1148" s="36" t="str">
        <f>IFERROR(VLOOKUP(A1148,'Pivot price tier by size'!$D$8:$M$2491,10,0),"")</f>
        <v xml:space="preserve"> </v>
      </c>
      <c r="AA1148" s="36" t="str">
        <f>IFERROR(VLOOKUP(A1148,'Pivot category'!$B$8:$I$2216,8,0),"")</f>
        <v>X</v>
      </c>
      <c r="AB1148" s="3" t="str">
        <f>IF(P1148&lt;$AC$1,"Bottom 5%","")</f>
        <v>Bottom 5%</v>
      </c>
      <c r="AC1148"/>
      <c r="AD1148" s="34" t="s">
        <v>11097</v>
      </c>
      <c r="AE1148" s="34" t="s">
        <v>13991</v>
      </c>
    </row>
    <row r="1149" spans="1:31" hidden="1" x14ac:dyDescent="0.25">
      <c r="A1149" t="s">
        <v>9448</v>
      </c>
      <c r="B1149" t="s">
        <v>9449</v>
      </c>
      <c r="C1149" s="3" t="s">
        <v>32</v>
      </c>
      <c r="D1149" s="3" t="s">
        <v>8956</v>
      </c>
      <c r="E1149" s="3">
        <v>0</v>
      </c>
      <c r="F1149" s="3">
        <v>10000</v>
      </c>
      <c r="G1149" s="34">
        <v>20.99</v>
      </c>
      <c r="H1149" s="3" t="s">
        <v>46</v>
      </c>
      <c r="I1149" s="3" t="s">
        <v>46</v>
      </c>
      <c r="J1149" s="3" t="s">
        <v>8163</v>
      </c>
      <c r="K1149" s="3" t="s">
        <v>8164</v>
      </c>
      <c r="L1149" s="3" t="s">
        <v>68</v>
      </c>
      <c r="M1149" s="26" t="s">
        <v>13723</v>
      </c>
      <c r="N1149"/>
      <c r="O1149" s="3">
        <v>75</v>
      </c>
      <c r="P1149" s="34">
        <v>14923.89</v>
      </c>
      <c r="Q1149" s="34">
        <v>20066.439999999999</v>
      </c>
      <c r="R1149" s="34">
        <v>-5142.5499999999993</v>
      </c>
      <c r="S1149" s="36">
        <v>-0.256276150627615</v>
      </c>
      <c r="T1149" s="72">
        <v>198.98519999999999</v>
      </c>
      <c r="U1149" s="34">
        <v>17043.88</v>
      </c>
      <c r="V1149" s="34">
        <v>20864.060000000001</v>
      </c>
      <c r="W1149" s="34">
        <v>-3820.1800000000003</v>
      </c>
      <c r="X1149" s="36">
        <v>-0.18309859154929575</v>
      </c>
      <c r="Y1149" s="36" t="str">
        <f>IFERROR(VLOOKUP(A1149,'Pivot price tier'!$C$8:$L$2270,10,0),"")</f>
        <v xml:space="preserve"> </v>
      </c>
      <c r="Z1149" s="36" t="str">
        <f>IFERROR(VLOOKUP(A1149,'Pivot price tier by size'!$D$8:$M$2491,10,0),"")</f>
        <v xml:space="preserve"> </v>
      </c>
      <c r="AA1149" s="36" t="str">
        <f>IFERROR(VLOOKUP(A1149,'Pivot category'!$B$8:$I$2216,8,0),"")</f>
        <v>X</v>
      </c>
      <c r="AB1149" s="3" t="str">
        <f>IF(P1149&lt;$AC$1,"Bottom 5%","")</f>
        <v>Bottom 5%</v>
      </c>
      <c r="AC1149"/>
      <c r="AD1149" s="34" t="s">
        <v>10274</v>
      </c>
      <c r="AE1149" s="34" t="s">
        <v>13960</v>
      </c>
    </row>
    <row r="1150" spans="1:31" hidden="1" x14ac:dyDescent="0.25">
      <c r="A1150" t="s">
        <v>11120</v>
      </c>
      <c r="B1150" t="s">
        <v>9504</v>
      </c>
      <c r="C1150" s="3" t="s">
        <v>73</v>
      </c>
      <c r="D1150" s="3" t="s">
        <v>9413</v>
      </c>
      <c r="E1150" s="3">
        <v>0</v>
      </c>
      <c r="F1150" s="3">
        <v>7000</v>
      </c>
      <c r="G1150" s="34">
        <v>6.59</v>
      </c>
      <c r="H1150" s="3" t="s">
        <v>8245</v>
      </c>
      <c r="I1150" s="3" t="s">
        <v>12205</v>
      </c>
      <c r="J1150" s="3" t="s">
        <v>8168</v>
      </c>
      <c r="K1150" s="3" t="s">
        <v>8164</v>
      </c>
      <c r="L1150" s="3" t="s">
        <v>8167</v>
      </c>
      <c r="M1150" s="26" t="s">
        <v>13723</v>
      </c>
      <c r="N1150"/>
      <c r="O1150" s="3">
        <v>1</v>
      </c>
      <c r="P1150" s="34">
        <v>665.59</v>
      </c>
      <c r="Q1150" s="34">
        <v>12964.84</v>
      </c>
      <c r="R1150" s="34">
        <v>-12299.25</v>
      </c>
      <c r="S1150" s="36">
        <v>-0.94866191946834666</v>
      </c>
      <c r="T1150" s="72">
        <v>665.59</v>
      </c>
      <c r="U1150" s="34">
        <v>197.7</v>
      </c>
      <c r="V1150" s="34">
        <v>4523.8999999999996</v>
      </c>
      <c r="W1150" s="34">
        <v>-4326.2</v>
      </c>
      <c r="X1150" s="36">
        <v>-0.95629876876146691</v>
      </c>
      <c r="Y1150" s="36" t="str">
        <f>IFERROR(VLOOKUP(A1150,'Pivot price tier'!$C$8:$L$2270,10,0),"")</f>
        <v/>
      </c>
      <c r="Z1150" s="36" t="str">
        <f>IFERROR(VLOOKUP(A1150,'Pivot price tier by size'!$D$8:$M$2491,10,0),"")</f>
        <v/>
      </c>
      <c r="AA1150" s="36" t="str">
        <f>IFERROR(VLOOKUP(A1150,'Pivot category'!$B$8:$I$2216,8,0),"")</f>
        <v/>
      </c>
      <c r="AB1150" s="3" t="str">
        <f>IF(P1150&lt;$AC$1,"Bottom 5%","")</f>
        <v>Bottom 5%</v>
      </c>
      <c r="AC1150"/>
      <c r="AD1150" s="34" t="s">
        <v>16465</v>
      </c>
      <c r="AE1150" s="34" t="s">
        <v>16467</v>
      </c>
    </row>
    <row r="1151" spans="1:31" hidden="1" x14ac:dyDescent="0.25">
      <c r="A1151" t="s">
        <v>11121</v>
      </c>
      <c r="B1151" t="s">
        <v>1913</v>
      </c>
      <c r="C1151" s="3" t="s">
        <v>34</v>
      </c>
      <c r="D1151" s="3" t="s">
        <v>4322</v>
      </c>
      <c r="E1151" s="3" t="s">
        <v>5093</v>
      </c>
      <c r="F1151" s="3">
        <v>1000</v>
      </c>
      <c r="G1151" s="34">
        <v>15.99</v>
      </c>
      <c r="H1151" s="3" t="s">
        <v>12487</v>
      </c>
      <c r="I1151" s="3" t="s">
        <v>23</v>
      </c>
      <c r="J1151" s="3" t="s">
        <v>8168</v>
      </c>
      <c r="K1151" s="3" t="s">
        <v>8164</v>
      </c>
      <c r="L1151" s="3" t="s">
        <v>8166</v>
      </c>
      <c r="M1151" s="26" t="s">
        <v>13723</v>
      </c>
      <c r="N1151"/>
      <c r="O1151" s="3">
        <v>2</v>
      </c>
      <c r="P1151" s="34">
        <v>12184.38</v>
      </c>
      <c r="Q1151" s="34">
        <v>364635.96</v>
      </c>
      <c r="R1151" s="34">
        <v>-352451.58</v>
      </c>
      <c r="S1151" s="36">
        <v>-0.96658480968251181</v>
      </c>
      <c r="T1151" s="72">
        <v>6092.19</v>
      </c>
      <c r="U1151" s="34">
        <v>3086.07</v>
      </c>
      <c r="V1151" s="34">
        <v>113672.91</v>
      </c>
      <c r="W1151" s="34">
        <v>-110586.84</v>
      </c>
      <c r="X1151" s="36">
        <v>-0.9728513152342102</v>
      </c>
      <c r="Y1151" s="36" t="str">
        <f>IFERROR(VLOOKUP(A1151,'Pivot price tier'!$C$8:$L$2270,10,0),"")</f>
        <v/>
      </c>
      <c r="Z1151" s="36" t="str">
        <f>IFERROR(VLOOKUP(A1151,'Pivot price tier by size'!$D$8:$M$2491,10,0),"")</f>
        <v/>
      </c>
      <c r="AA1151" s="36" t="str">
        <f>IFERROR(VLOOKUP(A1151,'Pivot category'!$B$8:$I$2216,8,0),"")</f>
        <v/>
      </c>
      <c r="AB1151" s="3" t="str">
        <f>IF(P1151&lt;$AC$1,"Bottom 5%","")</f>
        <v>Bottom 5%</v>
      </c>
      <c r="AC1151"/>
      <c r="AD1151" s="34" t="s">
        <v>16465</v>
      </c>
      <c r="AE1151" s="34" t="s">
        <v>16467</v>
      </c>
    </row>
    <row r="1152" spans="1:31" hidden="1" x14ac:dyDescent="0.25">
      <c r="A1152" t="s">
        <v>7578</v>
      </c>
      <c r="B1152" t="s">
        <v>638</v>
      </c>
      <c r="C1152" s="3" t="s">
        <v>36</v>
      </c>
      <c r="D1152" s="3" t="s">
        <v>2913</v>
      </c>
      <c r="E1152" s="3" t="s">
        <v>5093</v>
      </c>
      <c r="F1152" s="3">
        <v>9000</v>
      </c>
      <c r="G1152" s="34">
        <v>38.99</v>
      </c>
      <c r="H1152" s="3" t="s">
        <v>12487</v>
      </c>
      <c r="I1152" s="3" t="s">
        <v>23</v>
      </c>
      <c r="J1152" s="3" t="s">
        <v>8173</v>
      </c>
      <c r="K1152" s="3" t="s">
        <v>8172</v>
      </c>
      <c r="L1152" s="3" t="s">
        <v>68</v>
      </c>
      <c r="M1152" s="26" t="s">
        <v>13723</v>
      </c>
      <c r="N1152"/>
      <c r="O1152" s="3">
        <v>0</v>
      </c>
      <c r="P1152" s="34">
        <v>545.86</v>
      </c>
      <c r="Q1152" s="34">
        <v>10683.26</v>
      </c>
      <c r="R1152" s="34">
        <v>-10137.4</v>
      </c>
      <c r="S1152" s="36">
        <v>-0.94890510948905105</v>
      </c>
      <c r="T1152" s="72" t="s">
        <v>78</v>
      </c>
      <c r="U1152" s="34">
        <v>1637.58</v>
      </c>
      <c r="V1152" s="34">
        <v>17818.43</v>
      </c>
      <c r="W1152" s="34">
        <v>-16180.85</v>
      </c>
      <c r="X1152" s="36">
        <v>-0.90809628008752741</v>
      </c>
      <c r="Y1152" s="36" t="str">
        <f>IFERROR(VLOOKUP(A1152,'Pivot price tier'!$C$8:$L$2270,10,0),"")</f>
        <v/>
      </c>
      <c r="Z1152" s="36" t="str">
        <f>IFERROR(VLOOKUP(A1152,'Pivot price tier by size'!$D$8:$M$2491,10,0),"")</f>
        <v/>
      </c>
      <c r="AA1152" s="36" t="str">
        <f>IFERROR(VLOOKUP(A1152,'Pivot category'!$B$8:$I$2216,8,0),"")</f>
        <v/>
      </c>
      <c r="AB1152" s="3" t="str">
        <f>IF(P1152&lt;$AC$1,"Bottom 5%","")</f>
        <v>Bottom 5%</v>
      </c>
      <c r="AC1152"/>
      <c r="AD1152" s="34" t="s">
        <v>16465</v>
      </c>
      <c r="AE1152" s="34" t="s">
        <v>16467</v>
      </c>
    </row>
    <row r="1153" spans="1:31" hidden="1" x14ac:dyDescent="0.25">
      <c r="A1153" t="s">
        <v>11450</v>
      </c>
      <c r="B1153" t="s">
        <v>11451</v>
      </c>
      <c r="C1153" s="3" t="s">
        <v>34</v>
      </c>
      <c r="D1153" s="3" t="s">
        <v>11378</v>
      </c>
      <c r="E1153" s="3">
        <v>0</v>
      </c>
      <c r="F1153" s="3">
        <v>70000</v>
      </c>
      <c r="G1153" s="34">
        <v>11.99</v>
      </c>
      <c r="H1153" s="3" t="s">
        <v>8245</v>
      </c>
      <c r="I1153" s="3" t="s">
        <v>12204</v>
      </c>
      <c r="J1153" s="3" t="s">
        <v>8163</v>
      </c>
      <c r="K1153" s="3" t="s">
        <v>8164</v>
      </c>
      <c r="L1153" s="3" t="s">
        <v>68</v>
      </c>
      <c r="M1153" s="26">
        <v>45017</v>
      </c>
      <c r="N1153"/>
      <c r="O1153" s="3">
        <v>7</v>
      </c>
      <c r="P1153" s="34">
        <v>2829.64</v>
      </c>
      <c r="Q1153" s="34">
        <v>18956.189999999999</v>
      </c>
      <c r="R1153" s="34">
        <v>-16126.55</v>
      </c>
      <c r="S1153" s="36">
        <v>-0.85072738772928524</v>
      </c>
      <c r="T1153" s="72">
        <v>404.2342857142857</v>
      </c>
      <c r="U1153" s="34">
        <v>419.65</v>
      </c>
      <c r="V1153" s="34">
        <v>12013.98</v>
      </c>
      <c r="W1153" s="34">
        <v>-11594.33</v>
      </c>
      <c r="X1153" s="36">
        <v>-0.96506986027944108</v>
      </c>
      <c r="Y1153" s="36" t="str">
        <f>IFERROR(VLOOKUP(A1153,'Pivot price tier'!$C$8:$L$2270,10,0),"")</f>
        <v xml:space="preserve"> </v>
      </c>
      <c r="Z1153" s="36" t="str">
        <f>IFERROR(VLOOKUP(A1153,'Pivot price tier by size'!$D$8:$M$2491,10,0),"")</f>
        <v xml:space="preserve"> </v>
      </c>
      <c r="AA1153" s="36" t="str">
        <f>IFERROR(VLOOKUP(A1153,'Pivot category'!$B$8:$I$2216,8,0),"")</f>
        <v>X</v>
      </c>
      <c r="AB1153" s="3" t="str">
        <f>IF(P1153&lt;$AC$1,"Bottom 5%","")</f>
        <v>Bottom 5%</v>
      </c>
      <c r="AC1153"/>
      <c r="AD1153" s="34" t="s">
        <v>16461</v>
      </c>
      <c r="AE1153" s="34" t="s">
        <v>13944</v>
      </c>
    </row>
    <row r="1154" spans="1:31" hidden="1" x14ac:dyDescent="0.25">
      <c r="A1154" t="s">
        <v>5941</v>
      </c>
      <c r="B1154" t="s">
        <v>1950</v>
      </c>
      <c r="C1154" s="3" t="s">
        <v>32</v>
      </c>
      <c r="D1154" s="3" t="s">
        <v>4360</v>
      </c>
      <c r="E1154" s="3">
        <v>0</v>
      </c>
      <c r="F1154" s="3">
        <v>1000</v>
      </c>
      <c r="G1154" s="34">
        <v>34.99</v>
      </c>
      <c r="H1154" s="3" t="s">
        <v>12488</v>
      </c>
      <c r="I1154" s="3" t="s">
        <v>23</v>
      </c>
      <c r="J1154" s="3" t="s">
        <v>8163</v>
      </c>
      <c r="K1154" s="3" t="s">
        <v>8164</v>
      </c>
      <c r="L1154" s="3" t="s">
        <v>68</v>
      </c>
      <c r="M1154" s="26" t="s">
        <v>13723</v>
      </c>
      <c r="N1154"/>
      <c r="O1154" s="3">
        <v>12</v>
      </c>
      <c r="P1154" s="34">
        <v>7277.92</v>
      </c>
      <c r="Q1154" s="34">
        <v>25577.69</v>
      </c>
      <c r="R1154" s="34">
        <v>-18299.769999999997</v>
      </c>
      <c r="S1154" s="36">
        <v>-0.71545827633378933</v>
      </c>
      <c r="T1154" s="72">
        <v>606.49333333333334</v>
      </c>
      <c r="U1154" s="34">
        <v>2519.2800000000002</v>
      </c>
      <c r="V1154" s="34">
        <v>19314.48</v>
      </c>
      <c r="W1154" s="34">
        <v>-16795.2</v>
      </c>
      <c r="X1154" s="36">
        <v>-0.86956521739130432</v>
      </c>
      <c r="Y1154" s="36" t="str">
        <f>IFERROR(VLOOKUP(A1154,'Pivot price tier'!$C$8:$L$2270,10,0),"")</f>
        <v xml:space="preserve"> </v>
      </c>
      <c r="Z1154" s="36" t="str">
        <f>IFERROR(VLOOKUP(A1154,'Pivot price tier by size'!$D$8:$M$2491,10,0),"")</f>
        <v xml:space="preserve"> </v>
      </c>
      <c r="AA1154" s="36" t="str">
        <f>IFERROR(VLOOKUP(A1154,'Pivot category'!$B$8:$I$2216,8,0),"")</f>
        <v>X</v>
      </c>
      <c r="AB1154" s="3" t="str">
        <f>IF(P1154&lt;$AC$1,"Bottom 5%","")</f>
        <v>Bottom 5%</v>
      </c>
      <c r="AC1154"/>
      <c r="AD1154" s="34" t="s">
        <v>11098</v>
      </c>
      <c r="AE1154" s="34" t="s">
        <v>13942</v>
      </c>
    </row>
    <row r="1155" spans="1:31" x14ac:dyDescent="0.25">
      <c r="A1155" t="s">
        <v>13522</v>
      </c>
      <c r="B1155" t="s">
        <v>678</v>
      </c>
      <c r="C1155" s="3" t="s">
        <v>32</v>
      </c>
      <c r="D1155" s="3" t="s">
        <v>2956</v>
      </c>
      <c r="E1155" s="3" t="s">
        <v>5093</v>
      </c>
      <c r="F1155" s="3">
        <v>1000</v>
      </c>
      <c r="G1155" s="34">
        <v>66.989999999999995</v>
      </c>
      <c r="H1155" s="3" t="s">
        <v>28</v>
      </c>
      <c r="I1155" s="3" t="s">
        <v>15</v>
      </c>
      <c r="J1155" s="3" t="s">
        <v>8163</v>
      </c>
      <c r="K1155" s="3" t="s">
        <v>8164</v>
      </c>
      <c r="L1155" s="3" t="s">
        <v>68</v>
      </c>
      <c r="M1155" s="26" t="s">
        <v>13723</v>
      </c>
      <c r="N1155"/>
      <c r="O1155" s="3">
        <v>106</v>
      </c>
      <c r="P1155" s="34">
        <v>31048.16</v>
      </c>
      <c r="Q1155" s="34">
        <v>41621.519999999997</v>
      </c>
      <c r="R1155" s="34">
        <v>-10573.359999999997</v>
      </c>
      <c r="S1155" s="36">
        <v>-0.25403589297075158</v>
      </c>
      <c r="T1155" s="72">
        <v>292.90716981132073</v>
      </c>
      <c r="U1155" s="34">
        <v>21599.61</v>
      </c>
      <c r="V1155" s="34">
        <v>33405.040000000001</v>
      </c>
      <c r="W1155" s="34">
        <v>-11805.43</v>
      </c>
      <c r="X1155" s="36">
        <v>-0.35340266019738342</v>
      </c>
      <c r="Y1155" s="36" t="str">
        <f>IFERROR(VLOOKUP(A1155,'Pivot price tier'!$C$8:$L$2270,10,0),"")</f>
        <v xml:space="preserve"> </v>
      </c>
      <c r="Z1155" s="36" t="str">
        <f>IFERROR(VLOOKUP(A1155,'Pivot price tier by size'!$D$8:$M$2491,10,0),"")</f>
        <v xml:space="preserve"> </v>
      </c>
      <c r="AA1155" s="36" t="str">
        <f>IFERROR(VLOOKUP(A1155,'Pivot category'!$B$8:$I$2216,8,0),"")</f>
        <v>X</v>
      </c>
      <c r="AB1155" s="3" t="str">
        <f>IF(P1155&lt;$AC$1,"Bottom 5%","")</f>
        <v>Bottom 5%</v>
      </c>
      <c r="AC1155"/>
      <c r="AD1155" s="34" t="s">
        <v>16463</v>
      </c>
      <c r="AE1155" s="34" t="s">
        <v>16492</v>
      </c>
    </row>
    <row r="1156" spans="1:31" hidden="1" x14ac:dyDescent="0.25">
      <c r="A1156" t="s">
        <v>14155</v>
      </c>
      <c r="B1156" t="s">
        <v>13507</v>
      </c>
      <c r="C1156" s="3" t="s">
        <v>34</v>
      </c>
      <c r="D1156" s="3" t="s">
        <v>13339</v>
      </c>
      <c r="E1156" s="3">
        <v>0</v>
      </c>
      <c r="F1156" s="3">
        <v>70000</v>
      </c>
      <c r="G1156" s="34">
        <v>5.99</v>
      </c>
      <c r="H1156" s="3" t="s">
        <v>8245</v>
      </c>
      <c r="I1156" s="3" t="s">
        <v>12204</v>
      </c>
      <c r="J1156" s="3" t="s">
        <v>8163</v>
      </c>
      <c r="K1156" s="3" t="s">
        <v>8164</v>
      </c>
      <c r="L1156" s="3" t="s">
        <v>68</v>
      </c>
      <c r="M1156" s="26">
        <v>45566</v>
      </c>
      <c r="N1156"/>
      <c r="O1156" s="3">
        <v>41</v>
      </c>
      <c r="P1156" s="34">
        <v>9784.2800000000007</v>
      </c>
      <c r="Q1156" s="34">
        <v>4795.1400000000003</v>
      </c>
      <c r="R1156" s="34">
        <v>4989.1400000000003</v>
      </c>
      <c r="S1156" s="36">
        <v>1.0404576300170589</v>
      </c>
      <c r="T1156" s="72">
        <v>238.64097560975611</v>
      </c>
      <c r="U1156" s="34">
        <v>19842.89</v>
      </c>
      <c r="V1156" s="34">
        <v>10596.84</v>
      </c>
      <c r="W1156" s="34">
        <v>9246.0499999999993</v>
      </c>
      <c r="X1156" s="36">
        <v>0.87252898033753445</v>
      </c>
      <c r="Y1156" s="36" t="str">
        <f>IFERROR(VLOOKUP(A1156,'Pivot price tier'!$C$8:$L$2270,10,0),"")</f>
        <v xml:space="preserve"> </v>
      </c>
      <c r="Z1156" s="36" t="str">
        <f>IFERROR(VLOOKUP(A1156,'Pivot price tier by size'!$D$8:$M$2491,10,0),"")</f>
        <v xml:space="preserve"> </v>
      </c>
      <c r="AA1156" s="36" t="str">
        <f>IFERROR(VLOOKUP(A1156,'Pivot category'!$B$8:$I$2216,8,0),"")</f>
        <v>X</v>
      </c>
      <c r="AB1156" s="3" t="str">
        <f>IF(P1156&lt;$AC$1,"Bottom 5%","")</f>
        <v>Bottom 5%</v>
      </c>
      <c r="AC1156"/>
      <c r="AD1156" s="34" t="s">
        <v>11097</v>
      </c>
      <c r="AE1156" s="34" t="s">
        <v>13964</v>
      </c>
    </row>
    <row r="1157" spans="1:31" hidden="1" x14ac:dyDescent="0.25">
      <c r="A1157" t="s">
        <v>14156</v>
      </c>
      <c r="B1157" t="s">
        <v>13508</v>
      </c>
      <c r="C1157" s="3" t="s">
        <v>34</v>
      </c>
      <c r="D1157" s="3" t="s">
        <v>13340</v>
      </c>
      <c r="E1157" s="3">
        <v>0</v>
      </c>
      <c r="F1157" s="3">
        <v>70000</v>
      </c>
      <c r="G1157" s="34">
        <v>5.99</v>
      </c>
      <c r="H1157" s="3" t="s">
        <v>8245</v>
      </c>
      <c r="I1157" s="3" t="s">
        <v>12204</v>
      </c>
      <c r="J1157" s="3" t="s">
        <v>8163</v>
      </c>
      <c r="K1157" s="3" t="s">
        <v>8164</v>
      </c>
      <c r="L1157" s="3" t="s">
        <v>68</v>
      </c>
      <c r="M1157" s="26">
        <v>45566</v>
      </c>
      <c r="N1157"/>
      <c r="O1157" s="3">
        <v>44</v>
      </c>
      <c r="P1157" s="34">
        <v>11870.87</v>
      </c>
      <c r="Q1157" s="34">
        <v>5675.88</v>
      </c>
      <c r="R1157" s="34">
        <v>6194.9900000000007</v>
      </c>
      <c r="S1157" s="36">
        <v>1.0914589455731978</v>
      </c>
      <c r="T1157" s="72">
        <v>269.79250000000002</v>
      </c>
      <c r="U1157" s="34">
        <v>29060.57</v>
      </c>
      <c r="V1157" s="34">
        <v>15154.32</v>
      </c>
      <c r="W1157" s="34">
        <v>13906.25</v>
      </c>
      <c r="X1157" s="36">
        <v>0.91764262599707536</v>
      </c>
      <c r="Y1157" s="36" t="str">
        <f>IFERROR(VLOOKUP(A1157,'Pivot price tier'!$C$8:$L$2270,10,0),"")</f>
        <v xml:space="preserve"> </v>
      </c>
      <c r="Z1157" s="36" t="str">
        <f>IFERROR(VLOOKUP(A1157,'Pivot price tier by size'!$D$8:$M$2491,10,0),"")</f>
        <v xml:space="preserve"> </v>
      </c>
      <c r="AA1157" s="36" t="str">
        <f>IFERROR(VLOOKUP(A1157,'Pivot category'!$B$8:$I$2216,8,0),"")</f>
        <v>X</v>
      </c>
      <c r="AB1157" s="3" t="str">
        <f>IF(P1157&lt;$AC$1,"Bottom 5%","")</f>
        <v>Bottom 5%</v>
      </c>
      <c r="AC1157"/>
      <c r="AD1157" s="34" t="s">
        <v>11097</v>
      </c>
      <c r="AE1157" s="34" t="s">
        <v>13964</v>
      </c>
    </row>
    <row r="1158" spans="1:31" hidden="1" x14ac:dyDescent="0.25">
      <c r="A1158" t="s">
        <v>7632</v>
      </c>
      <c r="B1158" t="s">
        <v>1903</v>
      </c>
      <c r="C1158" s="3" t="s">
        <v>38</v>
      </c>
      <c r="D1158" s="3" t="s">
        <v>4312</v>
      </c>
      <c r="E1158" s="3" t="s">
        <v>5093</v>
      </c>
      <c r="F1158" s="3">
        <v>1000</v>
      </c>
      <c r="G1158" s="34">
        <v>89.99</v>
      </c>
      <c r="H1158" s="3" t="s">
        <v>12487</v>
      </c>
      <c r="I1158" s="3" t="s">
        <v>23</v>
      </c>
      <c r="J1158" s="3" t="s">
        <v>8168</v>
      </c>
      <c r="K1158" s="3" t="s">
        <v>8164</v>
      </c>
      <c r="L1158" s="3" t="s">
        <v>8166</v>
      </c>
      <c r="M1158" s="26" t="s">
        <v>13723</v>
      </c>
      <c r="N1158"/>
      <c r="O1158" s="3">
        <v>13</v>
      </c>
      <c r="P1158" s="34">
        <v>45444.95</v>
      </c>
      <c r="Q1158" s="34">
        <v>162521.94</v>
      </c>
      <c r="R1158" s="34">
        <v>-117076.99</v>
      </c>
      <c r="S1158" s="36">
        <v>-0.72037652270210417</v>
      </c>
      <c r="T1158" s="72">
        <v>3495.7653846153844</v>
      </c>
      <c r="U1158" s="34">
        <v>7559.16</v>
      </c>
      <c r="V1158" s="34">
        <v>22857.46</v>
      </c>
      <c r="W1158" s="34">
        <v>-15298.3</v>
      </c>
      <c r="X1158" s="36">
        <v>-0.66929133858267709</v>
      </c>
      <c r="Y1158" s="36" t="str">
        <f>IFERROR(VLOOKUP(A1158,'Pivot price tier'!$C$8:$L$2270,10,0),"")</f>
        <v/>
      </c>
      <c r="Z1158" s="36" t="str">
        <f>IFERROR(VLOOKUP(A1158,'Pivot price tier by size'!$D$8:$M$2491,10,0),"")</f>
        <v/>
      </c>
      <c r="AA1158" s="36" t="str">
        <f>IFERROR(VLOOKUP(A1158,'Pivot category'!$B$8:$I$2216,8,0),"")</f>
        <v/>
      </c>
      <c r="AB1158" s="3" t="str">
        <f>IF(P1158&lt;$AC$1,"Bottom 5%","")</f>
        <v>Bottom 5%</v>
      </c>
      <c r="AC1158"/>
      <c r="AD1158" s="34" t="s">
        <v>16465</v>
      </c>
      <c r="AE1158" s="34" t="s">
        <v>16467</v>
      </c>
    </row>
    <row r="1159" spans="1:31" hidden="1" x14ac:dyDescent="0.25">
      <c r="A1159" t="s">
        <v>14157</v>
      </c>
      <c r="B1159" t="s">
        <v>13511</v>
      </c>
      <c r="C1159" s="3" t="s">
        <v>34</v>
      </c>
      <c r="D1159" s="3" t="s">
        <v>13341</v>
      </c>
      <c r="E1159" s="3">
        <v>0</v>
      </c>
      <c r="F1159" s="3">
        <v>70000</v>
      </c>
      <c r="G1159" s="34">
        <v>5.99</v>
      </c>
      <c r="H1159" s="3" t="s">
        <v>8245</v>
      </c>
      <c r="I1159" s="3" t="s">
        <v>12204</v>
      </c>
      <c r="J1159" s="3" t="s">
        <v>8163</v>
      </c>
      <c r="K1159" s="3" t="s">
        <v>8164</v>
      </c>
      <c r="L1159" s="3" t="s">
        <v>68</v>
      </c>
      <c r="M1159" s="26">
        <v>45566</v>
      </c>
      <c r="N1159"/>
      <c r="O1159" s="3">
        <v>40</v>
      </c>
      <c r="P1159" s="34">
        <v>11871.94</v>
      </c>
      <c r="Q1159" s="34">
        <v>6242.07</v>
      </c>
      <c r="R1159" s="34">
        <v>5629.8700000000008</v>
      </c>
      <c r="S1159" s="36">
        <v>0.90192356061370682</v>
      </c>
      <c r="T1159" s="72">
        <v>296.79849999999999</v>
      </c>
      <c r="U1159" s="34">
        <v>27084.87</v>
      </c>
      <c r="V1159" s="34">
        <v>14685.99</v>
      </c>
      <c r="W1159" s="34">
        <v>12398.88</v>
      </c>
      <c r="X1159" s="36">
        <v>0.84426586154559535</v>
      </c>
      <c r="Y1159" s="36" t="str">
        <f>IFERROR(VLOOKUP(A1159,'Pivot price tier'!$C$8:$L$2270,10,0),"")</f>
        <v xml:space="preserve"> </v>
      </c>
      <c r="Z1159" s="36" t="str">
        <f>IFERROR(VLOOKUP(A1159,'Pivot price tier by size'!$D$8:$M$2491,10,0),"")</f>
        <v xml:space="preserve"> </v>
      </c>
      <c r="AA1159" s="36" t="str">
        <f>IFERROR(VLOOKUP(A1159,'Pivot category'!$B$8:$I$2216,8,0),"")</f>
        <v>X</v>
      </c>
      <c r="AB1159" s="3" t="str">
        <f>IF(P1159&lt;$AC$1,"Bottom 5%","")</f>
        <v>Bottom 5%</v>
      </c>
      <c r="AC1159"/>
      <c r="AD1159" s="34" t="s">
        <v>11097</v>
      </c>
      <c r="AE1159" s="34" t="s">
        <v>13964</v>
      </c>
    </row>
    <row r="1160" spans="1:31" hidden="1" x14ac:dyDescent="0.25">
      <c r="A1160" t="s">
        <v>5410</v>
      </c>
      <c r="B1160" t="s">
        <v>1905</v>
      </c>
      <c r="C1160" s="3" t="s">
        <v>32</v>
      </c>
      <c r="D1160" s="3" t="s">
        <v>4314</v>
      </c>
      <c r="E1160" s="3" t="s">
        <v>5093</v>
      </c>
      <c r="F1160" s="3">
        <v>1000</v>
      </c>
      <c r="G1160" s="34">
        <v>49.99</v>
      </c>
      <c r="H1160" s="3" t="s">
        <v>12487</v>
      </c>
      <c r="I1160" s="3" t="s">
        <v>23</v>
      </c>
      <c r="J1160" s="3" t="s">
        <v>8168</v>
      </c>
      <c r="K1160" s="3" t="s">
        <v>8164</v>
      </c>
      <c r="L1160" s="3" t="s">
        <v>8166</v>
      </c>
      <c r="M1160" s="26" t="s">
        <v>13723</v>
      </c>
      <c r="N1160"/>
      <c r="O1160" s="3">
        <v>28</v>
      </c>
      <c r="P1160" s="34">
        <v>52639.47</v>
      </c>
      <c r="Q1160" s="34">
        <v>181663.66</v>
      </c>
      <c r="R1160" s="34">
        <v>-129024.19</v>
      </c>
      <c r="S1160" s="36">
        <v>-0.71023665382498624</v>
      </c>
      <c r="T1160" s="72">
        <v>1879.9810714285716</v>
      </c>
      <c r="U1160" s="34">
        <v>11747.65</v>
      </c>
      <c r="V1160" s="34">
        <v>128124.37</v>
      </c>
      <c r="W1160" s="34">
        <v>-116376.72</v>
      </c>
      <c r="X1160" s="36">
        <v>-0.90831057354662503</v>
      </c>
      <c r="Y1160" s="36" t="str">
        <f>IFERROR(VLOOKUP(A1160,'Pivot price tier'!$C$8:$L$2270,10,0),"")</f>
        <v/>
      </c>
      <c r="Z1160" s="36" t="str">
        <f>IFERROR(VLOOKUP(A1160,'Pivot price tier by size'!$D$8:$M$2491,10,0),"")</f>
        <v/>
      </c>
      <c r="AA1160" s="36" t="str">
        <f>IFERROR(VLOOKUP(A1160,'Pivot category'!$B$8:$I$2216,8,0),"")</f>
        <v/>
      </c>
      <c r="AB1160" s="3" t="str">
        <f>IF(P1160&lt;$AC$1,"Bottom 5%","")</f>
        <v/>
      </c>
      <c r="AC1160"/>
      <c r="AD1160" s="34" t="s">
        <v>16465</v>
      </c>
      <c r="AE1160" s="34" t="s">
        <v>16467</v>
      </c>
    </row>
    <row r="1161" spans="1:31" hidden="1" x14ac:dyDescent="0.25">
      <c r="A1161" t="s">
        <v>15689</v>
      </c>
      <c r="B1161" t="s">
        <v>15690</v>
      </c>
      <c r="C1161" s="3" t="s">
        <v>38</v>
      </c>
      <c r="D1161" s="3" t="s">
        <v>15168</v>
      </c>
      <c r="E1161" s="3" t="s">
        <v>5093</v>
      </c>
      <c r="F1161" s="3">
        <v>70000</v>
      </c>
      <c r="G1161" s="34">
        <v>89.99</v>
      </c>
      <c r="H1161" s="3" t="s">
        <v>12487</v>
      </c>
      <c r="I1161" s="3" t="s">
        <v>23</v>
      </c>
      <c r="J1161" s="3" t="s">
        <v>8163</v>
      </c>
      <c r="K1161" s="3" t="s">
        <v>8164</v>
      </c>
      <c r="L1161" s="3" t="s">
        <v>68</v>
      </c>
      <c r="M1161" s="26">
        <v>45847</v>
      </c>
      <c r="N1161"/>
      <c r="O1161" s="3">
        <v>101</v>
      </c>
      <c r="P1161" s="34">
        <v>94579.49</v>
      </c>
      <c r="Q1161" s="34">
        <v>0</v>
      </c>
      <c r="R1161" s="34">
        <v>94579.49</v>
      </c>
      <c r="S1161" s="36" t="s">
        <v>78</v>
      </c>
      <c r="T1161" s="72">
        <v>936.43059405940596</v>
      </c>
      <c r="U1161" s="34">
        <v>24927.23</v>
      </c>
      <c r="V1161" s="34">
        <v>0</v>
      </c>
      <c r="W1161" s="34">
        <v>24927.23</v>
      </c>
      <c r="X1161" s="36" t="s">
        <v>78</v>
      </c>
      <c r="Y1161" s="36" t="str">
        <f>IFERROR(VLOOKUP(A1161,'Pivot price tier'!$C$8:$L$2270,10,0),"")</f>
        <v>X</v>
      </c>
      <c r="Z1161" s="36" t="str">
        <f>IFERROR(VLOOKUP(A1161,'Pivot price tier by size'!$D$8:$M$2491,10,0),"")</f>
        <v>X</v>
      </c>
      <c r="AA1161" s="36" t="str">
        <f>IFERROR(VLOOKUP(A1161,'Pivot category'!$B$8:$I$2216,8,0),"")</f>
        <v xml:space="preserve"> </v>
      </c>
      <c r="AB1161" s="3" t="str">
        <f>IF(P1161&lt;$AC$1,"Bottom 5%","")</f>
        <v/>
      </c>
      <c r="AC1161"/>
      <c r="AD1161" s="34" t="s">
        <v>16465</v>
      </c>
      <c r="AE1161" s="34" t="s">
        <v>16467</v>
      </c>
    </row>
    <row r="1162" spans="1:31" hidden="1" x14ac:dyDescent="0.25">
      <c r="A1162" t="s">
        <v>15691</v>
      </c>
      <c r="B1162" t="s">
        <v>15692</v>
      </c>
      <c r="C1162" s="3" t="s">
        <v>34</v>
      </c>
      <c r="D1162" s="3" t="s">
        <v>15136</v>
      </c>
      <c r="E1162" s="3" t="s">
        <v>5093</v>
      </c>
      <c r="F1162" s="3">
        <v>70000</v>
      </c>
      <c r="G1162" s="34">
        <v>26.99</v>
      </c>
      <c r="H1162" s="3" t="s">
        <v>12487</v>
      </c>
      <c r="I1162" s="3" t="s">
        <v>15</v>
      </c>
      <c r="J1162" s="3" t="s">
        <v>8163</v>
      </c>
      <c r="K1162" s="3" t="s">
        <v>8164</v>
      </c>
      <c r="L1162" s="3" t="s">
        <v>68</v>
      </c>
      <c r="M1162" s="26">
        <v>45847</v>
      </c>
      <c r="N1162"/>
      <c r="O1162" s="3">
        <v>72</v>
      </c>
      <c r="P1162" s="34">
        <v>43723.8</v>
      </c>
      <c r="Q1162" s="34">
        <v>0</v>
      </c>
      <c r="R1162" s="34">
        <v>43723.8</v>
      </c>
      <c r="S1162" s="36" t="s">
        <v>78</v>
      </c>
      <c r="T1162" s="72">
        <v>607.27500000000009</v>
      </c>
      <c r="U1162" s="34">
        <v>25019.73</v>
      </c>
      <c r="V1162" s="34">
        <v>0</v>
      </c>
      <c r="W1162" s="34">
        <v>25019.73</v>
      </c>
      <c r="X1162" s="36" t="s">
        <v>78</v>
      </c>
      <c r="Y1162" s="36" t="str">
        <f>IFERROR(VLOOKUP(A1162,'Pivot price tier'!$C$8:$L$2270,10,0),"")</f>
        <v>X</v>
      </c>
      <c r="Z1162" s="36" t="str">
        <f>IFERROR(VLOOKUP(A1162,'Pivot price tier by size'!$D$8:$M$2491,10,0),"")</f>
        <v>X</v>
      </c>
      <c r="AA1162" s="36" t="str">
        <f>IFERROR(VLOOKUP(A1162,'Pivot category'!$B$8:$I$2216,8,0),"")</f>
        <v>X</v>
      </c>
      <c r="AB1162" s="3" t="str">
        <f>IF(P1162&lt;$AC$1,"Bottom 5%","")</f>
        <v>Bottom 5%</v>
      </c>
      <c r="AC1162"/>
      <c r="AD1162" s="34" t="s">
        <v>16465</v>
      </c>
      <c r="AE1162" s="34" t="s">
        <v>16467</v>
      </c>
    </row>
    <row r="1163" spans="1:31" hidden="1" x14ac:dyDescent="0.25">
      <c r="A1163" t="s">
        <v>15693</v>
      </c>
      <c r="B1163" t="s">
        <v>15694</v>
      </c>
      <c r="C1163" s="3" t="s">
        <v>32</v>
      </c>
      <c r="D1163" s="3" t="s">
        <v>15127</v>
      </c>
      <c r="E1163" s="3" t="s">
        <v>5093</v>
      </c>
      <c r="F1163" s="3">
        <v>70000</v>
      </c>
      <c r="G1163" s="34">
        <v>49.99</v>
      </c>
      <c r="H1163" s="3" t="s">
        <v>12487</v>
      </c>
      <c r="I1163" s="3" t="s">
        <v>23</v>
      </c>
      <c r="J1163" s="3" t="s">
        <v>8163</v>
      </c>
      <c r="K1163" s="3" t="s">
        <v>8164</v>
      </c>
      <c r="L1163" s="3" t="s">
        <v>68</v>
      </c>
      <c r="M1163" s="26">
        <v>45847</v>
      </c>
      <c r="N1163"/>
      <c r="O1163" s="3">
        <v>127</v>
      </c>
      <c r="P1163" s="34">
        <v>134773.04</v>
      </c>
      <c r="Q1163" s="34">
        <v>0</v>
      </c>
      <c r="R1163" s="34">
        <v>134773.04</v>
      </c>
      <c r="S1163" s="36" t="s">
        <v>78</v>
      </c>
      <c r="T1163" s="72">
        <v>1061.2050393700788</v>
      </c>
      <c r="U1163" s="34">
        <v>78084.38</v>
      </c>
      <c r="V1163" s="34">
        <v>0</v>
      </c>
      <c r="W1163" s="34">
        <v>78084.38</v>
      </c>
      <c r="X1163" s="36" t="s">
        <v>78</v>
      </c>
      <c r="Y1163" s="36" t="str">
        <f>IFERROR(VLOOKUP(A1163,'Pivot price tier'!$C$8:$L$2270,10,0),"")</f>
        <v>X</v>
      </c>
      <c r="Z1163" s="36" t="str">
        <f>IFERROR(VLOOKUP(A1163,'Pivot price tier by size'!$D$8:$M$2491,10,0),"")</f>
        <v xml:space="preserve"> </v>
      </c>
      <c r="AA1163" s="36" t="str">
        <f>IFERROR(VLOOKUP(A1163,'Pivot category'!$B$8:$I$2216,8,0),"")</f>
        <v xml:space="preserve"> </v>
      </c>
      <c r="AB1163" s="3" t="str">
        <f>IF(P1163&lt;$AC$1,"Bottom 5%","")</f>
        <v/>
      </c>
      <c r="AC1163"/>
      <c r="AD1163" s="34" t="s">
        <v>16465</v>
      </c>
      <c r="AE1163" s="34" t="s">
        <v>16467</v>
      </c>
    </row>
    <row r="1164" spans="1:31" hidden="1" x14ac:dyDescent="0.25">
      <c r="A1164" t="s">
        <v>5906</v>
      </c>
      <c r="B1164" t="s">
        <v>644</v>
      </c>
      <c r="C1164" s="3" t="s">
        <v>32</v>
      </c>
      <c r="D1164" s="3" t="s">
        <v>2919</v>
      </c>
      <c r="E1164" s="3" t="s">
        <v>5141</v>
      </c>
      <c r="F1164" s="3">
        <v>1000</v>
      </c>
      <c r="G1164" s="34">
        <v>29.99</v>
      </c>
      <c r="H1164" s="3" t="s">
        <v>12487</v>
      </c>
      <c r="I1164" s="3" t="s">
        <v>23</v>
      </c>
      <c r="J1164" s="3" t="s">
        <v>8168</v>
      </c>
      <c r="K1164" s="3" t="s">
        <v>8164</v>
      </c>
      <c r="L1164" s="3" t="s">
        <v>68</v>
      </c>
      <c r="M1164" s="26" t="s">
        <v>13723</v>
      </c>
      <c r="N1164"/>
      <c r="O1164" s="3">
        <v>153</v>
      </c>
      <c r="P1164" s="34">
        <v>231762.72</v>
      </c>
      <c r="Q1164" s="34">
        <v>644082.92000000004</v>
      </c>
      <c r="R1164" s="34">
        <v>-412320.20000000007</v>
      </c>
      <c r="S1164" s="36">
        <v>-0.6401663313785747</v>
      </c>
      <c r="T1164" s="72">
        <v>1514.7890196078431</v>
      </c>
      <c r="U1164" s="34">
        <v>413412.15</v>
      </c>
      <c r="V1164" s="34">
        <v>770327.2</v>
      </c>
      <c r="W1164" s="34">
        <v>-356915.04999999993</v>
      </c>
      <c r="X1164" s="36">
        <v>-0.46332915415683096</v>
      </c>
      <c r="Y1164" s="36" t="str">
        <f>IFERROR(VLOOKUP(A1164,'Pivot price tier'!$C$8:$L$2270,10,0),"")</f>
        <v xml:space="preserve"> </v>
      </c>
      <c r="Z1164" s="36" t="str">
        <f>IFERROR(VLOOKUP(A1164,'Pivot price tier by size'!$D$8:$M$2491,10,0),"")</f>
        <v xml:space="preserve"> </v>
      </c>
      <c r="AA1164" s="36" t="str">
        <f>IFERROR(VLOOKUP(A1164,'Pivot category'!$B$8:$I$2216,8,0),"")</f>
        <v xml:space="preserve"> </v>
      </c>
      <c r="AB1164" s="3" t="str">
        <f>IF(P1164&lt;$AC$1,"Bottom 5%","")</f>
        <v/>
      </c>
      <c r="AC1164"/>
      <c r="AD1164" s="34" t="s">
        <v>16465</v>
      </c>
      <c r="AE1164" s="34" t="s">
        <v>16467</v>
      </c>
    </row>
    <row r="1165" spans="1:31" hidden="1" x14ac:dyDescent="0.25">
      <c r="A1165" s="47" t="s">
        <v>6548</v>
      </c>
      <c r="B1165" s="47" t="s">
        <v>6547</v>
      </c>
      <c r="C1165" s="3" t="s">
        <v>32</v>
      </c>
      <c r="D1165" s="3" t="s">
        <v>8047</v>
      </c>
      <c r="E1165" s="3">
        <v>0</v>
      </c>
      <c r="F1165" s="3">
        <v>7000</v>
      </c>
      <c r="G1165" s="34">
        <v>23.99</v>
      </c>
      <c r="H1165" s="3" t="s">
        <v>46</v>
      </c>
      <c r="I1165" s="3" t="s">
        <v>46</v>
      </c>
      <c r="J1165" s="3" t="s">
        <v>8163</v>
      </c>
      <c r="K1165" s="3" t="s">
        <v>8164</v>
      </c>
      <c r="L1165" s="3" t="s">
        <v>68</v>
      </c>
      <c r="M1165" s="26" t="s">
        <v>13723</v>
      </c>
      <c r="N1165" s="47"/>
      <c r="O1165" s="3">
        <v>18</v>
      </c>
      <c r="P1165" s="34">
        <v>4606.08</v>
      </c>
      <c r="Q1165" s="34">
        <v>21303.119999999999</v>
      </c>
      <c r="R1165" s="34">
        <v>-16697.04</v>
      </c>
      <c r="S1165" s="36">
        <v>-0.78378378378378377</v>
      </c>
      <c r="T1165" s="72">
        <v>255.89333333333332</v>
      </c>
      <c r="U1165" s="34">
        <v>2566.9299999999998</v>
      </c>
      <c r="V1165" s="34">
        <v>10195.75</v>
      </c>
      <c r="W1165" s="34">
        <v>-7628.82</v>
      </c>
      <c r="X1165" s="36">
        <v>-0.74823529411764711</v>
      </c>
      <c r="Y1165" s="36" t="str">
        <f>IFERROR(VLOOKUP(A1165,'Pivot price tier'!$C$8:$L$2270,10,0),"")</f>
        <v xml:space="preserve"> </v>
      </c>
      <c r="Z1165" s="36" t="str">
        <f>IFERROR(VLOOKUP(A1165,'Pivot price tier by size'!$D$8:$M$2491,10,0),"")</f>
        <v xml:space="preserve"> </v>
      </c>
      <c r="AA1165" s="36" t="str">
        <f>IFERROR(VLOOKUP(A1165,'Pivot category'!$B$8:$I$2216,8,0),"")</f>
        <v>X</v>
      </c>
      <c r="AB1165" s="3" t="str">
        <f>IF(P1165&lt;$AC$1,"Bottom 5%","")</f>
        <v>Bottom 5%</v>
      </c>
      <c r="AC1165" s="47"/>
      <c r="AD1165" s="34" t="s">
        <v>11097</v>
      </c>
      <c r="AE1165" s="34" t="s">
        <v>13993</v>
      </c>
    </row>
    <row r="1166" spans="1:31" hidden="1" x14ac:dyDescent="0.25">
      <c r="A1166" t="s">
        <v>5810</v>
      </c>
      <c r="B1166" t="s">
        <v>2133</v>
      </c>
      <c r="C1166" s="3" t="s">
        <v>32</v>
      </c>
      <c r="D1166" s="3" t="s">
        <v>4566</v>
      </c>
      <c r="E1166" s="3">
        <v>0</v>
      </c>
      <c r="F1166" s="3">
        <v>10000</v>
      </c>
      <c r="G1166" s="34">
        <v>32.99</v>
      </c>
      <c r="H1166" s="3" t="s">
        <v>12488</v>
      </c>
      <c r="I1166" s="3" t="s">
        <v>23</v>
      </c>
      <c r="J1166" s="3" t="s">
        <v>8163</v>
      </c>
      <c r="K1166" s="3" t="s">
        <v>8164</v>
      </c>
      <c r="L1166" s="3" t="s">
        <v>68</v>
      </c>
      <c r="M1166" s="26" t="s">
        <v>13723</v>
      </c>
      <c r="N1166"/>
      <c r="O1166" s="3">
        <v>79</v>
      </c>
      <c r="P1166" s="34">
        <v>33916.5</v>
      </c>
      <c r="Q1166" s="34">
        <v>34576.06</v>
      </c>
      <c r="R1166" s="34">
        <v>-659.55999999999767</v>
      </c>
      <c r="S1166" s="36">
        <v>-1.9075626314854821E-2</v>
      </c>
      <c r="T1166" s="72">
        <v>429.32278481012656</v>
      </c>
      <c r="U1166" s="34">
        <v>13558.83</v>
      </c>
      <c r="V1166" s="34">
        <v>15895.03</v>
      </c>
      <c r="W1166" s="34">
        <v>-2336.2000000000007</v>
      </c>
      <c r="X1166" s="36">
        <v>-0.14697675940215282</v>
      </c>
      <c r="Y1166" s="36" t="str">
        <f>IFERROR(VLOOKUP(A1166,'Pivot price tier'!$C$8:$L$2270,10,0),"")</f>
        <v xml:space="preserve"> </v>
      </c>
      <c r="Z1166" s="36" t="str">
        <f>IFERROR(VLOOKUP(A1166,'Pivot price tier by size'!$D$8:$M$2491,10,0),"")</f>
        <v xml:space="preserve"> </v>
      </c>
      <c r="AA1166" s="36" t="str">
        <f>IFERROR(VLOOKUP(A1166,'Pivot category'!$B$8:$I$2216,8,0),"")</f>
        <v>X</v>
      </c>
      <c r="AB1166" s="3" t="str">
        <f>IF(P1166&lt;$AC$1,"Bottom 5%","")</f>
        <v>Bottom 5%</v>
      </c>
      <c r="AC1166"/>
      <c r="AD1166" s="34" t="s">
        <v>11097</v>
      </c>
      <c r="AE1166" s="34" t="s">
        <v>13940</v>
      </c>
    </row>
    <row r="1167" spans="1:31" hidden="1" x14ac:dyDescent="0.25">
      <c r="A1167" t="s">
        <v>5753</v>
      </c>
      <c r="B1167" t="s">
        <v>2149</v>
      </c>
      <c r="C1167" s="3" t="s">
        <v>32</v>
      </c>
      <c r="D1167" s="3" t="s">
        <v>4588</v>
      </c>
      <c r="E1167" s="3">
        <v>0</v>
      </c>
      <c r="F1167" s="3">
        <v>10000</v>
      </c>
      <c r="G1167" s="34">
        <v>24.99</v>
      </c>
      <c r="H1167" s="3" t="s">
        <v>46</v>
      </c>
      <c r="I1167" s="3" t="s">
        <v>46</v>
      </c>
      <c r="J1167" s="3" t="s">
        <v>8163</v>
      </c>
      <c r="K1167" s="3" t="s">
        <v>8164</v>
      </c>
      <c r="L1167" s="3" t="s">
        <v>68</v>
      </c>
      <c r="M1167" s="26" t="s">
        <v>13723</v>
      </c>
      <c r="N1167"/>
      <c r="O1167" s="3">
        <v>24</v>
      </c>
      <c r="P1167" s="34">
        <v>18017.79</v>
      </c>
      <c r="Q1167" s="34">
        <v>37577.47</v>
      </c>
      <c r="R1167" s="34">
        <v>-19559.68</v>
      </c>
      <c r="S1167" s="36">
        <v>-0.52051614970353244</v>
      </c>
      <c r="T1167" s="72">
        <v>750.74125000000004</v>
      </c>
      <c r="U1167" s="34">
        <v>4423.2299999999996</v>
      </c>
      <c r="V1167" s="34">
        <v>11216.26</v>
      </c>
      <c r="W1167" s="34">
        <v>-6793.0300000000007</v>
      </c>
      <c r="X1167" s="36">
        <v>-0.60564127436418203</v>
      </c>
      <c r="Y1167" s="36" t="str">
        <f>IFERROR(VLOOKUP(A1167,'Pivot price tier'!$C$8:$L$2270,10,0),"")</f>
        <v xml:space="preserve"> </v>
      </c>
      <c r="Z1167" s="36" t="str">
        <f>IFERROR(VLOOKUP(A1167,'Pivot price tier by size'!$D$8:$M$2491,10,0),"")</f>
        <v xml:space="preserve"> </v>
      </c>
      <c r="AA1167" s="36" t="str">
        <f>IFERROR(VLOOKUP(A1167,'Pivot category'!$B$8:$I$2216,8,0),"")</f>
        <v>X</v>
      </c>
      <c r="AB1167" s="3" t="str">
        <f>IF(P1167&lt;$AC$1,"Bottom 5%","")</f>
        <v>Bottom 5%</v>
      </c>
      <c r="AC1167"/>
      <c r="AD1167" s="34" t="s">
        <v>16461</v>
      </c>
      <c r="AE1167" s="34" t="s">
        <v>16487</v>
      </c>
    </row>
    <row r="1168" spans="1:31" hidden="1" x14ac:dyDescent="0.25">
      <c r="A1168" t="s">
        <v>7425</v>
      </c>
      <c r="B1168" t="s">
        <v>2230</v>
      </c>
      <c r="C1168" s="3" t="s">
        <v>36</v>
      </c>
      <c r="D1168" s="3" t="s">
        <v>4685</v>
      </c>
      <c r="E1168" s="3">
        <v>0</v>
      </c>
      <c r="F1168" s="3">
        <v>10000</v>
      </c>
      <c r="G1168" s="34">
        <v>6.49</v>
      </c>
      <c r="H1168" s="3" t="s">
        <v>48</v>
      </c>
      <c r="I1168" s="3" t="s">
        <v>48</v>
      </c>
      <c r="J1168" s="3" t="s">
        <v>8163</v>
      </c>
      <c r="K1168" s="3" t="s">
        <v>8164</v>
      </c>
      <c r="L1168" s="3" t="s">
        <v>68</v>
      </c>
      <c r="M1168" s="26" t="s">
        <v>13723</v>
      </c>
      <c r="N1168"/>
      <c r="O1168" s="3">
        <v>3</v>
      </c>
      <c r="P1168" s="34">
        <v>830.72</v>
      </c>
      <c r="Q1168" s="34">
        <v>10156.85</v>
      </c>
      <c r="R1168" s="34">
        <v>-9326.130000000001</v>
      </c>
      <c r="S1168" s="36">
        <v>-0.91821086261980833</v>
      </c>
      <c r="T1168" s="72">
        <v>276.90666666666669</v>
      </c>
      <c r="U1168" s="34">
        <v>233.64</v>
      </c>
      <c r="V1168" s="34">
        <v>649</v>
      </c>
      <c r="W1168" s="34">
        <v>-415.36</v>
      </c>
      <c r="X1168" s="36">
        <v>-0.64</v>
      </c>
      <c r="Y1168" s="36" t="str">
        <f>IFERROR(VLOOKUP(A1168,'Pivot price tier'!$C$8:$L$2270,10,0),"")</f>
        <v xml:space="preserve"> </v>
      </c>
      <c r="Z1168" s="36" t="str">
        <f>IFERROR(VLOOKUP(A1168,'Pivot price tier by size'!$D$8:$M$2491,10,0),"")</f>
        <v xml:space="preserve"> </v>
      </c>
      <c r="AA1168" s="36" t="str">
        <f>IFERROR(VLOOKUP(A1168,'Pivot category'!$B$8:$I$2216,8,0),"")</f>
        <v>X</v>
      </c>
      <c r="AB1168" s="3" t="str">
        <f>IF(P1168&lt;$AC$1,"Bottom 5%","")</f>
        <v>Bottom 5%</v>
      </c>
      <c r="AC1168"/>
      <c r="AD1168" s="34" t="s">
        <v>11100</v>
      </c>
      <c r="AE1168" s="34" t="s">
        <v>16620</v>
      </c>
    </row>
    <row r="1169" spans="1:31" hidden="1" x14ac:dyDescent="0.25">
      <c r="A1169" t="s">
        <v>5710</v>
      </c>
      <c r="B1169" t="s">
        <v>649</v>
      </c>
      <c r="C1169" s="3" t="s">
        <v>32</v>
      </c>
      <c r="D1169" s="3" t="s">
        <v>2924</v>
      </c>
      <c r="E1169" s="3" t="s">
        <v>5093</v>
      </c>
      <c r="F1169" s="3">
        <v>1000</v>
      </c>
      <c r="G1169" s="34">
        <v>17.989999999999998</v>
      </c>
      <c r="H1169" s="3" t="s">
        <v>12487</v>
      </c>
      <c r="I1169" s="3" t="s">
        <v>23</v>
      </c>
      <c r="J1169" s="3" t="s">
        <v>8168</v>
      </c>
      <c r="K1169" s="3" t="s">
        <v>8170</v>
      </c>
      <c r="L1169" s="3" t="s">
        <v>68</v>
      </c>
      <c r="M1169" s="26" t="s">
        <v>13723</v>
      </c>
      <c r="N1169"/>
      <c r="O1169" s="3">
        <v>4</v>
      </c>
      <c r="P1169" s="34">
        <v>303701.49</v>
      </c>
      <c r="Q1169" s="34">
        <v>363276.39</v>
      </c>
      <c r="R1169" s="34">
        <v>-59574.900000000023</v>
      </c>
      <c r="S1169" s="36">
        <v>-0.16399331649381343</v>
      </c>
      <c r="T1169" s="72">
        <v>75925.372499999998</v>
      </c>
      <c r="U1169" s="34">
        <v>129201.79</v>
      </c>
      <c r="V1169" s="34">
        <v>172054.53</v>
      </c>
      <c r="W1169" s="34">
        <v>-42852.740000000005</v>
      </c>
      <c r="X1169" s="36">
        <v>-0.24906487495563179</v>
      </c>
      <c r="Y1169" s="36" t="str">
        <f>IFERROR(VLOOKUP(A1169,'Pivot price tier'!$C$8:$L$2270,10,0),"")</f>
        <v/>
      </c>
      <c r="Z1169" s="36" t="str">
        <f>IFERROR(VLOOKUP(A1169,'Pivot price tier by size'!$D$8:$M$2491,10,0),"")</f>
        <v/>
      </c>
      <c r="AA1169" s="36" t="str">
        <f>IFERROR(VLOOKUP(A1169,'Pivot category'!$B$8:$I$2216,8,0),"")</f>
        <v/>
      </c>
      <c r="AB1169" s="3" t="str">
        <f>IF(P1169&lt;$AC$1,"Bottom 5%","")</f>
        <v/>
      </c>
      <c r="AC1169"/>
      <c r="AD1169" s="34" t="s">
        <v>16465</v>
      </c>
      <c r="AE1169" s="34" t="s">
        <v>16467</v>
      </c>
    </row>
    <row r="1170" spans="1:31" hidden="1" x14ac:dyDescent="0.25">
      <c r="A1170" t="s">
        <v>13471</v>
      </c>
      <c r="B1170" t="s">
        <v>13695</v>
      </c>
      <c r="C1170" s="3" t="s">
        <v>73</v>
      </c>
      <c r="D1170" s="3" t="s">
        <v>13390</v>
      </c>
      <c r="E1170" s="3">
        <v>0</v>
      </c>
      <c r="F1170" s="3">
        <v>7000</v>
      </c>
      <c r="G1170" s="34">
        <v>10.99</v>
      </c>
      <c r="H1170" s="3" t="s">
        <v>8245</v>
      </c>
      <c r="I1170" s="3" t="s">
        <v>12205</v>
      </c>
      <c r="J1170" s="3" t="s">
        <v>8163</v>
      </c>
      <c r="K1170" s="3" t="s">
        <v>8164</v>
      </c>
      <c r="L1170" s="3" t="s">
        <v>68</v>
      </c>
      <c r="M1170" s="26">
        <v>45566</v>
      </c>
      <c r="N1170"/>
      <c r="O1170" s="3">
        <v>38</v>
      </c>
      <c r="P1170" s="34">
        <v>10836.14</v>
      </c>
      <c r="Q1170" s="34">
        <v>3690.96</v>
      </c>
      <c r="R1170" s="34">
        <v>7145.1799999999994</v>
      </c>
      <c r="S1170" s="36">
        <v>1.9358595053861323</v>
      </c>
      <c r="T1170" s="72">
        <v>285.16157894736841</v>
      </c>
      <c r="U1170" s="34">
        <v>29716.959999999999</v>
      </c>
      <c r="V1170" s="34">
        <v>35288.42</v>
      </c>
      <c r="W1170" s="34">
        <v>-5571.4599999999991</v>
      </c>
      <c r="X1170" s="36">
        <v>-0.15788352099640612</v>
      </c>
      <c r="Y1170" s="36" t="str">
        <f>IFERROR(VLOOKUP(A1170,'Pivot price tier'!$C$8:$L$2270,10,0),"")</f>
        <v xml:space="preserve"> </v>
      </c>
      <c r="Z1170" s="36" t="str">
        <f>IFERROR(VLOOKUP(A1170,'Pivot price tier by size'!$D$8:$M$2491,10,0),"")</f>
        <v xml:space="preserve"> </v>
      </c>
      <c r="AA1170" s="36" t="str">
        <f>IFERROR(VLOOKUP(A1170,'Pivot category'!$B$8:$I$2216,8,0),"")</f>
        <v>X</v>
      </c>
      <c r="AB1170" s="3" t="str">
        <f>IF(P1170&lt;$AC$1,"Bottom 5%","")</f>
        <v>Bottom 5%</v>
      </c>
      <c r="AC1170"/>
      <c r="AD1170" s="34" t="s">
        <v>10274</v>
      </c>
      <c r="AE1170" s="34" t="s">
        <v>16633</v>
      </c>
    </row>
    <row r="1171" spans="1:31" x14ac:dyDescent="0.25">
      <c r="A1171" t="s">
        <v>9222</v>
      </c>
      <c r="B1171" t="s">
        <v>9221</v>
      </c>
      <c r="C1171" s="3" t="s">
        <v>32</v>
      </c>
      <c r="D1171" s="3" t="s">
        <v>9043</v>
      </c>
      <c r="E1171" s="3" t="s">
        <v>5141</v>
      </c>
      <c r="F1171" s="3">
        <v>7000</v>
      </c>
      <c r="G1171" s="34">
        <v>19.989999999999998</v>
      </c>
      <c r="H1171" s="3" t="s">
        <v>28</v>
      </c>
      <c r="I1171" s="3" t="s">
        <v>19</v>
      </c>
      <c r="J1171" s="3" t="s">
        <v>8163</v>
      </c>
      <c r="K1171" s="3" t="s">
        <v>8164</v>
      </c>
      <c r="L1171" s="3" t="s">
        <v>68</v>
      </c>
      <c r="M1171" s="26" t="s">
        <v>13723</v>
      </c>
      <c r="N1171"/>
      <c r="O1171" s="3">
        <v>97</v>
      </c>
      <c r="P1171" s="34">
        <v>42621.42</v>
      </c>
      <c r="Q1171" s="34">
        <v>48454.400000000001</v>
      </c>
      <c r="R1171" s="34">
        <v>-5832.9800000000032</v>
      </c>
      <c r="S1171" s="36">
        <v>-0.12038081164971604</v>
      </c>
      <c r="T1171" s="72">
        <v>439.39608247422677</v>
      </c>
      <c r="U1171" s="34">
        <v>84547.57</v>
      </c>
      <c r="V1171" s="34">
        <v>86982.32</v>
      </c>
      <c r="W1171" s="34">
        <v>-2434.75</v>
      </c>
      <c r="X1171" s="36">
        <v>-2.7991320535023623E-2</v>
      </c>
      <c r="Y1171" s="36" t="str">
        <f>IFERROR(VLOOKUP(A1171,'Pivot price tier'!$C$8:$L$2270,10,0),"")</f>
        <v xml:space="preserve"> </v>
      </c>
      <c r="Z1171" s="36" t="str">
        <f>IFERROR(VLOOKUP(A1171,'Pivot price tier by size'!$D$8:$M$2491,10,0),"")</f>
        <v xml:space="preserve"> </v>
      </c>
      <c r="AA1171" s="36" t="str">
        <f>IFERROR(VLOOKUP(A1171,'Pivot category'!$B$8:$I$2216,8,0),"")</f>
        <v>X</v>
      </c>
      <c r="AB1171" s="3" t="str">
        <f>IF(P1171&lt;$AC$1,"Bottom 5%","")</f>
        <v>Bottom 5%</v>
      </c>
      <c r="AC1171"/>
      <c r="AD1171" s="34" t="s">
        <v>16463</v>
      </c>
      <c r="AE1171" s="34" t="s">
        <v>13939</v>
      </c>
    </row>
    <row r="1172" spans="1:31" x14ac:dyDescent="0.25">
      <c r="A1172" t="s">
        <v>6488</v>
      </c>
      <c r="B1172" t="s">
        <v>6487</v>
      </c>
      <c r="C1172" s="3" t="s">
        <v>32</v>
      </c>
      <c r="D1172" s="3" t="s">
        <v>8014</v>
      </c>
      <c r="E1172" s="3">
        <v>0</v>
      </c>
      <c r="F1172" s="3">
        <v>7000</v>
      </c>
      <c r="G1172" s="34">
        <v>42.99</v>
      </c>
      <c r="H1172" s="3" t="s">
        <v>27</v>
      </c>
      <c r="I1172" s="3" t="s">
        <v>23</v>
      </c>
      <c r="J1172" s="3" t="s">
        <v>8163</v>
      </c>
      <c r="K1172" s="3" t="s">
        <v>8164</v>
      </c>
      <c r="L1172" s="3" t="s">
        <v>68</v>
      </c>
      <c r="M1172" s="26" t="s">
        <v>13723</v>
      </c>
      <c r="N1172"/>
      <c r="O1172" s="3">
        <v>44</v>
      </c>
      <c r="P1172" s="34">
        <v>25099.98</v>
      </c>
      <c r="Q1172" s="34">
        <v>29233.200000000001</v>
      </c>
      <c r="R1172" s="34">
        <v>-4133.2200000000012</v>
      </c>
      <c r="S1172" s="36">
        <v>-0.14138787406099917</v>
      </c>
      <c r="T1172" s="72">
        <v>570.45409090909095</v>
      </c>
      <c r="U1172" s="34">
        <v>50437.02</v>
      </c>
      <c r="V1172" s="34">
        <v>69084.929999999993</v>
      </c>
      <c r="W1172" s="34">
        <v>-18647.909999999996</v>
      </c>
      <c r="X1172" s="36">
        <v>-0.26992731989451246</v>
      </c>
      <c r="Y1172" s="36" t="str">
        <f>IFERROR(VLOOKUP(A1172,'Pivot price tier'!$C$8:$L$2270,10,0),"")</f>
        <v xml:space="preserve"> </v>
      </c>
      <c r="Z1172" s="36" t="str">
        <f>IFERROR(VLOOKUP(A1172,'Pivot price tier by size'!$D$8:$M$2491,10,0),"")</f>
        <v xml:space="preserve"> </v>
      </c>
      <c r="AA1172" s="36" t="str">
        <f>IFERROR(VLOOKUP(A1172,'Pivot category'!$B$8:$I$2216,8,0),"")</f>
        <v>X</v>
      </c>
      <c r="AB1172" s="3" t="str">
        <f>IF(P1172&lt;$AC$1,"Bottom 5%","")</f>
        <v>Bottom 5%</v>
      </c>
      <c r="AC1172"/>
      <c r="AD1172" s="34" t="s">
        <v>16460</v>
      </c>
      <c r="AE1172" s="34" t="s">
        <v>13953</v>
      </c>
    </row>
    <row r="1173" spans="1:31" x14ac:dyDescent="0.25">
      <c r="A1173" t="s">
        <v>6477</v>
      </c>
      <c r="B1173" t="s">
        <v>6476</v>
      </c>
      <c r="C1173" s="3" t="s">
        <v>32</v>
      </c>
      <c r="D1173" s="3" t="s">
        <v>8007</v>
      </c>
      <c r="E1173" s="3" t="s">
        <v>5093</v>
      </c>
      <c r="F1173" s="3">
        <v>7000</v>
      </c>
      <c r="G1173" s="34">
        <v>32.99</v>
      </c>
      <c r="H1173" s="3" t="s">
        <v>26</v>
      </c>
      <c r="I1173" s="3" t="s">
        <v>23</v>
      </c>
      <c r="J1173" s="3" t="s">
        <v>8163</v>
      </c>
      <c r="K1173" s="3" t="s">
        <v>8164</v>
      </c>
      <c r="L1173" s="3" t="s">
        <v>68</v>
      </c>
      <c r="M1173" s="26" t="s">
        <v>13723</v>
      </c>
      <c r="N1173"/>
      <c r="O1173" s="3">
        <v>70</v>
      </c>
      <c r="P1173" s="34">
        <v>23740.37</v>
      </c>
      <c r="Q1173" s="34">
        <v>25455.79</v>
      </c>
      <c r="R1173" s="34">
        <v>-1715.4200000000019</v>
      </c>
      <c r="S1173" s="36">
        <v>-6.7388205198110174E-2</v>
      </c>
      <c r="T1173" s="72">
        <v>339.14814285714283</v>
      </c>
      <c r="U1173" s="34">
        <v>20027.64</v>
      </c>
      <c r="V1173" s="34">
        <v>21674.06</v>
      </c>
      <c r="W1173" s="34">
        <v>-1646.4200000000019</v>
      </c>
      <c r="X1173" s="36">
        <v>-7.5962694575912537E-2</v>
      </c>
      <c r="Y1173" s="36" t="str">
        <f>IFERROR(VLOOKUP(A1173,'Pivot price tier'!$C$8:$L$2270,10,0),"")</f>
        <v xml:space="preserve"> </v>
      </c>
      <c r="Z1173" s="36" t="str">
        <f>IFERROR(VLOOKUP(A1173,'Pivot price tier by size'!$D$8:$M$2491,10,0),"")</f>
        <v xml:space="preserve"> </v>
      </c>
      <c r="AA1173" s="36" t="str">
        <f>IFERROR(VLOOKUP(A1173,'Pivot category'!$B$8:$I$2216,8,0),"")</f>
        <v>X</v>
      </c>
      <c r="AB1173" s="3" t="str">
        <f>IF(P1173&lt;$AC$1,"Bottom 5%","")</f>
        <v>Bottom 5%</v>
      </c>
      <c r="AC1173"/>
      <c r="AD1173" s="34" t="s">
        <v>16459</v>
      </c>
      <c r="AE1173" s="34" t="s">
        <v>13980</v>
      </c>
    </row>
    <row r="1174" spans="1:31" x14ac:dyDescent="0.25">
      <c r="A1174" t="s">
        <v>14631</v>
      </c>
      <c r="B1174" t="s">
        <v>12925</v>
      </c>
      <c r="C1174" s="3" t="s">
        <v>32</v>
      </c>
      <c r="D1174" s="3" t="s">
        <v>12760</v>
      </c>
      <c r="E1174" s="3">
        <v>0</v>
      </c>
      <c r="F1174" s="3">
        <v>70000</v>
      </c>
      <c r="G1174" s="34">
        <v>24.99</v>
      </c>
      <c r="H1174" s="3" t="s">
        <v>29</v>
      </c>
      <c r="I1174" s="3" t="s">
        <v>21</v>
      </c>
      <c r="J1174" s="3" t="s">
        <v>8163</v>
      </c>
      <c r="K1174" s="3" t="s">
        <v>8164</v>
      </c>
      <c r="L1174" s="3" t="s">
        <v>68</v>
      </c>
      <c r="M1174" s="26">
        <v>45474</v>
      </c>
      <c r="N1174"/>
      <c r="O1174" s="3">
        <v>56</v>
      </c>
      <c r="P1174" s="34">
        <v>17399.849999999999</v>
      </c>
      <c r="Q1174" s="34">
        <v>25149.57</v>
      </c>
      <c r="R1174" s="34">
        <v>-7749.7200000000012</v>
      </c>
      <c r="S1174" s="36">
        <v>-0.3081452287255807</v>
      </c>
      <c r="T1174" s="72">
        <v>310.71160714285713</v>
      </c>
      <c r="U1174" s="34">
        <v>16591.18</v>
      </c>
      <c r="V1174" s="34">
        <v>48114.6</v>
      </c>
      <c r="W1174" s="34">
        <v>-31523.42</v>
      </c>
      <c r="X1174" s="36">
        <v>-0.6551736894830259</v>
      </c>
      <c r="Y1174" s="36" t="str">
        <f>IFERROR(VLOOKUP(A1174,'Pivot price tier'!$C$8:$L$2270,10,0),"")</f>
        <v xml:space="preserve"> </v>
      </c>
      <c r="Z1174" s="36" t="str">
        <f>IFERROR(VLOOKUP(A1174,'Pivot price tier by size'!$D$8:$M$2491,10,0),"")</f>
        <v xml:space="preserve"> </v>
      </c>
      <c r="AA1174" s="36" t="str">
        <f>IFERROR(VLOOKUP(A1174,'Pivot category'!$B$8:$I$2216,8,0),"")</f>
        <v>X</v>
      </c>
      <c r="AB1174" s="3" t="str">
        <f>IF(P1174&lt;$AC$1,"Bottom 5%","")</f>
        <v>Bottom 5%</v>
      </c>
      <c r="AC1174"/>
      <c r="AD1174" s="34" t="s">
        <v>11097</v>
      </c>
      <c r="AE1174" s="34" t="s">
        <v>13965</v>
      </c>
    </row>
    <row r="1175" spans="1:31" hidden="1" x14ac:dyDescent="0.25">
      <c r="A1175" t="s">
        <v>6992</v>
      </c>
      <c r="B1175" t="s">
        <v>651</v>
      </c>
      <c r="C1175" s="3" t="s">
        <v>34</v>
      </c>
      <c r="D1175" s="3" t="s">
        <v>2927</v>
      </c>
      <c r="E1175" s="3" t="s">
        <v>5093</v>
      </c>
      <c r="F1175" s="3">
        <v>5000</v>
      </c>
      <c r="G1175" s="34">
        <v>15.59</v>
      </c>
      <c r="H1175" s="3" t="s">
        <v>26</v>
      </c>
      <c r="I1175" s="3" t="s">
        <v>23</v>
      </c>
      <c r="J1175" s="3" t="s">
        <v>8168</v>
      </c>
      <c r="K1175" s="3" t="s">
        <v>8172</v>
      </c>
      <c r="L1175" s="3" t="s">
        <v>8167</v>
      </c>
      <c r="M1175" s="26" t="s">
        <v>13723</v>
      </c>
      <c r="N1175"/>
      <c r="O1175" s="3">
        <v>4</v>
      </c>
      <c r="P1175" s="34">
        <v>1481.33</v>
      </c>
      <c r="Q1175" s="34">
        <v>477.48</v>
      </c>
      <c r="R1175" s="34">
        <v>1003.8499999999999</v>
      </c>
      <c r="S1175" s="36">
        <v>2.1023917232135374</v>
      </c>
      <c r="T1175" s="72">
        <v>370.33249999999998</v>
      </c>
      <c r="U1175" s="34">
        <v>373.68</v>
      </c>
      <c r="V1175" s="34">
        <v>103.8</v>
      </c>
      <c r="W1175" s="34">
        <v>269.88</v>
      </c>
      <c r="X1175" s="36">
        <v>2.6</v>
      </c>
      <c r="Y1175" s="36" t="str">
        <f>IFERROR(VLOOKUP(A1175,'Pivot price tier'!$C$8:$L$2270,10,0),"")</f>
        <v/>
      </c>
      <c r="Z1175" s="36" t="str">
        <f>IFERROR(VLOOKUP(A1175,'Pivot price tier by size'!$D$8:$M$2491,10,0),"")</f>
        <v/>
      </c>
      <c r="AA1175" s="36" t="str">
        <f>IFERROR(VLOOKUP(A1175,'Pivot category'!$B$8:$I$2216,8,0),"")</f>
        <v/>
      </c>
      <c r="AB1175" s="3" t="str">
        <f>IF(P1175&lt;$AC$1,"Bottom 5%","")</f>
        <v>Bottom 5%</v>
      </c>
      <c r="AC1175"/>
      <c r="AD1175" s="34" t="s">
        <v>11100</v>
      </c>
      <c r="AE1175" s="34" t="s">
        <v>16504</v>
      </c>
    </row>
    <row r="1176" spans="1:31" hidden="1" x14ac:dyDescent="0.25">
      <c r="A1176" t="s">
        <v>6990</v>
      </c>
      <c r="B1176" t="s">
        <v>652</v>
      </c>
      <c r="C1176" s="3" t="s">
        <v>34</v>
      </c>
      <c r="D1176" s="3" t="s">
        <v>2928</v>
      </c>
      <c r="E1176" s="3" t="s">
        <v>5093</v>
      </c>
      <c r="F1176" s="3">
        <v>5000</v>
      </c>
      <c r="G1176" s="34">
        <v>15.59</v>
      </c>
      <c r="H1176" s="3" t="s">
        <v>26</v>
      </c>
      <c r="I1176" s="3" t="s">
        <v>23</v>
      </c>
      <c r="J1176" s="3" t="s">
        <v>8168</v>
      </c>
      <c r="K1176" s="3" t="s">
        <v>8172</v>
      </c>
      <c r="L1176" s="3" t="s">
        <v>8167</v>
      </c>
      <c r="M1176" s="26" t="s">
        <v>13723</v>
      </c>
      <c r="N1176"/>
      <c r="O1176" s="3">
        <v>8</v>
      </c>
      <c r="P1176" s="34">
        <v>1695.11</v>
      </c>
      <c r="Q1176" s="34">
        <v>332.16</v>
      </c>
      <c r="R1176" s="34">
        <v>1362.9499999999998</v>
      </c>
      <c r="S1176" s="36">
        <v>4.1032935934489396</v>
      </c>
      <c r="T1176" s="72">
        <v>211.88874999999999</v>
      </c>
      <c r="U1176" s="34">
        <v>480.27</v>
      </c>
      <c r="V1176" s="34">
        <v>108.99</v>
      </c>
      <c r="W1176" s="34">
        <v>371.28</v>
      </c>
      <c r="X1176" s="36">
        <v>3.4065510597302504</v>
      </c>
      <c r="Y1176" s="36" t="str">
        <f>IFERROR(VLOOKUP(A1176,'Pivot price tier'!$C$8:$L$2270,10,0),"")</f>
        <v/>
      </c>
      <c r="Z1176" s="36" t="str">
        <f>IFERROR(VLOOKUP(A1176,'Pivot price tier by size'!$D$8:$M$2491,10,0),"")</f>
        <v/>
      </c>
      <c r="AA1176" s="36" t="str">
        <f>IFERROR(VLOOKUP(A1176,'Pivot category'!$B$8:$I$2216,8,0),"")</f>
        <v/>
      </c>
      <c r="AB1176" s="3" t="str">
        <f>IF(P1176&lt;$AC$1,"Bottom 5%","")</f>
        <v>Bottom 5%</v>
      </c>
      <c r="AC1176"/>
      <c r="AD1176" s="34" t="s">
        <v>11100</v>
      </c>
      <c r="AE1176" s="34" t="s">
        <v>16504</v>
      </c>
    </row>
    <row r="1177" spans="1:31" hidden="1" x14ac:dyDescent="0.25">
      <c r="A1177" t="s">
        <v>6991</v>
      </c>
      <c r="B1177" t="s">
        <v>653</v>
      </c>
      <c r="C1177" s="3" t="s">
        <v>34</v>
      </c>
      <c r="D1177" s="3" t="s">
        <v>2929</v>
      </c>
      <c r="E1177" s="3" t="s">
        <v>5093</v>
      </c>
      <c r="F1177" s="3">
        <v>5000</v>
      </c>
      <c r="G1177" s="34">
        <v>15.59</v>
      </c>
      <c r="H1177" s="3" t="s">
        <v>26</v>
      </c>
      <c r="I1177" s="3" t="s">
        <v>23</v>
      </c>
      <c r="J1177" s="3" t="s">
        <v>8168</v>
      </c>
      <c r="K1177" s="3" t="s">
        <v>8172</v>
      </c>
      <c r="L1177" s="3" t="s">
        <v>8167</v>
      </c>
      <c r="M1177" s="26" t="s">
        <v>13723</v>
      </c>
      <c r="N1177"/>
      <c r="O1177" s="3">
        <v>6</v>
      </c>
      <c r="P1177" s="34">
        <v>1889.53</v>
      </c>
      <c r="Q1177" s="34">
        <v>596.85</v>
      </c>
      <c r="R1177" s="34">
        <v>1292.6799999999998</v>
      </c>
      <c r="S1177" s="36">
        <v>2.1658373125575938</v>
      </c>
      <c r="T1177" s="72">
        <v>314.92166666666668</v>
      </c>
      <c r="U1177" s="34">
        <v>620.4</v>
      </c>
      <c r="V1177" s="34">
        <v>752.55</v>
      </c>
      <c r="W1177" s="34">
        <v>-132.14999999999998</v>
      </c>
      <c r="X1177" s="36">
        <v>-0.17560294997010162</v>
      </c>
      <c r="Y1177" s="36" t="str">
        <f>IFERROR(VLOOKUP(A1177,'Pivot price tier'!$C$8:$L$2270,10,0),"")</f>
        <v/>
      </c>
      <c r="Z1177" s="36" t="str">
        <f>IFERROR(VLOOKUP(A1177,'Pivot price tier by size'!$D$8:$M$2491,10,0),"")</f>
        <v/>
      </c>
      <c r="AA1177" s="36" t="str">
        <f>IFERROR(VLOOKUP(A1177,'Pivot category'!$B$8:$I$2216,8,0),"")</f>
        <v/>
      </c>
      <c r="AB1177" s="3" t="str">
        <f>IF(P1177&lt;$AC$1,"Bottom 5%","")</f>
        <v>Bottom 5%</v>
      </c>
      <c r="AC1177"/>
      <c r="AD1177" s="34" t="s">
        <v>11100</v>
      </c>
      <c r="AE1177" s="34" t="s">
        <v>16504</v>
      </c>
    </row>
    <row r="1178" spans="1:31" hidden="1" x14ac:dyDescent="0.25">
      <c r="A1178" t="s">
        <v>6940</v>
      </c>
      <c r="B1178" t="s">
        <v>655</v>
      </c>
      <c r="C1178" s="3" t="s">
        <v>34</v>
      </c>
      <c r="D1178" s="3" t="s">
        <v>2931</v>
      </c>
      <c r="E1178" s="3" t="s">
        <v>5093</v>
      </c>
      <c r="F1178" s="3">
        <v>1000</v>
      </c>
      <c r="G1178" s="34">
        <v>8.99</v>
      </c>
      <c r="H1178" s="3" t="s">
        <v>26</v>
      </c>
      <c r="I1178" s="3" t="s">
        <v>19</v>
      </c>
      <c r="J1178" s="3" t="s">
        <v>8168</v>
      </c>
      <c r="K1178" s="3" t="s">
        <v>8164</v>
      </c>
      <c r="L1178" s="3" t="s">
        <v>8169</v>
      </c>
      <c r="M1178" s="26" t="s">
        <v>13723</v>
      </c>
      <c r="N1178"/>
      <c r="O1178" s="3" t="s">
        <v>78</v>
      </c>
      <c r="P1178" s="34">
        <v>98.89</v>
      </c>
      <c r="Q1178" s="34">
        <v>224.85</v>
      </c>
      <c r="R1178" s="34">
        <v>-125.96</v>
      </c>
      <c r="S1178" s="36">
        <v>-0.56019568601289749</v>
      </c>
      <c r="T1178" s="72" t="s">
        <v>78</v>
      </c>
      <c r="U1178" s="34" t="s">
        <v>78</v>
      </c>
      <c r="V1178" s="34" t="s">
        <v>78</v>
      </c>
      <c r="W1178" s="34" t="s">
        <v>78</v>
      </c>
      <c r="X1178" s="36" t="s">
        <v>78</v>
      </c>
      <c r="Y1178" s="36" t="str">
        <f>IFERROR(VLOOKUP(A1178,'Pivot price tier'!$C$8:$L$2270,10,0),"")</f>
        <v/>
      </c>
      <c r="Z1178" s="36" t="str">
        <f>IFERROR(VLOOKUP(A1178,'Pivot price tier by size'!$D$8:$M$2491,10,0),"")</f>
        <v/>
      </c>
      <c r="AA1178" s="36" t="str">
        <f>IFERROR(VLOOKUP(A1178,'Pivot category'!$B$8:$I$2216,8,0),"")</f>
        <v/>
      </c>
      <c r="AB1178" s="3" t="str">
        <f>IF(P1178&lt;$AC$1,"Bottom 5%","")</f>
        <v>Bottom 5%</v>
      </c>
      <c r="AC1178"/>
      <c r="AD1178" s="34" t="s">
        <v>16461</v>
      </c>
      <c r="AE1178" s="34" t="s">
        <v>13944</v>
      </c>
    </row>
    <row r="1179" spans="1:31" hidden="1" x14ac:dyDescent="0.25">
      <c r="A1179" t="s">
        <v>5749</v>
      </c>
      <c r="B1179" t="s">
        <v>656</v>
      </c>
      <c r="C1179" s="3" t="s">
        <v>32</v>
      </c>
      <c r="D1179" s="3" t="s">
        <v>2932</v>
      </c>
      <c r="E1179" s="3" t="s">
        <v>5093</v>
      </c>
      <c r="F1179" s="3">
        <v>1000</v>
      </c>
      <c r="G1179" s="34">
        <v>16.79</v>
      </c>
      <c r="H1179" s="3" t="s">
        <v>26</v>
      </c>
      <c r="I1179" s="3" t="s">
        <v>19</v>
      </c>
      <c r="J1179" s="3" t="s">
        <v>8168</v>
      </c>
      <c r="K1179" s="3" t="s">
        <v>8164</v>
      </c>
      <c r="L1179" s="3" t="s">
        <v>8167</v>
      </c>
      <c r="M1179" s="26" t="s">
        <v>13723</v>
      </c>
      <c r="N1179"/>
      <c r="O1179" s="3">
        <v>0</v>
      </c>
      <c r="P1179" s="34">
        <v>83.95</v>
      </c>
      <c r="Q1179" s="34">
        <v>83.97</v>
      </c>
      <c r="R1179" s="34">
        <v>-1.9999999999996021E-2</v>
      </c>
      <c r="S1179" s="36">
        <v>-2.3818030248889954E-4</v>
      </c>
      <c r="T1179" s="72" t="s">
        <v>78</v>
      </c>
      <c r="U1179" s="34">
        <v>0</v>
      </c>
      <c r="V1179" s="34">
        <v>313.48</v>
      </c>
      <c r="W1179" s="34">
        <v>-313.48</v>
      </c>
      <c r="X1179" s="36">
        <v>-1</v>
      </c>
      <c r="Y1179" s="36" t="str">
        <f>IFERROR(VLOOKUP(A1179,'Pivot price tier'!$C$8:$L$2270,10,0),"")</f>
        <v/>
      </c>
      <c r="Z1179" s="36" t="str">
        <f>IFERROR(VLOOKUP(A1179,'Pivot price tier by size'!$D$8:$M$2491,10,0),"")</f>
        <v/>
      </c>
      <c r="AA1179" s="36" t="str">
        <f>IFERROR(VLOOKUP(A1179,'Pivot category'!$B$8:$I$2216,8,0),"")</f>
        <v/>
      </c>
      <c r="AB1179" s="3" t="str">
        <f>IF(P1179&lt;$AC$1,"Bottom 5%","")</f>
        <v>Bottom 5%</v>
      </c>
      <c r="AC1179"/>
      <c r="AD1179" s="34" t="s">
        <v>16461</v>
      </c>
      <c r="AE1179" s="34" t="s">
        <v>13944</v>
      </c>
    </row>
    <row r="1180" spans="1:31" x14ac:dyDescent="0.25">
      <c r="A1180" t="s">
        <v>8945</v>
      </c>
      <c r="B1180" t="s">
        <v>8944</v>
      </c>
      <c r="C1180" s="3" t="s">
        <v>38</v>
      </c>
      <c r="D1180" s="3" t="s">
        <v>8704</v>
      </c>
      <c r="E1180" s="3" t="s">
        <v>5093</v>
      </c>
      <c r="F1180" s="3">
        <v>1000</v>
      </c>
      <c r="G1180" s="34">
        <v>24.99</v>
      </c>
      <c r="H1180" s="3" t="s">
        <v>28</v>
      </c>
      <c r="I1180" s="3" t="s">
        <v>17</v>
      </c>
      <c r="J1180" s="3" t="s">
        <v>8163</v>
      </c>
      <c r="K1180" s="3" t="s">
        <v>8164</v>
      </c>
      <c r="L1180" s="3" t="s">
        <v>68</v>
      </c>
      <c r="M1180" s="26" t="s">
        <v>13723</v>
      </c>
      <c r="N1180"/>
      <c r="O1180" s="3">
        <v>51</v>
      </c>
      <c r="P1180" s="34">
        <v>36385.440000000002</v>
      </c>
      <c r="Q1180" s="34">
        <v>32788.870000000003</v>
      </c>
      <c r="R1180" s="34">
        <v>3596.5699999999997</v>
      </c>
      <c r="S1180" s="36">
        <v>0.1096887449918218</v>
      </c>
      <c r="T1180" s="72">
        <v>713.44</v>
      </c>
      <c r="U1180" s="34">
        <v>7771.89</v>
      </c>
      <c r="V1180" s="34">
        <v>8400.68</v>
      </c>
      <c r="W1180" s="34">
        <v>-628.79</v>
      </c>
      <c r="X1180" s="36">
        <v>-7.4849893103891563E-2</v>
      </c>
      <c r="Y1180" s="36" t="str">
        <f>IFERROR(VLOOKUP(A1180,'Pivot price tier'!$C$8:$L$2270,10,0),"")</f>
        <v xml:space="preserve"> </v>
      </c>
      <c r="Z1180" s="36" t="str">
        <f>IFERROR(VLOOKUP(A1180,'Pivot price tier by size'!$D$8:$M$2491,10,0),"")</f>
        <v xml:space="preserve"> </v>
      </c>
      <c r="AA1180" s="36" t="str">
        <f>IFERROR(VLOOKUP(A1180,'Pivot category'!$B$8:$I$2216,8,0),"")</f>
        <v>X</v>
      </c>
      <c r="AB1180" s="3" t="str">
        <f>IF(P1180&lt;$AC$1,"Bottom 5%","")</f>
        <v>Bottom 5%</v>
      </c>
      <c r="AC1180"/>
      <c r="AD1180" s="34" t="s">
        <v>16459</v>
      </c>
      <c r="AE1180" s="34" t="s">
        <v>13951</v>
      </c>
    </row>
    <row r="1181" spans="1:31" hidden="1" x14ac:dyDescent="0.25">
      <c r="A1181" t="s">
        <v>6575</v>
      </c>
      <c r="B1181" t="s">
        <v>658</v>
      </c>
      <c r="C1181" s="3" t="s">
        <v>32</v>
      </c>
      <c r="D1181" s="3" t="s">
        <v>2934</v>
      </c>
      <c r="E1181" s="3" t="s">
        <v>5141</v>
      </c>
      <c r="F1181" s="3">
        <v>8000</v>
      </c>
      <c r="G1181" s="34">
        <v>12.99</v>
      </c>
      <c r="H1181" s="3" t="s">
        <v>26</v>
      </c>
      <c r="I1181" s="3" t="s">
        <v>19</v>
      </c>
      <c r="J1181" s="3" t="s">
        <v>8163</v>
      </c>
      <c r="K1181" s="3" t="s">
        <v>8185</v>
      </c>
      <c r="L1181" s="3" t="s">
        <v>68</v>
      </c>
      <c r="M1181" s="26" t="s">
        <v>13723</v>
      </c>
      <c r="N1181"/>
      <c r="O1181" s="3">
        <v>41</v>
      </c>
      <c r="P1181" s="34">
        <v>7651.11</v>
      </c>
      <c r="Q1181" s="34">
        <v>9313.83</v>
      </c>
      <c r="R1181" s="34">
        <v>-1662.7200000000003</v>
      </c>
      <c r="S1181" s="36">
        <v>-0.17852161785216181</v>
      </c>
      <c r="T1181" s="72">
        <v>186.61243902439023</v>
      </c>
      <c r="U1181" s="34">
        <v>11444.19</v>
      </c>
      <c r="V1181" s="34">
        <v>13522.59</v>
      </c>
      <c r="W1181" s="34">
        <v>-2078.3999999999996</v>
      </c>
      <c r="X1181" s="36">
        <v>-0.15369836695485106</v>
      </c>
      <c r="Y1181" s="36" t="str">
        <f>IFERROR(VLOOKUP(A1181,'Pivot price tier'!$C$8:$L$2270,10,0),"")</f>
        <v/>
      </c>
      <c r="Z1181" s="36" t="str">
        <f>IFERROR(VLOOKUP(A1181,'Pivot price tier by size'!$D$8:$M$2491,10,0),"")</f>
        <v/>
      </c>
      <c r="AA1181" s="36" t="str">
        <f>IFERROR(VLOOKUP(A1181,'Pivot category'!$B$8:$I$2216,8,0),"")</f>
        <v/>
      </c>
      <c r="AB1181" s="3" t="str">
        <f>IF(P1181&lt;$AC$1,"Bottom 5%","")</f>
        <v>Bottom 5%</v>
      </c>
      <c r="AC1181"/>
      <c r="AD1181" s="34" t="s">
        <v>16461</v>
      </c>
      <c r="AE1181" s="34" t="s">
        <v>13944</v>
      </c>
    </row>
    <row r="1182" spans="1:31" hidden="1" x14ac:dyDescent="0.25">
      <c r="A1182" t="s">
        <v>7470</v>
      </c>
      <c r="B1182" t="s">
        <v>659</v>
      </c>
      <c r="C1182" s="3" t="s">
        <v>36</v>
      </c>
      <c r="D1182" s="3" t="s">
        <v>2935</v>
      </c>
      <c r="E1182" s="3" t="s">
        <v>5093</v>
      </c>
      <c r="F1182" s="3">
        <v>4000</v>
      </c>
      <c r="G1182" s="34">
        <v>13.99</v>
      </c>
      <c r="H1182" s="3" t="s">
        <v>26</v>
      </c>
      <c r="I1182" s="3" t="s">
        <v>17</v>
      </c>
      <c r="J1182" s="3" t="s">
        <v>8173</v>
      </c>
      <c r="K1182" s="3" t="s">
        <v>8172</v>
      </c>
      <c r="L1182" s="3" t="s">
        <v>68</v>
      </c>
      <c r="M1182" s="26" t="s">
        <v>13723</v>
      </c>
      <c r="N1182"/>
      <c r="O1182" s="3">
        <v>2</v>
      </c>
      <c r="P1182" s="34">
        <v>421.17</v>
      </c>
      <c r="Q1182" s="34">
        <v>162.37</v>
      </c>
      <c r="R1182" s="34">
        <v>258.8</v>
      </c>
      <c r="S1182" s="36">
        <v>1.5938904970129952</v>
      </c>
      <c r="T1182" s="72">
        <v>210.58500000000001</v>
      </c>
      <c r="U1182" s="34">
        <v>67113.259999999995</v>
      </c>
      <c r="V1182" s="34">
        <v>44089.7</v>
      </c>
      <c r="W1182" s="34">
        <v>23023.559999999998</v>
      </c>
      <c r="X1182" s="36">
        <v>0.52219815512466639</v>
      </c>
      <c r="Y1182" s="36" t="str">
        <f>IFERROR(VLOOKUP(A1182,'Pivot price tier'!$C$8:$L$2270,10,0),"")</f>
        <v/>
      </c>
      <c r="Z1182" s="36" t="str">
        <f>IFERROR(VLOOKUP(A1182,'Pivot price tier by size'!$D$8:$M$2491,10,0),"")</f>
        <v/>
      </c>
      <c r="AA1182" s="36" t="str">
        <f>IFERROR(VLOOKUP(A1182,'Pivot category'!$B$8:$I$2216,8,0),"")</f>
        <v/>
      </c>
      <c r="AB1182" s="3" t="str">
        <f>IF(P1182&lt;$AC$1,"Bottom 5%","")</f>
        <v>Bottom 5%</v>
      </c>
      <c r="AC1182"/>
      <c r="AD1182" s="34" t="s">
        <v>16461</v>
      </c>
      <c r="AE1182" s="34" t="s">
        <v>13944</v>
      </c>
    </row>
    <row r="1183" spans="1:31" x14ac:dyDescent="0.25">
      <c r="A1183" t="s">
        <v>12621</v>
      </c>
      <c r="B1183" t="s">
        <v>12622</v>
      </c>
      <c r="C1183" s="3" t="s">
        <v>32</v>
      </c>
      <c r="D1183" s="3" t="s">
        <v>12166</v>
      </c>
      <c r="E1183" s="3" t="s">
        <v>5093</v>
      </c>
      <c r="F1183" s="3">
        <v>70000</v>
      </c>
      <c r="G1183" s="34">
        <v>54.99</v>
      </c>
      <c r="H1183" s="3" t="s">
        <v>27</v>
      </c>
      <c r="I1183" s="3" t="s">
        <v>15</v>
      </c>
      <c r="J1183" s="3" t="s">
        <v>8163</v>
      </c>
      <c r="K1183" s="3" t="s">
        <v>8164</v>
      </c>
      <c r="L1183" s="3" t="s">
        <v>68</v>
      </c>
      <c r="M1183" s="26">
        <v>45323</v>
      </c>
      <c r="N1183"/>
      <c r="O1183" s="3">
        <v>62</v>
      </c>
      <c r="P1183" s="34">
        <v>47016.45</v>
      </c>
      <c r="Q1183" s="34">
        <v>38327.94</v>
      </c>
      <c r="R1183" s="34">
        <v>8688.5099999999948</v>
      </c>
      <c r="S1183" s="36">
        <v>0.226688676719907</v>
      </c>
      <c r="T1183" s="72">
        <v>758.32983870967735</v>
      </c>
      <c r="U1183" s="34">
        <v>51745.59</v>
      </c>
      <c r="V1183" s="34">
        <v>49555.94</v>
      </c>
      <c r="W1183" s="34">
        <v>2189.6499999999942</v>
      </c>
      <c r="X1183" s="36">
        <v>4.418541954809041E-2</v>
      </c>
      <c r="Y1183" s="36" t="str">
        <f>IFERROR(VLOOKUP(A1183,'Pivot price tier'!$C$8:$L$2270,10,0),"")</f>
        <v xml:space="preserve"> </v>
      </c>
      <c r="Z1183" s="36" t="str">
        <f>IFERROR(VLOOKUP(A1183,'Pivot price tier by size'!$D$8:$M$2491,10,0),"")</f>
        <v xml:space="preserve"> </v>
      </c>
      <c r="AA1183" s="36" t="str">
        <f>IFERROR(VLOOKUP(A1183,'Pivot category'!$B$8:$I$2216,8,0),"")</f>
        <v>X</v>
      </c>
      <c r="AB1183" s="3" t="str">
        <f>IF(P1183&lt;$AC$1,"Bottom 5%","")</f>
        <v>Bottom 5%</v>
      </c>
      <c r="AC1183"/>
      <c r="AD1183" s="34" t="s">
        <v>11097</v>
      </c>
      <c r="AE1183" s="34" t="s">
        <v>13964</v>
      </c>
    </row>
    <row r="1184" spans="1:31" hidden="1" x14ac:dyDescent="0.25">
      <c r="A1184" t="s">
        <v>7213</v>
      </c>
      <c r="B1184" t="s">
        <v>661</v>
      </c>
      <c r="C1184" s="3" t="s">
        <v>69</v>
      </c>
      <c r="D1184" s="3" t="s">
        <v>2937</v>
      </c>
      <c r="E1184" s="3" t="s">
        <v>5141</v>
      </c>
      <c r="F1184" s="3">
        <v>4000</v>
      </c>
      <c r="G1184" s="34">
        <v>0.59</v>
      </c>
      <c r="H1184" s="3" t="s">
        <v>26</v>
      </c>
      <c r="I1184" s="3" t="s">
        <v>70</v>
      </c>
      <c r="J1184" s="3" t="s">
        <v>8173</v>
      </c>
      <c r="K1184" s="3" t="s">
        <v>8172</v>
      </c>
      <c r="L1184" s="3" t="s">
        <v>8167</v>
      </c>
      <c r="M1184" s="26" t="s">
        <v>13723</v>
      </c>
      <c r="N1184"/>
      <c r="O1184" s="3">
        <v>1</v>
      </c>
      <c r="P1184" s="34">
        <v>63.13</v>
      </c>
      <c r="Q1184" s="34">
        <v>423.98</v>
      </c>
      <c r="R1184" s="34">
        <v>-360.85</v>
      </c>
      <c r="S1184" s="36">
        <v>-0.85110146705033252</v>
      </c>
      <c r="T1184" s="72">
        <v>63.13</v>
      </c>
      <c r="U1184" s="34">
        <v>14.75</v>
      </c>
      <c r="V1184" s="34">
        <v>75.239999999999995</v>
      </c>
      <c r="W1184" s="34">
        <v>-60.489999999999995</v>
      </c>
      <c r="X1184" s="36">
        <v>-0.8039606592238171</v>
      </c>
      <c r="Y1184" s="36" t="str">
        <f>IFERROR(VLOOKUP(A1184,'Pivot price tier'!$C$8:$L$2270,10,0),"")</f>
        <v/>
      </c>
      <c r="Z1184" s="36" t="str">
        <f>IFERROR(VLOOKUP(A1184,'Pivot price tier by size'!$D$8:$M$2491,10,0),"")</f>
        <v/>
      </c>
      <c r="AA1184" s="36" t="str">
        <f>IFERROR(VLOOKUP(A1184,'Pivot category'!$B$8:$I$2216,8,0),"")</f>
        <v/>
      </c>
      <c r="AB1184" s="3" t="str">
        <f>IF(P1184&lt;$AC$1,"Bottom 5%","")</f>
        <v>Bottom 5%</v>
      </c>
      <c r="AC1184"/>
      <c r="AD1184" s="34" t="s">
        <v>16461</v>
      </c>
      <c r="AE1184" s="34" t="s">
        <v>13944</v>
      </c>
    </row>
    <row r="1185" spans="1:31" x14ac:dyDescent="0.25">
      <c r="A1185" t="s">
        <v>6507</v>
      </c>
      <c r="B1185" t="s">
        <v>6506</v>
      </c>
      <c r="C1185" s="3" t="s">
        <v>32</v>
      </c>
      <c r="D1185" s="3" t="s">
        <v>8024</v>
      </c>
      <c r="E1185" s="3">
        <v>0</v>
      </c>
      <c r="F1185" s="3">
        <v>7000</v>
      </c>
      <c r="G1185" s="34">
        <v>33.99</v>
      </c>
      <c r="H1185" s="3" t="s">
        <v>27</v>
      </c>
      <c r="I1185" s="3" t="s">
        <v>23</v>
      </c>
      <c r="J1185" s="3" t="s">
        <v>8163</v>
      </c>
      <c r="K1185" s="3" t="s">
        <v>8164</v>
      </c>
      <c r="L1185" s="3" t="s">
        <v>68</v>
      </c>
      <c r="M1185" s="26" t="s">
        <v>13723</v>
      </c>
      <c r="N1185"/>
      <c r="O1185" s="3">
        <v>67</v>
      </c>
      <c r="P1185" s="34">
        <v>39864.03</v>
      </c>
      <c r="Q1185" s="34">
        <v>38611.410000000003</v>
      </c>
      <c r="R1185" s="34">
        <v>1252.6199999999953</v>
      </c>
      <c r="S1185" s="36">
        <v>3.2441705703055046E-2</v>
      </c>
      <c r="T1185" s="72">
        <v>594.98552238805974</v>
      </c>
      <c r="U1185" s="34">
        <v>10660.8</v>
      </c>
      <c r="V1185" s="34">
        <v>15440.37</v>
      </c>
      <c r="W1185" s="34">
        <v>-4779.5700000000015</v>
      </c>
      <c r="X1185" s="36">
        <v>-0.30955022450886871</v>
      </c>
      <c r="Y1185" s="36" t="str">
        <f>IFERROR(VLOOKUP(A1185,'Pivot price tier'!$C$8:$L$2270,10,0),"")</f>
        <v xml:space="preserve"> </v>
      </c>
      <c r="Z1185" s="36" t="str">
        <f>IFERROR(VLOOKUP(A1185,'Pivot price tier by size'!$D$8:$M$2491,10,0),"")</f>
        <v xml:space="preserve"> </v>
      </c>
      <c r="AA1185" s="36" t="str">
        <f>IFERROR(VLOOKUP(A1185,'Pivot category'!$B$8:$I$2216,8,0),"")</f>
        <v>X</v>
      </c>
      <c r="AB1185" s="3" t="str">
        <f>IF(P1185&lt;$AC$1,"Bottom 5%","")</f>
        <v>Bottom 5%</v>
      </c>
      <c r="AC1185"/>
      <c r="AD1185" s="34" t="s">
        <v>16459</v>
      </c>
      <c r="AE1185" s="34" t="s">
        <v>16548</v>
      </c>
    </row>
    <row r="1186" spans="1:31" x14ac:dyDescent="0.25">
      <c r="A1186" t="s">
        <v>9600</v>
      </c>
      <c r="B1186" t="s">
        <v>9601</v>
      </c>
      <c r="C1186" s="3" t="s">
        <v>32</v>
      </c>
      <c r="D1186" s="3" t="s">
        <v>9460</v>
      </c>
      <c r="E1186" s="3" t="s">
        <v>5093</v>
      </c>
      <c r="F1186" s="3">
        <v>7000</v>
      </c>
      <c r="G1186" s="34">
        <v>39.99</v>
      </c>
      <c r="H1186" s="3" t="s">
        <v>12</v>
      </c>
      <c r="I1186" s="3" t="s">
        <v>23</v>
      </c>
      <c r="J1186" s="3" t="s">
        <v>8163</v>
      </c>
      <c r="K1186" s="3" t="s">
        <v>8164</v>
      </c>
      <c r="L1186" s="3" t="s">
        <v>68</v>
      </c>
      <c r="M1186" s="26" t="s">
        <v>13723</v>
      </c>
      <c r="N1186"/>
      <c r="O1186" s="3">
        <v>37</v>
      </c>
      <c r="P1186" s="34">
        <v>17295.330000000002</v>
      </c>
      <c r="Q1186" s="34">
        <v>20484.689999999999</v>
      </c>
      <c r="R1186" s="34">
        <v>-3189.3599999999969</v>
      </c>
      <c r="S1186" s="36">
        <v>-0.15569481402940422</v>
      </c>
      <c r="T1186" s="72">
        <v>467.44135135135139</v>
      </c>
      <c r="U1186" s="34">
        <v>1014.73</v>
      </c>
      <c r="V1186" s="34">
        <v>2385.39</v>
      </c>
      <c r="W1186" s="34">
        <v>-1370.6599999999999</v>
      </c>
      <c r="X1186" s="36">
        <v>-0.57460624887334988</v>
      </c>
      <c r="Y1186" s="36" t="str">
        <f>IFERROR(VLOOKUP(A1186,'Pivot price tier'!$C$8:$L$2270,10,0),"")</f>
        <v xml:space="preserve"> </v>
      </c>
      <c r="Z1186" s="36" t="str">
        <f>IFERROR(VLOOKUP(A1186,'Pivot price tier by size'!$D$8:$M$2491,10,0),"")</f>
        <v xml:space="preserve"> </v>
      </c>
      <c r="AA1186" s="36" t="str">
        <f>IFERROR(VLOOKUP(A1186,'Pivot category'!$B$8:$I$2216,8,0),"")</f>
        <v>X</v>
      </c>
      <c r="AB1186" s="3" t="str">
        <f>IF(P1186&lt;$AC$1,"Bottom 5%","")</f>
        <v>Bottom 5%</v>
      </c>
      <c r="AC1186"/>
      <c r="AD1186" s="34" t="s">
        <v>16473</v>
      </c>
      <c r="AE1186" s="34" t="s">
        <v>16542</v>
      </c>
    </row>
    <row r="1187" spans="1:31" hidden="1" x14ac:dyDescent="0.25">
      <c r="A1187" t="s">
        <v>6866</v>
      </c>
      <c r="B1187" t="s">
        <v>665</v>
      </c>
      <c r="C1187" s="3" t="s">
        <v>34</v>
      </c>
      <c r="D1187" s="3" t="s">
        <v>2941</v>
      </c>
      <c r="E1187" s="3" t="s">
        <v>5093</v>
      </c>
      <c r="F1187" s="3">
        <v>1000</v>
      </c>
      <c r="G1187" s="34">
        <v>3.89</v>
      </c>
      <c r="H1187" s="3" t="s">
        <v>26</v>
      </c>
      <c r="I1187" s="3" t="s">
        <v>13</v>
      </c>
      <c r="J1187" s="3" t="s">
        <v>8168</v>
      </c>
      <c r="K1187" s="3" t="s">
        <v>8164</v>
      </c>
      <c r="L1187" s="3" t="s">
        <v>8169</v>
      </c>
      <c r="M1187" s="26" t="s">
        <v>13723</v>
      </c>
      <c r="N1187"/>
      <c r="O1187" s="3" t="s">
        <v>78</v>
      </c>
      <c r="P1187" s="34">
        <v>62.24</v>
      </c>
      <c r="Q1187" s="34">
        <v>19.47</v>
      </c>
      <c r="R1187" s="34">
        <v>42.77</v>
      </c>
      <c r="S1187" s="36">
        <v>2.1967128916281462</v>
      </c>
      <c r="T1187" s="72" t="s">
        <v>78</v>
      </c>
      <c r="U1187" s="34">
        <v>0</v>
      </c>
      <c r="V1187" s="34">
        <v>19.47</v>
      </c>
      <c r="W1187" s="34">
        <v>-19.47</v>
      </c>
      <c r="X1187" s="36">
        <v>-1</v>
      </c>
      <c r="Y1187" s="36" t="str">
        <f>IFERROR(VLOOKUP(A1187,'Pivot price tier'!$C$8:$L$2270,10,0),"")</f>
        <v/>
      </c>
      <c r="Z1187" s="36" t="str">
        <f>IFERROR(VLOOKUP(A1187,'Pivot price tier by size'!$D$8:$M$2491,10,0),"")</f>
        <v/>
      </c>
      <c r="AA1187" s="36" t="str">
        <f>IFERROR(VLOOKUP(A1187,'Pivot category'!$B$8:$I$2216,8,0),"")</f>
        <v/>
      </c>
      <c r="AB1187" s="3" t="str">
        <f>IF(P1187&lt;$AC$1,"Bottom 5%","")</f>
        <v>Bottom 5%</v>
      </c>
      <c r="AC1187"/>
      <c r="AD1187" s="34" t="s">
        <v>16461</v>
      </c>
      <c r="AE1187" s="34" t="s">
        <v>13944</v>
      </c>
    </row>
    <row r="1188" spans="1:31" x14ac:dyDescent="0.25">
      <c r="A1188" t="s">
        <v>12626</v>
      </c>
      <c r="B1188" t="s">
        <v>12627</v>
      </c>
      <c r="C1188" s="3" t="s">
        <v>32</v>
      </c>
      <c r="D1188" s="3" t="s">
        <v>12138</v>
      </c>
      <c r="E1188" s="3" t="s">
        <v>5093</v>
      </c>
      <c r="F1188" s="3">
        <v>70000</v>
      </c>
      <c r="G1188" s="34">
        <v>74.989999999999995</v>
      </c>
      <c r="H1188" s="3" t="s">
        <v>27</v>
      </c>
      <c r="I1188" s="3" t="s">
        <v>15</v>
      </c>
      <c r="J1188" s="3" t="s">
        <v>8163</v>
      </c>
      <c r="K1188" s="3" t="s">
        <v>8164</v>
      </c>
      <c r="L1188" s="3" t="s">
        <v>68</v>
      </c>
      <c r="M1188" s="26">
        <v>45323</v>
      </c>
      <c r="N1188"/>
      <c r="O1188" s="3">
        <v>31</v>
      </c>
      <c r="P1188" s="34">
        <v>29246.04</v>
      </c>
      <c r="Q1188" s="34">
        <v>20212.36</v>
      </c>
      <c r="R1188" s="34">
        <v>9033.68</v>
      </c>
      <c r="S1188" s="36">
        <v>0.44693840798402551</v>
      </c>
      <c r="T1188" s="72">
        <v>943.42064516129039</v>
      </c>
      <c r="U1188" s="34">
        <v>16282.81</v>
      </c>
      <c r="V1188" s="34">
        <v>10518.64</v>
      </c>
      <c r="W1188" s="34">
        <v>5764.17</v>
      </c>
      <c r="X1188" s="36">
        <v>0.54799574849980615</v>
      </c>
      <c r="Y1188" s="36" t="str">
        <f>IFERROR(VLOOKUP(A1188,'Pivot price tier'!$C$8:$L$2270,10,0),"")</f>
        <v xml:space="preserve"> </v>
      </c>
      <c r="Z1188" s="36" t="str">
        <f>IFERROR(VLOOKUP(A1188,'Pivot price tier by size'!$D$8:$M$2491,10,0),"")</f>
        <v xml:space="preserve"> </v>
      </c>
      <c r="AA1188" s="36" t="str">
        <f>IFERROR(VLOOKUP(A1188,'Pivot category'!$B$8:$I$2216,8,0),"")</f>
        <v>X</v>
      </c>
      <c r="AB1188" s="3" t="str">
        <f>IF(P1188&lt;$AC$1,"Bottom 5%","")</f>
        <v>Bottom 5%</v>
      </c>
      <c r="AC1188"/>
      <c r="AD1188" s="34" t="s">
        <v>16461</v>
      </c>
      <c r="AE1188" s="34" t="s">
        <v>13944</v>
      </c>
    </row>
    <row r="1189" spans="1:31" x14ac:dyDescent="0.25">
      <c r="A1189" t="s">
        <v>14097</v>
      </c>
      <c r="B1189" t="s">
        <v>14098</v>
      </c>
      <c r="C1189" s="3" t="s">
        <v>36</v>
      </c>
      <c r="D1189" s="3" t="s">
        <v>13914</v>
      </c>
      <c r="E1189" s="3" t="s">
        <v>5093</v>
      </c>
      <c r="F1189" s="3">
        <v>1000</v>
      </c>
      <c r="G1189" s="34">
        <v>35.99</v>
      </c>
      <c r="H1189" s="3" t="s">
        <v>12</v>
      </c>
      <c r="I1189" s="3" t="s">
        <v>23</v>
      </c>
      <c r="J1189" s="3" t="s">
        <v>8163</v>
      </c>
      <c r="K1189" s="3" t="s">
        <v>8164</v>
      </c>
      <c r="L1189" s="3" t="s">
        <v>68</v>
      </c>
      <c r="M1189" s="26">
        <v>45627</v>
      </c>
      <c r="N1189"/>
      <c r="O1189" s="3">
        <v>10</v>
      </c>
      <c r="P1189" s="34">
        <v>30195.61</v>
      </c>
      <c r="Q1189" s="34">
        <v>4966.62</v>
      </c>
      <c r="R1189" s="34">
        <v>25228.99</v>
      </c>
      <c r="S1189" s="36">
        <v>5.0797101449275361</v>
      </c>
      <c r="T1189" s="72">
        <v>3019.5610000000001</v>
      </c>
      <c r="U1189" s="34">
        <v>80941.509999999995</v>
      </c>
      <c r="V1189" s="34">
        <v>10473.09</v>
      </c>
      <c r="W1189" s="34">
        <v>70468.42</v>
      </c>
      <c r="X1189" s="36">
        <v>6.7285223367697586</v>
      </c>
      <c r="Y1189" s="36" t="str">
        <f>IFERROR(VLOOKUP(A1189,'Pivot price tier'!$C$8:$L$2270,10,0),"")</f>
        <v xml:space="preserve"> </v>
      </c>
      <c r="Z1189" s="36" t="str">
        <f>IFERROR(VLOOKUP(A1189,'Pivot price tier by size'!$D$8:$M$2491,10,0),"")</f>
        <v xml:space="preserve"> </v>
      </c>
      <c r="AA1189" s="36" t="str">
        <f>IFERROR(VLOOKUP(A1189,'Pivot category'!$B$8:$I$2216,8,0),"")</f>
        <v>X</v>
      </c>
      <c r="AB1189" s="3" t="str">
        <f>IF(P1189&lt;$AC$1,"Bottom 5%","")</f>
        <v>Bottom 5%</v>
      </c>
      <c r="AC1189"/>
      <c r="AD1189" s="34" t="s">
        <v>16463</v>
      </c>
      <c r="AE1189" s="34" t="s">
        <v>13939</v>
      </c>
    </row>
    <row r="1190" spans="1:31" hidden="1" x14ac:dyDescent="0.25">
      <c r="A1190" t="s">
        <v>7438</v>
      </c>
      <c r="B1190" t="s">
        <v>668</v>
      </c>
      <c r="C1190" s="3" t="s">
        <v>36</v>
      </c>
      <c r="D1190" s="3" t="s">
        <v>2944</v>
      </c>
      <c r="E1190" s="3" t="s">
        <v>5141</v>
      </c>
      <c r="F1190" s="3">
        <v>4000</v>
      </c>
      <c r="G1190" s="34">
        <v>7.49</v>
      </c>
      <c r="H1190" s="3" t="s">
        <v>26</v>
      </c>
      <c r="I1190" s="3" t="s">
        <v>13</v>
      </c>
      <c r="J1190" s="3" t="s">
        <v>8168</v>
      </c>
      <c r="K1190" s="3" t="s">
        <v>8172</v>
      </c>
      <c r="L1190" s="3" t="s">
        <v>8169</v>
      </c>
      <c r="M1190" s="26" t="s">
        <v>13723</v>
      </c>
      <c r="N1190"/>
      <c r="O1190" s="3" t="s">
        <v>78</v>
      </c>
      <c r="P1190" s="34">
        <v>22.47</v>
      </c>
      <c r="Q1190" s="34">
        <v>87.41</v>
      </c>
      <c r="R1190" s="34">
        <v>-64.94</v>
      </c>
      <c r="S1190" s="36">
        <v>-0.74293559089349048</v>
      </c>
      <c r="T1190" s="72" t="s">
        <v>78</v>
      </c>
      <c r="U1190" s="34" t="s">
        <v>78</v>
      </c>
      <c r="V1190" s="34" t="s">
        <v>78</v>
      </c>
      <c r="W1190" s="34" t="s">
        <v>78</v>
      </c>
      <c r="X1190" s="36" t="s">
        <v>78</v>
      </c>
      <c r="Y1190" s="36" t="str">
        <f>IFERROR(VLOOKUP(A1190,'Pivot price tier'!$C$8:$L$2270,10,0),"")</f>
        <v/>
      </c>
      <c r="Z1190" s="36" t="str">
        <f>IFERROR(VLOOKUP(A1190,'Pivot price tier by size'!$D$8:$M$2491,10,0),"")</f>
        <v/>
      </c>
      <c r="AA1190" s="36" t="str">
        <f>IFERROR(VLOOKUP(A1190,'Pivot category'!$B$8:$I$2216,8,0),"")</f>
        <v/>
      </c>
      <c r="AB1190" s="3" t="str">
        <f>IF(P1190&lt;$AC$1,"Bottom 5%","")</f>
        <v>Bottom 5%</v>
      </c>
      <c r="AC1190"/>
      <c r="AD1190" s="34" t="s">
        <v>16461</v>
      </c>
      <c r="AE1190" s="34" t="s">
        <v>13944</v>
      </c>
    </row>
    <row r="1191" spans="1:31" hidden="1" x14ac:dyDescent="0.25">
      <c r="A1191" t="s">
        <v>14617</v>
      </c>
      <c r="B1191" t="s">
        <v>14618</v>
      </c>
      <c r="C1191" s="3" t="s">
        <v>32</v>
      </c>
      <c r="D1191" s="3" t="s">
        <v>14942</v>
      </c>
      <c r="E1191" s="3" t="s">
        <v>5093</v>
      </c>
      <c r="F1191" s="3">
        <v>10000</v>
      </c>
      <c r="G1191" s="34">
        <v>39.99</v>
      </c>
      <c r="H1191" s="3" t="s">
        <v>26</v>
      </c>
      <c r="I1191" s="3" t="s">
        <v>15</v>
      </c>
      <c r="J1191" s="3" t="s">
        <v>8173</v>
      </c>
      <c r="K1191" s="3" t="s">
        <v>8164</v>
      </c>
      <c r="L1191" s="3" t="s">
        <v>68</v>
      </c>
      <c r="M1191" s="26">
        <v>45778</v>
      </c>
      <c r="N1191"/>
      <c r="O1191" s="3">
        <v>27</v>
      </c>
      <c r="P1191" s="34">
        <v>10077.48</v>
      </c>
      <c r="Q1191" s="34">
        <v>0</v>
      </c>
      <c r="R1191" s="34">
        <v>10077.48</v>
      </c>
      <c r="S1191" s="36" t="s">
        <v>78</v>
      </c>
      <c r="T1191" s="72">
        <v>373.24</v>
      </c>
      <c r="U1191" s="34">
        <v>14316.42</v>
      </c>
      <c r="V1191" s="34">
        <v>16155.96</v>
      </c>
      <c r="W1191" s="34">
        <v>-1839.5399999999991</v>
      </c>
      <c r="X1191" s="36">
        <v>-0.11386138613861385</v>
      </c>
      <c r="Y1191" s="36" t="str">
        <f>IFERROR(VLOOKUP(A1191,'Pivot price tier'!$C$8:$L$2270,10,0),"")</f>
        <v xml:space="preserve"> </v>
      </c>
      <c r="Z1191" s="36" t="str">
        <f>IFERROR(VLOOKUP(A1191,'Pivot price tier by size'!$D$8:$M$2491,10,0),"")</f>
        <v xml:space="preserve"> </v>
      </c>
      <c r="AA1191" s="36" t="str">
        <f>IFERROR(VLOOKUP(A1191,'Pivot category'!$B$8:$I$2216,8,0),"")</f>
        <v>X</v>
      </c>
      <c r="AB1191" s="3" t="str">
        <f>IF(P1191&lt;$AC$1,"Bottom 5%","")</f>
        <v>Bottom 5%</v>
      </c>
      <c r="AC1191"/>
      <c r="AD1191" s="34" t="s">
        <v>16461</v>
      </c>
      <c r="AE1191" s="34" t="s">
        <v>13944</v>
      </c>
    </row>
    <row r="1192" spans="1:31" hidden="1" x14ac:dyDescent="0.25">
      <c r="A1192" t="s">
        <v>8884</v>
      </c>
      <c r="B1192" t="s">
        <v>8883</v>
      </c>
      <c r="C1192" s="3" t="s">
        <v>36</v>
      </c>
      <c r="D1192" s="3" t="s">
        <v>2945</v>
      </c>
      <c r="E1192" s="3" t="s">
        <v>5141</v>
      </c>
      <c r="F1192" s="3">
        <v>4000</v>
      </c>
      <c r="G1192" s="34">
        <v>7.49</v>
      </c>
      <c r="H1192" s="3" t="s">
        <v>26</v>
      </c>
      <c r="I1192" s="3" t="s">
        <v>13</v>
      </c>
      <c r="J1192" s="3" t="s">
        <v>8168</v>
      </c>
      <c r="K1192" s="3" t="s">
        <v>8172</v>
      </c>
      <c r="L1192" s="3" t="s">
        <v>8169</v>
      </c>
      <c r="M1192" s="26" t="s">
        <v>13723</v>
      </c>
      <c r="N1192"/>
      <c r="O1192" s="3" t="s">
        <v>78</v>
      </c>
      <c r="P1192" s="34">
        <v>67.41</v>
      </c>
      <c r="Q1192" s="34">
        <v>7.49</v>
      </c>
      <c r="R1192" s="34">
        <v>59.919999999999995</v>
      </c>
      <c r="S1192" s="36">
        <v>8</v>
      </c>
      <c r="T1192" s="72" t="s">
        <v>78</v>
      </c>
      <c r="U1192" s="34">
        <v>0</v>
      </c>
      <c r="V1192" s="34">
        <v>44.94</v>
      </c>
      <c r="W1192" s="34">
        <v>-44.94</v>
      </c>
      <c r="X1192" s="36">
        <v>-1</v>
      </c>
      <c r="Y1192" s="36" t="str">
        <f>IFERROR(VLOOKUP(A1192,'Pivot price tier'!$C$8:$L$2270,10,0),"")</f>
        <v/>
      </c>
      <c r="Z1192" s="36" t="str">
        <f>IFERROR(VLOOKUP(A1192,'Pivot price tier by size'!$D$8:$M$2491,10,0),"")</f>
        <v/>
      </c>
      <c r="AA1192" s="36" t="str">
        <f>IFERROR(VLOOKUP(A1192,'Pivot category'!$B$8:$I$2216,8,0),"")</f>
        <v/>
      </c>
      <c r="AB1192" s="3" t="str">
        <f>IF(P1192&lt;$AC$1,"Bottom 5%","")</f>
        <v>Bottom 5%</v>
      </c>
      <c r="AC1192"/>
      <c r="AD1192" s="34" t="s">
        <v>16461</v>
      </c>
      <c r="AE1192" s="34" t="s">
        <v>13944</v>
      </c>
    </row>
    <row r="1193" spans="1:31" x14ac:dyDescent="0.25">
      <c r="A1193" t="s">
        <v>13429</v>
      </c>
      <c r="B1193" t="s">
        <v>13430</v>
      </c>
      <c r="C1193" s="3" t="s">
        <v>32</v>
      </c>
      <c r="D1193" s="3" t="s">
        <v>13298</v>
      </c>
      <c r="E1193" s="3" t="s">
        <v>5141</v>
      </c>
      <c r="F1193" s="3">
        <v>70000</v>
      </c>
      <c r="G1193" s="34">
        <v>39.99</v>
      </c>
      <c r="H1193" s="3" t="s">
        <v>25</v>
      </c>
      <c r="I1193" s="3" t="s">
        <v>15</v>
      </c>
      <c r="J1193" s="3" t="s">
        <v>8163</v>
      </c>
      <c r="K1193" s="3" t="s">
        <v>8164</v>
      </c>
      <c r="L1193" s="3" t="s">
        <v>68</v>
      </c>
      <c r="M1193" s="26">
        <v>45505</v>
      </c>
      <c r="N1193"/>
      <c r="O1193" s="3">
        <v>45</v>
      </c>
      <c r="P1193" s="34">
        <v>21248.49</v>
      </c>
      <c r="Q1193" s="34">
        <v>15409.29</v>
      </c>
      <c r="R1193" s="34">
        <v>5839.2000000000007</v>
      </c>
      <c r="S1193" s="36">
        <v>0.37894023670136656</v>
      </c>
      <c r="T1193" s="72">
        <v>472.18866666666668</v>
      </c>
      <c r="U1193" s="34">
        <v>14830.24</v>
      </c>
      <c r="V1193" s="34">
        <v>18195.72</v>
      </c>
      <c r="W1193" s="34">
        <v>-3365.4800000000014</v>
      </c>
      <c r="X1193" s="36">
        <v>-0.1849599795995982</v>
      </c>
      <c r="Y1193" s="36" t="str">
        <f>IFERROR(VLOOKUP(A1193,'Pivot price tier'!$C$8:$L$2270,10,0),"")</f>
        <v xml:space="preserve"> </v>
      </c>
      <c r="Z1193" s="36" t="str">
        <f>IFERROR(VLOOKUP(A1193,'Pivot price tier by size'!$D$8:$M$2491,10,0),"")</f>
        <v xml:space="preserve"> </v>
      </c>
      <c r="AA1193" s="36" t="str">
        <f>IFERROR(VLOOKUP(A1193,'Pivot category'!$B$8:$I$2216,8,0),"")</f>
        <v>X</v>
      </c>
      <c r="AB1193" s="3" t="str">
        <f>IF(P1193&lt;$AC$1,"Bottom 5%","")</f>
        <v>Bottom 5%</v>
      </c>
      <c r="AC1193"/>
      <c r="AD1193" s="34" t="s">
        <v>11097</v>
      </c>
      <c r="AE1193" s="34" t="s">
        <v>13965</v>
      </c>
    </row>
    <row r="1194" spans="1:31" hidden="1" x14ac:dyDescent="0.25">
      <c r="A1194" t="s">
        <v>6574</v>
      </c>
      <c r="B1194" t="s">
        <v>671</v>
      </c>
      <c r="C1194" s="3" t="s">
        <v>32</v>
      </c>
      <c r="D1194" s="3" t="s">
        <v>2949</v>
      </c>
      <c r="E1194" s="3" t="s">
        <v>5141</v>
      </c>
      <c r="F1194" s="3">
        <v>8000</v>
      </c>
      <c r="G1194" s="34">
        <v>12.99</v>
      </c>
      <c r="H1194" s="3" t="s">
        <v>26</v>
      </c>
      <c r="I1194" s="3" t="s">
        <v>19</v>
      </c>
      <c r="J1194" s="3" t="s">
        <v>8163</v>
      </c>
      <c r="K1194" s="3" t="s">
        <v>8185</v>
      </c>
      <c r="L1194" s="3" t="s">
        <v>68</v>
      </c>
      <c r="M1194" s="26" t="s">
        <v>13723</v>
      </c>
      <c r="N1194"/>
      <c r="O1194" s="3">
        <v>39</v>
      </c>
      <c r="P1194" s="34">
        <v>8599.3799999999992</v>
      </c>
      <c r="Q1194" s="34">
        <v>9261.8700000000008</v>
      </c>
      <c r="R1194" s="34">
        <v>-662.4900000000016</v>
      </c>
      <c r="S1194" s="36">
        <v>-7.1528751753155873E-2</v>
      </c>
      <c r="T1194" s="72">
        <v>220.49692307692305</v>
      </c>
      <c r="U1194" s="34">
        <v>13288.77</v>
      </c>
      <c r="V1194" s="34">
        <v>15263.25</v>
      </c>
      <c r="W1194" s="34">
        <v>-1974.4799999999996</v>
      </c>
      <c r="X1194" s="36">
        <v>-0.12936170212765952</v>
      </c>
      <c r="Y1194" s="36" t="str">
        <f>IFERROR(VLOOKUP(A1194,'Pivot price tier'!$C$8:$L$2270,10,0),"")</f>
        <v/>
      </c>
      <c r="Z1194" s="36" t="str">
        <f>IFERROR(VLOOKUP(A1194,'Pivot price tier by size'!$D$8:$M$2491,10,0),"")</f>
        <v/>
      </c>
      <c r="AA1194" s="36" t="str">
        <f>IFERROR(VLOOKUP(A1194,'Pivot category'!$B$8:$I$2216,8,0),"")</f>
        <v/>
      </c>
      <c r="AB1194" s="3" t="str">
        <f>IF(P1194&lt;$AC$1,"Bottom 5%","")</f>
        <v>Bottom 5%</v>
      </c>
      <c r="AC1194"/>
      <c r="AD1194" s="34" t="s">
        <v>16461</v>
      </c>
      <c r="AE1194" s="34" t="s">
        <v>13944</v>
      </c>
    </row>
    <row r="1195" spans="1:31" hidden="1" x14ac:dyDescent="0.25">
      <c r="A1195" t="s">
        <v>6589</v>
      </c>
      <c r="B1195" t="s">
        <v>672</v>
      </c>
      <c r="C1195" s="3" t="s">
        <v>32</v>
      </c>
      <c r="D1195" s="3" t="s">
        <v>2950</v>
      </c>
      <c r="E1195" s="3" t="s">
        <v>5141</v>
      </c>
      <c r="F1195" s="3">
        <v>8000</v>
      </c>
      <c r="G1195" s="34">
        <v>7.79</v>
      </c>
      <c r="H1195" s="3" t="s">
        <v>26</v>
      </c>
      <c r="I1195" s="3" t="s">
        <v>17</v>
      </c>
      <c r="J1195" s="3" t="s">
        <v>8168</v>
      </c>
      <c r="K1195" s="3" t="s">
        <v>8185</v>
      </c>
      <c r="L1195" s="3" t="s">
        <v>8167</v>
      </c>
      <c r="M1195" s="26" t="s">
        <v>13723</v>
      </c>
      <c r="N1195"/>
      <c r="O1195" s="3">
        <v>2</v>
      </c>
      <c r="P1195" s="34">
        <v>560.91999999999996</v>
      </c>
      <c r="Q1195" s="34">
        <v>2403.15</v>
      </c>
      <c r="R1195" s="34">
        <v>-1842.23</v>
      </c>
      <c r="S1195" s="36">
        <v>-0.76658968437259434</v>
      </c>
      <c r="T1195" s="72">
        <v>280.45999999999998</v>
      </c>
      <c r="U1195" s="34">
        <v>31.16</v>
      </c>
      <c r="V1195" s="34">
        <v>3247.5</v>
      </c>
      <c r="W1195" s="34">
        <v>-3216.34</v>
      </c>
      <c r="X1195" s="36">
        <v>-0.99040492686682058</v>
      </c>
      <c r="Y1195" s="36" t="str">
        <f>IFERROR(VLOOKUP(A1195,'Pivot price tier'!$C$8:$L$2270,10,0),"")</f>
        <v/>
      </c>
      <c r="Z1195" s="36" t="str">
        <f>IFERROR(VLOOKUP(A1195,'Pivot price tier by size'!$D$8:$M$2491,10,0),"")</f>
        <v/>
      </c>
      <c r="AA1195" s="36" t="str">
        <f>IFERROR(VLOOKUP(A1195,'Pivot category'!$B$8:$I$2216,8,0),"")</f>
        <v/>
      </c>
      <c r="AB1195" s="3" t="str">
        <f>IF(P1195&lt;$AC$1,"Bottom 5%","")</f>
        <v>Bottom 5%</v>
      </c>
      <c r="AC1195"/>
      <c r="AD1195" s="34" t="s">
        <v>16461</v>
      </c>
      <c r="AE1195" s="34" t="s">
        <v>13944</v>
      </c>
    </row>
    <row r="1196" spans="1:31" x14ac:dyDescent="0.25">
      <c r="A1196" t="s">
        <v>12630</v>
      </c>
      <c r="B1196" t="s">
        <v>12631</v>
      </c>
      <c r="C1196" s="3" t="s">
        <v>32</v>
      </c>
      <c r="D1196" s="3" t="s">
        <v>12143</v>
      </c>
      <c r="E1196" s="3" t="s">
        <v>5141</v>
      </c>
      <c r="F1196" s="3">
        <v>70000</v>
      </c>
      <c r="G1196" s="34">
        <v>39.99</v>
      </c>
      <c r="H1196" s="3" t="s">
        <v>25</v>
      </c>
      <c r="I1196" s="3" t="s">
        <v>15</v>
      </c>
      <c r="J1196" s="3" t="s">
        <v>8163</v>
      </c>
      <c r="K1196" s="3" t="s">
        <v>8164</v>
      </c>
      <c r="L1196" s="3" t="s">
        <v>68</v>
      </c>
      <c r="M1196" s="26">
        <v>45323</v>
      </c>
      <c r="N1196"/>
      <c r="O1196" s="3">
        <v>62</v>
      </c>
      <c r="P1196" s="34">
        <v>36998.379999999997</v>
      </c>
      <c r="Q1196" s="34">
        <v>41931.94</v>
      </c>
      <c r="R1196" s="34">
        <v>-4933.5600000000049</v>
      </c>
      <c r="S1196" s="36">
        <v>-0.11765637363785231</v>
      </c>
      <c r="T1196" s="72">
        <v>596.74806451612903</v>
      </c>
      <c r="U1196" s="34">
        <v>37985.25</v>
      </c>
      <c r="V1196" s="34">
        <v>49945.05</v>
      </c>
      <c r="W1196" s="34">
        <v>-11959.800000000003</v>
      </c>
      <c r="X1196" s="36">
        <v>-0.23945916562301972</v>
      </c>
      <c r="Y1196" s="36" t="str">
        <f>IFERROR(VLOOKUP(A1196,'Pivot price tier'!$C$8:$L$2270,10,0),"")</f>
        <v xml:space="preserve"> </v>
      </c>
      <c r="Z1196" s="36" t="str">
        <f>IFERROR(VLOOKUP(A1196,'Pivot price tier by size'!$D$8:$M$2491,10,0),"")</f>
        <v xml:space="preserve"> </v>
      </c>
      <c r="AA1196" s="36" t="str">
        <f>IFERROR(VLOOKUP(A1196,'Pivot category'!$B$8:$I$2216,8,0),"")</f>
        <v>X</v>
      </c>
      <c r="AB1196" s="3" t="str">
        <f>IF(P1196&lt;$AC$1,"Bottom 5%","")</f>
        <v>Bottom 5%</v>
      </c>
      <c r="AC1196"/>
      <c r="AD1196" s="34" t="s">
        <v>11097</v>
      </c>
      <c r="AE1196" s="34" t="s">
        <v>13965</v>
      </c>
    </row>
    <row r="1197" spans="1:31" hidden="1" x14ac:dyDescent="0.25">
      <c r="A1197" t="s">
        <v>6580</v>
      </c>
      <c r="B1197" t="s">
        <v>674</v>
      </c>
      <c r="C1197" s="3" t="s">
        <v>32</v>
      </c>
      <c r="D1197" s="3" t="s">
        <v>2952</v>
      </c>
      <c r="E1197" s="3" t="s">
        <v>5141</v>
      </c>
      <c r="F1197" s="3">
        <v>8000</v>
      </c>
      <c r="G1197" s="34">
        <v>12.99</v>
      </c>
      <c r="H1197" s="3" t="s">
        <v>26</v>
      </c>
      <c r="I1197" s="3" t="s">
        <v>19</v>
      </c>
      <c r="J1197" s="3" t="s">
        <v>8163</v>
      </c>
      <c r="K1197" s="3" t="s">
        <v>8185</v>
      </c>
      <c r="L1197" s="3" t="s">
        <v>68</v>
      </c>
      <c r="M1197" s="26" t="s">
        <v>13723</v>
      </c>
      <c r="N1197"/>
      <c r="O1197" s="3">
        <v>33</v>
      </c>
      <c r="P1197" s="34">
        <v>5689.62</v>
      </c>
      <c r="Q1197" s="34">
        <v>6261.18</v>
      </c>
      <c r="R1197" s="34">
        <v>-571.5600000000004</v>
      </c>
      <c r="S1197" s="36">
        <v>-9.1286307053941917E-2</v>
      </c>
      <c r="T1197" s="72">
        <v>172.41272727272727</v>
      </c>
      <c r="U1197" s="34">
        <v>25512.36</v>
      </c>
      <c r="V1197" s="34">
        <v>19251.18</v>
      </c>
      <c r="W1197" s="34">
        <v>6261.18</v>
      </c>
      <c r="X1197" s="36">
        <v>0.32523616734143057</v>
      </c>
      <c r="Y1197" s="36" t="str">
        <f>IFERROR(VLOOKUP(A1197,'Pivot price tier'!$C$8:$L$2270,10,0),"")</f>
        <v/>
      </c>
      <c r="Z1197" s="36" t="str">
        <f>IFERROR(VLOOKUP(A1197,'Pivot price tier by size'!$D$8:$M$2491,10,0),"")</f>
        <v/>
      </c>
      <c r="AA1197" s="36" t="str">
        <f>IFERROR(VLOOKUP(A1197,'Pivot category'!$B$8:$I$2216,8,0),"")</f>
        <v/>
      </c>
      <c r="AB1197" s="3" t="str">
        <f>IF(P1197&lt;$AC$1,"Bottom 5%","")</f>
        <v>Bottom 5%</v>
      </c>
      <c r="AC1197"/>
      <c r="AD1197" s="34" t="s">
        <v>16461</v>
      </c>
      <c r="AE1197" s="34" t="s">
        <v>13944</v>
      </c>
    </row>
    <row r="1198" spans="1:31" hidden="1" x14ac:dyDescent="0.25">
      <c r="A1198" t="s">
        <v>6744</v>
      </c>
      <c r="B1198" t="s">
        <v>5262</v>
      </c>
      <c r="C1198" s="3" t="s">
        <v>32</v>
      </c>
      <c r="D1198" s="3" t="s">
        <v>5177</v>
      </c>
      <c r="E1198" s="3" t="s">
        <v>5141</v>
      </c>
      <c r="F1198" s="3">
        <v>9000</v>
      </c>
      <c r="G1198" s="34">
        <v>7.79</v>
      </c>
      <c r="H1198" s="3" t="s">
        <v>26</v>
      </c>
      <c r="I1198" s="3" t="s">
        <v>13</v>
      </c>
      <c r="J1198" s="3" t="s">
        <v>8168</v>
      </c>
      <c r="K1198" s="3" t="s">
        <v>8172</v>
      </c>
      <c r="L1198" s="3" t="s">
        <v>8167</v>
      </c>
      <c r="M1198" s="26" t="s">
        <v>13723</v>
      </c>
      <c r="N1198"/>
      <c r="O1198" s="3" t="s">
        <v>78</v>
      </c>
      <c r="P1198" s="34">
        <v>405.08</v>
      </c>
      <c r="Q1198" s="34">
        <v>142.83000000000001</v>
      </c>
      <c r="R1198" s="34">
        <v>262.25</v>
      </c>
      <c r="S1198" s="36">
        <v>1.8360988587831684</v>
      </c>
      <c r="T1198" s="72" t="s">
        <v>78</v>
      </c>
      <c r="U1198" s="34">
        <v>38.950000000000003</v>
      </c>
      <c r="V1198" s="34">
        <v>0</v>
      </c>
      <c r="W1198" s="34">
        <v>38.950000000000003</v>
      </c>
      <c r="X1198" s="36" t="s">
        <v>78</v>
      </c>
      <c r="Y1198" s="36" t="str">
        <f>IFERROR(VLOOKUP(A1198,'Pivot price tier'!$C$8:$L$2270,10,0),"")</f>
        <v/>
      </c>
      <c r="Z1198" s="36" t="str">
        <f>IFERROR(VLOOKUP(A1198,'Pivot price tier by size'!$D$8:$M$2491,10,0),"")</f>
        <v/>
      </c>
      <c r="AA1198" s="36" t="str">
        <f>IFERROR(VLOOKUP(A1198,'Pivot category'!$B$8:$I$2216,8,0),"")</f>
        <v/>
      </c>
      <c r="AB1198" s="3" t="str">
        <f>IF(P1198&lt;$AC$1,"Bottom 5%","")</f>
        <v>Bottom 5%</v>
      </c>
      <c r="AC1198"/>
      <c r="AD1198" s="34" t="s">
        <v>16461</v>
      </c>
      <c r="AE1198" s="34" t="s">
        <v>13944</v>
      </c>
    </row>
    <row r="1199" spans="1:31" x14ac:dyDescent="0.25">
      <c r="A1199" t="s">
        <v>13773</v>
      </c>
      <c r="B1199" t="s">
        <v>13774</v>
      </c>
      <c r="C1199" s="3" t="s">
        <v>32</v>
      </c>
      <c r="D1199" s="3" t="s">
        <v>13405</v>
      </c>
      <c r="E1199" s="3" t="s">
        <v>5093</v>
      </c>
      <c r="F1199" s="3">
        <v>70000</v>
      </c>
      <c r="G1199" s="34">
        <v>43.99</v>
      </c>
      <c r="H1199" s="3" t="s">
        <v>27</v>
      </c>
      <c r="I1199" s="3" t="s">
        <v>23</v>
      </c>
      <c r="J1199" s="3" t="s">
        <v>8163</v>
      </c>
      <c r="K1199" s="3" t="s">
        <v>8164</v>
      </c>
      <c r="L1199" s="3" t="s">
        <v>68</v>
      </c>
      <c r="M1199" s="26">
        <v>45597</v>
      </c>
      <c r="N1199"/>
      <c r="O1199" s="3">
        <v>1</v>
      </c>
      <c r="P1199" s="34">
        <v>5278.8</v>
      </c>
      <c r="Q1199" s="34">
        <v>10117.700000000001</v>
      </c>
      <c r="R1199" s="34">
        <v>-4838.9000000000005</v>
      </c>
      <c r="S1199" s="36">
        <v>-0.47826086956521741</v>
      </c>
      <c r="T1199" s="72">
        <v>5278.8</v>
      </c>
      <c r="U1199" s="34">
        <v>527.88</v>
      </c>
      <c r="V1199" s="34">
        <v>2375.46</v>
      </c>
      <c r="W1199" s="34">
        <v>-1847.58</v>
      </c>
      <c r="X1199" s="36">
        <v>-0.77777777777777779</v>
      </c>
      <c r="Y1199" s="36" t="str">
        <f>IFERROR(VLOOKUP(A1199,'Pivot price tier'!$C$8:$L$2270,10,0),"")</f>
        <v xml:space="preserve"> </v>
      </c>
      <c r="Z1199" s="36" t="str">
        <f>IFERROR(VLOOKUP(A1199,'Pivot price tier by size'!$D$8:$M$2491,10,0),"")</f>
        <v xml:space="preserve"> </v>
      </c>
      <c r="AA1199" s="36" t="str">
        <f>IFERROR(VLOOKUP(A1199,'Pivot category'!$B$8:$I$2216,8,0),"")</f>
        <v>X</v>
      </c>
      <c r="AB1199" s="3" t="str">
        <f>IF(P1199&lt;$AC$1,"Bottom 5%","")</f>
        <v>Bottom 5%</v>
      </c>
      <c r="AC1199"/>
      <c r="AD1199" s="34" t="s">
        <v>16463</v>
      </c>
      <c r="AE1199" s="34" t="s">
        <v>13969</v>
      </c>
    </row>
    <row r="1200" spans="1:31" x14ac:dyDescent="0.25">
      <c r="A1200" t="s">
        <v>7794</v>
      </c>
      <c r="B1200" t="s">
        <v>904</v>
      </c>
      <c r="C1200" s="3" t="s">
        <v>38</v>
      </c>
      <c r="D1200" s="3" t="s">
        <v>3200</v>
      </c>
      <c r="E1200" s="3" t="s">
        <v>5093</v>
      </c>
      <c r="F1200" s="3">
        <v>1000</v>
      </c>
      <c r="G1200" s="34">
        <v>22.99</v>
      </c>
      <c r="H1200" s="3" t="s">
        <v>28</v>
      </c>
      <c r="I1200" s="3" t="s">
        <v>17</v>
      </c>
      <c r="J1200" s="3" t="s">
        <v>8163</v>
      </c>
      <c r="K1200" s="3" t="s">
        <v>8164</v>
      </c>
      <c r="L1200" s="3" t="s">
        <v>68</v>
      </c>
      <c r="M1200" s="26" t="s">
        <v>13723</v>
      </c>
      <c r="N1200"/>
      <c r="O1200" s="3">
        <v>14</v>
      </c>
      <c r="P1200" s="34">
        <v>16184.96</v>
      </c>
      <c r="Q1200" s="34">
        <v>35.229999999999997</v>
      </c>
      <c r="R1200" s="34">
        <v>16149.73</v>
      </c>
      <c r="S1200" s="36">
        <v>458.40845869997162</v>
      </c>
      <c r="T1200" s="72">
        <v>1156.0685714285714</v>
      </c>
      <c r="U1200" s="34">
        <v>6483.18</v>
      </c>
      <c r="V1200" s="34">
        <v>0</v>
      </c>
      <c r="W1200" s="34">
        <v>6483.18</v>
      </c>
      <c r="X1200" s="36" t="s">
        <v>78</v>
      </c>
      <c r="Y1200" s="36" t="str">
        <f>IFERROR(VLOOKUP(A1200,'Pivot price tier'!$C$8:$L$2270,10,0),"")</f>
        <v xml:space="preserve"> </v>
      </c>
      <c r="Z1200" s="36" t="str">
        <f>IFERROR(VLOOKUP(A1200,'Pivot price tier by size'!$D$8:$M$2491,10,0),"")</f>
        <v xml:space="preserve"> </v>
      </c>
      <c r="AA1200" s="36" t="str">
        <f>IFERROR(VLOOKUP(A1200,'Pivot category'!$B$8:$I$2216,8,0),"")</f>
        <v>X</v>
      </c>
      <c r="AB1200" s="3" t="str">
        <f>IF(P1200&lt;$AC$1,"Bottom 5%","")</f>
        <v>Bottom 5%</v>
      </c>
      <c r="AC1200"/>
      <c r="AD1200" s="34" t="s">
        <v>16461</v>
      </c>
      <c r="AE1200" s="34" t="s">
        <v>16490</v>
      </c>
    </row>
    <row r="1201" spans="1:31" x14ac:dyDescent="0.25">
      <c r="A1201" t="s">
        <v>5712</v>
      </c>
      <c r="B1201" t="s">
        <v>905</v>
      </c>
      <c r="C1201" s="3" t="s">
        <v>32</v>
      </c>
      <c r="D1201" s="3" t="s">
        <v>3201</v>
      </c>
      <c r="E1201" s="3" t="s">
        <v>5093</v>
      </c>
      <c r="F1201" s="3">
        <v>1000</v>
      </c>
      <c r="G1201" s="34">
        <v>10.99</v>
      </c>
      <c r="H1201" s="3" t="s">
        <v>28</v>
      </c>
      <c r="I1201" s="3" t="s">
        <v>19</v>
      </c>
      <c r="J1201" s="3" t="s">
        <v>8163</v>
      </c>
      <c r="K1201" s="3" t="s">
        <v>8164</v>
      </c>
      <c r="L1201" s="3" t="s">
        <v>68</v>
      </c>
      <c r="M1201" s="26" t="s">
        <v>13723</v>
      </c>
      <c r="N1201"/>
      <c r="O1201" s="3">
        <v>15</v>
      </c>
      <c r="P1201" s="34">
        <v>15594.81</v>
      </c>
      <c r="Q1201" s="34">
        <v>2185.38</v>
      </c>
      <c r="R1201" s="34">
        <v>13409.43</v>
      </c>
      <c r="S1201" s="36">
        <v>6.1359717760755563</v>
      </c>
      <c r="T1201" s="72">
        <v>1039.654</v>
      </c>
      <c r="U1201" s="34">
        <v>7747.95</v>
      </c>
      <c r="V1201" s="34">
        <v>674.5</v>
      </c>
      <c r="W1201" s="34">
        <v>7073.45</v>
      </c>
      <c r="X1201" s="36">
        <v>10.486953298739808</v>
      </c>
      <c r="Y1201" s="36" t="str">
        <f>IFERROR(VLOOKUP(A1201,'Pivot price tier'!$C$8:$L$2270,10,0),"")</f>
        <v xml:space="preserve"> </v>
      </c>
      <c r="Z1201" s="36" t="str">
        <f>IFERROR(VLOOKUP(A1201,'Pivot price tier by size'!$D$8:$M$2491,10,0),"")</f>
        <v xml:space="preserve"> </v>
      </c>
      <c r="AA1201" s="36" t="str">
        <f>IFERROR(VLOOKUP(A1201,'Pivot category'!$B$8:$I$2216,8,0),"")</f>
        <v>X</v>
      </c>
      <c r="AB1201" s="3" t="str">
        <f>IF(P1201&lt;$AC$1,"Bottom 5%","")</f>
        <v>Bottom 5%</v>
      </c>
      <c r="AC1201"/>
      <c r="AD1201" s="34" t="s">
        <v>16461</v>
      </c>
      <c r="AE1201" s="34" t="s">
        <v>16490</v>
      </c>
    </row>
    <row r="1202" spans="1:31" hidden="1" x14ac:dyDescent="0.25">
      <c r="A1202" t="s">
        <v>11903</v>
      </c>
      <c r="B1202" t="s">
        <v>9509</v>
      </c>
      <c r="C1202" s="3" t="s">
        <v>32</v>
      </c>
      <c r="D1202" s="3" t="s">
        <v>9375</v>
      </c>
      <c r="E1202" s="3" t="s">
        <v>5093</v>
      </c>
      <c r="F1202" s="3">
        <v>7000</v>
      </c>
      <c r="G1202" s="34">
        <v>64.989999999999995</v>
      </c>
      <c r="H1202" s="3" t="s">
        <v>28</v>
      </c>
      <c r="I1202" s="3" t="s">
        <v>15</v>
      </c>
      <c r="J1202" s="3" t="s">
        <v>8168</v>
      </c>
      <c r="K1202" s="3" t="s">
        <v>8164</v>
      </c>
      <c r="L1202" s="3" t="s">
        <v>68</v>
      </c>
      <c r="M1202" s="26">
        <v>45139</v>
      </c>
      <c r="N1202"/>
      <c r="O1202" s="3" t="s">
        <v>78</v>
      </c>
      <c r="P1202" s="34">
        <v>64.989999999999995</v>
      </c>
      <c r="Q1202" s="34">
        <v>504.91</v>
      </c>
      <c r="R1202" s="34">
        <v>-439.92</v>
      </c>
      <c r="S1202" s="36">
        <v>-0.87128399120635369</v>
      </c>
      <c r="T1202" s="72" t="s">
        <v>78</v>
      </c>
      <c r="U1202" s="34">
        <v>64.989999999999995</v>
      </c>
      <c r="V1202" s="34">
        <v>219.96</v>
      </c>
      <c r="W1202" s="34">
        <v>-154.97000000000003</v>
      </c>
      <c r="X1202" s="36">
        <v>-0.70453718857974179</v>
      </c>
      <c r="Y1202" s="36" t="str">
        <f>IFERROR(VLOOKUP(A1202,'Pivot price tier'!$C$8:$L$2270,10,0),"")</f>
        <v>X</v>
      </c>
      <c r="Z1202" s="36" t="str">
        <f>IFERROR(VLOOKUP(A1202,'Pivot price tier by size'!$D$8:$M$2491,10,0),"")</f>
        <v>X</v>
      </c>
      <c r="AA1202" s="36" t="str">
        <f>IFERROR(VLOOKUP(A1202,'Pivot category'!$B$8:$I$2216,8,0),"")</f>
        <v>X</v>
      </c>
      <c r="AB1202" s="3" t="str">
        <f>IF(P1202&lt;$AC$1,"Bottom 5%","")</f>
        <v>Bottom 5%</v>
      </c>
      <c r="AC1202"/>
      <c r="AD1202" s="34" t="s">
        <v>16463</v>
      </c>
      <c r="AE1202" s="34" t="s">
        <v>16492</v>
      </c>
    </row>
    <row r="1203" spans="1:31" hidden="1" x14ac:dyDescent="0.25">
      <c r="A1203" t="s">
        <v>6804</v>
      </c>
      <c r="B1203" t="s">
        <v>6803</v>
      </c>
      <c r="C1203" s="3" t="s">
        <v>32</v>
      </c>
      <c r="D1203" s="3" t="s">
        <v>8096</v>
      </c>
      <c r="E1203" s="3" t="s">
        <v>5093</v>
      </c>
      <c r="F1203" s="3">
        <v>9000</v>
      </c>
      <c r="G1203" s="34">
        <v>64.989999999999995</v>
      </c>
      <c r="H1203" s="3" t="s">
        <v>28</v>
      </c>
      <c r="I1203" s="3" t="s">
        <v>15</v>
      </c>
      <c r="J1203" s="3" t="s">
        <v>8171</v>
      </c>
      <c r="K1203" s="3" t="s">
        <v>8172</v>
      </c>
      <c r="L1203" s="3" t="s">
        <v>68</v>
      </c>
      <c r="M1203" s="26" t="s">
        <v>13723</v>
      </c>
      <c r="N1203"/>
      <c r="O1203" s="3">
        <v>1</v>
      </c>
      <c r="P1203" s="34">
        <v>194.97</v>
      </c>
      <c r="Q1203" s="34">
        <v>1754.69</v>
      </c>
      <c r="R1203" s="34">
        <v>-1559.72</v>
      </c>
      <c r="S1203" s="36">
        <v>-0.88888635599450616</v>
      </c>
      <c r="T1203" s="72">
        <v>194.97</v>
      </c>
      <c r="U1203" s="34">
        <v>64.989999999999995</v>
      </c>
      <c r="V1203" s="34">
        <v>1154.79</v>
      </c>
      <c r="W1203" s="34">
        <v>-1089.8</v>
      </c>
      <c r="X1203" s="36">
        <v>-0.9437213692532842</v>
      </c>
      <c r="Y1203" s="36" t="str">
        <f>IFERROR(VLOOKUP(A1203,'Pivot price tier'!$C$8:$L$2270,10,0),"")</f>
        <v/>
      </c>
      <c r="Z1203" s="36" t="str">
        <f>IFERROR(VLOOKUP(A1203,'Pivot price tier by size'!$D$8:$M$2491,10,0),"")</f>
        <v/>
      </c>
      <c r="AA1203" s="36" t="str">
        <f>IFERROR(VLOOKUP(A1203,'Pivot category'!$B$8:$I$2216,8,0),"")</f>
        <v/>
      </c>
      <c r="AB1203" s="3" t="str">
        <f>IF(P1203&lt;$AC$1,"Bottom 5%","")</f>
        <v>Bottom 5%</v>
      </c>
      <c r="AC1203"/>
      <c r="AD1203" s="34" t="s">
        <v>16463</v>
      </c>
      <c r="AE1203" s="34" t="s">
        <v>16492</v>
      </c>
    </row>
    <row r="1204" spans="1:31" hidden="1" x14ac:dyDescent="0.25">
      <c r="A1204" t="s">
        <v>7758</v>
      </c>
      <c r="B1204" t="s">
        <v>680</v>
      </c>
      <c r="C1204" s="3" t="s">
        <v>38</v>
      </c>
      <c r="D1204" s="3" t="s">
        <v>2958</v>
      </c>
      <c r="E1204" s="3">
        <v>0</v>
      </c>
      <c r="F1204" s="3">
        <v>1000</v>
      </c>
      <c r="G1204" s="34">
        <v>12.59</v>
      </c>
      <c r="H1204" s="3" t="s">
        <v>8245</v>
      </c>
      <c r="I1204" s="3" t="s">
        <v>12204</v>
      </c>
      <c r="J1204" s="3" t="s">
        <v>8168</v>
      </c>
      <c r="K1204" s="3" t="s">
        <v>8164</v>
      </c>
      <c r="L1204" s="3" t="s">
        <v>8167</v>
      </c>
      <c r="M1204" s="26" t="s">
        <v>13723</v>
      </c>
      <c r="N1204"/>
      <c r="O1204" s="3">
        <v>5</v>
      </c>
      <c r="P1204" s="34">
        <v>3336.35</v>
      </c>
      <c r="Q1204" s="34">
        <v>22882.48</v>
      </c>
      <c r="R1204" s="34">
        <v>-19546.13</v>
      </c>
      <c r="S1204" s="36">
        <v>-0.85419631088937908</v>
      </c>
      <c r="T1204" s="72">
        <v>667.27</v>
      </c>
      <c r="U1204" s="34">
        <v>1196.05</v>
      </c>
      <c r="V1204" s="34">
        <v>8606.85</v>
      </c>
      <c r="W1204" s="34">
        <v>-7410.8</v>
      </c>
      <c r="X1204" s="36">
        <v>-0.86103510575878517</v>
      </c>
      <c r="Y1204" s="36" t="str">
        <f>IFERROR(VLOOKUP(A1204,'Pivot price tier'!$C$8:$L$2270,10,0),"")</f>
        <v/>
      </c>
      <c r="Z1204" s="36" t="str">
        <f>IFERROR(VLOOKUP(A1204,'Pivot price tier by size'!$D$8:$M$2491,10,0),"")</f>
        <v/>
      </c>
      <c r="AA1204" s="36" t="str">
        <f>IFERROR(VLOOKUP(A1204,'Pivot category'!$B$8:$I$2216,8,0),"")</f>
        <v/>
      </c>
      <c r="AB1204" s="3" t="str">
        <f>IF(P1204&lt;$AC$1,"Bottom 5%","")</f>
        <v>Bottom 5%</v>
      </c>
      <c r="AC1204"/>
      <c r="AD1204" s="34" t="s">
        <v>11098</v>
      </c>
      <c r="AE1204" s="34" t="s">
        <v>13942</v>
      </c>
    </row>
    <row r="1205" spans="1:31" x14ac:dyDescent="0.25">
      <c r="A1205" t="s">
        <v>12952</v>
      </c>
      <c r="B1205" t="s">
        <v>12953</v>
      </c>
      <c r="C1205" s="3" t="s">
        <v>32</v>
      </c>
      <c r="D1205" s="3" t="s">
        <v>12772</v>
      </c>
      <c r="E1205" s="3" t="s">
        <v>5093</v>
      </c>
      <c r="F1205" s="3">
        <v>70000</v>
      </c>
      <c r="G1205" s="34">
        <v>28.99</v>
      </c>
      <c r="H1205" s="3" t="s">
        <v>26</v>
      </c>
      <c r="I1205" s="3" t="s">
        <v>23</v>
      </c>
      <c r="J1205" s="3" t="s">
        <v>8163</v>
      </c>
      <c r="K1205" s="3" t="s">
        <v>8164</v>
      </c>
      <c r="L1205" s="3" t="s">
        <v>68</v>
      </c>
      <c r="M1205" s="26">
        <v>45474</v>
      </c>
      <c r="N1205"/>
      <c r="O1205" s="3">
        <v>38</v>
      </c>
      <c r="P1205" s="34">
        <v>20607.73</v>
      </c>
      <c r="Q1205" s="34">
        <v>20881.39</v>
      </c>
      <c r="R1205" s="34">
        <v>-273.65999999999985</v>
      </c>
      <c r="S1205" s="36">
        <v>-1.3105449397765145E-2</v>
      </c>
      <c r="T1205" s="72">
        <v>542.30868421052628</v>
      </c>
      <c r="U1205" s="34">
        <v>18834.38</v>
      </c>
      <c r="V1205" s="34">
        <v>19780.740000000002</v>
      </c>
      <c r="W1205" s="34">
        <v>-946.36000000000058</v>
      </c>
      <c r="X1205" s="36">
        <v>-4.7842497297876596E-2</v>
      </c>
      <c r="Y1205" s="36" t="str">
        <f>IFERROR(VLOOKUP(A1205,'Pivot price tier'!$C$8:$L$2270,10,0),"")</f>
        <v xml:space="preserve"> </v>
      </c>
      <c r="Z1205" s="36" t="str">
        <f>IFERROR(VLOOKUP(A1205,'Pivot price tier by size'!$D$8:$M$2491,10,0),"")</f>
        <v xml:space="preserve"> </v>
      </c>
      <c r="AA1205" s="36" t="str">
        <f>IFERROR(VLOOKUP(A1205,'Pivot category'!$B$8:$I$2216,8,0),"")</f>
        <v>X</v>
      </c>
      <c r="AB1205" s="3" t="str">
        <f>IF(P1205&lt;$AC$1,"Bottom 5%","")</f>
        <v>Bottom 5%</v>
      </c>
      <c r="AC1205"/>
      <c r="AD1205" s="34" t="s">
        <v>11097</v>
      </c>
      <c r="AE1205" s="34" t="s">
        <v>16522</v>
      </c>
    </row>
    <row r="1206" spans="1:31" x14ac:dyDescent="0.25">
      <c r="A1206" t="s">
        <v>14266</v>
      </c>
      <c r="B1206" t="s">
        <v>14267</v>
      </c>
      <c r="C1206" s="3" t="s">
        <v>32</v>
      </c>
      <c r="D1206" s="3" t="s">
        <v>13885</v>
      </c>
      <c r="E1206" s="3" t="s">
        <v>5093</v>
      </c>
      <c r="F1206" s="3">
        <v>70000</v>
      </c>
      <c r="G1206" s="34">
        <v>39.99</v>
      </c>
      <c r="H1206" s="3" t="s">
        <v>25</v>
      </c>
      <c r="I1206" s="3" t="s">
        <v>23</v>
      </c>
      <c r="J1206" s="3" t="s">
        <v>8163</v>
      </c>
      <c r="K1206" s="3" t="s">
        <v>8164</v>
      </c>
      <c r="L1206" s="3" t="s">
        <v>68</v>
      </c>
      <c r="M1206" s="26">
        <v>45658</v>
      </c>
      <c r="N1206"/>
      <c r="O1206" s="3">
        <v>48</v>
      </c>
      <c r="P1206" s="34">
        <v>22578.87</v>
      </c>
      <c r="Q1206" s="34">
        <v>8757.6299999999992</v>
      </c>
      <c r="R1206" s="34">
        <v>13821.24</v>
      </c>
      <c r="S1206" s="36">
        <v>1.5781941004586857</v>
      </c>
      <c r="T1206" s="72">
        <v>470.393125</v>
      </c>
      <c r="U1206" s="34">
        <v>22494.080000000002</v>
      </c>
      <c r="V1206" s="34">
        <v>31751.7</v>
      </c>
      <c r="W1206" s="34">
        <v>-9257.619999999999</v>
      </c>
      <c r="X1206" s="36">
        <v>-0.29156297143145082</v>
      </c>
      <c r="Y1206" s="36" t="str">
        <f>IFERROR(VLOOKUP(A1206,'Pivot price tier'!$C$8:$L$2270,10,0),"")</f>
        <v xml:space="preserve"> </v>
      </c>
      <c r="Z1206" s="36" t="str">
        <f>IFERROR(VLOOKUP(A1206,'Pivot price tier by size'!$D$8:$M$2491,10,0),"")</f>
        <v xml:space="preserve"> </v>
      </c>
      <c r="AA1206" s="36" t="str">
        <f>IFERROR(VLOOKUP(A1206,'Pivot category'!$B$8:$I$2216,8,0),"")</f>
        <v>X</v>
      </c>
      <c r="AB1206" s="3" t="str">
        <f>IF(P1206&lt;$AC$1,"Bottom 5%","")</f>
        <v>Bottom 5%</v>
      </c>
      <c r="AC1206"/>
      <c r="AD1206" s="34" t="s">
        <v>16459</v>
      </c>
      <c r="AE1206" s="34" t="s">
        <v>13980</v>
      </c>
    </row>
    <row r="1207" spans="1:31" x14ac:dyDescent="0.25">
      <c r="A1207" t="s">
        <v>5898</v>
      </c>
      <c r="B1207" t="s">
        <v>1011</v>
      </c>
      <c r="C1207" s="3" t="s">
        <v>32</v>
      </c>
      <c r="D1207" s="3" t="s">
        <v>3317</v>
      </c>
      <c r="E1207" s="3" t="s">
        <v>5095</v>
      </c>
      <c r="F1207" s="3">
        <v>7000</v>
      </c>
      <c r="G1207" s="34">
        <v>79.989999999999995</v>
      </c>
      <c r="H1207" s="3" t="s">
        <v>12486</v>
      </c>
      <c r="I1207" s="3" t="s">
        <v>15</v>
      </c>
      <c r="J1207" s="3" t="s">
        <v>8163</v>
      </c>
      <c r="K1207" s="3" t="s">
        <v>8164</v>
      </c>
      <c r="L1207" s="3" t="s">
        <v>68</v>
      </c>
      <c r="M1207" s="26" t="s">
        <v>13723</v>
      </c>
      <c r="N1207"/>
      <c r="O1207" s="3">
        <v>39</v>
      </c>
      <c r="P1207" s="34">
        <v>25516.67</v>
      </c>
      <c r="Q1207" s="34">
        <v>21792.17</v>
      </c>
      <c r="R1207" s="34">
        <v>3724.5</v>
      </c>
      <c r="S1207" s="36">
        <v>0.17091001033857567</v>
      </c>
      <c r="T1207" s="72">
        <v>654.2735897435897</v>
      </c>
      <c r="U1207" s="34">
        <v>7848.98</v>
      </c>
      <c r="V1207" s="34">
        <v>12368.41</v>
      </c>
      <c r="W1207" s="34">
        <v>-4519.43</v>
      </c>
      <c r="X1207" s="36">
        <v>-0.36540104993285316</v>
      </c>
      <c r="Y1207" s="36" t="str">
        <f>IFERROR(VLOOKUP(A1207,'Pivot price tier'!$C$8:$L$2270,10,0),"")</f>
        <v xml:space="preserve"> </v>
      </c>
      <c r="Z1207" s="36" t="str">
        <f>IFERROR(VLOOKUP(A1207,'Pivot price tier by size'!$D$8:$M$2491,10,0),"")</f>
        <v xml:space="preserve"> </v>
      </c>
      <c r="AA1207" s="36" t="str">
        <f>IFERROR(VLOOKUP(A1207,'Pivot category'!$B$8:$I$2216,8,0),"")</f>
        <v>X</v>
      </c>
      <c r="AB1207" s="3" t="str">
        <f>IF(P1207&lt;$AC$1,"Bottom 5%","")</f>
        <v>Bottom 5%</v>
      </c>
      <c r="AC1207"/>
      <c r="AD1207" s="34" t="s">
        <v>16459</v>
      </c>
      <c r="AE1207" s="34" t="s">
        <v>13980</v>
      </c>
    </row>
    <row r="1208" spans="1:31" x14ac:dyDescent="0.25">
      <c r="A1208" t="s">
        <v>5595</v>
      </c>
      <c r="B1208" t="s">
        <v>1039</v>
      </c>
      <c r="C1208" s="3" t="s">
        <v>32</v>
      </c>
      <c r="D1208" s="3" t="s">
        <v>3346</v>
      </c>
      <c r="E1208" s="3" t="s">
        <v>5095</v>
      </c>
      <c r="F1208" s="3">
        <v>7000</v>
      </c>
      <c r="G1208" s="34">
        <v>88.99</v>
      </c>
      <c r="H1208" s="3" t="s">
        <v>12486</v>
      </c>
      <c r="I1208" s="3" t="s">
        <v>15</v>
      </c>
      <c r="J1208" s="3" t="s">
        <v>8163</v>
      </c>
      <c r="K1208" s="3" t="s">
        <v>8164</v>
      </c>
      <c r="L1208" s="3" t="s">
        <v>68</v>
      </c>
      <c r="M1208" s="26" t="s">
        <v>13723</v>
      </c>
      <c r="N1208"/>
      <c r="O1208" s="3">
        <v>30</v>
      </c>
      <c r="P1208" s="34">
        <v>18826.79</v>
      </c>
      <c r="Q1208" s="34">
        <v>31576.3</v>
      </c>
      <c r="R1208" s="34">
        <v>-12749.509999999998</v>
      </c>
      <c r="S1208" s="36">
        <v>-0.40376833257854783</v>
      </c>
      <c r="T1208" s="72">
        <v>627.55966666666666</v>
      </c>
      <c r="U1208" s="34">
        <v>5331.38</v>
      </c>
      <c r="V1208" s="34">
        <v>12234.58</v>
      </c>
      <c r="W1208" s="34">
        <v>-6903.2</v>
      </c>
      <c r="X1208" s="36">
        <v>-0.56423677805041117</v>
      </c>
      <c r="Y1208" s="36" t="str">
        <f>IFERROR(VLOOKUP(A1208,'Pivot price tier'!$C$8:$L$2270,10,0),"")</f>
        <v xml:space="preserve"> </v>
      </c>
      <c r="Z1208" s="36" t="str">
        <f>IFERROR(VLOOKUP(A1208,'Pivot price tier by size'!$D$8:$M$2491,10,0),"")</f>
        <v xml:space="preserve"> </v>
      </c>
      <c r="AA1208" s="36" t="str">
        <f>IFERROR(VLOOKUP(A1208,'Pivot category'!$B$8:$I$2216,8,0),"")</f>
        <v>X</v>
      </c>
      <c r="AB1208" s="3" t="str">
        <f>IF(P1208&lt;$AC$1,"Bottom 5%","")</f>
        <v>Bottom 5%</v>
      </c>
      <c r="AC1208"/>
      <c r="AD1208" s="34" t="s">
        <v>16465</v>
      </c>
      <c r="AE1208" s="34" t="s">
        <v>16466</v>
      </c>
    </row>
    <row r="1209" spans="1:31" x14ac:dyDescent="0.25">
      <c r="A1209" t="s">
        <v>5486</v>
      </c>
      <c r="B1209" t="s">
        <v>1046</v>
      </c>
      <c r="C1209" s="3" t="s">
        <v>32</v>
      </c>
      <c r="D1209" s="3" t="s">
        <v>3354</v>
      </c>
      <c r="E1209" s="3" t="s">
        <v>5095</v>
      </c>
      <c r="F1209" s="3">
        <v>7000</v>
      </c>
      <c r="G1209" s="34">
        <v>48.99</v>
      </c>
      <c r="H1209" s="3" t="s">
        <v>12486</v>
      </c>
      <c r="I1209" s="3" t="s">
        <v>23</v>
      </c>
      <c r="J1209" s="3" t="s">
        <v>8163</v>
      </c>
      <c r="K1209" s="3" t="s">
        <v>8164</v>
      </c>
      <c r="L1209" s="3" t="s">
        <v>68</v>
      </c>
      <c r="M1209" s="26" t="s">
        <v>13723</v>
      </c>
      <c r="N1209"/>
      <c r="O1209" s="3">
        <v>34</v>
      </c>
      <c r="P1209" s="34">
        <v>13619.22</v>
      </c>
      <c r="Q1209" s="34">
        <v>78542.52</v>
      </c>
      <c r="R1209" s="34">
        <v>-64923.3</v>
      </c>
      <c r="S1209" s="36">
        <v>-0.82660067438630691</v>
      </c>
      <c r="T1209" s="72">
        <v>400.56529411764706</v>
      </c>
      <c r="U1209" s="34">
        <v>7691.43</v>
      </c>
      <c r="V1209" s="34">
        <v>29423.13</v>
      </c>
      <c r="W1209" s="34">
        <v>-21731.7</v>
      </c>
      <c r="X1209" s="36">
        <v>-0.73859239312744762</v>
      </c>
      <c r="Y1209" s="36" t="str">
        <f>IFERROR(VLOOKUP(A1209,'Pivot price tier'!$C$8:$L$2270,10,0),"")</f>
        <v xml:space="preserve"> </v>
      </c>
      <c r="Z1209" s="36" t="str">
        <f>IFERROR(VLOOKUP(A1209,'Pivot price tier by size'!$D$8:$M$2491,10,0),"")</f>
        <v xml:space="preserve"> </v>
      </c>
      <c r="AA1209" s="36" t="str">
        <f>IFERROR(VLOOKUP(A1209,'Pivot category'!$B$8:$I$2216,8,0),"")</f>
        <v>X</v>
      </c>
      <c r="AB1209" s="3" t="str">
        <f>IF(P1209&lt;$AC$1,"Bottom 5%","")</f>
        <v>Bottom 5%</v>
      </c>
      <c r="AC1209"/>
      <c r="AD1209" s="34" t="s">
        <v>16465</v>
      </c>
      <c r="AE1209" s="34" t="s">
        <v>16466</v>
      </c>
    </row>
    <row r="1210" spans="1:31" x14ac:dyDescent="0.25">
      <c r="A1210" t="s">
        <v>13541</v>
      </c>
      <c r="B1210" t="s">
        <v>13542</v>
      </c>
      <c r="C1210" s="3" t="s">
        <v>32</v>
      </c>
      <c r="D1210" s="3" t="s">
        <v>13277</v>
      </c>
      <c r="E1210" s="3" t="s">
        <v>5095</v>
      </c>
      <c r="F1210" s="3">
        <v>70000</v>
      </c>
      <c r="G1210" s="34">
        <v>41.99</v>
      </c>
      <c r="H1210" s="3" t="s">
        <v>12486</v>
      </c>
      <c r="I1210" s="3" t="s">
        <v>23</v>
      </c>
      <c r="J1210" s="3" t="s">
        <v>8163</v>
      </c>
      <c r="K1210" s="3" t="s">
        <v>8164</v>
      </c>
      <c r="L1210" s="3" t="s">
        <v>68</v>
      </c>
      <c r="M1210" s="26">
        <v>45566</v>
      </c>
      <c r="N1210"/>
      <c r="O1210" s="3">
        <v>27</v>
      </c>
      <c r="P1210" s="34">
        <v>18097.689999999999</v>
      </c>
      <c r="Q1210" s="34">
        <v>9447.75</v>
      </c>
      <c r="R1210" s="34">
        <v>8649.9399999999987</v>
      </c>
      <c r="S1210" s="36">
        <v>0.91555555555555546</v>
      </c>
      <c r="T1210" s="72">
        <v>670.28481481481481</v>
      </c>
      <c r="U1210" s="34">
        <v>2393.4299999999998</v>
      </c>
      <c r="V1210" s="34">
        <v>1805.57</v>
      </c>
      <c r="W1210" s="34">
        <v>587.8599999999999</v>
      </c>
      <c r="X1210" s="36">
        <v>0.32558139534883712</v>
      </c>
      <c r="Y1210" s="36" t="str">
        <f>IFERROR(VLOOKUP(A1210,'Pivot price tier'!$C$8:$L$2270,10,0),"")</f>
        <v xml:space="preserve"> </v>
      </c>
      <c r="Z1210" s="36" t="str">
        <f>IFERROR(VLOOKUP(A1210,'Pivot price tier by size'!$D$8:$M$2491,10,0),"")</f>
        <v xml:space="preserve"> </v>
      </c>
      <c r="AA1210" s="36" t="str">
        <f>IFERROR(VLOOKUP(A1210,'Pivot category'!$B$8:$I$2216,8,0),"")</f>
        <v>X</v>
      </c>
      <c r="AB1210" s="3" t="str">
        <f>IF(P1210&lt;$AC$1,"Bottom 5%","")</f>
        <v>Bottom 5%</v>
      </c>
      <c r="AC1210"/>
      <c r="AD1210" s="34" t="s">
        <v>16465</v>
      </c>
      <c r="AE1210" s="34" t="s">
        <v>16466</v>
      </c>
    </row>
    <row r="1211" spans="1:31" x14ac:dyDescent="0.25">
      <c r="A1211" t="s">
        <v>5510</v>
      </c>
      <c r="B1211" t="s">
        <v>5509</v>
      </c>
      <c r="C1211" s="3" t="s">
        <v>32</v>
      </c>
      <c r="D1211" s="3" t="s">
        <v>7954</v>
      </c>
      <c r="E1211" s="3" t="s">
        <v>5093</v>
      </c>
      <c r="F1211" s="3">
        <v>1000</v>
      </c>
      <c r="G1211" s="34">
        <v>21.99</v>
      </c>
      <c r="H1211" s="3" t="s">
        <v>26</v>
      </c>
      <c r="I1211" s="3" t="s">
        <v>21</v>
      </c>
      <c r="J1211" s="3" t="s">
        <v>8163</v>
      </c>
      <c r="K1211" s="3" t="s">
        <v>8164</v>
      </c>
      <c r="L1211" s="3" t="s">
        <v>68</v>
      </c>
      <c r="M1211" s="26" t="s">
        <v>13723</v>
      </c>
      <c r="N1211"/>
      <c r="O1211" s="3">
        <v>62</v>
      </c>
      <c r="P1211" s="34">
        <v>23947.77</v>
      </c>
      <c r="Q1211" s="34">
        <v>29995.89</v>
      </c>
      <c r="R1211" s="34">
        <v>-6048.119999999999</v>
      </c>
      <c r="S1211" s="36">
        <v>-0.20163162353242392</v>
      </c>
      <c r="T1211" s="72">
        <v>386.25435483870967</v>
      </c>
      <c r="U1211" s="34">
        <v>25398.240000000002</v>
      </c>
      <c r="V1211" s="34">
        <v>28699.439999999999</v>
      </c>
      <c r="W1211" s="34">
        <v>-3301.1999999999971</v>
      </c>
      <c r="X1211" s="36">
        <v>-0.11502663466604213</v>
      </c>
      <c r="Y1211" s="36" t="str">
        <f>IFERROR(VLOOKUP(A1211,'Pivot price tier'!$C$8:$L$2270,10,0),"")</f>
        <v xml:space="preserve"> </v>
      </c>
      <c r="Z1211" s="36" t="str">
        <f>IFERROR(VLOOKUP(A1211,'Pivot price tier by size'!$D$8:$M$2491,10,0),"")</f>
        <v xml:space="preserve"> </v>
      </c>
      <c r="AA1211" s="36" t="str">
        <f>IFERROR(VLOOKUP(A1211,'Pivot category'!$B$8:$I$2216,8,0),"")</f>
        <v>X</v>
      </c>
      <c r="AB1211" s="3" t="str">
        <f>IF(P1211&lt;$AC$1,"Bottom 5%","")</f>
        <v>Bottom 5%</v>
      </c>
      <c r="AC1211"/>
      <c r="AD1211" s="34" t="s">
        <v>16459</v>
      </c>
      <c r="AE1211" s="34" t="s">
        <v>13953</v>
      </c>
    </row>
    <row r="1212" spans="1:31" x14ac:dyDescent="0.25">
      <c r="A1212" t="s">
        <v>12002</v>
      </c>
      <c r="B1212" t="s">
        <v>12003</v>
      </c>
      <c r="C1212" s="3" t="s">
        <v>32</v>
      </c>
      <c r="D1212" s="3" t="s">
        <v>11855</v>
      </c>
      <c r="E1212" s="3" t="s">
        <v>5093</v>
      </c>
      <c r="F1212" s="3">
        <v>70000</v>
      </c>
      <c r="G1212" s="34">
        <v>39.99</v>
      </c>
      <c r="H1212" s="3" t="s">
        <v>25</v>
      </c>
      <c r="I1212" s="3" t="s">
        <v>23</v>
      </c>
      <c r="J1212" s="3" t="s">
        <v>8163</v>
      </c>
      <c r="K1212" s="3" t="s">
        <v>8164</v>
      </c>
      <c r="L1212" s="3" t="s">
        <v>68</v>
      </c>
      <c r="M1212" s="26">
        <v>45231</v>
      </c>
      <c r="N1212"/>
      <c r="O1212" s="3">
        <v>57</v>
      </c>
      <c r="P1212" s="34">
        <v>33795.050000000003</v>
      </c>
      <c r="Q1212" s="34">
        <v>33039.22</v>
      </c>
      <c r="R1212" s="34">
        <v>755.83000000000175</v>
      </c>
      <c r="S1212" s="36">
        <v>2.2876750722323314E-2</v>
      </c>
      <c r="T1212" s="72">
        <v>592.89561403508776</v>
      </c>
      <c r="U1212" s="34">
        <v>52862.080000000002</v>
      </c>
      <c r="V1212" s="34">
        <v>41221.19</v>
      </c>
      <c r="W1212" s="34">
        <v>11640.89</v>
      </c>
      <c r="X1212" s="36">
        <v>0.2824006293850323</v>
      </c>
      <c r="Y1212" s="36" t="str">
        <f>IFERROR(VLOOKUP(A1212,'Pivot price tier'!$C$8:$L$2270,10,0),"")</f>
        <v xml:space="preserve"> </v>
      </c>
      <c r="Z1212" s="36" t="str">
        <f>IFERROR(VLOOKUP(A1212,'Pivot price tier by size'!$D$8:$M$2491,10,0),"")</f>
        <v xml:space="preserve"> </v>
      </c>
      <c r="AA1212" s="36" t="str">
        <f>IFERROR(VLOOKUP(A1212,'Pivot category'!$B$8:$I$2216,8,0),"")</f>
        <v>X</v>
      </c>
      <c r="AB1212" s="3" t="str">
        <f>IF(P1212&lt;$AC$1,"Bottom 5%","")</f>
        <v>Bottom 5%</v>
      </c>
      <c r="AC1212"/>
      <c r="AD1212" s="34" t="s">
        <v>16463</v>
      </c>
      <c r="AE1212" s="34" t="s">
        <v>13957</v>
      </c>
    </row>
    <row r="1213" spans="1:31" x14ac:dyDescent="0.25">
      <c r="A1213" t="s">
        <v>6344</v>
      </c>
      <c r="B1213" t="s">
        <v>5277</v>
      </c>
      <c r="C1213" s="3" t="s">
        <v>32</v>
      </c>
      <c r="D1213" s="3" t="s">
        <v>5220</v>
      </c>
      <c r="E1213" s="3" t="s">
        <v>5093</v>
      </c>
      <c r="F1213" s="3">
        <v>7000</v>
      </c>
      <c r="G1213" s="34">
        <v>31.99</v>
      </c>
      <c r="H1213" s="3" t="s">
        <v>28</v>
      </c>
      <c r="I1213" s="3" t="s">
        <v>23</v>
      </c>
      <c r="J1213" s="3" t="s">
        <v>8163</v>
      </c>
      <c r="K1213" s="3" t="s">
        <v>8164</v>
      </c>
      <c r="L1213" s="3" t="s">
        <v>68</v>
      </c>
      <c r="M1213" s="26" t="s">
        <v>13723</v>
      </c>
      <c r="N1213"/>
      <c r="O1213" s="3">
        <v>55</v>
      </c>
      <c r="P1213" s="34">
        <v>25326.75</v>
      </c>
      <c r="Q1213" s="34">
        <v>27448.49</v>
      </c>
      <c r="R1213" s="34">
        <v>-2121.7400000000016</v>
      </c>
      <c r="S1213" s="36">
        <v>-7.7298969815825957E-2</v>
      </c>
      <c r="T1213" s="72">
        <v>460.48636363636365</v>
      </c>
      <c r="U1213" s="34">
        <v>59414.720000000001</v>
      </c>
      <c r="V1213" s="34">
        <v>49127.06</v>
      </c>
      <c r="W1213" s="34">
        <v>10287.660000000003</v>
      </c>
      <c r="X1213" s="36">
        <v>0.20940923393339639</v>
      </c>
      <c r="Y1213" s="36" t="str">
        <f>IFERROR(VLOOKUP(A1213,'Pivot price tier'!$C$8:$L$2270,10,0),"")</f>
        <v xml:space="preserve"> </v>
      </c>
      <c r="Z1213" s="36" t="str">
        <f>IFERROR(VLOOKUP(A1213,'Pivot price tier by size'!$D$8:$M$2491,10,0),"")</f>
        <v xml:space="preserve"> </v>
      </c>
      <c r="AA1213" s="36" t="str">
        <f>IFERROR(VLOOKUP(A1213,'Pivot category'!$B$8:$I$2216,8,0),"")</f>
        <v>X</v>
      </c>
      <c r="AB1213" s="3" t="str">
        <f>IF(P1213&lt;$AC$1,"Bottom 5%","")</f>
        <v>Bottom 5%</v>
      </c>
      <c r="AC1213"/>
      <c r="AD1213" s="34" t="s">
        <v>16461</v>
      </c>
      <c r="AE1213" s="34" t="s">
        <v>13944</v>
      </c>
    </row>
    <row r="1214" spans="1:31" x14ac:dyDescent="0.25">
      <c r="A1214" t="s">
        <v>5829</v>
      </c>
      <c r="B1214" t="s">
        <v>1092</v>
      </c>
      <c r="C1214" s="3" t="s">
        <v>32</v>
      </c>
      <c r="D1214" s="3" t="s">
        <v>3410</v>
      </c>
      <c r="E1214" s="3" t="s">
        <v>5093</v>
      </c>
      <c r="F1214" s="3">
        <v>1000</v>
      </c>
      <c r="G1214" s="34">
        <v>22.99</v>
      </c>
      <c r="H1214" s="3" t="s">
        <v>26</v>
      </c>
      <c r="I1214" s="3" t="s">
        <v>21</v>
      </c>
      <c r="J1214" s="3" t="s">
        <v>8163</v>
      </c>
      <c r="K1214" s="3" t="s">
        <v>8164</v>
      </c>
      <c r="L1214" s="3" t="s">
        <v>68</v>
      </c>
      <c r="M1214" s="26" t="s">
        <v>13723</v>
      </c>
      <c r="N1214"/>
      <c r="O1214" s="3">
        <v>56</v>
      </c>
      <c r="P1214" s="34">
        <v>21173.79</v>
      </c>
      <c r="Q1214" s="34">
        <v>21242.76</v>
      </c>
      <c r="R1214" s="34">
        <v>-68.969999999997526</v>
      </c>
      <c r="S1214" s="36">
        <v>-3.2467532467531646E-3</v>
      </c>
      <c r="T1214" s="72">
        <v>378.10339285714286</v>
      </c>
      <c r="U1214" s="34">
        <v>7908.56</v>
      </c>
      <c r="V1214" s="34">
        <v>10414.469999999999</v>
      </c>
      <c r="W1214" s="34">
        <v>-2505.9099999999989</v>
      </c>
      <c r="X1214" s="36">
        <v>-0.24061810154525376</v>
      </c>
      <c r="Y1214" s="36" t="str">
        <f>IFERROR(VLOOKUP(A1214,'Pivot price tier'!$C$8:$L$2270,10,0),"")</f>
        <v xml:space="preserve"> </v>
      </c>
      <c r="Z1214" s="36" t="str">
        <f>IFERROR(VLOOKUP(A1214,'Pivot price tier by size'!$D$8:$M$2491,10,0),"")</f>
        <v xml:space="preserve"> </v>
      </c>
      <c r="AA1214" s="36" t="str">
        <f>IFERROR(VLOOKUP(A1214,'Pivot category'!$B$8:$I$2216,8,0),"")</f>
        <v>X</v>
      </c>
      <c r="AB1214" s="3" t="str">
        <f>IF(P1214&lt;$AC$1,"Bottom 5%","")</f>
        <v>Bottom 5%</v>
      </c>
      <c r="AC1214"/>
      <c r="AD1214" s="34" t="s">
        <v>16463</v>
      </c>
      <c r="AE1214" s="34" t="s">
        <v>13946</v>
      </c>
    </row>
    <row r="1215" spans="1:31" x14ac:dyDescent="0.25">
      <c r="A1215" t="s">
        <v>12006</v>
      </c>
      <c r="B1215" t="s">
        <v>12007</v>
      </c>
      <c r="C1215" s="3" t="s">
        <v>32</v>
      </c>
      <c r="D1215" s="3" t="s">
        <v>11862</v>
      </c>
      <c r="E1215" s="3" t="s">
        <v>5093</v>
      </c>
      <c r="F1215" s="3">
        <v>70000</v>
      </c>
      <c r="G1215" s="34">
        <v>99.99</v>
      </c>
      <c r="H1215" s="3" t="s">
        <v>27</v>
      </c>
      <c r="I1215" s="3" t="s">
        <v>15</v>
      </c>
      <c r="J1215" s="3" t="s">
        <v>8163</v>
      </c>
      <c r="K1215" s="3" t="s">
        <v>8164</v>
      </c>
      <c r="L1215" s="3" t="s">
        <v>68</v>
      </c>
      <c r="M1215" s="26">
        <v>45231</v>
      </c>
      <c r="N1215"/>
      <c r="O1215" s="3">
        <v>31</v>
      </c>
      <c r="P1215" s="34">
        <v>26727.200000000001</v>
      </c>
      <c r="Q1215" s="34">
        <v>21677.7</v>
      </c>
      <c r="R1215" s="34">
        <v>5049.5</v>
      </c>
      <c r="S1215" s="36">
        <v>0.23293522836832325</v>
      </c>
      <c r="T1215" s="72">
        <v>862.16774193548395</v>
      </c>
      <c r="U1215" s="34">
        <v>9998.9599999999991</v>
      </c>
      <c r="V1215" s="34">
        <v>12758.66</v>
      </c>
      <c r="W1215" s="34">
        <v>-2759.7000000000007</v>
      </c>
      <c r="X1215" s="36">
        <v>-0.2163001443725282</v>
      </c>
      <c r="Y1215" s="36" t="str">
        <f>IFERROR(VLOOKUP(A1215,'Pivot price tier'!$C$8:$L$2270,10,0),"")</f>
        <v xml:space="preserve"> </v>
      </c>
      <c r="Z1215" s="36" t="str">
        <f>IFERROR(VLOOKUP(A1215,'Pivot price tier by size'!$D$8:$M$2491,10,0),"")</f>
        <v xml:space="preserve"> </v>
      </c>
      <c r="AA1215" s="36" t="str">
        <f>IFERROR(VLOOKUP(A1215,'Pivot category'!$B$8:$I$2216,8,0),"")</f>
        <v>X</v>
      </c>
      <c r="AB1215" s="3" t="str">
        <f>IF(P1215&lt;$AC$1,"Bottom 5%","")</f>
        <v>Bottom 5%</v>
      </c>
      <c r="AC1215"/>
      <c r="AD1215" s="34" t="s">
        <v>16459</v>
      </c>
      <c r="AE1215" s="34" t="s">
        <v>13980</v>
      </c>
    </row>
    <row r="1216" spans="1:31" x14ac:dyDescent="0.25">
      <c r="A1216" t="s">
        <v>8491</v>
      </c>
      <c r="B1216" t="s">
        <v>8490</v>
      </c>
      <c r="C1216" s="3" t="s">
        <v>32</v>
      </c>
      <c r="D1216" s="3" t="s">
        <v>8213</v>
      </c>
      <c r="E1216" s="3" t="s">
        <v>5095</v>
      </c>
      <c r="F1216" s="3">
        <v>7000</v>
      </c>
      <c r="G1216" s="34">
        <v>109.99</v>
      </c>
      <c r="H1216" s="3" t="s">
        <v>12486</v>
      </c>
      <c r="I1216" s="3" t="s">
        <v>74</v>
      </c>
      <c r="J1216" s="3" t="s">
        <v>8163</v>
      </c>
      <c r="K1216" s="3" t="s">
        <v>8164</v>
      </c>
      <c r="L1216" s="3" t="s">
        <v>68</v>
      </c>
      <c r="M1216" s="26" t="s">
        <v>13723</v>
      </c>
      <c r="N1216"/>
      <c r="O1216" s="3">
        <v>29</v>
      </c>
      <c r="P1216" s="34">
        <v>11618.9</v>
      </c>
      <c r="Q1216" s="34">
        <v>14573.62</v>
      </c>
      <c r="R1216" s="34">
        <v>-2954.7200000000012</v>
      </c>
      <c r="S1216" s="36">
        <v>-0.20274441079155359</v>
      </c>
      <c r="T1216" s="72">
        <v>400.65172413793101</v>
      </c>
      <c r="U1216" s="34">
        <v>9789.07</v>
      </c>
      <c r="V1216" s="34">
        <v>12028.87</v>
      </c>
      <c r="W1216" s="34">
        <v>-2239.8000000000011</v>
      </c>
      <c r="X1216" s="36">
        <v>-0.18620202895201299</v>
      </c>
      <c r="Y1216" s="36" t="str">
        <f>IFERROR(VLOOKUP(A1216,'Pivot price tier'!$C$8:$L$2270,10,0),"")</f>
        <v xml:space="preserve"> </v>
      </c>
      <c r="Z1216" s="36" t="str">
        <f>IFERROR(VLOOKUP(A1216,'Pivot price tier by size'!$D$8:$M$2491,10,0),"")</f>
        <v xml:space="preserve"> </v>
      </c>
      <c r="AA1216" s="36" t="str">
        <f>IFERROR(VLOOKUP(A1216,'Pivot category'!$B$8:$I$2216,8,0),"")</f>
        <v>X</v>
      </c>
      <c r="AB1216" s="3" t="str">
        <f>IF(P1216&lt;$AC$1,"Bottom 5%","")</f>
        <v>Bottom 5%</v>
      </c>
      <c r="AC1216"/>
      <c r="AD1216" s="34" t="s">
        <v>11097</v>
      </c>
      <c r="AE1216" s="34" t="s">
        <v>13987</v>
      </c>
    </row>
    <row r="1217" spans="1:31" x14ac:dyDescent="0.25">
      <c r="A1217" t="s">
        <v>14698</v>
      </c>
      <c r="B1217" t="s">
        <v>6482</v>
      </c>
      <c r="C1217" s="3" t="s">
        <v>32</v>
      </c>
      <c r="D1217" s="3" t="s">
        <v>8011</v>
      </c>
      <c r="E1217" s="3" t="s">
        <v>5093</v>
      </c>
      <c r="F1217" s="3">
        <v>7000</v>
      </c>
      <c r="G1217" s="34">
        <v>32.99</v>
      </c>
      <c r="H1217" s="3" t="s">
        <v>12</v>
      </c>
      <c r="I1217" s="3" t="s">
        <v>23</v>
      </c>
      <c r="J1217" s="3" t="s">
        <v>8163</v>
      </c>
      <c r="K1217" s="3" t="s">
        <v>8164</v>
      </c>
      <c r="L1217" s="3" t="s">
        <v>68</v>
      </c>
      <c r="M1217" s="26" t="s">
        <v>13723</v>
      </c>
      <c r="N1217"/>
      <c r="O1217" s="3">
        <v>50</v>
      </c>
      <c r="P1217" s="34">
        <v>27810.57</v>
      </c>
      <c r="Q1217" s="34">
        <v>39460.910000000003</v>
      </c>
      <c r="R1217" s="34">
        <v>-11650.340000000004</v>
      </c>
      <c r="S1217" s="36">
        <v>-0.29523748945475414</v>
      </c>
      <c r="T1217" s="72">
        <v>556.21140000000003</v>
      </c>
      <c r="U1217" s="34">
        <v>19958.95</v>
      </c>
      <c r="V1217" s="34">
        <v>22363.16</v>
      </c>
      <c r="W1217" s="34">
        <v>-2404.2099999999991</v>
      </c>
      <c r="X1217" s="36">
        <v>-0.10750761520286034</v>
      </c>
      <c r="Y1217" s="36" t="str">
        <f>IFERROR(VLOOKUP(A1217,'Pivot price tier'!$C$8:$L$2270,10,0),"")</f>
        <v xml:space="preserve"> </v>
      </c>
      <c r="Z1217" s="36" t="str">
        <f>IFERROR(VLOOKUP(A1217,'Pivot price tier by size'!$D$8:$M$2491,10,0),"")</f>
        <v xml:space="preserve"> </v>
      </c>
      <c r="AA1217" s="36" t="str">
        <f>IFERROR(VLOOKUP(A1217,'Pivot category'!$B$8:$I$2216,8,0),"")</f>
        <v>X</v>
      </c>
      <c r="AB1217" s="3" t="str">
        <f>IF(P1217&lt;$AC$1,"Bottom 5%","")</f>
        <v>Bottom 5%</v>
      </c>
      <c r="AC1217"/>
      <c r="AD1217" s="34" t="s">
        <v>16459</v>
      </c>
      <c r="AE1217" s="34" t="s">
        <v>16493</v>
      </c>
    </row>
    <row r="1218" spans="1:31" x14ac:dyDescent="0.25">
      <c r="A1218" t="s">
        <v>13559</v>
      </c>
      <c r="B1218" t="s">
        <v>13560</v>
      </c>
      <c r="C1218" s="3" t="s">
        <v>32</v>
      </c>
      <c r="D1218" s="3" t="s">
        <v>13712</v>
      </c>
      <c r="E1218" s="3" t="s">
        <v>5093</v>
      </c>
      <c r="F1218" s="3">
        <v>70000</v>
      </c>
      <c r="G1218" s="34">
        <v>24.99</v>
      </c>
      <c r="H1218" s="3" t="s">
        <v>12</v>
      </c>
      <c r="I1218" s="3" t="s">
        <v>17</v>
      </c>
      <c r="J1218" s="3" t="s">
        <v>8163</v>
      </c>
      <c r="K1218" s="3" t="s">
        <v>8164</v>
      </c>
      <c r="L1218" s="3" t="s">
        <v>68</v>
      </c>
      <c r="M1218" s="26">
        <v>45597</v>
      </c>
      <c r="N1218"/>
      <c r="O1218" s="3">
        <v>57</v>
      </c>
      <c r="P1218" s="34">
        <v>31276.62</v>
      </c>
      <c r="Q1218" s="34">
        <v>66212.759999999995</v>
      </c>
      <c r="R1218" s="34">
        <v>-34936.14</v>
      </c>
      <c r="S1218" s="36">
        <v>-0.52763455261493397</v>
      </c>
      <c r="T1218" s="72">
        <v>548.71263157894737</v>
      </c>
      <c r="U1218" s="34">
        <v>16176.4</v>
      </c>
      <c r="V1218" s="34">
        <v>70132.55</v>
      </c>
      <c r="W1218" s="34">
        <v>-53956.15</v>
      </c>
      <c r="X1218" s="36">
        <v>-0.76934533251678427</v>
      </c>
      <c r="Y1218" s="36" t="str">
        <f>IFERROR(VLOOKUP(A1218,'Pivot price tier'!$C$8:$L$2270,10,0),"")</f>
        <v xml:space="preserve"> </v>
      </c>
      <c r="Z1218" s="36" t="str">
        <f>IFERROR(VLOOKUP(A1218,'Pivot price tier by size'!$D$8:$M$2491,10,0),"")</f>
        <v xml:space="preserve"> </v>
      </c>
      <c r="AA1218" s="36" t="str">
        <f>IFERROR(VLOOKUP(A1218,'Pivot category'!$B$8:$I$2216,8,0),"")</f>
        <v>X</v>
      </c>
      <c r="AB1218" s="3" t="str">
        <f>IF(P1218&lt;$AC$1,"Bottom 5%","")</f>
        <v>Bottom 5%</v>
      </c>
      <c r="AC1218"/>
      <c r="AD1218" s="34" t="s">
        <v>16461</v>
      </c>
      <c r="AE1218" s="34" t="s">
        <v>13944</v>
      </c>
    </row>
    <row r="1219" spans="1:31" hidden="1" x14ac:dyDescent="0.25">
      <c r="A1219" t="s">
        <v>13418</v>
      </c>
      <c r="B1219" t="s">
        <v>5051</v>
      </c>
      <c r="C1219" s="3" t="s">
        <v>32</v>
      </c>
      <c r="D1219" s="3" t="s">
        <v>3674</v>
      </c>
      <c r="E1219" s="3" t="s">
        <v>5093</v>
      </c>
      <c r="F1219" s="3">
        <v>1000</v>
      </c>
      <c r="G1219" s="34">
        <v>18.59</v>
      </c>
      <c r="H1219" s="3" t="s">
        <v>27</v>
      </c>
      <c r="I1219" s="3" t="s">
        <v>21</v>
      </c>
      <c r="J1219" s="3" t="s">
        <v>8168</v>
      </c>
      <c r="K1219" s="3" t="s">
        <v>8170</v>
      </c>
      <c r="L1219" s="3" t="s">
        <v>68</v>
      </c>
      <c r="M1219" s="26" t="s">
        <v>13723</v>
      </c>
      <c r="N1219"/>
      <c r="O1219" s="3">
        <v>5</v>
      </c>
      <c r="P1219" s="34">
        <v>20868.82</v>
      </c>
      <c r="Q1219" s="34">
        <v>19443.72</v>
      </c>
      <c r="R1219" s="34">
        <v>1425.0999999999985</v>
      </c>
      <c r="S1219" s="36">
        <v>7.3293587852530262E-2</v>
      </c>
      <c r="T1219" s="72">
        <v>4173.7640000000001</v>
      </c>
      <c r="U1219" s="34">
        <v>11782.39</v>
      </c>
      <c r="V1219" s="34">
        <v>15587.97</v>
      </c>
      <c r="W1219" s="34">
        <v>-3805.58</v>
      </c>
      <c r="X1219" s="36">
        <v>-0.24413570208308077</v>
      </c>
      <c r="Y1219" s="36" t="str">
        <f>IFERROR(VLOOKUP(A1219,'Pivot price tier'!$C$8:$L$2270,10,0),"")</f>
        <v/>
      </c>
      <c r="Z1219" s="36" t="str">
        <f>IFERROR(VLOOKUP(A1219,'Pivot price tier by size'!$D$8:$M$2491,10,0),"")</f>
        <v/>
      </c>
      <c r="AA1219" s="36" t="str">
        <f>IFERROR(VLOOKUP(A1219,'Pivot category'!$B$8:$I$2216,8,0),"")</f>
        <v/>
      </c>
      <c r="AB1219" s="3" t="str">
        <f>IF(P1219&lt;$AC$1,"Bottom 5%","")</f>
        <v>Bottom 5%</v>
      </c>
      <c r="AC1219"/>
      <c r="AD1219" s="34" t="s">
        <v>11098</v>
      </c>
      <c r="AE1219" s="34" t="s">
        <v>13942</v>
      </c>
    </row>
    <row r="1220" spans="1:31" hidden="1" x14ac:dyDescent="0.25">
      <c r="A1220" t="s">
        <v>15695</v>
      </c>
      <c r="B1220" t="s">
        <v>15696</v>
      </c>
      <c r="C1220" s="3" t="s">
        <v>38</v>
      </c>
      <c r="D1220" s="3" t="s">
        <v>3672</v>
      </c>
      <c r="E1220" s="3" t="s">
        <v>5093</v>
      </c>
      <c r="F1220" s="3">
        <v>4000</v>
      </c>
      <c r="G1220" s="34">
        <v>27.59</v>
      </c>
      <c r="H1220" s="3" t="s">
        <v>27</v>
      </c>
      <c r="I1220" s="3" t="s">
        <v>19</v>
      </c>
      <c r="J1220" s="3" t="s">
        <v>8165</v>
      </c>
      <c r="K1220" s="3" t="s">
        <v>8172</v>
      </c>
      <c r="L1220" s="3" t="s">
        <v>8167</v>
      </c>
      <c r="M1220" s="26" t="s">
        <v>13723</v>
      </c>
      <c r="N1220"/>
      <c r="O1220" s="3" t="s">
        <v>78</v>
      </c>
      <c r="P1220" s="34">
        <v>27.59</v>
      </c>
      <c r="Q1220" s="34">
        <v>0</v>
      </c>
      <c r="R1220" s="34">
        <v>27.59</v>
      </c>
      <c r="S1220" s="36" t="s">
        <v>78</v>
      </c>
      <c r="T1220" s="72" t="s">
        <v>78</v>
      </c>
      <c r="U1220" s="34" t="s">
        <v>78</v>
      </c>
      <c r="V1220" s="34" t="s">
        <v>78</v>
      </c>
      <c r="W1220" s="34" t="s">
        <v>78</v>
      </c>
      <c r="X1220" s="36" t="s">
        <v>78</v>
      </c>
      <c r="Y1220" s="36" t="str">
        <f>IFERROR(VLOOKUP(A1220,'Pivot price tier'!$C$8:$L$2270,10,0),"")</f>
        <v/>
      </c>
      <c r="Z1220" s="36" t="str">
        <f>IFERROR(VLOOKUP(A1220,'Pivot price tier by size'!$D$8:$M$2491,10,0),"")</f>
        <v/>
      </c>
      <c r="AA1220" s="36" t="str">
        <f>IFERROR(VLOOKUP(A1220,'Pivot category'!$B$8:$I$2216,8,0),"")</f>
        <v/>
      </c>
      <c r="AB1220" s="3" t="str">
        <f>IF(P1220&lt;$AC$1,"Bottom 5%","")</f>
        <v>Bottom 5%</v>
      </c>
      <c r="AC1220"/>
      <c r="AD1220" s="34" t="s">
        <v>11098</v>
      </c>
      <c r="AE1220" s="34" t="s">
        <v>13942</v>
      </c>
    </row>
    <row r="1221" spans="1:31" hidden="1" x14ac:dyDescent="0.25">
      <c r="A1221" t="s">
        <v>13420</v>
      </c>
      <c r="B1221" t="s">
        <v>4880</v>
      </c>
      <c r="C1221" s="3" t="s">
        <v>69</v>
      </c>
      <c r="D1221" s="3" t="s">
        <v>4852</v>
      </c>
      <c r="E1221" s="3">
        <v>0</v>
      </c>
      <c r="F1221" s="3">
        <v>4000</v>
      </c>
      <c r="G1221" s="34">
        <v>2.69</v>
      </c>
      <c r="H1221" s="3" t="s">
        <v>27</v>
      </c>
      <c r="I1221" s="3" t="s">
        <v>70</v>
      </c>
      <c r="J1221" s="3" t="s">
        <v>8173</v>
      </c>
      <c r="K1221" s="3" t="s">
        <v>8172</v>
      </c>
      <c r="L1221" s="3" t="s">
        <v>68</v>
      </c>
      <c r="M1221" s="26" t="s">
        <v>13723</v>
      </c>
      <c r="N1221"/>
      <c r="O1221" s="3">
        <v>41</v>
      </c>
      <c r="P1221" s="34">
        <v>12309.44</v>
      </c>
      <c r="Q1221" s="34">
        <v>12374</v>
      </c>
      <c r="R1221" s="34">
        <v>-64.559999999999491</v>
      </c>
      <c r="S1221" s="36">
        <v>-5.2173913043478404E-3</v>
      </c>
      <c r="T1221" s="72">
        <v>300.23024390243904</v>
      </c>
      <c r="U1221" s="34">
        <v>21923.5</v>
      </c>
      <c r="V1221" s="34">
        <v>21767.48</v>
      </c>
      <c r="W1221" s="34">
        <v>156.02000000000044</v>
      </c>
      <c r="X1221" s="36">
        <v>7.1675729115174835E-3</v>
      </c>
      <c r="Y1221" s="36" t="str">
        <f>IFERROR(VLOOKUP(A1221,'Pivot price tier'!$C$8:$L$2270,10,0),"")</f>
        <v/>
      </c>
      <c r="Z1221" s="36" t="str">
        <f>IFERROR(VLOOKUP(A1221,'Pivot price tier by size'!$D$8:$M$2491,10,0),"")</f>
        <v/>
      </c>
      <c r="AA1221" s="36" t="str">
        <f>IFERROR(VLOOKUP(A1221,'Pivot category'!$B$8:$I$2216,8,0),"")</f>
        <v/>
      </c>
      <c r="AB1221" s="3" t="str">
        <f>IF(P1221&lt;$AC$1,"Bottom 5%","")</f>
        <v>Bottom 5%</v>
      </c>
      <c r="AC1221"/>
      <c r="AD1221" s="34" t="s">
        <v>11098</v>
      </c>
      <c r="AE1221" s="34" t="s">
        <v>13942</v>
      </c>
    </row>
    <row r="1222" spans="1:31" x14ac:dyDescent="0.25">
      <c r="A1222" t="s">
        <v>6266</v>
      </c>
      <c r="B1222" t="s">
        <v>1309</v>
      </c>
      <c r="C1222" s="3" t="s">
        <v>32</v>
      </c>
      <c r="D1222" s="3" t="s">
        <v>3646</v>
      </c>
      <c r="E1222" s="3" t="s">
        <v>5093</v>
      </c>
      <c r="F1222" s="3">
        <v>5000</v>
      </c>
      <c r="G1222" s="34">
        <v>56.99</v>
      </c>
      <c r="H1222" s="3" t="s">
        <v>12</v>
      </c>
      <c r="I1222" s="3" t="s">
        <v>15</v>
      </c>
      <c r="J1222" s="3" t="s">
        <v>8163</v>
      </c>
      <c r="K1222" s="3" t="s">
        <v>8164</v>
      </c>
      <c r="L1222" s="3" t="s">
        <v>68</v>
      </c>
      <c r="M1222" s="26" t="s">
        <v>13723</v>
      </c>
      <c r="N1222"/>
      <c r="O1222" s="3">
        <v>27</v>
      </c>
      <c r="P1222" s="34">
        <v>23521.83</v>
      </c>
      <c r="Q1222" s="34">
        <v>20459.41</v>
      </c>
      <c r="R1222" s="34">
        <v>3062.4200000000019</v>
      </c>
      <c r="S1222" s="36">
        <v>0.14968271323562132</v>
      </c>
      <c r="T1222" s="72">
        <v>871.17888888888899</v>
      </c>
      <c r="U1222" s="34">
        <v>7390.69</v>
      </c>
      <c r="V1222" s="34">
        <v>6325.89</v>
      </c>
      <c r="W1222" s="34">
        <v>1064.7999999999993</v>
      </c>
      <c r="X1222" s="36">
        <v>0.16832414095091752</v>
      </c>
      <c r="Y1222" s="36" t="str">
        <f>IFERROR(VLOOKUP(A1222,'Pivot price tier'!$C$8:$L$2270,10,0),"")</f>
        <v xml:space="preserve"> </v>
      </c>
      <c r="Z1222" s="36" t="str">
        <f>IFERROR(VLOOKUP(A1222,'Pivot price tier by size'!$D$8:$M$2491,10,0),"")</f>
        <v xml:space="preserve"> </v>
      </c>
      <c r="AA1222" s="36" t="str">
        <f>IFERROR(VLOOKUP(A1222,'Pivot category'!$B$8:$I$2216,8,0),"")</f>
        <v>X</v>
      </c>
      <c r="AB1222" s="3" t="str">
        <f>IF(P1222&lt;$AC$1,"Bottom 5%","")</f>
        <v>Bottom 5%</v>
      </c>
      <c r="AC1222"/>
      <c r="AD1222" s="34" t="s">
        <v>16499</v>
      </c>
      <c r="AE1222" s="34" t="s">
        <v>13956</v>
      </c>
    </row>
    <row r="1223" spans="1:31" x14ac:dyDescent="0.25">
      <c r="A1223" t="s">
        <v>13013</v>
      </c>
      <c r="B1223" t="s">
        <v>13014</v>
      </c>
      <c r="C1223" s="3" t="s">
        <v>32</v>
      </c>
      <c r="D1223" s="3" t="s">
        <v>13266</v>
      </c>
      <c r="E1223" s="3" t="s">
        <v>5093</v>
      </c>
      <c r="F1223" s="3">
        <v>70000</v>
      </c>
      <c r="G1223" s="34">
        <v>139.99</v>
      </c>
      <c r="H1223" s="3" t="s">
        <v>12</v>
      </c>
      <c r="I1223" s="3" t="s">
        <v>74</v>
      </c>
      <c r="J1223" s="3" t="s">
        <v>8163</v>
      </c>
      <c r="K1223" s="3" t="s">
        <v>8164</v>
      </c>
      <c r="L1223" s="3" t="s">
        <v>68</v>
      </c>
      <c r="M1223" s="26">
        <v>45474</v>
      </c>
      <c r="N1223"/>
      <c r="O1223" s="3">
        <v>9</v>
      </c>
      <c r="P1223" s="34">
        <v>17078.78</v>
      </c>
      <c r="Q1223" s="34">
        <v>40037.14</v>
      </c>
      <c r="R1223" s="34">
        <v>-22958.36</v>
      </c>
      <c r="S1223" s="36">
        <v>-0.57342657342657344</v>
      </c>
      <c r="T1223" s="72">
        <v>1897.642222222222</v>
      </c>
      <c r="U1223" s="34">
        <v>2799.8</v>
      </c>
      <c r="V1223" s="34">
        <v>16098.85</v>
      </c>
      <c r="W1223" s="34">
        <v>-13299.05</v>
      </c>
      <c r="X1223" s="36">
        <v>-0.82608695652173914</v>
      </c>
      <c r="Y1223" s="36" t="str">
        <f>IFERROR(VLOOKUP(A1223,'Pivot price tier'!$C$8:$L$2270,10,0),"")</f>
        <v xml:space="preserve"> </v>
      </c>
      <c r="Z1223" s="36" t="str">
        <f>IFERROR(VLOOKUP(A1223,'Pivot price tier by size'!$D$8:$M$2491,10,0),"")</f>
        <v xml:space="preserve"> </v>
      </c>
      <c r="AA1223" s="36" t="str">
        <f>IFERROR(VLOOKUP(A1223,'Pivot category'!$B$8:$I$2216,8,0),"")</f>
        <v>X</v>
      </c>
      <c r="AB1223" s="3" t="str">
        <f>IF(P1223&lt;$AC$1,"Bottom 5%","")</f>
        <v>Bottom 5%</v>
      </c>
      <c r="AC1223"/>
      <c r="AD1223" s="34" t="s">
        <v>16499</v>
      </c>
      <c r="AE1223" s="34" t="s">
        <v>13956</v>
      </c>
    </row>
    <row r="1224" spans="1:31" x14ac:dyDescent="0.25">
      <c r="A1224" t="s">
        <v>13569</v>
      </c>
      <c r="B1224" t="s">
        <v>13570</v>
      </c>
      <c r="C1224" s="3" t="s">
        <v>32</v>
      </c>
      <c r="D1224" s="3" t="s">
        <v>13325</v>
      </c>
      <c r="E1224" s="3">
        <v>0</v>
      </c>
      <c r="F1224" s="3">
        <v>70000</v>
      </c>
      <c r="G1224" s="34">
        <v>27.99</v>
      </c>
      <c r="H1224" s="3" t="s">
        <v>29</v>
      </c>
      <c r="I1224" s="3" t="s">
        <v>21</v>
      </c>
      <c r="J1224" s="3" t="s">
        <v>8163</v>
      </c>
      <c r="K1224" s="3" t="s">
        <v>8164</v>
      </c>
      <c r="L1224" s="3" t="s">
        <v>68</v>
      </c>
      <c r="M1224" s="26">
        <v>45566</v>
      </c>
      <c r="N1224"/>
      <c r="O1224" s="3">
        <v>56</v>
      </c>
      <c r="P1224" s="34">
        <v>20404.560000000001</v>
      </c>
      <c r="Q1224" s="34">
        <v>21007.26</v>
      </c>
      <c r="R1224" s="34">
        <v>-602.69999999999709</v>
      </c>
      <c r="S1224" s="36">
        <v>-2.8690081428991543E-2</v>
      </c>
      <c r="T1224" s="72">
        <v>364.36714285714288</v>
      </c>
      <c r="U1224" s="34">
        <v>8552.91</v>
      </c>
      <c r="V1224" s="34">
        <v>12154.5</v>
      </c>
      <c r="W1224" s="34">
        <v>-3601.59</v>
      </c>
      <c r="X1224" s="36">
        <v>-0.29631741330371464</v>
      </c>
      <c r="Y1224" s="36" t="str">
        <f>IFERROR(VLOOKUP(A1224,'Pivot price tier'!$C$8:$L$2270,10,0),"")</f>
        <v xml:space="preserve"> </v>
      </c>
      <c r="Z1224" s="36" t="str">
        <f>IFERROR(VLOOKUP(A1224,'Pivot price tier by size'!$D$8:$M$2491,10,0),"")</f>
        <v xml:space="preserve"> </v>
      </c>
      <c r="AA1224" s="36" t="str">
        <f>IFERROR(VLOOKUP(A1224,'Pivot category'!$B$8:$I$2216,8,0),"")</f>
        <v>X</v>
      </c>
      <c r="AB1224" s="3" t="str">
        <f>IF(P1224&lt;$AC$1,"Bottom 5%","")</f>
        <v>Bottom 5%</v>
      </c>
      <c r="AC1224"/>
      <c r="AD1224" s="34" t="s">
        <v>16460</v>
      </c>
      <c r="AE1224" s="34" t="s">
        <v>13953</v>
      </c>
    </row>
    <row r="1225" spans="1:31" hidden="1" x14ac:dyDescent="0.25">
      <c r="A1225" t="s">
        <v>14076</v>
      </c>
      <c r="B1225" t="s">
        <v>7448</v>
      </c>
      <c r="C1225" s="3" t="s">
        <v>36</v>
      </c>
      <c r="D1225" s="3" t="s">
        <v>5324</v>
      </c>
      <c r="E1225" s="3">
        <v>0</v>
      </c>
      <c r="F1225" s="3">
        <v>4000</v>
      </c>
      <c r="G1225" s="34">
        <v>29.99</v>
      </c>
      <c r="H1225" s="3" t="s">
        <v>27</v>
      </c>
      <c r="I1225" s="3" t="s">
        <v>21</v>
      </c>
      <c r="J1225" s="3" t="s">
        <v>8173</v>
      </c>
      <c r="K1225" s="3" t="s">
        <v>8172</v>
      </c>
      <c r="L1225" s="3" t="s">
        <v>68</v>
      </c>
      <c r="M1225" s="26" t="s">
        <v>13723</v>
      </c>
      <c r="N1225"/>
      <c r="O1225" s="3">
        <v>2</v>
      </c>
      <c r="P1225" s="34">
        <v>599.79999999999995</v>
      </c>
      <c r="Q1225" s="34">
        <v>0</v>
      </c>
      <c r="R1225" s="34">
        <v>599.79999999999995</v>
      </c>
      <c r="S1225" s="36" t="s">
        <v>78</v>
      </c>
      <c r="T1225" s="72">
        <v>299.89999999999998</v>
      </c>
      <c r="U1225" s="34">
        <v>19997.810000000001</v>
      </c>
      <c r="V1225" s="34">
        <v>12932.08</v>
      </c>
      <c r="W1225" s="34">
        <v>7065.7300000000014</v>
      </c>
      <c r="X1225" s="36">
        <v>0.54637227731347182</v>
      </c>
      <c r="Y1225" s="36" t="str">
        <f>IFERROR(VLOOKUP(A1225,'Pivot price tier'!$C$8:$L$2270,10,0),"")</f>
        <v/>
      </c>
      <c r="Z1225" s="36" t="str">
        <f>IFERROR(VLOOKUP(A1225,'Pivot price tier by size'!$D$8:$M$2491,10,0),"")</f>
        <v/>
      </c>
      <c r="AA1225" s="36" t="str">
        <f>IFERROR(VLOOKUP(A1225,'Pivot category'!$B$8:$I$2216,8,0),"")</f>
        <v/>
      </c>
      <c r="AB1225" s="3" t="str">
        <f>IF(P1225&lt;$AC$1,"Bottom 5%","")</f>
        <v>Bottom 5%</v>
      </c>
      <c r="AC1225"/>
      <c r="AD1225" s="34" t="s">
        <v>11098</v>
      </c>
      <c r="AE1225" s="34" t="s">
        <v>13942</v>
      </c>
    </row>
    <row r="1226" spans="1:31" x14ac:dyDescent="0.25">
      <c r="A1226" t="s">
        <v>5866</v>
      </c>
      <c r="B1226" t="s">
        <v>1386</v>
      </c>
      <c r="C1226" s="3" t="s">
        <v>32</v>
      </c>
      <c r="D1226" s="3" t="s">
        <v>3729</v>
      </c>
      <c r="E1226" s="3" t="s">
        <v>5093</v>
      </c>
      <c r="F1226" s="3">
        <v>7000</v>
      </c>
      <c r="G1226" s="34">
        <v>34.99</v>
      </c>
      <c r="H1226" s="3" t="s">
        <v>26</v>
      </c>
      <c r="I1226" s="3" t="s">
        <v>23</v>
      </c>
      <c r="J1226" s="3" t="s">
        <v>8163</v>
      </c>
      <c r="K1226" s="3" t="s">
        <v>8164</v>
      </c>
      <c r="L1226" s="3" t="s">
        <v>68</v>
      </c>
      <c r="M1226" s="26" t="s">
        <v>13723</v>
      </c>
      <c r="N1226"/>
      <c r="O1226" s="3">
        <v>61</v>
      </c>
      <c r="P1226" s="34">
        <v>18824.62</v>
      </c>
      <c r="Q1226" s="34">
        <v>29850.85</v>
      </c>
      <c r="R1226" s="34">
        <v>-11026.23</v>
      </c>
      <c r="S1226" s="36">
        <v>-0.36937742141346064</v>
      </c>
      <c r="T1226" s="72">
        <v>308.60032786885245</v>
      </c>
      <c r="U1226" s="34">
        <v>9727.2199999999993</v>
      </c>
      <c r="V1226" s="34">
        <v>11411.58</v>
      </c>
      <c r="W1226" s="34">
        <v>-1684.3600000000006</v>
      </c>
      <c r="X1226" s="36">
        <v>-0.14760094570602844</v>
      </c>
      <c r="Y1226" s="36" t="str">
        <f>IFERROR(VLOOKUP(A1226,'Pivot price tier'!$C$8:$L$2270,10,0),"")</f>
        <v xml:space="preserve"> </v>
      </c>
      <c r="Z1226" s="36" t="str">
        <f>IFERROR(VLOOKUP(A1226,'Pivot price tier by size'!$D$8:$M$2491,10,0),"")</f>
        <v xml:space="preserve"> </v>
      </c>
      <c r="AA1226" s="36" t="str">
        <f>IFERROR(VLOOKUP(A1226,'Pivot category'!$B$8:$I$2216,8,0),"")</f>
        <v>X</v>
      </c>
      <c r="AB1226" s="3" t="str">
        <f>IF(P1226&lt;$AC$1,"Bottom 5%","")</f>
        <v>Bottom 5%</v>
      </c>
      <c r="AC1226"/>
      <c r="AD1226" s="34" t="s">
        <v>11097</v>
      </c>
      <c r="AE1226" s="34" t="s">
        <v>16500</v>
      </c>
    </row>
    <row r="1227" spans="1:31" x14ac:dyDescent="0.25">
      <c r="A1227" t="s">
        <v>5867</v>
      </c>
      <c r="B1227" t="s">
        <v>1387</v>
      </c>
      <c r="C1227" s="3" t="s">
        <v>32</v>
      </c>
      <c r="D1227" s="3" t="s">
        <v>3730</v>
      </c>
      <c r="E1227" s="3" t="s">
        <v>5093</v>
      </c>
      <c r="F1227" s="3">
        <v>7000</v>
      </c>
      <c r="G1227" s="34">
        <v>39.99</v>
      </c>
      <c r="H1227" s="3" t="s">
        <v>26</v>
      </c>
      <c r="I1227" s="3" t="s">
        <v>15</v>
      </c>
      <c r="J1227" s="3" t="s">
        <v>8163</v>
      </c>
      <c r="K1227" s="3" t="s">
        <v>8164</v>
      </c>
      <c r="L1227" s="3" t="s">
        <v>68</v>
      </c>
      <c r="M1227" s="26" t="s">
        <v>13723</v>
      </c>
      <c r="N1227"/>
      <c r="O1227" s="3">
        <v>48</v>
      </c>
      <c r="P1227" s="34">
        <v>14196.45</v>
      </c>
      <c r="Q1227" s="34">
        <v>11541.27</v>
      </c>
      <c r="R1227" s="34">
        <v>2655.1800000000003</v>
      </c>
      <c r="S1227" s="36">
        <v>0.23005960349250998</v>
      </c>
      <c r="T1227" s="72">
        <v>295.75937500000003</v>
      </c>
      <c r="U1227" s="34">
        <v>7238.19</v>
      </c>
      <c r="V1227" s="34">
        <v>8060.07</v>
      </c>
      <c r="W1227" s="34">
        <v>-821.88000000000011</v>
      </c>
      <c r="X1227" s="36">
        <v>-0.10196933773528027</v>
      </c>
      <c r="Y1227" s="36" t="str">
        <f>IFERROR(VLOOKUP(A1227,'Pivot price tier'!$C$8:$L$2270,10,0),"")</f>
        <v xml:space="preserve"> </v>
      </c>
      <c r="Z1227" s="36" t="str">
        <f>IFERROR(VLOOKUP(A1227,'Pivot price tier by size'!$D$8:$M$2491,10,0),"")</f>
        <v xml:space="preserve"> </v>
      </c>
      <c r="AA1227" s="36" t="str">
        <f>IFERROR(VLOOKUP(A1227,'Pivot category'!$B$8:$I$2216,8,0),"")</f>
        <v>X</v>
      </c>
      <c r="AB1227" s="3" t="str">
        <f>IF(P1227&lt;$AC$1,"Bottom 5%","")</f>
        <v>Bottom 5%</v>
      </c>
      <c r="AC1227"/>
      <c r="AD1227" s="34" t="s">
        <v>11097</v>
      </c>
      <c r="AE1227" s="34" t="s">
        <v>16500</v>
      </c>
    </row>
    <row r="1228" spans="1:31" hidden="1" x14ac:dyDescent="0.25">
      <c r="A1228" t="s">
        <v>14079</v>
      </c>
      <c r="B1228" t="s">
        <v>4881</v>
      </c>
      <c r="C1228" s="3" t="s">
        <v>69</v>
      </c>
      <c r="D1228" s="3" t="s">
        <v>4851</v>
      </c>
      <c r="E1228" s="3" t="s">
        <v>5093</v>
      </c>
      <c r="F1228" s="3">
        <v>4000</v>
      </c>
      <c r="G1228" s="34">
        <v>1.49</v>
      </c>
      <c r="H1228" s="3" t="s">
        <v>27</v>
      </c>
      <c r="I1228" s="3" t="s">
        <v>70</v>
      </c>
      <c r="J1228" s="3" t="s">
        <v>8173</v>
      </c>
      <c r="K1228" s="3" t="s">
        <v>8172</v>
      </c>
      <c r="L1228" s="3" t="s">
        <v>8167</v>
      </c>
      <c r="M1228" s="26">
        <v>45323</v>
      </c>
      <c r="N1228"/>
      <c r="O1228" s="3">
        <v>1</v>
      </c>
      <c r="P1228" s="34">
        <v>13.7</v>
      </c>
      <c r="Q1228" s="34">
        <v>2.29</v>
      </c>
      <c r="R1228" s="34">
        <v>11.41</v>
      </c>
      <c r="S1228" s="36">
        <v>4.9825327510917026</v>
      </c>
      <c r="T1228" s="72">
        <v>13.7</v>
      </c>
      <c r="U1228" s="34">
        <v>0</v>
      </c>
      <c r="V1228" s="34">
        <v>160.30000000000001</v>
      </c>
      <c r="W1228" s="34">
        <v>-160.30000000000001</v>
      </c>
      <c r="X1228" s="36">
        <v>-1</v>
      </c>
      <c r="Y1228" s="36" t="str">
        <f>IFERROR(VLOOKUP(A1228,'Pivot price tier'!$C$8:$L$2270,10,0),"")</f>
        <v/>
      </c>
      <c r="Z1228" s="36" t="str">
        <f>IFERROR(VLOOKUP(A1228,'Pivot price tier by size'!$D$8:$M$2491,10,0),"")</f>
        <v/>
      </c>
      <c r="AA1228" s="36" t="str">
        <f>IFERROR(VLOOKUP(A1228,'Pivot category'!$B$8:$I$2216,8,0),"")</f>
        <v/>
      </c>
      <c r="AB1228" s="3" t="str">
        <f>IF(P1228&lt;$AC$1,"Bottom 5%","")</f>
        <v>Bottom 5%</v>
      </c>
      <c r="AC1228"/>
      <c r="AD1228" s="34" t="s">
        <v>11098</v>
      </c>
      <c r="AE1228" s="34" t="s">
        <v>13942</v>
      </c>
    </row>
    <row r="1229" spans="1:31" x14ac:dyDescent="0.25">
      <c r="A1229" t="s">
        <v>10671</v>
      </c>
      <c r="B1229" t="s">
        <v>1388</v>
      </c>
      <c r="C1229" s="3" t="s">
        <v>32</v>
      </c>
      <c r="D1229" s="3" t="s">
        <v>3731</v>
      </c>
      <c r="E1229" s="3" t="s">
        <v>5093</v>
      </c>
      <c r="F1229" s="3">
        <v>7000</v>
      </c>
      <c r="G1229" s="34">
        <v>55.99</v>
      </c>
      <c r="H1229" s="3" t="s">
        <v>26</v>
      </c>
      <c r="I1229" s="3" t="s">
        <v>74</v>
      </c>
      <c r="J1229" s="3" t="s">
        <v>8163</v>
      </c>
      <c r="K1229" s="3" t="s">
        <v>8164</v>
      </c>
      <c r="L1229" s="3" t="s">
        <v>68</v>
      </c>
      <c r="M1229" s="26" t="s">
        <v>13723</v>
      </c>
      <c r="N1229"/>
      <c r="O1229" s="3">
        <v>45</v>
      </c>
      <c r="P1229" s="34">
        <v>14109.48</v>
      </c>
      <c r="Q1229" s="34">
        <v>18646.48</v>
      </c>
      <c r="R1229" s="34">
        <v>-4537</v>
      </c>
      <c r="S1229" s="36">
        <v>-0.24331670106100456</v>
      </c>
      <c r="T1229" s="72">
        <v>313.54399999999998</v>
      </c>
      <c r="U1229" s="34">
        <v>6158.9</v>
      </c>
      <c r="V1229" s="34">
        <v>7332.64</v>
      </c>
      <c r="W1229" s="34">
        <v>-1173.7400000000007</v>
      </c>
      <c r="X1229" s="36">
        <v>-0.16007058849200295</v>
      </c>
      <c r="Y1229" s="36" t="str">
        <f>IFERROR(VLOOKUP(A1229,'Pivot price tier'!$C$8:$L$2270,10,0),"")</f>
        <v xml:space="preserve"> </v>
      </c>
      <c r="Z1229" s="36" t="str">
        <f>IFERROR(VLOOKUP(A1229,'Pivot price tier by size'!$D$8:$M$2491,10,0),"")</f>
        <v xml:space="preserve"> </v>
      </c>
      <c r="AA1229" s="36" t="str">
        <f>IFERROR(VLOOKUP(A1229,'Pivot category'!$B$8:$I$2216,8,0),"")</f>
        <v>X</v>
      </c>
      <c r="AB1229" s="3" t="str">
        <f>IF(P1229&lt;$AC$1,"Bottom 5%","")</f>
        <v>Bottom 5%</v>
      </c>
      <c r="AC1229"/>
      <c r="AD1229" s="34" t="s">
        <v>11097</v>
      </c>
      <c r="AE1229" s="34" t="s">
        <v>16500</v>
      </c>
    </row>
    <row r="1230" spans="1:31" x14ac:dyDescent="0.25">
      <c r="A1230" t="s">
        <v>12249</v>
      </c>
      <c r="B1230" t="s">
        <v>12250</v>
      </c>
      <c r="C1230" s="3" t="s">
        <v>32</v>
      </c>
      <c r="D1230" s="3" t="s">
        <v>12088</v>
      </c>
      <c r="E1230" s="3" t="s">
        <v>5141</v>
      </c>
      <c r="F1230" s="3">
        <v>70000</v>
      </c>
      <c r="G1230" s="34">
        <v>20.99</v>
      </c>
      <c r="H1230" s="3" t="s">
        <v>26</v>
      </c>
      <c r="I1230" s="3" t="s">
        <v>21</v>
      </c>
      <c r="J1230" s="3" t="s">
        <v>8163</v>
      </c>
      <c r="K1230" s="3" t="s">
        <v>8164</v>
      </c>
      <c r="L1230" s="3" t="s">
        <v>68</v>
      </c>
      <c r="M1230" s="26">
        <v>45200</v>
      </c>
      <c r="N1230"/>
      <c r="O1230" s="3">
        <v>66</v>
      </c>
      <c r="P1230" s="34">
        <v>23072.28</v>
      </c>
      <c r="Q1230" s="34">
        <v>28574.49</v>
      </c>
      <c r="R1230" s="34">
        <v>-5502.2100000000028</v>
      </c>
      <c r="S1230" s="36">
        <v>-0.19255671754771486</v>
      </c>
      <c r="T1230" s="72">
        <v>349.58</v>
      </c>
      <c r="U1230" s="34">
        <v>19382.22</v>
      </c>
      <c r="V1230" s="34">
        <v>24278.83</v>
      </c>
      <c r="W1230" s="34">
        <v>-4896.6100000000006</v>
      </c>
      <c r="X1230" s="36">
        <v>-0.20168228864405735</v>
      </c>
      <c r="Y1230" s="36" t="str">
        <f>IFERROR(VLOOKUP(A1230,'Pivot price tier'!$C$8:$L$2270,10,0),"")</f>
        <v xml:space="preserve"> </v>
      </c>
      <c r="Z1230" s="36" t="str">
        <f>IFERROR(VLOOKUP(A1230,'Pivot price tier by size'!$D$8:$M$2491,10,0),"")</f>
        <v xml:space="preserve"> </v>
      </c>
      <c r="AA1230" s="36" t="str">
        <f>IFERROR(VLOOKUP(A1230,'Pivot category'!$B$8:$I$2216,8,0),"")</f>
        <v>X</v>
      </c>
      <c r="AB1230" s="3" t="str">
        <f>IF(P1230&lt;$AC$1,"Bottom 5%","")</f>
        <v>Bottom 5%</v>
      </c>
      <c r="AC1230"/>
      <c r="AD1230" s="34" t="s">
        <v>11098</v>
      </c>
      <c r="AE1230" s="34" t="s">
        <v>13942</v>
      </c>
    </row>
    <row r="1231" spans="1:31" x14ac:dyDescent="0.25">
      <c r="A1231" t="s">
        <v>13043</v>
      </c>
      <c r="B1231" t="s">
        <v>13044</v>
      </c>
      <c r="C1231" s="3" t="s">
        <v>34</v>
      </c>
      <c r="D1231" s="3" t="s">
        <v>12541</v>
      </c>
      <c r="E1231" s="3" t="s">
        <v>5093</v>
      </c>
      <c r="F1231" s="3">
        <v>1000</v>
      </c>
      <c r="G1231" s="34">
        <v>24.99</v>
      </c>
      <c r="H1231" s="3" t="s">
        <v>30</v>
      </c>
      <c r="I1231" s="3" t="s">
        <v>23</v>
      </c>
      <c r="J1231" s="3" t="s">
        <v>8163</v>
      </c>
      <c r="K1231" s="3" t="s">
        <v>8164</v>
      </c>
      <c r="L1231" s="3" t="s">
        <v>68</v>
      </c>
      <c r="M1231" s="26">
        <v>45474</v>
      </c>
      <c r="N1231"/>
      <c r="O1231" s="3">
        <v>22</v>
      </c>
      <c r="P1231" s="34">
        <v>29738.1</v>
      </c>
      <c r="Q1231" s="34">
        <v>32062.17</v>
      </c>
      <c r="R1231" s="34">
        <v>-2324.0699999999997</v>
      </c>
      <c r="S1231" s="36">
        <v>-7.2486360093530822E-2</v>
      </c>
      <c r="T1231" s="72">
        <v>1351.7318181818182</v>
      </c>
      <c r="U1231" s="34">
        <v>2349.06</v>
      </c>
      <c r="V1231" s="34">
        <v>2623.95</v>
      </c>
      <c r="W1231" s="34">
        <v>-274.88999999999987</v>
      </c>
      <c r="X1231" s="36">
        <v>-0.10476190476190472</v>
      </c>
      <c r="Y1231" s="36" t="str">
        <f>IFERROR(VLOOKUP(A1231,'Pivot price tier'!$C$8:$L$2270,10,0),"")</f>
        <v xml:space="preserve"> </v>
      </c>
      <c r="Z1231" s="36" t="str">
        <f>IFERROR(VLOOKUP(A1231,'Pivot price tier by size'!$D$8:$M$2491,10,0),"")</f>
        <v xml:space="preserve"> </v>
      </c>
      <c r="AA1231" s="36" t="str">
        <f>IFERROR(VLOOKUP(A1231,'Pivot category'!$B$8:$I$2216,8,0),"")</f>
        <v>X</v>
      </c>
      <c r="AB1231" s="3" t="str">
        <f>IF(P1231&lt;$AC$1,"Bottom 5%","")</f>
        <v>Bottom 5%</v>
      </c>
      <c r="AC1231"/>
      <c r="AD1231" s="34" t="s">
        <v>16460</v>
      </c>
      <c r="AE1231" s="34" t="s">
        <v>13953</v>
      </c>
    </row>
    <row r="1232" spans="1:31" x14ac:dyDescent="0.25">
      <c r="A1232" t="s">
        <v>12657</v>
      </c>
      <c r="B1232" t="s">
        <v>12658</v>
      </c>
      <c r="C1232" s="3" t="s">
        <v>32</v>
      </c>
      <c r="D1232" s="3" t="s">
        <v>12158</v>
      </c>
      <c r="E1232" s="3" t="s">
        <v>5141</v>
      </c>
      <c r="F1232" s="3">
        <v>70000</v>
      </c>
      <c r="G1232" s="34">
        <v>36.99</v>
      </c>
      <c r="H1232" s="3" t="s">
        <v>25</v>
      </c>
      <c r="I1232" s="3" t="s">
        <v>23</v>
      </c>
      <c r="J1232" s="3" t="s">
        <v>8163</v>
      </c>
      <c r="K1232" s="3" t="s">
        <v>8164</v>
      </c>
      <c r="L1232" s="3" t="s">
        <v>68</v>
      </c>
      <c r="M1232" s="26">
        <v>45323</v>
      </c>
      <c r="N1232"/>
      <c r="O1232" s="3">
        <v>62</v>
      </c>
      <c r="P1232" s="34">
        <v>24786.02</v>
      </c>
      <c r="Q1232" s="34">
        <v>30194.53</v>
      </c>
      <c r="R1232" s="34">
        <v>-5408.5099999999984</v>
      </c>
      <c r="S1232" s="36">
        <v>-0.17912217875224412</v>
      </c>
      <c r="T1232" s="72">
        <v>399.77451612903229</v>
      </c>
      <c r="U1232" s="34">
        <v>33033.74</v>
      </c>
      <c r="V1232" s="34">
        <v>46327.03</v>
      </c>
      <c r="W1232" s="34">
        <v>-13293.29</v>
      </c>
      <c r="X1232" s="36">
        <v>-0.28694457641683491</v>
      </c>
      <c r="Y1232" s="36" t="str">
        <f>IFERROR(VLOOKUP(A1232,'Pivot price tier'!$C$8:$L$2270,10,0),"")</f>
        <v xml:space="preserve"> </v>
      </c>
      <c r="Z1232" s="36" t="str">
        <f>IFERROR(VLOOKUP(A1232,'Pivot price tier by size'!$D$8:$M$2491,10,0),"")</f>
        <v xml:space="preserve"> </v>
      </c>
      <c r="AA1232" s="36" t="str">
        <f>IFERROR(VLOOKUP(A1232,'Pivot category'!$B$8:$I$2216,8,0),"")</f>
        <v>X</v>
      </c>
      <c r="AB1232" s="3" t="str">
        <f>IF(P1232&lt;$AC$1,"Bottom 5%","")</f>
        <v>Bottom 5%</v>
      </c>
      <c r="AC1232"/>
      <c r="AD1232" s="34" t="s">
        <v>16461</v>
      </c>
      <c r="AE1232" s="34" t="s">
        <v>16508</v>
      </c>
    </row>
    <row r="1233" spans="1:31" hidden="1" x14ac:dyDescent="0.25">
      <c r="A1233" t="s">
        <v>13425</v>
      </c>
      <c r="B1233" t="s">
        <v>1316</v>
      </c>
      <c r="C1233" s="3" t="s">
        <v>32</v>
      </c>
      <c r="D1233" s="3" t="s">
        <v>3653</v>
      </c>
      <c r="E1233" s="3" t="s">
        <v>5093</v>
      </c>
      <c r="F1233" s="3">
        <v>1000</v>
      </c>
      <c r="G1233" s="34">
        <v>18.59</v>
      </c>
      <c r="H1233" s="3" t="s">
        <v>27</v>
      </c>
      <c r="I1233" s="3" t="s">
        <v>21</v>
      </c>
      <c r="J1233" s="3" t="s">
        <v>8168</v>
      </c>
      <c r="K1233" s="3" t="s">
        <v>8170</v>
      </c>
      <c r="L1233" s="3" t="s">
        <v>68</v>
      </c>
      <c r="M1233" s="26" t="s">
        <v>13723</v>
      </c>
      <c r="N1233"/>
      <c r="O1233" s="3">
        <v>8</v>
      </c>
      <c r="P1233" s="34">
        <v>21375.49</v>
      </c>
      <c r="Q1233" s="34">
        <v>20086.509999999998</v>
      </c>
      <c r="R1233" s="34">
        <v>1288.9800000000032</v>
      </c>
      <c r="S1233" s="36">
        <v>6.4171426494697315E-2</v>
      </c>
      <c r="T1233" s="72">
        <v>2671.9362500000002</v>
      </c>
      <c r="U1233" s="34">
        <v>14396.25</v>
      </c>
      <c r="V1233" s="34">
        <v>15278.07</v>
      </c>
      <c r="W1233" s="34">
        <v>-881.81999999999971</v>
      </c>
      <c r="X1233" s="36">
        <v>-5.7718023284354603E-2</v>
      </c>
      <c r="Y1233" s="36" t="str">
        <f>IFERROR(VLOOKUP(A1233,'Pivot price tier'!$C$8:$L$2270,10,0),"")</f>
        <v/>
      </c>
      <c r="Z1233" s="36" t="str">
        <f>IFERROR(VLOOKUP(A1233,'Pivot price tier by size'!$D$8:$M$2491,10,0),"")</f>
        <v/>
      </c>
      <c r="AA1233" s="36" t="str">
        <f>IFERROR(VLOOKUP(A1233,'Pivot category'!$B$8:$I$2216,8,0),"")</f>
        <v/>
      </c>
      <c r="AB1233" s="3" t="str">
        <f>IF(P1233&lt;$AC$1,"Bottom 5%","")</f>
        <v>Bottom 5%</v>
      </c>
      <c r="AC1233"/>
      <c r="AD1233" s="34" t="s">
        <v>11098</v>
      </c>
      <c r="AE1233" s="34" t="s">
        <v>13942</v>
      </c>
    </row>
    <row r="1234" spans="1:31" hidden="1" x14ac:dyDescent="0.25">
      <c r="A1234" t="s">
        <v>7476</v>
      </c>
      <c r="B1234" t="s">
        <v>694</v>
      </c>
      <c r="C1234" s="3" t="s">
        <v>36</v>
      </c>
      <c r="D1234" s="3" t="s">
        <v>2972</v>
      </c>
      <c r="E1234" s="3" t="s">
        <v>5094</v>
      </c>
      <c r="F1234" s="3">
        <v>4000</v>
      </c>
      <c r="G1234" s="34">
        <v>15.59</v>
      </c>
      <c r="H1234" s="3" t="s">
        <v>12486</v>
      </c>
      <c r="I1234" s="3" t="s">
        <v>17</v>
      </c>
      <c r="J1234" s="3" t="s">
        <v>8168</v>
      </c>
      <c r="K1234" s="3" t="s">
        <v>8172</v>
      </c>
      <c r="L1234" s="3" t="s">
        <v>8167</v>
      </c>
      <c r="M1234" s="26" t="s">
        <v>13723</v>
      </c>
      <c r="N1234"/>
      <c r="O1234" s="3" t="s">
        <v>78</v>
      </c>
      <c r="P1234" s="34">
        <v>31.18</v>
      </c>
      <c r="Q1234" s="34">
        <v>483.29</v>
      </c>
      <c r="R1234" s="34">
        <v>-452.11</v>
      </c>
      <c r="S1234" s="36">
        <v>-0.93548387096774199</v>
      </c>
      <c r="T1234" s="72" t="s">
        <v>78</v>
      </c>
      <c r="U1234" s="34">
        <v>62.36</v>
      </c>
      <c r="V1234" s="34">
        <v>109.13</v>
      </c>
      <c r="W1234" s="34">
        <v>-46.769999999999996</v>
      </c>
      <c r="X1234" s="36">
        <v>-0.4285714285714286</v>
      </c>
      <c r="Y1234" s="36" t="str">
        <f>IFERROR(VLOOKUP(A1234,'Pivot price tier'!$C$8:$L$2270,10,0),"")</f>
        <v/>
      </c>
      <c r="Z1234" s="36" t="str">
        <f>IFERROR(VLOOKUP(A1234,'Pivot price tier by size'!$D$8:$M$2491,10,0),"")</f>
        <v/>
      </c>
      <c r="AA1234" s="36" t="str">
        <f>IFERROR(VLOOKUP(A1234,'Pivot category'!$B$8:$I$2216,8,0),"")</f>
        <v/>
      </c>
      <c r="AB1234" s="3" t="str">
        <f>IF(P1234&lt;$AC$1,"Bottom 5%","")</f>
        <v>Bottom 5%</v>
      </c>
      <c r="AC1234"/>
      <c r="AD1234" s="34" t="s">
        <v>16461</v>
      </c>
      <c r="AE1234" s="34" t="s">
        <v>13971</v>
      </c>
    </row>
    <row r="1235" spans="1:31" x14ac:dyDescent="0.25">
      <c r="A1235" t="s">
        <v>13592</v>
      </c>
      <c r="B1235" t="s">
        <v>13593</v>
      </c>
      <c r="C1235" s="3" t="s">
        <v>32</v>
      </c>
      <c r="D1235" s="3" t="s">
        <v>13280</v>
      </c>
      <c r="E1235" s="3">
        <v>0</v>
      </c>
      <c r="F1235" s="3">
        <v>70000</v>
      </c>
      <c r="G1235" s="34">
        <v>23.99</v>
      </c>
      <c r="H1235" s="3" t="s">
        <v>29</v>
      </c>
      <c r="I1235" s="3" t="s">
        <v>21</v>
      </c>
      <c r="J1235" s="3" t="s">
        <v>8163</v>
      </c>
      <c r="K1235" s="3" t="s">
        <v>8164</v>
      </c>
      <c r="L1235" s="3" t="s">
        <v>68</v>
      </c>
      <c r="M1235" s="26">
        <v>45566</v>
      </c>
      <c r="N1235"/>
      <c r="O1235" s="3">
        <v>65</v>
      </c>
      <c r="P1235" s="34">
        <v>18635.89</v>
      </c>
      <c r="Q1235" s="34">
        <v>9565.7900000000009</v>
      </c>
      <c r="R1235" s="34">
        <v>9070.0999999999985</v>
      </c>
      <c r="S1235" s="36">
        <v>0.94818096571218868</v>
      </c>
      <c r="T1235" s="72">
        <v>286.70600000000002</v>
      </c>
      <c r="U1235" s="34">
        <v>7441.75</v>
      </c>
      <c r="V1235" s="34">
        <v>10294.48</v>
      </c>
      <c r="W1235" s="34">
        <v>-2852.7299999999996</v>
      </c>
      <c r="X1235" s="36">
        <v>-0.27711258849402787</v>
      </c>
      <c r="Y1235" s="36" t="str">
        <f>IFERROR(VLOOKUP(A1235,'Pivot price tier'!$C$8:$L$2270,10,0),"")</f>
        <v xml:space="preserve"> </v>
      </c>
      <c r="Z1235" s="36" t="str">
        <f>IFERROR(VLOOKUP(A1235,'Pivot price tier by size'!$D$8:$M$2491,10,0),"")</f>
        <v xml:space="preserve"> </v>
      </c>
      <c r="AA1235" s="36" t="str">
        <f>IFERROR(VLOOKUP(A1235,'Pivot category'!$B$8:$I$2216,8,0),"")</f>
        <v>X</v>
      </c>
      <c r="AB1235" s="3" t="str">
        <f>IF(P1235&lt;$AC$1,"Bottom 5%","")</f>
        <v>Bottom 5%</v>
      </c>
      <c r="AC1235"/>
      <c r="AD1235" s="34" t="s">
        <v>16459</v>
      </c>
      <c r="AE1235" s="34" t="s">
        <v>13988</v>
      </c>
    </row>
    <row r="1236" spans="1:31" hidden="1" x14ac:dyDescent="0.25">
      <c r="A1236" t="s">
        <v>5545</v>
      </c>
      <c r="B1236" t="s">
        <v>696</v>
      </c>
      <c r="C1236" s="3" t="s">
        <v>32</v>
      </c>
      <c r="D1236" s="3" t="s">
        <v>2974</v>
      </c>
      <c r="E1236" s="3" t="s">
        <v>5094</v>
      </c>
      <c r="F1236" s="3">
        <v>1000</v>
      </c>
      <c r="G1236" s="34">
        <v>11.99</v>
      </c>
      <c r="H1236" s="3" t="s">
        <v>12486</v>
      </c>
      <c r="I1236" s="3" t="s">
        <v>17</v>
      </c>
      <c r="J1236" s="3" t="s">
        <v>8168</v>
      </c>
      <c r="K1236" s="3" t="s">
        <v>8164</v>
      </c>
      <c r="L1236" s="3" t="s">
        <v>8167</v>
      </c>
      <c r="M1236" s="26" t="s">
        <v>13723</v>
      </c>
      <c r="N1236"/>
      <c r="O1236" s="3">
        <v>20</v>
      </c>
      <c r="P1236" s="34">
        <v>31868.14</v>
      </c>
      <c r="Q1236" s="34">
        <v>31887.07</v>
      </c>
      <c r="R1236" s="34">
        <v>-18.930000000000291</v>
      </c>
      <c r="S1236" s="36">
        <v>-5.9365755461382452E-4</v>
      </c>
      <c r="T1236" s="72">
        <v>1593.4069999999999</v>
      </c>
      <c r="U1236" s="34">
        <v>9420.57</v>
      </c>
      <c r="V1236" s="34">
        <v>14968.07</v>
      </c>
      <c r="W1236" s="34">
        <v>-5547.5</v>
      </c>
      <c r="X1236" s="36">
        <v>-0.37062226459389891</v>
      </c>
      <c r="Y1236" s="36" t="str">
        <f>IFERROR(VLOOKUP(A1236,'Pivot price tier'!$C$8:$L$2270,10,0),"")</f>
        <v/>
      </c>
      <c r="Z1236" s="36" t="str">
        <f>IFERROR(VLOOKUP(A1236,'Pivot price tier by size'!$D$8:$M$2491,10,0),"")</f>
        <v/>
      </c>
      <c r="AA1236" s="36" t="str">
        <f>IFERROR(VLOOKUP(A1236,'Pivot category'!$B$8:$I$2216,8,0),"")</f>
        <v/>
      </c>
      <c r="AB1236" s="3" t="str">
        <f>IF(P1236&lt;$AC$1,"Bottom 5%","")</f>
        <v>Bottom 5%</v>
      </c>
      <c r="AC1236"/>
      <c r="AD1236" s="34" t="s">
        <v>16461</v>
      </c>
      <c r="AE1236" s="34" t="s">
        <v>13971</v>
      </c>
    </row>
    <row r="1237" spans="1:31" hidden="1" x14ac:dyDescent="0.25">
      <c r="A1237" t="s">
        <v>13757</v>
      </c>
      <c r="B1237" t="s">
        <v>13758</v>
      </c>
      <c r="C1237" s="3" t="s">
        <v>73</v>
      </c>
      <c r="D1237" s="3" t="s">
        <v>13392</v>
      </c>
      <c r="E1237" s="3">
        <v>0</v>
      </c>
      <c r="F1237" s="3">
        <v>70000</v>
      </c>
      <c r="G1237" s="34">
        <v>7.79</v>
      </c>
      <c r="H1237" s="3" t="s">
        <v>8245</v>
      </c>
      <c r="I1237" s="3" t="s">
        <v>12205</v>
      </c>
      <c r="J1237" s="3" t="s">
        <v>8168</v>
      </c>
      <c r="K1237" s="3" t="s">
        <v>8170</v>
      </c>
      <c r="L1237" s="3" t="s">
        <v>8166</v>
      </c>
      <c r="M1237" s="26">
        <v>45597</v>
      </c>
      <c r="N1237"/>
      <c r="O1237" s="3" t="s">
        <v>78</v>
      </c>
      <c r="P1237" s="34">
        <v>1036.07</v>
      </c>
      <c r="Q1237" s="34">
        <v>9102.2800000000007</v>
      </c>
      <c r="R1237" s="34">
        <v>-8066.2100000000009</v>
      </c>
      <c r="S1237" s="36">
        <v>-0.88617467271936268</v>
      </c>
      <c r="T1237" s="72" t="s">
        <v>78</v>
      </c>
      <c r="U1237" s="34">
        <v>1363.25</v>
      </c>
      <c r="V1237" s="34">
        <v>865.01</v>
      </c>
      <c r="W1237" s="34">
        <v>498.24</v>
      </c>
      <c r="X1237" s="36">
        <v>0.57599334111744382</v>
      </c>
      <c r="Y1237" s="36" t="str">
        <f>IFERROR(VLOOKUP(A1237,'Pivot price tier'!$C$8:$L$2270,10,0),"")</f>
        <v/>
      </c>
      <c r="Z1237" s="36" t="str">
        <f>IFERROR(VLOOKUP(A1237,'Pivot price tier by size'!$D$8:$M$2491,10,0),"")</f>
        <v/>
      </c>
      <c r="AA1237" s="36" t="str">
        <f>IFERROR(VLOOKUP(A1237,'Pivot category'!$B$8:$I$2216,8,0),"")</f>
        <v/>
      </c>
      <c r="AB1237" s="3" t="str">
        <f>IF(P1237&lt;$AC$1,"Bottom 5%","")</f>
        <v>Bottom 5%</v>
      </c>
      <c r="AC1237"/>
      <c r="AD1237" s="34" t="s">
        <v>16463</v>
      </c>
      <c r="AE1237" s="34" t="s">
        <v>13949</v>
      </c>
    </row>
    <row r="1238" spans="1:31" hidden="1" x14ac:dyDescent="0.25">
      <c r="A1238" t="s">
        <v>14619</v>
      </c>
      <c r="B1238" t="s">
        <v>14620</v>
      </c>
      <c r="C1238" s="3" t="s">
        <v>73</v>
      </c>
      <c r="D1238" s="3" t="s">
        <v>14504</v>
      </c>
      <c r="E1238" s="3">
        <v>0</v>
      </c>
      <c r="F1238" s="3">
        <v>70000</v>
      </c>
      <c r="G1238" s="34">
        <v>0</v>
      </c>
      <c r="H1238" s="3" t="s">
        <v>8245</v>
      </c>
      <c r="I1238" s="3" t="s">
        <v>12205</v>
      </c>
      <c r="J1238" s="3" t="s">
        <v>8163</v>
      </c>
      <c r="K1238" s="3" t="s">
        <v>8164</v>
      </c>
      <c r="L1238" s="3" t="s">
        <v>68</v>
      </c>
      <c r="M1238" s="26">
        <v>45778</v>
      </c>
      <c r="N1238"/>
      <c r="O1238" s="3">
        <v>121</v>
      </c>
      <c r="P1238" s="34">
        <v>78110.789999999994</v>
      </c>
      <c r="Q1238" s="34">
        <v>0</v>
      </c>
      <c r="R1238" s="34">
        <v>78110.789999999994</v>
      </c>
      <c r="S1238" s="36" t="s">
        <v>78</v>
      </c>
      <c r="T1238" s="72">
        <v>645.54371900826436</v>
      </c>
      <c r="U1238" s="34">
        <v>80919.81</v>
      </c>
      <c r="V1238" s="34">
        <v>0</v>
      </c>
      <c r="W1238" s="34">
        <v>80919.81</v>
      </c>
      <c r="X1238" s="36" t="s">
        <v>78</v>
      </c>
      <c r="Y1238" s="36" t="str">
        <f>IFERROR(VLOOKUP(A1238,'Pivot price tier'!$C$8:$L$2270,10,0),"")</f>
        <v xml:space="preserve"> </v>
      </c>
      <c r="Z1238" s="36" t="str">
        <f>IFERROR(VLOOKUP(A1238,'Pivot price tier by size'!$D$8:$M$2491,10,0),"")</f>
        <v xml:space="preserve"> </v>
      </c>
      <c r="AA1238" s="36" t="str">
        <f>IFERROR(VLOOKUP(A1238,'Pivot category'!$B$8:$I$2216,8,0),"")</f>
        <v xml:space="preserve"> </v>
      </c>
      <c r="AB1238" s="3" t="str">
        <f>IF(P1238&lt;$AC$1,"Bottom 5%","")</f>
        <v/>
      </c>
      <c r="AC1238"/>
      <c r="AD1238" s="34" t="s">
        <v>16463</v>
      </c>
      <c r="AE1238" s="34" t="s">
        <v>13949</v>
      </c>
    </row>
    <row r="1239" spans="1:31" x14ac:dyDescent="0.25">
      <c r="A1239" t="s">
        <v>12665</v>
      </c>
      <c r="B1239" t="s">
        <v>12666</v>
      </c>
      <c r="C1239" s="3" t="s">
        <v>32</v>
      </c>
      <c r="D1239" s="3" t="s">
        <v>12156</v>
      </c>
      <c r="E1239" s="3" t="s">
        <v>5141</v>
      </c>
      <c r="F1239" s="3">
        <v>70000</v>
      </c>
      <c r="G1239" s="34">
        <v>23.99</v>
      </c>
      <c r="H1239" s="3" t="s">
        <v>29</v>
      </c>
      <c r="I1239" s="3" t="s">
        <v>21</v>
      </c>
      <c r="J1239" s="3" t="s">
        <v>8163</v>
      </c>
      <c r="K1239" s="3" t="s">
        <v>8164</v>
      </c>
      <c r="L1239" s="3" t="s">
        <v>68</v>
      </c>
      <c r="M1239" s="26">
        <v>45323</v>
      </c>
      <c r="N1239"/>
      <c r="O1239" s="3">
        <v>77</v>
      </c>
      <c r="P1239" s="34">
        <v>22377.17</v>
      </c>
      <c r="Q1239" s="34">
        <v>29002.27</v>
      </c>
      <c r="R1239" s="34">
        <v>-6625.1000000000022</v>
      </c>
      <c r="S1239" s="36">
        <v>-0.22843384328192251</v>
      </c>
      <c r="T1239" s="72">
        <v>290.61259740259737</v>
      </c>
      <c r="U1239" s="34">
        <v>16742.64</v>
      </c>
      <c r="V1239" s="34">
        <v>34613.800000000003</v>
      </c>
      <c r="W1239" s="34">
        <v>-17871.160000000003</v>
      </c>
      <c r="X1239" s="36">
        <v>-0.51630159069504078</v>
      </c>
      <c r="Y1239" s="36" t="str">
        <f>IFERROR(VLOOKUP(A1239,'Pivot price tier'!$C$8:$L$2270,10,0),"")</f>
        <v xml:space="preserve"> </v>
      </c>
      <c r="Z1239" s="36" t="str">
        <f>IFERROR(VLOOKUP(A1239,'Pivot price tier by size'!$D$8:$M$2491,10,0),"")</f>
        <v xml:space="preserve"> </v>
      </c>
      <c r="AA1239" s="36" t="str">
        <f>IFERROR(VLOOKUP(A1239,'Pivot category'!$B$8:$I$2216,8,0),"")</f>
        <v>X</v>
      </c>
      <c r="AB1239" s="3" t="str">
        <f>IF(P1239&lt;$AC$1,"Bottom 5%","")</f>
        <v>Bottom 5%</v>
      </c>
      <c r="AC1239"/>
      <c r="AD1239" s="34" t="s">
        <v>16459</v>
      </c>
      <c r="AE1239" s="34" t="s">
        <v>13988</v>
      </c>
    </row>
    <row r="1240" spans="1:31" hidden="1" x14ac:dyDescent="0.25">
      <c r="A1240" t="s">
        <v>15697</v>
      </c>
      <c r="B1240" t="s">
        <v>15698</v>
      </c>
      <c r="C1240" s="3" t="s">
        <v>73</v>
      </c>
      <c r="D1240" s="3" t="s">
        <v>16097</v>
      </c>
      <c r="E1240" s="3">
        <v>0</v>
      </c>
      <c r="F1240" s="3">
        <v>70000</v>
      </c>
      <c r="G1240" s="34">
        <v>12.99</v>
      </c>
      <c r="H1240" s="3" t="s">
        <v>8245</v>
      </c>
      <c r="I1240" s="3" t="s">
        <v>12205</v>
      </c>
      <c r="J1240" s="3" t="s">
        <v>8163</v>
      </c>
      <c r="K1240" s="3" t="s">
        <v>8164</v>
      </c>
      <c r="L1240" s="3" t="s">
        <v>68</v>
      </c>
      <c r="M1240" s="26">
        <v>45954</v>
      </c>
      <c r="N1240"/>
      <c r="O1240" s="3">
        <v>105</v>
      </c>
      <c r="P1240" s="34">
        <v>15938.73</v>
      </c>
      <c r="Q1240" s="34">
        <v>0</v>
      </c>
      <c r="R1240" s="34">
        <v>15938.73</v>
      </c>
      <c r="S1240" s="36" t="s">
        <v>78</v>
      </c>
      <c r="T1240" s="72">
        <v>151.79742857142855</v>
      </c>
      <c r="U1240" s="34">
        <v>22966.32</v>
      </c>
      <c r="V1240" s="34">
        <v>0</v>
      </c>
      <c r="W1240" s="34">
        <v>22966.32</v>
      </c>
      <c r="X1240" s="36" t="s">
        <v>78</v>
      </c>
      <c r="Y1240" s="36" t="str">
        <f>IFERROR(VLOOKUP(A1240,'Pivot price tier'!$C$8:$L$2270,10,0),"")</f>
        <v>X</v>
      </c>
      <c r="Z1240" s="36" t="str">
        <f>IFERROR(VLOOKUP(A1240,'Pivot price tier by size'!$D$8:$M$2491,10,0),"")</f>
        <v xml:space="preserve"> </v>
      </c>
      <c r="AA1240" s="36" t="str">
        <f>IFERROR(VLOOKUP(A1240,'Pivot category'!$B$8:$I$2216,8,0),"")</f>
        <v>X</v>
      </c>
      <c r="AB1240" s="3" t="str">
        <f>IF(P1240&lt;$AC$1,"Bottom 5%","")</f>
        <v>Bottom 5%</v>
      </c>
      <c r="AC1240"/>
      <c r="AD1240" s="34" t="s">
        <v>16461</v>
      </c>
      <c r="AE1240" s="34" t="s">
        <v>13949</v>
      </c>
    </row>
    <row r="1241" spans="1:31" hidden="1" x14ac:dyDescent="0.25">
      <c r="A1241" t="s">
        <v>16295</v>
      </c>
      <c r="B1241" t="s">
        <v>15699</v>
      </c>
      <c r="C1241" s="3" t="s">
        <v>73</v>
      </c>
      <c r="D1241" s="3" t="s">
        <v>13384</v>
      </c>
      <c r="E1241" s="3">
        <v>0</v>
      </c>
      <c r="F1241" s="3">
        <v>30000</v>
      </c>
      <c r="G1241" s="34">
        <v>12.99</v>
      </c>
      <c r="H1241" s="3" t="s">
        <v>8245</v>
      </c>
      <c r="I1241" s="3" t="s">
        <v>12205</v>
      </c>
      <c r="J1241" s="3" t="s">
        <v>8165</v>
      </c>
      <c r="K1241" s="3" t="s">
        <v>8176</v>
      </c>
      <c r="L1241" s="3" t="s">
        <v>8169</v>
      </c>
      <c r="M1241" s="26">
        <v>45454</v>
      </c>
      <c r="N1241"/>
      <c r="O1241" s="3">
        <v>2</v>
      </c>
      <c r="P1241" s="34">
        <v>0</v>
      </c>
      <c r="Q1241" s="34">
        <v>0</v>
      </c>
      <c r="R1241" s="34">
        <v>0</v>
      </c>
      <c r="S1241" s="36" t="s">
        <v>78</v>
      </c>
      <c r="T1241" s="72">
        <v>0</v>
      </c>
      <c r="U1241" s="34" t="s">
        <v>78</v>
      </c>
      <c r="V1241" s="34" t="s">
        <v>78</v>
      </c>
      <c r="W1241" s="34" t="s">
        <v>78</v>
      </c>
      <c r="X1241" s="36" t="s">
        <v>78</v>
      </c>
      <c r="Y1241" s="36" t="str">
        <f>IFERROR(VLOOKUP(A1241,'Pivot price tier'!$C$8:$L$2270,10,0),"")</f>
        <v/>
      </c>
      <c r="Z1241" s="36" t="str">
        <f>IFERROR(VLOOKUP(A1241,'Pivot price tier by size'!$D$8:$M$2491,10,0),"")</f>
        <v/>
      </c>
      <c r="AA1241" s="36" t="str">
        <f>IFERROR(VLOOKUP(A1241,'Pivot category'!$B$8:$I$2216,8,0),"")</f>
        <v/>
      </c>
      <c r="AB1241" s="3" t="str">
        <f>IF(P1241&lt;$AC$1,"Bottom 5%","")</f>
        <v>Bottom 5%</v>
      </c>
      <c r="AC1241"/>
      <c r="AD1241" s="34" t="s">
        <v>16463</v>
      </c>
      <c r="AE1241" s="34" t="s">
        <v>16627</v>
      </c>
    </row>
    <row r="1242" spans="1:31" hidden="1" x14ac:dyDescent="0.25">
      <c r="A1242" t="s">
        <v>13759</v>
      </c>
      <c r="B1242" t="s">
        <v>13760</v>
      </c>
      <c r="C1242" s="3" t="s">
        <v>73</v>
      </c>
      <c r="D1242" s="3" t="s">
        <v>13393</v>
      </c>
      <c r="E1242" s="3">
        <v>0</v>
      </c>
      <c r="F1242" s="3">
        <v>70000</v>
      </c>
      <c r="G1242" s="34">
        <v>7.79</v>
      </c>
      <c r="H1242" s="3" t="s">
        <v>8245</v>
      </c>
      <c r="I1242" s="3" t="s">
        <v>12205</v>
      </c>
      <c r="J1242" s="3" t="s">
        <v>8168</v>
      </c>
      <c r="K1242" s="3" t="s">
        <v>8170</v>
      </c>
      <c r="L1242" s="3" t="s">
        <v>8166</v>
      </c>
      <c r="M1242" s="26">
        <v>45597</v>
      </c>
      <c r="N1242"/>
      <c r="O1242" s="3" t="s">
        <v>78</v>
      </c>
      <c r="P1242" s="34">
        <v>2804.4</v>
      </c>
      <c r="Q1242" s="34">
        <v>6346.21</v>
      </c>
      <c r="R1242" s="34">
        <v>-3541.81</v>
      </c>
      <c r="S1242" s="36">
        <v>-0.55809845561366545</v>
      </c>
      <c r="T1242" s="72" t="s">
        <v>78</v>
      </c>
      <c r="U1242" s="34">
        <v>1643.69</v>
      </c>
      <c r="V1242" s="34">
        <v>826.14</v>
      </c>
      <c r="W1242" s="34">
        <v>817.55000000000007</v>
      </c>
      <c r="X1242" s="36">
        <v>0.98960224659258733</v>
      </c>
      <c r="Y1242" s="36" t="str">
        <f>IFERROR(VLOOKUP(A1242,'Pivot price tier'!$C$8:$L$2270,10,0),"")</f>
        <v/>
      </c>
      <c r="Z1242" s="36" t="str">
        <f>IFERROR(VLOOKUP(A1242,'Pivot price tier by size'!$D$8:$M$2491,10,0),"")</f>
        <v/>
      </c>
      <c r="AA1242" s="36" t="str">
        <f>IFERROR(VLOOKUP(A1242,'Pivot category'!$B$8:$I$2216,8,0),"")</f>
        <v/>
      </c>
      <c r="AB1242" s="3" t="str">
        <f>IF(P1242&lt;$AC$1,"Bottom 5%","")</f>
        <v>Bottom 5%</v>
      </c>
      <c r="AC1242"/>
      <c r="AD1242" s="34" t="s">
        <v>16463</v>
      </c>
      <c r="AE1242" s="34" t="s">
        <v>16627</v>
      </c>
    </row>
    <row r="1243" spans="1:31" hidden="1" x14ac:dyDescent="0.25">
      <c r="A1243" t="s">
        <v>15700</v>
      </c>
      <c r="B1243" t="s">
        <v>15701</v>
      </c>
      <c r="C1243" s="3" t="s">
        <v>73</v>
      </c>
      <c r="D1243" s="3" t="s">
        <v>16098</v>
      </c>
      <c r="E1243" s="3">
        <v>0</v>
      </c>
      <c r="F1243" s="3">
        <v>70000</v>
      </c>
      <c r="G1243" s="34">
        <v>12.99</v>
      </c>
      <c r="H1243" s="3" t="s">
        <v>8245</v>
      </c>
      <c r="I1243" s="3" t="s">
        <v>12205</v>
      </c>
      <c r="J1243" s="3" t="s">
        <v>8163</v>
      </c>
      <c r="K1243" s="3" t="s">
        <v>8164</v>
      </c>
      <c r="L1243" s="3" t="s">
        <v>68</v>
      </c>
      <c r="M1243" s="26">
        <v>45978</v>
      </c>
      <c r="N1243"/>
      <c r="O1243" s="3">
        <v>4</v>
      </c>
      <c r="P1243" s="34">
        <v>17042.88</v>
      </c>
      <c r="Q1243" s="34">
        <v>0</v>
      </c>
      <c r="R1243" s="34">
        <v>17042.88</v>
      </c>
      <c r="S1243" s="36" t="s">
        <v>78</v>
      </c>
      <c r="T1243" s="72">
        <v>4260.72</v>
      </c>
      <c r="U1243" s="34">
        <v>2857.8</v>
      </c>
      <c r="V1243" s="34">
        <v>0</v>
      </c>
      <c r="W1243" s="34">
        <v>2857.8</v>
      </c>
      <c r="X1243" s="36" t="s">
        <v>78</v>
      </c>
      <c r="Y1243" s="36" t="str">
        <f>IFERROR(VLOOKUP(A1243,'Pivot price tier'!$C$8:$L$2270,10,0),"")</f>
        <v xml:space="preserve"> </v>
      </c>
      <c r="Z1243" s="36" t="str">
        <f>IFERROR(VLOOKUP(A1243,'Pivot price tier by size'!$D$8:$M$2491,10,0),"")</f>
        <v xml:space="preserve"> </v>
      </c>
      <c r="AA1243" s="36" t="str">
        <f>IFERROR(VLOOKUP(A1243,'Pivot category'!$B$8:$I$2216,8,0),"")</f>
        <v>X</v>
      </c>
      <c r="AB1243" s="3" t="str">
        <f>IF(P1243&lt;$AC$1,"Bottom 5%","")</f>
        <v>Bottom 5%</v>
      </c>
      <c r="AC1243"/>
      <c r="AD1243" s="34" t="s">
        <v>16461</v>
      </c>
      <c r="AE1243" s="34" t="s">
        <v>13949</v>
      </c>
    </row>
    <row r="1244" spans="1:31" hidden="1" x14ac:dyDescent="0.25">
      <c r="A1244" t="s">
        <v>15702</v>
      </c>
      <c r="B1244" t="s">
        <v>15703</v>
      </c>
      <c r="C1244" s="3" t="s">
        <v>73</v>
      </c>
      <c r="D1244" s="3" t="s">
        <v>16099</v>
      </c>
      <c r="E1244" s="3">
        <v>0</v>
      </c>
      <c r="F1244" s="3">
        <v>70000</v>
      </c>
      <c r="G1244" s="34">
        <v>12.99</v>
      </c>
      <c r="H1244" s="3" t="s">
        <v>8245</v>
      </c>
      <c r="I1244" s="3" t="s">
        <v>12205</v>
      </c>
      <c r="J1244" s="3" t="s">
        <v>8163</v>
      </c>
      <c r="K1244" s="3" t="s">
        <v>8164</v>
      </c>
      <c r="L1244" s="3" t="s">
        <v>68</v>
      </c>
      <c r="M1244" s="26">
        <v>45954</v>
      </c>
      <c r="N1244"/>
      <c r="O1244" s="3">
        <v>84</v>
      </c>
      <c r="P1244" s="34">
        <v>17757.330000000002</v>
      </c>
      <c r="Q1244" s="34">
        <v>0</v>
      </c>
      <c r="R1244" s="34">
        <v>17757.330000000002</v>
      </c>
      <c r="S1244" s="36" t="s">
        <v>78</v>
      </c>
      <c r="T1244" s="72">
        <v>211.39678571428573</v>
      </c>
      <c r="U1244" s="34">
        <v>13119.9</v>
      </c>
      <c r="V1244" s="34">
        <v>0</v>
      </c>
      <c r="W1244" s="34">
        <v>13119.9</v>
      </c>
      <c r="X1244" s="36" t="s">
        <v>78</v>
      </c>
      <c r="Y1244" s="36" t="str">
        <f>IFERROR(VLOOKUP(A1244,'Pivot price tier'!$C$8:$L$2270,10,0),"")</f>
        <v xml:space="preserve"> </v>
      </c>
      <c r="Z1244" s="36" t="str">
        <f>IFERROR(VLOOKUP(A1244,'Pivot price tier by size'!$D$8:$M$2491,10,0),"")</f>
        <v xml:space="preserve"> </v>
      </c>
      <c r="AA1244" s="36" t="str">
        <f>IFERROR(VLOOKUP(A1244,'Pivot category'!$B$8:$I$2216,8,0),"")</f>
        <v>X</v>
      </c>
      <c r="AB1244" s="3" t="str">
        <f>IF(P1244&lt;$AC$1,"Bottom 5%","")</f>
        <v>Bottom 5%</v>
      </c>
      <c r="AC1244"/>
      <c r="AD1244" s="34" t="s">
        <v>16461</v>
      </c>
      <c r="AE1244" s="34" t="s">
        <v>13949</v>
      </c>
    </row>
    <row r="1245" spans="1:31" hidden="1" x14ac:dyDescent="0.25">
      <c r="A1245" t="s">
        <v>9309</v>
      </c>
      <c r="B1245" t="s">
        <v>9308</v>
      </c>
      <c r="C1245" s="3" t="s">
        <v>73</v>
      </c>
      <c r="D1245" s="3" t="s">
        <v>9115</v>
      </c>
      <c r="E1245" s="3">
        <v>0</v>
      </c>
      <c r="F1245" s="3">
        <v>7000</v>
      </c>
      <c r="G1245" s="34">
        <v>9.99</v>
      </c>
      <c r="H1245" s="3" t="s">
        <v>8245</v>
      </c>
      <c r="I1245" s="3" t="s">
        <v>12205</v>
      </c>
      <c r="J1245" s="3" t="s">
        <v>8165</v>
      </c>
      <c r="K1245" s="3" t="s">
        <v>8164</v>
      </c>
      <c r="L1245" s="3" t="s">
        <v>8169</v>
      </c>
      <c r="M1245" s="26" t="s">
        <v>13723</v>
      </c>
      <c r="N1245"/>
      <c r="O1245" s="3" t="s">
        <v>78</v>
      </c>
      <c r="P1245" s="34">
        <v>0</v>
      </c>
      <c r="Q1245" s="34">
        <v>0</v>
      </c>
      <c r="R1245" s="34">
        <v>0</v>
      </c>
      <c r="S1245" s="36" t="s">
        <v>78</v>
      </c>
      <c r="T1245" s="72" t="s">
        <v>78</v>
      </c>
      <c r="U1245" s="34">
        <v>0</v>
      </c>
      <c r="V1245" s="34">
        <v>0</v>
      </c>
      <c r="W1245" s="34">
        <v>0</v>
      </c>
      <c r="X1245" s="36" t="s">
        <v>78</v>
      </c>
      <c r="Y1245" s="36" t="str">
        <f>IFERROR(VLOOKUP(A1245,'Pivot price tier'!$C$8:$L$2270,10,0),"")</f>
        <v/>
      </c>
      <c r="Z1245" s="36" t="str">
        <f>IFERROR(VLOOKUP(A1245,'Pivot price tier by size'!$D$8:$M$2491,10,0),"")</f>
        <v/>
      </c>
      <c r="AA1245" s="36" t="str">
        <f>IFERROR(VLOOKUP(A1245,'Pivot category'!$B$8:$I$2216,8,0),"")</f>
        <v/>
      </c>
      <c r="AB1245" s="3" t="str">
        <f>IF(P1245&lt;$AC$1,"Bottom 5%","")</f>
        <v>Bottom 5%</v>
      </c>
      <c r="AC1245"/>
      <c r="AD1245" s="34" t="s">
        <v>16463</v>
      </c>
      <c r="AE1245" s="34" t="s">
        <v>16627</v>
      </c>
    </row>
    <row r="1246" spans="1:31" hidden="1" x14ac:dyDescent="0.25">
      <c r="A1246" t="s">
        <v>15704</v>
      </c>
      <c r="B1246" t="s">
        <v>15705</v>
      </c>
      <c r="C1246" s="3" t="s">
        <v>73</v>
      </c>
      <c r="D1246" s="3" t="s">
        <v>16100</v>
      </c>
      <c r="E1246" s="3">
        <v>0</v>
      </c>
      <c r="F1246" s="3">
        <v>70000</v>
      </c>
      <c r="G1246" s="34">
        <v>12.99</v>
      </c>
      <c r="H1246" s="3" t="s">
        <v>8245</v>
      </c>
      <c r="I1246" s="3" t="s">
        <v>12205</v>
      </c>
      <c r="J1246" s="3" t="s">
        <v>8163</v>
      </c>
      <c r="K1246" s="3" t="s">
        <v>8164</v>
      </c>
      <c r="L1246" s="3" t="s">
        <v>68</v>
      </c>
      <c r="M1246" s="26">
        <v>45954</v>
      </c>
      <c r="N1246"/>
      <c r="O1246" s="3">
        <v>94</v>
      </c>
      <c r="P1246" s="34">
        <v>62845.62</v>
      </c>
      <c r="Q1246" s="34">
        <v>0</v>
      </c>
      <c r="R1246" s="34">
        <v>62845.62</v>
      </c>
      <c r="S1246" s="36" t="s">
        <v>78</v>
      </c>
      <c r="T1246" s="72">
        <v>668.57042553191491</v>
      </c>
      <c r="U1246" s="34">
        <v>144292.92000000001</v>
      </c>
      <c r="V1246" s="34">
        <v>0</v>
      </c>
      <c r="W1246" s="34">
        <v>144292.92000000001</v>
      </c>
      <c r="X1246" s="36" t="s">
        <v>78</v>
      </c>
      <c r="Y1246" s="36" t="str">
        <f>IFERROR(VLOOKUP(A1246,'Pivot price tier'!$C$8:$L$2270,10,0),"")</f>
        <v xml:space="preserve"> </v>
      </c>
      <c r="Z1246" s="36" t="str">
        <f>IFERROR(VLOOKUP(A1246,'Pivot price tier by size'!$D$8:$M$2491,10,0),"")</f>
        <v xml:space="preserve"> </v>
      </c>
      <c r="AA1246" s="36" t="str">
        <f>IFERROR(VLOOKUP(A1246,'Pivot category'!$B$8:$I$2216,8,0),"")</f>
        <v xml:space="preserve"> </v>
      </c>
      <c r="AB1246" s="3" t="str">
        <f>IF(P1246&lt;$AC$1,"Bottom 5%","")</f>
        <v/>
      </c>
      <c r="AC1246"/>
      <c r="AD1246" s="34" t="s">
        <v>16461</v>
      </c>
      <c r="AE1246" s="34" t="s">
        <v>13949</v>
      </c>
    </row>
    <row r="1247" spans="1:31" hidden="1" x14ac:dyDescent="0.25">
      <c r="A1247" t="s">
        <v>15706</v>
      </c>
      <c r="B1247" t="s">
        <v>15707</v>
      </c>
      <c r="C1247" s="3" t="s">
        <v>73</v>
      </c>
      <c r="D1247" s="3" t="s">
        <v>13383</v>
      </c>
      <c r="E1247" s="3">
        <v>0</v>
      </c>
      <c r="F1247" s="3">
        <v>30000</v>
      </c>
      <c r="G1247" s="34">
        <v>12.99</v>
      </c>
      <c r="H1247" s="3" t="s">
        <v>8245</v>
      </c>
      <c r="I1247" s="3" t="s">
        <v>12205</v>
      </c>
      <c r="J1247" s="3" t="s">
        <v>8165</v>
      </c>
      <c r="K1247" s="3" t="s">
        <v>8176</v>
      </c>
      <c r="L1247" s="3" t="s">
        <v>8169</v>
      </c>
      <c r="M1247" s="26">
        <v>45454</v>
      </c>
      <c r="N1247"/>
      <c r="O1247" s="3">
        <v>1</v>
      </c>
      <c r="P1247" s="34">
        <v>0</v>
      </c>
      <c r="Q1247" s="34">
        <v>0</v>
      </c>
      <c r="R1247" s="34">
        <v>0</v>
      </c>
      <c r="S1247" s="36" t="s">
        <v>78</v>
      </c>
      <c r="T1247" s="72">
        <v>0</v>
      </c>
      <c r="U1247" s="34">
        <v>0</v>
      </c>
      <c r="V1247" s="34">
        <v>0</v>
      </c>
      <c r="W1247" s="34">
        <v>0</v>
      </c>
      <c r="X1247" s="36" t="s">
        <v>78</v>
      </c>
      <c r="Y1247" s="36" t="str">
        <f>IFERROR(VLOOKUP(A1247,'Pivot price tier'!$C$8:$L$2270,10,0),"")</f>
        <v/>
      </c>
      <c r="Z1247" s="36" t="str">
        <f>IFERROR(VLOOKUP(A1247,'Pivot price tier by size'!$D$8:$M$2491,10,0),"")</f>
        <v/>
      </c>
      <c r="AA1247" s="36" t="str">
        <f>IFERROR(VLOOKUP(A1247,'Pivot category'!$B$8:$I$2216,8,0),"")</f>
        <v/>
      </c>
      <c r="AB1247" s="3" t="str">
        <f>IF(P1247&lt;$AC$1,"Bottom 5%","")</f>
        <v>Bottom 5%</v>
      </c>
      <c r="AC1247"/>
      <c r="AD1247" s="34" t="s">
        <v>16463</v>
      </c>
      <c r="AE1247" s="34" t="s">
        <v>16627</v>
      </c>
    </row>
    <row r="1248" spans="1:31" x14ac:dyDescent="0.25">
      <c r="A1248" t="s">
        <v>11630</v>
      </c>
      <c r="B1248" t="s">
        <v>11631</v>
      </c>
      <c r="C1248" s="3" t="s">
        <v>32</v>
      </c>
      <c r="D1248" s="3" t="s">
        <v>11358</v>
      </c>
      <c r="E1248" s="3" t="s">
        <v>5093</v>
      </c>
      <c r="F1248" s="3">
        <v>70000</v>
      </c>
      <c r="G1248" s="34">
        <v>39.99</v>
      </c>
      <c r="H1248" s="3" t="s">
        <v>12489</v>
      </c>
      <c r="I1248" s="3" t="s">
        <v>23</v>
      </c>
      <c r="J1248" s="3" t="s">
        <v>8163</v>
      </c>
      <c r="K1248" s="3" t="s">
        <v>8164</v>
      </c>
      <c r="L1248" s="3" t="s">
        <v>68</v>
      </c>
      <c r="M1248" s="26">
        <v>45047</v>
      </c>
      <c r="N1248"/>
      <c r="O1248" s="3">
        <v>31</v>
      </c>
      <c r="P1248" s="34">
        <v>11198.07</v>
      </c>
      <c r="Q1248" s="34">
        <v>12997.59</v>
      </c>
      <c r="R1248" s="34">
        <v>-1799.5200000000004</v>
      </c>
      <c r="S1248" s="36">
        <v>-0.13845028193688214</v>
      </c>
      <c r="T1248" s="72">
        <v>361.228064516129</v>
      </c>
      <c r="U1248" s="34">
        <v>2179.44</v>
      </c>
      <c r="V1248" s="34">
        <v>5049.6899999999996</v>
      </c>
      <c r="W1248" s="34">
        <v>-2870.2499999999995</v>
      </c>
      <c r="X1248" s="36">
        <v>-0.56840122859026987</v>
      </c>
      <c r="Y1248" s="36" t="str">
        <f>IFERROR(VLOOKUP(A1248,'Pivot price tier'!$C$8:$L$2270,10,0),"")</f>
        <v xml:space="preserve"> </v>
      </c>
      <c r="Z1248" s="36" t="str">
        <f>IFERROR(VLOOKUP(A1248,'Pivot price tier by size'!$D$8:$M$2491,10,0),"")</f>
        <v xml:space="preserve"> </v>
      </c>
      <c r="AA1248" s="36" t="str">
        <f>IFERROR(VLOOKUP(A1248,'Pivot category'!$B$8:$I$2216,8,0),"")</f>
        <v>X</v>
      </c>
      <c r="AB1248" s="3" t="str">
        <f>IF(P1248&lt;$AC$1,"Bottom 5%","")</f>
        <v>Bottom 5%</v>
      </c>
      <c r="AC1248"/>
      <c r="AD1248" s="34" t="s">
        <v>11097</v>
      </c>
      <c r="AE1248" s="34" t="s">
        <v>13940</v>
      </c>
    </row>
    <row r="1249" spans="1:31" x14ac:dyDescent="0.25">
      <c r="A1249" t="s">
        <v>5971</v>
      </c>
      <c r="B1249" t="s">
        <v>1530</v>
      </c>
      <c r="C1249" s="3" t="s">
        <v>32</v>
      </c>
      <c r="D1249" s="3" t="s">
        <v>3900</v>
      </c>
      <c r="E1249" s="3">
        <v>0</v>
      </c>
      <c r="F1249" s="3">
        <v>1000</v>
      </c>
      <c r="G1249" s="34">
        <v>43.99</v>
      </c>
      <c r="H1249" s="3" t="s">
        <v>27</v>
      </c>
      <c r="I1249" s="3" t="s">
        <v>23</v>
      </c>
      <c r="J1249" s="3" t="s">
        <v>8163</v>
      </c>
      <c r="K1249" s="3" t="s">
        <v>8164</v>
      </c>
      <c r="L1249" s="3" t="s">
        <v>68</v>
      </c>
      <c r="M1249" s="26" t="s">
        <v>13723</v>
      </c>
      <c r="N1249"/>
      <c r="O1249" s="3">
        <v>61</v>
      </c>
      <c r="P1249" s="34">
        <v>46250.79</v>
      </c>
      <c r="Q1249" s="34">
        <v>55413.53</v>
      </c>
      <c r="R1249" s="34">
        <v>-9162.739999999998</v>
      </c>
      <c r="S1249" s="36">
        <v>-0.16535203586560898</v>
      </c>
      <c r="T1249" s="72">
        <v>758.2096721311475</v>
      </c>
      <c r="U1249" s="34">
        <v>90399.21</v>
      </c>
      <c r="V1249" s="34">
        <v>90256.14</v>
      </c>
      <c r="W1249" s="34">
        <v>143.07000000000698</v>
      </c>
      <c r="X1249" s="36">
        <v>1.5851553146413178E-3</v>
      </c>
      <c r="Y1249" s="36" t="str">
        <f>IFERROR(VLOOKUP(A1249,'Pivot price tier'!$C$8:$L$2270,10,0),"")</f>
        <v xml:space="preserve"> </v>
      </c>
      <c r="Z1249" s="36" t="str">
        <f>IFERROR(VLOOKUP(A1249,'Pivot price tier by size'!$D$8:$M$2491,10,0),"")</f>
        <v xml:space="preserve"> </v>
      </c>
      <c r="AA1249" s="36" t="str">
        <f>IFERROR(VLOOKUP(A1249,'Pivot category'!$B$8:$I$2216,8,0),"")</f>
        <v>X</v>
      </c>
      <c r="AB1249" s="3" t="str">
        <f>IF(P1249&lt;$AC$1,"Bottom 5%","")</f>
        <v>Bottom 5%</v>
      </c>
      <c r="AC1249"/>
      <c r="AD1249" s="34" t="s">
        <v>16463</v>
      </c>
      <c r="AE1249" s="34" t="s">
        <v>13969</v>
      </c>
    </row>
    <row r="1250" spans="1:31" hidden="1" x14ac:dyDescent="0.25">
      <c r="A1250" t="s">
        <v>11125</v>
      </c>
      <c r="B1250" t="s">
        <v>9170</v>
      </c>
      <c r="C1250" s="3" t="s">
        <v>73</v>
      </c>
      <c r="D1250" s="3" t="s">
        <v>9114</v>
      </c>
      <c r="E1250" s="3">
        <v>0</v>
      </c>
      <c r="F1250" s="3">
        <v>7000</v>
      </c>
      <c r="G1250" s="34">
        <v>11.39</v>
      </c>
      <c r="H1250" s="3" t="s">
        <v>8245</v>
      </c>
      <c r="I1250" s="3" t="s">
        <v>12205</v>
      </c>
      <c r="J1250" s="3" t="s">
        <v>8165</v>
      </c>
      <c r="K1250" s="3" t="s">
        <v>8164</v>
      </c>
      <c r="L1250" s="3" t="s">
        <v>8169</v>
      </c>
      <c r="M1250" s="26" t="s">
        <v>13723</v>
      </c>
      <c r="N1250"/>
      <c r="O1250" s="3" t="s">
        <v>78</v>
      </c>
      <c r="P1250" s="34">
        <v>0</v>
      </c>
      <c r="Q1250" s="34">
        <v>125.29</v>
      </c>
      <c r="R1250" s="34">
        <v>-125.29</v>
      </c>
      <c r="S1250" s="36">
        <v>-1</v>
      </c>
      <c r="T1250" s="72" t="s">
        <v>78</v>
      </c>
      <c r="U1250" s="34" t="s">
        <v>78</v>
      </c>
      <c r="V1250" s="34" t="s">
        <v>78</v>
      </c>
      <c r="W1250" s="34" t="s">
        <v>78</v>
      </c>
      <c r="X1250" s="36" t="s">
        <v>78</v>
      </c>
      <c r="Y1250" s="36" t="str">
        <f>IFERROR(VLOOKUP(A1250,'Pivot price tier'!$C$8:$L$2270,10,0),"")</f>
        <v/>
      </c>
      <c r="Z1250" s="36" t="str">
        <f>IFERROR(VLOOKUP(A1250,'Pivot price tier by size'!$D$8:$M$2491,10,0),"")</f>
        <v/>
      </c>
      <c r="AA1250" s="36" t="str">
        <f>IFERROR(VLOOKUP(A1250,'Pivot category'!$B$8:$I$2216,8,0),"")</f>
        <v/>
      </c>
      <c r="AB1250" s="3" t="str">
        <f>IF(P1250&lt;$AC$1,"Bottom 5%","")</f>
        <v>Bottom 5%</v>
      </c>
      <c r="AC1250"/>
      <c r="AD1250" s="34" t="s">
        <v>16463</v>
      </c>
      <c r="AE1250" s="34" t="s">
        <v>16627</v>
      </c>
    </row>
    <row r="1251" spans="1:31" x14ac:dyDescent="0.25">
      <c r="A1251" t="s">
        <v>12406</v>
      </c>
      <c r="B1251" t="s">
        <v>11046</v>
      </c>
      <c r="C1251" s="3" t="s">
        <v>32</v>
      </c>
      <c r="D1251" s="3" t="s">
        <v>10937</v>
      </c>
      <c r="E1251" s="3">
        <v>0</v>
      </c>
      <c r="F1251" s="3">
        <v>7000</v>
      </c>
      <c r="G1251" s="34">
        <v>29.99</v>
      </c>
      <c r="H1251" s="3" t="s">
        <v>29</v>
      </c>
      <c r="I1251" s="3" t="s">
        <v>21</v>
      </c>
      <c r="J1251" s="3" t="s">
        <v>8163</v>
      </c>
      <c r="K1251" s="3" t="s">
        <v>8164</v>
      </c>
      <c r="L1251" s="3" t="s">
        <v>68</v>
      </c>
      <c r="M1251" s="26" t="s">
        <v>13723</v>
      </c>
      <c r="N1251"/>
      <c r="O1251" s="3">
        <v>81</v>
      </c>
      <c r="P1251" s="34">
        <v>19913.36</v>
      </c>
      <c r="Q1251" s="34">
        <v>22989.17</v>
      </c>
      <c r="R1251" s="34">
        <v>-3075.8099999999977</v>
      </c>
      <c r="S1251" s="36">
        <v>-0.13379386902615442</v>
      </c>
      <c r="T1251" s="72">
        <v>245.84395061728395</v>
      </c>
      <c r="U1251" s="34">
        <v>22132.62</v>
      </c>
      <c r="V1251" s="34">
        <v>24020.83</v>
      </c>
      <c r="W1251" s="34">
        <v>-1888.2100000000028</v>
      </c>
      <c r="X1251" s="36">
        <v>-7.8607192174458662E-2</v>
      </c>
      <c r="Y1251" s="36" t="str">
        <f>IFERROR(VLOOKUP(A1251,'Pivot price tier'!$C$8:$L$2270,10,0),"")</f>
        <v xml:space="preserve"> </v>
      </c>
      <c r="Z1251" s="36" t="str">
        <f>IFERROR(VLOOKUP(A1251,'Pivot price tier by size'!$D$8:$M$2491,10,0),"")</f>
        <v xml:space="preserve"> </v>
      </c>
      <c r="AA1251" s="36" t="str">
        <f>IFERROR(VLOOKUP(A1251,'Pivot category'!$B$8:$I$2216,8,0),"")</f>
        <v>X</v>
      </c>
      <c r="AB1251" s="3" t="str">
        <f>IF(P1251&lt;$AC$1,"Bottom 5%","")</f>
        <v>Bottom 5%</v>
      </c>
      <c r="AC1251"/>
      <c r="AD1251" s="34" t="s">
        <v>11097</v>
      </c>
      <c r="AE1251" s="34" t="s">
        <v>16523</v>
      </c>
    </row>
    <row r="1252" spans="1:31" hidden="1" x14ac:dyDescent="0.25">
      <c r="A1252" t="s">
        <v>14621</v>
      </c>
      <c r="B1252" t="s">
        <v>14622</v>
      </c>
      <c r="C1252" s="3" t="s">
        <v>38</v>
      </c>
      <c r="D1252" s="3" t="s">
        <v>14420</v>
      </c>
      <c r="E1252" s="3" t="s">
        <v>5093</v>
      </c>
      <c r="F1252" s="3">
        <v>1000</v>
      </c>
      <c r="G1252" s="34">
        <v>99.99</v>
      </c>
      <c r="H1252" s="3" t="s">
        <v>30</v>
      </c>
      <c r="I1252" s="3" t="s">
        <v>15</v>
      </c>
      <c r="J1252" s="3" t="s">
        <v>8163</v>
      </c>
      <c r="K1252" s="3" t="s">
        <v>8164</v>
      </c>
      <c r="L1252" s="3" t="s">
        <v>68</v>
      </c>
      <c r="M1252" s="26">
        <v>45778</v>
      </c>
      <c r="N1252"/>
      <c r="O1252" s="3">
        <v>77</v>
      </c>
      <c r="P1252" s="34">
        <v>312413.55</v>
      </c>
      <c r="Q1252" s="34">
        <v>0</v>
      </c>
      <c r="R1252" s="34">
        <v>312413.55</v>
      </c>
      <c r="S1252" s="36" t="s">
        <v>78</v>
      </c>
      <c r="T1252" s="72">
        <v>4057.3188311688309</v>
      </c>
      <c r="U1252" s="34">
        <v>41370.85</v>
      </c>
      <c r="V1252" s="34">
        <v>0</v>
      </c>
      <c r="W1252" s="34">
        <v>41370.85</v>
      </c>
      <c r="X1252" s="36" t="s">
        <v>78</v>
      </c>
      <c r="Y1252" s="36" t="str">
        <f>IFERROR(VLOOKUP(A1252,'Pivot price tier'!$C$8:$L$2270,10,0),"")</f>
        <v xml:space="preserve"> </v>
      </c>
      <c r="Z1252" s="36" t="str">
        <f>IFERROR(VLOOKUP(A1252,'Pivot price tier by size'!$D$8:$M$2491,10,0),"")</f>
        <v xml:space="preserve"> </v>
      </c>
      <c r="AA1252" s="36" t="str">
        <f>IFERROR(VLOOKUP(A1252,'Pivot category'!$B$8:$I$2216,8,0),"")</f>
        <v xml:space="preserve"> </v>
      </c>
      <c r="AB1252" s="3" t="str">
        <f>IF(P1252&lt;$AC$1,"Bottom 5%","")</f>
        <v/>
      </c>
      <c r="AC1252"/>
      <c r="AD1252" s="34" t="s">
        <v>16463</v>
      </c>
      <c r="AE1252" s="34" t="s">
        <v>13946</v>
      </c>
    </row>
    <row r="1253" spans="1:31" x14ac:dyDescent="0.25">
      <c r="A1253" t="s">
        <v>13813</v>
      </c>
      <c r="B1253" t="s">
        <v>13814</v>
      </c>
      <c r="C1253" s="3" t="s">
        <v>32</v>
      </c>
      <c r="D1253" s="3" t="s">
        <v>13714</v>
      </c>
      <c r="E1253" s="3" t="s">
        <v>5093</v>
      </c>
      <c r="F1253" s="3">
        <v>70000</v>
      </c>
      <c r="G1253" s="34">
        <v>49.99</v>
      </c>
      <c r="H1253" s="3" t="s">
        <v>27</v>
      </c>
      <c r="I1253" s="3" t="s">
        <v>23</v>
      </c>
      <c r="J1253" s="3" t="s">
        <v>8163</v>
      </c>
      <c r="K1253" s="3" t="s">
        <v>8164</v>
      </c>
      <c r="L1253" s="3" t="s">
        <v>68</v>
      </c>
      <c r="M1253" s="26">
        <v>45597</v>
      </c>
      <c r="N1253"/>
      <c r="O1253" s="3">
        <v>6</v>
      </c>
      <c r="P1253" s="34">
        <v>3823.22</v>
      </c>
      <c r="Q1253" s="34">
        <v>3099.38</v>
      </c>
      <c r="R1253" s="34">
        <v>723.83999999999969</v>
      </c>
      <c r="S1253" s="36">
        <v>0.23354348289012639</v>
      </c>
      <c r="T1253" s="72">
        <v>637.20333333333326</v>
      </c>
      <c r="U1253" s="34">
        <v>99.98</v>
      </c>
      <c r="V1253" s="34">
        <v>399.92</v>
      </c>
      <c r="W1253" s="34">
        <v>-299.94</v>
      </c>
      <c r="X1253" s="36">
        <v>-0.75</v>
      </c>
      <c r="Y1253" s="36" t="str">
        <f>IFERROR(VLOOKUP(A1253,'Pivot price tier'!$C$8:$L$2270,10,0),"")</f>
        <v xml:space="preserve"> </v>
      </c>
      <c r="Z1253" s="36" t="str">
        <f>IFERROR(VLOOKUP(A1253,'Pivot price tier by size'!$D$8:$M$2491,10,0),"")</f>
        <v xml:space="preserve"> </v>
      </c>
      <c r="AA1253" s="36" t="str">
        <f>IFERROR(VLOOKUP(A1253,'Pivot category'!$B$8:$I$2216,8,0),"")</f>
        <v>X</v>
      </c>
      <c r="AB1253" s="3" t="str">
        <f>IF(P1253&lt;$AC$1,"Bottom 5%","")</f>
        <v>Bottom 5%</v>
      </c>
      <c r="AC1253"/>
      <c r="AD1253" s="34" t="s">
        <v>11100</v>
      </c>
      <c r="AE1253" s="34" t="s">
        <v>13951</v>
      </c>
    </row>
    <row r="1254" spans="1:31" x14ac:dyDescent="0.25">
      <c r="A1254" t="s">
        <v>5812</v>
      </c>
      <c r="B1254" t="s">
        <v>1597</v>
      </c>
      <c r="C1254" s="3" t="s">
        <v>32</v>
      </c>
      <c r="D1254" s="3" t="s">
        <v>3972</v>
      </c>
      <c r="E1254" s="3" t="s">
        <v>5093</v>
      </c>
      <c r="F1254" s="3">
        <v>7000</v>
      </c>
      <c r="G1254" s="34">
        <v>15.99</v>
      </c>
      <c r="H1254" s="3" t="s">
        <v>28</v>
      </c>
      <c r="I1254" s="3" t="s">
        <v>19</v>
      </c>
      <c r="J1254" s="3" t="s">
        <v>8163</v>
      </c>
      <c r="K1254" s="3" t="s">
        <v>8164</v>
      </c>
      <c r="L1254" s="3" t="s">
        <v>68</v>
      </c>
      <c r="M1254" s="26" t="s">
        <v>13723</v>
      </c>
      <c r="N1254"/>
      <c r="O1254" s="3">
        <v>122</v>
      </c>
      <c r="P1254" s="34">
        <v>45961.53</v>
      </c>
      <c r="Q1254" s="34">
        <v>44101.54</v>
      </c>
      <c r="R1254" s="34">
        <v>1859.989999999998</v>
      </c>
      <c r="S1254" s="36">
        <v>4.2175171207173179E-2</v>
      </c>
      <c r="T1254" s="72">
        <v>376.73385245901636</v>
      </c>
      <c r="U1254" s="34">
        <v>40095.279999999999</v>
      </c>
      <c r="V1254" s="34">
        <v>39944.26</v>
      </c>
      <c r="W1254" s="34">
        <v>151.0199999999968</v>
      </c>
      <c r="X1254" s="36">
        <v>3.7807685009059178E-3</v>
      </c>
      <c r="Y1254" s="36" t="str">
        <f>IFERROR(VLOOKUP(A1254,'Pivot price tier'!$C$8:$L$2270,10,0),"")</f>
        <v xml:space="preserve"> </v>
      </c>
      <c r="Z1254" s="36" t="str">
        <f>IFERROR(VLOOKUP(A1254,'Pivot price tier by size'!$D$8:$M$2491,10,0),"")</f>
        <v xml:space="preserve"> </v>
      </c>
      <c r="AA1254" s="36" t="str">
        <f>IFERROR(VLOOKUP(A1254,'Pivot category'!$B$8:$I$2216,8,0),"")</f>
        <v>X</v>
      </c>
      <c r="AB1254" s="3" t="str">
        <f>IF(P1254&lt;$AC$1,"Bottom 5%","")</f>
        <v>Bottom 5%</v>
      </c>
      <c r="AC1254"/>
      <c r="AD1254" s="34" t="s">
        <v>11097</v>
      </c>
      <c r="AE1254" s="34" t="s">
        <v>13964</v>
      </c>
    </row>
    <row r="1255" spans="1:31" x14ac:dyDescent="0.25">
      <c r="A1255" t="s">
        <v>14777</v>
      </c>
      <c r="B1255" t="s">
        <v>9847</v>
      </c>
      <c r="C1255" s="3" t="s">
        <v>32</v>
      </c>
      <c r="D1255" s="3" t="s">
        <v>9802</v>
      </c>
      <c r="E1255" s="3" t="s">
        <v>5093</v>
      </c>
      <c r="F1255" s="3">
        <v>7000</v>
      </c>
      <c r="G1255" s="34">
        <v>54.99</v>
      </c>
      <c r="H1255" s="3" t="s">
        <v>12</v>
      </c>
      <c r="I1255" s="3" t="s">
        <v>15</v>
      </c>
      <c r="J1255" s="3" t="s">
        <v>8163</v>
      </c>
      <c r="K1255" s="3" t="s">
        <v>8164</v>
      </c>
      <c r="L1255" s="3" t="s">
        <v>68</v>
      </c>
      <c r="M1255" s="26" t="s">
        <v>13723</v>
      </c>
      <c r="N1255"/>
      <c r="O1255" s="3">
        <v>21</v>
      </c>
      <c r="P1255" s="34">
        <v>21171.15</v>
      </c>
      <c r="Q1255" s="34">
        <v>51476.77</v>
      </c>
      <c r="R1255" s="34">
        <v>-30305.619999999995</v>
      </c>
      <c r="S1255" s="36">
        <v>-0.58872419539920617</v>
      </c>
      <c r="T1255" s="72">
        <v>1008.1500000000001</v>
      </c>
      <c r="U1255" s="34">
        <v>3739.32</v>
      </c>
      <c r="V1255" s="34">
        <v>11465.73</v>
      </c>
      <c r="W1255" s="34">
        <v>-7726.41</v>
      </c>
      <c r="X1255" s="36">
        <v>-0.67386987134704901</v>
      </c>
      <c r="Y1255" s="36" t="str">
        <f>IFERROR(VLOOKUP(A1255,'Pivot price tier'!$C$8:$L$2270,10,0),"")</f>
        <v xml:space="preserve"> </v>
      </c>
      <c r="Z1255" s="36" t="str">
        <f>IFERROR(VLOOKUP(A1255,'Pivot price tier by size'!$D$8:$M$2491,10,0),"")</f>
        <v xml:space="preserve"> </v>
      </c>
      <c r="AA1255" s="36" t="str">
        <f>IFERROR(VLOOKUP(A1255,'Pivot category'!$B$8:$I$2216,8,0),"")</f>
        <v>X</v>
      </c>
      <c r="AB1255" s="3" t="str">
        <f>IF(P1255&lt;$AC$1,"Bottom 5%","")</f>
        <v>Bottom 5%</v>
      </c>
      <c r="AC1255"/>
      <c r="AD1255" s="34" t="s">
        <v>11097</v>
      </c>
      <c r="AE1255" s="34" t="s">
        <v>16562</v>
      </c>
    </row>
    <row r="1256" spans="1:31" hidden="1" x14ac:dyDescent="0.25">
      <c r="A1256" t="s">
        <v>6655</v>
      </c>
      <c r="B1256" t="s">
        <v>700</v>
      </c>
      <c r="C1256" s="3" t="s">
        <v>32</v>
      </c>
      <c r="D1256" s="3" t="s">
        <v>2978</v>
      </c>
      <c r="E1256" s="3" t="s">
        <v>5093</v>
      </c>
      <c r="F1256" s="3">
        <v>9000</v>
      </c>
      <c r="G1256" s="34">
        <v>199.99</v>
      </c>
      <c r="H1256" s="3" t="s">
        <v>30</v>
      </c>
      <c r="I1256" s="3" t="s">
        <v>74</v>
      </c>
      <c r="J1256" s="3" t="s">
        <v>8173</v>
      </c>
      <c r="K1256" s="3" t="s">
        <v>8172</v>
      </c>
      <c r="L1256" s="3" t="s">
        <v>68</v>
      </c>
      <c r="M1256" s="26" t="s">
        <v>13723</v>
      </c>
      <c r="N1256"/>
      <c r="O1256" s="3">
        <v>15</v>
      </c>
      <c r="P1256" s="34">
        <v>6599.67</v>
      </c>
      <c r="Q1256" s="34">
        <v>8599.57</v>
      </c>
      <c r="R1256" s="34">
        <v>-1999.8999999999996</v>
      </c>
      <c r="S1256" s="36">
        <v>-0.23255813953488369</v>
      </c>
      <c r="T1256" s="72">
        <v>439.97800000000001</v>
      </c>
      <c r="U1256" s="34">
        <v>599.97</v>
      </c>
      <c r="V1256" s="34">
        <v>3799.81</v>
      </c>
      <c r="W1256" s="34">
        <v>-3199.84</v>
      </c>
      <c r="X1256" s="36">
        <v>-0.84210526315789469</v>
      </c>
      <c r="Y1256" s="36" t="str">
        <f>IFERROR(VLOOKUP(A1256,'Pivot price tier'!$C$8:$L$2270,10,0),"")</f>
        <v/>
      </c>
      <c r="Z1256" s="36" t="str">
        <f>IFERROR(VLOOKUP(A1256,'Pivot price tier by size'!$D$8:$M$2491,10,0),"")</f>
        <v/>
      </c>
      <c r="AA1256" s="36" t="str">
        <f>IFERROR(VLOOKUP(A1256,'Pivot category'!$B$8:$I$2216,8,0),"")</f>
        <v/>
      </c>
      <c r="AB1256" s="3" t="str">
        <f>IF(P1256&lt;$AC$1,"Bottom 5%","")</f>
        <v>Bottom 5%</v>
      </c>
      <c r="AC1256"/>
      <c r="AD1256" s="34" t="s">
        <v>16463</v>
      </c>
      <c r="AE1256" s="34" t="s">
        <v>13946</v>
      </c>
    </row>
    <row r="1257" spans="1:31" hidden="1" x14ac:dyDescent="0.25">
      <c r="A1257" t="s">
        <v>6644</v>
      </c>
      <c r="B1257" t="s">
        <v>703</v>
      </c>
      <c r="C1257" s="3" t="s">
        <v>32</v>
      </c>
      <c r="D1257" s="3" t="s">
        <v>2981</v>
      </c>
      <c r="E1257" s="3" t="s">
        <v>5095</v>
      </c>
      <c r="F1257" s="3">
        <v>9000</v>
      </c>
      <c r="G1257" s="34">
        <v>592.19000000000005</v>
      </c>
      <c r="H1257" s="3" t="s">
        <v>12486</v>
      </c>
      <c r="I1257" s="3" t="s">
        <v>74</v>
      </c>
      <c r="J1257" s="3" t="s">
        <v>8173</v>
      </c>
      <c r="K1257" s="3" t="s">
        <v>8172</v>
      </c>
      <c r="L1257" s="3" t="s">
        <v>8167</v>
      </c>
      <c r="M1257" s="26" t="s">
        <v>13723</v>
      </c>
      <c r="N1257"/>
      <c r="O1257" s="3">
        <v>2</v>
      </c>
      <c r="P1257" s="34">
        <v>591.91999999999996</v>
      </c>
      <c r="Q1257" s="34">
        <v>0</v>
      </c>
      <c r="R1257" s="34">
        <v>591.91999999999996</v>
      </c>
      <c r="S1257" s="36" t="s">
        <v>78</v>
      </c>
      <c r="T1257" s="72">
        <v>295.95999999999998</v>
      </c>
      <c r="U1257" s="34">
        <v>591.91999999999996</v>
      </c>
      <c r="V1257" s="34">
        <v>0</v>
      </c>
      <c r="W1257" s="34">
        <v>591.91999999999996</v>
      </c>
      <c r="X1257" s="36" t="s">
        <v>78</v>
      </c>
      <c r="Y1257" s="36" t="str">
        <f>IFERROR(VLOOKUP(A1257,'Pivot price tier'!$C$8:$L$2270,10,0),"")</f>
        <v/>
      </c>
      <c r="Z1257" s="36" t="str">
        <f>IFERROR(VLOOKUP(A1257,'Pivot price tier by size'!$D$8:$M$2491,10,0),"")</f>
        <v/>
      </c>
      <c r="AA1257" s="36" t="str">
        <f>IFERROR(VLOOKUP(A1257,'Pivot category'!$B$8:$I$2216,8,0),"")</f>
        <v/>
      </c>
      <c r="AB1257" s="3" t="str">
        <f>IF(P1257&lt;$AC$1,"Bottom 5%","")</f>
        <v>Bottom 5%</v>
      </c>
      <c r="AC1257"/>
      <c r="AD1257" s="34" t="s">
        <v>16465</v>
      </c>
      <c r="AE1257" s="34" t="s">
        <v>16467</v>
      </c>
    </row>
    <row r="1258" spans="1:31" hidden="1" x14ac:dyDescent="0.25">
      <c r="A1258" t="s">
        <v>6207</v>
      </c>
      <c r="B1258" t="s">
        <v>704</v>
      </c>
      <c r="C1258" s="3" t="s">
        <v>32</v>
      </c>
      <c r="D1258" s="3" t="s">
        <v>2982</v>
      </c>
      <c r="E1258" s="3" t="s">
        <v>5095</v>
      </c>
      <c r="F1258" s="3">
        <v>5000</v>
      </c>
      <c r="G1258" s="34">
        <v>89.99</v>
      </c>
      <c r="H1258" s="3" t="s">
        <v>12486</v>
      </c>
      <c r="I1258" s="3" t="s">
        <v>15</v>
      </c>
      <c r="J1258" s="3" t="s">
        <v>8265</v>
      </c>
      <c r="K1258" s="3" t="s">
        <v>8172</v>
      </c>
      <c r="L1258" s="3" t="s">
        <v>68</v>
      </c>
      <c r="M1258" s="26" t="s">
        <v>13723</v>
      </c>
      <c r="N1258"/>
      <c r="O1258" s="3">
        <v>2</v>
      </c>
      <c r="P1258" s="34">
        <v>2159.7600000000002</v>
      </c>
      <c r="Q1258" s="34">
        <v>3689.59</v>
      </c>
      <c r="R1258" s="34">
        <v>-1529.83</v>
      </c>
      <c r="S1258" s="36">
        <v>-0.41463414634146334</v>
      </c>
      <c r="T1258" s="72">
        <v>1079.8800000000001</v>
      </c>
      <c r="U1258" s="34">
        <v>0</v>
      </c>
      <c r="V1258" s="34">
        <v>1079.8800000000001</v>
      </c>
      <c r="W1258" s="34">
        <v>-1079.8800000000001</v>
      </c>
      <c r="X1258" s="36">
        <v>-1</v>
      </c>
      <c r="Y1258" s="36" t="str">
        <f>IFERROR(VLOOKUP(A1258,'Pivot price tier'!$C$8:$L$2270,10,0),"")</f>
        <v/>
      </c>
      <c r="Z1258" s="36" t="str">
        <f>IFERROR(VLOOKUP(A1258,'Pivot price tier by size'!$D$8:$M$2491,10,0),"")</f>
        <v/>
      </c>
      <c r="AA1258" s="36" t="str">
        <f>IFERROR(VLOOKUP(A1258,'Pivot category'!$B$8:$I$2216,8,0),"")</f>
        <v/>
      </c>
      <c r="AB1258" s="3" t="str">
        <f>IF(P1258&lt;$AC$1,"Bottom 5%","")</f>
        <v>Bottom 5%</v>
      </c>
      <c r="AC1258"/>
      <c r="AD1258" s="34" t="s">
        <v>16461</v>
      </c>
      <c r="AE1258" s="34" t="s">
        <v>16467</v>
      </c>
    </row>
    <row r="1259" spans="1:31" hidden="1" x14ac:dyDescent="0.25">
      <c r="A1259" t="s">
        <v>6067</v>
      </c>
      <c r="B1259" t="s">
        <v>705</v>
      </c>
      <c r="C1259" s="3" t="s">
        <v>32</v>
      </c>
      <c r="D1259" s="3" t="s">
        <v>2983</v>
      </c>
      <c r="E1259" s="3" t="s">
        <v>5095</v>
      </c>
      <c r="F1259" s="3">
        <v>4000</v>
      </c>
      <c r="G1259" s="34">
        <v>79.989999999999995</v>
      </c>
      <c r="H1259" s="3" t="s">
        <v>12486</v>
      </c>
      <c r="I1259" s="3" t="s">
        <v>15</v>
      </c>
      <c r="J1259" s="3" t="s">
        <v>8173</v>
      </c>
      <c r="K1259" s="3" t="s">
        <v>8172</v>
      </c>
      <c r="L1259" s="3" t="s">
        <v>68</v>
      </c>
      <c r="M1259" s="26" t="s">
        <v>13723</v>
      </c>
      <c r="N1259"/>
      <c r="O1259" s="3">
        <v>12</v>
      </c>
      <c r="P1259" s="34">
        <v>12558.43</v>
      </c>
      <c r="Q1259" s="34">
        <v>11038.62</v>
      </c>
      <c r="R1259" s="34">
        <v>1519.8099999999995</v>
      </c>
      <c r="S1259" s="36">
        <v>0.1376811594202898</v>
      </c>
      <c r="T1259" s="72">
        <v>1046.5358333333334</v>
      </c>
      <c r="U1259" s="34">
        <v>10638.67</v>
      </c>
      <c r="V1259" s="34">
        <v>2799.65</v>
      </c>
      <c r="W1259" s="34">
        <v>7839.02</v>
      </c>
      <c r="X1259" s="36">
        <v>2.8</v>
      </c>
      <c r="Y1259" s="36" t="str">
        <f>IFERROR(VLOOKUP(A1259,'Pivot price tier'!$C$8:$L$2270,10,0),"")</f>
        <v/>
      </c>
      <c r="Z1259" s="36" t="str">
        <f>IFERROR(VLOOKUP(A1259,'Pivot price tier by size'!$D$8:$M$2491,10,0),"")</f>
        <v/>
      </c>
      <c r="AA1259" s="36" t="str">
        <f>IFERROR(VLOOKUP(A1259,'Pivot category'!$B$8:$I$2216,8,0),"")</f>
        <v/>
      </c>
      <c r="AB1259" s="3" t="str">
        <f>IF(P1259&lt;$AC$1,"Bottom 5%","")</f>
        <v>Bottom 5%</v>
      </c>
      <c r="AC1259"/>
      <c r="AD1259" s="34" t="s">
        <v>16465</v>
      </c>
      <c r="AE1259" s="34" t="s">
        <v>16467</v>
      </c>
    </row>
    <row r="1260" spans="1:31" hidden="1" x14ac:dyDescent="0.25">
      <c r="A1260" t="s">
        <v>10895</v>
      </c>
      <c r="B1260" t="s">
        <v>10896</v>
      </c>
      <c r="C1260" s="3" t="s">
        <v>36</v>
      </c>
      <c r="D1260" s="3" t="s">
        <v>4940</v>
      </c>
      <c r="E1260" s="3" t="s">
        <v>5093</v>
      </c>
      <c r="F1260" s="3">
        <v>9000</v>
      </c>
      <c r="G1260" s="34">
        <v>25.19</v>
      </c>
      <c r="H1260" s="3" t="s">
        <v>26</v>
      </c>
      <c r="I1260" s="3" t="s">
        <v>21</v>
      </c>
      <c r="J1260" s="3" t="s">
        <v>8168</v>
      </c>
      <c r="K1260" s="3" t="s">
        <v>8172</v>
      </c>
      <c r="L1260" s="3" t="s">
        <v>8169</v>
      </c>
      <c r="M1260" s="26" t="s">
        <v>13723</v>
      </c>
      <c r="N1260"/>
      <c r="O1260" s="3" t="s">
        <v>78</v>
      </c>
      <c r="P1260" s="34">
        <v>323.7</v>
      </c>
      <c r="Q1260" s="34">
        <v>49.8</v>
      </c>
      <c r="R1260" s="34">
        <v>273.89999999999998</v>
      </c>
      <c r="S1260" s="36">
        <v>5.5</v>
      </c>
      <c r="T1260" s="72" t="s">
        <v>78</v>
      </c>
      <c r="U1260" s="34">
        <v>24.9</v>
      </c>
      <c r="V1260" s="34">
        <v>0</v>
      </c>
      <c r="W1260" s="34">
        <v>24.9</v>
      </c>
      <c r="X1260" s="36" t="s">
        <v>78</v>
      </c>
      <c r="Y1260" s="36" t="str">
        <f>IFERROR(VLOOKUP(A1260,'Pivot price tier'!$C$8:$L$2270,10,0),"")</f>
        <v/>
      </c>
      <c r="Z1260" s="36" t="str">
        <f>IFERROR(VLOOKUP(A1260,'Pivot price tier by size'!$D$8:$M$2491,10,0),"")</f>
        <v/>
      </c>
      <c r="AA1260" s="36" t="str">
        <f>IFERROR(VLOOKUP(A1260,'Pivot category'!$B$8:$I$2216,8,0),"")</f>
        <v/>
      </c>
      <c r="AB1260" s="3" t="str">
        <f>IF(P1260&lt;$AC$1,"Bottom 5%","")</f>
        <v>Bottom 5%</v>
      </c>
      <c r="AC1260"/>
      <c r="AD1260" s="34" t="s">
        <v>16499</v>
      </c>
      <c r="AE1260" s="34" t="s">
        <v>13956</v>
      </c>
    </row>
    <row r="1261" spans="1:31" hidden="1" x14ac:dyDescent="0.25">
      <c r="A1261" t="s">
        <v>15036</v>
      </c>
      <c r="B1261" t="s">
        <v>15037</v>
      </c>
      <c r="C1261" s="3" t="s">
        <v>32</v>
      </c>
      <c r="D1261" s="3" t="s">
        <v>5011</v>
      </c>
      <c r="E1261" s="3" t="s">
        <v>5093</v>
      </c>
      <c r="F1261" s="3">
        <v>9000</v>
      </c>
      <c r="G1261" s="34">
        <v>32.39</v>
      </c>
      <c r="H1261" s="3" t="s">
        <v>26</v>
      </c>
      <c r="I1261" s="3" t="s">
        <v>23</v>
      </c>
      <c r="J1261" s="3" t="s">
        <v>8168</v>
      </c>
      <c r="K1261" s="3" t="s">
        <v>8172</v>
      </c>
      <c r="L1261" s="3" t="s">
        <v>8167</v>
      </c>
      <c r="M1261" s="26">
        <v>45809</v>
      </c>
      <c r="N1261"/>
      <c r="O1261" s="3">
        <v>1</v>
      </c>
      <c r="P1261" s="34">
        <v>96.99</v>
      </c>
      <c r="Q1261" s="34">
        <v>0</v>
      </c>
      <c r="R1261" s="34">
        <v>96.99</v>
      </c>
      <c r="S1261" s="36" t="s">
        <v>78</v>
      </c>
      <c r="T1261" s="72">
        <v>96.99</v>
      </c>
      <c r="U1261" s="34">
        <v>193.98</v>
      </c>
      <c r="V1261" s="34">
        <v>0</v>
      </c>
      <c r="W1261" s="34">
        <v>193.98</v>
      </c>
      <c r="X1261" s="36" t="s">
        <v>78</v>
      </c>
      <c r="Y1261" s="36" t="str">
        <f>IFERROR(VLOOKUP(A1261,'Pivot price tier'!$C$8:$L$2270,10,0),"")</f>
        <v/>
      </c>
      <c r="Z1261" s="36" t="str">
        <f>IFERROR(VLOOKUP(A1261,'Pivot price tier by size'!$D$8:$M$2491,10,0),"")</f>
        <v/>
      </c>
      <c r="AA1261" s="36" t="str">
        <f>IFERROR(VLOOKUP(A1261,'Pivot category'!$B$8:$I$2216,8,0),"")</f>
        <v/>
      </c>
      <c r="AB1261" s="3" t="str">
        <f>IF(P1261&lt;$AC$1,"Bottom 5%","")</f>
        <v>Bottom 5%</v>
      </c>
      <c r="AC1261"/>
      <c r="AD1261" s="34" t="s">
        <v>11100</v>
      </c>
      <c r="AE1261" s="34" t="s">
        <v>8475</v>
      </c>
    </row>
    <row r="1262" spans="1:31" hidden="1" x14ac:dyDescent="0.25">
      <c r="A1262" t="s">
        <v>6646</v>
      </c>
      <c r="B1262" t="s">
        <v>706</v>
      </c>
      <c r="C1262" s="3" t="s">
        <v>32</v>
      </c>
      <c r="D1262" s="3" t="s">
        <v>2984</v>
      </c>
      <c r="E1262" s="3" t="s">
        <v>5141</v>
      </c>
      <c r="F1262" s="3">
        <v>9000</v>
      </c>
      <c r="G1262" s="34">
        <v>14.99</v>
      </c>
      <c r="H1262" s="3" t="s">
        <v>26</v>
      </c>
      <c r="I1262" s="3" t="s">
        <v>19</v>
      </c>
      <c r="J1262" s="3" t="s">
        <v>8173</v>
      </c>
      <c r="K1262" s="3" t="s">
        <v>8172</v>
      </c>
      <c r="L1262" s="3" t="s">
        <v>8167</v>
      </c>
      <c r="M1262" s="26" t="s">
        <v>13723</v>
      </c>
      <c r="N1262"/>
      <c r="O1262" s="3">
        <v>3</v>
      </c>
      <c r="P1262" s="34">
        <v>74.75</v>
      </c>
      <c r="Q1262" s="34">
        <v>24.91</v>
      </c>
      <c r="R1262" s="34">
        <v>49.84</v>
      </c>
      <c r="S1262" s="36">
        <v>2.0008028904054598</v>
      </c>
      <c r="T1262" s="72">
        <v>24.916666666666668</v>
      </c>
      <c r="U1262" s="34" t="s">
        <v>78</v>
      </c>
      <c r="V1262" s="34" t="s">
        <v>78</v>
      </c>
      <c r="W1262" s="34" t="s">
        <v>78</v>
      </c>
      <c r="X1262" s="36" t="s">
        <v>78</v>
      </c>
      <c r="Y1262" s="36" t="str">
        <f>IFERROR(VLOOKUP(A1262,'Pivot price tier'!$C$8:$L$2270,10,0),"")</f>
        <v/>
      </c>
      <c r="Z1262" s="36" t="str">
        <f>IFERROR(VLOOKUP(A1262,'Pivot price tier by size'!$D$8:$M$2491,10,0),"")</f>
        <v/>
      </c>
      <c r="AA1262" s="36" t="str">
        <f>IFERROR(VLOOKUP(A1262,'Pivot category'!$B$8:$I$2216,8,0),"")</f>
        <v/>
      </c>
      <c r="AB1262" s="3" t="str">
        <f>IF(P1262&lt;$AC$1,"Bottom 5%","")</f>
        <v>Bottom 5%</v>
      </c>
      <c r="AC1262"/>
      <c r="AD1262" s="34" t="s">
        <v>11100</v>
      </c>
      <c r="AE1262" s="34" t="s">
        <v>16534</v>
      </c>
    </row>
    <row r="1263" spans="1:31" hidden="1" x14ac:dyDescent="0.25">
      <c r="A1263" t="s">
        <v>6213</v>
      </c>
      <c r="B1263" t="s">
        <v>707</v>
      </c>
      <c r="C1263" s="3" t="s">
        <v>32</v>
      </c>
      <c r="D1263" s="3" t="s">
        <v>2985</v>
      </c>
      <c r="E1263" s="3" t="s">
        <v>5093</v>
      </c>
      <c r="F1263" s="3">
        <v>5000</v>
      </c>
      <c r="G1263" s="34">
        <v>26.39</v>
      </c>
      <c r="H1263" s="3" t="s">
        <v>26</v>
      </c>
      <c r="I1263" s="3" t="s">
        <v>23</v>
      </c>
      <c r="J1263" s="3" t="s">
        <v>8173</v>
      </c>
      <c r="K1263" s="3" t="s">
        <v>8172</v>
      </c>
      <c r="L1263" s="3" t="s">
        <v>8167</v>
      </c>
      <c r="M1263" s="26" t="s">
        <v>13723</v>
      </c>
      <c r="N1263"/>
      <c r="O1263" s="3">
        <v>2</v>
      </c>
      <c r="P1263" s="34">
        <v>130.85</v>
      </c>
      <c r="Q1263" s="34">
        <v>43.61</v>
      </c>
      <c r="R1263" s="34">
        <v>87.24</v>
      </c>
      <c r="S1263" s="36">
        <v>2.000458610410456</v>
      </c>
      <c r="T1263" s="72">
        <v>65.424999999999997</v>
      </c>
      <c r="U1263" s="34" t="s">
        <v>78</v>
      </c>
      <c r="V1263" s="34" t="s">
        <v>78</v>
      </c>
      <c r="W1263" s="34" t="s">
        <v>78</v>
      </c>
      <c r="X1263" s="36" t="s">
        <v>78</v>
      </c>
      <c r="Y1263" s="36" t="str">
        <f>IFERROR(VLOOKUP(A1263,'Pivot price tier'!$C$8:$L$2270,10,0),"")</f>
        <v/>
      </c>
      <c r="Z1263" s="36" t="str">
        <f>IFERROR(VLOOKUP(A1263,'Pivot price tier by size'!$D$8:$M$2491,10,0),"")</f>
        <v/>
      </c>
      <c r="AA1263" s="36" t="str">
        <f>IFERROR(VLOOKUP(A1263,'Pivot category'!$B$8:$I$2216,8,0),"")</f>
        <v/>
      </c>
      <c r="AB1263" s="3" t="str">
        <f>IF(P1263&lt;$AC$1,"Bottom 5%","")</f>
        <v>Bottom 5%</v>
      </c>
      <c r="AC1263"/>
      <c r="AD1263" s="34" t="s">
        <v>16461</v>
      </c>
      <c r="AE1263" s="34" t="s">
        <v>16534</v>
      </c>
    </row>
    <row r="1264" spans="1:31" hidden="1" x14ac:dyDescent="0.25">
      <c r="A1264" t="s">
        <v>6224</v>
      </c>
      <c r="B1264" t="s">
        <v>708</v>
      </c>
      <c r="C1264" s="3" t="s">
        <v>32</v>
      </c>
      <c r="D1264" s="3" t="s">
        <v>2986</v>
      </c>
      <c r="E1264" s="3" t="s">
        <v>5093</v>
      </c>
      <c r="F1264" s="3">
        <v>5000</v>
      </c>
      <c r="G1264" s="34">
        <v>14.99</v>
      </c>
      <c r="H1264" s="3" t="s">
        <v>26</v>
      </c>
      <c r="I1264" s="3" t="s">
        <v>19</v>
      </c>
      <c r="J1264" s="3" t="s">
        <v>8173</v>
      </c>
      <c r="K1264" s="3" t="s">
        <v>8172</v>
      </c>
      <c r="L1264" s="3" t="s">
        <v>8167</v>
      </c>
      <c r="M1264" s="26" t="s">
        <v>13723</v>
      </c>
      <c r="N1264"/>
      <c r="O1264" s="3">
        <v>1</v>
      </c>
      <c r="P1264" s="34">
        <v>119.6</v>
      </c>
      <c r="Q1264" s="34">
        <v>69.760000000000005</v>
      </c>
      <c r="R1264" s="34">
        <v>49.839999999999989</v>
      </c>
      <c r="S1264" s="36">
        <v>0.71444954128440341</v>
      </c>
      <c r="T1264" s="72">
        <v>119.6</v>
      </c>
      <c r="U1264" s="34" t="s">
        <v>78</v>
      </c>
      <c r="V1264" s="34" t="s">
        <v>78</v>
      </c>
      <c r="W1264" s="34" t="s">
        <v>78</v>
      </c>
      <c r="X1264" s="36" t="s">
        <v>78</v>
      </c>
      <c r="Y1264" s="36" t="str">
        <f>IFERROR(VLOOKUP(A1264,'Pivot price tier'!$C$8:$L$2270,10,0),"")</f>
        <v/>
      </c>
      <c r="Z1264" s="36" t="str">
        <f>IFERROR(VLOOKUP(A1264,'Pivot price tier by size'!$D$8:$M$2491,10,0),"")</f>
        <v/>
      </c>
      <c r="AA1264" s="36" t="str">
        <f>IFERROR(VLOOKUP(A1264,'Pivot category'!$B$8:$I$2216,8,0),"")</f>
        <v/>
      </c>
      <c r="AB1264" s="3" t="str">
        <f>IF(P1264&lt;$AC$1,"Bottom 5%","")</f>
        <v>Bottom 5%</v>
      </c>
      <c r="AC1264"/>
      <c r="AD1264" s="34" t="s">
        <v>11100</v>
      </c>
      <c r="AE1264" s="34" t="s">
        <v>16534</v>
      </c>
    </row>
    <row r="1265" spans="1:31" hidden="1" x14ac:dyDescent="0.25">
      <c r="A1265" t="s">
        <v>6225</v>
      </c>
      <c r="B1265" t="s">
        <v>709</v>
      </c>
      <c r="C1265" s="3" t="s">
        <v>32</v>
      </c>
      <c r="D1265" s="3" t="s">
        <v>2987</v>
      </c>
      <c r="E1265" s="3" t="s">
        <v>5141</v>
      </c>
      <c r="F1265" s="3">
        <v>5000</v>
      </c>
      <c r="G1265" s="34">
        <v>35.299999999999997</v>
      </c>
      <c r="H1265" s="3" t="s">
        <v>26</v>
      </c>
      <c r="I1265" s="3" t="s">
        <v>15</v>
      </c>
      <c r="J1265" s="3" t="s">
        <v>8173</v>
      </c>
      <c r="K1265" s="3" t="s">
        <v>8172</v>
      </c>
      <c r="L1265" s="3" t="s">
        <v>8166</v>
      </c>
      <c r="M1265" s="26" t="s">
        <v>13723</v>
      </c>
      <c r="N1265"/>
      <c r="O1265" s="3">
        <v>2</v>
      </c>
      <c r="P1265" s="34">
        <v>105.9</v>
      </c>
      <c r="Q1265" s="34">
        <v>211.8</v>
      </c>
      <c r="R1265" s="34">
        <v>-105.9</v>
      </c>
      <c r="S1265" s="36">
        <v>-0.5</v>
      </c>
      <c r="T1265" s="72">
        <v>52.95</v>
      </c>
      <c r="U1265" s="34" t="s">
        <v>78</v>
      </c>
      <c r="V1265" s="34" t="s">
        <v>78</v>
      </c>
      <c r="W1265" s="34" t="s">
        <v>78</v>
      </c>
      <c r="X1265" s="36" t="s">
        <v>78</v>
      </c>
      <c r="Y1265" s="36" t="str">
        <f>IFERROR(VLOOKUP(A1265,'Pivot price tier'!$C$8:$L$2270,10,0),"")</f>
        <v/>
      </c>
      <c r="Z1265" s="36" t="str">
        <f>IFERROR(VLOOKUP(A1265,'Pivot price tier by size'!$D$8:$M$2491,10,0),"")</f>
        <v/>
      </c>
      <c r="AA1265" s="36" t="str">
        <f>IFERROR(VLOOKUP(A1265,'Pivot category'!$B$8:$I$2216,8,0),"")</f>
        <v/>
      </c>
      <c r="AB1265" s="3" t="str">
        <f>IF(P1265&lt;$AC$1,"Bottom 5%","")</f>
        <v>Bottom 5%</v>
      </c>
      <c r="AC1265"/>
      <c r="AD1265" s="34" t="s">
        <v>11100</v>
      </c>
      <c r="AE1265" s="34" t="s">
        <v>16534</v>
      </c>
    </row>
    <row r="1266" spans="1:31" hidden="1" x14ac:dyDescent="0.25">
      <c r="A1266" t="s">
        <v>8445</v>
      </c>
      <c r="B1266" t="s">
        <v>8444</v>
      </c>
      <c r="C1266" s="3" t="s">
        <v>32</v>
      </c>
      <c r="D1266" s="3" t="s">
        <v>8209</v>
      </c>
      <c r="E1266" s="3" t="s">
        <v>5093</v>
      </c>
      <c r="F1266" s="3">
        <v>7000</v>
      </c>
      <c r="G1266" s="34">
        <v>20.99</v>
      </c>
      <c r="H1266" s="3" t="s">
        <v>12</v>
      </c>
      <c r="I1266" s="3" t="s">
        <v>21</v>
      </c>
      <c r="J1266" s="3" t="s">
        <v>8168</v>
      </c>
      <c r="K1266" s="3" t="s">
        <v>8164</v>
      </c>
      <c r="L1266" s="3" t="s">
        <v>8167</v>
      </c>
      <c r="M1266" s="26" t="s">
        <v>13723</v>
      </c>
      <c r="N1266"/>
      <c r="O1266" s="3">
        <v>3</v>
      </c>
      <c r="P1266" s="34">
        <v>755.64</v>
      </c>
      <c r="Q1266" s="34">
        <v>17084.77</v>
      </c>
      <c r="R1266" s="34">
        <v>-16329.130000000001</v>
      </c>
      <c r="S1266" s="36">
        <v>-0.95577113417388704</v>
      </c>
      <c r="T1266" s="72">
        <v>251.88</v>
      </c>
      <c r="U1266" s="34">
        <v>440.79</v>
      </c>
      <c r="V1266" s="34">
        <v>1382.55</v>
      </c>
      <c r="W1266" s="34">
        <v>-941.76</v>
      </c>
      <c r="X1266" s="36">
        <v>-0.68117608766409887</v>
      </c>
      <c r="Y1266" s="36" t="str">
        <f>IFERROR(VLOOKUP(A1266,'Pivot price tier'!$C$8:$L$2270,10,0),"")</f>
        <v/>
      </c>
      <c r="Z1266" s="36" t="str">
        <f>IFERROR(VLOOKUP(A1266,'Pivot price tier by size'!$D$8:$M$2491,10,0),"")</f>
        <v/>
      </c>
      <c r="AA1266" s="36" t="str">
        <f>IFERROR(VLOOKUP(A1266,'Pivot category'!$B$8:$I$2216,8,0),"")</f>
        <v/>
      </c>
      <c r="AB1266" s="3" t="str">
        <f>IF(P1266&lt;$AC$1,"Bottom 5%","")</f>
        <v>Bottom 5%</v>
      </c>
      <c r="AC1266"/>
      <c r="AD1266" s="34" t="s">
        <v>11097</v>
      </c>
      <c r="AE1266" s="34" t="s">
        <v>13940</v>
      </c>
    </row>
    <row r="1267" spans="1:31" hidden="1" x14ac:dyDescent="0.25">
      <c r="A1267" t="s">
        <v>10724</v>
      </c>
      <c r="B1267" t="s">
        <v>10725</v>
      </c>
      <c r="C1267" s="3" t="s">
        <v>32</v>
      </c>
      <c r="D1267" s="3" t="s">
        <v>10472</v>
      </c>
      <c r="E1267" s="3" t="s">
        <v>5093</v>
      </c>
      <c r="F1267" s="3">
        <v>7000</v>
      </c>
      <c r="G1267" s="34">
        <v>32.99</v>
      </c>
      <c r="H1267" s="3" t="s">
        <v>30</v>
      </c>
      <c r="I1267" s="3" t="s">
        <v>21</v>
      </c>
      <c r="J1267" s="3" t="s">
        <v>8168</v>
      </c>
      <c r="K1267" s="3" t="s">
        <v>8164</v>
      </c>
      <c r="L1267" s="3" t="s">
        <v>8167</v>
      </c>
      <c r="M1267" s="26" t="s">
        <v>13723</v>
      </c>
      <c r="N1267"/>
      <c r="O1267" s="3">
        <v>5</v>
      </c>
      <c r="P1267" s="34">
        <v>5641.29</v>
      </c>
      <c r="Q1267" s="34">
        <v>22620.65</v>
      </c>
      <c r="R1267" s="34">
        <v>-16979.36</v>
      </c>
      <c r="S1267" s="36">
        <v>-0.7506132670811847</v>
      </c>
      <c r="T1267" s="72">
        <v>1128.258</v>
      </c>
      <c r="U1267" s="34">
        <v>65.98</v>
      </c>
      <c r="V1267" s="34">
        <v>1710.01</v>
      </c>
      <c r="W1267" s="34">
        <v>-1644.03</v>
      </c>
      <c r="X1267" s="36">
        <v>-0.96141543031912091</v>
      </c>
      <c r="Y1267" s="36" t="str">
        <f>IFERROR(VLOOKUP(A1267,'Pivot price tier'!$C$8:$L$2270,10,0),"")</f>
        <v/>
      </c>
      <c r="Z1267" s="36" t="str">
        <f>IFERROR(VLOOKUP(A1267,'Pivot price tier by size'!$D$8:$M$2491,10,0),"")</f>
        <v/>
      </c>
      <c r="AA1267" s="36" t="str">
        <f>IFERROR(VLOOKUP(A1267,'Pivot category'!$B$8:$I$2216,8,0),"")</f>
        <v/>
      </c>
      <c r="AB1267" s="3" t="str">
        <f>IF(P1267&lt;$AC$1,"Bottom 5%","")</f>
        <v>Bottom 5%</v>
      </c>
      <c r="AC1267"/>
      <c r="AD1267" s="34" t="s">
        <v>11098</v>
      </c>
      <c r="AE1267" s="34" t="s">
        <v>16479</v>
      </c>
    </row>
    <row r="1268" spans="1:31" hidden="1" x14ac:dyDescent="0.25">
      <c r="A1268" t="s">
        <v>6496</v>
      </c>
      <c r="B1268" t="s">
        <v>6495</v>
      </c>
      <c r="C1268" s="3" t="s">
        <v>32</v>
      </c>
      <c r="D1268" s="3" t="s">
        <v>8019</v>
      </c>
      <c r="E1268" s="3" t="s">
        <v>5093</v>
      </c>
      <c r="F1268" s="3">
        <v>7000</v>
      </c>
      <c r="G1268" s="34">
        <v>28.19</v>
      </c>
      <c r="H1268" s="3" t="s">
        <v>12</v>
      </c>
      <c r="I1268" s="3" t="s">
        <v>21</v>
      </c>
      <c r="J1268" s="3" t="s">
        <v>8168</v>
      </c>
      <c r="K1268" s="3" t="s">
        <v>8164</v>
      </c>
      <c r="L1268" s="3" t="s">
        <v>8167</v>
      </c>
      <c r="M1268" s="26" t="s">
        <v>13723</v>
      </c>
      <c r="N1268"/>
      <c r="O1268" s="3">
        <v>2</v>
      </c>
      <c r="P1268" s="34">
        <v>1437.69</v>
      </c>
      <c r="Q1268" s="34">
        <v>6902.42</v>
      </c>
      <c r="R1268" s="34">
        <v>-5464.73</v>
      </c>
      <c r="S1268" s="36">
        <v>-0.79171218210424743</v>
      </c>
      <c r="T1268" s="72">
        <v>718.84500000000003</v>
      </c>
      <c r="U1268" s="34">
        <v>140.94999999999999</v>
      </c>
      <c r="V1268" s="34">
        <v>714.23</v>
      </c>
      <c r="W1268" s="34">
        <v>-573.28</v>
      </c>
      <c r="X1268" s="36">
        <v>-0.80265460705935066</v>
      </c>
      <c r="Y1268" s="36" t="str">
        <f>IFERROR(VLOOKUP(A1268,'Pivot price tier'!$C$8:$L$2270,10,0),"")</f>
        <v/>
      </c>
      <c r="Z1268" s="36" t="str">
        <f>IFERROR(VLOOKUP(A1268,'Pivot price tier by size'!$D$8:$M$2491,10,0),"")</f>
        <v/>
      </c>
      <c r="AA1268" s="36" t="str">
        <f>IFERROR(VLOOKUP(A1268,'Pivot category'!$B$8:$I$2216,8,0),"")</f>
        <v/>
      </c>
      <c r="AB1268" s="3" t="str">
        <f>IF(P1268&lt;$AC$1,"Bottom 5%","")</f>
        <v>Bottom 5%</v>
      </c>
      <c r="AC1268"/>
      <c r="AD1268" s="34" t="s">
        <v>11097</v>
      </c>
      <c r="AE1268" s="34" t="s">
        <v>16546</v>
      </c>
    </row>
    <row r="1269" spans="1:31" hidden="1" x14ac:dyDescent="0.25">
      <c r="A1269" t="s">
        <v>8876</v>
      </c>
      <c r="B1269" t="s">
        <v>8875</v>
      </c>
      <c r="C1269" s="3" t="s">
        <v>69</v>
      </c>
      <c r="D1269" s="3" t="s">
        <v>8569</v>
      </c>
      <c r="E1269" s="3" t="s">
        <v>5093</v>
      </c>
      <c r="F1269" s="3">
        <v>7000</v>
      </c>
      <c r="G1269" s="34">
        <v>11.99</v>
      </c>
      <c r="H1269" s="3" t="s">
        <v>12</v>
      </c>
      <c r="I1269" s="3" t="s">
        <v>70</v>
      </c>
      <c r="J1269" s="3" t="s">
        <v>8168</v>
      </c>
      <c r="K1269" s="3" t="s">
        <v>8170</v>
      </c>
      <c r="L1269" s="3" t="s">
        <v>8166</v>
      </c>
      <c r="M1269" s="26" t="s">
        <v>13723</v>
      </c>
      <c r="N1269"/>
      <c r="O1269" s="3" t="s">
        <v>78</v>
      </c>
      <c r="P1269" s="34">
        <v>23.98</v>
      </c>
      <c r="Q1269" s="34">
        <v>95.94</v>
      </c>
      <c r="R1269" s="34">
        <v>-71.959999999999994</v>
      </c>
      <c r="S1269" s="36">
        <v>-0.75005211590577447</v>
      </c>
      <c r="T1269" s="72" t="s">
        <v>78</v>
      </c>
      <c r="U1269" s="34">
        <v>0</v>
      </c>
      <c r="V1269" s="34">
        <v>23.98</v>
      </c>
      <c r="W1269" s="34">
        <v>-23.98</v>
      </c>
      <c r="X1269" s="36">
        <v>-1</v>
      </c>
      <c r="Y1269" s="36" t="str">
        <f>IFERROR(VLOOKUP(A1269,'Pivot price tier'!$C$8:$L$2270,10,0),"")</f>
        <v/>
      </c>
      <c r="Z1269" s="36" t="str">
        <f>IFERROR(VLOOKUP(A1269,'Pivot price tier by size'!$D$8:$M$2491,10,0),"")</f>
        <v/>
      </c>
      <c r="AA1269" s="36" t="str">
        <f>IFERROR(VLOOKUP(A1269,'Pivot category'!$B$8:$I$2216,8,0),"")</f>
        <v/>
      </c>
      <c r="AB1269" s="3" t="str">
        <f>IF(P1269&lt;$AC$1,"Bottom 5%","")</f>
        <v>Bottom 5%</v>
      </c>
      <c r="AC1269"/>
      <c r="AD1269" s="34" t="s">
        <v>11097</v>
      </c>
      <c r="AE1269" s="34" t="s">
        <v>16546</v>
      </c>
    </row>
    <row r="1270" spans="1:31" hidden="1" x14ac:dyDescent="0.25">
      <c r="A1270" t="s">
        <v>11230</v>
      </c>
      <c r="B1270" t="s">
        <v>11231</v>
      </c>
      <c r="C1270" s="3" t="s">
        <v>32</v>
      </c>
      <c r="D1270" s="3" t="s">
        <v>10510</v>
      </c>
      <c r="E1270" s="3" t="s">
        <v>5093</v>
      </c>
      <c r="F1270" s="3">
        <v>10000</v>
      </c>
      <c r="G1270" s="34">
        <v>49.99</v>
      </c>
      <c r="H1270" s="3" t="s">
        <v>12</v>
      </c>
      <c r="I1270" s="3" t="s">
        <v>23</v>
      </c>
      <c r="J1270" s="3" t="s">
        <v>8173</v>
      </c>
      <c r="K1270" s="3" t="s">
        <v>8172</v>
      </c>
      <c r="L1270" s="3" t="s">
        <v>68</v>
      </c>
      <c r="M1270" s="26">
        <v>44986</v>
      </c>
      <c r="N1270"/>
      <c r="O1270" s="3">
        <v>1</v>
      </c>
      <c r="P1270" s="34">
        <v>549.89</v>
      </c>
      <c r="Q1270" s="34">
        <v>599.88</v>
      </c>
      <c r="R1270" s="34">
        <v>-49.990000000000009</v>
      </c>
      <c r="S1270" s="36">
        <v>-8.333333333333337E-2</v>
      </c>
      <c r="T1270" s="72">
        <v>549.89</v>
      </c>
      <c r="U1270" s="34" t="s">
        <v>78</v>
      </c>
      <c r="V1270" s="34" t="s">
        <v>78</v>
      </c>
      <c r="W1270" s="34" t="s">
        <v>78</v>
      </c>
      <c r="X1270" s="36" t="s">
        <v>78</v>
      </c>
      <c r="Y1270" s="36" t="str">
        <f>IFERROR(VLOOKUP(A1270,'Pivot price tier'!$C$8:$L$2270,10,0),"")</f>
        <v/>
      </c>
      <c r="Z1270" s="36" t="str">
        <f>IFERROR(VLOOKUP(A1270,'Pivot price tier by size'!$D$8:$M$2491,10,0),"")</f>
        <v/>
      </c>
      <c r="AA1270" s="36" t="str">
        <f>IFERROR(VLOOKUP(A1270,'Pivot category'!$B$8:$I$2216,8,0),"")</f>
        <v/>
      </c>
      <c r="AB1270" s="3" t="str">
        <f>IF(P1270&lt;$AC$1,"Bottom 5%","")</f>
        <v>Bottom 5%</v>
      </c>
      <c r="AC1270"/>
      <c r="AD1270" s="34" t="s">
        <v>11097</v>
      </c>
      <c r="AE1270" s="34" t="s">
        <v>16546</v>
      </c>
    </row>
    <row r="1271" spans="1:31" hidden="1" x14ac:dyDescent="0.25">
      <c r="A1271" t="s">
        <v>8897</v>
      </c>
      <c r="B1271" t="s">
        <v>8896</v>
      </c>
      <c r="C1271" s="3" t="s">
        <v>32</v>
      </c>
      <c r="D1271" s="3" t="s">
        <v>8663</v>
      </c>
      <c r="E1271" s="3" t="s">
        <v>5093</v>
      </c>
      <c r="F1271" s="3">
        <v>7000</v>
      </c>
      <c r="G1271" s="34">
        <v>22.79</v>
      </c>
      <c r="H1271" s="3" t="s">
        <v>12</v>
      </c>
      <c r="I1271" s="3" t="s">
        <v>21</v>
      </c>
      <c r="J1271" s="3" t="s">
        <v>8168</v>
      </c>
      <c r="K1271" s="3" t="s">
        <v>8164</v>
      </c>
      <c r="L1271" s="3" t="s">
        <v>8167</v>
      </c>
      <c r="M1271" s="26" t="s">
        <v>13723</v>
      </c>
      <c r="N1271"/>
      <c r="O1271" s="3">
        <v>4</v>
      </c>
      <c r="P1271" s="34">
        <v>797.65</v>
      </c>
      <c r="Q1271" s="34">
        <v>5876.54</v>
      </c>
      <c r="R1271" s="34">
        <v>-5078.8900000000003</v>
      </c>
      <c r="S1271" s="36">
        <v>-0.86426536703570467</v>
      </c>
      <c r="T1271" s="72">
        <v>199.41249999999999</v>
      </c>
      <c r="U1271" s="34">
        <v>91.16</v>
      </c>
      <c r="V1271" s="34">
        <v>1306.8399999999999</v>
      </c>
      <c r="W1271" s="34">
        <v>-1215.6799999999998</v>
      </c>
      <c r="X1271" s="36">
        <v>-0.93024394723148973</v>
      </c>
      <c r="Y1271" s="36" t="str">
        <f>IFERROR(VLOOKUP(A1271,'Pivot price tier'!$C$8:$L$2270,10,0),"")</f>
        <v/>
      </c>
      <c r="Z1271" s="36" t="str">
        <f>IFERROR(VLOOKUP(A1271,'Pivot price tier by size'!$D$8:$M$2491,10,0),"")</f>
        <v/>
      </c>
      <c r="AA1271" s="36" t="str">
        <f>IFERROR(VLOOKUP(A1271,'Pivot category'!$B$8:$I$2216,8,0),"")</f>
        <v/>
      </c>
      <c r="AB1271" s="3" t="str">
        <f>IF(P1271&lt;$AC$1,"Bottom 5%","")</f>
        <v>Bottom 5%</v>
      </c>
      <c r="AC1271"/>
      <c r="AD1271" s="34" t="s">
        <v>11097</v>
      </c>
      <c r="AE1271" s="34" t="s">
        <v>16546</v>
      </c>
    </row>
    <row r="1272" spans="1:31" hidden="1" x14ac:dyDescent="0.25">
      <c r="A1272" t="s">
        <v>8467</v>
      </c>
      <c r="B1272" t="s">
        <v>8466</v>
      </c>
      <c r="C1272" s="3" t="s">
        <v>32</v>
      </c>
      <c r="D1272" s="3" t="s">
        <v>8210</v>
      </c>
      <c r="E1272" s="3" t="s">
        <v>5093</v>
      </c>
      <c r="F1272" s="3">
        <v>7000</v>
      </c>
      <c r="G1272" s="34">
        <v>29.99</v>
      </c>
      <c r="H1272" s="3" t="s">
        <v>12</v>
      </c>
      <c r="I1272" s="3" t="s">
        <v>21</v>
      </c>
      <c r="J1272" s="3" t="s">
        <v>8168</v>
      </c>
      <c r="K1272" s="3" t="s">
        <v>8164</v>
      </c>
      <c r="L1272" s="3" t="s">
        <v>8167</v>
      </c>
      <c r="M1272" s="26" t="s">
        <v>13723</v>
      </c>
      <c r="N1272"/>
      <c r="O1272" s="3">
        <v>2</v>
      </c>
      <c r="P1272" s="34">
        <v>1109.6300000000001</v>
      </c>
      <c r="Q1272" s="34">
        <v>8702.3799999999992</v>
      </c>
      <c r="R1272" s="34">
        <v>-7592.7499999999991</v>
      </c>
      <c r="S1272" s="36">
        <v>-0.87249120355580878</v>
      </c>
      <c r="T1272" s="72">
        <v>554.81500000000005</v>
      </c>
      <c r="U1272" s="34">
        <v>539.82000000000005</v>
      </c>
      <c r="V1272" s="34">
        <v>1744.46</v>
      </c>
      <c r="W1272" s="34">
        <v>-1204.6399999999999</v>
      </c>
      <c r="X1272" s="36">
        <v>-0.69055180399665228</v>
      </c>
      <c r="Y1272" s="36" t="str">
        <f>IFERROR(VLOOKUP(A1272,'Pivot price tier'!$C$8:$L$2270,10,0),"")</f>
        <v/>
      </c>
      <c r="Z1272" s="36" t="str">
        <f>IFERROR(VLOOKUP(A1272,'Pivot price tier by size'!$D$8:$M$2491,10,0),"")</f>
        <v/>
      </c>
      <c r="AA1272" s="36" t="str">
        <f>IFERROR(VLOOKUP(A1272,'Pivot category'!$B$8:$I$2216,8,0),"")</f>
        <v/>
      </c>
      <c r="AB1272" s="3" t="str">
        <f>IF(P1272&lt;$AC$1,"Bottom 5%","")</f>
        <v>Bottom 5%</v>
      </c>
      <c r="AC1272"/>
      <c r="AD1272" s="34" t="s">
        <v>11097</v>
      </c>
      <c r="AE1272" s="34" t="s">
        <v>13940</v>
      </c>
    </row>
    <row r="1273" spans="1:31" hidden="1" x14ac:dyDescent="0.25">
      <c r="A1273" t="s">
        <v>10726</v>
      </c>
      <c r="B1273" t="s">
        <v>10727</v>
      </c>
      <c r="C1273" s="3" t="s">
        <v>32</v>
      </c>
      <c r="D1273" s="3" t="s">
        <v>10565</v>
      </c>
      <c r="E1273" s="3" t="s">
        <v>5093</v>
      </c>
      <c r="F1273" s="3">
        <v>7000</v>
      </c>
      <c r="G1273" s="34">
        <v>26.99</v>
      </c>
      <c r="H1273" s="3" t="s">
        <v>12</v>
      </c>
      <c r="I1273" s="3" t="s">
        <v>21</v>
      </c>
      <c r="J1273" s="3" t="s">
        <v>8168</v>
      </c>
      <c r="K1273" s="3" t="s">
        <v>8164</v>
      </c>
      <c r="L1273" s="3" t="s">
        <v>8166</v>
      </c>
      <c r="M1273" s="26" t="s">
        <v>13723</v>
      </c>
      <c r="N1273"/>
      <c r="O1273" s="3">
        <v>8</v>
      </c>
      <c r="P1273" s="34">
        <v>809.7</v>
      </c>
      <c r="Q1273" s="34">
        <v>1430.47</v>
      </c>
      <c r="R1273" s="34">
        <v>-620.77</v>
      </c>
      <c r="S1273" s="36">
        <v>-0.43396226415094341</v>
      </c>
      <c r="T1273" s="72">
        <v>101.21250000000001</v>
      </c>
      <c r="U1273" s="34">
        <v>0</v>
      </c>
      <c r="V1273" s="34">
        <v>26.99</v>
      </c>
      <c r="W1273" s="34">
        <v>-26.99</v>
      </c>
      <c r="X1273" s="36">
        <v>-1</v>
      </c>
      <c r="Y1273" s="36" t="str">
        <f>IFERROR(VLOOKUP(A1273,'Pivot price tier'!$C$8:$L$2270,10,0),"")</f>
        <v/>
      </c>
      <c r="Z1273" s="36" t="str">
        <f>IFERROR(VLOOKUP(A1273,'Pivot price tier by size'!$D$8:$M$2491,10,0),"")</f>
        <v/>
      </c>
      <c r="AA1273" s="36" t="str">
        <f>IFERROR(VLOOKUP(A1273,'Pivot category'!$B$8:$I$2216,8,0),"")</f>
        <v/>
      </c>
      <c r="AB1273" s="3" t="str">
        <f>IF(P1273&lt;$AC$1,"Bottom 5%","")</f>
        <v>Bottom 5%</v>
      </c>
      <c r="AC1273"/>
      <c r="AD1273" s="34" t="s">
        <v>11097</v>
      </c>
      <c r="AE1273" s="34" t="s">
        <v>13940</v>
      </c>
    </row>
    <row r="1274" spans="1:31" hidden="1" x14ac:dyDescent="0.25">
      <c r="A1274" t="s">
        <v>12324</v>
      </c>
      <c r="B1274" t="s">
        <v>12325</v>
      </c>
      <c r="C1274" s="3" t="s">
        <v>32</v>
      </c>
      <c r="D1274" s="3" t="s">
        <v>12106</v>
      </c>
      <c r="E1274" s="3" t="s">
        <v>5093</v>
      </c>
      <c r="F1274" s="3">
        <v>10000</v>
      </c>
      <c r="G1274" s="34">
        <v>54.99</v>
      </c>
      <c r="H1274" s="3" t="s">
        <v>12</v>
      </c>
      <c r="I1274" s="3" t="s">
        <v>15</v>
      </c>
      <c r="J1274" s="3" t="s">
        <v>8171</v>
      </c>
      <c r="K1274" s="3" t="s">
        <v>8164</v>
      </c>
      <c r="L1274" s="3" t="s">
        <v>68</v>
      </c>
      <c r="M1274" s="26">
        <v>45261</v>
      </c>
      <c r="N1274"/>
      <c r="O1274" s="3">
        <v>2</v>
      </c>
      <c r="P1274" s="34">
        <v>164.97</v>
      </c>
      <c r="Q1274" s="34">
        <v>604.89</v>
      </c>
      <c r="R1274" s="34">
        <v>-439.91999999999996</v>
      </c>
      <c r="S1274" s="36">
        <v>-0.72727272727272729</v>
      </c>
      <c r="T1274" s="72">
        <v>82.484999999999999</v>
      </c>
      <c r="U1274" s="34">
        <v>0</v>
      </c>
      <c r="V1274" s="34">
        <v>714.87</v>
      </c>
      <c r="W1274" s="34">
        <v>-714.87</v>
      </c>
      <c r="X1274" s="36">
        <v>-1</v>
      </c>
      <c r="Y1274" s="36" t="str">
        <f>IFERROR(VLOOKUP(A1274,'Pivot price tier'!$C$8:$L$2270,10,0),"")</f>
        <v>X</v>
      </c>
      <c r="Z1274" s="36" t="str">
        <f>IFERROR(VLOOKUP(A1274,'Pivot price tier by size'!$D$8:$M$2491,10,0),"")</f>
        <v>X</v>
      </c>
      <c r="AA1274" s="36" t="str">
        <f>IFERROR(VLOOKUP(A1274,'Pivot category'!$B$8:$I$2216,8,0),"")</f>
        <v>X</v>
      </c>
      <c r="AB1274" s="3" t="str">
        <f>IF(P1274&lt;$AC$1,"Bottom 5%","")</f>
        <v>Bottom 5%</v>
      </c>
      <c r="AC1274"/>
      <c r="AD1274" s="34" t="s">
        <v>11097</v>
      </c>
      <c r="AE1274" s="34" t="s">
        <v>13940</v>
      </c>
    </row>
    <row r="1275" spans="1:31" hidden="1" x14ac:dyDescent="0.25">
      <c r="A1275" t="s">
        <v>6974</v>
      </c>
      <c r="B1275" t="s">
        <v>710</v>
      </c>
      <c r="C1275" s="3" t="s">
        <v>34</v>
      </c>
      <c r="D1275" s="3" t="s">
        <v>2988</v>
      </c>
      <c r="E1275" s="3" t="s">
        <v>5093</v>
      </c>
      <c r="F1275" s="3">
        <v>1000</v>
      </c>
      <c r="G1275" s="34">
        <v>6.29</v>
      </c>
      <c r="H1275" s="3" t="s">
        <v>30</v>
      </c>
      <c r="I1275" s="3" t="s">
        <v>19</v>
      </c>
      <c r="J1275" s="3" t="s">
        <v>8168</v>
      </c>
      <c r="K1275" s="3" t="s">
        <v>8164</v>
      </c>
      <c r="L1275" s="3" t="s">
        <v>8167</v>
      </c>
      <c r="M1275" s="26" t="s">
        <v>13723</v>
      </c>
      <c r="N1275"/>
      <c r="O1275" s="3">
        <v>1</v>
      </c>
      <c r="P1275" s="34">
        <v>1518.82</v>
      </c>
      <c r="Q1275" s="34">
        <v>2378.56</v>
      </c>
      <c r="R1275" s="34">
        <v>-859.74</v>
      </c>
      <c r="S1275" s="36">
        <v>-0.3614539889681152</v>
      </c>
      <c r="T1275" s="72">
        <v>1518.82</v>
      </c>
      <c r="U1275" s="34">
        <v>111.17</v>
      </c>
      <c r="V1275" s="34">
        <v>73.430000000000007</v>
      </c>
      <c r="W1275" s="34">
        <v>37.739999999999995</v>
      </c>
      <c r="X1275" s="36">
        <v>0.51395887239547866</v>
      </c>
      <c r="Y1275" s="36" t="str">
        <f>IFERROR(VLOOKUP(A1275,'Pivot price tier'!$C$8:$L$2270,10,0),"")</f>
        <v/>
      </c>
      <c r="Z1275" s="36" t="str">
        <f>IFERROR(VLOOKUP(A1275,'Pivot price tier by size'!$D$8:$M$2491,10,0),"")</f>
        <v/>
      </c>
      <c r="AA1275" s="36" t="str">
        <f>IFERROR(VLOOKUP(A1275,'Pivot category'!$B$8:$I$2216,8,0),"")</f>
        <v/>
      </c>
      <c r="AB1275" s="3" t="str">
        <f>IF(P1275&lt;$AC$1,"Bottom 5%","")</f>
        <v>Bottom 5%</v>
      </c>
      <c r="AC1275"/>
      <c r="AD1275" s="34" t="s">
        <v>11097</v>
      </c>
      <c r="AE1275" s="34" t="s">
        <v>13994</v>
      </c>
    </row>
    <row r="1276" spans="1:31" hidden="1" x14ac:dyDescent="0.25">
      <c r="A1276" t="s">
        <v>5965</v>
      </c>
      <c r="B1276" t="s">
        <v>711</v>
      </c>
      <c r="C1276" s="3" t="s">
        <v>32</v>
      </c>
      <c r="D1276" s="3" t="s">
        <v>2989</v>
      </c>
      <c r="E1276" s="3" t="s">
        <v>5093</v>
      </c>
      <c r="F1276" s="3">
        <v>1000</v>
      </c>
      <c r="G1276" s="34">
        <v>21.59</v>
      </c>
      <c r="H1276" s="3" t="s">
        <v>30</v>
      </c>
      <c r="I1276" s="3" t="s">
        <v>21</v>
      </c>
      <c r="J1276" s="3" t="s">
        <v>8168</v>
      </c>
      <c r="K1276" s="3" t="s">
        <v>8164</v>
      </c>
      <c r="L1276" s="3" t="s">
        <v>8166</v>
      </c>
      <c r="M1276" s="26" t="s">
        <v>13723</v>
      </c>
      <c r="N1276"/>
      <c r="O1276" s="3">
        <v>2</v>
      </c>
      <c r="P1276" s="34">
        <v>734.06</v>
      </c>
      <c r="Q1276" s="34">
        <v>3792.77</v>
      </c>
      <c r="R1276" s="34">
        <v>-3058.71</v>
      </c>
      <c r="S1276" s="36">
        <v>-0.80645807681457093</v>
      </c>
      <c r="T1276" s="72">
        <v>367.03</v>
      </c>
      <c r="U1276" s="34">
        <v>21.59</v>
      </c>
      <c r="V1276" s="34">
        <v>410.25</v>
      </c>
      <c r="W1276" s="34">
        <v>-388.66</v>
      </c>
      <c r="X1276" s="36">
        <v>-0.94737355271176116</v>
      </c>
      <c r="Y1276" s="36" t="str">
        <f>IFERROR(VLOOKUP(A1276,'Pivot price tier'!$C$8:$L$2270,10,0),"")</f>
        <v/>
      </c>
      <c r="Z1276" s="36" t="str">
        <f>IFERROR(VLOOKUP(A1276,'Pivot price tier by size'!$D$8:$M$2491,10,0),"")</f>
        <v/>
      </c>
      <c r="AA1276" s="36" t="str">
        <f>IFERROR(VLOOKUP(A1276,'Pivot category'!$B$8:$I$2216,8,0),"")</f>
        <v/>
      </c>
      <c r="AB1276" s="3" t="str">
        <f>IF(P1276&lt;$AC$1,"Bottom 5%","")</f>
        <v>Bottom 5%</v>
      </c>
      <c r="AC1276"/>
      <c r="AD1276" s="34" t="s">
        <v>11097</v>
      </c>
      <c r="AE1276" s="34" t="s">
        <v>13994</v>
      </c>
    </row>
    <row r="1277" spans="1:31" hidden="1" x14ac:dyDescent="0.25">
      <c r="A1277" t="s">
        <v>5944</v>
      </c>
      <c r="B1277" t="s">
        <v>712</v>
      </c>
      <c r="C1277" s="3" t="s">
        <v>32</v>
      </c>
      <c r="D1277" s="3" t="s">
        <v>2990</v>
      </c>
      <c r="E1277" s="3" t="s">
        <v>5095</v>
      </c>
      <c r="F1277" s="3">
        <v>1000</v>
      </c>
      <c r="G1277" s="34">
        <v>31.79</v>
      </c>
      <c r="H1277" s="3" t="s">
        <v>12486</v>
      </c>
      <c r="I1277" s="3" t="s">
        <v>21</v>
      </c>
      <c r="J1277" s="3" t="s">
        <v>8168</v>
      </c>
      <c r="K1277" s="3" t="s">
        <v>8164</v>
      </c>
      <c r="L1277" s="3" t="s">
        <v>8167</v>
      </c>
      <c r="M1277" s="26" t="s">
        <v>13723</v>
      </c>
      <c r="N1277"/>
      <c r="O1277" s="3" t="s">
        <v>78</v>
      </c>
      <c r="P1277" s="34">
        <v>572.22</v>
      </c>
      <c r="Q1277" s="34">
        <v>6660.25</v>
      </c>
      <c r="R1277" s="34">
        <v>-6088.03</v>
      </c>
      <c r="S1277" s="36">
        <v>-0.91408430614466418</v>
      </c>
      <c r="T1277" s="72" t="s">
        <v>78</v>
      </c>
      <c r="U1277" s="34">
        <v>0</v>
      </c>
      <c r="V1277" s="34">
        <v>1155.08</v>
      </c>
      <c r="W1277" s="34">
        <v>-1155.08</v>
      </c>
      <c r="X1277" s="36">
        <v>-1</v>
      </c>
      <c r="Y1277" s="36" t="str">
        <f>IFERROR(VLOOKUP(A1277,'Pivot price tier'!$C$8:$L$2270,10,0),"")</f>
        <v/>
      </c>
      <c r="Z1277" s="36" t="str">
        <f>IFERROR(VLOOKUP(A1277,'Pivot price tier by size'!$D$8:$M$2491,10,0),"")</f>
        <v/>
      </c>
      <c r="AA1277" s="36" t="str">
        <f>IFERROR(VLOOKUP(A1277,'Pivot category'!$B$8:$I$2216,8,0),"")</f>
        <v/>
      </c>
      <c r="AB1277" s="3" t="str">
        <f>IF(P1277&lt;$AC$1,"Bottom 5%","")</f>
        <v>Bottom 5%</v>
      </c>
      <c r="AC1277"/>
      <c r="AD1277" s="34" t="s">
        <v>16463</v>
      </c>
      <c r="AE1277" s="34" t="s">
        <v>16464</v>
      </c>
    </row>
    <row r="1278" spans="1:31" hidden="1" x14ac:dyDescent="0.25">
      <c r="A1278" t="s">
        <v>6226</v>
      </c>
      <c r="B1278" t="s">
        <v>713</v>
      </c>
      <c r="C1278" s="3" t="s">
        <v>32</v>
      </c>
      <c r="D1278" s="3" t="s">
        <v>2991</v>
      </c>
      <c r="E1278" s="3">
        <v>0</v>
      </c>
      <c r="F1278" s="3">
        <v>5000</v>
      </c>
      <c r="G1278" s="34">
        <v>22.19</v>
      </c>
      <c r="H1278" s="3" t="s">
        <v>25</v>
      </c>
      <c r="I1278" s="3" t="s">
        <v>21</v>
      </c>
      <c r="J1278" s="3" t="s">
        <v>8168</v>
      </c>
      <c r="K1278" s="3" t="s">
        <v>8172</v>
      </c>
      <c r="L1278" s="3" t="s">
        <v>8167</v>
      </c>
      <c r="M1278" s="26" t="s">
        <v>13723</v>
      </c>
      <c r="N1278"/>
      <c r="O1278" s="3" t="s">
        <v>78</v>
      </c>
      <c r="P1278" s="34">
        <v>44.38</v>
      </c>
      <c r="Q1278" s="34">
        <v>96.17</v>
      </c>
      <c r="R1278" s="34">
        <v>-51.79</v>
      </c>
      <c r="S1278" s="36">
        <v>-0.53852552771134454</v>
      </c>
      <c r="T1278" s="72" t="s">
        <v>78</v>
      </c>
      <c r="U1278" s="34" t="s">
        <v>78</v>
      </c>
      <c r="V1278" s="34" t="s">
        <v>78</v>
      </c>
      <c r="W1278" s="34" t="s">
        <v>78</v>
      </c>
      <c r="X1278" s="36" t="s">
        <v>78</v>
      </c>
      <c r="Y1278" s="36" t="str">
        <f>IFERROR(VLOOKUP(A1278,'Pivot price tier'!$C$8:$L$2270,10,0),"")</f>
        <v/>
      </c>
      <c r="Z1278" s="36" t="str">
        <f>IFERROR(VLOOKUP(A1278,'Pivot price tier by size'!$D$8:$M$2491,10,0),"")</f>
        <v/>
      </c>
      <c r="AA1278" s="36" t="str">
        <f>IFERROR(VLOOKUP(A1278,'Pivot category'!$B$8:$I$2216,8,0),"")</f>
        <v/>
      </c>
      <c r="AB1278" s="3" t="str">
        <f>IF(P1278&lt;$AC$1,"Bottom 5%","")</f>
        <v>Bottom 5%</v>
      </c>
      <c r="AC1278"/>
      <c r="AD1278" s="34" t="s">
        <v>11097</v>
      </c>
      <c r="AE1278" s="34" t="s">
        <v>13949</v>
      </c>
    </row>
    <row r="1279" spans="1:31" x14ac:dyDescent="0.25">
      <c r="A1279" t="s">
        <v>13607</v>
      </c>
      <c r="B1279" t="s">
        <v>13608</v>
      </c>
      <c r="C1279" s="3" t="s">
        <v>32</v>
      </c>
      <c r="D1279" s="3" t="s">
        <v>13284</v>
      </c>
      <c r="E1279" s="3" t="s">
        <v>5093</v>
      </c>
      <c r="F1279" s="3">
        <v>70000</v>
      </c>
      <c r="G1279" s="34">
        <v>59.99</v>
      </c>
      <c r="H1279" s="3" t="s">
        <v>12</v>
      </c>
      <c r="I1279" s="3" t="s">
        <v>15</v>
      </c>
      <c r="J1279" s="3" t="s">
        <v>8163</v>
      </c>
      <c r="K1279" s="3" t="s">
        <v>8164</v>
      </c>
      <c r="L1279" s="3" t="s">
        <v>68</v>
      </c>
      <c r="M1279" s="26">
        <v>45566</v>
      </c>
      <c r="N1279"/>
      <c r="O1279" s="3">
        <v>44</v>
      </c>
      <c r="P1279" s="34">
        <v>26875.52</v>
      </c>
      <c r="Q1279" s="34">
        <v>26215.63</v>
      </c>
      <c r="R1279" s="34">
        <v>659.88999999999942</v>
      </c>
      <c r="S1279" s="36">
        <v>2.517162471395884E-2</v>
      </c>
      <c r="T1279" s="72">
        <v>610.80727272727279</v>
      </c>
      <c r="U1279" s="34">
        <v>9418.43</v>
      </c>
      <c r="V1279" s="34">
        <v>17817.03</v>
      </c>
      <c r="W1279" s="34">
        <v>-8398.5999999999985</v>
      </c>
      <c r="X1279" s="36">
        <v>-0.47138047138047134</v>
      </c>
      <c r="Y1279" s="36" t="str">
        <f>IFERROR(VLOOKUP(A1279,'Pivot price tier'!$C$8:$L$2270,10,0),"")</f>
        <v xml:space="preserve"> </v>
      </c>
      <c r="Z1279" s="36" t="str">
        <f>IFERROR(VLOOKUP(A1279,'Pivot price tier by size'!$D$8:$M$2491,10,0),"")</f>
        <v xml:space="preserve"> </v>
      </c>
      <c r="AA1279" s="36" t="str">
        <f>IFERROR(VLOOKUP(A1279,'Pivot category'!$B$8:$I$2216,8,0),"")</f>
        <v>X</v>
      </c>
      <c r="AB1279" s="3" t="str">
        <f>IF(P1279&lt;$AC$1,"Bottom 5%","")</f>
        <v>Bottom 5%</v>
      </c>
      <c r="AC1279"/>
      <c r="AD1279" s="34" t="s">
        <v>16499</v>
      </c>
      <c r="AE1279" s="34" t="s">
        <v>14013</v>
      </c>
    </row>
    <row r="1280" spans="1:31" x14ac:dyDescent="0.25">
      <c r="A1280" t="s">
        <v>12258</v>
      </c>
      <c r="B1280" t="s">
        <v>12259</v>
      </c>
      <c r="C1280" s="3" t="s">
        <v>32</v>
      </c>
      <c r="D1280" s="3" t="s">
        <v>12085</v>
      </c>
      <c r="E1280" s="3">
        <v>0</v>
      </c>
      <c r="F1280" s="3">
        <v>70000</v>
      </c>
      <c r="G1280" s="34">
        <v>21.99</v>
      </c>
      <c r="H1280" s="3" t="s">
        <v>29</v>
      </c>
      <c r="I1280" s="3" t="s">
        <v>21</v>
      </c>
      <c r="J1280" s="3" t="s">
        <v>8163</v>
      </c>
      <c r="K1280" s="3" t="s">
        <v>8164</v>
      </c>
      <c r="L1280" s="3" t="s">
        <v>68</v>
      </c>
      <c r="M1280" s="26">
        <v>45200</v>
      </c>
      <c r="N1280"/>
      <c r="O1280" s="3">
        <v>91</v>
      </c>
      <c r="P1280" s="34">
        <v>24539.360000000001</v>
      </c>
      <c r="Q1280" s="34">
        <v>34067.86</v>
      </c>
      <c r="R1280" s="34">
        <v>-9528.5</v>
      </c>
      <c r="S1280" s="36">
        <v>-0.27969176813571506</v>
      </c>
      <c r="T1280" s="72">
        <v>269.66329670329674</v>
      </c>
      <c r="U1280" s="34">
        <v>35906.21</v>
      </c>
      <c r="V1280" s="34">
        <v>28134.77</v>
      </c>
      <c r="W1280" s="34">
        <v>7771.4399999999987</v>
      </c>
      <c r="X1280" s="36">
        <v>0.27622191331224677</v>
      </c>
      <c r="Y1280" s="36" t="str">
        <f>IFERROR(VLOOKUP(A1280,'Pivot price tier'!$C$8:$L$2270,10,0),"")</f>
        <v xml:space="preserve"> </v>
      </c>
      <c r="Z1280" s="36" t="str">
        <f>IFERROR(VLOOKUP(A1280,'Pivot price tier by size'!$D$8:$M$2491,10,0),"")</f>
        <v xml:space="preserve"> </v>
      </c>
      <c r="AA1280" s="36" t="str">
        <f>IFERROR(VLOOKUP(A1280,'Pivot category'!$B$8:$I$2216,8,0),"")</f>
        <v>X</v>
      </c>
      <c r="AB1280" s="3" t="str">
        <f>IF(P1280&lt;$AC$1,"Bottom 5%","")</f>
        <v>Bottom 5%</v>
      </c>
      <c r="AC1280"/>
      <c r="AD1280" s="34" t="s">
        <v>16461</v>
      </c>
      <c r="AE1280" s="34" t="s">
        <v>14011</v>
      </c>
    </row>
    <row r="1281" spans="1:31" x14ac:dyDescent="0.25">
      <c r="A1281" t="s">
        <v>10355</v>
      </c>
      <c r="B1281" t="s">
        <v>10356</v>
      </c>
      <c r="C1281" s="3" t="s">
        <v>32</v>
      </c>
      <c r="D1281" s="3" t="s">
        <v>10254</v>
      </c>
      <c r="E1281" s="3" t="s">
        <v>5093</v>
      </c>
      <c r="F1281" s="3">
        <v>7000</v>
      </c>
      <c r="G1281" s="34">
        <v>129.99</v>
      </c>
      <c r="H1281" s="3" t="s">
        <v>27</v>
      </c>
      <c r="I1281" s="3" t="s">
        <v>74</v>
      </c>
      <c r="J1281" s="3" t="s">
        <v>8163</v>
      </c>
      <c r="K1281" s="3" t="s">
        <v>8164</v>
      </c>
      <c r="L1281" s="3" t="s">
        <v>68</v>
      </c>
      <c r="M1281" s="26" t="s">
        <v>13723</v>
      </c>
      <c r="N1281"/>
      <c r="O1281" s="3">
        <v>45</v>
      </c>
      <c r="P1281" s="34">
        <v>25416.9</v>
      </c>
      <c r="Q1281" s="34">
        <v>23753.06</v>
      </c>
      <c r="R1281" s="34">
        <v>1663.8400000000001</v>
      </c>
      <c r="S1281" s="36">
        <v>7.0047395998662942E-2</v>
      </c>
      <c r="T1281" s="72">
        <v>564.82000000000005</v>
      </c>
      <c r="U1281" s="34">
        <v>8424.33</v>
      </c>
      <c r="V1281" s="34">
        <v>19413.240000000002</v>
      </c>
      <c r="W1281" s="34">
        <v>-10988.910000000002</v>
      </c>
      <c r="X1281" s="36">
        <v>-0.56605234365824564</v>
      </c>
      <c r="Y1281" s="36" t="str">
        <f>IFERROR(VLOOKUP(A1281,'Pivot price tier'!$C$8:$L$2270,10,0),"")</f>
        <v xml:space="preserve"> </v>
      </c>
      <c r="Z1281" s="36" t="str">
        <f>IFERROR(VLOOKUP(A1281,'Pivot price tier by size'!$D$8:$M$2491,10,0),"")</f>
        <v xml:space="preserve"> </v>
      </c>
      <c r="AA1281" s="36" t="str">
        <f>IFERROR(VLOOKUP(A1281,'Pivot category'!$B$8:$I$2216,8,0),"")</f>
        <v>X</v>
      </c>
      <c r="AB1281" s="3" t="str">
        <f>IF(P1281&lt;$AC$1,"Bottom 5%","")</f>
        <v>Bottom 5%</v>
      </c>
      <c r="AC1281"/>
      <c r="AD1281" s="34" t="s">
        <v>11097</v>
      </c>
      <c r="AE1281" s="34" t="s">
        <v>13978</v>
      </c>
    </row>
    <row r="1282" spans="1:31" hidden="1" x14ac:dyDescent="0.25">
      <c r="A1282" t="s">
        <v>7205</v>
      </c>
      <c r="B1282" t="s">
        <v>717</v>
      </c>
      <c r="C1282" s="3" t="s">
        <v>69</v>
      </c>
      <c r="D1282" s="3" t="s">
        <v>2995</v>
      </c>
      <c r="E1282" s="3" t="s">
        <v>5141</v>
      </c>
      <c r="F1282" s="3">
        <v>4000</v>
      </c>
      <c r="G1282" s="34">
        <v>0.99</v>
      </c>
      <c r="H1282" s="3" t="s">
        <v>28</v>
      </c>
      <c r="I1282" s="3" t="s">
        <v>70</v>
      </c>
      <c r="J1282" s="3" t="s">
        <v>8165</v>
      </c>
      <c r="K1282" s="3" t="s">
        <v>8172</v>
      </c>
      <c r="L1282" s="3" t="s">
        <v>8169</v>
      </c>
      <c r="M1282" s="26" t="s">
        <v>13723</v>
      </c>
      <c r="N1282"/>
      <c r="O1282" s="3">
        <v>1</v>
      </c>
      <c r="P1282" s="34">
        <v>0</v>
      </c>
      <c r="Q1282" s="34">
        <v>0</v>
      </c>
      <c r="R1282" s="34">
        <v>0</v>
      </c>
      <c r="S1282" s="36" t="s">
        <v>78</v>
      </c>
      <c r="T1282" s="72">
        <v>0</v>
      </c>
      <c r="U1282" s="34">
        <v>0</v>
      </c>
      <c r="V1282" s="34">
        <v>0</v>
      </c>
      <c r="W1282" s="34">
        <v>0</v>
      </c>
      <c r="X1282" s="36" t="s">
        <v>78</v>
      </c>
      <c r="Y1282" s="36" t="str">
        <f>IFERROR(VLOOKUP(A1282,'Pivot price tier'!$C$8:$L$2270,10,0),"")</f>
        <v/>
      </c>
      <c r="Z1282" s="36" t="str">
        <f>IFERROR(VLOOKUP(A1282,'Pivot price tier by size'!$D$8:$M$2491,10,0),"")</f>
        <v/>
      </c>
      <c r="AA1282" s="36" t="str">
        <f>IFERROR(VLOOKUP(A1282,'Pivot category'!$B$8:$I$2216,8,0),"")</f>
        <v/>
      </c>
      <c r="AB1282" s="3" t="str">
        <f>IF(P1282&lt;$AC$1,"Bottom 5%","")</f>
        <v>Bottom 5%</v>
      </c>
      <c r="AC1282"/>
      <c r="AD1282" s="34" t="s">
        <v>16463</v>
      </c>
      <c r="AE1282" s="34" t="s">
        <v>13939</v>
      </c>
    </row>
    <row r="1283" spans="1:31" x14ac:dyDescent="0.25">
      <c r="A1283" t="s">
        <v>8763</v>
      </c>
      <c r="B1283" t="s">
        <v>8762</v>
      </c>
      <c r="C1283" s="3" t="s">
        <v>32</v>
      </c>
      <c r="D1283" s="3" t="s">
        <v>8603</v>
      </c>
      <c r="E1283" s="3" t="s">
        <v>5093</v>
      </c>
      <c r="F1283" s="3">
        <v>7000</v>
      </c>
      <c r="G1283" s="34">
        <v>38.99</v>
      </c>
      <c r="H1283" s="3" t="s">
        <v>26</v>
      </c>
      <c r="I1283" s="3" t="s">
        <v>15</v>
      </c>
      <c r="J1283" s="3" t="s">
        <v>8163</v>
      </c>
      <c r="K1283" s="3" t="s">
        <v>8164</v>
      </c>
      <c r="L1283" s="3" t="s">
        <v>68</v>
      </c>
      <c r="M1283" s="26" t="s">
        <v>13723</v>
      </c>
      <c r="N1283"/>
      <c r="O1283" s="3">
        <v>40</v>
      </c>
      <c r="P1283" s="34">
        <v>14546.16</v>
      </c>
      <c r="Q1283" s="34">
        <v>14687.98</v>
      </c>
      <c r="R1283" s="34">
        <v>-141.81999999999971</v>
      </c>
      <c r="S1283" s="36">
        <v>-9.6555142368113245E-3</v>
      </c>
      <c r="T1283" s="72">
        <v>363.654</v>
      </c>
      <c r="U1283" s="34">
        <v>8589.7199999999993</v>
      </c>
      <c r="V1283" s="34">
        <v>6310.3</v>
      </c>
      <c r="W1283" s="34">
        <v>2279.4199999999992</v>
      </c>
      <c r="X1283" s="36">
        <v>0.3612221289003692</v>
      </c>
      <c r="Y1283" s="36" t="str">
        <f>IFERROR(VLOOKUP(A1283,'Pivot price tier'!$C$8:$L$2270,10,0),"")</f>
        <v xml:space="preserve"> </v>
      </c>
      <c r="Z1283" s="36" t="str">
        <f>IFERROR(VLOOKUP(A1283,'Pivot price tier by size'!$D$8:$M$2491,10,0),"")</f>
        <v xml:space="preserve"> </v>
      </c>
      <c r="AA1283" s="36" t="str">
        <f>IFERROR(VLOOKUP(A1283,'Pivot category'!$B$8:$I$2216,8,0),"")</f>
        <v>X</v>
      </c>
      <c r="AB1283" s="3" t="str">
        <f>IF(P1283&lt;$AC$1,"Bottom 5%","")</f>
        <v>Bottom 5%</v>
      </c>
      <c r="AC1283"/>
      <c r="AD1283" s="34" t="s">
        <v>16463</v>
      </c>
      <c r="AE1283" s="34" t="s">
        <v>16492</v>
      </c>
    </row>
    <row r="1284" spans="1:31" x14ac:dyDescent="0.25">
      <c r="A1284" t="s">
        <v>8765</v>
      </c>
      <c r="B1284" t="s">
        <v>8764</v>
      </c>
      <c r="C1284" s="3" t="s">
        <v>32</v>
      </c>
      <c r="D1284" s="3" t="s">
        <v>8604</v>
      </c>
      <c r="E1284" s="3" t="s">
        <v>5093</v>
      </c>
      <c r="F1284" s="3">
        <v>7000</v>
      </c>
      <c r="G1284" s="34">
        <v>52.99</v>
      </c>
      <c r="H1284" s="3" t="s">
        <v>26</v>
      </c>
      <c r="I1284" s="3" t="s">
        <v>74</v>
      </c>
      <c r="J1284" s="3" t="s">
        <v>8163</v>
      </c>
      <c r="K1284" s="3" t="s">
        <v>8164</v>
      </c>
      <c r="L1284" s="3" t="s">
        <v>68</v>
      </c>
      <c r="M1284" s="26" t="s">
        <v>13723</v>
      </c>
      <c r="N1284"/>
      <c r="O1284" s="3">
        <v>33</v>
      </c>
      <c r="P1284" s="34">
        <v>26757.82</v>
      </c>
      <c r="Q1284" s="34">
        <v>30293.77</v>
      </c>
      <c r="R1284" s="34">
        <v>-3535.9500000000007</v>
      </c>
      <c r="S1284" s="36">
        <v>-0.11672201908181123</v>
      </c>
      <c r="T1284" s="72">
        <v>810.84303030303033</v>
      </c>
      <c r="U1284" s="34">
        <v>14821.13</v>
      </c>
      <c r="V1284" s="34">
        <v>19104.11</v>
      </c>
      <c r="W1284" s="34">
        <v>-4282.9800000000014</v>
      </c>
      <c r="X1284" s="36">
        <v>-0.22419154831080856</v>
      </c>
      <c r="Y1284" s="36" t="str">
        <f>IFERROR(VLOOKUP(A1284,'Pivot price tier'!$C$8:$L$2270,10,0),"")</f>
        <v xml:space="preserve"> </v>
      </c>
      <c r="Z1284" s="36" t="str">
        <f>IFERROR(VLOOKUP(A1284,'Pivot price tier by size'!$D$8:$M$2491,10,0),"")</f>
        <v xml:space="preserve"> </v>
      </c>
      <c r="AA1284" s="36" t="str">
        <f>IFERROR(VLOOKUP(A1284,'Pivot category'!$B$8:$I$2216,8,0),"")</f>
        <v>X</v>
      </c>
      <c r="AB1284" s="3" t="str">
        <f>IF(P1284&lt;$AC$1,"Bottom 5%","")</f>
        <v>Bottom 5%</v>
      </c>
      <c r="AC1284"/>
      <c r="AD1284" s="34" t="s">
        <v>16463</v>
      </c>
      <c r="AE1284" s="34" t="s">
        <v>16492</v>
      </c>
    </row>
    <row r="1285" spans="1:31" hidden="1" x14ac:dyDescent="0.25">
      <c r="A1285" t="s">
        <v>11126</v>
      </c>
      <c r="B1285" t="s">
        <v>10300</v>
      </c>
      <c r="C1285" s="3" t="s">
        <v>73</v>
      </c>
      <c r="D1285" s="3" t="s">
        <v>10196</v>
      </c>
      <c r="E1285" s="3">
        <v>0</v>
      </c>
      <c r="F1285" s="3">
        <v>7000</v>
      </c>
      <c r="G1285" s="34">
        <v>7.19</v>
      </c>
      <c r="H1285" s="3" t="s">
        <v>8245</v>
      </c>
      <c r="I1285" s="3" t="s">
        <v>12205</v>
      </c>
      <c r="J1285" s="3" t="s">
        <v>8168</v>
      </c>
      <c r="K1285" s="3" t="s">
        <v>8164</v>
      </c>
      <c r="L1285" s="3" t="s">
        <v>8169</v>
      </c>
      <c r="M1285" s="26" t="s">
        <v>13723</v>
      </c>
      <c r="N1285"/>
      <c r="O1285" s="3" t="s">
        <v>78</v>
      </c>
      <c r="P1285" s="34">
        <v>7.19</v>
      </c>
      <c r="Q1285" s="34">
        <v>237.27</v>
      </c>
      <c r="R1285" s="34">
        <v>-230.08</v>
      </c>
      <c r="S1285" s="36">
        <v>-0.96969696969696972</v>
      </c>
      <c r="T1285" s="72" t="s">
        <v>78</v>
      </c>
      <c r="U1285" s="34">
        <v>0</v>
      </c>
      <c r="V1285" s="34">
        <v>14.38</v>
      </c>
      <c r="W1285" s="34">
        <v>-14.38</v>
      </c>
      <c r="X1285" s="36">
        <v>-1</v>
      </c>
      <c r="Y1285" s="36" t="str">
        <f>IFERROR(VLOOKUP(A1285,'Pivot price tier'!$C$8:$L$2270,10,0),"")</f>
        <v/>
      </c>
      <c r="Z1285" s="36" t="str">
        <f>IFERROR(VLOOKUP(A1285,'Pivot price tier by size'!$D$8:$M$2491,10,0),"")</f>
        <v/>
      </c>
      <c r="AA1285" s="36" t="str">
        <f>IFERROR(VLOOKUP(A1285,'Pivot category'!$B$8:$I$2216,8,0),"")</f>
        <v/>
      </c>
      <c r="AB1285" s="3" t="str">
        <f>IF(P1285&lt;$AC$1,"Bottom 5%","")</f>
        <v>Bottom 5%</v>
      </c>
      <c r="AC1285"/>
      <c r="AD1285" s="34" t="s">
        <v>16463</v>
      </c>
      <c r="AE1285" s="34" t="s">
        <v>13939</v>
      </c>
    </row>
    <row r="1286" spans="1:31" x14ac:dyDescent="0.25">
      <c r="A1286" t="s">
        <v>13080</v>
      </c>
      <c r="B1286" t="s">
        <v>13081</v>
      </c>
      <c r="C1286" s="3" t="s">
        <v>32</v>
      </c>
      <c r="D1286" s="3" t="s">
        <v>12764</v>
      </c>
      <c r="E1286" s="3" t="s">
        <v>5093</v>
      </c>
      <c r="F1286" s="3">
        <v>70000</v>
      </c>
      <c r="G1286" s="34">
        <v>149.99</v>
      </c>
      <c r="H1286" s="3" t="s">
        <v>27</v>
      </c>
      <c r="I1286" s="3" t="s">
        <v>74</v>
      </c>
      <c r="J1286" s="3" t="s">
        <v>8163</v>
      </c>
      <c r="K1286" s="3" t="s">
        <v>8164</v>
      </c>
      <c r="L1286" s="3" t="s">
        <v>68</v>
      </c>
      <c r="M1286" s="26">
        <v>45474</v>
      </c>
      <c r="N1286"/>
      <c r="O1286" s="3">
        <v>33</v>
      </c>
      <c r="P1286" s="34">
        <v>16798.88</v>
      </c>
      <c r="Q1286" s="34">
        <v>19348.71</v>
      </c>
      <c r="R1286" s="34">
        <v>-2549.8299999999981</v>
      </c>
      <c r="S1286" s="36">
        <v>-0.13178294573643401</v>
      </c>
      <c r="T1286" s="72">
        <v>509.0569696969697</v>
      </c>
      <c r="U1286" s="34">
        <v>11099.26</v>
      </c>
      <c r="V1286" s="34">
        <v>40047.33</v>
      </c>
      <c r="W1286" s="34">
        <v>-28948.07</v>
      </c>
      <c r="X1286" s="36">
        <v>-0.72284644194756553</v>
      </c>
      <c r="Y1286" s="36" t="str">
        <f>IFERROR(VLOOKUP(A1286,'Pivot price tier'!$C$8:$L$2270,10,0),"")</f>
        <v xml:space="preserve"> </v>
      </c>
      <c r="Z1286" s="36" t="str">
        <f>IFERROR(VLOOKUP(A1286,'Pivot price tier by size'!$D$8:$M$2491,10,0),"")</f>
        <v xml:space="preserve"> </v>
      </c>
      <c r="AA1286" s="36" t="str">
        <f>IFERROR(VLOOKUP(A1286,'Pivot category'!$B$8:$I$2216,8,0),"")</f>
        <v>X</v>
      </c>
      <c r="AB1286" s="3" t="str">
        <f>IF(P1286&lt;$AC$1,"Bottom 5%","")</f>
        <v>Bottom 5%</v>
      </c>
      <c r="AC1286"/>
      <c r="AD1286" s="34" t="s">
        <v>16463</v>
      </c>
      <c r="AE1286" s="34" t="s">
        <v>13946</v>
      </c>
    </row>
    <row r="1287" spans="1:31" x14ac:dyDescent="0.25">
      <c r="A1287" t="s">
        <v>5901</v>
      </c>
      <c r="B1287" t="s">
        <v>1713</v>
      </c>
      <c r="C1287" s="3" t="s">
        <v>32</v>
      </c>
      <c r="D1287" s="3" t="s">
        <v>4092</v>
      </c>
      <c r="E1287" s="3" t="s">
        <v>5141</v>
      </c>
      <c r="F1287" s="3">
        <v>7000</v>
      </c>
      <c r="G1287" s="34">
        <v>9.99</v>
      </c>
      <c r="H1287" s="3" t="s">
        <v>30</v>
      </c>
      <c r="I1287" s="3" t="s">
        <v>17</v>
      </c>
      <c r="J1287" s="3" t="s">
        <v>8163</v>
      </c>
      <c r="K1287" s="3" t="s">
        <v>8164</v>
      </c>
      <c r="L1287" s="3" t="s">
        <v>68</v>
      </c>
      <c r="M1287" s="26" t="s">
        <v>13723</v>
      </c>
      <c r="N1287"/>
      <c r="O1287" s="3">
        <v>129</v>
      </c>
      <c r="P1287" s="34">
        <v>44514.95</v>
      </c>
      <c r="Q1287" s="34">
        <v>52441.47</v>
      </c>
      <c r="R1287" s="34">
        <v>-7926.5200000000041</v>
      </c>
      <c r="S1287" s="36">
        <v>-0.15114984381635377</v>
      </c>
      <c r="T1287" s="72">
        <v>345.07713178294574</v>
      </c>
      <c r="U1287" s="34">
        <v>31462.49</v>
      </c>
      <c r="V1287" s="34">
        <v>38568.11</v>
      </c>
      <c r="W1287" s="34">
        <v>-7105.619999999999</v>
      </c>
      <c r="X1287" s="36">
        <v>-0.18423562886540201</v>
      </c>
      <c r="Y1287" s="36" t="str">
        <f>IFERROR(VLOOKUP(A1287,'Pivot price tier'!$C$8:$L$2270,10,0),"")</f>
        <v xml:space="preserve"> </v>
      </c>
      <c r="Z1287" s="36" t="str">
        <f>IFERROR(VLOOKUP(A1287,'Pivot price tier by size'!$D$8:$M$2491,10,0),"")</f>
        <v xml:space="preserve"> </v>
      </c>
      <c r="AA1287" s="36" t="str">
        <f>IFERROR(VLOOKUP(A1287,'Pivot category'!$B$8:$I$2216,8,0),"")</f>
        <v>X</v>
      </c>
      <c r="AB1287" s="3" t="str">
        <f>IF(P1287&lt;$AC$1,"Bottom 5%","")</f>
        <v>Bottom 5%</v>
      </c>
      <c r="AC1287"/>
      <c r="AD1287" s="34" t="s">
        <v>16459</v>
      </c>
      <c r="AE1287" s="34" t="s">
        <v>13941</v>
      </c>
    </row>
    <row r="1288" spans="1:31" x14ac:dyDescent="0.25">
      <c r="A1288" t="s">
        <v>14295</v>
      </c>
      <c r="B1288" t="s">
        <v>14296</v>
      </c>
      <c r="C1288" s="3" t="s">
        <v>34</v>
      </c>
      <c r="D1288" s="3" t="s">
        <v>13910</v>
      </c>
      <c r="E1288" s="3" t="s">
        <v>5141</v>
      </c>
      <c r="F1288" s="3">
        <v>70000</v>
      </c>
      <c r="G1288" s="34">
        <v>6.49</v>
      </c>
      <c r="H1288" s="3" t="s">
        <v>30</v>
      </c>
      <c r="I1288" s="3" t="s">
        <v>17</v>
      </c>
      <c r="J1288" s="3" t="s">
        <v>8163</v>
      </c>
      <c r="K1288" s="3" t="s">
        <v>8164</v>
      </c>
      <c r="L1288" s="3" t="s">
        <v>68</v>
      </c>
      <c r="M1288" s="26">
        <v>45658</v>
      </c>
      <c r="N1288"/>
      <c r="O1288" s="3">
        <v>75</v>
      </c>
      <c r="P1288" s="34">
        <v>32975.69</v>
      </c>
      <c r="Q1288" s="34">
        <v>16848.04</v>
      </c>
      <c r="R1288" s="34">
        <v>16127.650000000001</v>
      </c>
      <c r="S1288" s="36">
        <v>0.95724191063174113</v>
      </c>
      <c r="T1288" s="72">
        <v>439.67586666666671</v>
      </c>
      <c r="U1288" s="34">
        <v>38511.660000000003</v>
      </c>
      <c r="V1288" s="34">
        <v>24032.47</v>
      </c>
      <c r="W1288" s="34">
        <v>14479.190000000002</v>
      </c>
      <c r="X1288" s="36">
        <v>0.60248447204968958</v>
      </c>
      <c r="Y1288" s="36" t="str">
        <f>IFERROR(VLOOKUP(A1288,'Pivot price tier'!$C$8:$L$2270,10,0),"")</f>
        <v xml:space="preserve"> </v>
      </c>
      <c r="Z1288" s="36" t="str">
        <f>IFERROR(VLOOKUP(A1288,'Pivot price tier by size'!$D$8:$M$2491,10,0),"")</f>
        <v xml:space="preserve"> </v>
      </c>
      <c r="AA1288" s="36" t="str">
        <f>IFERROR(VLOOKUP(A1288,'Pivot category'!$B$8:$I$2216,8,0),"")</f>
        <v>X</v>
      </c>
      <c r="AB1288" s="3" t="str">
        <f>IF(P1288&lt;$AC$1,"Bottom 5%","")</f>
        <v>Bottom 5%</v>
      </c>
      <c r="AC1288"/>
      <c r="AD1288" s="34" t="s">
        <v>16459</v>
      </c>
      <c r="AE1288" s="34" t="s">
        <v>13941</v>
      </c>
    </row>
    <row r="1289" spans="1:31" x14ac:dyDescent="0.25">
      <c r="A1289" t="s">
        <v>14297</v>
      </c>
      <c r="B1289" t="s">
        <v>14298</v>
      </c>
      <c r="C1289" s="3" t="s">
        <v>32</v>
      </c>
      <c r="D1289" s="3" t="s">
        <v>13900</v>
      </c>
      <c r="E1289" s="3" t="s">
        <v>5141</v>
      </c>
      <c r="F1289" s="3">
        <v>70000</v>
      </c>
      <c r="G1289" s="34">
        <v>9.99</v>
      </c>
      <c r="H1289" s="3" t="s">
        <v>30</v>
      </c>
      <c r="I1289" s="3" t="s">
        <v>17</v>
      </c>
      <c r="J1289" s="3" t="s">
        <v>8163</v>
      </c>
      <c r="K1289" s="3" t="s">
        <v>8164</v>
      </c>
      <c r="L1289" s="3" t="s">
        <v>68</v>
      </c>
      <c r="M1289" s="26">
        <v>45658</v>
      </c>
      <c r="N1289"/>
      <c r="O1289" s="3">
        <v>75</v>
      </c>
      <c r="P1289" s="34">
        <v>41018.660000000003</v>
      </c>
      <c r="Q1289" s="34">
        <v>11696.35</v>
      </c>
      <c r="R1289" s="34">
        <v>29322.310000000005</v>
      </c>
      <c r="S1289" s="36">
        <v>2.506962428449901</v>
      </c>
      <c r="T1289" s="72">
        <v>546.9154666666667</v>
      </c>
      <c r="U1289" s="34">
        <v>27167.200000000001</v>
      </c>
      <c r="V1289" s="34">
        <v>17413.400000000001</v>
      </c>
      <c r="W1289" s="34">
        <v>9753.7999999999993</v>
      </c>
      <c r="X1289" s="36">
        <v>0.56013185248142228</v>
      </c>
      <c r="Y1289" s="36" t="str">
        <f>IFERROR(VLOOKUP(A1289,'Pivot price tier'!$C$8:$L$2270,10,0),"")</f>
        <v xml:space="preserve"> </v>
      </c>
      <c r="Z1289" s="36" t="str">
        <f>IFERROR(VLOOKUP(A1289,'Pivot price tier by size'!$D$8:$M$2491,10,0),"")</f>
        <v xml:space="preserve"> </v>
      </c>
      <c r="AA1289" s="36" t="str">
        <f>IFERROR(VLOOKUP(A1289,'Pivot category'!$B$8:$I$2216,8,0),"")</f>
        <v>X</v>
      </c>
      <c r="AB1289" s="3" t="str">
        <f>IF(P1289&lt;$AC$1,"Bottom 5%","")</f>
        <v>Bottom 5%</v>
      </c>
      <c r="AC1289"/>
      <c r="AD1289" s="34" t="s">
        <v>16459</v>
      </c>
      <c r="AE1289" s="34" t="s">
        <v>13941</v>
      </c>
    </row>
    <row r="1290" spans="1:31" hidden="1" x14ac:dyDescent="0.25">
      <c r="A1290" t="s">
        <v>14623</v>
      </c>
      <c r="B1290" t="s">
        <v>14624</v>
      </c>
      <c r="C1290" s="3" t="s">
        <v>69</v>
      </c>
      <c r="D1290" s="3" t="s">
        <v>14488</v>
      </c>
      <c r="E1290" s="3" t="s">
        <v>5141</v>
      </c>
      <c r="F1290" s="3">
        <v>70000</v>
      </c>
      <c r="G1290" s="34">
        <v>1.49</v>
      </c>
      <c r="H1290" s="3" t="s">
        <v>28</v>
      </c>
      <c r="I1290" s="3" t="s">
        <v>70</v>
      </c>
      <c r="J1290" s="3" t="s">
        <v>8163</v>
      </c>
      <c r="K1290" s="3" t="s">
        <v>8164</v>
      </c>
      <c r="L1290" s="3" t="s">
        <v>68</v>
      </c>
      <c r="M1290" s="26">
        <v>45778</v>
      </c>
      <c r="N1290"/>
      <c r="O1290" s="3">
        <v>83</v>
      </c>
      <c r="P1290" s="34">
        <v>22823.82</v>
      </c>
      <c r="Q1290" s="34">
        <v>0</v>
      </c>
      <c r="R1290" s="34">
        <v>22823.82</v>
      </c>
      <c r="S1290" s="36" t="s">
        <v>78</v>
      </c>
      <c r="T1290" s="72">
        <v>274.98578313253012</v>
      </c>
      <c r="U1290" s="34">
        <v>41927.11</v>
      </c>
      <c r="V1290" s="34">
        <v>0</v>
      </c>
      <c r="W1290" s="34">
        <v>41927.11</v>
      </c>
      <c r="X1290" s="36" t="s">
        <v>78</v>
      </c>
      <c r="Y1290" s="36" t="str">
        <f>IFERROR(VLOOKUP(A1290,'Pivot price tier'!$C$8:$L$2270,10,0),"")</f>
        <v/>
      </c>
      <c r="Z1290" s="36" t="str">
        <f>IFERROR(VLOOKUP(A1290,'Pivot price tier by size'!$D$8:$M$2491,10,0),"")</f>
        <v/>
      </c>
      <c r="AA1290" s="36" t="str">
        <f>IFERROR(VLOOKUP(A1290,'Pivot category'!$B$8:$I$2216,8,0),"")</f>
        <v/>
      </c>
      <c r="AB1290" s="3" t="str">
        <f>IF(P1290&lt;$AC$1,"Bottom 5%","")</f>
        <v>Bottom 5%</v>
      </c>
      <c r="AC1290"/>
      <c r="AD1290" s="34" t="s">
        <v>16463</v>
      </c>
      <c r="AE1290" s="34" t="s">
        <v>13939</v>
      </c>
    </row>
    <row r="1291" spans="1:31" hidden="1" x14ac:dyDescent="0.25">
      <c r="A1291" t="s">
        <v>14625</v>
      </c>
      <c r="B1291" t="s">
        <v>14626</v>
      </c>
      <c r="C1291" s="3" t="s">
        <v>32</v>
      </c>
      <c r="D1291" s="3" t="s">
        <v>14458</v>
      </c>
      <c r="E1291" s="3" t="s">
        <v>5141</v>
      </c>
      <c r="F1291" s="3">
        <v>70000</v>
      </c>
      <c r="G1291" s="34">
        <v>19.989999999999998</v>
      </c>
      <c r="H1291" s="3" t="s">
        <v>28</v>
      </c>
      <c r="I1291" s="3" t="s">
        <v>19</v>
      </c>
      <c r="J1291" s="3" t="s">
        <v>8163</v>
      </c>
      <c r="K1291" s="3" t="s">
        <v>8164</v>
      </c>
      <c r="L1291" s="3" t="s">
        <v>68</v>
      </c>
      <c r="M1291" s="26">
        <v>45778</v>
      </c>
      <c r="N1291"/>
      <c r="O1291" s="3">
        <v>95</v>
      </c>
      <c r="P1291" s="34">
        <v>55752.53</v>
      </c>
      <c r="Q1291" s="34">
        <v>0</v>
      </c>
      <c r="R1291" s="34">
        <v>55752.53</v>
      </c>
      <c r="S1291" s="36" t="s">
        <v>78</v>
      </c>
      <c r="T1291" s="72">
        <v>586.86873684210525</v>
      </c>
      <c r="U1291" s="34">
        <v>70149.22</v>
      </c>
      <c r="V1291" s="34">
        <v>0</v>
      </c>
      <c r="W1291" s="34">
        <v>70149.22</v>
      </c>
      <c r="X1291" s="36" t="s">
        <v>78</v>
      </c>
      <c r="Y1291" s="36" t="str">
        <f>IFERROR(VLOOKUP(A1291,'Pivot price tier'!$C$8:$L$2270,10,0),"")</f>
        <v xml:space="preserve"> </v>
      </c>
      <c r="Z1291" s="36" t="str">
        <f>IFERROR(VLOOKUP(A1291,'Pivot price tier by size'!$D$8:$M$2491,10,0),"")</f>
        <v xml:space="preserve"> </v>
      </c>
      <c r="AA1291" s="36" t="str">
        <f>IFERROR(VLOOKUP(A1291,'Pivot category'!$B$8:$I$2216,8,0),"")</f>
        <v>X</v>
      </c>
      <c r="AB1291" s="3" t="str">
        <f>IF(P1291&lt;$AC$1,"Bottom 5%","")</f>
        <v/>
      </c>
      <c r="AC1291"/>
      <c r="AD1291" s="34" t="s">
        <v>16463</v>
      </c>
      <c r="AE1291" s="34" t="s">
        <v>13939</v>
      </c>
    </row>
    <row r="1292" spans="1:31" x14ac:dyDescent="0.25">
      <c r="A1292" t="s">
        <v>9721</v>
      </c>
      <c r="B1292" t="s">
        <v>9722</v>
      </c>
      <c r="C1292" s="3" t="s">
        <v>32</v>
      </c>
      <c r="D1292" s="3" t="s">
        <v>9670</v>
      </c>
      <c r="E1292" s="3" t="s">
        <v>5093</v>
      </c>
      <c r="F1292" s="3">
        <v>7000</v>
      </c>
      <c r="G1292" s="34">
        <v>85.99</v>
      </c>
      <c r="H1292" s="3" t="s">
        <v>12</v>
      </c>
      <c r="I1292" s="3" t="s">
        <v>15</v>
      </c>
      <c r="J1292" s="3" t="s">
        <v>8163</v>
      </c>
      <c r="K1292" s="3" t="s">
        <v>8164</v>
      </c>
      <c r="L1292" s="3" t="s">
        <v>68</v>
      </c>
      <c r="M1292" s="26" t="s">
        <v>13723</v>
      </c>
      <c r="N1292"/>
      <c r="O1292" s="3">
        <v>31</v>
      </c>
      <c r="P1292" s="34">
        <v>19691.71</v>
      </c>
      <c r="Q1292" s="34">
        <v>28032.74</v>
      </c>
      <c r="R1292" s="34">
        <v>-8341.0300000000025</v>
      </c>
      <c r="S1292" s="36">
        <v>-0.29754601226993871</v>
      </c>
      <c r="T1292" s="72">
        <v>635.21645161290314</v>
      </c>
      <c r="U1292" s="34">
        <v>9286.92</v>
      </c>
      <c r="V1292" s="34">
        <v>10146.82</v>
      </c>
      <c r="W1292" s="34">
        <v>-859.89999999999964</v>
      </c>
      <c r="X1292" s="36">
        <v>-8.4745762711864403E-2</v>
      </c>
      <c r="Y1292" s="36" t="str">
        <f>IFERROR(VLOOKUP(A1292,'Pivot price tier'!$C$8:$L$2270,10,0),"")</f>
        <v xml:space="preserve"> </v>
      </c>
      <c r="Z1292" s="36" t="str">
        <f>IFERROR(VLOOKUP(A1292,'Pivot price tier by size'!$D$8:$M$2491,10,0),"")</f>
        <v xml:space="preserve"> </v>
      </c>
      <c r="AA1292" s="36" t="str">
        <f>IFERROR(VLOOKUP(A1292,'Pivot category'!$B$8:$I$2216,8,0),"")</f>
        <v>X</v>
      </c>
      <c r="AB1292" s="3" t="str">
        <f>IF(P1292&lt;$AC$1,"Bottom 5%","")</f>
        <v>Bottom 5%</v>
      </c>
      <c r="AC1292"/>
      <c r="AD1292" s="34" t="s">
        <v>11097</v>
      </c>
      <c r="AE1292" s="34" t="s">
        <v>14016</v>
      </c>
    </row>
    <row r="1293" spans="1:31" hidden="1" x14ac:dyDescent="0.25">
      <c r="A1293" t="s">
        <v>7149</v>
      </c>
      <c r="B1293" t="s">
        <v>4749</v>
      </c>
      <c r="C1293" s="3" t="s">
        <v>69</v>
      </c>
      <c r="D1293" s="3" t="s">
        <v>4771</v>
      </c>
      <c r="E1293" s="3" t="s">
        <v>5141</v>
      </c>
      <c r="F1293" s="3">
        <v>1000</v>
      </c>
      <c r="G1293" s="34">
        <v>0.89</v>
      </c>
      <c r="H1293" s="3" t="s">
        <v>28</v>
      </c>
      <c r="I1293" s="3" t="s">
        <v>70</v>
      </c>
      <c r="J1293" s="3" t="s">
        <v>8168</v>
      </c>
      <c r="K1293" s="3" t="s">
        <v>8164</v>
      </c>
      <c r="L1293" s="3" t="s">
        <v>8167</v>
      </c>
      <c r="M1293" s="26" t="s">
        <v>13723</v>
      </c>
      <c r="N1293"/>
      <c r="O1293" s="3">
        <v>5</v>
      </c>
      <c r="P1293" s="34">
        <v>2346.9299999999998</v>
      </c>
      <c r="Q1293" s="34">
        <v>19105.599999999999</v>
      </c>
      <c r="R1293" s="34">
        <v>-16758.669999999998</v>
      </c>
      <c r="S1293" s="36">
        <v>-0.87716009965664521</v>
      </c>
      <c r="T1293" s="72">
        <v>469.38599999999997</v>
      </c>
      <c r="U1293" s="34">
        <v>698.65</v>
      </c>
      <c r="V1293" s="34">
        <v>14940.19</v>
      </c>
      <c r="W1293" s="34">
        <v>-14241.54</v>
      </c>
      <c r="X1293" s="36">
        <v>-0.95323687315890893</v>
      </c>
      <c r="Y1293" s="36" t="str">
        <f>IFERROR(VLOOKUP(A1293,'Pivot price tier'!$C$8:$L$2270,10,0),"")</f>
        <v/>
      </c>
      <c r="Z1293" s="36" t="str">
        <f>IFERROR(VLOOKUP(A1293,'Pivot price tier by size'!$D$8:$M$2491,10,0),"")</f>
        <v/>
      </c>
      <c r="AA1293" s="36" t="str">
        <f>IFERROR(VLOOKUP(A1293,'Pivot category'!$B$8:$I$2216,8,0),"")</f>
        <v/>
      </c>
      <c r="AB1293" s="3" t="str">
        <f>IF(P1293&lt;$AC$1,"Bottom 5%","")</f>
        <v>Bottom 5%</v>
      </c>
      <c r="AC1293"/>
      <c r="AD1293" s="34" t="s">
        <v>16463</v>
      </c>
      <c r="AE1293" s="34" t="s">
        <v>13939</v>
      </c>
    </row>
    <row r="1294" spans="1:31" x14ac:dyDescent="0.25">
      <c r="A1294" t="s">
        <v>16368</v>
      </c>
      <c r="B1294" t="s">
        <v>6534</v>
      </c>
      <c r="C1294" s="3" t="s">
        <v>32</v>
      </c>
      <c r="D1294" s="3" t="s">
        <v>8039</v>
      </c>
      <c r="E1294" s="3" t="s">
        <v>5093</v>
      </c>
      <c r="F1294" s="3">
        <v>7000</v>
      </c>
      <c r="G1294" s="34">
        <v>29.99</v>
      </c>
      <c r="H1294" s="3" t="s">
        <v>26</v>
      </c>
      <c r="I1294" s="3" t="s">
        <v>23</v>
      </c>
      <c r="J1294" s="3" t="s">
        <v>8163</v>
      </c>
      <c r="K1294" s="3" t="s">
        <v>8164</v>
      </c>
      <c r="L1294" s="3" t="s">
        <v>68</v>
      </c>
      <c r="M1294" s="26" t="s">
        <v>13723</v>
      </c>
      <c r="N1294"/>
      <c r="O1294" s="3">
        <v>61</v>
      </c>
      <c r="P1294" s="34">
        <v>25689.02</v>
      </c>
      <c r="Q1294" s="34">
        <v>29144.12</v>
      </c>
      <c r="R1294" s="34">
        <v>-3455.0999999999985</v>
      </c>
      <c r="S1294" s="36">
        <v>-0.11855221567849705</v>
      </c>
      <c r="T1294" s="72">
        <v>421.13147540983607</v>
      </c>
      <c r="U1294" s="34">
        <v>25020.240000000002</v>
      </c>
      <c r="V1294" s="34">
        <v>23389.08</v>
      </c>
      <c r="W1294" s="34">
        <v>1631.1599999999999</v>
      </c>
      <c r="X1294" s="36">
        <v>6.9740237751976464E-2</v>
      </c>
      <c r="Y1294" s="36" t="str">
        <f>IFERROR(VLOOKUP(A1294,'Pivot price tier'!$C$8:$L$2270,10,0),"")</f>
        <v xml:space="preserve"> </v>
      </c>
      <c r="Z1294" s="36" t="str">
        <f>IFERROR(VLOOKUP(A1294,'Pivot price tier by size'!$D$8:$M$2491,10,0),"")</f>
        <v xml:space="preserve"> </v>
      </c>
      <c r="AA1294" s="36" t="str">
        <f>IFERROR(VLOOKUP(A1294,'Pivot category'!$B$8:$I$2216,8,0),"")</f>
        <v>X</v>
      </c>
      <c r="AB1294" s="3" t="str">
        <f>IF(P1294&lt;$AC$1,"Bottom 5%","")</f>
        <v>Bottom 5%</v>
      </c>
      <c r="AC1294"/>
      <c r="AD1294" s="34" t="s">
        <v>16499</v>
      </c>
      <c r="AE1294" s="34" t="s">
        <v>13956</v>
      </c>
    </row>
    <row r="1295" spans="1:31" hidden="1" x14ac:dyDescent="0.25">
      <c r="A1295" t="s">
        <v>7505</v>
      </c>
      <c r="B1295" t="s">
        <v>727</v>
      </c>
      <c r="C1295" s="3" t="s">
        <v>36</v>
      </c>
      <c r="D1295" s="3" t="s">
        <v>3005</v>
      </c>
      <c r="E1295" s="3" t="s">
        <v>5141</v>
      </c>
      <c r="F1295" s="3">
        <v>5000</v>
      </c>
      <c r="G1295" s="34">
        <v>13.19</v>
      </c>
      <c r="H1295" s="3" t="s">
        <v>28</v>
      </c>
      <c r="I1295" s="3" t="s">
        <v>17</v>
      </c>
      <c r="J1295" s="3" t="s">
        <v>8168</v>
      </c>
      <c r="K1295" s="3" t="s">
        <v>8172</v>
      </c>
      <c r="L1295" s="3" t="s">
        <v>8169</v>
      </c>
      <c r="M1295" s="26" t="s">
        <v>13723</v>
      </c>
      <c r="N1295"/>
      <c r="O1295" s="3" t="s">
        <v>78</v>
      </c>
      <c r="P1295" s="34">
        <v>26.38</v>
      </c>
      <c r="Q1295" s="34">
        <v>250.61</v>
      </c>
      <c r="R1295" s="34">
        <v>-224.23000000000002</v>
      </c>
      <c r="S1295" s="36">
        <v>-0.89473684210526316</v>
      </c>
      <c r="T1295" s="72" t="s">
        <v>78</v>
      </c>
      <c r="U1295" s="34" t="s">
        <v>78</v>
      </c>
      <c r="V1295" s="34" t="s">
        <v>78</v>
      </c>
      <c r="W1295" s="34" t="s">
        <v>78</v>
      </c>
      <c r="X1295" s="36" t="s">
        <v>78</v>
      </c>
      <c r="Y1295" s="36" t="str">
        <f>IFERROR(VLOOKUP(A1295,'Pivot price tier'!$C$8:$L$2270,10,0),"")</f>
        <v/>
      </c>
      <c r="Z1295" s="36" t="str">
        <f>IFERROR(VLOOKUP(A1295,'Pivot price tier by size'!$D$8:$M$2491,10,0),"")</f>
        <v/>
      </c>
      <c r="AA1295" s="36" t="str">
        <f>IFERROR(VLOOKUP(A1295,'Pivot category'!$B$8:$I$2216,8,0),"")</f>
        <v/>
      </c>
      <c r="AB1295" s="3" t="str">
        <f>IF(P1295&lt;$AC$1,"Bottom 5%","")</f>
        <v>Bottom 5%</v>
      </c>
      <c r="AC1295"/>
      <c r="AD1295" s="34" t="s">
        <v>16463</v>
      </c>
      <c r="AE1295" s="34" t="s">
        <v>13939</v>
      </c>
    </row>
    <row r="1296" spans="1:31" hidden="1" x14ac:dyDescent="0.25">
      <c r="A1296" t="s">
        <v>6196</v>
      </c>
      <c r="B1296" t="s">
        <v>729</v>
      </c>
      <c r="C1296" s="3" t="s">
        <v>32</v>
      </c>
      <c r="D1296" s="3" t="s">
        <v>3007</v>
      </c>
      <c r="E1296" s="3" t="s">
        <v>5141</v>
      </c>
      <c r="F1296" s="3">
        <v>5000</v>
      </c>
      <c r="G1296" s="34">
        <v>11.39</v>
      </c>
      <c r="H1296" s="3" t="s">
        <v>28</v>
      </c>
      <c r="I1296" s="3" t="s">
        <v>19</v>
      </c>
      <c r="J1296" s="3" t="s">
        <v>8168</v>
      </c>
      <c r="K1296" s="3" t="s">
        <v>8172</v>
      </c>
      <c r="L1296" s="3" t="s">
        <v>8167</v>
      </c>
      <c r="M1296" s="26" t="s">
        <v>13723</v>
      </c>
      <c r="N1296"/>
      <c r="O1296" s="3" t="s">
        <v>78</v>
      </c>
      <c r="P1296" s="34">
        <v>91.12</v>
      </c>
      <c r="Q1296" s="34">
        <v>728.38</v>
      </c>
      <c r="R1296" s="34">
        <v>-637.26</v>
      </c>
      <c r="S1296" s="36">
        <v>-0.87490046404349375</v>
      </c>
      <c r="T1296" s="72" t="s">
        <v>78</v>
      </c>
      <c r="U1296" s="34" t="s">
        <v>78</v>
      </c>
      <c r="V1296" s="34" t="s">
        <v>78</v>
      </c>
      <c r="W1296" s="34" t="s">
        <v>78</v>
      </c>
      <c r="X1296" s="36" t="s">
        <v>78</v>
      </c>
      <c r="Y1296" s="36" t="str">
        <f>IFERROR(VLOOKUP(A1296,'Pivot price tier'!$C$8:$L$2270,10,0),"")</f>
        <v/>
      </c>
      <c r="Z1296" s="36" t="str">
        <f>IFERROR(VLOOKUP(A1296,'Pivot price tier by size'!$D$8:$M$2491,10,0),"")</f>
        <v/>
      </c>
      <c r="AA1296" s="36" t="str">
        <f>IFERROR(VLOOKUP(A1296,'Pivot category'!$B$8:$I$2216,8,0),"")</f>
        <v/>
      </c>
      <c r="AB1296" s="3" t="str">
        <f>IF(P1296&lt;$AC$1,"Bottom 5%","")</f>
        <v>Bottom 5%</v>
      </c>
      <c r="AC1296"/>
      <c r="AD1296" s="34" t="s">
        <v>16463</v>
      </c>
      <c r="AE1296" s="34" t="s">
        <v>13939</v>
      </c>
    </row>
    <row r="1297" spans="1:31" hidden="1" x14ac:dyDescent="0.25">
      <c r="A1297" t="s">
        <v>15454</v>
      </c>
      <c r="B1297" t="s">
        <v>15455</v>
      </c>
      <c r="C1297" s="3" t="s">
        <v>69</v>
      </c>
      <c r="D1297" s="3" t="s">
        <v>14968</v>
      </c>
      <c r="E1297" s="3" t="s">
        <v>5141</v>
      </c>
      <c r="F1297" s="3">
        <v>70000</v>
      </c>
      <c r="G1297" s="34">
        <v>12.99</v>
      </c>
      <c r="H1297" s="3" t="s">
        <v>28</v>
      </c>
      <c r="I1297" s="3" t="s">
        <v>70</v>
      </c>
      <c r="J1297" s="3" t="s">
        <v>8163</v>
      </c>
      <c r="K1297" s="3" t="s">
        <v>8164</v>
      </c>
      <c r="L1297" s="3" t="s">
        <v>68</v>
      </c>
      <c r="M1297" s="26">
        <v>45901</v>
      </c>
      <c r="N1297"/>
      <c r="O1297" s="3">
        <v>46</v>
      </c>
      <c r="P1297" s="34">
        <v>14366.94</v>
      </c>
      <c r="Q1297" s="34">
        <v>0</v>
      </c>
      <c r="R1297" s="34">
        <v>14366.94</v>
      </c>
      <c r="S1297" s="36" t="s">
        <v>78</v>
      </c>
      <c r="T1297" s="72">
        <v>312.32478260869567</v>
      </c>
      <c r="U1297" s="34">
        <v>1247.04</v>
      </c>
      <c r="V1297" s="34">
        <v>0</v>
      </c>
      <c r="W1297" s="34">
        <v>1247.04</v>
      </c>
      <c r="X1297" s="36" t="s">
        <v>78</v>
      </c>
      <c r="Y1297" s="36" t="str">
        <f>IFERROR(VLOOKUP(A1297,'Pivot price tier'!$C$8:$L$2270,10,0),"")</f>
        <v/>
      </c>
      <c r="Z1297" s="36" t="str">
        <f>IFERROR(VLOOKUP(A1297,'Pivot price tier by size'!$D$8:$M$2491,10,0),"")</f>
        <v/>
      </c>
      <c r="AA1297" s="36" t="str">
        <f>IFERROR(VLOOKUP(A1297,'Pivot category'!$B$8:$I$2216,8,0),"")</f>
        <v/>
      </c>
      <c r="AB1297" s="3" t="str">
        <f>IF(P1297&lt;$AC$1,"Bottom 5%","")</f>
        <v>Bottom 5%</v>
      </c>
      <c r="AC1297"/>
      <c r="AD1297" s="34" t="s">
        <v>16463</v>
      </c>
      <c r="AE1297" s="34" t="s">
        <v>13939</v>
      </c>
    </row>
    <row r="1298" spans="1:31" hidden="1" x14ac:dyDescent="0.25">
      <c r="A1298" t="s">
        <v>12616</v>
      </c>
      <c r="B1298" t="s">
        <v>12617</v>
      </c>
      <c r="C1298" s="3" t="s">
        <v>73</v>
      </c>
      <c r="D1298" s="3" t="s">
        <v>12194</v>
      </c>
      <c r="E1298" s="3">
        <v>0</v>
      </c>
      <c r="F1298" s="3">
        <v>70000</v>
      </c>
      <c r="G1298" s="34">
        <v>10.19</v>
      </c>
      <c r="H1298" s="3" t="s">
        <v>8245</v>
      </c>
      <c r="I1298" s="3" t="s">
        <v>12205</v>
      </c>
      <c r="J1298" s="3" t="s">
        <v>8168</v>
      </c>
      <c r="K1298" s="3" t="s">
        <v>8164</v>
      </c>
      <c r="L1298" s="3" t="s">
        <v>8167</v>
      </c>
      <c r="M1298" s="26">
        <v>45323</v>
      </c>
      <c r="N1298"/>
      <c r="O1298" s="3">
        <v>13</v>
      </c>
      <c r="P1298" s="34">
        <v>2797.22</v>
      </c>
      <c r="Q1298" s="34">
        <v>8376.91</v>
      </c>
      <c r="R1298" s="34">
        <v>-5579.6900000000005</v>
      </c>
      <c r="S1298" s="36">
        <v>-0.66607973584531766</v>
      </c>
      <c r="T1298" s="72">
        <v>215.17076923076922</v>
      </c>
      <c r="U1298" s="34">
        <v>1446.02</v>
      </c>
      <c r="V1298" s="34">
        <v>7743.32</v>
      </c>
      <c r="W1298" s="34">
        <v>-6297.2999999999993</v>
      </c>
      <c r="X1298" s="36">
        <v>-0.81325581275215275</v>
      </c>
      <c r="Y1298" s="36" t="str">
        <f>IFERROR(VLOOKUP(A1298,'Pivot price tier'!$C$8:$L$2270,10,0),"")</f>
        <v/>
      </c>
      <c r="Z1298" s="36" t="str">
        <f>IFERROR(VLOOKUP(A1298,'Pivot price tier by size'!$D$8:$M$2491,10,0),"")</f>
        <v/>
      </c>
      <c r="AA1298" s="36" t="str">
        <f>IFERROR(VLOOKUP(A1298,'Pivot category'!$B$8:$I$2216,8,0),"")</f>
        <v/>
      </c>
      <c r="AB1298" s="3" t="str">
        <f>IF(P1298&lt;$AC$1,"Bottom 5%","")</f>
        <v>Bottom 5%</v>
      </c>
      <c r="AC1298"/>
      <c r="AD1298" s="34" t="s">
        <v>16463</v>
      </c>
      <c r="AE1298" s="34" t="s">
        <v>13939</v>
      </c>
    </row>
    <row r="1299" spans="1:31" x14ac:dyDescent="0.25">
      <c r="A1299" t="s">
        <v>12679</v>
      </c>
      <c r="B1299" t="s">
        <v>6536</v>
      </c>
      <c r="C1299" s="3" t="s">
        <v>32</v>
      </c>
      <c r="D1299" s="3" t="s">
        <v>8041</v>
      </c>
      <c r="E1299" s="3" t="s">
        <v>5141</v>
      </c>
      <c r="F1299" s="3">
        <v>7000</v>
      </c>
      <c r="G1299" s="34">
        <v>38.99</v>
      </c>
      <c r="H1299" s="3" t="s">
        <v>26</v>
      </c>
      <c r="I1299" s="3" t="s">
        <v>15</v>
      </c>
      <c r="J1299" s="3" t="s">
        <v>8163</v>
      </c>
      <c r="K1299" s="3" t="s">
        <v>8164</v>
      </c>
      <c r="L1299" s="3" t="s">
        <v>68</v>
      </c>
      <c r="M1299" s="26" t="s">
        <v>13723</v>
      </c>
      <c r="N1299"/>
      <c r="O1299" s="3">
        <v>55</v>
      </c>
      <c r="P1299" s="34">
        <v>16393.62</v>
      </c>
      <c r="Q1299" s="34">
        <v>22077.23</v>
      </c>
      <c r="R1299" s="34">
        <v>-5683.6100000000006</v>
      </c>
      <c r="S1299" s="36">
        <v>-0.25744217005484837</v>
      </c>
      <c r="T1299" s="72">
        <v>298.06581818181814</v>
      </c>
      <c r="U1299" s="34">
        <v>21848.18</v>
      </c>
      <c r="V1299" s="34">
        <v>33294.35</v>
      </c>
      <c r="W1299" s="34">
        <v>-11446.169999999998</v>
      </c>
      <c r="X1299" s="36">
        <v>-0.34378715908254698</v>
      </c>
      <c r="Y1299" s="36" t="str">
        <f>IFERROR(VLOOKUP(A1299,'Pivot price tier'!$C$8:$L$2270,10,0),"")</f>
        <v xml:space="preserve"> </v>
      </c>
      <c r="Z1299" s="36" t="str">
        <f>IFERROR(VLOOKUP(A1299,'Pivot price tier by size'!$D$8:$M$2491,10,0),"")</f>
        <v xml:space="preserve"> </v>
      </c>
      <c r="AA1299" s="36" t="str">
        <f>IFERROR(VLOOKUP(A1299,'Pivot category'!$B$8:$I$2216,8,0),"")</f>
        <v>X</v>
      </c>
      <c r="AB1299" s="3" t="str">
        <f>IF(P1299&lt;$AC$1,"Bottom 5%","")</f>
        <v>Bottom 5%</v>
      </c>
      <c r="AC1299"/>
      <c r="AD1299" s="34" t="s">
        <v>16499</v>
      </c>
      <c r="AE1299" s="34" t="s">
        <v>13956</v>
      </c>
    </row>
    <row r="1300" spans="1:31" hidden="1" x14ac:dyDescent="0.25">
      <c r="A1300" t="s">
        <v>7163</v>
      </c>
      <c r="B1300" t="s">
        <v>4750</v>
      </c>
      <c r="C1300" s="3" t="s">
        <v>69</v>
      </c>
      <c r="D1300" s="3" t="s">
        <v>4773</v>
      </c>
      <c r="E1300" s="3" t="s">
        <v>5093</v>
      </c>
      <c r="F1300" s="3">
        <v>1000</v>
      </c>
      <c r="G1300" s="34">
        <v>0.89</v>
      </c>
      <c r="H1300" s="3" t="s">
        <v>28</v>
      </c>
      <c r="I1300" s="3" t="s">
        <v>70</v>
      </c>
      <c r="J1300" s="3" t="s">
        <v>8168</v>
      </c>
      <c r="K1300" s="3" t="s">
        <v>8164</v>
      </c>
      <c r="L1300" s="3" t="s">
        <v>8167</v>
      </c>
      <c r="M1300" s="26" t="s">
        <v>13723</v>
      </c>
      <c r="N1300"/>
      <c r="O1300" s="3">
        <v>7</v>
      </c>
      <c r="P1300" s="34">
        <v>3531.52</v>
      </c>
      <c r="Q1300" s="34">
        <v>9750.17</v>
      </c>
      <c r="R1300" s="34">
        <v>-6218.65</v>
      </c>
      <c r="S1300" s="36">
        <v>-0.63779913580993974</v>
      </c>
      <c r="T1300" s="72">
        <v>504.50285714285712</v>
      </c>
      <c r="U1300" s="34">
        <v>427.2</v>
      </c>
      <c r="V1300" s="34">
        <v>8282.57</v>
      </c>
      <c r="W1300" s="34">
        <v>-7855.37</v>
      </c>
      <c r="X1300" s="36">
        <v>-0.94842180627510542</v>
      </c>
      <c r="Y1300" s="36" t="str">
        <f>IFERROR(VLOOKUP(A1300,'Pivot price tier'!$C$8:$L$2270,10,0),"")</f>
        <v/>
      </c>
      <c r="Z1300" s="36" t="str">
        <f>IFERROR(VLOOKUP(A1300,'Pivot price tier by size'!$D$8:$M$2491,10,0),"")</f>
        <v/>
      </c>
      <c r="AA1300" s="36" t="str">
        <f>IFERROR(VLOOKUP(A1300,'Pivot category'!$B$8:$I$2216,8,0),"")</f>
        <v/>
      </c>
      <c r="AB1300" s="3" t="str">
        <f>IF(P1300&lt;$AC$1,"Bottom 5%","")</f>
        <v>Bottom 5%</v>
      </c>
      <c r="AC1300"/>
      <c r="AD1300" s="34" t="s">
        <v>16463</v>
      </c>
      <c r="AE1300" s="34" t="s">
        <v>13939</v>
      </c>
    </row>
    <row r="1301" spans="1:31" x14ac:dyDescent="0.25">
      <c r="A1301" t="s">
        <v>6421</v>
      </c>
      <c r="B1301" t="s">
        <v>6420</v>
      </c>
      <c r="C1301" s="3" t="s">
        <v>32</v>
      </c>
      <c r="D1301" s="3" t="s">
        <v>5344</v>
      </c>
      <c r="E1301" s="3" t="s">
        <v>5093</v>
      </c>
      <c r="F1301" s="3">
        <v>7000</v>
      </c>
      <c r="G1301" s="34">
        <v>34.99</v>
      </c>
      <c r="H1301" s="3" t="s">
        <v>26</v>
      </c>
      <c r="I1301" s="3" t="s">
        <v>23</v>
      </c>
      <c r="J1301" s="3" t="s">
        <v>8163</v>
      </c>
      <c r="K1301" s="3" t="s">
        <v>8164</v>
      </c>
      <c r="L1301" s="3" t="s">
        <v>68</v>
      </c>
      <c r="M1301" s="26" t="s">
        <v>13723</v>
      </c>
      <c r="N1301"/>
      <c r="O1301" s="3">
        <v>4</v>
      </c>
      <c r="P1301" s="34">
        <v>4338.76</v>
      </c>
      <c r="Q1301" s="34">
        <v>11196.8</v>
      </c>
      <c r="R1301" s="34">
        <v>-6858.0399999999991</v>
      </c>
      <c r="S1301" s="36">
        <v>-0.61249999999999993</v>
      </c>
      <c r="T1301" s="72">
        <v>1084.69</v>
      </c>
      <c r="U1301" s="34">
        <v>734.79</v>
      </c>
      <c r="V1301" s="34">
        <v>629.82000000000005</v>
      </c>
      <c r="W1301" s="34">
        <v>104.96999999999991</v>
      </c>
      <c r="X1301" s="36">
        <v>0.16666666666666652</v>
      </c>
      <c r="Y1301" s="36" t="str">
        <f>IFERROR(VLOOKUP(A1301,'Pivot price tier'!$C$8:$L$2270,10,0),"")</f>
        <v xml:space="preserve"> </v>
      </c>
      <c r="Z1301" s="36" t="str">
        <f>IFERROR(VLOOKUP(A1301,'Pivot price tier by size'!$D$8:$M$2491,10,0),"")</f>
        <v xml:space="preserve"> </v>
      </c>
      <c r="AA1301" s="36" t="str">
        <f>IFERROR(VLOOKUP(A1301,'Pivot category'!$B$8:$I$2216,8,0),"")</f>
        <v>X</v>
      </c>
      <c r="AB1301" s="3" t="str">
        <f>IF(P1301&lt;$AC$1,"Bottom 5%","")</f>
        <v>Bottom 5%</v>
      </c>
      <c r="AC1301"/>
      <c r="AD1301" s="34" t="s">
        <v>11097</v>
      </c>
      <c r="AE1301" s="34" t="s">
        <v>14003</v>
      </c>
    </row>
    <row r="1302" spans="1:31" hidden="1" x14ac:dyDescent="0.25">
      <c r="A1302" t="s">
        <v>12618</v>
      </c>
      <c r="B1302" t="s">
        <v>11580</v>
      </c>
      <c r="C1302" s="3" t="s">
        <v>73</v>
      </c>
      <c r="D1302" s="3" t="s">
        <v>11308</v>
      </c>
      <c r="E1302" s="3">
        <v>0</v>
      </c>
      <c r="F1302" s="3">
        <v>7000</v>
      </c>
      <c r="G1302" s="34">
        <v>10.19</v>
      </c>
      <c r="H1302" s="3" t="s">
        <v>8245</v>
      </c>
      <c r="I1302" s="3" t="s">
        <v>12205</v>
      </c>
      <c r="J1302" s="3" t="s">
        <v>8168</v>
      </c>
      <c r="K1302" s="3" t="s">
        <v>8164</v>
      </c>
      <c r="L1302" s="3" t="s">
        <v>8167</v>
      </c>
      <c r="M1302" s="26">
        <v>45047</v>
      </c>
      <c r="N1302"/>
      <c r="O1302" s="3">
        <v>5</v>
      </c>
      <c r="P1302" s="34">
        <v>1477.55</v>
      </c>
      <c r="Q1302" s="34">
        <v>12118.77</v>
      </c>
      <c r="R1302" s="34">
        <v>-10641.220000000001</v>
      </c>
      <c r="S1302" s="36">
        <v>-0.87807756067653731</v>
      </c>
      <c r="T1302" s="72">
        <v>295.51</v>
      </c>
      <c r="U1302" s="34">
        <v>193.61</v>
      </c>
      <c r="V1302" s="34">
        <v>6490.82</v>
      </c>
      <c r="W1302" s="34">
        <v>-6297.21</v>
      </c>
      <c r="X1302" s="36">
        <v>-0.97017171944376823</v>
      </c>
      <c r="Y1302" s="36" t="str">
        <f>IFERROR(VLOOKUP(A1302,'Pivot price tier'!$C$8:$L$2270,10,0),"")</f>
        <v/>
      </c>
      <c r="Z1302" s="36" t="str">
        <f>IFERROR(VLOOKUP(A1302,'Pivot price tier by size'!$D$8:$M$2491,10,0),"")</f>
        <v/>
      </c>
      <c r="AA1302" s="36" t="str">
        <f>IFERROR(VLOOKUP(A1302,'Pivot category'!$B$8:$I$2216,8,0),"")</f>
        <v/>
      </c>
      <c r="AB1302" s="3" t="str">
        <f>IF(P1302&lt;$AC$1,"Bottom 5%","")</f>
        <v>Bottom 5%</v>
      </c>
      <c r="AC1302"/>
      <c r="AD1302" s="34" t="s">
        <v>16463</v>
      </c>
      <c r="AE1302" s="34" t="s">
        <v>13939</v>
      </c>
    </row>
    <row r="1303" spans="1:31" hidden="1" x14ac:dyDescent="0.25">
      <c r="A1303" t="s">
        <v>11746</v>
      </c>
      <c r="B1303" t="s">
        <v>13761</v>
      </c>
      <c r="C1303" s="3" t="s">
        <v>34</v>
      </c>
      <c r="D1303" s="3" t="s">
        <v>3013</v>
      </c>
      <c r="E1303" s="3" t="s">
        <v>5093</v>
      </c>
      <c r="F1303" s="3">
        <v>4000</v>
      </c>
      <c r="G1303" s="34">
        <v>4.1900000000000004</v>
      </c>
      <c r="H1303" s="3" t="s">
        <v>30</v>
      </c>
      <c r="I1303" s="3" t="s">
        <v>17</v>
      </c>
      <c r="J1303" s="3" t="s">
        <v>8168</v>
      </c>
      <c r="K1303" s="3" t="s">
        <v>8172</v>
      </c>
      <c r="L1303" s="3" t="s">
        <v>8167</v>
      </c>
      <c r="M1303" s="26">
        <v>45597</v>
      </c>
      <c r="N1303"/>
      <c r="O1303" s="3" t="s">
        <v>78</v>
      </c>
      <c r="P1303" s="34">
        <v>167.6</v>
      </c>
      <c r="Q1303" s="34">
        <v>20.95</v>
      </c>
      <c r="R1303" s="34">
        <v>146.65</v>
      </c>
      <c r="S1303" s="36">
        <v>7</v>
      </c>
      <c r="T1303" s="72" t="s">
        <v>78</v>
      </c>
      <c r="U1303" s="34">
        <v>8.3800000000000008</v>
      </c>
      <c r="V1303" s="34">
        <v>20.97</v>
      </c>
      <c r="W1303" s="34">
        <v>-12.589999999999998</v>
      </c>
      <c r="X1303" s="36">
        <v>-0.60038149737720548</v>
      </c>
      <c r="Y1303" s="36" t="str">
        <f>IFERROR(VLOOKUP(A1303,'Pivot price tier'!$C$8:$L$2270,10,0),"")</f>
        <v/>
      </c>
      <c r="Z1303" s="36" t="str">
        <f>IFERROR(VLOOKUP(A1303,'Pivot price tier by size'!$D$8:$M$2491,10,0),"")</f>
        <v/>
      </c>
      <c r="AA1303" s="36" t="str">
        <f>IFERROR(VLOOKUP(A1303,'Pivot category'!$B$8:$I$2216,8,0),"")</f>
        <v/>
      </c>
      <c r="AB1303" s="3" t="str">
        <f>IF(P1303&lt;$AC$1,"Bottom 5%","")</f>
        <v>Bottom 5%</v>
      </c>
      <c r="AC1303"/>
      <c r="AD1303" s="34" t="s">
        <v>16461</v>
      </c>
      <c r="AE1303" s="34" t="s">
        <v>13944</v>
      </c>
    </row>
    <row r="1304" spans="1:31" x14ac:dyDescent="0.25">
      <c r="A1304" t="s">
        <v>13452</v>
      </c>
      <c r="B1304" t="s">
        <v>13453</v>
      </c>
      <c r="C1304" s="3" t="s">
        <v>32</v>
      </c>
      <c r="D1304" s="3" t="s">
        <v>13204</v>
      </c>
      <c r="E1304" s="3" t="s">
        <v>5093</v>
      </c>
      <c r="F1304" s="3">
        <v>7000</v>
      </c>
      <c r="G1304" s="34">
        <v>12.99</v>
      </c>
      <c r="H1304" s="3" t="s">
        <v>28</v>
      </c>
      <c r="I1304" s="3" t="s">
        <v>19</v>
      </c>
      <c r="J1304" s="3" t="s">
        <v>8163</v>
      </c>
      <c r="K1304" s="3" t="s">
        <v>8164</v>
      </c>
      <c r="L1304" s="3" t="s">
        <v>68</v>
      </c>
      <c r="M1304" s="26">
        <v>45505</v>
      </c>
      <c r="N1304"/>
      <c r="O1304" s="3">
        <v>69</v>
      </c>
      <c r="P1304" s="34">
        <v>47770.7</v>
      </c>
      <c r="Q1304" s="34">
        <v>30097.83</v>
      </c>
      <c r="R1304" s="34">
        <v>17672.869999999995</v>
      </c>
      <c r="S1304" s="36">
        <v>0.58718086985008533</v>
      </c>
      <c r="T1304" s="72">
        <v>692.32898550724633</v>
      </c>
      <c r="U1304" s="34">
        <v>14936.33</v>
      </c>
      <c r="V1304" s="34">
        <v>8222.67</v>
      </c>
      <c r="W1304" s="34">
        <v>6713.66</v>
      </c>
      <c r="X1304" s="36">
        <v>0.81648175106139487</v>
      </c>
      <c r="Y1304" s="36" t="str">
        <f>IFERROR(VLOOKUP(A1304,'Pivot price tier'!$C$8:$L$2270,10,0),"")</f>
        <v xml:space="preserve"> </v>
      </c>
      <c r="Z1304" s="36" t="str">
        <f>IFERROR(VLOOKUP(A1304,'Pivot price tier by size'!$D$8:$M$2491,10,0),"")</f>
        <v xml:space="preserve"> </v>
      </c>
      <c r="AA1304" s="36" t="str">
        <f>IFERROR(VLOOKUP(A1304,'Pivot category'!$B$8:$I$2216,8,0),"")</f>
        <v>X</v>
      </c>
      <c r="AB1304" s="3" t="str">
        <f>IF(P1304&lt;$AC$1,"Bottom 5%","")</f>
        <v>Bottom 5%</v>
      </c>
      <c r="AC1304"/>
      <c r="AD1304" s="34" t="s">
        <v>16459</v>
      </c>
      <c r="AE1304" s="34" t="s">
        <v>13971</v>
      </c>
    </row>
    <row r="1305" spans="1:31" x14ac:dyDescent="0.25">
      <c r="A1305" t="s">
        <v>11922</v>
      </c>
      <c r="B1305" t="s">
        <v>11656</v>
      </c>
      <c r="C1305" s="3" t="s">
        <v>32</v>
      </c>
      <c r="D1305" s="3" t="s">
        <v>11325</v>
      </c>
      <c r="E1305" s="3" t="s">
        <v>5093</v>
      </c>
      <c r="F1305" s="3">
        <v>7000</v>
      </c>
      <c r="G1305" s="34">
        <v>39.99</v>
      </c>
      <c r="H1305" s="3" t="s">
        <v>12</v>
      </c>
      <c r="I1305" s="3" t="s">
        <v>23</v>
      </c>
      <c r="J1305" s="3" t="s">
        <v>8163</v>
      </c>
      <c r="K1305" s="3" t="s">
        <v>8164</v>
      </c>
      <c r="L1305" s="3" t="s">
        <v>68</v>
      </c>
      <c r="M1305" s="26">
        <v>45047</v>
      </c>
      <c r="N1305"/>
      <c r="O1305" s="3">
        <v>34</v>
      </c>
      <c r="P1305" s="34">
        <v>25588.76</v>
      </c>
      <c r="Q1305" s="34">
        <v>32856.54</v>
      </c>
      <c r="R1305" s="34">
        <v>-7267.7800000000025</v>
      </c>
      <c r="S1305" s="36">
        <v>-0.22119736283857039</v>
      </c>
      <c r="T1305" s="72">
        <v>752.61058823529402</v>
      </c>
      <c r="U1305" s="34">
        <v>4224.84</v>
      </c>
      <c r="V1305" s="34">
        <v>7088.2</v>
      </c>
      <c r="W1305" s="34">
        <v>-2863.3599999999997</v>
      </c>
      <c r="X1305" s="36">
        <v>-0.40396151350131204</v>
      </c>
      <c r="Y1305" s="36" t="str">
        <f>IFERROR(VLOOKUP(A1305,'Pivot price tier'!$C$8:$L$2270,10,0),"")</f>
        <v xml:space="preserve"> </v>
      </c>
      <c r="Z1305" s="36" t="str">
        <f>IFERROR(VLOOKUP(A1305,'Pivot price tier by size'!$D$8:$M$2491,10,0),"")</f>
        <v xml:space="preserve"> </v>
      </c>
      <c r="AA1305" s="36" t="str">
        <f>IFERROR(VLOOKUP(A1305,'Pivot category'!$B$8:$I$2216,8,0),"")</f>
        <v>X</v>
      </c>
      <c r="AB1305" s="3" t="str">
        <f>IF(P1305&lt;$AC$1,"Bottom 5%","")</f>
        <v>Bottom 5%</v>
      </c>
      <c r="AC1305"/>
      <c r="AD1305" s="34" t="s">
        <v>16463</v>
      </c>
      <c r="AE1305" s="34" t="s">
        <v>16572</v>
      </c>
    </row>
    <row r="1306" spans="1:31" x14ac:dyDescent="0.25">
      <c r="A1306" t="s">
        <v>11061</v>
      </c>
      <c r="B1306" t="s">
        <v>11062</v>
      </c>
      <c r="C1306" s="3" t="s">
        <v>32</v>
      </c>
      <c r="D1306" s="3" t="s">
        <v>10835</v>
      </c>
      <c r="E1306" s="3" t="s">
        <v>5093</v>
      </c>
      <c r="F1306" s="3">
        <v>7000</v>
      </c>
      <c r="G1306" s="34">
        <v>99.99</v>
      </c>
      <c r="H1306" s="3" t="s">
        <v>30</v>
      </c>
      <c r="I1306" s="3" t="s">
        <v>74</v>
      </c>
      <c r="J1306" s="3" t="s">
        <v>8163</v>
      </c>
      <c r="K1306" s="3" t="s">
        <v>8164</v>
      </c>
      <c r="L1306" s="3" t="s">
        <v>68</v>
      </c>
      <c r="M1306" s="26" t="s">
        <v>13723</v>
      </c>
      <c r="N1306"/>
      <c r="O1306" s="3">
        <v>65</v>
      </c>
      <c r="P1306" s="34">
        <v>47895.21</v>
      </c>
      <c r="Q1306" s="34">
        <v>51505.68</v>
      </c>
      <c r="R1306" s="34">
        <v>-3610.4700000000012</v>
      </c>
      <c r="S1306" s="36">
        <v>-7.0098482342141666E-2</v>
      </c>
      <c r="T1306" s="72">
        <v>736.84938461538457</v>
      </c>
      <c r="U1306" s="34">
        <v>9099.09</v>
      </c>
      <c r="V1306" s="34">
        <v>10209.18</v>
      </c>
      <c r="W1306" s="34">
        <v>-1110.0900000000001</v>
      </c>
      <c r="X1306" s="36">
        <v>-0.10873449189846784</v>
      </c>
      <c r="Y1306" s="36" t="str">
        <f>IFERROR(VLOOKUP(A1306,'Pivot price tier'!$C$8:$L$2270,10,0),"")</f>
        <v xml:space="preserve"> </v>
      </c>
      <c r="Z1306" s="36" t="str">
        <f>IFERROR(VLOOKUP(A1306,'Pivot price tier by size'!$D$8:$M$2491,10,0),"")</f>
        <v xml:space="preserve"> </v>
      </c>
      <c r="AA1306" s="36" t="str">
        <f>IFERROR(VLOOKUP(A1306,'Pivot category'!$B$8:$I$2216,8,0),"")</f>
        <v>X</v>
      </c>
      <c r="AB1306" s="3" t="str">
        <f>IF(P1306&lt;$AC$1,"Bottom 5%","")</f>
        <v>Bottom 5%</v>
      </c>
      <c r="AC1306"/>
      <c r="AD1306" s="34" t="s">
        <v>11097</v>
      </c>
      <c r="AE1306" s="34" t="s">
        <v>16462</v>
      </c>
    </row>
    <row r="1307" spans="1:31" x14ac:dyDescent="0.25">
      <c r="A1307" t="s">
        <v>7335</v>
      </c>
      <c r="B1307" t="s">
        <v>1943</v>
      </c>
      <c r="C1307" s="3" t="s">
        <v>36</v>
      </c>
      <c r="D1307" s="3" t="s">
        <v>4352</v>
      </c>
      <c r="E1307" s="3" t="s">
        <v>5093</v>
      </c>
      <c r="F1307" s="3">
        <v>1000</v>
      </c>
      <c r="G1307" s="34">
        <v>18.989999999999998</v>
      </c>
      <c r="H1307" s="3" t="s">
        <v>12487</v>
      </c>
      <c r="I1307" s="3" t="s">
        <v>19</v>
      </c>
      <c r="J1307" s="3" t="s">
        <v>8163</v>
      </c>
      <c r="K1307" s="3" t="s">
        <v>8164</v>
      </c>
      <c r="L1307" s="3" t="s">
        <v>68</v>
      </c>
      <c r="M1307" s="26" t="s">
        <v>13723</v>
      </c>
      <c r="N1307"/>
      <c r="O1307" s="3">
        <v>113</v>
      </c>
      <c r="P1307" s="34">
        <v>40049.910000000003</v>
      </c>
      <c r="Q1307" s="34">
        <v>49013.19</v>
      </c>
      <c r="R1307" s="34">
        <v>-8963.2799999999988</v>
      </c>
      <c r="S1307" s="36">
        <v>-0.18287485470747766</v>
      </c>
      <c r="T1307" s="72">
        <v>354.42398230088497</v>
      </c>
      <c r="U1307" s="34">
        <v>13748.76</v>
      </c>
      <c r="V1307" s="34">
        <v>19483.740000000002</v>
      </c>
      <c r="W1307" s="34">
        <v>-5734.9800000000014</v>
      </c>
      <c r="X1307" s="36">
        <v>-0.29434697855750491</v>
      </c>
      <c r="Y1307" s="36" t="str">
        <f>IFERROR(VLOOKUP(A1307,'Pivot price tier'!$C$8:$L$2270,10,0),"")</f>
        <v xml:space="preserve"> </v>
      </c>
      <c r="Z1307" s="36" t="str">
        <f>IFERROR(VLOOKUP(A1307,'Pivot price tier by size'!$D$8:$M$2491,10,0),"")</f>
        <v xml:space="preserve"> </v>
      </c>
      <c r="AA1307" s="36" t="str">
        <f>IFERROR(VLOOKUP(A1307,'Pivot category'!$B$8:$I$2216,8,0),"")</f>
        <v>X</v>
      </c>
      <c r="AB1307" s="3" t="str">
        <f>IF(P1307&lt;$AC$1,"Bottom 5%","")</f>
        <v>Bottom 5%</v>
      </c>
      <c r="AC1307"/>
      <c r="AD1307" s="34" t="s">
        <v>16461</v>
      </c>
      <c r="AE1307" s="34" t="s">
        <v>13941</v>
      </c>
    </row>
    <row r="1308" spans="1:31" x14ac:dyDescent="0.25">
      <c r="A1308" t="s">
        <v>10025</v>
      </c>
      <c r="B1308" t="s">
        <v>10026</v>
      </c>
      <c r="C1308" s="3" t="s">
        <v>32</v>
      </c>
      <c r="D1308" s="3" t="s">
        <v>9923</v>
      </c>
      <c r="E1308" s="3" t="s">
        <v>5093</v>
      </c>
      <c r="F1308" s="3">
        <v>7000</v>
      </c>
      <c r="G1308" s="34">
        <v>39.99</v>
      </c>
      <c r="H1308" s="3" t="s">
        <v>27</v>
      </c>
      <c r="I1308" s="3" t="s">
        <v>23</v>
      </c>
      <c r="J1308" s="3" t="s">
        <v>8163</v>
      </c>
      <c r="K1308" s="3" t="s">
        <v>8164</v>
      </c>
      <c r="L1308" s="3" t="s">
        <v>68</v>
      </c>
      <c r="M1308" s="26" t="s">
        <v>13723</v>
      </c>
      <c r="N1308"/>
      <c r="O1308" s="3">
        <v>61</v>
      </c>
      <c r="P1308" s="34">
        <v>33141.089999999997</v>
      </c>
      <c r="Q1308" s="34">
        <v>39459.51</v>
      </c>
      <c r="R1308" s="34">
        <v>-6318.4200000000055</v>
      </c>
      <c r="S1308" s="36">
        <v>-0.16012413737524889</v>
      </c>
      <c r="T1308" s="72">
        <v>543.29655737704911</v>
      </c>
      <c r="U1308" s="34">
        <v>7033.12</v>
      </c>
      <c r="V1308" s="34">
        <v>21024.55</v>
      </c>
      <c r="W1308" s="34">
        <v>-13991.43</v>
      </c>
      <c r="X1308" s="36">
        <v>-0.66548059292588901</v>
      </c>
      <c r="Y1308" s="36" t="str">
        <f>IFERROR(VLOOKUP(A1308,'Pivot price tier'!$C$8:$L$2270,10,0),"")</f>
        <v xml:space="preserve"> </v>
      </c>
      <c r="Z1308" s="36" t="str">
        <f>IFERROR(VLOOKUP(A1308,'Pivot price tier by size'!$D$8:$M$2491,10,0),"")</f>
        <v xml:space="preserve"> </v>
      </c>
      <c r="AA1308" s="36" t="str">
        <f>IFERROR(VLOOKUP(A1308,'Pivot category'!$B$8:$I$2216,8,0),"")</f>
        <v>X</v>
      </c>
      <c r="AB1308" s="3" t="str">
        <f>IF(P1308&lt;$AC$1,"Bottom 5%","")</f>
        <v>Bottom 5%</v>
      </c>
      <c r="AC1308"/>
      <c r="AD1308" s="34" t="s">
        <v>11098</v>
      </c>
      <c r="AE1308" s="34" t="s">
        <v>16479</v>
      </c>
    </row>
    <row r="1309" spans="1:31" x14ac:dyDescent="0.25">
      <c r="A1309" t="s">
        <v>6338</v>
      </c>
      <c r="B1309" t="s">
        <v>5304</v>
      </c>
      <c r="C1309" s="3" t="s">
        <v>32</v>
      </c>
      <c r="D1309" s="3" t="s">
        <v>5240</v>
      </c>
      <c r="E1309" s="3" t="s">
        <v>5141</v>
      </c>
      <c r="F1309" s="3">
        <v>7000</v>
      </c>
      <c r="G1309" s="34">
        <v>13.99</v>
      </c>
      <c r="H1309" s="3" t="s">
        <v>28</v>
      </c>
      <c r="I1309" s="3" t="s">
        <v>19</v>
      </c>
      <c r="J1309" s="3" t="s">
        <v>8163</v>
      </c>
      <c r="K1309" s="3" t="s">
        <v>8164</v>
      </c>
      <c r="L1309" s="3" t="s">
        <v>68</v>
      </c>
      <c r="M1309" s="26" t="s">
        <v>13723</v>
      </c>
      <c r="N1309"/>
      <c r="O1309" s="3">
        <v>63</v>
      </c>
      <c r="P1309" s="34">
        <v>38940.199999999997</v>
      </c>
      <c r="Q1309" s="34">
        <v>47991.8</v>
      </c>
      <c r="R1309" s="34">
        <v>-9051.6000000000058</v>
      </c>
      <c r="S1309" s="36">
        <v>-0.18860722040015176</v>
      </c>
      <c r="T1309" s="72">
        <v>618.09841269841263</v>
      </c>
      <c r="U1309" s="34">
        <v>22301.53</v>
      </c>
      <c r="V1309" s="34">
        <v>28963.82</v>
      </c>
      <c r="W1309" s="34">
        <v>-6662.2900000000009</v>
      </c>
      <c r="X1309" s="36">
        <v>-0.23002110909403528</v>
      </c>
      <c r="Y1309" s="36" t="str">
        <f>IFERROR(VLOOKUP(A1309,'Pivot price tier'!$C$8:$L$2270,10,0),"")</f>
        <v xml:space="preserve"> </v>
      </c>
      <c r="Z1309" s="36" t="str">
        <f>IFERROR(VLOOKUP(A1309,'Pivot price tier by size'!$D$8:$M$2491,10,0),"")</f>
        <v xml:space="preserve"> </v>
      </c>
      <c r="AA1309" s="36" t="str">
        <f>IFERROR(VLOOKUP(A1309,'Pivot category'!$B$8:$I$2216,8,0),"")</f>
        <v>X</v>
      </c>
      <c r="AB1309" s="3" t="str">
        <f>IF(P1309&lt;$AC$1,"Bottom 5%","")</f>
        <v>Bottom 5%</v>
      </c>
      <c r="AC1309"/>
      <c r="AD1309" s="34" t="s">
        <v>16465</v>
      </c>
      <c r="AE1309" s="34" t="s">
        <v>16467</v>
      </c>
    </row>
    <row r="1310" spans="1:31" hidden="1" x14ac:dyDescent="0.25">
      <c r="A1310" t="s">
        <v>6848</v>
      </c>
      <c r="B1310" t="s">
        <v>742</v>
      </c>
      <c r="C1310" s="3" t="s">
        <v>34</v>
      </c>
      <c r="D1310" s="3" t="s">
        <v>3022</v>
      </c>
      <c r="E1310" s="3">
        <v>0</v>
      </c>
      <c r="F1310" s="3">
        <v>1000</v>
      </c>
      <c r="G1310" s="34">
        <v>2.69</v>
      </c>
      <c r="H1310" s="3" t="s">
        <v>29</v>
      </c>
      <c r="I1310" s="3" t="s">
        <v>17</v>
      </c>
      <c r="J1310" s="3" t="s">
        <v>8168</v>
      </c>
      <c r="K1310" s="3" t="s">
        <v>8164</v>
      </c>
      <c r="L1310" s="3" t="s">
        <v>8169</v>
      </c>
      <c r="M1310" s="26" t="s">
        <v>13723</v>
      </c>
      <c r="N1310"/>
      <c r="O1310" s="3" t="s">
        <v>78</v>
      </c>
      <c r="P1310" s="34">
        <v>97.89</v>
      </c>
      <c r="Q1310" s="34">
        <v>99.69</v>
      </c>
      <c r="R1310" s="34">
        <v>-1.7999999999999972</v>
      </c>
      <c r="S1310" s="36">
        <v>-1.8055973517905444E-2</v>
      </c>
      <c r="T1310" s="72" t="s">
        <v>78</v>
      </c>
      <c r="U1310" s="34" t="s">
        <v>78</v>
      </c>
      <c r="V1310" s="34" t="s">
        <v>78</v>
      </c>
      <c r="W1310" s="34" t="s">
        <v>78</v>
      </c>
      <c r="X1310" s="36" t="s">
        <v>78</v>
      </c>
      <c r="Y1310" s="36" t="str">
        <f>IFERROR(VLOOKUP(A1310,'Pivot price tier'!$C$8:$L$2270,10,0),"")</f>
        <v/>
      </c>
      <c r="Z1310" s="36" t="str">
        <f>IFERROR(VLOOKUP(A1310,'Pivot price tier by size'!$D$8:$M$2491,10,0),"")</f>
        <v/>
      </c>
      <c r="AA1310" s="36" t="str">
        <f>IFERROR(VLOOKUP(A1310,'Pivot category'!$B$8:$I$2216,8,0),"")</f>
        <v/>
      </c>
      <c r="AB1310" s="3" t="str">
        <f>IF(P1310&lt;$AC$1,"Bottom 5%","")</f>
        <v>Bottom 5%</v>
      </c>
      <c r="AC1310"/>
      <c r="AD1310" s="34" t="s">
        <v>16461</v>
      </c>
      <c r="AE1310" s="34" t="s">
        <v>13944</v>
      </c>
    </row>
    <row r="1311" spans="1:31" x14ac:dyDescent="0.25">
      <c r="A1311" t="s">
        <v>12046</v>
      </c>
      <c r="B1311" t="s">
        <v>12047</v>
      </c>
      <c r="C1311" s="3" t="s">
        <v>32</v>
      </c>
      <c r="D1311" s="3" t="s">
        <v>11760</v>
      </c>
      <c r="E1311" s="3" t="s">
        <v>5141</v>
      </c>
      <c r="F1311" s="3">
        <v>70000</v>
      </c>
      <c r="G1311" s="34">
        <v>36.99</v>
      </c>
      <c r="H1311" s="3" t="s">
        <v>12</v>
      </c>
      <c r="I1311" s="3" t="s">
        <v>23</v>
      </c>
      <c r="J1311" s="3" t="s">
        <v>8163</v>
      </c>
      <c r="K1311" s="3" t="s">
        <v>8164</v>
      </c>
      <c r="L1311" s="3" t="s">
        <v>68</v>
      </c>
      <c r="M1311" s="26">
        <v>45231</v>
      </c>
      <c r="N1311"/>
      <c r="O1311" s="3">
        <v>54</v>
      </c>
      <c r="P1311" s="34">
        <v>24317.05</v>
      </c>
      <c r="Q1311" s="34">
        <v>54671.44</v>
      </c>
      <c r="R1311" s="34">
        <v>-30354.390000000003</v>
      </c>
      <c r="S1311" s="36">
        <v>-0.55521475198019299</v>
      </c>
      <c r="T1311" s="72">
        <v>450.31574074074075</v>
      </c>
      <c r="U1311" s="34">
        <v>7091.97</v>
      </c>
      <c r="V1311" s="34">
        <v>32819.26</v>
      </c>
      <c r="W1311" s="34">
        <v>-25727.29</v>
      </c>
      <c r="X1311" s="36">
        <v>-0.78390829043677401</v>
      </c>
      <c r="Y1311" s="36" t="str">
        <f>IFERROR(VLOOKUP(A1311,'Pivot price tier'!$C$8:$L$2270,10,0),"")</f>
        <v xml:space="preserve"> </v>
      </c>
      <c r="Z1311" s="36" t="str">
        <f>IFERROR(VLOOKUP(A1311,'Pivot price tier by size'!$D$8:$M$2491,10,0),"")</f>
        <v xml:space="preserve"> </v>
      </c>
      <c r="AA1311" s="36" t="str">
        <f>IFERROR(VLOOKUP(A1311,'Pivot category'!$B$8:$I$2216,8,0),"")</f>
        <v>X</v>
      </c>
      <c r="AB1311" s="3" t="str">
        <f>IF(P1311&lt;$AC$1,"Bottom 5%","")</f>
        <v>Bottom 5%</v>
      </c>
      <c r="AC1311"/>
      <c r="AD1311" s="34" t="s">
        <v>16499</v>
      </c>
      <c r="AE1311" s="34" t="s">
        <v>13956</v>
      </c>
    </row>
    <row r="1312" spans="1:31" hidden="1" x14ac:dyDescent="0.25">
      <c r="A1312" t="s">
        <v>10301</v>
      </c>
      <c r="B1312" t="s">
        <v>765</v>
      </c>
      <c r="C1312" s="3" t="s">
        <v>69</v>
      </c>
      <c r="D1312" s="3" t="s">
        <v>3047</v>
      </c>
      <c r="E1312" s="3">
        <v>0</v>
      </c>
      <c r="F1312" s="3">
        <v>1000</v>
      </c>
      <c r="G1312" s="34">
        <v>2.39</v>
      </c>
      <c r="H1312" s="3" t="s">
        <v>29</v>
      </c>
      <c r="I1312" s="3" t="s">
        <v>70</v>
      </c>
      <c r="J1312" s="3" t="s">
        <v>8168</v>
      </c>
      <c r="K1312" s="3" t="s">
        <v>8170</v>
      </c>
      <c r="L1312" s="3" t="s">
        <v>8167</v>
      </c>
      <c r="M1312" s="26" t="s">
        <v>13723</v>
      </c>
      <c r="N1312"/>
      <c r="O1312" s="3">
        <v>2</v>
      </c>
      <c r="P1312" s="34">
        <v>391.96</v>
      </c>
      <c r="Q1312" s="34">
        <v>530.54999999999995</v>
      </c>
      <c r="R1312" s="34">
        <v>-138.58999999999997</v>
      </c>
      <c r="S1312" s="36">
        <v>-0.26121948920931104</v>
      </c>
      <c r="T1312" s="72">
        <v>195.98</v>
      </c>
      <c r="U1312" s="34">
        <v>145.79</v>
      </c>
      <c r="V1312" s="34">
        <v>119.7</v>
      </c>
      <c r="W1312" s="34">
        <v>26.089999999999989</v>
      </c>
      <c r="X1312" s="36">
        <v>0.21796157059314947</v>
      </c>
      <c r="Y1312" s="36" t="str">
        <f>IFERROR(VLOOKUP(A1312,'Pivot price tier'!$C$8:$L$2270,10,0),"")</f>
        <v/>
      </c>
      <c r="Z1312" s="36" t="str">
        <f>IFERROR(VLOOKUP(A1312,'Pivot price tier by size'!$D$8:$M$2491,10,0),"")</f>
        <v/>
      </c>
      <c r="AA1312" s="36" t="str">
        <f>IFERROR(VLOOKUP(A1312,'Pivot category'!$B$8:$I$2216,8,0),"")</f>
        <v/>
      </c>
      <c r="AB1312" s="3" t="str">
        <f>IF(P1312&lt;$AC$1,"Bottom 5%","")</f>
        <v>Bottom 5%</v>
      </c>
      <c r="AC1312"/>
      <c r="AD1312" s="34" t="s">
        <v>16461</v>
      </c>
      <c r="AE1312" s="34" t="s">
        <v>13944</v>
      </c>
    </row>
    <row r="1313" spans="1:31" x14ac:dyDescent="0.25">
      <c r="A1313" t="s">
        <v>12692</v>
      </c>
      <c r="B1313" t="s">
        <v>9556</v>
      </c>
      <c r="C1313" s="3" t="s">
        <v>32</v>
      </c>
      <c r="D1313" s="3" t="s">
        <v>9483</v>
      </c>
      <c r="E1313" s="3">
        <v>0</v>
      </c>
      <c r="F1313" s="3">
        <v>7000</v>
      </c>
      <c r="G1313" s="34">
        <v>23.99</v>
      </c>
      <c r="H1313" s="3" t="s">
        <v>29</v>
      </c>
      <c r="I1313" s="3" t="s">
        <v>21</v>
      </c>
      <c r="J1313" s="3" t="s">
        <v>8163</v>
      </c>
      <c r="K1313" s="3" t="s">
        <v>8164</v>
      </c>
      <c r="L1313" s="3" t="s">
        <v>68</v>
      </c>
      <c r="M1313" s="26" t="s">
        <v>13723</v>
      </c>
      <c r="N1313"/>
      <c r="O1313" s="3">
        <v>99</v>
      </c>
      <c r="P1313" s="34">
        <v>24411.67</v>
      </c>
      <c r="Q1313" s="34">
        <v>37832.230000000003</v>
      </c>
      <c r="R1313" s="34">
        <v>-13420.560000000005</v>
      </c>
      <c r="S1313" s="36">
        <v>-0.35473880339594055</v>
      </c>
      <c r="T1313" s="72">
        <v>246.58252525252524</v>
      </c>
      <c r="U1313" s="34">
        <v>14939.69</v>
      </c>
      <c r="V1313" s="34">
        <v>20991.25</v>
      </c>
      <c r="W1313" s="34">
        <v>-6051.5599999999995</v>
      </c>
      <c r="X1313" s="36">
        <v>-0.28828964449472994</v>
      </c>
      <c r="Y1313" s="36" t="str">
        <f>IFERROR(VLOOKUP(A1313,'Pivot price tier'!$C$8:$L$2270,10,0),"")</f>
        <v xml:space="preserve"> </v>
      </c>
      <c r="Z1313" s="36" t="str">
        <f>IFERROR(VLOOKUP(A1313,'Pivot price tier by size'!$D$8:$M$2491,10,0),"")</f>
        <v xml:space="preserve"> </v>
      </c>
      <c r="AA1313" s="36" t="str">
        <f>IFERROR(VLOOKUP(A1313,'Pivot category'!$B$8:$I$2216,8,0),"")</f>
        <v>X</v>
      </c>
      <c r="AB1313" s="3" t="str">
        <f>IF(P1313&lt;$AC$1,"Bottom 5%","")</f>
        <v>Bottom 5%</v>
      </c>
      <c r="AC1313"/>
      <c r="AD1313" s="34" t="s">
        <v>11097</v>
      </c>
      <c r="AE1313" s="34" t="s">
        <v>13993</v>
      </c>
    </row>
    <row r="1314" spans="1:31" hidden="1" x14ac:dyDescent="0.25">
      <c r="A1314" t="s">
        <v>7501</v>
      </c>
      <c r="B1314" t="s">
        <v>745</v>
      </c>
      <c r="C1314" s="3" t="s">
        <v>36</v>
      </c>
      <c r="D1314" s="3" t="s">
        <v>3025</v>
      </c>
      <c r="E1314" s="3">
        <v>0</v>
      </c>
      <c r="F1314" s="3">
        <v>5000</v>
      </c>
      <c r="G1314" s="34">
        <v>8.09</v>
      </c>
      <c r="H1314" s="3" t="s">
        <v>29</v>
      </c>
      <c r="I1314" s="3" t="s">
        <v>17</v>
      </c>
      <c r="J1314" s="3" t="s">
        <v>8168</v>
      </c>
      <c r="K1314" s="3" t="s">
        <v>8172</v>
      </c>
      <c r="L1314" s="3" t="s">
        <v>8167</v>
      </c>
      <c r="M1314" s="26" t="s">
        <v>13723</v>
      </c>
      <c r="N1314"/>
      <c r="O1314" s="3">
        <v>1</v>
      </c>
      <c r="P1314" s="34">
        <v>24.27</v>
      </c>
      <c r="Q1314" s="34">
        <v>0</v>
      </c>
      <c r="R1314" s="34">
        <v>24.27</v>
      </c>
      <c r="S1314" s="36" t="s">
        <v>78</v>
      </c>
      <c r="T1314" s="72">
        <v>24.27</v>
      </c>
      <c r="U1314" s="34" t="s">
        <v>78</v>
      </c>
      <c r="V1314" s="34" t="s">
        <v>78</v>
      </c>
      <c r="W1314" s="34" t="s">
        <v>78</v>
      </c>
      <c r="X1314" s="36" t="s">
        <v>78</v>
      </c>
      <c r="Y1314" s="36" t="str">
        <f>IFERROR(VLOOKUP(A1314,'Pivot price tier'!$C$8:$L$2270,10,0),"")</f>
        <v/>
      </c>
      <c r="Z1314" s="36" t="str">
        <f>IFERROR(VLOOKUP(A1314,'Pivot price tier by size'!$D$8:$M$2491,10,0),"")</f>
        <v/>
      </c>
      <c r="AA1314" s="36" t="str">
        <f>IFERROR(VLOOKUP(A1314,'Pivot category'!$B$8:$I$2216,8,0),"")</f>
        <v/>
      </c>
      <c r="AB1314" s="3" t="str">
        <f>IF(P1314&lt;$AC$1,"Bottom 5%","")</f>
        <v>Bottom 5%</v>
      </c>
      <c r="AC1314"/>
      <c r="AD1314" s="34" t="s">
        <v>16461</v>
      </c>
      <c r="AE1314" s="34" t="s">
        <v>13944</v>
      </c>
    </row>
    <row r="1315" spans="1:31" x14ac:dyDescent="0.25">
      <c r="A1315" t="s">
        <v>13653</v>
      </c>
      <c r="B1315" t="s">
        <v>13654</v>
      </c>
      <c r="C1315" s="3" t="s">
        <v>32</v>
      </c>
      <c r="D1315" s="3" t="s">
        <v>13291</v>
      </c>
      <c r="E1315" s="3">
        <v>0</v>
      </c>
      <c r="F1315" s="3">
        <v>70000</v>
      </c>
      <c r="G1315" s="34">
        <v>23.99</v>
      </c>
      <c r="H1315" s="3" t="s">
        <v>29</v>
      </c>
      <c r="I1315" s="3" t="s">
        <v>21</v>
      </c>
      <c r="J1315" s="3" t="s">
        <v>8163</v>
      </c>
      <c r="K1315" s="3" t="s">
        <v>8164</v>
      </c>
      <c r="L1315" s="3" t="s">
        <v>68</v>
      </c>
      <c r="M1315" s="26">
        <v>45566</v>
      </c>
      <c r="N1315"/>
      <c r="O1315" s="3">
        <v>68</v>
      </c>
      <c r="P1315" s="34">
        <v>16936.759999999998</v>
      </c>
      <c r="Q1315" s="34">
        <v>19342.330000000002</v>
      </c>
      <c r="R1315" s="34">
        <v>-2405.5700000000033</v>
      </c>
      <c r="S1315" s="36">
        <v>-0.12436816040259902</v>
      </c>
      <c r="T1315" s="72">
        <v>249.06999999999996</v>
      </c>
      <c r="U1315" s="34">
        <v>14681.7</v>
      </c>
      <c r="V1315" s="34">
        <v>44398.15</v>
      </c>
      <c r="W1315" s="34">
        <v>-29716.45</v>
      </c>
      <c r="X1315" s="36">
        <v>-0.6693173026353576</v>
      </c>
      <c r="Y1315" s="36" t="str">
        <f>IFERROR(VLOOKUP(A1315,'Pivot price tier'!$C$8:$L$2270,10,0),"")</f>
        <v xml:space="preserve"> </v>
      </c>
      <c r="Z1315" s="36" t="str">
        <f>IFERROR(VLOOKUP(A1315,'Pivot price tier by size'!$D$8:$M$2491,10,0),"")</f>
        <v xml:space="preserve"> </v>
      </c>
      <c r="AA1315" s="36" t="str">
        <f>IFERROR(VLOOKUP(A1315,'Pivot category'!$B$8:$I$2216,8,0),"")</f>
        <v>X</v>
      </c>
      <c r="AB1315" s="3" t="str">
        <f>IF(P1315&lt;$AC$1,"Bottom 5%","")</f>
        <v>Bottom 5%</v>
      </c>
      <c r="AC1315"/>
      <c r="AD1315" s="34" t="s">
        <v>11097</v>
      </c>
      <c r="AE1315" s="34" t="s">
        <v>13993</v>
      </c>
    </row>
    <row r="1316" spans="1:31" hidden="1" x14ac:dyDescent="0.25">
      <c r="A1316" t="s">
        <v>7414</v>
      </c>
      <c r="B1316" t="s">
        <v>748</v>
      </c>
      <c r="C1316" s="3" t="s">
        <v>36</v>
      </c>
      <c r="D1316" s="3" t="s">
        <v>3028</v>
      </c>
      <c r="E1316" s="3">
        <v>0</v>
      </c>
      <c r="F1316" s="3">
        <v>1000</v>
      </c>
      <c r="G1316" s="34">
        <v>8.09</v>
      </c>
      <c r="H1316" s="3" t="s">
        <v>29</v>
      </c>
      <c r="I1316" s="3" t="s">
        <v>17</v>
      </c>
      <c r="J1316" s="3" t="s">
        <v>8168</v>
      </c>
      <c r="K1316" s="3" t="s">
        <v>8164</v>
      </c>
      <c r="L1316" s="3" t="s">
        <v>8166</v>
      </c>
      <c r="M1316" s="26" t="s">
        <v>13723</v>
      </c>
      <c r="N1316"/>
      <c r="O1316" s="3">
        <v>3</v>
      </c>
      <c r="P1316" s="34">
        <v>153.71</v>
      </c>
      <c r="Q1316" s="34">
        <v>566.29999999999995</v>
      </c>
      <c r="R1316" s="34">
        <v>-412.58999999999992</v>
      </c>
      <c r="S1316" s="36">
        <v>-0.72857142857142854</v>
      </c>
      <c r="T1316" s="72">
        <v>51.236666666666672</v>
      </c>
      <c r="U1316" s="34">
        <v>291.24</v>
      </c>
      <c r="V1316" s="34">
        <v>922.26</v>
      </c>
      <c r="W1316" s="34">
        <v>-631.02</v>
      </c>
      <c r="X1316" s="36">
        <v>-0.68421052631578938</v>
      </c>
      <c r="Y1316" s="36" t="str">
        <f>IFERROR(VLOOKUP(A1316,'Pivot price tier'!$C$8:$L$2270,10,0),"")</f>
        <v/>
      </c>
      <c r="Z1316" s="36" t="str">
        <f>IFERROR(VLOOKUP(A1316,'Pivot price tier by size'!$D$8:$M$2491,10,0),"")</f>
        <v/>
      </c>
      <c r="AA1316" s="36" t="str">
        <f>IFERROR(VLOOKUP(A1316,'Pivot category'!$B$8:$I$2216,8,0),"")</f>
        <v/>
      </c>
      <c r="AB1316" s="3" t="str">
        <f>IF(P1316&lt;$AC$1,"Bottom 5%","")</f>
        <v>Bottom 5%</v>
      </c>
      <c r="AC1316"/>
      <c r="AD1316" s="34" t="s">
        <v>16461</v>
      </c>
      <c r="AE1316" s="34" t="s">
        <v>13944</v>
      </c>
    </row>
    <row r="1317" spans="1:31" hidden="1" x14ac:dyDescent="0.25">
      <c r="A1317" t="s">
        <v>7415</v>
      </c>
      <c r="B1317" t="s">
        <v>749</v>
      </c>
      <c r="C1317" s="3" t="s">
        <v>36</v>
      </c>
      <c r="D1317" s="3" t="s">
        <v>3029</v>
      </c>
      <c r="E1317" s="3">
        <v>0</v>
      </c>
      <c r="F1317" s="3">
        <v>1000</v>
      </c>
      <c r="G1317" s="34">
        <v>8.09</v>
      </c>
      <c r="H1317" s="3" t="s">
        <v>29</v>
      </c>
      <c r="I1317" s="3" t="s">
        <v>17</v>
      </c>
      <c r="J1317" s="3" t="s">
        <v>8165</v>
      </c>
      <c r="K1317" s="3" t="s">
        <v>8164</v>
      </c>
      <c r="L1317" s="3" t="s">
        <v>8167</v>
      </c>
      <c r="M1317" s="26" t="s">
        <v>13723</v>
      </c>
      <c r="N1317"/>
      <c r="O1317" s="3">
        <v>4</v>
      </c>
      <c r="P1317" s="34">
        <v>72.81</v>
      </c>
      <c r="Q1317" s="34">
        <v>169.89</v>
      </c>
      <c r="R1317" s="34">
        <v>-97.079999999999984</v>
      </c>
      <c r="S1317" s="36">
        <v>-0.5714285714285714</v>
      </c>
      <c r="T1317" s="72">
        <v>18.202500000000001</v>
      </c>
      <c r="U1317" s="34">
        <v>323.60000000000002</v>
      </c>
      <c r="V1317" s="34">
        <v>161.80000000000001</v>
      </c>
      <c r="W1317" s="34">
        <v>161.80000000000001</v>
      </c>
      <c r="X1317" s="36">
        <v>1</v>
      </c>
      <c r="Y1317" s="36" t="str">
        <f>IFERROR(VLOOKUP(A1317,'Pivot price tier'!$C$8:$L$2270,10,0),"")</f>
        <v/>
      </c>
      <c r="Z1317" s="36" t="str">
        <f>IFERROR(VLOOKUP(A1317,'Pivot price tier by size'!$D$8:$M$2491,10,0),"")</f>
        <v/>
      </c>
      <c r="AA1317" s="36" t="str">
        <f>IFERROR(VLOOKUP(A1317,'Pivot category'!$B$8:$I$2216,8,0),"")</f>
        <v/>
      </c>
      <c r="AB1317" s="3" t="str">
        <f>IF(P1317&lt;$AC$1,"Bottom 5%","")</f>
        <v>Bottom 5%</v>
      </c>
      <c r="AC1317"/>
      <c r="AD1317" s="34" t="s">
        <v>16461</v>
      </c>
      <c r="AE1317" s="34" t="s">
        <v>13944</v>
      </c>
    </row>
    <row r="1318" spans="1:31" hidden="1" x14ac:dyDescent="0.25">
      <c r="A1318" t="s">
        <v>6028</v>
      </c>
      <c r="B1318" t="s">
        <v>751</v>
      </c>
      <c r="C1318" s="3" t="s">
        <v>32</v>
      </c>
      <c r="D1318" s="3" t="s">
        <v>3032</v>
      </c>
      <c r="E1318" s="3">
        <v>0</v>
      </c>
      <c r="F1318" s="3">
        <v>4000</v>
      </c>
      <c r="G1318" s="34">
        <v>12.99</v>
      </c>
      <c r="H1318" s="3" t="s">
        <v>29</v>
      </c>
      <c r="I1318" s="3" t="s">
        <v>17</v>
      </c>
      <c r="J1318" s="3" t="s">
        <v>8173</v>
      </c>
      <c r="K1318" s="3" t="s">
        <v>8172</v>
      </c>
      <c r="L1318" s="3" t="s">
        <v>68</v>
      </c>
      <c r="M1318" s="26" t="s">
        <v>13723</v>
      </c>
      <c r="N1318"/>
      <c r="O1318" s="3">
        <v>7</v>
      </c>
      <c r="P1318" s="34">
        <v>948.27</v>
      </c>
      <c r="Q1318" s="34">
        <v>649.5</v>
      </c>
      <c r="R1318" s="34">
        <v>298.77</v>
      </c>
      <c r="S1318" s="36">
        <v>0.45999999999999996</v>
      </c>
      <c r="T1318" s="72">
        <v>135.46714285714285</v>
      </c>
      <c r="U1318" s="34">
        <v>15639.96</v>
      </c>
      <c r="V1318" s="34">
        <v>19705.830000000002</v>
      </c>
      <c r="W1318" s="34">
        <v>-4065.8700000000026</v>
      </c>
      <c r="X1318" s="36">
        <v>-0.20632827949901134</v>
      </c>
      <c r="Y1318" s="36" t="str">
        <f>IFERROR(VLOOKUP(A1318,'Pivot price tier'!$C$8:$L$2270,10,0),"")</f>
        <v/>
      </c>
      <c r="Z1318" s="36" t="str">
        <f>IFERROR(VLOOKUP(A1318,'Pivot price tier by size'!$D$8:$M$2491,10,0),"")</f>
        <v/>
      </c>
      <c r="AA1318" s="36" t="str">
        <f>IFERROR(VLOOKUP(A1318,'Pivot category'!$B$8:$I$2216,8,0),"")</f>
        <v/>
      </c>
      <c r="AB1318" s="3" t="str">
        <f>IF(P1318&lt;$AC$1,"Bottom 5%","")</f>
        <v>Bottom 5%</v>
      </c>
      <c r="AC1318"/>
      <c r="AD1318" s="34" t="s">
        <v>16461</v>
      </c>
      <c r="AE1318" s="34" t="s">
        <v>13944</v>
      </c>
    </row>
    <row r="1319" spans="1:31" hidden="1" x14ac:dyDescent="0.25">
      <c r="A1319" t="s">
        <v>6601</v>
      </c>
      <c r="B1319" t="s">
        <v>752</v>
      </c>
      <c r="C1319" s="3" t="s">
        <v>32</v>
      </c>
      <c r="D1319" s="3" t="s">
        <v>3034</v>
      </c>
      <c r="E1319" s="3">
        <v>0</v>
      </c>
      <c r="F1319" s="3">
        <v>8000</v>
      </c>
      <c r="G1319" s="34">
        <v>7.79</v>
      </c>
      <c r="H1319" s="3" t="s">
        <v>29</v>
      </c>
      <c r="I1319" s="3" t="s">
        <v>17</v>
      </c>
      <c r="J1319" s="3" t="s">
        <v>8168</v>
      </c>
      <c r="K1319" s="3" t="s">
        <v>8185</v>
      </c>
      <c r="L1319" s="3" t="s">
        <v>8167</v>
      </c>
      <c r="M1319" s="26" t="s">
        <v>13723</v>
      </c>
      <c r="N1319"/>
      <c r="O1319" s="3">
        <v>5</v>
      </c>
      <c r="P1319" s="34">
        <v>1976.21</v>
      </c>
      <c r="Q1319" s="34">
        <v>5066.1000000000004</v>
      </c>
      <c r="R1319" s="34">
        <v>-3089.8900000000003</v>
      </c>
      <c r="S1319" s="36">
        <v>-0.60991492469552511</v>
      </c>
      <c r="T1319" s="72">
        <v>395.24200000000002</v>
      </c>
      <c r="U1319" s="34">
        <v>1108.81</v>
      </c>
      <c r="V1319" s="34">
        <v>6365.1</v>
      </c>
      <c r="W1319" s="34">
        <v>-5256.2900000000009</v>
      </c>
      <c r="X1319" s="36">
        <v>-0.8257984949175976</v>
      </c>
      <c r="Y1319" s="36" t="str">
        <f>IFERROR(VLOOKUP(A1319,'Pivot price tier'!$C$8:$L$2270,10,0),"")</f>
        <v/>
      </c>
      <c r="Z1319" s="36" t="str">
        <f>IFERROR(VLOOKUP(A1319,'Pivot price tier by size'!$D$8:$M$2491,10,0),"")</f>
        <v/>
      </c>
      <c r="AA1319" s="36" t="str">
        <f>IFERROR(VLOOKUP(A1319,'Pivot category'!$B$8:$I$2216,8,0),"")</f>
        <v/>
      </c>
      <c r="AB1319" s="3" t="str">
        <f>IF(P1319&lt;$AC$1,"Bottom 5%","")</f>
        <v>Bottom 5%</v>
      </c>
      <c r="AC1319"/>
      <c r="AD1319" s="34" t="s">
        <v>16461</v>
      </c>
      <c r="AE1319" s="34" t="s">
        <v>13944</v>
      </c>
    </row>
    <row r="1320" spans="1:31" x14ac:dyDescent="0.25">
      <c r="A1320" t="s">
        <v>7843</v>
      </c>
      <c r="B1320" t="s">
        <v>4990</v>
      </c>
      <c r="C1320" s="3" t="s">
        <v>38</v>
      </c>
      <c r="D1320" s="3" t="s">
        <v>4942</v>
      </c>
      <c r="E1320" s="3" t="s">
        <v>5141</v>
      </c>
      <c r="F1320" s="3">
        <v>7000</v>
      </c>
      <c r="G1320" s="34">
        <v>19.989999999999998</v>
      </c>
      <c r="H1320" s="3" t="s">
        <v>28</v>
      </c>
      <c r="I1320" s="3" t="s">
        <v>19</v>
      </c>
      <c r="J1320" s="3" t="s">
        <v>8163</v>
      </c>
      <c r="K1320" s="3" t="s">
        <v>8164</v>
      </c>
      <c r="L1320" s="3" t="s">
        <v>68</v>
      </c>
      <c r="M1320" s="26" t="s">
        <v>13723</v>
      </c>
      <c r="N1320"/>
      <c r="O1320" s="3">
        <v>6</v>
      </c>
      <c r="P1320" s="34">
        <v>16101.9</v>
      </c>
      <c r="Q1320" s="34">
        <v>34491.47</v>
      </c>
      <c r="R1320" s="34">
        <v>-18389.57</v>
      </c>
      <c r="S1320" s="36">
        <v>-0.53316283707247036</v>
      </c>
      <c r="T1320" s="72">
        <v>2683.65</v>
      </c>
      <c r="U1320" s="34">
        <v>10988.85</v>
      </c>
      <c r="V1320" s="34">
        <v>12322.16</v>
      </c>
      <c r="W1320" s="34">
        <v>-1333.3099999999995</v>
      </c>
      <c r="X1320" s="36">
        <v>-0.10820424341186929</v>
      </c>
      <c r="Y1320" s="36" t="str">
        <f>IFERROR(VLOOKUP(A1320,'Pivot price tier'!$C$8:$L$2270,10,0),"")</f>
        <v xml:space="preserve"> </v>
      </c>
      <c r="Z1320" s="36" t="str">
        <f>IFERROR(VLOOKUP(A1320,'Pivot price tier by size'!$D$8:$M$2491,10,0),"")</f>
        <v xml:space="preserve"> </v>
      </c>
      <c r="AA1320" s="36" t="str">
        <f>IFERROR(VLOOKUP(A1320,'Pivot category'!$B$8:$I$2216,8,0),"")</f>
        <v>X</v>
      </c>
      <c r="AB1320" s="3" t="str">
        <f>IF(P1320&lt;$AC$1,"Bottom 5%","")</f>
        <v>Bottom 5%</v>
      </c>
      <c r="AC1320"/>
      <c r="AD1320" s="34" t="s">
        <v>16459</v>
      </c>
      <c r="AE1320" s="34" t="s">
        <v>13941</v>
      </c>
    </row>
    <row r="1321" spans="1:31" hidden="1" x14ac:dyDescent="0.25">
      <c r="A1321" t="s">
        <v>7546</v>
      </c>
      <c r="B1321" t="s">
        <v>755</v>
      </c>
      <c r="C1321" s="3" t="s">
        <v>36</v>
      </c>
      <c r="D1321" s="3" t="s">
        <v>3037</v>
      </c>
      <c r="E1321" s="3">
        <v>0</v>
      </c>
      <c r="F1321" s="3">
        <v>8000</v>
      </c>
      <c r="G1321" s="34">
        <v>29.99</v>
      </c>
      <c r="H1321" s="3" t="s">
        <v>29</v>
      </c>
      <c r="I1321" s="3" t="s">
        <v>21</v>
      </c>
      <c r="J1321" s="3" t="s">
        <v>8168</v>
      </c>
      <c r="K1321" s="3" t="s">
        <v>8185</v>
      </c>
      <c r="L1321" s="3" t="s">
        <v>8166</v>
      </c>
      <c r="M1321" s="26" t="s">
        <v>13723</v>
      </c>
      <c r="N1321"/>
      <c r="O1321" s="3">
        <v>1</v>
      </c>
      <c r="P1321" s="34">
        <v>329.89</v>
      </c>
      <c r="Q1321" s="34">
        <v>629.79</v>
      </c>
      <c r="R1321" s="34">
        <v>-299.89999999999998</v>
      </c>
      <c r="S1321" s="36">
        <v>-0.47619047619047616</v>
      </c>
      <c r="T1321" s="72">
        <v>329.89</v>
      </c>
      <c r="U1321" s="34">
        <v>209.93</v>
      </c>
      <c r="V1321" s="34">
        <v>1889.37</v>
      </c>
      <c r="W1321" s="34">
        <v>-1679.4399999999998</v>
      </c>
      <c r="X1321" s="36">
        <v>-0.88888888888888884</v>
      </c>
      <c r="Y1321" s="36" t="str">
        <f>IFERROR(VLOOKUP(A1321,'Pivot price tier'!$C$8:$L$2270,10,0),"")</f>
        <v/>
      </c>
      <c r="Z1321" s="36" t="str">
        <f>IFERROR(VLOOKUP(A1321,'Pivot price tier by size'!$D$8:$M$2491,10,0),"")</f>
        <v/>
      </c>
      <c r="AA1321" s="36" t="str">
        <f>IFERROR(VLOOKUP(A1321,'Pivot category'!$B$8:$I$2216,8,0),"")</f>
        <v/>
      </c>
      <c r="AB1321" s="3" t="str">
        <f>IF(P1321&lt;$AC$1,"Bottom 5%","")</f>
        <v>Bottom 5%</v>
      </c>
      <c r="AC1321"/>
      <c r="AD1321" s="34" t="s">
        <v>16461</v>
      </c>
      <c r="AE1321" s="34" t="s">
        <v>13944</v>
      </c>
    </row>
    <row r="1322" spans="1:31" x14ac:dyDescent="0.25">
      <c r="A1322" t="s">
        <v>5915</v>
      </c>
      <c r="B1322" t="s">
        <v>2070</v>
      </c>
      <c r="C1322" s="3" t="s">
        <v>32</v>
      </c>
      <c r="D1322" s="3" t="s">
        <v>4495</v>
      </c>
      <c r="E1322" s="3" t="s">
        <v>5141</v>
      </c>
      <c r="F1322" s="3">
        <v>7000</v>
      </c>
      <c r="G1322" s="34">
        <v>11.99</v>
      </c>
      <c r="H1322" s="3" t="s">
        <v>28</v>
      </c>
      <c r="I1322" s="3" t="s">
        <v>19</v>
      </c>
      <c r="J1322" s="3" t="s">
        <v>8163</v>
      </c>
      <c r="K1322" s="3" t="s">
        <v>8164</v>
      </c>
      <c r="L1322" s="3" t="s">
        <v>68</v>
      </c>
      <c r="M1322" s="26" t="s">
        <v>13723</v>
      </c>
      <c r="N1322"/>
      <c r="O1322" s="3">
        <v>60</v>
      </c>
      <c r="P1322" s="34">
        <v>26402.44</v>
      </c>
      <c r="Q1322" s="34">
        <v>51945.1</v>
      </c>
      <c r="R1322" s="34">
        <v>-25542.66</v>
      </c>
      <c r="S1322" s="36">
        <v>-0.49172414722466606</v>
      </c>
      <c r="T1322" s="72">
        <v>440.04066666666665</v>
      </c>
      <c r="U1322" s="34">
        <v>34352.699999999997</v>
      </c>
      <c r="V1322" s="34">
        <v>102700.28</v>
      </c>
      <c r="W1322" s="34">
        <v>-68347.58</v>
      </c>
      <c r="X1322" s="36">
        <v>-0.66550529365645361</v>
      </c>
      <c r="Y1322" s="36" t="str">
        <f>IFERROR(VLOOKUP(A1322,'Pivot price tier'!$C$8:$L$2270,10,0),"")</f>
        <v xml:space="preserve"> </v>
      </c>
      <c r="Z1322" s="36" t="str">
        <f>IFERROR(VLOOKUP(A1322,'Pivot price tier by size'!$D$8:$M$2491,10,0),"")</f>
        <v xml:space="preserve"> </v>
      </c>
      <c r="AA1322" s="36" t="str">
        <f>IFERROR(VLOOKUP(A1322,'Pivot category'!$B$8:$I$2216,8,0),"")</f>
        <v>X</v>
      </c>
      <c r="AB1322" s="3" t="str">
        <f>IF(P1322&lt;$AC$1,"Bottom 5%","")</f>
        <v>Bottom 5%</v>
      </c>
      <c r="AC1322"/>
      <c r="AD1322" s="34" t="s">
        <v>16459</v>
      </c>
      <c r="AE1322" s="34" t="s">
        <v>13941</v>
      </c>
    </row>
    <row r="1323" spans="1:31" x14ac:dyDescent="0.25">
      <c r="A1323" t="s">
        <v>14159</v>
      </c>
      <c r="B1323" t="s">
        <v>14160</v>
      </c>
      <c r="C1323" s="3" t="s">
        <v>32</v>
      </c>
      <c r="D1323" s="3" t="s">
        <v>14209</v>
      </c>
      <c r="E1323" s="3" t="s">
        <v>5093</v>
      </c>
      <c r="F1323" s="3">
        <v>70000</v>
      </c>
      <c r="G1323" s="34">
        <v>45.99</v>
      </c>
      <c r="H1323" s="3" t="s">
        <v>12</v>
      </c>
      <c r="I1323" s="3" t="s">
        <v>23</v>
      </c>
      <c r="J1323" s="3" t="s">
        <v>8163</v>
      </c>
      <c r="K1323" s="3" t="s">
        <v>8164</v>
      </c>
      <c r="L1323" s="3" t="s">
        <v>68</v>
      </c>
      <c r="M1323" s="26">
        <v>45627</v>
      </c>
      <c r="N1323"/>
      <c r="O1323" s="3">
        <v>61</v>
      </c>
      <c r="P1323" s="34">
        <v>27548.01</v>
      </c>
      <c r="Q1323" s="34">
        <v>8002.26</v>
      </c>
      <c r="R1323" s="34">
        <v>19545.75</v>
      </c>
      <c r="S1323" s="36">
        <v>2.4425287356321834</v>
      </c>
      <c r="T1323" s="72">
        <v>451.60672131147538</v>
      </c>
      <c r="U1323" s="34">
        <v>8692.11</v>
      </c>
      <c r="V1323" s="34">
        <v>23914.799999999999</v>
      </c>
      <c r="W1323" s="34">
        <v>-15222.689999999999</v>
      </c>
      <c r="X1323" s="36">
        <v>-0.6365384615384615</v>
      </c>
      <c r="Y1323" s="36" t="str">
        <f>IFERROR(VLOOKUP(A1323,'Pivot price tier'!$C$8:$L$2270,10,0),"")</f>
        <v xml:space="preserve"> </v>
      </c>
      <c r="Z1323" s="36" t="str">
        <f>IFERROR(VLOOKUP(A1323,'Pivot price tier by size'!$D$8:$M$2491,10,0),"")</f>
        <v xml:space="preserve"> </v>
      </c>
      <c r="AA1323" s="36" t="str">
        <f>IFERROR(VLOOKUP(A1323,'Pivot category'!$B$8:$I$2216,8,0),"")</f>
        <v>X</v>
      </c>
      <c r="AB1323" s="3" t="str">
        <f>IF(P1323&lt;$AC$1,"Bottom 5%","")</f>
        <v>Bottom 5%</v>
      </c>
      <c r="AC1323"/>
      <c r="AD1323" s="34" t="s">
        <v>11100</v>
      </c>
      <c r="AE1323" s="34" t="s">
        <v>14027</v>
      </c>
    </row>
    <row r="1324" spans="1:31" x14ac:dyDescent="0.25">
      <c r="A1324" t="s">
        <v>9253</v>
      </c>
      <c r="B1324" t="s">
        <v>9252</v>
      </c>
      <c r="C1324" s="3" t="s">
        <v>32</v>
      </c>
      <c r="D1324" s="3" t="s">
        <v>9191</v>
      </c>
      <c r="E1324" s="3" t="s">
        <v>5093</v>
      </c>
      <c r="F1324" s="3">
        <v>10000</v>
      </c>
      <c r="G1324" s="34">
        <v>36.99</v>
      </c>
      <c r="H1324" s="3" t="s">
        <v>12</v>
      </c>
      <c r="I1324" s="3" t="s">
        <v>23</v>
      </c>
      <c r="J1324" s="3" t="s">
        <v>8163</v>
      </c>
      <c r="K1324" s="3" t="s">
        <v>8164</v>
      </c>
      <c r="L1324" s="3" t="s">
        <v>68</v>
      </c>
      <c r="M1324" s="26" t="s">
        <v>13723</v>
      </c>
      <c r="N1324"/>
      <c r="O1324" s="3">
        <v>67</v>
      </c>
      <c r="P1324" s="34">
        <v>32144.31</v>
      </c>
      <c r="Q1324" s="34">
        <v>42390.54</v>
      </c>
      <c r="R1324" s="34">
        <v>-10246.23</v>
      </c>
      <c r="S1324" s="36">
        <v>-0.2417102966841187</v>
      </c>
      <c r="T1324" s="72">
        <v>479.76582089552238</v>
      </c>
      <c r="U1324" s="34">
        <v>10135.26</v>
      </c>
      <c r="V1324" s="34">
        <v>18125.099999999999</v>
      </c>
      <c r="W1324" s="34">
        <v>-7989.8399999999983</v>
      </c>
      <c r="X1324" s="36">
        <v>-0.4408163265306122</v>
      </c>
      <c r="Y1324" s="36" t="str">
        <f>IFERROR(VLOOKUP(A1324,'Pivot price tier'!$C$8:$L$2270,10,0),"")</f>
        <v xml:space="preserve"> </v>
      </c>
      <c r="Z1324" s="36" t="str">
        <f>IFERROR(VLOOKUP(A1324,'Pivot price tier by size'!$D$8:$M$2491,10,0),"")</f>
        <v xml:space="preserve"> </v>
      </c>
      <c r="AA1324" s="36" t="str">
        <f>IFERROR(VLOOKUP(A1324,'Pivot category'!$B$8:$I$2216,8,0),"")</f>
        <v>X</v>
      </c>
      <c r="AB1324" s="3" t="str">
        <f>IF(P1324&lt;$AC$1,"Bottom 5%","")</f>
        <v>Bottom 5%</v>
      </c>
      <c r="AC1324"/>
      <c r="AD1324" s="34" t="s">
        <v>11100</v>
      </c>
      <c r="AE1324" s="34" t="s">
        <v>14027</v>
      </c>
    </row>
    <row r="1325" spans="1:31" hidden="1" x14ac:dyDescent="0.25">
      <c r="A1325" t="s">
        <v>7065</v>
      </c>
      <c r="B1325" t="s">
        <v>759</v>
      </c>
      <c r="C1325" s="3" t="s">
        <v>72</v>
      </c>
      <c r="D1325" s="3" t="s">
        <v>3041</v>
      </c>
      <c r="E1325" s="3">
        <v>0</v>
      </c>
      <c r="F1325" s="3">
        <v>4000</v>
      </c>
      <c r="G1325" s="34">
        <v>2.09</v>
      </c>
      <c r="H1325" s="3" t="s">
        <v>29</v>
      </c>
      <c r="I1325" s="3" t="s">
        <v>70</v>
      </c>
      <c r="J1325" s="3" t="s">
        <v>8168</v>
      </c>
      <c r="K1325" s="3" t="s">
        <v>8172</v>
      </c>
      <c r="L1325" s="3" t="s">
        <v>8167</v>
      </c>
      <c r="M1325" s="26" t="s">
        <v>13723</v>
      </c>
      <c r="N1325"/>
      <c r="O1325" s="3">
        <v>1</v>
      </c>
      <c r="P1325" s="34">
        <v>29.26</v>
      </c>
      <c r="Q1325" s="34">
        <v>6.27</v>
      </c>
      <c r="R1325" s="34">
        <v>22.990000000000002</v>
      </c>
      <c r="S1325" s="36">
        <v>3.666666666666667</v>
      </c>
      <c r="T1325" s="72">
        <v>29.26</v>
      </c>
      <c r="U1325" s="34" t="s">
        <v>78</v>
      </c>
      <c r="V1325" s="34" t="s">
        <v>78</v>
      </c>
      <c r="W1325" s="34" t="s">
        <v>78</v>
      </c>
      <c r="X1325" s="36" t="s">
        <v>78</v>
      </c>
      <c r="Y1325" s="36" t="str">
        <f>IFERROR(VLOOKUP(A1325,'Pivot price tier'!$C$8:$L$2270,10,0),"")</f>
        <v/>
      </c>
      <c r="Z1325" s="36" t="str">
        <f>IFERROR(VLOOKUP(A1325,'Pivot price tier by size'!$D$8:$M$2491,10,0),"")</f>
        <v/>
      </c>
      <c r="AA1325" s="36" t="str">
        <f>IFERROR(VLOOKUP(A1325,'Pivot category'!$B$8:$I$2216,8,0),"")</f>
        <v/>
      </c>
      <c r="AB1325" s="3" t="str">
        <f>IF(P1325&lt;$AC$1,"Bottom 5%","")</f>
        <v>Bottom 5%</v>
      </c>
      <c r="AC1325"/>
      <c r="AD1325" s="34" t="s">
        <v>16461</v>
      </c>
      <c r="AE1325" s="34" t="s">
        <v>13944</v>
      </c>
    </row>
    <row r="1326" spans="1:31" x14ac:dyDescent="0.25">
      <c r="A1326" t="s">
        <v>10778</v>
      </c>
      <c r="B1326" t="s">
        <v>10779</v>
      </c>
      <c r="C1326" s="3" t="s">
        <v>32</v>
      </c>
      <c r="D1326" s="3" t="s">
        <v>10632</v>
      </c>
      <c r="E1326" s="3" t="s">
        <v>5095</v>
      </c>
      <c r="F1326" s="3">
        <v>7000</v>
      </c>
      <c r="G1326" s="34">
        <v>39.99</v>
      </c>
      <c r="H1326" s="3" t="s">
        <v>12486</v>
      </c>
      <c r="I1326" s="3" t="s">
        <v>21</v>
      </c>
      <c r="J1326" s="3" t="s">
        <v>8163</v>
      </c>
      <c r="K1326" s="3" t="s">
        <v>8164</v>
      </c>
      <c r="L1326" s="3" t="s">
        <v>68</v>
      </c>
      <c r="M1326" s="26" t="s">
        <v>13723</v>
      </c>
      <c r="N1326"/>
      <c r="O1326" s="3">
        <v>14</v>
      </c>
      <c r="P1326" s="34">
        <v>7438.14</v>
      </c>
      <c r="Q1326" s="34">
        <v>24889.06</v>
      </c>
      <c r="R1326" s="34">
        <v>-17450.920000000002</v>
      </c>
      <c r="S1326" s="36">
        <v>-0.70114821532030547</v>
      </c>
      <c r="T1326" s="72">
        <v>531.29571428571433</v>
      </c>
      <c r="U1326" s="34">
        <v>919.77</v>
      </c>
      <c r="V1326" s="34">
        <v>1279.69</v>
      </c>
      <c r="W1326" s="34">
        <v>-359.92000000000007</v>
      </c>
      <c r="X1326" s="36">
        <v>-0.28125561659464404</v>
      </c>
      <c r="Y1326" s="36" t="str">
        <f>IFERROR(VLOOKUP(A1326,'Pivot price tier'!$C$8:$L$2270,10,0),"")</f>
        <v xml:space="preserve"> </v>
      </c>
      <c r="Z1326" s="36" t="str">
        <f>IFERROR(VLOOKUP(A1326,'Pivot price tier by size'!$D$8:$M$2491,10,0),"")</f>
        <v xml:space="preserve"> </v>
      </c>
      <c r="AA1326" s="36" t="str">
        <f>IFERROR(VLOOKUP(A1326,'Pivot category'!$B$8:$I$2216,8,0),"")</f>
        <v>X</v>
      </c>
      <c r="AB1326" s="3" t="str">
        <f>IF(P1326&lt;$AC$1,"Bottom 5%","")</f>
        <v>Bottom 5%</v>
      </c>
      <c r="AC1326"/>
      <c r="AD1326" s="34" t="s">
        <v>11097</v>
      </c>
      <c r="AE1326" s="34" t="s">
        <v>13964</v>
      </c>
    </row>
    <row r="1327" spans="1:31" x14ac:dyDescent="0.25">
      <c r="A1327" t="s">
        <v>10445</v>
      </c>
      <c r="B1327" t="s">
        <v>10446</v>
      </c>
      <c r="C1327" s="3" t="s">
        <v>32</v>
      </c>
      <c r="D1327" s="3" t="s">
        <v>10081</v>
      </c>
      <c r="E1327" s="3" t="s">
        <v>5095</v>
      </c>
      <c r="F1327" s="3">
        <v>7000</v>
      </c>
      <c r="G1327" s="34">
        <v>89.99</v>
      </c>
      <c r="H1327" s="3" t="s">
        <v>12486</v>
      </c>
      <c r="I1327" s="3" t="s">
        <v>15</v>
      </c>
      <c r="J1327" s="3" t="s">
        <v>8163</v>
      </c>
      <c r="K1327" s="3" t="s">
        <v>8164</v>
      </c>
      <c r="L1327" s="3" t="s">
        <v>68</v>
      </c>
      <c r="M1327" s="26" t="s">
        <v>13723</v>
      </c>
      <c r="N1327"/>
      <c r="O1327" s="3">
        <v>38</v>
      </c>
      <c r="P1327" s="34">
        <v>21522.55</v>
      </c>
      <c r="Q1327" s="34">
        <v>19272.830000000002</v>
      </c>
      <c r="R1327" s="34">
        <v>2249.7199999999975</v>
      </c>
      <c r="S1327" s="36">
        <v>0.11673013252335007</v>
      </c>
      <c r="T1327" s="72">
        <v>566.3828947368421</v>
      </c>
      <c r="U1327" s="34">
        <v>7194.19</v>
      </c>
      <c r="V1327" s="34">
        <v>6339.28</v>
      </c>
      <c r="W1327" s="34">
        <v>854.90999999999985</v>
      </c>
      <c r="X1327" s="36">
        <v>0.13485916381671093</v>
      </c>
      <c r="Y1327" s="36" t="str">
        <f>IFERROR(VLOOKUP(A1327,'Pivot price tier'!$C$8:$L$2270,10,0),"")</f>
        <v xml:space="preserve"> </v>
      </c>
      <c r="Z1327" s="36" t="str">
        <f>IFERROR(VLOOKUP(A1327,'Pivot price tier by size'!$D$8:$M$2491,10,0),"")</f>
        <v xml:space="preserve"> </v>
      </c>
      <c r="AA1327" s="36" t="str">
        <f>IFERROR(VLOOKUP(A1327,'Pivot category'!$B$8:$I$2216,8,0),"")</f>
        <v>X</v>
      </c>
      <c r="AB1327" s="3" t="str">
        <f>IF(P1327&lt;$AC$1,"Bottom 5%","")</f>
        <v>Bottom 5%</v>
      </c>
      <c r="AC1327"/>
      <c r="AD1327" s="34" t="s">
        <v>11097</v>
      </c>
      <c r="AE1327" s="34" t="s">
        <v>13964</v>
      </c>
    </row>
    <row r="1328" spans="1:31" hidden="1" x14ac:dyDescent="0.25">
      <c r="A1328" t="s">
        <v>6090</v>
      </c>
      <c r="B1328" t="s">
        <v>762</v>
      </c>
      <c r="C1328" s="3" t="s">
        <v>32</v>
      </c>
      <c r="D1328" s="3" t="s">
        <v>3044</v>
      </c>
      <c r="E1328" s="3">
        <v>0</v>
      </c>
      <c r="F1328" s="3">
        <v>4000</v>
      </c>
      <c r="G1328" s="34">
        <v>7.79</v>
      </c>
      <c r="H1328" s="3" t="s">
        <v>29</v>
      </c>
      <c r="I1328" s="3" t="s">
        <v>17</v>
      </c>
      <c r="J1328" s="3" t="s">
        <v>8168</v>
      </c>
      <c r="K1328" s="3" t="s">
        <v>8172</v>
      </c>
      <c r="L1328" s="3" t="s">
        <v>8169</v>
      </c>
      <c r="M1328" s="26" t="s">
        <v>13723</v>
      </c>
      <c r="N1328"/>
      <c r="O1328" s="3" t="s">
        <v>78</v>
      </c>
      <c r="P1328" s="34">
        <v>38.950000000000003</v>
      </c>
      <c r="Q1328" s="34">
        <v>85.69</v>
      </c>
      <c r="R1328" s="34">
        <v>-46.739999999999995</v>
      </c>
      <c r="S1328" s="36">
        <v>-0.54545454545454541</v>
      </c>
      <c r="T1328" s="72" t="s">
        <v>78</v>
      </c>
      <c r="U1328" s="34">
        <v>0</v>
      </c>
      <c r="V1328" s="34">
        <v>31.16</v>
      </c>
      <c r="W1328" s="34">
        <v>-31.16</v>
      </c>
      <c r="X1328" s="36">
        <v>-1</v>
      </c>
      <c r="Y1328" s="36" t="str">
        <f>IFERROR(VLOOKUP(A1328,'Pivot price tier'!$C$8:$L$2270,10,0),"")</f>
        <v/>
      </c>
      <c r="Z1328" s="36" t="str">
        <f>IFERROR(VLOOKUP(A1328,'Pivot price tier by size'!$D$8:$M$2491,10,0),"")</f>
        <v/>
      </c>
      <c r="AA1328" s="36" t="str">
        <f>IFERROR(VLOOKUP(A1328,'Pivot category'!$B$8:$I$2216,8,0),"")</f>
        <v/>
      </c>
      <c r="AB1328" s="3" t="str">
        <f>IF(P1328&lt;$AC$1,"Bottom 5%","")</f>
        <v>Bottom 5%</v>
      </c>
      <c r="AC1328"/>
      <c r="AD1328" s="34" t="s">
        <v>16461</v>
      </c>
      <c r="AE1328" s="34" t="s">
        <v>13944</v>
      </c>
    </row>
    <row r="1329" spans="1:31" hidden="1" x14ac:dyDescent="0.25">
      <c r="A1329" t="s">
        <v>7560</v>
      </c>
      <c r="B1329" t="s">
        <v>764</v>
      </c>
      <c r="C1329" s="3" t="s">
        <v>36</v>
      </c>
      <c r="D1329" s="3" t="s">
        <v>3046</v>
      </c>
      <c r="E1329" s="3">
        <v>0</v>
      </c>
      <c r="F1329" s="3">
        <v>8000</v>
      </c>
      <c r="G1329" s="34">
        <v>13.99</v>
      </c>
      <c r="H1329" s="3" t="s">
        <v>29</v>
      </c>
      <c r="I1329" s="3" t="s">
        <v>17</v>
      </c>
      <c r="J1329" s="3" t="s">
        <v>8163</v>
      </c>
      <c r="K1329" s="3" t="s">
        <v>8185</v>
      </c>
      <c r="L1329" s="3" t="s">
        <v>68</v>
      </c>
      <c r="M1329" s="26" t="s">
        <v>13723</v>
      </c>
      <c r="N1329"/>
      <c r="O1329" s="3">
        <v>117</v>
      </c>
      <c r="P1329" s="34">
        <v>19320.189999999999</v>
      </c>
      <c r="Q1329" s="34">
        <v>20055.009999999998</v>
      </c>
      <c r="R1329" s="34">
        <v>-734.81999999999971</v>
      </c>
      <c r="S1329" s="36">
        <v>-3.6640221071941648E-2</v>
      </c>
      <c r="T1329" s="72">
        <v>165.12982905982904</v>
      </c>
      <c r="U1329" s="34">
        <v>69180.55</v>
      </c>
      <c r="V1329" s="34">
        <v>71699.08</v>
      </c>
      <c r="W1329" s="34">
        <v>-2518.5299999999988</v>
      </c>
      <c r="X1329" s="36">
        <v>-3.5126392137807105E-2</v>
      </c>
      <c r="Y1329" s="36" t="str">
        <f>IFERROR(VLOOKUP(A1329,'Pivot price tier'!$C$8:$L$2270,10,0),"")</f>
        <v/>
      </c>
      <c r="Z1329" s="36" t="str">
        <f>IFERROR(VLOOKUP(A1329,'Pivot price tier by size'!$D$8:$M$2491,10,0),"")</f>
        <v/>
      </c>
      <c r="AA1329" s="36" t="str">
        <f>IFERROR(VLOOKUP(A1329,'Pivot category'!$B$8:$I$2216,8,0),"")</f>
        <v/>
      </c>
      <c r="AB1329" s="3" t="str">
        <f>IF(P1329&lt;$AC$1,"Bottom 5%","")</f>
        <v>Bottom 5%</v>
      </c>
      <c r="AC1329"/>
      <c r="AD1329" s="34" t="s">
        <v>16461</v>
      </c>
      <c r="AE1329" s="34" t="s">
        <v>13944</v>
      </c>
    </row>
    <row r="1330" spans="1:31" hidden="1" x14ac:dyDescent="0.25">
      <c r="A1330" t="s">
        <v>7416</v>
      </c>
      <c r="B1330" t="s">
        <v>766</v>
      </c>
      <c r="C1330" s="3" t="s">
        <v>36</v>
      </c>
      <c r="D1330" s="3" t="s">
        <v>3048</v>
      </c>
      <c r="E1330" s="3">
        <v>0</v>
      </c>
      <c r="F1330" s="3">
        <v>1000</v>
      </c>
      <c r="G1330" s="34">
        <v>8.09</v>
      </c>
      <c r="H1330" s="3" t="s">
        <v>29</v>
      </c>
      <c r="I1330" s="3" t="s">
        <v>17</v>
      </c>
      <c r="J1330" s="3" t="s">
        <v>8168</v>
      </c>
      <c r="K1330" s="3" t="s">
        <v>8164</v>
      </c>
      <c r="L1330" s="3" t="s">
        <v>8166</v>
      </c>
      <c r="M1330" s="26" t="s">
        <v>13723</v>
      </c>
      <c r="N1330"/>
      <c r="O1330" s="3">
        <v>12</v>
      </c>
      <c r="P1330" s="34">
        <v>412.59</v>
      </c>
      <c r="Q1330" s="34">
        <v>1162.33</v>
      </c>
      <c r="R1330" s="34">
        <v>-749.74</v>
      </c>
      <c r="S1330" s="36">
        <v>-0.64503196166321097</v>
      </c>
      <c r="T1330" s="72">
        <v>34.3825</v>
      </c>
      <c r="U1330" s="34">
        <v>56.63</v>
      </c>
      <c r="V1330" s="34">
        <v>792.88</v>
      </c>
      <c r="W1330" s="34">
        <v>-736.25</v>
      </c>
      <c r="X1330" s="36">
        <v>-0.92857683382100698</v>
      </c>
      <c r="Y1330" s="36" t="str">
        <f>IFERROR(VLOOKUP(A1330,'Pivot price tier'!$C$8:$L$2270,10,0),"")</f>
        <v/>
      </c>
      <c r="Z1330" s="36" t="str">
        <f>IFERROR(VLOOKUP(A1330,'Pivot price tier by size'!$D$8:$M$2491,10,0),"")</f>
        <v/>
      </c>
      <c r="AA1330" s="36" t="str">
        <f>IFERROR(VLOOKUP(A1330,'Pivot category'!$B$8:$I$2216,8,0),"")</f>
        <v/>
      </c>
      <c r="AB1330" s="3" t="str">
        <f>IF(P1330&lt;$AC$1,"Bottom 5%","")</f>
        <v>Bottom 5%</v>
      </c>
      <c r="AC1330"/>
      <c r="AD1330" s="34" t="s">
        <v>16461</v>
      </c>
      <c r="AE1330" s="34" t="s">
        <v>13944</v>
      </c>
    </row>
    <row r="1331" spans="1:31" hidden="1" x14ac:dyDescent="0.25">
      <c r="A1331" t="s">
        <v>14082</v>
      </c>
      <c r="B1331" t="s">
        <v>14083</v>
      </c>
      <c r="C1331" s="3" t="s">
        <v>32</v>
      </c>
      <c r="D1331" s="3" t="s">
        <v>3049</v>
      </c>
      <c r="E1331" s="3">
        <v>0</v>
      </c>
      <c r="F1331" s="3">
        <v>5000</v>
      </c>
      <c r="G1331" s="34">
        <v>7.79</v>
      </c>
      <c r="H1331" s="3" t="s">
        <v>29</v>
      </c>
      <c r="I1331" s="3" t="s">
        <v>17</v>
      </c>
      <c r="J1331" s="3" t="s">
        <v>8165</v>
      </c>
      <c r="K1331" s="3" t="s">
        <v>8172</v>
      </c>
      <c r="L1331" s="3" t="s">
        <v>8169</v>
      </c>
      <c r="M1331" s="26" t="s">
        <v>13723</v>
      </c>
      <c r="N1331"/>
      <c r="O1331" s="3">
        <v>1</v>
      </c>
      <c r="P1331" s="34">
        <v>0</v>
      </c>
      <c r="Q1331" s="34">
        <v>31.16</v>
      </c>
      <c r="R1331" s="34">
        <v>-31.16</v>
      </c>
      <c r="S1331" s="36">
        <v>-1</v>
      </c>
      <c r="T1331" s="72">
        <v>0</v>
      </c>
      <c r="U1331" s="34" t="s">
        <v>78</v>
      </c>
      <c r="V1331" s="34" t="s">
        <v>78</v>
      </c>
      <c r="W1331" s="34" t="s">
        <v>78</v>
      </c>
      <c r="X1331" s="36" t="s">
        <v>78</v>
      </c>
      <c r="Y1331" s="36" t="str">
        <f>IFERROR(VLOOKUP(A1331,'Pivot price tier'!$C$8:$L$2270,10,0),"")</f>
        <v/>
      </c>
      <c r="Z1331" s="36" t="str">
        <f>IFERROR(VLOOKUP(A1331,'Pivot price tier by size'!$D$8:$M$2491,10,0),"")</f>
        <v/>
      </c>
      <c r="AA1331" s="36" t="str">
        <f>IFERROR(VLOOKUP(A1331,'Pivot category'!$B$8:$I$2216,8,0),"")</f>
        <v/>
      </c>
      <c r="AB1331" s="3" t="str">
        <f>IF(P1331&lt;$AC$1,"Bottom 5%","")</f>
        <v>Bottom 5%</v>
      </c>
      <c r="AC1331"/>
      <c r="AD1331" s="34" t="s">
        <v>16461</v>
      </c>
      <c r="AE1331" s="34" t="s">
        <v>13944</v>
      </c>
    </row>
    <row r="1332" spans="1:31" x14ac:dyDescent="0.25">
      <c r="A1332" t="s">
        <v>5393</v>
      </c>
      <c r="B1332" t="s">
        <v>1033</v>
      </c>
      <c r="C1332" s="3" t="s">
        <v>32</v>
      </c>
      <c r="D1332" s="3" t="s">
        <v>3340</v>
      </c>
      <c r="E1332" s="3" t="s">
        <v>5095</v>
      </c>
      <c r="F1332" s="3">
        <v>10000</v>
      </c>
      <c r="G1332" s="34">
        <v>174.99</v>
      </c>
      <c r="H1332" s="3" t="s">
        <v>12486</v>
      </c>
      <c r="I1332" s="3" t="s">
        <v>74</v>
      </c>
      <c r="J1332" s="3" t="s">
        <v>8163</v>
      </c>
      <c r="K1332" s="3" t="s">
        <v>8164</v>
      </c>
      <c r="L1332" s="3" t="s">
        <v>68</v>
      </c>
      <c r="M1332" s="26" t="s">
        <v>13723</v>
      </c>
      <c r="N1332"/>
      <c r="O1332" s="3">
        <v>37</v>
      </c>
      <c r="P1332" s="34">
        <v>17848.98</v>
      </c>
      <c r="Q1332" s="34">
        <v>16629.04</v>
      </c>
      <c r="R1332" s="34">
        <v>1219.9399999999987</v>
      </c>
      <c r="S1332" s="36">
        <v>7.3362022101095326E-2</v>
      </c>
      <c r="T1332" s="72">
        <v>482.40486486486486</v>
      </c>
      <c r="U1332" s="34">
        <v>19248.900000000001</v>
      </c>
      <c r="V1332" s="34">
        <v>10029.42</v>
      </c>
      <c r="W1332" s="34">
        <v>9219.4800000000014</v>
      </c>
      <c r="X1332" s="36">
        <v>0.91924358537183615</v>
      </c>
      <c r="Y1332" s="36" t="str">
        <f>IFERROR(VLOOKUP(A1332,'Pivot price tier'!$C$8:$L$2270,10,0),"")</f>
        <v xml:space="preserve"> </v>
      </c>
      <c r="Z1332" s="36" t="str">
        <f>IFERROR(VLOOKUP(A1332,'Pivot price tier by size'!$D$8:$M$2491,10,0),"")</f>
        <v xml:space="preserve"> </v>
      </c>
      <c r="AA1332" s="36" t="str">
        <f>IFERROR(VLOOKUP(A1332,'Pivot category'!$B$8:$I$2216,8,0),"")</f>
        <v>X</v>
      </c>
      <c r="AB1332" s="3" t="str">
        <f>IF(P1332&lt;$AC$1,"Bottom 5%","")</f>
        <v>Bottom 5%</v>
      </c>
      <c r="AC1332"/>
      <c r="AD1332" s="34" t="s">
        <v>16460</v>
      </c>
      <c r="AE1332" s="34" t="s">
        <v>13953</v>
      </c>
    </row>
    <row r="1333" spans="1:31" hidden="1" x14ac:dyDescent="0.25">
      <c r="A1333" t="s">
        <v>6152</v>
      </c>
      <c r="B1333" t="s">
        <v>768</v>
      </c>
      <c r="C1333" s="3" t="s">
        <v>32</v>
      </c>
      <c r="D1333" s="3" t="s">
        <v>3051</v>
      </c>
      <c r="E1333" s="3">
        <v>0</v>
      </c>
      <c r="F1333" s="3">
        <v>4000</v>
      </c>
      <c r="G1333" s="34">
        <v>7.79</v>
      </c>
      <c r="H1333" s="3" t="s">
        <v>29</v>
      </c>
      <c r="I1333" s="3" t="s">
        <v>17</v>
      </c>
      <c r="J1333" s="3" t="s">
        <v>8168</v>
      </c>
      <c r="K1333" s="3" t="s">
        <v>8172</v>
      </c>
      <c r="L1333" s="3" t="s">
        <v>8169</v>
      </c>
      <c r="M1333" s="26" t="s">
        <v>13723</v>
      </c>
      <c r="N1333"/>
      <c r="O1333" s="3" t="s">
        <v>78</v>
      </c>
      <c r="P1333" s="34">
        <v>15.58</v>
      </c>
      <c r="Q1333" s="34">
        <v>200.01</v>
      </c>
      <c r="R1333" s="34">
        <v>-184.42999999999998</v>
      </c>
      <c r="S1333" s="36">
        <v>-0.92210389480525978</v>
      </c>
      <c r="T1333" s="72" t="s">
        <v>78</v>
      </c>
      <c r="U1333" s="34">
        <v>0</v>
      </c>
      <c r="V1333" s="34">
        <v>194.85</v>
      </c>
      <c r="W1333" s="34">
        <v>-194.85</v>
      </c>
      <c r="X1333" s="36">
        <v>-1</v>
      </c>
      <c r="Y1333" s="36" t="str">
        <f>IFERROR(VLOOKUP(A1333,'Pivot price tier'!$C$8:$L$2270,10,0),"")</f>
        <v/>
      </c>
      <c r="Z1333" s="36" t="str">
        <f>IFERROR(VLOOKUP(A1333,'Pivot price tier by size'!$D$8:$M$2491,10,0),"")</f>
        <v/>
      </c>
      <c r="AA1333" s="36" t="str">
        <f>IFERROR(VLOOKUP(A1333,'Pivot category'!$B$8:$I$2216,8,0),"")</f>
        <v/>
      </c>
      <c r="AB1333" s="3" t="str">
        <f>IF(P1333&lt;$AC$1,"Bottom 5%","")</f>
        <v>Bottom 5%</v>
      </c>
      <c r="AC1333"/>
      <c r="AD1333" s="34" t="s">
        <v>16461</v>
      </c>
      <c r="AE1333" s="34" t="s">
        <v>13944</v>
      </c>
    </row>
    <row r="1334" spans="1:31" x14ac:dyDescent="0.25">
      <c r="A1334" t="s">
        <v>12700</v>
      </c>
      <c r="B1334" t="s">
        <v>12701</v>
      </c>
      <c r="C1334" s="3" t="s">
        <v>32</v>
      </c>
      <c r="D1334" s="3" t="s">
        <v>12163</v>
      </c>
      <c r="E1334" s="3" t="s">
        <v>5093</v>
      </c>
      <c r="F1334" s="3">
        <v>70000</v>
      </c>
      <c r="G1334" s="34">
        <v>99.99</v>
      </c>
      <c r="H1334" s="3" t="s">
        <v>12486</v>
      </c>
      <c r="I1334" s="3" t="s">
        <v>15</v>
      </c>
      <c r="J1334" s="3" t="s">
        <v>8163</v>
      </c>
      <c r="K1334" s="3" t="s">
        <v>8164</v>
      </c>
      <c r="L1334" s="3" t="s">
        <v>68</v>
      </c>
      <c r="M1334" s="26">
        <v>45323</v>
      </c>
      <c r="N1334"/>
      <c r="O1334" s="3">
        <v>25</v>
      </c>
      <c r="P1334" s="34">
        <v>12198.78</v>
      </c>
      <c r="Q1334" s="34">
        <v>15798.42</v>
      </c>
      <c r="R1334" s="34">
        <v>-3599.6399999999994</v>
      </c>
      <c r="S1334" s="36">
        <v>-0.22784810126582278</v>
      </c>
      <c r="T1334" s="72">
        <v>487.95120000000003</v>
      </c>
      <c r="U1334" s="34">
        <v>10498.95</v>
      </c>
      <c r="V1334" s="34">
        <v>9499.0499999999993</v>
      </c>
      <c r="W1334" s="34">
        <v>999.90000000000146</v>
      </c>
      <c r="X1334" s="36">
        <v>0.10526315789473695</v>
      </c>
      <c r="Y1334" s="36" t="str">
        <f>IFERROR(VLOOKUP(A1334,'Pivot price tier'!$C$8:$L$2270,10,0),"")</f>
        <v xml:space="preserve"> </v>
      </c>
      <c r="Z1334" s="36" t="str">
        <f>IFERROR(VLOOKUP(A1334,'Pivot price tier by size'!$D$8:$M$2491,10,0),"")</f>
        <v xml:space="preserve"> </v>
      </c>
      <c r="AA1334" s="36" t="str">
        <f>IFERROR(VLOOKUP(A1334,'Pivot category'!$B$8:$I$2216,8,0),"")</f>
        <v>X</v>
      </c>
      <c r="AB1334" s="3" t="str">
        <f>IF(P1334&lt;$AC$1,"Bottom 5%","")</f>
        <v>Bottom 5%</v>
      </c>
      <c r="AC1334"/>
      <c r="AD1334" s="34" t="s">
        <v>16460</v>
      </c>
      <c r="AE1334" s="34" t="s">
        <v>13953</v>
      </c>
    </row>
    <row r="1335" spans="1:31" x14ac:dyDescent="0.25">
      <c r="A1335" t="s">
        <v>6956</v>
      </c>
      <c r="B1335" t="s">
        <v>6955</v>
      </c>
      <c r="C1335" s="3" t="s">
        <v>34</v>
      </c>
      <c r="D1335" s="3" t="s">
        <v>8098</v>
      </c>
      <c r="E1335" s="3" t="s">
        <v>5095</v>
      </c>
      <c r="F1335" s="3">
        <v>10000</v>
      </c>
      <c r="G1335" s="34">
        <v>49.99</v>
      </c>
      <c r="H1335" s="3" t="s">
        <v>12486</v>
      </c>
      <c r="I1335" s="3" t="s">
        <v>15</v>
      </c>
      <c r="J1335" s="3" t="s">
        <v>8163</v>
      </c>
      <c r="K1335" s="3" t="s">
        <v>8164</v>
      </c>
      <c r="L1335" s="3" t="s">
        <v>68</v>
      </c>
      <c r="M1335" s="26" t="s">
        <v>13723</v>
      </c>
      <c r="N1335"/>
      <c r="O1335" s="3">
        <v>24</v>
      </c>
      <c r="P1335" s="34">
        <v>22145.57</v>
      </c>
      <c r="Q1335" s="34">
        <v>23145.37</v>
      </c>
      <c r="R1335" s="34">
        <v>-999.79999999999927</v>
      </c>
      <c r="S1335" s="36">
        <v>-4.3196544276457804E-2</v>
      </c>
      <c r="T1335" s="72">
        <v>922.73208333333332</v>
      </c>
      <c r="U1335" s="34">
        <v>14897.02</v>
      </c>
      <c r="V1335" s="34">
        <v>13347.33</v>
      </c>
      <c r="W1335" s="34">
        <v>1549.6900000000005</v>
      </c>
      <c r="X1335" s="36">
        <v>0.11610486891385774</v>
      </c>
      <c r="Y1335" s="36" t="str">
        <f>IFERROR(VLOOKUP(A1335,'Pivot price tier'!$C$8:$L$2270,10,0),"")</f>
        <v xml:space="preserve"> </v>
      </c>
      <c r="Z1335" s="36" t="str">
        <f>IFERROR(VLOOKUP(A1335,'Pivot price tier by size'!$D$8:$M$2491,10,0),"")</f>
        <v xml:space="preserve"> </v>
      </c>
      <c r="AA1335" s="36" t="str">
        <f>IFERROR(VLOOKUP(A1335,'Pivot category'!$B$8:$I$2216,8,0),"")</f>
        <v>X</v>
      </c>
      <c r="AB1335" s="3" t="str">
        <f>IF(P1335&lt;$AC$1,"Bottom 5%","")</f>
        <v>Bottom 5%</v>
      </c>
      <c r="AC1335"/>
      <c r="AD1335" s="34" t="s">
        <v>11097</v>
      </c>
      <c r="AE1335" s="34" t="s">
        <v>13987</v>
      </c>
    </row>
    <row r="1336" spans="1:31" hidden="1" x14ac:dyDescent="0.25">
      <c r="A1336" t="s">
        <v>7444</v>
      </c>
      <c r="B1336" t="s">
        <v>771</v>
      </c>
      <c r="C1336" s="3" t="s">
        <v>36</v>
      </c>
      <c r="D1336" s="3" t="s">
        <v>3054</v>
      </c>
      <c r="E1336" s="3">
        <v>0</v>
      </c>
      <c r="F1336" s="3">
        <v>4000</v>
      </c>
      <c r="G1336" s="34">
        <v>8.09</v>
      </c>
      <c r="H1336" s="3" t="s">
        <v>26</v>
      </c>
      <c r="I1336" s="3" t="s">
        <v>13</v>
      </c>
      <c r="J1336" s="3" t="s">
        <v>8168</v>
      </c>
      <c r="K1336" s="3" t="s">
        <v>8172</v>
      </c>
      <c r="L1336" s="3" t="s">
        <v>8167</v>
      </c>
      <c r="M1336" s="26" t="s">
        <v>13723</v>
      </c>
      <c r="N1336"/>
      <c r="O1336" s="3" t="s">
        <v>78</v>
      </c>
      <c r="P1336" s="34">
        <v>56.63</v>
      </c>
      <c r="Q1336" s="34">
        <v>21.58</v>
      </c>
      <c r="R1336" s="34">
        <v>35.050000000000004</v>
      </c>
      <c r="S1336" s="36">
        <v>1.6241890639481005</v>
      </c>
      <c r="T1336" s="72" t="s">
        <v>78</v>
      </c>
      <c r="U1336" s="34">
        <v>80.900000000000006</v>
      </c>
      <c r="V1336" s="34">
        <v>0</v>
      </c>
      <c r="W1336" s="34">
        <v>80.900000000000006</v>
      </c>
      <c r="X1336" s="36" t="s">
        <v>78</v>
      </c>
      <c r="Y1336" s="36" t="str">
        <f>IFERROR(VLOOKUP(A1336,'Pivot price tier'!$C$8:$L$2270,10,0),"")</f>
        <v/>
      </c>
      <c r="Z1336" s="36" t="str">
        <f>IFERROR(VLOOKUP(A1336,'Pivot price tier by size'!$D$8:$M$2491,10,0),"")</f>
        <v/>
      </c>
      <c r="AA1336" s="36" t="str">
        <f>IFERROR(VLOOKUP(A1336,'Pivot category'!$B$8:$I$2216,8,0),"")</f>
        <v/>
      </c>
      <c r="AB1336" s="3" t="str">
        <f>IF(P1336&lt;$AC$1,"Bottom 5%","")</f>
        <v>Bottom 5%</v>
      </c>
      <c r="AC1336"/>
      <c r="AD1336" s="34" t="s">
        <v>16461</v>
      </c>
      <c r="AE1336" s="34" t="s">
        <v>13944</v>
      </c>
    </row>
    <row r="1337" spans="1:31" hidden="1" x14ac:dyDescent="0.25">
      <c r="A1337" t="s">
        <v>7469</v>
      </c>
      <c r="B1337" t="s">
        <v>772</v>
      </c>
      <c r="C1337" s="3" t="s">
        <v>36</v>
      </c>
      <c r="D1337" s="3" t="s">
        <v>3055</v>
      </c>
      <c r="E1337" s="3">
        <v>0</v>
      </c>
      <c r="F1337" s="3">
        <v>4000</v>
      </c>
      <c r="G1337" s="34">
        <v>8.09</v>
      </c>
      <c r="H1337" s="3" t="s">
        <v>29</v>
      </c>
      <c r="I1337" s="3" t="s">
        <v>17</v>
      </c>
      <c r="J1337" s="3" t="s">
        <v>8168</v>
      </c>
      <c r="K1337" s="3" t="s">
        <v>8172</v>
      </c>
      <c r="L1337" s="3" t="s">
        <v>8167</v>
      </c>
      <c r="M1337" s="26" t="s">
        <v>13723</v>
      </c>
      <c r="N1337"/>
      <c r="O1337" s="3" t="s">
        <v>78</v>
      </c>
      <c r="P1337" s="34">
        <v>137.53</v>
      </c>
      <c r="Q1337" s="34">
        <v>72.81</v>
      </c>
      <c r="R1337" s="34">
        <v>64.72</v>
      </c>
      <c r="S1337" s="36">
        <v>0.88888888888888884</v>
      </c>
      <c r="T1337" s="72" t="s">
        <v>78</v>
      </c>
      <c r="U1337" s="34" t="s">
        <v>78</v>
      </c>
      <c r="V1337" s="34" t="s">
        <v>78</v>
      </c>
      <c r="W1337" s="34" t="s">
        <v>78</v>
      </c>
      <c r="X1337" s="36" t="s">
        <v>78</v>
      </c>
      <c r="Y1337" s="36" t="str">
        <f>IFERROR(VLOOKUP(A1337,'Pivot price tier'!$C$8:$L$2270,10,0),"")</f>
        <v/>
      </c>
      <c r="Z1337" s="36" t="str">
        <f>IFERROR(VLOOKUP(A1337,'Pivot price tier by size'!$D$8:$M$2491,10,0),"")</f>
        <v/>
      </c>
      <c r="AA1337" s="36" t="str">
        <f>IFERROR(VLOOKUP(A1337,'Pivot category'!$B$8:$I$2216,8,0),"")</f>
        <v/>
      </c>
      <c r="AB1337" s="3" t="str">
        <f>IF(P1337&lt;$AC$1,"Bottom 5%","")</f>
        <v>Bottom 5%</v>
      </c>
      <c r="AC1337"/>
      <c r="AD1337" s="34" t="s">
        <v>16461</v>
      </c>
      <c r="AE1337" s="34" t="s">
        <v>13944</v>
      </c>
    </row>
    <row r="1338" spans="1:31" x14ac:dyDescent="0.25">
      <c r="A1338" t="s">
        <v>5731</v>
      </c>
      <c r="B1338" t="s">
        <v>2129</v>
      </c>
      <c r="C1338" s="3" t="s">
        <v>32</v>
      </c>
      <c r="D1338" s="3" t="s">
        <v>4562</v>
      </c>
      <c r="E1338" s="3" t="s">
        <v>5095</v>
      </c>
      <c r="F1338" s="3">
        <v>10000</v>
      </c>
      <c r="G1338" s="34">
        <v>379.99</v>
      </c>
      <c r="H1338" s="3" t="s">
        <v>12486</v>
      </c>
      <c r="I1338" s="3" t="s">
        <v>74</v>
      </c>
      <c r="J1338" s="3" t="s">
        <v>8163</v>
      </c>
      <c r="K1338" s="3" t="s">
        <v>8164</v>
      </c>
      <c r="L1338" s="3" t="s">
        <v>68</v>
      </c>
      <c r="M1338" s="26" t="s">
        <v>13723</v>
      </c>
      <c r="N1338"/>
      <c r="O1338" s="3">
        <v>15</v>
      </c>
      <c r="P1338" s="34">
        <v>12159.68</v>
      </c>
      <c r="Q1338" s="34">
        <v>10259.73</v>
      </c>
      <c r="R1338" s="34">
        <v>1899.9500000000007</v>
      </c>
      <c r="S1338" s="36">
        <v>0.18518518518518534</v>
      </c>
      <c r="T1338" s="72">
        <v>810.64533333333338</v>
      </c>
      <c r="U1338" s="34">
        <v>12539.67</v>
      </c>
      <c r="V1338" s="34">
        <v>18619.509999999998</v>
      </c>
      <c r="W1338" s="34">
        <v>-6079.8399999999983</v>
      </c>
      <c r="X1338" s="36">
        <v>-0.32653061224489788</v>
      </c>
      <c r="Y1338" s="36" t="str">
        <f>IFERROR(VLOOKUP(A1338,'Pivot price tier'!$C$8:$L$2270,10,0),"")</f>
        <v xml:space="preserve"> </v>
      </c>
      <c r="Z1338" s="36" t="str">
        <f>IFERROR(VLOOKUP(A1338,'Pivot price tier by size'!$D$8:$M$2491,10,0),"")</f>
        <v xml:space="preserve"> </v>
      </c>
      <c r="AA1338" s="36" t="str">
        <f>IFERROR(VLOOKUP(A1338,'Pivot category'!$B$8:$I$2216,8,0),"")</f>
        <v>X</v>
      </c>
      <c r="AB1338" s="3" t="str">
        <f>IF(P1338&lt;$AC$1,"Bottom 5%","")</f>
        <v>Bottom 5%</v>
      </c>
      <c r="AC1338"/>
      <c r="AD1338" s="34" t="s">
        <v>11097</v>
      </c>
      <c r="AE1338" s="34" t="s">
        <v>13987</v>
      </c>
    </row>
    <row r="1339" spans="1:31" x14ac:dyDescent="0.25">
      <c r="A1339" t="s">
        <v>11670</v>
      </c>
      <c r="B1339" t="s">
        <v>11671</v>
      </c>
      <c r="C1339" s="3" t="s">
        <v>32</v>
      </c>
      <c r="D1339" s="3" t="s">
        <v>11326</v>
      </c>
      <c r="E1339" s="3" t="s">
        <v>5093</v>
      </c>
      <c r="F1339" s="3">
        <v>7000</v>
      </c>
      <c r="G1339" s="34">
        <v>49.99</v>
      </c>
      <c r="H1339" s="3" t="s">
        <v>12</v>
      </c>
      <c r="I1339" s="3" t="s">
        <v>23</v>
      </c>
      <c r="J1339" s="3" t="s">
        <v>8163</v>
      </c>
      <c r="K1339" s="3" t="s">
        <v>8164</v>
      </c>
      <c r="L1339" s="3" t="s">
        <v>68</v>
      </c>
      <c r="M1339" s="26">
        <v>45047</v>
      </c>
      <c r="N1339"/>
      <c r="O1339" s="3">
        <v>40</v>
      </c>
      <c r="P1339" s="34">
        <v>27144.57</v>
      </c>
      <c r="Q1339" s="34">
        <v>29294.14</v>
      </c>
      <c r="R1339" s="34">
        <v>-2149.5699999999997</v>
      </c>
      <c r="S1339" s="36">
        <v>-7.3378839590443667E-2</v>
      </c>
      <c r="T1339" s="72">
        <v>678.61424999999997</v>
      </c>
      <c r="U1339" s="34">
        <v>4449.1099999999997</v>
      </c>
      <c r="V1339" s="34">
        <v>6398.72</v>
      </c>
      <c r="W1339" s="34">
        <v>-1949.6100000000006</v>
      </c>
      <c r="X1339" s="36">
        <v>-0.30468750000000011</v>
      </c>
      <c r="Y1339" s="36" t="str">
        <f>IFERROR(VLOOKUP(A1339,'Pivot price tier'!$C$8:$L$2270,10,0),"")</f>
        <v xml:space="preserve"> </v>
      </c>
      <c r="Z1339" s="36" t="str">
        <f>IFERROR(VLOOKUP(A1339,'Pivot price tier by size'!$D$8:$M$2491,10,0),"")</f>
        <v xml:space="preserve"> </v>
      </c>
      <c r="AA1339" s="36" t="str">
        <f>IFERROR(VLOOKUP(A1339,'Pivot category'!$B$8:$I$2216,8,0),"")</f>
        <v>X</v>
      </c>
      <c r="AB1339" s="3" t="str">
        <f>IF(P1339&lt;$AC$1,"Bottom 5%","")</f>
        <v>Bottom 5%</v>
      </c>
      <c r="AC1339"/>
      <c r="AD1339" s="34" t="s">
        <v>11097</v>
      </c>
      <c r="AE1339" s="34" t="s">
        <v>13951</v>
      </c>
    </row>
    <row r="1340" spans="1:31" x14ac:dyDescent="0.25">
      <c r="A1340" t="s">
        <v>12704</v>
      </c>
      <c r="B1340" t="s">
        <v>12705</v>
      </c>
      <c r="C1340" s="3" t="s">
        <v>32</v>
      </c>
      <c r="D1340" s="3" t="s">
        <v>12154</v>
      </c>
      <c r="E1340" s="3">
        <v>0</v>
      </c>
      <c r="F1340" s="3">
        <v>70000</v>
      </c>
      <c r="G1340" s="34">
        <v>19.989999999999998</v>
      </c>
      <c r="H1340" s="3" t="s">
        <v>29</v>
      </c>
      <c r="I1340" s="3" t="s">
        <v>21</v>
      </c>
      <c r="J1340" s="3" t="s">
        <v>8163</v>
      </c>
      <c r="K1340" s="3" t="s">
        <v>8164</v>
      </c>
      <c r="L1340" s="3" t="s">
        <v>68</v>
      </c>
      <c r="M1340" s="26">
        <v>45323</v>
      </c>
      <c r="N1340"/>
      <c r="O1340" s="3">
        <v>62</v>
      </c>
      <c r="P1340" s="34">
        <v>14788.61</v>
      </c>
      <c r="Q1340" s="34">
        <v>14677.13</v>
      </c>
      <c r="R1340" s="34">
        <v>111.48000000000138</v>
      </c>
      <c r="S1340" s="36">
        <v>7.595490399008531E-3</v>
      </c>
      <c r="T1340" s="72">
        <v>238.52596774193549</v>
      </c>
      <c r="U1340" s="34">
        <v>13363.34</v>
      </c>
      <c r="V1340" s="34">
        <v>13091.82</v>
      </c>
      <c r="W1340" s="34">
        <v>271.52000000000044</v>
      </c>
      <c r="X1340" s="36">
        <v>2.0739667975881115E-2</v>
      </c>
      <c r="Y1340" s="36" t="str">
        <f>IFERROR(VLOOKUP(A1340,'Pivot price tier'!$C$8:$L$2270,10,0),"")</f>
        <v xml:space="preserve"> </v>
      </c>
      <c r="Z1340" s="36" t="str">
        <f>IFERROR(VLOOKUP(A1340,'Pivot price tier by size'!$D$8:$M$2491,10,0),"")</f>
        <v xml:space="preserve"> </v>
      </c>
      <c r="AA1340" s="36" t="str">
        <f>IFERROR(VLOOKUP(A1340,'Pivot category'!$B$8:$I$2216,8,0),"")</f>
        <v>X</v>
      </c>
      <c r="AB1340" s="3" t="str">
        <f>IF(P1340&lt;$AC$1,"Bottom 5%","")</f>
        <v>Bottom 5%</v>
      </c>
      <c r="AC1340"/>
      <c r="AD1340" s="34" t="s">
        <v>16461</v>
      </c>
      <c r="AE1340" s="34" t="s">
        <v>13989</v>
      </c>
    </row>
    <row r="1341" spans="1:31" x14ac:dyDescent="0.25">
      <c r="A1341" t="s">
        <v>5865</v>
      </c>
      <c r="B1341" t="s">
        <v>2187</v>
      </c>
      <c r="C1341" s="3" t="s">
        <v>32</v>
      </c>
      <c r="D1341" s="3" t="s">
        <v>4629</v>
      </c>
      <c r="E1341" s="3">
        <v>0</v>
      </c>
      <c r="F1341" s="3">
        <v>10000</v>
      </c>
      <c r="G1341" s="34">
        <v>34.99</v>
      </c>
      <c r="H1341" s="3" t="s">
        <v>25</v>
      </c>
      <c r="I1341" s="3" t="s">
        <v>23</v>
      </c>
      <c r="J1341" s="3" t="s">
        <v>8163</v>
      </c>
      <c r="K1341" s="3" t="s">
        <v>8164</v>
      </c>
      <c r="L1341" s="3" t="s">
        <v>68</v>
      </c>
      <c r="M1341" s="26" t="s">
        <v>13723</v>
      </c>
      <c r="N1341"/>
      <c r="O1341" s="3">
        <v>62</v>
      </c>
      <c r="P1341" s="34">
        <v>32417.51</v>
      </c>
      <c r="Q1341" s="34">
        <v>32954.959999999999</v>
      </c>
      <c r="R1341" s="34">
        <v>-537.45000000000073</v>
      </c>
      <c r="S1341" s="36">
        <v>-1.6308622434983988E-2</v>
      </c>
      <c r="T1341" s="72">
        <v>522.86306451612904</v>
      </c>
      <c r="U1341" s="34">
        <v>29671.32</v>
      </c>
      <c r="V1341" s="34">
        <v>21998.36</v>
      </c>
      <c r="W1341" s="34">
        <v>7672.9599999999991</v>
      </c>
      <c r="X1341" s="36">
        <v>0.34879691031513249</v>
      </c>
      <c r="Y1341" s="36" t="str">
        <f>IFERROR(VLOOKUP(A1341,'Pivot price tier'!$C$8:$L$2270,10,0),"")</f>
        <v xml:space="preserve"> </v>
      </c>
      <c r="Z1341" s="36" t="str">
        <f>IFERROR(VLOOKUP(A1341,'Pivot price tier by size'!$D$8:$M$2491,10,0),"")</f>
        <v xml:space="preserve"> </v>
      </c>
      <c r="AA1341" s="36" t="str">
        <f>IFERROR(VLOOKUP(A1341,'Pivot category'!$B$8:$I$2216,8,0),"")</f>
        <v>X</v>
      </c>
      <c r="AB1341" s="3" t="str">
        <f>IF(P1341&lt;$AC$1,"Bottom 5%","")</f>
        <v>Bottom 5%</v>
      </c>
      <c r="AC1341"/>
      <c r="AD1341" s="34" t="s">
        <v>11097</v>
      </c>
      <c r="AE1341" s="34" t="s">
        <v>16500</v>
      </c>
    </row>
    <row r="1342" spans="1:31" x14ac:dyDescent="0.25">
      <c r="A1342" t="s">
        <v>7776</v>
      </c>
      <c r="B1342" t="s">
        <v>2203</v>
      </c>
      <c r="C1342" s="3" t="s">
        <v>38</v>
      </c>
      <c r="D1342" s="3" t="s">
        <v>4653</v>
      </c>
      <c r="E1342" s="3" t="s">
        <v>5093</v>
      </c>
      <c r="F1342" s="3">
        <v>10000</v>
      </c>
      <c r="G1342" s="34">
        <v>28.99</v>
      </c>
      <c r="H1342" s="3" t="s">
        <v>12</v>
      </c>
      <c r="I1342" s="3" t="s">
        <v>17</v>
      </c>
      <c r="J1342" s="3" t="s">
        <v>8163</v>
      </c>
      <c r="K1342" s="3" t="s">
        <v>8164</v>
      </c>
      <c r="L1342" s="3" t="s">
        <v>68</v>
      </c>
      <c r="M1342" s="26" t="s">
        <v>13723</v>
      </c>
      <c r="N1342"/>
      <c r="O1342" s="3">
        <v>12</v>
      </c>
      <c r="P1342" s="34">
        <v>13045.5</v>
      </c>
      <c r="Q1342" s="34">
        <v>51573.21</v>
      </c>
      <c r="R1342" s="34">
        <v>-38527.71</v>
      </c>
      <c r="S1342" s="36">
        <v>-0.74704890387858347</v>
      </c>
      <c r="T1342" s="72">
        <v>1087.125</v>
      </c>
      <c r="U1342" s="34">
        <v>840.71</v>
      </c>
      <c r="V1342" s="34">
        <v>5711.03</v>
      </c>
      <c r="W1342" s="34">
        <v>-4870.32</v>
      </c>
      <c r="X1342" s="36">
        <v>-0.85279187817258884</v>
      </c>
      <c r="Y1342" s="36" t="str">
        <f>IFERROR(VLOOKUP(A1342,'Pivot price tier'!$C$8:$L$2270,10,0),"")</f>
        <v xml:space="preserve"> </v>
      </c>
      <c r="Z1342" s="36" t="str">
        <f>IFERROR(VLOOKUP(A1342,'Pivot price tier by size'!$D$8:$M$2491,10,0),"")</f>
        <v xml:space="preserve"> </v>
      </c>
      <c r="AA1342" s="36" t="str">
        <f>IFERROR(VLOOKUP(A1342,'Pivot category'!$B$8:$I$2216,8,0),"")</f>
        <v>X</v>
      </c>
      <c r="AB1342" s="3" t="str">
        <f>IF(P1342&lt;$AC$1,"Bottom 5%","")</f>
        <v>Bottom 5%</v>
      </c>
      <c r="AC1342"/>
      <c r="AD1342" s="34" t="s">
        <v>16459</v>
      </c>
      <c r="AE1342" s="34" t="s">
        <v>13941</v>
      </c>
    </row>
    <row r="1343" spans="1:31" x14ac:dyDescent="0.25">
      <c r="A1343" t="s">
        <v>13180</v>
      </c>
      <c r="B1343" t="s">
        <v>13181</v>
      </c>
      <c r="C1343" s="3" t="s">
        <v>32</v>
      </c>
      <c r="D1343" s="3" t="s">
        <v>13215</v>
      </c>
      <c r="E1343" s="3" t="s">
        <v>5093</v>
      </c>
      <c r="F1343" s="3">
        <v>10000</v>
      </c>
      <c r="G1343" s="34">
        <v>49.99</v>
      </c>
      <c r="H1343" s="3" t="s">
        <v>12</v>
      </c>
      <c r="I1343" s="3" t="s">
        <v>23</v>
      </c>
      <c r="J1343" s="3" t="s">
        <v>8163</v>
      </c>
      <c r="K1343" s="3" t="s">
        <v>8164</v>
      </c>
      <c r="L1343" s="3" t="s">
        <v>68</v>
      </c>
      <c r="M1343" s="26">
        <v>45474</v>
      </c>
      <c r="N1343"/>
      <c r="O1343" s="3">
        <v>42</v>
      </c>
      <c r="P1343" s="34">
        <v>31993.200000000001</v>
      </c>
      <c r="Q1343" s="34">
        <v>35042.629999999997</v>
      </c>
      <c r="R1343" s="34">
        <v>-3049.4299999999967</v>
      </c>
      <c r="S1343" s="36">
        <v>-8.7020580361690802E-2</v>
      </c>
      <c r="T1343" s="72">
        <v>761.74285714285713</v>
      </c>
      <c r="U1343" s="34">
        <v>17126.400000000001</v>
      </c>
      <c r="V1343" s="34">
        <v>18485.990000000002</v>
      </c>
      <c r="W1343" s="34">
        <v>-1359.5900000000001</v>
      </c>
      <c r="X1343" s="36">
        <v>-7.3547048332277543E-2</v>
      </c>
      <c r="Y1343" s="36" t="str">
        <f>IFERROR(VLOOKUP(A1343,'Pivot price tier'!$C$8:$L$2270,10,0),"")</f>
        <v xml:space="preserve"> </v>
      </c>
      <c r="Z1343" s="36" t="str">
        <f>IFERROR(VLOOKUP(A1343,'Pivot price tier by size'!$D$8:$M$2491,10,0),"")</f>
        <v xml:space="preserve"> </v>
      </c>
      <c r="AA1343" s="36" t="str">
        <f>IFERROR(VLOOKUP(A1343,'Pivot category'!$B$8:$I$2216,8,0),"")</f>
        <v>X</v>
      </c>
      <c r="AB1343" s="3" t="str">
        <f>IF(P1343&lt;$AC$1,"Bottom 5%","")</f>
        <v>Bottom 5%</v>
      </c>
      <c r="AC1343"/>
      <c r="AD1343" s="34" t="s">
        <v>16463</v>
      </c>
      <c r="AE1343" s="34" t="s">
        <v>13939</v>
      </c>
    </row>
    <row r="1344" spans="1:31" x14ac:dyDescent="0.25">
      <c r="A1344" t="s">
        <v>6301</v>
      </c>
      <c r="B1344" t="s">
        <v>6300</v>
      </c>
      <c r="C1344" s="3" t="s">
        <v>32</v>
      </c>
      <c r="D1344" s="3" t="s">
        <v>7956</v>
      </c>
      <c r="E1344" s="3" t="s">
        <v>5093</v>
      </c>
      <c r="F1344" s="3">
        <v>10000</v>
      </c>
      <c r="G1344" s="34">
        <v>41.99</v>
      </c>
      <c r="H1344" s="3" t="s">
        <v>12</v>
      </c>
      <c r="I1344" s="3" t="s">
        <v>23</v>
      </c>
      <c r="J1344" s="3" t="s">
        <v>8163</v>
      </c>
      <c r="K1344" s="3" t="s">
        <v>8164</v>
      </c>
      <c r="L1344" s="3" t="s">
        <v>68</v>
      </c>
      <c r="M1344" s="26" t="s">
        <v>13723</v>
      </c>
      <c r="N1344"/>
      <c r="O1344" s="3">
        <v>42</v>
      </c>
      <c r="P1344" s="34">
        <v>29758.58</v>
      </c>
      <c r="Q1344" s="34">
        <v>37703.58</v>
      </c>
      <c r="R1344" s="34">
        <v>-7945</v>
      </c>
      <c r="S1344" s="36">
        <v>-0.21072269529843057</v>
      </c>
      <c r="T1344" s="72">
        <v>708.53761904761905</v>
      </c>
      <c r="U1344" s="34">
        <v>23385.24</v>
      </c>
      <c r="V1344" s="34">
        <v>24623.97</v>
      </c>
      <c r="W1344" s="34">
        <v>-1238.7299999999996</v>
      </c>
      <c r="X1344" s="36">
        <v>-5.0305860509089251E-2</v>
      </c>
      <c r="Y1344" s="36" t="str">
        <f>IFERROR(VLOOKUP(A1344,'Pivot price tier'!$C$8:$L$2270,10,0),"")</f>
        <v xml:space="preserve"> </v>
      </c>
      <c r="Z1344" s="36" t="str">
        <f>IFERROR(VLOOKUP(A1344,'Pivot price tier by size'!$D$8:$M$2491,10,0),"")</f>
        <v xml:space="preserve"> </v>
      </c>
      <c r="AA1344" s="36" t="str">
        <f>IFERROR(VLOOKUP(A1344,'Pivot category'!$B$8:$I$2216,8,0),"")</f>
        <v>X</v>
      </c>
      <c r="AB1344" s="3" t="str">
        <f>IF(P1344&lt;$AC$1,"Bottom 5%","")</f>
        <v>Bottom 5%</v>
      </c>
      <c r="AC1344"/>
      <c r="AD1344" s="34" t="s">
        <v>16459</v>
      </c>
      <c r="AE1344" s="34" t="s">
        <v>13980</v>
      </c>
    </row>
    <row r="1345" spans="1:31" hidden="1" x14ac:dyDescent="0.25">
      <c r="A1345" t="s">
        <v>11581</v>
      </c>
      <c r="B1345" t="s">
        <v>11582</v>
      </c>
      <c r="C1345" s="3" t="s">
        <v>32</v>
      </c>
      <c r="D1345" s="3" t="s">
        <v>11374</v>
      </c>
      <c r="E1345" s="3">
        <v>0</v>
      </c>
      <c r="F1345" s="3">
        <v>70000</v>
      </c>
      <c r="G1345" s="34">
        <v>13.79</v>
      </c>
      <c r="H1345" s="3" t="s">
        <v>8245</v>
      </c>
      <c r="I1345" s="3" t="s">
        <v>12204</v>
      </c>
      <c r="J1345" s="3" t="s">
        <v>8168</v>
      </c>
      <c r="K1345" s="3" t="s">
        <v>8164</v>
      </c>
      <c r="L1345" s="3" t="s">
        <v>8167</v>
      </c>
      <c r="M1345" s="26">
        <v>45047</v>
      </c>
      <c r="N1345"/>
      <c r="O1345" s="3">
        <v>16</v>
      </c>
      <c r="P1345" s="34">
        <v>1048.04</v>
      </c>
      <c r="Q1345" s="34">
        <v>2747.1</v>
      </c>
      <c r="R1345" s="34">
        <v>-1699.06</v>
      </c>
      <c r="S1345" s="36">
        <v>-0.61849222816788618</v>
      </c>
      <c r="T1345" s="72">
        <v>65.502499999999998</v>
      </c>
      <c r="U1345" s="34">
        <v>82.74</v>
      </c>
      <c r="V1345" s="34">
        <v>643.72</v>
      </c>
      <c r="W1345" s="34">
        <v>-560.98</v>
      </c>
      <c r="X1345" s="36">
        <v>-0.87146585471944327</v>
      </c>
      <c r="Y1345" s="36" t="str">
        <f>IFERROR(VLOOKUP(A1345,'Pivot price tier'!$C$8:$L$2270,10,0),"")</f>
        <v/>
      </c>
      <c r="Z1345" s="36" t="str">
        <f>IFERROR(VLOOKUP(A1345,'Pivot price tier by size'!$D$8:$M$2491,10,0),"")</f>
        <v/>
      </c>
      <c r="AA1345" s="36" t="str">
        <f>IFERROR(VLOOKUP(A1345,'Pivot category'!$B$8:$I$2216,8,0),"")</f>
        <v/>
      </c>
      <c r="AB1345" s="3" t="str">
        <f>IF(P1345&lt;$AC$1,"Bottom 5%","")</f>
        <v>Bottom 5%</v>
      </c>
      <c r="AC1345"/>
      <c r="AD1345" s="34" t="s">
        <v>16461</v>
      </c>
      <c r="AE1345" s="34" t="s">
        <v>13944</v>
      </c>
    </row>
    <row r="1346" spans="1:31" hidden="1" x14ac:dyDescent="0.25">
      <c r="A1346" t="s">
        <v>11583</v>
      </c>
      <c r="B1346" t="s">
        <v>11584</v>
      </c>
      <c r="C1346" s="3" t="s">
        <v>32</v>
      </c>
      <c r="D1346" s="3" t="s">
        <v>11373</v>
      </c>
      <c r="E1346" s="3">
        <v>0</v>
      </c>
      <c r="F1346" s="3">
        <v>70000</v>
      </c>
      <c r="G1346" s="34">
        <v>13.79</v>
      </c>
      <c r="H1346" s="3" t="s">
        <v>8245</v>
      </c>
      <c r="I1346" s="3" t="s">
        <v>12204</v>
      </c>
      <c r="J1346" s="3" t="s">
        <v>8168</v>
      </c>
      <c r="K1346" s="3" t="s">
        <v>8164</v>
      </c>
      <c r="L1346" s="3" t="s">
        <v>8167</v>
      </c>
      <c r="M1346" s="26">
        <v>45047</v>
      </c>
      <c r="N1346"/>
      <c r="O1346" s="3">
        <v>10</v>
      </c>
      <c r="P1346" s="34">
        <v>951.51</v>
      </c>
      <c r="Q1346" s="34">
        <v>2885.02</v>
      </c>
      <c r="R1346" s="34">
        <v>-1933.51</v>
      </c>
      <c r="S1346" s="36">
        <v>-0.67018946142487745</v>
      </c>
      <c r="T1346" s="72">
        <v>95.150999999999996</v>
      </c>
      <c r="U1346" s="34">
        <v>0</v>
      </c>
      <c r="V1346" s="34">
        <v>712.69</v>
      </c>
      <c r="W1346" s="34">
        <v>-712.69</v>
      </c>
      <c r="X1346" s="36">
        <v>-1</v>
      </c>
      <c r="Y1346" s="36" t="str">
        <f>IFERROR(VLOOKUP(A1346,'Pivot price tier'!$C$8:$L$2270,10,0),"")</f>
        <v/>
      </c>
      <c r="Z1346" s="36" t="str">
        <f>IFERROR(VLOOKUP(A1346,'Pivot price tier by size'!$D$8:$M$2491,10,0),"")</f>
        <v/>
      </c>
      <c r="AA1346" s="36" t="str">
        <f>IFERROR(VLOOKUP(A1346,'Pivot category'!$B$8:$I$2216,8,0),"")</f>
        <v/>
      </c>
      <c r="AB1346" s="3" t="str">
        <f>IF(P1346&lt;$AC$1,"Bottom 5%","")</f>
        <v>Bottom 5%</v>
      </c>
      <c r="AC1346"/>
      <c r="AD1346" s="34" t="s">
        <v>16461</v>
      </c>
      <c r="AE1346" s="34" t="s">
        <v>13944</v>
      </c>
    </row>
    <row r="1347" spans="1:31" hidden="1" x14ac:dyDescent="0.25">
      <c r="A1347" t="s">
        <v>11585</v>
      </c>
      <c r="B1347" t="s">
        <v>11586</v>
      </c>
      <c r="C1347" s="3" t="s">
        <v>32</v>
      </c>
      <c r="D1347" s="3" t="s">
        <v>11372</v>
      </c>
      <c r="E1347" s="3">
        <v>0</v>
      </c>
      <c r="F1347" s="3">
        <v>70000</v>
      </c>
      <c r="G1347" s="34">
        <v>13.79</v>
      </c>
      <c r="H1347" s="3" t="s">
        <v>8245</v>
      </c>
      <c r="I1347" s="3" t="s">
        <v>12204</v>
      </c>
      <c r="J1347" s="3" t="s">
        <v>8168</v>
      </c>
      <c r="K1347" s="3" t="s">
        <v>8164</v>
      </c>
      <c r="L1347" s="3" t="s">
        <v>8167</v>
      </c>
      <c r="M1347" s="26">
        <v>45047</v>
      </c>
      <c r="N1347"/>
      <c r="O1347" s="3">
        <v>6</v>
      </c>
      <c r="P1347" s="34">
        <v>1434.16</v>
      </c>
      <c r="Q1347" s="34">
        <v>4627.54</v>
      </c>
      <c r="R1347" s="34">
        <v>-3193.38</v>
      </c>
      <c r="S1347" s="36">
        <v>-0.69008155521075998</v>
      </c>
      <c r="T1347" s="72">
        <v>239.02666666666667</v>
      </c>
      <c r="U1347" s="34">
        <v>27.58</v>
      </c>
      <c r="V1347" s="34">
        <v>643.72</v>
      </c>
      <c r="W1347" s="34">
        <v>-616.14</v>
      </c>
      <c r="X1347" s="36">
        <v>-0.95715528490648105</v>
      </c>
      <c r="Y1347" s="36" t="str">
        <f>IFERROR(VLOOKUP(A1347,'Pivot price tier'!$C$8:$L$2270,10,0),"")</f>
        <v/>
      </c>
      <c r="Z1347" s="36" t="str">
        <f>IFERROR(VLOOKUP(A1347,'Pivot price tier by size'!$D$8:$M$2491,10,0),"")</f>
        <v/>
      </c>
      <c r="AA1347" s="36" t="str">
        <f>IFERROR(VLOOKUP(A1347,'Pivot category'!$B$8:$I$2216,8,0),"")</f>
        <v/>
      </c>
      <c r="AB1347" s="3" t="str">
        <f>IF(P1347&lt;$AC$1,"Bottom 5%","")</f>
        <v>Bottom 5%</v>
      </c>
      <c r="AC1347"/>
      <c r="AD1347" s="34" t="s">
        <v>16461</v>
      </c>
      <c r="AE1347" s="34" t="s">
        <v>13944</v>
      </c>
    </row>
    <row r="1348" spans="1:31" x14ac:dyDescent="0.25">
      <c r="A1348" t="s">
        <v>8404</v>
      </c>
      <c r="B1348" t="s">
        <v>8403</v>
      </c>
      <c r="C1348" s="3" t="s">
        <v>32</v>
      </c>
      <c r="D1348" s="3" t="s">
        <v>8223</v>
      </c>
      <c r="E1348" s="3" t="s">
        <v>5093</v>
      </c>
      <c r="F1348" s="3">
        <v>10000</v>
      </c>
      <c r="G1348" s="34">
        <v>41.99</v>
      </c>
      <c r="H1348" s="3" t="s">
        <v>12</v>
      </c>
      <c r="I1348" s="3" t="s">
        <v>23</v>
      </c>
      <c r="J1348" s="3" t="s">
        <v>8163</v>
      </c>
      <c r="K1348" s="3" t="s">
        <v>8164</v>
      </c>
      <c r="L1348" s="3" t="s">
        <v>68</v>
      </c>
      <c r="M1348" s="26" t="s">
        <v>13723</v>
      </c>
      <c r="N1348"/>
      <c r="O1348" s="3">
        <v>44</v>
      </c>
      <c r="P1348" s="34">
        <v>32298.94</v>
      </c>
      <c r="Q1348" s="34">
        <v>29461.65</v>
      </c>
      <c r="R1348" s="34">
        <v>2837.2899999999972</v>
      </c>
      <c r="S1348" s="36">
        <v>9.6304517907177534E-2</v>
      </c>
      <c r="T1348" s="72">
        <v>734.06681818181812</v>
      </c>
      <c r="U1348" s="34">
        <v>33525.74</v>
      </c>
      <c r="V1348" s="34">
        <v>39698.120000000003</v>
      </c>
      <c r="W1348" s="34">
        <v>-6172.3800000000047</v>
      </c>
      <c r="X1348" s="36">
        <v>-0.15548292967022126</v>
      </c>
      <c r="Y1348" s="36" t="str">
        <f>IFERROR(VLOOKUP(A1348,'Pivot price tier'!$C$8:$L$2270,10,0),"")</f>
        <v xml:space="preserve"> </v>
      </c>
      <c r="Z1348" s="36" t="str">
        <f>IFERROR(VLOOKUP(A1348,'Pivot price tier by size'!$D$8:$M$2491,10,0),"")</f>
        <v xml:space="preserve"> </v>
      </c>
      <c r="AA1348" s="36" t="str">
        <f>IFERROR(VLOOKUP(A1348,'Pivot category'!$B$8:$I$2216,8,0),"")</f>
        <v>X</v>
      </c>
      <c r="AB1348" s="3" t="str">
        <f>IF(P1348&lt;$AC$1,"Bottom 5%","")</f>
        <v>Bottom 5%</v>
      </c>
      <c r="AC1348"/>
      <c r="AD1348" s="34" t="s">
        <v>16459</v>
      </c>
      <c r="AE1348" s="34" t="s">
        <v>13980</v>
      </c>
    </row>
    <row r="1349" spans="1:31" x14ac:dyDescent="0.25">
      <c r="A1349" t="s">
        <v>11300</v>
      </c>
      <c r="B1349" t="s">
        <v>2282</v>
      </c>
      <c r="C1349" s="3" t="s">
        <v>32</v>
      </c>
      <c r="D1349" s="3" t="s">
        <v>4745</v>
      </c>
      <c r="E1349" s="3" t="s">
        <v>5093</v>
      </c>
      <c r="F1349" s="3">
        <v>1000</v>
      </c>
      <c r="G1349" s="34">
        <v>32.99</v>
      </c>
      <c r="H1349" s="3" t="s">
        <v>26</v>
      </c>
      <c r="I1349" s="3" t="s">
        <v>23</v>
      </c>
      <c r="J1349" s="3" t="s">
        <v>8163</v>
      </c>
      <c r="K1349" s="3" t="s">
        <v>8164</v>
      </c>
      <c r="L1349" s="3" t="s">
        <v>68</v>
      </c>
      <c r="M1349" s="26" t="s">
        <v>13723</v>
      </c>
      <c r="N1349"/>
      <c r="O1349" s="3">
        <v>39</v>
      </c>
      <c r="P1349" s="34">
        <v>19662.04</v>
      </c>
      <c r="Q1349" s="34">
        <v>2441.2600000000002</v>
      </c>
      <c r="R1349" s="34">
        <v>17220.78</v>
      </c>
      <c r="S1349" s="36">
        <v>7.0540540540540544</v>
      </c>
      <c r="T1349" s="72">
        <v>504.15487179487184</v>
      </c>
      <c r="U1349" s="34">
        <v>13163.01</v>
      </c>
      <c r="V1349" s="34">
        <v>692.79</v>
      </c>
      <c r="W1349" s="34">
        <v>12470.220000000001</v>
      </c>
      <c r="X1349" s="36">
        <v>18</v>
      </c>
      <c r="Y1349" s="36" t="str">
        <f>IFERROR(VLOOKUP(A1349,'Pivot price tier'!$C$8:$L$2270,10,0),"")</f>
        <v xml:space="preserve"> </v>
      </c>
      <c r="Z1349" s="36" t="str">
        <f>IFERROR(VLOOKUP(A1349,'Pivot price tier by size'!$D$8:$M$2491,10,0),"")</f>
        <v xml:space="preserve"> </v>
      </c>
      <c r="AA1349" s="36" t="str">
        <f>IFERROR(VLOOKUP(A1349,'Pivot category'!$B$8:$I$2216,8,0),"")</f>
        <v>X</v>
      </c>
      <c r="AB1349" s="3" t="str">
        <f>IF(P1349&lt;$AC$1,"Bottom 5%","")</f>
        <v>Bottom 5%</v>
      </c>
      <c r="AC1349"/>
      <c r="AD1349" s="34" t="s">
        <v>11097</v>
      </c>
      <c r="AE1349" s="34" t="s">
        <v>16472</v>
      </c>
    </row>
    <row r="1350" spans="1:31" hidden="1" x14ac:dyDescent="0.25">
      <c r="A1350" t="s">
        <v>6451</v>
      </c>
      <c r="B1350" t="s">
        <v>783</v>
      </c>
      <c r="C1350" s="3" t="s">
        <v>32</v>
      </c>
      <c r="D1350" s="3" t="s">
        <v>3067</v>
      </c>
      <c r="E1350" s="3" t="s">
        <v>5093</v>
      </c>
      <c r="F1350" s="3">
        <v>7000</v>
      </c>
      <c r="G1350" s="34">
        <v>84.99</v>
      </c>
      <c r="H1350" s="3" t="s">
        <v>12</v>
      </c>
      <c r="I1350" s="3" t="s">
        <v>15</v>
      </c>
      <c r="J1350" s="3" t="s">
        <v>8171</v>
      </c>
      <c r="K1350" s="3" t="s">
        <v>8164</v>
      </c>
      <c r="L1350" s="3" t="s">
        <v>68</v>
      </c>
      <c r="M1350" s="26" t="s">
        <v>13723</v>
      </c>
      <c r="N1350"/>
      <c r="O1350" s="3" t="s">
        <v>78</v>
      </c>
      <c r="P1350" s="34">
        <v>169.98</v>
      </c>
      <c r="Q1350" s="34">
        <v>67356.25</v>
      </c>
      <c r="R1350" s="34">
        <v>-67186.27</v>
      </c>
      <c r="S1350" s="36">
        <v>-0.99747640345179545</v>
      </c>
      <c r="T1350" s="72" t="s">
        <v>78</v>
      </c>
      <c r="U1350" s="34">
        <v>0</v>
      </c>
      <c r="V1350" s="34">
        <v>15612.95</v>
      </c>
      <c r="W1350" s="34">
        <v>-15612.95</v>
      </c>
      <c r="X1350" s="36">
        <v>-1</v>
      </c>
      <c r="Y1350" s="36" t="str">
        <f>IFERROR(VLOOKUP(A1350,'Pivot price tier'!$C$8:$L$2270,10,0),"")</f>
        <v>X</v>
      </c>
      <c r="Z1350" s="36" t="str">
        <f>IFERROR(VLOOKUP(A1350,'Pivot price tier by size'!$D$8:$M$2491,10,0),"")</f>
        <v>X</v>
      </c>
      <c r="AA1350" s="36" t="str">
        <f>IFERROR(VLOOKUP(A1350,'Pivot category'!$B$8:$I$2216,8,0),"")</f>
        <v>X</v>
      </c>
      <c r="AB1350" s="3" t="str">
        <f>IF(P1350&lt;$AC$1,"Bottom 5%","")</f>
        <v>Bottom 5%</v>
      </c>
      <c r="AC1350"/>
      <c r="AD1350" s="34" t="s">
        <v>11100</v>
      </c>
      <c r="AE1350" s="34" t="s">
        <v>16504</v>
      </c>
    </row>
    <row r="1351" spans="1:31" hidden="1" x14ac:dyDescent="0.25">
      <c r="A1351" t="s">
        <v>5927</v>
      </c>
      <c r="B1351" t="s">
        <v>778</v>
      </c>
      <c r="C1351" s="3" t="s">
        <v>32</v>
      </c>
      <c r="D1351" s="3" t="s">
        <v>3061</v>
      </c>
      <c r="E1351" s="3" t="s">
        <v>5093</v>
      </c>
      <c r="F1351" s="3">
        <v>1000</v>
      </c>
      <c r="G1351" s="34">
        <v>114.99</v>
      </c>
      <c r="H1351" s="3" t="s">
        <v>12</v>
      </c>
      <c r="I1351" s="3" t="s">
        <v>74</v>
      </c>
      <c r="J1351" s="3" t="s">
        <v>15250</v>
      </c>
      <c r="K1351" s="3" t="s">
        <v>8164</v>
      </c>
      <c r="L1351" s="3" t="s">
        <v>68</v>
      </c>
      <c r="M1351" s="26" t="s">
        <v>13723</v>
      </c>
      <c r="N1351"/>
      <c r="O1351" s="3" t="s">
        <v>78</v>
      </c>
      <c r="P1351" s="34">
        <v>13198.68</v>
      </c>
      <c r="Q1351" s="34">
        <v>99239.19</v>
      </c>
      <c r="R1351" s="34">
        <v>-86040.510000000009</v>
      </c>
      <c r="S1351" s="36">
        <v>-0.86700133284038294</v>
      </c>
      <c r="T1351" s="72" t="s">
        <v>78</v>
      </c>
      <c r="U1351" s="34">
        <v>23397.66</v>
      </c>
      <c r="V1351" s="34">
        <v>16628.189999999999</v>
      </c>
      <c r="W1351" s="34">
        <v>6769.4700000000012</v>
      </c>
      <c r="X1351" s="36">
        <v>0.40710804964340697</v>
      </c>
      <c r="Y1351" s="36" t="str">
        <f>IFERROR(VLOOKUP(A1351,'Pivot price tier'!$C$8:$L$2270,10,0),"")</f>
        <v>X</v>
      </c>
      <c r="Z1351" s="36" t="str">
        <f>IFERROR(VLOOKUP(A1351,'Pivot price tier by size'!$D$8:$M$2491,10,0),"")</f>
        <v>X</v>
      </c>
      <c r="AA1351" s="36" t="str">
        <f>IFERROR(VLOOKUP(A1351,'Pivot category'!$B$8:$I$2216,8,0),"")</f>
        <v>X</v>
      </c>
      <c r="AB1351" s="3" t="str">
        <f>IF(P1351&lt;$AC$1,"Bottom 5%","")</f>
        <v>Bottom 5%</v>
      </c>
      <c r="AC1351"/>
      <c r="AD1351" s="34" t="s">
        <v>11100</v>
      </c>
      <c r="AE1351" s="34" t="s">
        <v>16504</v>
      </c>
    </row>
    <row r="1352" spans="1:31" hidden="1" x14ac:dyDescent="0.25">
      <c r="A1352" t="s">
        <v>6581</v>
      </c>
      <c r="B1352" t="s">
        <v>779</v>
      </c>
      <c r="C1352" s="3" t="s">
        <v>32</v>
      </c>
      <c r="D1352" s="3" t="s">
        <v>3062</v>
      </c>
      <c r="E1352" s="3">
        <v>0</v>
      </c>
      <c r="F1352" s="3">
        <v>8000</v>
      </c>
      <c r="G1352" s="34">
        <v>17.989999999999998</v>
      </c>
      <c r="H1352" s="3" t="s">
        <v>25</v>
      </c>
      <c r="I1352" s="3" t="s">
        <v>19</v>
      </c>
      <c r="J1352" s="3" t="s">
        <v>8168</v>
      </c>
      <c r="K1352" s="3" t="s">
        <v>8185</v>
      </c>
      <c r="L1352" s="3" t="s">
        <v>8167</v>
      </c>
      <c r="M1352" s="26" t="s">
        <v>13723</v>
      </c>
      <c r="N1352"/>
      <c r="O1352" s="3">
        <v>1</v>
      </c>
      <c r="P1352" s="34">
        <v>287.83999999999997</v>
      </c>
      <c r="Q1352" s="34">
        <v>125.95</v>
      </c>
      <c r="R1352" s="34">
        <v>161.88999999999999</v>
      </c>
      <c r="S1352" s="36">
        <v>1.2853513298928143</v>
      </c>
      <c r="T1352" s="72">
        <v>287.83999999999997</v>
      </c>
      <c r="U1352" s="34" t="s">
        <v>78</v>
      </c>
      <c r="V1352" s="34" t="s">
        <v>78</v>
      </c>
      <c r="W1352" s="34" t="s">
        <v>78</v>
      </c>
      <c r="X1352" s="36" t="s">
        <v>78</v>
      </c>
      <c r="Y1352" s="36" t="str">
        <f>IFERROR(VLOOKUP(A1352,'Pivot price tier'!$C$8:$L$2270,10,0),"")</f>
        <v/>
      </c>
      <c r="Z1352" s="36" t="str">
        <f>IFERROR(VLOOKUP(A1352,'Pivot price tier by size'!$D$8:$M$2491,10,0),"")</f>
        <v/>
      </c>
      <c r="AA1352" s="36" t="str">
        <f>IFERROR(VLOOKUP(A1352,'Pivot category'!$B$8:$I$2216,8,0),"")</f>
        <v/>
      </c>
      <c r="AB1352" s="3" t="str">
        <f>IF(P1352&lt;$AC$1,"Bottom 5%","")</f>
        <v>Bottom 5%</v>
      </c>
      <c r="AC1352"/>
      <c r="AD1352" s="34" t="s">
        <v>11100</v>
      </c>
      <c r="AE1352" s="34" t="s">
        <v>16574</v>
      </c>
    </row>
    <row r="1353" spans="1:31" hidden="1" x14ac:dyDescent="0.25">
      <c r="A1353" t="s">
        <v>6388</v>
      </c>
      <c r="B1353" t="s">
        <v>6387</v>
      </c>
      <c r="C1353" s="3" t="s">
        <v>32</v>
      </c>
      <c r="D1353" s="3" t="s">
        <v>7964</v>
      </c>
      <c r="E1353" s="3" t="s">
        <v>5093</v>
      </c>
      <c r="F1353" s="3">
        <v>7000</v>
      </c>
      <c r="G1353" s="34">
        <v>17.989999999999998</v>
      </c>
      <c r="H1353" s="3" t="s">
        <v>12</v>
      </c>
      <c r="I1353" s="3" t="s">
        <v>21</v>
      </c>
      <c r="J1353" s="3" t="s">
        <v>8168</v>
      </c>
      <c r="K1353" s="3" t="s">
        <v>8164</v>
      </c>
      <c r="L1353" s="3" t="s">
        <v>8167</v>
      </c>
      <c r="M1353" s="26" t="s">
        <v>13723</v>
      </c>
      <c r="N1353"/>
      <c r="O1353" s="3">
        <v>2</v>
      </c>
      <c r="P1353" s="34">
        <v>10076.01</v>
      </c>
      <c r="Q1353" s="34">
        <v>18314.57</v>
      </c>
      <c r="R1353" s="34">
        <v>-8238.56</v>
      </c>
      <c r="S1353" s="36">
        <v>-0.44983638709508333</v>
      </c>
      <c r="T1353" s="72">
        <v>5038.0050000000001</v>
      </c>
      <c r="U1353" s="34">
        <v>3682.61</v>
      </c>
      <c r="V1353" s="34">
        <v>6738.64</v>
      </c>
      <c r="W1353" s="34">
        <v>-3056.03</v>
      </c>
      <c r="X1353" s="36">
        <v>-0.4535084230645946</v>
      </c>
      <c r="Y1353" s="36" t="str">
        <f>IFERROR(VLOOKUP(A1353,'Pivot price tier'!$C$8:$L$2270,10,0),"")</f>
        <v/>
      </c>
      <c r="Z1353" s="36" t="str">
        <f>IFERROR(VLOOKUP(A1353,'Pivot price tier by size'!$D$8:$M$2491,10,0),"")</f>
        <v/>
      </c>
      <c r="AA1353" s="36" t="str">
        <f>IFERROR(VLOOKUP(A1353,'Pivot category'!$B$8:$I$2216,8,0),"")</f>
        <v/>
      </c>
      <c r="AB1353" s="3" t="str">
        <f>IF(P1353&lt;$AC$1,"Bottom 5%","")</f>
        <v>Bottom 5%</v>
      </c>
      <c r="AC1353"/>
      <c r="AD1353" s="34" t="s">
        <v>16461</v>
      </c>
      <c r="AE1353" s="34" t="s">
        <v>13971</v>
      </c>
    </row>
    <row r="1354" spans="1:31" hidden="1" x14ac:dyDescent="0.25">
      <c r="A1354" t="s">
        <v>9597</v>
      </c>
      <c r="B1354" t="s">
        <v>9598</v>
      </c>
      <c r="C1354" s="3" t="s">
        <v>32</v>
      </c>
      <c r="D1354" s="3" t="s">
        <v>9480</v>
      </c>
      <c r="E1354" s="3" t="s">
        <v>5141</v>
      </c>
      <c r="F1354" s="3">
        <v>7000</v>
      </c>
      <c r="G1354" s="34">
        <v>17.989999999999998</v>
      </c>
      <c r="H1354" s="3" t="s">
        <v>12</v>
      </c>
      <c r="I1354" s="3" t="s">
        <v>19</v>
      </c>
      <c r="J1354" s="3" t="s">
        <v>8168</v>
      </c>
      <c r="K1354" s="3" t="s">
        <v>8164</v>
      </c>
      <c r="L1354" s="3" t="s">
        <v>8167</v>
      </c>
      <c r="M1354" s="26" t="s">
        <v>13723</v>
      </c>
      <c r="N1354"/>
      <c r="O1354" s="3">
        <v>3</v>
      </c>
      <c r="P1354" s="34">
        <v>755.58</v>
      </c>
      <c r="Q1354" s="34">
        <v>1349.25</v>
      </c>
      <c r="R1354" s="34">
        <v>-593.66999999999996</v>
      </c>
      <c r="S1354" s="36">
        <v>-0.43999999999999995</v>
      </c>
      <c r="T1354" s="72">
        <v>251.86</v>
      </c>
      <c r="U1354" s="34">
        <v>107.94</v>
      </c>
      <c r="V1354" s="34">
        <v>107.94</v>
      </c>
      <c r="W1354" s="34">
        <v>0</v>
      </c>
      <c r="X1354" s="36">
        <v>0</v>
      </c>
      <c r="Y1354" s="36" t="str">
        <f>IFERROR(VLOOKUP(A1354,'Pivot price tier'!$C$8:$L$2270,10,0),"")</f>
        <v/>
      </c>
      <c r="Z1354" s="36" t="str">
        <f>IFERROR(VLOOKUP(A1354,'Pivot price tier by size'!$D$8:$M$2491,10,0),"")</f>
        <v/>
      </c>
      <c r="AA1354" s="36" t="str">
        <f>IFERROR(VLOOKUP(A1354,'Pivot category'!$B$8:$I$2216,8,0),"")</f>
        <v/>
      </c>
      <c r="AB1354" s="3" t="str">
        <f>IF(P1354&lt;$AC$1,"Bottom 5%","")</f>
        <v>Bottom 5%</v>
      </c>
      <c r="AC1354"/>
      <c r="AD1354" s="34" t="s">
        <v>16461</v>
      </c>
      <c r="AE1354" s="34" t="s">
        <v>13971</v>
      </c>
    </row>
    <row r="1355" spans="1:31" hidden="1" x14ac:dyDescent="0.25">
      <c r="A1355" t="s">
        <v>11236</v>
      </c>
      <c r="B1355" t="s">
        <v>11237</v>
      </c>
      <c r="C1355" s="3" t="s">
        <v>32</v>
      </c>
      <c r="D1355" s="3" t="s">
        <v>10851</v>
      </c>
      <c r="E1355" s="3" t="s">
        <v>5093</v>
      </c>
      <c r="F1355" s="3">
        <v>10000</v>
      </c>
      <c r="G1355" s="34">
        <v>41.99</v>
      </c>
      <c r="H1355" s="3" t="s">
        <v>12</v>
      </c>
      <c r="I1355" s="3" t="s">
        <v>23</v>
      </c>
      <c r="J1355" s="3" t="s">
        <v>8173</v>
      </c>
      <c r="K1355" s="3" t="s">
        <v>8172</v>
      </c>
      <c r="L1355" s="3" t="s">
        <v>8167</v>
      </c>
      <c r="M1355" s="26">
        <v>44986</v>
      </c>
      <c r="N1355"/>
      <c r="O1355" s="3">
        <v>2</v>
      </c>
      <c r="P1355" s="34">
        <v>1301.69</v>
      </c>
      <c r="Q1355" s="34">
        <v>1749.73</v>
      </c>
      <c r="R1355" s="34">
        <v>-448.03999999999996</v>
      </c>
      <c r="S1355" s="36">
        <v>-0.25606236390757431</v>
      </c>
      <c r="T1355" s="72">
        <v>650.84500000000003</v>
      </c>
      <c r="U1355" s="34">
        <v>0</v>
      </c>
      <c r="V1355" s="34">
        <v>251.94</v>
      </c>
      <c r="W1355" s="34">
        <v>-251.94</v>
      </c>
      <c r="X1355" s="36">
        <v>-1</v>
      </c>
      <c r="Y1355" s="36" t="str">
        <f>IFERROR(VLOOKUP(A1355,'Pivot price tier'!$C$8:$L$2270,10,0),"")</f>
        <v/>
      </c>
      <c r="Z1355" s="36" t="str">
        <f>IFERROR(VLOOKUP(A1355,'Pivot price tier by size'!$D$8:$M$2491,10,0),"")</f>
        <v/>
      </c>
      <c r="AA1355" s="36" t="str">
        <f>IFERROR(VLOOKUP(A1355,'Pivot category'!$B$8:$I$2216,8,0),"")</f>
        <v/>
      </c>
      <c r="AB1355" s="3" t="str">
        <f>IF(P1355&lt;$AC$1,"Bottom 5%","")</f>
        <v>Bottom 5%</v>
      </c>
      <c r="AC1355"/>
      <c r="AD1355" s="34" t="s">
        <v>16461</v>
      </c>
      <c r="AE1355" s="34" t="s">
        <v>13941</v>
      </c>
    </row>
    <row r="1356" spans="1:31" hidden="1" x14ac:dyDescent="0.25">
      <c r="A1356" t="s">
        <v>11238</v>
      </c>
      <c r="B1356" t="s">
        <v>11239</v>
      </c>
      <c r="C1356" s="3" t="s">
        <v>32</v>
      </c>
      <c r="D1356" s="3" t="s">
        <v>10850</v>
      </c>
      <c r="E1356" s="3" t="s">
        <v>5093</v>
      </c>
      <c r="F1356" s="3">
        <v>10000</v>
      </c>
      <c r="G1356" s="34">
        <v>35.99</v>
      </c>
      <c r="H1356" s="3" t="s">
        <v>12</v>
      </c>
      <c r="I1356" s="3" t="s">
        <v>15</v>
      </c>
      <c r="J1356" s="3" t="s">
        <v>8173</v>
      </c>
      <c r="K1356" s="3" t="s">
        <v>8172</v>
      </c>
      <c r="L1356" s="3" t="s">
        <v>8167</v>
      </c>
      <c r="M1356" s="26">
        <v>44986</v>
      </c>
      <c r="N1356"/>
      <c r="O1356" s="3">
        <v>3</v>
      </c>
      <c r="P1356" s="34">
        <v>431.92</v>
      </c>
      <c r="Q1356" s="34">
        <v>1739.71</v>
      </c>
      <c r="R1356" s="34">
        <v>-1307.79</v>
      </c>
      <c r="S1356" s="36">
        <v>-0.75172873639859517</v>
      </c>
      <c r="T1356" s="72">
        <v>143.97333333333333</v>
      </c>
      <c r="U1356" s="34" t="s">
        <v>78</v>
      </c>
      <c r="V1356" s="34" t="s">
        <v>78</v>
      </c>
      <c r="W1356" s="34" t="s">
        <v>78</v>
      </c>
      <c r="X1356" s="36" t="s">
        <v>78</v>
      </c>
      <c r="Y1356" s="36" t="str">
        <f>IFERROR(VLOOKUP(A1356,'Pivot price tier'!$C$8:$L$2270,10,0),"")</f>
        <v/>
      </c>
      <c r="Z1356" s="36" t="str">
        <f>IFERROR(VLOOKUP(A1356,'Pivot price tier by size'!$D$8:$M$2491,10,0),"")</f>
        <v/>
      </c>
      <c r="AA1356" s="36" t="str">
        <f>IFERROR(VLOOKUP(A1356,'Pivot category'!$B$8:$I$2216,8,0),"")</f>
        <v/>
      </c>
      <c r="AB1356" s="3" t="str">
        <f>IF(P1356&lt;$AC$1,"Bottom 5%","")</f>
        <v>Bottom 5%</v>
      </c>
      <c r="AC1356"/>
      <c r="AD1356" s="34" t="s">
        <v>16461</v>
      </c>
      <c r="AE1356" s="34" t="s">
        <v>13941</v>
      </c>
    </row>
    <row r="1357" spans="1:31" x14ac:dyDescent="0.25">
      <c r="A1357" t="s">
        <v>9754</v>
      </c>
      <c r="B1357" t="s">
        <v>9776</v>
      </c>
      <c r="C1357" s="3" t="s">
        <v>32</v>
      </c>
      <c r="D1357" s="3" t="s">
        <v>9469</v>
      </c>
      <c r="E1357" s="3" t="s">
        <v>5141</v>
      </c>
      <c r="F1357" s="3">
        <v>7000</v>
      </c>
      <c r="G1357" s="34">
        <v>32.99</v>
      </c>
      <c r="H1357" s="3" t="s">
        <v>27</v>
      </c>
      <c r="I1357" s="3" t="s">
        <v>23</v>
      </c>
      <c r="J1357" s="3" t="s">
        <v>8163</v>
      </c>
      <c r="K1357" s="3" t="s">
        <v>8164</v>
      </c>
      <c r="L1357" s="3" t="s">
        <v>68</v>
      </c>
      <c r="M1357" s="26" t="s">
        <v>13723</v>
      </c>
      <c r="N1357"/>
      <c r="O1357" s="3">
        <v>69</v>
      </c>
      <c r="P1357" s="34">
        <v>61252.92</v>
      </c>
      <c r="Q1357" s="34">
        <v>77336.31</v>
      </c>
      <c r="R1357" s="34">
        <v>-16083.39</v>
      </c>
      <c r="S1357" s="36">
        <v>-0.20796686575814127</v>
      </c>
      <c r="T1357" s="72">
        <v>887.72347826086957</v>
      </c>
      <c r="U1357" s="34">
        <v>73403.210000000006</v>
      </c>
      <c r="V1357" s="34">
        <v>94221.28</v>
      </c>
      <c r="W1357" s="34">
        <v>-20818.069999999992</v>
      </c>
      <c r="X1357" s="36">
        <v>-0.22094870712858061</v>
      </c>
      <c r="Y1357" s="36" t="str">
        <f>IFERROR(VLOOKUP(A1357,'Pivot price tier'!$C$8:$L$2270,10,0),"")</f>
        <v xml:space="preserve"> </v>
      </c>
      <c r="Z1357" s="36" t="str">
        <f>IFERROR(VLOOKUP(A1357,'Pivot price tier by size'!$D$8:$M$2491,10,0),"")</f>
        <v xml:space="preserve"> </v>
      </c>
      <c r="AA1357" s="36" t="str">
        <f>IFERROR(VLOOKUP(A1357,'Pivot category'!$B$8:$I$2216,8,0),"")</f>
        <v>X</v>
      </c>
      <c r="AB1357" s="3" t="str">
        <f>IF(P1357&lt;$AC$1,"Bottom 5%","")</f>
        <v/>
      </c>
      <c r="AC1357"/>
      <c r="AD1357" s="34" t="s">
        <v>16465</v>
      </c>
      <c r="AE1357" s="34" t="s">
        <v>16467</v>
      </c>
    </row>
    <row r="1358" spans="1:31" x14ac:dyDescent="0.25">
      <c r="A1358" t="s">
        <v>12563</v>
      </c>
      <c r="B1358" t="s">
        <v>12564</v>
      </c>
      <c r="C1358" s="3" t="s">
        <v>32</v>
      </c>
      <c r="D1358" s="3" t="s">
        <v>12147</v>
      </c>
      <c r="E1358" s="3" t="s">
        <v>5093</v>
      </c>
      <c r="F1358" s="3">
        <v>70000</v>
      </c>
      <c r="G1358" s="34">
        <v>39.99</v>
      </c>
      <c r="H1358" s="3" t="s">
        <v>27</v>
      </c>
      <c r="I1358" s="3" t="s">
        <v>23</v>
      </c>
      <c r="J1358" s="3" t="s">
        <v>8163</v>
      </c>
      <c r="K1358" s="3" t="s">
        <v>8164</v>
      </c>
      <c r="L1358" s="3" t="s">
        <v>68</v>
      </c>
      <c r="M1358" s="26">
        <v>45323</v>
      </c>
      <c r="N1358"/>
      <c r="O1358" s="3">
        <v>53</v>
      </c>
      <c r="P1358" s="34">
        <v>54813.29</v>
      </c>
      <c r="Q1358" s="34">
        <v>36478.57</v>
      </c>
      <c r="R1358" s="34">
        <v>18334.72</v>
      </c>
      <c r="S1358" s="36">
        <v>0.50261619356241205</v>
      </c>
      <c r="T1358" s="72">
        <v>1034.2130188679246</v>
      </c>
      <c r="U1358" s="34">
        <v>12065.31</v>
      </c>
      <c r="V1358" s="34">
        <v>14709.38</v>
      </c>
      <c r="W1358" s="34">
        <v>-2644.0699999999997</v>
      </c>
      <c r="X1358" s="36">
        <v>-0.17975400730690216</v>
      </c>
      <c r="Y1358" s="36" t="str">
        <f>IFERROR(VLOOKUP(A1358,'Pivot price tier'!$C$8:$L$2270,10,0),"")</f>
        <v xml:space="preserve"> </v>
      </c>
      <c r="Z1358" s="36" t="str">
        <f>IFERROR(VLOOKUP(A1358,'Pivot price tier by size'!$D$8:$M$2491,10,0),"")</f>
        <v xml:space="preserve"> </v>
      </c>
      <c r="AA1358" s="36" t="str">
        <f>IFERROR(VLOOKUP(A1358,'Pivot category'!$B$8:$I$2216,8,0),"")</f>
        <v>X</v>
      </c>
      <c r="AB1358" s="3" t="str">
        <f>IF(P1358&lt;$AC$1,"Bottom 5%","")</f>
        <v/>
      </c>
      <c r="AC1358"/>
      <c r="AD1358" s="34" t="s">
        <v>16461</v>
      </c>
      <c r="AE1358" s="34" t="s">
        <v>13949</v>
      </c>
    </row>
    <row r="1359" spans="1:31" hidden="1" x14ac:dyDescent="0.25">
      <c r="A1359" t="s">
        <v>9419</v>
      </c>
      <c r="B1359" t="s">
        <v>782</v>
      </c>
      <c r="C1359" s="3" t="s">
        <v>32</v>
      </c>
      <c r="D1359" s="3" t="s">
        <v>3065</v>
      </c>
      <c r="E1359" s="3" t="s">
        <v>5094</v>
      </c>
      <c r="F1359" s="3">
        <v>1000</v>
      </c>
      <c r="G1359" s="34">
        <v>20.99</v>
      </c>
      <c r="H1359" s="3" t="s">
        <v>12486</v>
      </c>
      <c r="I1359" s="3" t="s">
        <v>19</v>
      </c>
      <c r="J1359" s="3" t="s">
        <v>8168</v>
      </c>
      <c r="K1359" s="3" t="s">
        <v>8170</v>
      </c>
      <c r="L1359" s="3" t="s">
        <v>8167</v>
      </c>
      <c r="M1359" s="26" t="s">
        <v>13723</v>
      </c>
      <c r="N1359"/>
      <c r="O1359" s="3">
        <v>1</v>
      </c>
      <c r="P1359" s="34">
        <v>923.56</v>
      </c>
      <c r="Q1359" s="34">
        <v>804.77</v>
      </c>
      <c r="R1359" s="34">
        <v>118.78999999999996</v>
      </c>
      <c r="S1359" s="36">
        <v>0.14760739093157049</v>
      </c>
      <c r="T1359" s="72">
        <v>923.56</v>
      </c>
      <c r="U1359" s="34" t="s">
        <v>78</v>
      </c>
      <c r="V1359" s="34" t="s">
        <v>78</v>
      </c>
      <c r="W1359" s="34" t="s">
        <v>78</v>
      </c>
      <c r="X1359" s="36" t="s">
        <v>78</v>
      </c>
      <c r="Y1359" s="36" t="str">
        <f>IFERROR(VLOOKUP(A1359,'Pivot price tier'!$C$8:$L$2270,10,0),"")</f>
        <v/>
      </c>
      <c r="Z1359" s="36" t="str">
        <f>IFERROR(VLOOKUP(A1359,'Pivot price tier by size'!$D$8:$M$2491,10,0),"")</f>
        <v/>
      </c>
      <c r="AA1359" s="36" t="str">
        <f>IFERROR(VLOOKUP(A1359,'Pivot category'!$B$8:$I$2216,8,0),"")</f>
        <v/>
      </c>
      <c r="AB1359" s="3" t="str">
        <f>IF(P1359&lt;$AC$1,"Bottom 5%","")</f>
        <v>Bottom 5%</v>
      </c>
      <c r="AC1359"/>
      <c r="AD1359" s="34" t="s">
        <v>16463</v>
      </c>
      <c r="AE1359" s="34" t="s">
        <v>13946</v>
      </c>
    </row>
    <row r="1360" spans="1:31" hidden="1" x14ac:dyDescent="0.25">
      <c r="A1360" t="s">
        <v>13193</v>
      </c>
      <c r="B1360" t="s">
        <v>13523</v>
      </c>
      <c r="C1360" s="3" t="s">
        <v>32</v>
      </c>
      <c r="D1360" s="3" t="s">
        <v>12768</v>
      </c>
      <c r="E1360" s="3" t="s">
        <v>5094</v>
      </c>
      <c r="F1360" s="3">
        <v>70000</v>
      </c>
      <c r="G1360" s="34">
        <v>46.99</v>
      </c>
      <c r="H1360" s="3" t="s">
        <v>12486</v>
      </c>
      <c r="I1360" s="3" t="s">
        <v>23</v>
      </c>
      <c r="J1360" s="3" t="s">
        <v>8168</v>
      </c>
      <c r="K1360" s="3" t="s">
        <v>8164</v>
      </c>
      <c r="L1360" s="3" t="s">
        <v>68</v>
      </c>
      <c r="M1360" s="26">
        <v>45597</v>
      </c>
      <c r="N1360"/>
      <c r="O1360" s="3">
        <v>6</v>
      </c>
      <c r="P1360" s="34">
        <v>3430.27</v>
      </c>
      <c r="Q1360" s="34">
        <v>0</v>
      </c>
      <c r="R1360" s="34">
        <v>3430.27</v>
      </c>
      <c r="S1360" s="36" t="s">
        <v>78</v>
      </c>
      <c r="T1360" s="72">
        <v>571.7116666666667</v>
      </c>
      <c r="U1360" s="34">
        <v>234.95</v>
      </c>
      <c r="V1360" s="34">
        <v>0</v>
      </c>
      <c r="W1360" s="34">
        <v>234.95</v>
      </c>
      <c r="X1360" s="36" t="s">
        <v>78</v>
      </c>
      <c r="Y1360" s="36" t="str">
        <f>IFERROR(VLOOKUP(A1360,'Pivot price tier'!$C$8:$L$2270,10,0),"")</f>
        <v xml:space="preserve"> </v>
      </c>
      <c r="Z1360" s="36" t="str">
        <f>IFERROR(VLOOKUP(A1360,'Pivot price tier by size'!$D$8:$M$2491,10,0),"")</f>
        <v xml:space="preserve"> </v>
      </c>
      <c r="AA1360" s="36" t="str">
        <f>IFERROR(VLOOKUP(A1360,'Pivot category'!$B$8:$I$2216,8,0),"")</f>
        <v>X</v>
      </c>
      <c r="AB1360" s="3" t="str">
        <f>IF(P1360&lt;$AC$1,"Bottom 5%","")</f>
        <v>Bottom 5%</v>
      </c>
      <c r="AC1360"/>
      <c r="AD1360" s="34" t="s">
        <v>16463</v>
      </c>
      <c r="AE1360" s="34" t="s">
        <v>13946</v>
      </c>
    </row>
    <row r="1361" spans="1:31" hidden="1" x14ac:dyDescent="0.25">
      <c r="A1361" t="s">
        <v>13194</v>
      </c>
      <c r="B1361" t="s">
        <v>13524</v>
      </c>
      <c r="C1361" s="3" t="s">
        <v>32</v>
      </c>
      <c r="D1361" s="3" t="s">
        <v>12767</v>
      </c>
      <c r="E1361" s="3" t="s">
        <v>5094</v>
      </c>
      <c r="F1361" s="3">
        <v>70000</v>
      </c>
      <c r="G1361" s="34">
        <v>79.989999999999995</v>
      </c>
      <c r="H1361" s="3" t="s">
        <v>12486</v>
      </c>
      <c r="I1361" s="3" t="s">
        <v>15</v>
      </c>
      <c r="J1361" s="3" t="s">
        <v>8168</v>
      </c>
      <c r="K1361" s="3" t="s">
        <v>8164</v>
      </c>
      <c r="L1361" s="3" t="s">
        <v>68</v>
      </c>
      <c r="M1361" s="26">
        <v>45597</v>
      </c>
      <c r="N1361"/>
      <c r="O1361" s="3">
        <v>11</v>
      </c>
      <c r="P1361" s="34">
        <v>8398.9500000000007</v>
      </c>
      <c r="Q1361" s="34">
        <v>5519.31</v>
      </c>
      <c r="R1361" s="34">
        <v>2879.6400000000003</v>
      </c>
      <c r="S1361" s="36">
        <v>0.52173913043478271</v>
      </c>
      <c r="T1361" s="72">
        <v>763.54090909090917</v>
      </c>
      <c r="U1361" s="34">
        <v>319.95999999999998</v>
      </c>
      <c r="V1361" s="34">
        <v>799.9</v>
      </c>
      <c r="W1361" s="34">
        <v>-479.94</v>
      </c>
      <c r="X1361" s="36">
        <v>-0.60000000000000009</v>
      </c>
      <c r="Y1361" s="36" t="str">
        <f>IFERROR(VLOOKUP(A1361,'Pivot price tier'!$C$8:$L$2270,10,0),"")</f>
        <v xml:space="preserve"> </v>
      </c>
      <c r="Z1361" s="36" t="str">
        <f>IFERROR(VLOOKUP(A1361,'Pivot price tier by size'!$D$8:$M$2491,10,0),"")</f>
        <v xml:space="preserve"> </v>
      </c>
      <c r="AA1361" s="36" t="str">
        <f>IFERROR(VLOOKUP(A1361,'Pivot category'!$B$8:$I$2216,8,0),"")</f>
        <v>X</v>
      </c>
      <c r="AB1361" s="3" t="str">
        <f>IF(P1361&lt;$AC$1,"Bottom 5%","")</f>
        <v>Bottom 5%</v>
      </c>
      <c r="AC1361"/>
      <c r="AD1361" s="34" t="s">
        <v>16463</v>
      </c>
      <c r="AE1361" s="34" t="s">
        <v>13946</v>
      </c>
    </row>
    <row r="1362" spans="1:31" hidden="1" x14ac:dyDescent="0.25">
      <c r="A1362" t="s">
        <v>13525</v>
      </c>
      <c r="B1362" t="s">
        <v>9699</v>
      </c>
      <c r="C1362" s="3" t="s">
        <v>32</v>
      </c>
      <c r="D1362" s="3" t="s">
        <v>9369</v>
      </c>
      <c r="E1362" s="3" t="s">
        <v>5093</v>
      </c>
      <c r="F1362" s="3">
        <v>7000</v>
      </c>
      <c r="G1362" s="34">
        <v>19.190000000000001</v>
      </c>
      <c r="H1362" s="3" t="s">
        <v>12486</v>
      </c>
      <c r="I1362" s="3" t="s">
        <v>17</v>
      </c>
      <c r="J1362" s="3" t="s">
        <v>8168</v>
      </c>
      <c r="K1362" s="3" t="s">
        <v>8164</v>
      </c>
      <c r="L1362" s="3" t="s">
        <v>8167</v>
      </c>
      <c r="M1362" s="26" t="s">
        <v>13723</v>
      </c>
      <c r="N1362"/>
      <c r="O1362" s="3" t="s">
        <v>78</v>
      </c>
      <c r="P1362" s="34">
        <v>614.08000000000004</v>
      </c>
      <c r="Q1362" s="34">
        <v>6519.23</v>
      </c>
      <c r="R1362" s="34">
        <v>-5905.15</v>
      </c>
      <c r="S1362" s="36">
        <v>-0.90580482664363737</v>
      </c>
      <c r="T1362" s="72" t="s">
        <v>78</v>
      </c>
      <c r="U1362" s="34">
        <v>594.89</v>
      </c>
      <c r="V1362" s="34">
        <v>2530.37</v>
      </c>
      <c r="W1362" s="34">
        <v>-1935.48</v>
      </c>
      <c r="X1362" s="36">
        <v>-0.76489999486241145</v>
      </c>
      <c r="Y1362" s="36" t="str">
        <f>IFERROR(VLOOKUP(A1362,'Pivot price tier'!$C$8:$L$2270,10,0),"")</f>
        <v/>
      </c>
      <c r="Z1362" s="36" t="str">
        <f>IFERROR(VLOOKUP(A1362,'Pivot price tier by size'!$D$8:$M$2491,10,0),"")</f>
        <v/>
      </c>
      <c r="AA1362" s="36" t="str">
        <f>IFERROR(VLOOKUP(A1362,'Pivot category'!$B$8:$I$2216,8,0),"")</f>
        <v/>
      </c>
      <c r="AB1362" s="3" t="str">
        <f>IF(P1362&lt;$AC$1,"Bottom 5%","")</f>
        <v>Bottom 5%</v>
      </c>
      <c r="AC1362"/>
      <c r="AD1362" s="34" t="s">
        <v>16463</v>
      </c>
      <c r="AE1362" s="34" t="s">
        <v>13946</v>
      </c>
    </row>
    <row r="1363" spans="1:31" x14ac:dyDescent="0.25">
      <c r="A1363" t="s">
        <v>11880</v>
      </c>
      <c r="B1363" t="s">
        <v>11881</v>
      </c>
      <c r="C1363" s="3" t="s">
        <v>32</v>
      </c>
      <c r="D1363" s="3" t="s">
        <v>11835</v>
      </c>
      <c r="E1363" s="3" t="s">
        <v>5093</v>
      </c>
      <c r="F1363" s="3">
        <v>70000</v>
      </c>
      <c r="G1363" s="34">
        <v>69.989999999999995</v>
      </c>
      <c r="H1363" s="3" t="s">
        <v>27</v>
      </c>
      <c r="I1363" s="3" t="s">
        <v>15</v>
      </c>
      <c r="J1363" s="3" t="s">
        <v>8163</v>
      </c>
      <c r="K1363" s="3" t="s">
        <v>8164</v>
      </c>
      <c r="L1363" s="3" t="s">
        <v>68</v>
      </c>
      <c r="M1363" s="26">
        <v>45139</v>
      </c>
      <c r="N1363"/>
      <c r="O1363" s="3">
        <v>65</v>
      </c>
      <c r="P1363" s="34">
        <v>56159.38</v>
      </c>
      <c r="Q1363" s="34">
        <v>62930.239999999998</v>
      </c>
      <c r="R1363" s="34">
        <v>-6770.8600000000006</v>
      </c>
      <c r="S1363" s="36">
        <v>-0.10759310627132523</v>
      </c>
      <c r="T1363" s="72">
        <v>863.99046153846155</v>
      </c>
      <c r="U1363" s="34">
        <v>20055.919999999998</v>
      </c>
      <c r="V1363" s="34">
        <v>14947.7</v>
      </c>
      <c r="W1363" s="34">
        <v>5108.2199999999975</v>
      </c>
      <c r="X1363" s="36">
        <v>0.34173953183432881</v>
      </c>
      <c r="Y1363" s="36" t="str">
        <f>IFERROR(VLOOKUP(A1363,'Pivot price tier'!$C$8:$L$2270,10,0),"")</f>
        <v xml:space="preserve"> </v>
      </c>
      <c r="Z1363" s="36" t="str">
        <f>IFERROR(VLOOKUP(A1363,'Pivot price tier by size'!$D$8:$M$2491,10,0),"")</f>
        <v xml:space="preserve"> </v>
      </c>
      <c r="AA1363" s="36" t="str">
        <f>IFERROR(VLOOKUP(A1363,'Pivot category'!$B$8:$I$2216,8,0),"")</f>
        <v>X</v>
      </c>
      <c r="AB1363" s="3" t="str">
        <f>IF(P1363&lt;$AC$1,"Bottom 5%","")</f>
        <v/>
      </c>
      <c r="AC1363"/>
      <c r="AD1363" s="34" t="s">
        <v>16491</v>
      </c>
      <c r="AE1363" s="34" t="s">
        <v>13955</v>
      </c>
    </row>
    <row r="1364" spans="1:31" x14ac:dyDescent="0.25">
      <c r="A1364" t="s">
        <v>5406</v>
      </c>
      <c r="B1364" t="s">
        <v>319</v>
      </c>
      <c r="C1364" s="3" t="s">
        <v>32</v>
      </c>
      <c r="D1364" s="3" t="s">
        <v>2548</v>
      </c>
      <c r="E1364" s="3" t="s">
        <v>5093</v>
      </c>
      <c r="F1364" s="3">
        <v>1000</v>
      </c>
      <c r="G1364" s="34">
        <v>10.99</v>
      </c>
      <c r="H1364" s="3" t="s">
        <v>12487</v>
      </c>
      <c r="I1364" s="3" t="s">
        <v>19</v>
      </c>
      <c r="J1364" s="3" t="s">
        <v>8163</v>
      </c>
      <c r="K1364" s="3" t="s">
        <v>8164</v>
      </c>
      <c r="L1364" s="3" t="s">
        <v>68</v>
      </c>
      <c r="M1364" s="26" t="s">
        <v>13723</v>
      </c>
      <c r="N1364"/>
      <c r="O1364" s="3">
        <v>154</v>
      </c>
      <c r="P1364" s="34">
        <v>50357.56</v>
      </c>
      <c r="Q1364" s="34">
        <v>59203.13</v>
      </c>
      <c r="R1364" s="34">
        <v>-8845.57</v>
      </c>
      <c r="S1364" s="36">
        <v>-0.14941051258607441</v>
      </c>
      <c r="T1364" s="72">
        <v>326.99714285714282</v>
      </c>
      <c r="U1364" s="34">
        <v>85068.58</v>
      </c>
      <c r="V1364" s="34">
        <v>86215.57</v>
      </c>
      <c r="W1364" s="34">
        <v>-1146.9900000000052</v>
      </c>
      <c r="X1364" s="36">
        <v>-1.3303745483559504E-2</v>
      </c>
      <c r="Y1364" s="36" t="str">
        <f>IFERROR(VLOOKUP(A1364,'Pivot price tier'!$C$8:$L$2270,10,0),"")</f>
        <v xml:space="preserve"> </v>
      </c>
      <c r="Z1364" s="36" t="str">
        <f>IFERROR(VLOOKUP(A1364,'Pivot price tier by size'!$D$8:$M$2491,10,0),"")</f>
        <v xml:space="preserve"> </v>
      </c>
      <c r="AA1364" s="36" t="str">
        <f>IFERROR(VLOOKUP(A1364,'Pivot category'!$B$8:$I$2216,8,0),"")</f>
        <v>X</v>
      </c>
      <c r="AB1364" s="3" t="str">
        <f>IF(P1364&lt;$AC$1,"Bottom 5%","")</f>
        <v/>
      </c>
      <c r="AC1364"/>
      <c r="AD1364" s="34" t="s">
        <v>16463</v>
      </c>
      <c r="AE1364" s="34" t="s">
        <v>13939</v>
      </c>
    </row>
    <row r="1365" spans="1:31" x14ac:dyDescent="0.25">
      <c r="A1365" t="s">
        <v>14059</v>
      </c>
      <c r="B1365" t="s">
        <v>14060</v>
      </c>
      <c r="C1365" s="3" t="s">
        <v>32</v>
      </c>
      <c r="D1365" s="3" t="s">
        <v>13889</v>
      </c>
      <c r="E1365" s="3" t="s">
        <v>5093</v>
      </c>
      <c r="F1365" s="3">
        <v>70000</v>
      </c>
      <c r="G1365" s="34">
        <v>39.99</v>
      </c>
      <c r="H1365" s="3" t="s">
        <v>27</v>
      </c>
      <c r="I1365" s="3" t="s">
        <v>23</v>
      </c>
      <c r="J1365" s="3" t="s">
        <v>8163</v>
      </c>
      <c r="K1365" s="3" t="s">
        <v>8164</v>
      </c>
      <c r="L1365" s="3" t="s">
        <v>68</v>
      </c>
      <c r="M1365" s="26">
        <v>45627</v>
      </c>
      <c r="N1365"/>
      <c r="O1365" s="3">
        <v>54</v>
      </c>
      <c r="P1365" s="34">
        <v>56385.9</v>
      </c>
      <c r="Q1365" s="34">
        <v>13917.03</v>
      </c>
      <c r="R1365" s="34">
        <v>42468.87</v>
      </c>
      <c r="S1365" s="36">
        <v>3.0515756594618244</v>
      </c>
      <c r="T1365" s="72">
        <v>1044.1833333333334</v>
      </c>
      <c r="U1365" s="34">
        <v>19435.14</v>
      </c>
      <c r="V1365" s="34">
        <v>31948.53</v>
      </c>
      <c r="W1365" s="34">
        <v>-12513.39</v>
      </c>
      <c r="X1365" s="36">
        <v>-0.39167341971602454</v>
      </c>
      <c r="Y1365" s="36" t="str">
        <f>IFERROR(VLOOKUP(A1365,'Pivot price tier'!$C$8:$L$2270,10,0),"")</f>
        <v xml:space="preserve"> </v>
      </c>
      <c r="Z1365" s="36" t="str">
        <f>IFERROR(VLOOKUP(A1365,'Pivot price tier by size'!$D$8:$M$2491,10,0),"")</f>
        <v xml:space="preserve"> </v>
      </c>
      <c r="AA1365" s="36" t="str">
        <f>IFERROR(VLOOKUP(A1365,'Pivot category'!$B$8:$I$2216,8,0),"")</f>
        <v>X</v>
      </c>
      <c r="AB1365" s="3" t="str">
        <f>IF(P1365&lt;$AC$1,"Bottom 5%","")</f>
        <v/>
      </c>
      <c r="AC1365"/>
      <c r="AD1365" s="34" t="s">
        <v>16461</v>
      </c>
      <c r="AE1365" s="34" t="s">
        <v>13949</v>
      </c>
    </row>
    <row r="1366" spans="1:31" x14ac:dyDescent="0.25">
      <c r="A1366" t="s">
        <v>7339</v>
      </c>
      <c r="B1366" t="s">
        <v>441</v>
      </c>
      <c r="C1366" s="3" t="s">
        <v>36</v>
      </c>
      <c r="D1366" s="3" t="s">
        <v>2688</v>
      </c>
      <c r="E1366" s="3" t="s">
        <v>5093</v>
      </c>
      <c r="F1366" s="3">
        <v>1000</v>
      </c>
      <c r="G1366" s="34">
        <v>14.99</v>
      </c>
      <c r="H1366" s="3" t="s">
        <v>12487</v>
      </c>
      <c r="I1366" s="3" t="s">
        <v>19</v>
      </c>
      <c r="J1366" s="3" t="s">
        <v>8163</v>
      </c>
      <c r="K1366" s="3" t="s">
        <v>8164</v>
      </c>
      <c r="L1366" s="3" t="s">
        <v>68</v>
      </c>
      <c r="M1366" s="26" t="s">
        <v>13723</v>
      </c>
      <c r="N1366"/>
      <c r="O1366" s="3">
        <v>138</v>
      </c>
      <c r="P1366" s="34">
        <v>51790.45</v>
      </c>
      <c r="Q1366" s="34">
        <v>65911.03</v>
      </c>
      <c r="R1366" s="34">
        <v>-14120.580000000002</v>
      </c>
      <c r="S1366" s="36">
        <v>-0.21423697975892653</v>
      </c>
      <c r="T1366" s="72">
        <v>375.29311594202898</v>
      </c>
      <c r="U1366" s="34">
        <v>30294.79</v>
      </c>
      <c r="V1366" s="34">
        <v>38329.43</v>
      </c>
      <c r="W1366" s="34">
        <v>-8034.6399999999994</v>
      </c>
      <c r="X1366" s="36">
        <v>-0.20962064919827916</v>
      </c>
      <c r="Y1366" s="36" t="str">
        <f>IFERROR(VLOOKUP(A1366,'Pivot price tier'!$C$8:$L$2270,10,0),"")</f>
        <v xml:space="preserve"> </v>
      </c>
      <c r="Z1366" s="36" t="str">
        <f>IFERROR(VLOOKUP(A1366,'Pivot price tier by size'!$D$8:$M$2491,10,0),"")</f>
        <v xml:space="preserve"> </v>
      </c>
      <c r="AA1366" s="36" t="str">
        <f>IFERROR(VLOOKUP(A1366,'Pivot category'!$B$8:$I$2216,8,0),"")</f>
        <v>X</v>
      </c>
      <c r="AB1366" s="3" t="str">
        <f>IF(P1366&lt;$AC$1,"Bottom 5%","")</f>
        <v/>
      </c>
      <c r="AC1366"/>
      <c r="AD1366" s="34" t="s">
        <v>16461</v>
      </c>
      <c r="AE1366" s="34" t="s">
        <v>13944</v>
      </c>
    </row>
    <row r="1367" spans="1:31" x14ac:dyDescent="0.25">
      <c r="A1367" t="s">
        <v>5403</v>
      </c>
      <c r="B1367" t="s">
        <v>444</v>
      </c>
      <c r="C1367" s="3" t="s">
        <v>32</v>
      </c>
      <c r="D1367" s="3" t="s">
        <v>2691</v>
      </c>
      <c r="E1367" s="3" t="s">
        <v>5093</v>
      </c>
      <c r="F1367" s="3">
        <v>1000</v>
      </c>
      <c r="G1367" s="34">
        <v>11.99</v>
      </c>
      <c r="H1367" s="3" t="s">
        <v>12487</v>
      </c>
      <c r="I1367" s="3" t="s">
        <v>19</v>
      </c>
      <c r="J1367" s="3" t="s">
        <v>8163</v>
      </c>
      <c r="K1367" s="3" t="s">
        <v>8164</v>
      </c>
      <c r="L1367" s="3" t="s">
        <v>68</v>
      </c>
      <c r="M1367" s="26" t="s">
        <v>13723</v>
      </c>
      <c r="N1367"/>
      <c r="O1367" s="3">
        <v>157</v>
      </c>
      <c r="P1367" s="34">
        <v>51053.42</v>
      </c>
      <c r="Q1367" s="34">
        <v>53559.33</v>
      </c>
      <c r="R1367" s="34">
        <v>-2505.9100000000035</v>
      </c>
      <c r="S1367" s="36">
        <v>-4.6787553167674134E-2</v>
      </c>
      <c r="T1367" s="72">
        <v>325.18101910828022</v>
      </c>
      <c r="U1367" s="34">
        <v>81891.7</v>
      </c>
      <c r="V1367" s="34">
        <v>90620.42</v>
      </c>
      <c r="W1367" s="34">
        <v>-8728.7200000000012</v>
      </c>
      <c r="X1367" s="36">
        <v>-9.6321778248213863E-2</v>
      </c>
      <c r="Y1367" s="36" t="str">
        <f>IFERROR(VLOOKUP(A1367,'Pivot price tier'!$C$8:$L$2270,10,0),"")</f>
        <v xml:space="preserve"> </v>
      </c>
      <c r="Z1367" s="36" t="str">
        <f>IFERROR(VLOOKUP(A1367,'Pivot price tier by size'!$D$8:$M$2491,10,0),"")</f>
        <v xml:space="preserve"> </v>
      </c>
      <c r="AA1367" s="36" t="str">
        <f>IFERROR(VLOOKUP(A1367,'Pivot category'!$B$8:$I$2216,8,0),"")</f>
        <v>X</v>
      </c>
      <c r="AB1367" s="3" t="str">
        <f>IF(P1367&lt;$AC$1,"Bottom 5%","")</f>
        <v/>
      </c>
      <c r="AC1367"/>
      <c r="AD1367" s="34" t="s">
        <v>16461</v>
      </c>
      <c r="AE1367" s="34" t="s">
        <v>13944</v>
      </c>
    </row>
    <row r="1368" spans="1:31" hidden="1" x14ac:dyDescent="0.25">
      <c r="A1368" t="s">
        <v>7500</v>
      </c>
      <c r="B1368" t="s">
        <v>789</v>
      </c>
      <c r="C1368" s="3" t="s">
        <v>36</v>
      </c>
      <c r="D1368" s="3" t="s">
        <v>3073</v>
      </c>
      <c r="E1368" s="3">
        <v>0</v>
      </c>
      <c r="F1368" s="3">
        <v>5000</v>
      </c>
      <c r="G1368" s="34">
        <v>12.59</v>
      </c>
      <c r="H1368" s="3" t="s">
        <v>29</v>
      </c>
      <c r="I1368" s="3" t="s">
        <v>17</v>
      </c>
      <c r="J1368" s="3" t="s">
        <v>8168</v>
      </c>
      <c r="K1368" s="3" t="s">
        <v>8172</v>
      </c>
      <c r="L1368" s="3" t="s">
        <v>8167</v>
      </c>
      <c r="M1368" s="26" t="s">
        <v>13723</v>
      </c>
      <c r="N1368"/>
      <c r="O1368" s="3">
        <v>1</v>
      </c>
      <c r="P1368" s="34">
        <v>201.44</v>
      </c>
      <c r="Q1368" s="34">
        <v>88.13</v>
      </c>
      <c r="R1368" s="34">
        <v>113.31</v>
      </c>
      <c r="S1368" s="36">
        <v>1.2857142857142856</v>
      </c>
      <c r="T1368" s="72">
        <v>201.44</v>
      </c>
      <c r="U1368" s="34">
        <v>0</v>
      </c>
      <c r="V1368" s="34">
        <v>305.76</v>
      </c>
      <c r="W1368" s="34">
        <v>-305.76</v>
      </c>
      <c r="X1368" s="36">
        <v>-1</v>
      </c>
      <c r="Y1368" s="36" t="str">
        <f>IFERROR(VLOOKUP(A1368,'Pivot price tier'!$C$8:$L$2270,10,0),"")</f>
        <v/>
      </c>
      <c r="Z1368" s="36" t="str">
        <f>IFERROR(VLOOKUP(A1368,'Pivot price tier by size'!$D$8:$M$2491,10,0),"")</f>
        <v/>
      </c>
      <c r="AA1368" s="36" t="str">
        <f>IFERROR(VLOOKUP(A1368,'Pivot category'!$B$8:$I$2216,8,0),"")</f>
        <v/>
      </c>
      <c r="AB1368" s="3" t="str">
        <f>IF(P1368&lt;$AC$1,"Bottom 5%","")</f>
        <v>Bottom 5%</v>
      </c>
      <c r="AC1368"/>
      <c r="AD1368" s="34" t="s">
        <v>16459</v>
      </c>
      <c r="AE1368" s="34" t="s">
        <v>13941</v>
      </c>
    </row>
    <row r="1369" spans="1:31" x14ac:dyDescent="0.25">
      <c r="A1369" t="s">
        <v>7625</v>
      </c>
      <c r="B1369" t="s">
        <v>445</v>
      </c>
      <c r="C1369" s="3" t="s">
        <v>38</v>
      </c>
      <c r="D1369" s="3" t="s">
        <v>2692</v>
      </c>
      <c r="E1369" s="3" t="s">
        <v>5093</v>
      </c>
      <c r="F1369" s="3">
        <v>1000</v>
      </c>
      <c r="G1369" s="34">
        <v>35.99</v>
      </c>
      <c r="H1369" s="3" t="s">
        <v>12487</v>
      </c>
      <c r="I1369" s="3" t="s">
        <v>19</v>
      </c>
      <c r="J1369" s="3" t="s">
        <v>8163</v>
      </c>
      <c r="K1369" s="3" t="s">
        <v>8164</v>
      </c>
      <c r="L1369" s="3" t="s">
        <v>68</v>
      </c>
      <c r="M1369" s="26" t="s">
        <v>13723</v>
      </c>
      <c r="N1369"/>
      <c r="O1369" s="3">
        <v>94</v>
      </c>
      <c r="P1369" s="34">
        <v>65861.7</v>
      </c>
      <c r="Q1369" s="34">
        <v>77414.490000000005</v>
      </c>
      <c r="R1369" s="34">
        <v>-11552.790000000008</v>
      </c>
      <c r="S1369" s="36">
        <v>-0.1492329149232916</v>
      </c>
      <c r="T1369" s="72">
        <v>700.6563829787234</v>
      </c>
      <c r="U1369" s="34">
        <v>2843.21</v>
      </c>
      <c r="V1369" s="34">
        <v>3203.11</v>
      </c>
      <c r="W1369" s="34">
        <v>-359.90000000000009</v>
      </c>
      <c r="X1369" s="36">
        <v>-0.11235955056179781</v>
      </c>
      <c r="Y1369" s="36" t="str">
        <f>IFERROR(VLOOKUP(A1369,'Pivot price tier'!$C$8:$L$2270,10,0),"")</f>
        <v xml:space="preserve"> </v>
      </c>
      <c r="Z1369" s="36" t="str">
        <f>IFERROR(VLOOKUP(A1369,'Pivot price tier by size'!$D$8:$M$2491,10,0),"")</f>
        <v xml:space="preserve"> </v>
      </c>
      <c r="AA1369" s="36" t="str">
        <f>IFERROR(VLOOKUP(A1369,'Pivot category'!$B$8:$I$2216,8,0),"")</f>
        <v>X</v>
      </c>
      <c r="AB1369" s="3" t="str">
        <f>IF(P1369&lt;$AC$1,"Bottom 5%","")</f>
        <v/>
      </c>
      <c r="AC1369"/>
      <c r="AD1369" s="34" t="s">
        <v>16461</v>
      </c>
      <c r="AE1369" s="34" t="s">
        <v>13944</v>
      </c>
    </row>
    <row r="1370" spans="1:31" hidden="1" x14ac:dyDescent="0.25">
      <c r="A1370" t="s">
        <v>7865</v>
      </c>
      <c r="B1370" t="s">
        <v>791</v>
      </c>
      <c r="C1370" s="3" t="s">
        <v>38</v>
      </c>
      <c r="D1370" s="3" t="s">
        <v>3075</v>
      </c>
      <c r="E1370" s="3">
        <v>0</v>
      </c>
      <c r="F1370" s="3">
        <v>4000</v>
      </c>
      <c r="G1370" s="34">
        <v>64.989999999999995</v>
      </c>
      <c r="H1370" s="3" t="s">
        <v>29</v>
      </c>
      <c r="I1370" s="3" t="s">
        <v>21</v>
      </c>
      <c r="J1370" s="3" t="s">
        <v>8173</v>
      </c>
      <c r="K1370" s="3" t="s">
        <v>8172</v>
      </c>
      <c r="L1370" s="3" t="s">
        <v>68</v>
      </c>
      <c r="M1370" s="26" t="s">
        <v>13723</v>
      </c>
      <c r="N1370"/>
      <c r="O1370" s="3">
        <v>18</v>
      </c>
      <c r="P1370" s="34">
        <v>30370.2</v>
      </c>
      <c r="Q1370" s="34">
        <v>32514.58</v>
      </c>
      <c r="R1370" s="34">
        <v>-2144.380000000001</v>
      </c>
      <c r="S1370" s="36">
        <v>-6.5951336292826235E-2</v>
      </c>
      <c r="T1370" s="72">
        <v>1687.2333333333333</v>
      </c>
      <c r="U1370" s="34">
        <v>12353.05</v>
      </c>
      <c r="V1370" s="34">
        <v>10138.31</v>
      </c>
      <c r="W1370" s="34">
        <v>2214.7399999999998</v>
      </c>
      <c r="X1370" s="36">
        <v>0.21845258233374198</v>
      </c>
      <c r="Y1370" s="36" t="str">
        <f>IFERROR(VLOOKUP(A1370,'Pivot price tier'!$C$8:$L$2270,10,0),"")</f>
        <v/>
      </c>
      <c r="Z1370" s="36" t="str">
        <f>IFERROR(VLOOKUP(A1370,'Pivot price tier by size'!$D$8:$M$2491,10,0),"")</f>
        <v/>
      </c>
      <c r="AA1370" s="36" t="str">
        <f>IFERROR(VLOOKUP(A1370,'Pivot category'!$B$8:$I$2216,8,0),"")</f>
        <v/>
      </c>
      <c r="AB1370" s="3" t="str">
        <f>IF(P1370&lt;$AC$1,"Bottom 5%","")</f>
        <v>Bottom 5%</v>
      </c>
      <c r="AC1370"/>
      <c r="AD1370" s="34" t="s">
        <v>11097</v>
      </c>
      <c r="AE1370" s="34" t="s">
        <v>13963</v>
      </c>
    </row>
    <row r="1371" spans="1:31" hidden="1" x14ac:dyDescent="0.25">
      <c r="A1371" t="s">
        <v>7226</v>
      </c>
      <c r="B1371" t="s">
        <v>793</v>
      </c>
      <c r="C1371" s="3" t="s">
        <v>69</v>
      </c>
      <c r="D1371" s="3" t="s">
        <v>3077</v>
      </c>
      <c r="E1371" s="3">
        <v>0</v>
      </c>
      <c r="F1371" s="3">
        <v>4000</v>
      </c>
      <c r="G1371" s="34">
        <v>3.99</v>
      </c>
      <c r="H1371" s="3" t="s">
        <v>29</v>
      </c>
      <c r="I1371" s="3" t="s">
        <v>70</v>
      </c>
      <c r="J1371" s="3" t="s">
        <v>8173</v>
      </c>
      <c r="K1371" s="3" t="s">
        <v>8172</v>
      </c>
      <c r="L1371" s="3" t="s">
        <v>68</v>
      </c>
      <c r="M1371" s="26" t="s">
        <v>13723</v>
      </c>
      <c r="N1371"/>
      <c r="O1371" s="3">
        <v>30</v>
      </c>
      <c r="P1371" s="34">
        <v>2796.99</v>
      </c>
      <c r="Q1371" s="34">
        <v>3283.77</v>
      </c>
      <c r="R1371" s="34">
        <v>-486.7800000000002</v>
      </c>
      <c r="S1371" s="36">
        <v>-0.14823815309842048</v>
      </c>
      <c r="T1371" s="72">
        <v>93.23299999999999</v>
      </c>
      <c r="U1371" s="34">
        <v>5693.73</v>
      </c>
      <c r="V1371" s="34">
        <v>7497.21</v>
      </c>
      <c r="W1371" s="34">
        <v>-1803.4800000000005</v>
      </c>
      <c r="X1371" s="36">
        <v>-0.24055348589675363</v>
      </c>
      <c r="Y1371" s="36" t="str">
        <f>IFERROR(VLOOKUP(A1371,'Pivot price tier'!$C$8:$L$2270,10,0),"")</f>
        <v/>
      </c>
      <c r="Z1371" s="36" t="str">
        <f>IFERROR(VLOOKUP(A1371,'Pivot price tier by size'!$D$8:$M$2491,10,0),"")</f>
        <v/>
      </c>
      <c r="AA1371" s="36" t="str">
        <f>IFERROR(VLOOKUP(A1371,'Pivot category'!$B$8:$I$2216,8,0),"")</f>
        <v/>
      </c>
      <c r="AB1371" s="3" t="str">
        <f>IF(P1371&lt;$AC$1,"Bottom 5%","")</f>
        <v>Bottom 5%</v>
      </c>
      <c r="AC1371"/>
      <c r="AD1371" s="34" t="s">
        <v>11097</v>
      </c>
      <c r="AE1371" s="34" t="s">
        <v>13963</v>
      </c>
    </row>
    <row r="1372" spans="1:31" x14ac:dyDescent="0.25">
      <c r="A1372" t="s">
        <v>5404</v>
      </c>
      <c r="B1372" t="s">
        <v>448</v>
      </c>
      <c r="C1372" s="3" t="s">
        <v>32</v>
      </c>
      <c r="D1372" s="3" t="s">
        <v>2695</v>
      </c>
      <c r="E1372" s="3" t="s">
        <v>5093</v>
      </c>
      <c r="F1372" s="3">
        <v>1000</v>
      </c>
      <c r="G1372" s="34">
        <v>8.99</v>
      </c>
      <c r="H1372" s="3" t="s">
        <v>12487</v>
      </c>
      <c r="I1372" s="3" t="s">
        <v>17</v>
      </c>
      <c r="J1372" s="3" t="s">
        <v>8163</v>
      </c>
      <c r="K1372" s="3" t="s">
        <v>8164</v>
      </c>
      <c r="L1372" s="3" t="s">
        <v>68</v>
      </c>
      <c r="M1372" s="26" t="s">
        <v>13723</v>
      </c>
      <c r="N1372"/>
      <c r="O1372" s="3">
        <v>151</v>
      </c>
      <c r="P1372" s="34">
        <v>56565.08</v>
      </c>
      <c r="Q1372" s="34">
        <v>57967.519999999997</v>
      </c>
      <c r="R1372" s="34">
        <v>-1402.4399999999951</v>
      </c>
      <c r="S1372" s="36">
        <v>-2.4193548387096642E-2</v>
      </c>
      <c r="T1372" s="72">
        <v>374.60317880794702</v>
      </c>
      <c r="U1372" s="34">
        <v>100211.53</v>
      </c>
      <c r="V1372" s="34">
        <v>99806.98</v>
      </c>
      <c r="W1372" s="34">
        <v>404.55000000000291</v>
      </c>
      <c r="X1372" s="36">
        <v>4.0533237254549714E-3</v>
      </c>
      <c r="Y1372" s="36" t="str">
        <f>IFERROR(VLOOKUP(A1372,'Pivot price tier'!$C$8:$L$2270,10,0),"")</f>
        <v xml:space="preserve"> </v>
      </c>
      <c r="Z1372" s="36" t="str">
        <f>IFERROR(VLOOKUP(A1372,'Pivot price tier by size'!$D$8:$M$2491,10,0),"")</f>
        <v xml:space="preserve"> </v>
      </c>
      <c r="AA1372" s="36" t="str">
        <f>IFERROR(VLOOKUP(A1372,'Pivot category'!$B$8:$I$2216,8,0),"")</f>
        <v>X</v>
      </c>
      <c r="AB1372" s="3" t="str">
        <f>IF(P1372&lt;$AC$1,"Bottom 5%","")</f>
        <v/>
      </c>
      <c r="AC1372"/>
      <c r="AD1372" s="34" t="s">
        <v>16459</v>
      </c>
      <c r="AE1372" s="34" t="s">
        <v>13941</v>
      </c>
    </row>
    <row r="1373" spans="1:31" x14ac:dyDescent="0.25">
      <c r="A1373" t="s">
        <v>7723</v>
      </c>
      <c r="B1373" t="s">
        <v>449</v>
      </c>
      <c r="C1373" s="3" t="s">
        <v>38</v>
      </c>
      <c r="D1373" s="3" t="s">
        <v>2696</v>
      </c>
      <c r="E1373" s="3" t="s">
        <v>5093</v>
      </c>
      <c r="F1373" s="3">
        <v>1000</v>
      </c>
      <c r="G1373" s="34">
        <v>18.989999999999998</v>
      </c>
      <c r="H1373" s="3" t="s">
        <v>12487</v>
      </c>
      <c r="I1373" s="3" t="s">
        <v>17</v>
      </c>
      <c r="J1373" s="3" t="s">
        <v>8163</v>
      </c>
      <c r="K1373" s="3" t="s">
        <v>8164</v>
      </c>
      <c r="L1373" s="3" t="s">
        <v>68</v>
      </c>
      <c r="M1373" s="26" t="s">
        <v>13723</v>
      </c>
      <c r="N1373"/>
      <c r="O1373" s="3">
        <v>123</v>
      </c>
      <c r="P1373" s="34">
        <v>50684.31</v>
      </c>
      <c r="Q1373" s="34">
        <v>57805.56</v>
      </c>
      <c r="R1373" s="34">
        <v>-7121.25</v>
      </c>
      <c r="S1373" s="36">
        <v>-0.12319316688567672</v>
      </c>
      <c r="T1373" s="72">
        <v>412.06756097560975</v>
      </c>
      <c r="U1373" s="34">
        <v>8431.56</v>
      </c>
      <c r="V1373" s="34">
        <v>11147.13</v>
      </c>
      <c r="W1373" s="34">
        <v>-2715.5699999999997</v>
      </c>
      <c r="X1373" s="36">
        <v>-0.24361158432708685</v>
      </c>
      <c r="Y1373" s="36" t="str">
        <f>IFERROR(VLOOKUP(A1373,'Pivot price tier'!$C$8:$L$2270,10,0),"")</f>
        <v xml:space="preserve"> </v>
      </c>
      <c r="Z1373" s="36" t="str">
        <f>IFERROR(VLOOKUP(A1373,'Pivot price tier by size'!$D$8:$M$2491,10,0),"")</f>
        <v xml:space="preserve"> </v>
      </c>
      <c r="AA1373" s="36" t="str">
        <f>IFERROR(VLOOKUP(A1373,'Pivot category'!$B$8:$I$2216,8,0),"")</f>
        <v>X</v>
      </c>
      <c r="AB1373" s="3" t="str">
        <f>IF(P1373&lt;$AC$1,"Bottom 5%","")</f>
        <v/>
      </c>
      <c r="AC1373"/>
      <c r="AD1373" s="34" t="s">
        <v>16459</v>
      </c>
      <c r="AE1373" s="34" t="s">
        <v>13941</v>
      </c>
    </row>
    <row r="1374" spans="1:31" hidden="1" x14ac:dyDescent="0.25">
      <c r="A1374" t="s">
        <v>15708</v>
      </c>
      <c r="B1374" t="s">
        <v>15709</v>
      </c>
      <c r="C1374" s="3" t="s">
        <v>32</v>
      </c>
      <c r="D1374" s="3" t="s">
        <v>15117</v>
      </c>
      <c r="E1374" s="3">
        <v>0</v>
      </c>
      <c r="F1374" s="3">
        <v>70000</v>
      </c>
      <c r="G1374" s="34">
        <v>20.99</v>
      </c>
      <c r="H1374" s="3" t="s">
        <v>29</v>
      </c>
      <c r="I1374" s="3" t="s">
        <v>23</v>
      </c>
      <c r="J1374" s="3" t="s">
        <v>8168</v>
      </c>
      <c r="K1374" s="3" t="s">
        <v>8170</v>
      </c>
      <c r="L1374" s="3" t="s">
        <v>68</v>
      </c>
      <c r="M1374" s="26">
        <v>45847</v>
      </c>
      <c r="N1374"/>
      <c r="O1374" s="3">
        <v>3</v>
      </c>
      <c r="P1374" s="34">
        <v>11354.18</v>
      </c>
      <c r="Q1374" s="34">
        <v>0</v>
      </c>
      <c r="R1374" s="34">
        <v>11354.18</v>
      </c>
      <c r="S1374" s="36" t="s">
        <v>78</v>
      </c>
      <c r="T1374" s="72">
        <v>3784.7266666666669</v>
      </c>
      <c r="U1374" s="34">
        <v>7683.66</v>
      </c>
      <c r="V1374" s="34">
        <v>0</v>
      </c>
      <c r="W1374" s="34">
        <v>7683.66</v>
      </c>
      <c r="X1374" s="36" t="s">
        <v>78</v>
      </c>
      <c r="Y1374" s="36" t="str">
        <f>IFERROR(VLOOKUP(A1374,'Pivot price tier'!$C$8:$L$2270,10,0),"")</f>
        <v/>
      </c>
      <c r="Z1374" s="36" t="str">
        <f>IFERROR(VLOOKUP(A1374,'Pivot price tier by size'!$D$8:$M$2491,10,0),"")</f>
        <v/>
      </c>
      <c r="AA1374" s="36" t="str">
        <f>IFERROR(VLOOKUP(A1374,'Pivot category'!$B$8:$I$2216,8,0),"")</f>
        <v/>
      </c>
      <c r="AB1374" s="3" t="str">
        <f>IF(P1374&lt;$AC$1,"Bottom 5%","")</f>
        <v>Bottom 5%</v>
      </c>
      <c r="AC1374"/>
      <c r="AD1374" s="34" t="s">
        <v>11097</v>
      </c>
      <c r="AE1374" s="34" t="s">
        <v>13963</v>
      </c>
    </row>
    <row r="1375" spans="1:31" hidden="1" x14ac:dyDescent="0.25">
      <c r="A1375" t="s">
        <v>8767</v>
      </c>
      <c r="B1375" t="s">
        <v>8766</v>
      </c>
      <c r="C1375" s="3" t="s">
        <v>32</v>
      </c>
      <c r="D1375" s="3" t="s">
        <v>8556</v>
      </c>
      <c r="E1375" s="3">
        <v>0</v>
      </c>
      <c r="F1375" s="3">
        <v>7000</v>
      </c>
      <c r="G1375" s="34">
        <v>17.989999999999998</v>
      </c>
      <c r="H1375" s="3" t="s">
        <v>29</v>
      </c>
      <c r="I1375" s="3" t="s">
        <v>21</v>
      </c>
      <c r="J1375" s="3" t="s">
        <v>8168</v>
      </c>
      <c r="K1375" s="3" t="s">
        <v>8170</v>
      </c>
      <c r="L1375" s="3" t="s">
        <v>68</v>
      </c>
      <c r="M1375" s="26" t="s">
        <v>13723</v>
      </c>
      <c r="N1375"/>
      <c r="O1375" s="3">
        <v>4</v>
      </c>
      <c r="P1375" s="34">
        <v>6379.27</v>
      </c>
      <c r="Q1375" s="34">
        <v>8531.25</v>
      </c>
      <c r="R1375" s="34">
        <v>-2151.9799999999996</v>
      </c>
      <c r="S1375" s="36">
        <v>-0.25224673992673985</v>
      </c>
      <c r="T1375" s="72">
        <v>1594.8175000000001</v>
      </c>
      <c r="U1375" s="34">
        <v>8443.4599999999991</v>
      </c>
      <c r="V1375" s="34">
        <v>8007.42</v>
      </c>
      <c r="W1375" s="34">
        <v>436.03999999999905</v>
      </c>
      <c r="X1375" s="36">
        <v>5.4454493457318121E-2</v>
      </c>
      <c r="Y1375" s="36" t="str">
        <f>IFERROR(VLOOKUP(A1375,'Pivot price tier'!$C$8:$L$2270,10,0),"")</f>
        <v/>
      </c>
      <c r="Z1375" s="36" t="str">
        <f>IFERROR(VLOOKUP(A1375,'Pivot price tier by size'!$D$8:$M$2491,10,0),"")</f>
        <v/>
      </c>
      <c r="AA1375" s="36" t="str">
        <f>IFERROR(VLOOKUP(A1375,'Pivot category'!$B$8:$I$2216,8,0),"")</f>
        <v/>
      </c>
      <c r="AB1375" s="3" t="str">
        <f>IF(P1375&lt;$AC$1,"Bottom 5%","")</f>
        <v>Bottom 5%</v>
      </c>
      <c r="AC1375"/>
      <c r="AD1375" s="34" t="s">
        <v>11097</v>
      </c>
      <c r="AE1375" s="34" t="s">
        <v>13963</v>
      </c>
    </row>
    <row r="1376" spans="1:31" hidden="1" x14ac:dyDescent="0.25">
      <c r="A1376" t="s">
        <v>9218</v>
      </c>
      <c r="B1376" t="s">
        <v>9217</v>
      </c>
      <c r="C1376" s="3" t="s">
        <v>32</v>
      </c>
      <c r="D1376" s="3" t="s">
        <v>9064</v>
      </c>
      <c r="E1376" s="3">
        <v>0</v>
      </c>
      <c r="F1376" s="3">
        <v>7000</v>
      </c>
      <c r="G1376" s="34">
        <v>14.99</v>
      </c>
      <c r="H1376" s="3" t="s">
        <v>29</v>
      </c>
      <c r="I1376" s="3" t="s">
        <v>23</v>
      </c>
      <c r="J1376" s="3" t="s">
        <v>8168</v>
      </c>
      <c r="K1376" s="3" t="s">
        <v>8164</v>
      </c>
      <c r="L1376" s="3" t="s">
        <v>8167</v>
      </c>
      <c r="M1376" s="26" t="s">
        <v>13723</v>
      </c>
      <c r="N1376"/>
      <c r="O1376" s="3">
        <v>27</v>
      </c>
      <c r="P1376" s="34">
        <v>20443.57</v>
      </c>
      <c r="Q1376" s="34">
        <v>19845.990000000002</v>
      </c>
      <c r="R1376" s="34">
        <v>597.57999999999811</v>
      </c>
      <c r="S1376" s="36">
        <v>3.0110868744769093E-2</v>
      </c>
      <c r="T1376" s="72">
        <v>757.16925925925921</v>
      </c>
      <c r="U1376" s="34">
        <v>10042.52</v>
      </c>
      <c r="V1376" s="34">
        <v>12570.21</v>
      </c>
      <c r="W1376" s="34">
        <v>-2527.6899999999987</v>
      </c>
      <c r="X1376" s="36">
        <v>-0.20108574160654424</v>
      </c>
      <c r="Y1376" s="36" t="str">
        <f>IFERROR(VLOOKUP(A1376,'Pivot price tier'!$C$8:$L$2270,10,0),"")</f>
        <v/>
      </c>
      <c r="Z1376" s="36" t="str">
        <f>IFERROR(VLOOKUP(A1376,'Pivot price tier by size'!$D$8:$M$2491,10,0),"")</f>
        <v/>
      </c>
      <c r="AA1376" s="36" t="str">
        <f>IFERROR(VLOOKUP(A1376,'Pivot category'!$B$8:$I$2216,8,0),"")</f>
        <v/>
      </c>
      <c r="AB1376" s="3" t="str">
        <f>IF(P1376&lt;$AC$1,"Bottom 5%","")</f>
        <v>Bottom 5%</v>
      </c>
      <c r="AC1376"/>
      <c r="AD1376" s="34" t="s">
        <v>11097</v>
      </c>
      <c r="AE1376" s="34" t="s">
        <v>13963</v>
      </c>
    </row>
    <row r="1377" spans="1:31" hidden="1" x14ac:dyDescent="0.25">
      <c r="A1377" t="s">
        <v>9871</v>
      </c>
      <c r="B1377" t="s">
        <v>9872</v>
      </c>
      <c r="C1377" s="3" t="s">
        <v>32</v>
      </c>
      <c r="D1377" s="3" t="s">
        <v>9737</v>
      </c>
      <c r="E1377" s="3" t="s">
        <v>5093</v>
      </c>
      <c r="F1377" s="3">
        <v>10000</v>
      </c>
      <c r="G1377" s="34">
        <v>259.99</v>
      </c>
      <c r="H1377" s="3" t="s">
        <v>26</v>
      </c>
      <c r="I1377" s="3" t="s">
        <v>74</v>
      </c>
      <c r="J1377" s="3" t="s">
        <v>8173</v>
      </c>
      <c r="K1377" s="3" t="s">
        <v>8172</v>
      </c>
      <c r="L1377" s="3" t="s">
        <v>68</v>
      </c>
      <c r="M1377" s="26" t="s">
        <v>13723</v>
      </c>
      <c r="N1377"/>
      <c r="O1377" s="3">
        <v>3</v>
      </c>
      <c r="P1377" s="34">
        <v>779.97</v>
      </c>
      <c r="Q1377" s="34">
        <v>1039.96</v>
      </c>
      <c r="R1377" s="34">
        <v>-259.99</v>
      </c>
      <c r="S1377" s="36">
        <v>-0.25</v>
      </c>
      <c r="T1377" s="72">
        <v>259.99</v>
      </c>
      <c r="U1377" s="34">
        <v>259.99</v>
      </c>
      <c r="V1377" s="34">
        <v>0</v>
      </c>
      <c r="W1377" s="34">
        <v>259.99</v>
      </c>
      <c r="X1377" s="36" t="s">
        <v>78</v>
      </c>
      <c r="Y1377" s="36" t="str">
        <f>IFERROR(VLOOKUP(A1377,'Pivot price tier'!$C$8:$L$2270,10,0),"")</f>
        <v/>
      </c>
      <c r="Z1377" s="36" t="str">
        <f>IFERROR(VLOOKUP(A1377,'Pivot price tier by size'!$D$8:$M$2491,10,0),"")</f>
        <v/>
      </c>
      <c r="AA1377" s="36" t="str">
        <f>IFERROR(VLOOKUP(A1377,'Pivot category'!$B$8:$I$2216,8,0),"")</f>
        <v/>
      </c>
      <c r="AB1377" s="3" t="str">
        <f>IF(P1377&lt;$AC$1,"Bottom 5%","")</f>
        <v>Bottom 5%</v>
      </c>
      <c r="AC1377"/>
      <c r="AD1377" s="34" t="s">
        <v>16459</v>
      </c>
      <c r="AE1377" s="34" t="s">
        <v>13980</v>
      </c>
    </row>
    <row r="1378" spans="1:31" hidden="1" x14ac:dyDescent="0.25">
      <c r="A1378" t="s">
        <v>8433</v>
      </c>
      <c r="B1378" t="s">
        <v>8432</v>
      </c>
      <c r="C1378" s="3" t="s">
        <v>32</v>
      </c>
      <c r="D1378" s="3" t="s">
        <v>5073</v>
      </c>
      <c r="E1378" s="3" t="s">
        <v>5093</v>
      </c>
      <c r="F1378" s="3">
        <v>9000</v>
      </c>
      <c r="G1378" s="34">
        <v>16.190000000000001</v>
      </c>
      <c r="H1378" s="3" t="s">
        <v>26</v>
      </c>
      <c r="I1378" s="3" t="s">
        <v>19</v>
      </c>
      <c r="J1378" s="3" t="s">
        <v>8168</v>
      </c>
      <c r="K1378" s="3" t="s">
        <v>8172</v>
      </c>
      <c r="L1378" s="3" t="s">
        <v>8167</v>
      </c>
      <c r="M1378" s="26" t="s">
        <v>13723</v>
      </c>
      <c r="N1378"/>
      <c r="O1378" s="3">
        <v>1</v>
      </c>
      <c r="P1378" s="34">
        <v>1133.3</v>
      </c>
      <c r="Q1378" s="34">
        <v>1030.97</v>
      </c>
      <c r="R1378" s="34">
        <v>102.32999999999993</v>
      </c>
      <c r="S1378" s="36">
        <v>9.9256040427946335E-2</v>
      </c>
      <c r="T1378" s="72">
        <v>1133.3</v>
      </c>
      <c r="U1378" s="34">
        <v>0</v>
      </c>
      <c r="V1378" s="34">
        <v>874.46</v>
      </c>
      <c r="W1378" s="34">
        <v>-874.46</v>
      </c>
      <c r="X1378" s="36">
        <v>-1</v>
      </c>
      <c r="Y1378" s="36" t="str">
        <f>IFERROR(VLOOKUP(A1378,'Pivot price tier'!$C$8:$L$2270,10,0),"")</f>
        <v/>
      </c>
      <c r="Z1378" s="36" t="str">
        <f>IFERROR(VLOOKUP(A1378,'Pivot price tier by size'!$D$8:$M$2491,10,0),"")</f>
        <v/>
      </c>
      <c r="AA1378" s="36" t="str">
        <f>IFERROR(VLOOKUP(A1378,'Pivot category'!$B$8:$I$2216,8,0),"")</f>
        <v/>
      </c>
      <c r="AB1378" s="3" t="str">
        <f>IF(P1378&lt;$AC$1,"Bottom 5%","")</f>
        <v>Bottom 5%</v>
      </c>
      <c r="AC1378"/>
      <c r="AD1378" s="34" t="s">
        <v>16459</v>
      </c>
      <c r="AE1378" s="34" t="s">
        <v>13980</v>
      </c>
    </row>
    <row r="1379" spans="1:31" x14ac:dyDescent="0.25">
      <c r="A1379" t="s">
        <v>5522</v>
      </c>
      <c r="B1379" t="s">
        <v>462</v>
      </c>
      <c r="C1379" s="3" t="s">
        <v>32</v>
      </c>
      <c r="D1379" s="3" t="s">
        <v>2709</v>
      </c>
      <c r="E1379" s="3" t="s">
        <v>5093</v>
      </c>
      <c r="F1379" s="3">
        <v>1000</v>
      </c>
      <c r="G1379" s="34">
        <v>10.49</v>
      </c>
      <c r="H1379" s="3" t="s">
        <v>12487</v>
      </c>
      <c r="I1379" s="3" t="s">
        <v>17</v>
      </c>
      <c r="J1379" s="3" t="s">
        <v>8163</v>
      </c>
      <c r="K1379" s="3" t="s">
        <v>8164</v>
      </c>
      <c r="L1379" s="3" t="s">
        <v>68</v>
      </c>
      <c r="M1379" s="26" t="s">
        <v>13723</v>
      </c>
      <c r="N1379"/>
      <c r="O1379" s="3">
        <v>133</v>
      </c>
      <c r="P1379" s="34">
        <v>78779.899999999994</v>
      </c>
      <c r="Q1379" s="34">
        <v>83238.149999999994</v>
      </c>
      <c r="R1379" s="34">
        <v>-4458.25</v>
      </c>
      <c r="S1379" s="36">
        <v>-5.35601764335224E-2</v>
      </c>
      <c r="T1379" s="72">
        <v>592.3300751879699</v>
      </c>
      <c r="U1379" s="34">
        <v>109242.86</v>
      </c>
      <c r="V1379" s="34">
        <v>124411.4</v>
      </c>
      <c r="W1379" s="34">
        <v>-15168.539999999994</v>
      </c>
      <c r="X1379" s="36">
        <v>-0.12192242833052269</v>
      </c>
      <c r="Y1379" s="36" t="str">
        <f>IFERROR(VLOOKUP(A1379,'Pivot price tier'!$C$8:$L$2270,10,0),"")</f>
        <v xml:space="preserve"> </v>
      </c>
      <c r="Z1379" s="36" t="str">
        <f>IFERROR(VLOOKUP(A1379,'Pivot price tier by size'!$D$8:$M$2491,10,0),"")</f>
        <v xml:space="preserve"> </v>
      </c>
      <c r="AA1379" s="36" t="str">
        <f>IFERROR(VLOOKUP(A1379,'Pivot category'!$B$8:$I$2216,8,0),"")</f>
        <v>X</v>
      </c>
      <c r="AB1379" s="3" t="str">
        <f>IF(P1379&lt;$AC$1,"Bottom 5%","")</f>
        <v/>
      </c>
      <c r="AC1379"/>
      <c r="AD1379" s="34" t="s">
        <v>16459</v>
      </c>
      <c r="AE1379" s="34" t="s">
        <v>13941</v>
      </c>
    </row>
    <row r="1380" spans="1:31" hidden="1" x14ac:dyDescent="0.25">
      <c r="A1380" t="s">
        <v>6673</v>
      </c>
      <c r="B1380" t="s">
        <v>5265</v>
      </c>
      <c r="C1380" s="3" t="s">
        <v>32</v>
      </c>
      <c r="D1380" s="3" t="s">
        <v>4820</v>
      </c>
      <c r="E1380" s="3" t="s">
        <v>5093</v>
      </c>
      <c r="F1380" s="3">
        <v>9000</v>
      </c>
      <c r="G1380" s="34">
        <v>32.99</v>
      </c>
      <c r="H1380" s="3" t="s">
        <v>26</v>
      </c>
      <c r="I1380" s="3" t="s">
        <v>23</v>
      </c>
      <c r="J1380" s="3" t="s">
        <v>8163</v>
      </c>
      <c r="K1380" s="3" t="s">
        <v>8172</v>
      </c>
      <c r="L1380" s="3" t="s">
        <v>68</v>
      </c>
      <c r="M1380" s="26" t="s">
        <v>13723</v>
      </c>
      <c r="N1380"/>
      <c r="O1380" s="3">
        <v>1</v>
      </c>
      <c r="P1380" s="34">
        <v>362.89</v>
      </c>
      <c r="Q1380" s="34">
        <v>244.87</v>
      </c>
      <c r="R1380" s="34">
        <v>118.01999999999998</v>
      </c>
      <c r="S1380" s="36">
        <v>0.48197002491117735</v>
      </c>
      <c r="T1380" s="72">
        <v>362.89</v>
      </c>
      <c r="U1380" s="34">
        <v>8511.42</v>
      </c>
      <c r="V1380" s="34">
        <v>4598.6899999999996</v>
      </c>
      <c r="W1380" s="34">
        <v>3912.7300000000005</v>
      </c>
      <c r="X1380" s="36">
        <v>0.85083578149429528</v>
      </c>
      <c r="Y1380" s="36" t="str">
        <f>IFERROR(VLOOKUP(A1380,'Pivot price tier'!$C$8:$L$2270,10,0),"")</f>
        <v/>
      </c>
      <c r="Z1380" s="36" t="str">
        <f>IFERROR(VLOOKUP(A1380,'Pivot price tier by size'!$D$8:$M$2491,10,0),"")</f>
        <v/>
      </c>
      <c r="AA1380" s="36" t="str">
        <f>IFERROR(VLOOKUP(A1380,'Pivot category'!$B$8:$I$2216,8,0),"")</f>
        <v/>
      </c>
      <c r="AB1380" s="3" t="str">
        <f>IF(P1380&lt;$AC$1,"Bottom 5%","")</f>
        <v>Bottom 5%</v>
      </c>
      <c r="AC1380"/>
      <c r="AD1380" s="34" t="s">
        <v>16459</v>
      </c>
      <c r="AE1380" s="34" t="s">
        <v>13980</v>
      </c>
    </row>
    <row r="1381" spans="1:31" x14ac:dyDescent="0.25">
      <c r="A1381" t="s">
        <v>6860</v>
      </c>
      <c r="B1381" t="s">
        <v>464</v>
      </c>
      <c r="C1381" s="3" t="s">
        <v>34</v>
      </c>
      <c r="D1381" s="3" t="s">
        <v>2711</v>
      </c>
      <c r="E1381" s="3" t="s">
        <v>5093</v>
      </c>
      <c r="F1381" s="3">
        <v>1000</v>
      </c>
      <c r="G1381" s="34">
        <v>6.49</v>
      </c>
      <c r="H1381" s="3" t="s">
        <v>12487</v>
      </c>
      <c r="I1381" s="3" t="s">
        <v>19</v>
      </c>
      <c r="J1381" s="3" t="s">
        <v>8163</v>
      </c>
      <c r="K1381" s="3" t="s">
        <v>8164</v>
      </c>
      <c r="L1381" s="3" t="s">
        <v>68</v>
      </c>
      <c r="M1381" s="26" t="s">
        <v>13723</v>
      </c>
      <c r="N1381"/>
      <c r="O1381" s="3">
        <v>149</v>
      </c>
      <c r="P1381" s="34">
        <v>79372.7</v>
      </c>
      <c r="Q1381" s="34">
        <v>82903.259999999995</v>
      </c>
      <c r="R1381" s="34">
        <v>-3530.5599999999977</v>
      </c>
      <c r="S1381" s="36">
        <v>-4.2586503835916667E-2</v>
      </c>
      <c r="T1381" s="72">
        <v>532.70268456375834</v>
      </c>
      <c r="U1381" s="34">
        <v>145544.74</v>
      </c>
      <c r="V1381" s="34">
        <v>151437.66</v>
      </c>
      <c r="W1381" s="34">
        <v>-5892.9200000000128</v>
      </c>
      <c r="X1381" s="36">
        <v>-3.8913173909316923E-2</v>
      </c>
      <c r="Y1381" s="36" t="str">
        <f>IFERROR(VLOOKUP(A1381,'Pivot price tier'!$C$8:$L$2270,10,0),"")</f>
        <v xml:space="preserve"> </v>
      </c>
      <c r="Z1381" s="36" t="str">
        <f>IFERROR(VLOOKUP(A1381,'Pivot price tier by size'!$D$8:$M$2491,10,0),"")</f>
        <v xml:space="preserve"> </v>
      </c>
      <c r="AA1381" s="36" t="str">
        <f>IFERROR(VLOOKUP(A1381,'Pivot category'!$B$8:$I$2216,8,0),"")</f>
        <v>X</v>
      </c>
      <c r="AB1381" s="3" t="str">
        <f>IF(P1381&lt;$AC$1,"Bottom 5%","")</f>
        <v/>
      </c>
      <c r="AC1381"/>
      <c r="AD1381" s="34" t="s">
        <v>16459</v>
      </c>
      <c r="AE1381" s="34" t="s">
        <v>13941</v>
      </c>
    </row>
    <row r="1382" spans="1:31" hidden="1" x14ac:dyDescent="0.25">
      <c r="A1382" t="s">
        <v>15710</v>
      </c>
      <c r="B1382" t="s">
        <v>15711</v>
      </c>
      <c r="C1382" s="3" t="s">
        <v>32</v>
      </c>
      <c r="D1382" s="3" t="s">
        <v>15115</v>
      </c>
      <c r="E1382" s="3" t="s">
        <v>5093</v>
      </c>
      <c r="F1382" s="3">
        <v>70000</v>
      </c>
      <c r="G1382" s="34">
        <v>26.99</v>
      </c>
      <c r="H1382" s="3" t="s">
        <v>26</v>
      </c>
      <c r="I1382" s="3" t="s">
        <v>15</v>
      </c>
      <c r="J1382" s="3" t="s">
        <v>8168</v>
      </c>
      <c r="K1382" s="3" t="s">
        <v>8170</v>
      </c>
      <c r="L1382" s="3" t="s">
        <v>68</v>
      </c>
      <c r="M1382" s="26">
        <v>45840</v>
      </c>
      <c r="N1382"/>
      <c r="O1382" s="3">
        <v>1</v>
      </c>
      <c r="P1382" s="34">
        <v>4108.8100000000004</v>
      </c>
      <c r="Q1382" s="34">
        <v>0</v>
      </c>
      <c r="R1382" s="34">
        <v>4108.8100000000004</v>
      </c>
      <c r="S1382" s="36" t="s">
        <v>78</v>
      </c>
      <c r="T1382" s="72">
        <v>4108.8100000000004</v>
      </c>
      <c r="U1382" s="34">
        <v>2963.22</v>
      </c>
      <c r="V1382" s="34">
        <v>0</v>
      </c>
      <c r="W1382" s="34">
        <v>2963.22</v>
      </c>
      <c r="X1382" s="36" t="s">
        <v>78</v>
      </c>
      <c r="Y1382" s="36" t="str">
        <f>IFERROR(VLOOKUP(A1382,'Pivot price tier'!$C$8:$L$2270,10,0),"")</f>
        <v/>
      </c>
      <c r="Z1382" s="36" t="str">
        <f>IFERROR(VLOOKUP(A1382,'Pivot price tier by size'!$D$8:$M$2491,10,0),"")</f>
        <v/>
      </c>
      <c r="AA1382" s="36" t="str">
        <f>IFERROR(VLOOKUP(A1382,'Pivot category'!$B$8:$I$2216,8,0),"")</f>
        <v/>
      </c>
      <c r="AB1382" s="3" t="str">
        <f>IF(P1382&lt;$AC$1,"Bottom 5%","")</f>
        <v>Bottom 5%</v>
      </c>
      <c r="AC1382"/>
      <c r="AD1382" s="34" t="s">
        <v>16459</v>
      </c>
      <c r="AE1382" s="34" t="s">
        <v>13980</v>
      </c>
    </row>
    <row r="1383" spans="1:31" hidden="1" x14ac:dyDescent="0.25">
      <c r="A1383" t="s">
        <v>9873</v>
      </c>
      <c r="B1383" t="s">
        <v>9874</v>
      </c>
      <c r="C1383" s="3" t="s">
        <v>32</v>
      </c>
      <c r="D1383" s="3" t="s">
        <v>9738</v>
      </c>
      <c r="E1383" s="3" t="s">
        <v>5093</v>
      </c>
      <c r="F1383" s="3">
        <v>10000</v>
      </c>
      <c r="G1383" s="34">
        <v>129.99</v>
      </c>
      <c r="H1383" s="3" t="s">
        <v>26</v>
      </c>
      <c r="I1383" s="3" t="s">
        <v>74</v>
      </c>
      <c r="J1383" s="3" t="s">
        <v>8173</v>
      </c>
      <c r="K1383" s="3" t="s">
        <v>8172</v>
      </c>
      <c r="L1383" s="3" t="s">
        <v>68</v>
      </c>
      <c r="M1383" s="26" t="s">
        <v>13723</v>
      </c>
      <c r="N1383"/>
      <c r="O1383" s="3">
        <v>1</v>
      </c>
      <c r="P1383" s="34">
        <v>649.95000000000005</v>
      </c>
      <c r="Q1383" s="34">
        <v>519.96</v>
      </c>
      <c r="R1383" s="34">
        <v>129.99</v>
      </c>
      <c r="S1383" s="36">
        <v>0.25</v>
      </c>
      <c r="T1383" s="72">
        <v>649.95000000000005</v>
      </c>
      <c r="U1383" s="34" t="s">
        <v>78</v>
      </c>
      <c r="V1383" s="34" t="s">
        <v>78</v>
      </c>
      <c r="W1383" s="34" t="s">
        <v>78</v>
      </c>
      <c r="X1383" s="36" t="s">
        <v>78</v>
      </c>
      <c r="Y1383" s="36" t="str">
        <f>IFERROR(VLOOKUP(A1383,'Pivot price tier'!$C$8:$L$2270,10,0),"")</f>
        <v/>
      </c>
      <c r="Z1383" s="36" t="str">
        <f>IFERROR(VLOOKUP(A1383,'Pivot price tier by size'!$D$8:$M$2491,10,0),"")</f>
        <v/>
      </c>
      <c r="AA1383" s="36" t="str">
        <f>IFERROR(VLOOKUP(A1383,'Pivot category'!$B$8:$I$2216,8,0),"")</f>
        <v/>
      </c>
      <c r="AB1383" s="3" t="str">
        <f>IF(P1383&lt;$AC$1,"Bottom 5%","")</f>
        <v>Bottom 5%</v>
      </c>
      <c r="AC1383"/>
      <c r="AD1383" s="34" t="s">
        <v>16459</v>
      </c>
      <c r="AE1383" s="34" t="s">
        <v>13980</v>
      </c>
    </row>
    <row r="1384" spans="1:31" x14ac:dyDescent="0.25">
      <c r="A1384" t="s">
        <v>7372</v>
      </c>
      <c r="B1384" t="s">
        <v>545</v>
      </c>
      <c r="C1384" s="3" t="s">
        <v>36</v>
      </c>
      <c r="D1384" s="3" t="s">
        <v>2808</v>
      </c>
      <c r="E1384" s="3" t="s">
        <v>5093</v>
      </c>
      <c r="F1384" s="3">
        <v>1000</v>
      </c>
      <c r="G1384" s="34">
        <v>14.99</v>
      </c>
      <c r="H1384" s="3" t="s">
        <v>30</v>
      </c>
      <c r="I1384" s="3" t="s">
        <v>17</v>
      </c>
      <c r="J1384" s="3" t="s">
        <v>8163</v>
      </c>
      <c r="K1384" s="3" t="s">
        <v>8164</v>
      </c>
      <c r="L1384" s="3" t="s">
        <v>68</v>
      </c>
      <c r="M1384" s="26" t="s">
        <v>13723</v>
      </c>
      <c r="N1384"/>
      <c r="O1384" s="3">
        <v>140</v>
      </c>
      <c r="P1384" s="34">
        <v>63137.88</v>
      </c>
      <c r="Q1384" s="34">
        <v>68998.97</v>
      </c>
      <c r="R1384" s="34">
        <v>-5861.0900000000038</v>
      </c>
      <c r="S1384" s="36">
        <v>-8.4944601346947701E-2</v>
      </c>
      <c r="T1384" s="72">
        <v>450.98485714285715</v>
      </c>
      <c r="U1384" s="34">
        <v>24283.8</v>
      </c>
      <c r="V1384" s="34">
        <v>25258.15</v>
      </c>
      <c r="W1384" s="34">
        <v>-974.35000000000218</v>
      </c>
      <c r="X1384" s="36">
        <v>-3.8575667655786461E-2</v>
      </c>
      <c r="Y1384" s="36" t="str">
        <f>IFERROR(VLOOKUP(A1384,'Pivot price tier'!$C$8:$L$2270,10,0),"")</f>
        <v xml:space="preserve"> </v>
      </c>
      <c r="Z1384" s="36" t="str">
        <f>IFERROR(VLOOKUP(A1384,'Pivot price tier by size'!$D$8:$M$2491,10,0),"")</f>
        <v xml:space="preserve"> </v>
      </c>
      <c r="AA1384" s="36" t="str">
        <f>IFERROR(VLOOKUP(A1384,'Pivot category'!$B$8:$I$2216,8,0),"")</f>
        <v>X</v>
      </c>
      <c r="AB1384" s="3" t="str">
        <f>IF(P1384&lt;$AC$1,"Bottom 5%","")</f>
        <v/>
      </c>
      <c r="AC1384"/>
      <c r="AD1384" s="34" t="s">
        <v>16463</v>
      </c>
      <c r="AE1384" s="34" t="s">
        <v>13939</v>
      </c>
    </row>
    <row r="1385" spans="1:31" x14ac:dyDescent="0.25">
      <c r="A1385" t="s">
        <v>6870</v>
      </c>
      <c r="B1385" t="s">
        <v>547</v>
      </c>
      <c r="C1385" s="3" t="s">
        <v>34</v>
      </c>
      <c r="D1385" s="3" t="s">
        <v>2811</v>
      </c>
      <c r="E1385" s="3" t="s">
        <v>5093</v>
      </c>
      <c r="F1385" s="3">
        <v>1000</v>
      </c>
      <c r="G1385" s="34">
        <v>6.49</v>
      </c>
      <c r="H1385" s="3" t="s">
        <v>30</v>
      </c>
      <c r="I1385" s="3" t="s">
        <v>17</v>
      </c>
      <c r="J1385" s="3" t="s">
        <v>8163</v>
      </c>
      <c r="K1385" s="3" t="s">
        <v>8164</v>
      </c>
      <c r="L1385" s="3" t="s">
        <v>68</v>
      </c>
      <c r="M1385" s="26" t="s">
        <v>13723</v>
      </c>
      <c r="N1385"/>
      <c r="O1385" s="3">
        <v>156</v>
      </c>
      <c r="P1385" s="34">
        <v>52919.46</v>
      </c>
      <c r="Q1385" s="34">
        <v>72425.09</v>
      </c>
      <c r="R1385" s="34">
        <v>-19505.629999999997</v>
      </c>
      <c r="S1385" s="36">
        <v>-0.26932144647662848</v>
      </c>
      <c r="T1385" s="72">
        <v>339.2273076923077</v>
      </c>
      <c r="U1385" s="34">
        <v>69903.789999999994</v>
      </c>
      <c r="V1385" s="34">
        <v>76576.160000000003</v>
      </c>
      <c r="W1385" s="34">
        <v>-6672.3700000000099</v>
      </c>
      <c r="X1385" s="36">
        <v>-8.7133776360684756E-2</v>
      </c>
      <c r="Y1385" s="36" t="str">
        <f>IFERROR(VLOOKUP(A1385,'Pivot price tier'!$C$8:$L$2270,10,0),"")</f>
        <v xml:space="preserve"> </v>
      </c>
      <c r="Z1385" s="36" t="str">
        <f>IFERROR(VLOOKUP(A1385,'Pivot price tier by size'!$D$8:$M$2491,10,0),"")</f>
        <v xml:space="preserve"> </v>
      </c>
      <c r="AA1385" s="36" t="str">
        <f>IFERROR(VLOOKUP(A1385,'Pivot category'!$B$8:$I$2216,8,0),"")</f>
        <v>X</v>
      </c>
      <c r="AB1385" s="3" t="str">
        <f>IF(P1385&lt;$AC$1,"Bottom 5%","")</f>
        <v/>
      </c>
      <c r="AC1385"/>
      <c r="AD1385" s="34" t="s">
        <v>16463</v>
      </c>
      <c r="AE1385" s="34" t="s">
        <v>13939</v>
      </c>
    </row>
    <row r="1386" spans="1:31" hidden="1" x14ac:dyDescent="0.25">
      <c r="A1386" t="s">
        <v>12926</v>
      </c>
      <c r="B1386" t="s">
        <v>6742</v>
      </c>
      <c r="C1386" s="3" t="s">
        <v>32</v>
      </c>
      <c r="D1386" s="3" t="s">
        <v>8065</v>
      </c>
      <c r="E1386" s="3" t="s">
        <v>5141</v>
      </c>
      <c r="F1386" s="3">
        <v>9000</v>
      </c>
      <c r="G1386" s="34">
        <v>10.79</v>
      </c>
      <c r="H1386" s="3" t="s">
        <v>28</v>
      </c>
      <c r="I1386" s="3" t="s">
        <v>17</v>
      </c>
      <c r="J1386" s="3" t="s">
        <v>8168</v>
      </c>
      <c r="K1386" s="3" t="s">
        <v>8172</v>
      </c>
      <c r="L1386" s="3" t="s">
        <v>8169</v>
      </c>
      <c r="M1386" s="26" t="s">
        <v>13723</v>
      </c>
      <c r="N1386"/>
      <c r="O1386" s="3" t="s">
        <v>78</v>
      </c>
      <c r="P1386" s="34">
        <v>10.79</v>
      </c>
      <c r="Q1386" s="34">
        <v>0</v>
      </c>
      <c r="R1386" s="34">
        <v>10.79</v>
      </c>
      <c r="S1386" s="36" t="s">
        <v>78</v>
      </c>
      <c r="T1386" s="72" t="s">
        <v>78</v>
      </c>
      <c r="U1386" s="34">
        <v>0</v>
      </c>
      <c r="V1386" s="34">
        <v>64.739999999999995</v>
      </c>
      <c r="W1386" s="34">
        <v>-64.739999999999995</v>
      </c>
      <c r="X1386" s="36">
        <v>-1</v>
      </c>
      <c r="Y1386" s="36" t="str">
        <f>IFERROR(VLOOKUP(A1386,'Pivot price tier'!$C$8:$L$2270,10,0),"")</f>
        <v/>
      </c>
      <c r="Z1386" s="36" t="str">
        <f>IFERROR(VLOOKUP(A1386,'Pivot price tier by size'!$D$8:$M$2491,10,0),"")</f>
        <v/>
      </c>
      <c r="AA1386" s="36" t="str">
        <f>IFERROR(VLOOKUP(A1386,'Pivot category'!$B$8:$I$2216,8,0),"")</f>
        <v/>
      </c>
      <c r="AB1386" s="3" t="str">
        <f>IF(P1386&lt;$AC$1,"Bottom 5%","")</f>
        <v>Bottom 5%</v>
      </c>
      <c r="AC1386"/>
      <c r="AD1386" s="34" t="s">
        <v>16459</v>
      </c>
      <c r="AE1386" s="34" t="s">
        <v>13951</v>
      </c>
    </row>
    <row r="1387" spans="1:31" x14ac:dyDescent="0.25">
      <c r="A1387" t="s">
        <v>9004</v>
      </c>
      <c r="B1387" t="s">
        <v>9003</v>
      </c>
      <c r="C1387" s="3" t="s">
        <v>32</v>
      </c>
      <c r="D1387" s="3" t="s">
        <v>8717</v>
      </c>
      <c r="E1387" s="3" t="s">
        <v>5093</v>
      </c>
      <c r="F1387" s="3">
        <v>7000</v>
      </c>
      <c r="G1387" s="34">
        <v>64.989999999999995</v>
      </c>
      <c r="H1387" s="3" t="s">
        <v>27</v>
      </c>
      <c r="I1387" s="3" t="s">
        <v>15</v>
      </c>
      <c r="J1387" s="3" t="s">
        <v>8163</v>
      </c>
      <c r="K1387" s="3" t="s">
        <v>8164</v>
      </c>
      <c r="L1387" s="3" t="s">
        <v>68</v>
      </c>
      <c r="M1387" s="26" t="s">
        <v>13723</v>
      </c>
      <c r="N1387"/>
      <c r="O1387" s="3">
        <v>35</v>
      </c>
      <c r="P1387" s="34">
        <v>53486.77</v>
      </c>
      <c r="Q1387" s="34">
        <v>33586.120000000003</v>
      </c>
      <c r="R1387" s="34">
        <v>19900.649999999994</v>
      </c>
      <c r="S1387" s="36">
        <v>0.592526019677176</v>
      </c>
      <c r="T1387" s="72">
        <v>1528.1934285714285</v>
      </c>
      <c r="U1387" s="34">
        <v>8643.67</v>
      </c>
      <c r="V1387" s="34">
        <v>12068.62</v>
      </c>
      <c r="W1387" s="34">
        <v>-3424.9500000000007</v>
      </c>
      <c r="X1387" s="36">
        <v>-0.28378969592215186</v>
      </c>
      <c r="Y1387" s="36" t="str">
        <f>IFERROR(VLOOKUP(A1387,'Pivot price tier'!$C$8:$L$2270,10,0),"")</f>
        <v xml:space="preserve"> </v>
      </c>
      <c r="Z1387" s="36" t="str">
        <f>IFERROR(VLOOKUP(A1387,'Pivot price tier by size'!$D$8:$M$2491,10,0),"")</f>
        <v xml:space="preserve"> </v>
      </c>
      <c r="AA1387" s="36" t="str">
        <f>IFERROR(VLOOKUP(A1387,'Pivot category'!$B$8:$I$2216,8,0),"")</f>
        <v>X</v>
      </c>
      <c r="AB1387" s="3" t="str">
        <f>IF(P1387&lt;$AC$1,"Bottom 5%","")</f>
        <v/>
      </c>
      <c r="AC1387"/>
      <c r="AD1387" s="34" t="s">
        <v>16461</v>
      </c>
      <c r="AE1387" s="34" t="s">
        <v>13951</v>
      </c>
    </row>
    <row r="1388" spans="1:31" hidden="1" x14ac:dyDescent="0.25">
      <c r="A1388" t="s">
        <v>11127</v>
      </c>
      <c r="B1388" t="s">
        <v>10522</v>
      </c>
      <c r="C1388" s="3" t="s">
        <v>73</v>
      </c>
      <c r="D1388" s="3" t="s">
        <v>10492</v>
      </c>
      <c r="E1388" s="3">
        <v>0</v>
      </c>
      <c r="F1388" s="3">
        <v>7000</v>
      </c>
      <c r="G1388" s="34">
        <v>6.59</v>
      </c>
      <c r="H1388" s="3" t="s">
        <v>8245</v>
      </c>
      <c r="I1388" s="3" t="s">
        <v>12205</v>
      </c>
      <c r="J1388" s="3" t="s">
        <v>8168</v>
      </c>
      <c r="K1388" s="3" t="s">
        <v>8164</v>
      </c>
      <c r="L1388" s="3" t="s">
        <v>8167</v>
      </c>
      <c r="M1388" s="26" t="s">
        <v>13723</v>
      </c>
      <c r="N1388"/>
      <c r="O1388" s="3">
        <v>3</v>
      </c>
      <c r="P1388" s="34">
        <v>243.83</v>
      </c>
      <c r="Q1388" s="34">
        <v>2024.64</v>
      </c>
      <c r="R1388" s="34">
        <v>-1780.8100000000002</v>
      </c>
      <c r="S1388" s="36">
        <v>-0.87956871345029242</v>
      </c>
      <c r="T1388" s="72">
        <v>81.276666666666671</v>
      </c>
      <c r="U1388" s="34">
        <v>79.08</v>
      </c>
      <c r="V1388" s="34">
        <v>653.6</v>
      </c>
      <c r="W1388" s="34">
        <v>-574.52</v>
      </c>
      <c r="X1388" s="36">
        <v>-0.87900856793145654</v>
      </c>
      <c r="Y1388" s="36" t="str">
        <f>IFERROR(VLOOKUP(A1388,'Pivot price tier'!$C$8:$L$2270,10,0),"")</f>
        <v/>
      </c>
      <c r="Z1388" s="36" t="str">
        <f>IFERROR(VLOOKUP(A1388,'Pivot price tier by size'!$D$8:$M$2491,10,0),"")</f>
        <v/>
      </c>
      <c r="AA1388" s="36" t="str">
        <f>IFERROR(VLOOKUP(A1388,'Pivot category'!$B$8:$I$2216,8,0),"")</f>
        <v/>
      </c>
      <c r="AB1388" s="3" t="str">
        <f>IF(P1388&lt;$AC$1,"Bottom 5%","")</f>
        <v>Bottom 5%</v>
      </c>
      <c r="AC1388"/>
      <c r="AD1388" s="34" t="s">
        <v>16459</v>
      </c>
      <c r="AE1388" s="34" t="s">
        <v>13951</v>
      </c>
    </row>
    <row r="1389" spans="1:31" hidden="1" x14ac:dyDescent="0.25">
      <c r="A1389" t="s">
        <v>16296</v>
      </c>
      <c r="B1389" t="s">
        <v>16297</v>
      </c>
      <c r="C1389" s="3" t="s">
        <v>32</v>
      </c>
      <c r="D1389" s="3" t="s">
        <v>16167</v>
      </c>
      <c r="E1389" s="3" t="s">
        <v>5093</v>
      </c>
      <c r="F1389" s="3">
        <v>11000</v>
      </c>
      <c r="G1389" s="34">
        <v>199.99</v>
      </c>
      <c r="H1389" s="3" t="s">
        <v>12</v>
      </c>
      <c r="I1389" s="3" t="s">
        <v>74</v>
      </c>
      <c r="J1389" s="3" t="s">
        <v>8168</v>
      </c>
      <c r="K1389" s="3" t="s">
        <v>8164</v>
      </c>
      <c r="L1389" s="3" t="s">
        <v>68</v>
      </c>
      <c r="M1389" s="26">
        <v>46082</v>
      </c>
      <c r="N1389"/>
      <c r="O1389" s="3">
        <v>3</v>
      </c>
      <c r="P1389" s="34">
        <v>1999.9</v>
      </c>
      <c r="Q1389" s="34">
        <v>0</v>
      </c>
      <c r="R1389" s="34">
        <v>1999.9</v>
      </c>
      <c r="S1389" s="36" t="s">
        <v>78</v>
      </c>
      <c r="T1389" s="72">
        <v>666.63333333333333</v>
      </c>
      <c r="U1389" s="34">
        <v>21598.92</v>
      </c>
      <c r="V1389" s="34">
        <v>0</v>
      </c>
      <c r="W1389" s="34">
        <v>21598.92</v>
      </c>
      <c r="X1389" s="36" t="s">
        <v>78</v>
      </c>
      <c r="Y1389" s="36" t="str">
        <f>IFERROR(VLOOKUP(A1389,'Pivot price tier'!$C$8:$L$2270,10,0),"")</f>
        <v>X</v>
      </c>
      <c r="Z1389" s="36" t="str">
        <f>IFERROR(VLOOKUP(A1389,'Pivot price tier by size'!$D$8:$M$2491,10,0),"")</f>
        <v xml:space="preserve"> </v>
      </c>
      <c r="AA1389" s="36" t="str">
        <f>IFERROR(VLOOKUP(A1389,'Pivot category'!$B$8:$I$2216,8,0),"")</f>
        <v>X</v>
      </c>
      <c r="AB1389" s="3" t="str">
        <f>IF(P1389&lt;$AC$1,"Bottom 5%","")</f>
        <v>Bottom 5%</v>
      </c>
      <c r="AC1389"/>
      <c r="AD1389" s="34" t="s">
        <v>11100</v>
      </c>
      <c r="AE1389" s="34" t="s">
        <v>16595</v>
      </c>
    </row>
    <row r="1390" spans="1:31" hidden="1" x14ac:dyDescent="0.25">
      <c r="A1390" t="s">
        <v>15712</v>
      </c>
      <c r="B1390" t="s">
        <v>15713</v>
      </c>
      <c r="C1390" s="3" t="s">
        <v>32</v>
      </c>
      <c r="D1390" s="3" t="s">
        <v>16101</v>
      </c>
      <c r="E1390" s="3" t="s">
        <v>5093</v>
      </c>
      <c r="F1390" s="3">
        <v>70000</v>
      </c>
      <c r="G1390" s="34">
        <v>44.99</v>
      </c>
      <c r="H1390" s="3" t="s">
        <v>12</v>
      </c>
      <c r="I1390" s="3" t="s">
        <v>23</v>
      </c>
      <c r="J1390" s="3" t="s">
        <v>8163</v>
      </c>
      <c r="K1390" s="3" t="s">
        <v>8176</v>
      </c>
      <c r="L1390" s="3" t="s">
        <v>68</v>
      </c>
      <c r="M1390" s="26">
        <v>46023</v>
      </c>
      <c r="N1390"/>
      <c r="O1390" s="3">
        <v>2</v>
      </c>
      <c r="P1390" s="34">
        <v>21100.31</v>
      </c>
      <c r="Q1390" s="34">
        <v>0</v>
      </c>
      <c r="R1390" s="34">
        <v>21100.31</v>
      </c>
      <c r="S1390" s="36" t="s">
        <v>78</v>
      </c>
      <c r="T1390" s="72">
        <v>10550.155000000001</v>
      </c>
      <c r="U1390" s="34">
        <v>5803.71</v>
      </c>
      <c r="V1390" s="34">
        <v>0</v>
      </c>
      <c r="W1390" s="34">
        <v>5803.71</v>
      </c>
      <c r="X1390" s="36" t="s">
        <v>78</v>
      </c>
      <c r="Y1390" s="36" t="str">
        <f>IFERROR(VLOOKUP(A1390,'Pivot price tier'!$C$8:$L$2270,10,0),"")</f>
        <v/>
      </c>
      <c r="Z1390" s="36" t="str">
        <f>IFERROR(VLOOKUP(A1390,'Pivot price tier by size'!$D$8:$M$2491,10,0),"")</f>
        <v/>
      </c>
      <c r="AA1390" s="36" t="str">
        <f>IFERROR(VLOOKUP(A1390,'Pivot category'!$B$8:$I$2216,8,0),"")</f>
        <v/>
      </c>
      <c r="AB1390" s="3" t="str">
        <f>IF(P1390&lt;$AC$1,"Bottom 5%","")</f>
        <v>Bottom 5%</v>
      </c>
      <c r="AC1390"/>
      <c r="AD1390" s="34" t="s">
        <v>16459</v>
      </c>
      <c r="AE1390" s="34" t="s">
        <v>13966</v>
      </c>
    </row>
    <row r="1391" spans="1:31" x14ac:dyDescent="0.25">
      <c r="A1391" t="s">
        <v>14074</v>
      </c>
      <c r="B1391" t="s">
        <v>14075</v>
      </c>
      <c r="C1391" s="3" t="s">
        <v>32</v>
      </c>
      <c r="D1391" s="3" t="s">
        <v>13899</v>
      </c>
      <c r="E1391" s="3" t="s">
        <v>5093</v>
      </c>
      <c r="F1391" s="3">
        <v>70000</v>
      </c>
      <c r="G1391" s="34">
        <v>32.99</v>
      </c>
      <c r="H1391" s="3" t="s">
        <v>27</v>
      </c>
      <c r="I1391" s="3" t="s">
        <v>23</v>
      </c>
      <c r="J1391" s="3" t="s">
        <v>8163</v>
      </c>
      <c r="K1391" s="3" t="s">
        <v>8164</v>
      </c>
      <c r="L1391" s="3" t="s">
        <v>68</v>
      </c>
      <c r="M1391" s="26">
        <v>45627</v>
      </c>
      <c r="N1391"/>
      <c r="O1391" s="3">
        <v>72</v>
      </c>
      <c r="P1391" s="34">
        <v>51372.65</v>
      </c>
      <c r="Q1391" s="34">
        <v>29531.56</v>
      </c>
      <c r="R1391" s="34">
        <v>21841.09</v>
      </c>
      <c r="S1391" s="36">
        <v>0.73958470192566872</v>
      </c>
      <c r="T1391" s="72">
        <v>713.50902777777776</v>
      </c>
      <c r="U1391" s="34">
        <v>31669.62</v>
      </c>
      <c r="V1391" s="34">
        <v>67635.67</v>
      </c>
      <c r="W1391" s="34">
        <v>-35966.050000000003</v>
      </c>
      <c r="X1391" s="36">
        <v>-0.53176156900641336</v>
      </c>
      <c r="Y1391" s="36" t="str">
        <f>IFERROR(VLOOKUP(A1391,'Pivot price tier'!$C$8:$L$2270,10,0),"")</f>
        <v xml:space="preserve"> </v>
      </c>
      <c r="Z1391" s="36" t="str">
        <f>IFERROR(VLOOKUP(A1391,'Pivot price tier by size'!$D$8:$M$2491,10,0),"")</f>
        <v xml:space="preserve"> </v>
      </c>
      <c r="AA1391" s="36" t="str">
        <f>IFERROR(VLOOKUP(A1391,'Pivot category'!$B$8:$I$2216,8,0),"")</f>
        <v>X</v>
      </c>
      <c r="AB1391" s="3" t="str">
        <f>IF(P1391&lt;$AC$1,"Bottom 5%","")</f>
        <v/>
      </c>
      <c r="AC1391"/>
      <c r="AD1391" s="34" t="s">
        <v>16459</v>
      </c>
      <c r="AE1391" s="34" t="s">
        <v>13941</v>
      </c>
    </row>
    <row r="1392" spans="1:31" hidden="1" x14ac:dyDescent="0.25">
      <c r="A1392" t="s">
        <v>15714</v>
      </c>
      <c r="B1392" t="s">
        <v>15715</v>
      </c>
      <c r="C1392" s="3" t="s">
        <v>32</v>
      </c>
      <c r="D1392" s="3" t="s">
        <v>15102</v>
      </c>
      <c r="E1392" s="3">
        <v>0</v>
      </c>
      <c r="F1392" s="3">
        <v>70000</v>
      </c>
      <c r="G1392" s="34">
        <v>45.99</v>
      </c>
      <c r="H1392" s="3" t="s">
        <v>29</v>
      </c>
      <c r="I1392" s="3" t="s">
        <v>23</v>
      </c>
      <c r="J1392" s="3" t="s">
        <v>8163</v>
      </c>
      <c r="K1392" s="3" t="s">
        <v>8164</v>
      </c>
      <c r="L1392" s="3" t="s">
        <v>68</v>
      </c>
      <c r="M1392" s="26">
        <v>45821</v>
      </c>
      <c r="N1392"/>
      <c r="O1392" s="3">
        <v>19</v>
      </c>
      <c r="P1392" s="34">
        <v>2897.37</v>
      </c>
      <c r="Q1392" s="34">
        <v>0</v>
      </c>
      <c r="R1392" s="34">
        <v>2897.37</v>
      </c>
      <c r="S1392" s="36" t="s">
        <v>78</v>
      </c>
      <c r="T1392" s="72">
        <v>152.49315789473684</v>
      </c>
      <c r="U1392" s="34">
        <v>2445.48</v>
      </c>
      <c r="V1392" s="34">
        <v>1959.6</v>
      </c>
      <c r="W1392" s="34">
        <v>485.88000000000011</v>
      </c>
      <c r="X1392" s="36">
        <v>0.24794856093080231</v>
      </c>
      <c r="Y1392" s="36" t="str">
        <f>IFERROR(VLOOKUP(A1392,'Pivot price tier'!$C$8:$L$2270,10,0),"")</f>
        <v>X</v>
      </c>
      <c r="Z1392" s="36" t="str">
        <f>IFERROR(VLOOKUP(A1392,'Pivot price tier by size'!$D$8:$M$2491,10,0),"")</f>
        <v>X</v>
      </c>
      <c r="AA1392" s="36" t="str">
        <f>IFERROR(VLOOKUP(A1392,'Pivot category'!$B$8:$I$2216,8,0),"")</f>
        <v>X</v>
      </c>
      <c r="AB1392" s="3" t="str">
        <f>IF(P1392&lt;$AC$1,"Bottom 5%","")</f>
        <v>Bottom 5%</v>
      </c>
      <c r="AC1392"/>
      <c r="AD1392" s="34" t="s">
        <v>16499</v>
      </c>
      <c r="AE1392" s="34" t="s">
        <v>13956</v>
      </c>
    </row>
    <row r="1393" spans="1:31" hidden="1" x14ac:dyDescent="0.25">
      <c r="A1393" t="s">
        <v>7456</v>
      </c>
      <c r="B1393" t="s">
        <v>795</v>
      </c>
      <c r="C1393" s="3" t="s">
        <v>36</v>
      </c>
      <c r="D1393" s="3" t="s">
        <v>3079</v>
      </c>
      <c r="E1393" s="3">
        <v>0</v>
      </c>
      <c r="F1393" s="3">
        <v>4000</v>
      </c>
      <c r="G1393" s="34">
        <v>20.99</v>
      </c>
      <c r="H1393" s="3" t="s">
        <v>29</v>
      </c>
      <c r="I1393" s="3" t="s">
        <v>19</v>
      </c>
      <c r="J1393" s="3" t="s">
        <v>8168</v>
      </c>
      <c r="K1393" s="3" t="s">
        <v>8172</v>
      </c>
      <c r="L1393" s="3" t="s">
        <v>8167</v>
      </c>
      <c r="M1393" s="26" t="s">
        <v>13723</v>
      </c>
      <c r="N1393"/>
      <c r="O1393" s="3">
        <v>0</v>
      </c>
      <c r="P1393" s="34">
        <v>41.98</v>
      </c>
      <c r="Q1393" s="34">
        <v>83.96</v>
      </c>
      <c r="R1393" s="34">
        <v>-41.98</v>
      </c>
      <c r="S1393" s="36">
        <v>-0.5</v>
      </c>
      <c r="T1393" s="72" t="s">
        <v>78</v>
      </c>
      <c r="U1393" s="34">
        <v>20.99</v>
      </c>
      <c r="V1393" s="34">
        <v>125.94</v>
      </c>
      <c r="W1393" s="34">
        <v>-104.95</v>
      </c>
      <c r="X1393" s="36">
        <v>-0.83333333333333337</v>
      </c>
      <c r="Y1393" s="36" t="str">
        <f>IFERROR(VLOOKUP(A1393,'Pivot price tier'!$C$8:$L$2270,10,0),"")</f>
        <v/>
      </c>
      <c r="Z1393" s="36" t="str">
        <f>IFERROR(VLOOKUP(A1393,'Pivot price tier by size'!$D$8:$M$2491,10,0),"")</f>
        <v/>
      </c>
      <c r="AA1393" s="36" t="str">
        <f>IFERROR(VLOOKUP(A1393,'Pivot category'!$B$8:$I$2216,8,0),"")</f>
        <v/>
      </c>
      <c r="AB1393" s="3" t="str">
        <f>IF(P1393&lt;$AC$1,"Bottom 5%","")</f>
        <v>Bottom 5%</v>
      </c>
      <c r="AC1393"/>
      <c r="AD1393" s="34" t="s">
        <v>16463</v>
      </c>
      <c r="AE1393" s="34" t="s">
        <v>13939</v>
      </c>
    </row>
    <row r="1394" spans="1:31" x14ac:dyDescent="0.25">
      <c r="A1394" t="s">
        <v>5405</v>
      </c>
      <c r="B1394" t="s">
        <v>1902</v>
      </c>
      <c r="C1394" s="3" t="s">
        <v>32</v>
      </c>
      <c r="D1394" s="3" t="s">
        <v>4311</v>
      </c>
      <c r="E1394" s="3" t="s">
        <v>5093</v>
      </c>
      <c r="F1394" s="3">
        <v>1000</v>
      </c>
      <c r="G1394" s="34">
        <v>149.99</v>
      </c>
      <c r="H1394" s="3" t="s">
        <v>12487</v>
      </c>
      <c r="I1394" s="3" t="s">
        <v>74</v>
      </c>
      <c r="J1394" s="3" t="s">
        <v>8163</v>
      </c>
      <c r="K1394" s="3" t="s">
        <v>8164</v>
      </c>
      <c r="L1394" s="3" t="s">
        <v>68</v>
      </c>
      <c r="M1394" s="26" t="s">
        <v>13723</v>
      </c>
      <c r="N1394"/>
      <c r="O1394" s="3">
        <v>90</v>
      </c>
      <c r="P1394" s="34">
        <v>62095.86</v>
      </c>
      <c r="Q1394" s="34">
        <v>86994.2</v>
      </c>
      <c r="R1394" s="34">
        <v>-24898.339999999997</v>
      </c>
      <c r="S1394" s="36">
        <v>-0.28620689655172415</v>
      </c>
      <c r="T1394" s="72">
        <v>689.95399999999995</v>
      </c>
      <c r="U1394" s="34">
        <v>41847.21</v>
      </c>
      <c r="V1394" s="34">
        <v>55196.32</v>
      </c>
      <c r="W1394" s="34">
        <v>-13349.11</v>
      </c>
      <c r="X1394" s="36">
        <v>-0.24184782608695654</v>
      </c>
      <c r="Y1394" s="36" t="str">
        <f>IFERROR(VLOOKUP(A1394,'Pivot price tier'!$C$8:$L$2270,10,0),"")</f>
        <v xml:space="preserve"> </v>
      </c>
      <c r="Z1394" s="36" t="str">
        <f>IFERROR(VLOOKUP(A1394,'Pivot price tier by size'!$D$8:$M$2491,10,0),"")</f>
        <v xml:space="preserve"> </v>
      </c>
      <c r="AA1394" s="36" t="str">
        <f>IFERROR(VLOOKUP(A1394,'Pivot category'!$B$8:$I$2216,8,0),"")</f>
        <v>X</v>
      </c>
      <c r="AB1394" s="3" t="str">
        <f>IF(P1394&lt;$AC$1,"Bottom 5%","")</f>
        <v/>
      </c>
      <c r="AC1394"/>
      <c r="AD1394" s="34" t="s">
        <v>16465</v>
      </c>
      <c r="AE1394" s="34" t="s">
        <v>16467</v>
      </c>
    </row>
    <row r="1395" spans="1:31" hidden="1" x14ac:dyDescent="0.25">
      <c r="A1395" t="s">
        <v>9599</v>
      </c>
      <c r="B1395" t="s">
        <v>798</v>
      </c>
      <c r="C1395" s="3" t="s">
        <v>36</v>
      </c>
      <c r="D1395" s="3" t="s">
        <v>3082</v>
      </c>
      <c r="E1395" s="3">
        <v>0</v>
      </c>
      <c r="F1395" s="3">
        <v>8000</v>
      </c>
      <c r="G1395" s="34">
        <v>9.65</v>
      </c>
      <c r="H1395" s="3" t="s">
        <v>27</v>
      </c>
      <c r="I1395" s="3" t="s">
        <v>17</v>
      </c>
      <c r="J1395" s="3" t="s">
        <v>8168</v>
      </c>
      <c r="K1395" s="3" t="s">
        <v>8185</v>
      </c>
      <c r="L1395" s="3" t="s">
        <v>8169</v>
      </c>
      <c r="M1395" s="26" t="s">
        <v>13723</v>
      </c>
      <c r="N1395"/>
      <c r="O1395" s="3" t="s">
        <v>78</v>
      </c>
      <c r="P1395" s="34">
        <v>154.4</v>
      </c>
      <c r="Q1395" s="34">
        <v>199.5</v>
      </c>
      <c r="R1395" s="34">
        <v>-45.099999999999994</v>
      </c>
      <c r="S1395" s="36">
        <v>-0.22606516290726819</v>
      </c>
      <c r="T1395" s="72" t="s">
        <v>78</v>
      </c>
      <c r="U1395" s="34" t="s">
        <v>78</v>
      </c>
      <c r="V1395" s="34" t="s">
        <v>78</v>
      </c>
      <c r="W1395" s="34" t="s">
        <v>78</v>
      </c>
      <c r="X1395" s="36" t="s">
        <v>78</v>
      </c>
      <c r="Y1395" s="36" t="str">
        <f>IFERROR(VLOOKUP(A1395,'Pivot price tier'!$C$8:$L$2270,10,0),"")</f>
        <v/>
      </c>
      <c r="Z1395" s="36" t="str">
        <f>IFERROR(VLOOKUP(A1395,'Pivot price tier by size'!$D$8:$M$2491,10,0),"")</f>
        <v/>
      </c>
      <c r="AA1395" s="36" t="str">
        <f>IFERROR(VLOOKUP(A1395,'Pivot category'!$B$8:$I$2216,8,0),"")</f>
        <v/>
      </c>
      <c r="AB1395" s="3" t="str">
        <f>IF(P1395&lt;$AC$1,"Bottom 5%","")</f>
        <v>Bottom 5%</v>
      </c>
      <c r="AC1395"/>
      <c r="AD1395" s="34" t="s">
        <v>16478</v>
      </c>
      <c r="AE1395" s="34" t="s">
        <v>13975</v>
      </c>
    </row>
    <row r="1396" spans="1:31" hidden="1" x14ac:dyDescent="0.25">
      <c r="A1396" t="s">
        <v>7706</v>
      </c>
      <c r="B1396" t="s">
        <v>800</v>
      </c>
      <c r="C1396" s="3" t="s">
        <v>38</v>
      </c>
      <c r="D1396" s="3" t="s">
        <v>3084</v>
      </c>
      <c r="E1396" s="3" t="s">
        <v>5093</v>
      </c>
      <c r="F1396" s="3">
        <v>1000</v>
      </c>
      <c r="G1396" s="34">
        <v>13.19</v>
      </c>
      <c r="H1396" s="3" t="s">
        <v>28</v>
      </c>
      <c r="I1396" s="3" t="s">
        <v>13</v>
      </c>
      <c r="J1396" s="3" t="s">
        <v>8168</v>
      </c>
      <c r="K1396" s="3" t="s">
        <v>8164</v>
      </c>
      <c r="L1396" s="3" t="s">
        <v>8167</v>
      </c>
      <c r="M1396" s="26" t="s">
        <v>13723</v>
      </c>
      <c r="N1396"/>
      <c r="O1396" s="3">
        <v>2</v>
      </c>
      <c r="P1396" s="34">
        <v>527.6</v>
      </c>
      <c r="Q1396" s="34">
        <v>11944.81</v>
      </c>
      <c r="R1396" s="34">
        <v>-11417.21</v>
      </c>
      <c r="S1396" s="36">
        <v>-0.95583018901095962</v>
      </c>
      <c r="T1396" s="72">
        <v>263.8</v>
      </c>
      <c r="U1396" s="34">
        <v>-13.19</v>
      </c>
      <c r="V1396" s="34">
        <v>1042.1300000000001</v>
      </c>
      <c r="W1396" s="34">
        <v>-1055.3200000000002</v>
      </c>
      <c r="X1396" s="36">
        <v>-1.0126567702685845</v>
      </c>
      <c r="Y1396" s="36" t="str">
        <f>IFERROR(VLOOKUP(A1396,'Pivot price tier'!$C$8:$L$2270,10,0),"")</f>
        <v/>
      </c>
      <c r="Z1396" s="36" t="str">
        <f>IFERROR(VLOOKUP(A1396,'Pivot price tier by size'!$D$8:$M$2491,10,0),"")</f>
        <v/>
      </c>
      <c r="AA1396" s="36" t="str">
        <f>IFERROR(VLOOKUP(A1396,'Pivot category'!$B$8:$I$2216,8,0),"")</f>
        <v/>
      </c>
      <c r="AB1396" s="3" t="str">
        <f>IF(P1396&lt;$AC$1,"Bottom 5%","")</f>
        <v>Bottom 5%</v>
      </c>
      <c r="AC1396"/>
      <c r="AD1396" s="34" t="s">
        <v>11097</v>
      </c>
      <c r="AE1396" s="34" t="s">
        <v>13961</v>
      </c>
    </row>
    <row r="1397" spans="1:31" hidden="1" x14ac:dyDescent="0.25">
      <c r="A1397" t="s">
        <v>13932</v>
      </c>
      <c r="B1397" t="s">
        <v>14632</v>
      </c>
      <c r="C1397" s="3" t="s">
        <v>32</v>
      </c>
      <c r="D1397" s="3" t="s">
        <v>13709</v>
      </c>
      <c r="E1397" s="3" t="s">
        <v>5093</v>
      </c>
      <c r="F1397" s="3">
        <v>30000</v>
      </c>
      <c r="G1397" s="34">
        <v>89.99</v>
      </c>
      <c r="H1397" s="3" t="s">
        <v>27</v>
      </c>
      <c r="I1397" s="3" t="s">
        <v>15</v>
      </c>
      <c r="J1397" s="3" t="s">
        <v>13254</v>
      </c>
      <c r="K1397" s="3" t="s">
        <v>8176</v>
      </c>
      <c r="L1397" s="3" t="s">
        <v>68</v>
      </c>
      <c r="M1397" s="26">
        <v>45778</v>
      </c>
      <c r="N1397"/>
      <c r="O1397" s="3">
        <v>4</v>
      </c>
      <c r="P1397" s="34">
        <v>1529.83</v>
      </c>
      <c r="Q1397" s="34">
        <v>179.98</v>
      </c>
      <c r="R1397" s="34">
        <v>1349.85</v>
      </c>
      <c r="S1397" s="36">
        <v>7.5</v>
      </c>
      <c r="T1397" s="72">
        <v>382.45749999999998</v>
      </c>
      <c r="U1397" s="34">
        <v>6029.33</v>
      </c>
      <c r="V1397" s="34">
        <v>3959.56</v>
      </c>
      <c r="W1397" s="34">
        <v>2069.77</v>
      </c>
      <c r="X1397" s="36">
        <v>0.52272727272727271</v>
      </c>
      <c r="Y1397" s="36" t="str">
        <f>IFERROR(VLOOKUP(A1397,'Pivot price tier'!$C$8:$L$2270,10,0),"")</f>
        <v/>
      </c>
      <c r="Z1397" s="36" t="str">
        <f>IFERROR(VLOOKUP(A1397,'Pivot price tier by size'!$D$8:$M$2491,10,0),"")</f>
        <v/>
      </c>
      <c r="AA1397" s="36" t="str">
        <f>IFERROR(VLOOKUP(A1397,'Pivot category'!$B$8:$I$2216,8,0),"")</f>
        <v/>
      </c>
      <c r="AB1397" s="3" t="str">
        <f>IF(P1397&lt;$AC$1,"Bottom 5%","")</f>
        <v>Bottom 5%</v>
      </c>
      <c r="AC1397"/>
      <c r="AD1397" s="34" t="s">
        <v>11097</v>
      </c>
      <c r="AE1397" s="34" t="s">
        <v>13964</v>
      </c>
    </row>
    <row r="1398" spans="1:31" hidden="1" x14ac:dyDescent="0.25">
      <c r="A1398" t="s">
        <v>13763</v>
      </c>
      <c r="B1398" t="s">
        <v>13764</v>
      </c>
      <c r="C1398" s="3" t="s">
        <v>32</v>
      </c>
      <c r="D1398" s="3" t="s">
        <v>13710</v>
      </c>
      <c r="E1398" s="3" t="s">
        <v>5093</v>
      </c>
      <c r="F1398" s="3">
        <v>30000</v>
      </c>
      <c r="G1398" s="34">
        <v>79.989999999999995</v>
      </c>
      <c r="H1398" s="3" t="s">
        <v>27</v>
      </c>
      <c r="I1398" s="3" t="s">
        <v>15</v>
      </c>
      <c r="J1398" s="3" t="s">
        <v>13254</v>
      </c>
      <c r="K1398" s="3" t="s">
        <v>8176</v>
      </c>
      <c r="L1398" s="3" t="s">
        <v>68</v>
      </c>
      <c r="M1398" s="26">
        <v>45597</v>
      </c>
      <c r="N1398"/>
      <c r="O1398" s="3">
        <v>4</v>
      </c>
      <c r="P1398" s="34">
        <v>1119.8599999999999</v>
      </c>
      <c r="Q1398" s="34">
        <v>239.97</v>
      </c>
      <c r="R1398" s="34">
        <v>879.88999999999987</v>
      </c>
      <c r="S1398" s="36">
        <v>3.6666666666666661</v>
      </c>
      <c r="T1398" s="72">
        <v>279.96499999999997</v>
      </c>
      <c r="U1398" s="34">
        <v>4079.49</v>
      </c>
      <c r="V1398" s="34">
        <v>2079.7399999999998</v>
      </c>
      <c r="W1398" s="34">
        <v>1999.75</v>
      </c>
      <c r="X1398" s="36">
        <v>0.96153846153846168</v>
      </c>
      <c r="Y1398" s="36" t="str">
        <f>IFERROR(VLOOKUP(A1398,'Pivot price tier'!$C$8:$L$2270,10,0),"")</f>
        <v/>
      </c>
      <c r="Z1398" s="36" t="str">
        <f>IFERROR(VLOOKUP(A1398,'Pivot price tier by size'!$D$8:$M$2491,10,0),"")</f>
        <v/>
      </c>
      <c r="AA1398" s="36" t="str">
        <f>IFERROR(VLOOKUP(A1398,'Pivot category'!$B$8:$I$2216,8,0),"")</f>
        <v/>
      </c>
      <c r="AB1398" s="3" t="str">
        <f>IF(P1398&lt;$AC$1,"Bottom 5%","")</f>
        <v>Bottom 5%</v>
      </c>
      <c r="AC1398"/>
      <c r="AD1398" s="34">
        <v>0</v>
      </c>
      <c r="AE1398" s="34" t="s">
        <v>16602</v>
      </c>
    </row>
    <row r="1399" spans="1:31" x14ac:dyDescent="0.25">
      <c r="A1399" t="s">
        <v>15191</v>
      </c>
      <c r="B1399" t="s">
        <v>9519</v>
      </c>
      <c r="C1399" s="3" t="s">
        <v>32</v>
      </c>
      <c r="D1399" s="3" t="s">
        <v>9384</v>
      </c>
      <c r="E1399" s="3" t="s">
        <v>5093</v>
      </c>
      <c r="F1399" s="3">
        <v>7000</v>
      </c>
      <c r="G1399" s="34">
        <v>39.99</v>
      </c>
      <c r="H1399" s="3" t="s">
        <v>27</v>
      </c>
      <c r="I1399" s="3" t="s">
        <v>23</v>
      </c>
      <c r="J1399" s="3" t="s">
        <v>8163</v>
      </c>
      <c r="K1399" s="3" t="s">
        <v>8164</v>
      </c>
      <c r="L1399" s="3" t="s">
        <v>68</v>
      </c>
      <c r="M1399" s="26" t="s">
        <v>13723</v>
      </c>
      <c r="N1399"/>
      <c r="O1399" s="3">
        <v>112</v>
      </c>
      <c r="P1399" s="34">
        <v>57819.839999999997</v>
      </c>
      <c r="Q1399" s="34">
        <v>60764.04</v>
      </c>
      <c r="R1399" s="34">
        <v>-2944.2000000000044</v>
      </c>
      <c r="S1399" s="36">
        <v>-4.8452999504312144E-2</v>
      </c>
      <c r="T1399" s="72">
        <v>516.24857142857138</v>
      </c>
      <c r="U1399" s="34">
        <v>36695.22</v>
      </c>
      <c r="V1399" s="34">
        <v>28170.720000000001</v>
      </c>
      <c r="W1399" s="34">
        <v>8524.5</v>
      </c>
      <c r="X1399" s="36">
        <v>0.30260142445773486</v>
      </c>
      <c r="Y1399" s="36" t="str">
        <f>IFERROR(VLOOKUP(A1399,'Pivot price tier'!$C$8:$L$2270,10,0),"")</f>
        <v xml:space="preserve"> </v>
      </c>
      <c r="Z1399" s="36" t="str">
        <f>IFERROR(VLOOKUP(A1399,'Pivot price tier by size'!$D$8:$M$2491,10,0),"")</f>
        <v xml:space="preserve"> </v>
      </c>
      <c r="AA1399" s="36" t="str">
        <f>IFERROR(VLOOKUP(A1399,'Pivot category'!$B$8:$I$2216,8,0),"")</f>
        <v>X</v>
      </c>
      <c r="AB1399" s="3" t="str">
        <f>IF(P1399&lt;$AC$1,"Bottom 5%","")</f>
        <v/>
      </c>
      <c r="AC1399"/>
      <c r="AD1399" s="34" t="s">
        <v>11098</v>
      </c>
      <c r="AE1399" s="34" t="s">
        <v>13942</v>
      </c>
    </row>
    <row r="1400" spans="1:31" hidden="1" x14ac:dyDescent="0.25">
      <c r="A1400" t="s">
        <v>13526</v>
      </c>
      <c r="B1400" t="s">
        <v>13527</v>
      </c>
      <c r="C1400" s="3" t="s">
        <v>32</v>
      </c>
      <c r="D1400" s="3" t="s">
        <v>13262</v>
      </c>
      <c r="E1400" s="3" t="s">
        <v>5093</v>
      </c>
      <c r="F1400" s="3">
        <v>30000</v>
      </c>
      <c r="G1400" s="34">
        <v>79.989999999999995</v>
      </c>
      <c r="H1400" s="3" t="s">
        <v>27</v>
      </c>
      <c r="I1400" s="3" t="s">
        <v>74</v>
      </c>
      <c r="J1400" s="3" t="s">
        <v>13254</v>
      </c>
      <c r="K1400" s="3" t="s">
        <v>8176</v>
      </c>
      <c r="L1400" s="3" t="s">
        <v>68</v>
      </c>
      <c r="M1400" s="26">
        <v>45597</v>
      </c>
      <c r="N1400"/>
      <c r="O1400" s="3">
        <v>34</v>
      </c>
      <c r="P1400" s="34">
        <v>2639.67</v>
      </c>
      <c r="Q1400" s="34">
        <v>5279.34</v>
      </c>
      <c r="R1400" s="34">
        <v>-2639.67</v>
      </c>
      <c r="S1400" s="36">
        <v>-0.5</v>
      </c>
      <c r="T1400" s="72">
        <v>77.637352941176474</v>
      </c>
      <c r="U1400" s="34">
        <v>26636.67</v>
      </c>
      <c r="V1400" s="34">
        <v>35035.620000000003</v>
      </c>
      <c r="W1400" s="34">
        <v>-8398.9500000000044</v>
      </c>
      <c r="X1400" s="36">
        <v>-0.23972602739726034</v>
      </c>
      <c r="Y1400" s="36" t="str">
        <f>IFERROR(VLOOKUP(A1400,'Pivot price tier'!$C$8:$L$2270,10,0),"")</f>
        <v/>
      </c>
      <c r="Z1400" s="36" t="str">
        <f>IFERROR(VLOOKUP(A1400,'Pivot price tier by size'!$D$8:$M$2491,10,0),"")</f>
        <v/>
      </c>
      <c r="AA1400" s="36" t="str">
        <f>IFERROR(VLOOKUP(A1400,'Pivot category'!$B$8:$I$2216,8,0),"")</f>
        <v/>
      </c>
      <c r="AB1400" s="3" t="str">
        <f>IF(P1400&lt;$AC$1,"Bottom 5%","")</f>
        <v>Bottom 5%</v>
      </c>
      <c r="AC1400"/>
      <c r="AD1400" s="34">
        <v>0</v>
      </c>
      <c r="AE1400" s="34" t="s">
        <v>16602</v>
      </c>
    </row>
    <row r="1401" spans="1:31" hidden="1" x14ac:dyDescent="0.25">
      <c r="A1401" t="s">
        <v>13933</v>
      </c>
      <c r="B1401" t="s">
        <v>14633</v>
      </c>
      <c r="C1401" s="3" t="s">
        <v>32</v>
      </c>
      <c r="D1401" s="3" t="s">
        <v>13708</v>
      </c>
      <c r="E1401" s="3" t="s">
        <v>5093</v>
      </c>
      <c r="F1401" s="3">
        <v>30000</v>
      </c>
      <c r="G1401" s="34">
        <v>69.989999999999995</v>
      </c>
      <c r="H1401" s="3" t="s">
        <v>27</v>
      </c>
      <c r="I1401" s="3" t="s">
        <v>15</v>
      </c>
      <c r="J1401" s="3" t="s">
        <v>13254</v>
      </c>
      <c r="K1401" s="3" t="s">
        <v>8176</v>
      </c>
      <c r="L1401" s="3" t="s">
        <v>68</v>
      </c>
      <c r="M1401" s="26">
        <v>45778</v>
      </c>
      <c r="N1401"/>
      <c r="O1401" s="3">
        <v>11</v>
      </c>
      <c r="P1401" s="34">
        <v>419.94</v>
      </c>
      <c r="Q1401" s="34">
        <v>0</v>
      </c>
      <c r="R1401" s="34">
        <v>419.94</v>
      </c>
      <c r="S1401" s="36" t="s">
        <v>78</v>
      </c>
      <c r="T1401" s="72">
        <v>38.176363636363639</v>
      </c>
      <c r="U1401" s="34">
        <v>2099.6999999999998</v>
      </c>
      <c r="V1401" s="34">
        <v>0</v>
      </c>
      <c r="W1401" s="34">
        <v>2099.6999999999998</v>
      </c>
      <c r="X1401" s="36" t="s">
        <v>78</v>
      </c>
      <c r="Y1401" s="36" t="str">
        <f>IFERROR(VLOOKUP(A1401,'Pivot price tier'!$C$8:$L$2270,10,0),"")</f>
        <v/>
      </c>
      <c r="Z1401" s="36" t="str">
        <f>IFERROR(VLOOKUP(A1401,'Pivot price tier by size'!$D$8:$M$2491,10,0),"")</f>
        <v/>
      </c>
      <c r="AA1401" s="36" t="str">
        <f>IFERROR(VLOOKUP(A1401,'Pivot category'!$B$8:$I$2216,8,0),"")</f>
        <v/>
      </c>
      <c r="AB1401" s="3" t="str">
        <f>IF(P1401&lt;$AC$1,"Bottom 5%","")</f>
        <v>Bottom 5%</v>
      </c>
      <c r="AC1401"/>
      <c r="AD1401" s="34" t="s">
        <v>11097</v>
      </c>
      <c r="AE1401" s="34" t="s">
        <v>13964</v>
      </c>
    </row>
    <row r="1402" spans="1:31" hidden="1" x14ac:dyDescent="0.25">
      <c r="A1402" t="s">
        <v>16298</v>
      </c>
      <c r="B1402" t="s">
        <v>16299</v>
      </c>
      <c r="C1402" s="3" t="s">
        <v>32</v>
      </c>
      <c r="D1402" s="3" t="s">
        <v>16430</v>
      </c>
      <c r="E1402" s="3" t="s">
        <v>5093</v>
      </c>
      <c r="F1402" s="3">
        <v>70000</v>
      </c>
      <c r="G1402" s="34">
        <v>69.989999999999995</v>
      </c>
      <c r="H1402" s="3" t="s">
        <v>27</v>
      </c>
      <c r="I1402" s="3" t="s">
        <v>15</v>
      </c>
      <c r="J1402" s="3" t="s">
        <v>8163</v>
      </c>
      <c r="K1402" s="3" t="s">
        <v>8164</v>
      </c>
      <c r="L1402" s="3" t="s">
        <v>68</v>
      </c>
      <c r="M1402" s="26">
        <v>46113</v>
      </c>
      <c r="N1402"/>
      <c r="O1402" s="3">
        <v>54</v>
      </c>
      <c r="P1402" s="34">
        <v>2839.58</v>
      </c>
      <c r="Q1402" s="34">
        <v>139.97999999999999</v>
      </c>
      <c r="R1402" s="34">
        <v>2699.6</v>
      </c>
      <c r="S1402" s="36">
        <v>19.285612230318616</v>
      </c>
      <c r="T1402" s="72">
        <v>52.584814814814813</v>
      </c>
      <c r="U1402" s="34">
        <v>3869.41</v>
      </c>
      <c r="V1402" s="34">
        <v>3919.44</v>
      </c>
      <c r="W1402" s="34">
        <v>-50.0300000000002</v>
      </c>
      <c r="X1402" s="36">
        <v>-1.2764578613271294E-2</v>
      </c>
      <c r="Y1402" s="36" t="str">
        <f>IFERROR(VLOOKUP(A1402,'Pivot price tier'!$C$8:$L$2270,10,0),"")</f>
        <v>X</v>
      </c>
      <c r="Z1402" s="36" t="str">
        <f>IFERROR(VLOOKUP(A1402,'Pivot price tier by size'!$D$8:$M$2491,10,0),"")</f>
        <v>X</v>
      </c>
      <c r="AA1402" s="36" t="str">
        <f>IFERROR(VLOOKUP(A1402,'Pivot category'!$B$8:$I$2216,8,0),"")</f>
        <v>X</v>
      </c>
      <c r="AB1402" s="3" t="str">
        <f>IF(P1402&lt;$AC$1,"Bottom 5%","")</f>
        <v>Bottom 5%</v>
      </c>
      <c r="AC1402"/>
      <c r="AD1402" s="34" t="s">
        <v>11097</v>
      </c>
      <c r="AE1402" s="34" t="s">
        <v>13964</v>
      </c>
    </row>
    <row r="1403" spans="1:31" hidden="1" x14ac:dyDescent="0.25">
      <c r="A1403" t="s">
        <v>14634</v>
      </c>
      <c r="B1403" t="s">
        <v>11128</v>
      </c>
      <c r="C1403" s="3" t="s">
        <v>38</v>
      </c>
      <c r="D1403" s="3" t="s">
        <v>3085</v>
      </c>
      <c r="E1403" s="3" t="s">
        <v>5093</v>
      </c>
      <c r="F1403" s="3">
        <v>4000</v>
      </c>
      <c r="G1403" s="34">
        <v>349.99</v>
      </c>
      <c r="H1403" s="3" t="s">
        <v>27</v>
      </c>
      <c r="I1403" s="3" t="s">
        <v>74</v>
      </c>
      <c r="J1403" s="3" t="s">
        <v>8163</v>
      </c>
      <c r="K1403" s="3" t="s">
        <v>8172</v>
      </c>
      <c r="L1403" s="3" t="s">
        <v>68</v>
      </c>
      <c r="M1403" s="26">
        <v>44927</v>
      </c>
      <c r="N1403"/>
      <c r="O1403" s="3">
        <v>51</v>
      </c>
      <c r="P1403" s="34">
        <v>33049.089999999997</v>
      </c>
      <c r="Q1403" s="34">
        <v>47148.81</v>
      </c>
      <c r="R1403" s="34">
        <v>-14099.720000000001</v>
      </c>
      <c r="S1403" s="36">
        <v>-0.2990472081904082</v>
      </c>
      <c r="T1403" s="72">
        <v>648.02137254901959</v>
      </c>
      <c r="U1403" s="34">
        <v>33099.08</v>
      </c>
      <c r="V1403" s="34">
        <v>46888.81</v>
      </c>
      <c r="W1403" s="34">
        <v>-13789.729999999996</v>
      </c>
      <c r="X1403" s="36">
        <v>-0.29409426257565496</v>
      </c>
      <c r="Y1403" s="36" t="str">
        <f>IFERROR(VLOOKUP(A1403,'Pivot price tier'!$C$8:$L$2270,10,0),"")</f>
        <v/>
      </c>
      <c r="Z1403" s="36" t="str">
        <f>IFERROR(VLOOKUP(A1403,'Pivot price tier by size'!$D$8:$M$2491,10,0),"")</f>
        <v/>
      </c>
      <c r="AA1403" s="36" t="str">
        <f>IFERROR(VLOOKUP(A1403,'Pivot category'!$B$8:$I$2216,8,0),"")</f>
        <v/>
      </c>
      <c r="AB1403" s="3" t="str">
        <f>IF(P1403&lt;$AC$1,"Bottom 5%","")</f>
        <v>Bottom 5%</v>
      </c>
      <c r="AC1403"/>
      <c r="AD1403" s="34" t="s">
        <v>16465</v>
      </c>
      <c r="AE1403" s="34" t="s">
        <v>16467</v>
      </c>
    </row>
    <row r="1404" spans="1:31" x14ac:dyDescent="0.25">
      <c r="A1404" t="s">
        <v>5766</v>
      </c>
      <c r="B1404" t="s">
        <v>715</v>
      </c>
      <c r="C1404" s="3" t="s">
        <v>32</v>
      </c>
      <c r="D1404" s="3" t="s">
        <v>2993</v>
      </c>
      <c r="E1404" s="3" t="s">
        <v>5141</v>
      </c>
      <c r="F1404" s="3">
        <v>1000</v>
      </c>
      <c r="G1404" s="34">
        <v>19.989999999999998</v>
      </c>
      <c r="H1404" s="3" t="s">
        <v>28</v>
      </c>
      <c r="I1404" s="3" t="s">
        <v>19</v>
      </c>
      <c r="J1404" s="3" t="s">
        <v>8163</v>
      </c>
      <c r="K1404" s="3" t="s">
        <v>8164</v>
      </c>
      <c r="L1404" s="3" t="s">
        <v>68</v>
      </c>
      <c r="M1404" s="26" t="s">
        <v>13723</v>
      </c>
      <c r="N1404"/>
      <c r="O1404" s="3">
        <v>121</v>
      </c>
      <c r="P1404" s="34">
        <v>48122.34</v>
      </c>
      <c r="Q1404" s="34">
        <v>55090.6</v>
      </c>
      <c r="R1404" s="34">
        <v>-6968.260000000002</v>
      </c>
      <c r="S1404" s="36">
        <v>-0.12648727732135789</v>
      </c>
      <c r="T1404" s="72">
        <v>397.70528925619834</v>
      </c>
      <c r="U1404" s="34">
        <v>47858.63</v>
      </c>
      <c r="V1404" s="34">
        <v>42005.8</v>
      </c>
      <c r="W1404" s="34">
        <v>5852.8299999999945</v>
      </c>
      <c r="X1404" s="36">
        <v>0.13933385389636666</v>
      </c>
      <c r="Y1404" s="36" t="str">
        <f>IFERROR(VLOOKUP(A1404,'Pivot price tier'!$C$8:$L$2270,10,0),"")</f>
        <v xml:space="preserve"> </v>
      </c>
      <c r="Z1404" s="36" t="str">
        <f>IFERROR(VLOOKUP(A1404,'Pivot price tier by size'!$D$8:$M$2491,10,0),"")</f>
        <v xml:space="preserve"> </v>
      </c>
      <c r="AA1404" s="36" t="str">
        <f>IFERROR(VLOOKUP(A1404,'Pivot category'!$B$8:$I$2216,8,0),"")</f>
        <v>X</v>
      </c>
      <c r="AB1404" s="3" t="str">
        <f>IF(P1404&lt;$AC$1,"Bottom 5%","")</f>
        <v/>
      </c>
      <c r="AC1404"/>
      <c r="AD1404" s="34" t="s">
        <v>16463</v>
      </c>
      <c r="AE1404" s="34" t="s">
        <v>13939</v>
      </c>
    </row>
    <row r="1405" spans="1:31" x14ac:dyDescent="0.25">
      <c r="A1405" t="s">
        <v>5799</v>
      </c>
      <c r="B1405" t="s">
        <v>732</v>
      </c>
      <c r="C1405" s="3" t="s">
        <v>32</v>
      </c>
      <c r="D1405" s="3" t="s">
        <v>3010</v>
      </c>
      <c r="E1405" s="3" t="s">
        <v>5093</v>
      </c>
      <c r="F1405" s="3">
        <v>1000</v>
      </c>
      <c r="G1405" s="34">
        <v>19.989999999999998</v>
      </c>
      <c r="H1405" s="3" t="s">
        <v>28</v>
      </c>
      <c r="I1405" s="3" t="s">
        <v>19</v>
      </c>
      <c r="J1405" s="3" t="s">
        <v>8163</v>
      </c>
      <c r="K1405" s="3" t="s">
        <v>8164</v>
      </c>
      <c r="L1405" s="3" t="s">
        <v>68</v>
      </c>
      <c r="M1405" s="26" t="s">
        <v>13723</v>
      </c>
      <c r="N1405"/>
      <c r="O1405" s="3">
        <v>138</v>
      </c>
      <c r="P1405" s="34">
        <v>54708.800000000003</v>
      </c>
      <c r="Q1405" s="34">
        <v>59300.29</v>
      </c>
      <c r="R1405" s="34">
        <v>-4591.489999999998</v>
      </c>
      <c r="S1405" s="36">
        <v>-7.7427783236810432E-2</v>
      </c>
      <c r="T1405" s="72">
        <v>396.44057971014496</v>
      </c>
      <c r="U1405" s="34">
        <v>91056.15</v>
      </c>
      <c r="V1405" s="34">
        <v>80363.45</v>
      </c>
      <c r="W1405" s="34">
        <v>10692.699999999997</v>
      </c>
      <c r="X1405" s="36">
        <v>0.13305426782946728</v>
      </c>
      <c r="Y1405" s="36" t="str">
        <f>IFERROR(VLOOKUP(A1405,'Pivot price tier'!$C$8:$L$2270,10,0),"")</f>
        <v xml:space="preserve"> </v>
      </c>
      <c r="Z1405" s="36" t="str">
        <f>IFERROR(VLOOKUP(A1405,'Pivot price tier by size'!$D$8:$M$2491,10,0),"")</f>
        <v xml:space="preserve"> </v>
      </c>
      <c r="AA1405" s="36" t="str">
        <f>IFERROR(VLOOKUP(A1405,'Pivot category'!$B$8:$I$2216,8,0),"")</f>
        <v>X</v>
      </c>
      <c r="AB1405" s="3" t="str">
        <f>IF(P1405&lt;$AC$1,"Bottom 5%","")</f>
        <v/>
      </c>
      <c r="AC1405"/>
      <c r="AD1405" s="34" t="s">
        <v>16463</v>
      </c>
      <c r="AE1405" s="34" t="s">
        <v>13939</v>
      </c>
    </row>
    <row r="1406" spans="1:31" hidden="1" x14ac:dyDescent="0.25">
      <c r="A1406" t="s">
        <v>14635</v>
      </c>
      <c r="B1406" t="s">
        <v>801</v>
      </c>
      <c r="C1406" s="3" t="s">
        <v>32</v>
      </c>
      <c r="D1406" s="3" t="s">
        <v>3086</v>
      </c>
      <c r="E1406" s="3">
        <v>0</v>
      </c>
      <c r="F1406" s="3">
        <v>4000</v>
      </c>
      <c r="G1406" s="34">
        <v>174.99</v>
      </c>
      <c r="H1406" s="3" t="s">
        <v>27</v>
      </c>
      <c r="I1406" s="3" t="s">
        <v>74</v>
      </c>
      <c r="J1406" s="3" t="s">
        <v>8163</v>
      </c>
      <c r="K1406" s="3" t="s">
        <v>8172</v>
      </c>
      <c r="L1406" s="3" t="s">
        <v>68</v>
      </c>
      <c r="M1406" s="26" t="s">
        <v>13723</v>
      </c>
      <c r="N1406"/>
      <c r="O1406" s="3">
        <v>142</v>
      </c>
      <c r="P1406" s="34">
        <v>412950.13</v>
      </c>
      <c r="Q1406" s="34">
        <v>511019.2</v>
      </c>
      <c r="R1406" s="34">
        <v>-98069.07</v>
      </c>
      <c r="S1406" s="36">
        <v>-0.19190877759583203</v>
      </c>
      <c r="T1406" s="72">
        <v>2908.0995070422537</v>
      </c>
      <c r="U1406" s="34">
        <v>432049.44</v>
      </c>
      <c r="V1406" s="34">
        <v>461497.58</v>
      </c>
      <c r="W1406" s="34">
        <v>-29448.140000000014</v>
      </c>
      <c r="X1406" s="36">
        <v>-6.3809955406483376E-2</v>
      </c>
      <c r="Y1406" s="36" t="str">
        <f>IFERROR(VLOOKUP(A1406,'Pivot price tier'!$C$8:$L$2270,10,0),"")</f>
        <v/>
      </c>
      <c r="Z1406" s="36" t="str">
        <f>IFERROR(VLOOKUP(A1406,'Pivot price tier by size'!$D$8:$M$2491,10,0),"")</f>
        <v/>
      </c>
      <c r="AA1406" s="36" t="str">
        <f>IFERROR(VLOOKUP(A1406,'Pivot category'!$B$8:$I$2216,8,0),"")</f>
        <v/>
      </c>
      <c r="AB1406" s="3" t="str">
        <f>IF(P1406&lt;$AC$1,"Bottom 5%","")</f>
        <v/>
      </c>
      <c r="AC1406"/>
      <c r="AD1406" s="34" t="s">
        <v>16465</v>
      </c>
      <c r="AE1406" s="34" t="s">
        <v>16467</v>
      </c>
    </row>
    <row r="1407" spans="1:31" hidden="1" x14ac:dyDescent="0.25">
      <c r="A1407" t="s">
        <v>15716</v>
      </c>
      <c r="B1407" t="s">
        <v>15717</v>
      </c>
      <c r="C1407" s="3" t="s">
        <v>32</v>
      </c>
      <c r="D1407" s="3" t="s">
        <v>16102</v>
      </c>
      <c r="E1407" s="3" t="s">
        <v>5093</v>
      </c>
      <c r="F1407" s="3">
        <v>10000</v>
      </c>
      <c r="G1407" s="34">
        <v>174.99</v>
      </c>
      <c r="H1407" s="3" t="s">
        <v>27</v>
      </c>
      <c r="I1407" s="3" t="s">
        <v>74</v>
      </c>
      <c r="J1407" s="3" t="s">
        <v>8265</v>
      </c>
      <c r="K1407" s="3" t="s">
        <v>8164</v>
      </c>
      <c r="L1407" s="3" t="s">
        <v>68</v>
      </c>
      <c r="M1407" s="26">
        <v>45979</v>
      </c>
      <c r="N1407"/>
      <c r="O1407" s="3">
        <v>12</v>
      </c>
      <c r="P1407" s="34">
        <v>16799.04</v>
      </c>
      <c r="Q1407" s="34">
        <v>0</v>
      </c>
      <c r="R1407" s="34">
        <v>16799.04</v>
      </c>
      <c r="S1407" s="36" t="s">
        <v>78</v>
      </c>
      <c r="T1407" s="72">
        <v>1399.92</v>
      </c>
      <c r="U1407" s="34">
        <v>9974.43</v>
      </c>
      <c r="V1407" s="34">
        <v>0</v>
      </c>
      <c r="W1407" s="34">
        <v>9974.43</v>
      </c>
      <c r="X1407" s="36" t="s">
        <v>78</v>
      </c>
      <c r="Y1407" s="36" t="str">
        <f>IFERROR(VLOOKUP(A1407,'Pivot price tier'!$C$8:$L$2270,10,0),"")</f>
        <v xml:space="preserve"> </v>
      </c>
      <c r="Z1407" s="36" t="str">
        <f>IFERROR(VLOOKUP(A1407,'Pivot price tier by size'!$D$8:$M$2491,10,0),"")</f>
        <v xml:space="preserve"> </v>
      </c>
      <c r="AA1407" s="36" t="str">
        <f>IFERROR(VLOOKUP(A1407,'Pivot category'!$B$8:$I$2216,8,0),"")</f>
        <v>X</v>
      </c>
      <c r="AB1407" s="3" t="str">
        <f>IF(P1407&lt;$AC$1,"Bottom 5%","")</f>
        <v>Bottom 5%</v>
      </c>
      <c r="AC1407"/>
      <c r="AD1407" s="34" t="s">
        <v>16465</v>
      </c>
      <c r="AE1407" s="34" t="s">
        <v>16467</v>
      </c>
    </row>
    <row r="1408" spans="1:31" hidden="1" x14ac:dyDescent="0.25">
      <c r="A1408" t="s">
        <v>15718</v>
      </c>
      <c r="B1408" t="s">
        <v>15719</v>
      </c>
      <c r="C1408" s="3" t="s">
        <v>69</v>
      </c>
      <c r="D1408" s="3" t="s">
        <v>16103</v>
      </c>
      <c r="E1408" s="3" t="s">
        <v>5093</v>
      </c>
      <c r="F1408" s="3">
        <v>70000</v>
      </c>
      <c r="G1408" s="34">
        <v>42.99</v>
      </c>
      <c r="H1408" s="3" t="s">
        <v>27</v>
      </c>
      <c r="I1408" s="3" t="s">
        <v>70</v>
      </c>
      <c r="J1408" s="3" t="s">
        <v>8168</v>
      </c>
      <c r="K1408" s="3" t="s">
        <v>8164</v>
      </c>
      <c r="L1408" s="3" t="s">
        <v>68</v>
      </c>
      <c r="M1408" s="26">
        <v>45979</v>
      </c>
      <c r="N1408"/>
      <c r="O1408" s="3">
        <v>32</v>
      </c>
      <c r="P1408" s="34">
        <v>11392.35</v>
      </c>
      <c r="Q1408" s="34">
        <v>0</v>
      </c>
      <c r="R1408" s="34">
        <v>11392.35</v>
      </c>
      <c r="S1408" s="36" t="s">
        <v>78</v>
      </c>
      <c r="T1408" s="72">
        <v>356.01093750000001</v>
      </c>
      <c r="U1408" s="34">
        <v>4900.8599999999997</v>
      </c>
      <c r="V1408" s="34">
        <v>0</v>
      </c>
      <c r="W1408" s="34">
        <v>4900.8599999999997</v>
      </c>
      <c r="X1408" s="36" t="s">
        <v>78</v>
      </c>
      <c r="Y1408" s="36" t="str">
        <f>IFERROR(VLOOKUP(A1408,'Pivot price tier'!$C$8:$L$2270,10,0),"")</f>
        <v/>
      </c>
      <c r="Z1408" s="36" t="str">
        <f>IFERROR(VLOOKUP(A1408,'Pivot price tier by size'!$D$8:$M$2491,10,0),"")</f>
        <v/>
      </c>
      <c r="AA1408" s="36" t="str">
        <f>IFERROR(VLOOKUP(A1408,'Pivot category'!$B$8:$I$2216,8,0),"")</f>
        <v/>
      </c>
      <c r="AB1408" s="3" t="str">
        <f>IF(P1408&lt;$AC$1,"Bottom 5%","")</f>
        <v>Bottom 5%</v>
      </c>
      <c r="AC1408"/>
      <c r="AD1408" s="34" t="s">
        <v>16465</v>
      </c>
      <c r="AE1408" s="34" t="s">
        <v>16467</v>
      </c>
    </row>
    <row r="1409" spans="1:31" hidden="1" x14ac:dyDescent="0.25">
      <c r="A1409" t="s">
        <v>12928</v>
      </c>
      <c r="B1409" t="s">
        <v>12929</v>
      </c>
      <c r="C1409" s="3" t="s">
        <v>32</v>
      </c>
      <c r="D1409" s="3" t="s">
        <v>12744</v>
      </c>
      <c r="E1409" s="3" t="s">
        <v>5093</v>
      </c>
      <c r="F1409" s="3">
        <v>10000</v>
      </c>
      <c r="G1409" s="34">
        <v>499.99</v>
      </c>
      <c r="H1409" s="3" t="s">
        <v>27</v>
      </c>
      <c r="I1409" s="3" t="s">
        <v>74</v>
      </c>
      <c r="J1409" s="3" t="s">
        <v>8265</v>
      </c>
      <c r="K1409" s="3" t="s">
        <v>8164</v>
      </c>
      <c r="L1409" s="3" t="s">
        <v>68</v>
      </c>
      <c r="M1409" s="26">
        <v>45474</v>
      </c>
      <c r="N1409"/>
      <c r="O1409" s="3">
        <v>7</v>
      </c>
      <c r="P1409" s="34">
        <v>499.99</v>
      </c>
      <c r="Q1409" s="34">
        <v>4499.91</v>
      </c>
      <c r="R1409" s="34">
        <v>-3999.92</v>
      </c>
      <c r="S1409" s="36">
        <v>-0.88888888888888884</v>
      </c>
      <c r="T1409" s="72">
        <v>71.427142857142854</v>
      </c>
      <c r="U1409" s="34">
        <v>1499.97</v>
      </c>
      <c r="V1409" s="34">
        <v>21499.57</v>
      </c>
      <c r="W1409" s="34">
        <v>-19999.599999999999</v>
      </c>
      <c r="X1409" s="36">
        <v>-0.93023255813953487</v>
      </c>
      <c r="Y1409" s="36" t="str">
        <f>IFERROR(VLOOKUP(A1409,'Pivot price tier'!$C$8:$L$2270,10,0),"")</f>
        <v>X</v>
      </c>
      <c r="Z1409" s="36" t="str">
        <f>IFERROR(VLOOKUP(A1409,'Pivot price tier by size'!$D$8:$M$2491,10,0),"")</f>
        <v>X</v>
      </c>
      <c r="AA1409" s="36" t="str">
        <f>IFERROR(VLOOKUP(A1409,'Pivot category'!$B$8:$I$2216,8,0),"")</f>
        <v>X</v>
      </c>
      <c r="AB1409" s="3" t="str">
        <f>IF(P1409&lt;$AC$1,"Bottom 5%","")</f>
        <v>Bottom 5%</v>
      </c>
      <c r="AC1409"/>
      <c r="AD1409" s="34" t="s">
        <v>16465</v>
      </c>
      <c r="AE1409" s="34" t="s">
        <v>16467</v>
      </c>
    </row>
    <row r="1410" spans="1:31" x14ac:dyDescent="0.25">
      <c r="A1410" t="s">
        <v>6898</v>
      </c>
      <c r="B1410" t="s">
        <v>825</v>
      </c>
      <c r="C1410" s="3" t="s">
        <v>34</v>
      </c>
      <c r="D1410" s="3" t="s">
        <v>3114</v>
      </c>
      <c r="E1410" s="3" t="s">
        <v>5093</v>
      </c>
      <c r="F1410" s="3">
        <v>1000</v>
      </c>
      <c r="G1410" s="34">
        <v>6.99</v>
      </c>
      <c r="H1410" s="3" t="s">
        <v>30</v>
      </c>
      <c r="I1410" s="3" t="s">
        <v>17</v>
      </c>
      <c r="J1410" s="3" t="s">
        <v>8163</v>
      </c>
      <c r="K1410" s="3" t="s">
        <v>8164</v>
      </c>
      <c r="L1410" s="3" t="s">
        <v>68</v>
      </c>
      <c r="M1410" s="26" t="s">
        <v>13723</v>
      </c>
      <c r="N1410"/>
      <c r="O1410" s="3">
        <v>157</v>
      </c>
      <c r="P1410" s="34">
        <v>62301.87</v>
      </c>
      <c r="Q1410" s="34">
        <v>83013.259999999995</v>
      </c>
      <c r="R1410" s="34">
        <v>-20711.389999999992</v>
      </c>
      <c r="S1410" s="36">
        <v>-0.24949496020274342</v>
      </c>
      <c r="T1410" s="72">
        <v>396.82719745222931</v>
      </c>
      <c r="U1410" s="34">
        <v>167864.85</v>
      </c>
      <c r="V1410" s="34">
        <v>192561.08</v>
      </c>
      <c r="W1410" s="34">
        <v>-24696.229999999981</v>
      </c>
      <c r="X1410" s="36">
        <v>-0.12825140989030592</v>
      </c>
      <c r="Y1410" s="36" t="str">
        <f>IFERROR(VLOOKUP(A1410,'Pivot price tier'!$C$8:$L$2270,10,0),"")</f>
        <v xml:space="preserve"> </v>
      </c>
      <c r="Z1410" s="36" t="str">
        <f>IFERROR(VLOOKUP(A1410,'Pivot price tier by size'!$D$8:$M$2491,10,0),"")</f>
        <v xml:space="preserve"> </v>
      </c>
      <c r="AA1410" s="36" t="str">
        <f>IFERROR(VLOOKUP(A1410,'Pivot category'!$B$8:$I$2216,8,0),"")</f>
        <v>X</v>
      </c>
      <c r="AB1410" s="3" t="str">
        <f>IF(P1410&lt;$AC$1,"Bottom 5%","")</f>
        <v/>
      </c>
      <c r="AC1410"/>
      <c r="AD1410" s="34" t="s">
        <v>11097</v>
      </c>
      <c r="AE1410" s="34" t="s">
        <v>13964</v>
      </c>
    </row>
    <row r="1411" spans="1:31" hidden="1" x14ac:dyDescent="0.25">
      <c r="A1411" t="s">
        <v>6611</v>
      </c>
      <c r="B1411" t="s">
        <v>5000</v>
      </c>
      <c r="C1411" s="3" t="s">
        <v>32</v>
      </c>
      <c r="D1411" s="3" t="s">
        <v>4923</v>
      </c>
      <c r="E1411" s="3">
        <v>0</v>
      </c>
      <c r="F1411" s="3">
        <v>8000</v>
      </c>
      <c r="G1411" s="34">
        <v>69.989999999999995</v>
      </c>
      <c r="H1411" s="3" t="s">
        <v>27</v>
      </c>
      <c r="I1411" s="3" t="s">
        <v>15</v>
      </c>
      <c r="J1411" s="3" t="s">
        <v>8163</v>
      </c>
      <c r="K1411" s="3" t="s">
        <v>8185</v>
      </c>
      <c r="L1411" s="3" t="s">
        <v>68</v>
      </c>
      <c r="M1411" s="26" t="s">
        <v>13723</v>
      </c>
      <c r="N1411"/>
      <c r="O1411" s="3">
        <v>122</v>
      </c>
      <c r="P1411" s="34">
        <v>441286.95</v>
      </c>
      <c r="Q1411" s="34">
        <v>548161.68000000005</v>
      </c>
      <c r="R1411" s="34">
        <v>-106874.73000000004</v>
      </c>
      <c r="S1411" s="36">
        <v>-0.1949693564862105</v>
      </c>
      <c r="T1411" s="72">
        <v>3617.1061475409838</v>
      </c>
      <c r="U1411" s="34">
        <v>475372.08</v>
      </c>
      <c r="V1411" s="34">
        <v>541442.64</v>
      </c>
      <c r="W1411" s="34">
        <v>-66070.559999999998</v>
      </c>
      <c r="X1411" s="36">
        <v>-0.12202688728024813</v>
      </c>
      <c r="Y1411" s="36" t="str">
        <f>IFERROR(VLOOKUP(A1411,'Pivot price tier'!$C$8:$L$2270,10,0),"")</f>
        <v/>
      </c>
      <c r="Z1411" s="36" t="str">
        <f>IFERROR(VLOOKUP(A1411,'Pivot price tier by size'!$D$8:$M$2491,10,0),"")</f>
        <v/>
      </c>
      <c r="AA1411" s="36" t="str">
        <f>IFERROR(VLOOKUP(A1411,'Pivot category'!$B$8:$I$2216,8,0),"")</f>
        <v/>
      </c>
      <c r="AB1411" s="3" t="str">
        <f>IF(P1411&lt;$AC$1,"Bottom 5%","")</f>
        <v/>
      </c>
      <c r="AC1411"/>
      <c r="AD1411" s="34" t="s">
        <v>16465</v>
      </c>
      <c r="AE1411" s="34" t="s">
        <v>16467</v>
      </c>
    </row>
    <row r="1412" spans="1:31" hidden="1" x14ac:dyDescent="0.25">
      <c r="A1412" t="s">
        <v>15720</v>
      </c>
      <c r="B1412" t="s">
        <v>13765</v>
      </c>
      <c r="C1412" s="3" t="s">
        <v>32</v>
      </c>
      <c r="D1412" s="3" t="s">
        <v>13324</v>
      </c>
      <c r="E1412" s="3" t="s">
        <v>5093</v>
      </c>
      <c r="F1412" s="3">
        <v>70000</v>
      </c>
      <c r="G1412" s="34">
        <v>69.989999999999995</v>
      </c>
      <c r="H1412" s="3" t="s">
        <v>27</v>
      </c>
      <c r="I1412" s="3" t="s">
        <v>15</v>
      </c>
      <c r="J1412" s="3" t="s">
        <v>8168</v>
      </c>
      <c r="K1412" s="3" t="s">
        <v>8164</v>
      </c>
      <c r="L1412" s="3" t="s">
        <v>68</v>
      </c>
      <c r="M1412" s="26">
        <v>45519</v>
      </c>
      <c r="N1412"/>
      <c r="O1412" s="3">
        <v>21</v>
      </c>
      <c r="P1412" s="34">
        <v>4269.3900000000003</v>
      </c>
      <c r="Q1412" s="34">
        <v>0</v>
      </c>
      <c r="R1412" s="34">
        <v>4269.3900000000003</v>
      </c>
      <c r="S1412" s="36" t="s">
        <v>78</v>
      </c>
      <c r="T1412" s="72">
        <v>203.30428571428573</v>
      </c>
      <c r="U1412" s="34">
        <v>6509.07</v>
      </c>
      <c r="V1412" s="34">
        <v>0</v>
      </c>
      <c r="W1412" s="34">
        <v>6509.07</v>
      </c>
      <c r="X1412" s="36" t="s">
        <v>78</v>
      </c>
      <c r="Y1412" s="36" t="str">
        <f>IFERROR(VLOOKUP(A1412,'Pivot price tier'!$C$8:$L$2270,10,0),"")</f>
        <v>X</v>
      </c>
      <c r="Z1412" s="36" t="str">
        <f>IFERROR(VLOOKUP(A1412,'Pivot price tier by size'!$D$8:$M$2491,10,0),"")</f>
        <v>X</v>
      </c>
      <c r="AA1412" s="36" t="str">
        <f>IFERROR(VLOOKUP(A1412,'Pivot category'!$B$8:$I$2216,8,0),"")</f>
        <v>X</v>
      </c>
      <c r="AB1412" s="3" t="str">
        <f>IF(P1412&lt;$AC$1,"Bottom 5%","")</f>
        <v>Bottom 5%</v>
      </c>
      <c r="AC1412"/>
      <c r="AD1412" s="34" t="s">
        <v>16465</v>
      </c>
      <c r="AE1412" s="34" t="s">
        <v>16467</v>
      </c>
    </row>
    <row r="1413" spans="1:31" x14ac:dyDescent="0.25">
      <c r="A1413" t="s">
        <v>5837</v>
      </c>
      <c r="B1413" t="s">
        <v>827</v>
      </c>
      <c r="C1413" s="3" t="s">
        <v>32</v>
      </c>
      <c r="D1413" s="3" t="s">
        <v>3116</v>
      </c>
      <c r="E1413" s="3" t="s">
        <v>5093</v>
      </c>
      <c r="F1413" s="3">
        <v>1000</v>
      </c>
      <c r="G1413" s="34">
        <v>11.99</v>
      </c>
      <c r="H1413" s="3" t="s">
        <v>30</v>
      </c>
      <c r="I1413" s="3" t="s">
        <v>17</v>
      </c>
      <c r="J1413" s="3" t="s">
        <v>8163</v>
      </c>
      <c r="K1413" s="3" t="s">
        <v>8164</v>
      </c>
      <c r="L1413" s="3" t="s">
        <v>68</v>
      </c>
      <c r="M1413" s="26" t="s">
        <v>13723</v>
      </c>
      <c r="N1413"/>
      <c r="O1413" s="3">
        <v>127</v>
      </c>
      <c r="P1413" s="34">
        <v>50921.53</v>
      </c>
      <c r="Q1413" s="34">
        <v>51252.54</v>
      </c>
      <c r="R1413" s="34">
        <v>-331.01000000000204</v>
      </c>
      <c r="S1413" s="36">
        <v>-6.4584116221362287E-3</v>
      </c>
      <c r="T1413" s="72">
        <v>400.95692913385824</v>
      </c>
      <c r="U1413" s="34">
        <v>9028.4699999999993</v>
      </c>
      <c r="V1413" s="34">
        <v>10648.56</v>
      </c>
      <c r="W1413" s="34">
        <v>-1620.0900000000001</v>
      </c>
      <c r="X1413" s="36">
        <v>-0.15214169803241007</v>
      </c>
      <c r="Y1413" s="36" t="str">
        <f>IFERROR(VLOOKUP(A1413,'Pivot price tier'!$C$8:$L$2270,10,0),"")</f>
        <v xml:space="preserve"> </v>
      </c>
      <c r="Z1413" s="36" t="str">
        <f>IFERROR(VLOOKUP(A1413,'Pivot price tier by size'!$D$8:$M$2491,10,0),"")</f>
        <v xml:space="preserve"> </v>
      </c>
      <c r="AA1413" s="36" t="str">
        <f>IFERROR(VLOOKUP(A1413,'Pivot category'!$B$8:$I$2216,8,0),"")</f>
        <v>X</v>
      </c>
      <c r="AB1413" s="3" t="str">
        <f>IF(P1413&lt;$AC$1,"Bottom 5%","")</f>
        <v/>
      </c>
      <c r="AC1413"/>
      <c r="AD1413" s="34" t="s">
        <v>11097</v>
      </c>
      <c r="AE1413" s="34" t="s">
        <v>13964</v>
      </c>
    </row>
    <row r="1414" spans="1:31" x14ac:dyDescent="0.25">
      <c r="A1414" t="s">
        <v>5791</v>
      </c>
      <c r="B1414" t="s">
        <v>831</v>
      </c>
      <c r="C1414" s="3" t="s">
        <v>32</v>
      </c>
      <c r="D1414" s="3" t="s">
        <v>3120</v>
      </c>
      <c r="E1414" s="3" t="s">
        <v>5141</v>
      </c>
      <c r="F1414" s="3">
        <v>1000</v>
      </c>
      <c r="G1414" s="34">
        <v>10.99</v>
      </c>
      <c r="H1414" s="3" t="s">
        <v>30</v>
      </c>
      <c r="I1414" s="3" t="s">
        <v>17</v>
      </c>
      <c r="J1414" s="3" t="s">
        <v>8163</v>
      </c>
      <c r="K1414" s="3" t="s">
        <v>8164</v>
      </c>
      <c r="L1414" s="3" t="s">
        <v>68</v>
      </c>
      <c r="M1414" s="26" t="s">
        <v>13723</v>
      </c>
      <c r="N1414"/>
      <c r="O1414" s="3">
        <v>155</v>
      </c>
      <c r="P1414" s="34">
        <v>58708.58</v>
      </c>
      <c r="Q1414" s="34">
        <v>62708.94</v>
      </c>
      <c r="R1414" s="34">
        <v>-4000.3600000000006</v>
      </c>
      <c r="S1414" s="36">
        <v>-6.3792499123729418E-2</v>
      </c>
      <c r="T1414" s="72">
        <v>378.76503225806454</v>
      </c>
      <c r="U1414" s="34">
        <v>50378.16</v>
      </c>
      <c r="V1414" s="34">
        <v>46894.33</v>
      </c>
      <c r="W1414" s="34">
        <v>3483.8300000000017</v>
      </c>
      <c r="X1414" s="36">
        <v>7.4291071010077481E-2</v>
      </c>
      <c r="Y1414" s="36" t="str">
        <f>IFERROR(VLOOKUP(A1414,'Pivot price tier'!$C$8:$L$2270,10,0),"")</f>
        <v xml:space="preserve"> </v>
      </c>
      <c r="Z1414" s="36" t="str">
        <f>IFERROR(VLOOKUP(A1414,'Pivot price tier by size'!$D$8:$M$2491,10,0),"")</f>
        <v xml:space="preserve"> </v>
      </c>
      <c r="AA1414" s="36" t="str">
        <f>IFERROR(VLOOKUP(A1414,'Pivot category'!$B$8:$I$2216,8,0),"")</f>
        <v>X</v>
      </c>
      <c r="AB1414" s="3" t="str">
        <f>IF(P1414&lt;$AC$1,"Bottom 5%","")</f>
        <v/>
      </c>
      <c r="AC1414"/>
      <c r="AD1414" s="34" t="s">
        <v>11097</v>
      </c>
      <c r="AE1414" s="34" t="s">
        <v>13964</v>
      </c>
    </row>
    <row r="1415" spans="1:31" x14ac:dyDescent="0.25">
      <c r="A1415" t="s">
        <v>6345</v>
      </c>
      <c r="B1415" t="s">
        <v>5270</v>
      </c>
      <c r="C1415" s="3" t="s">
        <v>32</v>
      </c>
      <c r="D1415" s="3" t="s">
        <v>5221</v>
      </c>
      <c r="E1415" s="3">
        <v>0</v>
      </c>
      <c r="F1415" s="3">
        <v>7000</v>
      </c>
      <c r="G1415" s="34">
        <v>59.99</v>
      </c>
      <c r="H1415" s="3" t="s">
        <v>27</v>
      </c>
      <c r="I1415" s="3" t="s">
        <v>15</v>
      </c>
      <c r="J1415" s="3" t="s">
        <v>8163</v>
      </c>
      <c r="K1415" s="3" t="s">
        <v>8164</v>
      </c>
      <c r="L1415" s="3" t="s">
        <v>68</v>
      </c>
      <c r="M1415" s="26" t="s">
        <v>13723</v>
      </c>
      <c r="N1415"/>
      <c r="O1415" s="3">
        <v>66</v>
      </c>
      <c r="P1415" s="34">
        <v>51831.360000000001</v>
      </c>
      <c r="Q1415" s="34">
        <v>71255.460000000006</v>
      </c>
      <c r="R1415" s="34">
        <v>-19424.100000000006</v>
      </c>
      <c r="S1415" s="36">
        <v>-0.27259805774883783</v>
      </c>
      <c r="T1415" s="72">
        <v>785.32363636363641</v>
      </c>
      <c r="U1415" s="34">
        <v>28435.26</v>
      </c>
      <c r="V1415" s="34">
        <v>32708.3</v>
      </c>
      <c r="W1415" s="34">
        <v>-4273.0400000000009</v>
      </c>
      <c r="X1415" s="36">
        <v>-0.13064084651296459</v>
      </c>
      <c r="Y1415" s="36" t="str">
        <f>IFERROR(VLOOKUP(A1415,'Pivot price tier'!$C$8:$L$2270,10,0),"")</f>
        <v xml:space="preserve"> </v>
      </c>
      <c r="Z1415" s="36" t="str">
        <f>IFERROR(VLOOKUP(A1415,'Pivot price tier by size'!$D$8:$M$2491,10,0),"")</f>
        <v xml:space="preserve"> </v>
      </c>
      <c r="AA1415" s="36" t="str">
        <f>IFERROR(VLOOKUP(A1415,'Pivot category'!$B$8:$I$2216,8,0),"")</f>
        <v>X</v>
      </c>
      <c r="AB1415" s="3" t="str">
        <f>IF(P1415&lt;$AC$1,"Bottom 5%","")</f>
        <v/>
      </c>
      <c r="AC1415"/>
      <c r="AD1415" s="34" t="s">
        <v>16461</v>
      </c>
      <c r="AE1415" s="34" t="s">
        <v>13944</v>
      </c>
    </row>
    <row r="1416" spans="1:31" x14ac:dyDescent="0.25">
      <c r="A1416" t="s">
        <v>6129</v>
      </c>
      <c r="B1416" t="s">
        <v>1054</v>
      </c>
      <c r="C1416" s="3" t="s">
        <v>32</v>
      </c>
      <c r="D1416" s="3" t="s">
        <v>3365</v>
      </c>
      <c r="E1416" s="3">
        <v>0</v>
      </c>
      <c r="F1416" s="3">
        <v>4000</v>
      </c>
      <c r="G1416" s="34">
        <v>39.99</v>
      </c>
      <c r="H1416" s="3" t="s">
        <v>27</v>
      </c>
      <c r="I1416" s="3" t="s">
        <v>23</v>
      </c>
      <c r="J1416" s="3" t="s">
        <v>8163</v>
      </c>
      <c r="K1416" s="3" t="s">
        <v>8164</v>
      </c>
      <c r="L1416" s="3" t="s">
        <v>68</v>
      </c>
      <c r="M1416" s="26" t="s">
        <v>13723</v>
      </c>
      <c r="N1416"/>
      <c r="O1416" s="3">
        <v>68</v>
      </c>
      <c r="P1416" s="34">
        <v>58996.28</v>
      </c>
      <c r="Q1416" s="34">
        <v>66910.19</v>
      </c>
      <c r="R1416" s="34">
        <v>-7913.9100000000035</v>
      </c>
      <c r="S1416" s="36">
        <v>-0.11827660330960055</v>
      </c>
      <c r="T1416" s="72">
        <v>867.5923529411765</v>
      </c>
      <c r="U1416" s="34">
        <v>40517.32</v>
      </c>
      <c r="V1416" s="34">
        <v>35498.61</v>
      </c>
      <c r="W1416" s="34">
        <v>5018.7099999999991</v>
      </c>
      <c r="X1416" s="36">
        <v>0.14137764830791966</v>
      </c>
      <c r="Y1416" s="36" t="str">
        <f>IFERROR(VLOOKUP(A1416,'Pivot price tier'!$C$8:$L$2270,10,0),"")</f>
        <v xml:space="preserve"> </v>
      </c>
      <c r="Z1416" s="36" t="str">
        <f>IFERROR(VLOOKUP(A1416,'Pivot price tier by size'!$D$8:$M$2491,10,0),"")</f>
        <v xml:space="preserve"> </v>
      </c>
      <c r="AA1416" s="36" t="str">
        <f>IFERROR(VLOOKUP(A1416,'Pivot category'!$B$8:$I$2216,8,0),"")</f>
        <v>X</v>
      </c>
      <c r="AB1416" s="3" t="str">
        <f>IF(P1416&lt;$AC$1,"Bottom 5%","")</f>
        <v/>
      </c>
      <c r="AC1416"/>
      <c r="AD1416" s="34" t="s">
        <v>11098</v>
      </c>
      <c r="AE1416" s="34" t="s">
        <v>13942</v>
      </c>
    </row>
    <row r="1417" spans="1:31" x14ac:dyDescent="0.25">
      <c r="A1417" t="s">
        <v>5877</v>
      </c>
      <c r="B1417" t="s">
        <v>1090</v>
      </c>
      <c r="C1417" s="3" t="s">
        <v>32</v>
      </c>
      <c r="D1417" s="3" t="s">
        <v>3408</v>
      </c>
      <c r="E1417" s="3" t="s">
        <v>5093</v>
      </c>
      <c r="F1417" s="3">
        <v>1000</v>
      </c>
      <c r="G1417" s="34">
        <v>10.49</v>
      </c>
      <c r="H1417" s="3" t="s">
        <v>30</v>
      </c>
      <c r="I1417" s="3" t="s">
        <v>17</v>
      </c>
      <c r="J1417" s="3" t="s">
        <v>8163</v>
      </c>
      <c r="K1417" s="3" t="s">
        <v>8164</v>
      </c>
      <c r="L1417" s="3" t="s">
        <v>68</v>
      </c>
      <c r="M1417" s="26" t="s">
        <v>13723</v>
      </c>
      <c r="N1417"/>
      <c r="O1417" s="3">
        <v>102</v>
      </c>
      <c r="P1417" s="34">
        <v>59516.65</v>
      </c>
      <c r="Q1417" s="34">
        <v>80603.19</v>
      </c>
      <c r="R1417" s="34">
        <v>-21086.54</v>
      </c>
      <c r="S1417" s="36">
        <v>-0.26160924896396776</v>
      </c>
      <c r="T1417" s="72">
        <v>583.49656862745098</v>
      </c>
      <c r="U1417" s="34">
        <v>20320.810000000001</v>
      </c>
      <c r="V1417" s="34">
        <v>16724.14</v>
      </c>
      <c r="W1417" s="34">
        <v>3596.6700000000019</v>
      </c>
      <c r="X1417" s="36">
        <v>0.21505859195151444</v>
      </c>
      <c r="Y1417" s="36" t="str">
        <f>IFERROR(VLOOKUP(A1417,'Pivot price tier'!$C$8:$L$2270,10,0),"")</f>
        <v xml:space="preserve"> </v>
      </c>
      <c r="Z1417" s="36" t="str">
        <f>IFERROR(VLOOKUP(A1417,'Pivot price tier by size'!$D$8:$M$2491,10,0),"")</f>
        <v xml:space="preserve"> </v>
      </c>
      <c r="AA1417" s="36" t="str">
        <f>IFERROR(VLOOKUP(A1417,'Pivot category'!$B$8:$I$2216,8,0),"")</f>
        <v>X</v>
      </c>
      <c r="AB1417" s="3" t="str">
        <f>IF(P1417&lt;$AC$1,"Bottom 5%","")</f>
        <v/>
      </c>
      <c r="AC1417"/>
      <c r="AD1417" s="34" t="s">
        <v>16459</v>
      </c>
      <c r="AE1417" s="34" t="s">
        <v>13941</v>
      </c>
    </row>
    <row r="1418" spans="1:31" x14ac:dyDescent="0.25">
      <c r="A1418" t="s">
        <v>5658</v>
      </c>
      <c r="B1418" t="s">
        <v>1832</v>
      </c>
      <c r="C1418" s="3" t="s">
        <v>32</v>
      </c>
      <c r="D1418" s="3" t="s">
        <v>4233</v>
      </c>
      <c r="E1418" s="3" t="s">
        <v>5093</v>
      </c>
      <c r="F1418" s="3">
        <v>1000</v>
      </c>
      <c r="G1418" s="34">
        <v>214.99</v>
      </c>
      <c r="H1418" s="3" t="s">
        <v>30</v>
      </c>
      <c r="I1418" s="3" t="s">
        <v>74</v>
      </c>
      <c r="J1418" s="3" t="s">
        <v>8163</v>
      </c>
      <c r="K1418" s="3" t="s">
        <v>8164</v>
      </c>
      <c r="L1418" s="3" t="s">
        <v>68</v>
      </c>
      <c r="M1418" s="26" t="s">
        <v>13723</v>
      </c>
      <c r="N1418"/>
      <c r="O1418" s="3">
        <v>69</v>
      </c>
      <c r="P1418" s="34">
        <v>50307.66</v>
      </c>
      <c r="Q1418" s="34">
        <v>54387.63</v>
      </c>
      <c r="R1418" s="34">
        <v>-4079.9699999999939</v>
      </c>
      <c r="S1418" s="36">
        <v>-7.5016506510763414E-2</v>
      </c>
      <c r="T1418" s="72">
        <v>729.09652173913048</v>
      </c>
      <c r="U1418" s="34">
        <v>30958.560000000001</v>
      </c>
      <c r="V1418" s="34">
        <v>33963.54</v>
      </c>
      <c r="W1418" s="34">
        <v>-3004.9799999999996</v>
      </c>
      <c r="X1418" s="36">
        <v>-8.8476642894115276E-2</v>
      </c>
      <c r="Y1418" s="36" t="str">
        <f>IFERROR(VLOOKUP(A1418,'Pivot price tier'!$C$8:$L$2270,10,0),"")</f>
        <v xml:space="preserve"> </v>
      </c>
      <c r="Z1418" s="36" t="str">
        <f>IFERROR(VLOOKUP(A1418,'Pivot price tier by size'!$D$8:$M$2491,10,0),"")</f>
        <v xml:space="preserve"> </v>
      </c>
      <c r="AA1418" s="36" t="str">
        <f>IFERROR(VLOOKUP(A1418,'Pivot category'!$B$8:$I$2216,8,0),"")</f>
        <v>X</v>
      </c>
      <c r="AB1418" s="3" t="str">
        <f>IF(P1418&lt;$AC$1,"Bottom 5%","")</f>
        <v/>
      </c>
      <c r="AC1418"/>
      <c r="AD1418" s="34" t="s">
        <v>11097</v>
      </c>
      <c r="AE1418" s="34" t="s">
        <v>16462</v>
      </c>
    </row>
    <row r="1419" spans="1:31" hidden="1" x14ac:dyDescent="0.25">
      <c r="A1419" t="s">
        <v>11587</v>
      </c>
      <c r="B1419" t="s">
        <v>11588</v>
      </c>
      <c r="C1419" s="3" t="s">
        <v>32</v>
      </c>
      <c r="D1419" s="3" t="s">
        <v>11376</v>
      </c>
      <c r="E1419" s="3" t="s">
        <v>5093</v>
      </c>
      <c r="F1419" s="3">
        <v>70000</v>
      </c>
      <c r="G1419" s="34">
        <v>64.989999999999995</v>
      </c>
      <c r="H1419" s="3" t="s">
        <v>27</v>
      </c>
      <c r="I1419" s="3" t="s">
        <v>15</v>
      </c>
      <c r="J1419" s="3" t="s">
        <v>8168</v>
      </c>
      <c r="K1419" s="3" t="s">
        <v>8164</v>
      </c>
      <c r="L1419" s="3" t="s">
        <v>68</v>
      </c>
      <c r="M1419" s="26">
        <v>45047</v>
      </c>
      <c r="N1419"/>
      <c r="O1419" s="3">
        <v>108</v>
      </c>
      <c r="P1419" s="34">
        <v>13677.72</v>
      </c>
      <c r="Q1419" s="34">
        <v>0</v>
      </c>
      <c r="R1419" s="34">
        <v>13677.72</v>
      </c>
      <c r="S1419" s="36" t="s">
        <v>78</v>
      </c>
      <c r="T1419" s="72">
        <v>126.64555555555555</v>
      </c>
      <c r="U1419" s="34">
        <v>1079.82</v>
      </c>
      <c r="V1419" s="34">
        <v>0</v>
      </c>
      <c r="W1419" s="34">
        <v>1079.82</v>
      </c>
      <c r="X1419" s="36" t="s">
        <v>78</v>
      </c>
      <c r="Y1419" s="36" t="str">
        <f>IFERROR(VLOOKUP(A1419,'Pivot price tier'!$C$8:$L$2270,10,0),"")</f>
        <v>X</v>
      </c>
      <c r="Z1419" s="36" t="str">
        <f>IFERROR(VLOOKUP(A1419,'Pivot price tier by size'!$D$8:$M$2491,10,0),"")</f>
        <v>X</v>
      </c>
      <c r="AA1419" s="36" t="str">
        <f>IFERROR(VLOOKUP(A1419,'Pivot category'!$B$8:$I$2216,8,0),"")</f>
        <v>X</v>
      </c>
      <c r="AB1419" s="3" t="str">
        <f>IF(P1419&lt;$AC$1,"Bottom 5%","")</f>
        <v>Bottom 5%</v>
      </c>
      <c r="AC1419"/>
      <c r="AD1419" s="34" t="s">
        <v>16465</v>
      </c>
      <c r="AE1419" s="34" t="s">
        <v>16467</v>
      </c>
    </row>
    <row r="1420" spans="1:31" hidden="1" x14ac:dyDescent="0.25">
      <c r="A1420" t="s">
        <v>14086</v>
      </c>
      <c r="B1420" t="s">
        <v>12934</v>
      </c>
      <c r="C1420" s="3" t="s">
        <v>34</v>
      </c>
      <c r="D1420" s="3" t="s">
        <v>12542</v>
      </c>
      <c r="E1420" s="3" t="s">
        <v>5093</v>
      </c>
      <c r="F1420" s="3">
        <v>70000</v>
      </c>
      <c r="G1420" s="34">
        <v>99.99</v>
      </c>
      <c r="H1420" s="3" t="s">
        <v>27</v>
      </c>
      <c r="I1420" s="3" t="s">
        <v>74</v>
      </c>
      <c r="J1420" s="3" t="s">
        <v>8168</v>
      </c>
      <c r="K1420" s="3" t="s">
        <v>8164</v>
      </c>
      <c r="L1420" s="3" t="s">
        <v>68</v>
      </c>
      <c r="M1420" s="26">
        <v>45474</v>
      </c>
      <c r="N1420"/>
      <c r="O1420" s="3">
        <v>100</v>
      </c>
      <c r="P1420" s="34">
        <v>799.92</v>
      </c>
      <c r="Q1420" s="34">
        <v>62093.79</v>
      </c>
      <c r="R1420" s="34">
        <v>-61293.87</v>
      </c>
      <c r="S1420" s="36">
        <v>-0.98711755233494369</v>
      </c>
      <c r="T1420" s="72">
        <v>7.9991999999999992</v>
      </c>
      <c r="U1420" s="34">
        <v>0</v>
      </c>
      <c r="V1420" s="34">
        <v>33996.6</v>
      </c>
      <c r="W1420" s="34">
        <v>-33996.6</v>
      </c>
      <c r="X1420" s="36">
        <v>-1</v>
      </c>
      <c r="Y1420" s="36" t="str">
        <f>IFERROR(VLOOKUP(A1420,'Pivot price tier'!$C$8:$L$2270,10,0),"")</f>
        <v>X</v>
      </c>
      <c r="Z1420" s="36" t="str">
        <f>IFERROR(VLOOKUP(A1420,'Pivot price tier by size'!$D$8:$M$2491,10,0),"")</f>
        <v>X</v>
      </c>
      <c r="AA1420" s="36" t="str">
        <f>IFERROR(VLOOKUP(A1420,'Pivot category'!$B$8:$I$2216,8,0),"")</f>
        <v>X</v>
      </c>
      <c r="AB1420" s="3" t="str">
        <f>IF(P1420&lt;$AC$1,"Bottom 5%","")</f>
        <v>Bottom 5%</v>
      </c>
      <c r="AC1420"/>
      <c r="AD1420" s="34" t="s">
        <v>16465</v>
      </c>
      <c r="AE1420" s="34" t="s">
        <v>16467</v>
      </c>
    </row>
    <row r="1421" spans="1:31" hidden="1" x14ac:dyDescent="0.25">
      <c r="A1421" t="s">
        <v>9510</v>
      </c>
      <c r="B1421" t="s">
        <v>9511</v>
      </c>
      <c r="C1421" s="3" t="s">
        <v>32</v>
      </c>
      <c r="D1421" s="3" t="s">
        <v>9093</v>
      </c>
      <c r="E1421" s="3" t="s">
        <v>5093</v>
      </c>
      <c r="F1421" s="3">
        <v>10000</v>
      </c>
      <c r="G1421" s="34">
        <v>79.989999999999995</v>
      </c>
      <c r="H1421" s="3" t="s">
        <v>27</v>
      </c>
      <c r="I1421" s="3" t="s">
        <v>15</v>
      </c>
      <c r="J1421" s="3" t="s">
        <v>8171</v>
      </c>
      <c r="K1421" s="3" t="s">
        <v>8164</v>
      </c>
      <c r="L1421" s="3" t="s">
        <v>68</v>
      </c>
      <c r="M1421" s="26" t="s">
        <v>13723</v>
      </c>
      <c r="N1421"/>
      <c r="O1421" s="3">
        <v>2</v>
      </c>
      <c r="P1421" s="34">
        <v>16477.939999999999</v>
      </c>
      <c r="Q1421" s="34">
        <v>85349.33</v>
      </c>
      <c r="R1421" s="34">
        <v>-68871.39</v>
      </c>
      <c r="S1421" s="36">
        <v>-0.80693533270852857</v>
      </c>
      <c r="T1421" s="72">
        <v>8238.9699999999993</v>
      </c>
      <c r="U1421" s="34">
        <v>799.9</v>
      </c>
      <c r="V1421" s="34">
        <v>8878.89</v>
      </c>
      <c r="W1421" s="34">
        <v>-8078.99</v>
      </c>
      <c r="X1421" s="36">
        <v>-0.90990990990990994</v>
      </c>
      <c r="Y1421" s="36" t="str">
        <f>IFERROR(VLOOKUP(A1421,'Pivot price tier'!$C$8:$L$2270,10,0),"")</f>
        <v xml:space="preserve"> </v>
      </c>
      <c r="Z1421" s="36" t="str">
        <f>IFERROR(VLOOKUP(A1421,'Pivot price tier by size'!$D$8:$M$2491,10,0),"")</f>
        <v xml:space="preserve"> </v>
      </c>
      <c r="AA1421" s="36" t="str">
        <f>IFERROR(VLOOKUP(A1421,'Pivot category'!$B$8:$I$2216,8,0),"")</f>
        <v>X</v>
      </c>
      <c r="AB1421" s="3" t="str">
        <f>IF(P1421&lt;$AC$1,"Bottom 5%","")</f>
        <v>Bottom 5%</v>
      </c>
      <c r="AC1421"/>
      <c r="AD1421" s="34" t="s">
        <v>16465</v>
      </c>
      <c r="AE1421" s="34" t="s">
        <v>16467</v>
      </c>
    </row>
    <row r="1422" spans="1:31" hidden="1" x14ac:dyDescent="0.25">
      <c r="A1422" t="s">
        <v>11494</v>
      </c>
      <c r="B1422" t="s">
        <v>13426</v>
      </c>
      <c r="C1422" s="3" t="s">
        <v>32</v>
      </c>
      <c r="D1422" s="3" t="s">
        <v>12103</v>
      </c>
      <c r="E1422" s="3" t="s">
        <v>5093</v>
      </c>
      <c r="F1422" s="3">
        <v>10000</v>
      </c>
      <c r="G1422" s="34">
        <v>69.989999999999995</v>
      </c>
      <c r="H1422" s="3" t="s">
        <v>27</v>
      </c>
      <c r="I1422" s="3" t="s">
        <v>15</v>
      </c>
      <c r="J1422" s="3" t="s">
        <v>8173</v>
      </c>
      <c r="K1422" s="3" t="s">
        <v>8172</v>
      </c>
      <c r="L1422" s="3" t="s">
        <v>68</v>
      </c>
      <c r="M1422" s="26">
        <v>45505</v>
      </c>
      <c r="N1422"/>
      <c r="O1422" s="3">
        <v>1</v>
      </c>
      <c r="P1422" s="34">
        <v>4689.33</v>
      </c>
      <c r="Q1422" s="34">
        <v>39894.300000000003</v>
      </c>
      <c r="R1422" s="34">
        <v>-35204.97</v>
      </c>
      <c r="S1422" s="36">
        <v>-0.88245614035087716</v>
      </c>
      <c r="T1422" s="72">
        <v>4689.33</v>
      </c>
      <c r="U1422" s="34">
        <v>209.97</v>
      </c>
      <c r="V1422" s="34">
        <v>3639.48</v>
      </c>
      <c r="W1422" s="34">
        <v>-3429.51</v>
      </c>
      <c r="X1422" s="36">
        <v>-0.94230769230769229</v>
      </c>
      <c r="Y1422" s="36" t="str">
        <f>IFERROR(VLOOKUP(A1422,'Pivot price tier'!$C$8:$L$2270,10,0),"")</f>
        <v/>
      </c>
      <c r="Z1422" s="36" t="str">
        <f>IFERROR(VLOOKUP(A1422,'Pivot price tier by size'!$D$8:$M$2491,10,0),"")</f>
        <v/>
      </c>
      <c r="AA1422" s="36" t="str">
        <f>IFERROR(VLOOKUP(A1422,'Pivot category'!$B$8:$I$2216,8,0),"")</f>
        <v/>
      </c>
      <c r="AB1422" s="3" t="str">
        <f>IF(P1422&lt;$AC$1,"Bottom 5%","")</f>
        <v>Bottom 5%</v>
      </c>
      <c r="AC1422"/>
      <c r="AD1422" s="34" t="s">
        <v>16465</v>
      </c>
      <c r="AE1422" s="34" t="s">
        <v>16467</v>
      </c>
    </row>
    <row r="1423" spans="1:31" x14ac:dyDescent="0.25">
      <c r="A1423" t="s">
        <v>7399</v>
      </c>
      <c r="B1423" t="s">
        <v>1925</v>
      </c>
      <c r="C1423" s="3" t="s">
        <v>36</v>
      </c>
      <c r="D1423" s="3" t="s">
        <v>4334</v>
      </c>
      <c r="E1423" s="3" t="s">
        <v>5093</v>
      </c>
      <c r="F1423" s="3">
        <v>1000</v>
      </c>
      <c r="G1423" s="34">
        <v>15.99</v>
      </c>
      <c r="H1423" s="3" t="s">
        <v>28</v>
      </c>
      <c r="I1423" s="3" t="s">
        <v>19</v>
      </c>
      <c r="J1423" s="3" t="s">
        <v>8163</v>
      </c>
      <c r="K1423" s="3" t="s">
        <v>8164</v>
      </c>
      <c r="L1423" s="3" t="s">
        <v>68</v>
      </c>
      <c r="M1423" s="26" t="s">
        <v>13723</v>
      </c>
      <c r="N1423"/>
      <c r="O1423" s="3">
        <v>101</v>
      </c>
      <c r="P1423" s="34">
        <v>53470.559999999998</v>
      </c>
      <c r="Q1423" s="34">
        <v>56764.5</v>
      </c>
      <c r="R1423" s="34">
        <v>-3293.9400000000023</v>
      </c>
      <c r="S1423" s="36">
        <v>-5.8028169014084585E-2</v>
      </c>
      <c r="T1423" s="72">
        <v>529.41148514851488</v>
      </c>
      <c r="U1423" s="34">
        <v>10537.41</v>
      </c>
      <c r="V1423" s="34">
        <v>15606.24</v>
      </c>
      <c r="W1423" s="34">
        <v>-5068.83</v>
      </c>
      <c r="X1423" s="36">
        <v>-0.32479508196721307</v>
      </c>
      <c r="Y1423" s="36" t="str">
        <f>IFERROR(VLOOKUP(A1423,'Pivot price tier'!$C$8:$L$2270,10,0),"")</f>
        <v xml:space="preserve"> </v>
      </c>
      <c r="Z1423" s="36" t="str">
        <f>IFERROR(VLOOKUP(A1423,'Pivot price tier by size'!$D$8:$M$2491,10,0),"")</f>
        <v xml:space="preserve"> </v>
      </c>
      <c r="AA1423" s="36" t="str">
        <f>IFERROR(VLOOKUP(A1423,'Pivot category'!$B$8:$I$2216,8,0),"")</f>
        <v>X</v>
      </c>
      <c r="AB1423" s="3" t="str">
        <f>IF(P1423&lt;$AC$1,"Bottom 5%","")</f>
        <v/>
      </c>
      <c r="AC1423"/>
      <c r="AD1423" s="34" t="s">
        <v>11097</v>
      </c>
      <c r="AE1423" s="34" t="s">
        <v>16472</v>
      </c>
    </row>
    <row r="1424" spans="1:31" hidden="1" x14ac:dyDescent="0.25">
      <c r="A1424" t="s">
        <v>13766</v>
      </c>
      <c r="B1424" t="s">
        <v>13767</v>
      </c>
      <c r="C1424" s="3" t="s">
        <v>69</v>
      </c>
      <c r="D1424" s="3" t="s">
        <v>13351</v>
      </c>
      <c r="E1424" s="3" t="s">
        <v>5093</v>
      </c>
      <c r="F1424" s="3">
        <v>1000</v>
      </c>
      <c r="G1424" s="34">
        <v>6.99</v>
      </c>
      <c r="H1424" s="3" t="s">
        <v>27</v>
      </c>
      <c r="I1424" s="3" t="s">
        <v>70</v>
      </c>
      <c r="J1424" s="3" t="s">
        <v>8168</v>
      </c>
      <c r="K1424" s="3" t="s">
        <v>8164</v>
      </c>
      <c r="L1424" s="3" t="s">
        <v>68</v>
      </c>
      <c r="M1424" s="26">
        <v>45597</v>
      </c>
      <c r="N1424"/>
      <c r="O1424" s="3">
        <v>116</v>
      </c>
      <c r="P1424" s="34">
        <v>240609.78</v>
      </c>
      <c r="Q1424" s="34">
        <v>78581.58</v>
      </c>
      <c r="R1424" s="34">
        <v>162028.20000000001</v>
      </c>
      <c r="S1424" s="36">
        <v>2.0619106920476784</v>
      </c>
      <c r="T1424" s="72">
        <v>2074.2222413793102</v>
      </c>
      <c r="U1424" s="34">
        <v>330046.83</v>
      </c>
      <c r="V1424" s="34">
        <v>90925.92</v>
      </c>
      <c r="W1424" s="34">
        <v>239120.91000000003</v>
      </c>
      <c r="X1424" s="36">
        <v>2.6298431734317345</v>
      </c>
      <c r="Y1424" s="36" t="str">
        <f>IFERROR(VLOOKUP(A1424,'Pivot price tier'!$C$8:$L$2270,10,0),"")</f>
        <v/>
      </c>
      <c r="Z1424" s="36" t="str">
        <f>IFERROR(VLOOKUP(A1424,'Pivot price tier by size'!$D$8:$M$2491,10,0),"")</f>
        <v/>
      </c>
      <c r="AA1424" s="36" t="str">
        <f>IFERROR(VLOOKUP(A1424,'Pivot category'!$B$8:$I$2216,8,0),"")</f>
        <v/>
      </c>
      <c r="AB1424" s="3" t="str">
        <f>IF(P1424&lt;$AC$1,"Bottom 5%","")</f>
        <v/>
      </c>
      <c r="AC1424"/>
      <c r="AD1424" s="34" t="s">
        <v>16465</v>
      </c>
      <c r="AE1424" s="34" t="s">
        <v>16467</v>
      </c>
    </row>
    <row r="1425" spans="1:31" x14ac:dyDescent="0.25">
      <c r="A1425" t="s">
        <v>5397</v>
      </c>
      <c r="B1425" t="s">
        <v>1946</v>
      </c>
      <c r="C1425" s="3" t="s">
        <v>32</v>
      </c>
      <c r="D1425" s="3" t="s">
        <v>4355</v>
      </c>
      <c r="E1425" s="3" t="s">
        <v>5093</v>
      </c>
      <c r="F1425" s="3">
        <v>1000</v>
      </c>
      <c r="G1425" s="34">
        <v>15.99</v>
      </c>
      <c r="H1425" s="3" t="s">
        <v>12487</v>
      </c>
      <c r="I1425" s="3" t="s">
        <v>19</v>
      </c>
      <c r="J1425" s="3" t="s">
        <v>8163</v>
      </c>
      <c r="K1425" s="3" t="s">
        <v>8164</v>
      </c>
      <c r="L1425" s="3" t="s">
        <v>68</v>
      </c>
      <c r="M1425" s="26" t="s">
        <v>13723</v>
      </c>
      <c r="N1425"/>
      <c r="O1425" s="3">
        <v>157</v>
      </c>
      <c r="P1425" s="34">
        <v>57719.59</v>
      </c>
      <c r="Q1425" s="34">
        <v>55832.29</v>
      </c>
      <c r="R1425" s="34">
        <v>1887.2999999999956</v>
      </c>
      <c r="S1425" s="36">
        <v>3.3803019722099759E-2</v>
      </c>
      <c r="T1425" s="72">
        <v>367.64070063694265</v>
      </c>
      <c r="U1425" s="34">
        <v>34942.92</v>
      </c>
      <c r="V1425" s="34">
        <v>37250.68</v>
      </c>
      <c r="W1425" s="34">
        <v>-2307.760000000002</v>
      </c>
      <c r="X1425" s="36">
        <v>-6.1952157651887219E-2</v>
      </c>
      <c r="Y1425" s="36" t="str">
        <f>IFERROR(VLOOKUP(A1425,'Pivot price tier'!$C$8:$L$2270,10,0),"")</f>
        <v xml:space="preserve"> </v>
      </c>
      <c r="Z1425" s="36" t="str">
        <f>IFERROR(VLOOKUP(A1425,'Pivot price tier by size'!$D$8:$M$2491,10,0),"")</f>
        <v xml:space="preserve"> </v>
      </c>
      <c r="AA1425" s="36" t="str">
        <f>IFERROR(VLOOKUP(A1425,'Pivot category'!$B$8:$I$2216,8,0),"")</f>
        <v>X</v>
      </c>
      <c r="AB1425" s="3" t="str">
        <f>IF(P1425&lt;$AC$1,"Bottom 5%","")</f>
        <v/>
      </c>
      <c r="AC1425"/>
      <c r="AD1425" s="34" t="s">
        <v>16461</v>
      </c>
      <c r="AE1425" s="34" t="s">
        <v>13941</v>
      </c>
    </row>
    <row r="1426" spans="1:31" x14ac:dyDescent="0.25">
      <c r="A1426" t="s">
        <v>7363</v>
      </c>
      <c r="B1426" t="s">
        <v>1972</v>
      </c>
      <c r="C1426" s="3" t="s">
        <v>36</v>
      </c>
      <c r="D1426" s="3" t="s">
        <v>4385</v>
      </c>
      <c r="E1426" s="3" t="s">
        <v>5093</v>
      </c>
      <c r="F1426" s="3">
        <v>1000</v>
      </c>
      <c r="G1426" s="34">
        <v>22.49</v>
      </c>
      <c r="H1426" s="3" t="s">
        <v>28</v>
      </c>
      <c r="I1426" s="3" t="s">
        <v>19</v>
      </c>
      <c r="J1426" s="3" t="s">
        <v>8163</v>
      </c>
      <c r="K1426" s="3" t="s">
        <v>8164</v>
      </c>
      <c r="L1426" s="3" t="s">
        <v>68</v>
      </c>
      <c r="M1426" s="26" t="s">
        <v>13723</v>
      </c>
      <c r="N1426"/>
      <c r="O1426" s="3">
        <v>55</v>
      </c>
      <c r="P1426" s="34">
        <v>52064.35</v>
      </c>
      <c r="Q1426" s="34">
        <v>85192.12</v>
      </c>
      <c r="R1426" s="34">
        <v>-33127.769999999997</v>
      </c>
      <c r="S1426" s="36">
        <v>-0.38885955649419213</v>
      </c>
      <c r="T1426" s="72">
        <v>946.62454545454545</v>
      </c>
      <c r="U1426" s="34">
        <v>27122.94</v>
      </c>
      <c r="V1426" s="34">
        <v>39672.36</v>
      </c>
      <c r="W1426" s="34">
        <v>-12549.420000000002</v>
      </c>
      <c r="X1426" s="36">
        <v>-0.31632653061224492</v>
      </c>
      <c r="Y1426" s="36" t="str">
        <f>IFERROR(VLOOKUP(A1426,'Pivot price tier'!$C$8:$L$2270,10,0),"")</f>
        <v xml:space="preserve"> </v>
      </c>
      <c r="Z1426" s="36" t="str">
        <f>IFERROR(VLOOKUP(A1426,'Pivot price tier by size'!$D$8:$M$2491,10,0),"")</f>
        <v xml:space="preserve"> </v>
      </c>
      <c r="AA1426" s="36" t="str">
        <f>IFERROR(VLOOKUP(A1426,'Pivot category'!$B$8:$I$2216,8,0),"")</f>
        <v>X</v>
      </c>
      <c r="AB1426" s="3" t="str">
        <f>IF(P1426&lt;$AC$1,"Bottom 5%","")</f>
        <v/>
      </c>
      <c r="AC1426"/>
      <c r="AD1426" s="34" t="s">
        <v>16465</v>
      </c>
      <c r="AE1426" s="34" t="s">
        <v>16467</v>
      </c>
    </row>
    <row r="1427" spans="1:31" x14ac:dyDescent="0.25">
      <c r="A1427" t="s">
        <v>5726</v>
      </c>
      <c r="B1427" t="s">
        <v>2008</v>
      </c>
      <c r="C1427" s="3" t="s">
        <v>32</v>
      </c>
      <c r="D1427" s="3" t="s">
        <v>4422</v>
      </c>
      <c r="E1427" s="3" t="s">
        <v>5141</v>
      </c>
      <c r="F1427" s="3">
        <v>1000</v>
      </c>
      <c r="G1427" s="34">
        <v>13.99</v>
      </c>
      <c r="H1427" s="3" t="s">
        <v>28</v>
      </c>
      <c r="I1427" s="3" t="s">
        <v>19</v>
      </c>
      <c r="J1427" s="3" t="s">
        <v>8163</v>
      </c>
      <c r="K1427" s="3" t="s">
        <v>8164</v>
      </c>
      <c r="L1427" s="3" t="s">
        <v>68</v>
      </c>
      <c r="M1427" s="26" t="s">
        <v>13723</v>
      </c>
      <c r="N1427"/>
      <c r="O1427" s="3">
        <v>147</v>
      </c>
      <c r="P1427" s="34">
        <v>54946.7</v>
      </c>
      <c r="Q1427" s="34">
        <v>62042.38</v>
      </c>
      <c r="R1427" s="34">
        <v>-7095.68</v>
      </c>
      <c r="S1427" s="36">
        <v>-0.11436827536274397</v>
      </c>
      <c r="T1427" s="72">
        <v>373.78707482993195</v>
      </c>
      <c r="U1427" s="34">
        <v>225619.43</v>
      </c>
      <c r="V1427" s="34">
        <v>224769.15</v>
      </c>
      <c r="W1427" s="34">
        <v>850.27999999999884</v>
      </c>
      <c r="X1427" s="36">
        <v>3.7829034811938111E-3</v>
      </c>
      <c r="Y1427" s="36" t="str">
        <f>IFERROR(VLOOKUP(A1427,'Pivot price tier'!$C$8:$L$2270,10,0),"")</f>
        <v xml:space="preserve"> </v>
      </c>
      <c r="Z1427" s="36" t="str">
        <f>IFERROR(VLOOKUP(A1427,'Pivot price tier by size'!$D$8:$M$2491,10,0),"")</f>
        <v xml:space="preserve"> </v>
      </c>
      <c r="AA1427" s="36" t="str">
        <f>IFERROR(VLOOKUP(A1427,'Pivot category'!$B$8:$I$2216,8,0),"")</f>
        <v>X</v>
      </c>
      <c r="AB1427" s="3" t="str">
        <f>IF(P1427&lt;$AC$1,"Bottom 5%","")</f>
        <v/>
      </c>
      <c r="AC1427"/>
      <c r="AD1427" s="34" t="s">
        <v>16465</v>
      </c>
      <c r="AE1427" s="34" t="s">
        <v>16467</v>
      </c>
    </row>
    <row r="1428" spans="1:31" hidden="1" x14ac:dyDescent="0.25">
      <c r="A1428" t="s">
        <v>15721</v>
      </c>
      <c r="B1428" t="s">
        <v>15722</v>
      </c>
      <c r="C1428" s="3" t="s">
        <v>34</v>
      </c>
      <c r="D1428" s="3" t="s">
        <v>15259</v>
      </c>
      <c r="E1428" s="3" t="s">
        <v>5093</v>
      </c>
      <c r="F1428" s="3">
        <v>70000</v>
      </c>
      <c r="G1428" s="34">
        <v>139.99</v>
      </c>
      <c r="H1428" s="3" t="s">
        <v>27</v>
      </c>
      <c r="I1428" s="3" t="s">
        <v>74</v>
      </c>
      <c r="J1428" s="3" t="s">
        <v>8168</v>
      </c>
      <c r="K1428" s="3" t="s">
        <v>8170</v>
      </c>
      <c r="L1428" s="3" t="s">
        <v>68</v>
      </c>
      <c r="M1428" s="26">
        <v>45869</v>
      </c>
      <c r="N1428"/>
      <c r="O1428" s="3">
        <v>14</v>
      </c>
      <c r="P1428" s="34">
        <v>189826.44</v>
      </c>
      <c r="Q1428" s="34">
        <v>0</v>
      </c>
      <c r="R1428" s="34">
        <v>189826.44</v>
      </c>
      <c r="S1428" s="36" t="s">
        <v>78</v>
      </c>
      <c r="T1428" s="72">
        <v>13559.031428571428</v>
      </c>
      <c r="U1428" s="34">
        <v>84693.95</v>
      </c>
      <c r="V1428" s="34">
        <v>0</v>
      </c>
      <c r="W1428" s="34">
        <v>84693.95</v>
      </c>
      <c r="X1428" s="36" t="s">
        <v>78</v>
      </c>
      <c r="Y1428" s="36" t="str">
        <f>IFERROR(VLOOKUP(A1428,'Pivot price tier'!$C$8:$L$2270,10,0),"")</f>
        <v/>
      </c>
      <c r="Z1428" s="36" t="str">
        <f>IFERROR(VLOOKUP(A1428,'Pivot price tier by size'!$D$8:$M$2491,10,0),"")</f>
        <v/>
      </c>
      <c r="AA1428" s="36" t="str">
        <f>IFERROR(VLOOKUP(A1428,'Pivot category'!$B$8:$I$2216,8,0),"")</f>
        <v/>
      </c>
      <c r="AB1428" s="3" t="str">
        <f>IF(P1428&lt;$AC$1,"Bottom 5%","")</f>
        <v/>
      </c>
      <c r="AC1428"/>
      <c r="AD1428" s="34" t="s">
        <v>16465</v>
      </c>
      <c r="AE1428" s="34" t="s">
        <v>16467</v>
      </c>
    </row>
    <row r="1429" spans="1:31" x14ac:dyDescent="0.25">
      <c r="A1429" t="s">
        <v>13937</v>
      </c>
      <c r="B1429" t="s">
        <v>14190</v>
      </c>
      <c r="C1429" s="3" t="s">
        <v>32</v>
      </c>
      <c r="D1429" s="3" t="s">
        <v>13406</v>
      </c>
      <c r="E1429" s="3" t="s">
        <v>5093</v>
      </c>
      <c r="F1429" s="3">
        <v>70000</v>
      </c>
      <c r="G1429" s="34">
        <v>49.99</v>
      </c>
      <c r="H1429" s="3" t="s">
        <v>30</v>
      </c>
      <c r="I1429" s="3" t="s">
        <v>23</v>
      </c>
      <c r="J1429" s="3" t="s">
        <v>8163</v>
      </c>
      <c r="K1429" s="3" t="s">
        <v>8164</v>
      </c>
      <c r="L1429" s="3" t="s">
        <v>68</v>
      </c>
      <c r="M1429" s="26">
        <v>45627</v>
      </c>
      <c r="N1429"/>
      <c r="O1429" s="3">
        <v>62</v>
      </c>
      <c r="P1429" s="34">
        <v>62887.37</v>
      </c>
      <c r="Q1429" s="34">
        <v>18416.93</v>
      </c>
      <c r="R1429" s="34">
        <v>44470.44</v>
      </c>
      <c r="S1429" s="36">
        <v>2.4146499986697023</v>
      </c>
      <c r="T1429" s="72">
        <v>1014.3124193548388</v>
      </c>
      <c r="U1429" s="34">
        <v>16980.64</v>
      </c>
      <c r="V1429" s="34">
        <v>6118.98</v>
      </c>
      <c r="W1429" s="34">
        <v>10861.66</v>
      </c>
      <c r="X1429" s="36">
        <v>1.7750768919002842</v>
      </c>
      <c r="Y1429" s="36" t="str">
        <f>IFERROR(VLOOKUP(A1429,'Pivot price tier'!$C$8:$L$2270,10,0),"")</f>
        <v xml:space="preserve"> </v>
      </c>
      <c r="Z1429" s="36" t="str">
        <f>IFERROR(VLOOKUP(A1429,'Pivot price tier by size'!$D$8:$M$2491,10,0),"")</f>
        <v xml:space="preserve"> </v>
      </c>
      <c r="AA1429" s="36" t="str">
        <f>IFERROR(VLOOKUP(A1429,'Pivot category'!$B$8:$I$2216,8,0),"")</f>
        <v>X</v>
      </c>
      <c r="AB1429" s="3" t="str">
        <f>IF(P1429&lt;$AC$1,"Bottom 5%","")</f>
        <v/>
      </c>
      <c r="AC1429"/>
      <c r="AD1429" s="34" t="s">
        <v>16459</v>
      </c>
      <c r="AE1429" s="34" t="s">
        <v>13941</v>
      </c>
    </row>
    <row r="1430" spans="1:31" hidden="1" x14ac:dyDescent="0.25">
      <c r="A1430" t="s">
        <v>15723</v>
      </c>
      <c r="B1430" t="s">
        <v>15724</v>
      </c>
      <c r="C1430" s="3" t="s">
        <v>32</v>
      </c>
      <c r="D1430" s="3" t="s">
        <v>8235</v>
      </c>
      <c r="E1430" s="3" t="s">
        <v>5093</v>
      </c>
      <c r="F1430" s="3">
        <v>9000</v>
      </c>
      <c r="G1430" s="34">
        <v>23.99</v>
      </c>
      <c r="H1430" s="3" t="s">
        <v>26</v>
      </c>
      <c r="I1430" s="3" t="s">
        <v>23</v>
      </c>
      <c r="J1430" s="3" t="s">
        <v>8165</v>
      </c>
      <c r="K1430" s="3" t="s">
        <v>8172</v>
      </c>
      <c r="L1430" s="3" t="s">
        <v>8169</v>
      </c>
      <c r="M1430" s="26" t="s">
        <v>13723</v>
      </c>
      <c r="N1430"/>
      <c r="O1430" s="3">
        <v>9</v>
      </c>
      <c r="P1430" s="34">
        <v>0</v>
      </c>
      <c r="Q1430" s="34">
        <v>0</v>
      </c>
      <c r="R1430" s="34">
        <v>0</v>
      </c>
      <c r="S1430" s="36" t="s">
        <v>78</v>
      </c>
      <c r="T1430" s="72">
        <v>0</v>
      </c>
      <c r="U1430" s="34">
        <v>0</v>
      </c>
      <c r="V1430" s="34">
        <v>0</v>
      </c>
      <c r="W1430" s="34">
        <v>0</v>
      </c>
      <c r="X1430" s="36" t="s">
        <v>78</v>
      </c>
      <c r="Y1430" s="36" t="str">
        <f>IFERROR(VLOOKUP(A1430,'Pivot price tier'!$C$8:$L$2270,10,0),"")</f>
        <v/>
      </c>
      <c r="Z1430" s="36" t="str">
        <f>IFERROR(VLOOKUP(A1430,'Pivot price tier by size'!$D$8:$M$2491,10,0),"")</f>
        <v/>
      </c>
      <c r="AA1430" s="36" t="str">
        <f>IFERROR(VLOOKUP(A1430,'Pivot category'!$B$8:$I$2216,8,0),"")</f>
        <v/>
      </c>
      <c r="AB1430" s="3" t="str">
        <f>IF(P1430&lt;$AC$1,"Bottom 5%","")</f>
        <v>Bottom 5%</v>
      </c>
      <c r="AC1430"/>
      <c r="AD1430" s="34" t="s">
        <v>11097</v>
      </c>
      <c r="AE1430" s="34" t="s">
        <v>16501</v>
      </c>
    </row>
    <row r="1431" spans="1:31" hidden="1" x14ac:dyDescent="0.25">
      <c r="A1431" t="s">
        <v>5875</v>
      </c>
      <c r="B1431" t="s">
        <v>806</v>
      </c>
      <c r="C1431" s="3" t="s">
        <v>32</v>
      </c>
      <c r="D1431" s="3" t="s">
        <v>3093</v>
      </c>
      <c r="E1431" s="3" t="s">
        <v>5093</v>
      </c>
      <c r="F1431" s="3">
        <v>1000</v>
      </c>
      <c r="G1431" s="34">
        <v>11.99</v>
      </c>
      <c r="H1431" s="3" t="s">
        <v>26</v>
      </c>
      <c r="I1431" s="3" t="s">
        <v>17</v>
      </c>
      <c r="J1431" s="3" t="s">
        <v>8168</v>
      </c>
      <c r="K1431" s="3" t="s">
        <v>8164</v>
      </c>
      <c r="L1431" s="3" t="s">
        <v>8169</v>
      </c>
      <c r="M1431" s="26" t="s">
        <v>13723</v>
      </c>
      <c r="N1431"/>
      <c r="O1431" s="3" t="s">
        <v>78</v>
      </c>
      <c r="P1431" s="34">
        <v>107.91</v>
      </c>
      <c r="Q1431" s="34">
        <v>119.94</v>
      </c>
      <c r="R1431" s="34">
        <v>-12.030000000000001</v>
      </c>
      <c r="S1431" s="36">
        <v>-0.10030015007503756</v>
      </c>
      <c r="T1431" s="72" t="s">
        <v>78</v>
      </c>
      <c r="U1431" s="34" t="s">
        <v>78</v>
      </c>
      <c r="V1431" s="34" t="s">
        <v>78</v>
      </c>
      <c r="W1431" s="34" t="s">
        <v>78</v>
      </c>
      <c r="X1431" s="36" t="s">
        <v>78</v>
      </c>
      <c r="Y1431" s="36" t="str">
        <f>IFERROR(VLOOKUP(A1431,'Pivot price tier'!$C$8:$L$2270,10,0),"")</f>
        <v/>
      </c>
      <c r="Z1431" s="36" t="str">
        <f>IFERROR(VLOOKUP(A1431,'Pivot price tier by size'!$D$8:$M$2491,10,0),"")</f>
        <v/>
      </c>
      <c r="AA1431" s="36" t="str">
        <f>IFERROR(VLOOKUP(A1431,'Pivot category'!$B$8:$I$2216,8,0),"")</f>
        <v/>
      </c>
      <c r="AB1431" s="3" t="str">
        <f>IF(P1431&lt;$AC$1,"Bottom 5%","")</f>
        <v>Bottom 5%</v>
      </c>
      <c r="AC1431"/>
      <c r="AD1431" s="34" t="s">
        <v>11097</v>
      </c>
      <c r="AE1431" s="34" t="s">
        <v>16501</v>
      </c>
    </row>
    <row r="1432" spans="1:31" hidden="1" x14ac:dyDescent="0.25">
      <c r="A1432" t="s">
        <v>7450</v>
      </c>
      <c r="B1432" t="s">
        <v>807</v>
      </c>
      <c r="C1432" s="3" t="s">
        <v>36</v>
      </c>
      <c r="D1432" s="3" t="s">
        <v>3094</v>
      </c>
      <c r="E1432" s="3" t="s">
        <v>5141</v>
      </c>
      <c r="F1432" s="3">
        <v>4000</v>
      </c>
      <c r="G1432" s="34">
        <v>16.989999999999998</v>
      </c>
      <c r="H1432" s="3" t="s">
        <v>26</v>
      </c>
      <c r="I1432" s="3" t="s">
        <v>19</v>
      </c>
      <c r="J1432" s="3" t="s">
        <v>8173</v>
      </c>
      <c r="K1432" s="3" t="s">
        <v>8172</v>
      </c>
      <c r="L1432" s="3" t="s">
        <v>68</v>
      </c>
      <c r="M1432" s="26" t="s">
        <v>13723</v>
      </c>
      <c r="N1432"/>
      <c r="O1432" s="3">
        <v>5</v>
      </c>
      <c r="P1432" s="34">
        <v>2412.58</v>
      </c>
      <c r="Q1432" s="34">
        <v>2480.54</v>
      </c>
      <c r="R1432" s="34">
        <v>-67.960000000000036</v>
      </c>
      <c r="S1432" s="36">
        <v>-2.7397260273972601E-2</v>
      </c>
      <c r="T1432" s="72">
        <v>482.51599999999996</v>
      </c>
      <c r="U1432" s="34">
        <v>10516.81</v>
      </c>
      <c r="V1432" s="34">
        <v>11128.45</v>
      </c>
      <c r="W1432" s="34">
        <v>-611.64000000000124</v>
      </c>
      <c r="X1432" s="36">
        <v>-5.496183206106886E-2</v>
      </c>
      <c r="Y1432" s="36" t="str">
        <f>IFERROR(VLOOKUP(A1432,'Pivot price tier'!$C$8:$L$2270,10,0),"")</f>
        <v/>
      </c>
      <c r="Z1432" s="36" t="str">
        <f>IFERROR(VLOOKUP(A1432,'Pivot price tier by size'!$D$8:$M$2491,10,0),"")</f>
        <v/>
      </c>
      <c r="AA1432" s="36" t="str">
        <f>IFERROR(VLOOKUP(A1432,'Pivot category'!$B$8:$I$2216,8,0),"")</f>
        <v/>
      </c>
      <c r="AB1432" s="3" t="str">
        <f>IF(P1432&lt;$AC$1,"Bottom 5%","")</f>
        <v>Bottom 5%</v>
      </c>
      <c r="AC1432"/>
      <c r="AD1432" s="34" t="s">
        <v>11097</v>
      </c>
      <c r="AE1432" s="34" t="s">
        <v>16501</v>
      </c>
    </row>
    <row r="1433" spans="1:31" hidden="1" x14ac:dyDescent="0.25">
      <c r="A1433" t="s">
        <v>7485</v>
      </c>
      <c r="B1433" t="s">
        <v>808</v>
      </c>
      <c r="C1433" s="3" t="s">
        <v>36</v>
      </c>
      <c r="D1433" s="3" t="s">
        <v>3095</v>
      </c>
      <c r="E1433" s="3" t="s">
        <v>5093</v>
      </c>
      <c r="F1433" s="3">
        <v>4000</v>
      </c>
      <c r="G1433" s="34">
        <v>15.99</v>
      </c>
      <c r="H1433" s="3" t="s">
        <v>26</v>
      </c>
      <c r="I1433" s="3" t="s">
        <v>17</v>
      </c>
      <c r="J1433" s="3" t="s">
        <v>8163</v>
      </c>
      <c r="K1433" s="3" t="s">
        <v>8172</v>
      </c>
      <c r="L1433" s="3" t="s">
        <v>68</v>
      </c>
      <c r="M1433" s="26" t="s">
        <v>13723</v>
      </c>
      <c r="N1433"/>
      <c r="O1433" s="3">
        <v>32</v>
      </c>
      <c r="P1433" s="34">
        <v>7771.14</v>
      </c>
      <c r="Q1433" s="34">
        <v>8170.89</v>
      </c>
      <c r="R1433" s="34">
        <v>-399.75</v>
      </c>
      <c r="S1433" s="36">
        <v>-4.8923679060665415E-2</v>
      </c>
      <c r="T1433" s="72">
        <v>242.84812500000001</v>
      </c>
      <c r="U1433" s="34">
        <v>115463.79</v>
      </c>
      <c r="V1433" s="34">
        <v>121508.01</v>
      </c>
      <c r="W1433" s="34">
        <v>-6044.2200000000012</v>
      </c>
      <c r="X1433" s="36">
        <v>-4.9743387287801033E-2</v>
      </c>
      <c r="Y1433" s="36" t="str">
        <f>IFERROR(VLOOKUP(A1433,'Pivot price tier'!$C$8:$L$2270,10,0),"")</f>
        <v/>
      </c>
      <c r="Z1433" s="36" t="str">
        <f>IFERROR(VLOOKUP(A1433,'Pivot price tier by size'!$D$8:$M$2491,10,0),"")</f>
        <v/>
      </c>
      <c r="AA1433" s="36" t="str">
        <f>IFERROR(VLOOKUP(A1433,'Pivot category'!$B$8:$I$2216,8,0),"")</f>
        <v/>
      </c>
      <c r="AB1433" s="3" t="str">
        <f>IF(P1433&lt;$AC$1,"Bottom 5%","")</f>
        <v>Bottom 5%</v>
      </c>
      <c r="AC1433"/>
      <c r="AD1433" s="34" t="s">
        <v>11097</v>
      </c>
      <c r="AE1433" s="34" t="s">
        <v>16501</v>
      </c>
    </row>
    <row r="1434" spans="1:31" x14ac:dyDescent="0.25">
      <c r="A1434" t="s">
        <v>6361</v>
      </c>
      <c r="B1434" t="s">
        <v>5252</v>
      </c>
      <c r="C1434" s="3" t="s">
        <v>32</v>
      </c>
      <c r="D1434" s="3" t="s">
        <v>5163</v>
      </c>
      <c r="E1434" s="3">
        <v>0</v>
      </c>
      <c r="F1434" s="3">
        <v>7000</v>
      </c>
      <c r="G1434" s="34">
        <v>14.99</v>
      </c>
      <c r="H1434" s="3" t="s">
        <v>29</v>
      </c>
      <c r="I1434" s="3" t="s">
        <v>19</v>
      </c>
      <c r="J1434" s="3" t="s">
        <v>8163</v>
      </c>
      <c r="K1434" s="3" t="s">
        <v>8164</v>
      </c>
      <c r="L1434" s="3" t="s">
        <v>68</v>
      </c>
      <c r="M1434" s="26" t="s">
        <v>13723</v>
      </c>
      <c r="N1434"/>
      <c r="O1434" s="3">
        <v>102</v>
      </c>
      <c r="P1434" s="34">
        <v>34157.620000000003</v>
      </c>
      <c r="Q1434" s="34">
        <v>37357.43</v>
      </c>
      <c r="R1434" s="34">
        <v>-3199.8099999999977</v>
      </c>
      <c r="S1434" s="36">
        <v>-8.5653911417353901E-2</v>
      </c>
      <c r="T1434" s="72">
        <v>334.87862745098045</v>
      </c>
      <c r="U1434" s="34">
        <v>23471.89</v>
      </c>
      <c r="V1434" s="34">
        <v>29261.99</v>
      </c>
      <c r="W1434" s="34">
        <v>-5790.1000000000022</v>
      </c>
      <c r="X1434" s="36">
        <v>-0.19787102654330757</v>
      </c>
      <c r="Y1434" s="36" t="str">
        <f>IFERROR(VLOOKUP(A1434,'Pivot price tier'!$C$8:$L$2270,10,0),"")</f>
        <v xml:space="preserve"> </v>
      </c>
      <c r="Z1434" s="36" t="str">
        <f>IFERROR(VLOOKUP(A1434,'Pivot price tier by size'!$D$8:$M$2491,10,0),"")</f>
        <v xml:space="preserve"> </v>
      </c>
      <c r="AA1434" s="36" t="str">
        <f>IFERROR(VLOOKUP(A1434,'Pivot category'!$B$8:$I$2216,8,0),"")</f>
        <v xml:space="preserve"> </v>
      </c>
      <c r="AB1434" s="3" t="str">
        <f>IF(P1434&lt;$AC$1,"Bottom 5%","")</f>
        <v>Bottom 5%</v>
      </c>
      <c r="AC1434"/>
      <c r="AD1434" s="34" t="s">
        <v>16459</v>
      </c>
      <c r="AE1434" s="34" t="s">
        <v>13941</v>
      </c>
    </row>
    <row r="1435" spans="1:31" hidden="1" x14ac:dyDescent="0.25">
      <c r="A1435" t="s">
        <v>7482</v>
      </c>
      <c r="B1435" t="s">
        <v>809</v>
      </c>
      <c r="C1435" s="3" t="s">
        <v>36</v>
      </c>
      <c r="D1435" s="3" t="s">
        <v>3096</v>
      </c>
      <c r="E1435" s="3" t="s">
        <v>5093</v>
      </c>
      <c r="F1435" s="3">
        <v>4000</v>
      </c>
      <c r="G1435" s="34">
        <v>9.59</v>
      </c>
      <c r="H1435" s="3" t="s">
        <v>26</v>
      </c>
      <c r="I1435" s="3" t="s">
        <v>19</v>
      </c>
      <c r="J1435" s="3" t="s">
        <v>8173</v>
      </c>
      <c r="K1435" s="3" t="s">
        <v>8172</v>
      </c>
      <c r="L1435" s="3" t="s">
        <v>8167</v>
      </c>
      <c r="M1435" s="26" t="s">
        <v>13723</v>
      </c>
      <c r="N1435"/>
      <c r="O1435" s="3">
        <v>1</v>
      </c>
      <c r="P1435" s="34">
        <v>533.91</v>
      </c>
      <c r="Q1435" s="34">
        <v>239.85</v>
      </c>
      <c r="R1435" s="34">
        <v>294.05999999999995</v>
      </c>
      <c r="S1435" s="36">
        <v>1.2260162601626017</v>
      </c>
      <c r="T1435" s="72">
        <v>533.91</v>
      </c>
      <c r="U1435" s="34">
        <v>1157.54</v>
      </c>
      <c r="V1435" s="34">
        <v>1087.32</v>
      </c>
      <c r="W1435" s="34">
        <v>70.220000000000027</v>
      </c>
      <c r="X1435" s="36">
        <v>6.4580804179082518E-2</v>
      </c>
      <c r="Y1435" s="36" t="str">
        <f>IFERROR(VLOOKUP(A1435,'Pivot price tier'!$C$8:$L$2270,10,0),"")</f>
        <v/>
      </c>
      <c r="Z1435" s="36" t="str">
        <f>IFERROR(VLOOKUP(A1435,'Pivot price tier by size'!$D$8:$M$2491,10,0),"")</f>
        <v/>
      </c>
      <c r="AA1435" s="36" t="str">
        <f>IFERROR(VLOOKUP(A1435,'Pivot category'!$B$8:$I$2216,8,0),"")</f>
        <v/>
      </c>
      <c r="AB1435" s="3" t="str">
        <f>IF(P1435&lt;$AC$1,"Bottom 5%","")</f>
        <v>Bottom 5%</v>
      </c>
      <c r="AC1435"/>
      <c r="AD1435" s="34" t="s">
        <v>11097</v>
      </c>
      <c r="AE1435" s="34" t="s">
        <v>16501</v>
      </c>
    </row>
    <row r="1436" spans="1:31" hidden="1" x14ac:dyDescent="0.25">
      <c r="A1436" t="s">
        <v>7451</v>
      </c>
      <c r="B1436" t="s">
        <v>811</v>
      </c>
      <c r="C1436" s="3" t="s">
        <v>36</v>
      </c>
      <c r="D1436" s="3" t="s">
        <v>3098</v>
      </c>
      <c r="E1436" s="3" t="s">
        <v>5141</v>
      </c>
      <c r="F1436" s="3">
        <v>4000</v>
      </c>
      <c r="G1436" s="34">
        <v>10.19</v>
      </c>
      <c r="H1436" s="3" t="s">
        <v>26</v>
      </c>
      <c r="I1436" s="3" t="s">
        <v>13</v>
      </c>
      <c r="J1436" s="3" t="s">
        <v>8173</v>
      </c>
      <c r="K1436" s="3" t="s">
        <v>8172</v>
      </c>
      <c r="L1436" s="3" t="s">
        <v>8166</v>
      </c>
      <c r="M1436" s="26" t="s">
        <v>13723</v>
      </c>
      <c r="N1436"/>
      <c r="O1436" s="3">
        <v>1</v>
      </c>
      <c r="P1436" s="34">
        <v>336.27</v>
      </c>
      <c r="Q1436" s="34">
        <v>438.17</v>
      </c>
      <c r="R1436" s="34">
        <v>-101.90000000000003</v>
      </c>
      <c r="S1436" s="36">
        <v>-0.2325581395348838</v>
      </c>
      <c r="T1436" s="72">
        <v>336.27</v>
      </c>
      <c r="U1436" s="34">
        <v>366.84</v>
      </c>
      <c r="V1436" s="34">
        <v>183.42</v>
      </c>
      <c r="W1436" s="34">
        <v>183.42</v>
      </c>
      <c r="X1436" s="36">
        <v>1</v>
      </c>
      <c r="Y1436" s="36" t="str">
        <f>IFERROR(VLOOKUP(A1436,'Pivot price tier'!$C$8:$L$2270,10,0),"")</f>
        <v/>
      </c>
      <c r="Z1436" s="36" t="str">
        <f>IFERROR(VLOOKUP(A1436,'Pivot price tier by size'!$D$8:$M$2491,10,0),"")</f>
        <v/>
      </c>
      <c r="AA1436" s="36" t="str">
        <f>IFERROR(VLOOKUP(A1436,'Pivot category'!$B$8:$I$2216,8,0),"")</f>
        <v/>
      </c>
      <c r="AB1436" s="3" t="str">
        <f>IF(P1436&lt;$AC$1,"Bottom 5%","")</f>
        <v>Bottom 5%</v>
      </c>
      <c r="AC1436"/>
      <c r="AD1436" s="34" t="s">
        <v>11097</v>
      </c>
      <c r="AE1436" s="34" t="s">
        <v>16501</v>
      </c>
    </row>
    <row r="1437" spans="1:31" hidden="1" x14ac:dyDescent="0.25">
      <c r="A1437" t="s">
        <v>10654</v>
      </c>
      <c r="B1437" t="s">
        <v>10655</v>
      </c>
      <c r="C1437" s="3" t="s">
        <v>36</v>
      </c>
      <c r="D1437" s="3" t="s">
        <v>10395</v>
      </c>
      <c r="E1437" s="3" t="s">
        <v>5141</v>
      </c>
      <c r="F1437" s="3">
        <v>10000</v>
      </c>
      <c r="G1437" s="34">
        <v>10.19</v>
      </c>
      <c r="H1437" s="3" t="s">
        <v>26</v>
      </c>
      <c r="I1437" s="3" t="s">
        <v>13</v>
      </c>
      <c r="J1437" s="3" t="s">
        <v>8168</v>
      </c>
      <c r="K1437" s="3" t="s">
        <v>8172</v>
      </c>
      <c r="L1437" s="3" t="s">
        <v>8169</v>
      </c>
      <c r="M1437" s="26" t="s">
        <v>13723</v>
      </c>
      <c r="N1437"/>
      <c r="O1437" s="3" t="s">
        <v>78</v>
      </c>
      <c r="P1437" s="34">
        <v>40.76</v>
      </c>
      <c r="Q1437" s="34">
        <v>30.57</v>
      </c>
      <c r="R1437" s="34">
        <v>10.189999999999998</v>
      </c>
      <c r="S1437" s="36">
        <v>0.33333333333333326</v>
      </c>
      <c r="T1437" s="72" t="s">
        <v>78</v>
      </c>
      <c r="U1437" s="34">
        <v>10.19</v>
      </c>
      <c r="V1437" s="34">
        <v>618.41999999999996</v>
      </c>
      <c r="W1437" s="34">
        <v>-608.2299999999999</v>
      </c>
      <c r="X1437" s="36">
        <v>-0.9835225251447236</v>
      </c>
      <c r="Y1437" s="36" t="str">
        <f>IFERROR(VLOOKUP(A1437,'Pivot price tier'!$C$8:$L$2270,10,0),"")</f>
        <v/>
      </c>
      <c r="Z1437" s="36" t="str">
        <f>IFERROR(VLOOKUP(A1437,'Pivot price tier by size'!$D$8:$M$2491,10,0),"")</f>
        <v/>
      </c>
      <c r="AA1437" s="36" t="str">
        <f>IFERROR(VLOOKUP(A1437,'Pivot category'!$B$8:$I$2216,8,0),"")</f>
        <v/>
      </c>
      <c r="AB1437" s="3" t="str">
        <f>IF(P1437&lt;$AC$1,"Bottom 5%","")</f>
        <v>Bottom 5%</v>
      </c>
      <c r="AC1437"/>
      <c r="AD1437" s="34" t="s">
        <v>11097</v>
      </c>
      <c r="AE1437" s="34" t="s">
        <v>16501</v>
      </c>
    </row>
    <row r="1438" spans="1:31" hidden="1" x14ac:dyDescent="0.25">
      <c r="A1438" t="s">
        <v>15725</v>
      </c>
      <c r="B1438" t="s">
        <v>15726</v>
      </c>
      <c r="C1438" s="3" t="s">
        <v>32</v>
      </c>
      <c r="D1438" s="3" t="s">
        <v>16104</v>
      </c>
      <c r="E1438" s="3" t="s">
        <v>5093</v>
      </c>
      <c r="F1438" s="3">
        <v>70000</v>
      </c>
      <c r="G1438" s="34">
        <v>29.99</v>
      </c>
      <c r="H1438" s="3" t="s">
        <v>27</v>
      </c>
      <c r="I1438" s="3" t="s">
        <v>21</v>
      </c>
      <c r="J1438" s="3" t="s">
        <v>8163</v>
      </c>
      <c r="K1438" s="3" t="s">
        <v>8164</v>
      </c>
      <c r="L1438" s="3" t="s">
        <v>68</v>
      </c>
      <c r="M1438" s="26">
        <v>46023</v>
      </c>
      <c r="N1438"/>
      <c r="O1438" s="3">
        <v>59</v>
      </c>
      <c r="P1438" s="34">
        <v>20789.91</v>
      </c>
      <c r="Q1438" s="34">
        <v>0</v>
      </c>
      <c r="R1438" s="34">
        <v>20789.91</v>
      </c>
      <c r="S1438" s="36" t="s">
        <v>78</v>
      </c>
      <c r="T1438" s="72">
        <v>352.37135593220341</v>
      </c>
      <c r="U1438" s="34">
        <v>4954.3</v>
      </c>
      <c r="V1438" s="34">
        <v>0</v>
      </c>
      <c r="W1438" s="34">
        <v>4954.3</v>
      </c>
      <c r="X1438" s="36" t="s">
        <v>78</v>
      </c>
      <c r="Y1438" s="36" t="str">
        <f>IFERROR(VLOOKUP(A1438,'Pivot price tier'!$C$8:$L$2270,10,0),"")</f>
        <v>X</v>
      </c>
      <c r="Z1438" s="36" t="str">
        <f>IFERROR(VLOOKUP(A1438,'Pivot price tier by size'!$D$8:$M$2491,10,0),"")</f>
        <v>X</v>
      </c>
      <c r="AA1438" s="36" t="str">
        <f>IFERROR(VLOOKUP(A1438,'Pivot category'!$B$8:$I$2216,8,0),"")</f>
        <v>X</v>
      </c>
      <c r="AB1438" s="3" t="str">
        <f>IF(P1438&lt;$AC$1,"Bottom 5%","")</f>
        <v>Bottom 5%</v>
      </c>
      <c r="AC1438"/>
      <c r="AD1438" s="34" t="s">
        <v>10274</v>
      </c>
      <c r="AE1438" s="34" t="s">
        <v>13960</v>
      </c>
    </row>
    <row r="1439" spans="1:31" hidden="1" x14ac:dyDescent="0.25">
      <c r="A1439" t="s">
        <v>15727</v>
      </c>
      <c r="B1439" t="s">
        <v>15728</v>
      </c>
      <c r="C1439" s="3" t="s">
        <v>32</v>
      </c>
      <c r="D1439" s="3" t="s">
        <v>16105</v>
      </c>
      <c r="E1439" s="3" t="s">
        <v>5093</v>
      </c>
      <c r="F1439" s="3">
        <v>70000</v>
      </c>
      <c r="G1439" s="34">
        <v>32.99</v>
      </c>
      <c r="H1439" s="3" t="s">
        <v>27</v>
      </c>
      <c r="I1439" s="3" t="s">
        <v>21</v>
      </c>
      <c r="J1439" s="3" t="s">
        <v>8163</v>
      </c>
      <c r="K1439" s="3" t="s">
        <v>8164</v>
      </c>
      <c r="L1439" s="3" t="s">
        <v>68</v>
      </c>
      <c r="M1439" s="26">
        <v>46023</v>
      </c>
      <c r="N1439"/>
      <c r="O1439" s="3">
        <v>60</v>
      </c>
      <c r="P1439" s="34">
        <v>46806.52</v>
      </c>
      <c r="Q1439" s="34">
        <v>0</v>
      </c>
      <c r="R1439" s="34">
        <v>46806.52</v>
      </c>
      <c r="S1439" s="36" t="s">
        <v>78</v>
      </c>
      <c r="T1439" s="72">
        <v>780.10866666666664</v>
      </c>
      <c r="U1439" s="34">
        <v>5438.31</v>
      </c>
      <c r="V1439" s="34">
        <v>0</v>
      </c>
      <c r="W1439" s="34">
        <v>5438.31</v>
      </c>
      <c r="X1439" s="36" t="s">
        <v>78</v>
      </c>
      <c r="Y1439" s="36" t="str">
        <f>IFERROR(VLOOKUP(A1439,'Pivot price tier'!$C$8:$L$2270,10,0),"")</f>
        <v xml:space="preserve"> </v>
      </c>
      <c r="Z1439" s="36" t="str">
        <f>IFERROR(VLOOKUP(A1439,'Pivot price tier by size'!$D$8:$M$2491,10,0),"")</f>
        <v xml:space="preserve"> </v>
      </c>
      <c r="AA1439" s="36" t="str">
        <f>IFERROR(VLOOKUP(A1439,'Pivot category'!$B$8:$I$2216,8,0),"")</f>
        <v>X</v>
      </c>
      <c r="AB1439" s="3" t="str">
        <f>IF(P1439&lt;$AC$1,"Bottom 5%","")</f>
        <v>Bottom 5%</v>
      </c>
      <c r="AC1439"/>
      <c r="AD1439" s="34" t="s">
        <v>10274</v>
      </c>
      <c r="AE1439" s="34" t="s">
        <v>13960</v>
      </c>
    </row>
    <row r="1440" spans="1:31" hidden="1" x14ac:dyDescent="0.25">
      <c r="A1440" t="s">
        <v>8657</v>
      </c>
      <c r="B1440" t="s">
        <v>8656</v>
      </c>
      <c r="C1440" s="3" t="s">
        <v>36</v>
      </c>
      <c r="D1440" s="3" t="s">
        <v>8322</v>
      </c>
      <c r="E1440" s="3">
        <v>0</v>
      </c>
      <c r="F1440" s="3">
        <v>8000</v>
      </c>
      <c r="G1440" s="34">
        <v>13.99</v>
      </c>
      <c r="H1440" s="3" t="s">
        <v>27</v>
      </c>
      <c r="I1440" s="3" t="s">
        <v>17</v>
      </c>
      <c r="J1440" s="3" t="s">
        <v>8163</v>
      </c>
      <c r="K1440" s="3" t="s">
        <v>8185</v>
      </c>
      <c r="L1440" s="3" t="s">
        <v>68</v>
      </c>
      <c r="M1440" s="26" t="s">
        <v>13723</v>
      </c>
      <c r="N1440"/>
      <c r="O1440" s="3">
        <v>10</v>
      </c>
      <c r="P1440" s="34">
        <v>363.74</v>
      </c>
      <c r="Q1440" s="34">
        <v>461.67</v>
      </c>
      <c r="R1440" s="34">
        <v>-97.93</v>
      </c>
      <c r="S1440" s="36">
        <v>-0.21212121212121215</v>
      </c>
      <c r="T1440" s="72">
        <v>36.374000000000002</v>
      </c>
      <c r="U1440" s="34">
        <v>244852.98</v>
      </c>
      <c r="V1440" s="34">
        <v>221573.62</v>
      </c>
      <c r="W1440" s="34">
        <v>23279.360000000015</v>
      </c>
      <c r="X1440" s="36">
        <v>0.1050637706781159</v>
      </c>
      <c r="Y1440" s="36" t="str">
        <f>IFERROR(VLOOKUP(A1440,'Pivot price tier'!$C$8:$L$2270,10,0),"")</f>
        <v/>
      </c>
      <c r="Z1440" s="36" t="str">
        <f>IFERROR(VLOOKUP(A1440,'Pivot price tier by size'!$D$8:$M$2491,10,0),"")</f>
        <v/>
      </c>
      <c r="AA1440" s="36" t="str">
        <f>IFERROR(VLOOKUP(A1440,'Pivot category'!$B$8:$I$2216,8,0),"")</f>
        <v/>
      </c>
      <c r="AB1440" s="3" t="str">
        <f>IF(P1440&lt;$AC$1,"Bottom 5%","")</f>
        <v>Bottom 5%</v>
      </c>
      <c r="AC1440"/>
      <c r="AD1440" s="34" t="s">
        <v>16459</v>
      </c>
      <c r="AE1440" s="34" t="s">
        <v>13941</v>
      </c>
    </row>
    <row r="1441" spans="1:31" hidden="1" x14ac:dyDescent="0.25">
      <c r="A1441" t="s">
        <v>8480</v>
      </c>
      <c r="B1441" t="s">
        <v>8479</v>
      </c>
      <c r="C1441" s="3" t="s">
        <v>32</v>
      </c>
      <c r="D1441" s="3" t="s">
        <v>8198</v>
      </c>
      <c r="E1441" s="3">
        <v>0</v>
      </c>
      <c r="F1441" s="3">
        <v>7000</v>
      </c>
      <c r="G1441" s="34">
        <v>13.19</v>
      </c>
      <c r="H1441" s="3" t="s">
        <v>29</v>
      </c>
      <c r="I1441" s="3" t="s">
        <v>19</v>
      </c>
      <c r="J1441" s="3" t="s">
        <v>8168</v>
      </c>
      <c r="K1441" s="3" t="s">
        <v>8164</v>
      </c>
      <c r="L1441" s="3" t="s">
        <v>8167</v>
      </c>
      <c r="M1441" s="26" t="s">
        <v>13723</v>
      </c>
      <c r="N1441"/>
      <c r="O1441" s="3" t="s">
        <v>78</v>
      </c>
      <c r="P1441" s="34">
        <v>52.76</v>
      </c>
      <c r="Q1441" s="34">
        <v>79.14</v>
      </c>
      <c r="R1441" s="34">
        <v>-26.380000000000003</v>
      </c>
      <c r="S1441" s="36">
        <v>-0.33333333333333337</v>
      </c>
      <c r="T1441" s="72" t="s">
        <v>78</v>
      </c>
      <c r="U1441" s="34">
        <v>131.9</v>
      </c>
      <c r="V1441" s="34">
        <v>0</v>
      </c>
      <c r="W1441" s="34">
        <v>131.9</v>
      </c>
      <c r="X1441" s="36" t="s">
        <v>78</v>
      </c>
      <c r="Y1441" s="36" t="str">
        <f>IFERROR(VLOOKUP(A1441,'Pivot price tier'!$C$8:$L$2270,10,0),"")</f>
        <v/>
      </c>
      <c r="Z1441" s="36" t="str">
        <f>IFERROR(VLOOKUP(A1441,'Pivot price tier by size'!$D$8:$M$2491,10,0),"")</f>
        <v/>
      </c>
      <c r="AA1441" s="36" t="str">
        <f>IFERROR(VLOOKUP(A1441,'Pivot category'!$B$8:$I$2216,8,0),"")</f>
        <v/>
      </c>
      <c r="AB1441" s="3" t="str">
        <f>IF(P1441&lt;$AC$1,"Bottom 5%","")</f>
        <v>Bottom 5%</v>
      </c>
      <c r="AC1441"/>
      <c r="AD1441" s="34" t="s">
        <v>11097</v>
      </c>
      <c r="AE1441" s="34" t="s">
        <v>13949</v>
      </c>
    </row>
    <row r="1442" spans="1:31" hidden="1" x14ac:dyDescent="0.25">
      <c r="A1442" t="s">
        <v>10730</v>
      </c>
      <c r="B1442" t="s">
        <v>10731</v>
      </c>
      <c r="C1442" s="3" t="s">
        <v>32</v>
      </c>
      <c r="D1442" s="3" t="s">
        <v>10607</v>
      </c>
      <c r="E1442" s="3">
        <v>0</v>
      </c>
      <c r="F1442" s="3">
        <v>7000</v>
      </c>
      <c r="G1442" s="34">
        <v>15.59</v>
      </c>
      <c r="H1442" s="3" t="s">
        <v>29</v>
      </c>
      <c r="I1442" s="3" t="s">
        <v>19</v>
      </c>
      <c r="J1442" s="3" t="s">
        <v>8168</v>
      </c>
      <c r="K1442" s="3" t="s">
        <v>8170</v>
      </c>
      <c r="L1442" s="3" t="s">
        <v>8166</v>
      </c>
      <c r="M1442" s="26" t="s">
        <v>13723</v>
      </c>
      <c r="N1442"/>
      <c r="O1442" s="3" t="s">
        <v>78</v>
      </c>
      <c r="P1442" s="34">
        <v>31.18</v>
      </c>
      <c r="Q1442" s="34">
        <v>550.98</v>
      </c>
      <c r="R1442" s="34">
        <v>-519.80000000000007</v>
      </c>
      <c r="S1442" s="36">
        <v>-0.94340992413517732</v>
      </c>
      <c r="T1442" s="72" t="s">
        <v>78</v>
      </c>
      <c r="U1442" s="34" t="s">
        <v>78</v>
      </c>
      <c r="V1442" s="34" t="s">
        <v>78</v>
      </c>
      <c r="W1442" s="34" t="s">
        <v>78</v>
      </c>
      <c r="X1442" s="36" t="s">
        <v>78</v>
      </c>
      <c r="Y1442" s="36" t="str">
        <f>IFERROR(VLOOKUP(A1442,'Pivot price tier'!$C$8:$L$2270,10,0),"")</f>
        <v/>
      </c>
      <c r="Z1442" s="36" t="str">
        <f>IFERROR(VLOOKUP(A1442,'Pivot price tier by size'!$D$8:$M$2491,10,0),"")</f>
        <v/>
      </c>
      <c r="AA1442" s="36" t="str">
        <f>IFERROR(VLOOKUP(A1442,'Pivot category'!$B$8:$I$2216,8,0),"")</f>
        <v/>
      </c>
      <c r="AB1442" s="3" t="str">
        <f>IF(P1442&lt;$AC$1,"Bottom 5%","")</f>
        <v>Bottom 5%</v>
      </c>
      <c r="AC1442"/>
      <c r="AD1442" s="34" t="s">
        <v>11097</v>
      </c>
      <c r="AE1442" s="34" t="s">
        <v>13949</v>
      </c>
    </row>
    <row r="1443" spans="1:31" hidden="1" x14ac:dyDescent="0.25">
      <c r="A1443" t="s">
        <v>11790</v>
      </c>
      <c r="B1443" t="s">
        <v>11791</v>
      </c>
      <c r="C1443" s="3" t="s">
        <v>32</v>
      </c>
      <c r="D1443" s="3" t="s">
        <v>11309</v>
      </c>
      <c r="E1443" s="3" t="s">
        <v>5093</v>
      </c>
      <c r="F1443" s="3">
        <v>10000</v>
      </c>
      <c r="G1443" s="34">
        <v>59.99</v>
      </c>
      <c r="H1443" s="3" t="s">
        <v>27</v>
      </c>
      <c r="I1443" s="3" t="s">
        <v>15</v>
      </c>
      <c r="J1443" s="3" t="s">
        <v>8173</v>
      </c>
      <c r="K1443" s="3" t="s">
        <v>8172</v>
      </c>
      <c r="L1443" s="3" t="s">
        <v>68</v>
      </c>
      <c r="M1443" s="26">
        <v>45108</v>
      </c>
      <c r="N1443"/>
      <c r="O1443" s="3">
        <v>12</v>
      </c>
      <c r="P1443" s="34">
        <v>2519.58</v>
      </c>
      <c r="Q1443" s="34">
        <v>2939.51</v>
      </c>
      <c r="R1443" s="34">
        <v>-419.93000000000029</v>
      </c>
      <c r="S1443" s="36">
        <v>-0.1428571428571429</v>
      </c>
      <c r="T1443" s="72">
        <v>209.965</v>
      </c>
      <c r="U1443" s="34">
        <v>13617.73</v>
      </c>
      <c r="V1443" s="34">
        <v>18416.93</v>
      </c>
      <c r="W1443" s="34">
        <v>-4799.2000000000007</v>
      </c>
      <c r="X1443" s="36">
        <v>-0.26058631921824105</v>
      </c>
      <c r="Y1443" s="36" t="str">
        <f>IFERROR(VLOOKUP(A1443,'Pivot price tier'!$C$8:$L$2270,10,0),"")</f>
        <v/>
      </c>
      <c r="Z1443" s="36" t="str">
        <f>IFERROR(VLOOKUP(A1443,'Pivot price tier by size'!$D$8:$M$2491,10,0),"")</f>
        <v/>
      </c>
      <c r="AA1443" s="36" t="str">
        <f>IFERROR(VLOOKUP(A1443,'Pivot category'!$B$8:$I$2216,8,0),"")</f>
        <v/>
      </c>
      <c r="AB1443" s="3" t="str">
        <f>IF(P1443&lt;$AC$1,"Bottom 5%","")</f>
        <v>Bottom 5%</v>
      </c>
      <c r="AC1443"/>
      <c r="AD1443" s="34" t="s">
        <v>16463</v>
      </c>
      <c r="AE1443" s="34" t="s">
        <v>13949</v>
      </c>
    </row>
    <row r="1444" spans="1:31" hidden="1" x14ac:dyDescent="0.25">
      <c r="A1444" t="s">
        <v>8907</v>
      </c>
      <c r="B1444" t="s">
        <v>8906</v>
      </c>
      <c r="C1444" s="3" t="s">
        <v>32</v>
      </c>
      <c r="D1444" s="3" t="s">
        <v>8670</v>
      </c>
      <c r="E1444" s="3" t="s">
        <v>5093</v>
      </c>
      <c r="F1444" s="3">
        <v>7000</v>
      </c>
      <c r="G1444" s="34">
        <v>28.79</v>
      </c>
      <c r="H1444" s="3" t="s">
        <v>27</v>
      </c>
      <c r="I1444" s="3" t="s">
        <v>23</v>
      </c>
      <c r="J1444" s="3" t="s">
        <v>8168</v>
      </c>
      <c r="K1444" s="3" t="s">
        <v>8164</v>
      </c>
      <c r="L1444" s="3" t="s">
        <v>8167</v>
      </c>
      <c r="M1444" s="26" t="s">
        <v>13723</v>
      </c>
      <c r="N1444"/>
      <c r="O1444" s="3">
        <v>17</v>
      </c>
      <c r="P1444" s="34">
        <v>20917.580000000002</v>
      </c>
      <c r="Q1444" s="34">
        <v>23145.83</v>
      </c>
      <c r="R1444" s="34">
        <v>-2228.25</v>
      </c>
      <c r="S1444" s="36">
        <v>-9.627004086697255E-2</v>
      </c>
      <c r="T1444" s="72">
        <v>1230.4458823529412</v>
      </c>
      <c r="U1444" s="34">
        <v>6037.19</v>
      </c>
      <c r="V1444" s="34">
        <v>12067.3</v>
      </c>
      <c r="W1444" s="34">
        <v>-6030.11</v>
      </c>
      <c r="X1444" s="36">
        <v>-0.49970664523132768</v>
      </c>
      <c r="Y1444" s="36" t="str">
        <f>IFERROR(VLOOKUP(A1444,'Pivot price tier'!$C$8:$L$2270,10,0),"")</f>
        <v/>
      </c>
      <c r="Z1444" s="36" t="str">
        <f>IFERROR(VLOOKUP(A1444,'Pivot price tier by size'!$D$8:$M$2491,10,0),"")</f>
        <v/>
      </c>
      <c r="AA1444" s="36" t="str">
        <f>IFERROR(VLOOKUP(A1444,'Pivot category'!$B$8:$I$2216,8,0),"")</f>
        <v/>
      </c>
      <c r="AB1444" s="3" t="str">
        <f>IF(P1444&lt;$AC$1,"Bottom 5%","")</f>
        <v>Bottom 5%</v>
      </c>
      <c r="AC1444"/>
      <c r="AD1444" s="34" t="s">
        <v>11097</v>
      </c>
      <c r="AE1444" s="34" t="s">
        <v>13940</v>
      </c>
    </row>
    <row r="1445" spans="1:31" hidden="1" x14ac:dyDescent="0.25">
      <c r="A1445" t="s">
        <v>10732</v>
      </c>
      <c r="B1445" t="s">
        <v>10733</v>
      </c>
      <c r="C1445" s="3" t="s">
        <v>32</v>
      </c>
      <c r="D1445" s="3" t="s">
        <v>10465</v>
      </c>
      <c r="E1445" s="3" t="s">
        <v>5093</v>
      </c>
      <c r="F1445" s="3">
        <v>10000</v>
      </c>
      <c r="G1445" s="34">
        <v>31.79</v>
      </c>
      <c r="H1445" s="3" t="s">
        <v>27</v>
      </c>
      <c r="I1445" s="3" t="s">
        <v>15</v>
      </c>
      <c r="J1445" s="3" t="s">
        <v>8173</v>
      </c>
      <c r="K1445" s="3" t="s">
        <v>8172</v>
      </c>
      <c r="L1445" s="3" t="s">
        <v>8167</v>
      </c>
      <c r="M1445" s="26" t="s">
        <v>13723</v>
      </c>
      <c r="N1445"/>
      <c r="O1445" s="3">
        <v>0</v>
      </c>
      <c r="P1445" s="34">
        <v>805.42</v>
      </c>
      <c r="Q1445" s="34">
        <v>158.97</v>
      </c>
      <c r="R1445" s="34">
        <v>646.44999999999993</v>
      </c>
      <c r="S1445" s="36">
        <v>4.0664905328049317</v>
      </c>
      <c r="T1445" s="72" t="s">
        <v>78</v>
      </c>
      <c r="U1445" s="34">
        <v>1377.74</v>
      </c>
      <c r="V1445" s="34">
        <v>1006.81</v>
      </c>
      <c r="W1445" s="34">
        <v>370.93000000000006</v>
      </c>
      <c r="X1445" s="36">
        <v>0.36842105263157898</v>
      </c>
      <c r="Y1445" s="36" t="str">
        <f>IFERROR(VLOOKUP(A1445,'Pivot price tier'!$C$8:$L$2270,10,0),"")</f>
        <v/>
      </c>
      <c r="Z1445" s="36" t="str">
        <f>IFERROR(VLOOKUP(A1445,'Pivot price tier by size'!$D$8:$M$2491,10,0),"")</f>
        <v/>
      </c>
      <c r="AA1445" s="36" t="str">
        <f>IFERROR(VLOOKUP(A1445,'Pivot category'!$B$8:$I$2216,8,0),"")</f>
        <v/>
      </c>
      <c r="AB1445" s="3" t="str">
        <f>IF(P1445&lt;$AC$1,"Bottom 5%","")</f>
        <v>Bottom 5%</v>
      </c>
      <c r="AC1445"/>
      <c r="AD1445" s="34" t="s">
        <v>11097</v>
      </c>
      <c r="AE1445" s="34" t="s">
        <v>13940</v>
      </c>
    </row>
    <row r="1446" spans="1:31" hidden="1" x14ac:dyDescent="0.25">
      <c r="A1446" t="s">
        <v>14089</v>
      </c>
      <c r="B1446" t="s">
        <v>14090</v>
      </c>
      <c r="C1446" s="3" t="s">
        <v>32</v>
      </c>
      <c r="D1446" s="3" t="s">
        <v>13217</v>
      </c>
      <c r="E1446" s="3" t="s">
        <v>5093</v>
      </c>
      <c r="F1446" s="3">
        <v>10000</v>
      </c>
      <c r="G1446" s="34">
        <v>3000</v>
      </c>
      <c r="H1446" s="3" t="s">
        <v>12</v>
      </c>
      <c r="I1446" s="3" t="s">
        <v>74</v>
      </c>
      <c r="J1446" s="3" t="s">
        <v>8171</v>
      </c>
      <c r="K1446" s="3" t="s">
        <v>8176</v>
      </c>
      <c r="L1446" s="3" t="s">
        <v>68</v>
      </c>
      <c r="M1446" s="26">
        <v>45627</v>
      </c>
      <c r="N1446"/>
      <c r="O1446" s="3" t="s">
        <v>78</v>
      </c>
      <c r="P1446" s="34">
        <v>24000</v>
      </c>
      <c r="Q1446" s="34">
        <v>6000</v>
      </c>
      <c r="R1446" s="34">
        <v>18000</v>
      </c>
      <c r="S1446" s="36">
        <v>3</v>
      </c>
      <c r="T1446" s="72" t="s">
        <v>78</v>
      </c>
      <c r="U1446" s="34" t="s">
        <v>78</v>
      </c>
      <c r="V1446" s="34" t="s">
        <v>78</v>
      </c>
      <c r="W1446" s="34" t="s">
        <v>78</v>
      </c>
      <c r="X1446" s="36" t="s">
        <v>78</v>
      </c>
      <c r="Y1446" s="36" t="str">
        <f>IFERROR(VLOOKUP(A1446,'Pivot price tier'!$C$8:$L$2270,10,0),"")</f>
        <v/>
      </c>
      <c r="Z1446" s="36" t="str">
        <f>IFERROR(VLOOKUP(A1446,'Pivot price tier by size'!$D$8:$M$2491,10,0),"")</f>
        <v/>
      </c>
      <c r="AA1446" s="36" t="str">
        <f>IFERROR(VLOOKUP(A1446,'Pivot category'!$B$8:$I$2216,8,0),"")</f>
        <v/>
      </c>
      <c r="AB1446" s="3" t="str">
        <f>IF(P1446&lt;$AC$1,"Bottom 5%","")</f>
        <v>Bottom 5%</v>
      </c>
      <c r="AC1446"/>
      <c r="AD1446" s="34" t="s">
        <v>16459</v>
      </c>
      <c r="AE1446" s="34" t="s">
        <v>13941</v>
      </c>
    </row>
    <row r="1447" spans="1:31" x14ac:dyDescent="0.25">
      <c r="A1447" t="s">
        <v>5937</v>
      </c>
      <c r="B1447" t="s">
        <v>134</v>
      </c>
      <c r="C1447" s="3" t="s">
        <v>32</v>
      </c>
      <c r="D1447" s="3" t="s">
        <v>2341</v>
      </c>
      <c r="E1447" s="3" t="s">
        <v>5095</v>
      </c>
      <c r="F1447" s="3">
        <v>1000</v>
      </c>
      <c r="G1447" s="34">
        <v>59.99</v>
      </c>
      <c r="H1447" s="3" t="s">
        <v>12486</v>
      </c>
      <c r="I1447" s="3" t="s">
        <v>15</v>
      </c>
      <c r="J1447" s="3" t="s">
        <v>8163</v>
      </c>
      <c r="K1447" s="3" t="s">
        <v>8164</v>
      </c>
      <c r="L1447" s="3" t="s">
        <v>68</v>
      </c>
      <c r="M1447" s="26" t="s">
        <v>13723</v>
      </c>
      <c r="N1447"/>
      <c r="O1447" s="3">
        <v>41</v>
      </c>
      <c r="P1447" s="34">
        <v>47692.05</v>
      </c>
      <c r="Q1447" s="34">
        <v>53426.65</v>
      </c>
      <c r="R1447" s="34">
        <v>-5734.5999999999985</v>
      </c>
      <c r="S1447" s="36">
        <v>-0.10733594563761717</v>
      </c>
      <c r="T1447" s="72">
        <v>1163.2207317073171</v>
      </c>
      <c r="U1447" s="34">
        <v>12537.91</v>
      </c>
      <c r="V1447" s="34">
        <v>10893.3</v>
      </c>
      <c r="W1447" s="34">
        <v>1644.6100000000006</v>
      </c>
      <c r="X1447" s="36">
        <v>0.1509744521862062</v>
      </c>
      <c r="Y1447" s="36" t="str">
        <f>IFERROR(VLOOKUP(A1447,'Pivot price tier'!$C$8:$L$2270,10,0),"")</f>
        <v xml:space="preserve"> </v>
      </c>
      <c r="Z1447" s="36" t="str">
        <f>IFERROR(VLOOKUP(A1447,'Pivot price tier by size'!$D$8:$M$2491,10,0),"")</f>
        <v xml:space="preserve"> </v>
      </c>
      <c r="AA1447" s="36" t="str">
        <f>IFERROR(VLOOKUP(A1447,'Pivot category'!$B$8:$I$2216,8,0),"")</f>
        <v xml:space="preserve"> </v>
      </c>
      <c r="AB1447" s="3" t="str">
        <f>IF(P1447&lt;$AC$1,"Bottom 5%","")</f>
        <v>Bottom 5%</v>
      </c>
      <c r="AC1447"/>
      <c r="AD1447" s="34" t="s">
        <v>16459</v>
      </c>
      <c r="AE1447" s="34" t="s">
        <v>13953</v>
      </c>
    </row>
    <row r="1448" spans="1:31" x14ac:dyDescent="0.25">
      <c r="A1448" t="s">
        <v>9950</v>
      </c>
      <c r="B1448" t="s">
        <v>9951</v>
      </c>
      <c r="C1448" s="3" t="s">
        <v>38</v>
      </c>
      <c r="D1448" s="3" t="s">
        <v>9934</v>
      </c>
      <c r="E1448" s="3" t="s">
        <v>5141</v>
      </c>
      <c r="F1448" s="3">
        <v>7000</v>
      </c>
      <c r="G1448" s="34">
        <v>19.989999999999998</v>
      </c>
      <c r="H1448" s="3" t="s">
        <v>26</v>
      </c>
      <c r="I1448" s="3" t="s">
        <v>17</v>
      </c>
      <c r="J1448" s="3" t="s">
        <v>8163</v>
      </c>
      <c r="K1448" s="3" t="s">
        <v>8164</v>
      </c>
      <c r="L1448" s="3" t="s">
        <v>68</v>
      </c>
      <c r="M1448" s="26" t="s">
        <v>13723</v>
      </c>
      <c r="N1448"/>
      <c r="O1448" s="3">
        <v>69</v>
      </c>
      <c r="P1448" s="34">
        <v>40073.24</v>
      </c>
      <c r="Q1448" s="34">
        <v>50859.9</v>
      </c>
      <c r="R1448" s="34">
        <v>-10786.660000000003</v>
      </c>
      <c r="S1448" s="36">
        <v>-0.21208574928381696</v>
      </c>
      <c r="T1448" s="72">
        <v>580.77159420289854</v>
      </c>
      <c r="U1448" s="34">
        <v>5772.15</v>
      </c>
      <c r="V1448" s="34">
        <v>11047.62</v>
      </c>
      <c r="W1448" s="34">
        <v>-5275.4700000000012</v>
      </c>
      <c r="X1448" s="36">
        <v>-0.47752095021371121</v>
      </c>
      <c r="Y1448" s="36" t="str">
        <f>IFERROR(VLOOKUP(A1448,'Pivot price tier'!$C$8:$L$2270,10,0),"")</f>
        <v xml:space="preserve"> </v>
      </c>
      <c r="Z1448" s="36" t="str">
        <f>IFERROR(VLOOKUP(A1448,'Pivot price tier by size'!$D$8:$M$2491,10,0),"")</f>
        <v xml:space="preserve"> </v>
      </c>
      <c r="AA1448" s="36" t="str">
        <f>IFERROR(VLOOKUP(A1448,'Pivot category'!$B$8:$I$2216,8,0),"")</f>
        <v xml:space="preserve"> </v>
      </c>
      <c r="AB1448" s="3" t="str">
        <f>IF(P1448&lt;$AC$1,"Bottom 5%","")</f>
        <v>Bottom 5%</v>
      </c>
      <c r="AC1448"/>
      <c r="AD1448" s="34" t="s">
        <v>16463</v>
      </c>
      <c r="AE1448" s="34" t="s">
        <v>13939</v>
      </c>
    </row>
    <row r="1449" spans="1:31" hidden="1" x14ac:dyDescent="0.25">
      <c r="A1449" t="s">
        <v>11591</v>
      </c>
      <c r="B1449" t="s">
        <v>11592</v>
      </c>
      <c r="C1449" s="3" t="s">
        <v>69</v>
      </c>
      <c r="D1449" s="3" t="s">
        <v>11391</v>
      </c>
      <c r="E1449" s="3">
        <v>0</v>
      </c>
      <c r="F1449" s="3">
        <v>70000</v>
      </c>
      <c r="G1449" s="34">
        <v>1.49</v>
      </c>
      <c r="H1449" s="3" t="s">
        <v>12</v>
      </c>
      <c r="I1449" s="3" t="s">
        <v>70</v>
      </c>
      <c r="J1449" s="3" t="s">
        <v>8168</v>
      </c>
      <c r="K1449" s="3" t="s">
        <v>8164</v>
      </c>
      <c r="L1449" s="3" t="s">
        <v>68</v>
      </c>
      <c r="M1449" s="26">
        <v>45047</v>
      </c>
      <c r="N1449"/>
      <c r="O1449" s="3">
        <v>15</v>
      </c>
      <c r="P1449" s="34">
        <v>1585.36</v>
      </c>
      <c r="Q1449" s="34">
        <v>3377.83</v>
      </c>
      <c r="R1449" s="34">
        <v>-1792.47</v>
      </c>
      <c r="S1449" s="36">
        <v>-0.53065725628584026</v>
      </c>
      <c r="T1449" s="72">
        <v>105.69066666666666</v>
      </c>
      <c r="U1449" s="34">
        <v>4332.92</v>
      </c>
      <c r="V1449" s="34">
        <v>2692.43</v>
      </c>
      <c r="W1449" s="34">
        <v>1640.4900000000002</v>
      </c>
      <c r="X1449" s="36">
        <v>0.60929717764250158</v>
      </c>
      <c r="Y1449" s="36" t="str">
        <f>IFERROR(VLOOKUP(A1449,'Pivot price tier'!$C$8:$L$2270,10,0),"")</f>
        <v/>
      </c>
      <c r="Z1449" s="36" t="str">
        <f>IFERROR(VLOOKUP(A1449,'Pivot price tier by size'!$D$8:$M$2491,10,0),"")</f>
        <v/>
      </c>
      <c r="AA1449" s="36" t="str">
        <f>IFERROR(VLOOKUP(A1449,'Pivot category'!$B$8:$I$2216,8,0),"")</f>
        <v/>
      </c>
      <c r="AB1449" s="3" t="str">
        <f>IF(P1449&lt;$AC$1,"Bottom 5%","")</f>
        <v>Bottom 5%</v>
      </c>
      <c r="AC1449"/>
      <c r="AD1449" s="34" t="s">
        <v>11097</v>
      </c>
      <c r="AE1449" s="34" t="s">
        <v>13997</v>
      </c>
    </row>
    <row r="1450" spans="1:31" x14ac:dyDescent="0.25">
      <c r="A1450" t="s">
        <v>5416</v>
      </c>
      <c r="B1450" t="s">
        <v>180</v>
      </c>
      <c r="C1450" s="3" t="s">
        <v>32</v>
      </c>
      <c r="D1450" s="3" t="s">
        <v>2394</v>
      </c>
      <c r="E1450" s="3" t="s">
        <v>5093</v>
      </c>
      <c r="F1450" s="3">
        <v>1000</v>
      </c>
      <c r="G1450" s="34">
        <v>12.99</v>
      </c>
      <c r="H1450" s="3" t="s">
        <v>12</v>
      </c>
      <c r="I1450" s="3" t="s">
        <v>17</v>
      </c>
      <c r="J1450" s="3" t="s">
        <v>8163</v>
      </c>
      <c r="K1450" s="3" t="s">
        <v>8164</v>
      </c>
      <c r="L1450" s="3" t="s">
        <v>68</v>
      </c>
      <c r="M1450" s="26" t="s">
        <v>13723</v>
      </c>
      <c r="N1450"/>
      <c r="O1450" s="3">
        <v>104</v>
      </c>
      <c r="P1450" s="34">
        <v>41022.42</v>
      </c>
      <c r="Q1450" s="34">
        <v>47621.34</v>
      </c>
      <c r="R1450" s="34">
        <v>-6598.9199999999983</v>
      </c>
      <c r="S1450" s="36">
        <v>-0.13857064920894702</v>
      </c>
      <c r="T1450" s="72">
        <v>394.44634615384615</v>
      </c>
      <c r="U1450" s="34">
        <v>22914.36</v>
      </c>
      <c r="V1450" s="34">
        <v>25941.03</v>
      </c>
      <c r="W1450" s="34">
        <v>-3026.6699999999983</v>
      </c>
      <c r="X1450" s="36">
        <v>-0.1166750125187781</v>
      </c>
      <c r="Y1450" s="36" t="str">
        <f>IFERROR(VLOOKUP(A1450,'Pivot price tier'!$C$8:$L$2270,10,0),"")</f>
        <v xml:space="preserve"> </v>
      </c>
      <c r="Z1450" s="36" t="str">
        <f>IFERROR(VLOOKUP(A1450,'Pivot price tier by size'!$D$8:$M$2491,10,0),"")</f>
        <v xml:space="preserve"> </v>
      </c>
      <c r="AA1450" s="36" t="str">
        <f>IFERROR(VLOOKUP(A1450,'Pivot category'!$B$8:$I$2216,8,0),"")</f>
        <v xml:space="preserve"> </v>
      </c>
      <c r="AB1450" s="3" t="str">
        <f>IF(P1450&lt;$AC$1,"Bottom 5%","")</f>
        <v>Bottom 5%</v>
      </c>
      <c r="AC1450"/>
      <c r="AD1450" s="34" t="s">
        <v>16459</v>
      </c>
      <c r="AE1450" s="34" t="s">
        <v>13941</v>
      </c>
    </row>
    <row r="1451" spans="1:31" hidden="1" x14ac:dyDescent="0.25">
      <c r="A1451" t="s">
        <v>7260</v>
      </c>
      <c r="B1451" t="s">
        <v>812</v>
      </c>
      <c r="C1451" s="3" t="s">
        <v>69</v>
      </c>
      <c r="D1451" s="3" t="s">
        <v>3099</v>
      </c>
      <c r="E1451" s="3">
        <v>0</v>
      </c>
      <c r="F1451" s="3">
        <v>5000</v>
      </c>
      <c r="G1451" s="34">
        <v>0.59</v>
      </c>
      <c r="H1451" s="3" t="s">
        <v>29</v>
      </c>
      <c r="I1451" s="3" t="s">
        <v>70</v>
      </c>
      <c r="J1451" s="3" t="s">
        <v>8168</v>
      </c>
      <c r="K1451" s="3" t="s">
        <v>8172</v>
      </c>
      <c r="L1451" s="3" t="s">
        <v>8167</v>
      </c>
      <c r="M1451" s="26" t="s">
        <v>13723</v>
      </c>
      <c r="N1451"/>
      <c r="O1451" s="3">
        <v>1</v>
      </c>
      <c r="P1451" s="34">
        <v>70.8</v>
      </c>
      <c r="Q1451" s="34">
        <v>74.930000000000007</v>
      </c>
      <c r="R1451" s="34">
        <v>-4.1300000000000097</v>
      </c>
      <c r="S1451" s="36">
        <v>-5.5118110236220597E-2</v>
      </c>
      <c r="T1451" s="72">
        <v>70.8</v>
      </c>
      <c r="U1451" s="34">
        <v>2.36</v>
      </c>
      <c r="V1451" s="34">
        <v>80.83</v>
      </c>
      <c r="W1451" s="34">
        <v>-78.47</v>
      </c>
      <c r="X1451" s="36">
        <v>-0.97080291970802923</v>
      </c>
      <c r="Y1451" s="36" t="str">
        <f>IFERROR(VLOOKUP(A1451,'Pivot price tier'!$C$8:$L$2270,10,0),"")</f>
        <v/>
      </c>
      <c r="Z1451" s="36" t="str">
        <f>IFERROR(VLOOKUP(A1451,'Pivot price tier by size'!$D$8:$M$2491,10,0),"")</f>
        <v/>
      </c>
      <c r="AA1451" s="36" t="str">
        <f>IFERROR(VLOOKUP(A1451,'Pivot category'!$B$8:$I$2216,8,0),"")</f>
        <v/>
      </c>
      <c r="AB1451" s="3" t="str">
        <f>IF(P1451&lt;$AC$1,"Bottom 5%","")</f>
        <v>Bottom 5%</v>
      </c>
      <c r="AC1451"/>
      <c r="AD1451" s="34" t="s">
        <v>16459</v>
      </c>
      <c r="AE1451" s="34" t="s">
        <v>13941</v>
      </c>
    </row>
    <row r="1452" spans="1:31" hidden="1" x14ac:dyDescent="0.25">
      <c r="A1452" t="s">
        <v>7218</v>
      </c>
      <c r="B1452" t="s">
        <v>815</v>
      </c>
      <c r="C1452" s="3" t="s">
        <v>69</v>
      </c>
      <c r="D1452" s="3" t="s">
        <v>3102</v>
      </c>
      <c r="E1452" s="3" t="s">
        <v>5141</v>
      </c>
      <c r="F1452" s="3">
        <v>4000</v>
      </c>
      <c r="G1452" s="34">
        <v>0.59</v>
      </c>
      <c r="H1452" s="3" t="s">
        <v>12</v>
      </c>
      <c r="I1452" s="3" t="s">
        <v>70</v>
      </c>
      <c r="J1452" s="3" t="s">
        <v>8168</v>
      </c>
      <c r="K1452" s="3" t="s">
        <v>8172</v>
      </c>
      <c r="L1452" s="3" t="s">
        <v>8167</v>
      </c>
      <c r="M1452" s="26" t="s">
        <v>13723</v>
      </c>
      <c r="N1452"/>
      <c r="O1452" s="3" t="s">
        <v>78</v>
      </c>
      <c r="P1452" s="34">
        <v>10.029999999999999</v>
      </c>
      <c r="Q1452" s="34">
        <v>0</v>
      </c>
      <c r="R1452" s="34">
        <v>10.029999999999999</v>
      </c>
      <c r="S1452" s="36" t="s">
        <v>78</v>
      </c>
      <c r="T1452" s="72" t="s">
        <v>78</v>
      </c>
      <c r="U1452" s="34" t="s">
        <v>78</v>
      </c>
      <c r="V1452" s="34" t="s">
        <v>78</v>
      </c>
      <c r="W1452" s="34" t="s">
        <v>78</v>
      </c>
      <c r="X1452" s="36" t="s">
        <v>78</v>
      </c>
      <c r="Y1452" s="36" t="str">
        <f>IFERROR(VLOOKUP(A1452,'Pivot price tier'!$C$8:$L$2270,10,0),"")</f>
        <v/>
      </c>
      <c r="Z1452" s="36" t="str">
        <f>IFERROR(VLOOKUP(A1452,'Pivot price tier by size'!$D$8:$M$2491,10,0),"")</f>
        <v/>
      </c>
      <c r="AA1452" s="36" t="str">
        <f>IFERROR(VLOOKUP(A1452,'Pivot category'!$B$8:$I$2216,8,0),"")</f>
        <v/>
      </c>
      <c r="AB1452" s="3" t="str">
        <f>IF(P1452&lt;$AC$1,"Bottom 5%","")</f>
        <v>Bottom 5%</v>
      </c>
      <c r="AC1452"/>
      <c r="AD1452" s="34" t="s">
        <v>16459</v>
      </c>
      <c r="AE1452" s="34" t="s">
        <v>13941</v>
      </c>
    </row>
    <row r="1453" spans="1:31" hidden="1" x14ac:dyDescent="0.25">
      <c r="A1453" t="s">
        <v>6505</v>
      </c>
      <c r="B1453" t="s">
        <v>6504</v>
      </c>
      <c r="C1453" s="3" t="s">
        <v>32</v>
      </c>
      <c r="D1453" s="3" t="s">
        <v>8023</v>
      </c>
      <c r="E1453" s="3" t="s">
        <v>5141</v>
      </c>
      <c r="F1453" s="3">
        <v>7000</v>
      </c>
      <c r="G1453" s="34">
        <v>16.190000000000001</v>
      </c>
      <c r="H1453" s="3" t="s">
        <v>28</v>
      </c>
      <c r="I1453" s="3" t="s">
        <v>19</v>
      </c>
      <c r="J1453" s="3" t="s">
        <v>8168</v>
      </c>
      <c r="K1453" s="3" t="s">
        <v>8164</v>
      </c>
      <c r="L1453" s="3" t="s">
        <v>8167</v>
      </c>
      <c r="M1453" s="26" t="s">
        <v>13723</v>
      </c>
      <c r="N1453"/>
      <c r="O1453" s="3">
        <v>1</v>
      </c>
      <c r="P1453" s="34">
        <v>32.380000000000003</v>
      </c>
      <c r="Q1453" s="34">
        <v>955.21</v>
      </c>
      <c r="R1453" s="34">
        <v>-922.83</v>
      </c>
      <c r="S1453" s="36">
        <v>-0.96610169491525422</v>
      </c>
      <c r="T1453" s="72">
        <v>32.380000000000003</v>
      </c>
      <c r="U1453" s="34">
        <v>0</v>
      </c>
      <c r="V1453" s="34">
        <v>97.14</v>
      </c>
      <c r="W1453" s="34">
        <v>-97.14</v>
      </c>
      <c r="X1453" s="36">
        <v>-1</v>
      </c>
      <c r="Y1453" s="36" t="str">
        <f>IFERROR(VLOOKUP(A1453,'Pivot price tier'!$C$8:$L$2270,10,0),"")</f>
        <v/>
      </c>
      <c r="Z1453" s="36" t="str">
        <f>IFERROR(VLOOKUP(A1453,'Pivot price tier by size'!$D$8:$M$2491,10,0),"")</f>
        <v/>
      </c>
      <c r="AA1453" s="36" t="str">
        <f>IFERROR(VLOOKUP(A1453,'Pivot category'!$B$8:$I$2216,8,0),"")</f>
        <v/>
      </c>
      <c r="AB1453" s="3" t="str">
        <f>IF(P1453&lt;$AC$1,"Bottom 5%","")</f>
        <v>Bottom 5%</v>
      </c>
      <c r="AC1453"/>
      <c r="AD1453" s="34" t="s">
        <v>16459</v>
      </c>
      <c r="AE1453" s="34" t="s">
        <v>16548</v>
      </c>
    </row>
    <row r="1454" spans="1:31" hidden="1" x14ac:dyDescent="0.25">
      <c r="A1454" t="s">
        <v>6503</v>
      </c>
      <c r="B1454" t="s">
        <v>6502</v>
      </c>
      <c r="C1454" s="3" t="s">
        <v>32</v>
      </c>
      <c r="D1454" s="3" t="s">
        <v>8022</v>
      </c>
      <c r="E1454" s="3" t="s">
        <v>5141</v>
      </c>
      <c r="F1454" s="3">
        <v>7000</v>
      </c>
      <c r="G1454" s="34">
        <v>19.79</v>
      </c>
      <c r="H1454" s="3" t="s">
        <v>12</v>
      </c>
      <c r="I1454" s="3" t="s">
        <v>19</v>
      </c>
      <c r="J1454" s="3" t="s">
        <v>8168</v>
      </c>
      <c r="K1454" s="3" t="s">
        <v>8164</v>
      </c>
      <c r="L1454" s="3" t="s">
        <v>8167</v>
      </c>
      <c r="M1454" s="26" t="s">
        <v>13723</v>
      </c>
      <c r="N1454"/>
      <c r="O1454" s="3">
        <v>2</v>
      </c>
      <c r="P1454" s="34">
        <v>4017.37</v>
      </c>
      <c r="Q1454" s="34">
        <v>19730.47</v>
      </c>
      <c r="R1454" s="34">
        <v>-15713.100000000002</v>
      </c>
      <c r="S1454" s="36">
        <v>-0.79638751636428329</v>
      </c>
      <c r="T1454" s="72">
        <v>2008.6849999999999</v>
      </c>
      <c r="U1454" s="34">
        <v>573.91</v>
      </c>
      <c r="V1454" s="34">
        <v>4852.62</v>
      </c>
      <c r="W1454" s="34">
        <v>-4278.71</v>
      </c>
      <c r="X1454" s="36">
        <v>-0.88173193037987729</v>
      </c>
      <c r="Y1454" s="36" t="str">
        <f>IFERROR(VLOOKUP(A1454,'Pivot price tier'!$C$8:$L$2270,10,0),"")</f>
        <v/>
      </c>
      <c r="Z1454" s="36" t="str">
        <f>IFERROR(VLOOKUP(A1454,'Pivot price tier by size'!$D$8:$M$2491,10,0),"")</f>
        <v/>
      </c>
      <c r="AA1454" s="36" t="str">
        <f>IFERROR(VLOOKUP(A1454,'Pivot category'!$B$8:$I$2216,8,0),"")</f>
        <v/>
      </c>
      <c r="AB1454" s="3" t="str">
        <f>IF(P1454&lt;$AC$1,"Bottom 5%","")</f>
        <v>Bottom 5%</v>
      </c>
      <c r="AC1454"/>
      <c r="AD1454" s="34" t="s">
        <v>16459</v>
      </c>
      <c r="AE1454" s="34" t="s">
        <v>16548</v>
      </c>
    </row>
    <row r="1455" spans="1:31" x14ac:dyDescent="0.25">
      <c r="A1455" t="s">
        <v>8502</v>
      </c>
      <c r="B1455" t="s">
        <v>8501</v>
      </c>
      <c r="C1455" s="3" t="s">
        <v>32</v>
      </c>
      <c r="D1455" s="3" t="s">
        <v>8224</v>
      </c>
      <c r="E1455" s="3" t="s">
        <v>5093</v>
      </c>
      <c r="F1455" s="3">
        <v>7000</v>
      </c>
      <c r="G1455" s="34">
        <v>36.99</v>
      </c>
      <c r="H1455" s="3" t="s">
        <v>26</v>
      </c>
      <c r="I1455" s="3" t="s">
        <v>15</v>
      </c>
      <c r="J1455" s="3" t="s">
        <v>8163</v>
      </c>
      <c r="K1455" s="3" t="s">
        <v>8164</v>
      </c>
      <c r="L1455" s="3" t="s">
        <v>68</v>
      </c>
      <c r="M1455" s="26" t="s">
        <v>13723</v>
      </c>
      <c r="N1455"/>
      <c r="O1455" s="3">
        <v>70</v>
      </c>
      <c r="P1455" s="34">
        <v>30267.65</v>
      </c>
      <c r="Q1455" s="34">
        <v>32378.82</v>
      </c>
      <c r="R1455" s="34">
        <v>-2111.1699999999983</v>
      </c>
      <c r="S1455" s="36">
        <v>-6.5202190814859784E-2</v>
      </c>
      <c r="T1455" s="72">
        <v>432.39500000000004</v>
      </c>
      <c r="U1455" s="34">
        <v>18734.830000000002</v>
      </c>
      <c r="V1455" s="34">
        <v>19239.599999999999</v>
      </c>
      <c r="W1455" s="34">
        <v>-504.7699999999968</v>
      </c>
      <c r="X1455" s="36">
        <v>-2.6235992432274924E-2</v>
      </c>
      <c r="Y1455" s="36" t="str">
        <f>IFERROR(VLOOKUP(A1455,'Pivot price tier'!$C$8:$L$2270,10,0),"")</f>
        <v xml:space="preserve"> </v>
      </c>
      <c r="Z1455" s="36" t="str">
        <f>IFERROR(VLOOKUP(A1455,'Pivot price tier by size'!$D$8:$M$2491,10,0),"")</f>
        <v xml:space="preserve"> </v>
      </c>
      <c r="AA1455" s="36" t="str">
        <f>IFERROR(VLOOKUP(A1455,'Pivot category'!$B$8:$I$2216,8,0),"")</f>
        <v xml:space="preserve"> </v>
      </c>
      <c r="AB1455" s="3" t="str">
        <f>IF(P1455&lt;$AC$1,"Bottom 5%","")</f>
        <v>Bottom 5%</v>
      </c>
      <c r="AC1455"/>
      <c r="AD1455" s="34" t="s">
        <v>16463</v>
      </c>
      <c r="AE1455" s="34" t="s">
        <v>13969</v>
      </c>
    </row>
    <row r="1456" spans="1:31" x14ac:dyDescent="0.25">
      <c r="A1456" t="s">
        <v>9210</v>
      </c>
      <c r="B1456" t="s">
        <v>9209</v>
      </c>
      <c r="C1456" s="3" t="s">
        <v>32</v>
      </c>
      <c r="D1456" s="3" t="s">
        <v>9061</v>
      </c>
      <c r="E1456" s="3" t="s">
        <v>5093</v>
      </c>
      <c r="F1456" s="3">
        <v>7000</v>
      </c>
      <c r="G1456" s="34">
        <v>44.99</v>
      </c>
      <c r="H1456" s="3" t="s">
        <v>26</v>
      </c>
      <c r="I1456" s="3" t="s">
        <v>15</v>
      </c>
      <c r="J1456" s="3" t="s">
        <v>8163</v>
      </c>
      <c r="K1456" s="3" t="s">
        <v>8164</v>
      </c>
      <c r="L1456" s="3" t="s">
        <v>68</v>
      </c>
      <c r="M1456" s="26" t="s">
        <v>13723</v>
      </c>
      <c r="N1456"/>
      <c r="O1456" s="3">
        <v>71</v>
      </c>
      <c r="P1456" s="34">
        <v>35857.03</v>
      </c>
      <c r="Q1456" s="34">
        <v>33517.550000000003</v>
      </c>
      <c r="R1456" s="34">
        <v>2339.4799999999959</v>
      </c>
      <c r="S1456" s="36">
        <v>6.979865771812066E-2</v>
      </c>
      <c r="T1456" s="72">
        <v>505.02859154929575</v>
      </c>
      <c r="U1456" s="34">
        <v>25194.400000000001</v>
      </c>
      <c r="V1456" s="34">
        <v>20830.37</v>
      </c>
      <c r="W1456" s="34">
        <v>4364.0300000000025</v>
      </c>
      <c r="X1456" s="36">
        <v>0.20950323974082097</v>
      </c>
      <c r="Y1456" s="36" t="str">
        <f>IFERROR(VLOOKUP(A1456,'Pivot price tier'!$C$8:$L$2270,10,0),"")</f>
        <v xml:space="preserve"> </v>
      </c>
      <c r="Z1456" s="36" t="str">
        <f>IFERROR(VLOOKUP(A1456,'Pivot price tier by size'!$D$8:$M$2491,10,0),"")</f>
        <v xml:space="preserve"> </v>
      </c>
      <c r="AA1456" s="36" t="str">
        <f>IFERROR(VLOOKUP(A1456,'Pivot category'!$B$8:$I$2216,8,0),"")</f>
        <v xml:space="preserve"> </v>
      </c>
      <c r="AB1456" s="3" t="str">
        <f>IF(P1456&lt;$AC$1,"Bottom 5%","")</f>
        <v>Bottom 5%</v>
      </c>
      <c r="AC1456"/>
      <c r="AD1456" s="34" t="s">
        <v>16463</v>
      </c>
      <c r="AE1456" s="34" t="s">
        <v>13969</v>
      </c>
    </row>
    <row r="1457" spans="1:31" hidden="1" x14ac:dyDescent="0.25">
      <c r="A1457" t="s">
        <v>13531</v>
      </c>
      <c r="B1457" t="s">
        <v>13532</v>
      </c>
      <c r="C1457" s="3" t="s">
        <v>32</v>
      </c>
      <c r="D1457" s="3" t="s">
        <v>3106</v>
      </c>
      <c r="E1457" s="3">
        <v>0</v>
      </c>
      <c r="F1457" s="3">
        <v>1000</v>
      </c>
      <c r="G1457" s="34">
        <v>41.99</v>
      </c>
      <c r="H1457" s="3" t="s">
        <v>29</v>
      </c>
      <c r="I1457" s="3" t="s">
        <v>23</v>
      </c>
      <c r="J1457" s="3" t="s">
        <v>8168</v>
      </c>
      <c r="K1457" s="3" t="s">
        <v>8170</v>
      </c>
      <c r="L1457" s="3" t="s">
        <v>8166</v>
      </c>
      <c r="M1457" s="26">
        <v>45597</v>
      </c>
      <c r="N1457"/>
      <c r="O1457" s="3">
        <v>1</v>
      </c>
      <c r="P1457" s="34">
        <v>83.98</v>
      </c>
      <c r="Q1457" s="34">
        <v>41.99</v>
      </c>
      <c r="R1457" s="34">
        <v>41.99</v>
      </c>
      <c r="S1457" s="36">
        <v>1</v>
      </c>
      <c r="T1457" s="72">
        <v>83.98</v>
      </c>
      <c r="U1457" s="34" t="s">
        <v>78</v>
      </c>
      <c r="V1457" s="34" t="s">
        <v>78</v>
      </c>
      <c r="W1457" s="34" t="s">
        <v>78</v>
      </c>
      <c r="X1457" s="36" t="s">
        <v>78</v>
      </c>
      <c r="Y1457" s="36" t="str">
        <f>IFERROR(VLOOKUP(A1457,'Pivot price tier'!$C$8:$L$2270,10,0),"")</f>
        <v/>
      </c>
      <c r="Z1457" s="36" t="str">
        <f>IFERROR(VLOOKUP(A1457,'Pivot price tier by size'!$D$8:$M$2491,10,0),"")</f>
        <v/>
      </c>
      <c r="AA1457" s="36" t="str">
        <f>IFERROR(VLOOKUP(A1457,'Pivot category'!$B$8:$I$2216,8,0),"")</f>
        <v/>
      </c>
      <c r="AB1457" s="3" t="str">
        <f>IF(P1457&lt;$AC$1,"Bottom 5%","")</f>
        <v>Bottom 5%</v>
      </c>
      <c r="AC1457"/>
      <c r="AD1457" s="34" t="s">
        <v>11097</v>
      </c>
      <c r="AE1457" s="34" t="s">
        <v>13973</v>
      </c>
    </row>
    <row r="1458" spans="1:31" hidden="1" x14ac:dyDescent="0.25">
      <c r="A1458" t="s">
        <v>12623</v>
      </c>
      <c r="B1458" t="s">
        <v>12624</v>
      </c>
      <c r="C1458" s="3" t="s">
        <v>32</v>
      </c>
      <c r="D1458" s="3" t="s">
        <v>12516</v>
      </c>
      <c r="E1458" s="3" t="s">
        <v>5093</v>
      </c>
      <c r="F1458" s="3">
        <v>30000</v>
      </c>
      <c r="G1458" s="34">
        <v>35.99</v>
      </c>
      <c r="H1458" s="3" t="s">
        <v>26</v>
      </c>
      <c r="I1458" s="3" t="s">
        <v>15</v>
      </c>
      <c r="J1458" s="3" t="s">
        <v>13256</v>
      </c>
      <c r="K1458" s="3" t="s">
        <v>8176</v>
      </c>
      <c r="L1458" s="3" t="s">
        <v>68</v>
      </c>
      <c r="M1458" s="26">
        <v>45323</v>
      </c>
      <c r="N1458"/>
      <c r="O1458" s="3">
        <v>2</v>
      </c>
      <c r="P1458" s="34">
        <v>395.89</v>
      </c>
      <c r="Q1458" s="34">
        <v>179.95</v>
      </c>
      <c r="R1458" s="34">
        <v>215.94</v>
      </c>
      <c r="S1458" s="36">
        <v>1.2000000000000002</v>
      </c>
      <c r="T1458" s="72">
        <v>197.94499999999999</v>
      </c>
      <c r="U1458" s="34">
        <v>0</v>
      </c>
      <c r="V1458" s="34">
        <v>863.76</v>
      </c>
      <c r="W1458" s="34">
        <v>-863.76</v>
      </c>
      <c r="X1458" s="36">
        <v>-1</v>
      </c>
      <c r="Y1458" s="36" t="str">
        <f>IFERROR(VLOOKUP(A1458,'Pivot price tier'!$C$8:$L$2270,10,0),"")</f>
        <v/>
      </c>
      <c r="Z1458" s="36" t="str">
        <f>IFERROR(VLOOKUP(A1458,'Pivot price tier by size'!$D$8:$M$2491,10,0),"")</f>
        <v/>
      </c>
      <c r="AA1458" s="36" t="str">
        <f>IFERROR(VLOOKUP(A1458,'Pivot category'!$B$8:$I$2216,8,0),"")</f>
        <v/>
      </c>
      <c r="AB1458" s="3" t="str">
        <f>IF(P1458&lt;$AC$1,"Bottom 5%","")</f>
        <v>Bottom 5%</v>
      </c>
      <c r="AC1458"/>
      <c r="AD1458" s="34">
        <v>0</v>
      </c>
      <c r="AE1458" s="34" t="s">
        <v>11202</v>
      </c>
    </row>
    <row r="1459" spans="1:31" x14ac:dyDescent="0.25">
      <c r="A1459" t="s">
        <v>5860</v>
      </c>
      <c r="B1459" t="s">
        <v>194</v>
      </c>
      <c r="C1459" s="3" t="s">
        <v>32</v>
      </c>
      <c r="D1459" s="3" t="s">
        <v>2408</v>
      </c>
      <c r="E1459" s="3" t="s">
        <v>5095</v>
      </c>
      <c r="F1459" s="3">
        <v>1000</v>
      </c>
      <c r="G1459" s="34">
        <v>94.99</v>
      </c>
      <c r="H1459" s="3" t="s">
        <v>12486</v>
      </c>
      <c r="I1459" s="3" t="s">
        <v>15</v>
      </c>
      <c r="J1459" s="3" t="s">
        <v>8163</v>
      </c>
      <c r="K1459" s="3" t="s">
        <v>8164</v>
      </c>
      <c r="L1459" s="3" t="s">
        <v>68</v>
      </c>
      <c r="M1459" s="26" t="s">
        <v>13723</v>
      </c>
      <c r="N1459"/>
      <c r="O1459" s="3">
        <v>51</v>
      </c>
      <c r="P1459" s="34">
        <v>28181.93</v>
      </c>
      <c r="Q1459" s="34">
        <v>29566.78</v>
      </c>
      <c r="R1459" s="34">
        <v>-1384.8499999999985</v>
      </c>
      <c r="S1459" s="36">
        <v>-4.6838039177752866E-2</v>
      </c>
      <c r="T1459" s="72">
        <v>552.58686274509807</v>
      </c>
      <c r="U1459" s="34">
        <v>4934.47</v>
      </c>
      <c r="V1459" s="34">
        <v>6054.35</v>
      </c>
      <c r="W1459" s="34">
        <v>-1119.8800000000001</v>
      </c>
      <c r="X1459" s="36">
        <v>-0.18497113645560626</v>
      </c>
      <c r="Y1459" s="36" t="str">
        <f>IFERROR(VLOOKUP(A1459,'Pivot price tier'!$C$8:$L$2270,10,0),"")</f>
        <v xml:space="preserve"> </v>
      </c>
      <c r="Z1459" s="36" t="str">
        <f>IFERROR(VLOOKUP(A1459,'Pivot price tier by size'!$D$8:$M$2491,10,0),"")</f>
        <v xml:space="preserve"> </v>
      </c>
      <c r="AA1459" s="36" t="str">
        <f>IFERROR(VLOOKUP(A1459,'Pivot category'!$B$8:$I$2216,8,0),"")</f>
        <v xml:space="preserve"> </v>
      </c>
      <c r="AB1459" s="3" t="str">
        <f>IF(P1459&lt;$AC$1,"Bottom 5%","")</f>
        <v>Bottom 5%</v>
      </c>
      <c r="AC1459"/>
      <c r="AD1459" s="34" t="s">
        <v>16465</v>
      </c>
      <c r="AE1459" s="34" t="s">
        <v>16466</v>
      </c>
    </row>
    <row r="1460" spans="1:31" hidden="1" x14ac:dyDescent="0.25">
      <c r="A1460" t="s">
        <v>15729</v>
      </c>
      <c r="B1460" t="s">
        <v>15730</v>
      </c>
      <c r="C1460" s="3" t="s">
        <v>32</v>
      </c>
      <c r="D1460" s="3" t="s">
        <v>10944</v>
      </c>
      <c r="E1460" s="3" t="s">
        <v>5093</v>
      </c>
      <c r="F1460" s="3">
        <v>30000</v>
      </c>
      <c r="G1460" s="34">
        <v>79.989999999999995</v>
      </c>
      <c r="H1460" s="3" t="s">
        <v>27</v>
      </c>
      <c r="I1460" s="3" t="s">
        <v>15</v>
      </c>
      <c r="J1460" s="3" t="s">
        <v>13256</v>
      </c>
      <c r="K1460" s="3" t="s">
        <v>8176</v>
      </c>
      <c r="L1460" s="3" t="s">
        <v>68</v>
      </c>
      <c r="M1460" s="26">
        <v>45992</v>
      </c>
      <c r="N1460"/>
      <c r="O1460" s="3">
        <v>5</v>
      </c>
      <c r="P1460" s="34">
        <v>959.88</v>
      </c>
      <c r="Q1460" s="34">
        <v>0</v>
      </c>
      <c r="R1460" s="34">
        <v>959.88</v>
      </c>
      <c r="S1460" s="36" t="s">
        <v>78</v>
      </c>
      <c r="T1460" s="72">
        <v>191.976</v>
      </c>
      <c r="U1460" s="34">
        <v>1119.8599999999999</v>
      </c>
      <c r="V1460" s="34">
        <v>3839.52</v>
      </c>
      <c r="W1460" s="34">
        <v>-2719.66</v>
      </c>
      <c r="X1460" s="36">
        <v>-0.70833333333333337</v>
      </c>
      <c r="Y1460" s="36" t="str">
        <f>IFERROR(VLOOKUP(A1460,'Pivot price tier'!$C$8:$L$2270,10,0),"")</f>
        <v/>
      </c>
      <c r="Z1460" s="36" t="str">
        <f>IFERROR(VLOOKUP(A1460,'Pivot price tier by size'!$D$8:$M$2491,10,0),"")</f>
        <v/>
      </c>
      <c r="AA1460" s="36" t="str">
        <f>IFERROR(VLOOKUP(A1460,'Pivot category'!$B$8:$I$2216,8,0),"")</f>
        <v/>
      </c>
      <c r="AB1460" s="3" t="str">
        <f>IF(P1460&lt;$AC$1,"Bottom 5%","")</f>
        <v>Bottom 5%</v>
      </c>
      <c r="AC1460"/>
      <c r="AD1460" s="34">
        <v>0</v>
      </c>
      <c r="AE1460" s="34" t="s">
        <v>11202</v>
      </c>
    </row>
    <row r="1461" spans="1:31" hidden="1" x14ac:dyDescent="0.25">
      <c r="A1461" t="s">
        <v>15731</v>
      </c>
      <c r="B1461" t="s">
        <v>15732</v>
      </c>
      <c r="C1461" s="3" t="s">
        <v>32</v>
      </c>
      <c r="D1461" s="3" t="s">
        <v>15605</v>
      </c>
      <c r="E1461" s="3" t="s">
        <v>5093</v>
      </c>
      <c r="F1461" s="3">
        <v>30000</v>
      </c>
      <c r="G1461" s="34">
        <v>52.99</v>
      </c>
      <c r="H1461" s="3" t="s">
        <v>12</v>
      </c>
      <c r="I1461" s="3" t="s">
        <v>15</v>
      </c>
      <c r="J1461" s="3" t="s">
        <v>13254</v>
      </c>
      <c r="K1461" s="3" t="s">
        <v>8176</v>
      </c>
      <c r="L1461" s="3" t="s">
        <v>68</v>
      </c>
      <c r="M1461" s="26">
        <v>45951</v>
      </c>
      <c r="N1461"/>
      <c r="O1461" s="3">
        <v>1</v>
      </c>
      <c r="P1461" s="34">
        <v>6994.68</v>
      </c>
      <c r="Q1461" s="34">
        <v>0</v>
      </c>
      <c r="R1461" s="34">
        <v>6994.68</v>
      </c>
      <c r="S1461" s="36" t="s">
        <v>78</v>
      </c>
      <c r="T1461" s="72">
        <v>6994.68</v>
      </c>
      <c r="U1461" s="34" t="s">
        <v>78</v>
      </c>
      <c r="V1461" s="34" t="s">
        <v>78</v>
      </c>
      <c r="W1461" s="34" t="s">
        <v>78</v>
      </c>
      <c r="X1461" s="36" t="s">
        <v>78</v>
      </c>
      <c r="Y1461" s="36" t="str">
        <f>IFERROR(VLOOKUP(A1461,'Pivot price tier'!$C$8:$L$2270,10,0),"")</f>
        <v/>
      </c>
      <c r="Z1461" s="36" t="str">
        <f>IFERROR(VLOOKUP(A1461,'Pivot price tier by size'!$D$8:$M$2491,10,0),"")</f>
        <v/>
      </c>
      <c r="AA1461" s="36" t="str">
        <f>IFERROR(VLOOKUP(A1461,'Pivot category'!$B$8:$I$2216,8,0),"")</f>
        <v/>
      </c>
      <c r="AB1461" s="3" t="str">
        <f>IF(P1461&lt;$AC$1,"Bottom 5%","")</f>
        <v>Bottom 5%</v>
      </c>
      <c r="AC1461"/>
      <c r="AD1461" s="34" t="s">
        <v>78</v>
      </c>
      <c r="AE1461" s="34" t="s">
        <v>13959</v>
      </c>
    </row>
    <row r="1462" spans="1:31" x14ac:dyDescent="0.25">
      <c r="A1462" t="s">
        <v>8437</v>
      </c>
      <c r="B1462" t="s">
        <v>8436</v>
      </c>
      <c r="C1462" s="3" t="s">
        <v>32</v>
      </c>
      <c r="D1462" s="3" t="s">
        <v>8174</v>
      </c>
      <c r="E1462" s="3" t="s">
        <v>5095</v>
      </c>
      <c r="F1462" s="3">
        <v>9000</v>
      </c>
      <c r="G1462" s="34">
        <v>49.99</v>
      </c>
      <c r="H1462" s="3" t="s">
        <v>12486</v>
      </c>
      <c r="I1462" s="3" t="s">
        <v>23</v>
      </c>
      <c r="J1462" s="3" t="s">
        <v>8163</v>
      </c>
      <c r="K1462" s="3" t="s">
        <v>8164</v>
      </c>
      <c r="L1462" s="3" t="s">
        <v>68</v>
      </c>
      <c r="M1462" s="26" t="s">
        <v>13723</v>
      </c>
      <c r="N1462"/>
      <c r="O1462" s="3">
        <v>22</v>
      </c>
      <c r="P1462" s="34">
        <v>27090.400000000001</v>
      </c>
      <c r="Q1462" s="34">
        <v>33017.85</v>
      </c>
      <c r="R1462" s="34">
        <v>-5927.4499999999971</v>
      </c>
      <c r="S1462" s="36">
        <v>-0.1795225915678943</v>
      </c>
      <c r="T1462" s="72">
        <v>1231.3818181818183</v>
      </c>
      <c r="U1462" s="34">
        <v>4217.13</v>
      </c>
      <c r="V1462" s="34">
        <v>7654.36</v>
      </c>
      <c r="W1462" s="34">
        <v>-3437.2299999999996</v>
      </c>
      <c r="X1462" s="36">
        <v>-0.44905517900908765</v>
      </c>
      <c r="Y1462" s="36" t="str">
        <f>IFERROR(VLOOKUP(A1462,'Pivot price tier'!$C$8:$L$2270,10,0),"")</f>
        <v xml:space="preserve"> </v>
      </c>
      <c r="Z1462" s="36" t="str">
        <f>IFERROR(VLOOKUP(A1462,'Pivot price tier by size'!$D$8:$M$2491,10,0),"")</f>
        <v xml:space="preserve"> </v>
      </c>
      <c r="AA1462" s="36" t="str">
        <f>IFERROR(VLOOKUP(A1462,'Pivot category'!$B$8:$I$2216,8,0),"")</f>
        <v xml:space="preserve"> </v>
      </c>
      <c r="AB1462" s="3" t="str">
        <f>IF(P1462&lt;$AC$1,"Bottom 5%","")</f>
        <v>Bottom 5%</v>
      </c>
      <c r="AC1462"/>
      <c r="AD1462" s="34" t="s">
        <v>16465</v>
      </c>
      <c r="AE1462" s="34" t="s">
        <v>16466</v>
      </c>
    </row>
    <row r="1463" spans="1:31" x14ac:dyDescent="0.25">
      <c r="A1463" t="s">
        <v>5635</v>
      </c>
      <c r="B1463" t="s">
        <v>220</v>
      </c>
      <c r="C1463" s="3" t="s">
        <v>32</v>
      </c>
      <c r="D1463" s="3" t="s">
        <v>2439</v>
      </c>
      <c r="E1463" s="3" t="s">
        <v>5141</v>
      </c>
      <c r="F1463" s="3">
        <v>1000</v>
      </c>
      <c r="G1463" s="34">
        <v>14.99</v>
      </c>
      <c r="H1463" s="3" t="s">
        <v>26</v>
      </c>
      <c r="I1463" s="3" t="s">
        <v>19</v>
      </c>
      <c r="J1463" s="3" t="s">
        <v>8163</v>
      </c>
      <c r="K1463" s="3" t="s">
        <v>8164</v>
      </c>
      <c r="L1463" s="3" t="s">
        <v>68</v>
      </c>
      <c r="M1463" s="26" t="s">
        <v>13723</v>
      </c>
      <c r="N1463"/>
      <c r="O1463" s="3">
        <v>145</v>
      </c>
      <c r="P1463" s="34">
        <v>44710.39</v>
      </c>
      <c r="Q1463" s="34">
        <v>49826.34</v>
      </c>
      <c r="R1463" s="34">
        <v>-5115.9499999999971</v>
      </c>
      <c r="S1463" s="36">
        <v>-0.10267561293885918</v>
      </c>
      <c r="T1463" s="72">
        <v>308.34751724137931</v>
      </c>
      <c r="U1463" s="34">
        <v>95969.25</v>
      </c>
      <c r="V1463" s="34">
        <v>123380.79</v>
      </c>
      <c r="W1463" s="34">
        <v>-27411.539999999994</v>
      </c>
      <c r="X1463" s="36">
        <v>-0.22217024222328285</v>
      </c>
      <c r="Y1463" s="36" t="str">
        <f>IFERROR(VLOOKUP(A1463,'Pivot price tier'!$C$8:$L$2270,10,0),"")</f>
        <v xml:space="preserve"> </v>
      </c>
      <c r="Z1463" s="36" t="str">
        <f>IFERROR(VLOOKUP(A1463,'Pivot price tier by size'!$D$8:$M$2491,10,0),"")</f>
        <v xml:space="preserve"> </v>
      </c>
      <c r="AA1463" s="36" t="str">
        <f>IFERROR(VLOOKUP(A1463,'Pivot category'!$B$8:$I$2216,8,0),"")</f>
        <v xml:space="preserve"> </v>
      </c>
      <c r="AB1463" s="3" t="str">
        <f>IF(P1463&lt;$AC$1,"Bottom 5%","")</f>
        <v>Bottom 5%</v>
      </c>
      <c r="AC1463"/>
      <c r="AD1463" s="34" t="s">
        <v>16463</v>
      </c>
      <c r="AE1463" s="34" t="s">
        <v>13946</v>
      </c>
    </row>
    <row r="1464" spans="1:31" hidden="1" x14ac:dyDescent="0.25">
      <c r="A1464" t="s">
        <v>12328</v>
      </c>
      <c r="B1464" t="s">
        <v>12329</v>
      </c>
      <c r="C1464" s="3" t="s">
        <v>32</v>
      </c>
      <c r="D1464" s="3" t="s">
        <v>12290</v>
      </c>
      <c r="E1464" s="3" t="s">
        <v>5093</v>
      </c>
      <c r="F1464" s="3">
        <v>30000</v>
      </c>
      <c r="G1464" s="34">
        <v>89.99</v>
      </c>
      <c r="H1464" s="3" t="s">
        <v>12</v>
      </c>
      <c r="I1464" s="3" t="s">
        <v>74</v>
      </c>
      <c r="J1464" s="3" t="s">
        <v>13256</v>
      </c>
      <c r="K1464" s="3" t="s">
        <v>8176</v>
      </c>
      <c r="L1464" s="3" t="s">
        <v>68</v>
      </c>
      <c r="M1464" s="26">
        <v>45261</v>
      </c>
      <c r="N1464"/>
      <c r="O1464" s="3">
        <v>13</v>
      </c>
      <c r="P1464" s="34">
        <v>1940.79</v>
      </c>
      <c r="Q1464" s="34">
        <v>4172.6099999999997</v>
      </c>
      <c r="R1464" s="34">
        <v>-2231.8199999999997</v>
      </c>
      <c r="S1464" s="36">
        <v>-0.53487385593189873</v>
      </c>
      <c r="T1464" s="72">
        <v>149.29153846153847</v>
      </c>
      <c r="U1464" s="34" t="s">
        <v>78</v>
      </c>
      <c r="V1464" s="34" t="s">
        <v>78</v>
      </c>
      <c r="W1464" s="34" t="s">
        <v>78</v>
      </c>
      <c r="X1464" s="36" t="s">
        <v>78</v>
      </c>
      <c r="Y1464" s="36" t="str">
        <f>IFERROR(VLOOKUP(A1464,'Pivot price tier'!$C$8:$L$2270,10,0),"")</f>
        <v/>
      </c>
      <c r="Z1464" s="36" t="str">
        <f>IFERROR(VLOOKUP(A1464,'Pivot price tier by size'!$D$8:$M$2491,10,0),"")</f>
        <v/>
      </c>
      <c r="AA1464" s="36" t="str">
        <f>IFERROR(VLOOKUP(A1464,'Pivot category'!$B$8:$I$2216,8,0),"")</f>
        <v/>
      </c>
      <c r="AB1464" s="3" t="str">
        <f>IF(P1464&lt;$AC$1,"Bottom 5%","")</f>
        <v>Bottom 5%</v>
      </c>
      <c r="AC1464"/>
      <c r="AD1464" s="34" t="s">
        <v>16459</v>
      </c>
      <c r="AE1464" s="34" t="s">
        <v>13959</v>
      </c>
    </row>
    <row r="1465" spans="1:31" x14ac:dyDescent="0.25">
      <c r="A1465" t="s">
        <v>5701</v>
      </c>
      <c r="B1465" t="s">
        <v>247</v>
      </c>
      <c r="C1465" s="3" t="s">
        <v>32</v>
      </c>
      <c r="D1465" s="3" t="s">
        <v>2469</v>
      </c>
      <c r="E1465" s="3" t="s">
        <v>5093</v>
      </c>
      <c r="F1465" s="3">
        <v>1000</v>
      </c>
      <c r="G1465" s="34">
        <v>29.99</v>
      </c>
      <c r="H1465" s="3" t="s">
        <v>26</v>
      </c>
      <c r="I1465" s="3" t="s">
        <v>23</v>
      </c>
      <c r="J1465" s="3" t="s">
        <v>8163</v>
      </c>
      <c r="K1465" s="3" t="s">
        <v>8164</v>
      </c>
      <c r="L1465" s="3" t="s">
        <v>68</v>
      </c>
      <c r="M1465" s="26" t="s">
        <v>13723</v>
      </c>
      <c r="N1465"/>
      <c r="O1465" s="3">
        <v>105</v>
      </c>
      <c r="P1465" s="34">
        <v>40126.620000000003</v>
      </c>
      <c r="Q1465" s="34">
        <v>47475.92</v>
      </c>
      <c r="R1465" s="34">
        <v>-7349.2999999999956</v>
      </c>
      <c r="S1465" s="36">
        <v>-0.15480058101033101</v>
      </c>
      <c r="T1465" s="72">
        <v>382.15828571428574</v>
      </c>
      <c r="U1465" s="34">
        <v>24291.9</v>
      </c>
      <c r="V1465" s="34">
        <v>22240.5</v>
      </c>
      <c r="W1465" s="34">
        <v>2051.4000000000015</v>
      </c>
      <c r="X1465" s="36">
        <v>9.2237134956498323E-2</v>
      </c>
      <c r="Y1465" s="36" t="str">
        <f>IFERROR(VLOOKUP(A1465,'Pivot price tier'!$C$8:$L$2270,10,0),"")</f>
        <v xml:space="preserve"> </v>
      </c>
      <c r="Z1465" s="36" t="str">
        <f>IFERROR(VLOOKUP(A1465,'Pivot price tier by size'!$D$8:$M$2491,10,0),"")</f>
        <v xml:space="preserve"> </v>
      </c>
      <c r="AA1465" s="36" t="str">
        <f>IFERROR(VLOOKUP(A1465,'Pivot category'!$B$8:$I$2216,8,0),"")</f>
        <v xml:space="preserve"> </v>
      </c>
      <c r="AB1465" s="3" t="str">
        <f>IF(P1465&lt;$AC$1,"Bottom 5%","")</f>
        <v>Bottom 5%</v>
      </c>
      <c r="AC1465"/>
      <c r="AD1465" s="34" t="s">
        <v>16463</v>
      </c>
      <c r="AE1465" s="34" t="s">
        <v>13946</v>
      </c>
    </row>
    <row r="1466" spans="1:31" x14ac:dyDescent="0.25">
      <c r="A1466" t="s">
        <v>8899</v>
      </c>
      <c r="B1466" t="s">
        <v>8898</v>
      </c>
      <c r="C1466" s="3" t="s">
        <v>32</v>
      </c>
      <c r="D1466" s="3" t="s">
        <v>8664</v>
      </c>
      <c r="E1466" s="3">
        <v>0</v>
      </c>
      <c r="F1466" s="3">
        <v>7000</v>
      </c>
      <c r="G1466" s="34">
        <v>29.99</v>
      </c>
      <c r="H1466" s="3" t="s">
        <v>29</v>
      </c>
      <c r="I1466" s="3" t="s">
        <v>23</v>
      </c>
      <c r="J1466" s="3" t="s">
        <v>8163</v>
      </c>
      <c r="K1466" s="3" t="s">
        <v>8164</v>
      </c>
      <c r="L1466" s="3" t="s">
        <v>68</v>
      </c>
      <c r="M1466" s="26" t="s">
        <v>13723</v>
      </c>
      <c r="N1466"/>
      <c r="O1466" s="3">
        <v>65</v>
      </c>
      <c r="P1466" s="34">
        <v>40047.9</v>
      </c>
      <c r="Q1466" s="34">
        <v>47101.35</v>
      </c>
      <c r="R1466" s="34">
        <v>-7053.4499999999971</v>
      </c>
      <c r="S1466" s="36">
        <v>-0.14975048485871423</v>
      </c>
      <c r="T1466" s="72">
        <v>616.12153846153853</v>
      </c>
      <c r="U1466" s="34">
        <v>21193.599999999999</v>
      </c>
      <c r="V1466" s="34">
        <v>28708.959999999999</v>
      </c>
      <c r="W1466" s="34">
        <v>-7515.3600000000006</v>
      </c>
      <c r="X1466" s="36">
        <v>-0.26177750778850928</v>
      </c>
      <c r="Y1466" s="36" t="str">
        <f>IFERROR(VLOOKUP(A1466,'Pivot price tier'!$C$8:$L$2270,10,0),"")</f>
        <v xml:space="preserve"> </v>
      </c>
      <c r="Z1466" s="36" t="str">
        <f>IFERROR(VLOOKUP(A1466,'Pivot price tier by size'!$D$8:$M$2491,10,0),"")</f>
        <v xml:space="preserve"> </v>
      </c>
      <c r="AA1466" s="36" t="str">
        <f>IFERROR(VLOOKUP(A1466,'Pivot category'!$B$8:$I$2216,8,0),"")</f>
        <v xml:space="preserve"> </v>
      </c>
      <c r="AB1466" s="3" t="str">
        <f>IF(P1466&lt;$AC$1,"Bottom 5%","")</f>
        <v>Bottom 5%</v>
      </c>
      <c r="AC1466"/>
      <c r="AD1466" s="34" t="s">
        <v>16465</v>
      </c>
      <c r="AE1466" s="34" t="s">
        <v>16467</v>
      </c>
    </row>
    <row r="1467" spans="1:31" hidden="1" x14ac:dyDescent="0.25">
      <c r="A1467" t="s">
        <v>10899</v>
      </c>
      <c r="B1467" t="s">
        <v>10900</v>
      </c>
      <c r="C1467" s="3" t="s">
        <v>32</v>
      </c>
      <c r="D1467" s="3" t="s">
        <v>10833</v>
      </c>
      <c r="E1467" s="3" t="s">
        <v>5093</v>
      </c>
      <c r="F1467" s="3">
        <v>30000</v>
      </c>
      <c r="G1467" s="34">
        <v>59.99</v>
      </c>
      <c r="H1467" s="3" t="s">
        <v>12</v>
      </c>
      <c r="I1467" s="3" t="s">
        <v>15</v>
      </c>
      <c r="J1467" s="3" t="s">
        <v>13256</v>
      </c>
      <c r="K1467" s="3" t="s">
        <v>8176</v>
      </c>
      <c r="L1467" s="3" t="s">
        <v>68</v>
      </c>
      <c r="M1467" s="26" t="s">
        <v>13723</v>
      </c>
      <c r="N1467"/>
      <c r="O1467" s="3">
        <v>1</v>
      </c>
      <c r="P1467" s="34">
        <v>59.99</v>
      </c>
      <c r="Q1467" s="34">
        <v>299.95</v>
      </c>
      <c r="R1467" s="34">
        <v>-239.95999999999998</v>
      </c>
      <c r="S1467" s="36">
        <v>-0.8</v>
      </c>
      <c r="T1467" s="72">
        <v>59.99</v>
      </c>
      <c r="U1467" s="34">
        <v>3959.34</v>
      </c>
      <c r="V1467" s="34">
        <v>0</v>
      </c>
      <c r="W1467" s="34">
        <v>3959.34</v>
      </c>
      <c r="X1467" s="36" t="s">
        <v>78</v>
      </c>
      <c r="Y1467" s="36" t="str">
        <f>IFERROR(VLOOKUP(A1467,'Pivot price tier'!$C$8:$L$2270,10,0),"")</f>
        <v/>
      </c>
      <c r="Z1467" s="36" t="str">
        <f>IFERROR(VLOOKUP(A1467,'Pivot price tier by size'!$D$8:$M$2491,10,0),"")</f>
        <v/>
      </c>
      <c r="AA1467" s="36" t="str">
        <f>IFERROR(VLOOKUP(A1467,'Pivot category'!$B$8:$I$2216,8,0),"")</f>
        <v/>
      </c>
      <c r="AB1467" s="3" t="str">
        <f>IF(P1467&lt;$AC$1,"Bottom 5%","")</f>
        <v>Bottom 5%</v>
      </c>
      <c r="AC1467"/>
      <c r="AD1467" s="34" t="s">
        <v>16459</v>
      </c>
      <c r="AE1467" s="34" t="s">
        <v>13959</v>
      </c>
    </row>
    <row r="1468" spans="1:31" x14ac:dyDescent="0.25">
      <c r="A1468" t="s">
        <v>7314</v>
      </c>
      <c r="B1468" t="s">
        <v>274</v>
      </c>
      <c r="C1468" s="3" t="s">
        <v>36</v>
      </c>
      <c r="D1468" s="3" t="s">
        <v>2498</v>
      </c>
      <c r="E1468" s="3" t="s">
        <v>5093</v>
      </c>
      <c r="F1468" s="3">
        <v>1000</v>
      </c>
      <c r="G1468" s="34">
        <v>8.99</v>
      </c>
      <c r="H1468" s="3" t="s">
        <v>26</v>
      </c>
      <c r="I1468" s="3" t="s">
        <v>13</v>
      </c>
      <c r="J1468" s="3" t="s">
        <v>8163</v>
      </c>
      <c r="K1468" s="3" t="s">
        <v>8164</v>
      </c>
      <c r="L1468" s="3" t="s">
        <v>68</v>
      </c>
      <c r="M1468" s="26" t="s">
        <v>13723</v>
      </c>
      <c r="N1468"/>
      <c r="O1468" s="3">
        <v>133</v>
      </c>
      <c r="P1468" s="34">
        <v>31429.040000000001</v>
      </c>
      <c r="Q1468" s="34">
        <v>32436.19</v>
      </c>
      <c r="R1468" s="34">
        <v>-1007.1499999999978</v>
      </c>
      <c r="S1468" s="36">
        <v>-3.1050194242911888E-2</v>
      </c>
      <c r="T1468" s="72">
        <v>236.30857142857144</v>
      </c>
      <c r="U1468" s="34">
        <v>576402.84</v>
      </c>
      <c r="V1468" s="34">
        <v>620263.99</v>
      </c>
      <c r="W1468" s="34">
        <v>-43861.150000000023</v>
      </c>
      <c r="X1468" s="36">
        <v>-7.0713681121485128E-2</v>
      </c>
      <c r="Y1468" s="36" t="str">
        <f>IFERROR(VLOOKUP(A1468,'Pivot price tier'!$C$8:$L$2270,10,0),"")</f>
        <v xml:space="preserve"> </v>
      </c>
      <c r="Z1468" s="36" t="str">
        <f>IFERROR(VLOOKUP(A1468,'Pivot price tier by size'!$D$8:$M$2491,10,0),"")</f>
        <v xml:space="preserve"> </v>
      </c>
      <c r="AA1468" s="36" t="str">
        <f>IFERROR(VLOOKUP(A1468,'Pivot category'!$B$8:$I$2216,8,0),"")</f>
        <v xml:space="preserve"> </v>
      </c>
      <c r="AB1468" s="3" t="str">
        <f>IF(P1468&lt;$AC$1,"Bottom 5%","")</f>
        <v>Bottom 5%</v>
      </c>
      <c r="AC1468"/>
      <c r="AD1468" s="34" t="s">
        <v>16459</v>
      </c>
      <c r="AE1468" s="34" t="s">
        <v>13941</v>
      </c>
    </row>
    <row r="1469" spans="1:31" hidden="1" x14ac:dyDescent="0.25">
      <c r="A1469" t="s">
        <v>6466</v>
      </c>
      <c r="B1469" t="s">
        <v>6465</v>
      </c>
      <c r="C1469" s="3" t="s">
        <v>32</v>
      </c>
      <c r="D1469" s="3" t="s">
        <v>8001</v>
      </c>
      <c r="E1469" s="3" t="s">
        <v>5093</v>
      </c>
      <c r="F1469" s="3">
        <v>7000</v>
      </c>
      <c r="G1469" s="34">
        <v>13.79</v>
      </c>
      <c r="H1469" s="3" t="s">
        <v>28</v>
      </c>
      <c r="I1469" s="3" t="s">
        <v>19</v>
      </c>
      <c r="J1469" s="3" t="s">
        <v>8168</v>
      </c>
      <c r="K1469" s="3" t="s">
        <v>8164</v>
      </c>
      <c r="L1469" s="3" t="s">
        <v>8167</v>
      </c>
      <c r="M1469" s="26" t="s">
        <v>13723</v>
      </c>
      <c r="N1469"/>
      <c r="O1469" s="3">
        <v>3</v>
      </c>
      <c r="P1469" s="34">
        <v>592.97</v>
      </c>
      <c r="Q1469" s="34">
        <v>772.42</v>
      </c>
      <c r="R1469" s="34">
        <v>-179.44999999999993</v>
      </c>
      <c r="S1469" s="36">
        <v>-0.232321793842728</v>
      </c>
      <c r="T1469" s="72">
        <v>197.65666666666667</v>
      </c>
      <c r="U1469" s="34">
        <v>0</v>
      </c>
      <c r="V1469" s="34">
        <v>22.99</v>
      </c>
      <c r="W1469" s="34">
        <v>-22.99</v>
      </c>
      <c r="X1469" s="36">
        <v>-1</v>
      </c>
      <c r="Y1469" s="36" t="str">
        <f>IFERROR(VLOOKUP(A1469,'Pivot price tier'!$C$8:$L$2270,10,0),"")</f>
        <v/>
      </c>
      <c r="Z1469" s="36" t="str">
        <f>IFERROR(VLOOKUP(A1469,'Pivot price tier by size'!$D$8:$M$2491,10,0),"")</f>
        <v/>
      </c>
      <c r="AA1469" s="36" t="str">
        <f>IFERROR(VLOOKUP(A1469,'Pivot category'!$B$8:$I$2216,8,0),"")</f>
        <v/>
      </c>
      <c r="AB1469" s="3" t="str">
        <f>IF(P1469&lt;$AC$1,"Bottom 5%","")</f>
        <v>Bottom 5%</v>
      </c>
      <c r="AC1469"/>
      <c r="AD1469" s="34" t="s">
        <v>16459</v>
      </c>
      <c r="AE1469" s="34" t="s">
        <v>13959</v>
      </c>
    </row>
    <row r="1470" spans="1:31" x14ac:dyDescent="0.25">
      <c r="A1470" t="s">
        <v>11971</v>
      </c>
      <c r="B1470" t="s">
        <v>11972</v>
      </c>
      <c r="C1470" s="3" t="s">
        <v>32</v>
      </c>
      <c r="D1470" s="3" t="s">
        <v>11757</v>
      </c>
      <c r="E1470" s="3" t="s">
        <v>5093</v>
      </c>
      <c r="F1470" s="3">
        <v>70000</v>
      </c>
      <c r="G1470" s="34">
        <v>49.99</v>
      </c>
      <c r="H1470" s="3" t="s">
        <v>12489</v>
      </c>
      <c r="I1470" s="3" t="s">
        <v>15</v>
      </c>
      <c r="J1470" s="3" t="s">
        <v>8163</v>
      </c>
      <c r="K1470" s="3" t="s">
        <v>8164</v>
      </c>
      <c r="L1470" s="3" t="s">
        <v>68</v>
      </c>
      <c r="M1470" s="26">
        <v>45231</v>
      </c>
      <c r="N1470"/>
      <c r="O1470" s="3">
        <v>25</v>
      </c>
      <c r="P1470" s="34">
        <v>21140.880000000001</v>
      </c>
      <c r="Q1470" s="34">
        <v>24775.87</v>
      </c>
      <c r="R1470" s="34">
        <v>-3634.989999999998</v>
      </c>
      <c r="S1470" s="36">
        <v>-0.14671492867858926</v>
      </c>
      <c r="T1470" s="72">
        <v>845.63520000000005</v>
      </c>
      <c r="U1470" s="34">
        <v>18065.97</v>
      </c>
      <c r="V1470" s="34">
        <v>14457.59</v>
      </c>
      <c r="W1470" s="34">
        <v>3608.380000000001</v>
      </c>
      <c r="X1470" s="36">
        <v>0.24958378263597192</v>
      </c>
      <c r="Y1470" s="36" t="str">
        <f>IFERROR(VLOOKUP(A1470,'Pivot price tier'!$C$8:$L$2270,10,0),"")</f>
        <v xml:space="preserve"> </v>
      </c>
      <c r="Z1470" s="36" t="str">
        <f>IFERROR(VLOOKUP(A1470,'Pivot price tier by size'!$D$8:$M$2491,10,0),"")</f>
        <v xml:space="preserve"> </v>
      </c>
      <c r="AA1470" s="36" t="str">
        <f>IFERROR(VLOOKUP(A1470,'Pivot category'!$B$8:$I$2216,8,0),"")</f>
        <v xml:space="preserve"> </v>
      </c>
      <c r="AB1470" s="3" t="str">
        <f>IF(P1470&lt;$AC$1,"Bottom 5%","")</f>
        <v>Bottom 5%</v>
      </c>
      <c r="AC1470"/>
      <c r="AD1470" s="34" t="s">
        <v>16461</v>
      </c>
      <c r="AE1470" s="34" t="s">
        <v>13944</v>
      </c>
    </row>
    <row r="1471" spans="1:31" x14ac:dyDescent="0.25">
      <c r="A1471" t="s">
        <v>11885</v>
      </c>
      <c r="B1471" t="s">
        <v>4968</v>
      </c>
      <c r="C1471" s="3" t="s">
        <v>38</v>
      </c>
      <c r="D1471" s="3" t="s">
        <v>4941</v>
      </c>
      <c r="E1471" s="3" t="s">
        <v>5141</v>
      </c>
      <c r="F1471" s="3">
        <v>7000</v>
      </c>
      <c r="G1471" s="34">
        <v>29.99</v>
      </c>
      <c r="H1471" s="3" t="s">
        <v>26</v>
      </c>
      <c r="I1471" s="3" t="s">
        <v>19</v>
      </c>
      <c r="J1471" s="3" t="s">
        <v>8163</v>
      </c>
      <c r="K1471" s="3" t="s">
        <v>8164</v>
      </c>
      <c r="L1471" s="3" t="s">
        <v>68</v>
      </c>
      <c r="M1471" s="26" t="s">
        <v>13723</v>
      </c>
      <c r="N1471"/>
      <c r="O1471" s="3">
        <v>64</v>
      </c>
      <c r="P1471" s="34">
        <v>39289.31</v>
      </c>
      <c r="Q1471" s="34">
        <v>56620.03</v>
      </c>
      <c r="R1471" s="34">
        <v>-17330.72</v>
      </c>
      <c r="S1471" s="36">
        <v>-0.30608814583814248</v>
      </c>
      <c r="T1471" s="72">
        <v>613.89546874999996</v>
      </c>
      <c r="U1471" s="34">
        <v>36413.410000000003</v>
      </c>
      <c r="V1471" s="34">
        <v>38077.620000000003</v>
      </c>
      <c r="W1471" s="34">
        <v>-1664.2099999999991</v>
      </c>
      <c r="X1471" s="36">
        <v>-4.3705725305310583E-2</v>
      </c>
      <c r="Y1471" s="36" t="str">
        <f>IFERROR(VLOOKUP(A1471,'Pivot price tier'!$C$8:$L$2270,10,0),"")</f>
        <v xml:space="preserve"> </v>
      </c>
      <c r="Z1471" s="36" t="str">
        <f>IFERROR(VLOOKUP(A1471,'Pivot price tier by size'!$D$8:$M$2491,10,0),"")</f>
        <v xml:space="preserve"> </v>
      </c>
      <c r="AA1471" s="36" t="str">
        <f>IFERROR(VLOOKUP(A1471,'Pivot category'!$B$8:$I$2216,8,0),"")</f>
        <v xml:space="preserve"> </v>
      </c>
      <c r="AB1471" s="3" t="str">
        <f>IF(P1471&lt;$AC$1,"Bottom 5%","")</f>
        <v>Bottom 5%</v>
      </c>
      <c r="AC1471"/>
      <c r="AD1471" s="34" t="s">
        <v>11097</v>
      </c>
      <c r="AE1471" s="34" t="s">
        <v>16480</v>
      </c>
    </row>
    <row r="1472" spans="1:31" hidden="1" x14ac:dyDescent="0.25">
      <c r="A1472" t="s">
        <v>15294</v>
      </c>
      <c r="B1472" t="s">
        <v>15295</v>
      </c>
      <c r="C1472" s="3" t="s">
        <v>32</v>
      </c>
      <c r="D1472" s="3" t="s">
        <v>14962</v>
      </c>
      <c r="E1472" s="3" t="s">
        <v>5141</v>
      </c>
      <c r="F1472" s="3">
        <v>70000</v>
      </c>
      <c r="G1472" s="34">
        <v>39.99</v>
      </c>
      <c r="H1472" s="3" t="s">
        <v>25</v>
      </c>
      <c r="I1472" s="3" t="s">
        <v>23</v>
      </c>
      <c r="J1472" s="3" t="s">
        <v>8163</v>
      </c>
      <c r="K1472" s="3" t="s">
        <v>8164</v>
      </c>
      <c r="L1472" s="3" t="s">
        <v>68</v>
      </c>
      <c r="M1472" s="26">
        <v>45870</v>
      </c>
      <c r="N1472"/>
      <c r="O1472" s="3">
        <v>44</v>
      </c>
      <c r="P1472" s="34">
        <v>11287</v>
      </c>
      <c r="Q1472" s="34">
        <v>0</v>
      </c>
      <c r="R1472" s="34">
        <v>11287</v>
      </c>
      <c r="S1472" s="36" t="s">
        <v>78</v>
      </c>
      <c r="T1472" s="72">
        <v>256.52272727272725</v>
      </c>
      <c r="U1472" s="34">
        <v>14636.18</v>
      </c>
      <c r="V1472" s="34">
        <v>0</v>
      </c>
      <c r="W1472" s="34">
        <v>14636.18</v>
      </c>
      <c r="X1472" s="36" t="s">
        <v>78</v>
      </c>
      <c r="Y1472" s="36" t="str">
        <f>IFERROR(VLOOKUP(A1472,'Pivot price tier'!$C$8:$L$2270,10,0),"")</f>
        <v>X</v>
      </c>
      <c r="Z1472" s="36" t="str">
        <f>IFERROR(VLOOKUP(A1472,'Pivot price tier by size'!$D$8:$M$2491,10,0),"")</f>
        <v xml:space="preserve"> </v>
      </c>
      <c r="AA1472" s="36" t="str">
        <f>IFERROR(VLOOKUP(A1472,'Pivot category'!$B$8:$I$2216,8,0),"")</f>
        <v>X</v>
      </c>
      <c r="AB1472" s="3" t="str">
        <f>IF(P1472&lt;$AC$1,"Bottom 5%","")</f>
        <v>Bottom 5%</v>
      </c>
      <c r="AC1472"/>
      <c r="AD1472" s="34" t="s">
        <v>11097</v>
      </c>
      <c r="AE1472" s="34" t="s">
        <v>13976</v>
      </c>
    </row>
    <row r="1473" spans="1:31" hidden="1" x14ac:dyDescent="0.25">
      <c r="A1473" t="s">
        <v>15733</v>
      </c>
      <c r="B1473" t="s">
        <v>15734</v>
      </c>
      <c r="C1473" s="3" t="s">
        <v>32</v>
      </c>
      <c r="D1473" s="3" t="s">
        <v>10608</v>
      </c>
      <c r="E1473" s="3" t="s">
        <v>5093</v>
      </c>
      <c r="F1473" s="3">
        <v>7000</v>
      </c>
      <c r="G1473" s="34">
        <v>23.99</v>
      </c>
      <c r="H1473" s="3" t="s">
        <v>25</v>
      </c>
      <c r="I1473" s="3" t="s">
        <v>23</v>
      </c>
      <c r="J1473" s="3" t="s">
        <v>8168</v>
      </c>
      <c r="K1473" s="3" t="s">
        <v>8170</v>
      </c>
      <c r="L1473" s="3" t="s">
        <v>68</v>
      </c>
      <c r="M1473" s="26">
        <v>45992</v>
      </c>
      <c r="N1473"/>
      <c r="O1473" s="3">
        <v>8</v>
      </c>
      <c r="P1473" s="34">
        <v>6169.02</v>
      </c>
      <c r="Q1473" s="34">
        <v>0</v>
      </c>
      <c r="R1473" s="34">
        <v>6169.02</v>
      </c>
      <c r="S1473" s="36" t="s">
        <v>78</v>
      </c>
      <c r="T1473" s="72">
        <v>771.12750000000005</v>
      </c>
      <c r="U1473" s="34">
        <v>6440.15</v>
      </c>
      <c r="V1473" s="34">
        <v>0</v>
      </c>
      <c r="W1473" s="34">
        <v>6440.15</v>
      </c>
      <c r="X1473" s="36" t="s">
        <v>78</v>
      </c>
      <c r="Y1473" s="36" t="str">
        <f>IFERROR(VLOOKUP(A1473,'Pivot price tier'!$C$8:$L$2270,10,0),"")</f>
        <v/>
      </c>
      <c r="Z1473" s="36" t="str">
        <f>IFERROR(VLOOKUP(A1473,'Pivot price tier by size'!$D$8:$M$2491,10,0),"")</f>
        <v/>
      </c>
      <c r="AA1473" s="36" t="str">
        <f>IFERROR(VLOOKUP(A1473,'Pivot category'!$B$8:$I$2216,8,0),"")</f>
        <v/>
      </c>
      <c r="AB1473" s="3" t="str">
        <f>IF(P1473&lt;$AC$1,"Bottom 5%","")</f>
        <v>Bottom 5%</v>
      </c>
      <c r="AC1473"/>
      <c r="AD1473" s="34" t="s">
        <v>11097</v>
      </c>
      <c r="AE1473" s="34" t="s">
        <v>13976</v>
      </c>
    </row>
    <row r="1474" spans="1:31" hidden="1" x14ac:dyDescent="0.25">
      <c r="A1474" t="s">
        <v>10734</v>
      </c>
      <c r="B1474" t="s">
        <v>10735</v>
      </c>
      <c r="C1474" s="3" t="s">
        <v>32</v>
      </c>
      <c r="D1474" s="3" t="s">
        <v>10566</v>
      </c>
      <c r="E1474" s="3" t="s">
        <v>5093</v>
      </c>
      <c r="F1474" s="3">
        <v>7000</v>
      </c>
      <c r="G1474" s="34">
        <v>17.989999999999998</v>
      </c>
      <c r="H1474" s="3" t="s">
        <v>28</v>
      </c>
      <c r="I1474" s="3" t="s">
        <v>21</v>
      </c>
      <c r="J1474" s="3" t="s">
        <v>8168</v>
      </c>
      <c r="K1474" s="3" t="s">
        <v>8164</v>
      </c>
      <c r="L1474" s="3" t="s">
        <v>8167</v>
      </c>
      <c r="M1474" s="26" t="s">
        <v>13723</v>
      </c>
      <c r="N1474"/>
      <c r="O1474" s="3">
        <v>4</v>
      </c>
      <c r="P1474" s="34">
        <v>6873.34</v>
      </c>
      <c r="Q1474" s="34">
        <v>12319.52</v>
      </c>
      <c r="R1474" s="34">
        <v>-5446.18</v>
      </c>
      <c r="S1474" s="36">
        <v>-0.44207728872553476</v>
      </c>
      <c r="T1474" s="72">
        <v>1718.335</v>
      </c>
      <c r="U1474" s="34">
        <v>2543.02</v>
      </c>
      <c r="V1474" s="34">
        <v>5755.93</v>
      </c>
      <c r="W1474" s="34">
        <v>-3212.9100000000003</v>
      </c>
      <c r="X1474" s="36">
        <v>-0.55819129141598323</v>
      </c>
      <c r="Y1474" s="36" t="str">
        <f>IFERROR(VLOOKUP(A1474,'Pivot price tier'!$C$8:$L$2270,10,0),"")</f>
        <v/>
      </c>
      <c r="Z1474" s="36" t="str">
        <f>IFERROR(VLOOKUP(A1474,'Pivot price tier by size'!$D$8:$M$2491,10,0),"")</f>
        <v/>
      </c>
      <c r="AA1474" s="36" t="str">
        <f>IFERROR(VLOOKUP(A1474,'Pivot category'!$B$8:$I$2216,8,0),"")</f>
        <v/>
      </c>
      <c r="AB1474" s="3" t="str">
        <f>IF(P1474&lt;$AC$1,"Bottom 5%","")</f>
        <v>Bottom 5%</v>
      </c>
      <c r="AC1474"/>
      <c r="AD1474" s="34" t="s">
        <v>11097</v>
      </c>
      <c r="AE1474" s="34" t="s">
        <v>13976</v>
      </c>
    </row>
    <row r="1475" spans="1:31" hidden="1" x14ac:dyDescent="0.25">
      <c r="A1475" t="s">
        <v>10413</v>
      </c>
      <c r="B1475" t="s">
        <v>10414</v>
      </c>
      <c r="C1475" s="3" t="s">
        <v>10382</v>
      </c>
      <c r="D1475" s="3" t="s">
        <v>10270</v>
      </c>
      <c r="E1475" s="3" t="s">
        <v>5093</v>
      </c>
      <c r="F1475" s="3">
        <v>10000</v>
      </c>
      <c r="G1475" s="34">
        <v>114.99</v>
      </c>
      <c r="H1475" s="3" t="s">
        <v>12488</v>
      </c>
      <c r="I1475" s="3" t="s">
        <v>74</v>
      </c>
      <c r="J1475" s="3" t="s">
        <v>8171</v>
      </c>
      <c r="K1475" s="3" t="s">
        <v>8172</v>
      </c>
      <c r="L1475" s="3" t="s">
        <v>68</v>
      </c>
      <c r="M1475" s="26" t="s">
        <v>13723</v>
      </c>
      <c r="N1475"/>
      <c r="O1475" s="3">
        <v>2</v>
      </c>
      <c r="P1475" s="34">
        <v>689.94</v>
      </c>
      <c r="Q1475" s="34">
        <v>3449.7</v>
      </c>
      <c r="R1475" s="34">
        <v>-2759.7599999999998</v>
      </c>
      <c r="S1475" s="36">
        <v>-0.79999999999999993</v>
      </c>
      <c r="T1475" s="72">
        <v>344.97</v>
      </c>
      <c r="U1475" s="34">
        <v>0</v>
      </c>
      <c r="V1475" s="34">
        <v>1034.9100000000001</v>
      </c>
      <c r="W1475" s="34">
        <v>-1034.9100000000001</v>
      </c>
      <c r="X1475" s="36">
        <v>-1</v>
      </c>
      <c r="Y1475" s="36" t="str">
        <f>IFERROR(VLOOKUP(A1475,'Pivot price tier'!$C$8:$L$2270,10,0),"")</f>
        <v/>
      </c>
      <c r="Z1475" s="36" t="str">
        <f>IFERROR(VLOOKUP(A1475,'Pivot price tier by size'!$D$8:$M$2491,10,0),"")</f>
        <v/>
      </c>
      <c r="AA1475" s="36" t="str">
        <f>IFERROR(VLOOKUP(A1475,'Pivot category'!$B$8:$I$2216,8,0),"")</f>
        <v/>
      </c>
      <c r="AB1475" s="3" t="str">
        <f>IF(P1475&lt;$AC$1,"Bottom 5%","")</f>
        <v>Bottom 5%</v>
      </c>
      <c r="AC1475"/>
      <c r="AD1475" s="34" t="s">
        <v>11097</v>
      </c>
      <c r="AE1475" s="34" t="s">
        <v>13976</v>
      </c>
    </row>
    <row r="1476" spans="1:31" hidden="1" x14ac:dyDescent="0.25">
      <c r="A1476" t="s">
        <v>6350</v>
      </c>
      <c r="B1476" t="s">
        <v>5268</v>
      </c>
      <c r="C1476" s="3" t="s">
        <v>32</v>
      </c>
      <c r="D1476" s="3" t="s">
        <v>5222</v>
      </c>
      <c r="E1476" s="3" t="s">
        <v>5093</v>
      </c>
      <c r="F1476" s="3">
        <v>7000</v>
      </c>
      <c r="G1476" s="34">
        <v>23.99</v>
      </c>
      <c r="H1476" s="3" t="s">
        <v>12</v>
      </c>
      <c r="I1476" s="3" t="s">
        <v>21</v>
      </c>
      <c r="J1476" s="3" t="s">
        <v>8168</v>
      </c>
      <c r="K1476" s="3" t="s">
        <v>8164</v>
      </c>
      <c r="L1476" s="3" t="s">
        <v>8167</v>
      </c>
      <c r="M1476" s="26" t="s">
        <v>13723</v>
      </c>
      <c r="N1476"/>
      <c r="O1476" s="3" t="s">
        <v>78</v>
      </c>
      <c r="P1476" s="34">
        <v>23.99</v>
      </c>
      <c r="Q1476" s="34">
        <v>167.93</v>
      </c>
      <c r="R1476" s="34">
        <v>-143.94</v>
      </c>
      <c r="S1476" s="36">
        <v>-0.85714285714285721</v>
      </c>
      <c r="T1476" s="72" t="s">
        <v>78</v>
      </c>
      <c r="U1476" s="34" t="s">
        <v>78</v>
      </c>
      <c r="V1476" s="34" t="s">
        <v>78</v>
      </c>
      <c r="W1476" s="34" t="s">
        <v>78</v>
      </c>
      <c r="X1476" s="36" t="s">
        <v>78</v>
      </c>
      <c r="Y1476" s="36" t="str">
        <f>IFERROR(VLOOKUP(A1476,'Pivot price tier'!$C$8:$L$2270,10,0),"")</f>
        <v/>
      </c>
      <c r="Z1476" s="36" t="str">
        <f>IFERROR(VLOOKUP(A1476,'Pivot price tier by size'!$D$8:$M$2491,10,0),"")</f>
        <v/>
      </c>
      <c r="AA1476" s="36" t="str">
        <f>IFERROR(VLOOKUP(A1476,'Pivot category'!$B$8:$I$2216,8,0),"")</f>
        <v/>
      </c>
      <c r="AB1476" s="3" t="str">
        <f>IF(P1476&lt;$AC$1,"Bottom 5%","")</f>
        <v>Bottom 5%</v>
      </c>
      <c r="AC1476"/>
      <c r="AD1476" s="34" t="s">
        <v>16473</v>
      </c>
      <c r="AE1476" s="34" t="s">
        <v>16542</v>
      </c>
    </row>
    <row r="1477" spans="1:31" x14ac:dyDescent="0.25">
      <c r="A1477" t="s">
        <v>5893</v>
      </c>
      <c r="B1477" t="s">
        <v>333</v>
      </c>
      <c r="C1477" s="3" t="s">
        <v>32</v>
      </c>
      <c r="D1477" s="3" t="s">
        <v>2564</v>
      </c>
      <c r="E1477" s="3" t="s">
        <v>5141</v>
      </c>
      <c r="F1477" s="3">
        <v>7000</v>
      </c>
      <c r="G1477" s="34">
        <v>19.989999999999998</v>
      </c>
      <c r="H1477" s="3" t="s">
        <v>29</v>
      </c>
      <c r="I1477" s="3" t="s">
        <v>21</v>
      </c>
      <c r="J1477" s="3" t="s">
        <v>8163</v>
      </c>
      <c r="K1477" s="3" t="s">
        <v>8164</v>
      </c>
      <c r="L1477" s="3" t="s">
        <v>68</v>
      </c>
      <c r="M1477" s="26" t="s">
        <v>13723</v>
      </c>
      <c r="N1477"/>
      <c r="O1477" s="3">
        <v>134</v>
      </c>
      <c r="P1477" s="34">
        <v>36451.269999999997</v>
      </c>
      <c r="Q1477" s="34">
        <v>40897.29</v>
      </c>
      <c r="R1477" s="34">
        <v>-4446.0200000000041</v>
      </c>
      <c r="S1477" s="36">
        <v>-0.10871184863349148</v>
      </c>
      <c r="T1477" s="72">
        <v>272.02440298507463</v>
      </c>
      <c r="U1477" s="34">
        <v>106825.07</v>
      </c>
      <c r="V1477" s="34">
        <v>106520.29</v>
      </c>
      <c r="W1477" s="34">
        <v>304.78000000001339</v>
      </c>
      <c r="X1477" s="36">
        <v>2.8612389245279424E-3</v>
      </c>
      <c r="Y1477" s="36" t="str">
        <f>IFERROR(VLOOKUP(A1477,'Pivot price tier'!$C$8:$L$2270,10,0),"")</f>
        <v xml:space="preserve"> </v>
      </c>
      <c r="Z1477" s="36" t="str">
        <f>IFERROR(VLOOKUP(A1477,'Pivot price tier by size'!$D$8:$M$2491,10,0),"")</f>
        <v xml:space="preserve"> </v>
      </c>
      <c r="AA1477" s="36" t="str">
        <f>IFERROR(VLOOKUP(A1477,'Pivot category'!$B$8:$I$2216,8,0),"")</f>
        <v xml:space="preserve"> </v>
      </c>
      <c r="AB1477" s="3" t="str">
        <f>IF(P1477&lt;$AC$1,"Bottom 5%","")</f>
        <v>Bottom 5%</v>
      </c>
      <c r="AC1477"/>
      <c r="AD1477" s="34" t="s">
        <v>11097</v>
      </c>
      <c r="AE1477" s="34" t="s">
        <v>16480</v>
      </c>
    </row>
    <row r="1478" spans="1:31" hidden="1" x14ac:dyDescent="0.25">
      <c r="A1478" t="s">
        <v>5940</v>
      </c>
      <c r="B1478" t="s">
        <v>819</v>
      </c>
      <c r="C1478" s="3" t="s">
        <v>32</v>
      </c>
      <c r="D1478" s="3" t="s">
        <v>3108</v>
      </c>
      <c r="E1478" s="3">
        <v>0</v>
      </c>
      <c r="F1478" s="3">
        <v>1000</v>
      </c>
      <c r="G1478" s="34">
        <v>17.989999999999998</v>
      </c>
      <c r="H1478" s="3" t="s">
        <v>12488</v>
      </c>
      <c r="I1478" s="3" t="s">
        <v>19</v>
      </c>
      <c r="J1478" s="3" t="s">
        <v>8168</v>
      </c>
      <c r="K1478" s="3" t="s">
        <v>8164</v>
      </c>
      <c r="L1478" s="3" t="s">
        <v>8167</v>
      </c>
      <c r="M1478" s="26" t="s">
        <v>13723</v>
      </c>
      <c r="N1478"/>
      <c r="O1478" s="3" t="s">
        <v>78</v>
      </c>
      <c r="P1478" s="34">
        <v>107.94</v>
      </c>
      <c r="Q1478" s="34">
        <v>89.95</v>
      </c>
      <c r="R1478" s="34">
        <v>17.989999999999995</v>
      </c>
      <c r="S1478" s="36">
        <v>0.19999999999999996</v>
      </c>
      <c r="T1478" s="72" t="s">
        <v>78</v>
      </c>
      <c r="U1478" s="34" t="s">
        <v>78</v>
      </c>
      <c r="V1478" s="34" t="s">
        <v>78</v>
      </c>
      <c r="W1478" s="34" t="s">
        <v>78</v>
      </c>
      <c r="X1478" s="36" t="s">
        <v>78</v>
      </c>
      <c r="Y1478" s="36" t="str">
        <f>IFERROR(VLOOKUP(A1478,'Pivot price tier'!$C$8:$L$2270,10,0),"")</f>
        <v/>
      </c>
      <c r="Z1478" s="36" t="str">
        <f>IFERROR(VLOOKUP(A1478,'Pivot price tier by size'!$D$8:$M$2491,10,0),"")</f>
        <v/>
      </c>
      <c r="AA1478" s="36" t="str">
        <f>IFERROR(VLOOKUP(A1478,'Pivot category'!$B$8:$I$2216,8,0),"")</f>
        <v/>
      </c>
      <c r="AB1478" s="3" t="str">
        <f>IF(P1478&lt;$AC$1,"Bottom 5%","")</f>
        <v>Bottom 5%</v>
      </c>
      <c r="AC1478"/>
      <c r="AD1478" s="34" t="s">
        <v>16473</v>
      </c>
      <c r="AE1478" s="34" t="s">
        <v>13949</v>
      </c>
    </row>
    <row r="1479" spans="1:31" hidden="1" x14ac:dyDescent="0.25">
      <c r="A1479" t="s">
        <v>8924</v>
      </c>
      <c r="B1479" t="s">
        <v>8923</v>
      </c>
      <c r="C1479" s="3" t="s">
        <v>32</v>
      </c>
      <c r="D1479" s="3" t="s">
        <v>8678</v>
      </c>
      <c r="E1479" s="3" t="s">
        <v>5141</v>
      </c>
      <c r="F1479" s="3">
        <v>8000</v>
      </c>
      <c r="G1479" s="34">
        <v>13.19</v>
      </c>
      <c r="H1479" s="3" t="s">
        <v>27</v>
      </c>
      <c r="I1479" s="3" t="s">
        <v>19</v>
      </c>
      <c r="J1479" s="3" t="s">
        <v>8168</v>
      </c>
      <c r="K1479" s="3" t="s">
        <v>8185</v>
      </c>
      <c r="L1479" s="3" t="s">
        <v>8167</v>
      </c>
      <c r="M1479" s="26" t="s">
        <v>13723</v>
      </c>
      <c r="N1479"/>
      <c r="O1479" s="3">
        <v>7</v>
      </c>
      <c r="P1479" s="34">
        <v>8670.68</v>
      </c>
      <c r="Q1479" s="34">
        <v>15314.49</v>
      </c>
      <c r="R1479" s="34">
        <v>-6643.8099999999995</v>
      </c>
      <c r="S1479" s="36">
        <v>-0.43382508983322332</v>
      </c>
      <c r="T1479" s="72">
        <v>1238.6685714285716</v>
      </c>
      <c r="U1479" s="34">
        <v>2541.48</v>
      </c>
      <c r="V1479" s="34">
        <v>8565.39</v>
      </c>
      <c r="W1479" s="34">
        <v>-6023.91</v>
      </c>
      <c r="X1479" s="36">
        <v>-0.70328496425731923</v>
      </c>
      <c r="Y1479" s="36" t="str">
        <f>IFERROR(VLOOKUP(A1479,'Pivot price tier'!$C$8:$L$2270,10,0),"")</f>
        <v/>
      </c>
      <c r="Z1479" s="36" t="str">
        <f>IFERROR(VLOOKUP(A1479,'Pivot price tier by size'!$D$8:$M$2491,10,0),"")</f>
        <v/>
      </c>
      <c r="AA1479" s="36" t="str">
        <f>IFERROR(VLOOKUP(A1479,'Pivot category'!$B$8:$I$2216,8,0),"")</f>
        <v/>
      </c>
      <c r="AB1479" s="3" t="str">
        <f>IF(P1479&lt;$AC$1,"Bottom 5%","")</f>
        <v>Bottom 5%</v>
      </c>
      <c r="AC1479"/>
      <c r="AD1479" s="34" t="s">
        <v>11097</v>
      </c>
      <c r="AE1479" s="34" t="s">
        <v>13965</v>
      </c>
    </row>
    <row r="1480" spans="1:31" hidden="1" x14ac:dyDescent="0.25">
      <c r="A1480" t="s">
        <v>5968</v>
      </c>
      <c r="B1480" t="s">
        <v>820</v>
      </c>
      <c r="C1480" s="3" t="s">
        <v>32</v>
      </c>
      <c r="D1480" s="3" t="s">
        <v>3109</v>
      </c>
      <c r="E1480" s="3">
        <v>0</v>
      </c>
      <c r="F1480" s="3">
        <v>1000</v>
      </c>
      <c r="G1480" s="34">
        <v>13.19</v>
      </c>
      <c r="H1480" s="3" t="s">
        <v>27</v>
      </c>
      <c r="I1480" s="3" t="s">
        <v>19</v>
      </c>
      <c r="J1480" s="3" t="s">
        <v>8168</v>
      </c>
      <c r="K1480" s="3" t="s">
        <v>8164</v>
      </c>
      <c r="L1480" s="3" t="s">
        <v>8167</v>
      </c>
      <c r="M1480" s="26" t="s">
        <v>13723</v>
      </c>
      <c r="N1480"/>
      <c r="O1480" s="3">
        <v>21</v>
      </c>
      <c r="P1480" s="34">
        <v>32548.09</v>
      </c>
      <c r="Q1480" s="34">
        <v>33200.28</v>
      </c>
      <c r="R1480" s="34">
        <v>-652.18999999999869</v>
      </c>
      <c r="S1480" s="36">
        <v>-1.9644111435204725E-2</v>
      </c>
      <c r="T1480" s="72">
        <v>1549.9090476190477</v>
      </c>
      <c r="U1480" s="34">
        <v>7920.17</v>
      </c>
      <c r="V1480" s="34">
        <v>8851.11</v>
      </c>
      <c r="W1480" s="34">
        <v>-930.94000000000051</v>
      </c>
      <c r="X1480" s="36">
        <v>-0.10517776866404327</v>
      </c>
      <c r="Y1480" s="36" t="str">
        <f>IFERROR(VLOOKUP(A1480,'Pivot price tier'!$C$8:$L$2270,10,0),"")</f>
        <v/>
      </c>
      <c r="Z1480" s="36" t="str">
        <f>IFERROR(VLOOKUP(A1480,'Pivot price tier by size'!$D$8:$M$2491,10,0),"")</f>
        <v/>
      </c>
      <c r="AA1480" s="36" t="str">
        <f>IFERROR(VLOOKUP(A1480,'Pivot category'!$B$8:$I$2216,8,0),"")</f>
        <v/>
      </c>
      <c r="AB1480" s="3" t="str">
        <f>IF(P1480&lt;$AC$1,"Bottom 5%","")</f>
        <v>Bottom 5%</v>
      </c>
      <c r="AC1480"/>
      <c r="AD1480" s="34" t="s">
        <v>11097</v>
      </c>
      <c r="AE1480" s="34" t="s">
        <v>13965</v>
      </c>
    </row>
    <row r="1481" spans="1:31" hidden="1" x14ac:dyDescent="0.25">
      <c r="A1481" t="s">
        <v>9300</v>
      </c>
      <c r="B1481" t="s">
        <v>9299</v>
      </c>
      <c r="C1481" s="3" t="s">
        <v>38</v>
      </c>
      <c r="D1481" s="3" t="s">
        <v>9109</v>
      </c>
      <c r="E1481" s="3">
        <v>0</v>
      </c>
      <c r="F1481" s="3">
        <v>7000</v>
      </c>
      <c r="G1481" s="34">
        <v>14.39</v>
      </c>
      <c r="H1481" s="3" t="s">
        <v>8245</v>
      </c>
      <c r="I1481" s="3" t="s">
        <v>12204</v>
      </c>
      <c r="J1481" s="3" t="s">
        <v>8168</v>
      </c>
      <c r="K1481" s="3" t="s">
        <v>8164</v>
      </c>
      <c r="L1481" s="3" t="s">
        <v>8167</v>
      </c>
      <c r="M1481" s="26" t="s">
        <v>13723</v>
      </c>
      <c r="N1481"/>
      <c r="O1481" s="3">
        <v>1</v>
      </c>
      <c r="P1481" s="34">
        <v>143.9</v>
      </c>
      <c r="Q1481" s="34">
        <v>836.27</v>
      </c>
      <c r="R1481" s="34">
        <v>-692.37</v>
      </c>
      <c r="S1481" s="36">
        <v>-0.82792638741076452</v>
      </c>
      <c r="T1481" s="72">
        <v>143.9</v>
      </c>
      <c r="U1481" s="34">
        <v>0</v>
      </c>
      <c r="V1481" s="34">
        <v>86.34</v>
      </c>
      <c r="W1481" s="34">
        <v>-86.34</v>
      </c>
      <c r="X1481" s="36">
        <v>-1</v>
      </c>
      <c r="Y1481" s="36" t="str">
        <f>IFERROR(VLOOKUP(A1481,'Pivot price tier'!$C$8:$L$2270,10,0),"")</f>
        <v/>
      </c>
      <c r="Z1481" s="36" t="str">
        <f>IFERROR(VLOOKUP(A1481,'Pivot price tier by size'!$D$8:$M$2491,10,0),"")</f>
        <v/>
      </c>
      <c r="AA1481" s="36" t="str">
        <f>IFERROR(VLOOKUP(A1481,'Pivot category'!$B$8:$I$2216,8,0),"")</f>
        <v/>
      </c>
      <c r="AB1481" s="3" t="str">
        <f>IF(P1481&lt;$AC$1,"Bottom 5%","")</f>
        <v>Bottom 5%</v>
      </c>
      <c r="AC1481"/>
      <c r="AD1481" s="34" t="s">
        <v>11097</v>
      </c>
      <c r="AE1481" s="34" t="s">
        <v>13965</v>
      </c>
    </row>
    <row r="1482" spans="1:31" x14ac:dyDescent="0.25">
      <c r="A1482" t="s">
        <v>12870</v>
      </c>
      <c r="B1482" t="s">
        <v>12871</v>
      </c>
      <c r="C1482" s="3" t="s">
        <v>32</v>
      </c>
      <c r="D1482" s="3" t="s">
        <v>12753</v>
      </c>
      <c r="E1482" s="3" t="s">
        <v>5093</v>
      </c>
      <c r="F1482" s="3">
        <v>70000</v>
      </c>
      <c r="G1482" s="34">
        <v>99.99</v>
      </c>
      <c r="H1482" s="3" t="s">
        <v>12489</v>
      </c>
      <c r="I1482" s="3" t="s">
        <v>15</v>
      </c>
      <c r="J1482" s="3" t="s">
        <v>8163</v>
      </c>
      <c r="K1482" s="3" t="s">
        <v>8164</v>
      </c>
      <c r="L1482" s="3" t="s">
        <v>68</v>
      </c>
      <c r="M1482" s="26">
        <v>45474</v>
      </c>
      <c r="N1482"/>
      <c r="O1482" s="3">
        <v>36</v>
      </c>
      <c r="P1482" s="34">
        <v>28107</v>
      </c>
      <c r="Q1482" s="34">
        <v>34326.28</v>
      </c>
      <c r="R1482" s="34">
        <v>-6219.2799999999988</v>
      </c>
      <c r="S1482" s="36">
        <v>-0.18118129899307467</v>
      </c>
      <c r="T1482" s="72">
        <v>780.75</v>
      </c>
      <c r="U1482" s="34">
        <v>2979.69</v>
      </c>
      <c r="V1482" s="34">
        <v>22107.73</v>
      </c>
      <c r="W1482" s="34">
        <v>-19128.04</v>
      </c>
      <c r="X1482" s="36">
        <v>-0.86521954085742858</v>
      </c>
      <c r="Y1482" s="36" t="str">
        <f>IFERROR(VLOOKUP(A1482,'Pivot price tier'!$C$8:$L$2270,10,0),"")</f>
        <v xml:space="preserve"> </v>
      </c>
      <c r="Z1482" s="36" t="str">
        <f>IFERROR(VLOOKUP(A1482,'Pivot price tier by size'!$D$8:$M$2491,10,0),"")</f>
        <v xml:space="preserve"> </v>
      </c>
      <c r="AA1482" s="36" t="str">
        <f>IFERROR(VLOOKUP(A1482,'Pivot category'!$B$8:$I$2216,8,0),"")</f>
        <v xml:space="preserve"> </v>
      </c>
      <c r="AB1482" s="3" t="str">
        <f>IF(P1482&lt;$AC$1,"Bottom 5%","")</f>
        <v>Bottom 5%</v>
      </c>
      <c r="AC1482"/>
      <c r="AD1482" s="34" t="s">
        <v>10274</v>
      </c>
      <c r="AE1482" s="34" t="s">
        <v>13951</v>
      </c>
    </row>
    <row r="1483" spans="1:31" hidden="1" x14ac:dyDescent="0.25">
      <c r="A1483" t="s">
        <v>6283</v>
      </c>
      <c r="B1483" t="s">
        <v>6282</v>
      </c>
      <c r="C1483" s="3" t="s">
        <v>32</v>
      </c>
      <c r="D1483" s="3" t="s">
        <v>4799</v>
      </c>
      <c r="E1483" s="3">
        <v>0</v>
      </c>
      <c r="F1483" s="3">
        <v>5000</v>
      </c>
      <c r="G1483" s="34">
        <v>23.99</v>
      </c>
      <c r="H1483" s="3" t="s">
        <v>27</v>
      </c>
      <c r="I1483" s="3" t="s">
        <v>19</v>
      </c>
      <c r="J1483" s="3" t="s">
        <v>8168</v>
      </c>
      <c r="K1483" s="3" t="s">
        <v>8172</v>
      </c>
      <c r="L1483" s="3" t="s">
        <v>8169</v>
      </c>
      <c r="M1483" s="26" t="s">
        <v>13723</v>
      </c>
      <c r="N1483"/>
      <c r="O1483" s="3" t="s">
        <v>78</v>
      </c>
      <c r="P1483" s="34">
        <v>23.99</v>
      </c>
      <c r="Q1483" s="34">
        <v>0</v>
      </c>
      <c r="R1483" s="34">
        <v>23.99</v>
      </c>
      <c r="S1483" s="36" t="s">
        <v>78</v>
      </c>
      <c r="T1483" s="72" t="s">
        <v>78</v>
      </c>
      <c r="U1483" s="34" t="s">
        <v>78</v>
      </c>
      <c r="V1483" s="34" t="s">
        <v>78</v>
      </c>
      <c r="W1483" s="34" t="s">
        <v>78</v>
      </c>
      <c r="X1483" s="36" t="s">
        <v>78</v>
      </c>
      <c r="Y1483" s="36" t="str">
        <f>IFERROR(VLOOKUP(A1483,'Pivot price tier'!$C$8:$L$2270,10,0),"")</f>
        <v/>
      </c>
      <c r="Z1483" s="36" t="str">
        <f>IFERROR(VLOOKUP(A1483,'Pivot price tier by size'!$D$8:$M$2491,10,0),"")</f>
        <v/>
      </c>
      <c r="AA1483" s="36" t="str">
        <f>IFERROR(VLOOKUP(A1483,'Pivot category'!$B$8:$I$2216,8,0),"")</f>
        <v/>
      </c>
      <c r="AB1483" s="3" t="str">
        <f>IF(P1483&lt;$AC$1,"Bottom 5%","")</f>
        <v>Bottom 5%</v>
      </c>
      <c r="AC1483"/>
      <c r="AD1483" s="34" t="s">
        <v>11097</v>
      </c>
      <c r="AE1483" s="34" t="s">
        <v>13965</v>
      </c>
    </row>
    <row r="1484" spans="1:31" hidden="1" x14ac:dyDescent="0.25">
      <c r="A1484" t="s">
        <v>10304</v>
      </c>
      <c r="B1484" t="s">
        <v>10305</v>
      </c>
      <c r="C1484" s="3" t="s">
        <v>32</v>
      </c>
      <c r="D1484" s="3" t="s">
        <v>9833</v>
      </c>
      <c r="E1484" s="3" t="s">
        <v>5093</v>
      </c>
      <c r="F1484" s="3">
        <v>10000</v>
      </c>
      <c r="G1484" s="34">
        <v>29.99</v>
      </c>
      <c r="H1484" s="3" t="s">
        <v>27</v>
      </c>
      <c r="I1484" s="3" t="s">
        <v>21</v>
      </c>
      <c r="J1484" s="3" t="s">
        <v>8173</v>
      </c>
      <c r="K1484" s="3" t="s">
        <v>8172</v>
      </c>
      <c r="L1484" s="3" t="s">
        <v>68</v>
      </c>
      <c r="M1484" s="26" t="s">
        <v>13723</v>
      </c>
      <c r="N1484"/>
      <c r="O1484" s="3">
        <v>35</v>
      </c>
      <c r="P1484" s="34">
        <v>9581.31</v>
      </c>
      <c r="Q1484" s="34">
        <v>1073.6300000000001</v>
      </c>
      <c r="R1484" s="34">
        <v>8507.68</v>
      </c>
      <c r="S1484" s="36">
        <v>7.9242197032497224</v>
      </c>
      <c r="T1484" s="72">
        <v>273.75171428571429</v>
      </c>
      <c r="U1484" s="34">
        <v>71170.27</v>
      </c>
      <c r="V1484" s="34">
        <v>71680.91</v>
      </c>
      <c r="W1484" s="34">
        <v>-510.63999999999942</v>
      </c>
      <c r="X1484" s="36">
        <v>-7.1237934897868671E-3</v>
      </c>
      <c r="Y1484" s="36" t="str">
        <f>IFERROR(VLOOKUP(A1484,'Pivot price tier'!$C$8:$L$2270,10,0),"")</f>
        <v/>
      </c>
      <c r="Z1484" s="36" t="str">
        <f>IFERROR(VLOOKUP(A1484,'Pivot price tier by size'!$D$8:$M$2491,10,0),"")</f>
        <v/>
      </c>
      <c r="AA1484" s="36" t="str">
        <f>IFERROR(VLOOKUP(A1484,'Pivot category'!$B$8:$I$2216,8,0),"")</f>
        <v/>
      </c>
      <c r="AB1484" s="3" t="str">
        <f>IF(P1484&lt;$AC$1,"Bottom 5%","")</f>
        <v>Bottom 5%</v>
      </c>
      <c r="AC1484"/>
      <c r="AD1484" s="34" t="s">
        <v>11097</v>
      </c>
      <c r="AE1484" s="34" t="s">
        <v>13965</v>
      </c>
    </row>
    <row r="1485" spans="1:31" hidden="1" x14ac:dyDescent="0.25">
      <c r="A1485" t="s">
        <v>11496</v>
      </c>
      <c r="B1485" t="s">
        <v>12625</v>
      </c>
      <c r="C1485" s="3" t="s">
        <v>32</v>
      </c>
      <c r="D1485" s="3" t="s">
        <v>4800</v>
      </c>
      <c r="E1485" s="3" t="s">
        <v>5093</v>
      </c>
      <c r="F1485" s="3">
        <v>5000</v>
      </c>
      <c r="G1485" s="34">
        <v>26.99</v>
      </c>
      <c r="H1485" s="3" t="s">
        <v>27</v>
      </c>
      <c r="I1485" s="3" t="s">
        <v>21</v>
      </c>
      <c r="J1485" s="3" t="s">
        <v>8168</v>
      </c>
      <c r="K1485" s="3" t="s">
        <v>8172</v>
      </c>
      <c r="L1485" s="3" t="s">
        <v>8169</v>
      </c>
      <c r="M1485" s="26">
        <v>45323</v>
      </c>
      <c r="N1485"/>
      <c r="O1485" s="3" t="s">
        <v>78</v>
      </c>
      <c r="P1485" s="34">
        <v>26.99</v>
      </c>
      <c r="Q1485" s="34">
        <v>278.91000000000003</v>
      </c>
      <c r="R1485" s="34">
        <v>-251.92000000000002</v>
      </c>
      <c r="S1485" s="36">
        <v>-0.90323043275608617</v>
      </c>
      <c r="T1485" s="72" t="s">
        <v>78</v>
      </c>
      <c r="U1485" s="34">
        <v>0</v>
      </c>
      <c r="V1485" s="34">
        <v>98.97</v>
      </c>
      <c r="W1485" s="34">
        <v>-98.97</v>
      </c>
      <c r="X1485" s="36">
        <v>-1</v>
      </c>
      <c r="Y1485" s="36" t="str">
        <f>IFERROR(VLOOKUP(A1485,'Pivot price tier'!$C$8:$L$2270,10,0),"")</f>
        <v/>
      </c>
      <c r="Z1485" s="36" t="str">
        <f>IFERROR(VLOOKUP(A1485,'Pivot price tier by size'!$D$8:$M$2491,10,0),"")</f>
        <v/>
      </c>
      <c r="AA1485" s="36" t="str">
        <f>IFERROR(VLOOKUP(A1485,'Pivot category'!$B$8:$I$2216,8,0),"")</f>
        <v/>
      </c>
      <c r="AB1485" s="3" t="str">
        <f>IF(P1485&lt;$AC$1,"Bottom 5%","")</f>
        <v>Bottom 5%</v>
      </c>
      <c r="AC1485"/>
      <c r="AD1485" s="34" t="s">
        <v>11097</v>
      </c>
      <c r="AE1485" s="34" t="s">
        <v>13965</v>
      </c>
    </row>
    <row r="1486" spans="1:31" hidden="1" x14ac:dyDescent="0.25">
      <c r="A1486" t="s">
        <v>6599</v>
      </c>
      <c r="B1486" t="s">
        <v>5269</v>
      </c>
      <c r="C1486" s="3" t="s">
        <v>32</v>
      </c>
      <c r="D1486" s="3" t="s">
        <v>4811</v>
      </c>
      <c r="E1486" s="3">
        <v>0</v>
      </c>
      <c r="F1486" s="3">
        <v>8000</v>
      </c>
      <c r="G1486" s="34">
        <v>21.99</v>
      </c>
      <c r="H1486" s="3" t="s">
        <v>27</v>
      </c>
      <c r="I1486" s="3" t="s">
        <v>19</v>
      </c>
      <c r="J1486" s="3" t="s">
        <v>8163</v>
      </c>
      <c r="K1486" s="3" t="s">
        <v>8185</v>
      </c>
      <c r="L1486" s="3" t="s">
        <v>68</v>
      </c>
      <c r="M1486" s="26" t="s">
        <v>13723</v>
      </c>
      <c r="N1486"/>
      <c r="O1486" s="3">
        <v>42</v>
      </c>
      <c r="P1486" s="34">
        <v>5123.67</v>
      </c>
      <c r="Q1486" s="34">
        <v>5887.5</v>
      </c>
      <c r="R1486" s="34">
        <v>-763.82999999999993</v>
      </c>
      <c r="S1486" s="36">
        <v>-0.12973757961783439</v>
      </c>
      <c r="T1486" s="72">
        <v>121.99214285714285</v>
      </c>
      <c r="U1486" s="34">
        <v>21462.240000000002</v>
      </c>
      <c r="V1486" s="34">
        <v>29069.73</v>
      </c>
      <c r="W1486" s="34">
        <v>-7607.489999999998</v>
      </c>
      <c r="X1486" s="36">
        <v>-0.26169799306701502</v>
      </c>
      <c r="Y1486" s="36" t="str">
        <f>IFERROR(VLOOKUP(A1486,'Pivot price tier'!$C$8:$L$2270,10,0),"")</f>
        <v/>
      </c>
      <c r="Z1486" s="36" t="str">
        <f>IFERROR(VLOOKUP(A1486,'Pivot price tier by size'!$D$8:$M$2491,10,0),"")</f>
        <v/>
      </c>
      <c r="AA1486" s="36" t="str">
        <f>IFERROR(VLOOKUP(A1486,'Pivot category'!$B$8:$I$2216,8,0),"")</f>
        <v/>
      </c>
      <c r="AB1486" s="3" t="str">
        <f>IF(P1486&lt;$AC$1,"Bottom 5%","")</f>
        <v>Bottom 5%</v>
      </c>
      <c r="AC1486"/>
      <c r="AD1486" s="34" t="s">
        <v>11097</v>
      </c>
      <c r="AE1486" s="34" t="s">
        <v>13965</v>
      </c>
    </row>
    <row r="1487" spans="1:31" hidden="1" x14ac:dyDescent="0.25">
      <c r="A1487" t="s">
        <v>9981</v>
      </c>
      <c r="B1487" t="s">
        <v>9982</v>
      </c>
      <c r="C1487" s="3" t="s">
        <v>36</v>
      </c>
      <c r="D1487" s="3" t="s">
        <v>5066</v>
      </c>
      <c r="E1487" s="3" t="s">
        <v>5093</v>
      </c>
      <c r="F1487" s="3">
        <v>5000</v>
      </c>
      <c r="G1487" s="34">
        <v>24.29</v>
      </c>
      <c r="H1487" s="3" t="s">
        <v>26</v>
      </c>
      <c r="I1487" s="3" t="s">
        <v>21</v>
      </c>
      <c r="J1487" s="3" t="s">
        <v>8168</v>
      </c>
      <c r="K1487" s="3" t="s">
        <v>8172</v>
      </c>
      <c r="L1487" s="3" t="s">
        <v>8167</v>
      </c>
      <c r="M1487" s="26" t="s">
        <v>13723</v>
      </c>
      <c r="N1487"/>
      <c r="O1487" s="3">
        <v>1</v>
      </c>
      <c r="P1487" s="34">
        <v>121.45</v>
      </c>
      <c r="Q1487" s="34">
        <v>0</v>
      </c>
      <c r="R1487" s="34">
        <v>121.45</v>
      </c>
      <c r="S1487" s="36" t="s">
        <v>78</v>
      </c>
      <c r="T1487" s="72">
        <v>121.45</v>
      </c>
      <c r="U1487" s="34" t="s">
        <v>78</v>
      </c>
      <c r="V1487" s="34" t="s">
        <v>78</v>
      </c>
      <c r="W1487" s="34" t="s">
        <v>78</v>
      </c>
      <c r="X1487" s="36" t="s">
        <v>78</v>
      </c>
      <c r="Y1487" s="36" t="str">
        <f>IFERROR(VLOOKUP(A1487,'Pivot price tier'!$C$8:$L$2270,10,0),"")</f>
        <v/>
      </c>
      <c r="Z1487" s="36" t="str">
        <f>IFERROR(VLOOKUP(A1487,'Pivot price tier by size'!$D$8:$M$2491,10,0),"")</f>
        <v/>
      </c>
      <c r="AA1487" s="36" t="str">
        <f>IFERROR(VLOOKUP(A1487,'Pivot category'!$B$8:$I$2216,8,0),"")</f>
        <v/>
      </c>
      <c r="AB1487" s="3" t="str">
        <f>IF(P1487&lt;$AC$1,"Bottom 5%","")</f>
        <v>Bottom 5%</v>
      </c>
      <c r="AC1487"/>
      <c r="AD1487" s="34" t="s">
        <v>16478</v>
      </c>
      <c r="AE1487" s="34" t="s">
        <v>13972</v>
      </c>
    </row>
    <row r="1488" spans="1:31" hidden="1" x14ac:dyDescent="0.25">
      <c r="A1488" t="s">
        <v>7856</v>
      </c>
      <c r="B1488" t="s">
        <v>7855</v>
      </c>
      <c r="C1488" s="3" t="s">
        <v>38</v>
      </c>
      <c r="D1488" s="3" t="s">
        <v>4872</v>
      </c>
      <c r="E1488" s="3">
        <v>0</v>
      </c>
      <c r="F1488" s="3">
        <v>4000</v>
      </c>
      <c r="G1488" s="34">
        <v>16.190000000000001</v>
      </c>
      <c r="H1488" s="3" t="s">
        <v>27</v>
      </c>
      <c r="I1488" s="3" t="s">
        <v>17</v>
      </c>
      <c r="J1488" s="3" t="s">
        <v>8168</v>
      </c>
      <c r="K1488" s="3" t="s">
        <v>8172</v>
      </c>
      <c r="L1488" s="3" t="s">
        <v>8167</v>
      </c>
      <c r="M1488" s="26" t="s">
        <v>13723</v>
      </c>
      <c r="N1488"/>
      <c r="O1488" s="3">
        <v>1</v>
      </c>
      <c r="P1488" s="34">
        <v>48.57</v>
      </c>
      <c r="Q1488" s="34">
        <v>48.57</v>
      </c>
      <c r="R1488" s="34">
        <v>0</v>
      </c>
      <c r="S1488" s="36">
        <v>0</v>
      </c>
      <c r="T1488" s="72">
        <v>48.57</v>
      </c>
      <c r="U1488" s="34">
        <v>0</v>
      </c>
      <c r="V1488" s="34">
        <v>0</v>
      </c>
      <c r="W1488" s="34">
        <v>0</v>
      </c>
      <c r="X1488" s="36" t="s">
        <v>78</v>
      </c>
      <c r="Y1488" s="36" t="str">
        <f>IFERROR(VLOOKUP(A1488,'Pivot price tier'!$C$8:$L$2270,10,0),"")</f>
        <v/>
      </c>
      <c r="Z1488" s="36" t="str">
        <f>IFERROR(VLOOKUP(A1488,'Pivot price tier by size'!$D$8:$M$2491,10,0),"")</f>
        <v/>
      </c>
      <c r="AA1488" s="36" t="str">
        <f>IFERROR(VLOOKUP(A1488,'Pivot category'!$B$8:$I$2216,8,0),"")</f>
        <v/>
      </c>
      <c r="AB1488" s="3" t="str">
        <f>IF(P1488&lt;$AC$1,"Bottom 5%","")</f>
        <v>Bottom 5%</v>
      </c>
      <c r="AC1488"/>
      <c r="AD1488" s="34" t="s">
        <v>11098</v>
      </c>
      <c r="AE1488" s="34" t="s">
        <v>16479</v>
      </c>
    </row>
    <row r="1489" spans="1:31" x14ac:dyDescent="0.25">
      <c r="A1489" t="s">
        <v>5686</v>
      </c>
      <c r="B1489" t="s">
        <v>379</v>
      </c>
      <c r="C1489" s="3" t="s">
        <v>32</v>
      </c>
      <c r="D1489" s="3" t="s">
        <v>2615</v>
      </c>
      <c r="E1489" s="3" t="s">
        <v>5093</v>
      </c>
      <c r="F1489" s="3">
        <v>7000</v>
      </c>
      <c r="G1489" s="34">
        <v>49.99</v>
      </c>
      <c r="H1489" s="3" t="s">
        <v>12</v>
      </c>
      <c r="I1489" s="3" t="s">
        <v>23</v>
      </c>
      <c r="J1489" s="3" t="s">
        <v>8163</v>
      </c>
      <c r="K1489" s="3" t="s">
        <v>8164</v>
      </c>
      <c r="L1489" s="3" t="s">
        <v>68</v>
      </c>
      <c r="M1489" s="26" t="s">
        <v>13723</v>
      </c>
      <c r="N1489"/>
      <c r="O1489" s="3">
        <v>79</v>
      </c>
      <c r="P1489" s="34">
        <v>40241.949999999997</v>
      </c>
      <c r="Q1489" s="34">
        <v>53618.31</v>
      </c>
      <c r="R1489" s="34">
        <v>-13376.36</v>
      </c>
      <c r="S1489" s="36">
        <v>-0.24947373387934091</v>
      </c>
      <c r="T1489" s="72">
        <v>509.39177215189869</v>
      </c>
      <c r="U1489" s="34">
        <v>12997.4</v>
      </c>
      <c r="V1489" s="34">
        <v>15731.08</v>
      </c>
      <c r="W1489" s="34">
        <v>-2733.6800000000003</v>
      </c>
      <c r="X1489" s="36">
        <v>-0.1737757356773979</v>
      </c>
      <c r="Y1489" s="36" t="str">
        <f>IFERROR(VLOOKUP(A1489,'Pivot price tier'!$C$8:$L$2270,10,0),"")</f>
        <v xml:space="preserve"> </v>
      </c>
      <c r="Z1489" s="36" t="str">
        <f>IFERROR(VLOOKUP(A1489,'Pivot price tier by size'!$D$8:$M$2491,10,0),"")</f>
        <v xml:space="preserve"> </v>
      </c>
      <c r="AA1489" s="36" t="str">
        <f>IFERROR(VLOOKUP(A1489,'Pivot category'!$B$8:$I$2216,8,0),"")</f>
        <v xml:space="preserve"> </v>
      </c>
      <c r="AB1489" s="3" t="str">
        <f>IF(P1489&lt;$AC$1,"Bottom 5%","")</f>
        <v>Bottom 5%</v>
      </c>
      <c r="AC1489"/>
      <c r="AD1489" s="34" t="s">
        <v>11097</v>
      </c>
      <c r="AE1489" s="34" t="s">
        <v>16485</v>
      </c>
    </row>
    <row r="1490" spans="1:31" x14ac:dyDescent="0.25">
      <c r="A1490" t="s">
        <v>13746</v>
      </c>
      <c r="B1490" t="s">
        <v>13747</v>
      </c>
      <c r="C1490" s="3" t="s">
        <v>32</v>
      </c>
      <c r="D1490" s="3" t="s">
        <v>13322</v>
      </c>
      <c r="E1490" s="3" t="s">
        <v>5093</v>
      </c>
      <c r="F1490" s="3">
        <v>70000</v>
      </c>
      <c r="G1490" s="34">
        <v>49.99</v>
      </c>
      <c r="H1490" s="3" t="s">
        <v>12489</v>
      </c>
      <c r="I1490" s="3" t="s">
        <v>23</v>
      </c>
      <c r="J1490" s="3" t="s">
        <v>8163</v>
      </c>
      <c r="K1490" s="3" t="s">
        <v>8164</v>
      </c>
      <c r="L1490" s="3" t="s">
        <v>68</v>
      </c>
      <c r="M1490" s="26">
        <v>45597</v>
      </c>
      <c r="N1490"/>
      <c r="O1490" s="3">
        <v>59</v>
      </c>
      <c r="P1490" s="34">
        <v>25044.99</v>
      </c>
      <c r="Q1490" s="34">
        <v>13347.33</v>
      </c>
      <c r="R1490" s="34">
        <v>11697.660000000002</v>
      </c>
      <c r="S1490" s="36">
        <v>0.87640449438202261</v>
      </c>
      <c r="T1490" s="72">
        <v>424.49135593220342</v>
      </c>
      <c r="U1490" s="34">
        <v>13547.29</v>
      </c>
      <c r="V1490" s="34">
        <v>10797.84</v>
      </c>
      <c r="W1490" s="34">
        <v>2749.4500000000007</v>
      </c>
      <c r="X1490" s="36">
        <v>0.25462962962962976</v>
      </c>
      <c r="Y1490" s="36" t="str">
        <f>IFERROR(VLOOKUP(A1490,'Pivot price tier'!$C$8:$L$2270,10,0),"")</f>
        <v xml:space="preserve"> </v>
      </c>
      <c r="Z1490" s="36" t="str">
        <f>IFERROR(VLOOKUP(A1490,'Pivot price tier by size'!$D$8:$M$2491,10,0),"")</f>
        <v xml:space="preserve"> </v>
      </c>
      <c r="AA1490" s="36" t="str">
        <f>IFERROR(VLOOKUP(A1490,'Pivot category'!$B$8:$I$2216,8,0),"")</f>
        <v xml:space="preserve"> </v>
      </c>
      <c r="AB1490" s="3" t="str">
        <f>IF(P1490&lt;$AC$1,"Bottom 5%","")</f>
        <v>Bottom 5%</v>
      </c>
      <c r="AC1490"/>
      <c r="AD1490" s="34" t="s">
        <v>16465</v>
      </c>
      <c r="AE1490" s="34" t="s">
        <v>16467</v>
      </c>
    </row>
    <row r="1491" spans="1:31" x14ac:dyDescent="0.25">
      <c r="A1491" t="s">
        <v>5761</v>
      </c>
      <c r="B1491" t="s">
        <v>484</v>
      </c>
      <c r="C1491" s="3" t="s">
        <v>32</v>
      </c>
      <c r="D1491" s="3" t="s">
        <v>2735</v>
      </c>
      <c r="E1491" s="3" t="s">
        <v>5141</v>
      </c>
      <c r="F1491" s="3">
        <v>1000</v>
      </c>
      <c r="G1491" s="34">
        <v>14.99</v>
      </c>
      <c r="H1491" s="3" t="s">
        <v>26</v>
      </c>
      <c r="I1491" s="3" t="s">
        <v>19</v>
      </c>
      <c r="J1491" s="3" t="s">
        <v>8163</v>
      </c>
      <c r="K1491" s="3" t="s">
        <v>8164</v>
      </c>
      <c r="L1491" s="3" t="s">
        <v>68</v>
      </c>
      <c r="M1491" s="26" t="s">
        <v>13723</v>
      </c>
      <c r="N1491"/>
      <c r="O1491" s="3">
        <v>127</v>
      </c>
      <c r="P1491" s="34">
        <v>38350.720000000001</v>
      </c>
      <c r="Q1491" s="34">
        <v>43322.400000000001</v>
      </c>
      <c r="R1491" s="34">
        <v>-4971.68</v>
      </c>
      <c r="S1491" s="36">
        <v>-0.11476003176185989</v>
      </c>
      <c r="T1491" s="72">
        <v>301.97417322834644</v>
      </c>
      <c r="U1491" s="34">
        <v>46682.03</v>
      </c>
      <c r="V1491" s="34">
        <v>61463.16</v>
      </c>
      <c r="W1491" s="34">
        <v>-14781.130000000005</v>
      </c>
      <c r="X1491" s="36">
        <v>-0.2404876351948062</v>
      </c>
      <c r="Y1491" s="36" t="str">
        <f>IFERROR(VLOOKUP(A1491,'Pivot price tier'!$C$8:$L$2270,10,0),"")</f>
        <v xml:space="preserve"> </v>
      </c>
      <c r="Z1491" s="36" t="str">
        <f>IFERROR(VLOOKUP(A1491,'Pivot price tier by size'!$D$8:$M$2491,10,0),"")</f>
        <v xml:space="preserve"> </v>
      </c>
      <c r="AA1491" s="36" t="str">
        <f>IFERROR(VLOOKUP(A1491,'Pivot category'!$B$8:$I$2216,8,0),"")</f>
        <v xml:space="preserve"> </v>
      </c>
      <c r="AB1491" s="3" t="str">
        <f>IF(P1491&lt;$AC$1,"Bottom 5%","")</f>
        <v>Bottom 5%</v>
      </c>
      <c r="AC1491"/>
      <c r="AD1491" s="34" t="s">
        <v>16465</v>
      </c>
      <c r="AE1491" s="34" t="s">
        <v>16467</v>
      </c>
    </row>
    <row r="1492" spans="1:31" x14ac:dyDescent="0.25">
      <c r="A1492" t="s">
        <v>10805</v>
      </c>
      <c r="B1492" t="s">
        <v>10806</v>
      </c>
      <c r="C1492" s="3" t="s">
        <v>32</v>
      </c>
      <c r="D1492" s="3" t="s">
        <v>10797</v>
      </c>
      <c r="E1492" s="3" t="s">
        <v>5093</v>
      </c>
      <c r="F1492" s="3">
        <v>10000</v>
      </c>
      <c r="G1492" s="34">
        <v>54.99</v>
      </c>
      <c r="H1492" s="3" t="s">
        <v>12489</v>
      </c>
      <c r="I1492" s="3" t="s">
        <v>15</v>
      </c>
      <c r="J1492" s="3" t="s">
        <v>8163</v>
      </c>
      <c r="K1492" s="3" t="s">
        <v>8164</v>
      </c>
      <c r="L1492" s="3" t="s">
        <v>68</v>
      </c>
      <c r="M1492" s="26" t="s">
        <v>13723</v>
      </c>
      <c r="N1492"/>
      <c r="O1492" s="3">
        <v>54</v>
      </c>
      <c r="P1492" s="34">
        <v>23998.25</v>
      </c>
      <c r="Q1492" s="34">
        <v>20096.310000000001</v>
      </c>
      <c r="R1492" s="34">
        <v>3901.9399999999987</v>
      </c>
      <c r="S1492" s="36">
        <v>0.19416201282723033</v>
      </c>
      <c r="T1492" s="72">
        <v>444.41203703703701</v>
      </c>
      <c r="U1492" s="34">
        <v>9925.99</v>
      </c>
      <c r="V1492" s="34">
        <v>751.86</v>
      </c>
      <c r="W1492" s="34">
        <v>9174.1299999999992</v>
      </c>
      <c r="X1492" s="36">
        <v>12.20191259010986</v>
      </c>
      <c r="Y1492" s="36" t="str">
        <f>IFERROR(VLOOKUP(A1492,'Pivot price tier'!$C$8:$L$2270,10,0),"")</f>
        <v xml:space="preserve"> </v>
      </c>
      <c r="Z1492" s="36" t="str">
        <f>IFERROR(VLOOKUP(A1492,'Pivot price tier by size'!$D$8:$M$2491,10,0),"")</f>
        <v xml:space="preserve"> </v>
      </c>
      <c r="AA1492" s="36" t="str">
        <f>IFERROR(VLOOKUP(A1492,'Pivot category'!$B$8:$I$2216,8,0),"")</f>
        <v xml:space="preserve"> </v>
      </c>
      <c r="AB1492" s="3" t="str">
        <f>IF(P1492&lt;$AC$1,"Bottom 5%","")</f>
        <v>Bottom 5%</v>
      </c>
      <c r="AC1492"/>
      <c r="AD1492" s="34" t="s">
        <v>11097</v>
      </c>
      <c r="AE1492" s="34" t="s">
        <v>13949</v>
      </c>
    </row>
    <row r="1493" spans="1:31" x14ac:dyDescent="0.25">
      <c r="A1493" t="s">
        <v>7373</v>
      </c>
      <c r="B1493" t="s">
        <v>614</v>
      </c>
      <c r="C1493" s="3" t="s">
        <v>36</v>
      </c>
      <c r="D1493" s="3" t="s">
        <v>2884</v>
      </c>
      <c r="E1493" s="3">
        <v>0</v>
      </c>
      <c r="F1493" s="3">
        <v>1000</v>
      </c>
      <c r="G1493" s="34">
        <v>13.99</v>
      </c>
      <c r="H1493" s="3" t="s">
        <v>29</v>
      </c>
      <c r="I1493" s="3" t="s">
        <v>17</v>
      </c>
      <c r="J1493" s="3" t="s">
        <v>8163</v>
      </c>
      <c r="K1493" s="3" t="s">
        <v>8164</v>
      </c>
      <c r="L1493" s="3" t="s">
        <v>68</v>
      </c>
      <c r="M1493" s="26" t="s">
        <v>13723</v>
      </c>
      <c r="N1493"/>
      <c r="O1493" s="3">
        <v>98</v>
      </c>
      <c r="P1493" s="34">
        <v>30386.28</v>
      </c>
      <c r="Q1493" s="34">
        <v>42837.38</v>
      </c>
      <c r="R1493" s="34">
        <v>-12451.099999999999</v>
      </c>
      <c r="S1493" s="36">
        <v>-0.29065969954278248</v>
      </c>
      <c r="T1493" s="72">
        <v>310.06408163265303</v>
      </c>
      <c r="U1493" s="34">
        <v>13416.41</v>
      </c>
      <c r="V1493" s="34">
        <v>15514.91</v>
      </c>
      <c r="W1493" s="34">
        <v>-2098.5</v>
      </c>
      <c r="X1493" s="36">
        <v>-0.1352569882777277</v>
      </c>
      <c r="Y1493" s="36" t="str">
        <f>IFERROR(VLOOKUP(A1493,'Pivot price tier'!$C$8:$L$2270,10,0),"")</f>
        <v xml:space="preserve"> </v>
      </c>
      <c r="Z1493" s="36" t="str">
        <f>IFERROR(VLOOKUP(A1493,'Pivot price tier by size'!$D$8:$M$2491,10,0),"")</f>
        <v xml:space="preserve"> </v>
      </c>
      <c r="AA1493" s="36" t="str">
        <f>IFERROR(VLOOKUP(A1493,'Pivot category'!$B$8:$I$2216,8,0),"")</f>
        <v xml:space="preserve"> </v>
      </c>
      <c r="AB1493" s="3" t="str">
        <f>IF(P1493&lt;$AC$1,"Bottom 5%","")</f>
        <v>Bottom 5%</v>
      </c>
      <c r="AC1493"/>
      <c r="AD1493" s="34" t="s">
        <v>16463</v>
      </c>
      <c r="AE1493" s="34" t="s">
        <v>13939</v>
      </c>
    </row>
    <row r="1494" spans="1:31" x14ac:dyDescent="0.25">
      <c r="A1494" t="s">
        <v>5609</v>
      </c>
      <c r="B1494" t="s">
        <v>662</v>
      </c>
      <c r="C1494" s="3" t="s">
        <v>32</v>
      </c>
      <c r="D1494" s="3" t="s">
        <v>2938</v>
      </c>
      <c r="E1494" s="3" t="s">
        <v>5141</v>
      </c>
      <c r="F1494" s="3">
        <v>1000</v>
      </c>
      <c r="G1494" s="34">
        <v>12.99</v>
      </c>
      <c r="H1494" s="3" t="s">
        <v>26</v>
      </c>
      <c r="I1494" s="3" t="s">
        <v>19</v>
      </c>
      <c r="J1494" s="3" t="s">
        <v>8163</v>
      </c>
      <c r="K1494" s="3" t="s">
        <v>8164</v>
      </c>
      <c r="L1494" s="3" t="s">
        <v>68</v>
      </c>
      <c r="M1494" s="26" t="s">
        <v>13723</v>
      </c>
      <c r="N1494"/>
      <c r="O1494" s="3">
        <v>155</v>
      </c>
      <c r="P1494" s="34">
        <v>47532.52</v>
      </c>
      <c r="Q1494" s="34">
        <v>62512.01</v>
      </c>
      <c r="R1494" s="34">
        <v>-14979.490000000005</v>
      </c>
      <c r="S1494" s="36">
        <v>-0.23962579350751967</v>
      </c>
      <c r="T1494" s="72">
        <v>306.6614193548387</v>
      </c>
      <c r="U1494" s="34">
        <v>289078.36</v>
      </c>
      <c r="V1494" s="34">
        <v>307442.27</v>
      </c>
      <c r="W1494" s="34">
        <v>-18363.910000000033</v>
      </c>
      <c r="X1494" s="36">
        <v>-5.9731246454822307E-2</v>
      </c>
      <c r="Y1494" s="36" t="str">
        <f>IFERROR(VLOOKUP(A1494,'Pivot price tier'!$C$8:$L$2270,10,0),"")</f>
        <v xml:space="preserve"> </v>
      </c>
      <c r="Z1494" s="36" t="str">
        <f>IFERROR(VLOOKUP(A1494,'Pivot price tier by size'!$D$8:$M$2491,10,0),"")</f>
        <v xml:space="preserve"> </v>
      </c>
      <c r="AA1494" s="36" t="str">
        <f>IFERROR(VLOOKUP(A1494,'Pivot category'!$B$8:$I$2216,8,0),"")</f>
        <v xml:space="preserve"> </v>
      </c>
      <c r="AB1494" s="3" t="str">
        <f>IF(P1494&lt;$AC$1,"Bottom 5%","")</f>
        <v>Bottom 5%</v>
      </c>
      <c r="AC1494"/>
      <c r="AD1494" s="34" t="s">
        <v>16461</v>
      </c>
      <c r="AE1494" s="34" t="s">
        <v>13944</v>
      </c>
    </row>
    <row r="1495" spans="1:31" hidden="1" x14ac:dyDescent="0.25">
      <c r="A1495" t="s">
        <v>7820</v>
      </c>
      <c r="B1495" t="s">
        <v>828</v>
      </c>
      <c r="C1495" s="3" t="s">
        <v>38</v>
      </c>
      <c r="D1495" s="3" t="s">
        <v>3117</v>
      </c>
      <c r="E1495" s="3" t="s">
        <v>5141</v>
      </c>
      <c r="F1495" s="3">
        <v>1000</v>
      </c>
      <c r="G1495" s="34">
        <v>14.99</v>
      </c>
      <c r="H1495" s="3" t="s">
        <v>30</v>
      </c>
      <c r="I1495" s="3" t="s">
        <v>17</v>
      </c>
      <c r="J1495" s="3" t="s">
        <v>8168</v>
      </c>
      <c r="K1495" s="3" t="s">
        <v>8164</v>
      </c>
      <c r="L1495" s="3" t="s">
        <v>8167</v>
      </c>
      <c r="M1495" s="26" t="s">
        <v>13723</v>
      </c>
      <c r="N1495"/>
      <c r="O1495" s="3">
        <v>17</v>
      </c>
      <c r="P1495" s="34">
        <v>39211.839999999997</v>
      </c>
      <c r="Q1495" s="34">
        <v>45881.64</v>
      </c>
      <c r="R1495" s="34">
        <v>-6669.8000000000029</v>
      </c>
      <c r="S1495" s="36">
        <v>-0.1453696947188462</v>
      </c>
      <c r="T1495" s="72">
        <v>2306.5788235294117</v>
      </c>
      <c r="U1495" s="34">
        <v>1884.21</v>
      </c>
      <c r="V1495" s="34">
        <v>2274.09</v>
      </c>
      <c r="W1495" s="34">
        <v>-389.88000000000011</v>
      </c>
      <c r="X1495" s="36">
        <v>-0.17144440193659882</v>
      </c>
      <c r="Y1495" s="36" t="str">
        <f>IFERROR(VLOOKUP(A1495,'Pivot price tier'!$C$8:$L$2270,10,0),"")</f>
        <v/>
      </c>
      <c r="Z1495" s="36" t="str">
        <f>IFERROR(VLOOKUP(A1495,'Pivot price tier by size'!$D$8:$M$2491,10,0),"")</f>
        <v/>
      </c>
      <c r="AA1495" s="36" t="str">
        <f>IFERROR(VLOOKUP(A1495,'Pivot category'!$B$8:$I$2216,8,0),"")</f>
        <v/>
      </c>
      <c r="AB1495" s="3" t="str">
        <f>IF(P1495&lt;$AC$1,"Bottom 5%","")</f>
        <v>Bottom 5%</v>
      </c>
      <c r="AC1495"/>
      <c r="AD1495" s="34" t="s">
        <v>11097</v>
      </c>
      <c r="AE1495" s="34" t="s">
        <v>13964</v>
      </c>
    </row>
    <row r="1496" spans="1:31" hidden="1" x14ac:dyDescent="0.25">
      <c r="A1496" t="s">
        <v>7245</v>
      </c>
      <c r="B1496" t="s">
        <v>830</v>
      </c>
      <c r="C1496" s="3" t="s">
        <v>69</v>
      </c>
      <c r="D1496" s="3" t="s">
        <v>3119</v>
      </c>
      <c r="E1496" s="3" t="s">
        <v>5141</v>
      </c>
      <c r="F1496" s="3">
        <v>5000</v>
      </c>
      <c r="G1496" s="34">
        <v>0.59</v>
      </c>
      <c r="H1496" s="3" t="s">
        <v>30</v>
      </c>
      <c r="I1496" s="3" t="s">
        <v>70</v>
      </c>
      <c r="J1496" s="3" t="s">
        <v>8168</v>
      </c>
      <c r="K1496" s="3" t="s">
        <v>8172</v>
      </c>
      <c r="L1496" s="3" t="s">
        <v>8167</v>
      </c>
      <c r="M1496" s="26" t="s">
        <v>13723</v>
      </c>
      <c r="N1496"/>
      <c r="O1496" s="3">
        <v>2</v>
      </c>
      <c r="P1496" s="34">
        <v>78.47</v>
      </c>
      <c r="Q1496" s="34">
        <v>1114.51</v>
      </c>
      <c r="R1496" s="34">
        <v>-1036.04</v>
      </c>
      <c r="S1496" s="36">
        <v>-0.92959237691900476</v>
      </c>
      <c r="T1496" s="72">
        <v>39.234999999999999</v>
      </c>
      <c r="U1496" s="34">
        <v>0</v>
      </c>
      <c r="V1496" s="34">
        <v>322.14</v>
      </c>
      <c r="W1496" s="34">
        <v>-322.14</v>
      </c>
      <c r="X1496" s="36">
        <v>-1</v>
      </c>
      <c r="Y1496" s="36" t="str">
        <f>IFERROR(VLOOKUP(A1496,'Pivot price tier'!$C$8:$L$2270,10,0),"")</f>
        <v/>
      </c>
      <c r="Z1496" s="36" t="str">
        <f>IFERROR(VLOOKUP(A1496,'Pivot price tier by size'!$D$8:$M$2491,10,0),"")</f>
        <v/>
      </c>
      <c r="AA1496" s="36" t="str">
        <f>IFERROR(VLOOKUP(A1496,'Pivot category'!$B$8:$I$2216,8,0),"")</f>
        <v/>
      </c>
      <c r="AB1496" s="3" t="str">
        <f>IF(P1496&lt;$AC$1,"Bottom 5%","")</f>
        <v>Bottom 5%</v>
      </c>
      <c r="AC1496"/>
      <c r="AD1496" s="34" t="s">
        <v>11097</v>
      </c>
      <c r="AE1496" s="34" t="s">
        <v>13964</v>
      </c>
    </row>
    <row r="1497" spans="1:31" hidden="1" x14ac:dyDescent="0.25">
      <c r="A1497" t="s">
        <v>12818</v>
      </c>
      <c r="B1497" t="s">
        <v>7889</v>
      </c>
      <c r="C1497" s="3" t="s">
        <v>38</v>
      </c>
      <c r="D1497" s="3" t="s">
        <v>8137</v>
      </c>
      <c r="E1497" s="3">
        <v>0</v>
      </c>
      <c r="F1497" s="3">
        <v>7000</v>
      </c>
      <c r="G1497" s="34">
        <v>22.99</v>
      </c>
      <c r="H1497" s="3" t="s">
        <v>8245</v>
      </c>
      <c r="I1497" s="3" t="s">
        <v>12204</v>
      </c>
      <c r="J1497" s="3" t="s">
        <v>8163</v>
      </c>
      <c r="K1497" s="3" t="s">
        <v>8164</v>
      </c>
      <c r="L1497" s="3" t="s">
        <v>68</v>
      </c>
      <c r="M1497" s="26" t="s">
        <v>13723</v>
      </c>
      <c r="N1497"/>
      <c r="O1497" s="3">
        <v>30</v>
      </c>
      <c r="P1497" s="34">
        <v>30204.3</v>
      </c>
      <c r="Q1497" s="34">
        <v>52619.27</v>
      </c>
      <c r="R1497" s="34">
        <v>-22414.969999999998</v>
      </c>
      <c r="S1497" s="36">
        <v>-0.42598405489091729</v>
      </c>
      <c r="T1497" s="72">
        <v>1006.81</v>
      </c>
      <c r="U1497" s="34">
        <v>11399.83</v>
      </c>
      <c r="V1497" s="34">
        <v>23054.65</v>
      </c>
      <c r="W1497" s="34">
        <v>-11654.820000000002</v>
      </c>
      <c r="X1497" s="36">
        <v>-0.50553012082161297</v>
      </c>
      <c r="Y1497" s="36" t="str">
        <f>IFERROR(VLOOKUP(A1497,'Pivot price tier'!$C$8:$L$2270,10,0),"")</f>
        <v xml:space="preserve"> </v>
      </c>
      <c r="Z1497" s="36" t="str">
        <f>IFERROR(VLOOKUP(A1497,'Pivot price tier by size'!$D$8:$M$2491,10,0),"")</f>
        <v xml:space="preserve"> </v>
      </c>
      <c r="AA1497" s="36" t="str">
        <f>IFERROR(VLOOKUP(A1497,'Pivot category'!$B$8:$I$2216,8,0),"")</f>
        <v xml:space="preserve"> </v>
      </c>
      <c r="AB1497" s="3" t="str">
        <f>IF(P1497&lt;$AC$1,"Bottom 5%","")</f>
        <v>Bottom 5%</v>
      </c>
      <c r="AC1497"/>
      <c r="AD1497" s="34" t="s">
        <v>11098</v>
      </c>
      <c r="AE1497" s="34" t="s">
        <v>13942</v>
      </c>
    </row>
    <row r="1498" spans="1:31" hidden="1" x14ac:dyDescent="0.25">
      <c r="A1498" t="s">
        <v>14235</v>
      </c>
      <c r="B1498" t="s">
        <v>14236</v>
      </c>
      <c r="C1498" s="3" t="s">
        <v>38</v>
      </c>
      <c r="D1498" s="3" t="s">
        <v>13918</v>
      </c>
      <c r="E1498" s="3">
        <v>0</v>
      </c>
      <c r="F1498" s="3">
        <v>70000</v>
      </c>
      <c r="G1498" s="34">
        <v>22.99</v>
      </c>
      <c r="H1498" s="3" t="s">
        <v>8245</v>
      </c>
      <c r="I1498" s="3" t="s">
        <v>12204</v>
      </c>
      <c r="J1498" s="3" t="s">
        <v>8163</v>
      </c>
      <c r="K1498" s="3" t="s">
        <v>8164</v>
      </c>
      <c r="L1498" s="3" t="s">
        <v>68</v>
      </c>
      <c r="M1498" s="26">
        <v>45658</v>
      </c>
      <c r="N1498"/>
      <c r="O1498" s="3">
        <v>69</v>
      </c>
      <c r="P1498" s="34">
        <v>25982.3</v>
      </c>
      <c r="Q1498" s="34">
        <v>5563.58</v>
      </c>
      <c r="R1498" s="34">
        <v>20418.72</v>
      </c>
      <c r="S1498" s="36">
        <v>3.6700685529820722</v>
      </c>
      <c r="T1498" s="72">
        <v>376.55507246376811</v>
      </c>
      <c r="U1498" s="34">
        <v>13123.11</v>
      </c>
      <c r="V1498" s="34">
        <v>5747.5</v>
      </c>
      <c r="W1498" s="34">
        <v>7375.6100000000006</v>
      </c>
      <c r="X1498" s="36">
        <v>1.2832727272727276</v>
      </c>
      <c r="Y1498" s="36" t="str">
        <f>IFERROR(VLOOKUP(A1498,'Pivot price tier'!$C$8:$L$2270,10,0),"")</f>
        <v xml:space="preserve"> </v>
      </c>
      <c r="Z1498" s="36" t="str">
        <f>IFERROR(VLOOKUP(A1498,'Pivot price tier by size'!$D$8:$M$2491,10,0),"")</f>
        <v xml:space="preserve"> </v>
      </c>
      <c r="AA1498" s="36" t="str">
        <f>IFERROR(VLOOKUP(A1498,'Pivot category'!$B$8:$I$2216,8,0),"")</f>
        <v xml:space="preserve"> </v>
      </c>
      <c r="AB1498" s="3" t="str">
        <f>IF(P1498&lt;$AC$1,"Bottom 5%","")</f>
        <v>Bottom 5%</v>
      </c>
      <c r="AC1498"/>
      <c r="AD1498" s="34" t="s">
        <v>11098</v>
      </c>
      <c r="AE1498" s="34" t="s">
        <v>13942</v>
      </c>
    </row>
    <row r="1499" spans="1:31" x14ac:dyDescent="0.25">
      <c r="A1499" t="s">
        <v>7403</v>
      </c>
      <c r="B1499" t="s">
        <v>735</v>
      </c>
      <c r="C1499" s="3" t="s">
        <v>36</v>
      </c>
      <c r="D1499" s="3" t="s">
        <v>3015</v>
      </c>
      <c r="E1499" s="3">
        <v>0</v>
      </c>
      <c r="F1499" s="3">
        <v>1000</v>
      </c>
      <c r="G1499" s="34">
        <v>13.99</v>
      </c>
      <c r="H1499" s="3" t="s">
        <v>29</v>
      </c>
      <c r="I1499" s="3" t="s">
        <v>17</v>
      </c>
      <c r="J1499" s="3" t="s">
        <v>8163</v>
      </c>
      <c r="K1499" s="3" t="s">
        <v>8164</v>
      </c>
      <c r="L1499" s="3" t="s">
        <v>68</v>
      </c>
      <c r="M1499" s="26" t="s">
        <v>13723</v>
      </c>
      <c r="N1499"/>
      <c r="O1499" s="3">
        <v>121</v>
      </c>
      <c r="P1499" s="34">
        <v>33408.120000000003</v>
      </c>
      <c r="Q1499" s="34">
        <v>32386.080000000002</v>
      </c>
      <c r="R1499" s="34">
        <v>1022.0400000000009</v>
      </c>
      <c r="S1499" s="36">
        <v>3.1558002697455123E-2</v>
      </c>
      <c r="T1499" s="72">
        <v>276.10016528925621</v>
      </c>
      <c r="U1499" s="34">
        <v>206842.15</v>
      </c>
      <c r="V1499" s="34">
        <v>188312.59</v>
      </c>
      <c r="W1499" s="34">
        <v>18529.559999999998</v>
      </c>
      <c r="X1499" s="36">
        <v>9.8397881947245303E-2</v>
      </c>
      <c r="Y1499" s="36" t="str">
        <f>IFERROR(VLOOKUP(A1499,'Pivot price tier'!$C$8:$L$2270,10,0),"")</f>
        <v xml:space="preserve"> </v>
      </c>
      <c r="Z1499" s="36" t="str">
        <f>IFERROR(VLOOKUP(A1499,'Pivot price tier by size'!$D$8:$M$2491,10,0),"")</f>
        <v xml:space="preserve"> </v>
      </c>
      <c r="AA1499" s="36" t="str">
        <f>IFERROR(VLOOKUP(A1499,'Pivot category'!$B$8:$I$2216,8,0),"")</f>
        <v xml:space="preserve"> </v>
      </c>
      <c r="AB1499" s="3" t="str">
        <f>IF(P1499&lt;$AC$1,"Bottom 5%","")</f>
        <v>Bottom 5%</v>
      </c>
      <c r="AC1499"/>
      <c r="AD1499" s="34" t="s">
        <v>16461</v>
      </c>
      <c r="AE1499" s="34" t="s">
        <v>13944</v>
      </c>
    </row>
    <row r="1500" spans="1:31" x14ac:dyDescent="0.25">
      <c r="A1500" t="s">
        <v>5443</v>
      </c>
      <c r="B1500" t="s">
        <v>743</v>
      </c>
      <c r="C1500" s="3" t="s">
        <v>32</v>
      </c>
      <c r="D1500" s="3" t="s">
        <v>3023</v>
      </c>
      <c r="E1500" s="3">
        <v>0</v>
      </c>
      <c r="F1500" s="3">
        <v>1000</v>
      </c>
      <c r="G1500" s="34">
        <v>12.99</v>
      </c>
      <c r="H1500" s="3" t="s">
        <v>29</v>
      </c>
      <c r="I1500" s="3" t="s">
        <v>17</v>
      </c>
      <c r="J1500" s="3" t="s">
        <v>8163</v>
      </c>
      <c r="K1500" s="3" t="s">
        <v>8164</v>
      </c>
      <c r="L1500" s="3" t="s">
        <v>68</v>
      </c>
      <c r="M1500" s="26" t="s">
        <v>13723</v>
      </c>
      <c r="N1500"/>
      <c r="O1500" s="3">
        <v>147</v>
      </c>
      <c r="P1500" s="34">
        <v>39099.9</v>
      </c>
      <c r="Q1500" s="34">
        <v>50544.09</v>
      </c>
      <c r="R1500" s="34">
        <v>-11444.189999999995</v>
      </c>
      <c r="S1500" s="36">
        <v>-0.22641994345926486</v>
      </c>
      <c r="T1500" s="72">
        <v>265.98571428571432</v>
      </c>
      <c r="U1500" s="34">
        <v>54999.66</v>
      </c>
      <c r="V1500" s="34">
        <v>64417.41</v>
      </c>
      <c r="W1500" s="34">
        <v>-9417.75</v>
      </c>
      <c r="X1500" s="36">
        <v>-0.14619883040935677</v>
      </c>
      <c r="Y1500" s="36" t="str">
        <f>IFERROR(VLOOKUP(A1500,'Pivot price tier'!$C$8:$L$2270,10,0),"")</f>
        <v xml:space="preserve"> </v>
      </c>
      <c r="Z1500" s="36" t="str">
        <f>IFERROR(VLOOKUP(A1500,'Pivot price tier by size'!$D$8:$M$2491,10,0),"")</f>
        <v xml:space="preserve"> </v>
      </c>
      <c r="AA1500" s="36" t="str">
        <f>IFERROR(VLOOKUP(A1500,'Pivot category'!$B$8:$I$2216,8,0),"")</f>
        <v xml:space="preserve"> </v>
      </c>
      <c r="AB1500" s="3" t="str">
        <f>IF(P1500&lt;$AC$1,"Bottom 5%","")</f>
        <v>Bottom 5%</v>
      </c>
      <c r="AC1500"/>
      <c r="AD1500" s="34" t="s">
        <v>16461</v>
      </c>
      <c r="AE1500" s="34" t="s">
        <v>13944</v>
      </c>
    </row>
    <row r="1501" spans="1:31" x14ac:dyDescent="0.25">
      <c r="A1501" t="s">
        <v>7408</v>
      </c>
      <c r="B1501" t="s">
        <v>744</v>
      </c>
      <c r="C1501" s="3" t="s">
        <v>36</v>
      </c>
      <c r="D1501" s="3" t="s">
        <v>3024</v>
      </c>
      <c r="E1501" s="3">
        <v>0</v>
      </c>
      <c r="F1501" s="3">
        <v>1000</v>
      </c>
      <c r="G1501" s="34">
        <v>13.99</v>
      </c>
      <c r="H1501" s="3" t="s">
        <v>29</v>
      </c>
      <c r="I1501" s="3" t="s">
        <v>17</v>
      </c>
      <c r="J1501" s="3" t="s">
        <v>8163</v>
      </c>
      <c r="K1501" s="3" t="s">
        <v>8164</v>
      </c>
      <c r="L1501" s="3" t="s">
        <v>68</v>
      </c>
      <c r="M1501" s="26" t="s">
        <v>13723</v>
      </c>
      <c r="N1501"/>
      <c r="O1501" s="3">
        <v>120</v>
      </c>
      <c r="P1501" s="34">
        <v>40878.78</v>
      </c>
      <c r="Q1501" s="34">
        <v>39214.089999999997</v>
      </c>
      <c r="R1501" s="34">
        <v>1664.6900000000023</v>
      </c>
      <c r="S1501" s="36">
        <v>4.2451322981102102E-2</v>
      </c>
      <c r="T1501" s="72">
        <v>340.65649999999999</v>
      </c>
      <c r="U1501" s="34">
        <v>140347.68</v>
      </c>
      <c r="V1501" s="34">
        <v>135878.25</v>
      </c>
      <c r="W1501" s="34">
        <v>4469.429999999993</v>
      </c>
      <c r="X1501" s="36">
        <v>3.2892902285685865E-2</v>
      </c>
      <c r="Y1501" s="36" t="str">
        <f>IFERROR(VLOOKUP(A1501,'Pivot price tier'!$C$8:$L$2270,10,0),"")</f>
        <v xml:space="preserve"> </v>
      </c>
      <c r="Z1501" s="36" t="str">
        <f>IFERROR(VLOOKUP(A1501,'Pivot price tier by size'!$D$8:$M$2491,10,0),"")</f>
        <v xml:space="preserve"> </v>
      </c>
      <c r="AA1501" s="36" t="str">
        <f>IFERROR(VLOOKUP(A1501,'Pivot category'!$B$8:$I$2216,8,0),"")</f>
        <v xml:space="preserve"> </v>
      </c>
      <c r="AB1501" s="3" t="str">
        <f>IF(P1501&lt;$AC$1,"Bottom 5%","")</f>
        <v>Bottom 5%</v>
      </c>
      <c r="AC1501"/>
      <c r="AD1501" s="34" t="s">
        <v>16461</v>
      </c>
      <c r="AE1501" s="34" t="s">
        <v>13944</v>
      </c>
    </row>
    <row r="1502" spans="1:31" x14ac:dyDescent="0.25">
      <c r="A1502" t="s">
        <v>5691</v>
      </c>
      <c r="B1502" t="s">
        <v>773</v>
      </c>
      <c r="C1502" s="3" t="s">
        <v>32</v>
      </c>
      <c r="D1502" s="3" t="s">
        <v>3056</v>
      </c>
      <c r="E1502" s="3">
        <v>0</v>
      </c>
      <c r="F1502" s="3">
        <v>1000</v>
      </c>
      <c r="G1502" s="34">
        <v>12.99</v>
      </c>
      <c r="H1502" s="3" t="s">
        <v>29</v>
      </c>
      <c r="I1502" s="3" t="s">
        <v>17</v>
      </c>
      <c r="J1502" s="3" t="s">
        <v>8163</v>
      </c>
      <c r="K1502" s="3" t="s">
        <v>8164</v>
      </c>
      <c r="L1502" s="3" t="s">
        <v>68</v>
      </c>
      <c r="M1502" s="26" t="s">
        <v>13723</v>
      </c>
      <c r="N1502"/>
      <c r="O1502" s="3">
        <v>152</v>
      </c>
      <c r="P1502" s="34">
        <v>40113.120000000003</v>
      </c>
      <c r="Q1502" s="34">
        <v>48140.94</v>
      </c>
      <c r="R1502" s="34">
        <v>-8027.82</v>
      </c>
      <c r="S1502" s="36">
        <v>-0.16675661090124116</v>
      </c>
      <c r="T1502" s="72">
        <v>263.90210526315792</v>
      </c>
      <c r="U1502" s="34">
        <v>195174.75</v>
      </c>
      <c r="V1502" s="34">
        <v>185627.1</v>
      </c>
      <c r="W1502" s="34">
        <v>9547.6499999999942</v>
      </c>
      <c r="X1502" s="36">
        <v>5.1434569629111193E-2</v>
      </c>
      <c r="Y1502" s="36" t="str">
        <f>IFERROR(VLOOKUP(A1502,'Pivot price tier'!$C$8:$L$2270,10,0),"")</f>
        <v xml:space="preserve"> </v>
      </c>
      <c r="Z1502" s="36" t="str">
        <f>IFERROR(VLOOKUP(A1502,'Pivot price tier by size'!$D$8:$M$2491,10,0),"")</f>
        <v xml:space="preserve"> </v>
      </c>
      <c r="AA1502" s="36" t="str">
        <f>IFERROR(VLOOKUP(A1502,'Pivot category'!$B$8:$I$2216,8,0),"")</f>
        <v xml:space="preserve"> </v>
      </c>
      <c r="AB1502" s="3" t="str">
        <f>IF(P1502&lt;$AC$1,"Bottom 5%","")</f>
        <v>Bottom 5%</v>
      </c>
      <c r="AC1502"/>
      <c r="AD1502" s="34" t="s">
        <v>16461</v>
      </c>
      <c r="AE1502" s="34" t="s">
        <v>13944</v>
      </c>
    </row>
    <row r="1503" spans="1:31" hidden="1" x14ac:dyDescent="0.25">
      <c r="A1503" t="s">
        <v>12824</v>
      </c>
      <c r="B1503" t="s">
        <v>12571</v>
      </c>
      <c r="C1503" s="3" t="s">
        <v>38</v>
      </c>
      <c r="D1503" s="3" t="s">
        <v>12185</v>
      </c>
      <c r="E1503" s="3">
        <v>0</v>
      </c>
      <c r="F1503" s="3">
        <v>70000</v>
      </c>
      <c r="G1503" s="34">
        <v>22.99</v>
      </c>
      <c r="H1503" s="3" t="s">
        <v>8245</v>
      </c>
      <c r="I1503" s="3" t="s">
        <v>12204</v>
      </c>
      <c r="J1503" s="3" t="s">
        <v>8163</v>
      </c>
      <c r="K1503" s="3" t="s">
        <v>8164</v>
      </c>
      <c r="L1503" s="3" t="s">
        <v>68</v>
      </c>
      <c r="M1503" s="26">
        <v>45323</v>
      </c>
      <c r="N1503"/>
      <c r="O1503" s="3">
        <v>92</v>
      </c>
      <c r="P1503" s="34">
        <v>45745.08</v>
      </c>
      <c r="Q1503" s="34">
        <v>45158.59</v>
      </c>
      <c r="R1503" s="34">
        <v>586.49000000000524</v>
      </c>
      <c r="S1503" s="36">
        <v>1.2987340835929562E-2</v>
      </c>
      <c r="T1503" s="72">
        <v>497.22913043478263</v>
      </c>
      <c r="U1503" s="34">
        <v>18902.349999999999</v>
      </c>
      <c r="V1503" s="34">
        <v>25333.59</v>
      </c>
      <c r="W1503" s="34">
        <v>-6431.2400000000016</v>
      </c>
      <c r="X1503" s="36">
        <v>-0.25386216481754076</v>
      </c>
      <c r="Y1503" s="36" t="str">
        <f>IFERROR(VLOOKUP(A1503,'Pivot price tier'!$C$8:$L$2270,10,0),"")</f>
        <v xml:space="preserve"> </v>
      </c>
      <c r="Z1503" s="36" t="str">
        <f>IFERROR(VLOOKUP(A1503,'Pivot price tier by size'!$D$8:$M$2491,10,0),"")</f>
        <v xml:space="preserve"> </v>
      </c>
      <c r="AA1503" s="36" t="str">
        <f>IFERROR(VLOOKUP(A1503,'Pivot category'!$B$8:$I$2216,8,0),"")</f>
        <v xml:space="preserve"> </v>
      </c>
      <c r="AB1503" s="3" t="str">
        <f>IF(P1503&lt;$AC$1,"Bottom 5%","")</f>
        <v>Bottom 5%</v>
      </c>
      <c r="AC1503"/>
      <c r="AD1503" s="34" t="s">
        <v>11098</v>
      </c>
      <c r="AE1503" s="34" t="s">
        <v>13942</v>
      </c>
    </row>
    <row r="1504" spans="1:31" hidden="1" x14ac:dyDescent="0.25">
      <c r="A1504" t="s">
        <v>11103</v>
      </c>
      <c r="B1504" t="s">
        <v>7947</v>
      </c>
      <c r="C1504" s="3" t="s">
        <v>73</v>
      </c>
      <c r="D1504" s="3" t="s">
        <v>8161</v>
      </c>
      <c r="E1504" s="3">
        <v>0</v>
      </c>
      <c r="F1504" s="3">
        <v>7000</v>
      </c>
      <c r="G1504" s="34">
        <v>9.99</v>
      </c>
      <c r="H1504" s="3" t="s">
        <v>8245</v>
      </c>
      <c r="I1504" s="3" t="s">
        <v>12205</v>
      </c>
      <c r="J1504" s="3" t="s">
        <v>8163</v>
      </c>
      <c r="K1504" s="3" t="s">
        <v>8164</v>
      </c>
      <c r="L1504" s="3" t="s">
        <v>68</v>
      </c>
      <c r="M1504" s="26" t="s">
        <v>13723</v>
      </c>
      <c r="N1504"/>
      <c r="O1504" s="3">
        <v>65</v>
      </c>
      <c r="P1504" s="34">
        <v>23386.59</v>
      </c>
      <c r="Q1504" s="34">
        <v>26167.63</v>
      </c>
      <c r="R1504" s="34">
        <v>-2781.0400000000009</v>
      </c>
      <c r="S1504" s="36">
        <v>-0.10627787078921558</v>
      </c>
      <c r="T1504" s="72">
        <v>359.79369230769231</v>
      </c>
      <c r="U1504" s="34">
        <v>4275.72</v>
      </c>
      <c r="V1504" s="34">
        <v>5115.6000000000004</v>
      </c>
      <c r="W1504" s="34">
        <v>-839.88000000000011</v>
      </c>
      <c r="X1504" s="36">
        <v>-0.16418015482054893</v>
      </c>
      <c r="Y1504" s="36" t="str">
        <f>IFERROR(VLOOKUP(A1504,'Pivot price tier'!$C$8:$L$2270,10,0),"")</f>
        <v xml:space="preserve"> </v>
      </c>
      <c r="Z1504" s="36" t="str">
        <f>IFERROR(VLOOKUP(A1504,'Pivot price tier by size'!$D$8:$M$2491,10,0),"")</f>
        <v xml:space="preserve"> </v>
      </c>
      <c r="AA1504" s="36" t="str">
        <f>IFERROR(VLOOKUP(A1504,'Pivot category'!$B$8:$I$2216,8,0),"")</f>
        <v xml:space="preserve"> </v>
      </c>
      <c r="AB1504" s="3" t="str">
        <f>IF(P1504&lt;$AC$1,"Bottom 5%","")</f>
        <v>Bottom 5%</v>
      </c>
      <c r="AC1504"/>
      <c r="AD1504" s="34" t="s">
        <v>16460</v>
      </c>
      <c r="AE1504" s="34" t="s">
        <v>13953</v>
      </c>
    </row>
    <row r="1505" spans="1:31" hidden="1" x14ac:dyDescent="0.25">
      <c r="A1505" t="s">
        <v>7246</v>
      </c>
      <c r="B1505" t="s">
        <v>838</v>
      </c>
      <c r="C1505" s="3" t="s">
        <v>69</v>
      </c>
      <c r="D1505" s="3" t="s">
        <v>3127</v>
      </c>
      <c r="E1505" s="3" t="s">
        <v>5141</v>
      </c>
      <c r="F1505" s="3">
        <v>5000</v>
      </c>
      <c r="G1505" s="34">
        <v>0.59</v>
      </c>
      <c r="H1505" s="3" t="s">
        <v>30</v>
      </c>
      <c r="I1505" s="3" t="s">
        <v>70</v>
      </c>
      <c r="J1505" s="3" t="s">
        <v>8168</v>
      </c>
      <c r="K1505" s="3" t="s">
        <v>8172</v>
      </c>
      <c r="L1505" s="3" t="s">
        <v>8166</v>
      </c>
      <c r="M1505" s="26" t="s">
        <v>13723</v>
      </c>
      <c r="N1505"/>
      <c r="O1505" s="3" t="s">
        <v>78</v>
      </c>
      <c r="P1505" s="34">
        <v>1.77</v>
      </c>
      <c r="Q1505" s="34">
        <v>51.92</v>
      </c>
      <c r="R1505" s="34">
        <v>-50.15</v>
      </c>
      <c r="S1505" s="36">
        <v>-0.96590909090909094</v>
      </c>
      <c r="T1505" s="72" t="s">
        <v>78</v>
      </c>
      <c r="U1505" s="34" t="s">
        <v>78</v>
      </c>
      <c r="V1505" s="34" t="s">
        <v>78</v>
      </c>
      <c r="W1505" s="34" t="s">
        <v>78</v>
      </c>
      <c r="X1505" s="36" t="s">
        <v>78</v>
      </c>
      <c r="Y1505" s="36" t="str">
        <f>IFERROR(VLOOKUP(A1505,'Pivot price tier'!$C$8:$L$2270,10,0),"")</f>
        <v/>
      </c>
      <c r="Z1505" s="36" t="str">
        <f>IFERROR(VLOOKUP(A1505,'Pivot price tier by size'!$D$8:$M$2491,10,0),"")</f>
        <v/>
      </c>
      <c r="AA1505" s="36" t="str">
        <f>IFERROR(VLOOKUP(A1505,'Pivot category'!$B$8:$I$2216,8,0),"")</f>
        <v/>
      </c>
      <c r="AB1505" s="3" t="str">
        <f>IF(P1505&lt;$AC$1,"Bottom 5%","")</f>
        <v>Bottom 5%</v>
      </c>
      <c r="AC1505"/>
      <c r="AD1505" s="34" t="s">
        <v>11097</v>
      </c>
      <c r="AE1505" s="34" t="s">
        <v>13964</v>
      </c>
    </row>
    <row r="1506" spans="1:31" hidden="1" x14ac:dyDescent="0.25">
      <c r="A1506" t="s">
        <v>8508</v>
      </c>
      <c r="B1506" t="s">
        <v>8507</v>
      </c>
      <c r="C1506" s="3" t="s">
        <v>32</v>
      </c>
      <c r="D1506" s="3" t="s">
        <v>8352</v>
      </c>
      <c r="E1506" s="3" t="s">
        <v>5141</v>
      </c>
      <c r="F1506" s="3">
        <v>7000</v>
      </c>
      <c r="G1506" s="34">
        <v>6.59</v>
      </c>
      <c r="H1506" s="3" t="s">
        <v>30</v>
      </c>
      <c r="I1506" s="3" t="s">
        <v>17</v>
      </c>
      <c r="J1506" s="3" t="s">
        <v>8168</v>
      </c>
      <c r="K1506" s="3" t="s">
        <v>8170</v>
      </c>
      <c r="L1506" s="3" t="s">
        <v>8167</v>
      </c>
      <c r="M1506" s="26" t="s">
        <v>13723</v>
      </c>
      <c r="N1506"/>
      <c r="O1506" s="3" t="s">
        <v>78</v>
      </c>
      <c r="P1506" s="34">
        <v>217.47</v>
      </c>
      <c r="Q1506" s="34">
        <v>65.94</v>
      </c>
      <c r="R1506" s="34">
        <v>151.53</v>
      </c>
      <c r="S1506" s="36">
        <v>2.2979981801637854</v>
      </c>
      <c r="T1506" s="72" t="s">
        <v>78</v>
      </c>
      <c r="U1506" s="34">
        <v>79.08</v>
      </c>
      <c r="V1506" s="34">
        <v>10.99</v>
      </c>
      <c r="W1506" s="34">
        <v>68.09</v>
      </c>
      <c r="X1506" s="36">
        <v>6.1956323930846224</v>
      </c>
      <c r="Y1506" s="36" t="str">
        <f>IFERROR(VLOOKUP(A1506,'Pivot price tier'!$C$8:$L$2270,10,0),"")</f>
        <v/>
      </c>
      <c r="Z1506" s="36" t="str">
        <f>IFERROR(VLOOKUP(A1506,'Pivot price tier by size'!$D$8:$M$2491,10,0),"")</f>
        <v/>
      </c>
      <c r="AA1506" s="36" t="str">
        <f>IFERROR(VLOOKUP(A1506,'Pivot category'!$B$8:$I$2216,8,0),"")</f>
        <v/>
      </c>
      <c r="AB1506" s="3" t="str">
        <f>IF(P1506&lt;$AC$1,"Bottom 5%","")</f>
        <v>Bottom 5%</v>
      </c>
      <c r="AC1506"/>
      <c r="AD1506" s="34" t="s">
        <v>11097</v>
      </c>
      <c r="AE1506" s="34" t="s">
        <v>13964</v>
      </c>
    </row>
    <row r="1507" spans="1:31" hidden="1" x14ac:dyDescent="0.25">
      <c r="A1507" t="s">
        <v>12574</v>
      </c>
      <c r="B1507" t="s">
        <v>12575</v>
      </c>
      <c r="C1507" s="3" t="s">
        <v>73</v>
      </c>
      <c r="D1507" s="3" t="s">
        <v>12191</v>
      </c>
      <c r="E1507" s="3">
        <v>0</v>
      </c>
      <c r="F1507" s="3">
        <v>70000</v>
      </c>
      <c r="G1507" s="34">
        <v>19.989999999999998</v>
      </c>
      <c r="H1507" s="3" t="s">
        <v>8245</v>
      </c>
      <c r="I1507" s="3" t="s">
        <v>12205</v>
      </c>
      <c r="J1507" s="3" t="s">
        <v>8163</v>
      </c>
      <c r="K1507" s="3" t="s">
        <v>8164</v>
      </c>
      <c r="L1507" s="3" t="s">
        <v>68</v>
      </c>
      <c r="M1507" s="26">
        <v>45323</v>
      </c>
      <c r="N1507"/>
      <c r="O1507" s="3">
        <v>121</v>
      </c>
      <c r="P1507" s="34">
        <v>47656.160000000003</v>
      </c>
      <c r="Q1507" s="34">
        <v>71254.759999999995</v>
      </c>
      <c r="R1507" s="34">
        <v>-23598.599999999991</v>
      </c>
      <c r="S1507" s="36">
        <v>-0.33118629548397882</v>
      </c>
      <c r="T1507" s="72">
        <v>393.85256198347111</v>
      </c>
      <c r="U1507" s="34">
        <v>53213.38</v>
      </c>
      <c r="V1507" s="34">
        <v>123294.1</v>
      </c>
      <c r="W1507" s="34">
        <v>-70080.72</v>
      </c>
      <c r="X1507" s="36">
        <v>-0.56840286761491432</v>
      </c>
      <c r="Y1507" s="36" t="str">
        <f>IFERROR(VLOOKUP(A1507,'Pivot price tier'!$C$8:$L$2270,10,0),"")</f>
        <v xml:space="preserve"> </v>
      </c>
      <c r="Z1507" s="36" t="str">
        <f>IFERROR(VLOOKUP(A1507,'Pivot price tier by size'!$D$8:$M$2491,10,0),"")</f>
        <v xml:space="preserve"> </v>
      </c>
      <c r="AA1507" s="36" t="str">
        <f>IFERROR(VLOOKUP(A1507,'Pivot category'!$B$8:$I$2216,8,0),"")</f>
        <v xml:space="preserve"> </v>
      </c>
      <c r="AB1507" s="3" t="str">
        <f>IF(P1507&lt;$AC$1,"Bottom 5%","")</f>
        <v>Bottom 5%</v>
      </c>
      <c r="AC1507"/>
      <c r="AD1507" s="34" t="s">
        <v>16460</v>
      </c>
      <c r="AE1507" s="34" t="s">
        <v>13953</v>
      </c>
    </row>
    <row r="1508" spans="1:31" x14ac:dyDescent="0.25">
      <c r="A1508" t="s">
        <v>10523</v>
      </c>
      <c r="B1508" t="s">
        <v>10524</v>
      </c>
      <c r="C1508" s="3" t="s">
        <v>38</v>
      </c>
      <c r="D1508" s="3" t="s">
        <v>10515</v>
      </c>
      <c r="E1508" s="3" t="s">
        <v>5093</v>
      </c>
      <c r="F1508" s="3">
        <v>7000</v>
      </c>
      <c r="G1508" s="34">
        <v>24.99</v>
      </c>
      <c r="H1508" s="3" t="s">
        <v>26</v>
      </c>
      <c r="I1508" s="3" t="s">
        <v>17</v>
      </c>
      <c r="J1508" s="3" t="s">
        <v>8163</v>
      </c>
      <c r="K1508" s="3" t="s">
        <v>8164</v>
      </c>
      <c r="L1508" s="3" t="s">
        <v>68</v>
      </c>
      <c r="M1508" s="26" t="s">
        <v>13723</v>
      </c>
      <c r="N1508"/>
      <c r="O1508" s="3">
        <v>58</v>
      </c>
      <c r="P1508" s="34">
        <v>26776.02</v>
      </c>
      <c r="Q1508" s="34">
        <v>24381.87</v>
      </c>
      <c r="R1508" s="34">
        <v>2394.1500000000015</v>
      </c>
      <c r="S1508" s="36">
        <v>9.8193862898949158E-2</v>
      </c>
      <c r="T1508" s="72">
        <v>461.6555172413793</v>
      </c>
      <c r="U1508" s="34">
        <v>15429.66</v>
      </c>
      <c r="V1508" s="34">
        <v>13295.49</v>
      </c>
      <c r="W1508" s="34">
        <v>2134.17</v>
      </c>
      <c r="X1508" s="36">
        <v>0.16051834118185937</v>
      </c>
      <c r="Y1508" s="36" t="str">
        <f>IFERROR(VLOOKUP(A1508,'Pivot price tier'!$C$8:$L$2270,10,0),"")</f>
        <v xml:space="preserve"> </v>
      </c>
      <c r="Z1508" s="36" t="str">
        <f>IFERROR(VLOOKUP(A1508,'Pivot price tier by size'!$D$8:$M$2491,10,0),"")</f>
        <v xml:space="preserve"> </v>
      </c>
      <c r="AA1508" s="36" t="str">
        <f>IFERROR(VLOOKUP(A1508,'Pivot category'!$B$8:$I$2216,8,0),"")</f>
        <v xml:space="preserve"> </v>
      </c>
      <c r="AB1508" s="3" t="str">
        <f>IF(P1508&lt;$AC$1,"Bottom 5%","")</f>
        <v>Bottom 5%</v>
      </c>
      <c r="AC1508"/>
      <c r="AD1508" s="34" t="s">
        <v>11097</v>
      </c>
      <c r="AE1508" s="34" t="s">
        <v>16501</v>
      </c>
    </row>
    <row r="1509" spans="1:31" hidden="1" x14ac:dyDescent="0.25">
      <c r="A1509" t="s">
        <v>10525</v>
      </c>
      <c r="B1509" t="s">
        <v>10526</v>
      </c>
      <c r="C1509" s="3" t="s">
        <v>69</v>
      </c>
      <c r="D1509" s="3" t="s">
        <v>3133</v>
      </c>
      <c r="E1509" s="3" t="s">
        <v>5093</v>
      </c>
      <c r="F1509" s="3">
        <v>1000</v>
      </c>
      <c r="G1509" s="34">
        <v>1.49</v>
      </c>
      <c r="H1509" s="3" t="s">
        <v>30</v>
      </c>
      <c r="I1509" s="3" t="s">
        <v>70</v>
      </c>
      <c r="J1509" s="3" t="s">
        <v>8168</v>
      </c>
      <c r="K1509" s="3" t="s">
        <v>8164</v>
      </c>
      <c r="L1509" s="3" t="s">
        <v>8166</v>
      </c>
      <c r="M1509" s="26" t="s">
        <v>13723</v>
      </c>
      <c r="N1509"/>
      <c r="O1509" s="3">
        <v>57</v>
      </c>
      <c r="P1509" s="34">
        <v>2479.36</v>
      </c>
      <c r="Q1509" s="34">
        <v>5064.51</v>
      </c>
      <c r="R1509" s="34">
        <v>-2585.15</v>
      </c>
      <c r="S1509" s="36">
        <v>-0.51044424830832602</v>
      </c>
      <c r="T1509" s="72">
        <v>43.497543859649127</v>
      </c>
      <c r="U1509" s="34">
        <v>634.74</v>
      </c>
      <c r="V1509" s="34">
        <v>8300.7900000000009</v>
      </c>
      <c r="W1509" s="34">
        <v>-7666.0500000000011</v>
      </c>
      <c r="X1509" s="36">
        <v>-0.92353257942918687</v>
      </c>
      <c r="Y1509" s="36" t="str">
        <f>IFERROR(VLOOKUP(A1509,'Pivot price tier'!$C$8:$L$2270,10,0),"")</f>
        <v/>
      </c>
      <c r="Z1509" s="36" t="str">
        <f>IFERROR(VLOOKUP(A1509,'Pivot price tier by size'!$D$8:$M$2491,10,0),"")</f>
        <v/>
      </c>
      <c r="AA1509" s="36" t="str">
        <f>IFERROR(VLOOKUP(A1509,'Pivot category'!$B$8:$I$2216,8,0),"")</f>
        <v/>
      </c>
      <c r="AB1509" s="3" t="str">
        <f>IF(P1509&lt;$AC$1,"Bottom 5%","")</f>
        <v>Bottom 5%</v>
      </c>
      <c r="AC1509"/>
      <c r="AD1509" s="34" t="s">
        <v>11097</v>
      </c>
      <c r="AE1509" s="34" t="s">
        <v>13964</v>
      </c>
    </row>
    <row r="1510" spans="1:31" hidden="1" x14ac:dyDescent="0.25">
      <c r="A1510" t="s">
        <v>7913</v>
      </c>
      <c r="B1510" t="s">
        <v>5040</v>
      </c>
      <c r="C1510" s="3" t="s">
        <v>71</v>
      </c>
      <c r="D1510" s="3" t="s">
        <v>4877</v>
      </c>
      <c r="E1510" s="3" t="s">
        <v>5093</v>
      </c>
      <c r="F1510" s="3">
        <v>4000</v>
      </c>
      <c r="G1510" s="34">
        <v>1.79</v>
      </c>
      <c r="H1510" s="3" t="s">
        <v>30</v>
      </c>
      <c r="I1510" s="3" t="s">
        <v>70</v>
      </c>
      <c r="J1510" s="3" t="s">
        <v>8168</v>
      </c>
      <c r="K1510" s="3" t="s">
        <v>8172</v>
      </c>
      <c r="L1510" s="3" t="s">
        <v>8167</v>
      </c>
      <c r="M1510" s="26" t="s">
        <v>13723</v>
      </c>
      <c r="N1510"/>
      <c r="O1510" s="3" t="s">
        <v>78</v>
      </c>
      <c r="P1510" s="34">
        <v>46.54</v>
      </c>
      <c r="Q1510" s="34">
        <v>835.93</v>
      </c>
      <c r="R1510" s="34">
        <v>-789.39</v>
      </c>
      <c r="S1510" s="36">
        <v>-0.94432548179871523</v>
      </c>
      <c r="T1510" s="72" t="s">
        <v>78</v>
      </c>
      <c r="U1510" s="34">
        <v>0</v>
      </c>
      <c r="V1510" s="34">
        <v>91.29</v>
      </c>
      <c r="W1510" s="34">
        <v>-91.29</v>
      </c>
      <c r="X1510" s="36">
        <v>-1</v>
      </c>
      <c r="Y1510" s="36" t="str">
        <f>IFERROR(VLOOKUP(A1510,'Pivot price tier'!$C$8:$L$2270,10,0),"")</f>
        <v/>
      </c>
      <c r="Z1510" s="36" t="str">
        <f>IFERROR(VLOOKUP(A1510,'Pivot price tier by size'!$D$8:$M$2491,10,0),"")</f>
        <v/>
      </c>
      <c r="AA1510" s="36" t="str">
        <f>IFERROR(VLOOKUP(A1510,'Pivot category'!$B$8:$I$2216,8,0),"")</f>
        <v/>
      </c>
      <c r="AB1510" s="3" t="str">
        <f>IF(P1510&lt;$AC$1,"Bottom 5%","")</f>
        <v>Bottom 5%</v>
      </c>
      <c r="AC1510"/>
      <c r="AD1510" s="34" t="s">
        <v>11097</v>
      </c>
      <c r="AE1510" s="34" t="s">
        <v>13964</v>
      </c>
    </row>
    <row r="1511" spans="1:31" hidden="1" x14ac:dyDescent="0.25">
      <c r="A1511" t="s">
        <v>7073</v>
      </c>
      <c r="B1511" t="s">
        <v>842</v>
      </c>
      <c r="C1511" s="3" t="s">
        <v>72</v>
      </c>
      <c r="D1511" s="3" t="s">
        <v>3131</v>
      </c>
      <c r="E1511" s="3" t="s">
        <v>5093</v>
      </c>
      <c r="F1511" s="3">
        <v>4000</v>
      </c>
      <c r="G1511" s="34">
        <v>2.99</v>
      </c>
      <c r="H1511" s="3" t="s">
        <v>30</v>
      </c>
      <c r="I1511" s="3" t="s">
        <v>70</v>
      </c>
      <c r="J1511" s="3" t="s">
        <v>8168</v>
      </c>
      <c r="K1511" s="3" t="s">
        <v>8172</v>
      </c>
      <c r="L1511" s="3" t="s">
        <v>8167</v>
      </c>
      <c r="M1511" s="26" t="s">
        <v>13723</v>
      </c>
      <c r="N1511"/>
      <c r="O1511" s="3" t="s">
        <v>78</v>
      </c>
      <c r="P1511" s="34">
        <v>23.92</v>
      </c>
      <c r="Q1511" s="34">
        <v>239.2</v>
      </c>
      <c r="R1511" s="34">
        <v>-215.27999999999997</v>
      </c>
      <c r="S1511" s="36">
        <v>-0.9</v>
      </c>
      <c r="T1511" s="72" t="s">
        <v>78</v>
      </c>
      <c r="U1511" s="34">
        <v>0</v>
      </c>
      <c r="V1511" s="34">
        <v>86.71</v>
      </c>
      <c r="W1511" s="34">
        <v>-86.71</v>
      </c>
      <c r="X1511" s="36">
        <v>-1</v>
      </c>
      <c r="Y1511" s="36" t="str">
        <f>IFERROR(VLOOKUP(A1511,'Pivot price tier'!$C$8:$L$2270,10,0),"")</f>
        <v/>
      </c>
      <c r="Z1511" s="36" t="str">
        <f>IFERROR(VLOOKUP(A1511,'Pivot price tier by size'!$D$8:$M$2491,10,0),"")</f>
        <v/>
      </c>
      <c r="AA1511" s="36" t="str">
        <f>IFERROR(VLOOKUP(A1511,'Pivot category'!$B$8:$I$2216,8,0),"")</f>
        <v/>
      </c>
      <c r="AB1511" s="3" t="str">
        <f>IF(P1511&lt;$AC$1,"Bottom 5%","")</f>
        <v>Bottom 5%</v>
      </c>
      <c r="AC1511"/>
      <c r="AD1511" s="34" t="s">
        <v>11097</v>
      </c>
      <c r="AE1511" s="34" t="s">
        <v>13964</v>
      </c>
    </row>
    <row r="1512" spans="1:31" x14ac:dyDescent="0.25">
      <c r="A1512" t="s">
        <v>10302</v>
      </c>
      <c r="B1512" t="s">
        <v>10303</v>
      </c>
      <c r="C1512" s="3" t="s">
        <v>32</v>
      </c>
      <c r="D1512" s="3" t="s">
        <v>10255</v>
      </c>
      <c r="E1512" s="3" t="s">
        <v>5093</v>
      </c>
      <c r="F1512" s="3">
        <v>7000</v>
      </c>
      <c r="G1512" s="34">
        <v>49.99</v>
      </c>
      <c r="H1512" s="3" t="s">
        <v>12</v>
      </c>
      <c r="I1512" s="3" t="s">
        <v>23</v>
      </c>
      <c r="J1512" s="3" t="s">
        <v>8163</v>
      </c>
      <c r="K1512" s="3" t="s">
        <v>8164</v>
      </c>
      <c r="L1512" s="3" t="s">
        <v>68</v>
      </c>
      <c r="M1512" s="26" t="s">
        <v>13723</v>
      </c>
      <c r="N1512"/>
      <c r="O1512" s="3">
        <v>56</v>
      </c>
      <c r="P1512" s="34">
        <v>43523.17</v>
      </c>
      <c r="Q1512" s="34">
        <v>40320.870000000003</v>
      </c>
      <c r="R1512" s="34">
        <v>3202.2999999999956</v>
      </c>
      <c r="S1512" s="36">
        <v>7.9420409331445452E-2</v>
      </c>
      <c r="T1512" s="72">
        <v>777.19946428571427</v>
      </c>
      <c r="U1512" s="34">
        <v>60353.74</v>
      </c>
      <c r="V1512" s="34">
        <v>70025.87</v>
      </c>
      <c r="W1512" s="34">
        <v>-9672.1299999999974</v>
      </c>
      <c r="X1512" s="36">
        <v>-0.13812223968084936</v>
      </c>
      <c r="Y1512" s="36" t="str">
        <f>IFERROR(VLOOKUP(A1512,'Pivot price tier'!$C$8:$L$2270,10,0),"")</f>
        <v xml:space="preserve"> </v>
      </c>
      <c r="Z1512" s="36" t="str">
        <f>IFERROR(VLOOKUP(A1512,'Pivot price tier by size'!$D$8:$M$2491,10,0),"")</f>
        <v xml:space="preserve"> </v>
      </c>
      <c r="AA1512" s="36" t="str">
        <f>IFERROR(VLOOKUP(A1512,'Pivot category'!$B$8:$I$2216,8,0),"")</f>
        <v xml:space="preserve"> </v>
      </c>
      <c r="AB1512" s="3" t="str">
        <f>IF(P1512&lt;$AC$1,"Bottom 5%","")</f>
        <v>Bottom 5%</v>
      </c>
      <c r="AC1512"/>
      <c r="AD1512" s="34" t="s">
        <v>16459</v>
      </c>
      <c r="AE1512" s="34" t="s">
        <v>13959</v>
      </c>
    </row>
    <row r="1513" spans="1:31" x14ac:dyDescent="0.25">
      <c r="A1513" t="s">
        <v>6359</v>
      </c>
      <c r="B1513" t="s">
        <v>5267</v>
      </c>
      <c r="C1513" s="3" t="s">
        <v>32</v>
      </c>
      <c r="D1513" s="3" t="s">
        <v>5161</v>
      </c>
      <c r="E1513" s="3">
        <v>0</v>
      </c>
      <c r="F1513" s="3">
        <v>7000</v>
      </c>
      <c r="G1513" s="34">
        <v>39.99</v>
      </c>
      <c r="H1513" s="3" t="s">
        <v>25</v>
      </c>
      <c r="I1513" s="3" t="s">
        <v>23</v>
      </c>
      <c r="J1513" s="3" t="s">
        <v>8163</v>
      </c>
      <c r="K1513" s="3" t="s">
        <v>8164</v>
      </c>
      <c r="L1513" s="3" t="s">
        <v>68</v>
      </c>
      <c r="M1513" s="26" t="s">
        <v>13723</v>
      </c>
      <c r="N1513"/>
      <c r="O1513" s="3">
        <v>72</v>
      </c>
      <c r="P1513" s="34">
        <v>43178.559999999998</v>
      </c>
      <c r="Q1513" s="34">
        <v>47507.08</v>
      </c>
      <c r="R1513" s="34">
        <v>-4328.5200000000041</v>
      </c>
      <c r="S1513" s="36">
        <v>-9.1113156186404254E-2</v>
      </c>
      <c r="T1513" s="72">
        <v>599.70222222222219</v>
      </c>
      <c r="U1513" s="34">
        <v>39159.79</v>
      </c>
      <c r="V1513" s="34">
        <v>41233.910000000003</v>
      </c>
      <c r="W1513" s="34">
        <v>-2074.1200000000026</v>
      </c>
      <c r="X1513" s="36">
        <v>-5.030131753209921E-2</v>
      </c>
      <c r="Y1513" s="36" t="str">
        <f>IFERROR(VLOOKUP(A1513,'Pivot price tier'!$C$8:$L$2270,10,0),"")</f>
        <v xml:space="preserve"> </v>
      </c>
      <c r="Z1513" s="36" t="str">
        <f>IFERROR(VLOOKUP(A1513,'Pivot price tier by size'!$D$8:$M$2491,10,0),"")</f>
        <v xml:space="preserve"> </v>
      </c>
      <c r="AA1513" s="36" t="str">
        <f>IFERROR(VLOOKUP(A1513,'Pivot category'!$B$8:$I$2216,8,0),"")</f>
        <v xml:space="preserve"> </v>
      </c>
      <c r="AB1513" s="3" t="str">
        <f>IF(P1513&lt;$AC$1,"Bottom 5%","")</f>
        <v>Bottom 5%</v>
      </c>
      <c r="AC1513"/>
      <c r="AD1513" s="34" t="s">
        <v>11097</v>
      </c>
      <c r="AE1513" s="34" t="s">
        <v>13976</v>
      </c>
    </row>
    <row r="1514" spans="1:31" x14ac:dyDescent="0.25">
      <c r="A1514" t="s">
        <v>8373</v>
      </c>
      <c r="B1514" t="s">
        <v>879</v>
      </c>
      <c r="C1514" s="3" t="s">
        <v>32</v>
      </c>
      <c r="D1514" s="3" t="s">
        <v>3171</v>
      </c>
      <c r="E1514" s="3">
        <v>0</v>
      </c>
      <c r="F1514" s="3">
        <v>1000</v>
      </c>
      <c r="G1514" s="34">
        <v>16.989999999999998</v>
      </c>
      <c r="H1514" s="3" t="s">
        <v>29</v>
      </c>
      <c r="I1514" s="3" t="s">
        <v>19</v>
      </c>
      <c r="J1514" s="3" t="s">
        <v>8163</v>
      </c>
      <c r="K1514" s="3" t="s">
        <v>8164</v>
      </c>
      <c r="L1514" s="3" t="s">
        <v>68</v>
      </c>
      <c r="M1514" s="26" t="s">
        <v>13723</v>
      </c>
      <c r="N1514"/>
      <c r="O1514" s="3">
        <v>137</v>
      </c>
      <c r="P1514" s="34">
        <v>42950.720000000001</v>
      </c>
      <c r="Q1514" s="34">
        <v>43936.14</v>
      </c>
      <c r="R1514" s="34">
        <v>-985.41999999999825</v>
      </c>
      <c r="S1514" s="36">
        <v>-2.2428460943542117E-2</v>
      </c>
      <c r="T1514" s="72">
        <v>313.50890510948904</v>
      </c>
      <c r="U1514" s="34">
        <v>38533.32</v>
      </c>
      <c r="V1514" s="34">
        <v>46263.77</v>
      </c>
      <c r="W1514" s="34">
        <v>-7730.4499999999971</v>
      </c>
      <c r="X1514" s="36">
        <v>-0.16709511568123392</v>
      </c>
      <c r="Y1514" s="36" t="str">
        <f>IFERROR(VLOOKUP(A1514,'Pivot price tier'!$C$8:$L$2270,10,0),"")</f>
        <v xml:space="preserve"> </v>
      </c>
      <c r="Z1514" s="36" t="str">
        <f>IFERROR(VLOOKUP(A1514,'Pivot price tier by size'!$D$8:$M$2491,10,0),"")</f>
        <v xml:space="preserve"> </v>
      </c>
      <c r="AA1514" s="36" t="str">
        <f>IFERROR(VLOOKUP(A1514,'Pivot category'!$B$8:$I$2216,8,0),"")</f>
        <v xml:space="preserve"> </v>
      </c>
      <c r="AB1514" s="3" t="str">
        <f>IF(P1514&lt;$AC$1,"Bottom 5%","")</f>
        <v>Bottom 5%</v>
      </c>
      <c r="AC1514"/>
      <c r="AD1514" s="34" t="s">
        <v>16465</v>
      </c>
      <c r="AE1514" s="34" t="s">
        <v>16467</v>
      </c>
    </row>
    <row r="1515" spans="1:31" x14ac:dyDescent="0.25">
      <c r="A1515" t="s">
        <v>5845</v>
      </c>
      <c r="B1515" t="s">
        <v>896</v>
      </c>
      <c r="C1515" s="3" t="s">
        <v>32</v>
      </c>
      <c r="D1515" s="3" t="s">
        <v>3190</v>
      </c>
      <c r="E1515" s="3" t="s">
        <v>5141</v>
      </c>
      <c r="F1515" s="3">
        <v>1000</v>
      </c>
      <c r="G1515" s="34">
        <v>16.989999999999998</v>
      </c>
      <c r="H1515" s="3" t="s">
        <v>12</v>
      </c>
      <c r="I1515" s="3" t="s">
        <v>17</v>
      </c>
      <c r="J1515" s="3" t="s">
        <v>8163</v>
      </c>
      <c r="K1515" s="3" t="s">
        <v>8164</v>
      </c>
      <c r="L1515" s="3" t="s">
        <v>68</v>
      </c>
      <c r="M1515" s="26" t="s">
        <v>13723</v>
      </c>
      <c r="N1515"/>
      <c r="O1515" s="3">
        <v>122</v>
      </c>
      <c r="P1515" s="34">
        <v>45436.56</v>
      </c>
      <c r="Q1515" s="34">
        <v>58287.51</v>
      </c>
      <c r="R1515" s="34">
        <v>-12850.950000000004</v>
      </c>
      <c r="S1515" s="36">
        <v>-0.2204751927128128</v>
      </c>
      <c r="T1515" s="72">
        <v>372.43081967213112</v>
      </c>
      <c r="U1515" s="34">
        <v>54860.14</v>
      </c>
      <c r="V1515" s="34">
        <v>65665.070000000007</v>
      </c>
      <c r="W1515" s="34">
        <v>-10804.930000000008</v>
      </c>
      <c r="X1515" s="36">
        <v>-0.16454608211032151</v>
      </c>
      <c r="Y1515" s="36" t="str">
        <f>IFERROR(VLOOKUP(A1515,'Pivot price tier'!$C$8:$L$2270,10,0),"")</f>
        <v xml:space="preserve"> </v>
      </c>
      <c r="Z1515" s="36" t="str">
        <f>IFERROR(VLOOKUP(A1515,'Pivot price tier by size'!$D$8:$M$2491,10,0),"")</f>
        <v xml:space="preserve"> </v>
      </c>
      <c r="AA1515" s="36" t="str">
        <f>IFERROR(VLOOKUP(A1515,'Pivot category'!$B$8:$I$2216,8,0),"")</f>
        <v xml:space="preserve"> </v>
      </c>
      <c r="AB1515" s="3" t="str">
        <f>IF(P1515&lt;$AC$1,"Bottom 5%","")</f>
        <v>Bottom 5%</v>
      </c>
      <c r="AC1515"/>
      <c r="AD1515" s="34" t="s">
        <v>16463</v>
      </c>
      <c r="AE1515" s="34" t="s">
        <v>13939</v>
      </c>
    </row>
    <row r="1516" spans="1:31" hidden="1" x14ac:dyDescent="0.25">
      <c r="A1516" t="s">
        <v>6242</v>
      </c>
      <c r="B1516" t="s">
        <v>845</v>
      </c>
      <c r="C1516" s="3" t="s">
        <v>32</v>
      </c>
      <c r="D1516" s="3" t="s">
        <v>3135</v>
      </c>
      <c r="E1516" s="3" t="s">
        <v>5093</v>
      </c>
      <c r="F1516" s="3">
        <v>5000</v>
      </c>
      <c r="G1516" s="34">
        <v>84.99</v>
      </c>
      <c r="H1516" s="3" t="s">
        <v>12</v>
      </c>
      <c r="I1516" s="3" t="s">
        <v>15</v>
      </c>
      <c r="J1516" s="3" t="s">
        <v>8171</v>
      </c>
      <c r="K1516" s="3" t="s">
        <v>8172</v>
      </c>
      <c r="L1516" s="3" t="s">
        <v>68</v>
      </c>
      <c r="M1516" s="26" t="s">
        <v>13723</v>
      </c>
      <c r="N1516"/>
      <c r="O1516" s="3">
        <v>6</v>
      </c>
      <c r="P1516" s="34">
        <v>55088.29</v>
      </c>
      <c r="Q1516" s="34">
        <v>21189.29</v>
      </c>
      <c r="R1516" s="34">
        <v>33899</v>
      </c>
      <c r="S1516" s="36">
        <v>1.5998176437247307</v>
      </c>
      <c r="T1516" s="72">
        <v>9181.3816666666662</v>
      </c>
      <c r="U1516" s="34">
        <v>46389.47</v>
      </c>
      <c r="V1516" s="34">
        <v>14116.2</v>
      </c>
      <c r="W1516" s="34">
        <v>32273.27</v>
      </c>
      <c r="X1516" s="36">
        <v>2.2862576330740567</v>
      </c>
      <c r="Y1516" s="36" t="str">
        <f>IFERROR(VLOOKUP(A1516,'Pivot price tier'!$C$8:$L$2270,10,0),"")</f>
        <v/>
      </c>
      <c r="Z1516" s="36" t="str">
        <f>IFERROR(VLOOKUP(A1516,'Pivot price tier by size'!$D$8:$M$2491,10,0),"")</f>
        <v/>
      </c>
      <c r="AA1516" s="36" t="str">
        <f>IFERROR(VLOOKUP(A1516,'Pivot category'!$B$8:$I$2216,8,0),"")</f>
        <v/>
      </c>
      <c r="AB1516" s="3" t="str">
        <f>IF(P1516&lt;$AC$1,"Bottom 5%","")</f>
        <v/>
      </c>
      <c r="AC1516"/>
      <c r="AD1516" s="34" t="s">
        <v>16459</v>
      </c>
      <c r="AE1516" s="34" t="s">
        <v>13941</v>
      </c>
    </row>
    <row r="1517" spans="1:31" hidden="1" x14ac:dyDescent="0.25">
      <c r="A1517" t="s">
        <v>6179</v>
      </c>
      <c r="B1517" t="s">
        <v>846</v>
      </c>
      <c r="C1517" s="3" t="s">
        <v>32</v>
      </c>
      <c r="D1517" s="3" t="s">
        <v>3136</v>
      </c>
      <c r="E1517" s="3" t="s">
        <v>5093</v>
      </c>
      <c r="F1517" s="3">
        <v>5000</v>
      </c>
      <c r="G1517" s="34">
        <v>69.989999999999995</v>
      </c>
      <c r="H1517" s="3" t="s">
        <v>12</v>
      </c>
      <c r="I1517" s="3" t="s">
        <v>15</v>
      </c>
      <c r="J1517" s="3" t="s">
        <v>8171</v>
      </c>
      <c r="K1517" s="3" t="s">
        <v>8172</v>
      </c>
      <c r="L1517" s="3" t="s">
        <v>68</v>
      </c>
      <c r="M1517" s="26" t="s">
        <v>13723</v>
      </c>
      <c r="N1517"/>
      <c r="O1517" s="3">
        <v>0</v>
      </c>
      <c r="P1517" s="34">
        <v>66700.47</v>
      </c>
      <c r="Q1517" s="34">
        <v>827.88</v>
      </c>
      <c r="R1517" s="34">
        <v>65872.59</v>
      </c>
      <c r="S1517" s="36">
        <v>79.5677996811132</v>
      </c>
      <c r="T1517" s="72" t="s">
        <v>78</v>
      </c>
      <c r="U1517" s="34">
        <v>41924.01</v>
      </c>
      <c r="V1517" s="34">
        <v>12368.19</v>
      </c>
      <c r="W1517" s="34">
        <v>29555.82</v>
      </c>
      <c r="X1517" s="36">
        <v>2.3896641303214134</v>
      </c>
      <c r="Y1517" s="36" t="str">
        <f>IFERROR(VLOOKUP(A1517,'Pivot price tier'!$C$8:$L$2270,10,0),"")</f>
        <v/>
      </c>
      <c r="Z1517" s="36" t="str">
        <f>IFERROR(VLOOKUP(A1517,'Pivot price tier by size'!$D$8:$M$2491,10,0),"")</f>
        <v/>
      </c>
      <c r="AA1517" s="36" t="str">
        <f>IFERROR(VLOOKUP(A1517,'Pivot category'!$B$8:$I$2216,8,0),"")</f>
        <v/>
      </c>
      <c r="AB1517" s="3" t="str">
        <f>IF(P1517&lt;$AC$1,"Bottom 5%","")</f>
        <v/>
      </c>
      <c r="AC1517"/>
      <c r="AD1517" s="34" t="s">
        <v>16461</v>
      </c>
      <c r="AE1517" s="34" t="s">
        <v>13941</v>
      </c>
    </row>
    <row r="1518" spans="1:31" hidden="1" x14ac:dyDescent="0.25">
      <c r="A1518" t="s">
        <v>14091</v>
      </c>
      <c r="B1518" t="s">
        <v>14092</v>
      </c>
      <c r="C1518" s="3" t="s">
        <v>32</v>
      </c>
      <c r="D1518" s="3" t="s">
        <v>12738</v>
      </c>
      <c r="E1518" s="3" t="s">
        <v>5093</v>
      </c>
      <c r="F1518" s="3">
        <v>10000</v>
      </c>
      <c r="G1518" s="34">
        <v>71.989999999999995</v>
      </c>
      <c r="H1518" s="3" t="s">
        <v>12</v>
      </c>
      <c r="I1518" s="3" t="s">
        <v>15</v>
      </c>
      <c r="J1518" s="3" t="s">
        <v>8171</v>
      </c>
      <c r="K1518" s="3" t="s">
        <v>8176</v>
      </c>
      <c r="L1518" s="3" t="s">
        <v>68</v>
      </c>
      <c r="M1518" s="26">
        <v>45627</v>
      </c>
      <c r="N1518"/>
      <c r="O1518" s="3" t="s">
        <v>78</v>
      </c>
      <c r="P1518" s="34">
        <v>31027.69</v>
      </c>
      <c r="Q1518" s="34">
        <v>28509.93</v>
      </c>
      <c r="R1518" s="34">
        <v>2517.7599999999984</v>
      </c>
      <c r="S1518" s="36">
        <v>8.831168648958454E-2</v>
      </c>
      <c r="T1518" s="72" t="s">
        <v>78</v>
      </c>
      <c r="U1518" s="34">
        <v>0</v>
      </c>
      <c r="V1518" s="34">
        <v>419.94</v>
      </c>
      <c r="W1518" s="34">
        <v>-419.94</v>
      </c>
      <c r="X1518" s="36">
        <v>-1</v>
      </c>
      <c r="Y1518" s="36" t="str">
        <f>IFERROR(VLOOKUP(A1518,'Pivot price tier'!$C$8:$L$2270,10,0),"")</f>
        <v/>
      </c>
      <c r="Z1518" s="36" t="str">
        <f>IFERROR(VLOOKUP(A1518,'Pivot price tier by size'!$D$8:$M$2491,10,0),"")</f>
        <v/>
      </c>
      <c r="AA1518" s="36" t="str">
        <f>IFERROR(VLOOKUP(A1518,'Pivot category'!$B$8:$I$2216,8,0),"")</f>
        <v/>
      </c>
      <c r="AB1518" s="3" t="str">
        <f>IF(P1518&lt;$AC$1,"Bottom 5%","")</f>
        <v>Bottom 5%</v>
      </c>
      <c r="AC1518"/>
      <c r="AD1518" s="34" t="s">
        <v>16459</v>
      </c>
      <c r="AE1518" s="34" t="s">
        <v>13941</v>
      </c>
    </row>
    <row r="1519" spans="1:31" hidden="1" x14ac:dyDescent="0.25">
      <c r="A1519" t="s">
        <v>6206</v>
      </c>
      <c r="B1519" t="s">
        <v>847</v>
      </c>
      <c r="C1519" s="3" t="s">
        <v>32</v>
      </c>
      <c r="D1519" s="3" t="s">
        <v>3137</v>
      </c>
      <c r="E1519" s="3" t="s">
        <v>5093</v>
      </c>
      <c r="F1519" s="3">
        <v>5000</v>
      </c>
      <c r="G1519" s="34">
        <v>54.99</v>
      </c>
      <c r="H1519" s="3" t="s">
        <v>12</v>
      </c>
      <c r="I1519" s="3" t="s">
        <v>15</v>
      </c>
      <c r="J1519" s="3" t="s">
        <v>8171</v>
      </c>
      <c r="K1519" s="3" t="s">
        <v>8172</v>
      </c>
      <c r="L1519" s="3" t="s">
        <v>68</v>
      </c>
      <c r="M1519" s="26" t="s">
        <v>13723</v>
      </c>
      <c r="N1519"/>
      <c r="O1519" s="3">
        <v>19</v>
      </c>
      <c r="P1519" s="34">
        <v>175528.08</v>
      </c>
      <c r="Q1519" s="34">
        <v>60443.519999999997</v>
      </c>
      <c r="R1519" s="34">
        <v>115084.56</v>
      </c>
      <c r="S1519" s="36">
        <v>1.9040016200247769</v>
      </c>
      <c r="T1519" s="72">
        <v>9238.32</v>
      </c>
      <c r="U1519" s="34">
        <v>73301.67</v>
      </c>
      <c r="V1519" s="34">
        <v>50170.41</v>
      </c>
      <c r="W1519" s="34">
        <v>23131.259999999995</v>
      </c>
      <c r="X1519" s="36">
        <v>0.46105383631507091</v>
      </c>
      <c r="Y1519" s="36" t="str">
        <f>IFERROR(VLOOKUP(A1519,'Pivot price tier'!$C$8:$L$2270,10,0),"")</f>
        <v/>
      </c>
      <c r="Z1519" s="36" t="str">
        <f>IFERROR(VLOOKUP(A1519,'Pivot price tier by size'!$D$8:$M$2491,10,0),"")</f>
        <v/>
      </c>
      <c r="AA1519" s="36" t="str">
        <f>IFERROR(VLOOKUP(A1519,'Pivot category'!$B$8:$I$2216,8,0),"")</f>
        <v/>
      </c>
      <c r="AB1519" s="3" t="str">
        <f>IF(P1519&lt;$AC$1,"Bottom 5%","")</f>
        <v/>
      </c>
      <c r="AC1519"/>
      <c r="AD1519" s="34" t="s">
        <v>16461</v>
      </c>
      <c r="AE1519" s="34" t="s">
        <v>13941</v>
      </c>
    </row>
    <row r="1520" spans="1:31" hidden="1" x14ac:dyDescent="0.25">
      <c r="A1520" t="s">
        <v>11727</v>
      </c>
      <c r="B1520" t="s">
        <v>11728</v>
      </c>
      <c r="C1520" s="3" t="s">
        <v>32</v>
      </c>
      <c r="D1520" s="3" t="s">
        <v>3138</v>
      </c>
      <c r="E1520" s="3" t="s">
        <v>5093</v>
      </c>
      <c r="F1520" s="3">
        <v>5000</v>
      </c>
      <c r="G1520" s="34">
        <v>79.989999999999995</v>
      </c>
      <c r="H1520" s="3" t="s">
        <v>12489</v>
      </c>
      <c r="I1520" s="3" t="s">
        <v>15</v>
      </c>
      <c r="J1520" s="3" t="s">
        <v>8171</v>
      </c>
      <c r="K1520" s="3" t="s">
        <v>8164</v>
      </c>
      <c r="L1520" s="3" t="s">
        <v>68</v>
      </c>
      <c r="M1520" s="26">
        <v>45108</v>
      </c>
      <c r="N1520"/>
      <c r="O1520" s="3">
        <v>7</v>
      </c>
      <c r="P1520" s="34">
        <v>10718.66</v>
      </c>
      <c r="Q1520" s="34">
        <v>27436.39</v>
      </c>
      <c r="R1520" s="34">
        <v>-16717.73</v>
      </c>
      <c r="S1520" s="36">
        <v>-0.6093268830192311</v>
      </c>
      <c r="T1520" s="72">
        <v>1531.2371428571428</v>
      </c>
      <c r="U1520" s="34">
        <v>15278.09</v>
      </c>
      <c r="V1520" s="34">
        <v>16263.84</v>
      </c>
      <c r="W1520" s="34">
        <v>-985.75</v>
      </c>
      <c r="X1520" s="36">
        <v>-6.0609917461067031E-2</v>
      </c>
      <c r="Y1520" s="36" t="str">
        <f>IFERROR(VLOOKUP(A1520,'Pivot price tier'!$C$8:$L$2270,10,0),"")</f>
        <v xml:space="preserve"> </v>
      </c>
      <c r="Z1520" s="36" t="str">
        <f>IFERROR(VLOOKUP(A1520,'Pivot price tier by size'!$D$8:$M$2491,10,0),"")</f>
        <v xml:space="preserve"> </v>
      </c>
      <c r="AA1520" s="36" t="str">
        <f>IFERROR(VLOOKUP(A1520,'Pivot category'!$B$8:$I$2216,8,0),"")</f>
        <v>X</v>
      </c>
      <c r="AB1520" s="3" t="str">
        <f>IF(P1520&lt;$AC$1,"Bottom 5%","")</f>
        <v>Bottom 5%</v>
      </c>
      <c r="AC1520"/>
      <c r="AD1520" s="34" t="s">
        <v>16461</v>
      </c>
      <c r="AE1520" s="34" t="s">
        <v>13941</v>
      </c>
    </row>
    <row r="1521" spans="1:31" hidden="1" x14ac:dyDescent="0.25">
      <c r="A1521" t="s">
        <v>9602</v>
      </c>
      <c r="B1521" t="s">
        <v>1831</v>
      </c>
      <c r="C1521" s="3" t="s">
        <v>32</v>
      </c>
      <c r="D1521" s="3" t="s">
        <v>4232</v>
      </c>
      <c r="E1521" s="3" t="s">
        <v>5093</v>
      </c>
      <c r="F1521" s="3">
        <v>7000</v>
      </c>
      <c r="G1521" s="34">
        <v>23.99</v>
      </c>
      <c r="H1521" s="3" t="s">
        <v>12487</v>
      </c>
      <c r="I1521" s="3" t="s">
        <v>21</v>
      </c>
      <c r="J1521" s="3" t="s">
        <v>8168</v>
      </c>
      <c r="K1521" s="3" t="s">
        <v>8164</v>
      </c>
      <c r="L1521" s="3" t="s">
        <v>8169</v>
      </c>
      <c r="M1521" s="26" t="s">
        <v>13723</v>
      </c>
      <c r="N1521"/>
      <c r="O1521" s="3" t="s">
        <v>78</v>
      </c>
      <c r="P1521" s="34">
        <v>143.94</v>
      </c>
      <c r="Q1521" s="34">
        <v>695.81</v>
      </c>
      <c r="R1521" s="34">
        <v>-551.86999999999989</v>
      </c>
      <c r="S1521" s="36">
        <v>-0.79313318290912749</v>
      </c>
      <c r="T1521" s="72" t="s">
        <v>78</v>
      </c>
      <c r="U1521" s="34">
        <v>0</v>
      </c>
      <c r="V1521" s="34">
        <v>119.97</v>
      </c>
      <c r="W1521" s="34">
        <v>-119.97</v>
      </c>
      <c r="X1521" s="36">
        <v>-1</v>
      </c>
      <c r="Y1521" s="36" t="str">
        <f>IFERROR(VLOOKUP(A1521,'Pivot price tier'!$C$8:$L$2270,10,0),"")</f>
        <v/>
      </c>
      <c r="Z1521" s="36" t="str">
        <f>IFERROR(VLOOKUP(A1521,'Pivot price tier by size'!$D$8:$M$2491,10,0),"")</f>
        <v/>
      </c>
      <c r="AA1521" s="36" t="str">
        <f>IFERROR(VLOOKUP(A1521,'Pivot category'!$B$8:$I$2216,8,0),"")</f>
        <v/>
      </c>
      <c r="AB1521" s="3" t="str">
        <f>IF(P1521&lt;$AC$1,"Bottom 5%","")</f>
        <v>Bottom 5%</v>
      </c>
      <c r="AC1521"/>
      <c r="AD1521" s="34" t="s">
        <v>11097</v>
      </c>
      <c r="AE1521" s="34" t="s">
        <v>16536</v>
      </c>
    </row>
    <row r="1522" spans="1:31" hidden="1" x14ac:dyDescent="0.25">
      <c r="A1522" t="s">
        <v>5425</v>
      </c>
      <c r="B1522" t="s">
        <v>848</v>
      </c>
      <c r="C1522" s="3" t="s">
        <v>32</v>
      </c>
      <c r="D1522" s="3" t="s">
        <v>3140</v>
      </c>
      <c r="E1522" s="3" t="s">
        <v>5093</v>
      </c>
      <c r="F1522" s="3">
        <v>1000</v>
      </c>
      <c r="G1522" s="34">
        <v>44.99</v>
      </c>
      <c r="H1522" s="3" t="s">
        <v>12</v>
      </c>
      <c r="I1522" s="3" t="s">
        <v>23</v>
      </c>
      <c r="J1522" s="3" t="s">
        <v>8171</v>
      </c>
      <c r="K1522" s="3" t="s">
        <v>8164</v>
      </c>
      <c r="L1522" s="3" t="s">
        <v>68</v>
      </c>
      <c r="M1522" s="26" t="s">
        <v>13723</v>
      </c>
      <c r="N1522"/>
      <c r="O1522" s="3">
        <v>78</v>
      </c>
      <c r="P1522" s="34">
        <v>418356.72</v>
      </c>
      <c r="Q1522" s="34">
        <v>313787.49</v>
      </c>
      <c r="R1522" s="34">
        <v>104569.22999999998</v>
      </c>
      <c r="S1522" s="36">
        <v>0.33324856258609925</v>
      </c>
      <c r="T1522" s="72">
        <v>5363.5476923076922</v>
      </c>
      <c r="U1522" s="34">
        <v>303196.59999999998</v>
      </c>
      <c r="V1522" s="34">
        <v>262917.02</v>
      </c>
      <c r="W1522" s="34">
        <v>40279.579999999958</v>
      </c>
      <c r="X1522" s="36">
        <v>0.15320263404780698</v>
      </c>
      <c r="Y1522" s="36" t="str">
        <f>IFERROR(VLOOKUP(A1522,'Pivot price tier'!$C$8:$L$2270,10,0),"")</f>
        <v xml:space="preserve"> </v>
      </c>
      <c r="Z1522" s="36" t="str">
        <f>IFERROR(VLOOKUP(A1522,'Pivot price tier by size'!$D$8:$M$2491,10,0),"")</f>
        <v xml:space="preserve"> </v>
      </c>
      <c r="AA1522" s="36" t="str">
        <f>IFERROR(VLOOKUP(A1522,'Pivot category'!$B$8:$I$2216,8,0),"")</f>
        <v xml:space="preserve"> </v>
      </c>
      <c r="AB1522" s="3" t="str">
        <f>IF(P1522&lt;$AC$1,"Bottom 5%","")</f>
        <v/>
      </c>
      <c r="AC1522"/>
      <c r="AD1522" s="34" t="s">
        <v>16459</v>
      </c>
      <c r="AE1522" s="34" t="s">
        <v>13941</v>
      </c>
    </row>
    <row r="1523" spans="1:31" hidden="1" x14ac:dyDescent="0.25">
      <c r="A1523" t="s">
        <v>14095</v>
      </c>
      <c r="B1523" t="s">
        <v>14096</v>
      </c>
      <c r="C1523" s="3" t="s">
        <v>32</v>
      </c>
      <c r="D1523" s="3" t="s">
        <v>12743</v>
      </c>
      <c r="E1523" s="3" t="s">
        <v>5093</v>
      </c>
      <c r="F1523" s="3">
        <v>10000</v>
      </c>
      <c r="G1523" s="34">
        <v>46.99</v>
      </c>
      <c r="H1523" s="3" t="s">
        <v>12</v>
      </c>
      <c r="I1523" s="3" t="s">
        <v>23</v>
      </c>
      <c r="J1523" s="3" t="s">
        <v>8171</v>
      </c>
      <c r="K1523" s="3" t="s">
        <v>8176</v>
      </c>
      <c r="L1523" s="3" t="s">
        <v>68</v>
      </c>
      <c r="M1523" s="26">
        <v>45627</v>
      </c>
      <c r="N1523"/>
      <c r="O1523" s="3">
        <v>6</v>
      </c>
      <c r="P1523" s="34">
        <v>137992.57</v>
      </c>
      <c r="Q1523" s="34">
        <v>127241.65</v>
      </c>
      <c r="R1523" s="34">
        <v>10750.920000000013</v>
      </c>
      <c r="S1523" s="36">
        <v>8.4492145457089052E-2</v>
      </c>
      <c r="T1523" s="72">
        <v>22998.761666666669</v>
      </c>
      <c r="U1523" s="34">
        <v>138.97</v>
      </c>
      <c r="V1523" s="34">
        <v>0</v>
      </c>
      <c r="W1523" s="34">
        <v>138.97</v>
      </c>
      <c r="X1523" s="36" t="s">
        <v>78</v>
      </c>
      <c r="Y1523" s="36" t="str">
        <f>IFERROR(VLOOKUP(A1523,'Pivot price tier'!$C$8:$L$2270,10,0),"")</f>
        <v/>
      </c>
      <c r="Z1523" s="36" t="str">
        <f>IFERROR(VLOOKUP(A1523,'Pivot price tier by size'!$D$8:$M$2491,10,0),"")</f>
        <v/>
      </c>
      <c r="AA1523" s="36" t="str">
        <f>IFERROR(VLOOKUP(A1523,'Pivot category'!$B$8:$I$2216,8,0),"")</f>
        <v/>
      </c>
      <c r="AB1523" s="3" t="str">
        <f>IF(P1523&lt;$AC$1,"Bottom 5%","")</f>
        <v/>
      </c>
      <c r="AC1523"/>
      <c r="AD1523" s="34" t="s">
        <v>16459</v>
      </c>
      <c r="AE1523" s="34" t="s">
        <v>13941</v>
      </c>
    </row>
    <row r="1524" spans="1:31" hidden="1" x14ac:dyDescent="0.25">
      <c r="A1524" t="s">
        <v>6169</v>
      </c>
      <c r="B1524" t="s">
        <v>849</v>
      </c>
      <c r="C1524" s="3" t="s">
        <v>32</v>
      </c>
      <c r="D1524" s="3" t="s">
        <v>3141</v>
      </c>
      <c r="E1524" s="3" t="s">
        <v>5093</v>
      </c>
      <c r="F1524" s="3">
        <v>5000</v>
      </c>
      <c r="G1524" s="34">
        <v>149.99</v>
      </c>
      <c r="H1524" s="3" t="s">
        <v>12</v>
      </c>
      <c r="I1524" s="3" t="s">
        <v>74</v>
      </c>
      <c r="J1524" s="3" t="s">
        <v>8171</v>
      </c>
      <c r="K1524" s="3" t="s">
        <v>8172</v>
      </c>
      <c r="L1524" s="3" t="s">
        <v>68</v>
      </c>
      <c r="M1524" s="26" t="s">
        <v>13723</v>
      </c>
      <c r="N1524"/>
      <c r="O1524" s="3" t="s">
        <v>78</v>
      </c>
      <c r="P1524" s="34">
        <v>2699.82</v>
      </c>
      <c r="Q1524" s="34">
        <v>2399.84</v>
      </c>
      <c r="R1524" s="34">
        <v>299.98</v>
      </c>
      <c r="S1524" s="36">
        <v>0.125</v>
      </c>
      <c r="T1524" s="72" t="s">
        <v>78</v>
      </c>
      <c r="U1524" s="34">
        <v>899.94</v>
      </c>
      <c r="V1524" s="34">
        <v>749.95</v>
      </c>
      <c r="W1524" s="34">
        <v>149.99</v>
      </c>
      <c r="X1524" s="36">
        <v>0.19999999999999996</v>
      </c>
      <c r="Y1524" s="36" t="str">
        <f>IFERROR(VLOOKUP(A1524,'Pivot price tier'!$C$8:$L$2270,10,0),"")</f>
        <v/>
      </c>
      <c r="Z1524" s="36" t="str">
        <f>IFERROR(VLOOKUP(A1524,'Pivot price tier by size'!$D$8:$M$2491,10,0),"")</f>
        <v/>
      </c>
      <c r="AA1524" s="36" t="str">
        <f>IFERROR(VLOOKUP(A1524,'Pivot category'!$B$8:$I$2216,8,0),"")</f>
        <v/>
      </c>
      <c r="AB1524" s="3" t="str">
        <f>IF(P1524&lt;$AC$1,"Bottom 5%","")</f>
        <v>Bottom 5%</v>
      </c>
      <c r="AC1524"/>
      <c r="AD1524" s="34" t="s">
        <v>16461</v>
      </c>
      <c r="AE1524" s="34" t="s">
        <v>13941</v>
      </c>
    </row>
    <row r="1525" spans="1:31" hidden="1" x14ac:dyDescent="0.25">
      <c r="A1525" t="s">
        <v>7591</v>
      </c>
      <c r="B1525" t="s">
        <v>7590</v>
      </c>
      <c r="C1525" s="3" t="s">
        <v>36</v>
      </c>
      <c r="D1525" s="3" t="s">
        <v>8128</v>
      </c>
      <c r="E1525" s="3" t="s">
        <v>5093</v>
      </c>
      <c r="F1525" s="3">
        <v>9000</v>
      </c>
      <c r="G1525" s="34">
        <v>25.49</v>
      </c>
      <c r="H1525" s="3" t="s">
        <v>12</v>
      </c>
      <c r="I1525" s="3" t="s">
        <v>19</v>
      </c>
      <c r="J1525" s="3" t="s">
        <v>15250</v>
      </c>
      <c r="K1525" s="3" t="s">
        <v>8172</v>
      </c>
      <c r="L1525" s="3" t="s">
        <v>68</v>
      </c>
      <c r="M1525" s="26" t="s">
        <v>13723</v>
      </c>
      <c r="N1525"/>
      <c r="O1525" s="3">
        <v>60</v>
      </c>
      <c r="P1525" s="34">
        <v>108918.77</v>
      </c>
      <c r="Q1525" s="34">
        <v>48966.29</v>
      </c>
      <c r="R1525" s="34">
        <v>59952.480000000003</v>
      </c>
      <c r="S1525" s="36">
        <v>1.2243623112962001</v>
      </c>
      <c r="T1525" s="72">
        <v>1815.3128333333334</v>
      </c>
      <c r="U1525" s="34">
        <v>78866.06</v>
      </c>
      <c r="V1525" s="34">
        <v>41395.760000000002</v>
      </c>
      <c r="W1525" s="34">
        <v>37470.299999999996</v>
      </c>
      <c r="X1525" s="36">
        <v>0.9051724137931032</v>
      </c>
      <c r="Y1525" s="36" t="str">
        <f>IFERROR(VLOOKUP(A1525,'Pivot price tier'!$C$8:$L$2270,10,0),"")</f>
        <v/>
      </c>
      <c r="Z1525" s="36" t="str">
        <f>IFERROR(VLOOKUP(A1525,'Pivot price tier by size'!$D$8:$M$2491,10,0),"")</f>
        <v/>
      </c>
      <c r="AA1525" s="36" t="str">
        <f>IFERROR(VLOOKUP(A1525,'Pivot category'!$B$8:$I$2216,8,0),"")</f>
        <v/>
      </c>
      <c r="AB1525" s="3" t="str">
        <f>IF(P1525&lt;$AC$1,"Bottom 5%","")</f>
        <v/>
      </c>
      <c r="AC1525"/>
      <c r="AD1525" s="34" t="s">
        <v>16459</v>
      </c>
      <c r="AE1525" s="34" t="s">
        <v>13941</v>
      </c>
    </row>
    <row r="1526" spans="1:31" x14ac:dyDescent="0.25">
      <c r="A1526" t="s">
        <v>7830</v>
      </c>
      <c r="B1526" t="s">
        <v>908</v>
      </c>
      <c r="C1526" s="3" t="s">
        <v>38</v>
      </c>
      <c r="D1526" s="3" t="s">
        <v>3204</v>
      </c>
      <c r="E1526" s="3" t="s">
        <v>5093</v>
      </c>
      <c r="F1526" s="3">
        <v>1000</v>
      </c>
      <c r="G1526" s="34">
        <v>29.99</v>
      </c>
      <c r="H1526" s="3" t="s">
        <v>12</v>
      </c>
      <c r="I1526" s="3" t="s">
        <v>17</v>
      </c>
      <c r="J1526" s="3" t="s">
        <v>8163</v>
      </c>
      <c r="K1526" s="3" t="s">
        <v>8164</v>
      </c>
      <c r="L1526" s="3" t="s">
        <v>68</v>
      </c>
      <c r="M1526" s="26" t="s">
        <v>13723</v>
      </c>
      <c r="N1526"/>
      <c r="O1526" s="3">
        <v>52</v>
      </c>
      <c r="P1526" s="34">
        <v>43212.98</v>
      </c>
      <c r="Q1526" s="34">
        <v>0</v>
      </c>
      <c r="R1526" s="34">
        <v>43212.98</v>
      </c>
      <c r="S1526" s="36" t="s">
        <v>78</v>
      </c>
      <c r="T1526" s="72">
        <v>831.0188461538462</v>
      </c>
      <c r="U1526" s="34">
        <v>26670.54</v>
      </c>
      <c r="V1526" s="34">
        <v>534.41</v>
      </c>
      <c r="W1526" s="34">
        <v>26136.13</v>
      </c>
      <c r="X1526" s="36">
        <v>48.906513725416822</v>
      </c>
      <c r="Y1526" s="36" t="str">
        <f>IFERROR(VLOOKUP(A1526,'Pivot price tier'!$C$8:$L$2270,10,0),"")</f>
        <v xml:space="preserve"> </v>
      </c>
      <c r="Z1526" s="36" t="str">
        <f>IFERROR(VLOOKUP(A1526,'Pivot price tier by size'!$D$8:$M$2491,10,0),"")</f>
        <v xml:space="preserve"> </v>
      </c>
      <c r="AA1526" s="36" t="str">
        <f>IFERROR(VLOOKUP(A1526,'Pivot category'!$B$8:$I$2216,8,0),"")</f>
        <v xml:space="preserve"> </v>
      </c>
      <c r="AB1526" s="3" t="str">
        <f>IF(P1526&lt;$AC$1,"Bottom 5%","")</f>
        <v>Bottom 5%</v>
      </c>
      <c r="AC1526"/>
      <c r="AD1526" s="34" t="s">
        <v>11097</v>
      </c>
      <c r="AE1526" s="34" t="s">
        <v>13940</v>
      </c>
    </row>
    <row r="1527" spans="1:31" hidden="1" x14ac:dyDescent="0.25">
      <c r="A1527" t="s">
        <v>12576</v>
      </c>
      <c r="B1527" t="s">
        <v>12577</v>
      </c>
      <c r="C1527" s="3" t="s">
        <v>73</v>
      </c>
      <c r="D1527" s="3" t="s">
        <v>12190</v>
      </c>
      <c r="E1527" s="3">
        <v>0</v>
      </c>
      <c r="F1527" s="3">
        <v>70000</v>
      </c>
      <c r="G1527" s="34">
        <v>9.99</v>
      </c>
      <c r="H1527" s="3" t="s">
        <v>8245</v>
      </c>
      <c r="I1527" s="3" t="s">
        <v>12205</v>
      </c>
      <c r="J1527" s="3" t="s">
        <v>8163</v>
      </c>
      <c r="K1527" s="3" t="s">
        <v>8164</v>
      </c>
      <c r="L1527" s="3" t="s">
        <v>68</v>
      </c>
      <c r="M1527" s="26">
        <v>45323</v>
      </c>
      <c r="N1527"/>
      <c r="O1527" s="3">
        <v>118</v>
      </c>
      <c r="P1527" s="34">
        <v>32617.35</v>
      </c>
      <c r="Q1527" s="34">
        <v>29984.66</v>
      </c>
      <c r="R1527" s="34">
        <v>2632.6899999999987</v>
      </c>
      <c r="S1527" s="36">
        <v>8.7801229028443117E-2</v>
      </c>
      <c r="T1527" s="72">
        <v>276.41822033898302</v>
      </c>
      <c r="U1527" s="34">
        <v>70269.66</v>
      </c>
      <c r="V1527" s="34">
        <v>26472.28</v>
      </c>
      <c r="W1527" s="34">
        <v>43797.380000000005</v>
      </c>
      <c r="X1527" s="36">
        <v>1.6544619503873488</v>
      </c>
      <c r="Y1527" s="36" t="str">
        <f>IFERROR(VLOOKUP(A1527,'Pivot price tier'!$C$8:$L$2270,10,0),"")</f>
        <v xml:space="preserve"> </v>
      </c>
      <c r="Z1527" s="36" t="str">
        <f>IFERROR(VLOOKUP(A1527,'Pivot price tier by size'!$D$8:$M$2491,10,0),"")</f>
        <v xml:space="preserve"> </v>
      </c>
      <c r="AA1527" s="36" t="str">
        <f>IFERROR(VLOOKUP(A1527,'Pivot category'!$B$8:$I$2216,8,0),"")</f>
        <v xml:space="preserve"> </v>
      </c>
      <c r="AB1527" s="3" t="str">
        <f>IF(P1527&lt;$AC$1,"Bottom 5%","")</f>
        <v>Bottom 5%</v>
      </c>
      <c r="AC1527"/>
      <c r="AD1527" s="34" t="s">
        <v>16460</v>
      </c>
      <c r="AE1527" s="34" t="s">
        <v>13953</v>
      </c>
    </row>
    <row r="1528" spans="1:31" hidden="1" x14ac:dyDescent="0.25">
      <c r="A1528" t="s">
        <v>6963</v>
      </c>
      <c r="B1528" t="s">
        <v>166</v>
      </c>
      <c r="C1528" s="3" t="s">
        <v>34</v>
      </c>
      <c r="D1528" s="3" t="s">
        <v>2380</v>
      </c>
      <c r="E1528" s="3">
        <v>0</v>
      </c>
      <c r="F1528" s="3">
        <v>1000</v>
      </c>
      <c r="G1528" s="34">
        <v>12.49</v>
      </c>
      <c r="H1528" s="3" t="s">
        <v>8245</v>
      </c>
      <c r="I1528" s="3" t="s">
        <v>12204</v>
      </c>
      <c r="J1528" s="3" t="s">
        <v>8163</v>
      </c>
      <c r="K1528" s="3" t="s">
        <v>8164</v>
      </c>
      <c r="L1528" s="3" t="s">
        <v>68</v>
      </c>
      <c r="M1528" s="26" t="s">
        <v>13723</v>
      </c>
      <c r="N1528"/>
      <c r="O1528" s="3">
        <v>130</v>
      </c>
      <c r="P1528" s="34">
        <v>30700.42</v>
      </c>
      <c r="Q1528" s="34">
        <v>32099.3</v>
      </c>
      <c r="R1528" s="34">
        <v>-1398.880000000001</v>
      </c>
      <c r="S1528" s="36">
        <v>-4.3579766536965048E-2</v>
      </c>
      <c r="T1528" s="72">
        <v>236.15707692307691</v>
      </c>
      <c r="U1528" s="34">
        <v>13102.01</v>
      </c>
      <c r="V1528" s="34">
        <v>19734.2</v>
      </c>
      <c r="W1528" s="34">
        <v>-6632.1900000000005</v>
      </c>
      <c r="X1528" s="36">
        <v>-0.33607594936708862</v>
      </c>
      <c r="Y1528" s="36" t="str">
        <f>IFERROR(VLOOKUP(A1528,'Pivot price tier'!$C$8:$L$2270,10,0),"")</f>
        <v xml:space="preserve"> </v>
      </c>
      <c r="Z1528" s="36" t="str">
        <f>IFERROR(VLOOKUP(A1528,'Pivot price tier by size'!$D$8:$M$2491,10,0),"")</f>
        <v xml:space="preserve"> </v>
      </c>
      <c r="AA1528" s="36" t="str">
        <f>IFERROR(VLOOKUP(A1528,'Pivot category'!$B$8:$I$2216,8,0),"")</f>
        <v xml:space="preserve"> </v>
      </c>
      <c r="AB1528" s="3" t="str">
        <f>IF(P1528&lt;$AC$1,"Bottom 5%","")</f>
        <v>Bottom 5%</v>
      </c>
      <c r="AC1528"/>
      <c r="AD1528" s="34" t="s">
        <v>11097</v>
      </c>
      <c r="AE1528" s="34" t="s">
        <v>14030</v>
      </c>
    </row>
    <row r="1529" spans="1:31" x14ac:dyDescent="0.25">
      <c r="A1529" t="s">
        <v>6299</v>
      </c>
      <c r="B1529" t="s">
        <v>5002</v>
      </c>
      <c r="C1529" s="3" t="s">
        <v>32</v>
      </c>
      <c r="D1529" s="3" t="s">
        <v>4902</v>
      </c>
      <c r="E1529" s="3">
        <v>0</v>
      </c>
      <c r="F1529" s="3">
        <v>10000</v>
      </c>
      <c r="G1529" s="34">
        <v>29.99</v>
      </c>
      <c r="H1529" s="3" t="s">
        <v>29</v>
      </c>
      <c r="I1529" s="3" t="s">
        <v>23</v>
      </c>
      <c r="J1529" s="3" t="s">
        <v>8163</v>
      </c>
      <c r="K1529" s="3" t="s">
        <v>8164</v>
      </c>
      <c r="L1529" s="3" t="s">
        <v>68</v>
      </c>
      <c r="M1529" s="26" t="s">
        <v>13723</v>
      </c>
      <c r="N1529"/>
      <c r="O1529" s="3">
        <v>69</v>
      </c>
      <c r="P1529" s="34">
        <v>37668.65</v>
      </c>
      <c r="Q1529" s="34">
        <v>37130.660000000003</v>
      </c>
      <c r="R1529" s="34">
        <v>537.98999999999796</v>
      </c>
      <c r="S1529" s="36">
        <v>1.4489104152740628E-2</v>
      </c>
      <c r="T1529" s="72">
        <v>545.92246376811602</v>
      </c>
      <c r="U1529" s="34">
        <v>32808.39</v>
      </c>
      <c r="V1529" s="34">
        <v>35559.160000000003</v>
      </c>
      <c r="W1529" s="34">
        <v>-2750.7700000000041</v>
      </c>
      <c r="X1529" s="36">
        <v>-7.7357564126936729E-2</v>
      </c>
      <c r="Y1529" s="36" t="str">
        <f>IFERROR(VLOOKUP(A1529,'Pivot price tier'!$C$8:$L$2270,10,0),"")</f>
        <v xml:space="preserve"> </v>
      </c>
      <c r="Z1529" s="36" t="str">
        <f>IFERROR(VLOOKUP(A1529,'Pivot price tier by size'!$D$8:$M$2491,10,0),"")</f>
        <v xml:space="preserve"> </v>
      </c>
      <c r="AA1529" s="36" t="str">
        <f>IFERROR(VLOOKUP(A1529,'Pivot category'!$B$8:$I$2216,8,0),"")</f>
        <v xml:space="preserve"> </v>
      </c>
      <c r="AB1529" s="3" t="str">
        <f>IF(P1529&lt;$AC$1,"Bottom 5%","")</f>
        <v>Bottom 5%</v>
      </c>
      <c r="AC1529"/>
      <c r="AD1529" s="34" t="s">
        <v>11097</v>
      </c>
      <c r="AE1529" s="34" t="s">
        <v>13945</v>
      </c>
    </row>
    <row r="1530" spans="1:31" hidden="1" x14ac:dyDescent="0.25">
      <c r="A1530" t="s">
        <v>7785</v>
      </c>
      <c r="B1530" t="s">
        <v>243</v>
      </c>
      <c r="C1530" s="3" t="s">
        <v>38</v>
      </c>
      <c r="D1530" s="3" t="s">
        <v>2463</v>
      </c>
      <c r="E1530" s="3">
        <v>0</v>
      </c>
      <c r="F1530" s="3">
        <v>1000</v>
      </c>
      <c r="G1530" s="34">
        <v>17.989999999999998</v>
      </c>
      <c r="H1530" s="3" t="s">
        <v>8245</v>
      </c>
      <c r="I1530" s="3" t="s">
        <v>12204</v>
      </c>
      <c r="J1530" s="3" t="s">
        <v>8163</v>
      </c>
      <c r="K1530" s="3" t="s">
        <v>8164</v>
      </c>
      <c r="L1530" s="3" t="s">
        <v>68</v>
      </c>
      <c r="M1530" s="26" t="s">
        <v>13723</v>
      </c>
      <c r="N1530"/>
      <c r="O1530" s="3">
        <v>77</v>
      </c>
      <c r="P1530" s="34">
        <v>19465.18</v>
      </c>
      <c r="Q1530" s="34">
        <v>18619.650000000001</v>
      </c>
      <c r="R1530" s="34">
        <v>845.52999999999884</v>
      </c>
      <c r="S1530" s="36">
        <v>4.5410628019323607E-2</v>
      </c>
      <c r="T1530" s="72">
        <v>252.79454545454547</v>
      </c>
      <c r="U1530" s="34">
        <v>8527.26</v>
      </c>
      <c r="V1530" s="34">
        <v>9372.7900000000009</v>
      </c>
      <c r="W1530" s="34">
        <v>-845.53000000000065</v>
      </c>
      <c r="X1530" s="36">
        <v>-9.0211132437620023E-2</v>
      </c>
      <c r="Y1530" s="36" t="str">
        <f>IFERROR(VLOOKUP(A1530,'Pivot price tier'!$C$8:$L$2270,10,0),"")</f>
        <v xml:space="preserve"> </v>
      </c>
      <c r="Z1530" s="36" t="str">
        <f>IFERROR(VLOOKUP(A1530,'Pivot price tier by size'!$D$8:$M$2491,10,0),"")</f>
        <v xml:space="preserve"> </v>
      </c>
      <c r="AA1530" s="36" t="str">
        <f>IFERROR(VLOOKUP(A1530,'Pivot category'!$B$8:$I$2216,8,0),"")</f>
        <v xml:space="preserve"> </v>
      </c>
      <c r="AB1530" s="3" t="str">
        <f>IF(P1530&lt;$AC$1,"Bottom 5%","")</f>
        <v>Bottom 5%</v>
      </c>
      <c r="AC1530"/>
      <c r="AD1530" s="34" t="s">
        <v>16463</v>
      </c>
      <c r="AE1530" s="34" t="s">
        <v>13946</v>
      </c>
    </row>
    <row r="1531" spans="1:31" hidden="1" x14ac:dyDescent="0.25">
      <c r="A1531" t="s">
        <v>7168</v>
      </c>
      <c r="B1531" t="s">
        <v>856</v>
      </c>
      <c r="C1531" s="3" t="s">
        <v>69</v>
      </c>
      <c r="D1531" s="3" t="s">
        <v>3148</v>
      </c>
      <c r="E1531" s="3" t="s">
        <v>5141</v>
      </c>
      <c r="F1531" s="3">
        <v>1000</v>
      </c>
      <c r="G1531" s="34">
        <v>1.79</v>
      </c>
      <c r="H1531" s="3" t="s">
        <v>28</v>
      </c>
      <c r="I1531" s="3" t="s">
        <v>70</v>
      </c>
      <c r="J1531" s="3" t="s">
        <v>8168</v>
      </c>
      <c r="K1531" s="3" t="s">
        <v>8164</v>
      </c>
      <c r="L1531" s="3" t="s">
        <v>8167</v>
      </c>
      <c r="M1531" s="26" t="s">
        <v>13723</v>
      </c>
      <c r="N1531"/>
      <c r="O1531" s="3">
        <v>2</v>
      </c>
      <c r="P1531" s="34">
        <v>547.74</v>
      </c>
      <c r="Q1531" s="34">
        <v>794.76</v>
      </c>
      <c r="R1531" s="34">
        <v>-247.01999999999998</v>
      </c>
      <c r="S1531" s="36">
        <v>-0.31081081081081074</v>
      </c>
      <c r="T1531" s="72">
        <v>273.87</v>
      </c>
      <c r="U1531" s="34">
        <v>911.11</v>
      </c>
      <c r="V1531" s="34">
        <v>214.8</v>
      </c>
      <c r="W1531" s="34">
        <v>696.31</v>
      </c>
      <c r="X1531" s="36">
        <v>3.2416666666666663</v>
      </c>
      <c r="Y1531" s="36" t="str">
        <f>IFERROR(VLOOKUP(A1531,'Pivot price tier'!$C$8:$L$2270,10,0),"")</f>
        <v/>
      </c>
      <c r="Z1531" s="36" t="str">
        <f>IFERROR(VLOOKUP(A1531,'Pivot price tier by size'!$D$8:$M$2491,10,0),"")</f>
        <v/>
      </c>
      <c r="AA1531" s="36" t="str">
        <f>IFERROR(VLOOKUP(A1531,'Pivot category'!$B$8:$I$2216,8,0),"")</f>
        <v/>
      </c>
      <c r="AB1531" s="3" t="str">
        <f>IF(P1531&lt;$AC$1,"Bottom 5%","")</f>
        <v>Bottom 5%</v>
      </c>
      <c r="AC1531"/>
      <c r="AD1531" s="34" t="s">
        <v>16461</v>
      </c>
      <c r="AE1531" s="34" t="s">
        <v>13944</v>
      </c>
    </row>
    <row r="1532" spans="1:31" hidden="1" x14ac:dyDescent="0.25">
      <c r="A1532" t="s">
        <v>7829</v>
      </c>
      <c r="B1532" t="s">
        <v>244</v>
      </c>
      <c r="C1532" s="3" t="s">
        <v>38</v>
      </c>
      <c r="D1532" s="3" t="s">
        <v>2464</v>
      </c>
      <c r="E1532" s="3">
        <v>0</v>
      </c>
      <c r="F1532" s="3">
        <v>1000</v>
      </c>
      <c r="G1532" s="34">
        <v>18.989999999999998</v>
      </c>
      <c r="H1532" s="3" t="s">
        <v>8245</v>
      </c>
      <c r="I1532" s="3" t="s">
        <v>12204</v>
      </c>
      <c r="J1532" s="3" t="s">
        <v>8163</v>
      </c>
      <c r="K1532" s="3" t="s">
        <v>8164</v>
      </c>
      <c r="L1532" s="3" t="s">
        <v>68</v>
      </c>
      <c r="M1532" s="26" t="s">
        <v>13723</v>
      </c>
      <c r="N1532"/>
      <c r="O1532" s="3">
        <v>120</v>
      </c>
      <c r="P1532" s="34">
        <v>28238.13</v>
      </c>
      <c r="Q1532" s="34">
        <v>29220.31</v>
      </c>
      <c r="R1532" s="34">
        <v>-982.18000000000029</v>
      </c>
      <c r="S1532" s="36">
        <v>-3.36129219710537E-2</v>
      </c>
      <c r="T1532" s="72">
        <v>235.31775000000002</v>
      </c>
      <c r="U1532" s="34">
        <v>12818.25</v>
      </c>
      <c r="V1532" s="34">
        <v>13830.53</v>
      </c>
      <c r="W1532" s="34">
        <v>-1012.2800000000007</v>
      </c>
      <c r="X1532" s="36">
        <v>-7.3191699811937849E-2</v>
      </c>
      <c r="Y1532" s="36" t="str">
        <f>IFERROR(VLOOKUP(A1532,'Pivot price tier'!$C$8:$L$2270,10,0),"")</f>
        <v xml:space="preserve"> </v>
      </c>
      <c r="Z1532" s="36" t="str">
        <f>IFERROR(VLOOKUP(A1532,'Pivot price tier by size'!$D$8:$M$2491,10,0),"")</f>
        <v xml:space="preserve"> </v>
      </c>
      <c r="AA1532" s="36" t="str">
        <f>IFERROR(VLOOKUP(A1532,'Pivot category'!$B$8:$I$2216,8,0),"")</f>
        <v xml:space="preserve"> </v>
      </c>
      <c r="AB1532" s="3" t="str">
        <f>IF(P1532&lt;$AC$1,"Bottom 5%","")</f>
        <v>Bottom 5%</v>
      </c>
      <c r="AC1532"/>
      <c r="AD1532" s="34" t="s">
        <v>16463</v>
      </c>
      <c r="AE1532" s="34" t="s">
        <v>13946</v>
      </c>
    </row>
    <row r="1533" spans="1:31" hidden="1" x14ac:dyDescent="0.25">
      <c r="A1533" t="s">
        <v>7227</v>
      </c>
      <c r="B1533" t="s">
        <v>858</v>
      </c>
      <c r="C1533" s="3" t="s">
        <v>69</v>
      </c>
      <c r="D1533" s="3" t="s">
        <v>3150</v>
      </c>
      <c r="E1533" s="3" t="s">
        <v>5141</v>
      </c>
      <c r="F1533" s="3">
        <v>4000</v>
      </c>
      <c r="G1533" s="34">
        <v>1.79</v>
      </c>
      <c r="H1533" s="3" t="s">
        <v>28</v>
      </c>
      <c r="I1533" s="3" t="s">
        <v>70</v>
      </c>
      <c r="J1533" s="3" t="s">
        <v>8168</v>
      </c>
      <c r="K1533" s="3" t="s">
        <v>8172</v>
      </c>
      <c r="L1533" s="3" t="s">
        <v>8167</v>
      </c>
      <c r="M1533" s="26" t="s">
        <v>13723</v>
      </c>
      <c r="N1533"/>
      <c r="O1533" s="3">
        <v>3</v>
      </c>
      <c r="P1533" s="34">
        <v>202.27</v>
      </c>
      <c r="Q1533" s="34">
        <v>855.62</v>
      </c>
      <c r="R1533" s="34">
        <v>-653.35</v>
      </c>
      <c r="S1533" s="36">
        <v>-0.7635983263598326</v>
      </c>
      <c r="T1533" s="72">
        <v>67.423333333333332</v>
      </c>
      <c r="U1533" s="34">
        <v>21.48</v>
      </c>
      <c r="V1533" s="34">
        <v>17.899999999999999</v>
      </c>
      <c r="W1533" s="34">
        <v>3.5800000000000018</v>
      </c>
      <c r="X1533" s="36">
        <v>0.20000000000000018</v>
      </c>
      <c r="Y1533" s="36" t="str">
        <f>IFERROR(VLOOKUP(A1533,'Pivot price tier'!$C$8:$L$2270,10,0),"")</f>
        <v/>
      </c>
      <c r="Z1533" s="36" t="str">
        <f>IFERROR(VLOOKUP(A1533,'Pivot price tier by size'!$D$8:$M$2491,10,0),"")</f>
        <v/>
      </c>
      <c r="AA1533" s="36" t="str">
        <f>IFERROR(VLOOKUP(A1533,'Pivot category'!$B$8:$I$2216,8,0),"")</f>
        <v/>
      </c>
      <c r="AB1533" s="3" t="str">
        <f>IF(P1533&lt;$AC$1,"Bottom 5%","")</f>
        <v>Bottom 5%</v>
      </c>
      <c r="AC1533"/>
      <c r="AD1533" s="34" t="s">
        <v>16461</v>
      </c>
      <c r="AE1533" s="34" t="s">
        <v>13944</v>
      </c>
    </row>
    <row r="1534" spans="1:31" hidden="1" x14ac:dyDescent="0.25">
      <c r="A1534" t="s">
        <v>7164</v>
      </c>
      <c r="B1534" t="s">
        <v>859</v>
      </c>
      <c r="C1534" s="3" t="s">
        <v>69</v>
      </c>
      <c r="D1534" s="3" t="s">
        <v>3151</v>
      </c>
      <c r="E1534" s="3" t="s">
        <v>5093</v>
      </c>
      <c r="F1534" s="3">
        <v>1000</v>
      </c>
      <c r="G1534" s="34">
        <v>1.79</v>
      </c>
      <c r="H1534" s="3" t="s">
        <v>28</v>
      </c>
      <c r="I1534" s="3" t="s">
        <v>70</v>
      </c>
      <c r="J1534" s="3" t="s">
        <v>8165</v>
      </c>
      <c r="K1534" s="3" t="s">
        <v>8164</v>
      </c>
      <c r="L1534" s="3" t="s">
        <v>8167</v>
      </c>
      <c r="M1534" s="26" t="s">
        <v>13723</v>
      </c>
      <c r="N1534"/>
      <c r="O1534" s="3">
        <v>1</v>
      </c>
      <c r="P1534" s="34">
        <v>402.75</v>
      </c>
      <c r="Q1534" s="34">
        <v>1405.15</v>
      </c>
      <c r="R1534" s="34">
        <v>-1002.4000000000001</v>
      </c>
      <c r="S1534" s="36">
        <v>-0.71337579617834401</v>
      </c>
      <c r="T1534" s="72">
        <v>402.75</v>
      </c>
      <c r="U1534" s="34">
        <v>236.28</v>
      </c>
      <c r="V1534" s="34">
        <v>245.23</v>
      </c>
      <c r="W1534" s="34">
        <v>-8.9499999999999886</v>
      </c>
      <c r="X1534" s="36">
        <v>-3.6496350364963459E-2</v>
      </c>
      <c r="Y1534" s="36" t="str">
        <f>IFERROR(VLOOKUP(A1534,'Pivot price tier'!$C$8:$L$2270,10,0),"")</f>
        <v/>
      </c>
      <c r="Z1534" s="36" t="str">
        <f>IFERROR(VLOOKUP(A1534,'Pivot price tier by size'!$D$8:$M$2491,10,0),"")</f>
        <v/>
      </c>
      <c r="AA1534" s="36" t="str">
        <f>IFERROR(VLOOKUP(A1534,'Pivot category'!$B$8:$I$2216,8,0),"")</f>
        <v/>
      </c>
      <c r="AB1534" s="3" t="str">
        <f>IF(P1534&lt;$AC$1,"Bottom 5%","")</f>
        <v>Bottom 5%</v>
      </c>
      <c r="AC1534"/>
      <c r="AD1534" s="34" t="s">
        <v>16461</v>
      </c>
      <c r="AE1534" s="34" t="s">
        <v>13944</v>
      </c>
    </row>
    <row r="1535" spans="1:31" hidden="1" x14ac:dyDescent="0.25">
      <c r="A1535" t="s">
        <v>7436</v>
      </c>
      <c r="B1535" t="s">
        <v>524</v>
      </c>
      <c r="C1535" s="3" t="s">
        <v>36</v>
      </c>
      <c r="D1535" s="3" t="s">
        <v>2782</v>
      </c>
      <c r="E1535" s="3">
        <v>0</v>
      </c>
      <c r="F1535" s="3">
        <v>3000</v>
      </c>
      <c r="G1535" s="34">
        <v>7.49</v>
      </c>
      <c r="H1535" s="3" t="s">
        <v>48</v>
      </c>
      <c r="I1535" s="3" t="s">
        <v>48</v>
      </c>
      <c r="J1535" s="3" t="s">
        <v>8163</v>
      </c>
      <c r="K1535" s="3" t="s">
        <v>8164</v>
      </c>
      <c r="L1535" s="3" t="s">
        <v>68</v>
      </c>
      <c r="M1535" s="26" t="s">
        <v>13723</v>
      </c>
      <c r="N1535"/>
      <c r="O1535" s="3">
        <v>130</v>
      </c>
      <c r="P1535" s="34">
        <v>43898.89</v>
      </c>
      <c r="Q1535" s="34">
        <v>43127.42</v>
      </c>
      <c r="R1535" s="34">
        <v>771.47000000000116</v>
      </c>
      <c r="S1535" s="36">
        <v>1.7888155609586676E-2</v>
      </c>
      <c r="T1535" s="72">
        <v>337.6837692307692</v>
      </c>
      <c r="U1535" s="34">
        <v>5849.69</v>
      </c>
      <c r="V1535" s="34">
        <v>5677.42</v>
      </c>
      <c r="W1535" s="34">
        <v>172.26999999999953</v>
      </c>
      <c r="X1535" s="36">
        <v>3.03430079155671E-2</v>
      </c>
      <c r="Y1535" s="36" t="str">
        <f>IFERROR(VLOOKUP(A1535,'Pivot price tier'!$C$8:$L$2270,10,0),"")</f>
        <v xml:space="preserve"> </v>
      </c>
      <c r="Z1535" s="36" t="str">
        <f>IFERROR(VLOOKUP(A1535,'Pivot price tier by size'!$D$8:$M$2491,10,0),"")</f>
        <v xml:space="preserve"> </v>
      </c>
      <c r="AA1535" s="36" t="str">
        <f>IFERROR(VLOOKUP(A1535,'Pivot category'!$B$8:$I$2216,8,0),"")</f>
        <v xml:space="preserve"> </v>
      </c>
      <c r="AB1535" s="3" t="str">
        <f>IF(P1535&lt;$AC$1,"Bottom 5%","")</f>
        <v>Bottom 5%</v>
      </c>
      <c r="AC1535"/>
      <c r="AD1535" s="34" t="s">
        <v>16459</v>
      </c>
      <c r="AE1535" s="34" t="s">
        <v>16622</v>
      </c>
    </row>
    <row r="1536" spans="1:31" hidden="1" x14ac:dyDescent="0.25">
      <c r="A1536" t="s">
        <v>7169</v>
      </c>
      <c r="B1536" t="s">
        <v>861</v>
      </c>
      <c r="C1536" s="3" t="s">
        <v>69</v>
      </c>
      <c r="D1536" s="3" t="s">
        <v>3153</v>
      </c>
      <c r="E1536" s="3" t="s">
        <v>5141</v>
      </c>
      <c r="F1536" s="3">
        <v>1000</v>
      </c>
      <c r="G1536" s="34">
        <v>1.79</v>
      </c>
      <c r="H1536" s="3" t="s">
        <v>28</v>
      </c>
      <c r="I1536" s="3" t="s">
        <v>70</v>
      </c>
      <c r="J1536" s="3" t="s">
        <v>8168</v>
      </c>
      <c r="K1536" s="3" t="s">
        <v>8164</v>
      </c>
      <c r="L1536" s="3" t="s">
        <v>8167</v>
      </c>
      <c r="M1536" s="26" t="s">
        <v>13723</v>
      </c>
      <c r="N1536"/>
      <c r="O1536" s="3">
        <v>2</v>
      </c>
      <c r="P1536" s="34">
        <v>358</v>
      </c>
      <c r="Q1536" s="34">
        <v>1086.53</v>
      </c>
      <c r="R1536" s="34">
        <v>-728.53</v>
      </c>
      <c r="S1536" s="36">
        <v>-0.67051070840197691</v>
      </c>
      <c r="T1536" s="72">
        <v>179</v>
      </c>
      <c r="U1536" s="34">
        <v>665.88</v>
      </c>
      <c r="V1536" s="34">
        <v>644.4</v>
      </c>
      <c r="W1536" s="34">
        <v>21.480000000000018</v>
      </c>
      <c r="X1536" s="36">
        <v>3.3333333333333437E-2</v>
      </c>
      <c r="Y1536" s="36" t="str">
        <f>IFERROR(VLOOKUP(A1536,'Pivot price tier'!$C$8:$L$2270,10,0),"")</f>
        <v/>
      </c>
      <c r="Z1536" s="36" t="str">
        <f>IFERROR(VLOOKUP(A1536,'Pivot price tier by size'!$D$8:$M$2491,10,0),"")</f>
        <v/>
      </c>
      <c r="AA1536" s="36" t="str">
        <f>IFERROR(VLOOKUP(A1536,'Pivot category'!$B$8:$I$2216,8,0),"")</f>
        <v/>
      </c>
      <c r="AB1536" s="3" t="str">
        <f>IF(P1536&lt;$AC$1,"Bottom 5%","")</f>
        <v>Bottom 5%</v>
      </c>
      <c r="AC1536"/>
      <c r="AD1536" s="34" t="s">
        <v>16461</v>
      </c>
      <c r="AE1536" s="34" t="s">
        <v>13944</v>
      </c>
    </row>
    <row r="1537" spans="1:31" hidden="1" x14ac:dyDescent="0.25">
      <c r="A1537" t="s">
        <v>7211</v>
      </c>
      <c r="B1537" t="s">
        <v>862</v>
      </c>
      <c r="C1537" s="3" t="s">
        <v>69</v>
      </c>
      <c r="D1537" s="3" t="s">
        <v>3154</v>
      </c>
      <c r="E1537" s="3" t="s">
        <v>5141</v>
      </c>
      <c r="F1537" s="3">
        <v>4000</v>
      </c>
      <c r="G1537" s="34">
        <v>1.79</v>
      </c>
      <c r="H1537" s="3" t="s">
        <v>28</v>
      </c>
      <c r="I1537" s="3" t="s">
        <v>70</v>
      </c>
      <c r="J1537" s="3" t="s">
        <v>8165</v>
      </c>
      <c r="K1537" s="3" t="s">
        <v>8172</v>
      </c>
      <c r="L1537" s="3" t="s">
        <v>8167</v>
      </c>
      <c r="M1537" s="26" t="s">
        <v>13723</v>
      </c>
      <c r="N1537"/>
      <c r="O1537" s="3">
        <v>1</v>
      </c>
      <c r="P1537" s="34">
        <v>173.63</v>
      </c>
      <c r="Q1537" s="34">
        <v>87.71</v>
      </c>
      <c r="R1537" s="34">
        <v>85.92</v>
      </c>
      <c r="S1537" s="36">
        <v>0.97959183673469408</v>
      </c>
      <c r="T1537" s="72">
        <v>173.63</v>
      </c>
      <c r="U1537" s="34" t="s">
        <v>78</v>
      </c>
      <c r="V1537" s="34" t="s">
        <v>78</v>
      </c>
      <c r="W1537" s="34" t="s">
        <v>78</v>
      </c>
      <c r="X1537" s="36" t="s">
        <v>78</v>
      </c>
      <c r="Y1537" s="36" t="str">
        <f>IFERROR(VLOOKUP(A1537,'Pivot price tier'!$C$8:$L$2270,10,0),"")</f>
        <v/>
      </c>
      <c r="Z1537" s="36" t="str">
        <f>IFERROR(VLOOKUP(A1537,'Pivot price tier by size'!$D$8:$M$2491,10,0),"")</f>
        <v/>
      </c>
      <c r="AA1537" s="36" t="str">
        <f>IFERROR(VLOOKUP(A1537,'Pivot category'!$B$8:$I$2216,8,0),"")</f>
        <v/>
      </c>
      <c r="AB1537" s="3" t="str">
        <f>IF(P1537&lt;$AC$1,"Bottom 5%","")</f>
        <v>Bottom 5%</v>
      </c>
      <c r="AC1537"/>
      <c r="AD1537" s="34" t="s">
        <v>16461</v>
      </c>
      <c r="AE1537" s="34" t="s">
        <v>13944</v>
      </c>
    </row>
    <row r="1538" spans="1:31" hidden="1" x14ac:dyDescent="0.25">
      <c r="A1538" t="s">
        <v>6385</v>
      </c>
      <c r="B1538" t="s">
        <v>6384</v>
      </c>
      <c r="C1538" s="3" t="s">
        <v>32</v>
      </c>
      <c r="D1538" s="3" t="s">
        <v>7963</v>
      </c>
      <c r="E1538" s="3">
        <v>0</v>
      </c>
      <c r="F1538" s="3">
        <v>7000</v>
      </c>
      <c r="G1538" s="34">
        <v>18.59</v>
      </c>
      <c r="H1538" s="3" t="s">
        <v>27</v>
      </c>
      <c r="I1538" s="3" t="s">
        <v>19</v>
      </c>
      <c r="J1538" s="3" t="s">
        <v>8168</v>
      </c>
      <c r="K1538" s="3" t="s">
        <v>8164</v>
      </c>
      <c r="L1538" s="3" t="s">
        <v>8169</v>
      </c>
      <c r="M1538" s="26" t="s">
        <v>13723</v>
      </c>
      <c r="N1538"/>
      <c r="O1538" s="3">
        <v>0</v>
      </c>
      <c r="P1538" s="34">
        <v>167.31</v>
      </c>
      <c r="Q1538" s="34">
        <v>10709.53</v>
      </c>
      <c r="R1538" s="34">
        <v>-10542.220000000001</v>
      </c>
      <c r="S1538" s="36">
        <v>-0.98437746567776552</v>
      </c>
      <c r="T1538" s="72" t="s">
        <v>78</v>
      </c>
      <c r="U1538" s="34">
        <v>0</v>
      </c>
      <c r="V1538" s="34">
        <v>12882.41</v>
      </c>
      <c r="W1538" s="34">
        <v>-12882.41</v>
      </c>
      <c r="X1538" s="36">
        <v>-1</v>
      </c>
      <c r="Y1538" s="36" t="str">
        <f>IFERROR(VLOOKUP(A1538,'Pivot price tier'!$C$8:$L$2270,10,0),"")</f>
        <v/>
      </c>
      <c r="Z1538" s="36" t="str">
        <f>IFERROR(VLOOKUP(A1538,'Pivot price tier by size'!$D$8:$M$2491,10,0),"")</f>
        <v/>
      </c>
      <c r="AA1538" s="36" t="str">
        <f>IFERROR(VLOOKUP(A1538,'Pivot category'!$B$8:$I$2216,8,0),"")</f>
        <v/>
      </c>
      <c r="AB1538" s="3" t="str">
        <f>IF(P1538&lt;$AC$1,"Bottom 5%","")</f>
        <v>Bottom 5%</v>
      </c>
      <c r="AC1538"/>
      <c r="AD1538" s="34" t="s">
        <v>16459</v>
      </c>
      <c r="AE1538" s="34" t="s">
        <v>13980</v>
      </c>
    </row>
    <row r="1539" spans="1:31" hidden="1" x14ac:dyDescent="0.25">
      <c r="A1539" t="s">
        <v>7577</v>
      </c>
      <c r="B1539" t="s">
        <v>864</v>
      </c>
      <c r="C1539" s="3" t="s">
        <v>36</v>
      </c>
      <c r="D1539" s="3" t="s">
        <v>3156</v>
      </c>
      <c r="E1539" s="3">
        <v>0</v>
      </c>
      <c r="F1539" s="3">
        <v>8000</v>
      </c>
      <c r="G1539" s="34">
        <v>28.99</v>
      </c>
      <c r="H1539" s="3" t="s">
        <v>27</v>
      </c>
      <c r="I1539" s="3" t="s">
        <v>19</v>
      </c>
      <c r="J1539" s="3" t="s">
        <v>8163</v>
      </c>
      <c r="K1539" s="3" t="s">
        <v>8185</v>
      </c>
      <c r="L1539" s="3" t="s">
        <v>68</v>
      </c>
      <c r="M1539" s="26" t="s">
        <v>13723</v>
      </c>
      <c r="N1539"/>
      <c r="O1539" s="3">
        <v>10</v>
      </c>
      <c r="P1539" s="34">
        <v>1681.42</v>
      </c>
      <c r="Q1539" s="34">
        <v>3014.96</v>
      </c>
      <c r="R1539" s="34">
        <v>-1333.54</v>
      </c>
      <c r="S1539" s="36">
        <v>-0.44230769230769229</v>
      </c>
      <c r="T1539" s="72">
        <v>168.142</v>
      </c>
      <c r="U1539" s="34">
        <v>47079.76</v>
      </c>
      <c r="V1539" s="34">
        <v>62879.31</v>
      </c>
      <c r="W1539" s="34">
        <v>-15799.549999999996</v>
      </c>
      <c r="X1539" s="36">
        <v>-0.25126786537574908</v>
      </c>
      <c r="Y1539" s="36" t="str">
        <f>IFERROR(VLOOKUP(A1539,'Pivot price tier'!$C$8:$L$2270,10,0),"")</f>
        <v/>
      </c>
      <c r="Z1539" s="36" t="str">
        <f>IFERROR(VLOOKUP(A1539,'Pivot price tier by size'!$D$8:$M$2491,10,0),"")</f>
        <v/>
      </c>
      <c r="AA1539" s="36" t="str">
        <f>IFERROR(VLOOKUP(A1539,'Pivot category'!$B$8:$I$2216,8,0),"")</f>
        <v/>
      </c>
      <c r="AB1539" s="3" t="str">
        <f>IF(P1539&lt;$AC$1,"Bottom 5%","")</f>
        <v>Bottom 5%</v>
      </c>
      <c r="AC1539"/>
      <c r="AD1539" s="34" t="s">
        <v>16459</v>
      </c>
      <c r="AE1539" s="34" t="s">
        <v>13980</v>
      </c>
    </row>
    <row r="1540" spans="1:31" hidden="1" x14ac:dyDescent="0.25">
      <c r="A1540" t="s">
        <v>7834</v>
      </c>
      <c r="B1540" t="s">
        <v>531</v>
      </c>
      <c r="C1540" s="3" t="s">
        <v>38</v>
      </c>
      <c r="D1540" s="3" t="s">
        <v>2791</v>
      </c>
      <c r="E1540" s="3">
        <v>0</v>
      </c>
      <c r="F1540" s="3">
        <v>1000</v>
      </c>
      <c r="G1540" s="34">
        <v>12.99</v>
      </c>
      <c r="H1540" s="3" t="s">
        <v>8245</v>
      </c>
      <c r="I1540" s="3" t="s">
        <v>12204</v>
      </c>
      <c r="J1540" s="3" t="s">
        <v>8163</v>
      </c>
      <c r="K1540" s="3" t="s">
        <v>8164</v>
      </c>
      <c r="L1540" s="3" t="s">
        <v>68</v>
      </c>
      <c r="M1540" s="26" t="s">
        <v>13723</v>
      </c>
      <c r="N1540"/>
      <c r="O1540" s="3">
        <v>112</v>
      </c>
      <c r="P1540" s="34">
        <v>32113.29</v>
      </c>
      <c r="Q1540" s="34">
        <v>26826.59</v>
      </c>
      <c r="R1540" s="34">
        <v>5286.7000000000007</v>
      </c>
      <c r="S1540" s="36">
        <v>0.19706940017348451</v>
      </c>
      <c r="T1540" s="72">
        <v>286.72580357142857</v>
      </c>
      <c r="U1540" s="34">
        <v>11208.24</v>
      </c>
      <c r="V1540" s="34">
        <v>10132.780000000001</v>
      </c>
      <c r="W1540" s="34">
        <v>1075.4599999999991</v>
      </c>
      <c r="X1540" s="36">
        <v>0.10613671667597635</v>
      </c>
      <c r="Y1540" s="36" t="str">
        <f>IFERROR(VLOOKUP(A1540,'Pivot price tier'!$C$8:$L$2270,10,0),"")</f>
        <v xml:space="preserve"> </v>
      </c>
      <c r="Z1540" s="36" t="str">
        <f>IFERROR(VLOOKUP(A1540,'Pivot price tier by size'!$D$8:$M$2491,10,0),"")</f>
        <v xml:space="preserve"> </v>
      </c>
      <c r="AA1540" s="36" t="str">
        <f>IFERROR(VLOOKUP(A1540,'Pivot category'!$B$8:$I$2216,8,0),"")</f>
        <v xml:space="preserve"> </v>
      </c>
      <c r="AB1540" s="3" t="str">
        <f>IF(P1540&lt;$AC$1,"Bottom 5%","")</f>
        <v>Bottom 5%</v>
      </c>
      <c r="AC1540"/>
      <c r="AD1540" s="34" t="s">
        <v>16459</v>
      </c>
      <c r="AE1540" s="34" t="s">
        <v>13941</v>
      </c>
    </row>
    <row r="1541" spans="1:31" x14ac:dyDescent="0.25">
      <c r="A1541" t="s">
        <v>7610</v>
      </c>
      <c r="B1541" t="s">
        <v>7609</v>
      </c>
      <c r="C1541" s="3" t="s">
        <v>38</v>
      </c>
      <c r="D1541" s="3" t="s">
        <v>8129</v>
      </c>
      <c r="E1541" s="3" t="s">
        <v>5095</v>
      </c>
      <c r="F1541" s="3">
        <v>7000</v>
      </c>
      <c r="G1541" s="34">
        <v>109.99</v>
      </c>
      <c r="H1541" s="3" t="s">
        <v>12486</v>
      </c>
      <c r="I1541" s="3" t="s">
        <v>15</v>
      </c>
      <c r="J1541" s="3" t="s">
        <v>8163</v>
      </c>
      <c r="K1541" s="3" t="s">
        <v>8164</v>
      </c>
      <c r="L1541" s="3" t="s">
        <v>68</v>
      </c>
      <c r="M1541" s="26" t="s">
        <v>13723</v>
      </c>
      <c r="N1541"/>
      <c r="O1541" s="3">
        <v>34</v>
      </c>
      <c r="P1541" s="34">
        <v>46005.78</v>
      </c>
      <c r="Q1541" s="34">
        <v>44875.92</v>
      </c>
      <c r="R1541" s="34">
        <v>1129.8600000000006</v>
      </c>
      <c r="S1541" s="36">
        <v>2.5177422546434736E-2</v>
      </c>
      <c r="T1541" s="72">
        <v>1353.1111764705881</v>
      </c>
      <c r="U1541" s="34">
        <v>8454.2199999999993</v>
      </c>
      <c r="V1541" s="34">
        <v>8139.26</v>
      </c>
      <c r="W1541" s="34">
        <v>314.95999999999913</v>
      </c>
      <c r="X1541" s="36">
        <v>3.8696392546742509E-2</v>
      </c>
      <c r="Y1541" s="36" t="str">
        <f>IFERROR(VLOOKUP(A1541,'Pivot price tier'!$C$8:$L$2270,10,0),"")</f>
        <v xml:space="preserve"> </v>
      </c>
      <c r="Z1541" s="36" t="str">
        <f>IFERROR(VLOOKUP(A1541,'Pivot price tier by size'!$D$8:$M$2491,10,0),"")</f>
        <v xml:space="preserve"> </v>
      </c>
      <c r="AA1541" s="36" t="str">
        <f>IFERROR(VLOOKUP(A1541,'Pivot category'!$B$8:$I$2216,8,0),"")</f>
        <v xml:space="preserve"> </v>
      </c>
      <c r="AB1541" s="3" t="str">
        <f>IF(P1541&lt;$AC$1,"Bottom 5%","")</f>
        <v>Bottom 5%</v>
      </c>
      <c r="AC1541"/>
      <c r="AD1541" s="34" t="s">
        <v>11097</v>
      </c>
      <c r="AE1541" s="34" t="s">
        <v>13973</v>
      </c>
    </row>
    <row r="1542" spans="1:31" hidden="1" x14ac:dyDescent="0.25">
      <c r="A1542" t="s">
        <v>7550</v>
      </c>
      <c r="B1542" t="s">
        <v>867</v>
      </c>
      <c r="C1542" s="3" t="s">
        <v>36</v>
      </c>
      <c r="D1542" s="3" t="s">
        <v>3159</v>
      </c>
      <c r="E1542" s="3">
        <v>0</v>
      </c>
      <c r="F1542" s="3">
        <v>8000</v>
      </c>
      <c r="G1542" s="34">
        <v>26.99</v>
      </c>
      <c r="H1542" s="3" t="s">
        <v>27</v>
      </c>
      <c r="I1542" s="3" t="s">
        <v>19</v>
      </c>
      <c r="J1542" s="3" t="s">
        <v>8163</v>
      </c>
      <c r="K1542" s="3" t="s">
        <v>8185</v>
      </c>
      <c r="L1542" s="3" t="s">
        <v>68</v>
      </c>
      <c r="M1542" s="26" t="s">
        <v>13723</v>
      </c>
      <c r="N1542"/>
      <c r="O1542" s="3">
        <v>8</v>
      </c>
      <c r="P1542" s="34">
        <v>3751.61</v>
      </c>
      <c r="Q1542" s="34">
        <v>7503.22</v>
      </c>
      <c r="R1542" s="34">
        <v>-3751.61</v>
      </c>
      <c r="S1542" s="36">
        <v>-0.5</v>
      </c>
      <c r="T1542" s="72">
        <v>468.95125000000002</v>
      </c>
      <c r="U1542" s="34">
        <v>264852.87</v>
      </c>
      <c r="V1542" s="34">
        <v>246877.53</v>
      </c>
      <c r="W1542" s="34">
        <v>17975.339999999997</v>
      </c>
      <c r="X1542" s="36">
        <v>7.2810757625450861E-2</v>
      </c>
      <c r="Y1542" s="36" t="str">
        <f>IFERROR(VLOOKUP(A1542,'Pivot price tier'!$C$8:$L$2270,10,0),"")</f>
        <v/>
      </c>
      <c r="Z1542" s="36" t="str">
        <f>IFERROR(VLOOKUP(A1542,'Pivot price tier by size'!$D$8:$M$2491,10,0),"")</f>
        <v/>
      </c>
      <c r="AA1542" s="36" t="str">
        <f>IFERROR(VLOOKUP(A1542,'Pivot category'!$B$8:$I$2216,8,0),"")</f>
        <v/>
      </c>
      <c r="AB1542" s="3" t="str">
        <f>IF(P1542&lt;$AC$1,"Bottom 5%","")</f>
        <v>Bottom 5%</v>
      </c>
      <c r="AC1542"/>
      <c r="AD1542" s="34" t="s">
        <v>16459</v>
      </c>
      <c r="AE1542" s="34" t="s">
        <v>13980</v>
      </c>
    </row>
    <row r="1543" spans="1:31" x14ac:dyDescent="0.25">
      <c r="A1543" t="s">
        <v>5422</v>
      </c>
      <c r="B1543" t="s">
        <v>1019</v>
      </c>
      <c r="C1543" s="3" t="s">
        <v>32</v>
      </c>
      <c r="D1543" s="3" t="s">
        <v>3326</v>
      </c>
      <c r="E1543" s="3" t="s">
        <v>5095</v>
      </c>
      <c r="F1543" s="3">
        <v>7000</v>
      </c>
      <c r="G1543" s="34">
        <v>164.99</v>
      </c>
      <c r="H1543" s="3" t="s">
        <v>12486</v>
      </c>
      <c r="I1543" s="3" t="s">
        <v>74</v>
      </c>
      <c r="J1543" s="3" t="s">
        <v>8163</v>
      </c>
      <c r="K1543" s="3" t="s">
        <v>8164</v>
      </c>
      <c r="L1543" s="3" t="s">
        <v>68</v>
      </c>
      <c r="M1543" s="26" t="s">
        <v>13723</v>
      </c>
      <c r="N1543"/>
      <c r="O1543" s="3">
        <v>73</v>
      </c>
      <c r="P1543" s="34">
        <v>32008.04</v>
      </c>
      <c r="Q1543" s="34">
        <v>33657.96</v>
      </c>
      <c r="R1543" s="34">
        <v>-1649.9199999999983</v>
      </c>
      <c r="S1543" s="36">
        <v>-4.9020202056214934E-2</v>
      </c>
      <c r="T1543" s="72">
        <v>438.466301369863</v>
      </c>
      <c r="U1543" s="34">
        <v>73880.490000000005</v>
      </c>
      <c r="V1543" s="34">
        <v>63356.160000000003</v>
      </c>
      <c r="W1543" s="34">
        <v>10524.330000000002</v>
      </c>
      <c r="X1543" s="36">
        <v>0.16611376068246564</v>
      </c>
      <c r="Y1543" s="36" t="str">
        <f>IFERROR(VLOOKUP(A1543,'Pivot price tier'!$C$8:$L$2270,10,0),"")</f>
        <v xml:space="preserve"> </v>
      </c>
      <c r="Z1543" s="36" t="str">
        <f>IFERROR(VLOOKUP(A1543,'Pivot price tier by size'!$D$8:$M$2491,10,0),"")</f>
        <v xml:space="preserve"> </v>
      </c>
      <c r="AA1543" s="36" t="str">
        <f>IFERROR(VLOOKUP(A1543,'Pivot category'!$B$8:$I$2216,8,0),"")</f>
        <v xml:space="preserve"> </v>
      </c>
      <c r="AB1543" s="3" t="str">
        <f>IF(P1543&lt;$AC$1,"Bottom 5%","")</f>
        <v>Bottom 5%</v>
      </c>
      <c r="AC1543"/>
      <c r="AD1543" s="34" t="s">
        <v>11097</v>
      </c>
      <c r="AE1543" s="34" t="s">
        <v>13973</v>
      </c>
    </row>
    <row r="1544" spans="1:31" hidden="1" x14ac:dyDescent="0.25">
      <c r="A1544" t="s">
        <v>8934</v>
      </c>
      <c r="B1544" t="s">
        <v>8933</v>
      </c>
      <c r="C1544" s="3" t="s">
        <v>34</v>
      </c>
      <c r="D1544" s="3" t="s">
        <v>8694</v>
      </c>
      <c r="E1544" s="3" t="s">
        <v>5093</v>
      </c>
      <c r="F1544" s="3">
        <v>5000</v>
      </c>
      <c r="G1544" s="34">
        <v>8.09</v>
      </c>
      <c r="H1544" s="3" t="s">
        <v>27</v>
      </c>
      <c r="I1544" s="3" t="s">
        <v>19</v>
      </c>
      <c r="J1544" s="3" t="s">
        <v>8168</v>
      </c>
      <c r="K1544" s="3" t="s">
        <v>8172</v>
      </c>
      <c r="L1544" s="3" t="s">
        <v>8167</v>
      </c>
      <c r="M1544" s="26" t="s">
        <v>13723</v>
      </c>
      <c r="N1544"/>
      <c r="O1544" s="3">
        <v>1</v>
      </c>
      <c r="P1544" s="34">
        <v>32.36</v>
      </c>
      <c r="Q1544" s="34">
        <v>685.16</v>
      </c>
      <c r="R1544" s="34">
        <v>-652.79999999999995</v>
      </c>
      <c r="S1544" s="36">
        <v>-0.95277015587599978</v>
      </c>
      <c r="T1544" s="72">
        <v>32.36</v>
      </c>
      <c r="U1544" s="34">
        <v>0</v>
      </c>
      <c r="V1544" s="34">
        <v>517.91999999999996</v>
      </c>
      <c r="W1544" s="34">
        <v>-517.91999999999996</v>
      </c>
      <c r="X1544" s="36">
        <v>-1</v>
      </c>
      <c r="Y1544" s="36" t="str">
        <f>IFERROR(VLOOKUP(A1544,'Pivot price tier'!$C$8:$L$2270,10,0),"")</f>
        <v/>
      </c>
      <c r="Z1544" s="36" t="str">
        <f>IFERROR(VLOOKUP(A1544,'Pivot price tier by size'!$D$8:$M$2491,10,0),"")</f>
        <v/>
      </c>
      <c r="AA1544" s="36" t="str">
        <f>IFERROR(VLOOKUP(A1544,'Pivot category'!$B$8:$I$2216,8,0),"")</f>
        <v/>
      </c>
      <c r="AB1544" s="3" t="str">
        <f>IF(P1544&lt;$AC$1,"Bottom 5%","")</f>
        <v>Bottom 5%</v>
      </c>
      <c r="AC1544"/>
      <c r="AD1544" s="34" t="s">
        <v>16459</v>
      </c>
      <c r="AE1544" s="34" t="s">
        <v>13980</v>
      </c>
    </row>
    <row r="1545" spans="1:31" hidden="1" x14ac:dyDescent="0.25">
      <c r="A1545" t="s">
        <v>7824</v>
      </c>
      <c r="B1545" t="s">
        <v>533</v>
      </c>
      <c r="C1545" s="3" t="s">
        <v>38</v>
      </c>
      <c r="D1545" s="3" t="s">
        <v>2793</v>
      </c>
      <c r="E1545" s="3">
        <v>0</v>
      </c>
      <c r="F1545" s="3">
        <v>1000</v>
      </c>
      <c r="G1545" s="34">
        <v>12.99</v>
      </c>
      <c r="H1545" s="3" t="s">
        <v>8245</v>
      </c>
      <c r="I1545" s="3" t="s">
        <v>12204</v>
      </c>
      <c r="J1545" s="3" t="s">
        <v>8163</v>
      </c>
      <c r="K1545" s="3" t="s">
        <v>8164</v>
      </c>
      <c r="L1545" s="3" t="s">
        <v>68</v>
      </c>
      <c r="M1545" s="26" t="s">
        <v>13723</v>
      </c>
      <c r="N1545"/>
      <c r="O1545" s="3">
        <v>141</v>
      </c>
      <c r="P1545" s="34">
        <v>46678.47</v>
      </c>
      <c r="Q1545" s="34">
        <v>47278.98</v>
      </c>
      <c r="R1545" s="34">
        <v>-600.51000000000204</v>
      </c>
      <c r="S1545" s="36">
        <v>-1.2701416147302691E-2</v>
      </c>
      <c r="T1545" s="72">
        <v>331.05297872340424</v>
      </c>
      <c r="U1545" s="34">
        <v>14488.37</v>
      </c>
      <c r="V1545" s="34">
        <v>15034.32</v>
      </c>
      <c r="W1545" s="34">
        <v>-545.94999999999891</v>
      </c>
      <c r="X1545" s="36">
        <v>-3.6313581192897293E-2</v>
      </c>
      <c r="Y1545" s="36" t="str">
        <f>IFERROR(VLOOKUP(A1545,'Pivot price tier'!$C$8:$L$2270,10,0),"")</f>
        <v xml:space="preserve"> </v>
      </c>
      <c r="Z1545" s="36" t="str">
        <f>IFERROR(VLOOKUP(A1545,'Pivot price tier by size'!$D$8:$M$2491,10,0),"")</f>
        <v xml:space="preserve"> </v>
      </c>
      <c r="AA1545" s="36" t="str">
        <f>IFERROR(VLOOKUP(A1545,'Pivot category'!$B$8:$I$2216,8,0),"")</f>
        <v xml:space="preserve"> </v>
      </c>
      <c r="AB1545" s="3" t="str">
        <f>IF(P1545&lt;$AC$1,"Bottom 5%","")</f>
        <v>Bottom 5%</v>
      </c>
      <c r="AC1545"/>
      <c r="AD1545" s="34" t="s">
        <v>16459</v>
      </c>
      <c r="AE1545" s="34" t="s">
        <v>13941</v>
      </c>
    </row>
    <row r="1546" spans="1:31" hidden="1" x14ac:dyDescent="0.25">
      <c r="A1546" t="s">
        <v>12223</v>
      </c>
      <c r="B1546" t="s">
        <v>12224</v>
      </c>
      <c r="C1546" s="3" t="s">
        <v>32</v>
      </c>
      <c r="D1546" s="3" t="s">
        <v>11833</v>
      </c>
      <c r="E1546" s="3" t="s">
        <v>5093</v>
      </c>
      <c r="F1546" s="3">
        <v>70000</v>
      </c>
      <c r="G1546" s="34">
        <v>39.99</v>
      </c>
      <c r="H1546" s="3" t="s">
        <v>27</v>
      </c>
      <c r="I1546" s="3" t="s">
        <v>23</v>
      </c>
      <c r="J1546" s="3" t="s">
        <v>8168</v>
      </c>
      <c r="K1546" s="3" t="s">
        <v>8164</v>
      </c>
      <c r="L1546" s="3" t="s">
        <v>68</v>
      </c>
      <c r="M1546" s="26">
        <v>45200</v>
      </c>
      <c r="N1546"/>
      <c r="O1546" s="3">
        <v>55</v>
      </c>
      <c r="P1546" s="34">
        <v>599.85</v>
      </c>
      <c r="Q1546" s="34">
        <v>1959.51</v>
      </c>
      <c r="R1546" s="34">
        <v>-1359.6599999999999</v>
      </c>
      <c r="S1546" s="36">
        <v>-0.69387755102040816</v>
      </c>
      <c r="T1546" s="72">
        <v>10.906363636363636</v>
      </c>
      <c r="U1546" s="34">
        <v>0</v>
      </c>
      <c r="V1546" s="34">
        <v>39.99</v>
      </c>
      <c r="W1546" s="34">
        <v>-39.99</v>
      </c>
      <c r="X1546" s="36">
        <v>-1</v>
      </c>
      <c r="Y1546" s="36" t="str">
        <f>IFERROR(VLOOKUP(A1546,'Pivot price tier'!$C$8:$L$2270,10,0),"")</f>
        <v>X</v>
      </c>
      <c r="Z1546" s="36" t="str">
        <f>IFERROR(VLOOKUP(A1546,'Pivot price tier by size'!$D$8:$M$2491,10,0),"")</f>
        <v>X</v>
      </c>
      <c r="AA1546" s="36" t="str">
        <f>IFERROR(VLOOKUP(A1546,'Pivot category'!$B$8:$I$2216,8,0),"")</f>
        <v>X</v>
      </c>
      <c r="AB1546" s="3" t="str">
        <f>IF(P1546&lt;$AC$1,"Bottom 5%","")</f>
        <v>Bottom 5%</v>
      </c>
      <c r="AC1546"/>
      <c r="AD1546" s="34" t="s">
        <v>11097</v>
      </c>
      <c r="AE1546" s="34" t="s">
        <v>13940</v>
      </c>
    </row>
    <row r="1547" spans="1:31" hidden="1" x14ac:dyDescent="0.25">
      <c r="A1547" t="s">
        <v>15192</v>
      </c>
      <c r="B1547" t="s">
        <v>15193</v>
      </c>
      <c r="C1547" s="3" t="s">
        <v>38</v>
      </c>
      <c r="D1547" s="3" t="s">
        <v>14988</v>
      </c>
      <c r="E1547" s="3" t="s">
        <v>5093</v>
      </c>
      <c r="F1547" s="3">
        <v>7000</v>
      </c>
      <c r="G1547" s="34">
        <v>44.99</v>
      </c>
      <c r="H1547" s="3" t="s">
        <v>27</v>
      </c>
      <c r="I1547" s="3" t="s">
        <v>21</v>
      </c>
      <c r="J1547" s="3" t="s">
        <v>8163</v>
      </c>
      <c r="K1547" s="3" t="s">
        <v>8164</v>
      </c>
      <c r="L1547" s="3" t="s">
        <v>68</v>
      </c>
      <c r="M1547" s="26">
        <v>45839</v>
      </c>
      <c r="N1547"/>
      <c r="O1547" s="3">
        <v>42</v>
      </c>
      <c r="P1547" s="34">
        <v>42875.47</v>
      </c>
      <c r="Q1547" s="34">
        <v>0</v>
      </c>
      <c r="R1547" s="34">
        <v>42875.47</v>
      </c>
      <c r="S1547" s="36" t="s">
        <v>78</v>
      </c>
      <c r="T1547" s="72">
        <v>1020.8445238095238</v>
      </c>
      <c r="U1547" s="34">
        <v>11877.36</v>
      </c>
      <c r="V1547" s="34">
        <v>0</v>
      </c>
      <c r="W1547" s="34">
        <v>11877.36</v>
      </c>
      <c r="X1547" s="36" t="s">
        <v>78</v>
      </c>
      <c r="Y1547" s="36" t="str">
        <f>IFERROR(VLOOKUP(A1547,'Pivot price tier'!$C$8:$L$2270,10,0),"")</f>
        <v xml:space="preserve"> </v>
      </c>
      <c r="Z1547" s="36" t="str">
        <f>IFERROR(VLOOKUP(A1547,'Pivot price tier by size'!$D$8:$M$2491,10,0),"")</f>
        <v xml:space="preserve"> </v>
      </c>
      <c r="AA1547" s="36" t="str">
        <f>IFERROR(VLOOKUP(A1547,'Pivot category'!$B$8:$I$2216,8,0),"")</f>
        <v>X</v>
      </c>
      <c r="AB1547" s="3" t="str">
        <f>IF(P1547&lt;$AC$1,"Bottom 5%","")</f>
        <v>Bottom 5%</v>
      </c>
      <c r="AC1547"/>
      <c r="AD1547" s="34" t="s">
        <v>11097</v>
      </c>
      <c r="AE1547" s="34" t="s">
        <v>13940</v>
      </c>
    </row>
    <row r="1548" spans="1:31" x14ac:dyDescent="0.25">
      <c r="A1548" t="s">
        <v>12963</v>
      </c>
      <c r="B1548" t="s">
        <v>12964</v>
      </c>
      <c r="C1548" s="3" t="s">
        <v>32</v>
      </c>
      <c r="D1548" s="3" t="s">
        <v>12532</v>
      </c>
      <c r="E1548" s="3" t="s">
        <v>5093</v>
      </c>
      <c r="F1548" s="3">
        <v>70000</v>
      </c>
      <c r="G1548" s="34">
        <v>44.99</v>
      </c>
      <c r="H1548" s="3" t="s">
        <v>25</v>
      </c>
      <c r="I1548" s="3" t="s">
        <v>15</v>
      </c>
      <c r="J1548" s="3" t="s">
        <v>8163</v>
      </c>
      <c r="K1548" s="3" t="s">
        <v>8164</v>
      </c>
      <c r="L1548" s="3" t="s">
        <v>68</v>
      </c>
      <c r="M1548" s="26">
        <v>45474</v>
      </c>
      <c r="N1548"/>
      <c r="O1548" s="3">
        <v>78</v>
      </c>
      <c r="P1548" s="34">
        <v>43230.11</v>
      </c>
      <c r="Q1548" s="34">
        <v>58531.99</v>
      </c>
      <c r="R1548" s="34">
        <v>-15301.879999999997</v>
      </c>
      <c r="S1548" s="36">
        <v>-0.26142763982567474</v>
      </c>
      <c r="T1548" s="72">
        <v>554.23217948717945</v>
      </c>
      <c r="U1548" s="34">
        <v>29718.19</v>
      </c>
      <c r="V1548" s="34">
        <v>38286.49</v>
      </c>
      <c r="W1548" s="34">
        <v>-8568.2999999999993</v>
      </c>
      <c r="X1548" s="36">
        <v>-0.22379434625634265</v>
      </c>
      <c r="Y1548" s="36" t="str">
        <f>IFERROR(VLOOKUP(A1548,'Pivot price tier'!$C$8:$L$2270,10,0),"")</f>
        <v xml:space="preserve"> </v>
      </c>
      <c r="Z1548" s="36" t="str">
        <f>IFERROR(VLOOKUP(A1548,'Pivot price tier by size'!$D$8:$M$2491,10,0),"")</f>
        <v xml:space="preserve"> </v>
      </c>
      <c r="AA1548" s="36" t="str">
        <f>IFERROR(VLOOKUP(A1548,'Pivot category'!$B$8:$I$2216,8,0),"")</f>
        <v xml:space="preserve"> </v>
      </c>
      <c r="AB1548" s="3" t="str">
        <f>IF(P1548&lt;$AC$1,"Bottom 5%","")</f>
        <v>Bottom 5%</v>
      </c>
      <c r="AC1548"/>
      <c r="AD1548" s="34" t="s">
        <v>11097</v>
      </c>
      <c r="AE1548" s="34" t="s">
        <v>13973</v>
      </c>
    </row>
    <row r="1549" spans="1:31" hidden="1" x14ac:dyDescent="0.25">
      <c r="A1549" t="s">
        <v>14258</v>
      </c>
      <c r="B1549" t="s">
        <v>14259</v>
      </c>
      <c r="C1549" s="3" t="s">
        <v>32</v>
      </c>
      <c r="D1549" s="3" t="s">
        <v>5013</v>
      </c>
      <c r="E1549" s="3" t="s">
        <v>5093</v>
      </c>
      <c r="F1549" s="3">
        <v>9000</v>
      </c>
      <c r="G1549" s="34">
        <v>59.99</v>
      </c>
      <c r="H1549" s="3" t="s">
        <v>27</v>
      </c>
      <c r="I1549" s="3" t="s">
        <v>15</v>
      </c>
      <c r="J1549" s="3" t="s">
        <v>8173</v>
      </c>
      <c r="K1549" s="3" t="s">
        <v>8172</v>
      </c>
      <c r="L1549" s="3" t="s">
        <v>8167</v>
      </c>
      <c r="M1549" s="26">
        <v>45658</v>
      </c>
      <c r="N1549"/>
      <c r="O1549" s="3">
        <v>1</v>
      </c>
      <c r="P1549" s="34">
        <v>59.99</v>
      </c>
      <c r="Q1549" s="34">
        <v>99.99</v>
      </c>
      <c r="R1549" s="34">
        <v>-39.999999999999993</v>
      </c>
      <c r="S1549" s="36">
        <v>-0.40004000400039996</v>
      </c>
      <c r="T1549" s="72">
        <v>59.99</v>
      </c>
      <c r="U1549" s="34" t="s">
        <v>78</v>
      </c>
      <c r="V1549" s="34" t="s">
        <v>78</v>
      </c>
      <c r="W1549" s="34" t="s">
        <v>78</v>
      </c>
      <c r="X1549" s="36" t="s">
        <v>78</v>
      </c>
      <c r="Y1549" s="36" t="str">
        <f>IFERROR(VLOOKUP(A1549,'Pivot price tier'!$C$8:$L$2270,10,0),"")</f>
        <v/>
      </c>
      <c r="Z1549" s="36" t="str">
        <f>IFERROR(VLOOKUP(A1549,'Pivot price tier by size'!$D$8:$M$2491,10,0),"")</f>
        <v/>
      </c>
      <c r="AA1549" s="36" t="str">
        <f>IFERROR(VLOOKUP(A1549,'Pivot category'!$B$8:$I$2216,8,0),"")</f>
        <v/>
      </c>
      <c r="AB1549" s="3" t="str">
        <f>IF(P1549&lt;$AC$1,"Bottom 5%","")</f>
        <v>Bottom 5%</v>
      </c>
      <c r="AC1549"/>
      <c r="AD1549" s="34" t="s">
        <v>11097</v>
      </c>
      <c r="AE1549" s="34" t="s">
        <v>13940</v>
      </c>
    </row>
    <row r="1550" spans="1:31" hidden="1" x14ac:dyDescent="0.25">
      <c r="A1550" t="s">
        <v>12330</v>
      </c>
      <c r="B1550" t="s">
        <v>12331</v>
      </c>
      <c r="C1550" s="3" t="s">
        <v>32</v>
      </c>
      <c r="D1550" s="3" t="s">
        <v>11861</v>
      </c>
      <c r="E1550" s="3" t="s">
        <v>5093</v>
      </c>
      <c r="F1550" s="3">
        <v>10000</v>
      </c>
      <c r="G1550" s="34">
        <v>59.99</v>
      </c>
      <c r="H1550" s="3" t="s">
        <v>27</v>
      </c>
      <c r="I1550" s="3" t="s">
        <v>74</v>
      </c>
      <c r="J1550" s="3" t="s">
        <v>15250</v>
      </c>
      <c r="K1550" s="3" t="s">
        <v>8164</v>
      </c>
      <c r="L1550" s="3" t="s">
        <v>68</v>
      </c>
      <c r="M1550" s="26">
        <v>45261</v>
      </c>
      <c r="N1550"/>
      <c r="O1550" s="3">
        <v>1</v>
      </c>
      <c r="P1550" s="34">
        <v>6478.92</v>
      </c>
      <c r="Q1550" s="34">
        <v>129.99</v>
      </c>
      <c r="R1550" s="34">
        <v>6348.93</v>
      </c>
      <c r="S1550" s="36">
        <v>48.841680129240707</v>
      </c>
      <c r="T1550" s="72">
        <v>6478.92</v>
      </c>
      <c r="U1550" s="34">
        <v>3119.48</v>
      </c>
      <c r="V1550" s="34">
        <v>0</v>
      </c>
      <c r="W1550" s="34">
        <v>3119.48</v>
      </c>
      <c r="X1550" s="36" t="s">
        <v>78</v>
      </c>
      <c r="Y1550" s="36" t="str">
        <f>IFERROR(VLOOKUP(A1550,'Pivot price tier'!$C$8:$L$2270,10,0),"")</f>
        <v xml:space="preserve"> </v>
      </c>
      <c r="Z1550" s="36" t="str">
        <f>IFERROR(VLOOKUP(A1550,'Pivot price tier by size'!$D$8:$M$2491,10,0),"")</f>
        <v xml:space="preserve"> </v>
      </c>
      <c r="AA1550" s="36" t="str">
        <f>IFERROR(VLOOKUP(A1550,'Pivot category'!$B$8:$I$2216,8,0),"")</f>
        <v>X</v>
      </c>
      <c r="AB1550" s="3" t="str">
        <f>IF(P1550&lt;$AC$1,"Bottom 5%","")</f>
        <v>Bottom 5%</v>
      </c>
      <c r="AC1550"/>
      <c r="AD1550" s="34" t="s">
        <v>11097</v>
      </c>
      <c r="AE1550" s="34" t="s">
        <v>13940</v>
      </c>
    </row>
    <row r="1551" spans="1:31" hidden="1" x14ac:dyDescent="0.25">
      <c r="A1551" t="s">
        <v>13509</v>
      </c>
      <c r="B1551" t="s">
        <v>13510</v>
      </c>
      <c r="C1551" s="3" t="s">
        <v>34</v>
      </c>
      <c r="D1551" s="3" t="s">
        <v>13342</v>
      </c>
      <c r="E1551" s="3">
        <v>0</v>
      </c>
      <c r="F1551" s="3">
        <v>70000</v>
      </c>
      <c r="G1551" s="34">
        <v>5.99</v>
      </c>
      <c r="H1551" s="3" t="s">
        <v>8245</v>
      </c>
      <c r="I1551" s="3" t="s">
        <v>12204</v>
      </c>
      <c r="J1551" s="3" t="s">
        <v>8163</v>
      </c>
      <c r="K1551" s="3" t="s">
        <v>8164</v>
      </c>
      <c r="L1551" s="3" t="s">
        <v>68</v>
      </c>
      <c r="M1551" s="26">
        <v>45566</v>
      </c>
      <c r="N1551"/>
      <c r="O1551" s="3">
        <v>41</v>
      </c>
      <c r="P1551" s="34">
        <v>19243.23</v>
      </c>
      <c r="Q1551" s="34">
        <v>11869.02</v>
      </c>
      <c r="R1551" s="34">
        <v>7374.2099999999991</v>
      </c>
      <c r="S1551" s="36">
        <v>0.62129897834867576</v>
      </c>
      <c r="T1551" s="72">
        <v>469.34707317073168</v>
      </c>
      <c r="U1551" s="34">
        <v>7212.46</v>
      </c>
      <c r="V1551" s="34">
        <v>8849.34</v>
      </c>
      <c r="W1551" s="34">
        <v>-1636.88</v>
      </c>
      <c r="X1551" s="36">
        <v>-0.18497198661143088</v>
      </c>
      <c r="Y1551" s="36" t="str">
        <f>IFERROR(VLOOKUP(A1551,'Pivot price tier'!$C$8:$L$2270,10,0),"")</f>
        <v xml:space="preserve"> </v>
      </c>
      <c r="Z1551" s="36" t="str">
        <f>IFERROR(VLOOKUP(A1551,'Pivot price tier by size'!$D$8:$M$2491,10,0),"")</f>
        <v xml:space="preserve"> </v>
      </c>
      <c r="AA1551" s="36" t="str">
        <f>IFERROR(VLOOKUP(A1551,'Pivot category'!$B$8:$I$2216,8,0),"")</f>
        <v xml:space="preserve"> </v>
      </c>
      <c r="AB1551" s="3" t="str">
        <f>IF(P1551&lt;$AC$1,"Bottom 5%","")</f>
        <v>Bottom 5%</v>
      </c>
      <c r="AC1551"/>
      <c r="AD1551" s="34" t="s">
        <v>11097</v>
      </c>
      <c r="AE1551" s="34" t="s">
        <v>13964</v>
      </c>
    </row>
    <row r="1552" spans="1:31" hidden="1" x14ac:dyDescent="0.25">
      <c r="A1552" t="s">
        <v>14639</v>
      </c>
      <c r="B1552" t="s">
        <v>14640</v>
      </c>
      <c r="C1552" s="3" t="s">
        <v>32</v>
      </c>
      <c r="D1552" s="3" t="s">
        <v>14460</v>
      </c>
      <c r="E1552" s="3" t="s">
        <v>5093</v>
      </c>
      <c r="F1552" s="3">
        <v>70000</v>
      </c>
      <c r="G1552" s="34">
        <v>52.99</v>
      </c>
      <c r="H1552" s="3" t="s">
        <v>27</v>
      </c>
      <c r="I1552" s="3" t="s">
        <v>15</v>
      </c>
      <c r="J1552" s="3" t="s">
        <v>8163</v>
      </c>
      <c r="K1552" s="3" t="s">
        <v>8164</v>
      </c>
      <c r="L1552" s="3" t="s">
        <v>68</v>
      </c>
      <c r="M1552" s="26">
        <v>45778</v>
      </c>
      <c r="N1552"/>
      <c r="O1552" s="3">
        <v>57</v>
      </c>
      <c r="P1552" s="34">
        <v>41060.089999999997</v>
      </c>
      <c r="Q1552" s="34">
        <v>0</v>
      </c>
      <c r="R1552" s="34">
        <v>41060.089999999997</v>
      </c>
      <c r="S1552" s="36" t="s">
        <v>78</v>
      </c>
      <c r="T1552" s="72">
        <v>720.3524561403508</v>
      </c>
      <c r="U1552" s="34">
        <v>28840.49</v>
      </c>
      <c r="V1552" s="34">
        <v>0</v>
      </c>
      <c r="W1552" s="34">
        <v>28840.49</v>
      </c>
      <c r="X1552" s="36" t="s">
        <v>78</v>
      </c>
      <c r="Y1552" s="36" t="str">
        <f>IFERROR(VLOOKUP(A1552,'Pivot price tier'!$C$8:$L$2270,10,0),"")</f>
        <v xml:space="preserve"> </v>
      </c>
      <c r="Z1552" s="36" t="str">
        <f>IFERROR(VLOOKUP(A1552,'Pivot price tier by size'!$D$8:$M$2491,10,0),"")</f>
        <v xml:space="preserve"> </v>
      </c>
      <c r="AA1552" s="36" t="str">
        <f>IFERROR(VLOOKUP(A1552,'Pivot category'!$B$8:$I$2216,8,0),"")</f>
        <v>X</v>
      </c>
      <c r="AB1552" s="3" t="str">
        <f>IF(P1552&lt;$AC$1,"Bottom 5%","")</f>
        <v>Bottom 5%</v>
      </c>
      <c r="AC1552"/>
      <c r="AD1552" s="34" t="s">
        <v>16461</v>
      </c>
      <c r="AE1552" s="34" t="s">
        <v>13951</v>
      </c>
    </row>
    <row r="1553" spans="1:31" hidden="1" x14ac:dyDescent="0.25">
      <c r="A1553" t="s">
        <v>14641</v>
      </c>
      <c r="B1553" t="s">
        <v>14642</v>
      </c>
      <c r="C1553" s="3" t="s">
        <v>32</v>
      </c>
      <c r="D1553" s="3" t="s">
        <v>14459</v>
      </c>
      <c r="E1553" s="3" t="s">
        <v>5093</v>
      </c>
      <c r="F1553" s="3">
        <v>70000</v>
      </c>
      <c r="G1553" s="34">
        <v>44.99</v>
      </c>
      <c r="H1553" s="3" t="s">
        <v>27</v>
      </c>
      <c r="I1553" s="3" t="s">
        <v>23</v>
      </c>
      <c r="J1553" s="3" t="s">
        <v>8163</v>
      </c>
      <c r="K1553" s="3" t="s">
        <v>8164</v>
      </c>
      <c r="L1553" s="3" t="s">
        <v>68</v>
      </c>
      <c r="M1553" s="26">
        <v>45778</v>
      </c>
      <c r="N1553"/>
      <c r="O1553" s="3">
        <v>59</v>
      </c>
      <c r="P1553" s="34">
        <v>32102.41</v>
      </c>
      <c r="Q1553" s="34">
        <v>0</v>
      </c>
      <c r="R1553" s="34">
        <v>32102.41</v>
      </c>
      <c r="S1553" s="36" t="s">
        <v>78</v>
      </c>
      <c r="T1553" s="72">
        <v>544.1086440677966</v>
      </c>
      <c r="U1553" s="34">
        <v>27303.72</v>
      </c>
      <c r="V1553" s="34">
        <v>0</v>
      </c>
      <c r="W1553" s="34">
        <v>27303.72</v>
      </c>
      <c r="X1553" s="36" t="s">
        <v>78</v>
      </c>
      <c r="Y1553" s="36" t="str">
        <f>IFERROR(VLOOKUP(A1553,'Pivot price tier'!$C$8:$L$2270,10,0),"")</f>
        <v xml:space="preserve"> </v>
      </c>
      <c r="Z1553" s="36" t="str">
        <f>IFERROR(VLOOKUP(A1553,'Pivot price tier by size'!$D$8:$M$2491,10,0),"")</f>
        <v xml:space="preserve"> </v>
      </c>
      <c r="AA1553" s="36" t="str">
        <f>IFERROR(VLOOKUP(A1553,'Pivot category'!$B$8:$I$2216,8,0),"")</f>
        <v>X</v>
      </c>
      <c r="AB1553" s="3" t="str">
        <f>IF(P1553&lt;$AC$1,"Bottom 5%","")</f>
        <v>Bottom 5%</v>
      </c>
      <c r="AC1553"/>
      <c r="AD1553" s="34" t="s">
        <v>16461</v>
      </c>
      <c r="AE1553" s="34" t="s">
        <v>13951</v>
      </c>
    </row>
    <row r="1554" spans="1:31" hidden="1" x14ac:dyDescent="0.25">
      <c r="A1554" t="s">
        <v>15735</v>
      </c>
      <c r="B1554" t="s">
        <v>15736</v>
      </c>
      <c r="C1554" s="3" t="s">
        <v>32</v>
      </c>
      <c r="D1554" s="3" t="s">
        <v>15390</v>
      </c>
      <c r="E1554" s="3" t="s">
        <v>5093</v>
      </c>
      <c r="F1554" s="3">
        <v>10000</v>
      </c>
      <c r="G1554" s="34">
        <v>99.99</v>
      </c>
      <c r="H1554" s="3" t="s">
        <v>27</v>
      </c>
      <c r="I1554" s="3" t="s">
        <v>15</v>
      </c>
      <c r="J1554" s="3" t="s">
        <v>8265</v>
      </c>
      <c r="K1554" s="3" t="s">
        <v>8164</v>
      </c>
      <c r="L1554" s="3" t="s">
        <v>68</v>
      </c>
      <c r="M1554" s="26">
        <v>45911</v>
      </c>
      <c r="N1554"/>
      <c r="O1554" s="3">
        <v>18</v>
      </c>
      <c r="P1554" s="34">
        <v>14598.54</v>
      </c>
      <c r="Q1554" s="34">
        <v>0</v>
      </c>
      <c r="R1554" s="34">
        <v>14598.54</v>
      </c>
      <c r="S1554" s="36" t="s">
        <v>78</v>
      </c>
      <c r="T1554" s="72">
        <v>811.03000000000009</v>
      </c>
      <c r="U1554" s="34">
        <v>13998.6</v>
      </c>
      <c r="V1554" s="34">
        <v>0</v>
      </c>
      <c r="W1554" s="34">
        <v>13998.6</v>
      </c>
      <c r="X1554" s="36" t="s">
        <v>78</v>
      </c>
      <c r="Y1554" s="36" t="str">
        <f>IFERROR(VLOOKUP(A1554,'Pivot price tier'!$C$8:$L$2270,10,0),"")</f>
        <v xml:space="preserve"> </v>
      </c>
      <c r="Z1554" s="36" t="str">
        <f>IFERROR(VLOOKUP(A1554,'Pivot price tier by size'!$D$8:$M$2491,10,0),"")</f>
        <v xml:space="preserve"> </v>
      </c>
      <c r="AA1554" s="36" t="str">
        <f>IFERROR(VLOOKUP(A1554,'Pivot category'!$B$8:$I$2216,8,0),"")</f>
        <v>X</v>
      </c>
      <c r="AB1554" s="3" t="str">
        <f>IF(P1554&lt;$AC$1,"Bottom 5%","")</f>
        <v>Bottom 5%</v>
      </c>
      <c r="AC1554"/>
      <c r="AD1554" s="34" t="s">
        <v>16461</v>
      </c>
      <c r="AE1554" s="34" t="s">
        <v>13944</v>
      </c>
    </row>
    <row r="1555" spans="1:31" hidden="1" x14ac:dyDescent="0.25">
      <c r="A1555" t="s">
        <v>6108</v>
      </c>
      <c r="B1555" t="s">
        <v>871</v>
      </c>
      <c r="C1555" s="3" t="s">
        <v>32</v>
      </c>
      <c r="D1555" s="3" t="s">
        <v>3163</v>
      </c>
      <c r="E1555" s="3">
        <v>0</v>
      </c>
      <c r="F1555" s="3">
        <v>4000</v>
      </c>
      <c r="G1555" s="34">
        <v>56.99</v>
      </c>
      <c r="H1555" s="3" t="s">
        <v>27</v>
      </c>
      <c r="I1555" s="3" t="s">
        <v>15</v>
      </c>
      <c r="J1555" s="3" t="s">
        <v>8173</v>
      </c>
      <c r="K1555" s="3" t="s">
        <v>8172</v>
      </c>
      <c r="L1555" s="3" t="s">
        <v>8167</v>
      </c>
      <c r="M1555" s="26" t="s">
        <v>13723</v>
      </c>
      <c r="N1555"/>
      <c r="O1555" s="3">
        <v>6</v>
      </c>
      <c r="P1555" s="34">
        <v>2184.77</v>
      </c>
      <c r="Q1555" s="34">
        <v>759.92</v>
      </c>
      <c r="R1555" s="34">
        <v>1424.85</v>
      </c>
      <c r="S1555" s="36">
        <v>1.875</v>
      </c>
      <c r="T1555" s="72">
        <v>364.12833333333333</v>
      </c>
      <c r="U1555" s="34">
        <v>3381.64</v>
      </c>
      <c r="V1555" s="34">
        <v>1243.8699999999999</v>
      </c>
      <c r="W1555" s="34">
        <v>2137.77</v>
      </c>
      <c r="X1555" s="36">
        <v>1.7186442313103463</v>
      </c>
      <c r="Y1555" s="36" t="str">
        <f>IFERROR(VLOOKUP(A1555,'Pivot price tier'!$C$8:$L$2270,10,0),"")</f>
        <v/>
      </c>
      <c r="Z1555" s="36" t="str">
        <f>IFERROR(VLOOKUP(A1555,'Pivot price tier by size'!$D$8:$M$2491,10,0),"")</f>
        <v/>
      </c>
      <c r="AA1555" s="36" t="str">
        <f>IFERROR(VLOOKUP(A1555,'Pivot category'!$B$8:$I$2216,8,0),"")</f>
        <v/>
      </c>
      <c r="AB1555" s="3" t="str">
        <f>IF(P1555&lt;$AC$1,"Bottom 5%","")</f>
        <v>Bottom 5%</v>
      </c>
      <c r="AC1555"/>
      <c r="AD1555" s="34" t="s">
        <v>16461</v>
      </c>
      <c r="AE1555" s="34" t="s">
        <v>13944</v>
      </c>
    </row>
    <row r="1556" spans="1:31" hidden="1" x14ac:dyDescent="0.25">
      <c r="A1556" t="s">
        <v>12914</v>
      </c>
      <c r="B1556" t="s">
        <v>12915</v>
      </c>
      <c r="C1556" s="3" t="s">
        <v>73</v>
      </c>
      <c r="D1556" s="3" t="s">
        <v>12795</v>
      </c>
      <c r="E1556" s="3">
        <v>0</v>
      </c>
      <c r="F1556" s="3">
        <v>70000</v>
      </c>
      <c r="G1556" s="34">
        <v>18.989999999999998</v>
      </c>
      <c r="H1556" s="3" t="s">
        <v>8245</v>
      </c>
      <c r="I1556" s="3" t="s">
        <v>12205</v>
      </c>
      <c r="J1556" s="3" t="s">
        <v>8163</v>
      </c>
      <c r="K1556" s="3" t="s">
        <v>8164</v>
      </c>
      <c r="L1556" s="3" t="s">
        <v>68</v>
      </c>
      <c r="M1556" s="26">
        <v>45474</v>
      </c>
      <c r="N1556"/>
      <c r="O1556" s="3">
        <v>108</v>
      </c>
      <c r="P1556" s="34">
        <v>42043.86</v>
      </c>
      <c r="Q1556" s="34">
        <v>49506.93</v>
      </c>
      <c r="R1556" s="34">
        <v>-7463.07</v>
      </c>
      <c r="S1556" s="36">
        <v>-0.15074798619102414</v>
      </c>
      <c r="T1556" s="72">
        <v>389.29500000000002</v>
      </c>
      <c r="U1556" s="34">
        <v>48652.38</v>
      </c>
      <c r="V1556" s="34">
        <v>65040.75</v>
      </c>
      <c r="W1556" s="34">
        <v>-16388.370000000003</v>
      </c>
      <c r="X1556" s="36">
        <v>-0.25197080291970808</v>
      </c>
      <c r="Y1556" s="36" t="str">
        <f>IFERROR(VLOOKUP(A1556,'Pivot price tier'!$C$8:$L$2270,10,0),"")</f>
        <v xml:space="preserve"> </v>
      </c>
      <c r="Z1556" s="36" t="str">
        <f>IFERROR(VLOOKUP(A1556,'Pivot price tier by size'!$D$8:$M$2491,10,0),"")</f>
        <v xml:space="preserve"> </v>
      </c>
      <c r="AA1556" s="36" t="str">
        <f>IFERROR(VLOOKUP(A1556,'Pivot category'!$B$8:$I$2216,8,0),"")</f>
        <v xml:space="preserve"> </v>
      </c>
      <c r="AB1556" s="3" t="str">
        <f>IF(P1556&lt;$AC$1,"Bottom 5%","")</f>
        <v>Bottom 5%</v>
      </c>
      <c r="AC1556"/>
      <c r="AD1556" s="34" t="s">
        <v>16465</v>
      </c>
      <c r="AE1556" s="34" t="s">
        <v>16467</v>
      </c>
    </row>
    <row r="1557" spans="1:31" hidden="1" x14ac:dyDescent="0.25">
      <c r="A1557" t="s">
        <v>11122</v>
      </c>
      <c r="B1557" t="s">
        <v>9505</v>
      </c>
      <c r="C1557" s="3" t="s">
        <v>73</v>
      </c>
      <c r="D1557" s="3" t="s">
        <v>9414</v>
      </c>
      <c r="E1557" s="3">
        <v>0</v>
      </c>
      <c r="F1557" s="3">
        <v>7000</v>
      </c>
      <c r="G1557" s="34">
        <v>10.99</v>
      </c>
      <c r="H1557" s="3" t="s">
        <v>8245</v>
      </c>
      <c r="I1557" s="3" t="s">
        <v>12205</v>
      </c>
      <c r="J1557" s="3" t="s">
        <v>8163</v>
      </c>
      <c r="K1557" s="3" t="s">
        <v>8164</v>
      </c>
      <c r="L1557" s="3" t="s">
        <v>68</v>
      </c>
      <c r="M1557" s="26" t="s">
        <v>13723</v>
      </c>
      <c r="N1557"/>
      <c r="O1557" s="3">
        <v>150</v>
      </c>
      <c r="P1557" s="34">
        <v>39276.97</v>
      </c>
      <c r="Q1557" s="34">
        <v>35741.06</v>
      </c>
      <c r="R1557" s="34">
        <v>3535.9100000000035</v>
      </c>
      <c r="S1557" s="36">
        <v>9.8931313173140412E-2</v>
      </c>
      <c r="T1557" s="72">
        <v>261.84646666666669</v>
      </c>
      <c r="U1557" s="34">
        <v>40691.730000000003</v>
      </c>
      <c r="V1557" s="34">
        <v>38082.46</v>
      </c>
      <c r="W1557" s="34">
        <v>2609.2700000000041</v>
      </c>
      <c r="X1557" s="36">
        <v>6.8516319586497509E-2</v>
      </c>
      <c r="Y1557" s="36" t="str">
        <f>IFERROR(VLOOKUP(A1557,'Pivot price tier'!$C$8:$L$2270,10,0),"")</f>
        <v xml:space="preserve"> </v>
      </c>
      <c r="Z1557" s="36" t="str">
        <f>IFERROR(VLOOKUP(A1557,'Pivot price tier by size'!$D$8:$M$2491,10,0),"")</f>
        <v xml:space="preserve"> </v>
      </c>
      <c r="AA1557" s="36" t="str">
        <f>IFERROR(VLOOKUP(A1557,'Pivot category'!$B$8:$I$2216,8,0),"")</f>
        <v xml:space="preserve"> </v>
      </c>
      <c r="AB1557" s="3" t="str">
        <f>IF(P1557&lt;$AC$1,"Bottom 5%","")</f>
        <v>Bottom 5%</v>
      </c>
      <c r="AC1557"/>
      <c r="AD1557" s="34" t="s">
        <v>16465</v>
      </c>
      <c r="AE1557" s="34" t="s">
        <v>16467</v>
      </c>
    </row>
    <row r="1558" spans="1:31" hidden="1" x14ac:dyDescent="0.25">
      <c r="A1558" t="s">
        <v>12332</v>
      </c>
      <c r="B1558" t="s">
        <v>12333</v>
      </c>
      <c r="C1558" s="3" t="s">
        <v>32</v>
      </c>
      <c r="D1558" s="3" t="s">
        <v>12480</v>
      </c>
      <c r="E1558" s="3" t="s">
        <v>5093</v>
      </c>
      <c r="F1558" s="3">
        <v>10000</v>
      </c>
      <c r="G1558" s="34">
        <v>174.99</v>
      </c>
      <c r="H1558" s="3" t="s">
        <v>27</v>
      </c>
      <c r="I1558" s="3" t="s">
        <v>74</v>
      </c>
      <c r="J1558" s="3" t="s">
        <v>8171</v>
      </c>
      <c r="K1558" s="3" t="s">
        <v>8164</v>
      </c>
      <c r="L1558" s="3" t="s">
        <v>68</v>
      </c>
      <c r="M1558" s="26">
        <v>45261</v>
      </c>
      <c r="N1558"/>
      <c r="O1558" s="3">
        <v>8</v>
      </c>
      <c r="P1558" s="34">
        <v>4724.7299999999996</v>
      </c>
      <c r="Q1558" s="34">
        <v>4199.76</v>
      </c>
      <c r="R1558" s="34">
        <v>524.96999999999935</v>
      </c>
      <c r="S1558" s="36">
        <v>0.12499999999999978</v>
      </c>
      <c r="T1558" s="72">
        <v>590.59124999999995</v>
      </c>
      <c r="U1558" s="34">
        <v>524.97</v>
      </c>
      <c r="V1558" s="34">
        <v>3674.79</v>
      </c>
      <c r="W1558" s="34">
        <v>-3149.8199999999997</v>
      </c>
      <c r="X1558" s="36">
        <v>-0.8571428571428571</v>
      </c>
      <c r="Y1558" s="36" t="str">
        <f>IFERROR(VLOOKUP(A1558,'Pivot price tier'!$C$8:$L$2270,10,0),"")</f>
        <v xml:space="preserve"> </v>
      </c>
      <c r="Z1558" s="36" t="str">
        <f>IFERROR(VLOOKUP(A1558,'Pivot price tier by size'!$D$8:$M$2491,10,0),"")</f>
        <v xml:space="preserve"> </v>
      </c>
      <c r="AA1558" s="36" t="str">
        <f>IFERROR(VLOOKUP(A1558,'Pivot category'!$B$8:$I$2216,8,0),"")</f>
        <v>X</v>
      </c>
      <c r="AB1558" s="3" t="str">
        <f>IF(P1558&lt;$AC$1,"Bottom 5%","")</f>
        <v>Bottom 5%</v>
      </c>
      <c r="AC1558"/>
      <c r="AD1558" s="34" t="s">
        <v>16461</v>
      </c>
      <c r="AE1558" s="34" t="s">
        <v>13944</v>
      </c>
    </row>
    <row r="1559" spans="1:31" hidden="1" x14ac:dyDescent="0.25">
      <c r="A1559" t="s">
        <v>15737</v>
      </c>
      <c r="B1559" t="s">
        <v>15738</v>
      </c>
      <c r="C1559" s="3" t="s">
        <v>32</v>
      </c>
      <c r="D1559" s="3" t="s">
        <v>15372</v>
      </c>
      <c r="E1559" s="3" t="s">
        <v>5093</v>
      </c>
      <c r="F1559" s="3">
        <v>10000</v>
      </c>
      <c r="G1559" s="34">
        <v>99.99</v>
      </c>
      <c r="H1559" s="3" t="s">
        <v>27</v>
      </c>
      <c r="I1559" s="3" t="s">
        <v>15</v>
      </c>
      <c r="J1559" s="3" t="s">
        <v>8265</v>
      </c>
      <c r="K1559" s="3" t="s">
        <v>8164</v>
      </c>
      <c r="L1559" s="3" t="s">
        <v>68</v>
      </c>
      <c r="M1559" s="26">
        <v>45911</v>
      </c>
      <c r="N1559"/>
      <c r="O1559" s="3">
        <v>17</v>
      </c>
      <c r="P1559" s="34">
        <v>14698.53</v>
      </c>
      <c r="Q1559" s="34">
        <v>0</v>
      </c>
      <c r="R1559" s="34">
        <v>14698.53</v>
      </c>
      <c r="S1559" s="36" t="s">
        <v>78</v>
      </c>
      <c r="T1559" s="72">
        <v>864.61941176470589</v>
      </c>
      <c r="U1559" s="34">
        <v>14098.59</v>
      </c>
      <c r="V1559" s="34">
        <v>0</v>
      </c>
      <c r="W1559" s="34">
        <v>14098.59</v>
      </c>
      <c r="X1559" s="36" t="s">
        <v>78</v>
      </c>
      <c r="Y1559" s="36" t="str">
        <f>IFERROR(VLOOKUP(A1559,'Pivot price tier'!$C$8:$L$2270,10,0),"")</f>
        <v xml:space="preserve"> </v>
      </c>
      <c r="Z1559" s="36" t="str">
        <f>IFERROR(VLOOKUP(A1559,'Pivot price tier by size'!$D$8:$M$2491,10,0),"")</f>
        <v xml:space="preserve"> </v>
      </c>
      <c r="AA1559" s="36" t="str">
        <f>IFERROR(VLOOKUP(A1559,'Pivot category'!$B$8:$I$2216,8,0),"")</f>
        <v>X</v>
      </c>
      <c r="AB1559" s="3" t="str">
        <f>IF(P1559&lt;$AC$1,"Bottom 5%","")</f>
        <v>Bottom 5%</v>
      </c>
      <c r="AC1559"/>
      <c r="AD1559" s="34" t="s">
        <v>16461</v>
      </c>
      <c r="AE1559" s="34" t="s">
        <v>13944</v>
      </c>
    </row>
    <row r="1560" spans="1:31" hidden="1" x14ac:dyDescent="0.25">
      <c r="A1560" t="s">
        <v>9263</v>
      </c>
      <c r="B1560" t="s">
        <v>9262</v>
      </c>
      <c r="C1560" s="3" t="s">
        <v>32</v>
      </c>
      <c r="D1560" s="3" t="s">
        <v>8578</v>
      </c>
      <c r="E1560" s="3" t="s">
        <v>5093</v>
      </c>
      <c r="F1560" s="3">
        <v>10000</v>
      </c>
      <c r="G1560" s="34">
        <v>41.99</v>
      </c>
      <c r="H1560" s="3" t="s">
        <v>27</v>
      </c>
      <c r="I1560" s="3" t="s">
        <v>15</v>
      </c>
      <c r="J1560" s="3" t="s">
        <v>15250</v>
      </c>
      <c r="K1560" s="3" t="s">
        <v>8172</v>
      </c>
      <c r="L1560" s="3" t="s">
        <v>8167</v>
      </c>
      <c r="M1560" s="26" t="s">
        <v>13723</v>
      </c>
      <c r="N1560"/>
      <c r="O1560" s="3">
        <v>1</v>
      </c>
      <c r="P1560" s="34">
        <v>1584.81</v>
      </c>
      <c r="Q1560" s="34">
        <v>17417.830000000002</v>
      </c>
      <c r="R1560" s="34">
        <v>-15833.020000000002</v>
      </c>
      <c r="S1560" s="36">
        <v>-0.90901220186441134</v>
      </c>
      <c r="T1560" s="72">
        <v>1584.81</v>
      </c>
      <c r="U1560" s="34">
        <v>67275.39</v>
      </c>
      <c r="V1560" s="34">
        <v>79.989999999999995</v>
      </c>
      <c r="W1560" s="34">
        <v>67195.399999999994</v>
      </c>
      <c r="X1560" s="36">
        <v>840.04750593824235</v>
      </c>
      <c r="Y1560" s="36" t="str">
        <f>IFERROR(VLOOKUP(A1560,'Pivot price tier'!$C$8:$L$2270,10,0),"")</f>
        <v/>
      </c>
      <c r="Z1560" s="36" t="str">
        <f>IFERROR(VLOOKUP(A1560,'Pivot price tier by size'!$D$8:$M$2491,10,0),"")</f>
        <v/>
      </c>
      <c r="AA1560" s="36" t="str">
        <f>IFERROR(VLOOKUP(A1560,'Pivot category'!$B$8:$I$2216,8,0),"")</f>
        <v/>
      </c>
      <c r="AB1560" s="3" t="str">
        <f>IF(P1560&lt;$AC$1,"Bottom 5%","")</f>
        <v>Bottom 5%</v>
      </c>
      <c r="AC1560"/>
      <c r="AD1560" s="34" t="s">
        <v>16461</v>
      </c>
      <c r="AE1560" s="34" t="s">
        <v>13944</v>
      </c>
    </row>
    <row r="1561" spans="1:31" hidden="1" x14ac:dyDescent="0.25">
      <c r="A1561" t="s">
        <v>9702</v>
      </c>
      <c r="B1561" t="s">
        <v>9703</v>
      </c>
      <c r="C1561" s="3" t="s">
        <v>32</v>
      </c>
      <c r="D1561" s="3" t="s">
        <v>8719</v>
      </c>
      <c r="E1561" s="3" t="s">
        <v>5093</v>
      </c>
      <c r="F1561" s="3">
        <v>10000</v>
      </c>
      <c r="G1561" s="34">
        <v>32.99</v>
      </c>
      <c r="H1561" s="3" t="s">
        <v>27</v>
      </c>
      <c r="I1561" s="3" t="s">
        <v>21</v>
      </c>
      <c r="J1561" s="3" t="s">
        <v>8173</v>
      </c>
      <c r="K1561" s="3" t="s">
        <v>8172</v>
      </c>
      <c r="L1561" s="3" t="s">
        <v>8169</v>
      </c>
      <c r="M1561" s="26" t="s">
        <v>13723</v>
      </c>
      <c r="N1561"/>
      <c r="O1561" s="3" t="s">
        <v>78</v>
      </c>
      <c r="P1561" s="34">
        <v>65.98</v>
      </c>
      <c r="Q1561" s="34">
        <v>1154.6500000000001</v>
      </c>
      <c r="R1561" s="34">
        <v>-1088.67</v>
      </c>
      <c r="S1561" s="36">
        <v>-0.94285714285714284</v>
      </c>
      <c r="T1561" s="72" t="s">
        <v>78</v>
      </c>
      <c r="U1561" s="34">
        <v>527.84</v>
      </c>
      <c r="V1561" s="34">
        <v>395.88</v>
      </c>
      <c r="W1561" s="34">
        <v>131.96000000000004</v>
      </c>
      <c r="X1561" s="36">
        <v>0.33333333333333348</v>
      </c>
      <c r="Y1561" s="36" t="str">
        <f>IFERROR(VLOOKUP(A1561,'Pivot price tier'!$C$8:$L$2270,10,0),"")</f>
        <v/>
      </c>
      <c r="Z1561" s="36" t="str">
        <f>IFERROR(VLOOKUP(A1561,'Pivot price tier by size'!$D$8:$M$2491,10,0),"")</f>
        <v/>
      </c>
      <c r="AA1561" s="36" t="str">
        <f>IFERROR(VLOOKUP(A1561,'Pivot category'!$B$8:$I$2216,8,0),"")</f>
        <v/>
      </c>
      <c r="AB1561" s="3" t="str">
        <f>IF(P1561&lt;$AC$1,"Bottom 5%","")</f>
        <v>Bottom 5%</v>
      </c>
      <c r="AC1561"/>
      <c r="AD1561" s="34" t="s">
        <v>16473</v>
      </c>
      <c r="AE1561" s="34" t="s">
        <v>13951</v>
      </c>
    </row>
    <row r="1562" spans="1:31" hidden="1" x14ac:dyDescent="0.25">
      <c r="A1562" t="s">
        <v>7496</v>
      </c>
      <c r="B1562" t="s">
        <v>872</v>
      </c>
      <c r="C1562" s="3" t="s">
        <v>36</v>
      </c>
      <c r="D1562" s="3" t="s">
        <v>3164</v>
      </c>
      <c r="E1562" s="3">
        <v>0</v>
      </c>
      <c r="F1562" s="3">
        <v>5000</v>
      </c>
      <c r="G1562" s="34">
        <v>13.99</v>
      </c>
      <c r="H1562" s="3" t="s">
        <v>27</v>
      </c>
      <c r="I1562" s="3" t="s">
        <v>17</v>
      </c>
      <c r="J1562" s="3" t="s">
        <v>8163</v>
      </c>
      <c r="K1562" s="3" t="s">
        <v>8172</v>
      </c>
      <c r="L1562" s="3" t="s">
        <v>68</v>
      </c>
      <c r="M1562" s="26" t="s">
        <v>13723</v>
      </c>
      <c r="N1562"/>
      <c r="O1562" s="3">
        <v>31</v>
      </c>
      <c r="P1562" s="34">
        <v>11261.95</v>
      </c>
      <c r="Q1562" s="34">
        <v>9208.85</v>
      </c>
      <c r="R1562" s="34">
        <v>2053.1000000000004</v>
      </c>
      <c r="S1562" s="36">
        <v>0.22294857664094869</v>
      </c>
      <c r="T1562" s="72">
        <v>363.28870967741938</v>
      </c>
      <c r="U1562" s="34">
        <v>2833982.28</v>
      </c>
      <c r="V1562" s="34">
        <v>2892060.94</v>
      </c>
      <c r="W1562" s="34">
        <v>-58078.660000000149</v>
      </c>
      <c r="X1562" s="36">
        <v>-2.0082101036225097E-2</v>
      </c>
      <c r="Y1562" s="36" t="str">
        <f>IFERROR(VLOOKUP(A1562,'Pivot price tier'!$C$8:$L$2270,10,0),"")</f>
        <v/>
      </c>
      <c r="Z1562" s="36" t="str">
        <f>IFERROR(VLOOKUP(A1562,'Pivot price tier by size'!$D$8:$M$2491,10,0),"")</f>
        <v/>
      </c>
      <c r="AA1562" s="36" t="str">
        <f>IFERROR(VLOOKUP(A1562,'Pivot category'!$B$8:$I$2216,8,0),"")</f>
        <v/>
      </c>
      <c r="AB1562" s="3" t="str">
        <f>IF(P1562&lt;$AC$1,"Bottom 5%","")</f>
        <v>Bottom 5%</v>
      </c>
      <c r="AC1562"/>
      <c r="AD1562" s="34" t="s">
        <v>16459</v>
      </c>
      <c r="AE1562" s="34" t="s">
        <v>13941</v>
      </c>
    </row>
    <row r="1563" spans="1:31" hidden="1" x14ac:dyDescent="0.25">
      <c r="A1563" t="s">
        <v>7495</v>
      </c>
      <c r="B1563" t="s">
        <v>873</v>
      </c>
      <c r="C1563" s="3" t="s">
        <v>36</v>
      </c>
      <c r="D1563" s="3" t="s">
        <v>3165</v>
      </c>
      <c r="E1563" s="3">
        <v>0</v>
      </c>
      <c r="F1563" s="3">
        <v>5000</v>
      </c>
      <c r="G1563" s="34">
        <v>13.99</v>
      </c>
      <c r="H1563" s="3" t="s">
        <v>27</v>
      </c>
      <c r="I1563" s="3" t="s">
        <v>17</v>
      </c>
      <c r="J1563" s="3" t="s">
        <v>8163</v>
      </c>
      <c r="K1563" s="3" t="s">
        <v>8172</v>
      </c>
      <c r="L1563" s="3" t="s">
        <v>68</v>
      </c>
      <c r="M1563" s="26" t="s">
        <v>13723</v>
      </c>
      <c r="N1563"/>
      <c r="O1563" s="3">
        <v>21</v>
      </c>
      <c r="P1563" s="34">
        <v>6575.3</v>
      </c>
      <c r="Q1563" s="34">
        <v>7975.2</v>
      </c>
      <c r="R1563" s="34">
        <v>-1399.8999999999996</v>
      </c>
      <c r="S1563" s="36">
        <v>-0.17553164810913824</v>
      </c>
      <c r="T1563" s="72">
        <v>313.10952380952381</v>
      </c>
      <c r="U1563" s="34">
        <v>1666614.71</v>
      </c>
      <c r="V1563" s="34">
        <v>1701642.24</v>
      </c>
      <c r="W1563" s="34">
        <v>-35027.530000000028</v>
      </c>
      <c r="X1563" s="36">
        <v>-2.0584544257669646E-2</v>
      </c>
      <c r="Y1563" s="36" t="str">
        <f>IFERROR(VLOOKUP(A1563,'Pivot price tier'!$C$8:$L$2270,10,0),"")</f>
        <v/>
      </c>
      <c r="Z1563" s="36" t="str">
        <f>IFERROR(VLOOKUP(A1563,'Pivot price tier by size'!$D$8:$M$2491,10,0),"")</f>
        <v/>
      </c>
      <c r="AA1563" s="36" t="str">
        <f>IFERROR(VLOOKUP(A1563,'Pivot category'!$B$8:$I$2216,8,0),"")</f>
        <v/>
      </c>
      <c r="AB1563" s="3" t="str">
        <f>IF(P1563&lt;$AC$1,"Bottom 5%","")</f>
        <v>Bottom 5%</v>
      </c>
      <c r="AC1563"/>
      <c r="AD1563" s="34" t="s">
        <v>16459</v>
      </c>
      <c r="AE1563" s="34" t="s">
        <v>13941</v>
      </c>
    </row>
    <row r="1564" spans="1:31" hidden="1" x14ac:dyDescent="0.25">
      <c r="A1564" t="s">
        <v>11123</v>
      </c>
      <c r="B1564" t="s">
        <v>10299</v>
      </c>
      <c r="C1564" s="3" t="s">
        <v>73</v>
      </c>
      <c r="D1564" s="3" t="s">
        <v>10197</v>
      </c>
      <c r="E1564" s="3">
        <v>0</v>
      </c>
      <c r="F1564" s="3">
        <v>7000</v>
      </c>
      <c r="G1564" s="34">
        <v>10.99</v>
      </c>
      <c r="H1564" s="3" t="s">
        <v>8245</v>
      </c>
      <c r="I1564" s="3" t="s">
        <v>12205</v>
      </c>
      <c r="J1564" s="3" t="s">
        <v>8163</v>
      </c>
      <c r="K1564" s="3" t="s">
        <v>8164</v>
      </c>
      <c r="L1564" s="3" t="s">
        <v>68</v>
      </c>
      <c r="M1564" s="26" t="s">
        <v>13723</v>
      </c>
      <c r="N1564"/>
      <c r="O1564" s="3">
        <v>140</v>
      </c>
      <c r="P1564" s="34">
        <v>42689.72</v>
      </c>
      <c r="Q1564" s="34">
        <v>39100.629999999997</v>
      </c>
      <c r="R1564" s="34">
        <v>3589.0900000000038</v>
      </c>
      <c r="S1564" s="36">
        <v>9.1791104133104762E-2</v>
      </c>
      <c r="T1564" s="72">
        <v>304.92657142857144</v>
      </c>
      <c r="U1564" s="34">
        <v>24708.67</v>
      </c>
      <c r="V1564" s="34">
        <v>29297.35</v>
      </c>
      <c r="W1564" s="34">
        <v>-4588.68</v>
      </c>
      <c r="X1564" s="36">
        <v>-0.15662440459632021</v>
      </c>
      <c r="Y1564" s="36" t="str">
        <f>IFERROR(VLOOKUP(A1564,'Pivot price tier'!$C$8:$L$2270,10,0),"")</f>
        <v xml:space="preserve"> </v>
      </c>
      <c r="Z1564" s="36" t="str">
        <f>IFERROR(VLOOKUP(A1564,'Pivot price tier by size'!$D$8:$M$2491,10,0),"")</f>
        <v xml:space="preserve"> </v>
      </c>
      <c r="AA1564" s="36" t="str">
        <f>IFERROR(VLOOKUP(A1564,'Pivot category'!$B$8:$I$2216,8,0),"")</f>
        <v xml:space="preserve"> </v>
      </c>
      <c r="AB1564" s="3" t="str">
        <f>IF(P1564&lt;$AC$1,"Bottom 5%","")</f>
        <v>Bottom 5%</v>
      </c>
      <c r="AC1564"/>
      <c r="AD1564" s="34" t="s">
        <v>16465</v>
      </c>
      <c r="AE1564" s="34" t="s">
        <v>16467</v>
      </c>
    </row>
    <row r="1565" spans="1:31" hidden="1" x14ac:dyDescent="0.25">
      <c r="A1565" t="s">
        <v>11124</v>
      </c>
      <c r="B1565" t="s">
        <v>9506</v>
      </c>
      <c r="C1565" s="3" t="s">
        <v>73</v>
      </c>
      <c r="D1565" s="3" t="s">
        <v>9412</v>
      </c>
      <c r="E1565" s="3">
        <v>0</v>
      </c>
      <c r="F1565" s="3">
        <v>7000</v>
      </c>
      <c r="G1565" s="34">
        <v>10.99</v>
      </c>
      <c r="H1565" s="3" t="s">
        <v>8245</v>
      </c>
      <c r="I1565" s="3" t="s">
        <v>12205</v>
      </c>
      <c r="J1565" s="3" t="s">
        <v>8163</v>
      </c>
      <c r="K1565" s="3" t="s">
        <v>8164</v>
      </c>
      <c r="L1565" s="3" t="s">
        <v>68</v>
      </c>
      <c r="M1565" s="26" t="s">
        <v>13723</v>
      </c>
      <c r="N1565"/>
      <c r="O1565" s="3">
        <v>154</v>
      </c>
      <c r="P1565" s="34">
        <v>36611.480000000003</v>
      </c>
      <c r="Q1565" s="34">
        <v>30005.93</v>
      </c>
      <c r="R1565" s="34">
        <v>6605.5500000000029</v>
      </c>
      <c r="S1565" s="36">
        <v>0.22014148536639278</v>
      </c>
      <c r="T1565" s="72">
        <v>237.73688311688315</v>
      </c>
      <c r="U1565" s="34">
        <v>43009.66</v>
      </c>
      <c r="V1565" s="34">
        <v>42889.21</v>
      </c>
      <c r="W1565" s="34">
        <v>120.45000000000437</v>
      </c>
      <c r="X1565" s="36">
        <v>2.8083986625075941E-3</v>
      </c>
      <c r="Y1565" s="36" t="str">
        <f>IFERROR(VLOOKUP(A1565,'Pivot price tier'!$C$8:$L$2270,10,0),"")</f>
        <v xml:space="preserve"> </v>
      </c>
      <c r="Z1565" s="36" t="str">
        <f>IFERROR(VLOOKUP(A1565,'Pivot price tier by size'!$D$8:$M$2491,10,0),"")</f>
        <v xml:space="preserve"> </v>
      </c>
      <c r="AA1565" s="36" t="str">
        <f>IFERROR(VLOOKUP(A1565,'Pivot category'!$B$8:$I$2216,8,0),"")</f>
        <v xml:space="preserve"> </v>
      </c>
      <c r="AB1565" s="3" t="str">
        <f>IF(P1565&lt;$AC$1,"Bottom 5%","")</f>
        <v>Bottom 5%</v>
      </c>
      <c r="AC1565"/>
      <c r="AD1565" s="34" t="s">
        <v>16465</v>
      </c>
      <c r="AE1565" s="34" t="s">
        <v>16467</v>
      </c>
    </row>
    <row r="1566" spans="1:31" hidden="1" x14ac:dyDescent="0.25">
      <c r="A1566" t="s">
        <v>15456</v>
      </c>
      <c r="B1566" t="s">
        <v>15457</v>
      </c>
      <c r="C1566" s="3" t="s">
        <v>72</v>
      </c>
      <c r="D1566" s="3" t="s">
        <v>15139</v>
      </c>
      <c r="E1566" s="3" t="s">
        <v>5093</v>
      </c>
      <c r="F1566" s="3">
        <v>10000</v>
      </c>
      <c r="G1566" s="34">
        <v>29.99</v>
      </c>
      <c r="H1566" s="3" t="s">
        <v>12</v>
      </c>
      <c r="I1566" s="3" t="s">
        <v>70</v>
      </c>
      <c r="J1566" s="3" t="s">
        <v>8171</v>
      </c>
      <c r="K1566" s="3" t="s">
        <v>8164</v>
      </c>
      <c r="L1566" s="3" t="s">
        <v>68</v>
      </c>
      <c r="M1566" s="26">
        <v>45901</v>
      </c>
      <c r="N1566"/>
      <c r="O1566" s="3">
        <v>1</v>
      </c>
      <c r="P1566" s="34">
        <v>14425.19</v>
      </c>
      <c r="Q1566" s="34">
        <v>0</v>
      </c>
      <c r="R1566" s="34">
        <v>14425.19</v>
      </c>
      <c r="S1566" s="36" t="s">
        <v>78</v>
      </c>
      <c r="T1566" s="72">
        <v>14425.19</v>
      </c>
      <c r="U1566" s="34" t="s">
        <v>78</v>
      </c>
      <c r="V1566" s="34" t="s">
        <v>78</v>
      </c>
      <c r="W1566" s="34" t="s">
        <v>78</v>
      </c>
      <c r="X1566" s="36" t="s">
        <v>78</v>
      </c>
      <c r="Y1566" s="36" t="str">
        <f>IFERROR(VLOOKUP(A1566,'Pivot price tier'!$C$8:$L$2270,10,0),"")</f>
        <v/>
      </c>
      <c r="Z1566" s="36" t="str">
        <f>IFERROR(VLOOKUP(A1566,'Pivot price tier by size'!$D$8:$M$2491,10,0),"")</f>
        <v/>
      </c>
      <c r="AA1566" s="36" t="str">
        <f>IFERROR(VLOOKUP(A1566,'Pivot category'!$B$8:$I$2216,8,0),"")</f>
        <v/>
      </c>
      <c r="AB1566" s="3" t="str">
        <f>IF(P1566&lt;$AC$1,"Bottom 5%","")</f>
        <v>Bottom 5%</v>
      </c>
      <c r="AC1566"/>
      <c r="AD1566" s="34" t="s">
        <v>16463</v>
      </c>
      <c r="AE1566" s="34" t="s">
        <v>13939</v>
      </c>
    </row>
    <row r="1567" spans="1:31" hidden="1" x14ac:dyDescent="0.25">
      <c r="A1567" t="s">
        <v>10306</v>
      </c>
      <c r="B1567" t="s">
        <v>10307</v>
      </c>
      <c r="C1567" s="3" t="s">
        <v>32</v>
      </c>
      <c r="D1567" s="3" t="s">
        <v>10050</v>
      </c>
      <c r="E1567" s="3" t="s">
        <v>5093</v>
      </c>
      <c r="F1567" s="3">
        <v>10000</v>
      </c>
      <c r="G1567" s="34">
        <v>39.99</v>
      </c>
      <c r="H1567" s="3" t="s">
        <v>12</v>
      </c>
      <c r="I1567" s="3" t="s">
        <v>23</v>
      </c>
      <c r="J1567" s="3" t="s">
        <v>15250</v>
      </c>
      <c r="K1567" s="3" t="s">
        <v>8176</v>
      </c>
      <c r="L1567" s="3" t="s">
        <v>68</v>
      </c>
      <c r="M1567" s="26" t="s">
        <v>13723</v>
      </c>
      <c r="N1567"/>
      <c r="O1567" s="3">
        <v>26</v>
      </c>
      <c r="P1567" s="34">
        <v>31952.01</v>
      </c>
      <c r="Q1567" s="34">
        <v>23314.17</v>
      </c>
      <c r="R1567" s="34">
        <v>8637.84</v>
      </c>
      <c r="S1567" s="36">
        <v>0.3704974271012007</v>
      </c>
      <c r="T1567" s="72">
        <v>1228.9234615384614</v>
      </c>
      <c r="U1567" s="34">
        <v>19795.05</v>
      </c>
      <c r="V1567" s="34">
        <v>15684.03</v>
      </c>
      <c r="W1567" s="34">
        <v>4111.0199999999986</v>
      </c>
      <c r="X1567" s="36">
        <v>0.26211503038440997</v>
      </c>
      <c r="Y1567" s="36" t="str">
        <f>IFERROR(VLOOKUP(A1567,'Pivot price tier'!$C$8:$L$2270,10,0),"")</f>
        <v/>
      </c>
      <c r="Z1567" s="36" t="str">
        <f>IFERROR(VLOOKUP(A1567,'Pivot price tier by size'!$D$8:$M$2491,10,0),"")</f>
        <v/>
      </c>
      <c r="AA1567" s="36" t="str">
        <f>IFERROR(VLOOKUP(A1567,'Pivot category'!$B$8:$I$2216,8,0),"")</f>
        <v/>
      </c>
      <c r="AB1567" s="3" t="str">
        <f>IF(P1567&lt;$AC$1,"Bottom 5%","")</f>
        <v>Bottom 5%</v>
      </c>
      <c r="AC1567"/>
      <c r="AD1567" s="34" t="s">
        <v>16463</v>
      </c>
      <c r="AE1567" s="34" t="s">
        <v>13939</v>
      </c>
    </row>
    <row r="1568" spans="1:31" hidden="1" x14ac:dyDescent="0.25">
      <c r="A1568" t="s">
        <v>10308</v>
      </c>
      <c r="B1568" t="s">
        <v>10120</v>
      </c>
      <c r="C1568" s="3" t="s">
        <v>32</v>
      </c>
      <c r="D1568" s="3" t="s">
        <v>10051</v>
      </c>
      <c r="E1568" s="3" t="s">
        <v>5093</v>
      </c>
      <c r="F1568" s="3">
        <v>10000</v>
      </c>
      <c r="G1568" s="34">
        <v>84.99</v>
      </c>
      <c r="H1568" s="3" t="s">
        <v>12</v>
      </c>
      <c r="I1568" s="3" t="s">
        <v>15</v>
      </c>
      <c r="J1568" s="3" t="s">
        <v>15250</v>
      </c>
      <c r="K1568" s="3" t="s">
        <v>8176</v>
      </c>
      <c r="L1568" s="3" t="s">
        <v>68</v>
      </c>
      <c r="M1568" s="26" t="s">
        <v>13723</v>
      </c>
      <c r="N1568"/>
      <c r="O1568" s="3">
        <v>53</v>
      </c>
      <c r="P1568" s="34">
        <v>95188.800000000003</v>
      </c>
      <c r="Q1568" s="34">
        <v>143293.14000000001</v>
      </c>
      <c r="R1568" s="34">
        <v>-48104.340000000011</v>
      </c>
      <c r="S1568" s="36">
        <v>-0.33570581257414001</v>
      </c>
      <c r="T1568" s="72">
        <v>1796.0150943396227</v>
      </c>
      <c r="U1568" s="34">
        <v>111166.92</v>
      </c>
      <c r="V1568" s="34">
        <v>172699.68</v>
      </c>
      <c r="W1568" s="34">
        <v>-61532.759999999995</v>
      </c>
      <c r="X1568" s="36">
        <v>-0.35629921259842523</v>
      </c>
      <c r="Y1568" s="36" t="str">
        <f>IFERROR(VLOOKUP(A1568,'Pivot price tier'!$C$8:$L$2270,10,0),"")</f>
        <v/>
      </c>
      <c r="Z1568" s="36" t="str">
        <f>IFERROR(VLOOKUP(A1568,'Pivot price tier by size'!$D$8:$M$2491,10,0),"")</f>
        <v/>
      </c>
      <c r="AA1568" s="36" t="str">
        <f>IFERROR(VLOOKUP(A1568,'Pivot category'!$B$8:$I$2216,8,0),"")</f>
        <v/>
      </c>
      <c r="AB1568" s="3" t="str">
        <f>IF(P1568&lt;$AC$1,"Bottom 5%","")</f>
        <v/>
      </c>
      <c r="AC1568"/>
      <c r="AD1568" s="34" t="s">
        <v>16463</v>
      </c>
      <c r="AE1568" s="34" t="s">
        <v>13939</v>
      </c>
    </row>
    <row r="1569" spans="1:31" hidden="1" x14ac:dyDescent="0.25">
      <c r="A1569" t="s">
        <v>14332</v>
      </c>
      <c r="B1569" t="s">
        <v>14644</v>
      </c>
      <c r="C1569" s="3" t="s">
        <v>32</v>
      </c>
      <c r="D1569" s="3" t="s">
        <v>13247</v>
      </c>
      <c r="E1569" s="3" t="s">
        <v>5093</v>
      </c>
      <c r="F1569" s="3">
        <v>10000</v>
      </c>
      <c r="G1569" s="34">
        <v>99.99</v>
      </c>
      <c r="H1569" s="3" t="s">
        <v>12</v>
      </c>
      <c r="I1569" s="3" t="s">
        <v>15</v>
      </c>
      <c r="J1569" s="3" t="s">
        <v>15250</v>
      </c>
      <c r="K1569" s="3" t="s">
        <v>8164</v>
      </c>
      <c r="L1569" s="3" t="s">
        <v>68</v>
      </c>
      <c r="M1569" s="26">
        <v>45778</v>
      </c>
      <c r="N1569"/>
      <c r="O1569" s="3">
        <v>3</v>
      </c>
      <c r="P1569" s="34">
        <v>49895.01</v>
      </c>
      <c r="Q1569" s="34">
        <v>46495.35</v>
      </c>
      <c r="R1569" s="34">
        <v>3399.6600000000035</v>
      </c>
      <c r="S1569" s="36">
        <v>7.3118279569892586E-2</v>
      </c>
      <c r="T1569" s="72">
        <v>16631.670000000002</v>
      </c>
      <c r="U1569" s="34">
        <v>17998.2</v>
      </c>
      <c r="V1569" s="34">
        <v>23997.599999999999</v>
      </c>
      <c r="W1569" s="34">
        <v>-5999.3999999999978</v>
      </c>
      <c r="X1569" s="36">
        <v>-0.24999999999999989</v>
      </c>
      <c r="Y1569" s="36" t="str">
        <f>IFERROR(VLOOKUP(A1569,'Pivot price tier'!$C$8:$L$2270,10,0),"")</f>
        <v xml:space="preserve"> </v>
      </c>
      <c r="Z1569" s="36" t="str">
        <f>IFERROR(VLOOKUP(A1569,'Pivot price tier by size'!$D$8:$M$2491,10,0),"")</f>
        <v xml:space="preserve"> </v>
      </c>
      <c r="AA1569" s="36" t="str">
        <f>IFERROR(VLOOKUP(A1569,'Pivot category'!$B$8:$I$2216,8,0),"")</f>
        <v xml:space="preserve"> </v>
      </c>
      <c r="AB1569" s="3" t="str">
        <f>IF(P1569&lt;$AC$1,"Bottom 5%","")</f>
        <v/>
      </c>
      <c r="AC1569"/>
      <c r="AD1569" s="34" t="s">
        <v>16463</v>
      </c>
      <c r="AE1569" s="34" t="s">
        <v>13939</v>
      </c>
    </row>
    <row r="1570" spans="1:31" hidden="1" x14ac:dyDescent="0.25">
      <c r="A1570" t="s">
        <v>15739</v>
      </c>
      <c r="B1570" t="s">
        <v>15740</v>
      </c>
      <c r="C1570" s="3" t="s">
        <v>32</v>
      </c>
      <c r="D1570" s="3" t="s">
        <v>15387</v>
      </c>
      <c r="E1570" s="3" t="s">
        <v>5093</v>
      </c>
      <c r="F1570" s="3">
        <v>10000</v>
      </c>
      <c r="G1570" s="34">
        <v>74.989999999999995</v>
      </c>
      <c r="H1570" s="3" t="s">
        <v>12489</v>
      </c>
      <c r="I1570" s="3" t="s">
        <v>15</v>
      </c>
      <c r="J1570" s="3" t="s">
        <v>8171</v>
      </c>
      <c r="K1570" s="3" t="s">
        <v>8164</v>
      </c>
      <c r="L1570" s="3" t="s">
        <v>68</v>
      </c>
      <c r="M1570" s="26">
        <v>45897</v>
      </c>
      <c r="N1570"/>
      <c r="O1570" s="3">
        <v>5</v>
      </c>
      <c r="P1570" s="34">
        <v>41319.49</v>
      </c>
      <c r="Q1570" s="34">
        <v>0</v>
      </c>
      <c r="R1570" s="34">
        <v>41319.49</v>
      </c>
      <c r="S1570" s="36" t="s">
        <v>78</v>
      </c>
      <c r="T1570" s="72">
        <v>8263.8979999999992</v>
      </c>
      <c r="U1570" s="34">
        <v>299.95999999999998</v>
      </c>
      <c r="V1570" s="34">
        <v>0</v>
      </c>
      <c r="W1570" s="34">
        <v>299.95999999999998</v>
      </c>
      <c r="X1570" s="36" t="s">
        <v>78</v>
      </c>
      <c r="Y1570" s="36" t="str">
        <f>IFERROR(VLOOKUP(A1570,'Pivot price tier'!$C$8:$L$2270,10,0),"")</f>
        <v xml:space="preserve"> </v>
      </c>
      <c r="Z1570" s="36" t="str">
        <f>IFERROR(VLOOKUP(A1570,'Pivot price tier by size'!$D$8:$M$2491,10,0),"")</f>
        <v xml:space="preserve"> </v>
      </c>
      <c r="AA1570" s="36" t="str">
        <f>IFERROR(VLOOKUP(A1570,'Pivot category'!$B$8:$I$2216,8,0),"")</f>
        <v xml:space="preserve"> </v>
      </c>
      <c r="AB1570" s="3" t="str">
        <f>IF(P1570&lt;$AC$1,"Bottom 5%","")</f>
        <v>Bottom 5%</v>
      </c>
      <c r="AC1570"/>
      <c r="AD1570" s="34" t="s">
        <v>16463</v>
      </c>
      <c r="AE1570" s="34" t="s">
        <v>13939</v>
      </c>
    </row>
    <row r="1571" spans="1:31" hidden="1" x14ac:dyDescent="0.25">
      <c r="A1571" t="s">
        <v>12334</v>
      </c>
      <c r="B1571" t="s">
        <v>12335</v>
      </c>
      <c r="C1571" s="3" t="s">
        <v>32</v>
      </c>
      <c r="D1571" s="3" t="s">
        <v>12079</v>
      </c>
      <c r="E1571" s="3" t="s">
        <v>5093</v>
      </c>
      <c r="F1571" s="3">
        <v>70000</v>
      </c>
      <c r="G1571" s="34">
        <v>34.99</v>
      </c>
      <c r="H1571" s="3" t="s">
        <v>12489</v>
      </c>
      <c r="I1571" s="3" t="s">
        <v>23</v>
      </c>
      <c r="J1571" s="3" t="s">
        <v>8168</v>
      </c>
      <c r="K1571" s="3" t="s">
        <v>8170</v>
      </c>
      <c r="L1571" s="3" t="s">
        <v>8166</v>
      </c>
      <c r="M1571" s="26">
        <v>45261</v>
      </c>
      <c r="N1571"/>
      <c r="O1571" s="3" t="s">
        <v>78</v>
      </c>
      <c r="P1571" s="34">
        <v>66.98</v>
      </c>
      <c r="Q1571" s="34">
        <v>11371.46</v>
      </c>
      <c r="R1571" s="34">
        <v>-11304.48</v>
      </c>
      <c r="S1571" s="36">
        <v>-0.99410981527437992</v>
      </c>
      <c r="T1571" s="72" t="s">
        <v>78</v>
      </c>
      <c r="U1571" s="34">
        <v>0</v>
      </c>
      <c r="V1571" s="34">
        <v>7782.57</v>
      </c>
      <c r="W1571" s="34">
        <v>-7782.57</v>
      </c>
      <c r="X1571" s="36">
        <v>-1</v>
      </c>
      <c r="Y1571" s="36" t="str">
        <f>IFERROR(VLOOKUP(A1571,'Pivot price tier'!$C$8:$L$2270,10,0),"")</f>
        <v/>
      </c>
      <c r="Z1571" s="36" t="str">
        <f>IFERROR(VLOOKUP(A1571,'Pivot price tier by size'!$D$8:$M$2491,10,0),"")</f>
        <v/>
      </c>
      <c r="AA1571" s="36" t="str">
        <f>IFERROR(VLOOKUP(A1571,'Pivot category'!$B$8:$I$2216,8,0),"")</f>
        <v/>
      </c>
      <c r="AB1571" s="3" t="str">
        <f>IF(P1571&lt;$AC$1,"Bottom 5%","")</f>
        <v>Bottom 5%</v>
      </c>
      <c r="AC1571"/>
      <c r="AD1571" s="34" t="s">
        <v>16463</v>
      </c>
      <c r="AE1571" s="34" t="s">
        <v>13939</v>
      </c>
    </row>
    <row r="1572" spans="1:31" hidden="1" x14ac:dyDescent="0.25">
      <c r="A1572" t="s">
        <v>16300</v>
      </c>
      <c r="B1572" t="s">
        <v>16301</v>
      </c>
      <c r="C1572" s="3" t="s">
        <v>32</v>
      </c>
      <c r="D1572" s="3" t="s">
        <v>16402</v>
      </c>
      <c r="E1572" s="3" t="s">
        <v>5093</v>
      </c>
      <c r="F1572" s="3">
        <v>11000</v>
      </c>
      <c r="G1572" s="34">
        <v>149.99</v>
      </c>
      <c r="H1572" s="3" t="s">
        <v>12</v>
      </c>
      <c r="I1572" s="3" t="s">
        <v>74</v>
      </c>
      <c r="J1572" s="3" t="s">
        <v>8171</v>
      </c>
      <c r="K1572" s="3" t="s">
        <v>8164</v>
      </c>
      <c r="L1572" s="3" t="s">
        <v>68</v>
      </c>
      <c r="M1572" s="26">
        <v>46113</v>
      </c>
      <c r="N1572"/>
      <c r="O1572" s="3">
        <v>5</v>
      </c>
      <c r="P1572" s="34">
        <v>83394.44</v>
      </c>
      <c r="Q1572" s="34">
        <v>0</v>
      </c>
      <c r="R1572" s="34">
        <v>83394.44</v>
      </c>
      <c r="S1572" s="36" t="s">
        <v>78</v>
      </c>
      <c r="T1572" s="72">
        <v>16678.887999999999</v>
      </c>
      <c r="U1572" s="34" t="s">
        <v>78</v>
      </c>
      <c r="V1572" s="34" t="s">
        <v>78</v>
      </c>
      <c r="W1572" s="34" t="s">
        <v>78</v>
      </c>
      <c r="X1572" s="36" t="s">
        <v>78</v>
      </c>
      <c r="Y1572" s="36" t="str">
        <f>IFERROR(VLOOKUP(A1572,'Pivot price tier'!$C$8:$L$2270,10,0),"")</f>
        <v xml:space="preserve"> </v>
      </c>
      <c r="Z1572" s="36" t="str">
        <f>IFERROR(VLOOKUP(A1572,'Pivot price tier by size'!$D$8:$M$2491,10,0),"")</f>
        <v xml:space="preserve"> </v>
      </c>
      <c r="AA1572" s="36" t="str">
        <f>IFERROR(VLOOKUP(A1572,'Pivot category'!$B$8:$I$2216,8,0),"")</f>
        <v xml:space="preserve"> </v>
      </c>
      <c r="AB1572" s="3" t="str">
        <f>IF(P1572&lt;$AC$1,"Bottom 5%","")</f>
        <v/>
      </c>
      <c r="AC1572"/>
      <c r="AD1572" s="34" t="s">
        <v>78</v>
      </c>
      <c r="AE1572" s="34" t="s">
        <v>13939</v>
      </c>
    </row>
    <row r="1573" spans="1:31" hidden="1" x14ac:dyDescent="0.25">
      <c r="A1573" t="s">
        <v>6055</v>
      </c>
      <c r="B1573" t="s">
        <v>874</v>
      </c>
      <c r="C1573" s="3" t="s">
        <v>32</v>
      </c>
      <c r="D1573" s="3" t="s">
        <v>3166</v>
      </c>
      <c r="E1573" s="3" t="s">
        <v>5093</v>
      </c>
      <c r="F1573" s="3">
        <v>4000</v>
      </c>
      <c r="G1573" s="34">
        <v>174.99</v>
      </c>
      <c r="H1573" s="3" t="s">
        <v>12</v>
      </c>
      <c r="I1573" s="3" t="s">
        <v>74</v>
      </c>
      <c r="J1573" s="3" t="s">
        <v>8171</v>
      </c>
      <c r="K1573" s="3" t="s">
        <v>8172</v>
      </c>
      <c r="L1573" s="3" t="s">
        <v>68</v>
      </c>
      <c r="M1573" s="26" t="s">
        <v>13723</v>
      </c>
      <c r="N1573"/>
      <c r="O1573" s="3">
        <v>53</v>
      </c>
      <c r="P1573" s="34">
        <v>233046.64</v>
      </c>
      <c r="Q1573" s="34">
        <v>113213.34</v>
      </c>
      <c r="R1573" s="34">
        <v>119833.30000000002</v>
      </c>
      <c r="S1573" s="36">
        <v>1.0584733212534849</v>
      </c>
      <c r="T1573" s="72">
        <v>4397.1064150943403</v>
      </c>
      <c r="U1573" s="34">
        <v>57956.65</v>
      </c>
      <c r="V1573" s="34">
        <v>70035.86</v>
      </c>
      <c r="W1573" s="34">
        <v>-12079.21</v>
      </c>
      <c r="X1573" s="36">
        <v>-0.17247178802402086</v>
      </c>
      <c r="Y1573" s="36" t="str">
        <f>IFERROR(VLOOKUP(A1573,'Pivot price tier'!$C$8:$L$2270,10,0),"")</f>
        <v/>
      </c>
      <c r="Z1573" s="36" t="str">
        <f>IFERROR(VLOOKUP(A1573,'Pivot price tier by size'!$D$8:$M$2491,10,0),"")</f>
        <v/>
      </c>
      <c r="AA1573" s="36" t="str">
        <f>IFERROR(VLOOKUP(A1573,'Pivot category'!$B$8:$I$2216,8,0),"")</f>
        <v/>
      </c>
      <c r="AB1573" s="3" t="str">
        <f>IF(P1573&lt;$AC$1,"Bottom 5%","")</f>
        <v/>
      </c>
      <c r="AC1573"/>
      <c r="AD1573" s="34" t="s">
        <v>16463</v>
      </c>
      <c r="AE1573" s="34" t="s">
        <v>13939</v>
      </c>
    </row>
    <row r="1574" spans="1:31" hidden="1" x14ac:dyDescent="0.25">
      <c r="A1574" t="s">
        <v>6920</v>
      </c>
      <c r="B1574" t="s">
        <v>684</v>
      </c>
      <c r="C1574" s="3" t="s">
        <v>34</v>
      </c>
      <c r="D1574" s="3" t="s">
        <v>2962</v>
      </c>
      <c r="E1574" s="3">
        <v>0</v>
      </c>
      <c r="F1574" s="3">
        <v>1000</v>
      </c>
      <c r="G1574" s="34">
        <v>6.99</v>
      </c>
      <c r="H1574" s="3" t="s">
        <v>8245</v>
      </c>
      <c r="I1574" s="3" t="s">
        <v>12204</v>
      </c>
      <c r="J1574" s="3" t="s">
        <v>8163</v>
      </c>
      <c r="K1574" s="3" t="s">
        <v>8164</v>
      </c>
      <c r="L1574" s="3" t="s">
        <v>68</v>
      </c>
      <c r="M1574" s="26" t="s">
        <v>13723</v>
      </c>
      <c r="N1574"/>
      <c r="O1574" s="3">
        <v>136</v>
      </c>
      <c r="P1574" s="34">
        <v>32307.78</v>
      </c>
      <c r="Q1574" s="34">
        <v>36823.32</v>
      </c>
      <c r="R1574" s="34">
        <v>-4515.5400000000009</v>
      </c>
      <c r="S1574" s="36">
        <v>-0.12262718299164765</v>
      </c>
      <c r="T1574" s="72">
        <v>237.55720588235295</v>
      </c>
      <c r="U1574" s="34">
        <v>12728.79</v>
      </c>
      <c r="V1574" s="34">
        <v>12407.25</v>
      </c>
      <c r="W1574" s="34">
        <v>321.54000000000087</v>
      </c>
      <c r="X1574" s="36">
        <v>2.5915492957746533E-2</v>
      </c>
      <c r="Y1574" s="36" t="str">
        <f>IFERROR(VLOOKUP(A1574,'Pivot price tier'!$C$8:$L$2270,10,0),"")</f>
        <v xml:space="preserve"> </v>
      </c>
      <c r="Z1574" s="36" t="str">
        <f>IFERROR(VLOOKUP(A1574,'Pivot price tier by size'!$D$8:$M$2491,10,0),"")</f>
        <v xml:space="preserve"> </v>
      </c>
      <c r="AA1574" s="36" t="str">
        <f>IFERROR(VLOOKUP(A1574,'Pivot category'!$B$8:$I$2216,8,0),"")</f>
        <v xml:space="preserve"> </v>
      </c>
      <c r="AB1574" s="3" t="str">
        <f>IF(P1574&lt;$AC$1,"Bottom 5%","")</f>
        <v>Bottom 5%</v>
      </c>
      <c r="AC1574"/>
      <c r="AD1574" s="34" t="s">
        <v>11098</v>
      </c>
      <c r="AE1574" s="34" t="s">
        <v>13942</v>
      </c>
    </row>
    <row r="1575" spans="1:31" hidden="1" x14ac:dyDescent="0.25">
      <c r="A1575" t="s">
        <v>7712</v>
      </c>
      <c r="B1575" t="s">
        <v>687</v>
      </c>
      <c r="C1575" s="3" t="s">
        <v>38</v>
      </c>
      <c r="D1575" s="3" t="s">
        <v>2965</v>
      </c>
      <c r="E1575" s="3">
        <v>0</v>
      </c>
      <c r="F1575" s="3">
        <v>1000</v>
      </c>
      <c r="G1575" s="34">
        <v>20.99</v>
      </c>
      <c r="H1575" s="3" t="s">
        <v>8245</v>
      </c>
      <c r="I1575" s="3" t="s">
        <v>12204</v>
      </c>
      <c r="J1575" s="3" t="s">
        <v>8163</v>
      </c>
      <c r="K1575" s="3" t="s">
        <v>8164</v>
      </c>
      <c r="L1575" s="3" t="s">
        <v>68</v>
      </c>
      <c r="M1575" s="26" t="s">
        <v>13723</v>
      </c>
      <c r="N1575"/>
      <c r="O1575" s="3">
        <v>150</v>
      </c>
      <c r="P1575" s="34">
        <v>47624.28</v>
      </c>
      <c r="Q1575" s="34">
        <v>57367.5</v>
      </c>
      <c r="R1575" s="34">
        <v>-9743.2200000000012</v>
      </c>
      <c r="S1575" s="36">
        <v>-0.16983867172179368</v>
      </c>
      <c r="T1575" s="72">
        <v>317.49520000000001</v>
      </c>
      <c r="U1575" s="34">
        <v>46162.17</v>
      </c>
      <c r="V1575" s="34">
        <v>47911.23</v>
      </c>
      <c r="W1575" s="34">
        <v>-1749.0600000000049</v>
      </c>
      <c r="X1575" s="36">
        <v>-3.650626377156263E-2</v>
      </c>
      <c r="Y1575" s="36" t="str">
        <f>IFERROR(VLOOKUP(A1575,'Pivot price tier'!$C$8:$L$2270,10,0),"")</f>
        <v xml:space="preserve"> </v>
      </c>
      <c r="Z1575" s="36" t="str">
        <f>IFERROR(VLOOKUP(A1575,'Pivot price tier by size'!$D$8:$M$2491,10,0),"")</f>
        <v xml:space="preserve"> </v>
      </c>
      <c r="AA1575" s="36" t="str">
        <f>IFERROR(VLOOKUP(A1575,'Pivot category'!$B$8:$I$2216,8,0),"")</f>
        <v xml:space="preserve"> </v>
      </c>
      <c r="AB1575" s="3" t="str">
        <f>IF(P1575&lt;$AC$1,"Bottom 5%","")</f>
        <v>Bottom 5%</v>
      </c>
      <c r="AC1575"/>
      <c r="AD1575" s="34" t="s">
        <v>11098</v>
      </c>
      <c r="AE1575" s="34" t="s">
        <v>13942</v>
      </c>
    </row>
    <row r="1576" spans="1:31" hidden="1" x14ac:dyDescent="0.25">
      <c r="A1576" t="s">
        <v>12619</v>
      </c>
      <c r="B1576" t="s">
        <v>12620</v>
      </c>
      <c r="C1576" s="3" t="s">
        <v>73</v>
      </c>
      <c r="D1576" s="3" t="s">
        <v>12187</v>
      </c>
      <c r="E1576" s="3">
        <v>0</v>
      </c>
      <c r="F1576" s="3">
        <v>70000</v>
      </c>
      <c r="G1576" s="34">
        <v>19.989999999999998</v>
      </c>
      <c r="H1576" s="3" t="s">
        <v>8245</v>
      </c>
      <c r="I1576" s="3" t="s">
        <v>12205</v>
      </c>
      <c r="J1576" s="3" t="s">
        <v>8163</v>
      </c>
      <c r="K1576" s="3" t="s">
        <v>8164</v>
      </c>
      <c r="L1576" s="3" t="s">
        <v>68</v>
      </c>
      <c r="M1576" s="26">
        <v>45323</v>
      </c>
      <c r="N1576"/>
      <c r="O1576" s="3">
        <v>30</v>
      </c>
      <c r="P1576" s="34">
        <v>20889.55</v>
      </c>
      <c r="Q1576" s="34">
        <v>16557.52</v>
      </c>
      <c r="R1576" s="34">
        <v>4332.0299999999988</v>
      </c>
      <c r="S1576" s="36">
        <v>0.26163519657533252</v>
      </c>
      <c r="T1576" s="72">
        <v>696.31833333333327</v>
      </c>
      <c r="U1576" s="34">
        <v>9115.44</v>
      </c>
      <c r="V1576" s="34">
        <v>4111.91</v>
      </c>
      <c r="W1576" s="34">
        <v>5003.5300000000007</v>
      </c>
      <c r="X1576" s="36">
        <v>1.2168384035642807</v>
      </c>
      <c r="Y1576" s="36" t="str">
        <f>IFERROR(VLOOKUP(A1576,'Pivot price tier'!$C$8:$L$2270,10,0),"")</f>
        <v xml:space="preserve"> </v>
      </c>
      <c r="Z1576" s="36" t="str">
        <f>IFERROR(VLOOKUP(A1576,'Pivot price tier by size'!$D$8:$M$2491,10,0),"")</f>
        <v xml:space="preserve"> </v>
      </c>
      <c r="AA1576" s="36" t="str">
        <f>IFERROR(VLOOKUP(A1576,'Pivot category'!$B$8:$I$2216,8,0),"")</f>
        <v xml:space="preserve"> </v>
      </c>
      <c r="AB1576" s="3" t="str">
        <f>IF(P1576&lt;$AC$1,"Bottom 5%","")</f>
        <v>Bottom 5%</v>
      </c>
      <c r="AC1576"/>
      <c r="AD1576" s="34" t="s">
        <v>10274</v>
      </c>
      <c r="AE1576" s="34" t="s">
        <v>13996</v>
      </c>
    </row>
    <row r="1577" spans="1:31" hidden="1" x14ac:dyDescent="0.25">
      <c r="A1577" t="s">
        <v>7428</v>
      </c>
      <c r="B1577" t="s">
        <v>924</v>
      </c>
      <c r="C1577" s="3" t="s">
        <v>36</v>
      </c>
      <c r="D1577" s="3" t="s">
        <v>3221</v>
      </c>
      <c r="E1577" s="3">
        <v>0</v>
      </c>
      <c r="F1577" s="3">
        <v>10000</v>
      </c>
      <c r="G1577" s="34">
        <v>7.49</v>
      </c>
      <c r="H1577" s="3" t="s">
        <v>48</v>
      </c>
      <c r="I1577" s="3" t="s">
        <v>48</v>
      </c>
      <c r="J1577" s="3" t="s">
        <v>8163</v>
      </c>
      <c r="K1577" s="3" t="s">
        <v>8164</v>
      </c>
      <c r="L1577" s="3" t="s">
        <v>68</v>
      </c>
      <c r="M1577" s="26" t="s">
        <v>13723</v>
      </c>
      <c r="N1577"/>
      <c r="O1577" s="3">
        <v>157</v>
      </c>
      <c r="P1577" s="34">
        <v>39488.67</v>
      </c>
      <c r="Q1577" s="34">
        <v>39562.949999999997</v>
      </c>
      <c r="R1577" s="34">
        <v>-74.279999999998836</v>
      </c>
      <c r="S1577" s="36">
        <v>-1.8775141894120662E-3</v>
      </c>
      <c r="T1577" s="72">
        <v>251.52019108280254</v>
      </c>
      <c r="U1577" s="34">
        <v>38441.75</v>
      </c>
      <c r="V1577" s="34">
        <v>37051.019999999997</v>
      </c>
      <c r="W1577" s="34">
        <v>1390.7300000000032</v>
      </c>
      <c r="X1577" s="36">
        <v>3.7535538832669246E-2</v>
      </c>
      <c r="Y1577" s="36" t="str">
        <f>IFERROR(VLOOKUP(A1577,'Pivot price tier'!$C$8:$L$2270,10,0),"")</f>
        <v xml:space="preserve"> </v>
      </c>
      <c r="Z1577" s="36" t="str">
        <f>IFERROR(VLOOKUP(A1577,'Pivot price tier by size'!$D$8:$M$2491,10,0),"")</f>
        <v xml:space="preserve"> </v>
      </c>
      <c r="AA1577" s="36" t="str">
        <f>IFERROR(VLOOKUP(A1577,'Pivot category'!$B$8:$I$2216,8,0),"")</f>
        <v xml:space="preserve"> </v>
      </c>
      <c r="AB1577" s="3" t="str">
        <f>IF(P1577&lt;$AC$1,"Bottom 5%","")</f>
        <v>Bottom 5%</v>
      </c>
      <c r="AC1577"/>
      <c r="AD1577" s="34" t="s">
        <v>11097</v>
      </c>
      <c r="AE1577" s="34" t="s">
        <v>13991</v>
      </c>
    </row>
    <row r="1578" spans="1:31" hidden="1" x14ac:dyDescent="0.25">
      <c r="A1578" t="s">
        <v>11598</v>
      </c>
      <c r="B1578" t="s">
        <v>11599</v>
      </c>
      <c r="C1578" s="3" t="s">
        <v>73</v>
      </c>
      <c r="D1578" s="3" t="s">
        <v>11401</v>
      </c>
      <c r="E1578" s="3">
        <v>0</v>
      </c>
      <c r="F1578" s="3">
        <v>7000</v>
      </c>
      <c r="G1578" s="34">
        <v>19.989999999999998</v>
      </c>
      <c r="H1578" s="3" t="s">
        <v>8245</v>
      </c>
      <c r="I1578" s="3" t="s">
        <v>12205</v>
      </c>
      <c r="J1578" s="3" t="s">
        <v>8163</v>
      </c>
      <c r="K1578" s="3" t="s">
        <v>8164</v>
      </c>
      <c r="L1578" s="3" t="s">
        <v>68</v>
      </c>
      <c r="M1578" s="26">
        <v>45047</v>
      </c>
      <c r="N1578"/>
      <c r="O1578" s="3">
        <v>41</v>
      </c>
      <c r="P1578" s="34">
        <v>21589.200000000001</v>
      </c>
      <c r="Q1578" s="34">
        <v>20309.84</v>
      </c>
      <c r="R1578" s="34">
        <v>1279.3600000000006</v>
      </c>
      <c r="S1578" s="36">
        <v>6.2992125984252079E-2</v>
      </c>
      <c r="T1578" s="72">
        <v>526.56585365853664</v>
      </c>
      <c r="U1578" s="34">
        <v>11614.19</v>
      </c>
      <c r="V1578" s="34">
        <v>28225.88</v>
      </c>
      <c r="W1578" s="34">
        <v>-16611.690000000002</v>
      </c>
      <c r="X1578" s="36">
        <v>-0.58852691218130304</v>
      </c>
      <c r="Y1578" s="36" t="str">
        <f>IFERROR(VLOOKUP(A1578,'Pivot price tier'!$C$8:$L$2270,10,0),"")</f>
        <v xml:space="preserve"> </v>
      </c>
      <c r="Z1578" s="36" t="str">
        <f>IFERROR(VLOOKUP(A1578,'Pivot price tier by size'!$D$8:$M$2491,10,0),"")</f>
        <v xml:space="preserve"> </v>
      </c>
      <c r="AA1578" s="36" t="str">
        <f>IFERROR(VLOOKUP(A1578,'Pivot category'!$B$8:$I$2216,8,0),"")</f>
        <v xml:space="preserve"> </v>
      </c>
      <c r="AB1578" s="3" t="str">
        <f>IF(P1578&lt;$AC$1,"Bottom 5%","")</f>
        <v>Bottom 5%</v>
      </c>
      <c r="AC1578"/>
      <c r="AD1578" s="34" t="s">
        <v>16461</v>
      </c>
      <c r="AE1578" s="34" t="s">
        <v>13941</v>
      </c>
    </row>
    <row r="1579" spans="1:31" hidden="1" x14ac:dyDescent="0.25">
      <c r="A1579" t="s">
        <v>15741</v>
      </c>
      <c r="B1579" t="s">
        <v>12939</v>
      </c>
      <c r="C1579" s="3" t="s">
        <v>32</v>
      </c>
      <c r="D1579" s="3" t="s">
        <v>12512</v>
      </c>
      <c r="E1579" s="3" t="s">
        <v>5093</v>
      </c>
      <c r="F1579" s="3">
        <v>10000</v>
      </c>
      <c r="G1579" s="34">
        <v>37.99</v>
      </c>
      <c r="H1579" s="3" t="s">
        <v>12</v>
      </c>
      <c r="I1579" s="3" t="s">
        <v>23</v>
      </c>
      <c r="J1579" s="3" t="s">
        <v>8171</v>
      </c>
      <c r="K1579" s="3" t="s">
        <v>8164</v>
      </c>
      <c r="L1579" s="3" t="s">
        <v>68</v>
      </c>
      <c r="M1579" s="26">
        <v>45474</v>
      </c>
      <c r="N1579"/>
      <c r="O1579" s="3">
        <v>2</v>
      </c>
      <c r="P1579" s="34">
        <v>11890.87</v>
      </c>
      <c r="Q1579" s="34">
        <v>11188.05</v>
      </c>
      <c r="R1579" s="34">
        <v>702.82000000000153</v>
      </c>
      <c r="S1579" s="36">
        <v>6.2818811142245634E-2</v>
      </c>
      <c r="T1579" s="72">
        <v>5945.4350000000004</v>
      </c>
      <c r="U1579" s="34">
        <v>645.83000000000004</v>
      </c>
      <c r="V1579" s="34">
        <v>8293.76</v>
      </c>
      <c r="W1579" s="34">
        <v>-7647.93</v>
      </c>
      <c r="X1579" s="36">
        <v>-0.92213061385909412</v>
      </c>
      <c r="Y1579" s="36" t="str">
        <f>IFERROR(VLOOKUP(A1579,'Pivot price tier'!$C$8:$L$2270,10,0),"")</f>
        <v xml:space="preserve"> </v>
      </c>
      <c r="Z1579" s="36" t="str">
        <f>IFERROR(VLOOKUP(A1579,'Pivot price tier by size'!$D$8:$M$2491,10,0),"")</f>
        <v xml:space="preserve"> </v>
      </c>
      <c r="AA1579" s="36" t="str">
        <f>IFERROR(VLOOKUP(A1579,'Pivot category'!$B$8:$I$2216,8,0),"")</f>
        <v>X</v>
      </c>
      <c r="AB1579" s="3" t="str">
        <f>IF(P1579&lt;$AC$1,"Bottom 5%","")</f>
        <v>Bottom 5%</v>
      </c>
      <c r="AC1579"/>
      <c r="AD1579" s="34" t="s">
        <v>16463</v>
      </c>
      <c r="AE1579" s="34" t="s">
        <v>13939</v>
      </c>
    </row>
    <row r="1580" spans="1:31" hidden="1" x14ac:dyDescent="0.25">
      <c r="A1580" t="s">
        <v>16302</v>
      </c>
      <c r="B1580" t="s">
        <v>16303</v>
      </c>
      <c r="C1580" s="3" t="s">
        <v>32</v>
      </c>
      <c r="D1580" s="3" t="s">
        <v>16146</v>
      </c>
      <c r="E1580" s="3" t="s">
        <v>5093</v>
      </c>
      <c r="F1580" s="3">
        <v>11000</v>
      </c>
      <c r="G1580" s="34">
        <v>36.99</v>
      </c>
      <c r="H1580" s="3" t="s">
        <v>12</v>
      </c>
      <c r="I1580" s="3" t="s">
        <v>23</v>
      </c>
      <c r="J1580" s="3" t="s">
        <v>13256</v>
      </c>
      <c r="K1580" s="3" t="s">
        <v>8176</v>
      </c>
      <c r="L1580" s="3" t="s">
        <v>68</v>
      </c>
      <c r="M1580" s="26">
        <v>46113</v>
      </c>
      <c r="N1580"/>
      <c r="O1580" s="3">
        <v>28</v>
      </c>
      <c r="P1580" s="34">
        <v>11540.88</v>
      </c>
      <c r="Q1580" s="34">
        <v>0</v>
      </c>
      <c r="R1580" s="34">
        <v>11540.88</v>
      </c>
      <c r="S1580" s="36" t="s">
        <v>78</v>
      </c>
      <c r="T1580" s="72">
        <v>412.1742857142857</v>
      </c>
      <c r="U1580" s="34">
        <v>147.96</v>
      </c>
      <c r="V1580" s="34">
        <v>0</v>
      </c>
      <c r="W1580" s="34">
        <v>147.96</v>
      </c>
      <c r="X1580" s="36" t="s">
        <v>78</v>
      </c>
      <c r="Y1580" s="36" t="str">
        <f>IFERROR(VLOOKUP(A1580,'Pivot price tier'!$C$8:$L$2270,10,0),"")</f>
        <v/>
      </c>
      <c r="Z1580" s="36" t="str">
        <f>IFERROR(VLOOKUP(A1580,'Pivot price tier by size'!$D$8:$M$2491,10,0),"")</f>
        <v/>
      </c>
      <c r="AA1580" s="36" t="str">
        <f>IFERROR(VLOOKUP(A1580,'Pivot category'!$B$8:$I$2216,8,0),"")</f>
        <v/>
      </c>
      <c r="AB1580" s="3" t="str">
        <f>IF(P1580&lt;$AC$1,"Bottom 5%","")</f>
        <v>Bottom 5%</v>
      </c>
      <c r="AC1580"/>
      <c r="AD1580" s="34" t="s">
        <v>78</v>
      </c>
      <c r="AE1580" s="34" t="s">
        <v>13939</v>
      </c>
    </row>
    <row r="1581" spans="1:31" hidden="1" x14ac:dyDescent="0.25">
      <c r="A1581" t="s">
        <v>5647</v>
      </c>
      <c r="B1581" t="s">
        <v>995</v>
      </c>
      <c r="C1581" s="3" t="s">
        <v>32</v>
      </c>
      <c r="D1581" s="3" t="s">
        <v>3301</v>
      </c>
      <c r="E1581" s="3">
        <v>0</v>
      </c>
      <c r="F1581" s="3">
        <v>7000</v>
      </c>
      <c r="G1581" s="34">
        <v>14.99</v>
      </c>
      <c r="H1581" s="3" t="s">
        <v>46</v>
      </c>
      <c r="I1581" s="3" t="s">
        <v>46</v>
      </c>
      <c r="J1581" s="3" t="s">
        <v>8163</v>
      </c>
      <c r="K1581" s="3" t="s">
        <v>8164</v>
      </c>
      <c r="L1581" s="3" t="s">
        <v>68</v>
      </c>
      <c r="M1581" s="26" t="s">
        <v>13723</v>
      </c>
      <c r="N1581"/>
      <c r="O1581" s="3">
        <v>114</v>
      </c>
      <c r="P1581" s="34">
        <v>41912.04</v>
      </c>
      <c r="Q1581" s="34">
        <v>42391.72</v>
      </c>
      <c r="R1581" s="34">
        <v>-479.68000000000029</v>
      </c>
      <c r="S1581" s="36">
        <v>-1.1315417256011373E-2</v>
      </c>
      <c r="T1581" s="72">
        <v>367.64947368421053</v>
      </c>
      <c r="U1581" s="34">
        <v>10313.120000000001</v>
      </c>
      <c r="V1581" s="34">
        <v>9758.49</v>
      </c>
      <c r="W1581" s="34">
        <v>554.63000000000102</v>
      </c>
      <c r="X1581" s="36">
        <v>5.6835637480798784E-2</v>
      </c>
      <c r="Y1581" s="36" t="str">
        <f>IFERROR(VLOOKUP(A1581,'Pivot price tier'!$C$8:$L$2270,10,0),"")</f>
        <v xml:space="preserve"> </v>
      </c>
      <c r="Z1581" s="36" t="str">
        <f>IFERROR(VLOOKUP(A1581,'Pivot price tier by size'!$D$8:$M$2491,10,0),"")</f>
        <v xml:space="preserve"> </v>
      </c>
      <c r="AA1581" s="36" t="str">
        <f>IFERROR(VLOOKUP(A1581,'Pivot category'!$B$8:$I$2216,8,0),"")</f>
        <v xml:space="preserve"> </v>
      </c>
      <c r="AB1581" s="3" t="str">
        <f>IF(P1581&lt;$AC$1,"Bottom 5%","")</f>
        <v>Bottom 5%</v>
      </c>
      <c r="AC1581"/>
      <c r="AD1581" s="34" t="s">
        <v>16463</v>
      </c>
      <c r="AE1581" s="34" t="s">
        <v>13939</v>
      </c>
    </row>
    <row r="1582" spans="1:31" hidden="1" x14ac:dyDescent="0.25">
      <c r="A1582" t="s">
        <v>11140</v>
      </c>
      <c r="B1582" t="s">
        <v>9422</v>
      </c>
      <c r="C1582" s="3" t="s">
        <v>73</v>
      </c>
      <c r="D1582" s="3" t="s">
        <v>9362</v>
      </c>
      <c r="E1582" s="3">
        <v>0</v>
      </c>
      <c r="F1582" s="3">
        <v>7000</v>
      </c>
      <c r="G1582" s="34">
        <v>11.99</v>
      </c>
      <c r="H1582" s="3" t="s">
        <v>8245</v>
      </c>
      <c r="I1582" s="3" t="s">
        <v>12205</v>
      </c>
      <c r="J1582" s="3" t="s">
        <v>8163</v>
      </c>
      <c r="K1582" s="3" t="s">
        <v>8164</v>
      </c>
      <c r="L1582" s="3" t="s">
        <v>68</v>
      </c>
      <c r="M1582" s="26" t="s">
        <v>13723</v>
      </c>
      <c r="N1582"/>
      <c r="O1582" s="3">
        <v>102</v>
      </c>
      <c r="P1582" s="34">
        <v>45787.29</v>
      </c>
      <c r="Q1582" s="34">
        <v>31563.279999999999</v>
      </c>
      <c r="R1582" s="34">
        <v>14224.010000000002</v>
      </c>
      <c r="S1582" s="36">
        <v>0.45065056610086152</v>
      </c>
      <c r="T1582" s="72">
        <v>448.89499999999998</v>
      </c>
      <c r="U1582" s="34">
        <v>133755.32999999999</v>
      </c>
      <c r="V1582" s="34">
        <v>92140.160000000003</v>
      </c>
      <c r="W1582" s="34">
        <v>41615.169999999984</v>
      </c>
      <c r="X1582" s="36">
        <v>0.45165072428786734</v>
      </c>
      <c r="Y1582" s="36" t="str">
        <f>IFERROR(VLOOKUP(A1582,'Pivot price tier'!$C$8:$L$2270,10,0),"")</f>
        <v xml:space="preserve"> </v>
      </c>
      <c r="Z1582" s="36" t="str">
        <f>IFERROR(VLOOKUP(A1582,'Pivot price tier by size'!$D$8:$M$2491,10,0),"")</f>
        <v xml:space="preserve"> </v>
      </c>
      <c r="AA1582" s="36" t="str">
        <f>IFERROR(VLOOKUP(A1582,'Pivot category'!$B$8:$I$2216,8,0),"")</f>
        <v xml:space="preserve"> </v>
      </c>
      <c r="AB1582" s="3" t="str">
        <f>IF(P1582&lt;$AC$1,"Bottom 5%","")</f>
        <v>Bottom 5%</v>
      </c>
      <c r="AC1582"/>
      <c r="AD1582" s="34" t="s">
        <v>11097</v>
      </c>
      <c r="AE1582" s="34" t="s">
        <v>13964</v>
      </c>
    </row>
    <row r="1583" spans="1:31" hidden="1" x14ac:dyDescent="0.25">
      <c r="A1583" t="s">
        <v>11994</v>
      </c>
      <c r="B1583" t="s">
        <v>11995</v>
      </c>
      <c r="C1583" s="3" t="s">
        <v>32</v>
      </c>
      <c r="D1583" s="3" t="s">
        <v>11852</v>
      </c>
      <c r="E1583" s="3" t="s">
        <v>5093</v>
      </c>
      <c r="F1583" s="3">
        <v>7000</v>
      </c>
      <c r="G1583" s="34">
        <v>69.989999999999995</v>
      </c>
      <c r="H1583" s="3" t="s">
        <v>12</v>
      </c>
      <c r="I1583" s="3" t="s">
        <v>15</v>
      </c>
      <c r="J1583" s="3" t="s">
        <v>8171</v>
      </c>
      <c r="K1583" s="3" t="s">
        <v>8164</v>
      </c>
      <c r="L1583" s="3" t="s">
        <v>68</v>
      </c>
      <c r="M1583" s="26">
        <v>45231</v>
      </c>
      <c r="N1583"/>
      <c r="O1583" s="3">
        <v>5</v>
      </c>
      <c r="P1583" s="34">
        <v>30235.68</v>
      </c>
      <c r="Q1583" s="34">
        <v>0</v>
      </c>
      <c r="R1583" s="34">
        <v>30235.68</v>
      </c>
      <c r="S1583" s="36" t="s">
        <v>78</v>
      </c>
      <c r="T1583" s="72">
        <v>6047.1360000000004</v>
      </c>
      <c r="U1583" s="34">
        <v>11618.34</v>
      </c>
      <c r="V1583" s="34">
        <v>99.99</v>
      </c>
      <c r="W1583" s="34">
        <v>11518.35</v>
      </c>
      <c r="X1583" s="36">
        <v>115.1950195019502</v>
      </c>
      <c r="Y1583" s="36" t="str">
        <f>IFERROR(VLOOKUP(A1583,'Pivot price tier'!$C$8:$L$2270,10,0),"")</f>
        <v xml:space="preserve"> </v>
      </c>
      <c r="Z1583" s="36" t="str">
        <f>IFERROR(VLOOKUP(A1583,'Pivot price tier by size'!$D$8:$M$2491,10,0),"")</f>
        <v xml:space="preserve"> </v>
      </c>
      <c r="AA1583" s="36" t="str">
        <f>IFERROR(VLOOKUP(A1583,'Pivot category'!$B$8:$I$2216,8,0),"")</f>
        <v>X</v>
      </c>
      <c r="AB1583" s="3" t="str">
        <f>IF(P1583&lt;$AC$1,"Bottom 5%","")</f>
        <v>Bottom 5%</v>
      </c>
      <c r="AC1583"/>
      <c r="AD1583" s="34" t="s">
        <v>16463</v>
      </c>
      <c r="AE1583" s="34" t="s">
        <v>13939</v>
      </c>
    </row>
    <row r="1584" spans="1:31" hidden="1" x14ac:dyDescent="0.25">
      <c r="A1584" t="s">
        <v>8525</v>
      </c>
      <c r="B1584" t="s">
        <v>8524</v>
      </c>
      <c r="C1584" s="3" t="s">
        <v>32</v>
      </c>
      <c r="D1584" s="3" t="s">
        <v>8182</v>
      </c>
      <c r="E1584" s="3" t="s">
        <v>5093</v>
      </c>
      <c r="F1584" s="3">
        <v>9000</v>
      </c>
      <c r="G1584" s="34">
        <v>56.99</v>
      </c>
      <c r="H1584" s="3" t="s">
        <v>12</v>
      </c>
      <c r="I1584" s="3" t="s">
        <v>15</v>
      </c>
      <c r="J1584" s="3" t="s">
        <v>8163</v>
      </c>
      <c r="K1584" s="3" t="s">
        <v>8172</v>
      </c>
      <c r="L1584" s="3" t="s">
        <v>68</v>
      </c>
      <c r="M1584" s="26" t="s">
        <v>13723</v>
      </c>
      <c r="N1584"/>
      <c r="O1584" s="3">
        <v>92</v>
      </c>
      <c r="P1584" s="34">
        <v>195621.99</v>
      </c>
      <c r="Q1584" s="34">
        <v>218670.63</v>
      </c>
      <c r="R1584" s="34">
        <v>-23048.640000000014</v>
      </c>
      <c r="S1584" s="36">
        <v>-0.10540345541602913</v>
      </c>
      <c r="T1584" s="72">
        <v>2126.3259782608693</v>
      </c>
      <c r="U1584" s="34">
        <v>39186.78</v>
      </c>
      <c r="V1584" s="34">
        <v>85029.08</v>
      </c>
      <c r="W1584" s="34">
        <v>-45842.3</v>
      </c>
      <c r="X1584" s="36">
        <v>-0.53913672828166548</v>
      </c>
      <c r="Y1584" s="36" t="str">
        <f>IFERROR(VLOOKUP(A1584,'Pivot price tier'!$C$8:$L$2270,10,0),"")</f>
        <v/>
      </c>
      <c r="Z1584" s="36" t="str">
        <f>IFERROR(VLOOKUP(A1584,'Pivot price tier by size'!$D$8:$M$2491,10,0),"")</f>
        <v/>
      </c>
      <c r="AA1584" s="36" t="str">
        <f>IFERROR(VLOOKUP(A1584,'Pivot category'!$B$8:$I$2216,8,0),"")</f>
        <v/>
      </c>
      <c r="AB1584" s="3" t="str">
        <f>IF(P1584&lt;$AC$1,"Bottom 5%","")</f>
        <v/>
      </c>
      <c r="AC1584"/>
      <c r="AD1584" s="34" t="s">
        <v>16463</v>
      </c>
      <c r="AE1584" s="34" t="s">
        <v>13939</v>
      </c>
    </row>
    <row r="1585" spans="1:31" hidden="1" x14ac:dyDescent="0.25">
      <c r="A1585" t="s">
        <v>10901</v>
      </c>
      <c r="B1585" t="s">
        <v>10902</v>
      </c>
      <c r="C1585" s="3" t="s">
        <v>32</v>
      </c>
      <c r="D1585" s="3" t="s">
        <v>4947</v>
      </c>
      <c r="E1585" s="3" t="s">
        <v>5093</v>
      </c>
      <c r="F1585" s="3">
        <v>7000</v>
      </c>
      <c r="G1585" s="34">
        <v>20.99</v>
      </c>
      <c r="H1585" s="3" t="s">
        <v>12</v>
      </c>
      <c r="I1585" s="3" t="s">
        <v>23</v>
      </c>
      <c r="J1585" s="3" t="s">
        <v>8168</v>
      </c>
      <c r="K1585" s="3" t="s">
        <v>8170</v>
      </c>
      <c r="L1585" s="3" t="s">
        <v>68</v>
      </c>
      <c r="M1585" s="26" t="s">
        <v>13723</v>
      </c>
      <c r="N1585"/>
      <c r="O1585" s="3">
        <v>1</v>
      </c>
      <c r="P1585" s="34">
        <v>34940.870000000003</v>
      </c>
      <c r="Q1585" s="34">
        <v>26307.45</v>
      </c>
      <c r="R1585" s="34">
        <v>8633.4200000000019</v>
      </c>
      <c r="S1585" s="36">
        <v>0.32817395832739393</v>
      </c>
      <c r="T1585" s="72">
        <v>34940.870000000003</v>
      </c>
      <c r="U1585" s="34">
        <v>27327.19</v>
      </c>
      <c r="V1585" s="34">
        <v>25646.66</v>
      </c>
      <c r="W1585" s="34">
        <v>1680.5299999999988</v>
      </c>
      <c r="X1585" s="36">
        <v>6.5526271257153823E-2</v>
      </c>
      <c r="Y1585" s="36" t="str">
        <f>IFERROR(VLOOKUP(A1585,'Pivot price tier'!$C$8:$L$2270,10,0),"")</f>
        <v/>
      </c>
      <c r="Z1585" s="36" t="str">
        <f>IFERROR(VLOOKUP(A1585,'Pivot price tier by size'!$D$8:$M$2491,10,0),"")</f>
        <v/>
      </c>
      <c r="AA1585" s="36" t="str">
        <f>IFERROR(VLOOKUP(A1585,'Pivot category'!$B$8:$I$2216,8,0),"")</f>
        <v/>
      </c>
      <c r="AB1585" s="3" t="str">
        <f>IF(P1585&lt;$AC$1,"Bottom 5%","")</f>
        <v>Bottom 5%</v>
      </c>
      <c r="AC1585"/>
      <c r="AD1585" s="34" t="s">
        <v>16463</v>
      </c>
      <c r="AE1585" s="34" t="s">
        <v>13939</v>
      </c>
    </row>
    <row r="1586" spans="1:31" hidden="1" x14ac:dyDescent="0.25">
      <c r="A1586" t="s">
        <v>11792</v>
      </c>
      <c r="B1586" t="s">
        <v>5151</v>
      </c>
      <c r="C1586" s="3" t="s">
        <v>32</v>
      </c>
      <c r="D1586" s="3" t="s">
        <v>4477</v>
      </c>
      <c r="E1586" s="3" t="s">
        <v>5093</v>
      </c>
      <c r="F1586" s="3">
        <v>10000</v>
      </c>
      <c r="G1586" s="34">
        <v>48.99</v>
      </c>
      <c r="H1586" s="3" t="s">
        <v>28</v>
      </c>
      <c r="I1586" s="3" t="s">
        <v>23</v>
      </c>
      <c r="J1586" s="3" t="s">
        <v>8173</v>
      </c>
      <c r="K1586" s="3" t="s">
        <v>8172</v>
      </c>
      <c r="L1586" s="3" t="s">
        <v>68</v>
      </c>
      <c r="M1586" s="26" t="s">
        <v>13723</v>
      </c>
      <c r="N1586"/>
      <c r="O1586" s="3">
        <v>17</v>
      </c>
      <c r="P1586" s="34">
        <v>7688.38</v>
      </c>
      <c r="Q1586" s="34">
        <v>10302.709999999999</v>
      </c>
      <c r="R1586" s="34">
        <v>-2614.329999999999</v>
      </c>
      <c r="S1586" s="36">
        <v>-0.25375168280966842</v>
      </c>
      <c r="T1586" s="72">
        <v>452.25764705882352</v>
      </c>
      <c r="U1586" s="34">
        <v>6887.51</v>
      </c>
      <c r="V1586" s="34">
        <v>15071.65</v>
      </c>
      <c r="W1586" s="34">
        <v>-8184.1399999999994</v>
      </c>
      <c r="X1586" s="36">
        <v>-0.54301552915573281</v>
      </c>
      <c r="Y1586" s="36" t="str">
        <f>IFERROR(VLOOKUP(A1586,'Pivot price tier'!$C$8:$L$2270,10,0),"")</f>
        <v/>
      </c>
      <c r="Z1586" s="36" t="str">
        <f>IFERROR(VLOOKUP(A1586,'Pivot price tier by size'!$D$8:$M$2491,10,0),"")</f>
        <v/>
      </c>
      <c r="AA1586" s="36" t="str">
        <f>IFERROR(VLOOKUP(A1586,'Pivot category'!$B$8:$I$2216,8,0),"")</f>
        <v/>
      </c>
      <c r="AB1586" s="3" t="str">
        <f>IF(P1586&lt;$AC$1,"Bottom 5%","")</f>
        <v>Bottom 5%</v>
      </c>
      <c r="AC1586"/>
      <c r="AD1586" s="34" t="s">
        <v>16461</v>
      </c>
      <c r="AE1586" s="34" t="s">
        <v>13977</v>
      </c>
    </row>
    <row r="1587" spans="1:31" hidden="1" x14ac:dyDescent="0.25">
      <c r="A1587" t="s">
        <v>5666</v>
      </c>
      <c r="B1587" t="s">
        <v>877</v>
      </c>
      <c r="C1587" s="3" t="s">
        <v>32</v>
      </c>
      <c r="D1587" s="3" t="s">
        <v>3169</v>
      </c>
      <c r="E1587" s="3" t="s">
        <v>5093</v>
      </c>
      <c r="F1587" s="3">
        <v>1000</v>
      </c>
      <c r="G1587" s="34">
        <v>89.99</v>
      </c>
      <c r="H1587" s="3" t="s">
        <v>12</v>
      </c>
      <c r="I1587" s="3" t="s">
        <v>15</v>
      </c>
      <c r="J1587" s="3" t="s">
        <v>8171</v>
      </c>
      <c r="K1587" s="3" t="s">
        <v>8164</v>
      </c>
      <c r="L1587" s="3" t="s">
        <v>68</v>
      </c>
      <c r="M1587" s="26" t="s">
        <v>13723</v>
      </c>
      <c r="N1587"/>
      <c r="O1587" s="3">
        <v>7</v>
      </c>
      <c r="P1587" s="34">
        <v>53763.59</v>
      </c>
      <c r="Q1587" s="34">
        <v>31854.29</v>
      </c>
      <c r="R1587" s="34">
        <v>21909.299999999996</v>
      </c>
      <c r="S1587" s="36">
        <v>0.6877974677822043</v>
      </c>
      <c r="T1587" s="72">
        <v>7680.5128571428568</v>
      </c>
      <c r="U1587" s="34">
        <v>30754.400000000001</v>
      </c>
      <c r="V1587" s="34">
        <v>21361</v>
      </c>
      <c r="W1587" s="34">
        <v>9393.4000000000015</v>
      </c>
      <c r="X1587" s="36">
        <v>0.43974533027480001</v>
      </c>
      <c r="Y1587" s="36" t="str">
        <f>IFERROR(VLOOKUP(A1587,'Pivot price tier'!$C$8:$L$2270,10,0),"")</f>
        <v xml:space="preserve"> </v>
      </c>
      <c r="Z1587" s="36" t="str">
        <f>IFERROR(VLOOKUP(A1587,'Pivot price tier by size'!$D$8:$M$2491,10,0),"")</f>
        <v xml:space="preserve"> </v>
      </c>
      <c r="AA1587" s="36" t="str">
        <f>IFERROR(VLOOKUP(A1587,'Pivot category'!$B$8:$I$2216,8,0),"")</f>
        <v xml:space="preserve"> </v>
      </c>
      <c r="AB1587" s="3" t="str">
        <f>IF(P1587&lt;$AC$1,"Bottom 5%","")</f>
        <v/>
      </c>
      <c r="AC1587"/>
      <c r="AD1587" s="34" t="s">
        <v>16459</v>
      </c>
      <c r="AE1587" s="34" t="s">
        <v>13941</v>
      </c>
    </row>
    <row r="1588" spans="1:31" hidden="1" x14ac:dyDescent="0.25">
      <c r="A1588" t="s">
        <v>10321</v>
      </c>
      <c r="B1588" t="s">
        <v>10322</v>
      </c>
      <c r="C1588" s="3" t="s">
        <v>73</v>
      </c>
      <c r="D1588" s="3" t="s">
        <v>10269</v>
      </c>
      <c r="E1588" s="3">
        <v>0</v>
      </c>
      <c r="F1588" s="3">
        <v>7000</v>
      </c>
      <c r="G1588" s="34">
        <v>11.99</v>
      </c>
      <c r="H1588" s="3" t="s">
        <v>8245</v>
      </c>
      <c r="I1588" s="3" t="s">
        <v>12205</v>
      </c>
      <c r="J1588" s="3" t="s">
        <v>8163</v>
      </c>
      <c r="K1588" s="3" t="s">
        <v>8164</v>
      </c>
      <c r="L1588" s="3" t="s">
        <v>68</v>
      </c>
      <c r="M1588" s="26" t="s">
        <v>13723</v>
      </c>
      <c r="N1588"/>
      <c r="O1588" s="3">
        <v>96</v>
      </c>
      <c r="P1588" s="34">
        <v>23313.26</v>
      </c>
      <c r="Q1588" s="34">
        <v>24628.59</v>
      </c>
      <c r="R1588" s="34">
        <v>-1315.3300000000017</v>
      </c>
      <c r="S1588" s="36">
        <v>-5.3406630261821797E-2</v>
      </c>
      <c r="T1588" s="72">
        <v>242.84645833333332</v>
      </c>
      <c r="U1588" s="34">
        <v>55629.5</v>
      </c>
      <c r="V1588" s="34">
        <v>44619.4</v>
      </c>
      <c r="W1588" s="34">
        <v>11010.099999999999</v>
      </c>
      <c r="X1588" s="36">
        <v>0.24675589541768828</v>
      </c>
      <c r="Y1588" s="36" t="str">
        <f>IFERROR(VLOOKUP(A1588,'Pivot price tier'!$C$8:$L$2270,10,0),"")</f>
        <v xml:space="preserve"> </v>
      </c>
      <c r="Z1588" s="36" t="str">
        <f>IFERROR(VLOOKUP(A1588,'Pivot price tier by size'!$D$8:$M$2491,10,0),"")</f>
        <v xml:space="preserve"> </v>
      </c>
      <c r="AA1588" s="36" t="str">
        <f>IFERROR(VLOOKUP(A1588,'Pivot category'!$B$8:$I$2216,8,0),"")</f>
        <v xml:space="preserve"> </v>
      </c>
      <c r="AB1588" s="3" t="str">
        <f>IF(P1588&lt;$AC$1,"Bottom 5%","")</f>
        <v>Bottom 5%</v>
      </c>
      <c r="AC1588"/>
      <c r="AD1588" s="34" t="s">
        <v>11097</v>
      </c>
      <c r="AE1588" s="34" t="s">
        <v>13964</v>
      </c>
    </row>
    <row r="1589" spans="1:31" hidden="1" x14ac:dyDescent="0.25">
      <c r="A1589" t="s">
        <v>8461</v>
      </c>
      <c r="B1589" t="s">
        <v>1157</v>
      </c>
      <c r="C1589" s="3" t="s">
        <v>38</v>
      </c>
      <c r="D1589" s="3" t="s">
        <v>3482</v>
      </c>
      <c r="E1589" s="3">
        <v>0</v>
      </c>
      <c r="F1589" s="3">
        <v>1000</v>
      </c>
      <c r="G1589" s="34">
        <v>44.99</v>
      </c>
      <c r="H1589" s="3" t="s">
        <v>8245</v>
      </c>
      <c r="I1589" s="3" t="s">
        <v>12204</v>
      </c>
      <c r="J1589" s="3" t="s">
        <v>8163</v>
      </c>
      <c r="K1589" s="3" t="s">
        <v>8164</v>
      </c>
      <c r="L1589" s="3" t="s">
        <v>68</v>
      </c>
      <c r="M1589" s="26" t="s">
        <v>13723</v>
      </c>
      <c r="N1589"/>
      <c r="O1589" s="3">
        <v>102</v>
      </c>
      <c r="P1589" s="34">
        <v>35017.11</v>
      </c>
      <c r="Q1589" s="34">
        <v>47317.09</v>
      </c>
      <c r="R1589" s="34">
        <v>-12299.979999999996</v>
      </c>
      <c r="S1589" s="36">
        <v>-0.25994793847212494</v>
      </c>
      <c r="T1589" s="72">
        <v>343.30500000000001</v>
      </c>
      <c r="U1589" s="34">
        <v>11373.45</v>
      </c>
      <c r="V1589" s="34">
        <v>17447.009999999998</v>
      </c>
      <c r="W1589" s="34">
        <v>-6073.5599999999977</v>
      </c>
      <c r="X1589" s="36">
        <v>-0.34811466262700586</v>
      </c>
      <c r="Y1589" s="36" t="str">
        <f>IFERROR(VLOOKUP(A1589,'Pivot price tier'!$C$8:$L$2270,10,0),"")</f>
        <v xml:space="preserve"> </v>
      </c>
      <c r="Z1589" s="36" t="str">
        <f>IFERROR(VLOOKUP(A1589,'Pivot price tier by size'!$D$8:$M$2491,10,0),"")</f>
        <v xml:space="preserve"> </v>
      </c>
      <c r="AA1589" s="36" t="str">
        <f>IFERROR(VLOOKUP(A1589,'Pivot category'!$B$8:$I$2216,8,0),"")</f>
        <v xml:space="preserve"> </v>
      </c>
      <c r="AB1589" s="3" t="str">
        <f>IF(P1589&lt;$AC$1,"Bottom 5%","")</f>
        <v>Bottom 5%</v>
      </c>
      <c r="AC1589"/>
      <c r="AD1589" s="34" t="s">
        <v>16463</v>
      </c>
      <c r="AE1589" s="34" t="s">
        <v>13939</v>
      </c>
    </row>
    <row r="1590" spans="1:31" hidden="1" x14ac:dyDescent="0.25">
      <c r="A1590" t="s">
        <v>11609</v>
      </c>
      <c r="B1590" t="s">
        <v>11610</v>
      </c>
      <c r="C1590" s="3" t="s">
        <v>73</v>
      </c>
      <c r="D1590" s="3" t="s">
        <v>11209</v>
      </c>
      <c r="E1590" s="3">
        <v>0</v>
      </c>
      <c r="F1590" s="3">
        <v>7000</v>
      </c>
      <c r="G1590" s="34">
        <v>12.99</v>
      </c>
      <c r="H1590" s="3" t="s">
        <v>8245</v>
      </c>
      <c r="I1590" s="3" t="s">
        <v>12205</v>
      </c>
      <c r="J1590" s="3" t="s">
        <v>8163</v>
      </c>
      <c r="K1590" s="3" t="s">
        <v>8164</v>
      </c>
      <c r="L1590" s="3" t="s">
        <v>68</v>
      </c>
      <c r="M1590" s="26">
        <v>45047</v>
      </c>
      <c r="N1590"/>
      <c r="O1590" s="3">
        <v>108</v>
      </c>
      <c r="P1590" s="34">
        <v>27376.99</v>
      </c>
      <c r="Q1590" s="34">
        <v>30678.36</v>
      </c>
      <c r="R1590" s="34">
        <v>-3301.369999999999</v>
      </c>
      <c r="S1590" s="36">
        <v>-0.10761233651342506</v>
      </c>
      <c r="T1590" s="72">
        <v>253.49064814814815</v>
      </c>
      <c r="U1590" s="34">
        <v>34863.160000000003</v>
      </c>
      <c r="V1590" s="34">
        <v>27858.77</v>
      </c>
      <c r="W1590" s="34">
        <v>7004.3900000000031</v>
      </c>
      <c r="X1590" s="36">
        <v>0.25142495522953823</v>
      </c>
      <c r="Y1590" s="36" t="str">
        <f>IFERROR(VLOOKUP(A1590,'Pivot price tier'!$C$8:$L$2270,10,0),"")</f>
        <v xml:space="preserve"> </v>
      </c>
      <c r="Z1590" s="36" t="str">
        <f>IFERROR(VLOOKUP(A1590,'Pivot price tier by size'!$D$8:$M$2491,10,0),"")</f>
        <v xml:space="preserve"> </v>
      </c>
      <c r="AA1590" s="36" t="str">
        <f>IFERROR(VLOOKUP(A1590,'Pivot category'!$B$8:$I$2216,8,0),"")</f>
        <v xml:space="preserve"> </v>
      </c>
      <c r="AB1590" s="3" t="str">
        <f>IF(P1590&lt;$AC$1,"Bottom 5%","")</f>
        <v>Bottom 5%</v>
      </c>
      <c r="AC1590"/>
      <c r="AD1590" s="34" t="s">
        <v>16459</v>
      </c>
      <c r="AE1590" s="34" t="s">
        <v>13980</v>
      </c>
    </row>
    <row r="1591" spans="1:31" hidden="1" x14ac:dyDescent="0.25">
      <c r="A1591" t="s">
        <v>11505</v>
      </c>
      <c r="B1591" t="s">
        <v>11611</v>
      </c>
      <c r="C1591" s="3" t="s">
        <v>73</v>
      </c>
      <c r="D1591" s="3" t="s">
        <v>11210</v>
      </c>
      <c r="E1591" s="3">
        <v>0</v>
      </c>
      <c r="F1591" s="3">
        <v>7000</v>
      </c>
      <c r="G1591" s="34">
        <v>12.99</v>
      </c>
      <c r="H1591" s="3" t="s">
        <v>8245</v>
      </c>
      <c r="I1591" s="3" t="s">
        <v>12205</v>
      </c>
      <c r="J1591" s="3" t="s">
        <v>8163</v>
      </c>
      <c r="K1591" s="3" t="s">
        <v>8164</v>
      </c>
      <c r="L1591" s="3" t="s">
        <v>68</v>
      </c>
      <c r="M1591" s="26">
        <v>45047</v>
      </c>
      <c r="N1591"/>
      <c r="O1591" s="3">
        <v>123</v>
      </c>
      <c r="P1591" s="34">
        <v>38303.230000000003</v>
      </c>
      <c r="Q1591" s="34">
        <v>44617.19</v>
      </c>
      <c r="R1591" s="34">
        <v>-6313.9599999999991</v>
      </c>
      <c r="S1591" s="36">
        <v>-0.14151406666354382</v>
      </c>
      <c r="T1591" s="72">
        <v>311.40837398373986</v>
      </c>
      <c r="U1591" s="34">
        <v>53022.59</v>
      </c>
      <c r="V1591" s="34">
        <v>56659.67</v>
      </c>
      <c r="W1591" s="34">
        <v>-3637.0800000000017</v>
      </c>
      <c r="X1591" s="36">
        <v>-6.4191690491667175E-2</v>
      </c>
      <c r="Y1591" s="36" t="str">
        <f>IFERROR(VLOOKUP(A1591,'Pivot price tier'!$C$8:$L$2270,10,0),"")</f>
        <v xml:space="preserve"> </v>
      </c>
      <c r="Z1591" s="36" t="str">
        <f>IFERROR(VLOOKUP(A1591,'Pivot price tier by size'!$D$8:$M$2491,10,0),"")</f>
        <v xml:space="preserve"> </v>
      </c>
      <c r="AA1591" s="36" t="str">
        <f>IFERROR(VLOOKUP(A1591,'Pivot category'!$B$8:$I$2216,8,0),"")</f>
        <v xml:space="preserve"> </v>
      </c>
      <c r="AB1591" s="3" t="str">
        <f>IF(P1591&lt;$AC$1,"Bottom 5%","")</f>
        <v>Bottom 5%</v>
      </c>
      <c r="AC1591"/>
      <c r="AD1591" s="34" t="s">
        <v>16459</v>
      </c>
      <c r="AE1591" s="34" t="s">
        <v>13980</v>
      </c>
    </row>
    <row r="1592" spans="1:31" hidden="1" x14ac:dyDescent="0.25">
      <c r="A1592" t="s">
        <v>12994</v>
      </c>
      <c r="B1592" t="s">
        <v>6928</v>
      </c>
      <c r="C1592" s="3" t="s">
        <v>34</v>
      </c>
      <c r="D1592" s="3" t="s">
        <v>8097</v>
      </c>
      <c r="E1592" s="3">
        <v>0</v>
      </c>
      <c r="F1592" s="3">
        <v>1000</v>
      </c>
      <c r="G1592" s="34">
        <v>19.989999999999998</v>
      </c>
      <c r="H1592" s="3" t="s">
        <v>12488</v>
      </c>
      <c r="I1592" s="3" t="s">
        <v>23</v>
      </c>
      <c r="J1592" s="3" t="s">
        <v>8163</v>
      </c>
      <c r="K1592" s="3" t="s">
        <v>8164</v>
      </c>
      <c r="L1592" s="3" t="s">
        <v>68</v>
      </c>
      <c r="M1592" s="26" t="s">
        <v>13723</v>
      </c>
      <c r="N1592"/>
      <c r="O1592" s="3">
        <v>57</v>
      </c>
      <c r="P1592" s="34">
        <v>41399.29</v>
      </c>
      <c r="Q1592" s="34">
        <v>37892.04</v>
      </c>
      <c r="R1592" s="34">
        <v>3507.25</v>
      </c>
      <c r="S1592" s="36">
        <v>9.2559017672313226E-2</v>
      </c>
      <c r="T1592" s="72">
        <v>726.3033333333334</v>
      </c>
      <c r="U1592" s="34">
        <v>10994.5</v>
      </c>
      <c r="V1592" s="34">
        <v>11478.61</v>
      </c>
      <c r="W1592" s="34">
        <v>-484.11000000000058</v>
      </c>
      <c r="X1592" s="36">
        <v>-4.2174967178081668E-2</v>
      </c>
      <c r="Y1592" s="36" t="str">
        <f>IFERROR(VLOOKUP(A1592,'Pivot price tier'!$C$8:$L$2270,10,0),"")</f>
        <v xml:space="preserve"> </v>
      </c>
      <c r="Z1592" s="36" t="str">
        <f>IFERROR(VLOOKUP(A1592,'Pivot price tier by size'!$D$8:$M$2491,10,0),"")</f>
        <v xml:space="preserve"> </v>
      </c>
      <c r="AA1592" s="36" t="str">
        <f>IFERROR(VLOOKUP(A1592,'Pivot category'!$B$8:$I$2216,8,0),"")</f>
        <v xml:space="preserve"> </v>
      </c>
      <c r="AB1592" s="3" t="str">
        <f>IF(P1592&lt;$AC$1,"Bottom 5%","")</f>
        <v>Bottom 5%</v>
      </c>
      <c r="AC1592"/>
      <c r="AD1592" s="34" t="s">
        <v>16460</v>
      </c>
      <c r="AE1592" s="34" t="s">
        <v>13953</v>
      </c>
    </row>
    <row r="1593" spans="1:31" hidden="1" x14ac:dyDescent="0.25">
      <c r="A1593" t="s">
        <v>13771</v>
      </c>
      <c r="B1593" t="s">
        <v>13772</v>
      </c>
      <c r="C1593" s="3" t="s">
        <v>32</v>
      </c>
      <c r="D1593" s="3" t="s">
        <v>13301</v>
      </c>
      <c r="E1593" s="3" t="s">
        <v>5141</v>
      </c>
      <c r="F1593" s="3">
        <v>70000</v>
      </c>
      <c r="G1593" s="34">
        <v>42.99</v>
      </c>
      <c r="H1593" s="3" t="s">
        <v>25</v>
      </c>
      <c r="I1593" s="3" t="s">
        <v>15</v>
      </c>
      <c r="J1593" s="3" t="s">
        <v>8168</v>
      </c>
      <c r="K1593" s="3" t="s">
        <v>8170</v>
      </c>
      <c r="L1593" s="3" t="s">
        <v>8166</v>
      </c>
      <c r="M1593" s="26">
        <v>45597</v>
      </c>
      <c r="N1593"/>
      <c r="O1593" s="3">
        <v>3</v>
      </c>
      <c r="P1593" s="34">
        <v>300.93</v>
      </c>
      <c r="Q1593" s="34">
        <v>6008.5</v>
      </c>
      <c r="R1593" s="34">
        <v>-5707.57</v>
      </c>
      <c r="S1593" s="36">
        <v>-0.94991595240076554</v>
      </c>
      <c r="T1593" s="72">
        <v>100.31</v>
      </c>
      <c r="U1593" s="34">
        <v>0</v>
      </c>
      <c r="V1593" s="34">
        <v>7178.16</v>
      </c>
      <c r="W1593" s="34">
        <v>-7178.16</v>
      </c>
      <c r="X1593" s="36">
        <v>-1</v>
      </c>
      <c r="Y1593" s="36" t="str">
        <f>IFERROR(VLOOKUP(A1593,'Pivot price tier'!$C$8:$L$2270,10,0),"")</f>
        <v/>
      </c>
      <c r="Z1593" s="36" t="str">
        <f>IFERROR(VLOOKUP(A1593,'Pivot price tier by size'!$D$8:$M$2491,10,0),"")</f>
        <v/>
      </c>
      <c r="AA1593" s="36" t="str">
        <f>IFERROR(VLOOKUP(A1593,'Pivot category'!$B$8:$I$2216,8,0),"")</f>
        <v/>
      </c>
      <c r="AB1593" s="3" t="str">
        <f>IF(P1593&lt;$AC$1,"Bottom 5%","")</f>
        <v>Bottom 5%</v>
      </c>
      <c r="AC1593"/>
      <c r="AD1593" s="34" t="s">
        <v>11097</v>
      </c>
      <c r="AE1593" s="34" t="s">
        <v>13965</v>
      </c>
    </row>
    <row r="1594" spans="1:31" x14ac:dyDescent="0.25">
      <c r="A1594" t="s">
        <v>5902</v>
      </c>
      <c r="B1594" t="s">
        <v>1127</v>
      </c>
      <c r="C1594" s="3" t="s">
        <v>32</v>
      </c>
      <c r="D1594" s="3" t="s">
        <v>3450</v>
      </c>
      <c r="E1594" s="3" t="s">
        <v>5093</v>
      </c>
      <c r="F1594" s="3">
        <v>1000</v>
      </c>
      <c r="G1594" s="34">
        <v>36.99</v>
      </c>
      <c r="H1594" s="3" t="s">
        <v>12489</v>
      </c>
      <c r="I1594" s="3" t="s">
        <v>23</v>
      </c>
      <c r="J1594" s="3" t="s">
        <v>8163</v>
      </c>
      <c r="K1594" s="3" t="s">
        <v>8164</v>
      </c>
      <c r="L1594" s="3" t="s">
        <v>68</v>
      </c>
      <c r="M1594" s="26" t="s">
        <v>13723</v>
      </c>
      <c r="N1594"/>
      <c r="O1594" s="3">
        <v>72</v>
      </c>
      <c r="P1594" s="34">
        <v>36881.800000000003</v>
      </c>
      <c r="Q1594" s="34">
        <v>46109.49</v>
      </c>
      <c r="R1594" s="34">
        <v>-9227.6899999999951</v>
      </c>
      <c r="S1594" s="36">
        <v>-0.20012561405472051</v>
      </c>
      <c r="T1594" s="72">
        <v>512.24722222222226</v>
      </c>
      <c r="U1594" s="34">
        <v>24761.200000000001</v>
      </c>
      <c r="V1594" s="34">
        <v>28084.44</v>
      </c>
      <c r="W1594" s="34">
        <v>-3323.239999999998</v>
      </c>
      <c r="X1594" s="36">
        <v>-0.11833029250360694</v>
      </c>
      <c r="Y1594" s="36" t="str">
        <f>IFERROR(VLOOKUP(A1594,'Pivot price tier'!$C$8:$L$2270,10,0),"")</f>
        <v xml:space="preserve"> </v>
      </c>
      <c r="Z1594" s="36" t="str">
        <f>IFERROR(VLOOKUP(A1594,'Pivot price tier by size'!$D$8:$M$2491,10,0),"")</f>
        <v xml:space="preserve"> </v>
      </c>
      <c r="AA1594" s="36" t="str">
        <f>IFERROR(VLOOKUP(A1594,'Pivot category'!$B$8:$I$2216,8,0),"")</f>
        <v xml:space="preserve"> </v>
      </c>
      <c r="AB1594" s="3" t="str">
        <f>IF(P1594&lt;$AC$1,"Bottom 5%","")</f>
        <v>Bottom 5%</v>
      </c>
      <c r="AC1594"/>
      <c r="AD1594" s="34" t="s">
        <v>16461</v>
      </c>
      <c r="AE1594" s="34" t="s">
        <v>13979</v>
      </c>
    </row>
    <row r="1595" spans="1:31" x14ac:dyDescent="0.25">
      <c r="A1595" t="s">
        <v>8379</v>
      </c>
      <c r="B1595" t="s">
        <v>8378</v>
      </c>
      <c r="C1595" s="3" t="s">
        <v>32</v>
      </c>
      <c r="D1595" s="3" t="s">
        <v>8214</v>
      </c>
      <c r="E1595" s="3" t="s">
        <v>5093</v>
      </c>
      <c r="F1595" s="3">
        <v>7000</v>
      </c>
      <c r="G1595" s="34">
        <v>29.99</v>
      </c>
      <c r="H1595" s="3" t="s">
        <v>12489</v>
      </c>
      <c r="I1595" s="3" t="s">
        <v>21</v>
      </c>
      <c r="J1595" s="3" t="s">
        <v>8163</v>
      </c>
      <c r="K1595" s="3" t="s">
        <v>8164</v>
      </c>
      <c r="L1595" s="3" t="s">
        <v>68</v>
      </c>
      <c r="M1595" s="26" t="s">
        <v>13723</v>
      </c>
      <c r="N1595"/>
      <c r="O1595" s="3">
        <v>42</v>
      </c>
      <c r="P1595" s="34">
        <v>34162.67</v>
      </c>
      <c r="Q1595" s="34">
        <v>48630.54</v>
      </c>
      <c r="R1595" s="34">
        <v>-14467.870000000003</v>
      </c>
      <c r="S1595" s="36">
        <v>-0.29750584714872597</v>
      </c>
      <c r="T1595" s="72">
        <v>813.39690476190469</v>
      </c>
      <c r="U1595" s="34">
        <v>16416.48</v>
      </c>
      <c r="V1595" s="34">
        <v>21591.360000000001</v>
      </c>
      <c r="W1595" s="34">
        <v>-5174.880000000001</v>
      </c>
      <c r="X1595" s="36">
        <v>-0.2396736472366725</v>
      </c>
      <c r="Y1595" s="36" t="str">
        <f>IFERROR(VLOOKUP(A1595,'Pivot price tier'!$C$8:$L$2270,10,0),"")</f>
        <v xml:space="preserve"> </v>
      </c>
      <c r="Z1595" s="36" t="str">
        <f>IFERROR(VLOOKUP(A1595,'Pivot price tier by size'!$D$8:$M$2491,10,0),"")</f>
        <v xml:space="preserve"> </v>
      </c>
      <c r="AA1595" s="36" t="str">
        <f>IFERROR(VLOOKUP(A1595,'Pivot category'!$B$8:$I$2216,8,0),"")</f>
        <v xml:space="preserve"> </v>
      </c>
      <c r="AB1595" s="3" t="str">
        <f>IF(P1595&lt;$AC$1,"Bottom 5%","")</f>
        <v>Bottom 5%</v>
      </c>
      <c r="AC1595"/>
      <c r="AD1595" s="34" t="s">
        <v>16463</v>
      </c>
      <c r="AE1595" s="34" t="s">
        <v>16532</v>
      </c>
    </row>
    <row r="1596" spans="1:31" hidden="1" x14ac:dyDescent="0.25">
      <c r="A1596" t="s">
        <v>10990</v>
      </c>
      <c r="B1596" t="s">
        <v>10991</v>
      </c>
      <c r="C1596" s="3" t="s">
        <v>32</v>
      </c>
      <c r="D1596" s="3" t="s">
        <v>10469</v>
      </c>
      <c r="E1596" s="3" t="s">
        <v>5093</v>
      </c>
      <c r="F1596" s="3">
        <v>10000</v>
      </c>
      <c r="G1596" s="34">
        <v>29.99</v>
      </c>
      <c r="H1596" s="3" t="s">
        <v>25</v>
      </c>
      <c r="I1596" s="3" t="s">
        <v>21</v>
      </c>
      <c r="J1596" s="3" t="s">
        <v>8173</v>
      </c>
      <c r="K1596" s="3" t="s">
        <v>8172</v>
      </c>
      <c r="L1596" s="3" t="s">
        <v>68</v>
      </c>
      <c r="M1596" s="26" t="s">
        <v>13723</v>
      </c>
      <c r="N1596"/>
      <c r="O1596" s="3">
        <v>2</v>
      </c>
      <c r="P1596" s="34">
        <v>59.98</v>
      </c>
      <c r="Q1596" s="34">
        <v>29.99</v>
      </c>
      <c r="R1596" s="34">
        <v>29.99</v>
      </c>
      <c r="S1596" s="36">
        <v>1</v>
      </c>
      <c r="T1596" s="72">
        <v>29.99</v>
      </c>
      <c r="U1596" s="34">
        <v>1469.51</v>
      </c>
      <c r="V1596" s="34">
        <v>779.74</v>
      </c>
      <c r="W1596" s="34">
        <v>689.77</v>
      </c>
      <c r="X1596" s="36">
        <v>0.88461538461538458</v>
      </c>
      <c r="Y1596" s="36" t="str">
        <f>IFERROR(VLOOKUP(A1596,'Pivot price tier'!$C$8:$L$2270,10,0),"")</f>
        <v/>
      </c>
      <c r="Z1596" s="36" t="str">
        <f>IFERROR(VLOOKUP(A1596,'Pivot price tier by size'!$D$8:$M$2491,10,0),"")</f>
        <v/>
      </c>
      <c r="AA1596" s="36" t="str">
        <f>IFERROR(VLOOKUP(A1596,'Pivot category'!$B$8:$I$2216,8,0),"")</f>
        <v/>
      </c>
      <c r="AB1596" s="3" t="str">
        <f>IF(P1596&lt;$AC$1,"Bottom 5%","")</f>
        <v>Bottom 5%</v>
      </c>
      <c r="AC1596"/>
      <c r="AD1596" s="34" t="s">
        <v>11097</v>
      </c>
      <c r="AE1596" s="34" t="s">
        <v>13963</v>
      </c>
    </row>
    <row r="1597" spans="1:31" hidden="1" x14ac:dyDescent="0.25">
      <c r="A1597" t="s">
        <v>15742</v>
      </c>
      <c r="B1597" t="s">
        <v>15743</v>
      </c>
      <c r="C1597" s="3" t="s">
        <v>32</v>
      </c>
      <c r="D1597" s="3" t="s">
        <v>16106</v>
      </c>
      <c r="E1597" s="3" t="s">
        <v>5093</v>
      </c>
      <c r="F1597" s="3">
        <v>70000</v>
      </c>
      <c r="G1597" s="34">
        <v>35.99</v>
      </c>
      <c r="H1597" s="3" t="s">
        <v>27</v>
      </c>
      <c r="I1597" s="3" t="s">
        <v>23</v>
      </c>
      <c r="J1597" s="3" t="s">
        <v>8163</v>
      </c>
      <c r="K1597" s="3" t="s">
        <v>8164</v>
      </c>
      <c r="L1597" s="3" t="s">
        <v>68</v>
      </c>
      <c r="M1597" s="26">
        <v>46054</v>
      </c>
      <c r="N1597"/>
      <c r="O1597" s="3">
        <v>56</v>
      </c>
      <c r="P1597" s="34">
        <v>3886.92</v>
      </c>
      <c r="Q1597" s="34">
        <v>0</v>
      </c>
      <c r="R1597" s="34">
        <v>3886.92</v>
      </c>
      <c r="S1597" s="36" t="s">
        <v>78</v>
      </c>
      <c r="T1597" s="72">
        <v>69.409285714285716</v>
      </c>
      <c r="U1597" s="34">
        <v>13964.12</v>
      </c>
      <c r="V1597" s="34">
        <v>0</v>
      </c>
      <c r="W1597" s="34">
        <v>13964.12</v>
      </c>
      <c r="X1597" s="36" t="s">
        <v>78</v>
      </c>
      <c r="Y1597" s="36" t="str">
        <f>IFERROR(VLOOKUP(A1597,'Pivot price tier'!$C$8:$L$2270,10,0),"")</f>
        <v>X</v>
      </c>
      <c r="Z1597" s="36" t="str">
        <f>IFERROR(VLOOKUP(A1597,'Pivot price tier by size'!$D$8:$M$2491,10,0),"")</f>
        <v>X</v>
      </c>
      <c r="AA1597" s="36" t="str">
        <f>IFERROR(VLOOKUP(A1597,'Pivot category'!$B$8:$I$2216,8,0),"")</f>
        <v>X</v>
      </c>
      <c r="AB1597" s="3" t="str">
        <f>IF(P1597&lt;$AC$1,"Bottom 5%","")</f>
        <v>Bottom 5%</v>
      </c>
      <c r="AC1597"/>
      <c r="AD1597" s="34" t="s">
        <v>16459</v>
      </c>
      <c r="AE1597" s="34" t="s">
        <v>16612</v>
      </c>
    </row>
    <row r="1598" spans="1:31" hidden="1" x14ac:dyDescent="0.25">
      <c r="A1598" t="s">
        <v>15744</v>
      </c>
      <c r="B1598" t="s">
        <v>15745</v>
      </c>
      <c r="C1598" s="3" t="s">
        <v>32</v>
      </c>
      <c r="D1598" s="3" t="s">
        <v>16107</v>
      </c>
      <c r="E1598" s="3" t="s">
        <v>5093</v>
      </c>
      <c r="F1598" s="3">
        <v>70000</v>
      </c>
      <c r="G1598" s="34">
        <v>39.99</v>
      </c>
      <c r="H1598" s="3" t="s">
        <v>27</v>
      </c>
      <c r="I1598" s="3" t="s">
        <v>23</v>
      </c>
      <c r="J1598" s="3" t="s">
        <v>8163</v>
      </c>
      <c r="K1598" s="3" t="s">
        <v>8164</v>
      </c>
      <c r="L1598" s="3" t="s">
        <v>68</v>
      </c>
      <c r="M1598" s="26">
        <v>46023</v>
      </c>
      <c r="N1598"/>
      <c r="O1598" s="3">
        <v>56</v>
      </c>
      <c r="P1598" s="34">
        <v>5598.6</v>
      </c>
      <c r="Q1598" s="34">
        <v>0</v>
      </c>
      <c r="R1598" s="34">
        <v>5598.6</v>
      </c>
      <c r="S1598" s="36" t="s">
        <v>78</v>
      </c>
      <c r="T1598" s="72">
        <v>99.975000000000009</v>
      </c>
      <c r="U1598" s="34">
        <v>15156.21</v>
      </c>
      <c r="V1598" s="34">
        <v>0</v>
      </c>
      <c r="W1598" s="34">
        <v>15156.21</v>
      </c>
      <c r="X1598" s="36" t="s">
        <v>78</v>
      </c>
      <c r="Y1598" s="36" t="str">
        <f>IFERROR(VLOOKUP(A1598,'Pivot price tier'!$C$8:$L$2270,10,0),"")</f>
        <v>X</v>
      </c>
      <c r="Z1598" s="36" t="str">
        <f>IFERROR(VLOOKUP(A1598,'Pivot price tier by size'!$D$8:$M$2491,10,0),"")</f>
        <v>X</v>
      </c>
      <c r="AA1598" s="36" t="str">
        <f>IFERROR(VLOOKUP(A1598,'Pivot category'!$B$8:$I$2216,8,0),"")</f>
        <v>X</v>
      </c>
      <c r="AB1598" s="3" t="str">
        <f>IF(P1598&lt;$AC$1,"Bottom 5%","")</f>
        <v>Bottom 5%</v>
      </c>
      <c r="AC1598"/>
      <c r="AD1598" s="34" t="s">
        <v>16459</v>
      </c>
      <c r="AE1598" s="34" t="s">
        <v>16612</v>
      </c>
    </row>
    <row r="1599" spans="1:31" hidden="1" x14ac:dyDescent="0.25">
      <c r="A1599" t="s">
        <v>10333</v>
      </c>
      <c r="B1599" t="s">
        <v>10334</v>
      </c>
      <c r="C1599" s="3" t="s">
        <v>38</v>
      </c>
      <c r="D1599" s="3" t="s">
        <v>10194</v>
      </c>
      <c r="E1599" s="3">
        <v>0</v>
      </c>
      <c r="F1599" s="3">
        <v>7000</v>
      </c>
      <c r="G1599" s="34">
        <v>20.99</v>
      </c>
      <c r="H1599" s="3" t="s">
        <v>8245</v>
      </c>
      <c r="I1599" s="3" t="s">
        <v>12204</v>
      </c>
      <c r="J1599" s="3" t="s">
        <v>8163</v>
      </c>
      <c r="K1599" s="3" t="s">
        <v>8164</v>
      </c>
      <c r="L1599" s="3" t="s">
        <v>68</v>
      </c>
      <c r="M1599" s="26" t="s">
        <v>13723</v>
      </c>
      <c r="N1599"/>
      <c r="O1599" s="3">
        <v>68</v>
      </c>
      <c r="P1599" s="34">
        <v>33849.160000000003</v>
      </c>
      <c r="Q1599" s="34">
        <v>37219.480000000003</v>
      </c>
      <c r="R1599" s="34">
        <v>-3370.3199999999997</v>
      </c>
      <c r="S1599" s="36">
        <v>-9.0552581605116478E-2</v>
      </c>
      <c r="T1599" s="72">
        <v>497.78176470588238</v>
      </c>
      <c r="U1599" s="34">
        <v>13843.14</v>
      </c>
      <c r="V1599" s="34">
        <v>15681.19</v>
      </c>
      <c r="W1599" s="34">
        <v>-1838.0500000000011</v>
      </c>
      <c r="X1599" s="36">
        <v>-0.11721368084947636</v>
      </c>
      <c r="Y1599" s="36" t="str">
        <f>IFERROR(VLOOKUP(A1599,'Pivot price tier'!$C$8:$L$2270,10,0),"")</f>
        <v xml:space="preserve"> </v>
      </c>
      <c r="Z1599" s="36" t="str">
        <f>IFERROR(VLOOKUP(A1599,'Pivot price tier by size'!$D$8:$M$2491,10,0),"")</f>
        <v xml:space="preserve"> </v>
      </c>
      <c r="AA1599" s="36" t="str">
        <f>IFERROR(VLOOKUP(A1599,'Pivot category'!$B$8:$I$2216,8,0),"")</f>
        <v xml:space="preserve"> </v>
      </c>
      <c r="AB1599" s="3" t="str">
        <f>IF(P1599&lt;$AC$1,"Bottom 5%","")</f>
        <v>Bottom 5%</v>
      </c>
      <c r="AC1599"/>
      <c r="AD1599" s="34" t="s">
        <v>11098</v>
      </c>
      <c r="AE1599" s="34" t="s">
        <v>13942</v>
      </c>
    </row>
    <row r="1600" spans="1:31" hidden="1" x14ac:dyDescent="0.25">
      <c r="A1600" t="s">
        <v>7878</v>
      </c>
      <c r="B1600" t="s">
        <v>5210</v>
      </c>
      <c r="C1600" s="3" t="s">
        <v>38</v>
      </c>
      <c r="D1600" s="3" t="s">
        <v>5194</v>
      </c>
      <c r="E1600" s="3">
        <v>0</v>
      </c>
      <c r="F1600" s="3">
        <v>7000</v>
      </c>
      <c r="G1600" s="34">
        <v>20.99</v>
      </c>
      <c r="H1600" s="3" t="s">
        <v>8245</v>
      </c>
      <c r="I1600" s="3" t="s">
        <v>12204</v>
      </c>
      <c r="J1600" s="3" t="s">
        <v>8163</v>
      </c>
      <c r="K1600" s="3" t="s">
        <v>8164</v>
      </c>
      <c r="L1600" s="3" t="s">
        <v>68</v>
      </c>
      <c r="M1600" s="26" t="s">
        <v>13723</v>
      </c>
      <c r="N1600"/>
      <c r="O1600" s="3">
        <v>67</v>
      </c>
      <c r="P1600" s="34">
        <v>21362.27</v>
      </c>
      <c r="Q1600" s="34">
        <v>27337.43</v>
      </c>
      <c r="R1600" s="34">
        <v>-5975.16</v>
      </c>
      <c r="S1600" s="36">
        <v>-0.21857065569075074</v>
      </c>
      <c r="T1600" s="72">
        <v>318.83985074626867</v>
      </c>
      <c r="U1600" s="34">
        <v>8671.64</v>
      </c>
      <c r="V1600" s="34">
        <v>16842.669999999998</v>
      </c>
      <c r="W1600" s="34">
        <v>-8171.0299999999988</v>
      </c>
      <c r="X1600" s="36">
        <v>-0.48513863894501286</v>
      </c>
      <c r="Y1600" s="36" t="str">
        <f>IFERROR(VLOOKUP(A1600,'Pivot price tier'!$C$8:$L$2270,10,0),"")</f>
        <v xml:space="preserve"> </v>
      </c>
      <c r="Z1600" s="36" t="str">
        <f>IFERROR(VLOOKUP(A1600,'Pivot price tier by size'!$D$8:$M$2491,10,0),"")</f>
        <v xml:space="preserve"> </v>
      </c>
      <c r="AA1600" s="36" t="str">
        <f>IFERROR(VLOOKUP(A1600,'Pivot category'!$B$8:$I$2216,8,0),"")</f>
        <v xml:space="preserve"> </v>
      </c>
      <c r="AB1600" s="3" t="str">
        <f>IF(P1600&lt;$AC$1,"Bottom 5%","")</f>
        <v>Bottom 5%</v>
      </c>
      <c r="AC1600"/>
      <c r="AD1600" s="34" t="s">
        <v>11098</v>
      </c>
      <c r="AE1600" s="34" t="s">
        <v>13942</v>
      </c>
    </row>
    <row r="1601" spans="1:31" hidden="1" x14ac:dyDescent="0.25">
      <c r="A1601" t="s">
        <v>7823</v>
      </c>
      <c r="B1601" t="s">
        <v>1312</v>
      </c>
      <c r="C1601" s="3" t="s">
        <v>38</v>
      </c>
      <c r="D1601" s="3" t="s">
        <v>3649</v>
      </c>
      <c r="E1601" s="3">
        <v>0</v>
      </c>
      <c r="F1601" s="3">
        <v>1000</v>
      </c>
      <c r="G1601" s="34">
        <v>20.99</v>
      </c>
      <c r="H1601" s="3" t="s">
        <v>8245</v>
      </c>
      <c r="I1601" s="3" t="s">
        <v>12204</v>
      </c>
      <c r="J1601" s="3" t="s">
        <v>8163</v>
      </c>
      <c r="K1601" s="3" t="s">
        <v>8164</v>
      </c>
      <c r="L1601" s="3" t="s">
        <v>68</v>
      </c>
      <c r="M1601" s="26" t="s">
        <v>13723</v>
      </c>
      <c r="N1601"/>
      <c r="O1601" s="3">
        <v>151</v>
      </c>
      <c r="P1601" s="34">
        <v>47932.28</v>
      </c>
      <c r="Q1601" s="34">
        <v>53691.38</v>
      </c>
      <c r="R1601" s="34">
        <v>-5759.0999999999985</v>
      </c>
      <c r="S1601" s="36">
        <v>-0.10726302806893773</v>
      </c>
      <c r="T1601" s="72">
        <v>317.4323178807947</v>
      </c>
      <c r="U1601" s="34">
        <v>23321.49</v>
      </c>
      <c r="V1601" s="34">
        <v>31141.47</v>
      </c>
      <c r="W1601" s="34">
        <v>-7819.98</v>
      </c>
      <c r="X1601" s="36">
        <v>-0.25111146005631713</v>
      </c>
      <c r="Y1601" s="36" t="str">
        <f>IFERROR(VLOOKUP(A1601,'Pivot price tier'!$C$8:$L$2270,10,0),"")</f>
        <v xml:space="preserve"> </v>
      </c>
      <c r="Z1601" s="36" t="str">
        <f>IFERROR(VLOOKUP(A1601,'Pivot price tier by size'!$D$8:$M$2491,10,0),"")</f>
        <v xml:space="preserve"> </v>
      </c>
      <c r="AA1601" s="36" t="str">
        <f>IFERROR(VLOOKUP(A1601,'Pivot category'!$B$8:$I$2216,8,0),"")</f>
        <v xml:space="preserve"> </v>
      </c>
      <c r="AB1601" s="3" t="str">
        <f>IF(P1601&lt;$AC$1,"Bottom 5%","")</f>
        <v>Bottom 5%</v>
      </c>
      <c r="AC1601"/>
      <c r="AD1601" s="34" t="s">
        <v>11098</v>
      </c>
      <c r="AE1601" s="34" t="s">
        <v>13942</v>
      </c>
    </row>
    <row r="1602" spans="1:31" hidden="1" x14ac:dyDescent="0.25">
      <c r="A1602" t="s">
        <v>9302</v>
      </c>
      <c r="B1602" t="s">
        <v>9301</v>
      </c>
      <c r="C1602" s="3" t="s">
        <v>38</v>
      </c>
      <c r="D1602" s="3" t="s">
        <v>9110</v>
      </c>
      <c r="E1602" s="3">
        <v>0</v>
      </c>
      <c r="F1602" s="3">
        <v>7000</v>
      </c>
      <c r="G1602" s="34">
        <v>20.99</v>
      </c>
      <c r="H1602" s="3" t="s">
        <v>8245</v>
      </c>
      <c r="I1602" s="3" t="s">
        <v>12204</v>
      </c>
      <c r="J1602" s="3" t="s">
        <v>8163</v>
      </c>
      <c r="K1602" s="3" t="s">
        <v>8164</v>
      </c>
      <c r="L1602" s="3" t="s">
        <v>68</v>
      </c>
      <c r="M1602" s="26" t="s">
        <v>13723</v>
      </c>
      <c r="N1602"/>
      <c r="O1602" s="3">
        <v>103</v>
      </c>
      <c r="P1602" s="34">
        <v>25471.279999999999</v>
      </c>
      <c r="Q1602" s="34">
        <v>32508.91</v>
      </c>
      <c r="R1602" s="34">
        <v>-7037.630000000001</v>
      </c>
      <c r="S1602" s="36">
        <v>-0.21648311186071756</v>
      </c>
      <c r="T1602" s="72">
        <v>247.29398058252426</v>
      </c>
      <c r="U1602" s="34">
        <v>8875.5400000000009</v>
      </c>
      <c r="V1602" s="34">
        <v>16079.05</v>
      </c>
      <c r="W1602" s="34">
        <v>-7203.5099999999984</v>
      </c>
      <c r="X1602" s="36">
        <v>-0.44800594562489693</v>
      </c>
      <c r="Y1602" s="36" t="str">
        <f>IFERROR(VLOOKUP(A1602,'Pivot price tier'!$C$8:$L$2270,10,0),"")</f>
        <v xml:space="preserve"> </v>
      </c>
      <c r="Z1602" s="36" t="str">
        <f>IFERROR(VLOOKUP(A1602,'Pivot price tier by size'!$D$8:$M$2491,10,0),"")</f>
        <v xml:space="preserve"> </v>
      </c>
      <c r="AA1602" s="36" t="str">
        <f>IFERROR(VLOOKUP(A1602,'Pivot category'!$B$8:$I$2216,8,0),"")</f>
        <v xml:space="preserve"> </v>
      </c>
      <c r="AB1602" s="3" t="str">
        <f>IF(P1602&lt;$AC$1,"Bottom 5%","")</f>
        <v>Bottom 5%</v>
      </c>
      <c r="AC1602"/>
      <c r="AD1602" s="34" t="s">
        <v>11098</v>
      </c>
      <c r="AE1602" s="34" t="s">
        <v>13942</v>
      </c>
    </row>
    <row r="1603" spans="1:31" hidden="1" x14ac:dyDescent="0.25">
      <c r="A1603" t="s">
        <v>7821</v>
      </c>
      <c r="B1603" t="s">
        <v>1325</v>
      </c>
      <c r="C1603" s="3" t="s">
        <v>38</v>
      </c>
      <c r="D1603" s="3" t="s">
        <v>3663</v>
      </c>
      <c r="E1603" s="3">
        <v>0</v>
      </c>
      <c r="F1603" s="3">
        <v>1000</v>
      </c>
      <c r="G1603" s="34">
        <v>23.99</v>
      </c>
      <c r="H1603" s="3" t="s">
        <v>8245</v>
      </c>
      <c r="I1603" s="3" t="s">
        <v>12204</v>
      </c>
      <c r="J1603" s="3" t="s">
        <v>8163</v>
      </c>
      <c r="K1603" s="3" t="s">
        <v>8164</v>
      </c>
      <c r="L1603" s="3" t="s">
        <v>68</v>
      </c>
      <c r="M1603" s="26" t="s">
        <v>13723</v>
      </c>
      <c r="N1603"/>
      <c r="O1603" s="3">
        <v>104</v>
      </c>
      <c r="P1603" s="34">
        <v>39358.730000000003</v>
      </c>
      <c r="Q1603" s="34">
        <v>37235.9</v>
      </c>
      <c r="R1603" s="34">
        <v>2122.8300000000017</v>
      </c>
      <c r="S1603" s="36">
        <v>5.701030457166345E-2</v>
      </c>
      <c r="T1603" s="72">
        <v>378.44932692307697</v>
      </c>
      <c r="U1603" s="34">
        <v>12536.53</v>
      </c>
      <c r="V1603" s="34">
        <v>10565.45</v>
      </c>
      <c r="W1603" s="34">
        <v>1971.08</v>
      </c>
      <c r="X1603" s="36">
        <v>0.1865590202026417</v>
      </c>
      <c r="Y1603" s="36" t="str">
        <f>IFERROR(VLOOKUP(A1603,'Pivot price tier'!$C$8:$L$2270,10,0),"")</f>
        <v xml:space="preserve"> </v>
      </c>
      <c r="Z1603" s="36" t="str">
        <f>IFERROR(VLOOKUP(A1603,'Pivot price tier by size'!$D$8:$M$2491,10,0),"")</f>
        <v xml:space="preserve"> </v>
      </c>
      <c r="AA1603" s="36" t="str">
        <f>IFERROR(VLOOKUP(A1603,'Pivot category'!$B$8:$I$2216,8,0),"")</f>
        <v xml:space="preserve"> </v>
      </c>
      <c r="AB1603" s="3" t="str">
        <f>IF(P1603&lt;$AC$1,"Bottom 5%","")</f>
        <v>Bottom 5%</v>
      </c>
      <c r="AC1603"/>
      <c r="AD1603" s="34" t="s">
        <v>11098</v>
      </c>
      <c r="AE1603" s="34" t="s">
        <v>13942</v>
      </c>
    </row>
    <row r="1604" spans="1:31" hidden="1" x14ac:dyDescent="0.25">
      <c r="A1604" t="s">
        <v>14645</v>
      </c>
      <c r="B1604" t="s">
        <v>14646</v>
      </c>
      <c r="C1604" s="3" t="s">
        <v>32</v>
      </c>
      <c r="D1604" s="3" t="s">
        <v>14958</v>
      </c>
      <c r="E1604" s="3" t="s">
        <v>5093</v>
      </c>
      <c r="F1604" s="3">
        <v>70000</v>
      </c>
      <c r="G1604" s="34">
        <v>34.99</v>
      </c>
      <c r="H1604" s="3" t="s">
        <v>27</v>
      </c>
      <c r="I1604" s="3" t="s">
        <v>23</v>
      </c>
      <c r="J1604" s="3" t="s">
        <v>8163</v>
      </c>
      <c r="K1604" s="3" t="s">
        <v>8170</v>
      </c>
      <c r="L1604" s="3" t="s">
        <v>68</v>
      </c>
      <c r="M1604" s="26">
        <v>45778</v>
      </c>
      <c r="N1604"/>
      <c r="O1604" s="3">
        <v>86</v>
      </c>
      <c r="P1604" s="34">
        <v>80720.210000000006</v>
      </c>
      <c r="Q1604" s="34">
        <v>15831.72</v>
      </c>
      <c r="R1604" s="34">
        <v>64888.490000000005</v>
      </c>
      <c r="S1604" s="36">
        <v>4.0986380506982192</v>
      </c>
      <c r="T1604" s="72">
        <v>938.60709302325586</v>
      </c>
      <c r="U1604" s="34">
        <v>6193.23</v>
      </c>
      <c r="V1604" s="34">
        <v>3551.04</v>
      </c>
      <c r="W1604" s="34">
        <v>2642.1899999999996</v>
      </c>
      <c r="X1604" s="36">
        <v>0.74406089483644222</v>
      </c>
      <c r="Y1604" s="36" t="str">
        <f>IFERROR(VLOOKUP(A1604,'Pivot price tier'!$C$8:$L$2270,10,0),"")</f>
        <v/>
      </c>
      <c r="Z1604" s="36" t="str">
        <f>IFERROR(VLOOKUP(A1604,'Pivot price tier by size'!$D$8:$M$2491,10,0),"")</f>
        <v/>
      </c>
      <c r="AA1604" s="36" t="str">
        <f>IFERROR(VLOOKUP(A1604,'Pivot category'!$B$8:$I$2216,8,0),"")</f>
        <v/>
      </c>
      <c r="AB1604" s="3" t="str">
        <f>IF(P1604&lt;$AC$1,"Bottom 5%","")</f>
        <v/>
      </c>
      <c r="AC1604"/>
      <c r="AD1604" s="34" t="s">
        <v>16463</v>
      </c>
      <c r="AE1604" s="34" t="s">
        <v>13969</v>
      </c>
    </row>
    <row r="1605" spans="1:31" hidden="1" x14ac:dyDescent="0.25">
      <c r="A1605" t="s">
        <v>14280</v>
      </c>
      <c r="B1605" t="s">
        <v>14281</v>
      </c>
      <c r="C1605" s="3" t="s">
        <v>38</v>
      </c>
      <c r="D1605" s="3" t="s">
        <v>13920</v>
      </c>
      <c r="E1605" s="3">
        <v>0</v>
      </c>
      <c r="F1605" s="3">
        <v>70000</v>
      </c>
      <c r="G1605" s="34">
        <v>20.99</v>
      </c>
      <c r="H1605" s="3" t="s">
        <v>8245</v>
      </c>
      <c r="I1605" s="3" t="s">
        <v>12204</v>
      </c>
      <c r="J1605" s="3" t="s">
        <v>8163</v>
      </c>
      <c r="K1605" s="3" t="s">
        <v>8164</v>
      </c>
      <c r="L1605" s="3" t="s">
        <v>68</v>
      </c>
      <c r="M1605" s="26">
        <v>45658</v>
      </c>
      <c r="N1605"/>
      <c r="O1605" s="3">
        <v>92</v>
      </c>
      <c r="P1605" s="34">
        <v>47905.13</v>
      </c>
      <c r="Q1605" s="34">
        <v>20465.25</v>
      </c>
      <c r="R1605" s="34">
        <v>27439.879999999997</v>
      </c>
      <c r="S1605" s="36">
        <v>1.3408035572494836</v>
      </c>
      <c r="T1605" s="72">
        <v>520.70793478260862</v>
      </c>
      <c r="U1605" s="34">
        <v>19361.349999999999</v>
      </c>
      <c r="V1605" s="34">
        <v>15448.64</v>
      </c>
      <c r="W1605" s="34">
        <v>3912.7099999999991</v>
      </c>
      <c r="X1605" s="36">
        <v>0.25327213269258642</v>
      </c>
      <c r="Y1605" s="36" t="str">
        <f>IFERROR(VLOOKUP(A1605,'Pivot price tier'!$C$8:$L$2270,10,0),"")</f>
        <v xml:space="preserve"> </v>
      </c>
      <c r="Z1605" s="36" t="str">
        <f>IFERROR(VLOOKUP(A1605,'Pivot price tier by size'!$D$8:$M$2491,10,0),"")</f>
        <v xml:space="preserve"> </v>
      </c>
      <c r="AA1605" s="36" t="str">
        <f>IFERROR(VLOOKUP(A1605,'Pivot category'!$B$8:$I$2216,8,0),"")</f>
        <v xml:space="preserve"> </v>
      </c>
      <c r="AB1605" s="3" t="str">
        <f>IF(P1605&lt;$AC$1,"Bottom 5%","")</f>
        <v>Bottom 5%</v>
      </c>
      <c r="AC1605"/>
      <c r="AD1605" s="34" t="s">
        <v>11098</v>
      </c>
      <c r="AE1605" s="34" t="s">
        <v>13942</v>
      </c>
    </row>
    <row r="1606" spans="1:31" x14ac:dyDescent="0.25">
      <c r="A1606" t="s">
        <v>12010</v>
      </c>
      <c r="B1606" t="s">
        <v>12011</v>
      </c>
      <c r="C1606" s="3" t="s">
        <v>32</v>
      </c>
      <c r="D1606" s="3" t="s">
        <v>11710</v>
      </c>
      <c r="E1606" s="3" t="s">
        <v>5093</v>
      </c>
      <c r="F1606" s="3">
        <v>10000</v>
      </c>
      <c r="G1606" s="34">
        <v>67.989999999999995</v>
      </c>
      <c r="H1606" s="3" t="s">
        <v>12489</v>
      </c>
      <c r="I1606" s="3" t="s">
        <v>15</v>
      </c>
      <c r="J1606" s="3" t="s">
        <v>8163</v>
      </c>
      <c r="K1606" s="3" t="s">
        <v>8164</v>
      </c>
      <c r="L1606" s="3" t="s">
        <v>68</v>
      </c>
      <c r="M1606" s="26">
        <v>45231</v>
      </c>
      <c r="N1606"/>
      <c r="O1606" s="3">
        <v>21</v>
      </c>
      <c r="P1606" s="34">
        <v>30459.52</v>
      </c>
      <c r="Q1606" s="34">
        <v>86483.28</v>
      </c>
      <c r="R1606" s="34">
        <v>-56023.759999999995</v>
      </c>
      <c r="S1606" s="36">
        <v>-0.64779874213836475</v>
      </c>
      <c r="T1606" s="72">
        <v>1450.4533333333334</v>
      </c>
      <c r="U1606" s="34">
        <v>11558.3</v>
      </c>
      <c r="V1606" s="34">
        <v>88522.98</v>
      </c>
      <c r="W1606" s="34">
        <v>-76964.679999999993</v>
      </c>
      <c r="X1606" s="36">
        <v>-0.86943164362519199</v>
      </c>
      <c r="Y1606" s="36" t="str">
        <f>IFERROR(VLOOKUP(A1606,'Pivot price tier'!$C$8:$L$2270,10,0),"")</f>
        <v xml:space="preserve"> </v>
      </c>
      <c r="Z1606" s="36" t="str">
        <f>IFERROR(VLOOKUP(A1606,'Pivot price tier by size'!$D$8:$M$2491,10,0),"")</f>
        <v xml:space="preserve"> </v>
      </c>
      <c r="AA1606" s="36" t="str">
        <f>IFERROR(VLOOKUP(A1606,'Pivot category'!$B$8:$I$2216,8,0),"")</f>
        <v xml:space="preserve"> </v>
      </c>
      <c r="AB1606" s="3" t="str">
        <f>IF(P1606&lt;$AC$1,"Bottom 5%","")</f>
        <v>Bottom 5%</v>
      </c>
      <c r="AC1606"/>
      <c r="AD1606" s="34" t="s">
        <v>16459</v>
      </c>
      <c r="AE1606" s="34" t="s">
        <v>13980</v>
      </c>
    </row>
    <row r="1607" spans="1:31" hidden="1" x14ac:dyDescent="0.25">
      <c r="A1607" t="s">
        <v>11155</v>
      </c>
      <c r="B1607" t="s">
        <v>8552</v>
      </c>
      <c r="C1607" s="3" t="s">
        <v>73</v>
      </c>
      <c r="D1607" s="3" t="s">
        <v>8343</v>
      </c>
      <c r="E1607" s="3">
        <v>0</v>
      </c>
      <c r="F1607" s="3">
        <v>1000</v>
      </c>
      <c r="G1607" s="34">
        <v>12.99</v>
      </c>
      <c r="H1607" s="3" t="s">
        <v>8245</v>
      </c>
      <c r="I1607" s="3" t="s">
        <v>12205</v>
      </c>
      <c r="J1607" s="3" t="s">
        <v>8163</v>
      </c>
      <c r="K1607" s="3" t="s">
        <v>8164</v>
      </c>
      <c r="L1607" s="3" t="s">
        <v>68</v>
      </c>
      <c r="M1607" s="26" t="s">
        <v>13723</v>
      </c>
      <c r="N1607"/>
      <c r="O1607" s="3">
        <v>70</v>
      </c>
      <c r="P1607" s="34">
        <v>21812.799999999999</v>
      </c>
      <c r="Q1607" s="34">
        <v>18265</v>
      </c>
      <c r="R1607" s="34">
        <v>3547.7999999999993</v>
      </c>
      <c r="S1607" s="36">
        <v>0.19424035039693388</v>
      </c>
      <c r="T1607" s="72">
        <v>311.61142857142858</v>
      </c>
      <c r="U1607" s="34">
        <v>11870.16</v>
      </c>
      <c r="V1607" s="34">
        <v>6302.78</v>
      </c>
      <c r="W1607" s="34">
        <v>5567.38</v>
      </c>
      <c r="X1607" s="36">
        <v>0.88332132804889274</v>
      </c>
      <c r="Y1607" s="36" t="str">
        <f>IFERROR(VLOOKUP(A1607,'Pivot price tier'!$C$8:$L$2270,10,0),"")</f>
        <v xml:space="preserve"> </v>
      </c>
      <c r="Z1607" s="36" t="str">
        <f>IFERROR(VLOOKUP(A1607,'Pivot price tier by size'!$D$8:$M$2491,10,0),"")</f>
        <v xml:space="preserve"> </v>
      </c>
      <c r="AA1607" s="36" t="str">
        <f>IFERROR(VLOOKUP(A1607,'Pivot category'!$B$8:$I$2216,8,0),"")</f>
        <v xml:space="preserve"> </v>
      </c>
      <c r="AB1607" s="3" t="str">
        <f>IF(P1607&lt;$AC$1,"Bottom 5%","")</f>
        <v>Bottom 5%</v>
      </c>
      <c r="AC1607"/>
      <c r="AD1607" s="34" t="s">
        <v>11098</v>
      </c>
      <c r="AE1607" s="34" t="s">
        <v>13942</v>
      </c>
    </row>
    <row r="1608" spans="1:31" x14ac:dyDescent="0.25">
      <c r="A1608" t="s">
        <v>5821</v>
      </c>
      <c r="B1608" t="s">
        <v>1216</v>
      </c>
      <c r="C1608" s="3" t="s">
        <v>32</v>
      </c>
      <c r="D1608" s="3" t="s">
        <v>3547</v>
      </c>
      <c r="E1608" s="3">
        <v>0</v>
      </c>
      <c r="F1608" s="3">
        <v>1000</v>
      </c>
      <c r="G1608" s="34">
        <v>24.99</v>
      </c>
      <c r="H1608" s="3" t="s">
        <v>29</v>
      </c>
      <c r="I1608" s="3" t="s">
        <v>21</v>
      </c>
      <c r="J1608" s="3" t="s">
        <v>8163</v>
      </c>
      <c r="K1608" s="3" t="s">
        <v>8164</v>
      </c>
      <c r="L1608" s="3" t="s">
        <v>68</v>
      </c>
      <c r="M1608" s="26" t="s">
        <v>13723</v>
      </c>
      <c r="N1608"/>
      <c r="O1608" s="3">
        <v>106</v>
      </c>
      <c r="P1608" s="34">
        <v>47570.720000000001</v>
      </c>
      <c r="Q1608" s="34">
        <v>59972.49</v>
      </c>
      <c r="R1608" s="34">
        <v>-12401.769999999997</v>
      </c>
      <c r="S1608" s="36">
        <v>-0.2067909803311484</v>
      </c>
      <c r="T1608" s="72">
        <v>448.78037735849057</v>
      </c>
      <c r="U1608" s="34">
        <v>28739.35</v>
      </c>
      <c r="V1608" s="34">
        <v>34027.11</v>
      </c>
      <c r="W1608" s="34">
        <v>-5287.760000000002</v>
      </c>
      <c r="X1608" s="36">
        <v>-0.15539844553357607</v>
      </c>
      <c r="Y1608" s="36" t="str">
        <f>IFERROR(VLOOKUP(A1608,'Pivot price tier'!$C$8:$L$2270,10,0),"")</f>
        <v xml:space="preserve"> </v>
      </c>
      <c r="Z1608" s="36" t="str">
        <f>IFERROR(VLOOKUP(A1608,'Pivot price tier by size'!$D$8:$M$2491,10,0),"")</f>
        <v xml:space="preserve"> </v>
      </c>
      <c r="AA1608" s="36" t="str">
        <f>IFERROR(VLOOKUP(A1608,'Pivot category'!$B$8:$I$2216,8,0),"")</f>
        <v xml:space="preserve"> </v>
      </c>
      <c r="AB1608" s="3" t="str">
        <f>IF(P1608&lt;$AC$1,"Bottom 5%","")</f>
        <v>Bottom 5%</v>
      </c>
      <c r="AC1608"/>
      <c r="AD1608" s="34" t="s">
        <v>16459</v>
      </c>
      <c r="AE1608" s="34" t="s">
        <v>16489</v>
      </c>
    </row>
    <row r="1609" spans="1:31" hidden="1" x14ac:dyDescent="0.25">
      <c r="A1609" t="s">
        <v>7864</v>
      </c>
      <c r="B1609" t="s">
        <v>884</v>
      </c>
      <c r="C1609" s="3" t="s">
        <v>38</v>
      </c>
      <c r="D1609" s="3" t="s">
        <v>3176</v>
      </c>
      <c r="E1609" s="3" t="s">
        <v>5093</v>
      </c>
      <c r="F1609" s="3">
        <v>4000</v>
      </c>
      <c r="G1609" s="34">
        <v>39.99</v>
      </c>
      <c r="H1609" s="3" t="s">
        <v>12</v>
      </c>
      <c r="I1609" s="3" t="s">
        <v>19</v>
      </c>
      <c r="J1609" s="3" t="s">
        <v>8173</v>
      </c>
      <c r="K1609" s="3" t="s">
        <v>8164</v>
      </c>
      <c r="L1609" s="3" t="s">
        <v>68</v>
      </c>
      <c r="M1609" s="26" t="s">
        <v>13723</v>
      </c>
      <c r="N1609"/>
      <c r="O1609" s="3">
        <v>40</v>
      </c>
      <c r="P1609" s="34">
        <v>19275.18</v>
      </c>
      <c r="Q1609" s="34">
        <v>14916.27</v>
      </c>
      <c r="R1609" s="34">
        <v>4358.91</v>
      </c>
      <c r="S1609" s="36">
        <v>0.29222520107238603</v>
      </c>
      <c r="T1609" s="72">
        <v>481.87950000000001</v>
      </c>
      <c r="U1609" s="34">
        <v>6558.36</v>
      </c>
      <c r="V1609" s="34">
        <v>2719.32</v>
      </c>
      <c r="W1609" s="34">
        <v>3839.0399999999995</v>
      </c>
      <c r="X1609" s="36">
        <v>1.4117647058823528</v>
      </c>
      <c r="Y1609" s="36" t="str">
        <f>IFERROR(VLOOKUP(A1609,'Pivot price tier'!$C$8:$L$2270,10,0),"")</f>
        <v xml:space="preserve"> </v>
      </c>
      <c r="Z1609" s="36" t="str">
        <f>IFERROR(VLOOKUP(A1609,'Pivot price tier by size'!$D$8:$M$2491,10,0),"")</f>
        <v>X</v>
      </c>
      <c r="AA1609" s="36" t="str">
        <f>IFERROR(VLOOKUP(A1609,'Pivot category'!$B$8:$I$2216,8,0),"")</f>
        <v>X</v>
      </c>
      <c r="AB1609" s="3" t="str">
        <f>IF(P1609&lt;$AC$1,"Bottom 5%","")</f>
        <v>Bottom 5%</v>
      </c>
      <c r="AC1609"/>
      <c r="AD1609" s="34" t="s">
        <v>16463</v>
      </c>
      <c r="AE1609" s="34" t="s">
        <v>13939</v>
      </c>
    </row>
    <row r="1610" spans="1:31" hidden="1" x14ac:dyDescent="0.25">
      <c r="A1610" t="s">
        <v>6926</v>
      </c>
      <c r="B1610" t="s">
        <v>1333</v>
      </c>
      <c r="C1610" s="3" t="s">
        <v>34</v>
      </c>
      <c r="D1610" s="3" t="s">
        <v>3671</v>
      </c>
      <c r="E1610" s="3">
        <v>0</v>
      </c>
      <c r="F1610" s="3">
        <v>1000</v>
      </c>
      <c r="G1610" s="34">
        <v>6.99</v>
      </c>
      <c r="H1610" s="3" t="s">
        <v>8245</v>
      </c>
      <c r="I1610" s="3" t="s">
        <v>12204</v>
      </c>
      <c r="J1610" s="3" t="s">
        <v>8163</v>
      </c>
      <c r="K1610" s="3" t="s">
        <v>8164</v>
      </c>
      <c r="L1610" s="3" t="s">
        <v>68</v>
      </c>
      <c r="M1610" s="26" t="s">
        <v>13723</v>
      </c>
      <c r="N1610"/>
      <c r="O1610" s="3">
        <v>135</v>
      </c>
      <c r="P1610" s="34">
        <v>35704.92</v>
      </c>
      <c r="Q1610" s="34">
        <v>40758.69</v>
      </c>
      <c r="R1610" s="34">
        <v>-5053.7700000000041</v>
      </c>
      <c r="S1610" s="36">
        <v>-0.12399245412450699</v>
      </c>
      <c r="T1610" s="72">
        <v>264.4808888888889</v>
      </c>
      <c r="U1610" s="34">
        <v>6808.26</v>
      </c>
      <c r="V1610" s="34">
        <v>9296.7000000000007</v>
      </c>
      <c r="W1610" s="34">
        <v>-2488.4400000000005</v>
      </c>
      <c r="X1610" s="36">
        <v>-0.26766917293233083</v>
      </c>
      <c r="Y1610" s="36" t="str">
        <f>IFERROR(VLOOKUP(A1610,'Pivot price tier'!$C$8:$L$2270,10,0),"")</f>
        <v xml:space="preserve"> </v>
      </c>
      <c r="Z1610" s="36" t="str">
        <f>IFERROR(VLOOKUP(A1610,'Pivot price tier by size'!$D$8:$M$2491,10,0),"")</f>
        <v xml:space="preserve"> </v>
      </c>
      <c r="AA1610" s="36" t="str">
        <f>IFERROR(VLOOKUP(A1610,'Pivot category'!$B$8:$I$2216,8,0),"")</f>
        <v xml:space="preserve"> </v>
      </c>
      <c r="AB1610" s="3" t="str">
        <f>IF(P1610&lt;$AC$1,"Bottom 5%","")</f>
        <v>Bottom 5%</v>
      </c>
      <c r="AC1610"/>
      <c r="AD1610" s="34" t="s">
        <v>11098</v>
      </c>
      <c r="AE1610" s="34" t="s">
        <v>13942</v>
      </c>
    </row>
    <row r="1611" spans="1:31" hidden="1" x14ac:dyDescent="0.25">
      <c r="A1611" t="s">
        <v>7278</v>
      </c>
      <c r="B1611" t="s">
        <v>7277</v>
      </c>
      <c r="C1611" s="3" t="s">
        <v>69</v>
      </c>
      <c r="D1611" s="3" t="s">
        <v>5360</v>
      </c>
      <c r="E1611" s="3" t="s">
        <v>5141</v>
      </c>
      <c r="F1611" s="3">
        <v>7000</v>
      </c>
      <c r="G1611" s="34">
        <v>0.65</v>
      </c>
      <c r="H1611" s="3" t="s">
        <v>12</v>
      </c>
      <c r="I1611" s="3" t="s">
        <v>70</v>
      </c>
      <c r="J1611" s="3" t="s">
        <v>8168</v>
      </c>
      <c r="K1611" s="3" t="s">
        <v>8164</v>
      </c>
      <c r="L1611" s="3" t="s">
        <v>8167</v>
      </c>
      <c r="M1611" s="26" t="s">
        <v>13723</v>
      </c>
      <c r="N1611"/>
      <c r="O1611" s="3">
        <v>4</v>
      </c>
      <c r="P1611" s="34">
        <v>630.5</v>
      </c>
      <c r="Q1611" s="34">
        <v>11329.88</v>
      </c>
      <c r="R1611" s="34">
        <v>-10699.38</v>
      </c>
      <c r="S1611" s="36">
        <v>-0.9443506903868355</v>
      </c>
      <c r="T1611" s="72">
        <v>157.625</v>
      </c>
      <c r="U1611" s="34">
        <v>0</v>
      </c>
      <c r="V1611" s="34">
        <v>6310.58</v>
      </c>
      <c r="W1611" s="34">
        <v>-6310.58</v>
      </c>
      <c r="X1611" s="36">
        <v>-1</v>
      </c>
      <c r="Y1611" s="36" t="str">
        <f>IFERROR(VLOOKUP(A1611,'Pivot price tier'!$C$8:$L$2270,10,0),"")</f>
        <v/>
      </c>
      <c r="Z1611" s="36" t="str">
        <f>IFERROR(VLOOKUP(A1611,'Pivot price tier by size'!$D$8:$M$2491,10,0),"")</f>
        <v/>
      </c>
      <c r="AA1611" s="36" t="str">
        <f>IFERROR(VLOOKUP(A1611,'Pivot category'!$B$8:$I$2216,8,0),"")</f>
        <v/>
      </c>
      <c r="AB1611" s="3" t="str">
        <f>IF(P1611&lt;$AC$1,"Bottom 5%","")</f>
        <v>Bottom 5%</v>
      </c>
      <c r="AC1611"/>
      <c r="AD1611" s="34" t="s">
        <v>16463</v>
      </c>
      <c r="AE1611" s="34" t="s">
        <v>13939</v>
      </c>
    </row>
    <row r="1612" spans="1:31" hidden="1" x14ac:dyDescent="0.25">
      <c r="A1612" t="s">
        <v>7805</v>
      </c>
      <c r="B1612" t="s">
        <v>1352</v>
      </c>
      <c r="C1612" s="3" t="s">
        <v>38</v>
      </c>
      <c r="D1612" s="3" t="s">
        <v>3692</v>
      </c>
      <c r="E1612" s="3">
        <v>0</v>
      </c>
      <c r="F1612" s="3">
        <v>7000</v>
      </c>
      <c r="G1612" s="34">
        <v>19.989999999999998</v>
      </c>
      <c r="H1612" s="3" t="s">
        <v>8245</v>
      </c>
      <c r="I1612" s="3" t="s">
        <v>12204</v>
      </c>
      <c r="J1612" s="3" t="s">
        <v>8163</v>
      </c>
      <c r="K1612" s="3" t="s">
        <v>8164</v>
      </c>
      <c r="L1612" s="3" t="s">
        <v>68</v>
      </c>
      <c r="M1612" s="26" t="s">
        <v>13723</v>
      </c>
      <c r="N1612"/>
      <c r="O1612" s="3">
        <v>94</v>
      </c>
      <c r="P1612" s="34">
        <v>42738.62</v>
      </c>
      <c r="Q1612" s="34">
        <v>53113.43</v>
      </c>
      <c r="R1612" s="34">
        <v>-10374.809999999998</v>
      </c>
      <c r="S1612" s="36">
        <v>-0.19533308242378622</v>
      </c>
      <c r="T1612" s="72">
        <v>454.66617021276596</v>
      </c>
      <c r="U1612" s="34">
        <v>35622.18</v>
      </c>
      <c r="V1612" s="34">
        <v>50214.879999999997</v>
      </c>
      <c r="W1612" s="34">
        <v>-14592.699999999997</v>
      </c>
      <c r="X1612" s="36">
        <v>-0.29060509554140124</v>
      </c>
      <c r="Y1612" s="36" t="str">
        <f>IFERROR(VLOOKUP(A1612,'Pivot price tier'!$C$8:$L$2270,10,0),"")</f>
        <v xml:space="preserve"> </v>
      </c>
      <c r="Z1612" s="36" t="str">
        <f>IFERROR(VLOOKUP(A1612,'Pivot price tier by size'!$D$8:$M$2491,10,0),"")</f>
        <v xml:space="preserve"> </v>
      </c>
      <c r="AA1612" s="36" t="str">
        <f>IFERROR(VLOOKUP(A1612,'Pivot category'!$B$8:$I$2216,8,0),"")</f>
        <v xml:space="preserve"> </v>
      </c>
      <c r="AB1612" s="3" t="str">
        <f>IF(P1612&lt;$AC$1,"Bottom 5%","")</f>
        <v>Bottom 5%</v>
      </c>
      <c r="AC1612"/>
      <c r="AD1612" s="34" t="s">
        <v>16460</v>
      </c>
      <c r="AE1612" s="34" t="s">
        <v>13953</v>
      </c>
    </row>
    <row r="1613" spans="1:31" hidden="1" x14ac:dyDescent="0.25">
      <c r="A1613" t="s">
        <v>13021</v>
      </c>
      <c r="B1613" t="s">
        <v>12652</v>
      </c>
      <c r="C1613" s="3" t="s">
        <v>34</v>
      </c>
      <c r="D1613" s="3" t="s">
        <v>12173</v>
      </c>
      <c r="E1613" s="3">
        <v>0</v>
      </c>
      <c r="F1613" s="3">
        <v>70000</v>
      </c>
      <c r="G1613" s="34">
        <v>12.99</v>
      </c>
      <c r="H1613" s="3" t="s">
        <v>8245</v>
      </c>
      <c r="I1613" s="3" t="s">
        <v>12204</v>
      </c>
      <c r="J1613" s="3" t="s">
        <v>8163</v>
      </c>
      <c r="K1613" s="3" t="s">
        <v>8164</v>
      </c>
      <c r="L1613" s="3" t="s">
        <v>68</v>
      </c>
      <c r="M1613" s="26">
        <v>45323</v>
      </c>
      <c r="N1613"/>
      <c r="O1613" s="3">
        <v>97</v>
      </c>
      <c r="P1613" s="34">
        <v>39086.910000000003</v>
      </c>
      <c r="Q1613" s="34">
        <v>42677.82</v>
      </c>
      <c r="R1613" s="34">
        <v>-3590.9099999999962</v>
      </c>
      <c r="S1613" s="36">
        <v>-8.4139958413995797E-2</v>
      </c>
      <c r="T1613" s="72">
        <v>402.95783505154645</v>
      </c>
      <c r="U1613" s="34">
        <v>22316.82</v>
      </c>
      <c r="V1613" s="34">
        <v>31251.17</v>
      </c>
      <c r="W1613" s="34">
        <v>-8934.3499999999985</v>
      </c>
      <c r="X1613" s="36">
        <v>-0.28588849633469715</v>
      </c>
      <c r="Y1613" s="36" t="str">
        <f>IFERROR(VLOOKUP(A1613,'Pivot price tier'!$C$8:$L$2270,10,0),"")</f>
        <v xml:space="preserve"> </v>
      </c>
      <c r="Z1613" s="36" t="str">
        <f>IFERROR(VLOOKUP(A1613,'Pivot price tier by size'!$D$8:$M$2491,10,0),"")</f>
        <v xml:space="preserve"> </v>
      </c>
      <c r="AA1613" s="36" t="str">
        <f>IFERROR(VLOOKUP(A1613,'Pivot category'!$B$8:$I$2216,8,0),"")</f>
        <v xml:space="preserve"> </v>
      </c>
      <c r="AB1613" s="3" t="str">
        <f>IF(P1613&lt;$AC$1,"Bottom 5%","")</f>
        <v>Bottom 5%</v>
      </c>
      <c r="AC1613"/>
      <c r="AD1613" s="34" t="s">
        <v>16465</v>
      </c>
      <c r="AE1613" s="34" t="s">
        <v>16467</v>
      </c>
    </row>
    <row r="1614" spans="1:31" hidden="1" x14ac:dyDescent="0.25">
      <c r="A1614" t="s">
        <v>13022</v>
      </c>
      <c r="B1614" t="s">
        <v>12653</v>
      </c>
      <c r="C1614" s="3" t="s">
        <v>34</v>
      </c>
      <c r="D1614" s="3" t="s">
        <v>12174</v>
      </c>
      <c r="E1614" s="3">
        <v>0</v>
      </c>
      <c r="F1614" s="3">
        <v>70000</v>
      </c>
      <c r="G1614" s="34">
        <v>12.99</v>
      </c>
      <c r="H1614" s="3" t="s">
        <v>8245</v>
      </c>
      <c r="I1614" s="3" t="s">
        <v>12204</v>
      </c>
      <c r="J1614" s="3" t="s">
        <v>8163</v>
      </c>
      <c r="K1614" s="3" t="s">
        <v>8164</v>
      </c>
      <c r="L1614" s="3" t="s">
        <v>68</v>
      </c>
      <c r="M1614" s="26">
        <v>45323</v>
      </c>
      <c r="N1614"/>
      <c r="O1614" s="3">
        <v>105</v>
      </c>
      <c r="P1614" s="34">
        <v>47647.32</v>
      </c>
      <c r="Q1614" s="34">
        <v>50395.13</v>
      </c>
      <c r="R1614" s="34">
        <v>-2747.8099999999977</v>
      </c>
      <c r="S1614" s="36">
        <v>-5.4525308298639108E-2</v>
      </c>
      <c r="T1614" s="72">
        <v>453.78399999999999</v>
      </c>
      <c r="U1614" s="34">
        <v>43724.34</v>
      </c>
      <c r="V1614" s="34">
        <v>48711.24</v>
      </c>
      <c r="W1614" s="34">
        <v>-4986.9000000000015</v>
      </c>
      <c r="X1614" s="36">
        <v>-0.10237678203223732</v>
      </c>
      <c r="Y1614" s="36" t="str">
        <f>IFERROR(VLOOKUP(A1614,'Pivot price tier'!$C$8:$L$2270,10,0),"")</f>
        <v xml:space="preserve"> </v>
      </c>
      <c r="Z1614" s="36" t="str">
        <f>IFERROR(VLOOKUP(A1614,'Pivot price tier by size'!$D$8:$M$2491,10,0),"")</f>
        <v xml:space="preserve"> </v>
      </c>
      <c r="AA1614" s="36" t="str">
        <f>IFERROR(VLOOKUP(A1614,'Pivot category'!$B$8:$I$2216,8,0),"")</f>
        <v xml:space="preserve"> </v>
      </c>
      <c r="AB1614" s="3" t="str">
        <f>IF(P1614&lt;$AC$1,"Bottom 5%","")</f>
        <v>Bottom 5%</v>
      </c>
      <c r="AC1614"/>
      <c r="AD1614" s="34" t="s">
        <v>16465</v>
      </c>
      <c r="AE1614" s="34" t="s">
        <v>16467</v>
      </c>
    </row>
    <row r="1615" spans="1:31" hidden="1" x14ac:dyDescent="0.25">
      <c r="A1615" t="s">
        <v>11162</v>
      </c>
      <c r="B1615" t="s">
        <v>9628</v>
      </c>
      <c r="C1615" s="3" t="s">
        <v>73</v>
      </c>
      <c r="D1615" s="3" t="s">
        <v>9470</v>
      </c>
      <c r="E1615" s="3">
        <v>0</v>
      </c>
      <c r="F1615" s="3">
        <v>7000</v>
      </c>
      <c r="G1615" s="34">
        <v>9.99</v>
      </c>
      <c r="H1615" s="3" t="s">
        <v>8245</v>
      </c>
      <c r="I1615" s="3" t="s">
        <v>12205</v>
      </c>
      <c r="J1615" s="3" t="s">
        <v>8163</v>
      </c>
      <c r="K1615" s="3" t="s">
        <v>8164</v>
      </c>
      <c r="L1615" s="3" t="s">
        <v>68</v>
      </c>
      <c r="M1615" s="26" t="s">
        <v>13723</v>
      </c>
      <c r="N1615"/>
      <c r="O1615" s="3">
        <v>81</v>
      </c>
      <c r="P1615" s="34">
        <v>18431.55</v>
      </c>
      <c r="Q1615" s="34">
        <v>18965.14</v>
      </c>
      <c r="R1615" s="34">
        <v>-533.59000000000015</v>
      </c>
      <c r="S1615" s="36">
        <v>-2.8135305091341323E-2</v>
      </c>
      <c r="T1615" s="72">
        <v>227.54999999999998</v>
      </c>
      <c r="U1615" s="34">
        <v>43816.14</v>
      </c>
      <c r="V1615" s="34">
        <v>26298.46</v>
      </c>
      <c r="W1615" s="34">
        <v>17517.68</v>
      </c>
      <c r="X1615" s="36">
        <v>0.66611048707795062</v>
      </c>
      <c r="Y1615" s="36" t="str">
        <f>IFERROR(VLOOKUP(A1615,'Pivot price tier'!$C$8:$L$2270,10,0),"")</f>
        <v xml:space="preserve"> </v>
      </c>
      <c r="Z1615" s="36" t="str">
        <f>IFERROR(VLOOKUP(A1615,'Pivot price tier by size'!$D$8:$M$2491,10,0),"")</f>
        <v xml:space="preserve"> </v>
      </c>
      <c r="AA1615" s="36" t="str">
        <f>IFERROR(VLOOKUP(A1615,'Pivot category'!$B$8:$I$2216,8,0),"")</f>
        <v xml:space="preserve"> </v>
      </c>
      <c r="AB1615" s="3" t="str">
        <f>IF(P1615&lt;$AC$1,"Bottom 5%","")</f>
        <v>Bottom 5%</v>
      </c>
      <c r="AC1615"/>
      <c r="AD1615" s="34" t="s">
        <v>16460</v>
      </c>
      <c r="AE1615" s="34" t="s">
        <v>13953</v>
      </c>
    </row>
    <row r="1616" spans="1:31" hidden="1" x14ac:dyDescent="0.25">
      <c r="A1616" t="s">
        <v>11163</v>
      </c>
      <c r="B1616" t="s">
        <v>10004</v>
      </c>
      <c r="C1616" s="3" t="s">
        <v>73</v>
      </c>
      <c r="D1616" s="3" t="s">
        <v>10074</v>
      </c>
      <c r="E1616" s="3">
        <v>0</v>
      </c>
      <c r="F1616" s="3">
        <v>7000</v>
      </c>
      <c r="G1616" s="34">
        <v>9.99</v>
      </c>
      <c r="H1616" s="3" t="s">
        <v>8245</v>
      </c>
      <c r="I1616" s="3" t="s">
        <v>12205</v>
      </c>
      <c r="J1616" s="3" t="s">
        <v>8163</v>
      </c>
      <c r="K1616" s="3" t="s">
        <v>8164</v>
      </c>
      <c r="L1616" s="3" t="s">
        <v>68</v>
      </c>
      <c r="M1616" s="26" t="s">
        <v>13723</v>
      </c>
      <c r="N1616"/>
      <c r="O1616" s="3">
        <v>111</v>
      </c>
      <c r="P1616" s="34">
        <v>26823.15</v>
      </c>
      <c r="Q1616" s="34">
        <v>26027.77</v>
      </c>
      <c r="R1616" s="34">
        <v>795.38000000000102</v>
      </c>
      <c r="S1616" s="36">
        <v>3.0558899206501344E-2</v>
      </c>
      <c r="T1616" s="72">
        <v>241.65</v>
      </c>
      <c r="U1616" s="34">
        <v>47512.44</v>
      </c>
      <c r="V1616" s="34">
        <v>39045.040000000001</v>
      </c>
      <c r="W1616" s="34">
        <v>8467.4000000000015</v>
      </c>
      <c r="X1616" s="36">
        <v>0.21686237227571037</v>
      </c>
      <c r="Y1616" s="36" t="str">
        <f>IFERROR(VLOOKUP(A1616,'Pivot price tier'!$C$8:$L$2270,10,0),"")</f>
        <v xml:space="preserve"> </v>
      </c>
      <c r="Z1616" s="36" t="str">
        <f>IFERROR(VLOOKUP(A1616,'Pivot price tier by size'!$D$8:$M$2491,10,0),"")</f>
        <v xml:space="preserve"> </v>
      </c>
      <c r="AA1616" s="36" t="str">
        <f>IFERROR(VLOOKUP(A1616,'Pivot category'!$B$8:$I$2216,8,0),"")</f>
        <v xml:space="preserve"> </v>
      </c>
      <c r="AB1616" s="3" t="str">
        <f>IF(P1616&lt;$AC$1,"Bottom 5%","")</f>
        <v>Bottom 5%</v>
      </c>
      <c r="AC1616"/>
      <c r="AD1616" s="34" t="s">
        <v>16460</v>
      </c>
      <c r="AE1616" s="34" t="s">
        <v>13953</v>
      </c>
    </row>
    <row r="1617" spans="1:31" hidden="1" x14ac:dyDescent="0.25">
      <c r="A1617" t="s">
        <v>11826</v>
      </c>
      <c r="B1617" t="s">
        <v>11909</v>
      </c>
      <c r="C1617" s="3" t="s">
        <v>73</v>
      </c>
      <c r="D1617" s="3" t="s">
        <v>11764</v>
      </c>
      <c r="E1617" s="3">
        <v>0</v>
      </c>
      <c r="F1617" s="3">
        <v>70000</v>
      </c>
      <c r="G1617" s="34">
        <v>18.989999999999998</v>
      </c>
      <c r="H1617" s="3" t="s">
        <v>8245</v>
      </c>
      <c r="I1617" s="3" t="s">
        <v>12205</v>
      </c>
      <c r="J1617" s="3" t="s">
        <v>8163</v>
      </c>
      <c r="K1617" s="3" t="s">
        <v>8164</v>
      </c>
      <c r="L1617" s="3" t="s">
        <v>68</v>
      </c>
      <c r="M1617" s="26">
        <v>45139</v>
      </c>
      <c r="N1617"/>
      <c r="O1617" s="3">
        <v>106</v>
      </c>
      <c r="P1617" s="34">
        <v>41986.89</v>
      </c>
      <c r="Q1617" s="34">
        <v>39285.35</v>
      </c>
      <c r="R1617" s="34">
        <v>2701.5400000000009</v>
      </c>
      <c r="S1617" s="36">
        <v>6.8767110385932639E-2</v>
      </c>
      <c r="T1617" s="72">
        <v>396.10273584905661</v>
      </c>
      <c r="U1617" s="34">
        <v>75333.33</v>
      </c>
      <c r="V1617" s="34">
        <v>65472.91</v>
      </c>
      <c r="W1617" s="34">
        <v>9860.4199999999983</v>
      </c>
      <c r="X1617" s="36">
        <v>0.15060305094122128</v>
      </c>
      <c r="Y1617" s="36" t="str">
        <f>IFERROR(VLOOKUP(A1617,'Pivot price tier'!$C$8:$L$2270,10,0),"")</f>
        <v xml:space="preserve"> </v>
      </c>
      <c r="Z1617" s="36" t="str">
        <f>IFERROR(VLOOKUP(A1617,'Pivot price tier by size'!$D$8:$M$2491,10,0),"")</f>
        <v xml:space="preserve"> </v>
      </c>
      <c r="AA1617" s="36" t="str">
        <f>IFERROR(VLOOKUP(A1617,'Pivot category'!$B$8:$I$2216,8,0),"")</f>
        <v xml:space="preserve"> </v>
      </c>
      <c r="AB1617" s="3" t="str">
        <f>IF(P1617&lt;$AC$1,"Bottom 5%","")</f>
        <v>Bottom 5%</v>
      </c>
      <c r="AC1617"/>
      <c r="AD1617" s="34" t="s">
        <v>16460</v>
      </c>
      <c r="AE1617" s="34" t="s">
        <v>13953</v>
      </c>
    </row>
    <row r="1618" spans="1:31" hidden="1" x14ac:dyDescent="0.25">
      <c r="A1618" t="s">
        <v>7844</v>
      </c>
      <c r="B1618" t="s">
        <v>1485</v>
      </c>
      <c r="C1618" s="3" t="s">
        <v>38</v>
      </c>
      <c r="D1618" s="3" t="s">
        <v>3846</v>
      </c>
      <c r="E1618" s="3">
        <v>0</v>
      </c>
      <c r="F1618" s="3">
        <v>3000</v>
      </c>
      <c r="G1618" s="34">
        <v>9.99</v>
      </c>
      <c r="H1618" s="3" t="s">
        <v>48</v>
      </c>
      <c r="I1618" s="3" t="s">
        <v>48</v>
      </c>
      <c r="J1618" s="3" t="s">
        <v>8163</v>
      </c>
      <c r="K1618" s="3" t="s">
        <v>8164</v>
      </c>
      <c r="L1618" s="3" t="s">
        <v>68</v>
      </c>
      <c r="M1618" s="26" t="s">
        <v>13723</v>
      </c>
      <c r="N1618"/>
      <c r="O1618" s="3">
        <v>140</v>
      </c>
      <c r="P1618" s="34">
        <v>35844.120000000003</v>
      </c>
      <c r="Q1618" s="34">
        <v>37076.92</v>
      </c>
      <c r="R1618" s="34">
        <v>-1232.7999999999956</v>
      </c>
      <c r="S1618" s="36">
        <v>-3.3249795290439366E-2</v>
      </c>
      <c r="T1618" s="72">
        <v>256.02942857142858</v>
      </c>
      <c r="U1618" s="34">
        <v>2677.32</v>
      </c>
      <c r="V1618" s="34">
        <v>3256.93</v>
      </c>
      <c r="W1618" s="34">
        <v>-579.60999999999967</v>
      </c>
      <c r="X1618" s="36">
        <v>-0.1779620685737795</v>
      </c>
      <c r="Y1618" s="36" t="str">
        <f>IFERROR(VLOOKUP(A1618,'Pivot price tier'!$C$8:$L$2270,10,0),"")</f>
        <v xml:space="preserve"> </v>
      </c>
      <c r="Z1618" s="36" t="str">
        <f>IFERROR(VLOOKUP(A1618,'Pivot price tier by size'!$D$8:$M$2491,10,0),"")</f>
        <v xml:space="preserve"> </v>
      </c>
      <c r="AA1618" s="36" t="str">
        <f>IFERROR(VLOOKUP(A1618,'Pivot category'!$B$8:$I$2216,8,0),"")</f>
        <v xml:space="preserve"> </v>
      </c>
      <c r="AB1618" s="3" t="str">
        <f>IF(P1618&lt;$AC$1,"Bottom 5%","")</f>
        <v>Bottom 5%</v>
      </c>
      <c r="AC1618"/>
      <c r="AD1618" s="34" t="s">
        <v>11097</v>
      </c>
      <c r="AE1618" s="34" t="s">
        <v>13991</v>
      </c>
    </row>
    <row r="1619" spans="1:31" hidden="1" x14ac:dyDescent="0.25">
      <c r="A1619" t="s">
        <v>7849</v>
      </c>
      <c r="B1619" t="s">
        <v>1486</v>
      </c>
      <c r="C1619" s="3" t="s">
        <v>38</v>
      </c>
      <c r="D1619" s="3" t="s">
        <v>3847</v>
      </c>
      <c r="E1619" s="3">
        <v>0</v>
      </c>
      <c r="F1619" s="3">
        <v>3000</v>
      </c>
      <c r="G1619" s="34">
        <v>9.99</v>
      </c>
      <c r="H1619" s="3" t="s">
        <v>48</v>
      </c>
      <c r="I1619" s="3" t="s">
        <v>48</v>
      </c>
      <c r="J1619" s="3" t="s">
        <v>8163</v>
      </c>
      <c r="K1619" s="3" t="s">
        <v>8164</v>
      </c>
      <c r="L1619" s="3" t="s">
        <v>68</v>
      </c>
      <c r="M1619" s="26" t="s">
        <v>13723</v>
      </c>
      <c r="N1619"/>
      <c r="O1619" s="3">
        <v>153</v>
      </c>
      <c r="P1619" s="34">
        <v>36273.69</v>
      </c>
      <c r="Q1619" s="34">
        <v>39936.300000000003</v>
      </c>
      <c r="R1619" s="34">
        <v>-3662.6100000000006</v>
      </c>
      <c r="S1619" s="36">
        <v>-9.1711300245641225E-2</v>
      </c>
      <c r="T1619" s="72">
        <v>237.0829411764706</v>
      </c>
      <c r="U1619" s="34">
        <v>5214.78</v>
      </c>
      <c r="V1619" s="34">
        <v>5567.62</v>
      </c>
      <c r="W1619" s="34">
        <v>-352.84000000000015</v>
      </c>
      <c r="X1619" s="36">
        <v>-6.3373577938149572E-2</v>
      </c>
      <c r="Y1619" s="36" t="str">
        <f>IFERROR(VLOOKUP(A1619,'Pivot price tier'!$C$8:$L$2270,10,0),"")</f>
        <v xml:space="preserve"> </v>
      </c>
      <c r="Z1619" s="36" t="str">
        <f>IFERROR(VLOOKUP(A1619,'Pivot price tier by size'!$D$8:$M$2491,10,0),"")</f>
        <v xml:space="preserve"> </v>
      </c>
      <c r="AA1619" s="36" t="str">
        <f>IFERROR(VLOOKUP(A1619,'Pivot category'!$B$8:$I$2216,8,0),"")</f>
        <v xml:space="preserve"> </v>
      </c>
      <c r="AB1619" s="3" t="str">
        <f>IF(P1619&lt;$AC$1,"Bottom 5%","")</f>
        <v>Bottom 5%</v>
      </c>
      <c r="AC1619"/>
      <c r="AD1619" s="34" t="s">
        <v>11097</v>
      </c>
      <c r="AE1619" s="34" t="s">
        <v>13991</v>
      </c>
    </row>
    <row r="1620" spans="1:31" hidden="1" x14ac:dyDescent="0.25">
      <c r="A1620" t="s">
        <v>16304</v>
      </c>
      <c r="B1620" t="s">
        <v>16305</v>
      </c>
      <c r="C1620" s="3" t="s">
        <v>32</v>
      </c>
      <c r="D1620" s="3" t="s">
        <v>16431</v>
      </c>
      <c r="E1620" s="3" t="s">
        <v>5141</v>
      </c>
      <c r="F1620" s="3">
        <v>70000</v>
      </c>
      <c r="G1620" s="34">
        <v>16.989999999999998</v>
      </c>
      <c r="H1620" s="3" t="s">
        <v>12</v>
      </c>
      <c r="I1620" s="3" t="s">
        <v>19</v>
      </c>
      <c r="J1620" s="3" t="s">
        <v>8163</v>
      </c>
      <c r="K1620" s="3" t="s">
        <v>8164</v>
      </c>
      <c r="L1620" s="3" t="s">
        <v>68</v>
      </c>
      <c r="M1620" s="26">
        <v>46113</v>
      </c>
      <c r="N1620"/>
      <c r="O1620" s="3">
        <v>77</v>
      </c>
      <c r="P1620" s="34">
        <v>33.979999999999997</v>
      </c>
      <c r="Q1620" s="34">
        <v>0</v>
      </c>
      <c r="R1620" s="34">
        <v>33.979999999999997</v>
      </c>
      <c r="S1620" s="36" t="s">
        <v>78</v>
      </c>
      <c r="T1620" s="72">
        <v>0.44129870129870125</v>
      </c>
      <c r="U1620" s="34" t="s">
        <v>78</v>
      </c>
      <c r="V1620" s="34" t="s">
        <v>78</v>
      </c>
      <c r="W1620" s="34" t="s">
        <v>78</v>
      </c>
      <c r="X1620" s="36" t="s">
        <v>78</v>
      </c>
      <c r="Y1620" s="36" t="str">
        <f>IFERROR(VLOOKUP(A1620,'Pivot price tier'!$C$8:$L$2270,10,0),"")</f>
        <v>X</v>
      </c>
      <c r="Z1620" s="36" t="str">
        <f>IFERROR(VLOOKUP(A1620,'Pivot price tier by size'!$D$8:$M$2491,10,0),"")</f>
        <v>X</v>
      </c>
      <c r="AA1620" s="36" t="str">
        <f>IFERROR(VLOOKUP(A1620,'Pivot category'!$B$8:$I$2216,8,0),"")</f>
        <v>X</v>
      </c>
      <c r="AB1620" s="3" t="str">
        <f>IF(P1620&lt;$AC$1,"Bottom 5%","")</f>
        <v>Bottom 5%</v>
      </c>
      <c r="AC1620"/>
      <c r="AD1620" s="34" t="s">
        <v>16463</v>
      </c>
      <c r="AE1620" s="34" t="s">
        <v>13939</v>
      </c>
    </row>
    <row r="1621" spans="1:31" hidden="1" x14ac:dyDescent="0.25">
      <c r="A1621" t="s">
        <v>7774</v>
      </c>
      <c r="B1621" t="s">
        <v>891</v>
      </c>
      <c r="C1621" s="3" t="s">
        <v>38</v>
      </c>
      <c r="D1621" s="3" t="s">
        <v>3184</v>
      </c>
      <c r="E1621" s="3">
        <v>0</v>
      </c>
      <c r="F1621" s="3">
        <v>1000</v>
      </c>
      <c r="G1621" s="34">
        <v>11.99</v>
      </c>
      <c r="H1621" s="3" t="s">
        <v>8245</v>
      </c>
      <c r="I1621" s="3" t="s">
        <v>12204</v>
      </c>
      <c r="J1621" s="3" t="s">
        <v>8168</v>
      </c>
      <c r="K1621" s="3" t="s">
        <v>8170</v>
      </c>
      <c r="L1621" s="3" t="s">
        <v>68</v>
      </c>
      <c r="M1621" s="26" t="s">
        <v>13723</v>
      </c>
      <c r="N1621"/>
      <c r="O1621" s="3">
        <v>4</v>
      </c>
      <c r="P1621" s="34">
        <v>162129.95000000001</v>
      </c>
      <c r="Q1621" s="34">
        <v>149061.32</v>
      </c>
      <c r="R1621" s="34">
        <v>13068.630000000005</v>
      </c>
      <c r="S1621" s="36">
        <v>8.7672844974135522E-2</v>
      </c>
      <c r="T1621" s="72">
        <v>40532.487500000003</v>
      </c>
      <c r="U1621" s="34">
        <v>105335.21</v>
      </c>
      <c r="V1621" s="34">
        <v>109125.41</v>
      </c>
      <c r="W1621" s="34">
        <v>-3790.1999999999971</v>
      </c>
      <c r="X1621" s="36">
        <v>-3.4732515552518883E-2</v>
      </c>
      <c r="Y1621" s="36" t="str">
        <f>IFERROR(VLOOKUP(A1621,'Pivot price tier'!$C$8:$L$2270,10,0),"")</f>
        <v/>
      </c>
      <c r="Z1621" s="36" t="str">
        <f>IFERROR(VLOOKUP(A1621,'Pivot price tier by size'!$D$8:$M$2491,10,0),"")</f>
        <v/>
      </c>
      <c r="AA1621" s="36" t="str">
        <f>IFERROR(VLOOKUP(A1621,'Pivot category'!$B$8:$I$2216,8,0),"")</f>
        <v/>
      </c>
      <c r="AB1621" s="3" t="str">
        <f>IF(P1621&lt;$AC$1,"Bottom 5%","")</f>
        <v/>
      </c>
      <c r="AC1621"/>
      <c r="AD1621" s="34" t="s">
        <v>16463</v>
      </c>
      <c r="AE1621" s="34" t="s">
        <v>13939</v>
      </c>
    </row>
    <row r="1622" spans="1:31" hidden="1" x14ac:dyDescent="0.25">
      <c r="A1622" t="s">
        <v>5641</v>
      </c>
      <c r="B1622" t="s">
        <v>892</v>
      </c>
      <c r="C1622" s="3" t="s">
        <v>32</v>
      </c>
      <c r="D1622" s="3" t="s">
        <v>3185</v>
      </c>
      <c r="E1622" s="3">
        <v>0</v>
      </c>
      <c r="F1622" s="3">
        <v>1000</v>
      </c>
      <c r="G1622" s="34">
        <v>7.19</v>
      </c>
      <c r="H1622" s="3" t="s">
        <v>8245</v>
      </c>
      <c r="I1622" s="3" t="s">
        <v>12204</v>
      </c>
      <c r="J1622" s="3" t="s">
        <v>8168</v>
      </c>
      <c r="K1622" s="3" t="s">
        <v>8170</v>
      </c>
      <c r="L1622" s="3" t="s">
        <v>68</v>
      </c>
      <c r="M1622" s="26" t="s">
        <v>13723</v>
      </c>
      <c r="N1622"/>
      <c r="O1622" s="3">
        <v>19</v>
      </c>
      <c r="P1622" s="34">
        <v>364761.42</v>
      </c>
      <c r="Q1622" s="34">
        <v>355605.92</v>
      </c>
      <c r="R1622" s="34">
        <v>9155.5</v>
      </c>
      <c r="S1622" s="36">
        <v>2.5746196801223142E-2</v>
      </c>
      <c r="T1622" s="72">
        <v>19197.96947368421</v>
      </c>
      <c r="U1622" s="34">
        <v>263315.09999999998</v>
      </c>
      <c r="V1622" s="34">
        <v>246411.09</v>
      </c>
      <c r="W1622" s="34">
        <v>16904.00999999998</v>
      </c>
      <c r="X1622" s="36">
        <v>6.8600849093277239E-2</v>
      </c>
      <c r="Y1622" s="36" t="str">
        <f>IFERROR(VLOOKUP(A1622,'Pivot price tier'!$C$8:$L$2270,10,0),"")</f>
        <v/>
      </c>
      <c r="Z1622" s="36" t="str">
        <f>IFERROR(VLOOKUP(A1622,'Pivot price tier by size'!$D$8:$M$2491,10,0),"")</f>
        <v/>
      </c>
      <c r="AA1622" s="36" t="str">
        <f>IFERROR(VLOOKUP(A1622,'Pivot category'!$B$8:$I$2216,8,0),"")</f>
        <v/>
      </c>
      <c r="AB1622" s="3" t="str">
        <f>IF(P1622&lt;$AC$1,"Bottom 5%","")</f>
        <v/>
      </c>
      <c r="AC1622"/>
      <c r="AD1622" s="34" t="s">
        <v>16463</v>
      </c>
      <c r="AE1622" s="34" t="s">
        <v>13939</v>
      </c>
    </row>
    <row r="1623" spans="1:31" hidden="1" x14ac:dyDescent="0.25">
      <c r="A1623" t="s">
        <v>7635</v>
      </c>
      <c r="B1623" t="s">
        <v>893</v>
      </c>
      <c r="C1623" s="3" t="s">
        <v>38</v>
      </c>
      <c r="D1623" s="3" t="s">
        <v>3186</v>
      </c>
      <c r="E1623" s="3" t="s">
        <v>5093</v>
      </c>
      <c r="F1623" s="3">
        <v>1000</v>
      </c>
      <c r="G1623" s="34">
        <v>25.99</v>
      </c>
      <c r="H1623" s="3" t="s">
        <v>12</v>
      </c>
      <c r="I1623" s="3" t="s">
        <v>17</v>
      </c>
      <c r="J1623" s="3" t="s">
        <v>8163</v>
      </c>
      <c r="K1623" s="3" t="s">
        <v>8164</v>
      </c>
      <c r="L1623" s="3" t="s">
        <v>68</v>
      </c>
      <c r="M1623" s="26">
        <v>45901</v>
      </c>
      <c r="N1623"/>
      <c r="O1623" s="3">
        <v>73</v>
      </c>
      <c r="P1623" s="34">
        <v>55462.66</v>
      </c>
      <c r="Q1623" s="34">
        <v>0</v>
      </c>
      <c r="R1623" s="34">
        <v>55462.66</v>
      </c>
      <c r="S1623" s="36" t="s">
        <v>78</v>
      </c>
      <c r="T1623" s="72">
        <v>759.76246575342475</v>
      </c>
      <c r="U1623" s="34">
        <v>10214.07</v>
      </c>
      <c r="V1623" s="34">
        <v>0</v>
      </c>
      <c r="W1623" s="34">
        <v>10214.07</v>
      </c>
      <c r="X1623" s="36" t="s">
        <v>78</v>
      </c>
      <c r="Y1623" s="36" t="str">
        <f>IFERROR(VLOOKUP(A1623,'Pivot price tier'!$C$8:$L$2270,10,0),"")</f>
        <v xml:space="preserve"> </v>
      </c>
      <c r="Z1623" s="36" t="str">
        <f>IFERROR(VLOOKUP(A1623,'Pivot price tier by size'!$D$8:$M$2491,10,0),"")</f>
        <v xml:space="preserve"> </v>
      </c>
      <c r="AA1623" s="36" t="str">
        <f>IFERROR(VLOOKUP(A1623,'Pivot category'!$B$8:$I$2216,8,0),"")</f>
        <v xml:space="preserve"> </v>
      </c>
      <c r="AB1623" s="3" t="str">
        <f>IF(P1623&lt;$AC$1,"Bottom 5%","")</f>
        <v/>
      </c>
      <c r="AC1623"/>
      <c r="AD1623" s="34" t="s">
        <v>16463</v>
      </c>
      <c r="AE1623" s="34" t="s">
        <v>13939</v>
      </c>
    </row>
    <row r="1624" spans="1:31" hidden="1" x14ac:dyDescent="0.25">
      <c r="A1624" t="s">
        <v>15458</v>
      </c>
      <c r="B1624" t="s">
        <v>15459</v>
      </c>
      <c r="C1624" s="3" t="s">
        <v>32</v>
      </c>
      <c r="D1624" s="3" t="s">
        <v>3187</v>
      </c>
      <c r="E1624" s="3" t="s">
        <v>5093</v>
      </c>
      <c r="F1624" s="3">
        <v>1000</v>
      </c>
      <c r="G1624" s="34">
        <v>12.99</v>
      </c>
      <c r="H1624" s="3" t="s">
        <v>12</v>
      </c>
      <c r="I1624" s="3" t="s">
        <v>17</v>
      </c>
      <c r="J1624" s="3" t="s">
        <v>8163</v>
      </c>
      <c r="K1624" s="3" t="s">
        <v>8164</v>
      </c>
      <c r="L1624" s="3" t="s">
        <v>68</v>
      </c>
      <c r="M1624" s="26">
        <v>45901</v>
      </c>
      <c r="N1624"/>
      <c r="O1624" s="3">
        <v>75</v>
      </c>
      <c r="P1624" s="34">
        <v>26694.45</v>
      </c>
      <c r="Q1624" s="34">
        <v>0</v>
      </c>
      <c r="R1624" s="34">
        <v>26694.45</v>
      </c>
      <c r="S1624" s="36" t="s">
        <v>78</v>
      </c>
      <c r="T1624" s="72">
        <v>355.92599999999999</v>
      </c>
      <c r="U1624" s="34">
        <v>19536.96</v>
      </c>
      <c r="V1624" s="34">
        <v>0</v>
      </c>
      <c r="W1624" s="34">
        <v>19536.96</v>
      </c>
      <c r="X1624" s="36" t="s">
        <v>78</v>
      </c>
      <c r="Y1624" s="36" t="str">
        <f>IFERROR(VLOOKUP(A1624,'Pivot price tier'!$C$8:$L$2270,10,0),"")</f>
        <v>X</v>
      </c>
      <c r="Z1624" s="36" t="str">
        <f>IFERROR(VLOOKUP(A1624,'Pivot price tier by size'!$D$8:$M$2491,10,0),"")</f>
        <v xml:space="preserve"> </v>
      </c>
      <c r="AA1624" s="36" t="str">
        <f>IFERROR(VLOOKUP(A1624,'Pivot category'!$B$8:$I$2216,8,0),"")</f>
        <v>X</v>
      </c>
      <c r="AB1624" s="3" t="str">
        <f>IF(P1624&lt;$AC$1,"Bottom 5%","")</f>
        <v>Bottom 5%</v>
      </c>
      <c r="AC1624"/>
      <c r="AD1624" s="34" t="s">
        <v>16463</v>
      </c>
      <c r="AE1624" s="34" t="s">
        <v>13939</v>
      </c>
    </row>
    <row r="1625" spans="1:31" hidden="1" x14ac:dyDescent="0.25">
      <c r="A1625" t="s">
        <v>14647</v>
      </c>
      <c r="B1625" t="s">
        <v>14648</v>
      </c>
      <c r="C1625" s="3" t="s">
        <v>38</v>
      </c>
      <c r="D1625" s="3" t="s">
        <v>14495</v>
      </c>
      <c r="E1625" s="3" t="s">
        <v>5141</v>
      </c>
      <c r="F1625" s="3">
        <v>4000</v>
      </c>
      <c r="G1625" s="34">
        <v>29.99</v>
      </c>
      <c r="H1625" s="3" t="s">
        <v>12</v>
      </c>
      <c r="I1625" s="3" t="s">
        <v>17</v>
      </c>
      <c r="J1625" s="3" t="s">
        <v>8163</v>
      </c>
      <c r="K1625" s="3" t="s">
        <v>8164</v>
      </c>
      <c r="L1625" s="3" t="s">
        <v>68</v>
      </c>
      <c r="M1625" s="26">
        <v>45778</v>
      </c>
      <c r="N1625"/>
      <c r="O1625" s="3">
        <v>50</v>
      </c>
      <c r="P1625" s="34">
        <v>35092.26</v>
      </c>
      <c r="Q1625" s="34">
        <v>0</v>
      </c>
      <c r="R1625" s="34">
        <v>35092.26</v>
      </c>
      <c r="S1625" s="36" t="s">
        <v>78</v>
      </c>
      <c r="T1625" s="72">
        <v>701.84520000000009</v>
      </c>
      <c r="U1625" s="34">
        <v>2839.06</v>
      </c>
      <c r="V1625" s="34">
        <v>0</v>
      </c>
      <c r="W1625" s="34">
        <v>2839.06</v>
      </c>
      <c r="X1625" s="36" t="s">
        <v>78</v>
      </c>
      <c r="Y1625" s="36" t="str">
        <f>IFERROR(VLOOKUP(A1625,'Pivot price tier'!$C$8:$L$2270,10,0),"")</f>
        <v xml:space="preserve"> </v>
      </c>
      <c r="Z1625" s="36" t="str">
        <f>IFERROR(VLOOKUP(A1625,'Pivot price tier by size'!$D$8:$M$2491,10,0),"")</f>
        <v>X</v>
      </c>
      <c r="AA1625" s="36" t="str">
        <f>IFERROR(VLOOKUP(A1625,'Pivot category'!$B$8:$I$2216,8,0),"")</f>
        <v>X</v>
      </c>
      <c r="AB1625" s="3" t="str">
        <f>IF(P1625&lt;$AC$1,"Bottom 5%","")</f>
        <v>Bottom 5%</v>
      </c>
      <c r="AC1625"/>
      <c r="AD1625" s="34" t="s">
        <v>16463</v>
      </c>
      <c r="AE1625" s="34" t="s">
        <v>13939</v>
      </c>
    </row>
    <row r="1626" spans="1:31" x14ac:dyDescent="0.25">
      <c r="A1626" t="s">
        <v>13557</v>
      </c>
      <c r="B1626" t="s">
        <v>10222</v>
      </c>
      <c r="C1626" s="3" t="s">
        <v>32</v>
      </c>
      <c r="D1626" s="3" t="s">
        <v>10150</v>
      </c>
      <c r="E1626" s="3" t="s">
        <v>5093</v>
      </c>
      <c r="F1626" s="3">
        <v>7000</v>
      </c>
      <c r="G1626" s="34">
        <v>69.989999999999995</v>
      </c>
      <c r="H1626" s="3" t="s">
        <v>12489</v>
      </c>
      <c r="I1626" s="3" t="s">
        <v>15</v>
      </c>
      <c r="J1626" s="3" t="s">
        <v>8163</v>
      </c>
      <c r="K1626" s="3" t="s">
        <v>8164</v>
      </c>
      <c r="L1626" s="3" t="s">
        <v>68</v>
      </c>
      <c r="M1626" s="26" t="s">
        <v>13723</v>
      </c>
      <c r="N1626"/>
      <c r="O1626" s="3">
        <v>41</v>
      </c>
      <c r="P1626" s="34">
        <v>23636.74</v>
      </c>
      <c r="Q1626" s="34">
        <v>18807.91</v>
      </c>
      <c r="R1626" s="34">
        <v>4828.8300000000017</v>
      </c>
      <c r="S1626" s="36">
        <v>0.25674463563468786</v>
      </c>
      <c r="T1626" s="72">
        <v>576.50585365853658</v>
      </c>
      <c r="U1626" s="34">
        <v>7249.09</v>
      </c>
      <c r="V1626" s="34">
        <v>6029.33</v>
      </c>
      <c r="W1626" s="34">
        <v>1219.7600000000002</v>
      </c>
      <c r="X1626" s="36">
        <v>0.20230440198164645</v>
      </c>
      <c r="Y1626" s="36" t="str">
        <f>IFERROR(VLOOKUP(A1626,'Pivot price tier'!$C$8:$L$2270,10,0),"")</f>
        <v xml:space="preserve"> </v>
      </c>
      <c r="Z1626" s="36" t="str">
        <f>IFERROR(VLOOKUP(A1626,'Pivot price tier by size'!$D$8:$M$2491,10,0),"")</f>
        <v xml:space="preserve"> </v>
      </c>
      <c r="AA1626" s="36" t="str">
        <f>IFERROR(VLOOKUP(A1626,'Pivot category'!$B$8:$I$2216,8,0),"")</f>
        <v xml:space="preserve"> </v>
      </c>
      <c r="AB1626" s="3" t="str">
        <f>IF(P1626&lt;$AC$1,"Bottom 5%","")</f>
        <v>Bottom 5%</v>
      </c>
      <c r="AC1626"/>
      <c r="AD1626" s="34" t="s">
        <v>16460</v>
      </c>
      <c r="AE1626" s="34" t="s">
        <v>13953</v>
      </c>
    </row>
    <row r="1627" spans="1:31" hidden="1" x14ac:dyDescent="0.25">
      <c r="A1627" t="s">
        <v>6873</v>
      </c>
      <c r="B1627" t="s">
        <v>5041</v>
      </c>
      <c r="C1627" s="3" t="s">
        <v>34</v>
      </c>
      <c r="D1627" s="3" t="s">
        <v>4927</v>
      </c>
      <c r="E1627" s="3" t="s">
        <v>5141</v>
      </c>
      <c r="F1627" s="3">
        <v>1000</v>
      </c>
      <c r="G1627" s="34">
        <v>8.99</v>
      </c>
      <c r="H1627" s="3" t="s">
        <v>12</v>
      </c>
      <c r="I1627" s="3" t="s">
        <v>17</v>
      </c>
      <c r="J1627" s="3" t="s">
        <v>8163</v>
      </c>
      <c r="K1627" s="3" t="s">
        <v>8164</v>
      </c>
      <c r="L1627" s="3" t="s">
        <v>8166</v>
      </c>
      <c r="M1627" s="26" t="s">
        <v>13723</v>
      </c>
      <c r="N1627"/>
      <c r="O1627" s="3">
        <v>16</v>
      </c>
      <c r="P1627" s="34">
        <v>5196.22</v>
      </c>
      <c r="Q1627" s="34">
        <v>18753.14</v>
      </c>
      <c r="R1627" s="34">
        <v>-13556.919999999998</v>
      </c>
      <c r="S1627" s="36">
        <v>-0.72291466922339409</v>
      </c>
      <c r="T1627" s="72">
        <v>324.76375000000002</v>
      </c>
      <c r="U1627" s="34">
        <v>5052.38</v>
      </c>
      <c r="V1627" s="34">
        <v>54641.22</v>
      </c>
      <c r="W1627" s="34">
        <v>-49588.840000000004</v>
      </c>
      <c r="X1627" s="36">
        <v>-0.90753537347811775</v>
      </c>
      <c r="Y1627" s="36" t="str">
        <f>IFERROR(VLOOKUP(A1627,'Pivot price tier'!$C$8:$L$2270,10,0),"")</f>
        <v/>
      </c>
      <c r="Z1627" s="36" t="str">
        <f>IFERROR(VLOOKUP(A1627,'Pivot price tier by size'!$D$8:$M$2491,10,0),"")</f>
        <v/>
      </c>
      <c r="AA1627" s="36" t="str">
        <f>IFERROR(VLOOKUP(A1627,'Pivot category'!$B$8:$I$2216,8,0),"")</f>
        <v/>
      </c>
      <c r="AB1627" s="3" t="str">
        <f>IF(P1627&lt;$AC$1,"Bottom 5%","")</f>
        <v>Bottom 5%</v>
      </c>
      <c r="AC1627"/>
      <c r="AD1627" s="34" t="s">
        <v>16463</v>
      </c>
      <c r="AE1627" s="34" t="s">
        <v>13939</v>
      </c>
    </row>
    <row r="1628" spans="1:31" x14ac:dyDescent="0.25">
      <c r="A1628" t="s">
        <v>5870</v>
      </c>
      <c r="B1628" t="s">
        <v>1262</v>
      </c>
      <c r="C1628" s="3" t="s">
        <v>32</v>
      </c>
      <c r="D1628" s="3" t="s">
        <v>3595</v>
      </c>
      <c r="E1628" s="3" t="s">
        <v>5141</v>
      </c>
      <c r="F1628" s="3">
        <v>1000</v>
      </c>
      <c r="G1628" s="34">
        <v>19.989999999999998</v>
      </c>
      <c r="H1628" s="3" t="s">
        <v>12</v>
      </c>
      <c r="I1628" s="3" t="s">
        <v>19</v>
      </c>
      <c r="J1628" s="3" t="s">
        <v>8163</v>
      </c>
      <c r="K1628" s="3" t="s">
        <v>8164</v>
      </c>
      <c r="L1628" s="3" t="s">
        <v>68</v>
      </c>
      <c r="M1628" s="26" t="s">
        <v>13723</v>
      </c>
      <c r="N1628"/>
      <c r="O1628" s="3">
        <v>85</v>
      </c>
      <c r="P1628" s="34">
        <v>40339.82</v>
      </c>
      <c r="Q1628" s="34">
        <v>52272.54</v>
      </c>
      <c r="R1628" s="34">
        <v>-11932.720000000001</v>
      </c>
      <c r="S1628" s="36">
        <v>-0.22827893957324441</v>
      </c>
      <c r="T1628" s="72">
        <v>474.58611764705881</v>
      </c>
      <c r="U1628" s="34">
        <v>25407.29</v>
      </c>
      <c r="V1628" s="34">
        <v>42083.57</v>
      </c>
      <c r="W1628" s="34">
        <v>-16676.28</v>
      </c>
      <c r="X1628" s="36">
        <v>-0.39626581109920089</v>
      </c>
      <c r="Y1628" s="36" t="str">
        <f>IFERROR(VLOOKUP(A1628,'Pivot price tier'!$C$8:$L$2270,10,0),"")</f>
        <v xml:space="preserve"> </v>
      </c>
      <c r="Z1628" s="36" t="str">
        <f>IFERROR(VLOOKUP(A1628,'Pivot price tier by size'!$D$8:$M$2491,10,0),"")</f>
        <v xml:space="preserve"> </v>
      </c>
      <c r="AA1628" s="36" t="str">
        <f>IFERROR(VLOOKUP(A1628,'Pivot category'!$B$8:$I$2216,8,0),"")</f>
        <v xml:space="preserve"> </v>
      </c>
      <c r="AB1628" s="3" t="str">
        <f>IF(P1628&lt;$AC$1,"Bottom 5%","")</f>
        <v>Bottom 5%</v>
      </c>
      <c r="AC1628"/>
      <c r="AD1628" s="34" t="s">
        <v>16461</v>
      </c>
      <c r="AE1628" s="34" t="s">
        <v>13944</v>
      </c>
    </row>
    <row r="1629" spans="1:31" hidden="1" x14ac:dyDescent="0.25">
      <c r="A1629" t="s">
        <v>7845</v>
      </c>
      <c r="B1629" t="s">
        <v>1490</v>
      </c>
      <c r="C1629" s="3" t="s">
        <v>38</v>
      </c>
      <c r="D1629" s="3" t="s">
        <v>3851</v>
      </c>
      <c r="E1629" s="3">
        <v>0</v>
      </c>
      <c r="F1629" s="3">
        <v>3000</v>
      </c>
      <c r="G1629" s="34">
        <v>9.99</v>
      </c>
      <c r="H1629" s="3" t="s">
        <v>48</v>
      </c>
      <c r="I1629" s="3" t="s">
        <v>48</v>
      </c>
      <c r="J1629" s="3" t="s">
        <v>8163</v>
      </c>
      <c r="K1629" s="3" t="s">
        <v>8164</v>
      </c>
      <c r="L1629" s="3" t="s">
        <v>68</v>
      </c>
      <c r="M1629" s="26" t="s">
        <v>13723</v>
      </c>
      <c r="N1629"/>
      <c r="O1629" s="3">
        <v>155</v>
      </c>
      <c r="P1629" s="34">
        <v>46403.55</v>
      </c>
      <c r="Q1629" s="34">
        <v>45429.17</v>
      </c>
      <c r="R1629" s="34">
        <v>974.38000000000466</v>
      </c>
      <c r="S1629" s="36">
        <v>2.1448333746797665E-2</v>
      </c>
      <c r="T1629" s="72">
        <v>299.37774193548387</v>
      </c>
      <c r="U1629" s="34">
        <v>7772.22</v>
      </c>
      <c r="V1629" s="34">
        <v>7372.88</v>
      </c>
      <c r="W1629" s="34">
        <v>399.34000000000015</v>
      </c>
      <c r="X1629" s="36">
        <v>5.4163366282917957E-2</v>
      </c>
      <c r="Y1629" s="36" t="str">
        <f>IFERROR(VLOOKUP(A1629,'Pivot price tier'!$C$8:$L$2270,10,0),"")</f>
        <v xml:space="preserve"> </v>
      </c>
      <c r="Z1629" s="36" t="str">
        <f>IFERROR(VLOOKUP(A1629,'Pivot price tier by size'!$D$8:$M$2491,10,0),"")</f>
        <v xml:space="preserve"> </v>
      </c>
      <c r="AA1629" s="36" t="str">
        <f>IFERROR(VLOOKUP(A1629,'Pivot category'!$B$8:$I$2216,8,0),"")</f>
        <v xml:space="preserve"> </v>
      </c>
      <c r="AB1629" s="3" t="str">
        <f>IF(P1629&lt;$AC$1,"Bottom 5%","")</f>
        <v>Bottom 5%</v>
      </c>
      <c r="AC1629"/>
      <c r="AD1629" s="34" t="s">
        <v>11097</v>
      </c>
      <c r="AE1629" s="34" t="s">
        <v>13991</v>
      </c>
    </row>
    <row r="1630" spans="1:31" hidden="1" x14ac:dyDescent="0.25">
      <c r="A1630" t="s">
        <v>13775</v>
      </c>
      <c r="B1630" t="s">
        <v>13776</v>
      </c>
      <c r="C1630" s="3" t="s">
        <v>32</v>
      </c>
      <c r="D1630" s="3" t="s">
        <v>3191</v>
      </c>
      <c r="E1630" s="3">
        <v>0</v>
      </c>
      <c r="F1630" s="3">
        <v>1000</v>
      </c>
      <c r="G1630" s="34">
        <v>7.19</v>
      </c>
      <c r="H1630" s="3" t="s">
        <v>8245</v>
      </c>
      <c r="I1630" s="3" t="s">
        <v>12204</v>
      </c>
      <c r="J1630" s="3" t="s">
        <v>8168</v>
      </c>
      <c r="K1630" s="3" t="s">
        <v>8164</v>
      </c>
      <c r="L1630" s="3" t="s">
        <v>68</v>
      </c>
      <c r="M1630" s="26">
        <v>45597</v>
      </c>
      <c r="N1630"/>
      <c r="O1630" s="3">
        <v>9</v>
      </c>
      <c r="P1630" s="34">
        <v>40095.370000000003</v>
      </c>
      <c r="Q1630" s="34">
        <v>37662.730000000003</v>
      </c>
      <c r="R1630" s="34">
        <v>2432.6399999999994</v>
      </c>
      <c r="S1630" s="36">
        <v>6.459011335609488E-2</v>
      </c>
      <c r="T1630" s="72">
        <v>4455.0411111111116</v>
      </c>
      <c r="U1630" s="34">
        <v>30466.98</v>
      </c>
      <c r="V1630" s="34">
        <v>27453.02</v>
      </c>
      <c r="W1630" s="34">
        <v>3013.9599999999991</v>
      </c>
      <c r="X1630" s="36">
        <v>0.10978610003562439</v>
      </c>
      <c r="Y1630" s="36" t="str">
        <f>IFERROR(VLOOKUP(A1630,'Pivot price tier'!$C$8:$L$2270,10,0),"")</f>
        <v xml:space="preserve"> </v>
      </c>
      <c r="Z1630" s="36" t="str">
        <f>IFERROR(VLOOKUP(A1630,'Pivot price tier by size'!$D$8:$M$2491,10,0),"")</f>
        <v xml:space="preserve"> </v>
      </c>
      <c r="AA1630" s="36" t="str">
        <f>IFERROR(VLOOKUP(A1630,'Pivot category'!$B$8:$I$2216,8,0),"")</f>
        <v xml:space="preserve"> </v>
      </c>
      <c r="AB1630" s="3" t="str">
        <f>IF(P1630&lt;$AC$1,"Bottom 5%","")</f>
        <v>Bottom 5%</v>
      </c>
      <c r="AC1630"/>
      <c r="AD1630" s="34" t="s">
        <v>16463</v>
      </c>
      <c r="AE1630" s="34" t="s">
        <v>13939</v>
      </c>
    </row>
    <row r="1631" spans="1:31" hidden="1" x14ac:dyDescent="0.25">
      <c r="A1631" t="s">
        <v>16306</v>
      </c>
      <c r="B1631" t="s">
        <v>16307</v>
      </c>
      <c r="C1631" s="3" t="s">
        <v>32</v>
      </c>
      <c r="D1631" s="3" t="s">
        <v>16405</v>
      </c>
      <c r="E1631" s="3" t="s">
        <v>5093</v>
      </c>
      <c r="F1631" s="3">
        <v>11000</v>
      </c>
      <c r="G1631" s="34">
        <v>39.99</v>
      </c>
      <c r="H1631" s="3" t="s">
        <v>12</v>
      </c>
      <c r="I1631" s="3" t="s">
        <v>23</v>
      </c>
      <c r="J1631" s="3" t="s">
        <v>15250</v>
      </c>
      <c r="K1631" s="3" t="s">
        <v>8164</v>
      </c>
      <c r="L1631" s="3" t="s">
        <v>68</v>
      </c>
      <c r="M1631" s="26">
        <v>46113</v>
      </c>
      <c r="N1631"/>
      <c r="O1631" s="3">
        <v>9</v>
      </c>
      <c r="P1631" s="34">
        <v>17155.71</v>
      </c>
      <c r="Q1631" s="34">
        <v>0</v>
      </c>
      <c r="R1631" s="34">
        <v>17155.71</v>
      </c>
      <c r="S1631" s="36" t="s">
        <v>78</v>
      </c>
      <c r="T1631" s="72">
        <v>1906.1899999999998</v>
      </c>
      <c r="U1631" s="34">
        <v>39.99</v>
      </c>
      <c r="V1631" s="34">
        <v>0</v>
      </c>
      <c r="W1631" s="34">
        <v>39.99</v>
      </c>
      <c r="X1631" s="36" t="s">
        <v>78</v>
      </c>
      <c r="Y1631" s="36" t="str">
        <f>IFERROR(VLOOKUP(A1631,'Pivot price tier'!$C$8:$L$2270,10,0),"")</f>
        <v xml:space="preserve"> </v>
      </c>
      <c r="Z1631" s="36" t="str">
        <f>IFERROR(VLOOKUP(A1631,'Pivot price tier by size'!$D$8:$M$2491,10,0),"")</f>
        <v xml:space="preserve"> </v>
      </c>
      <c r="AA1631" s="36" t="str">
        <f>IFERROR(VLOOKUP(A1631,'Pivot category'!$B$8:$I$2216,8,0),"")</f>
        <v>X</v>
      </c>
      <c r="AB1631" s="3" t="str">
        <f>IF(P1631&lt;$AC$1,"Bottom 5%","")</f>
        <v>Bottom 5%</v>
      </c>
      <c r="AC1631"/>
      <c r="AD1631" s="34" t="s">
        <v>78</v>
      </c>
      <c r="AE1631" s="34" t="s">
        <v>13939</v>
      </c>
    </row>
    <row r="1632" spans="1:31" hidden="1" x14ac:dyDescent="0.25">
      <c r="A1632" t="s">
        <v>7434</v>
      </c>
      <c r="B1632" t="s">
        <v>1494</v>
      </c>
      <c r="C1632" s="3" t="s">
        <v>36</v>
      </c>
      <c r="D1632" s="3" t="s">
        <v>3855</v>
      </c>
      <c r="E1632" s="3">
        <v>0</v>
      </c>
      <c r="F1632" s="3">
        <v>3000</v>
      </c>
      <c r="G1632" s="34">
        <v>6.49</v>
      </c>
      <c r="H1632" s="3" t="s">
        <v>48</v>
      </c>
      <c r="I1632" s="3" t="s">
        <v>48</v>
      </c>
      <c r="J1632" s="3" t="s">
        <v>8163</v>
      </c>
      <c r="K1632" s="3" t="s">
        <v>8164</v>
      </c>
      <c r="L1632" s="3" t="s">
        <v>68</v>
      </c>
      <c r="M1632" s="26" t="s">
        <v>13723</v>
      </c>
      <c r="N1632"/>
      <c r="O1632" s="3">
        <v>157</v>
      </c>
      <c r="P1632" s="34">
        <v>42730.16</v>
      </c>
      <c r="Q1632" s="34">
        <v>45352.24</v>
      </c>
      <c r="R1632" s="34">
        <v>-2622.0799999999945</v>
      </c>
      <c r="S1632" s="36">
        <v>-5.7815887374030317E-2</v>
      </c>
      <c r="T1632" s="72">
        <v>272.1666242038217</v>
      </c>
      <c r="U1632" s="34">
        <v>4646.84</v>
      </c>
      <c r="V1632" s="34">
        <v>4968.88</v>
      </c>
      <c r="W1632" s="34">
        <v>-322.03999999999996</v>
      </c>
      <c r="X1632" s="36">
        <v>-6.4811386066880305E-2</v>
      </c>
      <c r="Y1632" s="36" t="str">
        <f>IFERROR(VLOOKUP(A1632,'Pivot price tier'!$C$8:$L$2270,10,0),"")</f>
        <v xml:space="preserve"> </v>
      </c>
      <c r="Z1632" s="36" t="str">
        <f>IFERROR(VLOOKUP(A1632,'Pivot price tier by size'!$D$8:$M$2491,10,0),"")</f>
        <v xml:space="preserve"> </v>
      </c>
      <c r="AA1632" s="36" t="str">
        <f>IFERROR(VLOOKUP(A1632,'Pivot category'!$B$8:$I$2216,8,0),"")</f>
        <v xml:space="preserve"> </v>
      </c>
      <c r="AB1632" s="3" t="str">
        <f>IF(P1632&lt;$AC$1,"Bottom 5%","")</f>
        <v>Bottom 5%</v>
      </c>
      <c r="AC1632"/>
      <c r="AD1632" s="34" t="s">
        <v>11097</v>
      </c>
      <c r="AE1632" s="34" t="s">
        <v>13991</v>
      </c>
    </row>
    <row r="1633" spans="1:31" hidden="1" x14ac:dyDescent="0.25">
      <c r="A1633" t="s">
        <v>12943</v>
      </c>
      <c r="B1633" t="s">
        <v>12944</v>
      </c>
      <c r="C1633" s="3" t="s">
        <v>32</v>
      </c>
      <c r="D1633" s="3" t="s">
        <v>3178</v>
      </c>
      <c r="E1633" s="3" t="s">
        <v>5141</v>
      </c>
      <c r="F1633" s="3">
        <v>1000</v>
      </c>
      <c r="G1633" s="34">
        <v>5.99</v>
      </c>
      <c r="H1633" s="3" t="s">
        <v>12</v>
      </c>
      <c r="I1633" s="3" t="s">
        <v>13</v>
      </c>
      <c r="J1633" s="3" t="s">
        <v>8168</v>
      </c>
      <c r="K1633" s="3" t="s">
        <v>8164</v>
      </c>
      <c r="L1633" s="3" t="s">
        <v>68</v>
      </c>
      <c r="M1633" s="26">
        <v>45474</v>
      </c>
      <c r="N1633"/>
      <c r="O1633" s="3">
        <v>4</v>
      </c>
      <c r="P1633" s="34">
        <v>5088.6499999999996</v>
      </c>
      <c r="Q1633" s="34">
        <v>89.91</v>
      </c>
      <c r="R1633" s="34">
        <v>4998.74</v>
      </c>
      <c r="S1633" s="36">
        <v>55.59715270826382</v>
      </c>
      <c r="T1633" s="72">
        <v>1272.1624999999999</v>
      </c>
      <c r="U1633" s="34">
        <v>459.54</v>
      </c>
      <c r="V1633" s="34">
        <v>0</v>
      </c>
      <c r="W1633" s="34">
        <v>459.54</v>
      </c>
      <c r="X1633" s="36" t="s">
        <v>78</v>
      </c>
      <c r="Y1633" s="36" t="str">
        <f>IFERROR(VLOOKUP(A1633,'Pivot price tier'!$C$8:$L$2270,10,0),"")</f>
        <v xml:space="preserve"> </v>
      </c>
      <c r="Z1633" s="36" t="str">
        <f>IFERROR(VLOOKUP(A1633,'Pivot price tier by size'!$D$8:$M$2491,10,0),"")</f>
        <v xml:space="preserve"> </v>
      </c>
      <c r="AA1633" s="36" t="str">
        <f>IFERROR(VLOOKUP(A1633,'Pivot category'!$B$8:$I$2216,8,0),"")</f>
        <v>X</v>
      </c>
      <c r="AB1633" s="3" t="str">
        <f>IF(P1633&lt;$AC$1,"Bottom 5%","")</f>
        <v>Bottom 5%</v>
      </c>
      <c r="AC1633"/>
      <c r="AD1633" s="34" t="s">
        <v>16463</v>
      </c>
      <c r="AE1633" s="34" t="s">
        <v>13939</v>
      </c>
    </row>
    <row r="1634" spans="1:31" hidden="1" x14ac:dyDescent="0.25">
      <c r="A1634" t="s">
        <v>5444</v>
      </c>
      <c r="B1634" t="s">
        <v>1515</v>
      </c>
      <c r="C1634" s="3" t="s">
        <v>32</v>
      </c>
      <c r="D1634" s="3" t="s">
        <v>3883</v>
      </c>
      <c r="E1634" s="3">
        <v>0</v>
      </c>
      <c r="F1634" s="3">
        <v>1000</v>
      </c>
      <c r="G1634" s="34">
        <v>23.99</v>
      </c>
      <c r="H1634" s="3" t="s">
        <v>46</v>
      </c>
      <c r="I1634" s="3" t="s">
        <v>46</v>
      </c>
      <c r="J1634" s="3" t="s">
        <v>8163</v>
      </c>
      <c r="K1634" s="3" t="s">
        <v>8164</v>
      </c>
      <c r="L1634" s="3" t="s">
        <v>68</v>
      </c>
      <c r="M1634" s="26" t="s">
        <v>13723</v>
      </c>
      <c r="N1634"/>
      <c r="O1634" s="3">
        <v>145</v>
      </c>
      <c r="P1634" s="34">
        <v>39945.75</v>
      </c>
      <c r="Q1634" s="34">
        <v>45154.06</v>
      </c>
      <c r="R1634" s="34">
        <v>-5208.3099999999977</v>
      </c>
      <c r="S1634" s="36">
        <v>-0.11534533107321909</v>
      </c>
      <c r="T1634" s="72">
        <v>275.48793103448276</v>
      </c>
      <c r="U1634" s="34">
        <v>6881.01</v>
      </c>
      <c r="V1634" s="34">
        <v>10666.28</v>
      </c>
      <c r="W1634" s="34">
        <v>-3785.2700000000004</v>
      </c>
      <c r="X1634" s="36">
        <v>-0.35488192696985266</v>
      </c>
      <c r="Y1634" s="36" t="str">
        <f>IFERROR(VLOOKUP(A1634,'Pivot price tier'!$C$8:$L$2270,10,0),"")</f>
        <v xml:space="preserve"> </v>
      </c>
      <c r="Z1634" s="36" t="str">
        <f>IFERROR(VLOOKUP(A1634,'Pivot price tier by size'!$D$8:$M$2491,10,0),"")</f>
        <v xml:space="preserve"> </v>
      </c>
      <c r="AA1634" s="36" t="str">
        <f>IFERROR(VLOOKUP(A1634,'Pivot category'!$B$8:$I$2216,8,0),"")</f>
        <v xml:space="preserve"> </v>
      </c>
      <c r="AB1634" s="3" t="str">
        <f>IF(P1634&lt;$AC$1,"Bottom 5%","")</f>
        <v>Bottom 5%</v>
      </c>
      <c r="AC1634"/>
      <c r="AD1634" s="34" t="s">
        <v>16459</v>
      </c>
      <c r="AE1634" s="34" t="s">
        <v>13988</v>
      </c>
    </row>
    <row r="1635" spans="1:31" hidden="1" x14ac:dyDescent="0.25">
      <c r="A1635" t="s">
        <v>5513</v>
      </c>
      <c r="B1635" t="s">
        <v>1517</v>
      </c>
      <c r="C1635" s="3" t="s">
        <v>32</v>
      </c>
      <c r="D1635" s="3" t="s">
        <v>3885</v>
      </c>
      <c r="E1635" s="3">
        <v>0</v>
      </c>
      <c r="F1635" s="3">
        <v>1000</v>
      </c>
      <c r="G1635" s="34">
        <v>23.99</v>
      </c>
      <c r="H1635" s="3" t="s">
        <v>46</v>
      </c>
      <c r="I1635" s="3" t="s">
        <v>46</v>
      </c>
      <c r="J1635" s="3" t="s">
        <v>8163</v>
      </c>
      <c r="K1635" s="3" t="s">
        <v>8164</v>
      </c>
      <c r="L1635" s="3" t="s">
        <v>68</v>
      </c>
      <c r="M1635" s="26" t="s">
        <v>13723</v>
      </c>
      <c r="N1635"/>
      <c r="O1635" s="3">
        <v>150</v>
      </c>
      <c r="P1635" s="34">
        <v>43596.23</v>
      </c>
      <c r="Q1635" s="34">
        <v>63277.33</v>
      </c>
      <c r="R1635" s="34">
        <v>-19681.099999999999</v>
      </c>
      <c r="S1635" s="36">
        <v>-0.3110292422262444</v>
      </c>
      <c r="T1635" s="72">
        <v>290.64153333333337</v>
      </c>
      <c r="U1635" s="34">
        <v>14188.89</v>
      </c>
      <c r="V1635" s="34">
        <v>25575.42</v>
      </c>
      <c r="W1635" s="34">
        <v>-11386.529999999999</v>
      </c>
      <c r="X1635" s="36">
        <v>-0.44521380294047952</v>
      </c>
      <c r="Y1635" s="36" t="str">
        <f>IFERROR(VLOOKUP(A1635,'Pivot price tier'!$C$8:$L$2270,10,0),"")</f>
        <v xml:space="preserve"> </v>
      </c>
      <c r="Z1635" s="36" t="str">
        <f>IFERROR(VLOOKUP(A1635,'Pivot price tier by size'!$D$8:$M$2491,10,0),"")</f>
        <v xml:space="preserve"> </v>
      </c>
      <c r="AA1635" s="36" t="str">
        <f>IFERROR(VLOOKUP(A1635,'Pivot category'!$B$8:$I$2216,8,0),"")</f>
        <v xml:space="preserve"> </v>
      </c>
      <c r="AB1635" s="3" t="str">
        <f>IF(P1635&lt;$AC$1,"Bottom 5%","")</f>
        <v>Bottom 5%</v>
      </c>
      <c r="AC1635"/>
      <c r="AD1635" s="34" t="s">
        <v>16459</v>
      </c>
      <c r="AE1635" s="34" t="s">
        <v>13988</v>
      </c>
    </row>
    <row r="1636" spans="1:31" hidden="1" x14ac:dyDescent="0.25">
      <c r="A1636" t="s">
        <v>8382</v>
      </c>
      <c r="B1636" t="s">
        <v>7936</v>
      </c>
      <c r="C1636" s="3" t="s">
        <v>73</v>
      </c>
      <c r="D1636" s="3" t="s">
        <v>8151</v>
      </c>
      <c r="E1636" s="3">
        <v>0</v>
      </c>
      <c r="F1636" s="3">
        <v>7000</v>
      </c>
      <c r="G1636" s="34">
        <v>9.99</v>
      </c>
      <c r="H1636" s="3" t="s">
        <v>8245</v>
      </c>
      <c r="I1636" s="3" t="s">
        <v>12205</v>
      </c>
      <c r="J1636" s="3" t="s">
        <v>8163</v>
      </c>
      <c r="K1636" s="3" t="s">
        <v>8164</v>
      </c>
      <c r="L1636" s="3" t="s">
        <v>68</v>
      </c>
      <c r="M1636" s="26" t="s">
        <v>13723</v>
      </c>
      <c r="N1636"/>
      <c r="O1636" s="3">
        <v>97</v>
      </c>
      <c r="P1636" s="34">
        <v>33236.730000000003</v>
      </c>
      <c r="Q1636" s="34">
        <v>19540.439999999999</v>
      </c>
      <c r="R1636" s="34">
        <v>13696.290000000005</v>
      </c>
      <c r="S1636" s="36">
        <v>0.70092024539877329</v>
      </c>
      <c r="T1636" s="72">
        <v>342.64670103092789</v>
      </c>
      <c r="U1636" s="34">
        <v>24975</v>
      </c>
      <c r="V1636" s="34">
        <v>18631.349999999999</v>
      </c>
      <c r="W1636" s="34">
        <v>6343.6500000000015</v>
      </c>
      <c r="X1636" s="36">
        <v>0.34048257372654156</v>
      </c>
      <c r="Y1636" s="36" t="str">
        <f>IFERROR(VLOOKUP(A1636,'Pivot price tier'!$C$8:$L$2270,10,0),"")</f>
        <v xml:space="preserve"> </v>
      </c>
      <c r="Z1636" s="36" t="str">
        <f>IFERROR(VLOOKUP(A1636,'Pivot price tier by size'!$D$8:$M$2491,10,0),"")</f>
        <v xml:space="preserve"> </v>
      </c>
      <c r="AA1636" s="36" t="str">
        <f>IFERROR(VLOOKUP(A1636,'Pivot category'!$B$8:$I$2216,8,0),"")</f>
        <v xml:space="preserve"> </v>
      </c>
      <c r="AB1636" s="3" t="str">
        <f>IF(P1636&lt;$AC$1,"Bottom 5%","")</f>
        <v>Bottom 5%</v>
      </c>
      <c r="AC1636"/>
      <c r="AD1636" s="34" t="s">
        <v>11097</v>
      </c>
      <c r="AE1636" s="34" t="s">
        <v>16605</v>
      </c>
    </row>
    <row r="1637" spans="1:31" hidden="1" x14ac:dyDescent="0.25">
      <c r="A1637" t="s">
        <v>8389</v>
      </c>
      <c r="B1637" t="s">
        <v>7935</v>
      </c>
      <c r="C1637" s="3" t="s">
        <v>73</v>
      </c>
      <c r="D1637" s="3" t="s">
        <v>8150</v>
      </c>
      <c r="E1637" s="3">
        <v>0</v>
      </c>
      <c r="F1637" s="3">
        <v>7000</v>
      </c>
      <c r="G1637" s="34">
        <v>9.99</v>
      </c>
      <c r="H1637" s="3" t="s">
        <v>8245</v>
      </c>
      <c r="I1637" s="3" t="s">
        <v>12205</v>
      </c>
      <c r="J1637" s="3" t="s">
        <v>8163</v>
      </c>
      <c r="K1637" s="3" t="s">
        <v>8164</v>
      </c>
      <c r="L1637" s="3" t="s">
        <v>68</v>
      </c>
      <c r="M1637" s="26" t="s">
        <v>13723</v>
      </c>
      <c r="N1637"/>
      <c r="O1637" s="3">
        <v>84</v>
      </c>
      <c r="P1637" s="34">
        <v>25894.080000000002</v>
      </c>
      <c r="Q1637" s="34">
        <v>17712.27</v>
      </c>
      <c r="R1637" s="34">
        <v>8181.8100000000013</v>
      </c>
      <c r="S1637" s="36">
        <v>0.46192893401015245</v>
      </c>
      <c r="T1637" s="72">
        <v>308.26285714285717</v>
      </c>
      <c r="U1637" s="34">
        <v>35494.47</v>
      </c>
      <c r="V1637" s="34">
        <v>22527.45</v>
      </c>
      <c r="W1637" s="34">
        <v>12967.02</v>
      </c>
      <c r="X1637" s="36">
        <v>0.57560975609756104</v>
      </c>
      <c r="Y1637" s="36" t="str">
        <f>IFERROR(VLOOKUP(A1637,'Pivot price tier'!$C$8:$L$2270,10,0),"")</f>
        <v xml:space="preserve"> </v>
      </c>
      <c r="Z1637" s="36" t="str">
        <f>IFERROR(VLOOKUP(A1637,'Pivot price tier by size'!$D$8:$M$2491,10,0),"")</f>
        <v xml:space="preserve"> </v>
      </c>
      <c r="AA1637" s="36" t="str">
        <f>IFERROR(VLOOKUP(A1637,'Pivot category'!$B$8:$I$2216,8,0),"")</f>
        <v xml:space="preserve"> </v>
      </c>
      <c r="AB1637" s="3" t="str">
        <f>IF(P1637&lt;$AC$1,"Bottom 5%","")</f>
        <v>Bottom 5%</v>
      </c>
      <c r="AC1637"/>
      <c r="AD1637" s="34" t="s">
        <v>11097</v>
      </c>
      <c r="AE1637" s="34" t="s">
        <v>16605</v>
      </c>
    </row>
    <row r="1638" spans="1:31" hidden="1" x14ac:dyDescent="0.25">
      <c r="A1638" t="s">
        <v>11632</v>
      </c>
      <c r="B1638" t="s">
        <v>11633</v>
      </c>
      <c r="C1638" s="3" t="s">
        <v>38</v>
      </c>
      <c r="D1638" s="3" t="s">
        <v>11396</v>
      </c>
      <c r="E1638" s="3">
        <v>0</v>
      </c>
      <c r="F1638" s="3">
        <v>7000</v>
      </c>
      <c r="G1638" s="34">
        <v>18.989999999999998</v>
      </c>
      <c r="H1638" s="3" t="s">
        <v>8245</v>
      </c>
      <c r="I1638" s="3" t="s">
        <v>12204</v>
      </c>
      <c r="J1638" s="3" t="s">
        <v>8163</v>
      </c>
      <c r="K1638" s="3" t="s">
        <v>8164</v>
      </c>
      <c r="L1638" s="3" t="s">
        <v>68</v>
      </c>
      <c r="M1638" s="26">
        <v>45047</v>
      </c>
      <c r="N1638"/>
      <c r="O1638" s="3">
        <v>81</v>
      </c>
      <c r="P1638" s="34">
        <v>23074.33</v>
      </c>
      <c r="Q1638" s="34">
        <v>27321.15</v>
      </c>
      <c r="R1638" s="34">
        <v>-4246.82</v>
      </c>
      <c r="S1638" s="36">
        <v>-0.15544074828475374</v>
      </c>
      <c r="T1638" s="72">
        <v>284.86827160493829</v>
      </c>
      <c r="U1638" s="34">
        <v>1569.14</v>
      </c>
      <c r="V1638" s="34">
        <v>1817.02</v>
      </c>
      <c r="W1638" s="34">
        <v>-247.87999999999988</v>
      </c>
      <c r="X1638" s="36">
        <v>-0.13642117312962976</v>
      </c>
      <c r="Y1638" s="36" t="str">
        <f>IFERROR(VLOOKUP(A1638,'Pivot price tier'!$C$8:$L$2270,10,0),"")</f>
        <v xml:space="preserve"> </v>
      </c>
      <c r="Z1638" s="36" t="str">
        <f>IFERROR(VLOOKUP(A1638,'Pivot price tier by size'!$D$8:$M$2491,10,0),"")</f>
        <v xml:space="preserve"> </v>
      </c>
      <c r="AA1638" s="36" t="str">
        <f>IFERROR(VLOOKUP(A1638,'Pivot category'!$B$8:$I$2216,8,0),"")</f>
        <v xml:space="preserve"> </v>
      </c>
      <c r="AB1638" s="3" t="str">
        <f>IF(P1638&lt;$AC$1,"Bottom 5%","")</f>
        <v>Bottom 5%</v>
      </c>
      <c r="AC1638"/>
      <c r="AD1638" s="34" t="s">
        <v>16473</v>
      </c>
      <c r="AE1638" s="34" t="s">
        <v>16477</v>
      </c>
    </row>
    <row r="1639" spans="1:31" hidden="1" x14ac:dyDescent="0.25">
      <c r="A1639" t="s">
        <v>11634</v>
      </c>
      <c r="B1639" t="s">
        <v>11635</v>
      </c>
      <c r="C1639" s="3" t="s">
        <v>32</v>
      </c>
      <c r="D1639" s="3" t="s">
        <v>11368</v>
      </c>
      <c r="E1639" s="3" t="s">
        <v>5141</v>
      </c>
      <c r="F1639" s="3">
        <v>70000</v>
      </c>
      <c r="G1639" s="34">
        <v>20.99</v>
      </c>
      <c r="H1639" s="3" t="s">
        <v>46</v>
      </c>
      <c r="I1639" s="3" t="s">
        <v>46</v>
      </c>
      <c r="J1639" s="3" t="s">
        <v>8163</v>
      </c>
      <c r="K1639" s="3" t="s">
        <v>8164</v>
      </c>
      <c r="L1639" s="3" t="s">
        <v>68</v>
      </c>
      <c r="M1639" s="26">
        <v>45047</v>
      </c>
      <c r="N1639"/>
      <c r="O1639" s="3">
        <v>70</v>
      </c>
      <c r="P1639" s="34">
        <v>25292.95</v>
      </c>
      <c r="Q1639" s="34">
        <v>25242.85</v>
      </c>
      <c r="R1639" s="34">
        <v>50.100000000002183</v>
      </c>
      <c r="S1639" s="36">
        <v>1.9847204257841256E-3</v>
      </c>
      <c r="T1639" s="72">
        <v>361.32785714285717</v>
      </c>
      <c r="U1639" s="34">
        <v>25062.06</v>
      </c>
      <c r="V1639" s="34">
        <v>23987.48</v>
      </c>
      <c r="W1639" s="34">
        <v>1074.5800000000017</v>
      </c>
      <c r="X1639" s="36">
        <v>4.4797536047971764E-2</v>
      </c>
      <c r="Y1639" s="36" t="str">
        <f>IFERROR(VLOOKUP(A1639,'Pivot price tier'!$C$8:$L$2270,10,0),"")</f>
        <v xml:space="preserve"> </v>
      </c>
      <c r="Z1639" s="36" t="str">
        <f>IFERROR(VLOOKUP(A1639,'Pivot price tier by size'!$D$8:$M$2491,10,0),"")</f>
        <v xml:space="preserve"> </v>
      </c>
      <c r="AA1639" s="36" t="str">
        <f>IFERROR(VLOOKUP(A1639,'Pivot category'!$B$8:$I$2216,8,0),"")</f>
        <v xml:space="preserve"> </v>
      </c>
      <c r="AB1639" s="3" t="str">
        <f>IF(P1639&lt;$AC$1,"Bottom 5%","")</f>
        <v>Bottom 5%</v>
      </c>
      <c r="AC1639"/>
      <c r="AD1639" s="34" t="s">
        <v>10274</v>
      </c>
      <c r="AE1639" s="34" t="s">
        <v>13960</v>
      </c>
    </row>
    <row r="1640" spans="1:31" hidden="1" x14ac:dyDescent="0.25">
      <c r="A1640" t="s">
        <v>7223</v>
      </c>
      <c r="B1640" t="s">
        <v>902</v>
      </c>
      <c r="C1640" s="3" t="s">
        <v>69</v>
      </c>
      <c r="D1640" s="3" t="s">
        <v>3197</v>
      </c>
      <c r="E1640" s="3" t="s">
        <v>5093</v>
      </c>
      <c r="F1640" s="3">
        <v>4000</v>
      </c>
      <c r="G1640" s="34">
        <v>1.49</v>
      </c>
      <c r="H1640" s="3" t="s">
        <v>28</v>
      </c>
      <c r="I1640" s="3" t="s">
        <v>70</v>
      </c>
      <c r="J1640" s="3" t="s">
        <v>8168</v>
      </c>
      <c r="K1640" s="3" t="s">
        <v>8172</v>
      </c>
      <c r="L1640" s="3" t="s">
        <v>8167</v>
      </c>
      <c r="M1640" s="26" t="s">
        <v>13723</v>
      </c>
      <c r="N1640"/>
      <c r="O1640" s="3">
        <v>1</v>
      </c>
      <c r="P1640" s="34">
        <v>120.69</v>
      </c>
      <c r="Q1640" s="34">
        <v>72.7</v>
      </c>
      <c r="R1640" s="34">
        <v>47.989999999999995</v>
      </c>
      <c r="S1640" s="36">
        <v>0.66011004126547457</v>
      </c>
      <c r="T1640" s="72">
        <v>120.69</v>
      </c>
      <c r="U1640" s="34">
        <v>29.8</v>
      </c>
      <c r="V1640" s="34">
        <v>14.9</v>
      </c>
      <c r="W1640" s="34">
        <v>14.9</v>
      </c>
      <c r="X1640" s="36">
        <v>1</v>
      </c>
      <c r="Y1640" s="36" t="str">
        <f>IFERROR(VLOOKUP(A1640,'Pivot price tier'!$C$8:$L$2270,10,0),"")</f>
        <v/>
      </c>
      <c r="Z1640" s="36" t="str">
        <f>IFERROR(VLOOKUP(A1640,'Pivot price tier by size'!$D$8:$M$2491,10,0),"")</f>
        <v/>
      </c>
      <c r="AA1640" s="36" t="str">
        <f>IFERROR(VLOOKUP(A1640,'Pivot category'!$B$8:$I$2216,8,0),"")</f>
        <v/>
      </c>
      <c r="AB1640" s="3" t="str">
        <f>IF(P1640&lt;$AC$1,"Bottom 5%","")</f>
        <v>Bottom 5%</v>
      </c>
      <c r="AC1640"/>
      <c r="AD1640" s="34" t="s">
        <v>11097</v>
      </c>
      <c r="AE1640" s="34" t="s">
        <v>13940</v>
      </c>
    </row>
    <row r="1641" spans="1:31" hidden="1" x14ac:dyDescent="0.25">
      <c r="A1641" t="s">
        <v>12032</v>
      </c>
      <c r="B1641" t="s">
        <v>12033</v>
      </c>
      <c r="C1641" s="3" t="s">
        <v>73</v>
      </c>
      <c r="D1641" s="3" t="s">
        <v>11874</v>
      </c>
      <c r="E1641" s="3">
        <v>0</v>
      </c>
      <c r="F1641" s="3">
        <v>70000</v>
      </c>
      <c r="G1641" s="34">
        <v>9.99</v>
      </c>
      <c r="H1641" s="3" t="s">
        <v>8245</v>
      </c>
      <c r="I1641" s="3" t="s">
        <v>12205</v>
      </c>
      <c r="J1641" s="3" t="s">
        <v>8163</v>
      </c>
      <c r="K1641" s="3" t="s">
        <v>8164</v>
      </c>
      <c r="L1641" s="3" t="s">
        <v>68</v>
      </c>
      <c r="M1641" s="26">
        <v>45231</v>
      </c>
      <c r="N1641"/>
      <c r="O1641" s="3">
        <v>44</v>
      </c>
      <c r="P1641" s="34">
        <v>21048.93</v>
      </c>
      <c r="Q1641" s="34">
        <v>17502.48</v>
      </c>
      <c r="R1641" s="34">
        <v>3546.4500000000007</v>
      </c>
      <c r="S1641" s="36">
        <v>0.20262557077625565</v>
      </c>
      <c r="T1641" s="72">
        <v>478.38477272727272</v>
      </c>
      <c r="U1641" s="34">
        <v>85684.23</v>
      </c>
      <c r="V1641" s="34">
        <v>51528.42</v>
      </c>
      <c r="W1641" s="34">
        <v>34155.81</v>
      </c>
      <c r="X1641" s="36">
        <v>0.66285381930980991</v>
      </c>
      <c r="Y1641" s="36" t="str">
        <f>IFERROR(VLOOKUP(A1641,'Pivot price tier'!$C$8:$L$2270,10,0),"")</f>
        <v xml:space="preserve"> </v>
      </c>
      <c r="Z1641" s="36" t="str">
        <f>IFERROR(VLOOKUP(A1641,'Pivot price tier by size'!$D$8:$M$2491,10,0),"")</f>
        <v xml:space="preserve"> </v>
      </c>
      <c r="AA1641" s="36" t="str">
        <f>IFERROR(VLOOKUP(A1641,'Pivot category'!$B$8:$I$2216,8,0),"")</f>
        <v xml:space="preserve"> </v>
      </c>
      <c r="AB1641" s="3" t="str">
        <f>IF(P1641&lt;$AC$1,"Bottom 5%","")</f>
        <v>Bottom 5%</v>
      </c>
      <c r="AC1641"/>
      <c r="AD1641" s="34" t="s">
        <v>16463</v>
      </c>
      <c r="AE1641" s="34" t="s">
        <v>13949</v>
      </c>
    </row>
    <row r="1642" spans="1:31" hidden="1" x14ac:dyDescent="0.25">
      <c r="A1642" t="s">
        <v>10763</v>
      </c>
      <c r="B1642" t="s">
        <v>10764</v>
      </c>
      <c r="C1642" s="3" t="s">
        <v>73</v>
      </c>
      <c r="D1642" s="3" t="s">
        <v>10585</v>
      </c>
      <c r="E1642" s="3">
        <v>0</v>
      </c>
      <c r="F1642" s="3">
        <v>10000</v>
      </c>
      <c r="G1642" s="34">
        <v>9.99</v>
      </c>
      <c r="H1642" s="3" t="s">
        <v>8245</v>
      </c>
      <c r="I1642" s="3" t="s">
        <v>12205</v>
      </c>
      <c r="J1642" s="3" t="s">
        <v>8163</v>
      </c>
      <c r="K1642" s="3" t="s">
        <v>8164</v>
      </c>
      <c r="L1642" s="3" t="s">
        <v>68</v>
      </c>
      <c r="M1642" s="26" t="s">
        <v>13723</v>
      </c>
      <c r="N1642"/>
      <c r="O1642" s="3">
        <v>50</v>
      </c>
      <c r="P1642" s="34">
        <v>30127.13</v>
      </c>
      <c r="Q1642" s="34">
        <v>26579.54</v>
      </c>
      <c r="R1642" s="34">
        <v>3547.59</v>
      </c>
      <c r="S1642" s="36">
        <v>0.13347070716799458</v>
      </c>
      <c r="T1642" s="72">
        <v>602.54259999999999</v>
      </c>
      <c r="U1642" s="34">
        <v>88466.65</v>
      </c>
      <c r="V1642" s="34">
        <v>73596.100000000006</v>
      </c>
      <c r="W1642" s="34">
        <v>14870.549999999988</v>
      </c>
      <c r="X1642" s="36">
        <v>0.20205622308790794</v>
      </c>
      <c r="Y1642" s="36" t="str">
        <f>IFERROR(VLOOKUP(A1642,'Pivot price tier'!$C$8:$L$2270,10,0),"")</f>
        <v xml:space="preserve"> </v>
      </c>
      <c r="Z1642" s="36" t="str">
        <f>IFERROR(VLOOKUP(A1642,'Pivot price tier by size'!$D$8:$M$2491,10,0),"")</f>
        <v xml:space="preserve"> </v>
      </c>
      <c r="AA1642" s="36" t="str">
        <f>IFERROR(VLOOKUP(A1642,'Pivot category'!$B$8:$I$2216,8,0),"")</f>
        <v xml:space="preserve"> </v>
      </c>
      <c r="AB1642" s="3" t="str">
        <f>IF(P1642&lt;$AC$1,"Bottom 5%","")</f>
        <v>Bottom 5%</v>
      </c>
      <c r="AC1642"/>
      <c r="AD1642" s="34" t="s">
        <v>16463</v>
      </c>
      <c r="AE1642" s="34" t="s">
        <v>13949</v>
      </c>
    </row>
    <row r="1643" spans="1:31" hidden="1" x14ac:dyDescent="0.25">
      <c r="A1643" t="s">
        <v>7516</v>
      </c>
      <c r="B1643" t="s">
        <v>906</v>
      </c>
      <c r="C1643" s="3" t="s">
        <v>36</v>
      </c>
      <c r="D1643" s="3" t="s">
        <v>3202</v>
      </c>
      <c r="E1643" s="3">
        <v>0</v>
      </c>
      <c r="F1643" s="3">
        <v>5000</v>
      </c>
      <c r="G1643" s="34">
        <v>24.99</v>
      </c>
      <c r="H1643" s="3" t="s">
        <v>27</v>
      </c>
      <c r="I1643" s="3" t="s">
        <v>19</v>
      </c>
      <c r="J1643" s="3" t="s">
        <v>8173</v>
      </c>
      <c r="K1643" s="3" t="s">
        <v>8172</v>
      </c>
      <c r="L1643" s="3" t="s">
        <v>68</v>
      </c>
      <c r="M1643" s="26" t="s">
        <v>13723</v>
      </c>
      <c r="N1643"/>
      <c r="O1643" s="3">
        <v>6</v>
      </c>
      <c r="P1643" s="34">
        <v>224.91</v>
      </c>
      <c r="Q1643" s="34">
        <v>251.91</v>
      </c>
      <c r="R1643" s="34">
        <v>-27</v>
      </c>
      <c r="S1643" s="36">
        <v>-0.10718113612004287</v>
      </c>
      <c r="T1643" s="72">
        <v>37.484999999999999</v>
      </c>
      <c r="U1643" s="34">
        <v>29149.83</v>
      </c>
      <c r="V1643" s="34">
        <v>58723.02</v>
      </c>
      <c r="W1643" s="34">
        <v>-29573.189999999995</v>
      </c>
      <c r="X1643" s="36">
        <v>-0.50360471923957584</v>
      </c>
      <c r="Y1643" s="36" t="str">
        <f>IFERROR(VLOOKUP(A1643,'Pivot price tier'!$C$8:$L$2270,10,0),"")</f>
        <v/>
      </c>
      <c r="Z1643" s="36" t="str">
        <f>IFERROR(VLOOKUP(A1643,'Pivot price tier by size'!$D$8:$M$2491,10,0),"")</f>
        <v/>
      </c>
      <c r="AA1643" s="36" t="str">
        <f>IFERROR(VLOOKUP(A1643,'Pivot category'!$B$8:$I$2216,8,0),"")</f>
        <v/>
      </c>
      <c r="AB1643" s="3" t="str">
        <f>IF(P1643&lt;$AC$1,"Bottom 5%","")</f>
        <v>Bottom 5%</v>
      </c>
      <c r="AC1643"/>
      <c r="AD1643" s="34" t="s">
        <v>11097</v>
      </c>
      <c r="AE1643" s="34" t="s">
        <v>13940</v>
      </c>
    </row>
    <row r="1644" spans="1:31" hidden="1" x14ac:dyDescent="0.25">
      <c r="A1644" t="s">
        <v>13202</v>
      </c>
      <c r="B1644" t="s">
        <v>13604</v>
      </c>
      <c r="C1644" s="3" t="s">
        <v>73</v>
      </c>
      <c r="D1644" s="3" t="s">
        <v>13387</v>
      </c>
      <c r="E1644" s="3">
        <v>0</v>
      </c>
      <c r="F1644" s="3">
        <v>70000</v>
      </c>
      <c r="G1644" s="34">
        <v>17.989999999999998</v>
      </c>
      <c r="H1644" s="3" t="s">
        <v>8245</v>
      </c>
      <c r="I1644" s="3" t="s">
        <v>12205</v>
      </c>
      <c r="J1644" s="3" t="s">
        <v>8163</v>
      </c>
      <c r="K1644" s="3" t="s">
        <v>8164</v>
      </c>
      <c r="L1644" s="3" t="s">
        <v>68</v>
      </c>
      <c r="M1644" s="26">
        <v>45566</v>
      </c>
      <c r="N1644"/>
      <c r="O1644" s="3">
        <v>60</v>
      </c>
      <c r="P1644" s="34">
        <v>39253.18</v>
      </c>
      <c r="Q1644" s="34">
        <v>16566.46</v>
      </c>
      <c r="R1644" s="34">
        <v>22686.720000000001</v>
      </c>
      <c r="S1644" s="36">
        <v>1.3694368018273066</v>
      </c>
      <c r="T1644" s="72">
        <v>654.21966666666663</v>
      </c>
      <c r="U1644" s="34">
        <v>7385.7</v>
      </c>
      <c r="V1644" s="34">
        <v>4143.63</v>
      </c>
      <c r="W1644" s="34">
        <v>3242.0699999999997</v>
      </c>
      <c r="X1644" s="36">
        <v>0.78242265839372704</v>
      </c>
      <c r="Y1644" s="36" t="str">
        <f>IFERROR(VLOOKUP(A1644,'Pivot price tier'!$C$8:$L$2270,10,0),"")</f>
        <v xml:space="preserve"> </v>
      </c>
      <c r="Z1644" s="36" t="str">
        <f>IFERROR(VLOOKUP(A1644,'Pivot price tier by size'!$D$8:$M$2491,10,0),"")</f>
        <v xml:space="preserve"> </v>
      </c>
      <c r="AA1644" s="36" t="str">
        <f>IFERROR(VLOOKUP(A1644,'Pivot category'!$B$8:$I$2216,8,0),"")</f>
        <v xml:space="preserve"> </v>
      </c>
      <c r="AB1644" s="3" t="str">
        <f>IF(P1644&lt;$AC$1,"Bottom 5%","")</f>
        <v>Bottom 5%</v>
      </c>
      <c r="AC1644"/>
      <c r="AD1644" s="34" t="s">
        <v>16463</v>
      </c>
      <c r="AE1644" s="34" t="s">
        <v>13949</v>
      </c>
    </row>
    <row r="1645" spans="1:31" hidden="1" x14ac:dyDescent="0.25">
      <c r="A1645" t="s">
        <v>7513</v>
      </c>
      <c r="B1645" t="s">
        <v>907</v>
      </c>
      <c r="C1645" s="3" t="s">
        <v>36</v>
      </c>
      <c r="D1645" s="3" t="s">
        <v>3203</v>
      </c>
      <c r="E1645" s="3">
        <v>0</v>
      </c>
      <c r="F1645" s="3">
        <v>5000</v>
      </c>
      <c r="G1645" s="34">
        <v>24.99</v>
      </c>
      <c r="H1645" s="3" t="s">
        <v>27</v>
      </c>
      <c r="I1645" s="3" t="s">
        <v>19</v>
      </c>
      <c r="J1645" s="3" t="s">
        <v>8173</v>
      </c>
      <c r="K1645" s="3" t="s">
        <v>8172</v>
      </c>
      <c r="L1645" s="3" t="s">
        <v>68</v>
      </c>
      <c r="M1645" s="26" t="s">
        <v>13723</v>
      </c>
      <c r="N1645"/>
      <c r="O1645" s="3">
        <v>5</v>
      </c>
      <c r="P1645" s="34">
        <v>723.72</v>
      </c>
      <c r="Q1645" s="34">
        <v>1478.49</v>
      </c>
      <c r="R1645" s="34">
        <v>-754.77</v>
      </c>
      <c r="S1645" s="36">
        <v>-0.51050057829271756</v>
      </c>
      <c r="T1645" s="72">
        <v>144.744</v>
      </c>
      <c r="U1645" s="34">
        <v>19564.560000000001</v>
      </c>
      <c r="V1645" s="34">
        <v>12900.55</v>
      </c>
      <c r="W1645" s="34">
        <v>6664.010000000002</v>
      </c>
      <c r="X1645" s="36">
        <v>0.51656789826790339</v>
      </c>
      <c r="Y1645" s="36" t="str">
        <f>IFERROR(VLOOKUP(A1645,'Pivot price tier'!$C$8:$L$2270,10,0),"")</f>
        <v/>
      </c>
      <c r="Z1645" s="36" t="str">
        <f>IFERROR(VLOOKUP(A1645,'Pivot price tier by size'!$D$8:$M$2491,10,0),"")</f>
        <v/>
      </c>
      <c r="AA1645" s="36" t="str">
        <f>IFERROR(VLOOKUP(A1645,'Pivot category'!$B$8:$I$2216,8,0),"")</f>
        <v/>
      </c>
      <c r="AB1645" s="3" t="str">
        <f>IF(P1645&lt;$AC$1,"Bottom 5%","")</f>
        <v>Bottom 5%</v>
      </c>
      <c r="AC1645"/>
      <c r="AD1645" s="34" t="s">
        <v>11097</v>
      </c>
      <c r="AE1645" s="34" t="s">
        <v>13940</v>
      </c>
    </row>
    <row r="1646" spans="1:31" hidden="1" x14ac:dyDescent="0.25">
      <c r="A1646" t="s">
        <v>6484</v>
      </c>
      <c r="B1646" t="s">
        <v>6483</v>
      </c>
      <c r="C1646" s="3" t="s">
        <v>32</v>
      </c>
      <c r="D1646" s="3" t="s">
        <v>8012</v>
      </c>
      <c r="E1646" s="3">
        <v>0</v>
      </c>
      <c r="F1646" s="3">
        <v>7000</v>
      </c>
      <c r="G1646" s="34">
        <v>14.99</v>
      </c>
      <c r="H1646" s="3" t="s">
        <v>27</v>
      </c>
      <c r="I1646" s="3" t="s">
        <v>17</v>
      </c>
      <c r="J1646" s="3" t="s">
        <v>8168</v>
      </c>
      <c r="K1646" s="3" t="s">
        <v>8164</v>
      </c>
      <c r="L1646" s="3" t="s">
        <v>8167</v>
      </c>
      <c r="M1646" s="26" t="s">
        <v>13723</v>
      </c>
      <c r="N1646"/>
      <c r="O1646" s="3">
        <v>1</v>
      </c>
      <c r="P1646" s="34">
        <v>959.36</v>
      </c>
      <c r="Q1646" s="34">
        <v>23087.89</v>
      </c>
      <c r="R1646" s="34">
        <v>-22128.53</v>
      </c>
      <c r="S1646" s="36">
        <v>-0.95844748047569528</v>
      </c>
      <c r="T1646" s="72">
        <v>959.36</v>
      </c>
      <c r="U1646" s="34">
        <v>269.82</v>
      </c>
      <c r="V1646" s="34">
        <v>12233.84</v>
      </c>
      <c r="W1646" s="34">
        <v>-11964.02</v>
      </c>
      <c r="X1646" s="36">
        <v>-0.97794478266840179</v>
      </c>
      <c r="Y1646" s="36" t="str">
        <f>IFERROR(VLOOKUP(A1646,'Pivot price tier'!$C$8:$L$2270,10,0),"")</f>
        <v/>
      </c>
      <c r="Z1646" s="36" t="str">
        <f>IFERROR(VLOOKUP(A1646,'Pivot price tier by size'!$D$8:$M$2491,10,0),"")</f>
        <v/>
      </c>
      <c r="AA1646" s="36" t="str">
        <f>IFERROR(VLOOKUP(A1646,'Pivot category'!$B$8:$I$2216,8,0),"")</f>
        <v/>
      </c>
      <c r="AB1646" s="3" t="str">
        <f>IF(P1646&lt;$AC$1,"Bottom 5%","")</f>
        <v>Bottom 5%</v>
      </c>
      <c r="AC1646"/>
      <c r="AD1646" s="34" t="s">
        <v>11097</v>
      </c>
      <c r="AE1646" s="34" t="s">
        <v>13940</v>
      </c>
    </row>
    <row r="1647" spans="1:31" hidden="1" x14ac:dyDescent="0.25">
      <c r="A1647" t="s">
        <v>13065</v>
      </c>
      <c r="B1647" t="s">
        <v>13066</v>
      </c>
      <c r="C1647" s="3" t="s">
        <v>73</v>
      </c>
      <c r="D1647" s="3" t="s">
        <v>12791</v>
      </c>
      <c r="E1647" s="3">
        <v>0</v>
      </c>
      <c r="F1647" s="3">
        <v>70000</v>
      </c>
      <c r="G1647" s="34">
        <v>17.989999999999998</v>
      </c>
      <c r="H1647" s="3" t="s">
        <v>8245</v>
      </c>
      <c r="I1647" s="3" t="s">
        <v>12205</v>
      </c>
      <c r="J1647" s="3" t="s">
        <v>8163</v>
      </c>
      <c r="K1647" s="3" t="s">
        <v>8164</v>
      </c>
      <c r="L1647" s="3" t="s">
        <v>68</v>
      </c>
      <c r="M1647" s="26">
        <v>45474</v>
      </c>
      <c r="N1647"/>
      <c r="O1647" s="3">
        <v>29</v>
      </c>
      <c r="P1647" s="34">
        <v>27470.44</v>
      </c>
      <c r="Q1647" s="34">
        <v>25303.43</v>
      </c>
      <c r="R1647" s="34">
        <v>2167.0099999999984</v>
      </c>
      <c r="S1647" s="36">
        <v>8.5640958557792191E-2</v>
      </c>
      <c r="T1647" s="72">
        <v>947.25655172413792</v>
      </c>
      <c r="U1647" s="34">
        <v>75933.33</v>
      </c>
      <c r="V1647" s="34">
        <v>58942.27</v>
      </c>
      <c r="W1647" s="34">
        <v>16991.060000000005</v>
      </c>
      <c r="X1647" s="36">
        <v>0.28826612887491443</v>
      </c>
      <c r="Y1647" s="36" t="str">
        <f>IFERROR(VLOOKUP(A1647,'Pivot price tier'!$C$8:$L$2270,10,0),"")</f>
        <v xml:space="preserve"> </v>
      </c>
      <c r="Z1647" s="36" t="str">
        <f>IFERROR(VLOOKUP(A1647,'Pivot price tier by size'!$D$8:$M$2491,10,0),"")</f>
        <v xml:space="preserve"> </v>
      </c>
      <c r="AA1647" s="36" t="str">
        <f>IFERROR(VLOOKUP(A1647,'Pivot category'!$B$8:$I$2216,8,0),"")</f>
        <v xml:space="preserve"> </v>
      </c>
      <c r="AB1647" s="3" t="str">
        <f>IF(P1647&lt;$AC$1,"Bottom 5%","")</f>
        <v>Bottom 5%</v>
      </c>
      <c r="AC1647"/>
      <c r="AD1647" s="34" t="s">
        <v>16463</v>
      </c>
      <c r="AE1647" s="34" t="s">
        <v>13949</v>
      </c>
    </row>
    <row r="1648" spans="1:31" hidden="1" x14ac:dyDescent="0.25">
      <c r="A1648" t="s">
        <v>5825</v>
      </c>
      <c r="B1648" t="s">
        <v>909</v>
      </c>
      <c r="C1648" s="3" t="s">
        <v>32</v>
      </c>
      <c r="D1648" s="3" t="s">
        <v>3205</v>
      </c>
      <c r="E1648" s="3" t="s">
        <v>5093</v>
      </c>
      <c r="F1648" s="3">
        <v>1000</v>
      </c>
      <c r="G1648" s="34">
        <v>8.39</v>
      </c>
      <c r="H1648" s="3" t="s">
        <v>12</v>
      </c>
      <c r="I1648" s="3" t="s">
        <v>13</v>
      </c>
      <c r="J1648" s="3" t="s">
        <v>8168</v>
      </c>
      <c r="K1648" s="3" t="s">
        <v>8164</v>
      </c>
      <c r="L1648" s="3" t="s">
        <v>8167</v>
      </c>
      <c r="M1648" s="26" t="s">
        <v>13723</v>
      </c>
      <c r="N1648"/>
      <c r="O1648" s="3">
        <v>1</v>
      </c>
      <c r="P1648" s="34">
        <v>38.36</v>
      </c>
      <c r="Q1648" s="34">
        <v>175.89</v>
      </c>
      <c r="R1648" s="34">
        <v>-137.52999999999997</v>
      </c>
      <c r="S1648" s="36">
        <v>-0.78190914776280629</v>
      </c>
      <c r="T1648" s="72">
        <v>38.36</v>
      </c>
      <c r="U1648" s="34" t="s">
        <v>78</v>
      </c>
      <c r="V1648" s="34" t="s">
        <v>78</v>
      </c>
      <c r="W1648" s="34" t="s">
        <v>78</v>
      </c>
      <c r="X1648" s="36" t="s">
        <v>78</v>
      </c>
      <c r="Y1648" s="36" t="str">
        <f>IFERROR(VLOOKUP(A1648,'Pivot price tier'!$C$8:$L$2270,10,0),"")</f>
        <v/>
      </c>
      <c r="Z1648" s="36" t="str">
        <f>IFERROR(VLOOKUP(A1648,'Pivot price tier by size'!$D$8:$M$2491,10,0),"")</f>
        <v/>
      </c>
      <c r="AA1648" s="36" t="str">
        <f>IFERROR(VLOOKUP(A1648,'Pivot category'!$B$8:$I$2216,8,0),"")</f>
        <v/>
      </c>
      <c r="AB1648" s="3" t="str">
        <f>IF(P1648&lt;$AC$1,"Bottom 5%","")</f>
        <v>Bottom 5%</v>
      </c>
      <c r="AC1648"/>
      <c r="AD1648" s="34" t="s">
        <v>11097</v>
      </c>
      <c r="AE1648" s="34" t="s">
        <v>13940</v>
      </c>
    </row>
    <row r="1649" spans="1:31" hidden="1" x14ac:dyDescent="0.25">
      <c r="A1649" t="s">
        <v>9038</v>
      </c>
      <c r="B1649" t="s">
        <v>9037</v>
      </c>
      <c r="C1649" s="3" t="s">
        <v>73</v>
      </c>
      <c r="D1649" s="3" t="s">
        <v>9039</v>
      </c>
      <c r="E1649" s="3">
        <v>0</v>
      </c>
      <c r="F1649" s="3">
        <v>7000</v>
      </c>
      <c r="G1649" s="34">
        <v>12.99</v>
      </c>
      <c r="H1649" s="3" t="s">
        <v>8245</v>
      </c>
      <c r="I1649" s="3" t="s">
        <v>12205</v>
      </c>
      <c r="J1649" s="3" t="s">
        <v>8163</v>
      </c>
      <c r="K1649" s="3" t="s">
        <v>8164</v>
      </c>
      <c r="L1649" s="3" t="s">
        <v>68</v>
      </c>
      <c r="M1649" s="26" t="s">
        <v>13723</v>
      </c>
      <c r="N1649"/>
      <c r="O1649" s="3">
        <v>77</v>
      </c>
      <c r="P1649" s="34">
        <v>30226.880000000001</v>
      </c>
      <c r="Q1649" s="34">
        <v>13820.01</v>
      </c>
      <c r="R1649" s="34">
        <v>16406.870000000003</v>
      </c>
      <c r="S1649" s="36">
        <v>1.187182208985377</v>
      </c>
      <c r="T1649" s="72">
        <v>392.55688311688311</v>
      </c>
      <c r="U1649" s="34">
        <v>19128.78</v>
      </c>
      <c r="V1649" s="34">
        <v>9519.4500000000007</v>
      </c>
      <c r="W1649" s="34">
        <v>9609.3299999999981</v>
      </c>
      <c r="X1649" s="36">
        <v>1.0094417219482215</v>
      </c>
      <c r="Y1649" s="36" t="str">
        <f>IFERROR(VLOOKUP(A1649,'Pivot price tier'!$C$8:$L$2270,10,0),"")</f>
        <v xml:space="preserve"> </v>
      </c>
      <c r="Z1649" s="36" t="str">
        <f>IFERROR(VLOOKUP(A1649,'Pivot price tier by size'!$D$8:$M$2491,10,0),"")</f>
        <v xml:space="preserve"> </v>
      </c>
      <c r="AA1649" s="36" t="str">
        <f>IFERROR(VLOOKUP(A1649,'Pivot category'!$B$8:$I$2216,8,0),"")</f>
        <v xml:space="preserve"> </v>
      </c>
      <c r="AB1649" s="3" t="str">
        <f>IF(P1649&lt;$AC$1,"Bottom 5%","")</f>
        <v>Bottom 5%</v>
      </c>
      <c r="AC1649"/>
      <c r="AD1649" s="34" t="s">
        <v>16461</v>
      </c>
      <c r="AE1649" s="34" t="s">
        <v>14011</v>
      </c>
    </row>
    <row r="1650" spans="1:31" hidden="1" x14ac:dyDescent="0.25">
      <c r="A1650" t="s">
        <v>14291</v>
      </c>
      <c r="B1650" t="s">
        <v>14292</v>
      </c>
      <c r="C1650" s="3" t="s">
        <v>32</v>
      </c>
      <c r="D1650" s="3" t="s">
        <v>13891</v>
      </c>
      <c r="E1650" s="3" t="s">
        <v>5141</v>
      </c>
      <c r="F1650" s="3">
        <v>70000</v>
      </c>
      <c r="G1650" s="34">
        <v>25.99</v>
      </c>
      <c r="H1650" s="3" t="s">
        <v>46</v>
      </c>
      <c r="I1650" s="3" t="s">
        <v>46</v>
      </c>
      <c r="J1650" s="3" t="s">
        <v>8163</v>
      </c>
      <c r="K1650" s="3" t="s">
        <v>8164</v>
      </c>
      <c r="L1650" s="3" t="s">
        <v>68</v>
      </c>
      <c r="M1650" s="26">
        <v>45658</v>
      </c>
      <c r="N1650"/>
      <c r="O1650" s="3">
        <v>24</v>
      </c>
      <c r="P1650" s="34">
        <v>29842.74</v>
      </c>
      <c r="Q1650" s="34">
        <v>13156.58</v>
      </c>
      <c r="R1650" s="34">
        <v>16686.160000000003</v>
      </c>
      <c r="S1650" s="36">
        <v>1.268274886026612</v>
      </c>
      <c r="T1650" s="72">
        <v>1243.4475</v>
      </c>
      <c r="U1650" s="34">
        <v>28586.39</v>
      </c>
      <c r="V1650" s="34">
        <v>42713.89</v>
      </c>
      <c r="W1650" s="34">
        <v>-14127.5</v>
      </c>
      <c r="X1650" s="36">
        <v>-0.33074721127015128</v>
      </c>
      <c r="Y1650" s="36" t="str">
        <f>IFERROR(VLOOKUP(A1650,'Pivot price tier'!$C$8:$L$2270,10,0),"")</f>
        <v xml:space="preserve"> </v>
      </c>
      <c r="Z1650" s="36" t="str">
        <f>IFERROR(VLOOKUP(A1650,'Pivot price tier by size'!$D$8:$M$2491,10,0),"")</f>
        <v xml:space="preserve"> </v>
      </c>
      <c r="AA1650" s="36" t="str">
        <f>IFERROR(VLOOKUP(A1650,'Pivot category'!$B$8:$I$2216,8,0),"")</f>
        <v xml:space="preserve"> </v>
      </c>
      <c r="AB1650" s="3" t="str">
        <f>IF(P1650&lt;$AC$1,"Bottom 5%","")</f>
        <v>Bottom 5%</v>
      </c>
      <c r="AC1650"/>
      <c r="AD1650" s="34" t="s">
        <v>16461</v>
      </c>
      <c r="AE1650" s="34" t="s">
        <v>14011</v>
      </c>
    </row>
    <row r="1651" spans="1:31" hidden="1" x14ac:dyDescent="0.25">
      <c r="A1651" t="s">
        <v>7740</v>
      </c>
      <c r="B1651" t="s">
        <v>910</v>
      </c>
      <c r="C1651" s="3" t="s">
        <v>38</v>
      </c>
      <c r="D1651" s="3" t="s">
        <v>3206</v>
      </c>
      <c r="E1651" s="3" t="s">
        <v>5093</v>
      </c>
      <c r="F1651" s="3">
        <v>1000</v>
      </c>
      <c r="G1651" s="34">
        <v>15.59</v>
      </c>
      <c r="H1651" s="3" t="s">
        <v>12</v>
      </c>
      <c r="I1651" s="3" t="s">
        <v>13</v>
      </c>
      <c r="J1651" s="3" t="s">
        <v>8168</v>
      </c>
      <c r="K1651" s="3" t="s">
        <v>8164</v>
      </c>
      <c r="L1651" s="3" t="s">
        <v>8167</v>
      </c>
      <c r="M1651" s="26" t="s">
        <v>13723</v>
      </c>
      <c r="N1651"/>
      <c r="O1651" s="3">
        <v>1</v>
      </c>
      <c r="P1651" s="34">
        <v>171.49</v>
      </c>
      <c r="Q1651" s="34">
        <v>51.98</v>
      </c>
      <c r="R1651" s="34">
        <v>119.51000000000002</v>
      </c>
      <c r="S1651" s="36">
        <v>2.2991535205848406</v>
      </c>
      <c r="T1651" s="72">
        <v>171.49</v>
      </c>
      <c r="U1651" s="34" t="s">
        <v>78</v>
      </c>
      <c r="V1651" s="34" t="s">
        <v>78</v>
      </c>
      <c r="W1651" s="34" t="s">
        <v>78</v>
      </c>
      <c r="X1651" s="36" t="s">
        <v>78</v>
      </c>
      <c r="Y1651" s="36" t="str">
        <f>IFERROR(VLOOKUP(A1651,'Pivot price tier'!$C$8:$L$2270,10,0),"")</f>
        <v/>
      </c>
      <c r="Z1651" s="36" t="str">
        <f>IFERROR(VLOOKUP(A1651,'Pivot price tier by size'!$D$8:$M$2491,10,0),"")</f>
        <v/>
      </c>
      <c r="AA1651" s="36" t="str">
        <f>IFERROR(VLOOKUP(A1651,'Pivot category'!$B$8:$I$2216,8,0),"")</f>
        <v/>
      </c>
      <c r="AB1651" s="3" t="str">
        <f>IF(P1651&lt;$AC$1,"Bottom 5%","")</f>
        <v>Bottom 5%</v>
      </c>
      <c r="AC1651"/>
      <c r="AD1651" s="34" t="s">
        <v>11097</v>
      </c>
      <c r="AE1651" s="34" t="s">
        <v>13940</v>
      </c>
    </row>
    <row r="1652" spans="1:31" hidden="1" x14ac:dyDescent="0.25">
      <c r="A1652" t="s">
        <v>6303</v>
      </c>
      <c r="B1652" t="s">
        <v>4973</v>
      </c>
      <c r="C1652" s="3" t="s">
        <v>32</v>
      </c>
      <c r="D1652" s="3" t="s">
        <v>4905</v>
      </c>
      <c r="E1652" s="3">
        <v>0</v>
      </c>
      <c r="F1652" s="3">
        <v>7000</v>
      </c>
      <c r="G1652" s="34">
        <v>11.99</v>
      </c>
      <c r="H1652" s="3" t="s">
        <v>29</v>
      </c>
      <c r="I1652" s="3" t="s">
        <v>17</v>
      </c>
      <c r="J1652" s="3" t="s">
        <v>8168</v>
      </c>
      <c r="K1652" s="3" t="s">
        <v>8170</v>
      </c>
      <c r="L1652" s="3" t="s">
        <v>8166</v>
      </c>
      <c r="M1652" s="26" t="s">
        <v>13723</v>
      </c>
      <c r="N1652"/>
      <c r="O1652" s="3">
        <v>8</v>
      </c>
      <c r="P1652" s="34">
        <v>1594.67</v>
      </c>
      <c r="Q1652" s="34">
        <v>2845.7</v>
      </c>
      <c r="R1652" s="34">
        <v>-1251.0299999999997</v>
      </c>
      <c r="S1652" s="36">
        <v>-0.43962118283726315</v>
      </c>
      <c r="T1652" s="72">
        <v>199.33375000000001</v>
      </c>
      <c r="U1652" s="34">
        <v>155.87</v>
      </c>
      <c r="V1652" s="34">
        <v>95.92</v>
      </c>
      <c r="W1652" s="34">
        <v>59.95</v>
      </c>
      <c r="X1652" s="36">
        <v>0.625</v>
      </c>
      <c r="Y1652" s="36" t="str">
        <f>IFERROR(VLOOKUP(A1652,'Pivot price tier'!$C$8:$L$2270,10,0),"")</f>
        <v/>
      </c>
      <c r="Z1652" s="36" t="str">
        <f>IFERROR(VLOOKUP(A1652,'Pivot price tier by size'!$D$8:$M$2491,10,0),"")</f>
        <v/>
      </c>
      <c r="AA1652" s="36" t="str">
        <f>IFERROR(VLOOKUP(A1652,'Pivot category'!$B$8:$I$2216,8,0),"")</f>
        <v/>
      </c>
      <c r="AB1652" s="3" t="str">
        <f>IF(P1652&lt;$AC$1,"Bottom 5%","")</f>
        <v>Bottom 5%</v>
      </c>
      <c r="AC1652"/>
      <c r="AD1652" s="34" t="s">
        <v>11097</v>
      </c>
      <c r="AE1652" s="34" t="s">
        <v>13940</v>
      </c>
    </row>
    <row r="1653" spans="1:31" hidden="1" x14ac:dyDescent="0.25">
      <c r="A1653" t="s">
        <v>9603</v>
      </c>
      <c r="B1653" t="s">
        <v>9604</v>
      </c>
      <c r="C1653" s="3" t="s">
        <v>32</v>
      </c>
      <c r="D1653" s="3" t="s">
        <v>9092</v>
      </c>
      <c r="E1653" s="3" t="s">
        <v>5093</v>
      </c>
      <c r="F1653" s="3">
        <v>10000</v>
      </c>
      <c r="G1653" s="34">
        <v>35.99</v>
      </c>
      <c r="H1653" s="3" t="s">
        <v>12</v>
      </c>
      <c r="I1653" s="3" t="s">
        <v>15</v>
      </c>
      <c r="J1653" s="3" t="s">
        <v>15250</v>
      </c>
      <c r="K1653" s="3" t="s">
        <v>8172</v>
      </c>
      <c r="L1653" s="3" t="s">
        <v>8167</v>
      </c>
      <c r="M1653" s="26" t="s">
        <v>13723</v>
      </c>
      <c r="N1653"/>
      <c r="O1653" s="3">
        <v>4</v>
      </c>
      <c r="P1653" s="34">
        <v>3995.21</v>
      </c>
      <c r="Q1653" s="34">
        <v>13557.74</v>
      </c>
      <c r="R1653" s="34">
        <v>-9562.5299999999988</v>
      </c>
      <c r="S1653" s="36">
        <v>-0.70531888058039172</v>
      </c>
      <c r="T1653" s="72">
        <v>998.80250000000001</v>
      </c>
      <c r="U1653" s="34">
        <v>0</v>
      </c>
      <c r="V1653" s="34">
        <v>419.93</v>
      </c>
      <c r="W1653" s="34">
        <v>-419.93</v>
      </c>
      <c r="X1653" s="36">
        <v>-1</v>
      </c>
      <c r="Y1653" s="36" t="str">
        <f>IFERROR(VLOOKUP(A1653,'Pivot price tier'!$C$8:$L$2270,10,0),"")</f>
        <v/>
      </c>
      <c r="Z1653" s="36" t="str">
        <f>IFERROR(VLOOKUP(A1653,'Pivot price tier by size'!$D$8:$M$2491,10,0),"")</f>
        <v/>
      </c>
      <c r="AA1653" s="36" t="str">
        <f>IFERROR(VLOOKUP(A1653,'Pivot category'!$B$8:$I$2216,8,0),"")</f>
        <v/>
      </c>
      <c r="AB1653" s="3" t="str">
        <f>IF(P1653&lt;$AC$1,"Bottom 5%","")</f>
        <v>Bottom 5%</v>
      </c>
      <c r="AC1653"/>
      <c r="AD1653" s="34" t="s">
        <v>11097</v>
      </c>
      <c r="AE1653" s="34" t="s">
        <v>13940</v>
      </c>
    </row>
    <row r="1654" spans="1:31" hidden="1" x14ac:dyDescent="0.25">
      <c r="A1654" t="s">
        <v>8463</v>
      </c>
      <c r="B1654" t="s">
        <v>8462</v>
      </c>
      <c r="C1654" s="3" t="s">
        <v>32</v>
      </c>
      <c r="D1654" s="3" t="s">
        <v>8184</v>
      </c>
      <c r="E1654" s="3" t="s">
        <v>5093</v>
      </c>
      <c r="F1654" s="3">
        <v>10000</v>
      </c>
      <c r="G1654" s="34">
        <v>44.99</v>
      </c>
      <c r="H1654" s="3" t="s">
        <v>12</v>
      </c>
      <c r="I1654" s="3" t="s">
        <v>23</v>
      </c>
      <c r="J1654" s="3" t="s">
        <v>8168</v>
      </c>
      <c r="K1654" s="3" t="s">
        <v>8172</v>
      </c>
      <c r="L1654" s="3" t="s">
        <v>68</v>
      </c>
      <c r="M1654" s="26" t="s">
        <v>13723</v>
      </c>
      <c r="N1654"/>
      <c r="O1654" s="3">
        <v>2</v>
      </c>
      <c r="P1654" s="34">
        <v>584.87</v>
      </c>
      <c r="Q1654" s="34">
        <v>4049.1</v>
      </c>
      <c r="R1654" s="34">
        <v>-3464.23</v>
      </c>
      <c r="S1654" s="36">
        <v>-0.85555555555555551</v>
      </c>
      <c r="T1654" s="72">
        <v>292.435</v>
      </c>
      <c r="U1654" s="34" t="s">
        <v>78</v>
      </c>
      <c r="V1654" s="34" t="s">
        <v>78</v>
      </c>
      <c r="W1654" s="34" t="s">
        <v>78</v>
      </c>
      <c r="X1654" s="36" t="s">
        <v>78</v>
      </c>
      <c r="Y1654" s="36" t="str">
        <f>IFERROR(VLOOKUP(A1654,'Pivot price tier'!$C$8:$L$2270,10,0),"")</f>
        <v/>
      </c>
      <c r="Z1654" s="36" t="str">
        <f>IFERROR(VLOOKUP(A1654,'Pivot price tier by size'!$D$8:$M$2491,10,0),"")</f>
        <v/>
      </c>
      <c r="AA1654" s="36" t="str">
        <f>IFERROR(VLOOKUP(A1654,'Pivot category'!$B$8:$I$2216,8,0),"")</f>
        <v/>
      </c>
      <c r="AB1654" s="3" t="str">
        <f>IF(P1654&lt;$AC$1,"Bottom 5%","")</f>
        <v>Bottom 5%</v>
      </c>
      <c r="AC1654"/>
      <c r="AD1654" s="34" t="s">
        <v>11097</v>
      </c>
      <c r="AE1654" s="34" t="s">
        <v>13940</v>
      </c>
    </row>
    <row r="1655" spans="1:31" hidden="1" x14ac:dyDescent="0.25">
      <c r="A1655" t="s">
        <v>14262</v>
      </c>
      <c r="B1655" t="s">
        <v>14263</v>
      </c>
      <c r="C1655" s="3" t="s">
        <v>32</v>
      </c>
      <c r="D1655" s="3" t="s">
        <v>14000</v>
      </c>
      <c r="E1655" s="3" t="s">
        <v>5093</v>
      </c>
      <c r="F1655" s="3">
        <v>10000</v>
      </c>
      <c r="G1655" s="34">
        <v>49.99</v>
      </c>
      <c r="H1655" s="3" t="s">
        <v>12</v>
      </c>
      <c r="I1655" s="3" t="s">
        <v>23</v>
      </c>
      <c r="J1655" s="3" t="s">
        <v>15250</v>
      </c>
      <c r="K1655" s="3" t="s">
        <v>8164</v>
      </c>
      <c r="L1655" s="3" t="s">
        <v>68</v>
      </c>
      <c r="M1655" s="26">
        <v>45658</v>
      </c>
      <c r="N1655"/>
      <c r="O1655" s="3">
        <v>11</v>
      </c>
      <c r="P1655" s="34">
        <v>4999</v>
      </c>
      <c r="Q1655" s="34">
        <v>11247.75</v>
      </c>
      <c r="R1655" s="34">
        <v>-6248.75</v>
      </c>
      <c r="S1655" s="36">
        <v>-0.55555555555555558</v>
      </c>
      <c r="T1655" s="72">
        <v>454.45454545454544</v>
      </c>
      <c r="U1655" s="34">
        <v>49.99</v>
      </c>
      <c r="V1655" s="34">
        <v>549.89</v>
      </c>
      <c r="W1655" s="34">
        <v>-499.9</v>
      </c>
      <c r="X1655" s="36">
        <v>-0.90909090909090906</v>
      </c>
      <c r="Y1655" s="36" t="str">
        <f>IFERROR(VLOOKUP(A1655,'Pivot price tier'!$C$8:$L$2270,10,0),"")</f>
        <v xml:space="preserve"> </v>
      </c>
      <c r="Z1655" s="36" t="str">
        <f>IFERROR(VLOOKUP(A1655,'Pivot price tier by size'!$D$8:$M$2491,10,0),"")</f>
        <v xml:space="preserve"> </v>
      </c>
      <c r="AA1655" s="36" t="str">
        <f>IFERROR(VLOOKUP(A1655,'Pivot category'!$B$8:$I$2216,8,0),"")</f>
        <v>X</v>
      </c>
      <c r="AB1655" s="3" t="str">
        <f>IF(P1655&lt;$AC$1,"Bottom 5%","")</f>
        <v>Bottom 5%</v>
      </c>
      <c r="AC1655"/>
      <c r="AD1655" s="34" t="s">
        <v>11097</v>
      </c>
      <c r="AE1655" s="34" t="s">
        <v>13940</v>
      </c>
    </row>
    <row r="1656" spans="1:31" hidden="1" x14ac:dyDescent="0.25">
      <c r="A1656" t="s">
        <v>14649</v>
      </c>
      <c r="B1656" t="s">
        <v>13535</v>
      </c>
      <c r="C1656" s="3" t="s">
        <v>32</v>
      </c>
      <c r="D1656" s="3" t="s">
        <v>13220</v>
      </c>
      <c r="E1656" s="3" t="s">
        <v>5093</v>
      </c>
      <c r="F1656" s="3">
        <v>10000</v>
      </c>
      <c r="G1656" s="34">
        <v>69.989999999999995</v>
      </c>
      <c r="H1656" s="3" t="s">
        <v>12</v>
      </c>
      <c r="I1656" s="3" t="s">
        <v>15</v>
      </c>
      <c r="J1656" s="3" t="s">
        <v>8171</v>
      </c>
      <c r="K1656" s="3" t="s">
        <v>8176</v>
      </c>
      <c r="L1656" s="3" t="s">
        <v>68</v>
      </c>
      <c r="M1656" s="26">
        <v>45597</v>
      </c>
      <c r="N1656"/>
      <c r="O1656" s="3">
        <v>6</v>
      </c>
      <c r="P1656" s="34">
        <v>1749.75</v>
      </c>
      <c r="Q1656" s="34">
        <v>10708.47</v>
      </c>
      <c r="R1656" s="34">
        <v>-8958.7199999999993</v>
      </c>
      <c r="S1656" s="36">
        <v>-0.83660130718954251</v>
      </c>
      <c r="T1656" s="72">
        <v>291.625</v>
      </c>
      <c r="U1656" s="34">
        <v>0</v>
      </c>
      <c r="V1656" s="34">
        <v>139.97999999999999</v>
      </c>
      <c r="W1656" s="34">
        <v>-139.97999999999999</v>
      </c>
      <c r="X1656" s="36">
        <v>-1</v>
      </c>
      <c r="Y1656" s="36" t="str">
        <f>IFERROR(VLOOKUP(A1656,'Pivot price tier'!$C$8:$L$2270,10,0),"")</f>
        <v/>
      </c>
      <c r="Z1656" s="36" t="str">
        <f>IFERROR(VLOOKUP(A1656,'Pivot price tier by size'!$D$8:$M$2491,10,0),"")</f>
        <v/>
      </c>
      <c r="AA1656" s="36" t="str">
        <f>IFERROR(VLOOKUP(A1656,'Pivot category'!$B$8:$I$2216,8,0),"")</f>
        <v/>
      </c>
      <c r="AB1656" s="3" t="str">
        <f>IF(P1656&lt;$AC$1,"Bottom 5%","")</f>
        <v>Bottom 5%</v>
      </c>
      <c r="AC1656"/>
      <c r="AD1656" s="34" t="s">
        <v>11097</v>
      </c>
      <c r="AE1656" s="34" t="s">
        <v>13940</v>
      </c>
    </row>
    <row r="1657" spans="1:31" hidden="1" x14ac:dyDescent="0.25">
      <c r="A1657" t="s">
        <v>14650</v>
      </c>
      <c r="B1657" t="s">
        <v>13536</v>
      </c>
      <c r="C1657" s="3" t="s">
        <v>32</v>
      </c>
      <c r="D1657" s="3" t="s">
        <v>13221</v>
      </c>
      <c r="E1657" s="3" t="s">
        <v>5093</v>
      </c>
      <c r="F1657" s="3">
        <v>10000</v>
      </c>
      <c r="G1657" s="34">
        <v>69.989999999999995</v>
      </c>
      <c r="H1657" s="3" t="s">
        <v>12</v>
      </c>
      <c r="I1657" s="3" t="s">
        <v>15</v>
      </c>
      <c r="J1657" s="3" t="s">
        <v>8171</v>
      </c>
      <c r="K1657" s="3" t="s">
        <v>8176</v>
      </c>
      <c r="L1657" s="3" t="s">
        <v>68</v>
      </c>
      <c r="M1657" s="26">
        <v>45597</v>
      </c>
      <c r="N1657"/>
      <c r="O1657" s="3">
        <v>9</v>
      </c>
      <c r="P1657" s="34">
        <v>1329.81</v>
      </c>
      <c r="Q1657" s="34">
        <v>6929.01</v>
      </c>
      <c r="R1657" s="34">
        <v>-5599.2000000000007</v>
      </c>
      <c r="S1657" s="36">
        <v>-0.80808080808080807</v>
      </c>
      <c r="T1657" s="72">
        <v>147.75666666666666</v>
      </c>
      <c r="U1657" s="34">
        <v>0</v>
      </c>
      <c r="V1657" s="34">
        <v>139.97999999999999</v>
      </c>
      <c r="W1657" s="34">
        <v>-139.97999999999999</v>
      </c>
      <c r="X1657" s="36">
        <v>-1</v>
      </c>
      <c r="Y1657" s="36" t="str">
        <f>IFERROR(VLOOKUP(A1657,'Pivot price tier'!$C$8:$L$2270,10,0),"")</f>
        <v/>
      </c>
      <c r="Z1657" s="36" t="str">
        <f>IFERROR(VLOOKUP(A1657,'Pivot price tier by size'!$D$8:$M$2491,10,0),"")</f>
        <v/>
      </c>
      <c r="AA1657" s="36" t="str">
        <f>IFERROR(VLOOKUP(A1657,'Pivot category'!$B$8:$I$2216,8,0),"")</f>
        <v/>
      </c>
      <c r="AB1657" s="3" t="str">
        <f>IF(P1657&lt;$AC$1,"Bottom 5%","")</f>
        <v>Bottom 5%</v>
      </c>
      <c r="AC1657"/>
      <c r="AD1657" s="34" t="s">
        <v>11097</v>
      </c>
      <c r="AE1657" s="34" t="s">
        <v>13940</v>
      </c>
    </row>
    <row r="1658" spans="1:31" hidden="1" x14ac:dyDescent="0.25">
      <c r="A1658" t="s">
        <v>7882</v>
      </c>
      <c r="B1658" t="s">
        <v>5271</v>
      </c>
      <c r="C1658" s="3" t="s">
        <v>38</v>
      </c>
      <c r="D1658" s="3" t="s">
        <v>5198</v>
      </c>
      <c r="E1658" s="3">
        <v>0</v>
      </c>
      <c r="F1658" s="3">
        <v>10000</v>
      </c>
      <c r="G1658" s="34">
        <v>7.91</v>
      </c>
      <c r="H1658" s="3" t="s">
        <v>8245</v>
      </c>
      <c r="I1658" s="3" t="s">
        <v>12204</v>
      </c>
      <c r="J1658" s="3" t="s">
        <v>8168</v>
      </c>
      <c r="K1658" s="3" t="s">
        <v>8164</v>
      </c>
      <c r="L1658" s="3" t="s">
        <v>8166</v>
      </c>
      <c r="M1658" s="26" t="s">
        <v>13723</v>
      </c>
      <c r="N1658"/>
      <c r="O1658" s="3" t="s">
        <v>78</v>
      </c>
      <c r="P1658" s="34">
        <v>47.46</v>
      </c>
      <c r="Q1658" s="34">
        <v>94.92</v>
      </c>
      <c r="R1658" s="34">
        <v>-47.46</v>
      </c>
      <c r="S1658" s="36">
        <v>-0.5</v>
      </c>
      <c r="T1658" s="72" t="s">
        <v>78</v>
      </c>
      <c r="U1658" s="34" t="s">
        <v>78</v>
      </c>
      <c r="V1658" s="34" t="s">
        <v>78</v>
      </c>
      <c r="W1658" s="34" t="s">
        <v>78</v>
      </c>
      <c r="X1658" s="36" t="s">
        <v>78</v>
      </c>
      <c r="Y1658" s="36" t="str">
        <f>IFERROR(VLOOKUP(A1658,'Pivot price tier'!$C$8:$L$2270,10,0),"")</f>
        <v/>
      </c>
      <c r="Z1658" s="36" t="str">
        <f>IFERROR(VLOOKUP(A1658,'Pivot price tier by size'!$D$8:$M$2491,10,0),"")</f>
        <v/>
      </c>
      <c r="AA1658" s="36" t="str">
        <f>IFERROR(VLOOKUP(A1658,'Pivot category'!$B$8:$I$2216,8,0),"")</f>
        <v/>
      </c>
      <c r="AB1658" s="3" t="str">
        <f>IF(P1658&lt;$AC$1,"Bottom 5%","")</f>
        <v>Bottom 5%</v>
      </c>
      <c r="AC1658"/>
      <c r="AD1658" s="34" t="s">
        <v>16461</v>
      </c>
      <c r="AE1658" s="34" t="s">
        <v>16543</v>
      </c>
    </row>
    <row r="1659" spans="1:31" hidden="1" x14ac:dyDescent="0.25">
      <c r="A1659" t="s">
        <v>8964</v>
      </c>
      <c r="B1659" t="s">
        <v>8963</v>
      </c>
      <c r="C1659" s="3" t="s">
        <v>32</v>
      </c>
      <c r="D1659" s="3" t="s">
        <v>8671</v>
      </c>
      <c r="E1659" s="3" t="s">
        <v>5093</v>
      </c>
      <c r="F1659" s="3">
        <v>10000</v>
      </c>
      <c r="G1659" s="34">
        <v>17.989999999999998</v>
      </c>
      <c r="H1659" s="3" t="s">
        <v>27</v>
      </c>
      <c r="I1659" s="3" t="s">
        <v>21</v>
      </c>
      <c r="J1659" s="3" t="s">
        <v>8168</v>
      </c>
      <c r="K1659" s="3" t="s">
        <v>8164</v>
      </c>
      <c r="L1659" s="3" t="s">
        <v>8167</v>
      </c>
      <c r="M1659" s="26" t="s">
        <v>13723</v>
      </c>
      <c r="N1659"/>
      <c r="O1659" s="3">
        <v>3</v>
      </c>
      <c r="P1659" s="34">
        <v>5997.37</v>
      </c>
      <c r="Q1659" s="34">
        <v>8016.57</v>
      </c>
      <c r="R1659" s="34">
        <v>-2019.1999999999998</v>
      </c>
      <c r="S1659" s="36">
        <v>-0.2518782970771789</v>
      </c>
      <c r="T1659" s="72">
        <v>1999.1233333333332</v>
      </c>
      <c r="U1659" s="34">
        <v>1322.55</v>
      </c>
      <c r="V1659" s="34">
        <v>3233.02</v>
      </c>
      <c r="W1659" s="34">
        <v>-1910.47</v>
      </c>
      <c r="X1659" s="36">
        <v>-0.59092427513594104</v>
      </c>
      <c r="Y1659" s="36" t="str">
        <f>IFERROR(VLOOKUP(A1659,'Pivot price tier'!$C$8:$L$2270,10,0),"")</f>
        <v/>
      </c>
      <c r="Z1659" s="36" t="str">
        <f>IFERROR(VLOOKUP(A1659,'Pivot price tier by size'!$D$8:$M$2491,10,0),"")</f>
        <v/>
      </c>
      <c r="AA1659" s="36" t="str">
        <f>IFERROR(VLOOKUP(A1659,'Pivot category'!$B$8:$I$2216,8,0),"")</f>
        <v/>
      </c>
      <c r="AB1659" s="3" t="str">
        <f>IF(P1659&lt;$AC$1,"Bottom 5%","")</f>
        <v>Bottom 5%</v>
      </c>
      <c r="AC1659"/>
      <c r="AD1659" s="34" t="s">
        <v>11097</v>
      </c>
      <c r="AE1659" s="34" t="s">
        <v>13964</v>
      </c>
    </row>
    <row r="1660" spans="1:31" hidden="1" x14ac:dyDescent="0.25">
      <c r="A1660" t="s">
        <v>15747</v>
      </c>
      <c r="B1660" t="s">
        <v>15748</v>
      </c>
      <c r="C1660" s="3" t="s">
        <v>34</v>
      </c>
      <c r="D1660" s="3" t="s">
        <v>5328</v>
      </c>
      <c r="E1660" s="3" t="s">
        <v>5093</v>
      </c>
      <c r="F1660" s="3">
        <v>6000</v>
      </c>
      <c r="G1660" s="34">
        <v>8.99</v>
      </c>
      <c r="H1660" s="3" t="s">
        <v>27</v>
      </c>
      <c r="I1660" s="3" t="s">
        <v>19</v>
      </c>
      <c r="J1660" s="3" t="s">
        <v>8165</v>
      </c>
      <c r="K1660" s="3" t="s">
        <v>8190</v>
      </c>
      <c r="L1660" s="3" t="s">
        <v>8169</v>
      </c>
      <c r="M1660" s="26" t="s">
        <v>13723</v>
      </c>
      <c r="N1660"/>
      <c r="O1660" s="3" t="s">
        <v>78</v>
      </c>
      <c r="P1660" s="34">
        <v>0</v>
      </c>
      <c r="Q1660" s="34">
        <v>0</v>
      </c>
      <c r="R1660" s="34">
        <v>0</v>
      </c>
      <c r="S1660" s="36" t="s">
        <v>78</v>
      </c>
      <c r="T1660" s="72" t="s">
        <v>78</v>
      </c>
      <c r="U1660" s="34" t="s">
        <v>78</v>
      </c>
      <c r="V1660" s="34" t="s">
        <v>78</v>
      </c>
      <c r="W1660" s="34" t="s">
        <v>78</v>
      </c>
      <c r="X1660" s="36" t="s">
        <v>78</v>
      </c>
      <c r="Y1660" s="36" t="str">
        <f>IFERROR(VLOOKUP(A1660,'Pivot price tier'!$C$8:$L$2270,10,0),"")</f>
        <v/>
      </c>
      <c r="Z1660" s="36" t="str">
        <f>IFERROR(VLOOKUP(A1660,'Pivot price tier by size'!$D$8:$M$2491,10,0),"")</f>
        <v/>
      </c>
      <c r="AA1660" s="36" t="str">
        <f>IFERROR(VLOOKUP(A1660,'Pivot category'!$B$8:$I$2216,8,0),"")</f>
        <v/>
      </c>
      <c r="AB1660" s="3" t="str">
        <f>IF(P1660&lt;$AC$1,"Bottom 5%","")</f>
        <v>Bottom 5%</v>
      </c>
      <c r="AC1660"/>
      <c r="AD1660" s="34" t="s">
        <v>11097</v>
      </c>
      <c r="AE1660" s="34" t="s">
        <v>13964</v>
      </c>
    </row>
    <row r="1661" spans="1:31" hidden="1" x14ac:dyDescent="0.25">
      <c r="A1661" t="s">
        <v>7509</v>
      </c>
      <c r="B1661" t="s">
        <v>911</v>
      </c>
      <c r="C1661" s="3" t="s">
        <v>36</v>
      </c>
      <c r="D1661" s="3" t="s">
        <v>3207</v>
      </c>
      <c r="E1661" s="3">
        <v>0</v>
      </c>
      <c r="F1661" s="3">
        <v>10000</v>
      </c>
      <c r="G1661" s="34">
        <v>16.79</v>
      </c>
      <c r="H1661" s="3" t="s">
        <v>27</v>
      </c>
      <c r="I1661" s="3" t="s">
        <v>17</v>
      </c>
      <c r="J1661" s="3" t="s">
        <v>8168</v>
      </c>
      <c r="K1661" s="3" t="s">
        <v>8172</v>
      </c>
      <c r="L1661" s="3" t="s">
        <v>8169</v>
      </c>
      <c r="M1661" s="26" t="s">
        <v>13723</v>
      </c>
      <c r="N1661"/>
      <c r="O1661" s="3" t="s">
        <v>78</v>
      </c>
      <c r="P1661" s="34">
        <v>16.79</v>
      </c>
      <c r="Q1661" s="34">
        <v>604.44000000000005</v>
      </c>
      <c r="R1661" s="34">
        <v>-587.65000000000009</v>
      </c>
      <c r="S1661" s="36">
        <v>-0.97222222222222221</v>
      </c>
      <c r="T1661" s="72" t="s">
        <v>78</v>
      </c>
      <c r="U1661" s="34" t="s">
        <v>78</v>
      </c>
      <c r="V1661" s="34" t="s">
        <v>78</v>
      </c>
      <c r="W1661" s="34" t="s">
        <v>78</v>
      </c>
      <c r="X1661" s="36" t="s">
        <v>78</v>
      </c>
      <c r="Y1661" s="36" t="str">
        <f>IFERROR(VLOOKUP(A1661,'Pivot price tier'!$C$8:$L$2270,10,0),"")</f>
        <v/>
      </c>
      <c r="Z1661" s="36" t="str">
        <f>IFERROR(VLOOKUP(A1661,'Pivot price tier by size'!$D$8:$M$2491,10,0),"")</f>
        <v/>
      </c>
      <c r="AA1661" s="36" t="str">
        <f>IFERROR(VLOOKUP(A1661,'Pivot category'!$B$8:$I$2216,8,0),"")</f>
        <v/>
      </c>
      <c r="AB1661" s="3" t="str">
        <f>IF(P1661&lt;$AC$1,"Bottom 5%","")</f>
        <v>Bottom 5%</v>
      </c>
      <c r="AC1661"/>
      <c r="AD1661" s="34" t="s">
        <v>11097</v>
      </c>
      <c r="AE1661" s="34" t="s">
        <v>13964</v>
      </c>
    </row>
    <row r="1662" spans="1:31" hidden="1" x14ac:dyDescent="0.25">
      <c r="A1662" t="s">
        <v>11811</v>
      </c>
      <c r="B1662" t="s">
        <v>11812</v>
      </c>
      <c r="C1662" s="3" t="s">
        <v>32</v>
      </c>
      <c r="D1662" s="3" t="s">
        <v>10831</v>
      </c>
      <c r="E1662" s="3">
        <v>0</v>
      </c>
      <c r="F1662" s="3">
        <v>10000</v>
      </c>
      <c r="G1662" s="34">
        <v>25.99</v>
      </c>
      <c r="H1662" s="3" t="s">
        <v>46</v>
      </c>
      <c r="I1662" s="3" t="s">
        <v>46</v>
      </c>
      <c r="J1662" s="3" t="s">
        <v>8163</v>
      </c>
      <c r="K1662" s="3" t="s">
        <v>8164</v>
      </c>
      <c r="L1662" s="3" t="s">
        <v>68</v>
      </c>
      <c r="M1662" s="26">
        <v>45108</v>
      </c>
      <c r="N1662"/>
      <c r="O1662" s="3">
        <v>98</v>
      </c>
      <c r="P1662" s="34">
        <v>45151.54</v>
      </c>
      <c r="Q1662" s="34">
        <v>55532.28</v>
      </c>
      <c r="R1662" s="34">
        <v>-10380.739999999998</v>
      </c>
      <c r="S1662" s="36">
        <v>-0.1869316368785866</v>
      </c>
      <c r="T1662" s="72">
        <v>460.73</v>
      </c>
      <c r="U1662" s="34">
        <v>33869.18</v>
      </c>
      <c r="V1662" s="34">
        <v>55734.17</v>
      </c>
      <c r="W1662" s="34">
        <v>-21864.989999999998</v>
      </c>
      <c r="X1662" s="36">
        <v>-0.39230852455504406</v>
      </c>
      <c r="Y1662" s="36" t="str">
        <f>IFERROR(VLOOKUP(A1662,'Pivot price tier'!$C$8:$L$2270,10,0),"")</f>
        <v xml:space="preserve"> </v>
      </c>
      <c r="Z1662" s="36" t="str">
        <f>IFERROR(VLOOKUP(A1662,'Pivot price tier by size'!$D$8:$M$2491,10,0),"")</f>
        <v xml:space="preserve"> </v>
      </c>
      <c r="AA1662" s="36" t="str">
        <f>IFERROR(VLOOKUP(A1662,'Pivot category'!$B$8:$I$2216,8,0),"")</f>
        <v xml:space="preserve"> </v>
      </c>
      <c r="AB1662" s="3" t="str">
        <f>IF(P1662&lt;$AC$1,"Bottom 5%","")</f>
        <v>Bottom 5%</v>
      </c>
      <c r="AC1662"/>
      <c r="AD1662" s="34" t="s">
        <v>16461</v>
      </c>
      <c r="AE1662" s="34" t="s">
        <v>14011</v>
      </c>
    </row>
    <row r="1663" spans="1:31" hidden="1" x14ac:dyDescent="0.25">
      <c r="A1663" t="s">
        <v>5733</v>
      </c>
      <c r="B1663" t="s">
        <v>1660</v>
      </c>
      <c r="C1663" s="3" t="s">
        <v>32</v>
      </c>
      <c r="D1663" s="3" t="s">
        <v>4036</v>
      </c>
      <c r="E1663" s="3">
        <v>0</v>
      </c>
      <c r="F1663" s="3">
        <v>7000</v>
      </c>
      <c r="G1663" s="34">
        <v>25.99</v>
      </c>
      <c r="H1663" s="3" t="s">
        <v>46</v>
      </c>
      <c r="I1663" s="3" t="s">
        <v>46</v>
      </c>
      <c r="J1663" s="3" t="s">
        <v>8163</v>
      </c>
      <c r="K1663" s="3" t="s">
        <v>8164</v>
      </c>
      <c r="L1663" s="3" t="s">
        <v>68</v>
      </c>
      <c r="M1663" s="26" t="s">
        <v>13723</v>
      </c>
      <c r="N1663"/>
      <c r="O1663" s="3">
        <v>14</v>
      </c>
      <c r="P1663" s="34">
        <v>33469.64</v>
      </c>
      <c r="Q1663" s="34">
        <v>49529.18</v>
      </c>
      <c r="R1663" s="34">
        <v>-16059.54</v>
      </c>
      <c r="S1663" s="36">
        <v>-0.32424401130808145</v>
      </c>
      <c r="T1663" s="72">
        <v>2390.6885714285713</v>
      </c>
      <c r="U1663" s="34">
        <v>26663.82</v>
      </c>
      <c r="V1663" s="34">
        <v>59017.51</v>
      </c>
      <c r="W1663" s="34">
        <v>-32353.690000000002</v>
      </c>
      <c r="X1663" s="36">
        <v>-0.54820493104504076</v>
      </c>
      <c r="Y1663" s="36" t="str">
        <f>IFERROR(VLOOKUP(A1663,'Pivot price tier'!$C$8:$L$2270,10,0),"")</f>
        <v xml:space="preserve"> </v>
      </c>
      <c r="Z1663" s="36" t="str">
        <f>IFERROR(VLOOKUP(A1663,'Pivot price tier by size'!$D$8:$M$2491,10,0),"")</f>
        <v xml:space="preserve"> </v>
      </c>
      <c r="AA1663" s="36" t="str">
        <f>IFERROR(VLOOKUP(A1663,'Pivot category'!$B$8:$I$2216,8,0),"")</f>
        <v xml:space="preserve"> </v>
      </c>
      <c r="AB1663" s="3" t="str">
        <f>IF(P1663&lt;$AC$1,"Bottom 5%","")</f>
        <v>Bottom 5%</v>
      </c>
      <c r="AC1663"/>
      <c r="AD1663" s="34" t="s">
        <v>16461</v>
      </c>
      <c r="AE1663" s="34" t="s">
        <v>14011</v>
      </c>
    </row>
    <row r="1664" spans="1:31" hidden="1" x14ac:dyDescent="0.25">
      <c r="A1664" t="s">
        <v>11647</v>
      </c>
      <c r="B1664" t="s">
        <v>11648</v>
      </c>
      <c r="C1664" s="3" t="s">
        <v>32</v>
      </c>
      <c r="D1664" s="3" t="s">
        <v>11369</v>
      </c>
      <c r="E1664" s="3">
        <v>0</v>
      </c>
      <c r="F1664" s="3">
        <v>70000</v>
      </c>
      <c r="G1664" s="34">
        <v>14.99</v>
      </c>
      <c r="H1664" s="3" t="s">
        <v>8245</v>
      </c>
      <c r="I1664" s="3" t="s">
        <v>12204</v>
      </c>
      <c r="J1664" s="3" t="s">
        <v>8163</v>
      </c>
      <c r="K1664" s="3" t="s">
        <v>8164</v>
      </c>
      <c r="L1664" s="3" t="s">
        <v>68</v>
      </c>
      <c r="M1664" s="26">
        <v>45047</v>
      </c>
      <c r="N1664"/>
      <c r="O1664" s="3">
        <v>102</v>
      </c>
      <c r="P1664" s="34">
        <v>28660.880000000001</v>
      </c>
      <c r="Q1664" s="34">
        <v>39393.72</v>
      </c>
      <c r="R1664" s="34">
        <v>-10732.84</v>
      </c>
      <c r="S1664" s="36">
        <v>-0.27245053272450537</v>
      </c>
      <c r="T1664" s="72">
        <v>280.98901960784315</v>
      </c>
      <c r="U1664" s="34">
        <v>12846.43</v>
      </c>
      <c r="V1664" s="34">
        <v>15289.8</v>
      </c>
      <c r="W1664" s="34">
        <v>-2443.369999999999</v>
      </c>
      <c r="X1664" s="36">
        <v>-0.15980392156862744</v>
      </c>
      <c r="Y1664" s="36" t="str">
        <f>IFERROR(VLOOKUP(A1664,'Pivot price tier'!$C$8:$L$2270,10,0),"")</f>
        <v xml:space="preserve"> </v>
      </c>
      <c r="Z1664" s="36" t="str">
        <f>IFERROR(VLOOKUP(A1664,'Pivot price tier by size'!$D$8:$M$2491,10,0),"")</f>
        <v xml:space="preserve"> </v>
      </c>
      <c r="AA1664" s="36" t="str">
        <f>IFERROR(VLOOKUP(A1664,'Pivot category'!$B$8:$I$2216,8,0),"")</f>
        <v xml:space="preserve"> </v>
      </c>
      <c r="AB1664" s="3" t="str">
        <f>IF(P1664&lt;$AC$1,"Bottom 5%","")</f>
        <v>Bottom 5%</v>
      </c>
      <c r="AC1664"/>
      <c r="AD1664" s="34" t="s">
        <v>16460</v>
      </c>
      <c r="AE1664" s="34" t="s">
        <v>13953</v>
      </c>
    </row>
    <row r="1665" spans="1:31" hidden="1" x14ac:dyDescent="0.25">
      <c r="A1665" t="s">
        <v>11448</v>
      </c>
      <c r="B1665" t="s">
        <v>11449</v>
      </c>
      <c r="C1665" s="3" t="s">
        <v>32</v>
      </c>
      <c r="D1665" s="3" t="s">
        <v>11331</v>
      </c>
      <c r="E1665" s="3">
        <v>0</v>
      </c>
      <c r="F1665" s="3">
        <v>7000</v>
      </c>
      <c r="G1665" s="34">
        <v>14.99</v>
      </c>
      <c r="H1665" s="3" t="s">
        <v>8245</v>
      </c>
      <c r="I1665" s="3" t="s">
        <v>12204</v>
      </c>
      <c r="J1665" s="3" t="s">
        <v>8163</v>
      </c>
      <c r="K1665" s="3" t="s">
        <v>8164</v>
      </c>
      <c r="L1665" s="3" t="s">
        <v>68</v>
      </c>
      <c r="M1665" s="26">
        <v>45017</v>
      </c>
      <c r="N1665"/>
      <c r="O1665" s="3">
        <v>110</v>
      </c>
      <c r="P1665" s="34">
        <v>42736.49</v>
      </c>
      <c r="Q1665" s="34">
        <v>61593.91</v>
      </c>
      <c r="R1665" s="34">
        <v>-18857.420000000006</v>
      </c>
      <c r="S1665" s="36">
        <v>-0.3061572158676078</v>
      </c>
      <c r="T1665" s="72">
        <v>388.51354545454541</v>
      </c>
      <c r="U1665" s="34">
        <v>20296.46</v>
      </c>
      <c r="V1665" s="34">
        <v>24193.86</v>
      </c>
      <c r="W1665" s="34">
        <v>-3897.4000000000015</v>
      </c>
      <c r="X1665" s="36">
        <v>-0.16109045848822812</v>
      </c>
      <c r="Y1665" s="36" t="str">
        <f>IFERROR(VLOOKUP(A1665,'Pivot price tier'!$C$8:$L$2270,10,0),"")</f>
        <v xml:space="preserve"> </v>
      </c>
      <c r="Z1665" s="36" t="str">
        <f>IFERROR(VLOOKUP(A1665,'Pivot price tier by size'!$D$8:$M$2491,10,0),"")</f>
        <v xml:space="preserve"> </v>
      </c>
      <c r="AA1665" s="36" t="str">
        <f>IFERROR(VLOOKUP(A1665,'Pivot category'!$B$8:$I$2216,8,0),"")</f>
        <v xml:space="preserve"> </v>
      </c>
      <c r="AB1665" s="3" t="str">
        <f>IF(P1665&lt;$AC$1,"Bottom 5%","")</f>
        <v>Bottom 5%</v>
      </c>
      <c r="AC1665"/>
      <c r="AD1665" s="34" t="s">
        <v>16460</v>
      </c>
      <c r="AE1665" s="34" t="s">
        <v>13953</v>
      </c>
    </row>
    <row r="1666" spans="1:31" hidden="1" x14ac:dyDescent="0.25">
      <c r="A1666" t="s">
        <v>12676</v>
      </c>
      <c r="B1666" t="s">
        <v>12677</v>
      </c>
      <c r="C1666" s="3" t="s">
        <v>34</v>
      </c>
      <c r="D1666" s="3" t="s">
        <v>12172</v>
      </c>
      <c r="E1666" s="3">
        <v>0</v>
      </c>
      <c r="F1666" s="3">
        <v>70000</v>
      </c>
      <c r="G1666" s="34">
        <v>12.99</v>
      </c>
      <c r="H1666" s="3" t="s">
        <v>8245</v>
      </c>
      <c r="I1666" s="3" t="s">
        <v>12204</v>
      </c>
      <c r="J1666" s="3" t="s">
        <v>8163</v>
      </c>
      <c r="K1666" s="3" t="s">
        <v>8164</v>
      </c>
      <c r="L1666" s="3" t="s">
        <v>68</v>
      </c>
      <c r="M1666" s="26">
        <v>45323</v>
      </c>
      <c r="N1666"/>
      <c r="O1666" s="3">
        <v>115</v>
      </c>
      <c r="P1666" s="34">
        <v>46400.28</v>
      </c>
      <c r="Q1666" s="34">
        <v>53297.97</v>
      </c>
      <c r="R1666" s="34">
        <v>-6897.6900000000023</v>
      </c>
      <c r="S1666" s="36">
        <v>-0.12941749939068981</v>
      </c>
      <c r="T1666" s="72">
        <v>403.48069565217389</v>
      </c>
      <c r="U1666" s="34">
        <v>34618.35</v>
      </c>
      <c r="V1666" s="34">
        <v>44178.99</v>
      </c>
      <c r="W1666" s="34">
        <v>-9560.64</v>
      </c>
      <c r="X1666" s="36">
        <v>-0.21640693913554832</v>
      </c>
      <c r="Y1666" s="36" t="str">
        <f>IFERROR(VLOOKUP(A1666,'Pivot price tier'!$C$8:$L$2270,10,0),"")</f>
        <v xml:space="preserve"> </v>
      </c>
      <c r="Z1666" s="36" t="str">
        <f>IFERROR(VLOOKUP(A1666,'Pivot price tier by size'!$D$8:$M$2491,10,0),"")</f>
        <v xml:space="preserve"> </v>
      </c>
      <c r="AA1666" s="36" t="str">
        <f>IFERROR(VLOOKUP(A1666,'Pivot category'!$B$8:$I$2216,8,0),"")</f>
        <v xml:space="preserve"> </v>
      </c>
      <c r="AB1666" s="3" t="str">
        <f>IF(P1666&lt;$AC$1,"Bottom 5%","")</f>
        <v>Bottom 5%</v>
      </c>
      <c r="AC1666"/>
      <c r="AD1666" s="34" t="s">
        <v>16461</v>
      </c>
      <c r="AE1666" s="34" t="s">
        <v>13944</v>
      </c>
    </row>
    <row r="1667" spans="1:31" hidden="1" x14ac:dyDescent="0.25">
      <c r="A1667" t="s">
        <v>11649</v>
      </c>
      <c r="B1667" t="s">
        <v>11650</v>
      </c>
      <c r="C1667" s="3" t="s">
        <v>34</v>
      </c>
      <c r="D1667" s="3" t="s">
        <v>11379</v>
      </c>
      <c r="E1667" s="3">
        <v>0</v>
      </c>
      <c r="F1667" s="3">
        <v>70000</v>
      </c>
      <c r="G1667" s="34">
        <v>11.99</v>
      </c>
      <c r="H1667" s="3" t="s">
        <v>8245</v>
      </c>
      <c r="I1667" s="3" t="s">
        <v>12204</v>
      </c>
      <c r="J1667" s="3" t="s">
        <v>8163</v>
      </c>
      <c r="K1667" s="3" t="s">
        <v>8164</v>
      </c>
      <c r="L1667" s="3" t="s">
        <v>68</v>
      </c>
      <c r="M1667" s="26">
        <v>45047</v>
      </c>
      <c r="N1667"/>
      <c r="O1667" s="3">
        <v>71</v>
      </c>
      <c r="P1667" s="34">
        <v>25107.06</v>
      </c>
      <c r="Q1667" s="34">
        <v>21965.68</v>
      </c>
      <c r="R1667" s="34">
        <v>3141.380000000001</v>
      </c>
      <c r="S1667" s="36">
        <v>0.14301310043668125</v>
      </c>
      <c r="T1667" s="72">
        <v>353.62056338028168</v>
      </c>
      <c r="U1667" s="34">
        <v>20490.91</v>
      </c>
      <c r="V1667" s="34">
        <v>16138.54</v>
      </c>
      <c r="W1667" s="34">
        <v>4352.369999999999</v>
      </c>
      <c r="X1667" s="36">
        <v>0.26968796433878151</v>
      </c>
      <c r="Y1667" s="36" t="str">
        <f>IFERROR(VLOOKUP(A1667,'Pivot price tier'!$C$8:$L$2270,10,0),"")</f>
        <v xml:space="preserve"> </v>
      </c>
      <c r="Z1667" s="36" t="str">
        <f>IFERROR(VLOOKUP(A1667,'Pivot price tier by size'!$D$8:$M$2491,10,0),"")</f>
        <v xml:space="preserve"> </v>
      </c>
      <c r="AA1667" s="36" t="str">
        <f>IFERROR(VLOOKUP(A1667,'Pivot category'!$B$8:$I$2216,8,0),"")</f>
        <v xml:space="preserve"> </v>
      </c>
      <c r="AB1667" s="3" t="str">
        <f>IF(P1667&lt;$AC$1,"Bottom 5%","")</f>
        <v>Bottom 5%</v>
      </c>
      <c r="AC1667"/>
      <c r="AD1667" s="34" t="s">
        <v>16461</v>
      </c>
      <c r="AE1667" s="34" t="s">
        <v>13944</v>
      </c>
    </row>
    <row r="1668" spans="1:31" hidden="1" x14ac:dyDescent="0.25">
      <c r="A1668" t="s">
        <v>14799</v>
      </c>
      <c r="B1668" t="s">
        <v>13826</v>
      </c>
      <c r="C1668" s="3" t="s">
        <v>34</v>
      </c>
      <c r="D1668" s="3" t="s">
        <v>13343</v>
      </c>
      <c r="E1668" s="3">
        <v>0</v>
      </c>
      <c r="F1668" s="3">
        <v>70000</v>
      </c>
      <c r="G1668" s="34">
        <v>12.99</v>
      </c>
      <c r="H1668" s="3" t="s">
        <v>8245</v>
      </c>
      <c r="I1668" s="3" t="s">
        <v>12204</v>
      </c>
      <c r="J1668" s="3" t="s">
        <v>8163</v>
      </c>
      <c r="K1668" s="3" t="s">
        <v>8164</v>
      </c>
      <c r="L1668" s="3" t="s">
        <v>68</v>
      </c>
      <c r="M1668" s="26">
        <v>45597</v>
      </c>
      <c r="N1668"/>
      <c r="O1668" s="3">
        <v>80</v>
      </c>
      <c r="P1668" s="34">
        <v>33942.870000000003</v>
      </c>
      <c r="Q1668" s="34">
        <v>19186.23</v>
      </c>
      <c r="R1668" s="34">
        <v>14756.640000000003</v>
      </c>
      <c r="S1668" s="36">
        <v>0.76912660798916743</v>
      </c>
      <c r="T1668" s="72">
        <v>424.28587500000003</v>
      </c>
      <c r="U1668" s="34">
        <v>17354.64</v>
      </c>
      <c r="V1668" s="34">
        <v>11639.04</v>
      </c>
      <c r="W1668" s="34">
        <v>5715.5999999999985</v>
      </c>
      <c r="X1668" s="36">
        <v>0.49107142857142838</v>
      </c>
      <c r="Y1668" s="36" t="str">
        <f>IFERROR(VLOOKUP(A1668,'Pivot price tier'!$C$8:$L$2270,10,0),"")</f>
        <v xml:space="preserve"> </v>
      </c>
      <c r="Z1668" s="36" t="str">
        <f>IFERROR(VLOOKUP(A1668,'Pivot price tier by size'!$D$8:$M$2491,10,0),"")</f>
        <v xml:space="preserve"> </v>
      </c>
      <c r="AA1668" s="36" t="str">
        <f>IFERROR(VLOOKUP(A1668,'Pivot category'!$B$8:$I$2216,8,0),"")</f>
        <v xml:space="preserve"> </v>
      </c>
      <c r="AB1668" s="3" t="str">
        <f>IF(P1668&lt;$AC$1,"Bottom 5%","")</f>
        <v>Bottom 5%</v>
      </c>
      <c r="AC1668"/>
      <c r="AD1668" s="34" t="s">
        <v>16461</v>
      </c>
      <c r="AE1668" s="34" t="s">
        <v>13944</v>
      </c>
    </row>
    <row r="1669" spans="1:31" hidden="1" x14ac:dyDescent="0.25">
      <c r="A1669" t="s">
        <v>6188</v>
      </c>
      <c r="B1669" t="s">
        <v>922</v>
      </c>
      <c r="C1669" s="3" t="s">
        <v>32</v>
      </c>
      <c r="D1669" s="3" t="s">
        <v>3218</v>
      </c>
      <c r="E1669" s="3" t="s">
        <v>5094</v>
      </c>
      <c r="F1669" s="3">
        <v>10000</v>
      </c>
      <c r="G1669" s="34">
        <v>19.79</v>
      </c>
      <c r="H1669" s="3" t="s">
        <v>12486</v>
      </c>
      <c r="I1669" s="3" t="s">
        <v>17</v>
      </c>
      <c r="J1669" s="3" t="s">
        <v>8168</v>
      </c>
      <c r="K1669" s="3" t="s">
        <v>8172</v>
      </c>
      <c r="L1669" s="3" t="s">
        <v>8169</v>
      </c>
      <c r="M1669" s="26" t="s">
        <v>13723</v>
      </c>
      <c r="N1669"/>
      <c r="O1669" s="3" t="s">
        <v>78</v>
      </c>
      <c r="P1669" s="34">
        <v>59.37</v>
      </c>
      <c r="Q1669" s="34">
        <v>824.67</v>
      </c>
      <c r="R1669" s="34">
        <v>-765.3</v>
      </c>
      <c r="S1669" s="36">
        <v>-0.92800756666302886</v>
      </c>
      <c r="T1669" s="72" t="s">
        <v>78</v>
      </c>
      <c r="U1669" s="34">
        <v>0</v>
      </c>
      <c r="V1669" s="34">
        <v>237.48</v>
      </c>
      <c r="W1669" s="34">
        <v>-237.48</v>
      </c>
      <c r="X1669" s="36">
        <v>-1</v>
      </c>
      <c r="Y1669" s="36" t="str">
        <f>IFERROR(VLOOKUP(A1669,'Pivot price tier'!$C$8:$L$2270,10,0),"")</f>
        <v/>
      </c>
      <c r="Z1669" s="36" t="str">
        <f>IFERROR(VLOOKUP(A1669,'Pivot price tier by size'!$D$8:$M$2491,10,0),"")</f>
        <v/>
      </c>
      <c r="AA1669" s="36" t="str">
        <f>IFERROR(VLOOKUP(A1669,'Pivot category'!$B$8:$I$2216,8,0),"")</f>
        <v/>
      </c>
      <c r="AB1669" s="3" t="str">
        <f>IF(P1669&lt;$AC$1,"Bottom 5%","")</f>
        <v>Bottom 5%</v>
      </c>
      <c r="AC1669"/>
      <c r="AD1669" s="34" t="s">
        <v>11097</v>
      </c>
      <c r="AE1669" s="34" t="s">
        <v>13973</v>
      </c>
    </row>
    <row r="1670" spans="1:31" hidden="1" x14ac:dyDescent="0.25">
      <c r="A1670" t="s">
        <v>15751</v>
      </c>
      <c r="B1670" t="s">
        <v>15752</v>
      </c>
      <c r="C1670" s="3" t="s">
        <v>32</v>
      </c>
      <c r="D1670" s="3" t="s">
        <v>14447</v>
      </c>
      <c r="E1670" s="3" t="s">
        <v>5093</v>
      </c>
      <c r="F1670" s="3">
        <v>10000</v>
      </c>
      <c r="G1670" s="34">
        <v>199.99</v>
      </c>
      <c r="H1670" s="3" t="s">
        <v>12</v>
      </c>
      <c r="I1670" s="3" t="s">
        <v>74</v>
      </c>
      <c r="J1670" s="3" t="s">
        <v>8171</v>
      </c>
      <c r="K1670" s="3" t="s">
        <v>8164</v>
      </c>
      <c r="L1670" s="3" t="s">
        <v>68</v>
      </c>
      <c r="M1670" s="26">
        <v>45726</v>
      </c>
      <c r="N1670"/>
      <c r="O1670" s="3">
        <v>4</v>
      </c>
      <c r="P1670" s="34">
        <v>6599.67</v>
      </c>
      <c r="Q1670" s="34">
        <v>0</v>
      </c>
      <c r="R1670" s="34">
        <v>6599.67</v>
      </c>
      <c r="S1670" s="36" t="s">
        <v>78</v>
      </c>
      <c r="T1670" s="72">
        <v>1649.9175</v>
      </c>
      <c r="U1670" s="34">
        <v>3599.82</v>
      </c>
      <c r="V1670" s="34">
        <v>0</v>
      </c>
      <c r="W1670" s="34">
        <v>3599.82</v>
      </c>
      <c r="X1670" s="36" t="s">
        <v>78</v>
      </c>
      <c r="Y1670" s="36" t="str">
        <f>IFERROR(VLOOKUP(A1670,'Pivot price tier'!$C$8:$L$2270,10,0),"")</f>
        <v xml:space="preserve"> </v>
      </c>
      <c r="Z1670" s="36" t="str">
        <f>IFERROR(VLOOKUP(A1670,'Pivot price tier by size'!$D$8:$M$2491,10,0),"")</f>
        <v xml:space="preserve"> </v>
      </c>
      <c r="AA1670" s="36" t="str">
        <f>IFERROR(VLOOKUP(A1670,'Pivot category'!$B$8:$I$2216,8,0),"")</f>
        <v>X</v>
      </c>
      <c r="AB1670" s="3" t="str">
        <f>IF(P1670&lt;$AC$1,"Bottom 5%","")</f>
        <v>Bottom 5%</v>
      </c>
      <c r="AC1670"/>
      <c r="AD1670" s="34" t="s">
        <v>16465</v>
      </c>
      <c r="AE1670" s="34" t="s">
        <v>16467</v>
      </c>
    </row>
    <row r="1671" spans="1:31" hidden="1" x14ac:dyDescent="0.25">
      <c r="A1671" t="s">
        <v>14651</v>
      </c>
      <c r="B1671" t="s">
        <v>14652</v>
      </c>
      <c r="C1671" s="3" t="s">
        <v>32</v>
      </c>
      <c r="D1671" s="3" t="s">
        <v>13274</v>
      </c>
      <c r="E1671" s="3">
        <v>0</v>
      </c>
      <c r="F1671" s="3">
        <v>70000</v>
      </c>
      <c r="G1671" s="34">
        <v>37.99</v>
      </c>
      <c r="H1671" s="3" t="s">
        <v>29</v>
      </c>
      <c r="I1671" s="3" t="s">
        <v>23</v>
      </c>
      <c r="J1671" s="3" t="s">
        <v>8168</v>
      </c>
      <c r="K1671" s="3" t="s">
        <v>8164</v>
      </c>
      <c r="L1671" s="3" t="s">
        <v>68</v>
      </c>
      <c r="M1671" s="26">
        <v>45778</v>
      </c>
      <c r="N1671"/>
      <c r="O1671" s="3">
        <v>1</v>
      </c>
      <c r="P1671" s="34">
        <v>186.95</v>
      </c>
      <c r="Q1671" s="34">
        <v>0</v>
      </c>
      <c r="R1671" s="34">
        <v>186.95</v>
      </c>
      <c r="S1671" s="36" t="s">
        <v>78</v>
      </c>
      <c r="T1671" s="72">
        <v>186.95</v>
      </c>
      <c r="U1671" s="34">
        <v>4860.67</v>
      </c>
      <c r="V1671" s="34">
        <v>607.84</v>
      </c>
      <c r="W1671" s="34">
        <v>4252.83</v>
      </c>
      <c r="X1671" s="36">
        <v>6.9966274019478805</v>
      </c>
      <c r="Y1671" s="36" t="str">
        <f>IFERROR(VLOOKUP(A1671,'Pivot price tier'!$C$8:$L$2270,10,0),"")</f>
        <v>X</v>
      </c>
      <c r="Z1671" s="36" t="str">
        <f>IFERROR(VLOOKUP(A1671,'Pivot price tier by size'!$D$8:$M$2491,10,0),"")</f>
        <v>X</v>
      </c>
      <c r="AA1671" s="36" t="str">
        <f>IFERROR(VLOOKUP(A1671,'Pivot category'!$B$8:$I$2216,8,0),"")</f>
        <v>X</v>
      </c>
      <c r="AB1671" s="3" t="str">
        <f>IF(P1671&lt;$AC$1,"Bottom 5%","")</f>
        <v>Bottom 5%</v>
      </c>
      <c r="AC1671"/>
      <c r="AD1671" s="34" t="s">
        <v>11097</v>
      </c>
      <c r="AE1671" s="34" t="s">
        <v>13951</v>
      </c>
    </row>
    <row r="1672" spans="1:31" hidden="1" x14ac:dyDescent="0.25">
      <c r="A1672" t="s">
        <v>5653</v>
      </c>
      <c r="B1672" t="s">
        <v>4984</v>
      </c>
      <c r="C1672" s="3" t="s">
        <v>32</v>
      </c>
      <c r="D1672" s="3" t="s">
        <v>4897</v>
      </c>
      <c r="E1672" s="3">
        <v>0</v>
      </c>
      <c r="F1672" s="3">
        <v>7000</v>
      </c>
      <c r="G1672" s="34">
        <v>22.99</v>
      </c>
      <c r="H1672" s="3" t="s">
        <v>12488</v>
      </c>
      <c r="I1672" s="3" t="s">
        <v>21</v>
      </c>
      <c r="J1672" s="3" t="s">
        <v>8163</v>
      </c>
      <c r="K1672" s="3" t="s">
        <v>8164</v>
      </c>
      <c r="L1672" s="3" t="s">
        <v>68</v>
      </c>
      <c r="M1672" s="26" t="s">
        <v>13723</v>
      </c>
      <c r="N1672"/>
      <c r="O1672" s="3">
        <v>71</v>
      </c>
      <c r="P1672" s="34">
        <v>46429.48</v>
      </c>
      <c r="Q1672" s="34">
        <v>51150.57</v>
      </c>
      <c r="R1672" s="34">
        <v>-4721.0899999999965</v>
      </c>
      <c r="S1672" s="36">
        <v>-9.2297896191577022E-2</v>
      </c>
      <c r="T1672" s="72">
        <v>653.93633802816908</v>
      </c>
      <c r="U1672" s="34">
        <v>66904.350000000006</v>
      </c>
      <c r="V1672" s="34">
        <v>72105.36</v>
      </c>
      <c r="W1672" s="34">
        <v>-5201.0099999999948</v>
      </c>
      <c r="X1672" s="36">
        <v>-7.2130698744170996E-2</v>
      </c>
      <c r="Y1672" s="36" t="str">
        <f>IFERROR(VLOOKUP(A1672,'Pivot price tier'!$C$8:$L$2270,10,0),"")</f>
        <v xml:space="preserve"> </v>
      </c>
      <c r="Z1672" s="36" t="str">
        <f>IFERROR(VLOOKUP(A1672,'Pivot price tier by size'!$D$8:$M$2491,10,0),"")</f>
        <v xml:space="preserve"> </v>
      </c>
      <c r="AA1672" s="36" t="str">
        <f>IFERROR(VLOOKUP(A1672,'Pivot category'!$B$8:$I$2216,8,0),"")</f>
        <v xml:space="preserve"> </v>
      </c>
      <c r="AB1672" s="3" t="str">
        <f>IF(P1672&lt;$AC$1,"Bottom 5%","")</f>
        <v>Bottom 5%</v>
      </c>
      <c r="AC1672"/>
      <c r="AD1672" s="34" t="s">
        <v>16459</v>
      </c>
      <c r="AE1672" s="34" t="s">
        <v>13941</v>
      </c>
    </row>
    <row r="1673" spans="1:31" hidden="1" x14ac:dyDescent="0.25">
      <c r="A1673" t="s">
        <v>16191</v>
      </c>
      <c r="B1673" t="s">
        <v>10683</v>
      </c>
      <c r="C1673" s="3" t="s">
        <v>32</v>
      </c>
      <c r="D1673" s="3" t="s">
        <v>10467</v>
      </c>
      <c r="E1673" s="3" t="s">
        <v>5093</v>
      </c>
      <c r="F1673" s="3">
        <v>30000</v>
      </c>
      <c r="G1673" s="34">
        <v>89.99</v>
      </c>
      <c r="H1673" s="3" t="s">
        <v>30</v>
      </c>
      <c r="I1673" s="3" t="s">
        <v>74</v>
      </c>
      <c r="J1673" s="3" t="s">
        <v>13256</v>
      </c>
      <c r="K1673" s="3" t="s">
        <v>8176</v>
      </c>
      <c r="L1673" s="3" t="s">
        <v>68</v>
      </c>
      <c r="M1673" s="26" t="s">
        <v>13723</v>
      </c>
      <c r="N1673"/>
      <c r="O1673" s="3">
        <v>0</v>
      </c>
      <c r="P1673" s="34">
        <v>269.97000000000003</v>
      </c>
      <c r="Q1673" s="34">
        <v>0</v>
      </c>
      <c r="R1673" s="34">
        <v>269.97000000000003</v>
      </c>
      <c r="S1673" s="36" t="s">
        <v>78</v>
      </c>
      <c r="T1673" s="72" t="s">
        <v>78</v>
      </c>
      <c r="U1673" s="34">
        <v>539.94000000000005</v>
      </c>
      <c r="V1673" s="34">
        <v>89.99</v>
      </c>
      <c r="W1673" s="34">
        <v>449.95000000000005</v>
      </c>
      <c r="X1673" s="36">
        <v>5.0000000000000009</v>
      </c>
      <c r="Y1673" s="36" t="str">
        <f>IFERROR(VLOOKUP(A1673,'Pivot price tier'!$C$8:$L$2270,10,0),"")</f>
        <v/>
      </c>
      <c r="Z1673" s="36" t="str">
        <f>IFERROR(VLOOKUP(A1673,'Pivot price tier by size'!$D$8:$M$2491,10,0),"")</f>
        <v/>
      </c>
      <c r="AA1673" s="36" t="str">
        <f>IFERROR(VLOOKUP(A1673,'Pivot category'!$B$8:$I$2216,8,0),"")</f>
        <v/>
      </c>
      <c r="AB1673" s="3" t="str">
        <f>IF(P1673&lt;$AC$1,"Bottom 5%","")</f>
        <v>Bottom 5%</v>
      </c>
      <c r="AC1673"/>
      <c r="AD1673" s="34">
        <v>0</v>
      </c>
      <c r="AE1673" s="34" t="s">
        <v>11198</v>
      </c>
    </row>
    <row r="1674" spans="1:31" hidden="1" x14ac:dyDescent="0.25">
      <c r="A1674" t="s">
        <v>16310</v>
      </c>
      <c r="B1674" t="s">
        <v>1750</v>
      </c>
      <c r="C1674" s="3" t="s">
        <v>32</v>
      </c>
      <c r="D1674" s="3" t="s">
        <v>4132</v>
      </c>
      <c r="E1674" s="3">
        <v>0</v>
      </c>
      <c r="F1674" s="3">
        <v>7000</v>
      </c>
      <c r="G1674" s="34">
        <v>27.59</v>
      </c>
      <c r="H1674" s="3" t="s">
        <v>29</v>
      </c>
      <c r="I1674" s="3" t="s">
        <v>23</v>
      </c>
      <c r="J1674" s="3" t="s">
        <v>8173</v>
      </c>
      <c r="K1674" s="3" t="s">
        <v>8172</v>
      </c>
      <c r="L1674" s="3" t="s">
        <v>8167</v>
      </c>
      <c r="M1674" s="26" t="s">
        <v>13723</v>
      </c>
      <c r="N1674"/>
      <c r="O1674" s="3">
        <v>2</v>
      </c>
      <c r="P1674" s="34">
        <v>27.59</v>
      </c>
      <c r="Q1674" s="34">
        <v>1484.67</v>
      </c>
      <c r="R1674" s="34">
        <v>-1457.0800000000002</v>
      </c>
      <c r="S1674" s="36">
        <v>-0.98141674580883298</v>
      </c>
      <c r="T1674" s="72">
        <v>13.795</v>
      </c>
      <c r="U1674" s="34">
        <v>2048.5500000000002</v>
      </c>
      <c r="V1674" s="34">
        <v>5263.83</v>
      </c>
      <c r="W1674" s="34">
        <v>-3215.2799999999997</v>
      </c>
      <c r="X1674" s="36">
        <v>-0.61082519762226362</v>
      </c>
      <c r="Y1674" s="36" t="str">
        <f>IFERROR(VLOOKUP(A1674,'Pivot price tier'!$C$8:$L$2270,10,0),"")</f>
        <v/>
      </c>
      <c r="Z1674" s="36" t="str">
        <f>IFERROR(VLOOKUP(A1674,'Pivot price tier by size'!$D$8:$M$2491,10,0),"")</f>
        <v/>
      </c>
      <c r="AA1674" s="36" t="str">
        <f>IFERROR(VLOOKUP(A1674,'Pivot category'!$B$8:$I$2216,8,0),"")</f>
        <v/>
      </c>
      <c r="AB1674" s="3" t="str">
        <f>IF(P1674&lt;$AC$1,"Bottom 5%","")</f>
        <v>Bottom 5%</v>
      </c>
      <c r="AC1674"/>
      <c r="AD1674" s="34" t="s">
        <v>16461</v>
      </c>
      <c r="AE1674" s="34" t="s">
        <v>13956</v>
      </c>
    </row>
    <row r="1675" spans="1:31" hidden="1" x14ac:dyDescent="0.25">
      <c r="A1675" t="s">
        <v>10992</v>
      </c>
      <c r="B1675" t="s">
        <v>10993</v>
      </c>
      <c r="C1675" s="3" t="s">
        <v>32</v>
      </c>
      <c r="D1675" s="3" t="s">
        <v>10853</v>
      </c>
      <c r="E1675" s="3" t="s">
        <v>5093</v>
      </c>
      <c r="F1675" s="3">
        <v>10000</v>
      </c>
      <c r="G1675" s="34">
        <v>44.99</v>
      </c>
      <c r="H1675" s="3" t="s">
        <v>12</v>
      </c>
      <c r="I1675" s="3" t="s">
        <v>23</v>
      </c>
      <c r="J1675" s="3" t="s">
        <v>8171</v>
      </c>
      <c r="K1675" s="3" t="s">
        <v>8176</v>
      </c>
      <c r="L1675" s="3" t="s">
        <v>8166</v>
      </c>
      <c r="M1675" s="26" t="s">
        <v>13723</v>
      </c>
      <c r="N1675"/>
      <c r="O1675" s="3">
        <v>6</v>
      </c>
      <c r="P1675" s="34">
        <v>314.93</v>
      </c>
      <c r="Q1675" s="34">
        <v>1079.76</v>
      </c>
      <c r="R1675" s="34">
        <v>-764.82999999999993</v>
      </c>
      <c r="S1675" s="36">
        <v>-0.70833333333333326</v>
      </c>
      <c r="T1675" s="72">
        <v>52.488333333333337</v>
      </c>
      <c r="U1675" s="34" t="s">
        <v>78</v>
      </c>
      <c r="V1675" s="34" t="s">
        <v>78</v>
      </c>
      <c r="W1675" s="34" t="s">
        <v>78</v>
      </c>
      <c r="X1675" s="36" t="s">
        <v>78</v>
      </c>
      <c r="Y1675" s="36" t="str">
        <f>IFERROR(VLOOKUP(A1675,'Pivot price tier'!$C$8:$L$2270,10,0),"")</f>
        <v/>
      </c>
      <c r="Z1675" s="36" t="str">
        <f>IFERROR(VLOOKUP(A1675,'Pivot price tier by size'!$D$8:$M$2491,10,0),"")</f>
        <v/>
      </c>
      <c r="AA1675" s="36" t="str">
        <f>IFERROR(VLOOKUP(A1675,'Pivot category'!$B$8:$I$2216,8,0),"")</f>
        <v/>
      </c>
      <c r="AB1675" s="3" t="str">
        <f>IF(P1675&lt;$AC$1,"Bottom 5%","")</f>
        <v>Bottom 5%</v>
      </c>
      <c r="AC1675"/>
      <c r="AD1675" s="34" t="s">
        <v>16463</v>
      </c>
      <c r="AE1675" s="34" t="s">
        <v>13939</v>
      </c>
    </row>
    <row r="1676" spans="1:31" hidden="1" x14ac:dyDescent="0.25">
      <c r="A1676" t="s">
        <v>10994</v>
      </c>
      <c r="B1676" t="s">
        <v>10995</v>
      </c>
      <c r="C1676" s="3" t="s">
        <v>32</v>
      </c>
      <c r="D1676" s="3" t="s">
        <v>10855</v>
      </c>
      <c r="E1676" s="3" t="s">
        <v>5093</v>
      </c>
      <c r="F1676" s="3">
        <v>10000</v>
      </c>
      <c r="G1676" s="34">
        <v>49.99</v>
      </c>
      <c r="H1676" s="3" t="s">
        <v>12</v>
      </c>
      <c r="I1676" s="3" t="s">
        <v>23</v>
      </c>
      <c r="J1676" s="3" t="s">
        <v>8171</v>
      </c>
      <c r="K1676" s="3" t="s">
        <v>8176</v>
      </c>
      <c r="L1676" s="3" t="s">
        <v>8166</v>
      </c>
      <c r="M1676" s="26" t="s">
        <v>13723</v>
      </c>
      <c r="N1676"/>
      <c r="O1676" s="3">
        <v>1</v>
      </c>
      <c r="P1676" s="34">
        <v>199.96</v>
      </c>
      <c r="Q1676" s="34">
        <v>299.94</v>
      </c>
      <c r="R1676" s="34">
        <v>-99.97999999999999</v>
      </c>
      <c r="S1676" s="36">
        <v>-0.33333333333333326</v>
      </c>
      <c r="T1676" s="72">
        <v>199.96</v>
      </c>
      <c r="U1676" s="34" t="s">
        <v>78</v>
      </c>
      <c r="V1676" s="34" t="s">
        <v>78</v>
      </c>
      <c r="W1676" s="34" t="s">
        <v>78</v>
      </c>
      <c r="X1676" s="36" t="s">
        <v>78</v>
      </c>
      <c r="Y1676" s="36" t="str">
        <f>IFERROR(VLOOKUP(A1676,'Pivot price tier'!$C$8:$L$2270,10,0),"")</f>
        <v/>
      </c>
      <c r="Z1676" s="36" t="str">
        <f>IFERROR(VLOOKUP(A1676,'Pivot price tier by size'!$D$8:$M$2491,10,0),"")</f>
        <v/>
      </c>
      <c r="AA1676" s="36" t="str">
        <f>IFERROR(VLOOKUP(A1676,'Pivot category'!$B$8:$I$2216,8,0),"")</f>
        <v/>
      </c>
      <c r="AB1676" s="3" t="str">
        <f>IF(P1676&lt;$AC$1,"Bottom 5%","")</f>
        <v>Bottom 5%</v>
      </c>
      <c r="AC1676"/>
      <c r="AD1676" s="34" t="s">
        <v>16463</v>
      </c>
      <c r="AE1676" s="34" t="s">
        <v>13939</v>
      </c>
    </row>
    <row r="1677" spans="1:31" hidden="1" x14ac:dyDescent="0.25">
      <c r="A1677" t="s">
        <v>12338</v>
      </c>
      <c r="B1677" t="s">
        <v>12339</v>
      </c>
      <c r="C1677" s="3" t="s">
        <v>32</v>
      </c>
      <c r="D1677" s="3" t="s">
        <v>12071</v>
      </c>
      <c r="E1677" s="3" t="s">
        <v>5093</v>
      </c>
      <c r="F1677" s="3">
        <v>10000</v>
      </c>
      <c r="G1677" s="34">
        <v>49.99</v>
      </c>
      <c r="H1677" s="3" t="s">
        <v>12</v>
      </c>
      <c r="I1677" s="3" t="s">
        <v>23</v>
      </c>
      <c r="J1677" s="3" t="s">
        <v>15250</v>
      </c>
      <c r="K1677" s="3" t="s">
        <v>8176</v>
      </c>
      <c r="L1677" s="3" t="s">
        <v>68</v>
      </c>
      <c r="M1677" s="26">
        <v>45261</v>
      </c>
      <c r="N1677"/>
      <c r="O1677" s="3">
        <v>5</v>
      </c>
      <c r="P1677" s="34">
        <v>549.89</v>
      </c>
      <c r="Q1677" s="34">
        <v>1399.72</v>
      </c>
      <c r="R1677" s="34">
        <v>-849.83</v>
      </c>
      <c r="S1677" s="36">
        <v>-0.60714285714285721</v>
      </c>
      <c r="T1677" s="72">
        <v>109.97799999999999</v>
      </c>
      <c r="U1677" s="34" t="s">
        <v>78</v>
      </c>
      <c r="V1677" s="34" t="s">
        <v>78</v>
      </c>
      <c r="W1677" s="34" t="s">
        <v>78</v>
      </c>
      <c r="X1677" s="36" t="s">
        <v>78</v>
      </c>
      <c r="Y1677" s="36" t="str">
        <f>IFERROR(VLOOKUP(A1677,'Pivot price tier'!$C$8:$L$2270,10,0),"")</f>
        <v/>
      </c>
      <c r="Z1677" s="36" t="str">
        <f>IFERROR(VLOOKUP(A1677,'Pivot price tier by size'!$D$8:$M$2491,10,0),"")</f>
        <v/>
      </c>
      <c r="AA1677" s="36" t="str">
        <f>IFERROR(VLOOKUP(A1677,'Pivot category'!$B$8:$I$2216,8,0),"")</f>
        <v/>
      </c>
      <c r="AB1677" s="3" t="str">
        <f>IF(P1677&lt;$AC$1,"Bottom 5%","")</f>
        <v>Bottom 5%</v>
      </c>
      <c r="AC1677"/>
      <c r="AD1677" s="34" t="s">
        <v>16463</v>
      </c>
      <c r="AE1677" s="34" t="s">
        <v>13939</v>
      </c>
    </row>
    <row r="1678" spans="1:31" hidden="1" x14ac:dyDescent="0.25">
      <c r="A1678" t="s">
        <v>9886</v>
      </c>
      <c r="B1678" t="s">
        <v>9887</v>
      </c>
      <c r="C1678" s="3" t="s">
        <v>32</v>
      </c>
      <c r="D1678" s="3" t="s">
        <v>9819</v>
      </c>
      <c r="E1678" s="3" t="s">
        <v>5093</v>
      </c>
      <c r="F1678" s="3">
        <v>10000</v>
      </c>
      <c r="G1678" s="34">
        <v>26.99</v>
      </c>
      <c r="H1678" s="3" t="s">
        <v>12</v>
      </c>
      <c r="I1678" s="3" t="s">
        <v>23</v>
      </c>
      <c r="J1678" s="3" t="s">
        <v>8168</v>
      </c>
      <c r="K1678" s="3" t="s">
        <v>8176</v>
      </c>
      <c r="L1678" s="3" t="s">
        <v>8167</v>
      </c>
      <c r="M1678" s="26" t="s">
        <v>13723</v>
      </c>
      <c r="N1678"/>
      <c r="O1678" s="3">
        <v>2</v>
      </c>
      <c r="P1678" s="34">
        <v>1340.51</v>
      </c>
      <c r="Q1678" s="34">
        <v>1709.62</v>
      </c>
      <c r="R1678" s="34">
        <v>-369.1099999999999</v>
      </c>
      <c r="S1678" s="36">
        <v>-0.21590177934277788</v>
      </c>
      <c r="T1678" s="72">
        <v>670.255</v>
      </c>
      <c r="U1678" s="34">
        <v>539.79999999999995</v>
      </c>
      <c r="V1678" s="34">
        <v>0</v>
      </c>
      <c r="W1678" s="34">
        <v>539.79999999999995</v>
      </c>
      <c r="X1678" s="36" t="s">
        <v>78</v>
      </c>
      <c r="Y1678" s="36" t="str">
        <f>IFERROR(VLOOKUP(A1678,'Pivot price tier'!$C$8:$L$2270,10,0),"")</f>
        <v/>
      </c>
      <c r="Z1678" s="36" t="str">
        <f>IFERROR(VLOOKUP(A1678,'Pivot price tier by size'!$D$8:$M$2491,10,0),"")</f>
        <v/>
      </c>
      <c r="AA1678" s="36" t="str">
        <f>IFERROR(VLOOKUP(A1678,'Pivot category'!$B$8:$I$2216,8,0),"")</f>
        <v/>
      </c>
      <c r="AB1678" s="3" t="str">
        <f>IF(P1678&lt;$AC$1,"Bottom 5%","")</f>
        <v>Bottom 5%</v>
      </c>
      <c r="AC1678"/>
      <c r="AD1678" s="34" t="s">
        <v>16463</v>
      </c>
      <c r="AE1678" s="34" t="s">
        <v>13939</v>
      </c>
    </row>
    <row r="1679" spans="1:31" hidden="1" x14ac:dyDescent="0.25">
      <c r="A1679" t="s">
        <v>12228</v>
      </c>
      <c r="B1679" t="s">
        <v>10996</v>
      </c>
      <c r="C1679" s="3" t="s">
        <v>32</v>
      </c>
      <c r="D1679" s="3" t="s">
        <v>10854</v>
      </c>
      <c r="E1679" s="3" t="s">
        <v>5093</v>
      </c>
      <c r="F1679" s="3">
        <v>10000</v>
      </c>
      <c r="G1679" s="34">
        <v>44.99</v>
      </c>
      <c r="H1679" s="3" t="s">
        <v>12489</v>
      </c>
      <c r="I1679" s="3" t="s">
        <v>23</v>
      </c>
      <c r="J1679" s="3" t="s">
        <v>8171</v>
      </c>
      <c r="K1679" s="3" t="s">
        <v>8176</v>
      </c>
      <c r="L1679" s="3" t="s">
        <v>8166</v>
      </c>
      <c r="M1679" s="26" t="s">
        <v>13723</v>
      </c>
      <c r="N1679"/>
      <c r="O1679" s="3">
        <v>6</v>
      </c>
      <c r="P1679" s="34">
        <v>224.95</v>
      </c>
      <c r="Q1679" s="34">
        <v>629.86</v>
      </c>
      <c r="R1679" s="34">
        <v>-404.91</v>
      </c>
      <c r="S1679" s="36">
        <v>-0.6428571428571429</v>
      </c>
      <c r="T1679" s="72">
        <v>37.491666666666667</v>
      </c>
      <c r="U1679" s="34" t="s">
        <v>78</v>
      </c>
      <c r="V1679" s="34" t="s">
        <v>78</v>
      </c>
      <c r="W1679" s="34" t="s">
        <v>78</v>
      </c>
      <c r="X1679" s="36" t="s">
        <v>78</v>
      </c>
      <c r="Y1679" s="36" t="str">
        <f>IFERROR(VLOOKUP(A1679,'Pivot price tier'!$C$8:$L$2270,10,0),"")</f>
        <v/>
      </c>
      <c r="Z1679" s="36" t="str">
        <f>IFERROR(VLOOKUP(A1679,'Pivot price tier by size'!$D$8:$M$2491,10,0),"")</f>
        <v/>
      </c>
      <c r="AA1679" s="36" t="str">
        <f>IFERROR(VLOOKUP(A1679,'Pivot category'!$B$8:$I$2216,8,0),"")</f>
        <v/>
      </c>
      <c r="AB1679" s="3" t="str">
        <f>IF(P1679&lt;$AC$1,"Bottom 5%","")</f>
        <v>Bottom 5%</v>
      </c>
      <c r="AC1679"/>
      <c r="AD1679" s="34" t="s">
        <v>16463</v>
      </c>
      <c r="AE1679" s="34" t="s">
        <v>13939</v>
      </c>
    </row>
    <row r="1680" spans="1:31" hidden="1" x14ac:dyDescent="0.25">
      <c r="A1680" t="s">
        <v>14653</v>
      </c>
      <c r="B1680" t="s">
        <v>14264</v>
      </c>
      <c r="C1680" s="3" t="s">
        <v>32</v>
      </c>
      <c r="D1680" s="3" t="s">
        <v>13219</v>
      </c>
      <c r="E1680" s="3" t="s">
        <v>5141</v>
      </c>
      <c r="F1680" s="3">
        <v>10000</v>
      </c>
      <c r="G1680" s="34">
        <v>44.99</v>
      </c>
      <c r="H1680" s="3" t="s">
        <v>12</v>
      </c>
      <c r="I1680" s="3" t="s">
        <v>23</v>
      </c>
      <c r="J1680" s="3" t="s">
        <v>8265</v>
      </c>
      <c r="K1680" s="3" t="s">
        <v>8176</v>
      </c>
      <c r="L1680" s="3" t="s">
        <v>68</v>
      </c>
      <c r="M1680" s="26">
        <v>45658</v>
      </c>
      <c r="N1680"/>
      <c r="O1680" s="3">
        <v>4</v>
      </c>
      <c r="P1680" s="34">
        <v>2114.5300000000002</v>
      </c>
      <c r="Q1680" s="34">
        <v>1979.56</v>
      </c>
      <c r="R1680" s="34">
        <v>134.97000000000025</v>
      </c>
      <c r="S1680" s="36">
        <v>6.8181818181818343E-2</v>
      </c>
      <c r="T1680" s="72">
        <v>528.63250000000005</v>
      </c>
      <c r="U1680" s="34">
        <v>269.94</v>
      </c>
      <c r="V1680" s="34">
        <v>0</v>
      </c>
      <c r="W1680" s="34">
        <v>269.94</v>
      </c>
      <c r="X1680" s="36" t="s">
        <v>78</v>
      </c>
      <c r="Y1680" s="36" t="str">
        <f>IFERROR(VLOOKUP(A1680,'Pivot price tier'!$C$8:$L$2270,10,0),"")</f>
        <v/>
      </c>
      <c r="Z1680" s="36" t="str">
        <f>IFERROR(VLOOKUP(A1680,'Pivot price tier by size'!$D$8:$M$2491,10,0),"")</f>
        <v/>
      </c>
      <c r="AA1680" s="36" t="str">
        <f>IFERROR(VLOOKUP(A1680,'Pivot category'!$B$8:$I$2216,8,0),"")</f>
        <v/>
      </c>
      <c r="AB1680" s="3" t="str">
        <f>IF(P1680&lt;$AC$1,"Bottom 5%","")</f>
        <v>Bottom 5%</v>
      </c>
      <c r="AC1680"/>
      <c r="AD1680" s="34" t="s">
        <v>16463</v>
      </c>
      <c r="AE1680" s="34" t="s">
        <v>13939</v>
      </c>
    </row>
    <row r="1681" spans="1:31" hidden="1" x14ac:dyDescent="0.25">
      <c r="A1681" t="s">
        <v>13778</v>
      </c>
      <c r="B1681" t="s">
        <v>13779</v>
      </c>
      <c r="C1681" s="3" t="s">
        <v>32</v>
      </c>
      <c r="D1681" s="3" t="s">
        <v>13239</v>
      </c>
      <c r="E1681" s="3" t="s">
        <v>5093</v>
      </c>
      <c r="F1681" s="3">
        <v>10000</v>
      </c>
      <c r="G1681" s="34">
        <v>49.99</v>
      </c>
      <c r="H1681" s="3" t="s">
        <v>12</v>
      </c>
      <c r="I1681" s="3" t="s">
        <v>23</v>
      </c>
      <c r="J1681" s="3" t="s">
        <v>8171</v>
      </c>
      <c r="K1681" s="3" t="s">
        <v>8176</v>
      </c>
      <c r="L1681" s="3" t="s">
        <v>68</v>
      </c>
      <c r="M1681" s="26">
        <v>45597</v>
      </c>
      <c r="N1681"/>
      <c r="O1681" s="3" t="s">
        <v>78</v>
      </c>
      <c r="P1681" s="34">
        <v>399.92</v>
      </c>
      <c r="Q1681" s="34">
        <v>1099.78</v>
      </c>
      <c r="R1681" s="34">
        <v>-699.8599999999999</v>
      </c>
      <c r="S1681" s="36">
        <v>-0.63636363636363635</v>
      </c>
      <c r="T1681" s="72" t="s">
        <v>78</v>
      </c>
      <c r="U1681" s="34" t="s">
        <v>78</v>
      </c>
      <c r="V1681" s="34" t="s">
        <v>78</v>
      </c>
      <c r="W1681" s="34" t="s">
        <v>78</v>
      </c>
      <c r="X1681" s="36" t="s">
        <v>78</v>
      </c>
      <c r="Y1681" s="36" t="str">
        <f>IFERROR(VLOOKUP(A1681,'Pivot price tier'!$C$8:$L$2270,10,0),"")</f>
        <v/>
      </c>
      <c r="Z1681" s="36" t="str">
        <f>IFERROR(VLOOKUP(A1681,'Pivot price tier by size'!$D$8:$M$2491,10,0),"")</f>
        <v/>
      </c>
      <c r="AA1681" s="36" t="str">
        <f>IFERROR(VLOOKUP(A1681,'Pivot category'!$B$8:$I$2216,8,0),"")</f>
        <v/>
      </c>
      <c r="AB1681" s="3" t="str">
        <f>IF(P1681&lt;$AC$1,"Bottom 5%","")</f>
        <v>Bottom 5%</v>
      </c>
      <c r="AC1681"/>
      <c r="AD1681" s="34" t="s">
        <v>16463</v>
      </c>
      <c r="AE1681" s="34" t="s">
        <v>13939</v>
      </c>
    </row>
    <row r="1682" spans="1:31" hidden="1" x14ac:dyDescent="0.25">
      <c r="A1682" t="s">
        <v>14654</v>
      </c>
      <c r="B1682" t="s">
        <v>12945</v>
      </c>
      <c r="C1682" s="3" t="s">
        <v>32</v>
      </c>
      <c r="D1682" s="3" t="s">
        <v>12774</v>
      </c>
      <c r="E1682" s="3" t="s">
        <v>5093</v>
      </c>
      <c r="F1682" s="3">
        <v>70000</v>
      </c>
      <c r="G1682" s="34">
        <v>59.99</v>
      </c>
      <c r="H1682" s="3" t="s">
        <v>12</v>
      </c>
      <c r="I1682" s="3" t="s">
        <v>15</v>
      </c>
      <c r="J1682" s="3" t="s">
        <v>8168</v>
      </c>
      <c r="K1682" s="3" t="s">
        <v>8176</v>
      </c>
      <c r="L1682" s="3" t="s">
        <v>68</v>
      </c>
      <c r="M1682" s="26">
        <v>45474</v>
      </c>
      <c r="N1682"/>
      <c r="O1682" s="3">
        <v>14</v>
      </c>
      <c r="P1682" s="34">
        <v>9418.43</v>
      </c>
      <c r="Q1682" s="34">
        <v>9478.42</v>
      </c>
      <c r="R1682" s="34">
        <v>-59.989999999999782</v>
      </c>
      <c r="S1682" s="36">
        <v>-6.3291139240505556E-3</v>
      </c>
      <c r="T1682" s="72">
        <v>672.745</v>
      </c>
      <c r="U1682" s="34">
        <v>1319.78</v>
      </c>
      <c r="V1682" s="34">
        <v>2579.5700000000002</v>
      </c>
      <c r="W1682" s="34">
        <v>-1259.7900000000002</v>
      </c>
      <c r="X1682" s="36">
        <v>-0.4883720930232559</v>
      </c>
      <c r="Y1682" s="36" t="str">
        <f>IFERROR(VLOOKUP(A1682,'Pivot price tier'!$C$8:$L$2270,10,0),"")</f>
        <v/>
      </c>
      <c r="Z1682" s="36" t="str">
        <f>IFERROR(VLOOKUP(A1682,'Pivot price tier by size'!$D$8:$M$2491,10,0),"")</f>
        <v/>
      </c>
      <c r="AA1682" s="36" t="str">
        <f>IFERROR(VLOOKUP(A1682,'Pivot category'!$B$8:$I$2216,8,0),"")</f>
        <v/>
      </c>
      <c r="AB1682" s="3" t="str">
        <f>IF(P1682&lt;$AC$1,"Bottom 5%","")</f>
        <v>Bottom 5%</v>
      </c>
      <c r="AC1682"/>
      <c r="AD1682" s="34" t="s">
        <v>16459</v>
      </c>
      <c r="AE1682" s="34" t="s">
        <v>13998</v>
      </c>
    </row>
    <row r="1683" spans="1:31" hidden="1" x14ac:dyDescent="0.25">
      <c r="A1683" t="s">
        <v>12946</v>
      </c>
      <c r="B1683" t="s">
        <v>12947</v>
      </c>
      <c r="C1683" s="3" t="s">
        <v>32</v>
      </c>
      <c r="D1683" s="3" t="s">
        <v>12775</v>
      </c>
      <c r="E1683" s="3" t="s">
        <v>5093</v>
      </c>
      <c r="F1683" s="3">
        <v>70000</v>
      </c>
      <c r="G1683" s="34">
        <v>69.989999999999995</v>
      </c>
      <c r="H1683" s="3" t="s">
        <v>12</v>
      </c>
      <c r="I1683" s="3" t="s">
        <v>15</v>
      </c>
      <c r="J1683" s="3" t="s">
        <v>8168</v>
      </c>
      <c r="K1683" s="3" t="s">
        <v>8164</v>
      </c>
      <c r="L1683" s="3" t="s">
        <v>68</v>
      </c>
      <c r="M1683" s="26">
        <v>45474</v>
      </c>
      <c r="N1683"/>
      <c r="O1683" s="3">
        <v>6</v>
      </c>
      <c r="P1683" s="34">
        <v>5599.2</v>
      </c>
      <c r="Q1683" s="34">
        <v>12668.19</v>
      </c>
      <c r="R1683" s="34">
        <v>-7068.9900000000007</v>
      </c>
      <c r="S1683" s="36">
        <v>-0.55801104972375692</v>
      </c>
      <c r="T1683" s="72">
        <v>933.19999999999993</v>
      </c>
      <c r="U1683" s="34">
        <v>1959.72</v>
      </c>
      <c r="V1683" s="34">
        <v>3009.57</v>
      </c>
      <c r="W1683" s="34">
        <v>-1049.8500000000001</v>
      </c>
      <c r="X1683" s="36">
        <v>-0.34883720930232565</v>
      </c>
      <c r="Y1683" s="36" t="str">
        <f>IFERROR(VLOOKUP(A1683,'Pivot price tier'!$C$8:$L$2270,10,0),"")</f>
        <v xml:space="preserve"> </v>
      </c>
      <c r="Z1683" s="36" t="str">
        <f>IFERROR(VLOOKUP(A1683,'Pivot price tier by size'!$D$8:$M$2491,10,0),"")</f>
        <v xml:space="preserve"> </v>
      </c>
      <c r="AA1683" s="36" t="str">
        <f>IFERROR(VLOOKUP(A1683,'Pivot category'!$B$8:$I$2216,8,0),"")</f>
        <v>X</v>
      </c>
      <c r="AB1683" s="3" t="str">
        <f>IF(P1683&lt;$AC$1,"Bottom 5%","")</f>
        <v>Bottom 5%</v>
      </c>
      <c r="AC1683"/>
      <c r="AD1683" s="34" t="s">
        <v>16459</v>
      </c>
      <c r="AE1683" s="34" t="s">
        <v>13998</v>
      </c>
    </row>
    <row r="1684" spans="1:31" hidden="1" x14ac:dyDescent="0.25">
      <c r="A1684" t="s">
        <v>5527</v>
      </c>
      <c r="B1684" t="s">
        <v>1956</v>
      </c>
      <c r="C1684" s="3" t="s">
        <v>32</v>
      </c>
      <c r="D1684" s="3" t="s">
        <v>4366</v>
      </c>
      <c r="E1684" s="3">
        <v>0</v>
      </c>
      <c r="F1684" s="3">
        <v>1000</v>
      </c>
      <c r="G1684" s="34">
        <v>12.99</v>
      </c>
      <c r="H1684" s="3" t="s">
        <v>8245</v>
      </c>
      <c r="I1684" s="3" t="s">
        <v>12204</v>
      </c>
      <c r="J1684" s="3" t="s">
        <v>8163</v>
      </c>
      <c r="K1684" s="3" t="s">
        <v>8164</v>
      </c>
      <c r="L1684" s="3" t="s">
        <v>68</v>
      </c>
      <c r="M1684" s="26" t="s">
        <v>13723</v>
      </c>
      <c r="N1684"/>
      <c r="O1684" s="3">
        <v>112</v>
      </c>
      <c r="P1684" s="34">
        <v>43334.64</v>
      </c>
      <c r="Q1684" s="34">
        <v>46634.1</v>
      </c>
      <c r="R1684" s="34">
        <v>-3299.4599999999991</v>
      </c>
      <c r="S1684" s="36">
        <v>-7.0752089136490226E-2</v>
      </c>
      <c r="T1684" s="72">
        <v>386.91642857142858</v>
      </c>
      <c r="U1684" s="34">
        <v>8690.31</v>
      </c>
      <c r="V1684" s="34">
        <v>11379.24</v>
      </c>
      <c r="W1684" s="34">
        <v>-2688.9300000000003</v>
      </c>
      <c r="X1684" s="36">
        <v>-0.23630136986301375</v>
      </c>
      <c r="Y1684" s="36" t="str">
        <f>IFERROR(VLOOKUP(A1684,'Pivot price tier'!$C$8:$L$2270,10,0),"")</f>
        <v xml:space="preserve"> </v>
      </c>
      <c r="Z1684" s="36" t="str">
        <f>IFERROR(VLOOKUP(A1684,'Pivot price tier by size'!$D$8:$M$2491,10,0),"")</f>
        <v xml:space="preserve"> </v>
      </c>
      <c r="AA1684" s="36" t="str">
        <f>IFERROR(VLOOKUP(A1684,'Pivot category'!$B$8:$I$2216,8,0),"")</f>
        <v xml:space="preserve"> </v>
      </c>
      <c r="AB1684" s="3" t="str">
        <f>IF(P1684&lt;$AC$1,"Bottom 5%","")</f>
        <v>Bottom 5%</v>
      </c>
      <c r="AC1684"/>
      <c r="AD1684" s="34" t="s">
        <v>16461</v>
      </c>
      <c r="AE1684" s="34" t="s">
        <v>13944</v>
      </c>
    </row>
    <row r="1685" spans="1:31" hidden="1" x14ac:dyDescent="0.25">
      <c r="A1685" t="s">
        <v>10311</v>
      </c>
      <c r="B1685" t="s">
        <v>10312</v>
      </c>
      <c r="C1685" s="3" t="s">
        <v>32</v>
      </c>
      <c r="D1685" s="3" t="s">
        <v>10160</v>
      </c>
      <c r="E1685" s="3" t="s">
        <v>5093</v>
      </c>
      <c r="F1685" s="3">
        <v>7000</v>
      </c>
      <c r="G1685" s="34">
        <v>34.79</v>
      </c>
      <c r="H1685" s="3" t="s">
        <v>12</v>
      </c>
      <c r="I1685" s="3" t="s">
        <v>23</v>
      </c>
      <c r="J1685" s="3" t="s">
        <v>8168</v>
      </c>
      <c r="K1685" s="3" t="s">
        <v>8164</v>
      </c>
      <c r="L1685" s="3" t="s">
        <v>8167</v>
      </c>
      <c r="M1685" s="26" t="s">
        <v>13723</v>
      </c>
      <c r="N1685"/>
      <c r="O1685" s="3">
        <v>1</v>
      </c>
      <c r="P1685" s="34">
        <v>1530.76</v>
      </c>
      <c r="Q1685" s="34">
        <v>12560.25</v>
      </c>
      <c r="R1685" s="34">
        <v>-11029.49</v>
      </c>
      <c r="S1685" s="36">
        <v>-0.87812662964511057</v>
      </c>
      <c r="T1685" s="72">
        <v>1530.76</v>
      </c>
      <c r="U1685" s="34">
        <v>556.64</v>
      </c>
      <c r="V1685" s="34">
        <v>2041.21</v>
      </c>
      <c r="W1685" s="34">
        <v>-1484.5700000000002</v>
      </c>
      <c r="X1685" s="36">
        <v>-0.72729900402212411</v>
      </c>
      <c r="Y1685" s="36" t="str">
        <f>IFERROR(VLOOKUP(A1685,'Pivot price tier'!$C$8:$L$2270,10,0),"")</f>
        <v/>
      </c>
      <c r="Z1685" s="36" t="str">
        <f>IFERROR(VLOOKUP(A1685,'Pivot price tier by size'!$D$8:$M$2491,10,0),"")</f>
        <v/>
      </c>
      <c r="AA1685" s="36" t="str">
        <f>IFERROR(VLOOKUP(A1685,'Pivot category'!$B$8:$I$2216,8,0),"")</f>
        <v/>
      </c>
      <c r="AB1685" s="3" t="str">
        <f>IF(P1685&lt;$AC$1,"Bottom 5%","")</f>
        <v>Bottom 5%</v>
      </c>
      <c r="AC1685"/>
      <c r="AD1685" s="34" t="s">
        <v>16491</v>
      </c>
      <c r="AE1685" s="34" t="s">
        <v>13975</v>
      </c>
    </row>
    <row r="1686" spans="1:31" hidden="1" x14ac:dyDescent="0.25">
      <c r="A1686" t="s">
        <v>6368</v>
      </c>
      <c r="B1686" t="s">
        <v>5214</v>
      </c>
      <c r="C1686" s="3" t="s">
        <v>32</v>
      </c>
      <c r="D1686" s="3" t="s">
        <v>5167</v>
      </c>
      <c r="E1686" s="3">
        <v>0</v>
      </c>
      <c r="F1686" s="3">
        <v>7000</v>
      </c>
      <c r="G1686" s="34">
        <v>23.99</v>
      </c>
      <c r="H1686" s="3" t="s">
        <v>46</v>
      </c>
      <c r="I1686" s="3" t="s">
        <v>46</v>
      </c>
      <c r="J1686" s="3" t="s">
        <v>8163</v>
      </c>
      <c r="K1686" s="3" t="s">
        <v>8164</v>
      </c>
      <c r="L1686" s="3" t="s">
        <v>68</v>
      </c>
      <c r="M1686" s="26" t="s">
        <v>13723</v>
      </c>
      <c r="N1686"/>
      <c r="O1686" s="3">
        <v>69</v>
      </c>
      <c r="P1686" s="34">
        <v>27516.53</v>
      </c>
      <c r="Q1686" s="34">
        <v>46084.79</v>
      </c>
      <c r="R1686" s="34">
        <v>-18568.260000000002</v>
      </c>
      <c r="S1686" s="36">
        <v>-0.40291514836022913</v>
      </c>
      <c r="T1686" s="72">
        <v>398.79028985507244</v>
      </c>
      <c r="U1686" s="34">
        <v>7436.9</v>
      </c>
      <c r="V1686" s="34">
        <v>11827.07</v>
      </c>
      <c r="W1686" s="34">
        <v>-4390.17</v>
      </c>
      <c r="X1686" s="36">
        <v>-0.37119675456389456</v>
      </c>
      <c r="Y1686" s="36" t="str">
        <f>IFERROR(VLOOKUP(A1686,'Pivot price tier'!$C$8:$L$2270,10,0),"")</f>
        <v xml:space="preserve"> </v>
      </c>
      <c r="Z1686" s="36" t="str">
        <f>IFERROR(VLOOKUP(A1686,'Pivot price tier by size'!$D$8:$M$2491,10,0),"")</f>
        <v xml:space="preserve"> </v>
      </c>
      <c r="AA1686" s="36" t="str">
        <f>IFERROR(VLOOKUP(A1686,'Pivot category'!$B$8:$I$2216,8,0),"")</f>
        <v xml:space="preserve"> </v>
      </c>
      <c r="AB1686" s="3" t="str">
        <f>IF(P1686&lt;$AC$1,"Bottom 5%","")</f>
        <v>Bottom 5%</v>
      </c>
      <c r="AC1686"/>
      <c r="AD1686" s="34" t="s">
        <v>11097</v>
      </c>
      <c r="AE1686" s="34" t="s">
        <v>13993</v>
      </c>
    </row>
    <row r="1687" spans="1:31" hidden="1" x14ac:dyDescent="0.25">
      <c r="A1687" t="s">
        <v>6366</v>
      </c>
      <c r="B1687" t="s">
        <v>5215</v>
      </c>
      <c r="C1687" s="3" t="s">
        <v>32</v>
      </c>
      <c r="D1687" s="3" t="s">
        <v>5165</v>
      </c>
      <c r="E1687" s="3">
        <v>0</v>
      </c>
      <c r="F1687" s="3">
        <v>7000</v>
      </c>
      <c r="G1687" s="34">
        <v>23.99</v>
      </c>
      <c r="H1687" s="3" t="s">
        <v>46</v>
      </c>
      <c r="I1687" s="3" t="s">
        <v>46</v>
      </c>
      <c r="J1687" s="3" t="s">
        <v>8163</v>
      </c>
      <c r="K1687" s="3" t="s">
        <v>8164</v>
      </c>
      <c r="L1687" s="3" t="s">
        <v>68</v>
      </c>
      <c r="M1687" s="26" t="s">
        <v>13723</v>
      </c>
      <c r="N1687"/>
      <c r="O1687" s="3">
        <v>105</v>
      </c>
      <c r="P1687" s="34">
        <v>43805.32</v>
      </c>
      <c r="Q1687" s="34">
        <v>49611.32</v>
      </c>
      <c r="R1687" s="34">
        <v>-5806</v>
      </c>
      <c r="S1687" s="36">
        <v>-0.11702974240556385</v>
      </c>
      <c r="T1687" s="72">
        <v>417.19352380952381</v>
      </c>
      <c r="U1687" s="34">
        <v>15503.38</v>
      </c>
      <c r="V1687" s="34">
        <v>21327.11</v>
      </c>
      <c r="W1687" s="34">
        <v>-5823.7300000000014</v>
      </c>
      <c r="X1687" s="36">
        <v>-0.27306700251463989</v>
      </c>
      <c r="Y1687" s="36" t="str">
        <f>IFERROR(VLOOKUP(A1687,'Pivot price tier'!$C$8:$L$2270,10,0),"")</f>
        <v xml:space="preserve"> </v>
      </c>
      <c r="Z1687" s="36" t="str">
        <f>IFERROR(VLOOKUP(A1687,'Pivot price tier by size'!$D$8:$M$2491,10,0),"")</f>
        <v xml:space="preserve"> </v>
      </c>
      <c r="AA1687" s="36" t="str">
        <f>IFERROR(VLOOKUP(A1687,'Pivot category'!$B$8:$I$2216,8,0),"")</f>
        <v xml:space="preserve"> </v>
      </c>
      <c r="AB1687" s="3" t="str">
        <f>IF(P1687&lt;$AC$1,"Bottom 5%","")</f>
        <v>Bottom 5%</v>
      </c>
      <c r="AC1687"/>
      <c r="AD1687" s="34" t="s">
        <v>11097</v>
      </c>
      <c r="AE1687" s="34" t="s">
        <v>13993</v>
      </c>
    </row>
    <row r="1688" spans="1:31" hidden="1" x14ac:dyDescent="0.25">
      <c r="A1688" t="s">
        <v>7549</v>
      </c>
      <c r="B1688" t="s">
        <v>927</v>
      </c>
      <c r="C1688" s="3" t="s">
        <v>36</v>
      </c>
      <c r="D1688" s="3" t="s">
        <v>3224</v>
      </c>
      <c r="E1688" s="3" t="s">
        <v>5093</v>
      </c>
      <c r="F1688" s="3">
        <v>10000</v>
      </c>
      <c r="G1688" s="34">
        <v>11.99</v>
      </c>
      <c r="H1688" s="3" t="s">
        <v>28</v>
      </c>
      <c r="I1688" s="3" t="s">
        <v>17</v>
      </c>
      <c r="J1688" s="3" t="s">
        <v>8168</v>
      </c>
      <c r="K1688" s="3" t="s">
        <v>8185</v>
      </c>
      <c r="L1688" s="3" t="s">
        <v>8167</v>
      </c>
      <c r="M1688" s="26" t="s">
        <v>13723</v>
      </c>
      <c r="N1688"/>
      <c r="O1688" s="3">
        <v>1</v>
      </c>
      <c r="P1688" s="34">
        <v>35.97</v>
      </c>
      <c r="Q1688" s="34">
        <v>935.22</v>
      </c>
      <c r="R1688" s="34">
        <v>-899.25</v>
      </c>
      <c r="S1688" s="36">
        <v>-0.96153846153846156</v>
      </c>
      <c r="T1688" s="72">
        <v>35.97</v>
      </c>
      <c r="U1688" s="34">
        <v>0</v>
      </c>
      <c r="V1688" s="34">
        <v>407.66</v>
      </c>
      <c r="W1688" s="34">
        <v>-407.66</v>
      </c>
      <c r="X1688" s="36">
        <v>-1</v>
      </c>
      <c r="Y1688" s="36" t="str">
        <f>IFERROR(VLOOKUP(A1688,'Pivot price tier'!$C$8:$L$2270,10,0),"")</f>
        <v/>
      </c>
      <c r="Z1688" s="36" t="str">
        <f>IFERROR(VLOOKUP(A1688,'Pivot price tier by size'!$D$8:$M$2491,10,0),"")</f>
        <v/>
      </c>
      <c r="AA1688" s="36" t="str">
        <f>IFERROR(VLOOKUP(A1688,'Pivot category'!$B$8:$I$2216,8,0),"")</f>
        <v/>
      </c>
      <c r="AB1688" s="3" t="str">
        <f>IF(P1688&lt;$AC$1,"Bottom 5%","")</f>
        <v>Bottom 5%</v>
      </c>
      <c r="AC1688"/>
      <c r="AD1688" s="34" t="s">
        <v>16459</v>
      </c>
      <c r="AE1688" s="34" t="s">
        <v>13980</v>
      </c>
    </row>
    <row r="1689" spans="1:31" hidden="1" x14ac:dyDescent="0.25">
      <c r="A1689" t="s">
        <v>5751</v>
      </c>
      <c r="B1689" t="s">
        <v>2065</v>
      </c>
      <c r="C1689" s="3" t="s">
        <v>32</v>
      </c>
      <c r="D1689" s="3" t="s">
        <v>4489</v>
      </c>
      <c r="E1689" s="3">
        <v>0</v>
      </c>
      <c r="F1689" s="3">
        <v>7000</v>
      </c>
      <c r="G1689" s="34">
        <v>23.99</v>
      </c>
      <c r="H1689" s="3" t="s">
        <v>46</v>
      </c>
      <c r="I1689" s="3" t="s">
        <v>46</v>
      </c>
      <c r="J1689" s="3" t="s">
        <v>8163</v>
      </c>
      <c r="K1689" s="3" t="s">
        <v>8164</v>
      </c>
      <c r="L1689" s="3" t="s">
        <v>68</v>
      </c>
      <c r="M1689" s="26" t="s">
        <v>13723</v>
      </c>
      <c r="N1689"/>
      <c r="O1689" s="3">
        <v>123</v>
      </c>
      <c r="P1689" s="34">
        <v>33106.199999999997</v>
      </c>
      <c r="Q1689" s="34">
        <v>44597.41</v>
      </c>
      <c r="R1689" s="34">
        <v>-11491.210000000006</v>
      </c>
      <c r="S1689" s="36">
        <v>-0.25766541151156552</v>
      </c>
      <c r="T1689" s="72">
        <v>269.15609756097558</v>
      </c>
      <c r="U1689" s="34">
        <v>12714.7</v>
      </c>
      <c r="V1689" s="34">
        <v>17944.52</v>
      </c>
      <c r="W1689" s="34">
        <v>-5229.82</v>
      </c>
      <c r="X1689" s="36">
        <v>-0.29144385026737962</v>
      </c>
      <c r="Y1689" s="36" t="str">
        <f>IFERROR(VLOOKUP(A1689,'Pivot price tier'!$C$8:$L$2270,10,0),"")</f>
        <v xml:space="preserve"> </v>
      </c>
      <c r="Z1689" s="36" t="str">
        <f>IFERROR(VLOOKUP(A1689,'Pivot price tier by size'!$D$8:$M$2491,10,0),"")</f>
        <v xml:space="preserve"> </v>
      </c>
      <c r="AA1689" s="36" t="str">
        <f>IFERROR(VLOOKUP(A1689,'Pivot category'!$B$8:$I$2216,8,0),"")</f>
        <v xml:space="preserve"> </v>
      </c>
      <c r="AB1689" s="3" t="str">
        <f>IF(P1689&lt;$AC$1,"Bottom 5%","")</f>
        <v>Bottom 5%</v>
      </c>
      <c r="AC1689"/>
      <c r="AD1689" s="34" t="s">
        <v>11097</v>
      </c>
      <c r="AE1689" s="34" t="s">
        <v>13993</v>
      </c>
    </row>
    <row r="1690" spans="1:31" hidden="1" x14ac:dyDescent="0.25">
      <c r="A1690" t="s">
        <v>8747</v>
      </c>
      <c r="B1690" t="s">
        <v>8746</v>
      </c>
      <c r="C1690" s="3" t="s">
        <v>32</v>
      </c>
      <c r="D1690" s="3" t="s">
        <v>3226</v>
      </c>
      <c r="E1690" s="3" t="s">
        <v>5141</v>
      </c>
      <c r="F1690" s="3">
        <v>10000</v>
      </c>
      <c r="G1690" s="34">
        <v>8.99</v>
      </c>
      <c r="H1690" s="3" t="s">
        <v>28</v>
      </c>
      <c r="I1690" s="3" t="s">
        <v>17</v>
      </c>
      <c r="J1690" s="3" t="s">
        <v>8168</v>
      </c>
      <c r="K1690" s="3" t="s">
        <v>8172</v>
      </c>
      <c r="L1690" s="3" t="s">
        <v>8169</v>
      </c>
      <c r="M1690" s="26" t="s">
        <v>13723</v>
      </c>
      <c r="N1690"/>
      <c r="O1690" s="3" t="s">
        <v>78</v>
      </c>
      <c r="P1690" s="34">
        <v>26.97</v>
      </c>
      <c r="Q1690" s="34">
        <v>107.88</v>
      </c>
      <c r="R1690" s="34">
        <v>-80.91</v>
      </c>
      <c r="S1690" s="36">
        <v>-0.75</v>
      </c>
      <c r="T1690" s="72" t="s">
        <v>78</v>
      </c>
      <c r="U1690" s="34" t="s">
        <v>78</v>
      </c>
      <c r="V1690" s="34" t="s">
        <v>78</v>
      </c>
      <c r="W1690" s="34" t="s">
        <v>78</v>
      </c>
      <c r="X1690" s="36" t="s">
        <v>78</v>
      </c>
      <c r="Y1690" s="36" t="str">
        <f>IFERROR(VLOOKUP(A1690,'Pivot price tier'!$C$8:$L$2270,10,0),"")</f>
        <v/>
      </c>
      <c r="Z1690" s="36" t="str">
        <f>IFERROR(VLOOKUP(A1690,'Pivot price tier by size'!$D$8:$M$2491,10,0),"")</f>
        <v/>
      </c>
      <c r="AA1690" s="36" t="str">
        <f>IFERROR(VLOOKUP(A1690,'Pivot category'!$B$8:$I$2216,8,0),"")</f>
        <v/>
      </c>
      <c r="AB1690" s="3" t="str">
        <f>IF(P1690&lt;$AC$1,"Bottom 5%","")</f>
        <v>Bottom 5%</v>
      </c>
      <c r="AC1690"/>
      <c r="AD1690" s="34" t="s">
        <v>16459</v>
      </c>
      <c r="AE1690" s="34" t="s">
        <v>13980</v>
      </c>
    </row>
    <row r="1691" spans="1:31" hidden="1" x14ac:dyDescent="0.25">
      <c r="A1691" t="s">
        <v>7494</v>
      </c>
      <c r="B1691" t="s">
        <v>930</v>
      </c>
      <c r="C1691" s="3" t="s">
        <v>36</v>
      </c>
      <c r="D1691" s="3" t="s">
        <v>3228</v>
      </c>
      <c r="E1691" s="3" t="s">
        <v>5141</v>
      </c>
      <c r="F1691" s="3">
        <v>10000</v>
      </c>
      <c r="G1691" s="34">
        <v>10.19</v>
      </c>
      <c r="H1691" s="3" t="s">
        <v>28</v>
      </c>
      <c r="I1691" s="3" t="s">
        <v>13</v>
      </c>
      <c r="J1691" s="3" t="s">
        <v>8168</v>
      </c>
      <c r="K1691" s="3" t="s">
        <v>8172</v>
      </c>
      <c r="L1691" s="3" t="s">
        <v>8167</v>
      </c>
      <c r="M1691" s="26" t="s">
        <v>13723</v>
      </c>
      <c r="N1691"/>
      <c r="O1691" s="3">
        <v>1</v>
      </c>
      <c r="P1691" s="34">
        <v>112.09</v>
      </c>
      <c r="Q1691" s="34">
        <v>713.3</v>
      </c>
      <c r="R1691" s="34">
        <v>-601.20999999999992</v>
      </c>
      <c r="S1691" s="36">
        <v>-0.84285714285714286</v>
      </c>
      <c r="T1691" s="72">
        <v>112.09</v>
      </c>
      <c r="U1691" s="34" t="s">
        <v>78</v>
      </c>
      <c r="V1691" s="34" t="s">
        <v>78</v>
      </c>
      <c r="W1691" s="34" t="s">
        <v>78</v>
      </c>
      <c r="X1691" s="36" t="s">
        <v>78</v>
      </c>
      <c r="Y1691" s="36" t="str">
        <f>IFERROR(VLOOKUP(A1691,'Pivot price tier'!$C$8:$L$2270,10,0),"")</f>
        <v/>
      </c>
      <c r="Z1691" s="36" t="str">
        <f>IFERROR(VLOOKUP(A1691,'Pivot price tier by size'!$D$8:$M$2491,10,0),"")</f>
        <v/>
      </c>
      <c r="AA1691" s="36" t="str">
        <f>IFERROR(VLOOKUP(A1691,'Pivot category'!$B$8:$I$2216,8,0),"")</f>
        <v/>
      </c>
      <c r="AB1691" s="3" t="str">
        <f>IF(P1691&lt;$AC$1,"Bottom 5%","")</f>
        <v>Bottom 5%</v>
      </c>
      <c r="AC1691"/>
      <c r="AD1691" s="34" t="s">
        <v>16459</v>
      </c>
      <c r="AE1691" s="34" t="s">
        <v>13980</v>
      </c>
    </row>
    <row r="1692" spans="1:31" hidden="1" x14ac:dyDescent="0.25">
      <c r="A1692" t="s">
        <v>15753</v>
      </c>
      <c r="B1692" t="s">
        <v>15754</v>
      </c>
      <c r="C1692" s="3" t="s">
        <v>32</v>
      </c>
      <c r="D1692" s="3" t="s">
        <v>3229</v>
      </c>
      <c r="E1692" s="3" t="s">
        <v>5141</v>
      </c>
      <c r="F1692" s="3">
        <v>4000</v>
      </c>
      <c r="G1692" s="34">
        <v>8.99</v>
      </c>
      <c r="H1692" s="3" t="s">
        <v>28</v>
      </c>
      <c r="I1692" s="3" t="s">
        <v>17</v>
      </c>
      <c r="J1692" s="3" t="s">
        <v>8168</v>
      </c>
      <c r="K1692" s="3" t="s">
        <v>8172</v>
      </c>
      <c r="L1692" s="3" t="s">
        <v>8167</v>
      </c>
      <c r="M1692" s="26">
        <v>46054</v>
      </c>
      <c r="N1692"/>
      <c r="O1692" s="3" t="s">
        <v>78</v>
      </c>
      <c r="P1692" s="34">
        <v>197.78</v>
      </c>
      <c r="Q1692" s="34">
        <v>0</v>
      </c>
      <c r="R1692" s="34">
        <v>197.78</v>
      </c>
      <c r="S1692" s="36" t="s">
        <v>78</v>
      </c>
      <c r="T1692" s="72" t="s">
        <v>78</v>
      </c>
      <c r="U1692" s="34">
        <v>0</v>
      </c>
      <c r="V1692" s="34">
        <v>14.99</v>
      </c>
      <c r="W1692" s="34">
        <v>-14.99</v>
      </c>
      <c r="X1692" s="36">
        <v>-1</v>
      </c>
      <c r="Y1692" s="36" t="str">
        <f>IFERROR(VLOOKUP(A1692,'Pivot price tier'!$C$8:$L$2270,10,0),"")</f>
        <v/>
      </c>
      <c r="Z1692" s="36" t="str">
        <f>IFERROR(VLOOKUP(A1692,'Pivot price tier by size'!$D$8:$M$2491,10,0),"")</f>
        <v/>
      </c>
      <c r="AA1692" s="36" t="str">
        <f>IFERROR(VLOOKUP(A1692,'Pivot category'!$B$8:$I$2216,8,0),"")</f>
        <v/>
      </c>
      <c r="AB1692" s="3" t="str">
        <f>IF(P1692&lt;$AC$1,"Bottom 5%","")</f>
        <v>Bottom 5%</v>
      </c>
      <c r="AC1692"/>
      <c r="AD1692" s="34" t="s">
        <v>16459</v>
      </c>
      <c r="AE1692" s="34" t="s">
        <v>13980</v>
      </c>
    </row>
    <row r="1693" spans="1:31" hidden="1" x14ac:dyDescent="0.25">
      <c r="A1693" t="s">
        <v>15460</v>
      </c>
      <c r="B1693" t="s">
        <v>15461</v>
      </c>
      <c r="C1693" s="3" t="s">
        <v>36</v>
      </c>
      <c r="D1693" s="3" t="s">
        <v>15160</v>
      </c>
      <c r="E1693" s="3" t="s">
        <v>5141</v>
      </c>
      <c r="F1693" s="3">
        <v>70000</v>
      </c>
      <c r="G1693" s="34">
        <v>19.989999999999998</v>
      </c>
      <c r="H1693" s="3" t="s">
        <v>29</v>
      </c>
      <c r="I1693" s="3" t="s">
        <v>19</v>
      </c>
      <c r="J1693" s="3" t="s">
        <v>8163</v>
      </c>
      <c r="K1693" s="3" t="s">
        <v>8164</v>
      </c>
      <c r="L1693" s="3" t="s">
        <v>68</v>
      </c>
      <c r="M1693" s="26">
        <v>45901</v>
      </c>
      <c r="N1693"/>
      <c r="O1693" s="3">
        <v>9</v>
      </c>
      <c r="P1693" s="34">
        <v>3498.25</v>
      </c>
      <c r="Q1693" s="34">
        <v>0</v>
      </c>
      <c r="R1693" s="34">
        <v>3498.25</v>
      </c>
      <c r="S1693" s="36" t="s">
        <v>78</v>
      </c>
      <c r="T1693" s="72">
        <v>388.69444444444446</v>
      </c>
      <c r="U1693" s="34">
        <v>20589.7</v>
      </c>
      <c r="V1693" s="34">
        <v>0</v>
      </c>
      <c r="W1693" s="34">
        <v>20589.7</v>
      </c>
      <c r="X1693" s="36" t="s">
        <v>78</v>
      </c>
      <c r="Y1693" s="36" t="str">
        <f>IFERROR(VLOOKUP(A1693,'Pivot price tier'!$C$8:$L$2270,10,0),"")</f>
        <v xml:space="preserve"> </v>
      </c>
      <c r="Z1693" s="36" t="str">
        <f>IFERROR(VLOOKUP(A1693,'Pivot price tier by size'!$D$8:$M$2491,10,0),"")</f>
        <v>X</v>
      </c>
      <c r="AA1693" s="36" t="str">
        <f>IFERROR(VLOOKUP(A1693,'Pivot category'!$B$8:$I$2216,8,0),"")</f>
        <v>X</v>
      </c>
      <c r="AB1693" s="3" t="str">
        <f>IF(P1693&lt;$AC$1,"Bottom 5%","")</f>
        <v>Bottom 5%</v>
      </c>
      <c r="AC1693"/>
      <c r="AD1693" s="34" t="s">
        <v>16459</v>
      </c>
      <c r="AE1693" s="34" t="s">
        <v>13941</v>
      </c>
    </row>
    <row r="1694" spans="1:31" hidden="1" x14ac:dyDescent="0.25">
      <c r="A1694" t="s">
        <v>15296</v>
      </c>
      <c r="B1694" t="s">
        <v>15297</v>
      </c>
      <c r="C1694" s="3" t="s">
        <v>32</v>
      </c>
      <c r="D1694" s="3" t="s">
        <v>15108</v>
      </c>
      <c r="E1694" s="3">
        <v>0</v>
      </c>
      <c r="F1694" s="3">
        <v>70000</v>
      </c>
      <c r="G1694" s="34">
        <v>14.99</v>
      </c>
      <c r="H1694" s="3" t="s">
        <v>29</v>
      </c>
      <c r="I1694" s="3" t="s">
        <v>19</v>
      </c>
      <c r="J1694" s="3" t="s">
        <v>8163</v>
      </c>
      <c r="K1694" s="3" t="s">
        <v>8164</v>
      </c>
      <c r="L1694" s="3" t="s">
        <v>68</v>
      </c>
      <c r="M1694" s="26">
        <v>45870</v>
      </c>
      <c r="N1694"/>
      <c r="O1694" s="3">
        <v>129</v>
      </c>
      <c r="P1694" s="34">
        <v>90841.44</v>
      </c>
      <c r="Q1694" s="34">
        <v>0</v>
      </c>
      <c r="R1694" s="34">
        <v>90841.44</v>
      </c>
      <c r="S1694" s="36" t="s">
        <v>78</v>
      </c>
      <c r="T1694" s="72">
        <v>704.19720930232563</v>
      </c>
      <c r="U1694" s="34">
        <v>146452.71</v>
      </c>
      <c r="V1694" s="34">
        <v>0</v>
      </c>
      <c r="W1694" s="34">
        <v>146452.71</v>
      </c>
      <c r="X1694" s="36" t="s">
        <v>78</v>
      </c>
      <c r="Y1694" s="36" t="str">
        <f>IFERROR(VLOOKUP(A1694,'Pivot price tier'!$C$8:$L$2270,10,0),"")</f>
        <v xml:space="preserve"> </v>
      </c>
      <c r="Z1694" s="36" t="str">
        <f>IFERROR(VLOOKUP(A1694,'Pivot price tier by size'!$D$8:$M$2491,10,0),"")</f>
        <v xml:space="preserve"> </v>
      </c>
      <c r="AA1694" s="36" t="str">
        <f>IFERROR(VLOOKUP(A1694,'Pivot category'!$B$8:$I$2216,8,0),"")</f>
        <v xml:space="preserve"> </v>
      </c>
      <c r="AB1694" s="3" t="str">
        <f>IF(P1694&lt;$AC$1,"Bottom 5%","")</f>
        <v/>
      </c>
      <c r="AC1694"/>
      <c r="AD1694" s="34" t="s">
        <v>16459</v>
      </c>
      <c r="AE1694" s="34" t="s">
        <v>13941</v>
      </c>
    </row>
    <row r="1695" spans="1:31" hidden="1" x14ac:dyDescent="0.25">
      <c r="A1695" t="s">
        <v>15462</v>
      </c>
      <c r="B1695" t="s">
        <v>15463</v>
      </c>
      <c r="C1695" s="3" t="s">
        <v>69</v>
      </c>
      <c r="D1695" s="3" t="s">
        <v>15151</v>
      </c>
      <c r="E1695" s="3" t="s">
        <v>5141</v>
      </c>
      <c r="F1695" s="3">
        <v>70000</v>
      </c>
      <c r="G1695" s="34">
        <v>1.0900000000000001</v>
      </c>
      <c r="H1695" s="3" t="s">
        <v>29</v>
      </c>
      <c r="I1695" s="3" t="s">
        <v>70</v>
      </c>
      <c r="J1695" s="3" t="s">
        <v>8163</v>
      </c>
      <c r="K1695" s="3" t="s">
        <v>8164</v>
      </c>
      <c r="L1695" s="3" t="s">
        <v>68</v>
      </c>
      <c r="M1695" s="26">
        <v>45901</v>
      </c>
      <c r="N1695"/>
      <c r="O1695" s="3">
        <v>108</v>
      </c>
      <c r="P1695" s="34">
        <v>18594.310000000001</v>
      </c>
      <c r="Q1695" s="34">
        <v>0</v>
      </c>
      <c r="R1695" s="34">
        <v>18594.310000000001</v>
      </c>
      <c r="S1695" s="36" t="s">
        <v>78</v>
      </c>
      <c r="T1695" s="72">
        <v>172.16953703703706</v>
      </c>
      <c r="U1695" s="34">
        <v>84835.79</v>
      </c>
      <c r="V1695" s="34">
        <v>0</v>
      </c>
      <c r="W1695" s="34">
        <v>84835.79</v>
      </c>
      <c r="X1695" s="36" t="s">
        <v>78</v>
      </c>
      <c r="Y1695" s="36" t="str">
        <f>IFERROR(VLOOKUP(A1695,'Pivot price tier'!$C$8:$L$2270,10,0),"")</f>
        <v/>
      </c>
      <c r="Z1695" s="36" t="str">
        <f>IFERROR(VLOOKUP(A1695,'Pivot price tier by size'!$D$8:$M$2491,10,0),"")</f>
        <v/>
      </c>
      <c r="AA1695" s="36" t="str">
        <f>IFERROR(VLOOKUP(A1695,'Pivot category'!$B$8:$I$2216,8,0),"")</f>
        <v/>
      </c>
      <c r="AB1695" s="3" t="str">
        <f>IF(P1695&lt;$AC$1,"Bottom 5%","")</f>
        <v>Bottom 5%</v>
      </c>
      <c r="AC1695"/>
      <c r="AD1695" s="34" t="s">
        <v>16459</v>
      </c>
      <c r="AE1695" s="34" t="s">
        <v>13941</v>
      </c>
    </row>
    <row r="1696" spans="1:31" hidden="1" x14ac:dyDescent="0.25">
      <c r="A1696" t="s">
        <v>15464</v>
      </c>
      <c r="B1696" t="s">
        <v>15465</v>
      </c>
      <c r="C1696" s="3" t="s">
        <v>72</v>
      </c>
      <c r="D1696" s="3" t="s">
        <v>15140</v>
      </c>
      <c r="E1696" s="3" t="s">
        <v>5141</v>
      </c>
      <c r="F1696" s="3">
        <v>70000</v>
      </c>
      <c r="G1696" s="34">
        <v>3.99</v>
      </c>
      <c r="H1696" s="3" t="s">
        <v>29</v>
      </c>
      <c r="I1696" s="3" t="s">
        <v>70</v>
      </c>
      <c r="J1696" s="3" t="s">
        <v>8163</v>
      </c>
      <c r="K1696" s="3" t="s">
        <v>8164</v>
      </c>
      <c r="L1696" s="3" t="s">
        <v>68</v>
      </c>
      <c r="M1696" s="26">
        <v>45901</v>
      </c>
      <c r="N1696"/>
      <c r="O1696" s="3">
        <v>123</v>
      </c>
      <c r="P1696" s="34">
        <v>45517.919999999998</v>
      </c>
      <c r="Q1696" s="34">
        <v>0</v>
      </c>
      <c r="R1696" s="34">
        <v>45517.919999999998</v>
      </c>
      <c r="S1696" s="36" t="s">
        <v>78</v>
      </c>
      <c r="T1696" s="72">
        <v>370.06439024390244</v>
      </c>
      <c r="U1696" s="34">
        <v>125864.55</v>
      </c>
      <c r="V1696" s="34">
        <v>0</v>
      </c>
      <c r="W1696" s="34">
        <v>125864.55</v>
      </c>
      <c r="X1696" s="36" t="s">
        <v>78</v>
      </c>
      <c r="Y1696" s="36" t="str">
        <f>IFERROR(VLOOKUP(A1696,'Pivot price tier'!$C$8:$L$2270,10,0),"")</f>
        <v/>
      </c>
      <c r="Z1696" s="36" t="str">
        <f>IFERROR(VLOOKUP(A1696,'Pivot price tier by size'!$D$8:$M$2491,10,0),"")</f>
        <v/>
      </c>
      <c r="AA1696" s="36" t="str">
        <f>IFERROR(VLOOKUP(A1696,'Pivot category'!$B$8:$I$2216,8,0),"")</f>
        <v/>
      </c>
      <c r="AB1696" s="3" t="str">
        <f>IF(P1696&lt;$AC$1,"Bottom 5%","")</f>
        <v>Bottom 5%</v>
      </c>
      <c r="AC1696"/>
      <c r="AD1696" s="34" t="s">
        <v>16459</v>
      </c>
      <c r="AE1696" s="34" t="s">
        <v>13941</v>
      </c>
    </row>
    <row r="1697" spans="1:31" hidden="1" x14ac:dyDescent="0.25">
      <c r="A1697" t="s">
        <v>15298</v>
      </c>
      <c r="B1697" t="s">
        <v>15299</v>
      </c>
      <c r="C1697" s="3" t="s">
        <v>32</v>
      </c>
      <c r="D1697" s="3" t="s">
        <v>15109</v>
      </c>
      <c r="E1697" s="3">
        <v>0</v>
      </c>
      <c r="F1697" s="3">
        <v>70000</v>
      </c>
      <c r="G1697" s="34">
        <v>14.99</v>
      </c>
      <c r="H1697" s="3" t="s">
        <v>29</v>
      </c>
      <c r="I1697" s="3" t="s">
        <v>19</v>
      </c>
      <c r="J1697" s="3" t="s">
        <v>8163</v>
      </c>
      <c r="K1697" s="3" t="s">
        <v>8164</v>
      </c>
      <c r="L1697" s="3" t="s">
        <v>68</v>
      </c>
      <c r="M1697" s="26">
        <v>45870</v>
      </c>
      <c r="N1697"/>
      <c r="O1697" s="3">
        <v>132</v>
      </c>
      <c r="P1697" s="34">
        <v>89431.45</v>
      </c>
      <c r="Q1697" s="34">
        <v>0</v>
      </c>
      <c r="R1697" s="34">
        <v>89431.45</v>
      </c>
      <c r="S1697" s="36" t="s">
        <v>78</v>
      </c>
      <c r="T1697" s="72">
        <v>677.51098484848478</v>
      </c>
      <c r="U1697" s="34">
        <v>118741.97</v>
      </c>
      <c r="V1697" s="34">
        <v>0</v>
      </c>
      <c r="W1697" s="34">
        <v>118741.97</v>
      </c>
      <c r="X1697" s="36" t="s">
        <v>78</v>
      </c>
      <c r="Y1697" s="36" t="str">
        <f>IFERROR(VLOOKUP(A1697,'Pivot price tier'!$C$8:$L$2270,10,0),"")</f>
        <v xml:space="preserve"> </v>
      </c>
      <c r="Z1697" s="36" t="str">
        <f>IFERROR(VLOOKUP(A1697,'Pivot price tier by size'!$D$8:$M$2491,10,0),"")</f>
        <v xml:space="preserve"> </v>
      </c>
      <c r="AA1697" s="36" t="str">
        <f>IFERROR(VLOOKUP(A1697,'Pivot category'!$B$8:$I$2216,8,0),"")</f>
        <v xml:space="preserve"> </v>
      </c>
      <c r="AB1697" s="3" t="str">
        <f>IF(P1697&lt;$AC$1,"Bottom 5%","")</f>
        <v/>
      </c>
      <c r="AC1697"/>
      <c r="AD1697" s="34" t="s">
        <v>16459</v>
      </c>
      <c r="AE1697" s="34" t="s">
        <v>13941</v>
      </c>
    </row>
    <row r="1698" spans="1:31" hidden="1" x14ac:dyDescent="0.25">
      <c r="A1698" t="s">
        <v>15300</v>
      </c>
      <c r="B1698" t="s">
        <v>14656</v>
      </c>
      <c r="C1698" s="3" t="s">
        <v>69</v>
      </c>
      <c r="D1698" s="3" t="s">
        <v>14492</v>
      </c>
      <c r="E1698" s="3" t="s">
        <v>5141</v>
      </c>
      <c r="F1698" s="3">
        <v>70000</v>
      </c>
      <c r="G1698" s="34">
        <v>9.99</v>
      </c>
      <c r="H1698" s="3" t="s">
        <v>29</v>
      </c>
      <c r="I1698" s="3" t="s">
        <v>70</v>
      </c>
      <c r="J1698" s="3" t="s">
        <v>8168</v>
      </c>
      <c r="K1698" s="3" t="s">
        <v>8164</v>
      </c>
      <c r="L1698" s="3" t="s">
        <v>68</v>
      </c>
      <c r="M1698" s="26">
        <v>45778</v>
      </c>
      <c r="N1698"/>
      <c r="O1698" s="3">
        <v>1</v>
      </c>
      <c r="P1698" s="34">
        <v>35164.800000000003</v>
      </c>
      <c r="Q1698" s="34">
        <v>0</v>
      </c>
      <c r="R1698" s="34">
        <v>35164.800000000003</v>
      </c>
      <c r="S1698" s="36" t="s">
        <v>78</v>
      </c>
      <c r="T1698" s="72">
        <v>35164.800000000003</v>
      </c>
      <c r="U1698" s="34">
        <v>7002.99</v>
      </c>
      <c r="V1698" s="34">
        <v>0</v>
      </c>
      <c r="W1698" s="34">
        <v>7002.99</v>
      </c>
      <c r="X1698" s="36" t="s">
        <v>78</v>
      </c>
      <c r="Y1698" s="36" t="str">
        <f>IFERROR(VLOOKUP(A1698,'Pivot price tier'!$C$8:$L$2270,10,0),"")</f>
        <v/>
      </c>
      <c r="Z1698" s="36" t="str">
        <f>IFERROR(VLOOKUP(A1698,'Pivot price tier by size'!$D$8:$M$2491,10,0),"")</f>
        <v/>
      </c>
      <c r="AA1698" s="36" t="str">
        <f>IFERROR(VLOOKUP(A1698,'Pivot category'!$B$8:$I$2216,8,0),"")</f>
        <v/>
      </c>
      <c r="AB1698" s="3" t="str">
        <f>IF(P1698&lt;$AC$1,"Bottom 5%","")</f>
        <v>Bottom 5%</v>
      </c>
      <c r="AC1698"/>
      <c r="AD1698" s="34" t="s">
        <v>16459</v>
      </c>
      <c r="AE1698" s="34" t="s">
        <v>13941</v>
      </c>
    </row>
    <row r="1699" spans="1:31" hidden="1" x14ac:dyDescent="0.25">
      <c r="A1699" t="s">
        <v>13117</v>
      </c>
      <c r="B1699" t="s">
        <v>13118</v>
      </c>
      <c r="C1699" s="3" t="s">
        <v>73</v>
      </c>
      <c r="D1699" s="3" t="s">
        <v>12799</v>
      </c>
      <c r="E1699" s="3">
        <v>0</v>
      </c>
      <c r="F1699" s="3">
        <v>70000</v>
      </c>
      <c r="G1699" s="34">
        <v>19.989999999999998</v>
      </c>
      <c r="H1699" s="3" t="s">
        <v>8245</v>
      </c>
      <c r="I1699" s="3" t="s">
        <v>12205</v>
      </c>
      <c r="J1699" s="3" t="s">
        <v>8163</v>
      </c>
      <c r="K1699" s="3" t="s">
        <v>8164</v>
      </c>
      <c r="L1699" s="3" t="s">
        <v>68</v>
      </c>
      <c r="M1699" s="26">
        <v>45474</v>
      </c>
      <c r="N1699"/>
      <c r="O1699" s="3">
        <v>71</v>
      </c>
      <c r="P1699" s="34">
        <v>38569.26</v>
      </c>
      <c r="Q1699" s="34">
        <v>16327.46</v>
      </c>
      <c r="R1699" s="34">
        <v>22241.800000000003</v>
      </c>
      <c r="S1699" s="36">
        <v>1.3622327049032736</v>
      </c>
      <c r="T1699" s="72">
        <v>543.22901408450707</v>
      </c>
      <c r="U1699" s="34">
        <v>178695.19</v>
      </c>
      <c r="V1699" s="34">
        <v>104666.61</v>
      </c>
      <c r="W1699" s="34">
        <v>74028.58</v>
      </c>
      <c r="X1699" s="36">
        <v>0.70727980967378223</v>
      </c>
      <c r="Y1699" s="36" t="str">
        <f>IFERROR(VLOOKUP(A1699,'Pivot price tier'!$C$8:$L$2270,10,0),"")</f>
        <v xml:space="preserve"> </v>
      </c>
      <c r="Z1699" s="36" t="str">
        <f>IFERROR(VLOOKUP(A1699,'Pivot price tier by size'!$D$8:$M$2491,10,0),"")</f>
        <v xml:space="preserve"> </v>
      </c>
      <c r="AA1699" s="36" t="str">
        <f>IFERROR(VLOOKUP(A1699,'Pivot category'!$B$8:$I$2216,8,0),"")</f>
        <v xml:space="preserve"> </v>
      </c>
      <c r="AB1699" s="3" t="str">
        <f>IF(P1699&lt;$AC$1,"Bottom 5%","")</f>
        <v>Bottom 5%</v>
      </c>
      <c r="AC1699"/>
      <c r="AD1699" s="34" t="s">
        <v>10274</v>
      </c>
      <c r="AE1699" s="34" t="s">
        <v>13996</v>
      </c>
    </row>
    <row r="1700" spans="1:31" hidden="1" x14ac:dyDescent="0.25">
      <c r="A1700" t="s">
        <v>13119</v>
      </c>
      <c r="B1700" t="s">
        <v>13120</v>
      </c>
      <c r="C1700" s="3" t="s">
        <v>73</v>
      </c>
      <c r="D1700" s="3" t="s">
        <v>12793</v>
      </c>
      <c r="E1700" s="3">
        <v>0</v>
      </c>
      <c r="F1700" s="3">
        <v>70000</v>
      </c>
      <c r="G1700" s="34">
        <v>19.989999999999998</v>
      </c>
      <c r="H1700" s="3" t="s">
        <v>8245</v>
      </c>
      <c r="I1700" s="3" t="s">
        <v>12205</v>
      </c>
      <c r="J1700" s="3" t="s">
        <v>8163</v>
      </c>
      <c r="K1700" s="3" t="s">
        <v>8164</v>
      </c>
      <c r="L1700" s="3" t="s">
        <v>68</v>
      </c>
      <c r="M1700" s="26">
        <v>45474</v>
      </c>
      <c r="N1700"/>
      <c r="O1700" s="3">
        <v>74</v>
      </c>
      <c r="P1700" s="34">
        <v>26906.54</v>
      </c>
      <c r="Q1700" s="34">
        <v>26226.880000000001</v>
      </c>
      <c r="R1700" s="34">
        <v>679.65999999999985</v>
      </c>
      <c r="S1700" s="36">
        <v>2.5914634146341431E-2</v>
      </c>
      <c r="T1700" s="72">
        <v>363.60189189189191</v>
      </c>
      <c r="U1700" s="34">
        <v>58390.79</v>
      </c>
      <c r="V1700" s="34">
        <v>63268.35</v>
      </c>
      <c r="W1700" s="34">
        <v>-4877.5599999999977</v>
      </c>
      <c r="X1700" s="36">
        <v>-7.7093206951026838E-2</v>
      </c>
      <c r="Y1700" s="36" t="str">
        <f>IFERROR(VLOOKUP(A1700,'Pivot price tier'!$C$8:$L$2270,10,0),"")</f>
        <v xml:space="preserve"> </v>
      </c>
      <c r="Z1700" s="36" t="str">
        <f>IFERROR(VLOOKUP(A1700,'Pivot price tier by size'!$D$8:$M$2491,10,0),"")</f>
        <v xml:space="preserve"> </v>
      </c>
      <c r="AA1700" s="36" t="str">
        <f>IFERROR(VLOOKUP(A1700,'Pivot category'!$B$8:$I$2216,8,0),"")</f>
        <v xml:space="preserve"> </v>
      </c>
      <c r="AB1700" s="3" t="str">
        <f>IF(P1700&lt;$AC$1,"Bottom 5%","")</f>
        <v>Bottom 5%</v>
      </c>
      <c r="AC1700"/>
      <c r="AD1700" s="34" t="s">
        <v>11097</v>
      </c>
      <c r="AE1700" s="34" t="s">
        <v>14025</v>
      </c>
    </row>
    <row r="1701" spans="1:31" hidden="1" x14ac:dyDescent="0.25">
      <c r="A1701" t="s">
        <v>13121</v>
      </c>
      <c r="B1701" t="s">
        <v>13122</v>
      </c>
      <c r="C1701" s="3" t="s">
        <v>73</v>
      </c>
      <c r="D1701" s="3" t="s">
        <v>12792</v>
      </c>
      <c r="E1701" s="3">
        <v>0</v>
      </c>
      <c r="F1701" s="3">
        <v>70000</v>
      </c>
      <c r="G1701" s="34">
        <v>10.99</v>
      </c>
      <c r="H1701" s="3" t="s">
        <v>8245</v>
      </c>
      <c r="I1701" s="3" t="s">
        <v>12205</v>
      </c>
      <c r="J1701" s="3" t="s">
        <v>8163</v>
      </c>
      <c r="K1701" s="3" t="s">
        <v>8164</v>
      </c>
      <c r="L1701" s="3" t="s">
        <v>68</v>
      </c>
      <c r="M1701" s="26">
        <v>45474</v>
      </c>
      <c r="N1701"/>
      <c r="O1701" s="3">
        <v>82</v>
      </c>
      <c r="P1701" s="34">
        <v>21914.06</v>
      </c>
      <c r="Q1701" s="34">
        <v>20100.71</v>
      </c>
      <c r="R1701" s="34">
        <v>1813.3500000000022</v>
      </c>
      <c r="S1701" s="36">
        <v>9.0213231273920336E-2</v>
      </c>
      <c r="T1701" s="72">
        <v>267.24463414634147</v>
      </c>
      <c r="U1701" s="34">
        <v>43663.27</v>
      </c>
      <c r="V1701" s="34">
        <v>57016.12</v>
      </c>
      <c r="W1701" s="34">
        <v>-13352.850000000006</v>
      </c>
      <c r="X1701" s="36">
        <v>-0.23419429452582896</v>
      </c>
      <c r="Y1701" s="36" t="str">
        <f>IFERROR(VLOOKUP(A1701,'Pivot price tier'!$C$8:$L$2270,10,0),"")</f>
        <v xml:space="preserve"> </v>
      </c>
      <c r="Z1701" s="36" t="str">
        <f>IFERROR(VLOOKUP(A1701,'Pivot price tier by size'!$D$8:$M$2491,10,0),"")</f>
        <v xml:space="preserve"> </v>
      </c>
      <c r="AA1701" s="36" t="str">
        <f>IFERROR(VLOOKUP(A1701,'Pivot category'!$B$8:$I$2216,8,0),"")</f>
        <v xml:space="preserve"> </v>
      </c>
      <c r="AB1701" s="3" t="str">
        <f>IF(P1701&lt;$AC$1,"Bottom 5%","")</f>
        <v>Bottom 5%</v>
      </c>
      <c r="AC1701"/>
      <c r="AD1701" s="34" t="s">
        <v>11097</v>
      </c>
      <c r="AE1701" s="34" t="s">
        <v>14025</v>
      </c>
    </row>
    <row r="1702" spans="1:31" x14ac:dyDescent="0.25">
      <c r="A1702" t="s">
        <v>11622</v>
      </c>
      <c r="B1702" t="s">
        <v>11623</v>
      </c>
      <c r="C1702" s="3" t="s">
        <v>32</v>
      </c>
      <c r="D1702" s="3" t="s">
        <v>11336</v>
      </c>
      <c r="E1702" s="3" t="s">
        <v>5141</v>
      </c>
      <c r="F1702" s="3">
        <v>7000</v>
      </c>
      <c r="G1702" s="34">
        <v>16.989999999999998</v>
      </c>
      <c r="H1702" s="3" t="s">
        <v>26</v>
      </c>
      <c r="I1702" s="3" t="s">
        <v>19</v>
      </c>
      <c r="J1702" s="3" t="s">
        <v>8163</v>
      </c>
      <c r="K1702" s="3" t="s">
        <v>8164</v>
      </c>
      <c r="L1702" s="3" t="s">
        <v>68</v>
      </c>
      <c r="M1702" s="26">
        <v>45047</v>
      </c>
      <c r="N1702"/>
      <c r="O1702" s="3">
        <v>124</v>
      </c>
      <c r="P1702" s="34">
        <v>35729.879999999997</v>
      </c>
      <c r="Q1702" s="34">
        <v>42059.519999999997</v>
      </c>
      <c r="R1702" s="34">
        <v>-6329.6399999999994</v>
      </c>
      <c r="S1702" s="36">
        <v>-0.15049244499223957</v>
      </c>
      <c r="T1702" s="72">
        <v>288.14419354838708</v>
      </c>
      <c r="U1702" s="34">
        <v>41749.089999999997</v>
      </c>
      <c r="V1702" s="34">
        <v>53106.400000000001</v>
      </c>
      <c r="W1702" s="34">
        <v>-11357.310000000005</v>
      </c>
      <c r="X1702" s="36">
        <v>-0.213859534820662</v>
      </c>
      <c r="Y1702" s="36" t="str">
        <f>IFERROR(VLOOKUP(A1702,'Pivot price tier'!$C$8:$L$2270,10,0),"")</f>
        <v xml:space="preserve"> </v>
      </c>
      <c r="Z1702" s="36" t="str">
        <f>IFERROR(VLOOKUP(A1702,'Pivot price tier by size'!$D$8:$M$2491,10,0),"")</f>
        <v xml:space="preserve"> </v>
      </c>
      <c r="AA1702" s="36" t="str">
        <f>IFERROR(VLOOKUP(A1702,'Pivot category'!$B$8:$I$2216,8,0),"")</f>
        <v xml:space="preserve"> </v>
      </c>
      <c r="AB1702" s="3" t="str">
        <f>IF(P1702&lt;$AC$1,"Bottom 5%","")</f>
        <v>Bottom 5%</v>
      </c>
      <c r="AC1702"/>
      <c r="AD1702" s="34" t="s">
        <v>16460</v>
      </c>
      <c r="AE1702" s="34" t="s">
        <v>13953</v>
      </c>
    </row>
    <row r="1703" spans="1:31" hidden="1" x14ac:dyDescent="0.25">
      <c r="A1703" t="s">
        <v>6962</v>
      </c>
      <c r="B1703" t="s">
        <v>2161</v>
      </c>
      <c r="C1703" s="3" t="s">
        <v>34</v>
      </c>
      <c r="D1703" s="3" t="s">
        <v>4600</v>
      </c>
      <c r="E1703" s="3">
        <v>0</v>
      </c>
      <c r="F1703" s="3">
        <v>10000</v>
      </c>
      <c r="G1703" s="34">
        <v>12.49</v>
      </c>
      <c r="H1703" s="3" t="s">
        <v>8245</v>
      </c>
      <c r="I1703" s="3" t="s">
        <v>12204</v>
      </c>
      <c r="J1703" s="3" t="s">
        <v>8163</v>
      </c>
      <c r="K1703" s="3" t="s">
        <v>8164</v>
      </c>
      <c r="L1703" s="3" t="s">
        <v>68</v>
      </c>
      <c r="M1703" s="26" t="s">
        <v>13723</v>
      </c>
      <c r="N1703"/>
      <c r="O1703" s="3">
        <v>84</v>
      </c>
      <c r="P1703" s="34">
        <v>19371.990000000002</v>
      </c>
      <c r="Q1703" s="34">
        <v>21495.29</v>
      </c>
      <c r="R1703" s="34">
        <v>-2123.2999999999993</v>
      </c>
      <c r="S1703" s="36">
        <v>-9.8779779198140627E-2</v>
      </c>
      <c r="T1703" s="72">
        <v>230.6189285714286</v>
      </c>
      <c r="U1703" s="34">
        <v>10291.76</v>
      </c>
      <c r="V1703" s="34">
        <v>14326.03</v>
      </c>
      <c r="W1703" s="34">
        <v>-4034.2700000000004</v>
      </c>
      <c r="X1703" s="36">
        <v>-0.28160418482999128</v>
      </c>
      <c r="Y1703" s="36" t="str">
        <f>IFERROR(VLOOKUP(A1703,'Pivot price tier'!$C$8:$L$2270,10,0),"")</f>
        <v xml:space="preserve"> </v>
      </c>
      <c r="Z1703" s="36" t="str">
        <f>IFERROR(VLOOKUP(A1703,'Pivot price tier by size'!$D$8:$M$2491,10,0),"")</f>
        <v xml:space="preserve"> </v>
      </c>
      <c r="AA1703" s="36" t="str">
        <f>IFERROR(VLOOKUP(A1703,'Pivot category'!$B$8:$I$2216,8,0),"")</f>
        <v xml:space="preserve"> </v>
      </c>
      <c r="AB1703" s="3" t="str">
        <f>IF(P1703&lt;$AC$1,"Bottom 5%","")</f>
        <v>Bottom 5%</v>
      </c>
      <c r="AC1703"/>
      <c r="AD1703" s="34" t="s">
        <v>11097</v>
      </c>
      <c r="AE1703" s="34" t="s">
        <v>14030</v>
      </c>
    </row>
    <row r="1704" spans="1:31" x14ac:dyDescent="0.25">
      <c r="A1704" t="s">
        <v>11044</v>
      </c>
      <c r="B1704" t="s">
        <v>11045</v>
      </c>
      <c r="C1704" s="3" t="s">
        <v>32</v>
      </c>
      <c r="D1704" s="3" t="s">
        <v>10825</v>
      </c>
      <c r="E1704" s="3">
        <v>0</v>
      </c>
      <c r="F1704" s="3">
        <v>7000</v>
      </c>
      <c r="G1704" s="34">
        <v>29.99</v>
      </c>
      <c r="H1704" s="3" t="s">
        <v>29</v>
      </c>
      <c r="I1704" s="3" t="s">
        <v>21</v>
      </c>
      <c r="J1704" s="3" t="s">
        <v>8163</v>
      </c>
      <c r="K1704" s="3" t="s">
        <v>8164</v>
      </c>
      <c r="L1704" s="3" t="s">
        <v>68</v>
      </c>
      <c r="M1704" s="26" t="s">
        <v>13723</v>
      </c>
      <c r="N1704"/>
      <c r="O1704" s="3">
        <v>103</v>
      </c>
      <c r="P1704" s="34">
        <v>28280.57</v>
      </c>
      <c r="Q1704" s="34">
        <v>34319.35</v>
      </c>
      <c r="R1704" s="34">
        <v>-6038.7799999999988</v>
      </c>
      <c r="S1704" s="36">
        <v>-0.17595846075173327</v>
      </c>
      <c r="T1704" s="72">
        <v>274.568640776699</v>
      </c>
      <c r="U1704" s="34">
        <v>61989.33</v>
      </c>
      <c r="V1704" s="34">
        <v>62427.67</v>
      </c>
      <c r="W1704" s="34">
        <v>-438.33999999999651</v>
      </c>
      <c r="X1704" s="36">
        <v>-7.0215659178053391E-3</v>
      </c>
      <c r="Y1704" s="36" t="str">
        <f>IFERROR(VLOOKUP(A1704,'Pivot price tier'!$C$8:$L$2270,10,0),"")</f>
        <v xml:space="preserve"> </v>
      </c>
      <c r="Z1704" s="36" t="str">
        <f>IFERROR(VLOOKUP(A1704,'Pivot price tier by size'!$D$8:$M$2491,10,0),"")</f>
        <v xml:space="preserve"> </v>
      </c>
      <c r="AA1704" s="36" t="str">
        <f>IFERROR(VLOOKUP(A1704,'Pivot category'!$B$8:$I$2216,8,0),"")</f>
        <v xml:space="preserve"> </v>
      </c>
      <c r="AB1704" s="3" t="str">
        <f>IF(P1704&lt;$AC$1,"Bottom 5%","")</f>
        <v>Bottom 5%</v>
      </c>
      <c r="AC1704"/>
      <c r="AD1704" s="34" t="s">
        <v>11097</v>
      </c>
      <c r="AE1704" s="34" t="s">
        <v>16523</v>
      </c>
    </row>
    <row r="1705" spans="1:31" x14ac:dyDescent="0.25">
      <c r="A1705" t="s">
        <v>6265</v>
      </c>
      <c r="B1705" t="s">
        <v>1606</v>
      </c>
      <c r="C1705" s="3" t="s">
        <v>32</v>
      </c>
      <c r="D1705" s="3" t="s">
        <v>3981</v>
      </c>
      <c r="E1705" s="3" t="s">
        <v>5093</v>
      </c>
      <c r="F1705" s="3">
        <v>7000</v>
      </c>
      <c r="G1705" s="34">
        <v>89.99</v>
      </c>
      <c r="H1705" s="3" t="s">
        <v>12</v>
      </c>
      <c r="I1705" s="3" t="s">
        <v>15</v>
      </c>
      <c r="J1705" s="3" t="s">
        <v>8163</v>
      </c>
      <c r="K1705" s="3" t="s">
        <v>8164</v>
      </c>
      <c r="L1705" s="3" t="s">
        <v>68</v>
      </c>
      <c r="M1705" s="26" t="s">
        <v>13723</v>
      </c>
      <c r="N1705"/>
      <c r="O1705" s="3">
        <v>46</v>
      </c>
      <c r="P1705" s="34">
        <v>37240.82</v>
      </c>
      <c r="Q1705" s="34">
        <v>55073.88</v>
      </c>
      <c r="R1705" s="34">
        <v>-17833.059999999998</v>
      </c>
      <c r="S1705" s="36">
        <v>-0.32380249947888184</v>
      </c>
      <c r="T1705" s="72">
        <v>809.58304347826083</v>
      </c>
      <c r="U1705" s="34">
        <v>7909.11</v>
      </c>
      <c r="V1705" s="34">
        <v>28706.81</v>
      </c>
      <c r="W1705" s="34">
        <v>-20797.7</v>
      </c>
      <c r="X1705" s="36">
        <v>-0.72448662878250847</v>
      </c>
      <c r="Y1705" s="36" t="str">
        <f>IFERROR(VLOOKUP(A1705,'Pivot price tier'!$C$8:$L$2270,10,0),"")</f>
        <v xml:space="preserve"> </v>
      </c>
      <c r="Z1705" s="36" t="str">
        <f>IFERROR(VLOOKUP(A1705,'Pivot price tier by size'!$D$8:$M$2491,10,0),"")</f>
        <v xml:space="preserve"> </v>
      </c>
      <c r="AA1705" s="36" t="str">
        <f>IFERROR(VLOOKUP(A1705,'Pivot category'!$B$8:$I$2216,8,0),"")</f>
        <v xml:space="preserve"> </v>
      </c>
      <c r="AB1705" s="3" t="str">
        <f>IF(P1705&lt;$AC$1,"Bottom 5%","")</f>
        <v>Bottom 5%</v>
      </c>
      <c r="AC1705"/>
      <c r="AD1705" s="34" t="s">
        <v>16499</v>
      </c>
      <c r="AE1705" s="34" t="s">
        <v>13956</v>
      </c>
    </row>
    <row r="1706" spans="1:31" x14ac:dyDescent="0.25">
      <c r="A1706" t="s">
        <v>13817</v>
      </c>
      <c r="B1706" t="s">
        <v>12675</v>
      </c>
      <c r="C1706" s="3" t="s">
        <v>32</v>
      </c>
      <c r="D1706" s="3" t="s">
        <v>12149</v>
      </c>
      <c r="E1706" s="3" t="s">
        <v>5141</v>
      </c>
      <c r="F1706" s="3">
        <v>70000</v>
      </c>
      <c r="G1706" s="34">
        <v>25.99</v>
      </c>
      <c r="H1706" s="3" t="s">
        <v>29</v>
      </c>
      <c r="I1706" s="3" t="s">
        <v>21</v>
      </c>
      <c r="J1706" s="3" t="s">
        <v>8163</v>
      </c>
      <c r="K1706" s="3" t="s">
        <v>8164</v>
      </c>
      <c r="L1706" s="3" t="s">
        <v>68</v>
      </c>
      <c r="M1706" s="26">
        <v>45323</v>
      </c>
      <c r="N1706"/>
      <c r="O1706" s="3">
        <v>96</v>
      </c>
      <c r="P1706" s="34">
        <v>44912.55</v>
      </c>
      <c r="Q1706" s="34">
        <v>66550.039999999994</v>
      </c>
      <c r="R1706" s="34">
        <v>-21637.489999999991</v>
      </c>
      <c r="S1706" s="36">
        <v>-0.32513113440653063</v>
      </c>
      <c r="T1706" s="72">
        <v>467.83906250000001</v>
      </c>
      <c r="U1706" s="34">
        <v>74905.39</v>
      </c>
      <c r="V1706" s="34">
        <v>99545.87</v>
      </c>
      <c r="W1706" s="34">
        <v>-24640.479999999996</v>
      </c>
      <c r="X1706" s="36">
        <v>-0.24752890300722674</v>
      </c>
      <c r="Y1706" s="36" t="str">
        <f>IFERROR(VLOOKUP(A1706,'Pivot price tier'!$C$8:$L$2270,10,0),"")</f>
        <v xml:space="preserve"> </v>
      </c>
      <c r="Z1706" s="36" t="str">
        <f>IFERROR(VLOOKUP(A1706,'Pivot price tier by size'!$D$8:$M$2491,10,0),"")</f>
        <v xml:space="preserve"> </v>
      </c>
      <c r="AA1706" s="36" t="str">
        <f>IFERROR(VLOOKUP(A1706,'Pivot category'!$B$8:$I$2216,8,0),"")</f>
        <v xml:space="preserve"> </v>
      </c>
      <c r="AB1706" s="3" t="str">
        <f>IF(P1706&lt;$AC$1,"Bottom 5%","")</f>
        <v>Bottom 5%</v>
      </c>
      <c r="AC1706"/>
      <c r="AD1706" s="34" t="s">
        <v>16461</v>
      </c>
      <c r="AE1706" s="34" t="s">
        <v>14011</v>
      </c>
    </row>
    <row r="1707" spans="1:31" hidden="1" x14ac:dyDescent="0.25">
      <c r="A1707" t="s">
        <v>15309</v>
      </c>
      <c r="B1707" t="s">
        <v>7877</v>
      </c>
      <c r="C1707" s="3" t="s">
        <v>38</v>
      </c>
      <c r="D1707" s="3" t="s">
        <v>5362</v>
      </c>
      <c r="E1707" s="3">
        <v>0</v>
      </c>
      <c r="F1707" s="3">
        <v>10000</v>
      </c>
      <c r="G1707" s="34">
        <v>27.99</v>
      </c>
      <c r="H1707" s="3" t="s">
        <v>29</v>
      </c>
      <c r="I1707" s="3" t="s">
        <v>19</v>
      </c>
      <c r="J1707" s="3" t="s">
        <v>8163</v>
      </c>
      <c r="K1707" s="3" t="s">
        <v>8172</v>
      </c>
      <c r="L1707" s="3" t="s">
        <v>68</v>
      </c>
      <c r="M1707" s="26" t="s">
        <v>13723</v>
      </c>
      <c r="N1707"/>
      <c r="O1707" s="3">
        <v>107</v>
      </c>
      <c r="P1707" s="34">
        <v>310245.90000000002</v>
      </c>
      <c r="Q1707" s="34">
        <v>247497.15</v>
      </c>
      <c r="R1707" s="34">
        <v>62748.750000000029</v>
      </c>
      <c r="S1707" s="36">
        <v>0.2535332225037743</v>
      </c>
      <c r="T1707" s="72">
        <v>2899.4943925233647</v>
      </c>
      <c r="U1707" s="34">
        <v>114991.73</v>
      </c>
      <c r="V1707" s="34">
        <v>152446.89000000001</v>
      </c>
      <c r="W1707" s="34">
        <v>-37455.160000000018</v>
      </c>
      <c r="X1707" s="36">
        <v>-0.24569317222542231</v>
      </c>
      <c r="Y1707" s="36" t="str">
        <f>IFERROR(VLOOKUP(A1707,'Pivot price tier'!$C$8:$L$2270,10,0),"")</f>
        <v/>
      </c>
      <c r="Z1707" s="36" t="str">
        <f>IFERROR(VLOOKUP(A1707,'Pivot price tier by size'!$D$8:$M$2491,10,0),"")</f>
        <v/>
      </c>
      <c r="AA1707" s="36" t="str">
        <f>IFERROR(VLOOKUP(A1707,'Pivot category'!$B$8:$I$2216,8,0),"")</f>
        <v/>
      </c>
      <c r="AB1707" s="3" t="str">
        <f>IF(P1707&lt;$AC$1,"Bottom 5%","")</f>
        <v/>
      </c>
      <c r="AC1707"/>
      <c r="AD1707" s="34" t="s">
        <v>16459</v>
      </c>
      <c r="AE1707" s="34" t="s">
        <v>13941</v>
      </c>
    </row>
    <row r="1708" spans="1:31" hidden="1" x14ac:dyDescent="0.25">
      <c r="A1708" t="s">
        <v>15310</v>
      </c>
      <c r="B1708" t="s">
        <v>15194</v>
      </c>
      <c r="C1708" s="3" t="s">
        <v>69</v>
      </c>
      <c r="D1708" s="3" t="s">
        <v>4959</v>
      </c>
      <c r="E1708" s="3" t="s">
        <v>5141</v>
      </c>
      <c r="F1708" s="3">
        <v>7000</v>
      </c>
      <c r="G1708" s="34">
        <v>14.99</v>
      </c>
      <c r="H1708" s="3" t="s">
        <v>29</v>
      </c>
      <c r="I1708" s="3" t="s">
        <v>70</v>
      </c>
      <c r="J1708" s="3" t="s">
        <v>8168</v>
      </c>
      <c r="K1708" s="3" t="s">
        <v>8164</v>
      </c>
      <c r="L1708" s="3" t="s">
        <v>8166</v>
      </c>
      <c r="M1708" s="26">
        <v>45839</v>
      </c>
      <c r="N1708"/>
      <c r="O1708" s="3" t="s">
        <v>78</v>
      </c>
      <c r="P1708" s="34">
        <v>74.95</v>
      </c>
      <c r="Q1708" s="34">
        <v>0</v>
      </c>
      <c r="R1708" s="34">
        <v>74.95</v>
      </c>
      <c r="S1708" s="36" t="s">
        <v>78</v>
      </c>
      <c r="T1708" s="72" t="s">
        <v>78</v>
      </c>
      <c r="U1708" s="34" t="s">
        <v>78</v>
      </c>
      <c r="V1708" s="34" t="s">
        <v>78</v>
      </c>
      <c r="W1708" s="34" t="s">
        <v>78</v>
      </c>
      <c r="X1708" s="36" t="s">
        <v>78</v>
      </c>
      <c r="Y1708" s="36" t="str">
        <f>IFERROR(VLOOKUP(A1708,'Pivot price tier'!$C$8:$L$2270,10,0),"")</f>
        <v/>
      </c>
      <c r="Z1708" s="36" t="str">
        <f>IFERROR(VLOOKUP(A1708,'Pivot price tier by size'!$D$8:$M$2491,10,0),"")</f>
        <v/>
      </c>
      <c r="AA1708" s="36" t="str">
        <f>IFERROR(VLOOKUP(A1708,'Pivot category'!$B$8:$I$2216,8,0),"")</f>
        <v/>
      </c>
      <c r="AB1708" s="3" t="str">
        <f>IF(P1708&lt;$AC$1,"Bottom 5%","")</f>
        <v>Bottom 5%</v>
      </c>
      <c r="AC1708"/>
      <c r="AD1708" s="34" t="s">
        <v>16459</v>
      </c>
      <c r="AE1708" s="34" t="s">
        <v>13941</v>
      </c>
    </row>
    <row r="1709" spans="1:31" hidden="1" x14ac:dyDescent="0.25">
      <c r="A1709" t="s">
        <v>15311</v>
      </c>
      <c r="B1709" t="s">
        <v>10903</v>
      </c>
      <c r="C1709" s="3" t="s">
        <v>69</v>
      </c>
      <c r="D1709" s="3" t="s">
        <v>8109</v>
      </c>
      <c r="E1709" s="3">
        <v>0</v>
      </c>
      <c r="F1709" s="3">
        <v>7000</v>
      </c>
      <c r="G1709" s="34">
        <v>5.99</v>
      </c>
      <c r="H1709" s="3" t="s">
        <v>29</v>
      </c>
      <c r="I1709" s="3" t="s">
        <v>70</v>
      </c>
      <c r="J1709" s="3" t="s">
        <v>8168</v>
      </c>
      <c r="K1709" s="3" t="s">
        <v>8164</v>
      </c>
      <c r="L1709" s="3" t="s">
        <v>68</v>
      </c>
      <c r="M1709" s="26" t="s">
        <v>13723</v>
      </c>
      <c r="N1709"/>
      <c r="O1709" s="3">
        <v>0</v>
      </c>
      <c r="P1709" s="34">
        <v>175.82</v>
      </c>
      <c r="Q1709" s="34">
        <v>28116.79</v>
      </c>
      <c r="R1709" s="34">
        <v>-27940.97</v>
      </c>
      <c r="S1709" s="36">
        <v>-0.99374679684274059</v>
      </c>
      <c r="T1709" s="72" t="s">
        <v>78</v>
      </c>
      <c r="U1709" s="34">
        <v>17526.36</v>
      </c>
      <c r="V1709" s="34">
        <v>146151.48000000001</v>
      </c>
      <c r="W1709" s="34">
        <v>-128625.12000000001</v>
      </c>
      <c r="X1709" s="36">
        <v>-0.88008085857221563</v>
      </c>
      <c r="Y1709" s="36" t="str">
        <f>IFERROR(VLOOKUP(A1709,'Pivot price tier'!$C$8:$L$2270,10,0),"")</f>
        <v/>
      </c>
      <c r="Z1709" s="36" t="str">
        <f>IFERROR(VLOOKUP(A1709,'Pivot price tier by size'!$D$8:$M$2491,10,0),"")</f>
        <v/>
      </c>
      <c r="AA1709" s="36" t="str">
        <f>IFERROR(VLOOKUP(A1709,'Pivot category'!$B$8:$I$2216,8,0),"")</f>
        <v/>
      </c>
      <c r="AB1709" s="3" t="str">
        <f>IF(P1709&lt;$AC$1,"Bottom 5%","")</f>
        <v>Bottom 5%</v>
      </c>
      <c r="AC1709"/>
      <c r="AD1709" s="34" t="s">
        <v>16459</v>
      </c>
      <c r="AE1709" s="34" t="s">
        <v>13941</v>
      </c>
    </row>
    <row r="1710" spans="1:31" hidden="1" x14ac:dyDescent="0.25">
      <c r="A1710" t="s">
        <v>15312</v>
      </c>
      <c r="B1710" t="s">
        <v>10656</v>
      </c>
      <c r="C1710" s="3" t="s">
        <v>38</v>
      </c>
      <c r="D1710" s="3" t="s">
        <v>10102</v>
      </c>
      <c r="E1710" s="3" t="s">
        <v>5141</v>
      </c>
      <c r="F1710" s="3">
        <v>7000</v>
      </c>
      <c r="G1710" s="34">
        <v>44.99</v>
      </c>
      <c r="H1710" s="3" t="s">
        <v>29</v>
      </c>
      <c r="I1710" s="3" t="s">
        <v>19</v>
      </c>
      <c r="J1710" s="3" t="s">
        <v>8168</v>
      </c>
      <c r="K1710" s="3" t="s">
        <v>8170</v>
      </c>
      <c r="L1710" s="3" t="s">
        <v>68</v>
      </c>
      <c r="M1710" s="26" t="s">
        <v>13723</v>
      </c>
      <c r="N1710"/>
      <c r="O1710" s="3">
        <v>2</v>
      </c>
      <c r="P1710" s="34">
        <v>4354.3100000000004</v>
      </c>
      <c r="Q1710" s="34">
        <v>14883.03</v>
      </c>
      <c r="R1710" s="34">
        <v>-10528.720000000001</v>
      </c>
      <c r="S1710" s="36">
        <v>-0.70743121528344699</v>
      </c>
      <c r="T1710" s="72">
        <v>2177.1550000000002</v>
      </c>
      <c r="U1710" s="34">
        <v>1544.79</v>
      </c>
      <c r="V1710" s="34">
        <v>12963.29</v>
      </c>
      <c r="W1710" s="34">
        <v>-11418.5</v>
      </c>
      <c r="X1710" s="36">
        <v>-0.88083349211504181</v>
      </c>
      <c r="Y1710" s="36" t="str">
        <f>IFERROR(VLOOKUP(A1710,'Pivot price tier'!$C$8:$L$2270,10,0),"")</f>
        <v/>
      </c>
      <c r="Z1710" s="36" t="str">
        <f>IFERROR(VLOOKUP(A1710,'Pivot price tier by size'!$D$8:$M$2491,10,0),"")</f>
        <v/>
      </c>
      <c r="AA1710" s="36" t="str">
        <f>IFERROR(VLOOKUP(A1710,'Pivot category'!$B$8:$I$2216,8,0),"")</f>
        <v/>
      </c>
      <c r="AB1710" s="3" t="str">
        <f>IF(P1710&lt;$AC$1,"Bottom 5%","")</f>
        <v>Bottom 5%</v>
      </c>
      <c r="AC1710"/>
      <c r="AD1710" s="34" t="s">
        <v>16459</v>
      </c>
      <c r="AE1710" s="34" t="s">
        <v>13941</v>
      </c>
    </row>
    <row r="1711" spans="1:31" x14ac:dyDescent="0.25">
      <c r="A1711" t="s">
        <v>8381</v>
      </c>
      <c r="B1711" t="s">
        <v>1645</v>
      </c>
      <c r="C1711" s="3" t="s">
        <v>32</v>
      </c>
      <c r="D1711" s="3" t="s">
        <v>4021</v>
      </c>
      <c r="E1711" s="3">
        <v>0</v>
      </c>
      <c r="F1711" s="3">
        <v>7000</v>
      </c>
      <c r="G1711" s="34">
        <v>25.99</v>
      </c>
      <c r="H1711" s="3" t="s">
        <v>29</v>
      </c>
      <c r="I1711" s="3" t="s">
        <v>21</v>
      </c>
      <c r="J1711" s="3" t="s">
        <v>8163</v>
      </c>
      <c r="K1711" s="3" t="s">
        <v>8164</v>
      </c>
      <c r="L1711" s="3" t="s">
        <v>68</v>
      </c>
      <c r="M1711" s="26" t="s">
        <v>13723</v>
      </c>
      <c r="N1711"/>
      <c r="O1711" s="3">
        <v>98</v>
      </c>
      <c r="P1711" s="34">
        <v>28463.41</v>
      </c>
      <c r="Q1711" s="34">
        <v>38008.07</v>
      </c>
      <c r="R1711" s="34">
        <v>-9544.66</v>
      </c>
      <c r="S1711" s="36">
        <v>-0.25112193278953654</v>
      </c>
      <c r="T1711" s="72">
        <v>290.44295918367345</v>
      </c>
      <c r="U1711" s="34">
        <v>29790.86</v>
      </c>
      <c r="V1711" s="34">
        <v>40154.19</v>
      </c>
      <c r="W1711" s="34">
        <v>-10363.330000000002</v>
      </c>
      <c r="X1711" s="36">
        <v>-0.25808838380253718</v>
      </c>
      <c r="Y1711" s="36" t="str">
        <f>IFERROR(VLOOKUP(A1711,'Pivot price tier'!$C$8:$L$2270,10,0),"")</f>
        <v xml:space="preserve"> </v>
      </c>
      <c r="Z1711" s="36" t="str">
        <f>IFERROR(VLOOKUP(A1711,'Pivot price tier by size'!$D$8:$M$2491,10,0),"")</f>
        <v xml:space="preserve"> </v>
      </c>
      <c r="AA1711" s="36" t="str">
        <f>IFERROR(VLOOKUP(A1711,'Pivot category'!$B$8:$I$2216,8,0),"")</f>
        <v xml:space="preserve"> </v>
      </c>
      <c r="AB1711" s="3" t="str">
        <f>IF(P1711&lt;$AC$1,"Bottom 5%","")</f>
        <v>Bottom 5%</v>
      </c>
      <c r="AC1711"/>
      <c r="AD1711" s="34" t="s">
        <v>16461</v>
      </c>
      <c r="AE1711" s="34" t="s">
        <v>14011</v>
      </c>
    </row>
    <row r="1712" spans="1:31" hidden="1" x14ac:dyDescent="0.25">
      <c r="A1712" t="s">
        <v>15314</v>
      </c>
      <c r="B1712" t="s">
        <v>10736</v>
      </c>
      <c r="C1712" s="3" t="s">
        <v>69</v>
      </c>
      <c r="D1712" s="3" t="s">
        <v>10583</v>
      </c>
      <c r="E1712" s="3">
        <v>0</v>
      </c>
      <c r="F1712" s="3">
        <v>7000</v>
      </c>
      <c r="G1712" s="34">
        <v>23.69</v>
      </c>
      <c r="H1712" s="3" t="s">
        <v>29</v>
      </c>
      <c r="I1712" s="3" t="s">
        <v>70</v>
      </c>
      <c r="J1712" s="3" t="s">
        <v>8168</v>
      </c>
      <c r="K1712" s="3" t="s">
        <v>8170</v>
      </c>
      <c r="L1712" s="3" t="s">
        <v>8166</v>
      </c>
      <c r="M1712" s="26" t="s">
        <v>13723</v>
      </c>
      <c r="N1712"/>
      <c r="O1712" s="3" t="s">
        <v>78</v>
      </c>
      <c r="P1712" s="34">
        <v>165.83</v>
      </c>
      <c r="Q1712" s="34">
        <v>497.57</v>
      </c>
      <c r="R1712" s="34">
        <v>-331.74</v>
      </c>
      <c r="S1712" s="36">
        <v>-0.66672026046586408</v>
      </c>
      <c r="T1712" s="72" t="s">
        <v>78</v>
      </c>
      <c r="U1712" s="34">
        <v>0</v>
      </c>
      <c r="V1712" s="34">
        <v>118.47</v>
      </c>
      <c r="W1712" s="34">
        <v>-118.47</v>
      </c>
      <c r="X1712" s="36">
        <v>-1</v>
      </c>
      <c r="Y1712" s="36" t="str">
        <f>IFERROR(VLOOKUP(A1712,'Pivot price tier'!$C$8:$L$2270,10,0),"")</f>
        <v/>
      </c>
      <c r="Z1712" s="36" t="str">
        <f>IFERROR(VLOOKUP(A1712,'Pivot price tier by size'!$D$8:$M$2491,10,0),"")</f>
        <v/>
      </c>
      <c r="AA1712" s="36" t="str">
        <f>IFERROR(VLOOKUP(A1712,'Pivot category'!$B$8:$I$2216,8,0),"")</f>
        <v/>
      </c>
      <c r="AB1712" s="3" t="str">
        <f>IF(P1712&lt;$AC$1,"Bottom 5%","")</f>
        <v>Bottom 5%</v>
      </c>
      <c r="AC1712"/>
      <c r="AD1712" s="34" t="s">
        <v>16459</v>
      </c>
      <c r="AE1712" s="34" t="s">
        <v>13941</v>
      </c>
    </row>
    <row r="1713" spans="1:31" hidden="1" x14ac:dyDescent="0.25">
      <c r="A1713" t="s">
        <v>16311</v>
      </c>
      <c r="B1713" t="s">
        <v>16312</v>
      </c>
      <c r="C1713" s="3" t="s">
        <v>38</v>
      </c>
      <c r="D1713" s="3" t="s">
        <v>16447</v>
      </c>
      <c r="E1713" s="3" t="s">
        <v>5141</v>
      </c>
      <c r="F1713" s="3">
        <v>70000</v>
      </c>
      <c r="G1713" s="34">
        <v>17.989999999999998</v>
      </c>
      <c r="H1713" s="3" t="s">
        <v>29</v>
      </c>
      <c r="I1713" s="3" t="s">
        <v>17</v>
      </c>
      <c r="J1713" s="3" t="s">
        <v>8168</v>
      </c>
      <c r="K1713" s="3" t="s">
        <v>8170</v>
      </c>
      <c r="L1713" s="3" t="s">
        <v>68</v>
      </c>
      <c r="M1713" s="26">
        <v>46082</v>
      </c>
      <c r="N1713"/>
      <c r="O1713" s="3">
        <v>10</v>
      </c>
      <c r="P1713" s="34">
        <v>629.65</v>
      </c>
      <c r="Q1713" s="34">
        <v>0</v>
      </c>
      <c r="R1713" s="34">
        <v>629.65</v>
      </c>
      <c r="S1713" s="36" t="s">
        <v>78</v>
      </c>
      <c r="T1713" s="72">
        <v>62.964999999999996</v>
      </c>
      <c r="U1713" s="34" t="s">
        <v>78</v>
      </c>
      <c r="V1713" s="34" t="s">
        <v>78</v>
      </c>
      <c r="W1713" s="34" t="s">
        <v>78</v>
      </c>
      <c r="X1713" s="36" t="s">
        <v>78</v>
      </c>
      <c r="Y1713" s="36" t="str">
        <f>IFERROR(VLOOKUP(A1713,'Pivot price tier'!$C$8:$L$2270,10,0),"")</f>
        <v/>
      </c>
      <c r="Z1713" s="36" t="str">
        <f>IFERROR(VLOOKUP(A1713,'Pivot price tier by size'!$D$8:$M$2491,10,0),"")</f>
        <v/>
      </c>
      <c r="AA1713" s="36" t="str">
        <f>IFERROR(VLOOKUP(A1713,'Pivot category'!$B$8:$I$2216,8,0),"")</f>
        <v/>
      </c>
      <c r="AB1713" s="3" t="str">
        <f>IF(P1713&lt;$AC$1,"Bottom 5%","")</f>
        <v>Bottom 5%</v>
      </c>
      <c r="AC1713"/>
      <c r="AD1713" s="34">
        <v>0</v>
      </c>
      <c r="AE1713" s="34" t="s">
        <v>16603</v>
      </c>
    </row>
    <row r="1714" spans="1:31" hidden="1" x14ac:dyDescent="0.25">
      <c r="A1714" t="s">
        <v>15315</v>
      </c>
      <c r="B1714" t="s">
        <v>12949</v>
      </c>
      <c r="C1714" s="3" t="s">
        <v>32</v>
      </c>
      <c r="D1714" s="3" t="s">
        <v>12769</v>
      </c>
      <c r="E1714" s="3">
        <v>0</v>
      </c>
      <c r="F1714" s="3">
        <v>70000</v>
      </c>
      <c r="G1714" s="34">
        <v>24.99</v>
      </c>
      <c r="H1714" s="3" t="s">
        <v>29</v>
      </c>
      <c r="I1714" s="3" t="s">
        <v>21</v>
      </c>
      <c r="J1714" s="3" t="s">
        <v>8168</v>
      </c>
      <c r="K1714" s="3" t="s">
        <v>8164</v>
      </c>
      <c r="L1714" s="3" t="s">
        <v>68</v>
      </c>
      <c r="M1714" s="26">
        <v>45474</v>
      </c>
      <c r="N1714"/>
      <c r="O1714" s="3">
        <v>12</v>
      </c>
      <c r="P1714" s="34">
        <v>4548.18</v>
      </c>
      <c r="Q1714" s="34">
        <v>12519.99</v>
      </c>
      <c r="R1714" s="34">
        <v>-7971.8099999999995</v>
      </c>
      <c r="S1714" s="36">
        <v>-0.63672654690618757</v>
      </c>
      <c r="T1714" s="72">
        <v>379.01500000000004</v>
      </c>
      <c r="U1714" s="34">
        <v>2748.9</v>
      </c>
      <c r="V1714" s="34">
        <v>5497.8</v>
      </c>
      <c r="W1714" s="34">
        <v>-2748.9</v>
      </c>
      <c r="X1714" s="36">
        <v>-0.5</v>
      </c>
      <c r="Y1714" s="36" t="str">
        <f>IFERROR(VLOOKUP(A1714,'Pivot price tier'!$C$8:$L$2270,10,0),"")</f>
        <v xml:space="preserve"> </v>
      </c>
      <c r="Z1714" s="36" t="str">
        <f>IFERROR(VLOOKUP(A1714,'Pivot price tier by size'!$D$8:$M$2491,10,0),"")</f>
        <v xml:space="preserve"> </v>
      </c>
      <c r="AA1714" s="36" t="str">
        <f>IFERROR(VLOOKUP(A1714,'Pivot category'!$B$8:$I$2216,8,0),"")</f>
        <v>X</v>
      </c>
      <c r="AB1714" s="3" t="str">
        <f>IF(P1714&lt;$AC$1,"Bottom 5%","")</f>
        <v>Bottom 5%</v>
      </c>
      <c r="AC1714"/>
      <c r="AD1714" s="34" t="s">
        <v>16459</v>
      </c>
      <c r="AE1714" s="34" t="s">
        <v>13941</v>
      </c>
    </row>
    <row r="1715" spans="1:31" hidden="1" x14ac:dyDescent="0.25">
      <c r="A1715" t="s">
        <v>15316</v>
      </c>
      <c r="B1715" t="s">
        <v>14265</v>
      </c>
      <c r="C1715" s="3" t="s">
        <v>38</v>
      </c>
      <c r="D1715" s="3" t="s">
        <v>14233</v>
      </c>
      <c r="E1715" s="3">
        <v>0</v>
      </c>
      <c r="F1715" s="3">
        <v>70000</v>
      </c>
      <c r="G1715" s="34">
        <v>17.989999999999998</v>
      </c>
      <c r="H1715" s="3" t="s">
        <v>29</v>
      </c>
      <c r="I1715" s="3" t="s">
        <v>17</v>
      </c>
      <c r="J1715" s="3" t="s">
        <v>8168</v>
      </c>
      <c r="K1715" s="3" t="s">
        <v>8170</v>
      </c>
      <c r="L1715" s="3" t="s">
        <v>8169</v>
      </c>
      <c r="M1715" s="26">
        <v>45658</v>
      </c>
      <c r="N1715"/>
      <c r="O1715" s="3">
        <v>4</v>
      </c>
      <c r="P1715" s="34">
        <v>4299.6099999999997</v>
      </c>
      <c r="Q1715" s="34">
        <v>3552.12</v>
      </c>
      <c r="R1715" s="34">
        <v>747.48999999999978</v>
      </c>
      <c r="S1715" s="36">
        <v>0.21043489521750391</v>
      </c>
      <c r="T1715" s="72">
        <v>1074.9024999999999</v>
      </c>
      <c r="U1715" s="34">
        <v>251.86</v>
      </c>
      <c r="V1715" s="34">
        <v>17.989999999999998</v>
      </c>
      <c r="W1715" s="34">
        <v>233.87</v>
      </c>
      <c r="X1715" s="36">
        <v>13.000000000000002</v>
      </c>
      <c r="Y1715" s="36" t="str">
        <f>IFERROR(VLOOKUP(A1715,'Pivot price tier'!$C$8:$L$2270,10,0),"")</f>
        <v/>
      </c>
      <c r="Z1715" s="36" t="str">
        <f>IFERROR(VLOOKUP(A1715,'Pivot price tier by size'!$D$8:$M$2491,10,0),"")</f>
        <v/>
      </c>
      <c r="AA1715" s="36" t="str">
        <f>IFERROR(VLOOKUP(A1715,'Pivot category'!$B$8:$I$2216,8,0),"")</f>
        <v/>
      </c>
      <c r="AB1715" s="3" t="str">
        <f>IF(P1715&lt;$AC$1,"Bottom 5%","")</f>
        <v>Bottom 5%</v>
      </c>
      <c r="AC1715"/>
      <c r="AD1715" s="34" t="s">
        <v>16459</v>
      </c>
      <c r="AE1715" s="34" t="s">
        <v>13941</v>
      </c>
    </row>
    <row r="1716" spans="1:31" hidden="1" x14ac:dyDescent="0.25">
      <c r="A1716" t="s">
        <v>15040</v>
      </c>
      <c r="B1716" t="s">
        <v>15041</v>
      </c>
      <c r="C1716" s="3" t="s">
        <v>69</v>
      </c>
      <c r="D1716" s="3" t="s">
        <v>14493</v>
      </c>
      <c r="E1716" s="3" t="s">
        <v>5141</v>
      </c>
      <c r="F1716" s="3">
        <v>70000</v>
      </c>
      <c r="G1716" s="34">
        <v>14.99</v>
      </c>
      <c r="H1716" s="3" t="s">
        <v>29</v>
      </c>
      <c r="I1716" s="3" t="s">
        <v>70</v>
      </c>
      <c r="J1716" s="3" t="s">
        <v>8163</v>
      </c>
      <c r="K1716" s="3" t="s">
        <v>8164</v>
      </c>
      <c r="L1716" s="3" t="s">
        <v>68</v>
      </c>
      <c r="M1716" s="26">
        <v>45809</v>
      </c>
      <c r="N1716"/>
      <c r="O1716" s="3" t="s">
        <v>78</v>
      </c>
      <c r="P1716" s="34">
        <v>14.99</v>
      </c>
      <c r="Q1716" s="34">
        <v>0</v>
      </c>
      <c r="R1716" s="34">
        <v>14.99</v>
      </c>
      <c r="S1716" s="36" t="s">
        <v>78</v>
      </c>
      <c r="T1716" s="72" t="s">
        <v>78</v>
      </c>
      <c r="U1716" s="34" t="s">
        <v>78</v>
      </c>
      <c r="V1716" s="34" t="s">
        <v>78</v>
      </c>
      <c r="W1716" s="34" t="s">
        <v>78</v>
      </c>
      <c r="X1716" s="36" t="s">
        <v>78</v>
      </c>
      <c r="Y1716" s="36" t="str">
        <f>IFERROR(VLOOKUP(A1716,'Pivot price tier'!$C$8:$L$2270,10,0),"")</f>
        <v/>
      </c>
      <c r="Z1716" s="36" t="str">
        <f>IFERROR(VLOOKUP(A1716,'Pivot price tier by size'!$D$8:$M$2491,10,0),"")</f>
        <v/>
      </c>
      <c r="AA1716" s="36" t="str">
        <f>IFERROR(VLOOKUP(A1716,'Pivot category'!$B$8:$I$2216,8,0),"")</f>
        <v/>
      </c>
      <c r="AB1716" s="3" t="str">
        <f>IF(P1716&lt;$AC$1,"Bottom 5%","")</f>
        <v>Bottom 5%</v>
      </c>
      <c r="AC1716"/>
      <c r="AD1716" s="34" t="s">
        <v>16459</v>
      </c>
      <c r="AE1716" s="34" t="s">
        <v>13941</v>
      </c>
    </row>
    <row r="1717" spans="1:31" hidden="1" x14ac:dyDescent="0.25">
      <c r="A1717" t="s">
        <v>15317</v>
      </c>
      <c r="B1717" t="s">
        <v>15042</v>
      </c>
      <c r="C1717" s="3" t="s">
        <v>69</v>
      </c>
      <c r="D1717" s="3" t="s">
        <v>14965</v>
      </c>
      <c r="E1717" s="3" t="s">
        <v>5141</v>
      </c>
      <c r="F1717" s="3">
        <v>70000</v>
      </c>
      <c r="G1717" s="34">
        <v>19.989999999999998</v>
      </c>
      <c r="H1717" s="3" t="s">
        <v>29</v>
      </c>
      <c r="I1717" s="3" t="s">
        <v>70</v>
      </c>
      <c r="J1717" s="3" t="s">
        <v>8163</v>
      </c>
      <c r="K1717" s="3" t="s">
        <v>8164</v>
      </c>
      <c r="L1717" s="3" t="s">
        <v>68</v>
      </c>
      <c r="M1717" s="26">
        <v>45809</v>
      </c>
      <c r="N1717"/>
      <c r="O1717" s="3">
        <v>75</v>
      </c>
      <c r="P1717" s="34">
        <v>119560.19</v>
      </c>
      <c r="Q1717" s="34">
        <v>0</v>
      </c>
      <c r="R1717" s="34">
        <v>119560.19</v>
      </c>
      <c r="S1717" s="36" t="s">
        <v>78</v>
      </c>
      <c r="T1717" s="72">
        <v>1594.1358666666667</v>
      </c>
      <c r="U1717" s="34">
        <v>14352.82</v>
      </c>
      <c r="V1717" s="34">
        <v>0</v>
      </c>
      <c r="W1717" s="34">
        <v>14352.82</v>
      </c>
      <c r="X1717" s="36" t="s">
        <v>78</v>
      </c>
      <c r="Y1717" s="36" t="str">
        <f>IFERROR(VLOOKUP(A1717,'Pivot price tier'!$C$8:$L$2270,10,0),"")</f>
        <v/>
      </c>
      <c r="Z1717" s="36" t="str">
        <f>IFERROR(VLOOKUP(A1717,'Pivot price tier by size'!$D$8:$M$2491,10,0),"")</f>
        <v/>
      </c>
      <c r="AA1717" s="36" t="str">
        <f>IFERROR(VLOOKUP(A1717,'Pivot category'!$B$8:$I$2216,8,0),"")</f>
        <v/>
      </c>
      <c r="AB1717" s="3" t="str">
        <f>IF(P1717&lt;$AC$1,"Bottom 5%","")</f>
        <v/>
      </c>
      <c r="AC1717"/>
      <c r="AD1717" s="34" t="s">
        <v>16459</v>
      </c>
      <c r="AE1717" s="34" t="s">
        <v>13941</v>
      </c>
    </row>
    <row r="1718" spans="1:31" hidden="1" x14ac:dyDescent="0.25">
      <c r="A1718" t="s">
        <v>16313</v>
      </c>
      <c r="B1718" t="s">
        <v>15755</v>
      </c>
      <c r="C1718" s="3" t="s">
        <v>69</v>
      </c>
      <c r="D1718" s="3" t="s">
        <v>15158</v>
      </c>
      <c r="E1718" s="3" t="s">
        <v>5141</v>
      </c>
      <c r="F1718" s="3">
        <v>70000</v>
      </c>
      <c r="G1718" s="34">
        <v>8.39</v>
      </c>
      <c r="H1718" s="3" t="s">
        <v>29</v>
      </c>
      <c r="I1718" s="3" t="s">
        <v>70</v>
      </c>
      <c r="J1718" s="3" t="s">
        <v>8168</v>
      </c>
      <c r="K1718" s="3" t="s">
        <v>8170</v>
      </c>
      <c r="L1718" s="3" t="s">
        <v>68</v>
      </c>
      <c r="M1718" s="26">
        <v>45848</v>
      </c>
      <c r="N1718"/>
      <c r="O1718" s="3">
        <v>3</v>
      </c>
      <c r="P1718" s="34">
        <v>13483.17</v>
      </c>
      <c r="Q1718" s="34">
        <v>0</v>
      </c>
      <c r="R1718" s="34">
        <v>13483.17</v>
      </c>
      <c r="S1718" s="36" t="s">
        <v>78</v>
      </c>
      <c r="T1718" s="72">
        <v>4494.3900000000003</v>
      </c>
      <c r="U1718" s="34">
        <v>444.87</v>
      </c>
      <c r="V1718" s="34">
        <v>0</v>
      </c>
      <c r="W1718" s="34">
        <v>444.87</v>
      </c>
      <c r="X1718" s="36" t="s">
        <v>78</v>
      </c>
      <c r="Y1718" s="36" t="str">
        <f>IFERROR(VLOOKUP(A1718,'Pivot price tier'!$C$8:$L$2270,10,0),"")</f>
        <v/>
      </c>
      <c r="Z1718" s="36" t="str">
        <f>IFERROR(VLOOKUP(A1718,'Pivot price tier by size'!$D$8:$M$2491,10,0),"")</f>
        <v/>
      </c>
      <c r="AA1718" s="36" t="str">
        <f>IFERROR(VLOOKUP(A1718,'Pivot category'!$B$8:$I$2216,8,0),"")</f>
        <v/>
      </c>
      <c r="AB1718" s="3" t="str">
        <f>IF(P1718&lt;$AC$1,"Bottom 5%","")</f>
        <v>Bottom 5%</v>
      </c>
      <c r="AC1718"/>
      <c r="AD1718" s="34" t="s">
        <v>16459</v>
      </c>
      <c r="AE1718" s="34" t="s">
        <v>13941</v>
      </c>
    </row>
    <row r="1719" spans="1:31" hidden="1" x14ac:dyDescent="0.25">
      <c r="A1719" t="s">
        <v>15319</v>
      </c>
      <c r="B1719" t="s">
        <v>7294</v>
      </c>
      <c r="C1719" s="3" t="s">
        <v>69</v>
      </c>
      <c r="D1719" s="3" t="s">
        <v>8120</v>
      </c>
      <c r="E1719" s="3">
        <v>0</v>
      </c>
      <c r="F1719" s="3">
        <v>10000</v>
      </c>
      <c r="G1719" s="34">
        <v>9.99</v>
      </c>
      <c r="H1719" s="3" t="s">
        <v>29</v>
      </c>
      <c r="I1719" s="3" t="s">
        <v>70</v>
      </c>
      <c r="J1719" s="3" t="s">
        <v>8168</v>
      </c>
      <c r="K1719" s="3" t="s">
        <v>8170</v>
      </c>
      <c r="L1719" s="3" t="s">
        <v>8166</v>
      </c>
      <c r="M1719" s="26" t="s">
        <v>13723</v>
      </c>
      <c r="N1719"/>
      <c r="O1719" s="3">
        <v>1</v>
      </c>
      <c r="P1719" s="34">
        <v>299.7</v>
      </c>
      <c r="Q1719" s="34">
        <v>3026.97</v>
      </c>
      <c r="R1719" s="34">
        <v>-2727.27</v>
      </c>
      <c r="S1719" s="36">
        <v>-0.90099009900990101</v>
      </c>
      <c r="T1719" s="72">
        <v>299.7</v>
      </c>
      <c r="U1719" s="34">
        <v>0</v>
      </c>
      <c r="V1719" s="34">
        <v>129.87</v>
      </c>
      <c r="W1719" s="34">
        <v>-129.87</v>
      </c>
      <c r="X1719" s="36">
        <v>-1</v>
      </c>
      <c r="Y1719" s="36" t="str">
        <f>IFERROR(VLOOKUP(A1719,'Pivot price tier'!$C$8:$L$2270,10,0),"")</f>
        <v/>
      </c>
      <c r="Z1719" s="36" t="str">
        <f>IFERROR(VLOOKUP(A1719,'Pivot price tier by size'!$D$8:$M$2491,10,0),"")</f>
        <v/>
      </c>
      <c r="AA1719" s="36" t="str">
        <f>IFERROR(VLOOKUP(A1719,'Pivot category'!$B$8:$I$2216,8,0),"")</f>
        <v/>
      </c>
      <c r="AB1719" s="3" t="str">
        <f>IF(P1719&lt;$AC$1,"Bottom 5%","")</f>
        <v>Bottom 5%</v>
      </c>
      <c r="AC1719"/>
      <c r="AD1719" s="34" t="s">
        <v>16459</v>
      </c>
      <c r="AE1719" s="34" t="s">
        <v>13941</v>
      </c>
    </row>
    <row r="1720" spans="1:31" hidden="1" x14ac:dyDescent="0.25">
      <c r="A1720" t="s">
        <v>15320</v>
      </c>
      <c r="B1720" t="s">
        <v>8654</v>
      </c>
      <c r="C1720" s="3" t="s">
        <v>69</v>
      </c>
      <c r="D1720" s="3" t="s">
        <v>8364</v>
      </c>
      <c r="E1720" s="3">
        <v>0</v>
      </c>
      <c r="F1720" s="3">
        <v>10000</v>
      </c>
      <c r="G1720" s="34">
        <v>8.69</v>
      </c>
      <c r="H1720" s="3" t="s">
        <v>29</v>
      </c>
      <c r="I1720" s="3" t="s">
        <v>70</v>
      </c>
      <c r="J1720" s="3" t="s">
        <v>8168</v>
      </c>
      <c r="K1720" s="3" t="s">
        <v>8170</v>
      </c>
      <c r="L1720" s="3" t="s">
        <v>68</v>
      </c>
      <c r="M1720" s="26" t="s">
        <v>13723</v>
      </c>
      <c r="N1720"/>
      <c r="O1720" s="3" t="s">
        <v>78</v>
      </c>
      <c r="P1720" s="34">
        <v>9847.14</v>
      </c>
      <c r="Q1720" s="34">
        <v>10459.27</v>
      </c>
      <c r="R1720" s="34">
        <v>-612.13000000000102</v>
      </c>
      <c r="S1720" s="36">
        <v>-5.852511695366891E-2</v>
      </c>
      <c r="T1720" s="72" t="s">
        <v>78</v>
      </c>
      <c r="U1720" s="34">
        <v>1347.57</v>
      </c>
      <c r="V1720" s="34">
        <v>434.7</v>
      </c>
      <c r="W1720" s="34">
        <v>912.86999999999989</v>
      </c>
      <c r="X1720" s="36">
        <v>2.1</v>
      </c>
      <c r="Y1720" s="36" t="str">
        <f>IFERROR(VLOOKUP(A1720,'Pivot price tier'!$C$8:$L$2270,10,0),"")</f>
        <v/>
      </c>
      <c r="Z1720" s="36" t="str">
        <f>IFERROR(VLOOKUP(A1720,'Pivot price tier by size'!$D$8:$M$2491,10,0),"")</f>
        <v/>
      </c>
      <c r="AA1720" s="36" t="str">
        <f>IFERROR(VLOOKUP(A1720,'Pivot category'!$B$8:$I$2216,8,0),"")</f>
        <v/>
      </c>
      <c r="AB1720" s="3" t="str">
        <f>IF(P1720&lt;$AC$1,"Bottom 5%","")</f>
        <v>Bottom 5%</v>
      </c>
      <c r="AC1720"/>
      <c r="AD1720" s="34" t="s">
        <v>16459</v>
      </c>
      <c r="AE1720" s="34" t="s">
        <v>13941</v>
      </c>
    </row>
    <row r="1721" spans="1:31" hidden="1" x14ac:dyDescent="0.25">
      <c r="A1721" t="s">
        <v>5627</v>
      </c>
      <c r="B1721" t="s">
        <v>940</v>
      </c>
      <c r="C1721" s="3" t="s">
        <v>32</v>
      </c>
      <c r="D1721" s="3" t="s">
        <v>3239</v>
      </c>
      <c r="E1721" s="3">
        <v>0</v>
      </c>
      <c r="F1721" s="3">
        <v>10000</v>
      </c>
      <c r="G1721" s="34">
        <v>11.39</v>
      </c>
      <c r="H1721" s="3" t="s">
        <v>46</v>
      </c>
      <c r="I1721" s="3" t="s">
        <v>46</v>
      </c>
      <c r="J1721" s="3" t="s">
        <v>8168</v>
      </c>
      <c r="K1721" s="3" t="s">
        <v>8164</v>
      </c>
      <c r="L1721" s="3" t="s">
        <v>8167</v>
      </c>
      <c r="M1721" s="26" t="s">
        <v>13723</v>
      </c>
      <c r="N1721"/>
      <c r="O1721" s="3">
        <v>7</v>
      </c>
      <c r="P1721" s="34">
        <v>2278</v>
      </c>
      <c r="Q1721" s="34">
        <v>14574.69</v>
      </c>
      <c r="R1721" s="34">
        <v>-12296.69</v>
      </c>
      <c r="S1721" s="36">
        <v>-0.84370164991502394</v>
      </c>
      <c r="T1721" s="72">
        <v>325.42857142857144</v>
      </c>
      <c r="U1721" s="34">
        <v>341.7</v>
      </c>
      <c r="V1721" s="34">
        <v>1104.9100000000001</v>
      </c>
      <c r="W1721" s="34">
        <v>-763.21</v>
      </c>
      <c r="X1721" s="36">
        <v>-0.69074404250119925</v>
      </c>
      <c r="Y1721" s="36" t="str">
        <f>IFERROR(VLOOKUP(A1721,'Pivot price tier'!$C$8:$L$2270,10,0),"")</f>
        <v/>
      </c>
      <c r="Z1721" s="36" t="str">
        <f>IFERROR(VLOOKUP(A1721,'Pivot price tier by size'!$D$8:$M$2491,10,0),"")</f>
        <v/>
      </c>
      <c r="AA1721" s="36" t="str">
        <f>IFERROR(VLOOKUP(A1721,'Pivot category'!$B$8:$I$2216,8,0),"")</f>
        <v/>
      </c>
      <c r="AB1721" s="3" t="str">
        <f>IF(P1721&lt;$AC$1,"Bottom 5%","")</f>
        <v>Bottom 5%</v>
      </c>
      <c r="AC1721"/>
      <c r="AD1721" s="34" t="s">
        <v>16459</v>
      </c>
      <c r="AE1721" s="34" t="s">
        <v>13941</v>
      </c>
    </row>
    <row r="1722" spans="1:31" hidden="1" x14ac:dyDescent="0.25">
      <c r="A1722" t="s">
        <v>6734</v>
      </c>
      <c r="B1722" t="s">
        <v>5083</v>
      </c>
      <c r="C1722" s="3" t="s">
        <v>32</v>
      </c>
      <c r="D1722" s="3" t="s">
        <v>5065</v>
      </c>
      <c r="E1722" s="3">
        <v>0</v>
      </c>
      <c r="F1722" s="3">
        <v>10000</v>
      </c>
      <c r="G1722" s="34">
        <v>11.99</v>
      </c>
      <c r="H1722" s="3" t="s">
        <v>46</v>
      </c>
      <c r="I1722" s="3" t="s">
        <v>46</v>
      </c>
      <c r="J1722" s="3" t="s">
        <v>8168</v>
      </c>
      <c r="K1722" s="3" t="s">
        <v>8172</v>
      </c>
      <c r="L1722" s="3" t="s">
        <v>8167</v>
      </c>
      <c r="M1722" s="26" t="s">
        <v>13723</v>
      </c>
      <c r="N1722"/>
      <c r="O1722" s="3" t="s">
        <v>78</v>
      </c>
      <c r="P1722" s="34">
        <v>251.79</v>
      </c>
      <c r="Q1722" s="34">
        <v>111.92</v>
      </c>
      <c r="R1722" s="34">
        <v>139.87</v>
      </c>
      <c r="S1722" s="36">
        <v>1.2497319513938527</v>
      </c>
      <c r="T1722" s="72" t="s">
        <v>78</v>
      </c>
      <c r="U1722" s="34" t="s">
        <v>78</v>
      </c>
      <c r="V1722" s="34" t="s">
        <v>78</v>
      </c>
      <c r="W1722" s="34" t="s">
        <v>78</v>
      </c>
      <c r="X1722" s="36" t="s">
        <v>78</v>
      </c>
      <c r="Y1722" s="36" t="str">
        <f>IFERROR(VLOOKUP(A1722,'Pivot price tier'!$C$8:$L$2270,10,0),"")</f>
        <v/>
      </c>
      <c r="Z1722" s="36" t="str">
        <f>IFERROR(VLOOKUP(A1722,'Pivot price tier by size'!$D$8:$M$2491,10,0),"")</f>
        <v/>
      </c>
      <c r="AA1722" s="36" t="str">
        <f>IFERROR(VLOOKUP(A1722,'Pivot category'!$B$8:$I$2216,8,0),"")</f>
        <v/>
      </c>
      <c r="AB1722" s="3" t="str">
        <f>IF(P1722&lt;$AC$1,"Bottom 5%","")</f>
        <v>Bottom 5%</v>
      </c>
      <c r="AC1722"/>
      <c r="AD1722" s="34" t="s">
        <v>16459</v>
      </c>
      <c r="AE1722" s="34" t="s">
        <v>13941</v>
      </c>
    </row>
    <row r="1723" spans="1:31" hidden="1" x14ac:dyDescent="0.25">
      <c r="A1723" t="s">
        <v>5657</v>
      </c>
      <c r="B1723" t="s">
        <v>941</v>
      </c>
      <c r="C1723" s="3" t="s">
        <v>32</v>
      </c>
      <c r="D1723" s="3" t="s">
        <v>3240</v>
      </c>
      <c r="E1723" s="3">
        <v>0</v>
      </c>
      <c r="F1723" s="3">
        <v>10000</v>
      </c>
      <c r="G1723" s="34">
        <v>11.39</v>
      </c>
      <c r="H1723" s="3" t="s">
        <v>46</v>
      </c>
      <c r="I1723" s="3" t="s">
        <v>46</v>
      </c>
      <c r="J1723" s="3" t="s">
        <v>8168</v>
      </c>
      <c r="K1723" s="3" t="s">
        <v>8164</v>
      </c>
      <c r="L1723" s="3" t="s">
        <v>8167</v>
      </c>
      <c r="M1723" s="26" t="s">
        <v>13723</v>
      </c>
      <c r="N1723"/>
      <c r="O1723" s="3">
        <v>3</v>
      </c>
      <c r="P1723" s="34">
        <v>330.31</v>
      </c>
      <c r="Q1723" s="34">
        <v>1605.99</v>
      </c>
      <c r="R1723" s="34">
        <v>-1275.68</v>
      </c>
      <c r="S1723" s="36">
        <v>-0.79432624113475181</v>
      </c>
      <c r="T1723" s="72">
        <v>110.10333333333334</v>
      </c>
      <c r="U1723" s="34">
        <v>0</v>
      </c>
      <c r="V1723" s="34">
        <v>34.17</v>
      </c>
      <c r="W1723" s="34">
        <v>-34.17</v>
      </c>
      <c r="X1723" s="36">
        <v>-1</v>
      </c>
      <c r="Y1723" s="36" t="str">
        <f>IFERROR(VLOOKUP(A1723,'Pivot price tier'!$C$8:$L$2270,10,0),"")</f>
        <v/>
      </c>
      <c r="Z1723" s="36" t="str">
        <f>IFERROR(VLOOKUP(A1723,'Pivot price tier by size'!$D$8:$M$2491,10,0),"")</f>
        <v/>
      </c>
      <c r="AA1723" s="36" t="str">
        <f>IFERROR(VLOOKUP(A1723,'Pivot category'!$B$8:$I$2216,8,0),"")</f>
        <v/>
      </c>
      <c r="AB1723" s="3" t="str">
        <f>IF(P1723&lt;$AC$1,"Bottom 5%","")</f>
        <v>Bottom 5%</v>
      </c>
      <c r="AC1723"/>
      <c r="AD1723" s="34" t="s">
        <v>16459</v>
      </c>
      <c r="AE1723" s="34" t="s">
        <v>13941</v>
      </c>
    </row>
    <row r="1724" spans="1:31" hidden="1" x14ac:dyDescent="0.25">
      <c r="A1724" t="s">
        <v>9157</v>
      </c>
      <c r="B1724" t="s">
        <v>9156</v>
      </c>
      <c r="C1724" s="3" t="s">
        <v>69</v>
      </c>
      <c r="D1724" s="3" t="s">
        <v>8720</v>
      </c>
      <c r="E1724" s="3" t="s">
        <v>5141</v>
      </c>
      <c r="F1724" s="3">
        <v>10000</v>
      </c>
      <c r="G1724" s="34">
        <v>0.59</v>
      </c>
      <c r="H1724" s="3" t="s">
        <v>28</v>
      </c>
      <c r="I1724" s="3" t="s">
        <v>70</v>
      </c>
      <c r="J1724" s="3" t="s">
        <v>8168</v>
      </c>
      <c r="K1724" s="3" t="s">
        <v>8172</v>
      </c>
      <c r="L1724" s="3" t="s">
        <v>8167</v>
      </c>
      <c r="M1724" s="26" t="s">
        <v>13723</v>
      </c>
      <c r="N1724"/>
      <c r="O1724" s="3" t="s">
        <v>78</v>
      </c>
      <c r="P1724" s="34">
        <v>132.54</v>
      </c>
      <c r="Q1724" s="34">
        <v>165.18</v>
      </c>
      <c r="R1724" s="34">
        <v>-32.640000000000015</v>
      </c>
      <c r="S1724" s="36">
        <v>-0.19760261532873236</v>
      </c>
      <c r="T1724" s="72" t="s">
        <v>78</v>
      </c>
      <c r="U1724" s="34">
        <v>141</v>
      </c>
      <c r="V1724" s="34">
        <v>28.2</v>
      </c>
      <c r="W1724" s="34">
        <v>112.8</v>
      </c>
      <c r="X1724" s="36">
        <v>4</v>
      </c>
      <c r="Y1724" s="36" t="str">
        <f>IFERROR(VLOOKUP(A1724,'Pivot price tier'!$C$8:$L$2270,10,0),"")</f>
        <v/>
      </c>
      <c r="Z1724" s="36" t="str">
        <f>IFERROR(VLOOKUP(A1724,'Pivot price tier by size'!$D$8:$M$2491,10,0),"")</f>
        <v/>
      </c>
      <c r="AA1724" s="36" t="str">
        <f>IFERROR(VLOOKUP(A1724,'Pivot category'!$B$8:$I$2216,8,0),"")</f>
        <v/>
      </c>
      <c r="AB1724" s="3" t="str">
        <f>IF(P1724&lt;$AC$1,"Bottom 5%","")</f>
        <v>Bottom 5%</v>
      </c>
      <c r="AC1724"/>
      <c r="AD1724" s="34" t="s">
        <v>16459</v>
      </c>
      <c r="AE1724" s="34" t="s">
        <v>13941</v>
      </c>
    </row>
    <row r="1725" spans="1:31" hidden="1" x14ac:dyDescent="0.25">
      <c r="A1725" t="s">
        <v>5626</v>
      </c>
      <c r="B1725" t="s">
        <v>942</v>
      </c>
      <c r="C1725" s="3" t="s">
        <v>32</v>
      </c>
      <c r="D1725" s="3" t="s">
        <v>3242</v>
      </c>
      <c r="E1725" s="3">
        <v>0</v>
      </c>
      <c r="F1725" s="3">
        <v>10000</v>
      </c>
      <c r="G1725" s="34">
        <v>11.39</v>
      </c>
      <c r="H1725" s="3" t="s">
        <v>46</v>
      </c>
      <c r="I1725" s="3" t="s">
        <v>46</v>
      </c>
      <c r="J1725" s="3" t="s">
        <v>8168</v>
      </c>
      <c r="K1725" s="3" t="s">
        <v>8164</v>
      </c>
      <c r="L1725" s="3" t="s">
        <v>8167</v>
      </c>
      <c r="M1725" s="26" t="s">
        <v>13723</v>
      </c>
      <c r="N1725"/>
      <c r="O1725" s="3">
        <v>2</v>
      </c>
      <c r="P1725" s="34">
        <v>284.75</v>
      </c>
      <c r="Q1725" s="34">
        <v>615.05999999999995</v>
      </c>
      <c r="R1725" s="34">
        <v>-330.30999999999995</v>
      </c>
      <c r="S1725" s="36">
        <v>-0.53703703703703698</v>
      </c>
      <c r="T1725" s="72">
        <v>142.375</v>
      </c>
      <c r="U1725" s="34">
        <v>0</v>
      </c>
      <c r="V1725" s="34">
        <v>444.21</v>
      </c>
      <c r="W1725" s="34">
        <v>-444.21</v>
      </c>
      <c r="X1725" s="36">
        <v>-1</v>
      </c>
      <c r="Y1725" s="36" t="str">
        <f>IFERROR(VLOOKUP(A1725,'Pivot price tier'!$C$8:$L$2270,10,0),"")</f>
        <v/>
      </c>
      <c r="Z1725" s="36" t="str">
        <f>IFERROR(VLOOKUP(A1725,'Pivot price tier by size'!$D$8:$M$2491,10,0),"")</f>
        <v/>
      </c>
      <c r="AA1725" s="36" t="str">
        <f>IFERROR(VLOOKUP(A1725,'Pivot category'!$B$8:$I$2216,8,0),"")</f>
        <v/>
      </c>
      <c r="AB1725" s="3" t="str">
        <f>IF(P1725&lt;$AC$1,"Bottom 5%","")</f>
        <v>Bottom 5%</v>
      </c>
      <c r="AC1725"/>
      <c r="AD1725" s="34" t="s">
        <v>16459</v>
      </c>
      <c r="AE1725" s="34" t="s">
        <v>13941</v>
      </c>
    </row>
    <row r="1726" spans="1:31" hidden="1" x14ac:dyDescent="0.25">
      <c r="A1726" t="s">
        <v>9167</v>
      </c>
      <c r="B1726" t="s">
        <v>9166</v>
      </c>
      <c r="C1726" s="3" t="s">
        <v>38</v>
      </c>
      <c r="D1726" s="3" t="s">
        <v>8722</v>
      </c>
      <c r="E1726" s="3" t="s">
        <v>5141</v>
      </c>
      <c r="F1726" s="3">
        <v>10000</v>
      </c>
      <c r="G1726" s="34">
        <v>8.99</v>
      </c>
      <c r="H1726" s="3" t="s">
        <v>28</v>
      </c>
      <c r="I1726" s="3" t="s">
        <v>13</v>
      </c>
      <c r="J1726" s="3" t="s">
        <v>8173</v>
      </c>
      <c r="K1726" s="3" t="s">
        <v>8172</v>
      </c>
      <c r="L1726" s="3" t="s">
        <v>8167</v>
      </c>
      <c r="M1726" s="26" t="s">
        <v>13723</v>
      </c>
      <c r="N1726"/>
      <c r="O1726" s="3">
        <v>1</v>
      </c>
      <c r="P1726" s="34">
        <v>494.45</v>
      </c>
      <c r="Q1726" s="34">
        <v>665.26</v>
      </c>
      <c r="R1726" s="34">
        <v>-170.81</v>
      </c>
      <c r="S1726" s="36">
        <v>-0.2567567567567568</v>
      </c>
      <c r="T1726" s="72">
        <v>494.45</v>
      </c>
      <c r="U1726" s="34">
        <v>0</v>
      </c>
      <c r="V1726" s="34">
        <v>53.94</v>
      </c>
      <c r="W1726" s="34">
        <v>-53.94</v>
      </c>
      <c r="X1726" s="36">
        <v>-1</v>
      </c>
      <c r="Y1726" s="36" t="str">
        <f>IFERROR(VLOOKUP(A1726,'Pivot price tier'!$C$8:$L$2270,10,0),"")</f>
        <v/>
      </c>
      <c r="Z1726" s="36" t="str">
        <f>IFERROR(VLOOKUP(A1726,'Pivot price tier by size'!$D$8:$M$2491,10,0),"")</f>
        <v/>
      </c>
      <c r="AA1726" s="36" t="str">
        <f>IFERROR(VLOOKUP(A1726,'Pivot category'!$B$8:$I$2216,8,0),"")</f>
        <v/>
      </c>
      <c r="AB1726" s="3" t="str">
        <f>IF(P1726&lt;$AC$1,"Bottom 5%","")</f>
        <v>Bottom 5%</v>
      </c>
      <c r="AC1726"/>
      <c r="AD1726" s="34" t="s">
        <v>16459</v>
      </c>
      <c r="AE1726" s="34" t="s">
        <v>13941</v>
      </c>
    </row>
    <row r="1727" spans="1:31" hidden="1" x14ac:dyDescent="0.25">
      <c r="A1727" t="s">
        <v>9155</v>
      </c>
      <c r="B1727" t="s">
        <v>9154</v>
      </c>
      <c r="C1727" s="3" t="s">
        <v>69</v>
      </c>
      <c r="D1727" s="3" t="s">
        <v>8721</v>
      </c>
      <c r="E1727" s="3" t="s">
        <v>5141</v>
      </c>
      <c r="F1727" s="3">
        <v>10000</v>
      </c>
      <c r="G1727" s="34">
        <v>0.59</v>
      </c>
      <c r="H1727" s="3" t="s">
        <v>28</v>
      </c>
      <c r="I1727" s="3" t="s">
        <v>70</v>
      </c>
      <c r="J1727" s="3" t="s">
        <v>8168</v>
      </c>
      <c r="K1727" s="3" t="s">
        <v>8172</v>
      </c>
      <c r="L1727" s="3" t="s">
        <v>8167</v>
      </c>
      <c r="M1727" s="26" t="s">
        <v>13723</v>
      </c>
      <c r="N1727"/>
      <c r="O1727" s="3">
        <v>1</v>
      </c>
      <c r="P1727" s="34">
        <v>164.97</v>
      </c>
      <c r="Q1727" s="34">
        <v>162.62</v>
      </c>
      <c r="R1727" s="34">
        <v>2.3499999999999943</v>
      </c>
      <c r="S1727" s="36">
        <v>1.4450867052023142E-2</v>
      </c>
      <c r="T1727" s="72">
        <v>164.97</v>
      </c>
      <c r="U1727" s="34">
        <v>197.4</v>
      </c>
      <c r="V1727" s="34">
        <v>0</v>
      </c>
      <c r="W1727" s="34">
        <v>197.4</v>
      </c>
      <c r="X1727" s="36" t="s">
        <v>78</v>
      </c>
      <c r="Y1727" s="36" t="str">
        <f>IFERROR(VLOOKUP(A1727,'Pivot price tier'!$C$8:$L$2270,10,0),"")</f>
        <v/>
      </c>
      <c r="Z1727" s="36" t="str">
        <f>IFERROR(VLOOKUP(A1727,'Pivot price tier by size'!$D$8:$M$2491,10,0),"")</f>
        <v/>
      </c>
      <c r="AA1727" s="36" t="str">
        <f>IFERROR(VLOOKUP(A1727,'Pivot category'!$B$8:$I$2216,8,0),"")</f>
        <v/>
      </c>
      <c r="AB1727" s="3" t="str">
        <f>IF(P1727&lt;$AC$1,"Bottom 5%","")</f>
        <v>Bottom 5%</v>
      </c>
      <c r="AC1727"/>
      <c r="AD1727" s="34" t="s">
        <v>16459</v>
      </c>
      <c r="AE1727" s="34" t="s">
        <v>13941</v>
      </c>
    </row>
    <row r="1728" spans="1:31" hidden="1" x14ac:dyDescent="0.25">
      <c r="A1728" t="s">
        <v>6180</v>
      </c>
      <c r="B1728" t="s">
        <v>943</v>
      </c>
      <c r="C1728" s="3" t="s">
        <v>32</v>
      </c>
      <c r="D1728" s="3" t="s">
        <v>3243</v>
      </c>
      <c r="E1728" s="3" t="s">
        <v>5141</v>
      </c>
      <c r="F1728" s="3">
        <v>10000</v>
      </c>
      <c r="G1728" s="34">
        <v>11.99</v>
      </c>
      <c r="H1728" s="3" t="s">
        <v>28</v>
      </c>
      <c r="I1728" s="3" t="s">
        <v>19</v>
      </c>
      <c r="J1728" s="3" t="s">
        <v>8173</v>
      </c>
      <c r="K1728" s="3" t="s">
        <v>8172</v>
      </c>
      <c r="L1728" s="3" t="s">
        <v>8166</v>
      </c>
      <c r="M1728" s="26" t="s">
        <v>13723</v>
      </c>
      <c r="N1728"/>
      <c r="O1728" s="3" t="s">
        <v>78</v>
      </c>
      <c r="P1728" s="34">
        <v>143.88</v>
      </c>
      <c r="Q1728" s="34">
        <v>35.97</v>
      </c>
      <c r="R1728" s="34">
        <v>107.91</v>
      </c>
      <c r="S1728" s="36">
        <v>3</v>
      </c>
      <c r="T1728" s="72" t="s">
        <v>78</v>
      </c>
      <c r="U1728" s="34" t="s">
        <v>78</v>
      </c>
      <c r="V1728" s="34" t="s">
        <v>78</v>
      </c>
      <c r="W1728" s="34" t="s">
        <v>78</v>
      </c>
      <c r="X1728" s="36" t="s">
        <v>78</v>
      </c>
      <c r="Y1728" s="36" t="str">
        <f>IFERROR(VLOOKUP(A1728,'Pivot price tier'!$C$8:$L$2270,10,0),"")</f>
        <v/>
      </c>
      <c r="Z1728" s="36" t="str">
        <f>IFERROR(VLOOKUP(A1728,'Pivot price tier by size'!$D$8:$M$2491,10,0),"")</f>
        <v/>
      </c>
      <c r="AA1728" s="36" t="str">
        <f>IFERROR(VLOOKUP(A1728,'Pivot category'!$B$8:$I$2216,8,0),"")</f>
        <v/>
      </c>
      <c r="AB1728" s="3" t="str">
        <f>IF(P1728&lt;$AC$1,"Bottom 5%","")</f>
        <v>Bottom 5%</v>
      </c>
      <c r="AC1728"/>
      <c r="AD1728" s="34" t="s">
        <v>16461</v>
      </c>
      <c r="AE1728" s="34" t="s">
        <v>13941</v>
      </c>
    </row>
    <row r="1729" spans="1:31" hidden="1" x14ac:dyDescent="0.25">
      <c r="A1729" t="s">
        <v>6608</v>
      </c>
      <c r="B1729" t="s">
        <v>4891</v>
      </c>
      <c r="C1729" s="3" t="s">
        <v>32</v>
      </c>
      <c r="D1729" s="3" t="s">
        <v>4814</v>
      </c>
      <c r="E1729" s="3">
        <v>0</v>
      </c>
      <c r="F1729" s="3">
        <v>8000</v>
      </c>
      <c r="G1729" s="34">
        <v>11.99</v>
      </c>
      <c r="H1729" s="3" t="s">
        <v>46</v>
      </c>
      <c r="I1729" s="3" t="s">
        <v>46</v>
      </c>
      <c r="J1729" s="3" t="s">
        <v>8168</v>
      </c>
      <c r="K1729" s="3" t="s">
        <v>8185</v>
      </c>
      <c r="L1729" s="3" t="s">
        <v>8167</v>
      </c>
      <c r="M1729" s="26" t="s">
        <v>13723</v>
      </c>
      <c r="N1729"/>
      <c r="O1729" s="3">
        <v>2</v>
      </c>
      <c r="P1729" s="34">
        <v>579.53</v>
      </c>
      <c r="Q1729" s="34">
        <v>459.77</v>
      </c>
      <c r="R1729" s="34">
        <v>119.75999999999999</v>
      </c>
      <c r="S1729" s="36">
        <v>0.26047806511951621</v>
      </c>
      <c r="T1729" s="72">
        <v>289.76499999999999</v>
      </c>
      <c r="U1729" s="34">
        <v>231.82</v>
      </c>
      <c r="V1729" s="34">
        <v>1899.05</v>
      </c>
      <c r="W1729" s="34">
        <v>-1667.23</v>
      </c>
      <c r="X1729" s="36">
        <v>-0.87792843790316211</v>
      </c>
      <c r="Y1729" s="36" t="str">
        <f>IFERROR(VLOOKUP(A1729,'Pivot price tier'!$C$8:$L$2270,10,0),"")</f>
        <v/>
      </c>
      <c r="Z1729" s="36" t="str">
        <f>IFERROR(VLOOKUP(A1729,'Pivot price tier by size'!$D$8:$M$2491,10,0),"")</f>
        <v/>
      </c>
      <c r="AA1729" s="36" t="str">
        <f>IFERROR(VLOOKUP(A1729,'Pivot category'!$B$8:$I$2216,8,0),"")</f>
        <v/>
      </c>
      <c r="AB1729" s="3" t="str">
        <f>IF(P1729&lt;$AC$1,"Bottom 5%","")</f>
        <v>Bottom 5%</v>
      </c>
      <c r="AC1729"/>
      <c r="AD1729" s="34" t="s">
        <v>16459</v>
      </c>
      <c r="AE1729" s="34" t="s">
        <v>13941</v>
      </c>
    </row>
    <row r="1730" spans="1:31" hidden="1" x14ac:dyDescent="0.25">
      <c r="A1730" t="s">
        <v>15756</v>
      </c>
      <c r="B1730" t="s">
        <v>15757</v>
      </c>
      <c r="C1730" s="3" t="s">
        <v>36</v>
      </c>
      <c r="D1730" s="3" t="s">
        <v>3244</v>
      </c>
      <c r="E1730" s="3" t="s">
        <v>5141</v>
      </c>
      <c r="F1730" s="3">
        <v>4000</v>
      </c>
      <c r="G1730" s="34">
        <v>14.99</v>
      </c>
      <c r="H1730" s="3" t="s">
        <v>12</v>
      </c>
      <c r="I1730" s="3" t="s">
        <v>17</v>
      </c>
      <c r="J1730" s="3" t="s">
        <v>8168</v>
      </c>
      <c r="K1730" s="3" t="s">
        <v>8172</v>
      </c>
      <c r="L1730" s="3" t="s">
        <v>8167</v>
      </c>
      <c r="M1730" s="26" t="s">
        <v>13723</v>
      </c>
      <c r="N1730"/>
      <c r="O1730" s="3" t="s">
        <v>78</v>
      </c>
      <c r="P1730" s="34">
        <v>14.99</v>
      </c>
      <c r="Q1730" s="34">
        <v>0</v>
      </c>
      <c r="R1730" s="34">
        <v>14.99</v>
      </c>
      <c r="S1730" s="36" t="s">
        <v>78</v>
      </c>
      <c r="T1730" s="72" t="s">
        <v>78</v>
      </c>
      <c r="U1730" s="34" t="s">
        <v>78</v>
      </c>
      <c r="V1730" s="34" t="s">
        <v>78</v>
      </c>
      <c r="W1730" s="34" t="s">
        <v>78</v>
      </c>
      <c r="X1730" s="36" t="s">
        <v>78</v>
      </c>
      <c r="Y1730" s="36" t="str">
        <f>IFERROR(VLOOKUP(A1730,'Pivot price tier'!$C$8:$L$2270,10,0),"")</f>
        <v/>
      </c>
      <c r="Z1730" s="36" t="str">
        <f>IFERROR(VLOOKUP(A1730,'Pivot price tier by size'!$D$8:$M$2491,10,0),"")</f>
        <v/>
      </c>
      <c r="AA1730" s="36" t="str">
        <f>IFERROR(VLOOKUP(A1730,'Pivot category'!$B$8:$I$2216,8,0),"")</f>
        <v/>
      </c>
      <c r="AB1730" s="3" t="str">
        <f>IF(P1730&lt;$AC$1,"Bottom 5%","")</f>
        <v>Bottom 5%</v>
      </c>
      <c r="AC1730"/>
      <c r="AD1730" s="34" t="s">
        <v>16459</v>
      </c>
      <c r="AE1730" s="34" t="s">
        <v>13941</v>
      </c>
    </row>
    <row r="1731" spans="1:31" hidden="1" x14ac:dyDescent="0.25">
      <c r="A1731" t="s">
        <v>7573</v>
      </c>
      <c r="B1731" t="s">
        <v>944</v>
      </c>
      <c r="C1731" s="3" t="s">
        <v>36</v>
      </c>
      <c r="D1731" s="3" t="s">
        <v>3245</v>
      </c>
      <c r="E1731" s="3" t="s">
        <v>5141</v>
      </c>
      <c r="F1731" s="3">
        <v>8000</v>
      </c>
      <c r="G1731" s="34">
        <v>14.99</v>
      </c>
      <c r="H1731" s="3" t="s">
        <v>28</v>
      </c>
      <c r="I1731" s="3" t="s">
        <v>19</v>
      </c>
      <c r="J1731" s="3" t="s">
        <v>8168</v>
      </c>
      <c r="K1731" s="3" t="s">
        <v>8185</v>
      </c>
      <c r="L1731" s="3" t="s">
        <v>8167</v>
      </c>
      <c r="M1731" s="26" t="s">
        <v>13723</v>
      </c>
      <c r="N1731"/>
      <c r="O1731" s="3">
        <v>6</v>
      </c>
      <c r="P1731" s="34">
        <v>729.62</v>
      </c>
      <c r="Q1731" s="34">
        <v>924.63</v>
      </c>
      <c r="R1731" s="34">
        <v>-195.01</v>
      </c>
      <c r="S1731" s="36">
        <v>-0.21090598401522775</v>
      </c>
      <c r="T1731" s="72">
        <v>121.60333333333334</v>
      </c>
      <c r="U1731" s="34">
        <v>1484.27</v>
      </c>
      <c r="V1731" s="34">
        <v>4773.09</v>
      </c>
      <c r="W1731" s="34">
        <v>-3288.82</v>
      </c>
      <c r="X1731" s="36">
        <v>-0.68903372867471591</v>
      </c>
      <c r="Y1731" s="36" t="str">
        <f>IFERROR(VLOOKUP(A1731,'Pivot price tier'!$C$8:$L$2270,10,0),"")</f>
        <v/>
      </c>
      <c r="Z1731" s="36" t="str">
        <f>IFERROR(VLOOKUP(A1731,'Pivot price tier by size'!$D$8:$M$2491,10,0),"")</f>
        <v/>
      </c>
      <c r="AA1731" s="36" t="str">
        <f>IFERROR(VLOOKUP(A1731,'Pivot category'!$B$8:$I$2216,8,0),"")</f>
        <v/>
      </c>
      <c r="AB1731" s="3" t="str">
        <f>IF(P1731&lt;$AC$1,"Bottom 5%","")</f>
        <v>Bottom 5%</v>
      </c>
      <c r="AC1731"/>
      <c r="AD1731" s="34" t="s">
        <v>16459</v>
      </c>
      <c r="AE1731" s="34" t="s">
        <v>13941</v>
      </c>
    </row>
    <row r="1732" spans="1:31" x14ac:dyDescent="0.25">
      <c r="A1732" t="s">
        <v>13625</v>
      </c>
      <c r="B1732" t="s">
        <v>13626</v>
      </c>
      <c r="C1732" s="3" t="s">
        <v>32</v>
      </c>
      <c r="D1732" s="3" t="s">
        <v>13288</v>
      </c>
      <c r="E1732" s="3" t="s">
        <v>5093</v>
      </c>
      <c r="F1732" s="3">
        <v>70000</v>
      </c>
      <c r="G1732" s="34">
        <v>49.99</v>
      </c>
      <c r="H1732" s="3" t="s">
        <v>12</v>
      </c>
      <c r="I1732" s="3" t="s">
        <v>23</v>
      </c>
      <c r="J1732" s="3" t="s">
        <v>8163</v>
      </c>
      <c r="K1732" s="3" t="s">
        <v>8164</v>
      </c>
      <c r="L1732" s="3" t="s">
        <v>68</v>
      </c>
      <c r="M1732" s="26">
        <v>45566</v>
      </c>
      <c r="N1732"/>
      <c r="O1732" s="3">
        <v>49</v>
      </c>
      <c r="P1732" s="34">
        <v>38416.800000000003</v>
      </c>
      <c r="Q1732" s="34">
        <v>30823.42</v>
      </c>
      <c r="R1732" s="34">
        <v>7593.3800000000047</v>
      </c>
      <c r="S1732" s="36">
        <v>0.24635098895580065</v>
      </c>
      <c r="T1732" s="72">
        <v>784.01632653061233</v>
      </c>
      <c r="U1732" s="34">
        <v>21545.47</v>
      </c>
      <c r="V1732" s="34">
        <v>22060.36</v>
      </c>
      <c r="W1732" s="34">
        <v>-514.88999999999942</v>
      </c>
      <c r="X1732" s="36">
        <v>-2.3340054287418699E-2</v>
      </c>
      <c r="Y1732" s="36" t="str">
        <f>IFERROR(VLOOKUP(A1732,'Pivot price tier'!$C$8:$L$2270,10,0),"")</f>
        <v xml:space="preserve"> </v>
      </c>
      <c r="Z1732" s="36" t="str">
        <f>IFERROR(VLOOKUP(A1732,'Pivot price tier by size'!$D$8:$M$2491,10,0),"")</f>
        <v xml:space="preserve"> </v>
      </c>
      <c r="AA1732" s="36" t="str">
        <f>IFERROR(VLOOKUP(A1732,'Pivot category'!$B$8:$I$2216,8,0),"")</f>
        <v xml:space="preserve"> </v>
      </c>
      <c r="AB1732" s="3" t="str">
        <f>IF(P1732&lt;$AC$1,"Bottom 5%","")</f>
        <v>Bottom 5%</v>
      </c>
      <c r="AC1732"/>
      <c r="AD1732" s="34" t="s">
        <v>11097</v>
      </c>
      <c r="AE1732" s="34" t="s">
        <v>13940</v>
      </c>
    </row>
    <row r="1733" spans="1:31" hidden="1" x14ac:dyDescent="0.25">
      <c r="A1733" t="s">
        <v>5514</v>
      </c>
      <c r="B1733" t="s">
        <v>946</v>
      </c>
      <c r="C1733" s="3" t="s">
        <v>32</v>
      </c>
      <c r="D1733" s="3" t="s">
        <v>3247</v>
      </c>
      <c r="E1733" s="3" t="s">
        <v>5141</v>
      </c>
      <c r="F1733" s="3">
        <v>10000</v>
      </c>
      <c r="G1733" s="34">
        <v>10.79</v>
      </c>
      <c r="H1733" s="3" t="s">
        <v>28</v>
      </c>
      <c r="I1733" s="3" t="s">
        <v>17</v>
      </c>
      <c r="J1733" s="3" t="s">
        <v>8168</v>
      </c>
      <c r="K1733" s="3" t="s">
        <v>8164</v>
      </c>
      <c r="L1733" s="3" t="s">
        <v>8167</v>
      </c>
      <c r="M1733" s="26" t="s">
        <v>13723</v>
      </c>
      <c r="N1733"/>
      <c r="O1733" s="3" t="s">
        <v>78</v>
      </c>
      <c r="P1733" s="34">
        <v>129.47999999999999</v>
      </c>
      <c r="Q1733" s="34">
        <v>312.91000000000003</v>
      </c>
      <c r="R1733" s="34">
        <v>-183.43000000000004</v>
      </c>
      <c r="S1733" s="36">
        <v>-0.5862068965517242</v>
      </c>
      <c r="T1733" s="72" t="s">
        <v>78</v>
      </c>
      <c r="U1733" s="34">
        <v>0</v>
      </c>
      <c r="V1733" s="34">
        <v>97.11</v>
      </c>
      <c r="W1733" s="34">
        <v>-97.11</v>
      </c>
      <c r="X1733" s="36">
        <v>-1</v>
      </c>
      <c r="Y1733" s="36" t="str">
        <f>IFERROR(VLOOKUP(A1733,'Pivot price tier'!$C$8:$L$2270,10,0),"")</f>
        <v/>
      </c>
      <c r="Z1733" s="36" t="str">
        <f>IFERROR(VLOOKUP(A1733,'Pivot price tier by size'!$D$8:$M$2491,10,0),"")</f>
        <v/>
      </c>
      <c r="AA1733" s="36" t="str">
        <f>IFERROR(VLOOKUP(A1733,'Pivot category'!$B$8:$I$2216,8,0),"")</f>
        <v/>
      </c>
      <c r="AB1733" s="3" t="str">
        <f>IF(P1733&lt;$AC$1,"Bottom 5%","")</f>
        <v>Bottom 5%</v>
      </c>
      <c r="AC1733"/>
      <c r="AD1733" s="34" t="s">
        <v>16459</v>
      </c>
      <c r="AE1733" s="34" t="s">
        <v>13941</v>
      </c>
    </row>
    <row r="1734" spans="1:31" hidden="1" x14ac:dyDescent="0.25">
      <c r="A1734" t="s">
        <v>9153</v>
      </c>
      <c r="B1734" t="s">
        <v>9152</v>
      </c>
      <c r="C1734" s="3" t="s">
        <v>69</v>
      </c>
      <c r="D1734" s="3" t="s">
        <v>8723</v>
      </c>
      <c r="E1734" s="3" t="s">
        <v>5093</v>
      </c>
      <c r="F1734" s="3">
        <v>10000</v>
      </c>
      <c r="G1734" s="34">
        <v>0.47</v>
      </c>
      <c r="H1734" s="3" t="s">
        <v>28</v>
      </c>
      <c r="I1734" s="3" t="s">
        <v>70</v>
      </c>
      <c r="J1734" s="3" t="s">
        <v>8168</v>
      </c>
      <c r="K1734" s="3" t="s">
        <v>8172</v>
      </c>
      <c r="L1734" s="3" t="s">
        <v>8169</v>
      </c>
      <c r="M1734" s="26" t="s">
        <v>13723</v>
      </c>
      <c r="N1734"/>
      <c r="O1734" s="3" t="s">
        <v>78</v>
      </c>
      <c r="P1734" s="34">
        <v>189.41</v>
      </c>
      <c r="Q1734" s="34">
        <v>404.51</v>
      </c>
      <c r="R1734" s="34">
        <v>-215.1</v>
      </c>
      <c r="S1734" s="36">
        <v>-0.53175446836913798</v>
      </c>
      <c r="T1734" s="72" t="s">
        <v>78</v>
      </c>
      <c r="U1734" s="34">
        <v>141</v>
      </c>
      <c r="V1734" s="34">
        <v>0</v>
      </c>
      <c r="W1734" s="34">
        <v>141</v>
      </c>
      <c r="X1734" s="36" t="s">
        <v>78</v>
      </c>
      <c r="Y1734" s="36" t="str">
        <f>IFERROR(VLOOKUP(A1734,'Pivot price tier'!$C$8:$L$2270,10,0),"")</f>
        <v/>
      </c>
      <c r="Z1734" s="36" t="str">
        <f>IFERROR(VLOOKUP(A1734,'Pivot price tier by size'!$D$8:$M$2491,10,0),"")</f>
        <v/>
      </c>
      <c r="AA1734" s="36" t="str">
        <f>IFERROR(VLOOKUP(A1734,'Pivot category'!$B$8:$I$2216,8,0),"")</f>
        <v/>
      </c>
      <c r="AB1734" s="3" t="str">
        <f>IF(P1734&lt;$AC$1,"Bottom 5%","")</f>
        <v>Bottom 5%</v>
      </c>
      <c r="AC1734"/>
      <c r="AD1734" s="34" t="s">
        <v>16459</v>
      </c>
      <c r="AE1734" s="34" t="s">
        <v>13941</v>
      </c>
    </row>
    <row r="1735" spans="1:31" hidden="1" x14ac:dyDescent="0.25">
      <c r="A1735" t="s">
        <v>5697</v>
      </c>
      <c r="B1735" t="s">
        <v>947</v>
      </c>
      <c r="C1735" s="3" t="s">
        <v>32</v>
      </c>
      <c r="D1735" s="3" t="s">
        <v>3248</v>
      </c>
      <c r="E1735" s="3">
        <v>0</v>
      </c>
      <c r="F1735" s="3">
        <v>10000</v>
      </c>
      <c r="G1735" s="34">
        <v>11.39</v>
      </c>
      <c r="H1735" s="3" t="s">
        <v>46</v>
      </c>
      <c r="I1735" s="3" t="s">
        <v>46</v>
      </c>
      <c r="J1735" s="3" t="s">
        <v>8168</v>
      </c>
      <c r="K1735" s="3" t="s">
        <v>8164</v>
      </c>
      <c r="L1735" s="3" t="s">
        <v>8166</v>
      </c>
      <c r="M1735" s="26" t="s">
        <v>13723</v>
      </c>
      <c r="N1735"/>
      <c r="O1735" s="3" t="s">
        <v>78</v>
      </c>
      <c r="P1735" s="34">
        <v>68.34</v>
      </c>
      <c r="Q1735" s="34">
        <v>56.95</v>
      </c>
      <c r="R1735" s="34">
        <v>11.39</v>
      </c>
      <c r="S1735" s="36">
        <v>0.19999999999999996</v>
      </c>
      <c r="T1735" s="72" t="s">
        <v>78</v>
      </c>
      <c r="U1735" s="34" t="s">
        <v>78</v>
      </c>
      <c r="V1735" s="34" t="s">
        <v>78</v>
      </c>
      <c r="W1735" s="34" t="s">
        <v>78</v>
      </c>
      <c r="X1735" s="36" t="s">
        <v>78</v>
      </c>
      <c r="Y1735" s="36" t="str">
        <f>IFERROR(VLOOKUP(A1735,'Pivot price tier'!$C$8:$L$2270,10,0),"")</f>
        <v/>
      </c>
      <c r="Z1735" s="36" t="str">
        <f>IFERROR(VLOOKUP(A1735,'Pivot price tier by size'!$D$8:$M$2491,10,0),"")</f>
        <v/>
      </c>
      <c r="AA1735" s="36" t="str">
        <f>IFERROR(VLOOKUP(A1735,'Pivot category'!$B$8:$I$2216,8,0),"")</f>
        <v/>
      </c>
      <c r="AB1735" s="3" t="str">
        <f>IF(P1735&lt;$AC$1,"Bottom 5%","")</f>
        <v>Bottom 5%</v>
      </c>
      <c r="AC1735"/>
      <c r="AD1735" s="34" t="s">
        <v>16459</v>
      </c>
      <c r="AE1735" s="34" t="s">
        <v>13941</v>
      </c>
    </row>
    <row r="1736" spans="1:31" hidden="1" x14ac:dyDescent="0.25">
      <c r="A1736" t="s">
        <v>15758</v>
      </c>
      <c r="B1736" t="s">
        <v>15759</v>
      </c>
      <c r="C1736" s="3" t="s">
        <v>73</v>
      </c>
      <c r="D1736" s="3" t="s">
        <v>14503</v>
      </c>
      <c r="E1736" s="3">
        <v>0</v>
      </c>
      <c r="F1736" s="3">
        <v>30000</v>
      </c>
      <c r="G1736" s="34">
        <v>11.99</v>
      </c>
      <c r="H1736" s="3" t="s">
        <v>8245</v>
      </c>
      <c r="I1736" s="3" t="s">
        <v>12205</v>
      </c>
      <c r="J1736" s="3" t="s">
        <v>13256</v>
      </c>
      <c r="K1736" s="3" t="s">
        <v>8176</v>
      </c>
      <c r="L1736" s="3" t="s">
        <v>68</v>
      </c>
      <c r="M1736" s="26">
        <v>45707</v>
      </c>
      <c r="N1736"/>
      <c r="O1736" s="3">
        <v>12</v>
      </c>
      <c r="P1736" s="34">
        <v>2781.68</v>
      </c>
      <c r="Q1736" s="34">
        <v>0</v>
      </c>
      <c r="R1736" s="34">
        <v>2781.68</v>
      </c>
      <c r="S1736" s="36" t="s">
        <v>78</v>
      </c>
      <c r="T1736" s="72">
        <v>231.80666666666664</v>
      </c>
      <c r="U1736" s="34">
        <v>4460.28</v>
      </c>
      <c r="V1736" s="34">
        <v>0</v>
      </c>
      <c r="W1736" s="34">
        <v>4460.28</v>
      </c>
      <c r="X1736" s="36" t="s">
        <v>78</v>
      </c>
      <c r="Y1736" s="36" t="str">
        <f>IFERROR(VLOOKUP(A1736,'Pivot price tier'!$C$8:$L$2270,10,0),"")</f>
        <v/>
      </c>
      <c r="Z1736" s="36" t="str">
        <f>IFERROR(VLOOKUP(A1736,'Pivot price tier by size'!$D$8:$M$2491,10,0),"")</f>
        <v/>
      </c>
      <c r="AA1736" s="36" t="str">
        <f>IFERROR(VLOOKUP(A1736,'Pivot category'!$B$8:$I$2216,8,0),"")</f>
        <v/>
      </c>
      <c r="AB1736" s="3" t="str">
        <f>IF(P1736&lt;$AC$1,"Bottom 5%","")</f>
        <v>Bottom 5%</v>
      </c>
      <c r="AC1736"/>
      <c r="AD1736" s="34" t="s">
        <v>10274</v>
      </c>
      <c r="AE1736" s="34" t="s">
        <v>13960</v>
      </c>
    </row>
    <row r="1737" spans="1:31" hidden="1" x14ac:dyDescent="0.25">
      <c r="A1737" t="s">
        <v>15760</v>
      </c>
      <c r="B1737" t="s">
        <v>15761</v>
      </c>
      <c r="C1737" s="3" t="s">
        <v>73</v>
      </c>
      <c r="D1737" s="3" t="s">
        <v>16109</v>
      </c>
      <c r="E1737" s="3">
        <v>0</v>
      </c>
      <c r="F1737" s="3">
        <v>30000</v>
      </c>
      <c r="G1737" s="34">
        <v>11.99</v>
      </c>
      <c r="H1737" s="3" t="s">
        <v>8245</v>
      </c>
      <c r="I1737" s="3" t="s">
        <v>12205</v>
      </c>
      <c r="J1737" s="3" t="s">
        <v>13254</v>
      </c>
      <c r="K1737" s="3" t="s">
        <v>8176</v>
      </c>
      <c r="L1737" s="3" t="s">
        <v>68</v>
      </c>
      <c r="M1737" s="26">
        <v>46023</v>
      </c>
      <c r="N1737"/>
      <c r="O1737" s="3">
        <v>6</v>
      </c>
      <c r="P1737" s="34">
        <v>1366.86</v>
      </c>
      <c r="Q1737" s="34">
        <v>0</v>
      </c>
      <c r="R1737" s="34">
        <v>1366.86</v>
      </c>
      <c r="S1737" s="36" t="s">
        <v>78</v>
      </c>
      <c r="T1737" s="72">
        <v>227.80999999999997</v>
      </c>
      <c r="U1737" s="34">
        <v>4100.58</v>
      </c>
      <c r="V1737" s="34">
        <v>0</v>
      </c>
      <c r="W1737" s="34">
        <v>4100.58</v>
      </c>
      <c r="X1737" s="36" t="s">
        <v>78</v>
      </c>
      <c r="Y1737" s="36" t="str">
        <f>IFERROR(VLOOKUP(A1737,'Pivot price tier'!$C$8:$L$2270,10,0),"")</f>
        <v/>
      </c>
      <c r="Z1737" s="36" t="str">
        <f>IFERROR(VLOOKUP(A1737,'Pivot price tier by size'!$D$8:$M$2491,10,0),"")</f>
        <v/>
      </c>
      <c r="AA1737" s="36" t="str">
        <f>IFERROR(VLOOKUP(A1737,'Pivot category'!$B$8:$I$2216,8,0),"")</f>
        <v/>
      </c>
      <c r="AB1737" s="3" t="str">
        <f>IF(P1737&lt;$AC$1,"Bottom 5%","")</f>
        <v>Bottom 5%</v>
      </c>
      <c r="AC1737"/>
      <c r="AD1737" s="34" t="s">
        <v>10274</v>
      </c>
      <c r="AE1737" s="34" t="s">
        <v>13960</v>
      </c>
    </row>
    <row r="1738" spans="1:31" hidden="1" x14ac:dyDescent="0.25">
      <c r="A1738" t="s">
        <v>15762</v>
      </c>
      <c r="B1738" t="s">
        <v>15763</v>
      </c>
      <c r="C1738" s="3" t="s">
        <v>73</v>
      </c>
      <c r="D1738" s="3" t="s">
        <v>14502</v>
      </c>
      <c r="E1738" s="3">
        <v>0</v>
      </c>
      <c r="F1738" s="3">
        <v>30000</v>
      </c>
      <c r="G1738" s="34">
        <v>11.99</v>
      </c>
      <c r="H1738" s="3" t="s">
        <v>8245</v>
      </c>
      <c r="I1738" s="3" t="s">
        <v>12205</v>
      </c>
      <c r="J1738" s="3" t="s">
        <v>13256</v>
      </c>
      <c r="K1738" s="3" t="s">
        <v>8176</v>
      </c>
      <c r="L1738" s="3" t="s">
        <v>68</v>
      </c>
      <c r="M1738" s="26">
        <v>45707</v>
      </c>
      <c r="N1738"/>
      <c r="O1738" s="3">
        <v>12</v>
      </c>
      <c r="P1738" s="34">
        <v>4220.4799999999996</v>
      </c>
      <c r="Q1738" s="34">
        <v>0</v>
      </c>
      <c r="R1738" s="34">
        <v>4220.4799999999996</v>
      </c>
      <c r="S1738" s="36" t="s">
        <v>78</v>
      </c>
      <c r="T1738" s="72">
        <v>351.70666666666665</v>
      </c>
      <c r="U1738" s="34">
        <v>9148.3700000000008</v>
      </c>
      <c r="V1738" s="34">
        <v>0</v>
      </c>
      <c r="W1738" s="34">
        <v>9148.3700000000008</v>
      </c>
      <c r="X1738" s="36" t="s">
        <v>78</v>
      </c>
      <c r="Y1738" s="36" t="str">
        <f>IFERROR(VLOOKUP(A1738,'Pivot price tier'!$C$8:$L$2270,10,0),"")</f>
        <v/>
      </c>
      <c r="Z1738" s="36" t="str">
        <f>IFERROR(VLOOKUP(A1738,'Pivot price tier by size'!$D$8:$M$2491,10,0),"")</f>
        <v/>
      </c>
      <c r="AA1738" s="36" t="str">
        <f>IFERROR(VLOOKUP(A1738,'Pivot category'!$B$8:$I$2216,8,0),"")</f>
        <v/>
      </c>
      <c r="AB1738" s="3" t="str">
        <f>IF(P1738&lt;$AC$1,"Bottom 5%","")</f>
        <v>Bottom 5%</v>
      </c>
      <c r="AC1738"/>
      <c r="AD1738" s="34" t="s">
        <v>10274</v>
      </c>
      <c r="AE1738" s="34" t="s">
        <v>13960</v>
      </c>
    </row>
    <row r="1739" spans="1:31" hidden="1" x14ac:dyDescent="0.25">
      <c r="A1739" t="s">
        <v>15764</v>
      </c>
      <c r="B1739" t="s">
        <v>15765</v>
      </c>
      <c r="C1739" s="3" t="s">
        <v>73</v>
      </c>
      <c r="D1739" s="3" t="s">
        <v>14501</v>
      </c>
      <c r="E1739" s="3">
        <v>0</v>
      </c>
      <c r="F1739" s="3">
        <v>30000</v>
      </c>
      <c r="G1739" s="34">
        <v>11.99</v>
      </c>
      <c r="H1739" s="3" t="s">
        <v>8245</v>
      </c>
      <c r="I1739" s="3" t="s">
        <v>12205</v>
      </c>
      <c r="J1739" s="3" t="s">
        <v>13256</v>
      </c>
      <c r="K1739" s="3" t="s">
        <v>8176</v>
      </c>
      <c r="L1739" s="3" t="s">
        <v>68</v>
      </c>
      <c r="M1739" s="26">
        <v>45707</v>
      </c>
      <c r="N1739"/>
      <c r="O1739" s="3">
        <v>12</v>
      </c>
      <c r="P1739" s="34">
        <v>2829.64</v>
      </c>
      <c r="Q1739" s="34">
        <v>0</v>
      </c>
      <c r="R1739" s="34">
        <v>2829.64</v>
      </c>
      <c r="S1739" s="36" t="s">
        <v>78</v>
      </c>
      <c r="T1739" s="72">
        <v>235.80333333333331</v>
      </c>
      <c r="U1739" s="34">
        <v>3884.76</v>
      </c>
      <c r="V1739" s="34">
        <v>0</v>
      </c>
      <c r="W1739" s="34">
        <v>3884.76</v>
      </c>
      <c r="X1739" s="36" t="s">
        <v>78</v>
      </c>
      <c r="Y1739" s="36" t="str">
        <f>IFERROR(VLOOKUP(A1739,'Pivot price tier'!$C$8:$L$2270,10,0),"")</f>
        <v/>
      </c>
      <c r="Z1739" s="36" t="str">
        <f>IFERROR(VLOOKUP(A1739,'Pivot price tier by size'!$D$8:$M$2491,10,0),"")</f>
        <v/>
      </c>
      <c r="AA1739" s="36" t="str">
        <f>IFERROR(VLOOKUP(A1739,'Pivot category'!$B$8:$I$2216,8,0),"")</f>
        <v/>
      </c>
      <c r="AB1739" s="3" t="str">
        <f>IF(P1739&lt;$AC$1,"Bottom 5%","")</f>
        <v>Bottom 5%</v>
      </c>
      <c r="AC1739"/>
      <c r="AD1739" s="34" t="s">
        <v>10274</v>
      </c>
      <c r="AE1739" s="34" t="s">
        <v>13960</v>
      </c>
    </row>
    <row r="1740" spans="1:31" hidden="1" x14ac:dyDescent="0.25">
      <c r="A1740" t="s">
        <v>8936</v>
      </c>
      <c r="B1740" t="s">
        <v>8935</v>
      </c>
      <c r="C1740" s="3" t="s">
        <v>69</v>
      </c>
      <c r="D1740" s="3" t="s">
        <v>8697</v>
      </c>
      <c r="E1740" s="3" t="s">
        <v>5093</v>
      </c>
      <c r="F1740" s="3">
        <v>10000</v>
      </c>
      <c r="G1740" s="34">
        <v>1.19</v>
      </c>
      <c r="H1740" s="3" t="s">
        <v>12</v>
      </c>
      <c r="I1740" s="3" t="s">
        <v>70</v>
      </c>
      <c r="J1740" s="3" t="s">
        <v>8168</v>
      </c>
      <c r="K1740" s="3" t="s">
        <v>8164</v>
      </c>
      <c r="L1740" s="3" t="s">
        <v>8167</v>
      </c>
      <c r="M1740" s="26" t="s">
        <v>13723</v>
      </c>
      <c r="N1740"/>
      <c r="O1740" s="3">
        <v>2</v>
      </c>
      <c r="P1740" s="34">
        <v>76.16</v>
      </c>
      <c r="Q1740" s="34">
        <v>233.24</v>
      </c>
      <c r="R1740" s="34">
        <v>-157.08000000000001</v>
      </c>
      <c r="S1740" s="36">
        <v>-0.67346938775510212</v>
      </c>
      <c r="T1740" s="72">
        <v>38.08</v>
      </c>
      <c r="U1740" s="34">
        <v>0</v>
      </c>
      <c r="V1740" s="34">
        <v>89.25</v>
      </c>
      <c r="W1740" s="34">
        <v>-89.25</v>
      </c>
      <c r="X1740" s="36">
        <v>-1</v>
      </c>
      <c r="Y1740" s="36" t="str">
        <f>IFERROR(VLOOKUP(A1740,'Pivot price tier'!$C$8:$L$2270,10,0),"")</f>
        <v/>
      </c>
      <c r="Z1740" s="36" t="str">
        <f>IFERROR(VLOOKUP(A1740,'Pivot price tier by size'!$D$8:$M$2491,10,0),"")</f>
        <v/>
      </c>
      <c r="AA1740" s="36" t="str">
        <f>IFERROR(VLOOKUP(A1740,'Pivot category'!$B$8:$I$2216,8,0),"")</f>
        <v/>
      </c>
      <c r="AB1740" s="3" t="str">
        <f>IF(P1740&lt;$AC$1,"Bottom 5%","")</f>
        <v>Bottom 5%</v>
      </c>
      <c r="AC1740"/>
      <c r="AD1740" s="34" t="s">
        <v>11097</v>
      </c>
      <c r="AE1740" s="34" t="s">
        <v>13973</v>
      </c>
    </row>
    <row r="1741" spans="1:31" x14ac:dyDescent="0.25">
      <c r="A1741" t="s">
        <v>16371</v>
      </c>
      <c r="B1741" t="s">
        <v>6535</v>
      </c>
      <c r="C1741" s="3" t="s">
        <v>32</v>
      </c>
      <c r="D1741" s="3" t="s">
        <v>8040</v>
      </c>
      <c r="E1741" s="3" t="s">
        <v>5093</v>
      </c>
      <c r="F1741" s="3">
        <v>7000</v>
      </c>
      <c r="G1741" s="34">
        <v>29.99</v>
      </c>
      <c r="H1741" s="3" t="s">
        <v>26</v>
      </c>
      <c r="I1741" s="3" t="s">
        <v>23</v>
      </c>
      <c r="J1741" s="3" t="s">
        <v>8163</v>
      </c>
      <c r="K1741" s="3" t="s">
        <v>8164</v>
      </c>
      <c r="L1741" s="3" t="s">
        <v>68</v>
      </c>
      <c r="M1741" s="26" t="s">
        <v>13723</v>
      </c>
      <c r="N1741"/>
      <c r="O1741" s="3">
        <v>55</v>
      </c>
      <c r="P1741" s="34">
        <v>30914.21</v>
      </c>
      <c r="Q1741" s="34">
        <v>32239.06</v>
      </c>
      <c r="R1741" s="34">
        <v>-1324.8500000000022</v>
      </c>
      <c r="S1741" s="36">
        <v>-4.1094560449343231E-2</v>
      </c>
      <c r="T1741" s="72">
        <v>562.07654545454545</v>
      </c>
      <c r="U1741" s="34">
        <v>20995.68</v>
      </c>
      <c r="V1741" s="34">
        <v>15816.58</v>
      </c>
      <c r="W1741" s="34">
        <v>5179.1000000000004</v>
      </c>
      <c r="X1741" s="36">
        <v>0.32744752658286425</v>
      </c>
      <c r="Y1741" s="36" t="str">
        <f>IFERROR(VLOOKUP(A1741,'Pivot price tier'!$C$8:$L$2270,10,0),"")</f>
        <v xml:space="preserve"> </v>
      </c>
      <c r="Z1741" s="36" t="str">
        <f>IFERROR(VLOOKUP(A1741,'Pivot price tier by size'!$D$8:$M$2491,10,0),"")</f>
        <v xml:space="preserve"> </v>
      </c>
      <c r="AA1741" s="36" t="str">
        <f>IFERROR(VLOOKUP(A1741,'Pivot category'!$B$8:$I$2216,8,0),"")</f>
        <v xml:space="preserve"> </v>
      </c>
      <c r="AB1741" s="3" t="str">
        <f>IF(P1741&lt;$AC$1,"Bottom 5%","")</f>
        <v>Bottom 5%</v>
      </c>
      <c r="AC1741"/>
      <c r="AD1741" s="34" t="s">
        <v>16499</v>
      </c>
      <c r="AE1741" s="34" t="s">
        <v>13956</v>
      </c>
    </row>
    <row r="1742" spans="1:31" hidden="1" x14ac:dyDescent="0.25">
      <c r="A1742" t="s">
        <v>12340</v>
      </c>
      <c r="B1742" t="s">
        <v>12341</v>
      </c>
      <c r="C1742" s="3" t="s">
        <v>32</v>
      </c>
      <c r="D1742" s="3" t="s">
        <v>12090</v>
      </c>
      <c r="E1742" s="3" t="s">
        <v>5093</v>
      </c>
      <c r="F1742" s="3">
        <v>70000</v>
      </c>
      <c r="G1742" s="34">
        <v>69.989999999999995</v>
      </c>
      <c r="H1742" s="3" t="s">
        <v>12</v>
      </c>
      <c r="I1742" s="3" t="s">
        <v>15</v>
      </c>
      <c r="J1742" s="3" t="s">
        <v>8168</v>
      </c>
      <c r="K1742" s="3" t="s">
        <v>8164</v>
      </c>
      <c r="L1742" s="3" t="s">
        <v>68</v>
      </c>
      <c r="M1742" s="26">
        <v>45261</v>
      </c>
      <c r="N1742"/>
      <c r="O1742" s="3">
        <v>1</v>
      </c>
      <c r="P1742" s="34">
        <v>349.95</v>
      </c>
      <c r="Q1742" s="34">
        <v>1929.74</v>
      </c>
      <c r="R1742" s="34">
        <v>-1579.79</v>
      </c>
      <c r="S1742" s="36">
        <v>-0.81865432648957892</v>
      </c>
      <c r="T1742" s="72">
        <v>349.95</v>
      </c>
      <c r="U1742" s="34">
        <v>839.88</v>
      </c>
      <c r="V1742" s="34">
        <v>0</v>
      </c>
      <c r="W1742" s="34">
        <v>839.88</v>
      </c>
      <c r="X1742" s="36" t="s">
        <v>78</v>
      </c>
      <c r="Y1742" s="36" t="str">
        <f>IFERROR(VLOOKUP(A1742,'Pivot price tier'!$C$8:$L$2270,10,0),"")</f>
        <v>X</v>
      </c>
      <c r="Z1742" s="36" t="str">
        <f>IFERROR(VLOOKUP(A1742,'Pivot price tier by size'!$D$8:$M$2491,10,0),"")</f>
        <v>X</v>
      </c>
      <c r="AA1742" s="36" t="str">
        <f>IFERROR(VLOOKUP(A1742,'Pivot category'!$B$8:$I$2216,8,0),"")</f>
        <v>X</v>
      </c>
      <c r="AB1742" s="3" t="str">
        <f>IF(P1742&lt;$AC$1,"Bottom 5%","")</f>
        <v>Bottom 5%</v>
      </c>
      <c r="AC1742"/>
      <c r="AD1742" s="34" t="s">
        <v>10274</v>
      </c>
      <c r="AE1742" s="34" t="s">
        <v>13949</v>
      </c>
    </row>
    <row r="1743" spans="1:31" hidden="1" x14ac:dyDescent="0.25">
      <c r="A1743" t="s">
        <v>12342</v>
      </c>
      <c r="B1743" t="s">
        <v>12343</v>
      </c>
      <c r="C1743" s="3" t="s">
        <v>32</v>
      </c>
      <c r="D1743" s="3" t="s">
        <v>12091</v>
      </c>
      <c r="E1743" s="3" t="s">
        <v>5093</v>
      </c>
      <c r="F1743" s="3">
        <v>70000</v>
      </c>
      <c r="G1743" s="34">
        <v>69.989999999999995</v>
      </c>
      <c r="H1743" s="3" t="s">
        <v>12</v>
      </c>
      <c r="I1743" s="3" t="s">
        <v>15</v>
      </c>
      <c r="J1743" s="3" t="s">
        <v>8168</v>
      </c>
      <c r="K1743" s="3" t="s">
        <v>8164</v>
      </c>
      <c r="L1743" s="3" t="s">
        <v>68</v>
      </c>
      <c r="M1743" s="26">
        <v>45261</v>
      </c>
      <c r="N1743"/>
      <c r="O1743" s="3">
        <v>5</v>
      </c>
      <c r="P1743" s="34">
        <v>909.87</v>
      </c>
      <c r="Q1743" s="34">
        <v>1589.78</v>
      </c>
      <c r="R1743" s="34">
        <v>-679.91</v>
      </c>
      <c r="S1743" s="36">
        <v>-0.42767552743146853</v>
      </c>
      <c r="T1743" s="72">
        <v>181.97399999999999</v>
      </c>
      <c r="U1743" s="34">
        <v>0</v>
      </c>
      <c r="V1743" s="34">
        <v>839.88</v>
      </c>
      <c r="W1743" s="34">
        <v>-839.88</v>
      </c>
      <c r="X1743" s="36">
        <v>-1</v>
      </c>
      <c r="Y1743" s="36" t="str">
        <f>IFERROR(VLOOKUP(A1743,'Pivot price tier'!$C$8:$L$2270,10,0),"")</f>
        <v>X</v>
      </c>
      <c r="Z1743" s="36" t="str">
        <f>IFERROR(VLOOKUP(A1743,'Pivot price tier by size'!$D$8:$M$2491,10,0),"")</f>
        <v>X</v>
      </c>
      <c r="AA1743" s="36" t="str">
        <f>IFERROR(VLOOKUP(A1743,'Pivot category'!$B$8:$I$2216,8,0),"")</f>
        <v>X</v>
      </c>
      <c r="AB1743" s="3" t="str">
        <f>IF(P1743&lt;$AC$1,"Bottom 5%","")</f>
        <v>Bottom 5%</v>
      </c>
      <c r="AC1743"/>
      <c r="AD1743" s="34" t="s">
        <v>10274</v>
      </c>
      <c r="AE1743" s="34" t="s">
        <v>13949</v>
      </c>
    </row>
    <row r="1744" spans="1:31" hidden="1" x14ac:dyDescent="0.25">
      <c r="A1744" t="s">
        <v>11595</v>
      </c>
      <c r="B1744" t="s">
        <v>11596</v>
      </c>
      <c r="C1744" s="3" t="s">
        <v>32</v>
      </c>
      <c r="D1744" s="3" t="s">
        <v>11323</v>
      </c>
      <c r="E1744" s="3" t="s">
        <v>5093</v>
      </c>
      <c r="F1744" s="3">
        <v>7000</v>
      </c>
      <c r="G1744" s="34">
        <v>35.99</v>
      </c>
      <c r="H1744" s="3" t="s">
        <v>12</v>
      </c>
      <c r="I1744" s="3" t="s">
        <v>15</v>
      </c>
      <c r="J1744" s="3" t="s">
        <v>8168</v>
      </c>
      <c r="K1744" s="3" t="s">
        <v>8164</v>
      </c>
      <c r="L1744" s="3" t="s">
        <v>8167</v>
      </c>
      <c r="M1744" s="26">
        <v>45047</v>
      </c>
      <c r="N1744"/>
      <c r="O1744" s="3">
        <v>21</v>
      </c>
      <c r="P1744" s="34">
        <v>11574.32</v>
      </c>
      <c r="Q1744" s="34">
        <v>10032.209999999999</v>
      </c>
      <c r="R1744" s="34">
        <v>1542.1100000000006</v>
      </c>
      <c r="S1744" s="36">
        <v>0.15371588114682622</v>
      </c>
      <c r="T1744" s="72">
        <v>551.15809523809526</v>
      </c>
      <c r="U1744" s="34">
        <v>281.95</v>
      </c>
      <c r="V1744" s="34">
        <v>2569.5300000000002</v>
      </c>
      <c r="W1744" s="34">
        <v>-2287.5800000000004</v>
      </c>
      <c r="X1744" s="36">
        <v>-0.89027176176187861</v>
      </c>
      <c r="Y1744" s="36" t="str">
        <f>IFERROR(VLOOKUP(A1744,'Pivot price tier'!$C$8:$L$2270,10,0),"")</f>
        <v/>
      </c>
      <c r="Z1744" s="36" t="str">
        <f>IFERROR(VLOOKUP(A1744,'Pivot price tier by size'!$D$8:$M$2491,10,0),"")</f>
        <v/>
      </c>
      <c r="AA1744" s="36" t="str">
        <f>IFERROR(VLOOKUP(A1744,'Pivot category'!$B$8:$I$2216,8,0),"")</f>
        <v/>
      </c>
      <c r="AB1744" s="3" t="str">
        <f>IF(P1744&lt;$AC$1,"Bottom 5%","")</f>
        <v>Bottom 5%</v>
      </c>
      <c r="AC1744"/>
      <c r="AD1744" s="34" t="s">
        <v>10274</v>
      </c>
      <c r="AE1744" s="34" t="s">
        <v>13949</v>
      </c>
    </row>
    <row r="1745" spans="1:31" hidden="1" x14ac:dyDescent="0.25">
      <c r="A1745" t="s">
        <v>12344</v>
      </c>
      <c r="B1745" t="s">
        <v>12345</v>
      </c>
      <c r="C1745" s="3" t="s">
        <v>32</v>
      </c>
      <c r="D1745" s="3" t="s">
        <v>12089</v>
      </c>
      <c r="E1745" s="3" t="s">
        <v>5093</v>
      </c>
      <c r="F1745" s="3">
        <v>70000</v>
      </c>
      <c r="G1745" s="34">
        <v>69.989999999999995</v>
      </c>
      <c r="H1745" s="3" t="s">
        <v>12</v>
      </c>
      <c r="I1745" s="3" t="s">
        <v>15</v>
      </c>
      <c r="J1745" s="3" t="s">
        <v>8168</v>
      </c>
      <c r="K1745" s="3" t="s">
        <v>8164</v>
      </c>
      <c r="L1745" s="3" t="s">
        <v>68</v>
      </c>
      <c r="M1745" s="26">
        <v>45261</v>
      </c>
      <c r="N1745"/>
      <c r="O1745" s="3">
        <v>3</v>
      </c>
      <c r="P1745" s="34">
        <v>489.93</v>
      </c>
      <c r="Q1745" s="34">
        <v>1769.76</v>
      </c>
      <c r="R1745" s="34">
        <v>-1279.83</v>
      </c>
      <c r="S1745" s="36">
        <v>-0.72316585299701652</v>
      </c>
      <c r="T1745" s="72">
        <v>163.31</v>
      </c>
      <c r="U1745" s="34">
        <v>1469.79</v>
      </c>
      <c r="V1745" s="34">
        <v>139.97999999999999</v>
      </c>
      <c r="W1745" s="34">
        <v>1329.81</v>
      </c>
      <c r="X1745" s="36">
        <v>9.5</v>
      </c>
      <c r="Y1745" s="36" t="str">
        <f>IFERROR(VLOOKUP(A1745,'Pivot price tier'!$C$8:$L$2270,10,0),"")</f>
        <v>X</v>
      </c>
      <c r="Z1745" s="36" t="str">
        <f>IFERROR(VLOOKUP(A1745,'Pivot price tier by size'!$D$8:$M$2491,10,0),"")</f>
        <v>X</v>
      </c>
      <c r="AA1745" s="36" t="str">
        <f>IFERROR(VLOOKUP(A1745,'Pivot category'!$B$8:$I$2216,8,0),"")</f>
        <v>X</v>
      </c>
      <c r="AB1745" s="3" t="str">
        <f>IF(P1745&lt;$AC$1,"Bottom 5%","")</f>
        <v>Bottom 5%</v>
      </c>
      <c r="AC1745"/>
      <c r="AD1745" s="34" t="s">
        <v>10274</v>
      </c>
      <c r="AE1745" s="34" t="s">
        <v>13949</v>
      </c>
    </row>
    <row r="1746" spans="1:31" hidden="1" x14ac:dyDescent="0.25">
      <c r="A1746" t="s">
        <v>10657</v>
      </c>
      <c r="B1746" t="s">
        <v>10658</v>
      </c>
      <c r="C1746" s="3" t="s">
        <v>32</v>
      </c>
      <c r="D1746" s="3" t="s">
        <v>10476</v>
      </c>
      <c r="E1746" s="3" t="s">
        <v>5093</v>
      </c>
      <c r="F1746" s="3">
        <v>7000</v>
      </c>
      <c r="G1746" s="34">
        <v>29.99</v>
      </c>
      <c r="H1746" s="3" t="s">
        <v>27</v>
      </c>
      <c r="I1746" s="3" t="s">
        <v>21</v>
      </c>
      <c r="J1746" s="3" t="s">
        <v>8168</v>
      </c>
      <c r="K1746" s="3" t="s">
        <v>8164</v>
      </c>
      <c r="L1746" s="3" t="s">
        <v>8167</v>
      </c>
      <c r="M1746" s="26" t="s">
        <v>13723</v>
      </c>
      <c r="N1746"/>
      <c r="O1746" s="3" t="s">
        <v>78</v>
      </c>
      <c r="P1746" s="34">
        <v>689.77</v>
      </c>
      <c r="Q1746" s="34">
        <v>8880.19</v>
      </c>
      <c r="R1746" s="34">
        <v>-8190.42</v>
      </c>
      <c r="S1746" s="36">
        <v>-0.92232486016628024</v>
      </c>
      <c r="T1746" s="72" t="s">
        <v>78</v>
      </c>
      <c r="U1746" s="34">
        <v>1259.58</v>
      </c>
      <c r="V1746" s="34">
        <v>10854.93</v>
      </c>
      <c r="W1746" s="34">
        <v>-9595.35</v>
      </c>
      <c r="X1746" s="36">
        <v>-0.88396240233700263</v>
      </c>
      <c r="Y1746" s="36" t="str">
        <f>IFERROR(VLOOKUP(A1746,'Pivot price tier'!$C$8:$L$2270,10,0),"")</f>
        <v/>
      </c>
      <c r="Z1746" s="36" t="str">
        <f>IFERROR(VLOOKUP(A1746,'Pivot price tier by size'!$D$8:$M$2491,10,0),"")</f>
        <v/>
      </c>
      <c r="AA1746" s="36" t="str">
        <f>IFERROR(VLOOKUP(A1746,'Pivot category'!$B$8:$I$2216,8,0),"")</f>
        <v/>
      </c>
      <c r="AB1746" s="3" t="str">
        <f>IF(P1746&lt;$AC$1,"Bottom 5%","")</f>
        <v>Bottom 5%</v>
      </c>
      <c r="AC1746"/>
      <c r="AD1746" s="34" t="s">
        <v>16463</v>
      </c>
      <c r="AE1746" s="34" t="s">
        <v>13951</v>
      </c>
    </row>
    <row r="1747" spans="1:31" hidden="1" x14ac:dyDescent="0.25">
      <c r="A1747" t="s">
        <v>5755</v>
      </c>
      <c r="B1747" t="s">
        <v>948</v>
      </c>
      <c r="C1747" s="3" t="s">
        <v>32</v>
      </c>
      <c r="D1747" s="3" t="s">
        <v>3250</v>
      </c>
      <c r="E1747" s="3" t="s">
        <v>5093</v>
      </c>
      <c r="F1747" s="3">
        <v>10000</v>
      </c>
      <c r="G1747" s="34">
        <v>14.39</v>
      </c>
      <c r="H1747" s="3" t="s">
        <v>26</v>
      </c>
      <c r="I1747" s="3" t="s">
        <v>19</v>
      </c>
      <c r="J1747" s="3" t="s">
        <v>8168</v>
      </c>
      <c r="K1747" s="3" t="s">
        <v>8164</v>
      </c>
      <c r="L1747" s="3" t="s">
        <v>8167</v>
      </c>
      <c r="M1747" s="26" t="s">
        <v>13723</v>
      </c>
      <c r="N1747"/>
      <c r="O1747" s="3">
        <v>2</v>
      </c>
      <c r="P1747" s="34">
        <v>345.36</v>
      </c>
      <c r="Q1747" s="34">
        <v>2273.62</v>
      </c>
      <c r="R1747" s="34">
        <v>-1928.2599999999998</v>
      </c>
      <c r="S1747" s="36">
        <v>-0.84810126582278478</v>
      </c>
      <c r="T1747" s="72">
        <v>172.68</v>
      </c>
      <c r="U1747" s="34">
        <v>172.68</v>
      </c>
      <c r="V1747" s="34">
        <v>518.04</v>
      </c>
      <c r="W1747" s="34">
        <v>-345.35999999999996</v>
      </c>
      <c r="X1747" s="36">
        <v>-0.66666666666666663</v>
      </c>
      <c r="Y1747" s="36" t="str">
        <f>IFERROR(VLOOKUP(A1747,'Pivot price tier'!$C$8:$L$2270,10,0),"")</f>
        <v/>
      </c>
      <c r="Z1747" s="36" t="str">
        <f>IFERROR(VLOOKUP(A1747,'Pivot price tier by size'!$D$8:$M$2491,10,0),"")</f>
        <v/>
      </c>
      <c r="AA1747" s="36" t="str">
        <f>IFERROR(VLOOKUP(A1747,'Pivot category'!$B$8:$I$2216,8,0),"")</f>
        <v/>
      </c>
      <c r="AB1747" s="3" t="str">
        <f>IF(P1747&lt;$AC$1,"Bottom 5%","")</f>
        <v>Bottom 5%</v>
      </c>
      <c r="AC1747"/>
      <c r="AD1747" s="34" t="s">
        <v>11097</v>
      </c>
      <c r="AE1747" s="34" t="s">
        <v>14002</v>
      </c>
    </row>
    <row r="1748" spans="1:31" hidden="1" x14ac:dyDescent="0.25">
      <c r="A1748" t="s">
        <v>6063</v>
      </c>
      <c r="B1748" t="s">
        <v>949</v>
      </c>
      <c r="C1748" s="3" t="s">
        <v>32</v>
      </c>
      <c r="D1748" s="3" t="s">
        <v>3251</v>
      </c>
      <c r="E1748" s="3" t="s">
        <v>5093</v>
      </c>
      <c r="F1748" s="3">
        <v>10000</v>
      </c>
      <c r="G1748" s="34">
        <v>42.99</v>
      </c>
      <c r="H1748" s="3" t="s">
        <v>26</v>
      </c>
      <c r="I1748" s="3" t="s">
        <v>15</v>
      </c>
      <c r="J1748" s="3" t="s">
        <v>8173</v>
      </c>
      <c r="K1748" s="3" t="s">
        <v>8172</v>
      </c>
      <c r="L1748" s="3" t="s">
        <v>68</v>
      </c>
      <c r="M1748" s="26" t="s">
        <v>13723</v>
      </c>
      <c r="N1748"/>
      <c r="O1748" s="3">
        <v>8</v>
      </c>
      <c r="P1748" s="34">
        <v>5287.77</v>
      </c>
      <c r="Q1748" s="34">
        <v>6075.54</v>
      </c>
      <c r="R1748" s="34">
        <v>-787.76999999999953</v>
      </c>
      <c r="S1748" s="36">
        <v>-0.12966254851420611</v>
      </c>
      <c r="T1748" s="72">
        <v>660.97125000000005</v>
      </c>
      <c r="U1748" s="34">
        <v>7265.31</v>
      </c>
      <c r="V1748" s="34">
        <v>7801.14</v>
      </c>
      <c r="W1748" s="34">
        <v>-535.82999999999993</v>
      </c>
      <c r="X1748" s="36">
        <v>-6.8686115106253665E-2</v>
      </c>
      <c r="Y1748" s="36" t="str">
        <f>IFERROR(VLOOKUP(A1748,'Pivot price tier'!$C$8:$L$2270,10,0),"")</f>
        <v/>
      </c>
      <c r="Z1748" s="36" t="str">
        <f>IFERROR(VLOOKUP(A1748,'Pivot price tier by size'!$D$8:$M$2491,10,0),"")</f>
        <v/>
      </c>
      <c r="AA1748" s="36" t="str">
        <f>IFERROR(VLOOKUP(A1748,'Pivot category'!$B$8:$I$2216,8,0),"")</f>
        <v/>
      </c>
      <c r="AB1748" s="3" t="str">
        <f>IF(P1748&lt;$AC$1,"Bottom 5%","")</f>
        <v>Bottom 5%</v>
      </c>
      <c r="AC1748"/>
      <c r="AD1748" s="34" t="s">
        <v>11097</v>
      </c>
      <c r="AE1748" s="34" t="s">
        <v>16522</v>
      </c>
    </row>
    <row r="1749" spans="1:31" hidden="1" x14ac:dyDescent="0.25">
      <c r="A1749" t="s">
        <v>6200</v>
      </c>
      <c r="B1749" t="s">
        <v>950</v>
      </c>
      <c r="C1749" s="3" t="s">
        <v>32</v>
      </c>
      <c r="D1749" s="3" t="s">
        <v>3252</v>
      </c>
      <c r="E1749" s="3" t="s">
        <v>5093</v>
      </c>
      <c r="F1749" s="3">
        <v>10000</v>
      </c>
      <c r="G1749" s="34">
        <v>54.99</v>
      </c>
      <c r="H1749" s="3" t="s">
        <v>26</v>
      </c>
      <c r="I1749" s="3" t="s">
        <v>74</v>
      </c>
      <c r="J1749" s="3" t="s">
        <v>8173</v>
      </c>
      <c r="K1749" s="3" t="s">
        <v>8172</v>
      </c>
      <c r="L1749" s="3" t="s">
        <v>68</v>
      </c>
      <c r="M1749" s="26" t="s">
        <v>13723</v>
      </c>
      <c r="N1749"/>
      <c r="O1749" s="3">
        <v>10</v>
      </c>
      <c r="P1749" s="34">
        <v>6763.77</v>
      </c>
      <c r="Q1749" s="34">
        <v>5184.0200000000004</v>
      </c>
      <c r="R1749" s="34">
        <v>1579.75</v>
      </c>
      <c r="S1749" s="36">
        <v>0.30473454963522517</v>
      </c>
      <c r="T1749" s="72">
        <v>676.37700000000007</v>
      </c>
      <c r="U1749" s="34">
        <v>5059.08</v>
      </c>
      <c r="V1749" s="34">
        <v>8613.3700000000008</v>
      </c>
      <c r="W1749" s="34">
        <v>-3554.2900000000009</v>
      </c>
      <c r="X1749" s="36">
        <v>-0.41264801117332706</v>
      </c>
      <c r="Y1749" s="36" t="str">
        <f>IFERROR(VLOOKUP(A1749,'Pivot price tier'!$C$8:$L$2270,10,0),"")</f>
        <v/>
      </c>
      <c r="Z1749" s="36" t="str">
        <f>IFERROR(VLOOKUP(A1749,'Pivot price tier by size'!$D$8:$M$2491,10,0),"")</f>
        <v/>
      </c>
      <c r="AA1749" s="36" t="str">
        <f>IFERROR(VLOOKUP(A1749,'Pivot category'!$B$8:$I$2216,8,0),"")</f>
        <v/>
      </c>
      <c r="AB1749" s="3" t="str">
        <f>IF(P1749&lt;$AC$1,"Bottom 5%","")</f>
        <v>Bottom 5%</v>
      </c>
      <c r="AC1749"/>
      <c r="AD1749" s="34" t="s">
        <v>16461</v>
      </c>
      <c r="AE1749" s="34" t="s">
        <v>16522</v>
      </c>
    </row>
    <row r="1750" spans="1:31" hidden="1" x14ac:dyDescent="0.25">
      <c r="A1750" t="s">
        <v>6707</v>
      </c>
      <c r="B1750" t="s">
        <v>5003</v>
      </c>
      <c r="C1750" s="3" t="s">
        <v>32</v>
      </c>
      <c r="D1750" s="3" t="s">
        <v>4925</v>
      </c>
      <c r="E1750" s="3" t="s">
        <v>5093</v>
      </c>
      <c r="F1750" s="3">
        <v>10000</v>
      </c>
      <c r="G1750" s="34">
        <v>254.99</v>
      </c>
      <c r="H1750" s="3" t="s">
        <v>26</v>
      </c>
      <c r="I1750" s="3" t="s">
        <v>74</v>
      </c>
      <c r="J1750" s="3" t="s">
        <v>8173</v>
      </c>
      <c r="K1750" s="3" t="s">
        <v>8172</v>
      </c>
      <c r="L1750" s="3" t="s">
        <v>68</v>
      </c>
      <c r="M1750" s="26" t="s">
        <v>13723</v>
      </c>
      <c r="N1750"/>
      <c r="O1750" s="3">
        <v>11</v>
      </c>
      <c r="P1750" s="34">
        <v>2294.91</v>
      </c>
      <c r="Q1750" s="34">
        <v>2549.9</v>
      </c>
      <c r="R1750" s="34">
        <v>-254.99000000000024</v>
      </c>
      <c r="S1750" s="36">
        <v>-0.10000000000000009</v>
      </c>
      <c r="T1750" s="72">
        <v>208.62818181818182</v>
      </c>
      <c r="U1750" s="34">
        <v>2549.9</v>
      </c>
      <c r="V1750" s="34">
        <v>7904.69</v>
      </c>
      <c r="W1750" s="34">
        <v>-5354.7899999999991</v>
      </c>
      <c r="X1750" s="36">
        <v>-0.67741935483870963</v>
      </c>
      <c r="Y1750" s="36" t="str">
        <f>IFERROR(VLOOKUP(A1750,'Pivot price tier'!$C$8:$L$2270,10,0),"")</f>
        <v/>
      </c>
      <c r="Z1750" s="36" t="str">
        <f>IFERROR(VLOOKUP(A1750,'Pivot price tier by size'!$D$8:$M$2491,10,0),"")</f>
        <v/>
      </c>
      <c r="AA1750" s="36" t="str">
        <f>IFERROR(VLOOKUP(A1750,'Pivot category'!$B$8:$I$2216,8,0),"")</f>
        <v/>
      </c>
      <c r="AB1750" s="3" t="str">
        <f>IF(P1750&lt;$AC$1,"Bottom 5%","")</f>
        <v>Bottom 5%</v>
      </c>
      <c r="AC1750"/>
      <c r="AD1750" s="34" t="s">
        <v>11097</v>
      </c>
      <c r="AE1750" s="34" t="s">
        <v>16522</v>
      </c>
    </row>
    <row r="1751" spans="1:31" hidden="1" x14ac:dyDescent="0.25">
      <c r="A1751" t="s">
        <v>6083</v>
      </c>
      <c r="B1751" t="s">
        <v>951</v>
      </c>
      <c r="C1751" s="3" t="s">
        <v>32</v>
      </c>
      <c r="D1751" s="3" t="s">
        <v>3253</v>
      </c>
      <c r="E1751" s="3" t="s">
        <v>5093</v>
      </c>
      <c r="F1751" s="3">
        <v>10000</v>
      </c>
      <c r="G1751" s="34">
        <v>13.19</v>
      </c>
      <c r="H1751" s="3" t="s">
        <v>26</v>
      </c>
      <c r="I1751" s="3" t="s">
        <v>19</v>
      </c>
      <c r="J1751" s="3" t="s">
        <v>8168</v>
      </c>
      <c r="K1751" s="3" t="s">
        <v>8172</v>
      </c>
      <c r="L1751" s="3" t="s">
        <v>8167</v>
      </c>
      <c r="M1751" s="26" t="s">
        <v>13723</v>
      </c>
      <c r="N1751"/>
      <c r="O1751" s="3" t="s">
        <v>78</v>
      </c>
      <c r="P1751" s="34">
        <v>2550.1999999999998</v>
      </c>
      <c r="Q1751" s="34">
        <v>4917.67</v>
      </c>
      <c r="R1751" s="34">
        <v>-2367.4700000000003</v>
      </c>
      <c r="S1751" s="36">
        <v>-0.48142107949496415</v>
      </c>
      <c r="T1751" s="72" t="s">
        <v>78</v>
      </c>
      <c r="U1751" s="34">
        <v>998.21</v>
      </c>
      <c r="V1751" s="34">
        <v>3966.09</v>
      </c>
      <c r="W1751" s="34">
        <v>-2967.88</v>
      </c>
      <c r="X1751" s="36">
        <v>-0.74831383049804723</v>
      </c>
      <c r="Y1751" s="36" t="str">
        <f>IFERROR(VLOOKUP(A1751,'Pivot price tier'!$C$8:$L$2270,10,0),"")</f>
        <v/>
      </c>
      <c r="Z1751" s="36" t="str">
        <f>IFERROR(VLOOKUP(A1751,'Pivot price tier by size'!$D$8:$M$2491,10,0),"")</f>
        <v/>
      </c>
      <c r="AA1751" s="36" t="str">
        <f>IFERROR(VLOOKUP(A1751,'Pivot category'!$B$8:$I$2216,8,0),"")</f>
        <v/>
      </c>
      <c r="AB1751" s="3" t="str">
        <f>IF(P1751&lt;$AC$1,"Bottom 5%","")</f>
        <v>Bottom 5%</v>
      </c>
      <c r="AC1751"/>
      <c r="AD1751" s="34" t="s">
        <v>16461</v>
      </c>
      <c r="AE1751" s="34" t="s">
        <v>16522</v>
      </c>
    </row>
    <row r="1752" spans="1:31" x14ac:dyDescent="0.25">
      <c r="A1752" t="s">
        <v>7603</v>
      </c>
      <c r="B1752" t="s">
        <v>1798</v>
      </c>
      <c r="C1752" s="3" t="s">
        <v>38</v>
      </c>
      <c r="D1752" s="3" t="s">
        <v>4190</v>
      </c>
      <c r="E1752" s="3" t="s">
        <v>5141</v>
      </c>
      <c r="F1752" s="3">
        <v>7000</v>
      </c>
      <c r="G1752" s="34">
        <v>16.489999999999998</v>
      </c>
      <c r="H1752" s="3" t="s">
        <v>26</v>
      </c>
      <c r="I1752" s="3" t="s">
        <v>13</v>
      </c>
      <c r="J1752" s="3" t="s">
        <v>8163</v>
      </c>
      <c r="K1752" s="3" t="s">
        <v>8164</v>
      </c>
      <c r="L1752" s="3" t="s">
        <v>68</v>
      </c>
      <c r="M1752" s="26" t="s">
        <v>13723</v>
      </c>
      <c r="N1752"/>
      <c r="O1752" s="3">
        <v>76</v>
      </c>
      <c r="P1752" s="34">
        <v>34678.47</v>
      </c>
      <c r="Q1752" s="34">
        <v>42247.38</v>
      </c>
      <c r="R1752" s="34">
        <v>-7568.9099999999962</v>
      </c>
      <c r="S1752" s="36">
        <v>-0.17915690866510536</v>
      </c>
      <c r="T1752" s="72">
        <v>456.29565789473685</v>
      </c>
      <c r="U1752" s="34">
        <v>5359.25</v>
      </c>
      <c r="V1752" s="34">
        <v>4699.6499999999996</v>
      </c>
      <c r="W1752" s="34">
        <v>659.60000000000036</v>
      </c>
      <c r="X1752" s="36">
        <v>0.14035087719298245</v>
      </c>
      <c r="Y1752" s="36" t="str">
        <f>IFERROR(VLOOKUP(A1752,'Pivot price tier'!$C$8:$L$2270,10,0),"")</f>
        <v xml:space="preserve"> </v>
      </c>
      <c r="Z1752" s="36" t="str">
        <f>IFERROR(VLOOKUP(A1752,'Pivot price tier by size'!$D$8:$M$2491,10,0),"")</f>
        <v xml:space="preserve"> </v>
      </c>
      <c r="AA1752" s="36" t="str">
        <f>IFERROR(VLOOKUP(A1752,'Pivot category'!$B$8:$I$2216,8,0),"")</f>
        <v xml:space="preserve"> </v>
      </c>
      <c r="AB1752" s="3" t="str">
        <f>IF(P1752&lt;$AC$1,"Bottom 5%","")</f>
        <v>Bottom 5%</v>
      </c>
      <c r="AC1752"/>
      <c r="AD1752" s="34" t="s">
        <v>16459</v>
      </c>
      <c r="AE1752" s="34" t="s">
        <v>13941</v>
      </c>
    </row>
    <row r="1753" spans="1:31" hidden="1" x14ac:dyDescent="0.25">
      <c r="A1753" t="s">
        <v>6080</v>
      </c>
      <c r="B1753" t="s">
        <v>952</v>
      </c>
      <c r="C1753" s="3" t="s">
        <v>32</v>
      </c>
      <c r="D1753" s="3" t="s">
        <v>3254</v>
      </c>
      <c r="E1753" s="3" t="s">
        <v>5093</v>
      </c>
      <c r="F1753" s="3">
        <v>10000</v>
      </c>
      <c r="G1753" s="34">
        <v>21.99</v>
      </c>
      <c r="H1753" s="3" t="s">
        <v>26</v>
      </c>
      <c r="I1753" s="3" t="s">
        <v>21</v>
      </c>
      <c r="J1753" s="3" t="s">
        <v>8173</v>
      </c>
      <c r="K1753" s="3" t="s">
        <v>8172</v>
      </c>
      <c r="L1753" s="3" t="s">
        <v>68</v>
      </c>
      <c r="M1753" s="26" t="s">
        <v>13723</v>
      </c>
      <c r="N1753"/>
      <c r="O1753" s="3">
        <v>13</v>
      </c>
      <c r="P1753" s="34">
        <v>4266.0600000000004</v>
      </c>
      <c r="Q1753" s="34">
        <v>6522.92</v>
      </c>
      <c r="R1753" s="34">
        <v>-2256.8599999999997</v>
      </c>
      <c r="S1753" s="36">
        <v>-0.3459892195519797</v>
      </c>
      <c r="T1753" s="72">
        <v>328.15846153846155</v>
      </c>
      <c r="U1753" s="34">
        <v>1825.17</v>
      </c>
      <c r="V1753" s="34">
        <v>7088.7</v>
      </c>
      <c r="W1753" s="34">
        <v>-5263.53</v>
      </c>
      <c r="X1753" s="36">
        <v>-0.74252401709763427</v>
      </c>
      <c r="Y1753" s="36" t="str">
        <f>IFERROR(VLOOKUP(A1753,'Pivot price tier'!$C$8:$L$2270,10,0),"")</f>
        <v/>
      </c>
      <c r="Z1753" s="36" t="str">
        <f>IFERROR(VLOOKUP(A1753,'Pivot price tier by size'!$D$8:$M$2491,10,0),"")</f>
        <v/>
      </c>
      <c r="AA1753" s="36" t="str">
        <f>IFERROR(VLOOKUP(A1753,'Pivot category'!$B$8:$I$2216,8,0),"")</f>
        <v/>
      </c>
      <c r="AB1753" s="3" t="str">
        <f>IF(P1753&lt;$AC$1,"Bottom 5%","")</f>
        <v>Bottom 5%</v>
      </c>
      <c r="AC1753"/>
      <c r="AD1753" s="34" t="s">
        <v>16461</v>
      </c>
      <c r="AE1753" s="34" t="s">
        <v>16522</v>
      </c>
    </row>
    <row r="1754" spans="1:31" hidden="1" x14ac:dyDescent="0.25">
      <c r="A1754" t="s">
        <v>16314</v>
      </c>
      <c r="B1754" t="s">
        <v>16315</v>
      </c>
      <c r="C1754" s="3" t="s">
        <v>32</v>
      </c>
      <c r="D1754" s="3" t="s">
        <v>16433</v>
      </c>
      <c r="E1754" s="3" t="s">
        <v>5093</v>
      </c>
      <c r="F1754" s="3">
        <v>70000</v>
      </c>
      <c r="G1754" s="34">
        <v>99.99</v>
      </c>
      <c r="H1754" s="3" t="s">
        <v>12</v>
      </c>
      <c r="I1754" s="3" t="s">
        <v>15</v>
      </c>
      <c r="J1754" s="3" t="s">
        <v>8163</v>
      </c>
      <c r="K1754" s="3" t="s">
        <v>8164</v>
      </c>
      <c r="L1754" s="3" t="s">
        <v>68</v>
      </c>
      <c r="M1754" s="26">
        <v>46113</v>
      </c>
      <c r="N1754"/>
      <c r="O1754" s="3">
        <v>24</v>
      </c>
      <c r="P1754" s="34">
        <v>6839.43</v>
      </c>
      <c r="Q1754" s="34">
        <v>0</v>
      </c>
      <c r="R1754" s="34">
        <v>6839.43</v>
      </c>
      <c r="S1754" s="36" t="s">
        <v>78</v>
      </c>
      <c r="T1754" s="72">
        <v>284.97624999999999</v>
      </c>
      <c r="U1754" s="34">
        <v>2279.81</v>
      </c>
      <c r="V1754" s="34">
        <v>0</v>
      </c>
      <c r="W1754" s="34">
        <v>2279.81</v>
      </c>
      <c r="X1754" s="36" t="s">
        <v>78</v>
      </c>
      <c r="Y1754" s="36" t="str">
        <f>IFERROR(VLOOKUP(A1754,'Pivot price tier'!$C$8:$L$2270,10,0),"")</f>
        <v>X</v>
      </c>
      <c r="Z1754" s="36" t="str">
        <f>IFERROR(VLOOKUP(A1754,'Pivot price tier by size'!$D$8:$M$2491,10,0),"")</f>
        <v>X</v>
      </c>
      <c r="AA1754" s="36" t="str">
        <f>IFERROR(VLOOKUP(A1754,'Pivot category'!$B$8:$I$2216,8,0),"")</f>
        <v>X</v>
      </c>
      <c r="AB1754" s="3" t="str">
        <f>IF(P1754&lt;$AC$1,"Bottom 5%","")</f>
        <v>Bottom 5%</v>
      </c>
      <c r="AC1754"/>
      <c r="AD1754" s="34" t="s">
        <v>16499</v>
      </c>
      <c r="AE1754" s="34" t="s">
        <v>13956</v>
      </c>
    </row>
    <row r="1755" spans="1:31" x14ac:dyDescent="0.25">
      <c r="A1755" t="s">
        <v>8441</v>
      </c>
      <c r="B1755" t="s">
        <v>8440</v>
      </c>
      <c r="C1755" s="3" t="s">
        <v>32</v>
      </c>
      <c r="D1755" s="3" t="s">
        <v>8217</v>
      </c>
      <c r="E1755" s="3" t="s">
        <v>5093</v>
      </c>
      <c r="F1755" s="3">
        <v>7000</v>
      </c>
      <c r="G1755" s="34">
        <v>44.99</v>
      </c>
      <c r="H1755" s="3" t="s">
        <v>12</v>
      </c>
      <c r="I1755" s="3" t="s">
        <v>23</v>
      </c>
      <c r="J1755" s="3" t="s">
        <v>8163</v>
      </c>
      <c r="K1755" s="3" t="s">
        <v>8164</v>
      </c>
      <c r="L1755" s="3" t="s">
        <v>68</v>
      </c>
      <c r="M1755" s="26" t="s">
        <v>13723</v>
      </c>
      <c r="N1755"/>
      <c r="O1755" s="3">
        <v>92</v>
      </c>
      <c r="P1755" s="34">
        <v>43100.42</v>
      </c>
      <c r="Q1755" s="34">
        <v>68595.33</v>
      </c>
      <c r="R1755" s="34">
        <v>-25494.910000000003</v>
      </c>
      <c r="S1755" s="36">
        <v>-0.37167122018364807</v>
      </c>
      <c r="T1755" s="72">
        <v>468.48282608695649</v>
      </c>
      <c r="U1755" s="34">
        <v>23574.76</v>
      </c>
      <c r="V1755" s="34">
        <v>23515.33</v>
      </c>
      <c r="W1755" s="34">
        <v>59.429999999996653</v>
      </c>
      <c r="X1755" s="36">
        <v>2.5272875183974808E-3</v>
      </c>
      <c r="Y1755" s="36" t="str">
        <f>IFERROR(VLOOKUP(A1755,'Pivot price tier'!$C$8:$L$2270,10,0),"")</f>
        <v xml:space="preserve"> </v>
      </c>
      <c r="Z1755" s="36" t="str">
        <f>IFERROR(VLOOKUP(A1755,'Pivot price tier by size'!$D$8:$M$2491,10,0),"")</f>
        <v xml:space="preserve"> </v>
      </c>
      <c r="AA1755" s="36" t="str">
        <f>IFERROR(VLOOKUP(A1755,'Pivot category'!$B$8:$I$2216,8,0),"")</f>
        <v xml:space="preserve"> </v>
      </c>
      <c r="AB1755" s="3" t="str">
        <f>IF(P1755&lt;$AC$1,"Bottom 5%","")</f>
        <v>Bottom 5%</v>
      </c>
      <c r="AC1755"/>
      <c r="AD1755" s="34" t="s">
        <v>16459</v>
      </c>
      <c r="AE1755" s="34" t="s">
        <v>13953</v>
      </c>
    </row>
    <row r="1756" spans="1:31" hidden="1" x14ac:dyDescent="0.25">
      <c r="A1756" t="s">
        <v>7862</v>
      </c>
      <c r="B1756" t="s">
        <v>954</v>
      </c>
      <c r="C1756" s="3" t="s">
        <v>38</v>
      </c>
      <c r="D1756" s="3" t="s">
        <v>3256</v>
      </c>
      <c r="E1756" s="3" t="s">
        <v>5093</v>
      </c>
      <c r="F1756" s="3">
        <v>10000</v>
      </c>
      <c r="G1756" s="34">
        <v>27.59</v>
      </c>
      <c r="H1756" s="3" t="s">
        <v>12487</v>
      </c>
      <c r="I1756" s="3" t="s">
        <v>19</v>
      </c>
      <c r="J1756" s="3" t="s">
        <v>8168</v>
      </c>
      <c r="K1756" s="3" t="s">
        <v>8172</v>
      </c>
      <c r="L1756" s="3" t="s">
        <v>8167</v>
      </c>
      <c r="M1756" s="26" t="s">
        <v>13723</v>
      </c>
      <c r="N1756"/>
      <c r="O1756" s="3">
        <v>2</v>
      </c>
      <c r="P1756" s="34">
        <v>220.72</v>
      </c>
      <c r="Q1756" s="34">
        <v>280.7</v>
      </c>
      <c r="R1756" s="34">
        <v>-59.97999999999999</v>
      </c>
      <c r="S1756" s="36">
        <v>-0.2136800855005343</v>
      </c>
      <c r="T1756" s="72">
        <v>110.36</v>
      </c>
      <c r="U1756" s="34" t="s">
        <v>78</v>
      </c>
      <c r="V1756" s="34" t="s">
        <v>78</v>
      </c>
      <c r="W1756" s="34" t="s">
        <v>78</v>
      </c>
      <c r="X1756" s="36" t="s">
        <v>78</v>
      </c>
      <c r="Y1756" s="36" t="str">
        <f>IFERROR(VLOOKUP(A1756,'Pivot price tier'!$C$8:$L$2270,10,0),"")</f>
        <v/>
      </c>
      <c r="Z1756" s="36" t="str">
        <f>IFERROR(VLOOKUP(A1756,'Pivot price tier by size'!$D$8:$M$2491,10,0),"")</f>
        <v/>
      </c>
      <c r="AA1756" s="36" t="str">
        <f>IFERROR(VLOOKUP(A1756,'Pivot category'!$B$8:$I$2216,8,0),"")</f>
        <v/>
      </c>
      <c r="AB1756" s="3" t="str">
        <f>IF(P1756&lt;$AC$1,"Bottom 5%","")</f>
        <v>Bottom 5%</v>
      </c>
      <c r="AC1756"/>
      <c r="AD1756" s="34" t="s">
        <v>16463</v>
      </c>
      <c r="AE1756" s="34" t="s">
        <v>13969</v>
      </c>
    </row>
    <row r="1757" spans="1:31" hidden="1" x14ac:dyDescent="0.25">
      <c r="A1757" t="s">
        <v>7219</v>
      </c>
      <c r="B1757" t="s">
        <v>955</v>
      </c>
      <c r="C1757" s="3" t="s">
        <v>69</v>
      </c>
      <c r="D1757" s="3" t="s">
        <v>3258</v>
      </c>
      <c r="E1757" s="3" t="s">
        <v>5093</v>
      </c>
      <c r="F1757" s="3">
        <v>10000</v>
      </c>
      <c r="G1757" s="34">
        <v>1.19</v>
      </c>
      <c r="H1757" s="3" t="s">
        <v>12487</v>
      </c>
      <c r="I1757" s="3" t="s">
        <v>70</v>
      </c>
      <c r="J1757" s="3" t="s">
        <v>8168</v>
      </c>
      <c r="K1757" s="3" t="s">
        <v>8172</v>
      </c>
      <c r="L1757" s="3" t="s">
        <v>8167</v>
      </c>
      <c r="M1757" s="26" t="s">
        <v>13723</v>
      </c>
      <c r="N1757"/>
      <c r="O1757" s="3">
        <v>4</v>
      </c>
      <c r="P1757" s="34">
        <v>123.76</v>
      </c>
      <c r="Q1757" s="34">
        <v>183.4</v>
      </c>
      <c r="R1757" s="34">
        <v>-59.64</v>
      </c>
      <c r="S1757" s="36">
        <v>-0.32519083969465645</v>
      </c>
      <c r="T1757" s="72">
        <v>30.94</v>
      </c>
      <c r="U1757" s="34" t="s">
        <v>78</v>
      </c>
      <c r="V1757" s="34" t="s">
        <v>78</v>
      </c>
      <c r="W1757" s="34" t="s">
        <v>78</v>
      </c>
      <c r="X1757" s="36" t="s">
        <v>78</v>
      </c>
      <c r="Y1757" s="36" t="str">
        <f>IFERROR(VLOOKUP(A1757,'Pivot price tier'!$C$8:$L$2270,10,0),"")</f>
        <v/>
      </c>
      <c r="Z1757" s="36" t="str">
        <f>IFERROR(VLOOKUP(A1757,'Pivot price tier by size'!$D$8:$M$2491,10,0),"")</f>
        <v/>
      </c>
      <c r="AA1757" s="36" t="str">
        <f>IFERROR(VLOOKUP(A1757,'Pivot category'!$B$8:$I$2216,8,0),"")</f>
        <v/>
      </c>
      <c r="AB1757" s="3" t="str">
        <f>IF(P1757&lt;$AC$1,"Bottom 5%","")</f>
        <v>Bottom 5%</v>
      </c>
      <c r="AC1757"/>
      <c r="AD1757" s="34" t="s">
        <v>16463</v>
      </c>
      <c r="AE1757" s="34" t="s">
        <v>13969</v>
      </c>
    </row>
    <row r="1758" spans="1:31" hidden="1" x14ac:dyDescent="0.25">
      <c r="A1758" t="s">
        <v>12346</v>
      </c>
      <c r="B1758" t="s">
        <v>12347</v>
      </c>
      <c r="C1758" s="3" t="s">
        <v>34</v>
      </c>
      <c r="D1758" s="3" t="s">
        <v>3257</v>
      </c>
      <c r="E1758" s="3" t="s">
        <v>5093</v>
      </c>
      <c r="F1758" s="3">
        <v>4000</v>
      </c>
      <c r="G1758" s="34">
        <v>7.19</v>
      </c>
      <c r="H1758" s="3" t="s">
        <v>12487</v>
      </c>
      <c r="I1758" s="3" t="s">
        <v>19</v>
      </c>
      <c r="J1758" s="3" t="s">
        <v>8168</v>
      </c>
      <c r="K1758" s="3" t="s">
        <v>8172</v>
      </c>
      <c r="L1758" s="3" t="s">
        <v>8167</v>
      </c>
      <c r="M1758" s="26">
        <v>45261</v>
      </c>
      <c r="N1758"/>
      <c r="O1758" s="3" t="s">
        <v>78</v>
      </c>
      <c r="P1758" s="34">
        <v>43.14</v>
      </c>
      <c r="Q1758" s="34">
        <v>7.19</v>
      </c>
      <c r="R1758" s="34">
        <v>35.950000000000003</v>
      </c>
      <c r="S1758" s="36">
        <v>5</v>
      </c>
      <c r="T1758" s="72" t="s">
        <v>78</v>
      </c>
      <c r="U1758" s="34" t="s">
        <v>78</v>
      </c>
      <c r="V1758" s="34" t="s">
        <v>78</v>
      </c>
      <c r="W1758" s="34" t="s">
        <v>78</v>
      </c>
      <c r="X1758" s="36" t="s">
        <v>78</v>
      </c>
      <c r="Y1758" s="36" t="str">
        <f>IFERROR(VLOOKUP(A1758,'Pivot price tier'!$C$8:$L$2270,10,0),"")</f>
        <v/>
      </c>
      <c r="Z1758" s="36" t="str">
        <f>IFERROR(VLOOKUP(A1758,'Pivot price tier by size'!$D$8:$M$2491,10,0),"")</f>
        <v/>
      </c>
      <c r="AA1758" s="36" t="str">
        <f>IFERROR(VLOOKUP(A1758,'Pivot category'!$B$8:$I$2216,8,0),"")</f>
        <v/>
      </c>
      <c r="AB1758" s="3" t="str">
        <f>IF(P1758&lt;$AC$1,"Bottom 5%","")</f>
        <v>Bottom 5%</v>
      </c>
      <c r="AC1758"/>
      <c r="AD1758" s="34" t="s">
        <v>16463</v>
      </c>
      <c r="AE1758" s="34" t="s">
        <v>13969</v>
      </c>
    </row>
    <row r="1759" spans="1:31" hidden="1" x14ac:dyDescent="0.25">
      <c r="A1759" t="s">
        <v>5789</v>
      </c>
      <c r="B1759" t="s">
        <v>956</v>
      </c>
      <c r="C1759" s="3" t="s">
        <v>32</v>
      </c>
      <c r="D1759" s="3" t="s">
        <v>3259</v>
      </c>
      <c r="E1759" s="3" t="s">
        <v>5093</v>
      </c>
      <c r="F1759" s="3">
        <v>1000</v>
      </c>
      <c r="G1759" s="34">
        <v>12.59</v>
      </c>
      <c r="H1759" s="3" t="s">
        <v>12487</v>
      </c>
      <c r="I1759" s="3" t="s">
        <v>19</v>
      </c>
      <c r="J1759" s="3" t="s">
        <v>8168</v>
      </c>
      <c r="K1759" s="3" t="s">
        <v>8164</v>
      </c>
      <c r="L1759" s="3" t="s">
        <v>8167</v>
      </c>
      <c r="M1759" s="26" t="s">
        <v>13723</v>
      </c>
      <c r="N1759"/>
      <c r="O1759" s="3">
        <v>3</v>
      </c>
      <c r="P1759" s="34">
        <v>276.98</v>
      </c>
      <c r="Q1759" s="34">
        <v>1964.04</v>
      </c>
      <c r="R1759" s="34">
        <v>-1687.06</v>
      </c>
      <c r="S1759" s="36">
        <v>-0.85897435897435903</v>
      </c>
      <c r="T1759" s="72">
        <v>92.326666666666668</v>
      </c>
      <c r="U1759" s="34">
        <v>0</v>
      </c>
      <c r="V1759" s="34">
        <v>616.91</v>
      </c>
      <c r="W1759" s="34">
        <v>-616.91</v>
      </c>
      <c r="X1759" s="36">
        <v>-1</v>
      </c>
      <c r="Y1759" s="36" t="str">
        <f>IFERROR(VLOOKUP(A1759,'Pivot price tier'!$C$8:$L$2270,10,0),"")</f>
        <v/>
      </c>
      <c r="Z1759" s="36" t="str">
        <f>IFERROR(VLOOKUP(A1759,'Pivot price tier by size'!$D$8:$M$2491,10,0),"")</f>
        <v/>
      </c>
      <c r="AA1759" s="36" t="str">
        <f>IFERROR(VLOOKUP(A1759,'Pivot category'!$B$8:$I$2216,8,0),"")</f>
        <v/>
      </c>
      <c r="AB1759" s="3" t="str">
        <f>IF(P1759&lt;$AC$1,"Bottom 5%","")</f>
        <v>Bottom 5%</v>
      </c>
      <c r="AC1759"/>
      <c r="AD1759" s="34" t="s">
        <v>16463</v>
      </c>
      <c r="AE1759" s="34" t="s">
        <v>13969</v>
      </c>
    </row>
    <row r="1760" spans="1:31" hidden="1" x14ac:dyDescent="0.25">
      <c r="A1760" t="s">
        <v>6088</v>
      </c>
      <c r="B1760" t="s">
        <v>957</v>
      </c>
      <c r="C1760" s="3" t="s">
        <v>32</v>
      </c>
      <c r="D1760" s="3" t="s">
        <v>3260</v>
      </c>
      <c r="E1760" s="3" t="s">
        <v>5093</v>
      </c>
      <c r="F1760" s="3">
        <v>10000</v>
      </c>
      <c r="G1760" s="34">
        <v>19.190000000000001</v>
      </c>
      <c r="H1760" s="3" t="s">
        <v>12487</v>
      </c>
      <c r="I1760" s="3" t="s">
        <v>21</v>
      </c>
      <c r="J1760" s="3" t="s">
        <v>8168</v>
      </c>
      <c r="K1760" s="3" t="s">
        <v>8172</v>
      </c>
      <c r="L1760" s="3" t="s">
        <v>8167</v>
      </c>
      <c r="M1760" s="26" t="s">
        <v>13723</v>
      </c>
      <c r="N1760"/>
      <c r="O1760" s="3">
        <v>3</v>
      </c>
      <c r="P1760" s="34">
        <v>633.27</v>
      </c>
      <c r="Q1760" s="34">
        <v>780.42</v>
      </c>
      <c r="R1760" s="34">
        <v>-147.14999999999998</v>
      </c>
      <c r="S1760" s="36">
        <v>-0.18855231798262473</v>
      </c>
      <c r="T1760" s="72">
        <v>211.09</v>
      </c>
      <c r="U1760" s="34">
        <v>230.28</v>
      </c>
      <c r="V1760" s="34">
        <v>249.47</v>
      </c>
      <c r="W1760" s="34">
        <v>-19.189999999999998</v>
      </c>
      <c r="X1760" s="36">
        <v>-7.6923076923076872E-2</v>
      </c>
      <c r="Y1760" s="36" t="str">
        <f>IFERROR(VLOOKUP(A1760,'Pivot price tier'!$C$8:$L$2270,10,0),"")</f>
        <v/>
      </c>
      <c r="Z1760" s="36" t="str">
        <f>IFERROR(VLOOKUP(A1760,'Pivot price tier by size'!$D$8:$M$2491,10,0),"")</f>
        <v/>
      </c>
      <c r="AA1760" s="36" t="str">
        <f>IFERROR(VLOOKUP(A1760,'Pivot category'!$B$8:$I$2216,8,0),"")</f>
        <v/>
      </c>
      <c r="AB1760" s="3" t="str">
        <f>IF(P1760&lt;$AC$1,"Bottom 5%","")</f>
        <v>Bottom 5%</v>
      </c>
      <c r="AC1760"/>
      <c r="AD1760" s="34" t="s">
        <v>16463</v>
      </c>
      <c r="AE1760" s="34" t="s">
        <v>13969</v>
      </c>
    </row>
    <row r="1761" spans="1:31" hidden="1" x14ac:dyDescent="0.25">
      <c r="A1761" t="s">
        <v>6087</v>
      </c>
      <c r="B1761" t="s">
        <v>958</v>
      </c>
      <c r="C1761" s="3" t="s">
        <v>32</v>
      </c>
      <c r="D1761" s="3" t="s">
        <v>3261</v>
      </c>
      <c r="E1761" s="3" t="s">
        <v>5093</v>
      </c>
      <c r="F1761" s="3">
        <v>10000</v>
      </c>
      <c r="G1761" s="34">
        <v>37.79</v>
      </c>
      <c r="H1761" s="3" t="s">
        <v>12487</v>
      </c>
      <c r="I1761" s="3" t="s">
        <v>23</v>
      </c>
      <c r="J1761" s="3" t="s">
        <v>8168</v>
      </c>
      <c r="K1761" s="3" t="s">
        <v>8172</v>
      </c>
      <c r="L1761" s="3" t="s">
        <v>8169</v>
      </c>
      <c r="M1761" s="26" t="s">
        <v>13723</v>
      </c>
      <c r="N1761"/>
      <c r="O1761" s="3" t="s">
        <v>78</v>
      </c>
      <c r="P1761" s="34">
        <v>340.11</v>
      </c>
      <c r="Q1761" s="34">
        <v>390.51</v>
      </c>
      <c r="R1761" s="34">
        <v>-50.399999999999977</v>
      </c>
      <c r="S1761" s="36">
        <v>-0.12906199585157863</v>
      </c>
      <c r="T1761" s="72" t="s">
        <v>78</v>
      </c>
      <c r="U1761" s="34">
        <v>0</v>
      </c>
      <c r="V1761" s="34">
        <v>264.52999999999997</v>
      </c>
      <c r="W1761" s="34">
        <v>-264.52999999999997</v>
      </c>
      <c r="X1761" s="36">
        <v>-1</v>
      </c>
      <c r="Y1761" s="36" t="str">
        <f>IFERROR(VLOOKUP(A1761,'Pivot price tier'!$C$8:$L$2270,10,0),"")</f>
        <v/>
      </c>
      <c r="Z1761" s="36" t="str">
        <f>IFERROR(VLOOKUP(A1761,'Pivot price tier by size'!$D$8:$M$2491,10,0),"")</f>
        <v/>
      </c>
      <c r="AA1761" s="36" t="str">
        <f>IFERROR(VLOOKUP(A1761,'Pivot category'!$B$8:$I$2216,8,0),"")</f>
        <v/>
      </c>
      <c r="AB1761" s="3" t="str">
        <f>IF(P1761&lt;$AC$1,"Bottom 5%","")</f>
        <v>Bottom 5%</v>
      </c>
      <c r="AC1761"/>
      <c r="AD1761" s="34" t="s">
        <v>16463</v>
      </c>
      <c r="AE1761" s="34" t="s">
        <v>13969</v>
      </c>
    </row>
    <row r="1762" spans="1:31" hidden="1" x14ac:dyDescent="0.25">
      <c r="A1762" t="s">
        <v>6980</v>
      </c>
      <c r="B1762" t="s">
        <v>959</v>
      </c>
      <c r="C1762" s="3" t="s">
        <v>34</v>
      </c>
      <c r="D1762" s="3" t="s">
        <v>3262</v>
      </c>
      <c r="E1762" s="3">
        <v>0</v>
      </c>
      <c r="F1762" s="3">
        <v>10000</v>
      </c>
      <c r="G1762" s="34">
        <v>10.19</v>
      </c>
      <c r="H1762" s="3" t="s">
        <v>54</v>
      </c>
      <c r="I1762" s="3" t="s">
        <v>54</v>
      </c>
      <c r="J1762" s="3" t="s">
        <v>8168</v>
      </c>
      <c r="K1762" s="3" t="s">
        <v>8164</v>
      </c>
      <c r="L1762" s="3" t="s">
        <v>8167</v>
      </c>
      <c r="M1762" s="26" t="s">
        <v>13723</v>
      </c>
      <c r="N1762"/>
      <c r="O1762" s="3">
        <v>21</v>
      </c>
      <c r="P1762" s="34">
        <v>2695.05</v>
      </c>
      <c r="Q1762" s="34">
        <v>3467.97</v>
      </c>
      <c r="R1762" s="34">
        <v>-772.91999999999962</v>
      </c>
      <c r="S1762" s="36">
        <v>-0.22287390029325505</v>
      </c>
      <c r="T1762" s="72">
        <v>128.33571428571429</v>
      </c>
      <c r="U1762" s="34">
        <v>0</v>
      </c>
      <c r="V1762" s="34">
        <v>10.17</v>
      </c>
      <c r="W1762" s="34">
        <v>-10.17</v>
      </c>
      <c r="X1762" s="36">
        <v>-1</v>
      </c>
      <c r="Y1762" s="36" t="str">
        <f>IFERROR(VLOOKUP(A1762,'Pivot price tier'!$C$8:$L$2270,10,0),"")</f>
        <v/>
      </c>
      <c r="Z1762" s="36" t="str">
        <f>IFERROR(VLOOKUP(A1762,'Pivot price tier by size'!$D$8:$M$2491,10,0),"")</f>
        <v/>
      </c>
      <c r="AA1762" s="36" t="str">
        <f>IFERROR(VLOOKUP(A1762,'Pivot category'!$B$8:$I$2216,8,0),"")</f>
        <v/>
      </c>
      <c r="AB1762" s="3" t="str">
        <f>IF(P1762&lt;$AC$1,"Bottom 5%","")</f>
        <v>Bottom 5%</v>
      </c>
      <c r="AC1762"/>
      <c r="AD1762" s="34" t="s">
        <v>10274</v>
      </c>
      <c r="AE1762" s="34" t="s">
        <v>16512</v>
      </c>
    </row>
    <row r="1763" spans="1:31" hidden="1" x14ac:dyDescent="0.25">
      <c r="A1763" t="s">
        <v>12063</v>
      </c>
      <c r="B1763" t="s">
        <v>12632</v>
      </c>
      <c r="C1763" s="3" t="s">
        <v>32</v>
      </c>
      <c r="D1763" s="3" t="s">
        <v>11751</v>
      </c>
      <c r="E1763" s="3" t="s">
        <v>5093</v>
      </c>
      <c r="F1763" s="3">
        <v>10000</v>
      </c>
      <c r="G1763" s="34">
        <v>28.79</v>
      </c>
      <c r="H1763" s="3" t="s">
        <v>12</v>
      </c>
      <c r="I1763" s="3" t="s">
        <v>23</v>
      </c>
      <c r="J1763" s="3" t="s">
        <v>8173</v>
      </c>
      <c r="K1763" s="3" t="s">
        <v>8176</v>
      </c>
      <c r="L1763" s="3" t="s">
        <v>8167</v>
      </c>
      <c r="M1763" s="26">
        <v>45323</v>
      </c>
      <c r="N1763"/>
      <c r="O1763" s="3">
        <v>14</v>
      </c>
      <c r="P1763" s="34">
        <v>2658.43</v>
      </c>
      <c r="Q1763" s="34">
        <v>1727.64</v>
      </c>
      <c r="R1763" s="34">
        <v>930.78999999999974</v>
      </c>
      <c r="S1763" s="36">
        <v>0.53876386284179567</v>
      </c>
      <c r="T1763" s="72">
        <v>189.88785714285714</v>
      </c>
      <c r="U1763" s="34">
        <v>0</v>
      </c>
      <c r="V1763" s="34">
        <v>431.91</v>
      </c>
      <c r="W1763" s="34">
        <v>-431.91</v>
      </c>
      <c r="X1763" s="36">
        <v>-1</v>
      </c>
      <c r="Y1763" s="36" t="str">
        <f>IFERROR(VLOOKUP(A1763,'Pivot price tier'!$C$8:$L$2270,10,0),"")</f>
        <v/>
      </c>
      <c r="Z1763" s="36" t="str">
        <f>IFERROR(VLOOKUP(A1763,'Pivot price tier by size'!$D$8:$M$2491,10,0),"")</f>
        <v/>
      </c>
      <c r="AA1763" s="36" t="str">
        <f>IFERROR(VLOOKUP(A1763,'Pivot category'!$B$8:$I$2216,8,0),"")</f>
        <v/>
      </c>
      <c r="AB1763" s="3" t="str">
        <f>IF(P1763&lt;$AC$1,"Bottom 5%","")</f>
        <v>Bottom 5%</v>
      </c>
      <c r="AC1763"/>
      <c r="AD1763" s="34" t="s">
        <v>10274</v>
      </c>
      <c r="AE1763" s="34" t="s">
        <v>16512</v>
      </c>
    </row>
    <row r="1764" spans="1:31" hidden="1" x14ac:dyDescent="0.25">
      <c r="A1764" t="s">
        <v>11431</v>
      </c>
      <c r="B1764" t="s">
        <v>11432</v>
      </c>
      <c r="C1764" s="3" t="s">
        <v>36</v>
      </c>
      <c r="D1764" s="3" t="s">
        <v>11394</v>
      </c>
      <c r="E1764" s="3" t="s">
        <v>5093</v>
      </c>
      <c r="F1764" s="3">
        <v>8000</v>
      </c>
      <c r="G1764" s="34">
        <v>25.99</v>
      </c>
      <c r="H1764" s="3" t="s">
        <v>12</v>
      </c>
      <c r="I1764" s="3" t="s">
        <v>19</v>
      </c>
      <c r="J1764" s="3" t="s">
        <v>8163</v>
      </c>
      <c r="K1764" s="3" t="s">
        <v>8185</v>
      </c>
      <c r="L1764" s="3" t="s">
        <v>68</v>
      </c>
      <c r="M1764" s="26">
        <v>45017</v>
      </c>
      <c r="N1764"/>
      <c r="O1764" s="3">
        <v>7</v>
      </c>
      <c r="P1764" s="34">
        <v>5068.05</v>
      </c>
      <c r="Q1764" s="34">
        <v>4132.41</v>
      </c>
      <c r="R1764" s="34">
        <v>935.64000000000033</v>
      </c>
      <c r="S1764" s="36">
        <v>0.22641509433962281</v>
      </c>
      <c r="T1764" s="72">
        <v>724.00714285714287</v>
      </c>
      <c r="U1764" s="34">
        <v>48055.51</v>
      </c>
      <c r="V1764" s="34">
        <v>46132.25</v>
      </c>
      <c r="W1764" s="34">
        <v>1923.260000000002</v>
      </c>
      <c r="X1764" s="36">
        <v>4.16901408450705E-2</v>
      </c>
      <c r="Y1764" s="36" t="str">
        <f>IFERROR(VLOOKUP(A1764,'Pivot price tier'!$C$8:$L$2270,10,0),"")</f>
        <v/>
      </c>
      <c r="Z1764" s="36" t="str">
        <f>IFERROR(VLOOKUP(A1764,'Pivot price tier by size'!$D$8:$M$2491,10,0),"")</f>
        <v/>
      </c>
      <c r="AA1764" s="36" t="str">
        <f>IFERROR(VLOOKUP(A1764,'Pivot category'!$B$8:$I$2216,8,0),"")</f>
        <v/>
      </c>
      <c r="AB1764" s="3" t="str">
        <f>IF(P1764&lt;$AC$1,"Bottom 5%","")</f>
        <v>Bottom 5%</v>
      </c>
      <c r="AC1764"/>
      <c r="AD1764" s="34" t="s">
        <v>11097</v>
      </c>
      <c r="AE1764" s="34" t="s">
        <v>16476</v>
      </c>
    </row>
    <row r="1765" spans="1:31" x14ac:dyDescent="0.25">
      <c r="A1765" t="s">
        <v>11653</v>
      </c>
      <c r="B1765" t="s">
        <v>11654</v>
      </c>
      <c r="C1765" s="3" t="s">
        <v>32</v>
      </c>
      <c r="D1765" s="3" t="s">
        <v>11324</v>
      </c>
      <c r="E1765" s="3" t="s">
        <v>5093</v>
      </c>
      <c r="F1765" s="3">
        <v>7000</v>
      </c>
      <c r="G1765" s="34">
        <v>21.99</v>
      </c>
      <c r="H1765" s="3" t="s">
        <v>12489</v>
      </c>
      <c r="I1765" s="3" t="s">
        <v>21</v>
      </c>
      <c r="J1765" s="3" t="s">
        <v>8163</v>
      </c>
      <c r="K1765" s="3" t="s">
        <v>8164</v>
      </c>
      <c r="L1765" s="3" t="s">
        <v>68</v>
      </c>
      <c r="M1765" s="26">
        <v>45047</v>
      </c>
      <c r="N1765"/>
      <c r="O1765" s="3">
        <v>60</v>
      </c>
      <c r="P1765" s="34">
        <v>29840.01</v>
      </c>
      <c r="Q1765" s="34">
        <v>35775.06</v>
      </c>
      <c r="R1765" s="34">
        <v>-5935.0499999999993</v>
      </c>
      <c r="S1765" s="36">
        <v>-0.16589909283171012</v>
      </c>
      <c r="T1765" s="72">
        <v>497.33349999999996</v>
      </c>
      <c r="U1765" s="34">
        <v>19242.48</v>
      </c>
      <c r="V1765" s="34">
        <v>21327.42</v>
      </c>
      <c r="W1765" s="34">
        <v>-2084.9399999999987</v>
      </c>
      <c r="X1765" s="36">
        <v>-9.7758659978562701E-2</v>
      </c>
      <c r="Y1765" s="36" t="str">
        <f>IFERROR(VLOOKUP(A1765,'Pivot price tier'!$C$8:$L$2270,10,0),"")</f>
        <v xml:space="preserve"> </v>
      </c>
      <c r="Z1765" s="36" t="str">
        <f>IFERROR(VLOOKUP(A1765,'Pivot price tier by size'!$D$8:$M$2491,10,0),"")</f>
        <v xml:space="preserve"> </v>
      </c>
      <c r="AA1765" s="36" t="str">
        <f>IFERROR(VLOOKUP(A1765,'Pivot category'!$B$8:$I$2216,8,0),"")</f>
        <v xml:space="preserve"> </v>
      </c>
      <c r="AB1765" s="3" t="str">
        <f>IF(P1765&lt;$AC$1,"Bottom 5%","")</f>
        <v>Bottom 5%</v>
      </c>
      <c r="AC1765"/>
      <c r="AD1765" s="34" t="s">
        <v>11097</v>
      </c>
      <c r="AE1765" s="34" t="s">
        <v>13940</v>
      </c>
    </row>
    <row r="1766" spans="1:31" x14ac:dyDescent="0.25">
      <c r="A1766" t="s">
        <v>5882</v>
      </c>
      <c r="B1766" t="s">
        <v>1806</v>
      </c>
      <c r="C1766" s="3" t="s">
        <v>32</v>
      </c>
      <c r="D1766" s="3" t="s">
        <v>4202</v>
      </c>
      <c r="E1766" s="3" t="s">
        <v>5141</v>
      </c>
      <c r="F1766" s="3">
        <v>1000</v>
      </c>
      <c r="G1766" s="34">
        <v>28.99</v>
      </c>
      <c r="H1766" s="3" t="s">
        <v>29</v>
      </c>
      <c r="I1766" s="3" t="s">
        <v>21</v>
      </c>
      <c r="J1766" s="3" t="s">
        <v>8163</v>
      </c>
      <c r="K1766" s="3" t="s">
        <v>8164</v>
      </c>
      <c r="L1766" s="3" t="s">
        <v>68</v>
      </c>
      <c r="M1766" s="26" t="s">
        <v>13723</v>
      </c>
      <c r="N1766"/>
      <c r="O1766" s="3">
        <v>102</v>
      </c>
      <c r="P1766" s="34">
        <v>30323.54</v>
      </c>
      <c r="Q1766" s="34">
        <v>47502.37</v>
      </c>
      <c r="R1766" s="34">
        <v>-17178.830000000002</v>
      </c>
      <c r="S1766" s="36">
        <v>-0.36164153493815154</v>
      </c>
      <c r="T1766" s="72">
        <v>297.28960784313728</v>
      </c>
      <c r="U1766" s="34">
        <v>20350.98</v>
      </c>
      <c r="V1766" s="34">
        <v>31719.89</v>
      </c>
      <c r="W1766" s="34">
        <v>-11368.91</v>
      </c>
      <c r="X1766" s="36">
        <v>-0.35841580787323035</v>
      </c>
      <c r="Y1766" s="36" t="str">
        <f>IFERROR(VLOOKUP(A1766,'Pivot price tier'!$C$8:$L$2270,10,0),"")</f>
        <v xml:space="preserve"> </v>
      </c>
      <c r="Z1766" s="36" t="str">
        <f>IFERROR(VLOOKUP(A1766,'Pivot price tier by size'!$D$8:$M$2491,10,0),"")</f>
        <v xml:space="preserve"> </v>
      </c>
      <c r="AA1766" s="36" t="str">
        <f>IFERROR(VLOOKUP(A1766,'Pivot category'!$B$8:$I$2216,8,0),"")</f>
        <v xml:space="preserve"> </v>
      </c>
      <c r="AB1766" s="3" t="str">
        <f>IF(P1766&lt;$AC$1,"Bottom 5%","")</f>
        <v>Bottom 5%</v>
      </c>
      <c r="AC1766"/>
      <c r="AD1766" s="34" t="s">
        <v>16473</v>
      </c>
      <c r="AE1766" s="34" t="s">
        <v>13951</v>
      </c>
    </row>
    <row r="1767" spans="1:31" hidden="1" x14ac:dyDescent="0.25">
      <c r="A1767" t="s">
        <v>5664</v>
      </c>
      <c r="B1767" t="s">
        <v>962</v>
      </c>
      <c r="C1767" s="3" t="s">
        <v>32</v>
      </c>
      <c r="D1767" s="3" t="s">
        <v>3265</v>
      </c>
      <c r="E1767" s="3" t="s">
        <v>5093</v>
      </c>
      <c r="F1767" s="3">
        <v>10000</v>
      </c>
      <c r="G1767" s="34">
        <v>89.99</v>
      </c>
      <c r="H1767" s="3" t="s">
        <v>12</v>
      </c>
      <c r="I1767" s="3" t="s">
        <v>15</v>
      </c>
      <c r="J1767" s="3" t="s">
        <v>8171</v>
      </c>
      <c r="K1767" s="3" t="s">
        <v>8164</v>
      </c>
      <c r="L1767" s="3" t="s">
        <v>68</v>
      </c>
      <c r="M1767" s="26" t="s">
        <v>13723</v>
      </c>
      <c r="N1767"/>
      <c r="O1767" s="3">
        <v>3</v>
      </c>
      <c r="P1767" s="34">
        <v>131295.41</v>
      </c>
      <c r="Q1767" s="34">
        <v>142184.20000000001</v>
      </c>
      <c r="R1767" s="34">
        <v>-10888.790000000008</v>
      </c>
      <c r="S1767" s="36">
        <v>-7.6582278481012733E-2</v>
      </c>
      <c r="T1767" s="72">
        <v>43765.136666666665</v>
      </c>
      <c r="U1767" s="34">
        <v>3779.58</v>
      </c>
      <c r="V1767" s="34">
        <v>14758.36</v>
      </c>
      <c r="W1767" s="34">
        <v>-10978.78</v>
      </c>
      <c r="X1767" s="36">
        <v>-0.74390243902439024</v>
      </c>
      <c r="Y1767" s="36" t="str">
        <f>IFERROR(VLOOKUP(A1767,'Pivot price tier'!$C$8:$L$2270,10,0),"")</f>
        <v xml:space="preserve"> </v>
      </c>
      <c r="Z1767" s="36" t="str">
        <f>IFERROR(VLOOKUP(A1767,'Pivot price tier by size'!$D$8:$M$2491,10,0),"")</f>
        <v xml:space="preserve"> </v>
      </c>
      <c r="AA1767" s="36" t="str">
        <f>IFERROR(VLOOKUP(A1767,'Pivot category'!$B$8:$I$2216,8,0),"")</f>
        <v xml:space="preserve"> </v>
      </c>
      <c r="AB1767" s="3" t="str">
        <f>IF(P1767&lt;$AC$1,"Bottom 5%","")</f>
        <v/>
      </c>
      <c r="AC1767"/>
      <c r="AD1767" s="34" t="s">
        <v>11097</v>
      </c>
      <c r="AE1767" s="34" t="s">
        <v>16476</v>
      </c>
    </row>
    <row r="1768" spans="1:31" x14ac:dyDescent="0.25">
      <c r="A1768" t="s">
        <v>12265</v>
      </c>
      <c r="B1768" t="s">
        <v>1812</v>
      </c>
      <c r="C1768" s="3" t="s">
        <v>32</v>
      </c>
      <c r="D1768" s="3" t="s">
        <v>4213</v>
      </c>
      <c r="E1768" s="3" t="s">
        <v>5093</v>
      </c>
      <c r="F1768" s="3">
        <v>1000</v>
      </c>
      <c r="G1768" s="34">
        <v>33.99</v>
      </c>
      <c r="H1768" s="3" t="s">
        <v>12489</v>
      </c>
      <c r="I1768" s="3" t="s">
        <v>23</v>
      </c>
      <c r="J1768" s="3" t="s">
        <v>8163</v>
      </c>
      <c r="K1768" s="3" t="s">
        <v>8164</v>
      </c>
      <c r="L1768" s="3" t="s">
        <v>68</v>
      </c>
      <c r="M1768" s="26" t="s">
        <v>13723</v>
      </c>
      <c r="N1768"/>
      <c r="O1768" s="3">
        <v>55</v>
      </c>
      <c r="P1768" s="34">
        <v>16822.599999999999</v>
      </c>
      <c r="Q1768" s="34">
        <v>26185.59</v>
      </c>
      <c r="R1768" s="34">
        <v>-9362.9900000000016</v>
      </c>
      <c r="S1768" s="36">
        <v>-0.35756269001385887</v>
      </c>
      <c r="T1768" s="72">
        <v>305.8654545454545</v>
      </c>
      <c r="U1768" s="34">
        <v>13879.66</v>
      </c>
      <c r="V1768" s="34">
        <v>14073.55</v>
      </c>
      <c r="W1768" s="34">
        <v>-193.88999999999942</v>
      </c>
      <c r="X1768" s="36">
        <v>-1.3776907745380429E-2</v>
      </c>
      <c r="Y1768" s="36" t="str">
        <f>IFERROR(VLOOKUP(A1768,'Pivot price tier'!$C$8:$L$2270,10,0),"")</f>
        <v xml:space="preserve"> </v>
      </c>
      <c r="Z1768" s="36" t="str">
        <f>IFERROR(VLOOKUP(A1768,'Pivot price tier by size'!$D$8:$M$2491,10,0),"")</f>
        <v xml:space="preserve"> </v>
      </c>
      <c r="AA1768" s="36" t="str">
        <f>IFERROR(VLOOKUP(A1768,'Pivot category'!$B$8:$I$2216,8,0),"")</f>
        <v xml:space="preserve"> </v>
      </c>
      <c r="AB1768" s="3" t="str">
        <f>IF(P1768&lt;$AC$1,"Bottom 5%","")</f>
        <v>Bottom 5%</v>
      </c>
      <c r="AC1768"/>
      <c r="AD1768" s="34" t="s">
        <v>16463</v>
      </c>
      <c r="AE1768" s="34" t="s">
        <v>13957</v>
      </c>
    </row>
    <row r="1769" spans="1:31" hidden="1" x14ac:dyDescent="0.25">
      <c r="A1769" t="s">
        <v>15466</v>
      </c>
      <c r="B1769" t="s">
        <v>15467</v>
      </c>
      <c r="C1769" s="3" t="s">
        <v>32</v>
      </c>
      <c r="D1769" s="3" t="s">
        <v>14434</v>
      </c>
      <c r="E1769" s="3" t="s">
        <v>5093</v>
      </c>
      <c r="F1769" s="3">
        <v>10000</v>
      </c>
      <c r="G1769" s="34">
        <v>45.99</v>
      </c>
      <c r="H1769" s="3" t="s">
        <v>12</v>
      </c>
      <c r="I1769" s="3" t="s">
        <v>23</v>
      </c>
      <c r="J1769" s="3" t="s">
        <v>15250</v>
      </c>
      <c r="K1769" s="3" t="s">
        <v>8164</v>
      </c>
      <c r="L1769" s="3" t="s">
        <v>68</v>
      </c>
      <c r="M1769" s="26">
        <v>45901</v>
      </c>
      <c r="N1769"/>
      <c r="O1769" s="3">
        <v>10</v>
      </c>
      <c r="P1769" s="34">
        <v>24880.59</v>
      </c>
      <c r="Q1769" s="34">
        <v>0</v>
      </c>
      <c r="R1769" s="34">
        <v>24880.59</v>
      </c>
      <c r="S1769" s="36" t="s">
        <v>78</v>
      </c>
      <c r="T1769" s="72">
        <v>2488.0590000000002</v>
      </c>
      <c r="U1769" s="34">
        <v>24466.68</v>
      </c>
      <c r="V1769" s="34">
        <v>0</v>
      </c>
      <c r="W1769" s="34">
        <v>24466.68</v>
      </c>
      <c r="X1769" s="36" t="s">
        <v>78</v>
      </c>
      <c r="Y1769" s="36" t="str">
        <f>IFERROR(VLOOKUP(A1769,'Pivot price tier'!$C$8:$L$2270,10,0),"")</f>
        <v xml:space="preserve"> </v>
      </c>
      <c r="Z1769" s="36" t="str">
        <f>IFERROR(VLOOKUP(A1769,'Pivot price tier by size'!$D$8:$M$2491,10,0),"")</f>
        <v xml:space="preserve"> </v>
      </c>
      <c r="AA1769" s="36" t="str">
        <f>IFERROR(VLOOKUP(A1769,'Pivot category'!$B$8:$I$2216,8,0),"")</f>
        <v>X</v>
      </c>
      <c r="AB1769" s="3" t="str">
        <f>IF(P1769&lt;$AC$1,"Bottom 5%","")</f>
        <v>Bottom 5%</v>
      </c>
      <c r="AC1769"/>
      <c r="AD1769" s="34" t="s">
        <v>11097</v>
      </c>
      <c r="AE1769" s="34" t="s">
        <v>16476</v>
      </c>
    </row>
    <row r="1770" spans="1:31" hidden="1" x14ac:dyDescent="0.25">
      <c r="A1770" t="s">
        <v>14659</v>
      </c>
      <c r="B1770" t="s">
        <v>14660</v>
      </c>
      <c r="C1770" s="3" t="s">
        <v>32</v>
      </c>
      <c r="D1770" s="3" t="s">
        <v>14433</v>
      </c>
      <c r="E1770" s="3" t="s">
        <v>5093</v>
      </c>
      <c r="F1770" s="3">
        <v>10000</v>
      </c>
      <c r="G1770" s="34">
        <v>45.99</v>
      </c>
      <c r="H1770" s="3" t="s">
        <v>12</v>
      </c>
      <c r="I1770" s="3" t="s">
        <v>23</v>
      </c>
      <c r="J1770" s="3" t="s">
        <v>15250</v>
      </c>
      <c r="K1770" s="3" t="s">
        <v>8164</v>
      </c>
      <c r="L1770" s="3" t="s">
        <v>68</v>
      </c>
      <c r="M1770" s="26">
        <v>45778</v>
      </c>
      <c r="N1770"/>
      <c r="O1770" s="3">
        <v>0</v>
      </c>
      <c r="P1770" s="34">
        <v>41896.89</v>
      </c>
      <c r="Q1770" s="34">
        <v>0</v>
      </c>
      <c r="R1770" s="34">
        <v>41896.89</v>
      </c>
      <c r="S1770" s="36" t="s">
        <v>78</v>
      </c>
      <c r="T1770" s="72" t="s">
        <v>78</v>
      </c>
      <c r="U1770" s="34">
        <v>36194.129999999997</v>
      </c>
      <c r="V1770" s="34">
        <v>0</v>
      </c>
      <c r="W1770" s="34">
        <v>36194.129999999997</v>
      </c>
      <c r="X1770" s="36" t="s">
        <v>78</v>
      </c>
      <c r="Y1770" s="36" t="str">
        <f>IFERROR(VLOOKUP(A1770,'Pivot price tier'!$C$8:$L$2270,10,0),"")</f>
        <v>X</v>
      </c>
      <c r="Z1770" s="36" t="str">
        <f>IFERROR(VLOOKUP(A1770,'Pivot price tier by size'!$D$8:$M$2491,10,0),"")</f>
        <v>X</v>
      </c>
      <c r="AA1770" s="36" t="str">
        <f>IFERROR(VLOOKUP(A1770,'Pivot category'!$B$8:$I$2216,8,0),"")</f>
        <v xml:space="preserve"> </v>
      </c>
      <c r="AB1770" s="3" t="str">
        <f>IF(P1770&lt;$AC$1,"Bottom 5%","")</f>
        <v>Bottom 5%</v>
      </c>
      <c r="AC1770"/>
      <c r="AD1770" s="34" t="s">
        <v>11097</v>
      </c>
      <c r="AE1770" s="34" t="s">
        <v>16476</v>
      </c>
    </row>
    <row r="1771" spans="1:31" hidden="1" x14ac:dyDescent="0.25">
      <c r="A1771" t="s">
        <v>15468</v>
      </c>
      <c r="B1771" t="s">
        <v>15469</v>
      </c>
      <c r="C1771" s="3" t="s">
        <v>32</v>
      </c>
      <c r="D1771" s="3" t="s">
        <v>14432</v>
      </c>
      <c r="E1771" s="3" t="s">
        <v>5093</v>
      </c>
      <c r="F1771" s="3">
        <v>10000</v>
      </c>
      <c r="G1771" s="34">
        <v>45.99</v>
      </c>
      <c r="H1771" s="3" t="s">
        <v>12</v>
      </c>
      <c r="I1771" s="3" t="s">
        <v>23</v>
      </c>
      <c r="J1771" s="3" t="s">
        <v>15250</v>
      </c>
      <c r="K1771" s="3" t="s">
        <v>8164</v>
      </c>
      <c r="L1771" s="3" t="s">
        <v>68</v>
      </c>
      <c r="M1771" s="26">
        <v>45901</v>
      </c>
      <c r="N1771"/>
      <c r="O1771" s="3">
        <v>5</v>
      </c>
      <c r="P1771" s="34">
        <v>28559.79</v>
      </c>
      <c r="Q1771" s="34">
        <v>0</v>
      </c>
      <c r="R1771" s="34">
        <v>28559.79</v>
      </c>
      <c r="S1771" s="36" t="s">
        <v>78</v>
      </c>
      <c r="T1771" s="72">
        <v>5711.9580000000005</v>
      </c>
      <c r="U1771" s="34">
        <v>24466.68</v>
      </c>
      <c r="V1771" s="34">
        <v>0</v>
      </c>
      <c r="W1771" s="34">
        <v>24466.68</v>
      </c>
      <c r="X1771" s="36" t="s">
        <v>78</v>
      </c>
      <c r="Y1771" s="36" t="str">
        <f>IFERROR(VLOOKUP(A1771,'Pivot price tier'!$C$8:$L$2270,10,0),"")</f>
        <v xml:space="preserve"> </v>
      </c>
      <c r="Z1771" s="36" t="str">
        <f>IFERROR(VLOOKUP(A1771,'Pivot price tier by size'!$D$8:$M$2491,10,0),"")</f>
        <v xml:space="preserve"> </v>
      </c>
      <c r="AA1771" s="36" t="str">
        <f>IFERROR(VLOOKUP(A1771,'Pivot category'!$B$8:$I$2216,8,0),"")</f>
        <v>X</v>
      </c>
      <c r="AB1771" s="3" t="str">
        <f>IF(P1771&lt;$AC$1,"Bottom 5%","")</f>
        <v>Bottom 5%</v>
      </c>
      <c r="AC1771"/>
      <c r="AD1771" s="34" t="s">
        <v>11097</v>
      </c>
      <c r="AE1771" s="34" t="s">
        <v>16476</v>
      </c>
    </row>
    <row r="1772" spans="1:31" hidden="1" x14ac:dyDescent="0.25">
      <c r="A1772" t="s">
        <v>16316</v>
      </c>
      <c r="B1772" t="s">
        <v>16317</v>
      </c>
      <c r="C1772" s="3" t="s">
        <v>34</v>
      </c>
      <c r="D1772" s="3" t="s">
        <v>16438</v>
      </c>
      <c r="E1772" s="3" t="s">
        <v>5093</v>
      </c>
      <c r="F1772" s="3">
        <v>1000</v>
      </c>
      <c r="G1772" s="34">
        <v>18.989999999999998</v>
      </c>
      <c r="H1772" s="3" t="s">
        <v>12</v>
      </c>
      <c r="I1772" s="3" t="s">
        <v>23</v>
      </c>
      <c r="J1772" s="3" t="s">
        <v>8163</v>
      </c>
      <c r="K1772" s="3" t="s">
        <v>8164</v>
      </c>
      <c r="L1772" s="3" t="s">
        <v>68</v>
      </c>
      <c r="M1772" s="26">
        <v>46082</v>
      </c>
      <c r="N1772"/>
      <c r="O1772" s="3">
        <v>53</v>
      </c>
      <c r="P1772" s="34">
        <v>3608.1</v>
      </c>
      <c r="Q1772" s="34">
        <v>0</v>
      </c>
      <c r="R1772" s="34">
        <v>3608.1</v>
      </c>
      <c r="S1772" s="36" t="s">
        <v>78</v>
      </c>
      <c r="T1772" s="72">
        <v>68.077358490566041</v>
      </c>
      <c r="U1772" s="34">
        <v>9058.23</v>
      </c>
      <c r="V1772" s="34">
        <v>0</v>
      </c>
      <c r="W1772" s="34">
        <v>9058.23</v>
      </c>
      <c r="X1772" s="36" t="s">
        <v>78</v>
      </c>
      <c r="Y1772" s="36" t="str">
        <f>IFERROR(VLOOKUP(A1772,'Pivot price tier'!$C$8:$L$2270,10,0),"")</f>
        <v>X</v>
      </c>
      <c r="Z1772" s="36" t="str">
        <f>IFERROR(VLOOKUP(A1772,'Pivot price tier by size'!$D$8:$M$2491,10,0),"")</f>
        <v>X</v>
      </c>
      <c r="AA1772" s="36" t="str">
        <f>IFERROR(VLOOKUP(A1772,'Pivot category'!$B$8:$I$2216,8,0),"")</f>
        <v>X</v>
      </c>
      <c r="AB1772" s="3" t="str">
        <f>IF(P1772&lt;$AC$1,"Bottom 5%","")</f>
        <v>Bottom 5%</v>
      </c>
      <c r="AC1772"/>
      <c r="AD1772" s="34" t="s">
        <v>11097</v>
      </c>
      <c r="AE1772" s="34" t="s">
        <v>16476</v>
      </c>
    </row>
    <row r="1773" spans="1:31" x14ac:dyDescent="0.25">
      <c r="A1773" t="s">
        <v>6538</v>
      </c>
      <c r="B1773" t="s">
        <v>6537</v>
      </c>
      <c r="C1773" s="3" t="s">
        <v>32</v>
      </c>
      <c r="D1773" s="3" t="s">
        <v>8042</v>
      </c>
      <c r="E1773" s="3" t="s">
        <v>5093</v>
      </c>
      <c r="F1773" s="3">
        <v>7000</v>
      </c>
      <c r="G1773" s="34">
        <v>31.99</v>
      </c>
      <c r="H1773" s="3" t="s">
        <v>26</v>
      </c>
      <c r="I1773" s="3" t="s">
        <v>23</v>
      </c>
      <c r="J1773" s="3" t="s">
        <v>8163</v>
      </c>
      <c r="K1773" s="3" t="s">
        <v>8164</v>
      </c>
      <c r="L1773" s="3" t="s">
        <v>68</v>
      </c>
      <c r="M1773" s="26" t="s">
        <v>13723</v>
      </c>
      <c r="N1773"/>
      <c r="O1773" s="3">
        <v>45</v>
      </c>
      <c r="P1773" s="34">
        <v>47085.47</v>
      </c>
      <c r="Q1773" s="34">
        <v>54607.839999999997</v>
      </c>
      <c r="R1773" s="34">
        <v>-7522.3699999999953</v>
      </c>
      <c r="S1773" s="36">
        <v>-0.13775256446693362</v>
      </c>
      <c r="T1773" s="72">
        <v>1046.3437777777779</v>
      </c>
      <c r="U1773" s="34">
        <v>19581.47</v>
      </c>
      <c r="V1773" s="34">
        <v>15415.91</v>
      </c>
      <c r="W1773" s="34">
        <v>4165.5600000000013</v>
      </c>
      <c r="X1773" s="36">
        <v>0.27021174877123699</v>
      </c>
      <c r="Y1773" s="36" t="str">
        <f>IFERROR(VLOOKUP(A1773,'Pivot price tier'!$C$8:$L$2270,10,0),"")</f>
        <v xml:space="preserve"> </v>
      </c>
      <c r="Z1773" s="36" t="str">
        <f>IFERROR(VLOOKUP(A1773,'Pivot price tier by size'!$D$8:$M$2491,10,0),"")</f>
        <v xml:space="preserve"> </v>
      </c>
      <c r="AA1773" s="36" t="str">
        <f>IFERROR(VLOOKUP(A1773,'Pivot category'!$B$8:$I$2216,8,0),"")</f>
        <v xml:space="preserve"> </v>
      </c>
      <c r="AB1773" s="3" t="str">
        <f>IF(P1773&lt;$AC$1,"Bottom 5%","")</f>
        <v>Bottom 5%</v>
      </c>
      <c r="AC1773"/>
      <c r="AD1773" s="34" t="s">
        <v>16463</v>
      </c>
      <c r="AE1773" s="34" t="s">
        <v>13954</v>
      </c>
    </row>
    <row r="1774" spans="1:31" hidden="1" x14ac:dyDescent="0.25">
      <c r="A1774" t="s">
        <v>15766</v>
      </c>
      <c r="B1774" t="s">
        <v>15767</v>
      </c>
      <c r="C1774" s="3" t="s">
        <v>32</v>
      </c>
      <c r="D1774" s="3" t="s">
        <v>15252</v>
      </c>
      <c r="E1774" s="3" t="s">
        <v>5093</v>
      </c>
      <c r="F1774" s="3">
        <v>10000</v>
      </c>
      <c r="G1774" s="34">
        <v>249.99</v>
      </c>
      <c r="H1774" s="3" t="s">
        <v>12</v>
      </c>
      <c r="I1774" s="3" t="s">
        <v>74</v>
      </c>
      <c r="J1774" s="3" t="s">
        <v>8171</v>
      </c>
      <c r="K1774" s="3" t="s">
        <v>8164</v>
      </c>
      <c r="L1774" s="3" t="s">
        <v>68</v>
      </c>
      <c r="M1774" s="26">
        <v>45868</v>
      </c>
      <c r="N1774"/>
      <c r="O1774" s="3">
        <v>1</v>
      </c>
      <c r="P1774" s="34">
        <v>23999.040000000001</v>
      </c>
      <c r="Q1774" s="34">
        <v>0</v>
      </c>
      <c r="R1774" s="34">
        <v>23999.040000000001</v>
      </c>
      <c r="S1774" s="36" t="s">
        <v>78</v>
      </c>
      <c r="T1774" s="72">
        <v>23999.040000000001</v>
      </c>
      <c r="U1774" s="34">
        <v>18749.25</v>
      </c>
      <c r="V1774" s="34">
        <v>0</v>
      </c>
      <c r="W1774" s="34">
        <v>18749.25</v>
      </c>
      <c r="X1774" s="36" t="s">
        <v>78</v>
      </c>
      <c r="Y1774" s="36" t="str">
        <f>IFERROR(VLOOKUP(A1774,'Pivot price tier'!$C$8:$L$2270,10,0),"")</f>
        <v xml:space="preserve"> </v>
      </c>
      <c r="Z1774" s="36" t="str">
        <f>IFERROR(VLOOKUP(A1774,'Pivot price tier by size'!$D$8:$M$2491,10,0),"")</f>
        <v xml:space="preserve"> </v>
      </c>
      <c r="AA1774" s="36" t="str">
        <f>IFERROR(VLOOKUP(A1774,'Pivot category'!$B$8:$I$2216,8,0),"")</f>
        <v>X</v>
      </c>
      <c r="AB1774" s="3" t="str">
        <f>IF(P1774&lt;$AC$1,"Bottom 5%","")</f>
        <v>Bottom 5%</v>
      </c>
      <c r="AC1774"/>
      <c r="AD1774" s="34" t="s">
        <v>11097</v>
      </c>
      <c r="AE1774" s="34" t="s">
        <v>16476</v>
      </c>
    </row>
    <row r="1775" spans="1:31" hidden="1" x14ac:dyDescent="0.25">
      <c r="A1775" t="s">
        <v>16318</v>
      </c>
      <c r="B1775" t="s">
        <v>16319</v>
      </c>
      <c r="C1775" s="3" t="s">
        <v>34</v>
      </c>
      <c r="D1775" s="3" t="s">
        <v>16439</v>
      </c>
      <c r="E1775" s="3" t="s">
        <v>5093</v>
      </c>
      <c r="F1775" s="3">
        <v>7000</v>
      </c>
      <c r="G1775" s="34">
        <v>24.99</v>
      </c>
      <c r="H1775" s="3" t="s">
        <v>12</v>
      </c>
      <c r="I1775" s="3" t="s">
        <v>15</v>
      </c>
      <c r="J1775" s="3" t="s">
        <v>8163</v>
      </c>
      <c r="K1775" s="3" t="s">
        <v>8164</v>
      </c>
      <c r="L1775" s="3" t="s">
        <v>68</v>
      </c>
      <c r="M1775" s="26">
        <v>46082</v>
      </c>
      <c r="N1775"/>
      <c r="O1775" s="3">
        <v>52</v>
      </c>
      <c r="P1775" s="34">
        <v>4573.17</v>
      </c>
      <c r="Q1775" s="34">
        <v>0</v>
      </c>
      <c r="R1775" s="34">
        <v>4573.17</v>
      </c>
      <c r="S1775" s="36" t="s">
        <v>78</v>
      </c>
      <c r="T1775" s="72">
        <v>87.945576923076928</v>
      </c>
      <c r="U1775" s="34">
        <v>9071.3700000000008</v>
      </c>
      <c r="V1775" s="34">
        <v>0</v>
      </c>
      <c r="W1775" s="34">
        <v>9071.3700000000008</v>
      </c>
      <c r="X1775" s="36" t="s">
        <v>78</v>
      </c>
      <c r="Y1775" s="36" t="str">
        <f>IFERROR(VLOOKUP(A1775,'Pivot price tier'!$C$8:$L$2270,10,0),"")</f>
        <v>X</v>
      </c>
      <c r="Z1775" s="36" t="str">
        <f>IFERROR(VLOOKUP(A1775,'Pivot price tier by size'!$D$8:$M$2491,10,0),"")</f>
        <v xml:space="preserve"> </v>
      </c>
      <c r="AA1775" s="36" t="str">
        <f>IFERROR(VLOOKUP(A1775,'Pivot category'!$B$8:$I$2216,8,0),"")</f>
        <v>X</v>
      </c>
      <c r="AB1775" s="3" t="str">
        <f>IF(P1775&lt;$AC$1,"Bottom 5%","")</f>
        <v>Bottom 5%</v>
      </c>
      <c r="AC1775"/>
      <c r="AD1775" s="34" t="s">
        <v>11097</v>
      </c>
      <c r="AE1775" s="34" t="s">
        <v>16476</v>
      </c>
    </row>
    <row r="1776" spans="1:31" x14ac:dyDescent="0.25">
      <c r="A1776" t="s">
        <v>6355</v>
      </c>
      <c r="B1776" t="s">
        <v>5297</v>
      </c>
      <c r="C1776" s="3" t="s">
        <v>32</v>
      </c>
      <c r="D1776" s="3" t="s">
        <v>5157</v>
      </c>
      <c r="E1776" s="3" t="s">
        <v>5093</v>
      </c>
      <c r="F1776" s="3">
        <v>7000</v>
      </c>
      <c r="G1776" s="34">
        <v>25.99</v>
      </c>
      <c r="H1776" s="3" t="s">
        <v>12489</v>
      </c>
      <c r="I1776" s="3" t="s">
        <v>21</v>
      </c>
      <c r="J1776" s="3" t="s">
        <v>8163</v>
      </c>
      <c r="K1776" s="3" t="s">
        <v>8164</v>
      </c>
      <c r="L1776" s="3" t="s">
        <v>68</v>
      </c>
      <c r="M1776" s="26" t="s">
        <v>13723</v>
      </c>
      <c r="N1776"/>
      <c r="O1776" s="3">
        <v>60</v>
      </c>
      <c r="P1776" s="34">
        <v>46294.98</v>
      </c>
      <c r="Q1776" s="34">
        <v>48226.77</v>
      </c>
      <c r="R1776" s="34">
        <v>-1931.7899999999936</v>
      </c>
      <c r="S1776" s="36">
        <v>-4.005638362262276E-2</v>
      </c>
      <c r="T1776" s="72">
        <v>771.58300000000008</v>
      </c>
      <c r="U1776" s="34">
        <v>109979.78</v>
      </c>
      <c r="V1776" s="34">
        <v>121980.42</v>
      </c>
      <c r="W1776" s="34">
        <v>-12000.64</v>
      </c>
      <c r="X1776" s="36">
        <v>-9.8381691094357571E-2</v>
      </c>
      <c r="Y1776" s="36" t="str">
        <f>IFERROR(VLOOKUP(A1776,'Pivot price tier'!$C$8:$L$2270,10,0),"")</f>
        <v xml:space="preserve"> </v>
      </c>
      <c r="Z1776" s="36" t="str">
        <f>IFERROR(VLOOKUP(A1776,'Pivot price tier by size'!$D$8:$M$2491,10,0),"")</f>
        <v xml:space="preserve"> </v>
      </c>
      <c r="AA1776" s="36" t="str">
        <f>IFERROR(VLOOKUP(A1776,'Pivot category'!$B$8:$I$2216,8,0),"")</f>
        <v xml:space="preserve"> </v>
      </c>
      <c r="AB1776" s="3" t="str">
        <f>IF(P1776&lt;$AC$1,"Bottom 5%","")</f>
        <v>Bottom 5%</v>
      </c>
      <c r="AC1776"/>
      <c r="AD1776" s="34" t="s">
        <v>16463</v>
      </c>
      <c r="AE1776" s="34" t="s">
        <v>13939</v>
      </c>
    </row>
    <row r="1777" spans="1:31" hidden="1" x14ac:dyDescent="0.25">
      <c r="A1777" t="s">
        <v>10314</v>
      </c>
      <c r="B1777" t="s">
        <v>9704</v>
      </c>
      <c r="C1777" s="3" t="s">
        <v>32</v>
      </c>
      <c r="D1777" s="3" t="s">
        <v>8187</v>
      </c>
      <c r="E1777" s="3" t="s">
        <v>5093</v>
      </c>
      <c r="F1777" s="3">
        <v>9000</v>
      </c>
      <c r="G1777" s="34">
        <v>94.99</v>
      </c>
      <c r="H1777" s="3" t="s">
        <v>26</v>
      </c>
      <c r="I1777" s="3" t="s">
        <v>74</v>
      </c>
      <c r="J1777" s="3" t="s">
        <v>8171</v>
      </c>
      <c r="K1777" s="3" t="s">
        <v>8172</v>
      </c>
      <c r="L1777" s="3" t="s">
        <v>8166</v>
      </c>
      <c r="M1777" s="26" t="s">
        <v>13723</v>
      </c>
      <c r="N1777"/>
      <c r="O1777" s="3">
        <v>1</v>
      </c>
      <c r="P1777" s="34">
        <v>854.91</v>
      </c>
      <c r="Q1777" s="34">
        <v>569.94000000000005</v>
      </c>
      <c r="R1777" s="34">
        <v>284.96999999999991</v>
      </c>
      <c r="S1777" s="36">
        <v>0.49999999999999978</v>
      </c>
      <c r="T1777" s="72">
        <v>854.91</v>
      </c>
      <c r="U1777" s="34" t="s">
        <v>78</v>
      </c>
      <c r="V1777" s="34" t="s">
        <v>78</v>
      </c>
      <c r="W1777" s="34" t="s">
        <v>78</v>
      </c>
      <c r="X1777" s="36" t="s">
        <v>78</v>
      </c>
      <c r="Y1777" s="36" t="str">
        <f>IFERROR(VLOOKUP(A1777,'Pivot price tier'!$C$8:$L$2270,10,0),"")</f>
        <v/>
      </c>
      <c r="Z1777" s="36" t="str">
        <f>IFERROR(VLOOKUP(A1777,'Pivot price tier by size'!$D$8:$M$2491,10,0),"")</f>
        <v/>
      </c>
      <c r="AA1777" s="36" t="str">
        <f>IFERROR(VLOOKUP(A1777,'Pivot category'!$B$8:$I$2216,8,0),"")</f>
        <v/>
      </c>
      <c r="AB1777" s="3" t="str">
        <f>IF(P1777&lt;$AC$1,"Bottom 5%","")</f>
        <v>Bottom 5%</v>
      </c>
      <c r="AC1777"/>
      <c r="AD1777" s="34" t="s">
        <v>11097</v>
      </c>
      <c r="AE1777" s="34" t="s">
        <v>14003</v>
      </c>
    </row>
    <row r="1778" spans="1:31" hidden="1" x14ac:dyDescent="0.25">
      <c r="A1778" t="s">
        <v>11129</v>
      </c>
      <c r="B1778" t="s">
        <v>11130</v>
      </c>
      <c r="C1778" s="3" t="s">
        <v>32</v>
      </c>
      <c r="D1778" s="3" t="s">
        <v>10849</v>
      </c>
      <c r="E1778" s="3" t="s">
        <v>5093</v>
      </c>
      <c r="F1778" s="3">
        <v>10000</v>
      </c>
      <c r="G1778" s="34">
        <v>99.99</v>
      </c>
      <c r="H1778" s="3" t="s">
        <v>26</v>
      </c>
      <c r="I1778" s="3" t="s">
        <v>74</v>
      </c>
      <c r="J1778" s="3" t="s">
        <v>8171</v>
      </c>
      <c r="K1778" s="3" t="s">
        <v>8176</v>
      </c>
      <c r="L1778" s="3" t="s">
        <v>68</v>
      </c>
      <c r="M1778" s="26">
        <v>44927</v>
      </c>
      <c r="N1778"/>
      <c r="O1778" s="3">
        <v>1</v>
      </c>
      <c r="P1778" s="34">
        <v>99.99</v>
      </c>
      <c r="Q1778" s="34">
        <v>99.99</v>
      </c>
      <c r="R1778" s="34">
        <v>0</v>
      </c>
      <c r="S1778" s="36">
        <v>0</v>
      </c>
      <c r="T1778" s="72">
        <v>99.99</v>
      </c>
      <c r="U1778" s="34">
        <v>0</v>
      </c>
      <c r="V1778" s="34">
        <v>1599.84</v>
      </c>
      <c r="W1778" s="34">
        <v>-1599.84</v>
      </c>
      <c r="X1778" s="36">
        <v>-1</v>
      </c>
      <c r="Y1778" s="36" t="str">
        <f>IFERROR(VLOOKUP(A1778,'Pivot price tier'!$C$8:$L$2270,10,0),"")</f>
        <v/>
      </c>
      <c r="Z1778" s="36" t="str">
        <f>IFERROR(VLOOKUP(A1778,'Pivot price tier by size'!$D$8:$M$2491,10,0),"")</f>
        <v/>
      </c>
      <c r="AA1778" s="36" t="str">
        <f>IFERROR(VLOOKUP(A1778,'Pivot category'!$B$8:$I$2216,8,0),"")</f>
        <v/>
      </c>
      <c r="AB1778" s="3" t="str">
        <f>IF(P1778&lt;$AC$1,"Bottom 5%","")</f>
        <v>Bottom 5%</v>
      </c>
      <c r="AC1778"/>
      <c r="AD1778" s="34" t="s">
        <v>11097</v>
      </c>
      <c r="AE1778" s="34" t="s">
        <v>14003</v>
      </c>
    </row>
    <row r="1779" spans="1:31" hidden="1" x14ac:dyDescent="0.25">
      <c r="A1779" t="s">
        <v>12954</v>
      </c>
      <c r="B1779" t="s">
        <v>12955</v>
      </c>
      <c r="C1779" s="3" t="s">
        <v>32</v>
      </c>
      <c r="D1779" s="3" t="s">
        <v>12747</v>
      </c>
      <c r="E1779" s="3" t="s">
        <v>5093</v>
      </c>
      <c r="F1779" s="3">
        <v>10000</v>
      </c>
      <c r="G1779" s="34">
        <v>129.99</v>
      </c>
      <c r="H1779" s="3" t="s">
        <v>26</v>
      </c>
      <c r="I1779" s="3" t="s">
        <v>74</v>
      </c>
      <c r="J1779" s="3" t="s">
        <v>8171</v>
      </c>
      <c r="K1779" s="3" t="s">
        <v>8176</v>
      </c>
      <c r="L1779" s="3" t="s">
        <v>68</v>
      </c>
      <c r="M1779" s="26">
        <v>45474</v>
      </c>
      <c r="N1779"/>
      <c r="O1779" s="3">
        <v>1</v>
      </c>
      <c r="P1779" s="34">
        <v>2209.83</v>
      </c>
      <c r="Q1779" s="34">
        <v>5199.6000000000004</v>
      </c>
      <c r="R1779" s="34">
        <v>-2989.7700000000004</v>
      </c>
      <c r="S1779" s="36">
        <v>-0.57500000000000007</v>
      </c>
      <c r="T1779" s="72">
        <v>2209.83</v>
      </c>
      <c r="U1779" s="34" t="s">
        <v>78</v>
      </c>
      <c r="V1779" s="34" t="s">
        <v>78</v>
      </c>
      <c r="W1779" s="34" t="s">
        <v>78</v>
      </c>
      <c r="X1779" s="36" t="s">
        <v>78</v>
      </c>
      <c r="Y1779" s="36" t="str">
        <f>IFERROR(VLOOKUP(A1779,'Pivot price tier'!$C$8:$L$2270,10,0),"")</f>
        <v/>
      </c>
      <c r="Z1779" s="36" t="str">
        <f>IFERROR(VLOOKUP(A1779,'Pivot price tier by size'!$D$8:$M$2491,10,0),"")</f>
        <v/>
      </c>
      <c r="AA1779" s="36" t="str">
        <f>IFERROR(VLOOKUP(A1779,'Pivot category'!$B$8:$I$2216,8,0),"")</f>
        <v/>
      </c>
      <c r="AB1779" s="3" t="str">
        <f>IF(P1779&lt;$AC$1,"Bottom 5%","")</f>
        <v>Bottom 5%</v>
      </c>
      <c r="AC1779"/>
      <c r="AD1779" s="34" t="s">
        <v>11097</v>
      </c>
      <c r="AE1779" s="34" t="s">
        <v>14003</v>
      </c>
    </row>
    <row r="1780" spans="1:31" hidden="1" x14ac:dyDescent="0.25">
      <c r="A1780" t="s">
        <v>15768</v>
      </c>
      <c r="B1780" t="s">
        <v>15769</v>
      </c>
      <c r="C1780" s="3" t="s">
        <v>32</v>
      </c>
      <c r="D1780" s="3" t="s">
        <v>14214</v>
      </c>
      <c r="E1780" s="3" t="s">
        <v>5093</v>
      </c>
      <c r="F1780" s="3">
        <v>10000</v>
      </c>
      <c r="G1780" s="34">
        <v>159.99</v>
      </c>
      <c r="H1780" s="3" t="s">
        <v>26</v>
      </c>
      <c r="I1780" s="3" t="s">
        <v>74</v>
      </c>
      <c r="J1780" s="3" t="s">
        <v>8171</v>
      </c>
      <c r="K1780" s="3" t="s">
        <v>8164</v>
      </c>
      <c r="L1780" s="3" t="s">
        <v>68</v>
      </c>
      <c r="M1780" s="26">
        <v>45656</v>
      </c>
      <c r="N1780"/>
      <c r="O1780" s="3">
        <v>1</v>
      </c>
      <c r="P1780" s="34">
        <v>4159.74</v>
      </c>
      <c r="Q1780" s="34">
        <v>0</v>
      </c>
      <c r="R1780" s="34">
        <v>4159.74</v>
      </c>
      <c r="S1780" s="36" t="s">
        <v>78</v>
      </c>
      <c r="T1780" s="72">
        <v>4159.74</v>
      </c>
      <c r="U1780" s="34">
        <v>4319.7299999999996</v>
      </c>
      <c r="V1780" s="34">
        <v>0</v>
      </c>
      <c r="W1780" s="34">
        <v>4319.7299999999996</v>
      </c>
      <c r="X1780" s="36" t="s">
        <v>78</v>
      </c>
      <c r="Y1780" s="36" t="str">
        <f>IFERROR(VLOOKUP(A1780,'Pivot price tier'!$C$8:$L$2270,10,0),"")</f>
        <v xml:space="preserve"> </v>
      </c>
      <c r="Z1780" s="36" t="str">
        <f>IFERROR(VLOOKUP(A1780,'Pivot price tier by size'!$D$8:$M$2491,10,0),"")</f>
        <v xml:space="preserve"> </v>
      </c>
      <c r="AA1780" s="36" t="str">
        <f>IFERROR(VLOOKUP(A1780,'Pivot category'!$B$8:$I$2216,8,0),"")</f>
        <v>X</v>
      </c>
      <c r="AB1780" s="3" t="str">
        <f>IF(P1780&lt;$AC$1,"Bottom 5%","")</f>
        <v>Bottom 5%</v>
      </c>
      <c r="AC1780"/>
      <c r="AD1780" s="34" t="s">
        <v>11097</v>
      </c>
      <c r="AE1780" s="34" t="s">
        <v>14003</v>
      </c>
    </row>
    <row r="1781" spans="1:31" hidden="1" x14ac:dyDescent="0.25">
      <c r="A1781" t="s">
        <v>7193</v>
      </c>
      <c r="B1781" t="s">
        <v>965</v>
      </c>
      <c r="C1781" s="3" t="s">
        <v>69</v>
      </c>
      <c r="D1781" s="3" t="s">
        <v>3269</v>
      </c>
      <c r="E1781" s="3">
        <v>0</v>
      </c>
      <c r="F1781" s="3">
        <v>10000</v>
      </c>
      <c r="G1781" s="34">
        <v>2.39</v>
      </c>
      <c r="H1781" s="3" t="s">
        <v>29</v>
      </c>
      <c r="I1781" s="3" t="s">
        <v>70</v>
      </c>
      <c r="J1781" s="3" t="s">
        <v>8168</v>
      </c>
      <c r="K1781" s="3" t="s">
        <v>8172</v>
      </c>
      <c r="L1781" s="3" t="s">
        <v>8167</v>
      </c>
      <c r="M1781" s="26" t="s">
        <v>13723</v>
      </c>
      <c r="N1781"/>
      <c r="O1781" s="3" t="s">
        <v>78</v>
      </c>
      <c r="P1781" s="34">
        <v>33.46</v>
      </c>
      <c r="Q1781" s="34">
        <v>90.96</v>
      </c>
      <c r="R1781" s="34">
        <v>-57.499999999999993</v>
      </c>
      <c r="S1781" s="36">
        <v>-0.63214599824098494</v>
      </c>
      <c r="T1781" s="72" t="s">
        <v>78</v>
      </c>
      <c r="U1781" s="34">
        <v>0</v>
      </c>
      <c r="V1781" s="34">
        <v>119.7</v>
      </c>
      <c r="W1781" s="34">
        <v>-119.7</v>
      </c>
      <c r="X1781" s="36">
        <v>-1</v>
      </c>
      <c r="Y1781" s="36" t="str">
        <f>IFERROR(VLOOKUP(A1781,'Pivot price tier'!$C$8:$L$2270,10,0),"")</f>
        <v/>
      </c>
      <c r="Z1781" s="36" t="str">
        <f>IFERROR(VLOOKUP(A1781,'Pivot price tier by size'!$D$8:$M$2491,10,0),"")</f>
        <v/>
      </c>
      <c r="AA1781" s="36" t="str">
        <f>IFERROR(VLOOKUP(A1781,'Pivot category'!$B$8:$I$2216,8,0),"")</f>
        <v/>
      </c>
      <c r="AB1781" s="3" t="str">
        <f>IF(P1781&lt;$AC$1,"Bottom 5%","")</f>
        <v>Bottom 5%</v>
      </c>
      <c r="AC1781"/>
      <c r="AD1781" s="34" t="s">
        <v>16463</v>
      </c>
      <c r="AE1781" s="34" t="s">
        <v>13969</v>
      </c>
    </row>
    <row r="1782" spans="1:31" x14ac:dyDescent="0.25">
      <c r="A1782" t="s">
        <v>6318</v>
      </c>
      <c r="B1782" t="s">
        <v>4988</v>
      </c>
      <c r="C1782" s="3" t="s">
        <v>32</v>
      </c>
      <c r="D1782" s="3" t="s">
        <v>4921</v>
      </c>
      <c r="E1782" s="3">
        <v>0</v>
      </c>
      <c r="F1782" s="3">
        <v>7000</v>
      </c>
      <c r="G1782" s="34">
        <v>39.99</v>
      </c>
      <c r="H1782" s="3" t="s">
        <v>29</v>
      </c>
      <c r="I1782" s="3" t="s">
        <v>23</v>
      </c>
      <c r="J1782" s="3" t="s">
        <v>8163</v>
      </c>
      <c r="K1782" s="3" t="s">
        <v>8164</v>
      </c>
      <c r="L1782" s="3" t="s">
        <v>68</v>
      </c>
      <c r="M1782" s="26" t="s">
        <v>13723</v>
      </c>
      <c r="N1782"/>
      <c r="O1782" s="3">
        <v>94</v>
      </c>
      <c r="P1782" s="34">
        <v>46108.47</v>
      </c>
      <c r="Q1782" s="34">
        <v>49107.72</v>
      </c>
      <c r="R1782" s="34">
        <v>-2999.25</v>
      </c>
      <c r="S1782" s="36">
        <v>-6.1074918566775271E-2</v>
      </c>
      <c r="T1782" s="72">
        <v>490.51563829787233</v>
      </c>
      <c r="U1782" s="34">
        <v>68222.94</v>
      </c>
      <c r="V1782" s="34">
        <v>56305.919999999998</v>
      </c>
      <c r="W1782" s="34">
        <v>11917.020000000004</v>
      </c>
      <c r="X1782" s="36">
        <v>0.21164772727272729</v>
      </c>
      <c r="Y1782" s="36" t="str">
        <f>IFERROR(VLOOKUP(A1782,'Pivot price tier'!$C$8:$L$2270,10,0),"")</f>
        <v xml:space="preserve"> </v>
      </c>
      <c r="Z1782" s="36" t="str">
        <f>IFERROR(VLOOKUP(A1782,'Pivot price tier by size'!$D$8:$M$2491,10,0),"")</f>
        <v xml:space="preserve"> </v>
      </c>
      <c r="AA1782" s="36" t="str">
        <f>IFERROR(VLOOKUP(A1782,'Pivot category'!$B$8:$I$2216,8,0),"")</f>
        <v xml:space="preserve"> </v>
      </c>
      <c r="AB1782" s="3" t="str">
        <f>IF(P1782&lt;$AC$1,"Bottom 5%","")</f>
        <v>Bottom 5%</v>
      </c>
      <c r="AC1782"/>
      <c r="AD1782" s="34" t="s">
        <v>16459</v>
      </c>
      <c r="AE1782" s="34" t="s">
        <v>16536</v>
      </c>
    </row>
    <row r="1783" spans="1:31" hidden="1" x14ac:dyDescent="0.25">
      <c r="A1783" t="s">
        <v>11729</v>
      </c>
      <c r="B1783" t="s">
        <v>967</v>
      </c>
      <c r="C1783" s="3" t="s">
        <v>32</v>
      </c>
      <c r="D1783" s="3" t="s">
        <v>3271</v>
      </c>
      <c r="E1783" s="3">
        <v>0</v>
      </c>
      <c r="F1783" s="3">
        <v>10000</v>
      </c>
      <c r="G1783" s="34">
        <v>32.99</v>
      </c>
      <c r="H1783" s="3" t="s">
        <v>29</v>
      </c>
      <c r="I1783" s="3" t="s">
        <v>23</v>
      </c>
      <c r="J1783" s="3" t="s">
        <v>8168</v>
      </c>
      <c r="K1783" s="3" t="s">
        <v>8170</v>
      </c>
      <c r="L1783" s="3" t="s">
        <v>8166</v>
      </c>
      <c r="M1783" s="26" t="s">
        <v>13723</v>
      </c>
      <c r="N1783"/>
      <c r="O1783" s="3">
        <v>2</v>
      </c>
      <c r="P1783" s="34">
        <v>197.94</v>
      </c>
      <c r="Q1783" s="34">
        <v>13261.98</v>
      </c>
      <c r="R1783" s="34">
        <v>-13064.039999999999</v>
      </c>
      <c r="S1783" s="36">
        <v>-0.9850746268656716</v>
      </c>
      <c r="T1783" s="72">
        <v>98.97</v>
      </c>
      <c r="U1783" s="34">
        <v>593.82000000000005</v>
      </c>
      <c r="V1783" s="34">
        <v>8016.57</v>
      </c>
      <c r="W1783" s="34">
        <v>-7422.75</v>
      </c>
      <c r="X1783" s="36">
        <v>-0.92592592592592593</v>
      </c>
      <c r="Y1783" s="36" t="str">
        <f>IFERROR(VLOOKUP(A1783,'Pivot price tier'!$C$8:$L$2270,10,0),"")</f>
        <v/>
      </c>
      <c r="Z1783" s="36" t="str">
        <f>IFERROR(VLOOKUP(A1783,'Pivot price tier by size'!$D$8:$M$2491,10,0),"")</f>
        <v/>
      </c>
      <c r="AA1783" s="36" t="str">
        <f>IFERROR(VLOOKUP(A1783,'Pivot category'!$B$8:$I$2216,8,0),"")</f>
        <v/>
      </c>
      <c r="AB1783" s="3" t="str">
        <f>IF(P1783&lt;$AC$1,"Bottom 5%","")</f>
        <v>Bottom 5%</v>
      </c>
      <c r="AC1783"/>
      <c r="AD1783" s="34" t="s">
        <v>16463</v>
      </c>
      <c r="AE1783" s="34" t="s">
        <v>13969</v>
      </c>
    </row>
    <row r="1784" spans="1:31" hidden="1" x14ac:dyDescent="0.25">
      <c r="A1784" t="s">
        <v>9204</v>
      </c>
      <c r="B1784" t="s">
        <v>9203</v>
      </c>
      <c r="C1784" s="3" t="s">
        <v>32</v>
      </c>
      <c r="D1784" s="3" t="s">
        <v>9059</v>
      </c>
      <c r="E1784" s="3" t="s">
        <v>5093</v>
      </c>
      <c r="F1784" s="3">
        <v>10000</v>
      </c>
      <c r="G1784" s="34">
        <v>14.39</v>
      </c>
      <c r="H1784" s="3" t="s">
        <v>28</v>
      </c>
      <c r="I1784" s="3" t="s">
        <v>19</v>
      </c>
      <c r="J1784" s="3" t="s">
        <v>8168</v>
      </c>
      <c r="K1784" s="3" t="s">
        <v>8164</v>
      </c>
      <c r="L1784" s="3" t="s">
        <v>8167</v>
      </c>
      <c r="M1784" s="26" t="s">
        <v>13723</v>
      </c>
      <c r="N1784"/>
      <c r="O1784" s="3" t="s">
        <v>78</v>
      </c>
      <c r="P1784" s="34">
        <v>374.14</v>
      </c>
      <c r="Q1784" s="34">
        <v>2170.9499999999998</v>
      </c>
      <c r="R1784" s="34">
        <v>-1796.81</v>
      </c>
      <c r="S1784" s="36">
        <v>-0.82766070153619387</v>
      </c>
      <c r="T1784" s="72" t="s">
        <v>78</v>
      </c>
      <c r="U1784" s="34">
        <v>0</v>
      </c>
      <c r="V1784" s="34">
        <v>215.91</v>
      </c>
      <c r="W1784" s="34">
        <v>-215.91</v>
      </c>
      <c r="X1784" s="36">
        <v>-1</v>
      </c>
      <c r="Y1784" s="36" t="str">
        <f>IFERROR(VLOOKUP(A1784,'Pivot price tier'!$C$8:$L$2270,10,0),"")</f>
        <v/>
      </c>
      <c r="Z1784" s="36" t="str">
        <f>IFERROR(VLOOKUP(A1784,'Pivot price tier by size'!$D$8:$M$2491,10,0),"")</f>
        <v/>
      </c>
      <c r="AA1784" s="36" t="str">
        <f>IFERROR(VLOOKUP(A1784,'Pivot category'!$B$8:$I$2216,8,0),"")</f>
        <v/>
      </c>
      <c r="AB1784" s="3" t="str">
        <f>IF(P1784&lt;$AC$1,"Bottom 5%","")</f>
        <v>Bottom 5%</v>
      </c>
      <c r="AC1784"/>
      <c r="AD1784" s="34" t="s">
        <v>16463</v>
      </c>
      <c r="AE1784" s="34" t="s">
        <v>16556</v>
      </c>
    </row>
    <row r="1785" spans="1:31" hidden="1" x14ac:dyDescent="0.25">
      <c r="A1785" t="s">
        <v>9605</v>
      </c>
      <c r="B1785" t="s">
        <v>9606</v>
      </c>
      <c r="C1785" s="3" t="s">
        <v>32</v>
      </c>
      <c r="D1785" s="3" t="s">
        <v>9466</v>
      </c>
      <c r="E1785" s="3" t="s">
        <v>5093</v>
      </c>
      <c r="F1785" s="3">
        <v>10000</v>
      </c>
      <c r="G1785" s="34">
        <v>44.99</v>
      </c>
      <c r="H1785" s="3" t="s">
        <v>12</v>
      </c>
      <c r="I1785" s="3" t="s">
        <v>15</v>
      </c>
      <c r="J1785" s="3" t="s">
        <v>8168</v>
      </c>
      <c r="K1785" s="3" t="s">
        <v>8172</v>
      </c>
      <c r="L1785" s="3" t="s">
        <v>8167</v>
      </c>
      <c r="M1785" s="26" t="s">
        <v>13723</v>
      </c>
      <c r="N1785"/>
      <c r="O1785" s="3">
        <v>3</v>
      </c>
      <c r="P1785" s="34">
        <v>1079.78</v>
      </c>
      <c r="Q1785" s="34">
        <v>1574.79</v>
      </c>
      <c r="R1785" s="34">
        <v>-495.01</v>
      </c>
      <c r="S1785" s="36">
        <v>-0.31433397468868862</v>
      </c>
      <c r="T1785" s="72">
        <v>359.92666666666668</v>
      </c>
      <c r="U1785" s="34">
        <v>2009.56</v>
      </c>
      <c r="V1785" s="34">
        <v>1799.76</v>
      </c>
      <c r="W1785" s="34">
        <v>209.79999999999995</v>
      </c>
      <c r="X1785" s="36">
        <v>0.11657109836867141</v>
      </c>
      <c r="Y1785" s="36" t="str">
        <f>IFERROR(VLOOKUP(A1785,'Pivot price tier'!$C$8:$L$2270,10,0),"")</f>
        <v/>
      </c>
      <c r="Z1785" s="36" t="str">
        <f>IFERROR(VLOOKUP(A1785,'Pivot price tier by size'!$D$8:$M$2491,10,0),"")</f>
        <v/>
      </c>
      <c r="AA1785" s="36" t="str">
        <f>IFERROR(VLOOKUP(A1785,'Pivot category'!$B$8:$I$2216,8,0),"")</f>
        <v/>
      </c>
      <c r="AB1785" s="3" t="str">
        <f>IF(P1785&lt;$AC$1,"Bottom 5%","")</f>
        <v>Bottom 5%</v>
      </c>
      <c r="AC1785"/>
      <c r="AD1785" s="34" t="s">
        <v>16499</v>
      </c>
      <c r="AE1785" s="34" t="s">
        <v>13956</v>
      </c>
    </row>
    <row r="1786" spans="1:31" hidden="1" x14ac:dyDescent="0.25">
      <c r="A1786" t="s">
        <v>9607</v>
      </c>
      <c r="B1786" t="s">
        <v>9608</v>
      </c>
      <c r="C1786" s="3" t="s">
        <v>32</v>
      </c>
      <c r="D1786" s="3" t="s">
        <v>9467</v>
      </c>
      <c r="E1786" s="3" t="s">
        <v>5093</v>
      </c>
      <c r="F1786" s="3">
        <v>10000</v>
      </c>
      <c r="G1786" s="34">
        <v>44.99</v>
      </c>
      <c r="H1786" s="3" t="s">
        <v>12</v>
      </c>
      <c r="I1786" s="3" t="s">
        <v>15</v>
      </c>
      <c r="J1786" s="3" t="s">
        <v>8168</v>
      </c>
      <c r="K1786" s="3" t="s">
        <v>8172</v>
      </c>
      <c r="L1786" s="3" t="s">
        <v>8167</v>
      </c>
      <c r="M1786" s="26" t="s">
        <v>13723</v>
      </c>
      <c r="N1786"/>
      <c r="O1786" s="3">
        <v>2</v>
      </c>
      <c r="P1786" s="34">
        <v>1574.65</v>
      </c>
      <c r="Q1786" s="34">
        <v>1649.78</v>
      </c>
      <c r="R1786" s="34">
        <v>-75.129999999999882</v>
      </c>
      <c r="S1786" s="36">
        <v>-4.5539405254033771E-2</v>
      </c>
      <c r="T1786" s="72">
        <v>787.32500000000005</v>
      </c>
      <c r="U1786" s="34">
        <v>944.79</v>
      </c>
      <c r="V1786" s="34">
        <v>674.91</v>
      </c>
      <c r="W1786" s="34">
        <v>269.88</v>
      </c>
      <c r="X1786" s="36">
        <v>0.39987553896075023</v>
      </c>
      <c r="Y1786" s="36" t="str">
        <f>IFERROR(VLOOKUP(A1786,'Pivot price tier'!$C$8:$L$2270,10,0),"")</f>
        <v/>
      </c>
      <c r="Z1786" s="36" t="str">
        <f>IFERROR(VLOOKUP(A1786,'Pivot price tier by size'!$D$8:$M$2491,10,0),"")</f>
        <v/>
      </c>
      <c r="AA1786" s="36" t="str">
        <f>IFERROR(VLOOKUP(A1786,'Pivot category'!$B$8:$I$2216,8,0),"")</f>
        <v/>
      </c>
      <c r="AB1786" s="3" t="str">
        <f>IF(P1786&lt;$AC$1,"Bottom 5%","")</f>
        <v>Bottom 5%</v>
      </c>
      <c r="AC1786"/>
      <c r="AD1786" s="34" t="s">
        <v>16499</v>
      </c>
      <c r="AE1786" s="34" t="s">
        <v>13956</v>
      </c>
    </row>
    <row r="1787" spans="1:31" x14ac:dyDescent="0.25">
      <c r="A1787" t="s">
        <v>6370</v>
      </c>
      <c r="B1787" t="s">
        <v>5298</v>
      </c>
      <c r="C1787" s="3" t="s">
        <v>32</v>
      </c>
      <c r="D1787" s="3" t="s">
        <v>5227</v>
      </c>
      <c r="E1787" s="3">
        <v>0</v>
      </c>
      <c r="F1787" s="3">
        <v>7000</v>
      </c>
      <c r="G1787" s="34">
        <v>35.99</v>
      </c>
      <c r="H1787" s="3" t="s">
        <v>25</v>
      </c>
      <c r="I1787" s="3" t="s">
        <v>23</v>
      </c>
      <c r="J1787" s="3" t="s">
        <v>8163</v>
      </c>
      <c r="K1787" s="3" t="s">
        <v>8164</v>
      </c>
      <c r="L1787" s="3" t="s">
        <v>68</v>
      </c>
      <c r="M1787" s="26" t="s">
        <v>13723</v>
      </c>
      <c r="N1787"/>
      <c r="O1787" s="3">
        <v>68</v>
      </c>
      <c r="P1787" s="34">
        <v>46240.66</v>
      </c>
      <c r="Q1787" s="34">
        <v>47031.74</v>
      </c>
      <c r="R1787" s="34">
        <v>-791.07999999999447</v>
      </c>
      <c r="S1787" s="36">
        <v>-1.6820130405551525E-2</v>
      </c>
      <c r="T1787" s="72">
        <v>680.00970588235305</v>
      </c>
      <c r="U1787" s="34">
        <v>108299.04</v>
      </c>
      <c r="V1787" s="34">
        <v>107094.03</v>
      </c>
      <c r="W1787" s="34">
        <v>1205.0099999999948</v>
      </c>
      <c r="X1787" s="36">
        <v>1.1251887710267194E-2</v>
      </c>
      <c r="Y1787" s="36" t="str">
        <f>IFERROR(VLOOKUP(A1787,'Pivot price tier'!$C$8:$L$2270,10,0),"")</f>
        <v xml:space="preserve"> </v>
      </c>
      <c r="Z1787" s="36" t="str">
        <f>IFERROR(VLOOKUP(A1787,'Pivot price tier by size'!$D$8:$M$2491,10,0),"")</f>
        <v xml:space="preserve"> </v>
      </c>
      <c r="AA1787" s="36" t="str">
        <f>IFERROR(VLOOKUP(A1787,'Pivot category'!$B$8:$I$2216,8,0),"")</f>
        <v xml:space="preserve"> </v>
      </c>
      <c r="AB1787" s="3" t="str">
        <f>IF(P1787&lt;$AC$1,"Bottom 5%","")</f>
        <v>Bottom 5%</v>
      </c>
      <c r="AC1787"/>
      <c r="AD1787" s="34" t="s">
        <v>16461</v>
      </c>
      <c r="AE1787" s="34" t="s">
        <v>13944</v>
      </c>
    </row>
    <row r="1788" spans="1:31" hidden="1" x14ac:dyDescent="0.25">
      <c r="A1788" t="s">
        <v>16192</v>
      </c>
      <c r="B1788" t="s">
        <v>16193</v>
      </c>
      <c r="C1788" s="3" t="s">
        <v>32</v>
      </c>
      <c r="D1788" s="3" t="s">
        <v>16169</v>
      </c>
      <c r="E1788" s="3" t="s">
        <v>5093</v>
      </c>
      <c r="F1788" s="3">
        <v>70000</v>
      </c>
      <c r="G1788" s="34">
        <v>46.99</v>
      </c>
      <c r="H1788" s="3" t="s">
        <v>12</v>
      </c>
      <c r="I1788" s="3" t="s">
        <v>23</v>
      </c>
      <c r="J1788" s="3" t="s">
        <v>8163</v>
      </c>
      <c r="K1788" s="3" t="s">
        <v>8164</v>
      </c>
      <c r="L1788" s="3" t="s">
        <v>68</v>
      </c>
      <c r="M1788" s="26">
        <v>46054</v>
      </c>
      <c r="N1788"/>
      <c r="O1788" s="3">
        <v>53</v>
      </c>
      <c r="P1788" s="34">
        <v>11418.57</v>
      </c>
      <c r="Q1788" s="34">
        <v>0</v>
      </c>
      <c r="R1788" s="34">
        <v>11418.57</v>
      </c>
      <c r="S1788" s="36" t="s">
        <v>78</v>
      </c>
      <c r="T1788" s="72">
        <v>215.44471698113207</v>
      </c>
      <c r="U1788" s="34">
        <v>14508.92</v>
      </c>
      <c r="V1788" s="34">
        <v>0</v>
      </c>
      <c r="W1788" s="34">
        <v>14508.92</v>
      </c>
      <c r="X1788" s="36" t="s">
        <v>78</v>
      </c>
      <c r="Y1788" s="36" t="str">
        <f>IFERROR(VLOOKUP(A1788,'Pivot price tier'!$C$8:$L$2270,10,0),"")</f>
        <v>X</v>
      </c>
      <c r="Z1788" s="36" t="str">
        <f>IFERROR(VLOOKUP(A1788,'Pivot price tier by size'!$D$8:$M$2491,10,0),"")</f>
        <v>X</v>
      </c>
      <c r="AA1788" s="36" t="str">
        <f>IFERROR(VLOOKUP(A1788,'Pivot category'!$B$8:$I$2216,8,0),"")</f>
        <v>X</v>
      </c>
      <c r="AB1788" s="3" t="str">
        <f>IF(P1788&lt;$AC$1,"Bottom 5%","")</f>
        <v>Bottom 5%</v>
      </c>
      <c r="AC1788"/>
      <c r="AD1788" s="34" t="s">
        <v>16461</v>
      </c>
      <c r="AE1788" s="34" t="s">
        <v>13951</v>
      </c>
    </row>
    <row r="1789" spans="1:31" x14ac:dyDescent="0.25">
      <c r="A1789" t="s">
        <v>5632</v>
      </c>
      <c r="B1789" t="s">
        <v>1845</v>
      </c>
      <c r="C1789" s="3" t="s">
        <v>32</v>
      </c>
      <c r="D1789" s="3" t="s">
        <v>4248</v>
      </c>
      <c r="E1789" s="3">
        <v>0</v>
      </c>
      <c r="F1789" s="3">
        <v>1000</v>
      </c>
      <c r="G1789" s="34">
        <v>25.99</v>
      </c>
      <c r="H1789" s="3" t="s">
        <v>29</v>
      </c>
      <c r="I1789" s="3" t="s">
        <v>21</v>
      </c>
      <c r="J1789" s="3" t="s">
        <v>8163</v>
      </c>
      <c r="K1789" s="3" t="s">
        <v>8164</v>
      </c>
      <c r="L1789" s="3" t="s">
        <v>68</v>
      </c>
      <c r="M1789" s="26" t="s">
        <v>13723</v>
      </c>
      <c r="N1789"/>
      <c r="O1789" s="3">
        <v>103</v>
      </c>
      <c r="P1789" s="34">
        <v>33514.870000000003</v>
      </c>
      <c r="Q1789" s="34">
        <v>36782.44</v>
      </c>
      <c r="R1789" s="34">
        <v>-3267.5699999999997</v>
      </c>
      <c r="S1789" s="36">
        <v>-8.8835052813244553E-2</v>
      </c>
      <c r="T1789" s="72">
        <v>325.38708737864079</v>
      </c>
      <c r="U1789" s="34">
        <v>20099.12</v>
      </c>
      <c r="V1789" s="34">
        <v>18786.61</v>
      </c>
      <c r="W1789" s="34">
        <v>1312.5099999999984</v>
      </c>
      <c r="X1789" s="36">
        <v>6.9864121307676053E-2</v>
      </c>
      <c r="Y1789" s="36" t="str">
        <f>IFERROR(VLOOKUP(A1789,'Pivot price tier'!$C$8:$L$2270,10,0),"")</f>
        <v xml:space="preserve"> </v>
      </c>
      <c r="Z1789" s="36" t="str">
        <f>IFERROR(VLOOKUP(A1789,'Pivot price tier by size'!$D$8:$M$2491,10,0),"")</f>
        <v xml:space="preserve"> </v>
      </c>
      <c r="AA1789" s="36" t="str">
        <f>IFERROR(VLOOKUP(A1789,'Pivot category'!$B$8:$I$2216,8,0),"")</f>
        <v xml:space="preserve"> </v>
      </c>
      <c r="AB1789" s="3" t="str">
        <f>IF(P1789&lt;$AC$1,"Bottom 5%","")</f>
        <v>Bottom 5%</v>
      </c>
      <c r="AC1789"/>
      <c r="AD1789" s="34" t="s">
        <v>16461</v>
      </c>
      <c r="AE1789" s="34" t="s">
        <v>13941</v>
      </c>
    </row>
    <row r="1790" spans="1:31" x14ac:dyDescent="0.25">
      <c r="A1790" t="s">
        <v>12680</v>
      </c>
      <c r="B1790" t="s">
        <v>12681</v>
      </c>
      <c r="C1790" s="3" t="s">
        <v>32</v>
      </c>
      <c r="D1790" s="3" t="s">
        <v>12144</v>
      </c>
      <c r="E1790" s="3">
        <v>0</v>
      </c>
      <c r="F1790" s="3">
        <v>70000</v>
      </c>
      <c r="G1790" s="34">
        <v>26.99</v>
      </c>
      <c r="H1790" s="3" t="s">
        <v>29</v>
      </c>
      <c r="I1790" s="3" t="s">
        <v>21</v>
      </c>
      <c r="J1790" s="3" t="s">
        <v>8163</v>
      </c>
      <c r="K1790" s="3" t="s">
        <v>8164</v>
      </c>
      <c r="L1790" s="3" t="s">
        <v>68</v>
      </c>
      <c r="M1790" s="26">
        <v>45323</v>
      </c>
      <c r="N1790"/>
      <c r="O1790" s="3">
        <v>86</v>
      </c>
      <c r="P1790" s="34">
        <v>37007.18</v>
      </c>
      <c r="Q1790" s="34">
        <v>59756.58</v>
      </c>
      <c r="R1790" s="34">
        <v>-22749.4</v>
      </c>
      <c r="S1790" s="36">
        <v>-0.38070117131870662</v>
      </c>
      <c r="T1790" s="72">
        <v>430.31604651162792</v>
      </c>
      <c r="U1790" s="34">
        <v>34727.11</v>
      </c>
      <c r="V1790" s="34">
        <v>67584.84</v>
      </c>
      <c r="W1790" s="34">
        <v>-32857.729999999996</v>
      </c>
      <c r="X1790" s="36">
        <v>-0.48617012335902543</v>
      </c>
      <c r="Y1790" s="36" t="str">
        <f>IFERROR(VLOOKUP(A1790,'Pivot price tier'!$C$8:$L$2270,10,0),"")</f>
        <v xml:space="preserve"> </v>
      </c>
      <c r="Z1790" s="36" t="str">
        <f>IFERROR(VLOOKUP(A1790,'Pivot price tier by size'!$D$8:$M$2491,10,0),"")</f>
        <v xml:space="preserve"> </v>
      </c>
      <c r="AA1790" s="36" t="str">
        <f>IFERROR(VLOOKUP(A1790,'Pivot category'!$B$8:$I$2216,8,0),"")</f>
        <v xml:space="preserve"> </v>
      </c>
      <c r="AB1790" s="3" t="str">
        <f>IF(P1790&lt;$AC$1,"Bottom 5%","")</f>
        <v>Bottom 5%</v>
      </c>
      <c r="AC1790"/>
      <c r="AD1790" s="34" t="s">
        <v>11097</v>
      </c>
      <c r="AE1790" s="34" t="s">
        <v>13964</v>
      </c>
    </row>
    <row r="1791" spans="1:31" x14ac:dyDescent="0.25">
      <c r="A1791" t="s">
        <v>13639</v>
      </c>
      <c r="B1791" t="s">
        <v>13640</v>
      </c>
      <c r="C1791" s="3" t="s">
        <v>32</v>
      </c>
      <c r="D1791" s="3" t="s">
        <v>13321</v>
      </c>
      <c r="E1791" s="3">
        <v>0</v>
      </c>
      <c r="F1791" s="3">
        <v>70000</v>
      </c>
      <c r="G1791" s="34">
        <v>26.99</v>
      </c>
      <c r="H1791" s="3" t="s">
        <v>29</v>
      </c>
      <c r="I1791" s="3" t="s">
        <v>21</v>
      </c>
      <c r="J1791" s="3" t="s">
        <v>8163</v>
      </c>
      <c r="K1791" s="3" t="s">
        <v>8164</v>
      </c>
      <c r="L1791" s="3" t="s">
        <v>68</v>
      </c>
      <c r="M1791" s="26">
        <v>45566</v>
      </c>
      <c r="N1791"/>
      <c r="O1791" s="3">
        <v>90</v>
      </c>
      <c r="P1791" s="34">
        <v>26600.080000000002</v>
      </c>
      <c r="Q1791" s="34">
        <v>22056.12</v>
      </c>
      <c r="R1791" s="34">
        <v>4543.9600000000028</v>
      </c>
      <c r="S1791" s="36">
        <v>0.20601810291202627</v>
      </c>
      <c r="T1791" s="72">
        <v>295.55644444444448</v>
      </c>
      <c r="U1791" s="34">
        <v>15140.4</v>
      </c>
      <c r="V1791" s="34">
        <v>35127.449999999997</v>
      </c>
      <c r="W1791" s="34">
        <v>-19987.049999999996</v>
      </c>
      <c r="X1791" s="36">
        <v>-0.56898664719471514</v>
      </c>
      <c r="Y1791" s="36" t="str">
        <f>IFERROR(VLOOKUP(A1791,'Pivot price tier'!$C$8:$L$2270,10,0),"")</f>
        <v xml:space="preserve"> </v>
      </c>
      <c r="Z1791" s="36" t="str">
        <f>IFERROR(VLOOKUP(A1791,'Pivot price tier by size'!$D$8:$M$2491,10,0),"")</f>
        <v xml:space="preserve"> </v>
      </c>
      <c r="AA1791" s="36" t="str">
        <f>IFERROR(VLOOKUP(A1791,'Pivot category'!$B$8:$I$2216,8,0),"")</f>
        <v xml:space="preserve"> </v>
      </c>
      <c r="AB1791" s="3" t="str">
        <f>IF(P1791&lt;$AC$1,"Bottom 5%","")</f>
        <v>Bottom 5%</v>
      </c>
      <c r="AC1791"/>
      <c r="AD1791" s="34" t="s">
        <v>11097</v>
      </c>
      <c r="AE1791" s="34" t="s">
        <v>13964</v>
      </c>
    </row>
    <row r="1792" spans="1:31" x14ac:dyDescent="0.25">
      <c r="A1792" t="s">
        <v>6386</v>
      </c>
      <c r="B1792" t="s">
        <v>2118</v>
      </c>
      <c r="C1792" s="3" t="s">
        <v>32</v>
      </c>
      <c r="D1792" s="3" t="s">
        <v>4549</v>
      </c>
      <c r="E1792" s="3" t="s">
        <v>5093</v>
      </c>
      <c r="F1792" s="3">
        <v>10000</v>
      </c>
      <c r="G1792" s="34">
        <v>47.99</v>
      </c>
      <c r="H1792" s="3" t="s">
        <v>12489</v>
      </c>
      <c r="I1792" s="3" t="s">
        <v>23</v>
      </c>
      <c r="J1792" s="3" t="s">
        <v>8163</v>
      </c>
      <c r="K1792" s="3" t="s">
        <v>8164</v>
      </c>
      <c r="L1792" s="3" t="s">
        <v>68</v>
      </c>
      <c r="M1792" s="26" t="s">
        <v>13723</v>
      </c>
      <c r="N1792"/>
      <c r="O1792" s="3">
        <v>62</v>
      </c>
      <c r="P1792" s="34">
        <v>24220.58</v>
      </c>
      <c r="Q1792" s="34">
        <v>29161.49</v>
      </c>
      <c r="R1792" s="34">
        <v>-4940.91</v>
      </c>
      <c r="S1792" s="36">
        <v>-0.16943270045529224</v>
      </c>
      <c r="T1792" s="72">
        <v>390.65451612903229</v>
      </c>
      <c r="U1792" s="34">
        <v>5456.79</v>
      </c>
      <c r="V1792" s="34">
        <v>5992.67</v>
      </c>
      <c r="W1792" s="34">
        <v>-535.88000000000011</v>
      </c>
      <c r="X1792" s="36">
        <v>-8.9422577916020707E-2</v>
      </c>
      <c r="Y1792" s="36" t="str">
        <f>IFERROR(VLOOKUP(A1792,'Pivot price tier'!$C$8:$L$2270,10,0),"")</f>
        <v xml:space="preserve"> </v>
      </c>
      <c r="Z1792" s="36" t="str">
        <f>IFERROR(VLOOKUP(A1792,'Pivot price tier by size'!$D$8:$M$2491,10,0),"")</f>
        <v xml:space="preserve"> </v>
      </c>
      <c r="AA1792" s="36" t="str">
        <f>IFERROR(VLOOKUP(A1792,'Pivot category'!$B$8:$I$2216,8,0),"")</f>
        <v xml:space="preserve"> </v>
      </c>
      <c r="AB1792" s="3" t="str">
        <f>IF(P1792&lt;$AC$1,"Bottom 5%","")</f>
        <v>Bottom 5%</v>
      </c>
      <c r="AC1792"/>
      <c r="AD1792" s="34" t="s">
        <v>16463</v>
      </c>
      <c r="AE1792" s="34" t="s">
        <v>13969</v>
      </c>
    </row>
    <row r="1793" spans="1:31" x14ac:dyDescent="0.25">
      <c r="A1793" t="s">
        <v>10688</v>
      </c>
      <c r="B1793" t="s">
        <v>10689</v>
      </c>
      <c r="C1793" s="3" t="s">
        <v>32</v>
      </c>
      <c r="D1793" s="3" t="s">
        <v>10488</v>
      </c>
      <c r="E1793" s="3">
        <v>0</v>
      </c>
      <c r="F1793" s="3">
        <v>7000</v>
      </c>
      <c r="G1793" s="34">
        <v>27.99</v>
      </c>
      <c r="H1793" s="3" t="s">
        <v>29</v>
      </c>
      <c r="I1793" s="3" t="s">
        <v>21</v>
      </c>
      <c r="J1793" s="3" t="s">
        <v>8163</v>
      </c>
      <c r="K1793" s="3" t="s">
        <v>8164</v>
      </c>
      <c r="L1793" s="3" t="s">
        <v>68</v>
      </c>
      <c r="M1793" s="26" t="s">
        <v>13723</v>
      </c>
      <c r="N1793"/>
      <c r="O1793" s="3">
        <v>84</v>
      </c>
      <c r="P1793" s="34">
        <v>35467.519999999997</v>
      </c>
      <c r="Q1793" s="34">
        <v>33642.33</v>
      </c>
      <c r="R1793" s="34">
        <v>1825.1899999999951</v>
      </c>
      <c r="S1793" s="36">
        <v>5.4252782134887712E-2</v>
      </c>
      <c r="T1793" s="72">
        <v>422.23238095238094</v>
      </c>
      <c r="U1793" s="34">
        <v>47276.11</v>
      </c>
      <c r="V1793" s="34">
        <v>50377.05</v>
      </c>
      <c r="W1793" s="34">
        <v>-3100.9400000000023</v>
      </c>
      <c r="X1793" s="36">
        <v>-6.1554616635948411E-2</v>
      </c>
      <c r="Y1793" s="36" t="str">
        <f>IFERROR(VLOOKUP(A1793,'Pivot price tier'!$C$8:$L$2270,10,0),"")</f>
        <v xml:space="preserve"> </v>
      </c>
      <c r="Z1793" s="36" t="str">
        <f>IFERROR(VLOOKUP(A1793,'Pivot price tier by size'!$D$8:$M$2491,10,0),"")</f>
        <v xml:space="preserve"> </v>
      </c>
      <c r="AA1793" s="36" t="str">
        <f>IFERROR(VLOOKUP(A1793,'Pivot category'!$B$8:$I$2216,8,0),"")</f>
        <v xml:space="preserve"> </v>
      </c>
      <c r="AB1793" s="3" t="str">
        <f>IF(P1793&lt;$AC$1,"Bottom 5%","")</f>
        <v>Bottom 5%</v>
      </c>
      <c r="AC1793"/>
      <c r="AD1793" s="34" t="s">
        <v>11097</v>
      </c>
      <c r="AE1793" s="34" t="s">
        <v>13951</v>
      </c>
    </row>
    <row r="1794" spans="1:31" hidden="1" x14ac:dyDescent="0.25">
      <c r="A1794" t="s">
        <v>5780</v>
      </c>
      <c r="B1794" t="s">
        <v>972</v>
      </c>
      <c r="C1794" s="3" t="s">
        <v>32</v>
      </c>
      <c r="D1794" s="3" t="s">
        <v>3276</v>
      </c>
      <c r="E1794" s="3">
        <v>0</v>
      </c>
      <c r="F1794" s="3">
        <v>1000</v>
      </c>
      <c r="G1794" s="34">
        <v>17.989999999999998</v>
      </c>
      <c r="H1794" s="3" t="s">
        <v>46</v>
      </c>
      <c r="I1794" s="3" t="s">
        <v>46</v>
      </c>
      <c r="J1794" s="3" t="s">
        <v>8165</v>
      </c>
      <c r="K1794" s="3" t="s">
        <v>8164</v>
      </c>
      <c r="L1794" s="3" t="s">
        <v>8167</v>
      </c>
      <c r="M1794" s="26" t="s">
        <v>13723</v>
      </c>
      <c r="N1794"/>
      <c r="O1794" s="3" t="s">
        <v>78</v>
      </c>
      <c r="P1794" s="34">
        <v>53.97</v>
      </c>
      <c r="Q1794" s="34">
        <v>0</v>
      </c>
      <c r="R1794" s="34">
        <v>53.97</v>
      </c>
      <c r="S1794" s="36" t="s">
        <v>78</v>
      </c>
      <c r="T1794" s="72" t="s">
        <v>78</v>
      </c>
      <c r="U1794" s="34" t="s">
        <v>78</v>
      </c>
      <c r="V1794" s="34" t="s">
        <v>78</v>
      </c>
      <c r="W1794" s="34" t="s">
        <v>78</v>
      </c>
      <c r="X1794" s="36" t="s">
        <v>78</v>
      </c>
      <c r="Y1794" s="36" t="str">
        <f>IFERROR(VLOOKUP(A1794,'Pivot price tier'!$C$8:$L$2270,10,0),"")</f>
        <v/>
      </c>
      <c r="Z1794" s="36" t="str">
        <f>IFERROR(VLOOKUP(A1794,'Pivot price tier by size'!$D$8:$M$2491,10,0),"")</f>
        <v/>
      </c>
      <c r="AA1794" s="36" t="str">
        <f>IFERROR(VLOOKUP(A1794,'Pivot category'!$B$8:$I$2216,8,0),"")</f>
        <v/>
      </c>
      <c r="AB1794" s="3" t="str">
        <f>IF(P1794&lt;$AC$1,"Bottom 5%","")</f>
        <v>Bottom 5%</v>
      </c>
      <c r="AC1794"/>
      <c r="AD1794" s="34" t="s">
        <v>11100</v>
      </c>
      <c r="AE1794" s="34" t="s">
        <v>16495</v>
      </c>
    </row>
    <row r="1795" spans="1:31" hidden="1" x14ac:dyDescent="0.25">
      <c r="A1795" t="s">
        <v>6155</v>
      </c>
      <c r="B1795" t="s">
        <v>974</v>
      </c>
      <c r="C1795" s="3" t="s">
        <v>32</v>
      </c>
      <c r="D1795" s="3" t="s">
        <v>3278</v>
      </c>
      <c r="E1795" s="3">
        <v>0</v>
      </c>
      <c r="F1795" s="3">
        <v>4000</v>
      </c>
      <c r="G1795" s="34">
        <v>23.09</v>
      </c>
      <c r="H1795" s="3" t="s">
        <v>46</v>
      </c>
      <c r="I1795" s="3" t="s">
        <v>46</v>
      </c>
      <c r="J1795" s="3" t="s">
        <v>8168</v>
      </c>
      <c r="K1795" s="3" t="s">
        <v>8172</v>
      </c>
      <c r="L1795" s="3" t="s">
        <v>8167</v>
      </c>
      <c r="M1795" s="26" t="s">
        <v>13723</v>
      </c>
      <c r="N1795"/>
      <c r="O1795" s="3">
        <v>2</v>
      </c>
      <c r="P1795" s="34">
        <v>368.64</v>
      </c>
      <c r="Q1795" s="34">
        <v>245.77</v>
      </c>
      <c r="R1795" s="34">
        <v>122.86999999999998</v>
      </c>
      <c r="S1795" s="36">
        <v>0.49993896732717569</v>
      </c>
      <c r="T1795" s="72">
        <v>184.32</v>
      </c>
      <c r="U1795" s="34" t="s">
        <v>78</v>
      </c>
      <c r="V1795" s="34" t="s">
        <v>78</v>
      </c>
      <c r="W1795" s="34" t="s">
        <v>78</v>
      </c>
      <c r="X1795" s="36" t="s">
        <v>78</v>
      </c>
      <c r="Y1795" s="36" t="str">
        <f>IFERROR(VLOOKUP(A1795,'Pivot price tier'!$C$8:$L$2270,10,0),"")</f>
        <v/>
      </c>
      <c r="Z1795" s="36" t="str">
        <f>IFERROR(VLOOKUP(A1795,'Pivot price tier by size'!$D$8:$M$2491,10,0),"")</f>
        <v/>
      </c>
      <c r="AA1795" s="36" t="str">
        <f>IFERROR(VLOOKUP(A1795,'Pivot category'!$B$8:$I$2216,8,0),"")</f>
        <v/>
      </c>
      <c r="AB1795" s="3" t="str">
        <f>IF(P1795&lt;$AC$1,"Bottom 5%","")</f>
        <v>Bottom 5%</v>
      </c>
      <c r="AC1795"/>
      <c r="AD1795" s="34" t="s">
        <v>16461</v>
      </c>
      <c r="AE1795" s="34" t="s">
        <v>16495</v>
      </c>
    </row>
    <row r="1796" spans="1:31" hidden="1" x14ac:dyDescent="0.25">
      <c r="A1796" t="s">
        <v>14206</v>
      </c>
      <c r="B1796" t="s">
        <v>14207</v>
      </c>
      <c r="C1796" s="3" t="s">
        <v>32</v>
      </c>
      <c r="D1796" s="3" t="s">
        <v>4784</v>
      </c>
      <c r="E1796" s="3" t="s">
        <v>5093</v>
      </c>
      <c r="F1796" s="3">
        <v>4000</v>
      </c>
      <c r="G1796" s="34">
        <v>18.510000000000002</v>
      </c>
      <c r="H1796" s="3" t="s">
        <v>28</v>
      </c>
      <c r="I1796" s="3" t="s">
        <v>21</v>
      </c>
      <c r="J1796" s="3" t="s">
        <v>8168</v>
      </c>
      <c r="K1796" s="3" t="s">
        <v>8172</v>
      </c>
      <c r="L1796" s="3" t="s">
        <v>8169</v>
      </c>
      <c r="M1796" s="26" t="s">
        <v>13723</v>
      </c>
      <c r="N1796"/>
      <c r="O1796" s="3" t="s">
        <v>78</v>
      </c>
      <c r="P1796" s="34">
        <v>148.08000000000001</v>
      </c>
      <c r="Q1796" s="34">
        <v>148.08000000000001</v>
      </c>
      <c r="R1796" s="34">
        <v>0</v>
      </c>
      <c r="S1796" s="36">
        <v>0</v>
      </c>
      <c r="T1796" s="72" t="s">
        <v>78</v>
      </c>
      <c r="U1796" s="34" t="s">
        <v>78</v>
      </c>
      <c r="V1796" s="34" t="s">
        <v>78</v>
      </c>
      <c r="W1796" s="34" t="s">
        <v>78</v>
      </c>
      <c r="X1796" s="36" t="s">
        <v>78</v>
      </c>
      <c r="Y1796" s="36" t="str">
        <f>IFERROR(VLOOKUP(A1796,'Pivot price tier'!$C$8:$L$2270,10,0),"")</f>
        <v/>
      </c>
      <c r="Z1796" s="36" t="str">
        <f>IFERROR(VLOOKUP(A1796,'Pivot price tier by size'!$D$8:$M$2491,10,0),"")</f>
        <v/>
      </c>
      <c r="AA1796" s="36" t="str">
        <f>IFERROR(VLOOKUP(A1796,'Pivot category'!$B$8:$I$2216,8,0),"")</f>
        <v/>
      </c>
      <c r="AB1796" s="3" t="str">
        <f>IF(P1796&lt;$AC$1,"Bottom 5%","")</f>
        <v>Bottom 5%</v>
      </c>
      <c r="AC1796"/>
      <c r="AD1796" s="34" t="s">
        <v>11097</v>
      </c>
      <c r="AE1796" s="34" t="s">
        <v>13949</v>
      </c>
    </row>
    <row r="1797" spans="1:31" hidden="1" x14ac:dyDescent="0.25">
      <c r="A1797" t="s">
        <v>14661</v>
      </c>
      <c r="B1797" t="s">
        <v>14662</v>
      </c>
      <c r="C1797" s="3" t="s">
        <v>32</v>
      </c>
      <c r="D1797" s="3" t="s">
        <v>14476</v>
      </c>
      <c r="E1797" s="3" t="s">
        <v>5093</v>
      </c>
      <c r="F1797" s="3">
        <v>70000</v>
      </c>
      <c r="G1797" s="34">
        <v>54.99</v>
      </c>
      <c r="H1797" s="3" t="s">
        <v>27</v>
      </c>
      <c r="I1797" s="3" t="s">
        <v>15</v>
      </c>
      <c r="J1797" s="3" t="s">
        <v>8163</v>
      </c>
      <c r="K1797" s="3" t="s">
        <v>8164</v>
      </c>
      <c r="L1797" s="3" t="s">
        <v>68</v>
      </c>
      <c r="M1797" s="26">
        <v>45778</v>
      </c>
      <c r="N1797"/>
      <c r="O1797" s="3">
        <v>82</v>
      </c>
      <c r="P1797" s="34">
        <v>91063.13</v>
      </c>
      <c r="Q1797" s="34">
        <v>0</v>
      </c>
      <c r="R1797" s="34">
        <v>91063.13</v>
      </c>
      <c r="S1797" s="36" t="s">
        <v>78</v>
      </c>
      <c r="T1797" s="72">
        <v>1110.5259756097562</v>
      </c>
      <c r="U1797" s="34">
        <v>70397.009999999995</v>
      </c>
      <c r="V1797" s="34">
        <v>0</v>
      </c>
      <c r="W1797" s="34">
        <v>70397.009999999995</v>
      </c>
      <c r="X1797" s="36" t="s">
        <v>78</v>
      </c>
      <c r="Y1797" s="36" t="str">
        <f>IFERROR(VLOOKUP(A1797,'Pivot price tier'!$C$8:$L$2270,10,0),"")</f>
        <v xml:space="preserve"> </v>
      </c>
      <c r="Z1797" s="36" t="str">
        <f>IFERROR(VLOOKUP(A1797,'Pivot price tier by size'!$D$8:$M$2491,10,0),"")</f>
        <v xml:space="preserve"> </v>
      </c>
      <c r="AA1797" s="36" t="str">
        <f>IFERROR(VLOOKUP(A1797,'Pivot category'!$B$8:$I$2216,8,0),"")</f>
        <v xml:space="preserve"> </v>
      </c>
      <c r="AB1797" s="3" t="str">
        <f>IF(P1797&lt;$AC$1,"Bottom 5%","")</f>
        <v/>
      </c>
      <c r="AC1797"/>
      <c r="AD1797" s="34" t="s">
        <v>16459</v>
      </c>
      <c r="AE1797" s="34" t="s">
        <v>16536</v>
      </c>
    </row>
    <row r="1798" spans="1:31" hidden="1" x14ac:dyDescent="0.25">
      <c r="A1798" t="s">
        <v>14663</v>
      </c>
      <c r="B1798" t="s">
        <v>14664</v>
      </c>
      <c r="C1798" s="3" t="s">
        <v>32</v>
      </c>
      <c r="D1798" s="3" t="s">
        <v>14477</v>
      </c>
      <c r="E1798" s="3" t="s">
        <v>5093</v>
      </c>
      <c r="F1798" s="3">
        <v>70000</v>
      </c>
      <c r="G1798" s="34">
        <v>64.989999999999995</v>
      </c>
      <c r="H1798" s="3" t="s">
        <v>27</v>
      </c>
      <c r="I1798" s="3" t="s">
        <v>15</v>
      </c>
      <c r="J1798" s="3" t="s">
        <v>8163</v>
      </c>
      <c r="K1798" s="3" t="s">
        <v>8164</v>
      </c>
      <c r="L1798" s="3" t="s">
        <v>68</v>
      </c>
      <c r="M1798" s="26">
        <v>45778</v>
      </c>
      <c r="N1798"/>
      <c r="O1798" s="3">
        <v>83</v>
      </c>
      <c r="P1798" s="34">
        <v>168663.64</v>
      </c>
      <c r="Q1798" s="34">
        <v>0</v>
      </c>
      <c r="R1798" s="34">
        <v>168663.64</v>
      </c>
      <c r="S1798" s="36" t="s">
        <v>78</v>
      </c>
      <c r="T1798" s="72">
        <v>2032.0920481927712</v>
      </c>
      <c r="U1798" s="34">
        <v>90960.81</v>
      </c>
      <c r="V1798" s="34">
        <v>0</v>
      </c>
      <c r="W1798" s="34">
        <v>90960.81</v>
      </c>
      <c r="X1798" s="36" t="s">
        <v>78</v>
      </c>
      <c r="Y1798" s="36" t="str">
        <f>IFERROR(VLOOKUP(A1798,'Pivot price tier'!$C$8:$L$2270,10,0),"")</f>
        <v xml:space="preserve"> </v>
      </c>
      <c r="Z1798" s="36" t="str">
        <f>IFERROR(VLOOKUP(A1798,'Pivot price tier by size'!$D$8:$M$2491,10,0),"")</f>
        <v xml:space="preserve"> </v>
      </c>
      <c r="AA1798" s="36" t="str">
        <f>IFERROR(VLOOKUP(A1798,'Pivot category'!$B$8:$I$2216,8,0),"")</f>
        <v xml:space="preserve"> </v>
      </c>
      <c r="AB1798" s="3" t="str">
        <f>IF(P1798&lt;$AC$1,"Bottom 5%","")</f>
        <v/>
      </c>
      <c r="AC1798"/>
      <c r="AD1798" s="34" t="s">
        <v>16459</v>
      </c>
      <c r="AE1798" s="34" t="s">
        <v>16536</v>
      </c>
    </row>
    <row r="1799" spans="1:31" hidden="1" x14ac:dyDescent="0.25">
      <c r="A1799" t="s">
        <v>7009</v>
      </c>
      <c r="B1799" t="s">
        <v>975</v>
      </c>
      <c r="C1799" s="3" t="s">
        <v>34</v>
      </c>
      <c r="D1799" s="3" t="s">
        <v>3279</v>
      </c>
      <c r="E1799" s="3">
        <v>0</v>
      </c>
      <c r="F1799" s="3">
        <v>9000</v>
      </c>
      <c r="G1799" s="34">
        <v>13.79</v>
      </c>
      <c r="H1799" s="3" t="s">
        <v>29</v>
      </c>
      <c r="I1799" s="3" t="s">
        <v>23</v>
      </c>
      <c r="J1799" s="3" t="s">
        <v>8173</v>
      </c>
      <c r="K1799" s="3" t="s">
        <v>8172</v>
      </c>
      <c r="L1799" s="3" t="s">
        <v>8167</v>
      </c>
      <c r="M1799" s="26" t="s">
        <v>13723</v>
      </c>
      <c r="N1799"/>
      <c r="O1799" s="3">
        <v>1</v>
      </c>
      <c r="P1799" s="34">
        <v>183.9</v>
      </c>
      <c r="Q1799" s="34">
        <v>551.76</v>
      </c>
      <c r="R1799" s="34">
        <v>-367.86</v>
      </c>
      <c r="S1799" s="36">
        <v>-0.66670291431056983</v>
      </c>
      <c r="T1799" s="72">
        <v>183.9</v>
      </c>
      <c r="U1799" s="34">
        <v>0</v>
      </c>
      <c r="V1799" s="34">
        <v>206.91</v>
      </c>
      <c r="W1799" s="34">
        <v>-206.91</v>
      </c>
      <c r="X1799" s="36">
        <v>-1</v>
      </c>
      <c r="Y1799" s="36" t="str">
        <f>IFERROR(VLOOKUP(A1799,'Pivot price tier'!$C$8:$L$2270,10,0),"")</f>
        <v/>
      </c>
      <c r="Z1799" s="36" t="str">
        <f>IFERROR(VLOOKUP(A1799,'Pivot price tier by size'!$D$8:$M$2491,10,0),"")</f>
        <v/>
      </c>
      <c r="AA1799" s="36" t="str">
        <f>IFERROR(VLOOKUP(A1799,'Pivot category'!$B$8:$I$2216,8,0),"")</f>
        <v/>
      </c>
      <c r="AB1799" s="3" t="str">
        <f>IF(P1799&lt;$AC$1,"Bottom 5%","")</f>
        <v>Bottom 5%</v>
      </c>
      <c r="AC1799"/>
      <c r="AD1799" s="34" t="s">
        <v>11097</v>
      </c>
      <c r="AE1799" s="34" t="s">
        <v>13949</v>
      </c>
    </row>
    <row r="1800" spans="1:31" hidden="1" x14ac:dyDescent="0.25">
      <c r="A1800" t="s">
        <v>8970</v>
      </c>
      <c r="B1800" t="s">
        <v>8969</v>
      </c>
      <c r="C1800" s="3" t="s">
        <v>32</v>
      </c>
      <c r="D1800" s="3" t="s">
        <v>8725</v>
      </c>
      <c r="E1800" s="3" t="s">
        <v>5141</v>
      </c>
      <c r="F1800" s="3">
        <v>7000</v>
      </c>
      <c r="G1800" s="34">
        <v>27.99</v>
      </c>
      <c r="H1800" s="3" t="s">
        <v>29</v>
      </c>
      <c r="I1800" s="3" t="s">
        <v>21</v>
      </c>
      <c r="J1800" s="3" t="s">
        <v>8168</v>
      </c>
      <c r="K1800" s="3" t="s">
        <v>8164</v>
      </c>
      <c r="L1800" s="3" t="s">
        <v>68</v>
      </c>
      <c r="M1800" s="26" t="s">
        <v>13723</v>
      </c>
      <c r="N1800"/>
      <c r="O1800" s="3">
        <v>5</v>
      </c>
      <c r="P1800" s="34">
        <v>391.86</v>
      </c>
      <c r="Q1800" s="34">
        <v>3442.77</v>
      </c>
      <c r="R1800" s="34">
        <v>-3050.91</v>
      </c>
      <c r="S1800" s="36">
        <v>-0.88617886178861793</v>
      </c>
      <c r="T1800" s="72">
        <v>78.372</v>
      </c>
      <c r="U1800" s="34">
        <v>6045.84</v>
      </c>
      <c r="V1800" s="34">
        <v>1539.45</v>
      </c>
      <c r="W1800" s="34">
        <v>4506.3900000000003</v>
      </c>
      <c r="X1800" s="36">
        <v>2.9272727272727272</v>
      </c>
      <c r="Y1800" s="36" t="str">
        <f>IFERROR(VLOOKUP(A1800,'Pivot price tier'!$C$8:$L$2270,10,0),"")</f>
        <v>X</v>
      </c>
      <c r="Z1800" s="36" t="str">
        <f>IFERROR(VLOOKUP(A1800,'Pivot price tier by size'!$D$8:$M$2491,10,0),"")</f>
        <v>X</v>
      </c>
      <c r="AA1800" s="36" t="str">
        <f>IFERROR(VLOOKUP(A1800,'Pivot category'!$B$8:$I$2216,8,0),"")</f>
        <v>X</v>
      </c>
      <c r="AB1800" s="3" t="str">
        <f>IF(P1800&lt;$AC$1,"Bottom 5%","")</f>
        <v>Bottom 5%</v>
      </c>
      <c r="AC1800"/>
      <c r="AD1800" s="34" t="s">
        <v>11097</v>
      </c>
      <c r="AE1800" s="34" t="s">
        <v>16555</v>
      </c>
    </row>
    <row r="1801" spans="1:31" hidden="1" x14ac:dyDescent="0.25">
      <c r="A1801" t="s">
        <v>9611</v>
      </c>
      <c r="B1801" t="s">
        <v>9612</v>
      </c>
      <c r="C1801" s="3" t="s">
        <v>32</v>
      </c>
      <c r="D1801" s="3" t="s">
        <v>9564</v>
      </c>
      <c r="E1801" s="3" t="s">
        <v>5093</v>
      </c>
      <c r="F1801" s="3">
        <v>7000</v>
      </c>
      <c r="G1801" s="34">
        <v>11.99</v>
      </c>
      <c r="H1801" s="3" t="s">
        <v>28</v>
      </c>
      <c r="I1801" s="3" t="s">
        <v>19</v>
      </c>
      <c r="J1801" s="3" t="s">
        <v>8168</v>
      </c>
      <c r="K1801" s="3" t="s">
        <v>8164</v>
      </c>
      <c r="L1801" s="3" t="s">
        <v>8167</v>
      </c>
      <c r="M1801" s="26" t="s">
        <v>13723</v>
      </c>
      <c r="N1801"/>
      <c r="O1801" s="3" t="s">
        <v>78</v>
      </c>
      <c r="P1801" s="34">
        <v>143.88</v>
      </c>
      <c r="Q1801" s="34">
        <v>335.72</v>
      </c>
      <c r="R1801" s="34">
        <v>-191.84000000000003</v>
      </c>
      <c r="S1801" s="36">
        <v>-0.5714285714285714</v>
      </c>
      <c r="T1801" s="72" t="s">
        <v>78</v>
      </c>
      <c r="U1801" s="34" t="s">
        <v>78</v>
      </c>
      <c r="V1801" s="34" t="s">
        <v>78</v>
      </c>
      <c r="W1801" s="34" t="s">
        <v>78</v>
      </c>
      <c r="X1801" s="36" t="s">
        <v>78</v>
      </c>
      <c r="Y1801" s="36" t="str">
        <f>IFERROR(VLOOKUP(A1801,'Pivot price tier'!$C$8:$L$2270,10,0),"")</f>
        <v/>
      </c>
      <c r="Z1801" s="36" t="str">
        <f>IFERROR(VLOOKUP(A1801,'Pivot price tier by size'!$D$8:$M$2491,10,0),"")</f>
        <v/>
      </c>
      <c r="AA1801" s="36" t="str">
        <f>IFERROR(VLOOKUP(A1801,'Pivot category'!$B$8:$I$2216,8,0),"")</f>
        <v/>
      </c>
      <c r="AB1801" s="3" t="str">
        <f>IF(P1801&lt;$AC$1,"Bottom 5%","")</f>
        <v>Bottom 5%</v>
      </c>
      <c r="AC1801"/>
      <c r="AD1801" s="34" t="s">
        <v>11097</v>
      </c>
      <c r="AE1801" s="34" t="s">
        <v>16561</v>
      </c>
    </row>
    <row r="1802" spans="1:31" hidden="1" x14ac:dyDescent="0.25">
      <c r="A1802" t="s">
        <v>11242</v>
      </c>
      <c r="B1802" t="s">
        <v>11243</v>
      </c>
      <c r="C1802" s="3" t="s">
        <v>32</v>
      </c>
      <c r="D1802" s="3" t="s">
        <v>11301</v>
      </c>
      <c r="E1802" s="3" t="s">
        <v>5093</v>
      </c>
      <c r="F1802" s="3">
        <v>10000</v>
      </c>
      <c r="G1802" s="34">
        <v>164.99</v>
      </c>
      <c r="H1802" s="3" t="s">
        <v>12</v>
      </c>
      <c r="I1802" s="3" t="s">
        <v>74</v>
      </c>
      <c r="J1802" s="3" t="s">
        <v>8171</v>
      </c>
      <c r="K1802" s="3" t="s">
        <v>8164</v>
      </c>
      <c r="L1802" s="3" t="s">
        <v>68</v>
      </c>
      <c r="M1802" s="26">
        <v>44986</v>
      </c>
      <c r="N1802"/>
      <c r="O1802" s="3">
        <v>6</v>
      </c>
      <c r="P1802" s="34">
        <v>1154.93</v>
      </c>
      <c r="Q1802" s="34">
        <v>1649.9</v>
      </c>
      <c r="R1802" s="34">
        <v>-494.97</v>
      </c>
      <c r="S1802" s="36">
        <v>-0.30000000000000004</v>
      </c>
      <c r="T1802" s="72">
        <v>192.48833333333334</v>
      </c>
      <c r="U1802" s="34">
        <v>-824.95</v>
      </c>
      <c r="V1802" s="34">
        <v>0</v>
      </c>
      <c r="W1802" s="34">
        <v>-824.95</v>
      </c>
      <c r="X1802" s="36" t="s">
        <v>78</v>
      </c>
      <c r="Y1802" s="36" t="str">
        <f>IFERROR(VLOOKUP(A1802,'Pivot price tier'!$C$8:$L$2270,10,0),"")</f>
        <v>X</v>
      </c>
      <c r="Z1802" s="36" t="str">
        <f>IFERROR(VLOOKUP(A1802,'Pivot price tier by size'!$D$8:$M$2491,10,0),"")</f>
        <v>X</v>
      </c>
      <c r="AA1802" s="36" t="str">
        <f>IFERROR(VLOOKUP(A1802,'Pivot category'!$B$8:$I$2216,8,0),"")</f>
        <v>X</v>
      </c>
      <c r="AB1802" s="3" t="str">
        <f>IF(P1802&lt;$AC$1,"Bottom 5%","")</f>
        <v>Bottom 5%</v>
      </c>
      <c r="AC1802"/>
      <c r="AD1802" s="34" t="s">
        <v>11097</v>
      </c>
      <c r="AE1802" s="34" t="s">
        <v>16590</v>
      </c>
    </row>
    <row r="1803" spans="1:31" hidden="1" x14ac:dyDescent="0.25">
      <c r="A1803" t="s">
        <v>10997</v>
      </c>
      <c r="B1803" t="s">
        <v>10998</v>
      </c>
      <c r="C1803" s="3" t="s">
        <v>32</v>
      </c>
      <c r="D1803" s="3" t="s">
        <v>10449</v>
      </c>
      <c r="E1803" s="3" t="s">
        <v>5093</v>
      </c>
      <c r="F1803" s="3">
        <v>10000</v>
      </c>
      <c r="G1803" s="34">
        <v>224.99</v>
      </c>
      <c r="H1803" s="3" t="s">
        <v>12</v>
      </c>
      <c r="I1803" s="3" t="s">
        <v>74</v>
      </c>
      <c r="J1803" s="3" t="s">
        <v>8171</v>
      </c>
      <c r="K1803" s="3" t="s">
        <v>8172</v>
      </c>
      <c r="L1803" s="3" t="s">
        <v>68</v>
      </c>
      <c r="M1803" s="26" t="s">
        <v>13723</v>
      </c>
      <c r="N1803"/>
      <c r="O1803" s="3">
        <v>18</v>
      </c>
      <c r="P1803" s="34">
        <v>4499.8</v>
      </c>
      <c r="Q1803" s="34">
        <v>5624.75</v>
      </c>
      <c r="R1803" s="34">
        <v>-1124.9499999999998</v>
      </c>
      <c r="S1803" s="36">
        <v>-0.19999999999999996</v>
      </c>
      <c r="T1803" s="72">
        <v>249.98888888888891</v>
      </c>
      <c r="U1803" s="34">
        <v>674.97</v>
      </c>
      <c r="V1803" s="34">
        <v>9449.58</v>
      </c>
      <c r="W1803" s="34">
        <v>-8774.61</v>
      </c>
      <c r="X1803" s="36">
        <v>-0.9285714285714286</v>
      </c>
      <c r="Y1803" s="36" t="str">
        <f>IFERROR(VLOOKUP(A1803,'Pivot price tier'!$C$8:$L$2270,10,0),"")</f>
        <v/>
      </c>
      <c r="Z1803" s="36" t="str">
        <f>IFERROR(VLOOKUP(A1803,'Pivot price tier by size'!$D$8:$M$2491,10,0),"")</f>
        <v/>
      </c>
      <c r="AA1803" s="36" t="str">
        <f>IFERROR(VLOOKUP(A1803,'Pivot category'!$B$8:$I$2216,8,0),"")</f>
        <v/>
      </c>
      <c r="AB1803" s="3" t="str">
        <f>IF(P1803&lt;$AC$1,"Bottom 5%","")</f>
        <v>Bottom 5%</v>
      </c>
      <c r="AC1803"/>
      <c r="AD1803" s="34" t="s">
        <v>11097</v>
      </c>
      <c r="AE1803" s="34" t="s">
        <v>16590</v>
      </c>
    </row>
    <row r="1804" spans="1:31" hidden="1" x14ac:dyDescent="0.25">
      <c r="A1804" t="s">
        <v>11001</v>
      </c>
      <c r="B1804" t="s">
        <v>11002</v>
      </c>
      <c r="C1804" s="3" t="s">
        <v>32</v>
      </c>
      <c r="D1804" s="3" t="s">
        <v>10846</v>
      </c>
      <c r="E1804" s="3" t="s">
        <v>5093</v>
      </c>
      <c r="F1804" s="3">
        <v>10000</v>
      </c>
      <c r="G1804" s="34">
        <v>99.99</v>
      </c>
      <c r="H1804" s="3" t="s">
        <v>12</v>
      </c>
      <c r="I1804" s="3" t="s">
        <v>15</v>
      </c>
      <c r="J1804" s="3" t="s">
        <v>8171</v>
      </c>
      <c r="K1804" s="3" t="s">
        <v>8176</v>
      </c>
      <c r="L1804" s="3" t="s">
        <v>68</v>
      </c>
      <c r="M1804" s="26" t="s">
        <v>13723</v>
      </c>
      <c r="N1804"/>
      <c r="O1804" s="3">
        <v>5</v>
      </c>
      <c r="P1804" s="34">
        <v>1199.8800000000001</v>
      </c>
      <c r="Q1804" s="34">
        <v>2299.77</v>
      </c>
      <c r="R1804" s="34">
        <v>-1099.8899999999999</v>
      </c>
      <c r="S1804" s="36">
        <v>-0.47826086956521729</v>
      </c>
      <c r="T1804" s="72">
        <v>239.97600000000003</v>
      </c>
      <c r="U1804" s="34">
        <v>299.97000000000003</v>
      </c>
      <c r="V1804" s="34">
        <v>4399.5600000000004</v>
      </c>
      <c r="W1804" s="34">
        <v>-4099.59</v>
      </c>
      <c r="X1804" s="36">
        <v>-0.93181818181818188</v>
      </c>
      <c r="Y1804" s="36" t="str">
        <f>IFERROR(VLOOKUP(A1804,'Pivot price tier'!$C$8:$L$2270,10,0),"")</f>
        <v/>
      </c>
      <c r="Z1804" s="36" t="str">
        <f>IFERROR(VLOOKUP(A1804,'Pivot price tier by size'!$D$8:$M$2491,10,0),"")</f>
        <v/>
      </c>
      <c r="AA1804" s="36" t="str">
        <f>IFERROR(VLOOKUP(A1804,'Pivot category'!$B$8:$I$2216,8,0),"")</f>
        <v/>
      </c>
      <c r="AB1804" s="3" t="str">
        <f>IF(P1804&lt;$AC$1,"Bottom 5%","")</f>
        <v>Bottom 5%</v>
      </c>
      <c r="AC1804"/>
      <c r="AD1804" s="34" t="s">
        <v>11097</v>
      </c>
      <c r="AE1804" s="34" t="s">
        <v>16590</v>
      </c>
    </row>
    <row r="1805" spans="1:31" hidden="1" x14ac:dyDescent="0.25">
      <c r="A1805" t="s">
        <v>15043</v>
      </c>
      <c r="B1805" t="s">
        <v>15044</v>
      </c>
      <c r="C1805" s="3" t="s">
        <v>32</v>
      </c>
      <c r="D1805" s="3" t="s">
        <v>14951</v>
      </c>
      <c r="E1805" s="3" t="s">
        <v>5093</v>
      </c>
      <c r="F1805" s="3">
        <v>10000</v>
      </c>
      <c r="G1805" s="34">
        <v>189.99</v>
      </c>
      <c r="H1805" s="3" t="s">
        <v>12</v>
      </c>
      <c r="I1805" s="3" t="s">
        <v>74</v>
      </c>
      <c r="J1805" s="3" t="s">
        <v>8173</v>
      </c>
      <c r="K1805" s="3" t="s">
        <v>8176</v>
      </c>
      <c r="L1805" s="3" t="s">
        <v>68</v>
      </c>
      <c r="M1805" s="26">
        <v>45809</v>
      </c>
      <c r="N1805"/>
      <c r="O1805" s="3">
        <v>5</v>
      </c>
      <c r="P1805" s="34">
        <v>2279.88</v>
      </c>
      <c r="Q1805" s="34">
        <v>0</v>
      </c>
      <c r="R1805" s="34">
        <v>2279.88</v>
      </c>
      <c r="S1805" s="36" t="s">
        <v>78</v>
      </c>
      <c r="T1805" s="72">
        <v>455.976</v>
      </c>
      <c r="U1805" s="34">
        <v>379.98</v>
      </c>
      <c r="V1805" s="34">
        <v>0</v>
      </c>
      <c r="W1805" s="34">
        <v>379.98</v>
      </c>
      <c r="X1805" s="36" t="s">
        <v>78</v>
      </c>
      <c r="Y1805" s="36" t="str">
        <f>IFERROR(VLOOKUP(A1805,'Pivot price tier'!$C$8:$L$2270,10,0),"")</f>
        <v/>
      </c>
      <c r="Z1805" s="36" t="str">
        <f>IFERROR(VLOOKUP(A1805,'Pivot price tier by size'!$D$8:$M$2491,10,0),"")</f>
        <v/>
      </c>
      <c r="AA1805" s="36" t="str">
        <f>IFERROR(VLOOKUP(A1805,'Pivot category'!$B$8:$I$2216,8,0),"")</f>
        <v/>
      </c>
      <c r="AB1805" s="3" t="str">
        <f>IF(P1805&lt;$AC$1,"Bottom 5%","")</f>
        <v>Bottom 5%</v>
      </c>
      <c r="AC1805"/>
      <c r="AD1805" s="34" t="s">
        <v>11097</v>
      </c>
      <c r="AE1805" s="34" t="s">
        <v>16590</v>
      </c>
    </row>
    <row r="1806" spans="1:31" hidden="1" x14ac:dyDescent="0.25">
      <c r="A1806" t="s">
        <v>9861</v>
      </c>
      <c r="B1806" t="s">
        <v>9862</v>
      </c>
      <c r="C1806" s="3" t="s">
        <v>32</v>
      </c>
      <c r="D1806" s="3" t="s">
        <v>9733</v>
      </c>
      <c r="E1806" s="3" t="s">
        <v>5093</v>
      </c>
      <c r="F1806" s="3">
        <v>10000</v>
      </c>
      <c r="G1806" s="34">
        <v>124.99</v>
      </c>
      <c r="H1806" s="3" t="s">
        <v>12</v>
      </c>
      <c r="I1806" s="3" t="s">
        <v>74</v>
      </c>
      <c r="J1806" s="3" t="s">
        <v>8171</v>
      </c>
      <c r="K1806" s="3" t="s">
        <v>8172</v>
      </c>
      <c r="L1806" s="3" t="s">
        <v>68</v>
      </c>
      <c r="M1806" s="26" t="s">
        <v>13723</v>
      </c>
      <c r="N1806"/>
      <c r="O1806" s="3">
        <v>24</v>
      </c>
      <c r="P1806" s="34">
        <v>12249.02</v>
      </c>
      <c r="Q1806" s="34">
        <v>9124.27</v>
      </c>
      <c r="R1806" s="34">
        <v>3124.75</v>
      </c>
      <c r="S1806" s="36">
        <v>0.34246575342465757</v>
      </c>
      <c r="T1806" s="72">
        <v>510.37583333333333</v>
      </c>
      <c r="U1806" s="34">
        <v>3499.72</v>
      </c>
      <c r="V1806" s="34">
        <v>10249.18</v>
      </c>
      <c r="W1806" s="34">
        <v>-6749.4600000000009</v>
      </c>
      <c r="X1806" s="36">
        <v>-0.65853658536585369</v>
      </c>
      <c r="Y1806" s="36" t="str">
        <f>IFERROR(VLOOKUP(A1806,'Pivot price tier'!$C$8:$L$2270,10,0),"")</f>
        <v/>
      </c>
      <c r="Z1806" s="36" t="str">
        <f>IFERROR(VLOOKUP(A1806,'Pivot price tier by size'!$D$8:$M$2491,10,0),"")</f>
        <v/>
      </c>
      <c r="AA1806" s="36" t="str">
        <f>IFERROR(VLOOKUP(A1806,'Pivot category'!$B$8:$I$2216,8,0),"")</f>
        <v/>
      </c>
      <c r="AB1806" s="3" t="str">
        <f>IF(P1806&lt;$AC$1,"Bottom 5%","")</f>
        <v>Bottom 5%</v>
      </c>
      <c r="AC1806"/>
      <c r="AD1806" s="34" t="s">
        <v>11097</v>
      </c>
      <c r="AE1806" s="34" t="s">
        <v>16590</v>
      </c>
    </row>
    <row r="1807" spans="1:31" hidden="1" x14ac:dyDescent="0.25">
      <c r="A1807" t="s">
        <v>9863</v>
      </c>
      <c r="B1807" t="s">
        <v>9864</v>
      </c>
      <c r="C1807" s="3" t="s">
        <v>32</v>
      </c>
      <c r="D1807" s="3" t="s">
        <v>9734</v>
      </c>
      <c r="E1807" s="3" t="s">
        <v>5093</v>
      </c>
      <c r="F1807" s="3">
        <v>10000</v>
      </c>
      <c r="G1807" s="34">
        <v>99.99</v>
      </c>
      <c r="H1807" s="3" t="s">
        <v>12</v>
      </c>
      <c r="I1807" s="3" t="s">
        <v>15</v>
      </c>
      <c r="J1807" s="3" t="s">
        <v>8171</v>
      </c>
      <c r="K1807" s="3" t="s">
        <v>8172</v>
      </c>
      <c r="L1807" s="3" t="s">
        <v>68</v>
      </c>
      <c r="M1807" s="26" t="s">
        <v>13723</v>
      </c>
      <c r="N1807"/>
      <c r="O1807" s="3">
        <v>24</v>
      </c>
      <c r="P1807" s="34">
        <v>8599.14</v>
      </c>
      <c r="Q1807" s="34">
        <v>10298.969999999999</v>
      </c>
      <c r="R1807" s="34">
        <v>-1699.83</v>
      </c>
      <c r="S1807" s="36">
        <v>-0.16504854368932043</v>
      </c>
      <c r="T1807" s="72">
        <v>358.29749999999996</v>
      </c>
      <c r="U1807" s="34">
        <v>3299.67</v>
      </c>
      <c r="V1807" s="34">
        <v>8599.14</v>
      </c>
      <c r="W1807" s="34">
        <v>-5299.4699999999993</v>
      </c>
      <c r="X1807" s="36">
        <v>-0.61627906976744184</v>
      </c>
      <c r="Y1807" s="36" t="str">
        <f>IFERROR(VLOOKUP(A1807,'Pivot price tier'!$C$8:$L$2270,10,0),"")</f>
        <v/>
      </c>
      <c r="Z1807" s="36" t="str">
        <f>IFERROR(VLOOKUP(A1807,'Pivot price tier by size'!$D$8:$M$2491,10,0),"")</f>
        <v/>
      </c>
      <c r="AA1807" s="36" t="str">
        <f>IFERROR(VLOOKUP(A1807,'Pivot category'!$B$8:$I$2216,8,0),"")</f>
        <v/>
      </c>
      <c r="AB1807" s="3" t="str">
        <f>IF(P1807&lt;$AC$1,"Bottom 5%","")</f>
        <v>Bottom 5%</v>
      </c>
      <c r="AC1807"/>
      <c r="AD1807" s="34" t="s">
        <v>11097</v>
      </c>
      <c r="AE1807" s="34" t="s">
        <v>16590</v>
      </c>
    </row>
    <row r="1808" spans="1:31" hidden="1" x14ac:dyDescent="0.25">
      <c r="A1808" t="s">
        <v>7280</v>
      </c>
      <c r="B1808" t="s">
        <v>7279</v>
      </c>
      <c r="C1808" s="3" t="s">
        <v>69</v>
      </c>
      <c r="D1808" s="3" t="s">
        <v>8112</v>
      </c>
      <c r="E1808" s="3">
        <v>0</v>
      </c>
      <c r="F1808" s="3">
        <v>7000</v>
      </c>
      <c r="G1808" s="34">
        <v>0.59</v>
      </c>
      <c r="H1808" s="3" t="s">
        <v>29</v>
      </c>
      <c r="I1808" s="3" t="s">
        <v>70</v>
      </c>
      <c r="J1808" s="3" t="s">
        <v>8168</v>
      </c>
      <c r="K1808" s="3" t="s">
        <v>8164</v>
      </c>
      <c r="L1808" s="3" t="s">
        <v>8167</v>
      </c>
      <c r="M1808" s="26" t="s">
        <v>13723</v>
      </c>
      <c r="N1808"/>
      <c r="O1808" s="3" t="s">
        <v>78</v>
      </c>
      <c r="P1808" s="34">
        <v>54.87</v>
      </c>
      <c r="Q1808" s="34">
        <v>249.76</v>
      </c>
      <c r="R1808" s="34">
        <v>-194.89</v>
      </c>
      <c r="S1808" s="36">
        <v>-0.78030909673286353</v>
      </c>
      <c r="T1808" s="72" t="s">
        <v>78</v>
      </c>
      <c r="U1808" s="34">
        <v>46.02</v>
      </c>
      <c r="V1808" s="34">
        <v>11.88</v>
      </c>
      <c r="W1808" s="34">
        <v>34.14</v>
      </c>
      <c r="X1808" s="36">
        <v>2.8737373737373737</v>
      </c>
      <c r="Y1808" s="36" t="str">
        <f>IFERROR(VLOOKUP(A1808,'Pivot price tier'!$C$8:$L$2270,10,0),"")</f>
        <v/>
      </c>
      <c r="Z1808" s="36" t="str">
        <f>IFERROR(VLOOKUP(A1808,'Pivot price tier by size'!$D$8:$M$2491,10,0),"")</f>
        <v/>
      </c>
      <c r="AA1808" s="36" t="str">
        <f>IFERROR(VLOOKUP(A1808,'Pivot category'!$B$8:$I$2216,8,0),"")</f>
        <v/>
      </c>
      <c r="AB1808" s="3" t="str">
        <f>IF(P1808&lt;$AC$1,"Bottom 5%","")</f>
        <v>Bottom 5%</v>
      </c>
      <c r="AC1808"/>
      <c r="AD1808" s="34" t="s">
        <v>11097</v>
      </c>
      <c r="AE1808" s="34" t="s">
        <v>13977</v>
      </c>
    </row>
    <row r="1809" spans="1:31" hidden="1" x14ac:dyDescent="0.25">
      <c r="A1809" t="s">
        <v>6415</v>
      </c>
      <c r="B1809" t="s">
        <v>6414</v>
      </c>
      <c r="C1809" s="3" t="s">
        <v>32</v>
      </c>
      <c r="D1809" s="3" t="s">
        <v>7976</v>
      </c>
      <c r="E1809" s="3">
        <v>0</v>
      </c>
      <c r="F1809" s="3">
        <v>7000</v>
      </c>
      <c r="G1809" s="34">
        <v>10.19</v>
      </c>
      <c r="H1809" s="3" t="s">
        <v>29</v>
      </c>
      <c r="I1809" s="3" t="s">
        <v>17</v>
      </c>
      <c r="J1809" s="3" t="s">
        <v>8165</v>
      </c>
      <c r="K1809" s="3" t="s">
        <v>8164</v>
      </c>
      <c r="L1809" s="3" t="s">
        <v>8169</v>
      </c>
      <c r="M1809" s="26" t="s">
        <v>13723</v>
      </c>
      <c r="N1809"/>
      <c r="O1809" s="3">
        <v>1</v>
      </c>
      <c r="P1809" s="34">
        <v>0</v>
      </c>
      <c r="Q1809" s="34">
        <v>0</v>
      </c>
      <c r="R1809" s="34">
        <v>0</v>
      </c>
      <c r="S1809" s="36" t="s">
        <v>78</v>
      </c>
      <c r="T1809" s="72">
        <v>0</v>
      </c>
      <c r="U1809" s="34" t="s">
        <v>78</v>
      </c>
      <c r="V1809" s="34" t="s">
        <v>78</v>
      </c>
      <c r="W1809" s="34" t="s">
        <v>78</v>
      </c>
      <c r="X1809" s="36" t="s">
        <v>78</v>
      </c>
      <c r="Y1809" s="36" t="str">
        <f>IFERROR(VLOOKUP(A1809,'Pivot price tier'!$C$8:$L$2270,10,0),"")</f>
        <v/>
      </c>
      <c r="Z1809" s="36" t="str">
        <f>IFERROR(VLOOKUP(A1809,'Pivot price tier by size'!$D$8:$M$2491,10,0),"")</f>
        <v/>
      </c>
      <c r="AA1809" s="36" t="str">
        <f>IFERROR(VLOOKUP(A1809,'Pivot category'!$B$8:$I$2216,8,0),"")</f>
        <v/>
      </c>
      <c r="AB1809" s="3" t="str">
        <f>IF(P1809&lt;$AC$1,"Bottom 5%","")</f>
        <v>Bottom 5%</v>
      </c>
      <c r="AC1809"/>
      <c r="AD1809" s="34" t="s">
        <v>11097</v>
      </c>
      <c r="AE1809" s="34" t="s">
        <v>13977</v>
      </c>
    </row>
    <row r="1810" spans="1:31" hidden="1" x14ac:dyDescent="0.25">
      <c r="A1810" t="s">
        <v>10121</v>
      </c>
      <c r="B1810" t="s">
        <v>10122</v>
      </c>
      <c r="C1810" s="3" t="s">
        <v>32</v>
      </c>
      <c r="D1810" s="3" t="s">
        <v>10040</v>
      </c>
      <c r="E1810" s="3" t="s">
        <v>5093</v>
      </c>
      <c r="F1810" s="3">
        <v>7000</v>
      </c>
      <c r="G1810" s="34">
        <v>26.99</v>
      </c>
      <c r="H1810" s="3" t="s">
        <v>30</v>
      </c>
      <c r="I1810" s="3" t="s">
        <v>21</v>
      </c>
      <c r="J1810" s="3" t="s">
        <v>8168</v>
      </c>
      <c r="K1810" s="3" t="s">
        <v>8164</v>
      </c>
      <c r="L1810" s="3" t="s">
        <v>8167</v>
      </c>
      <c r="M1810" s="26" t="s">
        <v>13723</v>
      </c>
      <c r="N1810"/>
      <c r="O1810" s="3">
        <v>2</v>
      </c>
      <c r="P1810" s="34">
        <v>5155.09</v>
      </c>
      <c r="Q1810" s="34">
        <v>26986.240000000002</v>
      </c>
      <c r="R1810" s="34">
        <v>-21831.15</v>
      </c>
      <c r="S1810" s="36">
        <v>-0.80897338791917661</v>
      </c>
      <c r="T1810" s="72">
        <v>2577.5450000000001</v>
      </c>
      <c r="U1810" s="34">
        <v>296.89</v>
      </c>
      <c r="V1810" s="34">
        <v>3247.86</v>
      </c>
      <c r="W1810" s="34">
        <v>-2950.9700000000003</v>
      </c>
      <c r="X1810" s="36">
        <v>-0.90858904016798758</v>
      </c>
      <c r="Y1810" s="36" t="str">
        <f>IFERROR(VLOOKUP(A1810,'Pivot price tier'!$C$8:$L$2270,10,0),"")</f>
        <v/>
      </c>
      <c r="Z1810" s="36" t="str">
        <f>IFERROR(VLOOKUP(A1810,'Pivot price tier by size'!$D$8:$M$2491,10,0),"")</f>
        <v/>
      </c>
      <c r="AA1810" s="36" t="str">
        <f>IFERROR(VLOOKUP(A1810,'Pivot category'!$B$8:$I$2216,8,0),"")</f>
        <v/>
      </c>
      <c r="AB1810" s="3" t="str">
        <f>IF(P1810&lt;$AC$1,"Bottom 5%","")</f>
        <v>Bottom 5%</v>
      </c>
      <c r="AC1810"/>
      <c r="AD1810" s="34" t="s">
        <v>16459</v>
      </c>
      <c r="AE1810" s="34" t="s">
        <v>13971</v>
      </c>
    </row>
    <row r="1811" spans="1:31" x14ac:dyDescent="0.25">
      <c r="A1811" s="47" t="s">
        <v>13655</v>
      </c>
      <c r="B1811" s="47" t="s">
        <v>13656</v>
      </c>
      <c r="C1811" s="3" t="s">
        <v>32</v>
      </c>
      <c r="D1811" s="3" t="s">
        <v>13292</v>
      </c>
      <c r="E1811" s="3">
        <v>0</v>
      </c>
      <c r="F1811" s="3">
        <v>70000</v>
      </c>
      <c r="G1811" s="34">
        <v>23.99</v>
      </c>
      <c r="H1811" s="3" t="s">
        <v>29</v>
      </c>
      <c r="I1811" s="3" t="s">
        <v>21</v>
      </c>
      <c r="J1811" s="3" t="s">
        <v>8163</v>
      </c>
      <c r="K1811" s="3" t="s">
        <v>8164</v>
      </c>
      <c r="L1811" s="3" t="s">
        <v>68</v>
      </c>
      <c r="M1811" s="26">
        <v>45566</v>
      </c>
      <c r="N1811" s="47"/>
      <c r="O1811" s="3">
        <v>68</v>
      </c>
      <c r="P1811" s="34">
        <v>25992.76</v>
      </c>
      <c r="Q1811" s="34">
        <v>22081.11</v>
      </c>
      <c r="R1811" s="34">
        <v>3911.6499999999978</v>
      </c>
      <c r="S1811" s="36">
        <v>0.17714915599804537</v>
      </c>
      <c r="T1811" s="72">
        <v>382.2464705882353</v>
      </c>
      <c r="U1811" s="34">
        <v>21827.71</v>
      </c>
      <c r="V1811" s="34">
        <v>47677.599999999999</v>
      </c>
      <c r="W1811" s="34">
        <v>-25849.89</v>
      </c>
      <c r="X1811" s="36">
        <v>-0.54218102421262815</v>
      </c>
      <c r="Y1811" s="36" t="str">
        <f>IFERROR(VLOOKUP(A1811,'Pivot price tier'!$C$8:$L$2270,10,0),"")</f>
        <v xml:space="preserve"> </v>
      </c>
      <c r="Z1811" s="36" t="str">
        <f>IFERROR(VLOOKUP(A1811,'Pivot price tier by size'!$D$8:$M$2491,10,0),"")</f>
        <v xml:space="preserve"> </v>
      </c>
      <c r="AA1811" s="36" t="str">
        <f>IFERROR(VLOOKUP(A1811,'Pivot category'!$B$8:$I$2216,8,0),"")</f>
        <v xml:space="preserve"> </v>
      </c>
      <c r="AB1811" s="3" t="str">
        <f>IF(P1811&lt;$AC$1,"Bottom 5%","")</f>
        <v>Bottom 5%</v>
      </c>
      <c r="AC1811" s="47"/>
      <c r="AD1811" s="34" t="s">
        <v>11097</v>
      </c>
      <c r="AE1811" s="34" t="s">
        <v>13993</v>
      </c>
    </row>
    <row r="1812" spans="1:31" x14ac:dyDescent="0.25">
      <c r="A1812" t="s">
        <v>5373</v>
      </c>
      <c r="B1812" t="s">
        <v>2068</v>
      </c>
      <c r="C1812" s="3" t="s">
        <v>32</v>
      </c>
      <c r="D1812" s="3" t="s">
        <v>4492</v>
      </c>
      <c r="E1812" s="3">
        <v>0</v>
      </c>
      <c r="F1812" s="3">
        <v>7000</v>
      </c>
      <c r="G1812" s="34">
        <v>23.99</v>
      </c>
      <c r="H1812" s="3" t="s">
        <v>29</v>
      </c>
      <c r="I1812" s="3" t="s">
        <v>21</v>
      </c>
      <c r="J1812" s="3" t="s">
        <v>8163</v>
      </c>
      <c r="K1812" s="3" t="s">
        <v>8164</v>
      </c>
      <c r="L1812" s="3" t="s">
        <v>68</v>
      </c>
      <c r="M1812" s="26" t="s">
        <v>13723</v>
      </c>
      <c r="N1812"/>
      <c r="O1812" s="3">
        <v>148</v>
      </c>
      <c r="P1812" s="34">
        <v>40974.92</v>
      </c>
      <c r="Q1812" s="34">
        <v>47140.35</v>
      </c>
      <c r="R1812" s="34">
        <v>-6165.43</v>
      </c>
      <c r="S1812" s="36">
        <v>-0.13078880407124682</v>
      </c>
      <c r="T1812" s="72">
        <v>276.85756756756757</v>
      </c>
      <c r="U1812" s="34">
        <v>91689.78</v>
      </c>
      <c r="V1812" s="34">
        <v>96559.75</v>
      </c>
      <c r="W1812" s="34">
        <v>-4869.9700000000012</v>
      </c>
      <c r="X1812" s="36">
        <v>-5.0434782608695716E-2</v>
      </c>
      <c r="Y1812" s="36" t="str">
        <f>IFERROR(VLOOKUP(A1812,'Pivot price tier'!$C$8:$L$2270,10,0),"")</f>
        <v xml:space="preserve"> </v>
      </c>
      <c r="Z1812" s="36" t="str">
        <f>IFERROR(VLOOKUP(A1812,'Pivot price tier by size'!$D$8:$M$2491,10,0),"")</f>
        <v xml:space="preserve"> </v>
      </c>
      <c r="AA1812" s="36" t="str">
        <f>IFERROR(VLOOKUP(A1812,'Pivot category'!$B$8:$I$2216,8,0),"")</f>
        <v xml:space="preserve"> </v>
      </c>
      <c r="AB1812" s="3" t="str">
        <f>IF(P1812&lt;$AC$1,"Bottom 5%","")</f>
        <v>Bottom 5%</v>
      </c>
      <c r="AC1812"/>
      <c r="AD1812" s="34" t="s">
        <v>16461</v>
      </c>
      <c r="AE1812" s="34" t="s">
        <v>13944</v>
      </c>
    </row>
    <row r="1813" spans="1:31" x14ac:dyDescent="0.25">
      <c r="A1813" t="s">
        <v>6360</v>
      </c>
      <c r="B1813" t="s">
        <v>1031</v>
      </c>
      <c r="C1813" s="3" t="s">
        <v>32</v>
      </c>
      <c r="D1813" s="3" t="s">
        <v>3338</v>
      </c>
      <c r="E1813" s="3" t="s">
        <v>5095</v>
      </c>
      <c r="F1813" s="3">
        <v>10000</v>
      </c>
      <c r="G1813" s="34">
        <v>76.989999999999995</v>
      </c>
      <c r="H1813" s="3" t="s">
        <v>12486</v>
      </c>
      <c r="I1813" s="3" t="s">
        <v>15</v>
      </c>
      <c r="J1813" s="3" t="s">
        <v>8163</v>
      </c>
      <c r="K1813" s="3" t="s">
        <v>8164</v>
      </c>
      <c r="L1813" s="3" t="s">
        <v>68</v>
      </c>
      <c r="M1813" s="26" t="s">
        <v>13723</v>
      </c>
      <c r="N1813"/>
      <c r="O1813" s="3">
        <v>65</v>
      </c>
      <c r="P1813" s="34">
        <v>37248.870000000003</v>
      </c>
      <c r="Q1813" s="34">
        <v>33952.589999999997</v>
      </c>
      <c r="R1813" s="34">
        <v>3296.2800000000061</v>
      </c>
      <c r="S1813" s="36">
        <v>9.7084787935176831E-2</v>
      </c>
      <c r="T1813" s="72">
        <v>573.05953846153852</v>
      </c>
      <c r="U1813" s="34">
        <v>28661.13</v>
      </c>
      <c r="V1813" s="34">
        <v>28871.25</v>
      </c>
      <c r="W1813" s="34">
        <v>-210.11999999999898</v>
      </c>
      <c r="X1813" s="36">
        <v>-7.2778282893881663E-3</v>
      </c>
      <c r="Y1813" s="36" t="str">
        <f>IFERROR(VLOOKUP(A1813,'Pivot price tier'!$C$8:$L$2270,10,0),"")</f>
        <v xml:space="preserve"> </v>
      </c>
      <c r="Z1813" s="36" t="str">
        <f>IFERROR(VLOOKUP(A1813,'Pivot price tier by size'!$D$8:$M$2491,10,0),"")</f>
        <v xml:space="preserve"> </v>
      </c>
      <c r="AA1813" s="36" t="str">
        <f>IFERROR(VLOOKUP(A1813,'Pivot category'!$B$8:$I$2216,8,0),"")</f>
        <v xml:space="preserve"> </v>
      </c>
      <c r="AB1813" s="3" t="str">
        <f>IF(P1813&lt;$AC$1,"Bottom 5%","")</f>
        <v>Bottom 5%</v>
      </c>
      <c r="AC1813"/>
      <c r="AD1813" s="34" t="s">
        <v>16460</v>
      </c>
      <c r="AE1813" s="34" t="s">
        <v>13953</v>
      </c>
    </row>
    <row r="1814" spans="1:31" x14ac:dyDescent="0.25">
      <c r="A1814" t="s">
        <v>8500</v>
      </c>
      <c r="B1814" t="s">
        <v>8499</v>
      </c>
      <c r="C1814" s="3" t="s">
        <v>32</v>
      </c>
      <c r="D1814" s="3" t="s">
        <v>4693</v>
      </c>
      <c r="E1814" s="3" t="s">
        <v>5095</v>
      </c>
      <c r="F1814" s="3">
        <v>10000</v>
      </c>
      <c r="G1814" s="34">
        <v>49.99</v>
      </c>
      <c r="H1814" s="3" t="s">
        <v>12486</v>
      </c>
      <c r="I1814" s="3" t="s">
        <v>23</v>
      </c>
      <c r="J1814" s="3" t="s">
        <v>8163</v>
      </c>
      <c r="K1814" s="3" t="s">
        <v>8164</v>
      </c>
      <c r="L1814" s="3" t="s">
        <v>68</v>
      </c>
      <c r="M1814" s="26" t="s">
        <v>13723</v>
      </c>
      <c r="N1814"/>
      <c r="O1814" s="3">
        <v>68</v>
      </c>
      <c r="P1814" s="34">
        <v>46595.24</v>
      </c>
      <c r="Q1814" s="34">
        <v>48035.199999999997</v>
      </c>
      <c r="R1814" s="34">
        <v>-1439.9599999999991</v>
      </c>
      <c r="S1814" s="36">
        <v>-2.9977183398840812E-2</v>
      </c>
      <c r="T1814" s="72">
        <v>685.22411764705885</v>
      </c>
      <c r="U1814" s="34">
        <v>14067.03</v>
      </c>
      <c r="V1814" s="34">
        <v>11937.55</v>
      </c>
      <c r="W1814" s="34">
        <v>2129.4800000000014</v>
      </c>
      <c r="X1814" s="36">
        <v>0.17838501199994994</v>
      </c>
      <c r="Y1814" s="36" t="str">
        <f>IFERROR(VLOOKUP(A1814,'Pivot price tier'!$C$8:$L$2270,10,0),"")</f>
        <v xml:space="preserve"> </v>
      </c>
      <c r="Z1814" s="36" t="str">
        <f>IFERROR(VLOOKUP(A1814,'Pivot price tier by size'!$D$8:$M$2491,10,0),"")</f>
        <v xml:space="preserve"> </v>
      </c>
      <c r="AA1814" s="36" t="str">
        <f>IFERROR(VLOOKUP(A1814,'Pivot category'!$B$8:$I$2216,8,0),"")</f>
        <v xml:space="preserve"> </v>
      </c>
      <c r="AB1814" s="3" t="str">
        <f>IF(P1814&lt;$AC$1,"Bottom 5%","")</f>
        <v>Bottom 5%</v>
      </c>
      <c r="AC1814"/>
      <c r="AD1814" s="34" t="s">
        <v>16460</v>
      </c>
      <c r="AE1814" s="34" t="s">
        <v>13953</v>
      </c>
    </row>
    <row r="1815" spans="1:31" x14ac:dyDescent="0.25">
      <c r="A1815" t="s">
        <v>8506</v>
      </c>
      <c r="B1815" t="s">
        <v>8505</v>
      </c>
      <c r="C1815" s="3" t="s">
        <v>32</v>
      </c>
      <c r="D1815" s="3" t="s">
        <v>8226</v>
      </c>
      <c r="E1815" s="3" t="s">
        <v>5095</v>
      </c>
      <c r="F1815" s="3">
        <v>10000</v>
      </c>
      <c r="G1815" s="34">
        <v>184.99</v>
      </c>
      <c r="H1815" s="3" t="s">
        <v>12486</v>
      </c>
      <c r="I1815" s="3" t="s">
        <v>74</v>
      </c>
      <c r="J1815" s="3" t="s">
        <v>8163</v>
      </c>
      <c r="K1815" s="3" t="s">
        <v>8164</v>
      </c>
      <c r="L1815" s="3" t="s">
        <v>68</v>
      </c>
      <c r="M1815" s="26" t="s">
        <v>13723</v>
      </c>
      <c r="N1815"/>
      <c r="O1815" s="3">
        <v>40</v>
      </c>
      <c r="P1815" s="34">
        <v>38662.910000000003</v>
      </c>
      <c r="Q1815" s="34">
        <v>30708.34</v>
      </c>
      <c r="R1815" s="34">
        <v>7954.5700000000033</v>
      </c>
      <c r="S1815" s="36">
        <v>0.25903614457831337</v>
      </c>
      <c r="T1815" s="72">
        <v>966.57275000000004</v>
      </c>
      <c r="U1815" s="34">
        <v>49762.31</v>
      </c>
      <c r="V1815" s="34">
        <v>63636.56</v>
      </c>
      <c r="W1815" s="34">
        <v>-13874.25</v>
      </c>
      <c r="X1815" s="36">
        <v>-0.21802325581395354</v>
      </c>
      <c r="Y1815" s="36" t="str">
        <f>IFERROR(VLOOKUP(A1815,'Pivot price tier'!$C$8:$L$2270,10,0),"")</f>
        <v xml:space="preserve"> </v>
      </c>
      <c r="Z1815" s="36" t="str">
        <f>IFERROR(VLOOKUP(A1815,'Pivot price tier by size'!$D$8:$M$2491,10,0),"")</f>
        <v xml:space="preserve"> </v>
      </c>
      <c r="AA1815" s="36" t="str">
        <f>IFERROR(VLOOKUP(A1815,'Pivot category'!$B$8:$I$2216,8,0),"")</f>
        <v xml:space="preserve"> </v>
      </c>
      <c r="AB1815" s="3" t="str">
        <f>IF(P1815&lt;$AC$1,"Bottom 5%","")</f>
        <v>Bottom 5%</v>
      </c>
      <c r="AC1815"/>
      <c r="AD1815" s="34" t="s">
        <v>11097</v>
      </c>
      <c r="AE1815" s="34" t="s">
        <v>13987</v>
      </c>
    </row>
    <row r="1816" spans="1:31" hidden="1" x14ac:dyDescent="0.25">
      <c r="A1816" t="s">
        <v>13783</v>
      </c>
      <c r="B1816" t="s">
        <v>13784</v>
      </c>
      <c r="C1816" s="3" t="s">
        <v>32</v>
      </c>
      <c r="D1816" s="3" t="s">
        <v>3287</v>
      </c>
      <c r="E1816" s="3" t="s">
        <v>5093</v>
      </c>
      <c r="F1816" s="3">
        <v>7000</v>
      </c>
      <c r="G1816" s="34">
        <v>33.99</v>
      </c>
      <c r="H1816" s="3" t="s">
        <v>12</v>
      </c>
      <c r="I1816" s="3" t="s">
        <v>23</v>
      </c>
      <c r="J1816" s="3" t="s">
        <v>8168</v>
      </c>
      <c r="K1816" s="3" t="s">
        <v>8170</v>
      </c>
      <c r="L1816" s="3" t="s">
        <v>8166</v>
      </c>
      <c r="M1816" s="26" t="s">
        <v>13723</v>
      </c>
      <c r="N1816"/>
      <c r="O1816" s="3" t="s">
        <v>78</v>
      </c>
      <c r="P1816" s="34">
        <v>216.93</v>
      </c>
      <c r="Q1816" s="34">
        <v>203.94</v>
      </c>
      <c r="R1816" s="34">
        <v>12.990000000000009</v>
      </c>
      <c r="S1816" s="36">
        <v>6.3695204471903466E-2</v>
      </c>
      <c r="T1816" s="72" t="s">
        <v>78</v>
      </c>
      <c r="U1816" s="34" t="s">
        <v>78</v>
      </c>
      <c r="V1816" s="34" t="s">
        <v>78</v>
      </c>
      <c r="W1816" s="34" t="s">
        <v>78</v>
      </c>
      <c r="X1816" s="36" t="s">
        <v>78</v>
      </c>
      <c r="Y1816" s="36" t="str">
        <f>IFERROR(VLOOKUP(A1816,'Pivot price tier'!$C$8:$L$2270,10,0),"")</f>
        <v/>
      </c>
      <c r="Z1816" s="36" t="str">
        <f>IFERROR(VLOOKUP(A1816,'Pivot price tier by size'!$D$8:$M$2491,10,0),"")</f>
        <v/>
      </c>
      <c r="AA1816" s="36" t="str">
        <f>IFERROR(VLOOKUP(A1816,'Pivot category'!$B$8:$I$2216,8,0),"")</f>
        <v/>
      </c>
      <c r="AB1816" s="3" t="str">
        <f>IF(P1816&lt;$AC$1,"Bottom 5%","")</f>
        <v>Bottom 5%</v>
      </c>
      <c r="AC1816"/>
      <c r="AD1816" s="34" t="s">
        <v>16459</v>
      </c>
      <c r="AE1816" s="34" t="s">
        <v>13980</v>
      </c>
    </row>
    <row r="1817" spans="1:31" hidden="1" x14ac:dyDescent="0.25">
      <c r="A1817" t="s">
        <v>11133</v>
      </c>
      <c r="B1817" t="s">
        <v>5084</v>
      </c>
      <c r="C1817" s="3" t="s">
        <v>32</v>
      </c>
      <c r="D1817" s="3" t="s">
        <v>4955</v>
      </c>
      <c r="E1817" s="3">
        <v>0</v>
      </c>
      <c r="F1817" s="3">
        <v>7000</v>
      </c>
      <c r="G1817" s="34">
        <v>18.95</v>
      </c>
      <c r="H1817" s="3" t="s">
        <v>25</v>
      </c>
      <c r="I1817" s="3" t="s">
        <v>19</v>
      </c>
      <c r="J1817" s="3" t="s">
        <v>8173</v>
      </c>
      <c r="K1817" s="3" t="s">
        <v>8172</v>
      </c>
      <c r="L1817" s="3" t="s">
        <v>68</v>
      </c>
      <c r="M1817" s="26" t="s">
        <v>13723</v>
      </c>
      <c r="N1817"/>
      <c r="O1817" s="3">
        <v>8</v>
      </c>
      <c r="P1817" s="34">
        <v>1459.15</v>
      </c>
      <c r="Q1817" s="34">
        <v>682.2</v>
      </c>
      <c r="R1817" s="34">
        <v>776.95</v>
      </c>
      <c r="S1817" s="36">
        <v>1.1388888888888888</v>
      </c>
      <c r="T1817" s="72">
        <v>182.39375000000001</v>
      </c>
      <c r="U1817" s="34" t="s">
        <v>78</v>
      </c>
      <c r="V1817" s="34" t="s">
        <v>78</v>
      </c>
      <c r="W1817" s="34" t="s">
        <v>78</v>
      </c>
      <c r="X1817" s="36" t="s">
        <v>78</v>
      </c>
      <c r="Y1817" s="36" t="str">
        <f>IFERROR(VLOOKUP(A1817,'Pivot price tier'!$C$8:$L$2270,10,0),"")</f>
        <v/>
      </c>
      <c r="Z1817" s="36" t="str">
        <f>IFERROR(VLOOKUP(A1817,'Pivot price tier by size'!$D$8:$M$2491,10,0),"")</f>
        <v/>
      </c>
      <c r="AA1817" s="36" t="str">
        <f>IFERROR(VLOOKUP(A1817,'Pivot category'!$B$8:$I$2216,8,0),"")</f>
        <v/>
      </c>
      <c r="AB1817" s="3" t="str">
        <f>IF(P1817&lt;$AC$1,"Bottom 5%","")</f>
        <v>Bottom 5%</v>
      </c>
      <c r="AC1817"/>
      <c r="AD1817" s="34" t="s">
        <v>11100</v>
      </c>
      <c r="AE1817" s="34" t="s">
        <v>16581</v>
      </c>
    </row>
    <row r="1818" spans="1:31" x14ac:dyDescent="0.25">
      <c r="A1818" t="s">
        <v>8758</v>
      </c>
      <c r="B1818" t="s">
        <v>6489</v>
      </c>
      <c r="C1818" s="3" t="s">
        <v>32</v>
      </c>
      <c r="D1818" s="3" t="s">
        <v>8015</v>
      </c>
      <c r="E1818" s="3" t="s">
        <v>5093</v>
      </c>
      <c r="F1818" s="3">
        <v>10000</v>
      </c>
      <c r="G1818" s="34">
        <v>29.99</v>
      </c>
      <c r="H1818" s="3" t="s">
        <v>12489</v>
      </c>
      <c r="I1818" s="3" t="s">
        <v>21</v>
      </c>
      <c r="J1818" s="3" t="s">
        <v>8163</v>
      </c>
      <c r="K1818" s="3" t="s">
        <v>8164</v>
      </c>
      <c r="L1818" s="3" t="s">
        <v>68</v>
      </c>
      <c r="M1818" s="26" t="s">
        <v>13723</v>
      </c>
      <c r="N1818"/>
      <c r="O1818" s="3">
        <v>72</v>
      </c>
      <c r="P1818" s="34">
        <v>33534.050000000003</v>
      </c>
      <c r="Q1818" s="34">
        <v>48837.64</v>
      </c>
      <c r="R1818" s="34">
        <v>-15303.589999999997</v>
      </c>
      <c r="S1818" s="36">
        <v>-0.31335646030397857</v>
      </c>
      <c r="T1818" s="72">
        <v>465.75069444444449</v>
      </c>
      <c r="U1818" s="34">
        <v>11737.82</v>
      </c>
      <c r="V1818" s="34">
        <v>15285.58</v>
      </c>
      <c r="W1818" s="34">
        <v>-3547.76</v>
      </c>
      <c r="X1818" s="36">
        <v>-0.23209848759419005</v>
      </c>
      <c r="Y1818" s="36" t="str">
        <f>IFERROR(VLOOKUP(A1818,'Pivot price tier'!$C$8:$L$2270,10,0),"")</f>
        <v xml:space="preserve"> </v>
      </c>
      <c r="Z1818" s="36" t="str">
        <f>IFERROR(VLOOKUP(A1818,'Pivot price tier by size'!$D$8:$M$2491,10,0),"")</f>
        <v xml:space="preserve"> </v>
      </c>
      <c r="AA1818" s="36" t="str">
        <f>IFERROR(VLOOKUP(A1818,'Pivot category'!$B$8:$I$2216,8,0),"")</f>
        <v xml:space="preserve"> </v>
      </c>
      <c r="AB1818" s="3" t="str">
        <f>IF(P1818&lt;$AC$1,"Bottom 5%","")</f>
        <v>Bottom 5%</v>
      </c>
      <c r="AC1818"/>
      <c r="AD1818" s="34" t="s">
        <v>11098</v>
      </c>
      <c r="AE1818" s="34" t="s">
        <v>13942</v>
      </c>
    </row>
    <row r="1819" spans="1:31" x14ac:dyDescent="0.25">
      <c r="A1819" t="s">
        <v>14170</v>
      </c>
      <c r="B1819" t="s">
        <v>14171</v>
      </c>
      <c r="C1819" s="3" t="s">
        <v>32</v>
      </c>
      <c r="D1819" s="3" t="s">
        <v>13897</v>
      </c>
      <c r="E1819" s="3" t="s">
        <v>5093</v>
      </c>
      <c r="F1819" s="3">
        <v>70000</v>
      </c>
      <c r="G1819" s="34">
        <v>89.99</v>
      </c>
      <c r="H1819" s="3" t="s">
        <v>12</v>
      </c>
      <c r="I1819" s="3" t="s">
        <v>15</v>
      </c>
      <c r="J1819" s="3" t="s">
        <v>8163</v>
      </c>
      <c r="K1819" s="3" t="s">
        <v>8164</v>
      </c>
      <c r="L1819" s="3" t="s">
        <v>68</v>
      </c>
      <c r="M1819" s="26">
        <v>45627</v>
      </c>
      <c r="N1819"/>
      <c r="O1819" s="3">
        <v>64</v>
      </c>
      <c r="P1819" s="34">
        <v>47064.77</v>
      </c>
      <c r="Q1819" s="34">
        <v>28616.82</v>
      </c>
      <c r="R1819" s="34">
        <v>18447.949999999997</v>
      </c>
      <c r="S1819" s="36">
        <v>0.64465408805031443</v>
      </c>
      <c r="T1819" s="72">
        <v>735.38703124999995</v>
      </c>
      <c r="U1819" s="34">
        <v>25917.119999999999</v>
      </c>
      <c r="V1819" s="34">
        <v>31766.47</v>
      </c>
      <c r="W1819" s="34">
        <v>-5849.3500000000022</v>
      </c>
      <c r="X1819" s="36">
        <v>-0.18413597733711051</v>
      </c>
      <c r="Y1819" s="36" t="str">
        <f>IFERROR(VLOOKUP(A1819,'Pivot price tier'!$C$8:$L$2270,10,0),"")</f>
        <v xml:space="preserve"> </v>
      </c>
      <c r="Z1819" s="36" t="str">
        <f>IFERROR(VLOOKUP(A1819,'Pivot price tier by size'!$D$8:$M$2491,10,0),"")</f>
        <v xml:space="preserve"> </v>
      </c>
      <c r="AA1819" s="36" t="str">
        <f>IFERROR(VLOOKUP(A1819,'Pivot category'!$B$8:$I$2216,8,0),"")</f>
        <v xml:space="preserve"> </v>
      </c>
      <c r="AB1819" s="3" t="str">
        <f>IF(P1819&lt;$AC$1,"Bottom 5%","")</f>
        <v>Bottom 5%</v>
      </c>
      <c r="AC1819"/>
      <c r="AD1819" s="34" t="s">
        <v>11097</v>
      </c>
      <c r="AE1819" s="34" t="s">
        <v>13951</v>
      </c>
    </row>
    <row r="1820" spans="1:31" x14ac:dyDescent="0.25">
      <c r="A1820" t="s">
        <v>10700</v>
      </c>
      <c r="B1820" t="s">
        <v>10701</v>
      </c>
      <c r="C1820" s="3" t="s">
        <v>32</v>
      </c>
      <c r="D1820" s="3" t="s">
        <v>10489</v>
      </c>
      <c r="E1820" s="3" t="s">
        <v>5141</v>
      </c>
      <c r="F1820" s="3">
        <v>7000</v>
      </c>
      <c r="G1820" s="34">
        <v>49.99</v>
      </c>
      <c r="H1820" s="3" t="s">
        <v>12489</v>
      </c>
      <c r="I1820" s="3" t="s">
        <v>23</v>
      </c>
      <c r="J1820" s="3" t="s">
        <v>8163</v>
      </c>
      <c r="K1820" s="3" t="s">
        <v>8164</v>
      </c>
      <c r="L1820" s="3" t="s">
        <v>68</v>
      </c>
      <c r="M1820" s="26" t="s">
        <v>13723</v>
      </c>
      <c r="N1820"/>
      <c r="O1820" s="3">
        <v>39</v>
      </c>
      <c r="P1820" s="34">
        <v>17621.240000000002</v>
      </c>
      <c r="Q1820" s="34">
        <v>23979.87</v>
      </c>
      <c r="R1820" s="34">
        <v>-6358.6299999999974</v>
      </c>
      <c r="S1820" s="36">
        <v>-0.26516532408224058</v>
      </c>
      <c r="T1820" s="72">
        <v>451.82666666666671</v>
      </c>
      <c r="U1820" s="34">
        <v>7748.36</v>
      </c>
      <c r="V1820" s="34">
        <v>10862.71</v>
      </c>
      <c r="W1820" s="34">
        <v>-3114.3499999999995</v>
      </c>
      <c r="X1820" s="36">
        <v>-0.28670101659714742</v>
      </c>
      <c r="Y1820" s="36" t="str">
        <f>IFERROR(VLOOKUP(A1820,'Pivot price tier'!$C$8:$L$2270,10,0),"")</f>
        <v xml:space="preserve"> </v>
      </c>
      <c r="Z1820" s="36" t="str">
        <f>IFERROR(VLOOKUP(A1820,'Pivot price tier by size'!$D$8:$M$2491,10,0),"")</f>
        <v xml:space="preserve"> </v>
      </c>
      <c r="AA1820" s="36" t="str">
        <f>IFERROR(VLOOKUP(A1820,'Pivot category'!$B$8:$I$2216,8,0),"")</f>
        <v xml:space="preserve"> </v>
      </c>
      <c r="AB1820" s="3" t="str">
        <f>IF(P1820&lt;$AC$1,"Bottom 5%","")</f>
        <v>Bottom 5%</v>
      </c>
      <c r="AC1820"/>
      <c r="AD1820" s="34" t="s">
        <v>16463</v>
      </c>
      <c r="AE1820" s="34" t="s">
        <v>13939</v>
      </c>
    </row>
    <row r="1821" spans="1:31" hidden="1" x14ac:dyDescent="0.25">
      <c r="A1821" t="s">
        <v>10215</v>
      </c>
      <c r="B1821" t="s">
        <v>990</v>
      </c>
      <c r="C1821" s="3" t="s">
        <v>69</v>
      </c>
      <c r="D1821" s="3" t="s">
        <v>3296</v>
      </c>
      <c r="E1821" s="3" t="s">
        <v>5093</v>
      </c>
      <c r="F1821" s="3">
        <v>7000</v>
      </c>
      <c r="G1821" s="34">
        <v>0.89</v>
      </c>
      <c r="H1821" s="3" t="s">
        <v>12</v>
      </c>
      <c r="I1821" s="3" t="s">
        <v>70</v>
      </c>
      <c r="J1821" s="3" t="s">
        <v>8168</v>
      </c>
      <c r="K1821" s="3" t="s">
        <v>8172</v>
      </c>
      <c r="L1821" s="3" t="s">
        <v>8169</v>
      </c>
      <c r="M1821" s="26" t="s">
        <v>13723</v>
      </c>
      <c r="N1821"/>
      <c r="O1821" s="3" t="s">
        <v>78</v>
      </c>
      <c r="P1821" s="34">
        <v>11.57</v>
      </c>
      <c r="Q1821" s="34">
        <v>64.41</v>
      </c>
      <c r="R1821" s="34">
        <v>-52.839999999999996</v>
      </c>
      <c r="S1821" s="36">
        <v>-0.82036950784039742</v>
      </c>
      <c r="T1821" s="72" t="s">
        <v>78</v>
      </c>
      <c r="U1821" s="34" t="s">
        <v>78</v>
      </c>
      <c r="V1821" s="34" t="s">
        <v>78</v>
      </c>
      <c r="W1821" s="34" t="s">
        <v>78</v>
      </c>
      <c r="X1821" s="36" t="s">
        <v>78</v>
      </c>
      <c r="Y1821" s="36" t="str">
        <f>IFERROR(VLOOKUP(A1821,'Pivot price tier'!$C$8:$L$2270,10,0),"")</f>
        <v/>
      </c>
      <c r="Z1821" s="36" t="str">
        <f>IFERROR(VLOOKUP(A1821,'Pivot price tier by size'!$D$8:$M$2491,10,0),"")</f>
        <v/>
      </c>
      <c r="AA1821" s="36" t="str">
        <f>IFERROR(VLOOKUP(A1821,'Pivot category'!$B$8:$I$2216,8,0),"")</f>
        <v/>
      </c>
      <c r="AB1821" s="3" t="str">
        <f>IF(P1821&lt;$AC$1,"Bottom 5%","")</f>
        <v>Bottom 5%</v>
      </c>
      <c r="AC1821"/>
      <c r="AD1821" s="34" t="s">
        <v>16465</v>
      </c>
      <c r="AE1821" s="34" t="s">
        <v>16467</v>
      </c>
    </row>
    <row r="1822" spans="1:31" hidden="1" x14ac:dyDescent="0.25">
      <c r="A1822" t="s">
        <v>10216</v>
      </c>
      <c r="B1822" t="s">
        <v>989</v>
      </c>
      <c r="C1822" s="3" t="s">
        <v>34</v>
      </c>
      <c r="D1822" s="3" t="s">
        <v>3295</v>
      </c>
      <c r="E1822" s="3" t="s">
        <v>5093</v>
      </c>
      <c r="F1822" s="3">
        <v>7000</v>
      </c>
      <c r="G1822" s="34">
        <v>5.99</v>
      </c>
      <c r="H1822" s="3" t="s">
        <v>12</v>
      </c>
      <c r="I1822" s="3" t="s">
        <v>17</v>
      </c>
      <c r="J1822" s="3" t="s">
        <v>8168</v>
      </c>
      <c r="K1822" s="3" t="s">
        <v>8164</v>
      </c>
      <c r="L1822" s="3" t="s">
        <v>8167</v>
      </c>
      <c r="M1822" s="26" t="s">
        <v>13723</v>
      </c>
      <c r="N1822"/>
      <c r="O1822" s="3">
        <v>5</v>
      </c>
      <c r="P1822" s="34">
        <v>1323.79</v>
      </c>
      <c r="Q1822" s="34">
        <v>950.82</v>
      </c>
      <c r="R1822" s="34">
        <v>372.96999999999991</v>
      </c>
      <c r="S1822" s="36">
        <v>0.39226141646158053</v>
      </c>
      <c r="T1822" s="72">
        <v>264.75799999999998</v>
      </c>
      <c r="U1822" s="34">
        <v>185.69</v>
      </c>
      <c r="V1822" s="34">
        <v>325.61</v>
      </c>
      <c r="W1822" s="34">
        <v>-139.92000000000002</v>
      </c>
      <c r="X1822" s="36">
        <v>-0.42971653204754157</v>
      </c>
      <c r="Y1822" s="36" t="str">
        <f>IFERROR(VLOOKUP(A1822,'Pivot price tier'!$C$8:$L$2270,10,0),"")</f>
        <v/>
      </c>
      <c r="Z1822" s="36" t="str">
        <f>IFERROR(VLOOKUP(A1822,'Pivot price tier by size'!$D$8:$M$2491,10,0),"")</f>
        <v/>
      </c>
      <c r="AA1822" s="36" t="str">
        <f>IFERROR(VLOOKUP(A1822,'Pivot category'!$B$8:$I$2216,8,0),"")</f>
        <v/>
      </c>
      <c r="AB1822" s="3" t="str">
        <f>IF(P1822&lt;$AC$1,"Bottom 5%","")</f>
        <v>Bottom 5%</v>
      </c>
      <c r="AC1822"/>
      <c r="AD1822" s="34" t="s">
        <v>16465</v>
      </c>
      <c r="AE1822" s="34" t="s">
        <v>16467</v>
      </c>
    </row>
    <row r="1823" spans="1:31" x14ac:dyDescent="0.25">
      <c r="A1823" t="s">
        <v>8837</v>
      </c>
      <c r="B1823" t="s">
        <v>8836</v>
      </c>
      <c r="C1823" s="3" t="s">
        <v>32</v>
      </c>
      <c r="D1823" s="3" t="s">
        <v>8617</v>
      </c>
      <c r="E1823" s="3" t="s">
        <v>5093</v>
      </c>
      <c r="F1823" s="3">
        <v>10000</v>
      </c>
      <c r="G1823" s="34">
        <v>64.989999999999995</v>
      </c>
      <c r="H1823" s="3" t="s">
        <v>12489</v>
      </c>
      <c r="I1823" s="3" t="s">
        <v>15</v>
      </c>
      <c r="J1823" s="3" t="s">
        <v>8163</v>
      </c>
      <c r="K1823" s="3" t="s">
        <v>8164</v>
      </c>
      <c r="L1823" s="3" t="s">
        <v>68</v>
      </c>
      <c r="M1823" s="26" t="s">
        <v>13723</v>
      </c>
      <c r="N1823"/>
      <c r="O1823" s="3">
        <v>70</v>
      </c>
      <c r="P1823" s="34">
        <v>30974.05</v>
      </c>
      <c r="Q1823" s="34">
        <v>38026.910000000003</v>
      </c>
      <c r="R1823" s="34">
        <v>-7052.8600000000042</v>
      </c>
      <c r="S1823" s="36">
        <v>-0.18547023673498597</v>
      </c>
      <c r="T1823" s="72">
        <v>442.48642857142858</v>
      </c>
      <c r="U1823" s="34">
        <v>18971.97</v>
      </c>
      <c r="V1823" s="34">
        <v>17476.22</v>
      </c>
      <c r="W1823" s="34">
        <v>1495.75</v>
      </c>
      <c r="X1823" s="36">
        <v>8.5587730069774715E-2</v>
      </c>
      <c r="Y1823" s="36" t="str">
        <f>IFERROR(VLOOKUP(A1823,'Pivot price tier'!$C$8:$L$2270,10,0),"")</f>
        <v xml:space="preserve"> </v>
      </c>
      <c r="Z1823" s="36" t="str">
        <f>IFERROR(VLOOKUP(A1823,'Pivot price tier by size'!$D$8:$M$2491,10,0),"")</f>
        <v xml:space="preserve"> </v>
      </c>
      <c r="AA1823" s="36" t="str">
        <f>IFERROR(VLOOKUP(A1823,'Pivot category'!$B$8:$I$2216,8,0),"")</f>
        <v xml:space="preserve"> </v>
      </c>
      <c r="AB1823" s="3" t="str">
        <f>IF(P1823&lt;$AC$1,"Bottom 5%","")</f>
        <v>Bottom 5%</v>
      </c>
      <c r="AC1823"/>
      <c r="AD1823" s="34" t="s">
        <v>16463</v>
      </c>
      <c r="AE1823" s="34" t="s">
        <v>13969</v>
      </c>
    </row>
    <row r="1824" spans="1:31" hidden="1" x14ac:dyDescent="0.25">
      <c r="A1824" t="s">
        <v>6235</v>
      </c>
      <c r="B1824" t="s">
        <v>986</v>
      </c>
      <c r="C1824" s="3" t="s">
        <v>32</v>
      </c>
      <c r="D1824" s="3" t="s">
        <v>3292</v>
      </c>
      <c r="E1824" s="3" t="s">
        <v>5093</v>
      </c>
      <c r="F1824" s="3">
        <v>7000</v>
      </c>
      <c r="G1824" s="34">
        <v>59.99</v>
      </c>
      <c r="H1824" s="3" t="s">
        <v>12</v>
      </c>
      <c r="I1824" s="3" t="s">
        <v>15</v>
      </c>
      <c r="J1824" s="3" t="s">
        <v>8168</v>
      </c>
      <c r="K1824" s="3" t="s">
        <v>8172</v>
      </c>
      <c r="L1824" s="3" t="s">
        <v>8166</v>
      </c>
      <c r="M1824" s="26" t="s">
        <v>13723</v>
      </c>
      <c r="N1824"/>
      <c r="O1824" s="3">
        <v>7</v>
      </c>
      <c r="P1824" s="34">
        <v>3119.48</v>
      </c>
      <c r="Q1824" s="34">
        <v>5579.07</v>
      </c>
      <c r="R1824" s="34">
        <v>-2459.5899999999997</v>
      </c>
      <c r="S1824" s="36">
        <v>-0.44086021505376338</v>
      </c>
      <c r="T1824" s="72">
        <v>445.64</v>
      </c>
      <c r="U1824" s="34">
        <v>59.99</v>
      </c>
      <c r="V1824" s="34">
        <v>0</v>
      </c>
      <c r="W1824" s="34">
        <v>59.99</v>
      </c>
      <c r="X1824" s="36" t="s">
        <v>78</v>
      </c>
      <c r="Y1824" s="36" t="str">
        <f>IFERROR(VLOOKUP(A1824,'Pivot price tier'!$C$8:$L$2270,10,0),"")</f>
        <v/>
      </c>
      <c r="Z1824" s="36" t="str">
        <f>IFERROR(VLOOKUP(A1824,'Pivot price tier by size'!$D$8:$M$2491,10,0),"")</f>
        <v/>
      </c>
      <c r="AA1824" s="36" t="str">
        <f>IFERROR(VLOOKUP(A1824,'Pivot category'!$B$8:$I$2216,8,0),"")</f>
        <v/>
      </c>
      <c r="AB1824" s="3" t="str">
        <f>IF(P1824&lt;$AC$1,"Bottom 5%","")</f>
        <v>Bottom 5%</v>
      </c>
      <c r="AC1824"/>
      <c r="AD1824" s="34" t="s">
        <v>16465</v>
      </c>
      <c r="AE1824" s="34" t="s">
        <v>16467</v>
      </c>
    </row>
    <row r="1825" spans="1:31" hidden="1" x14ac:dyDescent="0.25">
      <c r="A1825" t="s">
        <v>11003</v>
      </c>
      <c r="B1825" t="s">
        <v>11004</v>
      </c>
      <c r="C1825" s="3" t="s">
        <v>32</v>
      </c>
      <c r="D1825" s="3" t="s">
        <v>10848</v>
      </c>
      <c r="E1825" s="3" t="s">
        <v>5093</v>
      </c>
      <c r="F1825" s="3">
        <v>10000</v>
      </c>
      <c r="G1825" s="34">
        <v>99.99</v>
      </c>
      <c r="H1825" s="3" t="s">
        <v>12489</v>
      </c>
      <c r="I1825" s="3" t="s">
        <v>15</v>
      </c>
      <c r="J1825" s="3" t="s">
        <v>8168</v>
      </c>
      <c r="K1825" s="3" t="s">
        <v>8176</v>
      </c>
      <c r="L1825" s="3" t="s">
        <v>68</v>
      </c>
      <c r="M1825" s="26" t="s">
        <v>13723</v>
      </c>
      <c r="N1825"/>
      <c r="O1825" s="3">
        <v>5</v>
      </c>
      <c r="P1825" s="34">
        <v>2399.7600000000002</v>
      </c>
      <c r="Q1825" s="34">
        <v>2179.79</v>
      </c>
      <c r="R1825" s="34">
        <v>219.97000000000025</v>
      </c>
      <c r="S1825" s="36">
        <v>0.10091339073947503</v>
      </c>
      <c r="T1825" s="72">
        <v>479.95200000000006</v>
      </c>
      <c r="U1825" s="34">
        <v>1399.86</v>
      </c>
      <c r="V1825" s="34">
        <v>1629.84</v>
      </c>
      <c r="W1825" s="34">
        <v>-229.98000000000002</v>
      </c>
      <c r="X1825" s="36">
        <v>-0.14110587542335451</v>
      </c>
      <c r="Y1825" s="36" t="str">
        <f>IFERROR(VLOOKUP(A1825,'Pivot price tier'!$C$8:$L$2270,10,0),"")</f>
        <v/>
      </c>
      <c r="Z1825" s="36" t="str">
        <f>IFERROR(VLOOKUP(A1825,'Pivot price tier by size'!$D$8:$M$2491,10,0),"")</f>
        <v/>
      </c>
      <c r="AA1825" s="36" t="str">
        <f>IFERROR(VLOOKUP(A1825,'Pivot category'!$B$8:$I$2216,8,0),"")</f>
        <v/>
      </c>
      <c r="AB1825" s="3" t="str">
        <f>IF(P1825&lt;$AC$1,"Bottom 5%","")</f>
        <v>Bottom 5%</v>
      </c>
      <c r="AC1825"/>
      <c r="AD1825" s="34" t="s">
        <v>16465</v>
      </c>
      <c r="AE1825" s="34" t="s">
        <v>16467</v>
      </c>
    </row>
    <row r="1826" spans="1:31" hidden="1" x14ac:dyDescent="0.25">
      <c r="A1826" t="s">
        <v>16320</v>
      </c>
      <c r="B1826" t="s">
        <v>16321</v>
      </c>
      <c r="C1826" s="3" t="s">
        <v>32</v>
      </c>
      <c r="D1826" s="3" t="s">
        <v>16145</v>
      </c>
      <c r="E1826" s="3" t="s">
        <v>5093</v>
      </c>
      <c r="F1826" s="3">
        <v>11000</v>
      </c>
      <c r="G1826" s="34">
        <v>249.99</v>
      </c>
      <c r="H1826" s="3" t="s">
        <v>12</v>
      </c>
      <c r="I1826" s="3" t="s">
        <v>74</v>
      </c>
      <c r="J1826" s="3" t="s">
        <v>8265</v>
      </c>
      <c r="K1826" s="3" t="s">
        <v>8164</v>
      </c>
      <c r="L1826" s="3" t="s">
        <v>68</v>
      </c>
      <c r="M1826" s="26">
        <v>46082</v>
      </c>
      <c r="N1826"/>
      <c r="O1826" s="3">
        <v>7</v>
      </c>
      <c r="P1826" s="34">
        <v>5749.77</v>
      </c>
      <c r="Q1826" s="34">
        <v>0</v>
      </c>
      <c r="R1826" s="34">
        <v>5749.77</v>
      </c>
      <c r="S1826" s="36" t="s">
        <v>78</v>
      </c>
      <c r="T1826" s="72">
        <v>821.39571428571435</v>
      </c>
      <c r="U1826" s="34">
        <v>12249.51</v>
      </c>
      <c r="V1826" s="34">
        <v>0</v>
      </c>
      <c r="W1826" s="34">
        <v>12249.51</v>
      </c>
      <c r="X1826" s="36" t="s">
        <v>78</v>
      </c>
      <c r="Y1826" s="36" t="str">
        <f>IFERROR(VLOOKUP(A1826,'Pivot price tier'!$C$8:$L$2270,10,0),"")</f>
        <v>X</v>
      </c>
      <c r="Z1826" s="36" t="str">
        <f>IFERROR(VLOOKUP(A1826,'Pivot price tier by size'!$D$8:$M$2491,10,0),"")</f>
        <v xml:space="preserve"> </v>
      </c>
      <c r="AA1826" s="36" t="str">
        <f>IFERROR(VLOOKUP(A1826,'Pivot category'!$B$8:$I$2216,8,0),"")</f>
        <v>X</v>
      </c>
      <c r="AB1826" s="3" t="str">
        <f>IF(P1826&lt;$AC$1,"Bottom 5%","")</f>
        <v>Bottom 5%</v>
      </c>
      <c r="AC1826"/>
      <c r="AD1826" s="34" t="s">
        <v>16465</v>
      </c>
      <c r="AE1826" s="34" t="s">
        <v>16467</v>
      </c>
    </row>
    <row r="1827" spans="1:31" hidden="1" x14ac:dyDescent="0.25">
      <c r="A1827" t="s">
        <v>12229</v>
      </c>
      <c r="B1827" t="s">
        <v>4892</v>
      </c>
      <c r="C1827" s="3" t="s">
        <v>32</v>
      </c>
      <c r="D1827" s="3" t="s">
        <v>4813</v>
      </c>
      <c r="E1827" s="3" t="s">
        <v>5093</v>
      </c>
      <c r="F1827" s="3">
        <v>8000</v>
      </c>
      <c r="G1827" s="34">
        <v>26.99</v>
      </c>
      <c r="H1827" s="3" t="s">
        <v>12489</v>
      </c>
      <c r="I1827" s="3" t="s">
        <v>21</v>
      </c>
      <c r="J1827" s="3" t="s">
        <v>8163</v>
      </c>
      <c r="K1827" s="3" t="s">
        <v>8185</v>
      </c>
      <c r="L1827" s="3" t="s">
        <v>68</v>
      </c>
      <c r="M1827" s="26" t="s">
        <v>13723</v>
      </c>
      <c r="N1827"/>
      <c r="O1827" s="3">
        <v>27</v>
      </c>
      <c r="P1827" s="34">
        <v>9939.25</v>
      </c>
      <c r="Q1827" s="34">
        <v>12262.31</v>
      </c>
      <c r="R1827" s="34">
        <v>-2323.0599999999995</v>
      </c>
      <c r="S1827" s="36">
        <v>-0.18944717593993299</v>
      </c>
      <c r="T1827" s="72">
        <v>368.12037037037038</v>
      </c>
      <c r="U1827" s="34">
        <v>32742.71</v>
      </c>
      <c r="V1827" s="34">
        <v>29886.62</v>
      </c>
      <c r="W1827" s="34">
        <v>2856.09</v>
      </c>
      <c r="X1827" s="36">
        <v>9.5564168848802478E-2</v>
      </c>
      <c r="Y1827" s="36" t="str">
        <f>IFERROR(VLOOKUP(A1827,'Pivot price tier'!$C$8:$L$2270,10,0),"")</f>
        <v/>
      </c>
      <c r="Z1827" s="36" t="str">
        <f>IFERROR(VLOOKUP(A1827,'Pivot price tier by size'!$D$8:$M$2491,10,0),"")</f>
        <v/>
      </c>
      <c r="AA1827" s="36" t="str">
        <f>IFERROR(VLOOKUP(A1827,'Pivot category'!$B$8:$I$2216,8,0),"")</f>
        <v/>
      </c>
      <c r="AB1827" s="3" t="str">
        <f>IF(P1827&lt;$AC$1,"Bottom 5%","")</f>
        <v>Bottom 5%</v>
      </c>
      <c r="AC1827"/>
      <c r="AD1827" s="34" t="s">
        <v>16465</v>
      </c>
      <c r="AE1827" s="34" t="s">
        <v>16467</v>
      </c>
    </row>
    <row r="1828" spans="1:31" x14ac:dyDescent="0.25">
      <c r="A1828" t="s">
        <v>6961</v>
      </c>
      <c r="B1828" t="s">
        <v>4997</v>
      </c>
      <c r="C1828" s="3" t="s">
        <v>34</v>
      </c>
      <c r="D1828" s="3" t="s">
        <v>4928</v>
      </c>
      <c r="E1828" s="3" t="s">
        <v>5093</v>
      </c>
      <c r="F1828" s="3">
        <v>10000</v>
      </c>
      <c r="G1828" s="34">
        <v>21.99</v>
      </c>
      <c r="H1828" s="3" t="s">
        <v>12489</v>
      </c>
      <c r="I1828" s="3" t="s">
        <v>23</v>
      </c>
      <c r="J1828" s="3" t="s">
        <v>8163</v>
      </c>
      <c r="K1828" s="3" t="s">
        <v>8164</v>
      </c>
      <c r="L1828" s="3" t="s">
        <v>68</v>
      </c>
      <c r="M1828" s="26" t="s">
        <v>13723</v>
      </c>
      <c r="N1828"/>
      <c r="O1828" s="3">
        <v>43</v>
      </c>
      <c r="P1828" s="34">
        <v>23133.48</v>
      </c>
      <c r="Q1828" s="34">
        <v>24386.91</v>
      </c>
      <c r="R1828" s="34">
        <v>-1253.4300000000003</v>
      </c>
      <c r="S1828" s="36">
        <v>-5.1397655545536547E-2</v>
      </c>
      <c r="T1828" s="72">
        <v>537.98790697674417</v>
      </c>
      <c r="U1828" s="34">
        <v>10291.32</v>
      </c>
      <c r="V1828" s="34">
        <v>6069.24</v>
      </c>
      <c r="W1828" s="34">
        <v>4222.08</v>
      </c>
      <c r="X1828" s="36">
        <v>0.69565217391304346</v>
      </c>
      <c r="Y1828" s="36" t="str">
        <f>IFERROR(VLOOKUP(A1828,'Pivot price tier'!$C$8:$L$2270,10,0),"")</f>
        <v xml:space="preserve"> </v>
      </c>
      <c r="Z1828" s="36" t="str">
        <f>IFERROR(VLOOKUP(A1828,'Pivot price tier by size'!$D$8:$M$2491,10,0),"")</f>
        <v xml:space="preserve"> </v>
      </c>
      <c r="AA1828" s="36" t="str">
        <f>IFERROR(VLOOKUP(A1828,'Pivot category'!$B$8:$I$2216,8,0),"")</f>
        <v xml:space="preserve"> </v>
      </c>
      <c r="AB1828" s="3" t="str">
        <f>IF(P1828&lt;$AC$1,"Bottom 5%","")</f>
        <v>Bottom 5%</v>
      </c>
      <c r="AC1828"/>
      <c r="AD1828" s="34" t="s">
        <v>16459</v>
      </c>
      <c r="AE1828" s="34" t="s">
        <v>13980</v>
      </c>
    </row>
    <row r="1829" spans="1:31" x14ac:dyDescent="0.25">
      <c r="A1829" t="s">
        <v>14933</v>
      </c>
      <c r="B1829" t="s">
        <v>12471</v>
      </c>
      <c r="C1829" s="3" t="s">
        <v>32</v>
      </c>
      <c r="D1829" s="3" t="s">
        <v>12136</v>
      </c>
      <c r="E1829" s="3" t="s">
        <v>5093</v>
      </c>
      <c r="F1829" s="3">
        <v>7000</v>
      </c>
      <c r="G1829" s="34">
        <v>44.99</v>
      </c>
      <c r="H1829" s="3" t="s">
        <v>12</v>
      </c>
      <c r="I1829" s="3" t="s">
        <v>23</v>
      </c>
      <c r="J1829" s="3" t="s">
        <v>8163</v>
      </c>
      <c r="K1829" s="3" t="s">
        <v>8164</v>
      </c>
      <c r="L1829" s="3" t="s">
        <v>68</v>
      </c>
      <c r="M1829" s="26">
        <v>45261</v>
      </c>
      <c r="N1829"/>
      <c r="O1829" s="3">
        <v>79</v>
      </c>
      <c r="P1829" s="34">
        <v>44324.39</v>
      </c>
      <c r="Q1829" s="34">
        <v>49589.39</v>
      </c>
      <c r="R1829" s="34">
        <v>-5265</v>
      </c>
      <c r="S1829" s="36">
        <v>-0.10617190491756401</v>
      </c>
      <c r="T1829" s="72">
        <v>561.06822784810129</v>
      </c>
      <c r="U1829" s="34">
        <v>15026.44</v>
      </c>
      <c r="V1829" s="34">
        <v>29478.67</v>
      </c>
      <c r="W1829" s="34">
        <v>-14452.229999999998</v>
      </c>
      <c r="X1829" s="36">
        <v>-0.49026058502639358</v>
      </c>
      <c r="Y1829" s="36" t="str">
        <f>IFERROR(VLOOKUP(A1829,'Pivot price tier'!$C$8:$L$2270,10,0),"")</f>
        <v xml:space="preserve"> </v>
      </c>
      <c r="Z1829" s="36" t="str">
        <f>IFERROR(VLOOKUP(A1829,'Pivot price tier by size'!$D$8:$M$2491,10,0),"")</f>
        <v xml:space="preserve"> </v>
      </c>
      <c r="AA1829" s="36" t="str">
        <f>IFERROR(VLOOKUP(A1829,'Pivot category'!$B$8:$I$2216,8,0),"")</f>
        <v xml:space="preserve"> </v>
      </c>
      <c r="AB1829" s="3" t="str">
        <f>IF(P1829&lt;$AC$1,"Bottom 5%","")</f>
        <v>Bottom 5%</v>
      </c>
      <c r="AC1829"/>
      <c r="AD1829" s="34" t="s">
        <v>11097</v>
      </c>
      <c r="AE1829" s="34" t="s">
        <v>13940</v>
      </c>
    </row>
    <row r="1830" spans="1:31" hidden="1" x14ac:dyDescent="0.25">
      <c r="A1830" t="s">
        <v>10417</v>
      </c>
      <c r="B1830" t="s">
        <v>984</v>
      </c>
      <c r="C1830" s="3" t="s">
        <v>34</v>
      </c>
      <c r="D1830" s="3" t="s">
        <v>3290</v>
      </c>
      <c r="E1830" s="3" t="s">
        <v>5093</v>
      </c>
      <c r="F1830" s="3">
        <v>7000</v>
      </c>
      <c r="G1830" s="34">
        <v>7.19</v>
      </c>
      <c r="H1830" s="3" t="s">
        <v>12</v>
      </c>
      <c r="I1830" s="3" t="s">
        <v>17</v>
      </c>
      <c r="J1830" s="3" t="s">
        <v>8168</v>
      </c>
      <c r="K1830" s="3" t="s">
        <v>8164</v>
      </c>
      <c r="L1830" s="3" t="s">
        <v>8167</v>
      </c>
      <c r="M1830" s="26" t="s">
        <v>13723</v>
      </c>
      <c r="N1830"/>
      <c r="O1830" s="3">
        <v>4</v>
      </c>
      <c r="P1830" s="34">
        <v>596.77</v>
      </c>
      <c r="Q1830" s="34">
        <v>1179.2</v>
      </c>
      <c r="R1830" s="34">
        <v>-582.43000000000006</v>
      </c>
      <c r="S1830" s="36">
        <v>-0.49391960651289013</v>
      </c>
      <c r="T1830" s="72">
        <v>149.1925</v>
      </c>
      <c r="U1830" s="34">
        <v>14.38</v>
      </c>
      <c r="V1830" s="34">
        <v>628.20000000000005</v>
      </c>
      <c r="W1830" s="34">
        <v>-613.82000000000005</v>
      </c>
      <c r="X1830" s="36">
        <v>-0.97710920089143583</v>
      </c>
      <c r="Y1830" s="36" t="str">
        <f>IFERROR(VLOOKUP(A1830,'Pivot price tier'!$C$8:$L$2270,10,0),"")</f>
        <v/>
      </c>
      <c r="Z1830" s="36" t="str">
        <f>IFERROR(VLOOKUP(A1830,'Pivot price tier by size'!$D$8:$M$2491,10,0),"")</f>
        <v/>
      </c>
      <c r="AA1830" s="36" t="str">
        <f>IFERROR(VLOOKUP(A1830,'Pivot category'!$B$8:$I$2216,8,0),"")</f>
        <v/>
      </c>
      <c r="AB1830" s="3" t="str">
        <f>IF(P1830&lt;$AC$1,"Bottom 5%","")</f>
        <v>Bottom 5%</v>
      </c>
      <c r="AC1830"/>
      <c r="AD1830" s="34" t="s">
        <v>16465</v>
      </c>
      <c r="AE1830" s="34" t="s">
        <v>16467</v>
      </c>
    </row>
    <row r="1831" spans="1:31" x14ac:dyDescent="0.25">
      <c r="A1831" t="s">
        <v>5478</v>
      </c>
      <c r="B1831" t="s">
        <v>129</v>
      </c>
      <c r="C1831" s="3" t="s">
        <v>32</v>
      </c>
      <c r="D1831" s="3" t="s">
        <v>2336</v>
      </c>
      <c r="E1831" s="3">
        <v>0</v>
      </c>
      <c r="F1831" s="3">
        <v>1000</v>
      </c>
      <c r="G1831" s="34">
        <v>14.99</v>
      </c>
      <c r="H1831" s="3" t="s">
        <v>29</v>
      </c>
      <c r="I1831" s="3" t="s">
        <v>19</v>
      </c>
      <c r="J1831" s="3" t="s">
        <v>8163</v>
      </c>
      <c r="K1831" s="3" t="s">
        <v>8164</v>
      </c>
      <c r="L1831" s="3" t="s">
        <v>68</v>
      </c>
      <c r="M1831" s="26" t="s">
        <v>13723</v>
      </c>
      <c r="N1831"/>
      <c r="O1831" s="3">
        <v>151</v>
      </c>
      <c r="P1831" s="34">
        <v>94589.26</v>
      </c>
      <c r="Q1831" s="34">
        <v>100146.53</v>
      </c>
      <c r="R1831" s="34">
        <v>-5557.2700000000041</v>
      </c>
      <c r="S1831" s="36">
        <v>-5.5491388468477232E-2</v>
      </c>
      <c r="T1831" s="72">
        <v>626.41894039735098</v>
      </c>
      <c r="U1831" s="34">
        <v>122460.35</v>
      </c>
      <c r="V1831" s="34">
        <v>129426.74</v>
      </c>
      <c r="W1831" s="34">
        <v>-6966.3899999999994</v>
      </c>
      <c r="X1831" s="36">
        <v>-5.3824966927236151E-2</v>
      </c>
      <c r="Y1831" s="36" t="str">
        <f>IFERROR(VLOOKUP(A1831,'Pivot price tier'!$C$8:$L$2270,10,0),"")</f>
        <v xml:space="preserve"> </v>
      </c>
      <c r="Z1831" s="36" t="str">
        <f>IFERROR(VLOOKUP(A1831,'Pivot price tier by size'!$D$8:$M$2491,10,0),"")</f>
        <v xml:space="preserve"> </v>
      </c>
      <c r="AA1831" s="36" t="str">
        <f>IFERROR(VLOOKUP(A1831,'Pivot category'!$B$8:$I$2216,8,0),"")</f>
        <v xml:space="preserve"> </v>
      </c>
      <c r="AB1831" s="3" t="str">
        <f>IF(P1831&lt;$AC$1,"Bottom 5%","")</f>
        <v/>
      </c>
      <c r="AC1831"/>
      <c r="AD1831" s="34" t="s">
        <v>16459</v>
      </c>
      <c r="AE1831" s="34" t="s">
        <v>13941</v>
      </c>
    </row>
    <row r="1832" spans="1:31" hidden="1" x14ac:dyDescent="0.25">
      <c r="A1832" t="s">
        <v>9268</v>
      </c>
      <c r="B1832" t="s">
        <v>9267</v>
      </c>
      <c r="C1832" s="3" t="s">
        <v>32</v>
      </c>
      <c r="D1832" s="3" t="s">
        <v>9090</v>
      </c>
      <c r="E1832" s="3" t="s">
        <v>5093</v>
      </c>
      <c r="F1832" s="3">
        <v>7000</v>
      </c>
      <c r="G1832" s="34">
        <v>41.99</v>
      </c>
      <c r="H1832" s="3" t="s">
        <v>12</v>
      </c>
      <c r="I1832" s="3" t="s">
        <v>15</v>
      </c>
      <c r="J1832" s="3" t="s">
        <v>8168</v>
      </c>
      <c r="K1832" s="3" t="s">
        <v>8172</v>
      </c>
      <c r="L1832" s="3" t="s">
        <v>8167</v>
      </c>
      <c r="M1832" s="26" t="s">
        <v>13723</v>
      </c>
      <c r="N1832"/>
      <c r="O1832" s="3">
        <v>1</v>
      </c>
      <c r="P1832" s="34">
        <v>3303.24</v>
      </c>
      <c r="Q1832" s="34">
        <v>3219.54</v>
      </c>
      <c r="R1832" s="34">
        <v>83.699999999999818</v>
      </c>
      <c r="S1832" s="36">
        <v>2.599750274883994E-2</v>
      </c>
      <c r="T1832" s="72">
        <v>3303.24</v>
      </c>
      <c r="U1832" s="34">
        <v>1637.61</v>
      </c>
      <c r="V1832" s="34">
        <v>8398.7999999999993</v>
      </c>
      <c r="W1832" s="34">
        <v>-6761.19</v>
      </c>
      <c r="X1832" s="36">
        <v>-0.80501857408201172</v>
      </c>
      <c r="Y1832" s="36" t="str">
        <f>IFERROR(VLOOKUP(A1832,'Pivot price tier'!$C$8:$L$2270,10,0),"")</f>
        <v/>
      </c>
      <c r="Z1832" s="36" t="str">
        <f>IFERROR(VLOOKUP(A1832,'Pivot price tier by size'!$D$8:$M$2491,10,0),"")</f>
        <v/>
      </c>
      <c r="AA1832" s="36" t="str">
        <f>IFERROR(VLOOKUP(A1832,'Pivot category'!$B$8:$I$2216,8,0),"")</f>
        <v/>
      </c>
      <c r="AB1832" s="3" t="str">
        <f>IF(P1832&lt;$AC$1,"Bottom 5%","")</f>
        <v>Bottom 5%</v>
      </c>
      <c r="AC1832"/>
      <c r="AD1832" s="34" t="s">
        <v>16465</v>
      </c>
      <c r="AE1832" s="34" t="s">
        <v>16467</v>
      </c>
    </row>
    <row r="1833" spans="1:31" hidden="1" x14ac:dyDescent="0.25">
      <c r="A1833" t="s">
        <v>6104</v>
      </c>
      <c r="B1833" t="s">
        <v>992</v>
      </c>
      <c r="C1833" s="3" t="s">
        <v>32</v>
      </c>
      <c r="D1833" s="3" t="s">
        <v>3298</v>
      </c>
      <c r="E1833" s="3" t="s">
        <v>5093</v>
      </c>
      <c r="F1833" s="3">
        <v>7000</v>
      </c>
      <c r="G1833" s="34">
        <v>48.8</v>
      </c>
      <c r="H1833" s="3" t="s">
        <v>12</v>
      </c>
      <c r="I1833" s="3" t="s">
        <v>23</v>
      </c>
      <c r="J1833" s="3" t="s">
        <v>15250</v>
      </c>
      <c r="K1833" s="3" t="s">
        <v>8172</v>
      </c>
      <c r="L1833" s="3" t="s">
        <v>68</v>
      </c>
      <c r="M1833" s="26" t="s">
        <v>13723</v>
      </c>
      <c r="N1833"/>
      <c r="O1833" s="3">
        <v>2</v>
      </c>
      <c r="P1833" s="34">
        <v>439.2</v>
      </c>
      <c r="Q1833" s="34">
        <v>732</v>
      </c>
      <c r="R1833" s="34">
        <v>-292.8</v>
      </c>
      <c r="S1833" s="36">
        <v>-0.4</v>
      </c>
      <c r="T1833" s="72">
        <v>219.6</v>
      </c>
      <c r="U1833" s="34">
        <v>2342.4</v>
      </c>
      <c r="V1833" s="34">
        <v>0</v>
      </c>
      <c r="W1833" s="34">
        <v>2342.4</v>
      </c>
      <c r="X1833" s="36" t="s">
        <v>78</v>
      </c>
      <c r="Y1833" s="36" t="str">
        <f>IFERROR(VLOOKUP(A1833,'Pivot price tier'!$C$8:$L$2270,10,0),"")</f>
        <v/>
      </c>
      <c r="Z1833" s="36" t="str">
        <f>IFERROR(VLOOKUP(A1833,'Pivot price tier by size'!$D$8:$M$2491,10,0),"")</f>
        <v/>
      </c>
      <c r="AA1833" s="36" t="str">
        <f>IFERROR(VLOOKUP(A1833,'Pivot category'!$B$8:$I$2216,8,0),"")</f>
        <v/>
      </c>
      <c r="AB1833" s="3" t="str">
        <f>IF(P1833&lt;$AC$1,"Bottom 5%","")</f>
        <v>Bottom 5%</v>
      </c>
      <c r="AC1833"/>
      <c r="AD1833" s="34" t="s">
        <v>16465</v>
      </c>
      <c r="AE1833" s="34" t="s">
        <v>16467</v>
      </c>
    </row>
    <row r="1834" spans="1:31" hidden="1" x14ac:dyDescent="0.25">
      <c r="A1834" t="s">
        <v>6331</v>
      </c>
      <c r="B1834" t="s">
        <v>5273</v>
      </c>
      <c r="C1834" s="3" t="s">
        <v>32</v>
      </c>
      <c r="D1834" s="3" t="s">
        <v>5238</v>
      </c>
      <c r="E1834" s="3" t="s">
        <v>5093</v>
      </c>
      <c r="F1834" s="3">
        <v>7000</v>
      </c>
      <c r="G1834" s="34">
        <v>29.99</v>
      </c>
      <c r="H1834" s="3" t="s">
        <v>12</v>
      </c>
      <c r="I1834" s="3" t="s">
        <v>23</v>
      </c>
      <c r="J1834" s="3" t="s">
        <v>8168</v>
      </c>
      <c r="K1834" s="3" t="s">
        <v>8164</v>
      </c>
      <c r="L1834" s="3" t="s">
        <v>8167</v>
      </c>
      <c r="M1834" s="26" t="s">
        <v>13723</v>
      </c>
      <c r="N1834"/>
      <c r="O1834" s="3">
        <v>19</v>
      </c>
      <c r="P1834" s="34">
        <v>25533.14</v>
      </c>
      <c r="Q1834" s="34">
        <v>23395.32</v>
      </c>
      <c r="R1834" s="34">
        <v>2137.8199999999997</v>
      </c>
      <c r="S1834" s="36">
        <v>9.1378104680765126E-2</v>
      </c>
      <c r="T1834" s="72">
        <v>1343.8494736842106</v>
      </c>
      <c r="U1834" s="34">
        <v>12886.83</v>
      </c>
      <c r="V1834" s="34">
        <v>16646.669999999998</v>
      </c>
      <c r="W1834" s="34">
        <v>-3759.8399999999983</v>
      </c>
      <c r="X1834" s="36">
        <v>-0.22586138849391491</v>
      </c>
      <c r="Y1834" s="36" t="str">
        <f>IFERROR(VLOOKUP(A1834,'Pivot price tier'!$C$8:$L$2270,10,0),"")</f>
        <v/>
      </c>
      <c r="Z1834" s="36" t="str">
        <f>IFERROR(VLOOKUP(A1834,'Pivot price tier by size'!$D$8:$M$2491,10,0),"")</f>
        <v/>
      </c>
      <c r="AA1834" s="36" t="str">
        <f>IFERROR(VLOOKUP(A1834,'Pivot category'!$B$8:$I$2216,8,0),"")</f>
        <v/>
      </c>
      <c r="AB1834" s="3" t="str">
        <f>IF(P1834&lt;$AC$1,"Bottom 5%","")</f>
        <v>Bottom 5%</v>
      </c>
      <c r="AC1834"/>
      <c r="AD1834" s="34" t="s">
        <v>16465</v>
      </c>
      <c r="AE1834" s="34" t="s">
        <v>16467</v>
      </c>
    </row>
    <row r="1835" spans="1:31" hidden="1" x14ac:dyDescent="0.25">
      <c r="A1835" t="s">
        <v>6728</v>
      </c>
      <c r="B1835" t="s">
        <v>5043</v>
      </c>
      <c r="C1835" s="3" t="s">
        <v>32</v>
      </c>
      <c r="D1835" s="3" t="s">
        <v>4954</v>
      </c>
      <c r="E1835" s="3" t="s">
        <v>5093</v>
      </c>
      <c r="F1835" s="3">
        <v>7000</v>
      </c>
      <c r="G1835" s="34">
        <v>18.989999999999998</v>
      </c>
      <c r="H1835" s="3" t="s">
        <v>28</v>
      </c>
      <c r="I1835" s="3" t="s">
        <v>21</v>
      </c>
      <c r="J1835" s="3" t="s">
        <v>8173</v>
      </c>
      <c r="K1835" s="3" t="s">
        <v>8172</v>
      </c>
      <c r="L1835" s="3" t="s">
        <v>68</v>
      </c>
      <c r="M1835" s="26" t="s">
        <v>13723</v>
      </c>
      <c r="N1835"/>
      <c r="O1835" s="3">
        <v>6</v>
      </c>
      <c r="P1835" s="34">
        <v>474.75</v>
      </c>
      <c r="Q1835" s="34">
        <v>493.74</v>
      </c>
      <c r="R1835" s="34">
        <v>-18.990000000000009</v>
      </c>
      <c r="S1835" s="36">
        <v>-3.8461538461538436E-2</v>
      </c>
      <c r="T1835" s="72">
        <v>79.125</v>
      </c>
      <c r="U1835" s="34">
        <v>227.88</v>
      </c>
      <c r="V1835" s="34">
        <v>227.88</v>
      </c>
      <c r="W1835" s="34">
        <v>0</v>
      </c>
      <c r="X1835" s="36">
        <v>0</v>
      </c>
      <c r="Y1835" s="36" t="str">
        <f>IFERROR(VLOOKUP(A1835,'Pivot price tier'!$C$8:$L$2270,10,0),"")</f>
        <v/>
      </c>
      <c r="Z1835" s="36" t="str">
        <f>IFERROR(VLOOKUP(A1835,'Pivot price tier by size'!$D$8:$M$2491,10,0),"")</f>
        <v/>
      </c>
      <c r="AA1835" s="36" t="str">
        <f>IFERROR(VLOOKUP(A1835,'Pivot category'!$B$8:$I$2216,8,0),"")</f>
        <v/>
      </c>
      <c r="AB1835" s="3" t="str">
        <f>IF(P1835&lt;$AC$1,"Bottom 5%","")</f>
        <v>Bottom 5%</v>
      </c>
      <c r="AC1835"/>
      <c r="AD1835" s="34" t="s">
        <v>11100</v>
      </c>
      <c r="AE1835" s="34" t="s">
        <v>16581</v>
      </c>
    </row>
    <row r="1836" spans="1:31" hidden="1" x14ac:dyDescent="0.25">
      <c r="A1836" t="s">
        <v>6731</v>
      </c>
      <c r="B1836" t="s">
        <v>5274</v>
      </c>
      <c r="C1836" s="3" t="s">
        <v>32</v>
      </c>
      <c r="D1836" s="3" t="s">
        <v>5230</v>
      </c>
      <c r="E1836" s="3">
        <v>0</v>
      </c>
      <c r="F1836" s="3">
        <v>7000</v>
      </c>
      <c r="G1836" s="34">
        <v>23.85</v>
      </c>
      <c r="H1836" s="3" t="s">
        <v>46</v>
      </c>
      <c r="I1836" s="3" t="s">
        <v>46</v>
      </c>
      <c r="J1836" s="3" t="s">
        <v>8173</v>
      </c>
      <c r="K1836" s="3" t="s">
        <v>8172</v>
      </c>
      <c r="L1836" s="3" t="s">
        <v>68</v>
      </c>
      <c r="M1836" s="26" t="s">
        <v>13723</v>
      </c>
      <c r="N1836"/>
      <c r="O1836" s="3">
        <v>10</v>
      </c>
      <c r="P1836" s="34">
        <v>1741.05</v>
      </c>
      <c r="Q1836" s="34">
        <v>1025.55</v>
      </c>
      <c r="R1836" s="34">
        <v>715.5</v>
      </c>
      <c r="S1836" s="36">
        <v>0.69767441860465129</v>
      </c>
      <c r="T1836" s="72">
        <v>174.10499999999999</v>
      </c>
      <c r="U1836" s="34">
        <v>572.4</v>
      </c>
      <c r="V1836" s="34">
        <v>0</v>
      </c>
      <c r="W1836" s="34">
        <v>572.4</v>
      </c>
      <c r="X1836" s="36" t="s">
        <v>78</v>
      </c>
      <c r="Y1836" s="36" t="str">
        <f>IFERROR(VLOOKUP(A1836,'Pivot price tier'!$C$8:$L$2270,10,0),"")</f>
        <v/>
      </c>
      <c r="Z1836" s="36" t="str">
        <f>IFERROR(VLOOKUP(A1836,'Pivot price tier by size'!$D$8:$M$2491,10,0),"")</f>
        <v/>
      </c>
      <c r="AA1836" s="36" t="str">
        <f>IFERROR(VLOOKUP(A1836,'Pivot category'!$B$8:$I$2216,8,0),"")</f>
        <v/>
      </c>
      <c r="AB1836" s="3" t="str">
        <f>IF(P1836&lt;$AC$1,"Bottom 5%","")</f>
        <v>Bottom 5%</v>
      </c>
      <c r="AC1836"/>
      <c r="AD1836" s="34" t="s">
        <v>11100</v>
      </c>
      <c r="AE1836" s="34" t="s">
        <v>16581</v>
      </c>
    </row>
    <row r="1837" spans="1:31" hidden="1" x14ac:dyDescent="0.25">
      <c r="A1837" t="s">
        <v>6740</v>
      </c>
      <c r="B1837" t="s">
        <v>6739</v>
      </c>
      <c r="C1837" s="3" t="s">
        <v>32</v>
      </c>
      <c r="D1837" s="3" t="s">
        <v>5231</v>
      </c>
      <c r="E1837" s="3">
        <v>0</v>
      </c>
      <c r="F1837" s="3">
        <v>7000</v>
      </c>
      <c r="G1837" s="34">
        <v>23.85</v>
      </c>
      <c r="H1837" s="3" t="s">
        <v>46</v>
      </c>
      <c r="I1837" s="3" t="s">
        <v>46</v>
      </c>
      <c r="J1837" s="3" t="s">
        <v>8173</v>
      </c>
      <c r="K1837" s="3" t="s">
        <v>8172</v>
      </c>
      <c r="L1837" s="3" t="s">
        <v>68</v>
      </c>
      <c r="M1837" s="26" t="s">
        <v>13723</v>
      </c>
      <c r="N1837"/>
      <c r="O1837" s="3">
        <v>7</v>
      </c>
      <c r="P1837" s="34">
        <v>1311.75</v>
      </c>
      <c r="Q1837" s="34">
        <v>2027.25</v>
      </c>
      <c r="R1837" s="34">
        <v>-715.5</v>
      </c>
      <c r="S1837" s="36">
        <v>-0.3529411764705882</v>
      </c>
      <c r="T1837" s="72">
        <v>187.39285714285714</v>
      </c>
      <c r="U1837" s="34">
        <v>333.9</v>
      </c>
      <c r="V1837" s="34">
        <v>310.05</v>
      </c>
      <c r="W1837" s="34">
        <v>23.849999999999966</v>
      </c>
      <c r="X1837" s="36">
        <v>7.6923076923076872E-2</v>
      </c>
      <c r="Y1837" s="36" t="str">
        <f>IFERROR(VLOOKUP(A1837,'Pivot price tier'!$C$8:$L$2270,10,0),"")</f>
        <v/>
      </c>
      <c r="Z1837" s="36" t="str">
        <f>IFERROR(VLOOKUP(A1837,'Pivot price tier by size'!$D$8:$M$2491,10,0),"")</f>
        <v/>
      </c>
      <c r="AA1837" s="36" t="str">
        <f>IFERROR(VLOOKUP(A1837,'Pivot category'!$B$8:$I$2216,8,0),"")</f>
        <v/>
      </c>
      <c r="AB1837" s="3" t="str">
        <f>IF(P1837&lt;$AC$1,"Bottom 5%","")</f>
        <v>Bottom 5%</v>
      </c>
      <c r="AC1837"/>
      <c r="AD1837" s="34" t="s">
        <v>11100</v>
      </c>
      <c r="AE1837" s="34" t="s">
        <v>16581</v>
      </c>
    </row>
    <row r="1838" spans="1:31" hidden="1" x14ac:dyDescent="0.25">
      <c r="A1838" t="s">
        <v>6735</v>
      </c>
      <c r="B1838" t="s">
        <v>5275</v>
      </c>
      <c r="C1838" s="3" t="s">
        <v>32</v>
      </c>
      <c r="D1838" s="3" t="s">
        <v>5076</v>
      </c>
      <c r="E1838" s="3">
        <v>0</v>
      </c>
      <c r="F1838" s="3">
        <v>7000</v>
      </c>
      <c r="G1838" s="34">
        <v>23.89</v>
      </c>
      <c r="H1838" s="3" t="s">
        <v>46</v>
      </c>
      <c r="I1838" s="3" t="s">
        <v>46</v>
      </c>
      <c r="J1838" s="3" t="s">
        <v>8173</v>
      </c>
      <c r="K1838" s="3" t="s">
        <v>8172</v>
      </c>
      <c r="L1838" s="3" t="s">
        <v>68</v>
      </c>
      <c r="M1838" s="26" t="s">
        <v>13723</v>
      </c>
      <c r="N1838"/>
      <c r="O1838" s="3">
        <v>8</v>
      </c>
      <c r="P1838" s="34">
        <v>1911.2</v>
      </c>
      <c r="Q1838" s="34">
        <v>3726.84</v>
      </c>
      <c r="R1838" s="34">
        <v>-1815.64</v>
      </c>
      <c r="S1838" s="36">
        <v>-0.48717948717948723</v>
      </c>
      <c r="T1838" s="72">
        <v>238.9</v>
      </c>
      <c r="U1838" s="34">
        <v>1481.18</v>
      </c>
      <c r="V1838" s="34">
        <v>2890.69</v>
      </c>
      <c r="W1838" s="34">
        <v>-1409.51</v>
      </c>
      <c r="X1838" s="36">
        <v>-0.48760330578512401</v>
      </c>
      <c r="Y1838" s="36" t="str">
        <f>IFERROR(VLOOKUP(A1838,'Pivot price tier'!$C$8:$L$2270,10,0),"")</f>
        <v/>
      </c>
      <c r="Z1838" s="36" t="str">
        <f>IFERROR(VLOOKUP(A1838,'Pivot price tier by size'!$D$8:$M$2491,10,0),"")</f>
        <v/>
      </c>
      <c r="AA1838" s="36" t="str">
        <f>IFERROR(VLOOKUP(A1838,'Pivot category'!$B$8:$I$2216,8,0),"")</f>
        <v/>
      </c>
      <c r="AB1838" s="3" t="str">
        <f>IF(P1838&lt;$AC$1,"Bottom 5%","")</f>
        <v>Bottom 5%</v>
      </c>
      <c r="AC1838"/>
      <c r="AD1838" s="34" t="s">
        <v>11100</v>
      </c>
      <c r="AE1838" s="34" t="s">
        <v>16581</v>
      </c>
    </row>
    <row r="1839" spans="1:31" hidden="1" x14ac:dyDescent="0.25">
      <c r="A1839" t="s">
        <v>6722</v>
      </c>
      <c r="B1839" t="s">
        <v>4974</v>
      </c>
      <c r="C1839" s="3" t="s">
        <v>32</v>
      </c>
      <c r="D1839" s="3" t="s">
        <v>4840</v>
      </c>
      <c r="E1839" s="3" t="s">
        <v>5093</v>
      </c>
      <c r="F1839" s="3">
        <v>7000</v>
      </c>
      <c r="G1839" s="34">
        <v>24.99</v>
      </c>
      <c r="H1839" s="3" t="s">
        <v>12</v>
      </c>
      <c r="I1839" s="3" t="s">
        <v>21</v>
      </c>
      <c r="J1839" s="3" t="s">
        <v>8173</v>
      </c>
      <c r="K1839" s="3" t="s">
        <v>8172</v>
      </c>
      <c r="L1839" s="3" t="s">
        <v>68</v>
      </c>
      <c r="M1839" s="26" t="s">
        <v>13723</v>
      </c>
      <c r="N1839"/>
      <c r="O1839" s="3">
        <v>8</v>
      </c>
      <c r="P1839" s="34">
        <v>3623.55</v>
      </c>
      <c r="Q1839" s="34">
        <v>7197.12</v>
      </c>
      <c r="R1839" s="34">
        <v>-3573.5699999999997</v>
      </c>
      <c r="S1839" s="36">
        <v>-0.49652777777777779</v>
      </c>
      <c r="T1839" s="72">
        <v>452.94375000000002</v>
      </c>
      <c r="U1839" s="34">
        <v>1749.3</v>
      </c>
      <c r="V1839" s="34">
        <v>3723.51</v>
      </c>
      <c r="W1839" s="34">
        <v>-1974.2100000000003</v>
      </c>
      <c r="X1839" s="36">
        <v>-0.53020134228187921</v>
      </c>
      <c r="Y1839" s="36" t="str">
        <f>IFERROR(VLOOKUP(A1839,'Pivot price tier'!$C$8:$L$2270,10,0),"")</f>
        <v/>
      </c>
      <c r="Z1839" s="36" t="str">
        <f>IFERROR(VLOOKUP(A1839,'Pivot price tier by size'!$D$8:$M$2491,10,0),"")</f>
        <v/>
      </c>
      <c r="AA1839" s="36" t="str">
        <f>IFERROR(VLOOKUP(A1839,'Pivot category'!$B$8:$I$2216,8,0),"")</f>
        <v/>
      </c>
      <c r="AB1839" s="3" t="str">
        <f>IF(P1839&lt;$AC$1,"Bottom 5%","")</f>
        <v>Bottom 5%</v>
      </c>
      <c r="AC1839"/>
      <c r="AD1839" s="34" t="s">
        <v>11100</v>
      </c>
      <c r="AE1839" s="34" t="s">
        <v>16581</v>
      </c>
    </row>
    <row r="1840" spans="1:31" hidden="1" x14ac:dyDescent="0.25">
      <c r="A1840" t="s">
        <v>6730</v>
      </c>
      <c r="B1840" t="s">
        <v>5085</v>
      </c>
      <c r="C1840" s="3" t="s">
        <v>32</v>
      </c>
      <c r="D1840" s="3" t="s">
        <v>5015</v>
      </c>
      <c r="E1840" s="3">
        <v>0</v>
      </c>
      <c r="F1840" s="3">
        <v>7000</v>
      </c>
      <c r="G1840" s="34">
        <v>23.95</v>
      </c>
      <c r="H1840" s="3" t="s">
        <v>46</v>
      </c>
      <c r="I1840" s="3" t="s">
        <v>46</v>
      </c>
      <c r="J1840" s="3" t="s">
        <v>8173</v>
      </c>
      <c r="K1840" s="3" t="s">
        <v>8172</v>
      </c>
      <c r="L1840" s="3" t="s">
        <v>68</v>
      </c>
      <c r="M1840" s="26" t="s">
        <v>13723</v>
      </c>
      <c r="N1840"/>
      <c r="O1840" s="3">
        <v>10</v>
      </c>
      <c r="P1840" s="34">
        <v>2466.85</v>
      </c>
      <c r="Q1840" s="34">
        <v>2850.05</v>
      </c>
      <c r="R1840" s="34">
        <v>-383.20000000000027</v>
      </c>
      <c r="S1840" s="36">
        <v>-0.13445378151260512</v>
      </c>
      <c r="T1840" s="72">
        <v>246.685</v>
      </c>
      <c r="U1840" s="34">
        <v>574.79999999999995</v>
      </c>
      <c r="V1840" s="34">
        <v>622.70000000000005</v>
      </c>
      <c r="W1840" s="34">
        <v>-47.900000000000091</v>
      </c>
      <c r="X1840" s="36">
        <v>-7.6923076923077094E-2</v>
      </c>
      <c r="Y1840" s="36" t="str">
        <f>IFERROR(VLOOKUP(A1840,'Pivot price tier'!$C$8:$L$2270,10,0),"")</f>
        <v/>
      </c>
      <c r="Z1840" s="36" t="str">
        <f>IFERROR(VLOOKUP(A1840,'Pivot price tier by size'!$D$8:$M$2491,10,0),"")</f>
        <v/>
      </c>
      <c r="AA1840" s="36" t="str">
        <f>IFERROR(VLOOKUP(A1840,'Pivot category'!$B$8:$I$2216,8,0),"")</f>
        <v/>
      </c>
      <c r="AB1840" s="3" t="str">
        <f>IF(P1840&lt;$AC$1,"Bottom 5%","")</f>
        <v>Bottom 5%</v>
      </c>
      <c r="AC1840"/>
      <c r="AD1840" s="34" t="s">
        <v>11100</v>
      </c>
      <c r="AE1840" s="34" t="s">
        <v>16581</v>
      </c>
    </row>
    <row r="1841" spans="1:31" hidden="1" x14ac:dyDescent="0.25">
      <c r="A1841" t="s">
        <v>6761</v>
      </c>
      <c r="B1841" t="s">
        <v>6760</v>
      </c>
      <c r="C1841" s="3" t="s">
        <v>32</v>
      </c>
      <c r="D1841" s="3" t="s">
        <v>8068</v>
      </c>
      <c r="E1841" s="3" t="s">
        <v>5141</v>
      </c>
      <c r="F1841" s="3">
        <v>7000</v>
      </c>
      <c r="G1841" s="34">
        <v>14.39</v>
      </c>
      <c r="H1841" s="3" t="s">
        <v>26</v>
      </c>
      <c r="I1841" s="3" t="s">
        <v>19</v>
      </c>
      <c r="J1841" s="3" t="s">
        <v>8168</v>
      </c>
      <c r="K1841" s="3" t="s">
        <v>8172</v>
      </c>
      <c r="L1841" s="3" t="s">
        <v>8167</v>
      </c>
      <c r="M1841" s="26" t="s">
        <v>13723</v>
      </c>
      <c r="N1841"/>
      <c r="O1841" s="3">
        <v>3</v>
      </c>
      <c r="P1841" s="34">
        <v>57.24</v>
      </c>
      <c r="Q1841" s="34">
        <v>472.23</v>
      </c>
      <c r="R1841" s="34">
        <v>-414.99</v>
      </c>
      <c r="S1841" s="36">
        <v>-0.87878787878787878</v>
      </c>
      <c r="T1841" s="72">
        <v>19.080000000000002</v>
      </c>
      <c r="U1841" s="34" t="s">
        <v>78</v>
      </c>
      <c r="V1841" s="34" t="s">
        <v>78</v>
      </c>
      <c r="W1841" s="34" t="s">
        <v>78</v>
      </c>
      <c r="X1841" s="36" t="s">
        <v>78</v>
      </c>
      <c r="Y1841" s="36" t="str">
        <f>IFERROR(VLOOKUP(A1841,'Pivot price tier'!$C$8:$L$2270,10,0),"")</f>
        <v/>
      </c>
      <c r="Z1841" s="36" t="str">
        <f>IFERROR(VLOOKUP(A1841,'Pivot price tier by size'!$D$8:$M$2491,10,0),"")</f>
        <v/>
      </c>
      <c r="AA1841" s="36" t="str">
        <f>IFERROR(VLOOKUP(A1841,'Pivot category'!$B$8:$I$2216,8,0),"")</f>
        <v/>
      </c>
      <c r="AB1841" s="3" t="str">
        <f>IF(P1841&lt;$AC$1,"Bottom 5%","")</f>
        <v>Bottom 5%</v>
      </c>
      <c r="AC1841"/>
      <c r="AD1841" s="34" t="s">
        <v>11100</v>
      </c>
      <c r="AE1841" s="34" t="s">
        <v>16581</v>
      </c>
    </row>
    <row r="1842" spans="1:31" hidden="1" x14ac:dyDescent="0.25">
      <c r="A1842" t="s">
        <v>6732</v>
      </c>
      <c r="B1842" t="s">
        <v>5276</v>
      </c>
      <c r="C1842" s="3" t="s">
        <v>32</v>
      </c>
      <c r="D1842" s="3" t="s">
        <v>5172</v>
      </c>
      <c r="E1842" s="3">
        <v>0</v>
      </c>
      <c r="F1842" s="3">
        <v>7000</v>
      </c>
      <c r="G1842" s="34">
        <v>23.89</v>
      </c>
      <c r="H1842" s="3" t="s">
        <v>46</v>
      </c>
      <c r="I1842" s="3" t="s">
        <v>46</v>
      </c>
      <c r="J1842" s="3" t="s">
        <v>8173</v>
      </c>
      <c r="K1842" s="3" t="s">
        <v>8172</v>
      </c>
      <c r="L1842" s="3" t="s">
        <v>68</v>
      </c>
      <c r="M1842" s="26" t="s">
        <v>13723</v>
      </c>
      <c r="N1842"/>
      <c r="O1842" s="3">
        <v>7</v>
      </c>
      <c r="P1842" s="34">
        <v>1839.53</v>
      </c>
      <c r="Q1842" s="34">
        <v>2866.8</v>
      </c>
      <c r="R1842" s="34">
        <v>-1027.2700000000002</v>
      </c>
      <c r="S1842" s="36">
        <v>-0.35833333333333339</v>
      </c>
      <c r="T1842" s="72">
        <v>262.79000000000002</v>
      </c>
      <c r="U1842" s="34">
        <v>1051.1600000000001</v>
      </c>
      <c r="V1842" s="34">
        <v>1218.3900000000001</v>
      </c>
      <c r="W1842" s="34">
        <v>-167.23000000000002</v>
      </c>
      <c r="X1842" s="36">
        <v>-0.13725490196078427</v>
      </c>
      <c r="Y1842" s="36" t="str">
        <f>IFERROR(VLOOKUP(A1842,'Pivot price tier'!$C$8:$L$2270,10,0),"")</f>
        <v/>
      </c>
      <c r="Z1842" s="36" t="str">
        <f>IFERROR(VLOOKUP(A1842,'Pivot price tier by size'!$D$8:$M$2491,10,0),"")</f>
        <v/>
      </c>
      <c r="AA1842" s="36" t="str">
        <f>IFERROR(VLOOKUP(A1842,'Pivot category'!$B$8:$I$2216,8,0),"")</f>
        <v/>
      </c>
      <c r="AB1842" s="3" t="str">
        <f>IF(P1842&lt;$AC$1,"Bottom 5%","")</f>
        <v>Bottom 5%</v>
      </c>
      <c r="AC1842"/>
      <c r="AD1842" s="34" t="s">
        <v>11100</v>
      </c>
      <c r="AE1842" s="34" t="s">
        <v>16581</v>
      </c>
    </row>
    <row r="1843" spans="1:31" hidden="1" x14ac:dyDescent="0.25">
      <c r="A1843" t="s">
        <v>6723</v>
      </c>
      <c r="B1843" t="s">
        <v>5044</v>
      </c>
      <c r="C1843" s="3" t="s">
        <v>32</v>
      </c>
      <c r="D1843" s="3" t="s">
        <v>4841</v>
      </c>
      <c r="E1843" s="3">
        <v>0</v>
      </c>
      <c r="F1843" s="3">
        <v>7000</v>
      </c>
      <c r="G1843" s="34">
        <v>33.5</v>
      </c>
      <c r="H1843" s="3" t="s">
        <v>29</v>
      </c>
      <c r="I1843" s="3" t="s">
        <v>23</v>
      </c>
      <c r="J1843" s="3" t="s">
        <v>8173</v>
      </c>
      <c r="K1843" s="3" t="s">
        <v>8172</v>
      </c>
      <c r="L1843" s="3" t="s">
        <v>68</v>
      </c>
      <c r="M1843" s="26" t="s">
        <v>13723</v>
      </c>
      <c r="N1843"/>
      <c r="O1843" s="3">
        <v>2</v>
      </c>
      <c r="P1843" s="34">
        <v>67</v>
      </c>
      <c r="Q1843" s="34">
        <v>100.5</v>
      </c>
      <c r="R1843" s="34">
        <v>-33.5</v>
      </c>
      <c r="S1843" s="36">
        <v>-0.33333333333333337</v>
      </c>
      <c r="T1843" s="72">
        <v>33.5</v>
      </c>
      <c r="U1843" s="34" t="s">
        <v>78</v>
      </c>
      <c r="V1843" s="34" t="s">
        <v>78</v>
      </c>
      <c r="W1843" s="34" t="s">
        <v>78</v>
      </c>
      <c r="X1843" s="36" t="s">
        <v>78</v>
      </c>
      <c r="Y1843" s="36" t="str">
        <f>IFERROR(VLOOKUP(A1843,'Pivot price tier'!$C$8:$L$2270,10,0),"")</f>
        <v/>
      </c>
      <c r="Z1843" s="36" t="str">
        <f>IFERROR(VLOOKUP(A1843,'Pivot price tier by size'!$D$8:$M$2491,10,0),"")</f>
        <v/>
      </c>
      <c r="AA1843" s="36" t="str">
        <f>IFERROR(VLOOKUP(A1843,'Pivot category'!$B$8:$I$2216,8,0),"")</f>
        <v/>
      </c>
      <c r="AB1843" s="3" t="str">
        <f>IF(P1843&lt;$AC$1,"Bottom 5%","")</f>
        <v>Bottom 5%</v>
      </c>
      <c r="AC1843"/>
      <c r="AD1843" s="34" t="s">
        <v>11100</v>
      </c>
      <c r="AE1843" s="34" t="s">
        <v>16581</v>
      </c>
    </row>
    <row r="1844" spans="1:31" hidden="1" x14ac:dyDescent="0.25">
      <c r="A1844" t="s">
        <v>11433</v>
      </c>
      <c r="B1844" t="s">
        <v>11434</v>
      </c>
      <c r="C1844" s="3" t="s">
        <v>32</v>
      </c>
      <c r="D1844" s="3" t="s">
        <v>11346</v>
      </c>
      <c r="E1844" s="3">
        <v>0</v>
      </c>
      <c r="F1844" s="3">
        <v>30000</v>
      </c>
      <c r="G1844" s="34">
        <v>23.99</v>
      </c>
      <c r="H1844" s="3" t="s">
        <v>26</v>
      </c>
      <c r="I1844" s="3" t="s">
        <v>23</v>
      </c>
      <c r="J1844" s="3" t="s">
        <v>13256</v>
      </c>
      <c r="K1844" s="3" t="s">
        <v>8176</v>
      </c>
      <c r="L1844" s="3" t="s">
        <v>68</v>
      </c>
      <c r="M1844" s="26">
        <v>45017</v>
      </c>
      <c r="N1844"/>
      <c r="O1844" s="3">
        <v>6</v>
      </c>
      <c r="P1844" s="34">
        <v>695.71</v>
      </c>
      <c r="Q1844" s="34">
        <v>647.73</v>
      </c>
      <c r="R1844" s="34">
        <v>47.980000000000018</v>
      </c>
      <c r="S1844" s="36">
        <v>7.4074074074074181E-2</v>
      </c>
      <c r="T1844" s="72">
        <v>115.95166666666667</v>
      </c>
      <c r="U1844" s="34">
        <v>287.88</v>
      </c>
      <c r="V1844" s="34">
        <v>0</v>
      </c>
      <c r="W1844" s="34">
        <v>287.88</v>
      </c>
      <c r="X1844" s="36" t="s">
        <v>78</v>
      </c>
      <c r="Y1844" s="36" t="str">
        <f>IFERROR(VLOOKUP(A1844,'Pivot price tier'!$C$8:$L$2270,10,0),"")</f>
        <v/>
      </c>
      <c r="Z1844" s="36" t="str">
        <f>IFERROR(VLOOKUP(A1844,'Pivot price tier by size'!$D$8:$M$2491,10,0),"")</f>
        <v/>
      </c>
      <c r="AA1844" s="36" t="str">
        <f>IFERROR(VLOOKUP(A1844,'Pivot category'!$B$8:$I$2216,8,0),"")</f>
        <v/>
      </c>
      <c r="AB1844" s="3" t="str">
        <f>IF(P1844&lt;$AC$1,"Bottom 5%","")</f>
        <v>Bottom 5%</v>
      </c>
      <c r="AC1844"/>
      <c r="AD1844" s="34">
        <v>0</v>
      </c>
      <c r="AE1844" s="34" t="s">
        <v>11101</v>
      </c>
    </row>
    <row r="1845" spans="1:31" hidden="1" x14ac:dyDescent="0.25">
      <c r="A1845" t="s">
        <v>9017</v>
      </c>
      <c r="B1845" t="s">
        <v>9016</v>
      </c>
      <c r="C1845" s="3" t="s">
        <v>32</v>
      </c>
      <c r="D1845" s="3" t="s">
        <v>8275</v>
      </c>
      <c r="E1845" s="3">
        <v>0</v>
      </c>
      <c r="F1845" s="3">
        <v>7000</v>
      </c>
      <c r="G1845" s="34">
        <v>23.85</v>
      </c>
      <c r="H1845" s="3" t="s">
        <v>46</v>
      </c>
      <c r="I1845" s="3" t="s">
        <v>46</v>
      </c>
      <c r="J1845" s="3" t="s">
        <v>8173</v>
      </c>
      <c r="K1845" s="3" t="s">
        <v>8172</v>
      </c>
      <c r="L1845" s="3" t="s">
        <v>68</v>
      </c>
      <c r="M1845" s="26" t="s">
        <v>13723</v>
      </c>
      <c r="N1845"/>
      <c r="O1845" s="3">
        <v>7</v>
      </c>
      <c r="P1845" s="34">
        <v>2337.3000000000002</v>
      </c>
      <c r="Q1845" s="34">
        <v>4412.25</v>
      </c>
      <c r="R1845" s="34">
        <v>-2074.9499999999998</v>
      </c>
      <c r="S1845" s="36">
        <v>-0.47027027027027024</v>
      </c>
      <c r="T1845" s="72">
        <v>333.90000000000003</v>
      </c>
      <c r="U1845" s="34">
        <v>1216.3499999999999</v>
      </c>
      <c r="V1845" s="34">
        <v>2027.25</v>
      </c>
      <c r="W1845" s="34">
        <v>-810.90000000000009</v>
      </c>
      <c r="X1845" s="36">
        <v>-0.4</v>
      </c>
      <c r="Y1845" s="36" t="str">
        <f>IFERROR(VLOOKUP(A1845,'Pivot price tier'!$C$8:$L$2270,10,0),"")</f>
        <v/>
      </c>
      <c r="Z1845" s="36" t="str">
        <f>IFERROR(VLOOKUP(A1845,'Pivot price tier by size'!$D$8:$M$2491,10,0),"")</f>
        <v/>
      </c>
      <c r="AA1845" s="36" t="str">
        <f>IFERROR(VLOOKUP(A1845,'Pivot category'!$B$8:$I$2216,8,0),"")</f>
        <v/>
      </c>
      <c r="AB1845" s="3" t="str">
        <f>IF(P1845&lt;$AC$1,"Bottom 5%","")</f>
        <v>Bottom 5%</v>
      </c>
      <c r="AC1845"/>
      <c r="AD1845" s="34" t="s">
        <v>11100</v>
      </c>
      <c r="AE1845" s="34" t="s">
        <v>16581</v>
      </c>
    </row>
    <row r="1846" spans="1:31" hidden="1" x14ac:dyDescent="0.25">
      <c r="A1846" t="s">
        <v>9983</v>
      </c>
      <c r="B1846" t="s">
        <v>9869</v>
      </c>
      <c r="C1846" s="3" t="s">
        <v>32</v>
      </c>
      <c r="D1846" s="3" t="s">
        <v>9672</v>
      </c>
      <c r="E1846" s="3" t="s">
        <v>5141</v>
      </c>
      <c r="F1846" s="3">
        <v>10000</v>
      </c>
      <c r="G1846" s="34">
        <v>18.489999999999998</v>
      </c>
      <c r="H1846" s="3" t="s">
        <v>26</v>
      </c>
      <c r="I1846" s="3" t="s">
        <v>21</v>
      </c>
      <c r="J1846" s="3" t="s">
        <v>8173</v>
      </c>
      <c r="K1846" s="3" t="s">
        <v>8172</v>
      </c>
      <c r="L1846" s="3" t="s">
        <v>68</v>
      </c>
      <c r="M1846" s="26" t="s">
        <v>13723</v>
      </c>
      <c r="N1846"/>
      <c r="O1846" s="3">
        <v>7</v>
      </c>
      <c r="P1846" s="34">
        <v>1331.28</v>
      </c>
      <c r="Q1846" s="34">
        <v>1442.22</v>
      </c>
      <c r="R1846" s="34">
        <v>-110.94000000000005</v>
      </c>
      <c r="S1846" s="36">
        <v>-7.6923076923076983E-2</v>
      </c>
      <c r="T1846" s="72">
        <v>190.18285714285713</v>
      </c>
      <c r="U1846" s="34">
        <v>221.88</v>
      </c>
      <c r="V1846" s="34">
        <v>0</v>
      </c>
      <c r="W1846" s="34">
        <v>221.88</v>
      </c>
      <c r="X1846" s="36" t="s">
        <v>78</v>
      </c>
      <c r="Y1846" s="36" t="str">
        <f>IFERROR(VLOOKUP(A1846,'Pivot price tier'!$C$8:$L$2270,10,0),"")</f>
        <v/>
      </c>
      <c r="Z1846" s="36" t="str">
        <f>IFERROR(VLOOKUP(A1846,'Pivot price tier by size'!$D$8:$M$2491,10,0),"")</f>
        <v/>
      </c>
      <c r="AA1846" s="36" t="str">
        <f>IFERROR(VLOOKUP(A1846,'Pivot category'!$B$8:$I$2216,8,0),"")</f>
        <v/>
      </c>
      <c r="AB1846" s="3" t="str">
        <f>IF(P1846&lt;$AC$1,"Bottom 5%","")</f>
        <v>Bottom 5%</v>
      </c>
      <c r="AC1846"/>
      <c r="AD1846" s="34" t="s">
        <v>11100</v>
      </c>
      <c r="AE1846" s="34" t="s">
        <v>16581</v>
      </c>
    </row>
    <row r="1847" spans="1:31" hidden="1" x14ac:dyDescent="0.25">
      <c r="A1847" t="s">
        <v>11005</v>
      </c>
      <c r="B1847" t="s">
        <v>11006</v>
      </c>
      <c r="C1847" s="3" t="s">
        <v>32</v>
      </c>
      <c r="D1847" s="3" t="s">
        <v>8726</v>
      </c>
      <c r="E1847" s="3" t="s">
        <v>5141</v>
      </c>
      <c r="F1847" s="3">
        <v>10000</v>
      </c>
      <c r="G1847" s="34">
        <v>18.95</v>
      </c>
      <c r="H1847" s="3" t="s">
        <v>28</v>
      </c>
      <c r="I1847" s="3" t="s">
        <v>21</v>
      </c>
      <c r="J1847" s="3" t="s">
        <v>8173</v>
      </c>
      <c r="K1847" s="3" t="s">
        <v>8172</v>
      </c>
      <c r="L1847" s="3" t="s">
        <v>68</v>
      </c>
      <c r="M1847" s="26" t="s">
        <v>13723</v>
      </c>
      <c r="N1847"/>
      <c r="O1847" s="3">
        <v>4</v>
      </c>
      <c r="P1847" s="34">
        <v>132.65</v>
      </c>
      <c r="Q1847" s="34">
        <v>189.5</v>
      </c>
      <c r="R1847" s="34">
        <v>-56.849999999999994</v>
      </c>
      <c r="S1847" s="36">
        <v>-0.29999999999999993</v>
      </c>
      <c r="T1847" s="72">
        <v>33.162500000000001</v>
      </c>
      <c r="U1847" s="34">
        <v>0</v>
      </c>
      <c r="V1847" s="34">
        <v>75.8</v>
      </c>
      <c r="W1847" s="34">
        <v>-75.8</v>
      </c>
      <c r="X1847" s="36">
        <v>-1</v>
      </c>
      <c r="Y1847" s="36" t="str">
        <f>IFERROR(VLOOKUP(A1847,'Pivot price tier'!$C$8:$L$2270,10,0),"")</f>
        <v/>
      </c>
      <c r="Z1847" s="36" t="str">
        <f>IFERROR(VLOOKUP(A1847,'Pivot price tier by size'!$D$8:$M$2491,10,0),"")</f>
        <v/>
      </c>
      <c r="AA1847" s="36" t="str">
        <f>IFERROR(VLOOKUP(A1847,'Pivot category'!$B$8:$I$2216,8,0),"")</f>
        <v/>
      </c>
      <c r="AB1847" s="3" t="str">
        <f>IF(P1847&lt;$AC$1,"Bottom 5%","")</f>
        <v>Bottom 5%</v>
      </c>
      <c r="AC1847"/>
      <c r="AD1847" s="34" t="s">
        <v>11100</v>
      </c>
      <c r="AE1847" s="34" t="s">
        <v>16581</v>
      </c>
    </row>
    <row r="1848" spans="1:31" hidden="1" x14ac:dyDescent="0.25">
      <c r="A1848" t="s">
        <v>10659</v>
      </c>
      <c r="B1848" t="s">
        <v>10527</v>
      </c>
      <c r="C1848" s="3" t="s">
        <v>32</v>
      </c>
      <c r="D1848" s="3" t="s">
        <v>8727</v>
      </c>
      <c r="E1848" s="3" t="s">
        <v>5141</v>
      </c>
      <c r="F1848" s="3">
        <v>10000</v>
      </c>
      <c r="G1848" s="34">
        <v>18.350000000000001</v>
      </c>
      <c r="H1848" s="3" t="s">
        <v>26</v>
      </c>
      <c r="I1848" s="3" t="s">
        <v>21</v>
      </c>
      <c r="J1848" s="3" t="s">
        <v>8173</v>
      </c>
      <c r="K1848" s="3" t="s">
        <v>8172</v>
      </c>
      <c r="L1848" s="3" t="s">
        <v>68</v>
      </c>
      <c r="M1848" s="26" t="s">
        <v>13723</v>
      </c>
      <c r="N1848"/>
      <c r="O1848" s="3">
        <v>5</v>
      </c>
      <c r="P1848" s="34">
        <v>1559.75</v>
      </c>
      <c r="Q1848" s="34">
        <v>1688.2</v>
      </c>
      <c r="R1848" s="34">
        <v>-128.45000000000005</v>
      </c>
      <c r="S1848" s="36">
        <v>-7.6086956521739135E-2</v>
      </c>
      <c r="T1848" s="72">
        <v>311.95</v>
      </c>
      <c r="U1848" s="34">
        <v>605.54999999999995</v>
      </c>
      <c r="V1848" s="34">
        <v>311.95</v>
      </c>
      <c r="W1848" s="34">
        <v>293.59999999999997</v>
      </c>
      <c r="X1848" s="36">
        <v>0.94117647058823528</v>
      </c>
      <c r="Y1848" s="36" t="str">
        <f>IFERROR(VLOOKUP(A1848,'Pivot price tier'!$C$8:$L$2270,10,0),"")</f>
        <v/>
      </c>
      <c r="Z1848" s="36" t="str">
        <f>IFERROR(VLOOKUP(A1848,'Pivot price tier by size'!$D$8:$M$2491,10,0),"")</f>
        <v/>
      </c>
      <c r="AA1848" s="36" t="str">
        <f>IFERROR(VLOOKUP(A1848,'Pivot category'!$B$8:$I$2216,8,0),"")</f>
        <v/>
      </c>
      <c r="AB1848" s="3" t="str">
        <f>IF(P1848&lt;$AC$1,"Bottom 5%","")</f>
        <v>Bottom 5%</v>
      </c>
      <c r="AC1848"/>
      <c r="AD1848" s="34" t="s">
        <v>11100</v>
      </c>
      <c r="AE1848" s="34" t="s">
        <v>16581</v>
      </c>
    </row>
    <row r="1849" spans="1:31" hidden="1" x14ac:dyDescent="0.25">
      <c r="A1849" t="s">
        <v>16194</v>
      </c>
      <c r="B1849" t="s">
        <v>16195</v>
      </c>
      <c r="C1849" s="3" t="s">
        <v>32</v>
      </c>
      <c r="D1849" s="3" t="s">
        <v>10462</v>
      </c>
      <c r="E1849" s="3" t="s">
        <v>5141</v>
      </c>
      <c r="F1849" s="3">
        <v>30000</v>
      </c>
      <c r="G1849" s="34">
        <v>24.49</v>
      </c>
      <c r="H1849" s="3" t="s">
        <v>26</v>
      </c>
      <c r="I1849" s="3" t="s">
        <v>23</v>
      </c>
      <c r="J1849" s="3" t="s">
        <v>13256</v>
      </c>
      <c r="K1849" s="3" t="s">
        <v>8176</v>
      </c>
      <c r="L1849" s="3" t="s">
        <v>68</v>
      </c>
      <c r="M1849" s="26">
        <v>46113</v>
      </c>
      <c r="N1849"/>
      <c r="O1849" s="3">
        <v>1</v>
      </c>
      <c r="P1849" s="34">
        <v>24.49</v>
      </c>
      <c r="Q1849" s="34">
        <v>0</v>
      </c>
      <c r="R1849" s="34">
        <v>24.49</v>
      </c>
      <c r="S1849" s="36" t="s">
        <v>78</v>
      </c>
      <c r="T1849" s="72">
        <v>24.49</v>
      </c>
      <c r="U1849" s="34">
        <v>48.98</v>
      </c>
      <c r="V1849" s="34">
        <v>0</v>
      </c>
      <c r="W1849" s="34">
        <v>48.98</v>
      </c>
      <c r="X1849" s="36" t="s">
        <v>78</v>
      </c>
      <c r="Y1849" s="36" t="str">
        <f>IFERROR(VLOOKUP(A1849,'Pivot price tier'!$C$8:$L$2270,10,0),"")</f>
        <v/>
      </c>
      <c r="Z1849" s="36" t="str">
        <f>IFERROR(VLOOKUP(A1849,'Pivot price tier by size'!$D$8:$M$2491,10,0),"")</f>
        <v/>
      </c>
      <c r="AA1849" s="36" t="str">
        <f>IFERROR(VLOOKUP(A1849,'Pivot category'!$B$8:$I$2216,8,0),"")</f>
        <v/>
      </c>
      <c r="AB1849" s="3" t="str">
        <f>IF(P1849&lt;$AC$1,"Bottom 5%","")</f>
        <v>Bottom 5%</v>
      </c>
      <c r="AC1849"/>
      <c r="AD1849" s="34">
        <v>0</v>
      </c>
      <c r="AE1849" s="34" t="s">
        <v>11101</v>
      </c>
    </row>
    <row r="1850" spans="1:31" hidden="1" x14ac:dyDescent="0.25">
      <c r="A1850" t="s">
        <v>14665</v>
      </c>
      <c r="B1850" t="s">
        <v>8523</v>
      </c>
      <c r="C1850" s="3" t="s">
        <v>32</v>
      </c>
      <c r="D1850" s="3" t="s">
        <v>8277</v>
      </c>
      <c r="E1850" s="3" t="s">
        <v>5093</v>
      </c>
      <c r="F1850" s="3">
        <v>7000</v>
      </c>
      <c r="G1850" s="34">
        <v>23.89</v>
      </c>
      <c r="H1850" s="3" t="s">
        <v>12</v>
      </c>
      <c r="I1850" s="3" t="s">
        <v>21</v>
      </c>
      <c r="J1850" s="3" t="s">
        <v>8173</v>
      </c>
      <c r="K1850" s="3" t="s">
        <v>8172</v>
      </c>
      <c r="L1850" s="3" t="s">
        <v>68</v>
      </c>
      <c r="M1850" s="26" t="s">
        <v>13723</v>
      </c>
      <c r="N1850"/>
      <c r="O1850" s="3">
        <v>10</v>
      </c>
      <c r="P1850" s="34">
        <v>2842.91</v>
      </c>
      <c r="Q1850" s="34">
        <v>2412.89</v>
      </c>
      <c r="R1850" s="34">
        <v>430.02</v>
      </c>
      <c r="S1850" s="36">
        <v>0.17821782178217815</v>
      </c>
      <c r="T1850" s="72">
        <v>284.291</v>
      </c>
      <c r="U1850" s="34">
        <v>286.68</v>
      </c>
      <c r="V1850" s="34">
        <v>860.04</v>
      </c>
      <c r="W1850" s="34">
        <v>-573.3599999999999</v>
      </c>
      <c r="X1850" s="36">
        <v>-0.66666666666666663</v>
      </c>
      <c r="Y1850" s="36" t="str">
        <f>IFERROR(VLOOKUP(A1850,'Pivot price tier'!$C$8:$L$2270,10,0),"")</f>
        <v/>
      </c>
      <c r="Z1850" s="36" t="str">
        <f>IFERROR(VLOOKUP(A1850,'Pivot price tier by size'!$D$8:$M$2491,10,0),"")</f>
        <v/>
      </c>
      <c r="AA1850" s="36" t="str">
        <f>IFERROR(VLOOKUP(A1850,'Pivot category'!$B$8:$I$2216,8,0),"")</f>
        <v/>
      </c>
      <c r="AB1850" s="3" t="str">
        <f>IF(P1850&lt;$AC$1,"Bottom 5%","")</f>
        <v>Bottom 5%</v>
      </c>
      <c r="AC1850"/>
      <c r="AD1850" s="34" t="s">
        <v>11100</v>
      </c>
      <c r="AE1850" s="34" t="s">
        <v>16581</v>
      </c>
    </row>
    <row r="1851" spans="1:31" hidden="1" x14ac:dyDescent="0.25">
      <c r="A1851" t="s">
        <v>10737</v>
      </c>
      <c r="B1851" t="s">
        <v>10528</v>
      </c>
      <c r="C1851" s="3" t="s">
        <v>32</v>
      </c>
      <c r="D1851" s="3" t="s">
        <v>8276</v>
      </c>
      <c r="E1851" s="3" t="s">
        <v>5093</v>
      </c>
      <c r="F1851" s="3">
        <v>9000</v>
      </c>
      <c r="G1851" s="34">
        <v>23.85</v>
      </c>
      <c r="H1851" s="3" t="s">
        <v>26</v>
      </c>
      <c r="I1851" s="3" t="s">
        <v>23</v>
      </c>
      <c r="J1851" s="3" t="s">
        <v>8173</v>
      </c>
      <c r="K1851" s="3" t="s">
        <v>8172</v>
      </c>
      <c r="L1851" s="3" t="s">
        <v>68</v>
      </c>
      <c r="M1851" s="26" t="s">
        <v>13723</v>
      </c>
      <c r="N1851"/>
      <c r="O1851" s="3">
        <v>7</v>
      </c>
      <c r="P1851" s="34">
        <v>357.75</v>
      </c>
      <c r="Q1851" s="34">
        <v>166.95</v>
      </c>
      <c r="R1851" s="34">
        <v>190.8</v>
      </c>
      <c r="S1851" s="36">
        <v>1.1428571428571428</v>
      </c>
      <c r="T1851" s="72">
        <v>51.107142857142854</v>
      </c>
      <c r="U1851" s="34" t="s">
        <v>78</v>
      </c>
      <c r="V1851" s="34" t="s">
        <v>78</v>
      </c>
      <c r="W1851" s="34" t="s">
        <v>78</v>
      </c>
      <c r="X1851" s="36" t="s">
        <v>78</v>
      </c>
      <c r="Y1851" s="36" t="str">
        <f>IFERROR(VLOOKUP(A1851,'Pivot price tier'!$C$8:$L$2270,10,0),"")</f>
        <v/>
      </c>
      <c r="Z1851" s="36" t="str">
        <f>IFERROR(VLOOKUP(A1851,'Pivot price tier by size'!$D$8:$M$2491,10,0),"")</f>
        <v/>
      </c>
      <c r="AA1851" s="36" t="str">
        <f>IFERROR(VLOOKUP(A1851,'Pivot category'!$B$8:$I$2216,8,0),"")</f>
        <v/>
      </c>
      <c r="AB1851" s="3" t="str">
        <f>IF(P1851&lt;$AC$1,"Bottom 5%","")</f>
        <v>Bottom 5%</v>
      </c>
      <c r="AC1851"/>
      <c r="AD1851" s="34" t="s">
        <v>11100</v>
      </c>
      <c r="AE1851" s="34" t="s">
        <v>16581</v>
      </c>
    </row>
    <row r="1852" spans="1:31" hidden="1" x14ac:dyDescent="0.25">
      <c r="A1852" t="s">
        <v>11244</v>
      </c>
      <c r="B1852" t="s">
        <v>11245</v>
      </c>
      <c r="C1852" s="3" t="s">
        <v>32</v>
      </c>
      <c r="D1852" s="3" t="s">
        <v>10390</v>
      </c>
      <c r="E1852" s="3" t="s">
        <v>5141</v>
      </c>
      <c r="F1852" s="3">
        <v>30000</v>
      </c>
      <c r="G1852" s="34">
        <v>24.49</v>
      </c>
      <c r="H1852" s="3" t="s">
        <v>46</v>
      </c>
      <c r="I1852" s="3" t="s">
        <v>46</v>
      </c>
      <c r="J1852" s="3" t="s">
        <v>13256</v>
      </c>
      <c r="K1852" s="3" t="s">
        <v>8176</v>
      </c>
      <c r="L1852" s="3" t="s">
        <v>68</v>
      </c>
      <c r="M1852" s="26">
        <v>44986</v>
      </c>
      <c r="N1852"/>
      <c r="O1852" s="3">
        <v>2</v>
      </c>
      <c r="P1852" s="34">
        <v>48.98</v>
      </c>
      <c r="Q1852" s="34">
        <v>48.98</v>
      </c>
      <c r="R1852" s="34">
        <v>0</v>
      </c>
      <c r="S1852" s="36">
        <v>0</v>
      </c>
      <c r="T1852" s="72">
        <v>24.49</v>
      </c>
      <c r="U1852" s="34">
        <v>293.88</v>
      </c>
      <c r="V1852" s="34">
        <v>293.88</v>
      </c>
      <c r="W1852" s="34">
        <v>0</v>
      </c>
      <c r="X1852" s="36">
        <v>0</v>
      </c>
      <c r="Y1852" s="36" t="str">
        <f>IFERROR(VLOOKUP(A1852,'Pivot price tier'!$C$8:$L$2270,10,0),"")</f>
        <v/>
      </c>
      <c r="Z1852" s="36" t="str">
        <f>IFERROR(VLOOKUP(A1852,'Pivot price tier by size'!$D$8:$M$2491,10,0),"")</f>
        <v/>
      </c>
      <c r="AA1852" s="36" t="str">
        <f>IFERROR(VLOOKUP(A1852,'Pivot category'!$B$8:$I$2216,8,0),"")</f>
        <v/>
      </c>
      <c r="AB1852" s="3" t="str">
        <f>IF(P1852&lt;$AC$1,"Bottom 5%","")</f>
        <v>Bottom 5%</v>
      </c>
      <c r="AC1852"/>
      <c r="AD1852" s="34">
        <v>0</v>
      </c>
      <c r="AE1852" s="34" t="s">
        <v>11101</v>
      </c>
    </row>
    <row r="1853" spans="1:31" hidden="1" x14ac:dyDescent="0.25">
      <c r="A1853" t="s">
        <v>15770</v>
      </c>
      <c r="B1853" t="s">
        <v>15771</v>
      </c>
      <c r="C1853" s="3" t="s">
        <v>32</v>
      </c>
      <c r="D1853" s="3" t="s">
        <v>10463</v>
      </c>
      <c r="E1853" s="3" t="s">
        <v>5141</v>
      </c>
      <c r="F1853" s="3">
        <v>30000</v>
      </c>
      <c r="G1853" s="34">
        <v>24.49</v>
      </c>
      <c r="H1853" s="3" t="s">
        <v>46</v>
      </c>
      <c r="I1853" s="3" t="s">
        <v>46</v>
      </c>
      <c r="J1853" s="3" t="s">
        <v>13256</v>
      </c>
      <c r="K1853" s="3" t="s">
        <v>8176</v>
      </c>
      <c r="L1853" s="3" t="s">
        <v>68</v>
      </c>
      <c r="M1853" s="26">
        <v>45992</v>
      </c>
      <c r="N1853"/>
      <c r="O1853" s="3">
        <v>2</v>
      </c>
      <c r="P1853" s="34">
        <v>244.9</v>
      </c>
      <c r="Q1853" s="34">
        <v>0</v>
      </c>
      <c r="R1853" s="34">
        <v>244.9</v>
      </c>
      <c r="S1853" s="36" t="s">
        <v>78</v>
      </c>
      <c r="T1853" s="72">
        <v>122.45</v>
      </c>
      <c r="U1853" s="34">
        <v>195.92</v>
      </c>
      <c r="V1853" s="34">
        <v>734.7</v>
      </c>
      <c r="W1853" s="34">
        <v>-538.78000000000009</v>
      </c>
      <c r="X1853" s="36">
        <v>-0.73333333333333339</v>
      </c>
      <c r="Y1853" s="36" t="str">
        <f>IFERROR(VLOOKUP(A1853,'Pivot price tier'!$C$8:$L$2270,10,0),"")</f>
        <v/>
      </c>
      <c r="Z1853" s="36" t="str">
        <f>IFERROR(VLOOKUP(A1853,'Pivot price tier by size'!$D$8:$M$2491,10,0),"")</f>
        <v/>
      </c>
      <c r="AA1853" s="36" t="str">
        <f>IFERROR(VLOOKUP(A1853,'Pivot category'!$B$8:$I$2216,8,0),"")</f>
        <v/>
      </c>
      <c r="AB1853" s="3" t="str">
        <f>IF(P1853&lt;$AC$1,"Bottom 5%","")</f>
        <v>Bottom 5%</v>
      </c>
      <c r="AC1853"/>
      <c r="AD1853" s="34">
        <v>0</v>
      </c>
      <c r="AE1853" s="34" t="s">
        <v>11101</v>
      </c>
    </row>
    <row r="1854" spans="1:31" hidden="1" x14ac:dyDescent="0.25">
      <c r="A1854" t="s">
        <v>10660</v>
      </c>
      <c r="B1854" t="s">
        <v>10419</v>
      </c>
      <c r="C1854" s="3" t="s">
        <v>32</v>
      </c>
      <c r="D1854" s="3" t="s">
        <v>10087</v>
      </c>
      <c r="E1854" s="3" t="s">
        <v>5141</v>
      </c>
      <c r="F1854" s="3">
        <v>10000</v>
      </c>
      <c r="G1854" s="34">
        <v>18.489999999999998</v>
      </c>
      <c r="H1854" s="3" t="s">
        <v>26</v>
      </c>
      <c r="I1854" s="3" t="s">
        <v>21</v>
      </c>
      <c r="J1854" s="3" t="s">
        <v>8173</v>
      </c>
      <c r="K1854" s="3" t="s">
        <v>8172</v>
      </c>
      <c r="L1854" s="3" t="s">
        <v>68</v>
      </c>
      <c r="M1854" s="26" t="s">
        <v>13723</v>
      </c>
      <c r="N1854"/>
      <c r="O1854" s="3">
        <v>6</v>
      </c>
      <c r="P1854" s="34">
        <v>1922.96</v>
      </c>
      <c r="Q1854" s="34">
        <v>2440.6799999999998</v>
      </c>
      <c r="R1854" s="34">
        <v>-517.7199999999998</v>
      </c>
      <c r="S1854" s="36">
        <v>-0.21212121212121204</v>
      </c>
      <c r="T1854" s="72">
        <v>320.49333333333334</v>
      </c>
      <c r="U1854" s="34">
        <v>443.76</v>
      </c>
      <c r="V1854" s="34">
        <v>499.23</v>
      </c>
      <c r="W1854" s="34">
        <v>-55.470000000000027</v>
      </c>
      <c r="X1854" s="36">
        <v>-0.11111111111111116</v>
      </c>
      <c r="Y1854" s="36" t="str">
        <f>IFERROR(VLOOKUP(A1854,'Pivot price tier'!$C$8:$L$2270,10,0),"")</f>
        <v/>
      </c>
      <c r="Z1854" s="36" t="str">
        <f>IFERROR(VLOOKUP(A1854,'Pivot price tier by size'!$D$8:$M$2491,10,0),"")</f>
        <v/>
      </c>
      <c r="AA1854" s="36" t="str">
        <f>IFERROR(VLOOKUP(A1854,'Pivot category'!$B$8:$I$2216,8,0),"")</f>
        <v/>
      </c>
      <c r="AB1854" s="3" t="str">
        <f>IF(P1854&lt;$AC$1,"Bottom 5%","")</f>
        <v>Bottom 5%</v>
      </c>
      <c r="AC1854"/>
      <c r="AD1854" s="34" t="s">
        <v>11100</v>
      </c>
      <c r="AE1854" s="34" t="s">
        <v>16581</v>
      </c>
    </row>
    <row r="1855" spans="1:31" hidden="1" x14ac:dyDescent="0.25">
      <c r="A1855" t="s">
        <v>12348</v>
      </c>
      <c r="B1855" t="s">
        <v>11600</v>
      </c>
      <c r="C1855" s="3" t="s">
        <v>32</v>
      </c>
      <c r="D1855" s="3" t="s">
        <v>10610</v>
      </c>
      <c r="E1855" s="3" t="s">
        <v>5141</v>
      </c>
      <c r="F1855" s="3">
        <v>30000</v>
      </c>
      <c r="G1855" s="34">
        <v>24.99</v>
      </c>
      <c r="H1855" s="3" t="s">
        <v>26</v>
      </c>
      <c r="I1855" s="3" t="s">
        <v>23</v>
      </c>
      <c r="J1855" s="3" t="s">
        <v>13256</v>
      </c>
      <c r="K1855" s="3" t="s">
        <v>8176</v>
      </c>
      <c r="L1855" s="3" t="s">
        <v>68</v>
      </c>
      <c r="M1855" s="26">
        <v>45047</v>
      </c>
      <c r="N1855"/>
      <c r="O1855" s="3">
        <v>4</v>
      </c>
      <c r="P1855" s="34">
        <v>74.97</v>
      </c>
      <c r="Q1855" s="34">
        <v>124.95</v>
      </c>
      <c r="R1855" s="34">
        <v>-49.980000000000004</v>
      </c>
      <c r="S1855" s="36">
        <v>-0.4</v>
      </c>
      <c r="T1855" s="72">
        <v>18.7425</v>
      </c>
      <c r="U1855" s="34">
        <v>599.76</v>
      </c>
      <c r="V1855" s="34">
        <v>0</v>
      </c>
      <c r="W1855" s="34">
        <v>599.76</v>
      </c>
      <c r="X1855" s="36" t="s">
        <v>78</v>
      </c>
      <c r="Y1855" s="36" t="str">
        <f>IFERROR(VLOOKUP(A1855,'Pivot price tier'!$C$8:$L$2270,10,0),"")</f>
        <v/>
      </c>
      <c r="Z1855" s="36" t="str">
        <f>IFERROR(VLOOKUP(A1855,'Pivot price tier by size'!$D$8:$M$2491,10,0),"")</f>
        <v/>
      </c>
      <c r="AA1855" s="36" t="str">
        <f>IFERROR(VLOOKUP(A1855,'Pivot category'!$B$8:$I$2216,8,0),"")</f>
        <v/>
      </c>
      <c r="AB1855" s="3" t="str">
        <f>IF(P1855&lt;$AC$1,"Bottom 5%","")</f>
        <v>Bottom 5%</v>
      </c>
      <c r="AC1855"/>
      <c r="AD1855" s="34" t="s">
        <v>11100</v>
      </c>
      <c r="AE1855" s="34" t="s">
        <v>16581</v>
      </c>
    </row>
    <row r="1856" spans="1:31" hidden="1" x14ac:dyDescent="0.25">
      <c r="A1856" t="s">
        <v>11601</v>
      </c>
      <c r="B1856" t="s">
        <v>11602</v>
      </c>
      <c r="C1856" s="3" t="s">
        <v>32</v>
      </c>
      <c r="D1856" s="3" t="s">
        <v>8728</v>
      </c>
      <c r="E1856" s="3" t="s">
        <v>5141</v>
      </c>
      <c r="F1856" s="3">
        <v>10000</v>
      </c>
      <c r="G1856" s="34">
        <v>18.95</v>
      </c>
      <c r="H1856" s="3" t="s">
        <v>25</v>
      </c>
      <c r="I1856" s="3" t="s">
        <v>19</v>
      </c>
      <c r="J1856" s="3" t="s">
        <v>8173</v>
      </c>
      <c r="K1856" s="3" t="s">
        <v>8172</v>
      </c>
      <c r="L1856" s="3" t="s">
        <v>68</v>
      </c>
      <c r="M1856" s="26">
        <v>45047</v>
      </c>
      <c r="N1856"/>
      <c r="O1856" s="3">
        <v>6</v>
      </c>
      <c r="P1856" s="34">
        <v>360.05</v>
      </c>
      <c r="Q1856" s="34">
        <v>132.65</v>
      </c>
      <c r="R1856" s="34">
        <v>227.4</v>
      </c>
      <c r="S1856" s="36">
        <v>1.7142857142857144</v>
      </c>
      <c r="T1856" s="72">
        <v>60.008333333333333</v>
      </c>
      <c r="U1856" s="34">
        <v>227.4</v>
      </c>
      <c r="V1856" s="34">
        <v>0</v>
      </c>
      <c r="W1856" s="34">
        <v>227.4</v>
      </c>
      <c r="X1856" s="36" t="s">
        <v>78</v>
      </c>
      <c r="Y1856" s="36" t="str">
        <f>IFERROR(VLOOKUP(A1856,'Pivot price tier'!$C$8:$L$2270,10,0),"")</f>
        <v/>
      </c>
      <c r="Z1856" s="36" t="str">
        <f>IFERROR(VLOOKUP(A1856,'Pivot price tier by size'!$D$8:$M$2491,10,0),"")</f>
        <v/>
      </c>
      <c r="AA1856" s="36" t="str">
        <f>IFERROR(VLOOKUP(A1856,'Pivot category'!$B$8:$I$2216,8,0),"")</f>
        <v/>
      </c>
      <c r="AB1856" s="3" t="str">
        <f>IF(P1856&lt;$AC$1,"Bottom 5%","")</f>
        <v>Bottom 5%</v>
      </c>
      <c r="AC1856"/>
      <c r="AD1856" s="34" t="s">
        <v>11100</v>
      </c>
      <c r="AE1856" s="34" t="s">
        <v>16581</v>
      </c>
    </row>
    <row r="1857" spans="1:31" hidden="1" x14ac:dyDescent="0.25">
      <c r="A1857" t="s">
        <v>15772</v>
      </c>
      <c r="B1857" t="s">
        <v>15773</v>
      </c>
      <c r="C1857" s="3" t="s">
        <v>32</v>
      </c>
      <c r="D1857" s="3" t="s">
        <v>11208</v>
      </c>
      <c r="E1857" s="3" t="s">
        <v>5141</v>
      </c>
      <c r="F1857" s="3">
        <v>30000</v>
      </c>
      <c r="G1857" s="34">
        <v>19.989999999999998</v>
      </c>
      <c r="H1857" s="3" t="s">
        <v>25</v>
      </c>
      <c r="I1857" s="3" t="s">
        <v>19</v>
      </c>
      <c r="J1857" s="3" t="s">
        <v>13256</v>
      </c>
      <c r="K1857" s="3" t="s">
        <v>8172</v>
      </c>
      <c r="L1857" s="3" t="s">
        <v>68</v>
      </c>
      <c r="M1857" s="26">
        <v>46054</v>
      </c>
      <c r="N1857"/>
      <c r="O1857" s="3">
        <v>1</v>
      </c>
      <c r="P1857" s="34">
        <v>39.979999999999997</v>
      </c>
      <c r="Q1857" s="34">
        <v>0</v>
      </c>
      <c r="R1857" s="34">
        <v>39.979999999999997</v>
      </c>
      <c r="S1857" s="36" t="s">
        <v>78</v>
      </c>
      <c r="T1857" s="72">
        <v>39.979999999999997</v>
      </c>
      <c r="U1857" s="34">
        <v>0</v>
      </c>
      <c r="V1857" s="34">
        <v>19.989999999999998</v>
      </c>
      <c r="W1857" s="34">
        <v>-19.989999999999998</v>
      </c>
      <c r="X1857" s="36">
        <v>-1</v>
      </c>
      <c r="Y1857" s="36" t="str">
        <f>IFERROR(VLOOKUP(A1857,'Pivot price tier'!$C$8:$L$2270,10,0),"")</f>
        <v/>
      </c>
      <c r="Z1857" s="36" t="str">
        <f>IFERROR(VLOOKUP(A1857,'Pivot price tier by size'!$D$8:$M$2491,10,0),"")</f>
        <v/>
      </c>
      <c r="AA1857" s="36" t="str">
        <f>IFERROR(VLOOKUP(A1857,'Pivot category'!$B$8:$I$2216,8,0),"")</f>
        <v/>
      </c>
      <c r="AB1857" s="3" t="str">
        <f>IF(P1857&lt;$AC$1,"Bottom 5%","")</f>
        <v>Bottom 5%</v>
      </c>
      <c r="AC1857"/>
      <c r="AD1857" s="34">
        <v>0</v>
      </c>
      <c r="AE1857" s="34" t="s">
        <v>11101</v>
      </c>
    </row>
    <row r="1858" spans="1:31" hidden="1" x14ac:dyDescent="0.25">
      <c r="A1858" t="s">
        <v>10661</v>
      </c>
      <c r="B1858" t="s">
        <v>10420</v>
      </c>
      <c r="C1858" s="3" t="s">
        <v>32</v>
      </c>
      <c r="D1858" s="3" t="s">
        <v>8729</v>
      </c>
      <c r="E1858" s="3" t="s">
        <v>5141</v>
      </c>
      <c r="F1858" s="3">
        <v>10000</v>
      </c>
      <c r="G1858" s="34">
        <v>18.350000000000001</v>
      </c>
      <c r="H1858" s="3" t="s">
        <v>26</v>
      </c>
      <c r="I1858" s="3" t="s">
        <v>21</v>
      </c>
      <c r="J1858" s="3" t="s">
        <v>8173</v>
      </c>
      <c r="K1858" s="3" t="s">
        <v>8172</v>
      </c>
      <c r="L1858" s="3" t="s">
        <v>68</v>
      </c>
      <c r="M1858" s="26" t="s">
        <v>13723</v>
      </c>
      <c r="N1858"/>
      <c r="O1858" s="3">
        <v>6</v>
      </c>
      <c r="P1858" s="34">
        <v>1688.2</v>
      </c>
      <c r="Q1858" s="34">
        <v>1101</v>
      </c>
      <c r="R1858" s="34">
        <v>587.20000000000005</v>
      </c>
      <c r="S1858" s="36">
        <v>0.53333333333333344</v>
      </c>
      <c r="T1858" s="72">
        <v>281.36666666666667</v>
      </c>
      <c r="U1858" s="34">
        <v>36.700000000000003</v>
      </c>
      <c r="V1858" s="34">
        <v>238.55</v>
      </c>
      <c r="W1858" s="34">
        <v>-201.85000000000002</v>
      </c>
      <c r="X1858" s="36">
        <v>-0.84615384615384615</v>
      </c>
      <c r="Y1858" s="36" t="str">
        <f>IFERROR(VLOOKUP(A1858,'Pivot price tier'!$C$8:$L$2270,10,0),"")</f>
        <v/>
      </c>
      <c r="Z1858" s="36" t="str">
        <f>IFERROR(VLOOKUP(A1858,'Pivot price tier by size'!$D$8:$M$2491,10,0),"")</f>
        <v/>
      </c>
      <c r="AA1858" s="36" t="str">
        <f>IFERROR(VLOOKUP(A1858,'Pivot category'!$B$8:$I$2216,8,0),"")</f>
        <v/>
      </c>
      <c r="AB1858" s="3" t="str">
        <f>IF(P1858&lt;$AC$1,"Bottom 5%","")</f>
        <v>Bottom 5%</v>
      </c>
      <c r="AC1858"/>
      <c r="AD1858" s="34" t="s">
        <v>11100</v>
      </c>
      <c r="AE1858" s="34" t="s">
        <v>16581</v>
      </c>
    </row>
    <row r="1859" spans="1:31" hidden="1" x14ac:dyDescent="0.25">
      <c r="A1859" t="s">
        <v>10738</v>
      </c>
      <c r="B1859" t="s">
        <v>10529</v>
      </c>
      <c r="C1859" s="3" t="s">
        <v>32</v>
      </c>
      <c r="D1859" s="3" t="s">
        <v>8730</v>
      </c>
      <c r="E1859" s="3" t="s">
        <v>5141</v>
      </c>
      <c r="F1859" s="3">
        <v>10000</v>
      </c>
      <c r="G1859" s="34">
        <v>18.350000000000001</v>
      </c>
      <c r="H1859" s="3" t="s">
        <v>26</v>
      </c>
      <c r="I1859" s="3" t="s">
        <v>21</v>
      </c>
      <c r="J1859" s="3" t="s">
        <v>8173</v>
      </c>
      <c r="K1859" s="3" t="s">
        <v>8172</v>
      </c>
      <c r="L1859" s="3" t="s">
        <v>68</v>
      </c>
      <c r="M1859" s="26" t="s">
        <v>13723</v>
      </c>
      <c r="N1859"/>
      <c r="O1859" s="3">
        <v>6</v>
      </c>
      <c r="P1859" s="34">
        <v>899.15</v>
      </c>
      <c r="Q1859" s="34">
        <v>1321.2</v>
      </c>
      <c r="R1859" s="34">
        <v>-422.05000000000007</v>
      </c>
      <c r="S1859" s="36">
        <v>-0.31944444444444453</v>
      </c>
      <c r="T1859" s="72">
        <v>149.85833333333332</v>
      </c>
      <c r="U1859" s="34">
        <v>440.4</v>
      </c>
      <c r="V1859" s="34">
        <v>440.4</v>
      </c>
      <c r="W1859" s="34">
        <v>0</v>
      </c>
      <c r="X1859" s="36">
        <v>0</v>
      </c>
      <c r="Y1859" s="36" t="str">
        <f>IFERROR(VLOOKUP(A1859,'Pivot price tier'!$C$8:$L$2270,10,0),"")</f>
        <v/>
      </c>
      <c r="Z1859" s="36" t="str">
        <f>IFERROR(VLOOKUP(A1859,'Pivot price tier by size'!$D$8:$M$2491,10,0),"")</f>
        <v/>
      </c>
      <c r="AA1859" s="36" t="str">
        <f>IFERROR(VLOOKUP(A1859,'Pivot category'!$B$8:$I$2216,8,0),"")</f>
        <v/>
      </c>
      <c r="AB1859" s="3" t="str">
        <f>IF(P1859&lt;$AC$1,"Bottom 5%","")</f>
        <v>Bottom 5%</v>
      </c>
      <c r="AC1859"/>
      <c r="AD1859" s="34" t="s">
        <v>11100</v>
      </c>
      <c r="AE1859" s="34" t="s">
        <v>16581</v>
      </c>
    </row>
    <row r="1860" spans="1:31" hidden="1" x14ac:dyDescent="0.25">
      <c r="A1860" t="s">
        <v>12230</v>
      </c>
      <c r="B1860" t="s">
        <v>4753</v>
      </c>
      <c r="C1860" s="3" t="s">
        <v>32</v>
      </c>
      <c r="D1860" s="3" t="s">
        <v>4769</v>
      </c>
      <c r="E1860" s="3" t="s">
        <v>5093</v>
      </c>
      <c r="F1860" s="3">
        <v>7000</v>
      </c>
      <c r="G1860" s="34">
        <v>33.29</v>
      </c>
      <c r="H1860" s="3" t="s">
        <v>12489</v>
      </c>
      <c r="I1860" s="3" t="s">
        <v>23</v>
      </c>
      <c r="J1860" s="3" t="s">
        <v>8173</v>
      </c>
      <c r="K1860" s="3" t="s">
        <v>8172</v>
      </c>
      <c r="L1860" s="3" t="s">
        <v>68</v>
      </c>
      <c r="M1860" s="26" t="s">
        <v>13723</v>
      </c>
      <c r="N1860"/>
      <c r="O1860" s="3">
        <v>5</v>
      </c>
      <c r="P1860" s="34">
        <v>1964.11</v>
      </c>
      <c r="Q1860" s="34">
        <v>1631.21</v>
      </c>
      <c r="R1860" s="34">
        <v>332.89999999999986</v>
      </c>
      <c r="S1860" s="36">
        <v>0.20408163265306123</v>
      </c>
      <c r="T1860" s="72">
        <v>392.822</v>
      </c>
      <c r="U1860" s="34">
        <v>798.96</v>
      </c>
      <c r="V1860" s="34">
        <v>399.48</v>
      </c>
      <c r="W1860" s="34">
        <v>399.48</v>
      </c>
      <c r="X1860" s="36">
        <v>1</v>
      </c>
      <c r="Y1860" s="36" t="str">
        <f>IFERROR(VLOOKUP(A1860,'Pivot price tier'!$C$8:$L$2270,10,0),"")</f>
        <v/>
      </c>
      <c r="Z1860" s="36" t="str">
        <f>IFERROR(VLOOKUP(A1860,'Pivot price tier by size'!$D$8:$M$2491,10,0),"")</f>
        <v/>
      </c>
      <c r="AA1860" s="36" t="str">
        <f>IFERROR(VLOOKUP(A1860,'Pivot category'!$B$8:$I$2216,8,0),"")</f>
        <v/>
      </c>
      <c r="AB1860" s="3" t="str">
        <f>IF(P1860&lt;$AC$1,"Bottom 5%","")</f>
        <v>Bottom 5%</v>
      </c>
      <c r="AC1860"/>
      <c r="AD1860" s="34" t="s">
        <v>11100</v>
      </c>
      <c r="AE1860" s="34" t="s">
        <v>16581</v>
      </c>
    </row>
    <row r="1861" spans="1:31" hidden="1" x14ac:dyDescent="0.25">
      <c r="A1861" t="s">
        <v>15774</v>
      </c>
      <c r="B1861" t="s">
        <v>15775</v>
      </c>
      <c r="C1861" s="3" t="s">
        <v>32</v>
      </c>
      <c r="D1861" s="3" t="s">
        <v>10461</v>
      </c>
      <c r="E1861" s="3" t="s">
        <v>5093</v>
      </c>
      <c r="F1861" s="3">
        <v>30000</v>
      </c>
      <c r="G1861" s="34">
        <v>32.39</v>
      </c>
      <c r="H1861" s="3" t="s">
        <v>12489</v>
      </c>
      <c r="I1861" s="3" t="s">
        <v>23</v>
      </c>
      <c r="J1861" s="3" t="s">
        <v>13256</v>
      </c>
      <c r="K1861" s="3" t="s">
        <v>8176</v>
      </c>
      <c r="L1861" s="3" t="s">
        <v>68</v>
      </c>
      <c r="M1861" s="26">
        <v>45992</v>
      </c>
      <c r="N1861"/>
      <c r="O1861" s="3">
        <v>1</v>
      </c>
      <c r="P1861" s="34">
        <v>64.78</v>
      </c>
      <c r="Q1861" s="34">
        <v>0</v>
      </c>
      <c r="R1861" s="34">
        <v>64.78</v>
      </c>
      <c r="S1861" s="36" t="s">
        <v>78</v>
      </c>
      <c r="T1861" s="72">
        <v>64.78</v>
      </c>
      <c r="U1861" s="34" t="s">
        <v>78</v>
      </c>
      <c r="V1861" s="34" t="s">
        <v>78</v>
      </c>
      <c r="W1861" s="34" t="s">
        <v>78</v>
      </c>
      <c r="X1861" s="36" t="s">
        <v>78</v>
      </c>
      <c r="Y1861" s="36" t="str">
        <f>IFERROR(VLOOKUP(A1861,'Pivot price tier'!$C$8:$L$2270,10,0),"")</f>
        <v/>
      </c>
      <c r="Z1861" s="36" t="str">
        <f>IFERROR(VLOOKUP(A1861,'Pivot price tier by size'!$D$8:$M$2491,10,0),"")</f>
        <v/>
      </c>
      <c r="AA1861" s="36" t="str">
        <f>IFERROR(VLOOKUP(A1861,'Pivot category'!$B$8:$I$2216,8,0),"")</f>
        <v/>
      </c>
      <c r="AB1861" s="3" t="str">
        <f>IF(P1861&lt;$AC$1,"Bottom 5%","")</f>
        <v>Bottom 5%</v>
      </c>
      <c r="AC1861"/>
      <c r="AD1861" s="34">
        <v>0</v>
      </c>
      <c r="AE1861" s="34" t="s">
        <v>11101</v>
      </c>
    </row>
    <row r="1862" spans="1:31" hidden="1" x14ac:dyDescent="0.25">
      <c r="A1862" t="s">
        <v>15045</v>
      </c>
      <c r="B1862" t="s">
        <v>15046</v>
      </c>
      <c r="C1862" s="3" t="s">
        <v>32</v>
      </c>
      <c r="D1862" s="3" t="s">
        <v>8287</v>
      </c>
      <c r="E1862" s="3" t="s">
        <v>5093</v>
      </c>
      <c r="F1862" s="3">
        <v>9000</v>
      </c>
      <c r="G1862" s="34">
        <v>19.79</v>
      </c>
      <c r="H1862" s="3" t="s">
        <v>12</v>
      </c>
      <c r="I1862" s="3" t="s">
        <v>19</v>
      </c>
      <c r="J1862" s="3" t="s">
        <v>8168</v>
      </c>
      <c r="K1862" s="3" t="s">
        <v>8172</v>
      </c>
      <c r="L1862" s="3" t="s">
        <v>8167</v>
      </c>
      <c r="M1862" s="26">
        <v>45809</v>
      </c>
      <c r="N1862"/>
      <c r="O1862" s="3">
        <v>3</v>
      </c>
      <c r="P1862" s="34">
        <v>571.01</v>
      </c>
      <c r="Q1862" s="34">
        <v>0</v>
      </c>
      <c r="R1862" s="34">
        <v>571.01</v>
      </c>
      <c r="S1862" s="36" t="s">
        <v>78</v>
      </c>
      <c r="T1862" s="72">
        <v>190.33666666666667</v>
      </c>
      <c r="U1862" s="34" t="s">
        <v>78</v>
      </c>
      <c r="V1862" s="34" t="s">
        <v>78</v>
      </c>
      <c r="W1862" s="34" t="s">
        <v>78</v>
      </c>
      <c r="X1862" s="36" t="s">
        <v>78</v>
      </c>
      <c r="Y1862" s="36" t="str">
        <f>IFERROR(VLOOKUP(A1862,'Pivot price tier'!$C$8:$L$2270,10,0),"")</f>
        <v/>
      </c>
      <c r="Z1862" s="36" t="str">
        <f>IFERROR(VLOOKUP(A1862,'Pivot price tier by size'!$D$8:$M$2491,10,0),"")</f>
        <v/>
      </c>
      <c r="AA1862" s="36" t="str">
        <f>IFERROR(VLOOKUP(A1862,'Pivot category'!$B$8:$I$2216,8,0),"")</f>
        <v/>
      </c>
      <c r="AB1862" s="3" t="str">
        <f>IF(P1862&lt;$AC$1,"Bottom 5%","")</f>
        <v>Bottom 5%</v>
      </c>
      <c r="AC1862"/>
      <c r="AD1862" s="34" t="s">
        <v>11100</v>
      </c>
      <c r="AE1862" s="34" t="s">
        <v>16581</v>
      </c>
    </row>
    <row r="1863" spans="1:31" hidden="1" x14ac:dyDescent="0.25">
      <c r="A1863" t="s">
        <v>15776</v>
      </c>
      <c r="B1863" t="s">
        <v>15777</v>
      </c>
      <c r="C1863" s="3" t="s">
        <v>32</v>
      </c>
      <c r="D1863" s="3" t="s">
        <v>10459</v>
      </c>
      <c r="E1863" s="3" t="s">
        <v>5093</v>
      </c>
      <c r="F1863" s="3">
        <v>30000</v>
      </c>
      <c r="G1863" s="34">
        <v>18.489999999999998</v>
      </c>
      <c r="H1863" s="3" t="s">
        <v>26</v>
      </c>
      <c r="I1863" s="3" t="s">
        <v>21</v>
      </c>
      <c r="J1863" s="3" t="s">
        <v>13254</v>
      </c>
      <c r="K1863" s="3" t="s">
        <v>8176</v>
      </c>
      <c r="L1863" s="3" t="s">
        <v>68</v>
      </c>
      <c r="M1863" s="26">
        <v>45992</v>
      </c>
      <c r="N1863"/>
      <c r="O1863" s="3">
        <v>2</v>
      </c>
      <c r="P1863" s="34">
        <v>36.979999999999997</v>
      </c>
      <c r="Q1863" s="34">
        <v>0</v>
      </c>
      <c r="R1863" s="34">
        <v>36.979999999999997</v>
      </c>
      <c r="S1863" s="36" t="s">
        <v>78</v>
      </c>
      <c r="T1863" s="72">
        <v>18.489999999999998</v>
      </c>
      <c r="U1863" s="34" t="s">
        <v>78</v>
      </c>
      <c r="V1863" s="34" t="s">
        <v>78</v>
      </c>
      <c r="W1863" s="34" t="s">
        <v>78</v>
      </c>
      <c r="X1863" s="36" t="s">
        <v>78</v>
      </c>
      <c r="Y1863" s="36" t="str">
        <f>IFERROR(VLOOKUP(A1863,'Pivot price tier'!$C$8:$L$2270,10,0),"")</f>
        <v/>
      </c>
      <c r="Z1863" s="36" t="str">
        <f>IFERROR(VLOOKUP(A1863,'Pivot price tier by size'!$D$8:$M$2491,10,0),"")</f>
        <v/>
      </c>
      <c r="AA1863" s="36" t="str">
        <f>IFERROR(VLOOKUP(A1863,'Pivot category'!$B$8:$I$2216,8,0),"")</f>
        <v/>
      </c>
      <c r="AB1863" s="3" t="str">
        <f>IF(P1863&lt;$AC$1,"Bottom 5%","")</f>
        <v>Bottom 5%</v>
      </c>
      <c r="AC1863"/>
      <c r="AD1863" s="34">
        <v>0</v>
      </c>
      <c r="AE1863" s="34" t="s">
        <v>11101</v>
      </c>
    </row>
    <row r="1864" spans="1:31" hidden="1" x14ac:dyDescent="0.25">
      <c r="A1864" t="s">
        <v>6167</v>
      </c>
      <c r="B1864" t="s">
        <v>993</v>
      </c>
      <c r="C1864" s="3" t="s">
        <v>32</v>
      </c>
      <c r="D1864" s="3" t="s">
        <v>3299</v>
      </c>
      <c r="E1864" s="3" t="s">
        <v>5093</v>
      </c>
      <c r="F1864" s="3">
        <v>7000</v>
      </c>
      <c r="G1864" s="34">
        <v>149.99</v>
      </c>
      <c r="H1864" s="3" t="s">
        <v>12</v>
      </c>
      <c r="I1864" s="3" t="s">
        <v>74</v>
      </c>
      <c r="J1864" s="3" t="s">
        <v>8171</v>
      </c>
      <c r="K1864" s="3" t="s">
        <v>8172</v>
      </c>
      <c r="L1864" s="3" t="s">
        <v>68</v>
      </c>
      <c r="M1864" s="26" t="s">
        <v>13723</v>
      </c>
      <c r="N1864"/>
      <c r="O1864" s="3">
        <v>1</v>
      </c>
      <c r="P1864" s="34">
        <v>19048.73</v>
      </c>
      <c r="Q1864" s="34">
        <v>22048.53</v>
      </c>
      <c r="R1864" s="34">
        <v>-2999.7999999999993</v>
      </c>
      <c r="S1864" s="36">
        <v>-0.13605442176870741</v>
      </c>
      <c r="T1864" s="72">
        <v>19048.73</v>
      </c>
      <c r="U1864" s="34">
        <v>7349.51</v>
      </c>
      <c r="V1864" s="34">
        <v>12749.15</v>
      </c>
      <c r="W1864" s="34">
        <v>-5399.6399999999994</v>
      </c>
      <c r="X1864" s="36">
        <v>-0.42352941176470582</v>
      </c>
      <c r="Y1864" s="36" t="str">
        <f>IFERROR(VLOOKUP(A1864,'Pivot price tier'!$C$8:$L$2270,10,0),"")</f>
        <v/>
      </c>
      <c r="Z1864" s="36" t="str">
        <f>IFERROR(VLOOKUP(A1864,'Pivot price tier by size'!$D$8:$M$2491,10,0),"")</f>
        <v/>
      </c>
      <c r="AA1864" s="36" t="str">
        <f>IFERROR(VLOOKUP(A1864,'Pivot category'!$B$8:$I$2216,8,0),"")</f>
        <v/>
      </c>
      <c r="AB1864" s="3" t="str">
        <f>IF(P1864&lt;$AC$1,"Bottom 5%","")</f>
        <v>Bottom 5%</v>
      </c>
      <c r="AC1864"/>
      <c r="AD1864" s="34" t="s">
        <v>16461</v>
      </c>
      <c r="AE1864" s="34" t="s">
        <v>13941</v>
      </c>
    </row>
    <row r="1865" spans="1:31" x14ac:dyDescent="0.25">
      <c r="A1865" t="s">
        <v>5603</v>
      </c>
      <c r="B1865" t="s">
        <v>118</v>
      </c>
      <c r="C1865" s="3" t="s">
        <v>32</v>
      </c>
      <c r="D1865" s="3" t="s">
        <v>2323</v>
      </c>
      <c r="E1865" s="3" t="s">
        <v>5141</v>
      </c>
      <c r="F1865" s="3">
        <v>1000</v>
      </c>
      <c r="G1865" s="34">
        <v>15.99</v>
      </c>
      <c r="H1865" s="3" t="s">
        <v>28</v>
      </c>
      <c r="I1865" s="3" t="s">
        <v>19</v>
      </c>
      <c r="J1865" s="3" t="s">
        <v>8163</v>
      </c>
      <c r="K1865" s="3" t="s">
        <v>8164</v>
      </c>
      <c r="L1865" s="3" t="s">
        <v>68</v>
      </c>
      <c r="M1865" s="26" t="s">
        <v>13723</v>
      </c>
      <c r="N1865"/>
      <c r="O1865" s="3">
        <v>142</v>
      </c>
      <c r="P1865" s="34">
        <v>62385.63</v>
      </c>
      <c r="Q1865" s="34">
        <v>59819.21</v>
      </c>
      <c r="R1865" s="34">
        <v>2566.4199999999983</v>
      </c>
      <c r="S1865" s="36">
        <v>4.2902940376511101E-2</v>
      </c>
      <c r="T1865" s="72">
        <v>439.33542253521125</v>
      </c>
      <c r="U1865" s="34">
        <v>20264.93</v>
      </c>
      <c r="V1865" s="34">
        <v>20473.75</v>
      </c>
      <c r="W1865" s="34">
        <v>-208.81999999999971</v>
      </c>
      <c r="X1865" s="36">
        <v>-1.0199401672873809E-2</v>
      </c>
      <c r="Y1865" s="36" t="str">
        <f>IFERROR(VLOOKUP(A1865,'Pivot price tier'!$C$8:$L$2270,10,0),"")</f>
        <v xml:space="preserve"> </v>
      </c>
      <c r="Z1865" s="36" t="str">
        <f>IFERROR(VLOOKUP(A1865,'Pivot price tier by size'!$D$8:$M$2491,10,0),"")</f>
        <v xml:space="preserve"> </v>
      </c>
      <c r="AA1865" s="36" t="str">
        <f>IFERROR(VLOOKUP(A1865,'Pivot category'!$B$8:$I$2216,8,0),"")</f>
        <v xml:space="preserve"> </v>
      </c>
      <c r="AB1865" s="3" t="str">
        <f>IF(P1865&lt;$AC$1,"Bottom 5%","")</f>
        <v/>
      </c>
      <c r="AC1865"/>
      <c r="AD1865" s="34" t="s">
        <v>11097</v>
      </c>
      <c r="AE1865" s="34" t="s">
        <v>13945</v>
      </c>
    </row>
    <row r="1866" spans="1:31" x14ac:dyDescent="0.25">
      <c r="A1866" t="s">
        <v>9944</v>
      </c>
      <c r="B1866" t="s">
        <v>9945</v>
      </c>
      <c r="C1866" s="3" t="s">
        <v>32</v>
      </c>
      <c r="D1866" s="3" t="s">
        <v>9916</v>
      </c>
      <c r="E1866" s="3" t="s">
        <v>5093</v>
      </c>
      <c r="F1866" s="3">
        <v>7000</v>
      </c>
      <c r="G1866" s="34">
        <v>32.99</v>
      </c>
      <c r="H1866" s="3" t="s">
        <v>27</v>
      </c>
      <c r="I1866" s="3" t="s">
        <v>23</v>
      </c>
      <c r="J1866" s="3" t="s">
        <v>8163</v>
      </c>
      <c r="K1866" s="3" t="s">
        <v>8164</v>
      </c>
      <c r="L1866" s="3" t="s">
        <v>68</v>
      </c>
      <c r="M1866" s="26" t="s">
        <v>13723</v>
      </c>
      <c r="N1866"/>
      <c r="O1866" s="3">
        <v>93</v>
      </c>
      <c r="P1866" s="34">
        <v>93417.39</v>
      </c>
      <c r="Q1866" s="34">
        <v>109561.68</v>
      </c>
      <c r="R1866" s="34">
        <v>-16144.289999999994</v>
      </c>
      <c r="S1866" s="36">
        <v>-0.14735343598236161</v>
      </c>
      <c r="T1866" s="72">
        <v>1004.488064516129</v>
      </c>
      <c r="U1866" s="34">
        <v>67629.320000000007</v>
      </c>
      <c r="V1866" s="34">
        <v>86752.8</v>
      </c>
      <c r="W1866" s="34">
        <v>-19123.479999999996</v>
      </c>
      <c r="X1866" s="36">
        <v>-0.22043645853505589</v>
      </c>
      <c r="Y1866" s="36" t="str">
        <f>IFERROR(VLOOKUP(A1866,'Pivot price tier'!$C$8:$L$2270,10,0),"")</f>
        <v xml:space="preserve"> </v>
      </c>
      <c r="Z1866" s="36" t="str">
        <f>IFERROR(VLOOKUP(A1866,'Pivot price tier by size'!$D$8:$M$2491,10,0),"")</f>
        <v xml:space="preserve"> </v>
      </c>
      <c r="AA1866" s="36" t="str">
        <f>IFERROR(VLOOKUP(A1866,'Pivot category'!$B$8:$I$2216,8,0),"")</f>
        <v xml:space="preserve"> </v>
      </c>
      <c r="AB1866" s="3" t="str">
        <f>IF(P1866&lt;$AC$1,"Bottom 5%","")</f>
        <v/>
      </c>
      <c r="AC1866"/>
      <c r="AD1866" s="34" t="s">
        <v>16463</v>
      </c>
      <c r="AE1866" s="34" t="s">
        <v>13949</v>
      </c>
    </row>
    <row r="1867" spans="1:31" x14ac:dyDescent="0.25">
      <c r="A1867" t="s">
        <v>9946</v>
      </c>
      <c r="B1867" t="s">
        <v>9947</v>
      </c>
      <c r="C1867" s="3" t="s">
        <v>32</v>
      </c>
      <c r="D1867" s="3" t="s">
        <v>9917</v>
      </c>
      <c r="E1867" s="3" t="s">
        <v>5093</v>
      </c>
      <c r="F1867" s="3">
        <v>7000</v>
      </c>
      <c r="G1867" s="34">
        <v>34.99</v>
      </c>
      <c r="H1867" s="3" t="s">
        <v>27</v>
      </c>
      <c r="I1867" s="3" t="s">
        <v>23</v>
      </c>
      <c r="J1867" s="3" t="s">
        <v>8163</v>
      </c>
      <c r="K1867" s="3" t="s">
        <v>8164</v>
      </c>
      <c r="L1867" s="3" t="s">
        <v>68</v>
      </c>
      <c r="M1867" s="26" t="s">
        <v>13723</v>
      </c>
      <c r="N1867"/>
      <c r="O1867" s="3">
        <v>81</v>
      </c>
      <c r="P1867" s="34">
        <v>93909.62</v>
      </c>
      <c r="Q1867" s="34">
        <v>98184.07</v>
      </c>
      <c r="R1867" s="34">
        <v>-4274.4500000000116</v>
      </c>
      <c r="S1867" s="36">
        <v>-4.3535066330006589E-2</v>
      </c>
      <c r="T1867" s="72">
        <v>1159.378024691358</v>
      </c>
      <c r="U1867" s="34">
        <v>55009.279999999999</v>
      </c>
      <c r="V1867" s="34">
        <v>71393.59</v>
      </c>
      <c r="W1867" s="34">
        <v>-16384.309999999998</v>
      </c>
      <c r="X1867" s="36">
        <v>-0.22949273177045726</v>
      </c>
      <c r="Y1867" s="36" t="str">
        <f>IFERROR(VLOOKUP(A1867,'Pivot price tier'!$C$8:$L$2270,10,0),"")</f>
        <v xml:space="preserve"> </v>
      </c>
      <c r="Z1867" s="36" t="str">
        <f>IFERROR(VLOOKUP(A1867,'Pivot price tier by size'!$D$8:$M$2491,10,0),"")</f>
        <v xml:space="preserve"> </v>
      </c>
      <c r="AA1867" s="36" t="str">
        <f>IFERROR(VLOOKUP(A1867,'Pivot category'!$B$8:$I$2216,8,0),"")</f>
        <v xml:space="preserve"> </v>
      </c>
      <c r="AB1867" s="3" t="str">
        <f>IF(P1867&lt;$AC$1,"Bottom 5%","")</f>
        <v/>
      </c>
      <c r="AC1867"/>
      <c r="AD1867" s="34" t="s">
        <v>16463</v>
      </c>
      <c r="AE1867" s="34" t="s">
        <v>13949</v>
      </c>
    </row>
    <row r="1868" spans="1:31" hidden="1" x14ac:dyDescent="0.25">
      <c r="A1868" t="s">
        <v>8915</v>
      </c>
      <c r="B1868" t="s">
        <v>8914</v>
      </c>
      <c r="C1868" s="3" t="s">
        <v>32</v>
      </c>
      <c r="D1868" s="3" t="s">
        <v>8675</v>
      </c>
      <c r="E1868" s="3" t="s">
        <v>5093</v>
      </c>
      <c r="F1868" s="3">
        <v>7000</v>
      </c>
      <c r="G1868" s="34">
        <v>19.989999999999998</v>
      </c>
      <c r="H1868" s="3" t="s">
        <v>28</v>
      </c>
      <c r="I1868" s="3" t="s">
        <v>21</v>
      </c>
      <c r="J1868" s="3" t="s">
        <v>8168</v>
      </c>
      <c r="K1868" s="3" t="s">
        <v>8164</v>
      </c>
      <c r="L1868" s="3" t="s">
        <v>8166</v>
      </c>
      <c r="M1868" s="26" t="s">
        <v>13723</v>
      </c>
      <c r="N1868"/>
      <c r="O1868" s="3">
        <v>13</v>
      </c>
      <c r="P1868" s="34">
        <v>479.76</v>
      </c>
      <c r="Q1868" s="34">
        <v>919.54</v>
      </c>
      <c r="R1868" s="34">
        <v>-439.78</v>
      </c>
      <c r="S1868" s="36">
        <v>-0.47826086956521741</v>
      </c>
      <c r="T1868" s="72">
        <v>36.904615384615383</v>
      </c>
      <c r="U1868" s="34">
        <v>159.91999999999999</v>
      </c>
      <c r="V1868" s="34">
        <v>679.66</v>
      </c>
      <c r="W1868" s="34">
        <v>-519.74</v>
      </c>
      <c r="X1868" s="36">
        <v>-0.76470588235294112</v>
      </c>
      <c r="Y1868" s="36" t="str">
        <f>IFERROR(VLOOKUP(A1868,'Pivot price tier'!$C$8:$L$2270,10,0),"")</f>
        <v/>
      </c>
      <c r="Z1868" s="36" t="str">
        <f>IFERROR(VLOOKUP(A1868,'Pivot price tier by size'!$D$8:$M$2491,10,0),"")</f>
        <v/>
      </c>
      <c r="AA1868" s="36" t="str">
        <f>IFERROR(VLOOKUP(A1868,'Pivot category'!$B$8:$I$2216,8,0),"")</f>
        <v/>
      </c>
      <c r="AB1868" s="3" t="str">
        <f>IF(P1868&lt;$AC$1,"Bottom 5%","")</f>
        <v>Bottom 5%</v>
      </c>
      <c r="AC1868"/>
      <c r="AD1868" s="34" t="s">
        <v>11100</v>
      </c>
      <c r="AE1868" s="34" t="s">
        <v>16554</v>
      </c>
    </row>
    <row r="1869" spans="1:31" hidden="1" x14ac:dyDescent="0.25">
      <c r="A1869" t="s">
        <v>6177</v>
      </c>
      <c r="B1869" t="s">
        <v>996</v>
      </c>
      <c r="C1869" s="3" t="s">
        <v>32</v>
      </c>
      <c r="D1869" s="3" t="s">
        <v>3302</v>
      </c>
      <c r="E1869" s="3" t="s">
        <v>5094</v>
      </c>
      <c r="F1869" s="3">
        <v>7000</v>
      </c>
      <c r="G1869" s="34">
        <v>239.99</v>
      </c>
      <c r="H1869" s="3" t="s">
        <v>12486</v>
      </c>
      <c r="I1869" s="3" t="s">
        <v>74</v>
      </c>
      <c r="J1869" s="3" t="s">
        <v>8168</v>
      </c>
      <c r="K1869" s="3" t="s">
        <v>8172</v>
      </c>
      <c r="L1869" s="3" t="s">
        <v>8167</v>
      </c>
      <c r="M1869" s="26" t="s">
        <v>13723</v>
      </c>
      <c r="N1869"/>
      <c r="O1869" s="3">
        <v>2</v>
      </c>
      <c r="P1869" s="34">
        <v>1679.93</v>
      </c>
      <c r="Q1869" s="34">
        <v>1599.94</v>
      </c>
      <c r="R1869" s="34">
        <v>79.990000000000009</v>
      </c>
      <c r="S1869" s="36">
        <v>4.9995624835931451E-2</v>
      </c>
      <c r="T1869" s="72">
        <v>839.96500000000003</v>
      </c>
      <c r="U1869" s="34">
        <v>239.99</v>
      </c>
      <c r="V1869" s="34">
        <v>239.99</v>
      </c>
      <c r="W1869" s="34">
        <v>0</v>
      </c>
      <c r="X1869" s="36">
        <v>0</v>
      </c>
      <c r="Y1869" s="36" t="str">
        <f>IFERROR(VLOOKUP(A1869,'Pivot price tier'!$C$8:$L$2270,10,0),"")</f>
        <v/>
      </c>
      <c r="Z1869" s="36" t="str">
        <f>IFERROR(VLOOKUP(A1869,'Pivot price tier by size'!$D$8:$M$2491,10,0),"")</f>
        <v/>
      </c>
      <c r="AA1869" s="36" t="str">
        <f>IFERROR(VLOOKUP(A1869,'Pivot category'!$B$8:$I$2216,8,0),"")</f>
        <v/>
      </c>
      <c r="AB1869" s="3" t="str">
        <f>IF(P1869&lt;$AC$1,"Bottom 5%","")</f>
        <v>Bottom 5%</v>
      </c>
      <c r="AC1869"/>
      <c r="AD1869" s="34" t="s">
        <v>11097</v>
      </c>
      <c r="AE1869" s="34" t="s">
        <v>13973</v>
      </c>
    </row>
    <row r="1870" spans="1:31" hidden="1" x14ac:dyDescent="0.25">
      <c r="A1870" t="s">
        <v>12284</v>
      </c>
      <c r="B1870" t="s">
        <v>12956</v>
      </c>
      <c r="C1870" s="3" t="s">
        <v>32</v>
      </c>
      <c r="D1870" s="3" t="s">
        <v>11347</v>
      </c>
      <c r="E1870" s="3">
        <v>0</v>
      </c>
      <c r="F1870" s="3">
        <v>30000</v>
      </c>
      <c r="G1870" s="34">
        <v>39.99</v>
      </c>
      <c r="H1870" s="3" t="s">
        <v>29</v>
      </c>
      <c r="I1870" s="3" t="s">
        <v>23</v>
      </c>
      <c r="J1870" s="3" t="s">
        <v>13256</v>
      </c>
      <c r="K1870" s="3" t="s">
        <v>8176</v>
      </c>
      <c r="L1870" s="3" t="s">
        <v>68</v>
      </c>
      <c r="M1870" s="26">
        <v>45474</v>
      </c>
      <c r="N1870"/>
      <c r="O1870" s="3">
        <v>2</v>
      </c>
      <c r="P1870" s="34">
        <v>79.98</v>
      </c>
      <c r="Q1870" s="34">
        <v>79.98</v>
      </c>
      <c r="R1870" s="34">
        <v>0</v>
      </c>
      <c r="S1870" s="36">
        <v>0</v>
      </c>
      <c r="T1870" s="72">
        <v>39.99</v>
      </c>
      <c r="U1870" s="34">
        <v>4798.8</v>
      </c>
      <c r="V1870" s="34">
        <v>6718.32</v>
      </c>
      <c r="W1870" s="34">
        <v>-1919.5199999999995</v>
      </c>
      <c r="X1870" s="36">
        <v>-0.2857142857142857</v>
      </c>
      <c r="Y1870" s="36" t="str">
        <f>IFERROR(VLOOKUP(A1870,'Pivot price tier'!$C$8:$L$2270,10,0),"")</f>
        <v/>
      </c>
      <c r="Z1870" s="36" t="str">
        <f>IFERROR(VLOOKUP(A1870,'Pivot price tier by size'!$D$8:$M$2491,10,0),"")</f>
        <v/>
      </c>
      <c r="AA1870" s="36" t="str">
        <f>IFERROR(VLOOKUP(A1870,'Pivot category'!$B$8:$I$2216,8,0),"")</f>
        <v/>
      </c>
      <c r="AB1870" s="3" t="str">
        <f>IF(P1870&lt;$AC$1,"Bottom 5%","")</f>
        <v>Bottom 5%</v>
      </c>
      <c r="AC1870"/>
      <c r="AD1870" s="34" t="s">
        <v>16499</v>
      </c>
      <c r="AE1870" s="34" t="s">
        <v>13956</v>
      </c>
    </row>
    <row r="1871" spans="1:31" hidden="1" x14ac:dyDescent="0.25">
      <c r="A1871" t="s">
        <v>10662</v>
      </c>
      <c r="B1871" t="s">
        <v>10663</v>
      </c>
      <c r="C1871" s="3" t="s">
        <v>32</v>
      </c>
      <c r="D1871" s="3" t="s">
        <v>9094</v>
      </c>
      <c r="E1871" s="3">
        <v>0</v>
      </c>
      <c r="F1871" s="3">
        <v>10000</v>
      </c>
      <c r="G1871" s="34">
        <v>39.99</v>
      </c>
      <c r="H1871" s="3" t="s">
        <v>29</v>
      </c>
      <c r="I1871" s="3" t="s">
        <v>23</v>
      </c>
      <c r="J1871" s="3" t="s">
        <v>8165</v>
      </c>
      <c r="K1871" s="3" t="s">
        <v>8172</v>
      </c>
      <c r="L1871" s="3" t="s">
        <v>8169</v>
      </c>
      <c r="M1871" s="26" t="s">
        <v>13723</v>
      </c>
      <c r="N1871"/>
      <c r="O1871" s="3">
        <v>1</v>
      </c>
      <c r="P1871" s="34">
        <v>0</v>
      </c>
      <c r="Q1871" s="34">
        <v>0</v>
      </c>
      <c r="R1871" s="34">
        <v>0</v>
      </c>
      <c r="S1871" s="36" t="s">
        <v>78</v>
      </c>
      <c r="T1871" s="72">
        <v>0</v>
      </c>
      <c r="U1871" s="34" t="s">
        <v>78</v>
      </c>
      <c r="V1871" s="34" t="s">
        <v>78</v>
      </c>
      <c r="W1871" s="34" t="s">
        <v>78</v>
      </c>
      <c r="X1871" s="36" t="s">
        <v>78</v>
      </c>
      <c r="Y1871" s="36" t="str">
        <f>IFERROR(VLOOKUP(A1871,'Pivot price tier'!$C$8:$L$2270,10,0),"")</f>
        <v/>
      </c>
      <c r="Z1871" s="36" t="str">
        <f>IFERROR(VLOOKUP(A1871,'Pivot price tier by size'!$D$8:$M$2491,10,0),"")</f>
        <v/>
      </c>
      <c r="AA1871" s="36" t="str">
        <f>IFERROR(VLOOKUP(A1871,'Pivot category'!$B$8:$I$2216,8,0),"")</f>
        <v/>
      </c>
      <c r="AB1871" s="3" t="str">
        <f>IF(P1871&lt;$AC$1,"Bottom 5%","")</f>
        <v>Bottom 5%</v>
      </c>
      <c r="AC1871"/>
      <c r="AD1871" s="34" t="s">
        <v>16499</v>
      </c>
      <c r="AE1871" s="34" t="s">
        <v>13956</v>
      </c>
    </row>
    <row r="1872" spans="1:31" hidden="1" x14ac:dyDescent="0.25">
      <c r="A1872" t="s">
        <v>13195</v>
      </c>
      <c r="B1872" t="s">
        <v>15047</v>
      </c>
      <c r="C1872" s="3" t="s">
        <v>32</v>
      </c>
      <c r="D1872" s="3" t="s">
        <v>13257</v>
      </c>
      <c r="E1872" s="3">
        <v>0</v>
      </c>
      <c r="F1872" s="3">
        <v>30000</v>
      </c>
      <c r="G1872" s="34">
        <v>39.99</v>
      </c>
      <c r="H1872" s="3" t="s">
        <v>29</v>
      </c>
      <c r="I1872" s="3" t="s">
        <v>23</v>
      </c>
      <c r="J1872" s="3" t="s">
        <v>13254</v>
      </c>
      <c r="K1872" s="3" t="s">
        <v>8176</v>
      </c>
      <c r="L1872" s="3" t="s">
        <v>68</v>
      </c>
      <c r="M1872" s="26">
        <v>45809</v>
      </c>
      <c r="N1872"/>
      <c r="O1872" s="3">
        <v>1</v>
      </c>
      <c r="P1872" s="34">
        <v>39.99</v>
      </c>
      <c r="Q1872" s="34">
        <v>0</v>
      </c>
      <c r="R1872" s="34">
        <v>39.99</v>
      </c>
      <c r="S1872" s="36" t="s">
        <v>78</v>
      </c>
      <c r="T1872" s="72">
        <v>39.99</v>
      </c>
      <c r="U1872" s="34">
        <v>8637.84</v>
      </c>
      <c r="V1872" s="34">
        <v>6238.44</v>
      </c>
      <c r="W1872" s="34">
        <v>2399.4000000000005</v>
      </c>
      <c r="X1872" s="36">
        <v>0.3846153846153848</v>
      </c>
      <c r="Y1872" s="36" t="str">
        <f>IFERROR(VLOOKUP(A1872,'Pivot price tier'!$C$8:$L$2270,10,0),"")</f>
        <v/>
      </c>
      <c r="Z1872" s="36" t="str">
        <f>IFERROR(VLOOKUP(A1872,'Pivot price tier by size'!$D$8:$M$2491,10,0),"")</f>
        <v/>
      </c>
      <c r="AA1872" s="36" t="str">
        <f>IFERROR(VLOOKUP(A1872,'Pivot category'!$B$8:$I$2216,8,0),"")</f>
        <v/>
      </c>
      <c r="AB1872" s="3" t="str">
        <f>IF(P1872&lt;$AC$1,"Bottom 5%","")</f>
        <v>Bottom 5%</v>
      </c>
      <c r="AC1872"/>
      <c r="AD1872" s="34">
        <v>0</v>
      </c>
      <c r="AE1872" s="34" t="s">
        <v>11195</v>
      </c>
    </row>
    <row r="1873" spans="1:31" hidden="1" x14ac:dyDescent="0.25">
      <c r="A1873" t="s">
        <v>10315</v>
      </c>
      <c r="B1873" t="s">
        <v>10316</v>
      </c>
      <c r="C1873" s="3" t="s">
        <v>32</v>
      </c>
      <c r="D1873" s="3" t="s">
        <v>5354</v>
      </c>
      <c r="E1873" s="3">
        <v>0</v>
      </c>
      <c r="F1873" s="3">
        <v>9000</v>
      </c>
      <c r="G1873" s="34">
        <v>23.39</v>
      </c>
      <c r="H1873" s="3" t="s">
        <v>29</v>
      </c>
      <c r="I1873" s="3" t="s">
        <v>21</v>
      </c>
      <c r="J1873" s="3" t="s">
        <v>8165</v>
      </c>
      <c r="K1873" s="3" t="s">
        <v>8172</v>
      </c>
      <c r="L1873" s="3" t="s">
        <v>8167</v>
      </c>
      <c r="M1873" s="26" t="s">
        <v>13723</v>
      </c>
      <c r="N1873"/>
      <c r="O1873" s="3">
        <v>2</v>
      </c>
      <c r="P1873" s="34">
        <v>0</v>
      </c>
      <c r="Q1873" s="34">
        <v>46.78</v>
      </c>
      <c r="R1873" s="34">
        <v>-46.78</v>
      </c>
      <c r="S1873" s="36">
        <v>-1</v>
      </c>
      <c r="T1873" s="72">
        <v>0</v>
      </c>
      <c r="U1873" s="34">
        <v>0</v>
      </c>
      <c r="V1873" s="34">
        <v>514.58000000000004</v>
      </c>
      <c r="W1873" s="34">
        <v>-514.58000000000004</v>
      </c>
      <c r="X1873" s="36">
        <v>-1</v>
      </c>
      <c r="Y1873" s="36" t="str">
        <f>IFERROR(VLOOKUP(A1873,'Pivot price tier'!$C$8:$L$2270,10,0),"")</f>
        <v/>
      </c>
      <c r="Z1873" s="36" t="str">
        <f>IFERROR(VLOOKUP(A1873,'Pivot price tier by size'!$D$8:$M$2491,10,0),"")</f>
        <v/>
      </c>
      <c r="AA1873" s="36" t="str">
        <f>IFERROR(VLOOKUP(A1873,'Pivot category'!$B$8:$I$2216,8,0),"")</f>
        <v/>
      </c>
      <c r="AB1873" s="3" t="str">
        <f>IF(P1873&lt;$AC$1,"Bottom 5%","")</f>
        <v>Bottom 5%</v>
      </c>
      <c r="AC1873"/>
      <c r="AD1873" s="34" t="s">
        <v>16499</v>
      </c>
      <c r="AE1873" s="34" t="s">
        <v>13956</v>
      </c>
    </row>
    <row r="1874" spans="1:31" hidden="1" x14ac:dyDescent="0.25">
      <c r="A1874" t="s">
        <v>7567</v>
      </c>
      <c r="B1874" t="s">
        <v>997</v>
      </c>
      <c r="C1874" s="3" t="s">
        <v>36</v>
      </c>
      <c r="D1874" s="3" t="s">
        <v>3303</v>
      </c>
      <c r="E1874" s="3">
        <v>0</v>
      </c>
      <c r="F1874" s="3">
        <v>8000</v>
      </c>
      <c r="G1874" s="34">
        <v>8.09</v>
      </c>
      <c r="H1874" s="3" t="s">
        <v>25</v>
      </c>
      <c r="I1874" s="3" t="s">
        <v>17</v>
      </c>
      <c r="J1874" s="3" t="s">
        <v>8168</v>
      </c>
      <c r="K1874" s="3" t="s">
        <v>8185</v>
      </c>
      <c r="L1874" s="3" t="s">
        <v>8167</v>
      </c>
      <c r="M1874" s="26" t="s">
        <v>13723</v>
      </c>
      <c r="N1874"/>
      <c r="O1874" s="3">
        <v>17</v>
      </c>
      <c r="P1874" s="34">
        <v>3754.84</v>
      </c>
      <c r="Q1874" s="34">
        <v>3170.15</v>
      </c>
      <c r="R1874" s="34">
        <v>584.69000000000005</v>
      </c>
      <c r="S1874" s="36">
        <v>0.18443606769395782</v>
      </c>
      <c r="T1874" s="72">
        <v>220.87294117647059</v>
      </c>
      <c r="U1874" s="34">
        <v>1583.51</v>
      </c>
      <c r="V1874" s="34">
        <v>3561.36</v>
      </c>
      <c r="W1874" s="34">
        <v>-1977.8500000000001</v>
      </c>
      <c r="X1874" s="36">
        <v>-0.55536368129029356</v>
      </c>
      <c r="Y1874" s="36" t="str">
        <f>IFERROR(VLOOKUP(A1874,'Pivot price tier'!$C$8:$L$2270,10,0),"")</f>
        <v/>
      </c>
      <c r="Z1874" s="36" t="str">
        <f>IFERROR(VLOOKUP(A1874,'Pivot price tier by size'!$D$8:$M$2491,10,0),"")</f>
        <v/>
      </c>
      <c r="AA1874" s="36" t="str">
        <f>IFERROR(VLOOKUP(A1874,'Pivot category'!$B$8:$I$2216,8,0),"")</f>
        <v/>
      </c>
      <c r="AB1874" s="3" t="str">
        <f>IF(P1874&lt;$AC$1,"Bottom 5%","")</f>
        <v>Bottom 5%</v>
      </c>
      <c r="AC1874"/>
      <c r="AD1874" s="34" t="s">
        <v>16461</v>
      </c>
      <c r="AE1874" s="34" t="s">
        <v>13944</v>
      </c>
    </row>
    <row r="1875" spans="1:31" x14ac:dyDescent="0.25">
      <c r="A1875" t="s">
        <v>5667</v>
      </c>
      <c r="B1875" t="s">
        <v>93</v>
      </c>
      <c r="C1875" s="3" t="s">
        <v>32</v>
      </c>
      <c r="D1875" s="3" t="s">
        <v>2291</v>
      </c>
      <c r="E1875" s="3" t="s">
        <v>5093</v>
      </c>
      <c r="F1875" s="3">
        <v>1000</v>
      </c>
      <c r="G1875" s="34">
        <v>29.99</v>
      </c>
      <c r="H1875" s="3" t="s">
        <v>12</v>
      </c>
      <c r="I1875" s="3" t="s">
        <v>21</v>
      </c>
      <c r="J1875" s="3" t="s">
        <v>8163</v>
      </c>
      <c r="K1875" s="3" t="s">
        <v>8164</v>
      </c>
      <c r="L1875" s="3" t="s">
        <v>68</v>
      </c>
      <c r="M1875" s="26" t="s">
        <v>13723</v>
      </c>
      <c r="N1875"/>
      <c r="O1875" s="3">
        <v>136</v>
      </c>
      <c r="P1875" s="34">
        <v>318541.61</v>
      </c>
      <c r="Q1875" s="34">
        <v>279624.59000000003</v>
      </c>
      <c r="R1875" s="34">
        <v>38917.01999999996</v>
      </c>
      <c r="S1875" s="36">
        <v>0.13917595730761723</v>
      </c>
      <c r="T1875" s="72">
        <v>2342.2177205882354</v>
      </c>
      <c r="U1875" s="34">
        <v>261429.33</v>
      </c>
      <c r="V1875" s="34">
        <v>219835.28</v>
      </c>
      <c r="W1875" s="34">
        <v>41594.049999999988</v>
      </c>
      <c r="X1875" s="36">
        <v>0.18920552697456028</v>
      </c>
      <c r="Y1875" s="36" t="str">
        <f>IFERROR(VLOOKUP(A1875,'Pivot price tier'!$C$8:$L$2270,10,0),"")</f>
        <v xml:space="preserve"> </v>
      </c>
      <c r="Z1875" s="36" t="str">
        <f>IFERROR(VLOOKUP(A1875,'Pivot price tier by size'!$D$8:$M$2491,10,0),"")</f>
        <v xml:space="preserve"> </v>
      </c>
      <c r="AA1875" s="36" t="str">
        <f>IFERROR(VLOOKUP(A1875,'Pivot category'!$B$8:$I$2216,8,0),"")</f>
        <v xml:space="preserve"> </v>
      </c>
      <c r="AB1875" s="3" t="str">
        <f>IF(P1875&lt;$AC$1,"Bottom 5%","")</f>
        <v/>
      </c>
      <c r="AC1875"/>
      <c r="AD1875" s="34" t="s">
        <v>16461</v>
      </c>
      <c r="AE1875" s="34" t="s">
        <v>13941</v>
      </c>
    </row>
    <row r="1876" spans="1:31" hidden="1" x14ac:dyDescent="0.25">
      <c r="A1876" t="s">
        <v>15470</v>
      </c>
      <c r="B1876" t="s">
        <v>999</v>
      </c>
      <c r="C1876" s="3" t="s">
        <v>36</v>
      </c>
      <c r="D1876" s="3" t="s">
        <v>3305</v>
      </c>
      <c r="E1876" s="3" t="s">
        <v>5093</v>
      </c>
      <c r="F1876" s="3">
        <v>8000</v>
      </c>
      <c r="G1876" s="34">
        <v>6.22</v>
      </c>
      <c r="H1876" s="3" t="s">
        <v>28</v>
      </c>
      <c r="I1876" s="3" t="s">
        <v>13</v>
      </c>
      <c r="J1876" s="3" t="s">
        <v>8168</v>
      </c>
      <c r="K1876" s="3" t="s">
        <v>8185</v>
      </c>
      <c r="L1876" s="3" t="s">
        <v>8167</v>
      </c>
      <c r="M1876" s="26" t="s">
        <v>13723</v>
      </c>
      <c r="N1876"/>
      <c r="O1876" s="3">
        <v>11</v>
      </c>
      <c r="P1876" s="34">
        <v>3614.32</v>
      </c>
      <c r="Q1876" s="34">
        <v>3549.96</v>
      </c>
      <c r="R1876" s="34">
        <v>64.360000000000127</v>
      </c>
      <c r="S1876" s="36">
        <v>1.812978174401958E-2</v>
      </c>
      <c r="T1876" s="72">
        <v>328.57454545454544</v>
      </c>
      <c r="U1876" s="34">
        <v>4520.68</v>
      </c>
      <c r="V1876" s="34">
        <v>6456.36</v>
      </c>
      <c r="W1876" s="34">
        <v>-1935.6799999999994</v>
      </c>
      <c r="X1876" s="36">
        <v>-0.29980979994919732</v>
      </c>
      <c r="Y1876" s="36" t="str">
        <f>IFERROR(VLOOKUP(A1876,'Pivot price tier'!$C$8:$L$2270,10,0),"")</f>
        <v/>
      </c>
      <c r="Z1876" s="36" t="str">
        <f>IFERROR(VLOOKUP(A1876,'Pivot price tier by size'!$D$8:$M$2491,10,0),"")</f>
        <v/>
      </c>
      <c r="AA1876" s="36" t="str">
        <f>IFERROR(VLOOKUP(A1876,'Pivot category'!$B$8:$I$2216,8,0),"")</f>
        <v/>
      </c>
      <c r="AB1876" s="3" t="str">
        <f>IF(P1876&lt;$AC$1,"Bottom 5%","")</f>
        <v>Bottom 5%</v>
      </c>
      <c r="AC1876"/>
      <c r="AD1876" s="34" t="s">
        <v>16461</v>
      </c>
      <c r="AE1876" s="34" t="s">
        <v>13944</v>
      </c>
    </row>
    <row r="1877" spans="1:31" x14ac:dyDescent="0.25">
      <c r="A1877" t="s">
        <v>9948</v>
      </c>
      <c r="B1877" t="s">
        <v>9949</v>
      </c>
      <c r="C1877" s="3" t="s">
        <v>32</v>
      </c>
      <c r="D1877" s="3" t="s">
        <v>9921</v>
      </c>
      <c r="E1877" s="3" t="s">
        <v>5093</v>
      </c>
      <c r="F1877" s="3">
        <v>7000</v>
      </c>
      <c r="G1877" s="34">
        <v>44.99</v>
      </c>
      <c r="H1877" s="3" t="s">
        <v>27</v>
      </c>
      <c r="I1877" s="3" t="s">
        <v>23</v>
      </c>
      <c r="J1877" s="3" t="s">
        <v>8163</v>
      </c>
      <c r="K1877" s="3" t="s">
        <v>8164</v>
      </c>
      <c r="L1877" s="3" t="s">
        <v>68</v>
      </c>
      <c r="M1877" s="26" t="s">
        <v>13723</v>
      </c>
      <c r="N1877"/>
      <c r="O1877" s="3">
        <v>120</v>
      </c>
      <c r="P1877" s="34">
        <v>93220.58</v>
      </c>
      <c r="Q1877" s="34">
        <v>135077.67000000001</v>
      </c>
      <c r="R1877" s="34">
        <v>-41857.090000000011</v>
      </c>
      <c r="S1877" s="36">
        <v>-0.30987423754052024</v>
      </c>
      <c r="T1877" s="72">
        <v>776.83816666666667</v>
      </c>
      <c r="U1877" s="34">
        <v>48066.03</v>
      </c>
      <c r="V1877" s="34">
        <v>61465.88</v>
      </c>
      <c r="W1877" s="34">
        <v>-13399.849999999999</v>
      </c>
      <c r="X1877" s="36">
        <v>-0.2180046881294142</v>
      </c>
      <c r="Y1877" s="36" t="str">
        <f>IFERROR(VLOOKUP(A1877,'Pivot price tier'!$C$8:$L$2270,10,0),"")</f>
        <v xml:space="preserve"> </v>
      </c>
      <c r="Z1877" s="36" t="str">
        <f>IFERROR(VLOOKUP(A1877,'Pivot price tier by size'!$D$8:$M$2491,10,0),"")</f>
        <v xml:space="preserve"> </v>
      </c>
      <c r="AA1877" s="36" t="str">
        <f>IFERROR(VLOOKUP(A1877,'Pivot category'!$B$8:$I$2216,8,0),"")</f>
        <v xml:space="preserve"> </v>
      </c>
      <c r="AB1877" s="3" t="str">
        <f>IF(P1877&lt;$AC$1,"Bottom 5%","")</f>
        <v/>
      </c>
      <c r="AC1877"/>
      <c r="AD1877" s="34" t="s">
        <v>11098</v>
      </c>
      <c r="AE1877" s="34" t="s">
        <v>13942</v>
      </c>
    </row>
    <row r="1878" spans="1:31" x14ac:dyDescent="0.25">
      <c r="A1878" t="s">
        <v>15174</v>
      </c>
      <c r="B1878" t="s">
        <v>8408</v>
      </c>
      <c r="C1878" s="3" t="s">
        <v>32</v>
      </c>
      <c r="D1878" s="3" t="s">
        <v>8202</v>
      </c>
      <c r="E1878" s="3">
        <v>0</v>
      </c>
      <c r="F1878" s="3">
        <v>7000</v>
      </c>
      <c r="G1878" s="34">
        <v>59.99</v>
      </c>
      <c r="H1878" s="3" t="s">
        <v>27</v>
      </c>
      <c r="I1878" s="3" t="s">
        <v>15</v>
      </c>
      <c r="J1878" s="3" t="s">
        <v>8163</v>
      </c>
      <c r="K1878" s="3" t="s">
        <v>8164</v>
      </c>
      <c r="L1878" s="3" t="s">
        <v>68</v>
      </c>
      <c r="M1878" s="26" t="s">
        <v>13723</v>
      </c>
      <c r="N1878"/>
      <c r="O1878" s="3">
        <v>104</v>
      </c>
      <c r="P1878" s="34">
        <v>76086.679999999993</v>
      </c>
      <c r="Q1878" s="34">
        <v>100662.55</v>
      </c>
      <c r="R1878" s="34">
        <v>-24575.87000000001</v>
      </c>
      <c r="S1878" s="36">
        <v>-0.24414114285799449</v>
      </c>
      <c r="T1878" s="72">
        <v>731.60269230769222</v>
      </c>
      <c r="U1878" s="34">
        <v>73647.17</v>
      </c>
      <c r="V1878" s="34">
        <v>112660.55</v>
      </c>
      <c r="W1878" s="34">
        <v>-39013.380000000005</v>
      </c>
      <c r="X1878" s="36">
        <v>-0.34629140369011158</v>
      </c>
      <c r="Y1878" s="36" t="str">
        <f>IFERROR(VLOOKUP(A1878,'Pivot price tier'!$C$8:$L$2270,10,0),"")</f>
        <v xml:space="preserve"> </v>
      </c>
      <c r="Z1878" s="36" t="str">
        <f>IFERROR(VLOOKUP(A1878,'Pivot price tier by size'!$D$8:$M$2491,10,0),"")</f>
        <v xml:space="preserve"> </v>
      </c>
      <c r="AA1878" s="36" t="str">
        <f>IFERROR(VLOOKUP(A1878,'Pivot category'!$B$8:$I$2216,8,0),"")</f>
        <v xml:space="preserve"> </v>
      </c>
      <c r="AB1878" s="3" t="str">
        <f>IF(P1878&lt;$AC$1,"Bottom 5%","")</f>
        <v/>
      </c>
      <c r="AC1878"/>
      <c r="AD1878" s="34" t="s">
        <v>11098</v>
      </c>
      <c r="AE1878" s="34" t="s">
        <v>13942</v>
      </c>
    </row>
    <row r="1879" spans="1:31" x14ac:dyDescent="0.25">
      <c r="A1879" t="s">
        <v>12566</v>
      </c>
      <c r="B1879" t="s">
        <v>103</v>
      </c>
      <c r="C1879" s="3" t="s">
        <v>38</v>
      </c>
      <c r="D1879" s="3" t="s">
        <v>2302</v>
      </c>
      <c r="E1879" s="3">
        <v>0</v>
      </c>
      <c r="F1879" s="3">
        <v>1000</v>
      </c>
      <c r="G1879" s="34">
        <v>52.99</v>
      </c>
      <c r="H1879" s="3" t="s">
        <v>27</v>
      </c>
      <c r="I1879" s="3" t="s">
        <v>21</v>
      </c>
      <c r="J1879" s="3" t="s">
        <v>8163</v>
      </c>
      <c r="K1879" s="3" t="s">
        <v>8164</v>
      </c>
      <c r="L1879" s="3" t="s">
        <v>68</v>
      </c>
      <c r="M1879" s="26" t="s">
        <v>13723</v>
      </c>
      <c r="N1879"/>
      <c r="O1879" s="3">
        <v>157</v>
      </c>
      <c r="P1879" s="34">
        <v>1056086.8500000001</v>
      </c>
      <c r="Q1879" s="34">
        <v>1176370.6000000001</v>
      </c>
      <c r="R1879" s="34">
        <v>-120283.75</v>
      </c>
      <c r="S1879" s="36">
        <v>-0.10224987771710714</v>
      </c>
      <c r="T1879" s="72">
        <v>6726.6678343949052</v>
      </c>
      <c r="U1879" s="34">
        <v>705686.04</v>
      </c>
      <c r="V1879" s="34">
        <v>765464.41</v>
      </c>
      <c r="W1879" s="34">
        <v>-59778.369999999995</v>
      </c>
      <c r="X1879" s="36">
        <v>-7.8094251305557139E-2</v>
      </c>
      <c r="Y1879" s="36" t="str">
        <f>IFERROR(VLOOKUP(A1879,'Pivot price tier'!$C$8:$L$2270,10,0),"")</f>
        <v xml:space="preserve"> </v>
      </c>
      <c r="Z1879" s="36" t="str">
        <f>IFERROR(VLOOKUP(A1879,'Pivot price tier by size'!$D$8:$M$2491,10,0),"")</f>
        <v xml:space="preserve"> </v>
      </c>
      <c r="AA1879" s="36" t="str">
        <f>IFERROR(VLOOKUP(A1879,'Pivot category'!$B$8:$I$2216,8,0),"")</f>
        <v xml:space="preserve"> </v>
      </c>
      <c r="AB1879" s="3" t="str">
        <f>IF(P1879&lt;$AC$1,"Bottom 5%","")</f>
        <v/>
      </c>
      <c r="AC1879"/>
      <c r="AD1879" s="34" t="s">
        <v>11098</v>
      </c>
      <c r="AE1879" s="34" t="s">
        <v>13942</v>
      </c>
    </row>
    <row r="1880" spans="1:31" x14ac:dyDescent="0.25">
      <c r="A1880" t="s">
        <v>12569</v>
      </c>
      <c r="B1880" t="s">
        <v>105</v>
      </c>
      <c r="C1880" s="3" t="s">
        <v>34</v>
      </c>
      <c r="D1880" s="3" t="s">
        <v>2304</v>
      </c>
      <c r="E1880" s="3">
        <v>0</v>
      </c>
      <c r="F1880" s="3">
        <v>1000</v>
      </c>
      <c r="G1880" s="34">
        <v>17.989999999999998</v>
      </c>
      <c r="H1880" s="3" t="s">
        <v>27</v>
      </c>
      <c r="I1880" s="3" t="s">
        <v>21</v>
      </c>
      <c r="J1880" s="3" t="s">
        <v>8163</v>
      </c>
      <c r="K1880" s="3" t="s">
        <v>8164</v>
      </c>
      <c r="L1880" s="3" t="s">
        <v>68</v>
      </c>
      <c r="M1880" s="26" t="s">
        <v>13723</v>
      </c>
      <c r="N1880"/>
      <c r="O1880" s="3">
        <v>159</v>
      </c>
      <c r="P1880" s="34">
        <v>352604</v>
      </c>
      <c r="Q1880" s="34">
        <v>364844.94</v>
      </c>
      <c r="R1880" s="34">
        <v>-12240.940000000002</v>
      </c>
      <c r="S1880" s="36">
        <v>-3.3551075149897969E-2</v>
      </c>
      <c r="T1880" s="72">
        <v>2217.635220125786</v>
      </c>
      <c r="U1880" s="34">
        <v>541445.03</v>
      </c>
      <c r="V1880" s="34">
        <v>626153.91</v>
      </c>
      <c r="W1880" s="34">
        <v>-84708.88</v>
      </c>
      <c r="X1880" s="36">
        <v>-0.13528443829409287</v>
      </c>
      <c r="Y1880" s="36" t="str">
        <f>IFERROR(VLOOKUP(A1880,'Pivot price tier'!$C$8:$L$2270,10,0),"")</f>
        <v xml:space="preserve"> </v>
      </c>
      <c r="Z1880" s="36" t="str">
        <f>IFERROR(VLOOKUP(A1880,'Pivot price tier by size'!$D$8:$M$2491,10,0),"")</f>
        <v xml:space="preserve"> </v>
      </c>
      <c r="AA1880" s="36" t="str">
        <f>IFERROR(VLOOKUP(A1880,'Pivot category'!$B$8:$I$2216,8,0),"")</f>
        <v xml:space="preserve"> </v>
      </c>
      <c r="AB1880" s="3" t="str">
        <f>IF(P1880&lt;$AC$1,"Bottom 5%","")</f>
        <v/>
      </c>
      <c r="AC1880"/>
      <c r="AD1880" s="34" t="s">
        <v>11098</v>
      </c>
      <c r="AE1880" s="34" t="s">
        <v>13942</v>
      </c>
    </row>
    <row r="1881" spans="1:31" hidden="1" x14ac:dyDescent="0.25">
      <c r="A1881" t="s">
        <v>13196</v>
      </c>
      <c r="B1881" t="s">
        <v>14100</v>
      </c>
      <c r="C1881" s="3" t="s">
        <v>73</v>
      </c>
      <c r="D1881" s="3" t="s">
        <v>13379</v>
      </c>
      <c r="E1881" s="3">
        <v>0</v>
      </c>
      <c r="F1881" s="3">
        <v>30000</v>
      </c>
      <c r="G1881" s="34">
        <v>9.99</v>
      </c>
      <c r="H1881" s="3" t="s">
        <v>8245</v>
      </c>
      <c r="I1881" s="3" t="s">
        <v>12205</v>
      </c>
      <c r="J1881" s="3" t="s">
        <v>13254</v>
      </c>
      <c r="K1881" s="3" t="s">
        <v>8176</v>
      </c>
      <c r="L1881" s="3" t="s">
        <v>68</v>
      </c>
      <c r="M1881" s="26">
        <v>45627</v>
      </c>
      <c r="N1881"/>
      <c r="O1881" s="3">
        <v>1</v>
      </c>
      <c r="P1881" s="34">
        <v>129.87</v>
      </c>
      <c r="Q1881" s="34">
        <v>43.96</v>
      </c>
      <c r="R1881" s="34">
        <v>85.91</v>
      </c>
      <c r="S1881" s="36">
        <v>1.9542766151046407</v>
      </c>
      <c r="T1881" s="72">
        <v>129.87</v>
      </c>
      <c r="U1881" s="34">
        <v>0</v>
      </c>
      <c r="V1881" s="34">
        <v>659.4</v>
      </c>
      <c r="W1881" s="34">
        <v>-659.4</v>
      </c>
      <c r="X1881" s="36">
        <v>-1</v>
      </c>
      <c r="Y1881" s="36" t="str">
        <f>IFERROR(VLOOKUP(A1881,'Pivot price tier'!$C$8:$L$2270,10,0),"")</f>
        <v/>
      </c>
      <c r="Z1881" s="36" t="str">
        <f>IFERROR(VLOOKUP(A1881,'Pivot price tier by size'!$D$8:$M$2491,10,0),"")</f>
        <v/>
      </c>
      <c r="AA1881" s="36" t="str">
        <f>IFERROR(VLOOKUP(A1881,'Pivot category'!$B$8:$I$2216,8,0),"")</f>
        <v/>
      </c>
      <c r="AB1881" s="3" t="str">
        <f>IF(P1881&lt;$AC$1,"Bottom 5%","")</f>
        <v>Bottom 5%</v>
      </c>
      <c r="AC1881"/>
      <c r="AD1881" s="34" t="s">
        <v>16461</v>
      </c>
      <c r="AE1881" s="34" t="s">
        <v>13951</v>
      </c>
    </row>
    <row r="1882" spans="1:31" hidden="1" x14ac:dyDescent="0.25">
      <c r="A1882" t="s">
        <v>13197</v>
      </c>
      <c r="B1882" t="s">
        <v>14101</v>
      </c>
      <c r="C1882" s="3" t="s">
        <v>73</v>
      </c>
      <c r="D1882" s="3" t="s">
        <v>13380</v>
      </c>
      <c r="E1882" s="3">
        <v>0</v>
      </c>
      <c r="F1882" s="3">
        <v>30000</v>
      </c>
      <c r="G1882" s="34">
        <v>9.99</v>
      </c>
      <c r="H1882" s="3" t="s">
        <v>8245</v>
      </c>
      <c r="I1882" s="3" t="s">
        <v>12205</v>
      </c>
      <c r="J1882" s="3" t="s">
        <v>13254</v>
      </c>
      <c r="K1882" s="3" t="s">
        <v>8176</v>
      </c>
      <c r="L1882" s="3" t="s">
        <v>68</v>
      </c>
      <c r="M1882" s="26">
        <v>45627</v>
      </c>
      <c r="N1882"/>
      <c r="O1882" s="3">
        <v>1</v>
      </c>
      <c r="P1882" s="34">
        <v>259.74</v>
      </c>
      <c r="Q1882" s="34">
        <v>43.96</v>
      </c>
      <c r="R1882" s="34">
        <v>215.78</v>
      </c>
      <c r="S1882" s="36">
        <v>4.9085532302092814</v>
      </c>
      <c r="T1882" s="72">
        <v>259.74</v>
      </c>
      <c r="U1882" s="34">
        <v>449.58</v>
      </c>
      <c r="V1882" s="34">
        <v>659.4</v>
      </c>
      <c r="W1882" s="34">
        <v>-209.82</v>
      </c>
      <c r="X1882" s="36">
        <v>-0.31819836214740671</v>
      </c>
      <c r="Y1882" s="36" t="str">
        <f>IFERROR(VLOOKUP(A1882,'Pivot price tier'!$C$8:$L$2270,10,0),"")</f>
        <v/>
      </c>
      <c r="Z1882" s="36" t="str">
        <f>IFERROR(VLOOKUP(A1882,'Pivot price tier by size'!$D$8:$M$2491,10,0),"")</f>
        <v/>
      </c>
      <c r="AA1882" s="36" t="str">
        <f>IFERROR(VLOOKUP(A1882,'Pivot category'!$B$8:$I$2216,8,0),"")</f>
        <v/>
      </c>
      <c r="AB1882" s="3" t="str">
        <f>IF(P1882&lt;$AC$1,"Bottom 5%","")</f>
        <v>Bottom 5%</v>
      </c>
      <c r="AC1882"/>
      <c r="AD1882" s="34" t="s">
        <v>16461</v>
      </c>
      <c r="AE1882" s="34" t="s">
        <v>13951</v>
      </c>
    </row>
    <row r="1883" spans="1:31" hidden="1" x14ac:dyDescent="0.25">
      <c r="A1883" t="s">
        <v>13198</v>
      </c>
      <c r="B1883" t="s">
        <v>14102</v>
      </c>
      <c r="C1883" s="3" t="s">
        <v>73</v>
      </c>
      <c r="D1883" s="3" t="s">
        <v>13381</v>
      </c>
      <c r="E1883" s="3">
        <v>0</v>
      </c>
      <c r="F1883" s="3">
        <v>30000</v>
      </c>
      <c r="G1883" s="34">
        <v>9.99</v>
      </c>
      <c r="H1883" s="3" t="s">
        <v>8245</v>
      </c>
      <c r="I1883" s="3" t="s">
        <v>12205</v>
      </c>
      <c r="J1883" s="3" t="s">
        <v>13254</v>
      </c>
      <c r="K1883" s="3" t="s">
        <v>8176</v>
      </c>
      <c r="L1883" s="3" t="s">
        <v>68</v>
      </c>
      <c r="M1883" s="26">
        <v>45627</v>
      </c>
      <c r="N1883"/>
      <c r="O1883" s="3">
        <v>1</v>
      </c>
      <c r="P1883" s="34">
        <v>172.83</v>
      </c>
      <c r="Q1883" s="34">
        <v>10.99</v>
      </c>
      <c r="R1883" s="34">
        <v>161.84</v>
      </c>
      <c r="S1883" s="36">
        <v>14.726114649681529</v>
      </c>
      <c r="T1883" s="72">
        <v>172.83</v>
      </c>
      <c r="U1883" s="34">
        <v>263.76</v>
      </c>
      <c r="V1883" s="34">
        <v>659.4</v>
      </c>
      <c r="W1883" s="34">
        <v>-395.64</v>
      </c>
      <c r="X1883" s="36">
        <v>-0.6</v>
      </c>
      <c r="Y1883" s="36" t="str">
        <f>IFERROR(VLOOKUP(A1883,'Pivot price tier'!$C$8:$L$2270,10,0),"")</f>
        <v/>
      </c>
      <c r="Z1883" s="36" t="str">
        <f>IFERROR(VLOOKUP(A1883,'Pivot price tier by size'!$D$8:$M$2491,10,0),"")</f>
        <v/>
      </c>
      <c r="AA1883" s="36" t="str">
        <f>IFERROR(VLOOKUP(A1883,'Pivot category'!$B$8:$I$2216,8,0),"")</f>
        <v/>
      </c>
      <c r="AB1883" s="3" t="str">
        <f>IF(P1883&lt;$AC$1,"Bottom 5%","")</f>
        <v>Bottom 5%</v>
      </c>
      <c r="AC1883"/>
      <c r="AD1883" s="34" t="s">
        <v>16461</v>
      </c>
      <c r="AE1883" s="34" t="s">
        <v>13951</v>
      </c>
    </row>
    <row r="1884" spans="1:31" hidden="1" x14ac:dyDescent="0.25">
      <c r="A1884" t="s">
        <v>13199</v>
      </c>
      <c r="B1884" t="s">
        <v>14268</v>
      </c>
      <c r="C1884" s="3" t="s">
        <v>73</v>
      </c>
      <c r="D1884" s="3" t="s">
        <v>13382</v>
      </c>
      <c r="E1884" s="3">
        <v>0</v>
      </c>
      <c r="F1884" s="3">
        <v>30000</v>
      </c>
      <c r="G1884" s="34">
        <v>9.99</v>
      </c>
      <c r="H1884" s="3" t="s">
        <v>8245</v>
      </c>
      <c r="I1884" s="3" t="s">
        <v>12205</v>
      </c>
      <c r="J1884" s="3" t="s">
        <v>13254</v>
      </c>
      <c r="K1884" s="3" t="s">
        <v>8176</v>
      </c>
      <c r="L1884" s="3" t="s">
        <v>68</v>
      </c>
      <c r="M1884" s="26">
        <v>45658</v>
      </c>
      <c r="N1884"/>
      <c r="O1884" s="3">
        <v>1</v>
      </c>
      <c r="P1884" s="34">
        <v>299.7</v>
      </c>
      <c r="Q1884" s="34">
        <v>65.94</v>
      </c>
      <c r="R1884" s="34">
        <v>233.76</v>
      </c>
      <c r="S1884" s="36">
        <v>3.545040946314832</v>
      </c>
      <c r="T1884" s="72">
        <v>299.7</v>
      </c>
      <c r="U1884" s="34">
        <v>659.4</v>
      </c>
      <c r="V1884" s="34">
        <v>659.4</v>
      </c>
      <c r="W1884" s="34">
        <v>0</v>
      </c>
      <c r="X1884" s="36">
        <v>0</v>
      </c>
      <c r="Y1884" s="36" t="str">
        <f>IFERROR(VLOOKUP(A1884,'Pivot price tier'!$C$8:$L$2270,10,0),"")</f>
        <v/>
      </c>
      <c r="Z1884" s="36" t="str">
        <f>IFERROR(VLOOKUP(A1884,'Pivot price tier by size'!$D$8:$M$2491,10,0),"")</f>
        <v/>
      </c>
      <c r="AA1884" s="36" t="str">
        <f>IFERROR(VLOOKUP(A1884,'Pivot category'!$B$8:$I$2216,8,0),"")</f>
        <v/>
      </c>
      <c r="AB1884" s="3" t="str">
        <f>IF(P1884&lt;$AC$1,"Bottom 5%","")</f>
        <v>Bottom 5%</v>
      </c>
      <c r="AC1884"/>
      <c r="AD1884" s="34" t="s">
        <v>16461</v>
      </c>
      <c r="AE1884" s="34" t="s">
        <v>13951</v>
      </c>
    </row>
    <row r="1885" spans="1:31" x14ac:dyDescent="0.25">
      <c r="A1885" t="s">
        <v>12570</v>
      </c>
      <c r="B1885" t="s">
        <v>107</v>
      </c>
      <c r="C1885" s="3" t="s">
        <v>32</v>
      </c>
      <c r="D1885" s="3" t="s">
        <v>2306</v>
      </c>
      <c r="E1885" s="3">
        <v>0</v>
      </c>
      <c r="F1885" s="3">
        <v>1000</v>
      </c>
      <c r="G1885" s="34">
        <v>33.99</v>
      </c>
      <c r="H1885" s="3" t="s">
        <v>27</v>
      </c>
      <c r="I1885" s="3" t="s">
        <v>21</v>
      </c>
      <c r="J1885" s="3" t="s">
        <v>8163</v>
      </c>
      <c r="K1885" s="3" t="s">
        <v>8164</v>
      </c>
      <c r="L1885" s="3" t="s">
        <v>68</v>
      </c>
      <c r="M1885" s="26" t="s">
        <v>13723</v>
      </c>
      <c r="N1885"/>
      <c r="O1885" s="3">
        <v>158</v>
      </c>
      <c r="P1885" s="34">
        <v>663190.56999999995</v>
      </c>
      <c r="Q1885" s="34">
        <v>773412.83</v>
      </c>
      <c r="R1885" s="34">
        <v>-110222.26000000001</v>
      </c>
      <c r="S1885" s="36">
        <v>-0.14251413439831351</v>
      </c>
      <c r="T1885" s="72">
        <v>4197.4086708860759</v>
      </c>
      <c r="U1885" s="34">
        <v>1576332.27</v>
      </c>
      <c r="V1885" s="34">
        <v>1742199.88</v>
      </c>
      <c r="W1885" s="34">
        <v>-165867.60999999987</v>
      </c>
      <c r="X1885" s="36">
        <v>-9.5205844004535134E-2</v>
      </c>
      <c r="Y1885" s="36" t="str">
        <f>IFERROR(VLOOKUP(A1885,'Pivot price tier'!$C$8:$L$2270,10,0),"")</f>
        <v xml:space="preserve"> </v>
      </c>
      <c r="Z1885" s="36" t="str">
        <f>IFERROR(VLOOKUP(A1885,'Pivot price tier by size'!$D$8:$M$2491,10,0),"")</f>
        <v xml:space="preserve"> </v>
      </c>
      <c r="AA1885" s="36" t="str">
        <f>IFERROR(VLOOKUP(A1885,'Pivot category'!$B$8:$I$2216,8,0),"")</f>
        <v xml:space="preserve"> </v>
      </c>
      <c r="AB1885" s="3" t="str">
        <f>IF(P1885&lt;$AC$1,"Bottom 5%","")</f>
        <v/>
      </c>
      <c r="AC1885"/>
      <c r="AD1885" s="34" t="s">
        <v>11098</v>
      </c>
      <c r="AE1885" s="34" t="s">
        <v>13942</v>
      </c>
    </row>
    <row r="1886" spans="1:31" hidden="1" x14ac:dyDescent="0.25">
      <c r="A1886" t="s">
        <v>7893</v>
      </c>
      <c r="B1886" t="s">
        <v>1003</v>
      </c>
      <c r="C1886" s="3" t="s">
        <v>38</v>
      </c>
      <c r="D1886" s="3" t="s">
        <v>3309</v>
      </c>
      <c r="E1886" s="3">
        <v>0</v>
      </c>
      <c r="F1886" s="3">
        <v>7000</v>
      </c>
      <c r="G1886" s="34">
        <v>14.99</v>
      </c>
      <c r="H1886" s="3" t="s">
        <v>27</v>
      </c>
      <c r="I1886" s="3" t="s">
        <v>17</v>
      </c>
      <c r="J1886" s="3" t="s">
        <v>8168</v>
      </c>
      <c r="K1886" s="3" t="s">
        <v>8185</v>
      </c>
      <c r="L1886" s="3" t="s">
        <v>8166</v>
      </c>
      <c r="M1886" s="26" t="s">
        <v>13723</v>
      </c>
      <c r="N1886"/>
      <c r="O1886" s="3">
        <v>1</v>
      </c>
      <c r="P1886" s="34">
        <v>89.94</v>
      </c>
      <c r="Q1886" s="34">
        <v>44.97</v>
      </c>
      <c r="R1886" s="34">
        <v>44.97</v>
      </c>
      <c r="S1886" s="36">
        <v>1</v>
      </c>
      <c r="T1886" s="72">
        <v>89.94</v>
      </c>
      <c r="U1886" s="34">
        <v>0</v>
      </c>
      <c r="V1886" s="34">
        <v>74.95</v>
      </c>
      <c r="W1886" s="34">
        <v>-74.95</v>
      </c>
      <c r="X1886" s="36">
        <v>-1</v>
      </c>
      <c r="Y1886" s="36" t="str">
        <f>IFERROR(VLOOKUP(A1886,'Pivot price tier'!$C$8:$L$2270,10,0),"")</f>
        <v/>
      </c>
      <c r="Z1886" s="36" t="str">
        <f>IFERROR(VLOOKUP(A1886,'Pivot price tier by size'!$D$8:$M$2491,10,0),"")</f>
        <v/>
      </c>
      <c r="AA1886" s="36" t="str">
        <f>IFERROR(VLOOKUP(A1886,'Pivot category'!$B$8:$I$2216,8,0),"")</f>
        <v/>
      </c>
      <c r="AB1886" s="3" t="str">
        <f>IF(P1886&lt;$AC$1,"Bottom 5%","")</f>
        <v>Bottom 5%</v>
      </c>
      <c r="AC1886"/>
      <c r="AD1886" s="34" t="s">
        <v>16461</v>
      </c>
      <c r="AE1886" s="34" t="s">
        <v>13944</v>
      </c>
    </row>
    <row r="1887" spans="1:31" hidden="1" x14ac:dyDescent="0.25">
      <c r="A1887" t="s">
        <v>6663</v>
      </c>
      <c r="B1887" t="s">
        <v>1006</v>
      </c>
      <c r="C1887" s="3" t="s">
        <v>32</v>
      </c>
      <c r="D1887" s="3" t="s">
        <v>3312</v>
      </c>
      <c r="E1887" s="3" t="s">
        <v>5095</v>
      </c>
      <c r="F1887" s="3">
        <v>7000</v>
      </c>
      <c r="G1887" s="34">
        <v>74.989999999999995</v>
      </c>
      <c r="H1887" s="3" t="s">
        <v>12486</v>
      </c>
      <c r="I1887" s="3" t="s">
        <v>15</v>
      </c>
      <c r="J1887" s="3" t="s">
        <v>8168</v>
      </c>
      <c r="K1887" s="3" t="s">
        <v>8172</v>
      </c>
      <c r="L1887" s="3" t="s">
        <v>8169</v>
      </c>
      <c r="M1887" s="26" t="s">
        <v>13723</v>
      </c>
      <c r="N1887"/>
      <c r="O1887" s="3" t="s">
        <v>78</v>
      </c>
      <c r="P1887" s="34">
        <v>299.95999999999998</v>
      </c>
      <c r="Q1887" s="34">
        <v>374.96</v>
      </c>
      <c r="R1887" s="34">
        <v>-75</v>
      </c>
      <c r="S1887" s="36">
        <v>-0.2000213356091316</v>
      </c>
      <c r="T1887" s="72" t="s">
        <v>78</v>
      </c>
      <c r="U1887" s="34" t="s">
        <v>78</v>
      </c>
      <c r="V1887" s="34" t="s">
        <v>78</v>
      </c>
      <c r="W1887" s="34" t="s">
        <v>78</v>
      </c>
      <c r="X1887" s="36" t="s">
        <v>78</v>
      </c>
      <c r="Y1887" s="36" t="str">
        <f>IFERROR(VLOOKUP(A1887,'Pivot price tier'!$C$8:$L$2270,10,0),"")</f>
        <v/>
      </c>
      <c r="Z1887" s="36" t="str">
        <f>IFERROR(VLOOKUP(A1887,'Pivot price tier by size'!$D$8:$M$2491,10,0),"")</f>
        <v/>
      </c>
      <c r="AA1887" s="36" t="str">
        <f>IFERROR(VLOOKUP(A1887,'Pivot category'!$B$8:$I$2216,8,0),"")</f>
        <v/>
      </c>
      <c r="AB1887" s="3" t="str">
        <f>IF(P1887&lt;$AC$1,"Bottom 5%","")</f>
        <v>Bottom 5%</v>
      </c>
      <c r="AC1887"/>
      <c r="AD1887" s="34" t="s">
        <v>16461</v>
      </c>
      <c r="AE1887" s="34" t="s">
        <v>13944</v>
      </c>
    </row>
    <row r="1888" spans="1:31" hidden="1" x14ac:dyDescent="0.25">
      <c r="A1888" t="s">
        <v>6664</v>
      </c>
      <c r="B1888" t="s">
        <v>1005</v>
      </c>
      <c r="C1888" s="3" t="s">
        <v>32</v>
      </c>
      <c r="D1888" s="3" t="s">
        <v>3311</v>
      </c>
      <c r="E1888" s="3" t="s">
        <v>5095</v>
      </c>
      <c r="F1888" s="3">
        <v>7000</v>
      </c>
      <c r="G1888" s="34">
        <v>74.989999999999995</v>
      </c>
      <c r="H1888" s="3" t="s">
        <v>12486</v>
      </c>
      <c r="I1888" s="3" t="s">
        <v>15</v>
      </c>
      <c r="J1888" s="3" t="s">
        <v>8168</v>
      </c>
      <c r="K1888" s="3" t="s">
        <v>8172</v>
      </c>
      <c r="L1888" s="3" t="s">
        <v>8167</v>
      </c>
      <c r="M1888" s="26" t="s">
        <v>13723</v>
      </c>
      <c r="N1888"/>
      <c r="O1888" s="3" t="s">
        <v>78</v>
      </c>
      <c r="P1888" s="34">
        <v>899.88</v>
      </c>
      <c r="Q1888" s="34">
        <v>749.92</v>
      </c>
      <c r="R1888" s="34">
        <v>149.96000000000004</v>
      </c>
      <c r="S1888" s="36">
        <v>0.1999679965863026</v>
      </c>
      <c r="T1888" s="72" t="s">
        <v>78</v>
      </c>
      <c r="U1888" s="34" t="s">
        <v>78</v>
      </c>
      <c r="V1888" s="34" t="s">
        <v>78</v>
      </c>
      <c r="W1888" s="34" t="s">
        <v>78</v>
      </c>
      <c r="X1888" s="36" t="s">
        <v>78</v>
      </c>
      <c r="Y1888" s="36" t="str">
        <f>IFERROR(VLOOKUP(A1888,'Pivot price tier'!$C$8:$L$2270,10,0),"")</f>
        <v/>
      </c>
      <c r="Z1888" s="36" t="str">
        <f>IFERROR(VLOOKUP(A1888,'Pivot price tier by size'!$D$8:$M$2491,10,0),"")</f>
        <v/>
      </c>
      <c r="AA1888" s="36" t="str">
        <f>IFERROR(VLOOKUP(A1888,'Pivot category'!$B$8:$I$2216,8,0),"")</f>
        <v/>
      </c>
      <c r="AB1888" s="3" t="str">
        <f>IF(P1888&lt;$AC$1,"Bottom 5%","")</f>
        <v>Bottom 5%</v>
      </c>
      <c r="AC1888"/>
      <c r="AD1888" s="34" t="s">
        <v>16461</v>
      </c>
      <c r="AE1888" s="34" t="s">
        <v>13944</v>
      </c>
    </row>
    <row r="1889" spans="1:31" hidden="1" x14ac:dyDescent="0.25">
      <c r="A1889" t="s">
        <v>6662</v>
      </c>
      <c r="B1889" t="s">
        <v>1008</v>
      </c>
      <c r="C1889" s="3" t="s">
        <v>32</v>
      </c>
      <c r="D1889" s="3" t="s">
        <v>3314</v>
      </c>
      <c r="E1889" s="3" t="s">
        <v>5095</v>
      </c>
      <c r="F1889" s="3">
        <v>7000</v>
      </c>
      <c r="G1889" s="34">
        <v>83.99</v>
      </c>
      <c r="H1889" s="3" t="s">
        <v>12486</v>
      </c>
      <c r="I1889" s="3" t="s">
        <v>15</v>
      </c>
      <c r="J1889" s="3" t="s">
        <v>8168</v>
      </c>
      <c r="K1889" s="3" t="s">
        <v>8172</v>
      </c>
      <c r="L1889" s="3" t="s">
        <v>8167</v>
      </c>
      <c r="M1889" s="26" t="s">
        <v>13723</v>
      </c>
      <c r="N1889"/>
      <c r="O1889" s="3">
        <v>1</v>
      </c>
      <c r="P1889" s="34">
        <v>335.96</v>
      </c>
      <c r="Q1889" s="34">
        <v>2169.75</v>
      </c>
      <c r="R1889" s="34">
        <v>-1833.79</v>
      </c>
      <c r="S1889" s="36">
        <v>-0.84516188500979372</v>
      </c>
      <c r="T1889" s="72">
        <v>335.96</v>
      </c>
      <c r="U1889" s="34">
        <v>0</v>
      </c>
      <c r="V1889" s="34">
        <v>265.97000000000003</v>
      </c>
      <c r="W1889" s="34">
        <v>-265.97000000000003</v>
      </c>
      <c r="X1889" s="36">
        <v>-1</v>
      </c>
      <c r="Y1889" s="36" t="str">
        <f>IFERROR(VLOOKUP(A1889,'Pivot price tier'!$C$8:$L$2270,10,0),"")</f>
        <v/>
      </c>
      <c r="Z1889" s="36" t="str">
        <f>IFERROR(VLOOKUP(A1889,'Pivot price tier by size'!$D$8:$M$2491,10,0),"")</f>
        <v/>
      </c>
      <c r="AA1889" s="36" t="str">
        <f>IFERROR(VLOOKUP(A1889,'Pivot category'!$B$8:$I$2216,8,0),"")</f>
        <v/>
      </c>
      <c r="AB1889" s="3" t="str">
        <f>IF(P1889&lt;$AC$1,"Bottom 5%","")</f>
        <v>Bottom 5%</v>
      </c>
      <c r="AC1889"/>
      <c r="AD1889" s="34" t="s">
        <v>16461</v>
      </c>
      <c r="AE1889" s="34" t="s">
        <v>13944</v>
      </c>
    </row>
    <row r="1890" spans="1:31" hidden="1" x14ac:dyDescent="0.25">
      <c r="A1890" t="s">
        <v>6665</v>
      </c>
      <c r="B1890" t="s">
        <v>1009</v>
      </c>
      <c r="C1890" s="3" t="s">
        <v>32</v>
      </c>
      <c r="D1890" s="3" t="s">
        <v>3315</v>
      </c>
      <c r="E1890" s="3" t="s">
        <v>5095</v>
      </c>
      <c r="F1890" s="3">
        <v>7000</v>
      </c>
      <c r="G1890" s="34">
        <v>101.99</v>
      </c>
      <c r="H1890" s="3" t="s">
        <v>12486</v>
      </c>
      <c r="I1890" s="3" t="s">
        <v>74</v>
      </c>
      <c r="J1890" s="3" t="s">
        <v>8168</v>
      </c>
      <c r="K1890" s="3" t="s">
        <v>8172</v>
      </c>
      <c r="L1890" s="3" t="s">
        <v>8167</v>
      </c>
      <c r="M1890" s="26" t="s">
        <v>13723</v>
      </c>
      <c r="N1890"/>
      <c r="O1890" s="3">
        <v>3</v>
      </c>
      <c r="P1890" s="34">
        <v>815.92</v>
      </c>
      <c r="Q1890" s="34">
        <v>2090.8000000000002</v>
      </c>
      <c r="R1890" s="34">
        <v>-1274.8800000000001</v>
      </c>
      <c r="S1890" s="36">
        <v>-0.60975703080160715</v>
      </c>
      <c r="T1890" s="72">
        <v>271.9733333333333</v>
      </c>
      <c r="U1890" s="34">
        <v>203.98</v>
      </c>
      <c r="V1890" s="34">
        <v>407.96</v>
      </c>
      <c r="W1890" s="34">
        <v>-203.98</v>
      </c>
      <c r="X1890" s="36">
        <v>-0.5</v>
      </c>
      <c r="Y1890" s="36" t="str">
        <f>IFERROR(VLOOKUP(A1890,'Pivot price tier'!$C$8:$L$2270,10,0),"")</f>
        <v/>
      </c>
      <c r="Z1890" s="36" t="str">
        <f>IFERROR(VLOOKUP(A1890,'Pivot price tier by size'!$D$8:$M$2491,10,0),"")</f>
        <v/>
      </c>
      <c r="AA1890" s="36" t="str">
        <f>IFERROR(VLOOKUP(A1890,'Pivot category'!$B$8:$I$2216,8,0),"")</f>
        <v/>
      </c>
      <c r="AB1890" s="3" t="str">
        <f>IF(P1890&lt;$AC$1,"Bottom 5%","")</f>
        <v>Bottom 5%</v>
      </c>
      <c r="AC1890"/>
      <c r="AD1890" s="34" t="s">
        <v>16461</v>
      </c>
      <c r="AE1890" s="34" t="s">
        <v>13944</v>
      </c>
    </row>
    <row r="1891" spans="1:31" hidden="1" x14ac:dyDescent="0.25">
      <c r="A1891" t="s">
        <v>6308</v>
      </c>
      <c r="B1891" t="s">
        <v>4975</v>
      </c>
      <c r="C1891" s="3" t="s">
        <v>32</v>
      </c>
      <c r="D1891" s="3" t="s">
        <v>4911</v>
      </c>
      <c r="E1891" s="3" t="s">
        <v>5095</v>
      </c>
      <c r="F1891" s="3">
        <v>7000</v>
      </c>
      <c r="G1891" s="34">
        <v>34.19</v>
      </c>
      <c r="H1891" s="3" t="s">
        <v>12486</v>
      </c>
      <c r="I1891" s="3" t="s">
        <v>21</v>
      </c>
      <c r="J1891" s="3" t="s">
        <v>8168</v>
      </c>
      <c r="K1891" s="3" t="s">
        <v>8164</v>
      </c>
      <c r="L1891" s="3" t="s">
        <v>8167</v>
      </c>
      <c r="M1891" s="26" t="s">
        <v>13723</v>
      </c>
      <c r="N1891"/>
      <c r="O1891" s="3">
        <v>0</v>
      </c>
      <c r="P1891" s="34">
        <v>341.9</v>
      </c>
      <c r="Q1891" s="34">
        <v>10929.78</v>
      </c>
      <c r="R1891" s="34">
        <v>-10587.880000000001</v>
      </c>
      <c r="S1891" s="36">
        <v>-0.96871849204650051</v>
      </c>
      <c r="T1891" s="72" t="s">
        <v>78</v>
      </c>
      <c r="U1891" s="34">
        <v>273.52</v>
      </c>
      <c r="V1891" s="34">
        <v>410.29</v>
      </c>
      <c r="W1891" s="34">
        <v>-136.77000000000004</v>
      </c>
      <c r="X1891" s="36">
        <v>-0.3333495820029736</v>
      </c>
      <c r="Y1891" s="36" t="str">
        <f>IFERROR(VLOOKUP(A1891,'Pivot price tier'!$C$8:$L$2270,10,0),"")</f>
        <v/>
      </c>
      <c r="Z1891" s="36" t="str">
        <f>IFERROR(VLOOKUP(A1891,'Pivot price tier by size'!$D$8:$M$2491,10,0),"")</f>
        <v/>
      </c>
      <c r="AA1891" s="36" t="str">
        <f>IFERROR(VLOOKUP(A1891,'Pivot category'!$B$8:$I$2216,8,0),"")</f>
        <v/>
      </c>
      <c r="AB1891" s="3" t="str">
        <f>IF(P1891&lt;$AC$1,"Bottom 5%","")</f>
        <v>Bottom 5%</v>
      </c>
      <c r="AC1891"/>
      <c r="AD1891" s="34" t="s">
        <v>16463</v>
      </c>
      <c r="AE1891" s="34" t="s">
        <v>13969</v>
      </c>
    </row>
    <row r="1892" spans="1:31" hidden="1" x14ac:dyDescent="0.25">
      <c r="A1892" t="s">
        <v>6669</v>
      </c>
      <c r="B1892" t="s">
        <v>1010</v>
      </c>
      <c r="C1892" s="3" t="s">
        <v>32</v>
      </c>
      <c r="D1892" s="3" t="s">
        <v>3316</v>
      </c>
      <c r="E1892" s="3" t="s">
        <v>5095</v>
      </c>
      <c r="F1892" s="3">
        <v>7000</v>
      </c>
      <c r="G1892" s="34">
        <v>23.99</v>
      </c>
      <c r="H1892" s="3" t="s">
        <v>12486</v>
      </c>
      <c r="I1892" s="3" t="s">
        <v>19</v>
      </c>
      <c r="J1892" s="3" t="s">
        <v>8168</v>
      </c>
      <c r="K1892" s="3" t="s">
        <v>8172</v>
      </c>
      <c r="L1892" s="3" t="s">
        <v>8169</v>
      </c>
      <c r="M1892" s="26" t="s">
        <v>13723</v>
      </c>
      <c r="N1892"/>
      <c r="O1892" s="3" t="s">
        <v>78</v>
      </c>
      <c r="P1892" s="34">
        <v>23.99</v>
      </c>
      <c r="Q1892" s="34">
        <v>2255.06</v>
      </c>
      <c r="R1892" s="34">
        <v>-2231.0700000000002</v>
      </c>
      <c r="S1892" s="36">
        <v>-0.98936170212765961</v>
      </c>
      <c r="T1892" s="72" t="s">
        <v>78</v>
      </c>
      <c r="U1892" s="34">
        <v>0</v>
      </c>
      <c r="V1892" s="34">
        <v>359.85</v>
      </c>
      <c r="W1892" s="34">
        <v>-359.85</v>
      </c>
      <c r="X1892" s="36">
        <v>-1</v>
      </c>
      <c r="Y1892" s="36" t="str">
        <f>IFERROR(VLOOKUP(A1892,'Pivot price tier'!$C$8:$L$2270,10,0),"")</f>
        <v/>
      </c>
      <c r="Z1892" s="36" t="str">
        <f>IFERROR(VLOOKUP(A1892,'Pivot price tier by size'!$D$8:$M$2491,10,0),"")</f>
        <v/>
      </c>
      <c r="AA1892" s="36" t="str">
        <f>IFERROR(VLOOKUP(A1892,'Pivot category'!$B$8:$I$2216,8,0),"")</f>
        <v/>
      </c>
      <c r="AB1892" s="3" t="str">
        <f>IF(P1892&lt;$AC$1,"Bottom 5%","")</f>
        <v>Bottom 5%</v>
      </c>
      <c r="AC1892"/>
      <c r="AD1892" s="34" t="s">
        <v>16459</v>
      </c>
      <c r="AE1892" s="34" t="s">
        <v>13971</v>
      </c>
    </row>
    <row r="1893" spans="1:31" x14ac:dyDescent="0.25">
      <c r="A1893" t="s">
        <v>11212</v>
      </c>
      <c r="B1893" t="s">
        <v>11213</v>
      </c>
      <c r="C1893" s="3" t="s">
        <v>38</v>
      </c>
      <c r="D1893" s="3" t="s">
        <v>11095</v>
      </c>
      <c r="E1893" s="3" t="s">
        <v>5141</v>
      </c>
      <c r="F1893" s="3">
        <v>1000</v>
      </c>
      <c r="G1893" s="34">
        <v>52.99</v>
      </c>
      <c r="H1893" s="3" t="s">
        <v>27</v>
      </c>
      <c r="I1893" s="3" t="s">
        <v>21</v>
      </c>
      <c r="J1893" s="3" t="s">
        <v>8163</v>
      </c>
      <c r="K1893" s="3" t="s">
        <v>8164</v>
      </c>
      <c r="L1893" s="3" t="s">
        <v>68</v>
      </c>
      <c r="M1893" s="26">
        <v>44986</v>
      </c>
      <c r="N1893"/>
      <c r="O1893" s="3">
        <v>77</v>
      </c>
      <c r="P1893" s="34">
        <v>92155.19</v>
      </c>
      <c r="Q1893" s="34">
        <v>104579.96</v>
      </c>
      <c r="R1893" s="34">
        <v>-12424.770000000004</v>
      </c>
      <c r="S1893" s="36">
        <v>-0.11880641377181633</v>
      </c>
      <c r="T1893" s="72">
        <v>1196.8206493506493</v>
      </c>
      <c r="U1893" s="34">
        <v>10331</v>
      </c>
      <c r="V1893" s="34">
        <v>19723.23</v>
      </c>
      <c r="W1893" s="34">
        <v>-9392.23</v>
      </c>
      <c r="X1893" s="36">
        <v>-0.47620141325736198</v>
      </c>
      <c r="Y1893" s="36" t="str">
        <f>IFERROR(VLOOKUP(A1893,'Pivot price tier'!$C$8:$L$2270,10,0),"")</f>
        <v xml:space="preserve"> </v>
      </c>
      <c r="Z1893" s="36" t="str">
        <f>IFERROR(VLOOKUP(A1893,'Pivot price tier by size'!$D$8:$M$2491,10,0),"")</f>
        <v xml:space="preserve"> </v>
      </c>
      <c r="AA1893" s="36" t="str">
        <f>IFERROR(VLOOKUP(A1893,'Pivot category'!$B$8:$I$2216,8,0),"")</f>
        <v xml:space="preserve"> </v>
      </c>
      <c r="AB1893" s="3" t="str">
        <f>IF(P1893&lt;$AC$1,"Bottom 5%","")</f>
        <v/>
      </c>
      <c r="AC1893"/>
      <c r="AD1893" s="34" t="s">
        <v>11098</v>
      </c>
      <c r="AE1893" s="34" t="s">
        <v>13942</v>
      </c>
    </row>
    <row r="1894" spans="1:31" hidden="1" x14ac:dyDescent="0.25">
      <c r="A1894" t="s">
        <v>10421</v>
      </c>
      <c r="B1894" t="s">
        <v>10422</v>
      </c>
      <c r="C1894" s="3" t="s">
        <v>32</v>
      </c>
      <c r="D1894" s="3" t="s">
        <v>9926</v>
      </c>
      <c r="E1894" s="3" t="s">
        <v>5095</v>
      </c>
      <c r="F1894" s="3">
        <v>10000</v>
      </c>
      <c r="G1894" s="34">
        <v>129.99</v>
      </c>
      <c r="H1894" s="3" t="s">
        <v>12486</v>
      </c>
      <c r="I1894" s="3" t="s">
        <v>74</v>
      </c>
      <c r="J1894" s="3" t="s">
        <v>8265</v>
      </c>
      <c r="K1894" s="3" t="s">
        <v>8172</v>
      </c>
      <c r="L1894" s="3" t="s">
        <v>68</v>
      </c>
      <c r="M1894" s="26" t="s">
        <v>13723</v>
      </c>
      <c r="N1894"/>
      <c r="O1894" s="3">
        <v>1</v>
      </c>
      <c r="P1894" s="34">
        <v>259.98</v>
      </c>
      <c r="Q1894" s="34">
        <v>1559.88</v>
      </c>
      <c r="R1894" s="34">
        <v>-1299.9000000000001</v>
      </c>
      <c r="S1894" s="36">
        <v>-0.83333333333333337</v>
      </c>
      <c r="T1894" s="72">
        <v>259.98</v>
      </c>
      <c r="U1894" s="34" t="s">
        <v>78</v>
      </c>
      <c r="V1894" s="34" t="s">
        <v>78</v>
      </c>
      <c r="W1894" s="34" t="s">
        <v>78</v>
      </c>
      <c r="X1894" s="36" t="s">
        <v>78</v>
      </c>
      <c r="Y1894" s="36" t="str">
        <f>IFERROR(VLOOKUP(A1894,'Pivot price tier'!$C$8:$L$2270,10,0),"")</f>
        <v/>
      </c>
      <c r="Z1894" s="36" t="str">
        <f>IFERROR(VLOOKUP(A1894,'Pivot price tier by size'!$D$8:$M$2491,10,0),"")</f>
        <v/>
      </c>
      <c r="AA1894" s="36" t="str">
        <f>IFERROR(VLOOKUP(A1894,'Pivot category'!$B$8:$I$2216,8,0),"")</f>
        <v/>
      </c>
      <c r="AB1894" s="3" t="str">
        <f>IF(P1894&lt;$AC$1,"Bottom 5%","")</f>
        <v>Bottom 5%</v>
      </c>
      <c r="AC1894"/>
      <c r="AD1894" s="34" t="s">
        <v>16459</v>
      </c>
      <c r="AE1894" s="34" t="s">
        <v>13980</v>
      </c>
    </row>
    <row r="1895" spans="1:31" hidden="1" x14ac:dyDescent="0.25">
      <c r="A1895" t="s">
        <v>12000</v>
      </c>
      <c r="B1895" t="s">
        <v>12001</v>
      </c>
      <c r="C1895" s="3" t="s">
        <v>32</v>
      </c>
      <c r="D1895" s="3" t="s">
        <v>3318</v>
      </c>
      <c r="E1895" s="3" t="s">
        <v>5095</v>
      </c>
      <c r="F1895" s="3">
        <v>9000</v>
      </c>
      <c r="G1895" s="34">
        <v>221.99</v>
      </c>
      <c r="H1895" s="3" t="s">
        <v>12486</v>
      </c>
      <c r="I1895" s="3" t="s">
        <v>74</v>
      </c>
      <c r="J1895" s="3" t="s">
        <v>8173</v>
      </c>
      <c r="K1895" s="3" t="s">
        <v>8172</v>
      </c>
      <c r="L1895" s="3" t="s">
        <v>8167</v>
      </c>
      <c r="M1895" s="26">
        <v>45231</v>
      </c>
      <c r="N1895"/>
      <c r="O1895" s="3">
        <v>6</v>
      </c>
      <c r="P1895" s="34">
        <v>7325.67</v>
      </c>
      <c r="Q1895" s="34">
        <v>6807.8</v>
      </c>
      <c r="R1895" s="34">
        <v>517.86999999999989</v>
      </c>
      <c r="S1895" s="36">
        <v>7.6070096066276793E-2</v>
      </c>
      <c r="T1895" s="72">
        <v>1220.9449999999999</v>
      </c>
      <c r="U1895" s="34" t="s">
        <v>78</v>
      </c>
      <c r="V1895" s="34" t="s">
        <v>78</v>
      </c>
      <c r="W1895" s="34" t="s">
        <v>78</v>
      </c>
      <c r="X1895" s="36" t="s">
        <v>78</v>
      </c>
      <c r="Y1895" s="36" t="str">
        <f>IFERROR(VLOOKUP(A1895,'Pivot price tier'!$C$8:$L$2270,10,0),"")</f>
        <v/>
      </c>
      <c r="Z1895" s="36" t="str">
        <f>IFERROR(VLOOKUP(A1895,'Pivot price tier by size'!$D$8:$M$2491,10,0),"")</f>
        <v/>
      </c>
      <c r="AA1895" s="36" t="str">
        <f>IFERROR(VLOOKUP(A1895,'Pivot category'!$B$8:$I$2216,8,0),"")</f>
        <v/>
      </c>
      <c r="AB1895" s="3" t="str">
        <f>IF(P1895&lt;$AC$1,"Bottom 5%","")</f>
        <v>Bottom 5%</v>
      </c>
      <c r="AC1895"/>
      <c r="AD1895" s="34" t="s">
        <v>16459</v>
      </c>
      <c r="AE1895" s="34" t="s">
        <v>13980</v>
      </c>
    </row>
    <row r="1896" spans="1:31" hidden="1" x14ac:dyDescent="0.25">
      <c r="A1896" t="s">
        <v>9884</v>
      </c>
      <c r="B1896" t="s">
        <v>9885</v>
      </c>
      <c r="C1896" s="3" t="s">
        <v>32</v>
      </c>
      <c r="D1896" s="3" t="s">
        <v>9818</v>
      </c>
      <c r="E1896" s="3" t="s">
        <v>5093</v>
      </c>
      <c r="F1896" s="3">
        <v>10000</v>
      </c>
      <c r="G1896" s="34">
        <v>56.99</v>
      </c>
      <c r="H1896" s="3" t="s">
        <v>12486</v>
      </c>
      <c r="I1896" s="3" t="s">
        <v>15</v>
      </c>
      <c r="J1896" s="3" t="s">
        <v>8168</v>
      </c>
      <c r="K1896" s="3" t="s">
        <v>8172</v>
      </c>
      <c r="L1896" s="3" t="s">
        <v>8167</v>
      </c>
      <c r="M1896" s="26" t="s">
        <v>13723</v>
      </c>
      <c r="N1896"/>
      <c r="O1896" s="3">
        <v>2</v>
      </c>
      <c r="P1896" s="34">
        <v>4730.1899999999996</v>
      </c>
      <c r="Q1896" s="34">
        <v>4994.45</v>
      </c>
      <c r="R1896" s="34">
        <v>-264.26000000000022</v>
      </c>
      <c r="S1896" s="36">
        <v>-5.2910730911311599E-2</v>
      </c>
      <c r="T1896" s="72">
        <v>2365.0949999999998</v>
      </c>
      <c r="U1896" s="34">
        <v>170.97</v>
      </c>
      <c r="V1896" s="34">
        <v>179.98</v>
      </c>
      <c r="W1896" s="34">
        <v>-9.0099999999999909</v>
      </c>
      <c r="X1896" s="36">
        <v>-5.0061117901989083E-2</v>
      </c>
      <c r="Y1896" s="36" t="str">
        <f>IFERROR(VLOOKUP(A1896,'Pivot price tier'!$C$8:$L$2270,10,0),"")</f>
        <v/>
      </c>
      <c r="Z1896" s="36" t="str">
        <f>IFERROR(VLOOKUP(A1896,'Pivot price tier by size'!$D$8:$M$2491,10,0),"")</f>
        <v/>
      </c>
      <c r="AA1896" s="36" t="str">
        <f>IFERROR(VLOOKUP(A1896,'Pivot category'!$B$8:$I$2216,8,0),"")</f>
        <v/>
      </c>
      <c r="AB1896" s="3" t="str">
        <f>IF(P1896&lt;$AC$1,"Bottom 5%","")</f>
        <v>Bottom 5%</v>
      </c>
      <c r="AC1896"/>
      <c r="AD1896" s="34" t="s">
        <v>16459</v>
      </c>
      <c r="AE1896" s="34" t="s">
        <v>13980</v>
      </c>
    </row>
    <row r="1897" spans="1:31" hidden="1" x14ac:dyDescent="0.25">
      <c r="A1897" t="s">
        <v>6101</v>
      </c>
      <c r="B1897" t="s">
        <v>1012</v>
      </c>
      <c r="C1897" s="3" t="s">
        <v>32</v>
      </c>
      <c r="D1897" s="3" t="s">
        <v>3319</v>
      </c>
      <c r="E1897" s="3" t="s">
        <v>5095</v>
      </c>
      <c r="F1897" s="3">
        <v>7000</v>
      </c>
      <c r="G1897" s="34">
        <v>61.19</v>
      </c>
      <c r="H1897" s="3" t="s">
        <v>12486</v>
      </c>
      <c r="I1897" s="3" t="s">
        <v>15</v>
      </c>
      <c r="J1897" s="3" t="s">
        <v>8168</v>
      </c>
      <c r="K1897" s="3" t="s">
        <v>8172</v>
      </c>
      <c r="L1897" s="3" t="s">
        <v>8167</v>
      </c>
      <c r="M1897" s="26" t="s">
        <v>13723</v>
      </c>
      <c r="N1897"/>
      <c r="O1897" s="3" t="s">
        <v>78</v>
      </c>
      <c r="P1897" s="34">
        <v>1856.11</v>
      </c>
      <c r="Q1897" s="34">
        <v>1727.83</v>
      </c>
      <c r="R1897" s="34">
        <v>128.27999999999997</v>
      </c>
      <c r="S1897" s="36">
        <v>7.4243415150796022E-2</v>
      </c>
      <c r="T1897" s="72" t="s">
        <v>78</v>
      </c>
      <c r="U1897" s="34">
        <v>0</v>
      </c>
      <c r="V1897" s="34">
        <v>101.99</v>
      </c>
      <c r="W1897" s="34">
        <v>-101.99</v>
      </c>
      <c r="X1897" s="36">
        <v>-1</v>
      </c>
      <c r="Y1897" s="36" t="str">
        <f>IFERROR(VLOOKUP(A1897,'Pivot price tier'!$C$8:$L$2270,10,0),"")</f>
        <v/>
      </c>
      <c r="Z1897" s="36" t="str">
        <f>IFERROR(VLOOKUP(A1897,'Pivot price tier by size'!$D$8:$M$2491,10,0),"")</f>
        <v/>
      </c>
      <c r="AA1897" s="36" t="str">
        <f>IFERROR(VLOOKUP(A1897,'Pivot category'!$B$8:$I$2216,8,0),"")</f>
        <v/>
      </c>
      <c r="AB1897" s="3" t="str">
        <f>IF(P1897&lt;$AC$1,"Bottom 5%","")</f>
        <v>Bottom 5%</v>
      </c>
      <c r="AC1897"/>
      <c r="AD1897" s="34" t="s">
        <v>16459</v>
      </c>
      <c r="AE1897" s="34" t="s">
        <v>13941</v>
      </c>
    </row>
    <row r="1898" spans="1:31" x14ac:dyDescent="0.25">
      <c r="A1898" t="s">
        <v>6900</v>
      </c>
      <c r="B1898" t="s">
        <v>95</v>
      </c>
      <c r="C1898" s="3" t="s">
        <v>34</v>
      </c>
      <c r="D1898" s="3" t="s">
        <v>2293</v>
      </c>
      <c r="E1898" s="3">
        <v>0</v>
      </c>
      <c r="F1898" s="3">
        <v>1000</v>
      </c>
      <c r="G1898" s="34">
        <v>17.989999999999998</v>
      </c>
      <c r="H1898" s="3" t="s">
        <v>27</v>
      </c>
      <c r="I1898" s="3" t="s">
        <v>21</v>
      </c>
      <c r="J1898" s="3" t="s">
        <v>8163</v>
      </c>
      <c r="K1898" s="3" t="s">
        <v>8164</v>
      </c>
      <c r="L1898" s="3" t="s">
        <v>68</v>
      </c>
      <c r="M1898" s="26" t="s">
        <v>13723</v>
      </c>
      <c r="N1898"/>
      <c r="O1898" s="3">
        <v>132</v>
      </c>
      <c r="P1898" s="34">
        <v>92882.37</v>
      </c>
      <c r="Q1898" s="34">
        <v>108781.41</v>
      </c>
      <c r="R1898" s="34">
        <v>-15899.040000000008</v>
      </c>
      <c r="S1898" s="36">
        <v>-0.14615585512267226</v>
      </c>
      <c r="T1898" s="72">
        <v>703.6543181818181</v>
      </c>
      <c r="U1898" s="34">
        <v>80217.41</v>
      </c>
      <c r="V1898" s="34">
        <v>97532.4</v>
      </c>
      <c r="W1898" s="34">
        <v>-17314.989999999991</v>
      </c>
      <c r="X1898" s="36">
        <v>-0.17753064622627956</v>
      </c>
      <c r="Y1898" s="36" t="str">
        <f>IFERROR(VLOOKUP(A1898,'Pivot price tier'!$C$8:$L$2270,10,0),"")</f>
        <v xml:space="preserve"> </v>
      </c>
      <c r="Z1898" s="36" t="str">
        <f>IFERROR(VLOOKUP(A1898,'Pivot price tier by size'!$D$8:$M$2491,10,0),"")</f>
        <v xml:space="preserve"> </v>
      </c>
      <c r="AA1898" s="36" t="str">
        <f>IFERROR(VLOOKUP(A1898,'Pivot category'!$B$8:$I$2216,8,0),"")</f>
        <v xml:space="preserve"> </v>
      </c>
      <c r="AB1898" s="3" t="str">
        <f>IF(P1898&lt;$AC$1,"Bottom 5%","")</f>
        <v/>
      </c>
      <c r="AC1898"/>
      <c r="AD1898" s="34" t="s">
        <v>11098</v>
      </c>
      <c r="AE1898" s="34" t="s">
        <v>13942</v>
      </c>
    </row>
    <row r="1899" spans="1:31" hidden="1" x14ac:dyDescent="0.25">
      <c r="A1899" t="s">
        <v>7199</v>
      </c>
      <c r="B1899" t="s">
        <v>1015</v>
      </c>
      <c r="C1899" s="3" t="s">
        <v>69</v>
      </c>
      <c r="D1899" s="3" t="s">
        <v>3322</v>
      </c>
      <c r="E1899" s="3" t="s">
        <v>5095</v>
      </c>
      <c r="F1899" s="3">
        <v>7000</v>
      </c>
      <c r="G1899" s="34">
        <v>2.99</v>
      </c>
      <c r="H1899" s="3" t="s">
        <v>12486</v>
      </c>
      <c r="I1899" s="3" t="s">
        <v>70</v>
      </c>
      <c r="J1899" s="3" t="s">
        <v>8168</v>
      </c>
      <c r="K1899" s="3" t="s">
        <v>8172</v>
      </c>
      <c r="L1899" s="3" t="s">
        <v>8167</v>
      </c>
      <c r="M1899" s="26" t="s">
        <v>13723</v>
      </c>
      <c r="N1899"/>
      <c r="O1899" s="3">
        <v>1</v>
      </c>
      <c r="P1899" s="34">
        <v>182.39</v>
      </c>
      <c r="Q1899" s="34">
        <v>204.45</v>
      </c>
      <c r="R1899" s="34">
        <v>-22.060000000000002</v>
      </c>
      <c r="S1899" s="36">
        <v>-0.10789924186842748</v>
      </c>
      <c r="T1899" s="72">
        <v>182.39</v>
      </c>
      <c r="U1899" s="34">
        <v>71.760000000000005</v>
      </c>
      <c r="V1899" s="34">
        <v>0</v>
      </c>
      <c r="W1899" s="34">
        <v>71.760000000000005</v>
      </c>
      <c r="X1899" s="36" t="s">
        <v>78</v>
      </c>
      <c r="Y1899" s="36" t="str">
        <f>IFERROR(VLOOKUP(A1899,'Pivot price tier'!$C$8:$L$2270,10,0),"")</f>
        <v/>
      </c>
      <c r="Z1899" s="36" t="str">
        <f>IFERROR(VLOOKUP(A1899,'Pivot price tier by size'!$D$8:$M$2491,10,0),"")</f>
        <v/>
      </c>
      <c r="AA1899" s="36" t="str">
        <f>IFERROR(VLOOKUP(A1899,'Pivot category'!$B$8:$I$2216,8,0),"")</f>
        <v/>
      </c>
      <c r="AB1899" s="3" t="str">
        <f>IF(P1899&lt;$AC$1,"Bottom 5%","")</f>
        <v>Bottom 5%</v>
      </c>
      <c r="AC1899"/>
      <c r="AD1899" s="34" t="s">
        <v>11097</v>
      </c>
      <c r="AE1899" s="34" t="s">
        <v>13973</v>
      </c>
    </row>
    <row r="1900" spans="1:31" x14ac:dyDescent="0.25">
      <c r="A1900" t="s">
        <v>5571</v>
      </c>
      <c r="B1900" t="s">
        <v>97</v>
      </c>
      <c r="C1900" s="3" t="s">
        <v>32</v>
      </c>
      <c r="D1900" s="3" t="s">
        <v>2295</v>
      </c>
      <c r="E1900" s="3">
        <v>0</v>
      </c>
      <c r="F1900" s="3">
        <v>1000</v>
      </c>
      <c r="G1900" s="34">
        <v>33.99</v>
      </c>
      <c r="H1900" s="3" t="s">
        <v>27</v>
      </c>
      <c r="I1900" s="3" t="s">
        <v>21</v>
      </c>
      <c r="J1900" s="3" t="s">
        <v>8163</v>
      </c>
      <c r="K1900" s="3" t="s">
        <v>8164</v>
      </c>
      <c r="L1900" s="3" t="s">
        <v>68</v>
      </c>
      <c r="M1900" s="26" t="s">
        <v>13723</v>
      </c>
      <c r="N1900"/>
      <c r="O1900" s="3">
        <v>158</v>
      </c>
      <c r="P1900" s="34">
        <v>221706.71</v>
      </c>
      <c r="Q1900" s="34">
        <v>258030.22</v>
      </c>
      <c r="R1900" s="34">
        <v>-36323.510000000009</v>
      </c>
      <c r="S1900" s="36">
        <v>-0.1407723095380069</v>
      </c>
      <c r="T1900" s="72">
        <v>1403.2070253164557</v>
      </c>
      <c r="U1900" s="34">
        <v>426622.71</v>
      </c>
      <c r="V1900" s="34">
        <v>463969.84</v>
      </c>
      <c r="W1900" s="34">
        <v>-37347.130000000005</v>
      </c>
      <c r="X1900" s="36">
        <v>-8.0494736468215256E-2</v>
      </c>
      <c r="Y1900" s="36" t="str">
        <f>IFERROR(VLOOKUP(A1900,'Pivot price tier'!$C$8:$L$2270,10,0),"")</f>
        <v xml:space="preserve"> </v>
      </c>
      <c r="Z1900" s="36" t="str">
        <f>IFERROR(VLOOKUP(A1900,'Pivot price tier by size'!$D$8:$M$2491,10,0),"")</f>
        <v xml:space="preserve"> </v>
      </c>
      <c r="AA1900" s="36" t="str">
        <f>IFERROR(VLOOKUP(A1900,'Pivot category'!$B$8:$I$2216,8,0),"")</f>
        <v xml:space="preserve"> </v>
      </c>
      <c r="AB1900" s="3" t="str">
        <f>IF(P1900&lt;$AC$1,"Bottom 5%","")</f>
        <v/>
      </c>
      <c r="AC1900"/>
      <c r="AD1900" s="34" t="s">
        <v>11098</v>
      </c>
      <c r="AE1900" s="34" t="s">
        <v>13942</v>
      </c>
    </row>
    <row r="1901" spans="1:31" x14ac:dyDescent="0.25">
      <c r="A1901" t="s">
        <v>7685</v>
      </c>
      <c r="B1901" t="s">
        <v>98</v>
      </c>
      <c r="C1901" s="3" t="s">
        <v>38</v>
      </c>
      <c r="D1901" s="3" t="s">
        <v>2297</v>
      </c>
      <c r="E1901" s="3">
        <v>0</v>
      </c>
      <c r="F1901" s="3">
        <v>1000</v>
      </c>
      <c r="G1901" s="34">
        <v>54.99</v>
      </c>
      <c r="H1901" s="3" t="s">
        <v>27</v>
      </c>
      <c r="I1901" s="3" t="s">
        <v>21</v>
      </c>
      <c r="J1901" s="3" t="s">
        <v>8163</v>
      </c>
      <c r="K1901" s="3" t="s">
        <v>8164</v>
      </c>
      <c r="L1901" s="3" t="s">
        <v>68</v>
      </c>
      <c r="M1901" s="26" t="s">
        <v>13723</v>
      </c>
      <c r="N1901"/>
      <c r="O1901" s="3">
        <v>154</v>
      </c>
      <c r="P1901" s="34">
        <v>403063.62</v>
      </c>
      <c r="Q1901" s="34">
        <v>411892.99</v>
      </c>
      <c r="R1901" s="34">
        <v>-8829.3699999999953</v>
      </c>
      <c r="S1901" s="36">
        <v>-2.1436077365628359E-2</v>
      </c>
      <c r="T1901" s="72">
        <v>2617.2962337662339</v>
      </c>
      <c r="U1901" s="34">
        <v>191968.58</v>
      </c>
      <c r="V1901" s="34">
        <v>163492.85</v>
      </c>
      <c r="W1901" s="34">
        <v>28475.729999999981</v>
      </c>
      <c r="X1901" s="36">
        <v>0.17417110289532522</v>
      </c>
      <c r="Y1901" s="36" t="str">
        <f>IFERROR(VLOOKUP(A1901,'Pivot price tier'!$C$8:$L$2270,10,0),"")</f>
        <v xml:space="preserve"> </v>
      </c>
      <c r="Z1901" s="36" t="str">
        <f>IFERROR(VLOOKUP(A1901,'Pivot price tier by size'!$D$8:$M$2491,10,0),"")</f>
        <v xml:space="preserve"> </v>
      </c>
      <c r="AA1901" s="36" t="str">
        <f>IFERROR(VLOOKUP(A1901,'Pivot category'!$B$8:$I$2216,8,0),"")</f>
        <v xml:space="preserve"> </v>
      </c>
      <c r="AB1901" s="3" t="str">
        <f>IF(P1901&lt;$AC$1,"Bottom 5%","")</f>
        <v/>
      </c>
      <c r="AC1901"/>
      <c r="AD1901" s="34" t="s">
        <v>11098</v>
      </c>
      <c r="AE1901" s="34" t="s">
        <v>13942</v>
      </c>
    </row>
    <row r="1902" spans="1:31" hidden="1" x14ac:dyDescent="0.25">
      <c r="A1902" t="s">
        <v>15778</v>
      </c>
      <c r="B1902" t="s">
        <v>15779</v>
      </c>
      <c r="C1902" s="3" t="s">
        <v>34</v>
      </c>
      <c r="D1902" s="3" t="s">
        <v>15405</v>
      </c>
      <c r="E1902" s="3" t="s">
        <v>5093</v>
      </c>
      <c r="F1902" s="3">
        <v>1000</v>
      </c>
      <c r="G1902" s="34">
        <v>24.99</v>
      </c>
      <c r="H1902" s="3" t="s">
        <v>12</v>
      </c>
      <c r="I1902" s="3" t="s">
        <v>23</v>
      </c>
      <c r="J1902" s="3" t="s">
        <v>8163</v>
      </c>
      <c r="K1902" s="3" t="s">
        <v>8164</v>
      </c>
      <c r="L1902" s="3" t="s">
        <v>68</v>
      </c>
      <c r="M1902" s="26">
        <v>45908</v>
      </c>
      <c r="N1902"/>
      <c r="O1902" s="3">
        <v>22</v>
      </c>
      <c r="P1902" s="34">
        <v>5522.79</v>
      </c>
      <c r="Q1902" s="34">
        <v>0</v>
      </c>
      <c r="R1902" s="34">
        <v>5522.79</v>
      </c>
      <c r="S1902" s="36" t="s">
        <v>78</v>
      </c>
      <c r="T1902" s="72">
        <v>251.03590909090909</v>
      </c>
      <c r="U1902" s="34">
        <v>3548.58</v>
      </c>
      <c r="V1902" s="34">
        <v>0</v>
      </c>
      <c r="W1902" s="34">
        <v>3548.58</v>
      </c>
      <c r="X1902" s="36" t="s">
        <v>78</v>
      </c>
      <c r="Y1902" s="36" t="str">
        <f>IFERROR(VLOOKUP(A1902,'Pivot price tier'!$C$8:$L$2270,10,0),"")</f>
        <v>X</v>
      </c>
      <c r="Z1902" s="36" t="str">
        <f>IFERROR(VLOOKUP(A1902,'Pivot price tier by size'!$D$8:$M$2491,10,0),"")</f>
        <v>X</v>
      </c>
      <c r="AA1902" s="36" t="str">
        <f>IFERROR(VLOOKUP(A1902,'Pivot category'!$B$8:$I$2216,8,0),"")</f>
        <v>X</v>
      </c>
      <c r="AB1902" s="3" t="str">
        <f>IF(P1902&lt;$AC$1,"Bottom 5%","")</f>
        <v>Bottom 5%</v>
      </c>
      <c r="AC1902"/>
      <c r="AD1902" s="34" t="s">
        <v>11097</v>
      </c>
      <c r="AE1902" s="34" t="s">
        <v>13973</v>
      </c>
    </row>
    <row r="1903" spans="1:31" x14ac:dyDescent="0.25">
      <c r="A1903" t="s">
        <v>6859</v>
      </c>
      <c r="B1903" t="s">
        <v>100</v>
      </c>
      <c r="C1903" s="3" t="s">
        <v>34</v>
      </c>
      <c r="D1903" s="3" t="s">
        <v>2299</v>
      </c>
      <c r="E1903" s="3">
        <v>0</v>
      </c>
      <c r="F1903" s="3">
        <v>1000</v>
      </c>
      <c r="G1903" s="34">
        <v>18.989999999999998</v>
      </c>
      <c r="H1903" s="3" t="s">
        <v>27</v>
      </c>
      <c r="I1903" s="3" t="s">
        <v>21</v>
      </c>
      <c r="J1903" s="3" t="s">
        <v>8163</v>
      </c>
      <c r="K1903" s="3" t="s">
        <v>8164</v>
      </c>
      <c r="L1903" s="3" t="s">
        <v>68</v>
      </c>
      <c r="M1903" s="26" t="s">
        <v>13723</v>
      </c>
      <c r="N1903"/>
      <c r="O1903" s="3">
        <v>155</v>
      </c>
      <c r="P1903" s="34">
        <v>182664.81</v>
      </c>
      <c r="Q1903" s="34">
        <v>173377.4</v>
      </c>
      <c r="R1903" s="34">
        <v>9287.4100000000035</v>
      </c>
      <c r="S1903" s="36">
        <v>5.3567593008085224E-2</v>
      </c>
      <c r="T1903" s="72">
        <v>1178.4826451612903</v>
      </c>
      <c r="U1903" s="34">
        <v>252699.93</v>
      </c>
      <c r="V1903" s="34">
        <v>236662.25</v>
      </c>
      <c r="W1903" s="34">
        <v>16037.679999999993</v>
      </c>
      <c r="X1903" s="36">
        <v>6.7766109719653134E-2</v>
      </c>
      <c r="Y1903" s="36" t="str">
        <f>IFERROR(VLOOKUP(A1903,'Pivot price tier'!$C$8:$L$2270,10,0),"")</f>
        <v xml:space="preserve"> </v>
      </c>
      <c r="Z1903" s="36" t="str">
        <f>IFERROR(VLOOKUP(A1903,'Pivot price tier by size'!$D$8:$M$2491,10,0),"")</f>
        <v xml:space="preserve"> </v>
      </c>
      <c r="AA1903" s="36" t="str">
        <f>IFERROR(VLOOKUP(A1903,'Pivot category'!$B$8:$I$2216,8,0),"")</f>
        <v xml:space="preserve"> </v>
      </c>
      <c r="AB1903" s="3" t="str">
        <f>IF(P1903&lt;$AC$1,"Bottom 5%","")</f>
        <v/>
      </c>
      <c r="AC1903"/>
      <c r="AD1903" s="34" t="s">
        <v>11098</v>
      </c>
      <c r="AE1903" s="34" t="s">
        <v>13942</v>
      </c>
    </row>
    <row r="1904" spans="1:31" hidden="1" x14ac:dyDescent="0.25">
      <c r="A1904" t="s">
        <v>6279</v>
      </c>
      <c r="B1904" t="s">
        <v>1018</v>
      </c>
      <c r="C1904" s="3" t="s">
        <v>32</v>
      </c>
      <c r="D1904" s="3" t="s">
        <v>3325</v>
      </c>
      <c r="E1904" s="3" t="s">
        <v>5095</v>
      </c>
      <c r="F1904" s="3">
        <v>7000</v>
      </c>
      <c r="G1904" s="34">
        <v>681.99</v>
      </c>
      <c r="H1904" s="3" t="s">
        <v>12486</v>
      </c>
      <c r="I1904" s="3" t="s">
        <v>74</v>
      </c>
      <c r="J1904" s="3" t="s">
        <v>8173</v>
      </c>
      <c r="K1904" s="3" t="s">
        <v>8172</v>
      </c>
      <c r="L1904" s="3" t="s">
        <v>68</v>
      </c>
      <c r="M1904" s="26" t="s">
        <v>13723</v>
      </c>
      <c r="N1904"/>
      <c r="O1904" s="3">
        <v>3</v>
      </c>
      <c r="P1904" s="34">
        <v>681.99</v>
      </c>
      <c r="Q1904" s="34">
        <v>681.99</v>
      </c>
      <c r="R1904" s="34">
        <v>0</v>
      </c>
      <c r="S1904" s="36">
        <v>0</v>
      </c>
      <c r="T1904" s="72">
        <v>227.33</v>
      </c>
      <c r="U1904" s="34">
        <v>681.99</v>
      </c>
      <c r="V1904" s="34">
        <v>0</v>
      </c>
      <c r="W1904" s="34">
        <v>681.99</v>
      </c>
      <c r="X1904" s="36" t="s">
        <v>78</v>
      </c>
      <c r="Y1904" s="36" t="str">
        <f>IFERROR(VLOOKUP(A1904,'Pivot price tier'!$C$8:$L$2270,10,0),"")</f>
        <v/>
      </c>
      <c r="Z1904" s="36" t="str">
        <f>IFERROR(VLOOKUP(A1904,'Pivot price tier by size'!$D$8:$M$2491,10,0),"")</f>
        <v/>
      </c>
      <c r="AA1904" s="36" t="str">
        <f>IFERROR(VLOOKUP(A1904,'Pivot category'!$B$8:$I$2216,8,0),"")</f>
        <v/>
      </c>
      <c r="AB1904" s="3" t="str">
        <f>IF(P1904&lt;$AC$1,"Bottom 5%","")</f>
        <v>Bottom 5%</v>
      </c>
      <c r="AC1904"/>
      <c r="AD1904" s="34" t="s">
        <v>11097</v>
      </c>
      <c r="AE1904" s="34" t="s">
        <v>13973</v>
      </c>
    </row>
    <row r="1905" spans="1:31" x14ac:dyDescent="0.25">
      <c r="A1905" t="s">
        <v>5472</v>
      </c>
      <c r="B1905" t="s">
        <v>102</v>
      </c>
      <c r="C1905" s="3" t="s">
        <v>32</v>
      </c>
      <c r="D1905" s="3" t="s">
        <v>2301</v>
      </c>
      <c r="E1905" s="3">
        <v>0</v>
      </c>
      <c r="F1905" s="3">
        <v>1000</v>
      </c>
      <c r="G1905" s="34">
        <v>34.99</v>
      </c>
      <c r="H1905" s="3" t="s">
        <v>27</v>
      </c>
      <c r="I1905" s="3" t="s">
        <v>21</v>
      </c>
      <c r="J1905" s="3" t="s">
        <v>8163</v>
      </c>
      <c r="K1905" s="3" t="s">
        <v>8164</v>
      </c>
      <c r="L1905" s="3" t="s">
        <v>68</v>
      </c>
      <c r="M1905" s="26" t="s">
        <v>13723</v>
      </c>
      <c r="N1905"/>
      <c r="O1905" s="3">
        <v>159</v>
      </c>
      <c r="P1905" s="34">
        <v>338628.22</v>
      </c>
      <c r="Q1905" s="34">
        <v>330803.43</v>
      </c>
      <c r="R1905" s="34">
        <v>7824.789999999979</v>
      </c>
      <c r="S1905" s="36">
        <v>2.3653896212623815E-2</v>
      </c>
      <c r="T1905" s="72">
        <v>2129.7372327044022</v>
      </c>
      <c r="U1905" s="34">
        <v>708315.01</v>
      </c>
      <c r="V1905" s="34">
        <v>685637.11</v>
      </c>
      <c r="W1905" s="34">
        <v>22677.900000000023</v>
      </c>
      <c r="X1905" s="36">
        <v>3.3075660096636206E-2</v>
      </c>
      <c r="Y1905" s="36" t="str">
        <f>IFERROR(VLOOKUP(A1905,'Pivot price tier'!$C$8:$L$2270,10,0),"")</f>
        <v xml:space="preserve"> </v>
      </c>
      <c r="Z1905" s="36" t="str">
        <f>IFERROR(VLOOKUP(A1905,'Pivot price tier by size'!$D$8:$M$2491,10,0),"")</f>
        <v xml:space="preserve"> </v>
      </c>
      <c r="AA1905" s="36" t="str">
        <f>IFERROR(VLOOKUP(A1905,'Pivot category'!$B$8:$I$2216,8,0),"")</f>
        <v xml:space="preserve"> </v>
      </c>
      <c r="AB1905" s="3" t="str">
        <f>IF(P1905&lt;$AC$1,"Bottom 5%","")</f>
        <v/>
      </c>
      <c r="AC1905"/>
      <c r="AD1905" s="34" t="s">
        <v>11098</v>
      </c>
      <c r="AE1905" s="34" t="s">
        <v>13942</v>
      </c>
    </row>
    <row r="1906" spans="1:31" hidden="1" x14ac:dyDescent="0.25">
      <c r="A1906" t="s">
        <v>15474</v>
      </c>
      <c r="B1906" t="s">
        <v>15475</v>
      </c>
      <c r="C1906" s="3" t="s">
        <v>32</v>
      </c>
      <c r="D1906" s="3" t="s">
        <v>15375</v>
      </c>
      <c r="E1906" s="3" t="s">
        <v>5095</v>
      </c>
      <c r="F1906" s="3">
        <v>70000</v>
      </c>
      <c r="G1906" s="34">
        <v>74.989999999999995</v>
      </c>
      <c r="H1906" s="3" t="s">
        <v>12486</v>
      </c>
      <c r="I1906" s="3" t="s">
        <v>15</v>
      </c>
      <c r="J1906" s="3" t="s">
        <v>8163</v>
      </c>
      <c r="K1906" s="3" t="s">
        <v>8164</v>
      </c>
      <c r="L1906" s="3" t="s">
        <v>68</v>
      </c>
      <c r="M1906" s="26">
        <v>45901</v>
      </c>
      <c r="N1906"/>
      <c r="O1906" s="3">
        <v>12</v>
      </c>
      <c r="P1906" s="34">
        <v>5849.22</v>
      </c>
      <c r="Q1906" s="34">
        <v>0</v>
      </c>
      <c r="R1906" s="34">
        <v>5849.22</v>
      </c>
      <c r="S1906" s="36" t="s">
        <v>78</v>
      </c>
      <c r="T1906" s="72">
        <v>487.435</v>
      </c>
      <c r="U1906" s="34">
        <v>20097.32</v>
      </c>
      <c r="V1906" s="34">
        <v>0</v>
      </c>
      <c r="W1906" s="34">
        <v>20097.32</v>
      </c>
      <c r="X1906" s="36" t="s">
        <v>78</v>
      </c>
      <c r="Y1906" s="36" t="str">
        <f>IFERROR(VLOOKUP(A1906,'Pivot price tier'!$C$8:$L$2270,10,0),"")</f>
        <v xml:space="preserve"> </v>
      </c>
      <c r="Z1906" s="36" t="str">
        <f>IFERROR(VLOOKUP(A1906,'Pivot price tier by size'!$D$8:$M$2491,10,0),"")</f>
        <v>X</v>
      </c>
      <c r="AA1906" s="36" t="str">
        <f>IFERROR(VLOOKUP(A1906,'Pivot category'!$B$8:$I$2216,8,0),"")</f>
        <v>X</v>
      </c>
      <c r="AB1906" s="3" t="str">
        <f>IF(P1906&lt;$AC$1,"Bottom 5%","")</f>
        <v>Bottom 5%</v>
      </c>
      <c r="AC1906"/>
      <c r="AD1906" s="34" t="s">
        <v>11097</v>
      </c>
      <c r="AE1906" s="34" t="s">
        <v>13973</v>
      </c>
    </row>
    <row r="1907" spans="1:31" hidden="1" x14ac:dyDescent="0.25">
      <c r="A1907" t="s">
        <v>6045</v>
      </c>
      <c r="B1907" t="s">
        <v>1021</v>
      </c>
      <c r="C1907" s="3" t="s">
        <v>32</v>
      </c>
      <c r="D1907" s="3" t="s">
        <v>3328</v>
      </c>
      <c r="E1907" s="3" t="s">
        <v>5095</v>
      </c>
      <c r="F1907" s="3">
        <v>7000</v>
      </c>
      <c r="G1907" s="34">
        <v>274.99</v>
      </c>
      <c r="H1907" s="3" t="s">
        <v>12486</v>
      </c>
      <c r="I1907" s="3" t="s">
        <v>74</v>
      </c>
      <c r="J1907" s="3" t="s">
        <v>8173</v>
      </c>
      <c r="K1907" s="3" t="s">
        <v>8172</v>
      </c>
      <c r="L1907" s="3" t="s">
        <v>68</v>
      </c>
      <c r="M1907" s="26" t="s">
        <v>13723</v>
      </c>
      <c r="N1907"/>
      <c r="O1907" s="3">
        <v>7</v>
      </c>
      <c r="P1907" s="34">
        <v>13199.52</v>
      </c>
      <c r="Q1907" s="34">
        <v>10999.6</v>
      </c>
      <c r="R1907" s="34">
        <v>2199.92</v>
      </c>
      <c r="S1907" s="36">
        <v>0.19999999999999996</v>
      </c>
      <c r="T1907" s="72">
        <v>1885.6457142857143</v>
      </c>
      <c r="U1907" s="34">
        <v>2474.91</v>
      </c>
      <c r="V1907" s="34">
        <v>6874.75</v>
      </c>
      <c r="W1907" s="34">
        <v>-4399.84</v>
      </c>
      <c r="X1907" s="36">
        <v>-0.64</v>
      </c>
      <c r="Y1907" s="36" t="str">
        <f>IFERROR(VLOOKUP(A1907,'Pivot price tier'!$C$8:$L$2270,10,0),"")</f>
        <v/>
      </c>
      <c r="Z1907" s="36" t="str">
        <f>IFERROR(VLOOKUP(A1907,'Pivot price tier by size'!$D$8:$M$2491,10,0),"")</f>
        <v/>
      </c>
      <c r="AA1907" s="36" t="str">
        <f>IFERROR(VLOOKUP(A1907,'Pivot category'!$B$8:$I$2216,8,0),"")</f>
        <v/>
      </c>
      <c r="AB1907" s="3" t="str">
        <f>IF(P1907&lt;$AC$1,"Bottom 5%","")</f>
        <v>Bottom 5%</v>
      </c>
      <c r="AC1907"/>
      <c r="AD1907" s="34" t="s">
        <v>11097</v>
      </c>
      <c r="AE1907" s="34" t="s">
        <v>13973</v>
      </c>
    </row>
    <row r="1908" spans="1:31" x14ac:dyDescent="0.25">
      <c r="A1908" t="s">
        <v>7392</v>
      </c>
      <c r="B1908" t="s">
        <v>136</v>
      </c>
      <c r="C1908" s="3" t="s">
        <v>36</v>
      </c>
      <c r="D1908" s="3" t="s">
        <v>2343</v>
      </c>
      <c r="E1908" s="3" t="s">
        <v>5093</v>
      </c>
      <c r="F1908" s="3">
        <v>1000</v>
      </c>
      <c r="G1908" s="34">
        <v>26.99</v>
      </c>
      <c r="H1908" s="3" t="s">
        <v>28</v>
      </c>
      <c r="I1908" s="3" t="s">
        <v>21</v>
      </c>
      <c r="J1908" s="3" t="s">
        <v>8163</v>
      </c>
      <c r="K1908" s="3" t="s">
        <v>8164</v>
      </c>
      <c r="L1908" s="3" t="s">
        <v>68</v>
      </c>
      <c r="M1908" s="26" t="s">
        <v>13723</v>
      </c>
      <c r="N1908"/>
      <c r="O1908" s="3">
        <v>156</v>
      </c>
      <c r="P1908" s="34">
        <v>474025.37</v>
      </c>
      <c r="Q1908" s="34">
        <v>547060.31000000006</v>
      </c>
      <c r="R1908" s="34">
        <v>-73034.940000000061</v>
      </c>
      <c r="S1908" s="36">
        <v>-0.13350436627361995</v>
      </c>
      <c r="T1908" s="72">
        <v>3038.6241666666665</v>
      </c>
      <c r="U1908" s="34">
        <v>785678.9</v>
      </c>
      <c r="V1908" s="34">
        <v>866999.77</v>
      </c>
      <c r="W1908" s="34">
        <v>-81320.87</v>
      </c>
      <c r="X1908" s="36">
        <v>-9.3795722690906858E-2</v>
      </c>
      <c r="Y1908" s="36" t="str">
        <f>IFERROR(VLOOKUP(A1908,'Pivot price tier'!$C$8:$L$2270,10,0),"")</f>
        <v xml:space="preserve"> </v>
      </c>
      <c r="Z1908" s="36" t="str">
        <f>IFERROR(VLOOKUP(A1908,'Pivot price tier by size'!$D$8:$M$2491,10,0),"")</f>
        <v xml:space="preserve"> </v>
      </c>
      <c r="AA1908" s="36" t="str">
        <f>IFERROR(VLOOKUP(A1908,'Pivot category'!$B$8:$I$2216,8,0),"")</f>
        <v xml:space="preserve"> </v>
      </c>
      <c r="AB1908" s="3" t="str">
        <f>IF(P1908&lt;$AC$1,"Bottom 5%","")</f>
        <v/>
      </c>
      <c r="AC1908"/>
      <c r="AD1908" s="34" t="s">
        <v>16460</v>
      </c>
      <c r="AE1908" s="34" t="s">
        <v>13953</v>
      </c>
    </row>
    <row r="1909" spans="1:31" hidden="1" x14ac:dyDescent="0.25">
      <c r="A1909" t="s">
        <v>9984</v>
      </c>
      <c r="B1909" t="s">
        <v>9985</v>
      </c>
      <c r="C1909" s="3" t="s">
        <v>32</v>
      </c>
      <c r="D1909" s="3" t="s">
        <v>10058</v>
      </c>
      <c r="E1909" s="3" t="s">
        <v>5093</v>
      </c>
      <c r="F1909" s="3">
        <v>10000</v>
      </c>
      <c r="G1909" s="34">
        <v>574.99</v>
      </c>
      <c r="H1909" s="3" t="s">
        <v>12486</v>
      </c>
      <c r="I1909" s="3" t="s">
        <v>74</v>
      </c>
      <c r="J1909" s="3" t="s">
        <v>8265</v>
      </c>
      <c r="K1909" s="3" t="s">
        <v>8172</v>
      </c>
      <c r="L1909" s="3" t="s">
        <v>68</v>
      </c>
      <c r="M1909" s="26" t="s">
        <v>13723</v>
      </c>
      <c r="N1909"/>
      <c r="O1909" s="3">
        <v>10</v>
      </c>
      <c r="P1909" s="34">
        <v>3449.94</v>
      </c>
      <c r="Q1909" s="34">
        <v>2299.96</v>
      </c>
      <c r="R1909" s="34">
        <v>1149.98</v>
      </c>
      <c r="S1909" s="36">
        <v>0.5</v>
      </c>
      <c r="T1909" s="72">
        <v>344.99400000000003</v>
      </c>
      <c r="U1909" s="34" t="s">
        <v>78</v>
      </c>
      <c r="V1909" s="34" t="s">
        <v>78</v>
      </c>
      <c r="W1909" s="34" t="s">
        <v>78</v>
      </c>
      <c r="X1909" s="36" t="s">
        <v>78</v>
      </c>
      <c r="Y1909" s="36" t="str">
        <f>IFERROR(VLOOKUP(A1909,'Pivot price tier'!$C$8:$L$2270,10,0),"")</f>
        <v/>
      </c>
      <c r="Z1909" s="36" t="str">
        <f>IFERROR(VLOOKUP(A1909,'Pivot price tier by size'!$D$8:$M$2491,10,0),"")</f>
        <v/>
      </c>
      <c r="AA1909" s="36" t="str">
        <f>IFERROR(VLOOKUP(A1909,'Pivot category'!$B$8:$I$2216,8,0),"")</f>
        <v/>
      </c>
      <c r="AB1909" s="3" t="str">
        <f>IF(P1909&lt;$AC$1,"Bottom 5%","")</f>
        <v>Bottom 5%</v>
      </c>
      <c r="AC1909"/>
      <c r="AD1909" s="34" t="s">
        <v>16459</v>
      </c>
      <c r="AE1909" s="34" t="s">
        <v>13980</v>
      </c>
    </row>
    <row r="1910" spans="1:31" hidden="1" x14ac:dyDescent="0.25">
      <c r="A1910" t="s">
        <v>12633</v>
      </c>
      <c r="B1910" t="s">
        <v>12634</v>
      </c>
      <c r="C1910" s="3" t="s">
        <v>10382</v>
      </c>
      <c r="D1910" s="3" t="s">
        <v>12499</v>
      </c>
      <c r="E1910" s="3" t="s">
        <v>5093</v>
      </c>
      <c r="F1910" s="3">
        <v>10000</v>
      </c>
      <c r="G1910" s="34">
        <v>69.989999999999995</v>
      </c>
      <c r="H1910" s="3" t="s">
        <v>12486</v>
      </c>
      <c r="I1910" s="3" t="s">
        <v>15</v>
      </c>
      <c r="J1910" s="3" t="s">
        <v>8265</v>
      </c>
      <c r="K1910" s="3" t="s">
        <v>8164</v>
      </c>
      <c r="L1910" s="3" t="s">
        <v>68</v>
      </c>
      <c r="M1910" s="26">
        <v>45323</v>
      </c>
      <c r="N1910"/>
      <c r="O1910" s="3">
        <v>7</v>
      </c>
      <c r="P1910" s="34">
        <v>2799.6</v>
      </c>
      <c r="Q1910" s="34">
        <v>8398.7999999999993</v>
      </c>
      <c r="R1910" s="34">
        <v>-5599.1999999999989</v>
      </c>
      <c r="S1910" s="36">
        <v>-0.66666666666666663</v>
      </c>
      <c r="T1910" s="72">
        <v>399.94285714285712</v>
      </c>
      <c r="U1910" s="34">
        <v>0</v>
      </c>
      <c r="V1910" s="34">
        <v>419.94</v>
      </c>
      <c r="W1910" s="34">
        <v>-419.94</v>
      </c>
      <c r="X1910" s="36">
        <v>-1</v>
      </c>
      <c r="Y1910" s="36" t="str">
        <f>IFERROR(VLOOKUP(A1910,'Pivot price tier'!$C$8:$L$2270,10,0),"")</f>
        <v>X</v>
      </c>
      <c r="Z1910" s="36" t="str">
        <f>IFERROR(VLOOKUP(A1910,'Pivot price tier by size'!$D$8:$M$2491,10,0),"")</f>
        <v>X</v>
      </c>
      <c r="AA1910" s="36" t="str">
        <f>IFERROR(VLOOKUP(A1910,'Pivot category'!$B$8:$I$2216,8,0),"")</f>
        <v>X</v>
      </c>
      <c r="AB1910" s="3" t="str">
        <f>IF(P1910&lt;$AC$1,"Bottom 5%","")</f>
        <v>Bottom 5%</v>
      </c>
      <c r="AC1910"/>
      <c r="AD1910" s="34" t="s">
        <v>16459</v>
      </c>
      <c r="AE1910" s="34" t="s">
        <v>13980</v>
      </c>
    </row>
    <row r="1911" spans="1:31" hidden="1" x14ac:dyDescent="0.25">
      <c r="A1911" t="s">
        <v>6275</v>
      </c>
      <c r="B1911" t="s">
        <v>1023</v>
      </c>
      <c r="C1911" s="3" t="s">
        <v>32</v>
      </c>
      <c r="D1911" s="3" t="s">
        <v>3330</v>
      </c>
      <c r="E1911" s="3" t="s">
        <v>5095</v>
      </c>
      <c r="F1911" s="3">
        <v>7000</v>
      </c>
      <c r="G1911" s="34">
        <v>45.59</v>
      </c>
      <c r="H1911" s="3" t="s">
        <v>12486</v>
      </c>
      <c r="I1911" s="3" t="s">
        <v>23</v>
      </c>
      <c r="J1911" s="3" t="s">
        <v>8168</v>
      </c>
      <c r="K1911" s="3" t="s">
        <v>8172</v>
      </c>
      <c r="L1911" s="3" t="s">
        <v>8167</v>
      </c>
      <c r="M1911" s="26" t="s">
        <v>13723</v>
      </c>
      <c r="N1911"/>
      <c r="O1911" s="3" t="s">
        <v>78</v>
      </c>
      <c r="P1911" s="34">
        <v>227.95</v>
      </c>
      <c r="Q1911" s="34">
        <v>258.35000000000002</v>
      </c>
      <c r="R1911" s="34">
        <v>-30.400000000000034</v>
      </c>
      <c r="S1911" s="36">
        <v>-0.11766982775304835</v>
      </c>
      <c r="T1911" s="72" t="s">
        <v>78</v>
      </c>
      <c r="U1911" s="34">
        <v>45.59</v>
      </c>
      <c r="V1911" s="34">
        <v>0</v>
      </c>
      <c r="W1911" s="34">
        <v>45.59</v>
      </c>
      <c r="X1911" s="36" t="s">
        <v>78</v>
      </c>
      <c r="Y1911" s="36" t="str">
        <f>IFERROR(VLOOKUP(A1911,'Pivot price tier'!$C$8:$L$2270,10,0),"")</f>
        <v/>
      </c>
      <c r="Z1911" s="36" t="str">
        <f>IFERROR(VLOOKUP(A1911,'Pivot price tier by size'!$D$8:$M$2491,10,0),"")</f>
        <v/>
      </c>
      <c r="AA1911" s="36" t="str">
        <f>IFERROR(VLOOKUP(A1911,'Pivot category'!$B$8:$I$2216,8,0),"")</f>
        <v/>
      </c>
      <c r="AB1911" s="3" t="str">
        <f>IF(P1911&lt;$AC$1,"Bottom 5%","")</f>
        <v>Bottom 5%</v>
      </c>
      <c r="AC1911"/>
      <c r="AD1911" s="34" t="s">
        <v>16473</v>
      </c>
      <c r="AE1911" s="34" t="s">
        <v>13951</v>
      </c>
    </row>
    <row r="1912" spans="1:31" hidden="1" x14ac:dyDescent="0.25">
      <c r="A1912" t="s">
        <v>10218</v>
      </c>
      <c r="B1912" t="s">
        <v>10219</v>
      </c>
      <c r="C1912" s="3" t="s">
        <v>32</v>
      </c>
      <c r="D1912" s="3" t="s">
        <v>9832</v>
      </c>
      <c r="E1912" s="3" t="s">
        <v>5095</v>
      </c>
      <c r="F1912" s="3">
        <v>7000</v>
      </c>
      <c r="G1912" s="34">
        <v>131.99</v>
      </c>
      <c r="H1912" s="3" t="s">
        <v>12486</v>
      </c>
      <c r="I1912" s="3" t="s">
        <v>74</v>
      </c>
      <c r="J1912" s="3" t="s">
        <v>8168</v>
      </c>
      <c r="K1912" s="3" t="s">
        <v>8172</v>
      </c>
      <c r="L1912" s="3" t="s">
        <v>8167</v>
      </c>
      <c r="M1912" s="26" t="s">
        <v>13723</v>
      </c>
      <c r="N1912"/>
      <c r="O1912" s="3" t="s">
        <v>78</v>
      </c>
      <c r="P1912" s="34">
        <v>395.97</v>
      </c>
      <c r="Q1912" s="34">
        <v>131.99</v>
      </c>
      <c r="R1912" s="34">
        <v>263.98</v>
      </c>
      <c r="S1912" s="36">
        <v>2</v>
      </c>
      <c r="T1912" s="72" t="s">
        <v>78</v>
      </c>
      <c r="U1912" s="34" t="s">
        <v>78</v>
      </c>
      <c r="V1912" s="34" t="s">
        <v>78</v>
      </c>
      <c r="W1912" s="34" t="s">
        <v>78</v>
      </c>
      <c r="X1912" s="36" t="s">
        <v>78</v>
      </c>
      <c r="Y1912" s="36" t="str">
        <f>IFERROR(VLOOKUP(A1912,'Pivot price tier'!$C$8:$L$2270,10,0),"")</f>
        <v/>
      </c>
      <c r="Z1912" s="36" t="str">
        <f>IFERROR(VLOOKUP(A1912,'Pivot price tier by size'!$D$8:$M$2491,10,0),"")</f>
        <v/>
      </c>
      <c r="AA1912" s="36" t="str">
        <f>IFERROR(VLOOKUP(A1912,'Pivot category'!$B$8:$I$2216,8,0),"")</f>
        <v/>
      </c>
      <c r="AB1912" s="3" t="str">
        <f>IF(P1912&lt;$AC$1,"Bottom 5%","")</f>
        <v>Bottom 5%</v>
      </c>
      <c r="AC1912"/>
      <c r="AD1912" s="34" t="s">
        <v>16461</v>
      </c>
      <c r="AE1912" s="34" t="s">
        <v>16492</v>
      </c>
    </row>
    <row r="1913" spans="1:31" hidden="1" x14ac:dyDescent="0.25">
      <c r="A1913" t="s">
        <v>6253</v>
      </c>
      <c r="B1913" t="s">
        <v>1024</v>
      </c>
      <c r="C1913" s="3" t="s">
        <v>32</v>
      </c>
      <c r="D1913" s="3" t="s">
        <v>3331</v>
      </c>
      <c r="E1913" s="3" t="s">
        <v>5095</v>
      </c>
      <c r="F1913" s="3">
        <v>7000</v>
      </c>
      <c r="G1913" s="34">
        <v>190.79</v>
      </c>
      <c r="H1913" s="3" t="s">
        <v>12486</v>
      </c>
      <c r="I1913" s="3" t="s">
        <v>74</v>
      </c>
      <c r="J1913" s="3" t="s">
        <v>8168</v>
      </c>
      <c r="K1913" s="3" t="s">
        <v>8172</v>
      </c>
      <c r="L1913" s="3" t="s">
        <v>8167</v>
      </c>
      <c r="M1913" s="26" t="s">
        <v>13723</v>
      </c>
      <c r="N1913"/>
      <c r="O1913" s="3">
        <v>1</v>
      </c>
      <c r="P1913" s="34">
        <v>2861.85</v>
      </c>
      <c r="Q1913" s="34">
        <v>1017.56</v>
      </c>
      <c r="R1913" s="34">
        <v>1844.29</v>
      </c>
      <c r="S1913" s="36">
        <v>1.8124631471362869</v>
      </c>
      <c r="T1913" s="72">
        <v>2861.85</v>
      </c>
      <c r="U1913" s="34" t="s">
        <v>78</v>
      </c>
      <c r="V1913" s="34" t="s">
        <v>78</v>
      </c>
      <c r="W1913" s="34" t="s">
        <v>78</v>
      </c>
      <c r="X1913" s="36" t="s">
        <v>78</v>
      </c>
      <c r="Y1913" s="36" t="str">
        <f>IFERROR(VLOOKUP(A1913,'Pivot price tier'!$C$8:$L$2270,10,0),"")</f>
        <v/>
      </c>
      <c r="Z1913" s="36" t="str">
        <f>IFERROR(VLOOKUP(A1913,'Pivot price tier by size'!$D$8:$M$2491,10,0),"")</f>
        <v/>
      </c>
      <c r="AA1913" s="36" t="str">
        <f>IFERROR(VLOOKUP(A1913,'Pivot category'!$B$8:$I$2216,8,0),"")</f>
        <v/>
      </c>
      <c r="AB1913" s="3" t="str">
        <f>IF(P1913&lt;$AC$1,"Bottom 5%","")</f>
        <v>Bottom 5%</v>
      </c>
      <c r="AC1913"/>
      <c r="AD1913" s="34" t="s">
        <v>16473</v>
      </c>
      <c r="AE1913" s="34" t="s">
        <v>13951</v>
      </c>
    </row>
    <row r="1914" spans="1:31" hidden="1" x14ac:dyDescent="0.25">
      <c r="A1914" t="s">
        <v>6643</v>
      </c>
      <c r="B1914" t="s">
        <v>1025</v>
      </c>
      <c r="C1914" s="3" t="s">
        <v>32</v>
      </c>
      <c r="D1914" s="3" t="s">
        <v>3332</v>
      </c>
      <c r="E1914" s="3" t="s">
        <v>5095</v>
      </c>
      <c r="F1914" s="3">
        <v>7000</v>
      </c>
      <c r="G1914" s="34">
        <v>89.99</v>
      </c>
      <c r="H1914" s="3" t="s">
        <v>12486</v>
      </c>
      <c r="I1914" s="3" t="s">
        <v>15</v>
      </c>
      <c r="J1914" s="3" t="s">
        <v>8168</v>
      </c>
      <c r="K1914" s="3" t="s">
        <v>8172</v>
      </c>
      <c r="L1914" s="3" t="s">
        <v>68</v>
      </c>
      <c r="M1914" s="26" t="s">
        <v>13723</v>
      </c>
      <c r="N1914"/>
      <c r="O1914" s="3">
        <v>2</v>
      </c>
      <c r="P1914" s="34">
        <v>1619.82</v>
      </c>
      <c r="Q1914" s="34">
        <v>1799.8</v>
      </c>
      <c r="R1914" s="34">
        <v>-179.98000000000002</v>
      </c>
      <c r="S1914" s="36">
        <v>-9.9999999999999978E-2</v>
      </c>
      <c r="T1914" s="72">
        <v>809.91</v>
      </c>
      <c r="U1914" s="34" t="s">
        <v>78</v>
      </c>
      <c r="V1914" s="34" t="s">
        <v>78</v>
      </c>
      <c r="W1914" s="34" t="s">
        <v>78</v>
      </c>
      <c r="X1914" s="36" t="s">
        <v>78</v>
      </c>
      <c r="Y1914" s="36" t="str">
        <f>IFERROR(VLOOKUP(A1914,'Pivot price tier'!$C$8:$L$2270,10,0),"")</f>
        <v/>
      </c>
      <c r="Z1914" s="36" t="str">
        <f>IFERROR(VLOOKUP(A1914,'Pivot price tier by size'!$D$8:$M$2491,10,0),"")</f>
        <v/>
      </c>
      <c r="AA1914" s="36" t="str">
        <f>IFERROR(VLOOKUP(A1914,'Pivot category'!$B$8:$I$2216,8,0),"")</f>
        <v/>
      </c>
      <c r="AB1914" s="3" t="str">
        <f>IF(P1914&lt;$AC$1,"Bottom 5%","")</f>
        <v>Bottom 5%</v>
      </c>
      <c r="AC1914"/>
      <c r="AD1914" s="34" t="s">
        <v>16465</v>
      </c>
      <c r="AE1914" s="34" t="s">
        <v>16467</v>
      </c>
    </row>
    <row r="1915" spans="1:31" hidden="1" x14ac:dyDescent="0.25">
      <c r="A1915" t="s">
        <v>6256</v>
      </c>
      <c r="B1915" t="s">
        <v>1026</v>
      </c>
      <c r="C1915" s="3" t="s">
        <v>32</v>
      </c>
      <c r="D1915" s="3" t="s">
        <v>3333</v>
      </c>
      <c r="E1915" s="3" t="s">
        <v>5095</v>
      </c>
      <c r="F1915" s="3">
        <v>7000</v>
      </c>
      <c r="G1915" s="34">
        <v>53.99</v>
      </c>
      <c r="H1915" s="3" t="s">
        <v>12486</v>
      </c>
      <c r="I1915" s="3" t="s">
        <v>15</v>
      </c>
      <c r="J1915" s="3" t="s">
        <v>8168</v>
      </c>
      <c r="K1915" s="3" t="s">
        <v>8172</v>
      </c>
      <c r="L1915" s="3" t="s">
        <v>8167</v>
      </c>
      <c r="M1915" s="26" t="s">
        <v>13723</v>
      </c>
      <c r="N1915"/>
      <c r="O1915" s="3">
        <v>1</v>
      </c>
      <c r="P1915" s="34">
        <v>107.98</v>
      </c>
      <c r="Q1915" s="34">
        <v>431.94</v>
      </c>
      <c r="R1915" s="34">
        <v>-323.95999999999998</v>
      </c>
      <c r="S1915" s="36">
        <v>-0.75001157568180765</v>
      </c>
      <c r="T1915" s="72">
        <v>107.98</v>
      </c>
      <c r="U1915" s="34" t="s">
        <v>78</v>
      </c>
      <c r="V1915" s="34" t="s">
        <v>78</v>
      </c>
      <c r="W1915" s="34" t="s">
        <v>78</v>
      </c>
      <c r="X1915" s="36" t="s">
        <v>78</v>
      </c>
      <c r="Y1915" s="36" t="str">
        <f>IFERROR(VLOOKUP(A1915,'Pivot price tier'!$C$8:$L$2270,10,0),"")</f>
        <v/>
      </c>
      <c r="Z1915" s="36" t="str">
        <f>IFERROR(VLOOKUP(A1915,'Pivot price tier by size'!$D$8:$M$2491,10,0),"")</f>
        <v/>
      </c>
      <c r="AA1915" s="36" t="str">
        <f>IFERROR(VLOOKUP(A1915,'Pivot category'!$B$8:$I$2216,8,0),"")</f>
        <v/>
      </c>
      <c r="AB1915" s="3" t="str">
        <f>IF(P1915&lt;$AC$1,"Bottom 5%","")</f>
        <v>Bottom 5%</v>
      </c>
      <c r="AC1915"/>
      <c r="AD1915" s="34" t="s">
        <v>16465</v>
      </c>
      <c r="AE1915" s="34" t="s">
        <v>16467</v>
      </c>
    </row>
    <row r="1916" spans="1:31" hidden="1" x14ac:dyDescent="0.25">
      <c r="A1916" t="s">
        <v>15321</v>
      </c>
      <c r="B1916" t="s">
        <v>15322</v>
      </c>
      <c r="C1916" s="3" t="s">
        <v>38</v>
      </c>
      <c r="D1916" s="3" t="s">
        <v>14496</v>
      </c>
      <c r="E1916" s="3" t="s">
        <v>5095</v>
      </c>
      <c r="F1916" s="3">
        <v>70000</v>
      </c>
      <c r="G1916" s="34">
        <v>109.99</v>
      </c>
      <c r="H1916" s="3" t="s">
        <v>12486</v>
      </c>
      <c r="I1916" s="3" t="s">
        <v>15</v>
      </c>
      <c r="J1916" s="3" t="s">
        <v>8163</v>
      </c>
      <c r="K1916" s="3" t="s">
        <v>8164</v>
      </c>
      <c r="L1916" s="3" t="s">
        <v>68</v>
      </c>
      <c r="M1916" s="26">
        <v>45870</v>
      </c>
      <c r="N1916"/>
      <c r="O1916" s="3">
        <v>56</v>
      </c>
      <c r="P1916" s="34">
        <v>10069.07</v>
      </c>
      <c r="Q1916" s="34">
        <v>0</v>
      </c>
      <c r="R1916" s="34">
        <v>10069.07</v>
      </c>
      <c r="S1916" s="36" t="s">
        <v>78</v>
      </c>
      <c r="T1916" s="72">
        <v>179.80482142857142</v>
      </c>
      <c r="U1916" s="34">
        <v>3959.64</v>
      </c>
      <c r="V1916" s="34">
        <v>0</v>
      </c>
      <c r="W1916" s="34">
        <v>3959.64</v>
      </c>
      <c r="X1916" s="36" t="s">
        <v>78</v>
      </c>
      <c r="Y1916" s="36" t="str">
        <f>IFERROR(VLOOKUP(A1916,'Pivot price tier'!$C$8:$L$2270,10,0),"")</f>
        <v>X</v>
      </c>
      <c r="Z1916" s="36" t="str">
        <f>IFERROR(VLOOKUP(A1916,'Pivot price tier by size'!$D$8:$M$2491,10,0),"")</f>
        <v>X</v>
      </c>
      <c r="AA1916" s="36" t="str">
        <f>IFERROR(VLOOKUP(A1916,'Pivot category'!$B$8:$I$2216,8,0),"")</f>
        <v>X</v>
      </c>
      <c r="AB1916" s="3" t="str">
        <f>IF(P1916&lt;$AC$1,"Bottom 5%","")</f>
        <v>Bottom 5%</v>
      </c>
      <c r="AC1916"/>
      <c r="AD1916" s="34" t="s">
        <v>16465</v>
      </c>
      <c r="AE1916" s="34" t="s">
        <v>16466</v>
      </c>
    </row>
    <row r="1917" spans="1:31" hidden="1" x14ac:dyDescent="0.25">
      <c r="A1917" t="s">
        <v>15090</v>
      </c>
      <c r="B1917" t="s">
        <v>15195</v>
      </c>
      <c r="C1917" s="3" t="s">
        <v>32</v>
      </c>
      <c r="D1917" s="3" t="s">
        <v>14482</v>
      </c>
      <c r="E1917" s="3" t="s">
        <v>5095</v>
      </c>
      <c r="F1917" s="3">
        <v>70000</v>
      </c>
      <c r="G1917" s="34">
        <v>52.99</v>
      </c>
      <c r="H1917" s="3" t="s">
        <v>12486</v>
      </c>
      <c r="I1917" s="3" t="s">
        <v>15</v>
      </c>
      <c r="J1917" s="3" t="s">
        <v>8163</v>
      </c>
      <c r="K1917" s="3" t="s">
        <v>8164</v>
      </c>
      <c r="L1917" s="3" t="s">
        <v>68</v>
      </c>
      <c r="M1917" s="26">
        <v>45839</v>
      </c>
      <c r="N1917"/>
      <c r="O1917" s="3">
        <v>83</v>
      </c>
      <c r="P1917" s="34">
        <v>47884.02</v>
      </c>
      <c r="Q1917" s="34">
        <v>0</v>
      </c>
      <c r="R1917" s="34">
        <v>47884.02</v>
      </c>
      <c r="S1917" s="36" t="s">
        <v>78</v>
      </c>
      <c r="T1917" s="72">
        <v>576.91590361445776</v>
      </c>
      <c r="U1917" s="34">
        <v>12051.5</v>
      </c>
      <c r="V1917" s="34">
        <v>0</v>
      </c>
      <c r="W1917" s="34">
        <v>12051.5</v>
      </c>
      <c r="X1917" s="36" t="s">
        <v>78</v>
      </c>
      <c r="Y1917" s="36" t="str">
        <f>IFERROR(VLOOKUP(A1917,'Pivot price tier'!$C$8:$L$2270,10,0),"")</f>
        <v xml:space="preserve"> </v>
      </c>
      <c r="Z1917" s="36" t="str">
        <f>IFERROR(VLOOKUP(A1917,'Pivot price tier by size'!$D$8:$M$2491,10,0),"")</f>
        <v xml:space="preserve"> </v>
      </c>
      <c r="AA1917" s="36" t="str">
        <f>IFERROR(VLOOKUP(A1917,'Pivot category'!$B$8:$I$2216,8,0),"")</f>
        <v xml:space="preserve"> </v>
      </c>
      <c r="AB1917" s="3" t="str">
        <f>IF(P1917&lt;$AC$1,"Bottom 5%","")</f>
        <v>Bottom 5%</v>
      </c>
      <c r="AC1917"/>
      <c r="AD1917" s="34" t="s">
        <v>16465</v>
      </c>
      <c r="AE1917" s="34" t="s">
        <v>16466</v>
      </c>
    </row>
    <row r="1918" spans="1:31" hidden="1" x14ac:dyDescent="0.25">
      <c r="A1918" t="s">
        <v>10906</v>
      </c>
      <c r="B1918" t="s">
        <v>10907</v>
      </c>
      <c r="C1918" s="3" t="s">
        <v>32</v>
      </c>
      <c r="D1918" s="3" t="s">
        <v>10829</v>
      </c>
      <c r="E1918" s="3" t="s">
        <v>5095</v>
      </c>
      <c r="F1918" s="3">
        <v>10000</v>
      </c>
      <c r="G1918" s="34">
        <v>99.99</v>
      </c>
      <c r="H1918" s="3" t="s">
        <v>12486</v>
      </c>
      <c r="I1918" s="3" t="s">
        <v>15</v>
      </c>
      <c r="J1918" s="3" t="s">
        <v>8265</v>
      </c>
      <c r="K1918" s="3" t="s">
        <v>8176</v>
      </c>
      <c r="L1918" s="3" t="s">
        <v>68</v>
      </c>
      <c r="M1918" s="26" t="s">
        <v>13723</v>
      </c>
      <c r="N1918"/>
      <c r="O1918" s="3" t="s">
        <v>78</v>
      </c>
      <c r="P1918" s="34">
        <v>99.99</v>
      </c>
      <c r="Q1918" s="34">
        <v>299.97000000000003</v>
      </c>
      <c r="R1918" s="34">
        <v>-199.98000000000002</v>
      </c>
      <c r="S1918" s="36">
        <v>-0.66666666666666674</v>
      </c>
      <c r="T1918" s="72" t="s">
        <v>78</v>
      </c>
      <c r="U1918" s="34" t="s">
        <v>78</v>
      </c>
      <c r="V1918" s="34" t="s">
        <v>78</v>
      </c>
      <c r="W1918" s="34" t="s">
        <v>78</v>
      </c>
      <c r="X1918" s="36" t="s">
        <v>78</v>
      </c>
      <c r="Y1918" s="36" t="str">
        <f>IFERROR(VLOOKUP(A1918,'Pivot price tier'!$C$8:$L$2270,10,0),"")</f>
        <v/>
      </c>
      <c r="Z1918" s="36" t="str">
        <f>IFERROR(VLOOKUP(A1918,'Pivot price tier by size'!$D$8:$M$2491,10,0),"")</f>
        <v/>
      </c>
      <c r="AA1918" s="36" t="str">
        <f>IFERROR(VLOOKUP(A1918,'Pivot category'!$B$8:$I$2216,8,0),"")</f>
        <v/>
      </c>
      <c r="AB1918" s="3" t="str">
        <f>IF(P1918&lt;$AC$1,"Bottom 5%","")</f>
        <v>Bottom 5%</v>
      </c>
      <c r="AC1918"/>
      <c r="AD1918" s="34" t="s">
        <v>16465</v>
      </c>
      <c r="AE1918" s="34" t="s">
        <v>16466</v>
      </c>
    </row>
    <row r="1919" spans="1:31" hidden="1" x14ac:dyDescent="0.25">
      <c r="A1919" t="s">
        <v>6756</v>
      </c>
      <c r="B1919" t="s">
        <v>6755</v>
      </c>
      <c r="C1919" s="3" t="s">
        <v>32</v>
      </c>
      <c r="D1919" s="3" t="s">
        <v>8066</v>
      </c>
      <c r="E1919" s="3" t="s">
        <v>5095</v>
      </c>
      <c r="F1919" s="3">
        <v>7000</v>
      </c>
      <c r="G1919" s="34">
        <v>109.99</v>
      </c>
      <c r="H1919" s="3" t="s">
        <v>12486</v>
      </c>
      <c r="I1919" s="3" t="s">
        <v>74</v>
      </c>
      <c r="J1919" s="3" t="s">
        <v>8173</v>
      </c>
      <c r="K1919" s="3" t="s">
        <v>8172</v>
      </c>
      <c r="L1919" s="3" t="s">
        <v>68</v>
      </c>
      <c r="M1919" s="26" t="s">
        <v>13723</v>
      </c>
      <c r="N1919"/>
      <c r="O1919" s="3">
        <v>1</v>
      </c>
      <c r="P1919" s="34">
        <v>989.91</v>
      </c>
      <c r="Q1919" s="34">
        <v>1099.9000000000001</v>
      </c>
      <c r="R1919" s="34">
        <v>-109.99000000000012</v>
      </c>
      <c r="S1919" s="36">
        <v>-0.10000000000000009</v>
      </c>
      <c r="T1919" s="72">
        <v>989.91</v>
      </c>
      <c r="U1919" s="34" t="s">
        <v>78</v>
      </c>
      <c r="V1919" s="34" t="s">
        <v>78</v>
      </c>
      <c r="W1919" s="34" t="s">
        <v>78</v>
      </c>
      <c r="X1919" s="36" t="s">
        <v>78</v>
      </c>
      <c r="Y1919" s="36" t="str">
        <f>IFERROR(VLOOKUP(A1919,'Pivot price tier'!$C$8:$L$2270,10,0),"")</f>
        <v/>
      </c>
      <c r="Z1919" s="36" t="str">
        <f>IFERROR(VLOOKUP(A1919,'Pivot price tier by size'!$D$8:$M$2491,10,0),"")</f>
        <v/>
      </c>
      <c r="AA1919" s="36" t="str">
        <f>IFERROR(VLOOKUP(A1919,'Pivot category'!$B$8:$I$2216,8,0),"")</f>
        <v/>
      </c>
      <c r="AB1919" s="3" t="str">
        <f>IF(P1919&lt;$AC$1,"Bottom 5%","")</f>
        <v>Bottom 5%</v>
      </c>
      <c r="AC1919"/>
      <c r="AD1919" s="34" t="s">
        <v>16465</v>
      </c>
      <c r="AE1919" s="34" t="s">
        <v>16466</v>
      </c>
    </row>
    <row r="1920" spans="1:31" hidden="1" x14ac:dyDescent="0.25">
      <c r="A1920" t="s">
        <v>8451</v>
      </c>
      <c r="B1920" t="s">
        <v>8450</v>
      </c>
      <c r="C1920" s="3" t="s">
        <v>32</v>
      </c>
      <c r="D1920" s="3" t="s">
        <v>8188</v>
      </c>
      <c r="E1920" s="3" t="s">
        <v>5095</v>
      </c>
      <c r="F1920" s="3">
        <v>7000</v>
      </c>
      <c r="G1920" s="34">
        <v>84.99</v>
      </c>
      <c r="H1920" s="3" t="s">
        <v>12486</v>
      </c>
      <c r="I1920" s="3" t="s">
        <v>15</v>
      </c>
      <c r="J1920" s="3" t="s">
        <v>8265</v>
      </c>
      <c r="K1920" s="3" t="s">
        <v>8172</v>
      </c>
      <c r="L1920" s="3" t="s">
        <v>68</v>
      </c>
      <c r="M1920" s="26" t="s">
        <v>13723</v>
      </c>
      <c r="N1920"/>
      <c r="O1920" s="3">
        <v>3</v>
      </c>
      <c r="P1920" s="34">
        <v>3994.53</v>
      </c>
      <c r="Q1920" s="34">
        <v>10028.82</v>
      </c>
      <c r="R1920" s="34">
        <v>-6034.2899999999991</v>
      </c>
      <c r="S1920" s="36">
        <v>-0.60169491525423724</v>
      </c>
      <c r="T1920" s="72">
        <v>1331.51</v>
      </c>
      <c r="U1920" s="34">
        <v>1784.79</v>
      </c>
      <c r="V1920" s="34">
        <v>594.92999999999995</v>
      </c>
      <c r="W1920" s="34">
        <v>1189.8600000000001</v>
      </c>
      <c r="X1920" s="36">
        <v>2</v>
      </c>
      <c r="Y1920" s="36" t="str">
        <f>IFERROR(VLOOKUP(A1920,'Pivot price tier'!$C$8:$L$2270,10,0),"")</f>
        <v/>
      </c>
      <c r="Z1920" s="36" t="str">
        <f>IFERROR(VLOOKUP(A1920,'Pivot price tier by size'!$D$8:$M$2491,10,0),"")</f>
        <v/>
      </c>
      <c r="AA1920" s="36" t="str">
        <f>IFERROR(VLOOKUP(A1920,'Pivot category'!$B$8:$I$2216,8,0),"")</f>
        <v/>
      </c>
      <c r="AB1920" s="3" t="str">
        <f>IF(P1920&lt;$AC$1,"Bottom 5%","")</f>
        <v>Bottom 5%</v>
      </c>
      <c r="AC1920"/>
      <c r="AD1920" s="34" t="s">
        <v>16465</v>
      </c>
      <c r="AE1920" s="34" t="s">
        <v>16466</v>
      </c>
    </row>
    <row r="1921" spans="1:31" x14ac:dyDescent="0.25">
      <c r="A1921" t="s">
        <v>7741</v>
      </c>
      <c r="B1921" t="s">
        <v>137</v>
      </c>
      <c r="C1921" s="3" t="s">
        <v>38</v>
      </c>
      <c r="D1921" s="3" t="s">
        <v>2344</v>
      </c>
      <c r="E1921" s="3" t="s">
        <v>5093</v>
      </c>
      <c r="F1921" s="3">
        <v>1000</v>
      </c>
      <c r="G1921" s="34">
        <v>36.99</v>
      </c>
      <c r="H1921" s="3" t="s">
        <v>28</v>
      </c>
      <c r="I1921" s="3" t="s">
        <v>21</v>
      </c>
      <c r="J1921" s="3" t="s">
        <v>8163</v>
      </c>
      <c r="K1921" s="3" t="s">
        <v>8164</v>
      </c>
      <c r="L1921" s="3" t="s">
        <v>68</v>
      </c>
      <c r="M1921" s="26" t="s">
        <v>13723</v>
      </c>
      <c r="N1921"/>
      <c r="O1921" s="3">
        <v>159</v>
      </c>
      <c r="P1921" s="34">
        <v>1741239.62</v>
      </c>
      <c r="Q1921" s="34">
        <v>1833424.72</v>
      </c>
      <c r="R1921" s="34">
        <v>-92185.09999999986</v>
      </c>
      <c r="S1921" s="36">
        <v>-5.0280275483576942E-2</v>
      </c>
      <c r="T1921" s="72">
        <v>10951.192578616354</v>
      </c>
      <c r="U1921" s="34">
        <v>585961.9</v>
      </c>
      <c r="V1921" s="34">
        <v>610605.03</v>
      </c>
      <c r="W1921" s="34">
        <v>-24643.130000000005</v>
      </c>
      <c r="X1921" s="36">
        <v>-4.0358544049334144E-2</v>
      </c>
      <c r="Y1921" s="36" t="str">
        <f>IFERROR(VLOOKUP(A1921,'Pivot price tier'!$C$8:$L$2270,10,0),"")</f>
        <v xml:space="preserve"> </v>
      </c>
      <c r="Z1921" s="36" t="str">
        <f>IFERROR(VLOOKUP(A1921,'Pivot price tier by size'!$D$8:$M$2491,10,0),"")</f>
        <v xml:space="preserve"> </v>
      </c>
      <c r="AA1921" s="36" t="str">
        <f>IFERROR(VLOOKUP(A1921,'Pivot category'!$B$8:$I$2216,8,0),"")</f>
        <v xml:space="preserve"> </v>
      </c>
      <c r="AB1921" s="3" t="str">
        <f>IF(P1921&lt;$AC$1,"Bottom 5%","")</f>
        <v/>
      </c>
      <c r="AC1921"/>
      <c r="AD1921" s="34" t="s">
        <v>16460</v>
      </c>
      <c r="AE1921" s="34" t="s">
        <v>13953</v>
      </c>
    </row>
    <row r="1922" spans="1:31" x14ac:dyDescent="0.25">
      <c r="A1922" t="s">
        <v>6895</v>
      </c>
      <c r="B1922" t="s">
        <v>139</v>
      </c>
      <c r="C1922" s="3" t="s">
        <v>34</v>
      </c>
      <c r="D1922" s="3" t="s">
        <v>2346</v>
      </c>
      <c r="E1922" s="3" t="s">
        <v>5093</v>
      </c>
      <c r="F1922" s="3">
        <v>1000</v>
      </c>
      <c r="G1922" s="34">
        <v>9.99</v>
      </c>
      <c r="H1922" s="3" t="s">
        <v>28</v>
      </c>
      <c r="I1922" s="3" t="s">
        <v>21</v>
      </c>
      <c r="J1922" s="3" t="s">
        <v>8163</v>
      </c>
      <c r="K1922" s="3" t="s">
        <v>8164</v>
      </c>
      <c r="L1922" s="3" t="s">
        <v>68</v>
      </c>
      <c r="M1922" s="26" t="s">
        <v>13723</v>
      </c>
      <c r="N1922"/>
      <c r="O1922" s="3">
        <v>158</v>
      </c>
      <c r="P1922" s="34">
        <v>686862.45</v>
      </c>
      <c r="Q1922" s="34">
        <v>698386.69</v>
      </c>
      <c r="R1922" s="34">
        <v>-11524.239999999991</v>
      </c>
      <c r="S1922" s="36">
        <v>-1.6501230858222637E-2</v>
      </c>
      <c r="T1922" s="72">
        <v>4347.2306962025314</v>
      </c>
      <c r="U1922" s="34">
        <v>975593.43</v>
      </c>
      <c r="V1922" s="34">
        <v>1048989.5900000001</v>
      </c>
      <c r="W1922" s="34">
        <v>-73396.160000000033</v>
      </c>
      <c r="X1922" s="36">
        <v>-6.9968435053774036E-2</v>
      </c>
      <c r="Y1922" s="36" t="str">
        <f>IFERROR(VLOOKUP(A1922,'Pivot price tier'!$C$8:$L$2270,10,0),"")</f>
        <v xml:space="preserve"> </v>
      </c>
      <c r="Z1922" s="36" t="str">
        <f>IFERROR(VLOOKUP(A1922,'Pivot price tier by size'!$D$8:$M$2491,10,0),"")</f>
        <v xml:space="preserve"> </v>
      </c>
      <c r="AA1922" s="36" t="str">
        <f>IFERROR(VLOOKUP(A1922,'Pivot category'!$B$8:$I$2216,8,0),"")</f>
        <v xml:space="preserve"> </v>
      </c>
      <c r="AB1922" s="3" t="str">
        <f>IF(P1922&lt;$AC$1,"Bottom 5%","")</f>
        <v/>
      </c>
      <c r="AC1922"/>
      <c r="AD1922" s="34" t="s">
        <v>16460</v>
      </c>
      <c r="AE1922" s="34" t="s">
        <v>13953</v>
      </c>
    </row>
    <row r="1923" spans="1:31" x14ac:dyDescent="0.25">
      <c r="A1923" t="s">
        <v>5554</v>
      </c>
      <c r="B1923" t="s">
        <v>141</v>
      </c>
      <c r="C1923" s="3" t="s">
        <v>32</v>
      </c>
      <c r="D1923" s="3" t="s">
        <v>2348</v>
      </c>
      <c r="E1923" s="3" t="s">
        <v>5093</v>
      </c>
      <c r="F1923" s="3">
        <v>1000</v>
      </c>
      <c r="G1923" s="34">
        <v>19.989999999999998</v>
      </c>
      <c r="H1923" s="3" t="s">
        <v>28</v>
      </c>
      <c r="I1923" s="3" t="s">
        <v>21</v>
      </c>
      <c r="J1923" s="3" t="s">
        <v>8163</v>
      </c>
      <c r="K1923" s="3" t="s">
        <v>8164</v>
      </c>
      <c r="L1923" s="3" t="s">
        <v>68</v>
      </c>
      <c r="M1923" s="26" t="s">
        <v>13723</v>
      </c>
      <c r="N1923"/>
      <c r="O1923" s="3">
        <v>158</v>
      </c>
      <c r="P1923" s="34">
        <v>1104119.07</v>
      </c>
      <c r="Q1923" s="34">
        <v>1189992.17</v>
      </c>
      <c r="R1923" s="34">
        <v>-85873.09999999986</v>
      </c>
      <c r="S1923" s="36">
        <v>-7.2162743726288392E-2</v>
      </c>
      <c r="T1923" s="72">
        <v>6988.0953797468355</v>
      </c>
      <c r="U1923" s="34">
        <v>983083.59</v>
      </c>
      <c r="V1923" s="34">
        <v>1016965.7</v>
      </c>
      <c r="W1923" s="34">
        <v>-33882.109999999986</v>
      </c>
      <c r="X1923" s="36">
        <v>-3.3316866045728033E-2</v>
      </c>
      <c r="Y1923" s="36" t="str">
        <f>IFERROR(VLOOKUP(A1923,'Pivot price tier'!$C$8:$L$2270,10,0),"")</f>
        <v xml:space="preserve"> </v>
      </c>
      <c r="Z1923" s="36" t="str">
        <f>IFERROR(VLOOKUP(A1923,'Pivot price tier by size'!$D$8:$M$2491,10,0),"")</f>
        <v xml:space="preserve"> </v>
      </c>
      <c r="AA1923" s="36" t="str">
        <f>IFERROR(VLOOKUP(A1923,'Pivot category'!$B$8:$I$2216,8,0),"")</f>
        <v xml:space="preserve"> </v>
      </c>
      <c r="AB1923" s="3" t="str">
        <f>IF(P1923&lt;$AC$1,"Bottom 5%","")</f>
        <v/>
      </c>
      <c r="AC1923"/>
      <c r="AD1923" s="34" t="s">
        <v>16460</v>
      </c>
      <c r="AE1923" s="34" t="s">
        <v>13953</v>
      </c>
    </row>
    <row r="1924" spans="1:31" hidden="1" x14ac:dyDescent="0.25">
      <c r="A1924" t="s">
        <v>5376</v>
      </c>
      <c r="B1924" t="s">
        <v>1041</v>
      </c>
      <c r="C1924" s="3" t="s">
        <v>32</v>
      </c>
      <c r="D1924" s="3" t="s">
        <v>3349</v>
      </c>
      <c r="E1924" s="3" t="s">
        <v>5095</v>
      </c>
      <c r="F1924" s="3">
        <v>7000</v>
      </c>
      <c r="G1924" s="34">
        <v>46.99</v>
      </c>
      <c r="H1924" s="3" t="s">
        <v>12486</v>
      </c>
      <c r="I1924" s="3" t="s">
        <v>23</v>
      </c>
      <c r="J1924" s="3" t="s">
        <v>8168</v>
      </c>
      <c r="K1924" s="3" t="s">
        <v>8170</v>
      </c>
      <c r="L1924" s="3" t="s">
        <v>8166</v>
      </c>
      <c r="M1924" s="26" t="s">
        <v>13723</v>
      </c>
      <c r="N1924"/>
      <c r="O1924" s="3">
        <v>1</v>
      </c>
      <c r="P1924" s="34">
        <v>2255.52</v>
      </c>
      <c r="Q1924" s="34">
        <v>2078.5500000000002</v>
      </c>
      <c r="R1924" s="34">
        <v>176.9699999999998</v>
      </c>
      <c r="S1924" s="36">
        <v>8.5141083928700123E-2</v>
      </c>
      <c r="T1924" s="72">
        <v>2255.52</v>
      </c>
      <c r="U1924" s="34">
        <v>281.94</v>
      </c>
      <c r="V1924" s="34">
        <v>328.93</v>
      </c>
      <c r="W1924" s="34">
        <v>-46.990000000000009</v>
      </c>
      <c r="X1924" s="36">
        <v>-0.1428571428571429</v>
      </c>
      <c r="Y1924" s="36" t="str">
        <f>IFERROR(VLOOKUP(A1924,'Pivot price tier'!$C$8:$L$2270,10,0),"")</f>
        <v/>
      </c>
      <c r="Z1924" s="36" t="str">
        <f>IFERROR(VLOOKUP(A1924,'Pivot price tier by size'!$D$8:$M$2491,10,0),"")</f>
        <v/>
      </c>
      <c r="AA1924" s="36" t="str">
        <f>IFERROR(VLOOKUP(A1924,'Pivot category'!$B$8:$I$2216,8,0),"")</f>
        <v/>
      </c>
      <c r="AB1924" s="3" t="str">
        <f>IF(P1924&lt;$AC$1,"Bottom 5%","")</f>
        <v>Bottom 5%</v>
      </c>
      <c r="AC1924"/>
      <c r="AD1924" s="34" t="s">
        <v>16465</v>
      </c>
      <c r="AE1924" s="34" t="s">
        <v>16466</v>
      </c>
    </row>
    <row r="1925" spans="1:31" hidden="1" x14ac:dyDescent="0.25">
      <c r="A1925" t="s">
        <v>5382</v>
      </c>
      <c r="B1925" t="s">
        <v>1042</v>
      </c>
      <c r="C1925" s="3" t="s">
        <v>32</v>
      </c>
      <c r="D1925" s="3" t="s">
        <v>3350</v>
      </c>
      <c r="E1925" s="3" t="s">
        <v>5095</v>
      </c>
      <c r="F1925" s="3">
        <v>7000</v>
      </c>
      <c r="G1925" s="34">
        <v>27.59</v>
      </c>
      <c r="H1925" s="3" t="s">
        <v>12486</v>
      </c>
      <c r="I1925" s="3" t="s">
        <v>19</v>
      </c>
      <c r="J1925" s="3" t="s">
        <v>8168</v>
      </c>
      <c r="K1925" s="3" t="s">
        <v>8170</v>
      </c>
      <c r="L1925" s="3" t="s">
        <v>8166</v>
      </c>
      <c r="M1925" s="26" t="s">
        <v>13723</v>
      </c>
      <c r="N1925"/>
      <c r="O1925" s="3" t="s">
        <v>78</v>
      </c>
      <c r="P1925" s="34">
        <v>331.08</v>
      </c>
      <c r="Q1925" s="34">
        <v>45.99</v>
      </c>
      <c r="R1925" s="34">
        <v>285.08999999999997</v>
      </c>
      <c r="S1925" s="36">
        <v>6.1989562948467052</v>
      </c>
      <c r="T1925" s="72" t="s">
        <v>78</v>
      </c>
      <c r="U1925" s="34">
        <v>27.59</v>
      </c>
      <c r="V1925" s="34">
        <v>0</v>
      </c>
      <c r="W1925" s="34">
        <v>27.59</v>
      </c>
      <c r="X1925" s="36" t="s">
        <v>78</v>
      </c>
      <c r="Y1925" s="36" t="str">
        <f>IFERROR(VLOOKUP(A1925,'Pivot price tier'!$C$8:$L$2270,10,0),"")</f>
        <v/>
      </c>
      <c r="Z1925" s="36" t="str">
        <f>IFERROR(VLOOKUP(A1925,'Pivot price tier by size'!$D$8:$M$2491,10,0),"")</f>
        <v/>
      </c>
      <c r="AA1925" s="36" t="str">
        <f>IFERROR(VLOOKUP(A1925,'Pivot category'!$B$8:$I$2216,8,0),"")</f>
        <v/>
      </c>
      <c r="AB1925" s="3" t="str">
        <f>IF(P1925&lt;$AC$1,"Bottom 5%","")</f>
        <v>Bottom 5%</v>
      </c>
      <c r="AC1925"/>
      <c r="AD1925" s="34" t="s">
        <v>16465</v>
      </c>
      <c r="AE1925" s="34" t="s">
        <v>16466</v>
      </c>
    </row>
    <row r="1926" spans="1:31" x14ac:dyDescent="0.25">
      <c r="A1926" t="s">
        <v>5563</v>
      </c>
      <c r="B1926" t="s">
        <v>146</v>
      </c>
      <c r="C1926" s="3" t="s">
        <v>32</v>
      </c>
      <c r="D1926" s="3" t="s">
        <v>2354</v>
      </c>
      <c r="E1926" s="3" t="s">
        <v>5141</v>
      </c>
      <c r="F1926" s="3">
        <v>1000</v>
      </c>
      <c r="G1926" s="34">
        <v>19.989999999999998</v>
      </c>
      <c r="H1926" s="3" t="s">
        <v>28</v>
      </c>
      <c r="I1926" s="3" t="s">
        <v>21</v>
      </c>
      <c r="J1926" s="3" t="s">
        <v>8163</v>
      </c>
      <c r="K1926" s="3" t="s">
        <v>8164</v>
      </c>
      <c r="L1926" s="3" t="s">
        <v>68</v>
      </c>
      <c r="M1926" s="26" t="s">
        <v>13723</v>
      </c>
      <c r="N1926"/>
      <c r="O1926" s="3">
        <v>153</v>
      </c>
      <c r="P1926" s="34">
        <v>76248.42</v>
      </c>
      <c r="Q1926" s="34">
        <v>87151.73</v>
      </c>
      <c r="R1926" s="34">
        <v>-10903.309999999998</v>
      </c>
      <c r="S1926" s="36">
        <v>-0.12510721244431977</v>
      </c>
      <c r="T1926" s="72">
        <v>498.35568627450976</v>
      </c>
      <c r="U1926" s="34">
        <v>132247.70000000001</v>
      </c>
      <c r="V1926" s="34">
        <v>147090.96</v>
      </c>
      <c r="W1926" s="34">
        <v>-14843.25999999998</v>
      </c>
      <c r="X1926" s="36">
        <v>-0.10091211587714144</v>
      </c>
      <c r="Y1926" s="36" t="str">
        <f>IFERROR(VLOOKUP(A1926,'Pivot price tier'!$C$8:$L$2270,10,0),"")</f>
        <v xml:space="preserve"> </v>
      </c>
      <c r="Z1926" s="36" t="str">
        <f>IFERROR(VLOOKUP(A1926,'Pivot price tier by size'!$D$8:$M$2491,10,0),"")</f>
        <v xml:space="preserve"> </v>
      </c>
      <c r="AA1926" s="36" t="str">
        <f>IFERROR(VLOOKUP(A1926,'Pivot category'!$B$8:$I$2216,8,0),"")</f>
        <v xml:space="preserve"> </v>
      </c>
      <c r="AB1926" s="3" t="str">
        <f>IF(P1926&lt;$AC$1,"Bottom 5%","")</f>
        <v/>
      </c>
      <c r="AC1926"/>
      <c r="AD1926" s="34" t="s">
        <v>16460</v>
      </c>
      <c r="AE1926" s="34" t="s">
        <v>13953</v>
      </c>
    </row>
    <row r="1927" spans="1:31" hidden="1" x14ac:dyDescent="0.25">
      <c r="A1927" t="s">
        <v>6182</v>
      </c>
      <c r="B1927" t="s">
        <v>1044</v>
      </c>
      <c r="C1927" s="3" t="s">
        <v>32</v>
      </c>
      <c r="D1927" s="3" t="s">
        <v>3352</v>
      </c>
      <c r="E1927" s="3" t="s">
        <v>5095</v>
      </c>
      <c r="F1927" s="3">
        <v>7000</v>
      </c>
      <c r="G1927" s="34">
        <v>265.99</v>
      </c>
      <c r="H1927" s="3" t="s">
        <v>12486</v>
      </c>
      <c r="I1927" s="3" t="s">
        <v>74</v>
      </c>
      <c r="J1927" s="3" t="s">
        <v>8265</v>
      </c>
      <c r="K1927" s="3" t="s">
        <v>8172</v>
      </c>
      <c r="L1927" s="3" t="s">
        <v>68</v>
      </c>
      <c r="M1927" s="26" t="s">
        <v>13723</v>
      </c>
      <c r="N1927"/>
      <c r="O1927" s="3">
        <v>9</v>
      </c>
      <c r="P1927" s="34">
        <v>9043.66</v>
      </c>
      <c r="Q1927" s="34">
        <v>11171.58</v>
      </c>
      <c r="R1927" s="34">
        <v>-2127.92</v>
      </c>
      <c r="S1927" s="36">
        <v>-0.19047619047619047</v>
      </c>
      <c r="T1927" s="72">
        <v>1004.8511111111111</v>
      </c>
      <c r="U1927" s="34">
        <v>10639.6</v>
      </c>
      <c r="V1927" s="34">
        <v>9309.65</v>
      </c>
      <c r="W1927" s="34">
        <v>1329.9500000000007</v>
      </c>
      <c r="X1927" s="36">
        <v>0.14285714285714302</v>
      </c>
      <c r="Y1927" s="36" t="str">
        <f>IFERROR(VLOOKUP(A1927,'Pivot price tier'!$C$8:$L$2270,10,0),"")</f>
        <v/>
      </c>
      <c r="Z1927" s="36" t="str">
        <f>IFERROR(VLOOKUP(A1927,'Pivot price tier by size'!$D$8:$M$2491,10,0),"")</f>
        <v/>
      </c>
      <c r="AA1927" s="36" t="str">
        <f>IFERROR(VLOOKUP(A1927,'Pivot category'!$B$8:$I$2216,8,0),"")</f>
        <v/>
      </c>
      <c r="AB1927" s="3" t="str">
        <f>IF(P1927&lt;$AC$1,"Bottom 5%","")</f>
        <v>Bottom 5%</v>
      </c>
      <c r="AC1927"/>
      <c r="AD1927" s="34" t="s">
        <v>16461</v>
      </c>
      <c r="AE1927" s="34" t="s">
        <v>16466</v>
      </c>
    </row>
    <row r="1928" spans="1:31" x14ac:dyDescent="0.25">
      <c r="A1928" t="s">
        <v>10952</v>
      </c>
      <c r="B1928" t="s">
        <v>143</v>
      </c>
      <c r="C1928" s="3" t="s">
        <v>32</v>
      </c>
      <c r="D1928" s="3" t="s">
        <v>2350</v>
      </c>
      <c r="E1928" s="3" t="s">
        <v>5141</v>
      </c>
      <c r="F1928" s="3">
        <v>1000</v>
      </c>
      <c r="G1928" s="34">
        <v>19.989999999999998</v>
      </c>
      <c r="H1928" s="3" t="s">
        <v>28</v>
      </c>
      <c r="I1928" s="3" t="s">
        <v>21</v>
      </c>
      <c r="J1928" s="3" t="s">
        <v>8163</v>
      </c>
      <c r="K1928" s="3" t="s">
        <v>8164</v>
      </c>
      <c r="L1928" s="3" t="s">
        <v>68</v>
      </c>
      <c r="M1928" s="26" t="s">
        <v>13723</v>
      </c>
      <c r="N1928"/>
      <c r="O1928" s="3">
        <v>154</v>
      </c>
      <c r="P1928" s="34">
        <v>75126.97</v>
      </c>
      <c r="Q1928" s="34">
        <v>75421.36</v>
      </c>
      <c r="R1928" s="34">
        <v>-294.38999999999942</v>
      </c>
      <c r="S1928" s="36">
        <v>-3.9032709036272983E-3</v>
      </c>
      <c r="T1928" s="72">
        <v>487.83746753246754</v>
      </c>
      <c r="U1928" s="34">
        <v>49614.32</v>
      </c>
      <c r="V1928" s="34">
        <v>62195.99</v>
      </c>
      <c r="W1928" s="34">
        <v>-12581.669999999998</v>
      </c>
      <c r="X1928" s="36">
        <v>-0.2022906943036038</v>
      </c>
      <c r="Y1928" s="36" t="str">
        <f>IFERROR(VLOOKUP(A1928,'Pivot price tier'!$C$8:$L$2270,10,0),"")</f>
        <v xml:space="preserve"> </v>
      </c>
      <c r="Z1928" s="36" t="str">
        <f>IFERROR(VLOOKUP(A1928,'Pivot price tier by size'!$D$8:$M$2491,10,0),"")</f>
        <v xml:space="preserve"> </v>
      </c>
      <c r="AA1928" s="36" t="str">
        <f>IFERROR(VLOOKUP(A1928,'Pivot category'!$B$8:$I$2216,8,0),"")</f>
        <v xml:space="preserve"> </v>
      </c>
      <c r="AB1928" s="3" t="str">
        <f>IF(P1928&lt;$AC$1,"Bottom 5%","")</f>
        <v/>
      </c>
      <c r="AC1928"/>
      <c r="AD1928" s="34" t="s">
        <v>16460</v>
      </c>
      <c r="AE1928" s="34" t="s">
        <v>13953</v>
      </c>
    </row>
    <row r="1929" spans="1:31" x14ac:dyDescent="0.25">
      <c r="A1929" t="s">
        <v>5567</v>
      </c>
      <c r="B1929" t="s">
        <v>159</v>
      </c>
      <c r="C1929" s="3" t="s">
        <v>32</v>
      </c>
      <c r="D1929" s="3" t="s">
        <v>2368</v>
      </c>
      <c r="E1929" s="3" t="s">
        <v>5141</v>
      </c>
      <c r="F1929" s="3">
        <v>1000</v>
      </c>
      <c r="G1929" s="34">
        <v>19.989999999999998</v>
      </c>
      <c r="H1929" s="3" t="s">
        <v>28</v>
      </c>
      <c r="I1929" s="3" t="s">
        <v>21</v>
      </c>
      <c r="J1929" s="3" t="s">
        <v>8163</v>
      </c>
      <c r="K1929" s="3" t="s">
        <v>8164</v>
      </c>
      <c r="L1929" s="3" t="s">
        <v>68</v>
      </c>
      <c r="M1929" s="26" t="s">
        <v>13723</v>
      </c>
      <c r="N1929"/>
      <c r="O1929" s="3">
        <v>147</v>
      </c>
      <c r="P1929" s="34">
        <v>82603.44</v>
      </c>
      <c r="Q1929" s="34">
        <v>91492.160000000003</v>
      </c>
      <c r="R1929" s="34">
        <v>-8888.7200000000012</v>
      </c>
      <c r="S1929" s="36">
        <v>-9.7152805223966743E-2</v>
      </c>
      <c r="T1929" s="72">
        <v>561.92816326530613</v>
      </c>
      <c r="U1929" s="34">
        <v>106822.62</v>
      </c>
      <c r="V1929" s="34">
        <v>118422.81</v>
      </c>
      <c r="W1929" s="34">
        <v>-11600.190000000002</v>
      </c>
      <c r="X1929" s="36">
        <v>-9.7955706337317983E-2</v>
      </c>
      <c r="Y1929" s="36" t="str">
        <f>IFERROR(VLOOKUP(A1929,'Pivot price tier'!$C$8:$L$2270,10,0),"")</f>
        <v xml:space="preserve"> </v>
      </c>
      <c r="Z1929" s="36" t="str">
        <f>IFERROR(VLOOKUP(A1929,'Pivot price tier by size'!$D$8:$M$2491,10,0),"")</f>
        <v xml:space="preserve"> </v>
      </c>
      <c r="AA1929" s="36" t="str">
        <f>IFERROR(VLOOKUP(A1929,'Pivot category'!$B$8:$I$2216,8,0),"")</f>
        <v xml:space="preserve"> </v>
      </c>
      <c r="AB1929" s="3" t="str">
        <f>IF(P1929&lt;$AC$1,"Bottom 5%","")</f>
        <v/>
      </c>
      <c r="AC1929"/>
      <c r="AD1929" s="34" t="s">
        <v>16460</v>
      </c>
      <c r="AE1929" s="34" t="s">
        <v>13953</v>
      </c>
    </row>
    <row r="1930" spans="1:31" hidden="1" x14ac:dyDescent="0.25">
      <c r="A1930" t="s">
        <v>6698</v>
      </c>
      <c r="B1930" t="s">
        <v>4879</v>
      </c>
      <c r="C1930" s="3" t="s">
        <v>32</v>
      </c>
      <c r="D1930" s="3" t="s">
        <v>4829</v>
      </c>
      <c r="E1930" s="3" t="s">
        <v>5095</v>
      </c>
      <c r="F1930" s="3">
        <v>7000</v>
      </c>
      <c r="G1930" s="34">
        <v>59.99</v>
      </c>
      <c r="H1930" s="3" t="s">
        <v>12486</v>
      </c>
      <c r="I1930" s="3" t="s">
        <v>15</v>
      </c>
      <c r="J1930" s="3" t="s">
        <v>8168</v>
      </c>
      <c r="K1930" s="3" t="s">
        <v>8172</v>
      </c>
      <c r="L1930" s="3" t="s">
        <v>8169</v>
      </c>
      <c r="M1930" s="26" t="s">
        <v>13723</v>
      </c>
      <c r="N1930"/>
      <c r="O1930" s="3" t="s">
        <v>78</v>
      </c>
      <c r="P1930" s="34">
        <v>539.91</v>
      </c>
      <c r="Q1930" s="34">
        <v>119.98</v>
      </c>
      <c r="R1930" s="34">
        <v>419.92999999999995</v>
      </c>
      <c r="S1930" s="36">
        <v>3.5</v>
      </c>
      <c r="T1930" s="72" t="s">
        <v>78</v>
      </c>
      <c r="U1930" s="34">
        <v>59.99</v>
      </c>
      <c r="V1930" s="34">
        <v>0</v>
      </c>
      <c r="W1930" s="34">
        <v>59.99</v>
      </c>
      <c r="X1930" s="36" t="s">
        <v>78</v>
      </c>
      <c r="Y1930" s="36" t="str">
        <f>IFERROR(VLOOKUP(A1930,'Pivot price tier'!$C$8:$L$2270,10,0),"")</f>
        <v/>
      </c>
      <c r="Z1930" s="36" t="str">
        <f>IFERROR(VLOOKUP(A1930,'Pivot price tier by size'!$D$8:$M$2491,10,0),"")</f>
        <v/>
      </c>
      <c r="AA1930" s="36" t="str">
        <f>IFERROR(VLOOKUP(A1930,'Pivot category'!$B$8:$I$2216,8,0),"")</f>
        <v/>
      </c>
      <c r="AB1930" s="3" t="str">
        <f>IF(P1930&lt;$AC$1,"Bottom 5%","")</f>
        <v>Bottom 5%</v>
      </c>
      <c r="AC1930"/>
      <c r="AD1930" s="34" t="s">
        <v>16465</v>
      </c>
      <c r="AE1930" s="34" t="s">
        <v>16466</v>
      </c>
    </row>
    <row r="1931" spans="1:31" hidden="1" x14ac:dyDescent="0.25">
      <c r="A1931" t="s">
        <v>7925</v>
      </c>
      <c r="B1931" t="s">
        <v>1047</v>
      </c>
      <c r="C1931" s="3" t="s">
        <v>71</v>
      </c>
      <c r="D1931" s="3" t="s">
        <v>3355</v>
      </c>
      <c r="E1931" s="3" t="s">
        <v>5095</v>
      </c>
      <c r="F1931" s="3">
        <v>7000</v>
      </c>
      <c r="G1931" s="34">
        <v>21.59</v>
      </c>
      <c r="H1931" s="3" t="s">
        <v>12486</v>
      </c>
      <c r="I1931" s="3" t="s">
        <v>70</v>
      </c>
      <c r="J1931" s="3" t="s">
        <v>8168</v>
      </c>
      <c r="K1931" s="3" t="s">
        <v>8170</v>
      </c>
      <c r="L1931" s="3" t="s">
        <v>8167</v>
      </c>
      <c r="M1931" s="26" t="s">
        <v>13723</v>
      </c>
      <c r="N1931"/>
      <c r="O1931" s="3">
        <v>1</v>
      </c>
      <c r="P1931" s="34">
        <v>21.59</v>
      </c>
      <c r="Q1931" s="34">
        <v>295.11</v>
      </c>
      <c r="R1931" s="34">
        <v>-273.52000000000004</v>
      </c>
      <c r="S1931" s="36">
        <v>-0.92684083900918302</v>
      </c>
      <c r="T1931" s="72">
        <v>21.59</v>
      </c>
      <c r="U1931" s="34" t="s">
        <v>78</v>
      </c>
      <c r="V1931" s="34" t="s">
        <v>78</v>
      </c>
      <c r="W1931" s="34" t="s">
        <v>78</v>
      </c>
      <c r="X1931" s="36" t="s">
        <v>78</v>
      </c>
      <c r="Y1931" s="36" t="str">
        <f>IFERROR(VLOOKUP(A1931,'Pivot price tier'!$C$8:$L$2270,10,0),"")</f>
        <v/>
      </c>
      <c r="Z1931" s="36" t="str">
        <f>IFERROR(VLOOKUP(A1931,'Pivot price tier by size'!$D$8:$M$2491,10,0),"")</f>
        <v/>
      </c>
      <c r="AA1931" s="36" t="str">
        <f>IFERROR(VLOOKUP(A1931,'Pivot category'!$B$8:$I$2216,8,0),"")</f>
        <v/>
      </c>
      <c r="AB1931" s="3" t="str">
        <f>IF(P1931&lt;$AC$1,"Bottom 5%","")</f>
        <v>Bottom 5%</v>
      </c>
      <c r="AC1931"/>
      <c r="AD1931" s="34" t="s">
        <v>16465</v>
      </c>
      <c r="AE1931" s="34" t="s">
        <v>16466</v>
      </c>
    </row>
    <row r="1932" spans="1:31" x14ac:dyDescent="0.25">
      <c r="A1932" t="s">
        <v>10277</v>
      </c>
      <c r="B1932" t="s">
        <v>10278</v>
      </c>
      <c r="C1932" s="3" t="s">
        <v>32</v>
      </c>
      <c r="D1932" s="3" t="s">
        <v>10170</v>
      </c>
      <c r="E1932" s="3" t="s">
        <v>5093</v>
      </c>
      <c r="F1932" s="3">
        <v>7000</v>
      </c>
      <c r="G1932" s="34">
        <v>69.989999999999995</v>
      </c>
      <c r="H1932" s="3" t="s">
        <v>27</v>
      </c>
      <c r="I1932" s="3" t="s">
        <v>15</v>
      </c>
      <c r="J1932" s="3" t="s">
        <v>8163</v>
      </c>
      <c r="K1932" s="3" t="s">
        <v>8164</v>
      </c>
      <c r="L1932" s="3" t="s">
        <v>68</v>
      </c>
      <c r="M1932" s="26" t="s">
        <v>13723</v>
      </c>
      <c r="N1932"/>
      <c r="O1932" s="3">
        <v>103</v>
      </c>
      <c r="P1932" s="34">
        <v>277619.11</v>
      </c>
      <c r="Q1932" s="34">
        <v>240614.44</v>
      </c>
      <c r="R1932" s="34">
        <v>37004.669999999984</v>
      </c>
      <c r="S1932" s="36">
        <v>0.15379239084736551</v>
      </c>
      <c r="T1932" s="72">
        <v>2695.3311650485434</v>
      </c>
      <c r="U1932" s="34">
        <v>85756.15</v>
      </c>
      <c r="V1932" s="34">
        <v>76833.759999999995</v>
      </c>
      <c r="W1932" s="34">
        <v>8922.39</v>
      </c>
      <c r="X1932" s="36">
        <v>0.11612590611210494</v>
      </c>
      <c r="Y1932" s="36" t="str">
        <f>IFERROR(VLOOKUP(A1932,'Pivot price tier'!$C$8:$L$2270,10,0),"")</f>
        <v xml:space="preserve"> </v>
      </c>
      <c r="Z1932" s="36" t="str">
        <f>IFERROR(VLOOKUP(A1932,'Pivot price tier by size'!$D$8:$M$2491,10,0),"")</f>
        <v xml:space="preserve"> </v>
      </c>
      <c r="AA1932" s="36" t="str">
        <f>IFERROR(VLOOKUP(A1932,'Pivot category'!$B$8:$I$2216,8,0),"")</f>
        <v xml:space="preserve"> </v>
      </c>
      <c r="AB1932" s="3" t="str">
        <f>IF(P1932&lt;$AC$1,"Bottom 5%","")</f>
        <v/>
      </c>
      <c r="AC1932"/>
      <c r="AD1932" s="34" t="s">
        <v>16491</v>
      </c>
      <c r="AE1932" s="34" t="s">
        <v>13955</v>
      </c>
    </row>
    <row r="1933" spans="1:31" hidden="1" x14ac:dyDescent="0.25">
      <c r="A1933" t="s">
        <v>9620</v>
      </c>
      <c r="B1933" t="s">
        <v>9621</v>
      </c>
      <c r="C1933" s="3" t="s">
        <v>32</v>
      </c>
      <c r="D1933" s="3" t="s">
        <v>9468</v>
      </c>
      <c r="E1933" s="3" t="s">
        <v>5093</v>
      </c>
      <c r="F1933" s="3">
        <v>7000</v>
      </c>
      <c r="G1933" s="34">
        <v>20.99</v>
      </c>
      <c r="H1933" s="3" t="s">
        <v>12486</v>
      </c>
      <c r="I1933" s="3" t="s">
        <v>19</v>
      </c>
      <c r="J1933" s="3" t="s">
        <v>8168</v>
      </c>
      <c r="K1933" s="3" t="s">
        <v>8164</v>
      </c>
      <c r="L1933" s="3" t="s">
        <v>8167</v>
      </c>
      <c r="M1933" s="26" t="s">
        <v>13723</v>
      </c>
      <c r="N1933"/>
      <c r="O1933" s="3">
        <v>6</v>
      </c>
      <c r="P1933" s="34">
        <v>1133.46</v>
      </c>
      <c r="Q1933" s="34">
        <v>8854.7000000000007</v>
      </c>
      <c r="R1933" s="34">
        <v>-7721.2400000000007</v>
      </c>
      <c r="S1933" s="36">
        <v>-0.87199340463256803</v>
      </c>
      <c r="T1933" s="72">
        <v>188.91</v>
      </c>
      <c r="U1933" s="34">
        <v>230.89</v>
      </c>
      <c r="V1933" s="34">
        <v>2127.12</v>
      </c>
      <c r="W1933" s="34">
        <v>-1896.23</v>
      </c>
      <c r="X1933" s="36">
        <v>-0.89145417277821659</v>
      </c>
      <c r="Y1933" s="36" t="str">
        <f>IFERROR(VLOOKUP(A1933,'Pivot price tier'!$C$8:$L$2270,10,0),"")</f>
        <v/>
      </c>
      <c r="Z1933" s="36" t="str">
        <f>IFERROR(VLOOKUP(A1933,'Pivot price tier by size'!$D$8:$M$2491,10,0),"")</f>
        <v/>
      </c>
      <c r="AA1933" s="36" t="str">
        <f>IFERROR(VLOOKUP(A1933,'Pivot category'!$B$8:$I$2216,8,0),"")</f>
        <v/>
      </c>
      <c r="AB1933" s="3" t="str">
        <f>IF(P1933&lt;$AC$1,"Bottom 5%","")</f>
        <v>Bottom 5%</v>
      </c>
      <c r="AC1933"/>
      <c r="AD1933" s="34" t="s">
        <v>16465</v>
      </c>
      <c r="AE1933" s="34" t="s">
        <v>16466</v>
      </c>
    </row>
    <row r="1934" spans="1:31" hidden="1" x14ac:dyDescent="0.25">
      <c r="A1934" t="s">
        <v>5586</v>
      </c>
      <c r="B1934" t="s">
        <v>1048</v>
      </c>
      <c r="C1934" s="3" t="s">
        <v>32</v>
      </c>
      <c r="D1934" s="3" t="s">
        <v>3356</v>
      </c>
      <c r="E1934" s="3">
        <v>0</v>
      </c>
      <c r="F1934" s="3">
        <v>1000</v>
      </c>
      <c r="G1934" s="34">
        <v>20.99</v>
      </c>
      <c r="H1934" s="3" t="s">
        <v>29</v>
      </c>
      <c r="I1934" s="3" t="s">
        <v>21</v>
      </c>
      <c r="J1934" s="3" t="s">
        <v>8168</v>
      </c>
      <c r="K1934" s="3" t="s">
        <v>8164</v>
      </c>
      <c r="L1934" s="3" t="s">
        <v>8167</v>
      </c>
      <c r="M1934" s="26" t="s">
        <v>13723</v>
      </c>
      <c r="N1934"/>
      <c r="O1934" s="3" t="s">
        <v>78</v>
      </c>
      <c r="P1934" s="34">
        <v>62.97</v>
      </c>
      <c r="Q1934" s="34">
        <v>125.96</v>
      </c>
      <c r="R1934" s="34">
        <v>-62.989999999999995</v>
      </c>
      <c r="S1934" s="36">
        <v>-0.50007939028262938</v>
      </c>
      <c r="T1934" s="72" t="s">
        <v>78</v>
      </c>
      <c r="U1934" s="34" t="s">
        <v>78</v>
      </c>
      <c r="V1934" s="34" t="s">
        <v>78</v>
      </c>
      <c r="W1934" s="34" t="s">
        <v>78</v>
      </c>
      <c r="X1934" s="36" t="s">
        <v>78</v>
      </c>
      <c r="Y1934" s="36" t="str">
        <f>IFERROR(VLOOKUP(A1934,'Pivot price tier'!$C$8:$L$2270,10,0),"")</f>
        <v/>
      </c>
      <c r="Z1934" s="36" t="str">
        <f>IFERROR(VLOOKUP(A1934,'Pivot price tier by size'!$D$8:$M$2491,10,0),"")</f>
        <v/>
      </c>
      <c r="AA1934" s="36" t="str">
        <f>IFERROR(VLOOKUP(A1934,'Pivot category'!$B$8:$I$2216,8,0),"")</f>
        <v/>
      </c>
      <c r="AB1934" s="3" t="str">
        <f>IF(P1934&lt;$AC$1,"Bottom 5%","")</f>
        <v>Bottom 5%</v>
      </c>
      <c r="AC1934"/>
      <c r="AD1934" s="34" t="s">
        <v>16465</v>
      </c>
      <c r="AE1934" s="34" t="s">
        <v>16467</v>
      </c>
    </row>
    <row r="1935" spans="1:31" hidden="1" x14ac:dyDescent="0.25">
      <c r="A1935" t="s">
        <v>14666</v>
      </c>
      <c r="B1935" t="s">
        <v>14667</v>
      </c>
      <c r="C1935" s="3" t="s">
        <v>10382</v>
      </c>
      <c r="D1935" s="3" t="s">
        <v>13928</v>
      </c>
      <c r="E1935" s="3" t="s">
        <v>5093</v>
      </c>
      <c r="F1935" s="3">
        <v>10000</v>
      </c>
      <c r="G1935" s="34">
        <v>299.99</v>
      </c>
      <c r="H1935" s="3" t="s">
        <v>12488</v>
      </c>
      <c r="I1935" s="3" t="s">
        <v>74</v>
      </c>
      <c r="J1935" s="3" t="s">
        <v>8171</v>
      </c>
      <c r="K1935" s="3" t="s">
        <v>8164</v>
      </c>
      <c r="L1935" s="3" t="s">
        <v>68</v>
      </c>
      <c r="M1935" s="26">
        <v>45778</v>
      </c>
      <c r="N1935"/>
      <c r="O1935" s="3">
        <v>7</v>
      </c>
      <c r="P1935" s="34">
        <v>4199.8599999999997</v>
      </c>
      <c r="Q1935" s="34">
        <v>599.98</v>
      </c>
      <c r="R1935" s="34">
        <v>3599.8799999999997</v>
      </c>
      <c r="S1935" s="36">
        <v>5.9999999999999991</v>
      </c>
      <c r="T1935" s="72">
        <v>599.9799999999999</v>
      </c>
      <c r="U1935" s="34">
        <v>899.97</v>
      </c>
      <c r="V1935" s="34">
        <v>0</v>
      </c>
      <c r="W1935" s="34">
        <v>899.97</v>
      </c>
      <c r="X1935" s="36" t="s">
        <v>78</v>
      </c>
      <c r="Y1935" s="36" t="str">
        <f>IFERROR(VLOOKUP(A1935,'Pivot price tier'!$C$8:$L$2270,10,0),"")</f>
        <v xml:space="preserve"> </v>
      </c>
      <c r="Z1935" s="36" t="str">
        <f>IFERROR(VLOOKUP(A1935,'Pivot price tier by size'!$D$8:$M$2491,10,0),"")</f>
        <v xml:space="preserve"> </v>
      </c>
      <c r="AA1935" s="36" t="str">
        <f>IFERROR(VLOOKUP(A1935,'Pivot category'!$B$8:$I$2216,8,0),"")</f>
        <v>X</v>
      </c>
      <c r="AB1935" s="3" t="str">
        <f>IF(P1935&lt;$AC$1,"Bottom 5%","")</f>
        <v>Bottom 5%</v>
      </c>
      <c r="AC1935"/>
      <c r="AD1935" s="34" t="s">
        <v>16459</v>
      </c>
      <c r="AE1935" s="34" t="s">
        <v>13953</v>
      </c>
    </row>
    <row r="1936" spans="1:31" hidden="1" x14ac:dyDescent="0.25">
      <c r="A1936" t="s">
        <v>7310</v>
      </c>
      <c r="B1936" t="s">
        <v>5208</v>
      </c>
      <c r="C1936" s="3" t="s">
        <v>69</v>
      </c>
      <c r="D1936" s="3" t="s">
        <v>5189</v>
      </c>
      <c r="E1936" s="3">
        <v>0</v>
      </c>
      <c r="F1936" s="3">
        <v>9000</v>
      </c>
      <c r="G1936" s="34">
        <v>1.19</v>
      </c>
      <c r="H1936" s="3" t="s">
        <v>29</v>
      </c>
      <c r="I1936" s="3" t="s">
        <v>70</v>
      </c>
      <c r="J1936" s="3" t="s">
        <v>8168</v>
      </c>
      <c r="K1936" s="3" t="s">
        <v>8172</v>
      </c>
      <c r="L1936" s="3" t="s">
        <v>8167</v>
      </c>
      <c r="M1936" s="26" t="s">
        <v>13723</v>
      </c>
      <c r="N1936"/>
      <c r="O1936" s="3">
        <v>2</v>
      </c>
      <c r="P1936" s="34">
        <v>3.03</v>
      </c>
      <c r="Q1936" s="34">
        <v>2386.63</v>
      </c>
      <c r="R1936" s="34">
        <v>-2383.6</v>
      </c>
      <c r="S1936" s="36">
        <v>-0.99873042742276763</v>
      </c>
      <c r="T1936" s="72">
        <v>1.5149999999999999</v>
      </c>
      <c r="U1936" s="34">
        <v>0</v>
      </c>
      <c r="V1936" s="34">
        <v>448.44</v>
      </c>
      <c r="W1936" s="34">
        <v>-448.44</v>
      </c>
      <c r="X1936" s="36">
        <v>-1</v>
      </c>
      <c r="Y1936" s="36" t="str">
        <f>IFERROR(VLOOKUP(A1936,'Pivot price tier'!$C$8:$L$2270,10,0),"")</f>
        <v/>
      </c>
      <c r="Z1936" s="36" t="str">
        <f>IFERROR(VLOOKUP(A1936,'Pivot price tier by size'!$D$8:$M$2491,10,0),"")</f>
        <v/>
      </c>
      <c r="AA1936" s="36" t="str">
        <f>IFERROR(VLOOKUP(A1936,'Pivot category'!$B$8:$I$2216,8,0),"")</f>
        <v/>
      </c>
      <c r="AB1936" s="3" t="str">
        <f>IF(P1936&lt;$AC$1,"Bottom 5%","")</f>
        <v>Bottom 5%</v>
      </c>
      <c r="AC1936"/>
      <c r="AD1936" s="34" t="s">
        <v>16461</v>
      </c>
      <c r="AE1936" s="34" t="s">
        <v>13941</v>
      </c>
    </row>
    <row r="1937" spans="1:31" x14ac:dyDescent="0.25">
      <c r="A1937" t="s">
        <v>11878</v>
      </c>
      <c r="B1937" t="s">
        <v>11879</v>
      </c>
      <c r="C1937" s="3" t="s">
        <v>32</v>
      </c>
      <c r="D1937" s="3" t="s">
        <v>11836</v>
      </c>
      <c r="E1937" s="3" t="s">
        <v>5093</v>
      </c>
      <c r="F1937" s="3">
        <v>70000</v>
      </c>
      <c r="G1937" s="34">
        <v>59.99</v>
      </c>
      <c r="H1937" s="3" t="s">
        <v>27</v>
      </c>
      <c r="I1937" s="3" t="s">
        <v>15</v>
      </c>
      <c r="J1937" s="3" t="s">
        <v>8163</v>
      </c>
      <c r="K1937" s="3" t="s">
        <v>8164</v>
      </c>
      <c r="L1937" s="3" t="s">
        <v>68</v>
      </c>
      <c r="M1937" s="26">
        <v>45139</v>
      </c>
      <c r="N1937"/>
      <c r="O1937" s="3">
        <v>68</v>
      </c>
      <c r="P1937" s="34">
        <v>117039.73</v>
      </c>
      <c r="Q1937" s="34">
        <v>110386</v>
      </c>
      <c r="R1937" s="34">
        <v>6653.7299999999959</v>
      </c>
      <c r="S1937" s="36">
        <v>6.0276937292772503E-2</v>
      </c>
      <c r="T1937" s="72">
        <v>1721.1724999999999</v>
      </c>
      <c r="U1937" s="34">
        <v>38953.31</v>
      </c>
      <c r="V1937" s="34">
        <v>30259.85</v>
      </c>
      <c r="W1937" s="34">
        <v>8693.4599999999991</v>
      </c>
      <c r="X1937" s="36">
        <v>0.2872935589568355</v>
      </c>
      <c r="Y1937" s="36" t="str">
        <f>IFERROR(VLOOKUP(A1937,'Pivot price tier'!$C$8:$L$2270,10,0),"")</f>
        <v xml:space="preserve"> </v>
      </c>
      <c r="Z1937" s="36" t="str">
        <f>IFERROR(VLOOKUP(A1937,'Pivot price tier by size'!$D$8:$M$2491,10,0),"")</f>
        <v xml:space="preserve"> </v>
      </c>
      <c r="AA1937" s="36" t="str">
        <f>IFERROR(VLOOKUP(A1937,'Pivot category'!$B$8:$I$2216,8,0),"")</f>
        <v xml:space="preserve"> </v>
      </c>
      <c r="AB1937" s="3" t="str">
        <f>IF(P1937&lt;$AC$1,"Bottom 5%","")</f>
        <v/>
      </c>
      <c r="AC1937"/>
      <c r="AD1937" s="34" t="s">
        <v>16491</v>
      </c>
      <c r="AE1937" s="34" t="s">
        <v>13955</v>
      </c>
    </row>
    <row r="1938" spans="1:31" hidden="1" x14ac:dyDescent="0.25">
      <c r="A1938" t="s">
        <v>10739</v>
      </c>
      <c r="B1938" t="s">
        <v>10740</v>
      </c>
      <c r="C1938" s="3" t="s">
        <v>69</v>
      </c>
      <c r="D1938" s="3" t="s">
        <v>10581</v>
      </c>
      <c r="E1938" s="3">
        <v>0</v>
      </c>
      <c r="F1938" s="3">
        <v>7000</v>
      </c>
      <c r="G1938" s="34">
        <v>0.65</v>
      </c>
      <c r="H1938" s="3" t="s">
        <v>29</v>
      </c>
      <c r="I1938" s="3" t="s">
        <v>70</v>
      </c>
      <c r="J1938" s="3" t="s">
        <v>8168</v>
      </c>
      <c r="K1938" s="3" t="s">
        <v>8164</v>
      </c>
      <c r="L1938" s="3" t="s">
        <v>8167</v>
      </c>
      <c r="M1938" s="26" t="s">
        <v>13723</v>
      </c>
      <c r="N1938"/>
      <c r="O1938" s="3">
        <v>4</v>
      </c>
      <c r="P1938" s="34">
        <v>557.70000000000005</v>
      </c>
      <c r="Q1938" s="34">
        <v>2855.57</v>
      </c>
      <c r="R1938" s="34">
        <v>-2297.87</v>
      </c>
      <c r="S1938" s="36">
        <v>-0.80469748596602431</v>
      </c>
      <c r="T1938" s="72">
        <v>139.42500000000001</v>
      </c>
      <c r="U1938" s="34">
        <v>0</v>
      </c>
      <c r="V1938" s="34">
        <v>560.26</v>
      </c>
      <c r="W1938" s="34">
        <v>-560.26</v>
      </c>
      <c r="X1938" s="36">
        <v>-1</v>
      </c>
      <c r="Y1938" s="36" t="str">
        <f>IFERROR(VLOOKUP(A1938,'Pivot price tier'!$C$8:$L$2270,10,0),"")</f>
        <v/>
      </c>
      <c r="Z1938" s="36" t="str">
        <f>IFERROR(VLOOKUP(A1938,'Pivot price tier by size'!$D$8:$M$2491,10,0),"")</f>
        <v/>
      </c>
      <c r="AA1938" s="36" t="str">
        <f>IFERROR(VLOOKUP(A1938,'Pivot category'!$B$8:$I$2216,8,0),"")</f>
        <v/>
      </c>
      <c r="AB1938" s="3" t="str">
        <f>IF(P1938&lt;$AC$1,"Bottom 5%","")</f>
        <v>Bottom 5%</v>
      </c>
      <c r="AC1938"/>
      <c r="AD1938" s="34" t="s">
        <v>16461</v>
      </c>
      <c r="AE1938" s="34" t="s">
        <v>13941</v>
      </c>
    </row>
    <row r="1939" spans="1:31" hidden="1" x14ac:dyDescent="0.25">
      <c r="A1939" t="s">
        <v>10741</v>
      </c>
      <c r="B1939" t="s">
        <v>10742</v>
      </c>
      <c r="C1939" s="3" t="s">
        <v>32</v>
      </c>
      <c r="D1939" s="3" t="s">
        <v>10567</v>
      </c>
      <c r="E1939" s="3">
        <v>0</v>
      </c>
      <c r="F1939" s="3">
        <v>7000</v>
      </c>
      <c r="G1939" s="34">
        <v>16.79</v>
      </c>
      <c r="H1939" s="3" t="s">
        <v>29</v>
      </c>
      <c r="I1939" s="3" t="s">
        <v>19</v>
      </c>
      <c r="J1939" s="3" t="s">
        <v>8168</v>
      </c>
      <c r="K1939" s="3" t="s">
        <v>8164</v>
      </c>
      <c r="L1939" s="3" t="s">
        <v>8167</v>
      </c>
      <c r="M1939" s="26" t="s">
        <v>13723</v>
      </c>
      <c r="N1939"/>
      <c r="O1939" s="3">
        <v>3</v>
      </c>
      <c r="P1939" s="34">
        <v>3324.42</v>
      </c>
      <c r="Q1939" s="34">
        <v>12372.17</v>
      </c>
      <c r="R1939" s="34">
        <v>-9047.75</v>
      </c>
      <c r="S1939" s="36">
        <v>-0.73129855150713252</v>
      </c>
      <c r="T1939" s="72">
        <v>1108.1400000000001</v>
      </c>
      <c r="U1939" s="34">
        <v>302.22000000000003</v>
      </c>
      <c r="V1939" s="34">
        <v>4365.03</v>
      </c>
      <c r="W1939" s="34">
        <v>-4062.8099999999995</v>
      </c>
      <c r="X1939" s="36">
        <v>-0.93076336245111713</v>
      </c>
      <c r="Y1939" s="36" t="str">
        <f>IFERROR(VLOOKUP(A1939,'Pivot price tier'!$C$8:$L$2270,10,0),"")</f>
        <v/>
      </c>
      <c r="Z1939" s="36" t="str">
        <f>IFERROR(VLOOKUP(A1939,'Pivot price tier by size'!$D$8:$M$2491,10,0),"")</f>
        <v/>
      </c>
      <c r="AA1939" s="36" t="str">
        <f>IFERROR(VLOOKUP(A1939,'Pivot category'!$B$8:$I$2216,8,0),"")</f>
        <v/>
      </c>
      <c r="AB1939" s="3" t="str">
        <f>IF(P1939&lt;$AC$1,"Bottom 5%","")</f>
        <v>Bottom 5%</v>
      </c>
      <c r="AC1939"/>
      <c r="AD1939" s="34" t="s">
        <v>16461</v>
      </c>
      <c r="AE1939" s="34" t="s">
        <v>13941</v>
      </c>
    </row>
    <row r="1940" spans="1:31" x14ac:dyDescent="0.25">
      <c r="A1940" t="s">
        <v>11550</v>
      </c>
      <c r="B1940" t="s">
        <v>11551</v>
      </c>
      <c r="C1940" s="3" t="s">
        <v>32</v>
      </c>
      <c r="D1940" s="3" t="s">
        <v>11182</v>
      </c>
      <c r="E1940" s="3" t="s">
        <v>5093</v>
      </c>
      <c r="F1940" s="3">
        <v>7000</v>
      </c>
      <c r="G1940" s="34">
        <v>54.99</v>
      </c>
      <c r="H1940" s="3" t="s">
        <v>27</v>
      </c>
      <c r="I1940" s="3" t="s">
        <v>15</v>
      </c>
      <c r="J1940" s="3" t="s">
        <v>8163</v>
      </c>
      <c r="K1940" s="3" t="s">
        <v>8164</v>
      </c>
      <c r="L1940" s="3" t="s">
        <v>68</v>
      </c>
      <c r="M1940" s="26">
        <v>45047</v>
      </c>
      <c r="N1940"/>
      <c r="O1940" s="3">
        <v>89</v>
      </c>
      <c r="P1940" s="34">
        <v>66902.320000000007</v>
      </c>
      <c r="Q1940" s="34">
        <v>88133.22</v>
      </c>
      <c r="R1940" s="34">
        <v>-21230.899999999994</v>
      </c>
      <c r="S1940" s="36">
        <v>-0.24089554426809767</v>
      </c>
      <c r="T1940" s="72">
        <v>751.71146067415737</v>
      </c>
      <c r="U1940" s="34">
        <v>30244.31</v>
      </c>
      <c r="V1940" s="34">
        <v>37442.93</v>
      </c>
      <c r="W1940" s="34">
        <v>-7198.619999999999</v>
      </c>
      <c r="X1940" s="36">
        <v>-0.19225578767473595</v>
      </c>
      <c r="Y1940" s="36" t="str">
        <f>IFERROR(VLOOKUP(A1940,'Pivot price tier'!$C$8:$L$2270,10,0),"")</f>
        <v xml:space="preserve"> </v>
      </c>
      <c r="Z1940" s="36" t="str">
        <f>IFERROR(VLOOKUP(A1940,'Pivot price tier by size'!$D$8:$M$2491,10,0),"")</f>
        <v xml:space="preserve"> </v>
      </c>
      <c r="AA1940" s="36" t="str">
        <f>IFERROR(VLOOKUP(A1940,'Pivot category'!$B$8:$I$2216,8,0),"")</f>
        <v xml:space="preserve"> </v>
      </c>
      <c r="AB1940" s="3" t="str">
        <f>IF(P1940&lt;$AC$1,"Bottom 5%","")</f>
        <v/>
      </c>
      <c r="AC1940"/>
      <c r="AD1940" s="34" t="s">
        <v>16491</v>
      </c>
      <c r="AE1940" s="34" t="s">
        <v>13955</v>
      </c>
    </row>
    <row r="1941" spans="1:31" hidden="1" x14ac:dyDescent="0.25">
      <c r="A1941" t="s">
        <v>15780</v>
      </c>
      <c r="B1941" t="s">
        <v>15781</v>
      </c>
      <c r="C1941" s="3" t="s">
        <v>73</v>
      </c>
      <c r="D1941" s="3" t="s">
        <v>16110</v>
      </c>
      <c r="E1941" s="3">
        <v>0</v>
      </c>
      <c r="F1941" s="3">
        <v>70000</v>
      </c>
      <c r="G1941" s="34">
        <v>20.99</v>
      </c>
      <c r="H1941" s="3" t="s">
        <v>8245</v>
      </c>
      <c r="I1941" s="3" t="s">
        <v>12205</v>
      </c>
      <c r="J1941" s="3" t="s">
        <v>8163</v>
      </c>
      <c r="K1941" s="3" t="s">
        <v>8164</v>
      </c>
      <c r="L1941" s="3" t="s">
        <v>68</v>
      </c>
      <c r="M1941" s="26">
        <v>46023</v>
      </c>
      <c r="N1941"/>
      <c r="O1941" s="3">
        <v>65</v>
      </c>
      <c r="P1941" s="34">
        <v>9508.4699999999993</v>
      </c>
      <c r="Q1941" s="34">
        <v>0</v>
      </c>
      <c r="R1941" s="34">
        <v>9508.4699999999993</v>
      </c>
      <c r="S1941" s="36" t="s">
        <v>78</v>
      </c>
      <c r="T1941" s="72">
        <v>146.28415384615383</v>
      </c>
      <c r="U1941" s="34">
        <v>23382.86</v>
      </c>
      <c r="V1941" s="34">
        <v>0</v>
      </c>
      <c r="W1941" s="34">
        <v>23382.86</v>
      </c>
      <c r="X1941" s="36" t="s">
        <v>78</v>
      </c>
      <c r="Y1941" s="36" t="str">
        <f>IFERROR(VLOOKUP(A1941,'Pivot price tier'!$C$8:$L$2270,10,0),"")</f>
        <v>X</v>
      </c>
      <c r="Z1941" s="36" t="str">
        <f>IFERROR(VLOOKUP(A1941,'Pivot price tier by size'!$D$8:$M$2491,10,0),"")</f>
        <v xml:space="preserve"> </v>
      </c>
      <c r="AA1941" s="36" t="str">
        <f>IFERROR(VLOOKUP(A1941,'Pivot category'!$B$8:$I$2216,8,0),"")</f>
        <v>X</v>
      </c>
      <c r="AB1941" s="3" t="str">
        <f>IF(P1941&lt;$AC$1,"Bottom 5%","")</f>
        <v>Bottom 5%</v>
      </c>
      <c r="AC1941"/>
      <c r="AD1941" s="34" t="s">
        <v>11100</v>
      </c>
      <c r="AE1941" s="34" t="s">
        <v>13949</v>
      </c>
    </row>
    <row r="1942" spans="1:31" hidden="1" x14ac:dyDescent="0.25">
      <c r="A1942" t="s">
        <v>14668</v>
      </c>
      <c r="B1942" t="s">
        <v>11013</v>
      </c>
      <c r="C1942" s="3" t="s">
        <v>32</v>
      </c>
      <c r="D1942" s="3" t="s">
        <v>10503</v>
      </c>
      <c r="E1942" s="3" t="s">
        <v>5093</v>
      </c>
      <c r="F1942" s="3">
        <v>7000</v>
      </c>
      <c r="G1942" s="34">
        <v>41.99</v>
      </c>
      <c r="H1942" s="3" t="s">
        <v>12</v>
      </c>
      <c r="I1942" s="3" t="s">
        <v>23</v>
      </c>
      <c r="J1942" s="3" t="s">
        <v>8168</v>
      </c>
      <c r="K1942" s="3" t="s">
        <v>8164</v>
      </c>
      <c r="L1942" s="3" t="s">
        <v>8167</v>
      </c>
      <c r="M1942" s="26" t="s">
        <v>13723</v>
      </c>
      <c r="N1942"/>
      <c r="O1942" s="3">
        <v>3</v>
      </c>
      <c r="P1942" s="34">
        <v>251.94</v>
      </c>
      <c r="Q1942" s="34">
        <v>776.84</v>
      </c>
      <c r="R1942" s="34">
        <v>-524.90000000000009</v>
      </c>
      <c r="S1942" s="36">
        <v>-0.67568611297049586</v>
      </c>
      <c r="T1942" s="72">
        <v>83.98</v>
      </c>
      <c r="U1942" s="34">
        <v>83.98</v>
      </c>
      <c r="V1942" s="34">
        <v>503.88</v>
      </c>
      <c r="W1942" s="34">
        <v>-419.9</v>
      </c>
      <c r="X1942" s="36">
        <v>-0.83333333333333326</v>
      </c>
      <c r="Y1942" s="36" t="str">
        <f>IFERROR(VLOOKUP(A1942,'Pivot price tier'!$C$8:$L$2270,10,0),"")</f>
        <v/>
      </c>
      <c r="Z1942" s="36" t="str">
        <f>IFERROR(VLOOKUP(A1942,'Pivot price tier by size'!$D$8:$M$2491,10,0),"")</f>
        <v/>
      </c>
      <c r="AA1942" s="36" t="str">
        <f>IFERROR(VLOOKUP(A1942,'Pivot category'!$B$8:$I$2216,8,0),"")</f>
        <v/>
      </c>
      <c r="AB1942" s="3" t="str">
        <f>IF(P1942&lt;$AC$1,"Bottom 5%","")</f>
        <v>Bottom 5%</v>
      </c>
      <c r="AC1942"/>
      <c r="AD1942" s="34" t="s">
        <v>16459</v>
      </c>
      <c r="AE1942" s="34" t="s">
        <v>16568</v>
      </c>
    </row>
    <row r="1943" spans="1:31" hidden="1" x14ac:dyDescent="0.25">
      <c r="A1943" t="s">
        <v>14669</v>
      </c>
      <c r="B1943" t="s">
        <v>11014</v>
      </c>
      <c r="C1943" s="3" t="s">
        <v>32</v>
      </c>
      <c r="D1943" s="3" t="s">
        <v>10504</v>
      </c>
      <c r="E1943" s="3" t="s">
        <v>5093</v>
      </c>
      <c r="F1943" s="3">
        <v>7000</v>
      </c>
      <c r="G1943" s="34">
        <v>41.99</v>
      </c>
      <c r="H1943" s="3" t="s">
        <v>12</v>
      </c>
      <c r="I1943" s="3" t="s">
        <v>23</v>
      </c>
      <c r="J1943" s="3" t="s">
        <v>8168</v>
      </c>
      <c r="K1943" s="3" t="s">
        <v>8164</v>
      </c>
      <c r="L1943" s="3" t="s">
        <v>8167</v>
      </c>
      <c r="M1943" s="26" t="s">
        <v>13723</v>
      </c>
      <c r="N1943"/>
      <c r="O1943" s="3">
        <v>4</v>
      </c>
      <c r="P1943" s="34">
        <v>251.94</v>
      </c>
      <c r="Q1943" s="34">
        <v>965.8</v>
      </c>
      <c r="R1943" s="34">
        <v>-713.8599999999999</v>
      </c>
      <c r="S1943" s="36">
        <v>-0.73913853799958584</v>
      </c>
      <c r="T1943" s="72">
        <v>62.984999999999999</v>
      </c>
      <c r="U1943" s="34">
        <v>0</v>
      </c>
      <c r="V1943" s="34">
        <v>1133.73</v>
      </c>
      <c r="W1943" s="34">
        <v>-1133.73</v>
      </c>
      <c r="X1943" s="36">
        <v>-1</v>
      </c>
      <c r="Y1943" s="36" t="str">
        <f>IFERROR(VLOOKUP(A1943,'Pivot price tier'!$C$8:$L$2270,10,0),"")</f>
        <v/>
      </c>
      <c r="Z1943" s="36" t="str">
        <f>IFERROR(VLOOKUP(A1943,'Pivot price tier by size'!$D$8:$M$2491,10,0),"")</f>
        <v/>
      </c>
      <c r="AA1943" s="36" t="str">
        <f>IFERROR(VLOOKUP(A1943,'Pivot category'!$B$8:$I$2216,8,0),"")</f>
        <v/>
      </c>
      <c r="AB1943" s="3" t="str">
        <f>IF(P1943&lt;$AC$1,"Bottom 5%","")</f>
        <v>Bottom 5%</v>
      </c>
      <c r="AC1943"/>
      <c r="AD1943" s="34" t="s">
        <v>16459</v>
      </c>
      <c r="AE1943" s="34" t="s">
        <v>16568</v>
      </c>
    </row>
    <row r="1944" spans="1:31" hidden="1" x14ac:dyDescent="0.25">
      <c r="A1944" t="s">
        <v>11015</v>
      </c>
      <c r="B1944" t="s">
        <v>11016</v>
      </c>
      <c r="C1944" s="3" t="s">
        <v>32</v>
      </c>
      <c r="D1944" s="3" t="s">
        <v>10505</v>
      </c>
      <c r="E1944" s="3" t="s">
        <v>5093</v>
      </c>
      <c r="F1944" s="3">
        <v>7000</v>
      </c>
      <c r="G1944" s="34">
        <v>41.99</v>
      </c>
      <c r="H1944" s="3" t="s">
        <v>12489</v>
      </c>
      <c r="I1944" s="3" t="s">
        <v>23</v>
      </c>
      <c r="J1944" s="3" t="s">
        <v>8168</v>
      </c>
      <c r="K1944" s="3" t="s">
        <v>8164</v>
      </c>
      <c r="L1944" s="3" t="s">
        <v>8167</v>
      </c>
      <c r="M1944" s="26" t="s">
        <v>13723</v>
      </c>
      <c r="N1944"/>
      <c r="O1944" s="3">
        <v>4</v>
      </c>
      <c r="P1944" s="34">
        <v>419.9</v>
      </c>
      <c r="Q1944" s="34">
        <v>1126.76</v>
      </c>
      <c r="R1944" s="34">
        <v>-706.86</v>
      </c>
      <c r="S1944" s="36">
        <v>-0.62733856366928187</v>
      </c>
      <c r="T1944" s="72">
        <v>104.97499999999999</v>
      </c>
      <c r="U1944" s="34">
        <v>335.92</v>
      </c>
      <c r="V1944" s="34">
        <v>125.97</v>
      </c>
      <c r="W1944" s="34">
        <v>209.95000000000002</v>
      </c>
      <c r="X1944" s="36">
        <v>1.666666666666667</v>
      </c>
      <c r="Y1944" s="36" t="str">
        <f>IFERROR(VLOOKUP(A1944,'Pivot price tier'!$C$8:$L$2270,10,0),"")</f>
        <v/>
      </c>
      <c r="Z1944" s="36" t="str">
        <f>IFERROR(VLOOKUP(A1944,'Pivot price tier by size'!$D$8:$M$2491,10,0),"")</f>
        <v/>
      </c>
      <c r="AA1944" s="36" t="str">
        <f>IFERROR(VLOOKUP(A1944,'Pivot category'!$B$8:$I$2216,8,0),"")</f>
        <v/>
      </c>
      <c r="AB1944" s="3" t="str">
        <f>IF(P1944&lt;$AC$1,"Bottom 5%","")</f>
        <v>Bottom 5%</v>
      </c>
      <c r="AC1944"/>
      <c r="AD1944" s="34" t="s">
        <v>16459</v>
      </c>
      <c r="AE1944" s="34" t="s">
        <v>16568</v>
      </c>
    </row>
    <row r="1945" spans="1:31" x14ac:dyDescent="0.25">
      <c r="A1945" t="s">
        <v>7607</v>
      </c>
      <c r="B1945" t="s">
        <v>161</v>
      </c>
      <c r="C1945" s="3" t="s">
        <v>38</v>
      </c>
      <c r="D1945" s="3" t="s">
        <v>2373</v>
      </c>
      <c r="E1945" s="3" t="s">
        <v>5141</v>
      </c>
      <c r="F1945" s="3">
        <v>1000</v>
      </c>
      <c r="G1945" s="34">
        <v>19.989999999999998</v>
      </c>
      <c r="H1945" s="3" t="s">
        <v>26</v>
      </c>
      <c r="I1945" s="3" t="s">
        <v>17</v>
      </c>
      <c r="J1945" s="3" t="s">
        <v>8163</v>
      </c>
      <c r="K1945" s="3" t="s">
        <v>8164</v>
      </c>
      <c r="L1945" s="3" t="s">
        <v>68</v>
      </c>
      <c r="M1945" s="26" t="s">
        <v>13723</v>
      </c>
      <c r="N1945"/>
      <c r="O1945" s="3">
        <v>147</v>
      </c>
      <c r="P1945" s="34">
        <v>132773.57999999999</v>
      </c>
      <c r="Q1945" s="34">
        <v>151236.29999999999</v>
      </c>
      <c r="R1945" s="34">
        <v>-18462.72</v>
      </c>
      <c r="S1945" s="36">
        <v>-0.12207862794844893</v>
      </c>
      <c r="T1945" s="72">
        <v>903.22163265306119</v>
      </c>
      <c r="U1945" s="34">
        <v>62023.93</v>
      </c>
      <c r="V1945" s="34">
        <v>68796.679999999993</v>
      </c>
      <c r="W1945" s="34">
        <v>-6772.7499999999927</v>
      </c>
      <c r="X1945" s="36">
        <v>-9.8445884307207798E-2</v>
      </c>
      <c r="Y1945" s="36" t="str">
        <f>IFERROR(VLOOKUP(A1945,'Pivot price tier'!$C$8:$L$2270,10,0),"")</f>
        <v xml:space="preserve"> </v>
      </c>
      <c r="Z1945" s="36" t="str">
        <f>IFERROR(VLOOKUP(A1945,'Pivot price tier by size'!$D$8:$M$2491,10,0),"")</f>
        <v xml:space="preserve"> </v>
      </c>
      <c r="AA1945" s="36" t="str">
        <f>IFERROR(VLOOKUP(A1945,'Pivot category'!$B$8:$I$2216,8,0),"")</f>
        <v xml:space="preserve"> </v>
      </c>
      <c r="AB1945" s="3" t="str">
        <f>IF(P1945&lt;$AC$1,"Bottom 5%","")</f>
        <v/>
      </c>
      <c r="AC1945"/>
      <c r="AD1945" s="34" t="s">
        <v>16463</v>
      </c>
      <c r="AE1945" s="34" t="s">
        <v>13939</v>
      </c>
    </row>
    <row r="1946" spans="1:31" hidden="1" x14ac:dyDescent="0.25">
      <c r="A1946" t="s">
        <v>11500</v>
      </c>
      <c r="B1946" t="s">
        <v>12959</v>
      </c>
      <c r="C1946" s="3" t="s">
        <v>36</v>
      </c>
      <c r="D1946" s="3" t="s">
        <v>3361</v>
      </c>
      <c r="E1946" s="3" t="s">
        <v>5093</v>
      </c>
      <c r="F1946" s="3">
        <v>4000</v>
      </c>
      <c r="G1946" s="34">
        <v>5.99</v>
      </c>
      <c r="H1946" s="3" t="s">
        <v>28</v>
      </c>
      <c r="I1946" s="3" t="s">
        <v>13</v>
      </c>
      <c r="J1946" s="3" t="s">
        <v>8168</v>
      </c>
      <c r="K1946" s="3" t="s">
        <v>8172</v>
      </c>
      <c r="L1946" s="3" t="s">
        <v>8169</v>
      </c>
      <c r="M1946" s="26">
        <v>45474</v>
      </c>
      <c r="N1946"/>
      <c r="O1946" s="3" t="s">
        <v>78</v>
      </c>
      <c r="P1946" s="34">
        <v>77.87</v>
      </c>
      <c r="Q1946" s="34">
        <v>9.99</v>
      </c>
      <c r="R1946" s="34">
        <v>67.88000000000001</v>
      </c>
      <c r="S1946" s="36">
        <v>6.7947947947947949</v>
      </c>
      <c r="T1946" s="72" t="s">
        <v>78</v>
      </c>
      <c r="U1946" s="34" t="s">
        <v>78</v>
      </c>
      <c r="V1946" s="34" t="s">
        <v>78</v>
      </c>
      <c r="W1946" s="34" t="s">
        <v>78</v>
      </c>
      <c r="X1946" s="36" t="s">
        <v>78</v>
      </c>
      <c r="Y1946" s="36" t="str">
        <f>IFERROR(VLOOKUP(A1946,'Pivot price tier'!$C$8:$L$2270,10,0),"")</f>
        <v/>
      </c>
      <c r="Z1946" s="36" t="str">
        <f>IFERROR(VLOOKUP(A1946,'Pivot price tier by size'!$D$8:$M$2491,10,0),"")</f>
        <v/>
      </c>
      <c r="AA1946" s="36" t="str">
        <f>IFERROR(VLOOKUP(A1946,'Pivot category'!$B$8:$I$2216,8,0),"")</f>
        <v/>
      </c>
      <c r="AB1946" s="3" t="str">
        <f>IF(P1946&lt;$AC$1,"Bottom 5%","")</f>
        <v>Bottom 5%</v>
      </c>
      <c r="AC1946"/>
      <c r="AD1946" s="34" t="s">
        <v>16465</v>
      </c>
      <c r="AE1946" s="34" t="s">
        <v>16467</v>
      </c>
    </row>
    <row r="1947" spans="1:31" hidden="1" x14ac:dyDescent="0.25">
      <c r="A1947" t="s">
        <v>7512</v>
      </c>
      <c r="B1947" t="s">
        <v>1052</v>
      </c>
      <c r="C1947" s="3" t="s">
        <v>36</v>
      </c>
      <c r="D1947" s="3" t="s">
        <v>3362</v>
      </c>
      <c r="E1947" s="3" t="s">
        <v>5093</v>
      </c>
      <c r="F1947" s="3">
        <v>7000</v>
      </c>
      <c r="G1947" s="34">
        <v>14.39</v>
      </c>
      <c r="H1947" s="3" t="s">
        <v>26</v>
      </c>
      <c r="I1947" s="3" t="s">
        <v>17</v>
      </c>
      <c r="J1947" s="3" t="s">
        <v>8168</v>
      </c>
      <c r="K1947" s="3" t="s">
        <v>8172</v>
      </c>
      <c r="L1947" s="3" t="s">
        <v>8169</v>
      </c>
      <c r="M1947" s="26" t="s">
        <v>13723</v>
      </c>
      <c r="N1947"/>
      <c r="O1947" s="3" t="s">
        <v>78</v>
      </c>
      <c r="P1947" s="34">
        <v>14.39</v>
      </c>
      <c r="Q1947" s="34">
        <v>0</v>
      </c>
      <c r="R1947" s="34">
        <v>14.39</v>
      </c>
      <c r="S1947" s="36" t="s">
        <v>78</v>
      </c>
      <c r="T1947" s="72" t="s">
        <v>78</v>
      </c>
      <c r="U1947" s="34">
        <v>0</v>
      </c>
      <c r="V1947" s="34">
        <v>0</v>
      </c>
      <c r="W1947" s="34">
        <v>0</v>
      </c>
      <c r="X1947" s="36" t="s">
        <v>78</v>
      </c>
      <c r="Y1947" s="36" t="str">
        <f>IFERROR(VLOOKUP(A1947,'Pivot price tier'!$C$8:$L$2270,10,0),"")</f>
        <v/>
      </c>
      <c r="Z1947" s="36" t="str">
        <f>IFERROR(VLOOKUP(A1947,'Pivot price tier by size'!$D$8:$M$2491,10,0),"")</f>
        <v/>
      </c>
      <c r="AA1947" s="36" t="str">
        <f>IFERROR(VLOOKUP(A1947,'Pivot category'!$B$8:$I$2216,8,0),"")</f>
        <v/>
      </c>
      <c r="AB1947" s="3" t="str">
        <f>IF(P1947&lt;$AC$1,"Bottom 5%","")</f>
        <v>Bottom 5%</v>
      </c>
      <c r="AC1947"/>
      <c r="AD1947" s="34" t="s">
        <v>16459</v>
      </c>
      <c r="AE1947" s="34" t="s">
        <v>13985</v>
      </c>
    </row>
    <row r="1948" spans="1:31" x14ac:dyDescent="0.25">
      <c r="A1948" t="s">
        <v>7349</v>
      </c>
      <c r="B1948" t="s">
        <v>169</v>
      </c>
      <c r="C1948" s="3" t="s">
        <v>36</v>
      </c>
      <c r="D1948" s="3" t="s">
        <v>2383</v>
      </c>
      <c r="E1948" s="3">
        <v>0</v>
      </c>
      <c r="F1948" s="3">
        <v>1000</v>
      </c>
      <c r="G1948" s="34">
        <v>17.489999999999998</v>
      </c>
      <c r="H1948" s="3" t="s">
        <v>29</v>
      </c>
      <c r="I1948" s="3" t="s">
        <v>19</v>
      </c>
      <c r="J1948" s="3" t="s">
        <v>8163</v>
      </c>
      <c r="K1948" s="3" t="s">
        <v>8164</v>
      </c>
      <c r="L1948" s="3" t="s">
        <v>68</v>
      </c>
      <c r="M1948" s="26" t="s">
        <v>13723</v>
      </c>
      <c r="N1948"/>
      <c r="O1948" s="3">
        <v>115</v>
      </c>
      <c r="P1948" s="34">
        <v>67791.240000000005</v>
      </c>
      <c r="Q1948" s="34">
        <v>77393.25</v>
      </c>
      <c r="R1948" s="34">
        <v>-9602.0099999999948</v>
      </c>
      <c r="S1948" s="36">
        <v>-0.12406779661016942</v>
      </c>
      <c r="T1948" s="72">
        <v>589.4890434782609</v>
      </c>
      <c r="U1948" s="34">
        <v>70239.839999999997</v>
      </c>
      <c r="V1948" s="34">
        <v>74577.36</v>
      </c>
      <c r="W1948" s="34">
        <v>-4337.5200000000041</v>
      </c>
      <c r="X1948" s="36">
        <v>-5.8161350844277759E-2</v>
      </c>
      <c r="Y1948" s="36" t="str">
        <f>IFERROR(VLOOKUP(A1948,'Pivot price tier'!$C$8:$L$2270,10,0),"")</f>
        <v xml:space="preserve"> </v>
      </c>
      <c r="Z1948" s="36" t="str">
        <f>IFERROR(VLOOKUP(A1948,'Pivot price tier by size'!$D$8:$M$2491,10,0),"")</f>
        <v xml:space="preserve"> </v>
      </c>
      <c r="AA1948" s="36" t="str">
        <f>IFERROR(VLOOKUP(A1948,'Pivot category'!$B$8:$I$2216,8,0),"")</f>
        <v xml:space="preserve"> </v>
      </c>
      <c r="AB1948" s="3" t="str">
        <f>IF(P1948&lt;$AC$1,"Bottom 5%","")</f>
        <v/>
      </c>
      <c r="AC1948"/>
      <c r="AD1948" s="34" t="s">
        <v>16459</v>
      </c>
      <c r="AE1948" s="34" t="s">
        <v>13941</v>
      </c>
    </row>
    <row r="1949" spans="1:31" hidden="1" x14ac:dyDescent="0.25">
      <c r="A1949" t="s">
        <v>6091</v>
      </c>
      <c r="B1949" t="s">
        <v>1053</v>
      </c>
      <c r="C1949" s="3" t="s">
        <v>32</v>
      </c>
      <c r="D1949" s="3" t="s">
        <v>3364</v>
      </c>
      <c r="E1949" s="3" t="s">
        <v>5093</v>
      </c>
      <c r="F1949" s="3">
        <v>4000</v>
      </c>
      <c r="G1949" s="34">
        <v>12.59</v>
      </c>
      <c r="H1949" s="3" t="s">
        <v>26</v>
      </c>
      <c r="I1949" s="3" t="s">
        <v>19</v>
      </c>
      <c r="J1949" s="3" t="s">
        <v>8168</v>
      </c>
      <c r="K1949" s="3" t="s">
        <v>8172</v>
      </c>
      <c r="L1949" s="3" t="s">
        <v>8167</v>
      </c>
      <c r="M1949" s="26" t="s">
        <v>13723</v>
      </c>
      <c r="N1949"/>
      <c r="O1949" s="3">
        <v>2</v>
      </c>
      <c r="P1949" s="34">
        <v>201.44</v>
      </c>
      <c r="Q1949" s="34">
        <v>209.84</v>
      </c>
      <c r="R1949" s="34">
        <v>-8.4000000000000057</v>
      </c>
      <c r="S1949" s="36">
        <v>-4.0030499428135746E-2</v>
      </c>
      <c r="T1949" s="72">
        <v>100.72</v>
      </c>
      <c r="U1949" s="34">
        <v>37.770000000000003</v>
      </c>
      <c r="V1949" s="34">
        <v>214.05</v>
      </c>
      <c r="W1949" s="34">
        <v>-176.28</v>
      </c>
      <c r="X1949" s="36">
        <v>-0.82354590049053955</v>
      </c>
      <c r="Y1949" s="36" t="str">
        <f>IFERROR(VLOOKUP(A1949,'Pivot price tier'!$C$8:$L$2270,10,0),"")</f>
        <v/>
      </c>
      <c r="Z1949" s="36" t="str">
        <f>IFERROR(VLOOKUP(A1949,'Pivot price tier by size'!$D$8:$M$2491,10,0),"")</f>
        <v/>
      </c>
      <c r="AA1949" s="36" t="str">
        <f>IFERROR(VLOOKUP(A1949,'Pivot category'!$B$8:$I$2216,8,0),"")</f>
        <v/>
      </c>
      <c r="AB1949" s="3" t="str">
        <f>IF(P1949&lt;$AC$1,"Bottom 5%","")</f>
        <v>Bottom 5%</v>
      </c>
      <c r="AC1949"/>
      <c r="AD1949" s="34" t="s">
        <v>16459</v>
      </c>
      <c r="AE1949" s="34" t="s">
        <v>13985</v>
      </c>
    </row>
    <row r="1950" spans="1:31" x14ac:dyDescent="0.25">
      <c r="A1950" t="s">
        <v>7657</v>
      </c>
      <c r="B1950" t="s">
        <v>170</v>
      </c>
      <c r="C1950" s="3" t="s">
        <v>38</v>
      </c>
      <c r="D1950" s="3" t="s">
        <v>2384</v>
      </c>
      <c r="E1950" s="3">
        <v>0</v>
      </c>
      <c r="F1950" s="3">
        <v>1000</v>
      </c>
      <c r="G1950" s="34">
        <v>30.99</v>
      </c>
      <c r="H1950" s="3" t="s">
        <v>29</v>
      </c>
      <c r="I1950" s="3" t="s">
        <v>19</v>
      </c>
      <c r="J1950" s="3" t="s">
        <v>8163</v>
      </c>
      <c r="K1950" s="3" t="s">
        <v>8164</v>
      </c>
      <c r="L1950" s="3" t="s">
        <v>68</v>
      </c>
      <c r="M1950" s="26" t="s">
        <v>13723</v>
      </c>
      <c r="N1950"/>
      <c r="O1950" s="3">
        <v>134</v>
      </c>
      <c r="P1950" s="34">
        <v>109626.31</v>
      </c>
      <c r="Q1950" s="34">
        <v>120625.66</v>
      </c>
      <c r="R1950" s="34">
        <v>-10999.350000000006</v>
      </c>
      <c r="S1950" s="36">
        <v>-9.1185822320060339E-2</v>
      </c>
      <c r="T1950" s="72">
        <v>818.10679104477606</v>
      </c>
      <c r="U1950" s="34">
        <v>35814.04</v>
      </c>
      <c r="V1950" s="34">
        <v>31965.32</v>
      </c>
      <c r="W1950" s="34">
        <v>3848.7200000000012</v>
      </c>
      <c r="X1950" s="36">
        <v>0.12040298673687611</v>
      </c>
      <c r="Y1950" s="36" t="str">
        <f>IFERROR(VLOOKUP(A1950,'Pivot price tier'!$C$8:$L$2270,10,0),"")</f>
        <v xml:space="preserve"> </v>
      </c>
      <c r="Z1950" s="36" t="str">
        <f>IFERROR(VLOOKUP(A1950,'Pivot price tier by size'!$D$8:$M$2491,10,0),"")</f>
        <v xml:space="preserve"> </v>
      </c>
      <c r="AA1950" s="36" t="str">
        <f>IFERROR(VLOOKUP(A1950,'Pivot category'!$B$8:$I$2216,8,0),"")</f>
        <v xml:space="preserve"> </v>
      </c>
      <c r="AB1950" s="3" t="str">
        <f>IF(P1950&lt;$AC$1,"Bottom 5%","")</f>
        <v/>
      </c>
      <c r="AC1950"/>
      <c r="AD1950" s="34" t="s">
        <v>16459</v>
      </c>
      <c r="AE1950" s="34" t="s">
        <v>13941</v>
      </c>
    </row>
    <row r="1951" spans="1:31" hidden="1" x14ac:dyDescent="0.25">
      <c r="A1951" t="s">
        <v>15782</v>
      </c>
      <c r="B1951" t="s">
        <v>15783</v>
      </c>
      <c r="C1951" s="3" t="s">
        <v>32</v>
      </c>
      <c r="D1951" s="3" t="s">
        <v>4949</v>
      </c>
      <c r="E1951" s="3" t="s">
        <v>5093</v>
      </c>
      <c r="F1951" s="3">
        <v>7000</v>
      </c>
      <c r="G1951" s="34">
        <v>23.99</v>
      </c>
      <c r="H1951" s="3" t="s">
        <v>27</v>
      </c>
      <c r="I1951" s="3" t="s">
        <v>23</v>
      </c>
      <c r="J1951" s="3" t="s">
        <v>8168</v>
      </c>
      <c r="K1951" s="3" t="s">
        <v>8170</v>
      </c>
      <c r="L1951" s="3" t="s">
        <v>68</v>
      </c>
      <c r="M1951" s="26">
        <v>45992</v>
      </c>
      <c r="N1951"/>
      <c r="O1951" s="3" t="s">
        <v>78</v>
      </c>
      <c r="P1951" s="34">
        <v>3814.78</v>
      </c>
      <c r="Q1951" s="34">
        <v>0</v>
      </c>
      <c r="R1951" s="34">
        <v>3814.78</v>
      </c>
      <c r="S1951" s="36" t="s">
        <v>78</v>
      </c>
      <c r="T1951" s="72" t="s">
        <v>78</v>
      </c>
      <c r="U1951" s="34">
        <v>6106.3</v>
      </c>
      <c r="V1951" s="34">
        <v>0</v>
      </c>
      <c r="W1951" s="34">
        <v>6106.3</v>
      </c>
      <c r="X1951" s="36" t="s">
        <v>78</v>
      </c>
      <c r="Y1951" s="36" t="str">
        <f>IFERROR(VLOOKUP(A1951,'Pivot price tier'!$C$8:$L$2270,10,0),"")</f>
        <v/>
      </c>
      <c r="Z1951" s="36" t="str">
        <f>IFERROR(VLOOKUP(A1951,'Pivot price tier by size'!$D$8:$M$2491,10,0),"")</f>
        <v/>
      </c>
      <c r="AA1951" s="36" t="str">
        <f>IFERROR(VLOOKUP(A1951,'Pivot category'!$B$8:$I$2216,8,0),"")</f>
        <v/>
      </c>
      <c r="AB1951" s="3" t="str">
        <f>IF(P1951&lt;$AC$1,"Bottom 5%","")</f>
        <v>Bottom 5%</v>
      </c>
      <c r="AC1951"/>
      <c r="AD1951" s="34" t="s">
        <v>11098</v>
      </c>
      <c r="AE1951" s="34" t="s">
        <v>13942</v>
      </c>
    </row>
    <row r="1952" spans="1:31" hidden="1" x14ac:dyDescent="0.25">
      <c r="A1952" t="s">
        <v>15196</v>
      </c>
      <c r="B1952" t="s">
        <v>10743</v>
      </c>
      <c r="C1952" s="3" t="s">
        <v>32</v>
      </c>
      <c r="D1952" s="3" t="s">
        <v>10577</v>
      </c>
      <c r="E1952" s="3" t="s">
        <v>5093</v>
      </c>
      <c r="F1952" s="3">
        <v>7000</v>
      </c>
      <c r="G1952" s="34">
        <v>79.989999999999995</v>
      </c>
      <c r="H1952" s="3" t="s">
        <v>27</v>
      </c>
      <c r="I1952" s="3" t="s">
        <v>15</v>
      </c>
      <c r="J1952" s="3" t="s">
        <v>8173</v>
      </c>
      <c r="K1952" s="3" t="s">
        <v>8172</v>
      </c>
      <c r="L1952" s="3" t="s">
        <v>68</v>
      </c>
      <c r="M1952" s="26" t="s">
        <v>13723</v>
      </c>
      <c r="N1952"/>
      <c r="O1952" s="3">
        <v>30</v>
      </c>
      <c r="P1952" s="34">
        <v>11518.56</v>
      </c>
      <c r="Q1952" s="34">
        <v>11278.59</v>
      </c>
      <c r="R1952" s="34">
        <v>239.96999999999935</v>
      </c>
      <c r="S1952" s="36">
        <v>2.1276595744680771E-2</v>
      </c>
      <c r="T1952" s="72">
        <v>383.952</v>
      </c>
      <c r="U1952" s="34">
        <v>5679.29</v>
      </c>
      <c r="V1952" s="34">
        <v>12798.4</v>
      </c>
      <c r="W1952" s="34">
        <v>-7119.11</v>
      </c>
      <c r="X1952" s="36">
        <v>-0.55624999999999991</v>
      </c>
      <c r="Y1952" s="36" t="str">
        <f>IFERROR(VLOOKUP(A1952,'Pivot price tier'!$C$8:$L$2270,10,0),"")</f>
        <v/>
      </c>
      <c r="Z1952" s="36" t="str">
        <f>IFERROR(VLOOKUP(A1952,'Pivot price tier by size'!$D$8:$M$2491,10,0),"")</f>
        <v/>
      </c>
      <c r="AA1952" s="36" t="str">
        <f>IFERROR(VLOOKUP(A1952,'Pivot category'!$B$8:$I$2216,8,0),"")</f>
        <v/>
      </c>
      <c r="AB1952" s="3" t="str">
        <f>IF(P1952&lt;$AC$1,"Bottom 5%","")</f>
        <v>Bottom 5%</v>
      </c>
      <c r="AC1952"/>
      <c r="AD1952" s="34" t="s">
        <v>11098</v>
      </c>
      <c r="AE1952" s="34" t="s">
        <v>13942</v>
      </c>
    </row>
    <row r="1953" spans="1:31" x14ac:dyDescent="0.25">
      <c r="A1953" t="s">
        <v>5434</v>
      </c>
      <c r="B1953" t="s">
        <v>172</v>
      </c>
      <c r="C1953" s="3" t="s">
        <v>32</v>
      </c>
      <c r="D1953" s="3" t="s">
        <v>2386</v>
      </c>
      <c r="E1953" s="3">
        <v>0</v>
      </c>
      <c r="F1953" s="3">
        <v>1000</v>
      </c>
      <c r="G1953" s="34">
        <v>15.49</v>
      </c>
      <c r="H1953" s="3" t="s">
        <v>29</v>
      </c>
      <c r="I1953" s="3" t="s">
        <v>19</v>
      </c>
      <c r="J1953" s="3" t="s">
        <v>8163</v>
      </c>
      <c r="K1953" s="3" t="s">
        <v>8164</v>
      </c>
      <c r="L1953" s="3" t="s">
        <v>68</v>
      </c>
      <c r="M1953" s="26" t="s">
        <v>13723</v>
      </c>
      <c r="N1953"/>
      <c r="O1953" s="3">
        <v>159</v>
      </c>
      <c r="P1953" s="34">
        <v>89160.44</v>
      </c>
      <c r="Q1953" s="34">
        <v>99833.05</v>
      </c>
      <c r="R1953" s="34">
        <v>-10672.61</v>
      </c>
      <c r="S1953" s="36">
        <v>-0.10690457719162139</v>
      </c>
      <c r="T1953" s="72">
        <v>560.75748427672954</v>
      </c>
      <c r="U1953" s="34">
        <v>253416.4</v>
      </c>
      <c r="V1953" s="34">
        <v>267372.89</v>
      </c>
      <c r="W1953" s="34">
        <v>-13956.49000000002</v>
      </c>
      <c r="X1953" s="36">
        <v>-5.2198597995481211E-2</v>
      </c>
      <c r="Y1953" s="36" t="str">
        <f>IFERROR(VLOOKUP(A1953,'Pivot price tier'!$C$8:$L$2270,10,0),"")</f>
        <v xml:space="preserve"> </v>
      </c>
      <c r="Z1953" s="36" t="str">
        <f>IFERROR(VLOOKUP(A1953,'Pivot price tier by size'!$D$8:$M$2491,10,0),"")</f>
        <v xml:space="preserve"> </v>
      </c>
      <c r="AA1953" s="36" t="str">
        <f>IFERROR(VLOOKUP(A1953,'Pivot category'!$B$8:$I$2216,8,0),"")</f>
        <v xml:space="preserve"> </v>
      </c>
      <c r="AB1953" s="3" t="str">
        <f>IF(P1953&lt;$AC$1,"Bottom 5%","")</f>
        <v/>
      </c>
      <c r="AC1953"/>
      <c r="AD1953" s="34" t="s">
        <v>16459</v>
      </c>
      <c r="AE1953" s="34" t="s">
        <v>13941</v>
      </c>
    </row>
    <row r="1954" spans="1:31" x14ac:dyDescent="0.25">
      <c r="A1954" t="s">
        <v>7638</v>
      </c>
      <c r="B1954" t="s">
        <v>178</v>
      </c>
      <c r="C1954" s="3" t="s">
        <v>38</v>
      </c>
      <c r="D1954" s="3" t="s">
        <v>2392</v>
      </c>
      <c r="E1954" s="3" t="s">
        <v>5093</v>
      </c>
      <c r="F1954" s="3">
        <v>1000</v>
      </c>
      <c r="G1954" s="34">
        <v>27.99</v>
      </c>
      <c r="H1954" s="3" t="s">
        <v>12</v>
      </c>
      <c r="I1954" s="3" t="s">
        <v>17</v>
      </c>
      <c r="J1954" s="3" t="s">
        <v>8163</v>
      </c>
      <c r="K1954" s="3" t="s">
        <v>8164</v>
      </c>
      <c r="L1954" s="3" t="s">
        <v>68</v>
      </c>
      <c r="M1954" s="26" t="s">
        <v>13723</v>
      </c>
      <c r="N1954"/>
      <c r="O1954" s="3">
        <v>100</v>
      </c>
      <c r="P1954" s="34">
        <v>104514.66</v>
      </c>
      <c r="Q1954" s="34">
        <v>88000.56</v>
      </c>
      <c r="R1954" s="34">
        <v>16514.100000000006</v>
      </c>
      <c r="S1954" s="36">
        <v>0.18765903307888054</v>
      </c>
      <c r="T1954" s="72">
        <v>1045.1466</v>
      </c>
      <c r="U1954" s="34">
        <v>25918.74</v>
      </c>
      <c r="V1954" s="34">
        <v>22419.99</v>
      </c>
      <c r="W1954" s="34">
        <v>3498.75</v>
      </c>
      <c r="X1954" s="36">
        <v>0.15605493133583015</v>
      </c>
      <c r="Y1954" s="36" t="str">
        <f>IFERROR(VLOOKUP(A1954,'Pivot price tier'!$C$8:$L$2270,10,0),"")</f>
        <v xml:space="preserve"> </v>
      </c>
      <c r="Z1954" s="36" t="str">
        <f>IFERROR(VLOOKUP(A1954,'Pivot price tier by size'!$D$8:$M$2491,10,0),"")</f>
        <v xml:space="preserve"> </v>
      </c>
      <c r="AA1954" s="36" t="str">
        <f>IFERROR(VLOOKUP(A1954,'Pivot category'!$B$8:$I$2216,8,0),"")</f>
        <v xml:space="preserve"> </v>
      </c>
      <c r="AB1954" s="3" t="str">
        <f>IF(P1954&lt;$AC$1,"Bottom 5%","")</f>
        <v/>
      </c>
      <c r="AC1954"/>
      <c r="AD1954" s="34" t="s">
        <v>16459</v>
      </c>
      <c r="AE1954" s="34" t="s">
        <v>13941</v>
      </c>
    </row>
    <row r="1955" spans="1:31" hidden="1" x14ac:dyDescent="0.25">
      <c r="A1955" t="s">
        <v>14670</v>
      </c>
      <c r="B1955" t="s">
        <v>14671</v>
      </c>
      <c r="C1955" s="3" t="s">
        <v>32</v>
      </c>
      <c r="D1955" s="3" t="s">
        <v>14453</v>
      </c>
      <c r="E1955" s="3" t="s">
        <v>5093</v>
      </c>
      <c r="F1955" s="3">
        <v>70000</v>
      </c>
      <c r="G1955" s="34">
        <v>32.99</v>
      </c>
      <c r="H1955" s="3" t="s">
        <v>27</v>
      </c>
      <c r="I1955" s="3" t="s">
        <v>21</v>
      </c>
      <c r="J1955" s="3" t="s">
        <v>8163</v>
      </c>
      <c r="K1955" s="3" t="s">
        <v>8164</v>
      </c>
      <c r="L1955" s="3" t="s">
        <v>68</v>
      </c>
      <c r="M1955" s="26">
        <v>45778</v>
      </c>
      <c r="N1955"/>
      <c r="O1955" s="3">
        <v>53</v>
      </c>
      <c r="P1955" s="34">
        <v>49507.68</v>
      </c>
      <c r="Q1955" s="34">
        <v>21344.53</v>
      </c>
      <c r="R1955" s="34">
        <v>28163.15</v>
      </c>
      <c r="S1955" s="36">
        <v>1.3194551484619246</v>
      </c>
      <c r="T1955" s="72">
        <v>934.10716981132077</v>
      </c>
      <c r="U1955" s="34">
        <v>44599.34</v>
      </c>
      <c r="V1955" s="34">
        <v>22169.279999999999</v>
      </c>
      <c r="W1955" s="34">
        <v>22430.059999999998</v>
      </c>
      <c r="X1955" s="36">
        <v>1.0117631244677319</v>
      </c>
      <c r="Y1955" s="36" t="str">
        <f>IFERROR(VLOOKUP(A1955,'Pivot price tier'!$C$8:$L$2270,10,0),"")</f>
        <v xml:space="preserve"> </v>
      </c>
      <c r="Z1955" s="36" t="str">
        <f>IFERROR(VLOOKUP(A1955,'Pivot price tier by size'!$D$8:$M$2491,10,0),"")</f>
        <v xml:space="preserve"> </v>
      </c>
      <c r="AA1955" s="36" t="str">
        <f>IFERROR(VLOOKUP(A1955,'Pivot category'!$B$8:$I$2216,8,0),"")</f>
        <v>X</v>
      </c>
      <c r="AB1955" s="3" t="str">
        <f>IF(P1955&lt;$AC$1,"Bottom 5%","")</f>
        <v/>
      </c>
      <c r="AC1955"/>
      <c r="AD1955" s="34" t="s">
        <v>11098</v>
      </c>
      <c r="AE1955" s="34" t="s">
        <v>13942</v>
      </c>
    </row>
    <row r="1956" spans="1:31" x14ac:dyDescent="0.25">
      <c r="A1956" t="s">
        <v>7653</v>
      </c>
      <c r="B1956" t="s">
        <v>181</v>
      </c>
      <c r="C1956" s="3" t="s">
        <v>38</v>
      </c>
      <c r="D1956" s="3" t="s">
        <v>2395</v>
      </c>
      <c r="E1956" s="3" t="s">
        <v>5093</v>
      </c>
      <c r="F1956" s="3">
        <v>1000</v>
      </c>
      <c r="G1956" s="34">
        <v>31.99</v>
      </c>
      <c r="H1956" s="3" t="s">
        <v>12</v>
      </c>
      <c r="I1956" s="3" t="s">
        <v>17</v>
      </c>
      <c r="J1956" s="3" t="s">
        <v>8163</v>
      </c>
      <c r="K1956" s="3" t="s">
        <v>8164</v>
      </c>
      <c r="L1956" s="3" t="s">
        <v>68</v>
      </c>
      <c r="M1956" s="26" t="s">
        <v>13723</v>
      </c>
      <c r="N1956"/>
      <c r="O1956" s="3">
        <v>50</v>
      </c>
      <c r="P1956" s="34">
        <v>68362.63</v>
      </c>
      <c r="Q1956" s="34">
        <v>70301.03</v>
      </c>
      <c r="R1956" s="34">
        <v>-1938.3999999999942</v>
      </c>
      <c r="S1956" s="36">
        <v>-2.7572853484507887E-2</v>
      </c>
      <c r="T1956" s="72">
        <v>1367.2526</v>
      </c>
      <c r="U1956" s="34">
        <v>8125.46</v>
      </c>
      <c r="V1956" s="34">
        <v>9612.8799999999992</v>
      </c>
      <c r="W1956" s="34">
        <v>-1487.4199999999992</v>
      </c>
      <c r="X1956" s="36">
        <v>-0.15473198458734527</v>
      </c>
      <c r="Y1956" s="36" t="str">
        <f>IFERROR(VLOOKUP(A1956,'Pivot price tier'!$C$8:$L$2270,10,0),"")</f>
        <v xml:space="preserve"> </v>
      </c>
      <c r="Z1956" s="36" t="str">
        <f>IFERROR(VLOOKUP(A1956,'Pivot price tier by size'!$D$8:$M$2491,10,0),"")</f>
        <v xml:space="preserve"> </v>
      </c>
      <c r="AA1956" s="36" t="str">
        <f>IFERROR(VLOOKUP(A1956,'Pivot category'!$B$8:$I$2216,8,0),"")</f>
        <v xml:space="preserve"> </v>
      </c>
      <c r="AB1956" s="3" t="str">
        <f>IF(P1956&lt;$AC$1,"Bottom 5%","")</f>
        <v/>
      </c>
      <c r="AC1956"/>
      <c r="AD1956" s="34" t="s">
        <v>16459</v>
      </c>
      <c r="AE1956" s="34" t="s">
        <v>13941</v>
      </c>
    </row>
    <row r="1957" spans="1:31" x14ac:dyDescent="0.25">
      <c r="A1957" t="s">
        <v>14046</v>
      </c>
      <c r="B1957" t="s">
        <v>13729</v>
      </c>
      <c r="C1957" s="3" t="s">
        <v>32</v>
      </c>
      <c r="D1957" s="3" t="s">
        <v>13713</v>
      </c>
      <c r="E1957" s="3" t="s">
        <v>5093</v>
      </c>
      <c r="F1957" s="3">
        <v>70000</v>
      </c>
      <c r="G1957" s="34">
        <v>69.989999999999995</v>
      </c>
      <c r="H1957" s="3" t="s">
        <v>12</v>
      </c>
      <c r="I1957" s="3" t="s">
        <v>15</v>
      </c>
      <c r="J1957" s="3" t="s">
        <v>8163</v>
      </c>
      <c r="K1957" s="3" t="s">
        <v>8164</v>
      </c>
      <c r="L1957" s="3" t="s">
        <v>68</v>
      </c>
      <c r="M1957" s="26">
        <v>45597</v>
      </c>
      <c r="N1957"/>
      <c r="O1957" s="3">
        <v>64</v>
      </c>
      <c r="P1957" s="34">
        <v>113103.84</v>
      </c>
      <c r="Q1957" s="34">
        <v>74604.63</v>
      </c>
      <c r="R1957" s="34">
        <v>38499.209999999992</v>
      </c>
      <c r="S1957" s="36">
        <v>0.51604317319179782</v>
      </c>
      <c r="T1957" s="72">
        <v>1767.2474999999999</v>
      </c>
      <c r="U1957" s="34">
        <v>87977.43</v>
      </c>
      <c r="V1957" s="34">
        <v>36289.949999999997</v>
      </c>
      <c r="W1957" s="34">
        <v>51687.479999999996</v>
      </c>
      <c r="X1957" s="36">
        <v>1.4242918493963206</v>
      </c>
      <c r="Y1957" s="36" t="str">
        <f>IFERROR(VLOOKUP(A1957,'Pivot price tier'!$C$8:$L$2270,10,0),"")</f>
        <v xml:space="preserve"> </v>
      </c>
      <c r="Z1957" s="36" t="str">
        <f>IFERROR(VLOOKUP(A1957,'Pivot price tier by size'!$D$8:$M$2491,10,0),"")</f>
        <v xml:space="preserve"> </v>
      </c>
      <c r="AA1957" s="36" t="str">
        <f>IFERROR(VLOOKUP(A1957,'Pivot category'!$B$8:$I$2216,8,0),"")</f>
        <v xml:space="preserve"> </v>
      </c>
      <c r="AB1957" s="3" t="str">
        <f>IF(P1957&lt;$AC$1,"Bottom 5%","")</f>
        <v/>
      </c>
      <c r="AC1957"/>
      <c r="AD1957" s="34" t="s">
        <v>16463</v>
      </c>
      <c r="AE1957" s="34" t="s">
        <v>13946</v>
      </c>
    </row>
    <row r="1958" spans="1:31" x14ac:dyDescent="0.25">
      <c r="A1958" t="s">
        <v>12832</v>
      </c>
      <c r="B1958" t="s">
        <v>12833</v>
      </c>
      <c r="C1958" s="3" t="s">
        <v>34</v>
      </c>
      <c r="D1958" s="3" t="s">
        <v>12540</v>
      </c>
      <c r="E1958" s="3" t="s">
        <v>5093</v>
      </c>
      <c r="F1958" s="3">
        <v>1000</v>
      </c>
      <c r="G1958" s="34">
        <v>29.99</v>
      </c>
      <c r="H1958" s="3" t="s">
        <v>12</v>
      </c>
      <c r="I1958" s="3" t="s">
        <v>15</v>
      </c>
      <c r="J1958" s="3" t="s">
        <v>8163</v>
      </c>
      <c r="K1958" s="3" t="s">
        <v>8164</v>
      </c>
      <c r="L1958" s="3" t="s">
        <v>68</v>
      </c>
      <c r="M1958" s="26">
        <v>45474</v>
      </c>
      <c r="N1958"/>
      <c r="O1958" s="3">
        <v>67</v>
      </c>
      <c r="P1958" s="34">
        <v>60069.97</v>
      </c>
      <c r="Q1958" s="34">
        <v>73505.490000000005</v>
      </c>
      <c r="R1958" s="34">
        <v>-13435.520000000004</v>
      </c>
      <c r="S1958" s="36">
        <v>-0.1827825377396981</v>
      </c>
      <c r="T1958" s="72">
        <v>896.56671641791047</v>
      </c>
      <c r="U1958" s="34">
        <v>32239.25</v>
      </c>
      <c r="V1958" s="34">
        <v>50413.19</v>
      </c>
      <c r="W1958" s="34">
        <v>-18173.940000000002</v>
      </c>
      <c r="X1958" s="36">
        <v>-0.36049970255800123</v>
      </c>
      <c r="Y1958" s="36" t="str">
        <f>IFERROR(VLOOKUP(A1958,'Pivot price tier'!$C$8:$L$2270,10,0),"")</f>
        <v xml:space="preserve"> </v>
      </c>
      <c r="Z1958" s="36" t="str">
        <f>IFERROR(VLOOKUP(A1958,'Pivot price tier by size'!$D$8:$M$2491,10,0),"")</f>
        <v xml:space="preserve"> </v>
      </c>
      <c r="AA1958" s="36" t="str">
        <f>IFERROR(VLOOKUP(A1958,'Pivot category'!$B$8:$I$2216,8,0),"")</f>
        <v xml:space="preserve"> </v>
      </c>
      <c r="AB1958" s="3" t="str">
        <f>IF(P1958&lt;$AC$1,"Bottom 5%","")</f>
        <v/>
      </c>
      <c r="AC1958"/>
      <c r="AD1958" s="34" t="s">
        <v>16463</v>
      </c>
      <c r="AE1958" s="34" t="s">
        <v>13946</v>
      </c>
    </row>
    <row r="1959" spans="1:31" hidden="1" x14ac:dyDescent="0.25">
      <c r="A1959" t="s">
        <v>15323</v>
      </c>
      <c r="B1959" t="s">
        <v>15324</v>
      </c>
      <c r="C1959" s="3" t="s">
        <v>34</v>
      </c>
      <c r="D1959" s="3" t="s">
        <v>15131</v>
      </c>
      <c r="E1959" s="3" t="s">
        <v>5093</v>
      </c>
      <c r="F1959" s="3">
        <v>70000</v>
      </c>
      <c r="G1959" s="34">
        <v>22.99</v>
      </c>
      <c r="H1959" s="3" t="s">
        <v>27</v>
      </c>
      <c r="I1959" s="3" t="s">
        <v>23</v>
      </c>
      <c r="J1959" s="3" t="s">
        <v>8163</v>
      </c>
      <c r="K1959" s="3" t="s">
        <v>8164</v>
      </c>
      <c r="L1959" s="3" t="s">
        <v>68</v>
      </c>
      <c r="M1959" s="26">
        <v>45870</v>
      </c>
      <c r="N1959"/>
      <c r="O1959" s="3">
        <v>95</v>
      </c>
      <c r="P1959" s="34">
        <v>505642.06</v>
      </c>
      <c r="Q1959" s="34">
        <v>0</v>
      </c>
      <c r="R1959" s="34">
        <v>505642.06</v>
      </c>
      <c r="S1959" s="36" t="s">
        <v>78</v>
      </c>
      <c r="T1959" s="72">
        <v>5322.5479999999998</v>
      </c>
      <c r="U1959" s="34">
        <v>364713.36</v>
      </c>
      <c r="V1959" s="34">
        <v>0</v>
      </c>
      <c r="W1959" s="34">
        <v>364713.36</v>
      </c>
      <c r="X1959" s="36" t="s">
        <v>78</v>
      </c>
      <c r="Y1959" s="36" t="str">
        <f>IFERROR(VLOOKUP(A1959,'Pivot price tier'!$C$8:$L$2270,10,0),"")</f>
        <v xml:space="preserve"> </v>
      </c>
      <c r="Z1959" s="36" t="str">
        <f>IFERROR(VLOOKUP(A1959,'Pivot price tier by size'!$D$8:$M$2491,10,0),"")</f>
        <v xml:space="preserve"> </v>
      </c>
      <c r="AA1959" s="36" t="str">
        <f>IFERROR(VLOOKUP(A1959,'Pivot category'!$B$8:$I$2216,8,0),"")</f>
        <v xml:space="preserve"> </v>
      </c>
      <c r="AB1959" s="3" t="str">
        <f>IF(P1959&lt;$AC$1,"Bottom 5%","")</f>
        <v/>
      </c>
      <c r="AC1959"/>
      <c r="AD1959" s="34" t="s">
        <v>11098</v>
      </c>
      <c r="AE1959" s="34" t="s">
        <v>13942</v>
      </c>
    </row>
    <row r="1960" spans="1:31" x14ac:dyDescent="0.25">
      <c r="A1960" t="s">
        <v>9117</v>
      </c>
      <c r="B1960" t="s">
        <v>183</v>
      </c>
      <c r="C1960" s="3" t="s">
        <v>32</v>
      </c>
      <c r="D1960" s="3" t="s">
        <v>2397</v>
      </c>
      <c r="E1960" s="3" t="s">
        <v>5093</v>
      </c>
      <c r="F1960" s="3">
        <v>1000</v>
      </c>
      <c r="G1960" s="34">
        <v>49.99</v>
      </c>
      <c r="H1960" s="3" t="s">
        <v>12</v>
      </c>
      <c r="I1960" s="3" t="s">
        <v>23</v>
      </c>
      <c r="J1960" s="3" t="s">
        <v>8163</v>
      </c>
      <c r="K1960" s="3" t="s">
        <v>8164</v>
      </c>
      <c r="L1960" s="3" t="s">
        <v>68</v>
      </c>
      <c r="M1960" s="26" t="s">
        <v>13723</v>
      </c>
      <c r="N1960"/>
      <c r="O1960" s="3">
        <v>135</v>
      </c>
      <c r="P1960" s="34">
        <v>360161.6</v>
      </c>
      <c r="Q1960" s="34">
        <v>414236.88</v>
      </c>
      <c r="R1960" s="34">
        <v>-54075.280000000028</v>
      </c>
      <c r="S1960" s="36">
        <v>-0.13054192567305944</v>
      </c>
      <c r="T1960" s="72">
        <v>2667.8637037037033</v>
      </c>
      <c r="U1960" s="34">
        <v>511065.49</v>
      </c>
      <c r="V1960" s="34">
        <v>515835.28</v>
      </c>
      <c r="W1960" s="34">
        <v>-4769.7900000000373</v>
      </c>
      <c r="X1960" s="36">
        <v>-9.2467308556328787E-3</v>
      </c>
      <c r="Y1960" s="36" t="str">
        <f>IFERROR(VLOOKUP(A1960,'Pivot price tier'!$C$8:$L$2270,10,0),"")</f>
        <v xml:space="preserve"> </v>
      </c>
      <c r="Z1960" s="36" t="str">
        <f>IFERROR(VLOOKUP(A1960,'Pivot price tier by size'!$D$8:$M$2491,10,0),"")</f>
        <v xml:space="preserve"> </v>
      </c>
      <c r="AA1960" s="36" t="str">
        <f>IFERROR(VLOOKUP(A1960,'Pivot category'!$B$8:$I$2216,8,0),"")</f>
        <v xml:space="preserve"> </v>
      </c>
      <c r="AB1960" s="3" t="str">
        <f>IF(P1960&lt;$AC$1,"Bottom 5%","")</f>
        <v/>
      </c>
      <c r="AC1960"/>
      <c r="AD1960" s="34" t="s">
        <v>16463</v>
      </c>
      <c r="AE1960" s="34" t="s">
        <v>13946</v>
      </c>
    </row>
    <row r="1961" spans="1:31" x14ac:dyDescent="0.25">
      <c r="A1961" t="s">
        <v>5886</v>
      </c>
      <c r="B1961" t="s">
        <v>186</v>
      </c>
      <c r="C1961" s="3" t="s">
        <v>32</v>
      </c>
      <c r="D1961" s="3" t="s">
        <v>2400</v>
      </c>
      <c r="E1961" s="3">
        <v>0</v>
      </c>
      <c r="F1961" s="3">
        <v>1000</v>
      </c>
      <c r="G1961" s="34">
        <v>29.99</v>
      </c>
      <c r="H1961" s="3" t="s">
        <v>29</v>
      </c>
      <c r="I1961" s="3" t="s">
        <v>21</v>
      </c>
      <c r="J1961" s="3" t="s">
        <v>8163</v>
      </c>
      <c r="K1961" s="3" t="s">
        <v>8164</v>
      </c>
      <c r="L1961" s="3" t="s">
        <v>68</v>
      </c>
      <c r="M1961" s="26" t="s">
        <v>13723</v>
      </c>
      <c r="N1961"/>
      <c r="O1961" s="3">
        <v>135</v>
      </c>
      <c r="P1961" s="34">
        <v>247229.87</v>
      </c>
      <c r="Q1961" s="34">
        <v>245171.24</v>
      </c>
      <c r="R1961" s="34">
        <v>2058.6300000000047</v>
      </c>
      <c r="S1961" s="36">
        <v>8.3967026475046946E-3</v>
      </c>
      <c r="T1961" s="72">
        <v>1831.3323703703704</v>
      </c>
      <c r="U1961" s="34">
        <v>648605.57999999996</v>
      </c>
      <c r="V1961" s="34">
        <v>599007.12</v>
      </c>
      <c r="W1961" s="34">
        <v>49598.459999999963</v>
      </c>
      <c r="X1961" s="36">
        <v>8.2801119292204683E-2</v>
      </c>
      <c r="Y1961" s="36" t="str">
        <f>IFERROR(VLOOKUP(A1961,'Pivot price tier'!$C$8:$L$2270,10,0),"")</f>
        <v xml:space="preserve"> </v>
      </c>
      <c r="Z1961" s="36" t="str">
        <f>IFERROR(VLOOKUP(A1961,'Pivot price tier by size'!$D$8:$M$2491,10,0),"")</f>
        <v xml:space="preserve"> </v>
      </c>
      <c r="AA1961" s="36" t="str">
        <f>IFERROR(VLOOKUP(A1961,'Pivot category'!$B$8:$I$2216,8,0),"")</f>
        <v xml:space="preserve"> </v>
      </c>
      <c r="AB1961" s="3" t="str">
        <f>IF(P1961&lt;$AC$1,"Bottom 5%","")</f>
        <v/>
      </c>
      <c r="AC1961"/>
      <c r="AD1961" s="34" t="s">
        <v>16463</v>
      </c>
      <c r="AE1961" s="34" t="s">
        <v>13969</v>
      </c>
    </row>
    <row r="1962" spans="1:31" x14ac:dyDescent="0.25">
      <c r="A1962" t="s">
        <v>11768</v>
      </c>
      <c r="B1962" t="s">
        <v>189</v>
      </c>
      <c r="C1962" s="3" t="s">
        <v>32</v>
      </c>
      <c r="D1962" s="3" t="s">
        <v>2403</v>
      </c>
      <c r="E1962" s="3" t="s">
        <v>5093</v>
      </c>
      <c r="F1962" s="3">
        <v>1000</v>
      </c>
      <c r="G1962" s="34">
        <v>23.99</v>
      </c>
      <c r="H1962" s="3" t="s">
        <v>26</v>
      </c>
      <c r="I1962" s="3" t="s">
        <v>23</v>
      </c>
      <c r="J1962" s="3" t="s">
        <v>8163</v>
      </c>
      <c r="K1962" s="3" t="s">
        <v>8164</v>
      </c>
      <c r="L1962" s="3" t="s">
        <v>68</v>
      </c>
      <c r="M1962" s="26" t="s">
        <v>13723</v>
      </c>
      <c r="N1962"/>
      <c r="O1962" s="3">
        <v>139</v>
      </c>
      <c r="P1962" s="34">
        <v>116758.75</v>
      </c>
      <c r="Q1962" s="34">
        <v>122176.66</v>
      </c>
      <c r="R1962" s="34">
        <v>-5417.9100000000035</v>
      </c>
      <c r="S1962" s="36">
        <v>-4.4344885512503041E-2</v>
      </c>
      <c r="T1962" s="72">
        <v>839.99100719424462</v>
      </c>
      <c r="U1962" s="34">
        <v>96357.92</v>
      </c>
      <c r="V1962" s="34">
        <v>83468.38</v>
      </c>
      <c r="W1962" s="34">
        <v>12889.539999999994</v>
      </c>
      <c r="X1962" s="36">
        <v>0.15442422627586638</v>
      </c>
      <c r="Y1962" s="36" t="str">
        <f>IFERROR(VLOOKUP(A1962,'Pivot price tier'!$C$8:$L$2270,10,0),"")</f>
        <v xml:space="preserve"> </v>
      </c>
      <c r="Z1962" s="36" t="str">
        <f>IFERROR(VLOOKUP(A1962,'Pivot price tier by size'!$D$8:$M$2491,10,0),"")</f>
        <v xml:space="preserve"> </v>
      </c>
      <c r="AA1962" s="36" t="str">
        <f>IFERROR(VLOOKUP(A1962,'Pivot category'!$B$8:$I$2216,8,0),"")</f>
        <v xml:space="preserve"> </v>
      </c>
      <c r="AB1962" s="3" t="str">
        <f>IF(P1962&lt;$AC$1,"Bottom 5%","")</f>
        <v/>
      </c>
      <c r="AC1962"/>
      <c r="AD1962" s="34" t="s">
        <v>16463</v>
      </c>
      <c r="AE1962" s="34" t="s">
        <v>13969</v>
      </c>
    </row>
    <row r="1963" spans="1:31" hidden="1" x14ac:dyDescent="0.25">
      <c r="A1963" t="s">
        <v>6264</v>
      </c>
      <c r="B1963" t="s">
        <v>1056</v>
      </c>
      <c r="C1963" s="3" t="s">
        <v>32</v>
      </c>
      <c r="D1963" s="3" t="s">
        <v>3368</v>
      </c>
      <c r="E1963" s="3">
        <v>0</v>
      </c>
      <c r="F1963" s="3">
        <v>5000</v>
      </c>
      <c r="G1963" s="34">
        <v>251.99</v>
      </c>
      <c r="H1963" s="3" t="s">
        <v>27</v>
      </c>
      <c r="I1963" s="3" t="s">
        <v>74</v>
      </c>
      <c r="J1963" s="3" t="s">
        <v>8173</v>
      </c>
      <c r="K1963" s="3" t="s">
        <v>8172</v>
      </c>
      <c r="L1963" s="3" t="s">
        <v>8167</v>
      </c>
      <c r="M1963" s="26" t="s">
        <v>13723</v>
      </c>
      <c r="N1963"/>
      <c r="O1963" s="3">
        <v>3</v>
      </c>
      <c r="P1963" s="34">
        <v>251.99</v>
      </c>
      <c r="Q1963" s="34">
        <v>839.98</v>
      </c>
      <c r="R1963" s="34">
        <v>-587.99</v>
      </c>
      <c r="S1963" s="36">
        <v>-0.70000476201814332</v>
      </c>
      <c r="T1963" s="72">
        <v>83.99666666666667</v>
      </c>
      <c r="U1963" s="34">
        <v>0</v>
      </c>
      <c r="V1963" s="34">
        <v>839.98</v>
      </c>
      <c r="W1963" s="34">
        <v>-839.98</v>
      </c>
      <c r="X1963" s="36">
        <v>-1</v>
      </c>
      <c r="Y1963" s="36" t="str">
        <f>IFERROR(VLOOKUP(A1963,'Pivot price tier'!$C$8:$L$2270,10,0),"")</f>
        <v/>
      </c>
      <c r="Z1963" s="36" t="str">
        <f>IFERROR(VLOOKUP(A1963,'Pivot price tier by size'!$D$8:$M$2491,10,0),"")</f>
        <v/>
      </c>
      <c r="AA1963" s="36" t="str">
        <f>IFERROR(VLOOKUP(A1963,'Pivot category'!$B$8:$I$2216,8,0),"")</f>
        <v/>
      </c>
      <c r="AB1963" s="3" t="str">
        <f>IF(P1963&lt;$AC$1,"Bottom 5%","")</f>
        <v>Bottom 5%</v>
      </c>
      <c r="AC1963"/>
      <c r="AD1963" s="34" t="s">
        <v>16463</v>
      </c>
      <c r="AE1963" s="34" t="s">
        <v>13946</v>
      </c>
    </row>
    <row r="1964" spans="1:31" hidden="1" x14ac:dyDescent="0.25">
      <c r="A1964" t="s">
        <v>6128</v>
      </c>
      <c r="B1964" t="s">
        <v>1058</v>
      </c>
      <c r="C1964" s="3" t="s">
        <v>32</v>
      </c>
      <c r="D1964" s="3" t="s">
        <v>3370</v>
      </c>
      <c r="E1964" s="3">
        <v>0</v>
      </c>
      <c r="F1964" s="3">
        <v>4000</v>
      </c>
      <c r="G1964" s="34">
        <v>229.99</v>
      </c>
      <c r="H1964" s="3" t="s">
        <v>27</v>
      </c>
      <c r="I1964" s="3" t="s">
        <v>74</v>
      </c>
      <c r="J1964" s="3" t="s">
        <v>8173</v>
      </c>
      <c r="K1964" s="3" t="s">
        <v>8172</v>
      </c>
      <c r="L1964" s="3" t="s">
        <v>68</v>
      </c>
      <c r="M1964" s="26" t="s">
        <v>13723</v>
      </c>
      <c r="N1964"/>
      <c r="O1964" s="3">
        <v>1</v>
      </c>
      <c r="P1964" s="34">
        <v>229.99</v>
      </c>
      <c r="Q1964" s="34">
        <v>1609.93</v>
      </c>
      <c r="R1964" s="34">
        <v>-1379.94</v>
      </c>
      <c r="S1964" s="36">
        <v>-0.85714285714285721</v>
      </c>
      <c r="T1964" s="72">
        <v>229.99</v>
      </c>
      <c r="U1964" s="34">
        <v>229.99</v>
      </c>
      <c r="V1964" s="34">
        <v>689.97</v>
      </c>
      <c r="W1964" s="34">
        <v>-459.98</v>
      </c>
      <c r="X1964" s="36">
        <v>-0.66666666666666674</v>
      </c>
      <c r="Y1964" s="36" t="str">
        <f>IFERROR(VLOOKUP(A1964,'Pivot price tier'!$C$8:$L$2270,10,0),"")</f>
        <v/>
      </c>
      <c r="Z1964" s="36" t="str">
        <f>IFERROR(VLOOKUP(A1964,'Pivot price tier by size'!$D$8:$M$2491,10,0),"")</f>
        <v/>
      </c>
      <c r="AA1964" s="36" t="str">
        <f>IFERROR(VLOOKUP(A1964,'Pivot category'!$B$8:$I$2216,8,0),"")</f>
        <v/>
      </c>
      <c r="AB1964" s="3" t="str">
        <f>IF(P1964&lt;$AC$1,"Bottom 5%","")</f>
        <v>Bottom 5%</v>
      </c>
      <c r="AC1964"/>
      <c r="AD1964" s="34" t="s">
        <v>16463</v>
      </c>
      <c r="AE1964" s="34" t="s">
        <v>13946</v>
      </c>
    </row>
    <row r="1965" spans="1:31" x14ac:dyDescent="0.25">
      <c r="A1965" t="s">
        <v>5534</v>
      </c>
      <c r="B1965" t="s">
        <v>190</v>
      </c>
      <c r="C1965" s="3" t="s">
        <v>32</v>
      </c>
      <c r="D1965" s="3" t="s">
        <v>2404</v>
      </c>
      <c r="E1965" s="3" t="s">
        <v>5095</v>
      </c>
      <c r="F1965" s="3">
        <v>1000</v>
      </c>
      <c r="G1965" s="34">
        <v>64.989999999999995</v>
      </c>
      <c r="H1965" s="3" t="s">
        <v>12486</v>
      </c>
      <c r="I1965" s="3" t="s">
        <v>15</v>
      </c>
      <c r="J1965" s="3" t="s">
        <v>8163</v>
      </c>
      <c r="K1965" s="3" t="s">
        <v>8164</v>
      </c>
      <c r="L1965" s="3" t="s">
        <v>68</v>
      </c>
      <c r="M1965" s="26" t="s">
        <v>13723</v>
      </c>
      <c r="N1965"/>
      <c r="O1965" s="3">
        <v>94</v>
      </c>
      <c r="P1965" s="34">
        <v>64194.6</v>
      </c>
      <c r="Q1965" s="34">
        <v>53307.040000000001</v>
      </c>
      <c r="R1965" s="34">
        <v>10887.559999999998</v>
      </c>
      <c r="S1965" s="36">
        <v>0.20424244152367121</v>
      </c>
      <c r="T1965" s="72">
        <v>682.92127659574464</v>
      </c>
      <c r="U1965" s="34">
        <v>23791.19</v>
      </c>
      <c r="V1965" s="34">
        <v>25291.26</v>
      </c>
      <c r="W1965" s="34">
        <v>-1500.0699999999997</v>
      </c>
      <c r="X1965" s="36">
        <v>-5.9311793876619778E-2</v>
      </c>
      <c r="Y1965" s="36" t="str">
        <f>IFERROR(VLOOKUP(A1965,'Pivot price tier'!$C$8:$L$2270,10,0),"")</f>
        <v xml:space="preserve"> </v>
      </c>
      <c r="Z1965" s="36" t="str">
        <f>IFERROR(VLOOKUP(A1965,'Pivot price tier by size'!$D$8:$M$2491,10,0),"")</f>
        <v xml:space="preserve"> </v>
      </c>
      <c r="AA1965" s="36" t="str">
        <f>IFERROR(VLOOKUP(A1965,'Pivot category'!$B$8:$I$2216,8,0),"")</f>
        <v xml:space="preserve"> </v>
      </c>
      <c r="AB1965" s="3" t="str">
        <f>IF(P1965&lt;$AC$1,"Bottom 5%","")</f>
        <v/>
      </c>
      <c r="AC1965"/>
      <c r="AD1965" s="34" t="s">
        <v>16465</v>
      </c>
      <c r="AE1965" s="34" t="s">
        <v>16466</v>
      </c>
    </row>
    <row r="1966" spans="1:31" x14ac:dyDescent="0.25">
      <c r="A1966" t="s">
        <v>7630</v>
      </c>
      <c r="B1966" t="s">
        <v>198</v>
      </c>
      <c r="C1966" s="3" t="s">
        <v>38</v>
      </c>
      <c r="D1966" s="3" t="s">
        <v>2413</v>
      </c>
      <c r="E1966" s="3" t="s">
        <v>5093</v>
      </c>
      <c r="F1966" s="3">
        <v>1000</v>
      </c>
      <c r="G1966" s="34">
        <v>15.99</v>
      </c>
      <c r="H1966" s="3" t="s">
        <v>26</v>
      </c>
      <c r="I1966" s="3" t="s">
        <v>13</v>
      </c>
      <c r="J1966" s="3" t="s">
        <v>8163</v>
      </c>
      <c r="K1966" s="3" t="s">
        <v>8164</v>
      </c>
      <c r="L1966" s="3" t="s">
        <v>68</v>
      </c>
      <c r="M1966" s="26" t="s">
        <v>13723</v>
      </c>
      <c r="N1966"/>
      <c r="O1966" s="3">
        <v>152</v>
      </c>
      <c r="P1966" s="34">
        <v>129886.77</v>
      </c>
      <c r="Q1966" s="34">
        <v>150465.9</v>
      </c>
      <c r="R1966" s="34">
        <v>-20579.12999999999</v>
      </c>
      <c r="S1966" s="36">
        <v>-0.13676939426142398</v>
      </c>
      <c r="T1966" s="72">
        <v>854.51822368421051</v>
      </c>
      <c r="U1966" s="34">
        <v>109451.55</v>
      </c>
      <c r="V1966" s="34">
        <v>109675.41</v>
      </c>
      <c r="W1966" s="34">
        <v>-223.86000000000058</v>
      </c>
      <c r="X1966" s="36">
        <v>-2.0411138649949478E-3</v>
      </c>
      <c r="Y1966" s="36" t="str">
        <f>IFERROR(VLOOKUP(A1966,'Pivot price tier'!$C$8:$L$2270,10,0),"")</f>
        <v xml:space="preserve"> </v>
      </c>
      <c r="Z1966" s="36" t="str">
        <f>IFERROR(VLOOKUP(A1966,'Pivot price tier by size'!$D$8:$M$2491,10,0),"")</f>
        <v xml:space="preserve"> </v>
      </c>
      <c r="AA1966" s="36" t="str">
        <f>IFERROR(VLOOKUP(A1966,'Pivot category'!$B$8:$I$2216,8,0),"")</f>
        <v xml:space="preserve"> </v>
      </c>
      <c r="AB1966" s="3" t="str">
        <f>IF(P1966&lt;$AC$1,"Bottom 5%","")</f>
        <v/>
      </c>
      <c r="AC1966"/>
      <c r="AD1966" s="34" t="s">
        <v>16463</v>
      </c>
      <c r="AE1966" s="34" t="s">
        <v>13939</v>
      </c>
    </row>
    <row r="1967" spans="1:31" x14ac:dyDescent="0.25">
      <c r="A1967" t="s">
        <v>7343</v>
      </c>
      <c r="B1967" t="s">
        <v>200</v>
      </c>
      <c r="C1967" s="3" t="s">
        <v>36</v>
      </c>
      <c r="D1967" s="3" t="s">
        <v>2415</v>
      </c>
      <c r="E1967" s="3" t="s">
        <v>5093</v>
      </c>
      <c r="F1967" s="3">
        <v>1000</v>
      </c>
      <c r="G1967" s="34">
        <v>9.49</v>
      </c>
      <c r="H1967" s="3" t="s">
        <v>28</v>
      </c>
      <c r="I1967" s="3" t="s">
        <v>13</v>
      </c>
      <c r="J1967" s="3" t="s">
        <v>8163</v>
      </c>
      <c r="K1967" s="3" t="s">
        <v>8164</v>
      </c>
      <c r="L1967" s="3" t="s">
        <v>68</v>
      </c>
      <c r="M1967" s="26" t="s">
        <v>13723</v>
      </c>
      <c r="N1967"/>
      <c r="O1967" s="3">
        <v>142</v>
      </c>
      <c r="P1967" s="34">
        <v>102909.56</v>
      </c>
      <c r="Q1967" s="34">
        <v>123189.69</v>
      </c>
      <c r="R1967" s="34">
        <v>-20280.130000000005</v>
      </c>
      <c r="S1967" s="36">
        <v>-0.1646252214775441</v>
      </c>
      <c r="T1967" s="72">
        <v>724.71521126760558</v>
      </c>
      <c r="U1967" s="34">
        <v>384022.34</v>
      </c>
      <c r="V1967" s="34">
        <v>398754.64</v>
      </c>
      <c r="W1967" s="34">
        <v>-14732.299999999988</v>
      </c>
      <c r="X1967" s="36">
        <v>-3.6945776982055922E-2</v>
      </c>
      <c r="Y1967" s="36" t="str">
        <f>IFERROR(VLOOKUP(A1967,'Pivot price tier'!$C$8:$L$2270,10,0),"")</f>
        <v xml:space="preserve"> </v>
      </c>
      <c r="Z1967" s="36" t="str">
        <f>IFERROR(VLOOKUP(A1967,'Pivot price tier by size'!$D$8:$M$2491,10,0),"")</f>
        <v xml:space="preserve"> </v>
      </c>
      <c r="AA1967" s="36" t="str">
        <f>IFERROR(VLOOKUP(A1967,'Pivot category'!$B$8:$I$2216,8,0),"")</f>
        <v xml:space="preserve"> </v>
      </c>
      <c r="AB1967" s="3" t="str">
        <f>IF(P1967&lt;$AC$1,"Bottom 5%","")</f>
        <v/>
      </c>
      <c r="AC1967"/>
      <c r="AD1967" s="34" t="s">
        <v>16463</v>
      </c>
      <c r="AE1967" s="34" t="s">
        <v>13939</v>
      </c>
    </row>
    <row r="1968" spans="1:31" x14ac:dyDescent="0.25">
      <c r="A1968" t="s">
        <v>7637</v>
      </c>
      <c r="B1968" t="s">
        <v>201</v>
      </c>
      <c r="C1968" s="3" t="s">
        <v>38</v>
      </c>
      <c r="D1968" s="3" t="s">
        <v>2416</v>
      </c>
      <c r="E1968" s="3" t="s">
        <v>5093</v>
      </c>
      <c r="F1968" s="3">
        <v>1000</v>
      </c>
      <c r="G1968" s="34">
        <v>14.49</v>
      </c>
      <c r="H1968" s="3" t="s">
        <v>28</v>
      </c>
      <c r="I1968" s="3" t="s">
        <v>13</v>
      </c>
      <c r="J1968" s="3" t="s">
        <v>8163</v>
      </c>
      <c r="K1968" s="3" t="s">
        <v>8164</v>
      </c>
      <c r="L1968" s="3" t="s">
        <v>68</v>
      </c>
      <c r="M1968" s="26" t="s">
        <v>13723</v>
      </c>
      <c r="N1968"/>
      <c r="O1968" s="3">
        <v>159</v>
      </c>
      <c r="P1968" s="34">
        <v>1128843.45</v>
      </c>
      <c r="Q1968" s="34">
        <v>1372955.32</v>
      </c>
      <c r="R1968" s="34">
        <v>-244111.87000000011</v>
      </c>
      <c r="S1968" s="36">
        <v>-0.17780030161505922</v>
      </c>
      <c r="T1968" s="72">
        <v>7099.6443396226414</v>
      </c>
      <c r="U1968" s="34">
        <v>1332485.9099999999</v>
      </c>
      <c r="V1968" s="34">
        <v>1320411.04</v>
      </c>
      <c r="W1968" s="34">
        <v>12074.869999999879</v>
      </c>
      <c r="X1968" s="36">
        <v>9.1447811584488559E-3</v>
      </c>
      <c r="Y1968" s="36" t="str">
        <f>IFERROR(VLOOKUP(A1968,'Pivot price tier'!$C$8:$L$2270,10,0),"")</f>
        <v xml:space="preserve"> </v>
      </c>
      <c r="Z1968" s="36" t="str">
        <f>IFERROR(VLOOKUP(A1968,'Pivot price tier by size'!$D$8:$M$2491,10,0),"")</f>
        <v xml:space="preserve"> </v>
      </c>
      <c r="AA1968" s="36" t="str">
        <f>IFERROR(VLOOKUP(A1968,'Pivot category'!$B$8:$I$2216,8,0),"")</f>
        <v xml:space="preserve"> </v>
      </c>
      <c r="AB1968" s="3" t="str">
        <f>IF(P1968&lt;$AC$1,"Bottom 5%","")</f>
        <v/>
      </c>
      <c r="AC1968"/>
      <c r="AD1968" s="34" t="s">
        <v>16463</v>
      </c>
      <c r="AE1968" s="34" t="s">
        <v>13939</v>
      </c>
    </row>
    <row r="1969" spans="1:31" x14ac:dyDescent="0.25">
      <c r="A1969" t="s">
        <v>6833</v>
      </c>
      <c r="B1969" t="s">
        <v>203</v>
      </c>
      <c r="C1969" s="3" t="s">
        <v>34</v>
      </c>
      <c r="D1969" s="3" t="s">
        <v>2418</v>
      </c>
      <c r="E1969" s="3" t="s">
        <v>5093</v>
      </c>
      <c r="F1969" s="3">
        <v>1000</v>
      </c>
      <c r="G1969" s="34">
        <v>3.99</v>
      </c>
      <c r="H1969" s="3" t="s">
        <v>28</v>
      </c>
      <c r="I1969" s="3" t="s">
        <v>13</v>
      </c>
      <c r="J1969" s="3" t="s">
        <v>8163</v>
      </c>
      <c r="K1969" s="3" t="s">
        <v>8164</v>
      </c>
      <c r="L1969" s="3" t="s">
        <v>68</v>
      </c>
      <c r="M1969" s="26" t="s">
        <v>13723</v>
      </c>
      <c r="N1969"/>
      <c r="O1969" s="3">
        <v>159</v>
      </c>
      <c r="P1969" s="34">
        <v>359263.59</v>
      </c>
      <c r="Q1969" s="34">
        <v>357590.29</v>
      </c>
      <c r="R1969" s="34">
        <v>1673.3000000000466</v>
      </c>
      <c r="S1969" s="36">
        <v>4.6793776195657166E-3</v>
      </c>
      <c r="T1969" s="72">
        <v>2259.5194339622644</v>
      </c>
      <c r="U1969" s="34">
        <v>1880706.45</v>
      </c>
      <c r="V1969" s="34">
        <v>1766200.64</v>
      </c>
      <c r="W1969" s="34">
        <v>114505.81000000006</v>
      </c>
      <c r="X1969" s="36">
        <v>6.4831711305460837E-2</v>
      </c>
      <c r="Y1969" s="36" t="str">
        <f>IFERROR(VLOOKUP(A1969,'Pivot price tier'!$C$8:$L$2270,10,0),"")</f>
        <v xml:space="preserve"> </v>
      </c>
      <c r="Z1969" s="36" t="str">
        <f>IFERROR(VLOOKUP(A1969,'Pivot price tier by size'!$D$8:$M$2491,10,0),"")</f>
        <v xml:space="preserve"> </v>
      </c>
      <c r="AA1969" s="36" t="str">
        <f>IFERROR(VLOOKUP(A1969,'Pivot category'!$B$8:$I$2216,8,0),"")</f>
        <v xml:space="preserve"> </v>
      </c>
      <c r="AB1969" s="3" t="str">
        <f>IF(P1969&lt;$AC$1,"Bottom 5%","")</f>
        <v/>
      </c>
      <c r="AC1969"/>
      <c r="AD1969" s="34" t="s">
        <v>16463</v>
      </c>
      <c r="AE1969" s="34" t="s">
        <v>13939</v>
      </c>
    </row>
    <row r="1970" spans="1:31" x14ac:dyDescent="0.25">
      <c r="A1970" t="s">
        <v>5415</v>
      </c>
      <c r="B1970" t="s">
        <v>204</v>
      </c>
      <c r="C1970" s="3" t="s">
        <v>32</v>
      </c>
      <c r="D1970" s="3" t="s">
        <v>2419</v>
      </c>
      <c r="E1970" s="3" t="s">
        <v>5093</v>
      </c>
      <c r="F1970" s="3">
        <v>1000</v>
      </c>
      <c r="G1970" s="34">
        <v>7.49</v>
      </c>
      <c r="H1970" s="3" t="s">
        <v>28</v>
      </c>
      <c r="I1970" s="3" t="s">
        <v>13</v>
      </c>
      <c r="J1970" s="3" t="s">
        <v>8163</v>
      </c>
      <c r="K1970" s="3" t="s">
        <v>8164</v>
      </c>
      <c r="L1970" s="3" t="s">
        <v>68</v>
      </c>
      <c r="M1970" s="26" t="s">
        <v>13723</v>
      </c>
      <c r="N1970"/>
      <c r="O1970" s="3">
        <v>154</v>
      </c>
      <c r="P1970" s="34">
        <v>62586.44</v>
      </c>
      <c r="Q1970" s="34">
        <v>69262.649999999994</v>
      </c>
      <c r="R1970" s="34">
        <v>-6676.2099999999919</v>
      </c>
      <c r="S1970" s="36">
        <v>-9.6389756961363648E-2</v>
      </c>
      <c r="T1970" s="72">
        <v>406.40545454545457</v>
      </c>
      <c r="U1970" s="34">
        <v>329709.8</v>
      </c>
      <c r="V1970" s="34">
        <v>322203.19</v>
      </c>
      <c r="W1970" s="34">
        <v>7506.609999999986</v>
      </c>
      <c r="X1970" s="36">
        <v>2.329775195583883E-2</v>
      </c>
      <c r="Y1970" s="36" t="str">
        <f>IFERROR(VLOOKUP(A1970,'Pivot price tier'!$C$8:$L$2270,10,0),"")</f>
        <v xml:space="preserve"> </v>
      </c>
      <c r="Z1970" s="36" t="str">
        <f>IFERROR(VLOOKUP(A1970,'Pivot price tier by size'!$D$8:$M$2491,10,0),"")</f>
        <v xml:space="preserve"> </v>
      </c>
      <c r="AA1970" s="36" t="str">
        <f>IFERROR(VLOOKUP(A1970,'Pivot category'!$B$8:$I$2216,8,0),"")</f>
        <v xml:space="preserve"> </v>
      </c>
      <c r="AB1970" s="3" t="str">
        <f>IF(P1970&lt;$AC$1,"Bottom 5%","")</f>
        <v/>
      </c>
      <c r="AC1970"/>
      <c r="AD1970" s="34" t="s">
        <v>16463</v>
      </c>
      <c r="AE1970" s="34" t="s">
        <v>13939</v>
      </c>
    </row>
    <row r="1971" spans="1:31" hidden="1" x14ac:dyDescent="0.25">
      <c r="A1971" t="s">
        <v>6255</v>
      </c>
      <c r="B1971" t="s">
        <v>1064</v>
      </c>
      <c r="C1971" s="3" t="s">
        <v>32</v>
      </c>
      <c r="D1971" s="3" t="s">
        <v>3377</v>
      </c>
      <c r="E1971" s="3">
        <v>0</v>
      </c>
      <c r="F1971" s="3">
        <v>5000</v>
      </c>
      <c r="G1971" s="34">
        <v>209.99</v>
      </c>
      <c r="H1971" s="3" t="s">
        <v>29</v>
      </c>
      <c r="I1971" s="3" t="s">
        <v>74</v>
      </c>
      <c r="J1971" s="3" t="s">
        <v>8168</v>
      </c>
      <c r="K1971" s="3" t="s">
        <v>8172</v>
      </c>
      <c r="L1971" s="3" t="s">
        <v>8167</v>
      </c>
      <c r="M1971" s="26" t="s">
        <v>13723</v>
      </c>
      <c r="N1971"/>
      <c r="O1971" s="3">
        <v>9</v>
      </c>
      <c r="P1971" s="34">
        <v>3079.88</v>
      </c>
      <c r="Q1971" s="34">
        <v>4899.8599999999997</v>
      </c>
      <c r="R1971" s="34">
        <v>-1819.9799999999996</v>
      </c>
      <c r="S1971" s="36">
        <v>-0.3714351022274105</v>
      </c>
      <c r="T1971" s="72">
        <v>342.20888888888891</v>
      </c>
      <c r="U1971" s="34">
        <v>1889.91</v>
      </c>
      <c r="V1971" s="34">
        <v>2799.92</v>
      </c>
      <c r="W1971" s="34">
        <v>-910.01</v>
      </c>
      <c r="X1971" s="36">
        <v>-0.32501285751021458</v>
      </c>
      <c r="Y1971" s="36" t="str">
        <f>IFERROR(VLOOKUP(A1971,'Pivot price tier'!$C$8:$L$2270,10,0),"")</f>
        <v/>
      </c>
      <c r="Z1971" s="36" t="str">
        <f>IFERROR(VLOOKUP(A1971,'Pivot price tier by size'!$D$8:$M$2491,10,0),"")</f>
        <v/>
      </c>
      <c r="AA1971" s="36" t="str">
        <f>IFERROR(VLOOKUP(A1971,'Pivot category'!$B$8:$I$2216,8,0),"")</f>
        <v/>
      </c>
      <c r="AB1971" s="3" t="str">
        <f>IF(P1971&lt;$AC$1,"Bottom 5%","")</f>
        <v>Bottom 5%</v>
      </c>
      <c r="AC1971"/>
      <c r="AD1971" s="34" t="s">
        <v>16463</v>
      </c>
      <c r="AE1971" s="34" t="s">
        <v>13969</v>
      </c>
    </row>
    <row r="1972" spans="1:31" hidden="1" x14ac:dyDescent="0.25">
      <c r="A1972" t="s">
        <v>6117</v>
      </c>
      <c r="B1972" t="s">
        <v>1065</v>
      </c>
      <c r="C1972" s="3" t="s">
        <v>32</v>
      </c>
      <c r="D1972" s="3" t="s">
        <v>3378</v>
      </c>
      <c r="E1972" s="3">
        <v>0</v>
      </c>
      <c r="F1972" s="3">
        <v>4000</v>
      </c>
      <c r="G1972" s="34">
        <v>214.99</v>
      </c>
      <c r="H1972" s="3" t="s">
        <v>29</v>
      </c>
      <c r="I1972" s="3" t="s">
        <v>74</v>
      </c>
      <c r="J1972" s="3" t="s">
        <v>8173</v>
      </c>
      <c r="K1972" s="3" t="s">
        <v>8172</v>
      </c>
      <c r="L1972" s="3" t="s">
        <v>68</v>
      </c>
      <c r="M1972" s="26" t="s">
        <v>13723</v>
      </c>
      <c r="N1972"/>
      <c r="O1972" s="3">
        <v>7</v>
      </c>
      <c r="P1972" s="34">
        <v>3654.83</v>
      </c>
      <c r="Q1972" s="34">
        <v>4944.7700000000004</v>
      </c>
      <c r="R1972" s="34">
        <v>-1289.9400000000005</v>
      </c>
      <c r="S1972" s="36">
        <v>-0.26086956521739135</v>
      </c>
      <c r="T1972" s="72">
        <v>522.11857142857139</v>
      </c>
      <c r="U1972" s="34">
        <v>214.99</v>
      </c>
      <c r="V1972" s="34">
        <v>644.97</v>
      </c>
      <c r="W1972" s="34">
        <v>-429.98</v>
      </c>
      <c r="X1972" s="36">
        <v>-0.66666666666666674</v>
      </c>
      <c r="Y1972" s="36" t="str">
        <f>IFERROR(VLOOKUP(A1972,'Pivot price tier'!$C$8:$L$2270,10,0),"")</f>
        <v/>
      </c>
      <c r="Z1972" s="36" t="str">
        <f>IFERROR(VLOOKUP(A1972,'Pivot price tier by size'!$D$8:$M$2491,10,0),"")</f>
        <v/>
      </c>
      <c r="AA1972" s="36" t="str">
        <f>IFERROR(VLOOKUP(A1972,'Pivot category'!$B$8:$I$2216,8,0),"")</f>
        <v/>
      </c>
      <c r="AB1972" s="3" t="str">
        <f>IF(P1972&lt;$AC$1,"Bottom 5%","")</f>
        <v>Bottom 5%</v>
      </c>
      <c r="AC1972"/>
      <c r="AD1972" s="34" t="s">
        <v>16463</v>
      </c>
      <c r="AE1972" s="34" t="s">
        <v>13969</v>
      </c>
    </row>
    <row r="1973" spans="1:31" hidden="1" x14ac:dyDescent="0.25">
      <c r="A1973" t="s">
        <v>6473</v>
      </c>
      <c r="B1973" t="s">
        <v>6472</v>
      </c>
      <c r="C1973" s="3" t="s">
        <v>32</v>
      </c>
      <c r="D1973" s="3" t="s">
        <v>8005</v>
      </c>
      <c r="E1973" s="3" t="s">
        <v>5093</v>
      </c>
      <c r="F1973" s="3">
        <v>7000</v>
      </c>
      <c r="G1973" s="34">
        <v>41.99</v>
      </c>
      <c r="H1973" s="3" t="s">
        <v>30</v>
      </c>
      <c r="I1973" s="3" t="s">
        <v>23</v>
      </c>
      <c r="J1973" s="3" t="s">
        <v>8168</v>
      </c>
      <c r="K1973" s="3" t="s">
        <v>8164</v>
      </c>
      <c r="L1973" s="3" t="s">
        <v>8167</v>
      </c>
      <c r="M1973" s="26" t="s">
        <v>13723</v>
      </c>
      <c r="N1973"/>
      <c r="O1973" s="3">
        <v>1</v>
      </c>
      <c r="P1973" s="34">
        <v>3233.23</v>
      </c>
      <c r="Q1973" s="34">
        <v>23787.96</v>
      </c>
      <c r="R1973" s="34">
        <v>-20554.73</v>
      </c>
      <c r="S1973" s="36">
        <v>-0.86408124109843798</v>
      </c>
      <c r="T1973" s="72">
        <v>3233.23</v>
      </c>
      <c r="U1973" s="34">
        <v>0</v>
      </c>
      <c r="V1973" s="34">
        <v>4675.29</v>
      </c>
      <c r="W1973" s="34">
        <v>-4675.29</v>
      </c>
      <c r="X1973" s="36">
        <v>-1</v>
      </c>
      <c r="Y1973" s="36" t="str">
        <f>IFERROR(VLOOKUP(A1973,'Pivot price tier'!$C$8:$L$2270,10,0),"")</f>
        <v/>
      </c>
      <c r="Z1973" s="36" t="str">
        <f>IFERROR(VLOOKUP(A1973,'Pivot price tier by size'!$D$8:$M$2491,10,0),"")</f>
        <v/>
      </c>
      <c r="AA1973" s="36" t="str">
        <f>IFERROR(VLOOKUP(A1973,'Pivot category'!$B$8:$I$2216,8,0),"")</f>
        <v/>
      </c>
      <c r="AB1973" s="3" t="str">
        <f>IF(P1973&lt;$AC$1,"Bottom 5%","")</f>
        <v>Bottom 5%</v>
      </c>
      <c r="AC1973"/>
      <c r="AD1973" s="34" t="s">
        <v>16463</v>
      </c>
      <c r="AE1973" s="34" t="s">
        <v>13969</v>
      </c>
    </row>
    <row r="1974" spans="1:31" hidden="1" x14ac:dyDescent="0.25">
      <c r="A1974" t="s">
        <v>5566</v>
      </c>
      <c r="B1974" t="s">
        <v>1066</v>
      </c>
      <c r="C1974" s="3" t="s">
        <v>32</v>
      </c>
      <c r="D1974" s="3" t="s">
        <v>3380</v>
      </c>
      <c r="E1974" s="3">
        <v>0</v>
      </c>
      <c r="F1974" s="3">
        <v>1000</v>
      </c>
      <c r="G1974" s="34">
        <v>23.99</v>
      </c>
      <c r="H1974" s="3" t="s">
        <v>29</v>
      </c>
      <c r="I1974" s="3" t="s">
        <v>23</v>
      </c>
      <c r="J1974" s="3" t="s">
        <v>8168</v>
      </c>
      <c r="K1974" s="3" t="s">
        <v>8170</v>
      </c>
      <c r="L1974" s="3" t="s">
        <v>68</v>
      </c>
      <c r="M1974" s="26" t="s">
        <v>13723</v>
      </c>
      <c r="N1974"/>
      <c r="O1974" s="3">
        <v>7</v>
      </c>
      <c r="P1974" s="34">
        <v>44172.97</v>
      </c>
      <c r="Q1974" s="34">
        <v>55473.46</v>
      </c>
      <c r="R1974" s="34">
        <v>-11300.489999999998</v>
      </c>
      <c r="S1974" s="36">
        <v>-0.20370984611379928</v>
      </c>
      <c r="T1974" s="72">
        <v>6310.4242857142863</v>
      </c>
      <c r="U1974" s="34">
        <v>17309.22</v>
      </c>
      <c r="V1974" s="34">
        <v>23467.83</v>
      </c>
      <c r="W1974" s="34">
        <v>-6158.6100000000006</v>
      </c>
      <c r="X1974" s="36">
        <v>-0.26242775748759051</v>
      </c>
      <c r="Y1974" s="36" t="str">
        <f>IFERROR(VLOOKUP(A1974,'Pivot price tier'!$C$8:$L$2270,10,0),"")</f>
        <v/>
      </c>
      <c r="Z1974" s="36" t="str">
        <f>IFERROR(VLOOKUP(A1974,'Pivot price tier by size'!$D$8:$M$2491,10,0),"")</f>
        <v/>
      </c>
      <c r="AA1974" s="36" t="str">
        <f>IFERROR(VLOOKUP(A1974,'Pivot category'!$B$8:$I$2216,8,0),"")</f>
        <v/>
      </c>
      <c r="AB1974" s="3" t="str">
        <f>IF(P1974&lt;$AC$1,"Bottom 5%","")</f>
        <v>Bottom 5%</v>
      </c>
      <c r="AC1974"/>
      <c r="AD1974" s="34" t="s">
        <v>16463</v>
      </c>
      <c r="AE1974" s="34" t="s">
        <v>13969</v>
      </c>
    </row>
    <row r="1975" spans="1:31" hidden="1" x14ac:dyDescent="0.25">
      <c r="A1975" t="s">
        <v>6791</v>
      </c>
      <c r="B1975" t="s">
        <v>6790</v>
      </c>
      <c r="C1975" s="3" t="s">
        <v>32</v>
      </c>
      <c r="D1975" s="3" t="s">
        <v>8089</v>
      </c>
      <c r="E1975" s="3" t="s">
        <v>5093</v>
      </c>
      <c r="F1975" s="3">
        <v>9000</v>
      </c>
      <c r="G1975" s="34">
        <v>29.99</v>
      </c>
      <c r="H1975" s="3" t="s">
        <v>26</v>
      </c>
      <c r="I1975" s="3" t="s">
        <v>23</v>
      </c>
      <c r="J1975" s="3" t="s">
        <v>8168</v>
      </c>
      <c r="K1975" s="3" t="s">
        <v>8172</v>
      </c>
      <c r="L1975" s="3" t="s">
        <v>8167</v>
      </c>
      <c r="M1975" s="26" t="s">
        <v>13723</v>
      </c>
      <c r="N1975"/>
      <c r="O1975" s="3">
        <v>1</v>
      </c>
      <c r="P1975" s="34">
        <v>209.93</v>
      </c>
      <c r="Q1975" s="34">
        <v>229.93</v>
      </c>
      <c r="R1975" s="34">
        <v>-20</v>
      </c>
      <c r="S1975" s="36">
        <v>-8.6982994824511772E-2</v>
      </c>
      <c r="T1975" s="72">
        <v>209.93</v>
      </c>
      <c r="U1975" s="34">
        <v>0</v>
      </c>
      <c r="V1975" s="34">
        <v>0</v>
      </c>
      <c r="W1975" s="34">
        <v>0</v>
      </c>
      <c r="X1975" s="36" t="s">
        <v>78</v>
      </c>
      <c r="Y1975" s="36" t="str">
        <f>IFERROR(VLOOKUP(A1975,'Pivot price tier'!$C$8:$L$2270,10,0),"")</f>
        <v/>
      </c>
      <c r="Z1975" s="36" t="str">
        <f>IFERROR(VLOOKUP(A1975,'Pivot price tier by size'!$D$8:$M$2491,10,0),"")</f>
        <v/>
      </c>
      <c r="AA1975" s="36" t="str">
        <f>IFERROR(VLOOKUP(A1975,'Pivot category'!$B$8:$I$2216,8,0),"")</f>
        <v/>
      </c>
      <c r="AB1975" s="3" t="str">
        <f>IF(P1975&lt;$AC$1,"Bottom 5%","")</f>
        <v>Bottom 5%</v>
      </c>
      <c r="AC1975"/>
      <c r="AD1975" s="34" t="s">
        <v>16499</v>
      </c>
      <c r="AE1975" s="34" t="s">
        <v>13956</v>
      </c>
    </row>
    <row r="1976" spans="1:31" hidden="1" x14ac:dyDescent="0.25">
      <c r="A1976" t="s">
        <v>8972</v>
      </c>
      <c r="B1976" t="s">
        <v>8971</v>
      </c>
      <c r="C1976" s="3" t="s">
        <v>32</v>
      </c>
      <c r="D1976" s="3" t="s">
        <v>8269</v>
      </c>
      <c r="E1976" s="3" t="s">
        <v>5093</v>
      </c>
      <c r="F1976" s="3">
        <v>9000</v>
      </c>
      <c r="G1976" s="34">
        <v>36.590000000000003</v>
      </c>
      <c r="H1976" s="3" t="s">
        <v>26</v>
      </c>
      <c r="I1976" s="3" t="s">
        <v>15</v>
      </c>
      <c r="J1976" s="3" t="s">
        <v>8168</v>
      </c>
      <c r="K1976" s="3" t="s">
        <v>8172</v>
      </c>
      <c r="L1976" s="3" t="s">
        <v>8167</v>
      </c>
      <c r="M1976" s="26" t="s">
        <v>13723</v>
      </c>
      <c r="N1976"/>
      <c r="O1976" s="3">
        <v>1</v>
      </c>
      <c r="P1976" s="34">
        <v>146.36000000000001</v>
      </c>
      <c r="Q1976" s="34">
        <v>0</v>
      </c>
      <c r="R1976" s="34">
        <v>146.36000000000001</v>
      </c>
      <c r="S1976" s="36" t="s">
        <v>78</v>
      </c>
      <c r="T1976" s="72">
        <v>146.36000000000001</v>
      </c>
      <c r="U1976" s="34" t="s">
        <v>78</v>
      </c>
      <c r="V1976" s="34" t="s">
        <v>78</v>
      </c>
      <c r="W1976" s="34" t="s">
        <v>78</v>
      </c>
      <c r="X1976" s="36" t="s">
        <v>78</v>
      </c>
      <c r="Y1976" s="36" t="str">
        <f>IFERROR(VLOOKUP(A1976,'Pivot price tier'!$C$8:$L$2270,10,0),"")</f>
        <v/>
      </c>
      <c r="Z1976" s="36" t="str">
        <f>IFERROR(VLOOKUP(A1976,'Pivot price tier by size'!$D$8:$M$2491,10,0),"")</f>
        <v/>
      </c>
      <c r="AA1976" s="36" t="str">
        <f>IFERROR(VLOOKUP(A1976,'Pivot category'!$B$8:$I$2216,8,0),"")</f>
        <v/>
      </c>
      <c r="AB1976" s="3" t="str">
        <f>IF(P1976&lt;$AC$1,"Bottom 5%","")</f>
        <v>Bottom 5%</v>
      </c>
      <c r="AC1976"/>
      <c r="AD1976" s="34" t="s">
        <v>16499</v>
      </c>
      <c r="AE1976" s="34" t="s">
        <v>13956</v>
      </c>
    </row>
    <row r="1977" spans="1:31" hidden="1" x14ac:dyDescent="0.25">
      <c r="A1977" t="s">
        <v>6793</v>
      </c>
      <c r="B1977" t="s">
        <v>6792</v>
      </c>
      <c r="C1977" s="3" t="s">
        <v>32</v>
      </c>
      <c r="D1977" s="3" t="s">
        <v>8090</v>
      </c>
      <c r="E1977" s="3" t="s">
        <v>5141</v>
      </c>
      <c r="F1977" s="3">
        <v>9000</v>
      </c>
      <c r="G1977" s="34">
        <v>50.39</v>
      </c>
      <c r="H1977" s="3" t="s">
        <v>26</v>
      </c>
      <c r="I1977" s="3" t="s">
        <v>74</v>
      </c>
      <c r="J1977" s="3" t="s">
        <v>8168</v>
      </c>
      <c r="K1977" s="3" t="s">
        <v>8172</v>
      </c>
      <c r="L1977" s="3" t="s">
        <v>8167</v>
      </c>
      <c r="M1977" s="26" t="s">
        <v>13723</v>
      </c>
      <c r="N1977"/>
      <c r="O1977" s="3">
        <v>5</v>
      </c>
      <c r="P1977" s="34">
        <v>755.85</v>
      </c>
      <c r="Q1977" s="34">
        <v>2527.9299999999998</v>
      </c>
      <c r="R1977" s="34">
        <v>-1772.08</v>
      </c>
      <c r="S1977" s="36">
        <v>-0.70100042327121392</v>
      </c>
      <c r="T1977" s="72">
        <v>151.17000000000002</v>
      </c>
      <c r="U1977" s="34">
        <v>100.78</v>
      </c>
      <c r="V1977" s="34">
        <v>403.12</v>
      </c>
      <c r="W1977" s="34">
        <v>-302.34000000000003</v>
      </c>
      <c r="X1977" s="36">
        <v>-0.75</v>
      </c>
      <c r="Y1977" s="36" t="str">
        <f>IFERROR(VLOOKUP(A1977,'Pivot price tier'!$C$8:$L$2270,10,0),"")</f>
        <v/>
      </c>
      <c r="Z1977" s="36" t="str">
        <f>IFERROR(VLOOKUP(A1977,'Pivot price tier by size'!$D$8:$M$2491,10,0),"")</f>
        <v/>
      </c>
      <c r="AA1977" s="36" t="str">
        <f>IFERROR(VLOOKUP(A1977,'Pivot category'!$B$8:$I$2216,8,0),"")</f>
        <v/>
      </c>
      <c r="AB1977" s="3" t="str">
        <f>IF(P1977&lt;$AC$1,"Bottom 5%","")</f>
        <v>Bottom 5%</v>
      </c>
      <c r="AC1977"/>
      <c r="AD1977" s="34" t="s">
        <v>16499</v>
      </c>
      <c r="AE1977" s="34" t="s">
        <v>13956</v>
      </c>
    </row>
    <row r="1978" spans="1:31" hidden="1" x14ac:dyDescent="0.25">
      <c r="A1978" t="s">
        <v>12350</v>
      </c>
      <c r="B1978" t="s">
        <v>12351</v>
      </c>
      <c r="C1978" s="3" t="s">
        <v>32</v>
      </c>
      <c r="D1978" s="3" t="s">
        <v>11857</v>
      </c>
      <c r="E1978" s="3" t="s">
        <v>5093</v>
      </c>
      <c r="F1978" s="3">
        <v>10000</v>
      </c>
      <c r="G1978" s="34">
        <v>53.99</v>
      </c>
      <c r="H1978" s="3" t="s">
        <v>26</v>
      </c>
      <c r="I1978" s="3" t="s">
        <v>74</v>
      </c>
      <c r="J1978" s="3" t="s">
        <v>8173</v>
      </c>
      <c r="K1978" s="3" t="s">
        <v>8172</v>
      </c>
      <c r="L1978" s="3" t="s">
        <v>8167</v>
      </c>
      <c r="M1978" s="26">
        <v>45261</v>
      </c>
      <c r="N1978"/>
      <c r="O1978" s="3">
        <v>8</v>
      </c>
      <c r="P1978" s="34">
        <v>4895.3</v>
      </c>
      <c r="Q1978" s="34">
        <v>5129.43</v>
      </c>
      <c r="R1978" s="34">
        <v>-234.13000000000011</v>
      </c>
      <c r="S1978" s="36">
        <v>-4.5644447823637302E-2</v>
      </c>
      <c r="T1978" s="72">
        <v>611.91250000000002</v>
      </c>
      <c r="U1978" s="34">
        <v>179.98</v>
      </c>
      <c r="V1978" s="34">
        <v>89.99</v>
      </c>
      <c r="W1978" s="34">
        <v>89.99</v>
      </c>
      <c r="X1978" s="36">
        <v>1</v>
      </c>
      <c r="Y1978" s="36" t="str">
        <f>IFERROR(VLOOKUP(A1978,'Pivot price tier'!$C$8:$L$2270,10,0),"")</f>
        <v/>
      </c>
      <c r="Z1978" s="36" t="str">
        <f>IFERROR(VLOOKUP(A1978,'Pivot price tier by size'!$D$8:$M$2491,10,0),"")</f>
        <v/>
      </c>
      <c r="AA1978" s="36" t="str">
        <f>IFERROR(VLOOKUP(A1978,'Pivot category'!$B$8:$I$2216,8,0),"")</f>
        <v/>
      </c>
      <c r="AB1978" s="3" t="str">
        <f>IF(P1978&lt;$AC$1,"Bottom 5%","")</f>
        <v>Bottom 5%</v>
      </c>
      <c r="AC1978"/>
      <c r="AD1978" s="34" t="s">
        <v>16499</v>
      </c>
      <c r="AE1978" s="34" t="s">
        <v>13956</v>
      </c>
    </row>
    <row r="1979" spans="1:31" hidden="1" x14ac:dyDescent="0.25">
      <c r="A1979" t="s">
        <v>8849</v>
      </c>
      <c r="B1979" t="s">
        <v>8848</v>
      </c>
      <c r="C1979" s="3" t="s">
        <v>32</v>
      </c>
      <c r="D1979" s="3" t="s">
        <v>8581</v>
      </c>
      <c r="E1979" s="3" t="s">
        <v>5093</v>
      </c>
      <c r="F1979" s="3">
        <v>10000</v>
      </c>
      <c r="G1979" s="34">
        <v>53.99</v>
      </c>
      <c r="H1979" s="3" t="s">
        <v>26</v>
      </c>
      <c r="I1979" s="3" t="s">
        <v>74</v>
      </c>
      <c r="J1979" s="3" t="s">
        <v>8168</v>
      </c>
      <c r="K1979" s="3" t="s">
        <v>8176</v>
      </c>
      <c r="L1979" s="3" t="s">
        <v>8167</v>
      </c>
      <c r="M1979" s="26" t="s">
        <v>13723</v>
      </c>
      <c r="N1979"/>
      <c r="O1979" s="3">
        <v>1</v>
      </c>
      <c r="P1979" s="34">
        <v>107.98</v>
      </c>
      <c r="Q1979" s="34">
        <v>269.97000000000003</v>
      </c>
      <c r="R1979" s="34">
        <v>-161.99</v>
      </c>
      <c r="S1979" s="36">
        <v>-0.60002963292217659</v>
      </c>
      <c r="T1979" s="72">
        <v>107.98</v>
      </c>
      <c r="U1979" s="34">
        <v>0</v>
      </c>
      <c r="V1979" s="34">
        <v>89.99</v>
      </c>
      <c r="W1979" s="34">
        <v>-89.99</v>
      </c>
      <c r="X1979" s="36">
        <v>-1</v>
      </c>
      <c r="Y1979" s="36" t="str">
        <f>IFERROR(VLOOKUP(A1979,'Pivot price tier'!$C$8:$L$2270,10,0),"")</f>
        <v/>
      </c>
      <c r="Z1979" s="36" t="str">
        <f>IFERROR(VLOOKUP(A1979,'Pivot price tier by size'!$D$8:$M$2491,10,0),"")</f>
        <v/>
      </c>
      <c r="AA1979" s="36" t="str">
        <f>IFERROR(VLOOKUP(A1979,'Pivot category'!$B$8:$I$2216,8,0),"")</f>
        <v/>
      </c>
      <c r="AB1979" s="3" t="str">
        <f>IF(P1979&lt;$AC$1,"Bottom 5%","")</f>
        <v>Bottom 5%</v>
      </c>
      <c r="AC1979"/>
      <c r="AD1979" s="34" t="s">
        <v>16499</v>
      </c>
      <c r="AE1979" s="34" t="s">
        <v>13956</v>
      </c>
    </row>
    <row r="1980" spans="1:31" hidden="1" x14ac:dyDescent="0.25">
      <c r="A1980" t="s">
        <v>6639</v>
      </c>
      <c r="B1980" t="s">
        <v>6638</v>
      </c>
      <c r="C1980" s="3" t="s">
        <v>32</v>
      </c>
      <c r="D1980" s="3" t="s">
        <v>8061</v>
      </c>
      <c r="E1980" s="3" t="s">
        <v>5093</v>
      </c>
      <c r="F1980" s="3">
        <v>8000</v>
      </c>
      <c r="G1980" s="34">
        <v>44.99</v>
      </c>
      <c r="H1980" s="3" t="s">
        <v>26</v>
      </c>
      <c r="I1980" s="3" t="s">
        <v>74</v>
      </c>
      <c r="J1980" s="3" t="s">
        <v>8168</v>
      </c>
      <c r="K1980" s="3" t="s">
        <v>8172</v>
      </c>
      <c r="L1980" s="3" t="s">
        <v>8167</v>
      </c>
      <c r="M1980" s="26" t="s">
        <v>13723</v>
      </c>
      <c r="N1980"/>
      <c r="O1980" s="3">
        <v>3</v>
      </c>
      <c r="P1980" s="34">
        <v>764.83</v>
      </c>
      <c r="Q1980" s="34">
        <v>824.89</v>
      </c>
      <c r="R1980" s="34">
        <v>-60.059999999999945</v>
      </c>
      <c r="S1980" s="36">
        <v>-7.2809707961061454E-2</v>
      </c>
      <c r="T1980" s="72">
        <v>254.94333333333336</v>
      </c>
      <c r="U1980" s="34">
        <v>269.94</v>
      </c>
      <c r="V1980" s="34">
        <v>74.989999999999995</v>
      </c>
      <c r="W1980" s="34">
        <v>194.95</v>
      </c>
      <c r="X1980" s="36">
        <v>2.5996799573276439</v>
      </c>
      <c r="Y1980" s="36" t="str">
        <f>IFERROR(VLOOKUP(A1980,'Pivot price tier'!$C$8:$L$2270,10,0),"")</f>
        <v/>
      </c>
      <c r="Z1980" s="36" t="str">
        <f>IFERROR(VLOOKUP(A1980,'Pivot price tier by size'!$D$8:$M$2491,10,0),"")</f>
        <v/>
      </c>
      <c r="AA1980" s="36" t="str">
        <f>IFERROR(VLOOKUP(A1980,'Pivot category'!$B$8:$I$2216,8,0),"")</f>
        <v/>
      </c>
      <c r="AB1980" s="3" t="str">
        <f>IF(P1980&lt;$AC$1,"Bottom 5%","")</f>
        <v>Bottom 5%</v>
      </c>
      <c r="AC1980"/>
      <c r="AD1980" s="34" t="s">
        <v>16499</v>
      </c>
      <c r="AE1980" s="34" t="s">
        <v>13956</v>
      </c>
    </row>
    <row r="1981" spans="1:31" hidden="1" x14ac:dyDescent="0.25">
      <c r="A1981" t="s">
        <v>15784</v>
      </c>
      <c r="B1981" t="s">
        <v>15785</v>
      </c>
      <c r="C1981" s="3" t="s">
        <v>32</v>
      </c>
      <c r="D1981" s="3" t="s">
        <v>3387</v>
      </c>
      <c r="E1981" s="3">
        <v>0</v>
      </c>
      <c r="F1981" s="3">
        <v>1000</v>
      </c>
      <c r="G1981" s="34">
        <v>7.79</v>
      </c>
      <c r="H1981" s="3" t="s">
        <v>29</v>
      </c>
      <c r="I1981" s="3" t="s">
        <v>17</v>
      </c>
      <c r="J1981" s="3" t="s">
        <v>8168</v>
      </c>
      <c r="K1981" s="3" t="s">
        <v>8164</v>
      </c>
      <c r="L1981" s="3" t="s">
        <v>68</v>
      </c>
      <c r="M1981" s="26">
        <v>45992</v>
      </c>
      <c r="N1981"/>
      <c r="O1981" s="3">
        <v>7</v>
      </c>
      <c r="P1981" s="34">
        <v>8237.89</v>
      </c>
      <c r="Q1981" s="34">
        <v>0</v>
      </c>
      <c r="R1981" s="34">
        <v>8237.89</v>
      </c>
      <c r="S1981" s="36" t="s">
        <v>78</v>
      </c>
      <c r="T1981" s="72">
        <v>1176.8414285714284</v>
      </c>
      <c r="U1981" s="34">
        <v>6313.14</v>
      </c>
      <c r="V1981" s="34">
        <v>0</v>
      </c>
      <c r="W1981" s="34">
        <v>6313.14</v>
      </c>
      <c r="X1981" s="36" t="s">
        <v>78</v>
      </c>
      <c r="Y1981" s="36" t="str">
        <f>IFERROR(VLOOKUP(A1981,'Pivot price tier'!$C$8:$L$2270,10,0),"")</f>
        <v xml:space="preserve"> </v>
      </c>
      <c r="Z1981" s="36" t="str">
        <f>IFERROR(VLOOKUP(A1981,'Pivot price tier by size'!$D$8:$M$2491,10,0),"")</f>
        <v xml:space="preserve"> </v>
      </c>
      <c r="AA1981" s="36" t="str">
        <f>IFERROR(VLOOKUP(A1981,'Pivot category'!$B$8:$I$2216,8,0),"")</f>
        <v>X</v>
      </c>
      <c r="AB1981" s="3" t="str">
        <f>IF(P1981&lt;$AC$1,"Bottom 5%","")</f>
        <v>Bottom 5%</v>
      </c>
      <c r="AC1981"/>
      <c r="AD1981" s="34" t="s">
        <v>16459</v>
      </c>
      <c r="AE1981" s="34" t="s">
        <v>13941</v>
      </c>
    </row>
    <row r="1982" spans="1:31" hidden="1" x14ac:dyDescent="0.25">
      <c r="A1982" t="s">
        <v>7779</v>
      </c>
      <c r="B1982" t="s">
        <v>1072</v>
      </c>
      <c r="C1982" s="3" t="s">
        <v>38</v>
      </c>
      <c r="D1982" s="3" t="s">
        <v>3388</v>
      </c>
      <c r="E1982" s="3" t="s">
        <v>5094</v>
      </c>
      <c r="F1982" s="3">
        <v>1000</v>
      </c>
      <c r="G1982" s="34">
        <v>20.99</v>
      </c>
      <c r="H1982" s="3" t="s">
        <v>12486</v>
      </c>
      <c r="I1982" s="3" t="s">
        <v>17</v>
      </c>
      <c r="J1982" s="3" t="s">
        <v>8168</v>
      </c>
      <c r="K1982" s="3" t="s">
        <v>8164</v>
      </c>
      <c r="L1982" s="3" t="s">
        <v>8167</v>
      </c>
      <c r="M1982" s="26" t="s">
        <v>13723</v>
      </c>
      <c r="N1982"/>
      <c r="O1982" s="3">
        <v>0</v>
      </c>
      <c r="P1982" s="34">
        <v>986.53</v>
      </c>
      <c r="Q1982" s="34">
        <v>27990.98</v>
      </c>
      <c r="R1982" s="34">
        <v>-27004.45</v>
      </c>
      <c r="S1982" s="36">
        <v>-0.96475543192842839</v>
      </c>
      <c r="T1982" s="72" t="s">
        <v>78</v>
      </c>
      <c r="U1982" s="34">
        <v>62.97</v>
      </c>
      <c r="V1982" s="34">
        <v>2662.7</v>
      </c>
      <c r="W1982" s="34">
        <v>-2599.73</v>
      </c>
      <c r="X1982" s="36">
        <v>-0.97635107221992712</v>
      </c>
      <c r="Y1982" s="36" t="str">
        <f>IFERROR(VLOOKUP(A1982,'Pivot price tier'!$C$8:$L$2270,10,0),"")</f>
        <v/>
      </c>
      <c r="Z1982" s="36" t="str">
        <f>IFERROR(VLOOKUP(A1982,'Pivot price tier by size'!$D$8:$M$2491,10,0),"")</f>
        <v/>
      </c>
      <c r="AA1982" s="36" t="str">
        <f>IFERROR(VLOOKUP(A1982,'Pivot category'!$B$8:$I$2216,8,0),"")</f>
        <v/>
      </c>
      <c r="AB1982" s="3" t="str">
        <f>IF(P1982&lt;$AC$1,"Bottom 5%","")</f>
        <v>Bottom 5%</v>
      </c>
      <c r="AC1982"/>
      <c r="AD1982" s="34" t="s">
        <v>11097</v>
      </c>
      <c r="AE1982" s="34" t="s">
        <v>13973</v>
      </c>
    </row>
    <row r="1983" spans="1:31" hidden="1" x14ac:dyDescent="0.25">
      <c r="A1983" t="s">
        <v>15476</v>
      </c>
      <c r="B1983" t="s">
        <v>15477</v>
      </c>
      <c r="C1983" s="3" t="s">
        <v>32</v>
      </c>
      <c r="D1983" s="3" t="s">
        <v>3389</v>
      </c>
      <c r="E1983" s="3" t="s">
        <v>5093</v>
      </c>
      <c r="F1983" s="3">
        <v>8000</v>
      </c>
      <c r="G1983" s="34">
        <v>10.79</v>
      </c>
      <c r="H1983" s="3" t="s">
        <v>12486</v>
      </c>
      <c r="I1983" s="3" t="s">
        <v>17</v>
      </c>
      <c r="J1983" s="3" t="s">
        <v>8168</v>
      </c>
      <c r="K1983" s="3" t="s">
        <v>8185</v>
      </c>
      <c r="L1983" s="3" t="s">
        <v>8166</v>
      </c>
      <c r="M1983" s="26">
        <v>45901</v>
      </c>
      <c r="N1983"/>
      <c r="O1983" s="3" t="s">
        <v>78</v>
      </c>
      <c r="P1983" s="34">
        <v>118.69</v>
      </c>
      <c r="Q1983" s="34">
        <v>0</v>
      </c>
      <c r="R1983" s="34">
        <v>118.69</v>
      </c>
      <c r="S1983" s="36" t="s">
        <v>78</v>
      </c>
      <c r="T1983" s="72" t="s">
        <v>78</v>
      </c>
      <c r="U1983" s="34" t="s">
        <v>78</v>
      </c>
      <c r="V1983" s="34" t="s">
        <v>78</v>
      </c>
      <c r="W1983" s="34" t="s">
        <v>78</v>
      </c>
      <c r="X1983" s="36" t="s">
        <v>78</v>
      </c>
      <c r="Y1983" s="36" t="str">
        <f>IFERROR(VLOOKUP(A1983,'Pivot price tier'!$C$8:$L$2270,10,0),"")</f>
        <v/>
      </c>
      <c r="Z1983" s="36" t="str">
        <f>IFERROR(VLOOKUP(A1983,'Pivot price tier by size'!$D$8:$M$2491,10,0),"")</f>
        <v/>
      </c>
      <c r="AA1983" s="36" t="str">
        <f>IFERROR(VLOOKUP(A1983,'Pivot category'!$B$8:$I$2216,8,0),"")</f>
        <v/>
      </c>
      <c r="AB1983" s="3" t="str">
        <f>IF(P1983&lt;$AC$1,"Bottom 5%","")</f>
        <v>Bottom 5%</v>
      </c>
      <c r="AC1983"/>
      <c r="AD1983" s="34" t="s">
        <v>11097</v>
      </c>
      <c r="AE1983" s="34" t="s">
        <v>13973</v>
      </c>
    </row>
    <row r="1984" spans="1:31" x14ac:dyDescent="0.25">
      <c r="A1984" t="s">
        <v>5677</v>
      </c>
      <c r="B1984" t="s">
        <v>205</v>
      </c>
      <c r="C1984" s="3" t="s">
        <v>32</v>
      </c>
      <c r="D1984" s="3" t="s">
        <v>2420</v>
      </c>
      <c r="E1984" s="3" t="s">
        <v>5093</v>
      </c>
      <c r="F1984" s="3">
        <v>1000</v>
      </c>
      <c r="G1984" s="34">
        <v>7.49</v>
      </c>
      <c r="H1984" s="3" t="s">
        <v>28</v>
      </c>
      <c r="I1984" s="3" t="s">
        <v>13</v>
      </c>
      <c r="J1984" s="3" t="s">
        <v>8163</v>
      </c>
      <c r="K1984" s="3" t="s">
        <v>8164</v>
      </c>
      <c r="L1984" s="3" t="s">
        <v>68</v>
      </c>
      <c r="M1984" s="26" t="s">
        <v>13723</v>
      </c>
      <c r="N1984"/>
      <c r="O1984" s="3">
        <v>158</v>
      </c>
      <c r="P1984" s="34">
        <v>359677.29</v>
      </c>
      <c r="Q1984" s="34">
        <v>379512.01</v>
      </c>
      <c r="R1984" s="34">
        <v>-19834.72000000003</v>
      </c>
      <c r="S1984" s="36">
        <v>-5.2263747858730558E-2</v>
      </c>
      <c r="T1984" s="72">
        <v>2276.4385443037972</v>
      </c>
      <c r="U1984" s="34">
        <v>1024025.31</v>
      </c>
      <c r="V1984" s="34">
        <v>1017631.33</v>
      </c>
      <c r="W1984" s="34">
        <v>6393.9800000000978</v>
      </c>
      <c r="X1984" s="36">
        <v>6.2831988476612644E-3</v>
      </c>
      <c r="Y1984" s="36" t="str">
        <f>IFERROR(VLOOKUP(A1984,'Pivot price tier'!$C$8:$L$2270,10,0),"")</f>
        <v xml:space="preserve"> </v>
      </c>
      <c r="Z1984" s="36" t="str">
        <f>IFERROR(VLOOKUP(A1984,'Pivot price tier by size'!$D$8:$M$2491,10,0),"")</f>
        <v xml:space="preserve"> </v>
      </c>
      <c r="AA1984" s="36" t="str">
        <f>IFERROR(VLOOKUP(A1984,'Pivot category'!$B$8:$I$2216,8,0),"")</f>
        <v xml:space="preserve"> </v>
      </c>
      <c r="AB1984" s="3" t="str">
        <f>IF(P1984&lt;$AC$1,"Bottom 5%","")</f>
        <v/>
      </c>
      <c r="AC1984"/>
      <c r="AD1984" s="34" t="s">
        <v>16463</v>
      </c>
      <c r="AE1984" s="34" t="s">
        <v>13939</v>
      </c>
    </row>
    <row r="1985" spans="1:31" hidden="1" x14ac:dyDescent="0.25">
      <c r="A1985" t="s">
        <v>9420</v>
      </c>
      <c r="B1985" t="s">
        <v>9421</v>
      </c>
      <c r="C1985" s="3" t="s">
        <v>32</v>
      </c>
      <c r="D1985" s="3" t="s">
        <v>8688</v>
      </c>
      <c r="E1985" s="3" t="s">
        <v>5094</v>
      </c>
      <c r="F1985" s="3">
        <v>10000</v>
      </c>
      <c r="G1985" s="34">
        <v>35.99</v>
      </c>
      <c r="H1985" s="3" t="s">
        <v>12486</v>
      </c>
      <c r="I1985" s="3" t="s">
        <v>21</v>
      </c>
      <c r="J1985" s="3" t="s">
        <v>8168</v>
      </c>
      <c r="K1985" s="3" t="s">
        <v>8172</v>
      </c>
      <c r="L1985" s="3" t="s">
        <v>8169</v>
      </c>
      <c r="M1985" s="26" t="s">
        <v>13723</v>
      </c>
      <c r="N1985"/>
      <c r="O1985" s="3" t="s">
        <v>78</v>
      </c>
      <c r="P1985" s="34">
        <v>71.98</v>
      </c>
      <c r="Q1985" s="34">
        <v>35.99</v>
      </c>
      <c r="R1985" s="34">
        <v>35.99</v>
      </c>
      <c r="S1985" s="36">
        <v>1</v>
      </c>
      <c r="T1985" s="72" t="s">
        <v>78</v>
      </c>
      <c r="U1985" s="34">
        <v>107.97</v>
      </c>
      <c r="V1985" s="34">
        <v>467.87</v>
      </c>
      <c r="W1985" s="34">
        <v>-359.9</v>
      </c>
      <c r="X1985" s="36">
        <v>-0.76923076923076927</v>
      </c>
      <c r="Y1985" s="36" t="str">
        <f>IFERROR(VLOOKUP(A1985,'Pivot price tier'!$C$8:$L$2270,10,0),"")</f>
        <v/>
      </c>
      <c r="Z1985" s="36" t="str">
        <f>IFERROR(VLOOKUP(A1985,'Pivot price tier by size'!$D$8:$M$2491,10,0),"")</f>
        <v/>
      </c>
      <c r="AA1985" s="36" t="str">
        <f>IFERROR(VLOOKUP(A1985,'Pivot category'!$B$8:$I$2216,8,0),"")</f>
        <v/>
      </c>
      <c r="AB1985" s="3" t="str">
        <f>IF(P1985&lt;$AC$1,"Bottom 5%","")</f>
        <v>Bottom 5%</v>
      </c>
      <c r="AC1985"/>
      <c r="AD1985" s="34" t="s">
        <v>16499</v>
      </c>
      <c r="AE1985" s="34" t="s">
        <v>13956</v>
      </c>
    </row>
    <row r="1986" spans="1:31" hidden="1" x14ac:dyDescent="0.25">
      <c r="A1986" t="s">
        <v>9854</v>
      </c>
      <c r="B1986" t="s">
        <v>9855</v>
      </c>
      <c r="C1986" s="3" t="s">
        <v>32</v>
      </c>
      <c r="D1986" s="3" t="s">
        <v>8689</v>
      </c>
      <c r="E1986" s="3" t="s">
        <v>5093</v>
      </c>
      <c r="F1986" s="3">
        <v>10000</v>
      </c>
      <c r="G1986" s="34">
        <v>35.99</v>
      </c>
      <c r="H1986" s="3" t="s">
        <v>12486</v>
      </c>
      <c r="I1986" s="3" t="s">
        <v>21</v>
      </c>
      <c r="J1986" s="3" t="s">
        <v>8168</v>
      </c>
      <c r="K1986" s="3" t="s">
        <v>8172</v>
      </c>
      <c r="L1986" s="3" t="s">
        <v>8169</v>
      </c>
      <c r="M1986" s="26" t="s">
        <v>13723</v>
      </c>
      <c r="N1986"/>
      <c r="O1986" s="3" t="s">
        <v>78</v>
      </c>
      <c r="P1986" s="34">
        <v>323.91000000000003</v>
      </c>
      <c r="Q1986" s="34">
        <v>653.84</v>
      </c>
      <c r="R1986" s="34">
        <v>-329.93</v>
      </c>
      <c r="S1986" s="36">
        <v>-0.50460357273950818</v>
      </c>
      <c r="T1986" s="72" t="s">
        <v>78</v>
      </c>
      <c r="U1986" s="34">
        <v>0</v>
      </c>
      <c r="V1986" s="34">
        <v>323.91000000000003</v>
      </c>
      <c r="W1986" s="34">
        <v>-323.91000000000003</v>
      </c>
      <c r="X1986" s="36">
        <v>-1</v>
      </c>
      <c r="Y1986" s="36" t="str">
        <f>IFERROR(VLOOKUP(A1986,'Pivot price tier'!$C$8:$L$2270,10,0),"")</f>
        <v/>
      </c>
      <c r="Z1986" s="36" t="str">
        <f>IFERROR(VLOOKUP(A1986,'Pivot price tier by size'!$D$8:$M$2491,10,0),"")</f>
        <v/>
      </c>
      <c r="AA1986" s="36" t="str">
        <f>IFERROR(VLOOKUP(A1986,'Pivot category'!$B$8:$I$2216,8,0),"")</f>
        <v/>
      </c>
      <c r="AB1986" s="3" t="str">
        <f>IF(P1986&lt;$AC$1,"Bottom 5%","")</f>
        <v>Bottom 5%</v>
      </c>
      <c r="AC1986"/>
      <c r="AD1986" s="34" t="s">
        <v>16499</v>
      </c>
      <c r="AE1986" s="34" t="s">
        <v>13956</v>
      </c>
    </row>
    <row r="1987" spans="1:31" x14ac:dyDescent="0.25">
      <c r="A1987" t="s">
        <v>6314</v>
      </c>
      <c r="B1987" t="s">
        <v>4966</v>
      </c>
      <c r="C1987" s="3" t="s">
        <v>32</v>
      </c>
      <c r="D1987" s="3" t="s">
        <v>4918</v>
      </c>
      <c r="E1987" s="3">
        <v>0</v>
      </c>
      <c r="F1987" s="3">
        <v>7000</v>
      </c>
      <c r="G1987" s="34">
        <v>26.99</v>
      </c>
      <c r="H1987" s="3" t="s">
        <v>25</v>
      </c>
      <c r="I1987" s="3" t="s">
        <v>21</v>
      </c>
      <c r="J1987" s="3" t="s">
        <v>8163</v>
      </c>
      <c r="K1987" s="3" t="s">
        <v>8164</v>
      </c>
      <c r="L1987" s="3" t="s">
        <v>68</v>
      </c>
      <c r="M1987" s="26" t="s">
        <v>13723</v>
      </c>
      <c r="N1987"/>
      <c r="O1987" s="3">
        <v>115</v>
      </c>
      <c r="P1987" s="34">
        <v>58439.43</v>
      </c>
      <c r="Q1987" s="34">
        <v>76210.8</v>
      </c>
      <c r="R1987" s="34">
        <v>-17771.370000000003</v>
      </c>
      <c r="S1987" s="36">
        <v>-0.23318702861011831</v>
      </c>
      <c r="T1987" s="72">
        <v>508.16895652173912</v>
      </c>
      <c r="U1987" s="34">
        <v>51426.27</v>
      </c>
      <c r="V1987" s="34">
        <v>76119.19</v>
      </c>
      <c r="W1987" s="34">
        <v>-24692.920000000006</v>
      </c>
      <c r="X1987" s="36">
        <v>-0.3243980919923084</v>
      </c>
      <c r="Y1987" s="36" t="str">
        <f>IFERROR(VLOOKUP(A1987,'Pivot price tier'!$C$8:$L$2270,10,0),"")</f>
        <v xml:space="preserve"> </v>
      </c>
      <c r="Z1987" s="36" t="str">
        <f>IFERROR(VLOOKUP(A1987,'Pivot price tier by size'!$D$8:$M$2491,10,0),"")</f>
        <v xml:space="preserve"> </v>
      </c>
      <c r="AA1987" s="36" t="str">
        <f>IFERROR(VLOOKUP(A1987,'Pivot category'!$B$8:$I$2216,8,0),"")</f>
        <v xml:space="preserve"> </v>
      </c>
      <c r="AB1987" s="3" t="str">
        <f>IF(P1987&lt;$AC$1,"Bottom 5%","")</f>
        <v/>
      </c>
      <c r="AC1987"/>
      <c r="AD1987" s="34" t="s">
        <v>16465</v>
      </c>
      <c r="AE1987" s="34" t="s">
        <v>16467</v>
      </c>
    </row>
    <row r="1988" spans="1:31" hidden="1" x14ac:dyDescent="0.25">
      <c r="A1988" t="s">
        <v>15786</v>
      </c>
      <c r="B1988" t="s">
        <v>15787</v>
      </c>
      <c r="C1988" s="3" t="s">
        <v>32</v>
      </c>
      <c r="D1988" s="3" t="s">
        <v>15583</v>
      </c>
      <c r="E1988" s="3" t="s">
        <v>5093</v>
      </c>
      <c r="F1988" s="3">
        <v>10000</v>
      </c>
      <c r="G1988" s="34">
        <v>59.99</v>
      </c>
      <c r="H1988" s="3" t="s">
        <v>12</v>
      </c>
      <c r="I1988" s="3" t="s">
        <v>15</v>
      </c>
      <c r="J1988" s="3" t="s">
        <v>8171</v>
      </c>
      <c r="K1988" s="3" t="s">
        <v>8164</v>
      </c>
      <c r="L1988" s="3" t="s">
        <v>68</v>
      </c>
      <c r="M1988" s="26">
        <v>45944</v>
      </c>
      <c r="N1988"/>
      <c r="O1988" s="3">
        <v>4</v>
      </c>
      <c r="P1988" s="34">
        <v>12837.86</v>
      </c>
      <c r="Q1988" s="34">
        <v>0</v>
      </c>
      <c r="R1988" s="34">
        <v>12837.86</v>
      </c>
      <c r="S1988" s="36" t="s">
        <v>78</v>
      </c>
      <c r="T1988" s="72">
        <v>3209.4650000000001</v>
      </c>
      <c r="U1988" s="34">
        <v>4919.18</v>
      </c>
      <c r="V1988" s="34">
        <v>0</v>
      </c>
      <c r="W1988" s="34">
        <v>4919.18</v>
      </c>
      <c r="X1988" s="36" t="s">
        <v>78</v>
      </c>
      <c r="Y1988" s="36" t="str">
        <f>IFERROR(VLOOKUP(A1988,'Pivot price tier'!$C$8:$L$2270,10,0),"")</f>
        <v xml:space="preserve"> </v>
      </c>
      <c r="Z1988" s="36" t="str">
        <f>IFERROR(VLOOKUP(A1988,'Pivot price tier by size'!$D$8:$M$2491,10,0),"")</f>
        <v xml:space="preserve"> </v>
      </c>
      <c r="AA1988" s="36" t="str">
        <f>IFERROR(VLOOKUP(A1988,'Pivot category'!$B$8:$I$2216,8,0),"")</f>
        <v>X</v>
      </c>
      <c r="AB1988" s="3" t="str">
        <f>IF(P1988&lt;$AC$1,"Bottom 5%","")</f>
        <v>Bottom 5%</v>
      </c>
      <c r="AC1988"/>
      <c r="AD1988" s="34" t="s">
        <v>11097</v>
      </c>
      <c r="AE1988" s="34" t="s">
        <v>13968</v>
      </c>
    </row>
    <row r="1989" spans="1:31" x14ac:dyDescent="0.25">
      <c r="A1989" t="s">
        <v>8476</v>
      </c>
      <c r="B1989" t="s">
        <v>217</v>
      </c>
      <c r="C1989" s="3" t="s">
        <v>32</v>
      </c>
      <c r="D1989" s="3" t="s">
        <v>2434</v>
      </c>
      <c r="E1989" s="3">
        <v>0</v>
      </c>
      <c r="F1989" s="3">
        <v>1000</v>
      </c>
      <c r="G1989" s="34">
        <v>44.99</v>
      </c>
      <c r="H1989" s="3" t="s">
        <v>27</v>
      </c>
      <c r="I1989" s="3" t="s">
        <v>23</v>
      </c>
      <c r="J1989" s="3" t="s">
        <v>8163</v>
      </c>
      <c r="K1989" s="3" t="s">
        <v>8164</v>
      </c>
      <c r="L1989" s="3" t="s">
        <v>68</v>
      </c>
      <c r="M1989" s="26" t="s">
        <v>13723</v>
      </c>
      <c r="N1989"/>
      <c r="O1989" s="3">
        <v>154</v>
      </c>
      <c r="P1989" s="34">
        <v>98736.6</v>
      </c>
      <c r="Q1989" s="34">
        <v>114462.25</v>
      </c>
      <c r="R1989" s="34">
        <v>-15725.649999999994</v>
      </c>
      <c r="S1989" s="36">
        <v>-0.13738721718295765</v>
      </c>
      <c r="T1989" s="72">
        <v>641.14675324675329</v>
      </c>
      <c r="U1989" s="34">
        <v>111473.78</v>
      </c>
      <c r="V1989" s="34">
        <v>141431.57999999999</v>
      </c>
      <c r="W1989" s="34">
        <v>-29957.799999999988</v>
      </c>
      <c r="X1989" s="36">
        <v>-0.21181832232942599</v>
      </c>
      <c r="Y1989" s="36" t="str">
        <f>IFERROR(VLOOKUP(A1989,'Pivot price tier'!$C$8:$L$2270,10,0),"")</f>
        <v xml:space="preserve"> </v>
      </c>
      <c r="Z1989" s="36" t="str">
        <f>IFERROR(VLOOKUP(A1989,'Pivot price tier by size'!$D$8:$M$2491,10,0),"")</f>
        <v xml:space="preserve"> </v>
      </c>
      <c r="AA1989" s="36" t="str">
        <f>IFERROR(VLOOKUP(A1989,'Pivot category'!$B$8:$I$2216,8,0),"")</f>
        <v xml:space="preserve"> </v>
      </c>
      <c r="AB1989" s="3" t="str">
        <f>IF(P1989&lt;$AC$1,"Bottom 5%","")</f>
        <v/>
      </c>
      <c r="AC1989"/>
      <c r="AD1989" s="34" t="s">
        <v>16459</v>
      </c>
      <c r="AE1989" s="34" t="s">
        <v>13953</v>
      </c>
    </row>
    <row r="1990" spans="1:31" hidden="1" x14ac:dyDescent="0.25">
      <c r="A1990" t="s">
        <v>15199</v>
      </c>
      <c r="B1990" t="s">
        <v>15200</v>
      </c>
      <c r="C1990" s="3" t="s">
        <v>32</v>
      </c>
      <c r="D1990" s="3" t="s">
        <v>15017</v>
      </c>
      <c r="E1990" s="3" t="s">
        <v>5093</v>
      </c>
      <c r="F1990" s="3">
        <v>10000</v>
      </c>
      <c r="G1990" s="34">
        <v>59.99</v>
      </c>
      <c r="H1990" s="3" t="s">
        <v>12</v>
      </c>
      <c r="I1990" s="3" t="s">
        <v>15</v>
      </c>
      <c r="J1990" s="3" t="s">
        <v>15250</v>
      </c>
      <c r="K1990" s="3" t="s">
        <v>8164</v>
      </c>
      <c r="L1990" s="3" t="s">
        <v>68</v>
      </c>
      <c r="M1990" s="26">
        <v>45839</v>
      </c>
      <c r="N1990"/>
      <c r="O1990" s="3" t="s">
        <v>78</v>
      </c>
      <c r="P1990" s="34">
        <v>10798.2</v>
      </c>
      <c r="Q1990" s="34">
        <v>0</v>
      </c>
      <c r="R1990" s="34">
        <v>10798.2</v>
      </c>
      <c r="S1990" s="36" t="s">
        <v>78</v>
      </c>
      <c r="T1990" s="72" t="s">
        <v>78</v>
      </c>
      <c r="U1990" s="34" t="s">
        <v>78</v>
      </c>
      <c r="V1990" s="34" t="s">
        <v>78</v>
      </c>
      <c r="W1990" s="34" t="s">
        <v>78</v>
      </c>
      <c r="X1990" s="36" t="s">
        <v>78</v>
      </c>
      <c r="Y1990" s="36" t="str">
        <f>IFERROR(VLOOKUP(A1990,'Pivot price tier'!$C$8:$L$2270,10,0),"")</f>
        <v>X</v>
      </c>
      <c r="Z1990" s="36" t="str">
        <f>IFERROR(VLOOKUP(A1990,'Pivot price tier by size'!$D$8:$M$2491,10,0),"")</f>
        <v>X</v>
      </c>
      <c r="AA1990" s="36" t="str">
        <f>IFERROR(VLOOKUP(A1990,'Pivot category'!$B$8:$I$2216,8,0),"")</f>
        <v>X</v>
      </c>
      <c r="AB1990" s="3" t="str">
        <f>IF(P1990&lt;$AC$1,"Bottom 5%","")</f>
        <v>Bottom 5%</v>
      </c>
      <c r="AC1990"/>
      <c r="AD1990" s="34" t="s">
        <v>11097</v>
      </c>
      <c r="AE1990" s="34" t="s">
        <v>13968</v>
      </c>
    </row>
    <row r="1991" spans="1:31" hidden="1" x14ac:dyDescent="0.25">
      <c r="A1991" t="s">
        <v>8841</v>
      </c>
      <c r="B1991" t="s">
        <v>8840</v>
      </c>
      <c r="C1991" s="3" t="s">
        <v>32</v>
      </c>
      <c r="D1991" s="3" t="s">
        <v>8582</v>
      </c>
      <c r="E1991" s="3">
        <v>0</v>
      </c>
      <c r="F1991" s="3">
        <v>10000</v>
      </c>
      <c r="G1991" s="34">
        <v>82.99</v>
      </c>
      <c r="H1991" s="3" t="s">
        <v>12488</v>
      </c>
      <c r="I1991" s="3" t="s">
        <v>74</v>
      </c>
      <c r="J1991" s="3" t="s">
        <v>8171</v>
      </c>
      <c r="K1991" s="3" t="s">
        <v>8172</v>
      </c>
      <c r="L1991" s="3" t="s">
        <v>68</v>
      </c>
      <c r="M1991" s="26" t="s">
        <v>13723</v>
      </c>
      <c r="N1991"/>
      <c r="O1991" s="3" t="s">
        <v>78</v>
      </c>
      <c r="P1991" s="34">
        <v>165.98</v>
      </c>
      <c r="Q1991" s="34">
        <v>2157.7399999999998</v>
      </c>
      <c r="R1991" s="34">
        <v>-1991.7599999999998</v>
      </c>
      <c r="S1991" s="36">
        <v>-0.92307692307692313</v>
      </c>
      <c r="T1991" s="72" t="s">
        <v>78</v>
      </c>
      <c r="U1991" s="34">
        <v>0</v>
      </c>
      <c r="V1991" s="34">
        <v>165.98</v>
      </c>
      <c r="W1991" s="34">
        <v>-165.98</v>
      </c>
      <c r="X1991" s="36">
        <v>-1</v>
      </c>
      <c r="Y1991" s="36" t="str">
        <f>IFERROR(VLOOKUP(A1991,'Pivot price tier'!$C$8:$L$2270,10,0),"")</f>
        <v/>
      </c>
      <c r="Z1991" s="36" t="str">
        <f>IFERROR(VLOOKUP(A1991,'Pivot price tier by size'!$D$8:$M$2491,10,0),"")</f>
        <v/>
      </c>
      <c r="AA1991" s="36" t="str">
        <f>IFERROR(VLOOKUP(A1991,'Pivot category'!$B$8:$I$2216,8,0),"")</f>
        <v/>
      </c>
      <c r="AB1991" s="3" t="str">
        <f>IF(P1991&lt;$AC$1,"Bottom 5%","")</f>
        <v>Bottom 5%</v>
      </c>
      <c r="AC1991"/>
      <c r="AD1991" s="34" t="s">
        <v>16459</v>
      </c>
      <c r="AE1991" s="34" t="s">
        <v>13953</v>
      </c>
    </row>
    <row r="1992" spans="1:31" hidden="1" x14ac:dyDescent="0.25">
      <c r="A1992" t="s">
        <v>8839</v>
      </c>
      <c r="B1992" t="s">
        <v>8838</v>
      </c>
      <c r="C1992" s="3" t="s">
        <v>32</v>
      </c>
      <c r="D1992" s="3" t="s">
        <v>8583</v>
      </c>
      <c r="E1992" s="3">
        <v>0</v>
      </c>
      <c r="F1992" s="3">
        <v>10000</v>
      </c>
      <c r="G1992" s="34">
        <v>82.99</v>
      </c>
      <c r="H1992" s="3" t="s">
        <v>12488</v>
      </c>
      <c r="I1992" s="3" t="s">
        <v>74</v>
      </c>
      <c r="J1992" s="3" t="s">
        <v>8171</v>
      </c>
      <c r="K1992" s="3" t="s">
        <v>8172</v>
      </c>
      <c r="L1992" s="3" t="s">
        <v>68</v>
      </c>
      <c r="M1992" s="26" t="s">
        <v>13723</v>
      </c>
      <c r="N1992"/>
      <c r="O1992" s="3" t="s">
        <v>78</v>
      </c>
      <c r="P1992" s="34">
        <v>248.97</v>
      </c>
      <c r="Q1992" s="34">
        <v>1161.8599999999999</v>
      </c>
      <c r="R1992" s="34">
        <v>-912.88999999999987</v>
      </c>
      <c r="S1992" s="36">
        <v>-0.7857142857142857</v>
      </c>
      <c r="T1992" s="72" t="s">
        <v>78</v>
      </c>
      <c r="U1992" s="34">
        <v>0</v>
      </c>
      <c r="V1992" s="34">
        <v>82.99</v>
      </c>
      <c r="W1992" s="34">
        <v>-82.99</v>
      </c>
      <c r="X1992" s="36">
        <v>-1</v>
      </c>
      <c r="Y1992" s="36" t="str">
        <f>IFERROR(VLOOKUP(A1992,'Pivot price tier'!$C$8:$L$2270,10,0),"")</f>
        <v/>
      </c>
      <c r="Z1992" s="36" t="str">
        <f>IFERROR(VLOOKUP(A1992,'Pivot price tier by size'!$D$8:$M$2491,10,0),"")</f>
        <v/>
      </c>
      <c r="AA1992" s="36" t="str">
        <f>IFERROR(VLOOKUP(A1992,'Pivot category'!$B$8:$I$2216,8,0),"")</f>
        <v/>
      </c>
      <c r="AB1992" s="3" t="str">
        <f>IF(P1992&lt;$AC$1,"Bottom 5%","")</f>
        <v>Bottom 5%</v>
      </c>
      <c r="AC1992"/>
      <c r="AD1992" s="34" t="s">
        <v>16459</v>
      </c>
      <c r="AE1992" s="34" t="s">
        <v>13953</v>
      </c>
    </row>
    <row r="1993" spans="1:31" hidden="1" x14ac:dyDescent="0.25">
      <c r="A1993" t="s">
        <v>9024</v>
      </c>
      <c r="B1993" t="s">
        <v>9023</v>
      </c>
      <c r="C1993" s="3" t="s">
        <v>32</v>
      </c>
      <c r="D1993" s="3" t="s">
        <v>8952</v>
      </c>
      <c r="E1993" s="3" t="s">
        <v>5093</v>
      </c>
      <c r="F1993" s="3">
        <v>10000</v>
      </c>
      <c r="G1993" s="34">
        <v>64.989999999999995</v>
      </c>
      <c r="H1993" s="3" t="s">
        <v>12488</v>
      </c>
      <c r="I1993" s="3" t="s">
        <v>74</v>
      </c>
      <c r="J1993" s="3" t="s">
        <v>8171</v>
      </c>
      <c r="K1993" s="3" t="s">
        <v>8172</v>
      </c>
      <c r="L1993" s="3" t="s">
        <v>68</v>
      </c>
      <c r="M1993" s="26" t="s">
        <v>13723</v>
      </c>
      <c r="N1993"/>
      <c r="O1993" s="3">
        <v>17</v>
      </c>
      <c r="P1993" s="34">
        <v>11438.24</v>
      </c>
      <c r="Q1993" s="34">
        <v>17742.27</v>
      </c>
      <c r="R1993" s="34">
        <v>-6304.0300000000007</v>
      </c>
      <c r="S1993" s="36">
        <v>-0.35531135531135538</v>
      </c>
      <c r="T1993" s="72">
        <v>672.83764705882356</v>
      </c>
      <c r="U1993" s="34">
        <v>1429.78</v>
      </c>
      <c r="V1993" s="34">
        <v>2144.67</v>
      </c>
      <c r="W1993" s="34">
        <v>-714.8900000000001</v>
      </c>
      <c r="X1993" s="36">
        <v>-0.33333333333333337</v>
      </c>
      <c r="Y1993" s="36" t="str">
        <f>IFERROR(VLOOKUP(A1993,'Pivot price tier'!$C$8:$L$2270,10,0),"")</f>
        <v/>
      </c>
      <c r="Z1993" s="36" t="str">
        <f>IFERROR(VLOOKUP(A1993,'Pivot price tier by size'!$D$8:$M$2491,10,0),"")</f>
        <v/>
      </c>
      <c r="AA1993" s="36" t="str">
        <f>IFERROR(VLOOKUP(A1993,'Pivot category'!$B$8:$I$2216,8,0),"")</f>
        <v/>
      </c>
      <c r="AB1993" s="3" t="str">
        <f>IF(P1993&lt;$AC$1,"Bottom 5%","")</f>
        <v>Bottom 5%</v>
      </c>
      <c r="AC1993"/>
      <c r="AD1993" s="34" t="s">
        <v>16459</v>
      </c>
      <c r="AE1993" s="34" t="s">
        <v>13953</v>
      </c>
    </row>
    <row r="1994" spans="1:31" hidden="1" x14ac:dyDescent="0.25">
      <c r="A1994" t="s">
        <v>15788</v>
      </c>
      <c r="B1994" t="s">
        <v>15789</v>
      </c>
      <c r="C1994" s="3" t="s">
        <v>32</v>
      </c>
      <c r="D1994" s="3" t="s">
        <v>15399</v>
      </c>
      <c r="E1994" s="3" t="s">
        <v>5141</v>
      </c>
      <c r="F1994" s="3">
        <v>70000</v>
      </c>
      <c r="G1994" s="34">
        <v>26.99</v>
      </c>
      <c r="H1994" s="3" t="s">
        <v>28</v>
      </c>
      <c r="I1994" s="3" t="s">
        <v>21</v>
      </c>
      <c r="J1994" s="3" t="s">
        <v>8163</v>
      </c>
      <c r="K1994" s="3" t="s">
        <v>8164</v>
      </c>
      <c r="L1994" s="3" t="s">
        <v>68</v>
      </c>
      <c r="M1994" s="26">
        <v>46023</v>
      </c>
      <c r="N1994"/>
      <c r="O1994" s="3">
        <v>67</v>
      </c>
      <c r="P1994" s="34">
        <v>18731.060000000001</v>
      </c>
      <c r="Q1994" s="34">
        <v>0</v>
      </c>
      <c r="R1994" s="34">
        <v>18731.060000000001</v>
      </c>
      <c r="S1994" s="36" t="s">
        <v>78</v>
      </c>
      <c r="T1994" s="72">
        <v>279.56805970149253</v>
      </c>
      <c r="U1994" s="34">
        <v>19756.68</v>
      </c>
      <c r="V1994" s="34">
        <v>0</v>
      </c>
      <c r="W1994" s="34">
        <v>19756.68</v>
      </c>
      <c r="X1994" s="36" t="s">
        <v>78</v>
      </c>
      <c r="Y1994" s="36" t="str">
        <f>IFERROR(VLOOKUP(A1994,'Pivot price tier'!$C$8:$L$2270,10,0),"")</f>
        <v>X</v>
      </c>
      <c r="Z1994" s="36" t="str">
        <f>IFERROR(VLOOKUP(A1994,'Pivot price tier by size'!$D$8:$M$2491,10,0),"")</f>
        <v xml:space="preserve"> </v>
      </c>
      <c r="AA1994" s="36" t="str">
        <f>IFERROR(VLOOKUP(A1994,'Pivot category'!$B$8:$I$2216,8,0),"")</f>
        <v>X</v>
      </c>
      <c r="AB1994" s="3" t="str">
        <f>IF(P1994&lt;$AC$1,"Bottom 5%","")</f>
        <v>Bottom 5%</v>
      </c>
      <c r="AC1994"/>
      <c r="AD1994" s="34" t="s">
        <v>16463</v>
      </c>
      <c r="AE1994" s="34" t="s">
        <v>13946</v>
      </c>
    </row>
    <row r="1995" spans="1:31" hidden="1" x14ac:dyDescent="0.25">
      <c r="A1995" t="s">
        <v>15790</v>
      </c>
      <c r="B1995" t="s">
        <v>15791</v>
      </c>
      <c r="C1995" s="3" t="s">
        <v>69</v>
      </c>
      <c r="D1995" s="3" t="s">
        <v>15408</v>
      </c>
      <c r="E1995" s="3" t="s">
        <v>5141</v>
      </c>
      <c r="F1995" s="3">
        <v>70000</v>
      </c>
      <c r="G1995" s="34">
        <v>1.99</v>
      </c>
      <c r="H1995" s="3" t="s">
        <v>28</v>
      </c>
      <c r="I1995" s="3" t="s">
        <v>70</v>
      </c>
      <c r="J1995" s="3" t="s">
        <v>8163</v>
      </c>
      <c r="K1995" s="3" t="s">
        <v>8164</v>
      </c>
      <c r="L1995" s="3" t="s">
        <v>68</v>
      </c>
      <c r="M1995" s="26">
        <v>46023</v>
      </c>
      <c r="N1995"/>
      <c r="O1995" s="3">
        <v>67</v>
      </c>
      <c r="P1995" s="34">
        <v>12855.4</v>
      </c>
      <c r="Q1995" s="34">
        <v>0</v>
      </c>
      <c r="R1995" s="34">
        <v>12855.4</v>
      </c>
      <c r="S1995" s="36" t="s">
        <v>78</v>
      </c>
      <c r="T1995" s="72">
        <v>191.87164179104477</v>
      </c>
      <c r="U1995" s="34">
        <v>2354.17</v>
      </c>
      <c r="V1995" s="34">
        <v>0</v>
      </c>
      <c r="W1995" s="34">
        <v>2354.17</v>
      </c>
      <c r="X1995" s="36" t="s">
        <v>78</v>
      </c>
      <c r="Y1995" s="36" t="str">
        <f>IFERROR(VLOOKUP(A1995,'Pivot price tier'!$C$8:$L$2270,10,0),"")</f>
        <v/>
      </c>
      <c r="Z1995" s="36" t="str">
        <f>IFERROR(VLOOKUP(A1995,'Pivot price tier by size'!$D$8:$M$2491,10,0),"")</f>
        <v/>
      </c>
      <c r="AA1995" s="36" t="str">
        <f>IFERROR(VLOOKUP(A1995,'Pivot category'!$B$8:$I$2216,8,0),"")</f>
        <v/>
      </c>
      <c r="AB1995" s="3" t="str">
        <f>IF(P1995&lt;$AC$1,"Bottom 5%","")</f>
        <v>Bottom 5%</v>
      </c>
      <c r="AC1995"/>
      <c r="AD1995" s="34" t="s">
        <v>16463</v>
      </c>
      <c r="AE1995" s="34" t="s">
        <v>13946</v>
      </c>
    </row>
    <row r="1996" spans="1:31" hidden="1" x14ac:dyDescent="0.25">
      <c r="A1996" t="s">
        <v>9278</v>
      </c>
      <c r="B1996" t="s">
        <v>9277</v>
      </c>
      <c r="C1996" s="3" t="s">
        <v>69</v>
      </c>
      <c r="D1996" s="3" t="s">
        <v>9099</v>
      </c>
      <c r="E1996" s="3" t="s">
        <v>5141</v>
      </c>
      <c r="F1996" s="3">
        <v>7000</v>
      </c>
      <c r="G1996" s="34">
        <v>1.79</v>
      </c>
      <c r="H1996" s="3" t="s">
        <v>28</v>
      </c>
      <c r="I1996" s="3" t="s">
        <v>70</v>
      </c>
      <c r="J1996" s="3" t="s">
        <v>8168</v>
      </c>
      <c r="K1996" s="3" t="s">
        <v>8164</v>
      </c>
      <c r="L1996" s="3" t="s">
        <v>8167</v>
      </c>
      <c r="M1996" s="26" t="s">
        <v>13723</v>
      </c>
      <c r="N1996"/>
      <c r="O1996" s="3">
        <v>1</v>
      </c>
      <c r="P1996" s="34">
        <v>102.03</v>
      </c>
      <c r="Q1996" s="34">
        <v>1473.17</v>
      </c>
      <c r="R1996" s="34">
        <v>-1371.14</v>
      </c>
      <c r="S1996" s="36">
        <v>-0.93074119076549211</v>
      </c>
      <c r="T1996" s="72">
        <v>102.03</v>
      </c>
      <c r="U1996" s="34">
        <v>0</v>
      </c>
      <c r="V1996" s="34">
        <v>42.96</v>
      </c>
      <c r="W1996" s="34">
        <v>-42.96</v>
      </c>
      <c r="X1996" s="36">
        <v>-1</v>
      </c>
      <c r="Y1996" s="36" t="str">
        <f>IFERROR(VLOOKUP(A1996,'Pivot price tier'!$C$8:$L$2270,10,0),"")</f>
        <v/>
      </c>
      <c r="Z1996" s="36" t="str">
        <f>IFERROR(VLOOKUP(A1996,'Pivot price tier by size'!$D$8:$M$2491,10,0),"")</f>
        <v/>
      </c>
      <c r="AA1996" s="36" t="str">
        <f>IFERROR(VLOOKUP(A1996,'Pivot category'!$B$8:$I$2216,8,0),"")</f>
        <v/>
      </c>
      <c r="AB1996" s="3" t="str">
        <f>IF(P1996&lt;$AC$1,"Bottom 5%","")</f>
        <v>Bottom 5%</v>
      </c>
      <c r="AC1996"/>
      <c r="AD1996" s="34" t="s">
        <v>16463</v>
      </c>
      <c r="AE1996" s="34" t="s">
        <v>13946</v>
      </c>
    </row>
    <row r="1997" spans="1:31" hidden="1" x14ac:dyDescent="0.25">
      <c r="A1997" t="s">
        <v>9200</v>
      </c>
      <c r="B1997" t="s">
        <v>9199</v>
      </c>
      <c r="C1997" s="3" t="s">
        <v>32</v>
      </c>
      <c r="D1997" s="3" t="s">
        <v>9057</v>
      </c>
      <c r="E1997" s="3" t="s">
        <v>5141</v>
      </c>
      <c r="F1997" s="3">
        <v>7000</v>
      </c>
      <c r="G1997" s="34">
        <v>15.59</v>
      </c>
      <c r="H1997" s="3" t="s">
        <v>28</v>
      </c>
      <c r="I1997" s="3" t="s">
        <v>21</v>
      </c>
      <c r="J1997" s="3" t="s">
        <v>8168</v>
      </c>
      <c r="K1997" s="3" t="s">
        <v>8164</v>
      </c>
      <c r="L1997" s="3" t="s">
        <v>8167</v>
      </c>
      <c r="M1997" s="26" t="s">
        <v>13723</v>
      </c>
      <c r="N1997"/>
      <c r="O1997" s="3" t="s">
        <v>78</v>
      </c>
      <c r="P1997" s="34">
        <v>5966.32</v>
      </c>
      <c r="Q1997" s="34">
        <v>21265.75</v>
      </c>
      <c r="R1997" s="34">
        <v>-15299.43</v>
      </c>
      <c r="S1997" s="36">
        <v>-0.71943994451171478</v>
      </c>
      <c r="T1997" s="72" t="s">
        <v>78</v>
      </c>
      <c r="U1997" s="34">
        <v>2484.2800000000002</v>
      </c>
      <c r="V1997" s="34">
        <v>13799.65</v>
      </c>
      <c r="W1997" s="34">
        <v>-11315.369999999999</v>
      </c>
      <c r="X1997" s="36">
        <v>-0.81997514429713791</v>
      </c>
      <c r="Y1997" s="36" t="str">
        <f>IFERROR(VLOOKUP(A1997,'Pivot price tier'!$C$8:$L$2270,10,0),"")</f>
        <v/>
      </c>
      <c r="Z1997" s="36" t="str">
        <f>IFERROR(VLOOKUP(A1997,'Pivot price tier by size'!$D$8:$M$2491,10,0),"")</f>
        <v/>
      </c>
      <c r="AA1997" s="36" t="str">
        <f>IFERROR(VLOOKUP(A1997,'Pivot category'!$B$8:$I$2216,8,0),"")</f>
        <v/>
      </c>
      <c r="AB1997" s="3" t="str">
        <f>IF(P1997&lt;$AC$1,"Bottom 5%","")</f>
        <v>Bottom 5%</v>
      </c>
      <c r="AC1997"/>
      <c r="AD1997" s="34" t="s">
        <v>16463</v>
      </c>
      <c r="AE1997" s="34" t="s">
        <v>13946</v>
      </c>
    </row>
    <row r="1998" spans="1:31" x14ac:dyDescent="0.25">
      <c r="A1998" t="s">
        <v>5439</v>
      </c>
      <c r="B1998" t="s">
        <v>218</v>
      </c>
      <c r="C1998" s="3" t="s">
        <v>32</v>
      </c>
      <c r="D1998" s="3" t="s">
        <v>2436</v>
      </c>
      <c r="E1998" s="3">
        <v>0</v>
      </c>
      <c r="F1998" s="3">
        <v>1000</v>
      </c>
      <c r="G1998" s="34">
        <v>44.99</v>
      </c>
      <c r="H1998" s="3" t="s">
        <v>29</v>
      </c>
      <c r="I1998" s="3" t="s">
        <v>23</v>
      </c>
      <c r="J1998" s="3" t="s">
        <v>8163</v>
      </c>
      <c r="K1998" s="3" t="s">
        <v>8164</v>
      </c>
      <c r="L1998" s="3" t="s">
        <v>68</v>
      </c>
      <c r="M1998" s="26" t="s">
        <v>13723</v>
      </c>
      <c r="N1998"/>
      <c r="O1998" s="3">
        <v>119</v>
      </c>
      <c r="P1998" s="34">
        <v>63705.84</v>
      </c>
      <c r="Q1998" s="34">
        <v>83861.36</v>
      </c>
      <c r="R1998" s="34">
        <v>-20155.520000000004</v>
      </c>
      <c r="S1998" s="36">
        <v>-0.24034334763948506</v>
      </c>
      <c r="T1998" s="72">
        <v>535.34319327731089</v>
      </c>
      <c r="U1998" s="34">
        <v>20110.53</v>
      </c>
      <c r="V1998" s="34">
        <v>18940.79</v>
      </c>
      <c r="W1998" s="34">
        <v>1169.739999999998</v>
      </c>
      <c r="X1998" s="36">
        <v>6.1757719714964354E-2</v>
      </c>
      <c r="Y1998" s="36" t="str">
        <f>IFERROR(VLOOKUP(A1998,'Pivot price tier'!$C$8:$L$2270,10,0),"")</f>
        <v xml:space="preserve"> </v>
      </c>
      <c r="Z1998" s="36" t="str">
        <f>IFERROR(VLOOKUP(A1998,'Pivot price tier by size'!$D$8:$M$2491,10,0),"")</f>
        <v xml:space="preserve"> </v>
      </c>
      <c r="AA1998" s="36" t="str">
        <f>IFERROR(VLOOKUP(A1998,'Pivot category'!$B$8:$I$2216,8,0),"")</f>
        <v xml:space="preserve"> </v>
      </c>
      <c r="AB1998" s="3" t="str">
        <f>IF(P1998&lt;$AC$1,"Bottom 5%","")</f>
        <v/>
      </c>
      <c r="AC1998"/>
      <c r="AD1998" s="34" t="s">
        <v>16463</v>
      </c>
      <c r="AE1998" s="34" t="s">
        <v>13946</v>
      </c>
    </row>
    <row r="1999" spans="1:31" x14ac:dyDescent="0.25">
      <c r="A1999" t="s">
        <v>12840</v>
      </c>
      <c r="B1999" t="s">
        <v>219</v>
      </c>
      <c r="C1999" s="3" t="s">
        <v>32</v>
      </c>
      <c r="D1999" s="3" t="s">
        <v>2438</v>
      </c>
      <c r="E1999" s="3" t="s">
        <v>5141</v>
      </c>
      <c r="F1999" s="3">
        <v>1000</v>
      </c>
      <c r="G1999" s="34">
        <v>14.99</v>
      </c>
      <c r="H1999" s="3" t="s">
        <v>26</v>
      </c>
      <c r="I1999" s="3" t="s">
        <v>19</v>
      </c>
      <c r="J1999" s="3" t="s">
        <v>8163</v>
      </c>
      <c r="K1999" s="3" t="s">
        <v>8164</v>
      </c>
      <c r="L1999" s="3" t="s">
        <v>68</v>
      </c>
      <c r="M1999" s="26" t="s">
        <v>13723</v>
      </c>
      <c r="N1999"/>
      <c r="O1999" s="3">
        <v>139</v>
      </c>
      <c r="P1999" s="34">
        <v>57569.37</v>
      </c>
      <c r="Q1999" s="34">
        <v>59560.78</v>
      </c>
      <c r="R1999" s="34">
        <v>-1991.4099999999962</v>
      </c>
      <c r="S1999" s="36">
        <v>-3.343492143655602E-2</v>
      </c>
      <c r="T1999" s="72">
        <v>414.16812949640291</v>
      </c>
      <c r="U1999" s="34">
        <v>103356.03</v>
      </c>
      <c r="V1999" s="34">
        <v>102301.02</v>
      </c>
      <c r="W1999" s="34">
        <v>1055.0099999999948</v>
      </c>
      <c r="X1999" s="36">
        <v>1.0312800400230637E-2</v>
      </c>
      <c r="Y1999" s="36" t="str">
        <f>IFERROR(VLOOKUP(A1999,'Pivot price tier'!$C$8:$L$2270,10,0),"")</f>
        <v xml:space="preserve"> </v>
      </c>
      <c r="Z1999" s="36" t="str">
        <f>IFERROR(VLOOKUP(A1999,'Pivot price tier by size'!$D$8:$M$2491,10,0),"")</f>
        <v xml:space="preserve"> </v>
      </c>
      <c r="AA1999" s="36" t="str">
        <f>IFERROR(VLOOKUP(A1999,'Pivot category'!$B$8:$I$2216,8,0),"")</f>
        <v xml:space="preserve"> </v>
      </c>
      <c r="AB1999" s="3" t="str">
        <f>IF(P1999&lt;$AC$1,"Bottom 5%","")</f>
        <v/>
      </c>
      <c r="AC1999"/>
      <c r="AD1999" s="34" t="s">
        <v>16463</v>
      </c>
      <c r="AE1999" s="34" t="s">
        <v>13946</v>
      </c>
    </row>
    <row r="2000" spans="1:31" x14ac:dyDescent="0.25">
      <c r="A2000" t="s">
        <v>7668</v>
      </c>
      <c r="B2000" t="s">
        <v>222</v>
      </c>
      <c r="C2000" s="3" t="s">
        <v>38</v>
      </c>
      <c r="D2000" s="3" t="s">
        <v>2441</v>
      </c>
      <c r="E2000" s="3" t="s">
        <v>5093</v>
      </c>
      <c r="F2000" s="3">
        <v>1000</v>
      </c>
      <c r="G2000" s="34">
        <v>24.99</v>
      </c>
      <c r="H2000" s="3" t="s">
        <v>26</v>
      </c>
      <c r="I2000" s="3" t="s">
        <v>19</v>
      </c>
      <c r="J2000" s="3" t="s">
        <v>8163</v>
      </c>
      <c r="K2000" s="3" t="s">
        <v>8164</v>
      </c>
      <c r="L2000" s="3" t="s">
        <v>68</v>
      </c>
      <c r="M2000" s="26" t="s">
        <v>13723</v>
      </c>
      <c r="N2000"/>
      <c r="O2000" s="3">
        <v>157</v>
      </c>
      <c r="P2000" s="34">
        <v>164117.46</v>
      </c>
      <c r="Q2000" s="34">
        <v>169273.44</v>
      </c>
      <c r="R2000" s="34">
        <v>-5155.9800000000105</v>
      </c>
      <c r="S2000" s="36">
        <v>-3.0459474327455105E-2</v>
      </c>
      <c r="T2000" s="72">
        <v>1045.3341401273885</v>
      </c>
      <c r="U2000" s="34">
        <v>147127.29</v>
      </c>
      <c r="V2000" s="34">
        <v>181268.44</v>
      </c>
      <c r="W2000" s="34">
        <v>-34141.149999999994</v>
      </c>
      <c r="X2000" s="36">
        <v>-0.18834580360486353</v>
      </c>
      <c r="Y2000" s="36" t="str">
        <f>IFERROR(VLOOKUP(A2000,'Pivot price tier'!$C$8:$L$2270,10,0),"")</f>
        <v xml:space="preserve"> </v>
      </c>
      <c r="Z2000" s="36" t="str">
        <f>IFERROR(VLOOKUP(A2000,'Pivot price tier by size'!$D$8:$M$2491,10,0),"")</f>
        <v xml:space="preserve"> </v>
      </c>
      <c r="AA2000" s="36" t="str">
        <f>IFERROR(VLOOKUP(A2000,'Pivot category'!$B$8:$I$2216,8,0),"")</f>
        <v xml:space="preserve"> </v>
      </c>
      <c r="AB2000" s="3" t="str">
        <f>IF(P2000&lt;$AC$1,"Bottom 5%","")</f>
        <v/>
      </c>
      <c r="AC2000"/>
      <c r="AD2000" s="34" t="s">
        <v>16463</v>
      </c>
      <c r="AE2000" s="34" t="s">
        <v>13946</v>
      </c>
    </row>
    <row r="2001" spans="1:31" x14ac:dyDescent="0.25">
      <c r="A2001" t="s">
        <v>6849</v>
      </c>
      <c r="B2001" t="s">
        <v>223</v>
      </c>
      <c r="C2001" s="3" t="s">
        <v>34</v>
      </c>
      <c r="D2001" s="3" t="s">
        <v>2442</v>
      </c>
      <c r="E2001" s="3" t="s">
        <v>5093</v>
      </c>
      <c r="F2001" s="3">
        <v>1000</v>
      </c>
      <c r="G2001" s="34">
        <v>7.99</v>
      </c>
      <c r="H2001" s="3" t="s">
        <v>26</v>
      </c>
      <c r="I2001" s="3" t="s">
        <v>19</v>
      </c>
      <c r="J2001" s="3" t="s">
        <v>8163</v>
      </c>
      <c r="K2001" s="3" t="s">
        <v>8164</v>
      </c>
      <c r="L2001" s="3" t="s">
        <v>68</v>
      </c>
      <c r="M2001" s="26" t="s">
        <v>13723</v>
      </c>
      <c r="N2001"/>
      <c r="O2001" s="3">
        <v>159</v>
      </c>
      <c r="P2001" s="34">
        <v>117382.89</v>
      </c>
      <c r="Q2001" s="34">
        <v>118354.68</v>
      </c>
      <c r="R2001" s="34">
        <v>-971.7899999999936</v>
      </c>
      <c r="S2001" s="36">
        <v>-8.2108286719206891E-3</v>
      </c>
      <c r="T2001" s="72">
        <v>738.25716981132075</v>
      </c>
      <c r="U2001" s="34">
        <v>253580.14</v>
      </c>
      <c r="V2001" s="34">
        <v>228251.46</v>
      </c>
      <c r="W2001" s="34">
        <v>25328.680000000022</v>
      </c>
      <c r="X2001" s="36">
        <v>0.11096831538339358</v>
      </c>
      <c r="Y2001" s="36" t="str">
        <f>IFERROR(VLOOKUP(A2001,'Pivot price tier'!$C$8:$L$2270,10,0),"")</f>
        <v xml:space="preserve"> </v>
      </c>
      <c r="Z2001" s="36" t="str">
        <f>IFERROR(VLOOKUP(A2001,'Pivot price tier by size'!$D$8:$M$2491,10,0),"")</f>
        <v xml:space="preserve"> </v>
      </c>
      <c r="AA2001" s="36" t="str">
        <f>IFERROR(VLOOKUP(A2001,'Pivot category'!$B$8:$I$2216,8,0),"")</f>
        <v xml:space="preserve"> </v>
      </c>
      <c r="AB2001" s="3" t="str">
        <f>IF(P2001&lt;$AC$1,"Bottom 5%","")</f>
        <v/>
      </c>
      <c r="AC2001"/>
      <c r="AD2001" s="34" t="s">
        <v>16463</v>
      </c>
      <c r="AE2001" s="34" t="s">
        <v>13946</v>
      </c>
    </row>
    <row r="2002" spans="1:31" x14ac:dyDescent="0.25">
      <c r="A2002" t="s">
        <v>5446</v>
      </c>
      <c r="B2002" t="s">
        <v>224</v>
      </c>
      <c r="C2002" s="3" t="s">
        <v>32</v>
      </c>
      <c r="D2002" s="3" t="s">
        <v>2443</v>
      </c>
      <c r="E2002" s="3" t="s">
        <v>5093</v>
      </c>
      <c r="F2002" s="3">
        <v>1000</v>
      </c>
      <c r="G2002" s="34">
        <v>14.99</v>
      </c>
      <c r="H2002" s="3" t="s">
        <v>26</v>
      </c>
      <c r="I2002" s="3" t="s">
        <v>19</v>
      </c>
      <c r="J2002" s="3" t="s">
        <v>8163</v>
      </c>
      <c r="K2002" s="3" t="s">
        <v>8164</v>
      </c>
      <c r="L2002" s="3" t="s">
        <v>68</v>
      </c>
      <c r="M2002" s="26" t="s">
        <v>13723</v>
      </c>
      <c r="N2002"/>
      <c r="O2002" s="3">
        <v>154</v>
      </c>
      <c r="P2002" s="34">
        <v>83167.06</v>
      </c>
      <c r="Q2002" s="34">
        <v>89388.85</v>
      </c>
      <c r="R2002" s="34">
        <v>-6221.7900000000081</v>
      </c>
      <c r="S2002" s="36">
        <v>-6.9603647434775207E-2</v>
      </c>
      <c r="T2002" s="72">
        <v>540.04584415584418</v>
      </c>
      <c r="U2002" s="34">
        <v>165820.79999999999</v>
      </c>
      <c r="V2002" s="34">
        <v>168294.34</v>
      </c>
      <c r="W2002" s="34">
        <v>-2473.5400000000081</v>
      </c>
      <c r="X2002" s="36">
        <v>-1.46977016577029E-2</v>
      </c>
      <c r="Y2002" s="36" t="str">
        <f>IFERROR(VLOOKUP(A2002,'Pivot price tier'!$C$8:$L$2270,10,0),"")</f>
        <v xml:space="preserve"> </v>
      </c>
      <c r="Z2002" s="36" t="str">
        <f>IFERROR(VLOOKUP(A2002,'Pivot price tier by size'!$D$8:$M$2491,10,0),"")</f>
        <v xml:space="preserve"> </v>
      </c>
      <c r="AA2002" s="36" t="str">
        <f>IFERROR(VLOOKUP(A2002,'Pivot category'!$B$8:$I$2216,8,0),"")</f>
        <v xml:space="preserve"> </v>
      </c>
      <c r="AB2002" s="3" t="str">
        <f>IF(P2002&lt;$AC$1,"Bottom 5%","")</f>
        <v/>
      </c>
      <c r="AC2002"/>
      <c r="AD2002" s="34" t="s">
        <v>16463</v>
      </c>
      <c r="AE2002" s="34" t="s">
        <v>13946</v>
      </c>
    </row>
    <row r="2003" spans="1:31" x14ac:dyDescent="0.25">
      <c r="A2003" t="s">
        <v>5703</v>
      </c>
      <c r="B2003" t="s">
        <v>225</v>
      </c>
      <c r="C2003" s="3" t="s">
        <v>32</v>
      </c>
      <c r="D2003" s="3" t="s">
        <v>2444</v>
      </c>
      <c r="E2003" s="3" t="s">
        <v>5093</v>
      </c>
      <c r="F2003" s="3">
        <v>1000</v>
      </c>
      <c r="G2003" s="34">
        <v>14.99</v>
      </c>
      <c r="H2003" s="3" t="s">
        <v>26</v>
      </c>
      <c r="I2003" s="3" t="s">
        <v>19</v>
      </c>
      <c r="J2003" s="3" t="s">
        <v>8163</v>
      </c>
      <c r="K2003" s="3" t="s">
        <v>8164</v>
      </c>
      <c r="L2003" s="3" t="s">
        <v>68</v>
      </c>
      <c r="M2003" s="26" t="s">
        <v>13723</v>
      </c>
      <c r="N2003"/>
      <c r="O2003" s="3">
        <v>151</v>
      </c>
      <c r="P2003" s="34">
        <v>78175.55</v>
      </c>
      <c r="Q2003" s="34">
        <v>79868.38</v>
      </c>
      <c r="R2003" s="34">
        <v>-1692.8300000000017</v>
      </c>
      <c r="S2003" s="36">
        <v>-2.1195246479270069E-2</v>
      </c>
      <c r="T2003" s="72">
        <v>517.71887417218545</v>
      </c>
      <c r="U2003" s="34">
        <v>72915.03</v>
      </c>
      <c r="V2003" s="34">
        <v>75342.53</v>
      </c>
      <c r="W2003" s="34">
        <v>-2427.5</v>
      </c>
      <c r="X2003" s="36">
        <v>-3.2219517980083712E-2</v>
      </c>
      <c r="Y2003" s="36" t="str">
        <f>IFERROR(VLOOKUP(A2003,'Pivot price tier'!$C$8:$L$2270,10,0),"")</f>
        <v xml:space="preserve"> </v>
      </c>
      <c r="Z2003" s="36" t="str">
        <f>IFERROR(VLOOKUP(A2003,'Pivot price tier by size'!$D$8:$M$2491,10,0),"")</f>
        <v xml:space="preserve"> </v>
      </c>
      <c r="AA2003" s="36" t="str">
        <f>IFERROR(VLOOKUP(A2003,'Pivot category'!$B$8:$I$2216,8,0),"")</f>
        <v xml:space="preserve"> </v>
      </c>
      <c r="AB2003" s="3" t="str">
        <f>IF(P2003&lt;$AC$1,"Bottom 5%","")</f>
        <v/>
      </c>
      <c r="AC2003"/>
      <c r="AD2003" s="34" t="s">
        <v>16463</v>
      </c>
      <c r="AE2003" s="34" t="s">
        <v>13946</v>
      </c>
    </row>
    <row r="2004" spans="1:31" x14ac:dyDescent="0.25">
      <c r="A2004" t="s">
        <v>7792</v>
      </c>
      <c r="B2004" t="s">
        <v>226</v>
      </c>
      <c r="C2004" s="3" t="s">
        <v>38</v>
      </c>
      <c r="D2004" s="3" t="s">
        <v>2445</v>
      </c>
      <c r="E2004" s="3" t="s">
        <v>5093</v>
      </c>
      <c r="F2004" s="3">
        <v>1000</v>
      </c>
      <c r="G2004" s="34">
        <v>24.99</v>
      </c>
      <c r="H2004" s="3" t="s">
        <v>26</v>
      </c>
      <c r="I2004" s="3" t="s">
        <v>19</v>
      </c>
      <c r="J2004" s="3" t="s">
        <v>8163</v>
      </c>
      <c r="K2004" s="3" t="s">
        <v>8164</v>
      </c>
      <c r="L2004" s="3" t="s">
        <v>68</v>
      </c>
      <c r="M2004" s="26" t="s">
        <v>13723</v>
      </c>
      <c r="N2004"/>
      <c r="O2004" s="3">
        <v>135</v>
      </c>
      <c r="P2004" s="34">
        <v>231724.68</v>
      </c>
      <c r="Q2004" s="34">
        <v>236757.31</v>
      </c>
      <c r="R2004" s="34">
        <v>-5032.6300000000047</v>
      </c>
      <c r="S2004" s="36">
        <v>-2.1256492566164131E-2</v>
      </c>
      <c r="T2004" s="72">
        <v>1716.479111111111</v>
      </c>
      <c r="U2004" s="34">
        <v>69983.22</v>
      </c>
      <c r="V2004" s="34">
        <v>70578.58</v>
      </c>
      <c r="W2004" s="34">
        <v>-595.36000000000058</v>
      </c>
      <c r="X2004" s="36">
        <v>-8.4354204915996212E-3</v>
      </c>
      <c r="Y2004" s="36" t="str">
        <f>IFERROR(VLOOKUP(A2004,'Pivot price tier'!$C$8:$L$2270,10,0),"")</f>
        <v xml:space="preserve"> </v>
      </c>
      <c r="Z2004" s="36" t="str">
        <f>IFERROR(VLOOKUP(A2004,'Pivot price tier by size'!$D$8:$M$2491,10,0),"")</f>
        <v xml:space="preserve"> </v>
      </c>
      <c r="AA2004" s="36" t="str">
        <f>IFERROR(VLOOKUP(A2004,'Pivot category'!$B$8:$I$2216,8,0),"")</f>
        <v xml:space="preserve"> </v>
      </c>
      <c r="AB2004" s="3" t="str">
        <f>IF(P2004&lt;$AC$1,"Bottom 5%","")</f>
        <v/>
      </c>
      <c r="AC2004"/>
      <c r="AD2004" s="34" t="s">
        <v>16463</v>
      </c>
      <c r="AE2004" s="34" t="s">
        <v>13946</v>
      </c>
    </row>
    <row r="2005" spans="1:31" x14ac:dyDescent="0.25">
      <c r="A2005" t="s">
        <v>7775</v>
      </c>
      <c r="B2005" t="s">
        <v>237</v>
      </c>
      <c r="C2005" s="3" t="s">
        <v>38</v>
      </c>
      <c r="D2005" s="3" t="s">
        <v>2456</v>
      </c>
      <c r="E2005" s="3" t="s">
        <v>5141</v>
      </c>
      <c r="F2005" s="3">
        <v>1000</v>
      </c>
      <c r="G2005" s="34">
        <v>24.99</v>
      </c>
      <c r="H2005" s="3" t="s">
        <v>26</v>
      </c>
      <c r="I2005" s="3" t="s">
        <v>19</v>
      </c>
      <c r="J2005" s="3" t="s">
        <v>8163</v>
      </c>
      <c r="K2005" s="3" t="s">
        <v>8164</v>
      </c>
      <c r="L2005" s="3" t="s">
        <v>68</v>
      </c>
      <c r="M2005" s="26" t="s">
        <v>13723</v>
      </c>
      <c r="N2005"/>
      <c r="O2005" s="3">
        <v>137</v>
      </c>
      <c r="P2005" s="34">
        <v>95711.59</v>
      </c>
      <c r="Q2005" s="34">
        <v>111457.54</v>
      </c>
      <c r="R2005" s="34">
        <v>-15745.949999999997</v>
      </c>
      <c r="S2005" s="36">
        <v>-0.1412730803138128</v>
      </c>
      <c r="T2005" s="72">
        <v>698.62474452554738</v>
      </c>
      <c r="U2005" s="34">
        <v>25986.3</v>
      </c>
      <c r="V2005" s="34">
        <v>25069.55</v>
      </c>
      <c r="W2005" s="34">
        <v>916.75</v>
      </c>
      <c r="X2005" s="36">
        <v>3.6568267080980821E-2</v>
      </c>
      <c r="Y2005" s="36" t="str">
        <f>IFERROR(VLOOKUP(A2005,'Pivot price tier'!$C$8:$L$2270,10,0),"")</f>
        <v xml:space="preserve"> </v>
      </c>
      <c r="Z2005" s="36" t="str">
        <f>IFERROR(VLOOKUP(A2005,'Pivot price tier by size'!$D$8:$M$2491,10,0),"")</f>
        <v xml:space="preserve"> </v>
      </c>
      <c r="AA2005" s="36" t="str">
        <f>IFERROR(VLOOKUP(A2005,'Pivot category'!$B$8:$I$2216,8,0),"")</f>
        <v xml:space="preserve"> </v>
      </c>
      <c r="AB2005" s="3" t="str">
        <f>IF(P2005&lt;$AC$1,"Bottom 5%","")</f>
        <v/>
      </c>
      <c r="AC2005"/>
      <c r="AD2005" s="34" t="s">
        <v>16463</v>
      </c>
      <c r="AE2005" s="34" t="s">
        <v>13946</v>
      </c>
    </row>
    <row r="2006" spans="1:31" hidden="1" x14ac:dyDescent="0.25">
      <c r="A2006" t="s">
        <v>7810</v>
      </c>
      <c r="B2006" t="s">
        <v>1081</v>
      </c>
      <c r="C2006" s="3" t="s">
        <v>38</v>
      </c>
      <c r="D2006" s="3" t="s">
        <v>3399</v>
      </c>
      <c r="E2006" s="3" t="s">
        <v>5093</v>
      </c>
      <c r="F2006" s="3">
        <v>1000</v>
      </c>
      <c r="G2006" s="34">
        <v>29.99</v>
      </c>
      <c r="H2006" s="3" t="s">
        <v>28</v>
      </c>
      <c r="I2006" s="3" t="s">
        <v>21</v>
      </c>
      <c r="J2006" s="3" t="s">
        <v>8168</v>
      </c>
      <c r="K2006" s="3" t="s">
        <v>8170</v>
      </c>
      <c r="L2006" s="3" t="s">
        <v>68</v>
      </c>
      <c r="M2006" s="26" t="s">
        <v>13723</v>
      </c>
      <c r="N2006"/>
      <c r="O2006" s="3">
        <v>1</v>
      </c>
      <c r="P2006" s="34">
        <v>47247.48</v>
      </c>
      <c r="Q2006" s="34">
        <v>45431.08</v>
      </c>
      <c r="R2006" s="34">
        <v>1816.4000000000015</v>
      </c>
      <c r="S2006" s="36">
        <v>3.998144001859516E-2</v>
      </c>
      <c r="T2006" s="72">
        <v>47247.48</v>
      </c>
      <c r="U2006" s="34">
        <v>22136.57</v>
      </c>
      <c r="V2006" s="34">
        <v>31052.91</v>
      </c>
      <c r="W2006" s="34">
        <v>-8916.34</v>
      </c>
      <c r="X2006" s="36">
        <v>-0.28713379841051934</v>
      </c>
      <c r="Y2006" s="36" t="str">
        <f>IFERROR(VLOOKUP(A2006,'Pivot price tier'!$C$8:$L$2270,10,0),"")</f>
        <v/>
      </c>
      <c r="Z2006" s="36" t="str">
        <f>IFERROR(VLOOKUP(A2006,'Pivot price tier by size'!$D$8:$M$2491,10,0),"")</f>
        <v/>
      </c>
      <c r="AA2006" s="36" t="str">
        <f>IFERROR(VLOOKUP(A2006,'Pivot category'!$B$8:$I$2216,8,0),"")</f>
        <v/>
      </c>
      <c r="AB2006" s="3" t="str">
        <f>IF(P2006&lt;$AC$1,"Bottom 5%","")</f>
        <v>Bottom 5%</v>
      </c>
      <c r="AC2006"/>
      <c r="AD2006" s="34" t="s">
        <v>16463</v>
      </c>
      <c r="AE2006" s="34" t="s">
        <v>13946</v>
      </c>
    </row>
    <row r="2007" spans="1:31" hidden="1" x14ac:dyDescent="0.25">
      <c r="A2007" t="s">
        <v>5754</v>
      </c>
      <c r="B2007" t="s">
        <v>1082</v>
      </c>
      <c r="C2007" s="3" t="s">
        <v>32</v>
      </c>
      <c r="D2007" s="3" t="s">
        <v>3400</v>
      </c>
      <c r="E2007" s="3" t="s">
        <v>5093</v>
      </c>
      <c r="F2007" s="3">
        <v>1000</v>
      </c>
      <c r="G2007" s="34">
        <v>15.59</v>
      </c>
      <c r="H2007" s="3" t="s">
        <v>28</v>
      </c>
      <c r="I2007" s="3" t="s">
        <v>21</v>
      </c>
      <c r="J2007" s="3" t="s">
        <v>8168</v>
      </c>
      <c r="K2007" s="3" t="s">
        <v>8170</v>
      </c>
      <c r="L2007" s="3" t="s">
        <v>68</v>
      </c>
      <c r="M2007" s="26" t="s">
        <v>13723</v>
      </c>
      <c r="N2007"/>
      <c r="O2007" s="3">
        <v>2</v>
      </c>
      <c r="P2007" s="34">
        <v>33708.07</v>
      </c>
      <c r="Q2007" s="34">
        <v>41983.199999999997</v>
      </c>
      <c r="R2007" s="34">
        <v>-8275.1299999999974</v>
      </c>
      <c r="S2007" s="36">
        <v>-0.19710574706072903</v>
      </c>
      <c r="T2007" s="72">
        <v>16854.035</v>
      </c>
      <c r="U2007" s="34">
        <v>23477.61</v>
      </c>
      <c r="V2007" s="34">
        <v>15643.74</v>
      </c>
      <c r="W2007" s="34">
        <v>7833.8700000000008</v>
      </c>
      <c r="X2007" s="36">
        <v>0.5007670799949373</v>
      </c>
      <c r="Y2007" s="36" t="str">
        <f>IFERROR(VLOOKUP(A2007,'Pivot price tier'!$C$8:$L$2270,10,0),"")</f>
        <v/>
      </c>
      <c r="Z2007" s="36" t="str">
        <f>IFERROR(VLOOKUP(A2007,'Pivot price tier by size'!$D$8:$M$2491,10,0),"")</f>
        <v/>
      </c>
      <c r="AA2007" s="36" t="str">
        <f>IFERROR(VLOOKUP(A2007,'Pivot category'!$B$8:$I$2216,8,0),"")</f>
        <v/>
      </c>
      <c r="AB2007" s="3" t="str">
        <f>IF(P2007&lt;$AC$1,"Bottom 5%","")</f>
        <v>Bottom 5%</v>
      </c>
      <c r="AC2007"/>
      <c r="AD2007" s="34" t="s">
        <v>16463</v>
      </c>
      <c r="AE2007" s="34" t="s">
        <v>13946</v>
      </c>
    </row>
    <row r="2008" spans="1:31" hidden="1" x14ac:dyDescent="0.25">
      <c r="A2008" t="s">
        <v>11501</v>
      </c>
      <c r="B2008" t="s">
        <v>14333</v>
      </c>
      <c r="C2008" s="3" t="s">
        <v>38</v>
      </c>
      <c r="D2008" s="3" t="s">
        <v>8338</v>
      </c>
      <c r="E2008" s="3" t="s">
        <v>5093</v>
      </c>
      <c r="F2008" s="3">
        <v>8000</v>
      </c>
      <c r="G2008" s="34">
        <v>49.99</v>
      </c>
      <c r="H2008" s="3" t="s">
        <v>28</v>
      </c>
      <c r="I2008" s="3" t="s">
        <v>21</v>
      </c>
      <c r="J2008" s="3" t="s">
        <v>8168</v>
      </c>
      <c r="K2008" s="3" t="s">
        <v>8170</v>
      </c>
      <c r="L2008" s="3" t="s">
        <v>68</v>
      </c>
      <c r="M2008" s="26">
        <v>45689</v>
      </c>
      <c r="N2008"/>
      <c r="O2008" s="3" t="s">
        <v>78</v>
      </c>
      <c r="P2008" s="34">
        <v>40.79</v>
      </c>
      <c r="Q2008" s="34">
        <v>20762.11</v>
      </c>
      <c r="R2008" s="34">
        <v>-20721.32</v>
      </c>
      <c r="S2008" s="36">
        <v>-0.99803536345776034</v>
      </c>
      <c r="T2008" s="72" t="s">
        <v>78</v>
      </c>
      <c r="U2008" s="34">
        <v>58860.12</v>
      </c>
      <c r="V2008" s="34">
        <v>15297</v>
      </c>
      <c r="W2008" s="34">
        <v>43563.12</v>
      </c>
      <c r="X2008" s="36">
        <v>2.8478211414002748</v>
      </c>
      <c r="Y2008" s="36" t="str">
        <f>IFERROR(VLOOKUP(A2008,'Pivot price tier'!$C$8:$L$2270,10,0),"")</f>
        <v/>
      </c>
      <c r="Z2008" s="36" t="str">
        <f>IFERROR(VLOOKUP(A2008,'Pivot price tier by size'!$D$8:$M$2491,10,0),"")</f>
        <v/>
      </c>
      <c r="AA2008" s="36" t="str">
        <f>IFERROR(VLOOKUP(A2008,'Pivot category'!$B$8:$I$2216,8,0),"")</f>
        <v/>
      </c>
      <c r="AB2008" s="3" t="str">
        <f>IF(P2008&lt;$AC$1,"Bottom 5%","")</f>
        <v>Bottom 5%</v>
      </c>
      <c r="AC2008"/>
      <c r="AD2008" s="34" t="s">
        <v>16463</v>
      </c>
      <c r="AE2008" s="34" t="s">
        <v>13946</v>
      </c>
    </row>
    <row r="2009" spans="1:31" x14ac:dyDescent="0.25">
      <c r="A2009" t="s">
        <v>12843</v>
      </c>
      <c r="B2009" t="s">
        <v>245</v>
      </c>
      <c r="C2009" s="3" t="s">
        <v>38</v>
      </c>
      <c r="D2009" s="3" t="s">
        <v>2467</v>
      </c>
      <c r="E2009" s="3" t="s">
        <v>5141</v>
      </c>
      <c r="F2009" s="3">
        <v>1000</v>
      </c>
      <c r="G2009" s="34">
        <v>24.99</v>
      </c>
      <c r="H2009" s="3" t="s">
        <v>26</v>
      </c>
      <c r="I2009" s="3" t="s">
        <v>19</v>
      </c>
      <c r="J2009" s="3" t="s">
        <v>8163</v>
      </c>
      <c r="K2009" s="3" t="s">
        <v>8164</v>
      </c>
      <c r="L2009" s="3" t="s">
        <v>68</v>
      </c>
      <c r="M2009" s="26" t="s">
        <v>13723</v>
      </c>
      <c r="N2009"/>
      <c r="O2009" s="3">
        <v>97</v>
      </c>
      <c r="P2009" s="34">
        <v>71048.75</v>
      </c>
      <c r="Q2009" s="34">
        <v>76576.08</v>
      </c>
      <c r="R2009" s="34">
        <v>-5527.3300000000017</v>
      </c>
      <c r="S2009" s="36">
        <v>-7.2180895130698808E-2</v>
      </c>
      <c r="T2009" s="72">
        <v>732.46134020618558</v>
      </c>
      <c r="U2009" s="34">
        <v>6382.37</v>
      </c>
      <c r="V2009" s="34">
        <v>6333.36</v>
      </c>
      <c r="W2009" s="34">
        <v>49.010000000000218</v>
      </c>
      <c r="X2009" s="36">
        <v>7.7383884699433469E-3</v>
      </c>
      <c r="Y2009" s="36" t="str">
        <f>IFERROR(VLOOKUP(A2009,'Pivot price tier'!$C$8:$L$2270,10,0),"")</f>
        <v xml:space="preserve"> </v>
      </c>
      <c r="Z2009" s="36" t="str">
        <f>IFERROR(VLOOKUP(A2009,'Pivot price tier by size'!$D$8:$M$2491,10,0),"")</f>
        <v xml:space="preserve"> </v>
      </c>
      <c r="AA2009" s="36" t="str">
        <f>IFERROR(VLOOKUP(A2009,'Pivot category'!$B$8:$I$2216,8,0),"")</f>
        <v xml:space="preserve"> </v>
      </c>
      <c r="AB2009" s="3" t="str">
        <f>IF(P2009&lt;$AC$1,"Bottom 5%","")</f>
        <v/>
      </c>
      <c r="AC2009"/>
      <c r="AD2009" s="34" t="s">
        <v>16463</v>
      </c>
      <c r="AE2009" s="34" t="s">
        <v>13946</v>
      </c>
    </row>
    <row r="2010" spans="1:31" hidden="1" x14ac:dyDescent="0.25">
      <c r="A2010" t="s">
        <v>9986</v>
      </c>
      <c r="B2010" t="s">
        <v>9987</v>
      </c>
      <c r="C2010" s="3" t="s">
        <v>32</v>
      </c>
      <c r="D2010" s="3" t="s">
        <v>9924</v>
      </c>
      <c r="E2010" s="3" t="s">
        <v>5093</v>
      </c>
      <c r="F2010" s="3">
        <v>7000</v>
      </c>
      <c r="G2010" s="34">
        <v>32.99</v>
      </c>
      <c r="H2010" s="3" t="s">
        <v>12</v>
      </c>
      <c r="I2010" s="3" t="s">
        <v>23</v>
      </c>
      <c r="J2010" s="3" t="s">
        <v>8168</v>
      </c>
      <c r="K2010" s="3" t="s">
        <v>8164</v>
      </c>
      <c r="L2010" s="3" t="s">
        <v>8167</v>
      </c>
      <c r="M2010" s="26" t="s">
        <v>13723</v>
      </c>
      <c r="N2010"/>
      <c r="O2010" s="3">
        <v>1</v>
      </c>
      <c r="P2010" s="34">
        <v>626.80999999999995</v>
      </c>
      <c r="Q2010" s="34">
        <v>4316.54</v>
      </c>
      <c r="R2010" s="34">
        <v>-3689.73</v>
      </c>
      <c r="S2010" s="36">
        <v>-0.85478878916910306</v>
      </c>
      <c r="T2010" s="72">
        <v>626.80999999999995</v>
      </c>
      <c r="U2010" s="34">
        <v>0</v>
      </c>
      <c r="V2010" s="34">
        <v>1523.1</v>
      </c>
      <c r="W2010" s="34">
        <v>-1523.1</v>
      </c>
      <c r="X2010" s="36">
        <v>-1</v>
      </c>
      <c r="Y2010" s="36" t="str">
        <f>IFERROR(VLOOKUP(A2010,'Pivot price tier'!$C$8:$L$2270,10,0),"")</f>
        <v/>
      </c>
      <c r="Z2010" s="36" t="str">
        <f>IFERROR(VLOOKUP(A2010,'Pivot price tier by size'!$D$8:$M$2491,10,0),"")</f>
        <v/>
      </c>
      <c r="AA2010" s="36" t="str">
        <f>IFERROR(VLOOKUP(A2010,'Pivot category'!$B$8:$I$2216,8,0),"")</f>
        <v/>
      </c>
      <c r="AB2010" s="3" t="str">
        <f>IF(P2010&lt;$AC$1,"Bottom 5%","")</f>
        <v>Bottom 5%</v>
      </c>
      <c r="AC2010"/>
      <c r="AD2010" s="34" t="s">
        <v>16463</v>
      </c>
      <c r="AE2010" s="34" t="s">
        <v>13975</v>
      </c>
    </row>
    <row r="2011" spans="1:31" hidden="1" x14ac:dyDescent="0.25">
      <c r="A2011" t="s">
        <v>10910</v>
      </c>
      <c r="B2011" t="s">
        <v>10911</v>
      </c>
      <c r="C2011" s="3" t="s">
        <v>32</v>
      </c>
      <c r="D2011" s="3" t="s">
        <v>10107</v>
      </c>
      <c r="E2011" s="3" t="s">
        <v>5093</v>
      </c>
      <c r="F2011" s="3">
        <v>8000</v>
      </c>
      <c r="G2011" s="34">
        <v>139.99</v>
      </c>
      <c r="H2011" s="3" t="s">
        <v>12</v>
      </c>
      <c r="I2011" s="3" t="s">
        <v>74</v>
      </c>
      <c r="J2011" s="3" t="s">
        <v>8168</v>
      </c>
      <c r="K2011" s="3" t="s">
        <v>8176</v>
      </c>
      <c r="L2011" s="3" t="s">
        <v>68</v>
      </c>
      <c r="M2011" s="26" t="s">
        <v>13723</v>
      </c>
      <c r="N2011"/>
      <c r="O2011" s="3">
        <v>1</v>
      </c>
      <c r="P2011" s="34">
        <v>419.97</v>
      </c>
      <c r="Q2011" s="34">
        <v>11619.17</v>
      </c>
      <c r="R2011" s="34">
        <v>-11199.2</v>
      </c>
      <c r="S2011" s="36">
        <v>-0.96385542168674698</v>
      </c>
      <c r="T2011" s="72">
        <v>419.97</v>
      </c>
      <c r="U2011" s="34">
        <v>139.99</v>
      </c>
      <c r="V2011" s="34">
        <v>21558.46</v>
      </c>
      <c r="W2011" s="34">
        <v>-21418.469999999998</v>
      </c>
      <c r="X2011" s="36">
        <v>-0.99350649350649356</v>
      </c>
      <c r="Y2011" s="36" t="str">
        <f>IFERROR(VLOOKUP(A2011,'Pivot price tier'!$C$8:$L$2270,10,0),"")</f>
        <v/>
      </c>
      <c r="Z2011" s="36" t="str">
        <f>IFERROR(VLOOKUP(A2011,'Pivot price tier by size'!$D$8:$M$2491,10,0),"")</f>
        <v/>
      </c>
      <c r="AA2011" s="36" t="str">
        <f>IFERROR(VLOOKUP(A2011,'Pivot category'!$B$8:$I$2216,8,0),"")</f>
        <v/>
      </c>
      <c r="AB2011" s="3" t="str">
        <f>IF(P2011&lt;$AC$1,"Bottom 5%","")</f>
        <v>Bottom 5%</v>
      </c>
      <c r="AC2011"/>
      <c r="AD2011" s="34" t="s">
        <v>11100</v>
      </c>
      <c r="AE2011" s="34" t="s">
        <v>13966</v>
      </c>
    </row>
    <row r="2012" spans="1:31" hidden="1" x14ac:dyDescent="0.25">
      <c r="A2012" t="s">
        <v>13547</v>
      </c>
      <c r="B2012" t="s">
        <v>13548</v>
      </c>
      <c r="C2012" s="3" t="s">
        <v>32</v>
      </c>
      <c r="D2012" s="3" t="s">
        <v>4783</v>
      </c>
      <c r="E2012" s="3" t="s">
        <v>5093</v>
      </c>
      <c r="F2012" s="3">
        <v>4000</v>
      </c>
      <c r="G2012" s="34">
        <v>25.95</v>
      </c>
      <c r="H2012" s="3" t="s">
        <v>27</v>
      </c>
      <c r="I2012" s="3" t="s">
        <v>21</v>
      </c>
      <c r="J2012" s="3" t="s">
        <v>8165</v>
      </c>
      <c r="K2012" s="3" t="s">
        <v>8172</v>
      </c>
      <c r="L2012" s="3" t="s">
        <v>8169</v>
      </c>
      <c r="M2012" s="26">
        <v>45597</v>
      </c>
      <c r="N2012"/>
      <c r="O2012" s="3" t="s">
        <v>78</v>
      </c>
      <c r="P2012" s="34">
        <v>0</v>
      </c>
      <c r="Q2012" s="34">
        <v>0</v>
      </c>
      <c r="R2012" s="34">
        <v>0</v>
      </c>
      <c r="S2012" s="36" t="s">
        <v>78</v>
      </c>
      <c r="T2012" s="72" t="s">
        <v>78</v>
      </c>
      <c r="U2012" s="34" t="s">
        <v>78</v>
      </c>
      <c r="V2012" s="34" t="s">
        <v>78</v>
      </c>
      <c r="W2012" s="34" t="s">
        <v>78</v>
      </c>
      <c r="X2012" s="36" t="s">
        <v>78</v>
      </c>
      <c r="Y2012" s="36" t="str">
        <f>IFERROR(VLOOKUP(A2012,'Pivot price tier'!$C$8:$L$2270,10,0),"")</f>
        <v/>
      </c>
      <c r="Z2012" s="36" t="str">
        <f>IFERROR(VLOOKUP(A2012,'Pivot price tier by size'!$D$8:$M$2491,10,0),"")</f>
        <v/>
      </c>
      <c r="AA2012" s="36" t="str">
        <f>IFERROR(VLOOKUP(A2012,'Pivot category'!$B$8:$I$2216,8,0),"")</f>
        <v/>
      </c>
      <c r="AB2012" s="3" t="str">
        <f>IF(P2012&lt;$AC$1,"Bottom 5%","")</f>
        <v>Bottom 5%</v>
      </c>
      <c r="AC2012"/>
      <c r="AD2012" s="34" t="s">
        <v>16491</v>
      </c>
      <c r="AE2012" s="34" t="s">
        <v>13955</v>
      </c>
    </row>
    <row r="2013" spans="1:31" x14ac:dyDescent="0.25">
      <c r="A2013" t="s">
        <v>7670</v>
      </c>
      <c r="B2013" t="s">
        <v>248</v>
      </c>
      <c r="C2013" s="3" t="s">
        <v>38</v>
      </c>
      <c r="D2013" s="3" t="s">
        <v>2470</v>
      </c>
      <c r="E2013" s="3" t="s">
        <v>5093</v>
      </c>
      <c r="F2013" s="3">
        <v>1000</v>
      </c>
      <c r="G2013" s="34">
        <v>24.99</v>
      </c>
      <c r="H2013" s="3" t="s">
        <v>26</v>
      </c>
      <c r="I2013" s="3" t="s">
        <v>19</v>
      </c>
      <c r="J2013" s="3" t="s">
        <v>8163</v>
      </c>
      <c r="K2013" s="3" t="s">
        <v>8164</v>
      </c>
      <c r="L2013" s="3" t="s">
        <v>68</v>
      </c>
      <c r="M2013" s="26" t="s">
        <v>13723</v>
      </c>
      <c r="N2013"/>
      <c r="O2013" s="3">
        <v>146</v>
      </c>
      <c r="P2013" s="34">
        <v>138174.15</v>
      </c>
      <c r="Q2013" s="34">
        <v>147058.70000000001</v>
      </c>
      <c r="R2013" s="34">
        <v>-8884.5500000000175</v>
      </c>
      <c r="S2013" s="36">
        <v>-6.0414990748592357E-2</v>
      </c>
      <c r="T2013" s="72">
        <v>946.39828767123288</v>
      </c>
      <c r="U2013" s="34">
        <v>28424.32</v>
      </c>
      <c r="V2013" s="34">
        <v>30899.119999999999</v>
      </c>
      <c r="W2013" s="34">
        <v>-2474.7999999999993</v>
      </c>
      <c r="X2013" s="36">
        <v>-8.009289584946111E-2</v>
      </c>
      <c r="Y2013" s="36" t="str">
        <f>IFERROR(VLOOKUP(A2013,'Pivot price tier'!$C$8:$L$2270,10,0),"")</f>
        <v xml:space="preserve"> </v>
      </c>
      <c r="Z2013" s="36" t="str">
        <f>IFERROR(VLOOKUP(A2013,'Pivot price tier by size'!$D$8:$M$2491,10,0),"")</f>
        <v xml:space="preserve"> </v>
      </c>
      <c r="AA2013" s="36" t="str">
        <f>IFERROR(VLOOKUP(A2013,'Pivot category'!$B$8:$I$2216,8,0),"")</f>
        <v xml:space="preserve"> </v>
      </c>
      <c r="AB2013" s="3" t="str">
        <f>IF(P2013&lt;$AC$1,"Bottom 5%","")</f>
        <v/>
      </c>
      <c r="AC2013"/>
      <c r="AD2013" s="34" t="s">
        <v>16463</v>
      </c>
      <c r="AE2013" s="34" t="s">
        <v>13946</v>
      </c>
    </row>
    <row r="2014" spans="1:31" hidden="1" x14ac:dyDescent="0.25">
      <c r="A2014" t="s">
        <v>6040</v>
      </c>
      <c r="B2014" t="s">
        <v>1083</v>
      </c>
      <c r="C2014" s="3" t="s">
        <v>32</v>
      </c>
      <c r="D2014" s="3" t="s">
        <v>3401</v>
      </c>
      <c r="E2014" s="3" t="s">
        <v>5093</v>
      </c>
      <c r="F2014" s="3">
        <v>4000</v>
      </c>
      <c r="G2014" s="34">
        <v>49.99</v>
      </c>
      <c r="H2014" s="3" t="s">
        <v>12</v>
      </c>
      <c r="I2014" s="3" t="s">
        <v>23</v>
      </c>
      <c r="J2014" s="3" t="s">
        <v>8171</v>
      </c>
      <c r="K2014" s="3" t="s">
        <v>8172</v>
      </c>
      <c r="L2014" s="3" t="s">
        <v>68</v>
      </c>
      <c r="M2014" s="26" t="s">
        <v>13723</v>
      </c>
      <c r="N2014"/>
      <c r="O2014" s="3">
        <v>1</v>
      </c>
      <c r="P2014" s="34">
        <v>4899.0200000000004</v>
      </c>
      <c r="Q2014" s="34">
        <v>7198.56</v>
      </c>
      <c r="R2014" s="34">
        <v>-2299.54</v>
      </c>
      <c r="S2014" s="36">
        <v>-0.31944444444444442</v>
      </c>
      <c r="T2014" s="72">
        <v>4899.0200000000004</v>
      </c>
      <c r="U2014" s="34">
        <v>3649.27</v>
      </c>
      <c r="V2014" s="34">
        <v>6248.75</v>
      </c>
      <c r="W2014" s="34">
        <v>-2599.48</v>
      </c>
      <c r="X2014" s="36">
        <v>-0.41600000000000004</v>
      </c>
      <c r="Y2014" s="36" t="str">
        <f>IFERROR(VLOOKUP(A2014,'Pivot price tier'!$C$8:$L$2270,10,0),"")</f>
        <v/>
      </c>
      <c r="Z2014" s="36" t="str">
        <f>IFERROR(VLOOKUP(A2014,'Pivot price tier by size'!$D$8:$M$2491,10,0),"")</f>
        <v/>
      </c>
      <c r="AA2014" s="36" t="str">
        <f>IFERROR(VLOOKUP(A2014,'Pivot category'!$B$8:$I$2216,8,0),"")</f>
        <v/>
      </c>
      <c r="AB2014" s="3" t="str">
        <f>IF(P2014&lt;$AC$1,"Bottom 5%","")</f>
        <v>Bottom 5%</v>
      </c>
      <c r="AC2014"/>
      <c r="AD2014" s="34" t="s">
        <v>16459</v>
      </c>
      <c r="AE2014" s="34" t="s">
        <v>13941</v>
      </c>
    </row>
    <row r="2015" spans="1:31" hidden="1" x14ac:dyDescent="0.25">
      <c r="A2015" t="s">
        <v>16196</v>
      </c>
      <c r="B2015" t="s">
        <v>16197</v>
      </c>
      <c r="C2015" s="3" t="s">
        <v>32</v>
      </c>
      <c r="D2015" s="3" t="s">
        <v>15404</v>
      </c>
      <c r="E2015" s="3">
        <v>0</v>
      </c>
      <c r="F2015" s="3">
        <v>70000</v>
      </c>
      <c r="G2015" s="34">
        <v>29.99</v>
      </c>
      <c r="H2015" s="3" t="s">
        <v>8245</v>
      </c>
      <c r="I2015" s="3" t="s">
        <v>12204</v>
      </c>
      <c r="J2015" s="3" t="s">
        <v>8163</v>
      </c>
      <c r="K2015" s="3" t="s">
        <v>8164</v>
      </c>
      <c r="L2015" s="3" t="s">
        <v>68</v>
      </c>
      <c r="M2015" s="26">
        <v>46054</v>
      </c>
      <c r="N2015"/>
      <c r="O2015" s="3">
        <v>41</v>
      </c>
      <c r="P2015" s="34">
        <v>5038.32</v>
      </c>
      <c r="Q2015" s="34">
        <v>0</v>
      </c>
      <c r="R2015" s="34">
        <v>5038.32</v>
      </c>
      <c r="S2015" s="36" t="s">
        <v>78</v>
      </c>
      <c r="T2015" s="72">
        <v>122.88585365853658</v>
      </c>
      <c r="U2015" s="34">
        <v>989.67</v>
      </c>
      <c r="V2015" s="34">
        <v>0</v>
      </c>
      <c r="W2015" s="34">
        <v>989.67</v>
      </c>
      <c r="X2015" s="36" t="s">
        <v>78</v>
      </c>
      <c r="Y2015" s="36" t="str">
        <f>IFERROR(VLOOKUP(A2015,'Pivot price tier'!$C$8:$L$2270,10,0),"")</f>
        <v>X</v>
      </c>
      <c r="Z2015" s="36" t="str">
        <f>IFERROR(VLOOKUP(A2015,'Pivot price tier by size'!$D$8:$M$2491,10,0),"")</f>
        <v>X</v>
      </c>
      <c r="AA2015" s="36" t="str">
        <f>IFERROR(VLOOKUP(A2015,'Pivot category'!$B$8:$I$2216,8,0),"")</f>
        <v>X</v>
      </c>
      <c r="AB2015" s="3" t="str">
        <f>IF(P2015&lt;$AC$1,"Bottom 5%","")</f>
        <v>Bottom 5%</v>
      </c>
      <c r="AC2015"/>
      <c r="AD2015" s="34" t="s">
        <v>16459</v>
      </c>
      <c r="AE2015" s="34" t="s">
        <v>13941</v>
      </c>
    </row>
    <row r="2016" spans="1:31" hidden="1" x14ac:dyDescent="0.25">
      <c r="A2016" t="s">
        <v>15792</v>
      </c>
      <c r="B2016" t="s">
        <v>15793</v>
      </c>
      <c r="C2016" s="3" t="s">
        <v>32</v>
      </c>
      <c r="D2016" s="3" t="s">
        <v>15403</v>
      </c>
      <c r="E2016" s="3">
        <v>0</v>
      </c>
      <c r="F2016" s="3">
        <v>70000</v>
      </c>
      <c r="G2016" s="34">
        <v>29.99</v>
      </c>
      <c r="H2016" s="3" t="s">
        <v>8245</v>
      </c>
      <c r="I2016" s="3" t="s">
        <v>12204</v>
      </c>
      <c r="J2016" s="3" t="s">
        <v>8168</v>
      </c>
      <c r="K2016" s="3" t="s">
        <v>8164</v>
      </c>
      <c r="L2016" s="3" t="s">
        <v>68</v>
      </c>
      <c r="M2016" s="26">
        <v>45923</v>
      </c>
      <c r="N2016"/>
      <c r="O2016" s="3">
        <v>77</v>
      </c>
      <c r="P2016" s="34">
        <v>76924.350000000006</v>
      </c>
      <c r="Q2016" s="34">
        <v>0</v>
      </c>
      <c r="R2016" s="34">
        <v>76924.350000000006</v>
      </c>
      <c r="S2016" s="36" t="s">
        <v>78</v>
      </c>
      <c r="T2016" s="72">
        <v>999.01753246753253</v>
      </c>
      <c r="U2016" s="34">
        <v>23902.03</v>
      </c>
      <c r="V2016" s="34">
        <v>0</v>
      </c>
      <c r="W2016" s="34">
        <v>23902.03</v>
      </c>
      <c r="X2016" s="36" t="s">
        <v>78</v>
      </c>
      <c r="Y2016" s="36" t="str">
        <f>IFERROR(VLOOKUP(A2016,'Pivot price tier'!$C$8:$L$2270,10,0),"")</f>
        <v xml:space="preserve"> </v>
      </c>
      <c r="Z2016" s="36" t="str">
        <f>IFERROR(VLOOKUP(A2016,'Pivot price tier by size'!$D$8:$M$2491,10,0),"")</f>
        <v xml:space="preserve"> </v>
      </c>
      <c r="AA2016" s="36" t="str">
        <f>IFERROR(VLOOKUP(A2016,'Pivot category'!$B$8:$I$2216,8,0),"")</f>
        <v xml:space="preserve"> </v>
      </c>
      <c r="AB2016" s="3" t="str">
        <f>IF(P2016&lt;$AC$1,"Bottom 5%","")</f>
        <v/>
      </c>
      <c r="AC2016"/>
      <c r="AD2016" s="34" t="s">
        <v>16459</v>
      </c>
      <c r="AE2016" s="34" t="s">
        <v>13941</v>
      </c>
    </row>
    <row r="2017" spans="1:31" hidden="1" x14ac:dyDescent="0.25">
      <c r="A2017" t="s">
        <v>6140</v>
      </c>
      <c r="B2017" t="s">
        <v>1086</v>
      </c>
      <c r="C2017" s="3" t="s">
        <v>32</v>
      </c>
      <c r="D2017" s="3" t="s">
        <v>3404</v>
      </c>
      <c r="E2017" s="3" t="s">
        <v>5141</v>
      </c>
      <c r="F2017" s="3">
        <v>4000</v>
      </c>
      <c r="G2017" s="34">
        <v>19.190000000000001</v>
      </c>
      <c r="H2017" s="3" t="s">
        <v>28</v>
      </c>
      <c r="I2017" s="3" t="s">
        <v>21</v>
      </c>
      <c r="J2017" s="3" t="s">
        <v>8168</v>
      </c>
      <c r="K2017" s="3" t="s">
        <v>8172</v>
      </c>
      <c r="L2017" s="3" t="s">
        <v>8167</v>
      </c>
      <c r="M2017" s="26" t="s">
        <v>13723</v>
      </c>
      <c r="N2017"/>
      <c r="O2017" s="3">
        <v>1</v>
      </c>
      <c r="P2017" s="34">
        <v>268.66000000000003</v>
      </c>
      <c r="Q2017" s="34">
        <v>134.33000000000001</v>
      </c>
      <c r="R2017" s="34">
        <v>134.33000000000001</v>
      </c>
      <c r="S2017" s="36">
        <v>1</v>
      </c>
      <c r="T2017" s="72">
        <v>268.66000000000003</v>
      </c>
      <c r="U2017" s="34">
        <v>76.760000000000005</v>
      </c>
      <c r="V2017" s="34">
        <v>396.66</v>
      </c>
      <c r="W2017" s="34">
        <v>-319.90000000000003</v>
      </c>
      <c r="X2017" s="36">
        <v>-0.80648414259063173</v>
      </c>
      <c r="Y2017" s="36" t="str">
        <f>IFERROR(VLOOKUP(A2017,'Pivot price tier'!$C$8:$L$2270,10,0),"")</f>
        <v/>
      </c>
      <c r="Z2017" s="36" t="str">
        <f>IFERROR(VLOOKUP(A2017,'Pivot price tier by size'!$D$8:$M$2491,10,0),"")</f>
        <v/>
      </c>
      <c r="AA2017" s="36" t="str">
        <f>IFERROR(VLOOKUP(A2017,'Pivot category'!$B$8:$I$2216,8,0),"")</f>
        <v/>
      </c>
      <c r="AB2017" s="3" t="str">
        <f>IF(P2017&lt;$AC$1,"Bottom 5%","")</f>
        <v>Bottom 5%</v>
      </c>
      <c r="AC2017"/>
      <c r="AD2017" s="34" t="s">
        <v>11098</v>
      </c>
      <c r="AE2017" s="34" t="s">
        <v>13942</v>
      </c>
    </row>
    <row r="2018" spans="1:31" hidden="1" x14ac:dyDescent="0.25">
      <c r="A2018" t="s">
        <v>14674</v>
      </c>
      <c r="B2018" t="s">
        <v>1088</v>
      </c>
      <c r="C2018" s="3" t="s">
        <v>32</v>
      </c>
      <c r="D2018" s="3" t="s">
        <v>3406</v>
      </c>
      <c r="E2018" s="3" t="s">
        <v>5093</v>
      </c>
      <c r="F2018" s="3">
        <v>4000</v>
      </c>
      <c r="G2018" s="34">
        <v>18.89</v>
      </c>
      <c r="H2018" s="3" t="s">
        <v>28</v>
      </c>
      <c r="I2018" s="3" t="s">
        <v>21</v>
      </c>
      <c r="J2018" s="3" t="s">
        <v>8168</v>
      </c>
      <c r="K2018" s="3" t="s">
        <v>8172</v>
      </c>
      <c r="L2018" s="3" t="s">
        <v>8167</v>
      </c>
      <c r="M2018" s="26" t="s">
        <v>13723</v>
      </c>
      <c r="N2018"/>
      <c r="O2018" s="3" t="s">
        <v>78</v>
      </c>
      <c r="P2018" s="34">
        <v>377.8</v>
      </c>
      <c r="Q2018" s="34">
        <v>188.9</v>
      </c>
      <c r="R2018" s="34">
        <v>188.9</v>
      </c>
      <c r="S2018" s="36">
        <v>1</v>
      </c>
      <c r="T2018" s="72" t="s">
        <v>78</v>
      </c>
      <c r="U2018" s="34">
        <v>151.12</v>
      </c>
      <c r="V2018" s="34">
        <v>190.42</v>
      </c>
      <c r="W2018" s="34">
        <v>-39.299999999999983</v>
      </c>
      <c r="X2018" s="36">
        <v>-0.20638588383573142</v>
      </c>
      <c r="Y2018" s="36" t="str">
        <f>IFERROR(VLOOKUP(A2018,'Pivot price tier'!$C$8:$L$2270,10,0),"")</f>
        <v/>
      </c>
      <c r="Z2018" s="36" t="str">
        <f>IFERROR(VLOOKUP(A2018,'Pivot price tier by size'!$D$8:$M$2491,10,0),"")</f>
        <v/>
      </c>
      <c r="AA2018" s="36" t="str">
        <f>IFERROR(VLOOKUP(A2018,'Pivot category'!$B$8:$I$2216,8,0),"")</f>
        <v/>
      </c>
      <c r="AB2018" s="3" t="str">
        <f>IF(P2018&lt;$AC$1,"Bottom 5%","")</f>
        <v>Bottom 5%</v>
      </c>
      <c r="AC2018"/>
      <c r="AD2018" s="34" t="s">
        <v>11098</v>
      </c>
      <c r="AE2018" s="34" t="s">
        <v>13942</v>
      </c>
    </row>
    <row r="2019" spans="1:31" hidden="1" x14ac:dyDescent="0.25">
      <c r="A2019" t="s">
        <v>6124</v>
      </c>
      <c r="B2019" t="s">
        <v>1087</v>
      </c>
      <c r="C2019" s="3" t="s">
        <v>32</v>
      </c>
      <c r="D2019" s="3" t="s">
        <v>3405</v>
      </c>
      <c r="E2019" s="3" t="s">
        <v>5141</v>
      </c>
      <c r="F2019" s="3">
        <v>4000</v>
      </c>
      <c r="G2019" s="34">
        <v>19.190000000000001</v>
      </c>
      <c r="H2019" s="3" t="s">
        <v>28</v>
      </c>
      <c r="I2019" s="3" t="s">
        <v>21</v>
      </c>
      <c r="J2019" s="3" t="s">
        <v>8168</v>
      </c>
      <c r="K2019" s="3" t="s">
        <v>8172</v>
      </c>
      <c r="L2019" s="3" t="s">
        <v>8167</v>
      </c>
      <c r="M2019" s="26" t="s">
        <v>13723</v>
      </c>
      <c r="N2019"/>
      <c r="O2019" s="3">
        <v>1</v>
      </c>
      <c r="P2019" s="34">
        <v>95.95</v>
      </c>
      <c r="Q2019" s="34">
        <v>818.82</v>
      </c>
      <c r="R2019" s="34">
        <v>-722.87</v>
      </c>
      <c r="S2019" s="36">
        <v>-0.88281917881829952</v>
      </c>
      <c r="T2019" s="72">
        <v>95.95</v>
      </c>
      <c r="U2019" s="34" t="s">
        <v>78</v>
      </c>
      <c r="V2019" s="34" t="s">
        <v>78</v>
      </c>
      <c r="W2019" s="34" t="s">
        <v>78</v>
      </c>
      <c r="X2019" s="36" t="s">
        <v>78</v>
      </c>
      <c r="Y2019" s="36" t="str">
        <f>IFERROR(VLOOKUP(A2019,'Pivot price tier'!$C$8:$L$2270,10,0),"")</f>
        <v/>
      </c>
      <c r="Z2019" s="36" t="str">
        <f>IFERROR(VLOOKUP(A2019,'Pivot price tier by size'!$D$8:$M$2491,10,0),"")</f>
        <v/>
      </c>
      <c r="AA2019" s="36" t="str">
        <f>IFERROR(VLOOKUP(A2019,'Pivot category'!$B$8:$I$2216,8,0),"")</f>
        <v/>
      </c>
      <c r="AB2019" s="3" t="str">
        <f>IF(P2019&lt;$AC$1,"Bottom 5%","")</f>
        <v>Bottom 5%</v>
      </c>
      <c r="AC2019"/>
      <c r="AD2019" s="34" t="s">
        <v>11098</v>
      </c>
      <c r="AE2019" s="34" t="s">
        <v>13942</v>
      </c>
    </row>
    <row r="2020" spans="1:31" hidden="1" x14ac:dyDescent="0.25">
      <c r="A2020" t="s">
        <v>11249</v>
      </c>
      <c r="B2020" t="s">
        <v>1085</v>
      </c>
      <c r="C2020" s="3" t="s">
        <v>32</v>
      </c>
      <c r="D2020" s="3" t="s">
        <v>3403</v>
      </c>
      <c r="E2020" s="3" t="s">
        <v>5093</v>
      </c>
      <c r="F2020" s="3">
        <v>8000</v>
      </c>
      <c r="G2020" s="34">
        <v>31.99</v>
      </c>
      <c r="H2020" s="3" t="s">
        <v>28</v>
      </c>
      <c r="I2020" s="3" t="s">
        <v>23</v>
      </c>
      <c r="J2020" s="3" t="s">
        <v>8163</v>
      </c>
      <c r="K2020" s="3" t="s">
        <v>8185</v>
      </c>
      <c r="L2020" s="3" t="s">
        <v>68</v>
      </c>
      <c r="M2020" s="26" t="s">
        <v>13723</v>
      </c>
      <c r="N2020"/>
      <c r="O2020" s="3">
        <v>32</v>
      </c>
      <c r="P2020" s="34">
        <v>8061.48</v>
      </c>
      <c r="Q2020" s="34">
        <v>8445.36</v>
      </c>
      <c r="R2020" s="34">
        <v>-383.88000000000102</v>
      </c>
      <c r="S2020" s="36">
        <v>-4.5454545454545525E-2</v>
      </c>
      <c r="T2020" s="72">
        <v>251.92124999999999</v>
      </c>
      <c r="U2020" s="34">
        <v>4382.63</v>
      </c>
      <c r="V2020" s="34">
        <v>2815.12</v>
      </c>
      <c r="W2020" s="34">
        <v>1567.5100000000002</v>
      </c>
      <c r="X2020" s="36">
        <v>0.55681818181818188</v>
      </c>
      <c r="Y2020" s="36" t="str">
        <f>IFERROR(VLOOKUP(A2020,'Pivot price tier'!$C$8:$L$2270,10,0),"")</f>
        <v/>
      </c>
      <c r="Z2020" s="36" t="str">
        <f>IFERROR(VLOOKUP(A2020,'Pivot price tier by size'!$D$8:$M$2491,10,0),"")</f>
        <v/>
      </c>
      <c r="AA2020" s="36" t="str">
        <f>IFERROR(VLOOKUP(A2020,'Pivot category'!$B$8:$I$2216,8,0),"")</f>
        <v/>
      </c>
      <c r="AB2020" s="3" t="str">
        <f>IF(P2020&lt;$AC$1,"Bottom 5%","")</f>
        <v>Bottom 5%</v>
      </c>
      <c r="AC2020"/>
      <c r="AD2020" s="34" t="s">
        <v>11098</v>
      </c>
      <c r="AE2020" s="34" t="s">
        <v>13942</v>
      </c>
    </row>
    <row r="2021" spans="1:31" hidden="1" x14ac:dyDescent="0.25">
      <c r="A2021" t="s">
        <v>6037</v>
      </c>
      <c r="B2021" t="s">
        <v>1089</v>
      </c>
      <c r="C2021" s="3" t="s">
        <v>32</v>
      </c>
      <c r="D2021" s="3" t="s">
        <v>3407</v>
      </c>
      <c r="E2021" s="3" t="s">
        <v>5093</v>
      </c>
      <c r="F2021" s="3">
        <v>4000</v>
      </c>
      <c r="G2021" s="34">
        <v>4.49</v>
      </c>
      <c r="H2021" s="3" t="s">
        <v>28</v>
      </c>
      <c r="I2021" s="3" t="s">
        <v>13</v>
      </c>
      <c r="J2021" s="3" t="s">
        <v>8168</v>
      </c>
      <c r="K2021" s="3" t="s">
        <v>8172</v>
      </c>
      <c r="L2021" s="3" t="s">
        <v>8167</v>
      </c>
      <c r="M2021" s="26" t="s">
        <v>13723</v>
      </c>
      <c r="N2021"/>
      <c r="O2021" s="3" t="s">
        <v>78</v>
      </c>
      <c r="P2021" s="34">
        <v>296.33999999999997</v>
      </c>
      <c r="Q2021" s="34">
        <v>423.57</v>
      </c>
      <c r="R2021" s="34">
        <v>-127.23000000000002</v>
      </c>
      <c r="S2021" s="36">
        <v>-0.30037538069268366</v>
      </c>
      <c r="T2021" s="72" t="s">
        <v>78</v>
      </c>
      <c r="U2021" s="34">
        <v>0</v>
      </c>
      <c r="V2021" s="34">
        <v>17.96</v>
      </c>
      <c r="W2021" s="34">
        <v>-17.96</v>
      </c>
      <c r="X2021" s="36">
        <v>-1</v>
      </c>
      <c r="Y2021" s="36" t="str">
        <f>IFERROR(VLOOKUP(A2021,'Pivot price tier'!$C$8:$L$2270,10,0),"")</f>
        <v/>
      </c>
      <c r="Z2021" s="36" t="str">
        <f>IFERROR(VLOOKUP(A2021,'Pivot price tier by size'!$D$8:$M$2491,10,0),"")</f>
        <v/>
      </c>
      <c r="AA2021" s="36" t="str">
        <f>IFERROR(VLOOKUP(A2021,'Pivot category'!$B$8:$I$2216,8,0),"")</f>
        <v/>
      </c>
      <c r="AB2021" s="3" t="str">
        <f>IF(P2021&lt;$AC$1,"Bottom 5%","")</f>
        <v>Bottom 5%</v>
      </c>
      <c r="AC2021"/>
      <c r="AD2021" s="34" t="s">
        <v>11098</v>
      </c>
      <c r="AE2021" s="34" t="s">
        <v>13942</v>
      </c>
    </row>
    <row r="2022" spans="1:31" hidden="1" x14ac:dyDescent="0.25">
      <c r="A2022" t="s">
        <v>12635</v>
      </c>
      <c r="B2022" t="s">
        <v>12636</v>
      </c>
      <c r="C2022" s="3" t="s">
        <v>73</v>
      </c>
      <c r="D2022" s="3" t="s">
        <v>12484</v>
      </c>
      <c r="E2022" s="3">
        <v>0</v>
      </c>
      <c r="F2022" s="3">
        <v>70000</v>
      </c>
      <c r="G2022" s="34">
        <v>6.59</v>
      </c>
      <c r="H2022" s="3" t="s">
        <v>8245</v>
      </c>
      <c r="I2022" s="3" t="s">
        <v>12205</v>
      </c>
      <c r="J2022" s="3" t="s">
        <v>8168</v>
      </c>
      <c r="K2022" s="3" t="s">
        <v>8164</v>
      </c>
      <c r="L2022" s="3" t="s">
        <v>8167</v>
      </c>
      <c r="M2022" s="26">
        <v>45323</v>
      </c>
      <c r="N2022"/>
      <c r="O2022" s="3">
        <v>3</v>
      </c>
      <c r="P2022" s="34">
        <v>720.84</v>
      </c>
      <c r="Q2022" s="34">
        <v>3143.14</v>
      </c>
      <c r="R2022" s="34">
        <v>-2422.2999999999997</v>
      </c>
      <c r="S2022" s="36">
        <v>-0.77066245856054771</v>
      </c>
      <c r="T2022" s="72">
        <v>240.28</v>
      </c>
      <c r="U2022" s="34">
        <v>342.84</v>
      </c>
      <c r="V2022" s="34">
        <v>714.35</v>
      </c>
      <c r="W2022" s="34">
        <v>-371.51000000000005</v>
      </c>
      <c r="X2022" s="36">
        <v>-0.5200671939525443</v>
      </c>
      <c r="Y2022" s="36" t="str">
        <f>IFERROR(VLOOKUP(A2022,'Pivot price tier'!$C$8:$L$2270,10,0),"")</f>
        <v/>
      </c>
      <c r="Z2022" s="36" t="str">
        <f>IFERROR(VLOOKUP(A2022,'Pivot price tier by size'!$D$8:$M$2491,10,0),"")</f>
        <v/>
      </c>
      <c r="AA2022" s="36" t="str">
        <f>IFERROR(VLOOKUP(A2022,'Pivot category'!$B$8:$I$2216,8,0),"")</f>
        <v/>
      </c>
      <c r="AB2022" s="3" t="str">
        <f>IF(P2022&lt;$AC$1,"Bottom 5%","")</f>
        <v>Bottom 5%</v>
      </c>
      <c r="AC2022"/>
      <c r="AD2022" s="34" t="s">
        <v>10274</v>
      </c>
      <c r="AE2022" s="34" t="s">
        <v>13960</v>
      </c>
    </row>
    <row r="2023" spans="1:31" hidden="1" x14ac:dyDescent="0.25">
      <c r="A2023" t="s">
        <v>7083</v>
      </c>
      <c r="B2023" t="s">
        <v>5278</v>
      </c>
      <c r="C2023" s="3" t="s">
        <v>72</v>
      </c>
      <c r="D2023" s="3" t="s">
        <v>5182</v>
      </c>
      <c r="E2023" s="3">
        <v>0</v>
      </c>
      <c r="F2023" s="3">
        <v>7000</v>
      </c>
      <c r="G2023" s="34">
        <v>10.19</v>
      </c>
      <c r="H2023" s="3" t="s">
        <v>8245</v>
      </c>
      <c r="I2023" s="3" t="s">
        <v>12205</v>
      </c>
      <c r="J2023" s="3" t="s">
        <v>8168</v>
      </c>
      <c r="K2023" s="3" t="s">
        <v>8164</v>
      </c>
      <c r="L2023" s="3" t="s">
        <v>8167</v>
      </c>
      <c r="M2023" s="26" t="s">
        <v>13723</v>
      </c>
      <c r="N2023"/>
      <c r="O2023" s="3">
        <v>5</v>
      </c>
      <c r="P2023" s="34">
        <v>366.84</v>
      </c>
      <c r="Q2023" s="34">
        <v>1956.48</v>
      </c>
      <c r="R2023" s="34">
        <v>-1589.64</v>
      </c>
      <c r="S2023" s="36">
        <v>-0.8125</v>
      </c>
      <c r="T2023" s="72">
        <v>73.367999999999995</v>
      </c>
      <c r="U2023" s="34">
        <v>132.47</v>
      </c>
      <c r="V2023" s="34">
        <v>458.55</v>
      </c>
      <c r="W2023" s="34">
        <v>-326.08000000000004</v>
      </c>
      <c r="X2023" s="36">
        <v>-0.71111111111111114</v>
      </c>
      <c r="Y2023" s="36" t="str">
        <f>IFERROR(VLOOKUP(A2023,'Pivot price tier'!$C$8:$L$2270,10,0),"")</f>
        <v/>
      </c>
      <c r="Z2023" s="36" t="str">
        <f>IFERROR(VLOOKUP(A2023,'Pivot price tier by size'!$D$8:$M$2491,10,0),"")</f>
        <v/>
      </c>
      <c r="AA2023" s="36" t="str">
        <f>IFERROR(VLOOKUP(A2023,'Pivot category'!$B$8:$I$2216,8,0),"")</f>
        <v/>
      </c>
      <c r="AB2023" s="3" t="str">
        <f>IF(P2023&lt;$AC$1,"Bottom 5%","")</f>
        <v>Bottom 5%</v>
      </c>
      <c r="AC2023"/>
      <c r="AD2023" s="34" t="s">
        <v>11097</v>
      </c>
      <c r="AE2023" s="34" t="s">
        <v>13966</v>
      </c>
    </row>
    <row r="2024" spans="1:31" hidden="1" x14ac:dyDescent="0.25">
      <c r="A2024" t="s">
        <v>7085</v>
      </c>
      <c r="B2024" t="s">
        <v>7084</v>
      </c>
      <c r="C2024" s="3" t="s">
        <v>72</v>
      </c>
      <c r="D2024" s="3" t="s">
        <v>8104</v>
      </c>
      <c r="E2024" s="3">
        <v>0</v>
      </c>
      <c r="F2024" s="3">
        <v>7000</v>
      </c>
      <c r="G2024" s="34">
        <v>10.19</v>
      </c>
      <c r="H2024" s="3" t="s">
        <v>8245</v>
      </c>
      <c r="I2024" s="3" t="s">
        <v>12205</v>
      </c>
      <c r="J2024" s="3" t="s">
        <v>8168</v>
      </c>
      <c r="K2024" s="3" t="s">
        <v>8164</v>
      </c>
      <c r="L2024" s="3" t="s">
        <v>8167</v>
      </c>
      <c r="M2024" s="26" t="s">
        <v>13723</v>
      </c>
      <c r="N2024"/>
      <c r="O2024" s="3">
        <v>7</v>
      </c>
      <c r="P2024" s="34">
        <v>937.48</v>
      </c>
      <c r="Q2024" s="34">
        <v>4147.75</v>
      </c>
      <c r="R2024" s="34">
        <v>-3210.27</v>
      </c>
      <c r="S2024" s="36">
        <v>-0.77397866313061292</v>
      </c>
      <c r="T2024" s="72">
        <v>133.92571428571429</v>
      </c>
      <c r="U2024" s="34">
        <v>61.14</v>
      </c>
      <c r="V2024" s="34">
        <v>472.25</v>
      </c>
      <c r="W2024" s="34">
        <v>-411.11</v>
      </c>
      <c r="X2024" s="36">
        <v>-0.87053467443091581</v>
      </c>
      <c r="Y2024" s="36" t="str">
        <f>IFERROR(VLOOKUP(A2024,'Pivot price tier'!$C$8:$L$2270,10,0),"")</f>
        <v/>
      </c>
      <c r="Z2024" s="36" t="str">
        <f>IFERROR(VLOOKUP(A2024,'Pivot price tier by size'!$D$8:$M$2491,10,0),"")</f>
        <v/>
      </c>
      <c r="AA2024" s="36" t="str">
        <f>IFERROR(VLOOKUP(A2024,'Pivot category'!$B$8:$I$2216,8,0),"")</f>
        <v/>
      </c>
      <c r="AB2024" s="3" t="str">
        <f>IF(P2024&lt;$AC$1,"Bottom 5%","")</f>
        <v>Bottom 5%</v>
      </c>
      <c r="AC2024"/>
      <c r="AD2024" s="34" t="s">
        <v>11097</v>
      </c>
      <c r="AE2024" s="34" t="s">
        <v>13966</v>
      </c>
    </row>
    <row r="2025" spans="1:31" hidden="1" x14ac:dyDescent="0.25">
      <c r="A2025" t="s">
        <v>8406</v>
      </c>
      <c r="B2025" t="s">
        <v>8405</v>
      </c>
      <c r="C2025" s="3" t="s">
        <v>72</v>
      </c>
      <c r="D2025" s="3" t="s">
        <v>8298</v>
      </c>
      <c r="E2025" s="3">
        <v>0</v>
      </c>
      <c r="F2025" s="3">
        <v>7000</v>
      </c>
      <c r="G2025" s="34">
        <v>10.19</v>
      </c>
      <c r="H2025" s="3" t="s">
        <v>8245</v>
      </c>
      <c r="I2025" s="3" t="s">
        <v>12205</v>
      </c>
      <c r="J2025" s="3" t="s">
        <v>8168</v>
      </c>
      <c r="K2025" s="3" t="s">
        <v>8164</v>
      </c>
      <c r="L2025" s="3" t="s">
        <v>8167</v>
      </c>
      <c r="M2025" s="26" t="s">
        <v>13723</v>
      </c>
      <c r="N2025"/>
      <c r="O2025" s="3">
        <v>11</v>
      </c>
      <c r="P2025" s="34">
        <v>2516.9299999999998</v>
      </c>
      <c r="Q2025" s="34">
        <v>6061.37</v>
      </c>
      <c r="R2025" s="34">
        <v>-3544.44</v>
      </c>
      <c r="S2025" s="36">
        <v>-0.5847588911417716</v>
      </c>
      <c r="T2025" s="72">
        <v>228.81181818181815</v>
      </c>
      <c r="U2025" s="34">
        <v>438.17</v>
      </c>
      <c r="V2025" s="34">
        <v>1440.69</v>
      </c>
      <c r="W2025" s="34">
        <v>-1002.52</v>
      </c>
      <c r="X2025" s="36">
        <v>-0.69586101104331954</v>
      </c>
      <c r="Y2025" s="36" t="str">
        <f>IFERROR(VLOOKUP(A2025,'Pivot price tier'!$C$8:$L$2270,10,0),"")</f>
        <v/>
      </c>
      <c r="Z2025" s="36" t="str">
        <f>IFERROR(VLOOKUP(A2025,'Pivot price tier by size'!$D$8:$M$2491,10,0),"")</f>
        <v/>
      </c>
      <c r="AA2025" s="36" t="str">
        <f>IFERROR(VLOOKUP(A2025,'Pivot category'!$B$8:$I$2216,8,0),"")</f>
        <v/>
      </c>
      <c r="AB2025" s="3" t="str">
        <f>IF(P2025&lt;$AC$1,"Bottom 5%","")</f>
        <v>Bottom 5%</v>
      </c>
      <c r="AC2025"/>
      <c r="AD2025" s="34" t="s">
        <v>11097</v>
      </c>
      <c r="AE2025" s="34" t="s">
        <v>13966</v>
      </c>
    </row>
    <row r="2026" spans="1:31" hidden="1" x14ac:dyDescent="0.25">
      <c r="A2026" t="s">
        <v>7082</v>
      </c>
      <c r="B2026" t="s">
        <v>5279</v>
      </c>
      <c r="C2026" s="3" t="s">
        <v>72</v>
      </c>
      <c r="D2026" s="3" t="s">
        <v>5180</v>
      </c>
      <c r="E2026" s="3">
        <v>0</v>
      </c>
      <c r="F2026" s="3">
        <v>7000</v>
      </c>
      <c r="G2026" s="34">
        <v>10.19</v>
      </c>
      <c r="H2026" s="3" t="s">
        <v>8245</v>
      </c>
      <c r="I2026" s="3" t="s">
        <v>12205</v>
      </c>
      <c r="J2026" s="3" t="s">
        <v>8168</v>
      </c>
      <c r="K2026" s="3" t="s">
        <v>8164</v>
      </c>
      <c r="L2026" s="3" t="s">
        <v>8167</v>
      </c>
      <c r="M2026" s="26" t="s">
        <v>13723</v>
      </c>
      <c r="N2026"/>
      <c r="O2026" s="3">
        <v>10</v>
      </c>
      <c r="P2026" s="34">
        <v>2751.3</v>
      </c>
      <c r="Q2026" s="34">
        <v>5894.96</v>
      </c>
      <c r="R2026" s="34">
        <v>-3143.66</v>
      </c>
      <c r="S2026" s="36">
        <v>-0.53327927585598545</v>
      </c>
      <c r="T2026" s="72">
        <v>275.13</v>
      </c>
      <c r="U2026" s="34">
        <v>193.61</v>
      </c>
      <c r="V2026" s="34">
        <v>1583.32</v>
      </c>
      <c r="W2026" s="34">
        <v>-1389.71</v>
      </c>
      <c r="X2026" s="36">
        <v>-0.87771897026501278</v>
      </c>
      <c r="Y2026" s="36" t="str">
        <f>IFERROR(VLOOKUP(A2026,'Pivot price tier'!$C$8:$L$2270,10,0),"")</f>
        <v/>
      </c>
      <c r="Z2026" s="36" t="str">
        <f>IFERROR(VLOOKUP(A2026,'Pivot price tier by size'!$D$8:$M$2491,10,0),"")</f>
        <v/>
      </c>
      <c r="AA2026" s="36" t="str">
        <f>IFERROR(VLOOKUP(A2026,'Pivot category'!$B$8:$I$2216,8,0),"")</f>
        <v/>
      </c>
      <c r="AB2026" s="3" t="str">
        <f>IF(P2026&lt;$AC$1,"Bottom 5%","")</f>
        <v>Bottom 5%</v>
      </c>
      <c r="AC2026"/>
      <c r="AD2026" s="34" t="s">
        <v>11097</v>
      </c>
      <c r="AE2026" s="34" t="s">
        <v>13966</v>
      </c>
    </row>
    <row r="2027" spans="1:31" hidden="1" x14ac:dyDescent="0.25">
      <c r="A2027" t="s">
        <v>8431</v>
      </c>
      <c r="B2027" t="s">
        <v>8430</v>
      </c>
      <c r="C2027" s="3" t="s">
        <v>72</v>
      </c>
      <c r="D2027" s="3" t="s">
        <v>8299</v>
      </c>
      <c r="E2027" s="3">
        <v>0</v>
      </c>
      <c r="F2027" s="3">
        <v>7000</v>
      </c>
      <c r="G2027" s="34">
        <v>10.19</v>
      </c>
      <c r="H2027" s="3" t="s">
        <v>8245</v>
      </c>
      <c r="I2027" s="3" t="s">
        <v>12205</v>
      </c>
      <c r="J2027" s="3" t="s">
        <v>8168</v>
      </c>
      <c r="K2027" s="3" t="s">
        <v>8164</v>
      </c>
      <c r="L2027" s="3" t="s">
        <v>8167</v>
      </c>
      <c r="M2027" s="26" t="s">
        <v>13723</v>
      </c>
      <c r="N2027"/>
      <c r="O2027" s="3">
        <v>3</v>
      </c>
      <c r="P2027" s="34">
        <v>1446.98</v>
      </c>
      <c r="Q2027" s="34">
        <v>4563.1000000000004</v>
      </c>
      <c r="R2027" s="34">
        <v>-3116.1200000000003</v>
      </c>
      <c r="S2027" s="36">
        <v>-0.68289540005697891</v>
      </c>
      <c r="T2027" s="72">
        <v>482.32666666666665</v>
      </c>
      <c r="U2027" s="34">
        <v>448.36</v>
      </c>
      <c r="V2027" s="34">
        <v>1094.1500000000001</v>
      </c>
      <c r="W2027" s="34">
        <v>-645.79000000000008</v>
      </c>
      <c r="X2027" s="36">
        <v>-0.59022071927980624</v>
      </c>
      <c r="Y2027" s="36" t="str">
        <f>IFERROR(VLOOKUP(A2027,'Pivot price tier'!$C$8:$L$2270,10,0),"")</f>
        <v/>
      </c>
      <c r="Z2027" s="36" t="str">
        <f>IFERROR(VLOOKUP(A2027,'Pivot price tier by size'!$D$8:$M$2491,10,0),"")</f>
        <v/>
      </c>
      <c r="AA2027" s="36" t="str">
        <f>IFERROR(VLOOKUP(A2027,'Pivot category'!$B$8:$I$2216,8,0),"")</f>
        <v/>
      </c>
      <c r="AB2027" s="3" t="str">
        <f>IF(P2027&lt;$AC$1,"Bottom 5%","")</f>
        <v>Bottom 5%</v>
      </c>
      <c r="AC2027"/>
      <c r="AD2027" s="34" t="s">
        <v>11097</v>
      </c>
      <c r="AE2027" s="34" t="s">
        <v>13966</v>
      </c>
    </row>
    <row r="2028" spans="1:31" hidden="1" x14ac:dyDescent="0.25">
      <c r="A2028" t="s">
        <v>7087</v>
      </c>
      <c r="B2028" t="s">
        <v>7086</v>
      </c>
      <c r="C2028" s="3" t="s">
        <v>72</v>
      </c>
      <c r="D2028" s="3" t="s">
        <v>5321</v>
      </c>
      <c r="E2028" s="3">
        <v>0</v>
      </c>
      <c r="F2028" s="3">
        <v>7000</v>
      </c>
      <c r="G2028" s="34">
        <v>10.19</v>
      </c>
      <c r="H2028" s="3" t="s">
        <v>8245</v>
      </c>
      <c r="I2028" s="3" t="s">
        <v>12205</v>
      </c>
      <c r="J2028" s="3" t="s">
        <v>8168</v>
      </c>
      <c r="K2028" s="3" t="s">
        <v>8164</v>
      </c>
      <c r="L2028" s="3" t="s">
        <v>8167</v>
      </c>
      <c r="M2028" s="26" t="s">
        <v>13723</v>
      </c>
      <c r="N2028"/>
      <c r="O2028" s="3">
        <v>10</v>
      </c>
      <c r="P2028" s="34">
        <v>2068.5700000000002</v>
      </c>
      <c r="Q2028" s="34">
        <v>5545.04</v>
      </c>
      <c r="R2028" s="34">
        <v>-3476.47</v>
      </c>
      <c r="S2028" s="36">
        <v>-0.62695129340816291</v>
      </c>
      <c r="T2028" s="72">
        <v>206.85700000000003</v>
      </c>
      <c r="U2028" s="34">
        <v>295.51</v>
      </c>
      <c r="V2028" s="34">
        <v>1479.81</v>
      </c>
      <c r="W2028" s="34">
        <v>-1184.3</v>
      </c>
      <c r="X2028" s="36">
        <v>-0.8003054446178901</v>
      </c>
      <c r="Y2028" s="36" t="str">
        <f>IFERROR(VLOOKUP(A2028,'Pivot price tier'!$C$8:$L$2270,10,0),"")</f>
        <v/>
      </c>
      <c r="Z2028" s="36" t="str">
        <f>IFERROR(VLOOKUP(A2028,'Pivot price tier by size'!$D$8:$M$2491,10,0),"")</f>
        <v/>
      </c>
      <c r="AA2028" s="36" t="str">
        <f>IFERROR(VLOOKUP(A2028,'Pivot category'!$B$8:$I$2216,8,0),"")</f>
        <v/>
      </c>
      <c r="AB2028" s="3" t="str">
        <f>IF(P2028&lt;$AC$1,"Bottom 5%","")</f>
        <v>Bottom 5%</v>
      </c>
      <c r="AC2028"/>
      <c r="AD2028" s="34" t="s">
        <v>11097</v>
      </c>
      <c r="AE2028" s="34" t="s">
        <v>13966</v>
      </c>
    </row>
    <row r="2029" spans="1:31" hidden="1" x14ac:dyDescent="0.25">
      <c r="A2029" t="s">
        <v>15478</v>
      </c>
      <c r="B2029" t="s">
        <v>15479</v>
      </c>
      <c r="C2029" s="3" t="s">
        <v>10382</v>
      </c>
      <c r="D2029" s="3" t="s">
        <v>15382</v>
      </c>
      <c r="E2029" s="3" t="s">
        <v>5093</v>
      </c>
      <c r="F2029" s="3">
        <v>10000</v>
      </c>
      <c r="G2029" s="34">
        <v>149.99</v>
      </c>
      <c r="H2029" s="3" t="s">
        <v>12</v>
      </c>
      <c r="I2029" s="3" t="s">
        <v>74</v>
      </c>
      <c r="J2029" s="3" t="s">
        <v>8171</v>
      </c>
      <c r="K2029" s="3" t="s">
        <v>8164</v>
      </c>
      <c r="L2029" s="3" t="s">
        <v>68</v>
      </c>
      <c r="M2029" s="26">
        <v>45901</v>
      </c>
      <c r="N2029"/>
      <c r="O2029" s="3" t="s">
        <v>78</v>
      </c>
      <c r="P2029" s="34">
        <v>5999.6</v>
      </c>
      <c r="Q2029" s="34">
        <v>0</v>
      </c>
      <c r="R2029" s="34">
        <v>5999.6</v>
      </c>
      <c r="S2029" s="36" t="s">
        <v>78</v>
      </c>
      <c r="T2029" s="72" t="s">
        <v>78</v>
      </c>
      <c r="U2029" s="34" t="s">
        <v>78</v>
      </c>
      <c r="V2029" s="34" t="s">
        <v>78</v>
      </c>
      <c r="W2029" s="34" t="s">
        <v>78</v>
      </c>
      <c r="X2029" s="36" t="s">
        <v>78</v>
      </c>
      <c r="Y2029" s="36" t="str">
        <f>IFERROR(VLOOKUP(A2029,'Pivot price tier'!$C$8:$L$2270,10,0),"")</f>
        <v>X</v>
      </c>
      <c r="Z2029" s="36" t="str">
        <f>IFERROR(VLOOKUP(A2029,'Pivot price tier by size'!$D$8:$M$2491,10,0),"")</f>
        <v>X</v>
      </c>
      <c r="AA2029" s="36" t="str">
        <f>IFERROR(VLOOKUP(A2029,'Pivot category'!$B$8:$I$2216,8,0),"")</f>
        <v>X</v>
      </c>
      <c r="AB2029" s="3" t="str">
        <f>IF(P2029&lt;$AC$1,"Bottom 5%","")</f>
        <v>Bottom 5%</v>
      </c>
      <c r="AC2029"/>
      <c r="AD2029" s="34" t="s">
        <v>16461</v>
      </c>
      <c r="AE2029" s="34" t="s">
        <v>13944</v>
      </c>
    </row>
    <row r="2030" spans="1:31" hidden="1" x14ac:dyDescent="0.25">
      <c r="A2030" t="s">
        <v>15480</v>
      </c>
      <c r="B2030" t="s">
        <v>15481</v>
      </c>
      <c r="C2030" s="3" t="s">
        <v>10382</v>
      </c>
      <c r="D2030" s="3" t="s">
        <v>15380</v>
      </c>
      <c r="E2030" s="3" t="s">
        <v>5093</v>
      </c>
      <c r="F2030" s="3">
        <v>10000</v>
      </c>
      <c r="G2030" s="34">
        <v>149.99</v>
      </c>
      <c r="H2030" s="3" t="s">
        <v>12</v>
      </c>
      <c r="I2030" s="3" t="s">
        <v>74</v>
      </c>
      <c r="J2030" s="3" t="s">
        <v>8171</v>
      </c>
      <c r="K2030" s="3" t="s">
        <v>8164</v>
      </c>
      <c r="L2030" s="3" t="s">
        <v>68</v>
      </c>
      <c r="M2030" s="26">
        <v>45901</v>
      </c>
      <c r="N2030"/>
      <c r="O2030" s="3" t="s">
        <v>78</v>
      </c>
      <c r="P2030" s="34">
        <v>6149.59</v>
      </c>
      <c r="Q2030" s="34">
        <v>0</v>
      </c>
      <c r="R2030" s="34">
        <v>6149.59</v>
      </c>
      <c r="S2030" s="36" t="s">
        <v>78</v>
      </c>
      <c r="T2030" s="72" t="s">
        <v>78</v>
      </c>
      <c r="U2030" s="34" t="s">
        <v>78</v>
      </c>
      <c r="V2030" s="34" t="s">
        <v>78</v>
      </c>
      <c r="W2030" s="34" t="s">
        <v>78</v>
      </c>
      <c r="X2030" s="36" t="s">
        <v>78</v>
      </c>
      <c r="Y2030" s="36" t="str">
        <f>IFERROR(VLOOKUP(A2030,'Pivot price tier'!$C$8:$L$2270,10,0),"")</f>
        <v>X</v>
      </c>
      <c r="Z2030" s="36" t="str">
        <f>IFERROR(VLOOKUP(A2030,'Pivot price tier by size'!$D$8:$M$2491,10,0),"")</f>
        <v>X</v>
      </c>
      <c r="AA2030" s="36" t="str">
        <f>IFERROR(VLOOKUP(A2030,'Pivot category'!$B$8:$I$2216,8,0),"")</f>
        <v>X</v>
      </c>
      <c r="AB2030" s="3" t="str">
        <f>IF(P2030&lt;$AC$1,"Bottom 5%","")</f>
        <v>Bottom 5%</v>
      </c>
      <c r="AC2030"/>
      <c r="AD2030" s="34" t="s">
        <v>16461</v>
      </c>
      <c r="AE2030" s="34" t="s">
        <v>13944</v>
      </c>
    </row>
    <row r="2031" spans="1:31" hidden="1" x14ac:dyDescent="0.25">
      <c r="A2031" t="s">
        <v>15482</v>
      </c>
      <c r="B2031" t="s">
        <v>15483</v>
      </c>
      <c r="C2031" s="3" t="s">
        <v>10382</v>
      </c>
      <c r="D2031" s="3" t="s">
        <v>15381</v>
      </c>
      <c r="E2031" s="3" t="s">
        <v>5093</v>
      </c>
      <c r="F2031" s="3">
        <v>10000</v>
      </c>
      <c r="G2031" s="34">
        <v>149.99</v>
      </c>
      <c r="H2031" s="3" t="s">
        <v>12</v>
      </c>
      <c r="I2031" s="3" t="s">
        <v>74</v>
      </c>
      <c r="J2031" s="3" t="s">
        <v>8171</v>
      </c>
      <c r="K2031" s="3" t="s">
        <v>8164</v>
      </c>
      <c r="L2031" s="3" t="s">
        <v>68</v>
      </c>
      <c r="M2031" s="26">
        <v>45901</v>
      </c>
      <c r="N2031"/>
      <c r="O2031" s="3" t="s">
        <v>78</v>
      </c>
      <c r="P2031" s="34">
        <v>5999.6</v>
      </c>
      <c r="Q2031" s="34">
        <v>0</v>
      </c>
      <c r="R2031" s="34">
        <v>5999.6</v>
      </c>
      <c r="S2031" s="36" t="s">
        <v>78</v>
      </c>
      <c r="T2031" s="72" t="s">
        <v>78</v>
      </c>
      <c r="U2031" s="34" t="s">
        <v>78</v>
      </c>
      <c r="V2031" s="34" t="s">
        <v>78</v>
      </c>
      <c r="W2031" s="34" t="s">
        <v>78</v>
      </c>
      <c r="X2031" s="36" t="s">
        <v>78</v>
      </c>
      <c r="Y2031" s="36" t="str">
        <f>IFERROR(VLOOKUP(A2031,'Pivot price tier'!$C$8:$L$2270,10,0),"")</f>
        <v>X</v>
      </c>
      <c r="Z2031" s="36" t="str">
        <f>IFERROR(VLOOKUP(A2031,'Pivot price tier by size'!$D$8:$M$2491,10,0),"")</f>
        <v>X</v>
      </c>
      <c r="AA2031" s="36" t="str">
        <f>IFERROR(VLOOKUP(A2031,'Pivot category'!$B$8:$I$2216,8,0),"")</f>
        <v>X</v>
      </c>
      <c r="AB2031" s="3" t="str">
        <f>IF(P2031&lt;$AC$1,"Bottom 5%","")</f>
        <v>Bottom 5%</v>
      </c>
      <c r="AC2031"/>
      <c r="AD2031" s="34" t="s">
        <v>16461</v>
      </c>
      <c r="AE2031" s="34" t="s">
        <v>13944</v>
      </c>
    </row>
    <row r="2032" spans="1:31" x14ac:dyDescent="0.25">
      <c r="A2032" t="s">
        <v>5448</v>
      </c>
      <c r="B2032" t="s">
        <v>250</v>
      </c>
      <c r="C2032" s="3" t="s">
        <v>32</v>
      </c>
      <c r="D2032" s="3" t="s">
        <v>2472</v>
      </c>
      <c r="E2032" s="3" t="s">
        <v>5093</v>
      </c>
      <c r="F2032" s="3">
        <v>1000</v>
      </c>
      <c r="G2032" s="34">
        <v>14.99</v>
      </c>
      <c r="H2032" s="3" t="s">
        <v>26</v>
      </c>
      <c r="I2032" s="3" t="s">
        <v>19</v>
      </c>
      <c r="J2032" s="3" t="s">
        <v>8163</v>
      </c>
      <c r="K2032" s="3" t="s">
        <v>8164</v>
      </c>
      <c r="L2032" s="3" t="s">
        <v>68</v>
      </c>
      <c r="M2032" s="26" t="s">
        <v>13723</v>
      </c>
      <c r="N2032"/>
      <c r="O2032" s="3">
        <v>158</v>
      </c>
      <c r="P2032" s="34">
        <v>61420.99</v>
      </c>
      <c r="Q2032" s="34">
        <v>71171.25</v>
      </c>
      <c r="R2032" s="34">
        <v>-9750.260000000002</v>
      </c>
      <c r="S2032" s="36">
        <v>-0.13699717231325859</v>
      </c>
      <c r="T2032" s="72">
        <v>388.74044303797467</v>
      </c>
      <c r="U2032" s="34">
        <v>117961.47</v>
      </c>
      <c r="V2032" s="34">
        <v>132650.26999999999</v>
      </c>
      <c r="W2032" s="34">
        <v>-14688.799999999988</v>
      </c>
      <c r="X2032" s="36">
        <v>-0.11073328384480474</v>
      </c>
      <c r="Y2032" s="36" t="str">
        <f>IFERROR(VLOOKUP(A2032,'Pivot price tier'!$C$8:$L$2270,10,0),"")</f>
        <v xml:space="preserve"> </v>
      </c>
      <c r="Z2032" s="36" t="str">
        <f>IFERROR(VLOOKUP(A2032,'Pivot price tier by size'!$D$8:$M$2491,10,0),"")</f>
        <v xml:space="preserve"> </v>
      </c>
      <c r="AA2032" s="36" t="str">
        <f>IFERROR(VLOOKUP(A2032,'Pivot category'!$B$8:$I$2216,8,0),"")</f>
        <v xml:space="preserve"> </v>
      </c>
      <c r="AB2032" s="3" t="str">
        <f>IF(P2032&lt;$AC$1,"Bottom 5%","")</f>
        <v/>
      </c>
      <c r="AC2032"/>
      <c r="AD2032" s="34" t="s">
        <v>16463</v>
      </c>
      <c r="AE2032" s="34" t="s">
        <v>13946</v>
      </c>
    </row>
    <row r="2033" spans="1:31" hidden="1" x14ac:dyDescent="0.25">
      <c r="A2033" t="s">
        <v>11134</v>
      </c>
      <c r="B2033" t="s">
        <v>6802</v>
      </c>
      <c r="C2033" s="3" t="s">
        <v>32</v>
      </c>
      <c r="D2033" s="3" t="s">
        <v>8095</v>
      </c>
      <c r="E2033" s="3" t="s">
        <v>5096</v>
      </c>
      <c r="F2033" s="3">
        <v>9000</v>
      </c>
      <c r="G2033" s="34">
        <v>64.989999999999995</v>
      </c>
      <c r="H2033" s="3" t="s">
        <v>12486</v>
      </c>
      <c r="I2033" s="3" t="s">
        <v>15</v>
      </c>
      <c r="J2033" s="3" t="s">
        <v>8168</v>
      </c>
      <c r="K2033" s="3" t="s">
        <v>8172</v>
      </c>
      <c r="L2033" s="3" t="s">
        <v>68</v>
      </c>
      <c r="M2033" s="26" t="s">
        <v>13723</v>
      </c>
      <c r="N2033"/>
      <c r="O2033" s="3">
        <v>3</v>
      </c>
      <c r="P2033" s="34">
        <v>2757.61</v>
      </c>
      <c r="Q2033" s="34">
        <v>6110.03</v>
      </c>
      <c r="R2033" s="34">
        <v>-3352.4199999999996</v>
      </c>
      <c r="S2033" s="36">
        <v>-0.54867488375670814</v>
      </c>
      <c r="T2033" s="72">
        <v>919.20333333333338</v>
      </c>
      <c r="U2033" s="34">
        <v>844.87</v>
      </c>
      <c r="V2033" s="34">
        <v>2834.55</v>
      </c>
      <c r="W2033" s="34">
        <v>-1989.6800000000003</v>
      </c>
      <c r="X2033" s="36">
        <v>-0.70193857931594084</v>
      </c>
      <c r="Y2033" s="36" t="str">
        <f>IFERROR(VLOOKUP(A2033,'Pivot price tier'!$C$8:$L$2270,10,0),"")</f>
        <v/>
      </c>
      <c r="Z2033" s="36" t="str">
        <f>IFERROR(VLOOKUP(A2033,'Pivot price tier by size'!$D$8:$M$2491,10,0),"")</f>
        <v/>
      </c>
      <c r="AA2033" s="36" t="str">
        <f>IFERROR(VLOOKUP(A2033,'Pivot category'!$B$8:$I$2216,8,0),"")</f>
        <v/>
      </c>
      <c r="AB2033" s="3" t="str">
        <f>IF(P2033&lt;$AC$1,"Bottom 5%","")</f>
        <v>Bottom 5%</v>
      </c>
      <c r="AC2033"/>
      <c r="AD2033" s="34" t="s">
        <v>11097</v>
      </c>
      <c r="AE2033" s="34" t="s">
        <v>16523</v>
      </c>
    </row>
    <row r="2034" spans="1:31" x14ac:dyDescent="0.25">
      <c r="A2034" t="s">
        <v>7350</v>
      </c>
      <c r="B2034" t="s">
        <v>228</v>
      </c>
      <c r="C2034" s="3" t="s">
        <v>36</v>
      </c>
      <c r="D2034" s="3" t="s">
        <v>2447</v>
      </c>
      <c r="E2034" s="3" t="s">
        <v>5093</v>
      </c>
      <c r="F2034" s="3">
        <v>1000</v>
      </c>
      <c r="G2034" s="34">
        <v>18.989999999999998</v>
      </c>
      <c r="H2034" s="3" t="s">
        <v>26</v>
      </c>
      <c r="I2034" s="3" t="s">
        <v>19</v>
      </c>
      <c r="J2034" s="3" t="s">
        <v>8163</v>
      </c>
      <c r="K2034" s="3" t="s">
        <v>8164</v>
      </c>
      <c r="L2034" s="3" t="s">
        <v>68</v>
      </c>
      <c r="M2034" s="26" t="s">
        <v>13723</v>
      </c>
      <c r="N2034"/>
      <c r="O2034" s="3">
        <v>155</v>
      </c>
      <c r="P2034" s="34">
        <v>187393.32</v>
      </c>
      <c r="Q2034" s="34">
        <v>205205.94</v>
      </c>
      <c r="R2034" s="34">
        <v>-17812.619999999995</v>
      </c>
      <c r="S2034" s="36">
        <v>-8.6803627614288281E-2</v>
      </c>
      <c r="T2034" s="72">
        <v>1208.9891612903227</v>
      </c>
      <c r="U2034" s="34">
        <v>808537.23</v>
      </c>
      <c r="V2034" s="34">
        <v>793478.16</v>
      </c>
      <c r="W2034" s="34">
        <v>15059.069999999949</v>
      </c>
      <c r="X2034" s="36">
        <v>1.897855638521917E-2</v>
      </c>
      <c r="Y2034" s="36" t="str">
        <f>IFERROR(VLOOKUP(A2034,'Pivot price tier'!$C$8:$L$2270,10,0),"")</f>
        <v xml:space="preserve"> </v>
      </c>
      <c r="Z2034" s="36" t="str">
        <f>IFERROR(VLOOKUP(A2034,'Pivot price tier by size'!$D$8:$M$2491,10,0),"")</f>
        <v xml:space="preserve"> </v>
      </c>
      <c r="AA2034" s="36" t="str">
        <f>IFERROR(VLOOKUP(A2034,'Pivot category'!$B$8:$I$2216,8,0),"")</f>
        <v xml:space="preserve"> </v>
      </c>
      <c r="AB2034" s="3" t="str">
        <f>IF(P2034&lt;$AC$1,"Bottom 5%","")</f>
        <v/>
      </c>
      <c r="AC2034"/>
      <c r="AD2034" s="34" t="s">
        <v>16463</v>
      </c>
      <c r="AE2034" s="34" t="s">
        <v>13946</v>
      </c>
    </row>
    <row r="2035" spans="1:31" hidden="1" x14ac:dyDescent="0.25">
      <c r="A2035" t="s">
        <v>15794</v>
      </c>
      <c r="B2035" t="s">
        <v>15795</v>
      </c>
      <c r="C2035" s="3" t="s">
        <v>32</v>
      </c>
      <c r="D2035" s="3" t="s">
        <v>10093</v>
      </c>
      <c r="E2035" s="3" t="s">
        <v>5141</v>
      </c>
      <c r="F2035" s="3">
        <v>30000</v>
      </c>
      <c r="G2035" s="34">
        <v>42.99</v>
      </c>
      <c r="H2035" s="3" t="s">
        <v>25</v>
      </c>
      <c r="I2035" s="3" t="s">
        <v>15</v>
      </c>
      <c r="J2035" s="3" t="s">
        <v>13254</v>
      </c>
      <c r="K2035" s="3" t="s">
        <v>8172</v>
      </c>
      <c r="L2035" s="3" t="s">
        <v>68</v>
      </c>
      <c r="M2035" s="26">
        <v>45992</v>
      </c>
      <c r="N2035"/>
      <c r="O2035" s="3">
        <v>0</v>
      </c>
      <c r="P2035" s="34">
        <v>257.94</v>
      </c>
      <c r="Q2035" s="34">
        <v>0</v>
      </c>
      <c r="R2035" s="34">
        <v>257.94</v>
      </c>
      <c r="S2035" s="36" t="s">
        <v>78</v>
      </c>
      <c r="T2035" s="72" t="s">
        <v>78</v>
      </c>
      <c r="U2035" s="34">
        <v>4384.9799999999996</v>
      </c>
      <c r="V2035" s="34">
        <v>3869.1</v>
      </c>
      <c r="W2035" s="34">
        <v>515.87999999999965</v>
      </c>
      <c r="X2035" s="36">
        <v>0.1333333333333333</v>
      </c>
      <c r="Y2035" s="36" t="str">
        <f>IFERROR(VLOOKUP(A2035,'Pivot price tier'!$C$8:$L$2270,10,0),"")</f>
        <v/>
      </c>
      <c r="Z2035" s="36" t="str">
        <f>IFERROR(VLOOKUP(A2035,'Pivot price tier by size'!$D$8:$M$2491,10,0),"")</f>
        <v/>
      </c>
      <c r="AA2035" s="36" t="str">
        <f>IFERROR(VLOOKUP(A2035,'Pivot category'!$B$8:$I$2216,8,0),"")</f>
        <v/>
      </c>
      <c r="AB2035" s="3" t="str">
        <f>IF(P2035&lt;$AC$1,"Bottom 5%","")</f>
        <v>Bottom 5%</v>
      </c>
      <c r="AC2035"/>
      <c r="AD2035" s="34">
        <v>0</v>
      </c>
      <c r="AE2035" s="34" t="s">
        <v>11192</v>
      </c>
    </row>
    <row r="2036" spans="1:31" hidden="1" x14ac:dyDescent="0.25">
      <c r="A2036" t="s">
        <v>14269</v>
      </c>
      <c r="B2036" t="s">
        <v>14270</v>
      </c>
      <c r="C2036" s="3" t="s">
        <v>32</v>
      </c>
      <c r="D2036" s="3" t="s">
        <v>13871</v>
      </c>
      <c r="E2036" s="3" t="s">
        <v>5093</v>
      </c>
      <c r="F2036" s="3">
        <v>10000</v>
      </c>
      <c r="G2036" s="34">
        <v>99.99</v>
      </c>
      <c r="H2036" s="3" t="s">
        <v>28</v>
      </c>
      <c r="I2036" s="3" t="s">
        <v>15</v>
      </c>
      <c r="J2036" s="3" t="s">
        <v>8168</v>
      </c>
      <c r="K2036" s="3" t="s">
        <v>8164</v>
      </c>
      <c r="L2036" s="3" t="s">
        <v>68</v>
      </c>
      <c r="M2036" s="26">
        <v>45658</v>
      </c>
      <c r="N2036"/>
      <c r="O2036" s="3">
        <v>1</v>
      </c>
      <c r="P2036" s="34">
        <v>99.99</v>
      </c>
      <c r="Q2036" s="34">
        <v>499.95</v>
      </c>
      <c r="R2036" s="34">
        <v>-399.96</v>
      </c>
      <c r="S2036" s="36">
        <v>-0.8</v>
      </c>
      <c r="T2036" s="72">
        <v>99.99</v>
      </c>
      <c r="U2036" s="34">
        <v>399.96</v>
      </c>
      <c r="V2036" s="34">
        <v>699.93</v>
      </c>
      <c r="W2036" s="34">
        <v>-299.96999999999997</v>
      </c>
      <c r="X2036" s="36">
        <v>-0.4285714285714286</v>
      </c>
      <c r="Y2036" s="36" t="str">
        <f>IFERROR(VLOOKUP(A2036,'Pivot price tier'!$C$8:$L$2270,10,0),"")</f>
        <v>X</v>
      </c>
      <c r="Z2036" s="36" t="str">
        <f>IFERROR(VLOOKUP(A2036,'Pivot price tier by size'!$D$8:$M$2491,10,0),"")</f>
        <v>X</v>
      </c>
      <c r="AA2036" s="36" t="str">
        <f>IFERROR(VLOOKUP(A2036,'Pivot category'!$B$8:$I$2216,8,0),"")</f>
        <v>X</v>
      </c>
      <c r="AB2036" s="3" t="str">
        <f>IF(P2036&lt;$AC$1,"Bottom 5%","")</f>
        <v>Bottom 5%</v>
      </c>
      <c r="AC2036"/>
      <c r="AD2036" s="34" t="s">
        <v>16459</v>
      </c>
      <c r="AE2036" s="34" t="s">
        <v>13941</v>
      </c>
    </row>
    <row r="2037" spans="1:31" hidden="1" x14ac:dyDescent="0.25">
      <c r="A2037" t="s">
        <v>14365</v>
      </c>
      <c r="B2037" t="s">
        <v>14366</v>
      </c>
      <c r="C2037" s="3" t="s">
        <v>32</v>
      </c>
      <c r="D2037" s="3" t="s">
        <v>13249</v>
      </c>
      <c r="E2037" s="3" t="s">
        <v>5093</v>
      </c>
      <c r="F2037" s="3">
        <v>10000</v>
      </c>
      <c r="G2037" s="34">
        <v>54.99</v>
      </c>
      <c r="H2037" s="3" t="s">
        <v>12</v>
      </c>
      <c r="I2037" s="3" t="s">
        <v>15</v>
      </c>
      <c r="J2037" s="3" t="s">
        <v>15250</v>
      </c>
      <c r="K2037" s="3" t="s">
        <v>8164</v>
      </c>
      <c r="L2037" s="3" t="s">
        <v>68</v>
      </c>
      <c r="M2037" s="26">
        <v>45689</v>
      </c>
      <c r="N2037"/>
      <c r="O2037" s="3">
        <v>17</v>
      </c>
      <c r="P2037" s="34">
        <v>24250.59</v>
      </c>
      <c r="Q2037" s="34">
        <v>11272.95</v>
      </c>
      <c r="R2037" s="34">
        <v>12977.64</v>
      </c>
      <c r="S2037" s="36">
        <v>1.1512195121951216</v>
      </c>
      <c r="T2037" s="72">
        <v>1426.5052941176471</v>
      </c>
      <c r="U2037" s="34">
        <v>27055.08</v>
      </c>
      <c r="V2037" s="34">
        <v>11547.9</v>
      </c>
      <c r="W2037" s="34">
        <v>15507.180000000002</v>
      </c>
      <c r="X2037" s="36">
        <v>1.342857142857143</v>
      </c>
      <c r="Y2037" s="36" t="str">
        <f>IFERROR(VLOOKUP(A2037,'Pivot price tier'!$C$8:$L$2270,10,0),"")</f>
        <v xml:space="preserve"> </v>
      </c>
      <c r="Z2037" s="36" t="str">
        <f>IFERROR(VLOOKUP(A2037,'Pivot price tier by size'!$D$8:$M$2491,10,0),"")</f>
        <v xml:space="preserve"> </v>
      </c>
      <c r="AA2037" s="36" t="str">
        <f>IFERROR(VLOOKUP(A2037,'Pivot category'!$B$8:$I$2216,8,0),"")</f>
        <v>X</v>
      </c>
      <c r="AB2037" s="3" t="str">
        <f>IF(P2037&lt;$AC$1,"Bottom 5%","")</f>
        <v>Bottom 5%</v>
      </c>
      <c r="AC2037"/>
      <c r="AD2037" s="34" t="s">
        <v>16463</v>
      </c>
      <c r="AE2037" s="34" t="s">
        <v>13939</v>
      </c>
    </row>
    <row r="2038" spans="1:31" hidden="1" x14ac:dyDescent="0.25">
      <c r="A2038" t="s">
        <v>13787</v>
      </c>
      <c r="B2038" t="s">
        <v>13788</v>
      </c>
      <c r="C2038" s="3" t="s">
        <v>32</v>
      </c>
      <c r="D2038" s="3" t="s">
        <v>13302</v>
      </c>
      <c r="E2038" s="3" t="s">
        <v>5093</v>
      </c>
      <c r="F2038" s="3">
        <v>70000</v>
      </c>
      <c r="G2038" s="34">
        <v>29.99</v>
      </c>
      <c r="H2038" s="3" t="s">
        <v>12</v>
      </c>
      <c r="I2038" s="3" t="s">
        <v>23</v>
      </c>
      <c r="J2038" s="3" t="s">
        <v>8168</v>
      </c>
      <c r="K2038" s="3" t="s">
        <v>8170</v>
      </c>
      <c r="L2038" s="3" t="s">
        <v>68</v>
      </c>
      <c r="M2038" s="26">
        <v>45597</v>
      </c>
      <c r="N2038"/>
      <c r="O2038" s="3" t="s">
        <v>78</v>
      </c>
      <c r="P2038" s="34">
        <v>16736.22</v>
      </c>
      <c r="Q2038" s="34">
        <v>25594.880000000001</v>
      </c>
      <c r="R2038" s="34">
        <v>-8858.66</v>
      </c>
      <c r="S2038" s="36">
        <v>-0.34611062837567508</v>
      </c>
      <c r="T2038" s="72" t="s">
        <v>78</v>
      </c>
      <c r="U2038" s="34">
        <v>9897.7800000000007</v>
      </c>
      <c r="V2038" s="34">
        <v>0</v>
      </c>
      <c r="W2038" s="34">
        <v>9897.7800000000007</v>
      </c>
      <c r="X2038" s="36" t="s">
        <v>78</v>
      </c>
      <c r="Y2038" s="36" t="str">
        <f>IFERROR(VLOOKUP(A2038,'Pivot price tier'!$C$8:$L$2270,10,0),"")</f>
        <v/>
      </c>
      <c r="Z2038" s="36" t="str">
        <f>IFERROR(VLOOKUP(A2038,'Pivot price tier by size'!$D$8:$M$2491,10,0),"")</f>
        <v/>
      </c>
      <c r="AA2038" s="36" t="str">
        <f>IFERROR(VLOOKUP(A2038,'Pivot category'!$B$8:$I$2216,8,0),"")</f>
        <v/>
      </c>
      <c r="AB2038" s="3" t="str">
        <f>IF(P2038&lt;$AC$1,"Bottom 5%","")</f>
        <v>Bottom 5%</v>
      </c>
      <c r="AC2038"/>
      <c r="AD2038" s="34" t="s">
        <v>16463</v>
      </c>
      <c r="AE2038" s="34" t="s">
        <v>13939</v>
      </c>
    </row>
    <row r="2039" spans="1:31" hidden="1" x14ac:dyDescent="0.25">
      <c r="A2039" t="s">
        <v>15796</v>
      </c>
      <c r="B2039" t="s">
        <v>15797</v>
      </c>
      <c r="C2039" s="3" t="s">
        <v>32</v>
      </c>
      <c r="D2039" s="3" t="s">
        <v>15388</v>
      </c>
      <c r="E2039" s="3" t="s">
        <v>5093</v>
      </c>
      <c r="F2039" s="3">
        <v>10000</v>
      </c>
      <c r="G2039" s="34">
        <v>124.99</v>
      </c>
      <c r="H2039" s="3" t="s">
        <v>12</v>
      </c>
      <c r="I2039" s="3" t="s">
        <v>74</v>
      </c>
      <c r="J2039" s="3" t="s">
        <v>8171</v>
      </c>
      <c r="K2039" s="3" t="s">
        <v>8164</v>
      </c>
      <c r="L2039" s="3" t="s">
        <v>68</v>
      </c>
      <c r="M2039" s="26">
        <v>45904</v>
      </c>
      <c r="N2039"/>
      <c r="O2039" s="3">
        <v>1</v>
      </c>
      <c r="P2039" s="34">
        <v>47371.21</v>
      </c>
      <c r="Q2039" s="34">
        <v>0</v>
      </c>
      <c r="R2039" s="34">
        <v>47371.21</v>
      </c>
      <c r="S2039" s="36" t="s">
        <v>78</v>
      </c>
      <c r="T2039" s="72">
        <v>47371.21</v>
      </c>
      <c r="U2039" s="34">
        <v>24873.01</v>
      </c>
      <c r="V2039" s="34">
        <v>0</v>
      </c>
      <c r="W2039" s="34">
        <v>24873.01</v>
      </c>
      <c r="X2039" s="36" t="s">
        <v>78</v>
      </c>
      <c r="Y2039" s="36" t="str">
        <f>IFERROR(VLOOKUP(A2039,'Pivot price tier'!$C$8:$L$2270,10,0),"")</f>
        <v xml:space="preserve"> </v>
      </c>
      <c r="Z2039" s="36" t="str">
        <f>IFERROR(VLOOKUP(A2039,'Pivot price tier by size'!$D$8:$M$2491,10,0),"")</f>
        <v xml:space="preserve"> </v>
      </c>
      <c r="AA2039" s="36" t="str">
        <f>IFERROR(VLOOKUP(A2039,'Pivot category'!$B$8:$I$2216,8,0),"")</f>
        <v xml:space="preserve"> </v>
      </c>
      <c r="AB2039" s="3" t="str">
        <f>IF(P2039&lt;$AC$1,"Bottom 5%","")</f>
        <v>Bottom 5%</v>
      </c>
      <c r="AC2039"/>
      <c r="AD2039" s="34" t="s">
        <v>16463</v>
      </c>
      <c r="AE2039" s="34" t="s">
        <v>13939</v>
      </c>
    </row>
    <row r="2040" spans="1:31" x14ac:dyDescent="0.25">
      <c r="A2040" t="s">
        <v>7662</v>
      </c>
      <c r="B2040" t="s">
        <v>229</v>
      </c>
      <c r="C2040" s="3" t="s">
        <v>38</v>
      </c>
      <c r="D2040" s="3" t="s">
        <v>2448</v>
      </c>
      <c r="E2040" s="3" t="s">
        <v>5093</v>
      </c>
      <c r="F2040" s="3">
        <v>1000</v>
      </c>
      <c r="G2040" s="34">
        <v>24.99</v>
      </c>
      <c r="H2040" s="3" t="s">
        <v>26</v>
      </c>
      <c r="I2040" s="3" t="s">
        <v>19</v>
      </c>
      <c r="J2040" s="3" t="s">
        <v>8163</v>
      </c>
      <c r="K2040" s="3" t="s">
        <v>8164</v>
      </c>
      <c r="L2040" s="3" t="s">
        <v>68</v>
      </c>
      <c r="M2040" s="26" t="s">
        <v>13723</v>
      </c>
      <c r="N2040"/>
      <c r="O2040" s="3">
        <v>158</v>
      </c>
      <c r="P2040" s="34">
        <v>487641.2</v>
      </c>
      <c r="Q2040" s="34">
        <v>511682.71</v>
      </c>
      <c r="R2040" s="34">
        <v>-24041.510000000009</v>
      </c>
      <c r="S2040" s="36">
        <v>-4.6985191272145954E-2</v>
      </c>
      <c r="T2040" s="72">
        <v>3086.3367088607597</v>
      </c>
      <c r="U2040" s="34">
        <v>323787.82</v>
      </c>
      <c r="V2040" s="34">
        <v>362656.83</v>
      </c>
      <c r="W2040" s="34">
        <v>-38869.010000000009</v>
      </c>
      <c r="X2040" s="36">
        <v>-0.10717848606353286</v>
      </c>
      <c r="Y2040" s="36" t="str">
        <f>IFERROR(VLOOKUP(A2040,'Pivot price tier'!$C$8:$L$2270,10,0),"")</f>
        <v xml:space="preserve"> </v>
      </c>
      <c r="Z2040" s="36" t="str">
        <f>IFERROR(VLOOKUP(A2040,'Pivot price tier by size'!$D$8:$M$2491,10,0),"")</f>
        <v xml:space="preserve"> </v>
      </c>
      <c r="AA2040" s="36" t="str">
        <f>IFERROR(VLOOKUP(A2040,'Pivot category'!$B$8:$I$2216,8,0),"")</f>
        <v xml:space="preserve"> </v>
      </c>
      <c r="AB2040" s="3" t="str">
        <f>IF(P2040&lt;$AC$1,"Bottom 5%","")</f>
        <v/>
      </c>
      <c r="AC2040"/>
      <c r="AD2040" s="34" t="s">
        <v>16463</v>
      </c>
      <c r="AE2040" s="34" t="s">
        <v>13946</v>
      </c>
    </row>
    <row r="2041" spans="1:31" hidden="1" x14ac:dyDescent="0.25">
      <c r="A2041" t="s">
        <v>15484</v>
      </c>
      <c r="B2041" t="s">
        <v>15485</v>
      </c>
      <c r="C2041" s="3" t="s">
        <v>10382</v>
      </c>
      <c r="D2041" s="3" t="s">
        <v>14990</v>
      </c>
      <c r="E2041" s="3" t="s">
        <v>5093</v>
      </c>
      <c r="F2041" s="3">
        <v>10000</v>
      </c>
      <c r="G2041" s="34">
        <v>99.99</v>
      </c>
      <c r="H2041" s="3" t="s">
        <v>12</v>
      </c>
      <c r="I2041" s="3" t="s">
        <v>74</v>
      </c>
      <c r="J2041" s="3" t="s">
        <v>8171</v>
      </c>
      <c r="K2041" s="3" t="s">
        <v>8164</v>
      </c>
      <c r="L2041" s="3" t="s">
        <v>68</v>
      </c>
      <c r="M2041" s="26">
        <v>45901</v>
      </c>
      <c r="N2041"/>
      <c r="O2041" s="3">
        <v>20</v>
      </c>
      <c r="P2041" s="34">
        <v>59794.02</v>
      </c>
      <c r="Q2041" s="34">
        <v>0</v>
      </c>
      <c r="R2041" s="34">
        <v>59794.02</v>
      </c>
      <c r="S2041" s="36" t="s">
        <v>78</v>
      </c>
      <c r="T2041" s="72">
        <v>2989.701</v>
      </c>
      <c r="U2041" s="34">
        <v>17898.21</v>
      </c>
      <c r="V2041" s="34">
        <v>0</v>
      </c>
      <c r="W2041" s="34">
        <v>17898.21</v>
      </c>
      <c r="X2041" s="36" t="s">
        <v>78</v>
      </c>
      <c r="Y2041" s="36" t="str">
        <f>IFERROR(VLOOKUP(A2041,'Pivot price tier'!$C$8:$L$2270,10,0),"")</f>
        <v xml:space="preserve"> </v>
      </c>
      <c r="Z2041" s="36" t="str">
        <f>IFERROR(VLOOKUP(A2041,'Pivot price tier by size'!$D$8:$M$2491,10,0),"")</f>
        <v xml:space="preserve"> </v>
      </c>
      <c r="AA2041" s="36" t="str">
        <f>IFERROR(VLOOKUP(A2041,'Pivot category'!$B$8:$I$2216,8,0),"")</f>
        <v xml:space="preserve"> </v>
      </c>
      <c r="AB2041" s="3" t="str">
        <f>IF(P2041&lt;$AC$1,"Bottom 5%","")</f>
        <v/>
      </c>
      <c r="AC2041"/>
      <c r="AD2041" s="34" t="s">
        <v>16463</v>
      </c>
      <c r="AE2041" s="34" t="s">
        <v>13939</v>
      </c>
    </row>
    <row r="2042" spans="1:31" hidden="1" x14ac:dyDescent="0.25">
      <c r="A2042" t="s">
        <v>13431</v>
      </c>
      <c r="B2042" t="s">
        <v>13432</v>
      </c>
      <c r="C2042" s="3" t="s">
        <v>10382</v>
      </c>
      <c r="D2042" s="3" t="s">
        <v>13399</v>
      </c>
      <c r="E2042" s="3" t="s">
        <v>5093</v>
      </c>
      <c r="F2042" s="3">
        <v>10000</v>
      </c>
      <c r="G2042" s="34">
        <v>99.99</v>
      </c>
      <c r="H2042" s="3" t="s">
        <v>12</v>
      </c>
      <c r="I2042" s="3" t="s">
        <v>74</v>
      </c>
      <c r="J2042" s="3" t="s">
        <v>8171</v>
      </c>
      <c r="K2042" s="3" t="s">
        <v>8164</v>
      </c>
      <c r="L2042" s="3" t="s">
        <v>68</v>
      </c>
      <c r="M2042" s="26">
        <v>45505</v>
      </c>
      <c r="N2042"/>
      <c r="O2042" s="3">
        <v>0</v>
      </c>
      <c r="P2042" s="34">
        <v>7199.28</v>
      </c>
      <c r="Q2042" s="34">
        <v>100589.94</v>
      </c>
      <c r="R2042" s="34">
        <v>-93390.66</v>
      </c>
      <c r="S2042" s="36">
        <v>-0.92842942345924451</v>
      </c>
      <c r="T2042" s="72" t="s">
        <v>78</v>
      </c>
      <c r="U2042" s="34">
        <v>2999.7</v>
      </c>
      <c r="V2042" s="34">
        <v>22897.71</v>
      </c>
      <c r="W2042" s="34">
        <v>-19898.009999999998</v>
      </c>
      <c r="X2042" s="36">
        <v>-0.86899563318777295</v>
      </c>
      <c r="Y2042" s="36" t="str">
        <f>IFERROR(VLOOKUP(A2042,'Pivot price tier'!$C$8:$L$2270,10,0),"")</f>
        <v>X</v>
      </c>
      <c r="Z2042" s="36" t="str">
        <f>IFERROR(VLOOKUP(A2042,'Pivot price tier by size'!$D$8:$M$2491,10,0),"")</f>
        <v>X</v>
      </c>
      <c r="AA2042" s="36" t="str">
        <f>IFERROR(VLOOKUP(A2042,'Pivot category'!$B$8:$I$2216,8,0),"")</f>
        <v>X</v>
      </c>
      <c r="AB2042" s="3" t="str">
        <f>IF(P2042&lt;$AC$1,"Bottom 5%","")</f>
        <v>Bottom 5%</v>
      </c>
      <c r="AC2042"/>
      <c r="AD2042" s="34" t="s">
        <v>16463</v>
      </c>
      <c r="AE2042" s="34" t="s">
        <v>13939</v>
      </c>
    </row>
    <row r="2043" spans="1:31" hidden="1" x14ac:dyDescent="0.25">
      <c r="A2043" t="s">
        <v>13433</v>
      </c>
      <c r="B2043" t="s">
        <v>13434</v>
      </c>
      <c r="C2043" s="3" t="s">
        <v>10382</v>
      </c>
      <c r="D2043" s="3" t="s">
        <v>13398</v>
      </c>
      <c r="E2043" s="3" t="s">
        <v>5093</v>
      </c>
      <c r="F2043" s="3">
        <v>10000</v>
      </c>
      <c r="G2043" s="34">
        <v>99.99</v>
      </c>
      <c r="H2043" s="3" t="s">
        <v>12489</v>
      </c>
      <c r="I2043" s="3" t="s">
        <v>74</v>
      </c>
      <c r="J2043" s="3" t="s">
        <v>8171</v>
      </c>
      <c r="K2043" s="3" t="s">
        <v>8164</v>
      </c>
      <c r="L2043" s="3" t="s">
        <v>68</v>
      </c>
      <c r="M2043" s="26">
        <v>45505</v>
      </c>
      <c r="N2043"/>
      <c r="O2043" s="3">
        <v>12</v>
      </c>
      <c r="P2043" s="34">
        <v>14498.55</v>
      </c>
      <c r="Q2043" s="34">
        <v>81491.850000000006</v>
      </c>
      <c r="R2043" s="34">
        <v>-66993.3</v>
      </c>
      <c r="S2043" s="36">
        <v>-0.82208588957055218</v>
      </c>
      <c r="T2043" s="72">
        <v>1208.2124999999999</v>
      </c>
      <c r="U2043" s="34">
        <v>3999.6</v>
      </c>
      <c r="V2043" s="34">
        <v>25397.46</v>
      </c>
      <c r="W2043" s="34">
        <v>-21397.86</v>
      </c>
      <c r="X2043" s="36">
        <v>-0.84251968503937014</v>
      </c>
      <c r="Y2043" s="36" t="str">
        <f>IFERROR(VLOOKUP(A2043,'Pivot price tier'!$C$8:$L$2270,10,0),"")</f>
        <v xml:space="preserve"> </v>
      </c>
      <c r="Z2043" s="36" t="str">
        <f>IFERROR(VLOOKUP(A2043,'Pivot price tier by size'!$D$8:$M$2491,10,0),"")</f>
        <v xml:space="preserve"> </v>
      </c>
      <c r="AA2043" s="36" t="str">
        <f>IFERROR(VLOOKUP(A2043,'Pivot category'!$B$8:$I$2216,8,0),"")</f>
        <v xml:space="preserve"> </v>
      </c>
      <c r="AB2043" s="3" t="str">
        <f>IF(P2043&lt;$AC$1,"Bottom 5%","")</f>
        <v>Bottom 5%</v>
      </c>
      <c r="AC2043"/>
      <c r="AD2043" s="34" t="s">
        <v>16463</v>
      </c>
      <c r="AE2043" s="34" t="s">
        <v>13939</v>
      </c>
    </row>
    <row r="2044" spans="1:31" hidden="1" x14ac:dyDescent="0.25">
      <c r="A2044" t="s">
        <v>13549</v>
      </c>
      <c r="B2044" t="s">
        <v>13550</v>
      </c>
      <c r="C2044" s="3" t="s">
        <v>10382</v>
      </c>
      <c r="D2044" s="3" t="s">
        <v>13400</v>
      </c>
      <c r="E2044" s="3" t="s">
        <v>5093</v>
      </c>
      <c r="F2044" s="3">
        <v>10000</v>
      </c>
      <c r="G2044" s="34">
        <v>99.99</v>
      </c>
      <c r="H2044" s="3" t="s">
        <v>12</v>
      </c>
      <c r="I2044" s="3" t="s">
        <v>74</v>
      </c>
      <c r="J2044" s="3" t="s">
        <v>8171</v>
      </c>
      <c r="K2044" s="3" t="s">
        <v>8164</v>
      </c>
      <c r="L2044" s="3" t="s">
        <v>68</v>
      </c>
      <c r="M2044" s="26">
        <v>45597</v>
      </c>
      <c r="N2044"/>
      <c r="O2044" s="3" t="s">
        <v>78</v>
      </c>
      <c r="P2044" s="34">
        <v>199.98</v>
      </c>
      <c r="Q2044" s="34">
        <v>44795.519999999997</v>
      </c>
      <c r="R2044" s="34">
        <v>-44595.539999999994</v>
      </c>
      <c r="S2044" s="36">
        <v>-0.9955357142857143</v>
      </c>
      <c r="T2044" s="72" t="s">
        <v>78</v>
      </c>
      <c r="U2044" s="34">
        <v>0</v>
      </c>
      <c r="V2044" s="34">
        <v>8399.16</v>
      </c>
      <c r="W2044" s="34">
        <v>-8399.16</v>
      </c>
      <c r="X2044" s="36">
        <v>-1</v>
      </c>
      <c r="Y2044" s="36" t="str">
        <f>IFERROR(VLOOKUP(A2044,'Pivot price tier'!$C$8:$L$2270,10,0),"")</f>
        <v>X</v>
      </c>
      <c r="Z2044" s="36" t="str">
        <f>IFERROR(VLOOKUP(A2044,'Pivot price tier by size'!$D$8:$M$2491,10,0),"")</f>
        <v>X</v>
      </c>
      <c r="AA2044" s="36" t="str">
        <f>IFERROR(VLOOKUP(A2044,'Pivot category'!$B$8:$I$2216,8,0),"")</f>
        <v>X</v>
      </c>
      <c r="AB2044" s="3" t="str">
        <f>IF(P2044&lt;$AC$1,"Bottom 5%","")</f>
        <v>Bottom 5%</v>
      </c>
      <c r="AC2044"/>
      <c r="AD2044" s="34" t="s">
        <v>16463</v>
      </c>
      <c r="AE2044" s="34" t="s">
        <v>13939</v>
      </c>
    </row>
    <row r="2045" spans="1:31" hidden="1" x14ac:dyDescent="0.25">
      <c r="A2045" t="s">
        <v>15486</v>
      </c>
      <c r="B2045" t="s">
        <v>15487</v>
      </c>
      <c r="C2045" s="3" t="s">
        <v>10382</v>
      </c>
      <c r="D2045" s="3" t="s">
        <v>15169</v>
      </c>
      <c r="E2045" s="3" t="s">
        <v>5093</v>
      </c>
      <c r="F2045" s="3">
        <v>10000</v>
      </c>
      <c r="G2045" s="34">
        <v>99.99</v>
      </c>
      <c r="H2045" s="3" t="s">
        <v>12489</v>
      </c>
      <c r="I2045" s="3" t="s">
        <v>74</v>
      </c>
      <c r="J2045" s="3" t="s">
        <v>8171</v>
      </c>
      <c r="K2045" s="3" t="s">
        <v>8164</v>
      </c>
      <c r="L2045" s="3" t="s">
        <v>68</v>
      </c>
      <c r="M2045" s="26">
        <v>45901</v>
      </c>
      <c r="N2045"/>
      <c r="O2045" s="3">
        <v>12</v>
      </c>
      <c r="P2045" s="34">
        <v>14198.58</v>
      </c>
      <c r="Q2045" s="34">
        <v>0</v>
      </c>
      <c r="R2045" s="34">
        <v>14198.58</v>
      </c>
      <c r="S2045" s="36" t="s">
        <v>78</v>
      </c>
      <c r="T2045" s="72">
        <v>1183.2149999999999</v>
      </c>
      <c r="U2045" s="34">
        <v>9399.06</v>
      </c>
      <c r="V2045" s="34">
        <v>0</v>
      </c>
      <c r="W2045" s="34">
        <v>9399.06</v>
      </c>
      <c r="X2045" s="36" t="s">
        <v>78</v>
      </c>
      <c r="Y2045" s="36" t="str">
        <f>IFERROR(VLOOKUP(A2045,'Pivot price tier'!$C$8:$L$2270,10,0),"")</f>
        <v xml:space="preserve"> </v>
      </c>
      <c r="Z2045" s="36" t="str">
        <f>IFERROR(VLOOKUP(A2045,'Pivot price tier by size'!$D$8:$M$2491,10,0),"")</f>
        <v xml:space="preserve"> </v>
      </c>
      <c r="AA2045" s="36" t="str">
        <f>IFERROR(VLOOKUP(A2045,'Pivot category'!$B$8:$I$2216,8,0),"")</f>
        <v xml:space="preserve"> </v>
      </c>
      <c r="AB2045" s="3" t="str">
        <f>IF(P2045&lt;$AC$1,"Bottom 5%","")</f>
        <v>Bottom 5%</v>
      </c>
      <c r="AC2045"/>
      <c r="AD2045" s="34" t="s">
        <v>16463</v>
      </c>
      <c r="AE2045" s="34" t="s">
        <v>13939</v>
      </c>
    </row>
    <row r="2046" spans="1:31" hidden="1" x14ac:dyDescent="0.25">
      <c r="A2046" t="s">
        <v>15798</v>
      </c>
      <c r="B2046" t="s">
        <v>15799</v>
      </c>
      <c r="C2046" s="3" t="s">
        <v>10382</v>
      </c>
      <c r="D2046" s="3" t="s">
        <v>15266</v>
      </c>
      <c r="E2046" s="3" t="s">
        <v>5093</v>
      </c>
      <c r="F2046" s="3">
        <v>10000</v>
      </c>
      <c r="G2046" s="34">
        <v>99.99</v>
      </c>
      <c r="H2046" s="3" t="s">
        <v>12</v>
      </c>
      <c r="I2046" s="3" t="s">
        <v>74</v>
      </c>
      <c r="J2046" s="3" t="s">
        <v>8171</v>
      </c>
      <c r="K2046" s="3" t="s">
        <v>8164</v>
      </c>
      <c r="L2046" s="3" t="s">
        <v>68</v>
      </c>
      <c r="M2046" s="26">
        <v>45868</v>
      </c>
      <c r="N2046"/>
      <c r="O2046" s="3">
        <v>2</v>
      </c>
      <c r="P2046" s="34">
        <v>27097.29</v>
      </c>
      <c r="Q2046" s="34">
        <v>0</v>
      </c>
      <c r="R2046" s="34">
        <v>27097.29</v>
      </c>
      <c r="S2046" s="36" t="s">
        <v>78</v>
      </c>
      <c r="T2046" s="72">
        <v>13548.645</v>
      </c>
      <c r="U2046" s="34">
        <v>1399.86</v>
      </c>
      <c r="V2046" s="34">
        <v>0</v>
      </c>
      <c r="W2046" s="34">
        <v>1399.86</v>
      </c>
      <c r="X2046" s="36" t="s">
        <v>78</v>
      </c>
      <c r="Y2046" s="36" t="str">
        <f>IFERROR(VLOOKUP(A2046,'Pivot price tier'!$C$8:$L$2270,10,0),"")</f>
        <v xml:space="preserve"> </v>
      </c>
      <c r="Z2046" s="36" t="str">
        <f>IFERROR(VLOOKUP(A2046,'Pivot price tier by size'!$D$8:$M$2491,10,0),"")</f>
        <v xml:space="preserve"> </v>
      </c>
      <c r="AA2046" s="36" t="str">
        <f>IFERROR(VLOOKUP(A2046,'Pivot category'!$B$8:$I$2216,8,0),"")</f>
        <v>X</v>
      </c>
      <c r="AB2046" s="3" t="str">
        <f>IF(P2046&lt;$AC$1,"Bottom 5%","")</f>
        <v>Bottom 5%</v>
      </c>
      <c r="AC2046"/>
      <c r="AD2046" s="34" t="s">
        <v>16463</v>
      </c>
      <c r="AE2046" s="34" t="s">
        <v>13939</v>
      </c>
    </row>
    <row r="2047" spans="1:31" hidden="1" x14ac:dyDescent="0.25">
      <c r="A2047" t="s">
        <v>15048</v>
      </c>
      <c r="B2047" t="s">
        <v>15049</v>
      </c>
      <c r="C2047" s="3" t="s">
        <v>32</v>
      </c>
      <c r="D2047" s="3" t="s">
        <v>14431</v>
      </c>
      <c r="E2047" s="3" t="s">
        <v>5093</v>
      </c>
      <c r="F2047" s="3">
        <v>10000</v>
      </c>
      <c r="G2047" s="34">
        <v>299.99</v>
      </c>
      <c r="H2047" s="3" t="s">
        <v>12</v>
      </c>
      <c r="I2047" s="3" t="s">
        <v>74</v>
      </c>
      <c r="J2047" s="3" t="s">
        <v>8171</v>
      </c>
      <c r="K2047" s="3" t="s">
        <v>8164</v>
      </c>
      <c r="L2047" s="3" t="s">
        <v>68</v>
      </c>
      <c r="M2047" s="26">
        <v>45809</v>
      </c>
      <c r="N2047"/>
      <c r="O2047" s="3" t="s">
        <v>78</v>
      </c>
      <c r="P2047" s="34">
        <v>53998.2</v>
      </c>
      <c r="Q2047" s="34">
        <v>0</v>
      </c>
      <c r="R2047" s="34">
        <v>53998.2</v>
      </c>
      <c r="S2047" s="36" t="s">
        <v>78</v>
      </c>
      <c r="T2047" s="72" t="s">
        <v>78</v>
      </c>
      <c r="U2047" s="34">
        <v>26099.13</v>
      </c>
      <c r="V2047" s="34">
        <v>0</v>
      </c>
      <c r="W2047" s="34">
        <v>26099.13</v>
      </c>
      <c r="X2047" s="36" t="s">
        <v>78</v>
      </c>
      <c r="Y2047" s="36" t="str">
        <f>IFERROR(VLOOKUP(A2047,'Pivot price tier'!$C$8:$L$2270,10,0),"")</f>
        <v>X</v>
      </c>
      <c r="Z2047" s="36" t="str">
        <f>IFERROR(VLOOKUP(A2047,'Pivot price tier by size'!$D$8:$M$2491,10,0),"")</f>
        <v>X</v>
      </c>
      <c r="AA2047" s="36" t="str">
        <f>IFERROR(VLOOKUP(A2047,'Pivot category'!$B$8:$I$2216,8,0),"")</f>
        <v xml:space="preserve"> </v>
      </c>
      <c r="AB2047" s="3" t="str">
        <f>IF(P2047&lt;$AC$1,"Bottom 5%","")</f>
        <v/>
      </c>
      <c r="AC2047"/>
      <c r="AD2047" s="34" t="s">
        <v>16463</v>
      </c>
      <c r="AE2047" s="34" t="s">
        <v>13939</v>
      </c>
    </row>
    <row r="2048" spans="1:31" hidden="1" x14ac:dyDescent="0.25">
      <c r="A2048" t="s">
        <v>7949</v>
      </c>
      <c r="B2048" t="s">
        <v>1097</v>
      </c>
      <c r="C2048" s="3" t="s">
        <v>84</v>
      </c>
      <c r="D2048" s="3" t="s">
        <v>3415</v>
      </c>
      <c r="E2048" s="3">
        <v>0</v>
      </c>
      <c r="F2048" s="3">
        <v>1000</v>
      </c>
      <c r="G2048" s="34">
        <v>23.99</v>
      </c>
      <c r="H2048" s="3" t="s">
        <v>12</v>
      </c>
      <c r="I2048" s="3" t="s">
        <v>23</v>
      </c>
      <c r="J2048" s="3" t="s">
        <v>8168</v>
      </c>
      <c r="K2048" s="3" t="s">
        <v>8164</v>
      </c>
      <c r="L2048" s="3" t="s">
        <v>8167</v>
      </c>
      <c r="M2048" s="26" t="s">
        <v>13723</v>
      </c>
      <c r="N2048"/>
      <c r="O2048" s="3">
        <v>4</v>
      </c>
      <c r="P2048" s="34">
        <v>911.62</v>
      </c>
      <c r="Q2048" s="34">
        <v>1295.6199999999999</v>
      </c>
      <c r="R2048" s="34">
        <v>-383.99999999999989</v>
      </c>
      <c r="S2048" s="36">
        <v>-0.29638319877741925</v>
      </c>
      <c r="T2048" s="72">
        <v>227.905</v>
      </c>
      <c r="U2048" s="34">
        <v>0</v>
      </c>
      <c r="V2048" s="34">
        <v>479.88</v>
      </c>
      <c r="W2048" s="34">
        <v>-479.88</v>
      </c>
      <c r="X2048" s="36">
        <v>-1</v>
      </c>
      <c r="Y2048" s="36" t="str">
        <f>IFERROR(VLOOKUP(A2048,'Pivot price tier'!$C$8:$L$2270,10,0),"")</f>
        <v/>
      </c>
      <c r="Z2048" s="36" t="str">
        <f>IFERROR(VLOOKUP(A2048,'Pivot price tier by size'!$D$8:$M$2491,10,0),"")</f>
        <v/>
      </c>
      <c r="AA2048" s="36" t="str">
        <f>IFERROR(VLOOKUP(A2048,'Pivot category'!$B$8:$I$2216,8,0),"")</f>
        <v/>
      </c>
      <c r="AB2048" s="3" t="str">
        <f>IF(P2048&lt;$AC$1,"Bottom 5%","")</f>
        <v>Bottom 5%</v>
      </c>
      <c r="AC2048"/>
      <c r="AD2048" s="34" t="s">
        <v>16463</v>
      </c>
      <c r="AE2048" s="34" t="s">
        <v>13939</v>
      </c>
    </row>
    <row r="2049" spans="1:31" hidden="1" x14ac:dyDescent="0.25">
      <c r="A2049" t="s">
        <v>16198</v>
      </c>
      <c r="B2049" t="s">
        <v>16199</v>
      </c>
      <c r="C2049" s="3" t="s">
        <v>10382</v>
      </c>
      <c r="D2049" s="3" t="s">
        <v>16166</v>
      </c>
      <c r="E2049" s="3" t="s">
        <v>5093</v>
      </c>
      <c r="F2049" s="3">
        <v>1000</v>
      </c>
      <c r="G2049" s="34">
        <v>129.99</v>
      </c>
      <c r="H2049" s="3" t="s">
        <v>12489</v>
      </c>
      <c r="I2049" s="3" t="s">
        <v>74</v>
      </c>
      <c r="J2049" s="3" t="s">
        <v>15250</v>
      </c>
      <c r="K2049" s="3" t="s">
        <v>8164</v>
      </c>
      <c r="L2049" s="3" t="s">
        <v>68</v>
      </c>
      <c r="M2049" s="26">
        <v>46054</v>
      </c>
      <c r="N2049"/>
      <c r="O2049" s="3">
        <v>34</v>
      </c>
      <c r="P2049" s="34">
        <v>14298.9</v>
      </c>
      <c r="Q2049" s="34">
        <v>0</v>
      </c>
      <c r="R2049" s="34">
        <v>14298.9</v>
      </c>
      <c r="S2049" s="36" t="s">
        <v>78</v>
      </c>
      <c r="T2049" s="72">
        <v>420.55588235294118</v>
      </c>
      <c r="U2049" s="34">
        <v>519.96</v>
      </c>
      <c r="V2049" s="34">
        <v>0</v>
      </c>
      <c r="W2049" s="34">
        <v>519.96</v>
      </c>
      <c r="X2049" s="36" t="s">
        <v>78</v>
      </c>
      <c r="Y2049" s="36" t="str">
        <f>IFERROR(VLOOKUP(A2049,'Pivot price tier'!$C$8:$L$2270,10,0),"")</f>
        <v>X</v>
      </c>
      <c r="Z2049" s="36" t="str">
        <f>IFERROR(VLOOKUP(A2049,'Pivot price tier by size'!$D$8:$M$2491,10,0),"")</f>
        <v>X</v>
      </c>
      <c r="AA2049" s="36" t="str">
        <f>IFERROR(VLOOKUP(A2049,'Pivot category'!$B$8:$I$2216,8,0),"")</f>
        <v xml:space="preserve"> </v>
      </c>
      <c r="AB2049" s="3" t="str">
        <f>IF(P2049&lt;$AC$1,"Bottom 5%","")</f>
        <v>Bottom 5%</v>
      </c>
      <c r="AC2049"/>
      <c r="AD2049" s="34" t="s">
        <v>16463</v>
      </c>
      <c r="AE2049" s="34" t="s">
        <v>13939</v>
      </c>
    </row>
    <row r="2050" spans="1:31" hidden="1" x14ac:dyDescent="0.25">
      <c r="A2050" t="s">
        <v>16200</v>
      </c>
      <c r="B2050" t="s">
        <v>16201</v>
      </c>
      <c r="C2050" s="3" t="s">
        <v>10382</v>
      </c>
      <c r="D2050" s="3" t="s">
        <v>16164</v>
      </c>
      <c r="E2050" s="3" t="s">
        <v>5093</v>
      </c>
      <c r="F2050" s="3">
        <v>1000</v>
      </c>
      <c r="G2050" s="34">
        <v>129.99</v>
      </c>
      <c r="H2050" s="3" t="s">
        <v>12</v>
      </c>
      <c r="I2050" s="3" t="s">
        <v>74</v>
      </c>
      <c r="J2050" s="3" t="s">
        <v>15250</v>
      </c>
      <c r="K2050" s="3" t="s">
        <v>8164</v>
      </c>
      <c r="L2050" s="3" t="s">
        <v>68</v>
      </c>
      <c r="M2050" s="26">
        <v>46054</v>
      </c>
      <c r="N2050"/>
      <c r="O2050" s="3">
        <v>34</v>
      </c>
      <c r="P2050" s="34">
        <v>16638.72</v>
      </c>
      <c r="Q2050" s="34">
        <v>0</v>
      </c>
      <c r="R2050" s="34">
        <v>16638.72</v>
      </c>
      <c r="S2050" s="36" t="s">
        <v>78</v>
      </c>
      <c r="T2050" s="72">
        <v>489.37411764705888</v>
      </c>
      <c r="U2050" s="34">
        <v>519.96</v>
      </c>
      <c r="V2050" s="34">
        <v>0</v>
      </c>
      <c r="W2050" s="34">
        <v>519.96</v>
      </c>
      <c r="X2050" s="36" t="s">
        <v>78</v>
      </c>
      <c r="Y2050" s="36" t="str">
        <f>IFERROR(VLOOKUP(A2050,'Pivot price tier'!$C$8:$L$2270,10,0),"")</f>
        <v>X</v>
      </c>
      <c r="Z2050" s="36" t="str">
        <f>IFERROR(VLOOKUP(A2050,'Pivot price tier by size'!$D$8:$M$2491,10,0),"")</f>
        <v>X</v>
      </c>
      <c r="AA2050" s="36" t="str">
        <f>IFERROR(VLOOKUP(A2050,'Pivot category'!$B$8:$I$2216,8,0),"")</f>
        <v>X</v>
      </c>
      <c r="AB2050" s="3" t="str">
        <f>IF(P2050&lt;$AC$1,"Bottom 5%","")</f>
        <v>Bottom 5%</v>
      </c>
      <c r="AC2050"/>
      <c r="AD2050" s="34" t="s">
        <v>16463</v>
      </c>
      <c r="AE2050" s="34" t="s">
        <v>13939</v>
      </c>
    </row>
    <row r="2051" spans="1:31" hidden="1" x14ac:dyDescent="0.25">
      <c r="A2051" t="s">
        <v>16202</v>
      </c>
      <c r="B2051" t="s">
        <v>16203</v>
      </c>
      <c r="C2051" s="3" t="s">
        <v>10382</v>
      </c>
      <c r="D2051" s="3" t="s">
        <v>16165</v>
      </c>
      <c r="E2051" s="3" t="s">
        <v>5093</v>
      </c>
      <c r="F2051" s="3">
        <v>1000</v>
      </c>
      <c r="G2051" s="34">
        <v>129.99</v>
      </c>
      <c r="H2051" s="3" t="s">
        <v>12</v>
      </c>
      <c r="I2051" s="3" t="s">
        <v>74</v>
      </c>
      <c r="J2051" s="3" t="s">
        <v>15250</v>
      </c>
      <c r="K2051" s="3" t="s">
        <v>8164</v>
      </c>
      <c r="L2051" s="3" t="s">
        <v>68</v>
      </c>
      <c r="M2051" s="26">
        <v>46054</v>
      </c>
      <c r="N2051"/>
      <c r="O2051" s="3">
        <v>28</v>
      </c>
      <c r="P2051" s="34">
        <v>27037.919999999998</v>
      </c>
      <c r="Q2051" s="34">
        <v>0</v>
      </c>
      <c r="R2051" s="34">
        <v>27037.919999999998</v>
      </c>
      <c r="S2051" s="36" t="s">
        <v>78</v>
      </c>
      <c r="T2051" s="72">
        <v>965.64</v>
      </c>
      <c r="U2051" s="34">
        <v>1299.9000000000001</v>
      </c>
      <c r="V2051" s="34">
        <v>0</v>
      </c>
      <c r="W2051" s="34">
        <v>1299.9000000000001</v>
      </c>
      <c r="X2051" s="36" t="s">
        <v>78</v>
      </c>
      <c r="Y2051" s="36" t="str">
        <f>IFERROR(VLOOKUP(A2051,'Pivot price tier'!$C$8:$L$2270,10,0),"")</f>
        <v>X</v>
      </c>
      <c r="Z2051" s="36" t="str">
        <f>IFERROR(VLOOKUP(A2051,'Pivot price tier by size'!$D$8:$M$2491,10,0),"")</f>
        <v>X</v>
      </c>
      <c r="AA2051" s="36" t="str">
        <f>IFERROR(VLOOKUP(A2051,'Pivot category'!$B$8:$I$2216,8,0),"")</f>
        <v>X</v>
      </c>
      <c r="AB2051" s="3" t="str">
        <f>IF(P2051&lt;$AC$1,"Bottom 5%","")</f>
        <v>Bottom 5%</v>
      </c>
      <c r="AC2051"/>
      <c r="AD2051" s="34" t="s">
        <v>16463</v>
      </c>
      <c r="AE2051" s="34" t="s">
        <v>13939</v>
      </c>
    </row>
    <row r="2052" spans="1:31" hidden="1" x14ac:dyDescent="0.25">
      <c r="A2052" t="s">
        <v>10664</v>
      </c>
      <c r="B2052" t="s">
        <v>10665</v>
      </c>
      <c r="C2052" s="3" t="s">
        <v>32</v>
      </c>
      <c r="D2052" s="3" t="s">
        <v>10574</v>
      </c>
      <c r="E2052" s="3" t="s">
        <v>5093</v>
      </c>
      <c r="F2052" s="3">
        <v>7000</v>
      </c>
      <c r="G2052" s="34">
        <v>79.989999999999995</v>
      </c>
      <c r="H2052" s="3" t="s">
        <v>12</v>
      </c>
      <c r="I2052" s="3" t="s">
        <v>15</v>
      </c>
      <c r="J2052" s="3" t="s">
        <v>8171</v>
      </c>
      <c r="K2052" s="3" t="s">
        <v>8176</v>
      </c>
      <c r="L2052" s="3" t="s">
        <v>68</v>
      </c>
      <c r="M2052" s="26" t="s">
        <v>13723</v>
      </c>
      <c r="N2052"/>
      <c r="O2052" s="3">
        <v>1</v>
      </c>
      <c r="P2052" s="34">
        <v>399.95</v>
      </c>
      <c r="Q2052" s="34">
        <v>0</v>
      </c>
      <c r="R2052" s="34">
        <v>399.95</v>
      </c>
      <c r="S2052" s="36" t="s">
        <v>78</v>
      </c>
      <c r="T2052" s="72">
        <v>399.95</v>
      </c>
      <c r="U2052" s="34" t="s">
        <v>78</v>
      </c>
      <c r="V2052" s="34" t="s">
        <v>78</v>
      </c>
      <c r="W2052" s="34" t="s">
        <v>78</v>
      </c>
      <c r="X2052" s="36" t="s">
        <v>78</v>
      </c>
      <c r="Y2052" s="36" t="str">
        <f>IFERROR(VLOOKUP(A2052,'Pivot price tier'!$C$8:$L$2270,10,0),"")</f>
        <v/>
      </c>
      <c r="Z2052" s="36" t="str">
        <f>IFERROR(VLOOKUP(A2052,'Pivot price tier by size'!$D$8:$M$2491,10,0),"")</f>
        <v/>
      </c>
      <c r="AA2052" s="36" t="str">
        <f>IFERROR(VLOOKUP(A2052,'Pivot category'!$B$8:$I$2216,8,0),"")</f>
        <v/>
      </c>
      <c r="AB2052" s="3" t="str">
        <f>IF(P2052&lt;$AC$1,"Bottom 5%","")</f>
        <v>Bottom 5%</v>
      </c>
      <c r="AC2052"/>
      <c r="AD2052" s="34" t="s">
        <v>16463</v>
      </c>
      <c r="AE2052" s="34" t="s">
        <v>13951</v>
      </c>
    </row>
    <row r="2053" spans="1:31" hidden="1" x14ac:dyDescent="0.25">
      <c r="A2053" t="s">
        <v>12352</v>
      </c>
      <c r="B2053" t="s">
        <v>12353</v>
      </c>
      <c r="C2053" s="3" t="s">
        <v>32</v>
      </c>
      <c r="D2053" s="3" t="s">
        <v>12120</v>
      </c>
      <c r="E2053" s="3" t="s">
        <v>5093</v>
      </c>
      <c r="F2053" s="3">
        <v>10000</v>
      </c>
      <c r="G2053" s="34">
        <v>99.99</v>
      </c>
      <c r="H2053" s="3" t="s">
        <v>12489</v>
      </c>
      <c r="I2053" s="3" t="s">
        <v>15</v>
      </c>
      <c r="J2053" s="3" t="s">
        <v>8171</v>
      </c>
      <c r="K2053" s="3" t="s">
        <v>8176</v>
      </c>
      <c r="L2053" s="3" t="s">
        <v>68</v>
      </c>
      <c r="M2053" s="26">
        <v>45261</v>
      </c>
      <c r="N2053"/>
      <c r="O2053" s="3">
        <v>1</v>
      </c>
      <c r="P2053" s="34">
        <v>299.97000000000003</v>
      </c>
      <c r="Q2053" s="34">
        <v>1799.82</v>
      </c>
      <c r="R2053" s="34">
        <v>-1499.85</v>
      </c>
      <c r="S2053" s="36">
        <v>-0.83333333333333326</v>
      </c>
      <c r="T2053" s="72">
        <v>299.97000000000003</v>
      </c>
      <c r="U2053" s="34">
        <v>0</v>
      </c>
      <c r="V2053" s="34">
        <v>3299.67</v>
      </c>
      <c r="W2053" s="34">
        <v>-3299.67</v>
      </c>
      <c r="X2053" s="36">
        <v>-1</v>
      </c>
      <c r="Y2053" s="36" t="str">
        <f>IFERROR(VLOOKUP(A2053,'Pivot price tier'!$C$8:$L$2270,10,0),"")</f>
        <v/>
      </c>
      <c r="Z2053" s="36" t="str">
        <f>IFERROR(VLOOKUP(A2053,'Pivot price tier by size'!$D$8:$M$2491,10,0),"")</f>
        <v/>
      </c>
      <c r="AA2053" s="36" t="str">
        <f>IFERROR(VLOOKUP(A2053,'Pivot category'!$B$8:$I$2216,8,0),"")</f>
        <v/>
      </c>
      <c r="AB2053" s="3" t="str">
        <f>IF(P2053&lt;$AC$1,"Bottom 5%","")</f>
        <v>Bottom 5%</v>
      </c>
      <c r="AC2053"/>
      <c r="AD2053" s="34" t="s">
        <v>16463</v>
      </c>
      <c r="AE2053" s="34" t="s">
        <v>13951</v>
      </c>
    </row>
    <row r="2054" spans="1:31" hidden="1" x14ac:dyDescent="0.25">
      <c r="A2054" t="s">
        <v>12004</v>
      </c>
      <c r="B2054" t="s">
        <v>12005</v>
      </c>
      <c r="C2054" s="3" t="s">
        <v>32</v>
      </c>
      <c r="D2054" s="3" t="s">
        <v>11848</v>
      </c>
      <c r="E2054" s="3" t="s">
        <v>5093</v>
      </c>
      <c r="F2054" s="3">
        <v>70000</v>
      </c>
      <c r="G2054" s="34">
        <v>26.99</v>
      </c>
      <c r="H2054" s="3" t="s">
        <v>12</v>
      </c>
      <c r="I2054" s="3" t="s">
        <v>23</v>
      </c>
      <c r="J2054" s="3" t="s">
        <v>8168</v>
      </c>
      <c r="K2054" s="3" t="s">
        <v>8164</v>
      </c>
      <c r="L2054" s="3" t="s">
        <v>8167</v>
      </c>
      <c r="M2054" s="26">
        <v>45231</v>
      </c>
      <c r="N2054"/>
      <c r="O2054" s="3">
        <v>4</v>
      </c>
      <c r="P2054" s="34">
        <v>14028.22</v>
      </c>
      <c r="Q2054" s="34">
        <v>14077.44</v>
      </c>
      <c r="R2054" s="34">
        <v>-49.220000000001164</v>
      </c>
      <c r="S2054" s="36">
        <v>-3.49637434078931E-3</v>
      </c>
      <c r="T2054" s="72">
        <v>3507.0549999999998</v>
      </c>
      <c r="U2054" s="34">
        <v>3376.25</v>
      </c>
      <c r="V2054" s="34">
        <v>5004.09</v>
      </c>
      <c r="W2054" s="34">
        <v>-1627.8400000000001</v>
      </c>
      <c r="X2054" s="36">
        <v>-0.32530190304331064</v>
      </c>
      <c r="Y2054" s="36" t="str">
        <f>IFERROR(VLOOKUP(A2054,'Pivot price tier'!$C$8:$L$2270,10,0),"")</f>
        <v/>
      </c>
      <c r="Z2054" s="36" t="str">
        <f>IFERROR(VLOOKUP(A2054,'Pivot price tier by size'!$D$8:$M$2491,10,0),"")</f>
        <v/>
      </c>
      <c r="AA2054" s="36" t="str">
        <f>IFERROR(VLOOKUP(A2054,'Pivot category'!$B$8:$I$2216,8,0),"")</f>
        <v/>
      </c>
      <c r="AB2054" s="3" t="str">
        <f>IF(P2054&lt;$AC$1,"Bottom 5%","")</f>
        <v>Bottom 5%</v>
      </c>
      <c r="AC2054"/>
      <c r="AD2054" s="34" t="s">
        <v>16463</v>
      </c>
      <c r="AE2054" s="34" t="s">
        <v>13951</v>
      </c>
    </row>
    <row r="2055" spans="1:31" hidden="1" x14ac:dyDescent="0.25">
      <c r="A2055" t="s">
        <v>14675</v>
      </c>
      <c r="B2055" t="s">
        <v>14103</v>
      </c>
      <c r="C2055" s="3" t="s">
        <v>10382</v>
      </c>
      <c r="D2055" s="3" t="s">
        <v>12200</v>
      </c>
      <c r="E2055" s="3" t="s">
        <v>5093</v>
      </c>
      <c r="F2055" s="3">
        <v>10000</v>
      </c>
      <c r="G2055" s="34">
        <v>599</v>
      </c>
      <c r="H2055" s="3" t="s">
        <v>12</v>
      </c>
      <c r="I2055" s="3" t="s">
        <v>74</v>
      </c>
      <c r="J2055" s="3" t="s">
        <v>8171</v>
      </c>
      <c r="K2055" s="3" t="s">
        <v>8176</v>
      </c>
      <c r="L2055" s="3" t="s">
        <v>68</v>
      </c>
      <c r="M2055" s="26">
        <v>45627</v>
      </c>
      <c r="N2055"/>
      <c r="O2055" s="3" t="s">
        <v>78</v>
      </c>
      <c r="P2055" s="34">
        <v>599</v>
      </c>
      <c r="Q2055" s="34">
        <v>4193</v>
      </c>
      <c r="R2055" s="34">
        <v>-3594</v>
      </c>
      <c r="S2055" s="36">
        <v>-0.85714285714285721</v>
      </c>
      <c r="T2055" s="72" t="s">
        <v>78</v>
      </c>
      <c r="U2055" s="34" t="s">
        <v>78</v>
      </c>
      <c r="V2055" s="34" t="s">
        <v>78</v>
      </c>
      <c r="W2055" s="34" t="s">
        <v>78</v>
      </c>
      <c r="X2055" s="36" t="s">
        <v>78</v>
      </c>
      <c r="Y2055" s="36" t="str">
        <f>IFERROR(VLOOKUP(A2055,'Pivot price tier'!$C$8:$L$2270,10,0),"")</f>
        <v/>
      </c>
      <c r="Z2055" s="36" t="str">
        <f>IFERROR(VLOOKUP(A2055,'Pivot price tier by size'!$D$8:$M$2491,10,0),"")</f>
        <v/>
      </c>
      <c r="AA2055" s="36" t="str">
        <f>IFERROR(VLOOKUP(A2055,'Pivot category'!$B$8:$I$2216,8,0),"")</f>
        <v/>
      </c>
      <c r="AB2055" s="3" t="str">
        <f>IF(P2055&lt;$AC$1,"Bottom 5%","")</f>
        <v>Bottom 5%</v>
      </c>
      <c r="AC2055"/>
      <c r="AD2055" s="34" t="s">
        <v>16463</v>
      </c>
      <c r="AE2055" s="34" t="s">
        <v>13951</v>
      </c>
    </row>
    <row r="2056" spans="1:31" hidden="1" x14ac:dyDescent="0.25">
      <c r="A2056" t="s">
        <v>11730</v>
      </c>
      <c r="B2056" t="s">
        <v>6480</v>
      </c>
      <c r="C2056" s="3" t="s">
        <v>32</v>
      </c>
      <c r="D2056" s="3" t="s">
        <v>8009</v>
      </c>
      <c r="E2056" s="3" t="s">
        <v>5093</v>
      </c>
      <c r="F2056" s="3">
        <v>7000</v>
      </c>
      <c r="G2056" s="34">
        <v>29.99</v>
      </c>
      <c r="H2056" s="3" t="s">
        <v>12</v>
      </c>
      <c r="I2056" s="3" t="s">
        <v>15</v>
      </c>
      <c r="J2056" s="3" t="s">
        <v>8168</v>
      </c>
      <c r="K2056" s="3" t="s">
        <v>8164</v>
      </c>
      <c r="L2056" s="3" t="s">
        <v>8167</v>
      </c>
      <c r="M2056" s="26" t="s">
        <v>13723</v>
      </c>
      <c r="N2056"/>
      <c r="O2056" s="3">
        <v>5</v>
      </c>
      <c r="P2056" s="34">
        <v>20920.77</v>
      </c>
      <c r="Q2056" s="34">
        <v>30294.95</v>
      </c>
      <c r="R2056" s="34">
        <v>-9374.18</v>
      </c>
      <c r="S2056" s="36">
        <v>-0.3094304496293937</v>
      </c>
      <c r="T2056" s="72">
        <v>4184.1540000000005</v>
      </c>
      <c r="U2056" s="34">
        <v>3019.27</v>
      </c>
      <c r="V2056" s="34">
        <v>6838.86</v>
      </c>
      <c r="W2056" s="34">
        <v>-3819.5899999999997</v>
      </c>
      <c r="X2056" s="36">
        <v>-0.55851267608928978</v>
      </c>
      <c r="Y2056" s="36" t="str">
        <f>IFERROR(VLOOKUP(A2056,'Pivot price tier'!$C$8:$L$2270,10,0),"")</f>
        <v/>
      </c>
      <c r="Z2056" s="36" t="str">
        <f>IFERROR(VLOOKUP(A2056,'Pivot price tier by size'!$D$8:$M$2491,10,0),"")</f>
        <v/>
      </c>
      <c r="AA2056" s="36" t="str">
        <f>IFERROR(VLOOKUP(A2056,'Pivot category'!$B$8:$I$2216,8,0),"")</f>
        <v/>
      </c>
      <c r="AB2056" s="3" t="str">
        <f>IF(P2056&lt;$AC$1,"Bottom 5%","")</f>
        <v>Bottom 5%</v>
      </c>
      <c r="AC2056"/>
      <c r="AD2056" s="34" t="s">
        <v>16463</v>
      </c>
      <c r="AE2056" s="34" t="s">
        <v>13951</v>
      </c>
    </row>
    <row r="2057" spans="1:31" hidden="1" x14ac:dyDescent="0.25">
      <c r="A2057" t="s">
        <v>12354</v>
      </c>
      <c r="B2057" t="s">
        <v>12355</v>
      </c>
      <c r="C2057" s="3" t="s">
        <v>32</v>
      </c>
      <c r="D2057" s="3" t="s">
        <v>12121</v>
      </c>
      <c r="E2057" s="3" t="s">
        <v>5093</v>
      </c>
      <c r="F2057" s="3">
        <v>10000</v>
      </c>
      <c r="G2057" s="34">
        <v>79.989999999999995</v>
      </c>
      <c r="H2057" s="3" t="s">
        <v>12</v>
      </c>
      <c r="I2057" s="3" t="s">
        <v>15</v>
      </c>
      <c r="J2057" s="3" t="s">
        <v>8171</v>
      </c>
      <c r="K2057" s="3" t="s">
        <v>8176</v>
      </c>
      <c r="L2057" s="3" t="s">
        <v>68</v>
      </c>
      <c r="M2057" s="26">
        <v>45261</v>
      </c>
      <c r="N2057"/>
      <c r="O2057" s="3">
        <v>1</v>
      </c>
      <c r="P2057" s="34">
        <v>79.989999999999995</v>
      </c>
      <c r="Q2057" s="34">
        <v>1519.81</v>
      </c>
      <c r="R2057" s="34">
        <v>-1439.82</v>
      </c>
      <c r="S2057" s="36">
        <v>-0.94736842105263164</v>
      </c>
      <c r="T2057" s="72">
        <v>79.989999999999995</v>
      </c>
      <c r="U2057" s="34">
        <v>-319.95999999999998</v>
      </c>
      <c r="V2057" s="34">
        <v>1679.79</v>
      </c>
      <c r="W2057" s="34">
        <v>-1999.75</v>
      </c>
      <c r="X2057" s="36">
        <v>-1.1904761904761905</v>
      </c>
      <c r="Y2057" s="36" t="str">
        <f>IFERROR(VLOOKUP(A2057,'Pivot price tier'!$C$8:$L$2270,10,0),"")</f>
        <v/>
      </c>
      <c r="Z2057" s="36" t="str">
        <f>IFERROR(VLOOKUP(A2057,'Pivot price tier by size'!$D$8:$M$2491,10,0),"")</f>
        <v/>
      </c>
      <c r="AA2057" s="36" t="str">
        <f>IFERROR(VLOOKUP(A2057,'Pivot category'!$B$8:$I$2216,8,0),"")</f>
        <v/>
      </c>
      <c r="AB2057" s="3" t="str">
        <f>IF(P2057&lt;$AC$1,"Bottom 5%","")</f>
        <v>Bottom 5%</v>
      </c>
      <c r="AC2057"/>
      <c r="AD2057" s="34" t="s">
        <v>16463</v>
      </c>
      <c r="AE2057" s="34" t="s">
        <v>13951</v>
      </c>
    </row>
    <row r="2058" spans="1:31" hidden="1" x14ac:dyDescent="0.25">
      <c r="A2058" t="s">
        <v>9623</v>
      </c>
      <c r="B2058" t="s">
        <v>9624</v>
      </c>
      <c r="C2058" s="3" t="s">
        <v>32</v>
      </c>
      <c r="D2058" s="3" t="s">
        <v>9183</v>
      </c>
      <c r="E2058" s="3" t="s">
        <v>5093</v>
      </c>
      <c r="F2058" s="3">
        <v>10000</v>
      </c>
      <c r="G2058" s="34">
        <v>69.989999999999995</v>
      </c>
      <c r="H2058" s="3" t="s">
        <v>12</v>
      </c>
      <c r="I2058" s="3" t="s">
        <v>15</v>
      </c>
      <c r="J2058" s="3" t="s">
        <v>8173</v>
      </c>
      <c r="K2058" s="3" t="s">
        <v>8172</v>
      </c>
      <c r="L2058" s="3" t="s">
        <v>68</v>
      </c>
      <c r="M2058" s="26" t="s">
        <v>13723</v>
      </c>
      <c r="N2058"/>
      <c r="O2058" s="3">
        <v>15</v>
      </c>
      <c r="P2058" s="34">
        <v>10288.530000000001</v>
      </c>
      <c r="Q2058" s="34">
        <v>48063.13</v>
      </c>
      <c r="R2058" s="34">
        <v>-37774.6</v>
      </c>
      <c r="S2058" s="36">
        <v>-0.78593716222809462</v>
      </c>
      <c r="T2058" s="72">
        <v>685.90200000000004</v>
      </c>
      <c r="U2058" s="34">
        <v>0</v>
      </c>
      <c r="V2058" s="34">
        <v>769.89</v>
      </c>
      <c r="W2058" s="34">
        <v>-769.89</v>
      </c>
      <c r="X2058" s="36">
        <v>-1</v>
      </c>
      <c r="Y2058" s="36" t="str">
        <f>IFERROR(VLOOKUP(A2058,'Pivot price tier'!$C$8:$L$2270,10,0),"")</f>
        <v/>
      </c>
      <c r="Z2058" s="36" t="str">
        <f>IFERROR(VLOOKUP(A2058,'Pivot price tier by size'!$D$8:$M$2491,10,0),"")</f>
        <v/>
      </c>
      <c r="AA2058" s="36" t="str">
        <f>IFERROR(VLOOKUP(A2058,'Pivot category'!$B$8:$I$2216,8,0),"")</f>
        <v/>
      </c>
      <c r="AB2058" s="3" t="str">
        <f>IF(P2058&lt;$AC$1,"Bottom 5%","")</f>
        <v>Bottom 5%</v>
      </c>
      <c r="AC2058"/>
      <c r="AD2058" s="34" t="s">
        <v>16463</v>
      </c>
      <c r="AE2058" s="34" t="s">
        <v>13951</v>
      </c>
    </row>
    <row r="2059" spans="1:31" hidden="1" x14ac:dyDescent="0.25">
      <c r="A2059" t="s">
        <v>11731</v>
      </c>
      <c r="B2059" t="s">
        <v>6481</v>
      </c>
      <c r="C2059" s="3" t="s">
        <v>32</v>
      </c>
      <c r="D2059" s="3" t="s">
        <v>8010</v>
      </c>
      <c r="E2059" s="3" t="s">
        <v>5093</v>
      </c>
      <c r="F2059" s="3">
        <v>7000</v>
      </c>
      <c r="G2059" s="34">
        <v>23.99</v>
      </c>
      <c r="H2059" s="3" t="s">
        <v>12</v>
      </c>
      <c r="I2059" s="3" t="s">
        <v>23</v>
      </c>
      <c r="J2059" s="3" t="s">
        <v>8168</v>
      </c>
      <c r="K2059" s="3" t="s">
        <v>8164</v>
      </c>
      <c r="L2059" s="3" t="s">
        <v>8167</v>
      </c>
      <c r="M2059" s="26" t="s">
        <v>13723</v>
      </c>
      <c r="N2059"/>
      <c r="O2059" s="3">
        <v>10</v>
      </c>
      <c r="P2059" s="34">
        <v>19569.05</v>
      </c>
      <c r="Q2059" s="34">
        <v>19576.439999999999</v>
      </c>
      <c r="R2059" s="34">
        <v>-7.3899999999994179</v>
      </c>
      <c r="S2059" s="36">
        <v>-3.7749458021985038E-4</v>
      </c>
      <c r="T2059" s="72">
        <v>1956.905</v>
      </c>
      <c r="U2059" s="34">
        <v>3705.02</v>
      </c>
      <c r="V2059" s="34">
        <v>6488.82</v>
      </c>
      <c r="W2059" s="34">
        <v>-2783.7999999999997</v>
      </c>
      <c r="X2059" s="36">
        <v>-0.42901482858208428</v>
      </c>
      <c r="Y2059" s="36" t="str">
        <f>IFERROR(VLOOKUP(A2059,'Pivot price tier'!$C$8:$L$2270,10,0),"")</f>
        <v/>
      </c>
      <c r="Z2059" s="36" t="str">
        <f>IFERROR(VLOOKUP(A2059,'Pivot price tier by size'!$D$8:$M$2491,10,0),"")</f>
        <v/>
      </c>
      <c r="AA2059" s="36" t="str">
        <f>IFERROR(VLOOKUP(A2059,'Pivot category'!$B$8:$I$2216,8,0),"")</f>
        <v/>
      </c>
      <c r="AB2059" s="3" t="str">
        <f>IF(P2059&lt;$AC$1,"Bottom 5%","")</f>
        <v>Bottom 5%</v>
      </c>
      <c r="AC2059"/>
      <c r="AD2059" s="34" t="s">
        <v>16463</v>
      </c>
      <c r="AE2059" s="34" t="s">
        <v>13951</v>
      </c>
    </row>
    <row r="2060" spans="1:31" hidden="1" x14ac:dyDescent="0.25">
      <c r="A2060" t="s">
        <v>12233</v>
      </c>
      <c r="B2060" t="s">
        <v>9135</v>
      </c>
      <c r="C2060" s="3" t="s">
        <v>32</v>
      </c>
      <c r="D2060" s="3" t="s">
        <v>8584</v>
      </c>
      <c r="E2060" s="3" t="s">
        <v>5093</v>
      </c>
      <c r="F2060" s="3">
        <v>10000</v>
      </c>
      <c r="G2060" s="34">
        <v>47.99</v>
      </c>
      <c r="H2060" s="3" t="s">
        <v>12489</v>
      </c>
      <c r="I2060" s="3" t="s">
        <v>15</v>
      </c>
      <c r="J2060" s="3" t="s">
        <v>8168</v>
      </c>
      <c r="K2060" s="3" t="s">
        <v>8172</v>
      </c>
      <c r="L2060" s="3" t="s">
        <v>8167</v>
      </c>
      <c r="M2060" s="26" t="s">
        <v>13723</v>
      </c>
      <c r="N2060"/>
      <c r="O2060" s="3">
        <v>3</v>
      </c>
      <c r="P2060" s="34">
        <v>1903.61</v>
      </c>
      <c r="Q2060" s="34">
        <v>1519.81</v>
      </c>
      <c r="R2060" s="34">
        <v>383.79999999999995</v>
      </c>
      <c r="S2060" s="36">
        <v>0.25253156644580566</v>
      </c>
      <c r="T2060" s="72">
        <v>634.53666666666663</v>
      </c>
      <c r="U2060" s="34">
        <v>0</v>
      </c>
      <c r="V2060" s="34">
        <v>479.94</v>
      </c>
      <c r="W2060" s="34">
        <v>-479.94</v>
      </c>
      <c r="X2060" s="36">
        <v>-1</v>
      </c>
      <c r="Y2060" s="36" t="str">
        <f>IFERROR(VLOOKUP(A2060,'Pivot price tier'!$C$8:$L$2270,10,0),"")</f>
        <v/>
      </c>
      <c r="Z2060" s="36" t="str">
        <f>IFERROR(VLOOKUP(A2060,'Pivot price tier by size'!$D$8:$M$2491,10,0),"")</f>
        <v/>
      </c>
      <c r="AA2060" s="36" t="str">
        <f>IFERROR(VLOOKUP(A2060,'Pivot category'!$B$8:$I$2216,8,0),"")</f>
        <v/>
      </c>
      <c r="AB2060" s="3" t="str">
        <f>IF(P2060&lt;$AC$1,"Bottom 5%","")</f>
        <v>Bottom 5%</v>
      </c>
      <c r="AC2060"/>
      <c r="AD2060" s="34" t="s">
        <v>16463</v>
      </c>
      <c r="AE2060" s="34" t="s">
        <v>13951</v>
      </c>
    </row>
    <row r="2061" spans="1:31" hidden="1" x14ac:dyDescent="0.25">
      <c r="A2061" t="s">
        <v>8861</v>
      </c>
      <c r="B2061" t="s">
        <v>8860</v>
      </c>
      <c r="C2061" s="3" t="s">
        <v>72</v>
      </c>
      <c r="D2061" s="3" t="s">
        <v>8585</v>
      </c>
      <c r="E2061" s="3" t="s">
        <v>5093</v>
      </c>
      <c r="F2061" s="3">
        <v>7000</v>
      </c>
      <c r="G2061" s="34">
        <v>49.99</v>
      </c>
      <c r="H2061" s="3" t="s">
        <v>12</v>
      </c>
      <c r="I2061" s="3" t="s">
        <v>70</v>
      </c>
      <c r="J2061" s="3" t="s">
        <v>8168</v>
      </c>
      <c r="K2061" s="3" t="s">
        <v>8170</v>
      </c>
      <c r="L2061" s="3" t="s">
        <v>8166</v>
      </c>
      <c r="M2061" s="26" t="s">
        <v>13723</v>
      </c>
      <c r="N2061"/>
      <c r="O2061" s="3">
        <v>7</v>
      </c>
      <c r="P2061" s="34">
        <v>899.82</v>
      </c>
      <c r="Q2061" s="34">
        <v>10097.98</v>
      </c>
      <c r="R2061" s="34">
        <v>-9198.16</v>
      </c>
      <c r="S2061" s="36">
        <v>-0.91089108910891092</v>
      </c>
      <c r="T2061" s="72">
        <v>128.5457142857143</v>
      </c>
      <c r="U2061" s="34">
        <v>-99.98</v>
      </c>
      <c r="V2061" s="34">
        <v>6698.66</v>
      </c>
      <c r="W2061" s="34">
        <v>-6798.6399999999994</v>
      </c>
      <c r="X2061" s="36">
        <v>-1.0149253731343284</v>
      </c>
      <c r="Y2061" s="36" t="str">
        <f>IFERROR(VLOOKUP(A2061,'Pivot price tier'!$C$8:$L$2270,10,0),"")</f>
        <v/>
      </c>
      <c r="Z2061" s="36" t="str">
        <f>IFERROR(VLOOKUP(A2061,'Pivot price tier by size'!$D$8:$M$2491,10,0),"")</f>
        <v/>
      </c>
      <c r="AA2061" s="36" t="str">
        <f>IFERROR(VLOOKUP(A2061,'Pivot category'!$B$8:$I$2216,8,0),"")</f>
        <v/>
      </c>
      <c r="AB2061" s="3" t="str">
        <f>IF(P2061&lt;$AC$1,"Bottom 5%","")</f>
        <v>Bottom 5%</v>
      </c>
      <c r="AC2061"/>
      <c r="AD2061" s="34" t="s">
        <v>16463</v>
      </c>
      <c r="AE2061" s="34" t="s">
        <v>13951</v>
      </c>
    </row>
    <row r="2062" spans="1:31" hidden="1" x14ac:dyDescent="0.25">
      <c r="A2062" t="s">
        <v>12637</v>
      </c>
      <c r="B2062" t="s">
        <v>12638</v>
      </c>
      <c r="C2062" s="3" t="s">
        <v>32</v>
      </c>
      <c r="D2062" s="3" t="s">
        <v>12491</v>
      </c>
      <c r="E2062" s="3">
        <v>0</v>
      </c>
      <c r="F2062" s="3">
        <v>3000</v>
      </c>
      <c r="G2062" s="34">
        <v>41.99</v>
      </c>
      <c r="H2062" s="3" t="s">
        <v>54</v>
      </c>
      <c r="I2062" s="3" t="s">
        <v>54</v>
      </c>
      <c r="J2062" s="3" t="s">
        <v>8168</v>
      </c>
      <c r="K2062" s="3" t="s">
        <v>8176</v>
      </c>
      <c r="L2062" s="3" t="s">
        <v>68</v>
      </c>
      <c r="M2062" s="26">
        <v>45323</v>
      </c>
      <c r="N2062"/>
      <c r="O2062" s="3">
        <v>3</v>
      </c>
      <c r="P2062" s="34">
        <v>377.91</v>
      </c>
      <c r="Q2062" s="34">
        <v>713.83</v>
      </c>
      <c r="R2062" s="34">
        <v>-335.92</v>
      </c>
      <c r="S2062" s="36">
        <v>-0.47058823529411764</v>
      </c>
      <c r="T2062" s="72">
        <v>125.97000000000001</v>
      </c>
      <c r="U2062" s="34" t="s">
        <v>78</v>
      </c>
      <c r="V2062" s="34" t="s">
        <v>78</v>
      </c>
      <c r="W2062" s="34" t="s">
        <v>78</v>
      </c>
      <c r="X2062" s="36" t="s">
        <v>78</v>
      </c>
      <c r="Y2062" s="36" t="str">
        <f>IFERROR(VLOOKUP(A2062,'Pivot price tier'!$C$8:$L$2270,10,0),"")</f>
        <v/>
      </c>
      <c r="Z2062" s="36" t="str">
        <f>IFERROR(VLOOKUP(A2062,'Pivot price tier by size'!$D$8:$M$2491,10,0),"")</f>
        <v/>
      </c>
      <c r="AA2062" s="36" t="str">
        <f>IFERROR(VLOOKUP(A2062,'Pivot category'!$B$8:$I$2216,8,0),"")</f>
        <v/>
      </c>
      <c r="AB2062" s="3" t="str">
        <f>IF(P2062&lt;$AC$1,"Bottom 5%","")</f>
        <v>Bottom 5%</v>
      </c>
      <c r="AC2062"/>
      <c r="AD2062" s="34">
        <v>0</v>
      </c>
      <c r="AE2062" s="34" t="s">
        <v>12505</v>
      </c>
    </row>
    <row r="2063" spans="1:31" hidden="1" x14ac:dyDescent="0.25">
      <c r="A2063" t="s">
        <v>13551</v>
      </c>
      <c r="B2063" t="s">
        <v>13552</v>
      </c>
      <c r="C2063" s="3" t="s">
        <v>32</v>
      </c>
      <c r="D2063" s="3" t="s">
        <v>12490</v>
      </c>
      <c r="E2063" s="3">
        <v>0</v>
      </c>
      <c r="F2063" s="3">
        <v>3000</v>
      </c>
      <c r="G2063" s="34">
        <v>41.99</v>
      </c>
      <c r="H2063" s="3" t="s">
        <v>54</v>
      </c>
      <c r="I2063" s="3" t="s">
        <v>54</v>
      </c>
      <c r="J2063" s="3" t="s">
        <v>8168</v>
      </c>
      <c r="K2063" s="3" t="s">
        <v>8176</v>
      </c>
      <c r="L2063" s="3" t="s">
        <v>68</v>
      </c>
      <c r="M2063" s="26">
        <v>45597</v>
      </c>
      <c r="N2063"/>
      <c r="O2063" s="3">
        <v>3</v>
      </c>
      <c r="P2063" s="34">
        <v>503.88</v>
      </c>
      <c r="Q2063" s="34">
        <v>503.88</v>
      </c>
      <c r="R2063" s="34">
        <v>0</v>
      </c>
      <c r="S2063" s="36">
        <v>0</v>
      </c>
      <c r="T2063" s="72">
        <v>167.96</v>
      </c>
      <c r="U2063" s="34" t="s">
        <v>78</v>
      </c>
      <c r="V2063" s="34" t="s">
        <v>78</v>
      </c>
      <c r="W2063" s="34" t="s">
        <v>78</v>
      </c>
      <c r="X2063" s="36" t="s">
        <v>78</v>
      </c>
      <c r="Y2063" s="36" t="str">
        <f>IFERROR(VLOOKUP(A2063,'Pivot price tier'!$C$8:$L$2270,10,0),"")</f>
        <v/>
      </c>
      <c r="Z2063" s="36" t="str">
        <f>IFERROR(VLOOKUP(A2063,'Pivot price tier by size'!$D$8:$M$2491,10,0),"")</f>
        <v/>
      </c>
      <c r="AA2063" s="36" t="str">
        <f>IFERROR(VLOOKUP(A2063,'Pivot category'!$B$8:$I$2216,8,0),"")</f>
        <v/>
      </c>
      <c r="AB2063" s="3" t="str">
        <f>IF(P2063&lt;$AC$1,"Bottom 5%","")</f>
        <v>Bottom 5%</v>
      </c>
      <c r="AC2063"/>
      <c r="AD2063" s="34">
        <v>0</v>
      </c>
      <c r="AE2063" s="34" t="s">
        <v>12505</v>
      </c>
    </row>
    <row r="2064" spans="1:31" hidden="1" x14ac:dyDescent="0.25">
      <c r="A2064" t="s">
        <v>12356</v>
      </c>
      <c r="B2064" t="s">
        <v>12357</v>
      </c>
      <c r="C2064" s="3" t="s">
        <v>32</v>
      </c>
      <c r="D2064" s="3" t="s">
        <v>12478</v>
      </c>
      <c r="E2064" s="3">
        <v>0</v>
      </c>
      <c r="F2064" s="3">
        <v>3000</v>
      </c>
      <c r="G2064" s="34">
        <v>41.99</v>
      </c>
      <c r="H2064" s="3" t="s">
        <v>54</v>
      </c>
      <c r="I2064" s="3" t="s">
        <v>54</v>
      </c>
      <c r="J2064" s="3" t="s">
        <v>8165</v>
      </c>
      <c r="K2064" s="3" t="s">
        <v>8164</v>
      </c>
      <c r="L2064" s="3" t="s">
        <v>8167</v>
      </c>
      <c r="M2064" s="26">
        <v>45261</v>
      </c>
      <c r="N2064"/>
      <c r="O2064" s="3">
        <v>3</v>
      </c>
      <c r="P2064" s="34">
        <v>671.84</v>
      </c>
      <c r="Q2064" s="34">
        <v>1133.73</v>
      </c>
      <c r="R2064" s="34">
        <v>-461.89</v>
      </c>
      <c r="S2064" s="36">
        <v>-0.40740740740740744</v>
      </c>
      <c r="T2064" s="72">
        <v>223.94666666666669</v>
      </c>
      <c r="U2064" s="34" t="s">
        <v>78</v>
      </c>
      <c r="V2064" s="34" t="s">
        <v>78</v>
      </c>
      <c r="W2064" s="34" t="s">
        <v>78</v>
      </c>
      <c r="X2064" s="36" t="s">
        <v>78</v>
      </c>
      <c r="Y2064" s="36" t="str">
        <f>IFERROR(VLOOKUP(A2064,'Pivot price tier'!$C$8:$L$2270,10,0),"")</f>
        <v/>
      </c>
      <c r="Z2064" s="36" t="str">
        <f>IFERROR(VLOOKUP(A2064,'Pivot price tier by size'!$D$8:$M$2491,10,0),"")</f>
        <v/>
      </c>
      <c r="AA2064" s="36" t="str">
        <f>IFERROR(VLOOKUP(A2064,'Pivot category'!$B$8:$I$2216,8,0),"")</f>
        <v/>
      </c>
      <c r="AB2064" s="3" t="str">
        <f>IF(P2064&lt;$AC$1,"Bottom 5%","")</f>
        <v>Bottom 5%</v>
      </c>
      <c r="AC2064"/>
      <c r="AD2064" s="34" t="s">
        <v>11100</v>
      </c>
      <c r="AE2064" s="34" t="s">
        <v>14001</v>
      </c>
    </row>
    <row r="2065" spans="1:31" hidden="1" x14ac:dyDescent="0.25">
      <c r="A2065" t="s">
        <v>12360</v>
      </c>
      <c r="B2065" t="s">
        <v>12361</v>
      </c>
      <c r="C2065" s="3" t="s">
        <v>32</v>
      </c>
      <c r="D2065" s="3" t="s">
        <v>12477</v>
      </c>
      <c r="E2065" s="3">
        <v>0</v>
      </c>
      <c r="F2065" s="3">
        <v>3000</v>
      </c>
      <c r="G2065" s="34">
        <v>37.49</v>
      </c>
      <c r="H2065" s="3" t="s">
        <v>54</v>
      </c>
      <c r="I2065" s="3" t="s">
        <v>54</v>
      </c>
      <c r="J2065" s="3" t="s">
        <v>8165</v>
      </c>
      <c r="K2065" s="3" t="s">
        <v>8164</v>
      </c>
      <c r="L2065" s="3" t="s">
        <v>8167</v>
      </c>
      <c r="M2065" s="26">
        <v>45261</v>
      </c>
      <c r="N2065"/>
      <c r="O2065" s="3">
        <v>3</v>
      </c>
      <c r="P2065" s="34">
        <v>1274.6600000000001</v>
      </c>
      <c r="Q2065" s="34">
        <v>2136.9299999999998</v>
      </c>
      <c r="R2065" s="34">
        <v>-862.26999999999975</v>
      </c>
      <c r="S2065" s="36">
        <v>-0.40350877192982448</v>
      </c>
      <c r="T2065" s="72">
        <v>424.88666666666671</v>
      </c>
      <c r="U2065" s="34" t="s">
        <v>78</v>
      </c>
      <c r="V2065" s="34" t="s">
        <v>78</v>
      </c>
      <c r="W2065" s="34" t="s">
        <v>78</v>
      </c>
      <c r="X2065" s="36" t="s">
        <v>78</v>
      </c>
      <c r="Y2065" s="36" t="str">
        <f>IFERROR(VLOOKUP(A2065,'Pivot price tier'!$C$8:$L$2270,10,0),"")</f>
        <v/>
      </c>
      <c r="Z2065" s="36" t="str">
        <f>IFERROR(VLOOKUP(A2065,'Pivot price tier by size'!$D$8:$M$2491,10,0),"")</f>
        <v/>
      </c>
      <c r="AA2065" s="36" t="str">
        <f>IFERROR(VLOOKUP(A2065,'Pivot category'!$B$8:$I$2216,8,0),"")</f>
        <v/>
      </c>
      <c r="AB2065" s="3" t="str">
        <f>IF(P2065&lt;$AC$1,"Bottom 5%","")</f>
        <v>Bottom 5%</v>
      </c>
      <c r="AC2065"/>
      <c r="AD2065" s="34" t="s">
        <v>11100</v>
      </c>
      <c r="AE2065" s="34" t="s">
        <v>14001</v>
      </c>
    </row>
    <row r="2066" spans="1:31" hidden="1" x14ac:dyDescent="0.25">
      <c r="A2066" t="s">
        <v>15800</v>
      </c>
      <c r="B2066" t="s">
        <v>15801</v>
      </c>
      <c r="C2066" s="3" t="s">
        <v>32</v>
      </c>
      <c r="D2066" s="3" t="s">
        <v>13315</v>
      </c>
      <c r="E2066" s="3" t="s">
        <v>5093</v>
      </c>
      <c r="F2066" s="3">
        <v>70000</v>
      </c>
      <c r="G2066" s="34">
        <v>23.99</v>
      </c>
      <c r="H2066" s="3" t="s">
        <v>12</v>
      </c>
      <c r="I2066" s="3" t="s">
        <v>23</v>
      </c>
      <c r="J2066" s="3" t="s">
        <v>8168</v>
      </c>
      <c r="K2066" s="3" t="s">
        <v>8170</v>
      </c>
      <c r="L2066" s="3" t="s">
        <v>68</v>
      </c>
      <c r="M2066" s="26">
        <v>45476</v>
      </c>
      <c r="N2066"/>
      <c r="O2066" s="3">
        <v>3</v>
      </c>
      <c r="P2066" s="34">
        <v>6774.27</v>
      </c>
      <c r="Q2066" s="34">
        <v>0</v>
      </c>
      <c r="R2066" s="34">
        <v>6774.27</v>
      </c>
      <c r="S2066" s="36" t="s">
        <v>78</v>
      </c>
      <c r="T2066" s="72">
        <v>2258.09</v>
      </c>
      <c r="U2066" s="34">
        <v>4838.79</v>
      </c>
      <c r="V2066" s="34">
        <v>0</v>
      </c>
      <c r="W2066" s="34">
        <v>4838.79</v>
      </c>
      <c r="X2066" s="36" t="s">
        <v>78</v>
      </c>
      <c r="Y2066" s="36" t="str">
        <f>IFERROR(VLOOKUP(A2066,'Pivot price tier'!$C$8:$L$2270,10,0),"")</f>
        <v/>
      </c>
      <c r="Z2066" s="36" t="str">
        <f>IFERROR(VLOOKUP(A2066,'Pivot price tier by size'!$D$8:$M$2491,10,0),"")</f>
        <v/>
      </c>
      <c r="AA2066" s="36" t="str">
        <f>IFERROR(VLOOKUP(A2066,'Pivot category'!$B$8:$I$2216,8,0),"")</f>
        <v/>
      </c>
      <c r="AB2066" s="3" t="str">
        <f>IF(P2066&lt;$AC$1,"Bottom 5%","")</f>
        <v>Bottom 5%</v>
      </c>
      <c r="AC2066"/>
      <c r="AD2066" s="34" t="s">
        <v>11097</v>
      </c>
      <c r="AE2066" s="34" t="s">
        <v>13951</v>
      </c>
    </row>
    <row r="2067" spans="1:31" hidden="1" x14ac:dyDescent="0.25">
      <c r="A2067" t="s">
        <v>16204</v>
      </c>
      <c r="B2067" t="s">
        <v>16205</v>
      </c>
      <c r="C2067" s="3" t="s">
        <v>32</v>
      </c>
      <c r="D2067" s="3" t="s">
        <v>16152</v>
      </c>
      <c r="E2067" s="3" t="s">
        <v>5093</v>
      </c>
      <c r="F2067" s="3">
        <v>70000</v>
      </c>
      <c r="G2067" s="34">
        <v>39.99</v>
      </c>
      <c r="H2067" s="3" t="s">
        <v>25</v>
      </c>
      <c r="I2067" s="3" t="s">
        <v>23</v>
      </c>
      <c r="J2067" s="3" t="s">
        <v>8163</v>
      </c>
      <c r="K2067" s="3" t="s">
        <v>8164</v>
      </c>
      <c r="L2067" s="3" t="s">
        <v>68</v>
      </c>
      <c r="M2067" s="26">
        <v>46054</v>
      </c>
      <c r="N2067"/>
      <c r="O2067" s="3">
        <v>68</v>
      </c>
      <c r="P2067" s="34">
        <v>11677.08</v>
      </c>
      <c r="Q2067" s="34">
        <v>0</v>
      </c>
      <c r="R2067" s="34">
        <v>11677.08</v>
      </c>
      <c r="S2067" s="36" t="s">
        <v>78</v>
      </c>
      <c r="T2067" s="72">
        <v>171.72176470588235</v>
      </c>
      <c r="U2067" s="34">
        <v>15556.11</v>
      </c>
      <c r="V2067" s="34">
        <v>0</v>
      </c>
      <c r="W2067" s="34">
        <v>15556.11</v>
      </c>
      <c r="X2067" s="36" t="s">
        <v>78</v>
      </c>
      <c r="Y2067" s="36" t="str">
        <f>IFERROR(VLOOKUP(A2067,'Pivot price tier'!$C$8:$L$2270,10,0),"")</f>
        <v>X</v>
      </c>
      <c r="Z2067" s="36" t="str">
        <f>IFERROR(VLOOKUP(A2067,'Pivot price tier by size'!$D$8:$M$2491,10,0),"")</f>
        <v>X</v>
      </c>
      <c r="AA2067" s="36" t="str">
        <f>IFERROR(VLOOKUP(A2067,'Pivot category'!$B$8:$I$2216,8,0),"")</f>
        <v>X</v>
      </c>
      <c r="AB2067" s="3" t="str">
        <f>IF(P2067&lt;$AC$1,"Bottom 5%","")</f>
        <v>Bottom 5%</v>
      </c>
      <c r="AC2067"/>
      <c r="AD2067" s="34" t="s">
        <v>11097</v>
      </c>
      <c r="AE2067" s="34" t="s">
        <v>13973</v>
      </c>
    </row>
    <row r="2068" spans="1:31" hidden="1" x14ac:dyDescent="0.25">
      <c r="A2068" t="s">
        <v>11439</v>
      </c>
      <c r="B2068" t="s">
        <v>11440</v>
      </c>
      <c r="C2068" s="3" t="s">
        <v>32</v>
      </c>
      <c r="D2068" s="3" t="s">
        <v>11205</v>
      </c>
      <c r="E2068" s="3" t="s">
        <v>5141</v>
      </c>
      <c r="F2068" s="3">
        <v>7000</v>
      </c>
      <c r="G2068" s="34">
        <v>44.99</v>
      </c>
      <c r="H2068" s="3" t="s">
        <v>25</v>
      </c>
      <c r="I2068" s="3" t="s">
        <v>15</v>
      </c>
      <c r="J2068" s="3" t="s">
        <v>8163</v>
      </c>
      <c r="K2068" s="3" t="s">
        <v>8164</v>
      </c>
      <c r="L2068" s="3" t="s">
        <v>8166</v>
      </c>
      <c r="M2068" s="26">
        <v>45017</v>
      </c>
      <c r="N2068"/>
      <c r="O2068" s="3">
        <v>13</v>
      </c>
      <c r="P2068" s="34">
        <v>9942.7900000000009</v>
      </c>
      <c r="Q2068" s="34">
        <v>37161.74</v>
      </c>
      <c r="R2068" s="34">
        <v>-27218.949999999997</v>
      </c>
      <c r="S2068" s="36">
        <v>-0.73244552058111378</v>
      </c>
      <c r="T2068" s="72">
        <v>764.83</v>
      </c>
      <c r="U2068" s="34">
        <v>4364.03</v>
      </c>
      <c r="V2068" s="34">
        <v>26859.03</v>
      </c>
      <c r="W2068" s="34">
        <v>-22495</v>
      </c>
      <c r="X2068" s="36">
        <v>-0.83752093802345062</v>
      </c>
      <c r="Y2068" s="36" t="str">
        <f>IFERROR(VLOOKUP(A2068,'Pivot price tier'!$C$8:$L$2270,10,0),"")</f>
        <v/>
      </c>
      <c r="Z2068" s="36" t="str">
        <f>IFERROR(VLOOKUP(A2068,'Pivot price tier by size'!$D$8:$M$2491,10,0),"")</f>
        <v/>
      </c>
      <c r="AA2068" s="36" t="str">
        <f>IFERROR(VLOOKUP(A2068,'Pivot category'!$B$8:$I$2216,8,0),"")</f>
        <v/>
      </c>
      <c r="AB2068" s="3" t="str">
        <f>IF(P2068&lt;$AC$1,"Bottom 5%","")</f>
        <v>Bottom 5%</v>
      </c>
      <c r="AC2068"/>
      <c r="AD2068" s="34" t="s">
        <v>11097</v>
      </c>
      <c r="AE2068" s="34" t="s">
        <v>13973</v>
      </c>
    </row>
    <row r="2069" spans="1:31" x14ac:dyDescent="0.25">
      <c r="A2069" t="s">
        <v>6847</v>
      </c>
      <c r="B2069" t="s">
        <v>231</v>
      </c>
      <c r="C2069" s="3" t="s">
        <v>34</v>
      </c>
      <c r="D2069" s="3" t="s">
        <v>2450</v>
      </c>
      <c r="E2069" s="3" t="s">
        <v>5093</v>
      </c>
      <c r="F2069" s="3">
        <v>1000</v>
      </c>
      <c r="G2069" s="34">
        <v>7.99</v>
      </c>
      <c r="H2069" s="3" t="s">
        <v>26</v>
      </c>
      <c r="I2069" s="3" t="s">
        <v>19</v>
      </c>
      <c r="J2069" s="3" t="s">
        <v>8163</v>
      </c>
      <c r="K2069" s="3" t="s">
        <v>8164</v>
      </c>
      <c r="L2069" s="3" t="s">
        <v>68</v>
      </c>
      <c r="M2069" s="26" t="s">
        <v>13723</v>
      </c>
      <c r="N2069"/>
      <c r="O2069" s="3">
        <v>159</v>
      </c>
      <c r="P2069" s="34">
        <v>222717</v>
      </c>
      <c r="Q2069" s="34">
        <v>236716.35</v>
      </c>
      <c r="R2069" s="34">
        <v>-13999.350000000006</v>
      </c>
      <c r="S2069" s="36">
        <v>-5.9139767912102403E-2</v>
      </c>
      <c r="T2069" s="72">
        <v>1400.7358490566037</v>
      </c>
      <c r="U2069" s="34">
        <v>671925.14</v>
      </c>
      <c r="V2069" s="34">
        <v>618852.66</v>
      </c>
      <c r="W2069" s="34">
        <v>53072.479999999981</v>
      </c>
      <c r="X2069" s="36">
        <v>8.5759476254008371E-2</v>
      </c>
      <c r="Y2069" s="36" t="str">
        <f>IFERROR(VLOOKUP(A2069,'Pivot price tier'!$C$8:$L$2270,10,0),"")</f>
        <v xml:space="preserve"> </v>
      </c>
      <c r="Z2069" s="36" t="str">
        <f>IFERROR(VLOOKUP(A2069,'Pivot price tier by size'!$D$8:$M$2491,10,0),"")</f>
        <v xml:space="preserve"> </v>
      </c>
      <c r="AA2069" s="36" t="str">
        <f>IFERROR(VLOOKUP(A2069,'Pivot category'!$B$8:$I$2216,8,0),"")</f>
        <v xml:space="preserve"> </v>
      </c>
      <c r="AB2069" s="3" t="str">
        <f>IF(P2069&lt;$AC$1,"Bottom 5%","")</f>
        <v/>
      </c>
      <c r="AC2069"/>
      <c r="AD2069" s="34" t="s">
        <v>16463</v>
      </c>
      <c r="AE2069" s="34" t="s">
        <v>13946</v>
      </c>
    </row>
    <row r="2070" spans="1:31" hidden="1" x14ac:dyDescent="0.25">
      <c r="A2070" t="s">
        <v>10317</v>
      </c>
      <c r="B2070" t="s">
        <v>10318</v>
      </c>
      <c r="C2070" s="3" t="s">
        <v>32</v>
      </c>
      <c r="D2070" s="3" t="s">
        <v>10151</v>
      </c>
      <c r="E2070" s="3" t="s">
        <v>5141</v>
      </c>
      <c r="F2070" s="3">
        <v>7000</v>
      </c>
      <c r="G2070" s="34">
        <v>26.99</v>
      </c>
      <c r="H2070" s="3" t="s">
        <v>25</v>
      </c>
      <c r="I2070" s="3" t="s">
        <v>21</v>
      </c>
      <c r="J2070" s="3" t="s">
        <v>8168</v>
      </c>
      <c r="K2070" s="3" t="s">
        <v>8164</v>
      </c>
      <c r="L2070" s="3" t="s">
        <v>8166</v>
      </c>
      <c r="M2070" s="26" t="s">
        <v>13723</v>
      </c>
      <c r="N2070"/>
      <c r="O2070" s="3" t="s">
        <v>78</v>
      </c>
      <c r="P2070" s="34">
        <v>53.98</v>
      </c>
      <c r="Q2070" s="34">
        <v>629.82000000000005</v>
      </c>
      <c r="R2070" s="34">
        <v>-575.84</v>
      </c>
      <c r="S2070" s="36">
        <v>-0.9142929725953447</v>
      </c>
      <c r="T2070" s="72" t="s">
        <v>78</v>
      </c>
      <c r="U2070" s="34">
        <v>161.94</v>
      </c>
      <c r="V2070" s="34">
        <v>1268.57</v>
      </c>
      <c r="W2070" s="34">
        <v>-1106.6299999999999</v>
      </c>
      <c r="X2070" s="36">
        <v>-0.87234445083834555</v>
      </c>
      <c r="Y2070" s="36" t="str">
        <f>IFERROR(VLOOKUP(A2070,'Pivot price tier'!$C$8:$L$2270,10,0),"")</f>
        <v/>
      </c>
      <c r="Z2070" s="36" t="str">
        <f>IFERROR(VLOOKUP(A2070,'Pivot price tier by size'!$D$8:$M$2491,10,0),"")</f>
        <v/>
      </c>
      <c r="AA2070" s="36" t="str">
        <f>IFERROR(VLOOKUP(A2070,'Pivot category'!$B$8:$I$2216,8,0),"")</f>
        <v/>
      </c>
      <c r="AB2070" s="3" t="str">
        <f>IF(P2070&lt;$AC$1,"Bottom 5%","")</f>
        <v>Bottom 5%</v>
      </c>
      <c r="AC2070"/>
      <c r="AD2070" s="34" t="s">
        <v>11097</v>
      </c>
      <c r="AE2070" s="34" t="s">
        <v>13973</v>
      </c>
    </row>
    <row r="2071" spans="1:31" hidden="1" x14ac:dyDescent="0.25">
      <c r="A2071" t="s">
        <v>15325</v>
      </c>
      <c r="B2071" t="s">
        <v>15326</v>
      </c>
      <c r="C2071" s="3" t="s">
        <v>32</v>
      </c>
      <c r="D2071" s="3" t="s">
        <v>15126</v>
      </c>
      <c r="E2071" s="3" t="s">
        <v>5093</v>
      </c>
      <c r="F2071" s="3">
        <v>70000</v>
      </c>
      <c r="G2071" s="34">
        <v>44.99</v>
      </c>
      <c r="H2071" s="3" t="s">
        <v>25</v>
      </c>
      <c r="I2071" s="3" t="s">
        <v>15</v>
      </c>
      <c r="J2071" s="3" t="s">
        <v>8163</v>
      </c>
      <c r="K2071" s="3" t="s">
        <v>8164</v>
      </c>
      <c r="L2071" s="3" t="s">
        <v>68</v>
      </c>
      <c r="M2071" s="26">
        <v>45870</v>
      </c>
      <c r="N2071"/>
      <c r="O2071" s="3">
        <v>43</v>
      </c>
      <c r="P2071" s="34">
        <v>18175.96</v>
      </c>
      <c r="Q2071" s="34">
        <v>0</v>
      </c>
      <c r="R2071" s="34">
        <v>18175.96</v>
      </c>
      <c r="S2071" s="36" t="s">
        <v>78</v>
      </c>
      <c r="T2071" s="72">
        <v>422.69674418604649</v>
      </c>
      <c r="U2071" s="34">
        <v>15656.52</v>
      </c>
      <c r="V2071" s="34">
        <v>0</v>
      </c>
      <c r="W2071" s="34">
        <v>15656.52</v>
      </c>
      <c r="X2071" s="36" t="s">
        <v>78</v>
      </c>
      <c r="Y2071" s="36" t="str">
        <f>IFERROR(VLOOKUP(A2071,'Pivot price tier'!$C$8:$L$2270,10,0),"")</f>
        <v>X</v>
      </c>
      <c r="Z2071" s="36" t="str">
        <f>IFERROR(VLOOKUP(A2071,'Pivot price tier by size'!$D$8:$M$2491,10,0),"")</f>
        <v xml:space="preserve"> </v>
      </c>
      <c r="AA2071" s="36" t="str">
        <f>IFERROR(VLOOKUP(A2071,'Pivot category'!$B$8:$I$2216,8,0),"")</f>
        <v>X</v>
      </c>
      <c r="AB2071" s="3" t="str">
        <f>IF(P2071&lt;$AC$1,"Bottom 5%","")</f>
        <v>Bottom 5%</v>
      </c>
      <c r="AC2071"/>
      <c r="AD2071" s="34" t="s">
        <v>11097</v>
      </c>
      <c r="AE2071" s="34" t="s">
        <v>13973</v>
      </c>
    </row>
    <row r="2072" spans="1:31" x14ac:dyDescent="0.25">
      <c r="A2072" t="s">
        <v>5441</v>
      </c>
      <c r="B2072" t="s">
        <v>233</v>
      </c>
      <c r="C2072" s="3" t="s">
        <v>32</v>
      </c>
      <c r="D2072" s="3" t="s">
        <v>2452</v>
      </c>
      <c r="E2072" s="3" t="s">
        <v>5093</v>
      </c>
      <c r="F2072" s="3">
        <v>1000</v>
      </c>
      <c r="G2072" s="34">
        <v>14.99</v>
      </c>
      <c r="H2072" s="3" t="s">
        <v>26</v>
      </c>
      <c r="I2072" s="3" t="s">
        <v>19</v>
      </c>
      <c r="J2072" s="3" t="s">
        <v>8163</v>
      </c>
      <c r="K2072" s="3" t="s">
        <v>8164</v>
      </c>
      <c r="L2072" s="3" t="s">
        <v>68</v>
      </c>
      <c r="M2072" s="26" t="s">
        <v>13723</v>
      </c>
      <c r="N2072"/>
      <c r="O2072" s="3">
        <v>157</v>
      </c>
      <c r="P2072" s="34">
        <v>197261.84</v>
      </c>
      <c r="Q2072" s="34">
        <v>222388.64</v>
      </c>
      <c r="R2072" s="34">
        <v>-25126.800000000017</v>
      </c>
      <c r="S2072" s="36">
        <v>-0.11298598705401508</v>
      </c>
      <c r="T2072" s="72">
        <v>1256.4448407643313</v>
      </c>
      <c r="U2072" s="34">
        <v>523921.27</v>
      </c>
      <c r="V2072" s="34">
        <v>503655.83</v>
      </c>
      <c r="W2072" s="34">
        <v>20265.440000000002</v>
      </c>
      <c r="X2072" s="36">
        <v>4.0236683053981537E-2</v>
      </c>
      <c r="Y2072" s="36" t="str">
        <f>IFERROR(VLOOKUP(A2072,'Pivot price tier'!$C$8:$L$2270,10,0),"")</f>
        <v xml:space="preserve"> </v>
      </c>
      <c r="Z2072" s="36" t="str">
        <f>IFERROR(VLOOKUP(A2072,'Pivot price tier by size'!$D$8:$M$2491,10,0),"")</f>
        <v xml:space="preserve"> </v>
      </c>
      <c r="AA2072" s="36" t="str">
        <f>IFERROR(VLOOKUP(A2072,'Pivot category'!$B$8:$I$2216,8,0),"")</f>
        <v xml:space="preserve"> </v>
      </c>
      <c r="AB2072" s="3" t="str">
        <f>IF(P2072&lt;$AC$1,"Bottom 5%","")</f>
        <v/>
      </c>
      <c r="AC2072"/>
      <c r="AD2072" s="34" t="s">
        <v>16463</v>
      </c>
      <c r="AE2072" s="34" t="s">
        <v>13946</v>
      </c>
    </row>
    <row r="2073" spans="1:31" x14ac:dyDescent="0.25">
      <c r="A2073" t="s">
        <v>5905</v>
      </c>
      <c r="B2073" t="s">
        <v>234</v>
      </c>
      <c r="C2073" s="3" t="s">
        <v>32</v>
      </c>
      <c r="D2073" s="3" t="s">
        <v>2453</v>
      </c>
      <c r="E2073" s="3" t="s">
        <v>5093</v>
      </c>
      <c r="F2073" s="3">
        <v>1000</v>
      </c>
      <c r="G2073" s="34">
        <v>14.99</v>
      </c>
      <c r="H2073" s="3" t="s">
        <v>26</v>
      </c>
      <c r="I2073" s="3" t="s">
        <v>19</v>
      </c>
      <c r="J2073" s="3" t="s">
        <v>8163</v>
      </c>
      <c r="K2073" s="3" t="s">
        <v>8164</v>
      </c>
      <c r="L2073" s="3" t="s">
        <v>68</v>
      </c>
      <c r="M2073" s="26" t="s">
        <v>13723</v>
      </c>
      <c r="N2073"/>
      <c r="O2073" s="3">
        <v>158</v>
      </c>
      <c r="P2073" s="34">
        <v>257656.85</v>
      </c>
      <c r="Q2073" s="34">
        <v>287533.3</v>
      </c>
      <c r="R2073" s="34">
        <v>-29876.449999999983</v>
      </c>
      <c r="S2073" s="36">
        <v>-0.10390605192511615</v>
      </c>
      <c r="T2073" s="72">
        <v>1630.7395569620253</v>
      </c>
      <c r="U2073" s="34">
        <v>437106.18</v>
      </c>
      <c r="V2073" s="34">
        <v>438288.02</v>
      </c>
      <c r="W2073" s="34">
        <v>-1181.8400000000256</v>
      </c>
      <c r="X2073" s="36">
        <v>-2.6964916814290474E-3</v>
      </c>
      <c r="Y2073" s="36" t="str">
        <f>IFERROR(VLOOKUP(A2073,'Pivot price tier'!$C$8:$L$2270,10,0),"")</f>
        <v xml:space="preserve"> </v>
      </c>
      <c r="Z2073" s="36" t="str">
        <f>IFERROR(VLOOKUP(A2073,'Pivot price tier by size'!$D$8:$M$2491,10,0),"")</f>
        <v xml:space="preserve"> </v>
      </c>
      <c r="AA2073" s="36" t="str">
        <f>IFERROR(VLOOKUP(A2073,'Pivot category'!$B$8:$I$2216,8,0),"")</f>
        <v xml:space="preserve"> </v>
      </c>
      <c r="AB2073" s="3" t="str">
        <f>IF(P2073&lt;$AC$1,"Bottom 5%","")</f>
        <v/>
      </c>
      <c r="AC2073"/>
      <c r="AD2073" s="34" t="s">
        <v>16463</v>
      </c>
      <c r="AE2073" s="34" t="s">
        <v>13946</v>
      </c>
    </row>
    <row r="2074" spans="1:31" x14ac:dyDescent="0.25">
      <c r="A2074" t="s">
        <v>7839</v>
      </c>
      <c r="B2074" t="s">
        <v>235</v>
      </c>
      <c r="C2074" s="3" t="s">
        <v>38</v>
      </c>
      <c r="D2074" s="3" t="s">
        <v>2454</v>
      </c>
      <c r="E2074" s="3" t="s">
        <v>5093</v>
      </c>
      <c r="F2074" s="3">
        <v>1000</v>
      </c>
      <c r="G2074" s="34">
        <v>24.99</v>
      </c>
      <c r="H2074" s="3" t="s">
        <v>26</v>
      </c>
      <c r="I2074" s="3" t="s">
        <v>19</v>
      </c>
      <c r="J2074" s="3" t="s">
        <v>8163</v>
      </c>
      <c r="K2074" s="3" t="s">
        <v>8164</v>
      </c>
      <c r="L2074" s="3" t="s">
        <v>68</v>
      </c>
      <c r="M2074" s="26" t="s">
        <v>13723</v>
      </c>
      <c r="N2074"/>
      <c r="O2074" s="3">
        <v>158</v>
      </c>
      <c r="P2074" s="34">
        <v>977005.86</v>
      </c>
      <c r="Q2074" s="34">
        <v>1087298.77</v>
      </c>
      <c r="R2074" s="34">
        <v>-110292.91000000003</v>
      </c>
      <c r="S2074" s="36">
        <v>-0.10143753772479669</v>
      </c>
      <c r="T2074" s="72">
        <v>6183.5813924050635</v>
      </c>
      <c r="U2074" s="34">
        <v>535213.68000000005</v>
      </c>
      <c r="V2074" s="34">
        <v>548123.52</v>
      </c>
      <c r="W2074" s="34">
        <v>-12909.839999999967</v>
      </c>
      <c r="X2074" s="36">
        <v>-2.3552793355774981E-2</v>
      </c>
      <c r="Y2074" s="36" t="str">
        <f>IFERROR(VLOOKUP(A2074,'Pivot price tier'!$C$8:$L$2270,10,0),"")</f>
        <v xml:space="preserve"> </v>
      </c>
      <c r="Z2074" s="36" t="str">
        <f>IFERROR(VLOOKUP(A2074,'Pivot price tier by size'!$D$8:$M$2491,10,0),"")</f>
        <v xml:space="preserve"> </v>
      </c>
      <c r="AA2074" s="36" t="str">
        <f>IFERROR(VLOOKUP(A2074,'Pivot category'!$B$8:$I$2216,8,0),"")</f>
        <v xml:space="preserve"> </v>
      </c>
      <c r="AB2074" s="3" t="str">
        <f>IF(P2074&lt;$AC$1,"Bottom 5%","")</f>
        <v/>
      </c>
      <c r="AC2074"/>
      <c r="AD2074" s="34" t="s">
        <v>16463</v>
      </c>
      <c r="AE2074" s="34" t="s">
        <v>13946</v>
      </c>
    </row>
    <row r="2075" spans="1:31" hidden="1" x14ac:dyDescent="0.25">
      <c r="A2075" t="s">
        <v>6468</v>
      </c>
      <c r="B2075" t="s">
        <v>6467</v>
      </c>
      <c r="C2075" s="3" t="s">
        <v>32</v>
      </c>
      <c r="D2075" s="3" t="s">
        <v>8002</v>
      </c>
      <c r="E2075" s="3">
        <v>0</v>
      </c>
      <c r="F2075" s="3">
        <v>7000</v>
      </c>
      <c r="G2075" s="34">
        <v>26.99</v>
      </c>
      <c r="H2075" s="3" t="s">
        <v>25</v>
      </c>
      <c r="I2075" s="3" t="s">
        <v>21</v>
      </c>
      <c r="J2075" s="3" t="s">
        <v>8168</v>
      </c>
      <c r="K2075" s="3" t="s">
        <v>8164</v>
      </c>
      <c r="L2075" s="3" t="s">
        <v>8169</v>
      </c>
      <c r="M2075" s="26" t="s">
        <v>13723</v>
      </c>
      <c r="N2075"/>
      <c r="O2075" s="3" t="s">
        <v>78</v>
      </c>
      <c r="P2075" s="34">
        <v>215.92</v>
      </c>
      <c r="Q2075" s="34">
        <v>1316.63</v>
      </c>
      <c r="R2075" s="34">
        <v>-1100.71</v>
      </c>
      <c r="S2075" s="36">
        <v>-0.83600555964849654</v>
      </c>
      <c r="T2075" s="72" t="s">
        <v>78</v>
      </c>
      <c r="U2075" s="34">
        <v>0</v>
      </c>
      <c r="V2075" s="34">
        <v>2799.19</v>
      </c>
      <c r="W2075" s="34">
        <v>-2799.19</v>
      </c>
      <c r="X2075" s="36">
        <v>-1</v>
      </c>
      <c r="Y2075" s="36" t="str">
        <f>IFERROR(VLOOKUP(A2075,'Pivot price tier'!$C$8:$L$2270,10,0),"")</f>
        <v/>
      </c>
      <c r="Z2075" s="36" t="str">
        <f>IFERROR(VLOOKUP(A2075,'Pivot price tier by size'!$D$8:$M$2491,10,0),"")</f>
        <v/>
      </c>
      <c r="AA2075" s="36" t="str">
        <f>IFERROR(VLOOKUP(A2075,'Pivot category'!$B$8:$I$2216,8,0),"")</f>
        <v/>
      </c>
      <c r="AB2075" s="3" t="str">
        <f>IF(P2075&lt;$AC$1,"Bottom 5%","")</f>
        <v>Bottom 5%</v>
      </c>
      <c r="AC2075"/>
      <c r="AD2075" s="34" t="s">
        <v>11097</v>
      </c>
      <c r="AE2075" s="34" t="s">
        <v>13973</v>
      </c>
    </row>
    <row r="2076" spans="1:31" hidden="1" x14ac:dyDescent="0.25">
      <c r="A2076" t="s">
        <v>12965</v>
      </c>
      <c r="B2076" t="s">
        <v>12966</v>
      </c>
      <c r="C2076" s="3" t="s">
        <v>32</v>
      </c>
      <c r="D2076" s="3" t="s">
        <v>13205</v>
      </c>
      <c r="E2076" s="3" t="s">
        <v>5093</v>
      </c>
      <c r="F2076" s="3">
        <v>10000</v>
      </c>
      <c r="G2076" s="34">
        <v>99.99</v>
      </c>
      <c r="H2076" s="3" t="s">
        <v>30</v>
      </c>
      <c r="I2076" s="3" t="s">
        <v>74</v>
      </c>
      <c r="J2076" s="3" t="s">
        <v>8171</v>
      </c>
      <c r="K2076" s="3" t="s">
        <v>8164</v>
      </c>
      <c r="L2076" s="3" t="s">
        <v>68</v>
      </c>
      <c r="M2076" s="26">
        <v>45474</v>
      </c>
      <c r="N2076"/>
      <c r="O2076" s="3">
        <v>3</v>
      </c>
      <c r="P2076" s="34">
        <v>2099.79</v>
      </c>
      <c r="Q2076" s="34">
        <v>21497.85</v>
      </c>
      <c r="R2076" s="34">
        <v>-19398.059999999998</v>
      </c>
      <c r="S2076" s="36">
        <v>-0.9023255813953488</v>
      </c>
      <c r="T2076" s="72">
        <v>699.93</v>
      </c>
      <c r="U2076" s="34">
        <v>199.98</v>
      </c>
      <c r="V2076" s="34">
        <v>9799.02</v>
      </c>
      <c r="W2076" s="34">
        <v>-9599.0400000000009</v>
      </c>
      <c r="X2076" s="36">
        <v>-0.97959183673469385</v>
      </c>
      <c r="Y2076" s="36" t="str">
        <f>IFERROR(VLOOKUP(A2076,'Pivot price tier'!$C$8:$L$2270,10,0),"")</f>
        <v xml:space="preserve"> </v>
      </c>
      <c r="Z2076" s="36" t="str">
        <f>IFERROR(VLOOKUP(A2076,'Pivot price tier by size'!$D$8:$M$2491,10,0),"")</f>
        <v>X</v>
      </c>
      <c r="AA2076" s="36" t="str">
        <f>IFERROR(VLOOKUP(A2076,'Pivot category'!$B$8:$I$2216,8,0),"")</f>
        <v>X</v>
      </c>
      <c r="AB2076" s="3" t="str">
        <f>IF(P2076&lt;$AC$1,"Bottom 5%","")</f>
        <v>Bottom 5%</v>
      </c>
      <c r="AC2076"/>
      <c r="AD2076" s="34" t="s">
        <v>16465</v>
      </c>
      <c r="AE2076" s="34" t="s">
        <v>16466</v>
      </c>
    </row>
    <row r="2077" spans="1:31" x14ac:dyDescent="0.25">
      <c r="A2077" t="s">
        <v>11969</v>
      </c>
      <c r="B2077" t="s">
        <v>11970</v>
      </c>
      <c r="C2077" s="3" t="s">
        <v>32</v>
      </c>
      <c r="D2077" s="3" t="s">
        <v>11834</v>
      </c>
      <c r="E2077" s="3">
        <v>0</v>
      </c>
      <c r="F2077" s="3">
        <v>70000</v>
      </c>
      <c r="G2077" s="34">
        <v>29.99</v>
      </c>
      <c r="H2077" s="3" t="s">
        <v>29</v>
      </c>
      <c r="I2077" s="3" t="s">
        <v>23</v>
      </c>
      <c r="J2077" s="3" t="s">
        <v>8163</v>
      </c>
      <c r="K2077" s="3" t="s">
        <v>8164</v>
      </c>
      <c r="L2077" s="3" t="s">
        <v>68</v>
      </c>
      <c r="M2077" s="26">
        <v>45231</v>
      </c>
      <c r="N2077"/>
      <c r="O2077" s="3">
        <v>105</v>
      </c>
      <c r="P2077" s="34">
        <v>84399.14</v>
      </c>
      <c r="Q2077" s="34">
        <v>116358.52</v>
      </c>
      <c r="R2077" s="34">
        <v>-31959.380000000005</v>
      </c>
      <c r="S2077" s="36">
        <v>-0.27466299846371378</v>
      </c>
      <c r="T2077" s="72">
        <v>803.80133333333333</v>
      </c>
      <c r="U2077" s="34">
        <v>75621.429999999993</v>
      </c>
      <c r="V2077" s="34">
        <v>98134.81</v>
      </c>
      <c r="W2077" s="34">
        <v>-22513.380000000005</v>
      </c>
      <c r="X2077" s="36">
        <v>-0.22941278431170353</v>
      </c>
      <c r="Y2077" s="36" t="str">
        <f>IFERROR(VLOOKUP(A2077,'Pivot price tier'!$C$8:$L$2270,10,0),"")</f>
        <v xml:space="preserve"> </v>
      </c>
      <c r="Z2077" s="36" t="str">
        <f>IFERROR(VLOOKUP(A2077,'Pivot price tier by size'!$D$8:$M$2491,10,0),"")</f>
        <v xml:space="preserve"> </v>
      </c>
      <c r="AA2077" s="36" t="str">
        <f>IFERROR(VLOOKUP(A2077,'Pivot category'!$B$8:$I$2216,8,0),"")</f>
        <v xml:space="preserve"> </v>
      </c>
      <c r="AB2077" s="3" t="str">
        <f>IF(P2077&lt;$AC$1,"Bottom 5%","")</f>
        <v/>
      </c>
      <c r="AC2077"/>
      <c r="AD2077" s="34" t="s">
        <v>16465</v>
      </c>
      <c r="AE2077" s="34" t="s">
        <v>16467</v>
      </c>
    </row>
    <row r="2078" spans="1:31" x14ac:dyDescent="0.25">
      <c r="A2078" t="s">
        <v>7387</v>
      </c>
      <c r="B2078" t="s">
        <v>254</v>
      </c>
      <c r="C2078" s="3" t="s">
        <v>36</v>
      </c>
      <c r="D2078" s="3" t="s">
        <v>2476</v>
      </c>
      <c r="E2078" s="3">
        <v>0</v>
      </c>
      <c r="F2078" s="3">
        <v>1000</v>
      </c>
      <c r="G2078" s="34">
        <v>39.99</v>
      </c>
      <c r="H2078" s="3" t="s">
        <v>29</v>
      </c>
      <c r="I2078" s="3" t="s">
        <v>23</v>
      </c>
      <c r="J2078" s="3" t="s">
        <v>8163</v>
      </c>
      <c r="K2078" s="3" t="s">
        <v>8164</v>
      </c>
      <c r="L2078" s="3" t="s">
        <v>68</v>
      </c>
      <c r="M2078" s="26" t="s">
        <v>13723</v>
      </c>
      <c r="N2078"/>
      <c r="O2078" s="3">
        <v>136</v>
      </c>
      <c r="P2078" s="34">
        <v>271612.08</v>
      </c>
      <c r="Q2078" s="34">
        <v>229222.68</v>
      </c>
      <c r="R2078" s="34">
        <v>42389.400000000023</v>
      </c>
      <c r="S2078" s="36">
        <v>0.1849267271458479</v>
      </c>
      <c r="T2078" s="72">
        <v>1997.1476470588236</v>
      </c>
      <c r="U2078" s="34">
        <v>453606.57</v>
      </c>
      <c r="V2078" s="34">
        <v>391742.04</v>
      </c>
      <c r="W2078" s="34">
        <v>61864.530000000028</v>
      </c>
      <c r="X2078" s="36">
        <v>0.15792160065332794</v>
      </c>
      <c r="Y2078" s="36" t="str">
        <f>IFERROR(VLOOKUP(A2078,'Pivot price tier'!$C$8:$L$2270,10,0),"")</f>
        <v xml:space="preserve"> </v>
      </c>
      <c r="Z2078" s="36" t="str">
        <f>IFERROR(VLOOKUP(A2078,'Pivot price tier by size'!$D$8:$M$2491,10,0),"")</f>
        <v xml:space="preserve"> </v>
      </c>
      <c r="AA2078" s="36" t="str">
        <f>IFERROR(VLOOKUP(A2078,'Pivot category'!$B$8:$I$2216,8,0),"")</f>
        <v xml:space="preserve"> </v>
      </c>
      <c r="AB2078" s="3" t="str">
        <f>IF(P2078&lt;$AC$1,"Bottom 5%","")</f>
        <v/>
      </c>
      <c r="AC2078"/>
      <c r="AD2078" s="34" t="s">
        <v>16465</v>
      </c>
      <c r="AE2078" s="34" t="s">
        <v>16467</v>
      </c>
    </row>
    <row r="2079" spans="1:31" x14ac:dyDescent="0.25">
      <c r="A2079" t="s">
        <v>7731</v>
      </c>
      <c r="B2079" t="s">
        <v>255</v>
      </c>
      <c r="C2079" s="3" t="s">
        <v>38</v>
      </c>
      <c r="D2079" s="3" t="s">
        <v>2477</v>
      </c>
      <c r="E2079" s="3">
        <v>0</v>
      </c>
      <c r="F2079" s="3">
        <v>1000</v>
      </c>
      <c r="G2079" s="34">
        <v>59.99</v>
      </c>
      <c r="H2079" s="3" t="s">
        <v>29</v>
      </c>
      <c r="I2079" s="3" t="s">
        <v>23</v>
      </c>
      <c r="J2079" s="3" t="s">
        <v>8163</v>
      </c>
      <c r="K2079" s="3" t="s">
        <v>8164</v>
      </c>
      <c r="L2079" s="3" t="s">
        <v>68</v>
      </c>
      <c r="M2079" s="26" t="s">
        <v>13723</v>
      </c>
      <c r="N2079"/>
      <c r="O2079" s="3">
        <v>149</v>
      </c>
      <c r="P2079" s="34">
        <v>347682.21</v>
      </c>
      <c r="Q2079" s="34">
        <v>348448.05</v>
      </c>
      <c r="R2079" s="34">
        <v>-765.8399999999674</v>
      </c>
      <c r="S2079" s="36">
        <v>-2.1978599105375585E-3</v>
      </c>
      <c r="T2079" s="72">
        <v>2333.4376510067113</v>
      </c>
      <c r="U2079" s="34">
        <v>141257.12</v>
      </c>
      <c r="V2079" s="34">
        <v>145931.32999999999</v>
      </c>
      <c r="W2079" s="34">
        <v>-4674.2099999999919</v>
      </c>
      <c r="X2079" s="36">
        <v>-3.2030202150559406E-2</v>
      </c>
      <c r="Y2079" s="36" t="str">
        <f>IFERROR(VLOOKUP(A2079,'Pivot price tier'!$C$8:$L$2270,10,0),"")</f>
        <v xml:space="preserve"> </v>
      </c>
      <c r="Z2079" s="36" t="str">
        <f>IFERROR(VLOOKUP(A2079,'Pivot price tier by size'!$D$8:$M$2491,10,0),"")</f>
        <v xml:space="preserve"> </v>
      </c>
      <c r="AA2079" s="36" t="str">
        <f>IFERROR(VLOOKUP(A2079,'Pivot category'!$B$8:$I$2216,8,0),"")</f>
        <v xml:space="preserve"> </v>
      </c>
      <c r="AB2079" s="3" t="str">
        <f>IF(P2079&lt;$AC$1,"Bottom 5%","")</f>
        <v/>
      </c>
      <c r="AC2079"/>
      <c r="AD2079" s="34" t="s">
        <v>16465</v>
      </c>
      <c r="AE2079" s="34" t="s">
        <v>16467</v>
      </c>
    </row>
    <row r="2080" spans="1:31" x14ac:dyDescent="0.25">
      <c r="A2080" t="s">
        <v>6890</v>
      </c>
      <c r="B2080" t="s">
        <v>256</v>
      </c>
      <c r="C2080" s="3" t="s">
        <v>34</v>
      </c>
      <c r="D2080" s="3" t="s">
        <v>2478</v>
      </c>
      <c r="E2080" s="3">
        <v>0</v>
      </c>
      <c r="F2080" s="3">
        <v>1000</v>
      </c>
      <c r="G2080" s="34">
        <v>17.989999999999998</v>
      </c>
      <c r="H2080" s="3" t="s">
        <v>29</v>
      </c>
      <c r="I2080" s="3" t="s">
        <v>23</v>
      </c>
      <c r="J2080" s="3" t="s">
        <v>8163</v>
      </c>
      <c r="K2080" s="3" t="s">
        <v>8164</v>
      </c>
      <c r="L2080" s="3" t="s">
        <v>68</v>
      </c>
      <c r="M2080" s="26" t="s">
        <v>13723</v>
      </c>
      <c r="N2080"/>
      <c r="O2080" s="3">
        <v>157</v>
      </c>
      <c r="P2080" s="34">
        <v>157070.69</v>
      </c>
      <c r="Q2080" s="34">
        <v>173351.64</v>
      </c>
      <c r="R2080" s="34">
        <v>-16280.950000000012</v>
      </c>
      <c r="S2080" s="36">
        <v>-9.3918638439186464E-2</v>
      </c>
      <c r="T2080" s="72">
        <v>1000.4502547770701</v>
      </c>
      <c r="U2080" s="34">
        <v>183192.17</v>
      </c>
      <c r="V2080" s="34">
        <v>212210.04</v>
      </c>
      <c r="W2080" s="34">
        <v>-29017.869999999995</v>
      </c>
      <c r="X2080" s="36">
        <v>-0.13674126822651744</v>
      </c>
      <c r="Y2080" s="36" t="str">
        <f>IFERROR(VLOOKUP(A2080,'Pivot price tier'!$C$8:$L$2270,10,0),"")</f>
        <v xml:space="preserve"> </v>
      </c>
      <c r="Z2080" s="36" t="str">
        <f>IFERROR(VLOOKUP(A2080,'Pivot price tier by size'!$D$8:$M$2491,10,0),"")</f>
        <v xml:space="preserve"> </v>
      </c>
      <c r="AA2080" s="36" t="str">
        <f>IFERROR(VLOOKUP(A2080,'Pivot category'!$B$8:$I$2216,8,0),"")</f>
        <v xml:space="preserve"> </v>
      </c>
      <c r="AB2080" s="3" t="str">
        <f>IF(P2080&lt;$AC$1,"Bottom 5%","")</f>
        <v/>
      </c>
      <c r="AC2080"/>
      <c r="AD2080" s="34" t="s">
        <v>16465</v>
      </c>
      <c r="AE2080" s="34" t="s">
        <v>16467</v>
      </c>
    </row>
    <row r="2081" spans="1:31" hidden="1" x14ac:dyDescent="0.25">
      <c r="A2081" t="s">
        <v>15802</v>
      </c>
      <c r="B2081" t="s">
        <v>15803</v>
      </c>
      <c r="C2081" s="3" t="s">
        <v>36</v>
      </c>
      <c r="D2081" s="3" t="s">
        <v>3423</v>
      </c>
      <c r="E2081" s="3" t="s">
        <v>5093</v>
      </c>
      <c r="F2081" s="3">
        <v>1000</v>
      </c>
      <c r="G2081" s="34">
        <v>59.99</v>
      </c>
      <c r="H2081" s="3" t="s">
        <v>30</v>
      </c>
      <c r="I2081" s="3" t="s">
        <v>23</v>
      </c>
      <c r="J2081" s="3" t="s">
        <v>8165</v>
      </c>
      <c r="K2081" s="3" t="s">
        <v>8164</v>
      </c>
      <c r="L2081" s="3" t="s">
        <v>8169</v>
      </c>
      <c r="M2081" s="26" t="s">
        <v>13723</v>
      </c>
      <c r="N2081"/>
      <c r="O2081" s="3" t="s">
        <v>78</v>
      </c>
      <c r="P2081" s="34">
        <v>0</v>
      </c>
      <c r="Q2081" s="34">
        <v>0</v>
      </c>
      <c r="R2081" s="34">
        <v>0</v>
      </c>
      <c r="S2081" s="36" t="s">
        <v>78</v>
      </c>
      <c r="T2081" s="72" t="s">
        <v>78</v>
      </c>
      <c r="U2081" s="34" t="s">
        <v>78</v>
      </c>
      <c r="V2081" s="34" t="s">
        <v>78</v>
      </c>
      <c r="W2081" s="34" t="s">
        <v>78</v>
      </c>
      <c r="X2081" s="36" t="s">
        <v>78</v>
      </c>
      <c r="Y2081" s="36" t="str">
        <f>IFERROR(VLOOKUP(A2081,'Pivot price tier'!$C$8:$L$2270,10,0),"")</f>
        <v/>
      </c>
      <c r="Z2081" s="36" t="str">
        <f>IFERROR(VLOOKUP(A2081,'Pivot price tier by size'!$D$8:$M$2491,10,0),"")</f>
        <v/>
      </c>
      <c r="AA2081" s="36" t="str">
        <f>IFERROR(VLOOKUP(A2081,'Pivot category'!$B$8:$I$2216,8,0),"")</f>
        <v/>
      </c>
      <c r="AB2081" s="3" t="str">
        <f>IF(P2081&lt;$AC$1,"Bottom 5%","")</f>
        <v>Bottom 5%</v>
      </c>
      <c r="AC2081"/>
      <c r="AD2081" s="34" t="s">
        <v>16465</v>
      </c>
      <c r="AE2081" s="34" t="s">
        <v>16466</v>
      </c>
    </row>
    <row r="2082" spans="1:31" x14ac:dyDescent="0.25">
      <c r="A2082" t="s">
        <v>5544</v>
      </c>
      <c r="B2082" t="s">
        <v>258</v>
      </c>
      <c r="C2082" s="3" t="s">
        <v>32</v>
      </c>
      <c r="D2082" s="3" t="s">
        <v>2480</v>
      </c>
      <c r="E2082" s="3">
        <v>0</v>
      </c>
      <c r="F2082" s="3">
        <v>1000</v>
      </c>
      <c r="G2082" s="34">
        <v>29.99</v>
      </c>
      <c r="H2082" s="3" t="s">
        <v>29</v>
      </c>
      <c r="I2082" s="3" t="s">
        <v>23</v>
      </c>
      <c r="J2082" s="3" t="s">
        <v>8163</v>
      </c>
      <c r="K2082" s="3" t="s">
        <v>8164</v>
      </c>
      <c r="L2082" s="3" t="s">
        <v>68</v>
      </c>
      <c r="M2082" s="26" t="s">
        <v>13723</v>
      </c>
      <c r="N2082"/>
      <c r="O2082" s="3">
        <v>157</v>
      </c>
      <c r="P2082" s="34">
        <v>367226.52</v>
      </c>
      <c r="Q2082" s="34">
        <v>418598.5</v>
      </c>
      <c r="R2082" s="34">
        <v>-51371.979999999981</v>
      </c>
      <c r="S2082" s="36">
        <v>-0.12272375557963056</v>
      </c>
      <c r="T2082" s="72">
        <v>2339.0224203821658</v>
      </c>
      <c r="U2082" s="34">
        <v>584387.49</v>
      </c>
      <c r="V2082" s="34">
        <v>642228.27</v>
      </c>
      <c r="W2082" s="34">
        <v>-57840.780000000028</v>
      </c>
      <c r="X2082" s="36">
        <v>-9.0062650153970969E-2</v>
      </c>
      <c r="Y2082" s="36" t="str">
        <f>IFERROR(VLOOKUP(A2082,'Pivot price tier'!$C$8:$L$2270,10,0),"")</f>
        <v xml:space="preserve"> </v>
      </c>
      <c r="Z2082" s="36" t="str">
        <f>IFERROR(VLOOKUP(A2082,'Pivot price tier by size'!$D$8:$M$2491,10,0),"")</f>
        <v xml:space="preserve"> </v>
      </c>
      <c r="AA2082" s="36" t="str">
        <f>IFERROR(VLOOKUP(A2082,'Pivot category'!$B$8:$I$2216,8,0),"")</f>
        <v xml:space="preserve"> </v>
      </c>
      <c r="AB2082" s="3" t="str">
        <f>IF(P2082&lt;$AC$1,"Bottom 5%","")</f>
        <v/>
      </c>
      <c r="AC2082"/>
      <c r="AD2082" s="34" t="s">
        <v>16465</v>
      </c>
      <c r="AE2082" s="34" t="s">
        <v>16467</v>
      </c>
    </row>
    <row r="2083" spans="1:31" x14ac:dyDescent="0.25">
      <c r="A2083" t="s">
        <v>5803</v>
      </c>
      <c r="B2083" t="s">
        <v>259</v>
      </c>
      <c r="C2083" s="3" t="s">
        <v>32</v>
      </c>
      <c r="D2083" s="3" t="s">
        <v>2482</v>
      </c>
      <c r="E2083" s="3" t="s">
        <v>5093</v>
      </c>
      <c r="F2083" s="3">
        <v>1000</v>
      </c>
      <c r="G2083" s="34">
        <v>59.99</v>
      </c>
      <c r="H2083" s="3" t="s">
        <v>12</v>
      </c>
      <c r="I2083" s="3" t="s">
        <v>15</v>
      </c>
      <c r="J2083" s="3" t="s">
        <v>8163</v>
      </c>
      <c r="K2083" s="3" t="s">
        <v>8164</v>
      </c>
      <c r="L2083" s="3" t="s">
        <v>68</v>
      </c>
      <c r="M2083" s="26" t="s">
        <v>13723</v>
      </c>
      <c r="N2083"/>
      <c r="O2083" s="3">
        <v>65</v>
      </c>
      <c r="P2083" s="34">
        <v>57590.400000000001</v>
      </c>
      <c r="Q2083" s="34">
        <v>63660.22</v>
      </c>
      <c r="R2083" s="34">
        <v>-6069.82</v>
      </c>
      <c r="S2083" s="36">
        <v>-9.5347141433064442E-2</v>
      </c>
      <c r="T2083" s="72">
        <v>886.00615384615389</v>
      </c>
      <c r="U2083" s="34">
        <v>32634.560000000001</v>
      </c>
      <c r="V2083" s="34">
        <v>32085.11</v>
      </c>
      <c r="W2083" s="34">
        <v>549.45000000000073</v>
      </c>
      <c r="X2083" s="36">
        <v>1.712476597399859E-2</v>
      </c>
      <c r="Y2083" s="36" t="str">
        <f>IFERROR(VLOOKUP(A2083,'Pivot price tier'!$C$8:$L$2270,10,0),"")</f>
        <v xml:space="preserve"> </v>
      </c>
      <c r="Z2083" s="36" t="str">
        <f>IFERROR(VLOOKUP(A2083,'Pivot price tier by size'!$D$8:$M$2491,10,0),"")</f>
        <v xml:space="preserve"> </v>
      </c>
      <c r="AA2083" s="36" t="str">
        <f>IFERROR(VLOOKUP(A2083,'Pivot category'!$B$8:$I$2216,8,0),"")</f>
        <v xml:space="preserve"> </v>
      </c>
      <c r="AB2083" s="3" t="str">
        <f>IF(P2083&lt;$AC$1,"Bottom 5%","")</f>
        <v/>
      </c>
      <c r="AC2083"/>
      <c r="AD2083" s="34" t="s">
        <v>16461</v>
      </c>
      <c r="AE2083" s="34" t="s">
        <v>13944</v>
      </c>
    </row>
    <row r="2084" spans="1:31" x14ac:dyDescent="0.25">
      <c r="A2084" t="s">
        <v>5594</v>
      </c>
      <c r="B2084" t="s">
        <v>260</v>
      </c>
      <c r="C2084" s="3" t="s">
        <v>32</v>
      </c>
      <c r="D2084" s="3" t="s">
        <v>2484</v>
      </c>
      <c r="E2084" s="3" t="s">
        <v>5095</v>
      </c>
      <c r="F2084" s="3">
        <v>1000</v>
      </c>
      <c r="G2084" s="34">
        <v>109.99</v>
      </c>
      <c r="H2084" s="3" t="s">
        <v>12486</v>
      </c>
      <c r="I2084" s="3" t="s">
        <v>74</v>
      </c>
      <c r="J2084" s="3" t="s">
        <v>8163</v>
      </c>
      <c r="K2084" s="3" t="s">
        <v>8164</v>
      </c>
      <c r="L2084" s="3" t="s">
        <v>68</v>
      </c>
      <c r="M2084" s="26" t="s">
        <v>13723</v>
      </c>
      <c r="N2084"/>
      <c r="O2084" s="3">
        <v>96</v>
      </c>
      <c r="P2084" s="34">
        <v>91496.58</v>
      </c>
      <c r="Q2084" s="34">
        <v>101565.63</v>
      </c>
      <c r="R2084" s="34">
        <v>-10069.050000000003</v>
      </c>
      <c r="S2084" s="36">
        <v>-9.9138360092877909E-2</v>
      </c>
      <c r="T2084" s="72">
        <v>953.08937500000002</v>
      </c>
      <c r="U2084" s="34">
        <v>56394.82</v>
      </c>
      <c r="V2084" s="34">
        <v>64999.040000000001</v>
      </c>
      <c r="W2084" s="34">
        <v>-8604.2200000000012</v>
      </c>
      <c r="X2084" s="36">
        <v>-0.13237457045519441</v>
      </c>
      <c r="Y2084" s="36" t="str">
        <f>IFERROR(VLOOKUP(A2084,'Pivot price tier'!$C$8:$L$2270,10,0),"")</f>
        <v xml:space="preserve"> </v>
      </c>
      <c r="Z2084" s="36" t="str">
        <f>IFERROR(VLOOKUP(A2084,'Pivot price tier by size'!$D$8:$M$2491,10,0),"")</f>
        <v xml:space="preserve"> </v>
      </c>
      <c r="AA2084" s="36" t="str">
        <f>IFERROR(VLOOKUP(A2084,'Pivot category'!$B$8:$I$2216,8,0),"")</f>
        <v xml:space="preserve"> </v>
      </c>
      <c r="AB2084" s="3" t="str">
        <f>IF(P2084&lt;$AC$1,"Bottom 5%","")</f>
        <v/>
      </c>
      <c r="AC2084"/>
      <c r="AD2084" s="34" t="s">
        <v>11097</v>
      </c>
      <c r="AE2084" s="34" t="s">
        <v>13973</v>
      </c>
    </row>
    <row r="2085" spans="1:31" x14ac:dyDescent="0.25">
      <c r="A2085" t="s">
        <v>5636</v>
      </c>
      <c r="B2085" t="s">
        <v>261</v>
      </c>
      <c r="C2085" s="3" t="s">
        <v>32</v>
      </c>
      <c r="D2085" s="3" t="s">
        <v>2485</v>
      </c>
      <c r="E2085" s="3" t="s">
        <v>5095</v>
      </c>
      <c r="F2085" s="3">
        <v>1000</v>
      </c>
      <c r="G2085" s="34">
        <v>79.989999999999995</v>
      </c>
      <c r="H2085" s="3" t="s">
        <v>12486</v>
      </c>
      <c r="I2085" s="3" t="s">
        <v>15</v>
      </c>
      <c r="J2085" s="3" t="s">
        <v>8163</v>
      </c>
      <c r="K2085" s="3" t="s">
        <v>8164</v>
      </c>
      <c r="L2085" s="3" t="s">
        <v>68</v>
      </c>
      <c r="M2085" s="26" t="s">
        <v>13723</v>
      </c>
      <c r="N2085"/>
      <c r="O2085" s="3">
        <v>138</v>
      </c>
      <c r="P2085" s="34">
        <v>199129.66</v>
      </c>
      <c r="Q2085" s="34">
        <v>210981</v>
      </c>
      <c r="R2085" s="34">
        <v>-11851.339999999997</v>
      </c>
      <c r="S2085" s="36">
        <v>-5.617254634303559E-2</v>
      </c>
      <c r="T2085" s="72">
        <v>1442.9685507246377</v>
      </c>
      <c r="U2085" s="34">
        <v>99667.38</v>
      </c>
      <c r="V2085" s="34">
        <v>89328.66</v>
      </c>
      <c r="W2085" s="34">
        <v>10338.720000000001</v>
      </c>
      <c r="X2085" s="36">
        <v>0.11573799495033277</v>
      </c>
      <c r="Y2085" s="36" t="str">
        <f>IFERROR(VLOOKUP(A2085,'Pivot price tier'!$C$8:$L$2270,10,0),"")</f>
        <v xml:space="preserve"> </v>
      </c>
      <c r="Z2085" s="36" t="str">
        <f>IFERROR(VLOOKUP(A2085,'Pivot price tier by size'!$D$8:$M$2491,10,0),"")</f>
        <v xml:space="preserve"> </v>
      </c>
      <c r="AA2085" s="36" t="str">
        <f>IFERROR(VLOOKUP(A2085,'Pivot category'!$B$8:$I$2216,8,0),"")</f>
        <v xml:space="preserve"> </v>
      </c>
      <c r="AB2085" s="3" t="str">
        <f>IF(P2085&lt;$AC$1,"Bottom 5%","")</f>
        <v/>
      </c>
      <c r="AC2085"/>
      <c r="AD2085" s="34" t="s">
        <v>11097</v>
      </c>
      <c r="AE2085" s="34" t="s">
        <v>13973</v>
      </c>
    </row>
    <row r="2086" spans="1:31" x14ac:dyDescent="0.25">
      <c r="A2086" t="s">
        <v>12580</v>
      </c>
      <c r="B2086" t="s">
        <v>12581</v>
      </c>
      <c r="C2086" s="3" t="s">
        <v>32</v>
      </c>
      <c r="D2086" s="3" t="s">
        <v>12167</v>
      </c>
      <c r="E2086" s="3" t="s">
        <v>5093</v>
      </c>
      <c r="F2086" s="3">
        <v>70000</v>
      </c>
      <c r="G2086" s="34">
        <v>49.99</v>
      </c>
      <c r="H2086" s="3" t="s">
        <v>12</v>
      </c>
      <c r="I2086" s="3" t="s">
        <v>23</v>
      </c>
      <c r="J2086" s="3" t="s">
        <v>8163</v>
      </c>
      <c r="K2086" s="3" t="s">
        <v>8164</v>
      </c>
      <c r="L2086" s="3" t="s">
        <v>68</v>
      </c>
      <c r="M2086" s="26">
        <v>45323</v>
      </c>
      <c r="N2086"/>
      <c r="O2086" s="3">
        <v>34</v>
      </c>
      <c r="P2086" s="34">
        <v>52589.48</v>
      </c>
      <c r="Q2086" s="34">
        <v>51039.79</v>
      </c>
      <c r="R2086" s="34">
        <v>1549.6900000000023</v>
      </c>
      <c r="S2086" s="36">
        <v>3.0362389813908042E-2</v>
      </c>
      <c r="T2086" s="72">
        <v>1546.7494117647059</v>
      </c>
      <c r="U2086" s="34">
        <v>10547.89</v>
      </c>
      <c r="V2086" s="34">
        <v>8098.38</v>
      </c>
      <c r="W2086" s="34">
        <v>2449.5099999999993</v>
      </c>
      <c r="X2086" s="36">
        <v>0.30246913580246915</v>
      </c>
      <c r="Y2086" s="36" t="str">
        <f>IFERROR(VLOOKUP(A2086,'Pivot price tier'!$C$8:$L$2270,10,0),"")</f>
        <v xml:space="preserve"> </v>
      </c>
      <c r="Z2086" s="36" t="str">
        <f>IFERROR(VLOOKUP(A2086,'Pivot price tier by size'!$D$8:$M$2491,10,0),"")</f>
        <v xml:space="preserve"> </v>
      </c>
      <c r="AA2086" s="36" t="str">
        <f>IFERROR(VLOOKUP(A2086,'Pivot category'!$B$8:$I$2216,8,0),"")</f>
        <v xml:space="preserve"> </v>
      </c>
      <c r="AB2086" s="3" t="str">
        <f>IF(P2086&lt;$AC$1,"Bottom 5%","")</f>
        <v/>
      </c>
      <c r="AC2086"/>
      <c r="AD2086" s="34" t="s">
        <v>11097</v>
      </c>
      <c r="AE2086" s="34" t="s">
        <v>13968</v>
      </c>
    </row>
    <row r="2087" spans="1:31" x14ac:dyDescent="0.25">
      <c r="A2087" t="s">
        <v>7361</v>
      </c>
      <c r="B2087" t="s">
        <v>263</v>
      </c>
      <c r="C2087" s="3" t="s">
        <v>36</v>
      </c>
      <c r="D2087" s="3" t="s">
        <v>2487</v>
      </c>
      <c r="E2087" s="3" t="s">
        <v>5093</v>
      </c>
      <c r="F2087" s="3">
        <v>1000</v>
      </c>
      <c r="G2087" s="34">
        <v>9.49</v>
      </c>
      <c r="H2087" s="3" t="s">
        <v>28</v>
      </c>
      <c r="I2087" s="3" t="s">
        <v>13</v>
      </c>
      <c r="J2087" s="3" t="s">
        <v>8163</v>
      </c>
      <c r="K2087" s="3" t="s">
        <v>8164</v>
      </c>
      <c r="L2087" s="3" t="s">
        <v>68</v>
      </c>
      <c r="M2087" s="26" t="s">
        <v>13723</v>
      </c>
      <c r="N2087"/>
      <c r="O2087" s="3">
        <v>145</v>
      </c>
      <c r="P2087" s="34">
        <v>102501.49</v>
      </c>
      <c r="Q2087" s="34">
        <v>114840.62</v>
      </c>
      <c r="R2087" s="34">
        <v>-12339.12999999999</v>
      </c>
      <c r="S2087" s="36">
        <v>-0.10744569299608442</v>
      </c>
      <c r="T2087" s="72">
        <v>706.90682758620699</v>
      </c>
      <c r="U2087" s="34">
        <v>1149096.6499999999</v>
      </c>
      <c r="V2087" s="34">
        <v>1085585.98</v>
      </c>
      <c r="W2087" s="34">
        <v>63510.669999999925</v>
      </c>
      <c r="X2087" s="36">
        <v>5.850358347479756E-2</v>
      </c>
      <c r="Y2087" s="36" t="str">
        <f>IFERROR(VLOOKUP(A2087,'Pivot price tier'!$C$8:$L$2270,10,0),"")</f>
        <v xml:space="preserve"> </v>
      </c>
      <c r="Z2087" s="36" t="str">
        <f>IFERROR(VLOOKUP(A2087,'Pivot price tier by size'!$D$8:$M$2491,10,0),"")</f>
        <v xml:space="preserve"> </v>
      </c>
      <c r="AA2087" s="36" t="str">
        <f>IFERROR(VLOOKUP(A2087,'Pivot category'!$B$8:$I$2216,8,0),"")</f>
        <v xml:space="preserve"> </v>
      </c>
      <c r="AB2087" s="3" t="str">
        <f>IF(P2087&lt;$AC$1,"Bottom 5%","")</f>
        <v/>
      </c>
      <c r="AC2087"/>
      <c r="AD2087" s="34" t="s">
        <v>16459</v>
      </c>
      <c r="AE2087" s="34" t="s">
        <v>13941</v>
      </c>
    </row>
    <row r="2088" spans="1:31" hidden="1" x14ac:dyDescent="0.25">
      <c r="A2088" t="s">
        <v>15804</v>
      </c>
      <c r="B2088" t="s">
        <v>15805</v>
      </c>
      <c r="C2088" s="3" t="s">
        <v>32</v>
      </c>
      <c r="D2088" s="3" t="s">
        <v>3430</v>
      </c>
      <c r="E2088" s="3" t="s">
        <v>5093</v>
      </c>
      <c r="F2088" s="3">
        <v>1000</v>
      </c>
      <c r="G2088" s="34">
        <v>23.99</v>
      </c>
      <c r="H2088" s="3" t="s">
        <v>30</v>
      </c>
      <c r="I2088" s="3" t="s">
        <v>23</v>
      </c>
      <c r="J2088" s="3" t="s">
        <v>8168</v>
      </c>
      <c r="K2088" s="3" t="s">
        <v>8170</v>
      </c>
      <c r="L2088" s="3" t="s">
        <v>68</v>
      </c>
      <c r="M2088" s="26">
        <v>45992</v>
      </c>
      <c r="N2088"/>
      <c r="O2088" s="3">
        <v>0</v>
      </c>
      <c r="P2088" s="34">
        <v>42725.279999999999</v>
      </c>
      <c r="Q2088" s="34">
        <v>0</v>
      </c>
      <c r="R2088" s="34">
        <v>42725.279999999999</v>
      </c>
      <c r="S2088" s="36" t="s">
        <v>78</v>
      </c>
      <c r="T2088" s="72" t="s">
        <v>78</v>
      </c>
      <c r="U2088" s="34">
        <v>28792.799999999999</v>
      </c>
      <c r="V2088" s="34">
        <v>0</v>
      </c>
      <c r="W2088" s="34">
        <v>28792.799999999999</v>
      </c>
      <c r="X2088" s="36" t="s">
        <v>78</v>
      </c>
      <c r="Y2088" s="36" t="str">
        <f>IFERROR(VLOOKUP(A2088,'Pivot price tier'!$C$8:$L$2270,10,0),"")</f>
        <v/>
      </c>
      <c r="Z2088" s="36" t="str">
        <f>IFERROR(VLOOKUP(A2088,'Pivot price tier by size'!$D$8:$M$2491,10,0),"")</f>
        <v/>
      </c>
      <c r="AA2088" s="36" t="str">
        <f>IFERROR(VLOOKUP(A2088,'Pivot category'!$B$8:$I$2216,8,0),"")</f>
        <v/>
      </c>
      <c r="AB2088" s="3" t="str">
        <f>IF(P2088&lt;$AC$1,"Bottom 5%","")</f>
        <v>Bottom 5%</v>
      </c>
      <c r="AC2088"/>
      <c r="AD2088" s="34" t="s">
        <v>16465</v>
      </c>
      <c r="AE2088" s="34" t="s">
        <v>16466</v>
      </c>
    </row>
    <row r="2089" spans="1:31" x14ac:dyDescent="0.25">
      <c r="A2089" t="s">
        <v>7682</v>
      </c>
      <c r="B2089" t="s">
        <v>264</v>
      </c>
      <c r="C2089" s="3" t="s">
        <v>38</v>
      </c>
      <c r="D2089" s="3" t="s">
        <v>2488</v>
      </c>
      <c r="E2089" s="3" t="s">
        <v>5093</v>
      </c>
      <c r="F2089" s="3">
        <v>1000</v>
      </c>
      <c r="G2089" s="34">
        <v>13.99</v>
      </c>
      <c r="H2089" s="3" t="s">
        <v>28</v>
      </c>
      <c r="I2089" s="3" t="s">
        <v>13</v>
      </c>
      <c r="J2089" s="3" t="s">
        <v>8163</v>
      </c>
      <c r="K2089" s="3" t="s">
        <v>8164</v>
      </c>
      <c r="L2089" s="3" t="s">
        <v>68</v>
      </c>
      <c r="M2089" s="26" t="s">
        <v>13723</v>
      </c>
      <c r="N2089"/>
      <c r="O2089" s="3">
        <v>159</v>
      </c>
      <c r="P2089" s="34">
        <v>849095.07</v>
      </c>
      <c r="Q2089" s="34">
        <v>833482.23</v>
      </c>
      <c r="R2089" s="34">
        <v>15612.839999999967</v>
      </c>
      <c r="S2089" s="36">
        <v>1.8732061030263258E-2</v>
      </c>
      <c r="T2089" s="72">
        <v>5340.2205660377358</v>
      </c>
      <c r="U2089" s="34">
        <v>678403.08</v>
      </c>
      <c r="V2089" s="34">
        <v>610271.78</v>
      </c>
      <c r="W2089" s="34">
        <v>68131.29999999993</v>
      </c>
      <c r="X2089" s="36">
        <v>0.11164091513456498</v>
      </c>
      <c r="Y2089" s="36" t="str">
        <f>IFERROR(VLOOKUP(A2089,'Pivot price tier'!$C$8:$L$2270,10,0),"")</f>
        <v xml:space="preserve"> </v>
      </c>
      <c r="Z2089" s="36" t="str">
        <f>IFERROR(VLOOKUP(A2089,'Pivot price tier by size'!$D$8:$M$2491,10,0),"")</f>
        <v xml:space="preserve"> </v>
      </c>
      <c r="AA2089" s="36" t="str">
        <f>IFERROR(VLOOKUP(A2089,'Pivot category'!$B$8:$I$2216,8,0),"")</f>
        <v xml:space="preserve"> </v>
      </c>
      <c r="AB2089" s="3" t="str">
        <f>IF(P2089&lt;$AC$1,"Bottom 5%","")</f>
        <v/>
      </c>
      <c r="AC2089"/>
      <c r="AD2089" s="34" t="s">
        <v>16459</v>
      </c>
      <c r="AE2089" s="34" t="s">
        <v>13941</v>
      </c>
    </row>
    <row r="2090" spans="1:31" x14ac:dyDescent="0.25">
      <c r="A2090" t="s">
        <v>5585</v>
      </c>
      <c r="B2090" t="s">
        <v>268</v>
      </c>
      <c r="C2090" s="3" t="s">
        <v>32</v>
      </c>
      <c r="D2090" s="3" t="s">
        <v>2492</v>
      </c>
      <c r="E2090" s="3" t="s">
        <v>5093</v>
      </c>
      <c r="F2090" s="3">
        <v>1000</v>
      </c>
      <c r="G2090" s="34">
        <v>7.49</v>
      </c>
      <c r="H2090" s="3" t="s">
        <v>28</v>
      </c>
      <c r="I2090" s="3" t="s">
        <v>13</v>
      </c>
      <c r="J2090" s="3" t="s">
        <v>8163</v>
      </c>
      <c r="K2090" s="3" t="s">
        <v>8164</v>
      </c>
      <c r="L2090" s="3" t="s">
        <v>68</v>
      </c>
      <c r="M2090" s="26" t="s">
        <v>13723</v>
      </c>
      <c r="N2090"/>
      <c r="O2090" s="3">
        <v>152</v>
      </c>
      <c r="P2090" s="34">
        <v>199623.48</v>
      </c>
      <c r="Q2090" s="34">
        <v>213837.19</v>
      </c>
      <c r="R2090" s="34">
        <v>-14213.709999999992</v>
      </c>
      <c r="S2090" s="36">
        <v>-6.6469775439903511E-2</v>
      </c>
      <c r="T2090" s="72">
        <v>1313.3123684210527</v>
      </c>
      <c r="U2090" s="34">
        <v>298244.31</v>
      </c>
      <c r="V2090" s="34">
        <v>272531.81</v>
      </c>
      <c r="W2090" s="34">
        <v>25712.5</v>
      </c>
      <c r="X2090" s="36">
        <v>9.4346784692766583E-2</v>
      </c>
      <c r="Y2090" s="36" t="str">
        <f>IFERROR(VLOOKUP(A2090,'Pivot price tier'!$C$8:$L$2270,10,0),"")</f>
        <v xml:space="preserve"> </v>
      </c>
      <c r="Z2090" s="36" t="str">
        <f>IFERROR(VLOOKUP(A2090,'Pivot price tier by size'!$D$8:$M$2491,10,0),"")</f>
        <v xml:space="preserve"> </v>
      </c>
      <c r="AA2090" s="36" t="str">
        <f>IFERROR(VLOOKUP(A2090,'Pivot category'!$B$8:$I$2216,8,0),"")</f>
        <v xml:space="preserve"> </v>
      </c>
      <c r="AB2090" s="3" t="str">
        <f>IF(P2090&lt;$AC$1,"Bottom 5%","")</f>
        <v/>
      </c>
      <c r="AC2090"/>
      <c r="AD2090" s="34" t="s">
        <v>16459</v>
      </c>
      <c r="AE2090" s="34" t="s">
        <v>13941</v>
      </c>
    </row>
    <row r="2091" spans="1:31" hidden="1" x14ac:dyDescent="0.25">
      <c r="A2091" t="s">
        <v>15327</v>
      </c>
      <c r="B2091" t="s">
        <v>15328</v>
      </c>
      <c r="C2091" s="3" t="s">
        <v>32</v>
      </c>
      <c r="D2091" s="3" t="s">
        <v>3433</v>
      </c>
      <c r="E2091" s="3" t="s">
        <v>5093</v>
      </c>
      <c r="F2091" s="3">
        <v>4000</v>
      </c>
      <c r="G2091" s="34">
        <v>209.99</v>
      </c>
      <c r="H2091" s="3" t="s">
        <v>30</v>
      </c>
      <c r="I2091" s="3" t="s">
        <v>74</v>
      </c>
      <c r="J2091" s="3" t="s">
        <v>8165</v>
      </c>
      <c r="K2091" s="3" t="s">
        <v>8172</v>
      </c>
      <c r="L2091" s="3" t="s">
        <v>8169</v>
      </c>
      <c r="M2091" s="26" t="s">
        <v>13723</v>
      </c>
      <c r="N2091"/>
      <c r="O2091" s="3" t="s">
        <v>78</v>
      </c>
      <c r="P2091" s="34">
        <v>0</v>
      </c>
      <c r="Q2091" s="34">
        <v>0</v>
      </c>
      <c r="R2091" s="34">
        <v>0</v>
      </c>
      <c r="S2091" s="36" t="s">
        <v>78</v>
      </c>
      <c r="T2091" s="72" t="s">
        <v>78</v>
      </c>
      <c r="U2091" s="34" t="s">
        <v>78</v>
      </c>
      <c r="V2091" s="34" t="s">
        <v>78</v>
      </c>
      <c r="W2091" s="34" t="s">
        <v>78</v>
      </c>
      <c r="X2091" s="36" t="s">
        <v>78</v>
      </c>
      <c r="Y2091" s="36" t="str">
        <f>IFERROR(VLOOKUP(A2091,'Pivot price tier'!$C$8:$L$2270,10,0),"")</f>
        <v/>
      </c>
      <c r="Z2091" s="36" t="str">
        <f>IFERROR(VLOOKUP(A2091,'Pivot price tier by size'!$D$8:$M$2491,10,0),"")</f>
        <v/>
      </c>
      <c r="AA2091" s="36" t="str">
        <f>IFERROR(VLOOKUP(A2091,'Pivot category'!$B$8:$I$2216,8,0),"")</f>
        <v/>
      </c>
      <c r="AB2091" s="3" t="str">
        <f>IF(P2091&lt;$AC$1,"Bottom 5%","")</f>
        <v>Bottom 5%</v>
      </c>
      <c r="AC2091"/>
      <c r="AD2091" s="34" t="s">
        <v>16461</v>
      </c>
      <c r="AE2091" s="34" t="s">
        <v>16466</v>
      </c>
    </row>
    <row r="2092" spans="1:31" hidden="1" x14ac:dyDescent="0.25">
      <c r="A2092" t="s">
        <v>6685</v>
      </c>
      <c r="B2092" t="s">
        <v>1114</v>
      </c>
      <c r="C2092" s="3" t="s">
        <v>32</v>
      </c>
      <c r="D2092" s="3" t="s">
        <v>3435</v>
      </c>
      <c r="E2092" s="3" t="s">
        <v>5093</v>
      </c>
      <c r="F2092" s="3">
        <v>9000</v>
      </c>
      <c r="G2092" s="34">
        <v>64.989999999999995</v>
      </c>
      <c r="H2092" s="3" t="s">
        <v>12</v>
      </c>
      <c r="I2092" s="3" t="s">
        <v>15</v>
      </c>
      <c r="J2092" s="3" t="s">
        <v>8171</v>
      </c>
      <c r="K2092" s="3" t="s">
        <v>8172</v>
      </c>
      <c r="L2092" s="3" t="s">
        <v>68</v>
      </c>
      <c r="M2092" s="26" t="s">
        <v>13723</v>
      </c>
      <c r="N2092"/>
      <c r="O2092" s="3">
        <v>50</v>
      </c>
      <c r="P2092" s="34">
        <v>127640.36</v>
      </c>
      <c r="Q2092" s="34">
        <v>71164.05</v>
      </c>
      <c r="R2092" s="34">
        <v>56476.31</v>
      </c>
      <c r="S2092" s="36">
        <v>0.79360730593607309</v>
      </c>
      <c r="T2092" s="72">
        <v>2552.8072000000002</v>
      </c>
      <c r="U2092" s="34">
        <v>24696.2</v>
      </c>
      <c r="V2092" s="34">
        <v>7538.84</v>
      </c>
      <c r="W2092" s="34">
        <v>17157.36</v>
      </c>
      <c r="X2092" s="36">
        <v>2.2758620689655173</v>
      </c>
      <c r="Y2092" s="36" t="str">
        <f>IFERROR(VLOOKUP(A2092,'Pivot price tier'!$C$8:$L$2270,10,0),"")</f>
        <v/>
      </c>
      <c r="Z2092" s="36" t="str">
        <f>IFERROR(VLOOKUP(A2092,'Pivot price tier by size'!$D$8:$M$2491,10,0),"")</f>
        <v/>
      </c>
      <c r="AA2092" s="36" t="str">
        <f>IFERROR(VLOOKUP(A2092,'Pivot category'!$B$8:$I$2216,8,0),"")</f>
        <v/>
      </c>
      <c r="AB2092" s="3" t="str">
        <f>IF(P2092&lt;$AC$1,"Bottom 5%","")</f>
        <v/>
      </c>
      <c r="AC2092"/>
      <c r="AD2092" s="34" t="s">
        <v>16463</v>
      </c>
      <c r="AE2092" s="34" t="s">
        <v>13939</v>
      </c>
    </row>
    <row r="2093" spans="1:31" hidden="1" x14ac:dyDescent="0.25">
      <c r="A2093" t="s">
        <v>6606</v>
      </c>
      <c r="B2093" t="s">
        <v>1115</v>
      </c>
      <c r="C2093" s="3" t="s">
        <v>32</v>
      </c>
      <c r="D2093" s="3" t="s">
        <v>3436</v>
      </c>
      <c r="E2093" s="3">
        <v>0</v>
      </c>
      <c r="F2093" s="3">
        <v>8000</v>
      </c>
      <c r="G2093" s="34">
        <v>23.99</v>
      </c>
      <c r="H2093" s="3" t="s">
        <v>29</v>
      </c>
      <c r="I2093" s="3" t="s">
        <v>23</v>
      </c>
      <c r="J2093" s="3" t="s">
        <v>8168</v>
      </c>
      <c r="K2093" s="3" t="s">
        <v>8185</v>
      </c>
      <c r="L2093" s="3" t="s">
        <v>8167</v>
      </c>
      <c r="M2093" s="26" t="s">
        <v>13723</v>
      </c>
      <c r="N2093"/>
      <c r="O2093" s="3">
        <v>3</v>
      </c>
      <c r="P2093" s="34">
        <v>1383.61</v>
      </c>
      <c r="Q2093" s="34">
        <v>2359.41</v>
      </c>
      <c r="R2093" s="34">
        <v>-975.8</v>
      </c>
      <c r="S2093" s="36">
        <v>-0.41357797076387737</v>
      </c>
      <c r="T2093" s="72">
        <v>461.20333333333332</v>
      </c>
      <c r="U2093" s="34">
        <v>3614.94</v>
      </c>
      <c r="V2093" s="34">
        <v>3799.05</v>
      </c>
      <c r="W2093" s="34">
        <v>-184.11000000000013</v>
      </c>
      <c r="X2093" s="36">
        <v>-4.8462115528882244E-2</v>
      </c>
      <c r="Y2093" s="36" t="str">
        <f>IFERROR(VLOOKUP(A2093,'Pivot price tier'!$C$8:$L$2270,10,0),"")</f>
        <v/>
      </c>
      <c r="Z2093" s="36" t="str">
        <f>IFERROR(VLOOKUP(A2093,'Pivot price tier by size'!$D$8:$M$2491,10,0),"")</f>
        <v/>
      </c>
      <c r="AA2093" s="36" t="str">
        <f>IFERROR(VLOOKUP(A2093,'Pivot category'!$B$8:$I$2216,8,0),"")</f>
        <v/>
      </c>
      <c r="AB2093" s="3" t="str">
        <f>IF(P2093&lt;$AC$1,"Bottom 5%","")</f>
        <v>Bottom 5%</v>
      </c>
      <c r="AC2093"/>
      <c r="AD2093" s="34" t="s">
        <v>16459</v>
      </c>
      <c r="AE2093" s="34" t="s">
        <v>13941</v>
      </c>
    </row>
    <row r="2094" spans="1:31" x14ac:dyDescent="0.25">
      <c r="A2094" t="s">
        <v>7601</v>
      </c>
      <c r="B2094" t="s">
        <v>270</v>
      </c>
      <c r="C2094" s="3" t="s">
        <v>38</v>
      </c>
      <c r="D2094" s="3" t="s">
        <v>2494</v>
      </c>
      <c r="E2094" s="3">
        <v>0</v>
      </c>
      <c r="F2094" s="3">
        <v>1000</v>
      </c>
      <c r="G2094" s="34">
        <v>13.49</v>
      </c>
      <c r="H2094" s="3" t="s">
        <v>25</v>
      </c>
      <c r="I2094" s="3" t="s">
        <v>13</v>
      </c>
      <c r="J2094" s="3" t="s">
        <v>8163</v>
      </c>
      <c r="K2094" s="3" t="s">
        <v>8164</v>
      </c>
      <c r="L2094" s="3" t="s">
        <v>68</v>
      </c>
      <c r="M2094" s="26" t="s">
        <v>13723</v>
      </c>
      <c r="N2094"/>
      <c r="O2094" s="3">
        <v>119</v>
      </c>
      <c r="P2094" s="34">
        <v>256094.16</v>
      </c>
      <c r="Q2094" s="34">
        <v>202313.19</v>
      </c>
      <c r="R2094" s="34">
        <v>53780.97</v>
      </c>
      <c r="S2094" s="36">
        <v>0.26583027038424922</v>
      </c>
      <c r="T2094" s="72">
        <v>2152.0517647058823</v>
      </c>
      <c r="U2094" s="34">
        <v>94632.35</v>
      </c>
      <c r="V2094" s="34">
        <v>81416.289999999994</v>
      </c>
      <c r="W2094" s="34">
        <v>13216.060000000012</v>
      </c>
      <c r="X2094" s="36">
        <v>0.16232697412274644</v>
      </c>
      <c r="Y2094" s="36" t="str">
        <f>IFERROR(VLOOKUP(A2094,'Pivot price tier'!$C$8:$L$2270,10,0),"")</f>
        <v xml:space="preserve"> </v>
      </c>
      <c r="Z2094" s="36" t="str">
        <f>IFERROR(VLOOKUP(A2094,'Pivot price tier by size'!$D$8:$M$2491,10,0),"")</f>
        <v xml:space="preserve"> </v>
      </c>
      <c r="AA2094" s="36" t="str">
        <f>IFERROR(VLOOKUP(A2094,'Pivot category'!$B$8:$I$2216,8,0),"")</f>
        <v xml:space="preserve"> </v>
      </c>
      <c r="AB2094" s="3" t="str">
        <f>IF(P2094&lt;$AC$1,"Bottom 5%","")</f>
        <v/>
      </c>
      <c r="AC2094"/>
      <c r="AD2094" s="34" t="s">
        <v>16459</v>
      </c>
      <c r="AE2094" s="34" t="s">
        <v>13941</v>
      </c>
    </row>
    <row r="2095" spans="1:31" x14ac:dyDescent="0.25">
      <c r="A2095" t="s">
        <v>5517</v>
      </c>
      <c r="B2095" t="s">
        <v>273</v>
      </c>
      <c r="C2095" s="3" t="s">
        <v>32</v>
      </c>
      <c r="D2095" s="3" t="s">
        <v>2497</v>
      </c>
      <c r="E2095" s="3">
        <v>0</v>
      </c>
      <c r="F2095" s="3">
        <v>1000</v>
      </c>
      <c r="G2095" s="34">
        <v>7.49</v>
      </c>
      <c r="H2095" s="3" t="s">
        <v>25</v>
      </c>
      <c r="I2095" s="3" t="s">
        <v>13</v>
      </c>
      <c r="J2095" s="3" t="s">
        <v>8163</v>
      </c>
      <c r="K2095" s="3" t="s">
        <v>8164</v>
      </c>
      <c r="L2095" s="3" t="s">
        <v>68</v>
      </c>
      <c r="M2095" s="26" t="s">
        <v>13723</v>
      </c>
      <c r="N2095"/>
      <c r="O2095" s="3">
        <v>136</v>
      </c>
      <c r="P2095" s="34">
        <v>105594.02</v>
      </c>
      <c r="Q2095" s="34">
        <v>119817.53</v>
      </c>
      <c r="R2095" s="34">
        <v>-14223.509999999995</v>
      </c>
      <c r="S2095" s="36">
        <v>-0.1187097580796399</v>
      </c>
      <c r="T2095" s="72">
        <v>776.42661764705883</v>
      </c>
      <c r="U2095" s="34">
        <v>75439.28</v>
      </c>
      <c r="V2095" s="34">
        <v>82861.87</v>
      </c>
      <c r="W2095" s="34">
        <v>-7422.5899999999965</v>
      </c>
      <c r="X2095" s="36">
        <v>-8.9577872186567764E-2</v>
      </c>
      <c r="Y2095" s="36" t="str">
        <f>IFERROR(VLOOKUP(A2095,'Pivot price tier'!$C$8:$L$2270,10,0),"")</f>
        <v xml:space="preserve"> </v>
      </c>
      <c r="Z2095" s="36" t="str">
        <f>IFERROR(VLOOKUP(A2095,'Pivot price tier by size'!$D$8:$M$2491,10,0),"")</f>
        <v xml:space="preserve"> </v>
      </c>
      <c r="AA2095" s="36" t="str">
        <f>IFERROR(VLOOKUP(A2095,'Pivot category'!$B$8:$I$2216,8,0),"")</f>
        <v xml:space="preserve"> </v>
      </c>
      <c r="AB2095" s="3" t="str">
        <f>IF(P2095&lt;$AC$1,"Bottom 5%","")</f>
        <v/>
      </c>
      <c r="AC2095"/>
      <c r="AD2095" s="34" t="s">
        <v>16459</v>
      </c>
      <c r="AE2095" s="34" t="s">
        <v>13941</v>
      </c>
    </row>
    <row r="2096" spans="1:31" hidden="1" x14ac:dyDescent="0.25">
      <c r="A2096" t="s">
        <v>15488</v>
      </c>
      <c r="B2096" t="s">
        <v>15489</v>
      </c>
      <c r="C2096" s="3" t="s">
        <v>69</v>
      </c>
      <c r="D2096" s="3" t="s">
        <v>15143</v>
      </c>
      <c r="E2096" s="3" t="s">
        <v>5093</v>
      </c>
      <c r="F2096" s="3">
        <v>1000</v>
      </c>
      <c r="G2096" s="34">
        <v>3.99</v>
      </c>
      <c r="H2096" s="3" t="s">
        <v>27</v>
      </c>
      <c r="I2096" s="3" t="s">
        <v>70</v>
      </c>
      <c r="J2096" s="3" t="s">
        <v>8168</v>
      </c>
      <c r="K2096" s="3" t="s">
        <v>8164</v>
      </c>
      <c r="L2096" s="3" t="s">
        <v>68</v>
      </c>
      <c r="M2096" s="26">
        <v>45901</v>
      </c>
      <c r="N2096"/>
      <c r="O2096" s="3">
        <v>42</v>
      </c>
      <c r="P2096" s="34">
        <v>9137.1</v>
      </c>
      <c r="Q2096" s="34">
        <v>0</v>
      </c>
      <c r="R2096" s="34">
        <v>9137.1</v>
      </c>
      <c r="S2096" s="36" t="s">
        <v>78</v>
      </c>
      <c r="T2096" s="72">
        <v>217.55</v>
      </c>
      <c r="U2096" s="34">
        <v>25236.75</v>
      </c>
      <c r="V2096" s="34">
        <v>0</v>
      </c>
      <c r="W2096" s="34">
        <v>25236.75</v>
      </c>
      <c r="X2096" s="36" t="s">
        <v>78</v>
      </c>
      <c r="Y2096" s="36" t="str">
        <f>IFERROR(VLOOKUP(A2096,'Pivot price tier'!$C$8:$L$2270,10,0),"")</f>
        <v/>
      </c>
      <c r="Z2096" s="36" t="str">
        <f>IFERROR(VLOOKUP(A2096,'Pivot price tier by size'!$D$8:$M$2491,10,0),"")</f>
        <v/>
      </c>
      <c r="AA2096" s="36" t="str">
        <f>IFERROR(VLOOKUP(A2096,'Pivot category'!$B$8:$I$2216,8,0),"")</f>
        <v/>
      </c>
      <c r="AB2096" s="3" t="str">
        <f>IF(P2096&lt;$AC$1,"Bottom 5%","")</f>
        <v>Bottom 5%</v>
      </c>
      <c r="AC2096"/>
      <c r="AD2096" s="34" t="s">
        <v>16459</v>
      </c>
      <c r="AE2096" s="34" t="s">
        <v>13980</v>
      </c>
    </row>
    <row r="2097" spans="1:31" x14ac:dyDescent="0.25">
      <c r="A2097" t="s">
        <v>7594</v>
      </c>
      <c r="B2097" t="s">
        <v>275</v>
      </c>
      <c r="C2097" s="3" t="s">
        <v>38</v>
      </c>
      <c r="D2097" s="3" t="s">
        <v>2499</v>
      </c>
      <c r="E2097" s="3" t="s">
        <v>5093</v>
      </c>
      <c r="F2097" s="3">
        <v>1000</v>
      </c>
      <c r="G2097" s="34">
        <v>14.99</v>
      </c>
      <c r="H2097" s="3" t="s">
        <v>26</v>
      </c>
      <c r="I2097" s="3" t="s">
        <v>13</v>
      </c>
      <c r="J2097" s="3" t="s">
        <v>8163</v>
      </c>
      <c r="K2097" s="3" t="s">
        <v>8164</v>
      </c>
      <c r="L2097" s="3" t="s">
        <v>68</v>
      </c>
      <c r="M2097" s="26" t="s">
        <v>13723</v>
      </c>
      <c r="N2097"/>
      <c r="O2097" s="3">
        <v>112</v>
      </c>
      <c r="P2097" s="34">
        <v>102876.37</v>
      </c>
      <c r="Q2097" s="34">
        <v>99782.69</v>
      </c>
      <c r="R2097" s="34">
        <v>3093.679999999993</v>
      </c>
      <c r="S2097" s="36">
        <v>3.1004175173068527E-2</v>
      </c>
      <c r="T2097" s="72">
        <v>918.53901785714277</v>
      </c>
      <c r="U2097" s="34">
        <v>101797.09</v>
      </c>
      <c r="V2097" s="34">
        <v>104660.82</v>
      </c>
      <c r="W2097" s="34">
        <v>-2863.7300000000105</v>
      </c>
      <c r="X2097" s="36">
        <v>-2.7362006145184137E-2</v>
      </c>
      <c r="Y2097" s="36" t="str">
        <f>IFERROR(VLOOKUP(A2097,'Pivot price tier'!$C$8:$L$2270,10,0),"")</f>
        <v xml:space="preserve"> </v>
      </c>
      <c r="Z2097" s="36" t="str">
        <f>IFERROR(VLOOKUP(A2097,'Pivot price tier by size'!$D$8:$M$2491,10,0),"")</f>
        <v xml:space="preserve"> </v>
      </c>
      <c r="AA2097" s="36" t="str">
        <f>IFERROR(VLOOKUP(A2097,'Pivot category'!$B$8:$I$2216,8,0),"")</f>
        <v xml:space="preserve"> </v>
      </c>
      <c r="AB2097" s="3" t="str">
        <f>IF(P2097&lt;$AC$1,"Bottom 5%","")</f>
        <v/>
      </c>
      <c r="AC2097"/>
      <c r="AD2097" s="34" t="s">
        <v>16459</v>
      </c>
      <c r="AE2097" s="34" t="s">
        <v>13941</v>
      </c>
    </row>
    <row r="2098" spans="1:31" hidden="1" x14ac:dyDescent="0.25">
      <c r="A2098" t="s">
        <v>6579</v>
      </c>
      <c r="B2098" t="s">
        <v>1117</v>
      </c>
      <c r="C2098" s="3" t="s">
        <v>32</v>
      </c>
      <c r="D2098" s="3" t="s">
        <v>3438</v>
      </c>
      <c r="E2098" s="3">
        <v>0</v>
      </c>
      <c r="F2098" s="3">
        <v>8000</v>
      </c>
      <c r="G2098" s="34">
        <v>66.989999999999995</v>
      </c>
      <c r="H2098" s="3" t="s">
        <v>27</v>
      </c>
      <c r="I2098" s="3" t="s">
        <v>15</v>
      </c>
      <c r="J2098" s="3" t="s">
        <v>8163</v>
      </c>
      <c r="K2098" s="3" t="s">
        <v>8185</v>
      </c>
      <c r="L2098" s="3" t="s">
        <v>68</v>
      </c>
      <c r="M2098" s="26" t="s">
        <v>13723</v>
      </c>
      <c r="N2098"/>
      <c r="O2098" s="3">
        <v>7</v>
      </c>
      <c r="P2098" s="34">
        <v>4689.3</v>
      </c>
      <c r="Q2098" s="34">
        <v>10115.49</v>
      </c>
      <c r="R2098" s="34">
        <v>-5426.19</v>
      </c>
      <c r="S2098" s="36">
        <v>-0.53642384105960261</v>
      </c>
      <c r="T2098" s="72">
        <v>669.9</v>
      </c>
      <c r="U2098" s="34">
        <v>0</v>
      </c>
      <c r="V2098" s="34">
        <v>334.95</v>
      </c>
      <c r="W2098" s="34">
        <v>-334.95</v>
      </c>
      <c r="X2098" s="36">
        <v>-1</v>
      </c>
      <c r="Y2098" s="36" t="str">
        <f>IFERROR(VLOOKUP(A2098,'Pivot price tier'!$C$8:$L$2270,10,0),"")</f>
        <v/>
      </c>
      <c r="Z2098" s="36" t="str">
        <f>IFERROR(VLOOKUP(A2098,'Pivot price tier by size'!$D$8:$M$2491,10,0),"")</f>
        <v/>
      </c>
      <c r="AA2098" s="36" t="str">
        <f>IFERROR(VLOOKUP(A2098,'Pivot category'!$B$8:$I$2216,8,0),"")</f>
        <v/>
      </c>
      <c r="AB2098" s="3" t="str">
        <f>IF(P2098&lt;$AC$1,"Bottom 5%","")</f>
        <v>Bottom 5%</v>
      </c>
      <c r="AC2098"/>
      <c r="AD2098" s="34" t="s">
        <v>16459</v>
      </c>
      <c r="AE2098" s="34" t="s">
        <v>13980</v>
      </c>
    </row>
    <row r="2099" spans="1:31" hidden="1" x14ac:dyDescent="0.25">
      <c r="A2099" t="s">
        <v>15490</v>
      </c>
      <c r="B2099" t="s">
        <v>15491</v>
      </c>
      <c r="C2099" s="3" t="s">
        <v>69</v>
      </c>
      <c r="D2099" s="3" t="s">
        <v>15144</v>
      </c>
      <c r="E2099" s="3" t="s">
        <v>5093</v>
      </c>
      <c r="F2099" s="3">
        <v>1000</v>
      </c>
      <c r="G2099" s="34">
        <v>3.99</v>
      </c>
      <c r="H2099" s="3" t="s">
        <v>27</v>
      </c>
      <c r="I2099" s="3" t="s">
        <v>70</v>
      </c>
      <c r="J2099" s="3" t="s">
        <v>8168</v>
      </c>
      <c r="K2099" s="3" t="s">
        <v>8164</v>
      </c>
      <c r="L2099" s="3" t="s">
        <v>68</v>
      </c>
      <c r="M2099" s="26">
        <v>45901</v>
      </c>
      <c r="N2099"/>
      <c r="O2099" s="3">
        <v>57</v>
      </c>
      <c r="P2099" s="34">
        <v>6535.62</v>
      </c>
      <c r="Q2099" s="34">
        <v>0</v>
      </c>
      <c r="R2099" s="34">
        <v>6535.62</v>
      </c>
      <c r="S2099" s="36" t="s">
        <v>78</v>
      </c>
      <c r="T2099" s="72">
        <v>114.66</v>
      </c>
      <c r="U2099" s="34">
        <v>25041.24</v>
      </c>
      <c r="V2099" s="34">
        <v>0</v>
      </c>
      <c r="W2099" s="34">
        <v>25041.24</v>
      </c>
      <c r="X2099" s="36" t="s">
        <v>78</v>
      </c>
      <c r="Y2099" s="36" t="str">
        <f>IFERROR(VLOOKUP(A2099,'Pivot price tier'!$C$8:$L$2270,10,0),"")</f>
        <v/>
      </c>
      <c r="Z2099" s="36" t="str">
        <f>IFERROR(VLOOKUP(A2099,'Pivot price tier by size'!$D$8:$M$2491,10,0),"")</f>
        <v/>
      </c>
      <c r="AA2099" s="36" t="str">
        <f>IFERROR(VLOOKUP(A2099,'Pivot category'!$B$8:$I$2216,8,0),"")</f>
        <v/>
      </c>
      <c r="AB2099" s="3" t="str">
        <f>IF(P2099&lt;$AC$1,"Bottom 5%","")</f>
        <v>Bottom 5%</v>
      </c>
      <c r="AC2099"/>
      <c r="AD2099" s="34" t="s">
        <v>16459</v>
      </c>
      <c r="AE2099" s="34" t="s">
        <v>13980</v>
      </c>
    </row>
    <row r="2100" spans="1:31" x14ac:dyDescent="0.25">
      <c r="A2100" t="s">
        <v>9142</v>
      </c>
      <c r="B2100" t="s">
        <v>266</v>
      </c>
      <c r="C2100" s="3" t="s">
        <v>34</v>
      </c>
      <c r="D2100" s="3" t="s">
        <v>2490</v>
      </c>
      <c r="E2100" s="3" t="s">
        <v>5093</v>
      </c>
      <c r="F2100" s="3">
        <v>1000</v>
      </c>
      <c r="G2100" s="34">
        <v>3.99</v>
      </c>
      <c r="H2100" s="3" t="s">
        <v>28</v>
      </c>
      <c r="I2100" s="3" t="s">
        <v>13</v>
      </c>
      <c r="J2100" s="3" t="s">
        <v>8163</v>
      </c>
      <c r="K2100" s="3" t="s">
        <v>8164</v>
      </c>
      <c r="L2100" s="3" t="s">
        <v>68</v>
      </c>
      <c r="M2100" s="26" t="s">
        <v>13723</v>
      </c>
      <c r="N2100"/>
      <c r="O2100" s="3">
        <v>156</v>
      </c>
      <c r="P2100" s="34">
        <v>154456.89000000001</v>
      </c>
      <c r="Q2100" s="34">
        <v>164430.89000000001</v>
      </c>
      <c r="R2100" s="34">
        <v>-9974</v>
      </c>
      <c r="S2100" s="36">
        <v>-6.0657702454812501E-2</v>
      </c>
      <c r="T2100" s="72">
        <v>990.10826923076934</v>
      </c>
      <c r="U2100" s="34">
        <v>532238.06999999995</v>
      </c>
      <c r="V2100" s="34">
        <v>509343.79</v>
      </c>
      <c r="W2100" s="34">
        <v>22894.27999999997</v>
      </c>
      <c r="X2100" s="36">
        <v>4.4948579818750556E-2</v>
      </c>
      <c r="Y2100" s="36" t="str">
        <f>IFERROR(VLOOKUP(A2100,'Pivot price tier'!$C$8:$L$2270,10,0),"")</f>
        <v xml:space="preserve"> </v>
      </c>
      <c r="Z2100" s="36" t="str">
        <f>IFERROR(VLOOKUP(A2100,'Pivot price tier by size'!$D$8:$M$2491,10,0),"")</f>
        <v xml:space="preserve"> </v>
      </c>
      <c r="AA2100" s="36" t="str">
        <f>IFERROR(VLOOKUP(A2100,'Pivot category'!$B$8:$I$2216,8,0),"")</f>
        <v xml:space="preserve"> </v>
      </c>
      <c r="AB2100" s="3" t="str">
        <f>IF(P2100&lt;$AC$1,"Bottom 5%","")</f>
        <v/>
      </c>
      <c r="AC2100"/>
      <c r="AD2100" s="34" t="s">
        <v>16459</v>
      </c>
      <c r="AE2100" s="34" t="s">
        <v>13941</v>
      </c>
    </row>
    <row r="2101" spans="1:31" hidden="1" x14ac:dyDescent="0.25">
      <c r="A2101" t="s">
        <v>13789</v>
      </c>
      <c r="B2101" t="s">
        <v>13790</v>
      </c>
      <c r="C2101" s="3" t="s">
        <v>32</v>
      </c>
      <c r="D2101" s="3" t="s">
        <v>3440</v>
      </c>
      <c r="E2101" s="3">
        <v>0</v>
      </c>
      <c r="F2101" s="3">
        <v>1000</v>
      </c>
      <c r="G2101" s="34">
        <v>32.99</v>
      </c>
      <c r="H2101" s="3" t="s">
        <v>27</v>
      </c>
      <c r="I2101" s="3" t="s">
        <v>15</v>
      </c>
      <c r="J2101" s="3" t="s">
        <v>8168</v>
      </c>
      <c r="K2101" s="3" t="s">
        <v>8170</v>
      </c>
      <c r="L2101" s="3" t="s">
        <v>68</v>
      </c>
      <c r="M2101" s="26" t="s">
        <v>13723</v>
      </c>
      <c r="N2101"/>
      <c r="O2101" s="3">
        <v>0</v>
      </c>
      <c r="P2101" s="34">
        <v>11152.22</v>
      </c>
      <c r="Q2101" s="34">
        <v>9763.18</v>
      </c>
      <c r="R2101" s="34">
        <v>1389.0399999999991</v>
      </c>
      <c r="S2101" s="36">
        <v>0.14227331668575194</v>
      </c>
      <c r="T2101" s="72" t="s">
        <v>78</v>
      </c>
      <c r="U2101" s="34">
        <v>13923.38</v>
      </c>
      <c r="V2101" s="34">
        <v>7838.56</v>
      </c>
      <c r="W2101" s="34">
        <v>6084.8199999999988</v>
      </c>
      <c r="X2101" s="36">
        <v>0.77626757975954752</v>
      </c>
      <c r="Y2101" s="36" t="str">
        <f>IFERROR(VLOOKUP(A2101,'Pivot price tier'!$C$8:$L$2270,10,0),"")</f>
        <v/>
      </c>
      <c r="Z2101" s="36" t="str">
        <f>IFERROR(VLOOKUP(A2101,'Pivot price tier by size'!$D$8:$M$2491,10,0),"")</f>
        <v/>
      </c>
      <c r="AA2101" s="36" t="str">
        <f>IFERROR(VLOOKUP(A2101,'Pivot category'!$B$8:$I$2216,8,0),"")</f>
        <v/>
      </c>
      <c r="AB2101" s="3" t="str">
        <f>IF(P2101&lt;$AC$1,"Bottom 5%","")</f>
        <v>Bottom 5%</v>
      </c>
      <c r="AC2101"/>
      <c r="AD2101" s="34" t="s">
        <v>16459</v>
      </c>
      <c r="AE2101" s="34" t="s">
        <v>13980</v>
      </c>
    </row>
    <row r="2102" spans="1:31" x14ac:dyDescent="0.25">
      <c r="A2102" t="s">
        <v>7592</v>
      </c>
      <c r="B2102" t="s">
        <v>278</v>
      </c>
      <c r="C2102" s="3" t="s">
        <v>38</v>
      </c>
      <c r="D2102" s="3" t="s">
        <v>2502</v>
      </c>
      <c r="E2102" s="3" t="s">
        <v>5093</v>
      </c>
      <c r="F2102" s="3">
        <v>1000</v>
      </c>
      <c r="G2102" s="34">
        <v>17.489999999999998</v>
      </c>
      <c r="H2102" s="3" t="s">
        <v>12487</v>
      </c>
      <c r="I2102" s="3" t="s">
        <v>17</v>
      </c>
      <c r="J2102" s="3" t="s">
        <v>8163</v>
      </c>
      <c r="K2102" s="3" t="s">
        <v>8164</v>
      </c>
      <c r="L2102" s="3" t="s">
        <v>68</v>
      </c>
      <c r="M2102" s="26" t="s">
        <v>13723</v>
      </c>
      <c r="N2102"/>
      <c r="O2102" s="3">
        <v>131</v>
      </c>
      <c r="P2102" s="34">
        <v>89583.78</v>
      </c>
      <c r="Q2102" s="34">
        <v>86639.84</v>
      </c>
      <c r="R2102" s="34">
        <v>2943.9400000000023</v>
      </c>
      <c r="S2102" s="36">
        <v>3.3979056286345788E-2</v>
      </c>
      <c r="T2102" s="72">
        <v>683.84564885496184</v>
      </c>
      <c r="U2102" s="34">
        <v>10861.29</v>
      </c>
      <c r="V2102" s="34">
        <v>12053.3</v>
      </c>
      <c r="W2102" s="34">
        <v>-1192.0099999999984</v>
      </c>
      <c r="X2102" s="36">
        <v>-9.8894908448308616E-2</v>
      </c>
      <c r="Y2102" s="36" t="str">
        <f>IFERROR(VLOOKUP(A2102,'Pivot price tier'!$C$8:$L$2270,10,0),"")</f>
        <v xml:space="preserve"> </v>
      </c>
      <c r="Z2102" s="36" t="str">
        <f>IFERROR(VLOOKUP(A2102,'Pivot price tier by size'!$D$8:$M$2491,10,0),"")</f>
        <v xml:space="preserve"> </v>
      </c>
      <c r="AA2102" s="36" t="str">
        <f>IFERROR(VLOOKUP(A2102,'Pivot category'!$B$8:$I$2216,8,0),"")</f>
        <v xml:space="preserve"> </v>
      </c>
      <c r="AB2102" s="3" t="str">
        <f>IF(P2102&lt;$AC$1,"Bottom 5%","")</f>
        <v/>
      </c>
      <c r="AC2102"/>
      <c r="AD2102" s="34" t="s">
        <v>16459</v>
      </c>
      <c r="AE2102" s="34" t="s">
        <v>13941</v>
      </c>
    </row>
    <row r="2103" spans="1:31" hidden="1" x14ac:dyDescent="0.25">
      <c r="A2103" t="s">
        <v>5994</v>
      </c>
      <c r="B2103" t="s">
        <v>1119</v>
      </c>
      <c r="C2103" s="3" t="s">
        <v>32</v>
      </c>
      <c r="D2103" s="3" t="s">
        <v>3441</v>
      </c>
      <c r="E2103" s="3">
        <v>0</v>
      </c>
      <c r="F2103" s="3">
        <v>3000</v>
      </c>
      <c r="G2103" s="34">
        <v>10.97</v>
      </c>
      <c r="H2103" s="3" t="s">
        <v>54</v>
      </c>
      <c r="I2103" s="3" t="s">
        <v>54</v>
      </c>
      <c r="J2103" s="3" t="s">
        <v>8165</v>
      </c>
      <c r="K2103" s="3" t="s">
        <v>8164</v>
      </c>
      <c r="L2103" s="3" t="s">
        <v>8167</v>
      </c>
      <c r="M2103" s="26" t="s">
        <v>13723</v>
      </c>
      <c r="N2103"/>
      <c r="O2103" s="3">
        <v>15</v>
      </c>
      <c r="P2103" s="34">
        <v>1689.38</v>
      </c>
      <c r="Q2103" s="34">
        <v>2172.06</v>
      </c>
      <c r="R2103" s="34">
        <v>-482.67999999999984</v>
      </c>
      <c r="S2103" s="36">
        <v>-0.2222222222222221</v>
      </c>
      <c r="T2103" s="72">
        <v>112.62533333333334</v>
      </c>
      <c r="U2103" s="34" t="s">
        <v>78</v>
      </c>
      <c r="V2103" s="34" t="s">
        <v>78</v>
      </c>
      <c r="W2103" s="34" t="s">
        <v>78</v>
      </c>
      <c r="X2103" s="36" t="s">
        <v>78</v>
      </c>
      <c r="Y2103" s="36" t="str">
        <f>IFERROR(VLOOKUP(A2103,'Pivot price tier'!$C$8:$L$2270,10,0),"")</f>
        <v/>
      </c>
      <c r="Z2103" s="36" t="str">
        <f>IFERROR(VLOOKUP(A2103,'Pivot price tier by size'!$D$8:$M$2491,10,0),"")</f>
        <v/>
      </c>
      <c r="AA2103" s="36" t="str">
        <f>IFERROR(VLOOKUP(A2103,'Pivot category'!$B$8:$I$2216,8,0),"")</f>
        <v/>
      </c>
      <c r="AB2103" s="3" t="str">
        <f>IF(P2103&lt;$AC$1,"Bottom 5%","")</f>
        <v>Bottom 5%</v>
      </c>
      <c r="AC2103"/>
      <c r="AD2103" s="34" t="s">
        <v>11100</v>
      </c>
      <c r="AE2103" s="34" t="s">
        <v>16513</v>
      </c>
    </row>
    <row r="2104" spans="1:31" hidden="1" x14ac:dyDescent="0.25">
      <c r="A2104" t="s">
        <v>5993</v>
      </c>
      <c r="B2104" t="s">
        <v>1120</v>
      </c>
      <c r="C2104" s="3" t="s">
        <v>32</v>
      </c>
      <c r="D2104" s="3" t="s">
        <v>3442</v>
      </c>
      <c r="E2104" s="3">
        <v>0</v>
      </c>
      <c r="F2104" s="3">
        <v>3000</v>
      </c>
      <c r="G2104" s="34">
        <v>10.97</v>
      </c>
      <c r="H2104" s="3" t="s">
        <v>54</v>
      </c>
      <c r="I2104" s="3" t="s">
        <v>54</v>
      </c>
      <c r="J2104" s="3" t="s">
        <v>8165</v>
      </c>
      <c r="K2104" s="3" t="s">
        <v>8164</v>
      </c>
      <c r="L2104" s="3" t="s">
        <v>8167</v>
      </c>
      <c r="M2104" s="26" t="s">
        <v>13723</v>
      </c>
      <c r="N2104"/>
      <c r="O2104" s="3">
        <v>18</v>
      </c>
      <c r="P2104" s="34">
        <v>1283.49</v>
      </c>
      <c r="Q2104" s="34">
        <v>1513.86</v>
      </c>
      <c r="R2104" s="34">
        <v>-230.36999999999989</v>
      </c>
      <c r="S2104" s="36">
        <v>-0.15217391304347816</v>
      </c>
      <c r="T2104" s="72">
        <v>71.305000000000007</v>
      </c>
      <c r="U2104" s="34" t="s">
        <v>78</v>
      </c>
      <c r="V2104" s="34" t="s">
        <v>78</v>
      </c>
      <c r="W2104" s="34" t="s">
        <v>78</v>
      </c>
      <c r="X2104" s="36" t="s">
        <v>78</v>
      </c>
      <c r="Y2104" s="36" t="str">
        <f>IFERROR(VLOOKUP(A2104,'Pivot price tier'!$C$8:$L$2270,10,0),"")</f>
        <v/>
      </c>
      <c r="Z2104" s="36" t="str">
        <f>IFERROR(VLOOKUP(A2104,'Pivot price tier by size'!$D$8:$M$2491,10,0),"")</f>
        <v/>
      </c>
      <c r="AA2104" s="36" t="str">
        <f>IFERROR(VLOOKUP(A2104,'Pivot category'!$B$8:$I$2216,8,0),"")</f>
        <v/>
      </c>
      <c r="AB2104" s="3" t="str">
        <f>IF(P2104&lt;$AC$1,"Bottom 5%","")</f>
        <v>Bottom 5%</v>
      </c>
      <c r="AC2104"/>
      <c r="AD2104" s="34" t="s">
        <v>11100</v>
      </c>
      <c r="AE2104" s="34" t="s">
        <v>16513</v>
      </c>
    </row>
    <row r="2105" spans="1:31" hidden="1" x14ac:dyDescent="0.25">
      <c r="A2105" t="s">
        <v>5992</v>
      </c>
      <c r="B2105" t="s">
        <v>1121</v>
      </c>
      <c r="C2105" s="3" t="s">
        <v>32</v>
      </c>
      <c r="D2105" s="3" t="s">
        <v>3443</v>
      </c>
      <c r="E2105" s="3">
        <v>0</v>
      </c>
      <c r="F2105" s="3">
        <v>3000</v>
      </c>
      <c r="G2105" s="34">
        <v>10.97</v>
      </c>
      <c r="H2105" s="3" t="s">
        <v>54</v>
      </c>
      <c r="I2105" s="3" t="s">
        <v>54</v>
      </c>
      <c r="J2105" s="3" t="s">
        <v>8165</v>
      </c>
      <c r="K2105" s="3" t="s">
        <v>8164</v>
      </c>
      <c r="L2105" s="3" t="s">
        <v>8167</v>
      </c>
      <c r="M2105" s="26" t="s">
        <v>13723</v>
      </c>
      <c r="N2105"/>
      <c r="O2105" s="3">
        <v>13</v>
      </c>
      <c r="P2105" s="34">
        <v>3170.33</v>
      </c>
      <c r="Q2105" s="34">
        <v>3729.8</v>
      </c>
      <c r="R2105" s="34">
        <v>-559.47000000000025</v>
      </c>
      <c r="S2105" s="36">
        <v>-0.15000000000000002</v>
      </c>
      <c r="T2105" s="72">
        <v>243.87153846153845</v>
      </c>
      <c r="U2105" s="34">
        <v>10.97</v>
      </c>
      <c r="V2105" s="34">
        <v>0</v>
      </c>
      <c r="W2105" s="34">
        <v>10.97</v>
      </c>
      <c r="X2105" s="36" t="s">
        <v>78</v>
      </c>
      <c r="Y2105" s="36" t="str">
        <f>IFERROR(VLOOKUP(A2105,'Pivot price tier'!$C$8:$L$2270,10,0),"")</f>
        <v/>
      </c>
      <c r="Z2105" s="36" t="str">
        <f>IFERROR(VLOOKUP(A2105,'Pivot price tier by size'!$D$8:$M$2491,10,0),"")</f>
        <v/>
      </c>
      <c r="AA2105" s="36" t="str">
        <f>IFERROR(VLOOKUP(A2105,'Pivot category'!$B$8:$I$2216,8,0),"")</f>
        <v/>
      </c>
      <c r="AB2105" s="3" t="str">
        <f>IF(P2105&lt;$AC$1,"Bottom 5%","")</f>
        <v>Bottom 5%</v>
      </c>
      <c r="AC2105"/>
      <c r="AD2105" s="34" t="s">
        <v>11100</v>
      </c>
      <c r="AE2105" s="34" t="s">
        <v>16513</v>
      </c>
    </row>
    <row r="2106" spans="1:31" hidden="1" x14ac:dyDescent="0.25">
      <c r="A2106" t="s">
        <v>5995</v>
      </c>
      <c r="B2106" t="s">
        <v>1122</v>
      </c>
      <c r="C2106" s="3" t="s">
        <v>32</v>
      </c>
      <c r="D2106" s="3" t="s">
        <v>3444</v>
      </c>
      <c r="E2106" s="3">
        <v>0</v>
      </c>
      <c r="F2106" s="3">
        <v>3000</v>
      </c>
      <c r="G2106" s="34">
        <v>10.97</v>
      </c>
      <c r="H2106" s="3" t="s">
        <v>54</v>
      </c>
      <c r="I2106" s="3" t="s">
        <v>54</v>
      </c>
      <c r="J2106" s="3" t="s">
        <v>8165</v>
      </c>
      <c r="K2106" s="3" t="s">
        <v>8164</v>
      </c>
      <c r="L2106" s="3" t="s">
        <v>8167</v>
      </c>
      <c r="M2106" s="26" t="s">
        <v>13723</v>
      </c>
      <c r="N2106"/>
      <c r="O2106" s="3">
        <v>17</v>
      </c>
      <c r="P2106" s="34">
        <v>1250.58</v>
      </c>
      <c r="Q2106" s="34">
        <v>1502.89</v>
      </c>
      <c r="R2106" s="34">
        <v>-252.31000000000017</v>
      </c>
      <c r="S2106" s="36">
        <v>-0.16788321167883224</v>
      </c>
      <c r="T2106" s="72">
        <v>73.563529411764705</v>
      </c>
      <c r="U2106" s="34" t="s">
        <v>78</v>
      </c>
      <c r="V2106" s="34" t="s">
        <v>78</v>
      </c>
      <c r="W2106" s="34" t="s">
        <v>78</v>
      </c>
      <c r="X2106" s="36" t="s">
        <v>78</v>
      </c>
      <c r="Y2106" s="36" t="str">
        <f>IFERROR(VLOOKUP(A2106,'Pivot price tier'!$C$8:$L$2270,10,0),"")</f>
        <v/>
      </c>
      <c r="Z2106" s="36" t="str">
        <f>IFERROR(VLOOKUP(A2106,'Pivot price tier by size'!$D$8:$M$2491,10,0),"")</f>
        <v/>
      </c>
      <c r="AA2106" s="36" t="str">
        <f>IFERROR(VLOOKUP(A2106,'Pivot category'!$B$8:$I$2216,8,0),"")</f>
        <v/>
      </c>
      <c r="AB2106" s="3" t="str">
        <f>IF(P2106&lt;$AC$1,"Bottom 5%","")</f>
        <v>Bottom 5%</v>
      </c>
      <c r="AC2106"/>
      <c r="AD2106" s="34" t="s">
        <v>11100</v>
      </c>
      <c r="AE2106" s="34" t="s">
        <v>16513</v>
      </c>
    </row>
    <row r="2107" spans="1:31" hidden="1" x14ac:dyDescent="0.25">
      <c r="A2107" t="s">
        <v>11017</v>
      </c>
      <c r="B2107" t="s">
        <v>11018</v>
      </c>
      <c r="C2107" s="3" t="s">
        <v>32</v>
      </c>
      <c r="D2107" s="3" t="s">
        <v>10840</v>
      </c>
      <c r="E2107" s="3" t="s">
        <v>5093</v>
      </c>
      <c r="F2107" s="3">
        <v>10000</v>
      </c>
      <c r="G2107" s="34">
        <v>124.99</v>
      </c>
      <c r="H2107" s="3" t="s">
        <v>12488</v>
      </c>
      <c r="I2107" s="3" t="s">
        <v>74</v>
      </c>
      <c r="J2107" s="3" t="s">
        <v>8171</v>
      </c>
      <c r="K2107" s="3" t="s">
        <v>8164</v>
      </c>
      <c r="L2107" s="3" t="s">
        <v>8166</v>
      </c>
      <c r="M2107" s="26" t="s">
        <v>13723</v>
      </c>
      <c r="N2107"/>
      <c r="O2107" s="3">
        <v>7</v>
      </c>
      <c r="P2107" s="34">
        <v>624.95000000000005</v>
      </c>
      <c r="Q2107" s="34">
        <v>624.95000000000005</v>
      </c>
      <c r="R2107" s="34">
        <v>0</v>
      </c>
      <c r="S2107" s="36">
        <v>0</v>
      </c>
      <c r="T2107" s="72">
        <v>89.278571428571439</v>
      </c>
      <c r="U2107" s="34" t="s">
        <v>78</v>
      </c>
      <c r="V2107" s="34" t="s">
        <v>78</v>
      </c>
      <c r="W2107" s="34" t="s">
        <v>78</v>
      </c>
      <c r="X2107" s="36" t="s">
        <v>78</v>
      </c>
      <c r="Y2107" s="36" t="str">
        <f>IFERROR(VLOOKUP(A2107,'Pivot price tier'!$C$8:$L$2270,10,0),"")</f>
        <v/>
      </c>
      <c r="Z2107" s="36" t="str">
        <f>IFERROR(VLOOKUP(A2107,'Pivot price tier by size'!$D$8:$M$2491,10,0),"")</f>
        <v/>
      </c>
      <c r="AA2107" s="36" t="str">
        <f>IFERROR(VLOOKUP(A2107,'Pivot category'!$B$8:$I$2216,8,0),"")</f>
        <v/>
      </c>
      <c r="AB2107" s="3" t="str">
        <f>IF(P2107&lt;$AC$1,"Bottom 5%","")</f>
        <v>Bottom 5%</v>
      </c>
      <c r="AC2107"/>
      <c r="AD2107" s="34" t="s">
        <v>11097</v>
      </c>
      <c r="AE2107" s="34" t="s">
        <v>14003</v>
      </c>
    </row>
    <row r="2108" spans="1:31" hidden="1" x14ac:dyDescent="0.25">
      <c r="A2108" t="s">
        <v>14676</v>
      </c>
      <c r="B2108" t="s">
        <v>11799</v>
      </c>
      <c r="C2108" s="3" t="s">
        <v>32</v>
      </c>
      <c r="D2108" s="3" t="s">
        <v>11310</v>
      </c>
      <c r="E2108" s="3" t="s">
        <v>5093</v>
      </c>
      <c r="F2108" s="3">
        <v>70000</v>
      </c>
      <c r="G2108" s="34">
        <v>99.99</v>
      </c>
      <c r="H2108" s="3" t="s">
        <v>12</v>
      </c>
      <c r="I2108" s="3" t="s">
        <v>15</v>
      </c>
      <c r="J2108" s="3" t="s">
        <v>8171</v>
      </c>
      <c r="K2108" s="3" t="s">
        <v>8164</v>
      </c>
      <c r="L2108" s="3" t="s">
        <v>68</v>
      </c>
      <c r="M2108" s="26">
        <v>45108</v>
      </c>
      <c r="N2108"/>
      <c r="O2108" s="3">
        <v>0</v>
      </c>
      <c r="P2108" s="34">
        <v>999.9</v>
      </c>
      <c r="Q2108" s="34">
        <v>0</v>
      </c>
      <c r="R2108" s="34">
        <v>999.9</v>
      </c>
      <c r="S2108" s="36" t="s">
        <v>78</v>
      </c>
      <c r="T2108" s="72" t="s">
        <v>78</v>
      </c>
      <c r="U2108" s="34" t="s">
        <v>78</v>
      </c>
      <c r="V2108" s="34" t="s">
        <v>78</v>
      </c>
      <c r="W2108" s="34" t="s">
        <v>78</v>
      </c>
      <c r="X2108" s="36" t="s">
        <v>78</v>
      </c>
      <c r="Y2108" s="36" t="str">
        <f>IFERROR(VLOOKUP(A2108,'Pivot price tier'!$C$8:$L$2270,10,0),"")</f>
        <v>X</v>
      </c>
      <c r="Z2108" s="36" t="str">
        <f>IFERROR(VLOOKUP(A2108,'Pivot price tier by size'!$D$8:$M$2491,10,0),"")</f>
        <v>X</v>
      </c>
      <c r="AA2108" s="36" t="str">
        <f>IFERROR(VLOOKUP(A2108,'Pivot category'!$B$8:$I$2216,8,0),"")</f>
        <v>X</v>
      </c>
      <c r="AB2108" s="3" t="str">
        <f>IF(P2108&lt;$AC$1,"Bottom 5%","")</f>
        <v>Bottom 5%</v>
      </c>
      <c r="AC2108"/>
      <c r="AD2108" s="34" t="s">
        <v>11097</v>
      </c>
      <c r="AE2108" s="34" t="s">
        <v>14003</v>
      </c>
    </row>
    <row r="2109" spans="1:31" hidden="1" x14ac:dyDescent="0.25">
      <c r="A2109" t="s">
        <v>12362</v>
      </c>
      <c r="B2109" t="s">
        <v>10808</v>
      </c>
      <c r="C2109" s="3" t="s">
        <v>73</v>
      </c>
      <c r="D2109" s="3" t="s">
        <v>10800</v>
      </c>
      <c r="E2109" s="3">
        <v>0</v>
      </c>
      <c r="F2109" s="3">
        <v>7000</v>
      </c>
      <c r="G2109" s="34">
        <v>19.989999999999998</v>
      </c>
      <c r="H2109" s="3" t="s">
        <v>8245</v>
      </c>
      <c r="I2109" s="3" t="s">
        <v>12205</v>
      </c>
      <c r="J2109" s="3" t="s">
        <v>8168</v>
      </c>
      <c r="K2109" s="3" t="s">
        <v>8164</v>
      </c>
      <c r="L2109" s="3" t="s">
        <v>8166</v>
      </c>
      <c r="M2109" s="26" t="s">
        <v>13723</v>
      </c>
      <c r="N2109"/>
      <c r="O2109" s="3">
        <v>3</v>
      </c>
      <c r="P2109" s="34">
        <v>1219.3900000000001</v>
      </c>
      <c r="Q2109" s="34">
        <v>52133.919999999998</v>
      </c>
      <c r="R2109" s="34">
        <v>-50914.53</v>
      </c>
      <c r="S2109" s="36">
        <v>-0.97661042944785281</v>
      </c>
      <c r="T2109" s="72">
        <v>406.46333333333337</v>
      </c>
      <c r="U2109" s="34">
        <v>-19.989999999999998</v>
      </c>
      <c r="V2109" s="34">
        <v>40939.519999999997</v>
      </c>
      <c r="W2109" s="34">
        <v>-40959.509999999995</v>
      </c>
      <c r="X2109" s="36">
        <v>-1.00048828125</v>
      </c>
      <c r="Y2109" s="36" t="str">
        <f>IFERROR(VLOOKUP(A2109,'Pivot price tier'!$C$8:$L$2270,10,0),"")</f>
        <v/>
      </c>
      <c r="Z2109" s="36" t="str">
        <f>IFERROR(VLOOKUP(A2109,'Pivot price tier by size'!$D$8:$M$2491,10,0),"")</f>
        <v/>
      </c>
      <c r="AA2109" s="36" t="str">
        <f>IFERROR(VLOOKUP(A2109,'Pivot category'!$B$8:$I$2216,8,0),"")</f>
        <v/>
      </c>
      <c r="AB2109" s="3" t="str">
        <f>IF(P2109&lt;$AC$1,"Bottom 5%","")</f>
        <v>Bottom 5%</v>
      </c>
      <c r="AC2109"/>
      <c r="AD2109" s="34" t="s">
        <v>11097</v>
      </c>
      <c r="AE2109" s="34" t="s">
        <v>13964</v>
      </c>
    </row>
    <row r="2110" spans="1:31" x14ac:dyDescent="0.25">
      <c r="A2110" t="s">
        <v>9492</v>
      </c>
      <c r="B2110" t="s">
        <v>9493</v>
      </c>
      <c r="C2110" s="3" t="s">
        <v>32</v>
      </c>
      <c r="D2110" s="3" t="s">
        <v>9371</v>
      </c>
      <c r="E2110" s="3" t="s">
        <v>5093</v>
      </c>
      <c r="F2110" s="3">
        <v>7000</v>
      </c>
      <c r="G2110" s="34">
        <v>49.99</v>
      </c>
      <c r="H2110" s="3" t="s">
        <v>12</v>
      </c>
      <c r="I2110" s="3" t="s">
        <v>15</v>
      </c>
      <c r="J2110" s="3" t="s">
        <v>8163</v>
      </c>
      <c r="K2110" s="3" t="s">
        <v>8164</v>
      </c>
      <c r="L2110" s="3" t="s">
        <v>68</v>
      </c>
      <c r="M2110" s="26" t="s">
        <v>13723</v>
      </c>
      <c r="N2110"/>
      <c r="O2110" s="3">
        <v>96</v>
      </c>
      <c r="P2110" s="34">
        <v>146168.54999999999</v>
      </c>
      <c r="Q2110" s="34">
        <v>137496.85999999999</v>
      </c>
      <c r="R2110" s="34">
        <v>8671.6900000000023</v>
      </c>
      <c r="S2110" s="36">
        <v>6.3068276613735152E-2</v>
      </c>
      <c r="T2110" s="72">
        <v>1522.5890625</v>
      </c>
      <c r="U2110" s="34">
        <v>145783.91</v>
      </c>
      <c r="V2110" s="34">
        <v>143447.88</v>
      </c>
      <c r="W2110" s="34">
        <v>2336.0299999999988</v>
      </c>
      <c r="X2110" s="36">
        <v>1.6284869459207041E-2</v>
      </c>
      <c r="Y2110" s="36" t="str">
        <f>IFERROR(VLOOKUP(A2110,'Pivot price tier'!$C$8:$L$2270,10,0),"")</f>
        <v xml:space="preserve"> </v>
      </c>
      <c r="Z2110" s="36" t="str">
        <f>IFERROR(VLOOKUP(A2110,'Pivot price tier by size'!$D$8:$M$2491,10,0),"")</f>
        <v xml:space="preserve"> </v>
      </c>
      <c r="AA2110" s="36" t="str">
        <f>IFERROR(VLOOKUP(A2110,'Pivot category'!$B$8:$I$2216,8,0),"")</f>
        <v xml:space="preserve"> </v>
      </c>
      <c r="AB2110" s="3" t="str">
        <f>IF(P2110&lt;$AC$1,"Bottom 5%","")</f>
        <v/>
      </c>
      <c r="AC2110"/>
      <c r="AD2110" s="34" t="s">
        <v>16461</v>
      </c>
      <c r="AE2110" s="34" t="s">
        <v>13944</v>
      </c>
    </row>
    <row r="2111" spans="1:31" hidden="1" x14ac:dyDescent="0.25">
      <c r="A2111" t="s">
        <v>14936</v>
      </c>
      <c r="B2111" t="s">
        <v>15050</v>
      </c>
      <c r="C2111" s="3" t="s">
        <v>73</v>
      </c>
      <c r="D2111" s="3" t="s">
        <v>14979</v>
      </c>
      <c r="E2111" s="3">
        <v>0</v>
      </c>
      <c r="F2111" s="3">
        <v>70000</v>
      </c>
      <c r="G2111" s="34">
        <v>19.989999999999998</v>
      </c>
      <c r="H2111" s="3" t="s">
        <v>8245</v>
      </c>
      <c r="I2111" s="3" t="s">
        <v>12205</v>
      </c>
      <c r="J2111" s="3" t="s">
        <v>8163</v>
      </c>
      <c r="K2111" s="3" t="s">
        <v>8164</v>
      </c>
      <c r="L2111" s="3" t="s">
        <v>68</v>
      </c>
      <c r="M2111" s="26">
        <v>45809</v>
      </c>
      <c r="N2111"/>
      <c r="O2111" s="3">
        <v>58</v>
      </c>
      <c r="P2111" s="34">
        <v>28965.51</v>
      </c>
      <c r="Q2111" s="34">
        <v>0</v>
      </c>
      <c r="R2111" s="34">
        <v>28965.51</v>
      </c>
      <c r="S2111" s="36" t="s">
        <v>78</v>
      </c>
      <c r="T2111" s="72">
        <v>499.40534482758619</v>
      </c>
      <c r="U2111" s="34">
        <v>30184.9</v>
      </c>
      <c r="V2111" s="34">
        <v>0</v>
      </c>
      <c r="W2111" s="34">
        <v>30184.9</v>
      </c>
      <c r="X2111" s="36" t="s">
        <v>78</v>
      </c>
      <c r="Y2111" s="36" t="str">
        <f>IFERROR(VLOOKUP(A2111,'Pivot price tier'!$C$8:$L$2270,10,0),"")</f>
        <v xml:space="preserve"> </v>
      </c>
      <c r="Z2111" s="36" t="str">
        <f>IFERROR(VLOOKUP(A2111,'Pivot price tier by size'!$D$8:$M$2491,10,0),"")</f>
        <v xml:space="preserve"> </v>
      </c>
      <c r="AA2111" s="36" t="str">
        <f>IFERROR(VLOOKUP(A2111,'Pivot category'!$B$8:$I$2216,8,0),"")</f>
        <v xml:space="preserve"> </v>
      </c>
      <c r="AB2111" s="3" t="str">
        <f>IF(P2111&lt;$AC$1,"Bottom 5%","")</f>
        <v>Bottom 5%</v>
      </c>
      <c r="AC2111"/>
      <c r="AD2111" s="34" t="s">
        <v>11097</v>
      </c>
      <c r="AE2111" s="34" t="s">
        <v>13964</v>
      </c>
    </row>
    <row r="2112" spans="1:31" hidden="1" x14ac:dyDescent="0.25">
      <c r="A2112" t="s">
        <v>11135</v>
      </c>
      <c r="B2112" t="s">
        <v>10319</v>
      </c>
      <c r="C2112" s="3" t="s">
        <v>73</v>
      </c>
      <c r="D2112" s="3" t="s">
        <v>10198</v>
      </c>
      <c r="E2112" s="3">
        <v>0</v>
      </c>
      <c r="F2112" s="3">
        <v>7000</v>
      </c>
      <c r="G2112" s="34">
        <v>19.989999999999998</v>
      </c>
      <c r="H2112" s="3" t="s">
        <v>8245</v>
      </c>
      <c r="I2112" s="3" t="s">
        <v>12205</v>
      </c>
      <c r="J2112" s="3" t="s">
        <v>8168</v>
      </c>
      <c r="K2112" s="3" t="s">
        <v>8164</v>
      </c>
      <c r="L2112" s="3" t="s">
        <v>8166</v>
      </c>
      <c r="M2112" s="26" t="s">
        <v>13723</v>
      </c>
      <c r="N2112"/>
      <c r="O2112" s="3" t="s">
        <v>78</v>
      </c>
      <c r="P2112" s="34">
        <v>39.979999999999997</v>
      </c>
      <c r="Q2112" s="34">
        <v>67166.399999999994</v>
      </c>
      <c r="R2112" s="34">
        <v>-67126.42</v>
      </c>
      <c r="S2112" s="36">
        <v>-0.99940476190476191</v>
      </c>
      <c r="T2112" s="72" t="s">
        <v>78</v>
      </c>
      <c r="U2112" s="34">
        <v>19.989999999999998</v>
      </c>
      <c r="V2112" s="34">
        <v>216271.81</v>
      </c>
      <c r="W2112" s="34">
        <v>-216251.82</v>
      </c>
      <c r="X2112" s="36">
        <v>-0.99990757001571307</v>
      </c>
      <c r="Y2112" s="36" t="str">
        <f>IFERROR(VLOOKUP(A2112,'Pivot price tier'!$C$8:$L$2270,10,0),"")</f>
        <v/>
      </c>
      <c r="Z2112" s="36" t="str">
        <f>IFERROR(VLOOKUP(A2112,'Pivot price tier by size'!$D$8:$M$2491,10,0),"")</f>
        <v/>
      </c>
      <c r="AA2112" s="36" t="str">
        <f>IFERROR(VLOOKUP(A2112,'Pivot category'!$B$8:$I$2216,8,0),"")</f>
        <v/>
      </c>
      <c r="AB2112" s="3" t="str">
        <f>IF(P2112&lt;$AC$1,"Bottom 5%","")</f>
        <v>Bottom 5%</v>
      </c>
      <c r="AC2112"/>
      <c r="AD2112" s="34" t="s">
        <v>11097</v>
      </c>
      <c r="AE2112" s="34" t="s">
        <v>13964</v>
      </c>
    </row>
    <row r="2113" spans="1:31" x14ac:dyDescent="0.25">
      <c r="A2113" t="s">
        <v>12211</v>
      </c>
      <c r="B2113" t="s">
        <v>279</v>
      </c>
      <c r="C2113" s="3" t="s">
        <v>32</v>
      </c>
      <c r="D2113" s="3" t="s">
        <v>2503</v>
      </c>
      <c r="E2113" s="3" t="s">
        <v>5093</v>
      </c>
      <c r="F2113" s="3">
        <v>1000</v>
      </c>
      <c r="G2113" s="34">
        <v>41.99</v>
      </c>
      <c r="H2113" s="3" t="s">
        <v>12489</v>
      </c>
      <c r="I2113" s="3" t="s">
        <v>23</v>
      </c>
      <c r="J2113" s="3" t="s">
        <v>8163</v>
      </c>
      <c r="K2113" s="3" t="s">
        <v>8164</v>
      </c>
      <c r="L2113" s="3" t="s">
        <v>68</v>
      </c>
      <c r="M2113" s="26" t="s">
        <v>13723</v>
      </c>
      <c r="N2113"/>
      <c r="O2113" s="3">
        <v>91</v>
      </c>
      <c r="P2113" s="34">
        <v>90362.48</v>
      </c>
      <c r="Q2113" s="34">
        <v>124125.24</v>
      </c>
      <c r="R2113" s="34">
        <v>-33762.760000000009</v>
      </c>
      <c r="S2113" s="36">
        <v>-0.27200559692774817</v>
      </c>
      <c r="T2113" s="72">
        <v>992.99428571428564</v>
      </c>
      <c r="U2113" s="34">
        <v>111735.39</v>
      </c>
      <c r="V2113" s="34">
        <v>120110.25</v>
      </c>
      <c r="W2113" s="34">
        <v>-8374.86</v>
      </c>
      <c r="X2113" s="36">
        <v>-6.9726438834320947E-2</v>
      </c>
      <c r="Y2113" s="36" t="str">
        <f>IFERROR(VLOOKUP(A2113,'Pivot price tier'!$C$8:$L$2270,10,0),"")</f>
        <v xml:space="preserve"> </v>
      </c>
      <c r="Z2113" s="36" t="str">
        <f>IFERROR(VLOOKUP(A2113,'Pivot price tier by size'!$D$8:$M$2491,10,0),"")</f>
        <v xml:space="preserve"> </v>
      </c>
      <c r="AA2113" s="36" t="str">
        <f>IFERROR(VLOOKUP(A2113,'Pivot category'!$B$8:$I$2216,8,0),"")</f>
        <v xml:space="preserve"> </v>
      </c>
      <c r="AB2113" s="3" t="str">
        <f>IF(P2113&lt;$AC$1,"Bottom 5%","")</f>
        <v/>
      </c>
      <c r="AC2113"/>
      <c r="AD2113" s="34" t="s">
        <v>16461</v>
      </c>
      <c r="AE2113" s="34" t="s">
        <v>13944</v>
      </c>
    </row>
    <row r="2114" spans="1:31" x14ac:dyDescent="0.25">
      <c r="A2114" t="s">
        <v>7648</v>
      </c>
      <c r="B2114" t="s">
        <v>7647</v>
      </c>
      <c r="C2114" s="3" t="s">
        <v>38</v>
      </c>
      <c r="D2114" s="3" t="s">
        <v>8130</v>
      </c>
      <c r="E2114" s="3" t="s">
        <v>5093</v>
      </c>
      <c r="F2114" s="3">
        <v>1000</v>
      </c>
      <c r="G2114" s="34">
        <v>79.989999999999995</v>
      </c>
      <c r="H2114" s="3" t="s">
        <v>12</v>
      </c>
      <c r="I2114" s="3" t="s">
        <v>23</v>
      </c>
      <c r="J2114" s="3" t="s">
        <v>8163</v>
      </c>
      <c r="K2114" s="3" t="s">
        <v>8164</v>
      </c>
      <c r="L2114" s="3" t="s">
        <v>68</v>
      </c>
      <c r="M2114" s="26" t="s">
        <v>13723</v>
      </c>
      <c r="N2114"/>
      <c r="O2114" s="3">
        <v>79</v>
      </c>
      <c r="P2114" s="34">
        <v>164438.88</v>
      </c>
      <c r="Q2114" s="34">
        <v>184371.20000000001</v>
      </c>
      <c r="R2114" s="34">
        <v>-19932.320000000007</v>
      </c>
      <c r="S2114" s="36">
        <v>-0.10810972646487094</v>
      </c>
      <c r="T2114" s="72">
        <v>2081.5048101265825</v>
      </c>
      <c r="U2114" s="34">
        <v>46594.02</v>
      </c>
      <c r="V2114" s="34">
        <v>48528.76</v>
      </c>
      <c r="W2114" s="34">
        <v>-1934.7400000000052</v>
      </c>
      <c r="X2114" s="36">
        <v>-3.9867905135016923E-2</v>
      </c>
      <c r="Y2114" s="36" t="str">
        <f>IFERROR(VLOOKUP(A2114,'Pivot price tier'!$C$8:$L$2270,10,0),"")</f>
        <v xml:space="preserve"> </v>
      </c>
      <c r="Z2114" s="36" t="str">
        <f>IFERROR(VLOOKUP(A2114,'Pivot price tier by size'!$D$8:$M$2491,10,0),"")</f>
        <v xml:space="preserve"> </v>
      </c>
      <c r="AA2114" s="36" t="str">
        <f>IFERROR(VLOOKUP(A2114,'Pivot category'!$B$8:$I$2216,8,0),"")</f>
        <v xml:space="preserve"> </v>
      </c>
      <c r="AB2114" s="3" t="str">
        <f>IF(P2114&lt;$AC$1,"Bottom 5%","")</f>
        <v/>
      </c>
      <c r="AC2114"/>
      <c r="AD2114" s="34" t="s">
        <v>16461</v>
      </c>
      <c r="AE2114" s="34" t="s">
        <v>13944</v>
      </c>
    </row>
    <row r="2115" spans="1:31" x14ac:dyDescent="0.25">
      <c r="A2115" t="s">
        <v>6838</v>
      </c>
      <c r="B2115" t="s">
        <v>280</v>
      </c>
      <c r="C2115" s="3" t="s">
        <v>34</v>
      </c>
      <c r="D2115" s="3" t="s">
        <v>2504</v>
      </c>
      <c r="E2115" s="3" t="s">
        <v>5093</v>
      </c>
      <c r="F2115" s="3">
        <v>1000</v>
      </c>
      <c r="G2115" s="34">
        <v>22.99</v>
      </c>
      <c r="H2115" s="3" t="s">
        <v>12</v>
      </c>
      <c r="I2115" s="3" t="s">
        <v>23</v>
      </c>
      <c r="J2115" s="3" t="s">
        <v>8163</v>
      </c>
      <c r="K2115" s="3" t="s">
        <v>8164</v>
      </c>
      <c r="L2115" s="3" t="s">
        <v>68</v>
      </c>
      <c r="M2115" s="26" t="s">
        <v>13723</v>
      </c>
      <c r="N2115"/>
      <c r="O2115" s="3">
        <v>108</v>
      </c>
      <c r="P2115" s="34">
        <v>79085.600000000006</v>
      </c>
      <c r="Q2115" s="34">
        <v>94121.06</v>
      </c>
      <c r="R2115" s="34">
        <v>-15035.459999999992</v>
      </c>
      <c r="S2115" s="36">
        <v>-0.15974596971177324</v>
      </c>
      <c r="T2115" s="72">
        <v>732.27407407407418</v>
      </c>
      <c r="U2115" s="34">
        <v>61751.14</v>
      </c>
      <c r="V2115" s="34">
        <v>71131.06</v>
      </c>
      <c r="W2115" s="34">
        <v>-9379.9199999999983</v>
      </c>
      <c r="X2115" s="36">
        <v>-0.13186813186813184</v>
      </c>
      <c r="Y2115" s="36" t="str">
        <f>IFERROR(VLOOKUP(A2115,'Pivot price tier'!$C$8:$L$2270,10,0),"")</f>
        <v xml:space="preserve"> </v>
      </c>
      <c r="Z2115" s="36" t="str">
        <f>IFERROR(VLOOKUP(A2115,'Pivot price tier by size'!$D$8:$M$2491,10,0),"")</f>
        <v xml:space="preserve"> </v>
      </c>
      <c r="AA2115" s="36" t="str">
        <f>IFERROR(VLOOKUP(A2115,'Pivot category'!$B$8:$I$2216,8,0),"")</f>
        <v xml:space="preserve"> </v>
      </c>
      <c r="AB2115" s="3" t="str">
        <f>IF(P2115&lt;$AC$1,"Bottom 5%","")</f>
        <v/>
      </c>
      <c r="AC2115"/>
      <c r="AD2115" s="34" t="s">
        <v>16461</v>
      </c>
      <c r="AE2115" s="34" t="s">
        <v>13944</v>
      </c>
    </row>
    <row r="2116" spans="1:31" x14ac:dyDescent="0.25">
      <c r="A2116" t="s">
        <v>5426</v>
      </c>
      <c r="B2116" t="s">
        <v>281</v>
      </c>
      <c r="C2116" s="3" t="s">
        <v>32</v>
      </c>
      <c r="D2116" s="3" t="s">
        <v>2505</v>
      </c>
      <c r="E2116" s="3" t="s">
        <v>5093</v>
      </c>
      <c r="F2116" s="3">
        <v>1000</v>
      </c>
      <c r="G2116" s="34">
        <v>39.99</v>
      </c>
      <c r="H2116" s="3" t="s">
        <v>12</v>
      </c>
      <c r="I2116" s="3" t="s">
        <v>23</v>
      </c>
      <c r="J2116" s="3" t="s">
        <v>8163</v>
      </c>
      <c r="K2116" s="3" t="s">
        <v>8164</v>
      </c>
      <c r="L2116" s="3" t="s">
        <v>68</v>
      </c>
      <c r="M2116" s="26" t="s">
        <v>13723</v>
      </c>
      <c r="N2116"/>
      <c r="O2116" s="3">
        <v>157</v>
      </c>
      <c r="P2116" s="34">
        <v>545645.31999999995</v>
      </c>
      <c r="Q2116" s="34">
        <v>615481.53</v>
      </c>
      <c r="R2116" s="34">
        <v>-69836.210000000079</v>
      </c>
      <c r="S2116" s="36">
        <v>-0.11346597191957986</v>
      </c>
      <c r="T2116" s="72">
        <v>3475.4478980891718</v>
      </c>
      <c r="U2116" s="34">
        <v>861973.75</v>
      </c>
      <c r="V2116" s="34">
        <v>904489.78</v>
      </c>
      <c r="W2116" s="34">
        <v>-42516.030000000028</v>
      </c>
      <c r="X2116" s="36">
        <v>-4.700553941029606E-2</v>
      </c>
      <c r="Y2116" s="36" t="str">
        <f>IFERROR(VLOOKUP(A2116,'Pivot price tier'!$C$8:$L$2270,10,0),"")</f>
        <v xml:space="preserve"> </v>
      </c>
      <c r="Z2116" s="36" t="str">
        <f>IFERROR(VLOOKUP(A2116,'Pivot price tier by size'!$D$8:$M$2491,10,0),"")</f>
        <v xml:space="preserve"> </v>
      </c>
      <c r="AA2116" s="36" t="str">
        <f>IFERROR(VLOOKUP(A2116,'Pivot category'!$B$8:$I$2216,8,0),"")</f>
        <v xml:space="preserve"> </v>
      </c>
      <c r="AB2116" s="3" t="str">
        <f>IF(P2116&lt;$AC$1,"Bottom 5%","")</f>
        <v/>
      </c>
      <c r="AC2116"/>
      <c r="AD2116" s="34" t="s">
        <v>16461</v>
      </c>
      <c r="AE2116" s="34" t="s">
        <v>13944</v>
      </c>
    </row>
    <row r="2117" spans="1:31" x14ac:dyDescent="0.25">
      <c r="A2117" t="s">
        <v>7734</v>
      </c>
      <c r="B2117" t="s">
        <v>284</v>
      </c>
      <c r="C2117" s="3" t="s">
        <v>38</v>
      </c>
      <c r="D2117" s="3" t="s">
        <v>2509</v>
      </c>
      <c r="E2117" s="3" t="s">
        <v>5093</v>
      </c>
      <c r="F2117" s="3">
        <v>1000</v>
      </c>
      <c r="G2117" s="34">
        <v>17.489999999999998</v>
      </c>
      <c r="H2117" s="3" t="s">
        <v>12</v>
      </c>
      <c r="I2117" s="3" t="s">
        <v>13</v>
      </c>
      <c r="J2117" s="3" t="s">
        <v>8163</v>
      </c>
      <c r="K2117" s="3" t="s">
        <v>8164</v>
      </c>
      <c r="L2117" s="3" t="s">
        <v>68</v>
      </c>
      <c r="M2117" s="26" t="s">
        <v>13723</v>
      </c>
      <c r="N2117"/>
      <c r="O2117" s="3">
        <v>144</v>
      </c>
      <c r="P2117" s="34">
        <v>126864.42</v>
      </c>
      <c r="Q2117" s="34">
        <v>150570.19</v>
      </c>
      <c r="R2117" s="34">
        <v>-23705.770000000004</v>
      </c>
      <c r="S2117" s="36">
        <v>-0.15743999526068209</v>
      </c>
      <c r="T2117" s="72">
        <v>881.00291666666669</v>
      </c>
      <c r="U2117" s="34">
        <v>41193.01</v>
      </c>
      <c r="V2117" s="34">
        <v>39213.22</v>
      </c>
      <c r="W2117" s="34">
        <v>1979.7900000000009</v>
      </c>
      <c r="X2117" s="36">
        <v>5.04878201790111E-2</v>
      </c>
      <c r="Y2117" s="36" t="str">
        <f>IFERROR(VLOOKUP(A2117,'Pivot price tier'!$C$8:$L$2270,10,0),"")</f>
        <v xml:space="preserve"> </v>
      </c>
      <c r="Z2117" s="36" t="str">
        <f>IFERROR(VLOOKUP(A2117,'Pivot price tier by size'!$D$8:$M$2491,10,0),"")</f>
        <v xml:space="preserve"> </v>
      </c>
      <c r="AA2117" s="36" t="str">
        <f>IFERROR(VLOOKUP(A2117,'Pivot category'!$B$8:$I$2216,8,0),"")</f>
        <v xml:space="preserve"> </v>
      </c>
      <c r="AB2117" s="3" t="str">
        <f>IF(P2117&lt;$AC$1,"Bottom 5%","")</f>
        <v/>
      </c>
      <c r="AC2117"/>
      <c r="AD2117" s="34" t="s">
        <v>16461</v>
      </c>
      <c r="AE2117" s="34" t="s">
        <v>13944</v>
      </c>
    </row>
    <row r="2118" spans="1:31" x14ac:dyDescent="0.25">
      <c r="A2118" t="s">
        <v>7716</v>
      </c>
      <c r="B2118" t="s">
        <v>286</v>
      </c>
      <c r="C2118" s="3" t="s">
        <v>38</v>
      </c>
      <c r="D2118" s="3" t="s">
        <v>2511</v>
      </c>
      <c r="E2118" s="3">
        <v>0</v>
      </c>
      <c r="F2118" s="3">
        <v>1000</v>
      </c>
      <c r="G2118" s="34">
        <v>44.99</v>
      </c>
      <c r="H2118" s="3" t="s">
        <v>25</v>
      </c>
      <c r="I2118" s="3" t="s">
        <v>21</v>
      </c>
      <c r="J2118" s="3" t="s">
        <v>8163</v>
      </c>
      <c r="K2118" s="3" t="s">
        <v>8164</v>
      </c>
      <c r="L2118" s="3" t="s">
        <v>68</v>
      </c>
      <c r="M2118" s="26" t="s">
        <v>13723</v>
      </c>
      <c r="N2118"/>
      <c r="O2118" s="3">
        <v>131</v>
      </c>
      <c r="P2118" s="34">
        <v>159209.53</v>
      </c>
      <c r="Q2118" s="34">
        <v>186442.82</v>
      </c>
      <c r="R2118" s="34">
        <v>-27233.290000000008</v>
      </c>
      <c r="S2118" s="36">
        <v>-0.14606778635937823</v>
      </c>
      <c r="T2118" s="72">
        <v>1215.3399236641221</v>
      </c>
      <c r="U2118" s="34">
        <v>45514.91</v>
      </c>
      <c r="V2118" s="34">
        <v>55517.68</v>
      </c>
      <c r="W2118" s="34">
        <v>-10002.769999999997</v>
      </c>
      <c r="X2118" s="36">
        <v>-0.18017269453622697</v>
      </c>
      <c r="Y2118" s="36" t="str">
        <f>IFERROR(VLOOKUP(A2118,'Pivot price tier'!$C$8:$L$2270,10,0),"")</f>
        <v xml:space="preserve"> </v>
      </c>
      <c r="Z2118" s="36" t="str">
        <f>IFERROR(VLOOKUP(A2118,'Pivot price tier by size'!$D$8:$M$2491,10,0),"")</f>
        <v xml:space="preserve"> </v>
      </c>
      <c r="AA2118" s="36" t="str">
        <f>IFERROR(VLOOKUP(A2118,'Pivot category'!$B$8:$I$2216,8,0),"")</f>
        <v xml:space="preserve"> </v>
      </c>
      <c r="AB2118" s="3" t="str">
        <f>IF(P2118&lt;$AC$1,"Bottom 5%","")</f>
        <v/>
      </c>
      <c r="AC2118"/>
      <c r="AD2118" s="34" t="s">
        <v>16460</v>
      </c>
      <c r="AE2118" s="34" t="s">
        <v>13953</v>
      </c>
    </row>
    <row r="2119" spans="1:31" x14ac:dyDescent="0.25">
      <c r="A2119" t="s">
        <v>5518</v>
      </c>
      <c r="B2119" t="s">
        <v>287</v>
      </c>
      <c r="C2119" s="3" t="s">
        <v>32</v>
      </c>
      <c r="D2119" s="3" t="s">
        <v>2512</v>
      </c>
      <c r="E2119" s="3">
        <v>0</v>
      </c>
      <c r="F2119" s="3">
        <v>1000</v>
      </c>
      <c r="G2119" s="34">
        <v>21.99</v>
      </c>
      <c r="H2119" s="3" t="s">
        <v>25</v>
      </c>
      <c r="I2119" s="3" t="s">
        <v>21</v>
      </c>
      <c r="J2119" s="3" t="s">
        <v>8163</v>
      </c>
      <c r="K2119" s="3" t="s">
        <v>8164</v>
      </c>
      <c r="L2119" s="3" t="s">
        <v>68</v>
      </c>
      <c r="M2119" s="26" t="s">
        <v>13723</v>
      </c>
      <c r="N2119"/>
      <c r="O2119" s="3">
        <v>151</v>
      </c>
      <c r="P2119" s="34">
        <v>127531.87</v>
      </c>
      <c r="Q2119" s="34">
        <v>114667.82</v>
      </c>
      <c r="R2119" s="34">
        <v>12864.049999999988</v>
      </c>
      <c r="S2119" s="36">
        <v>0.11218535418219333</v>
      </c>
      <c r="T2119" s="72">
        <v>844.58192052980132</v>
      </c>
      <c r="U2119" s="34">
        <v>219466.71</v>
      </c>
      <c r="V2119" s="34">
        <v>169130.47</v>
      </c>
      <c r="W2119" s="34">
        <v>50336.239999999991</v>
      </c>
      <c r="X2119" s="36">
        <v>0.29761780949346384</v>
      </c>
      <c r="Y2119" s="36" t="str">
        <f>IFERROR(VLOOKUP(A2119,'Pivot price tier'!$C$8:$L$2270,10,0),"")</f>
        <v xml:space="preserve"> </v>
      </c>
      <c r="Z2119" s="36" t="str">
        <f>IFERROR(VLOOKUP(A2119,'Pivot price tier by size'!$D$8:$M$2491,10,0),"")</f>
        <v xml:space="preserve"> </v>
      </c>
      <c r="AA2119" s="36" t="str">
        <f>IFERROR(VLOOKUP(A2119,'Pivot category'!$B$8:$I$2216,8,0),"")</f>
        <v xml:space="preserve"> </v>
      </c>
      <c r="AB2119" s="3" t="str">
        <f>IF(P2119&lt;$AC$1,"Bottom 5%","")</f>
        <v/>
      </c>
      <c r="AC2119"/>
      <c r="AD2119" s="34" t="s">
        <v>16460</v>
      </c>
      <c r="AE2119" s="34" t="s">
        <v>13953</v>
      </c>
    </row>
    <row r="2120" spans="1:31" hidden="1" x14ac:dyDescent="0.25">
      <c r="A2120" t="s">
        <v>15329</v>
      </c>
      <c r="B2120" t="s">
        <v>15330</v>
      </c>
      <c r="C2120" s="3" t="s">
        <v>73</v>
      </c>
      <c r="D2120" s="3" t="s">
        <v>14975</v>
      </c>
      <c r="E2120" s="3">
        <v>0</v>
      </c>
      <c r="F2120" s="3">
        <v>70000</v>
      </c>
      <c r="G2120" s="34">
        <v>2.4900000000000002</v>
      </c>
      <c r="H2120" s="3" t="s">
        <v>8245</v>
      </c>
      <c r="I2120" s="3" t="s">
        <v>12205</v>
      </c>
      <c r="J2120" s="3" t="s">
        <v>8163</v>
      </c>
      <c r="K2120" s="3" t="s">
        <v>8172</v>
      </c>
      <c r="L2120" s="3" t="s">
        <v>68</v>
      </c>
      <c r="M2120" s="26">
        <v>45870</v>
      </c>
      <c r="N2120"/>
      <c r="O2120" s="3">
        <v>11</v>
      </c>
      <c r="P2120" s="34">
        <v>764.43</v>
      </c>
      <c r="Q2120" s="34">
        <v>0</v>
      </c>
      <c r="R2120" s="34">
        <v>764.43</v>
      </c>
      <c r="S2120" s="36" t="s">
        <v>78</v>
      </c>
      <c r="T2120" s="72">
        <v>69.493636363636355</v>
      </c>
      <c r="U2120" s="34">
        <v>113526.57</v>
      </c>
      <c r="V2120" s="34">
        <v>0</v>
      </c>
      <c r="W2120" s="34">
        <v>113526.57</v>
      </c>
      <c r="X2120" s="36" t="s">
        <v>78</v>
      </c>
      <c r="Y2120" s="36" t="str">
        <f>IFERROR(VLOOKUP(A2120,'Pivot price tier'!$C$8:$L$2270,10,0),"")</f>
        <v/>
      </c>
      <c r="Z2120" s="36" t="str">
        <f>IFERROR(VLOOKUP(A2120,'Pivot price tier by size'!$D$8:$M$2491,10,0),"")</f>
        <v/>
      </c>
      <c r="AA2120" s="36" t="str">
        <f>IFERROR(VLOOKUP(A2120,'Pivot category'!$B$8:$I$2216,8,0),"")</f>
        <v/>
      </c>
      <c r="AB2120" s="3" t="str">
        <f>IF(P2120&lt;$AC$1,"Bottom 5%","")</f>
        <v>Bottom 5%</v>
      </c>
      <c r="AC2120"/>
      <c r="AD2120" s="34" t="s">
        <v>11097</v>
      </c>
      <c r="AE2120" s="34" t="s">
        <v>13964</v>
      </c>
    </row>
    <row r="2121" spans="1:31" x14ac:dyDescent="0.25">
      <c r="A2121" t="s">
        <v>7406</v>
      </c>
      <c r="B2121" t="s">
        <v>291</v>
      </c>
      <c r="C2121" s="3" t="s">
        <v>36</v>
      </c>
      <c r="D2121" s="3" t="s">
        <v>2517</v>
      </c>
      <c r="E2121" s="3" t="s">
        <v>5093</v>
      </c>
      <c r="F2121" s="3">
        <v>1000</v>
      </c>
      <c r="G2121" s="34">
        <v>42.99</v>
      </c>
      <c r="H2121" s="3" t="s">
        <v>28</v>
      </c>
      <c r="I2121" s="3" t="s">
        <v>23</v>
      </c>
      <c r="J2121" s="3" t="s">
        <v>8163</v>
      </c>
      <c r="K2121" s="3" t="s">
        <v>8164</v>
      </c>
      <c r="L2121" s="3" t="s">
        <v>68</v>
      </c>
      <c r="M2121" s="26" t="s">
        <v>13723</v>
      </c>
      <c r="N2121"/>
      <c r="O2121" s="3">
        <v>122</v>
      </c>
      <c r="P2121" s="34">
        <v>126218.64</v>
      </c>
      <c r="Q2121" s="34">
        <v>132971.56</v>
      </c>
      <c r="R2121" s="34">
        <v>-6752.9199999999983</v>
      </c>
      <c r="S2121" s="36">
        <v>-5.0784694110530104E-2</v>
      </c>
      <c r="T2121" s="72">
        <v>1034.5790163934425</v>
      </c>
      <c r="U2121" s="34">
        <v>191606.43</v>
      </c>
      <c r="V2121" s="34">
        <v>152564.78</v>
      </c>
      <c r="W2121" s="34">
        <v>39041.649999999994</v>
      </c>
      <c r="X2121" s="36">
        <v>0.25590211580942857</v>
      </c>
      <c r="Y2121" s="36" t="str">
        <f>IFERROR(VLOOKUP(A2121,'Pivot price tier'!$C$8:$L$2270,10,0),"")</f>
        <v xml:space="preserve"> </v>
      </c>
      <c r="Z2121" s="36" t="str">
        <f>IFERROR(VLOOKUP(A2121,'Pivot price tier by size'!$D$8:$M$2491,10,0),"")</f>
        <v xml:space="preserve"> </v>
      </c>
      <c r="AA2121" s="36" t="str">
        <f>IFERROR(VLOOKUP(A2121,'Pivot category'!$B$8:$I$2216,8,0),"")</f>
        <v xml:space="preserve"> </v>
      </c>
      <c r="AB2121" s="3" t="str">
        <f>IF(P2121&lt;$AC$1,"Bottom 5%","")</f>
        <v/>
      </c>
      <c r="AC2121"/>
      <c r="AD2121" s="34" t="s">
        <v>16465</v>
      </c>
      <c r="AE2121" s="34" t="s">
        <v>16466</v>
      </c>
    </row>
    <row r="2122" spans="1:31" x14ac:dyDescent="0.25">
      <c r="A2122" t="s">
        <v>7771</v>
      </c>
      <c r="B2122" t="s">
        <v>292</v>
      </c>
      <c r="C2122" s="3" t="s">
        <v>38</v>
      </c>
      <c r="D2122" s="3" t="s">
        <v>2518</v>
      </c>
      <c r="E2122" s="3" t="s">
        <v>5093</v>
      </c>
      <c r="F2122" s="3">
        <v>1000</v>
      </c>
      <c r="G2122" s="34">
        <v>59.99</v>
      </c>
      <c r="H2122" s="3" t="s">
        <v>28</v>
      </c>
      <c r="I2122" s="3" t="s">
        <v>23</v>
      </c>
      <c r="J2122" s="3" t="s">
        <v>8163</v>
      </c>
      <c r="K2122" s="3" t="s">
        <v>8164</v>
      </c>
      <c r="L2122" s="3" t="s">
        <v>68</v>
      </c>
      <c r="M2122" s="26" t="s">
        <v>13723</v>
      </c>
      <c r="N2122"/>
      <c r="O2122" s="3">
        <v>141</v>
      </c>
      <c r="P2122" s="34">
        <v>256340.19</v>
      </c>
      <c r="Q2122" s="34">
        <v>234013.76</v>
      </c>
      <c r="R2122" s="34">
        <v>22326.429999999993</v>
      </c>
      <c r="S2122" s="36">
        <v>9.5406483789671093E-2</v>
      </c>
      <c r="T2122" s="72">
        <v>1818.0155319148937</v>
      </c>
      <c r="U2122" s="34">
        <v>59154.66</v>
      </c>
      <c r="V2122" s="34">
        <v>54911.92</v>
      </c>
      <c r="W2122" s="34">
        <v>4242.7400000000052</v>
      </c>
      <c r="X2122" s="36">
        <v>7.7264462797877131E-2</v>
      </c>
      <c r="Y2122" s="36" t="str">
        <f>IFERROR(VLOOKUP(A2122,'Pivot price tier'!$C$8:$L$2270,10,0),"")</f>
        <v xml:space="preserve"> </v>
      </c>
      <c r="Z2122" s="36" t="str">
        <f>IFERROR(VLOOKUP(A2122,'Pivot price tier by size'!$D$8:$M$2491,10,0),"")</f>
        <v xml:space="preserve"> </v>
      </c>
      <c r="AA2122" s="36" t="str">
        <f>IFERROR(VLOOKUP(A2122,'Pivot category'!$B$8:$I$2216,8,0),"")</f>
        <v xml:space="preserve"> </v>
      </c>
      <c r="AB2122" s="3" t="str">
        <f>IF(P2122&lt;$AC$1,"Bottom 5%","")</f>
        <v/>
      </c>
      <c r="AC2122"/>
      <c r="AD2122" s="34" t="s">
        <v>16465</v>
      </c>
      <c r="AE2122" s="34" t="s">
        <v>16466</v>
      </c>
    </row>
    <row r="2123" spans="1:31" hidden="1" x14ac:dyDescent="0.25">
      <c r="A2123" t="s">
        <v>14677</v>
      </c>
      <c r="B2123" t="s">
        <v>14678</v>
      </c>
      <c r="C2123" s="3" t="s">
        <v>73</v>
      </c>
      <c r="D2123" s="3" t="s">
        <v>14974</v>
      </c>
      <c r="E2123" s="3">
        <v>0</v>
      </c>
      <c r="F2123" s="3">
        <v>70000</v>
      </c>
      <c r="G2123" s="34">
        <v>2.4900000000000002</v>
      </c>
      <c r="H2123" s="3" t="s">
        <v>8245</v>
      </c>
      <c r="I2123" s="3" t="s">
        <v>12205</v>
      </c>
      <c r="J2123" s="3" t="s">
        <v>8163</v>
      </c>
      <c r="K2123" s="3" t="s">
        <v>8172</v>
      </c>
      <c r="L2123" s="3" t="s">
        <v>68</v>
      </c>
      <c r="M2123" s="26">
        <v>45778</v>
      </c>
      <c r="N2123"/>
      <c r="O2123" s="3">
        <v>11</v>
      </c>
      <c r="P2123" s="34">
        <v>1503.96</v>
      </c>
      <c r="Q2123" s="34">
        <v>0</v>
      </c>
      <c r="R2123" s="34">
        <v>1503.96</v>
      </c>
      <c r="S2123" s="36" t="s">
        <v>78</v>
      </c>
      <c r="T2123" s="72">
        <v>136.72363636363636</v>
      </c>
      <c r="U2123" s="34">
        <v>136120.82999999999</v>
      </c>
      <c r="V2123" s="34">
        <v>0</v>
      </c>
      <c r="W2123" s="34">
        <v>136120.82999999999</v>
      </c>
      <c r="X2123" s="36" t="s">
        <v>78</v>
      </c>
      <c r="Y2123" s="36" t="str">
        <f>IFERROR(VLOOKUP(A2123,'Pivot price tier'!$C$8:$L$2270,10,0),"")</f>
        <v/>
      </c>
      <c r="Z2123" s="36" t="str">
        <f>IFERROR(VLOOKUP(A2123,'Pivot price tier by size'!$D$8:$M$2491,10,0),"")</f>
        <v/>
      </c>
      <c r="AA2123" s="36" t="str">
        <f>IFERROR(VLOOKUP(A2123,'Pivot category'!$B$8:$I$2216,8,0),"")</f>
        <v/>
      </c>
      <c r="AB2123" s="3" t="str">
        <f>IF(P2123&lt;$AC$1,"Bottom 5%","")</f>
        <v>Bottom 5%</v>
      </c>
      <c r="AC2123"/>
      <c r="AD2123" s="34" t="s">
        <v>11097</v>
      </c>
      <c r="AE2123" s="34" t="s">
        <v>13964</v>
      </c>
    </row>
    <row r="2124" spans="1:31" x14ac:dyDescent="0.25">
      <c r="A2124" t="s">
        <v>6919</v>
      </c>
      <c r="B2124" t="s">
        <v>293</v>
      </c>
      <c r="C2124" s="3" t="s">
        <v>34</v>
      </c>
      <c r="D2124" s="3" t="s">
        <v>2519</v>
      </c>
      <c r="E2124" s="3" t="s">
        <v>5093</v>
      </c>
      <c r="F2124" s="3">
        <v>1000</v>
      </c>
      <c r="G2124" s="34">
        <v>18.989999999999998</v>
      </c>
      <c r="H2124" s="3" t="s">
        <v>28</v>
      </c>
      <c r="I2124" s="3" t="s">
        <v>23</v>
      </c>
      <c r="J2124" s="3" t="s">
        <v>8163</v>
      </c>
      <c r="K2124" s="3" t="s">
        <v>8164</v>
      </c>
      <c r="L2124" s="3" t="s">
        <v>68</v>
      </c>
      <c r="M2124" s="26" t="s">
        <v>13723</v>
      </c>
      <c r="N2124"/>
      <c r="O2124" s="3">
        <v>151</v>
      </c>
      <c r="P2124" s="34">
        <v>82036.800000000003</v>
      </c>
      <c r="Q2124" s="34">
        <v>79156</v>
      </c>
      <c r="R2124" s="34">
        <v>2880.8000000000029</v>
      </c>
      <c r="S2124" s="36">
        <v>3.6393956238314207E-2</v>
      </c>
      <c r="T2124" s="72">
        <v>543.29006622516556</v>
      </c>
      <c r="U2124" s="34">
        <v>66711.87</v>
      </c>
      <c r="V2124" s="34">
        <v>63882.49</v>
      </c>
      <c r="W2124" s="34">
        <v>2829.3799999999974</v>
      </c>
      <c r="X2124" s="36">
        <v>4.4290383796874444E-2</v>
      </c>
      <c r="Y2124" s="36" t="str">
        <f>IFERROR(VLOOKUP(A2124,'Pivot price tier'!$C$8:$L$2270,10,0),"")</f>
        <v xml:space="preserve"> </v>
      </c>
      <c r="Z2124" s="36" t="str">
        <f>IFERROR(VLOOKUP(A2124,'Pivot price tier by size'!$D$8:$M$2491,10,0),"")</f>
        <v xml:space="preserve"> </v>
      </c>
      <c r="AA2124" s="36" t="str">
        <f>IFERROR(VLOOKUP(A2124,'Pivot category'!$B$8:$I$2216,8,0),"")</f>
        <v xml:space="preserve"> </v>
      </c>
      <c r="AB2124" s="3" t="str">
        <f>IF(P2124&lt;$AC$1,"Bottom 5%","")</f>
        <v/>
      </c>
      <c r="AC2124"/>
      <c r="AD2124" s="34" t="s">
        <v>16465</v>
      </c>
      <c r="AE2124" s="34" t="s">
        <v>16466</v>
      </c>
    </row>
    <row r="2125" spans="1:31" x14ac:dyDescent="0.25">
      <c r="A2125" t="s">
        <v>5637</v>
      </c>
      <c r="B2125" t="s">
        <v>295</v>
      </c>
      <c r="C2125" s="3" t="s">
        <v>32</v>
      </c>
      <c r="D2125" s="3" t="s">
        <v>2521</v>
      </c>
      <c r="E2125" s="3" t="s">
        <v>5093</v>
      </c>
      <c r="F2125" s="3">
        <v>1000</v>
      </c>
      <c r="G2125" s="34">
        <v>34.99</v>
      </c>
      <c r="H2125" s="3" t="s">
        <v>28</v>
      </c>
      <c r="I2125" s="3" t="s">
        <v>23</v>
      </c>
      <c r="J2125" s="3" t="s">
        <v>8163</v>
      </c>
      <c r="K2125" s="3" t="s">
        <v>8164</v>
      </c>
      <c r="L2125" s="3" t="s">
        <v>68</v>
      </c>
      <c r="M2125" s="26" t="s">
        <v>13723</v>
      </c>
      <c r="N2125"/>
      <c r="O2125" s="3">
        <v>156</v>
      </c>
      <c r="P2125" s="34">
        <v>190459.85</v>
      </c>
      <c r="Q2125" s="34">
        <v>198007.97</v>
      </c>
      <c r="R2125" s="34">
        <v>-7548.1199999999953</v>
      </c>
      <c r="S2125" s="36">
        <v>-3.812028374413412E-2</v>
      </c>
      <c r="T2125" s="72">
        <v>1220.8964743589745</v>
      </c>
      <c r="U2125" s="34">
        <v>230233.47</v>
      </c>
      <c r="V2125" s="34">
        <v>223430.88</v>
      </c>
      <c r="W2125" s="34">
        <v>6802.5899999999965</v>
      </c>
      <c r="X2125" s="36">
        <v>3.0446060096974925E-2</v>
      </c>
      <c r="Y2125" s="36" t="str">
        <f>IFERROR(VLOOKUP(A2125,'Pivot price tier'!$C$8:$L$2270,10,0),"")</f>
        <v xml:space="preserve"> </v>
      </c>
      <c r="Z2125" s="36" t="str">
        <f>IFERROR(VLOOKUP(A2125,'Pivot price tier by size'!$D$8:$M$2491,10,0),"")</f>
        <v xml:space="preserve"> </v>
      </c>
      <c r="AA2125" s="36" t="str">
        <f>IFERROR(VLOOKUP(A2125,'Pivot category'!$B$8:$I$2216,8,0),"")</f>
        <v xml:space="preserve"> </v>
      </c>
      <c r="AB2125" s="3" t="str">
        <f>IF(P2125&lt;$AC$1,"Bottom 5%","")</f>
        <v/>
      </c>
      <c r="AC2125"/>
      <c r="AD2125" s="34" t="s">
        <v>16465</v>
      </c>
      <c r="AE2125" s="34" t="s">
        <v>16466</v>
      </c>
    </row>
    <row r="2126" spans="1:31" hidden="1" x14ac:dyDescent="0.25">
      <c r="A2126" t="s">
        <v>15051</v>
      </c>
      <c r="B2126" t="s">
        <v>14679</v>
      </c>
      <c r="C2126" s="3" t="s">
        <v>73</v>
      </c>
      <c r="D2126" s="3" t="s">
        <v>14973</v>
      </c>
      <c r="E2126" s="3">
        <v>0</v>
      </c>
      <c r="F2126" s="3">
        <v>70000</v>
      </c>
      <c r="G2126" s="34">
        <v>2.4900000000000002</v>
      </c>
      <c r="H2126" s="3" t="s">
        <v>8245</v>
      </c>
      <c r="I2126" s="3" t="s">
        <v>12205</v>
      </c>
      <c r="J2126" s="3" t="s">
        <v>8168</v>
      </c>
      <c r="K2126" s="3" t="s">
        <v>8172</v>
      </c>
      <c r="L2126" s="3" t="s">
        <v>68</v>
      </c>
      <c r="M2126" s="26">
        <v>45778</v>
      </c>
      <c r="N2126"/>
      <c r="O2126" s="3">
        <v>6</v>
      </c>
      <c r="P2126" s="34">
        <v>642.41999999999996</v>
      </c>
      <c r="Q2126" s="34">
        <v>0</v>
      </c>
      <c r="R2126" s="34">
        <v>642.41999999999996</v>
      </c>
      <c r="S2126" s="36" t="s">
        <v>78</v>
      </c>
      <c r="T2126" s="72">
        <v>107.07</v>
      </c>
      <c r="U2126" s="34">
        <v>26299.38</v>
      </c>
      <c r="V2126" s="34">
        <v>0</v>
      </c>
      <c r="W2126" s="34">
        <v>26299.38</v>
      </c>
      <c r="X2126" s="36" t="s">
        <v>78</v>
      </c>
      <c r="Y2126" s="36" t="str">
        <f>IFERROR(VLOOKUP(A2126,'Pivot price tier'!$C$8:$L$2270,10,0),"")</f>
        <v/>
      </c>
      <c r="Z2126" s="36" t="str">
        <f>IFERROR(VLOOKUP(A2126,'Pivot price tier by size'!$D$8:$M$2491,10,0),"")</f>
        <v/>
      </c>
      <c r="AA2126" s="36" t="str">
        <f>IFERROR(VLOOKUP(A2126,'Pivot category'!$B$8:$I$2216,8,0),"")</f>
        <v/>
      </c>
      <c r="AB2126" s="3" t="str">
        <f>IF(P2126&lt;$AC$1,"Bottom 5%","")</f>
        <v>Bottom 5%</v>
      </c>
      <c r="AC2126"/>
      <c r="AD2126" s="34" t="s">
        <v>11097</v>
      </c>
      <c r="AE2126" s="34" t="s">
        <v>13964</v>
      </c>
    </row>
    <row r="2127" spans="1:31" x14ac:dyDescent="0.25">
      <c r="A2127" t="s">
        <v>14244</v>
      </c>
      <c r="B2127" t="s">
        <v>14245</v>
      </c>
      <c r="C2127" s="3" t="s">
        <v>32</v>
      </c>
      <c r="D2127" s="3" t="s">
        <v>13896</v>
      </c>
      <c r="E2127" s="3" t="s">
        <v>5093</v>
      </c>
      <c r="F2127" s="3">
        <v>70000</v>
      </c>
      <c r="G2127" s="34">
        <v>19.989999999999998</v>
      </c>
      <c r="H2127" s="3" t="s">
        <v>12</v>
      </c>
      <c r="I2127" s="3" t="s">
        <v>19</v>
      </c>
      <c r="J2127" s="3" t="s">
        <v>8163</v>
      </c>
      <c r="K2127" s="3" t="s">
        <v>8164</v>
      </c>
      <c r="L2127" s="3" t="s">
        <v>68</v>
      </c>
      <c r="M2127" s="26">
        <v>45658</v>
      </c>
      <c r="N2127"/>
      <c r="O2127" s="3">
        <v>63</v>
      </c>
      <c r="P2127" s="34">
        <v>59050.46</v>
      </c>
      <c r="Q2127" s="34">
        <v>21149.42</v>
      </c>
      <c r="R2127" s="34">
        <v>37901.040000000001</v>
      </c>
      <c r="S2127" s="36">
        <v>1.792060491493384</v>
      </c>
      <c r="T2127" s="72">
        <v>937.30888888888887</v>
      </c>
      <c r="U2127" s="34">
        <v>39540.22</v>
      </c>
      <c r="V2127" s="34">
        <v>20789.599999999999</v>
      </c>
      <c r="W2127" s="34">
        <v>18750.620000000003</v>
      </c>
      <c r="X2127" s="36">
        <v>0.90192307692307705</v>
      </c>
      <c r="Y2127" s="36" t="str">
        <f>IFERROR(VLOOKUP(A2127,'Pivot price tier'!$C$8:$L$2270,10,0),"")</f>
        <v xml:space="preserve"> </v>
      </c>
      <c r="Z2127" s="36" t="str">
        <f>IFERROR(VLOOKUP(A2127,'Pivot price tier by size'!$D$8:$M$2491,10,0),"")</f>
        <v xml:space="preserve"> </v>
      </c>
      <c r="AA2127" s="36" t="str">
        <f>IFERROR(VLOOKUP(A2127,'Pivot category'!$B$8:$I$2216,8,0),"")</f>
        <v xml:space="preserve"> </v>
      </c>
      <c r="AB2127" s="3" t="str">
        <f>IF(P2127&lt;$AC$1,"Bottom 5%","")</f>
        <v/>
      </c>
      <c r="AC2127"/>
      <c r="AD2127" s="34" t="s">
        <v>16459</v>
      </c>
      <c r="AE2127" s="34" t="s">
        <v>13941</v>
      </c>
    </row>
    <row r="2128" spans="1:31" x14ac:dyDescent="0.25">
      <c r="A2128" t="s">
        <v>14246</v>
      </c>
      <c r="B2128" t="s">
        <v>14247</v>
      </c>
      <c r="C2128" s="3" t="s">
        <v>32</v>
      </c>
      <c r="D2128" s="3" t="s">
        <v>13895</v>
      </c>
      <c r="E2128" s="3" t="s">
        <v>5093</v>
      </c>
      <c r="F2128" s="3">
        <v>70000</v>
      </c>
      <c r="G2128" s="34">
        <v>22.99</v>
      </c>
      <c r="H2128" s="3" t="s">
        <v>12</v>
      </c>
      <c r="I2128" s="3" t="s">
        <v>21</v>
      </c>
      <c r="J2128" s="3" t="s">
        <v>8163</v>
      </c>
      <c r="K2128" s="3" t="s">
        <v>8164</v>
      </c>
      <c r="L2128" s="3" t="s">
        <v>68</v>
      </c>
      <c r="M2128" s="26">
        <v>45658</v>
      </c>
      <c r="N2128"/>
      <c r="O2128" s="3">
        <v>64</v>
      </c>
      <c r="P2128" s="34">
        <v>85269.91</v>
      </c>
      <c r="Q2128" s="34">
        <v>29128.33</v>
      </c>
      <c r="R2128" s="34">
        <v>56141.58</v>
      </c>
      <c r="S2128" s="36">
        <v>1.9273875295974743</v>
      </c>
      <c r="T2128" s="72">
        <v>1332.3423437500001</v>
      </c>
      <c r="U2128" s="34">
        <v>35036.76</v>
      </c>
      <c r="V2128" s="34">
        <v>21725.55</v>
      </c>
      <c r="W2128" s="34">
        <v>13311.210000000003</v>
      </c>
      <c r="X2128" s="36">
        <v>0.61269841269841274</v>
      </c>
      <c r="Y2128" s="36" t="str">
        <f>IFERROR(VLOOKUP(A2128,'Pivot price tier'!$C$8:$L$2270,10,0),"")</f>
        <v xml:space="preserve"> </v>
      </c>
      <c r="Z2128" s="36" t="str">
        <f>IFERROR(VLOOKUP(A2128,'Pivot price tier by size'!$D$8:$M$2491,10,0),"")</f>
        <v xml:space="preserve"> </v>
      </c>
      <c r="AA2128" s="36" t="str">
        <f>IFERROR(VLOOKUP(A2128,'Pivot category'!$B$8:$I$2216,8,0),"")</f>
        <v xml:space="preserve"> </v>
      </c>
      <c r="AB2128" s="3" t="str">
        <f>IF(P2128&lt;$AC$1,"Bottom 5%","")</f>
        <v/>
      </c>
      <c r="AC2128"/>
      <c r="AD2128" s="34" t="s">
        <v>16459</v>
      </c>
      <c r="AE2128" s="34" t="s">
        <v>13941</v>
      </c>
    </row>
    <row r="2129" spans="1:31" x14ac:dyDescent="0.25">
      <c r="A2129" t="s">
        <v>7669</v>
      </c>
      <c r="B2129" t="s">
        <v>297</v>
      </c>
      <c r="C2129" s="3" t="s">
        <v>38</v>
      </c>
      <c r="D2129" s="3" t="s">
        <v>2524</v>
      </c>
      <c r="E2129" s="3" t="s">
        <v>5093</v>
      </c>
      <c r="F2129" s="3">
        <v>1000</v>
      </c>
      <c r="G2129" s="34">
        <v>25.99</v>
      </c>
      <c r="H2129" s="3" t="s">
        <v>12</v>
      </c>
      <c r="I2129" s="3" t="s">
        <v>17</v>
      </c>
      <c r="J2129" s="3" t="s">
        <v>8163</v>
      </c>
      <c r="K2129" s="3" t="s">
        <v>8164</v>
      </c>
      <c r="L2129" s="3" t="s">
        <v>68</v>
      </c>
      <c r="M2129" s="26" t="s">
        <v>13723</v>
      </c>
      <c r="N2129"/>
      <c r="O2129" s="3">
        <v>136</v>
      </c>
      <c r="P2129" s="34">
        <v>379454</v>
      </c>
      <c r="Q2129" s="34">
        <v>384522.05</v>
      </c>
      <c r="R2129" s="34">
        <v>-5068.0499999999884</v>
      </c>
      <c r="S2129" s="36">
        <v>-1.3180128421764081E-2</v>
      </c>
      <c r="T2129" s="72">
        <v>2790.1029411764707</v>
      </c>
      <c r="U2129" s="34">
        <v>88262.04</v>
      </c>
      <c r="V2129" s="34">
        <v>88106.1</v>
      </c>
      <c r="W2129" s="34">
        <v>155.93999999998778</v>
      </c>
      <c r="X2129" s="36">
        <v>1.7699115044247371E-3</v>
      </c>
      <c r="Y2129" s="36" t="str">
        <f>IFERROR(VLOOKUP(A2129,'Pivot price tier'!$C$8:$L$2270,10,0),"")</f>
        <v xml:space="preserve"> </v>
      </c>
      <c r="Z2129" s="36" t="str">
        <f>IFERROR(VLOOKUP(A2129,'Pivot price tier by size'!$D$8:$M$2491,10,0),"")</f>
        <v xml:space="preserve"> </v>
      </c>
      <c r="AA2129" s="36" t="str">
        <f>IFERROR(VLOOKUP(A2129,'Pivot category'!$B$8:$I$2216,8,0),"")</f>
        <v xml:space="preserve"> </v>
      </c>
      <c r="AB2129" s="3" t="str">
        <f>IF(P2129&lt;$AC$1,"Bottom 5%","")</f>
        <v/>
      </c>
      <c r="AC2129"/>
      <c r="AD2129" s="34" t="s">
        <v>16459</v>
      </c>
      <c r="AE2129" s="34" t="s">
        <v>13941</v>
      </c>
    </row>
    <row r="2130" spans="1:31" x14ac:dyDescent="0.25">
      <c r="A2130" t="s">
        <v>5447</v>
      </c>
      <c r="B2130" t="s">
        <v>299</v>
      </c>
      <c r="C2130" s="3" t="s">
        <v>32</v>
      </c>
      <c r="D2130" s="3" t="s">
        <v>2526</v>
      </c>
      <c r="E2130" s="3" t="s">
        <v>5093</v>
      </c>
      <c r="F2130" s="3">
        <v>1000</v>
      </c>
      <c r="G2130" s="34">
        <v>12.99</v>
      </c>
      <c r="H2130" s="3" t="s">
        <v>12</v>
      </c>
      <c r="I2130" s="3" t="s">
        <v>17</v>
      </c>
      <c r="J2130" s="3" t="s">
        <v>8163</v>
      </c>
      <c r="K2130" s="3" t="s">
        <v>8164</v>
      </c>
      <c r="L2130" s="3" t="s">
        <v>68</v>
      </c>
      <c r="M2130" s="26" t="s">
        <v>13723</v>
      </c>
      <c r="N2130"/>
      <c r="O2130" s="3">
        <v>111</v>
      </c>
      <c r="P2130" s="34">
        <v>86539.38</v>
      </c>
      <c r="Q2130" s="34">
        <v>106530.99</v>
      </c>
      <c r="R2130" s="34">
        <v>-19991.61</v>
      </c>
      <c r="S2130" s="36">
        <v>-0.18766004145835868</v>
      </c>
      <c r="T2130" s="72">
        <v>779.6340540540541</v>
      </c>
      <c r="U2130" s="34">
        <v>41139.33</v>
      </c>
      <c r="V2130" s="34">
        <v>39203.82</v>
      </c>
      <c r="W2130" s="34">
        <v>1935.510000000002</v>
      </c>
      <c r="X2130" s="36">
        <v>4.9370444002650782E-2</v>
      </c>
      <c r="Y2130" s="36" t="str">
        <f>IFERROR(VLOOKUP(A2130,'Pivot price tier'!$C$8:$L$2270,10,0),"")</f>
        <v xml:space="preserve"> </v>
      </c>
      <c r="Z2130" s="36" t="str">
        <f>IFERROR(VLOOKUP(A2130,'Pivot price tier by size'!$D$8:$M$2491,10,0),"")</f>
        <v xml:space="preserve"> </v>
      </c>
      <c r="AA2130" s="36" t="str">
        <f>IFERROR(VLOOKUP(A2130,'Pivot category'!$B$8:$I$2216,8,0),"")</f>
        <v xml:space="preserve"> </v>
      </c>
      <c r="AB2130" s="3" t="str">
        <f>IF(P2130&lt;$AC$1,"Bottom 5%","")</f>
        <v/>
      </c>
      <c r="AC2130"/>
      <c r="AD2130" s="34" t="s">
        <v>16459</v>
      </c>
      <c r="AE2130" s="34" t="s">
        <v>13941</v>
      </c>
    </row>
    <row r="2131" spans="1:31" hidden="1" x14ac:dyDescent="0.25">
      <c r="A2131" t="s">
        <v>15052</v>
      </c>
      <c r="B2131" t="s">
        <v>15053</v>
      </c>
      <c r="C2131" s="3" t="s">
        <v>73</v>
      </c>
      <c r="D2131" s="3" t="s">
        <v>14976</v>
      </c>
      <c r="E2131" s="3">
        <v>0</v>
      </c>
      <c r="F2131" s="3">
        <v>70000</v>
      </c>
      <c r="G2131" s="34">
        <v>2.4900000000000002</v>
      </c>
      <c r="H2131" s="3" t="s">
        <v>8245</v>
      </c>
      <c r="I2131" s="3" t="s">
        <v>12205</v>
      </c>
      <c r="J2131" s="3" t="s">
        <v>8168</v>
      </c>
      <c r="K2131" s="3" t="s">
        <v>8172</v>
      </c>
      <c r="L2131" s="3" t="s">
        <v>68</v>
      </c>
      <c r="M2131" s="26">
        <v>45809</v>
      </c>
      <c r="N2131"/>
      <c r="O2131" s="3">
        <v>5</v>
      </c>
      <c r="P2131" s="34">
        <v>328.68</v>
      </c>
      <c r="Q2131" s="34">
        <v>0</v>
      </c>
      <c r="R2131" s="34">
        <v>328.68</v>
      </c>
      <c r="S2131" s="36" t="s">
        <v>78</v>
      </c>
      <c r="T2131" s="72">
        <v>65.736000000000004</v>
      </c>
      <c r="U2131" s="34">
        <v>7350.48</v>
      </c>
      <c r="V2131" s="34">
        <v>0</v>
      </c>
      <c r="W2131" s="34">
        <v>7350.48</v>
      </c>
      <c r="X2131" s="36" t="s">
        <v>78</v>
      </c>
      <c r="Y2131" s="36" t="str">
        <f>IFERROR(VLOOKUP(A2131,'Pivot price tier'!$C$8:$L$2270,10,0),"")</f>
        <v/>
      </c>
      <c r="Z2131" s="36" t="str">
        <f>IFERROR(VLOOKUP(A2131,'Pivot price tier by size'!$D$8:$M$2491,10,0),"")</f>
        <v/>
      </c>
      <c r="AA2131" s="36" t="str">
        <f>IFERROR(VLOOKUP(A2131,'Pivot category'!$B$8:$I$2216,8,0),"")</f>
        <v/>
      </c>
      <c r="AB2131" s="3" t="str">
        <f>IF(P2131&lt;$AC$1,"Bottom 5%","")</f>
        <v>Bottom 5%</v>
      </c>
      <c r="AC2131"/>
      <c r="AD2131" s="34" t="s">
        <v>11097</v>
      </c>
      <c r="AE2131" s="34" t="s">
        <v>13964</v>
      </c>
    </row>
    <row r="2132" spans="1:31" hidden="1" x14ac:dyDescent="0.25">
      <c r="A2132" t="s">
        <v>14680</v>
      </c>
      <c r="B2132" t="s">
        <v>14681</v>
      </c>
      <c r="C2132" s="3" t="s">
        <v>73</v>
      </c>
      <c r="D2132" s="3" t="s">
        <v>13924</v>
      </c>
      <c r="E2132" s="3">
        <v>0</v>
      </c>
      <c r="F2132" s="3">
        <v>70000</v>
      </c>
      <c r="G2132" s="34">
        <v>11.99</v>
      </c>
      <c r="H2132" s="3" t="s">
        <v>8245</v>
      </c>
      <c r="I2132" s="3" t="s">
        <v>12205</v>
      </c>
      <c r="J2132" s="3" t="s">
        <v>8163</v>
      </c>
      <c r="K2132" s="3" t="s">
        <v>8164</v>
      </c>
      <c r="L2132" s="3" t="s">
        <v>68</v>
      </c>
      <c r="M2132" s="26">
        <v>45778</v>
      </c>
      <c r="N2132"/>
      <c r="O2132" s="3">
        <v>37</v>
      </c>
      <c r="P2132" s="34">
        <v>18212.810000000001</v>
      </c>
      <c r="Q2132" s="34">
        <v>11.99</v>
      </c>
      <c r="R2132" s="34">
        <v>18200.82</v>
      </c>
      <c r="S2132" s="36">
        <v>1518</v>
      </c>
      <c r="T2132" s="72">
        <v>492.23810810810812</v>
      </c>
      <c r="U2132" s="34">
        <v>29951.02</v>
      </c>
      <c r="V2132" s="34">
        <v>935.22</v>
      </c>
      <c r="W2132" s="34">
        <v>29015.8</v>
      </c>
      <c r="X2132" s="36">
        <v>31.025641025641022</v>
      </c>
      <c r="Y2132" s="36" t="str">
        <f>IFERROR(VLOOKUP(A2132,'Pivot price tier'!$C$8:$L$2270,10,0),"")</f>
        <v xml:space="preserve"> </v>
      </c>
      <c r="Z2132" s="36" t="str">
        <f>IFERROR(VLOOKUP(A2132,'Pivot price tier by size'!$D$8:$M$2491,10,0),"")</f>
        <v xml:space="preserve"> </v>
      </c>
      <c r="AA2132" s="36" t="str">
        <f>IFERROR(VLOOKUP(A2132,'Pivot category'!$B$8:$I$2216,8,0),"")</f>
        <v xml:space="preserve"> </v>
      </c>
      <c r="AB2132" s="3" t="str">
        <f>IF(P2132&lt;$AC$1,"Bottom 5%","")</f>
        <v>Bottom 5%</v>
      </c>
      <c r="AC2132"/>
      <c r="AD2132" s="34" t="s">
        <v>11097</v>
      </c>
      <c r="AE2132" s="34" t="s">
        <v>13964</v>
      </c>
    </row>
    <row r="2133" spans="1:31" hidden="1" x14ac:dyDescent="0.25">
      <c r="A2133" t="s">
        <v>15806</v>
      </c>
      <c r="B2133" t="s">
        <v>15807</v>
      </c>
      <c r="C2133" s="3" t="s">
        <v>73</v>
      </c>
      <c r="D2133" s="3" t="s">
        <v>14989</v>
      </c>
      <c r="E2133" s="3">
        <v>0</v>
      </c>
      <c r="F2133" s="3">
        <v>70000</v>
      </c>
      <c r="G2133" s="34">
        <v>11.99</v>
      </c>
      <c r="H2133" s="3" t="s">
        <v>8245</v>
      </c>
      <c r="I2133" s="3" t="s">
        <v>12205</v>
      </c>
      <c r="J2133" s="3" t="s">
        <v>8163</v>
      </c>
      <c r="K2133" s="3" t="s">
        <v>8164</v>
      </c>
      <c r="L2133" s="3" t="s">
        <v>68</v>
      </c>
      <c r="M2133" s="26">
        <v>45754</v>
      </c>
      <c r="N2133"/>
      <c r="O2133" s="3">
        <v>56</v>
      </c>
      <c r="P2133" s="34">
        <v>6078.93</v>
      </c>
      <c r="Q2133" s="34">
        <v>0</v>
      </c>
      <c r="R2133" s="34">
        <v>6078.93</v>
      </c>
      <c r="S2133" s="36" t="s">
        <v>78</v>
      </c>
      <c r="T2133" s="72">
        <v>108.55232142857143</v>
      </c>
      <c r="U2133" s="34">
        <v>1270.94</v>
      </c>
      <c r="V2133" s="34">
        <v>0</v>
      </c>
      <c r="W2133" s="34">
        <v>1270.94</v>
      </c>
      <c r="X2133" s="36" t="s">
        <v>78</v>
      </c>
      <c r="Y2133" s="36" t="str">
        <f>IFERROR(VLOOKUP(A2133,'Pivot price tier'!$C$8:$L$2270,10,0),"")</f>
        <v>X</v>
      </c>
      <c r="Z2133" s="36" t="str">
        <f>IFERROR(VLOOKUP(A2133,'Pivot price tier by size'!$D$8:$M$2491,10,0),"")</f>
        <v>X</v>
      </c>
      <c r="AA2133" s="36" t="str">
        <f>IFERROR(VLOOKUP(A2133,'Pivot category'!$B$8:$I$2216,8,0),"")</f>
        <v>X</v>
      </c>
      <c r="AB2133" s="3" t="str">
        <f>IF(P2133&lt;$AC$1,"Bottom 5%","")</f>
        <v>Bottom 5%</v>
      </c>
      <c r="AC2133"/>
      <c r="AD2133" s="34" t="s">
        <v>11097</v>
      </c>
      <c r="AE2133" s="34" t="s">
        <v>13964</v>
      </c>
    </row>
    <row r="2134" spans="1:31" hidden="1" x14ac:dyDescent="0.25">
      <c r="A2134" t="s">
        <v>14682</v>
      </c>
      <c r="B2134" t="s">
        <v>14683</v>
      </c>
      <c r="C2134" s="3" t="s">
        <v>73</v>
      </c>
      <c r="D2134" s="3" t="s">
        <v>14426</v>
      </c>
      <c r="E2134" s="3">
        <v>0</v>
      </c>
      <c r="F2134" s="3">
        <v>70000</v>
      </c>
      <c r="G2134" s="34">
        <v>29.99</v>
      </c>
      <c r="H2134" s="3" t="s">
        <v>8245</v>
      </c>
      <c r="I2134" s="3" t="s">
        <v>12205</v>
      </c>
      <c r="J2134" s="3" t="s">
        <v>8163</v>
      </c>
      <c r="K2134" s="3" t="s">
        <v>8164</v>
      </c>
      <c r="L2134" s="3" t="s">
        <v>68</v>
      </c>
      <c r="M2134" s="26">
        <v>45778</v>
      </c>
      <c r="N2134"/>
      <c r="O2134" s="3">
        <v>120</v>
      </c>
      <c r="P2134" s="34">
        <v>320353.18</v>
      </c>
      <c r="Q2134" s="34">
        <v>41896.03</v>
      </c>
      <c r="R2134" s="34">
        <v>278457.15000000002</v>
      </c>
      <c r="S2134" s="36">
        <v>6.64638511095204</v>
      </c>
      <c r="T2134" s="72">
        <v>2669.6098333333334</v>
      </c>
      <c r="U2134" s="34">
        <v>769663.36</v>
      </c>
      <c r="V2134" s="34">
        <v>94588.46</v>
      </c>
      <c r="W2134" s="34">
        <v>675074.9</v>
      </c>
      <c r="X2134" s="36">
        <v>7.1369689283449578</v>
      </c>
      <c r="Y2134" s="36" t="str">
        <f>IFERROR(VLOOKUP(A2134,'Pivot price tier'!$C$8:$L$2270,10,0),"")</f>
        <v xml:space="preserve"> </v>
      </c>
      <c r="Z2134" s="36" t="str">
        <f>IFERROR(VLOOKUP(A2134,'Pivot price tier by size'!$D$8:$M$2491,10,0),"")</f>
        <v xml:space="preserve"> </v>
      </c>
      <c r="AA2134" s="36" t="str">
        <f>IFERROR(VLOOKUP(A2134,'Pivot category'!$B$8:$I$2216,8,0),"")</f>
        <v xml:space="preserve"> </v>
      </c>
      <c r="AB2134" s="3" t="str">
        <f>IF(P2134&lt;$AC$1,"Bottom 5%","")</f>
        <v/>
      </c>
      <c r="AC2134"/>
      <c r="AD2134" s="34" t="s">
        <v>11097</v>
      </c>
      <c r="AE2134" s="34" t="s">
        <v>13964</v>
      </c>
    </row>
    <row r="2135" spans="1:31" x14ac:dyDescent="0.25">
      <c r="A2135" t="s">
        <v>14248</v>
      </c>
      <c r="B2135" t="s">
        <v>14249</v>
      </c>
      <c r="C2135" s="3" t="s">
        <v>32</v>
      </c>
      <c r="D2135" s="3" t="s">
        <v>13887</v>
      </c>
      <c r="E2135" s="3" t="s">
        <v>5093</v>
      </c>
      <c r="F2135" s="3">
        <v>70000</v>
      </c>
      <c r="G2135" s="34">
        <v>24.99</v>
      </c>
      <c r="H2135" s="3" t="s">
        <v>12</v>
      </c>
      <c r="I2135" s="3" t="s">
        <v>21</v>
      </c>
      <c r="J2135" s="3" t="s">
        <v>8163</v>
      </c>
      <c r="K2135" s="3" t="s">
        <v>8164</v>
      </c>
      <c r="L2135" s="3" t="s">
        <v>68</v>
      </c>
      <c r="M2135" s="26">
        <v>45658</v>
      </c>
      <c r="N2135"/>
      <c r="O2135" s="3">
        <v>65</v>
      </c>
      <c r="P2135" s="34">
        <v>53628.54</v>
      </c>
      <c r="Q2135" s="34">
        <v>25589.759999999998</v>
      </c>
      <c r="R2135" s="34">
        <v>28038.780000000002</v>
      </c>
      <c r="S2135" s="36">
        <v>1.095703125</v>
      </c>
      <c r="T2135" s="72">
        <v>825.05446153846151</v>
      </c>
      <c r="U2135" s="34">
        <v>29863.05</v>
      </c>
      <c r="V2135" s="34">
        <v>23840.46</v>
      </c>
      <c r="W2135" s="34">
        <v>6022.59</v>
      </c>
      <c r="X2135" s="36">
        <v>0.25262054507337517</v>
      </c>
      <c r="Y2135" s="36" t="str">
        <f>IFERROR(VLOOKUP(A2135,'Pivot price tier'!$C$8:$L$2270,10,0),"")</f>
        <v xml:space="preserve"> </v>
      </c>
      <c r="Z2135" s="36" t="str">
        <f>IFERROR(VLOOKUP(A2135,'Pivot price tier by size'!$D$8:$M$2491,10,0),"")</f>
        <v xml:space="preserve"> </v>
      </c>
      <c r="AA2135" s="36" t="str">
        <f>IFERROR(VLOOKUP(A2135,'Pivot category'!$B$8:$I$2216,8,0),"")</f>
        <v xml:space="preserve"> </v>
      </c>
      <c r="AB2135" s="3" t="str">
        <f>IF(P2135&lt;$AC$1,"Bottom 5%","")</f>
        <v/>
      </c>
      <c r="AC2135"/>
      <c r="AD2135" s="34" t="s">
        <v>16459</v>
      </c>
      <c r="AE2135" s="34" t="s">
        <v>13941</v>
      </c>
    </row>
    <row r="2136" spans="1:31" hidden="1" x14ac:dyDescent="0.25">
      <c r="A2136" t="s">
        <v>16322</v>
      </c>
      <c r="B2136" t="s">
        <v>16323</v>
      </c>
      <c r="C2136" s="3" t="s">
        <v>73</v>
      </c>
      <c r="D2136" s="3" t="s">
        <v>16453</v>
      </c>
      <c r="E2136" s="3">
        <v>0</v>
      </c>
      <c r="F2136" s="3">
        <v>70000</v>
      </c>
      <c r="G2136" s="34">
        <v>14.99</v>
      </c>
      <c r="H2136" s="3" t="s">
        <v>8245</v>
      </c>
      <c r="I2136" s="3" t="s">
        <v>12205</v>
      </c>
      <c r="J2136" s="3" t="s">
        <v>8163</v>
      </c>
      <c r="K2136" s="3" t="s">
        <v>8164</v>
      </c>
      <c r="L2136" s="3" t="s">
        <v>68</v>
      </c>
      <c r="M2136" s="26">
        <v>46113</v>
      </c>
      <c r="N2136"/>
      <c r="O2136" s="3">
        <v>158</v>
      </c>
      <c r="P2136" s="34">
        <v>2458.36</v>
      </c>
      <c r="Q2136" s="34">
        <v>0</v>
      </c>
      <c r="R2136" s="34">
        <v>2458.36</v>
      </c>
      <c r="S2136" s="36" t="s">
        <v>78</v>
      </c>
      <c r="T2136" s="72">
        <v>15.559240506329115</v>
      </c>
      <c r="U2136" s="34">
        <v>359.76</v>
      </c>
      <c r="V2136" s="34">
        <v>0</v>
      </c>
      <c r="W2136" s="34">
        <v>359.76</v>
      </c>
      <c r="X2136" s="36" t="s">
        <v>78</v>
      </c>
      <c r="Y2136" s="36" t="str">
        <f>IFERROR(VLOOKUP(A2136,'Pivot price tier'!$C$8:$L$2270,10,0),"")</f>
        <v>X</v>
      </c>
      <c r="Z2136" s="36" t="str">
        <f>IFERROR(VLOOKUP(A2136,'Pivot price tier by size'!$D$8:$M$2491,10,0),"")</f>
        <v>X</v>
      </c>
      <c r="AA2136" s="36" t="str">
        <f>IFERROR(VLOOKUP(A2136,'Pivot category'!$B$8:$I$2216,8,0),"")</f>
        <v>X</v>
      </c>
      <c r="AB2136" s="3" t="str">
        <f>IF(P2136&lt;$AC$1,"Bottom 5%","")</f>
        <v>Bottom 5%</v>
      </c>
      <c r="AC2136"/>
      <c r="AD2136" s="34" t="s">
        <v>11097</v>
      </c>
      <c r="AE2136" s="34" t="s">
        <v>13964</v>
      </c>
    </row>
    <row r="2137" spans="1:31" hidden="1" x14ac:dyDescent="0.25">
      <c r="A2137" t="s">
        <v>14684</v>
      </c>
      <c r="B2137" t="s">
        <v>14685</v>
      </c>
      <c r="C2137" s="3" t="s">
        <v>73</v>
      </c>
      <c r="D2137" s="3" t="s">
        <v>14427</v>
      </c>
      <c r="E2137" s="3">
        <v>0</v>
      </c>
      <c r="F2137" s="3">
        <v>70000</v>
      </c>
      <c r="G2137" s="34">
        <v>19.989999999999998</v>
      </c>
      <c r="H2137" s="3" t="s">
        <v>8245</v>
      </c>
      <c r="I2137" s="3" t="s">
        <v>12205</v>
      </c>
      <c r="J2137" s="3" t="s">
        <v>8163</v>
      </c>
      <c r="K2137" s="3" t="s">
        <v>8164</v>
      </c>
      <c r="L2137" s="3" t="s">
        <v>68</v>
      </c>
      <c r="M2137" s="26">
        <v>45778</v>
      </c>
      <c r="N2137"/>
      <c r="O2137" s="3">
        <v>120</v>
      </c>
      <c r="P2137" s="34">
        <v>274182.84000000003</v>
      </c>
      <c r="Q2137" s="34">
        <v>30804.59</v>
      </c>
      <c r="R2137" s="34">
        <v>243378.25000000003</v>
      </c>
      <c r="S2137" s="36">
        <v>7.9007138221933815</v>
      </c>
      <c r="T2137" s="72">
        <v>2284.8570000000004</v>
      </c>
      <c r="U2137" s="34">
        <v>560639.54</v>
      </c>
      <c r="V2137" s="34">
        <v>91334.31</v>
      </c>
      <c r="W2137" s="34">
        <v>469305.23000000004</v>
      </c>
      <c r="X2137" s="36">
        <v>5.1383234843510621</v>
      </c>
      <c r="Y2137" s="36" t="str">
        <f>IFERROR(VLOOKUP(A2137,'Pivot price tier'!$C$8:$L$2270,10,0),"")</f>
        <v xml:space="preserve"> </v>
      </c>
      <c r="Z2137" s="36" t="str">
        <f>IFERROR(VLOOKUP(A2137,'Pivot price tier by size'!$D$8:$M$2491,10,0),"")</f>
        <v xml:space="preserve"> </v>
      </c>
      <c r="AA2137" s="36" t="str">
        <f>IFERROR(VLOOKUP(A2137,'Pivot category'!$B$8:$I$2216,8,0),"")</f>
        <v xml:space="preserve"> </v>
      </c>
      <c r="AB2137" s="3" t="str">
        <f>IF(P2137&lt;$AC$1,"Bottom 5%","")</f>
        <v/>
      </c>
      <c r="AC2137"/>
      <c r="AD2137" s="34" t="s">
        <v>11097</v>
      </c>
      <c r="AE2137" s="34" t="s">
        <v>13964</v>
      </c>
    </row>
    <row r="2138" spans="1:31" hidden="1" x14ac:dyDescent="0.25">
      <c r="A2138" t="s">
        <v>14937</v>
      </c>
      <c r="B2138" t="s">
        <v>15054</v>
      </c>
      <c r="C2138" s="3" t="s">
        <v>73</v>
      </c>
      <c r="D2138" s="3" t="s">
        <v>14980</v>
      </c>
      <c r="E2138" s="3">
        <v>0</v>
      </c>
      <c r="F2138" s="3">
        <v>70000</v>
      </c>
      <c r="G2138" s="34">
        <v>11.99</v>
      </c>
      <c r="H2138" s="3" t="s">
        <v>8245</v>
      </c>
      <c r="I2138" s="3" t="s">
        <v>12205</v>
      </c>
      <c r="J2138" s="3" t="s">
        <v>8163</v>
      </c>
      <c r="K2138" s="3" t="s">
        <v>8164</v>
      </c>
      <c r="L2138" s="3" t="s">
        <v>68</v>
      </c>
      <c r="M2138" s="26">
        <v>45809</v>
      </c>
      <c r="N2138"/>
      <c r="O2138" s="3">
        <v>58</v>
      </c>
      <c r="P2138" s="34">
        <v>17548.400000000001</v>
      </c>
      <c r="Q2138" s="34">
        <v>0</v>
      </c>
      <c r="R2138" s="34">
        <v>17548.400000000001</v>
      </c>
      <c r="S2138" s="36" t="s">
        <v>78</v>
      </c>
      <c r="T2138" s="72">
        <v>302.55862068965519</v>
      </c>
      <c r="U2138" s="34">
        <v>17969.080000000002</v>
      </c>
      <c r="V2138" s="34">
        <v>0</v>
      </c>
      <c r="W2138" s="34">
        <v>17969.080000000002</v>
      </c>
      <c r="X2138" s="36" t="s">
        <v>78</v>
      </c>
      <c r="Y2138" s="36" t="str">
        <f>IFERROR(VLOOKUP(A2138,'Pivot price tier'!$C$8:$L$2270,10,0),"")</f>
        <v xml:space="preserve"> </v>
      </c>
      <c r="Z2138" s="36" t="str">
        <f>IFERROR(VLOOKUP(A2138,'Pivot price tier by size'!$D$8:$M$2491,10,0),"")</f>
        <v xml:space="preserve"> </v>
      </c>
      <c r="AA2138" s="36" t="str">
        <f>IFERROR(VLOOKUP(A2138,'Pivot category'!$B$8:$I$2216,8,0),"")</f>
        <v>X</v>
      </c>
      <c r="AB2138" s="3" t="str">
        <f>IF(P2138&lt;$AC$1,"Bottom 5%","")</f>
        <v>Bottom 5%</v>
      </c>
      <c r="AC2138"/>
      <c r="AD2138" s="34" t="s">
        <v>11097</v>
      </c>
      <c r="AE2138" s="34" t="s">
        <v>13964</v>
      </c>
    </row>
    <row r="2139" spans="1:31" hidden="1" x14ac:dyDescent="0.25">
      <c r="A2139" t="s">
        <v>14686</v>
      </c>
      <c r="B2139" t="s">
        <v>14687</v>
      </c>
      <c r="C2139" s="3" t="s">
        <v>73</v>
      </c>
      <c r="D2139" s="3" t="s">
        <v>13925</v>
      </c>
      <c r="E2139" s="3">
        <v>0</v>
      </c>
      <c r="F2139" s="3">
        <v>70000</v>
      </c>
      <c r="G2139" s="34">
        <v>11.99</v>
      </c>
      <c r="H2139" s="3" t="s">
        <v>8245</v>
      </c>
      <c r="I2139" s="3" t="s">
        <v>12205</v>
      </c>
      <c r="J2139" s="3" t="s">
        <v>8163</v>
      </c>
      <c r="K2139" s="3" t="s">
        <v>8164</v>
      </c>
      <c r="L2139" s="3" t="s">
        <v>68</v>
      </c>
      <c r="M2139" s="26">
        <v>45778</v>
      </c>
      <c r="N2139"/>
      <c r="O2139" s="3">
        <v>63</v>
      </c>
      <c r="P2139" s="34">
        <v>11902.41</v>
      </c>
      <c r="Q2139" s="34">
        <v>54.95</v>
      </c>
      <c r="R2139" s="34">
        <v>11847.46</v>
      </c>
      <c r="S2139" s="36">
        <v>215.60436760691536</v>
      </c>
      <c r="T2139" s="72">
        <v>188.92714285714285</v>
      </c>
      <c r="U2139" s="34">
        <v>32286.11</v>
      </c>
      <c r="V2139" s="34">
        <v>1252.8599999999999</v>
      </c>
      <c r="W2139" s="34">
        <v>31033.25</v>
      </c>
      <c r="X2139" s="36">
        <v>24.769926408377636</v>
      </c>
      <c r="Y2139" s="36" t="str">
        <f>IFERROR(VLOOKUP(A2139,'Pivot price tier'!$C$8:$L$2270,10,0),"")</f>
        <v>X</v>
      </c>
      <c r="Z2139" s="36" t="str">
        <f>IFERROR(VLOOKUP(A2139,'Pivot price tier by size'!$D$8:$M$2491,10,0),"")</f>
        <v xml:space="preserve"> </v>
      </c>
      <c r="AA2139" s="36" t="str">
        <f>IFERROR(VLOOKUP(A2139,'Pivot category'!$B$8:$I$2216,8,0),"")</f>
        <v>X</v>
      </c>
      <c r="AB2139" s="3" t="str">
        <f>IF(P2139&lt;$AC$1,"Bottom 5%","")</f>
        <v>Bottom 5%</v>
      </c>
      <c r="AC2139"/>
      <c r="AD2139" s="34" t="s">
        <v>11097</v>
      </c>
      <c r="AE2139" s="34" t="s">
        <v>13964</v>
      </c>
    </row>
    <row r="2140" spans="1:31" hidden="1" x14ac:dyDescent="0.25">
      <c r="A2140" t="s">
        <v>10912</v>
      </c>
      <c r="B2140" t="s">
        <v>10913</v>
      </c>
      <c r="C2140" s="3" t="s">
        <v>32</v>
      </c>
      <c r="D2140" s="3" t="s">
        <v>10611</v>
      </c>
      <c r="E2140" s="3" t="s">
        <v>5093</v>
      </c>
      <c r="F2140" s="3">
        <v>7000</v>
      </c>
      <c r="G2140" s="34">
        <v>79.989999999999995</v>
      </c>
      <c r="H2140" s="3" t="s">
        <v>12489</v>
      </c>
      <c r="I2140" s="3" t="s">
        <v>15</v>
      </c>
      <c r="J2140" s="3" t="s">
        <v>8168</v>
      </c>
      <c r="K2140" s="3" t="s">
        <v>8170</v>
      </c>
      <c r="L2140" s="3" t="s">
        <v>8166</v>
      </c>
      <c r="M2140" s="26" t="s">
        <v>13723</v>
      </c>
      <c r="N2140"/>
      <c r="O2140" s="3">
        <v>5</v>
      </c>
      <c r="P2140" s="34">
        <v>3199.6</v>
      </c>
      <c r="Q2140" s="34">
        <v>13278.34</v>
      </c>
      <c r="R2140" s="34">
        <v>-10078.74</v>
      </c>
      <c r="S2140" s="36">
        <v>-0.75903614457831325</v>
      </c>
      <c r="T2140" s="72">
        <v>639.91999999999996</v>
      </c>
      <c r="U2140" s="34">
        <v>0</v>
      </c>
      <c r="V2140" s="34">
        <v>79.989999999999995</v>
      </c>
      <c r="W2140" s="34">
        <v>-79.989999999999995</v>
      </c>
      <c r="X2140" s="36">
        <v>-1</v>
      </c>
      <c r="Y2140" s="36" t="str">
        <f>IFERROR(VLOOKUP(A2140,'Pivot price tier'!$C$8:$L$2270,10,0),"")</f>
        <v/>
      </c>
      <c r="Z2140" s="36" t="str">
        <f>IFERROR(VLOOKUP(A2140,'Pivot price tier by size'!$D$8:$M$2491,10,0),"")</f>
        <v/>
      </c>
      <c r="AA2140" s="36" t="str">
        <f>IFERROR(VLOOKUP(A2140,'Pivot category'!$B$8:$I$2216,8,0),"")</f>
        <v/>
      </c>
      <c r="AB2140" s="3" t="str">
        <f>IF(P2140&lt;$AC$1,"Bottom 5%","")</f>
        <v>Bottom 5%</v>
      </c>
      <c r="AC2140"/>
      <c r="AD2140" s="34" t="s">
        <v>16461</v>
      </c>
      <c r="AE2140" s="34" t="s">
        <v>13979</v>
      </c>
    </row>
    <row r="2141" spans="1:31" hidden="1" x14ac:dyDescent="0.25">
      <c r="A2141" t="s">
        <v>14105</v>
      </c>
      <c r="B2141" t="s">
        <v>14106</v>
      </c>
      <c r="C2141" s="3" t="s">
        <v>32</v>
      </c>
      <c r="D2141" s="3" t="s">
        <v>13234</v>
      </c>
      <c r="E2141" s="3" t="s">
        <v>5093</v>
      </c>
      <c r="F2141" s="3">
        <v>10000</v>
      </c>
      <c r="G2141" s="34">
        <v>69.989999999999995</v>
      </c>
      <c r="H2141" s="3" t="s">
        <v>12</v>
      </c>
      <c r="I2141" s="3" t="s">
        <v>15</v>
      </c>
      <c r="J2141" s="3" t="s">
        <v>8171</v>
      </c>
      <c r="K2141" s="3" t="s">
        <v>8176</v>
      </c>
      <c r="L2141" s="3" t="s">
        <v>68</v>
      </c>
      <c r="M2141" s="26">
        <v>45627</v>
      </c>
      <c r="N2141"/>
      <c r="O2141" s="3">
        <v>4</v>
      </c>
      <c r="P2141" s="34">
        <v>1609.77</v>
      </c>
      <c r="Q2141" s="34">
        <v>6579.06</v>
      </c>
      <c r="R2141" s="34">
        <v>-4969.2900000000009</v>
      </c>
      <c r="S2141" s="36">
        <v>-0.75531914893617025</v>
      </c>
      <c r="T2141" s="72">
        <v>402.4425</v>
      </c>
      <c r="U2141" s="34">
        <v>0</v>
      </c>
      <c r="V2141" s="34">
        <v>12668.19</v>
      </c>
      <c r="W2141" s="34">
        <v>-12668.19</v>
      </c>
      <c r="X2141" s="36">
        <v>-1</v>
      </c>
      <c r="Y2141" s="36" t="str">
        <f>IFERROR(VLOOKUP(A2141,'Pivot price tier'!$C$8:$L$2270,10,0),"")</f>
        <v/>
      </c>
      <c r="Z2141" s="36" t="str">
        <f>IFERROR(VLOOKUP(A2141,'Pivot price tier by size'!$D$8:$M$2491,10,0),"")</f>
        <v/>
      </c>
      <c r="AA2141" s="36" t="str">
        <f>IFERROR(VLOOKUP(A2141,'Pivot category'!$B$8:$I$2216,8,0),"")</f>
        <v/>
      </c>
      <c r="AB2141" s="3" t="str">
        <f>IF(P2141&lt;$AC$1,"Bottom 5%","")</f>
        <v>Bottom 5%</v>
      </c>
      <c r="AC2141"/>
      <c r="AD2141" s="34" t="s">
        <v>16461</v>
      </c>
      <c r="AE2141" s="34" t="s">
        <v>13979</v>
      </c>
    </row>
    <row r="2142" spans="1:31" hidden="1" x14ac:dyDescent="0.25">
      <c r="A2142" t="s">
        <v>15808</v>
      </c>
      <c r="B2142" t="s">
        <v>15809</v>
      </c>
      <c r="C2142" s="3" t="s">
        <v>32</v>
      </c>
      <c r="D2142" s="3" t="s">
        <v>15582</v>
      </c>
      <c r="E2142" s="3" t="s">
        <v>5093</v>
      </c>
      <c r="F2142" s="3">
        <v>10000</v>
      </c>
      <c r="G2142" s="34">
        <v>69.989999999999995</v>
      </c>
      <c r="H2142" s="3" t="s">
        <v>12</v>
      </c>
      <c r="I2142" s="3" t="s">
        <v>15</v>
      </c>
      <c r="J2142" s="3" t="s">
        <v>8265</v>
      </c>
      <c r="K2142" s="3" t="s">
        <v>8164</v>
      </c>
      <c r="L2142" s="3" t="s">
        <v>68</v>
      </c>
      <c r="M2142" s="26">
        <v>45936</v>
      </c>
      <c r="N2142"/>
      <c r="O2142" s="3">
        <v>4</v>
      </c>
      <c r="P2142" s="34">
        <v>5179.26</v>
      </c>
      <c r="Q2142" s="34">
        <v>0</v>
      </c>
      <c r="R2142" s="34">
        <v>5179.26</v>
      </c>
      <c r="S2142" s="36" t="s">
        <v>78</v>
      </c>
      <c r="T2142" s="72">
        <v>1294.8150000000001</v>
      </c>
      <c r="U2142" s="34">
        <v>3079.56</v>
      </c>
      <c r="V2142" s="34">
        <v>0</v>
      </c>
      <c r="W2142" s="34">
        <v>3079.56</v>
      </c>
      <c r="X2142" s="36" t="s">
        <v>78</v>
      </c>
      <c r="Y2142" s="36" t="str">
        <f>IFERROR(VLOOKUP(A2142,'Pivot price tier'!$C$8:$L$2270,10,0),"")</f>
        <v xml:space="preserve"> </v>
      </c>
      <c r="Z2142" s="36" t="str">
        <f>IFERROR(VLOOKUP(A2142,'Pivot price tier by size'!$D$8:$M$2491,10,0),"")</f>
        <v xml:space="preserve"> </v>
      </c>
      <c r="AA2142" s="36" t="str">
        <f>IFERROR(VLOOKUP(A2142,'Pivot category'!$B$8:$I$2216,8,0),"")</f>
        <v>X</v>
      </c>
      <c r="AB2142" s="3" t="str">
        <f>IF(P2142&lt;$AC$1,"Bottom 5%","")</f>
        <v>Bottom 5%</v>
      </c>
      <c r="AC2142"/>
      <c r="AD2142" s="34" t="s">
        <v>16461</v>
      </c>
      <c r="AE2142" s="34" t="s">
        <v>13979</v>
      </c>
    </row>
    <row r="2143" spans="1:31" hidden="1" x14ac:dyDescent="0.25">
      <c r="A2143" t="s">
        <v>12975</v>
      </c>
      <c r="B2143" t="s">
        <v>12976</v>
      </c>
      <c r="C2143" s="3" t="s">
        <v>32</v>
      </c>
      <c r="D2143" s="3" t="s">
        <v>13209</v>
      </c>
      <c r="E2143" s="3" t="s">
        <v>5093</v>
      </c>
      <c r="F2143" s="3">
        <v>10000</v>
      </c>
      <c r="G2143" s="34">
        <v>69.989999999999995</v>
      </c>
      <c r="H2143" s="3" t="s">
        <v>12489</v>
      </c>
      <c r="I2143" s="3" t="s">
        <v>15</v>
      </c>
      <c r="J2143" s="3" t="s">
        <v>8171</v>
      </c>
      <c r="K2143" s="3" t="s">
        <v>8164</v>
      </c>
      <c r="L2143" s="3" t="s">
        <v>68</v>
      </c>
      <c r="M2143" s="26">
        <v>45474</v>
      </c>
      <c r="N2143"/>
      <c r="O2143" s="3">
        <v>26</v>
      </c>
      <c r="P2143" s="34">
        <v>7429.02</v>
      </c>
      <c r="Q2143" s="34">
        <v>21357.33</v>
      </c>
      <c r="R2143" s="34">
        <v>-13928.310000000001</v>
      </c>
      <c r="S2143" s="36">
        <v>-0.65215595769695933</v>
      </c>
      <c r="T2143" s="72">
        <v>285.73153846153849</v>
      </c>
      <c r="U2143" s="34">
        <v>2019.74</v>
      </c>
      <c r="V2143" s="34">
        <v>43674.54</v>
      </c>
      <c r="W2143" s="34">
        <v>-41654.800000000003</v>
      </c>
      <c r="X2143" s="36">
        <v>-0.95375475047934111</v>
      </c>
      <c r="Y2143" s="36" t="str">
        <f>IFERROR(VLOOKUP(A2143,'Pivot price tier'!$C$8:$L$2270,10,0),"")</f>
        <v>X</v>
      </c>
      <c r="Z2143" s="36" t="str">
        <f>IFERROR(VLOOKUP(A2143,'Pivot price tier by size'!$D$8:$M$2491,10,0),"")</f>
        <v>X</v>
      </c>
      <c r="AA2143" s="36" t="str">
        <f>IFERROR(VLOOKUP(A2143,'Pivot category'!$B$8:$I$2216,8,0),"")</f>
        <v>X</v>
      </c>
      <c r="AB2143" s="3" t="str">
        <f>IF(P2143&lt;$AC$1,"Bottom 5%","")</f>
        <v>Bottom 5%</v>
      </c>
      <c r="AC2143"/>
      <c r="AD2143" s="34" t="s">
        <v>16461</v>
      </c>
      <c r="AE2143" s="34" t="s">
        <v>13979</v>
      </c>
    </row>
    <row r="2144" spans="1:31" x14ac:dyDescent="0.25">
      <c r="A2144" t="s">
        <v>5537</v>
      </c>
      <c r="B2144" t="s">
        <v>309</v>
      </c>
      <c r="C2144" s="3" t="s">
        <v>32</v>
      </c>
      <c r="D2144" s="3" t="s">
        <v>2537</v>
      </c>
      <c r="E2144" s="3" t="s">
        <v>5141</v>
      </c>
      <c r="F2144" s="3">
        <v>1000</v>
      </c>
      <c r="G2144" s="34">
        <v>19.989999999999998</v>
      </c>
      <c r="H2144" s="3" t="s">
        <v>12</v>
      </c>
      <c r="I2144" s="3" t="s">
        <v>19</v>
      </c>
      <c r="J2144" s="3" t="s">
        <v>8163</v>
      </c>
      <c r="K2144" s="3" t="s">
        <v>8164</v>
      </c>
      <c r="L2144" s="3" t="s">
        <v>68</v>
      </c>
      <c r="M2144" s="26" t="s">
        <v>13723</v>
      </c>
      <c r="N2144"/>
      <c r="O2144" s="3">
        <v>156</v>
      </c>
      <c r="P2144" s="34">
        <v>109993.87</v>
      </c>
      <c r="Q2144" s="34">
        <v>239740.07</v>
      </c>
      <c r="R2144" s="34">
        <v>-129746.20000000001</v>
      </c>
      <c r="S2144" s="36">
        <v>-0.54119530373041114</v>
      </c>
      <c r="T2144" s="72">
        <v>705.08891025641026</v>
      </c>
      <c r="U2144" s="34">
        <v>124892.29</v>
      </c>
      <c r="V2144" s="34">
        <v>232783.55</v>
      </c>
      <c r="W2144" s="34">
        <v>-107891.26</v>
      </c>
      <c r="X2144" s="36">
        <v>-0.46348317997556099</v>
      </c>
      <c r="Y2144" s="36" t="str">
        <f>IFERROR(VLOOKUP(A2144,'Pivot price tier'!$C$8:$L$2270,10,0),"")</f>
        <v xml:space="preserve"> </v>
      </c>
      <c r="Z2144" s="36" t="str">
        <f>IFERROR(VLOOKUP(A2144,'Pivot price tier by size'!$D$8:$M$2491,10,0),"")</f>
        <v xml:space="preserve"> </v>
      </c>
      <c r="AA2144" s="36" t="str">
        <f>IFERROR(VLOOKUP(A2144,'Pivot category'!$B$8:$I$2216,8,0),"")</f>
        <v xml:space="preserve"> </v>
      </c>
      <c r="AB2144" s="3" t="str">
        <f>IF(P2144&lt;$AC$1,"Bottom 5%","")</f>
        <v/>
      </c>
      <c r="AC2144"/>
      <c r="AD2144" s="34" t="s">
        <v>11097</v>
      </c>
      <c r="AE2144" s="34" t="s">
        <v>13981</v>
      </c>
    </row>
    <row r="2145" spans="1:31" hidden="1" x14ac:dyDescent="0.25">
      <c r="A2145" t="s">
        <v>15810</v>
      </c>
      <c r="B2145" t="s">
        <v>15811</v>
      </c>
      <c r="C2145" s="3" t="s">
        <v>32</v>
      </c>
      <c r="D2145" s="3" t="s">
        <v>3446</v>
      </c>
      <c r="E2145" s="3" t="s">
        <v>5093</v>
      </c>
      <c r="F2145" s="3">
        <v>9000</v>
      </c>
      <c r="G2145" s="34">
        <v>124.99</v>
      </c>
      <c r="H2145" s="3" t="s">
        <v>12</v>
      </c>
      <c r="I2145" s="3" t="s">
        <v>15</v>
      </c>
      <c r="J2145" s="3" t="s">
        <v>8265</v>
      </c>
      <c r="K2145" s="3" t="s">
        <v>8164</v>
      </c>
      <c r="L2145" s="3" t="s">
        <v>68</v>
      </c>
      <c r="M2145" s="26">
        <v>45992</v>
      </c>
      <c r="N2145"/>
      <c r="O2145" s="3">
        <v>17</v>
      </c>
      <c r="P2145" s="34">
        <v>13373.93</v>
      </c>
      <c r="Q2145" s="34">
        <v>0</v>
      </c>
      <c r="R2145" s="34">
        <v>13373.93</v>
      </c>
      <c r="S2145" s="36" t="s">
        <v>78</v>
      </c>
      <c r="T2145" s="72">
        <v>786.7017647058824</v>
      </c>
      <c r="U2145" s="34">
        <v>13123.95</v>
      </c>
      <c r="V2145" s="34">
        <v>0</v>
      </c>
      <c r="W2145" s="34">
        <v>13123.95</v>
      </c>
      <c r="X2145" s="36" t="s">
        <v>78</v>
      </c>
      <c r="Y2145" s="36" t="str">
        <f>IFERROR(VLOOKUP(A2145,'Pivot price tier'!$C$8:$L$2270,10,0),"")</f>
        <v xml:space="preserve"> </v>
      </c>
      <c r="Z2145" s="36" t="str">
        <f>IFERROR(VLOOKUP(A2145,'Pivot price tier by size'!$D$8:$M$2491,10,0),"")</f>
        <v xml:space="preserve"> </v>
      </c>
      <c r="AA2145" s="36" t="str">
        <f>IFERROR(VLOOKUP(A2145,'Pivot category'!$B$8:$I$2216,8,0),"")</f>
        <v>X</v>
      </c>
      <c r="AB2145" s="3" t="str">
        <f>IF(P2145&lt;$AC$1,"Bottom 5%","")</f>
        <v>Bottom 5%</v>
      </c>
      <c r="AC2145"/>
      <c r="AD2145" s="34" t="s">
        <v>16461</v>
      </c>
      <c r="AE2145" s="34" t="s">
        <v>13979</v>
      </c>
    </row>
    <row r="2146" spans="1:31" hidden="1" x14ac:dyDescent="0.25">
      <c r="A2146" t="s">
        <v>6679</v>
      </c>
      <c r="B2146" t="s">
        <v>1124</v>
      </c>
      <c r="C2146" s="3" t="s">
        <v>32</v>
      </c>
      <c r="D2146" s="3" t="s">
        <v>3447</v>
      </c>
      <c r="E2146" s="3" t="s">
        <v>5093</v>
      </c>
      <c r="F2146" s="3">
        <v>9000</v>
      </c>
      <c r="G2146" s="34">
        <v>79.989999999999995</v>
      </c>
      <c r="H2146" s="3" t="s">
        <v>12</v>
      </c>
      <c r="I2146" s="3" t="s">
        <v>15</v>
      </c>
      <c r="J2146" s="3" t="s">
        <v>8171</v>
      </c>
      <c r="K2146" s="3" t="s">
        <v>8164</v>
      </c>
      <c r="L2146" s="3" t="s">
        <v>68</v>
      </c>
      <c r="M2146" s="26" t="s">
        <v>13723</v>
      </c>
      <c r="N2146"/>
      <c r="O2146" s="3">
        <v>15</v>
      </c>
      <c r="P2146" s="34">
        <v>10798.65</v>
      </c>
      <c r="Q2146" s="34">
        <v>19757.53</v>
      </c>
      <c r="R2146" s="34">
        <v>-8958.8799999999992</v>
      </c>
      <c r="S2146" s="36">
        <v>-0.45344129554655865</v>
      </c>
      <c r="T2146" s="72">
        <v>719.91</v>
      </c>
      <c r="U2146" s="34">
        <v>4319.46</v>
      </c>
      <c r="V2146" s="34">
        <v>25036.87</v>
      </c>
      <c r="W2146" s="34">
        <v>-20717.41</v>
      </c>
      <c r="X2146" s="36">
        <v>-0.82747603833865813</v>
      </c>
      <c r="Y2146" s="36" t="str">
        <f>IFERROR(VLOOKUP(A2146,'Pivot price tier'!$C$8:$L$2270,10,0),"")</f>
        <v xml:space="preserve"> </v>
      </c>
      <c r="Z2146" s="36" t="str">
        <f>IFERROR(VLOOKUP(A2146,'Pivot price tier by size'!$D$8:$M$2491,10,0),"")</f>
        <v xml:space="preserve"> </v>
      </c>
      <c r="AA2146" s="36" t="str">
        <f>IFERROR(VLOOKUP(A2146,'Pivot category'!$B$8:$I$2216,8,0),"")</f>
        <v>X</v>
      </c>
      <c r="AB2146" s="3" t="str">
        <f>IF(P2146&lt;$AC$1,"Bottom 5%","")</f>
        <v>Bottom 5%</v>
      </c>
      <c r="AC2146"/>
      <c r="AD2146" s="34" t="s">
        <v>16461</v>
      </c>
      <c r="AE2146" s="34" t="s">
        <v>13979</v>
      </c>
    </row>
    <row r="2147" spans="1:31" hidden="1" x14ac:dyDescent="0.25">
      <c r="A2147" t="s">
        <v>12236</v>
      </c>
      <c r="B2147" t="s">
        <v>12237</v>
      </c>
      <c r="C2147" s="3" t="s">
        <v>32</v>
      </c>
      <c r="D2147" s="3" t="s">
        <v>12068</v>
      </c>
      <c r="E2147" s="3" t="s">
        <v>5093</v>
      </c>
      <c r="F2147" s="3">
        <v>10000</v>
      </c>
      <c r="G2147" s="34">
        <v>69.989999999999995</v>
      </c>
      <c r="H2147" s="3" t="s">
        <v>12</v>
      </c>
      <c r="I2147" s="3" t="s">
        <v>15</v>
      </c>
      <c r="J2147" s="3" t="s">
        <v>8171</v>
      </c>
      <c r="K2147" s="3" t="s">
        <v>8164</v>
      </c>
      <c r="L2147" s="3" t="s">
        <v>68</v>
      </c>
      <c r="M2147" s="26">
        <v>45200</v>
      </c>
      <c r="N2147"/>
      <c r="O2147" s="3">
        <v>5</v>
      </c>
      <c r="P2147" s="34">
        <v>559.91999999999996</v>
      </c>
      <c r="Q2147" s="34">
        <v>2659.62</v>
      </c>
      <c r="R2147" s="34">
        <v>-2099.6999999999998</v>
      </c>
      <c r="S2147" s="36">
        <v>-0.78947368421052633</v>
      </c>
      <c r="T2147" s="72">
        <v>111.98399999999999</v>
      </c>
      <c r="U2147" s="34">
        <v>0</v>
      </c>
      <c r="V2147" s="34">
        <v>5739.18</v>
      </c>
      <c r="W2147" s="34">
        <v>-5739.18</v>
      </c>
      <c r="X2147" s="36">
        <v>-1</v>
      </c>
      <c r="Y2147" s="36" t="str">
        <f>IFERROR(VLOOKUP(A2147,'Pivot price tier'!$C$8:$L$2270,10,0),"")</f>
        <v>X</v>
      </c>
      <c r="Z2147" s="36" t="str">
        <f>IFERROR(VLOOKUP(A2147,'Pivot price tier by size'!$D$8:$M$2491,10,0),"")</f>
        <v>X</v>
      </c>
      <c r="AA2147" s="36" t="str">
        <f>IFERROR(VLOOKUP(A2147,'Pivot category'!$B$8:$I$2216,8,0),"")</f>
        <v>X</v>
      </c>
      <c r="AB2147" s="3" t="str">
        <f>IF(P2147&lt;$AC$1,"Bottom 5%","")</f>
        <v>Bottom 5%</v>
      </c>
      <c r="AC2147"/>
      <c r="AD2147" s="34" t="s">
        <v>16461</v>
      </c>
      <c r="AE2147" s="34" t="s">
        <v>13979</v>
      </c>
    </row>
    <row r="2148" spans="1:31" hidden="1" x14ac:dyDescent="0.25">
      <c r="A2148" t="s">
        <v>14107</v>
      </c>
      <c r="B2148" t="s">
        <v>14108</v>
      </c>
      <c r="C2148" s="3" t="s">
        <v>32</v>
      </c>
      <c r="D2148" s="3" t="s">
        <v>13233</v>
      </c>
      <c r="E2148" s="3" t="s">
        <v>5093</v>
      </c>
      <c r="F2148" s="3">
        <v>10000</v>
      </c>
      <c r="G2148" s="34">
        <v>69.989999999999995</v>
      </c>
      <c r="H2148" s="3" t="s">
        <v>12</v>
      </c>
      <c r="I2148" s="3" t="s">
        <v>15</v>
      </c>
      <c r="J2148" s="3" t="s">
        <v>15250</v>
      </c>
      <c r="K2148" s="3" t="s">
        <v>8176</v>
      </c>
      <c r="L2148" s="3" t="s">
        <v>68</v>
      </c>
      <c r="M2148" s="26">
        <v>45627</v>
      </c>
      <c r="N2148"/>
      <c r="O2148" s="3">
        <v>3</v>
      </c>
      <c r="P2148" s="34">
        <v>1609.77</v>
      </c>
      <c r="Q2148" s="34">
        <v>6999</v>
      </c>
      <c r="R2148" s="34">
        <v>-5389.23</v>
      </c>
      <c r="S2148" s="36">
        <v>-0.77</v>
      </c>
      <c r="T2148" s="72">
        <v>536.59</v>
      </c>
      <c r="U2148" s="34">
        <v>139.97999999999999</v>
      </c>
      <c r="V2148" s="34">
        <v>1119.8399999999999</v>
      </c>
      <c r="W2148" s="34">
        <v>-979.8599999999999</v>
      </c>
      <c r="X2148" s="36">
        <v>-0.875</v>
      </c>
      <c r="Y2148" s="36" t="str">
        <f>IFERROR(VLOOKUP(A2148,'Pivot price tier'!$C$8:$L$2270,10,0),"")</f>
        <v/>
      </c>
      <c r="Z2148" s="36" t="str">
        <f>IFERROR(VLOOKUP(A2148,'Pivot price tier by size'!$D$8:$M$2491,10,0),"")</f>
        <v/>
      </c>
      <c r="AA2148" s="36" t="str">
        <f>IFERROR(VLOOKUP(A2148,'Pivot category'!$B$8:$I$2216,8,0),"")</f>
        <v/>
      </c>
      <c r="AB2148" s="3" t="str">
        <f>IF(P2148&lt;$AC$1,"Bottom 5%","")</f>
        <v>Bottom 5%</v>
      </c>
      <c r="AC2148"/>
      <c r="AD2148" s="34" t="s">
        <v>16461</v>
      </c>
      <c r="AE2148" s="34" t="s">
        <v>13979</v>
      </c>
    </row>
    <row r="2149" spans="1:31" hidden="1" x14ac:dyDescent="0.25">
      <c r="A2149" t="s">
        <v>12238</v>
      </c>
      <c r="B2149" t="s">
        <v>12239</v>
      </c>
      <c r="C2149" s="3" t="s">
        <v>32</v>
      </c>
      <c r="D2149" s="3" t="s">
        <v>12069</v>
      </c>
      <c r="E2149" s="3" t="s">
        <v>5093</v>
      </c>
      <c r="F2149" s="3">
        <v>10000</v>
      </c>
      <c r="G2149" s="34">
        <v>69.989999999999995</v>
      </c>
      <c r="H2149" s="3" t="s">
        <v>12</v>
      </c>
      <c r="I2149" s="3" t="s">
        <v>15</v>
      </c>
      <c r="J2149" s="3" t="s">
        <v>8171</v>
      </c>
      <c r="K2149" s="3" t="s">
        <v>8164</v>
      </c>
      <c r="L2149" s="3" t="s">
        <v>68</v>
      </c>
      <c r="M2149" s="26">
        <v>45200</v>
      </c>
      <c r="N2149"/>
      <c r="O2149" s="3">
        <v>18</v>
      </c>
      <c r="P2149" s="34">
        <v>6439.08</v>
      </c>
      <c r="Q2149" s="34">
        <v>13088.13</v>
      </c>
      <c r="R2149" s="34">
        <v>-6649.0499999999993</v>
      </c>
      <c r="S2149" s="36">
        <v>-0.50802139037433158</v>
      </c>
      <c r="T2149" s="72">
        <v>357.72666666666669</v>
      </c>
      <c r="U2149" s="34">
        <v>-69.989999999999995</v>
      </c>
      <c r="V2149" s="34">
        <v>2029.71</v>
      </c>
      <c r="W2149" s="34">
        <v>-2099.6999999999998</v>
      </c>
      <c r="X2149" s="36">
        <v>-1.0344827586206897</v>
      </c>
      <c r="Y2149" s="36" t="str">
        <f>IFERROR(VLOOKUP(A2149,'Pivot price tier'!$C$8:$L$2270,10,0),"")</f>
        <v>X</v>
      </c>
      <c r="Z2149" s="36" t="str">
        <f>IFERROR(VLOOKUP(A2149,'Pivot price tier by size'!$D$8:$M$2491,10,0),"")</f>
        <v>X</v>
      </c>
      <c r="AA2149" s="36" t="str">
        <f>IFERROR(VLOOKUP(A2149,'Pivot category'!$B$8:$I$2216,8,0),"")</f>
        <v>X</v>
      </c>
      <c r="AB2149" s="3" t="str">
        <f>IF(P2149&lt;$AC$1,"Bottom 5%","")</f>
        <v>Bottom 5%</v>
      </c>
      <c r="AC2149"/>
      <c r="AD2149" s="34" t="s">
        <v>16461</v>
      </c>
      <c r="AE2149" s="34" t="s">
        <v>13979</v>
      </c>
    </row>
    <row r="2150" spans="1:31" hidden="1" x14ac:dyDescent="0.25">
      <c r="A2150" t="s">
        <v>12240</v>
      </c>
      <c r="B2150" t="s">
        <v>8807</v>
      </c>
      <c r="C2150" s="3" t="s">
        <v>32</v>
      </c>
      <c r="D2150" s="3" t="s">
        <v>8189</v>
      </c>
      <c r="E2150" s="3" t="s">
        <v>5093</v>
      </c>
      <c r="F2150" s="3">
        <v>9000</v>
      </c>
      <c r="G2150" s="34">
        <v>41.99</v>
      </c>
      <c r="H2150" s="3" t="s">
        <v>12489</v>
      </c>
      <c r="I2150" s="3" t="s">
        <v>15</v>
      </c>
      <c r="J2150" s="3" t="s">
        <v>8173</v>
      </c>
      <c r="K2150" s="3" t="s">
        <v>8172</v>
      </c>
      <c r="L2150" s="3" t="s">
        <v>68</v>
      </c>
      <c r="M2150" s="26" t="s">
        <v>13723</v>
      </c>
      <c r="N2150"/>
      <c r="O2150" s="3" t="s">
        <v>78</v>
      </c>
      <c r="P2150" s="34">
        <v>125.97</v>
      </c>
      <c r="Q2150" s="34">
        <v>279.95999999999998</v>
      </c>
      <c r="R2150" s="34">
        <v>-153.98999999999998</v>
      </c>
      <c r="S2150" s="36">
        <v>-0.5500428632661809</v>
      </c>
      <c r="T2150" s="72" t="s">
        <v>78</v>
      </c>
      <c r="U2150" s="34">
        <v>0</v>
      </c>
      <c r="V2150" s="34">
        <v>69.989999999999995</v>
      </c>
      <c r="W2150" s="34">
        <v>-69.989999999999995</v>
      </c>
      <c r="X2150" s="36">
        <v>-1</v>
      </c>
      <c r="Y2150" s="36" t="str">
        <f>IFERROR(VLOOKUP(A2150,'Pivot price tier'!$C$8:$L$2270,10,0),"")</f>
        <v/>
      </c>
      <c r="Z2150" s="36" t="str">
        <f>IFERROR(VLOOKUP(A2150,'Pivot price tier by size'!$D$8:$M$2491,10,0),"")</f>
        <v/>
      </c>
      <c r="AA2150" s="36" t="str">
        <f>IFERROR(VLOOKUP(A2150,'Pivot category'!$B$8:$I$2216,8,0),"")</f>
        <v/>
      </c>
      <c r="AB2150" s="3" t="str">
        <f>IF(P2150&lt;$AC$1,"Bottom 5%","")</f>
        <v>Bottom 5%</v>
      </c>
      <c r="AC2150"/>
      <c r="AD2150" s="34" t="s">
        <v>16461</v>
      </c>
      <c r="AE2150" s="34" t="s">
        <v>13979</v>
      </c>
    </row>
    <row r="2151" spans="1:31" hidden="1" x14ac:dyDescent="0.25">
      <c r="A2151" t="s">
        <v>12977</v>
      </c>
      <c r="B2151" t="s">
        <v>9990</v>
      </c>
      <c r="C2151" s="3" t="s">
        <v>32</v>
      </c>
      <c r="D2151" s="3" t="s">
        <v>9928</v>
      </c>
      <c r="E2151" s="3" t="s">
        <v>5093</v>
      </c>
      <c r="F2151" s="3">
        <v>10000</v>
      </c>
      <c r="G2151" s="34">
        <v>47.99</v>
      </c>
      <c r="H2151" s="3" t="s">
        <v>12</v>
      </c>
      <c r="I2151" s="3" t="s">
        <v>15</v>
      </c>
      <c r="J2151" s="3" t="s">
        <v>8168</v>
      </c>
      <c r="K2151" s="3" t="s">
        <v>8172</v>
      </c>
      <c r="L2151" s="3" t="s">
        <v>8167</v>
      </c>
      <c r="M2151" s="26" t="s">
        <v>13723</v>
      </c>
      <c r="N2151"/>
      <c r="O2151" s="3">
        <v>2</v>
      </c>
      <c r="P2151" s="34">
        <v>1391.71</v>
      </c>
      <c r="Q2151" s="34">
        <v>2479.69</v>
      </c>
      <c r="R2151" s="34">
        <v>-1087.98</v>
      </c>
      <c r="S2151" s="36">
        <v>-0.43875645746040837</v>
      </c>
      <c r="T2151" s="72">
        <v>695.85500000000002</v>
      </c>
      <c r="U2151" s="34">
        <v>287.94</v>
      </c>
      <c r="V2151" s="34">
        <v>1039.8699999999999</v>
      </c>
      <c r="W2151" s="34">
        <v>-751.92999999999984</v>
      </c>
      <c r="X2151" s="36">
        <v>-0.723100002884976</v>
      </c>
      <c r="Y2151" s="36" t="str">
        <f>IFERROR(VLOOKUP(A2151,'Pivot price tier'!$C$8:$L$2270,10,0),"")</f>
        <v/>
      </c>
      <c r="Z2151" s="36" t="str">
        <f>IFERROR(VLOOKUP(A2151,'Pivot price tier by size'!$D$8:$M$2491,10,0),"")</f>
        <v/>
      </c>
      <c r="AA2151" s="36" t="str">
        <f>IFERROR(VLOOKUP(A2151,'Pivot category'!$B$8:$I$2216,8,0),"")</f>
        <v/>
      </c>
      <c r="AB2151" s="3" t="str">
        <f>IF(P2151&lt;$AC$1,"Bottom 5%","")</f>
        <v>Bottom 5%</v>
      </c>
      <c r="AC2151"/>
      <c r="AD2151" s="34" t="s">
        <v>16461</v>
      </c>
      <c r="AE2151" s="34" t="s">
        <v>13979</v>
      </c>
    </row>
    <row r="2152" spans="1:31" hidden="1" x14ac:dyDescent="0.25">
      <c r="A2152" t="s">
        <v>6693</v>
      </c>
      <c r="B2152" t="s">
        <v>1125</v>
      </c>
      <c r="C2152" s="3" t="s">
        <v>32</v>
      </c>
      <c r="D2152" s="3" t="s">
        <v>3448</v>
      </c>
      <c r="E2152" s="3" t="s">
        <v>5093</v>
      </c>
      <c r="F2152" s="3">
        <v>9000</v>
      </c>
      <c r="G2152" s="34">
        <v>149.99</v>
      </c>
      <c r="H2152" s="3" t="s">
        <v>12</v>
      </c>
      <c r="I2152" s="3" t="s">
        <v>74</v>
      </c>
      <c r="J2152" s="3" t="s">
        <v>8171</v>
      </c>
      <c r="K2152" s="3" t="s">
        <v>8172</v>
      </c>
      <c r="L2152" s="3" t="s">
        <v>68</v>
      </c>
      <c r="M2152" s="26" t="s">
        <v>13723</v>
      </c>
      <c r="N2152"/>
      <c r="O2152" s="3">
        <v>0</v>
      </c>
      <c r="P2152" s="34">
        <v>94493.7</v>
      </c>
      <c r="Q2152" s="34">
        <v>86244.25</v>
      </c>
      <c r="R2152" s="34">
        <v>8249.4499999999971</v>
      </c>
      <c r="S2152" s="36">
        <v>9.565217391304337E-2</v>
      </c>
      <c r="T2152" s="72" t="s">
        <v>78</v>
      </c>
      <c r="U2152" s="34">
        <v>49196.72</v>
      </c>
      <c r="V2152" s="34">
        <v>54746.35</v>
      </c>
      <c r="W2152" s="34">
        <v>-5549.6299999999974</v>
      </c>
      <c r="X2152" s="36">
        <v>-0.10136986301369855</v>
      </c>
      <c r="Y2152" s="36" t="str">
        <f>IFERROR(VLOOKUP(A2152,'Pivot price tier'!$C$8:$L$2270,10,0),"")</f>
        <v/>
      </c>
      <c r="Z2152" s="36" t="str">
        <f>IFERROR(VLOOKUP(A2152,'Pivot price tier by size'!$D$8:$M$2491,10,0),"")</f>
        <v/>
      </c>
      <c r="AA2152" s="36" t="str">
        <f>IFERROR(VLOOKUP(A2152,'Pivot category'!$B$8:$I$2216,8,0),"")</f>
        <v/>
      </c>
      <c r="AB2152" s="3" t="str">
        <f>IF(P2152&lt;$AC$1,"Bottom 5%","")</f>
        <v/>
      </c>
      <c r="AC2152"/>
      <c r="AD2152" s="34" t="s">
        <v>16461</v>
      </c>
      <c r="AE2152" s="34" t="s">
        <v>13979</v>
      </c>
    </row>
    <row r="2153" spans="1:31" hidden="1" x14ac:dyDescent="0.25">
      <c r="A2153" t="s">
        <v>12241</v>
      </c>
      <c r="B2153" t="s">
        <v>1126</v>
      </c>
      <c r="C2153" s="3" t="s">
        <v>32</v>
      </c>
      <c r="D2153" s="3" t="s">
        <v>3449</v>
      </c>
      <c r="E2153" s="3" t="s">
        <v>5093</v>
      </c>
      <c r="F2153" s="3">
        <v>9000</v>
      </c>
      <c r="G2153" s="34">
        <v>79.989999999999995</v>
      </c>
      <c r="H2153" s="3" t="s">
        <v>12489</v>
      </c>
      <c r="I2153" s="3" t="s">
        <v>15</v>
      </c>
      <c r="J2153" s="3" t="s">
        <v>8171</v>
      </c>
      <c r="K2153" s="3" t="s">
        <v>8164</v>
      </c>
      <c r="L2153" s="3" t="s">
        <v>68</v>
      </c>
      <c r="M2153" s="26" t="s">
        <v>13723</v>
      </c>
      <c r="N2153"/>
      <c r="O2153" s="3">
        <v>29</v>
      </c>
      <c r="P2153" s="34">
        <v>12558.43</v>
      </c>
      <c r="Q2153" s="34">
        <v>9278.84</v>
      </c>
      <c r="R2153" s="34">
        <v>3279.59</v>
      </c>
      <c r="S2153" s="36">
        <v>0.35344827586206895</v>
      </c>
      <c r="T2153" s="72">
        <v>433.04931034482757</v>
      </c>
      <c r="U2153" s="34">
        <v>3839.52</v>
      </c>
      <c r="V2153" s="34">
        <v>24876.89</v>
      </c>
      <c r="W2153" s="34">
        <v>-21037.37</v>
      </c>
      <c r="X2153" s="36">
        <v>-0.84565916398713825</v>
      </c>
      <c r="Y2153" s="36" t="str">
        <f>IFERROR(VLOOKUP(A2153,'Pivot price tier'!$C$8:$L$2270,10,0),"")</f>
        <v xml:space="preserve"> </v>
      </c>
      <c r="Z2153" s="36" t="str">
        <f>IFERROR(VLOOKUP(A2153,'Pivot price tier by size'!$D$8:$M$2491,10,0),"")</f>
        <v xml:space="preserve"> </v>
      </c>
      <c r="AA2153" s="36" t="str">
        <f>IFERROR(VLOOKUP(A2153,'Pivot category'!$B$8:$I$2216,8,0),"")</f>
        <v xml:space="preserve"> </v>
      </c>
      <c r="AB2153" s="3" t="str">
        <f>IF(P2153&lt;$AC$1,"Bottom 5%","")</f>
        <v>Bottom 5%</v>
      </c>
      <c r="AC2153"/>
      <c r="AD2153" s="34" t="s">
        <v>16461</v>
      </c>
      <c r="AE2153" s="34" t="s">
        <v>13979</v>
      </c>
    </row>
    <row r="2154" spans="1:31" hidden="1" x14ac:dyDescent="0.25">
      <c r="A2154" t="s">
        <v>15812</v>
      </c>
      <c r="B2154" t="s">
        <v>15813</v>
      </c>
      <c r="C2154" s="3" t="s">
        <v>32</v>
      </c>
      <c r="D2154" s="3" t="s">
        <v>16111</v>
      </c>
      <c r="E2154" s="3" t="s">
        <v>5093</v>
      </c>
      <c r="F2154" s="3">
        <v>10000</v>
      </c>
      <c r="G2154" s="34">
        <v>174.99</v>
      </c>
      <c r="H2154" s="3" t="s">
        <v>12</v>
      </c>
      <c r="I2154" s="3" t="s">
        <v>74</v>
      </c>
      <c r="J2154" s="3" t="s">
        <v>8171</v>
      </c>
      <c r="K2154" s="3" t="s">
        <v>8164</v>
      </c>
      <c r="L2154" s="3" t="s">
        <v>68</v>
      </c>
      <c r="M2154" s="26">
        <v>45973</v>
      </c>
      <c r="N2154"/>
      <c r="O2154" s="3">
        <v>1</v>
      </c>
      <c r="P2154" s="34">
        <v>8049.54</v>
      </c>
      <c r="Q2154" s="34">
        <v>0</v>
      </c>
      <c r="R2154" s="34">
        <v>8049.54</v>
      </c>
      <c r="S2154" s="36" t="s">
        <v>78</v>
      </c>
      <c r="T2154" s="72">
        <v>8049.54</v>
      </c>
      <c r="U2154" s="34">
        <v>2099.88</v>
      </c>
      <c r="V2154" s="34">
        <v>0</v>
      </c>
      <c r="W2154" s="34">
        <v>2099.88</v>
      </c>
      <c r="X2154" s="36" t="s">
        <v>78</v>
      </c>
      <c r="Y2154" s="36" t="str">
        <f>IFERROR(VLOOKUP(A2154,'Pivot price tier'!$C$8:$L$2270,10,0),"")</f>
        <v xml:space="preserve"> </v>
      </c>
      <c r="Z2154" s="36" t="str">
        <f>IFERROR(VLOOKUP(A2154,'Pivot price tier by size'!$D$8:$M$2491,10,0),"")</f>
        <v xml:space="preserve"> </v>
      </c>
      <c r="AA2154" s="36" t="str">
        <f>IFERROR(VLOOKUP(A2154,'Pivot category'!$B$8:$I$2216,8,0),"")</f>
        <v>X</v>
      </c>
      <c r="AB2154" s="3" t="str">
        <f>IF(P2154&lt;$AC$1,"Bottom 5%","")</f>
        <v>Bottom 5%</v>
      </c>
      <c r="AC2154"/>
      <c r="AD2154" s="34" t="s">
        <v>16461</v>
      </c>
      <c r="AE2154" s="34" t="s">
        <v>13979</v>
      </c>
    </row>
    <row r="2155" spans="1:31" x14ac:dyDescent="0.25">
      <c r="A2155" t="s">
        <v>8886</v>
      </c>
      <c r="B2155" t="s">
        <v>8885</v>
      </c>
      <c r="C2155" s="3" t="s">
        <v>38</v>
      </c>
      <c r="D2155" s="3" t="s">
        <v>8622</v>
      </c>
      <c r="E2155" s="3" t="s">
        <v>5141</v>
      </c>
      <c r="F2155" s="3">
        <v>1000</v>
      </c>
      <c r="G2155" s="34">
        <v>32.99</v>
      </c>
      <c r="H2155" s="3" t="s">
        <v>12</v>
      </c>
      <c r="I2155" s="3" t="s">
        <v>19</v>
      </c>
      <c r="J2155" s="3" t="s">
        <v>8163</v>
      </c>
      <c r="K2155" s="3" t="s">
        <v>8164</v>
      </c>
      <c r="L2155" s="3" t="s">
        <v>68</v>
      </c>
      <c r="M2155" s="26" t="s">
        <v>13723</v>
      </c>
      <c r="N2155"/>
      <c r="O2155" s="3">
        <v>78</v>
      </c>
      <c r="P2155" s="34">
        <v>79406.929999999993</v>
      </c>
      <c r="Q2155" s="34">
        <v>80792.509999999995</v>
      </c>
      <c r="R2155" s="34">
        <v>-1385.5800000000017</v>
      </c>
      <c r="S2155" s="36">
        <v>-1.7149857084524323E-2</v>
      </c>
      <c r="T2155" s="72">
        <v>1018.037564102564</v>
      </c>
      <c r="U2155" s="34">
        <v>4453.6499999999996</v>
      </c>
      <c r="V2155" s="34">
        <v>6103.15</v>
      </c>
      <c r="W2155" s="34">
        <v>-1649.5</v>
      </c>
      <c r="X2155" s="36">
        <v>-0.27027027027027029</v>
      </c>
      <c r="Y2155" s="36" t="str">
        <f>IFERROR(VLOOKUP(A2155,'Pivot price tier'!$C$8:$L$2270,10,0),"")</f>
        <v xml:space="preserve"> </v>
      </c>
      <c r="Z2155" s="36" t="str">
        <f>IFERROR(VLOOKUP(A2155,'Pivot price tier by size'!$D$8:$M$2491,10,0),"")</f>
        <v xml:space="preserve"> </v>
      </c>
      <c r="AA2155" s="36" t="str">
        <f>IFERROR(VLOOKUP(A2155,'Pivot category'!$B$8:$I$2216,8,0),"")</f>
        <v xml:space="preserve"> </v>
      </c>
      <c r="AB2155" s="3" t="str">
        <f>IF(P2155&lt;$AC$1,"Bottom 5%","")</f>
        <v/>
      </c>
      <c r="AC2155"/>
      <c r="AD2155" s="34" t="s">
        <v>11097</v>
      </c>
      <c r="AE2155" s="34" t="s">
        <v>13981</v>
      </c>
    </row>
    <row r="2156" spans="1:31" hidden="1" x14ac:dyDescent="0.25">
      <c r="A2156" t="s">
        <v>11441</v>
      </c>
      <c r="B2156" t="s">
        <v>11442</v>
      </c>
      <c r="C2156" s="3" t="s">
        <v>32</v>
      </c>
      <c r="D2156" s="3" t="s">
        <v>10841</v>
      </c>
      <c r="E2156" s="3" t="s">
        <v>5095</v>
      </c>
      <c r="F2156" s="3">
        <v>10000</v>
      </c>
      <c r="G2156" s="34">
        <v>474.99</v>
      </c>
      <c r="H2156" s="3" t="s">
        <v>12486</v>
      </c>
      <c r="I2156" s="3" t="s">
        <v>74</v>
      </c>
      <c r="J2156" s="3" t="s">
        <v>8265</v>
      </c>
      <c r="K2156" s="3" t="s">
        <v>8176</v>
      </c>
      <c r="L2156" s="3" t="s">
        <v>68</v>
      </c>
      <c r="M2156" s="26">
        <v>45017</v>
      </c>
      <c r="N2156"/>
      <c r="O2156" s="3">
        <v>2</v>
      </c>
      <c r="P2156" s="34">
        <v>474.99</v>
      </c>
      <c r="Q2156" s="34">
        <v>949.98</v>
      </c>
      <c r="R2156" s="34">
        <v>-474.99</v>
      </c>
      <c r="S2156" s="36">
        <v>-0.5</v>
      </c>
      <c r="T2156" s="72">
        <v>237.495</v>
      </c>
      <c r="U2156" s="34" t="s">
        <v>78</v>
      </c>
      <c r="V2156" s="34" t="s">
        <v>78</v>
      </c>
      <c r="W2156" s="34" t="s">
        <v>78</v>
      </c>
      <c r="X2156" s="36" t="s">
        <v>78</v>
      </c>
      <c r="Y2156" s="36" t="str">
        <f>IFERROR(VLOOKUP(A2156,'Pivot price tier'!$C$8:$L$2270,10,0),"")</f>
        <v/>
      </c>
      <c r="Z2156" s="36" t="str">
        <f>IFERROR(VLOOKUP(A2156,'Pivot price tier by size'!$D$8:$M$2491,10,0),"")</f>
        <v/>
      </c>
      <c r="AA2156" s="36" t="str">
        <f>IFERROR(VLOOKUP(A2156,'Pivot category'!$B$8:$I$2216,8,0),"")</f>
        <v/>
      </c>
      <c r="AB2156" s="3" t="str">
        <f>IF(P2156&lt;$AC$1,"Bottom 5%","")</f>
        <v>Bottom 5%</v>
      </c>
      <c r="AC2156"/>
      <c r="AD2156" s="34" t="s">
        <v>11097</v>
      </c>
      <c r="AE2156" s="34" t="s">
        <v>13987</v>
      </c>
    </row>
    <row r="2157" spans="1:31" x14ac:dyDescent="0.25">
      <c r="A2157" t="s">
        <v>5655</v>
      </c>
      <c r="B2157" t="s">
        <v>311</v>
      </c>
      <c r="C2157" s="3" t="s">
        <v>32</v>
      </c>
      <c r="D2157" s="3" t="s">
        <v>2540</v>
      </c>
      <c r="E2157" s="3" t="s">
        <v>5141</v>
      </c>
      <c r="F2157" s="3">
        <v>1000</v>
      </c>
      <c r="G2157" s="34">
        <v>19.989999999999998</v>
      </c>
      <c r="H2157" s="3" t="s">
        <v>12</v>
      </c>
      <c r="I2157" s="3" t="s">
        <v>19</v>
      </c>
      <c r="J2157" s="3" t="s">
        <v>8163</v>
      </c>
      <c r="K2157" s="3" t="s">
        <v>8164</v>
      </c>
      <c r="L2157" s="3" t="s">
        <v>68</v>
      </c>
      <c r="M2157" s="26" t="s">
        <v>13723</v>
      </c>
      <c r="N2157"/>
      <c r="O2157" s="3">
        <v>154</v>
      </c>
      <c r="P2157" s="34">
        <v>82867.77</v>
      </c>
      <c r="Q2157" s="34">
        <v>78080.94</v>
      </c>
      <c r="R2157" s="34">
        <v>4786.8300000000017</v>
      </c>
      <c r="S2157" s="36">
        <v>6.1305998621430602E-2</v>
      </c>
      <c r="T2157" s="72">
        <v>538.1024025974026</v>
      </c>
      <c r="U2157" s="34">
        <v>87435.38</v>
      </c>
      <c r="V2157" s="34">
        <v>91234.36</v>
      </c>
      <c r="W2157" s="34">
        <v>-3798.9799999999959</v>
      </c>
      <c r="X2157" s="36">
        <v>-4.1639794480938908E-2</v>
      </c>
      <c r="Y2157" s="36" t="str">
        <f>IFERROR(VLOOKUP(A2157,'Pivot price tier'!$C$8:$L$2270,10,0),"")</f>
        <v xml:space="preserve"> </v>
      </c>
      <c r="Z2157" s="36" t="str">
        <f>IFERROR(VLOOKUP(A2157,'Pivot price tier by size'!$D$8:$M$2491,10,0),"")</f>
        <v xml:space="preserve"> </v>
      </c>
      <c r="AA2157" s="36" t="str">
        <f>IFERROR(VLOOKUP(A2157,'Pivot category'!$B$8:$I$2216,8,0),"")</f>
        <v xml:space="preserve"> </v>
      </c>
      <c r="AB2157" s="3" t="str">
        <f>IF(P2157&lt;$AC$1,"Bottom 5%","")</f>
        <v/>
      </c>
      <c r="AC2157"/>
      <c r="AD2157" s="34" t="s">
        <v>11097</v>
      </c>
      <c r="AE2157" s="34" t="s">
        <v>13981</v>
      </c>
    </row>
    <row r="2158" spans="1:31" hidden="1" x14ac:dyDescent="0.25">
      <c r="A2158" t="s">
        <v>6684</v>
      </c>
      <c r="B2158" t="s">
        <v>1129</v>
      </c>
      <c r="C2158" s="3" t="s">
        <v>32</v>
      </c>
      <c r="D2158" s="3" t="s">
        <v>3452</v>
      </c>
      <c r="E2158" s="3" t="s">
        <v>5095</v>
      </c>
      <c r="F2158" s="3">
        <v>9000</v>
      </c>
      <c r="G2158" s="34">
        <v>62.99</v>
      </c>
      <c r="H2158" s="3" t="s">
        <v>12486</v>
      </c>
      <c r="I2158" s="3" t="s">
        <v>15</v>
      </c>
      <c r="J2158" s="3" t="s">
        <v>8168</v>
      </c>
      <c r="K2158" s="3" t="s">
        <v>8172</v>
      </c>
      <c r="L2158" s="3" t="s">
        <v>8167</v>
      </c>
      <c r="M2158" s="26" t="s">
        <v>13723</v>
      </c>
      <c r="N2158"/>
      <c r="O2158" s="3" t="s">
        <v>78</v>
      </c>
      <c r="P2158" s="34">
        <v>251.96</v>
      </c>
      <c r="Q2158" s="34">
        <v>881.87</v>
      </c>
      <c r="R2158" s="34">
        <v>-629.91</v>
      </c>
      <c r="S2158" s="36">
        <v>-0.71428895415424043</v>
      </c>
      <c r="T2158" s="72" t="s">
        <v>78</v>
      </c>
      <c r="U2158" s="34">
        <v>0</v>
      </c>
      <c r="V2158" s="34">
        <v>314.95</v>
      </c>
      <c r="W2158" s="34">
        <v>-314.95</v>
      </c>
      <c r="X2158" s="36">
        <v>-1</v>
      </c>
      <c r="Y2158" s="36" t="str">
        <f>IFERROR(VLOOKUP(A2158,'Pivot price tier'!$C$8:$L$2270,10,0),"")</f>
        <v/>
      </c>
      <c r="Z2158" s="36" t="str">
        <f>IFERROR(VLOOKUP(A2158,'Pivot price tier by size'!$D$8:$M$2491,10,0),"")</f>
        <v/>
      </c>
      <c r="AA2158" s="36" t="str">
        <f>IFERROR(VLOOKUP(A2158,'Pivot category'!$B$8:$I$2216,8,0),"")</f>
        <v/>
      </c>
      <c r="AB2158" s="3" t="str">
        <f>IF(P2158&lt;$AC$1,"Bottom 5%","")</f>
        <v>Bottom 5%</v>
      </c>
      <c r="AC2158"/>
      <c r="AD2158" s="34" t="s">
        <v>11097</v>
      </c>
      <c r="AE2158" s="34" t="s">
        <v>13987</v>
      </c>
    </row>
    <row r="2159" spans="1:31" hidden="1" x14ac:dyDescent="0.25">
      <c r="A2159" t="s">
        <v>9007</v>
      </c>
      <c r="B2159" t="s">
        <v>9006</v>
      </c>
      <c r="C2159" s="3" t="s">
        <v>32</v>
      </c>
      <c r="D2159" s="3" t="s">
        <v>4817</v>
      </c>
      <c r="E2159" s="3" t="s">
        <v>5095</v>
      </c>
      <c r="F2159" s="3">
        <v>9000</v>
      </c>
      <c r="G2159" s="34">
        <v>239.99</v>
      </c>
      <c r="H2159" s="3" t="s">
        <v>12486</v>
      </c>
      <c r="I2159" s="3" t="s">
        <v>74</v>
      </c>
      <c r="J2159" s="3" t="s">
        <v>8168</v>
      </c>
      <c r="K2159" s="3" t="s">
        <v>8172</v>
      </c>
      <c r="L2159" s="3" t="s">
        <v>8167</v>
      </c>
      <c r="M2159" s="26" t="s">
        <v>13723</v>
      </c>
      <c r="N2159"/>
      <c r="O2159" s="3">
        <v>1</v>
      </c>
      <c r="P2159" s="34">
        <v>1439.94</v>
      </c>
      <c r="Q2159" s="34">
        <v>0</v>
      </c>
      <c r="R2159" s="34">
        <v>1439.94</v>
      </c>
      <c r="S2159" s="36" t="s">
        <v>78</v>
      </c>
      <c r="T2159" s="72">
        <v>1439.94</v>
      </c>
      <c r="U2159" s="34" t="s">
        <v>78</v>
      </c>
      <c r="V2159" s="34" t="s">
        <v>78</v>
      </c>
      <c r="W2159" s="34" t="s">
        <v>78</v>
      </c>
      <c r="X2159" s="36" t="s">
        <v>78</v>
      </c>
      <c r="Y2159" s="36" t="str">
        <f>IFERROR(VLOOKUP(A2159,'Pivot price tier'!$C$8:$L$2270,10,0),"")</f>
        <v/>
      </c>
      <c r="Z2159" s="36" t="str">
        <f>IFERROR(VLOOKUP(A2159,'Pivot price tier by size'!$D$8:$M$2491,10,0),"")</f>
        <v/>
      </c>
      <c r="AA2159" s="36" t="str">
        <f>IFERROR(VLOOKUP(A2159,'Pivot category'!$B$8:$I$2216,8,0),"")</f>
        <v/>
      </c>
      <c r="AB2159" s="3" t="str">
        <f>IF(P2159&lt;$AC$1,"Bottom 5%","")</f>
        <v>Bottom 5%</v>
      </c>
      <c r="AC2159"/>
      <c r="AD2159" s="34" t="s">
        <v>11097</v>
      </c>
      <c r="AE2159" s="34" t="s">
        <v>13987</v>
      </c>
    </row>
    <row r="2160" spans="1:31" x14ac:dyDescent="0.25">
      <c r="A2160" t="s">
        <v>9243</v>
      </c>
      <c r="B2160" t="s">
        <v>9242</v>
      </c>
      <c r="C2160" s="3" t="s">
        <v>32</v>
      </c>
      <c r="D2160" s="3" t="s">
        <v>9083</v>
      </c>
      <c r="E2160" s="3" t="s">
        <v>5141</v>
      </c>
      <c r="F2160" s="3">
        <v>7000</v>
      </c>
      <c r="G2160" s="34">
        <v>19.989999999999998</v>
      </c>
      <c r="H2160" s="3" t="s">
        <v>12</v>
      </c>
      <c r="I2160" s="3" t="s">
        <v>19</v>
      </c>
      <c r="J2160" s="3" t="s">
        <v>8163</v>
      </c>
      <c r="K2160" s="3" t="s">
        <v>8164</v>
      </c>
      <c r="L2160" s="3" t="s">
        <v>68</v>
      </c>
      <c r="M2160" s="26" t="s">
        <v>13723</v>
      </c>
      <c r="N2160"/>
      <c r="O2160" s="3">
        <v>134</v>
      </c>
      <c r="P2160" s="34">
        <v>104412.78</v>
      </c>
      <c r="Q2160" s="34">
        <v>110164.89</v>
      </c>
      <c r="R2160" s="34">
        <v>-5752.1100000000006</v>
      </c>
      <c r="S2160" s="36">
        <v>-5.2213640843285059E-2</v>
      </c>
      <c r="T2160" s="72">
        <v>779.19985074626868</v>
      </c>
      <c r="U2160" s="34">
        <v>111703.05</v>
      </c>
      <c r="V2160" s="34">
        <v>111524.21</v>
      </c>
      <c r="W2160" s="34">
        <v>178.83999999999651</v>
      </c>
      <c r="X2160" s="36">
        <v>1.6035979990354221E-3</v>
      </c>
      <c r="Y2160" s="36" t="str">
        <f>IFERROR(VLOOKUP(A2160,'Pivot price tier'!$C$8:$L$2270,10,0),"")</f>
        <v xml:space="preserve"> </v>
      </c>
      <c r="Z2160" s="36" t="str">
        <f>IFERROR(VLOOKUP(A2160,'Pivot price tier by size'!$D$8:$M$2491,10,0),"")</f>
        <v xml:space="preserve"> </v>
      </c>
      <c r="AA2160" s="36" t="str">
        <f>IFERROR(VLOOKUP(A2160,'Pivot category'!$B$8:$I$2216,8,0),"")</f>
        <v xml:space="preserve"> </v>
      </c>
      <c r="AB2160" s="3" t="str">
        <f>IF(P2160&lt;$AC$1,"Bottom 5%","")</f>
        <v/>
      </c>
      <c r="AC2160"/>
      <c r="AD2160" s="34" t="s">
        <v>11097</v>
      </c>
      <c r="AE2160" s="34" t="s">
        <v>13981</v>
      </c>
    </row>
    <row r="2161" spans="1:31" x14ac:dyDescent="0.25">
      <c r="A2161" t="s">
        <v>7628</v>
      </c>
      <c r="B2161" t="s">
        <v>316</v>
      </c>
      <c r="C2161" s="3" t="s">
        <v>38</v>
      </c>
      <c r="D2161" s="3" t="s">
        <v>2545</v>
      </c>
      <c r="E2161" s="3" t="s">
        <v>5093</v>
      </c>
      <c r="F2161" s="3">
        <v>1000</v>
      </c>
      <c r="G2161" s="34">
        <v>19.989999999999998</v>
      </c>
      <c r="H2161" s="3" t="s">
        <v>12487</v>
      </c>
      <c r="I2161" s="3" t="s">
        <v>19</v>
      </c>
      <c r="J2161" s="3" t="s">
        <v>8163</v>
      </c>
      <c r="K2161" s="3" t="s">
        <v>8164</v>
      </c>
      <c r="L2161" s="3" t="s">
        <v>68</v>
      </c>
      <c r="M2161" s="26" t="s">
        <v>13723</v>
      </c>
      <c r="N2161"/>
      <c r="O2161" s="3">
        <v>155</v>
      </c>
      <c r="P2161" s="34">
        <v>232818.94</v>
      </c>
      <c r="Q2161" s="34">
        <v>271108.31</v>
      </c>
      <c r="R2161" s="34">
        <v>-38289.369999999995</v>
      </c>
      <c r="S2161" s="36">
        <v>-0.14123274199894498</v>
      </c>
      <c r="T2161" s="72">
        <v>1502.0576774193548</v>
      </c>
      <c r="U2161" s="34">
        <v>98008.5</v>
      </c>
      <c r="V2161" s="34">
        <v>103530.62</v>
      </c>
      <c r="W2161" s="34">
        <v>-5522.1199999999953</v>
      </c>
      <c r="X2161" s="36">
        <v>-5.3338036611777273E-2</v>
      </c>
      <c r="Y2161" s="36" t="str">
        <f>IFERROR(VLOOKUP(A2161,'Pivot price tier'!$C$8:$L$2270,10,0),"")</f>
        <v xml:space="preserve"> </v>
      </c>
      <c r="Z2161" s="36" t="str">
        <f>IFERROR(VLOOKUP(A2161,'Pivot price tier by size'!$D$8:$M$2491,10,0),"")</f>
        <v xml:space="preserve"> </v>
      </c>
      <c r="AA2161" s="36" t="str">
        <f>IFERROR(VLOOKUP(A2161,'Pivot category'!$B$8:$I$2216,8,0),"")</f>
        <v xml:space="preserve"> </v>
      </c>
      <c r="AB2161" s="3" t="str">
        <f>IF(P2161&lt;$AC$1,"Bottom 5%","")</f>
        <v/>
      </c>
      <c r="AC2161"/>
      <c r="AD2161" s="34" t="s">
        <v>16463</v>
      </c>
      <c r="AE2161" s="34" t="s">
        <v>13939</v>
      </c>
    </row>
    <row r="2162" spans="1:31" hidden="1" x14ac:dyDescent="0.25">
      <c r="A2162" t="s">
        <v>16324</v>
      </c>
      <c r="B2162" t="s">
        <v>12639</v>
      </c>
      <c r="C2162" s="3" t="s">
        <v>32</v>
      </c>
      <c r="D2162" s="3" t="s">
        <v>3454</v>
      </c>
      <c r="E2162" s="3" t="s">
        <v>5093</v>
      </c>
      <c r="F2162" s="3">
        <v>5000</v>
      </c>
      <c r="G2162" s="34">
        <v>129.99</v>
      </c>
      <c r="H2162" s="3" t="s">
        <v>12486</v>
      </c>
      <c r="I2162" s="3" t="s">
        <v>74</v>
      </c>
      <c r="J2162" s="3" t="s">
        <v>8163</v>
      </c>
      <c r="K2162" s="3" t="s">
        <v>8172</v>
      </c>
      <c r="L2162" s="3" t="s">
        <v>68</v>
      </c>
      <c r="M2162" s="26">
        <v>45323</v>
      </c>
      <c r="N2162"/>
      <c r="O2162" s="3">
        <v>10</v>
      </c>
      <c r="P2162" s="34">
        <v>1559.88</v>
      </c>
      <c r="Q2162" s="34">
        <v>2599.8000000000002</v>
      </c>
      <c r="R2162" s="34">
        <v>-1039.92</v>
      </c>
      <c r="S2162" s="36">
        <v>-0.4</v>
      </c>
      <c r="T2162" s="72">
        <v>155.988</v>
      </c>
      <c r="U2162" s="34">
        <v>1689.87</v>
      </c>
      <c r="V2162" s="34">
        <v>909.93</v>
      </c>
      <c r="W2162" s="34">
        <v>779.93999999999994</v>
      </c>
      <c r="X2162" s="36">
        <v>0.85714285714285721</v>
      </c>
      <c r="Y2162" s="36" t="str">
        <f>IFERROR(VLOOKUP(A2162,'Pivot price tier'!$C$8:$L$2270,10,0),"")</f>
        <v/>
      </c>
      <c r="Z2162" s="36" t="str">
        <f>IFERROR(VLOOKUP(A2162,'Pivot price tier by size'!$D$8:$M$2491,10,0),"")</f>
        <v/>
      </c>
      <c r="AA2162" s="36" t="str">
        <f>IFERROR(VLOOKUP(A2162,'Pivot category'!$B$8:$I$2216,8,0),"")</f>
        <v/>
      </c>
      <c r="AB2162" s="3" t="str">
        <f>IF(P2162&lt;$AC$1,"Bottom 5%","")</f>
        <v>Bottom 5%</v>
      </c>
      <c r="AC2162"/>
      <c r="AD2162" s="34" t="s">
        <v>11097</v>
      </c>
      <c r="AE2162" s="34" t="s">
        <v>13987</v>
      </c>
    </row>
    <row r="2163" spans="1:31" hidden="1" x14ac:dyDescent="0.25">
      <c r="A2163" t="s">
        <v>8820</v>
      </c>
      <c r="B2163" t="s">
        <v>8819</v>
      </c>
      <c r="C2163" s="3" t="s">
        <v>32</v>
      </c>
      <c r="D2163" s="3" t="s">
        <v>8586</v>
      </c>
      <c r="E2163" s="3" t="s">
        <v>5095</v>
      </c>
      <c r="F2163" s="3">
        <v>9000</v>
      </c>
      <c r="G2163" s="34">
        <v>349.99</v>
      </c>
      <c r="H2163" s="3" t="s">
        <v>12486</v>
      </c>
      <c r="I2163" s="3" t="s">
        <v>74</v>
      </c>
      <c r="J2163" s="3" t="s">
        <v>8265</v>
      </c>
      <c r="K2163" s="3" t="s">
        <v>8172</v>
      </c>
      <c r="L2163" s="3" t="s">
        <v>68</v>
      </c>
      <c r="M2163" s="26" t="s">
        <v>13723</v>
      </c>
      <c r="N2163"/>
      <c r="O2163" s="3">
        <v>7</v>
      </c>
      <c r="P2163" s="34">
        <v>349.99</v>
      </c>
      <c r="Q2163" s="34">
        <v>699.98</v>
      </c>
      <c r="R2163" s="34">
        <v>-349.99</v>
      </c>
      <c r="S2163" s="36">
        <v>-0.5</v>
      </c>
      <c r="T2163" s="72">
        <v>49.998571428571431</v>
      </c>
      <c r="U2163" s="34">
        <v>0</v>
      </c>
      <c r="V2163" s="34">
        <v>349.99</v>
      </c>
      <c r="W2163" s="34">
        <v>-349.99</v>
      </c>
      <c r="X2163" s="36">
        <v>-1</v>
      </c>
      <c r="Y2163" s="36" t="str">
        <f>IFERROR(VLOOKUP(A2163,'Pivot price tier'!$C$8:$L$2270,10,0),"")</f>
        <v/>
      </c>
      <c r="Z2163" s="36" t="str">
        <f>IFERROR(VLOOKUP(A2163,'Pivot price tier by size'!$D$8:$M$2491,10,0),"")</f>
        <v/>
      </c>
      <c r="AA2163" s="36" t="str">
        <f>IFERROR(VLOOKUP(A2163,'Pivot category'!$B$8:$I$2216,8,0),"")</f>
        <v/>
      </c>
      <c r="AB2163" s="3" t="str">
        <f>IF(P2163&lt;$AC$1,"Bottom 5%","")</f>
        <v>Bottom 5%</v>
      </c>
      <c r="AC2163"/>
      <c r="AD2163" s="34" t="s">
        <v>11097</v>
      </c>
      <c r="AE2163" s="34" t="s">
        <v>13987</v>
      </c>
    </row>
    <row r="2164" spans="1:31" hidden="1" x14ac:dyDescent="0.25">
      <c r="A2164" t="s">
        <v>9134</v>
      </c>
      <c r="B2164" t="s">
        <v>9133</v>
      </c>
      <c r="C2164" s="3" t="s">
        <v>32</v>
      </c>
      <c r="D2164" s="3" t="s">
        <v>8587</v>
      </c>
      <c r="E2164" s="3" t="s">
        <v>5095</v>
      </c>
      <c r="F2164" s="3">
        <v>10000</v>
      </c>
      <c r="G2164" s="34">
        <v>209.99</v>
      </c>
      <c r="H2164" s="3" t="s">
        <v>12486</v>
      </c>
      <c r="I2164" s="3" t="s">
        <v>74</v>
      </c>
      <c r="J2164" s="3" t="s">
        <v>8168</v>
      </c>
      <c r="K2164" s="3" t="s">
        <v>8172</v>
      </c>
      <c r="L2164" s="3" t="s">
        <v>8167</v>
      </c>
      <c r="M2164" s="26" t="s">
        <v>13723</v>
      </c>
      <c r="N2164"/>
      <c r="O2164" s="3">
        <v>2</v>
      </c>
      <c r="P2164" s="34">
        <v>1679.92</v>
      </c>
      <c r="Q2164" s="34">
        <v>699.98</v>
      </c>
      <c r="R2164" s="34">
        <v>979.94</v>
      </c>
      <c r="S2164" s="36">
        <v>1.3999542844081261</v>
      </c>
      <c r="T2164" s="72">
        <v>839.96</v>
      </c>
      <c r="U2164" s="34">
        <v>839.96</v>
      </c>
      <c r="V2164" s="34">
        <v>699.98</v>
      </c>
      <c r="W2164" s="34">
        <v>139.98000000000002</v>
      </c>
      <c r="X2164" s="36">
        <v>0.19997714220406304</v>
      </c>
      <c r="Y2164" s="36" t="str">
        <f>IFERROR(VLOOKUP(A2164,'Pivot price tier'!$C$8:$L$2270,10,0),"")</f>
        <v/>
      </c>
      <c r="Z2164" s="36" t="str">
        <f>IFERROR(VLOOKUP(A2164,'Pivot price tier by size'!$D$8:$M$2491,10,0),"")</f>
        <v/>
      </c>
      <c r="AA2164" s="36" t="str">
        <f>IFERROR(VLOOKUP(A2164,'Pivot category'!$B$8:$I$2216,8,0),"")</f>
        <v/>
      </c>
      <c r="AB2164" s="3" t="str">
        <f>IF(P2164&lt;$AC$1,"Bottom 5%","")</f>
        <v>Bottom 5%</v>
      </c>
      <c r="AC2164"/>
      <c r="AD2164" s="34" t="s">
        <v>11097</v>
      </c>
      <c r="AE2164" s="34" t="s">
        <v>13987</v>
      </c>
    </row>
    <row r="2165" spans="1:31" hidden="1" x14ac:dyDescent="0.25">
      <c r="A2165" t="s">
        <v>10744</v>
      </c>
      <c r="B2165" t="s">
        <v>10745</v>
      </c>
      <c r="C2165" s="3" t="s">
        <v>32</v>
      </c>
      <c r="D2165" s="3" t="s">
        <v>10568</v>
      </c>
      <c r="E2165" s="3" t="s">
        <v>5093</v>
      </c>
      <c r="F2165" s="3">
        <v>7000</v>
      </c>
      <c r="G2165" s="34">
        <v>35.99</v>
      </c>
      <c r="H2165" s="3" t="s">
        <v>30</v>
      </c>
      <c r="I2165" s="3" t="s">
        <v>15</v>
      </c>
      <c r="J2165" s="3" t="s">
        <v>8168</v>
      </c>
      <c r="K2165" s="3" t="s">
        <v>8164</v>
      </c>
      <c r="L2165" s="3" t="s">
        <v>8167</v>
      </c>
      <c r="M2165" s="26" t="s">
        <v>13723</v>
      </c>
      <c r="N2165"/>
      <c r="O2165" s="3">
        <v>10</v>
      </c>
      <c r="P2165" s="34">
        <v>33280.980000000003</v>
      </c>
      <c r="Q2165" s="34">
        <v>39073.08</v>
      </c>
      <c r="R2165" s="34">
        <v>-5792.0999999999985</v>
      </c>
      <c r="S2165" s="36">
        <v>-0.14823761013976877</v>
      </c>
      <c r="T2165" s="72">
        <v>3328.0980000000004</v>
      </c>
      <c r="U2165" s="34">
        <v>4515.1099999999997</v>
      </c>
      <c r="V2165" s="34">
        <v>7990.64</v>
      </c>
      <c r="W2165" s="34">
        <v>-3475.5300000000007</v>
      </c>
      <c r="X2165" s="36">
        <v>-0.43495014166574897</v>
      </c>
      <c r="Y2165" s="36" t="str">
        <f>IFERROR(VLOOKUP(A2165,'Pivot price tier'!$C$8:$L$2270,10,0),"")</f>
        <v/>
      </c>
      <c r="Z2165" s="36" t="str">
        <f>IFERROR(VLOOKUP(A2165,'Pivot price tier by size'!$D$8:$M$2491,10,0),"")</f>
        <v/>
      </c>
      <c r="AA2165" s="36" t="str">
        <f>IFERROR(VLOOKUP(A2165,'Pivot category'!$B$8:$I$2216,8,0),"")</f>
        <v/>
      </c>
      <c r="AB2165" s="3" t="str">
        <f>IF(P2165&lt;$AC$1,"Bottom 5%","")</f>
        <v>Bottom 5%</v>
      </c>
      <c r="AC2165"/>
      <c r="AD2165" s="34" t="s">
        <v>16461</v>
      </c>
      <c r="AE2165" s="34" t="s">
        <v>13970</v>
      </c>
    </row>
    <row r="2166" spans="1:31" hidden="1" x14ac:dyDescent="0.25">
      <c r="A2166" t="s">
        <v>10914</v>
      </c>
      <c r="B2166" t="s">
        <v>10915</v>
      </c>
      <c r="C2166" s="3" t="s">
        <v>32</v>
      </c>
      <c r="D2166" s="3" t="s">
        <v>10612</v>
      </c>
      <c r="E2166" s="3" t="s">
        <v>5093</v>
      </c>
      <c r="F2166" s="3">
        <v>7000</v>
      </c>
      <c r="G2166" s="34">
        <v>35.99</v>
      </c>
      <c r="H2166" s="3" t="s">
        <v>30</v>
      </c>
      <c r="I2166" s="3" t="s">
        <v>23</v>
      </c>
      <c r="J2166" s="3" t="s">
        <v>8168</v>
      </c>
      <c r="K2166" s="3" t="s">
        <v>8170</v>
      </c>
      <c r="L2166" s="3" t="s">
        <v>8167</v>
      </c>
      <c r="M2166" s="26" t="s">
        <v>13723</v>
      </c>
      <c r="N2166"/>
      <c r="O2166" s="3" t="s">
        <v>78</v>
      </c>
      <c r="P2166" s="34">
        <v>35.99</v>
      </c>
      <c r="Q2166" s="34">
        <v>719.88</v>
      </c>
      <c r="R2166" s="34">
        <v>-683.89</v>
      </c>
      <c r="S2166" s="36">
        <v>-0.95000555648163587</v>
      </c>
      <c r="T2166" s="72" t="s">
        <v>78</v>
      </c>
      <c r="U2166" s="34">
        <v>215.94</v>
      </c>
      <c r="V2166" s="34">
        <v>-179.97</v>
      </c>
      <c r="W2166" s="34">
        <v>395.90999999999997</v>
      </c>
      <c r="X2166" s="36">
        <v>-2.19986664444074</v>
      </c>
      <c r="Y2166" s="36" t="str">
        <f>IFERROR(VLOOKUP(A2166,'Pivot price tier'!$C$8:$L$2270,10,0),"")</f>
        <v/>
      </c>
      <c r="Z2166" s="36" t="str">
        <f>IFERROR(VLOOKUP(A2166,'Pivot price tier by size'!$D$8:$M$2491,10,0),"")</f>
        <v/>
      </c>
      <c r="AA2166" s="36" t="str">
        <f>IFERROR(VLOOKUP(A2166,'Pivot category'!$B$8:$I$2216,8,0),"")</f>
        <v/>
      </c>
      <c r="AB2166" s="3" t="str">
        <f>IF(P2166&lt;$AC$1,"Bottom 5%","")</f>
        <v>Bottom 5%</v>
      </c>
      <c r="AC2166"/>
      <c r="AD2166" s="34" t="s">
        <v>16461</v>
      </c>
      <c r="AE2166" s="34" t="s">
        <v>13970</v>
      </c>
    </row>
    <row r="2167" spans="1:31" hidden="1" x14ac:dyDescent="0.25">
      <c r="A2167" t="s">
        <v>7475</v>
      </c>
      <c r="B2167" t="s">
        <v>1132</v>
      </c>
      <c r="C2167" s="3" t="s">
        <v>36</v>
      </c>
      <c r="D2167" s="3" t="s">
        <v>3457</v>
      </c>
      <c r="E2167" s="3">
        <v>0</v>
      </c>
      <c r="F2167" s="3">
        <v>4000</v>
      </c>
      <c r="G2167" s="34">
        <v>11.99</v>
      </c>
      <c r="H2167" s="3" t="s">
        <v>29</v>
      </c>
      <c r="I2167" s="3" t="s">
        <v>17</v>
      </c>
      <c r="J2167" s="3" t="s">
        <v>8173</v>
      </c>
      <c r="K2167" s="3" t="s">
        <v>8172</v>
      </c>
      <c r="L2167" s="3" t="s">
        <v>8167</v>
      </c>
      <c r="M2167" s="26" t="s">
        <v>13723</v>
      </c>
      <c r="N2167"/>
      <c r="O2167" s="3">
        <v>1</v>
      </c>
      <c r="P2167" s="34">
        <v>35.97</v>
      </c>
      <c r="Q2167" s="34">
        <v>0</v>
      </c>
      <c r="R2167" s="34">
        <v>35.97</v>
      </c>
      <c r="S2167" s="36" t="s">
        <v>78</v>
      </c>
      <c r="T2167" s="72">
        <v>35.97</v>
      </c>
      <c r="U2167" s="34" t="s">
        <v>78</v>
      </c>
      <c r="V2167" s="34" t="s">
        <v>78</v>
      </c>
      <c r="W2167" s="34" t="s">
        <v>78</v>
      </c>
      <c r="X2167" s="36" t="s">
        <v>78</v>
      </c>
      <c r="Y2167" s="36" t="str">
        <f>IFERROR(VLOOKUP(A2167,'Pivot price tier'!$C$8:$L$2270,10,0),"")</f>
        <v/>
      </c>
      <c r="Z2167" s="36" t="str">
        <f>IFERROR(VLOOKUP(A2167,'Pivot price tier by size'!$D$8:$M$2491,10,0),"")</f>
        <v/>
      </c>
      <c r="AA2167" s="36" t="str">
        <f>IFERROR(VLOOKUP(A2167,'Pivot category'!$B$8:$I$2216,8,0),"")</f>
        <v/>
      </c>
      <c r="AB2167" s="3" t="str">
        <f>IF(P2167&lt;$AC$1,"Bottom 5%","")</f>
        <v>Bottom 5%</v>
      </c>
      <c r="AC2167"/>
      <c r="AD2167" s="34" t="s">
        <v>16460</v>
      </c>
      <c r="AE2167" s="34" t="s">
        <v>13953</v>
      </c>
    </row>
    <row r="2168" spans="1:31" hidden="1" x14ac:dyDescent="0.25">
      <c r="A2168" t="s">
        <v>7445</v>
      </c>
      <c r="B2168" t="s">
        <v>1133</v>
      </c>
      <c r="C2168" s="3" t="s">
        <v>36</v>
      </c>
      <c r="D2168" s="3" t="s">
        <v>3458</v>
      </c>
      <c r="E2168" s="3">
        <v>0</v>
      </c>
      <c r="F2168" s="3">
        <v>4000</v>
      </c>
      <c r="G2168" s="34">
        <v>7.79</v>
      </c>
      <c r="H2168" s="3" t="s">
        <v>29</v>
      </c>
      <c r="I2168" s="3" t="s">
        <v>17</v>
      </c>
      <c r="J2168" s="3" t="s">
        <v>8168</v>
      </c>
      <c r="K2168" s="3" t="s">
        <v>8172</v>
      </c>
      <c r="L2168" s="3" t="s">
        <v>8167</v>
      </c>
      <c r="M2168" s="26" t="s">
        <v>13723</v>
      </c>
      <c r="N2168"/>
      <c r="O2168" s="3">
        <v>2</v>
      </c>
      <c r="P2168" s="34">
        <v>7.79</v>
      </c>
      <c r="Q2168" s="34">
        <v>15.58</v>
      </c>
      <c r="R2168" s="34">
        <v>-7.79</v>
      </c>
      <c r="S2168" s="36">
        <v>-0.5</v>
      </c>
      <c r="T2168" s="72">
        <v>3.895</v>
      </c>
      <c r="U2168" s="34" t="s">
        <v>78</v>
      </c>
      <c r="V2168" s="34" t="s">
        <v>78</v>
      </c>
      <c r="W2168" s="34" t="s">
        <v>78</v>
      </c>
      <c r="X2168" s="36" t="s">
        <v>78</v>
      </c>
      <c r="Y2168" s="36" t="str">
        <f>IFERROR(VLOOKUP(A2168,'Pivot price tier'!$C$8:$L$2270,10,0),"")</f>
        <v/>
      </c>
      <c r="Z2168" s="36" t="str">
        <f>IFERROR(VLOOKUP(A2168,'Pivot price tier by size'!$D$8:$M$2491,10,0),"")</f>
        <v/>
      </c>
      <c r="AA2168" s="36" t="str">
        <f>IFERROR(VLOOKUP(A2168,'Pivot category'!$B$8:$I$2216,8,0),"")</f>
        <v/>
      </c>
      <c r="AB2168" s="3" t="str">
        <f>IF(P2168&lt;$AC$1,"Bottom 5%","")</f>
        <v>Bottom 5%</v>
      </c>
      <c r="AC2168"/>
      <c r="AD2168" s="34" t="s">
        <v>16460</v>
      </c>
      <c r="AE2168" s="34" t="s">
        <v>13953</v>
      </c>
    </row>
    <row r="2169" spans="1:31" hidden="1" x14ac:dyDescent="0.25">
      <c r="A2169" t="s">
        <v>7452</v>
      </c>
      <c r="B2169" t="s">
        <v>1134</v>
      </c>
      <c r="C2169" s="3" t="s">
        <v>36</v>
      </c>
      <c r="D2169" s="3" t="s">
        <v>3459</v>
      </c>
      <c r="E2169" s="3">
        <v>0</v>
      </c>
      <c r="F2169" s="3">
        <v>4000</v>
      </c>
      <c r="G2169" s="34">
        <v>7.19</v>
      </c>
      <c r="H2169" s="3" t="s">
        <v>29</v>
      </c>
      <c r="I2169" s="3" t="s">
        <v>17</v>
      </c>
      <c r="J2169" s="3" t="s">
        <v>8168</v>
      </c>
      <c r="K2169" s="3" t="s">
        <v>8172</v>
      </c>
      <c r="L2169" s="3" t="s">
        <v>8167</v>
      </c>
      <c r="M2169" s="26" t="s">
        <v>13723</v>
      </c>
      <c r="N2169"/>
      <c r="O2169" s="3" t="s">
        <v>78</v>
      </c>
      <c r="P2169" s="34">
        <v>86.28</v>
      </c>
      <c r="Q2169" s="34">
        <v>21.57</v>
      </c>
      <c r="R2169" s="34">
        <v>64.710000000000008</v>
      </c>
      <c r="S2169" s="36">
        <v>3</v>
      </c>
      <c r="T2169" s="72" t="s">
        <v>78</v>
      </c>
      <c r="U2169" s="34">
        <v>28.76</v>
      </c>
      <c r="V2169" s="34">
        <v>0</v>
      </c>
      <c r="W2169" s="34">
        <v>28.76</v>
      </c>
      <c r="X2169" s="36" t="s">
        <v>78</v>
      </c>
      <c r="Y2169" s="36" t="str">
        <f>IFERROR(VLOOKUP(A2169,'Pivot price tier'!$C$8:$L$2270,10,0),"")</f>
        <v/>
      </c>
      <c r="Z2169" s="36" t="str">
        <f>IFERROR(VLOOKUP(A2169,'Pivot price tier by size'!$D$8:$M$2491,10,0),"")</f>
        <v/>
      </c>
      <c r="AA2169" s="36" t="str">
        <f>IFERROR(VLOOKUP(A2169,'Pivot category'!$B$8:$I$2216,8,0),"")</f>
        <v/>
      </c>
      <c r="AB2169" s="3" t="str">
        <f>IF(P2169&lt;$AC$1,"Bottom 5%","")</f>
        <v>Bottom 5%</v>
      </c>
      <c r="AC2169"/>
      <c r="AD2169" s="34" t="s">
        <v>16460</v>
      </c>
      <c r="AE2169" s="34" t="s">
        <v>13953</v>
      </c>
    </row>
    <row r="2170" spans="1:31" hidden="1" x14ac:dyDescent="0.25">
      <c r="A2170" t="s">
        <v>6100</v>
      </c>
      <c r="B2170" t="s">
        <v>1135</v>
      </c>
      <c r="C2170" s="3" t="s">
        <v>32</v>
      </c>
      <c r="D2170" s="3" t="s">
        <v>3460</v>
      </c>
      <c r="E2170" s="3">
        <v>0</v>
      </c>
      <c r="F2170" s="3">
        <v>4000</v>
      </c>
      <c r="G2170" s="34">
        <v>9.59</v>
      </c>
      <c r="H2170" s="3" t="s">
        <v>29</v>
      </c>
      <c r="I2170" s="3" t="s">
        <v>19</v>
      </c>
      <c r="J2170" s="3" t="s">
        <v>8173</v>
      </c>
      <c r="K2170" s="3" t="s">
        <v>8172</v>
      </c>
      <c r="L2170" s="3" t="s">
        <v>8167</v>
      </c>
      <c r="M2170" s="26" t="s">
        <v>13723</v>
      </c>
      <c r="N2170"/>
      <c r="O2170" s="3">
        <v>0</v>
      </c>
      <c r="P2170" s="34">
        <v>115.12</v>
      </c>
      <c r="Q2170" s="34">
        <v>111.93</v>
      </c>
      <c r="R2170" s="34">
        <v>3.1899999999999977</v>
      </c>
      <c r="S2170" s="36">
        <v>2.8499955329223559E-2</v>
      </c>
      <c r="T2170" s="72" t="s">
        <v>78</v>
      </c>
      <c r="U2170" s="34">
        <v>0</v>
      </c>
      <c r="V2170" s="34">
        <v>63.96</v>
      </c>
      <c r="W2170" s="34">
        <v>-63.96</v>
      </c>
      <c r="X2170" s="36">
        <v>-1</v>
      </c>
      <c r="Y2170" s="36" t="str">
        <f>IFERROR(VLOOKUP(A2170,'Pivot price tier'!$C$8:$L$2270,10,0),"")</f>
        <v/>
      </c>
      <c r="Z2170" s="36" t="str">
        <f>IFERROR(VLOOKUP(A2170,'Pivot price tier by size'!$D$8:$M$2491,10,0),"")</f>
        <v/>
      </c>
      <c r="AA2170" s="36" t="str">
        <f>IFERROR(VLOOKUP(A2170,'Pivot category'!$B$8:$I$2216,8,0),"")</f>
        <v/>
      </c>
      <c r="AB2170" s="3" t="str">
        <f>IF(P2170&lt;$AC$1,"Bottom 5%","")</f>
        <v>Bottom 5%</v>
      </c>
      <c r="AC2170"/>
      <c r="AD2170" s="34" t="s">
        <v>16460</v>
      </c>
      <c r="AE2170" s="34" t="s">
        <v>13953</v>
      </c>
    </row>
    <row r="2171" spans="1:31" hidden="1" x14ac:dyDescent="0.25">
      <c r="A2171" t="s">
        <v>6269</v>
      </c>
      <c r="B2171" t="s">
        <v>1137</v>
      </c>
      <c r="C2171" s="3" t="s">
        <v>32</v>
      </c>
      <c r="D2171" s="3" t="s">
        <v>3462</v>
      </c>
      <c r="E2171" s="3">
        <v>0</v>
      </c>
      <c r="F2171" s="3">
        <v>5000</v>
      </c>
      <c r="G2171" s="34">
        <v>26.09</v>
      </c>
      <c r="H2171" s="3" t="s">
        <v>12</v>
      </c>
      <c r="I2171" s="3" t="s">
        <v>21</v>
      </c>
      <c r="J2171" s="3" t="s">
        <v>8165</v>
      </c>
      <c r="K2171" s="3" t="s">
        <v>8172</v>
      </c>
      <c r="L2171" s="3" t="s">
        <v>8167</v>
      </c>
      <c r="M2171" s="26" t="s">
        <v>13723</v>
      </c>
      <c r="N2171"/>
      <c r="O2171" s="3">
        <v>1</v>
      </c>
      <c r="P2171" s="34">
        <v>129.75</v>
      </c>
      <c r="Q2171" s="34">
        <v>25.95</v>
      </c>
      <c r="R2171" s="34">
        <v>103.8</v>
      </c>
      <c r="S2171" s="36">
        <v>4</v>
      </c>
      <c r="T2171" s="72">
        <v>129.75</v>
      </c>
      <c r="U2171" s="34">
        <v>103.8</v>
      </c>
      <c r="V2171" s="34">
        <v>0</v>
      </c>
      <c r="W2171" s="34">
        <v>103.8</v>
      </c>
      <c r="X2171" s="36" t="s">
        <v>78</v>
      </c>
      <c r="Y2171" s="36" t="str">
        <f>IFERROR(VLOOKUP(A2171,'Pivot price tier'!$C$8:$L$2270,10,0),"")</f>
        <v/>
      </c>
      <c r="Z2171" s="36" t="str">
        <f>IFERROR(VLOOKUP(A2171,'Pivot price tier by size'!$D$8:$M$2491,10,0),"")</f>
        <v/>
      </c>
      <c r="AA2171" s="36" t="str">
        <f>IFERROR(VLOOKUP(A2171,'Pivot category'!$B$8:$I$2216,8,0),"")</f>
        <v/>
      </c>
      <c r="AB2171" s="3" t="str">
        <f>IF(P2171&lt;$AC$1,"Bottom 5%","")</f>
        <v>Bottom 5%</v>
      </c>
      <c r="AC2171"/>
      <c r="AD2171" s="34" t="s">
        <v>16461</v>
      </c>
      <c r="AE2171" s="34" t="s">
        <v>13970</v>
      </c>
    </row>
    <row r="2172" spans="1:31" x14ac:dyDescent="0.25">
      <c r="A2172" t="s">
        <v>8832</v>
      </c>
      <c r="B2172" t="s">
        <v>8831</v>
      </c>
      <c r="C2172" s="3" t="s">
        <v>32</v>
      </c>
      <c r="D2172" s="3" t="s">
        <v>8562</v>
      </c>
      <c r="E2172" s="3" t="s">
        <v>5093</v>
      </c>
      <c r="F2172" s="3">
        <v>7000</v>
      </c>
      <c r="G2172" s="34">
        <v>49.99</v>
      </c>
      <c r="H2172" s="3" t="s">
        <v>12</v>
      </c>
      <c r="I2172" s="3" t="s">
        <v>23</v>
      </c>
      <c r="J2172" s="3" t="s">
        <v>8163</v>
      </c>
      <c r="K2172" s="3" t="s">
        <v>8164</v>
      </c>
      <c r="L2172" s="3" t="s">
        <v>68</v>
      </c>
      <c r="M2172" s="26" t="s">
        <v>13723</v>
      </c>
      <c r="N2172"/>
      <c r="O2172" s="3">
        <v>107</v>
      </c>
      <c r="P2172" s="34">
        <v>148719.92000000001</v>
      </c>
      <c r="Q2172" s="34">
        <v>196678.2</v>
      </c>
      <c r="R2172" s="34">
        <v>-47958.28</v>
      </c>
      <c r="S2172" s="36">
        <v>-0.24384136116763322</v>
      </c>
      <c r="T2172" s="72">
        <v>1389.9057943925234</v>
      </c>
      <c r="U2172" s="34">
        <v>127408.29</v>
      </c>
      <c r="V2172" s="34">
        <v>162803.17000000001</v>
      </c>
      <c r="W2172" s="34">
        <v>-35394.880000000019</v>
      </c>
      <c r="X2172" s="36">
        <v>-0.21740903448010263</v>
      </c>
      <c r="Y2172" s="36" t="str">
        <f>IFERROR(VLOOKUP(A2172,'Pivot price tier'!$C$8:$L$2270,10,0),"")</f>
        <v xml:space="preserve"> </v>
      </c>
      <c r="Z2172" s="36" t="str">
        <f>IFERROR(VLOOKUP(A2172,'Pivot price tier by size'!$D$8:$M$2491,10,0),"")</f>
        <v xml:space="preserve"> </v>
      </c>
      <c r="AA2172" s="36" t="str">
        <f>IFERROR(VLOOKUP(A2172,'Pivot category'!$B$8:$I$2216,8,0),"")</f>
        <v xml:space="preserve"> </v>
      </c>
      <c r="AB2172" s="3" t="str">
        <f>IF(P2172&lt;$AC$1,"Bottom 5%","")</f>
        <v/>
      </c>
      <c r="AC2172"/>
      <c r="AD2172" s="34" t="s">
        <v>16465</v>
      </c>
      <c r="AE2172" s="34" t="s">
        <v>16467</v>
      </c>
    </row>
    <row r="2173" spans="1:31" hidden="1" x14ac:dyDescent="0.25">
      <c r="A2173" t="s">
        <v>14271</v>
      </c>
      <c r="B2173" t="s">
        <v>14272</v>
      </c>
      <c r="C2173" s="3" t="s">
        <v>32</v>
      </c>
      <c r="D2173" s="3" t="s">
        <v>14005</v>
      </c>
      <c r="E2173" s="3" t="s">
        <v>5093</v>
      </c>
      <c r="F2173" s="3">
        <v>10000</v>
      </c>
      <c r="G2173" s="34">
        <v>89.99</v>
      </c>
      <c r="H2173" s="3" t="s">
        <v>12</v>
      </c>
      <c r="I2173" s="3" t="s">
        <v>15</v>
      </c>
      <c r="J2173" s="3" t="s">
        <v>8173</v>
      </c>
      <c r="K2173" s="3" t="s">
        <v>8176</v>
      </c>
      <c r="L2173" s="3" t="s">
        <v>68</v>
      </c>
      <c r="M2173" s="26">
        <v>45658</v>
      </c>
      <c r="N2173"/>
      <c r="O2173" s="3">
        <v>0</v>
      </c>
      <c r="P2173" s="34">
        <v>1979.78</v>
      </c>
      <c r="Q2173" s="34">
        <v>12958.56</v>
      </c>
      <c r="R2173" s="34">
        <v>-10978.779999999999</v>
      </c>
      <c r="S2173" s="36">
        <v>-0.84722222222222221</v>
      </c>
      <c r="T2173" s="72" t="s">
        <v>78</v>
      </c>
      <c r="U2173" s="34" t="s">
        <v>78</v>
      </c>
      <c r="V2173" s="34" t="s">
        <v>78</v>
      </c>
      <c r="W2173" s="34" t="s">
        <v>78</v>
      </c>
      <c r="X2173" s="36" t="s">
        <v>78</v>
      </c>
      <c r="Y2173" s="36" t="str">
        <f>IFERROR(VLOOKUP(A2173,'Pivot price tier'!$C$8:$L$2270,10,0),"")</f>
        <v/>
      </c>
      <c r="Z2173" s="36" t="str">
        <f>IFERROR(VLOOKUP(A2173,'Pivot price tier by size'!$D$8:$M$2491,10,0),"")</f>
        <v/>
      </c>
      <c r="AA2173" s="36" t="str">
        <f>IFERROR(VLOOKUP(A2173,'Pivot category'!$B$8:$I$2216,8,0),"")</f>
        <v/>
      </c>
      <c r="AB2173" s="3" t="str">
        <f>IF(P2173&lt;$AC$1,"Bottom 5%","")</f>
        <v>Bottom 5%</v>
      </c>
      <c r="AC2173"/>
      <c r="AD2173" s="34" t="s">
        <v>16461</v>
      </c>
      <c r="AE2173" s="34" t="s">
        <v>13970</v>
      </c>
    </row>
    <row r="2174" spans="1:31" x14ac:dyDescent="0.25">
      <c r="A2174" t="s">
        <v>11887</v>
      </c>
      <c r="B2174" t="s">
        <v>327</v>
      </c>
      <c r="C2174" s="3" t="s">
        <v>32</v>
      </c>
      <c r="D2174" s="3" t="s">
        <v>2557</v>
      </c>
      <c r="E2174" s="3" t="s">
        <v>5141</v>
      </c>
      <c r="F2174" s="3">
        <v>7000</v>
      </c>
      <c r="G2174" s="34">
        <v>19.989999999999998</v>
      </c>
      <c r="H2174" s="3" t="s">
        <v>26</v>
      </c>
      <c r="I2174" s="3" t="s">
        <v>19</v>
      </c>
      <c r="J2174" s="3" t="s">
        <v>8163</v>
      </c>
      <c r="K2174" s="3" t="s">
        <v>8164</v>
      </c>
      <c r="L2174" s="3" t="s">
        <v>68</v>
      </c>
      <c r="M2174" s="26" t="s">
        <v>13723</v>
      </c>
      <c r="N2174"/>
      <c r="O2174" s="3">
        <v>146</v>
      </c>
      <c r="P2174" s="34">
        <v>68374.77</v>
      </c>
      <c r="Q2174" s="34">
        <v>75459.73</v>
      </c>
      <c r="R2174" s="34">
        <v>-7084.9599999999919</v>
      </c>
      <c r="S2174" s="36">
        <v>-9.38906089380388E-2</v>
      </c>
      <c r="T2174" s="72">
        <v>468.32034246575347</v>
      </c>
      <c r="U2174" s="34">
        <v>165852.65</v>
      </c>
      <c r="V2174" s="34">
        <v>201480.14</v>
      </c>
      <c r="W2174" s="34">
        <v>-35627.49000000002</v>
      </c>
      <c r="X2174" s="36">
        <v>-0.17682879315053091</v>
      </c>
      <c r="Y2174" s="36" t="str">
        <f>IFERROR(VLOOKUP(A2174,'Pivot price tier'!$C$8:$L$2270,10,0),"")</f>
        <v xml:space="preserve"> </v>
      </c>
      <c r="Z2174" s="36" t="str">
        <f>IFERROR(VLOOKUP(A2174,'Pivot price tier by size'!$D$8:$M$2491,10,0),"")</f>
        <v xml:space="preserve"> </v>
      </c>
      <c r="AA2174" s="36" t="str">
        <f>IFERROR(VLOOKUP(A2174,'Pivot category'!$B$8:$I$2216,8,0),"")</f>
        <v xml:space="preserve"> </v>
      </c>
      <c r="AB2174" s="3" t="str">
        <f>IF(P2174&lt;$AC$1,"Bottom 5%","")</f>
        <v/>
      </c>
      <c r="AC2174"/>
      <c r="AD2174" s="34" t="s">
        <v>11097</v>
      </c>
      <c r="AE2174" s="34" t="s">
        <v>16480</v>
      </c>
    </row>
    <row r="2175" spans="1:31" hidden="1" x14ac:dyDescent="0.25">
      <c r="A2175" t="s">
        <v>15814</v>
      </c>
      <c r="B2175" t="s">
        <v>15815</v>
      </c>
      <c r="C2175" s="3" t="s">
        <v>32</v>
      </c>
      <c r="D2175" s="3" t="s">
        <v>15116</v>
      </c>
      <c r="E2175" s="3">
        <v>0</v>
      </c>
      <c r="F2175" s="3">
        <v>70000</v>
      </c>
      <c r="G2175" s="34">
        <v>14.99</v>
      </c>
      <c r="H2175" s="3" t="s">
        <v>8245</v>
      </c>
      <c r="I2175" s="3" t="s">
        <v>12204</v>
      </c>
      <c r="J2175" s="3" t="s">
        <v>8168</v>
      </c>
      <c r="K2175" s="3" t="s">
        <v>8170</v>
      </c>
      <c r="L2175" s="3" t="s">
        <v>68</v>
      </c>
      <c r="M2175" s="26">
        <v>45853</v>
      </c>
      <c r="N2175"/>
      <c r="O2175" s="3">
        <v>0</v>
      </c>
      <c r="P2175" s="34">
        <v>2618.8000000000002</v>
      </c>
      <c r="Q2175" s="34">
        <v>0</v>
      </c>
      <c r="R2175" s="34">
        <v>2618.8000000000002</v>
      </c>
      <c r="S2175" s="36" t="s">
        <v>78</v>
      </c>
      <c r="T2175" s="72" t="s">
        <v>78</v>
      </c>
      <c r="U2175" s="34">
        <v>2998.8</v>
      </c>
      <c r="V2175" s="34">
        <v>0</v>
      </c>
      <c r="W2175" s="34">
        <v>2998.8</v>
      </c>
      <c r="X2175" s="36" t="s">
        <v>78</v>
      </c>
      <c r="Y2175" s="36" t="str">
        <f>IFERROR(VLOOKUP(A2175,'Pivot price tier'!$C$8:$L$2270,10,0),"")</f>
        <v/>
      </c>
      <c r="Z2175" s="36" t="str">
        <f>IFERROR(VLOOKUP(A2175,'Pivot price tier by size'!$D$8:$M$2491,10,0),"")</f>
        <v/>
      </c>
      <c r="AA2175" s="36" t="str">
        <f>IFERROR(VLOOKUP(A2175,'Pivot category'!$B$8:$I$2216,8,0),"")</f>
        <v/>
      </c>
      <c r="AB2175" s="3" t="str">
        <f>IF(P2175&lt;$AC$1,"Bottom 5%","")</f>
        <v>Bottom 5%</v>
      </c>
      <c r="AC2175"/>
      <c r="AD2175" s="34" t="s">
        <v>16463</v>
      </c>
      <c r="AE2175" s="34" t="s">
        <v>16532</v>
      </c>
    </row>
    <row r="2176" spans="1:31" hidden="1" x14ac:dyDescent="0.25">
      <c r="A2176" t="s">
        <v>10746</v>
      </c>
      <c r="B2176" t="s">
        <v>10747</v>
      </c>
      <c r="C2176" s="3" t="s">
        <v>32</v>
      </c>
      <c r="D2176" s="3" t="s">
        <v>10473</v>
      </c>
      <c r="E2176" s="3" t="s">
        <v>5141</v>
      </c>
      <c r="F2176" s="3">
        <v>7000</v>
      </c>
      <c r="G2176" s="34">
        <v>14.99</v>
      </c>
      <c r="H2176" s="3" t="s">
        <v>8245</v>
      </c>
      <c r="I2176" s="3" t="s">
        <v>12204</v>
      </c>
      <c r="J2176" s="3" t="s">
        <v>8168</v>
      </c>
      <c r="K2176" s="3" t="s">
        <v>8164</v>
      </c>
      <c r="L2176" s="3" t="s">
        <v>8167</v>
      </c>
      <c r="M2176" s="26" t="s">
        <v>13723</v>
      </c>
      <c r="N2176"/>
      <c r="O2176" s="3">
        <v>1</v>
      </c>
      <c r="P2176" s="34">
        <v>179.88</v>
      </c>
      <c r="Q2176" s="34">
        <v>119.92</v>
      </c>
      <c r="R2176" s="34">
        <v>59.959999999999994</v>
      </c>
      <c r="S2176" s="36">
        <v>0.5</v>
      </c>
      <c r="T2176" s="72">
        <v>179.88</v>
      </c>
      <c r="U2176" s="34">
        <v>29.98</v>
      </c>
      <c r="V2176" s="34">
        <v>44.97</v>
      </c>
      <c r="W2176" s="34">
        <v>-14.989999999999998</v>
      </c>
      <c r="X2176" s="36">
        <v>-0.33333333333333326</v>
      </c>
      <c r="Y2176" s="36" t="str">
        <f>IFERROR(VLOOKUP(A2176,'Pivot price tier'!$C$8:$L$2270,10,0),"")</f>
        <v/>
      </c>
      <c r="Z2176" s="36" t="str">
        <f>IFERROR(VLOOKUP(A2176,'Pivot price tier by size'!$D$8:$M$2491,10,0),"")</f>
        <v/>
      </c>
      <c r="AA2176" s="36" t="str">
        <f>IFERROR(VLOOKUP(A2176,'Pivot category'!$B$8:$I$2216,8,0),"")</f>
        <v/>
      </c>
      <c r="AB2176" s="3" t="str">
        <f>IF(P2176&lt;$AC$1,"Bottom 5%","")</f>
        <v>Bottom 5%</v>
      </c>
      <c r="AC2176"/>
      <c r="AD2176" s="34" t="s">
        <v>16463</v>
      </c>
      <c r="AE2176" s="34" t="s">
        <v>16532</v>
      </c>
    </row>
    <row r="2177" spans="1:31" hidden="1" x14ac:dyDescent="0.25">
      <c r="A2177" t="s">
        <v>6024</v>
      </c>
      <c r="B2177" t="s">
        <v>6023</v>
      </c>
      <c r="C2177" s="3" t="s">
        <v>32</v>
      </c>
      <c r="D2177" s="3" t="s">
        <v>7955</v>
      </c>
      <c r="E2177" s="3">
        <v>0</v>
      </c>
      <c r="F2177" s="3">
        <v>3000</v>
      </c>
      <c r="G2177" s="34">
        <v>9.7899999999999991</v>
      </c>
      <c r="H2177" s="3" t="s">
        <v>54</v>
      </c>
      <c r="I2177" s="3" t="s">
        <v>54</v>
      </c>
      <c r="J2177" s="3" t="s">
        <v>8165</v>
      </c>
      <c r="K2177" s="3" t="s">
        <v>8164</v>
      </c>
      <c r="L2177" s="3" t="s">
        <v>8167</v>
      </c>
      <c r="M2177" s="26" t="s">
        <v>13723</v>
      </c>
      <c r="N2177"/>
      <c r="O2177" s="3">
        <v>17</v>
      </c>
      <c r="P2177" s="34">
        <v>1488.08</v>
      </c>
      <c r="Q2177" s="34">
        <v>1742.62</v>
      </c>
      <c r="R2177" s="34">
        <v>-254.53999999999996</v>
      </c>
      <c r="S2177" s="36">
        <v>-0.1460674157303371</v>
      </c>
      <c r="T2177" s="72">
        <v>87.534117647058821</v>
      </c>
      <c r="U2177" s="34" t="s">
        <v>78</v>
      </c>
      <c r="V2177" s="34" t="s">
        <v>78</v>
      </c>
      <c r="W2177" s="34" t="s">
        <v>78</v>
      </c>
      <c r="X2177" s="36" t="s">
        <v>78</v>
      </c>
      <c r="Y2177" s="36" t="str">
        <f>IFERROR(VLOOKUP(A2177,'Pivot price tier'!$C$8:$L$2270,10,0),"")</f>
        <v/>
      </c>
      <c r="Z2177" s="36" t="str">
        <f>IFERROR(VLOOKUP(A2177,'Pivot price tier by size'!$D$8:$M$2491,10,0),"")</f>
        <v/>
      </c>
      <c r="AA2177" s="36" t="str">
        <f>IFERROR(VLOOKUP(A2177,'Pivot category'!$B$8:$I$2216,8,0),"")</f>
        <v/>
      </c>
      <c r="AB2177" s="3" t="str">
        <f>IF(P2177&lt;$AC$1,"Bottom 5%","")</f>
        <v>Bottom 5%</v>
      </c>
      <c r="AC2177"/>
      <c r="AD2177" s="34" t="s">
        <v>11100</v>
      </c>
      <c r="AE2177" s="34" t="s">
        <v>16518</v>
      </c>
    </row>
    <row r="2178" spans="1:31" hidden="1" x14ac:dyDescent="0.25">
      <c r="A2178" t="s">
        <v>6025</v>
      </c>
      <c r="B2178" t="s">
        <v>1138</v>
      </c>
      <c r="C2178" s="3" t="s">
        <v>32</v>
      </c>
      <c r="D2178" s="3" t="s">
        <v>3463</v>
      </c>
      <c r="E2178" s="3">
        <v>0</v>
      </c>
      <c r="F2178" s="3">
        <v>3000</v>
      </c>
      <c r="G2178" s="34">
        <v>9.7899999999999991</v>
      </c>
      <c r="H2178" s="3" t="s">
        <v>54</v>
      </c>
      <c r="I2178" s="3" t="s">
        <v>54</v>
      </c>
      <c r="J2178" s="3" t="s">
        <v>8165</v>
      </c>
      <c r="K2178" s="3" t="s">
        <v>8164</v>
      </c>
      <c r="L2178" s="3" t="s">
        <v>8167</v>
      </c>
      <c r="M2178" s="26" t="s">
        <v>13723</v>
      </c>
      <c r="N2178"/>
      <c r="O2178" s="3">
        <v>16</v>
      </c>
      <c r="P2178" s="34">
        <v>1546.82</v>
      </c>
      <c r="Q2178" s="34">
        <v>1732.83</v>
      </c>
      <c r="R2178" s="34">
        <v>-186.01</v>
      </c>
      <c r="S2178" s="36">
        <v>-0.10734463276836159</v>
      </c>
      <c r="T2178" s="72">
        <v>96.676249999999996</v>
      </c>
      <c r="U2178" s="34">
        <v>0</v>
      </c>
      <c r="V2178" s="34">
        <v>19.579999999999998</v>
      </c>
      <c r="W2178" s="34">
        <v>-19.579999999999998</v>
      </c>
      <c r="X2178" s="36">
        <v>-1</v>
      </c>
      <c r="Y2178" s="36" t="str">
        <f>IFERROR(VLOOKUP(A2178,'Pivot price tier'!$C$8:$L$2270,10,0),"")</f>
        <v/>
      </c>
      <c r="Z2178" s="36" t="str">
        <f>IFERROR(VLOOKUP(A2178,'Pivot price tier by size'!$D$8:$M$2491,10,0),"")</f>
        <v/>
      </c>
      <c r="AA2178" s="36" t="str">
        <f>IFERROR(VLOOKUP(A2178,'Pivot category'!$B$8:$I$2216,8,0),"")</f>
        <v/>
      </c>
      <c r="AB2178" s="3" t="str">
        <f>IF(P2178&lt;$AC$1,"Bottom 5%","")</f>
        <v>Bottom 5%</v>
      </c>
      <c r="AC2178"/>
      <c r="AD2178" s="34" t="s">
        <v>11100</v>
      </c>
      <c r="AE2178" s="34" t="s">
        <v>16518</v>
      </c>
    </row>
    <row r="2179" spans="1:31" hidden="1" x14ac:dyDescent="0.25">
      <c r="A2179" t="s">
        <v>6021</v>
      </c>
      <c r="B2179" t="s">
        <v>1139</v>
      </c>
      <c r="C2179" s="3" t="s">
        <v>32</v>
      </c>
      <c r="D2179" s="3" t="s">
        <v>3464</v>
      </c>
      <c r="E2179" s="3">
        <v>0</v>
      </c>
      <c r="F2179" s="3">
        <v>3000</v>
      </c>
      <c r="G2179" s="34">
        <v>9.7899999999999991</v>
      </c>
      <c r="H2179" s="3" t="s">
        <v>54</v>
      </c>
      <c r="I2179" s="3" t="s">
        <v>54</v>
      </c>
      <c r="J2179" s="3" t="s">
        <v>8165</v>
      </c>
      <c r="K2179" s="3" t="s">
        <v>8164</v>
      </c>
      <c r="L2179" s="3" t="s">
        <v>8167</v>
      </c>
      <c r="M2179" s="26" t="s">
        <v>13723</v>
      </c>
      <c r="N2179"/>
      <c r="O2179" s="3">
        <v>20</v>
      </c>
      <c r="P2179" s="34">
        <v>1096.48</v>
      </c>
      <c r="Q2179" s="34">
        <v>1331.44</v>
      </c>
      <c r="R2179" s="34">
        <v>-234.96000000000004</v>
      </c>
      <c r="S2179" s="36">
        <v>-0.17647058823529416</v>
      </c>
      <c r="T2179" s="72">
        <v>54.823999999999998</v>
      </c>
      <c r="U2179" s="34">
        <v>0</v>
      </c>
      <c r="V2179" s="34">
        <v>39.159999999999997</v>
      </c>
      <c r="W2179" s="34">
        <v>-39.159999999999997</v>
      </c>
      <c r="X2179" s="36">
        <v>-1</v>
      </c>
      <c r="Y2179" s="36" t="str">
        <f>IFERROR(VLOOKUP(A2179,'Pivot price tier'!$C$8:$L$2270,10,0),"")</f>
        <v/>
      </c>
      <c r="Z2179" s="36" t="str">
        <f>IFERROR(VLOOKUP(A2179,'Pivot price tier by size'!$D$8:$M$2491,10,0),"")</f>
        <v/>
      </c>
      <c r="AA2179" s="36" t="str">
        <f>IFERROR(VLOOKUP(A2179,'Pivot category'!$B$8:$I$2216,8,0),"")</f>
        <v/>
      </c>
      <c r="AB2179" s="3" t="str">
        <f>IF(P2179&lt;$AC$1,"Bottom 5%","")</f>
        <v>Bottom 5%</v>
      </c>
      <c r="AC2179"/>
      <c r="AD2179" s="34" t="s">
        <v>11100</v>
      </c>
      <c r="AE2179" s="34" t="s">
        <v>16518</v>
      </c>
    </row>
    <row r="2180" spans="1:31" hidden="1" x14ac:dyDescent="0.25">
      <c r="A2180" t="s">
        <v>6019</v>
      </c>
      <c r="B2180" t="s">
        <v>1140</v>
      </c>
      <c r="C2180" s="3" t="s">
        <v>32</v>
      </c>
      <c r="D2180" s="3" t="s">
        <v>3465</v>
      </c>
      <c r="E2180" s="3">
        <v>0</v>
      </c>
      <c r="F2180" s="3">
        <v>3000</v>
      </c>
      <c r="G2180" s="34">
        <v>9.7899999999999991</v>
      </c>
      <c r="H2180" s="3" t="s">
        <v>54</v>
      </c>
      <c r="I2180" s="3" t="s">
        <v>54</v>
      </c>
      <c r="J2180" s="3" t="s">
        <v>8165</v>
      </c>
      <c r="K2180" s="3" t="s">
        <v>8164</v>
      </c>
      <c r="L2180" s="3" t="s">
        <v>8167</v>
      </c>
      <c r="M2180" s="26" t="s">
        <v>13723</v>
      </c>
      <c r="N2180"/>
      <c r="O2180" s="3">
        <v>22</v>
      </c>
      <c r="P2180" s="34">
        <v>1076.9000000000001</v>
      </c>
      <c r="Q2180" s="34">
        <v>1223.75</v>
      </c>
      <c r="R2180" s="34">
        <v>-146.84999999999991</v>
      </c>
      <c r="S2180" s="36">
        <v>-0.11999999999999988</v>
      </c>
      <c r="T2180" s="72">
        <v>48.95</v>
      </c>
      <c r="U2180" s="34" t="s">
        <v>78</v>
      </c>
      <c r="V2180" s="34" t="s">
        <v>78</v>
      </c>
      <c r="W2180" s="34" t="s">
        <v>78</v>
      </c>
      <c r="X2180" s="36" t="s">
        <v>78</v>
      </c>
      <c r="Y2180" s="36" t="str">
        <f>IFERROR(VLOOKUP(A2180,'Pivot price tier'!$C$8:$L$2270,10,0),"")</f>
        <v/>
      </c>
      <c r="Z2180" s="36" t="str">
        <f>IFERROR(VLOOKUP(A2180,'Pivot price tier by size'!$D$8:$M$2491,10,0),"")</f>
        <v/>
      </c>
      <c r="AA2180" s="36" t="str">
        <f>IFERROR(VLOOKUP(A2180,'Pivot category'!$B$8:$I$2216,8,0),"")</f>
        <v/>
      </c>
      <c r="AB2180" s="3" t="str">
        <f>IF(P2180&lt;$AC$1,"Bottom 5%","")</f>
        <v>Bottom 5%</v>
      </c>
      <c r="AC2180"/>
      <c r="AD2180" s="34" t="s">
        <v>11100</v>
      </c>
      <c r="AE2180" s="34" t="s">
        <v>16518</v>
      </c>
    </row>
    <row r="2181" spans="1:31" hidden="1" x14ac:dyDescent="0.25">
      <c r="A2181" t="s">
        <v>6020</v>
      </c>
      <c r="B2181" t="s">
        <v>1141</v>
      </c>
      <c r="C2181" s="3" t="s">
        <v>32</v>
      </c>
      <c r="D2181" s="3" t="s">
        <v>3466</v>
      </c>
      <c r="E2181" s="3">
        <v>0</v>
      </c>
      <c r="F2181" s="3">
        <v>3000</v>
      </c>
      <c r="G2181" s="34">
        <v>11.99</v>
      </c>
      <c r="H2181" s="3" t="s">
        <v>54</v>
      </c>
      <c r="I2181" s="3" t="s">
        <v>54</v>
      </c>
      <c r="J2181" s="3" t="s">
        <v>8165</v>
      </c>
      <c r="K2181" s="3" t="s">
        <v>8164</v>
      </c>
      <c r="L2181" s="3" t="s">
        <v>8167</v>
      </c>
      <c r="M2181" s="26" t="s">
        <v>13723</v>
      </c>
      <c r="N2181"/>
      <c r="O2181" s="3" t="s">
        <v>78</v>
      </c>
      <c r="P2181" s="34">
        <v>23.98</v>
      </c>
      <c r="Q2181" s="34">
        <v>35.97</v>
      </c>
      <c r="R2181" s="34">
        <v>-11.989999999999998</v>
      </c>
      <c r="S2181" s="36">
        <v>-0.33333333333333326</v>
      </c>
      <c r="T2181" s="72" t="s">
        <v>78</v>
      </c>
      <c r="U2181" s="34" t="s">
        <v>78</v>
      </c>
      <c r="V2181" s="34" t="s">
        <v>78</v>
      </c>
      <c r="W2181" s="34" t="s">
        <v>78</v>
      </c>
      <c r="X2181" s="36" t="s">
        <v>78</v>
      </c>
      <c r="Y2181" s="36" t="str">
        <f>IFERROR(VLOOKUP(A2181,'Pivot price tier'!$C$8:$L$2270,10,0),"")</f>
        <v/>
      </c>
      <c r="Z2181" s="36" t="str">
        <f>IFERROR(VLOOKUP(A2181,'Pivot price tier by size'!$D$8:$M$2491,10,0),"")</f>
        <v/>
      </c>
      <c r="AA2181" s="36" t="str">
        <f>IFERROR(VLOOKUP(A2181,'Pivot category'!$B$8:$I$2216,8,0),"")</f>
        <v/>
      </c>
      <c r="AB2181" s="3" t="str">
        <f>IF(P2181&lt;$AC$1,"Bottom 5%","")</f>
        <v>Bottom 5%</v>
      </c>
      <c r="AC2181"/>
      <c r="AD2181" s="34" t="s">
        <v>11100</v>
      </c>
      <c r="AE2181" s="34" t="s">
        <v>16518</v>
      </c>
    </row>
    <row r="2182" spans="1:31" hidden="1" x14ac:dyDescent="0.25">
      <c r="A2182" t="s">
        <v>6022</v>
      </c>
      <c r="B2182" t="s">
        <v>1142</v>
      </c>
      <c r="C2182" s="3" t="s">
        <v>32</v>
      </c>
      <c r="D2182" s="3" t="s">
        <v>3467</v>
      </c>
      <c r="E2182" s="3">
        <v>0</v>
      </c>
      <c r="F2182" s="3">
        <v>3000</v>
      </c>
      <c r="G2182" s="34">
        <v>9.7899999999999991</v>
      </c>
      <c r="H2182" s="3" t="s">
        <v>54</v>
      </c>
      <c r="I2182" s="3" t="s">
        <v>54</v>
      </c>
      <c r="J2182" s="3" t="s">
        <v>8165</v>
      </c>
      <c r="K2182" s="3" t="s">
        <v>8164</v>
      </c>
      <c r="L2182" s="3" t="s">
        <v>8167</v>
      </c>
      <c r="M2182" s="26" t="s">
        <v>13723</v>
      </c>
      <c r="N2182"/>
      <c r="O2182" s="3">
        <v>21</v>
      </c>
      <c r="P2182" s="34">
        <v>704.88</v>
      </c>
      <c r="Q2182" s="34">
        <v>675.51</v>
      </c>
      <c r="R2182" s="34">
        <v>29.370000000000005</v>
      </c>
      <c r="S2182" s="36">
        <v>4.3478260869565188E-2</v>
      </c>
      <c r="T2182" s="72">
        <v>33.565714285714286</v>
      </c>
      <c r="U2182" s="34">
        <v>0</v>
      </c>
      <c r="V2182" s="34">
        <v>29.37</v>
      </c>
      <c r="W2182" s="34">
        <v>-29.37</v>
      </c>
      <c r="X2182" s="36">
        <v>-1</v>
      </c>
      <c r="Y2182" s="36" t="str">
        <f>IFERROR(VLOOKUP(A2182,'Pivot price tier'!$C$8:$L$2270,10,0),"")</f>
        <v/>
      </c>
      <c r="Z2182" s="36" t="str">
        <f>IFERROR(VLOOKUP(A2182,'Pivot price tier by size'!$D$8:$M$2491,10,0),"")</f>
        <v/>
      </c>
      <c r="AA2182" s="36" t="str">
        <f>IFERROR(VLOOKUP(A2182,'Pivot category'!$B$8:$I$2216,8,0),"")</f>
        <v/>
      </c>
      <c r="AB2182" s="3" t="str">
        <f>IF(P2182&lt;$AC$1,"Bottom 5%","")</f>
        <v>Bottom 5%</v>
      </c>
      <c r="AC2182"/>
      <c r="AD2182" s="34" t="s">
        <v>11100</v>
      </c>
      <c r="AE2182" s="34" t="s">
        <v>16518</v>
      </c>
    </row>
    <row r="2183" spans="1:31" hidden="1" x14ac:dyDescent="0.25">
      <c r="A2183" t="s">
        <v>13553</v>
      </c>
      <c r="B2183" t="s">
        <v>13554</v>
      </c>
      <c r="C2183" s="3" t="s">
        <v>32</v>
      </c>
      <c r="D2183" s="3" t="s">
        <v>13251</v>
      </c>
      <c r="E2183" s="3" t="s">
        <v>5093</v>
      </c>
      <c r="F2183" s="3">
        <v>10000</v>
      </c>
      <c r="G2183" s="34">
        <v>74.989999999999995</v>
      </c>
      <c r="H2183" s="3" t="s">
        <v>12</v>
      </c>
      <c r="I2183" s="3" t="s">
        <v>15</v>
      </c>
      <c r="J2183" s="3" t="s">
        <v>8171</v>
      </c>
      <c r="K2183" s="3" t="s">
        <v>8176</v>
      </c>
      <c r="L2183" s="3" t="s">
        <v>68</v>
      </c>
      <c r="M2183" s="26">
        <v>45597</v>
      </c>
      <c r="N2183"/>
      <c r="O2183" s="3">
        <v>1</v>
      </c>
      <c r="P2183" s="34">
        <v>24896.68</v>
      </c>
      <c r="Q2183" s="34">
        <v>11398.48</v>
      </c>
      <c r="R2183" s="34">
        <v>13498.2</v>
      </c>
      <c r="S2183" s="36">
        <v>1.1842105263157894</v>
      </c>
      <c r="T2183" s="72">
        <v>24896.68</v>
      </c>
      <c r="U2183" s="34">
        <v>5924.21</v>
      </c>
      <c r="V2183" s="34">
        <v>6299.16</v>
      </c>
      <c r="W2183" s="34">
        <v>-374.94999999999982</v>
      </c>
      <c r="X2183" s="36">
        <v>-5.9523809523809534E-2</v>
      </c>
      <c r="Y2183" s="36" t="str">
        <f>IFERROR(VLOOKUP(A2183,'Pivot price tier'!$C$8:$L$2270,10,0),"")</f>
        <v/>
      </c>
      <c r="Z2183" s="36" t="str">
        <f>IFERROR(VLOOKUP(A2183,'Pivot price tier by size'!$D$8:$M$2491,10,0),"")</f>
        <v/>
      </c>
      <c r="AA2183" s="36" t="str">
        <f>IFERROR(VLOOKUP(A2183,'Pivot category'!$B$8:$I$2216,8,0),"")</f>
        <v/>
      </c>
      <c r="AB2183" s="3" t="str">
        <f>IF(P2183&lt;$AC$1,"Bottom 5%","")</f>
        <v>Bottom 5%</v>
      </c>
      <c r="AC2183"/>
      <c r="AD2183" s="34" t="s">
        <v>11097</v>
      </c>
      <c r="AE2183" s="34" t="s">
        <v>13945</v>
      </c>
    </row>
    <row r="2184" spans="1:31" x14ac:dyDescent="0.25">
      <c r="A2184" t="s">
        <v>7881</v>
      </c>
      <c r="B2184" t="s">
        <v>5257</v>
      </c>
      <c r="C2184" s="3" t="s">
        <v>38</v>
      </c>
      <c r="D2184" s="3" t="s">
        <v>5197</v>
      </c>
      <c r="E2184" s="3" t="s">
        <v>5093</v>
      </c>
      <c r="F2184" s="3">
        <v>7000</v>
      </c>
      <c r="G2184" s="34">
        <v>34.99</v>
      </c>
      <c r="H2184" s="3" t="s">
        <v>28</v>
      </c>
      <c r="I2184" s="3" t="s">
        <v>19</v>
      </c>
      <c r="J2184" s="3" t="s">
        <v>8163</v>
      </c>
      <c r="K2184" s="3" t="s">
        <v>8164</v>
      </c>
      <c r="L2184" s="3" t="s">
        <v>68</v>
      </c>
      <c r="M2184" s="26" t="s">
        <v>13723</v>
      </c>
      <c r="N2184"/>
      <c r="O2184" s="3">
        <v>103</v>
      </c>
      <c r="P2184" s="34">
        <v>238117.02</v>
      </c>
      <c r="Q2184" s="34">
        <v>228095.95</v>
      </c>
      <c r="R2184" s="34">
        <v>10021.069999999978</v>
      </c>
      <c r="S2184" s="36">
        <v>4.3933572691667644E-2</v>
      </c>
      <c r="T2184" s="72">
        <v>2311.8157281553399</v>
      </c>
      <c r="U2184" s="34">
        <v>37447.61</v>
      </c>
      <c r="V2184" s="34">
        <v>39668.42</v>
      </c>
      <c r="W2184" s="34">
        <v>-2220.8099999999977</v>
      </c>
      <c r="X2184" s="36">
        <v>-5.5984332121117975E-2</v>
      </c>
      <c r="Y2184" s="36" t="str">
        <f>IFERROR(VLOOKUP(A2184,'Pivot price tier'!$C$8:$L$2270,10,0),"")</f>
        <v xml:space="preserve"> </v>
      </c>
      <c r="Z2184" s="36" t="str">
        <f>IFERROR(VLOOKUP(A2184,'Pivot price tier by size'!$D$8:$M$2491,10,0),"")</f>
        <v xml:space="preserve"> </v>
      </c>
      <c r="AA2184" s="36" t="str">
        <f>IFERROR(VLOOKUP(A2184,'Pivot category'!$B$8:$I$2216,8,0),"")</f>
        <v xml:space="preserve"> </v>
      </c>
      <c r="AB2184" s="3" t="str">
        <f>IF(P2184&lt;$AC$1,"Bottom 5%","")</f>
        <v/>
      </c>
      <c r="AC2184"/>
      <c r="AD2184" s="34" t="s">
        <v>11097</v>
      </c>
      <c r="AE2184" s="34" t="s">
        <v>16481</v>
      </c>
    </row>
    <row r="2185" spans="1:31" hidden="1" x14ac:dyDescent="0.25">
      <c r="A2185" t="s">
        <v>6988</v>
      </c>
      <c r="B2185" t="s">
        <v>1143</v>
      </c>
      <c r="C2185" s="3" t="s">
        <v>34</v>
      </c>
      <c r="D2185" s="3" t="s">
        <v>3468</v>
      </c>
      <c r="E2185" s="3">
        <v>0</v>
      </c>
      <c r="F2185" s="3">
        <v>5000</v>
      </c>
      <c r="G2185" s="34">
        <v>22.95</v>
      </c>
      <c r="H2185" s="3" t="s">
        <v>29</v>
      </c>
      <c r="I2185" s="3" t="s">
        <v>23</v>
      </c>
      <c r="J2185" s="3" t="s">
        <v>8165</v>
      </c>
      <c r="K2185" s="3" t="s">
        <v>8172</v>
      </c>
      <c r="L2185" s="3" t="s">
        <v>8169</v>
      </c>
      <c r="M2185" s="26" t="s">
        <v>13723</v>
      </c>
      <c r="N2185"/>
      <c r="O2185" s="3" t="s">
        <v>78</v>
      </c>
      <c r="P2185" s="34">
        <v>0</v>
      </c>
      <c r="Q2185" s="34">
        <v>0</v>
      </c>
      <c r="R2185" s="34">
        <v>0</v>
      </c>
      <c r="S2185" s="36" t="s">
        <v>78</v>
      </c>
      <c r="T2185" s="72" t="s">
        <v>78</v>
      </c>
      <c r="U2185" s="34" t="s">
        <v>78</v>
      </c>
      <c r="V2185" s="34" t="s">
        <v>78</v>
      </c>
      <c r="W2185" s="34" t="s">
        <v>78</v>
      </c>
      <c r="X2185" s="36" t="s">
        <v>78</v>
      </c>
      <c r="Y2185" s="36" t="str">
        <f>IFERROR(VLOOKUP(A2185,'Pivot price tier'!$C$8:$L$2270,10,0),"")</f>
        <v/>
      </c>
      <c r="Z2185" s="36" t="str">
        <f>IFERROR(VLOOKUP(A2185,'Pivot price tier by size'!$D$8:$M$2491,10,0),"")</f>
        <v/>
      </c>
      <c r="AA2185" s="36" t="str">
        <f>IFERROR(VLOOKUP(A2185,'Pivot category'!$B$8:$I$2216,8,0),"")</f>
        <v/>
      </c>
      <c r="AB2185" s="3" t="str">
        <f>IF(P2185&lt;$AC$1,"Bottom 5%","")</f>
        <v>Bottom 5%</v>
      </c>
      <c r="AC2185"/>
      <c r="AD2185" s="34" t="s">
        <v>16461</v>
      </c>
      <c r="AE2185" s="34" t="s">
        <v>13986</v>
      </c>
    </row>
    <row r="2186" spans="1:31" hidden="1" x14ac:dyDescent="0.25">
      <c r="A2186" t="s">
        <v>13793</v>
      </c>
      <c r="B2186" t="s">
        <v>13794</v>
      </c>
      <c r="C2186" s="3" t="s">
        <v>32</v>
      </c>
      <c r="D2186" s="3" t="s">
        <v>13704</v>
      </c>
      <c r="E2186" s="3" t="s">
        <v>5141</v>
      </c>
      <c r="F2186" s="3">
        <v>8000</v>
      </c>
      <c r="G2186" s="34">
        <v>34.99</v>
      </c>
      <c r="H2186" s="3" t="s">
        <v>28</v>
      </c>
      <c r="I2186" s="3" t="s">
        <v>23</v>
      </c>
      <c r="J2186" s="3" t="s">
        <v>8163</v>
      </c>
      <c r="K2186" s="3" t="s">
        <v>8176</v>
      </c>
      <c r="L2186" s="3" t="s">
        <v>68</v>
      </c>
      <c r="M2186" s="26">
        <v>45597</v>
      </c>
      <c r="N2186"/>
      <c r="O2186" s="3">
        <v>19</v>
      </c>
      <c r="P2186" s="34">
        <v>8642.5300000000007</v>
      </c>
      <c r="Q2186" s="34">
        <v>2274.35</v>
      </c>
      <c r="R2186" s="34">
        <v>6368.18</v>
      </c>
      <c r="S2186" s="36">
        <v>2.8000000000000003</v>
      </c>
      <c r="T2186" s="72">
        <v>454.87000000000006</v>
      </c>
      <c r="U2186" s="34">
        <v>108643.95</v>
      </c>
      <c r="V2186" s="34">
        <v>35689.800000000003</v>
      </c>
      <c r="W2186" s="34">
        <v>72954.149999999994</v>
      </c>
      <c r="X2186" s="36">
        <v>2.0441176470588234</v>
      </c>
      <c r="Y2186" s="36" t="str">
        <f>IFERROR(VLOOKUP(A2186,'Pivot price tier'!$C$8:$L$2270,10,0),"")</f>
        <v/>
      </c>
      <c r="Z2186" s="36" t="str">
        <f>IFERROR(VLOOKUP(A2186,'Pivot price tier by size'!$D$8:$M$2491,10,0),"")</f>
        <v/>
      </c>
      <c r="AA2186" s="36" t="str">
        <f>IFERROR(VLOOKUP(A2186,'Pivot category'!$B$8:$I$2216,8,0),"")</f>
        <v/>
      </c>
      <c r="AB2186" s="3" t="str">
        <f>IF(P2186&lt;$AC$1,"Bottom 5%","")</f>
        <v>Bottom 5%</v>
      </c>
      <c r="AC2186"/>
      <c r="AD2186" s="34" t="s">
        <v>16461</v>
      </c>
      <c r="AE2186" s="34" t="s">
        <v>13986</v>
      </c>
    </row>
    <row r="2187" spans="1:31" hidden="1" x14ac:dyDescent="0.25">
      <c r="A2187" t="s">
        <v>6566</v>
      </c>
      <c r="B2187" t="s">
        <v>1144</v>
      </c>
      <c r="C2187" s="3" t="s">
        <v>32</v>
      </c>
      <c r="D2187" s="3" t="s">
        <v>3469</v>
      </c>
      <c r="E2187" s="3">
        <v>0</v>
      </c>
      <c r="F2187" s="3">
        <v>8000</v>
      </c>
      <c r="G2187" s="34">
        <v>34.99</v>
      </c>
      <c r="H2187" s="3" t="s">
        <v>29</v>
      </c>
      <c r="I2187" s="3" t="s">
        <v>23</v>
      </c>
      <c r="J2187" s="3" t="s">
        <v>8163</v>
      </c>
      <c r="K2187" s="3" t="s">
        <v>8185</v>
      </c>
      <c r="L2187" s="3" t="s">
        <v>68</v>
      </c>
      <c r="M2187" s="26" t="s">
        <v>13723</v>
      </c>
      <c r="N2187"/>
      <c r="O2187" s="3">
        <v>4</v>
      </c>
      <c r="P2187" s="34">
        <v>1399.6</v>
      </c>
      <c r="Q2187" s="34">
        <v>1644.53</v>
      </c>
      <c r="R2187" s="34">
        <v>-244.93000000000006</v>
      </c>
      <c r="S2187" s="36">
        <v>-0.14893617021276595</v>
      </c>
      <c r="T2187" s="72">
        <v>349.9</v>
      </c>
      <c r="U2187" s="34">
        <v>20679.09</v>
      </c>
      <c r="V2187" s="34">
        <v>17704.939999999999</v>
      </c>
      <c r="W2187" s="34">
        <v>2974.1500000000015</v>
      </c>
      <c r="X2187" s="36">
        <v>0.1679841897233203</v>
      </c>
      <c r="Y2187" s="36" t="str">
        <f>IFERROR(VLOOKUP(A2187,'Pivot price tier'!$C$8:$L$2270,10,0),"")</f>
        <v/>
      </c>
      <c r="Z2187" s="36" t="str">
        <f>IFERROR(VLOOKUP(A2187,'Pivot price tier by size'!$D$8:$M$2491,10,0),"")</f>
        <v/>
      </c>
      <c r="AA2187" s="36" t="str">
        <f>IFERROR(VLOOKUP(A2187,'Pivot category'!$B$8:$I$2216,8,0),"")</f>
        <v/>
      </c>
      <c r="AB2187" s="3" t="str">
        <f>IF(P2187&lt;$AC$1,"Bottom 5%","")</f>
        <v>Bottom 5%</v>
      </c>
      <c r="AC2187"/>
      <c r="AD2187" s="34" t="s">
        <v>16461</v>
      </c>
      <c r="AE2187" s="34" t="s">
        <v>13986</v>
      </c>
    </row>
    <row r="2188" spans="1:31" hidden="1" x14ac:dyDescent="0.25">
      <c r="A2188" t="s">
        <v>15331</v>
      </c>
      <c r="B2188" t="s">
        <v>15332</v>
      </c>
      <c r="C2188" s="3" t="s">
        <v>32</v>
      </c>
      <c r="D2188" s="3" t="s">
        <v>15011</v>
      </c>
      <c r="E2188" s="3" t="s">
        <v>5093</v>
      </c>
      <c r="F2188" s="3">
        <v>70000</v>
      </c>
      <c r="G2188" s="34">
        <v>74.989999999999995</v>
      </c>
      <c r="H2188" s="3" t="s">
        <v>12</v>
      </c>
      <c r="I2188" s="3" t="s">
        <v>15</v>
      </c>
      <c r="J2188" s="3" t="s">
        <v>8163</v>
      </c>
      <c r="K2188" s="3" t="s">
        <v>8164</v>
      </c>
      <c r="L2188" s="3" t="s">
        <v>68</v>
      </c>
      <c r="M2188" s="26">
        <v>45870</v>
      </c>
      <c r="N2188"/>
      <c r="O2188" s="3">
        <v>39</v>
      </c>
      <c r="P2188" s="34">
        <v>21900.78</v>
      </c>
      <c r="Q2188" s="34">
        <v>2159.73</v>
      </c>
      <c r="R2188" s="34">
        <v>19741.05</v>
      </c>
      <c r="S2188" s="36">
        <v>9.1405175646955872</v>
      </c>
      <c r="T2188" s="72">
        <v>561.55846153846153</v>
      </c>
      <c r="U2188" s="34">
        <v>13934.99</v>
      </c>
      <c r="V2188" s="34">
        <v>629.91999999999996</v>
      </c>
      <c r="W2188" s="34">
        <v>13305.07</v>
      </c>
      <c r="X2188" s="36">
        <v>21.121840868681737</v>
      </c>
      <c r="Y2188" s="36" t="str">
        <f>IFERROR(VLOOKUP(A2188,'Pivot price tier'!$C$8:$L$2270,10,0),"")</f>
        <v>X</v>
      </c>
      <c r="Z2188" s="36" t="str">
        <f>IFERROR(VLOOKUP(A2188,'Pivot price tier by size'!$D$8:$M$2491,10,0),"")</f>
        <v xml:space="preserve"> </v>
      </c>
      <c r="AA2188" s="36" t="str">
        <f>IFERROR(VLOOKUP(A2188,'Pivot category'!$B$8:$I$2216,8,0),"")</f>
        <v>X</v>
      </c>
      <c r="AB2188" s="3" t="str">
        <f>IF(P2188&lt;$AC$1,"Bottom 5%","")</f>
        <v>Bottom 5%</v>
      </c>
      <c r="AC2188"/>
      <c r="AD2188" s="34" t="s">
        <v>11097</v>
      </c>
      <c r="AE2188" s="34" t="s">
        <v>16566</v>
      </c>
    </row>
    <row r="2189" spans="1:31" hidden="1" x14ac:dyDescent="0.25">
      <c r="A2189" t="s">
        <v>11607</v>
      </c>
      <c r="B2189" t="s">
        <v>11608</v>
      </c>
      <c r="C2189" s="3" t="s">
        <v>32</v>
      </c>
      <c r="D2189" s="3" t="s">
        <v>11344</v>
      </c>
      <c r="E2189" s="3" t="s">
        <v>5093</v>
      </c>
      <c r="F2189" s="3">
        <v>10000</v>
      </c>
      <c r="G2189" s="34">
        <v>129.99</v>
      </c>
      <c r="H2189" s="3" t="s">
        <v>12</v>
      </c>
      <c r="I2189" s="3" t="s">
        <v>74</v>
      </c>
      <c r="J2189" s="3" t="s">
        <v>8171</v>
      </c>
      <c r="K2189" s="3" t="s">
        <v>8164</v>
      </c>
      <c r="L2189" s="3" t="s">
        <v>68</v>
      </c>
      <c r="M2189" s="26">
        <v>45047</v>
      </c>
      <c r="N2189"/>
      <c r="O2189" s="3">
        <v>2</v>
      </c>
      <c r="P2189" s="34">
        <v>1299.9000000000001</v>
      </c>
      <c r="Q2189" s="34">
        <v>0</v>
      </c>
      <c r="R2189" s="34">
        <v>1299.9000000000001</v>
      </c>
      <c r="S2189" s="36" t="s">
        <v>78</v>
      </c>
      <c r="T2189" s="72">
        <v>649.95000000000005</v>
      </c>
      <c r="U2189" s="34">
        <v>779.94</v>
      </c>
      <c r="V2189" s="34">
        <v>779.94</v>
      </c>
      <c r="W2189" s="34">
        <v>0</v>
      </c>
      <c r="X2189" s="36">
        <v>0</v>
      </c>
      <c r="Y2189" s="36" t="str">
        <f>IFERROR(VLOOKUP(A2189,'Pivot price tier'!$C$8:$L$2270,10,0),"")</f>
        <v>X</v>
      </c>
      <c r="Z2189" s="36" t="str">
        <f>IFERROR(VLOOKUP(A2189,'Pivot price tier by size'!$D$8:$M$2491,10,0),"")</f>
        <v xml:space="preserve"> </v>
      </c>
      <c r="AA2189" s="36" t="str">
        <f>IFERROR(VLOOKUP(A2189,'Pivot category'!$B$8:$I$2216,8,0),"")</f>
        <v>X</v>
      </c>
      <c r="AB2189" s="3" t="str">
        <f>IF(P2189&lt;$AC$1,"Bottom 5%","")</f>
        <v>Bottom 5%</v>
      </c>
      <c r="AC2189"/>
      <c r="AD2189" s="34" t="s">
        <v>11097</v>
      </c>
      <c r="AE2189" s="34" t="s">
        <v>16566</v>
      </c>
    </row>
    <row r="2190" spans="1:31" hidden="1" x14ac:dyDescent="0.25">
      <c r="A2190" t="s">
        <v>11503</v>
      </c>
      <c r="B2190" t="s">
        <v>14690</v>
      </c>
      <c r="C2190" s="3" t="s">
        <v>36</v>
      </c>
      <c r="D2190" s="3" t="s">
        <v>8332</v>
      </c>
      <c r="E2190" s="3" t="s">
        <v>5141</v>
      </c>
      <c r="F2190" s="3">
        <v>9000</v>
      </c>
      <c r="G2190" s="34">
        <v>11.99</v>
      </c>
      <c r="H2190" s="3" t="s">
        <v>29</v>
      </c>
      <c r="I2190" s="3" t="s">
        <v>17</v>
      </c>
      <c r="J2190" s="3" t="s">
        <v>8168</v>
      </c>
      <c r="K2190" s="3" t="s">
        <v>8172</v>
      </c>
      <c r="L2190" s="3" t="s">
        <v>8167</v>
      </c>
      <c r="M2190" s="26">
        <v>45778</v>
      </c>
      <c r="N2190"/>
      <c r="O2190" s="3">
        <v>1</v>
      </c>
      <c r="P2190" s="34">
        <v>82.95</v>
      </c>
      <c r="Q2190" s="34">
        <v>23.7</v>
      </c>
      <c r="R2190" s="34">
        <v>59.25</v>
      </c>
      <c r="S2190" s="36">
        <v>2.5000000000000004</v>
      </c>
      <c r="T2190" s="72">
        <v>82.95</v>
      </c>
      <c r="U2190" s="34">
        <v>0</v>
      </c>
      <c r="V2190" s="34">
        <v>0</v>
      </c>
      <c r="W2190" s="34">
        <v>0</v>
      </c>
      <c r="X2190" s="36" t="s">
        <v>78</v>
      </c>
      <c r="Y2190" s="36" t="str">
        <f>IFERROR(VLOOKUP(A2190,'Pivot price tier'!$C$8:$L$2270,10,0),"")</f>
        <v/>
      </c>
      <c r="Z2190" s="36" t="str">
        <f>IFERROR(VLOOKUP(A2190,'Pivot price tier by size'!$D$8:$M$2491,10,0),"")</f>
        <v/>
      </c>
      <c r="AA2190" s="36" t="str">
        <f>IFERROR(VLOOKUP(A2190,'Pivot category'!$B$8:$I$2216,8,0),"")</f>
        <v/>
      </c>
      <c r="AB2190" s="3" t="str">
        <f>IF(P2190&lt;$AC$1,"Bottom 5%","")</f>
        <v>Bottom 5%</v>
      </c>
      <c r="AC2190"/>
      <c r="AD2190" s="34" t="s">
        <v>16478</v>
      </c>
      <c r="AE2190" s="34" t="s">
        <v>13972</v>
      </c>
    </row>
    <row r="2191" spans="1:31" hidden="1" x14ac:dyDescent="0.25">
      <c r="A2191" t="s">
        <v>11800</v>
      </c>
      <c r="B2191" t="s">
        <v>11801</v>
      </c>
      <c r="C2191" s="3" t="s">
        <v>32</v>
      </c>
      <c r="D2191" s="3" t="s">
        <v>11756</v>
      </c>
      <c r="E2191" s="3" t="s">
        <v>5093</v>
      </c>
      <c r="F2191" s="3">
        <v>70000</v>
      </c>
      <c r="G2191" s="34">
        <v>20.39</v>
      </c>
      <c r="H2191" s="3" t="s">
        <v>27</v>
      </c>
      <c r="I2191" s="3" t="s">
        <v>23</v>
      </c>
      <c r="J2191" s="3" t="s">
        <v>8168</v>
      </c>
      <c r="K2191" s="3" t="s">
        <v>8164</v>
      </c>
      <c r="L2191" s="3" t="s">
        <v>8167</v>
      </c>
      <c r="M2191" s="26">
        <v>45108</v>
      </c>
      <c r="N2191"/>
      <c r="O2191" s="3">
        <v>21</v>
      </c>
      <c r="P2191" s="34">
        <v>46920.83</v>
      </c>
      <c r="Q2191" s="34">
        <v>34669.800000000003</v>
      </c>
      <c r="R2191" s="34">
        <v>12251.029999999999</v>
      </c>
      <c r="S2191" s="36">
        <v>0.35336315756075898</v>
      </c>
      <c r="T2191" s="72">
        <v>2234.3252380952381</v>
      </c>
      <c r="U2191" s="34">
        <v>24729.86</v>
      </c>
      <c r="V2191" s="34">
        <v>25322.55</v>
      </c>
      <c r="W2191" s="34">
        <v>-592.68999999999869</v>
      </c>
      <c r="X2191" s="36">
        <v>-2.3405620681961281E-2</v>
      </c>
      <c r="Y2191" s="36" t="str">
        <f>IFERROR(VLOOKUP(A2191,'Pivot price tier'!$C$8:$L$2270,10,0),"")</f>
        <v/>
      </c>
      <c r="Z2191" s="36" t="str">
        <f>IFERROR(VLOOKUP(A2191,'Pivot price tier by size'!$D$8:$M$2491,10,0),"")</f>
        <v/>
      </c>
      <c r="AA2191" s="36" t="str">
        <f>IFERROR(VLOOKUP(A2191,'Pivot category'!$B$8:$I$2216,8,0),"")</f>
        <v/>
      </c>
      <c r="AB2191" s="3" t="str">
        <f>IF(P2191&lt;$AC$1,"Bottom 5%","")</f>
        <v>Bottom 5%</v>
      </c>
      <c r="AC2191"/>
      <c r="AD2191" s="34" t="s">
        <v>16461</v>
      </c>
      <c r="AE2191" s="34" t="s">
        <v>13944</v>
      </c>
    </row>
    <row r="2192" spans="1:31" x14ac:dyDescent="0.25">
      <c r="A2192" t="s">
        <v>8474</v>
      </c>
      <c r="B2192" t="s">
        <v>8473</v>
      </c>
      <c r="C2192" s="3" t="s">
        <v>32</v>
      </c>
      <c r="D2192" s="3" t="s">
        <v>8193</v>
      </c>
      <c r="E2192" s="3" t="s">
        <v>5093</v>
      </c>
      <c r="F2192" s="3">
        <v>7000</v>
      </c>
      <c r="G2192" s="34">
        <v>19.989999999999998</v>
      </c>
      <c r="H2192" s="3" t="s">
        <v>28</v>
      </c>
      <c r="I2192" s="3" t="s">
        <v>19</v>
      </c>
      <c r="J2192" s="3" t="s">
        <v>8163</v>
      </c>
      <c r="K2192" s="3" t="s">
        <v>8164</v>
      </c>
      <c r="L2192" s="3" t="s">
        <v>68</v>
      </c>
      <c r="M2192" s="26" t="s">
        <v>13723</v>
      </c>
      <c r="N2192"/>
      <c r="O2192" s="3">
        <v>95</v>
      </c>
      <c r="P2192" s="34">
        <v>60049.96</v>
      </c>
      <c r="Q2192" s="34">
        <v>73592.34</v>
      </c>
      <c r="R2192" s="34">
        <v>-13542.379999999997</v>
      </c>
      <c r="S2192" s="36">
        <v>-0.18401888022584956</v>
      </c>
      <c r="T2192" s="72">
        <v>632.10484210526317</v>
      </c>
      <c r="U2192" s="34">
        <v>36561.71</v>
      </c>
      <c r="V2192" s="34">
        <v>35511.96</v>
      </c>
      <c r="W2192" s="34">
        <v>1049.75</v>
      </c>
      <c r="X2192" s="36">
        <v>2.9560463573399032E-2</v>
      </c>
      <c r="Y2192" s="36" t="str">
        <f>IFERROR(VLOOKUP(A2192,'Pivot price tier'!$C$8:$L$2270,10,0),"")</f>
        <v xml:space="preserve"> </v>
      </c>
      <c r="Z2192" s="36" t="str">
        <f>IFERROR(VLOOKUP(A2192,'Pivot price tier by size'!$D$8:$M$2491,10,0),"")</f>
        <v xml:space="preserve"> </v>
      </c>
      <c r="AA2192" s="36" t="str">
        <f>IFERROR(VLOOKUP(A2192,'Pivot category'!$B$8:$I$2216,8,0),"")</f>
        <v xml:space="preserve"> </v>
      </c>
      <c r="AB2192" s="3" t="str">
        <f>IF(P2192&lt;$AC$1,"Bottom 5%","")</f>
        <v/>
      </c>
      <c r="AC2192"/>
      <c r="AD2192" s="34" t="s">
        <v>11097</v>
      </c>
      <c r="AE2192" s="34" t="s">
        <v>16481</v>
      </c>
    </row>
    <row r="2193" spans="1:31" hidden="1" x14ac:dyDescent="0.25">
      <c r="A2193" t="s">
        <v>10323</v>
      </c>
      <c r="B2193" t="s">
        <v>10324</v>
      </c>
      <c r="C2193" s="3" t="s">
        <v>38</v>
      </c>
      <c r="D2193" s="3" t="s">
        <v>10188</v>
      </c>
      <c r="E2193" s="3">
        <v>0</v>
      </c>
      <c r="F2193" s="3">
        <v>7000</v>
      </c>
      <c r="G2193" s="34">
        <v>13.19</v>
      </c>
      <c r="H2193" s="3" t="s">
        <v>8245</v>
      </c>
      <c r="I2193" s="3" t="s">
        <v>12204</v>
      </c>
      <c r="J2193" s="3" t="s">
        <v>8168</v>
      </c>
      <c r="K2193" s="3" t="s">
        <v>8164</v>
      </c>
      <c r="L2193" s="3" t="s">
        <v>8167</v>
      </c>
      <c r="M2193" s="26" t="s">
        <v>13723</v>
      </c>
      <c r="N2193"/>
      <c r="O2193" s="3">
        <v>1</v>
      </c>
      <c r="P2193" s="34">
        <v>593.54999999999995</v>
      </c>
      <c r="Q2193" s="34">
        <v>4575.6499999999996</v>
      </c>
      <c r="R2193" s="34">
        <v>-3982.0999999999995</v>
      </c>
      <c r="S2193" s="36">
        <v>-0.87028072514287591</v>
      </c>
      <c r="T2193" s="72">
        <v>593.54999999999995</v>
      </c>
      <c r="U2193" s="34">
        <v>92.33</v>
      </c>
      <c r="V2193" s="34">
        <v>567.27</v>
      </c>
      <c r="W2193" s="34">
        <v>-474.94</v>
      </c>
      <c r="X2193" s="36">
        <v>-0.83723799954166445</v>
      </c>
      <c r="Y2193" s="36" t="str">
        <f>IFERROR(VLOOKUP(A2193,'Pivot price tier'!$C$8:$L$2270,10,0),"")</f>
        <v/>
      </c>
      <c r="Z2193" s="36" t="str">
        <f>IFERROR(VLOOKUP(A2193,'Pivot price tier by size'!$D$8:$M$2491,10,0),"")</f>
        <v/>
      </c>
      <c r="AA2193" s="36" t="str">
        <f>IFERROR(VLOOKUP(A2193,'Pivot category'!$B$8:$I$2216,8,0),"")</f>
        <v/>
      </c>
      <c r="AB2193" s="3" t="str">
        <f>IF(P2193&lt;$AC$1,"Bottom 5%","")</f>
        <v>Bottom 5%</v>
      </c>
      <c r="AC2193"/>
      <c r="AD2193" s="34" t="s">
        <v>16461</v>
      </c>
      <c r="AE2193" s="34" t="s">
        <v>13944</v>
      </c>
    </row>
    <row r="2194" spans="1:31" x14ac:dyDescent="0.25">
      <c r="A2194" t="s">
        <v>5565</v>
      </c>
      <c r="B2194" t="s">
        <v>361</v>
      </c>
      <c r="C2194" s="3" t="s">
        <v>32</v>
      </c>
      <c r="D2194" s="3" t="s">
        <v>2596</v>
      </c>
      <c r="E2194" s="3">
        <v>0</v>
      </c>
      <c r="F2194" s="3">
        <v>7000</v>
      </c>
      <c r="G2194" s="34">
        <v>21.99</v>
      </c>
      <c r="H2194" s="3" t="s">
        <v>25</v>
      </c>
      <c r="I2194" s="3" t="s">
        <v>21</v>
      </c>
      <c r="J2194" s="3" t="s">
        <v>8163</v>
      </c>
      <c r="K2194" s="3" t="s">
        <v>8164</v>
      </c>
      <c r="L2194" s="3" t="s">
        <v>68</v>
      </c>
      <c r="M2194" s="26" t="s">
        <v>13723</v>
      </c>
      <c r="N2194"/>
      <c r="O2194" s="3">
        <v>137</v>
      </c>
      <c r="P2194" s="34">
        <v>71783.31</v>
      </c>
      <c r="Q2194" s="34">
        <v>67408.05</v>
      </c>
      <c r="R2194" s="34">
        <v>4375.2599999999948</v>
      </c>
      <c r="S2194" s="36">
        <v>6.490708453960603E-2</v>
      </c>
      <c r="T2194" s="72">
        <v>523.96576642335765</v>
      </c>
      <c r="U2194" s="34">
        <v>68355.31</v>
      </c>
      <c r="V2194" s="34">
        <v>59498.09</v>
      </c>
      <c r="W2194" s="34">
        <v>8857.2200000000012</v>
      </c>
      <c r="X2194" s="36">
        <v>0.14886561904760298</v>
      </c>
      <c r="Y2194" s="36" t="str">
        <f>IFERROR(VLOOKUP(A2194,'Pivot price tier'!$C$8:$L$2270,10,0),"")</f>
        <v xml:space="preserve"> </v>
      </c>
      <c r="Z2194" s="36" t="str">
        <f>IFERROR(VLOOKUP(A2194,'Pivot price tier by size'!$D$8:$M$2491,10,0),"")</f>
        <v xml:space="preserve"> </v>
      </c>
      <c r="AA2194" s="36" t="str">
        <f>IFERROR(VLOOKUP(A2194,'Pivot category'!$B$8:$I$2216,8,0),"")</f>
        <v xml:space="preserve"> </v>
      </c>
      <c r="AB2194" s="3" t="str">
        <f>IF(P2194&lt;$AC$1,"Bottom 5%","")</f>
        <v/>
      </c>
      <c r="AC2194"/>
      <c r="AD2194" s="34" t="s">
        <v>16463</v>
      </c>
      <c r="AE2194" s="34" t="s">
        <v>13946</v>
      </c>
    </row>
    <row r="2195" spans="1:31" hidden="1" x14ac:dyDescent="0.25">
      <c r="A2195" t="s">
        <v>14691</v>
      </c>
      <c r="B2195" t="s">
        <v>14692</v>
      </c>
      <c r="C2195" s="3" t="s">
        <v>32</v>
      </c>
      <c r="D2195" s="3" t="s">
        <v>13883</v>
      </c>
      <c r="E2195" s="3" t="s">
        <v>5141</v>
      </c>
      <c r="F2195" s="3">
        <v>70000</v>
      </c>
      <c r="G2195" s="34">
        <v>26.99</v>
      </c>
      <c r="H2195" s="3" t="s">
        <v>27</v>
      </c>
      <c r="I2195" s="3" t="s">
        <v>21</v>
      </c>
      <c r="J2195" s="3" t="s">
        <v>8163</v>
      </c>
      <c r="K2195" s="3" t="s">
        <v>8164</v>
      </c>
      <c r="L2195" s="3" t="s">
        <v>68</v>
      </c>
      <c r="M2195" s="26">
        <v>45778</v>
      </c>
      <c r="N2195"/>
      <c r="O2195" s="3">
        <v>76</v>
      </c>
      <c r="P2195" s="34">
        <v>38055.9</v>
      </c>
      <c r="Q2195" s="34">
        <v>1214.55</v>
      </c>
      <c r="R2195" s="34">
        <v>36841.35</v>
      </c>
      <c r="S2195" s="36">
        <v>30.333333333333336</v>
      </c>
      <c r="T2195" s="72">
        <v>500.73552631578951</v>
      </c>
      <c r="U2195" s="34">
        <v>34979.040000000001</v>
      </c>
      <c r="V2195" s="34">
        <v>12766.27</v>
      </c>
      <c r="W2195" s="34">
        <v>22212.77</v>
      </c>
      <c r="X2195" s="36">
        <v>1.7399577167019027</v>
      </c>
      <c r="Y2195" s="36" t="str">
        <f>IFERROR(VLOOKUP(A2195,'Pivot price tier'!$C$8:$L$2270,10,0),"")</f>
        <v>X</v>
      </c>
      <c r="Z2195" s="36" t="str">
        <f>IFERROR(VLOOKUP(A2195,'Pivot price tier by size'!$D$8:$M$2491,10,0),"")</f>
        <v xml:space="preserve"> </v>
      </c>
      <c r="AA2195" s="36" t="str">
        <f>IFERROR(VLOOKUP(A2195,'Pivot category'!$B$8:$I$2216,8,0),"")</f>
        <v>X</v>
      </c>
      <c r="AB2195" s="3" t="str">
        <f>IF(P2195&lt;$AC$1,"Bottom 5%","")</f>
        <v>Bottom 5%</v>
      </c>
      <c r="AC2195"/>
      <c r="AD2195" s="34" t="s">
        <v>16461</v>
      </c>
      <c r="AE2195" s="34" t="s">
        <v>13944</v>
      </c>
    </row>
    <row r="2196" spans="1:31" hidden="1" x14ac:dyDescent="0.25">
      <c r="A2196" t="s">
        <v>9296</v>
      </c>
      <c r="B2196" t="s">
        <v>9295</v>
      </c>
      <c r="C2196" s="3" t="s">
        <v>38</v>
      </c>
      <c r="D2196" s="3" t="s">
        <v>9107</v>
      </c>
      <c r="E2196" s="3">
        <v>0</v>
      </c>
      <c r="F2196" s="3">
        <v>7000</v>
      </c>
      <c r="G2196" s="34">
        <v>13.19</v>
      </c>
      <c r="H2196" s="3" t="s">
        <v>8245</v>
      </c>
      <c r="I2196" s="3" t="s">
        <v>12204</v>
      </c>
      <c r="J2196" s="3" t="s">
        <v>8168</v>
      </c>
      <c r="K2196" s="3" t="s">
        <v>8164</v>
      </c>
      <c r="L2196" s="3" t="s">
        <v>8166</v>
      </c>
      <c r="M2196" s="26" t="s">
        <v>13723</v>
      </c>
      <c r="N2196"/>
      <c r="O2196" s="3" t="s">
        <v>78</v>
      </c>
      <c r="P2196" s="34">
        <v>65.95</v>
      </c>
      <c r="Q2196" s="34">
        <v>285.79000000000002</v>
      </c>
      <c r="R2196" s="34">
        <v>-219.84000000000003</v>
      </c>
      <c r="S2196" s="36">
        <v>-0.76923615241960874</v>
      </c>
      <c r="T2196" s="72" t="s">
        <v>78</v>
      </c>
      <c r="U2196" s="34" t="s">
        <v>78</v>
      </c>
      <c r="V2196" s="34" t="s">
        <v>78</v>
      </c>
      <c r="W2196" s="34" t="s">
        <v>78</v>
      </c>
      <c r="X2196" s="36" t="s">
        <v>78</v>
      </c>
      <c r="Y2196" s="36" t="str">
        <f>IFERROR(VLOOKUP(A2196,'Pivot price tier'!$C$8:$L$2270,10,0),"")</f>
        <v/>
      </c>
      <c r="Z2196" s="36" t="str">
        <f>IFERROR(VLOOKUP(A2196,'Pivot price tier by size'!$D$8:$M$2491,10,0),"")</f>
        <v/>
      </c>
      <c r="AA2196" s="36" t="str">
        <f>IFERROR(VLOOKUP(A2196,'Pivot category'!$B$8:$I$2216,8,0),"")</f>
        <v/>
      </c>
      <c r="AB2196" s="3" t="str">
        <f>IF(P2196&lt;$AC$1,"Bottom 5%","")</f>
        <v>Bottom 5%</v>
      </c>
      <c r="AC2196"/>
      <c r="AD2196" s="34" t="s">
        <v>16461</v>
      </c>
      <c r="AE2196" s="34" t="s">
        <v>13944</v>
      </c>
    </row>
    <row r="2197" spans="1:31" hidden="1" x14ac:dyDescent="0.25">
      <c r="A2197" t="s">
        <v>15816</v>
      </c>
      <c r="B2197" t="s">
        <v>1147</v>
      </c>
      <c r="C2197" s="3" t="s">
        <v>32</v>
      </c>
      <c r="D2197" s="3" t="s">
        <v>3472</v>
      </c>
      <c r="E2197" s="3">
        <v>0</v>
      </c>
      <c r="F2197" s="3">
        <v>1000</v>
      </c>
      <c r="G2197" s="34">
        <v>28.99</v>
      </c>
      <c r="H2197" s="3" t="s">
        <v>27</v>
      </c>
      <c r="I2197" s="3" t="s">
        <v>21</v>
      </c>
      <c r="J2197" s="3" t="s">
        <v>8168</v>
      </c>
      <c r="K2197" s="3" t="s">
        <v>8170</v>
      </c>
      <c r="L2197" s="3" t="s">
        <v>8166</v>
      </c>
      <c r="M2197" s="26" t="s">
        <v>13723</v>
      </c>
      <c r="N2197"/>
      <c r="O2197" s="3">
        <v>34</v>
      </c>
      <c r="P2197" s="34">
        <v>3735.51</v>
      </c>
      <c r="Q2197" s="34">
        <v>24993.759999999998</v>
      </c>
      <c r="R2197" s="34">
        <v>-21258.25</v>
      </c>
      <c r="S2197" s="36">
        <v>-0.85054229535692105</v>
      </c>
      <c r="T2197" s="72">
        <v>109.86794117647059</v>
      </c>
      <c r="U2197" s="34">
        <v>0</v>
      </c>
      <c r="V2197" s="34">
        <v>7791.12</v>
      </c>
      <c r="W2197" s="34">
        <v>-7791.12</v>
      </c>
      <c r="X2197" s="36">
        <v>-1</v>
      </c>
      <c r="Y2197" s="36" t="str">
        <f>IFERROR(VLOOKUP(A2197,'Pivot price tier'!$C$8:$L$2270,10,0),"")</f>
        <v/>
      </c>
      <c r="Z2197" s="36" t="str">
        <f>IFERROR(VLOOKUP(A2197,'Pivot price tier by size'!$D$8:$M$2491,10,0),"")</f>
        <v/>
      </c>
      <c r="AA2197" s="36" t="str">
        <f>IFERROR(VLOOKUP(A2197,'Pivot category'!$B$8:$I$2216,8,0),"")</f>
        <v/>
      </c>
      <c r="AB2197" s="3" t="str">
        <f>IF(P2197&lt;$AC$1,"Bottom 5%","")</f>
        <v>Bottom 5%</v>
      </c>
      <c r="AC2197"/>
      <c r="AD2197" s="34" t="s">
        <v>16461</v>
      </c>
      <c r="AE2197" s="34" t="s">
        <v>13944</v>
      </c>
    </row>
    <row r="2198" spans="1:31" x14ac:dyDescent="0.25">
      <c r="A2198" t="s">
        <v>7730</v>
      </c>
      <c r="B2198" t="s">
        <v>363</v>
      </c>
      <c r="C2198" s="3" t="s">
        <v>38</v>
      </c>
      <c r="D2198" s="3" t="s">
        <v>2598</v>
      </c>
      <c r="E2198" s="3">
        <v>0</v>
      </c>
      <c r="F2198" s="3">
        <v>7000</v>
      </c>
      <c r="G2198" s="34">
        <v>53.99</v>
      </c>
      <c r="H2198" s="3" t="s">
        <v>25</v>
      </c>
      <c r="I2198" s="3" t="s">
        <v>21</v>
      </c>
      <c r="J2198" s="3" t="s">
        <v>8163</v>
      </c>
      <c r="K2198" s="3" t="s">
        <v>8164</v>
      </c>
      <c r="L2198" s="3" t="s">
        <v>68</v>
      </c>
      <c r="M2198" s="26" t="s">
        <v>13723</v>
      </c>
      <c r="N2198"/>
      <c r="O2198" s="3">
        <v>145</v>
      </c>
      <c r="P2198" s="34">
        <v>319245.93</v>
      </c>
      <c r="Q2198" s="34">
        <v>329719.53000000003</v>
      </c>
      <c r="R2198" s="34">
        <v>-10473.600000000035</v>
      </c>
      <c r="S2198" s="36">
        <v>-3.1765179332871263E-2</v>
      </c>
      <c r="T2198" s="72">
        <v>2201.696068965517</v>
      </c>
      <c r="U2198" s="34">
        <v>129499.72</v>
      </c>
      <c r="V2198" s="34">
        <v>144881.98000000001</v>
      </c>
      <c r="W2198" s="34">
        <v>-15382.260000000009</v>
      </c>
      <c r="X2198" s="36">
        <v>-0.10617096756960398</v>
      </c>
      <c r="Y2198" s="36" t="str">
        <f>IFERROR(VLOOKUP(A2198,'Pivot price tier'!$C$8:$L$2270,10,0),"")</f>
        <v xml:space="preserve"> </v>
      </c>
      <c r="Z2198" s="36" t="str">
        <f>IFERROR(VLOOKUP(A2198,'Pivot price tier by size'!$D$8:$M$2491,10,0),"")</f>
        <v xml:space="preserve"> </v>
      </c>
      <c r="AA2198" s="36" t="str">
        <f>IFERROR(VLOOKUP(A2198,'Pivot category'!$B$8:$I$2216,8,0),"")</f>
        <v xml:space="preserve"> </v>
      </c>
      <c r="AB2198" s="3" t="str">
        <f>IF(P2198&lt;$AC$1,"Bottom 5%","")</f>
        <v/>
      </c>
      <c r="AC2198"/>
      <c r="AD2198" s="34" t="s">
        <v>16463</v>
      </c>
      <c r="AE2198" s="34" t="s">
        <v>13946</v>
      </c>
    </row>
    <row r="2199" spans="1:31" x14ac:dyDescent="0.25">
      <c r="A2199" t="s">
        <v>5542</v>
      </c>
      <c r="B2199" t="s">
        <v>366</v>
      </c>
      <c r="C2199" s="3" t="s">
        <v>32</v>
      </c>
      <c r="D2199" s="3" t="s">
        <v>2601</v>
      </c>
      <c r="E2199" s="3">
        <v>0</v>
      </c>
      <c r="F2199" s="3">
        <v>7000</v>
      </c>
      <c r="G2199" s="34">
        <v>25.99</v>
      </c>
      <c r="H2199" s="3" t="s">
        <v>25</v>
      </c>
      <c r="I2199" s="3" t="s">
        <v>21</v>
      </c>
      <c r="J2199" s="3" t="s">
        <v>8163</v>
      </c>
      <c r="K2199" s="3" t="s">
        <v>8164</v>
      </c>
      <c r="L2199" s="3" t="s">
        <v>68</v>
      </c>
      <c r="M2199" s="26" t="s">
        <v>13723</v>
      </c>
      <c r="N2199"/>
      <c r="O2199" s="3">
        <v>159</v>
      </c>
      <c r="P2199" s="34">
        <v>197551.02</v>
      </c>
      <c r="Q2199" s="34">
        <v>221522.75</v>
      </c>
      <c r="R2199" s="34">
        <v>-23971.73000000001</v>
      </c>
      <c r="S2199" s="36">
        <v>-0.10821340020381653</v>
      </c>
      <c r="T2199" s="72">
        <v>1242.4592452830188</v>
      </c>
      <c r="U2199" s="34">
        <v>396494.39</v>
      </c>
      <c r="V2199" s="34">
        <v>437676.46</v>
      </c>
      <c r="W2199" s="34">
        <v>-41182.070000000007</v>
      </c>
      <c r="X2199" s="36">
        <v>-9.4092494716302544E-2</v>
      </c>
      <c r="Y2199" s="36" t="str">
        <f>IFERROR(VLOOKUP(A2199,'Pivot price tier'!$C$8:$L$2270,10,0),"")</f>
        <v xml:space="preserve"> </v>
      </c>
      <c r="Z2199" s="36" t="str">
        <f>IFERROR(VLOOKUP(A2199,'Pivot price tier by size'!$D$8:$M$2491,10,0),"")</f>
        <v xml:space="preserve"> </v>
      </c>
      <c r="AA2199" s="36" t="str">
        <f>IFERROR(VLOOKUP(A2199,'Pivot category'!$B$8:$I$2216,8,0),"")</f>
        <v xml:space="preserve"> </v>
      </c>
      <c r="AB2199" s="3" t="str">
        <f>IF(P2199&lt;$AC$1,"Bottom 5%","")</f>
        <v/>
      </c>
      <c r="AC2199"/>
      <c r="AD2199" s="34" t="s">
        <v>16463</v>
      </c>
      <c r="AE2199" s="34" t="s">
        <v>13946</v>
      </c>
    </row>
    <row r="2200" spans="1:31" x14ac:dyDescent="0.25">
      <c r="A2200" t="s">
        <v>5430</v>
      </c>
      <c r="B2200" t="s">
        <v>371</v>
      </c>
      <c r="C2200" s="3" t="s">
        <v>32</v>
      </c>
      <c r="D2200" s="3" t="s">
        <v>2606</v>
      </c>
      <c r="E2200" s="3" t="s">
        <v>5093</v>
      </c>
      <c r="F2200" s="3">
        <v>7000</v>
      </c>
      <c r="G2200" s="34">
        <v>99.99</v>
      </c>
      <c r="H2200" s="3" t="s">
        <v>12</v>
      </c>
      <c r="I2200" s="3" t="s">
        <v>15</v>
      </c>
      <c r="J2200" s="3" t="s">
        <v>8163</v>
      </c>
      <c r="K2200" s="3" t="s">
        <v>8164</v>
      </c>
      <c r="L2200" s="3" t="s">
        <v>68</v>
      </c>
      <c r="M2200" s="26" t="s">
        <v>13723</v>
      </c>
      <c r="N2200"/>
      <c r="O2200" s="3">
        <v>91</v>
      </c>
      <c r="P2200" s="34">
        <v>258462.74</v>
      </c>
      <c r="Q2200" s="34">
        <v>244304.99</v>
      </c>
      <c r="R2200" s="34">
        <v>14157.75</v>
      </c>
      <c r="S2200" s="36">
        <v>5.7951129037519866E-2</v>
      </c>
      <c r="T2200" s="72">
        <v>2840.2498901098902</v>
      </c>
      <c r="U2200" s="34">
        <v>201369.11</v>
      </c>
      <c r="V2200" s="34">
        <v>189520.66</v>
      </c>
      <c r="W2200" s="34">
        <v>11848.449999999983</v>
      </c>
      <c r="X2200" s="36">
        <v>6.25179861657299E-2</v>
      </c>
      <c r="Y2200" s="36" t="str">
        <f>IFERROR(VLOOKUP(A2200,'Pivot price tier'!$C$8:$L$2270,10,0),"")</f>
        <v xml:space="preserve"> </v>
      </c>
      <c r="Z2200" s="36" t="str">
        <f>IFERROR(VLOOKUP(A2200,'Pivot price tier by size'!$D$8:$M$2491,10,0),"")</f>
        <v xml:space="preserve"> </v>
      </c>
      <c r="AA2200" s="36" t="str">
        <f>IFERROR(VLOOKUP(A2200,'Pivot category'!$B$8:$I$2216,8,0),"")</f>
        <v xml:space="preserve"> </v>
      </c>
      <c r="AB2200" s="3" t="str">
        <f>IF(P2200&lt;$AC$1,"Bottom 5%","")</f>
        <v/>
      </c>
      <c r="AC2200"/>
      <c r="AD2200" s="34" t="s">
        <v>16461</v>
      </c>
      <c r="AE2200" s="34" t="s">
        <v>13944</v>
      </c>
    </row>
    <row r="2201" spans="1:31" x14ac:dyDescent="0.25">
      <c r="A2201" t="s">
        <v>9582</v>
      </c>
      <c r="B2201" t="s">
        <v>9583</v>
      </c>
      <c r="C2201" s="3" t="s">
        <v>32</v>
      </c>
      <c r="D2201" s="3" t="s">
        <v>9382</v>
      </c>
      <c r="E2201" s="3" t="s">
        <v>5093</v>
      </c>
      <c r="F2201" s="3">
        <v>7000</v>
      </c>
      <c r="G2201" s="34">
        <v>41.99</v>
      </c>
      <c r="H2201" s="3" t="s">
        <v>12</v>
      </c>
      <c r="I2201" s="3" t="s">
        <v>23</v>
      </c>
      <c r="J2201" s="3" t="s">
        <v>8163</v>
      </c>
      <c r="K2201" s="3" t="s">
        <v>8164</v>
      </c>
      <c r="L2201" s="3" t="s">
        <v>68</v>
      </c>
      <c r="M2201" s="26" t="s">
        <v>13723</v>
      </c>
      <c r="N2201"/>
      <c r="O2201" s="3">
        <v>97</v>
      </c>
      <c r="P2201" s="34">
        <v>52109.59</v>
      </c>
      <c r="Q2201" s="34">
        <v>65475.76</v>
      </c>
      <c r="R2201" s="34">
        <v>-13366.170000000006</v>
      </c>
      <c r="S2201" s="36">
        <v>-0.20413921121343237</v>
      </c>
      <c r="T2201" s="72">
        <v>537.21226804123705</v>
      </c>
      <c r="U2201" s="34">
        <v>35397.57</v>
      </c>
      <c r="V2201" s="34">
        <v>39897.120000000003</v>
      </c>
      <c r="W2201" s="34">
        <v>-4499.5500000000029</v>
      </c>
      <c r="X2201" s="36">
        <v>-0.11277881711762661</v>
      </c>
      <c r="Y2201" s="36" t="str">
        <f>IFERROR(VLOOKUP(A2201,'Pivot price tier'!$C$8:$L$2270,10,0),"")</f>
        <v xml:space="preserve"> </v>
      </c>
      <c r="Z2201" s="36" t="str">
        <f>IFERROR(VLOOKUP(A2201,'Pivot price tier by size'!$D$8:$M$2491,10,0),"")</f>
        <v xml:space="preserve"> </v>
      </c>
      <c r="AA2201" s="36" t="str">
        <f>IFERROR(VLOOKUP(A2201,'Pivot category'!$B$8:$I$2216,8,0),"")</f>
        <v xml:space="preserve"> </v>
      </c>
      <c r="AB2201" s="3" t="str">
        <f>IF(P2201&lt;$AC$1,"Bottom 5%","")</f>
        <v/>
      </c>
      <c r="AC2201"/>
      <c r="AD2201" s="34" t="s">
        <v>11097</v>
      </c>
      <c r="AE2201" s="34" t="s">
        <v>16559</v>
      </c>
    </row>
    <row r="2202" spans="1:31" x14ac:dyDescent="0.25">
      <c r="A2202" t="s">
        <v>5390</v>
      </c>
      <c r="B2202" t="s">
        <v>384</v>
      </c>
      <c r="C2202" s="3" t="s">
        <v>32</v>
      </c>
      <c r="D2202" s="3" t="s">
        <v>2622</v>
      </c>
      <c r="E2202" s="3" t="s">
        <v>5094</v>
      </c>
      <c r="F2202" s="3">
        <v>7000</v>
      </c>
      <c r="G2202" s="34">
        <v>44.99</v>
      </c>
      <c r="H2202" s="3" t="s">
        <v>12486</v>
      </c>
      <c r="I2202" s="3" t="s">
        <v>23</v>
      </c>
      <c r="J2202" s="3" t="s">
        <v>8163</v>
      </c>
      <c r="K2202" s="3" t="s">
        <v>8164</v>
      </c>
      <c r="L2202" s="3" t="s">
        <v>68</v>
      </c>
      <c r="M2202" s="26" t="s">
        <v>13723</v>
      </c>
      <c r="N2202"/>
      <c r="O2202" s="3">
        <v>147</v>
      </c>
      <c r="P2202" s="34">
        <v>222812.4</v>
      </c>
      <c r="Q2202" s="34">
        <v>229237.12</v>
      </c>
      <c r="R2202" s="34">
        <v>-6424.7200000000012</v>
      </c>
      <c r="S2202" s="36">
        <v>-2.8026525546996917E-2</v>
      </c>
      <c r="T2202" s="72">
        <v>1515.7306122448979</v>
      </c>
      <c r="U2202" s="34">
        <v>418022.33</v>
      </c>
      <c r="V2202" s="34">
        <v>479100.25</v>
      </c>
      <c r="W2202" s="34">
        <v>-61077.919999999984</v>
      </c>
      <c r="X2202" s="36">
        <v>-0.12748463395708931</v>
      </c>
      <c r="Y2202" s="36" t="str">
        <f>IFERROR(VLOOKUP(A2202,'Pivot price tier'!$C$8:$L$2270,10,0),"")</f>
        <v xml:space="preserve"> </v>
      </c>
      <c r="Z2202" s="36" t="str">
        <f>IFERROR(VLOOKUP(A2202,'Pivot price tier by size'!$D$8:$M$2491,10,0),"")</f>
        <v xml:space="preserve"> </v>
      </c>
      <c r="AA2202" s="36" t="str">
        <f>IFERROR(VLOOKUP(A2202,'Pivot category'!$B$8:$I$2216,8,0),"")</f>
        <v xml:space="preserve"> </v>
      </c>
      <c r="AB2202" s="3" t="str">
        <f>IF(P2202&lt;$AC$1,"Bottom 5%","")</f>
        <v/>
      </c>
      <c r="AC2202"/>
      <c r="AD2202" s="34" t="s">
        <v>16465</v>
      </c>
      <c r="AE2202" s="34" t="s">
        <v>16467</v>
      </c>
    </row>
    <row r="2203" spans="1:31" x14ac:dyDescent="0.25">
      <c r="A2203" t="s">
        <v>11224</v>
      </c>
      <c r="B2203" t="s">
        <v>11225</v>
      </c>
      <c r="C2203" s="3" t="s">
        <v>32</v>
      </c>
      <c r="D2203" s="3" t="s">
        <v>11092</v>
      </c>
      <c r="E2203" s="3" t="s">
        <v>5141</v>
      </c>
      <c r="F2203" s="3">
        <v>7000</v>
      </c>
      <c r="G2203" s="34">
        <v>43.99</v>
      </c>
      <c r="H2203" s="3" t="s">
        <v>12486</v>
      </c>
      <c r="I2203" s="3" t="s">
        <v>23</v>
      </c>
      <c r="J2203" s="3" t="s">
        <v>8163</v>
      </c>
      <c r="K2203" s="3" t="s">
        <v>8164</v>
      </c>
      <c r="L2203" s="3" t="s">
        <v>68</v>
      </c>
      <c r="M2203" s="26">
        <v>44986</v>
      </c>
      <c r="N2203"/>
      <c r="O2203" s="3">
        <v>120</v>
      </c>
      <c r="P2203" s="34">
        <v>95261.38</v>
      </c>
      <c r="Q2203" s="34">
        <v>125196.49</v>
      </c>
      <c r="R2203" s="34">
        <v>-29935.11</v>
      </c>
      <c r="S2203" s="36">
        <v>-0.23910502602748684</v>
      </c>
      <c r="T2203" s="72">
        <v>793.84483333333333</v>
      </c>
      <c r="U2203" s="34">
        <v>204415.65</v>
      </c>
      <c r="V2203" s="34">
        <v>253828.16</v>
      </c>
      <c r="W2203" s="34">
        <v>-49412.510000000009</v>
      </c>
      <c r="X2203" s="36">
        <v>-0.19466914151684356</v>
      </c>
      <c r="Y2203" s="36" t="str">
        <f>IFERROR(VLOOKUP(A2203,'Pivot price tier'!$C$8:$L$2270,10,0),"")</f>
        <v xml:space="preserve"> </v>
      </c>
      <c r="Z2203" s="36" t="str">
        <f>IFERROR(VLOOKUP(A2203,'Pivot price tier by size'!$D$8:$M$2491,10,0),"")</f>
        <v xml:space="preserve"> </v>
      </c>
      <c r="AA2203" s="36" t="str">
        <f>IFERROR(VLOOKUP(A2203,'Pivot category'!$B$8:$I$2216,8,0),"")</f>
        <v xml:space="preserve"> </v>
      </c>
      <c r="AB2203" s="3" t="str">
        <f>IF(P2203&lt;$AC$1,"Bottom 5%","")</f>
        <v/>
      </c>
      <c r="AC2203"/>
      <c r="AD2203" s="34" t="s">
        <v>16465</v>
      </c>
      <c r="AE2203" s="34" t="s">
        <v>16467</v>
      </c>
    </row>
    <row r="2204" spans="1:31" hidden="1" x14ac:dyDescent="0.25">
      <c r="A2204" t="s">
        <v>5957</v>
      </c>
      <c r="B2204" t="s">
        <v>1154</v>
      </c>
      <c r="C2204" s="3" t="s">
        <v>32</v>
      </c>
      <c r="D2204" s="3" t="s">
        <v>3479</v>
      </c>
      <c r="E2204" s="3">
        <v>0</v>
      </c>
      <c r="F2204" s="3">
        <v>1000</v>
      </c>
      <c r="G2204" s="34">
        <v>29.99</v>
      </c>
      <c r="H2204" s="3" t="s">
        <v>27</v>
      </c>
      <c r="I2204" s="3" t="s">
        <v>21</v>
      </c>
      <c r="J2204" s="3" t="s">
        <v>8168</v>
      </c>
      <c r="K2204" s="3" t="s">
        <v>8170</v>
      </c>
      <c r="L2204" s="3" t="s">
        <v>8166</v>
      </c>
      <c r="M2204" s="26" t="s">
        <v>13723</v>
      </c>
      <c r="N2204"/>
      <c r="O2204" s="3">
        <v>1</v>
      </c>
      <c r="P2204" s="34">
        <v>59.98</v>
      </c>
      <c r="Q2204" s="34">
        <v>2391.1799999999998</v>
      </c>
      <c r="R2204" s="34">
        <v>-2331.1999999999998</v>
      </c>
      <c r="S2204" s="36">
        <v>-0.97491615018526423</v>
      </c>
      <c r="T2204" s="72">
        <v>59.98</v>
      </c>
      <c r="U2204" s="34">
        <v>0</v>
      </c>
      <c r="V2204" s="34">
        <v>59.98</v>
      </c>
      <c r="W2204" s="34">
        <v>-59.98</v>
      </c>
      <c r="X2204" s="36">
        <v>-1</v>
      </c>
      <c r="Y2204" s="36" t="str">
        <f>IFERROR(VLOOKUP(A2204,'Pivot price tier'!$C$8:$L$2270,10,0),"")</f>
        <v/>
      </c>
      <c r="Z2204" s="36" t="str">
        <f>IFERROR(VLOOKUP(A2204,'Pivot price tier by size'!$D$8:$M$2491,10,0),"")</f>
        <v/>
      </c>
      <c r="AA2204" s="36" t="str">
        <f>IFERROR(VLOOKUP(A2204,'Pivot category'!$B$8:$I$2216,8,0),"")</f>
        <v/>
      </c>
      <c r="AB2204" s="3" t="str">
        <f>IF(P2204&lt;$AC$1,"Bottom 5%","")</f>
        <v>Bottom 5%</v>
      </c>
      <c r="AC2204"/>
      <c r="AD2204" s="34" t="s">
        <v>16461</v>
      </c>
      <c r="AE2204" s="34" t="s">
        <v>13944</v>
      </c>
    </row>
    <row r="2205" spans="1:31" hidden="1" x14ac:dyDescent="0.25">
      <c r="A2205" t="s">
        <v>15817</v>
      </c>
      <c r="B2205" t="s">
        <v>15818</v>
      </c>
      <c r="C2205" s="3" t="s">
        <v>32</v>
      </c>
      <c r="D2205" s="3" t="s">
        <v>15386</v>
      </c>
      <c r="E2205" s="3" t="s">
        <v>5093</v>
      </c>
      <c r="F2205" s="3">
        <v>10000</v>
      </c>
      <c r="G2205" s="34">
        <v>119.99</v>
      </c>
      <c r="H2205" s="3" t="s">
        <v>12</v>
      </c>
      <c r="I2205" s="3" t="s">
        <v>74</v>
      </c>
      <c r="J2205" s="3" t="s">
        <v>15250</v>
      </c>
      <c r="K2205" s="3" t="s">
        <v>8164</v>
      </c>
      <c r="L2205" s="3" t="s">
        <v>68</v>
      </c>
      <c r="M2205" s="26">
        <v>45894</v>
      </c>
      <c r="N2205"/>
      <c r="O2205" s="3">
        <v>0</v>
      </c>
      <c r="P2205" s="34">
        <v>6479.46</v>
      </c>
      <c r="Q2205" s="34">
        <v>0</v>
      </c>
      <c r="R2205" s="34">
        <v>6479.46</v>
      </c>
      <c r="S2205" s="36" t="s">
        <v>78</v>
      </c>
      <c r="T2205" s="72" t="s">
        <v>78</v>
      </c>
      <c r="U2205" s="34">
        <v>1199.9000000000001</v>
      </c>
      <c r="V2205" s="34">
        <v>0</v>
      </c>
      <c r="W2205" s="34">
        <v>1199.9000000000001</v>
      </c>
      <c r="X2205" s="36" t="s">
        <v>78</v>
      </c>
      <c r="Y2205" s="36" t="str">
        <f>IFERROR(VLOOKUP(A2205,'Pivot price tier'!$C$8:$L$2270,10,0),"")</f>
        <v>X</v>
      </c>
      <c r="Z2205" s="36" t="str">
        <f>IFERROR(VLOOKUP(A2205,'Pivot price tier by size'!$D$8:$M$2491,10,0),"")</f>
        <v>X</v>
      </c>
      <c r="AA2205" s="36" t="str">
        <f>IFERROR(VLOOKUP(A2205,'Pivot category'!$B$8:$I$2216,8,0),"")</f>
        <v>X</v>
      </c>
      <c r="AB2205" s="3" t="str">
        <f>IF(P2205&lt;$AC$1,"Bottom 5%","")</f>
        <v>Bottom 5%</v>
      </c>
      <c r="AC2205"/>
      <c r="AD2205" s="34" t="s">
        <v>11097</v>
      </c>
      <c r="AE2205" s="34" t="s">
        <v>13964</v>
      </c>
    </row>
    <row r="2206" spans="1:31" x14ac:dyDescent="0.25">
      <c r="A2206" t="s">
        <v>5606</v>
      </c>
      <c r="B2206" t="s">
        <v>389</v>
      </c>
      <c r="C2206" s="3" t="s">
        <v>32</v>
      </c>
      <c r="D2206" s="3" t="s">
        <v>2628</v>
      </c>
      <c r="E2206" s="3">
        <v>0</v>
      </c>
      <c r="F2206" s="3">
        <v>7000</v>
      </c>
      <c r="G2206" s="34">
        <v>22.99</v>
      </c>
      <c r="H2206" s="3" t="s">
        <v>29</v>
      </c>
      <c r="I2206" s="3" t="s">
        <v>21</v>
      </c>
      <c r="J2206" s="3" t="s">
        <v>8163</v>
      </c>
      <c r="K2206" s="3" t="s">
        <v>8164</v>
      </c>
      <c r="L2206" s="3" t="s">
        <v>68</v>
      </c>
      <c r="M2206" s="26" t="s">
        <v>13723</v>
      </c>
      <c r="N2206"/>
      <c r="O2206" s="3">
        <v>130</v>
      </c>
      <c r="P2206" s="34">
        <v>176998.48</v>
      </c>
      <c r="Q2206" s="34">
        <v>132568.71</v>
      </c>
      <c r="R2206" s="34">
        <v>44429.770000000019</v>
      </c>
      <c r="S2206" s="36">
        <v>0.33514522393708157</v>
      </c>
      <c r="T2206" s="72">
        <v>1361.5267692307693</v>
      </c>
      <c r="U2206" s="34">
        <v>111303.71</v>
      </c>
      <c r="V2206" s="34">
        <v>166189.45000000001</v>
      </c>
      <c r="W2206" s="34">
        <v>-54885.740000000005</v>
      </c>
      <c r="X2206" s="36">
        <v>-0.33026007366893628</v>
      </c>
      <c r="Y2206" s="36" t="str">
        <f>IFERROR(VLOOKUP(A2206,'Pivot price tier'!$C$8:$L$2270,10,0),"")</f>
        <v xml:space="preserve"> </v>
      </c>
      <c r="Z2206" s="36" t="str">
        <f>IFERROR(VLOOKUP(A2206,'Pivot price tier by size'!$D$8:$M$2491,10,0),"")</f>
        <v xml:space="preserve"> </v>
      </c>
      <c r="AA2206" s="36" t="str">
        <f>IFERROR(VLOOKUP(A2206,'Pivot category'!$B$8:$I$2216,8,0),"")</f>
        <v xml:space="preserve"> </v>
      </c>
      <c r="AB2206" s="3" t="str">
        <f>IF(P2206&lt;$AC$1,"Bottom 5%","")</f>
        <v/>
      </c>
      <c r="AC2206"/>
      <c r="AD2206" s="34" t="s">
        <v>16459</v>
      </c>
      <c r="AE2206" s="34" t="s">
        <v>13941</v>
      </c>
    </row>
    <row r="2207" spans="1:31" x14ac:dyDescent="0.25">
      <c r="A2207" t="s">
        <v>5617</v>
      </c>
      <c r="B2207" t="s">
        <v>390</v>
      </c>
      <c r="C2207" s="3" t="s">
        <v>32</v>
      </c>
      <c r="D2207" s="3" t="s">
        <v>2629</v>
      </c>
      <c r="E2207" s="3" t="s">
        <v>5093</v>
      </c>
      <c r="F2207" s="3">
        <v>7000</v>
      </c>
      <c r="G2207" s="34">
        <v>49.99</v>
      </c>
      <c r="H2207" s="3" t="s">
        <v>12</v>
      </c>
      <c r="I2207" s="3" t="s">
        <v>23</v>
      </c>
      <c r="J2207" s="3" t="s">
        <v>8163</v>
      </c>
      <c r="K2207" s="3" t="s">
        <v>8164</v>
      </c>
      <c r="L2207" s="3" t="s">
        <v>68</v>
      </c>
      <c r="M2207" s="26" t="s">
        <v>13723</v>
      </c>
      <c r="N2207"/>
      <c r="O2207" s="3">
        <v>97</v>
      </c>
      <c r="P2207" s="34">
        <v>55838.83</v>
      </c>
      <c r="Q2207" s="34">
        <v>56010.43</v>
      </c>
      <c r="R2207" s="34">
        <v>-171.59999999999854</v>
      </c>
      <c r="S2207" s="36">
        <v>-3.0637150973488181E-3</v>
      </c>
      <c r="T2207" s="72">
        <v>575.65804123711337</v>
      </c>
      <c r="U2207" s="34">
        <v>61037.79</v>
      </c>
      <c r="V2207" s="34">
        <v>82399.45</v>
      </c>
      <c r="W2207" s="34">
        <v>-21361.659999999996</v>
      </c>
      <c r="X2207" s="36">
        <v>-0.25924517700057459</v>
      </c>
      <c r="Y2207" s="36" t="str">
        <f>IFERROR(VLOOKUP(A2207,'Pivot price tier'!$C$8:$L$2270,10,0),"")</f>
        <v xml:space="preserve"> </v>
      </c>
      <c r="Z2207" s="36" t="str">
        <f>IFERROR(VLOOKUP(A2207,'Pivot price tier by size'!$D$8:$M$2491,10,0),"")</f>
        <v xml:space="preserve"> </v>
      </c>
      <c r="AA2207" s="36" t="str">
        <f>IFERROR(VLOOKUP(A2207,'Pivot category'!$B$8:$I$2216,8,0),"")</f>
        <v xml:space="preserve"> </v>
      </c>
      <c r="AB2207" s="3" t="str">
        <f>IF(P2207&lt;$AC$1,"Bottom 5%","")</f>
        <v/>
      </c>
      <c r="AC2207"/>
      <c r="AD2207" s="34" t="s">
        <v>16465</v>
      </c>
      <c r="AE2207" s="34" t="s">
        <v>16467</v>
      </c>
    </row>
    <row r="2208" spans="1:31" x14ac:dyDescent="0.25">
      <c r="A2208" t="s">
        <v>12213</v>
      </c>
      <c r="B2208" t="s">
        <v>391</v>
      </c>
      <c r="C2208" s="3" t="s">
        <v>38</v>
      </c>
      <c r="D2208" s="3" t="s">
        <v>2630</v>
      </c>
      <c r="E2208" s="3" t="s">
        <v>5093</v>
      </c>
      <c r="F2208" s="3">
        <v>7000</v>
      </c>
      <c r="G2208" s="34">
        <v>65.989999999999995</v>
      </c>
      <c r="H2208" s="3" t="s">
        <v>12489</v>
      </c>
      <c r="I2208" s="3" t="s">
        <v>23</v>
      </c>
      <c r="J2208" s="3" t="s">
        <v>8163</v>
      </c>
      <c r="K2208" s="3" t="s">
        <v>8164</v>
      </c>
      <c r="L2208" s="3" t="s">
        <v>68</v>
      </c>
      <c r="M2208" s="26" t="s">
        <v>13723</v>
      </c>
      <c r="N2208"/>
      <c r="O2208" s="3">
        <v>98</v>
      </c>
      <c r="P2208" s="34">
        <v>209009.41</v>
      </c>
      <c r="Q2208" s="34">
        <v>208198.16</v>
      </c>
      <c r="R2208" s="34">
        <v>811.25</v>
      </c>
      <c r="S2208" s="36">
        <v>3.8965281921798933E-3</v>
      </c>
      <c r="T2208" s="72">
        <v>2132.7490816326531</v>
      </c>
      <c r="U2208" s="34">
        <v>55019.41</v>
      </c>
      <c r="V2208" s="34">
        <v>51032.99</v>
      </c>
      <c r="W2208" s="34">
        <v>3986.4200000000055</v>
      </c>
      <c r="X2208" s="36">
        <v>7.8114568634916504E-2</v>
      </c>
      <c r="Y2208" s="36" t="str">
        <f>IFERROR(VLOOKUP(A2208,'Pivot price tier'!$C$8:$L$2270,10,0),"")</f>
        <v xml:space="preserve"> </v>
      </c>
      <c r="Z2208" s="36" t="str">
        <f>IFERROR(VLOOKUP(A2208,'Pivot price tier by size'!$D$8:$M$2491,10,0),"")</f>
        <v xml:space="preserve"> </v>
      </c>
      <c r="AA2208" s="36" t="str">
        <f>IFERROR(VLOOKUP(A2208,'Pivot category'!$B$8:$I$2216,8,0),"")</f>
        <v xml:space="preserve"> </v>
      </c>
      <c r="AB2208" s="3" t="str">
        <f>IF(P2208&lt;$AC$1,"Bottom 5%","")</f>
        <v/>
      </c>
      <c r="AC2208"/>
      <c r="AD2208" s="34" t="s">
        <v>16465</v>
      </c>
      <c r="AE2208" s="34" t="s">
        <v>16467</v>
      </c>
    </row>
    <row r="2209" spans="1:31" hidden="1" x14ac:dyDescent="0.25">
      <c r="A2209" t="s">
        <v>15819</v>
      </c>
      <c r="B2209" t="s">
        <v>15820</v>
      </c>
      <c r="C2209" s="3" t="s">
        <v>32</v>
      </c>
      <c r="D2209" s="3" t="s">
        <v>16112</v>
      </c>
      <c r="E2209" s="3" t="s">
        <v>5093</v>
      </c>
      <c r="F2209" s="3">
        <v>30000</v>
      </c>
      <c r="G2209" s="34">
        <v>35.44</v>
      </c>
      <c r="H2209" s="3" t="s">
        <v>12</v>
      </c>
      <c r="I2209" s="3" t="s">
        <v>23</v>
      </c>
      <c r="J2209" s="3" t="s">
        <v>13254</v>
      </c>
      <c r="K2209" s="3" t="s">
        <v>8176</v>
      </c>
      <c r="L2209" s="3" t="s">
        <v>68</v>
      </c>
      <c r="M2209" s="26">
        <v>46023</v>
      </c>
      <c r="N2209"/>
      <c r="O2209" s="3">
        <v>1</v>
      </c>
      <c r="P2209" s="34">
        <v>3189.6</v>
      </c>
      <c r="Q2209" s="34">
        <v>0</v>
      </c>
      <c r="R2209" s="34">
        <v>3189.6</v>
      </c>
      <c r="S2209" s="36" t="s">
        <v>78</v>
      </c>
      <c r="T2209" s="72">
        <v>3189.6</v>
      </c>
      <c r="U2209" s="34" t="s">
        <v>78</v>
      </c>
      <c r="V2209" s="34" t="s">
        <v>78</v>
      </c>
      <c r="W2209" s="34" t="s">
        <v>78</v>
      </c>
      <c r="X2209" s="36" t="s">
        <v>78</v>
      </c>
      <c r="Y2209" s="36" t="str">
        <f>IFERROR(VLOOKUP(A2209,'Pivot price tier'!$C$8:$L$2270,10,0),"")</f>
        <v/>
      </c>
      <c r="Z2209" s="36" t="str">
        <f>IFERROR(VLOOKUP(A2209,'Pivot price tier by size'!$D$8:$M$2491,10,0),"")</f>
        <v/>
      </c>
      <c r="AA2209" s="36" t="str">
        <f>IFERROR(VLOOKUP(A2209,'Pivot category'!$B$8:$I$2216,8,0),"")</f>
        <v/>
      </c>
      <c r="AB2209" s="3" t="str">
        <f>IF(P2209&lt;$AC$1,"Bottom 5%","")</f>
        <v>Bottom 5%</v>
      </c>
      <c r="AC2209"/>
      <c r="AD2209" s="34" t="s">
        <v>16459</v>
      </c>
      <c r="AE2209" s="34" t="s">
        <v>13959</v>
      </c>
    </row>
    <row r="2210" spans="1:31" hidden="1" x14ac:dyDescent="0.25">
      <c r="A2210" t="s">
        <v>7558</v>
      </c>
      <c r="B2210" t="s">
        <v>1155</v>
      </c>
      <c r="C2210" s="3" t="s">
        <v>36</v>
      </c>
      <c r="D2210" s="3" t="s">
        <v>3480</v>
      </c>
      <c r="E2210" s="3" t="s">
        <v>5094</v>
      </c>
      <c r="F2210" s="3">
        <v>8000</v>
      </c>
      <c r="G2210" s="34">
        <v>12.99</v>
      </c>
      <c r="H2210" s="3" t="s">
        <v>12486</v>
      </c>
      <c r="I2210" s="3" t="s">
        <v>17</v>
      </c>
      <c r="J2210" s="3" t="s">
        <v>8168</v>
      </c>
      <c r="K2210" s="3" t="s">
        <v>8185</v>
      </c>
      <c r="L2210" s="3" t="s">
        <v>8166</v>
      </c>
      <c r="M2210" s="26" t="s">
        <v>13723</v>
      </c>
      <c r="N2210"/>
      <c r="O2210" s="3">
        <v>7</v>
      </c>
      <c r="P2210" s="34">
        <v>857.34</v>
      </c>
      <c r="Q2210" s="34">
        <v>3244.94</v>
      </c>
      <c r="R2210" s="34">
        <v>-2387.6</v>
      </c>
      <c r="S2210" s="36">
        <v>-0.73579172496255707</v>
      </c>
      <c r="T2210" s="72">
        <v>122.47714285714287</v>
      </c>
      <c r="U2210" s="34">
        <v>428.67</v>
      </c>
      <c r="V2210" s="34">
        <v>2067.37</v>
      </c>
      <c r="W2210" s="34">
        <v>-1638.6999999999998</v>
      </c>
      <c r="X2210" s="36">
        <v>-0.79264959828187509</v>
      </c>
      <c r="Y2210" s="36" t="str">
        <f>IFERROR(VLOOKUP(A2210,'Pivot price tier'!$C$8:$L$2270,10,0),"")</f>
        <v/>
      </c>
      <c r="Z2210" s="36" t="str">
        <f>IFERROR(VLOOKUP(A2210,'Pivot price tier by size'!$D$8:$M$2491,10,0),"")</f>
        <v/>
      </c>
      <c r="AA2210" s="36" t="str">
        <f>IFERROR(VLOOKUP(A2210,'Pivot category'!$B$8:$I$2216,8,0),"")</f>
        <v/>
      </c>
      <c r="AB2210" s="3" t="str">
        <f>IF(P2210&lt;$AC$1,"Bottom 5%","")</f>
        <v>Bottom 5%</v>
      </c>
      <c r="AC2210"/>
      <c r="AD2210" s="34" t="s">
        <v>16459</v>
      </c>
      <c r="AE2210" s="34" t="s">
        <v>13941</v>
      </c>
    </row>
    <row r="2211" spans="1:31" x14ac:dyDescent="0.25">
      <c r="A2211" t="s">
        <v>12215</v>
      </c>
      <c r="B2211" t="s">
        <v>393</v>
      </c>
      <c r="C2211" s="3" t="s">
        <v>32</v>
      </c>
      <c r="D2211" s="3" t="s">
        <v>2632</v>
      </c>
      <c r="E2211" s="3" t="s">
        <v>5093</v>
      </c>
      <c r="F2211" s="3">
        <v>7000</v>
      </c>
      <c r="G2211" s="34">
        <v>34.99</v>
      </c>
      <c r="H2211" s="3" t="s">
        <v>12489</v>
      </c>
      <c r="I2211" s="3" t="s">
        <v>23</v>
      </c>
      <c r="J2211" s="3" t="s">
        <v>8163</v>
      </c>
      <c r="K2211" s="3" t="s">
        <v>8164</v>
      </c>
      <c r="L2211" s="3" t="s">
        <v>68</v>
      </c>
      <c r="M2211" s="26" t="s">
        <v>13723</v>
      </c>
      <c r="N2211"/>
      <c r="O2211" s="3">
        <v>158</v>
      </c>
      <c r="P2211" s="34">
        <v>233780.96</v>
      </c>
      <c r="Q2211" s="34">
        <v>241143.82</v>
      </c>
      <c r="R2211" s="34">
        <v>-7362.8600000000151</v>
      </c>
      <c r="S2211" s="36">
        <v>-3.0533065288590122E-2</v>
      </c>
      <c r="T2211" s="72">
        <v>1479.6263291139239</v>
      </c>
      <c r="U2211" s="34">
        <v>634259.46</v>
      </c>
      <c r="V2211" s="34">
        <v>615434.96</v>
      </c>
      <c r="W2211" s="34">
        <v>18824.5</v>
      </c>
      <c r="X2211" s="36">
        <v>3.0587310152156544E-2</v>
      </c>
      <c r="Y2211" s="36" t="str">
        <f>IFERROR(VLOOKUP(A2211,'Pivot price tier'!$C$8:$L$2270,10,0),"")</f>
        <v xml:space="preserve"> </v>
      </c>
      <c r="Z2211" s="36" t="str">
        <f>IFERROR(VLOOKUP(A2211,'Pivot price tier by size'!$D$8:$M$2491,10,0),"")</f>
        <v xml:space="preserve"> </v>
      </c>
      <c r="AA2211" s="36" t="str">
        <f>IFERROR(VLOOKUP(A2211,'Pivot category'!$B$8:$I$2216,8,0),"")</f>
        <v xml:space="preserve"> </v>
      </c>
      <c r="AB2211" s="3" t="str">
        <f>IF(P2211&lt;$AC$1,"Bottom 5%","")</f>
        <v/>
      </c>
      <c r="AC2211"/>
      <c r="AD2211" s="34" t="s">
        <v>16465</v>
      </c>
      <c r="AE2211" s="34" t="s">
        <v>16467</v>
      </c>
    </row>
    <row r="2212" spans="1:31" hidden="1" x14ac:dyDescent="0.25">
      <c r="A2212" t="s">
        <v>8938</v>
      </c>
      <c r="B2212" t="s">
        <v>8937</v>
      </c>
      <c r="C2212" s="3" t="s">
        <v>69</v>
      </c>
      <c r="D2212" s="3" t="s">
        <v>8698</v>
      </c>
      <c r="E2212" s="3" t="s">
        <v>5141</v>
      </c>
      <c r="F2212" s="3">
        <v>7000</v>
      </c>
      <c r="G2212" s="34">
        <v>1.19</v>
      </c>
      <c r="H2212" s="3" t="s">
        <v>12</v>
      </c>
      <c r="I2212" s="3" t="s">
        <v>70</v>
      </c>
      <c r="J2212" s="3" t="s">
        <v>8168</v>
      </c>
      <c r="K2212" s="3" t="s">
        <v>8164</v>
      </c>
      <c r="L2212" s="3" t="s">
        <v>8167</v>
      </c>
      <c r="M2212" s="26" t="s">
        <v>13723</v>
      </c>
      <c r="N2212"/>
      <c r="O2212" s="3">
        <v>4</v>
      </c>
      <c r="P2212" s="34">
        <v>207.06</v>
      </c>
      <c r="Q2212" s="34">
        <v>1186.43</v>
      </c>
      <c r="R2212" s="34">
        <v>-979.37000000000012</v>
      </c>
      <c r="S2212" s="36">
        <v>-0.82547642928786358</v>
      </c>
      <c r="T2212" s="72">
        <v>51.765000000000001</v>
      </c>
      <c r="U2212" s="34">
        <v>23.8</v>
      </c>
      <c r="V2212" s="34">
        <v>11.9</v>
      </c>
      <c r="W2212" s="34">
        <v>11.9</v>
      </c>
      <c r="X2212" s="36">
        <v>1</v>
      </c>
      <c r="Y2212" s="36" t="str">
        <f>IFERROR(VLOOKUP(A2212,'Pivot price tier'!$C$8:$L$2270,10,0),"")</f>
        <v/>
      </c>
      <c r="Z2212" s="36" t="str">
        <f>IFERROR(VLOOKUP(A2212,'Pivot price tier by size'!$D$8:$M$2491,10,0),"")</f>
        <v/>
      </c>
      <c r="AA2212" s="36" t="str">
        <f>IFERROR(VLOOKUP(A2212,'Pivot category'!$B$8:$I$2216,8,0),"")</f>
        <v/>
      </c>
      <c r="AB2212" s="3" t="str">
        <f>IF(P2212&lt;$AC$1,"Bottom 5%","")</f>
        <v>Bottom 5%</v>
      </c>
      <c r="AC2212"/>
      <c r="AD2212" s="34" t="s">
        <v>16463</v>
      </c>
      <c r="AE2212" s="34" t="s">
        <v>13969</v>
      </c>
    </row>
    <row r="2213" spans="1:31" x14ac:dyDescent="0.25">
      <c r="A2213" t="s">
        <v>7828</v>
      </c>
      <c r="B2213" t="s">
        <v>394</v>
      </c>
      <c r="C2213" s="3" t="s">
        <v>38</v>
      </c>
      <c r="D2213" s="3" t="s">
        <v>2633</v>
      </c>
      <c r="E2213" s="3" t="s">
        <v>5093</v>
      </c>
      <c r="F2213" s="3">
        <v>7000</v>
      </c>
      <c r="G2213" s="34">
        <v>65.989999999999995</v>
      </c>
      <c r="H2213" s="3" t="s">
        <v>12</v>
      </c>
      <c r="I2213" s="3" t="s">
        <v>23</v>
      </c>
      <c r="J2213" s="3" t="s">
        <v>8163</v>
      </c>
      <c r="K2213" s="3" t="s">
        <v>8164</v>
      </c>
      <c r="L2213" s="3" t="s">
        <v>68</v>
      </c>
      <c r="M2213" s="26" t="s">
        <v>13723</v>
      </c>
      <c r="N2213"/>
      <c r="O2213" s="3">
        <v>128</v>
      </c>
      <c r="P2213" s="34">
        <v>454824.9</v>
      </c>
      <c r="Q2213" s="34">
        <v>511018.28</v>
      </c>
      <c r="R2213" s="34">
        <v>-56193.380000000005</v>
      </c>
      <c r="S2213" s="36">
        <v>-0.10996354181302481</v>
      </c>
      <c r="T2213" s="72">
        <v>3553.3195312500002</v>
      </c>
      <c r="U2213" s="34">
        <v>150119.66</v>
      </c>
      <c r="V2213" s="34">
        <v>144541.26</v>
      </c>
      <c r="W2213" s="34">
        <v>5578.3999999999942</v>
      </c>
      <c r="X2213" s="36">
        <v>3.8593824351607298E-2</v>
      </c>
      <c r="Y2213" s="36" t="str">
        <f>IFERROR(VLOOKUP(A2213,'Pivot price tier'!$C$8:$L$2270,10,0),"")</f>
        <v xml:space="preserve"> </v>
      </c>
      <c r="Z2213" s="36" t="str">
        <f>IFERROR(VLOOKUP(A2213,'Pivot price tier by size'!$D$8:$M$2491,10,0),"")</f>
        <v xml:space="preserve"> </v>
      </c>
      <c r="AA2213" s="36" t="str">
        <f>IFERROR(VLOOKUP(A2213,'Pivot category'!$B$8:$I$2216,8,0),"")</f>
        <v xml:space="preserve"> </v>
      </c>
      <c r="AB2213" s="3" t="str">
        <f>IF(P2213&lt;$AC$1,"Bottom 5%","")</f>
        <v/>
      </c>
      <c r="AC2213"/>
      <c r="AD2213" s="34" t="s">
        <v>16465</v>
      </c>
      <c r="AE2213" s="34" t="s">
        <v>16467</v>
      </c>
    </row>
    <row r="2214" spans="1:31" hidden="1" x14ac:dyDescent="0.25">
      <c r="A2214" t="s">
        <v>6689</v>
      </c>
      <c r="B2214" t="s">
        <v>5125</v>
      </c>
      <c r="C2214" s="3" t="s">
        <v>32</v>
      </c>
      <c r="D2214" s="3" t="s">
        <v>4952</v>
      </c>
      <c r="E2214" s="3">
        <v>0</v>
      </c>
      <c r="F2214" s="3">
        <v>9000</v>
      </c>
      <c r="G2214" s="34">
        <v>15.59</v>
      </c>
      <c r="H2214" s="3" t="s">
        <v>46</v>
      </c>
      <c r="I2214" s="3" t="s">
        <v>46</v>
      </c>
      <c r="J2214" s="3" t="s">
        <v>8168</v>
      </c>
      <c r="K2214" s="3" t="s">
        <v>8172</v>
      </c>
      <c r="L2214" s="3" t="s">
        <v>8167</v>
      </c>
      <c r="M2214" s="26" t="s">
        <v>13723</v>
      </c>
      <c r="N2214"/>
      <c r="O2214" s="3">
        <v>2</v>
      </c>
      <c r="P2214" s="34">
        <v>124.72</v>
      </c>
      <c r="Q2214" s="34">
        <v>145.52000000000001</v>
      </c>
      <c r="R2214" s="34">
        <v>-20.800000000000011</v>
      </c>
      <c r="S2214" s="36">
        <v>-0.14293567894447501</v>
      </c>
      <c r="T2214" s="72">
        <v>62.36</v>
      </c>
      <c r="U2214" s="34" t="s">
        <v>78</v>
      </c>
      <c r="V2214" s="34" t="s">
        <v>78</v>
      </c>
      <c r="W2214" s="34" t="s">
        <v>78</v>
      </c>
      <c r="X2214" s="36" t="s">
        <v>78</v>
      </c>
      <c r="Y2214" s="36" t="str">
        <f>IFERROR(VLOOKUP(A2214,'Pivot price tier'!$C$8:$L$2270,10,0),"")</f>
        <v/>
      </c>
      <c r="Z2214" s="36" t="str">
        <f>IFERROR(VLOOKUP(A2214,'Pivot price tier by size'!$D$8:$M$2491,10,0),"")</f>
        <v/>
      </c>
      <c r="AA2214" s="36" t="str">
        <f>IFERROR(VLOOKUP(A2214,'Pivot category'!$B$8:$I$2216,8,0),"")</f>
        <v/>
      </c>
      <c r="AB2214" s="3" t="str">
        <f>IF(P2214&lt;$AC$1,"Bottom 5%","")</f>
        <v>Bottom 5%</v>
      </c>
      <c r="AC2214"/>
      <c r="AD2214" s="34" t="s">
        <v>11100</v>
      </c>
      <c r="AE2214" s="34" t="s">
        <v>16583</v>
      </c>
    </row>
    <row r="2215" spans="1:31" x14ac:dyDescent="0.25">
      <c r="A2215" t="s">
        <v>6950</v>
      </c>
      <c r="B2215" t="s">
        <v>395</v>
      </c>
      <c r="C2215" s="3" t="s">
        <v>34</v>
      </c>
      <c r="D2215" s="3" t="s">
        <v>2634</v>
      </c>
      <c r="E2215" s="3" t="s">
        <v>5093</v>
      </c>
      <c r="F2215" s="3">
        <v>7000</v>
      </c>
      <c r="G2215" s="34">
        <v>16.989999999999998</v>
      </c>
      <c r="H2215" s="3" t="s">
        <v>12</v>
      </c>
      <c r="I2215" s="3" t="s">
        <v>23</v>
      </c>
      <c r="J2215" s="3" t="s">
        <v>8163</v>
      </c>
      <c r="K2215" s="3" t="s">
        <v>8164</v>
      </c>
      <c r="L2215" s="3" t="s">
        <v>68</v>
      </c>
      <c r="M2215" s="26" t="s">
        <v>13723</v>
      </c>
      <c r="N2215"/>
      <c r="O2215" s="3">
        <v>145</v>
      </c>
      <c r="P2215" s="34">
        <v>128427.41</v>
      </c>
      <c r="Q2215" s="34">
        <v>152162.44</v>
      </c>
      <c r="R2215" s="34">
        <v>-23735.03</v>
      </c>
      <c r="S2215" s="36">
        <v>-0.15598481464939706</v>
      </c>
      <c r="T2215" s="72">
        <v>885.70627586206899</v>
      </c>
      <c r="U2215" s="34">
        <v>205918.8</v>
      </c>
      <c r="V2215" s="34">
        <v>214040.02</v>
      </c>
      <c r="W2215" s="34">
        <v>-8121.2200000000012</v>
      </c>
      <c r="X2215" s="36">
        <v>-3.7942530560406418E-2</v>
      </c>
      <c r="Y2215" s="36" t="str">
        <f>IFERROR(VLOOKUP(A2215,'Pivot price tier'!$C$8:$L$2270,10,0),"")</f>
        <v xml:space="preserve"> </v>
      </c>
      <c r="Z2215" s="36" t="str">
        <f>IFERROR(VLOOKUP(A2215,'Pivot price tier by size'!$D$8:$M$2491,10,0),"")</f>
        <v xml:space="preserve"> </v>
      </c>
      <c r="AA2215" s="36" t="str">
        <f>IFERROR(VLOOKUP(A2215,'Pivot category'!$B$8:$I$2216,8,0),"")</f>
        <v xml:space="preserve"> </v>
      </c>
      <c r="AB2215" s="3" t="str">
        <f>IF(P2215&lt;$AC$1,"Bottom 5%","")</f>
        <v/>
      </c>
      <c r="AC2215"/>
      <c r="AD2215" s="34" t="s">
        <v>16465</v>
      </c>
      <c r="AE2215" s="34" t="s">
        <v>16467</v>
      </c>
    </row>
    <row r="2216" spans="1:31" hidden="1" x14ac:dyDescent="0.25">
      <c r="A2216" t="s">
        <v>7194</v>
      </c>
      <c r="B2216" t="s">
        <v>1160</v>
      </c>
      <c r="C2216" s="3" t="s">
        <v>69</v>
      </c>
      <c r="D2216" s="3" t="s">
        <v>3485</v>
      </c>
      <c r="E2216" s="3">
        <v>0</v>
      </c>
      <c r="F2216" s="3">
        <v>4000</v>
      </c>
      <c r="G2216" s="34">
        <v>2.79</v>
      </c>
      <c r="H2216" s="3" t="s">
        <v>8245</v>
      </c>
      <c r="I2216" s="3" t="s">
        <v>70</v>
      </c>
      <c r="J2216" s="3" t="s">
        <v>8163</v>
      </c>
      <c r="K2216" s="3" t="s">
        <v>8172</v>
      </c>
      <c r="L2216" s="3" t="s">
        <v>68</v>
      </c>
      <c r="M2216" s="26" t="s">
        <v>13723</v>
      </c>
      <c r="N2216"/>
      <c r="O2216" s="3">
        <v>74</v>
      </c>
      <c r="P2216" s="34">
        <v>11266.59</v>
      </c>
      <c r="Q2216" s="34">
        <v>10876.32</v>
      </c>
      <c r="R2216" s="34">
        <v>390.27000000000044</v>
      </c>
      <c r="S2216" s="36">
        <v>3.5882541153625436E-2</v>
      </c>
      <c r="T2216" s="72">
        <v>152.25121621621622</v>
      </c>
      <c r="U2216" s="34">
        <v>35937.33</v>
      </c>
      <c r="V2216" s="34">
        <v>43878.78</v>
      </c>
      <c r="W2216" s="34">
        <v>-7941.4499999999971</v>
      </c>
      <c r="X2216" s="36">
        <v>-0.18098611675165077</v>
      </c>
      <c r="Y2216" s="36" t="str">
        <f>IFERROR(VLOOKUP(A2216,'Pivot price tier'!$C$8:$L$2270,10,0),"")</f>
        <v/>
      </c>
      <c r="Z2216" s="36" t="str">
        <f>IFERROR(VLOOKUP(A2216,'Pivot price tier by size'!$D$8:$M$2491,10,0),"")</f>
        <v/>
      </c>
      <c r="AA2216" s="36" t="str">
        <f>IFERROR(VLOOKUP(A2216,'Pivot category'!$B$8:$I$2216,8,0),"")</f>
        <v/>
      </c>
      <c r="AB2216" s="3" t="str">
        <f>IF(P2216&lt;$AC$1,"Bottom 5%","")</f>
        <v>Bottom 5%</v>
      </c>
      <c r="AC2216"/>
      <c r="AD2216" s="34" t="s">
        <v>16463</v>
      </c>
      <c r="AE2216" s="34" t="s">
        <v>13939</v>
      </c>
    </row>
    <row r="2217" spans="1:31" x14ac:dyDescent="0.25">
      <c r="A2217" t="s">
        <v>5819</v>
      </c>
      <c r="B2217" t="s">
        <v>397</v>
      </c>
      <c r="C2217" s="3" t="s">
        <v>32</v>
      </c>
      <c r="D2217" s="3" t="s">
        <v>2636</v>
      </c>
      <c r="E2217" s="3" t="s">
        <v>5093</v>
      </c>
      <c r="F2217" s="3">
        <v>7000</v>
      </c>
      <c r="G2217" s="34">
        <v>34.99</v>
      </c>
      <c r="H2217" s="3" t="s">
        <v>12</v>
      </c>
      <c r="I2217" s="3" t="s">
        <v>23</v>
      </c>
      <c r="J2217" s="3" t="s">
        <v>8163</v>
      </c>
      <c r="K2217" s="3" t="s">
        <v>8164</v>
      </c>
      <c r="L2217" s="3" t="s">
        <v>68</v>
      </c>
      <c r="M2217" s="26" t="s">
        <v>13723</v>
      </c>
      <c r="N2217"/>
      <c r="O2217" s="3">
        <v>158</v>
      </c>
      <c r="P2217" s="34">
        <v>510246.69</v>
      </c>
      <c r="Q2217" s="34">
        <v>555780.88</v>
      </c>
      <c r="R2217" s="34">
        <v>-45534.19</v>
      </c>
      <c r="S2217" s="36">
        <v>-8.1928313187024315E-2</v>
      </c>
      <c r="T2217" s="72">
        <v>3229.4094303797469</v>
      </c>
      <c r="U2217" s="34">
        <v>1330133.6599999999</v>
      </c>
      <c r="V2217" s="34">
        <v>1318514.19</v>
      </c>
      <c r="W2217" s="34">
        <v>11619.469999999972</v>
      </c>
      <c r="X2217" s="36">
        <v>8.8125483124303905E-3</v>
      </c>
      <c r="Y2217" s="36" t="str">
        <f>IFERROR(VLOOKUP(A2217,'Pivot price tier'!$C$8:$L$2270,10,0),"")</f>
        <v xml:space="preserve"> </v>
      </c>
      <c r="Z2217" s="36" t="str">
        <f>IFERROR(VLOOKUP(A2217,'Pivot price tier by size'!$D$8:$M$2491,10,0),"")</f>
        <v xml:space="preserve"> </v>
      </c>
      <c r="AA2217" s="36" t="str">
        <f>IFERROR(VLOOKUP(A2217,'Pivot category'!$B$8:$I$2216,8,0),"")</f>
        <v xml:space="preserve"> </v>
      </c>
      <c r="AB2217" s="3" t="str">
        <f>IF(P2217&lt;$AC$1,"Bottom 5%","")</f>
        <v/>
      </c>
      <c r="AC2217"/>
      <c r="AD2217" s="34" t="s">
        <v>16465</v>
      </c>
      <c r="AE2217" s="34" t="s">
        <v>16467</v>
      </c>
    </row>
    <row r="2218" spans="1:31" x14ac:dyDescent="0.25">
      <c r="A2218" t="s">
        <v>5943</v>
      </c>
      <c r="B2218" t="s">
        <v>398</v>
      </c>
      <c r="C2218" s="3" t="s">
        <v>32</v>
      </c>
      <c r="D2218" s="3" t="s">
        <v>2637</v>
      </c>
      <c r="E2218" s="3" t="s">
        <v>5093</v>
      </c>
      <c r="F2218" s="3">
        <v>1000</v>
      </c>
      <c r="G2218" s="34">
        <v>36.99</v>
      </c>
      <c r="H2218" s="3" t="s">
        <v>26</v>
      </c>
      <c r="I2218" s="3" t="s">
        <v>15</v>
      </c>
      <c r="J2218" s="3" t="s">
        <v>8163</v>
      </c>
      <c r="K2218" s="3" t="s">
        <v>8164</v>
      </c>
      <c r="L2218" s="3" t="s">
        <v>68</v>
      </c>
      <c r="M2218" s="26" t="s">
        <v>13723</v>
      </c>
      <c r="N2218"/>
      <c r="O2218" s="3">
        <v>157</v>
      </c>
      <c r="P2218" s="34">
        <v>324333.37</v>
      </c>
      <c r="Q2218" s="34">
        <v>394525.14</v>
      </c>
      <c r="R2218" s="34">
        <v>-70191.770000000019</v>
      </c>
      <c r="S2218" s="36">
        <v>-0.17791456838466624</v>
      </c>
      <c r="T2218" s="72">
        <v>2065.8176433121021</v>
      </c>
      <c r="U2218" s="34">
        <v>459065.59</v>
      </c>
      <c r="V2218" s="34">
        <v>496652.43</v>
      </c>
      <c r="W2218" s="34">
        <v>-37586.839999999967</v>
      </c>
      <c r="X2218" s="36">
        <v>-7.5680370676933895E-2</v>
      </c>
      <c r="Y2218" s="36" t="str">
        <f>IFERROR(VLOOKUP(A2218,'Pivot price tier'!$C$8:$L$2270,10,0),"")</f>
        <v xml:space="preserve"> </v>
      </c>
      <c r="Z2218" s="36" t="str">
        <f>IFERROR(VLOOKUP(A2218,'Pivot price tier by size'!$D$8:$M$2491,10,0),"")</f>
        <v xml:space="preserve"> </v>
      </c>
      <c r="AA2218" s="36" t="str">
        <f>IFERROR(VLOOKUP(A2218,'Pivot category'!$B$8:$I$2216,8,0),"")</f>
        <v xml:space="preserve"> </v>
      </c>
      <c r="AB2218" s="3" t="str">
        <f>IF(P2218&lt;$AC$1,"Bottom 5%","")</f>
        <v/>
      </c>
      <c r="AC2218"/>
      <c r="AD2218" s="34" t="s">
        <v>16461</v>
      </c>
      <c r="AE2218" s="34" t="s">
        <v>16508</v>
      </c>
    </row>
    <row r="2219" spans="1:31" x14ac:dyDescent="0.25">
      <c r="A2219" t="s">
        <v>6437</v>
      </c>
      <c r="B2219" t="s">
        <v>6436</v>
      </c>
      <c r="C2219" s="3" t="s">
        <v>32</v>
      </c>
      <c r="D2219" s="3" t="s">
        <v>5345</v>
      </c>
      <c r="E2219" s="3" t="s">
        <v>5093</v>
      </c>
      <c r="F2219" s="3">
        <v>7000</v>
      </c>
      <c r="G2219" s="34">
        <v>42.99</v>
      </c>
      <c r="H2219" s="3" t="s">
        <v>26</v>
      </c>
      <c r="I2219" s="3" t="s">
        <v>15</v>
      </c>
      <c r="J2219" s="3" t="s">
        <v>8163</v>
      </c>
      <c r="K2219" s="3" t="s">
        <v>8164</v>
      </c>
      <c r="L2219" s="3" t="s">
        <v>68</v>
      </c>
      <c r="M2219" s="26" t="s">
        <v>13723</v>
      </c>
      <c r="N2219"/>
      <c r="O2219" s="3">
        <v>125</v>
      </c>
      <c r="P2219" s="34">
        <v>56746.89</v>
      </c>
      <c r="Q2219" s="34">
        <v>72573.33</v>
      </c>
      <c r="R2219" s="34">
        <v>-15826.440000000002</v>
      </c>
      <c r="S2219" s="36">
        <v>-0.21807515240102671</v>
      </c>
      <c r="T2219" s="72">
        <v>453.97512</v>
      </c>
      <c r="U2219" s="34">
        <v>61197.95</v>
      </c>
      <c r="V2219" s="34">
        <v>86483.01</v>
      </c>
      <c r="W2219" s="34">
        <v>-25285.059999999998</v>
      </c>
      <c r="X2219" s="36">
        <v>-0.29237025862073951</v>
      </c>
      <c r="Y2219" s="36" t="str">
        <f>IFERROR(VLOOKUP(A2219,'Pivot price tier'!$C$8:$L$2270,10,0),"")</f>
        <v xml:space="preserve"> </v>
      </c>
      <c r="Z2219" s="36" t="str">
        <f>IFERROR(VLOOKUP(A2219,'Pivot price tier by size'!$D$8:$M$2491,10,0),"")</f>
        <v xml:space="preserve"> </v>
      </c>
      <c r="AA2219" s="36" t="str">
        <f>IFERROR(VLOOKUP(A2219,'Pivot category'!$B$8:$I$2216,8,0),"")</f>
        <v xml:space="preserve"> </v>
      </c>
      <c r="AB2219" s="3" t="str">
        <f>IF(P2219&lt;$AC$1,"Bottom 5%","")</f>
        <v/>
      </c>
      <c r="AC2219"/>
      <c r="AD2219" s="34" t="s">
        <v>16461</v>
      </c>
      <c r="AE2219" s="34" t="s">
        <v>16508</v>
      </c>
    </row>
    <row r="2220" spans="1:31" hidden="1" x14ac:dyDescent="0.25">
      <c r="A2220" t="s">
        <v>15821</v>
      </c>
      <c r="B2220" t="s">
        <v>15822</v>
      </c>
      <c r="C2220" s="3" t="s">
        <v>69</v>
      </c>
      <c r="D2220" s="3" t="s">
        <v>5234</v>
      </c>
      <c r="E2220" s="3" t="s">
        <v>5141</v>
      </c>
      <c r="F2220" s="3">
        <v>7000</v>
      </c>
      <c r="G2220" s="34">
        <v>0.59</v>
      </c>
      <c r="H2220" s="3" t="s">
        <v>8245</v>
      </c>
      <c r="I2220" s="3" t="s">
        <v>70</v>
      </c>
      <c r="J2220" s="3" t="s">
        <v>8168</v>
      </c>
      <c r="K2220" s="3" t="s">
        <v>8164</v>
      </c>
      <c r="L2220" s="3" t="s">
        <v>8166</v>
      </c>
      <c r="M2220" s="26">
        <v>45992</v>
      </c>
      <c r="N2220"/>
      <c r="O2220" s="3" t="s">
        <v>78</v>
      </c>
      <c r="P2220" s="34">
        <v>1.77</v>
      </c>
      <c r="Q2220" s="34">
        <v>0</v>
      </c>
      <c r="R2220" s="34">
        <v>1.77</v>
      </c>
      <c r="S2220" s="36" t="s">
        <v>78</v>
      </c>
      <c r="T2220" s="72" t="s">
        <v>78</v>
      </c>
      <c r="U2220" s="34" t="s">
        <v>78</v>
      </c>
      <c r="V2220" s="34" t="s">
        <v>78</v>
      </c>
      <c r="W2220" s="34" t="s">
        <v>78</v>
      </c>
      <c r="X2220" s="36" t="s">
        <v>78</v>
      </c>
      <c r="Y2220" s="36" t="str">
        <f>IFERROR(VLOOKUP(A2220,'Pivot price tier'!$C$8:$L$2270,10,0),"")</f>
        <v/>
      </c>
      <c r="Z2220" s="36" t="str">
        <f>IFERROR(VLOOKUP(A2220,'Pivot price tier by size'!$D$8:$M$2491,10,0),"")</f>
        <v/>
      </c>
      <c r="AA2220" s="36" t="str">
        <f>IFERROR(VLOOKUP(A2220,'Pivot category'!$B$8:$I$2216,8,0),"")</f>
        <v/>
      </c>
      <c r="AB2220" s="3" t="str">
        <f>IF(P2220&lt;$AC$1,"Bottom 5%","")</f>
        <v>Bottom 5%</v>
      </c>
      <c r="AC2220"/>
      <c r="AD2220" s="34" t="s">
        <v>16463</v>
      </c>
      <c r="AE2220" s="34" t="s">
        <v>13939</v>
      </c>
    </row>
    <row r="2221" spans="1:31" hidden="1" x14ac:dyDescent="0.25">
      <c r="A2221" t="s">
        <v>12242</v>
      </c>
      <c r="B2221" t="s">
        <v>1162</v>
      </c>
      <c r="C2221" s="3" t="s">
        <v>32</v>
      </c>
      <c r="D2221" s="3" t="s">
        <v>3487</v>
      </c>
      <c r="E2221" s="3" t="s">
        <v>5093</v>
      </c>
      <c r="F2221" s="3">
        <v>1000</v>
      </c>
      <c r="G2221" s="34">
        <v>19.79</v>
      </c>
      <c r="H2221" s="3" t="s">
        <v>12489</v>
      </c>
      <c r="I2221" s="3" t="s">
        <v>19</v>
      </c>
      <c r="J2221" s="3" t="s">
        <v>8168</v>
      </c>
      <c r="K2221" s="3" t="s">
        <v>8164</v>
      </c>
      <c r="L2221" s="3" t="s">
        <v>8169</v>
      </c>
      <c r="M2221" s="26" t="s">
        <v>13723</v>
      </c>
      <c r="N2221"/>
      <c r="O2221" s="3" t="s">
        <v>78</v>
      </c>
      <c r="P2221" s="34">
        <v>19.79</v>
      </c>
      <c r="Q2221" s="34">
        <v>329.9</v>
      </c>
      <c r="R2221" s="34">
        <v>-310.10999999999996</v>
      </c>
      <c r="S2221" s="36">
        <v>-0.94001212488632924</v>
      </c>
      <c r="T2221" s="72" t="s">
        <v>78</v>
      </c>
      <c r="U2221" s="34" t="s">
        <v>78</v>
      </c>
      <c r="V2221" s="34" t="s">
        <v>78</v>
      </c>
      <c r="W2221" s="34" t="s">
        <v>78</v>
      </c>
      <c r="X2221" s="36" t="s">
        <v>78</v>
      </c>
      <c r="Y2221" s="36" t="str">
        <f>IFERROR(VLOOKUP(A2221,'Pivot price tier'!$C$8:$L$2270,10,0),"")</f>
        <v/>
      </c>
      <c r="Z2221" s="36" t="str">
        <f>IFERROR(VLOOKUP(A2221,'Pivot price tier by size'!$D$8:$M$2491,10,0),"")</f>
        <v/>
      </c>
      <c r="AA2221" s="36" t="str">
        <f>IFERROR(VLOOKUP(A2221,'Pivot category'!$B$8:$I$2216,8,0),"")</f>
        <v/>
      </c>
      <c r="AB2221" s="3" t="str">
        <f>IF(P2221&lt;$AC$1,"Bottom 5%","")</f>
        <v>Bottom 5%</v>
      </c>
      <c r="AC2221"/>
      <c r="AD2221" s="34" t="s">
        <v>11097</v>
      </c>
      <c r="AE2221" s="34" t="s">
        <v>13973</v>
      </c>
    </row>
    <row r="2222" spans="1:31" hidden="1" x14ac:dyDescent="0.25">
      <c r="A2222" t="s">
        <v>10666</v>
      </c>
      <c r="B2222" t="s">
        <v>10667</v>
      </c>
      <c r="C2222" s="3" t="s">
        <v>73</v>
      </c>
      <c r="D2222" s="3" t="s">
        <v>10267</v>
      </c>
      <c r="E2222" s="3">
        <v>0</v>
      </c>
      <c r="F2222" s="3">
        <v>7000</v>
      </c>
      <c r="G2222" s="34">
        <v>8.99</v>
      </c>
      <c r="H2222" s="3" t="s">
        <v>8245</v>
      </c>
      <c r="I2222" s="3" t="s">
        <v>12205</v>
      </c>
      <c r="J2222" s="3" t="s">
        <v>8168</v>
      </c>
      <c r="K2222" s="3" t="s">
        <v>8164</v>
      </c>
      <c r="L2222" s="3" t="s">
        <v>8167</v>
      </c>
      <c r="M2222" s="26" t="s">
        <v>13723</v>
      </c>
      <c r="N2222"/>
      <c r="O2222" s="3">
        <v>1</v>
      </c>
      <c r="P2222" s="34">
        <v>53.94</v>
      </c>
      <c r="Q2222" s="34">
        <v>137.9</v>
      </c>
      <c r="R2222" s="34">
        <v>-83.960000000000008</v>
      </c>
      <c r="S2222" s="36">
        <v>-0.60884699057287894</v>
      </c>
      <c r="T2222" s="72">
        <v>53.94</v>
      </c>
      <c r="U2222" s="34">
        <v>0</v>
      </c>
      <c r="V2222" s="34">
        <v>0</v>
      </c>
      <c r="W2222" s="34">
        <v>0</v>
      </c>
      <c r="X2222" s="36" t="s">
        <v>78</v>
      </c>
      <c r="Y2222" s="36" t="str">
        <f>IFERROR(VLOOKUP(A2222,'Pivot price tier'!$C$8:$L$2270,10,0),"")</f>
        <v/>
      </c>
      <c r="Z2222" s="36" t="str">
        <f>IFERROR(VLOOKUP(A2222,'Pivot price tier by size'!$D$8:$M$2491,10,0),"")</f>
        <v/>
      </c>
      <c r="AA2222" s="36" t="str">
        <f>IFERROR(VLOOKUP(A2222,'Pivot category'!$B$8:$I$2216,8,0),"")</f>
        <v/>
      </c>
      <c r="AB2222" s="3" t="str">
        <f>IF(P2222&lt;$AC$1,"Bottom 5%","")</f>
        <v>Bottom 5%</v>
      </c>
      <c r="AC2222"/>
      <c r="AD2222" s="34" t="s">
        <v>11097</v>
      </c>
      <c r="AE2222" s="34" t="s">
        <v>13976</v>
      </c>
    </row>
    <row r="2223" spans="1:31" x14ac:dyDescent="0.25">
      <c r="A2223" t="s">
        <v>7675</v>
      </c>
      <c r="B2223" t="s">
        <v>406</v>
      </c>
      <c r="C2223" s="3" t="s">
        <v>38</v>
      </c>
      <c r="D2223" s="3" t="s">
        <v>2648</v>
      </c>
      <c r="E2223" s="3" t="s">
        <v>5093</v>
      </c>
      <c r="F2223" s="3">
        <v>1000</v>
      </c>
      <c r="G2223" s="34">
        <v>14.99</v>
      </c>
      <c r="H2223" s="3" t="s">
        <v>28</v>
      </c>
      <c r="I2223" s="3" t="s">
        <v>17</v>
      </c>
      <c r="J2223" s="3" t="s">
        <v>8163</v>
      </c>
      <c r="K2223" s="3" t="s">
        <v>8164</v>
      </c>
      <c r="L2223" s="3" t="s">
        <v>68</v>
      </c>
      <c r="M2223" s="26" t="s">
        <v>13723</v>
      </c>
      <c r="N2223"/>
      <c r="O2223" s="3">
        <v>158</v>
      </c>
      <c r="P2223" s="34">
        <v>457668.56</v>
      </c>
      <c r="Q2223" s="34">
        <v>494871.22</v>
      </c>
      <c r="R2223" s="34">
        <v>-37202.659999999974</v>
      </c>
      <c r="S2223" s="36">
        <v>-7.5176446914815509E-2</v>
      </c>
      <c r="T2223" s="72">
        <v>2896.6364556962026</v>
      </c>
      <c r="U2223" s="34">
        <v>239090.69</v>
      </c>
      <c r="V2223" s="34">
        <v>240974.58</v>
      </c>
      <c r="W2223" s="34">
        <v>-1883.8899999999849</v>
      </c>
      <c r="X2223" s="36">
        <v>-7.8177955533732524E-3</v>
      </c>
      <c r="Y2223" s="36" t="str">
        <f>IFERROR(VLOOKUP(A2223,'Pivot price tier'!$C$8:$L$2270,10,0),"")</f>
        <v xml:space="preserve"> </v>
      </c>
      <c r="Z2223" s="36" t="str">
        <f>IFERROR(VLOOKUP(A2223,'Pivot price tier by size'!$D$8:$M$2491,10,0),"")</f>
        <v xml:space="preserve"> </v>
      </c>
      <c r="AA2223" s="36" t="str">
        <f>IFERROR(VLOOKUP(A2223,'Pivot category'!$B$8:$I$2216,8,0),"")</f>
        <v xml:space="preserve"> </v>
      </c>
      <c r="AB2223" s="3" t="str">
        <f>IF(P2223&lt;$AC$1,"Bottom 5%","")</f>
        <v/>
      </c>
      <c r="AC2223"/>
      <c r="AD2223" s="34" t="s">
        <v>16463</v>
      </c>
      <c r="AE2223" s="34" t="s">
        <v>13939</v>
      </c>
    </row>
    <row r="2224" spans="1:31" hidden="1" x14ac:dyDescent="0.25">
      <c r="A2224" t="s">
        <v>14693</v>
      </c>
      <c r="B2224" t="s">
        <v>14694</v>
      </c>
      <c r="C2224" s="3" t="s">
        <v>32</v>
      </c>
      <c r="D2224" s="3" t="s">
        <v>3490</v>
      </c>
      <c r="E2224" s="3" t="s">
        <v>5093</v>
      </c>
      <c r="F2224" s="3">
        <v>1000</v>
      </c>
      <c r="G2224" s="34">
        <v>10.19</v>
      </c>
      <c r="H2224" s="3" t="s">
        <v>12488</v>
      </c>
      <c r="I2224" s="3" t="s">
        <v>23</v>
      </c>
      <c r="J2224" s="3" t="s">
        <v>8168</v>
      </c>
      <c r="K2224" s="3" t="s">
        <v>8164</v>
      </c>
      <c r="L2224" s="3" t="s">
        <v>8167</v>
      </c>
      <c r="M2224" s="26">
        <v>45778</v>
      </c>
      <c r="N2224"/>
      <c r="O2224" s="3" t="s">
        <v>78</v>
      </c>
      <c r="P2224" s="34">
        <v>125.32</v>
      </c>
      <c r="Q2224" s="34">
        <v>0</v>
      </c>
      <c r="R2224" s="34">
        <v>125.32</v>
      </c>
      <c r="S2224" s="36" t="s">
        <v>78</v>
      </c>
      <c r="T2224" s="72" t="s">
        <v>78</v>
      </c>
      <c r="U2224" s="34">
        <v>701.87</v>
      </c>
      <c r="V2224" s="34">
        <v>0</v>
      </c>
      <c r="W2224" s="34">
        <v>701.87</v>
      </c>
      <c r="X2224" s="36" t="s">
        <v>78</v>
      </c>
      <c r="Y2224" s="36" t="str">
        <f>IFERROR(VLOOKUP(A2224,'Pivot price tier'!$C$8:$L$2270,10,0),"")</f>
        <v/>
      </c>
      <c r="Z2224" s="36" t="str">
        <f>IFERROR(VLOOKUP(A2224,'Pivot price tier by size'!$D$8:$M$2491,10,0),"")</f>
        <v/>
      </c>
      <c r="AA2224" s="36" t="str">
        <f>IFERROR(VLOOKUP(A2224,'Pivot category'!$B$8:$I$2216,8,0),"")</f>
        <v/>
      </c>
      <c r="AB2224" s="3" t="str">
        <f>IF(P2224&lt;$AC$1,"Bottom 5%","")</f>
        <v>Bottom 5%</v>
      </c>
      <c r="AC2224"/>
      <c r="AD2224" s="34" t="s">
        <v>16491</v>
      </c>
      <c r="AE2224" s="34" t="s">
        <v>16497</v>
      </c>
    </row>
    <row r="2225" spans="1:31" hidden="1" x14ac:dyDescent="0.25">
      <c r="A2225" t="s">
        <v>5828</v>
      </c>
      <c r="B2225" t="s">
        <v>1165</v>
      </c>
      <c r="C2225" s="3" t="s">
        <v>32</v>
      </c>
      <c r="D2225" s="3" t="s">
        <v>3491</v>
      </c>
      <c r="E2225" s="3">
        <v>0</v>
      </c>
      <c r="F2225" s="3">
        <v>1000</v>
      </c>
      <c r="G2225" s="34">
        <v>8.39</v>
      </c>
      <c r="H2225" s="3" t="s">
        <v>12488</v>
      </c>
      <c r="I2225" s="3" t="s">
        <v>21</v>
      </c>
      <c r="J2225" s="3" t="s">
        <v>8168</v>
      </c>
      <c r="K2225" s="3" t="s">
        <v>8164</v>
      </c>
      <c r="L2225" s="3" t="s">
        <v>8167</v>
      </c>
      <c r="M2225" s="26" t="s">
        <v>13723</v>
      </c>
      <c r="N2225"/>
      <c r="O2225" s="3" t="s">
        <v>78</v>
      </c>
      <c r="P2225" s="34">
        <v>1263.93</v>
      </c>
      <c r="Q2225" s="34">
        <v>467.88</v>
      </c>
      <c r="R2225" s="34">
        <v>796.05000000000007</v>
      </c>
      <c r="S2225" s="36">
        <v>1.7013977943062324</v>
      </c>
      <c r="T2225" s="72" t="s">
        <v>78</v>
      </c>
      <c r="U2225" s="34">
        <v>233.94</v>
      </c>
      <c r="V2225" s="34">
        <v>0</v>
      </c>
      <c r="W2225" s="34">
        <v>233.94</v>
      </c>
      <c r="X2225" s="36" t="s">
        <v>78</v>
      </c>
      <c r="Y2225" s="36" t="str">
        <f>IFERROR(VLOOKUP(A2225,'Pivot price tier'!$C$8:$L$2270,10,0),"")</f>
        <v/>
      </c>
      <c r="Z2225" s="36" t="str">
        <f>IFERROR(VLOOKUP(A2225,'Pivot price tier by size'!$D$8:$M$2491,10,0),"")</f>
        <v/>
      </c>
      <c r="AA2225" s="36" t="str">
        <f>IFERROR(VLOOKUP(A2225,'Pivot category'!$B$8:$I$2216,8,0),"")</f>
        <v/>
      </c>
      <c r="AB2225" s="3" t="str">
        <f>IF(P2225&lt;$AC$1,"Bottom 5%","")</f>
        <v>Bottom 5%</v>
      </c>
      <c r="AC2225"/>
      <c r="AD2225" s="34" t="s">
        <v>16491</v>
      </c>
      <c r="AE2225" s="34" t="s">
        <v>16498</v>
      </c>
    </row>
    <row r="2226" spans="1:31" hidden="1" x14ac:dyDescent="0.25">
      <c r="A2226" t="s">
        <v>5827</v>
      </c>
      <c r="B2226" t="s">
        <v>1166</v>
      </c>
      <c r="C2226" s="3" t="s">
        <v>32</v>
      </c>
      <c r="D2226" s="3" t="s">
        <v>3492</v>
      </c>
      <c r="E2226" s="3">
        <v>0</v>
      </c>
      <c r="F2226" s="3">
        <v>1000</v>
      </c>
      <c r="G2226" s="34">
        <v>10.19</v>
      </c>
      <c r="H2226" s="3" t="s">
        <v>12488</v>
      </c>
      <c r="I2226" s="3" t="s">
        <v>23</v>
      </c>
      <c r="J2226" s="3" t="s">
        <v>8168</v>
      </c>
      <c r="K2226" s="3" t="s">
        <v>8164</v>
      </c>
      <c r="L2226" s="3" t="s">
        <v>8167</v>
      </c>
      <c r="M2226" s="26" t="s">
        <v>13723</v>
      </c>
      <c r="N2226"/>
      <c r="O2226" s="3" t="s">
        <v>78</v>
      </c>
      <c r="P2226" s="34">
        <v>427.98</v>
      </c>
      <c r="Q2226" s="34">
        <v>134.97</v>
      </c>
      <c r="R2226" s="34">
        <v>293.01</v>
      </c>
      <c r="S2226" s="36">
        <v>2.1709268726383644</v>
      </c>
      <c r="T2226" s="72" t="s">
        <v>78</v>
      </c>
      <c r="U2226" s="34">
        <v>269.94</v>
      </c>
      <c r="V2226" s="34">
        <v>0</v>
      </c>
      <c r="W2226" s="34">
        <v>269.94</v>
      </c>
      <c r="X2226" s="36" t="s">
        <v>78</v>
      </c>
      <c r="Y2226" s="36" t="str">
        <f>IFERROR(VLOOKUP(A2226,'Pivot price tier'!$C$8:$L$2270,10,0),"")</f>
        <v/>
      </c>
      <c r="Z2226" s="36" t="str">
        <f>IFERROR(VLOOKUP(A2226,'Pivot price tier by size'!$D$8:$M$2491,10,0),"")</f>
        <v/>
      </c>
      <c r="AA2226" s="36" t="str">
        <f>IFERROR(VLOOKUP(A2226,'Pivot category'!$B$8:$I$2216,8,0),"")</f>
        <v/>
      </c>
      <c r="AB2226" s="3" t="str">
        <f>IF(P2226&lt;$AC$1,"Bottom 5%","")</f>
        <v>Bottom 5%</v>
      </c>
      <c r="AC2226"/>
      <c r="AD2226" s="34" t="s">
        <v>16491</v>
      </c>
      <c r="AE2226" s="34" t="s">
        <v>16497</v>
      </c>
    </row>
    <row r="2227" spans="1:31" hidden="1" x14ac:dyDescent="0.25">
      <c r="A2227" t="s">
        <v>14367</v>
      </c>
      <c r="B2227" t="s">
        <v>12979</v>
      </c>
      <c r="C2227" s="3" t="s">
        <v>32</v>
      </c>
      <c r="D2227" s="3" t="s">
        <v>12128</v>
      </c>
      <c r="E2227" s="3" t="s">
        <v>5093</v>
      </c>
      <c r="F2227" s="3">
        <v>10000</v>
      </c>
      <c r="G2227" s="34">
        <v>49.99</v>
      </c>
      <c r="H2227" s="3" t="s">
        <v>12</v>
      </c>
      <c r="I2227" s="3" t="s">
        <v>23</v>
      </c>
      <c r="J2227" s="3" t="s">
        <v>8171</v>
      </c>
      <c r="K2227" s="3" t="s">
        <v>8176</v>
      </c>
      <c r="L2227" s="3" t="s">
        <v>68</v>
      </c>
      <c r="M2227" s="26">
        <v>45474</v>
      </c>
      <c r="N2227"/>
      <c r="O2227" s="3" t="s">
        <v>78</v>
      </c>
      <c r="P2227" s="34">
        <v>99.98</v>
      </c>
      <c r="Q2227" s="34">
        <v>749.85</v>
      </c>
      <c r="R2227" s="34">
        <v>-649.87</v>
      </c>
      <c r="S2227" s="36">
        <v>-0.8666666666666667</v>
      </c>
      <c r="T2227" s="72" t="s">
        <v>78</v>
      </c>
      <c r="U2227" s="34" t="s">
        <v>78</v>
      </c>
      <c r="V2227" s="34" t="s">
        <v>78</v>
      </c>
      <c r="W2227" s="34" t="s">
        <v>78</v>
      </c>
      <c r="X2227" s="36" t="s">
        <v>78</v>
      </c>
      <c r="Y2227" s="36" t="str">
        <f>IFERROR(VLOOKUP(A2227,'Pivot price tier'!$C$8:$L$2270,10,0),"")</f>
        <v/>
      </c>
      <c r="Z2227" s="36" t="str">
        <f>IFERROR(VLOOKUP(A2227,'Pivot price tier by size'!$D$8:$M$2491,10,0),"")</f>
        <v/>
      </c>
      <c r="AA2227" s="36" t="str">
        <f>IFERROR(VLOOKUP(A2227,'Pivot category'!$B$8:$I$2216,8,0),"")</f>
        <v/>
      </c>
      <c r="AB2227" s="3" t="str">
        <f>IF(P2227&lt;$AC$1,"Bottom 5%","")</f>
        <v>Bottom 5%</v>
      </c>
      <c r="AC2227"/>
      <c r="AD2227" s="34" t="s">
        <v>16465</v>
      </c>
      <c r="AE2227" s="34" t="s">
        <v>16467</v>
      </c>
    </row>
    <row r="2228" spans="1:31" hidden="1" x14ac:dyDescent="0.25">
      <c r="A2228" t="s">
        <v>9168</v>
      </c>
      <c r="B2228" t="s">
        <v>7918</v>
      </c>
      <c r="C2228" s="3" t="s">
        <v>71</v>
      </c>
      <c r="D2228" s="3" t="s">
        <v>8140</v>
      </c>
      <c r="E2228" s="3">
        <v>0</v>
      </c>
      <c r="F2228" s="3">
        <v>7000</v>
      </c>
      <c r="G2228" s="34">
        <v>9.59</v>
      </c>
      <c r="H2228" s="3" t="s">
        <v>8245</v>
      </c>
      <c r="I2228" s="3" t="s">
        <v>12205</v>
      </c>
      <c r="J2228" s="3" t="s">
        <v>8168</v>
      </c>
      <c r="K2228" s="3" t="s">
        <v>8164</v>
      </c>
      <c r="L2228" s="3" t="s">
        <v>8167</v>
      </c>
      <c r="M2228" s="26" t="s">
        <v>13723</v>
      </c>
      <c r="N2228"/>
      <c r="O2228" s="3">
        <v>6</v>
      </c>
      <c r="P2228" s="34">
        <v>1074.08</v>
      </c>
      <c r="Q2228" s="34">
        <v>2855.73</v>
      </c>
      <c r="R2228" s="34">
        <v>-1781.65</v>
      </c>
      <c r="S2228" s="36">
        <v>-0.62388601163275248</v>
      </c>
      <c r="T2228" s="72">
        <v>179.01333333333332</v>
      </c>
      <c r="U2228" s="34">
        <v>115.08</v>
      </c>
      <c r="V2228" s="34">
        <v>105.53</v>
      </c>
      <c r="W2228" s="34">
        <v>9.5499999999999972</v>
      </c>
      <c r="X2228" s="36">
        <v>9.0495593670046448E-2</v>
      </c>
      <c r="Y2228" s="36" t="str">
        <f>IFERROR(VLOOKUP(A2228,'Pivot price tier'!$C$8:$L$2270,10,0),"")</f>
        <v/>
      </c>
      <c r="Z2228" s="36" t="str">
        <f>IFERROR(VLOOKUP(A2228,'Pivot price tier by size'!$D$8:$M$2491,10,0),"")</f>
        <v/>
      </c>
      <c r="AA2228" s="36" t="str">
        <f>IFERROR(VLOOKUP(A2228,'Pivot category'!$B$8:$I$2216,8,0),"")</f>
        <v/>
      </c>
      <c r="AB2228" s="3" t="str">
        <f>IF(P2228&lt;$AC$1,"Bottom 5%","")</f>
        <v>Bottom 5%</v>
      </c>
      <c r="AC2228"/>
      <c r="AD2228" s="34" t="s">
        <v>11100</v>
      </c>
      <c r="AE2228" s="34" t="s">
        <v>13951</v>
      </c>
    </row>
    <row r="2229" spans="1:31" hidden="1" x14ac:dyDescent="0.25">
      <c r="A2229" t="s">
        <v>7920</v>
      </c>
      <c r="B2229" t="s">
        <v>7919</v>
      </c>
      <c r="C2229" s="3" t="s">
        <v>71</v>
      </c>
      <c r="D2229" s="3" t="s">
        <v>8141</v>
      </c>
      <c r="E2229" s="3">
        <v>0</v>
      </c>
      <c r="F2229" s="3">
        <v>7000</v>
      </c>
      <c r="G2229" s="34">
        <v>1.19</v>
      </c>
      <c r="H2229" s="3" t="s">
        <v>8245</v>
      </c>
      <c r="I2229" s="3" t="s">
        <v>12205</v>
      </c>
      <c r="J2229" s="3" t="s">
        <v>8168</v>
      </c>
      <c r="K2229" s="3" t="s">
        <v>8164</v>
      </c>
      <c r="L2229" s="3" t="s">
        <v>8166</v>
      </c>
      <c r="M2229" s="26" t="s">
        <v>13723</v>
      </c>
      <c r="N2229"/>
      <c r="O2229" s="3">
        <v>2</v>
      </c>
      <c r="P2229" s="34">
        <v>35.700000000000003</v>
      </c>
      <c r="Q2229" s="34">
        <v>460.53</v>
      </c>
      <c r="R2229" s="34">
        <v>-424.83</v>
      </c>
      <c r="S2229" s="36">
        <v>-0.92248062015503873</v>
      </c>
      <c r="T2229" s="72">
        <v>17.850000000000001</v>
      </c>
      <c r="U2229" s="34" t="s">
        <v>78</v>
      </c>
      <c r="V2229" s="34" t="s">
        <v>78</v>
      </c>
      <c r="W2229" s="34" t="s">
        <v>78</v>
      </c>
      <c r="X2229" s="36" t="s">
        <v>78</v>
      </c>
      <c r="Y2229" s="36" t="str">
        <f>IFERROR(VLOOKUP(A2229,'Pivot price tier'!$C$8:$L$2270,10,0),"")</f>
        <v/>
      </c>
      <c r="Z2229" s="36" t="str">
        <f>IFERROR(VLOOKUP(A2229,'Pivot price tier by size'!$D$8:$M$2491,10,0),"")</f>
        <v/>
      </c>
      <c r="AA2229" s="36" t="str">
        <f>IFERROR(VLOOKUP(A2229,'Pivot category'!$B$8:$I$2216,8,0),"")</f>
        <v/>
      </c>
      <c r="AB2229" s="3" t="str">
        <f>IF(P2229&lt;$AC$1,"Bottom 5%","")</f>
        <v>Bottom 5%</v>
      </c>
      <c r="AC2229"/>
      <c r="AD2229" s="34" t="s">
        <v>11100</v>
      </c>
      <c r="AE2229" s="34" t="s">
        <v>13951</v>
      </c>
    </row>
    <row r="2230" spans="1:31" hidden="1" x14ac:dyDescent="0.25">
      <c r="A2230" t="s">
        <v>9356</v>
      </c>
      <c r="B2230" t="s">
        <v>9357</v>
      </c>
      <c r="C2230" s="3" t="s">
        <v>73</v>
      </c>
      <c r="D2230" s="3" t="s">
        <v>8732</v>
      </c>
      <c r="E2230" s="3">
        <v>0</v>
      </c>
      <c r="F2230" s="3">
        <v>7000</v>
      </c>
      <c r="G2230" s="34">
        <v>5.39</v>
      </c>
      <c r="H2230" s="3" t="s">
        <v>8245</v>
      </c>
      <c r="I2230" s="3" t="s">
        <v>12205</v>
      </c>
      <c r="J2230" s="3" t="s">
        <v>8168</v>
      </c>
      <c r="K2230" s="3" t="s">
        <v>8164</v>
      </c>
      <c r="L2230" s="3" t="s">
        <v>8167</v>
      </c>
      <c r="M2230" s="26" t="s">
        <v>13723</v>
      </c>
      <c r="N2230"/>
      <c r="O2230" s="3">
        <v>1</v>
      </c>
      <c r="P2230" s="34">
        <v>172.48</v>
      </c>
      <c r="Q2230" s="34">
        <v>738.43</v>
      </c>
      <c r="R2230" s="34">
        <v>-565.94999999999993</v>
      </c>
      <c r="S2230" s="36">
        <v>-0.76642335766423364</v>
      </c>
      <c r="T2230" s="72">
        <v>172.48</v>
      </c>
      <c r="U2230" s="34">
        <v>0</v>
      </c>
      <c r="V2230" s="34">
        <v>172.48</v>
      </c>
      <c r="W2230" s="34">
        <v>-172.48</v>
      </c>
      <c r="X2230" s="36">
        <v>-1</v>
      </c>
      <c r="Y2230" s="36" t="str">
        <f>IFERROR(VLOOKUP(A2230,'Pivot price tier'!$C$8:$L$2270,10,0),"")</f>
        <v/>
      </c>
      <c r="Z2230" s="36" t="str">
        <f>IFERROR(VLOOKUP(A2230,'Pivot price tier by size'!$D$8:$M$2491,10,0),"")</f>
        <v/>
      </c>
      <c r="AA2230" s="36" t="str">
        <f>IFERROR(VLOOKUP(A2230,'Pivot category'!$B$8:$I$2216,8,0),"")</f>
        <v/>
      </c>
      <c r="AB2230" s="3" t="str">
        <f>IF(P2230&lt;$AC$1,"Bottom 5%","")</f>
        <v>Bottom 5%</v>
      </c>
      <c r="AC2230"/>
      <c r="AD2230" s="34" t="s">
        <v>11100</v>
      </c>
      <c r="AE2230" s="34" t="s">
        <v>13951</v>
      </c>
    </row>
    <row r="2231" spans="1:31" hidden="1" x14ac:dyDescent="0.25">
      <c r="A2231" t="s">
        <v>7922</v>
      </c>
      <c r="B2231" t="s">
        <v>7921</v>
      </c>
      <c r="C2231" s="3" t="s">
        <v>71</v>
      </c>
      <c r="D2231" s="3" t="s">
        <v>8142</v>
      </c>
      <c r="E2231" s="3">
        <v>0</v>
      </c>
      <c r="F2231" s="3">
        <v>7000</v>
      </c>
      <c r="G2231" s="34">
        <v>1.19</v>
      </c>
      <c r="H2231" s="3" t="s">
        <v>8245</v>
      </c>
      <c r="I2231" s="3" t="s">
        <v>12205</v>
      </c>
      <c r="J2231" s="3" t="s">
        <v>8168</v>
      </c>
      <c r="K2231" s="3" t="s">
        <v>8164</v>
      </c>
      <c r="L2231" s="3" t="s">
        <v>8166</v>
      </c>
      <c r="M2231" s="26" t="s">
        <v>13723</v>
      </c>
      <c r="N2231"/>
      <c r="O2231" s="3">
        <v>2</v>
      </c>
      <c r="P2231" s="34">
        <v>72.59</v>
      </c>
      <c r="Q2231" s="34">
        <v>466.48</v>
      </c>
      <c r="R2231" s="34">
        <v>-393.89</v>
      </c>
      <c r="S2231" s="36">
        <v>-0.84438775510204078</v>
      </c>
      <c r="T2231" s="72">
        <v>36.295000000000002</v>
      </c>
      <c r="U2231" s="34">
        <v>0</v>
      </c>
      <c r="V2231" s="34">
        <v>3.57</v>
      </c>
      <c r="W2231" s="34">
        <v>-3.57</v>
      </c>
      <c r="X2231" s="36">
        <v>-1</v>
      </c>
      <c r="Y2231" s="36" t="str">
        <f>IFERROR(VLOOKUP(A2231,'Pivot price tier'!$C$8:$L$2270,10,0),"")</f>
        <v/>
      </c>
      <c r="Z2231" s="36" t="str">
        <f>IFERROR(VLOOKUP(A2231,'Pivot price tier by size'!$D$8:$M$2491,10,0),"")</f>
        <v/>
      </c>
      <c r="AA2231" s="36" t="str">
        <f>IFERROR(VLOOKUP(A2231,'Pivot category'!$B$8:$I$2216,8,0),"")</f>
        <v/>
      </c>
      <c r="AB2231" s="3" t="str">
        <f>IF(P2231&lt;$AC$1,"Bottom 5%","")</f>
        <v>Bottom 5%</v>
      </c>
      <c r="AC2231"/>
      <c r="AD2231" s="34" t="s">
        <v>11100</v>
      </c>
      <c r="AE2231" s="34" t="s">
        <v>13951</v>
      </c>
    </row>
    <row r="2232" spans="1:31" hidden="1" x14ac:dyDescent="0.25">
      <c r="A2232" t="s">
        <v>8997</v>
      </c>
      <c r="B2232" t="s">
        <v>8661</v>
      </c>
      <c r="C2232" s="3" t="s">
        <v>73</v>
      </c>
      <c r="D2232" s="3" t="s">
        <v>8624</v>
      </c>
      <c r="E2232" s="3">
        <v>0</v>
      </c>
      <c r="F2232" s="3">
        <v>7000</v>
      </c>
      <c r="G2232" s="34">
        <v>5.39</v>
      </c>
      <c r="H2232" s="3" t="s">
        <v>8245</v>
      </c>
      <c r="I2232" s="3" t="s">
        <v>12205</v>
      </c>
      <c r="J2232" s="3" t="s">
        <v>8168</v>
      </c>
      <c r="K2232" s="3" t="s">
        <v>8164</v>
      </c>
      <c r="L2232" s="3" t="s">
        <v>8167</v>
      </c>
      <c r="M2232" s="26" t="s">
        <v>13723</v>
      </c>
      <c r="N2232"/>
      <c r="O2232" s="3">
        <v>3</v>
      </c>
      <c r="P2232" s="34">
        <v>226.38</v>
      </c>
      <c r="Q2232" s="34">
        <v>706.09</v>
      </c>
      <c r="R2232" s="34">
        <v>-479.71000000000004</v>
      </c>
      <c r="S2232" s="36">
        <v>-0.67938931297709926</v>
      </c>
      <c r="T2232" s="72">
        <v>75.459999999999994</v>
      </c>
      <c r="U2232" s="34">
        <v>0</v>
      </c>
      <c r="V2232" s="34">
        <v>377.3</v>
      </c>
      <c r="W2232" s="34">
        <v>-377.3</v>
      </c>
      <c r="X2232" s="36">
        <v>-1</v>
      </c>
      <c r="Y2232" s="36" t="str">
        <f>IFERROR(VLOOKUP(A2232,'Pivot price tier'!$C$8:$L$2270,10,0),"")</f>
        <v/>
      </c>
      <c r="Z2232" s="36" t="str">
        <f>IFERROR(VLOOKUP(A2232,'Pivot price tier by size'!$D$8:$M$2491,10,0),"")</f>
        <v/>
      </c>
      <c r="AA2232" s="36" t="str">
        <f>IFERROR(VLOOKUP(A2232,'Pivot category'!$B$8:$I$2216,8,0),"")</f>
        <v/>
      </c>
      <c r="AB2232" s="3" t="str">
        <f>IF(P2232&lt;$AC$1,"Bottom 5%","")</f>
        <v>Bottom 5%</v>
      </c>
      <c r="AC2232"/>
      <c r="AD2232" s="34" t="s">
        <v>11100</v>
      </c>
      <c r="AE2232" s="34" t="s">
        <v>13951</v>
      </c>
    </row>
    <row r="2233" spans="1:31" hidden="1" x14ac:dyDescent="0.25">
      <c r="A2233" t="s">
        <v>8996</v>
      </c>
      <c r="B2233" t="s">
        <v>7923</v>
      </c>
      <c r="C2233" s="3" t="s">
        <v>71</v>
      </c>
      <c r="D2233" s="3" t="s">
        <v>8143</v>
      </c>
      <c r="E2233" s="3">
        <v>0</v>
      </c>
      <c r="F2233" s="3">
        <v>7000</v>
      </c>
      <c r="G2233" s="34">
        <v>1.19</v>
      </c>
      <c r="H2233" s="3" t="s">
        <v>8245</v>
      </c>
      <c r="I2233" s="3" t="s">
        <v>12205</v>
      </c>
      <c r="J2233" s="3" t="s">
        <v>8168</v>
      </c>
      <c r="K2233" s="3" t="s">
        <v>8164</v>
      </c>
      <c r="L2233" s="3" t="s">
        <v>8166</v>
      </c>
      <c r="M2233" s="26" t="s">
        <v>13723</v>
      </c>
      <c r="N2233"/>
      <c r="O2233" s="3">
        <v>1</v>
      </c>
      <c r="P2233" s="34">
        <v>102.34</v>
      </c>
      <c r="Q2233" s="34">
        <v>485.52</v>
      </c>
      <c r="R2233" s="34">
        <v>-383.17999999999995</v>
      </c>
      <c r="S2233" s="36">
        <v>-0.78921568627450978</v>
      </c>
      <c r="T2233" s="72">
        <v>102.34</v>
      </c>
      <c r="U2233" s="34">
        <v>5.95</v>
      </c>
      <c r="V2233" s="34">
        <v>0</v>
      </c>
      <c r="W2233" s="34">
        <v>5.95</v>
      </c>
      <c r="X2233" s="36" t="s">
        <v>78</v>
      </c>
      <c r="Y2233" s="36" t="str">
        <f>IFERROR(VLOOKUP(A2233,'Pivot price tier'!$C$8:$L$2270,10,0),"")</f>
        <v/>
      </c>
      <c r="Z2233" s="36" t="str">
        <f>IFERROR(VLOOKUP(A2233,'Pivot price tier by size'!$D$8:$M$2491,10,0),"")</f>
        <v/>
      </c>
      <c r="AA2233" s="36" t="str">
        <f>IFERROR(VLOOKUP(A2233,'Pivot category'!$B$8:$I$2216,8,0),"")</f>
        <v/>
      </c>
      <c r="AB2233" s="3" t="str">
        <f>IF(P2233&lt;$AC$1,"Bottom 5%","")</f>
        <v>Bottom 5%</v>
      </c>
      <c r="AC2233"/>
      <c r="AD2233" s="34" t="s">
        <v>11100</v>
      </c>
      <c r="AE2233" s="34" t="s">
        <v>13951</v>
      </c>
    </row>
    <row r="2234" spans="1:31" hidden="1" x14ac:dyDescent="0.25">
      <c r="A2234" t="s">
        <v>9304</v>
      </c>
      <c r="B2234" t="s">
        <v>9303</v>
      </c>
      <c r="C2234" s="3" t="s">
        <v>73</v>
      </c>
      <c r="D2234" s="3" t="s">
        <v>8733</v>
      </c>
      <c r="E2234" s="3">
        <v>0</v>
      </c>
      <c r="F2234" s="3">
        <v>7000</v>
      </c>
      <c r="G2234" s="34">
        <v>3.29</v>
      </c>
      <c r="H2234" s="3" t="s">
        <v>8245</v>
      </c>
      <c r="I2234" s="3" t="s">
        <v>12205</v>
      </c>
      <c r="J2234" s="3" t="s">
        <v>8168</v>
      </c>
      <c r="K2234" s="3" t="s">
        <v>8164</v>
      </c>
      <c r="L2234" s="3" t="s">
        <v>8167</v>
      </c>
      <c r="M2234" s="26" t="s">
        <v>13723</v>
      </c>
      <c r="N2234"/>
      <c r="O2234" s="3">
        <v>1</v>
      </c>
      <c r="P2234" s="34">
        <v>100.13</v>
      </c>
      <c r="Q2234" s="34">
        <v>671.84</v>
      </c>
      <c r="R2234" s="34">
        <v>-571.71</v>
      </c>
      <c r="S2234" s="36">
        <v>-0.85096153846153844</v>
      </c>
      <c r="T2234" s="72">
        <v>100.13</v>
      </c>
      <c r="U2234" s="34">
        <v>0</v>
      </c>
      <c r="V2234" s="34">
        <v>93.67</v>
      </c>
      <c r="W2234" s="34">
        <v>-93.67</v>
      </c>
      <c r="X2234" s="36">
        <v>-1</v>
      </c>
      <c r="Y2234" s="36" t="str">
        <f>IFERROR(VLOOKUP(A2234,'Pivot price tier'!$C$8:$L$2270,10,0),"")</f>
        <v/>
      </c>
      <c r="Z2234" s="36" t="str">
        <f>IFERROR(VLOOKUP(A2234,'Pivot price tier by size'!$D$8:$M$2491,10,0),"")</f>
        <v/>
      </c>
      <c r="AA2234" s="36" t="str">
        <f>IFERROR(VLOOKUP(A2234,'Pivot category'!$B$8:$I$2216,8,0),"")</f>
        <v/>
      </c>
      <c r="AB2234" s="3" t="str">
        <f>IF(P2234&lt;$AC$1,"Bottom 5%","")</f>
        <v>Bottom 5%</v>
      </c>
      <c r="AC2234"/>
      <c r="AD2234" s="34" t="s">
        <v>11100</v>
      </c>
      <c r="AE2234" s="34" t="s">
        <v>13951</v>
      </c>
    </row>
    <row r="2235" spans="1:31" hidden="1" x14ac:dyDescent="0.25">
      <c r="A2235" t="s">
        <v>9169</v>
      </c>
      <c r="B2235" t="s">
        <v>7924</v>
      </c>
      <c r="C2235" s="3" t="s">
        <v>71</v>
      </c>
      <c r="D2235" s="3" t="s">
        <v>8144</v>
      </c>
      <c r="E2235" s="3">
        <v>0</v>
      </c>
      <c r="F2235" s="3">
        <v>7000</v>
      </c>
      <c r="G2235" s="34">
        <v>1.19</v>
      </c>
      <c r="H2235" s="3" t="s">
        <v>8245</v>
      </c>
      <c r="I2235" s="3" t="s">
        <v>12205</v>
      </c>
      <c r="J2235" s="3" t="s">
        <v>8168</v>
      </c>
      <c r="K2235" s="3" t="s">
        <v>8164</v>
      </c>
      <c r="L2235" s="3" t="s">
        <v>8167</v>
      </c>
      <c r="M2235" s="26" t="s">
        <v>13723</v>
      </c>
      <c r="N2235"/>
      <c r="O2235" s="3">
        <v>2</v>
      </c>
      <c r="P2235" s="34">
        <v>92.82</v>
      </c>
      <c r="Q2235" s="34">
        <v>223.72</v>
      </c>
      <c r="R2235" s="34">
        <v>-130.9</v>
      </c>
      <c r="S2235" s="36">
        <v>-0.58510638297872342</v>
      </c>
      <c r="T2235" s="72">
        <v>46.41</v>
      </c>
      <c r="U2235" s="34" t="s">
        <v>78</v>
      </c>
      <c r="V2235" s="34" t="s">
        <v>78</v>
      </c>
      <c r="W2235" s="34" t="s">
        <v>78</v>
      </c>
      <c r="X2235" s="36" t="s">
        <v>78</v>
      </c>
      <c r="Y2235" s="36" t="str">
        <f>IFERROR(VLOOKUP(A2235,'Pivot price tier'!$C$8:$L$2270,10,0),"")</f>
        <v/>
      </c>
      <c r="Z2235" s="36" t="str">
        <f>IFERROR(VLOOKUP(A2235,'Pivot price tier by size'!$D$8:$M$2491,10,0),"")</f>
        <v/>
      </c>
      <c r="AA2235" s="36" t="str">
        <f>IFERROR(VLOOKUP(A2235,'Pivot category'!$B$8:$I$2216,8,0),"")</f>
        <v/>
      </c>
      <c r="AB2235" s="3" t="str">
        <f>IF(P2235&lt;$AC$1,"Bottom 5%","")</f>
        <v>Bottom 5%</v>
      </c>
      <c r="AC2235"/>
      <c r="AD2235" s="34" t="s">
        <v>11100</v>
      </c>
      <c r="AE2235" s="34" t="s">
        <v>13951</v>
      </c>
    </row>
    <row r="2236" spans="1:31" hidden="1" x14ac:dyDescent="0.25">
      <c r="A2236" t="s">
        <v>9358</v>
      </c>
      <c r="B2236" t="s">
        <v>9359</v>
      </c>
      <c r="C2236" s="3" t="s">
        <v>73</v>
      </c>
      <c r="D2236" s="3" t="s">
        <v>8734</v>
      </c>
      <c r="E2236" s="3">
        <v>0</v>
      </c>
      <c r="F2236" s="3">
        <v>7000</v>
      </c>
      <c r="G2236" s="34">
        <v>5.39</v>
      </c>
      <c r="H2236" s="3" t="s">
        <v>8245</v>
      </c>
      <c r="I2236" s="3" t="s">
        <v>12205</v>
      </c>
      <c r="J2236" s="3" t="s">
        <v>8168</v>
      </c>
      <c r="K2236" s="3" t="s">
        <v>8164</v>
      </c>
      <c r="L2236" s="3" t="s">
        <v>8167</v>
      </c>
      <c r="M2236" s="26" t="s">
        <v>13723</v>
      </c>
      <c r="N2236"/>
      <c r="O2236" s="3">
        <v>2</v>
      </c>
      <c r="P2236" s="34">
        <v>75.459999999999994</v>
      </c>
      <c r="Q2236" s="34">
        <v>754.6</v>
      </c>
      <c r="R2236" s="34">
        <v>-679.14</v>
      </c>
      <c r="S2236" s="36">
        <v>-0.9</v>
      </c>
      <c r="T2236" s="72">
        <v>37.729999999999997</v>
      </c>
      <c r="U2236" s="34">
        <v>194.04</v>
      </c>
      <c r="V2236" s="34">
        <v>355.74</v>
      </c>
      <c r="W2236" s="34">
        <v>-161.70000000000002</v>
      </c>
      <c r="X2236" s="36">
        <v>-0.45454545454545459</v>
      </c>
      <c r="Y2236" s="36" t="str">
        <f>IFERROR(VLOOKUP(A2236,'Pivot price tier'!$C$8:$L$2270,10,0),"")</f>
        <v/>
      </c>
      <c r="Z2236" s="36" t="str">
        <f>IFERROR(VLOOKUP(A2236,'Pivot price tier by size'!$D$8:$M$2491,10,0),"")</f>
        <v/>
      </c>
      <c r="AA2236" s="36" t="str">
        <f>IFERROR(VLOOKUP(A2236,'Pivot category'!$B$8:$I$2216,8,0),"")</f>
        <v/>
      </c>
      <c r="AB2236" s="3" t="str">
        <f>IF(P2236&lt;$AC$1,"Bottom 5%","")</f>
        <v>Bottom 5%</v>
      </c>
      <c r="AC2236"/>
      <c r="AD2236" s="34" t="s">
        <v>11100</v>
      </c>
      <c r="AE2236" s="34" t="s">
        <v>13951</v>
      </c>
    </row>
    <row r="2237" spans="1:31" hidden="1" x14ac:dyDescent="0.25">
      <c r="A2237" t="s">
        <v>5919</v>
      </c>
      <c r="B2237" t="s">
        <v>1167</v>
      </c>
      <c r="C2237" s="3" t="s">
        <v>32</v>
      </c>
      <c r="D2237" s="3" t="s">
        <v>3493</v>
      </c>
      <c r="E2237" s="3">
        <v>0</v>
      </c>
      <c r="F2237" s="3">
        <v>1000</v>
      </c>
      <c r="G2237" s="34">
        <v>11.99</v>
      </c>
      <c r="H2237" s="3" t="s">
        <v>29</v>
      </c>
      <c r="I2237" s="3" t="s">
        <v>17</v>
      </c>
      <c r="J2237" s="3" t="s">
        <v>8168</v>
      </c>
      <c r="K2237" s="3" t="s">
        <v>8164</v>
      </c>
      <c r="L2237" s="3" t="s">
        <v>8166</v>
      </c>
      <c r="M2237" s="26" t="s">
        <v>13723</v>
      </c>
      <c r="N2237"/>
      <c r="O2237" s="3" t="s">
        <v>78</v>
      </c>
      <c r="P2237" s="34">
        <v>11.99</v>
      </c>
      <c r="Q2237" s="34">
        <v>0</v>
      </c>
      <c r="R2237" s="34">
        <v>11.99</v>
      </c>
      <c r="S2237" s="36" t="s">
        <v>78</v>
      </c>
      <c r="T2237" s="72" t="s">
        <v>78</v>
      </c>
      <c r="U2237" s="34" t="s">
        <v>78</v>
      </c>
      <c r="V2237" s="34" t="s">
        <v>78</v>
      </c>
      <c r="W2237" s="34" t="s">
        <v>78</v>
      </c>
      <c r="X2237" s="36" t="s">
        <v>78</v>
      </c>
      <c r="Y2237" s="36" t="str">
        <f>IFERROR(VLOOKUP(A2237,'Pivot price tier'!$C$8:$L$2270,10,0),"")</f>
        <v/>
      </c>
      <c r="Z2237" s="36" t="str">
        <f>IFERROR(VLOOKUP(A2237,'Pivot price tier by size'!$D$8:$M$2491,10,0),"")</f>
        <v/>
      </c>
      <c r="AA2237" s="36" t="str">
        <f>IFERROR(VLOOKUP(A2237,'Pivot category'!$B$8:$I$2216,8,0),"")</f>
        <v/>
      </c>
      <c r="AB2237" s="3" t="str">
        <f>IF(P2237&lt;$AC$1,"Bottom 5%","")</f>
        <v>Bottom 5%</v>
      </c>
      <c r="AC2237"/>
      <c r="AD2237" s="34" t="s">
        <v>11098</v>
      </c>
      <c r="AE2237" s="34" t="s">
        <v>16479</v>
      </c>
    </row>
    <row r="2238" spans="1:31" hidden="1" x14ac:dyDescent="0.25">
      <c r="A2238" t="s">
        <v>14368</v>
      </c>
      <c r="B2238" t="s">
        <v>14369</v>
      </c>
      <c r="C2238" s="3" t="s">
        <v>69</v>
      </c>
      <c r="D2238" s="3" t="s">
        <v>14230</v>
      </c>
      <c r="E2238" s="3">
        <v>0</v>
      </c>
      <c r="F2238" s="3">
        <v>1000</v>
      </c>
      <c r="G2238" s="34">
        <v>1.99</v>
      </c>
      <c r="H2238" s="3" t="s">
        <v>29</v>
      </c>
      <c r="I2238" s="3" t="s">
        <v>70</v>
      </c>
      <c r="J2238" s="3" t="s">
        <v>8163</v>
      </c>
      <c r="K2238" s="3" t="s">
        <v>8164</v>
      </c>
      <c r="L2238" s="3" t="s">
        <v>68</v>
      </c>
      <c r="M2238" s="26">
        <v>45689</v>
      </c>
      <c r="N2238"/>
      <c r="O2238" s="3">
        <v>21</v>
      </c>
      <c r="P2238" s="34">
        <v>4493.42</v>
      </c>
      <c r="Q2238" s="34">
        <v>3661.6</v>
      </c>
      <c r="R2238" s="34">
        <v>831.82000000000016</v>
      </c>
      <c r="S2238" s="36">
        <v>0.22717391304347823</v>
      </c>
      <c r="T2238" s="72">
        <v>213.97238095238095</v>
      </c>
      <c r="U2238" s="34">
        <v>1548.22</v>
      </c>
      <c r="V2238" s="34">
        <v>2272.58</v>
      </c>
      <c r="W2238" s="34">
        <v>-724.3599999999999</v>
      </c>
      <c r="X2238" s="36">
        <v>-0.31873905429071803</v>
      </c>
      <c r="Y2238" s="36" t="str">
        <f>IFERROR(VLOOKUP(A2238,'Pivot price tier'!$C$8:$L$2270,10,0),"")</f>
        <v/>
      </c>
      <c r="Z2238" s="36" t="str">
        <f>IFERROR(VLOOKUP(A2238,'Pivot price tier by size'!$D$8:$M$2491,10,0),"")</f>
        <v/>
      </c>
      <c r="AA2238" s="36" t="str">
        <f>IFERROR(VLOOKUP(A2238,'Pivot category'!$B$8:$I$2216,8,0),"")</f>
        <v/>
      </c>
      <c r="AB2238" s="3" t="str">
        <f>IF(P2238&lt;$AC$1,"Bottom 5%","")</f>
        <v>Bottom 5%</v>
      </c>
      <c r="AC2238"/>
      <c r="AD2238" s="34" t="s">
        <v>11098</v>
      </c>
      <c r="AE2238" s="34" t="s">
        <v>16479</v>
      </c>
    </row>
    <row r="2239" spans="1:31" x14ac:dyDescent="0.25">
      <c r="A2239" t="s">
        <v>5802</v>
      </c>
      <c r="B2239" t="s">
        <v>409</v>
      </c>
      <c r="C2239" s="3" t="s">
        <v>32</v>
      </c>
      <c r="D2239" s="3" t="s">
        <v>2651</v>
      </c>
      <c r="E2239" s="3" t="s">
        <v>5093</v>
      </c>
      <c r="F2239" s="3">
        <v>1000</v>
      </c>
      <c r="G2239" s="34">
        <v>8.99</v>
      </c>
      <c r="H2239" s="3" t="s">
        <v>28</v>
      </c>
      <c r="I2239" s="3" t="s">
        <v>17</v>
      </c>
      <c r="J2239" s="3" t="s">
        <v>8163</v>
      </c>
      <c r="K2239" s="3" t="s">
        <v>8164</v>
      </c>
      <c r="L2239" s="3" t="s">
        <v>68</v>
      </c>
      <c r="M2239" s="26" t="s">
        <v>13723</v>
      </c>
      <c r="N2239"/>
      <c r="O2239" s="3">
        <v>101</v>
      </c>
      <c r="P2239" s="34">
        <v>74617</v>
      </c>
      <c r="Q2239" s="34">
        <v>69133.100000000006</v>
      </c>
      <c r="R2239" s="34">
        <v>5483.8999999999942</v>
      </c>
      <c r="S2239" s="36">
        <v>7.9323797139141616E-2</v>
      </c>
      <c r="T2239" s="72">
        <v>738.78217821782175</v>
      </c>
      <c r="U2239" s="34">
        <v>76846.52</v>
      </c>
      <c r="V2239" s="34">
        <v>79876.149999999994</v>
      </c>
      <c r="W2239" s="34">
        <v>-3029.6299999999901</v>
      </c>
      <c r="X2239" s="36">
        <v>-3.7929093978615547E-2</v>
      </c>
      <c r="Y2239" s="36" t="str">
        <f>IFERROR(VLOOKUP(A2239,'Pivot price tier'!$C$8:$L$2270,10,0),"")</f>
        <v xml:space="preserve"> </v>
      </c>
      <c r="Z2239" s="36" t="str">
        <f>IFERROR(VLOOKUP(A2239,'Pivot price tier by size'!$D$8:$M$2491,10,0),"")</f>
        <v xml:space="preserve"> </v>
      </c>
      <c r="AA2239" s="36" t="str">
        <f>IFERROR(VLOOKUP(A2239,'Pivot category'!$B$8:$I$2216,8,0),"")</f>
        <v xml:space="preserve"> </v>
      </c>
      <c r="AB2239" s="3" t="str">
        <f>IF(P2239&lt;$AC$1,"Bottom 5%","")</f>
        <v/>
      </c>
      <c r="AC2239"/>
      <c r="AD2239" s="34" t="s">
        <v>16463</v>
      </c>
      <c r="AE2239" s="34" t="s">
        <v>13939</v>
      </c>
    </row>
    <row r="2240" spans="1:31" hidden="1" x14ac:dyDescent="0.25">
      <c r="A2240" t="s">
        <v>9762</v>
      </c>
      <c r="B2240" t="s">
        <v>9786</v>
      </c>
      <c r="C2240" s="3" t="s">
        <v>32</v>
      </c>
      <c r="D2240" s="3" t="s">
        <v>8180</v>
      </c>
      <c r="E2240" s="3" t="s">
        <v>5093</v>
      </c>
      <c r="F2240" s="3">
        <v>5000</v>
      </c>
      <c r="G2240" s="34">
        <v>101.99</v>
      </c>
      <c r="H2240" s="3" t="s">
        <v>30</v>
      </c>
      <c r="I2240" s="3" t="s">
        <v>74</v>
      </c>
      <c r="J2240" s="3" t="s">
        <v>8173</v>
      </c>
      <c r="K2240" s="3" t="s">
        <v>8172</v>
      </c>
      <c r="L2240" s="3" t="s">
        <v>8167</v>
      </c>
      <c r="M2240" s="26" t="s">
        <v>13723</v>
      </c>
      <c r="N2240"/>
      <c r="O2240" s="3">
        <v>1</v>
      </c>
      <c r="P2240" s="34">
        <v>101.76</v>
      </c>
      <c r="Q2240" s="34">
        <v>203.52</v>
      </c>
      <c r="R2240" s="34">
        <v>-101.76</v>
      </c>
      <c r="S2240" s="36">
        <v>-0.5</v>
      </c>
      <c r="T2240" s="72">
        <v>101.76</v>
      </c>
      <c r="U2240" s="34">
        <v>101.76</v>
      </c>
      <c r="V2240" s="34">
        <v>305.27999999999997</v>
      </c>
      <c r="W2240" s="34">
        <v>-203.51999999999998</v>
      </c>
      <c r="X2240" s="36">
        <v>-0.66666666666666663</v>
      </c>
      <c r="Y2240" s="36" t="str">
        <f>IFERROR(VLOOKUP(A2240,'Pivot price tier'!$C$8:$L$2270,10,0),"")</f>
        <v/>
      </c>
      <c r="Z2240" s="36" t="str">
        <f>IFERROR(VLOOKUP(A2240,'Pivot price tier by size'!$D$8:$M$2491,10,0),"")</f>
        <v/>
      </c>
      <c r="AA2240" s="36" t="str">
        <f>IFERROR(VLOOKUP(A2240,'Pivot category'!$B$8:$I$2216,8,0),"")</f>
        <v/>
      </c>
      <c r="AB2240" s="3" t="str">
        <f>IF(P2240&lt;$AC$1,"Bottom 5%","")</f>
        <v>Bottom 5%</v>
      </c>
      <c r="AC2240"/>
      <c r="AD2240" s="34" t="s">
        <v>11100</v>
      </c>
      <c r="AE2240" s="34" t="s">
        <v>13949</v>
      </c>
    </row>
    <row r="2241" spans="1:31" hidden="1" x14ac:dyDescent="0.25">
      <c r="A2241" t="s">
        <v>6231</v>
      </c>
      <c r="B2241" t="s">
        <v>1170</v>
      </c>
      <c r="C2241" s="3" t="s">
        <v>32</v>
      </c>
      <c r="D2241" s="3" t="s">
        <v>3496</v>
      </c>
      <c r="E2241" s="3">
        <v>0</v>
      </c>
      <c r="F2241" s="3">
        <v>5000</v>
      </c>
      <c r="G2241" s="34">
        <v>29.99</v>
      </c>
      <c r="H2241" s="3" t="s">
        <v>27</v>
      </c>
      <c r="I2241" s="3" t="s">
        <v>23</v>
      </c>
      <c r="J2241" s="3" t="s">
        <v>8173</v>
      </c>
      <c r="K2241" s="3" t="s">
        <v>8172</v>
      </c>
      <c r="L2241" s="3" t="s">
        <v>8167</v>
      </c>
      <c r="M2241" s="26" t="s">
        <v>13723</v>
      </c>
      <c r="N2241"/>
      <c r="O2241" s="3">
        <v>1</v>
      </c>
      <c r="P2241" s="34">
        <v>2159.48</v>
      </c>
      <c r="Q2241" s="34">
        <v>1673.67</v>
      </c>
      <c r="R2241" s="34">
        <v>485.80999999999995</v>
      </c>
      <c r="S2241" s="36">
        <v>0.29026630100318451</v>
      </c>
      <c r="T2241" s="72">
        <v>2159.48</v>
      </c>
      <c r="U2241" s="34">
        <v>939.78</v>
      </c>
      <c r="V2241" s="34">
        <v>3601.31</v>
      </c>
      <c r="W2241" s="34">
        <v>-2661.5299999999997</v>
      </c>
      <c r="X2241" s="36">
        <v>-0.73904495864005049</v>
      </c>
      <c r="Y2241" s="36" t="str">
        <f>IFERROR(VLOOKUP(A2241,'Pivot price tier'!$C$8:$L$2270,10,0),"")</f>
        <v/>
      </c>
      <c r="Z2241" s="36" t="str">
        <f>IFERROR(VLOOKUP(A2241,'Pivot price tier by size'!$D$8:$M$2491,10,0),"")</f>
        <v/>
      </c>
      <c r="AA2241" s="36" t="str">
        <f>IFERROR(VLOOKUP(A2241,'Pivot category'!$B$8:$I$2216,8,0),"")</f>
        <v/>
      </c>
      <c r="AB2241" s="3" t="str">
        <f>IF(P2241&lt;$AC$1,"Bottom 5%","")</f>
        <v>Bottom 5%</v>
      </c>
      <c r="AC2241"/>
      <c r="AD2241" s="34" t="s">
        <v>16463</v>
      </c>
      <c r="AE2241" s="34" t="s">
        <v>13946</v>
      </c>
    </row>
    <row r="2242" spans="1:31" hidden="1" x14ac:dyDescent="0.25">
      <c r="A2242" t="s">
        <v>9348</v>
      </c>
      <c r="B2242" t="s">
        <v>9347</v>
      </c>
      <c r="C2242" s="3" t="s">
        <v>69</v>
      </c>
      <c r="D2242" s="3" t="s">
        <v>9102</v>
      </c>
      <c r="E2242" s="3" t="s">
        <v>5141</v>
      </c>
      <c r="F2242" s="3">
        <v>7000</v>
      </c>
      <c r="G2242" s="34">
        <v>1.19</v>
      </c>
      <c r="H2242" s="3" t="s">
        <v>25</v>
      </c>
      <c r="I2242" s="3" t="s">
        <v>70</v>
      </c>
      <c r="J2242" s="3" t="s">
        <v>8168</v>
      </c>
      <c r="K2242" s="3" t="s">
        <v>8164</v>
      </c>
      <c r="L2242" s="3" t="s">
        <v>8167</v>
      </c>
      <c r="M2242" s="26" t="s">
        <v>13723</v>
      </c>
      <c r="N2242"/>
      <c r="O2242" s="3">
        <v>5</v>
      </c>
      <c r="P2242" s="34">
        <v>167.79</v>
      </c>
      <c r="Q2242" s="34">
        <v>493.85</v>
      </c>
      <c r="R2242" s="34">
        <v>-326.06000000000006</v>
      </c>
      <c r="S2242" s="36">
        <v>-0.66024096385542164</v>
      </c>
      <c r="T2242" s="72">
        <v>33.558</v>
      </c>
      <c r="U2242" s="34">
        <v>0</v>
      </c>
      <c r="V2242" s="34">
        <v>23.8</v>
      </c>
      <c r="W2242" s="34">
        <v>-23.8</v>
      </c>
      <c r="X2242" s="36">
        <v>-1</v>
      </c>
      <c r="Y2242" s="36" t="str">
        <f>IFERROR(VLOOKUP(A2242,'Pivot price tier'!$C$8:$L$2270,10,0),"")</f>
        <v/>
      </c>
      <c r="Z2242" s="36" t="str">
        <f>IFERROR(VLOOKUP(A2242,'Pivot price tier by size'!$D$8:$M$2491,10,0),"")</f>
        <v/>
      </c>
      <c r="AA2242" s="36" t="str">
        <f>IFERROR(VLOOKUP(A2242,'Pivot category'!$B$8:$I$2216,8,0),"")</f>
        <v/>
      </c>
      <c r="AB2242" s="3" t="str">
        <f>IF(P2242&lt;$AC$1,"Bottom 5%","")</f>
        <v>Bottom 5%</v>
      </c>
      <c r="AC2242"/>
      <c r="AD2242" s="34" t="s">
        <v>11098</v>
      </c>
      <c r="AE2242" s="34" t="s">
        <v>16479</v>
      </c>
    </row>
    <row r="2243" spans="1:31" hidden="1" x14ac:dyDescent="0.25">
      <c r="A2243" t="s">
        <v>9319</v>
      </c>
      <c r="B2243" t="s">
        <v>9318</v>
      </c>
      <c r="C2243" s="3" t="s">
        <v>32</v>
      </c>
      <c r="D2243" s="3" t="s">
        <v>9077</v>
      </c>
      <c r="E2243" s="3" t="s">
        <v>5141</v>
      </c>
      <c r="F2243" s="3">
        <v>7000</v>
      </c>
      <c r="G2243" s="34">
        <v>14.99</v>
      </c>
      <c r="H2243" s="3" t="s">
        <v>25</v>
      </c>
      <c r="I2243" s="3" t="s">
        <v>19</v>
      </c>
      <c r="J2243" s="3" t="s">
        <v>8168</v>
      </c>
      <c r="K2243" s="3" t="s">
        <v>8164</v>
      </c>
      <c r="L2243" s="3" t="s">
        <v>8166</v>
      </c>
      <c r="M2243" s="26" t="s">
        <v>13723</v>
      </c>
      <c r="N2243"/>
      <c r="O2243" s="3">
        <v>11</v>
      </c>
      <c r="P2243" s="34">
        <v>1963.69</v>
      </c>
      <c r="Q2243" s="34">
        <v>17893</v>
      </c>
      <c r="R2243" s="34">
        <v>-15929.31</v>
      </c>
      <c r="S2243" s="36">
        <v>-0.89025373050913759</v>
      </c>
      <c r="T2243" s="72">
        <v>178.51727272727274</v>
      </c>
      <c r="U2243" s="34">
        <v>734.51</v>
      </c>
      <c r="V2243" s="34">
        <v>4585.71</v>
      </c>
      <c r="W2243" s="34">
        <v>-3851.2</v>
      </c>
      <c r="X2243" s="36">
        <v>-0.83982633005576024</v>
      </c>
      <c r="Y2243" s="36" t="str">
        <f>IFERROR(VLOOKUP(A2243,'Pivot price tier'!$C$8:$L$2270,10,0),"")</f>
        <v/>
      </c>
      <c r="Z2243" s="36" t="str">
        <f>IFERROR(VLOOKUP(A2243,'Pivot price tier by size'!$D$8:$M$2491,10,0),"")</f>
        <v/>
      </c>
      <c r="AA2243" s="36" t="str">
        <f>IFERROR(VLOOKUP(A2243,'Pivot category'!$B$8:$I$2216,8,0),"")</f>
        <v/>
      </c>
      <c r="AB2243" s="3" t="str">
        <f>IF(P2243&lt;$AC$1,"Bottom 5%","")</f>
        <v>Bottom 5%</v>
      </c>
      <c r="AC2243"/>
      <c r="AD2243" s="34" t="s">
        <v>11098</v>
      </c>
      <c r="AE2243" s="34" t="s">
        <v>16479</v>
      </c>
    </row>
    <row r="2244" spans="1:31" hidden="1" x14ac:dyDescent="0.25">
      <c r="A2244" t="s">
        <v>6311</v>
      </c>
      <c r="B2244" t="s">
        <v>5046</v>
      </c>
      <c r="C2244" s="3" t="s">
        <v>32</v>
      </c>
      <c r="D2244" s="3" t="s">
        <v>4915</v>
      </c>
      <c r="E2244" s="3" t="s">
        <v>5141</v>
      </c>
      <c r="F2244" s="3">
        <v>7000</v>
      </c>
      <c r="G2244" s="34">
        <v>14.99</v>
      </c>
      <c r="H2244" s="3" t="s">
        <v>28</v>
      </c>
      <c r="I2244" s="3" t="s">
        <v>19</v>
      </c>
      <c r="J2244" s="3" t="s">
        <v>8168</v>
      </c>
      <c r="K2244" s="3" t="s">
        <v>8164</v>
      </c>
      <c r="L2244" s="3" t="s">
        <v>8166</v>
      </c>
      <c r="M2244" s="26" t="s">
        <v>13723</v>
      </c>
      <c r="N2244"/>
      <c r="O2244" s="3">
        <v>1</v>
      </c>
      <c r="P2244" s="34">
        <v>89.94</v>
      </c>
      <c r="Q2244" s="34">
        <v>209.86</v>
      </c>
      <c r="R2244" s="34">
        <v>-119.92000000000002</v>
      </c>
      <c r="S2244" s="36">
        <v>-0.5714285714285714</v>
      </c>
      <c r="T2244" s="72">
        <v>89.94</v>
      </c>
      <c r="U2244" s="34">
        <v>104.93</v>
      </c>
      <c r="V2244" s="34">
        <v>29.98</v>
      </c>
      <c r="W2244" s="34">
        <v>74.95</v>
      </c>
      <c r="X2244" s="36">
        <v>2.5</v>
      </c>
      <c r="Y2244" s="36" t="str">
        <f>IFERROR(VLOOKUP(A2244,'Pivot price tier'!$C$8:$L$2270,10,0),"")</f>
        <v/>
      </c>
      <c r="Z2244" s="36" t="str">
        <f>IFERROR(VLOOKUP(A2244,'Pivot price tier by size'!$D$8:$M$2491,10,0),"")</f>
        <v/>
      </c>
      <c r="AA2244" s="36" t="str">
        <f>IFERROR(VLOOKUP(A2244,'Pivot category'!$B$8:$I$2216,8,0),"")</f>
        <v/>
      </c>
      <c r="AB2244" s="3" t="str">
        <f>IF(P2244&lt;$AC$1,"Bottom 5%","")</f>
        <v>Bottom 5%</v>
      </c>
      <c r="AC2244"/>
      <c r="AD2244" s="34" t="s">
        <v>11097</v>
      </c>
      <c r="AE2244" s="34" t="s">
        <v>16539</v>
      </c>
    </row>
    <row r="2245" spans="1:31" x14ac:dyDescent="0.25">
      <c r="A2245" t="s">
        <v>8778</v>
      </c>
      <c r="B2245" t="s">
        <v>8777</v>
      </c>
      <c r="C2245" s="3" t="s">
        <v>32</v>
      </c>
      <c r="D2245" s="3" t="s">
        <v>8666</v>
      </c>
      <c r="E2245" s="3">
        <v>0</v>
      </c>
      <c r="F2245" s="3">
        <v>7000</v>
      </c>
      <c r="G2245" s="34">
        <v>27.99</v>
      </c>
      <c r="H2245" s="3" t="s">
        <v>29</v>
      </c>
      <c r="I2245" s="3" t="s">
        <v>21</v>
      </c>
      <c r="J2245" s="3" t="s">
        <v>8163</v>
      </c>
      <c r="K2245" s="3" t="s">
        <v>8164</v>
      </c>
      <c r="L2245" s="3" t="s">
        <v>68</v>
      </c>
      <c r="M2245" s="26" t="s">
        <v>13723</v>
      </c>
      <c r="N2245"/>
      <c r="O2245" s="3">
        <v>27</v>
      </c>
      <c r="P2245" s="34">
        <v>93066.75</v>
      </c>
      <c r="Q2245" s="34">
        <v>238556.15</v>
      </c>
      <c r="R2245" s="34">
        <v>-145489.4</v>
      </c>
      <c r="S2245" s="36">
        <v>-0.60987486593827067</v>
      </c>
      <c r="T2245" s="72">
        <v>3446.9166666666665</v>
      </c>
      <c r="U2245" s="34">
        <v>54804.42</v>
      </c>
      <c r="V2245" s="34">
        <v>200146.48</v>
      </c>
      <c r="W2245" s="34">
        <v>-145342.06</v>
      </c>
      <c r="X2245" s="36">
        <v>-0.72617844690548639</v>
      </c>
      <c r="Y2245" s="36" t="str">
        <f>IFERROR(VLOOKUP(A2245,'Pivot price tier'!$C$8:$L$2270,10,0),"")</f>
        <v xml:space="preserve"> </v>
      </c>
      <c r="Z2245" s="36" t="str">
        <f>IFERROR(VLOOKUP(A2245,'Pivot price tier by size'!$D$8:$M$2491,10,0),"")</f>
        <v xml:space="preserve"> </v>
      </c>
      <c r="AA2245" s="36" t="str">
        <f>IFERROR(VLOOKUP(A2245,'Pivot category'!$B$8:$I$2216,8,0),"")</f>
        <v xml:space="preserve"> </v>
      </c>
      <c r="AB2245" s="3" t="str">
        <f>IF(P2245&lt;$AC$1,"Bottom 5%","")</f>
        <v/>
      </c>
      <c r="AC2245"/>
      <c r="AD2245" s="34" t="s">
        <v>16473</v>
      </c>
      <c r="AE2245" s="34" t="s">
        <v>16553</v>
      </c>
    </row>
    <row r="2246" spans="1:31" hidden="1" x14ac:dyDescent="0.25">
      <c r="A2246" t="s">
        <v>6068</v>
      </c>
      <c r="B2246" t="s">
        <v>1173</v>
      </c>
      <c r="C2246" s="3" t="s">
        <v>32</v>
      </c>
      <c r="D2246" s="3" t="s">
        <v>3499</v>
      </c>
      <c r="E2246" s="3">
        <v>0</v>
      </c>
      <c r="F2246" s="3">
        <v>4000</v>
      </c>
      <c r="G2246" s="34">
        <v>15.59</v>
      </c>
      <c r="H2246" s="3" t="s">
        <v>29</v>
      </c>
      <c r="I2246" s="3" t="s">
        <v>19</v>
      </c>
      <c r="J2246" s="3" t="s">
        <v>8173</v>
      </c>
      <c r="K2246" s="3" t="s">
        <v>8172</v>
      </c>
      <c r="L2246" s="3" t="s">
        <v>8167</v>
      </c>
      <c r="M2246" s="26" t="s">
        <v>13723</v>
      </c>
      <c r="N2246"/>
      <c r="O2246" s="3">
        <v>1</v>
      </c>
      <c r="P2246" s="34">
        <v>46.77</v>
      </c>
      <c r="Q2246" s="34">
        <v>691.23</v>
      </c>
      <c r="R2246" s="34">
        <v>-644.46</v>
      </c>
      <c r="S2246" s="36">
        <v>-0.93233800616292695</v>
      </c>
      <c r="T2246" s="72">
        <v>46.77</v>
      </c>
      <c r="U2246" s="34" t="s">
        <v>78</v>
      </c>
      <c r="V2246" s="34" t="s">
        <v>78</v>
      </c>
      <c r="W2246" s="34" t="s">
        <v>78</v>
      </c>
      <c r="X2246" s="36" t="s">
        <v>78</v>
      </c>
      <c r="Y2246" s="36" t="str">
        <f>IFERROR(VLOOKUP(A2246,'Pivot price tier'!$C$8:$L$2270,10,0),"")</f>
        <v/>
      </c>
      <c r="Z2246" s="36" t="str">
        <f>IFERROR(VLOOKUP(A2246,'Pivot price tier by size'!$D$8:$M$2491,10,0),"")</f>
        <v/>
      </c>
      <c r="AA2246" s="36" t="str">
        <f>IFERROR(VLOOKUP(A2246,'Pivot category'!$B$8:$I$2216,8,0),"")</f>
        <v/>
      </c>
      <c r="AB2246" s="3" t="str">
        <f>IF(P2246&lt;$AC$1,"Bottom 5%","")</f>
        <v>Bottom 5%</v>
      </c>
      <c r="AC2246"/>
      <c r="AD2246" s="34" t="s">
        <v>16463</v>
      </c>
      <c r="AE2246" s="34" t="s">
        <v>13939</v>
      </c>
    </row>
    <row r="2247" spans="1:31" hidden="1" x14ac:dyDescent="0.25">
      <c r="A2247" t="s">
        <v>8638</v>
      </c>
      <c r="B2247" t="s">
        <v>8637</v>
      </c>
      <c r="C2247" s="3" t="s">
        <v>32</v>
      </c>
      <c r="D2247" s="3" t="s">
        <v>8357</v>
      </c>
      <c r="E2247" s="3" t="s">
        <v>5093</v>
      </c>
      <c r="F2247" s="3">
        <v>8000</v>
      </c>
      <c r="G2247" s="34">
        <v>13.79</v>
      </c>
      <c r="H2247" s="3" t="s">
        <v>28</v>
      </c>
      <c r="I2247" s="3" t="s">
        <v>19</v>
      </c>
      <c r="J2247" s="3" t="s">
        <v>8168</v>
      </c>
      <c r="K2247" s="3" t="s">
        <v>8185</v>
      </c>
      <c r="L2247" s="3" t="s">
        <v>8167</v>
      </c>
      <c r="M2247" s="26" t="s">
        <v>13723</v>
      </c>
      <c r="N2247"/>
      <c r="O2247" s="3">
        <v>1</v>
      </c>
      <c r="P2247" s="34">
        <v>289.58999999999997</v>
      </c>
      <c r="Q2247" s="34">
        <v>257.48</v>
      </c>
      <c r="R2247" s="34">
        <v>32.109999999999957</v>
      </c>
      <c r="S2247" s="36">
        <v>0.12470871524001836</v>
      </c>
      <c r="T2247" s="72">
        <v>289.58999999999997</v>
      </c>
      <c r="U2247" s="34">
        <v>0</v>
      </c>
      <c r="V2247" s="34">
        <v>114.95</v>
      </c>
      <c r="W2247" s="34">
        <v>-114.95</v>
      </c>
      <c r="X2247" s="36">
        <v>-1</v>
      </c>
      <c r="Y2247" s="36" t="str">
        <f>IFERROR(VLOOKUP(A2247,'Pivot price tier'!$C$8:$L$2270,10,0),"")</f>
        <v/>
      </c>
      <c r="Z2247" s="36" t="str">
        <f>IFERROR(VLOOKUP(A2247,'Pivot price tier by size'!$D$8:$M$2491,10,0),"")</f>
        <v/>
      </c>
      <c r="AA2247" s="36" t="str">
        <f>IFERROR(VLOOKUP(A2247,'Pivot category'!$B$8:$I$2216,8,0),"")</f>
        <v/>
      </c>
      <c r="AB2247" s="3" t="str">
        <f>IF(P2247&lt;$AC$1,"Bottom 5%","")</f>
        <v>Bottom 5%</v>
      </c>
      <c r="AC2247"/>
      <c r="AD2247" s="34" t="s">
        <v>11100</v>
      </c>
      <c r="AE2247" s="34" t="s">
        <v>16578</v>
      </c>
    </row>
    <row r="2248" spans="1:31" hidden="1" x14ac:dyDescent="0.25">
      <c r="A2248" t="s">
        <v>6210</v>
      </c>
      <c r="B2248" t="s">
        <v>1174</v>
      </c>
      <c r="C2248" s="3" t="s">
        <v>32</v>
      </c>
      <c r="D2248" s="3" t="s">
        <v>3500</v>
      </c>
      <c r="E2248" s="3" t="s">
        <v>5093</v>
      </c>
      <c r="F2248" s="3">
        <v>5000</v>
      </c>
      <c r="G2248" s="34">
        <v>41.53</v>
      </c>
      <c r="H2248" s="3" t="s">
        <v>12</v>
      </c>
      <c r="I2248" s="3" t="s">
        <v>23</v>
      </c>
      <c r="J2248" s="3" t="s">
        <v>8173</v>
      </c>
      <c r="K2248" s="3" t="s">
        <v>8172</v>
      </c>
      <c r="L2248" s="3" t="s">
        <v>68</v>
      </c>
      <c r="M2248" s="26" t="s">
        <v>13723</v>
      </c>
      <c r="N2248"/>
      <c r="O2248" s="3">
        <v>5</v>
      </c>
      <c r="P2248" s="34">
        <v>2865.57</v>
      </c>
      <c r="Q2248" s="34">
        <v>5689.61</v>
      </c>
      <c r="R2248" s="34">
        <v>-2824.0399999999995</v>
      </c>
      <c r="S2248" s="36">
        <v>-0.4963503649635036</v>
      </c>
      <c r="T2248" s="72">
        <v>573.11400000000003</v>
      </c>
      <c r="U2248" s="34" t="s">
        <v>78</v>
      </c>
      <c r="V2248" s="34" t="s">
        <v>78</v>
      </c>
      <c r="W2248" s="34" t="s">
        <v>78</v>
      </c>
      <c r="X2248" s="36" t="s">
        <v>78</v>
      </c>
      <c r="Y2248" s="36" t="str">
        <f>IFERROR(VLOOKUP(A2248,'Pivot price tier'!$C$8:$L$2270,10,0),"")</f>
        <v/>
      </c>
      <c r="Z2248" s="36" t="str">
        <f>IFERROR(VLOOKUP(A2248,'Pivot price tier by size'!$D$8:$M$2491,10,0),"")</f>
        <v/>
      </c>
      <c r="AA2248" s="36" t="str">
        <f>IFERROR(VLOOKUP(A2248,'Pivot category'!$B$8:$I$2216,8,0),"")</f>
        <v/>
      </c>
      <c r="AB2248" s="3" t="str">
        <f>IF(P2248&lt;$AC$1,"Bottom 5%","")</f>
        <v>Bottom 5%</v>
      </c>
      <c r="AC2248"/>
      <c r="AD2248" s="34" t="s">
        <v>16461</v>
      </c>
      <c r="AE2248" s="34" t="s">
        <v>13972</v>
      </c>
    </row>
    <row r="2249" spans="1:31" hidden="1" x14ac:dyDescent="0.25">
      <c r="A2249" t="s">
        <v>11747</v>
      </c>
      <c r="B2249" t="s">
        <v>11802</v>
      </c>
      <c r="C2249" s="3" t="s">
        <v>32</v>
      </c>
      <c r="D2249" s="3" t="s">
        <v>3501</v>
      </c>
      <c r="E2249" s="3" t="s">
        <v>5093</v>
      </c>
      <c r="F2249" s="3">
        <v>5000</v>
      </c>
      <c r="G2249" s="34">
        <v>41.53</v>
      </c>
      <c r="H2249" s="3" t="s">
        <v>12</v>
      </c>
      <c r="I2249" s="3" t="s">
        <v>23</v>
      </c>
      <c r="J2249" s="3" t="s">
        <v>8173</v>
      </c>
      <c r="K2249" s="3" t="s">
        <v>8172</v>
      </c>
      <c r="L2249" s="3" t="s">
        <v>68</v>
      </c>
      <c r="M2249" s="26">
        <v>45108</v>
      </c>
      <c r="N2249"/>
      <c r="O2249" s="3">
        <v>3</v>
      </c>
      <c r="P2249" s="34">
        <v>1495.08</v>
      </c>
      <c r="Q2249" s="34">
        <v>5274.31</v>
      </c>
      <c r="R2249" s="34">
        <v>-3779.2300000000005</v>
      </c>
      <c r="S2249" s="36">
        <v>-0.7165354330708662</v>
      </c>
      <c r="T2249" s="72">
        <v>498.35999999999996</v>
      </c>
      <c r="U2249" s="34">
        <v>996.72</v>
      </c>
      <c r="V2249" s="34">
        <v>0</v>
      </c>
      <c r="W2249" s="34">
        <v>996.72</v>
      </c>
      <c r="X2249" s="36" t="s">
        <v>78</v>
      </c>
      <c r="Y2249" s="36" t="str">
        <f>IFERROR(VLOOKUP(A2249,'Pivot price tier'!$C$8:$L$2270,10,0),"")</f>
        <v/>
      </c>
      <c r="Z2249" s="36" t="str">
        <f>IFERROR(VLOOKUP(A2249,'Pivot price tier by size'!$D$8:$M$2491,10,0),"")</f>
        <v/>
      </c>
      <c r="AA2249" s="36" t="str">
        <f>IFERROR(VLOOKUP(A2249,'Pivot category'!$B$8:$I$2216,8,0),"")</f>
        <v/>
      </c>
      <c r="AB2249" s="3" t="str">
        <f>IF(P2249&lt;$AC$1,"Bottom 5%","")</f>
        <v>Bottom 5%</v>
      </c>
      <c r="AC2249"/>
      <c r="AD2249" s="34" t="s">
        <v>16461</v>
      </c>
      <c r="AE2249" s="34" t="s">
        <v>13972</v>
      </c>
    </row>
    <row r="2250" spans="1:31" hidden="1" x14ac:dyDescent="0.25">
      <c r="A2250" t="s">
        <v>14695</v>
      </c>
      <c r="B2250" t="s">
        <v>1175</v>
      </c>
      <c r="C2250" s="3" t="s">
        <v>32</v>
      </c>
      <c r="D2250" s="3" t="s">
        <v>3502</v>
      </c>
      <c r="E2250" s="3" t="s">
        <v>5093</v>
      </c>
      <c r="F2250" s="3">
        <v>9000</v>
      </c>
      <c r="G2250" s="34">
        <v>43.99</v>
      </c>
      <c r="H2250" s="3" t="s">
        <v>12</v>
      </c>
      <c r="I2250" s="3" t="s">
        <v>23</v>
      </c>
      <c r="J2250" s="3" t="s">
        <v>8171</v>
      </c>
      <c r="K2250" s="3" t="s">
        <v>8172</v>
      </c>
      <c r="L2250" s="3" t="s">
        <v>68</v>
      </c>
      <c r="M2250" s="26" t="s">
        <v>13723</v>
      </c>
      <c r="N2250"/>
      <c r="O2250" s="3">
        <v>0</v>
      </c>
      <c r="P2250" s="34">
        <v>13504.93</v>
      </c>
      <c r="Q2250" s="34">
        <v>50336.14</v>
      </c>
      <c r="R2250" s="34">
        <v>-36831.21</v>
      </c>
      <c r="S2250" s="36">
        <v>-0.73170509300077446</v>
      </c>
      <c r="T2250" s="72" t="s">
        <v>78</v>
      </c>
      <c r="U2250" s="34">
        <v>8622.0400000000009</v>
      </c>
      <c r="V2250" s="34">
        <v>31484.58</v>
      </c>
      <c r="W2250" s="34">
        <v>-22862.54</v>
      </c>
      <c r="X2250" s="36">
        <v>-0.72615038853940561</v>
      </c>
      <c r="Y2250" s="36" t="str">
        <f>IFERROR(VLOOKUP(A2250,'Pivot price tier'!$C$8:$L$2270,10,0),"")</f>
        <v/>
      </c>
      <c r="Z2250" s="36" t="str">
        <f>IFERROR(VLOOKUP(A2250,'Pivot price tier by size'!$D$8:$M$2491,10,0),"")</f>
        <v/>
      </c>
      <c r="AA2250" s="36" t="str">
        <f>IFERROR(VLOOKUP(A2250,'Pivot category'!$B$8:$I$2216,8,0),"")</f>
        <v/>
      </c>
      <c r="AB2250" s="3" t="str">
        <f>IF(P2250&lt;$AC$1,"Bottom 5%","")</f>
        <v>Bottom 5%</v>
      </c>
      <c r="AC2250"/>
      <c r="AD2250" s="34" t="s">
        <v>16459</v>
      </c>
      <c r="AE2250" s="34" t="s">
        <v>13941</v>
      </c>
    </row>
    <row r="2251" spans="1:31" hidden="1" x14ac:dyDescent="0.25">
      <c r="A2251" t="s">
        <v>9327</v>
      </c>
      <c r="B2251" t="s">
        <v>9326</v>
      </c>
      <c r="C2251" s="3" t="s">
        <v>32</v>
      </c>
      <c r="D2251" s="3" t="s">
        <v>8588</v>
      </c>
      <c r="E2251" s="3">
        <v>0</v>
      </c>
      <c r="F2251" s="3">
        <v>8000</v>
      </c>
      <c r="G2251" s="34">
        <v>41.99</v>
      </c>
      <c r="H2251" s="3" t="s">
        <v>29</v>
      </c>
      <c r="I2251" s="3" t="s">
        <v>23</v>
      </c>
      <c r="J2251" s="3" t="s">
        <v>8163</v>
      </c>
      <c r="K2251" s="3" t="s">
        <v>8185</v>
      </c>
      <c r="L2251" s="3" t="s">
        <v>68</v>
      </c>
      <c r="M2251" s="26" t="s">
        <v>13723</v>
      </c>
      <c r="N2251"/>
      <c r="O2251" s="3">
        <v>6</v>
      </c>
      <c r="P2251" s="34">
        <v>4199</v>
      </c>
      <c r="Q2251" s="34">
        <v>2729.35</v>
      </c>
      <c r="R2251" s="34">
        <v>1469.65</v>
      </c>
      <c r="S2251" s="36">
        <v>0.53846153846153855</v>
      </c>
      <c r="T2251" s="72">
        <v>699.83333333333337</v>
      </c>
      <c r="U2251" s="34">
        <v>27209.52</v>
      </c>
      <c r="V2251" s="34">
        <v>21414.9</v>
      </c>
      <c r="W2251" s="34">
        <v>5794.619999999999</v>
      </c>
      <c r="X2251" s="36">
        <v>0.27058823529411757</v>
      </c>
      <c r="Y2251" s="36" t="str">
        <f>IFERROR(VLOOKUP(A2251,'Pivot price tier'!$C$8:$L$2270,10,0),"")</f>
        <v/>
      </c>
      <c r="Z2251" s="36" t="str">
        <f>IFERROR(VLOOKUP(A2251,'Pivot price tier by size'!$D$8:$M$2491,10,0),"")</f>
        <v/>
      </c>
      <c r="AA2251" s="36" t="str">
        <f>IFERROR(VLOOKUP(A2251,'Pivot category'!$B$8:$I$2216,8,0),"")</f>
        <v/>
      </c>
      <c r="AB2251" s="3" t="str">
        <f>IF(P2251&lt;$AC$1,"Bottom 5%","")</f>
        <v>Bottom 5%</v>
      </c>
      <c r="AC2251"/>
      <c r="AD2251" s="34" t="s">
        <v>16460</v>
      </c>
      <c r="AE2251" s="34" t="s">
        <v>13953</v>
      </c>
    </row>
    <row r="2252" spans="1:31" hidden="1" x14ac:dyDescent="0.25">
      <c r="A2252" t="s">
        <v>14696</v>
      </c>
      <c r="B2252" t="s">
        <v>14697</v>
      </c>
      <c r="C2252" s="3" t="s">
        <v>34</v>
      </c>
      <c r="D2252" s="3" t="s">
        <v>3505</v>
      </c>
      <c r="E2252" s="3" t="s">
        <v>5093</v>
      </c>
      <c r="F2252" s="3">
        <v>4000</v>
      </c>
      <c r="G2252" s="34">
        <v>4.1900000000000004</v>
      </c>
      <c r="H2252" s="3" t="s">
        <v>25</v>
      </c>
      <c r="I2252" s="3" t="s">
        <v>17</v>
      </c>
      <c r="J2252" s="3" t="s">
        <v>8168</v>
      </c>
      <c r="K2252" s="3" t="s">
        <v>8172</v>
      </c>
      <c r="L2252" s="3" t="s">
        <v>8169</v>
      </c>
      <c r="M2252" s="26">
        <v>45778</v>
      </c>
      <c r="N2252"/>
      <c r="O2252" s="3" t="s">
        <v>78</v>
      </c>
      <c r="P2252" s="34">
        <v>20.2</v>
      </c>
      <c r="Q2252" s="34">
        <v>4.04</v>
      </c>
      <c r="R2252" s="34">
        <v>16.16</v>
      </c>
      <c r="S2252" s="36">
        <v>4</v>
      </c>
      <c r="T2252" s="72" t="s">
        <v>78</v>
      </c>
      <c r="U2252" s="34" t="s">
        <v>78</v>
      </c>
      <c r="V2252" s="34" t="s">
        <v>78</v>
      </c>
      <c r="W2252" s="34" t="s">
        <v>78</v>
      </c>
      <c r="X2252" s="36" t="s">
        <v>78</v>
      </c>
      <c r="Y2252" s="36" t="str">
        <f>IFERROR(VLOOKUP(A2252,'Pivot price tier'!$C$8:$L$2270,10,0),"")</f>
        <v/>
      </c>
      <c r="Z2252" s="36" t="str">
        <f>IFERROR(VLOOKUP(A2252,'Pivot price tier by size'!$D$8:$M$2491,10,0),"")</f>
        <v/>
      </c>
      <c r="AA2252" s="36" t="str">
        <f>IFERROR(VLOOKUP(A2252,'Pivot category'!$B$8:$I$2216,8,0),"")</f>
        <v/>
      </c>
      <c r="AB2252" s="3" t="str">
        <f>IF(P2252&lt;$AC$1,"Bottom 5%","")</f>
        <v>Bottom 5%</v>
      </c>
      <c r="AC2252"/>
      <c r="AD2252" s="34" t="s">
        <v>16478</v>
      </c>
      <c r="AE2252" s="34" t="s">
        <v>14006</v>
      </c>
    </row>
    <row r="2253" spans="1:31" hidden="1" x14ac:dyDescent="0.25">
      <c r="A2253" t="s">
        <v>7391</v>
      </c>
      <c r="B2253" t="s">
        <v>1178</v>
      </c>
      <c r="C2253" s="3" t="s">
        <v>36</v>
      </c>
      <c r="D2253" s="3" t="s">
        <v>3507</v>
      </c>
      <c r="E2253" s="3" t="s">
        <v>5094</v>
      </c>
      <c r="F2253" s="3">
        <v>1000</v>
      </c>
      <c r="G2253" s="34">
        <v>35.299999999999997</v>
      </c>
      <c r="H2253" s="3" t="s">
        <v>12486</v>
      </c>
      <c r="I2253" s="3" t="s">
        <v>19</v>
      </c>
      <c r="J2253" s="3" t="s">
        <v>8165</v>
      </c>
      <c r="K2253" s="3" t="s">
        <v>8164</v>
      </c>
      <c r="L2253" s="3" t="s">
        <v>8169</v>
      </c>
      <c r="M2253" s="26" t="s">
        <v>13723</v>
      </c>
      <c r="N2253"/>
      <c r="O2253" s="3" t="s">
        <v>78</v>
      </c>
      <c r="P2253" s="34">
        <v>0</v>
      </c>
      <c r="Q2253" s="34">
        <v>0</v>
      </c>
      <c r="R2253" s="34">
        <v>0</v>
      </c>
      <c r="S2253" s="36" t="s">
        <v>78</v>
      </c>
      <c r="T2253" s="72" t="s">
        <v>78</v>
      </c>
      <c r="U2253" s="34" t="s">
        <v>78</v>
      </c>
      <c r="V2253" s="34" t="s">
        <v>78</v>
      </c>
      <c r="W2253" s="34" t="s">
        <v>78</v>
      </c>
      <c r="X2253" s="36" t="s">
        <v>78</v>
      </c>
      <c r="Y2253" s="36" t="str">
        <f>IFERROR(VLOOKUP(A2253,'Pivot price tier'!$C$8:$L$2270,10,0),"")</f>
        <v/>
      </c>
      <c r="Z2253" s="36" t="str">
        <f>IFERROR(VLOOKUP(A2253,'Pivot price tier by size'!$D$8:$M$2491,10,0),"")</f>
        <v/>
      </c>
      <c r="AA2253" s="36" t="str">
        <f>IFERROR(VLOOKUP(A2253,'Pivot category'!$B$8:$I$2216,8,0),"")</f>
        <v/>
      </c>
      <c r="AB2253" s="3" t="str">
        <f>IF(P2253&lt;$AC$1,"Bottom 5%","")</f>
        <v>Bottom 5%</v>
      </c>
      <c r="AC2253"/>
      <c r="AD2253" s="34" t="s">
        <v>16465</v>
      </c>
      <c r="AE2253" s="34" t="s">
        <v>16467</v>
      </c>
    </row>
    <row r="2254" spans="1:31" x14ac:dyDescent="0.25">
      <c r="A2254" t="s">
        <v>5678</v>
      </c>
      <c r="B2254" t="s">
        <v>426</v>
      </c>
      <c r="C2254" s="3" t="s">
        <v>32</v>
      </c>
      <c r="D2254" s="3" t="s">
        <v>2672</v>
      </c>
      <c r="E2254" s="3">
        <v>0</v>
      </c>
      <c r="F2254" s="3">
        <v>1000</v>
      </c>
      <c r="G2254" s="34">
        <v>34.99</v>
      </c>
      <c r="H2254" s="3" t="s">
        <v>27</v>
      </c>
      <c r="I2254" s="3" t="s">
        <v>23</v>
      </c>
      <c r="J2254" s="3" t="s">
        <v>8163</v>
      </c>
      <c r="K2254" s="3" t="s">
        <v>8164</v>
      </c>
      <c r="L2254" s="3" t="s">
        <v>68</v>
      </c>
      <c r="M2254" s="26" t="s">
        <v>13723</v>
      </c>
      <c r="N2254"/>
      <c r="O2254" s="3">
        <v>151</v>
      </c>
      <c r="P2254" s="34">
        <v>182683</v>
      </c>
      <c r="Q2254" s="34">
        <v>193610.32</v>
      </c>
      <c r="R2254" s="34">
        <v>-10927.320000000007</v>
      </c>
      <c r="S2254" s="36">
        <v>-5.6439760029320829E-2</v>
      </c>
      <c r="T2254" s="72">
        <v>1209.8211920529802</v>
      </c>
      <c r="U2254" s="34">
        <v>224758.95</v>
      </c>
      <c r="V2254" s="34">
        <v>278132.18</v>
      </c>
      <c r="W2254" s="34">
        <v>-53373.229999999981</v>
      </c>
      <c r="X2254" s="36">
        <v>-0.19189879430708079</v>
      </c>
      <c r="Y2254" s="36" t="str">
        <f>IFERROR(VLOOKUP(A2254,'Pivot price tier'!$C$8:$L$2270,10,0),"")</f>
        <v xml:space="preserve"> </v>
      </c>
      <c r="Z2254" s="36" t="str">
        <f>IFERROR(VLOOKUP(A2254,'Pivot price tier by size'!$D$8:$M$2491,10,0),"")</f>
        <v xml:space="preserve"> </v>
      </c>
      <c r="AA2254" s="36" t="str">
        <f>IFERROR(VLOOKUP(A2254,'Pivot category'!$B$8:$I$2216,8,0),"")</f>
        <v xml:space="preserve"> </v>
      </c>
      <c r="AB2254" s="3" t="str">
        <f>IF(P2254&lt;$AC$1,"Bottom 5%","")</f>
        <v/>
      </c>
      <c r="AC2254"/>
      <c r="AD2254" s="34" t="s">
        <v>16463</v>
      </c>
      <c r="AE2254" s="34" t="s">
        <v>13969</v>
      </c>
    </row>
    <row r="2255" spans="1:31" hidden="1" x14ac:dyDescent="0.25">
      <c r="A2255" t="s">
        <v>7071</v>
      </c>
      <c r="B2255" t="s">
        <v>1180</v>
      </c>
      <c r="C2255" s="3" t="s">
        <v>72</v>
      </c>
      <c r="D2255" s="3" t="s">
        <v>3509</v>
      </c>
      <c r="E2255" s="3" t="s">
        <v>5094</v>
      </c>
      <c r="F2255" s="3">
        <v>4000</v>
      </c>
      <c r="G2255" s="34">
        <v>5.69</v>
      </c>
      <c r="H2255" s="3" t="s">
        <v>12486</v>
      </c>
      <c r="I2255" s="3" t="s">
        <v>70</v>
      </c>
      <c r="J2255" s="3" t="s">
        <v>8168</v>
      </c>
      <c r="K2255" s="3" t="s">
        <v>8172</v>
      </c>
      <c r="L2255" s="3" t="s">
        <v>8169</v>
      </c>
      <c r="M2255" s="26" t="s">
        <v>13723</v>
      </c>
      <c r="N2255"/>
      <c r="O2255" s="3" t="s">
        <v>78</v>
      </c>
      <c r="P2255" s="34">
        <v>33.6</v>
      </c>
      <c r="Q2255" s="34">
        <v>0</v>
      </c>
      <c r="R2255" s="34">
        <v>33.6</v>
      </c>
      <c r="S2255" s="36" t="s">
        <v>78</v>
      </c>
      <c r="T2255" s="72" t="s">
        <v>78</v>
      </c>
      <c r="U2255" s="34" t="s">
        <v>78</v>
      </c>
      <c r="V2255" s="34" t="s">
        <v>78</v>
      </c>
      <c r="W2255" s="34" t="s">
        <v>78</v>
      </c>
      <c r="X2255" s="36" t="s">
        <v>78</v>
      </c>
      <c r="Y2255" s="36" t="str">
        <f>IFERROR(VLOOKUP(A2255,'Pivot price tier'!$C$8:$L$2270,10,0),"")</f>
        <v/>
      </c>
      <c r="Z2255" s="36" t="str">
        <f>IFERROR(VLOOKUP(A2255,'Pivot price tier by size'!$D$8:$M$2491,10,0),"")</f>
        <v/>
      </c>
      <c r="AA2255" s="36" t="str">
        <f>IFERROR(VLOOKUP(A2255,'Pivot category'!$B$8:$I$2216,8,0),"")</f>
        <v/>
      </c>
      <c r="AB2255" s="3" t="str">
        <f>IF(P2255&lt;$AC$1,"Bottom 5%","")</f>
        <v>Bottom 5%</v>
      </c>
      <c r="AC2255"/>
      <c r="AD2255" s="34" t="s">
        <v>16465</v>
      </c>
      <c r="AE2255" s="34" t="s">
        <v>16467</v>
      </c>
    </row>
    <row r="2256" spans="1:31" x14ac:dyDescent="0.25">
      <c r="A2256" t="s">
        <v>5947</v>
      </c>
      <c r="B2256" t="s">
        <v>427</v>
      </c>
      <c r="C2256" s="3" t="s">
        <v>32</v>
      </c>
      <c r="D2256" s="3" t="s">
        <v>2673</v>
      </c>
      <c r="E2256" s="3">
        <v>0</v>
      </c>
      <c r="F2256" s="3">
        <v>1000</v>
      </c>
      <c r="G2256" s="34">
        <v>36.99</v>
      </c>
      <c r="H2256" s="3" t="s">
        <v>27</v>
      </c>
      <c r="I2256" s="3" t="s">
        <v>23</v>
      </c>
      <c r="J2256" s="3" t="s">
        <v>8163</v>
      </c>
      <c r="K2256" s="3" t="s">
        <v>8164</v>
      </c>
      <c r="L2256" s="3" t="s">
        <v>68</v>
      </c>
      <c r="M2256" s="26" t="s">
        <v>13723</v>
      </c>
      <c r="N2256"/>
      <c r="O2256" s="3">
        <v>134</v>
      </c>
      <c r="P2256" s="34">
        <v>143038.07999999999</v>
      </c>
      <c r="Q2256" s="34">
        <v>120154.05</v>
      </c>
      <c r="R2256" s="34">
        <v>22884.029999999984</v>
      </c>
      <c r="S2256" s="36">
        <v>0.19045575242782076</v>
      </c>
      <c r="T2256" s="72">
        <v>1067.4483582089551</v>
      </c>
      <c r="U2256" s="34">
        <v>74248.86</v>
      </c>
      <c r="V2256" s="34">
        <v>88715.32</v>
      </c>
      <c r="W2256" s="34">
        <v>-14466.460000000006</v>
      </c>
      <c r="X2256" s="36">
        <v>-0.16306608599281391</v>
      </c>
      <c r="Y2256" s="36" t="str">
        <f>IFERROR(VLOOKUP(A2256,'Pivot price tier'!$C$8:$L$2270,10,0),"")</f>
        <v xml:space="preserve"> </v>
      </c>
      <c r="Z2256" s="36" t="str">
        <f>IFERROR(VLOOKUP(A2256,'Pivot price tier by size'!$D$8:$M$2491,10,0),"")</f>
        <v xml:space="preserve"> </v>
      </c>
      <c r="AA2256" s="36" t="str">
        <f>IFERROR(VLOOKUP(A2256,'Pivot category'!$B$8:$I$2216,8,0),"")</f>
        <v xml:space="preserve"> </v>
      </c>
      <c r="AB2256" s="3" t="str">
        <f>IF(P2256&lt;$AC$1,"Bottom 5%","")</f>
        <v/>
      </c>
      <c r="AC2256"/>
      <c r="AD2256" s="34" t="s">
        <v>16463</v>
      </c>
      <c r="AE2256" s="34" t="s">
        <v>13969</v>
      </c>
    </row>
    <row r="2257" spans="1:31" hidden="1" x14ac:dyDescent="0.25">
      <c r="A2257" t="s">
        <v>15823</v>
      </c>
      <c r="B2257" t="s">
        <v>15824</v>
      </c>
      <c r="C2257" s="3" t="s">
        <v>34</v>
      </c>
      <c r="D2257" s="3" t="s">
        <v>10464</v>
      </c>
      <c r="E2257" s="3" t="s">
        <v>5093</v>
      </c>
      <c r="F2257" s="3">
        <v>30000</v>
      </c>
      <c r="G2257" s="34">
        <v>25.99</v>
      </c>
      <c r="H2257" s="3" t="s">
        <v>12486</v>
      </c>
      <c r="I2257" s="3" t="s">
        <v>15</v>
      </c>
      <c r="J2257" s="3" t="s">
        <v>13254</v>
      </c>
      <c r="K2257" s="3" t="s">
        <v>8176</v>
      </c>
      <c r="L2257" s="3" t="s">
        <v>68</v>
      </c>
      <c r="M2257" s="26">
        <v>45992</v>
      </c>
      <c r="N2257"/>
      <c r="O2257" s="3">
        <v>1</v>
      </c>
      <c r="P2257" s="34">
        <v>51.98</v>
      </c>
      <c r="Q2257" s="34">
        <v>0</v>
      </c>
      <c r="R2257" s="34">
        <v>51.98</v>
      </c>
      <c r="S2257" s="36" t="s">
        <v>78</v>
      </c>
      <c r="T2257" s="72">
        <v>51.98</v>
      </c>
      <c r="U2257" s="34" t="s">
        <v>78</v>
      </c>
      <c r="V2257" s="34" t="s">
        <v>78</v>
      </c>
      <c r="W2257" s="34" t="s">
        <v>78</v>
      </c>
      <c r="X2257" s="36" t="s">
        <v>78</v>
      </c>
      <c r="Y2257" s="36" t="str">
        <f>IFERROR(VLOOKUP(A2257,'Pivot price tier'!$C$8:$L$2270,10,0),"")</f>
        <v/>
      </c>
      <c r="Z2257" s="36" t="str">
        <f>IFERROR(VLOOKUP(A2257,'Pivot price tier by size'!$D$8:$M$2491,10,0),"")</f>
        <v/>
      </c>
      <c r="AA2257" s="36" t="str">
        <f>IFERROR(VLOOKUP(A2257,'Pivot category'!$B$8:$I$2216,8,0),"")</f>
        <v/>
      </c>
      <c r="AB2257" s="3" t="str">
        <f>IF(P2257&lt;$AC$1,"Bottom 5%","")</f>
        <v>Bottom 5%</v>
      </c>
      <c r="AC2257"/>
      <c r="AD2257" s="34" t="s">
        <v>78</v>
      </c>
      <c r="AE2257" s="34" t="s">
        <v>16493</v>
      </c>
    </row>
    <row r="2258" spans="1:31" x14ac:dyDescent="0.25">
      <c r="A2258" t="s">
        <v>11424</v>
      </c>
      <c r="B2258" t="s">
        <v>10406</v>
      </c>
      <c r="C2258" s="3" t="s">
        <v>32</v>
      </c>
      <c r="D2258" s="3" t="s">
        <v>10500</v>
      </c>
      <c r="E2258" s="3" t="s">
        <v>5093</v>
      </c>
      <c r="F2258" s="3">
        <v>7000</v>
      </c>
      <c r="G2258" s="34">
        <v>69.989999999999995</v>
      </c>
      <c r="H2258" s="3" t="s">
        <v>12</v>
      </c>
      <c r="I2258" s="3" t="s">
        <v>15</v>
      </c>
      <c r="J2258" s="3" t="s">
        <v>8163</v>
      </c>
      <c r="K2258" s="3" t="s">
        <v>8164</v>
      </c>
      <c r="L2258" s="3" t="s">
        <v>68</v>
      </c>
      <c r="M2258" s="26" t="s">
        <v>13723</v>
      </c>
      <c r="N2258"/>
      <c r="O2258" s="3">
        <v>78</v>
      </c>
      <c r="P2258" s="34">
        <v>58042.559999999998</v>
      </c>
      <c r="Q2258" s="34">
        <v>80778.490000000005</v>
      </c>
      <c r="R2258" s="34">
        <v>-22735.930000000008</v>
      </c>
      <c r="S2258" s="36">
        <v>-0.28146020060538401</v>
      </c>
      <c r="T2258" s="72">
        <v>744.13538461538462</v>
      </c>
      <c r="U2258" s="34">
        <v>39315.29</v>
      </c>
      <c r="V2258" s="34">
        <v>31276.34</v>
      </c>
      <c r="W2258" s="34">
        <v>8038.9500000000007</v>
      </c>
      <c r="X2258" s="36">
        <v>0.25702975476030776</v>
      </c>
      <c r="Y2258" s="36" t="str">
        <f>IFERROR(VLOOKUP(A2258,'Pivot price tier'!$C$8:$L$2270,10,0),"")</f>
        <v xml:space="preserve"> </v>
      </c>
      <c r="Z2258" s="36" t="str">
        <f>IFERROR(VLOOKUP(A2258,'Pivot price tier by size'!$D$8:$M$2491,10,0),"")</f>
        <v xml:space="preserve"> </v>
      </c>
      <c r="AA2258" s="36" t="str">
        <f>IFERROR(VLOOKUP(A2258,'Pivot category'!$B$8:$I$2216,8,0),"")</f>
        <v xml:space="preserve"> </v>
      </c>
      <c r="AB2258" s="3" t="str">
        <f>IF(P2258&lt;$AC$1,"Bottom 5%","")</f>
        <v/>
      </c>
      <c r="AC2258"/>
      <c r="AD2258" s="34" t="s">
        <v>11097</v>
      </c>
      <c r="AE2258" s="34" t="s">
        <v>13981</v>
      </c>
    </row>
    <row r="2259" spans="1:31" hidden="1" x14ac:dyDescent="0.25">
      <c r="A2259" t="s">
        <v>6771</v>
      </c>
      <c r="B2259" t="s">
        <v>6770</v>
      </c>
      <c r="C2259" s="3" t="s">
        <v>32</v>
      </c>
      <c r="D2259" s="3" t="s">
        <v>8075</v>
      </c>
      <c r="E2259" s="3" t="s">
        <v>5093</v>
      </c>
      <c r="F2259" s="3">
        <v>9000</v>
      </c>
      <c r="G2259" s="34">
        <v>32.99</v>
      </c>
      <c r="H2259" s="3" t="s">
        <v>12489</v>
      </c>
      <c r="I2259" s="3" t="s">
        <v>23</v>
      </c>
      <c r="J2259" s="3" t="s">
        <v>8173</v>
      </c>
      <c r="K2259" s="3" t="s">
        <v>8172</v>
      </c>
      <c r="L2259" s="3" t="s">
        <v>68</v>
      </c>
      <c r="M2259" s="26" t="s">
        <v>13723</v>
      </c>
      <c r="N2259"/>
      <c r="O2259" s="3">
        <v>10</v>
      </c>
      <c r="P2259" s="34">
        <v>692.79</v>
      </c>
      <c r="Q2259" s="34">
        <v>1220.6300000000001</v>
      </c>
      <c r="R2259" s="34">
        <v>-527.84000000000015</v>
      </c>
      <c r="S2259" s="36">
        <v>-0.43243243243243257</v>
      </c>
      <c r="T2259" s="72">
        <v>69.278999999999996</v>
      </c>
      <c r="U2259" s="34">
        <v>1418.57</v>
      </c>
      <c r="V2259" s="34">
        <v>890.73</v>
      </c>
      <c r="W2259" s="34">
        <v>527.83999999999992</v>
      </c>
      <c r="X2259" s="36">
        <v>0.59259259259259256</v>
      </c>
      <c r="Y2259" s="36" t="str">
        <f>IFERROR(VLOOKUP(A2259,'Pivot price tier'!$C$8:$L$2270,10,0),"")</f>
        <v/>
      </c>
      <c r="Z2259" s="36" t="str">
        <f>IFERROR(VLOOKUP(A2259,'Pivot price tier by size'!$D$8:$M$2491,10,0),"")</f>
        <v/>
      </c>
      <c r="AA2259" s="36" t="str">
        <f>IFERROR(VLOOKUP(A2259,'Pivot category'!$B$8:$I$2216,8,0),"")</f>
        <v/>
      </c>
      <c r="AB2259" s="3" t="str">
        <f>IF(P2259&lt;$AC$1,"Bottom 5%","")</f>
        <v>Bottom 5%</v>
      </c>
      <c r="AC2259"/>
      <c r="AD2259" s="34" t="s">
        <v>16459</v>
      </c>
      <c r="AE2259" s="34" t="s">
        <v>16493</v>
      </c>
    </row>
    <row r="2260" spans="1:31" hidden="1" x14ac:dyDescent="0.25">
      <c r="A2260" t="s">
        <v>14699</v>
      </c>
      <c r="B2260" t="s">
        <v>14700</v>
      </c>
      <c r="C2260" s="3" t="s">
        <v>38</v>
      </c>
      <c r="D2260" s="3" t="s">
        <v>4875</v>
      </c>
      <c r="E2260" s="3" t="s">
        <v>5094</v>
      </c>
      <c r="F2260" s="3">
        <v>5000</v>
      </c>
      <c r="G2260" s="34">
        <v>13.79</v>
      </c>
      <c r="H2260" s="3" t="s">
        <v>12486</v>
      </c>
      <c r="I2260" s="3" t="s">
        <v>17</v>
      </c>
      <c r="J2260" s="3" t="s">
        <v>8168</v>
      </c>
      <c r="K2260" s="3" t="s">
        <v>8172</v>
      </c>
      <c r="L2260" s="3" t="s">
        <v>8169</v>
      </c>
      <c r="M2260" s="26">
        <v>45778</v>
      </c>
      <c r="N2260"/>
      <c r="O2260" s="3" t="s">
        <v>78</v>
      </c>
      <c r="P2260" s="34">
        <v>27.58</v>
      </c>
      <c r="Q2260" s="34">
        <v>55.16</v>
      </c>
      <c r="R2260" s="34">
        <v>-27.58</v>
      </c>
      <c r="S2260" s="36">
        <v>-0.5</v>
      </c>
      <c r="T2260" s="72" t="s">
        <v>78</v>
      </c>
      <c r="U2260" s="34" t="s">
        <v>78</v>
      </c>
      <c r="V2260" s="34" t="s">
        <v>78</v>
      </c>
      <c r="W2260" s="34" t="s">
        <v>78</v>
      </c>
      <c r="X2260" s="36" t="s">
        <v>78</v>
      </c>
      <c r="Y2260" s="36" t="str">
        <f>IFERROR(VLOOKUP(A2260,'Pivot price tier'!$C$8:$L$2270,10,0),"")</f>
        <v/>
      </c>
      <c r="Z2260" s="36" t="str">
        <f>IFERROR(VLOOKUP(A2260,'Pivot price tier by size'!$D$8:$M$2491,10,0),"")</f>
        <v/>
      </c>
      <c r="AA2260" s="36" t="str">
        <f>IFERROR(VLOOKUP(A2260,'Pivot category'!$B$8:$I$2216,8,0),"")</f>
        <v/>
      </c>
      <c r="AB2260" s="3" t="str">
        <f>IF(P2260&lt;$AC$1,"Bottom 5%","")</f>
        <v>Bottom 5%</v>
      </c>
      <c r="AC2260"/>
      <c r="AD2260" s="34" t="s">
        <v>16463</v>
      </c>
      <c r="AE2260" s="34" t="s">
        <v>13939</v>
      </c>
    </row>
    <row r="2261" spans="1:31" hidden="1" x14ac:dyDescent="0.25">
      <c r="A2261" t="s">
        <v>5912</v>
      </c>
      <c r="B2261" t="s">
        <v>1182</v>
      </c>
      <c r="C2261" s="3" t="s">
        <v>32</v>
      </c>
      <c r="D2261" s="3" t="s">
        <v>3511</v>
      </c>
      <c r="E2261" s="3" t="s">
        <v>5093</v>
      </c>
      <c r="F2261" s="3">
        <v>1000</v>
      </c>
      <c r="G2261" s="34">
        <v>7.79</v>
      </c>
      <c r="H2261" s="3" t="s">
        <v>26</v>
      </c>
      <c r="I2261" s="3" t="s">
        <v>17</v>
      </c>
      <c r="J2261" s="3" t="s">
        <v>8168</v>
      </c>
      <c r="K2261" s="3" t="s">
        <v>8164</v>
      </c>
      <c r="L2261" s="3" t="s">
        <v>8166</v>
      </c>
      <c r="M2261" s="26" t="s">
        <v>13723</v>
      </c>
      <c r="N2261"/>
      <c r="O2261" s="3" t="s">
        <v>78</v>
      </c>
      <c r="P2261" s="34">
        <v>15.58</v>
      </c>
      <c r="Q2261" s="34">
        <v>8.99</v>
      </c>
      <c r="R2261" s="34">
        <v>6.59</v>
      </c>
      <c r="S2261" s="36">
        <v>0.73303670745272531</v>
      </c>
      <c r="T2261" s="72" t="s">
        <v>78</v>
      </c>
      <c r="U2261" s="34" t="s">
        <v>78</v>
      </c>
      <c r="V2261" s="34" t="s">
        <v>78</v>
      </c>
      <c r="W2261" s="34" t="s">
        <v>78</v>
      </c>
      <c r="X2261" s="36" t="s">
        <v>78</v>
      </c>
      <c r="Y2261" s="36" t="str">
        <f>IFERROR(VLOOKUP(A2261,'Pivot price tier'!$C$8:$L$2270,10,0),"")</f>
        <v/>
      </c>
      <c r="Z2261" s="36" t="str">
        <f>IFERROR(VLOOKUP(A2261,'Pivot price tier by size'!$D$8:$M$2491,10,0),"")</f>
        <v/>
      </c>
      <c r="AA2261" s="36" t="str">
        <f>IFERROR(VLOOKUP(A2261,'Pivot category'!$B$8:$I$2216,8,0),"")</f>
        <v/>
      </c>
      <c r="AB2261" s="3" t="str">
        <f>IF(P2261&lt;$AC$1,"Bottom 5%","")</f>
        <v>Bottom 5%</v>
      </c>
      <c r="AC2261"/>
      <c r="AD2261" s="34" t="s">
        <v>16463</v>
      </c>
      <c r="AE2261" s="34" t="s">
        <v>13969</v>
      </c>
    </row>
    <row r="2262" spans="1:31" hidden="1" x14ac:dyDescent="0.25">
      <c r="A2262" t="s">
        <v>10423</v>
      </c>
      <c r="B2262" t="s">
        <v>10424</v>
      </c>
      <c r="C2262" s="3" t="s">
        <v>32</v>
      </c>
      <c r="D2262" s="3" t="s">
        <v>10052</v>
      </c>
      <c r="E2262" s="3" t="s">
        <v>5093</v>
      </c>
      <c r="F2262" s="3">
        <v>10000</v>
      </c>
      <c r="G2262" s="34">
        <v>35.090000000000003</v>
      </c>
      <c r="H2262" s="3" t="s">
        <v>12487</v>
      </c>
      <c r="I2262" s="3" t="s">
        <v>23</v>
      </c>
      <c r="J2262" s="3" t="s">
        <v>8168</v>
      </c>
      <c r="K2262" s="3" t="s">
        <v>8172</v>
      </c>
      <c r="L2262" s="3" t="s">
        <v>8169</v>
      </c>
      <c r="M2262" s="26" t="s">
        <v>13723</v>
      </c>
      <c r="N2262"/>
      <c r="O2262" s="3" t="s">
        <v>78</v>
      </c>
      <c r="P2262" s="34">
        <v>105.27</v>
      </c>
      <c r="Q2262" s="34">
        <v>35.090000000000003</v>
      </c>
      <c r="R2262" s="34">
        <v>70.179999999999993</v>
      </c>
      <c r="S2262" s="36">
        <v>1.9999999999999996</v>
      </c>
      <c r="T2262" s="72" t="s">
        <v>78</v>
      </c>
      <c r="U2262" s="34" t="s">
        <v>78</v>
      </c>
      <c r="V2262" s="34" t="s">
        <v>78</v>
      </c>
      <c r="W2262" s="34" t="s">
        <v>78</v>
      </c>
      <c r="X2262" s="36" t="s">
        <v>78</v>
      </c>
      <c r="Y2262" s="36" t="str">
        <f>IFERROR(VLOOKUP(A2262,'Pivot price tier'!$C$8:$L$2270,10,0),"")</f>
        <v/>
      </c>
      <c r="Z2262" s="36" t="str">
        <f>IFERROR(VLOOKUP(A2262,'Pivot price tier by size'!$D$8:$M$2491,10,0),"")</f>
        <v/>
      </c>
      <c r="AA2262" s="36" t="str">
        <f>IFERROR(VLOOKUP(A2262,'Pivot category'!$B$8:$I$2216,8,0),"")</f>
        <v/>
      </c>
      <c r="AB2262" s="3" t="str">
        <f>IF(P2262&lt;$AC$1,"Bottom 5%","")</f>
        <v>Bottom 5%</v>
      </c>
      <c r="AC2262"/>
      <c r="AD2262" s="34" t="s">
        <v>11100</v>
      </c>
      <c r="AE2262" s="34" t="s">
        <v>13948</v>
      </c>
    </row>
    <row r="2263" spans="1:31" x14ac:dyDescent="0.25">
      <c r="A2263" t="s">
        <v>7750</v>
      </c>
      <c r="B2263" t="s">
        <v>435</v>
      </c>
      <c r="C2263" s="3" t="s">
        <v>38</v>
      </c>
      <c r="D2263" s="3" t="s">
        <v>2682</v>
      </c>
      <c r="E2263" s="3" t="s">
        <v>5141</v>
      </c>
      <c r="F2263" s="3">
        <v>1000</v>
      </c>
      <c r="G2263" s="34">
        <v>17.989999999999998</v>
      </c>
      <c r="H2263" s="3" t="s">
        <v>26</v>
      </c>
      <c r="I2263" s="3" t="s">
        <v>13</v>
      </c>
      <c r="J2263" s="3" t="s">
        <v>8163</v>
      </c>
      <c r="K2263" s="3" t="s">
        <v>8164</v>
      </c>
      <c r="L2263" s="3" t="s">
        <v>68</v>
      </c>
      <c r="M2263" s="26" t="s">
        <v>13723</v>
      </c>
      <c r="N2263"/>
      <c r="O2263" s="3">
        <v>104</v>
      </c>
      <c r="P2263" s="34">
        <v>128399.62</v>
      </c>
      <c r="Q2263" s="34">
        <v>121853.39</v>
      </c>
      <c r="R2263" s="34">
        <v>6546.2299999999959</v>
      </c>
      <c r="S2263" s="36">
        <v>5.3722182041878286E-2</v>
      </c>
      <c r="T2263" s="72">
        <v>1234.6117307692307</v>
      </c>
      <c r="U2263" s="34">
        <v>65823.13</v>
      </c>
      <c r="V2263" s="34">
        <v>60510.25</v>
      </c>
      <c r="W2263" s="34">
        <v>5312.8800000000047</v>
      </c>
      <c r="X2263" s="36">
        <v>8.7801322916365443E-2</v>
      </c>
      <c r="Y2263" s="36" t="str">
        <f>IFERROR(VLOOKUP(A2263,'Pivot price tier'!$C$8:$L$2270,10,0),"")</f>
        <v xml:space="preserve"> </v>
      </c>
      <c r="Z2263" s="36" t="str">
        <f>IFERROR(VLOOKUP(A2263,'Pivot price tier by size'!$D$8:$M$2491,10,0),"")</f>
        <v xml:space="preserve"> </v>
      </c>
      <c r="AA2263" s="36" t="str">
        <f>IFERROR(VLOOKUP(A2263,'Pivot category'!$B$8:$I$2216,8,0),"")</f>
        <v xml:space="preserve"> </v>
      </c>
      <c r="AB2263" s="3" t="str">
        <f>IF(P2263&lt;$AC$1,"Bottom 5%","")</f>
        <v/>
      </c>
      <c r="AC2263"/>
      <c r="AD2263" s="34" t="s">
        <v>16459</v>
      </c>
      <c r="AE2263" s="34" t="s">
        <v>13941</v>
      </c>
    </row>
    <row r="2264" spans="1:31" x14ac:dyDescent="0.25">
      <c r="A2264" t="s">
        <v>5408</v>
      </c>
      <c r="B2264" t="s">
        <v>438</v>
      </c>
      <c r="C2264" s="3" t="s">
        <v>32</v>
      </c>
      <c r="D2264" s="3" t="s">
        <v>2685</v>
      </c>
      <c r="E2264" s="3">
        <v>0</v>
      </c>
      <c r="F2264" s="3">
        <v>1000</v>
      </c>
      <c r="G2264" s="34">
        <v>34.99</v>
      </c>
      <c r="H2264" s="3" t="s">
        <v>29</v>
      </c>
      <c r="I2264" s="3" t="s">
        <v>23</v>
      </c>
      <c r="J2264" s="3" t="s">
        <v>8163</v>
      </c>
      <c r="K2264" s="3" t="s">
        <v>8164</v>
      </c>
      <c r="L2264" s="3" t="s">
        <v>68</v>
      </c>
      <c r="M2264" s="26" t="s">
        <v>13723</v>
      </c>
      <c r="N2264"/>
      <c r="O2264" s="3">
        <v>112</v>
      </c>
      <c r="P2264" s="34">
        <v>148812.47</v>
      </c>
      <c r="Q2264" s="34">
        <v>139120.24</v>
      </c>
      <c r="R2264" s="34">
        <v>9692.2300000000105</v>
      </c>
      <c r="S2264" s="36">
        <v>6.9668008048289876E-2</v>
      </c>
      <c r="T2264" s="72">
        <v>1328.6827678571428</v>
      </c>
      <c r="U2264" s="34">
        <v>187896.3</v>
      </c>
      <c r="V2264" s="34">
        <v>177154.37</v>
      </c>
      <c r="W2264" s="34">
        <v>10741.929999999993</v>
      </c>
      <c r="X2264" s="36">
        <v>6.063598656922764E-2</v>
      </c>
      <c r="Y2264" s="36" t="str">
        <f>IFERROR(VLOOKUP(A2264,'Pivot price tier'!$C$8:$L$2270,10,0),"")</f>
        <v xml:space="preserve"> </v>
      </c>
      <c r="Z2264" s="36" t="str">
        <f>IFERROR(VLOOKUP(A2264,'Pivot price tier by size'!$D$8:$M$2491,10,0),"")</f>
        <v xml:space="preserve"> </v>
      </c>
      <c r="AA2264" s="36" t="str">
        <f>IFERROR(VLOOKUP(A2264,'Pivot category'!$B$8:$I$2216,8,0),"")</f>
        <v xml:space="preserve"> </v>
      </c>
      <c r="AB2264" s="3" t="str">
        <f>IF(P2264&lt;$AC$1,"Bottom 5%","")</f>
        <v/>
      </c>
      <c r="AC2264"/>
      <c r="AD2264" s="34" t="s">
        <v>16463</v>
      </c>
      <c r="AE2264" s="34" t="s">
        <v>13969</v>
      </c>
    </row>
    <row r="2265" spans="1:31" x14ac:dyDescent="0.25">
      <c r="A2265" t="s">
        <v>14061</v>
      </c>
      <c r="B2265" t="s">
        <v>14062</v>
      </c>
      <c r="C2265" s="3" t="s">
        <v>36</v>
      </c>
      <c r="D2265" s="3" t="s">
        <v>13915</v>
      </c>
      <c r="E2265" s="3" t="s">
        <v>5093</v>
      </c>
      <c r="F2265" s="3">
        <v>70000</v>
      </c>
      <c r="G2265" s="34">
        <v>24.99</v>
      </c>
      <c r="H2265" s="3" t="s">
        <v>27</v>
      </c>
      <c r="I2265" s="3" t="s">
        <v>19</v>
      </c>
      <c r="J2265" s="3" t="s">
        <v>8163</v>
      </c>
      <c r="K2265" s="3" t="s">
        <v>8164</v>
      </c>
      <c r="L2265" s="3" t="s">
        <v>68</v>
      </c>
      <c r="M2265" s="26">
        <v>45627</v>
      </c>
      <c r="N2265"/>
      <c r="O2265" s="3">
        <v>63</v>
      </c>
      <c r="P2265" s="34">
        <v>95699.25</v>
      </c>
      <c r="Q2265" s="34">
        <v>29429.1</v>
      </c>
      <c r="R2265" s="34">
        <v>66270.149999999994</v>
      </c>
      <c r="S2265" s="36">
        <v>2.2518578549802748</v>
      </c>
      <c r="T2265" s="72">
        <v>1519.0357142857142</v>
      </c>
      <c r="U2265" s="34">
        <v>105296.58</v>
      </c>
      <c r="V2265" s="34">
        <v>85981.68</v>
      </c>
      <c r="W2265" s="34">
        <v>19314.900000000009</v>
      </c>
      <c r="X2265" s="36">
        <v>0.2246397139483669</v>
      </c>
      <c r="Y2265" s="36" t="str">
        <f>IFERROR(VLOOKUP(A2265,'Pivot price tier'!$C$8:$L$2270,10,0),"")</f>
        <v xml:space="preserve"> </v>
      </c>
      <c r="Z2265" s="36" t="str">
        <f>IFERROR(VLOOKUP(A2265,'Pivot price tier by size'!$D$8:$M$2491,10,0),"")</f>
        <v xml:space="preserve"> </v>
      </c>
      <c r="AA2265" s="36" t="str">
        <f>IFERROR(VLOOKUP(A2265,'Pivot category'!$B$8:$I$2216,8,0),"")</f>
        <v xml:space="preserve"> </v>
      </c>
      <c r="AB2265" s="3" t="str">
        <f>IF(P2265&lt;$AC$1,"Bottom 5%","")</f>
        <v/>
      </c>
      <c r="AC2265"/>
      <c r="AD2265" s="34" t="s">
        <v>11097</v>
      </c>
      <c r="AE2265" s="34" t="s">
        <v>13965</v>
      </c>
    </row>
    <row r="2266" spans="1:31" hidden="1" x14ac:dyDescent="0.25">
      <c r="A2266" t="s">
        <v>15492</v>
      </c>
      <c r="B2266" t="s">
        <v>15493</v>
      </c>
      <c r="C2266" s="3" t="s">
        <v>32</v>
      </c>
      <c r="D2266" s="3" t="s">
        <v>15114</v>
      </c>
      <c r="E2266" s="3" t="s">
        <v>5093</v>
      </c>
      <c r="F2266" s="3">
        <v>70000</v>
      </c>
      <c r="G2266" s="34">
        <v>69.989999999999995</v>
      </c>
      <c r="H2266" s="3" t="s">
        <v>12</v>
      </c>
      <c r="I2266" s="3" t="s">
        <v>15</v>
      </c>
      <c r="J2266" s="3" t="s">
        <v>8168</v>
      </c>
      <c r="K2266" s="3" t="s">
        <v>8164</v>
      </c>
      <c r="L2266" s="3" t="s">
        <v>68</v>
      </c>
      <c r="M2266" s="26">
        <v>45901</v>
      </c>
      <c r="N2266"/>
      <c r="O2266" s="3">
        <v>10</v>
      </c>
      <c r="P2266" s="34">
        <v>200801.31</v>
      </c>
      <c r="Q2266" s="34">
        <v>0</v>
      </c>
      <c r="R2266" s="34">
        <v>200801.31</v>
      </c>
      <c r="S2266" s="36" t="s">
        <v>78</v>
      </c>
      <c r="T2266" s="72">
        <v>20080.131000000001</v>
      </c>
      <c r="U2266" s="34">
        <v>84127.98</v>
      </c>
      <c r="V2266" s="34">
        <v>0</v>
      </c>
      <c r="W2266" s="34">
        <v>84127.98</v>
      </c>
      <c r="X2266" s="36" t="s">
        <v>78</v>
      </c>
      <c r="Y2266" s="36" t="str">
        <f>IFERROR(VLOOKUP(A2266,'Pivot price tier'!$C$8:$L$2270,10,0),"")</f>
        <v xml:space="preserve"> </v>
      </c>
      <c r="Z2266" s="36" t="str">
        <f>IFERROR(VLOOKUP(A2266,'Pivot price tier by size'!$D$8:$M$2491,10,0),"")</f>
        <v xml:space="preserve"> </v>
      </c>
      <c r="AA2266" s="36" t="str">
        <f>IFERROR(VLOOKUP(A2266,'Pivot category'!$B$8:$I$2216,8,0),"")</f>
        <v xml:space="preserve"> </v>
      </c>
      <c r="AB2266" s="3" t="str">
        <f>IF(P2266&lt;$AC$1,"Bottom 5%","")</f>
        <v/>
      </c>
      <c r="AC2266"/>
      <c r="AD2266" s="34" t="s">
        <v>16459</v>
      </c>
      <c r="AE2266" s="34" t="s">
        <v>13980</v>
      </c>
    </row>
    <row r="2267" spans="1:31" hidden="1" x14ac:dyDescent="0.25">
      <c r="A2267" t="s">
        <v>11145</v>
      </c>
      <c r="B2267" t="s">
        <v>10124</v>
      </c>
      <c r="C2267" s="3" t="s">
        <v>73</v>
      </c>
      <c r="D2267" s="3" t="s">
        <v>10078</v>
      </c>
      <c r="E2267" s="3">
        <v>0</v>
      </c>
      <c r="F2267" s="3">
        <v>7000</v>
      </c>
      <c r="G2267" s="34">
        <v>2.99</v>
      </c>
      <c r="H2267" s="3" t="s">
        <v>8245</v>
      </c>
      <c r="I2267" s="3" t="s">
        <v>12205</v>
      </c>
      <c r="J2267" s="3" t="s">
        <v>8168</v>
      </c>
      <c r="K2267" s="3" t="s">
        <v>8164</v>
      </c>
      <c r="L2267" s="3" t="s">
        <v>8167</v>
      </c>
      <c r="M2267" s="26" t="s">
        <v>13723</v>
      </c>
      <c r="N2267"/>
      <c r="O2267" s="3">
        <v>3</v>
      </c>
      <c r="P2267" s="34">
        <v>491.83</v>
      </c>
      <c r="Q2267" s="34">
        <v>4550.88</v>
      </c>
      <c r="R2267" s="34">
        <v>-4059.05</v>
      </c>
      <c r="S2267" s="36">
        <v>-0.89192639665295503</v>
      </c>
      <c r="T2267" s="72">
        <v>163.94333333333333</v>
      </c>
      <c r="U2267" s="34">
        <v>102.77</v>
      </c>
      <c r="V2267" s="34">
        <v>359.28</v>
      </c>
      <c r="W2267" s="34">
        <v>-256.51</v>
      </c>
      <c r="X2267" s="36">
        <v>-0.71395568915608987</v>
      </c>
      <c r="Y2267" s="36" t="str">
        <f>IFERROR(VLOOKUP(A2267,'Pivot price tier'!$C$8:$L$2270,10,0),"")</f>
        <v/>
      </c>
      <c r="Z2267" s="36" t="str">
        <f>IFERROR(VLOOKUP(A2267,'Pivot price tier by size'!$D$8:$M$2491,10,0),"")</f>
        <v/>
      </c>
      <c r="AA2267" s="36" t="str">
        <f>IFERROR(VLOOKUP(A2267,'Pivot category'!$B$8:$I$2216,8,0),"")</f>
        <v/>
      </c>
      <c r="AB2267" s="3" t="str">
        <f>IF(P2267&lt;$AC$1,"Bottom 5%","")</f>
        <v>Bottom 5%</v>
      </c>
      <c r="AC2267"/>
      <c r="AD2267" s="34" t="s">
        <v>16459</v>
      </c>
      <c r="AE2267" s="34" t="s">
        <v>13980</v>
      </c>
    </row>
    <row r="2268" spans="1:31" hidden="1" x14ac:dyDescent="0.25">
      <c r="A2268" t="s">
        <v>11146</v>
      </c>
      <c r="B2268" t="s">
        <v>10125</v>
      </c>
      <c r="C2268" s="3" t="s">
        <v>73</v>
      </c>
      <c r="D2268" s="3" t="s">
        <v>10076</v>
      </c>
      <c r="E2268" s="3">
        <v>0</v>
      </c>
      <c r="F2268" s="3">
        <v>7000</v>
      </c>
      <c r="G2268" s="34">
        <v>7.79</v>
      </c>
      <c r="H2268" s="3" t="s">
        <v>8245</v>
      </c>
      <c r="I2268" s="3" t="s">
        <v>12205</v>
      </c>
      <c r="J2268" s="3" t="s">
        <v>8168</v>
      </c>
      <c r="K2268" s="3" t="s">
        <v>8164</v>
      </c>
      <c r="L2268" s="3" t="s">
        <v>8167</v>
      </c>
      <c r="M2268" s="26" t="s">
        <v>13723</v>
      </c>
      <c r="N2268"/>
      <c r="O2268" s="3">
        <v>9</v>
      </c>
      <c r="P2268" s="34">
        <v>6962.53</v>
      </c>
      <c r="Q2268" s="34">
        <v>17003.91</v>
      </c>
      <c r="R2268" s="34">
        <v>-10041.380000000001</v>
      </c>
      <c r="S2268" s="36">
        <v>-0.59053358903922692</v>
      </c>
      <c r="T2268" s="72">
        <v>773.61444444444442</v>
      </c>
      <c r="U2268" s="34">
        <v>4178.7700000000004</v>
      </c>
      <c r="V2268" s="34">
        <v>18913.439999999999</v>
      </c>
      <c r="W2268" s="34">
        <v>-14734.669999999998</v>
      </c>
      <c r="X2268" s="36">
        <v>-0.77905817238958108</v>
      </c>
      <c r="Y2268" s="36" t="str">
        <f>IFERROR(VLOOKUP(A2268,'Pivot price tier'!$C$8:$L$2270,10,0),"")</f>
        <v/>
      </c>
      <c r="Z2268" s="36" t="str">
        <f>IFERROR(VLOOKUP(A2268,'Pivot price tier by size'!$D$8:$M$2491,10,0),"")</f>
        <v/>
      </c>
      <c r="AA2268" s="36" t="str">
        <f>IFERROR(VLOOKUP(A2268,'Pivot category'!$B$8:$I$2216,8,0),"")</f>
        <v/>
      </c>
      <c r="AB2268" s="3" t="str">
        <f>IF(P2268&lt;$AC$1,"Bottom 5%","")</f>
        <v>Bottom 5%</v>
      </c>
      <c r="AC2268"/>
      <c r="AD2268" s="34" t="s">
        <v>16459</v>
      </c>
      <c r="AE2268" s="34" t="s">
        <v>13980</v>
      </c>
    </row>
    <row r="2269" spans="1:31" hidden="1" x14ac:dyDescent="0.25">
      <c r="A2269" t="s">
        <v>12980</v>
      </c>
      <c r="B2269" t="s">
        <v>11021</v>
      </c>
      <c r="C2269" s="3" t="s">
        <v>10382</v>
      </c>
      <c r="D2269" s="3" t="s">
        <v>10946</v>
      </c>
      <c r="E2269" s="3" t="s">
        <v>5093</v>
      </c>
      <c r="F2269" s="3">
        <v>10000</v>
      </c>
      <c r="G2269" s="34">
        <v>69.989999999999995</v>
      </c>
      <c r="H2269" s="3" t="s">
        <v>12</v>
      </c>
      <c r="I2269" s="3" t="s">
        <v>15</v>
      </c>
      <c r="J2269" s="3" t="s">
        <v>8171</v>
      </c>
      <c r="K2269" s="3" t="s">
        <v>8176</v>
      </c>
      <c r="L2269" s="3" t="s">
        <v>68</v>
      </c>
      <c r="M2269" s="26" t="s">
        <v>13723</v>
      </c>
      <c r="N2269"/>
      <c r="O2269" s="3" t="s">
        <v>78</v>
      </c>
      <c r="P2269" s="34">
        <v>419.94</v>
      </c>
      <c r="Q2269" s="34">
        <v>0</v>
      </c>
      <c r="R2269" s="34">
        <v>419.94</v>
      </c>
      <c r="S2269" s="36" t="s">
        <v>78</v>
      </c>
      <c r="T2269" s="72" t="s">
        <v>78</v>
      </c>
      <c r="U2269" s="34" t="s">
        <v>78</v>
      </c>
      <c r="V2269" s="34" t="s">
        <v>78</v>
      </c>
      <c r="W2269" s="34" t="s">
        <v>78</v>
      </c>
      <c r="X2269" s="36" t="s">
        <v>78</v>
      </c>
      <c r="Y2269" s="36" t="str">
        <f>IFERROR(VLOOKUP(A2269,'Pivot price tier'!$C$8:$L$2270,10,0),"")</f>
        <v/>
      </c>
      <c r="Z2269" s="36" t="str">
        <f>IFERROR(VLOOKUP(A2269,'Pivot price tier by size'!$D$8:$M$2491,10,0),"")</f>
        <v/>
      </c>
      <c r="AA2269" s="36" t="str">
        <f>IFERROR(VLOOKUP(A2269,'Pivot category'!$B$8:$I$2216,8,0),"")</f>
        <v/>
      </c>
      <c r="AB2269" s="3" t="str">
        <f>IF(P2269&lt;$AC$1,"Bottom 5%","")</f>
        <v>Bottom 5%</v>
      </c>
      <c r="AC2269"/>
      <c r="AD2269" s="34" t="s">
        <v>16459</v>
      </c>
      <c r="AE2269" s="34" t="s">
        <v>13980</v>
      </c>
    </row>
    <row r="2270" spans="1:31" x14ac:dyDescent="0.25">
      <c r="A2270" t="s">
        <v>14063</v>
      </c>
      <c r="B2270" t="s">
        <v>14064</v>
      </c>
      <c r="C2270" s="3" t="s">
        <v>36</v>
      </c>
      <c r="D2270" s="3" t="s">
        <v>13916</v>
      </c>
      <c r="E2270" s="3" t="s">
        <v>5093</v>
      </c>
      <c r="F2270" s="3">
        <v>70000</v>
      </c>
      <c r="G2270" s="34">
        <v>24.99</v>
      </c>
      <c r="H2270" s="3" t="s">
        <v>27</v>
      </c>
      <c r="I2270" s="3" t="s">
        <v>19</v>
      </c>
      <c r="J2270" s="3" t="s">
        <v>8163</v>
      </c>
      <c r="K2270" s="3" t="s">
        <v>8164</v>
      </c>
      <c r="L2270" s="3" t="s">
        <v>68</v>
      </c>
      <c r="M2270" s="26">
        <v>45627</v>
      </c>
      <c r="N2270"/>
      <c r="O2270" s="3">
        <v>64</v>
      </c>
      <c r="P2270" s="34">
        <v>191719.83</v>
      </c>
      <c r="Q2270" s="34">
        <v>36820.86</v>
      </c>
      <c r="R2270" s="34">
        <v>154898.96999999997</v>
      </c>
      <c r="S2270" s="36">
        <v>4.2068265108419514</v>
      </c>
      <c r="T2270" s="72">
        <v>2995.6223437499998</v>
      </c>
      <c r="U2270" s="34">
        <v>109918.14</v>
      </c>
      <c r="V2270" s="34">
        <v>79400.160000000003</v>
      </c>
      <c r="W2270" s="34">
        <v>30517.979999999996</v>
      </c>
      <c r="X2270" s="36">
        <v>0.38435665620824944</v>
      </c>
      <c r="Y2270" s="36" t="str">
        <f>IFERROR(VLOOKUP(A2270,'Pivot price tier'!$C$8:$L$2270,10,0),"")</f>
        <v xml:space="preserve"> </v>
      </c>
      <c r="Z2270" s="36" t="str">
        <f>IFERROR(VLOOKUP(A2270,'Pivot price tier by size'!$D$8:$M$2491,10,0),"")</f>
        <v xml:space="preserve"> </v>
      </c>
      <c r="AA2270" s="36" t="str">
        <f>IFERROR(VLOOKUP(A2270,'Pivot category'!$B$8:$I$2216,8,0),"")</f>
        <v xml:space="preserve"> </v>
      </c>
      <c r="AB2270" s="3" t="str">
        <f>IF(P2270&lt;$AC$1,"Bottom 5%","")</f>
        <v/>
      </c>
      <c r="AC2270"/>
      <c r="AD2270" s="34" t="s">
        <v>11097</v>
      </c>
      <c r="AE2270" s="34" t="s">
        <v>13965</v>
      </c>
    </row>
    <row r="2271" spans="1:31" x14ac:dyDescent="0.25">
      <c r="A2271" t="s">
        <v>7626</v>
      </c>
      <c r="B2271" t="s">
        <v>442</v>
      </c>
      <c r="C2271" s="3" t="s">
        <v>38</v>
      </c>
      <c r="D2271" s="3" t="s">
        <v>2689</v>
      </c>
      <c r="E2271" s="3" t="s">
        <v>5093</v>
      </c>
      <c r="F2271" s="3">
        <v>1000</v>
      </c>
      <c r="G2271" s="34">
        <v>19.989999999999998</v>
      </c>
      <c r="H2271" s="3" t="s">
        <v>12487</v>
      </c>
      <c r="I2271" s="3" t="s">
        <v>19</v>
      </c>
      <c r="J2271" s="3" t="s">
        <v>8163</v>
      </c>
      <c r="K2271" s="3" t="s">
        <v>8164</v>
      </c>
      <c r="L2271" s="3" t="s">
        <v>68</v>
      </c>
      <c r="M2271" s="26" t="s">
        <v>13723</v>
      </c>
      <c r="N2271"/>
      <c r="O2271" s="3">
        <v>158</v>
      </c>
      <c r="P2271" s="34">
        <v>677674.13</v>
      </c>
      <c r="Q2271" s="34">
        <v>735522.61</v>
      </c>
      <c r="R2271" s="34">
        <v>-57848.479999999981</v>
      </c>
      <c r="S2271" s="36">
        <v>-7.8649492501664864E-2</v>
      </c>
      <c r="T2271" s="72">
        <v>4289.0767721518987</v>
      </c>
      <c r="U2271" s="34">
        <v>149609.65</v>
      </c>
      <c r="V2271" s="34">
        <v>158829.07999999999</v>
      </c>
      <c r="W2271" s="34">
        <v>-9219.429999999993</v>
      </c>
      <c r="X2271" s="36">
        <v>-5.804623435456524E-2</v>
      </c>
      <c r="Y2271" s="36" t="str">
        <f>IFERROR(VLOOKUP(A2271,'Pivot price tier'!$C$8:$L$2270,10,0),"")</f>
        <v xml:space="preserve"> </v>
      </c>
      <c r="Z2271" s="36" t="str">
        <f>IFERROR(VLOOKUP(A2271,'Pivot price tier by size'!$D$8:$M$2491,10,0),"")</f>
        <v xml:space="preserve"> </v>
      </c>
      <c r="AA2271" s="36" t="str">
        <f>IFERROR(VLOOKUP(A2271,'Pivot category'!$B$8:$I$2216,8,0),"")</f>
        <v xml:space="preserve"> </v>
      </c>
      <c r="AB2271" s="3" t="str">
        <f>IF(P2271&lt;$AC$1,"Bottom 5%","")</f>
        <v/>
      </c>
      <c r="AC2271"/>
      <c r="AD2271" s="34" t="s">
        <v>16461</v>
      </c>
      <c r="AE2271" s="34" t="s">
        <v>13944</v>
      </c>
    </row>
    <row r="2272" spans="1:31" hidden="1" x14ac:dyDescent="0.25">
      <c r="A2272" t="s">
        <v>14409</v>
      </c>
      <c r="B2272" t="s">
        <v>14701</v>
      </c>
      <c r="C2272" s="3" t="s">
        <v>73</v>
      </c>
      <c r="D2272" s="3" t="s">
        <v>13923</v>
      </c>
      <c r="E2272" s="3">
        <v>0</v>
      </c>
      <c r="F2272" s="3">
        <v>70000</v>
      </c>
      <c r="G2272" s="34">
        <v>16.989999999999998</v>
      </c>
      <c r="H2272" s="3" t="s">
        <v>8245</v>
      </c>
      <c r="I2272" s="3" t="s">
        <v>12205</v>
      </c>
      <c r="J2272" s="3" t="s">
        <v>8163</v>
      </c>
      <c r="K2272" s="3" t="s">
        <v>8164</v>
      </c>
      <c r="L2272" s="3" t="s">
        <v>68</v>
      </c>
      <c r="M2272" s="26">
        <v>45778</v>
      </c>
      <c r="N2272"/>
      <c r="O2272" s="3">
        <v>42</v>
      </c>
      <c r="P2272" s="34">
        <v>14448.22</v>
      </c>
      <c r="Q2272" s="34">
        <v>1002.41</v>
      </c>
      <c r="R2272" s="34">
        <v>13445.81</v>
      </c>
      <c r="S2272" s="36">
        <v>13.413483504753543</v>
      </c>
      <c r="T2272" s="72">
        <v>344.0052380952381</v>
      </c>
      <c r="U2272" s="34">
        <v>38122.93</v>
      </c>
      <c r="V2272" s="34">
        <v>6388.24</v>
      </c>
      <c r="W2272" s="34">
        <v>31734.690000000002</v>
      </c>
      <c r="X2272" s="36">
        <v>4.9676734123952766</v>
      </c>
      <c r="Y2272" s="36" t="str">
        <f>IFERROR(VLOOKUP(A2272,'Pivot price tier'!$C$8:$L$2270,10,0),"")</f>
        <v xml:space="preserve"> </v>
      </c>
      <c r="Z2272" s="36" t="str">
        <f>IFERROR(VLOOKUP(A2272,'Pivot price tier by size'!$D$8:$M$2491,10,0),"")</f>
        <v xml:space="preserve"> </v>
      </c>
      <c r="AA2272" s="36" t="str">
        <f>IFERROR(VLOOKUP(A2272,'Pivot category'!$B$8:$I$2216,8,0),"")</f>
        <v>X</v>
      </c>
      <c r="AB2272" s="3" t="str">
        <f>IF(P2272&lt;$AC$1,"Bottom 5%","")</f>
        <v>Bottom 5%</v>
      </c>
      <c r="AC2272"/>
      <c r="AD2272" s="34" t="s">
        <v>16459</v>
      </c>
      <c r="AE2272" s="34" t="s">
        <v>13980</v>
      </c>
    </row>
    <row r="2273" spans="1:31" hidden="1" x14ac:dyDescent="0.25">
      <c r="A2273" t="s">
        <v>12981</v>
      </c>
      <c r="B2273" t="s">
        <v>12982</v>
      </c>
      <c r="C2273" s="3" t="s">
        <v>73</v>
      </c>
      <c r="D2273" s="3" t="s">
        <v>12556</v>
      </c>
      <c r="E2273" s="3">
        <v>0</v>
      </c>
      <c r="F2273" s="3">
        <v>70000</v>
      </c>
      <c r="G2273" s="34">
        <v>7.79</v>
      </c>
      <c r="H2273" s="3" t="s">
        <v>8245</v>
      </c>
      <c r="I2273" s="3" t="s">
        <v>12205</v>
      </c>
      <c r="J2273" s="3" t="s">
        <v>8168</v>
      </c>
      <c r="K2273" s="3" t="s">
        <v>8164</v>
      </c>
      <c r="L2273" s="3" t="s">
        <v>8167</v>
      </c>
      <c r="M2273" s="26">
        <v>45474</v>
      </c>
      <c r="N2273"/>
      <c r="O2273" s="3">
        <v>48</v>
      </c>
      <c r="P2273" s="34">
        <v>9360.31</v>
      </c>
      <c r="Q2273" s="34">
        <v>10598.49</v>
      </c>
      <c r="R2273" s="34">
        <v>-1238.1800000000003</v>
      </c>
      <c r="S2273" s="36">
        <v>-0.11682607616745411</v>
      </c>
      <c r="T2273" s="72">
        <v>195.00645833333331</v>
      </c>
      <c r="U2273" s="34">
        <v>6084.38</v>
      </c>
      <c r="V2273" s="34">
        <v>12519.02</v>
      </c>
      <c r="W2273" s="34">
        <v>-6434.64</v>
      </c>
      <c r="X2273" s="36">
        <v>-0.51398911416388826</v>
      </c>
      <c r="Y2273" s="36" t="str">
        <f>IFERROR(VLOOKUP(A2273,'Pivot price tier'!$C$8:$L$2270,10,0),"")</f>
        <v/>
      </c>
      <c r="Z2273" s="36" t="str">
        <f>IFERROR(VLOOKUP(A2273,'Pivot price tier by size'!$D$8:$M$2491,10,0),"")</f>
        <v/>
      </c>
      <c r="AA2273" s="36" t="str">
        <f>IFERROR(VLOOKUP(A2273,'Pivot category'!$B$8:$I$2216,8,0),"")</f>
        <v/>
      </c>
      <c r="AB2273" s="3" t="str">
        <f>IF(P2273&lt;$AC$1,"Bottom 5%","")</f>
        <v>Bottom 5%</v>
      </c>
      <c r="AC2273"/>
      <c r="AD2273" s="34" t="s">
        <v>16459</v>
      </c>
      <c r="AE2273" s="34" t="s">
        <v>13980</v>
      </c>
    </row>
    <row r="2274" spans="1:31" hidden="1" x14ac:dyDescent="0.25">
      <c r="A2274" t="s">
        <v>15825</v>
      </c>
      <c r="B2274" t="s">
        <v>15826</v>
      </c>
      <c r="C2274" s="3" t="s">
        <v>34</v>
      </c>
      <c r="D2274" s="3" t="s">
        <v>8100</v>
      </c>
      <c r="E2274" s="3" t="s">
        <v>5093</v>
      </c>
      <c r="F2274" s="3">
        <v>7000</v>
      </c>
      <c r="G2274" s="34">
        <v>79.989999999999995</v>
      </c>
      <c r="H2274" s="3" t="s">
        <v>12</v>
      </c>
      <c r="I2274" s="3" t="s">
        <v>21</v>
      </c>
      <c r="J2274" s="3" t="s">
        <v>8168</v>
      </c>
      <c r="K2274" s="3" t="s">
        <v>8170</v>
      </c>
      <c r="L2274" s="3" t="s">
        <v>68</v>
      </c>
      <c r="M2274" s="26">
        <v>46113</v>
      </c>
      <c r="N2274"/>
      <c r="O2274" s="3">
        <v>2</v>
      </c>
      <c r="P2274" s="34">
        <v>79.989999999999995</v>
      </c>
      <c r="Q2274" s="34">
        <v>0</v>
      </c>
      <c r="R2274" s="34">
        <v>79.989999999999995</v>
      </c>
      <c r="S2274" s="36" t="s">
        <v>78</v>
      </c>
      <c r="T2274" s="72">
        <v>39.994999999999997</v>
      </c>
      <c r="U2274" s="34">
        <v>12798.4</v>
      </c>
      <c r="V2274" s="34">
        <v>0</v>
      </c>
      <c r="W2274" s="34">
        <v>12798.4</v>
      </c>
      <c r="X2274" s="36" t="s">
        <v>78</v>
      </c>
      <c r="Y2274" s="36" t="str">
        <f>IFERROR(VLOOKUP(A2274,'Pivot price tier'!$C$8:$L$2270,10,0),"")</f>
        <v/>
      </c>
      <c r="Z2274" s="36" t="str">
        <f>IFERROR(VLOOKUP(A2274,'Pivot price tier by size'!$D$8:$M$2491,10,0),"")</f>
        <v/>
      </c>
      <c r="AA2274" s="36" t="str">
        <f>IFERROR(VLOOKUP(A2274,'Pivot category'!$B$8:$I$2216,8,0),"")</f>
        <v/>
      </c>
      <c r="AB2274" s="3" t="str">
        <f>IF(P2274&lt;$AC$1,"Bottom 5%","")</f>
        <v>Bottom 5%</v>
      </c>
      <c r="AC2274"/>
      <c r="AD2274" s="34" t="s">
        <v>16459</v>
      </c>
      <c r="AE2274" s="34" t="s">
        <v>13980</v>
      </c>
    </row>
    <row r="2275" spans="1:31" hidden="1" x14ac:dyDescent="0.25">
      <c r="A2275" t="s">
        <v>7114</v>
      </c>
      <c r="B2275" t="s">
        <v>1183</v>
      </c>
      <c r="C2275" s="3" t="s">
        <v>69</v>
      </c>
      <c r="D2275" s="3" t="s">
        <v>3512</v>
      </c>
      <c r="E2275" s="3" t="s">
        <v>5093</v>
      </c>
      <c r="F2275" s="3">
        <v>1000</v>
      </c>
      <c r="G2275" s="34">
        <v>12.99</v>
      </c>
      <c r="H2275" s="3" t="s">
        <v>12</v>
      </c>
      <c r="I2275" s="3" t="s">
        <v>70</v>
      </c>
      <c r="J2275" s="3" t="s">
        <v>8168</v>
      </c>
      <c r="K2275" s="3" t="s">
        <v>8170</v>
      </c>
      <c r="L2275" s="3" t="s">
        <v>8166</v>
      </c>
      <c r="M2275" s="26" t="s">
        <v>13723</v>
      </c>
      <c r="N2275"/>
      <c r="O2275" s="3">
        <v>3</v>
      </c>
      <c r="P2275" s="34">
        <v>909.3</v>
      </c>
      <c r="Q2275" s="34">
        <v>13600.53</v>
      </c>
      <c r="R2275" s="34">
        <v>-12691.230000000001</v>
      </c>
      <c r="S2275" s="36">
        <v>-0.93314231136580705</v>
      </c>
      <c r="T2275" s="72">
        <v>303.09999999999997</v>
      </c>
      <c r="U2275" s="34">
        <v>77.94</v>
      </c>
      <c r="V2275" s="34">
        <v>896.31</v>
      </c>
      <c r="W2275" s="34">
        <v>-818.36999999999989</v>
      </c>
      <c r="X2275" s="36">
        <v>-0.91304347826086962</v>
      </c>
      <c r="Y2275" s="36" t="str">
        <f>IFERROR(VLOOKUP(A2275,'Pivot price tier'!$C$8:$L$2270,10,0),"")</f>
        <v/>
      </c>
      <c r="Z2275" s="36" t="str">
        <f>IFERROR(VLOOKUP(A2275,'Pivot price tier by size'!$D$8:$M$2491,10,0),"")</f>
        <v/>
      </c>
      <c r="AA2275" s="36" t="str">
        <f>IFERROR(VLOOKUP(A2275,'Pivot category'!$B$8:$I$2216,8,0),"")</f>
        <v/>
      </c>
      <c r="AB2275" s="3" t="str">
        <f>IF(P2275&lt;$AC$1,"Bottom 5%","")</f>
        <v>Bottom 5%</v>
      </c>
      <c r="AC2275"/>
      <c r="AD2275" s="34" t="s">
        <v>16459</v>
      </c>
      <c r="AE2275" s="34" t="s">
        <v>13980</v>
      </c>
    </row>
    <row r="2276" spans="1:31" hidden="1" x14ac:dyDescent="0.25">
      <c r="A2276" t="s">
        <v>15827</v>
      </c>
      <c r="B2276" t="s">
        <v>15828</v>
      </c>
      <c r="C2276" s="3" t="s">
        <v>32</v>
      </c>
      <c r="D2276" s="3" t="s">
        <v>9671</v>
      </c>
      <c r="E2276" s="3" t="s">
        <v>5093</v>
      </c>
      <c r="F2276" s="3">
        <v>10000</v>
      </c>
      <c r="G2276" s="34">
        <v>69.989999999999995</v>
      </c>
      <c r="H2276" s="3" t="s">
        <v>12</v>
      </c>
      <c r="I2276" s="3" t="s">
        <v>15</v>
      </c>
      <c r="J2276" s="3" t="s">
        <v>8171</v>
      </c>
      <c r="K2276" s="3" t="s">
        <v>8172</v>
      </c>
      <c r="L2276" s="3" t="s">
        <v>8166</v>
      </c>
      <c r="M2276" s="26">
        <v>45992</v>
      </c>
      <c r="N2276"/>
      <c r="O2276" s="3">
        <v>2</v>
      </c>
      <c r="P2276" s="34">
        <v>69.989999999999995</v>
      </c>
      <c r="Q2276" s="34">
        <v>0</v>
      </c>
      <c r="R2276" s="34">
        <v>69.989999999999995</v>
      </c>
      <c r="S2276" s="36" t="s">
        <v>78</v>
      </c>
      <c r="T2276" s="72">
        <v>34.994999999999997</v>
      </c>
      <c r="U2276" s="34" t="s">
        <v>78</v>
      </c>
      <c r="V2276" s="34" t="s">
        <v>78</v>
      </c>
      <c r="W2276" s="34" t="s">
        <v>78</v>
      </c>
      <c r="X2276" s="36" t="s">
        <v>78</v>
      </c>
      <c r="Y2276" s="36" t="str">
        <f>IFERROR(VLOOKUP(A2276,'Pivot price tier'!$C$8:$L$2270,10,0),"")</f>
        <v/>
      </c>
      <c r="Z2276" s="36" t="str">
        <f>IFERROR(VLOOKUP(A2276,'Pivot price tier by size'!$D$8:$M$2491,10,0),"")</f>
        <v/>
      </c>
      <c r="AA2276" s="36" t="str">
        <f>IFERROR(VLOOKUP(A2276,'Pivot category'!$B$8:$I$2216,8,0),"")</f>
        <v/>
      </c>
      <c r="AB2276" s="3" t="str">
        <f>IF(P2276&lt;$AC$1,"Bottom 5%","")</f>
        <v>Bottom 5%</v>
      </c>
      <c r="AC2276"/>
      <c r="AD2276" s="34" t="s">
        <v>16459</v>
      </c>
      <c r="AE2276" s="34" t="s">
        <v>13980</v>
      </c>
    </row>
    <row r="2277" spans="1:31" hidden="1" x14ac:dyDescent="0.25">
      <c r="A2277" t="s">
        <v>12640</v>
      </c>
      <c r="B2277" t="s">
        <v>11732</v>
      </c>
      <c r="C2277" s="3" t="s">
        <v>10382</v>
      </c>
      <c r="D2277" s="3" t="s">
        <v>11413</v>
      </c>
      <c r="E2277" s="3" t="s">
        <v>5093</v>
      </c>
      <c r="F2277" s="3">
        <v>10000</v>
      </c>
      <c r="G2277" s="34">
        <v>89.99</v>
      </c>
      <c r="H2277" s="3" t="s">
        <v>12</v>
      </c>
      <c r="I2277" s="3" t="s">
        <v>15</v>
      </c>
      <c r="J2277" s="3" t="s">
        <v>8171</v>
      </c>
      <c r="K2277" s="3" t="s">
        <v>8164</v>
      </c>
      <c r="L2277" s="3" t="s">
        <v>68</v>
      </c>
      <c r="M2277" s="26">
        <v>45108</v>
      </c>
      <c r="N2277"/>
      <c r="O2277" s="3">
        <v>6</v>
      </c>
      <c r="P2277" s="34">
        <v>24927.23</v>
      </c>
      <c r="Q2277" s="34">
        <v>17368.07</v>
      </c>
      <c r="R2277" s="34">
        <v>7559.16</v>
      </c>
      <c r="S2277" s="36">
        <v>0.43523316062176165</v>
      </c>
      <c r="T2277" s="72">
        <v>4154.538333333333</v>
      </c>
      <c r="U2277" s="34">
        <v>13588.49</v>
      </c>
      <c r="V2277" s="34">
        <v>11608.71</v>
      </c>
      <c r="W2277" s="34">
        <v>1979.7800000000007</v>
      </c>
      <c r="X2277" s="36">
        <v>0.17054263565891481</v>
      </c>
      <c r="Y2277" s="36" t="str">
        <f>IFERROR(VLOOKUP(A2277,'Pivot price tier'!$C$8:$L$2270,10,0),"")</f>
        <v xml:space="preserve"> </v>
      </c>
      <c r="Z2277" s="36" t="str">
        <f>IFERROR(VLOOKUP(A2277,'Pivot price tier by size'!$D$8:$M$2491,10,0),"")</f>
        <v xml:space="preserve"> </v>
      </c>
      <c r="AA2277" s="36" t="str">
        <f>IFERROR(VLOOKUP(A2277,'Pivot category'!$B$8:$I$2216,8,0),"")</f>
        <v>X</v>
      </c>
      <c r="AB2277" s="3" t="str">
        <f>IF(P2277&lt;$AC$1,"Bottom 5%","")</f>
        <v>Bottom 5%</v>
      </c>
      <c r="AC2277"/>
      <c r="AD2277" s="34" t="s">
        <v>16459</v>
      </c>
      <c r="AE2277" s="34" t="s">
        <v>13980</v>
      </c>
    </row>
    <row r="2278" spans="1:31" hidden="1" x14ac:dyDescent="0.25">
      <c r="A2278" t="s">
        <v>12641</v>
      </c>
      <c r="B2278" t="s">
        <v>11733</v>
      </c>
      <c r="C2278" s="3" t="s">
        <v>10382</v>
      </c>
      <c r="D2278" s="3" t="s">
        <v>11412</v>
      </c>
      <c r="E2278" s="3" t="s">
        <v>5093</v>
      </c>
      <c r="F2278" s="3">
        <v>10000</v>
      </c>
      <c r="G2278" s="34">
        <v>99.99</v>
      </c>
      <c r="H2278" s="3" t="s">
        <v>12</v>
      </c>
      <c r="I2278" s="3" t="s">
        <v>74</v>
      </c>
      <c r="J2278" s="3" t="s">
        <v>8171</v>
      </c>
      <c r="K2278" s="3" t="s">
        <v>8164</v>
      </c>
      <c r="L2278" s="3" t="s">
        <v>68</v>
      </c>
      <c r="M2278" s="26">
        <v>45108</v>
      </c>
      <c r="N2278"/>
      <c r="O2278" s="3">
        <v>6</v>
      </c>
      <c r="P2278" s="34">
        <v>32896.71</v>
      </c>
      <c r="Q2278" s="34">
        <v>22997.7</v>
      </c>
      <c r="R2278" s="34">
        <v>9899.0099999999984</v>
      </c>
      <c r="S2278" s="36">
        <v>0.43043478260869561</v>
      </c>
      <c r="T2278" s="72">
        <v>5482.7849999999999</v>
      </c>
      <c r="U2278" s="34">
        <v>21097.89</v>
      </c>
      <c r="V2278" s="34">
        <v>14898.51</v>
      </c>
      <c r="W2278" s="34">
        <v>6199.3799999999992</v>
      </c>
      <c r="X2278" s="36">
        <v>0.41610738255033541</v>
      </c>
      <c r="Y2278" s="36" t="str">
        <f>IFERROR(VLOOKUP(A2278,'Pivot price tier'!$C$8:$L$2270,10,0),"")</f>
        <v xml:space="preserve"> </v>
      </c>
      <c r="Z2278" s="36" t="str">
        <f>IFERROR(VLOOKUP(A2278,'Pivot price tier by size'!$D$8:$M$2491,10,0),"")</f>
        <v xml:space="preserve"> </v>
      </c>
      <c r="AA2278" s="36" t="str">
        <f>IFERROR(VLOOKUP(A2278,'Pivot category'!$B$8:$I$2216,8,0),"")</f>
        <v>X</v>
      </c>
      <c r="AB2278" s="3" t="str">
        <f>IF(P2278&lt;$AC$1,"Bottom 5%","")</f>
        <v>Bottom 5%</v>
      </c>
      <c r="AC2278"/>
      <c r="AD2278" s="34" t="s">
        <v>16459</v>
      </c>
      <c r="AE2278" s="34" t="s">
        <v>13980</v>
      </c>
    </row>
    <row r="2279" spans="1:31" hidden="1" x14ac:dyDescent="0.25">
      <c r="A2279" t="s">
        <v>15056</v>
      </c>
      <c r="B2279" t="s">
        <v>15057</v>
      </c>
      <c r="C2279" s="3" t="s">
        <v>10382</v>
      </c>
      <c r="D2279" s="3" t="s">
        <v>14514</v>
      </c>
      <c r="E2279" s="3" t="s">
        <v>5093</v>
      </c>
      <c r="F2279" s="3">
        <v>10000</v>
      </c>
      <c r="G2279" s="34">
        <v>149.99</v>
      </c>
      <c r="H2279" s="3" t="s">
        <v>12</v>
      </c>
      <c r="I2279" s="3" t="s">
        <v>74</v>
      </c>
      <c r="J2279" s="3" t="s">
        <v>8171</v>
      </c>
      <c r="K2279" s="3" t="s">
        <v>8164</v>
      </c>
      <c r="L2279" s="3" t="s">
        <v>68</v>
      </c>
      <c r="M2279" s="26">
        <v>45809</v>
      </c>
      <c r="N2279"/>
      <c r="O2279" s="3">
        <v>5</v>
      </c>
      <c r="P2279" s="34">
        <v>34647.69</v>
      </c>
      <c r="Q2279" s="34">
        <v>0</v>
      </c>
      <c r="R2279" s="34">
        <v>34647.69</v>
      </c>
      <c r="S2279" s="36" t="s">
        <v>78</v>
      </c>
      <c r="T2279" s="72">
        <v>6929.5380000000005</v>
      </c>
      <c r="U2279" s="34">
        <v>16948.87</v>
      </c>
      <c r="V2279" s="34">
        <v>0</v>
      </c>
      <c r="W2279" s="34">
        <v>16948.87</v>
      </c>
      <c r="X2279" s="36" t="s">
        <v>78</v>
      </c>
      <c r="Y2279" s="36" t="str">
        <f>IFERROR(VLOOKUP(A2279,'Pivot price tier'!$C$8:$L$2270,10,0),"")</f>
        <v xml:space="preserve"> </v>
      </c>
      <c r="Z2279" s="36" t="str">
        <f>IFERROR(VLOOKUP(A2279,'Pivot price tier by size'!$D$8:$M$2491,10,0),"")</f>
        <v xml:space="preserve"> </v>
      </c>
      <c r="AA2279" s="36" t="str">
        <f>IFERROR(VLOOKUP(A2279,'Pivot category'!$B$8:$I$2216,8,0),"")</f>
        <v>X</v>
      </c>
      <c r="AB2279" s="3" t="str">
        <f>IF(P2279&lt;$AC$1,"Bottom 5%","")</f>
        <v>Bottom 5%</v>
      </c>
      <c r="AC2279"/>
      <c r="AD2279" s="34" t="s">
        <v>16459</v>
      </c>
      <c r="AE2279" s="34" t="s">
        <v>13980</v>
      </c>
    </row>
    <row r="2280" spans="1:31" x14ac:dyDescent="0.25">
      <c r="A2280" t="s">
        <v>7627</v>
      </c>
      <c r="B2280" t="s">
        <v>446</v>
      </c>
      <c r="C2280" s="3" t="s">
        <v>38</v>
      </c>
      <c r="D2280" s="3" t="s">
        <v>2693</v>
      </c>
      <c r="E2280" s="3" t="s">
        <v>5093</v>
      </c>
      <c r="F2280" s="3">
        <v>1000</v>
      </c>
      <c r="G2280" s="34">
        <v>20.99</v>
      </c>
      <c r="H2280" s="3" t="s">
        <v>12487</v>
      </c>
      <c r="I2280" s="3" t="s">
        <v>17</v>
      </c>
      <c r="J2280" s="3" t="s">
        <v>8163</v>
      </c>
      <c r="K2280" s="3" t="s">
        <v>8164</v>
      </c>
      <c r="L2280" s="3" t="s">
        <v>68</v>
      </c>
      <c r="M2280" s="26" t="s">
        <v>13723</v>
      </c>
      <c r="N2280"/>
      <c r="O2280" s="3">
        <v>157</v>
      </c>
      <c r="P2280" s="34">
        <v>207581.56</v>
      </c>
      <c r="Q2280" s="34">
        <v>232562.11</v>
      </c>
      <c r="R2280" s="34">
        <v>-24980.549999999988</v>
      </c>
      <c r="S2280" s="36">
        <v>-0.10741453111171029</v>
      </c>
      <c r="T2280" s="72">
        <v>1322.1755414012739</v>
      </c>
      <c r="U2280" s="34">
        <v>76405.45</v>
      </c>
      <c r="V2280" s="34">
        <v>83692.41</v>
      </c>
      <c r="W2280" s="34">
        <v>-7286.9600000000064</v>
      </c>
      <c r="X2280" s="36">
        <v>-8.7068349447697924E-2</v>
      </c>
      <c r="Y2280" s="36" t="str">
        <f>IFERROR(VLOOKUP(A2280,'Pivot price tier'!$C$8:$L$2270,10,0),"")</f>
        <v xml:space="preserve"> </v>
      </c>
      <c r="Z2280" s="36" t="str">
        <f>IFERROR(VLOOKUP(A2280,'Pivot price tier by size'!$D$8:$M$2491,10,0),"")</f>
        <v xml:space="preserve"> </v>
      </c>
      <c r="AA2280" s="36" t="str">
        <f>IFERROR(VLOOKUP(A2280,'Pivot category'!$B$8:$I$2216,8,0),"")</f>
        <v xml:space="preserve"> </v>
      </c>
      <c r="AB2280" s="3" t="str">
        <f>IF(P2280&lt;$AC$1,"Bottom 5%","")</f>
        <v/>
      </c>
      <c r="AC2280"/>
      <c r="AD2280" s="34" t="s">
        <v>16459</v>
      </c>
      <c r="AE2280" s="34" t="s">
        <v>13941</v>
      </c>
    </row>
    <row r="2281" spans="1:31" x14ac:dyDescent="0.25">
      <c r="A2281" t="s">
        <v>7710</v>
      </c>
      <c r="B2281" t="s">
        <v>452</v>
      </c>
      <c r="C2281" s="3" t="s">
        <v>38</v>
      </c>
      <c r="D2281" s="3" t="s">
        <v>2699</v>
      </c>
      <c r="E2281" s="3" t="s">
        <v>5093</v>
      </c>
      <c r="F2281" s="3">
        <v>1000</v>
      </c>
      <c r="G2281" s="34">
        <v>21.99</v>
      </c>
      <c r="H2281" s="3" t="s">
        <v>12487</v>
      </c>
      <c r="I2281" s="3" t="s">
        <v>19</v>
      </c>
      <c r="J2281" s="3" t="s">
        <v>8163</v>
      </c>
      <c r="K2281" s="3" t="s">
        <v>8164</v>
      </c>
      <c r="L2281" s="3" t="s">
        <v>68</v>
      </c>
      <c r="M2281" s="26" t="s">
        <v>13723</v>
      </c>
      <c r="N2281"/>
      <c r="O2281" s="3">
        <v>159</v>
      </c>
      <c r="P2281" s="34">
        <v>900300.21</v>
      </c>
      <c r="Q2281" s="34">
        <v>1038929.29</v>
      </c>
      <c r="R2281" s="34">
        <v>-138629.08000000007</v>
      </c>
      <c r="S2281" s="36">
        <v>-0.13343456704353773</v>
      </c>
      <c r="T2281" s="72">
        <v>5662.2654716981133</v>
      </c>
      <c r="U2281" s="34">
        <v>359737.63</v>
      </c>
      <c r="V2281" s="34">
        <v>407634.32</v>
      </c>
      <c r="W2281" s="34">
        <v>-47896.69</v>
      </c>
      <c r="X2281" s="36">
        <v>-0.11749915954083556</v>
      </c>
      <c r="Y2281" s="36" t="str">
        <f>IFERROR(VLOOKUP(A2281,'Pivot price tier'!$C$8:$L$2270,10,0),"")</f>
        <v xml:space="preserve"> </v>
      </c>
      <c r="Z2281" s="36" t="str">
        <f>IFERROR(VLOOKUP(A2281,'Pivot price tier by size'!$D$8:$M$2491,10,0),"")</f>
        <v xml:space="preserve"> </v>
      </c>
      <c r="AA2281" s="36" t="str">
        <f>IFERROR(VLOOKUP(A2281,'Pivot category'!$B$8:$I$2216,8,0),"")</f>
        <v xml:space="preserve"> </v>
      </c>
      <c r="AB2281" s="3" t="str">
        <f>IF(P2281&lt;$AC$1,"Bottom 5%","")</f>
        <v/>
      </c>
      <c r="AC2281"/>
      <c r="AD2281" s="34" t="s">
        <v>16459</v>
      </c>
      <c r="AE2281" s="34" t="s">
        <v>13941</v>
      </c>
    </row>
    <row r="2282" spans="1:31" x14ac:dyDescent="0.25">
      <c r="A2282" t="s">
        <v>6878</v>
      </c>
      <c r="B2282" t="s">
        <v>454</v>
      </c>
      <c r="C2282" s="3" t="s">
        <v>34</v>
      </c>
      <c r="D2282" s="3" t="s">
        <v>2701</v>
      </c>
      <c r="E2282" s="3" t="s">
        <v>5093</v>
      </c>
      <c r="F2282" s="3">
        <v>1000</v>
      </c>
      <c r="G2282" s="34">
        <v>5.99</v>
      </c>
      <c r="H2282" s="3" t="s">
        <v>12487</v>
      </c>
      <c r="I2282" s="3" t="s">
        <v>19</v>
      </c>
      <c r="J2282" s="3" t="s">
        <v>8163</v>
      </c>
      <c r="K2282" s="3" t="s">
        <v>8164</v>
      </c>
      <c r="L2282" s="3" t="s">
        <v>68</v>
      </c>
      <c r="M2282" s="26" t="s">
        <v>13723</v>
      </c>
      <c r="N2282"/>
      <c r="O2282" s="3">
        <v>159</v>
      </c>
      <c r="P2282" s="34">
        <v>96660.63</v>
      </c>
      <c r="Q2282" s="34">
        <v>114648.6</v>
      </c>
      <c r="R2282" s="34">
        <v>-17987.97</v>
      </c>
      <c r="S2282" s="36">
        <v>-0.15689655172413797</v>
      </c>
      <c r="T2282" s="72">
        <v>607.92849056603779</v>
      </c>
      <c r="U2282" s="34">
        <v>345269.59</v>
      </c>
      <c r="V2282" s="34">
        <v>410219.16</v>
      </c>
      <c r="W2282" s="34">
        <v>-64949.569999999949</v>
      </c>
      <c r="X2282" s="36">
        <v>-0.158328952748087</v>
      </c>
      <c r="Y2282" s="36" t="str">
        <f>IFERROR(VLOOKUP(A2282,'Pivot price tier'!$C$8:$L$2270,10,0),"")</f>
        <v xml:space="preserve"> </v>
      </c>
      <c r="Z2282" s="36" t="str">
        <f>IFERROR(VLOOKUP(A2282,'Pivot price tier by size'!$D$8:$M$2491,10,0),"")</f>
        <v xml:space="preserve"> </v>
      </c>
      <c r="AA2282" s="36" t="str">
        <f>IFERROR(VLOOKUP(A2282,'Pivot category'!$B$8:$I$2216,8,0),"")</f>
        <v xml:space="preserve"> </v>
      </c>
      <c r="AB2282" s="3" t="str">
        <f>IF(P2282&lt;$AC$1,"Bottom 5%","")</f>
        <v/>
      </c>
      <c r="AC2282"/>
      <c r="AD2282" s="34" t="s">
        <v>16459</v>
      </c>
      <c r="AE2282" s="34" t="s">
        <v>13941</v>
      </c>
    </row>
    <row r="2283" spans="1:31" x14ac:dyDescent="0.25">
      <c r="A2283" t="s">
        <v>5491</v>
      </c>
      <c r="B2283" t="s">
        <v>457</v>
      </c>
      <c r="C2283" s="3" t="s">
        <v>32</v>
      </c>
      <c r="D2283" s="3" t="s">
        <v>2704</v>
      </c>
      <c r="E2283" s="3" t="s">
        <v>5093</v>
      </c>
      <c r="F2283" s="3">
        <v>1000</v>
      </c>
      <c r="G2283" s="34">
        <v>10.99</v>
      </c>
      <c r="H2283" s="3" t="s">
        <v>12487</v>
      </c>
      <c r="I2283" s="3" t="s">
        <v>19</v>
      </c>
      <c r="J2283" s="3" t="s">
        <v>8163</v>
      </c>
      <c r="K2283" s="3" t="s">
        <v>8164</v>
      </c>
      <c r="L2283" s="3" t="s">
        <v>68</v>
      </c>
      <c r="M2283" s="26" t="s">
        <v>13723</v>
      </c>
      <c r="N2283"/>
      <c r="O2283" s="3">
        <v>159</v>
      </c>
      <c r="P2283" s="34">
        <v>190140.83</v>
      </c>
      <c r="Q2283" s="34">
        <v>208895.68</v>
      </c>
      <c r="R2283" s="34">
        <v>-18754.850000000006</v>
      </c>
      <c r="S2283" s="36">
        <v>-8.9780937547392137E-2</v>
      </c>
      <c r="T2283" s="72">
        <v>1195.8542767295596</v>
      </c>
      <c r="U2283" s="34">
        <v>129004.71</v>
      </c>
      <c r="V2283" s="34">
        <v>141890.17000000001</v>
      </c>
      <c r="W2283" s="34">
        <v>-12885.460000000006</v>
      </c>
      <c r="X2283" s="36">
        <v>-9.08129153696835E-2</v>
      </c>
      <c r="Y2283" s="36" t="str">
        <f>IFERROR(VLOOKUP(A2283,'Pivot price tier'!$C$8:$L$2270,10,0),"")</f>
        <v xml:space="preserve"> </v>
      </c>
      <c r="Z2283" s="36" t="str">
        <f>IFERROR(VLOOKUP(A2283,'Pivot price tier by size'!$D$8:$M$2491,10,0),"")</f>
        <v xml:space="preserve"> </v>
      </c>
      <c r="AA2283" s="36" t="str">
        <f>IFERROR(VLOOKUP(A2283,'Pivot category'!$B$8:$I$2216,8,0),"")</f>
        <v xml:space="preserve"> </v>
      </c>
      <c r="AB2283" s="3" t="str">
        <f>IF(P2283&lt;$AC$1,"Bottom 5%","")</f>
        <v/>
      </c>
      <c r="AC2283"/>
      <c r="AD2283" s="34" t="s">
        <v>16459</v>
      </c>
      <c r="AE2283" s="34" t="s">
        <v>13941</v>
      </c>
    </row>
    <row r="2284" spans="1:31" x14ac:dyDescent="0.25">
      <c r="A2284" t="s">
        <v>5794</v>
      </c>
      <c r="B2284" t="s">
        <v>458</v>
      </c>
      <c r="C2284" s="3" t="s">
        <v>32</v>
      </c>
      <c r="D2284" s="3" t="s">
        <v>2705</v>
      </c>
      <c r="E2284" s="3" t="s">
        <v>5141</v>
      </c>
      <c r="F2284" s="3">
        <v>1000</v>
      </c>
      <c r="G2284" s="34">
        <v>10.49</v>
      </c>
      <c r="H2284" s="3" t="s">
        <v>12487</v>
      </c>
      <c r="I2284" s="3" t="s">
        <v>17</v>
      </c>
      <c r="J2284" s="3" t="s">
        <v>8163</v>
      </c>
      <c r="K2284" s="3" t="s">
        <v>8164</v>
      </c>
      <c r="L2284" s="3" t="s">
        <v>68</v>
      </c>
      <c r="M2284" s="26" t="s">
        <v>13723</v>
      </c>
      <c r="N2284"/>
      <c r="O2284" s="3">
        <v>138</v>
      </c>
      <c r="P2284" s="34">
        <v>94956.44</v>
      </c>
      <c r="Q2284" s="34">
        <v>101604.27</v>
      </c>
      <c r="R2284" s="34">
        <v>-6647.8300000000017</v>
      </c>
      <c r="S2284" s="36">
        <v>-6.542864783143465E-2</v>
      </c>
      <c r="T2284" s="72">
        <v>688.09014492753624</v>
      </c>
      <c r="U2284" s="34">
        <v>82181.3</v>
      </c>
      <c r="V2284" s="34">
        <v>75414.36</v>
      </c>
      <c r="W2284" s="34">
        <v>6766.9400000000023</v>
      </c>
      <c r="X2284" s="36">
        <v>8.9730125668374017E-2</v>
      </c>
      <c r="Y2284" s="36" t="str">
        <f>IFERROR(VLOOKUP(A2284,'Pivot price tier'!$C$8:$L$2270,10,0),"")</f>
        <v xml:space="preserve"> </v>
      </c>
      <c r="Z2284" s="36" t="str">
        <f>IFERROR(VLOOKUP(A2284,'Pivot price tier by size'!$D$8:$M$2491,10,0),"")</f>
        <v xml:space="preserve"> </v>
      </c>
      <c r="AA2284" s="36" t="str">
        <f>IFERROR(VLOOKUP(A2284,'Pivot category'!$B$8:$I$2216,8,0),"")</f>
        <v xml:space="preserve"> </v>
      </c>
      <c r="AB2284" s="3" t="str">
        <f>IF(P2284&lt;$AC$1,"Bottom 5%","")</f>
        <v/>
      </c>
      <c r="AC2284"/>
      <c r="AD2284" s="34" t="s">
        <v>16459</v>
      </c>
      <c r="AE2284" s="34" t="s">
        <v>13941</v>
      </c>
    </row>
    <row r="2285" spans="1:31" x14ac:dyDescent="0.25">
      <c r="A2285" t="s">
        <v>7639</v>
      </c>
      <c r="B2285" t="s">
        <v>459</v>
      </c>
      <c r="C2285" s="3" t="s">
        <v>38</v>
      </c>
      <c r="D2285" s="3" t="s">
        <v>2706</v>
      </c>
      <c r="E2285" s="3" t="s">
        <v>5093</v>
      </c>
      <c r="F2285" s="3">
        <v>1000</v>
      </c>
      <c r="G2285" s="34">
        <v>20.99</v>
      </c>
      <c r="H2285" s="3" t="s">
        <v>12487</v>
      </c>
      <c r="I2285" s="3" t="s">
        <v>17</v>
      </c>
      <c r="J2285" s="3" t="s">
        <v>8163</v>
      </c>
      <c r="K2285" s="3" t="s">
        <v>8164</v>
      </c>
      <c r="L2285" s="3" t="s">
        <v>68</v>
      </c>
      <c r="M2285" s="26" t="s">
        <v>13723</v>
      </c>
      <c r="N2285"/>
      <c r="O2285" s="3">
        <v>159</v>
      </c>
      <c r="P2285" s="34">
        <v>447583.83</v>
      </c>
      <c r="Q2285" s="34">
        <v>467409.12</v>
      </c>
      <c r="R2285" s="34">
        <v>-19825.289999999979</v>
      </c>
      <c r="S2285" s="36">
        <v>-4.2415282782672259E-2</v>
      </c>
      <c r="T2285" s="72">
        <v>2814.9926415094342</v>
      </c>
      <c r="U2285" s="34">
        <v>212711.12</v>
      </c>
      <c r="V2285" s="34">
        <v>213343.83</v>
      </c>
      <c r="W2285" s="34">
        <v>-632.70999999999185</v>
      </c>
      <c r="X2285" s="36">
        <v>-2.9656822041677078E-3</v>
      </c>
      <c r="Y2285" s="36" t="str">
        <f>IFERROR(VLOOKUP(A2285,'Pivot price tier'!$C$8:$L$2270,10,0),"")</f>
        <v xml:space="preserve"> </v>
      </c>
      <c r="Z2285" s="36" t="str">
        <f>IFERROR(VLOOKUP(A2285,'Pivot price tier by size'!$D$8:$M$2491,10,0),"")</f>
        <v xml:space="preserve"> </v>
      </c>
      <c r="AA2285" s="36" t="str">
        <f>IFERROR(VLOOKUP(A2285,'Pivot category'!$B$8:$I$2216,8,0),"")</f>
        <v xml:space="preserve"> </v>
      </c>
      <c r="AB2285" s="3" t="str">
        <f>IF(P2285&lt;$AC$1,"Bottom 5%","")</f>
        <v/>
      </c>
      <c r="AC2285"/>
      <c r="AD2285" s="34" t="s">
        <v>16459</v>
      </c>
      <c r="AE2285" s="34" t="s">
        <v>13941</v>
      </c>
    </row>
    <row r="2286" spans="1:31" x14ac:dyDescent="0.25">
      <c r="A2286" t="s">
        <v>7686</v>
      </c>
      <c r="B2286" t="s">
        <v>463</v>
      </c>
      <c r="C2286" s="3" t="s">
        <v>38</v>
      </c>
      <c r="D2286" s="3" t="s">
        <v>2710</v>
      </c>
      <c r="E2286" s="3" t="s">
        <v>5093</v>
      </c>
      <c r="F2286" s="3">
        <v>1000</v>
      </c>
      <c r="G2286" s="34">
        <v>25.99</v>
      </c>
      <c r="H2286" s="3" t="s">
        <v>12487</v>
      </c>
      <c r="I2286" s="3" t="s">
        <v>19</v>
      </c>
      <c r="J2286" s="3" t="s">
        <v>8163</v>
      </c>
      <c r="K2286" s="3" t="s">
        <v>8164</v>
      </c>
      <c r="L2286" s="3" t="s">
        <v>68</v>
      </c>
      <c r="M2286" s="26" t="s">
        <v>13723</v>
      </c>
      <c r="N2286"/>
      <c r="O2286" s="3">
        <v>159</v>
      </c>
      <c r="P2286" s="34">
        <v>551685.36</v>
      </c>
      <c r="Q2286" s="34">
        <v>623163.18999999994</v>
      </c>
      <c r="R2286" s="34">
        <v>-71477.829999999958</v>
      </c>
      <c r="S2286" s="36">
        <v>-0.11470162414439145</v>
      </c>
      <c r="T2286" s="72">
        <v>3469.7192452830186</v>
      </c>
      <c r="U2286" s="34">
        <v>162333.72</v>
      </c>
      <c r="V2286" s="34">
        <v>163369.32</v>
      </c>
      <c r="W2286" s="34">
        <v>-1035.6000000000058</v>
      </c>
      <c r="X2286" s="36">
        <v>-6.3390115108516998E-3</v>
      </c>
      <c r="Y2286" s="36" t="str">
        <f>IFERROR(VLOOKUP(A2286,'Pivot price tier'!$C$8:$L$2270,10,0),"")</f>
        <v xml:space="preserve"> </v>
      </c>
      <c r="Z2286" s="36" t="str">
        <f>IFERROR(VLOOKUP(A2286,'Pivot price tier by size'!$D$8:$M$2491,10,0),"")</f>
        <v xml:space="preserve"> </v>
      </c>
      <c r="AA2286" s="36" t="str">
        <f>IFERROR(VLOOKUP(A2286,'Pivot category'!$B$8:$I$2216,8,0),"")</f>
        <v xml:space="preserve"> </v>
      </c>
      <c r="AB2286" s="3" t="str">
        <f>IF(P2286&lt;$AC$1,"Bottom 5%","")</f>
        <v/>
      </c>
      <c r="AC2286"/>
      <c r="AD2286" s="34" t="s">
        <v>16459</v>
      </c>
      <c r="AE2286" s="34" t="s">
        <v>13941</v>
      </c>
    </row>
    <row r="2287" spans="1:31" hidden="1" x14ac:dyDescent="0.25">
      <c r="A2287" t="s">
        <v>15829</v>
      </c>
      <c r="B2287" t="s">
        <v>15830</v>
      </c>
      <c r="C2287" s="3" t="s">
        <v>69</v>
      </c>
      <c r="D2287" s="3" t="s">
        <v>15407</v>
      </c>
      <c r="E2287" s="3" t="s">
        <v>5093</v>
      </c>
      <c r="F2287" s="3">
        <v>70000</v>
      </c>
      <c r="G2287" s="34">
        <v>8.49</v>
      </c>
      <c r="H2287" s="3" t="s">
        <v>12</v>
      </c>
      <c r="I2287" s="3" t="s">
        <v>70</v>
      </c>
      <c r="J2287" s="3" t="s">
        <v>8163</v>
      </c>
      <c r="K2287" s="3" t="s">
        <v>8164</v>
      </c>
      <c r="L2287" s="3" t="s">
        <v>68</v>
      </c>
      <c r="M2287" s="26">
        <v>45916</v>
      </c>
      <c r="N2287"/>
      <c r="O2287" s="3">
        <v>103</v>
      </c>
      <c r="P2287" s="34">
        <v>35097.660000000003</v>
      </c>
      <c r="Q2287" s="34">
        <v>0</v>
      </c>
      <c r="R2287" s="34">
        <v>35097.660000000003</v>
      </c>
      <c r="S2287" s="36" t="s">
        <v>78</v>
      </c>
      <c r="T2287" s="72">
        <v>340.75398058252432</v>
      </c>
      <c r="U2287" s="34">
        <v>9305.0400000000009</v>
      </c>
      <c r="V2287" s="34">
        <v>0</v>
      </c>
      <c r="W2287" s="34">
        <v>9305.0400000000009</v>
      </c>
      <c r="X2287" s="36" t="s">
        <v>78</v>
      </c>
      <c r="Y2287" s="36" t="str">
        <f>IFERROR(VLOOKUP(A2287,'Pivot price tier'!$C$8:$L$2270,10,0),"")</f>
        <v/>
      </c>
      <c r="Z2287" s="36" t="str">
        <f>IFERROR(VLOOKUP(A2287,'Pivot price tier by size'!$D$8:$M$2491,10,0),"")</f>
        <v/>
      </c>
      <c r="AA2287" s="36" t="str">
        <f>IFERROR(VLOOKUP(A2287,'Pivot category'!$B$8:$I$2216,8,0),"")</f>
        <v/>
      </c>
      <c r="AB2287" s="3" t="str">
        <f>IF(P2287&lt;$AC$1,"Bottom 5%","")</f>
        <v>Bottom 5%</v>
      </c>
      <c r="AC2287"/>
      <c r="AD2287" s="34" t="s">
        <v>16459</v>
      </c>
      <c r="AE2287" s="34" t="s">
        <v>13980</v>
      </c>
    </row>
    <row r="2288" spans="1:31" hidden="1" x14ac:dyDescent="0.25">
      <c r="A2288" t="s">
        <v>6052</v>
      </c>
      <c r="B2288" t="s">
        <v>1191</v>
      </c>
      <c r="C2288" s="3" t="s">
        <v>32</v>
      </c>
      <c r="D2288" s="3" t="s">
        <v>3521</v>
      </c>
      <c r="E2288" s="3" t="s">
        <v>5093</v>
      </c>
      <c r="F2288" s="3">
        <v>4000</v>
      </c>
      <c r="G2288" s="34">
        <v>51.99</v>
      </c>
      <c r="H2288" s="3" t="s">
        <v>12</v>
      </c>
      <c r="I2288" s="3" t="s">
        <v>15</v>
      </c>
      <c r="J2288" s="3" t="s">
        <v>15250</v>
      </c>
      <c r="K2288" s="3" t="s">
        <v>8172</v>
      </c>
      <c r="L2288" s="3" t="s">
        <v>68</v>
      </c>
      <c r="M2288" s="26" t="s">
        <v>13723</v>
      </c>
      <c r="N2288"/>
      <c r="O2288" s="3">
        <v>36</v>
      </c>
      <c r="P2288" s="34">
        <v>58592.73</v>
      </c>
      <c r="Q2288" s="34">
        <v>89422.8</v>
      </c>
      <c r="R2288" s="34">
        <v>-30830.07</v>
      </c>
      <c r="S2288" s="36">
        <v>-0.34476744186046515</v>
      </c>
      <c r="T2288" s="72">
        <v>1627.5758333333333</v>
      </c>
      <c r="U2288" s="34">
        <v>59788.5</v>
      </c>
      <c r="V2288" s="34">
        <v>11593.77</v>
      </c>
      <c r="W2288" s="34">
        <v>48194.729999999996</v>
      </c>
      <c r="X2288" s="36">
        <v>4.1569506726457401</v>
      </c>
      <c r="Y2288" s="36" t="str">
        <f>IFERROR(VLOOKUP(A2288,'Pivot price tier'!$C$8:$L$2270,10,0),"")</f>
        <v/>
      </c>
      <c r="Z2288" s="36" t="str">
        <f>IFERROR(VLOOKUP(A2288,'Pivot price tier by size'!$D$8:$M$2491,10,0),"")</f>
        <v/>
      </c>
      <c r="AA2288" s="36" t="str">
        <f>IFERROR(VLOOKUP(A2288,'Pivot category'!$B$8:$I$2216,8,0),"")</f>
        <v/>
      </c>
      <c r="AB2288" s="3" t="str">
        <f>IF(P2288&lt;$AC$1,"Bottom 5%","")</f>
        <v/>
      </c>
      <c r="AC2288"/>
      <c r="AD2288" s="34" t="s">
        <v>16459</v>
      </c>
      <c r="AE2288" s="34" t="s">
        <v>13980</v>
      </c>
    </row>
    <row r="2289" spans="1:31" hidden="1" x14ac:dyDescent="0.25">
      <c r="A2289" t="s">
        <v>13555</v>
      </c>
      <c r="B2289" t="s">
        <v>13556</v>
      </c>
      <c r="C2289" s="3" t="s">
        <v>73</v>
      </c>
      <c r="D2289" s="3" t="s">
        <v>13395</v>
      </c>
      <c r="E2289" s="3">
        <v>0</v>
      </c>
      <c r="F2289" s="3">
        <v>70000</v>
      </c>
      <c r="G2289" s="34">
        <v>12.99</v>
      </c>
      <c r="H2289" s="3" t="s">
        <v>8245</v>
      </c>
      <c r="I2289" s="3" t="s">
        <v>12205</v>
      </c>
      <c r="J2289" s="3" t="s">
        <v>8168</v>
      </c>
      <c r="K2289" s="3" t="s">
        <v>8164</v>
      </c>
      <c r="L2289" s="3" t="s">
        <v>8166</v>
      </c>
      <c r="M2289" s="26">
        <v>45597</v>
      </c>
      <c r="N2289"/>
      <c r="O2289" s="3">
        <v>7</v>
      </c>
      <c r="P2289" s="34">
        <v>4546.5</v>
      </c>
      <c r="Q2289" s="34">
        <v>10080.24</v>
      </c>
      <c r="R2289" s="34">
        <v>-5533.74</v>
      </c>
      <c r="S2289" s="36">
        <v>-0.5489690721649485</v>
      </c>
      <c r="T2289" s="72">
        <v>649.5</v>
      </c>
      <c r="U2289" s="34">
        <v>935.28</v>
      </c>
      <c r="V2289" s="34">
        <v>46478.22</v>
      </c>
      <c r="W2289" s="34">
        <v>-45542.94</v>
      </c>
      <c r="X2289" s="36">
        <v>-0.97987702627166018</v>
      </c>
      <c r="Y2289" s="36" t="str">
        <f>IFERROR(VLOOKUP(A2289,'Pivot price tier'!$C$8:$L$2270,10,0),"")</f>
        <v/>
      </c>
      <c r="Z2289" s="36" t="str">
        <f>IFERROR(VLOOKUP(A2289,'Pivot price tier by size'!$D$8:$M$2491,10,0),"")</f>
        <v/>
      </c>
      <c r="AA2289" s="36" t="str">
        <f>IFERROR(VLOOKUP(A2289,'Pivot category'!$B$8:$I$2216,8,0),"")</f>
        <v/>
      </c>
      <c r="AB2289" s="3" t="str">
        <f>IF(P2289&lt;$AC$1,"Bottom 5%","")</f>
        <v>Bottom 5%</v>
      </c>
      <c r="AC2289"/>
      <c r="AD2289" s="34" t="s">
        <v>16459</v>
      </c>
      <c r="AE2289" s="34" t="s">
        <v>13980</v>
      </c>
    </row>
    <row r="2290" spans="1:31" hidden="1" x14ac:dyDescent="0.25">
      <c r="A2290" t="s">
        <v>15831</v>
      </c>
      <c r="B2290" t="s">
        <v>15832</v>
      </c>
      <c r="C2290" s="3" t="s">
        <v>73</v>
      </c>
      <c r="D2290" s="3" t="s">
        <v>15410</v>
      </c>
      <c r="E2290" s="3">
        <v>0</v>
      </c>
      <c r="F2290" s="3">
        <v>70000</v>
      </c>
      <c r="G2290" s="34">
        <v>12.99</v>
      </c>
      <c r="H2290" s="3" t="s">
        <v>8245</v>
      </c>
      <c r="I2290" s="3" t="s">
        <v>12205</v>
      </c>
      <c r="J2290" s="3" t="s">
        <v>8163</v>
      </c>
      <c r="K2290" s="3" t="s">
        <v>8164</v>
      </c>
      <c r="L2290" s="3" t="s">
        <v>68</v>
      </c>
      <c r="M2290" s="26">
        <v>45896</v>
      </c>
      <c r="N2290"/>
      <c r="O2290" s="3">
        <v>64</v>
      </c>
      <c r="P2290" s="34">
        <v>7170.48</v>
      </c>
      <c r="Q2290" s="34">
        <v>0</v>
      </c>
      <c r="R2290" s="34">
        <v>7170.48</v>
      </c>
      <c r="S2290" s="36" t="s">
        <v>78</v>
      </c>
      <c r="T2290" s="72">
        <v>112.03874999999999</v>
      </c>
      <c r="U2290" s="34">
        <v>9067.02</v>
      </c>
      <c r="V2290" s="34">
        <v>0</v>
      </c>
      <c r="W2290" s="34">
        <v>9067.02</v>
      </c>
      <c r="X2290" s="36" t="s">
        <v>78</v>
      </c>
      <c r="Y2290" s="36" t="str">
        <f>IFERROR(VLOOKUP(A2290,'Pivot price tier'!$C$8:$L$2270,10,0),"")</f>
        <v>X</v>
      </c>
      <c r="Z2290" s="36" t="str">
        <f>IFERROR(VLOOKUP(A2290,'Pivot price tier by size'!$D$8:$M$2491,10,0),"")</f>
        <v>X</v>
      </c>
      <c r="AA2290" s="36" t="str">
        <f>IFERROR(VLOOKUP(A2290,'Pivot category'!$B$8:$I$2216,8,0),"")</f>
        <v>X</v>
      </c>
      <c r="AB2290" s="3" t="str">
        <f>IF(P2290&lt;$AC$1,"Bottom 5%","")</f>
        <v>Bottom 5%</v>
      </c>
      <c r="AC2290"/>
      <c r="AD2290" s="34" t="s">
        <v>16459</v>
      </c>
      <c r="AE2290" s="34" t="s">
        <v>13980</v>
      </c>
    </row>
    <row r="2291" spans="1:31" hidden="1" x14ac:dyDescent="0.25">
      <c r="A2291" t="s">
        <v>15833</v>
      </c>
      <c r="B2291" t="s">
        <v>5124</v>
      </c>
      <c r="C2291" s="3" t="s">
        <v>32</v>
      </c>
      <c r="D2291" s="3" t="s">
        <v>5131</v>
      </c>
      <c r="E2291" s="3" t="s">
        <v>5093</v>
      </c>
      <c r="F2291" s="3">
        <v>7000</v>
      </c>
      <c r="G2291" s="34">
        <v>26.99</v>
      </c>
      <c r="H2291" s="3" t="s">
        <v>12</v>
      </c>
      <c r="I2291" s="3" t="s">
        <v>21</v>
      </c>
      <c r="J2291" s="3" t="s">
        <v>8163</v>
      </c>
      <c r="K2291" s="3" t="s">
        <v>8170</v>
      </c>
      <c r="L2291" s="3" t="s">
        <v>68</v>
      </c>
      <c r="M2291" s="26" t="s">
        <v>13723</v>
      </c>
      <c r="N2291"/>
      <c r="O2291" s="3" t="s">
        <v>78</v>
      </c>
      <c r="P2291" s="34">
        <v>728.73</v>
      </c>
      <c r="Q2291" s="34">
        <v>0</v>
      </c>
      <c r="R2291" s="34">
        <v>728.73</v>
      </c>
      <c r="S2291" s="36" t="s">
        <v>78</v>
      </c>
      <c r="T2291" s="72" t="s">
        <v>78</v>
      </c>
      <c r="U2291" s="34">
        <v>80.97</v>
      </c>
      <c r="V2291" s="34">
        <v>0</v>
      </c>
      <c r="W2291" s="34">
        <v>80.97</v>
      </c>
      <c r="X2291" s="36" t="s">
        <v>78</v>
      </c>
      <c r="Y2291" s="36" t="str">
        <f>IFERROR(VLOOKUP(A2291,'Pivot price tier'!$C$8:$L$2270,10,0),"")</f>
        <v/>
      </c>
      <c r="Z2291" s="36" t="str">
        <f>IFERROR(VLOOKUP(A2291,'Pivot price tier by size'!$D$8:$M$2491,10,0),"")</f>
        <v/>
      </c>
      <c r="AA2291" s="36" t="str">
        <f>IFERROR(VLOOKUP(A2291,'Pivot category'!$B$8:$I$2216,8,0),"")</f>
        <v/>
      </c>
      <c r="AB2291" s="3" t="str">
        <f>IF(P2291&lt;$AC$1,"Bottom 5%","")</f>
        <v>Bottom 5%</v>
      </c>
      <c r="AC2291"/>
      <c r="AD2291" s="34" t="s">
        <v>16459</v>
      </c>
      <c r="AE2291" s="34" t="s">
        <v>13980</v>
      </c>
    </row>
    <row r="2292" spans="1:31" hidden="1" x14ac:dyDescent="0.25">
      <c r="A2292" t="s">
        <v>12983</v>
      </c>
      <c r="B2292" t="s">
        <v>12984</v>
      </c>
      <c r="C2292" s="3" t="s">
        <v>36</v>
      </c>
      <c r="D2292" s="3" t="s">
        <v>12553</v>
      </c>
      <c r="E2292" s="3" t="s">
        <v>5093</v>
      </c>
      <c r="F2292" s="3">
        <v>10000</v>
      </c>
      <c r="G2292" s="34">
        <v>35.99</v>
      </c>
      <c r="H2292" s="3" t="s">
        <v>12</v>
      </c>
      <c r="I2292" s="3" t="s">
        <v>21</v>
      </c>
      <c r="J2292" s="3" t="s">
        <v>8171</v>
      </c>
      <c r="K2292" s="3" t="s">
        <v>8176</v>
      </c>
      <c r="L2292" s="3" t="s">
        <v>68</v>
      </c>
      <c r="M2292" s="26">
        <v>45474</v>
      </c>
      <c r="N2292"/>
      <c r="O2292" s="3">
        <v>6</v>
      </c>
      <c r="P2292" s="34">
        <v>1655.54</v>
      </c>
      <c r="Q2292" s="34">
        <v>19974.45</v>
      </c>
      <c r="R2292" s="34">
        <v>-18318.91</v>
      </c>
      <c r="S2292" s="36">
        <v>-0.91711711711711708</v>
      </c>
      <c r="T2292" s="72">
        <v>275.92333333333335</v>
      </c>
      <c r="U2292" s="34">
        <v>0</v>
      </c>
      <c r="V2292" s="34">
        <v>28216.16</v>
      </c>
      <c r="W2292" s="34">
        <v>-28216.16</v>
      </c>
      <c r="X2292" s="36">
        <v>-1</v>
      </c>
      <c r="Y2292" s="36" t="str">
        <f>IFERROR(VLOOKUP(A2292,'Pivot price tier'!$C$8:$L$2270,10,0),"")</f>
        <v/>
      </c>
      <c r="Z2292" s="36" t="str">
        <f>IFERROR(VLOOKUP(A2292,'Pivot price tier by size'!$D$8:$M$2491,10,0),"")</f>
        <v/>
      </c>
      <c r="AA2292" s="36" t="str">
        <f>IFERROR(VLOOKUP(A2292,'Pivot category'!$B$8:$I$2216,8,0),"")</f>
        <v/>
      </c>
      <c r="AB2292" s="3" t="str">
        <f>IF(P2292&lt;$AC$1,"Bottom 5%","")</f>
        <v>Bottom 5%</v>
      </c>
      <c r="AC2292"/>
      <c r="AD2292" s="34" t="s">
        <v>16459</v>
      </c>
      <c r="AE2292" s="34" t="s">
        <v>13980</v>
      </c>
    </row>
    <row r="2293" spans="1:31" hidden="1" x14ac:dyDescent="0.25">
      <c r="A2293" t="s">
        <v>14370</v>
      </c>
      <c r="B2293" t="s">
        <v>14371</v>
      </c>
      <c r="C2293" s="3" t="s">
        <v>36</v>
      </c>
      <c r="D2293" s="3" t="s">
        <v>14222</v>
      </c>
      <c r="E2293" s="3" t="s">
        <v>5093</v>
      </c>
      <c r="F2293" s="3">
        <v>10000</v>
      </c>
      <c r="G2293" s="34">
        <v>35.99</v>
      </c>
      <c r="H2293" s="3" t="s">
        <v>12</v>
      </c>
      <c r="I2293" s="3" t="s">
        <v>21</v>
      </c>
      <c r="J2293" s="3" t="s">
        <v>8171</v>
      </c>
      <c r="K2293" s="3" t="s">
        <v>8176</v>
      </c>
      <c r="L2293" s="3" t="s">
        <v>68</v>
      </c>
      <c r="M2293" s="26">
        <v>45689</v>
      </c>
      <c r="N2293"/>
      <c r="O2293" s="3">
        <v>7</v>
      </c>
      <c r="P2293" s="34">
        <v>5542.46</v>
      </c>
      <c r="Q2293" s="34">
        <v>10689.03</v>
      </c>
      <c r="R2293" s="34">
        <v>-5146.5700000000006</v>
      </c>
      <c r="S2293" s="36">
        <v>-0.48148148148148151</v>
      </c>
      <c r="T2293" s="72">
        <v>791.78</v>
      </c>
      <c r="U2293" s="34">
        <v>395.89</v>
      </c>
      <c r="V2293" s="34">
        <v>755.79</v>
      </c>
      <c r="W2293" s="34">
        <v>-359.9</v>
      </c>
      <c r="X2293" s="36">
        <v>-0.47619047619047616</v>
      </c>
      <c r="Y2293" s="36" t="str">
        <f>IFERROR(VLOOKUP(A2293,'Pivot price tier'!$C$8:$L$2270,10,0),"")</f>
        <v/>
      </c>
      <c r="Z2293" s="36" t="str">
        <f>IFERROR(VLOOKUP(A2293,'Pivot price tier by size'!$D$8:$M$2491,10,0),"")</f>
        <v/>
      </c>
      <c r="AA2293" s="36" t="str">
        <f>IFERROR(VLOOKUP(A2293,'Pivot category'!$B$8:$I$2216,8,0),"")</f>
        <v/>
      </c>
      <c r="AB2293" s="3" t="str">
        <f>IF(P2293&lt;$AC$1,"Bottom 5%","")</f>
        <v>Bottom 5%</v>
      </c>
      <c r="AC2293"/>
      <c r="AD2293" s="34" t="s">
        <v>16459</v>
      </c>
      <c r="AE2293" s="34" t="s">
        <v>13980</v>
      </c>
    </row>
    <row r="2294" spans="1:31" hidden="1" x14ac:dyDescent="0.25">
      <c r="A2294" t="s">
        <v>15834</v>
      </c>
      <c r="B2294" t="s">
        <v>15835</v>
      </c>
      <c r="C2294" s="3" t="s">
        <v>77</v>
      </c>
      <c r="D2294" s="3" t="s">
        <v>15267</v>
      </c>
      <c r="E2294" s="3" t="s">
        <v>5093</v>
      </c>
      <c r="F2294" s="3">
        <v>70000</v>
      </c>
      <c r="G2294" s="34">
        <v>84.99</v>
      </c>
      <c r="H2294" s="3" t="s">
        <v>12</v>
      </c>
      <c r="I2294" s="3" t="s">
        <v>21</v>
      </c>
      <c r="J2294" s="3" t="s">
        <v>8168</v>
      </c>
      <c r="K2294" s="3" t="s">
        <v>8164</v>
      </c>
      <c r="L2294" s="3" t="s">
        <v>68</v>
      </c>
      <c r="M2294" s="26">
        <v>45868</v>
      </c>
      <c r="N2294"/>
      <c r="O2294" s="3">
        <v>43</v>
      </c>
      <c r="P2294" s="34">
        <v>44704.74</v>
      </c>
      <c r="Q2294" s="34">
        <v>0</v>
      </c>
      <c r="R2294" s="34">
        <v>44704.74</v>
      </c>
      <c r="S2294" s="36" t="s">
        <v>78</v>
      </c>
      <c r="T2294" s="72">
        <v>1039.6451162790697</v>
      </c>
      <c r="U2294" s="34">
        <v>45384.66</v>
      </c>
      <c r="V2294" s="34">
        <v>0</v>
      </c>
      <c r="W2294" s="34">
        <v>45384.66</v>
      </c>
      <c r="X2294" s="36" t="s">
        <v>78</v>
      </c>
      <c r="Y2294" s="36" t="str">
        <f>IFERROR(VLOOKUP(A2294,'Pivot price tier'!$C$8:$L$2270,10,0),"")</f>
        <v/>
      </c>
      <c r="Z2294" s="36" t="str">
        <f>IFERROR(VLOOKUP(A2294,'Pivot price tier by size'!$D$8:$M$2491,10,0),"")</f>
        <v/>
      </c>
      <c r="AA2294" s="36" t="str">
        <f>IFERROR(VLOOKUP(A2294,'Pivot category'!$B$8:$I$2216,8,0),"")</f>
        <v/>
      </c>
      <c r="AB2294" s="3" t="str">
        <f>IF(P2294&lt;$AC$1,"Bottom 5%","")</f>
        <v>Bottom 5%</v>
      </c>
      <c r="AC2294"/>
      <c r="AD2294" s="34" t="s">
        <v>16459</v>
      </c>
      <c r="AE2294" s="34" t="s">
        <v>13980</v>
      </c>
    </row>
    <row r="2295" spans="1:31" hidden="1" x14ac:dyDescent="0.25">
      <c r="A2295" t="s">
        <v>14116</v>
      </c>
      <c r="B2295" t="s">
        <v>14117</v>
      </c>
      <c r="C2295" s="3" t="s">
        <v>32</v>
      </c>
      <c r="D2295" s="3" t="s">
        <v>13877</v>
      </c>
      <c r="E2295" s="3" t="s">
        <v>5093</v>
      </c>
      <c r="F2295" s="3">
        <v>10000</v>
      </c>
      <c r="G2295" s="34">
        <v>67.989999999999995</v>
      </c>
      <c r="H2295" s="3" t="s">
        <v>12</v>
      </c>
      <c r="I2295" s="3" t="s">
        <v>15</v>
      </c>
      <c r="J2295" s="3" t="s">
        <v>15250</v>
      </c>
      <c r="K2295" s="3" t="s">
        <v>8176</v>
      </c>
      <c r="L2295" s="3" t="s">
        <v>68</v>
      </c>
      <c r="M2295" s="26">
        <v>45627</v>
      </c>
      <c r="N2295"/>
      <c r="O2295" s="3">
        <v>23</v>
      </c>
      <c r="P2295" s="34">
        <v>15229.76</v>
      </c>
      <c r="Q2295" s="34">
        <v>13054.08</v>
      </c>
      <c r="R2295" s="34">
        <v>2175.6800000000003</v>
      </c>
      <c r="S2295" s="36">
        <v>0.16666666666666674</v>
      </c>
      <c r="T2295" s="72">
        <v>662.16347826086962</v>
      </c>
      <c r="U2295" s="34">
        <v>36510.629999999997</v>
      </c>
      <c r="V2295" s="34">
        <v>339.95</v>
      </c>
      <c r="W2295" s="34">
        <v>36170.68</v>
      </c>
      <c r="X2295" s="36">
        <v>106.39999999999999</v>
      </c>
      <c r="Y2295" s="36" t="str">
        <f>IFERROR(VLOOKUP(A2295,'Pivot price tier'!$C$8:$L$2270,10,0),"")</f>
        <v/>
      </c>
      <c r="Z2295" s="36" t="str">
        <f>IFERROR(VLOOKUP(A2295,'Pivot price tier by size'!$D$8:$M$2491,10,0),"")</f>
        <v/>
      </c>
      <c r="AA2295" s="36" t="str">
        <f>IFERROR(VLOOKUP(A2295,'Pivot category'!$B$8:$I$2216,8,0),"")</f>
        <v/>
      </c>
      <c r="AB2295" s="3" t="str">
        <f>IF(P2295&lt;$AC$1,"Bottom 5%","")</f>
        <v>Bottom 5%</v>
      </c>
      <c r="AC2295"/>
      <c r="AD2295" s="34" t="s">
        <v>16459</v>
      </c>
      <c r="AE2295" s="34" t="s">
        <v>13980</v>
      </c>
    </row>
    <row r="2296" spans="1:31" hidden="1" x14ac:dyDescent="0.25">
      <c r="A2296" t="s">
        <v>14118</v>
      </c>
      <c r="B2296" t="s">
        <v>14119</v>
      </c>
      <c r="C2296" s="3" t="s">
        <v>32</v>
      </c>
      <c r="D2296" s="3" t="s">
        <v>13876</v>
      </c>
      <c r="E2296" s="3" t="s">
        <v>5093</v>
      </c>
      <c r="F2296" s="3">
        <v>10000</v>
      </c>
      <c r="G2296" s="34">
        <v>67.989999999999995</v>
      </c>
      <c r="H2296" s="3" t="s">
        <v>12</v>
      </c>
      <c r="I2296" s="3" t="s">
        <v>15</v>
      </c>
      <c r="J2296" s="3" t="s">
        <v>15250</v>
      </c>
      <c r="K2296" s="3" t="s">
        <v>8176</v>
      </c>
      <c r="L2296" s="3" t="s">
        <v>68</v>
      </c>
      <c r="M2296" s="26">
        <v>45627</v>
      </c>
      <c r="N2296"/>
      <c r="O2296" s="3">
        <v>26</v>
      </c>
      <c r="P2296" s="34">
        <v>20125.04</v>
      </c>
      <c r="Q2296" s="34">
        <v>5439.2</v>
      </c>
      <c r="R2296" s="34">
        <v>14685.84</v>
      </c>
      <c r="S2296" s="36">
        <v>2.7</v>
      </c>
      <c r="T2296" s="72">
        <v>774.04000000000008</v>
      </c>
      <c r="U2296" s="34">
        <v>9518.6</v>
      </c>
      <c r="V2296" s="34">
        <v>407.94</v>
      </c>
      <c r="W2296" s="34">
        <v>9110.66</v>
      </c>
      <c r="X2296" s="36">
        <v>22.333333333333336</v>
      </c>
      <c r="Y2296" s="36" t="str">
        <f>IFERROR(VLOOKUP(A2296,'Pivot price tier'!$C$8:$L$2270,10,0),"")</f>
        <v/>
      </c>
      <c r="Z2296" s="36" t="str">
        <f>IFERROR(VLOOKUP(A2296,'Pivot price tier by size'!$D$8:$M$2491,10,0),"")</f>
        <v/>
      </c>
      <c r="AA2296" s="36" t="str">
        <f>IFERROR(VLOOKUP(A2296,'Pivot category'!$B$8:$I$2216,8,0),"")</f>
        <v/>
      </c>
      <c r="AB2296" s="3" t="str">
        <f>IF(P2296&lt;$AC$1,"Bottom 5%","")</f>
        <v>Bottom 5%</v>
      </c>
      <c r="AC2296"/>
      <c r="AD2296" s="34" t="s">
        <v>16459</v>
      </c>
      <c r="AE2296" s="34" t="s">
        <v>13980</v>
      </c>
    </row>
    <row r="2297" spans="1:31" x14ac:dyDescent="0.25">
      <c r="A2297" t="s">
        <v>5473</v>
      </c>
      <c r="B2297" t="s">
        <v>465</v>
      </c>
      <c r="C2297" s="3" t="s">
        <v>32</v>
      </c>
      <c r="D2297" s="3" t="s">
        <v>2712</v>
      </c>
      <c r="E2297" s="3" t="s">
        <v>5093</v>
      </c>
      <c r="F2297" s="3">
        <v>1000</v>
      </c>
      <c r="G2297" s="34">
        <v>13.99</v>
      </c>
      <c r="H2297" s="3" t="s">
        <v>12487</v>
      </c>
      <c r="I2297" s="3" t="s">
        <v>19</v>
      </c>
      <c r="J2297" s="3" t="s">
        <v>8163</v>
      </c>
      <c r="K2297" s="3" t="s">
        <v>8164</v>
      </c>
      <c r="L2297" s="3" t="s">
        <v>68</v>
      </c>
      <c r="M2297" s="26" t="s">
        <v>13723</v>
      </c>
      <c r="N2297"/>
      <c r="O2297" s="3">
        <v>158</v>
      </c>
      <c r="P2297" s="34">
        <v>164732.25</v>
      </c>
      <c r="Q2297" s="34">
        <v>164732.25</v>
      </c>
      <c r="R2297" s="34">
        <v>0</v>
      </c>
      <c r="S2297" s="36">
        <v>0</v>
      </c>
      <c r="T2297" s="72">
        <v>1042.6091772151899</v>
      </c>
      <c r="U2297" s="34">
        <v>223588.18</v>
      </c>
      <c r="V2297" s="34">
        <v>230988.89</v>
      </c>
      <c r="W2297" s="34">
        <v>-7400.710000000021</v>
      </c>
      <c r="X2297" s="36">
        <v>-3.2039246562897583E-2</v>
      </c>
      <c r="Y2297" s="36" t="str">
        <f>IFERROR(VLOOKUP(A2297,'Pivot price tier'!$C$8:$L$2270,10,0),"")</f>
        <v xml:space="preserve"> </v>
      </c>
      <c r="Z2297" s="36" t="str">
        <f>IFERROR(VLOOKUP(A2297,'Pivot price tier by size'!$D$8:$M$2491,10,0),"")</f>
        <v xml:space="preserve"> </v>
      </c>
      <c r="AA2297" s="36" t="str">
        <f>IFERROR(VLOOKUP(A2297,'Pivot category'!$B$8:$I$2216,8,0),"")</f>
        <v xml:space="preserve"> </v>
      </c>
      <c r="AB2297" s="3" t="str">
        <f>IF(P2297&lt;$AC$1,"Bottom 5%","")</f>
        <v/>
      </c>
      <c r="AC2297"/>
      <c r="AD2297" s="34" t="s">
        <v>16459</v>
      </c>
      <c r="AE2297" s="34" t="s">
        <v>13941</v>
      </c>
    </row>
    <row r="2298" spans="1:31" x14ac:dyDescent="0.25">
      <c r="A2298" t="s">
        <v>5758</v>
      </c>
      <c r="B2298" t="s">
        <v>471</v>
      </c>
      <c r="C2298" s="3" t="s">
        <v>32</v>
      </c>
      <c r="D2298" s="3" t="s">
        <v>2720</v>
      </c>
      <c r="E2298" s="3" t="s">
        <v>5141</v>
      </c>
      <c r="F2298" s="3">
        <v>1000</v>
      </c>
      <c r="G2298" s="34">
        <v>14.99</v>
      </c>
      <c r="H2298" s="3" t="s">
        <v>26</v>
      </c>
      <c r="I2298" s="3" t="s">
        <v>19</v>
      </c>
      <c r="J2298" s="3" t="s">
        <v>8163</v>
      </c>
      <c r="K2298" s="3" t="s">
        <v>8164</v>
      </c>
      <c r="L2298" s="3" t="s">
        <v>68</v>
      </c>
      <c r="M2298" s="26" t="s">
        <v>13723</v>
      </c>
      <c r="N2298"/>
      <c r="O2298" s="3">
        <v>123</v>
      </c>
      <c r="P2298" s="34">
        <v>58522.96</v>
      </c>
      <c r="Q2298" s="34">
        <v>61411.11</v>
      </c>
      <c r="R2298" s="34">
        <v>-2888.1500000000015</v>
      </c>
      <c r="S2298" s="36">
        <v>-4.7029763832635574E-2</v>
      </c>
      <c r="T2298" s="72">
        <v>475.79642276422766</v>
      </c>
      <c r="U2298" s="34">
        <v>59743.19</v>
      </c>
      <c r="V2298" s="34">
        <v>65532.24</v>
      </c>
      <c r="W2298" s="34">
        <v>-5789.0499999999956</v>
      </c>
      <c r="X2298" s="36">
        <v>-8.8338961097621516E-2</v>
      </c>
      <c r="Y2298" s="36" t="str">
        <f>IFERROR(VLOOKUP(A2298,'Pivot price tier'!$C$8:$L$2270,10,0),"")</f>
        <v xml:space="preserve"> </v>
      </c>
      <c r="Z2298" s="36" t="str">
        <f>IFERROR(VLOOKUP(A2298,'Pivot price tier by size'!$D$8:$M$2491,10,0),"")</f>
        <v xml:space="preserve"> </v>
      </c>
      <c r="AA2298" s="36" t="str">
        <f>IFERROR(VLOOKUP(A2298,'Pivot category'!$B$8:$I$2216,8,0),"")</f>
        <v xml:space="preserve"> </v>
      </c>
      <c r="AB2298" s="3" t="str">
        <f>IF(P2298&lt;$AC$1,"Bottom 5%","")</f>
        <v/>
      </c>
      <c r="AC2298"/>
      <c r="AD2298" s="34" t="s">
        <v>16465</v>
      </c>
      <c r="AE2298" s="34" t="s">
        <v>16467</v>
      </c>
    </row>
    <row r="2299" spans="1:31" x14ac:dyDescent="0.25">
      <c r="A2299" t="s">
        <v>7631</v>
      </c>
      <c r="B2299" t="s">
        <v>475</v>
      </c>
      <c r="C2299" s="3" t="s">
        <v>38</v>
      </c>
      <c r="D2299" s="3" t="s">
        <v>2724</v>
      </c>
      <c r="E2299" s="3" t="s">
        <v>5141</v>
      </c>
      <c r="F2299" s="3">
        <v>1000</v>
      </c>
      <c r="G2299" s="34">
        <v>29.99</v>
      </c>
      <c r="H2299" s="3" t="s">
        <v>26</v>
      </c>
      <c r="I2299" s="3" t="s">
        <v>21</v>
      </c>
      <c r="J2299" s="3" t="s">
        <v>8163</v>
      </c>
      <c r="K2299" s="3" t="s">
        <v>8164</v>
      </c>
      <c r="L2299" s="3" t="s">
        <v>68</v>
      </c>
      <c r="M2299" s="26" t="s">
        <v>13723</v>
      </c>
      <c r="N2299"/>
      <c r="O2299" s="3">
        <v>159</v>
      </c>
      <c r="P2299" s="34">
        <v>883468.51</v>
      </c>
      <c r="Q2299" s="34">
        <v>941578.32</v>
      </c>
      <c r="R2299" s="34">
        <v>-58109.809999999939</v>
      </c>
      <c r="S2299" s="36">
        <v>-6.1715322842182618E-2</v>
      </c>
      <c r="T2299" s="72">
        <v>5556.4057232704399</v>
      </c>
      <c r="U2299" s="34">
        <v>537782.25</v>
      </c>
      <c r="V2299" s="34">
        <v>543811.79</v>
      </c>
      <c r="W2299" s="34">
        <v>-6029.5400000000373</v>
      </c>
      <c r="X2299" s="36">
        <v>-1.1087549241990624E-2</v>
      </c>
      <c r="Y2299" s="36" t="str">
        <f>IFERROR(VLOOKUP(A2299,'Pivot price tier'!$C$8:$L$2270,10,0),"")</f>
        <v xml:space="preserve"> </v>
      </c>
      <c r="Z2299" s="36" t="str">
        <f>IFERROR(VLOOKUP(A2299,'Pivot price tier by size'!$D$8:$M$2491,10,0),"")</f>
        <v xml:space="preserve"> </v>
      </c>
      <c r="AA2299" s="36" t="str">
        <f>IFERROR(VLOOKUP(A2299,'Pivot category'!$B$8:$I$2216,8,0),"")</f>
        <v xml:space="preserve"> </v>
      </c>
      <c r="AB2299" s="3" t="str">
        <f>IF(P2299&lt;$AC$1,"Bottom 5%","")</f>
        <v/>
      </c>
      <c r="AC2299"/>
      <c r="AD2299" s="34" t="s">
        <v>16465</v>
      </c>
      <c r="AE2299" s="34" t="s">
        <v>16467</v>
      </c>
    </row>
    <row r="2300" spans="1:31" x14ac:dyDescent="0.25">
      <c r="A2300" t="s">
        <v>7331</v>
      </c>
      <c r="B2300" t="s">
        <v>476</v>
      </c>
      <c r="C2300" s="3" t="s">
        <v>36</v>
      </c>
      <c r="D2300" s="3" t="s">
        <v>2725</v>
      </c>
      <c r="E2300" s="3" t="s">
        <v>5141</v>
      </c>
      <c r="F2300" s="3">
        <v>1000</v>
      </c>
      <c r="G2300" s="34">
        <v>23.99</v>
      </c>
      <c r="H2300" s="3" t="s">
        <v>26</v>
      </c>
      <c r="I2300" s="3" t="s">
        <v>21</v>
      </c>
      <c r="J2300" s="3" t="s">
        <v>8163</v>
      </c>
      <c r="K2300" s="3" t="s">
        <v>8164</v>
      </c>
      <c r="L2300" s="3" t="s">
        <v>68</v>
      </c>
      <c r="M2300" s="26" t="s">
        <v>13723</v>
      </c>
      <c r="N2300"/>
      <c r="O2300" s="3">
        <v>149</v>
      </c>
      <c r="P2300" s="34">
        <v>129546</v>
      </c>
      <c r="Q2300" s="34">
        <v>149961.49</v>
      </c>
      <c r="R2300" s="34">
        <v>-20415.489999999991</v>
      </c>
      <c r="S2300" s="36">
        <v>-0.13613821788513836</v>
      </c>
      <c r="T2300" s="72">
        <v>869.43624161073831</v>
      </c>
      <c r="U2300" s="34">
        <v>815899.9</v>
      </c>
      <c r="V2300" s="34">
        <v>893651.49</v>
      </c>
      <c r="W2300" s="34">
        <v>-77751.589999999967</v>
      </c>
      <c r="X2300" s="36">
        <v>-8.7004375721457139E-2</v>
      </c>
      <c r="Y2300" s="36" t="str">
        <f>IFERROR(VLOOKUP(A2300,'Pivot price tier'!$C$8:$L$2270,10,0),"")</f>
        <v xml:space="preserve"> </v>
      </c>
      <c r="Z2300" s="36" t="str">
        <f>IFERROR(VLOOKUP(A2300,'Pivot price tier by size'!$D$8:$M$2491,10,0),"")</f>
        <v xml:space="preserve"> </v>
      </c>
      <c r="AA2300" s="36" t="str">
        <f>IFERROR(VLOOKUP(A2300,'Pivot category'!$B$8:$I$2216,8,0),"")</f>
        <v xml:space="preserve"> </v>
      </c>
      <c r="AB2300" s="3" t="str">
        <f>IF(P2300&lt;$AC$1,"Bottom 5%","")</f>
        <v/>
      </c>
      <c r="AC2300"/>
      <c r="AD2300" s="34" t="s">
        <v>16465</v>
      </c>
      <c r="AE2300" s="34" t="s">
        <v>16467</v>
      </c>
    </row>
    <row r="2301" spans="1:31" x14ac:dyDescent="0.25">
      <c r="A2301" t="s">
        <v>6818</v>
      </c>
      <c r="B2301" t="s">
        <v>478</v>
      </c>
      <c r="C2301" s="3" t="s">
        <v>34</v>
      </c>
      <c r="D2301" s="3" t="s">
        <v>2727</v>
      </c>
      <c r="E2301" s="3" t="s">
        <v>5141</v>
      </c>
      <c r="F2301" s="3">
        <v>1000</v>
      </c>
      <c r="G2301" s="34">
        <v>10.49</v>
      </c>
      <c r="H2301" s="3" t="s">
        <v>26</v>
      </c>
      <c r="I2301" s="3" t="s">
        <v>21</v>
      </c>
      <c r="J2301" s="3" t="s">
        <v>8163</v>
      </c>
      <c r="K2301" s="3" t="s">
        <v>8164</v>
      </c>
      <c r="L2301" s="3" t="s">
        <v>68</v>
      </c>
      <c r="M2301" s="26" t="s">
        <v>13723</v>
      </c>
      <c r="N2301"/>
      <c r="O2301" s="3">
        <v>158</v>
      </c>
      <c r="P2301" s="34">
        <v>132163.51</v>
      </c>
      <c r="Q2301" s="34">
        <v>145821.49</v>
      </c>
      <c r="R2301" s="34">
        <v>-13657.979999999981</v>
      </c>
      <c r="S2301" s="36">
        <v>-9.3662326451334321E-2</v>
      </c>
      <c r="T2301" s="72">
        <v>836.47791139240508</v>
      </c>
      <c r="U2301" s="34">
        <v>350156.2</v>
      </c>
      <c r="V2301" s="34">
        <v>378647.03999999998</v>
      </c>
      <c r="W2301" s="34">
        <v>-28490.839999999967</v>
      </c>
      <c r="X2301" s="36">
        <v>-7.5243794326241065E-2</v>
      </c>
      <c r="Y2301" s="36" t="str">
        <f>IFERROR(VLOOKUP(A2301,'Pivot price tier'!$C$8:$L$2270,10,0),"")</f>
        <v xml:space="preserve"> </v>
      </c>
      <c r="Z2301" s="36" t="str">
        <f>IFERROR(VLOOKUP(A2301,'Pivot price tier by size'!$D$8:$M$2491,10,0),"")</f>
        <v xml:space="preserve"> </v>
      </c>
      <c r="AA2301" s="36" t="str">
        <f>IFERROR(VLOOKUP(A2301,'Pivot category'!$B$8:$I$2216,8,0),"")</f>
        <v xml:space="preserve"> </v>
      </c>
      <c r="AB2301" s="3" t="str">
        <f>IF(P2301&lt;$AC$1,"Bottom 5%","")</f>
        <v/>
      </c>
      <c r="AC2301"/>
      <c r="AD2301" s="34" t="s">
        <v>16465</v>
      </c>
      <c r="AE2301" s="34" t="s">
        <v>16467</v>
      </c>
    </row>
    <row r="2302" spans="1:31" hidden="1" x14ac:dyDescent="0.25">
      <c r="A2302" t="s">
        <v>12376</v>
      </c>
      <c r="B2302" t="s">
        <v>12377</v>
      </c>
      <c r="C2302" s="3" t="s">
        <v>32</v>
      </c>
      <c r="D2302" s="3" t="s">
        <v>3528</v>
      </c>
      <c r="E2302" s="3" t="s">
        <v>5093</v>
      </c>
      <c r="F2302" s="3">
        <v>1000</v>
      </c>
      <c r="G2302" s="34">
        <v>31.19</v>
      </c>
      <c r="H2302" s="3" t="s">
        <v>12</v>
      </c>
      <c r="I2302" s="3" t="s">
        <v>15</v>
      </c>
      <c r="J2302" s="3" t="s">
        <v>8168</v>
      </c>
      <c r="K2302" s="3" t="s">
        <v>8170</v>
      </c>
      <c r="L2302" s="3" t="s">
        <v>68</v>
      </c>
      <c r="M2302" s="26">
        <v>45261</v>
      </c>
      <c r="N2302"/>
      <c r="O2302" s="3">
        <v>0</v>
      </c>
      <c r="P2302" s="34">
        <v>20816.87</v>
      </c>
      <c r="Q2302" s="34">
        <v>17930.53</v>
      </c>
      <c r="R2302" s="34">
        <v>2886.34</v>
      </c>
      <c r="S2302" s="36">
        <v>0.16097349046570297</v>
      </c>
      <c r="T2302" s="72" t="s">
        <v>78</v>
      </c>
      <c r="U2302" s="34">
        <v>16034.89</v>
      </c>
      <c r="V2302" s="34">
        <v>12789.54</v>
      </c>
      <c r="W2302" s="34">
        <v>3245.3499999999985</v>
      </c>
      <c r="X2302" s="36">
        <v>0.25375033034808125</v>
      </c>
      <c r="Y2302" s="36" t="str">
        <f>IFERROR(VLOOKUP(A2302,'Pivot price tier'!$C$8:$L$2270,10,0),"")</f>
        <v/>
      </c>
      <c r="Z2302" s="36" t="str">
        <f>IFERROR(VLOOKUP(A2302,'Pivot price tier by size'!$D$8:$M$2491,10,0),"")</f>
        <v/>
      </c>
      <c r="AA2302" s="36" t="str">
        <f>IFERROR(VLOOKUP(A2302,'Pivot category'!$B$8:$I$2216,8,0),"")</f>
        <v/>
      </c>
      <c r="AB2302" s="3" t="str">
        <f>IF(P2302&lt;$AC$1,"Bottom 5%","")</f>
        <v>Bottom 5%</v>
      </c>
      <c r="AC2302"/>
      <c r="AD2302" s="34" t="s">
        <v>16459</v>
      </c>
      <c r="AE2302" s="34" t="s">
        <v>13980</v>
      </c>
    </row>
    <row r="2303" spans="1:31" x14ac:dyDescent="0.25">
      <c r="A2303" t="s">
        <v>5392</v>
      </c>
      <c r="B2303" t="s">
        <v>479</v>
      </c>
      <c r="C2303" s="3" t="s">
        <v>32</v>
      </c>
      <c r="D2303" s="3" t="s">
        <v>2729</v>
      </c>
      <c r="E2303" s="3" t="s">
        <v>5141</v>
      </c>
      <c r="F2303" s="3">
        <v>1000</v>
      </c>
      <c r="G2303" s="34">
        <v>20.99</v>
      </c>
      <c r="H2303" s="3" t="s">
        <v>26</v>
      </c>
      <c r="I2303" s="3" t="s">
        <v>21</v>
      </c>
      <c r="J2303" s="3" t="s">
        <v>8163</v>
      </c>
      <c r="K2303" s="3" t="s">
        <v>8164</v>
      </c>
      <c r="L2303" s="3" t="s">
        <v>68</v>
      </c>
      <c r="M2303" s="26" t="s">
        <v>13723</v>
      </c>
      <c r="N2303"/>
      <c r="O2303" s="3">
        <v>158</v>
      </c>
      <c r="P2303" s="34">
        <v>182961.87</v>
      </c>
      <c r="Q2303" s="34">
        <v>205691.69</v>
      </c>
      <c r="R2303" s="34">
        <v>-22729.820000000007</v>
      </c>
      <c r="S2303" s="36">
        <v>-0.11050431838058217</v>
      </c>
      <c r="T2303" s="72">
        <v>1157.9865189873417</v>
      </c>
      <c r="U2303" s="34">
        <v>605445.09</v>
      </c>
      <c r="V2303" s="34">
        <v>659884.64</v>
      </c>
      <c r="W2303" s="34">
        <v>-54439.550000000047</v>
      </c>
      <c r="X2303" s="36">
        <v>-8.2498586419589959E-2</v>
      </c>
      <c r="Y2303" s="36" t="str">
        <f>IFERROR(VLOOKUP(A2303,'Pivot price tier'!$C$8:$L$2270,10,0),"")</f>
        <v xml:space="preserve"> </v>
      </c>
      <c r="Z2303" s="36" t="str">
        <f>IFERROR(VLOOKUP(A2303,'Pivot price tier by size'!$D$8:$M$2491,10,0),"")</f>
        <v xml:space="preserve"> </v>
      </c>
      <c r="AA2303" s="36" t="str">
        <f>IFERROR(VLOOKUP(A2303,'Pivot category'!$B$8:$I$2216,8,0),"")</f>
        <v xml:space="preserve"> </v>
      </c>
      <c r="AB2303" s="3" t="str">
        <f>IF(P2303&lt;$AC$1,"Bottom 5%","")</f>
        <v/>
      </c>
      <c r="AC2303"/>
      <c r="AD2303" s="34" t="s">
        <v>16465</v>
      </c>
      <c r="AE2303" s="34" t="s">
        <v>16467</v>
      </c>
    </row>
    <row r="2304" spans="1:31" x14ac:dyDescent="0.25">
      <c r="A2304" t="s">
        <v>5605</v>
      </c>
      <c r="B2304" t="s">
        <v>485</v>
      </c>
      <c r="C2304" s="3" t="s">
        <v>32</v>
      </c>
      <c r="D2304" s="3" t="s">
        <v>2736</v>
      </c>
      <c r="E2304" s="3" t="s">
        <v>5141</v>
      </c>
      <c r="F2304" s="3">
        <v>1000</v>
      </c>
      <c r="G2304" s="34">
        <v>24.99</v>
      </c>
      <c r="H2304" s="3" t="s">
        <v>26</v>
      </c>
      <c r="I2304" s="3" t="s">
        <v>23</v>
      </c>
      <c r="J2304" s="3" t="s">
        <v>8163</v>
      </c>
      <c r="K2304" s="3" t="s">
        <v>8164</v>
      </c>
      <c r="L2304" s="3" t="s">
        <v>68</v>
      </c>
      <c r="M2304" s="26" t="s">
        <v>13723</v>
      </c>
      <c r="N2304"/>
      <c r="O2304" s="3">
        <v>144</v>
      </c>
      <c r="P2304" s="34">
        <v>116803.26</v>
      </c>
      <c r="Q2304" s="34">
        <v>145991.57999999999</v>
      </c>
      <c r="R2304" s="34">
        <v>-29188.319999999992</v>
      </c>
      <c r="S2304" s="36">
        <v>-0.19993153029784316</v>
      </c>
      <c r="T2304" s="72">
        <v>811.13374999999996</v>
      </c>
      <c r="U2304" s="34">
        <v>122201.1</v>
      </c>
      <c r="V2304" s="34">
        <v>132496.98000000001</v>
      </c>
      <c r="W2304" s="34">
        <v>-10295.880000000005</v>
      </c>
      <c r="X2304" s="36">
        <v>-7.7706525839305929E-2</v>
      </c>
      <c r="Y2304" s="36" t="str">
        <f>IFERROR(VLOOKUP(A2304,'Pivot price tier'!$C$8:$L$2270,10,0),"")</f>
        <v xml:space="preserve"> </v>
      </c>
      <c r="Z2304" s="36" t="str">
        <f>IFERROR(VLOOKUP(A2304,'Pivot price tier by size'!$D$8:$M$2491,10,0),"")</f>
        <v xml:space="preserve"> </v>
      </c>
      <c r="AA2304" s="36" t="str">
        <f>IFERROR(VLOOKUP(A2304,'Pivot category'!$B$8:$I$2216,8,0),"")</f>
        <v xml:space="preserve"> </v>
      </c>
      <c r="AB2304" s="3" t="str">
        <f>IF(P2304&lt;$AC$1,"Bottom 5%","")</f>
        <v/>
      </c>
      <c r="AC2304"/>
      <c r="AD2304" s="34" t="s">
        <v>16465</v>
      </c>
      <c r="AE2304" s="34" t="s">
        <v>16467</v>
      </c>
    </row>
    <row r="2305" spans="1:31" hidden="1" x14ac:dyDescent="0.25">
      <c r="A2305" t="s">
        <v>14702</v>
      </c>
      <c r="B2305" t="s">
        <v>14703</v>
      </c>
      <c r="C2305" s="3" t="s">
        <v>32</v>
      </c>
      <c r="D2305" s="3" t="s">
        <v>14213</v>
      </c>
      <c r="E2305" s="3" t="s">
        <v>5093</v>
      </c>
      <c r="F2305" s="3">
        <v>10000</v>
      </c>
      <c r="G2305" s="34">
        <v>51.99</v>
      </c>
      <c r="H2305" s="3" t="s">
        <v>12489</v>
      </c>
      <c r="I2305" s="3" t="s">
        <v>15</v>
      </c>
      <c r="J2305" s="3" t="s">
        <v>15250</v>
      </c>
      <c r="K2305" s="3" t="s">
        <v>8176</v>
      </c>
      <c r="L2305" s="3" t="s">
        <v>68</v>
      </c>
      <c r="M2305" s="26">
        <v>45778</v>
      </c>
      <c r="N2305"/>
      <c r="O2305" s="3">
        <v>29</v>
      </c>
      <c r="P2305" s="34">
        <v>21159.93</v>
      </c>
      <c r="Q2305" s="34">
        <v>2807.46</v>
      </c>
      <c r="R2305" s="34">
        <v>18352.47</v>
      </c>
      <c r="S2305" s="36">
        <v>6.5370370370370372</v>
      </c>
      <c r="T2305" s="72">
        <v>729.65275862068961</v>
      </c>
      <c r="U2305" s="34">
        <v>22719.63</v>
      </c>
      <c r="V2305" s="34">
        <v>0</v>
      </c>
      <c r="W2305" s="34">
        <v>22719.63</v>
      </c>
      <c r="X2305" s="36" t="s">
        <v>78</v>
      </c>
      <c r="Y2305" s="36" t="str">
        <f>IFERROR(VLOOKUP(A2305,'Pivot price tier'!$C$8:$L$2270,10,0),"")</f>
        <v/>
      </c>
      <c r="Z2305" s="36" t="str">
        <f>IFERROR(VLOOKUP(A2305,'Pivot price tier by size'!$D$8:$M$2491,10,0),"")</f>
        <v/>
      </c>
      <c r="AA2305" s="36" t="str">
        <f>IFERROR(VLOOKUP(A2305,'Pivot category'!$B$8:$I$2216,8,0),"")</f>
        <v/>
      </c>
      <c r="AB2305" s="3" t="str">
        <f>IF(P2305&lt;$AC$1,"Bottom 5%","")</f>
        <v>Bottom 5%</v>
      </c>
      <c r="AC2305"/>
      <c r="AD2305" s="34" t="s">
        <v>16459</v>
      </c>
      <c r="AE2305" s="34" t="s">
        <v>13980</v>
      </c>
    </row>
    <row r="2306" spans="1:31" hidden="1" x14ac:dyDescent="0.25">
      <c r="A2306" t="s">
        <v>15333</v>
      </c>
      <c r="B2306" t="s">
        <v>15334</v>
      </c>
      <c r="C2306" s="3" t="s">
        <v>69</v>
      </c>
      <c r="D2306" s="3" t="s">
        <v>14966</v>
      </c>
      <c r="E2306" s="3" t="s">
        <v>5141</v>
      </c>
      <c r="F2306" s="3">
        <v>70000</v>
      </c>
      <c r="G2306" s="34">
        <v>2.19</v>
      </c>
      <c r="H2306" s="3" t="s">
        <v>12</v>
      </c>
      <c r="I2306" s="3" t="s">
        <v>70</v>
      </c>
      <c r="J2306" s="3" t="s">
        <v>8163</v>
      </c>
      <c r="K2306" s="3" t="s">
        <v>8164</v>
      </c>
      <c r="L2306" s="3" t="s">
        <v>68</v>
      </c>
      <c r="M2306" s="26">
        <v>45870</v>
      </c>
      <c r="N2306"/>
      <c r="O2306" s="3">
        <v>132</v>
      </c>
      <c r="P2306" s="34">
        <v>84723.31</v>
      </c>
      <c r="Q2306" s="34">
        <v>0</v>
      </c>
      <c r="R2306" s="34">
        <v>84723.31</v>
      </c>
      <c r="S2306" s="36" t="s">
        <v>78</v>
      </c>
      <c r="T2306" s="72">
        <v>641.84325757575755</v>
      </c>
      <c r="U2306" s="34">
        <v>165447.29999999999</v>
      </c>
      <c r="V2306" s="34">
        <v>0</v>
      </c>
      <c r="W2306" s="34">
        <v>165447.29999999999</v>
      </c>
      <c r="X2306" s="36" t="s">
        <v>78</v>
      </c>
      <c r="Y2306" s="36" t="str">
        <f>IFERROR(VLOOKUP(A2306,'Pivot price tier'!$C$8:$L$2270,10,0),"")</f>
        <v/>
      </c>
      <c r="Z2306" s="36" t="str">
        <f>IFERROR(VLOOKUP(A2306,'Pivot price tier by size'!$D$8:$M$2491,10,0),"")</f>
        <v/>
      </c>
      <c r="AA2306" s="36" t="str">
        <f>IFERROR(VLOOKUP(A2306,'Pivot category'!$B$8:$I$2216,8,0),"")</f>
        <v/>
      </c>
      <c r="AB2306" s="3" t="str">
        <f>IF(P2306&lt;$AC$1,"Bottom 5%","")</f>
        <v/>
      </c>
      <c r="AC2306"/>
      <c r="AD2306" s="34" t="s">
        <v>16459</v>
      </c>
      <c r="AE2306" s="34" t="s">
        <v>13980</v>
      </c>
    </row>
    <row r="2307" spans="1:31" hidden="1" x14ac:dyDescent="0.25">
      <c r="A2307" t="s">
        <v>15335</v>
      </c>
      <c r="B2307" t="s">
        <v>15336</v>
      </c>
      <c r="C2307" s="3" t="s">
        <v>32</v>
      </c>
      <c r="D2307" s="3" t="s">
        <v>15003</v>
      </c>
      <c r="E2307" s="3" t="s">
        <v>5141</v>
      </c>
      <c r="F2307" s="3">
        <v>70000</v>
      </c>
      <c r="G2307" s="34">
        <v>26.99</v>
      </c>
      <c r="H2307" s="3" t="s">
        <v>12</v>
      </c>
      <c r="I2307" s="3" t="s">
        <v>21</v>
      </c>
      <c r="J2307" s="3" t="s">
        <v>8163</v>
      </c>
      <c r="K2307" s="3" t="s">
        <v>8164</v>
      </c>
      <c r="L2307" s="3" t="s">
        <v>68</v>
      </c>
      <c r="M2307" s="26">
        <v>45870</v>
      </c>
      <c r="N2307"/>
      <c r="O2307" s="3">
        <v>151</v>
      </c>
      <c r="P2307" s="34">
        <v>362884.33</v>
      </c>
      <c r="Q2307" s="34">
        <v>0</v>
      </c>
      <c r="R2307" s="34">
        <v>362884.33</v>
      </c>
      <c r="S2307" s="36" t="s">
        <v>78</v>
      </c>
      <c r="T2307" s="72">
        <v>2403.2074834437085</v>
      </c>
      <c r="U2307" s="34">
        <v>481188.67</v>
      </c>
      <c r="V2307" s="34">
        <v>0</v>
      </c>
      <c r="W2307" s="34">
        <v>481188.67</v>
      </c>
      <c r="X2307" s="36" t="s">
        <v>78</v>
      </c>
      <c r="Y2307" s="36" t="str">
        <f>IFERROR(VLOOKUP(A2307,'Pivot price tier'!$C$8:$L$2270,10,0),"")</f>
        <v xml:space="preserve"> </v>
      </c>
      <c r="Z2307" s="36" t="str">
        <f>IFERROR(VLOOKUP(A2307,'Pivot price tier by size'!$D$8:$M$2491,10,0),"")</f>
        <v xml:space="preserve"> </v>
      </c>
      <c r="AA2307" s="36" t="str">
        <f>IFERROR(VLOOKUP(A2307,'Pivot category'!$B$8:$I$2216,8,0),"")</f>
        <v xml:space="preserve"> </v>
      </c>
      <c r="AB2307" s="3" t="str">
        <f>IF(P2307&lt;$AC$1,"Bottom 5%","")</f>
        <v/>
      </c>
      <c r="AC2307"/>
      <c r="AD2307" s="34" t="s">
        <v>16459</v>
      </c>
      <c r="AE2307" s="34" t="s">
        <v>13980</v>
      </c>
    </row>
    <row r="2308" spans="1:31" hidden="1" x14ac:dyDescent="0.25">
      <c r="A2308" t="s">
        <v>15836</v>
      </c>
      <c r="B2308" t="s">
        <v>15837</v>
      </c>
      <c r="C2308" s="3" t="s">
        <v>10382</v>
      </c>
      <c r="D2308" s="3" t="s">
        <v>16113</v>
      </c>
      <c r="E2308" s="3" t="s">
        <v>5093</v>
      </c>
      <c r="F2308" s="3">
        <v>10000</v>
      </c>
      <c r="G2308" s="34">
        <v>79.989999999999995</v>
      </c>
      <c r="H2308" s="3" t="s">
        <v>12489</v>
      </c>
      <c r="I2308" s="3" t="s">
        <v>15</v>
      </c>
      <c r="J2308" s="3" t="s">
        <v>8171</v>
      </c>
      <c r="K2308" s="3" t="s">
        <v>8164</v>
      </c>
      <c r="L2308" s="3" t="s">
        <v>68</v>
      </c>
      <c r="M2308" s="26">
        <v>45960</v>
      </c>
      <c r="N2308"/>
      <c r="O2308" s="3">
        <v>0</v>
      </c>
      <c r="P2308" s="34">
        <v>15518.06</v>
      </c>
      <c r="Q2308" s="34">
        <v>0</v>
      </c>
      <c r="R2308" s="34">
        <v>15518.06</v>
      </c>
      <c r="S2308" s="36" t="s">
        <v>78</v>
      </c>
      <c r="T2308" s="72" t="s">
        <v>78</v>
      </c>
      <c r="U2308" s="34">
        <v>10958.63</v>
      </c>
      <c r="V2308" s="34">
        <v>0</v>
      </c>
      <c r="W2308" s="34">
        <v>10958.63</v>
      </c>
      <c r="X2308" s="36" t="s">
        <v>78</v>
      </c>
      <c r="Y2308" s="36" t="str">
        <f>IFERROR(VLOOKUP(A2308,'Pivot price tier'!$C$8:$L$2270,10,0),"")</f>
        <v>X</v>
      </c>
      <c r="Z2308" s="36" t="str">
        <f>IFERROR(VLOOKUP(A2308,'Pivot price tier by size'!$D$8:$M$2491,10,0),"")</f>
        <v>X</v>
      </c>
      <c r="AA2308" s="36" t="str">
        <f>IFERROR(VLOOKUP(A2308,'Pivot category'!$B$8:$I$2216,8,0),"")</f>
        <v xml:space="preserve"> </v>
      </c>
      <c r="AB2308" s="3" t="str">
        <f>IF(P2308&lt;$AC$1,"Bottom 5%","")</f>
        <v>Bottom 5%</v>
      </c>
      <c r="AC2308"/>
      <c r="AD2308" s="34" t="s">
        <v>16459</v>
      </c>
      <c r="AE2308" s="34" t="s">
        <v>13980</v>
      </c>
    </row>
    <row r="2309" spans="1:31" hidden="1" x14ac:dyDescent="0.25">
      <c r="A2309" t="s">
        <v>9425</v>
      </c>
      <c r="B2309" t="s">
        <v>9426</v>
      </c>
      <c r="C2309" s="3" t="s">
        <v>69</v>
      </c>
      <c r="D2309" s="3" t="s">
        <v>9104</v>
      </c>
      <c r="E2309" s="3" t="s">
        <v>5093</v>
      </c>
      <c r="F2309" s="3">
        <v>7000</v>
      </c>
      <c r="G2309" s="34">
        <v>4.79</v>
      </c>
      <c r="H2309" s="3" t="s">
        <v>12</v>
      </c>
      <c r="I2309" s="3" t="s">
        <v>70</v>
      </c>
      <c r="J2309" s="3" t="s">
        <v>8168</v>
      </c>
      <c r="K2309" s="3" t="s">
        <v>8170</v>
      </c>
      <c r="L2309" s="3" t="s">
        <v>8167</v>
      </c>
      <c r="M2309" s="26" t="s">
        <v>13723</v>
      </c>
      <c r="N2309"/>
      <c r="O2309" s="3">
        <v>1</v>
      </c>
      <c r="P2309" s="34">
        <v>857.41</v>
      </c>
      <c r="Q2309" s="34">
        <v>1618.61</v>
      </c>
      <c r="R2309" s="34">
        <v>-761.19999999999993</v>
      </c>
      <c r="S2309" s="36">
        <v>-0.47028005510901327</v>
      </c>
      <c r="T2309" s="72">
        <v>857.41</v>
      </c>
      <c r="U2309" s="34">
        <v>210.76</v>
      </c>
      <c r="V2309" s="34">
        <v>263.67</v>
      </c>
      <c r="W2309" s="34">
        <v>-52.910000000000025</v>
      </c>
      <c r="X2309" s="36">
        <v>-0.20066750104297049</v>
      </c>
      <c r="Y2309" s="36" t="str">
        <f>IFERROR(VLOOKUP(A2309,'Pivot price tier'!$C$8:$L$2270,10,0),"")</f>
        <v/>
      </c>
      <c r="Z2309" s="36" t="str">
        <f>IFERROR(VLOOKUP(A2309,'Pivot price tier by size'!$D$8:$M$2491,10,0),"")</f>
        <v/>
      </c>
      <c r="AA2309" s="36" t="str">
        <f>IFERROR(VLOOKUP(A2309,'Pivot category'!$B$8:$I$2216,8,0),"")</f>
        <v/>
      </c>
      <c r="AB2309" s="3" t="str">
        <f>IF(P2309&lt;$AC$1,"Bottom 5%","")</f>
        <v>Bottom 5%</v>
      </c>
      <c r="AC2309"/>
      <c r="AD2309" s="34" t="s">
        <v>16459</v>
      </c>
      <c r="AE2309" s="34" t="s">
        <v>13980</v>
      </c>
    </row>
    <row r="2310" spans="1:31" hidden="1" x14ac:dyDescent="0.25">
      <c r="A2310" t="s">
        <v>7274</v>
      </c>
      <c r="B2310" t="s">
        <v>7273</v>
      </c>
      <c r="C2310" s="3" t="s">
        <v>69</v>
      </c>
      <c r="D2310" s="3" t="s">
        <v>8110</v>
      </c>
      <c r="E2310" s="3" t="s">
        <v>5141</v>
      </c>
      <c r="F2310" s="3">
        <v>7000</v>
      </c>
      <c r="G2310" s="34">
        <v>1.49</v>
      </c>
      <c r="H2310" s="3" t="s">
        <v>12</v>
      </c>
      <c r="I2310" s="3" t="s">
        <v>70</v>
      </c>
      <c r="J2310" s="3" t="s">
        <v>8168</v>
      </c>
      <c r="K2310" s="3" t="s">
        <v>8164</v>
      </c>
      <c r="L2310" s="3" t="s">
        <v>8167</v>
      </c>
      <c r="M2310" s="26" t="s">
        <v>13723</v>
      </c>
      <c r="N2310"/>
      <c r="O2310" s="3">
        <v>2</v>
      </c>
      <c r="P2310" s="34">
        <v>877.7</v>
      </c>
      <c r="Q2310" s="34">
        <v>765.48</v>
      </c>
      <c r="R2310" s="34">
        <v>112.22000000000003</v>
      </c>
      <c r="S2310" s="36">
        <v>0.14660082562575116</v>
      </c>
      <c r="T2310" s="72">
        <v>438.85</v>
      </c>
      <c r="U2310" s="34">
        <v>0</v>
      </c>
      <c r="V2310" s="34">
        <v>107.31</v>
      </c>
      <c r="W2310" s="34">
        <v>-107.31</v>
      </c>
      <c r="X2310" s="36">
        <v>-1</v>
      </c>
      <c r="Y2310" s="36" t="str">
        <f>IFERROR(VLOOKUP(A2310,'Pivot price tier'!$C$8:$L$2270,10,0),"")</f>
        <v/>
      </c>
      <c r="Z2310" s="36" t="str">
        <f>IFERROR(VLOOKUP(A2310,'Pivot price tier by size'!$D$8:$M$2491,10,0),"")</f>
        <v/>
      </c>
      <c r="AA2310" s="36" t="str">
        <f>IFERROR(VLOOKUP(A2310,'Pivot category'!$B$8:$I$2216,8,0),"")</f>
        <v/>
      </c>
      <c r="AB2310" s="3" t="str">
        <f>IF(P2310&lt;$AC$1,"Bottom 5%","")</f>
        <v>Bottom 5%</v>
      </c>
      <c r="AC2310"/>
      <c r="AD2310" s="34" t="s">
        <v>16459</v>
      </c>
      <c r="AE2310" s="34" t="s">
        <v>13980</v>
      </c>
    </row>
    <row r="2311" spans="1:31" x14ac:dyDescent="0.25">
      <c r="A2311" t="s">
        <v>7691</v>
      </c>
      <c r="B2311" t="s">
        <v>487</v>
      </c>
      <c r="C2311" s="3" t="s">
        <v>38</v>
      </c>
      <c r="D2311" s="3" t="s">
        <v>2738</v>
      </c>
      <c r="E2311" s="3" t="s">
        <v>5141</v>
      </c>
      <c r="F2311" s="3">
        <v>1000</v>
      </c>
      <c r="G2311" s="34">
        <v>37.99</v>
      </c>
      <c r="H2311" s="3" t="s">
        <v>26</v>
      </c>
      <c r="I2311" s="3" t="s">
        <v>21</v>
      </c>
      <c r="J2311" s="3" t="s">
        <v>8163</v>
      </c>
      <c r="K2311" s="3" t="s">
        <v>8164</v>
      </c>
      <c r="L2311" s="3" t="s">
        <v>68</v>
      </c>
      <c r="M2311" s="26" t="s">
        <v>13723</v>
      </c>
      <c r="N2311"/>
      <c r="O2311" s="3">
        <v>135</v>
      </c>
      <c r="P2311" s="34">
        <v>181782.15</v>
      </c>
      <c r="Q2311" s="34">
        <v>183149.79</v>
      </c>
      <c r="R2311" s="34">
        <v>-1367.640000000014</v>
      </c>
      <c r="S2311" s="36">
        <v>-7.4673304293715326E-3</v>
      </c>
      <c r="T2311" s="72">
        <v>1346.5344444444445</v>
      </c>
      <c r="U2311" s="34">
        <v>79285.13</v>
      </c>
      <c r="V2311" s="34">
        <v>91631.88</v>
      </c>
      <c r="W2311" s="34">
        <v>-12346.75</v>
      </c>
      <c r="X2311" s="36">
        <v>-0.13474295190713104</v>
      </c>
      <c r="Y2311" s="36" t="str">
        <f>IFERROR(VLOOKUP(A2311,'Pivot price tier'!$C$8:$L$2270,10,0),"")</f>
        <v xml:space="preserve"> </v>
      </c>
      <c r="Z2311" s="36" t="str">
        <f>IFERROR(VLOOKUP(A2311,'Pivot price tier by size'!$D$8:$M$2491,10,0),"")</f>
        <v xml:space="preserve"> </v>
      </c>
      <c r="AA2311" s="36" t="str">
        <f>IFERROR(VLOOKUP(A2311,'Pivot category'!$B$8:$I$2216,8,0),"")</f>
        <v xml:space="preserve"> </v>
      </c>
      <c r="AB2311" s="3" t="str">
        <f>IF(P2311&lt;$AC$1,"Bottom 5%","")</f>
        <v/>
      </c>
      <c r="AC2311"/>
      <c r="AD2311" s="34" t="s">
        <v>16465</v>
      </c>
      <c r="AE2311" s="34" t="s">
        <v>16467</v>
      </c>
    </row>
    <row r="2312" spans="1:31" x14ac:dyDescent="0.25">
      <c r="A2312" t="s">
        <v>5479</v>
      </c>
      <c r="B2312" t="s">
        <v>488</v>
      </c>
      <c r="C2312" s="3" t="s">
        <v>32</v>
      </c>
      <c r="D2312" s="3" t="s">
        <v>2739</v>
      </c>
      <c r="E2312" s="3" t="s">
        <v>5141</v>
      </c>
      <c r="F2312" s="3">
        <v>1000</v>
      </c>
      <c r="G2312" s="34">
        <v>22.99</v>
      </c>
      <c r="H2312" s="3" t="s">
        <v>26</v>
      </c>
      <c r="I2312" s="3" t="s">
        <v>21</v>
      </c>
      <c r="J2312" s="3" t="s">
        <v>8163</v>
      </c>
      <c r="K2312" s="3" t="s">
        <v>8164</v>
      </c>
      <c r="L2312" s="3" t="s">
        <v>68</v>
      </c>
      <c r="M2312" s="26" t="s">
        <v>13723</v>
      </c>
      <c r="N2312"/>
      <c r="O2312" s="3">
        <v>151</v>
      </c>
      <c r="P2312" s="34">
        <v>109007.51</v>
      </c>
      <c r="Q2312" s="34">
        <v>111386.15</v>
      </c>
      <c r="R2312" s="34">
        <v>-2378.6399999999994</v>
      </c>
      <c r="S2312" s="36">
        <v>-2.1354899150388129E-2</v>
      </c>
      <c r="T2312" s="72">
        <v>721.90403973509933</v>
      </c>
      <c r="U2312" s="34">
        <v>142851.1</v>
      </c>
      <c r="V2312" s="34">
        <v>148113.18</v>
      </c>
      <c r="W2312" s="34">
        <v>-5262.0799999999872</v>
      </c>
      <c r="X2312" s="36">
        <v>-3.5527425715928818E-2</v>
      </c>
      <c r="Y2312" s="36" t="str">
        <f>IFERROR(VLOOKUP(A2312,'Pivot price tier'!$C$8:$L$2270,10,0),"")</f>
        <v xml:space="preserve"> </v>
      </c>
      <c r="Z2312" s="36" t="str">
        <f>IFERROR(VLOOKUP(A2312,'Pivot price tier by size'!$D$8:$M$2491,10,0),"")</f>
        <v xml:space="preserve"> </v>
      </c>
      <c r="AA2312" s="36" t="str">
        <f>IFERROR(VLOOKUP(A2312,'Pivot category'!$B$8:$I$2216,8,0),"")</f>
        <v xml:space="preserve"> </v>
      </c>
      <c r="AB2312" s="3" t="str">
        <f>IF(P2312&lt;$AC$1,"Bottom 5%","")</f>
        <v/>
      </c>
      <c r="AC2312"/>
      <c r="AD2312" s="34" t="s">
        <v>16465</v>
      </c>
      <c r="AE2312" s="34" t="s">
        <v>16467</v>
      </c>
    </row>
    <row r="2313" spans="1:31" hidden="1" x14ac:dyDescent="0.25">
      <c r="A2313" t="s">
        <v>15202</v>
      </c>
      <c r="B2313" t="s">
        <v>15203</v>
      </c>
      <c r="C2313" s="3" t="s">
        <v>34</v>
      </c>
      <c r="D2313" s="3" t="s">
        <v>8102</v>
      </c>
      <c r="E2313" s="3" t="s">
        <v>5141</v>
      </c>
      <c r="F2313" s="3">
        <v>9000</v>
      </c>
      <c r="G2313" s="34">
        <v>13.49</v>
      </c>
      <c r="H2313" s="3" t="s">
        <v>12</v>
      </c>
      <c r="I2313" s="3" t="s">
        <v>21</v>
      </c>
      <c r="J2313" s="3" t="s">
        <v>8165</v>
      </c>
      <c r="K2313" s="3" t="s">
        <v>8172</v>
      </c>
      <c r="L2313" s="3" t="s">
        <v>8169</v>
      </c>
      <c r="M2313" s="26">
        <v>45839</v>
      </c>
      <c r="N2313"/>
      <c r="O2313" s="3" t="s">
        <v>78</v>
      </c>
      <c r="P2313" s="34">
        <v>0</v>
      </c>
      <c r="Q2313" s="34">
        <v>0</v>
      </c>
      <c r="R2313" s="34">
        <v>0</v>
      </c>
      <c r="S2313" s="36" t="s">
        <v>78</v>
      </c>
      <c r="T2313" s="72" t="s">
        <v>78</v>
      </c>
      <c r="U2313" s="34" t="s">
        <v>78</v>
      </c>
      <c r="V2313" s="34" t="s">
        <v>78</v>
      </c>
      <c r="W2313" s="34" t="s">
        <v>78</v>
      </c>
      <c r="X2313" s="36" t="s">
        <v>78</v>
      </c>
      <c r="Y2313" s="36" t="str">
        <f>IFERROR(VLOOKUP(A2313,'Pivot price tier'!$C$8:$L$2270,10,0),"")</f>
        <v/>
      </c>
      <c r="Z2313" s="36" t="str">
        <f>IFERROR(VLOOKUP(A2313,'Pivot price tier by size'!$D$8:$M$2491,10,0),"")</f>
        <v/>
      </c>
      <c r="AA2313" s="36" t="str">
        <f>IFERROR(VLOOKUP(A2313,'Pivot category'!$B$8:$I$2216,8,0),"")</f>
        <v/>
      </c>
      <c r="AB2313" s="3" t="str">
        <f>IF(P2313&lt;$AC$1,"Bottom 5%","")</f>
        <v>Bottom 5%</v>
      </c>
      <c r="AC2313"/>
      <c r="AD2313" s="34" t="s">
        <v>16459</v>
      </c>
      <c r="AE2313" s="34" t="s">
        <v>13980</v>
      </c>
    </row>
    <row r="2314" spans="1:31" hidden="1" x14ac:dyDescent="0.25">
      <c r="A2314" t="s">
        <v>7548</v>
      </c>
      <c r="B2314" t="s">
        <v>1201</v>
      </c>
      <c r="C2314" s="3" t="s">
        <v>36</v>
      </c>
      <c r="D2314" s="3" t="s">
        <v>3532</v>
      </c>
      <c r="E2314" s="3" t="s">
        <v>5093</v>
      </c>
      <c r="F2314" s="3">
        <v>8000</v>
      </c>
      <c r="G2314" s="34">
        <v>33.49</v>
      </c>
      <c r="H2314" s="3" t="s">
        <v>12</v>
      </c>
      <c r="I2314" s="3" t="s">
        <v>21</v>
      </c>
      <c r="J2314" s="3" t="s">
        <v>8163</v>
      </c>
      <c r="K2314" s="3" t="s">
        <v>8185</v>
      </c>
      <c r="L2314" s="3" t="s">
        <v>68</v>
      </c>
      <c r="M2314" s="26" t="s">
        <v>13723</v>
      </c>
      <c r="N2314"/>
      <c r="O2314" s="3">
        <v>6</v>
      </c>
      <c r="P2314" s="34">
        <v>1004.7</v>
      </c>
      <c r="Q2314" s="34">
        <v>3583.43</v>
      </c>
      <c r="R2314" s="34">
        <v>-2578.7299999999996</v>
      </c>
      <c r="S2314" s="36">
        <v>-0.71962616822429903</v>
      </c>
      <c r="T2314" s="72">
        <v>167.45000000000002</v>
      </c>
      <c r="U2314" s="34">
        <v>27562.27</v>
      </c>
      <c r="V2314" s="34">
        <v>18687.419999999998</v>
      </c>
      <c r="W2314" s="34">
        <v>8874.8500000000022</v>
      </c>
      <c r="X2314" s="36">
        <v>0.47491039426523307</v>
      </c>
      <c r="Y2314" s="36" t="str">
        <f>IFERROR(VLOOKUP(A2314,'Pivot price tier'!$C$8:$L$2270,10,0),"")</f>
        <v/>
      </c>
      <c r="Z2314" s="36" t="str">
        <f>IFERROR(VLOOKUP(A2314,'Pivot price tier by size'!$D$8:$M$2491,10,0),"")</f>
        <v/>
      </c>
      <c r="AA2314" s="36" t="str">
        <f>IFERROR(VLOOKUP(A2314,'Pivot category'!$B$8:$I$2216,8,0),"")</f>
        <v/>
      </c>
      <c r="AB2314" s="3" t="str">
        <f>IF(P2314&lt;$AC$1,"Bottom 5%","")</f>
        <v>Bottom 5%</v>
      </c>
      <c r="AC2314"/>
      <c r="AD2314" s="34" t="s">
        <v>16459</v>
      </c>
      <c r="AE2314" s="34" t="s">
        <v>13980</v>
      </c>
    </row>
    <row r="2315" spans="1:31" hidden="1" x14ac:dyDescent="0.25">
      <c r="A2315" t="s">
        <v>7204</v>
      </c>
      <c r="B2315" t="s">
        <v>1204</v>
      </c>
      <c r="C2315" s="3" t="s">
        <v>69</v>
      </c>
      <c r="D2315" s="3" t="s">
        <v>3535</v>
      </c>
      <c r="E2315" s="3" t="s">
        <v>5141</v>
      </c>
      <c r="F2315" s="3">
        <v>4000</v>
      </c>
      <c r="G2315" s="34">
        <v>1.19</v>
      </c>
      <c r="H2315" s="3" t="s">
        <v>12</v>
      </c>
      <c r="I2315" s="3" t="s">
        <v>70</v>
      </c>
      <c r="J2315" s="3" t="s">
        <v>8168</v>
      </c>
      <c r="K2315" s="3" t="s">
        <v>8172</v>
      </c>
      <c r="L2315" s="3" t="s">
        <v>8167</v>
      </c>
      <c r="M2315" s="26" t="s">
        <v>13723</v>
      </c>
      <c r="N2315"/>
      <c r="O2315" s="3">
        <v>11</v>
      </c>
      <c r="P2315" s="34">
        <v>955.57</v>
      </c>
      <c r="Q2315" s="34">
        <v>862.64</v>
      </c>
      <c r="R2315" s="34">
        <v>92.930000000000064</v>
      </c>
      <c r="S2315" s="36">
        <v>0.10772744134285461</v>
      </c>
      <c r="T2315" s="72">
        <v>86.87</v>
      </c>
      <c r="U2315" s="34">
        <v>0</v>
      </c>
      <c r="V2315" s="34">
        <v>115.28</v>
      </c>
      <c r="W2315" s="34">
        <v>-115.28</v>
      </c>
      <c r="X2315" s="36">
        <v>-1</v>
      </c>
      <c r="Y2315" s="36" t="str">
        <f>IFERROR(VLOOKUP(A2315,'Pivot price tier'!$C$8:$L$2270,10,0),"")</f>
        <v/>
      </c>
      <c r="Z2315" s="36" t="str">
        <f>IFERROR(VLOOKUP(A2315,'Pivot price tier by size'!$D$8:$M$2491,10,0),"")</f>
        <v/>
      </c>
      <c r="AA2315" s="36" t="str">
        <f>IFERROR(VLOOKUP(A2315,'Pivot category'!$B$8:$I$2216,8,0),"")</f>
        <v/>
      </c>
      <c r="AB2315" s="3" t="str">
        <f>IF(P2315&lt;$AC$1,"Bottom 5%","")</f>
        <v>Bottom 5%</v>
      </c>
      <c r="AC2315"/>
      <c r="AD2315" s="34" t="s">
        <v>16459</v>
      </c>
      <c r="AE2315" s="34" t="s">
        <v>13980</v>
      </c>
    </row>
    <row r="2316" spans="1:31" hidden="1" x14ac:dyDescent="0.25">
      <c r="A2316" t="s">
        <v>7068</v>
      </c>
      <c r="B2316" t="s">
        <v>1202</v>
      </c>
      <c r="C2316" s="3" t="s">
        <v>72</v>
      </c>
      <c r="D2316" s="3" t="s">
        <v>3533</v>
      </c>
      <c r="E2316" s="3" t="s">
        <v>5141</v>
      </c>
      <c r="F2316" s="3">
        <v>4000</v>
      </c>
      <c r="G2316" s="34">
        <v>4.79</v>
      </c>
      <c r="H2316" s="3" t="s">
        <v>12</v>
      </c>
      <c r="I2316" s="3" t="s">
        <v>70</v>
      </c>
      <c r="J2316" s="3" t="s">
        <v>8168</v>
      </c>
      <c r="K2316" s="3" t="s">
        <v>8172</v>
      </c>
      <c r="L2316" s="3" t="s">
        <v>8169</v>
      </c>
      <c r="M2316" s="26" t="s">
        <v>13723</v>
      </c>
      <c r="N2316"/>
      <c r="O2316" s="3" t="s">
        <v>78</v>
      </c>
      <c r="P2316" s="34">
        <v>33.53</v>
      </c>
      <c r="Q2316" s="34">
        <v>63.9</v>
      </c>
      <c r="R2316" s="34">
        <v>-30.369999999999997</v>
      </c>
      <c r="S2316" s="36">
        <v>-0.47527386541471051</v>
      </c>
      <c r="T2316" s="72" t="s">
        <v>78</v>
      </c>
      <c r="U2316" s="34" t="s">
        <v>78</v>
      </c>
      <c r="V2316" s="34" t="s">
        <v>78</v>
      </c>
      <c r="W2316" s="34" t="s">
        <v>78</v>
      </c>
      <c r="X2316" s="36" t="s">
        <v>78</v>
      </c>
      <c r="Y2316" s="36" t="str">
        <f>IFERROR(VLOOKUP(A2316,'Pivot price tier'!$C$8:$L$2270,10,0),"")</f>
        <v/>
      </c>
      <c r="Z2316" s="36" t="str">
        <f>IFERROR(VLOOKUP(A2316,'Pivot price tier by size'!$D$8:$M$2491,10,0),"")</f>
        <v/>
      </c>
      <c r="AA2316" s="36" t="str">
        <f>IFERROR(VLOOKUP(A2316,'Pivot category'!$B$8:$I$2216,8,0),"")</f>
        <v/>
      </c>
      <c r="AB2316" s="3" t="str">
        <f>IF(P2316&lt;$AC$1,"Bottom 5%","")</f>
        <v>Bottom 5%</v>
      </c>
      <c r="AC2316"/>
      <c r="AD2316" s="34" t="s">
        <v>16459</v>
      </c>
      <c r="AE2316" s="34" t="s">
        <v>13980</v>
      </c>
    </row>
    <row r="2317" spans="1:31" x14ac:dyDescent="0.25">
      <c r="A2317" t="s">
        <v>7791</v>
      </c>
      <c r="B2317" t="s">
        <v>489</v>
      </c>
      <c r="C2317" s="3" t="s">
        <v>38</v>
      </c>
      <c r="D2317" s="3" t="s">
        <v>2740</v>
      </c>
      <c r="E2317" s="3" t="s">
        <v>5093</v>
      </c>
      <c r="F2317" s="3">
        <v>1000</v>
      </c>
      <c r="G2317" s="34">
        <v>23.99</v>
      </c>
      <c r="H2317" s="3" t="s">
        <v>26</v>
      </c>
      <c r="I2317" s="3" t="s">
        <v>19</v>
      </c>
      <c r="J2317" s="3" t="s">
        <v>8163</v>
      </c>
      <c r="K2317" s="3" t="s">
        <v>8164</v>
      </c>
      <c r="L2317" s="3" t="s">
        <v>68</v>
      </c>
      <c r="M2317" s="26" t="s">
        <v>13723</v>
      </c>
      <c r="N2317"/>
      <c r="O2317" s="3">
        <v>126</v>
      </c>
      <c r="P2317" s="34">
        <v>123773.47</v>
      </c>
      <c r="Q2317" s="34">
        <v>127306</v>
      </c>
      <c r="R2317" s="34">
        <v>-3532.5299999999988</v>
      </c>
      <c r="S2317" s="36">
        <v>-2.7748338648610371E-2</v>
      </c>
      <c r="T2317" s="72">
        <v>982.32912698412702</v>
      </c>
      <c r="U2317" s="34">
        <v>50134.73</v>
      </c>
      <c r="V2317" s="34">
        <v>47997.64</v>
      </c>
      <c r="W2317" s="34">
        <v>2137.0900000000038</v>
      </c>
      <c r="X2317" s="36">
        <v>4.4524897474125913E-2</v>
      </c>
      <c r="Y2317" s="36" t="str">
        <f>IFERROR(VLOOKUP(A2317,'Pivot price tier'!$C$8:$L$2270,10,0),"")</f>
        <v xml:space="preserve"> </v>
      </c>
      <c r="Z2317" s="36" t="str">
        <f>IFERROR(VLOOKUP(A2317,'Pivot price tier by size'!$D$8:$M$2491,10,0),"")</f>
        <v xml:space="preserve"> </v>
      </c>
      <c r="AA2317" s="36" t="str">
        <f>IFERROR(VLOOKUP(A2317,'Pivot category'!$B$8:$I$2216,8,0),"")</f>
        <v xml:space="preserve"> </v>
      </c>
      <c r="AB2317" s="3" t="str">
        <f>IF(P2317&lt;$AC$1,"Bottom 5%","")</f>
        <v/>
      </c>
      <c r="AC2317"/>
      <c r="AD2317" s="34" t="s">
        <v>16465</v>
      </c>
      <c r="AE2317" s="34" t="s">
        <v>16467</v>
      </c>
    </row>
    <row r="2318" spans="1:31" x14ac:dyDescent="0.25">
      <c r="A2318" t="s">
        <v>5702</v>
      </c>
      <c r="B2318" t="s">
        <v>490</v>
      </c>
      <c r="C2318" s="3" t="s">
        <v>32</v>
      </c>
      <c r="D2318" s="3" t="s">
        <v>2742</v>
      </c>
      <c r="E2318" s="3" t="s">
        <v>5093</v>
      </c>
      <c r="F2318" s="3">
        <v>1000</v>
      </c>
      <c r="G2318" s="34">
        <v>14.99</v>
      </c>
      <c r="H2318" s="3" t="s">
        <v>26</v>
      </c>
      <c r="I2318" s="3" t="s">
        <v>19</v>
      </c>
      <c r="J2318" s="3" t="s">
        <v>8163</v>
      </c>
      <c r="K2318" s="3" t="s">
        <v>8164</v>
      </c>
      <c r="L2318" s="3" t="s">
        <v>68</v>
      </c>
      <c r="M2318" s="26" t="s">
        <v>13723</v>
      </c>
      <c r="N2318"/>
      <c r="O2318" s="3">
        <v>156</v>
      </c>
      <c r="P2318" s="34">
        <v>63404.74</v>
      </c>
      <c r="Q2318" s="34">
        <v>76830.61</v>
      </c>
      <c r="R2318" s="34">
        <v>-13425.870000000003</v>
      </c>
      <c r="S2318" s="36">
        <v>-0.1747463673658195</v>
      </c>
      <c r="T2318" s="72">
        <v>406.44064102564101</v>
      </c>
      <c r="U2318" s="34">
        <v>133955.62</v>
      </c>
      <c r="V2318" s="34">
        <v>147746.23999999999</v>
      </c>
      <c r="W2318" s="34">
        <v>-13790.619999999995</v>
      </c>
      <c r="X2318" s="36">
        <v>-9.3339904961371567E-2</v>
      </c>
      <c r="Y2318" s="36" t="str">
        <f>IFERROR(VLOOKUP(A2318,'Pivot price tier'!$C$8:$L$2270,10,0),"")</f>
        <v xml:space="preserve"> </v>
      </c>
      <c r="Z2318" s="36" t="str">
        <f>IFERROR(VLOOKUP(A2318,'Pivot price tier by size'!$D$8:$M$2491,10,0),"")</f>
        <v xml:space="preserve"> </v>
      </c>
      <c r="AA2318" s="36" t="str">
        <f>IFERROR(VLOOKUP(A2318,'Pivot category'!$B$8:$I$2216,8,0),"")</f>
        <v xml:space="preserve"> </v>
      </c>
      <c r="AB2318" s="3" t="str">
        <f>IF(P2318&lt;$AC$1,"Bottom 5%","")</f>
        <v/>
      </c>
      <c r="AC2318"/>
      <c r="AD2318" s="34" t="s">
        <v>16465</v>
      </c>
      <c r="AE2318" s="34" t="s">
        <v>16467</v>
      </c>
    </row>
    <row r="2319" spans="1:31" x14ac:dyDescent="0.25">
      <c r="A2319" t="s">
        <v>5368</v>
      </c>
      <c r="B2319" t="s">
        <v>492</v>
      </c>
      <c r="C2319" s="3" t="s">
        <v>32</v>
      </c>
      <c r="D2319" s="3" t="s">
        <v>2744</v>
      </c>
      <c r="E2319" s="3">
        <v>0</v>
      </c>
      <c r="F2319" s="3">
        <v>1000</v>
      </c>
      <c r="G2319" s="34">
        <v>18.989999999999998</v>
      </c>
      <c r="H2319" s="3" t="s">
        <v>29</v>
      </c>
      <c r="I2319" s="3" t="s">
        <v>21</v>
      </c>
      <c r="J2319" s="3" t="s">
        <v>8163</v>
      </c>
      <c r="K2319" s="3" t="s">
        <v>8164</v>
      </c>
      <c r="L2319" s="3" t="s">
        <v>68</v>
      </c>
      <c r="M2319" s="26" t="s">
        <v>13723</v>
      </c>
      <c r="N2319"/>
      <c r="O2319" s="3">
        <v>145</v>
      </c>
      <c r="P2319" s="34">
        <v>95240</v>
      </c>
      <c r="Q2319" s="34">
        <v>103837.53</v>
      </c>
      <c r="R2319" s="34">
        <v>-8597.5299999999988</v>
      </c>
      <c r="S2319" s="36">
        <v>-8.2797905535695993E-2</v>
      </c>
      <c r="T2319" s="72">
        <v>656.82758620689651</v>
      </c>
      <c r="U2319" s="34">
        <v>130194.05</v>
      </c>
      <c r="V2319" s="34">
        <v>125583.17</v>
      </c>
      <c r="W2319" s="34">
        <v>4610.8800000000047</v>
      </c>
      <c r="X2319" s="36">
        <v>3.6715747818756306E-2</v>
      </c>
      <c r="Y2319" s="36" t="str">
        <f>IFERROR(VLOOKUP(A2319,'Pivot price tier'!$C$8:$L$2270,10,0),"")</f>
        <v xml:space="preserve"> </v>
      </c>
      <c r="Z2319" s="36" t="str">
        <f>IFERROR(VLOOKUP(A2319,'Pivot price tier by size'!$D$8:$M$2491,10,0),"")</f>
        <v xml:space="preserve"> </v>
      </c>
      <c r="AA2319" s="36" t="str">
        <f>IFERROR(VLOOKUP(A2319,'Pivot category'!$B$8:$I$2216,8,0),"")</f>
        <v xml:space="preserve"> </v>
      </c>
      <c r="AB2319" s="3" t="str">
        <f>IF(P2319&lt;$AC$1,"Bottom 5%","")</f>
        <v/>
      </c>
      <c r="AC2319"/>
      <c r="AD2319" s="34" t="s">
        <v>16459</v>
      </c>
      <c r="AE2319" s="34" t="s">
        <v>13941</v>
      </c>
    </row>
    <row r="2320" spans="1:31" x14ac:dyDescent="0.25">
      <c r="A2320" t="s">
        <v>8367</v>
      </c>
      <c r="B2320" t="s">
        <v>493</v>
      </c>
      <c r="C2320" s="3" t="s">
        <v>38</v>
      </c>
      <c r="D2320" s="3" t="s">
        <v>2746</v>
      </c>
      <c r="E2320" s="3">
        <v>0</v>
      </c>
      <c r="F2320" s="3">
        <v>1000</v>
      </c>
      <c r="G2320" s="34">
        <v>36.99</v>
      </c>
      <c r="H2320" s="3" t="s">
        <v>29</v>
      </c>
      <c r="I2320" s="3" t="s">
        <v>19</v>
      </c>
      <c r="J2320" s="3" t="s">
        <v>8163</v>
      </c>
      <c r="K2320" s="3" t="s">
        <v>8164</v>
      </c>
      <c r="L2320" s="3" t="s">
        <v>68</v>
      </c>
      <c r="M2320" s="26" t="s">
        <v>13723</v>
      </c>
      <c r="N2320"/>
      <c r="O2320" s="3">
        <v>110</v>
      </c>
      <c r="P2320" s="34">
        <v>154020.57</v>
      </c>
      <c r="Q2320" s="34">
        <v>162549.21</v>
      </c>
      <c r="R2320" s="34">
        <v>-8528.6399999999849</v>
      </c>
      <c r="S2320" s="36">
        <v>-5.2468049521741666E-2</v>
      </c>
      <c r="T2320" s="72">
        <v>1400.1870000000001</v>
      </c>
      <c r="U2320" s="34">
        <v>36664.71</v>
      </c>
      <c r="V2320" s="34">
        <v>38814.06</v>
      </c>
      <c r="W2320" s="34">
        <v>-2149.3499999999985</v>
      </c>
      <c r="X2320" s="36">
        <v>-5.5375552055105803E-2</v>
      </c>
      <c r="Y2320" s="36" t="str">
        <f>IFERROR(VLOOKUP(A2320,'Pivot price tier'!$C$8:$L$2270,10,0),"")</f>
        <v xml:space="preserve"> </v>
      </c>
      <c r="Z2320" s="36" t="str">
        <f>IFERROR(VLOOKUP(A2320,'Pivot price tier by size'!$D$8:$M$2491,10,0),"")</f>
        <v xml:space="preserve"> </v>
      </c>
      <c r="AA2320" s="36" t="str">
        <f>IFERROR(VLOOKUP(A2320,'Pivot category'!$B$8:$I$2216,8,0),"")</f>
        <v xml:space="preserve"> </v>
      </c>
      <c r="AB2320" s="3" t="str">
        <f>IF(P2320&lt;$AC$1,"Bottom 5%","")</f>
        <v/>
      </c>
      <c r="AC2320"/>
      <c r="AD2320" s="34" t="s">
        <v>16463</v>
      </c>
      <c r="AE2320" s="34" t="s">
        <v>13939</v>
      </c>
    </row>
    <row r="2321" spans="1:31" x14ac:dyDescent="0.25">
      <c r="A2321" t="s">
        <v>8366</v>
      </c>
      <c r="B2321" t="s">
        <v>494</v>
      </c>
      <c r="C2321" s="3" t="s">
        <v>32</v>
      </c>
      <c r="D2321" s="3" t="s">
        <v>2747</v>
      </c>
      <c r="E2321" s="3">
        <v>0</v>
      </c>
      <c r="F2321" s="3">
        <v>1000</v>
      </c>
      <c r="G2321" s="34">
        <v>17.989999999999998</v>
      </c>
      <c r="H2321" s="3" t="s">
        <v>29</v>
      </c>
      <c r="I2321" s="3" t="s">
        <v>19</v>
      </c>
      <c r="J2321" s="3" t="s">
        <v>8163</v>
      </c>
      <c r="K2321" s="3" t="s">
        <v>8164</v>
      </c>
      <c r="L2321" s="3" t="s">
        <v>68</v>
      </c>
      <c r="M2321" s="26" t="s">
        <v>13723</v>
      </c>
      <c r="N2321"/>
      <c r="O2321" s="3">
        <v>154</v>
      </c>
      <c r="P2321" s="34">
        <v>111601.21</v>
      </c>
      <c r="Q2321" s="34">
        <v>116778.78</v>
      </c>
      <c r="R2321" s="34">
        <v>-5177.5699999999924</v>
      </c>
      <c r="S2321" s="36">
        <v>-4.4336565256119287E-2</v>
      </c>
      <c r="T2321" s="72">
        <v>724.68318181818188</v>
      </c>
      <c r="U2321" s="34">
        <v>110471.17</v>
      </c>
      <c r="V2321" s="34">
        <v>115707.69</v>
      </c>
      <c r="W2321" s="34">
        <v>-5236.5200000000041</v>
      </c>
      <c r="X2321" s="36">
        <v>-4.52564561612111E-2</v>
      </c>
      <c r="Y2321" s="36" t="str">
        <f>IFERROR(VLOOKUP(A2321,'Pivot price tier'!$C$8:$L$2270,10,0),"")</f>
        <v xml:space="preserve"> </v>
      </c>
      <c r="Z2321" s="36" t="str">
        <f>IFERROR(VLOOKUP(A2321,'Pivot price tier by size'!$D$8:$M$2491,10,0),"")</f>
        <v xml:space="preserve"> </v>
      </c>
      <c r="AA2321" s="36" t="str">
        <f>IFERROR(VLOOKUP(A2321,'Pivot category'!$B$8:$I$2216,8,0),"")</f>
        <v xml:space="preserve"> </v>
      </c>
      <c r="AB2321" s="3" t="str">
        <f>IF(P2321&lt;$AC$1,"Bottom 5%","")</f>
        <v/>
      </c>
      <c r="AC2321"/>
      <c r="AD2321" s="34" t="s">
        <v>16463</v>
      </c>
      <c r="AE2321" s="34" t="s">
        <v>13939</v>
      </c>
    </row>
    <row r="2322" spans="1:31" x14ac:dyDescent="0.25">
      <c r="A2322" t="s">
        <v>6357</v>
      </c>
      <c r="B2322" t="s">
        <v>5259</v>
      </c>
      <c r="C2322" s="3" t="s">
        <v>32</v>
      </c>
      <c r="D2322" s="3" t="s">
        <v>5159</v>
      </c>
      <c r="E2322" s="3">
        <v>0</v>
      </c>
      <c r="F2322" s="3">
        <v>7000</v>
      </c>
      <c r="G2322" s="34">
        <v>64.989999999999995</v>
      </c>
      <c r="H2322" s="3" t="s">
        <v>27</v>
      </c>
      <c r="I2322" s="3" t="s">
        <v>15</v>
      </c>
      <c r="J2322" s="3" t="s">
        <v>8163</v>
      </c>
      <c r="K2322" s="3" t="s">
        <v>8164</v>
      </c>
      <c r="L2322" s="3" t="s">
        <v>68</v>
      </c>
      <c r="M2322" s="26" t="s">
        <v>13723</v>
      </c>
      <c r="N2322"/>
      <c r="O2322" s="3">
        <v>110</v>
      </c>
      <c r="P2322" s="34">
        <v>109214.58</v>
      </c>
      <c r="Q2322" s="34">
        <v>143093.42000000001</v>
      </c>
      <c r="R2322" s="34">
        <v>-33878.840000000011</v>
      </c>
      <c r="S2322" s="36">
        <v>-0.23676029268152243</v>
      </c>
      <c r="T2322" s="72">
        <v>992.85981818181824</v>
      </c>
      <c r="U2322" s="34">
        <v>124219.28</v>
      </c>
      <c r="V2322" s="34">
        <v>201957.63</v>
      </c>
      <c r="W2322" s="34">
        <v>-77738.350000000006</v>
      </c>
      <c r="X2322" s="36">
        <v>-0.38492405560512866</v>
      </c>
      <c r="Y2322" s="36" t="str">
        <f>IFERROR(VLOOKUP(A2322,'Pivot price tier'!$C$8:$L$2270,10,0),"")</f>
        <v xml:space="preserve"> </v>
      </c>
      <c r="Z2322" s="36" t="str">
        <f>IFERROR(VLOOKUP(A2322,'Pivot price tier by size'!$D$8:$M$2491,10,0),"")</f>
        <v xml:space="preserve"> </v>
      </c>
      <c r="AA2322" s="36" t="str">
        <f>IFERROR(VLOOKUP(A2322,'Pivot category'!$B$8:$I$2216,8,0),"")</f>
        <v xml:space="preserve"> </v>
      </c>
      <c r="AB2322" s="3" t="str">
        <f>IF(P2322&lt;$AC$1,"Bottom 5%","")</f>
        <v/>
      </c>
      <c r="AC2322"/>
      <c r="AD2322" s="34" t="s">
        <v>16465</v>
      </c>
      <c r="AE2322" s="34" t="s">
        <v>16467</v>
      </c>
    </row>
    <row r="2323" spans="1:31" x14ac:dyDescent="0.25">
      <c r="A2323" t="s">
        <v>9164</v>
      </c>
      <c r="B2323" t="s">
        <v>9163</v>
      </c>
      <c r="C2323" s="3" t="s">
        <v>38</v>
      </c>
      <c r="D2323" s="3" t="s">
        <v>9051</v>
      </c>
      <c r="E2323" s="3" t="s">
        <v>5093</v>
      </c>
      <c r="F2323" s="3">
        <v>1000</v>
      </c>
      <c r="G2323" s="34">
        <v>109.99</v>
      </c>
      <c r="H2323" s="3" t="s">
        <v>27</v>
      </c>
      <c r="I2323" s="3" t="s">
        <v>15</v>
      </c>
      <c r="J2323" s="3" t="s">
        <v>8163</v>
      </c>
      <c r="K2323" s="3" t="s">
        <v>8164</v>
      </c>
      <c r="L2323" s="3" t="s">
        <v>68</v>
      </c>
      <c r="M2323" s="26" t="s">
        <v>13723</v>
      </c>
      <c r="N2323"/>
      <c r="O2323" s="3">
        <v>96</v>
      </c>
      <c r="P2323" s="34">
        <v>189882.22</v>
      </c>
      <c r="Q2323" s="34">
        <v>237982.05</v>
      </c>
      <c r="R2323" s="34">
        <v>-48099.829999999987</v>
      </c>
      <c r="S2323" s="36">
        <v>-0.2021153696255662</v>
      </c>
      <c r="T2323" s="72">
        <v>1977.9397916666667</v>
      </c>
      <c r="U2323" s="34">
        <v>76762.81</v>
      </c>
      <c r="V2323" s="34">
        <v>77796.17</v>
      </c>
      <c r="W2323" s="34">
        <v>-1033.3600000000006</v>
      </c>
      <c r="X2323" s="36">
        <v>-1.3282916112708376E-2</v>
      </c>
      <c r="Y2323" s="36" t="str">
        <f>IFERROR(VLOOKUP(A2323,'Pivot price tier'!$C$8:$L$2270,10,0),"")</f>
        <v xml:space="preserve"> </v>
      </c>
      <c r="Z2323" s="36" t="str">
        <f>IFERROR(VLOOKUP(A2323,'Pivot price tier by size'!$D$8:$M$2491,10,0),"")</f>
        <v xml:space="preserve"> </v>
      </c>
      <c r="AA2323" s="36" t="str">
        <f>IFERROR(VLOOKUP(A2323,'Pivot category'!$B$8:$I$2216,8,0),"")</f>
        <v xml:space="preserve"> </v>
      </c>
      <c r="AB2323" s="3" t="str">
        <f>IF(P2323&lt;$AC$1,"Bottom 5%","")</f>
        <v/>
      </c>
      <c r="AC2323"/>
      <c r="AD2323" s="34" t="s">
        <v>16465</v>
      </c>
      <c r="AE2323" s="34" t="s">
        <v>16467</v>
      </c>
    </row>
    <row r="2324" spans="1:31" x14ac:dyDescent="0.25">
      <c r="A2324" t="s">
        <v>6921</v>
      </c>
      <c r="B2324" t="s">
        <v>500</v>
      </c>
      <c r="C2324" s="3" t="s">
        <v>34</v>
      </c>
      <c r="D2324" s="3" t="s">
        <v>2754</v>
      </c>
      <c r="E2324" s="3">
        <v>0</v>
      </c>
      <c r="F2324" s="3">
        <v>1000</v>
      </c>
      <c r="G2324" s="34">
        <v>28.99</v>
      </c>
      <c r="H2324" s="3" t="s">
        <v>27</v>
      </c>
      <c r="I2324" s="3" t="s">
        <v>15</v>
      </c>
      <c r="J2324" s="3" t="s">
        <v>8163</v>
      </c>
      <c r="K2324" s="3" t="s">
        <v>8164</v>
      </c>
      <c r="L2324" s="3" t="s">
        <v>68</v>
      </c>
      <c r="M2324" s="26" t="s">
        <v>13723</v>
      </c>
      <c r="N2324"/>
      <c r="O2324" s="3">
        <v>141</v>
      </c>
      <c r="P2324" s="34">
        <v>231688.08</v>
      </c>
      <c r="Q2324" s="34">
        <v>340148.38</v>
      </c>
      <c r="R2324" s="34">
        <v>-108460.30000000002</v>
      </c>
      <c r="S2324" s="36">
        <v>-0.31886172734381391</v>
      </c>
      <c r="T2324" s="72">
        <v>1643.1778723404254</v>
      </c>
      <c r="U2324" s="34">
        <v>302075.8</v>
      </c>
      <c r="V2324" s="34">
        <v>429373.21</v>
      </c>
      <c r="W2324" s="34">
        <v>-127297.41000000003</v>
      </c>
      <c r="X2324" s="36">
        <v>-0.29647264206353263</v>
      </c>
      <c r="Y2324" s="36" t="str">
        <f>IFERROR(VLOOKUP(A2324,'Pivot price tier'!$C$8:$L$2270,10,0),"")</f>
        <v xml:space="preserve"> </v>
      </c>
      <c r="Z2324" s="36" t="str">
        <f>IFERROR(VLOOKUP(A2324,'Pivot price tier by size'!$D$8:$M$2491,10,0),"")</f>
        <v xml:space="preserve"> </v>
      </c>
      <c r="AA2324" s="36" t="str">
        <f>IFERROR(VLOOKUP(A2324,'Pivot category'!$B$8:$I$2216,8,0),"")</f>
        <v xml:space="preserve"> </v>
      </c>
      <c r="AB2324" s="3" t="str">
        <f>IF(P2324&lt;$AC$1,"Bottom 5%","")</f>
        <v/>
      </c>
      <c r="AC2324"/>
      <c r="AD2324" s="34" t="s">
        <v>16465</v>
      </c>
      <c r="AE2324" s="34" t="s">
        <v>16467</v>
      </c>
    </row>
    <row r="2325" spans="1:31" hidden="1" x14ac:dyDescent="0.25">
      <c r="A2325" t="s">
        <v>8757</v>
      </c>
      <c r="B2325" t="s">
        <v>6471</v>
      </c>
      <c r="C2325" s="3" t="s">
        <v>32</v>
      </c>
      <c r="D2325" s="3" t="s">
        <v>8004</v>
      </c>
      <c r="E2325" s="3" t="s">
        <v>5141</v>
      </c>
      <c r="F2325" s="3">
        <v>7000</v>
      </c>
      <c r="G2325" s="34">
        <v>26.99</v>
      </c>
      <c r="H2325" s="3" t="s">
        <v>12</v>
      </c>
      <c r="I2325" s="3" t="s">
        <v>21</v>
      </c>
      <c r="J2325" s="3" t="s">
        <v>8168</v>
      </c>
      <c r="K2325" s="3" t="s">
        <v>8170</v>
      </c>
      <c r="L2325" s="3" t="s">
        <v>68</v>
      </c>
      <c r="M2325" s="26" t="s">
        <v>13723</v>
      </c>
      <c r="N2325"/>
      <c r="O2325" s="3">
        <v>3</v>
      </c>
      <c r="P2325" s="34">
        <v>9608.42</v>
      </c>
      <c r="Q2325" s="34">
        <v>33525.56</v>
      </c>
      <c r="R2325" s="34">
        <v>-23917.14</v>
      </c>
      <c r="S2325" s="36">
        <v>-0.7134001639346218</v>
      </c>
      <c r="T2325" s="72">
        <v>3202.8066666666668</v>
      </c>
      <c r="U2325" s="34">
        <v>6895.44</v>
      </c>
      <c r="V2325" s="34">
        <v>12928.21</v>
      </c>
      <c r="W2325" s="34">
        <v>-6032.7699999999995</v>
      </c>
      <c r="X2325" s="36">
        <v>-0.46663613910974522</v>
      </c>
      <c r="Y2325" s="36" t="str">
        <f>IFERROR(VLOOKUP(A2325,'Pivot price tier'!$C$8:$L$2270,10,0),"")</f>
        <v/>
      </c>
      <c r="Z2325" s="36" t="str">
        <f>IFERROR(VLOOKUP(A2325,'Pivot price tier by size'!$D$8:$M$2491,10,0),"")</f>
        <v/>
      </c>
      <c r="AA2325" s="36" t="str">
        <f>IFERROR(VLOOKUP(A2325,'Pivot category'!$B$8:$I$2216,8,0),"")</f>
        <v/>
      </c>
      <c r="AB2325" s="3" t="str">
        <f>IF(P2325&lt;$AC$1,"Bottom 5%","")</f>
        <v>Bottom 5%</v>
      </c>
      <c r="AC2325"/>
      <c r="AD2325" s="34" t="s">
        <v>16459</v>
      </c>
      <c r="AE2325" s="34" t="s">
        <v>13980</v>
      </c>
    </row>
    <row r="2326" spans="1:31" hidden="1" x14ac:dyDescent="0.25">
      <c r="A2326" t="s">
        <v>7179</v>
      </c>
      <c r="B2326" t="s">
        <v>1212</v>
      </c>
      <c r="C2326" s="3" t="s">
        <v>69</v>
      </c>
      <c r="D2326" s="3" t="s">
        <v>3543</v>
      </c>
      <c r="E2326" s="3" t="s">
        <v>5093</v>
      </c>
      <c r="F2326" s="3">
        <v>1000</v>
      </c>
      <c r="G2326" s="34">
        <v>1.19</v>
      </c>
      <c r="H2326" s="3" t="s">
        <v>12489</v>
      </c>
      <c r="I2326" s="3" t="s">
        <v>70</v>
      </c>
      <c r="J2326" s="3" t="s">
        <v>8168</v>
      </c>
      <c r="K2326" s="3" t="s">
        <v>8164</v>
      </c>
      <c r="L2326" s="3" t="s">
        <v>8167</v>
      </c>
      <c r="M2326" s="26" t="s">
        <v>13723</v>
      </c>
      <c r="N2326"/>
      <c r="O2326" s="3">
        <v>5</v>
      </c>
      <c r="P2326" s="34">
        <v>268.94</v>
      </c>
      <c r="Q2326" s="34">
        <v>550.97</v>
      </c>
      <c r="R2326" s="34">
        <v>-282.03000000000003</v>
      </c>
      <c r="S2326" s="36">
        <v>-0.51187904967602593</v>
      </c>
      <c r="T2326" s="72">
        <v>53.787999999999997</v>
      </c>
      <c r="U2326" s="34">
        <v>0</v>
      </c>
      <c r="V2326" s="34">
        <v>23.8</v>
      </c>
      <c r="W2326" s="34">
        <v>-23.8</v>
      </c>
      <c r="X2326" s="36">
        <v>-1</v>
      </c>
      <c r="Y2326" s="36" t="str">
        <f>IFERROR(VLOOKUP(A2326,'Pivot price tier'!$C$8:$L$2270,10,0),"")</f>
        <v/>
      </c>
      <c r="Z2326" s="36" t="str">
        <f>IFERROR(VLOOKUP(A2326,'Pivot price tier by size'!$D$8:$M$2491,10,0),"")</f>
        <v/>
      </c>
      <c r="AA2326" s="36" t="str">
        <f>IFERROR(VLOOKUP(A2326,'Pivot category'!$B$8:$I$2216,8,0),"")</f>
        <v/>
      </c>
      <c r="AB2326" s="3" t="str">
        <f>IF(P2326&lt;$AC$1,"Bottom 5%","")</f>
        <v>Bottom 5%</v>
      </c>
      <c r="AC2326"/>
      <c r="AD2326" s="34" t="s">
        <v>16459</v>
      </c>
      <c r="AE2326" s="34" t="s">
        <v>13980</v>
      </c>
    </row>
    <row r="2327" spans="1:31" hidden="1" x14ac:dyDescent="0.25">
      <c r="A2327" t="s">
        <v>5899</v>
      </c>
      <c r="B2327" t="s">
        <v>1213</v>
      </c>
      <c r="C2327" s="3" t="s">
        <v>32</v>
      </c>
      <c r="D2327" s="3" t="s">
        <v>3544</v>
      </c>
      <c r="E2327" s="3" t="s">
        <v>5093</v>
      </c>
      <c r="F2327" s="3">
        <v>1000</v>
      </c>
      <c r="G2327" s="34">
        <v>16.79</v>
      </c>
      <c r="H2327" s="3" t="s">
        <v>12489</v>
      </c>
      <c r="I2327" s="3" t="s">
        <v>19</v>
      </c>
      <c r="J2327" s="3" t="s">
        <v>8168</v>
      </c>
      <c r="K2327" s="3" t="s">
        <v>8164</v>
      </c>
      <c r="L2327" s="3" t="s">
        <v>8166</v>
      </c>
      <c r="M2327" s="26" t="s">
        <v>13723</v>
      </c>
      <c r="N2327"/>
      <c r="O2327" s="3" t="s">
        <v>78</v>
      </c>
      <c r="P2327" s="34">
        <v>151.11000000000001</v>
      </c>
      <c r="Q2327" s="34">
        <v>2395.42</v>
      </c>
      <c r="R2327" s="34">
        <v>-2244.31</v>
      </c>
      <c r="S2327" s="36">
        <v>-0.93691711683128642</v>
      </c>
      <c r="T2327" s="72" t="s">
        <v>78</v>
      </c>
      <c r="U2327" s="34">
        <v>184.69</v>
      </c>
      <c r="V2327" s="34">
        <v>626.91999999999996</v>
      </c>
      <c r="W2327" s="34">
        <v>-442.22999999999996</v>
      </c>
      <c r="X2327" s="36">
        <v>-0.70540100810310724</v>
      </c>
      <c r="Y2327" s="36" t="str">
        <f>IFERROR(VLOOKUP(A2327,'Pivot price tier'!$C$8:$L$2270,10,0),"")</f>
        <v/>
      </c>
      <c r="Z2327" s="36" t="str">
        <f>IFERROR(VLOOKUP(A2327,'Pivot price tier by size'!$D$8:$M$2491,10,0),"")</f>
        <v/>
      </c>
      <c r="AA2327" s="36" t="str">
        <f>IFERROR(VLOOKUP(A2327,'Pivot category'!$B$8:$I$2216,8,0),"")</f>
        <v/>
      </c>
      <c r="AB2327" s="3" t="str">
        <f>IF(P2327&lt;$AC$1,"Bottom 5%","")</f>
        <v>Bottom 5%</v>
      </c>
      <c r="AC2327"/>
      <c r="AD2327" s="34" t="s">
        <v>16459</v>
      </c>
      <c r="AE2327" s="34" t="s">
        <v>13980</v>
      </c>
    </row>
    <row r="2328" spans="1:31" hidden="1" x14ac:dyDescent="0.25">
      <c r="A2328" t="s">
        <v>12987</v>
      </c>
      <c r="B2328" t="s">
        <v>10668</v>
      </c>
      <c r="C2328" s="3" t="s">
        <v>32</v>
      </c>
      <c r="D2328" s="3" t="s">
        <v>3520</v>
      </c>
      <c r="E2328" s="3" t="s">
        <v>5093</v>
      </c>
      <c r="F2328" s="3">
        <v>1000</v>
      </c>
      <c r="G2328" s="34">
        <v>26.99</v>
      </c>
      <c r="H2328" s="3" t="s">
        <v>12</v>
      </c>
      <c r="I2328" s="3" t="s">
        <v>21</v>
      </c>
      <c r="J2328" s="3" t="s">
        <v>8168</v>
      </c>
      <c r="K2328" s="3" t="s">
        <v>8164</v>
      </c>
      <c r="L2328" s="3" t="s">
        <v>68</v>
      </c>
      <c r="M2328" s="26">
        <v>45474</v>
      </c>
      <c r="N2328"/>
      <c r="O2328" s="3">
        <v>52</v>
      </c>
      <c r="P2328" s="34">
        <v>27452.81</v>
      </c>
      <c r="Q2328" s="34">
        <v>76501.53</v>
      </c>
      <c r="R2328" s="34">
        <v>-49048.72</v>
      </c>
      <c r="S2328" s="36">
        <v>-0.64114691562377901</v>
      </c>
      <c r="T2328" s="72">
        <v>527.9386538461539</v>
      </c>
      <c r="U2328" s="34">
        <v>1349.5</v>
      </c>
      <c r="V2328" s="34">
        <v>5114.0200000000004</v>
      </c>
      <c r="W2328" s="34">
        <v>-3764.5200000000004</v>
      </c>
      <c r="X2328" s="36">
        <v>-0.73611757482371987</v>
      </c>
      <c r="Y2328" s="36" t="str">
        <f>IFERROR(VLOOKUP(A2328,'Pivot price tier'!$C$8:$L$2270,10,0),"")</f>
        <v>X</v>
      </c>
      <c r="Z2328" s="36" t="str">
        <f>IFERROR(VLOOKUP(A2328,'Pivot price tier by size'!$D$8:$M$2491,10,0),"")</f>
        <v xml:space="preserve"> </v>
      </c>
      <c r="AA2328" s="36" t="str">
        <f>IFERROR(VLOOKUP(A2328,'Pivot category'!$B$8:$I$2216,8,0),"")</f>
        <v>X</v>
      </c>
      <c r="AB2328" s="3" t="str">
        <f>IF(P2328&lt;$AC$1,"Bottom 5%","")</f>
        <v>Bottom 5%</v>
      </c>
      <c r="AC2328"/>
      <c r="AD2328" s="34" t="s">
        <v>16459</v>
      </c>
      <c r="AE2328" s="34" t="s">
        <v>13980</v>
      </c>
    </row>
    <row r="2329" spans="1:31" x14ac:dyDescent="0.25">
      <c r="A2329" t="s">
        <v>5652</v>
      </c>
      <c r="B2329" t="s">
        <v>502</v>
      </c>
      <c r="C2329" s="3" t="s">
        <v>32</v>
      </c>
      <c r="D2329" s="3" t="s">
        <v>2756</v>
      </c>
      <c r="E2329" s="3">
        <v>0</v>
      </c>
      <c r="F2329" s="3">
        <v>1000</v>
      </c>
      <c r="G2329" s="34">
        <v>54.99</v>
      </c>
      <c r="H2329" s="3" t="s">
        <v>27</v>
      </c>
      <c r="I2329" s="3" t="s">
        <v>15</v>
      </c>
      <c r="J2329" s="3" t="s">
        <v>8163</v>
      </c>
      <c r="K2329" s="3" t="s">
        <v>8164</v>
      </c>
      <c r="L2329" s="3" t="s">
        <v>68</v>
      </c>
      <c r="M2329" s="26" t="s">
        <v>13723</v>
      </c>
      <c r="N2329"/>
      <c r="O2329" s="3">
        <v>156</v>
      </c>
      <c r="P2329" s="34">
        <v>750191.68</v>
      </c>
      <c r="Q2329" s="34">
        <v>969162.38</v>
      </c>
      <c r="R2329" s="34">
        <v>-218970.69999999995</v>
      </c>
      <c r="S2329" s="36">
        <v>-0.22593809305722323</v>
      </c>
      <c r="T2329" s="72">
        <v>4808.9210256410261</v>
      </c>
      <c r="U2329" s="34">
        <v>2391443.9700000002</v>
      </c>
      <c r="V2329" s="34">
        <v>2854688.94</v>
      </c>
      <c r="W2329" s="34">
        <v>-463244.96999999974</v>
      </c>
      <c r="X2329" s="36">
        <v>-0.16227511288848151</v>
      </c>
      <c r="Y2329" s="36" t="str">
        <f>IFERROR(VLOOKUP(A2329,'Pivot price tier'!$C$8:$L$2270,10,0),"")</f>
        <v xml:space="preserve"> </v>
      </c>
      <c r="Z2329" s="36" t="str">
        <f>IFERROR(VLOOKUP(A2329,'Pivot price tier by size'!$D$8:$M$2491,10,0),"")</f>
        <v xml:space="preserve"> </v>
      </c>
      <c r="AA2329" s="36" t="str">
        <f>IFERROR(VLOOKUP(A2329,'Pivot category'!$B$8:$I$2216,8,0),"")</f>
        <v xml:space="preserve"> </v>
      </c>
      <c r="AB2329" s="3" t="str">
        <f>IF(P2329&lt;$AC$1,"Bottom 5%","")</f>
        <v/>
      </c>
      <c r="AC2329"/>
      <c r="AD2329" s="34" t="s">
        <v>16465</v>
      </c>
      <c r="AE2329" s="34" t="s">
        <v>16467</v>
      </c>
    </row>
    <row r="2330" spans="1:31" hidden="1" x14ac:dyDescent="0.25">
      <c r="A2330" t="s">
        <v>8874</v>
      </c>
      <c r="B2330" t="s">
        <v>8873</v>
      </c>
      <c r="C2330" s="3" t="s">
        <v>69</v>
      </c>
      <c r="D2330" s="3" t="s">
        <v>8568</v>
      </c>
      <c r="E2330" s="3" t="s">
        <v>5093</v>
      </c>
      <c r="F2330" s="3">
        <v>7000</v>
      </c>
      <c r="G2330" s="34">
        <v>47.99</v>
      </c>
      <c r="H2330" s="3" t="s">
        <v>12</v>
      </c>
      <c r="I2330" s="3" t="s">
        <v>70</v>
      </c>
      <c r="J2330" s="3" t="s">
        <v>8168</v>
      </c>
      <c r="K2330" s="3" t="s">
        <v>8170</v>
      </c>
      <c r="L2330" s="3" t="s">
        <v>8167</v>
      </c>
      <c r="M2330" s="26" t="s">
        <v>13723</v>
      </c>
      <c r="N2330"/>
      <c r="O2330" s="3">
        <v>1</v>
      </c>
      <c r="P2330" s="34">
        <v>-47.99</v>
      </c>
      <c r="Q2330" s="34">
        <v>0</v>
      </c>
      <c r="R2330" s="34">
        <v>-47.99</v>
      </c>
      <c r="S2330" s="36" t="s">
        <v>78</v>
      </c>
      <c r="T2330" s="72">
        <v>-47.99</v>
      </c>
      <c r="U2330" s="34" t="s">
        <v>78</v>
      </c>
      <c r="V2330" s="34" t="s">
        <v>78</v>
      </c>
      <c r="W2330" s="34" t="s">
        <v>78</v>
      </c>
      <c r="X2330" s="36" t="s">
        <v>78</v>
      </c>
      <c r="Y2330" s="36" t="str">
        <f>IFERROR(VLOOKUP(A2330,'Pivot price tier'!$C$8:$L$2270,10,0),"")</f>
        <v/>
      </c>
      <c r="Z2330" s="36" t="str">
        <f>IFERROR(VLOOKUP(A2330,'Pivot price tier by size'!$D$8:$M$2491,10,0),"")</f>
        <v/>
      </c>
      <c r="AA2330" s="36" t="str">
        <f>IFERROR(VLOOKUP(A2330,'Pivot category'!$B$8:$I$2216,8,0),"")</f>
        <v/>
      </c>
      <c r="AB2330" s="3" t="str">
        <f>IF(P2330&lt;$AC$1,"Bottom 5%","")</f>
        <v>Bottom 5%</v>
      </c>
      <c r="AC2330"/>
      <c r="AD2330" s="34" t="s">
        <v>16459</v>
      </c>
      <c r="AE2330" s="34" t="s">
        <v>13980</v>
      </c>
    </row>
    <row r="2331" spans="1:31" hidden="1" x14ac:dyDescent="0.25">
      <c r="A2331" t="s">
        <v>8743</v>
      </c>
      <c r="B2331" t="s">
        <v>1192</v>
      </c>
      <c r="C2331" s="3" t="s">
        <v>32</v>
      </c>
      <c r="D2331" s="3" t="s">
        <v>3522</v>
      </c>
      <c r="E2331" s="3" t="s">
        <v>5093</v>
      </c>
      <c r="F2331" s="3">
        <v>1000</v>
      </c>
      <c r="G2331" s="34">
        <v>16.190000000000001</v>
      </c>
      <c r="H2331" s="3" t="s">
        <v>12</v>
      </c>
      <c r="I2331" s="3" t="s">
        <v>21</v>
      </c>
      <c r="J2331" s="3" t="s">
        <v>8168</v>
      </c>
      <c r="K2331" s="3" t="s">
        <v>8170</v>
      </c>
      <c r="L2331" s="3" t="s">
        <v>68</v>
      </c>
      <c r="M2331" s="26" t="s">
        <v>13723</v>
      </c>
      <c r="N2331"/>
      <c r="O2331" s="3">
        <v>2</v>
      </c>
      <c r="P2331" s="34">
        <v>139414.51</v>
      </c>
      <c r="Q2331" s="34">
        <v>136454.19</v>
      </c>
      <c r="R2331" s="34">
        <v>2960.320000000007</v>
      </c>
      <c r="S2331" s="36">
        <v>2.1694606812733275E-2</v>
      </c>
      <c r="T2331" s="72">
        <v>69707.255000000005</v>
      </c>
      <c r="U2331" s="34">
        <v>101426.89</v>
      </c>
      <c r="V2331" s="34">
        <v>104449.3</v>
      </c>
      <c r="W2331" s="34">
        <v>-3022.4100000000035</v>
      </c>
      <c r="X2331" s="36">
        <v>-2.8936622839980775E-2</v>
      </c>
      <c r="Y2331" s="36" t="str">
        <f>IFERROR(VLOOKUP(A2331,'Pivot price tier'!$C$8:$L$2270,10,0),"")</f>
        <v/>
      </c>
      <c r="Z2331" s="36" t="str">
        <f>IFERROR(VLOOKUP(A2331,'Pivot price tier by size'!$D$8:$M$2491,10,0),"")</f>
        <v/>
      </c>
      <c r="AA2331" s="36" t="str">
        <f>IFERROR(VLOOKUP(A2331,'Pivot category'!$B$8:$I$2216,8,0),"")</f>
        <v/>
      </c>
      <c r="AB2331" s="3" t="str">
        <f>IF(P2331&lt;$AC$1,"Bottom 5%","")</f>
        <v/>
      </c>
      <c r="AC2331"/>
      <c r="AD2331" s="34" t="s">
        <v>16459</v>
      </c>
      <c r="AE2331" s="34" t="s">
        <v>13980</v>
      </c>
    </row>
    <row r="2332" spans="1:31" x14ac:dyDescent="0.25">
      <c r="A2332" t="s">
        <v>14589</v>
      </c>
      <c r="B2332" t="s">
        <v>11782</v>
      </c>
      <c r="C2332" s="3" t="s">
        <v>32</v>
      </c>
      <c r="D2332" s="3" t="s">
        <v>11755</v>
      </c>
      <c r="E2332" s="3" t="s">
        <v>5093</v>
      </c>
      <c r="F2332" s="3">
        <v>70000</v>
      </c>
      <c r="G2332" s="34">
        <v>59.99</v>
      </c>
      <c r="H2332" s="3" t="s">
        <v>27</v>
      </c>
      <c r="I2332" s="3" t="s">
        <v>15</v>
      </c>
      <c r="J2332" s="3" t="s">
        <v>8163</v>
      </c>
      <c r="K2332" s="3" t="s">
        <v>8164</v>
      </c>
      <c r="L2332" s="3" t="s">
        <v>68</v>
      </c>
      <c r="M2332" s="26">
        <v>45108</v>
      </c>
      <c r="N2332"/>
      <c r="O2332" s="3">
        <v>81</v>
      </c>
      <c r="P2332" s="34">
        <v>66418.52</v>
      </c>
      <c r="Q2332" s="34">
        <v>101408.58</v>
      </c>
      <c r="R2332" s="34">
        <v>-34990.06</v>
      </c>
      <c r="S2332" s="36">
        <v>-0.34504042951789682</v>
      </c>
      <c r="T2332" s="72">
        <v>819.98172839506174</v>
      </c>
      <c r="U2332" s="34">
        <v>33687.19</v>
      </c>
      <c r="V2332" s="34">
        <v>47240.39</v>
      </c>
      <c r="W2332" s="34">
        <v>-13553.199999999997</v>
      </c>
      <c r="X2332" s="36">
        <v>-0.28689856286114479</v>
      </c>
      <c r="Y2332" s="36" t="str">
        <f>IFERROR(VLOOKUP(A2332,'Pivot price tier'!$C$8:$L$2270,10,0),"")</f>
        <v xml:space="preserve"> </v>
      </c>
      <c r="Z2332" s="36" t="str">
        <f>IFERROR(VLOOKUP(A2332,'Pivot price tier by size'!$D$8:$M$2491,10,0),"")</f>
        <v xml:space="preserve"> </v>
      </c>
      <c r="AA2332" s="36" t="str">
        <f>IFERROR(VLOOKUP(A2332,'Pivot category'!$B$8:$I$2216,8,0),"")</f>
        <v xml:space="preserve"> </v>
      </c>
      <c r="AB2332" s="3" t="str">
        <f>IF(P2332&lt;$AC$1,"Bottom 5%","")</f>
        <v/>
      </c>
      <c r="AC2332"/>
      <c r="AD2332" s="34" t="s">
        <v>16465</v>
      </c>
      <c r="AE2332" s="34" t="s">
        <v>16467</v>
      </c>
    </row>
    <row r="2333" spans="1:31" x14ac:dyDescent="0.25">
      <c r="A2333" t="s">
        <v>9146</v>
      </c>
      <c r="B2333" t="s">
        <v>9145</v>
      </c>
      <c r="C2333" s="3" t="s">
        <v>34</v>
      </c>
      <c r="D2333" s="3" t="s">
        <v>9046</v>
      </c>
      <c r="E2333" s="3" t="s">
        <v>5093</v>
      </c>
      <c r="F2333" s="3">
        <v>1000</v>
      </c>
      <c r="G2333" s="34">
        <v>31.99</v>
      </c>
      <c r="H2333" s="3" t="s">
        <v>27</v>
      </c>
      <c r="I2333" s="3" t="s">
        <v>15</v>
      </c>
      <c r="J2333" s="3" t="s">
        <v>8163</v>
      </c>
      <c r="K2333" s="3" t="s">
        <v>8164</v>
      </c>
      <c r="L2333" s="3" t="s">
        <v>68</v>
      </c>
      <c r="M2333" s="26" t="s">
        <v>13723</v>
      </c>
      <c r="N2333"/>
      <c r="O2333" s="3">
        <v>135</v>
      </c>
      <c r="P2333" s="34">
        <v>165260.34</v>
      </c>
      <c r="Q2333" s="34">
        <v>212500.8</v>
      </c>
      <c r="R2333" s="34">
        <v>-47240.459999999992</v>
      </c>
      <c r="S2333" s="36">
        <v>-0.22230721013756183</v>
      </c>
      <c r="T2333" s="72">
        <v>1224.1506666666667</v>
      </c>
      <c r="U2333" s="34">
        <v>197922.13</v>
      </c>
      <c r="V2333" s="34">
        <v>254164.35</v>
      </c>
      <c r="W2333" s="34">
        <v>-56242.22</v>
      </c>
      <c r="X2333" s="36">
        <v>-0.22128288251283079</v>
      </c>
      <c r="Y2333" s="36" t="str">
        <f>IFERROR(VLOOKUP(A2333,'Pivot price tier'!$C$8:$L$2270,10,0),"")</f>
        <v xml:space="preserve"> </v>
      </c>
      <c r="Z2333" s="36" t="str">
        <f>IFERROR(VLOOKUP(A2333,'Pivot price tier by size'!$D$8:$M$2491,10,0),"")</f>
        <v xml:space="preserve"> </v>
      </c>
      <c r="AA2333" s="36" t="str">
        <f>IFERROR(VLOOKUP(A2333,'Pivot category'!$B$8:$I$2216,8,0),"")</f>
        <v xml:space="preserve"> </v>
      </c>
      <c r="AB2333" s="3" t="str">
        <f>IF(P2333&lt;$AC$1,"Bottom 5%","")</f>
        <v/>
      </c>
      <c r="AC2333"/>
      <c r="AD2333" s="34" t="s">
        <v>16465</v>
      </c>
      <c r="AE2333" s="34" t="s">
        <v>16467</v>
      </c>
    </row>
    <row r="2334" spans="1:31" hidden="1" x14ac:dyDescent="0.25">
      <c r="A2334" t="s">
        <v>9993</v>
      </c>
      <c r="B2334" t="s">
        <v>9994</v>
      </c>
      <c r="C2334" s="3" t="s">
        <v>32</v>
      </c>
      <c r="D2334" s="3" t="s">
        <v>9823</v>
      </c>
      <c r="E2334" s="3" t="s">
        <v>5093</v>
      </c>
      <c r="F2334" s="3">
        <v>10000</v>
      </c>
      <c r="G2334" s="34">
        <v>99.99</v>
      </c>
      <c r="H2334" s="3" t="s">
        <v>12</v>
      </c>
      <c r="I2334" s="3" t="s">
        <v>15</v>
      </c>
      <c r="J2334" s="3" t="s">
        <v>8171</v>
      </c>
      <c r="K2334" s="3" t="s">
        <v>8172</v>
      </c>
      <c r="L2334" s="3" t="s">
        <v>68</v>
      </c>
      <c r="M2334" s="26" t="s">
        <v>13723</v>
      </c>
      <c r="N2334"/>
      <c r="O2334" s="3">
        <v>1</v>
      </c>
      <c r="P2334" s="34">
        <v>199.98</v>
      </c>
      <c r="Q2334" s="34">
        <v>499.95</v>
      </c>
      <c r="R2334" s="34">
        <v>-299.97000000000003</v>
      </c>
      <c r="S2334" s="36">
        <v>-0.60000000000000009</v>
      </c>
      <c r="T2334" s="72">
        <v>199.98</v>
      </c>
      <c r="U2334" s="34">
        <v>299.97000000000003</v>
      </c>
      <c r="V2334" s="34">
        <v>599.94000000000005</v>
      </c>
      <c r="W2334" s="34">
        <v>-299.97000000000003</v>
      </c>
      <c r="X2334" s="36">
        <v>-0.5</v>
      </c>
      <c r="Y2334" s="36" t="str">
        <f>IFERROR(VLOOKUP(A2334,'Pivot price tier'!$C$8:$L$2270,10,0),"")</f>
        <v/>
      </c>
      <c r="Z2334" s="36" t="str">
        <f>IFERROR(VLOOKUP(A2334,'Pivot price tier by size'!$D$8:$M$2491,10,0),"")</f>
        <v/>
      </c>
      <c r="AA2334" s="36" t="str">
        <f>IFERROR(VLOOKUP(A2334,'Pivot category'!$B$8:$I$2216,8,0),"")</f>
        <v/>
      </c>
      <c r="AB2334" s="3" t="str">
        <f>IF(P2334&lt;$AC$1,"Bottom 5%","")</f>
        <v>Bottom 5%</v>
      </c>
      <c r="AC2334"/>
      <c r="AD2334" s="34" t="s">
        <v>11097</v>
      </c>
      <c r="AE2334" s="34" t="s">
        <v>13976</v>
      </c>
    </row>
    <row r="2335" spans="1:31" hidden="1" x14ac:dyDescent="0.25">
      <c r="A2335" t="s">
        <v>13795</v>
      </c>
      <c r="B2335" t="s">
        <v>13796</v>
      </c>
      <c r="C2335" s="3" t="s">
        <v>38</v>
      </c>
      <c r="D2335" s="3" t="s">
        <v>4962</v>
      </c>
      <c r="E2335" s="3">
        <v>0</v>
      </c>
      <c r="F2335" s="3">
        <v>7000</v>
      </c>
      <c r="G2335" s="34">
        <v>19.989999999999998</v>
      </c>
      <c r="H2335" s="3" t="s">
        <v>8245</v>
      </c>
      <c r="I2335" s="3" t="s">
        <v>12204</v>
      </c>
      <c r="J2335" s="3" t="s">
        <v>8168</v>
      </c>
      <c r="K2335" s="3" t="s">
        <v>8164</v>
      </c>
      <c r="L2335" s="3" t="s">
        <v>8166</v>
      </c>
      <c r="M2335" s="26">
        <v>45597</v>
      </c>
      <c r="N2335"/>
      <c r="O2335" s="3">
        <v>1</v>
      </c>
      <c r="P2335" s="34">
        <v>499.75</v>
      </c>
      <c r="Q2335" s="34">
        <v>14132.93</v>
      </c>
      <c r="R2335" s="34">
        <v>-13633.18</v>
      </c>
      <c r="S2335" s="36">
        <v>-0.96463932107496464</v>
      </c>
      <c r="T2335" s="72">
        <v>499.75</v>
      </c>
      <c r="U2335" s="34">
        <v>0</v>
      </c>
      <c r="V2335" s="34">
        <v>15072.46</v>
      </c>
      <c r="W2335" s="34">
        <v>-15072.46</v>
      </c>
      <c r="X2335" s="36">
        <v>-1</v>
      </c>
      <c r="Y2335" s="36" t="str">
        <f>IFERROR(VLOOKUP(A2335,'Pivot price tier'!$C$8:$L$2270,10,0),"")</f>
        <v/>
      </c>
      <c r="Z2335" s="36" t="str">
        <f>IFERROR(VLOOKUP(A2335,'Pivot price tier by size'!$D$8:$M$2491,10,0),"")</f>
        <v/>
      </c>
      <c r="AA2335" s="36" t="str">
        <f>IFERROR(VLOOKUP(A2335,'Pivot category'!$B$8:$I$2216,8,0),"")</f>
        <v/>
      </c>
      <c r="AB2335" s="3" t="str">
        <f>IF(P2335&lt;$AC$1,"Bottom 5%","")</f>
        <v>Bottom 5%</v>
      </c>
      <c r="AC2335"/>
      <c r="AD2335" s="34" t="s">
        <v>16463</v>
      </c>
      <c r="AE2335" s="34" t="s">
        <v>14008</v>
      </c>
    </row>
    <row r="2336" spans="1:31" hidden="1" x14ac:dyDescent="0.25">
      <c r="A2336" t="s">
        <v>12380</v>
      </c>
      <c r="B2336" t="s">
        <v>12381</v>
      </c>
      <c r="C2336" s="3" t="s">
        <v>32</v>
      </c>
      <c r="D2336" s="3" t="s">
        <v>3348</v>
      </c>
      <c r="E2336" s="3">
        <v>0</v>
      </c>
      <c r="F2336" s="3">
        <v>7000</v>
      </c>
      <c r="G2336" s="34">
        <v>6.59</v>
      </c>
      <c r="H2336" s="3" t="s">
        <v>8245</v>
      </c>
      <c r="I2336" s="3" t="s">
        <v>12204</v>
      </c>
      <c r="J2336" s="3" t="s">
        <v>8168</v>
      </c>
      <c r="K2336" s="3" t="s">
        <v>8170</v>
      </c>
      <c r="L2336" s="3" t="s">
        <v>68</v>
      </c>
      <c r="M2336" s="26">
        <v>45261</v>
      </c>
      <c r="N2336"/>
      <c r="O2336" s="3">
        <v>13</v>
      </c>
      <c r="P2336" s="34">
        <v>40449.51</v>
      </c>
      <c r="Q2336" s="34">
        <v>46409.29</v>
      </c>
      <c r="R2336" s="34">
        <v>-5959.7799999999988</v>
      </c>
      <c r="S2336" s="36">
        <v>-0.12841782324185524</v>
      </c>
      <c r="T2336" s="72">
        <v>3111.5007692307695</v>
      </c>
      <c r="U2336" s="34">
        <v>11207.55</v>
      </c>
      <c r="V2336" s="34">
        <v>21845.78</v>
      </c>
      <c r="W2336" s="34">
        <v>-10638.23</v>
      </c>
      <c r="X2336" s="36">
        <v>-0.48696956574679418</v>
      </c>
      <c r="Y2336" s="36" t="str">
        <f>IFERROR(VLOOKUP(A2336,'Pivot price tier'!$C$8:$L$2270,10,0),"")</f>
        <v/>
      </c>
      <c r="Z2336" s="36" t="str">
        <f>IFERROR(VLOOKUP(A2336,'Pivot price tier by size'!$D$8:$M$2491,10,0),"")</f>
        <v/>
      </c>
      <c r="AA2336" s="36" t="str">
        <f>IFERROR(VLOOKUP(A2336,'Pivot category'!$B$8:$I$2216,8,0),"")</f>
        <v/>
      </c>
      <c r="AB2336" s="3" t="str">
        <f>IF(P2336&lt;$AC$1,"Bottom 5%","")</f>
        <v>Bottom 5%</v>
      </c>
      <c r="AC2336"/>
      <c r="AD2336" s="34" t="s">
        <v>16463</v>
      </c>
      <c r="AE2336" s="34" t="s">
        <v>14008</v>
      </c>
    </row>
    <row r="2337" spans="1:31" x14ac:dyDescent="0.25">
      <c r="A2337" t="s">
        <v>5914</v>
      </c>
      <c r="B2337" t="s">
        <v>503</v>
      </c>
      <c r="C2337" s="3" t="s">
        <v>32</v>
      </c>
      <c r="D2337" s="3" t="s">
        <v>2757</v>
      </c>
      <c r="E2337" s="3">
        <v>0</v>
      </c>
      <c r="F2337" s="3">
        <v>1000</v>
      </c>
      <c r="G2337" s="34">
        <v>59.99</v>
      </c>
      <c r="H2337" s="3" t="s">
        <v>27</v>
      </c>
      <c r="I2337" s="3" t="s">
        <v>15</v>
      </c>
      <c r="J2337" s="3" t="s">
        <v>8163</v>
      </c>
      <c r="K2337" s="3" t="s">
        <v>8164</v>
      </c>
      <c r="L2337" s="3" t="s">
        <v>68</v>
      </c>
      <c r="M2337" s="26" t="s">
        <v>13723</v>
      </c>
      <c r="N2337"/>
      <c r="O2337" s="3">
        <v>152</v>
      </c>
      <c r="P2337" s="34">
        <v>452191.07</v>
      </c>
      <c r="Q2337" s="34">
        <v>640237.68999999994</v>
      </c>
      <c r="R2337" s="34">
        <v>-188046.61999999994</v>
      </c>
      <c r="S2337" s="36">
        <v>-0.29371376121265202</v>
      </c>
      <c r="T2337" s="72">
        <v>2974.9412499999999</v>
      </c>
      <c r="U2337" s="34">
        <v>948489.98</v>
      </c>
      <c r="V2337" s="34">
        <v>1180307.3600000001</v>
      </c>
      <c r="W2337" s="34">
        <v>-231817.38000000012</v>
      </c>
      <c r="X2337" s="36">
        <v>-0.19640424846626403</v>
      </c>
      <c r="Y2337" s="36" t="str">
        <f>IFERROR(VLOOKUP(A2337,'Pivot price tier'!$C$8:$L$2270,10,0),"")</f>
        <v xml:space="preserve"> </v>
      </c>
      <c r="Z2337" s="36" t="str">
        <f>IFERROR(VLOOKUP(A2337,'Pivot price tier by size'!$D$8:$M$2491,10,0),"")</f>
        <v xml:space="preserve"> </v>
      </c>
      <c r="AA2337" s="36" t="str">
        <f>IFERROR(VLOOKUP(A2337,'Pivot category'!$B$8:$I$2216,8,0),"")</f>
        <v xml:space="preserve"> </v>
      </c>
      <c r="AB2337" s="3" t="str">
        <f>IF(P2337&lt;$AC$1,"Bottom 5%","")</f>
        <v/>
      </c>
      <c r="AC2337"/>
      <c r="AD2337" s="34" t="s">
        <v>16465</v>
      </c>
      <c r="AE2337" s="34" t="s">
        <v>16467</v>
      </c>
    </row>
    <row r="2338" spans="1:31" x14ac:dyDescent="0.25">
      <c r="A2338" t="s">
        <v>7664</v>
      </c>
      <c r="B2338" t="s">
        <v>504</v>
      </c>
      <c r="C2338" s="3" t="s">
        <v>38</v>
      </c>
      <c r="D2338" s="3" t="s">
        <v>2759</v>
      </c>
      <c r="E2338" s="3" t="s">
        <v>5093</v>
      </c>
      <c r="F2338" s="3">
        <v>1000</v>
      </c>
      <c r="G2338" s="34">
        <v>19.989999999999998</v>
      </c>
      <c r="H2338" s="3" t="s">
        <v>26</v>
      </c>
      <c r="I2338" s="3" t="s">
        <v>13</v>
      </c>
      <c r="J2338" s="3" t="s">
        <v>8163</v>
      </c>
      <c r="K2338" s="3" t="s">
        <v>8164</v>
      </c>
      <c r="L2338" s="3" t="s">
        <v>68</v>
      </c>
      <c r="M2338" s="26" t="s">
        <v>13723</v>
      </c>
      <c r="N2338"/>
      <c r="O2338" s="3">
        <v>138</v>
      </c>
      <c r="P2338" s="34">
        <v>83658.149999999994</v>
      </c>
      <c r="Q2338" s="34">
        <v>92113.919999999998</v>
      </c>
      <c r="R2338" s="34">
        <v>-8455.7700000000041</v>
      </c>
      <c r="S2338" s="36">
        <v>-9.1796875E-2</v>
      </c>
      <c r="T2338" s="72">
        <v>606.21847826086957</v>
      </c>
      <c r="U2338" s="34">
        <v>48595.69</v>
      </c>
      <c r="V2338" s="34">
        <v>49275.35</v>
      </c>
      <c r="W2338" s="34">
        <v>-679.65999999999622</v>
      </c>
      <c r="X2338" s="36">
        <v>-1.3793103448275779E-2</v>
      </c>
      <c r="Y2338" s="36" t="str">
        <f>IFERROR(VLOOKUP(A2338,'Pivot price tier'!$C$8:$L$2270,10,0),"")</f>
        <v xml:space="preserve"> </v>
      </c>
      <c r="Z2338" s="36" t="str">
        <f>IFERROR(VLOOKUP(A2338,'Pivot price tier by size'!$D$8:$M$2491,10,0),"")</f>
        <v xml:space="preserve"> </v>
      </c>
      <c r="AA2338" s="36" t="str">
        <f>IFERROR(VLOOKUP(A2338,'Pivot category'!$B$8:$I$2216,8,0),"")</f>
        <v xml:space="preserve"> </v>
      </c>
      <c r="AB2338" s="3" t="str">
        <f>IF(P2338&lt;$AC$1,"Bottom 5%","")</f>
        <v/>
      </c>
      <c r="AC2338"/>
      <c r="AD2338" s="34" t="s">
        <v>16463</v>
      </c>
      <c r="AE2338" s="34" t="s">
        <v>13946</v>
      </c>
    </row>
    <row r="2339" spans="1:31" hidden="1" x14ac:dyDescent="0.25">
      <c r="A2339" t="s">
        <v>15058</v>
      </c>
      <c r="B2339" t="s">
        <v>15059</v>
      </c>
      <c r="C2339" s="3" t="s">
        <v>38</v>
      </c>
      <c r="D2339" s="3" t="s">
        <v>8336</v>
      </c>
      <c r="E2339" s="3">
        <v>0</v>
      </c>
      <c r="F2339" s="3">
        <v>60000</v>
      </c>
      <c r="G2339" s="34">
        <v>47.99</v>
      </c>
      <c r="H2339" s="3" t="s">
        <v>29</v>
      </c>
      <c r="I2339" s="3" t="s">
        <v>21</v>
      </c>
      <c r="J2339" s="3" t="s">
        <v>8165</v>
      </c>
      <c r="K2339" s="3" t="s">
        <v>8190</v>
      </c>
      <c r="L2339" s="3" t="s">
        <v>8169</v>
      </c>
      <c r="M2339" s="26">
        <v>45809</v>
      </c>
      <c r="N2339"/>
      <c r="O2339" s="3" t="s">
        <v>78</v>
      </c>
      <c r="P2339" s="34">
        <v>0</v>
      </c>
      <c r="Q2339" s="34">
        <v>0</v>
      </c>
      <c r="R2339" s="34">
        <v>0</v>
      </c>
      <c r="S2339" s="36" t="s">
        <v>78</v>
      </c>
      <c r="T2339" s="72" t="s">
        <v>78</v>
      </c>
      <c r="U2339" s="34" t="s">
        <v>78</v>
      </c>
      <c r="V2339" s="34" t="s">
        <v>78</v>
      </c>
      <c r="W2339" s="34" t="s">
        <v>78</v>
      </c>
      <c r="X2339" s="36" t="s">
        <v>78</v>
      </c>
      <c r="Y2339" s="36" t="str">
        <f>IFERROR(VLOOKUP(A2339,'Pivot price tier'!$C$8:$L$2270,10,0),"")</f>
        <v/>
      </c>
      <c r="Z2339" s="36" t="str">
        <f>IFERROR(VLOOKUP(A2339,'Pivot price tier by size'!$D$8:$M$2491,10,0),"")</f>
        <v/>
      </c>
      <c r="AA2339" s="36" t="str">
        <f>IFERROR(VLOOKUP(A2339,'Pivot category'!$B$8:$I$2216,8,0),"")</f>
        <v/>
      </c>
      <c r="AB2339" s="3" t="str">
        <f>IF(P2339&lt;$AC$1,"Bottom 5%","")</f>
        <v>Bottom 5%</v>
      </c>
      <c r="AC2339"/>
      <c r="AD2339" s="34" t="s">
        <v>16463</v>
      </c>
      <c r="AE2339" s="34" t="s">
        <v>13967</v>
      </c>
    </row>
    <row r="2340" spans="1:31" x14ac:dyDescent="0.25">
      <c r="A2340" t="s">
        <v>7663</v>
      </c>
      <c r="B2340" t="s">
        <v>508</v>
      </c>
      <c r="C2340" s="3" t="s">
        <v>38</v>
      </c>
      <c r="D2340" s="3" t="s">
        <v>2763</v>
      </c>
      <c r="E2340" s="3" t="s">
        <v>5093</v>
      </c>
      <c r="F2340" s="3">
        <v>1000</v>
      </c>
      <c r="G2340" s="34">
        <v>19.989999999999998</v>
      </c>
      <c r="H2340" s="3" t="s">
        <v>26</v>
      </c>
      <c r="I2340" s="3" t="s">
        <v>13</v>
      </c>
      <c r="J2340" s="3" t="s">
        <v>8163</v>
      </c>
      <c r="K2340" s="3" t="s">
        <v>8164</v>
      </c>
      <c r="L2340" s="3" t="s">
        <v>68</v>
      </c>
      <c r="M2340" s="26" t="s">
        <v>13723</v>
      </c>
      <c r="N2340"/>
      <c r="O2340" s="3">
        <v>154</v>
      </c>
      <c r="P2340" s="34">
        <v>174352.78</v>
      </c>
      <c r="Q2340" s="34">
        <v>205897</v>
      </c>
      <c r="R2340" s="34">
        <v>-31544.22</v>
      </c>
      <c r="S2340" s="36">
        <v>-0.15320388349514569</v>
      </c>
      <c r="T2340" s="72">
        <v>1132.1609090909092</v>
      </c>
      <c r="U2340" s="34">
        <v>130454.74</v>
      </c>
      <c r="V2340" s="34">
        <v>144787.57</v>
      </c>
      <c r="W2340" s="34">
        <v>-14332.830000000002</v>
      </c>
      <c r="X2340" s="36">
        <v>-9.8992130332735018E-2</v>
      </c>
      <c r="Y2340" s="36" t="str">
        <f>IFERROR(VLOOKUP(A2340,'Pivot price tier'!$C$8:$L$2270,10,0),"")</f>
        <v xml:space="preserve"> </v>
      </c>
      <c r="Z2340" s="36" t="str">
        <f>IFERROR(VLOOKUP(A2340,'Pivot price tier by size'!$D$8:$M$2491,10,0),"")</f>
        <v xml:space="preserve"> </v>
      </c>
      <c r="AA2340" s="36" t="str">
        <f>IFERROR(VLOOKUP(A2340,'Pivot category'!$B$8:$I$2216,8,0),"")</f>
        <v xml:space="preserve"> </v>
      </c>
      <c r="AB2340" s="3" t="str">
        <f>IF(P2340&lt;$AC$1,"Bottom 5%","")</f>
        <v/>
      </c>
      <c r="AC2340"/>
      <c r="AD2340" s="34" t="s">
        <v>16463</v>
      </c>
      <c r="AE2340" s="34" t="s">
        <v>13946</v>
      </c>
    </row>
    <row r="2341" spans="1:31" hidden="1" x14ac:dyDescent="0.25">
      <c r="A2341" t="s">
        <v>7912</v>
      </c>
      <c r="B2341" t="s">
        <v>1221</v>
      </c>
      <c r="C2341" s="3" t="s">
        <v>71</v>
      </c>
      <c r="D2341" s="3" t="s">
        <v>3552</v>
      </c>
      <c r="E2341" s="3">
        <v>0</v>
      </c>
      <c r="F2341" s="3">
        <v>4000</v>
      </c>
      <c r="G2341" s="34">
        <v>2.99</v>
      </c>
      <c r="H2341" s="3" t="s">
        <v>29</v>
      </c>
      <c r="I2341" s="3" t="s">
        <v>70</v>
      </c>
      <c r="J2341" s="3" t="s">
        <v>8168</v>
      </c>
      <c r="K2341" s="3" t="s">
        <v>8172</v>
      </c>
      <c r="L2341" s="3" t="s">
        <v>8166</v>
      </c>
      <c r="M2341" s="26" t="s">
        <v>13723</v>
      </c>
      <c r="N2341"/>
      <c r="O2341" s="3">
        <v>6</v>
      </c>
      <c r="P2341" s="34">
        <v>738.53</v>
      </c>
      <c r="Q2341" s="34">
        <v>765.46</v>
      </c>
      <c r="R2341" s="34">
        <v>-26.930000000000064</v>
      </c>
      <c r="S2341" s="36">
        <v>-3.5181459514540325E-2</v>
      </c>
      <c r="T2341" s="72">
        <v>123.08833333333332</v>
      </c>
      <c r="U2341" s="34">
        <v>1288.69</v>
      </c>
      <c r="V2341" s="34">
        <v>609.96</v>
      </c>
      <c r="W2341" s="34">
        <v>678.73</v>
      </c>
      <c r="X2341" s="36">
        <v>1.1127450980392157</v>
      </c>
      <c r="Y2341" s="36" t="str">
        <f>IFERROR(VLOOKUP(A2341,'Pivot price tier'!$C$8:$L$2270,10,0),"")</f>
        <v/>
      </c>
      <c r="Z2341" s="36" t="str">
        <f>IFERROR(VLOOKUP(A2341,'Pivot price tier by size'!$D$8:$M$2491,10,0),"")</f>
        <v/>
      </c>
      <c r="AA2341" s="36" t="str">
        <f>IFERROR(VLOOKUP(A2341,'Pivot category'!$B$8:$I$2216,8,0),"")</f>
        <v/>
      </c>
      <c r="AB2341" s="3" t="str">
        <f>IF(P2341&lt;$AC$1,"Bottom 5%","")</f>
        <v>Bottom 5%</v>
      </c>
      <c r="AC2341"/>
      <c r="AD2341" s="34" t="s">
        <v>16463</v>
      </c>
      <c r="AE2341" s="34" t="s">
        <v>13967</v>
      </c>
    </row>
    <row r="2342" spans="1:31" x14ac:dyDescent="0.25">
      <c r="A2342" t="s">
        <v>5601</v>
      </c>
      <c r="B2342" t="s">
        <v>509</v>
      </c>
      <c r="C2342" s="3" t="s">
        <v>32</v>
      </c>
      <c r="D2342" s="3" t="s">
        <v>2764</v>
      </c>
      <c r="E2342" s="3" t="s">
        <v>5141</v>
      </c>
      <c r="F2342" s="3">
        <v>1000</v>
      </c>
      <c r="G2342" s="34">
        <v>21.99</v>
      </c>
      <c r="H2342" s="3" t="s">
        <v>28</v>
      </c>
      <c r="I2342" s="3" t="s">
        <v>21</v>
      </c>
      <c r="J2342" s="3" t="s">
        <v>8163</v>
      </c>
      <c r="K2342" s="3" t="s">
        <v>8164</v>
      </c>
      <c r="L2342" s="3" t="s">
        <v>68</v>
      </c>
      <c r="M2342" s="26" t="s">
        <v>13723</v>
      </c>
      <c r="N2342"/>
      <c r="O2342" s="3">
        <v>108</v>
      </c>
      <c r="P2342" s="34">
        <v>58946.2</v>
      </c>
      <c r="Q2342" s="34">
        <v>65752.94</v>
      </c>
      <c r="R2342" s="34">
        <v>-6806.7400000000052</v>
      </c>
      <c r="S2342" s="36">
        <v>-0.10351993386151259</v>
      </c>
      <c r="T2342" s="72">
        <v>545.79814814814813</v>
      </c>
      <c r="U2342" s="34">
        <v>149083.74</v>
      </c>
      <c r="V2342" s="34">
        <v>155186.97</v>
      </c>
      <c r="W2342" s="34">
        <v>-6103.2300000000105</v>
      </c>
      <c r="X2342" s="36">
        <v>-3.9328237415808931E-2</v>
      </c>
      <c r="Y2342" s="36" t="str">
        <f>IFERROR(VLOOKUP(A2342,'Pivot price tier'!$C$8:$L$2270,10,0),"")</f>
        <v xml:space="preserve"> </v>
      </c>
      <c r="Z2342" s="36" t="str">
        <f>IFERROR(VLOOKUP(A2342,'Pivot price tier by size'!$D$8:$M$2491,10,0),"")</f>
        <v xml:space="preserve"> </v>
      </c>
      <c r="AA2342" s="36" t="str">
        <f>IFERROR(VLOOKUP(A2342,'Pivot category'!$B$8:$I$2216,8,0),"")</f>
        <v xml:space="preserve"> </v>
      </c>
      <c r="AB2342" s="3" t="str">
        <f>IF(P2342&lt;$AC$1,"Bottom 5%","")</f>
        <v/>
      </c>
      <c r="AC2342"/>
      <c r="AD2342" s="34" t="s">
        <v>16461</v>
      </c>
      <c r="AE2342" s="34" t="s">
        <v>13986</v>
      </c>
    </row>
    <row r="2343" spans="1:31" x14ac:dyDescent="0.25">
      <c r="A2343" t="s">
        <v>7789</v>
      </c>
      <c r="B2343" t="s">
        <v>515</v>
      </c>
      <c r="C2343" s="3" t="s">
        <v>38</v>
      </c>
      <c r="D2343" s="3" t="s">
        <v>2771</v>
      </c>
      <c r="E2343" s="3">
        <v>0</v>
      </c>
      <c r="F2343" s="3">
        <v>1000</v>
      </c>
      <c r="G2343" s="34">
        <v>45.99</v>
      </c>
      <c r="H2343" s="3" t="s">
        <v>27</v>
      </c>
      <c r="I2343" s="3" t="s">
        <v>21</v>
      </c>
      <c r="J2343" s="3" t="s">
        <v>8163</v>
      </c>
      <c r="K2343" s="3" t="s">
        <v>8164</v>
      </c>
      <c r="L2343" s="3" t="s">
        <v>68</v>
      </c>
      <c r="M2343" s="26" t="s">
        <v>13723</v>
      </c>
      <c r="N2343"/>
      <c r="O2343" s="3">
        <v>73</v>
      </c>
      <c r="P2343" s="34">
        <v>104780.67</v>
      </c>
      <c r="Q2343" s="34">
        <v>106594.63</v>
      </c>
      <c r="R2343" s="34">
        <v>-1813.9600000000064</v>
      </c>
      <c r="S2343" s="36">
        <v>-1.7017367572831787E-2</v>
      </c>
      <c r="T2343" s="72">
        <v>1435.3516438356164</v>
      </c>
      <c r="U2343" s="34">
        <v>15542.54</v>
      </c>
      <c r="V2343" s="34">
        <v>18052.04</v>
      </c>
      <c r="W2343" s="34">
        <v>-2509.5</v>
      </c>
      <c r="X2343" s="36">
        <v>-0.13901475955072118</v>
      </c>
      <c r="Y2343" s="36" t="str">
        <f>IFERROR(VLOOKUP(A2343,'Pivot price tier'!$C$8:$L$2270,10,0),"")</f>
        <v xml:space="preserve"> </v>
      </c>
      <c r="Z2343" s="36" t="str">
        <f>IFERROR(VLOOKUP(A2343,'Pivot price tier by size'!$D$8:$M$2491,10,0),"")</f>
        <v xml:space="preserve"> </v>
      </c>
      <c r="AA2343" s="36" t="str">
        <f>IFERROR(VLOOKUP(A2343,'Pivot category'!$B$8:$I$2216,8,0),"")</f>
        <v xml:space="preserve"> </v>
      </c>
      <c r="AB2343" s="3" t="str">
        <f>IF(P2343&lt;$AC$1,"Bottom 5%","")</f>
        <v/>
      </c>
      <c r="AC2343"/>
      <c r="AD2343" s="34" t="s">
        <v>16463</v>
      </c>
      <c r="AE2343" s="34" t="s">
        <v>13946</v>
      </c>
    </row>
    <row r="2344" spans="1:31" x14ac:dyDescent="0.25">
      <c r="A2344" t="s">
        <v>5695</v>
      </c>
      <c r="B2344" t="s">
        <v>517</v>
      </c>
      <c r="C2344" s="3" t="s">
        <v>32</v>
      </c>
      <c r="D2344" s="3" t="s">
        <v>2773</v>
      </c>
      <c r="E2344" s="3">
        <v>0</v>
      </c>
      <c r="F2344" s="3">
        <v>1000</v>
      </c>
      <c r="G2344" s="34">
        <v>24.99</v>
      </c>
      <c r="H2344" s="3" t="s">
        <v>27</v>
      </c>
      <c r="I2344" s="3" t="s">
        <v>21</v>
      </c>
      <c r="J2344" s="3" t="s">
        <v>8163</v>
      </c>
      <c r="K2344" s="3" t="s">
        <v>8164</v>
      </c>
      <c r="L2344" s="3" t="s">
        <v>68</v>
      </c>
      <c r="M2344" s="26" t="s">
        <v>13723</v>
      </c>
      <c r="N2344"/>
      <c r="O2344" s="3">
        <v>146</v>
      </c>
      <c r="P2344" s="34">
        <v>126564.13</v>
      </c>
      <c r="Q2344" s="34">
        <v>97301.05</v>
      </c>
      <c r="R2344" s="34">
        <v>29263.08</v>
      </c>
      <c r="S2344" s="36">
        <v>0.30074783365647129</v>
      </c>
      <c r="T2344" s="72">
        <v>866.87760273972606</v>
      </c>
      <c r="U2344" s="34">
        <v>105670.63</v>
      </c>
      <c r="V2344" s="34">
        <v>105530.41</v>
      </c>
      <c r="W2344" s="34">
        <v>140.22000000000116</v>
      </c>
      <c r="X2344" s="36">
        <v>1.3287165282500624E-3</v>
      </c>
      <c r="Y2344" s="36" t="str">
        <f>IFERROR(VLOOKUP(A2344,'Pivot price tier'!$C$8:$L$2270,10,0),"")</f>
        <v xml:space="preserve"> </v>
      </c>
      <c r="Z2344" s="36" t="str">
        <f>IFERROR(VLOOKUP(A2344,'Pivot price tier by size'!$D$8:$M$2491,10,0),"")</f>
        <v xml:space="preserve"> </v>
      </c>
      <c r="AA2344" s="36" t="str">
        <f>IFERROR(VLOOKUP(A2344,'Pivot category'!$B$8:$I$2216,8,0),"")</f>
        <v xml:space="preserve"> </v>
      </c>
      <c r="AB2344" s="3" t="str">
        <f>IF(P2344&lt;$AC$1,"Bottom 5%","")</f>
        <v/>
      </c>
      <c r="AC2344"/>
      <c r="AD2344" s="34" t="s">
        <v>16463</v>
      </c>
      <c r="AE2344" s="34" t="s">
        <v>13946</v>
      </c>
    </row>
    <row r="2345" spans="1:31" hidden="1" x14ac:dyDescent="0.25">
      <c r="A2345" t="s">
        <v>6428</v>
      </c>
      <c r="B2345" t="s">
        <v>6427</v>
      </c>
      <c r="C2345" s="3" t="s">
        <v>32</v>
      </c>
      <c r="D2345" s="3" t="s">
        <v>7983</v>
      </c>
      <c r="E2345" s="3">
        <v>0</v>
      </c>
      <c r="F2345" s="3">
        <v>7000</v>
      </c>
      <c r="G2345" s="34">
        <v>14.39</v>
      </c>
      <c r="H2345" s="3" t="s">
        <v>29</v>
      </c>
      <c r="I2345" s="3" t="s">
        <v>19</v>
      </c>
      <c r="J2345" s="3" t="s">
        <v>8168</v>
      </c>
      <c r="K2345" s="3" t="s">
        <v>8164</v>
      </c>
      <c r="L2345" s="3" t="s">
        <v>8167</v>
      </c>
      <c r="M2345" s="26" t="s">
        <v>13723</v>
      </c>
      <c r="N2345"/>
      <c r="O2345" s="3">
        <v>2</v>
      </c>
      <c r="P2345" s="34">
        <v>402.92</v>
      </c>
      <c r="Q2345" s="34">
        <v>618.79</v>
      </c>
      <c r="R2345" s="34">
        <v>-215.86999999999995</v>
      </c>
      <c r="S2345" s="36">
        <v>-0.34885825562791895</v>
      </c>
      <c r="T2345" s="72">
        <v>201.46</v>
      </c>
      <c r="U2345" s="34">
        <v>0</v>
      </c>
      <c r="V2345" s="34">
        <v>71.95</v>
      </c>
      <c r="W2345" s="34">
        <v>-71.95</v>
      </c>
      <c r="X2345" s="36">
        <v>-1</v>
      </c>
      <c r="Y2345" s="36" t="str">
        <f>IFERROR(VLOOKUP(A2345,'Pivot price tier'!$C$8:$L$2270,10,0),"")</f>
        <v/>
      </c>
      <c r="Z2345" s="36" t="str">
        <f>IFERROR(VLOOKUP(A2345,'Pivot price tier by size'!$D$8:$M$2491,10,0),"")</f>
        <v/>
      </c>
      <c r="AA2345" s="36" t="str">
        <f>IFERROR(VLOOKUP(A2345,'Pivot category'!$B$8:$I$2216,8,0),"")</f>
        <v/>
      </c>
      <c r="AB2345" s="3" t="str">
        <f>IF(P2345&lt;$AC$1,"Bottom 5%","")</f>
        <v>Bottom 5%</v>
      </c>
      <c r="AC2345"/>
      <c r="AD2345" s="34" t="s">
        <v>16463</v>
      </c>
      <c r="AE2345" s="34" t="s">
        <v>13967</v>
      </c>
    </row>
    <row r="2346" spans="1:31" hidden="1" x14ac:dyDescent="0.25">
      <c r="A2346" t="s">
        <v>7293</v>
      </c>
      <c r="B2346" t="s">
        <v>7292</v>
      </c>
      <c r="C2346" s="3" t="s">
        <v>69</v>
      </c>
      <c r="D2346" s="3" t="s">
        <v>8119</v>
      </c>
      <c r="E2346" s="3">
        <v>0</v>
      </c>
      <c r="F2346" s="3">
        <v>7000</v>
      </c>
      <c r="G2346" s="34">
        <v>0.89</v>
      </c>
      <c r="H2346" s="3" t="s">
        <v>29</v>
      </c>
      <c r="I2346" s="3" t="s">
        <v>70</v>
      </c>
      <c r="J2346" s="3" t="s">
        <v>8168</v>
      </c>
      <c r="K2346" s="3" t="s">
        <v>8164</v>
      </c>
      <c r="L2346" s="3" t="s">
        <v>8167</v>
      </c>
      <c r="M2346" s="26" t="s">
        <v>13723</v>
      </c>
      <c r="N2346"/>
      <c r="O2346" s="3">
        <v>2</v>
      </c>
      <c r="P2346" s="34">
        <v>83.66</v>
      </c>
      <c r="Q2346" s="34">
        <v>111.44</v>
      </c>
      <c r="R2346" s="34">
        <v>-27.78</v>
      </c>
      <c r="S2346" s="36">
        <v>-0.24928212491026558</v>
      </c>
      <c r="T2346" s="72">
        <v>41.83</v>
      </c>
      <c r="U2346" s="34">
        <v>64.08</v>
      </c>
      <c r="V2346" s="34">
        <v>0</v>
      </c>
      <c r="W2346" s="34">
        <v>64.08</v>
      </c>
      <c r="X2346" s="36" t="s">
        <v>78</v>
      </c>
      <c r="Y2346" s="36" t="str">
        <f>IFERROR(VLOOKUP(A2346,'Pivot price tier'!$C$8:$L$2270,10,0),"")</f>
        <v/>
      </c>
      <c r="Z2346" s="36" t="str">
        <f>IFERROR(VLOOKUP(A2346,'Pivot price tier by size'!$D$8:$M$2491,10,0),"")</f>
        <v/>
      </c>
      <c r="AA2346" s="36" t="str">
        <f>IFERROR(VLOOKUP(A2346,'Pivot category'!$B$8:$I$2216,8,0),"")</f>
        <v/>
      </c>
      <c r="AB2346" s="3" t="str">
        <f>IF(P2346&lt;$AC$1,"Bottom 5%","")</f>
        <v>Bottom 5%</v>
      </c>
      <c r="AC2346"/>
      <c r="AD2346" s="34" t="s">
        <v>16463</v>
      </c>
      <c r="AE2346" s="34" t="s">
        <v>13967</v>
      </c>
    </row>
    <row r="2347" spans="1:31" hidden="1" x14ac:dyDescent="0.25">
      <c r="A2347" t="s">
        <v>6509</v>
      </c>
      <c r="B2347" t="s">
        <v>6508</v>
      </c>
      <c r="C2347" s="3" t="s">
        <v>32</v>
      </c>
      <c r="D2347" s="3" t="s">
        <v>8025</v>
      </c>
      <c r="E2347" s="3">
        <v>0</v>
      </c>
      <c r="F2347" s="3">
        <v>7000</v>
      </c>
      <c r="G2347" s="34">
        <v>16.190000000000001</v>
      </c>
      <c r="H2347" s="3" t="s">
        <v>29</v>
      </c>
      <c r="I2347" s="3" t="s">
        <v>19</v>
      </c>
      <c r="J2347" s="3" t="s">
        <v>8168</v>
      </c>
      <c r="K2347" s="3" t="s">
        <v>8164</v>
      </c>
      <c r="L2347" s="3" t="s">
        <v>8167</v>
      </c>
      <c r="M2347" s="26" t="s">
        <v>13723</v>
      </c>
      <c r="N2347"/>
      <c r="O2347" s="3">
        <v>4</v>
      </c>
      <c r="P2347" s="34">
        <v>210.47</v>
      </c>
      <c r="Q2347" s="34">
        <v>971.4</v>
      </c>
      <c r="R2347" s="34">
        <v>-760.93</v>
      </c>
      <c r="S2347" s="36">
        <v>-0.78333333333333333</v>
      </c>
      <c r="T2347" s="72">
        <v>52.6175</v>
      </c>
      <c r="U2347" s="34">
        <v>145.71</v>
      </c>
      <c r="V2347" s="34">
        <v>0</v>
      </c>
      <c r="W2347" s="34">
        <v>145.71</v>
      </c>
      <c r="X2347" s="36" t="s">
        <v>78</v>
      </c>
      <c r="Y2347" s="36" t="str">
        <f>IFERROR(VLOOKUP(A2347,'Pivot price tier'!$C$8:$L$2270,10,0),"")</f>
        <v/>
      </c>
      <c r="Z2347" s="36" t="str">
        <f>IFERROR(VLOOKUP(A2347,'Pivot price tier by size'!$D$8:$M$2491,10,0),"")</f>
        <v/>
      </c>
      <c r="AA2347" s="36" t="str">
        <f>IFERROR(VLOOKUP(A2347,'Pivot category'!$B$8:$I$2216,8,0),"")</f>
        <v/>
      </c>
      <c r="AB2347" s="3" t="str">
        <f>IF(P2347&lt;$AC$1,"Bottom 5%","")</f>
        <v>Bottom 5%</v>
      </c>
      <c r="AC2347"/>
      <c r="AD2347" s="34" t="s">
        <v>16463</v>
      </c>
      <c r="AE2347" s="34" t="s">
        <v>13967</v>
      </c>
    </row>
    <row r="2348" spans="1:31" hidden="1" x14ac:dyDescent="0.25">
      <c r="A2348" t="s">
        <v>7000</v>
      </c>
      <c r="B2348" t="s">
        <v>5209</v>
      </c>
      <c r="C2348" s="3" t="s">
        <v>34</v>
      </c>
      <c r="D2348" s="3" t="s">
        <v>5179</v>
      </c>
      <c r="E2348" s="3">
        <v>0</v>
      </c>
      <c r="F2348" s="3">
        <v>7000</v>
      </c>
      <c r="G2348" s="34">
        <v>8.39</v>
      </c>
      <c r="H2348" s="3" t="s">
        <v>29</v>
      </c>
      <c r="I2348" s="3" t="s">
        <v>19</v>
      </c>
      <c r="J2348" s="3" t="s">
        <v>8168</v>
      </c>
      <c r="K2348" s="3" t="s">
        <v>8164</v>
      </c>
      <c r="L2348" s="3" t="s">
        <v>8167</v>
      </c>
      <c r="M2348" s="26" t="s">
        <v>13723</v>
      </c>
      <c r="N2348"/>
      <c r="O2348" s="3" t="s">
        <v>78</v>
      </c>
      <c r="P2348" s="34">
        <v>33.56</v>
      </c>
      <c r="Q2348" s="34">
        <v>69.95</v>
      </c>
      <c r="R2348" s="34">
        <v>-36.39</v>
      </c>
      <c r="S2348" s="36">
        <v>-0.52022873481057896</v>
      </c>
      <c r="T2348" s="72" t="s">
        <v>78</v>
      </c>
      <c r="U2348" s="34">
        <v>83.9</v>
      </c>
      <c r="V2348" s="34">
        <v>0</v>
      </c>
      <c r="W2348" s="34">
        <v>83.9</v>
      </c>
      <c r="X2348" s="36" t="s">
        <v>78</v>
      </c>
      <c r="Y2348" s="36" t="str">
        <f>IFERROR(VLOOKUP(A2348,'Pivot price tier'!$C$8:$L$2270,10,0),"")</f>
        <v/>
      </c>
      <c r="Z2348" s="36" t="str">
        <f>IFERROR(VLOOKUP(A2348,'Pivot price tier by size'!$D$8:$M$2491,10,0),"")</f>
        <v/>
      </c>
      <c r="AA2348" s="36" t="str">
        <f>IFERROR(VLOOKUP(A2348,'Pivot category'!$B$8:$I$2216,8,0),"")</f>
        <v/>
      </c>
      <c r="AB2348" s="3" t="str">
        <f>IF(P2348&lt;$AC$1,"Bottom 5%","")</f>
        <v>Bottom 5%</v>
      </c>
      <c r="AC2348"/>
      <c r="AD2348" s="34" t="s">
        <v>16463</v>
      </c>
      <c r="AE2348" s="34" t="s">
        <v>13967</v>
      </c>
    </row>
    <row r="2349" spans="1:31" hidden="1" x14ac:dyDescent="0.25">
      <c r="A2349" t="s">
        <v>7051</v>
      </c>
      <c r="B2349" t="s">
        <v>1226</v>
      </c>
      <c r="C2349" s="3" t="s">
        <v>72</v>
      </c>
      <c r="D2349" s="3" t="s">
        <v>3557</v>
      </c>
      <c r="E2349" s="3">
        <v>0</v>
      </c>
      <c r="F2349" s="3">
        <v>1000</v>
      </c>
      <c r="G2349" s="34">
        <v>6.59</v>
      </c>
      <c r="H2349" s="3" t="s">
        <v>29</v>
      </c>
      <c r="I2349" s="3" t="s">
        <v>70</v>
      </c>
      <c r="J2349" s="3" t="s">
        <v>8168</v>
      </c>
      <c r="K2349" s="3" t="s">
        <v>8164</v>
      </c>
      <c r="L2349" s="3" t="s">
        <v>8167</v>
      </c>
      <c r="M2349" s="26" t="s">
        <v>13723</v>
      </c>
      <c r="N2349"/>
      <c r="O2349" s="3">
        <v>1</v>
      </c>
      <c r="P2349" s="34">
        <v>322.91000000000003</v>
      </c>
      <c r="Q2349" s="34">
        <v>3375.81</v>
      </c>
      <c r="R2349" s="34">
        <v>-3052.9</v>
      </c>
      <c r="S2349" s="36">
        <v>-0.90434591994217683</v>
      </c>
      <c r="T2349" s="72">
        <v>322.91000000000003</v>
      </c>
      <c r="U2349" s="34">
        <v>92.26</v>
      </c>
      <c r="V2349" s="34">
        <v>790.98</v>
      </c>
      <c r="W2349" s="34">
        <v>-698.72</v>
      </c>
      <c r="X2349" s="36">
        <v>-0.88335988267718524</v>
      </c>
      <c r="Y2349" s="36" t="str">
        <f>IFERROR(VLOOKUP(A2349,'Pivot price tier'!$C$8:$L$2270,10,0),"")</f>
        <v/>
      </c>
      <c r="Z2349" s="36" t="str">
        <f>IFERROR(VLOOKUP(A2349,'Pivot price tier by size'!$D$8:$M$2491,10,0),"")</f>
        <v/>
      </c>
      <c r="AA2349" s="36" t="str">
        <f>IFERROR(VLOOKUP(A2349,'Pivot category'!$B$8:$I$2216,8,0),"")</f>
        <v/>
      </c>
      <c r="AB2349" s="3" t="str">
        <f>IF(P2349&lt;$AC$1,"Bottom 5%","")</f>
        <v>Bottom 5%</v>
      </c>
      <c r="AC2349"/>
      <c r="AD2349" s="34" t="s">
        <v>16463</v>
      </c>
      <c r="AE2349" s="34" t="s">
        <v>13967</v>
      </c>
    </row>
    <row r="2350" spans="1:31" hidden="1" x14ac:dyDescent="0.25">
      <c r="A2350" t="s">
        <v>14704</v>
      </c>
      <c r="B2350" t="s">
        <v>14705</v>
      </c>
      <c r="C2350" s="3" t="s">
        <v>32</v>
      </c>
      <c r="D2350" s="3" t="s">
        <v>14480</v>
      </c>
      <c r="E2350" s="3">
        <v>0</v>
      </c>
      <c r="F2350" s="3">
        <v>70000</v>
      </c>
      <c r="G2350" s="34">
        <v>26.99</v>
      </c>
      <c r="H2350" s="3" t="s">
        <v>29</v>
      </c>
      <c r="I2350" s="3" t="s">
        <v>21</v>
      </c>
      <c r="J2350" s="3" t="s">
        <v>8163</v>
      </c>
      <c r="K2350" s="3" t="s">
        <v>8170</v>
      </c>
      <c r="L2350" s="3" t="s">
        <v>68</v>
      </c>
      <c r="M2350" s="26">
        <v>45778</v>
      </c>
      <c r="N2350"/>
      <c r="O2350" s="3">
        <v>1</v>
      </c>
      <c r="P2350" s="34">
        <v>15870.12</v>
      </c>
      <c r="Q2350" s="34">
        <v>3670.64</v>
      </c>
      <c r="R2350" s="34">
        <v>12199.480000000001</v>
      </c>
      <c r="S2350" s="36">
        <v>3.3235294117647065</v>
      </c>
      <c r="T2350" s="72">
        <v>15870.12</v>
      </c>
      <c r="U2350" s="34">
        <v>998.63</v>
      </c>
      <c r="V2350" s="34">
        <v>512.80999999999995</v>
      </c>
      <c r="W2350" s="34">
        <v>485.82000000000005</v>
      </c>
      <c r="X2350" s="36">
        <v>0.94736842105263186</v>
      </c>
      <c r="Y2350" s="36" t="str">
        <f>IFERROR(VLOOKUP(A2350,'Pivot price tier'!$C$8:$L$2270,10,0),"")</f>
        <v/>
      </c>
      <c r="Z2350" s="36" t="str">
        <f>IFERROR(VLOOKUP(A2350,'Pivot price tier by size'!$D$8:$M$2491,10,0),"")</f>
        <v/>
      </c>
      <c r="AA2350" s="36" t="str">
        <f>IFERROR(VLOOKUP(A2350,'Pivot category'!$B$8:$I$2216,8,0),"")</f>
        <v/>
      </c>
      <c r="AB2350" s="3" t="str">
        <f>IF(P2350&lt;$AC$1,"Bottom 5%","")</f>
        <v>Bottom 5%</v>
      </c>
      <c r="AC2350"/>
      <c r="AD2350" s="34" t="s">
        <v>16463</v>
      </c>
      <c r="AE2350" s="34" t="s">
        <v>13967</v>
      </c>
    </row>
    <row r="2351" spans="1:31" hidden="1" x14ac:dyDescent="0.25">
      <c r="A2351" t="s">
        <v>11803</v>
      </c>
      <c r="B2351" t="s">
        <v>10916</v>
      </c>
      <c r="C2351" s="3" t="s">
        <v>32</v>
      </c>
      <c r="D2351" s="3" t="s">
        <v>4950</v>
      </c>
      <c r="E2351" s="3">
        <v>0</v>
      </c>
      <c r="F2351" s="3">
        <v>7000</v>
      </c>
      <c r="G2351" s="34">
        <v>16.190000000000001</v>
      </c>
      <c r="H2351" s="3" t="s">
        <v>29</v>
      </c>
      <c r="I2351" s="3" t="s">
        <v>19</v>
      </c>
      <c r="J2351" s="3" t="s">
        <v>8168</v>
      </c>
      <c r="K2351" s="3" t="s">
        <v>8170</v>
      </c>
      <c r="L2351" s="3" t="s">
        <v>8166</v>
      </c>
      <c r="M2351" s="26" t="s">
        <v>13723</v>
      </c>
      <c r="N2351"/>
      <c r="O2351" s="3" t="s">
        <v>78</v>
      </c>
      <c r="P2351" s="34">
        <v>80.95</v>
      </c>
      <c r="Q2351" s="34">
        <v>770.71</v>
      </c>
      <c r="R2351" s="34">
        <v>-689.76</v>
      </c>
      <c r="S2351" s="36">
        <v>-0.89496697850034379</v>
      </c>
      <c r="T2351" s="72" t="s">
        <v>78</v>
      </c>
      <c r="U2351" s="34">
        <v>97.14</v>
      </c>
      <c r="V2351" s="34">
        <v>80.97</v>
      </c>
      <c r="W2351" s="34">
        <v>16.170000000000002</v>
      </c>
      <c r="X2351" s="36">
        <v>0.19970359392367554</v>
      </c>
      <c r="Y2351" s="36" t="str">
        <f>IFERROR(VLOOKUP(A2351,'Pivot price tier'!$C$8:$L$2270,10,0),"")</f>
        <v/>
      </c>
      <c r="Z2351" s="36" t="str">
        <f>IFERROR(VLOOKUP(A2351,'Pivot price tier by size'!$D$8:$M$2491,10,0),"")</f>
        <v/>
      </c>
      <c r="AA2351" s="36" t="str">
        <f>IFERROR(VLOOKUP(A2351,'Pivot category'!$B$8:$I$2216,8,0),"")</f>
        <v/>
      </c>
      <c r="AB2351" s="3" t="str">
        <f>IF(P2351&lt;$AC$1,"Bottom 5%","")</f>
        <v>Bottom 5%</v>
      </c>
      <c r="AC2351"/>
      <c r="AD2351" s="34" t="s">
        <v>16463</v>
      </c>
      <c r="AE2351" s="34" t="s">
        <v>13967</v>
      </c>
    </row>
    <row r="2352" spans="1:31" hidden="1" x14ac:dyDescent="0.25">
      <c r="A2352" t="s">
        <v>9625</v>
      </c>
      <c r="B2352" t="s">
        <v>1227</v>
      </c>
      <c r="C2352" s="3" t="s">
        <v>32</v>
      </c>
      <c r="D2352" s="3" t="s">
        <v>3558</v>
      </c>
      <c r="E2352" s="3">
        <v>0</v>
      </c>
      <c r="F2352" s="3">
        <v>1000</v>
      </c>
      <c r="G2352" s="34">
        <v>16.190000000000001</v>
      </c>
      <c r="H2352" s="3" t="s">
        <v>29</v>
      </c>
      <c r="I2352" s="3" t="s">
        <v>21</v>
      </c>
      <c r="J2352" s="3" t="s">
        <v>8168</v>
      </c>
      <c r="K2352" s="3" t="s">
        <v>8170</v>
      </c>
      <c r="L2352" s="3" t="s">
        <v>68</v>
      </c>
      <c r="M2352" s="26" t="s">
        <v>13723</v>
      </c>
      <c r="N2352"/>
      <c r="O2352" s="3">
        <v>1</v>
      </c>
      <c r="P2352" s="34">
        <v>14339.99</v>
      </c>
      <c r="Q2352" s="34">
        <v>24.99</v>
      </c>
      <c r="R2352" s="34">
        <v>14315</v>
      </c>
      <c r="S2352" s="36">
        <v>572.82913165266109</v>
      </c>
      <c r="T2352" s="72">
        <v>14339.99</v>
      </c>
      <c r="U2352" s="34">
        <v>10931.64</v>
      </c>
      <c r="V2352" s="34">
        <v>0</v>
      </c>
      <c r="W2352" s="34">
        <v>10931.64</v>
      </c>
      <c r="X2352" s="36" t="s">
        <v>78</v>
      </c>
      <c r="Y2352" s="36" t="str">
        <f>IFERROR(VLOOKUP(A2352,'Pivot price tier'!$C$8:$L$2270,10,0),"")</f>
        <v/>
      </c>
      <c r="Z2352" s="36" t="str">
        <f>IFERROR(VLOOKUP(A2352,'Pivot price tier by size'!$D$8:$M$2491,10,0),"")</f>
        <v/>
      </c>
      <c r="AA2352" s="36" t="str">
        <f>IFERROR(VLOOKUP(A2352,'Pivot category'!$B$8:$I$2216,8,0),"")</f>
        <v/>
      </c>
      <c r="AB2352" s="3" t="str">
        <f>IF(P2352&lt;$AC$1,"Bottom 5%","")</f>
        <v>Bottom 5%</v>
      </c>
      <c r="AC2352"/>
      <c r="AD2352" s="34" t="s">
        <v>16463</v>
      </c>
      <c r="AE2352" s="34" t="s">
        <v>13967</v>
      </c>
    </row>
    <row r="2353" spans="1:31" hidden="1" x14ac:dyDescent="0.25">
      <c r="A2353" t="s">
        <v>10748</v>
      </c>
      <c r="B2353" t="s">
        <v>10749</v>
      </c>
      <c r="C2353" s="3" t="s">
        <v>32</v>
      </c>
      <c r="D2353" s="3" t="s">
        <v>9678</v>
      </c>
      <c r="E2353" s="3" t="s">
        <v>5093</v>
      </c>
      <c r="F2353" s="3">
        <v>10000</v>
      </c>
      <c r="G2353" s="34">
        <v>25.79</v>
      </c>
      <c r="H2353" s="3" t="s">
        <v>25</v>
      </c>
      <c r="I2353" s="3" t="s">
        <v>21</v>
      </c>
      <c r="J2353" s="3" t="s">
        <v>8168</v>
      </c>
      <c r="K2353" s="3" t="s">
        <v>8172</v>
      </c>
      <c r="L2353" s="3" t="s">
        <v>8167</v>
      </c>
      <c r="M2353" s="26" t="s">
        <v>13723</v>
      </c>
      <c r="N2353"/>
      <c r="O2353" s="3" t="s">
        <v>78</v>
      </c>
      <c r="P2353" s="34">
        <v>51.26</v>
      </c>
      <c r="Q2353" s="34">
        <v>68.36</v>
      </c>
      <c r="R2353" s="34">
        <v>-17.100000000000001</v>
      </c>
      <c r="S2353" s="36">
        <v>-0.25014628437682862</v>
      </c>
      <c r="T2353" s="72" t="s">
        <v>78</v>
      </c>
      <c r="U2353" s="34">
        <v>102.52</v>
      </c>
      <c r="V2353" s="34">
        <v>0</v>
      </c>
      <c r="W2353" s="34">
        <v>102.52</v>
      </c>
      <c r="X2353" s="36" t="s">
        <v>78</v>
      </c>
      <c r="Y2353" s="36" t="str">
        <f>IFERROR(VLOOKUP(A2353,'Pivot price tier'!$C$8:$L$2270,10,0),"")</f>
        <v/>
      </c>
      <c r="Z2353" s="36" t="str">
        <f>IFERROR(VLOOKUP(A2353,'Pivot price tier by size'!$D$8:$M$2491,10,0),"")</f>
        <v/>
      </c>
      <c r="AA2353" s="36" t="str">
        <f>IFERROR(VLOOKUP(A2353,'Pivot category'!$B$8:$I$2216,8,0),"")</f>
        <v/>
      </c>
      <c r="AB2353" s="3" t="str">
        <f>IF(P2353&lt;$AC$1,"Bottom 5%","")</f>
        <v>Bottom 5%</v>
      </c>
      <c r="AC2353"/>
      <c r="AD2353" s="34" t="s">
        <v>11100</v>
      </c>
      <c r="AE2353" s="34" t="s">
        <v>13948</v>
      </c>
    </row>
    <row r="2354" spans="1:31" x14ac:dyDescent="0.25">
      <c r="A2354" t="s">
        <v>7381</v>
      </c>
      <c r="B2354" t="s">
        <v>523</v>
      </c>
      <c r="C2354" s="3" t="s">
        <v>36</v>
      </c>
      <c r="D2354" s="3" t="s">
        <v>2780</v>
      </c>
      <c r="E2354" s="3">
        <v>0</v>
      </c>
      <c r="F2354" s="3">
        <v>1000</v>
      </c>
      <c r="G2354" s="34">
        <v>13.99</v>
      </c>
      <c r="H2354" s="3" t="s">
        <v>29</v>
      </c>
      <c r="I2354" s="3" t="s">
        <v>17</v>
      </c>
      <c r="J2354" s="3" t="s">
        <v>8163</v>
      </c>
      <c r="K2354" s="3" t="s">
        <v>8164</v>
      </c>
      <c r="L2354" s="3" t="s">
        <v>68</v>
      </c>
      <c r="M2354" s="26" t="s">
        <v>13723</v>
      </c>
      <c r="N2354"/>
      <c r="O2354" s="3">
        <v>129</v>
      </c>
      <c r="P2354" s="34">
        <v>88276.9</v>
      </c>
      <c r="Q2354" s="34">
        <v>99372.9</v>
      </c>
      <c r="R2354" s="34">
        <v>-11096</v>
      </c>
      <c r="S2354" s="36">
        <v>-0.11166022124744268</v>
      </c>
      <c r="T2354" s="72">
        <v>684.31705426356586</v>
      </c>
      <c r="U2354" s="34">
        <v>180988.63</v>
      </c>
      <c r="V2354" s="34">
        <v>178487.88</v>
      </c>
      <c r="W2354" s="34">
        <v>2500.75</v>
      </c>
      <c r="X2354" s="36">
        <v>1.4010755240075667E-2</v>
      </c>
      <c r="Y2354" s="36" t="str">
        <f>IFERROR(VLOOKUP(A2354,'Pivot price tier'!$C$8:$L$2270,10,0),"")</f>
        <v xml:space="preserve"> </v>
      </c>
      <c r="Z2354" s="36" t="str">
        <f>IFERROR(VLOOKUP(A2354,'Pivot price tier by size'!$D$8:$M$2491,10,0),"")</f>
        <v xml:space="preserve"> </v>
      </c>
      <c r="AA2354" s="36" t="str">
        <f>IFERROR(VLOOKUP(A2354,'Pivot category'!$B$8:$I$2216,8,0),"")</f>
        <v xml:space="preserve"> </v>
      </c>
      <c r="AB2354" s="3" t="str">
        <f>IF(P2354&lt;$AC$1,"Bottom 5%","")</f>
        <v/>
      </c>
      <c r="AC2354"/>
      <c r="AD2354" s="34" t="s">
        <v>11097</v>
      </c>
      <c r="AE2354" s="34" t="s">
        <v>13940</v>
      </c>
    </row>
    <row r="2355" spans="1:31" x14ac:dyDescent="0.25">
      <c r="A2355" t="s">
        <v>6417</v>
      </c>
      <c r="B2355" t="s">
        <v>6416</v>
      </c>
      <c r="C2355" s="3" t="s">
        <v>32</v>
      </c>
      <c r="D2355" s="3" t="s">
        <v>7977</v>
      </c>
      <c r="E2355" s="3" t="s">
        <v>5093</v>
      </c>
      <c r="F2355" s="3">
        <v>7000</v>
      </c>
      <c r="G2355" s="34">
        <v>36.99</v>
      </c>
      <c r="H2355" s="3" t="s">
        <v>12</v>
      </c>
      <c r="I2355" s="3" t="s">
        <v>23</v>
      </c>
      <c r="J2355" s="3" t="s">
        <v>8163</v>
      </c>
      <c r="K2355" s="3" t="s">
        <v>8164</v>
      </c>
      <c r="L2355" s="3" t="s">
        <v>68</v>
      </c>
      <c r="M2355" s="26" t="s">
        <v>13723</v>
      </c>
      <c r="N2355"/>
      <c r="O2355" s="3">
        <v>103</v>
      </c>
      <c r="P2355" s="34">
        <v>70743.13</v>
      </c>
      <c r="Q2355" s="34">
        <v>75694.33</v>
      </c>
      <c r="R2355" s="34">
        <v>-4951.1999999999971</v>
      </c>
      <c r="S2355" s="36">
        <v>-6.5410447519649084E-2</v>
      </c>
      <c r="T2355" s="72">
        <v>686.82650485436898</v>
      </c>
      <c r="U2355" s="34">
        <v>34838.32</v>
      </c>
      <c r="V2355" s="34">
        <v>36190.14</v>
      </c>
      <c r="W2355" s="34">
        <v>-1351.8199999999997</v>
      </c>
      <c r="X2355" s="36">
        <v>-3.7353268044832078E-2</v>
      </c>
      <c r="Y2355" s="36" t="str">
        <f>IFERROR(VLOOKUP(A2355,'Pivot price tier'!$C$8:$L$2270,10,0),"")</f>
        <v xml:space="preserve"> </v>
      </c>
      <c r="Z2355" s="36" t="str">
        <f>IFERROR(VLOOKUP(A2355,'Pivot price tier by size'!$D$8:$M$2491,10,0),"")</f>
        <v xml:space="preserve"> </v>
      </c>
      <c r="AA2355" s="36" t="str">
        <f>IFERROR(VLOOKUP(A2355,'Pivot category'!$B$8:$I$2216,8,0),"")</f>
        <v xml:space="preserve"> </v>
      </c>
      <c r="AB2355" s="3" t="str">
        <f>IF(P2355&lt;$AC$1,"Bottom 5%","")</f>
        <v/>
      </c>
      <c r="AC2355"/>
      <c r="AD2355" s="34" t="s">
        <v>11097</v>
      </c>
      <c r="AE2355" s="34" t="s">
        <v>13990</v>
      </c>
    </row>
    <row r="2356" spans="1:31" x14ac:dyDescent="0.25">
      <c r="A2356" t="s">
        <v>6444</v>
      </c>
      <c r="B2356" t="s">
        <v>6443</v>
      </c>
      <c r="C2356" s="3" t="s">
        <v>32</v>
      </c>
      <c r="D2356" s="3" t="s">
        <v>7990</v>
      </c>
      <c r="E2356" s="3" t="s">
        <v>5093</v>
      </c>
      <c r="F2356" s="3">
        <v>7000</v>
      </c>
      <c r="G2356" s="34">
        <v>48.99</v>
      </c>
      <c r="H2356" s="3" t="s">
        <v>12</v>
      </c>
      <c r="I2356" s="3" t="s">
        <v>23</v>
      </c>
      <c r="J2356" s="3" t="s">
        <v>8163</v>
      </c>
      <c r="K2356" s="3" t="s">
        <v>8164</v>
      </c>
      <c r="L2356" s="3" t="s">
        <v>68</v>
      </c>
      <c r="M2356" s="26" t="s">
        <v>13723</v>
      </c>
      <c r="N2356"/>
      <c r="O2356" s="3">
        <v>89</v>
      </c>
      <c r="P2356" s="34">
        <v>51806.07</v>
      </c>
      <c r="Q2356" s="34">
        <v>52561.14</v>
      </c>
      <c r="R2356" s="34">
        <v>-755.06999999999971</v>
      </c>
      <c r="S2356" s="36">
        <v>-1.4365555998214652E-2</v>
      </c>
      <c r="T2356" s="72">
        <v>582.0906741573034</v>
      </c>
      <c r="U2356" s="34">
        <v>18574.099999999999</v>
      </c>
      <c r="V2356" s="34">
        <v>21884.49</v>
      </c>
      <c r="W2356" s="34">
        <v>-3310.3900000000031</v>
      </c>
      <c r="X2356" s="36">
        <v>-0.15126649056020969</v>
      </c>
      <c r="Y2356" s="36" t="str">
        <f>IFERROR(VLOOKUP(A2356,'Pivot price tier'!$C$8:$L$2270,10,0),"")</f>
        <v xml:space="preserve"> </v>
      </c>
      <c r="Z2356" s="36" t="str">
        <f>IFERROR(VLOOKUP(A2356,'Pivot price tier by size'!$D$8:$M$2491,10,0),"")</f>
        <v xml:space="preserve"> </v>
      </c>
      <c r="AA2356" s="36" t="str">
        <f>IFERROR(VLOOKUP(A2356,'Pivot category'!$B$8:$I$2216,8,0),"")</f>
        <v xml:space="preserve"> </v>
      </c>
      <c r="AB2356" s="3" t="str">
        <f>IF(P2356&lt;$AC$1,"Bottom 5%","")</f>
        <v/>
      </c>
      <c r="AC2356"/>
      <c r="AD2356" s="34" t="s">
        <v>11097</v>
      </c>
      <c r="AE2356" s="34" t="s">
        <v>13990</v>
      </c>
    </row>
    <row r="2357" spans="1:31" x14ac:dyDescent="0.25">
      <c r="A2357" t="s">
        <v>8903</v>
      </c>
      <c r="B2357" t="s">
        <v>8902</v>
      </c>
      <c r="C2357" s="3" t="s">
        <v>32</v>
      </c>
      <c r="D2357" s="3" t="s">
        <v>8668</v>
      </c>
      <c r="E2357" s="3" t="s">
        <v>5093</v>
      </c>
      <c r="F2357" s="3">
        <v>7000</v>
      </c>
      <c r="G2357" s="34">
        <v>57.99</v>
      </c>
      <c r="H2357" s="3" t="s">
        <v>12</v>
      </c>
      <c r="I2357" s="3" t="s">
        <v>15</v>
      </c>
      <c r="J2357" s="3" t="s">
        <v>8163</v>
      </c>
      <c r="K2357" s="3" t="s">
        <v>8164</v>
      </c>
      <c r="L2357" s="3" t="s">
        <v>68</v>
      </c>
      <c r="M2357" s="26" t="s">
        <v>13723</v>
      </c>
      <c r="N2357"/>
      <c r="O2357" s="3">
        <v>74</v>
      </c>
      <c r="P2357" s="34">
        <v>64829.05</v>
      </c>
      <c r="Q2357" s="34">
        <v>78665.09</v>
      </c>
      <c r="R2357" s="34">
        <v>-13836.039999999994</v>
      </c>
      <c r="S2357" s="36">
        <v>-0.17588538956734168</v>
      </c>
      <c r="T2357" s="72">
        <v>876.06824324324327</v>
      </c>
      <c r="U2357" s="34">
        <v>20203.29</v>
      </c>
      <c r="V2357" s="34">
        <v>29206.86</v>
      </c>
      <c r="W2357" s="34">
        <v>-9003.57</v>
      </c>
      <c r="X2357" s="36">
        <v>-0.30826901625166137</v>
      </c>
      <c r="Y2357" s="36" t="str">
        <f>IFERROR(VLOOKUP(A2357,'Pivot price tier'!$C$8:$L$2270,10,0),"")</f>
        <v xml:space="preserve"> </v>
      </c>
      <c r="Z2357" s="36" t="str">
        <f>IFERROR(VLOOKUP(A2357,'Pivot price tier by size'!$D$8:$M$2491,10,0),"")</f>
        <v xml:space="preserve"> </v>
      </c>
      <c r="AA2357" s="36" t="str">
        <f>IFERROR(VLOOKUP(A2357,'Pivot category'!$B$8:$I$2216,8,0),"")</f>
        <v xml:space="preserve"> </v>
      </c>
      <c r="AB2357" s="3" t="str">
        <f>IF(P2357&lt;$AC$1,"Bottom 5%","")</f>
        <v/>
      </c>
      <c r="AC2357"/>
      <c r="AD2357" s="34" t="s">
        <v>16459</v>
      </c>
      <c r="AE2357" s="34" t="s">
        <v>13951</v>
      </c>
    </row>
    <row r="2358" spans="1:31" x14ac:dyDescent="0.25">
      <c r="A2358" t="s">
        <v>7620</v>
      </c>
      <c r="B2358" t="s">
        <v>539</v>
      </c>
      <c r="C2358" s="3" t="s">
        <v>38</v>
      </c>
      <c r="D2358" s="3" t="s">
        <v>2800</v>
      </c>
      <c r="E2358" s="3" t="s">
        <v>5094</v>
      </c>
      <c r="F2358" s="3">
        <v>1000</v>
      </c>
      <c r="G2358" s="34">
        <v>79.989999999999995</v>
      </c>
      <c r="H2358" s="3" t="s">
        <v>12486</v>
      </c>
      <c r="I2358" s="3" t="s">
        <v>23</v>
      </c>
      <c r="J2358" s="3" t="s">
        <v>8163</v>
      </c>
      <c r="K2358" s="3" t="s">
        <v>8164</v>
      </c>
      <c r="L2358" s="3" t="s">
        <v>68</v>
      </c>
      <c r="M2358" s="26" t="s">
        <v>13723</v>
      </c>
      <c r="N2358"/>
      <c r="O2358" s="3">
        <v>107</v>
      </c>
      <c r="P2358" s="34">
        <v>99827.520000000004</v>
      </c>
      <c r="Q2358" s="34">
        <v>106577.11</v>
      </c>
      <c r="R2358" s="34">
        <v>-6749.5899999999965</v>
      </c>
      <c r="S2358" s="36">
        <v>-6.3330578207646981E-2</v>
      </c>
      <c r="T2358" s="72">
        <v>932.967476635514</v>
      </c>
      <c r="U2358" s="34">
        <v>26956.63</v>
      </c>
      <c r="V2358" s="34">
        <v>25576.91</v>
      </c>
      <c r="W2358" s="34">
        <v>1379.7200000000012</v>
      </c>
      <c r="X2358" s="36">
        <v>5.3943967429998407E-2</v>
      </c>
      <c r="Y2358" s="36" t="str">
        <f>IFERROR(VLOOKUP(A2358,'Pivot price tier'!$C$8:$L$2270,10,0),"")</f>
        <v xml:space="preserve"> </v>
      </c>
      <c r="Z2358" s="36" t="str">
        <f>IFERROR(VLOOKUP(A2358,'Pivot price tier by size'!$D$8:$M$2491,10,0),"")</f>
        <v xml:space="preserve"> </v>
      </c>
      <c r="AA2358" s="36" t="str">
        <f>IFERROR(VLOOKUP(A2358,'Pivot category'!$B$8:$I$2216,8,0),"")</f>
        <v xml:space="preserve"> </v>
      </c>
      <c r="AB2358" s="3" t="str">
        <f>IF(P2358&lt;$AC$1,"Bottom 5%","")</f>
        <v/>
      </c>
      <c r="AC2358"/>
      <c r="AD2358" s="34" t="s">
        <v>16460</v>
      </c>
      <c r="AE2358" s="34" t="s">
        <v>13953</v>
      </c>
    </row>
    <row r="2359" spans="1:31" hidden="1" x14ac:dyDescent="0.25">
      <c r="A2359" t="s">
        <v>12993</v>
      </c>
      <c r="B2359" t="s">
        <v>1233</v>
      </c>
      <c r="C2359" s="3" t="s">
        <v>32</v>
      </c>
      <c r="D2359" s="3" t="s">
        <v>3564</v>
      </c>
      <c r="E2359" s="3">
        <v>0</v>
      </c>
      <c r="F2359" s="3">
        <v>4000</v>
      </c>
      <c r="G2359" s="34">
        <v>179.99</v>
      </c>
      <c r="H2359" s="3" t="s">
        <v>12488</v>
      </c>
      <c r="I2359" s="3" t="s">
        <v>74</v>
      </c>
      <c r="J2359" s="3" t="s">
        <v>8265</v>
      </c>
      <c r="K2359" s="3" t="s">
        <v>8172</v>
      </c>
      <c r="L2359" s="3" t="s">
        <v>68</v>
      </c>
      <c r="M2359" s="26" t="s">
        <v>13723</v>
      </c>
      <c r="N2359"/>
      <c r="O2359" s="3">
        <v>7</v>
      </c>
      <c r="P2359" s="34">
        <v>4679.74</v>
      </c>
      <c r="Q2359" s="34">
        <v>6839.62</v>
      </c>
      <c r="R2359" s="34">
        <v>-2159.88</v>
      </c>
      <c r="S2359" s="36">
        <v>-0.31578947368421051</v>
      </c>
      <c r="T2359" s="72">
        <v>668.53428571428572</v>
      </c>
      <c r="U2359" s="34">
        <v>2339.87</v>
      </c>
      <c r="V2359" s="34">
        <v>3239.82</v>
      </c>
      <c r="W2359" s="34">
        <v>-899.95000000000027</v>
      </c>
      <c r="X2359" s="36">
        <v>-0.2777777777777779</v>
      </c>
      <c r="Y2359" s="36" t="str">
        <f>IFERROR(VLOOKUP(A2359,'Pivot price tier'!$C$8:$L$2270,10,0),"")</f>
        <v/>
      </c>
      <c r="Z2359" s="36" t="str">
        <f>IFERROR(VLOOKUP(A2359,'Pivot price tier by size'!$D$8:$M$2491,10,0),"")</f>
        <v/>
      </c>
      <c r="AA2359" s="36" t="str">
        <f>IFERROR(VLOOKUP(A2359,'Pivot category'!$B$8:$I$2216,8,0),"")</f>
        <v/>
      </c>
      <c r="AB2359" s="3" t="str">
        <f>IF(P2359&lt;$AC$1,"Bottom 5%","")</f>
        <v>Bottom 5%</v>
      </c>
      <c r="AC2359"/>
      <c r="AD2359" s="34" t="s">
        <v>16460</v>
      </c>
      <c r="AE2359" s="34" t="s">
        <v>13953</v>
      </c>
    </row>
    <row r="2360" spans="1:31" x14ac:dyDescent="0.25">
      <c r="A2360" t="s">
        <v>5398</v>
      </c>
      <c r="B2360" t="s">
        <v>541</v>
      </c>
      <c r="C2360" s="3" t="s">
        <v>32</v>
      </c>
      <c r="D2360" s="3" t="s">
        <v>2802</v>
      </c>
      <c r="E2360" s="3" t="s">
        <v>5094</v>
      </c>
      <c r="F2360" s="3">
        <v>1000</v>
      </c>
      <c r="G2360" s="34">
        <v>39.99</v>
      </c>
      <c r="H2360" s="3" t="s">
        <v>12486</v>
      </c>
      <c r="I2360" s="3" t="s">
        <v>23</v>
      </c>
      <c r="J2360" s="3" t="s">
        <v>8163</v>
      </c>
      <c r="K2360" s="3" t="s">
        <v>8164</v>
      </c>
      <c r="L2360" s="3" t="s">
        <v>68</v>
      </c>
      <c r="M2360" s="26" t="s">
        <v>13723</v>
      </c>
      <c r="N2360"/>
      <c r="O2360" s="3">
        <v>154</v>
      </c>
      <c r="P2360" s="34">
        <v>80219.94</v>
      </c>
      <c r="Q2360" s="34">
        <v>78567.78</v>
      </c>
      <c r="R2360" s="34">
        <v>1652.1600000000035</v>
      </c>
      <c r="S2360" s="36">
        <v>2.1028467394649697E-2</v>
      </c>
      <c r="T2360" s="72">
        <v>520.90870129870132</v>
      </c>
      <c r="U2360" s="34">
        <v>76900.77</v>
      </c>
      <c r="V2360" s="34">
        <v>69515.08</v>
      </c>
      <c r="W2360" s="34">
        <v>7385.6900000000023</v>
      </c>
      <c r="X2360" s="36">
        <v>0.10624586780307244</v>
      </c>
      <c r="Y2360" s="36" t="str">
        <f>IFERROR(VLOOKUP(A2360,'Pivot price tier'!$C$8:$L$2270,10,0),"")</f>
        <v xml:space="preserve"> </v>
      </c>
      <c r="Z2360" s="36" t="str">
        <f>IFERROR(VLOOKUP(A2360,'Pivot price tier by size'!$D$8:$M$2491,10,0),"")</f>
        <v xml:space="preserve"> </v>
      </c>
      <c r="AA2360" s="36" t="str">
        <f>IFERROR(VLOOKUP(A2360,'Pivot category'!$B$8:$I$2216,8,0),"")</f>
        <v xml:space="preserve"> </v>
      </c>
      <c r="AB2360" s="3" t="str">
        <f>IF(P2360&lt;$AC$1,"Bottom 5%","")</f>
        <v/>
      </c>
      <c r="AC2360"/>
      <c r="AD2360" s="34" t="s">
        <v>16460</v>
      </c>
      <c r="AE2360" s="34" t="s">
        <v>13953</v>
      </c>
    </row>
    <row r="2361" spans="1:31" x14ac:dyDescent="0.25">
      <c r="A2361" t="s">
        <v>5665</v>
      </c>
      <c r="B2361" t="s">
        <v>544</v>
      </c>
      <c r="C2361" s="3" t="s">
        <v>32</v>
      </c>
      <c r="D2361" s="3" t="s">
        <v>2806</v>
      </c>
      <c r="E2361" s="3" t="s">
        <v>5093</v>
      </c>
      <c r="F2361" s="3">
        <v>1000</v>
      </c>
      <c r="G2361" s="34">
        <v>29.99</v>
      </c>
      <c r="H2361" s="3" t="s">
        <v>28</v>
      </c>
      <c r="I2361" s="3" t="s">
        <v>21</v>
      </c>
      <c r="J2361" s="3" t="s">
        <v>8163</v>
      </c>
      <c r="K2361" s="3" t="s">
        <v>8164</v>
      </c>
      <c r="L2361" s="3" t="s">
        <v>68</v>
      </c>
      <c r="M2361" s="26" t="s">
        <v>13723</v>
      </c>
      <c r="N2361"/>
      <c r="O2361" s="3">
        <v>124</v>
      </c>
      <c r="P2361" s="34">
        <v>71696.649999999994</v>
      </c>
      <c r="Q2361" s="34">
        <v>63267.76</v>
      </c>
      <c r="R2361" s="34">
        <v>8428.8899999999921</v>
      </c>
      <c r="S2361" s="36">
        <v>0.13322567449835421</v>
      </c>
      <c r="T2361" s="72">
        <v>578.19879032258063</v>
      </c>
      <c r="U2361" s="34">
        <v>45494.57</v>
      </c>
      <c r="V2361" s="34">
        <v>55922.59</v>
      </c>
      <c r="W2361" s="34">
        <v>-10428.019999999997</v>
      </c>
      <c r="X2361" s="36">
        <v>-0.18647240766209139</v>
      </c>
      <c r="Y2361" s="36" t="str">
        <f>IFERROR(VLOOKUP(A2361,'Pivot price tier'!$C$8:$L$2270,10,0),"")</f>
        <v xml:space="preserve"> </v>
      </c>
      <c r="Z2361" s="36" t="str">
        <f>IFERROR(VLOOKUP(A2361,'Pivot price tier by size'!$D$8:$M$2491,10,0),"")</f>
        <v xml:space="preserve"> </v>
      </c>
      <c r="AA2361" s="36" t="str">
        <f>IFERROR(VLOOKUP(A2361,'Pivot category'!$B$8:$I$2216,8,0),"")</f>
        <v xml:space="preserve"> </v>
      </c>
      <c r="AB2361" s="3" t="str">
        <f>IF(P2361&lt;$AC$1,"Bottom 5%","")</f>
        <v/>
      </c>
      <c r="AC2361"/>
      <c r="AD2361" s="34" t="s">
        <v>11097</v>
      </c>
      <c r="AE2361" s="34" t="s">
        <v>13949</v>
      </c>
    </row>
    <row r="2362" spans="1:31" hidden="1" x14ac:dyDescent="0.25">
      <c r="A2362" t="s">
        <v>12996</v>
      </c>
      <c r="B2362" t="s">
        <v>6426</v>
      </c>
      <c r="C2362" s="3" t="s">
        <v>32</v>
      </c>
      <c r="D2362" s="3" t="s">
        <v>7982</v>
      </c>
      <c r="E2362" s="3">
        <v>0</v>
      </c>
      <c r="F2362" s="3">
        <v>7000</v>
      </c>
      <c r="G2362" s="34">
        <v>39.99</v>
      </c>
      <c r="H2362" s="3" t="s">
        <v>12488</v>
      </c>
      <c r="I2362" s="3" t="s">
        <v>23</v>
      </c>
      <c r="J2362" s="3" t="s">
        <v>8168</v>
      </c>
      <c r="K2362" s="3" t="s">
        <v>8170</v>
      </c>
      <c r="L2362" s="3" t="s">
        <v>8166</v>
      </c>
      <c r="M2362" s="26" t="s">
        <v>13723</v>
      </c>
      <c r="N2362"/>
      <c r="O2362" s="3">
        <v>3</v>
      </c>
      <c r="P2362" s="34">
        <v>199.95</v>
      </c>
      <c r="Q2362" s="34">
        <v>27172.66</v>
      </c>
      <c r="R2362" s="34">
        <v>-26972.71</v>
      </c>
      <c r="S2362" s="36">
        <v>-0.99264150068487955</v>
      </c>
      <c r="T2362" s="72">
        <v>66.649999999999991</v>
      </c>
      <c r="U2362" s="34">
        <v>0</v>
      </c>
      <c r="V2362" s="34">
        <v>14444.64</v>
      </c>
      <c r="W2362" s="34">
        <v>-14444.64</v>
      </c>
      <c r="X2362" s="36">
        <v>-1</v>
      </c>
      <c r="Y2362" s="36" t="str">
        <f>IFERROR(VLOOKUP(A2362,'Pivot price tier'!$C$8:$L$2270,10,0),"")</f>
        <v/>
      </c>
      <c r="Z2362" s="36" t="str">
        <f>IFERROR(VLOOKUP(A2362,'Pivot price tier by size'!$D$8:$M$2491,10,0),"")</f>
        <v/>
      </c>
      <c r="AA2362" s="36" t="str">
        <f>IFERROR(VLOOKUP(A2362,'Pivot category'!$B$8:$I$2216,8,0),"")</f>
        <v/>
      </c>
      <c r="AB2362" s="3" t="str">
        <f>IF(P2362&lt;$AC$1,"Bottom 5%","")</f>
        <v>Bottom 5%</v>
      </c>
      <c r="AC2362"/>
      <c r="AD2362" s="34" t="s">
        <v>16460</v>
      </c>
      <c r="AE2362" s="34" t="s">
        <v>13953</v>
      </c>
    </row>
    <row r="2363" spans="1:31" hidden="1" x14ac:dyDescent="0.25">
      <c r="A2363" t="s">
        <v>12997</v>
      </c>
      <c r="B2363" t="s">
        <v>1234</v>
      </c>
      <c r="C2363" s="3" t="s">
        <v>32</v>
      </c>
      <c r="D2363" s="3" t="s">
        <v>3565</v>
      </c>
      <c r="E2363" s="3">
        <v>0</v>
      </c>
      <c r="F2363" s="3">
        <v>1000</v>
      </c>
      <c r="G2363" s="34">
        <v>22.79</v>
      </c>
      <c r="H2363" s="3" t="s">
        <v>12488</v>
      </c>
      <c r="I2363" s="3" t="s">
        <v>21</v>
      </c>
      <c r="J2363" s="3" t="s">
        <v>8168</v>
      </c>
      <c r="K2363" s="3" t="s">
        <v>8164</v>
      </c>
      <c r="L2363" s="3" t="s">
        <v>8167</v>
      </c>
      <c r="M2363" s="26" t="s">
        <v>13723</v>
      </c>
      <c r="N2363"/>
      <c r="O2363" s="3">
        <v>2</v>
      </c>
      <c r="P2363" s="34">
        <v>1093.92</v>
      </c>
      <c r="Q2363" s="34">
        <v>2780.38</v>
      </c>
      <c r="R2363" s="34">
        <v>-1686.46</v>
      </c>
      <c r="S2363" s="36">
        <v>-0.60655737704918034</v>
      </c>
      <c r="T2363" s="72">
        <v>546.96</v>
      </c>
      <c r="U2363" s="34">
        <v>0</v>
      </c>
      <c r="V2363" s="34">
        <v>45.58</v>
      </c>
      <c r="W2363" s="34">
        <v>-45.58</v>
      </c>
      <c r="X2363" s="36">
        <v>-1</v>
      </c>
      <c r="Y2363" s="36" t="str">
        <f>IFERROR(VLOOKUP(A2363,'Pivot price tier'!$C$8:$L$2270,10,0),"")</f>
        <v/>
      </c>
      <c r="Z2363" s="36" t="str">
        <f>IFERROR(VLOOKUP(A2363,'Pivot price tier by size'!$D$8:$M$2491,10,0),"")</f>
        <v/>
      </c>
      <c r="AA2363" s="36" t="str">
        <f>IFERROR(VLOOKUP(A2363,'Pivot category'!$B$8:$I$2216,8,0),"")</f>
        <v/>
      </c>
      <c r="AB2363" s="3" t="str">
        <f>IF(P2363&lt;$AC$1,"Bottom 5%","")</f>
        <v>Bottom 5%</v>
      </c>
      <c r="AC2363"/>
      <c r="AD2363" s="34" t="s">
        <v>16460</v>
      </c>
      <c r="AE2363" s="34" t="s">
        <v>13953</v>
      </c>
    </row>
    <row r="2364" spans="1:31" hidden="1" x14ac:dyDescent="0.25">
      <c r="A2364" t="s">
        <v>12998</v>
      </c>
      <c r="B2364" t="s">
        <v>1235</v>
      </c>
      <c r="C2364" s="3" t="s">
        <v>32</v>
      </c>
      <c r="D2364" s="3" t="s">
        <v>3566</v>
      </c>
      <c r="E2364" s="3">
        <v>0</v>
      </c>
      <c r="F2364" s="3">
        <v>1000</v>
      </c>
      <c r="G2364" s="34">
        <v>37.99</v>
      </c>
      <c r="H2364" s="3" t="s">
        <v>12488</v>
      </c>
      <c r="I2364" s="3" t="s">
        <v>23</v>
      </c>
      <c r="J2364" s="3" t="s">
        <v>8168</v>
      </c>
      <c r="K2364" s="3" t="s">
        <v>8164</v>
      </c>
      <c r="L2364" s="3" t="s">
        <v>8166</v>
      </c>
      <c r="M2364" s="26" t="s">
        <v>13723</v>
      </c>
      <c r="N2364"/>
      <c r="O2364" s="3">
        <v>29</v>
      </c>
      <c r="P2364" s="34">
        <v>9610.91</v>
      </c>
      <c r="Q2364" s="34">
        <v>17399.419999999998</v>
      </c>
      <c r="R2364" s="34">
        <v>-7788.5099999999984</v>
      </c>
      <c r="S2364" s="36">
        <v>-0.44763043825598781</v>
      </c>
      <c r="T2364" s="72">
        <v>331.4106896551724</v>
      </c>
      <c r="U2364" s="34">
        <v>1428.34</v>
      </c>
      <c r="V2364" s="34">
        <v>3799</v>
      </c>
      <c r="W2364" s="34">
        <v>-2370.66</v>
      </c>
      <c r="X2364" s="36">
        <v>-0.62402211108186367</v>
      </c>
      <c r="Y2364" s="36" t="str">
        <f>IFERROR(VLOOKUP(A2364,'Pivot price tier'!$C$8:$L$2270,10,0),"")</f>
        <v/>
      </c>
      <c r="Z2364" s="36" t="str">
        <f>IFERROR(VLOOKUP(A2364,'Pivot price tier by size'!$D$8:$M$2491,10,0),"")</f>
        <v/>
      </c>
      <c r="AA2364" s="36" t="str">
        <f>IFERROR(VLOOKUP(A2364,'Pivot category'!$B$8:$I$2216,8,0),"")</f>
        <v/>
      </c>
      <c r="AB2364" s="3" t="str">
        <f>IF(P2364&lt;$AC$1,"Bottom 5%","")</f>
        <v>Bottom 5%</v>
      </c>
      <c r="AC2364"/>
      <c r="AD2364" s="34" t="s">
        <v>16460</v>
      </c>
      <c r="AE2364" s="34" t="s">
        <v>13953</v>
      </c>
    </row>
    <row r="2365" spans="1:31" hidden="1" x14ac:dyDescent="0.25">
      <c r="A2365" t="s">
        <v>7296</v>
      </c>
      <c r="B2365" t="s">
        <v>7295</v>
      </c>
      <c r="C2365" s="3" t="s">
        <v>69</v>
      </c>
      <c r="D2365" s="3" t="s">
        <v>8121</v>
      </c>
      <c r="E2365" s="3">
        <v>0</v>
      </c>
      <c r="F2365" s="3">
        <v>7000</v>
      </c>
      <c r="G2365" s="34">
        <v>1.49</v>
      </c>
      <c r="H2365" s="3" t="s">
        <v>12488</v>
      </c>
      <c r="I2365" s="3" t="s">
        <v>70</v>
      </c>
      <c r="J2365" s="3" t="s">
        <v>8168</v>
      </c>
      <c r="K2365" s="3" t="s">
        <v>8164</v>
      </c>
      <c r="L2365" s="3" t="s">
        <v>8167</v>
      </c>
      <c r="M2365" s="26" t="s">
        <v>13723</v>
      </c>
      <c r="N2365"/>
      <c r="O2365" s="3">
        <v>6</v>
      </c>
      <c r="P2365" s="34">
        <v>1075.78</v>
      </c>
      <c r="Q2365" s="34">
        <v>1178.5899999999999</v>
      </c>
      <c r="R2365" s="34">
        <v>-102.80999999999995</v>
      </c>
      <c r="S2365" s="36">
        <v>-8.7231352718078359E-2</v>
      </c>
      <c r="T2365" s="72">
        <v>179.29666666666665</v>
      </c>
      <c r="U2365" s="34">
        <v>35.76</v>
      </c>
      <c r="V2365" s="34">
        <v>399.32</v>
      </c>
      <c r="W2365" s="34">
        <v>-363.56</v>
      </c>
      <c r="X2365" s="36">
        <v>-0.91044776119402981</v>
      </c>
      <c r="Y2365" s="36" t="str">
        <f>IFERROR(VLOOKUP(A2365,'Pivot price tier'!$C$8:$L$2270,10,0),"")</f>
        <v/>
      </c>
      <c r="Z2365" s="36" t="str">
        <f>IFERROR(VLOOKUP(A2365,'Pivot price tier by size'!$D$8:$M$2491,10,0),"")</f>
        <v/>
      </c>
      <c r="AA2365" s="36" t="str">
        <f>IFERROR(VLOOKUP(A2365,'Pivot category'!$B$8:$I$2216,8,0),"")</f>
        <v/>
      </c>
      <c r="AB2365" s="3" t="str">
        <f>IF(P2365&lt;$AC$1,"Bottom 5%","")</f>
        <v>Bottom 5%</v>
      </c>
      <c r="AC2365"/>
      <c r="AD2365" s="34" t="s">
        <v>16460</v>
      </c>
      <c r="AE2365" s="34" t="s">
        <v>13953</v>
      </c>
    </row>
    <row r="2366" spans="1:31" hidden="1" x14ac:dyDescent="0.25">
      <c r="A2366" t="s">
        <v>6521</v>
      </c>
      <c r="B2366" t="s">
        <v>6520</v>
      </c>
      <c r="C2366" s="3" t="s">
        <v>32</v>
      </c>
      <c r="D2366" s="3" t="s">
        <v>8031</v>
      </c>
      <c r="E2366" s="3">
        <v>0</v>
      </c>
      <c r="F2366" s="3">
        <v>7000</v>
      </c>
      <c r="G2366" s="34">
        <v>19.79</v>
      </c>
      <c r="H2366" s="3" t="s">
        <v>12488</v>
      </c>
      <c r="I2366" s="3" t="s">
        <v>19</v>
      </c>
      <c r="J2366" s="3" t="s">
        <v>8168</v>
      </c>
      <c r="K2366" s="3" t="s">
        <v>8164</v>
      </c>
      <c r="L2366" s="3" t="s">
        <v>8167</v>
      </c>
      <c r="M2366" s="26" t="s">
        <v>13723</v>
      </c>
      <c r="N2366"/>
      <c r="O2366" s="3">
        <v>5</v>
      </c>
      <c r="P2366" s="34">
        <v>1721.73</v>
      </c>
      <c r="Q2366" s="34">
        <v>10080.27</v>
      </c>
      <c r="R2366" s="34">
        <v>-8358.5400000000009</v>
      </c>
      <c r="S2366" s="36">
        <v>-0.82919802743378901</v>
      </c>
      <c r="T2366" s="72">
        <v>344.346</v>
      </c>
      <c r="U2366" s="34">
        <v>296.85000000000002</v>
      </c>
      <c r="V2366" s="34">
        <v>2490.38</v>
      </c>
      <c r="W2366" s="34">
        <v>-2193.5300000000002</v>
      </c>
      <c r="X2366" s="36">
        <v>-0.88080132349280027</v>
      </c>
      <c r="Y2366" s="36" t="str">
        <f>IFERROR(VLOOKUP(A2366,'Pivot price tier'!$C$8:$L$2270,10,0),"")</f>
        <v/>
      </c>
      <c r="Z2366" s="36" t="str">
        <f>IFERROR(VLOOKUP(A2366,'Pivot price tier by size'!$D$8:$M$2491,10,0),"")</f>
        <v/>
      </c>
      <c r="AA2366" s="36" t="str">
        <f>IFERROR(VLOOKUP(A2366,'Pivot category'!$B$8:$I$2216,8,0),"")</f>
        <v/>
      </c>
      <c r="AB2366" s="3" t="str">
        <f>IF(P2366&lt;$AC$1,"Bottom 5%","")</f>
        <v>Bottom 5%</v>
      </c>
      <c r="AC2366"/>
      <c r="AD2366" s="34" t="s">
        <v>16460</v>
      </c>
      <c r="AE2366" s="34" t="s">
        <v>13953</v>
      </c>
    </row>
    <row r="2367" spans="1:31" hidden="1" x14ac:dyDescent="0.25">
      <c r="A2367" t="s">
        <v>10127</v>
      </c>
      <c r="B2367" t="s">
        <v>10128</v>
      </c>
      <c r="C2367" s="3" t="s">
        <v>73</v>
      </c>
      <c r="D2367" s="3" t="s">
        <v>10073</v>
      </c>
      <c r="E2367" s="3">
        <v>0</v>
      </c>
      <c r="F2367" s="3">
        <v>7000</v>
      </c>
      <c r="G2367" s="34">
        <v>5.99</v>
      </c>
      <c r="H2367" s="3" t="s">
        <v>8245</v>
      </c>
      <c r="I2367" s="3" t="s">
        <v>12205</v>
      </c>
      <c r="J2367" s="3" t="s">
        <v>8168</v>
      </c>
      <c r="K2367" s="3" t="s">
        <v>8164</v>
      </c>
      <c r="L2367" s="3" t="s">
        <v>8167</v>
      </c>
      <c r="M2367" s="26" t="s">
        <v>13723</v>
      </c>
      <c r="N2367"/>
      <c r="O2367" s="3">
        <v>25</v>
      </c>
      <c r="P2367" s="34">
        <v>11514.56</v>
      </c>
      <c r="Q2367" s="34">
        <v>11684.77</v>
      </c>
      <c r="R2367" s="34">
        <v>-170.21000000000095</v>
      </c>
      <c r="S2367" s="36">
        <v>-1.4566825020946195E-2</v>
      </c>
      <c r="T2367" s="72">
        <v>460.58240000000001</v>
      </c>
      <c r="U2367" s="34">
        <v>5530.12</v>
      </c>
      <c r="V2367" s="34">
        <v>7247.46</v>
      </c>
      <c r="W2367" s="34">
        <v>-1717.3400000000001</v>
      </c>
      <c r="X2367" s="36">
        <v>-0.23695749959296086</v>
      </c>
      <c r="Y2367" s="36" t="str">
        <f>IFERROR(VLOOKUP(A2367,'Pivot price tier'!$C$8:$L$2270,10,0),"")</f>
        <v/>
      </c>
      <c r="Z2367" s="36" t="str">
        <f>IFERROR(VLOOKUP(A2367,'Pivot price tier by size'!$D$8:$M$2491,10,0),"")</f>
        <v/>
      </c>
      <c r="AA2367" s="36" t="str">
        <f>IFERROR(VLOOKUP(A2367,'Pivot category'!$B$8:$I$2216,8,0),"")</f>
        <v/>
      </c>
      <c r="AB2367" s="3" t="str">
        <f>IF(P2367&lt;$AC$1,"Bottom 5%","")</f>
        <v>Bottom 5%</v>
      </c>
      <c r="AC2367"/>
      <c r="AD2367" s="34" t="s">
        <v>16460</v>
      </c>
      <c r="AE2367" s="34" t="s">
        <v>13953</v>
      </c>
    </row>
    <row r="2368" spans="1:31" hidden="1" x14ac:dyDescent="0.25">
      <c r="A2368" t="s">
        <v>10669</v>
      </c>
      <c r="B2368" t="s">
        <v>10670</v>
      </c>
      <c r="C2368" s="3" t="s">
        <v>73</v>
      </c>
      <c r="D2368" s="3" t="s">
        <v>10584</v>
      </c>
      <c r="E2368" s="3">
        <v>0</v>
      </c>
      <c r="F2368" s="3">
        <v>7000</v>
      </c>
      <c r="G2368" s="34">
        <v>5.99</v>
      </c>
      <c r="H2368" s="3" t="s">
        <v>8245</v>
      </c>
      <c r="I2368" s="3" t="s">
        <v>12205</v>
      </c>
      <c r="J2368" s="3" t="s">
        <v>8168</v>
      </c>
      <c r="K2368" s="3" t="s">
        <v>8164</v>
      </c>
      <c r="L2368" s="3" t="s">
        <v>8167</v>
      </c>
      <c r="M2368" s="26" t="s">
        <v>13723</v>
      </c>
      <c r="N2368"/>
      <c r="O2368" s="3">
        <v>3</v>
      </c>
      <c r="P2368" s="34">
        <v>1611.31</v>
      </c>
      <c r="Q2368" s="34">
        <v>6708.49</v>
      </c>
      <c r="R2368" s="34">
        <v>-5097.18</v>
      </c>
      <c r="S2368" s="36">
        <v>-0.7598103298954012</v>
      </c>
      <c r="T2368" s="72">
        <v>537.10333333333335</v>
      </c>
      <c r="U2368" s="34">
        <v>191.68</v>
      </c>
      <c r="V2368" s="34">
        <v>1616.16</v>
      </c>
      <c r="W2368" s="34">
        <v>-1424.48</v>
      </c>
      <c r="X2368" s="36">
        <v>-0.88139788139788144</v>
      </c>
      <c r="Y2368" s="36" t="str">
        <f>IFERROR(VLOOKUP(A2368,'Pivot price tier'!$C$8:$L$2270,10,0),"")</f>
        <v/>
      </c>
      <c r="Z2368" s="36" t="str">
        <f>IFERROR(VLOOKUP(A2368,'Pivot price tier by size'!$D$8:$M$2491,10,0),"")</f>
        <v/>
      </c>
      <c r="AA2368" s="36" t="str">
        <f>IFERROR(VLOOKUP(A2368,'Pivot category'!$B$8:$I$2216,8,0),"")</f>
        <v/>
      </c>
      <c r="AB2368" s="3" t="str">
        <f>IF(P2368&lt;$AC$1,"Bottom 5%","")</f>
        <v>Bottom 5%</v>
      </c>
      <c r="AC2368"/>
      <c r="AD2368" s="34" t="s">
        <v>16460</v>
      </c>
      <c r="AE2368" s="34" t="s">
        <v>13953</v>
      </c>
    </row>
    <row r="2369" spans="1:31" hidden="1" x14ac:dyDescent="0.25">
      <c r="A2369" t="s">
        <v>9995</v>
      </c>
      <c r="B2369" t="s">
        <v>9996</v>
      </c>
      <c r="C2369" s="3" t="s">
        <v>69</v>
      </c>
      <c r="D2369" s="3" t="s">
        <v>9929</v>
      </c>
      <c r="E2369" s="3" t="s">
        <v>5141</v>
      </c>
      <c r="F2369" s="3">
        <v>7000</v>
      </c>
      <c r="G2369" s="34">
        <v>1.19</v>
      </c>
      <c r="H2369" s="3" t="s">
        <v>12488</v>
      </c>
      <c r="I2369" s="3" t="s">
        <v>70</v>
      </c>
      <c r="J2369" s="3" t="s">
        <v>8168</v>
      </c>
      <c r="K2369" s="3" t="s">
        <v>8164</v>
      </c>
      <c r="L2369" s="3" t="s">
        <v>8167</v>
      </c>
      <c r="M2369" s="26" t="s">
        <v>13723</v>
      </c>
      <c r="N2369"/>
      <c r="O2369" s="3">
        <v>2</v>
      </c>
      <c r="P2369" s="34">
        <v>421.26</v>
      </c>
      <c r="Q2369" s="34">
        <v>968.67</v>
      </c>
      <c r="R2369" s="34">
        <v>-547.41</v>
      </c>
      <c r="S2369" s="36">
        <v>-0.5651150546625785</v>
      </c>
      <c r="T2369" s="72">
        <v>210.63</v>
      </c>
      <c r="U2369" s="34">
        <v>0</v>
      </c>
      <c r="V2369" s="34">
        <v>71.599999999999994</v>
      </c>
      <c r="W2369" s="34">
        <v>-71.599999999999994</v>
      </c>
      <c r="X2369" s="36">
        <v>-1</v>
      </c>
      <c r="Y2369" s="36" t="str">
        <f>IFERROR(VLOOKUP(A2369,'Pivot price tier'!$C$8:$L$2270,10,0),"")</f>
        <v/>
      </c>
      <c r="Z2369" s="36" t="str">
        <f>IFERROR(VLOOKUP(A2369,'Pivot price tier by size'!$D$8:$M$2491,10,0),"")</f>
        <v/>
      </c>
      <c r="AA2369" s="36" t="str">
        <f>IFERROR(VLOOKUP(A2369,'Pivot category'!$B$8:$I$2216,8,0),"")</f>
        <v/>
      </c>
      <c r="AB2369" s="3" t="str">
        <f>IF(P2369&lt;$AC$1,"Bottom 5%","")</f>
        <v>Bottom 5%</v>
      </c>
      <c r="AC2369"/>
      <c r="AD2369" s="34" t="s">
        <v>16460</v>
      </c>
      <c r="AE2369" s="34" t="s">
        <v>13953</v>
      </c>
    </row>
    <row r="2370" spans="1:31" hidden="1" x14ac:dyDescent="0.25">
      <c r="A2370" t="s">
        <v>14706</v>
      </c>
      <c r="B2370" t="s">
        <v>14707</v>
      </c>
      <c r="C2370" s="3" t="s">
        <v>34</v>
      </c>
      <c r="D2370" s="3" t="s">
        <v>14419</v>
      </c>
      <c r="E2370" s="3" t="s">
        <v>5141</v>
      </c>
      <c r="F2370" s="3">
        <v>70000</v>
      </c>
      <c r="G2370" s="34">
        <v>16.989999999999998</v>
      </c>
      <c r="H2370" s="3" t="s">
        <v>12488</v>
      </c>
      <c r="I2370" s="3" t="s">
        <v>21</v>
      </c>
      <c r="J2370" s="3" t="s">
        <v>8163</v>
      </c>
      <c r="K2370" s="3" t="s">
        <v>8164</v>
      </c>
      <c r="L2370" s="3" t="s">
        <v>68</v>
      </c>
      <c r="M2370" s="26">
        <v>45778</v>
      </c>
      <c r="N2370"/>
      <c r="O2370" s="3">
        <v>70</v>
      </c>
      <c r="P2370" s="34">
        <v>15206.05</v>
      </c>
      <c r="Q2370" s="34">
        <v>917.46</v>
      </c>
      <c r="R2370" s="34">
        <v>14288.59</v>
      </c>
      <c r="S2370" s="36">
        <v>15.574074074074073</v>
      </c>
      <c r="T2370" s="72">
        <v>217.22928571428571</v>
      </c>
      <c r="U2370" s="34">
        <v>1070.3699999999999</v>
      </c>
      <c r="V2370" s="34">
        <v>594.65</v>
      </c>
      <c r="W2370" s="34">
        <v>475.71999999999991</v>
      </c>
      <c r="X2370" s="36">
        <v>0.79999999999999982</v>
      </c>
      <c r="Y2370" s="36" t="str">
        <f>IFERROR(VLOOKUP(A2370,'Pivot price tier'!$C$8:$L$2270,10,0),"")</f>
        <v>X</v>
      </c>
      <c r="Z2370" s="36" t="str">
        <f>IFERROR(VLOOKUP(A2370,'Pivot price tier by size'!$D$8:$M$2491,10,0),"")</f>
        <v>X</v>
      </c>
      <c r="AA2370" s="36" t="str">
        <f>IFERROR(VLOOKUP(A2370,'Pivot category'!$B$8:$I$2216,8,0),"")</f>
        <v>X</v>
      </c>
      <c r="AB2370" s="3" t="str">
        <f>IF(P2370&lt;$AC$1,"Bottom 5%","")</f>
        <v>Bottom 5%</v>
      </c>
      <c r="AC2370"/>
      <c r="AD2370" s="34" t="s">
        <v>16460</v>
      </c>
      <c r="AE2370" s="34" t="s">
        <v>13953</v>
      </c>
    </row>
    <row r="2371" spans="1:31" x14ac:dyDescent="0.25">
      <c r="A2371" t="s">
        <v>7701</v>
      </c>
      <c r="B2371" t="s">
        <v>546</v>
      </c>
      <c r="C2371" s="3" t="s">
        <v>38</v>
      </c>
      <c r="D2371" s="3" t="s">
        <v>2809</v>
      </c>
      <c r="E2371" s="3" t="s">
        <v>5093</v>
      </c>
      <c r="F2371" s="3">
        <v>1000</v>
      </c>
      <c r="G2371" s="34">
        <v>25.49</v>
      </c>
      <c r="H2371" s="3" t="s">
        <v>30</v>
      </c>
      <c r="I2371" s="3" t="s">
        <v>17</v>
      </c>
      <c r="J2371" s="3" t="s">
        <v>8163</v>
      </c>
      <c r="K2371" s="3" t="s">
        <v>8164</v>
      </c>
      <c r="L2371" s="3" t="s">
        <v>68</v>
      </c>
      <c r="M2371" s="26" t="s">
        <v>13723</v>
      </c>
      <c r="N2371"/>
      <c r="O2371" s="3">
        <v>153</v>
      </c>
      <c r="P2371" s="34">
        <v>141036.17000000001</v>
      </c>
      <c r="Q2371" s="34">
        <v>162709.89000000001</v>
      </c>
      <c r="R2371" s="34">
        <v>-21673.72</v>
      </c>
      <c r="S2371" s="36">
        <v>-0.13320468718895939</v>
      </c>
      <c r="T2371" s="72">
        <v>921.8050326797387</v>
      </c>
      <c r="U2371" s="34">
        <v>70658.28</v>
      </c>
      <c r="V2371" s="34">
        <v>77968.800000000003</v>
      </c>
      <c r="W2371" s="34">
        <v>-7310.5200000000041</v>
      </c>
      <c r="X2371" s="36">
        <v>-9.3762120232708468E-2</v>
      </c>
      <c r="Y2371" s="36" t="str">
        <f>IFERROR(VLOOKUP(A2371,'Pivot price tier'!$C$8:$L$2270,10,0),"")</f>
        <v xml:space="preserve"> </v>
      </c>
      <c r="Z2371" s="36" t="str">
        <f>IFERROR(VLOOKUP(A2371,'Pivot price tier by size'!$D$8:$M$2491,10,0),"")</f>
        <v xml:space="preserve"> </v>
      </c>
      <c r="AA2371" s="36" t="str">
        <f>IFERROR(VLOOKUP(A2371,'Pivot category'!$B$8:$I$2216,8,0),"")</f>
        <v xml:space="preserve"> </v>
      </c>
      <c r="AB2371" s="3" t="str">
        <f>IF(P2371&lt;$AC$1,"Bottom 5%","")</f>
        <v/>
      </c>
      <c r="AC2371"/>
      <c r="AD2371" s="34" t="s">
        <v>16463</v>
      </c>
      <c r="AE2371" s="34" t="s">
        <v>13939</v>
      </c>
    </row>
    <row r="2372" spans="1:31" hidden="1" x14ac:dyDescent="0.25">
      <c r="A2372" t="s">
        <v>12642</v>
      </c>
      <c r="B2372" t="s">
        <v>12643</v>
      </c>
      <c r="C2372" s="3" t="s">
        <v>73</v>
      </c>
      <c r="D2372" s="3" t="s">
        <v>12192</v>
      </c>
      <c r="E2372" s="3">
        <v>0</v>
      </c>
      <c r="F2372" s="3">
        <v>70000</v>
      </c>
      <c r="G2372" s="34">
        <v>5.99</v>
      </c>
      <c r="H2372" s="3" t="s">
        <v>8245</v>
      </c>
      <c r="I2372" s="3" t="s">
        <v>12205</v>
      </c>
      <c r="J2372" s="3" t="s">
        <v>8168</v>
      </c>
      <c r="K2372" s="3" t="s">
        <v>8164</v>
      </c>
      <c r="L2372" s="3" t="s">
        <v>8167</v>
      </c>
      <c r="M2372" s="26">
        <v>45323</v>
      </c>
      <c r="N2372"/>
      <c r="O2372" s="3">
        <v>23</v>
      </c>
      <c r="P2372" s="34">
        <v>7366.94</v>
      </c>
      <c r="Q2372" s="34">
        <v>6392.3</v>
      </c>
      <c r="R2372" s="34">
        <v>974.63999999999942</v>
      </c>
      <c r="S2372" s="36">
        <v>0.15247094160161434</v>
      </c>
      <c r="T2372" s="72">
        <v>320.30173913043478</v>
      </c>
      <c r="U2372" s="34">
        <v>3969.83</v>
      </c>
      <c r="V2372" s="34">
        <v>3900.97</v>
      </c>
      <c r="W2372" s="34">
        <v>68.860000000000127</v>
      </c>
      <c r="X2372" s="36">
        <v>1.7652019882234526E-2</v>
      </c>
      <c r="Y2372" s="36" t="str">
        <f>IFERROR(VLOOKUP(A2372,'Pivot price tier'!$C$8:$L$2270,10,0),"")</f>
        <v/>
      </c>
      <c r="Z2372" s="36" t="str">
        <f>IFERROR(VLOOKUP(A2372,'Pivot price tier by size'!$D$8:$M$2491,10,0),"")</f>
        <v/>
      </c>
      <c r="AA2372" s="36" t="str">
        <f>IFERROR(VLOOKUP(A2372,'Pivot category'!$B$8:$I$2216,8,0),"")</f>
        <v/>
      </c>
      <c r="AB2372" s="3" t="str">
        <f>IF(P2372&lt;$AC$1,"Bottom 5%","")</f>
        <v>Bottom 5%</v>
      </c>
      <c r="AC2372"/>
      <c r="AD2372" s="34" t="s">
        <v>16460</v>
      </c>
      <c r="AE2372" s="34" t="s">
        <v>13953</v>
      </c>
    </row>
    <row r="2373" spans="1:31" x14ac:dyDescent="0.25">
      <c r="A2373" t="s">
        <v>5487</v>
      </c>
      <c r="B2373" t="s">
        <v>548</v>
      </c>
      <c r="C2373" s="3" t="s">
        <v>32</v>
      </c>
      <c r="D2373" s="3" t="s">
        <v>2812</v>
      </c>
      <c r="E2373" s="3" t="s">
        <v>5093</v>
      </c>
      <c r="F2373" s="3">
        <v>1000</v>
      </c>
      <c r="G2373" s="34">
        <v>10.99</v>
      </c>
      <c r="H2373" s="3" t="s">
        <v>30</v>
      </c>
      <c r="I2373" s="3" t="s">
        <v>17</v>
      </c>
      <c r="J2373" s="3" t="s">
        <v>8163</v>
      </c>
      <c r="K2373" s="3" t="s">
        <v>8164</v>
      </c>
      <c r="L2373" s="3" t="s">
        <v>68</v>
      </c>
      <c r="M2373" s="26" t="s">
        <v>13723</v>
      </c>
      <c r="N2373"/>
      <c r="O2373" s="3">
        <v>157</v>
      </c>
      <c r="P2373" s="34">
        <v>68995.22</v>
      </c>
      <c r="Q2373" s="34">
        <v>88876.13</v>
      </c>
      <c r="R2373" s="34">
        <v>-19880.910000000003</v>
      </c>
      <c r="S2373" s="36">
        <v>-0.22369234574007668</v>
      </c>
      <c r="T2373" s="72">
        <v>439.46</v>
      </c>
      <c r="U2373" s="34">
        <v>115559.85</v>
      </c>
      <c r="V2373" s="34">
        <v>122197.81</v>
      </c>
      <c r="W2373" s="34">
        <v>-6637.9599999999919</v>
      </c>
      <c r="X2373" s="36">
        <v>-5.4321431783433738E-2</v>
      </c>
      <c r="Y2373" s="36" t="str">
        <f>IFERROR(VLOOKUP(A2373,'Pivot price tier'!$C$8:$L$2270,10,0),"")</f>
        <v xml:space="preserve"> </v>
      </c>
      <c r="Z2373" s="36" t="str">
        <f>IFERROR(VLOOKUP(A2373,'Pivot price tier by size'!$D$8:$M$2491,10,0),"")</f>
        <v xml:space="preserve"> </v>
      </c>
      <c r="AA2373" s="36" t="str">
        <f>IFERROR(VLOOKUP(A2373,'Pivot category'!$B$8:$I$2216,8,0),"")</f>
        <v xml:space="preserve"> </v>
      </c>
      <c r="AB2373" s="3" t="str">
        <f>IF(P2373&lt;$AC$1,"Bottom 5%","")</f>
        <v/>
      </c>
      <c r="AC2373"/>
      <c r="AD2373" s="34" t="s">
        <v>16463</v>
      </c>
      <c r="AE2373" s="34" t="s">
        <v>13939</v>
      </c>
    </row>
    <row r="2374" spans="1:31" x14ac:dyDescent="0.25">
      <c r="A2374" t="s">
        <v>5685</v>
      </c>
      <c r="B2374" t="s">
        <v>550</v>
      </c>
      <c r="C2374" s="3" t="s">
        <v>32</v>
      </c>
      <c r="D2374" s="3" t="s">
        <v>2814</v>
      </c>
      <c r="E2374" s="3">
        <v>0</v>
      </c>
      <c r="F2374" s="3">
        <v>1000</v>
      </c>
      <c r="G2374" s="34">
        <v>14.99</v>
      </c>
      <c r="H2374" s="3" t="s">
        <v>29</v>
      </c>
      <c r="I2374" s="3" t="s">
        <v>19</v>
      </c>
      <c r="J2374" s="3" t="s">
        <v>8163</v>
      </c>
      <c r="K2374" s="3" t="s">
        <v>8164</v>
      </c>
      <c r="L2374" s="3" t="s">
        <v>68</v>
      </c>
      <c r="M2374" s="26" t="s">
        <v>13723</v>
      </c>
      <c r="N2374"/>
      <c r="O2374" s="3">
        <v>117</v>
      </c>
      <c r="P2374" s="34">
        <v>67501.48</v>
      </c>
      <c r="Q2374" s="34">
        <v>86914.43</v>
      </c>
      <c r="R2374" s="34">
        <v>-19412.949999999997</v>
      </c>
      <c r="S2374" s="36">
        <v>-0.22335704209301033</v>
      </c>
      <c r="T2374" s="72">
        <v>576.9357264957265</v>
      </c>
      <c r="U2374" s="34">
        <v>38581.129999999997</v>
      </c>
      <c r="V2374" s="34">
        <v>40674.980000000003</v>
      </c>
      <c r="W2374" s="34">
        <v>-2093.8500000000058</v>
      </c>
      <c r="X2374" s="36">
        <v>-5.1477591384187615E-2</v>
      </c>
      <c r="Y2374" s="36" t="str">
        <f>IFERROR(VLOOKUP(A2374,'Pivot price tier'!$C$8:$L$2270,10,0),"")</f>
        <v xml:space="preserve"> </v>
      </c>
      <c r="Z2374" s="36" t="str">
        <f>IFERROR(VLOOKUP(A2374,'Pivot price tier by size'!$D$8:$M$2491,10,0),"")</f>
        <v xml:space="preserve"> </v>
      </c>
      <c r="AA2374" s="36" t="str">
        <f>IFERROR(VLOOKUP(A2374,'Pivot category'!$B$8:$I$2216,8,0),"")</f>
        <v xml:space="preserve"> </v>
      </c>
      <c r="AB2374" s="3" t="str">
        <f>IF(P2374&lt;$AC$1,"Bottom 5%","")</f>
        <v/>
      </c>
      <c r="AC2374"/>
      <c r="AD2374" s="34" t="s">
        <v>16463</v>
      </c>
      <c r="AE2374" s="34" t="s">
        <v>13939</v>
      </c>
    </row>
    <row r="2375" spans="1:31" hidden="1" x14ac:dyDescent="0.25">
      <c r="A2375" t="s">
        <v>9427</v>
      </c>
      <c r="B2375" t="s">
        <v>9428</v>
      </c>
      <c r="C2375" s="3" t="s">
        <v>32</v>
      </c>
      <c r="D2375" s="3" t="s">
        <v>9070</v>
      </c>
      <c r="E2375" s="3" t="s">
        <v>5093</v>
      </c>
      <c r="F2375" s="3">
        <v>7000</v>
      </c>
      <c r="G2375" s="34">
        <v>15.59</v>
      </c>
      <c r="H2375" s="3" t="s">
        <v>27</v>
      </c>
      <c r="I2375" s="3" t="s">
        <v>17</v>
      </c>
      <c r="J2375" s="3" t="s">
        <v>8168</v>
      </c>
      <c r="K2375" s="3" t="s">
        <v>8164</v>
      </c>
      <c r="L2375" s="3" t="s">
        <v>8167</v>
      </c>
      <c r="M2375" s="26" t="s">
        <v>13723</v>
      </c>
      <c r="N2375"/>
      <c r="O2375" s="3">
        <v>1</v>
      </c>
      <c r="P2375" s="34">
        <v>4380.79</v>
      </c>
      <c r="Q2375" s="34">
        <v>12906.43</v>
      </c>
      <c r="R2375" s="34">
        <v>-8525.64</v>
      </c>
      <c r="S2375" s="36">
        <v>-0.66057306319408227</v>
      </c>
      <c r="T2375" s="72">
        <v>4380.79</v>
      </c>
      <c r="U2375" s="34">
        <v>841.86</v>
      </c>
      <c r="V2375" s="34">
        <v>4417.6000000000004</v>
      </c>
      <c r="W2375" s="34">
        <v>-3575.7400000000002</v>
      </c>
      <c r="X2375" s="36">
        <v>-0.80943045997826879</v>
      </c>
      <c r="Y2375" s="36" t="str">
        <f>IFERROR(VLOOKUP(A2375,'Pivot price tier'!$C$8:$L$2270,10,0),"")</f>
        <v/>
      </c>
      <c r="Z2375" s="36" t="str">
        <f>IFERROR(VLOOKUP(A2375,'Pivot price tier by size'!$D$8:$M$2491,10,0),"")</f>
        <v/>
      </c>
      <c r="AA2375" s="36" t="str">
        <f>IFERROR(VLOOKUP(A2375,'Pivot category'!$B$8:$I$2216,8,0),"")</f>
        <v/>
      </c>
      <c r="AB2375" s="3" t="str">
        <f>IF(P2375&lt;$AC$1,"Bottom 5%","")</f>
        <v>Bottom 5%</v>
      </c>
      <c r="AC2375"/>
      <c r="AD2375" s="34" t="s">
        <v>10274</v>
      </c>
      <c r="AE2375" s="34" t="s">
        <v>13960</v>
      </c>
    </row>
    <row r="2376" spans="1:31" hidden="1" x14ac:dyDescent="0.25">
      <c r="A2376" t="s">
        <v>8629</v>
      </c>
      <c r="B2376" t="s">
        <v>8628</v>
      </c>
      <c r="C2376" s="3" t="s">
        <v>32</v>
      </c>
      <c r="D2376" s="3" t="s">
        <v>8200</v>
      </c>
      <c r="E2376" s="3">
        <v>0</v>
      </c>
      <c r="F2376" s="3">
        <v>7000</v>
      </c>
      <c r="G2376" s="34">
        <v>14.99</v>
      </c>
      <c r="H2376" s="3" t="s">
        <v>46</v>
      </c>
      <c r="I2376" s="3" t="s">
        <v>46</v>
      </c>
      <c r="J2376" s="3" t="s">
        <v>8168</v>
      </c>
      <c r="K2376" s="3" t="s">
        <v>8164</v>
      </c>
      <c r="L2376" s="3" t="s">
        <v>8167</v>
      </c>
      <c r="M2376" s="26" t="s">
        <v>13723</v>
      </c>
      <c r="N2376"/>
      <c r="O2376" s="3" t="s">
        <v>78</v>
      </c>
      <c r="P2376" s="34">
        <v>254.83</v>
      </c>
      <c r="Q2376" s="34">
        <v>2588.4899999999998</v>
      </c>
      <c r="R2376" s="34">
        <v>-2333.66</v>
      </c>
      <c r="S2376" s="36">
        <v>-0.9015526426603927</v>
      </c>
      <c r="T2376" s="72" t="s">
        <v>78</v>
      </c>
      <c r="U2376" s="34">
        <v>0</v>
      </c>
      <c r="V2376" s="34">
        <v>74.959999999999994</v>
      </c>
      <c r="W2376" s="34">
        <v>-74.959999999999994</v>
      </c>
      <c r="X2376" s="36">
        <v>-1</v>
      </c>
      <c r="Y2376" s="36" t="str">
        <f>IFERROR(VLOOKUP(A2376,'Pivot price tier'!$C$8:$L$2270,10,0),"")</f>
        <v/>
      </c>
      <c r="Z2376" s="36" t="str">
        <f>IFERROR(VLOOKUP(A2376,'Pivot price tier by size'!$D$8:$M$2491,10,0),"")</f>
        <v/>
      </c>
      <c r="AA2376" s="36" t="str">
        <f>IFERROR(VLOOKUP(A2376,'Pivot category'!$B$8:$I$2216,8,0),"")</f>
        <v/>
      </c>
      <c r="AB2376" s="3" t="str">
        <f>IF(P2376&lt;$AC$1,"Bottom 5%","")</f>
        <v>Bottom 5%</v>
      </c>
      <c r="AC2376"/>
      <c r="AD2376" s="34" t="s">
        <v>16473</v>
      </c>
      <c r="AE2376" s="34" t="s">
        <v>16552</v>
      </c>
    </row>
    <row r="2377" spans="1:31" x14ac:dyDescent="0.25">
      <c r="A2377" t="s">
        <v>6948</v>
      </c>
      <c r="B2377" t="s">
        <v>554</v>
      </c>
      <c r="C2377" s="3" t="s">
        <v>34</v>
      </c>
      <c r="D2377" s="3" t="s">
        <v>2818</v>
      </c>
      <c r="E2377" s="3" t="s">
        <v>5141</v>
      </c>
      <c r="F2377" s="3">
        <v>1000</v>
      </c>
      <c r="G2377" s="34">
        <v>16.989999999999998</v>
      </c>
      <c r="H2377" s="3" t="s">
        <v>28</v>
      </c>
      <c r="I2377" s="3" t="s">
        <v>23</v>
      </c>
      <c r="J2377" s="3" t="s">
        <v>8163</v>
      </c>
      <c r="K2377" s="3" t="s">
        <v>8164</v>
      </c>
      <c r="L2377" s="3" t="s">
        <v>68</v>
      </c>
      <c r="M2377" s="26" t="s">
        <v>13723</v>
      </c>
      <c r="N2377"/>
      <c r="O2377" s="3">
        <v>150</v>
      </c>
      <c r="P2377" s="34">
        <v>104437.53</v>
      </c>
      <c r="Q2377" s="34">
        <v>119507.66</v>
      </c>
      <c r="R2377" s="34">
        <v>-15070.130000000005</v>
      </c>
      <c r="S2377" s="36">
        <v>-0.12610179129940291</v>
      </c>
      <c r="T2377" s="72">
        <v>696.25019999999995</v>
      </c>
      <c r="U2377" s="34">
        <v>116466.45</v>
      </c>
      <c r="V2377" s="34">
        <v>141152.92000000001</v>
      </c>
      <c r="W2377" s="34">
        <v>-24686.470000000016</v>
      </c>
      <c r="X2377" s="36">
        <v>-0.1748916706788638</v>
      </c>
      <c r="Y2377" s="36" t="str">
        <f>IFERROR(VLOOKUP(A2377,'Pivot price tier'!$C$8:$L$2270,10,0),"")</f>
        <v xml:space="preserve"> </v>
      </c>
      <c r="Z2377" s="36" t="str">
        <f>IFERROR(VLOOKUP(A2377,'Pivot price tier by size'!$D$8:$M$2491,10,0),"")</f>
        <v xml:space="preserve"> </v>
      </c>
      <c r="AA2377" s="36" t="str">
        <f>IFERROR(VLOOKUP(A2377,'Pivot category'!$B$8:$I$2216,8,0),"")</f>
        <v xml:space="preserve"> </v>
      </c>
      <c r="AB2377" s="3" t="str">
        <f>IF(P2377&lt;$AC$1,"Bottom 5%","")</f>
        <v/>
      </c>
      <c r="AC2377"/>
      <c r="AD2377" s="34" t="s">
        <v>16465</v>
      </c>
      <c r="AE2377" s="34" t="s">
        <v>16474</v>
      </c>
    </row>
    <row r="2378" spans="1:31" hidden="1" x14ac:dyDescent="0.25">
      <c r="A2378" t="s">
        <v>10917</v>
      </c>
      <c r="B2378" t="s">
        <v>10918</v>
      </c>
      <c r="C2378" s="3" t="s">
        <v>32</v>
      </c>
      <c r="D2378" s="3" t="s">
        <v>8589</v>
      </c>
      <c r="E2378" s="3" t="s">
        <v>5093</v>
      </c>
      <c r="F2378" s="3">
        <v>10000</v>
      </c>
      <c r="G2378" s="34">
        <v>69.989999999999995</v>
      </c>
      <c r="H2378" s="3" t="s">
        <v>12</v>
      </c>
      <c r="I2378" s="3" t="s">
        <v>15</v>
      </c>
      <c r="J2378" s="3" t="s">
        <v>8173</v>
      </c>
      <c r="K2378" s="3" t="s">
        <v>8172</v>
      </c>
      <c r="L2378" s="3" t="s">
        <v>68</v>
      </c>
      <c r="M2378" s="26" t="s">
        <v>13723</v>
      </c>
      <c r="N2378"/>
      <c r="O2378" s="3">
        <v>2</v>
      </c>
      <c r="P2378" s="34">
        <v>909.87</v>
      </c>
      <c r="Q2378" s="34">
        <v>979.86</v>
      </c>
      <c r="R2378" s="34">
        <v>-69.990000000000009</v>
      </c>
      <c r="S2378" s="36">
        <v>-7.1428571428571397E-2</v>
      </c>
      <c r="T2378" s="72">
        <v>454.935</v>
      </c>
      <c r="U2378" s="34">
        <v>419.94</v>
      </c>
      <c r="V2378" s="34">
        <v>839.88</v>
      </c>
      <c r="W2378" s="34">
        <v>-419.94</v>
      </c>
      <c r="X2378" s="36">
        <v>-0.5</v>
      </c>
      <c r="Y2378" s="36" t="str">
        <f>IFERROR(VLOOKUP(A2378,'Pivot price tier'!$C$8:$L$2270,10,0),"")</f>
        <v/>
      </c>
      <c r="Z2378" s="36" t="str">
        <f>IFERROR(VLOOKUP(A2378,'Pivot price tier by size'!$D$8:$M$2491,10,0),"")</f>
        <v/>
      </c>
      <c r="AA2378" s="36" t="str">
        <f>IFERROR(VLOOKUP(A2378,'Pivot category'!$B$8:$I$2216,8,0),"")</f>
        <v/>
      </c>
      <c r="AB2378" s="3" t="str">
        <f>IF(P2378&lt;$AC$1,"Bottom 5%","")</f>
        <v>Bottom 5%</v>
      </c>
      <c r="AC2378"/>
      <c r="AD2378" s="34" t="s">
        <v>16459</v>
      </c>
      <c r="AE2378" s="34" t="s">
        <v>16493</v>
      </c>
    </row>
    <row r="2379" spans="1:31" hidden="1" x14ac:dyDescent="0.25">
      <c r="A2379" t="s">
        <v>8981</v>
      </c>
      <c r="B2379" t="s">
        <v>8980</v>
      </c>
      <c r="C2379" s="3" t="s">
        <v>32</v>
      </c>
      <c r="D2379" s="3" t="s">
        <v>8683</v>
      </c>
      <c r="E2379" s="3" t="s">
        <v>5093</v>
      </c>
      <c r="F2379" s="3">
        <v>10000</v>
      </c>
      <c r="G2379" s="34">
        <v>49.99</v>
      </c>
      <c r="H2379" s="3" t="s">
        <v>27</v>
      </c>
      <c r="I2379" s="3" t="s">
        <v>23</v>
      </c>
      <c r="J2379" s="3" t="s">
        <v>8173</v>
      </c>
      <c r="K2379" s="3" t="s">
        <v>8172</v>
      </c>
      <c r="L2379" s="3" t="s">
        <v>68</v>
      </c>
      <c r="M2379" s="26" t="s">
        <v>13723</v>
      </c>
      <c r="N2379"/>
      <c r="O2379" s="3">
        <v>8</v>
      </c>
      <c r="P2379" s="34">
        <v>449.91</v>
      </c>
      <c r="Q2379" s="34">
        <v>1099.78</v>
      </c>
      <c r="R2379" s="34">
        <v>-649.86999999999989</v>
      </c>
      <c r="S2379" s="36">
        <v>-0.59090909090909083</v>
      </c>
      <c r="T2379" s="72">
        <v>56.238750000000003</v>
      </c>
      <c r="U2379" s="34">
        <v>449.91</v>
      </c>
      <c r="V2379" s="34">
        <v>449.91</v>
      </c>
      <c r="W2379" s="34">
        <v>0</v>
      </c>
      <c r="X2379" s="36">
        <v>0</v>
      </c>
      <c r="Y2379" s="36" t="str">
        <f>IFERROR(VLOOKUP(A2379,'Pivot price tier'!$C$8:$L$2270,10,0),"")</f>
        <v/>
      </c>
      <c r="Z2379" s="36" t="str">
        <f>IFERROR(VLOOKUP(A2379,'Pivot price tier by size'!$D$8:$M$2491,10,0),"")</f>
        <v/>
      </c>
      <c r="AA2379" s="36" t="str">
        <f>IFERROR(VLOOKUP(A2379,'Pivot category'!$B$8:$I$2216,8,0),"")</f>
        <v/>
      </c>
      <c r="AB2379" s="3" t="str">
        <f>IF(P2379&lt;$AC$1,"Bottom 5%","")</f>
        <v>Bottom 5%</v>
      </c>
      <c r="AC2379"/>
      <c r="AD2379" s="34" t="s">
        <v>16459</v>
      </c>
      <c r="AE2379" s="34" t="s">
        <v>16493</v>
      </c>
    </row>
    <row r="2380" spans="1:31" hidden="1" x14ac:dyDescent="0.25">
      <c r="A2380" t="s">
        <v>11022</v>
      </c>
      <c r="B2380" t="s">
        <v>11023</v>
      </c>
      <c r="C2380" s="3" t="s">
        <v>32</v>
      </c>
      <c r="D2380" s="3" t="s">
        <v>10389</v>
      </c>
      <c r="E2380" s="3" t="s">
        <v>5093</v>
      </c>
      <c r="F2380" s="3">
        <v>30000</v>
      </c>
      <c r="G2380" s="34">
        <v>54.99</v>
      </c>
      <c r="H2380" s="3" t="s">
        <v>27</v>
      </c>
      <c r="I2380" s="3" t="s">
        <v>15</v>
      </c>
      <c r="J2380" s="3" t="s">
        <v>13256</v>
      </c>
      <c r="K2380" s="3" t="s">
        <v>8176</v>
      </c>
      <c r="L2380" s="3" t="s">
        <v>68</v>
      </c>
      <c r="M2380" s="26" t="s">
        <v>13723</v>
      </c>
      <c r="N2380"/>
      <c r="O2380" s="3">
        <v>1</v>
      </c>
      <c r="P2380" s="34">
        <v>164.97</v>
      </c>
      <c r="Q2380" s="34">
        <v>329.94</v>
      </c>
      <c r="R2380" s="34">
        <v>-164.97</v>
      </c>
      <c r="S2380" s="36">
        <v>-0.5</v>
      </c>
      <c r="T2380" s="72">
        <v>164.97</v>
      </c>
      <c r="U2380" s="34">
        <v>329.94</v>
      </c>
      <c r="V2380" s="34">
        <v>329.94</v>
      </c>
      <c r="W2380" s="34">
        <v>0</v>
      </c>
      <c r="X2380" s="36">
        <v>0</v>
      </c>
      <c r="Y2380" s="36" t="str">
        <f>IFERROR(VLOOKUP(A2380,'Pivot price tier'!$C$8:$L$2270,10,0),"")</f>
        <v/>
      </c>
      <c r="Z2380" s="36" t="str">
        <f>IFERROR(VLOOKUP(A2380,'Pivot price tier by size'!$D$8:$M$2491,10,0),"")</f>
        <v/>
      </c>
      <c r="AA2380" s="36" t="str">
        <f>IFERROR(VLOOKUP(A2380,'Pivot category'!$B$8:$I$2216,8,0),"")</f>
        <v/>
      </c>
      <c r="AB2380" s="3" t="str">
        <f>IF(P2380&lt;$AC$1,"Bottom 5%","")</f>
        <v>Bottom 5%</v>
      </c>
      <c r="AC2380"/>
      <c r="AD2380" s="34" t="s">
        <v>16459</v>
      </c>
      <c r="AE2380" s="34" t="s">
        <v>16493</v>
      </c>
    </row>
    <row r="2381" spans="1:31" hidden="1" x14ac:dyDescent="0.25">
      <c r="A2381" t="s">
        <v>10919</v>
      </c>
      <c r="B2381" t="s">
        <v>10920</v>
      </c>
      <c r="C2381" s="3" t="s">
        <v>32</v>
      </c>
      <c r="D2381" s="3" t="s">
        <v>9567</v>
      </c>
      <c r="E2381" s="3">
        <v>0</v>
      </c>
      <c r="F2381" s="3">
        <v>10000</v>
      </c>
      <c r="G2381" s="34">
        <v>29.99</v>
      </c>
      <c r="H2381" s="3" t="s">
        <v>29</v>
      </c>
      <c r="I2381" s="3" t="s">
        <v>21</v>
      </c>
      <c r="J2381" s="3" t="s">
        <v>8173</v>
      </c>
      <c r="K2381" s="3" t="s">
        <v>8172</v>
      </c>
      <c r="L2381" s="3" t="s">
        <v>68</v>
      </c>
      <c r="M2381" s="26" t="s">
        <v>13723</v>
      </c>
      <c r="N2381"/>
      <c r="O2381" s="3">
        <v>9</v>
      </c>
      <c r="P2381" s="34">
        <v>959.68</v>
      </c>
      <c r="Q2381" s="34">
        <v>509.83</v>
      </c>
      <c r="R2381" s="34">
        <v>449.84999999999997</v>
      </c>
      <c r="S2381" s="36">
        <v>0.88235294117647056</v>
      </c>
      <c r="T2381" s="72">
        <v>106.63111111111111</v>
      </c>
      <c r="U2381" s="34">
        <v>10046.65</v>
      </c>
      <c r="V2381" s="34">
        <v>5218.26</v>
      </c>
      <c r="W2381" s="34">
        <v>4828.3899999999994</v>
      </c>
      <c r="X2381" s="36">
        <v>0.92528735632183889</v>
      </c>
      <c r="Y2381" s="36" t="str">
        <f>IFERROR(VLOOKUP(A2381,'Pivot price tier'!$C$8:$L$2270,10,0),"")</f>
        <v/>
      </c>
      <c r="Z2381" s="36" t="str">
        <f>IFERROR(VLOOKUP(A2381,'Pivot price tier by size'!$D$8:$M$2491,10,0),"")</f>
        <v/>
      </c>
      <c r="AA2381" s="36" t="str">
        <f>IFERROR(VLOOKUP(A2381,'Pivot category'!$B$8:$I$2216,8,0),"")</f>
        <v/>
      </c>
      <c r="AB2381" s="3" t="str">
        <f>IF(P2381&lt;$AC$1,"Bottom 5%","")</f>
        <v>Bottom 5%</v>
      </c>
      <c r="AC2381"/>
      <c r="AD2381" s="34" t="s">
        <v>16459</v>
      </c>
      <c r="AE2381" s="34" t="s">
        <v>16493</v>
      </c>
    </row>
    <row r="2382" spans="1:31" hidden="1" x14ac:dyDescent="0.25">
      <c r="A2382" t="s">
        <v>10921</v>
      </c>
      <c r="B2382" t="s">
        <v>10922</v>
      </c>
      <c r="C2382" s="3" t="s">
        <v>32</v>
      </c>
      <c r="D2382" s="3" t="s">
        <v>10090</v>
      </c>
      <c r="E2382" s="3">
        <v>0</v>
      </c>
      <c r="F2382" s="3">
        <v>10000</v>
      </c>
      <c r="G2382" s="34">
        <v>29.99</v>
      </c>
      <c r="H2382" s="3" t="s">
        <v>29</v>
      </c>
      <c r="I2382" s="3" t="s">
        <v>21</v>
      </c>
      <c r="J2382" s="3" t="s">
        <v>8173</v>
      </c>
      <c r="K2382" s="3" t="s">
        <v>8172</v>
      </c>
      <c r="L2382" s="3" t="s">
        <v>68</v>
      </c>
      <c r="M2382" s="26" t="s">
        <v>13723</v>
      </c>
      <c r="N2382"/>
      <c r="O2382" s="3">
        <v>5</v>
      </c>
      <c r="P2382" s="34">
        <v>419.86</v>
      </c>
      <c r="Q2382" s="34">
        <v>359.88</v>
      </c>
      <c r="R2382" s="34">
        <v>59.980000000000018</v>
      </c>
      <c r="S2382" s="36">
        <v>0.16666666666666674</v>
      </c>
      <c r="T2382" s="72">
        <v>83.972000000000008</v>
      </c>
      <c r="U2382" s="34">
        <v>1619.46</v>
      </c>
      <c r="V2382" s="34">
        <v>1619.46</v>
      </c>
      <c r="W2382" s="34">
        <v>0</v>
      </c>
      <c r="X2382" s="36">
        <v>0</v>
      </c>
      <c r="Y2382" s="36" t="str">
        <f>IFERROR(VLOOKUP(A2382,'Pivot price tier'!$C$8:$L$2270,10,0),"")</f>
        <v/>
      </c>
      <c r="Z2382" s="36" t="str">
        <f>IFERROR(VLOOKUP(A2382,'Pivot price tier by size'!$D$8:$M$2491,10,0),"")</f>
        <v/>
      </c>
      <c r="AA2382" s="36" t="str">
        <f>IFERROR(VLOOKUP(A2382,'Pivot category'!$B$8:$I$2216,8,0),"")</f>
        <v/>
      </c>
      <c r="AB2382" s="3" t="str">
        <f>IF(P2382&lt;$AC$1,"Bottom 5%","")</f>
        <v>Bottom 5%</v>
      </c>
      <c r="AC2382"/>
      <c r="AD2382" s="34" t="s">
        <v>16459</v>
      </c>
      <c r="AE2382" s="34" t="s">
        <v>16493</v>
      </c>
    </row>
    <row r="2383" spans="1:31" hidden="1" x14ac:dyDescent="0.25">
      <c r="A2383" t="s">
        <v>10425</v>
      </c>
      <c r="B2383" t="s">
        <v>10426</v>
      </c>
      <c r="C2383" s="3" t="s">
        <v>32</v>
      </c>
      <c r="D2383" s="3" t="s">
        <v>9735</v>
      </c>
      <c r="E2383" s="3">
        <v>0</v>
      </c>
      <c r="F2383" s="3">
        <v>10000</v>
      </c>
      <c r="G2383" s="34">
        <v>29.99</v>
      </c>
      <c r="H2383" s="3" t="s">
        <v>29</v>
      </c>
      <c r="I2383" s="3" t="s">
        <v>21</v>
      </c>
      <c r="J2383" s="3" t="s">
        <v>8173</v>
      </c>
      <c r="K2383" s="3" t="s">
        <v>8172</v>
      </c>
      <c r="L2383" s="3" t="s">
        <v>68</v>
      </c>
      <c r="M2383" s="26" t="s">
        <v>13723</v>
      </c>
      <c r="N2383"/>
      <c r="O2383" s="3">
        <v>13</v>
      </c>
      <c r="P2383" s="34">
        <v>359.88</v>
      </c>
      <c r="Q2383" s="34">
        <v>569.80999999999995</v>
      </c>
      <c r="R2383" s="34">
        <v>-209.92999999999995</v>
      </c>
      <c r="S2383" s="36">
        <v>-0.36842105263157887</v>
      </c>
      <c r="T2383" s="72">
        <v>27.683076923076921</v>
      </c>
      <c r="U2383" s="34">
        <v>359.88</v>
      </c>
      <c r="V2383" s="34">
        <v>3898.7</v>
      </c>
      <c r="W2383" s="34">
        <v>-3538.8199999999997</v>
      </c>
      <c r="X2383" s="36">
        <v>-0.90769230769230769</v>
      </c>
      <c r="Y2383" s="36" t="str">
        <f>IFERROR(VLOOKUP(A2383,'Pivot price tier'!$C$8:$L$2270,10,0),"")</f>
        <v/>
      </c>
      <c r="Z2383" s="36" t="str">
        <f>IFERROR(VLOOKUP(A2383,'Pivot price tier by size'!$D$8:$M$2491,10,0),"")</f>
        <v/>
      </c>
      <c r="AA2383" s="36" t="str">
        <f>IFERROR(VLOOKUP(A2383,'Pivot category'!$B$8:$I$2216,8,0),"")</f>
        <v/>
      </c>
      <c r="AB2383" s="3" t="str">
        <f>IF(P2383&lt;$AC$1,"Bottom 5%","")</f>
        <v>Bottom 5%</v>
      </c>
      <c r="AC2383"/>
      <c r="AD2383" s="34" t="s">
        <v>16459</v>
      </c>
      <c r="AE2383" s="34" t="s">
        <v>16493</v>
      </c>
    </row>
    <row r="2384" spans="1:31" hidden="1" x14ac:dyDescent="0.25">
      <c r="A2384" t="s">
        <v>7586</v>
      </c>
      <c r="B2384" t="s">
        <v>1239</v>
      </c>
      <c r="C2384" s="3" t="s">
        <v>36</v>
      </c>
      <c r="D2384" s="3" t="s">
        <v>3570</v>
      </c>
      <c r="E2384" s="3" t="s">
        <v>5093</v>
      </c>
      <c r="F2384" s="3">
        <v>9000</v>
      </c>
      <c r="G2384" s="34">
        <v>23.99</v>
      </c>
      <c r="H2384" s="3" t="s">
        <v>28</v>
      </c>
      <c r="I2384" s="3" t="s">
        <v>21</v>
      </c>
      <c r="J2384" s="3" t="s">
        <v>8163</v>
      </c>
      <c r="K2384" s="3" t="s">
        <v>8172</v>
      </c>
      <c r="L2384" s="3" t="s">
        <v>68</v>
      </c>
      <c r="M2384" s="26" t="s">
        <v>13723</v>
      </c>
      <c r="N2384"/>
      <c r="O2384" s="3">
        <v>14</v>
      </c>
      <c r="P2384" s="34">
        <v>3454.56</v>
      </c>
      <c r="Q2384" s="34">
        <v>3478.55</v>
      </c>
      <c r="R2384" s="34">
        <v>-23.990000000000236</v>
      </c>
      <c r="S2384" s="36">
        <v>-6.8965517241379448E-3</v>
      </c>
      <c r="T2384" s="72">
        <v>246.75428571428571</v>
      </c>
      <c r="U2384" s="34">
        <v>37736.269999999997</v>
      </c>
      <c r="V2384" s="34">
        <v>21806.91</v>
      </c>
      <c r="W2384" s="34">
        <v>15929.359999999997</v>
      </c>
      <c r="X2384" s="36">
        <v>0.73047304730473028</v>
      </c>
      <c r="Y2384" s="36" t="str">
        <f>IFERROR(VLOOKUP(A2384,'Pivot price tier'!$C$8:$L$2270,10,0),"")</f>
        <v/>
      </c>
      <c r="Z2384" s="36" t="str">
        <f>IFERROR(VLOOKUP(A2384,'Pivot price tier by size'!$D$8:$M$2491,10,0),"")</f>
        <v/>
      </c>
      <c r="AA2384" s="36" t="str">
        <f>IFERROR(VLOOKUP(A2384,'Pivot category'!$B$8:$I$2216,8,0),"")</f>
        <v/>
      </c>
      <c r="AB2384" s="3" t="str">
        <f>IF(P2384&lt;$AC$1,"Bottom 5%","")</f>
        <v>Bottom 5%</v>
      </c>
      <c r="AC2384"/>
      <c r="AD2384" s="34" t="s">
        <v>16459</v>
      </c>
      <c r="AE2384" s="34" t="s">
        <v>16493</v>
      </c>
    </row>
    <row r="2385" spans="1:31" hidden="1" x14ac:dyDescent="0.25">
      <c r="A2385" t="s">
        <v>11024</v>
      </c>
      <c r="B2385" t="s">
        <v>11025</v>
      </c>
      <c r="C2385" s="3" t="s">
        <v>38</v>
      </c>
      <c r="D2385" s="3" t="s">
        <v>10945</v>
      </c>
      <c r="E2385" s="3" t="s">
        <v>5093</v>
      </c>
      <c r="F2385" s="3">
        <v>30000</v>
      </c>
      <c r="G2385" s="34">
        <v>32.99</v>
      </c>
      <c r="H2385" s="3" t="s">
        <v>28</v>
      </c>
      <c r="I2385" s="3" t="s">
        <v>19</v>
      </c>
      <c r="J2385" s="3" t="s">
        <v>13256</v>
      </c>
      <c r="K2385" s="3" t="s">
        <v>8176</v>
      </c>
      <c r="L2385" s="3" t="s">
        <v>68</v>
      </c>
      <c r="M2385" s="26" t="s">
        <v>13723</v>
      </c>
      <c r="N2385"/>
      <c r="O2385" s="3">
        <v>1</v>
      </c>
      <c r="P2385" s="34">
        <v>1517.54</v>
      </c>
      <c r="Q2385" s="34">
        <v>824.75</v>
      </c>
      <c r="R2385" s="34">
        <v>692.79</v>
      </c>
      <c r="S2385" s="36">
        <v>0.83999999999999986</v>
      </c>
      <c r="T2385" s="72">
        <v>1517.54</v>
      </c>
      <c r="U2385" s="34">
        <v>2969.1</v>
      </c>
      <c r="V2385" s="34">
        <v>593.82000000000005</v>
      </c>
      <c r="W2385" s="34">
        <v>2375.2799999999997</v>
      </c>
      <c r="X2385" s="36">
        <v>3.9999999999999991</v>
      </c>
      <c r="Y2385" s="36" t="str">
        <f>IFERROR(VLOOKUP(A2385,'Pivot price tier'!$C$8:$L$2270,10,0),"")</f>
        <v/>
      </c>
      <c r="Z2385" s="36" t="str">
        <f>IFERROR(VLOOKUP(A2385,'Pivot price tier by size'!$D$8:$M$2491,10,0),"")</f>
        <v/>
      </c>
      <c r="AA2385" s="36" t="str">
        <f>IFERROR(VLOOKUP(A2385,'Pivot category'!$B$8:$I$2216,8,0),"")</f>
        <v/>
      </c>
      <c r="AB2385" s="3" t="str">
        <f>IF(P2385&lt;$AC$1,"Bottom 5%","")</f>
        <v>Bottom 5%</v>
      </c>
      <c r="AC2385"/>
      <c r="AD2385" s="34" t="s">
        <v>16459</v>
      </c>
      <c r="AE2385" s="34" t="s">
        <v>16493</v>
      </c>
    </row>
    <row r="2386" spans="1:31" x14ac:dyDescent="0.25">
      <c r="A2386" t="s">
        <v>5795</v>
      </c>
      <c r="B2386" t="s">
        <v>556</v>
      </c>
      <c r="C2386" s="3" t="s">
        <v>32</v>
      </c>
      <c r="D2386" s="3" t="s">
        <v>2820</v>
      </c>
      <c r="E2386" s="3" t="s">
        <v>5141</v>
      </c>
      <c r="F2386" s="3">
        <v>1000</v>
      </c>
      <c r="G2386" s="34">
        <v>32.99</v>
      </c>
      <c r="H2386" s="3" t="s">
        <v>28</v>
      </c>
      <c r="I2386" s="3" t="s">
        <v>23</v>
      </c>
      <c r="J2386" s="3" t="s">
        <v>8163</v>
      </c>
      <c r="K2386" s="3" t="s">
        <v>8164</v>
      </c>
      <c r="L2386" s="3" t="s">
        <v>68</v>
      </c>
      <c r="M2386" s="26" t="s">
        <v>13723</v>
      </c>
      <c r="N2386"/>
      <c r="O2386" s="3">
        <v>134</v>
      </c>
      <c r="P2386" s="34">
        <v>168900.15</v>
      </c>
      <c r="Q2386" s="34">
        <v>205272.37</v>
      </c>
      <c r="R2386" s="34">
        <v>-36372.22</v>
      </c>
      <c r="S2386" s="36">
        <v>-0.17719004267354643</v>
      </c>
      <c r="T2386" s="72">
        <v>1260.448880597015</v>
      </c>
      <c r="U2386" s="34">
        <v>114833.43</v>
      </c>
      <c r="V2386" s="34">
        <v>146923.1</v>
      </c>
      <c r="W2386" s="34">
        <v>-32089.670000000013</v>
      </c>
      <c r="X2386" s="36">
        <v>-0.21841133218670183</v>
      </c>
      <c r="Y2386" s="36" t="str">
        <f>IFERROR(VLOOKUP(A2386,'Pivot price tier'!$C$8:$L$2270,10,0),"")</f>
        <v xml:space="preserve"> </v>
      </c>
      <c r="Z2386" s="36" t="str">
        <f>IFERROR(VLOOKUP(A2386,'Pivot price tier by size'!$D$8:$M$2491,10,0),"")</f>
        <v xml:space="preserve"> </v>
      </c>
      <c r="AA2386" s="36" t="str">
        <f>IFERROR(VLOOKUP(A2386,'Pivot category'!$B$8:$I$2216,8,0),"")</f>
        <v xml:space="preserve"> </v>
      </c>
      <c r="AB2386" s="3" t="str">
        <f>IF(P2386&lt;$AC$1,"Bottom 5%","")</f>
        <v/>
      </c>
      <c r="AC2386"/>
      <c r="AD2386" s="34" t="s">
        <v>16465</v>
      </c>
      <c r="AE2386" s="34" t="s">
        <v>16474</v>
      </c>
    </row>
    <row r="2387" spans="1:31" x14ac:dyDescent="0.25">
      <c r="A2387" t="s">
        <v>12906</v>
      </c>
      <c r="B2387" t="s">
        <v>12907</v>
      </c>
      <c r="C2387" s="3" t="s">
        <v>32</v>
      </c>
      <c r="D2387" s="3" t="s">
        <v>12534</v>
      </c>
      <c r="E2387" s="3">
        <v>0</v>
      </c>
      <c r="F2387" s="3">
        <v>70000</v>
      </c>
      <c r="G2387" s="34">
        <v>32.99</v>
      </c>
      <c r="H2387" s="3" t="s">
        <v>28</v>
      </c>
      <c r="I2387" s="3" t="s">
        <v>23</v>
      </c>
      <c r="J2387" s="3" t="s">
        <v>8163</v>
      </c>
      <c r="K2387" s="3" t="s">
        <v>8164</v>
      </c>
      <c r="L2387" s="3" t="s">
        <v>68</v>
      </c>
      <c r="M2387" s="26">
        <v>45474</v>
      </c>
      <c r="N2387"/>
      <c r="O2387" s="3">
        <v>124</v>
      </c>
      <c r="P2387" s="34">
        <v>180443.58</v>
      </c>
      <c r="Q2387" s="34">
        <v>359018.51</v>
      </c>
      <c r="R2387" s="34">
        <v>-178574.93000000002</v>
      </c>
      <c r="S2387" s="36">
        <v>-0.49739755757996995</v>
      </c>
      <c r="T2387" s="72">
        <v>1455.1901612903225</v>
      </c>
      <c r="U2387" s="34">
        <v>79198.92</v>
      </c>
      <c r="V2387" s="34">
        <v>250220.3</v>
      </c>
      <c r="W2387" s="34">
        <v>-171021.38</v>
      </c>
      <c r="X2387" s="36">
        <v>-0.68348323457369364</v>
      </c>
      <c r="Y2387" s="36" t="str">
        <f>IFERROR(VLOOKUP(A2387,'Pivot price tier'!$C$8:$L$2270,10,0),"")</f>
        <v xml:space="preserve"> </v>
      </c>
      <c r="Z2387" s="36" t="str">
        <f>IFERROR(VLOOKUP(A2387,'Pivot price tier by size'!$D$8:$M$2491,10,0),"")</f>
        <v xml:space="preserve"> </v>
      </c>
      <c r="AA2387" s="36" t="str">
        <f>IFERROR(VLOOKUP(A2387,'Pivot category'!$B$8:$I$2216,8,0),"")</f>
        <v xml:space="preserve"> </v>
      </c>
      <c r="AB2387" s="3" t="str">
        <f>IF(P2387&lt;$AC$1,"Bottom 5%","")</f>
        <v/>
      </c>
      <c r="AC2387"/>
      <c r="AD2387" s="34" t="s">
        <v>16465</v>
      </c>
      <c r="AE2387" s="34" t="s">
        <v>16474</v>
      </c>
    </row>
    <row r="2388" spans="1:31" hidden="1" x14ac:dyDescent="0.25">
      <c r="A2388" t="s">
        <v>6616</v>
      </c>
      <c r="B2388" t="s">
        <v>6615</v>
      </c>
      <c r="C2388" s="3" t="s">
        <v>32</v>
      </c>
      <c r="D2388" s="3" t="s">
        <v>8053</v>
      </c>
      <c r="E2388" s="3">
        <v>0</v>
      </c>
      <c r="F2388" s="3">
        <v>8000</v>
      </c>
      <c r="G2388" s="34">
        <v>34.99</v>
      </c>
      <c r="H2388" s="3" t="s">
        <v>25</v>
      </c>
      <c r="I2388" s="3" t="s">
        <v>23</v>
      </c>
      <c r="J2388" s="3" t="s">
        <v>8163</v>
      </c>
      <c r="K2388" s="3" t="s">
        <v>8185</v>
      </c>
      <c r="L2388" s="3" t="s">
        <v>68</v>
      </c>
      <c r="M2388" s="26" t="s">
        <v>13723</v>
      </c>
      <c r="N2388"/>
      <c r="O2388" s="3">
        <v>21</v>
      </c>
      <c r="P2388" s="34">
        <v>7627.82</v>
      </c>
      <c r="Q2388" s="34">
        <v>10881.89</v>
      </c>
      <c r="R2388" s="34">
        <v>-3254.0699999999997</v>
      </c>
      <c r="S2388" s="36">
        <v>-0.29903536977491962</v>
      </c>
      <c r="T2388" s="72">
        <v>363.22952380952381</v>
      </c>
      <c r="U2388" s="34">
        <v>1784.49</v>
      </c>
      <c r="V2388" s="34">
        <v>2589.2600000000002</v>
      </c>
      <c r="W2388" s="34">
        <v>-804.77000000000021</v>
      </c>
      <c r="X2388" s="36">
        <v>-0.31081081081081086</v>
      </c>
      <c r="Y2388" s="36" t="str">
        <f>IFERROR(VLOOKUP(A2388,'Pivot price tier'!$C$8:$L$2270,10,0),"")</f>
        <v/>
      </c>
      <c r="Z2388" s="36" t="str">
        <f>IFERROR(VLOOKUP(A2388,'Pivot price tier by size'!$D$8:$M$2491,10,0),"")</f>
        <v/>
      </c>
      <c r="AA2388" s="36" t="str">
        <f>IFERROR(VLOOKUP(A2388,'Pivot category'!$B$8:$I$2216,8,0),"")</f>
        <v/>
      </c>
      <c r="AB2388" s="3" t="str">
        <f>IF(P2388&lt;$AC$1,"Bottom 5%","")</f>
        <v>Bottom 5%</v>
      </c>
      <c r="AC2388"/>
      <c r="AD2388" s="34" t="s">
        <v>16459</v>
      </c>
      <c r="AE2388" s="34" t="s">
        <v>16493</v>
      </c>
    </row>
    <row r="2389" spans="1:31" x14ac:dyDescent="0.25">
      <c r="A2389" t="s">
        <v>10410</v>
      </c>
      <c r="B2389" t="s">
        <v>10411</v>
      </c>
      <c r="C2389" s="3" t="s">
        <v>32</v>
      </c>
      <c r="D2389" s="3" t="s">
        <v>10172</v>
      </c>
      <c r="E2389" s="3" t="s">
        <v>5141</v>
      </c>
      <c r="F2389" s="3">
        <v>7000</v>
      </c>
      <c r="G2389" s="34">
        <v>32.99</v>
      </c>
      <c r="H2389" s="3" t="s">
        <v>28</v>
      </c>
      <c r="I2389" s="3" t="s">
        <v>23</v>
      </c>
      <c r="J2389" s="3" t="s">
        <v>8163</v>
      </c>
      <c r="K2389" s="3" t="s">
        <v>8164</v>
      </c>
      <c r="L2389" s="3" t="s">
        <v>68</v>
      </c>
      <c r="M2389" s="26" t="s">
        <v>13723</v>
      </c>
      <c r="N2389"/>
      <c r="O2389" s="3">
        <v>100</v>
      </c>
      <c r="P2389" s="34">
        <v>304933.64</v>
      </c>
      <c r="Q2389" s="34">
        <v>387068.35</v>
      </c>
      <c r="R2389" s="34">
        <v>-82134.709999999963</v>
      </c>
      <c r="S2389" s="36">
        <v>-0.21219691560934906</v>
      </c>
      <c r="T2389" s="72">
        <v>3049.3364000000001</v>
      </c>
      <c r="U2389" s="34">
        <v>112473.35</v>
      </c>
      <c r="V2389" s="34">
        <v>152357.48000000001</v>
      </c>
      <c r="W2389" s="34">
        <v>-39884.130000000005</v>
      </c>
      <c r="X2389" s="36">
        <v>-0.26177992705051301</v>
      </c>
      <c r="Y2389" s="36" t="str">
        <f>IFERROR(VLOOKUP(A2389,'Pivot price tier'!$C$8:$L$2270,10,0),"")</f>
        <v xml:space="preserve"> </v>
      </c>
      <c r="Z2389" s="36" t="str">
        <f>IFERROR(VLOOKUP(A2389,'Pivot price tier by size'!$D$8:$M$2491,10,0),"")</f>
        <v xml:space="preserve"> </v>
      </c>
      <c r="AA2389" s="36" t="str">
        <f>IFERROR(VLOOKUP(A2389,'Pivot category'!$B$8:$I$2216,8,0),"")</f>
        <v xml:space="preserve"> </v>
      </c>
      <c r="AB2389" s="3" t="str">
        <f>IF(P2389&lt;$AC$1,"Bottom 5%","")</f>
        <v/>
      </c>
      <c r="AC2389"/>
      <c r="AD2389" s="34" t="s">
        <v>16465</v>
      </c>
      <c r="AE2389" s="34" t="s">
        <v>16474</v>
      </c>
    </row>
    <row r="2390" spans="1:31" x14ac:dyDescent="0.25">
      <c r="A2390" t="s">
        <v>7402</v>
      </c>
      <c r="B2390" t="s">
        <v>564</v>
      </c>
      <c r="C2390" s="3" t="s">
        <v>36</v>
      </c>
      <c r="D2390" s="3" t="s">
        <v>2829</v>
      </c>
      <c r="E2390" s="3" t="s">
        <v>5141</v>
      </c>
      <c r="F2390" s="3">
        <v>1000</v>
      </c>
      <c r="G2390" s="34">
        <v>41.99</v>
      </c>
      <c r="H2390" s="3" t="s">
        <v>28</v>
      </c>
      <c r="I2390" s="3" t="s">
        <v>23</v>
      </c>
      <c r="J2390" s="3" t="s">
        <v>8163</v>
      </c>
      <c r="K2390" s="3" t="s">
        <v>8164</v>
      </c>
      <c r="L2390" s="3" t="s">
        <v>68</v>
      </c>
      <c r="M2390" s="26" t="s">
        <v>13723</v>
      </c>
      <c r="N2390"/>
      <c r="O2390" s="3">
        <v>96</v>
      </c>
      <c r="P2390" s="34">
        <v>80830.75</v>
      </c>
      <c r="Q2390" s="34">
        <v>101405.85</v>
      </c>
      <c r="R2390" s="34">
        <v>-20575.100000000006</v>
      </c>
      <c r="S2390" s="36">
        <v>-0.20289855072463769</v>
      </c>
      <c r="T2390" s="72">
        <v>841.98697916666663</v>
      </c>
      <c r="U2390" s="34">
        <v>24186.240000000002</v>
      </c>
      <c r="V2390" s="34">
        <v>23262.46</v>
      </c>
      <c r="W2390" s="34">
        <v>923.78000000000247</v>
      </c>
      <c r="X2390" s="36">
        <v>3.9711191335740192E-2</v>
      </c>
      <c r="Y2390" s="36" t="str">
        <f>IFERROR(VLOOKUP(A2390,'Pivot price tier'!$C$8:$L$2270,10,0),"")</f>
        <v xml:space="preserve"> </v>
      </c>
      <c r="Z2390" s="36" t="str">
        <f>IFERROR(VLOOKUP(A2390,'Pivot price tier by size'!$D$8:$M$2491,10,0),"")</f>
        <v xml:space="preserve"> </v>
      </c>
      <c r="AA2390" s="36" t="str">
        <f>IFERROR(VLOOKUP(A2390,'Pivot category'!$B$8:$I$2216,8,0),"")</f>
        <v xml:space="preserve"> </v>
      </c>
      <c r="AB2390" s="3" t="str">
        <f>IF(P2390&lt;$AC$1,"Bottom 5%","")</f>
        <v/>
      </c>
      <c r="AC2390"/>
      <c r="AD2390" s="34" t="s">
        <v>16465</v>
      </c>
      <c r="AE2390" s="34" t="s">
        <v>16474</v>
      </c>
    </row>
    <row r="2391" spans="1:31" hidden="1" x14ac:dyDescent="0.25">
      <c r="A2391" t="s">
        <v>14708</v>
      </c>
      <c r="B2391" t="s">
        <v>11026</v>
      </c>
      <c r="C2391" s="3" t="s">
        <v>32</v>
      </c>
      <c r="D2391" s="3" t="s">
        <v>10388</v>
      </c>
      <c r="E2391" s="3" t="s">
        <v>5093</v>
      </c>
      <c r="F2391" s="3">
        <v>30000</v>
      </c>
      <c r="G2391" s="34">
        <v>43.99</v>
      </c>
      <c r="H2391" s="3" t="s">
        <v>12</v>
      </c>
      <c r="I2391" s="3" t="s">
        <v>23</v>
      </c>
      <c r="J2391" s="3" t="s">
        <v>13256</v>
      </c>
      <c r="K2391" s="3" t="s">
        <v>8176</v>
      </c>
      <c r="L2391" s="3" t="s">
        <v>68</v>
      </c>
      <c r="M2391" s="26" t="s">
        <v>13723</v>
      </c>
      <c r="N2391"/>
      <c r="O2391" s="3">
        <v>2</v>
      </c>
      <c r="P2391" s="34">
        <v>967.78</v>
      </c>
      <c r="Q2391" s="34">
        <v>1231.72</v>
      </c>
      <c r="R2391" s="34">
        <v>-263.94000000000005</v>
      </c>
      <c r="S2391" s="36">
        <v>-0.2142857142857143</v>
      </c>
      <c r="T2391" s="72">
        <v>483.89</v>
      </c>
      <c r="U2391" s="34">
        <v>263.94</v>
      </c>
      <c r="V2391" s="34">
        <v>527.88</v>
      </c>
      <c r="W2391" s="34">
        <v>-263.94</v>
      </c>
      <c r="X2391" s="36">
        <v>-0.5</v>
      </c>
      <c r="Y2391" s="36" t="str">
        <f>IFERROR(VLOOKUP(A2391,'Pivot price tier'!$C$8:$L$2270,10,0),"")</f>
        <v/>
      </c>
      <c r="Z2391" s="36" t="str">
        <f>IFERROR(VLOOKUP(A2391,'Pivot price tier by size'!$D$8:$M$2491,10,0),"")</f>
        <v/>
      </c>
      <c r="AA2391" s="36" t="str">
        <f>IFERROR(VLOOKUP(A2391,'Pivot category'!$B$8:$I$2216,8,0),"")</f>
        <v/>
      </c>
      <c r="AB2391" s="3" t="str">
        <f>IF(P2391&lt;$AC$1,"Bottom 5%","")</f>
        <v>Bottom 5%</v>
      </c>
      <c r="AC2391"/>
      <c r="AD2391" s="34" t="s">
        <v>16459</v>
      </c>
      <c r="AE2391" s="34" t="s">
        <v>16493</v>
      </c>
    </row>
    <row r="2392" spans="1:31" hidden="1" x14ac:dyDescent="0.25">
      <c r="A2392" t="s">
        <v>10220</v>
      </c>
      <c r="B2392" t="s">
        <v>10221</v>
      </c>
      <c r="C2392" s="3" t="s">
        <v>32</v>
      </c>
      <c r="D2392" s="3" t="s">
        <v>3575</v>
      </c>
      <c r="E2392" s="3" t="s">
        <v>5093</v>
      </c>
      <c r="F2392" s="3">
        <v>5000</v>
      </c>
      <c r="G2392" s="34">
        <v>19.190000000000001</v>
      </c>
      <c r="H2392" s="3" t="s">
        <v>26</v>
      </c>
      <c r="I2392" s="3" t="s">
        <v>23</v>
      </c>
      <c r="J2392" s="3" t="s">
        <v>8173</v>
      </c>
      <c r="K2392" s="3" t="s">
        <v>8172</v>
      </c>
      <c r="L2392" s="3" t="s">
        <v>8167</v>
      </c>
      <c r="M2392" s="26" t="s">
        <v>13723</v>
      </c>
      <c r="N2392"/>
      <c r="O2392" s="3">
        <v>5</v>
      </c>
      <c r="P2392" s="34">
        <v>147.15</v>
      </c>
      <c r="Q2392" s="34">
        <v>191.94</v>
      </c>
      <c r="R2392" s="34">
        <v>-44.789999999999992</v>
      </c>
      <c r="S2392" s="36">
        <v>-0.23335417317911844</v>
      </c>
      <c r="T2392" s="72">
        <v>29.43</v>
      </c>
      <c r="U2392" s="34">
        <v>191.94</v>
      </c>
      <c r="V2392" s="34">
        <v>0</v>
      </c>
      <c r="W2392" s="34">
        <v>191.94</v>
      </c>
      <c r="X2392" s="36" t="s">
        <v>78</v>
      </c>
      <c r="Y2392" s="36" t="str">
        <f>IFERROR(VLOOKUP(A2392,'Pivot price tier'!$C$8:$L$2270,10,0),"")</f>
        <v/>
      </c>
      <c r="Z2392" s="36" t="str">
        <f>IFERROR(VLOOKUP(A2392,'Pivot price tier by size'!$D$8:$M$2491,10,0),"")</f>
        <v/>
      </c>
      <c r="AA2392" s="36" t="str">
        <f>IFERROR(VLOOKUP(A2392,'Pivot category'!$B$8:$I$2216,8,0),"")</f>
        <v/>
      </c>
      <c r="AB2392" s="3" t="str">
        <f>IF(P2392&lt;$AC$1,"Bottom 5%","")</f>
        <v>Bottom 5%</v>
      </c>
      <c r="AC2392"/>
      <c r="AD2392" s="34" t="s">
        <v>16459</v>
      </c>
      <c r="AE2392" s="34" t="s">
        <v>16493</v>
      </c>
    </row>
    <row r="2393" spans="1:31" hidden="1" x14ac:dyDescent="0.25">
      <c r="A2393" t="s">
        <v>6618</v>
      </c>
      <c r="B2393" t="s">
        <v>6617</v>
      </c>
      <c r="C2393" s="3" t="s">
        <v>32</v>
      </c>
      <c r="D2393" s="3" t="s">
        <v>8054</v>
      </c>
      <c r="E2393" s="3" t="s">
        <v>5093</v>
      </c>
      <c r="F2393" s="3">
        <v>8000</v>
      </c>
      <c r="G2393" s="34">
        <v>39.99</v>
      </c>
      <c r="H2393" s="3" t="s">
        <v>26</v>
      </c>
      <c r="I2393" s="3" t="s">
        <v>15</v>
      </c>
      <c r="J2393" s="3" t="s">
        <v>8163</v>
      </c>
      <c r="K2393" s="3" t="s">
        <v>8185</v>
      </c>
      <c r="L2393" s="3" t="s">
        <v>68</v>
      </c>
      <c r="M2393" s="26" t="s">
        <v>13723</v>
      </c>
      <c r="N2393"/>
      <c r="O2393" s="3">
        <v>31</v>
      </c>
      <c r="P2393" s="34">
        <v>5398.65</v>
      </c>
      <c r="Q2393" s="34">
        <v>6238.44</v>
      </c>
      <c r="R2393" s="34">
        <v>-839.79</v>
      </c>
      <c r="S2393" s="36">
        <v>-0.13461538461538458</v>
      </c>
      <c r="T2393" s="72">
        <v>174.14999999999998</v>
      </c>
      <c r="U2393" s="34">
        <v>2599.35</v>
      </c>
      <c r="V2393" s="34">
        <v>3999</v>
      </c>
      <c r="W2393" s="34">
        <v>-1399.65</v>
      </c>
      <c r="X2393" s="36">
        <v>-0.35</v>
      </c>
      <c r="Y2393" s="36" t="str">
        <f>IFERROR(VLOOKUP(A2393,'Pivot price tier'!$C$8:$L$2270,10,0),"")</f>
        <v/>
      </c>
      <c r="Z2393" s="36" t="str">
        <f>IFERROR(VLOOKUP(A2393,'Pivot price tier by size'!$D$8:$M$2491,10,0),"")</f>
        <v/>
      </c>
      <c r="AA2393" s="36" t="str">
        <f>IFERROR(VLOOKUP(A2393,'Pivot category'!$B$8:$I$2216,8,0),"")</f>
        <v/>
      </c>
      <c r="AB2393" s="3" t="str">
        <f>IF(P2393&lt;$AC$1,"Bottom 5%","")</f>
        <v>Bottom 5%</v>
      </c>
      <c r="AC2393"/>
      <c r="AD2393" s="34" t="s">
        <v>16459</v>
      </c>
      <c r="AE2393" s="34" t="s">
        <v>16493</v>
      </c>
    </row>
    <row r="2394" spans="1:31" hidden="1" x14ac:dyDescent="0.25">
      <c r="A2394" t="s">
        <v>10329</v>
      </c>
      <c r="B2394" t="s">
        <v>10330</v>
      </c>
      <c r="C2394" s="3" t="s">
        <v>32</v>
      </c>
      <c r="D2394" s="3" t="s">
        <v>10098</v>
      </c>
      <c r="E2394" s="3" t="s">
        <v>5093</v>
      </c>
      <c r="F2394" s="3">
        <v>10000</v>
      </c>
      <c r="G2394" s="34">
        <v>44.99</v>
      </c>
      <c r="H2394" s="3" t="s">
        <v>12489</v>
      </c>
      <c r="I2394" s="3" t="s">
        <v>23</v>
      </c>
      <c r="J2394" s="3" t="s">
        <v>8173</v>
      </c>
      <c r="K2394" s="3" t="s">
        <v>8172</v>
      </c>
      <c r="L2394" s="3" t="s">
        <v>8167</v>
      </c>
      <c r="M2394" s="26" t="s">
        <v>13723</v>
      </c>
      <c r="N2394"/>
      <c r="O2394" s="3">
        <v>2</v>
      </c>
      <c r="P2394" s="34">
        <v>3464.23</v>
      </c>
      <c r="Q2394" s="34">
        <v>3164.55</v>
      </c>
      <c r="R2394" s="34">
        <v>299.67999999999984</v>
      </c>
      <c r="S2394" s="36">
        <v>9.4699088337994342E-2</v>
      </c>
      <c r="T2394" s="72">
        <v>1732.115</v>
      </c>
      <c r="U2394" s="34">
        <v>0</v>
      </c>
      <c r="V2394" s="34">
        <v>74.989999999999995</v>
      </c>
      <c r="W2394" s="34">
        <v>-74.989999999999995</v>
      </c>
      <c r="X2394" s="36">
        <v>-1</v>
      </c>
      <c r="Y2394" s="36" t="str">
        <f>IFERROR(VLOOKUP(A2394,'Pivot price tier'!$C$8:$L$2270,10,0),"")</f>
        <v/>
      </c>
      <c r="Z2394" s="36" t="str">
        <f>IFERROR(VLOOKUP(A2394,'Pivot price tier by size'!$D$8:$M$2491,10,0),"")</f>
        <v/>
      </c>
      <c r="AA2394" s="36" t="str">
        <f>IFERROR(VLOOKUP(A2394,'Pivot category'!$B$8:$I$2216,8,0),"")</f>
        <v/>
      </c>
      <c r="AB2394" s="3" t="str">
        <f>IF(P2394&lt;$AC$1,"Bottom 5%","")</f>
        <v>Bottom 5%</v>
      </c>
      <c r="AC2394"/>
      <c r="AD2394" s="34" t="s">
        <v>16460</v>
      </c>
      <c r="AE2394" s="34" t="s">
        <v>13953</v>
      </c>
    </row>
    <row r="2395" spans="1:31" hidden="1" x14ac:dyDescent="0.25">
      <c r="A2395" t="s">
        <v>9232</v>
      </c>
      <c r="B2395" t="s">
        <v>9231</v>
      </c>
      <c r="C2395" s="3" t="s">
        <v>32</v>
      </c>
      <c r="D2395" s="3" t="s">
        <v>9075</v>
      </c>
      <c r="E2395" s="3" t="s">
        <v>5093</v>
      </c>
      <c r="F2395" s="3">
        <v>7000</v>
      </c>
      <c r="G2395" s="34">
        <v>44.99</v>
      </c>
      <c r="H2395" s="3" t="s">
        <v>12489</v>
      </c>
      <c r="I2395" s="3" t="s">
        <v>23</v>
      </c>
      <c r="J2395" s="3" t="s">
        <v>8168</v>
      </c>
      <c r="K2395" s="3" t="s">
        <v>8164</v>
      </c>
      <c r="L2395" s="3" t="s">
        <v>8167</v>
      </c>
      <c r="M2395" s="26" t="s">
        <v>13723</v>
      </c>
      <c r="N2395"/>
      <c r="O2395" s="3">
        <v>1</v>
      </c>
      <c r="P2395" s="34">
        <v>809.82</v>
      </c>
      <c r="Q2395" s="34">
        <v>494.93</v>
      </c>
      <c r="R2395" s="34">
        <v>314.89000000000004</v>
      </c>
      <c r="S2395" s="36">
        <v>0.63623138625664244</v>
      </c>
      <c r="T2395" s="72">
        <v>809.82</v>
      </c>
      <c r="U2395" s="34" t="s">
        <v>78</v>
      </c>
      <c r="V2395" s="34" t="s">
        <v>78</v>
      </c>
      <c r="W2395" s="34" t="s">
        <v>78</v>
      </c>
      <c r="X2395" s="36" t="s">
        <v>78</v>
      </c>
      <c r="Y2395" s="36" t="str">
        <f>IFERROR(VLOOKUP(A2395,'Pivot price tier'!$C$8:$L$2270,10,0),"")</f>
        <v/>
      </c>
      <c r="Z2395" s="36" t="str">
        <f>IFERROR(VLOOKUP(A2395,'Pivot price tier by size'!$D$8:$M$2491,10,0),"")</f>
        <v/>
      </c>
      <c r="AA2395" s="36" t="str">
        <f>IFERROR(VLOOKUP(A2395,'Pivot category'!$B$8:$I$2216,8,0),"")</f>
        <v/>
      </c>
      <c r="AB2395" s="3" t="str">
        <f>IF(P2395&lt;$AC$1,"Bottom 5%","")</f>
        <v>Bottom 5%</v>
      </c>
      <c r="AC2395"/>
      <c r="AD2395" s="34" t="s">
        <v>16460</v>
      </c>
      <c r="AE2395" s="34" t="s">
        <v>13953</v>
      </c>
    </row>
    <row r="2396" spans="1:31" x14ac:dyDescent="0.25">
      <c r="A2396" t="s">
        <v>7757</v>
      </c>
      <c r="B2396" t="s">
        <v>565</v>
      </c>
      <c r="C2396" s="3" t="s">
        <v>38</v>
      </c>
      <c r="D2396" s="3" t="s">
        <v>2830</v>
      </c>
      <c r="E2396" s="3" t="s">
        <v>5141</v>
      </c>
      <c r="F2396" s="3">
        <v>1000</v>
      </c>
      <c r="G2396" s="34">
        <v>59.99</v>
      </c>
      <c r="H2396" s="3" t="s">
        <v>28</v>
      </c>
      <c r="I2396" s="3" t="s">
        <v>23</v>
      </c>
      <c r="J2396" s="3" t="s">
        <v>8163</v>
      </c>
      <c r="K2396" s="3" t="s">
        <v>8164</v>
      </c>
      <c r="L2396" s="3" t="s">
        <v>68</v>
      </c>
      <c r="M2396" s="26" t="s">
        <v>13723</v>
      </c>
      <c r="N2396"/>
      <c r="O2396" s="3">
        <v>101</v>
      </c>
      <c r="P2396" s="34">
        <v>156513.06</v>
      </c>
      <c r="Q2396" s="34">
        <v>161377.21</v>
      </c>
      <c r="R2396" s="34">
        <v>-4864.1499999999942</v>
      </c>
      <c r="S2396" s="36">
        <v>-3.0141492717590035E-2</v>
      </c>
      <c r="T2396" s="72">
        <v>1549.6342574257426</v>
      </c>
      <c r="U2396" s="34">
        <v>18636.810000000001</v>
      </c>
      <c r="V2396" s="34">
        <v>23885.91</v>
      </c>
      <c r="W2396" s="34">
        <v>-5249.0999999999985</v>
      </c>
      <c r="X2396" s="36">
        <v>-0.21975717064997724</v>
      </c>
      <c r="Y2396" s="36" t="str">
        <f>IFERROR(VLOOKUP(A2396,'Pivot price tier'!$C$8:$L$2270,10,0),"")</f>
        <v xml:space="preserve"> </v>
      </c>
      <c r="Z2396" s="36" t="str">
        <f>IFERROR(VLOOKUP(A2396,'Pivot price tier by size'!$D$8:$M$2491,10,0),"")</f>
        <v xml:space="preserve"> </v>
      </c>
      <c r="AA2396" s="36" t="str">
        <f>IFERROR(VLOOKUP(A2396,'Pivot category'!$B$8:$I$2216,8,0),"")</f>
        <v xml:space="preserve"> </v>
      </c>
      <c r="AB2396" s="3" t="str">
        <f>IF(P2396&lt;$AC$1,"Bottom 5%","")</f>
        <v/>
      </c>
      <c r="AC2396"/>
      <c r="AD2396" s="34" t="s">
        <v>16465</v>
      </c>
      <c r="AE2396" s="34" t="s">
        <v>16474</v>
      </c>
    </row>
    <row r="2397" spans="1:31" x14ac:dyDescent="0.25">
      <c r="A2397" t="s">
        <v>6906</v>
      </c>
      <c r="B2397" t="s">
        <v>567</v>
      </c>
      <c r="C2397" s="3" t="s">
        <v>34</v>
      </c>
      <c r="D2397" s="3" t="s">
        <v>2832</v>
      </c>
      <c r="E2397" s="3" t="s">
        <v>5141</v>
      </c>
      <c r="F2397" s="3">
        <v>1000</v>
      </c>
      <c r="G2397" s="34">
        <v>16.989999999999998</v>
      </c>
      <c r="H2397" s="3" t="s">
        <v>28</v>
      </c>
      <c r="I2397" s="3" t="s">
        <v>23</v>
      </c>
      <c r="J2397" s="3" t="s">
        <v>8163</v>
      </c>
      <c r="K2397" s="3" t="s">
        <v>8164</v>
      </c>
      <c r="L2397" s="3" t="s">
        <v>68</v>
      </c>
      <c r="M2397" s="26" t="s">
        <v>13723</v>
      </c>
      <c r="N2397"/>
      <c r="O2397" s="3">
        <v>144</v>
      </c>
      <c r="P2397" s="34">
        <v>129514.77</v>
      </c>
      <c r="Q2397" s="34">
        <v>129056.04</v>
      </c>
      <c r="R2397" s="34">
        <v>458.73000000001048</v>
      </c>
      <c r="S2397" s="36">
        <v>3.5545023696683664E-3</v>
      </c>
      <c r="T2397" s="72">
        <v>899.40812500000004</v>
      </c>
      <c r="U2397" s="34">
        <v>153895.42000000001</v>
      </c>
      <c r="V2397" s="34">
        <v>165159.79</v>
      </c>
      <c r="W2397" s="34">
        <v>-11264.369999999995</v>
      </c>
      <c r="X2397" s="36">
        <v>-6.82028597880876E-2</v>
      </c>
      <c r="Y2397" s="36" t="str">
        <f>IFERROR(VLOOKUP(A2397,'Pivot price tier'!$C$8:$L$2270,10,0),"")</f>
        <v xml:space="preserve"> </v>
      </c>
      <c r="Z2397" s="36" t="str">
        <f>IFERROR(VLOOKUP(A2397,'Pivot price tier by size'!$D$8:$M$2491,10,0),"")</f>
        <v xml:space="preserve"> </v>
      </c>
      <c r="AA2397" s="36" t="str">
        <f>IFERROR(VLOOKUP(A2397,'Pivot category'!$B$8:$I$2216,8,0),"")</f>
        <v xml:space="preserve"> </v>
      </c>
      <c r="AB2397" s="3" t="str">
        <f>IF(P2397&lt;$AC$1,"Bottom 5%","")</f>
        <v/>
      </c>
      <c r="AC2397"/>
      <c r="AD2397" s="34" t="s">
        <v>16465</v>
      </c>
      <c r="AE2397" s="34" t="s">
        <v>16474</v>
      </c>
    </row>
    <row r="2398" spans="1:31" hidden="1" x14ac:dyDescent="0.25">
      <c r="A2398" t="s">
        <v>10331</v>
      </c>
      <c r="B2398" t="s">
        <v>10332</v>
      </c>
      <c r="C2398" s="3" t="s">
        <v>32</v>
      </c>
      <c r="D2398" s="3" t="s">
        <v>8279</v>
      </c>
      <c r="E2398" s="3" t="s">
        <v>5093</v>
      </c>
      <c r="F2398" s="3">
        <v>5000</v>
      </c>
      <c r="G2398" s="34">
        <v>89.99</v>
      </c>
      <c r="H2398" s="3" t="s">
        <v>12</v>
      </c>
      <c r="I2398" s="3" t="s">
        <v>15</v>
      </c>
      <c r="J2398" s="3" t="s">
        <v>8171</v>
      </c>
      <c r="K2398" s="3" t="s">
        <v>8172</v>
      </c>
      <c r="L2398" s="3" t="s">
        <v>68</v>
      </c>
      <c r="M2398" s="26" t="s">
        <v>13723</v>
      </c>
      <c r="N2398"/>
      <c r="O2398" s="3">
        <v>2</v>
      </c>
      <c r="P2398" s="34">
        <v>449.95</v>
      </c>
      <c r="Q2398" s="34">
        <v>1439.84</v>
      </c>
      <c r="R2398" s="34">
        <v>-989.88999999999987</v>
      </c>
      <c r="S2398" s="36">
        <v>-0.6875</v>
      </c>
      <c r="T2398" s="72">
        <v>224.97499999999999</v>
      </c>
      <c r="U2398" s="34" t="s">
        <v>78</v>
      </c>
      <c r="V2398" s="34" t="s">
        <v>78</v>
      </c>
      <c r="W2398" s="34" t="s">
        <v>78</v>
      </c>
      <c r="X2398" s="36" t="s">
        <v>78</v>
      </c>
      <c r="Y2398" s="36" t="str">
        <f>IFERROR(VLOOKUP(A2398,'Pivot price tier'!$C$8:$L$2270,10,0),"")</f>
        <v/>
      </c>
      <c r="Z2398" s="36" t="str">
        <f>IFERROR(VLOOKUP(A2398,'Pivot price tier by size'!$D$8:$M$2491,10,0),"")</f>
        <v/>
      </c>
      <c r="AA2398" s="36" t="str">
        <f>IFERROR(VLOOKUP(A2398,'Pivot category'!$B$8:$I$2216,8,0),"")</f>
        <v/>
      </c>
      <c r="AB2398" s="3" t="str">
        <f>IF(P2398&lt;$AC$1,"Bottom 5%","")</f>
        <v>Bottom 5%</v>
      </c>
      <c r="AC2398"/>
      <c r="AD2398" s="34" t="s">
        <v>16460</v>
      </c>
      <c r="AE2398" s="34" t="s">
        <v>13953</v>
      </c>
    </row>
    <row r="2399" spans="1:31" hidden="1" x14ac:dyDescent="0.25">
      <c r="A2399" t="s">
        <v>11612</v>
      </c>
      <c r="B2399" t="s">
        <v>11613</v>
      </c>
      <c r="C2399" s="3" t="s">
        <v>32</v>
      </c>
      <c r="D2399" s="3" t="s">
        <v>11343</v>
      </c>
      <c r="E2399" s="3" t="s">
        <v>5093</v>
      </c>
      <c r="F2399" s="3">
        <v>10000</v>
      </c>
      <c r="G2399" s="34">
        <v>50.39</v>
      </c>
      <c r="H2399" s="3" t="s">
        <v>12</v>
      </c>
      <c r="I2399" s="3" t="s">
        <v>15</v>
      </c>
      <c r="J2399" s="3" t="s">
        <v>8168</v>
      </c>
      <c r="K2399" s="3" t="s">
        <v>8172</v>
      </c>
      <c r="L2399" s="3" t="s">
        <v>8167</v>
      </c>
      <c r="M2399" s="26">
        <v>45047</v>
      </c>
      <c r="N2399"/>
      <c r="O2399" s="3">
        <v>1</v>
      </c>
      <c r="P2399" s="34">
        <v>3728.86</v>
      </c>
      <c r="Q2399" s="34">
        <v>6383.24</v>
      </c>
      <c r="R2399" s="34">
        <v>-2654.3799999999997</v>
      </c>
      <c r="S2399" s="36">
        <v>-0.41583584511940641</v>
      </c>
      <c r="T2399" s="72">
        <v>3728.86</v>
      </c>
      <c r="U2399" s="34">
        <v>151.16999999999999</v>
      </c>
      <c r="V2399" s="34">
        <v>167.98</v>
      </c>
      <c r="W2399" s="34">
        <v>-16.810000000000002</v>
      </c>
      <c r="X2399" s="36">
        <v>-0.10007143707584243</v>
      </c>
      <c r="Y2399" s="36" t="str">
        <f>IFERROR(VLOOKUP(A2399,'Pivot price tier'!$C$8:$L$2270,10,0),"")</f>
        <v/>
      </c>
      <c r="Z2399" s="36" t="str">
        <f>IFERROR(VLOOKUP(A2399,'Pivot price tier by size'!$D$8:$M$2491,10,0),"")</f>
        <v/>
      </c>
      <c r="AA2399" s="36" t="str">
        <f>IFERROR(VLOOKUP(A2399,'Pivot category'!$B$8:$I$2216,8,0),"")</f>
        <v/>
      </c>
      <c r="AB2399" s="3" t="str">
        <f>IF(P2399&lt;$AC$1,"Bottom 5%","")</f>
        <v>Bottom 5%</v>
      </c>
      <c r="AC2399"/>
      <c r="AD2399" s="34" t="s">
        <v>16460</v>
      </c>
      <c r="AE2399" s="34" t="s">
        <v>13953</v>
      </c>
    </row>
    <row r="2400" spans="1:31" x14ac:dyDescent="0.25">
      <c r="A2400" t="s">
        <v>5582</v>
      </c>
      <c r="B2400" t="s">
        <v>569</v>
      </c>
      <c r="C2400" s="3" t="s">
        <v>32</v>
      </c>
      <c r="D2400" s="3" t="s">
        <v>2834</v>
      </c>
      <c r="E2400" s="3" t="s">
        <v>5141</v>
      </c>
      <c r="F2400" s="3">
        <v>1000</v>
      </c>
      <c r="G2400" s="34">
        <v>32.99</v>
      </c>
      <c r="H2400" s="3" t="s">
        <v>28</v>
      </c>
      <c r="I2400" s="3" t="s">
        <v>23</v>
      </c>
      <c r="J2400" s="3" t="s">
        <v>8163</v>
      </c>
      <c r="K2400" s="3" t="s">
        <v>8164</v>
      </c>
      <c r="L2400" s="3" t="s">
        <v>68</v>
      </c>
      <c r="M2400" s="26" t="s">
        <v>13723</v>
      </c>
      <c r="N2400"/>
      <c r="O2400" s="3">
        <v>143</v>
      </c>
      <c r="P2400" s="34">
        <v>221329.01</v>
      </c>
      <c r="Q2400" s="34">
        <v>217706.38</v>
      </c>
      <c r="R2400" s="34">
        <v>3622.6300000000047</v>
      </c>
      <c r="S2400" s="36">
        <v>1.6639980876995919E-2</v>
      </c>
      <c r="T2400" s="72">
        <v>1547.7553146853147</v>
      </c>
      <c r="U2400" s="34">
        <v>171749.25</v>
      </c>
      <c r="V2400" s="34">
        <v>205506.76</v>
      </c>
      <c r="W2400" s="34">
        <v>-33757.510000000009</v>
      </c>
      <c r="X2400" s="36">
        <v>-0.16426471810465026</v>
      </c>
      <c r="Y2400" s="36" t="str">
        <f>IFERROR(VLOOKUP(A2400,'Pivot price tier'!$C$8:$L$2270,10,0),"")</f>
        <v xml:space="preserve"> </v>
      </c>
      <c r="Z2400" s="36" t="str">
        <f>IFERROR(VLOOKUP(A2400,'Pivot price tier by size'!$D$8:$M$2491,10,0),"")</f>
        <v xml:space="preserve"> </v>
      </c>
      <c r="AA2400" s="36" t="str">
        <f>IFERROR(VLOOKUP(A2400,'Pivot category'!$B$8:$I$2216,8,0),"")</f>
        <v xml:space="preserve"> </v>
      </c>
      <c r="AB2400" s="3" t="str">
        <f>IF(P2400&lt;$AC$1,"Bottom 5%","")</f>
        <v/>
      </c>
      <c r="AC2400"/>
      <c r="AD2400" s="34" t="s">
        <v>16465</v>
      </c>
      <c r="AE2400" s="34" t="s">
        <v>16474</v>
      </c>
    </row>
    <row r="2401" spans="1:31" x14ac:dyDescent="0.25">
      <c r="A2401" t="s">
        <v>6933</v>
      </c>
      <c r="B2401" t="s">
        <v>570</v>
      </c>
      <c r="C2401" s="3" t="s">
        <v>34</v>
      </c>
      <c r="D2401" s="3" t="s">
        <v>2835</v>
      </c>
      <c r="E2401" s="3" t="s">
        <v>5141</v>
      </c>
      <c r="F2401" s="3">
        <v>1000</v>
      </c>
      <c r="G2401" s="34">
        <v>16.989999999999998</v>
      </c>
      <c r="H2401" s="3" t="s">
        <v>28</v>
      </c>
      <c r="I2401" s="3" t="s">
        <v>23</v>
      </c>
      <c r="J2401" s="3" t="s">
        <v>8163</v>
      </c>
      <c r="K2401" s="3" t="s">
        <v>8164</v>
      </c>
      <c r="L2401" s="3" t="s">
        <v>68</v>
      </c>
      <c r="M2401" s="26" t="s">
        <v>13723</v>
      </c>
      <c r="N2401"/>
      <c r="O2401" s="3">
        <v>128</v>
      </c>
      <c r="P2401" s="34">
        <v>91287.27</v>
      </c>
      <c r="Q2401" s="34">
        <v>96520.19</v>
      </c>
      <c r="R2401" s="34">
        <v>-5232.9199999999983</v>
      </c>
      <c r="S2401" s="36">
        <v>-5.421580707621898E-2</v>
      </c>
      <c r="T2401" s="72">
        <v>713.18179687500003</v>
      </c>
      <c r="U2401" s="34">
        <v>97335.71</v>
      </c>
      <c r="V2401" s="34">
        <v>109381.62</v>
      </c>
      <c r="W2401" s="34">
        <v>-12045.909999999989</v>
      </c>
      <c r="X2401" s="36">
        <v>-0.11012736874805829</v>
      </c>
      <c r="Y2401" s="36" t="str">
        <f>IFERROR(VLOOKUP(A2401,'Pivot price tier'!$C$8:$L$2270,10,0),"")</f>
        <v xml:space="preserve"> </v>
      </c>
      <c r="Z2401" s="36" t="str">
        <f>IFERROR(VLOOKUP(A2401,'Pivot price tier by size'!$D$8:$M$2491,10,0),"")</f>
        <v xml:space="preserve"> </v>
      </c>
      <c r="AA2401" s="36" t="str">
        <f>IFERROR(VLOOKUP(A2401,'Pivot category'!$B$8:$I$2216,8,0),"")</f>
        <v xml:space="preserve"> </v>
      </c>
      <c r="AB2401" s="3" t="str">
        <f>IF(P2401&lt;$AC$1,"Bottom 5%","")</f>
        <v/>
      </c>
      <c r="AC2401"/>
      <c r="AD2401" s="34" t="s">
        <v>16465</v>
      </c>
      <c r="AE2401" s="34" t="s">
        <v>16474</v>
      </c>
    </row>
    <row r="2402" spans="1:31" hidden="1" x14ac:dyDescent="0.25">
      <c r="A2402" t="s">
        <v>6697</v>
      </c>
      <c r="B2402" t="s">
        <v>5048</v>
      </c>
      <c r="C2402" s="3" t="s">
        <v>32</v>
      </c>
      <c r="D2402" s="3" t="s">
        <v>5016</v>
      </c>
      <c r="E2402" s="3" t="s">
        <v>5093</v>
      </c>
      <c r="F2402" s="3">
        <v>9000</v>
      </c>
      <c r="G2402" s="34">
        <v>49.99</v>
      </c>
      <c r="H2402" s="3" t="s">
        <v>12</v>
      </c>
      <c r="I2402" s="3" t="s">
        <v>23</v>
      </c>
      <c r="J2402" s="3" t="s">
        <v>8168</v>
      </c>
      <c r="K2402" s="3" t="s">
        <v>8176</v>
      </c>
      <c r="L2402" s="3" t="s">
        <v>68</v>
      </c>
      <c r="M2402" s="26" t="s">
        <v>13723</v>
      </c>
      <c r="N2402"/>
      <c r="O2402" s="3">
        <v>44</v>
      </c>
      <c r="P2402" s="34">
        <v>19796.04</v>
      </c>
      <c r="Q2402" s="34">
        <v>28876.39</v>
      </c>
      <c r="R2402" s="34">
        <v>-9080.3499999999985</v>
      </c>
      <c r="S2402" s="36">
        <v>-0.31445585822881594</v>
      </c>
      <c r="T2402" s="72">
        <v>449.91</v>
      </c>
      <c r="U2402" s="34">
        <v>149.97</v>
      </c>
      <c r="V2402" s="34">
        <v>879.89</v>
      </c>
      <c r="W2402" s="34">
        <v>-729.92</v>
      </c>
      <c r="X2402" s="36">
        <v>-0.82955824023457481</v>
      </c>
      <c r="Y2402" s="36" t="str">
        <f>IFERROR(VLOOKUP(A2402,'Pivot price tier'!$C$8:$L$2270,10,0),"")</f>
        <v/>
      </c>
      <c r="Z2402" s="36" t="str">
        <f>IFERROR(VLOOKUP(A2402,'Pivot price tier by size'!$D$8:$M$2491,10,0),"")</f>
        <v/>
      </c>
      <c r="AA2402" s="36" t="str">
        <f>IFERROR(VLOOKUP(A2402,'Pivot category'!$B$8:$I$2216,8,0),"")</f>
        <v/>
      </c>
      <c r="AB2402" s="3" t="str">
        <f>IF(P2402&lt;$AC$1,"Bottom 5%","")</f>
        <v>Bottom 5%</v>
      </c>
      <c r="AC2402"/>
      <c r="AD2402" s="34" t="s">
        <v>16460</v>
      </c>
      <c r="AE2402" s="34" t="s">
        <v>13953</v>
      </c>
    </row>
    <row r="2403" spans="1:31" x14ac:dyDescent="0.25">
      <c r="A2403" t="s">
        <v>5719</v>
      </c>
      <c r="B2403" t="s">
        <v>571</v>
      </c>
      <c r="C2403" s="3" t="s">
        <v>32</v>
      </c>
      <c r="D2403" s="3" t="s">
        <v>2836</v>
      </c>
      <c r="E2403" s="3" t="s">
        <v>5141</v>
      </c>
      <c r="F2403" s="3">
        <v>1000</v>
      </c>
      <c r="G2403" s="34">
        <v>32.99</v>
      </c>
      <c r="H2403" s="3" t="s">
        <v>28</v>
      </c>
      <c r="I2403" s="3" t="s">
        <v>23</v>
      </c>
      <c r="J2403" s="3" t="s">
        <v>8163</v>
      </c>
      <c r="K2403" s="3" t="s">
        <v>8164</v>
      </c>
      <c r="L2403" s="3" t="s">
        <v>68</v>
      </c>
      <c r="M2403" s="26" t="s">
        <v>13723</v>
      </c>
      <c r="N2403"/>
      <c r="O2403" s="3">
        <v>128</v>
      </c>
      <c r="P2403" s="34">
        <v>166758.85</v>
      </c>
      <c r="Q2403" s="34">
        <v>188831.52</v>
      </c>
      <c r="R2403" s="34">
        <v>-22072.669999999984</v>
      </c>
      <c r="S2403" s="36">
        <v>-0.11689081356756537</v>
      </c>
      <c r="T2403" s="72">
        <v>1302.803515625</v>
      </c>
      <c r="U2403" s="34">
        <v>115691.25</v>
      </c>
      <c r="V2403" s="34">
        <v>144415.95000000001</v>
      </c>
      <c r="W2403" s="34">
        <v>-28724.700000000012</v>
      </c>
      <c r="X2403" s="36">
        <v>-0.19890254504436666</v>
      </c>
      <c r="Y2403" s="36" t="str">
        <f>IFERROR(VLOOKUP(A2403,'Pivot price tier'!$C$8:$L$2270,10,0),"")</f>
        <v xml:space="preserve"> </v>
      </c>
      <c r="Z2403" s="36" t="str">
        <f>IFERROR(VLOOKUP(A2403,'Pivot price tier by size'!$D$8:$M$2491,10,0),"")</f>
        <v xml:space="preserve"> </v>
      </c>
      <c r="AA2403" s="36" t="str">
        <f>IFERROR(VLOOKUP(A2403,'Pivot category'!$B$8:$I$2216,8,0),"")</f>
        <v xml:space="preserve"> </v>
      </c>
      <c r="AB2403" s="3" t="str">
        <f>IF(P2403&lt;$AC$1,"Bottom 5%","")</f>
        <v/>
      </c>
      <c r="AC2403"/>
      <c r="AD2403" s="34" t="s">
        <v>16465</v>
      </c>
      <c r="AE2403" s="34" t="s">
        <v>16474</v>
      </c>
    </row>
    <row r="2404" spans="1:31" hidden="1" x14ac:dyDescent="0.25">
      <c r="A2404" t="s">
        <v>9429</v>
      </c>
      <c r="B2404" t="s">
        <v>9430</v>
      </c>
      <c r="C2404" s="3" t="s">
        <v>32</v>
      </c>
      <c r="D2404" s="3" t="s">
        <v>5130</v>
      </c>
      <c r="E2404" s="3" t="s">
        <v>5093</v>
      </c>
      <c r="F2404" s="3">
        <v>5000</v>
      </c>
      <c r="G2404" s="34">
        <v>58.99</v>
      </c>
      <c r="H2404" s="3" t="s">
        <v>12</v>
      </c>
      <c r="I2404" s="3" t="s">
        <v>15</v>
      </c>
      <c r="J2404" s="3" t="s">
        <v>15250</v>
      </c>
      <c r="K2404" s="3" t="s">
        <v>8172</v>
      </c>
      <c r="L2404" s="3" t="s">
        <v>68</v>
      </c>
      <c r="M2404" s="26" t="s">
        <v>13723</v>
      </c>
      <c r="N2404"/>
      <c r="O2404" s="3">
        <v>26</v>
      </c>
      <c r="P2404" s="34">
        <v>13095.78</v>
      </c>
      <c r="Q2404" s="34">
        <v>20705.490000000002</v>
      </c>
      <c r="R2404" s="34">
        <v>-7609.7100000000009</v>
      </c>
      <c r="S2404" s="36">
        <v>-0.36752136752136755</v>
      </c>
      <c r="T2404" s="72">
        <v>503.68384615384616</v>
      </c>
      <c r="U2404" s="34">
        <v>1828.69</v>
      </c>
      <c r="V2404" s="34">
        <v>25188.73</v>
      </c>
      <c r="W2404" s="34">
        <v>-23360.04</v>
      </c>
      <c r="X2404" s="36">
        <v>-0.92740046838407497</v>
      </c>
      <c r="Y2404" s="36" t="str">
        <f>IFERROR(VLOOKUP(A2404,'Pivot price tier'!$C$8:$L$2270,10,0),"")</f>
        <v/>
      </c>
      <c r="Z2404" s="36" t="str">
        <f>IFERROR(VLOOKUP(A2404,'Pivot price tier by size'!$D$8:$M$2491,10,0),"")</f>
        <v/>
      </c>
      <c r="AA2404" s="36" t="str">
        <f>IFERROR(VLOOKUP(A2404,'Pivot category'!$B$8:$I$2216,8,0),"")</f>
        <v/>
      </c>
      <c r="AB2404" s="3" t="str">
        <f>IF(P2404&lt;$AC$1,"Bottom 5%","")</f>
        <v>Bottom 5%</v>
      </c>
      <c r="AC2404"/>
      <c r="AD2404" s="34" t="s">
        <v>16460</v>
      </c>
      <c r="AE2404" s="34" t="s">
        <v>13953</v>
      </c>
    </row>
    <row r="2405" spans="1:31" hidden="1" x14ac:dyDescent="0.25">
      <c r="A2405" t="s">
        <v>6587</v>
      </c>
      <c r="B2405" t="s">
        <v>1247</v>
      </c>
      <c r="C2405" s="3" t="s">
        <v>32</v>
      </c>
      <c r="D2405" s="3" t="s">
        <v>3579</v>
      </c>
      <c r="E2405" s="3" t="s">
        <v>5093</v>
      </c>
      <c r="F2405" s="3">
        <v>8000</v>
      </c>
      <c r="G2405" s="34">
        <v>49.99</v>
      </c>
      <c r="H2405" s="3" t="s">
        <v>12</v>
      </c>
      <c r="I2405" s="3" t="s">
        <v>23</v>
      </c>
      <c r="J2405" s="3" t="s">
        <v>8163</v>
      </c>
      <c r="K2405" s="3" t="s">
        <v>8176</v>
      </c>
      <c r="L2405" s="3" t="s">
        <v>68</v>
      </c>
      <c r="M2405" s="26" t="s">
        <v>13723</v>
      </c>
      <c r="N2405"/>
      <c r="O2405" s="3">
        <v>39</v>
      </c>
      <c r="P2405" s="34">
        <v>20195.96</v>
      </c>
      <c r="Q2405" s="34">
        <v>22237.22</v>
      </c>
      <c r="R2405" s="34">
        <v>-2041.260000000002</v>
      </c>
      <c r="S2405" s="36">
        <v>-9.1794747724760595E-2</v>
      </c>
      <c r="T2405" s="72">
        <v>517.84512820512816</v>
      </c>
      <c r="U2405" s="34">
        <v>1399.72</v>
      </c>
      <c r="V2405" s="34">
        <v>1999.75</v>
      </c>
      <c r="W2405" s="34">
        <v>-600.03</v>
      </c>
      <c r="X2405" s="36">
        <v>-0.30005250656332039</v>
      </c>
      <c r="Y2405" s="36" t="str">
        <f>IFERROR(VLOOKUP(A2405,'Pivot price tier'!$C$8:$L$2270,10,0),"")</f>
        <v/>
      </c>
      <c r="Z2405" s="36" t="str">
        <f>IFERROR(VLOOKUP(A2405,'Pivot price tier by size'!$D$8:$M$2491,10,0),"")</f>
        <v/>
      </c>
      <c r="AA2405" s="36" t="str">
        <f>IFERROR(VLOOKUP(A2405,'Pivot category'!$B$8:$I$2216,8,0),"")</f>
        <v/>
      </c>
      <c r="AB2405" s="3" t="str">
        <f>IF(P2405&lt;$AC$1,"Bottom 5%","")</f>
        <v>Bottom 5%</v>
      </c>
      <c r="AC2405"/>
      <c r="AD2405" s="34" t="s">
        <v>16460</v>
      </c>
      <c r="AE2405" s="34" t="s">
        <v>13953</v>
      </c>
    </row>
    <row r="2406" spans="1:31" hidden="1" x14ac:dyDescent="0.25">
      <c r="A2406" t="s">
        <v>15494</v>
      </c>
      <c r="B2406" t="s">
        <v>15495</v>
      </c>
      <c r="C2406" s="3" t="s">
        <v>32</v>
      </c>
      <c r="D2406" s="3" t="s">
        <v>15105</v>
      </c>
      <c r="E2406" s="3" t="s">
        <v>5093</v>
      </c>
      <c r="F2406" s="3">
        <v>70000</v>
      </c>
      <c r="G2406" s="34">
        <v>39.99</v>
      </c>
      <c r="H2406" s="3" t="s">
        <v>12489</v>
      </c>
      <c r="I2406" s="3" t="s">
        <v>23</v>
      </c>
      <c r="J2406" s="3" t="s">
        <v>8163</v>
      </c>
      <c r="K2406" s="3" t="s">
        <v>8164</v>
      </c>
      <c r="L2406" s="3" t="s">
        <v>68</v>
      </c>
      <c r="M2406" s="26">
        <v>45901</v>
      </c>
      <c r="N2406"/>
      <c r="O2406" s="3">
        <v>49</v>
      </c>
      <c r="P2406" s="34">
        <v>14796.3</v>
      </c>
      <c r="Q2406" s="34">
        <v>0</v>
      </c>
      <c r="R2406" s="34">
        <v>14796.3</v>
      </c>
      <c r="S2406" s="36" t="s">
        <v>78</v>
      </c>
      <c r="T2406" s="72">
        <v>301.96530612244896</v>
      </c>
      <c r="U2406" s="34">
        <v>9837.5400000000009</v>
      </c>
      <c r="V2406" s="34">
        <v>0</v>
      </c>
      <c r="W2406" s="34">
        <v>9837.5400000000009</v>
      </c>
      <c r="X2406" s="36" t="s">
        <v>78</v>
      </c>
      <c r="Y2406" s="36" t="str">
        <f>IFERROR(VLOOKUP(A2406,'Pivot price tier'!$C$8:$L$2270,10,0),"")</f>
        <v>X</v>
      </c>
      <c r="Z2406" s="36" t="str">
        <f>IFERROR(VLOOKUP(A2406,'Pivot price tier by size'!$D$8:$M$2491,10,0),"")</f>
        <v xml:space="preserve"> </v>
      </c>
      <c r="AA2406" s="36" t="str">
        <f>IFERROR(VLOOKUP(A2406,'Pivot category'!$B$8:$I$2216,8,0),"")</f>
        <v xml:space="preserve"> </v>
      </c>
      <c r="AB2406" s="3" t="str">
        <f>IF(P2406&lt;$AC$1,"Bottom 5%","")</f>
        <v>Bottom 5%</v>
      </c>
      <c r="AC2406"/>
      <c r="AD2406" s="34" t="s">
        <v>16460</v>
      </c>
      <c r="AE2406" s="34" t="s">
        <v>13953</v>
      </c>
    </row>
    <row r="2407" spans="1:31" hidden="1" x14ac:dyDescent="0.25">
      <c r="A2407" t="s">
        <v>11694</v>
      </c>
      <c r="B2407" t="s">
        <v>11734</v>
      </c>
      <c r="C2407" s="3" t="s">
        <v>32</v>
      </c>
      <c r="D2407" s="3" t="s">
        <v>3580</v>
      </c>
      <c r="E2407" s="3">
        <v>0</v>
      </c>
      <c r="F2407" s="3">
        <v>4000</v>
      </c>
      <c r="G2407" s="34">
        <v>19.190000000000001</v>
      </c>
      <c r="H2407" s="3" t="s">
        <v>8245</v>
      </c>
      <c r="I2407" s="3" t="s">
        <v>12204</v>
      </c>
      <c r="J2407" s="3" t="s">
        <v>8173</v>
      </c>
      <c r="K2407" s="3" t="s">
        <v>8172</v>
      </c>
      <c r="L2407" s="3" t="s">
        <v>8167</v>
      </c>
      <c r="M2407" s="26">
        <v>45108</v>
      </c>
      <c r="N2407"/>
      <c r="O2407" s="3">
        <v>3</v>
      </c>
      <c r="P2407" s="34">
        <v>678.14</v>
      </c>
      <c r="Q2407" s="34">
        <v>2047.36</v>
      </c>
      <c r="R2407" s="34">
        <v>-1369.2199999999998</v>
      </c>
      <c r="S2407" s="36">
        <v>-0.66877344482650836</v>
      </c>
      <c r="T2407" s="72">
        <v>226.04666666666665</v>
      </c>
      <c r="U2407" s="34" t="s">
        <v>78</v>
      </c>
      <c r="V2407" s="34" t="s">
        <v>78</v>
      </c>
      <c r="W2407" s="34" t="s">
        <v>78</v>
      </c>
      <c r="X2407" s="36" t="s">
        <v>78</v>
      </c>
      <c r="Y2407" s="36" t="str">
        <f>IFERROR(VLOOKUP(A2407,'Pivot price tier'!$C$8:$L$2270,10,0),"")</f>
        <v/>
      </c>
      <c r="Z2407" s="36" t="str">
        <f>IFERROR(VLOOKUP(A2407,'Pivot price tier by size'!$D$8:$M$2491,10,0),"")</f>
        <v/>
      </c>
      <c r="AA2407" s="36" t="str">
        <f>IFERROR(VLOOKUP(A2407,'Pivot category'!$B$8:$I$2216,8,0),"")</f>
        <v/>
      </c>
      <c r="AB2407" s="3" t="str">
        <f>IF(P2407&lt;$AC$1,"Bottom 5%","")</f>
        <v>Bottom 5%</v>
      </c>
      <c r="AC2407"/>
      <c r="AD2407" s="34" t="s">
        <v>16460</v>
      </c>
      <c r="AE2407" s="34" t="s">
        <v>13953</v>
      </c>
    </row>
    <row r="2408" spans="1:31" x14ac:dyDescent="0.25">
      <c r="A2408" t="s">
        <v>5498</v>
      </c>
      <c r="B2408" t="s">
        <v>574</v>
      </c>
      <c r="C2408" s="3" t="s">
        <v>32</v>
      </c>
      <c r="D2408" s="3" t="s">
        <v>2839</v>
      </c>
      <c r="E2408" s="3" t="s">
        <v>5141</v>
      </c>
      <c r="F2408" s="3">
        <v>1000</v>
      </c>
      <c r="G2408" s="34">
        <v>32.99</v>
      </c>
      <c r="H2408" s="3" t="s">
        <v>28</v>
      </c>
      <c r="I2408" s="3" t="s">
        <v>23</v>
      </c>
      <c r="J2408" s="3" t="s">
        <v>8163</v>
      </c>
      <c r="K2408" s="3" t="s">
        <v>8164</v>
      </c>
      <c r="L2408" s="3" t="s">
        <v>68</v>
      </c>
      <c r="M2408" s="26" t="s">
        <v>13723</v>
      </c>
      <c r="N2408"/>
      <c r="O2408" s="3">
        <v>146</v>
      </c>
      <c r="P2408" s="34">
        <v>94637.71</v>
      </c>
      <c r="Q2408" s="34">
        <v>89632.26</v>
      </c>
      <c r="R2408" s="34">
        <v>5005.4500000000116</v>
      </c>
      <c r="S2408" s="36">
        <v>5.5844290883661829E-2</v>
      </c>
      <c r="T2408" s="72">
        <v>648.20349315068495</v>
      </c>
      <c r="U2408" s="34">
        <v>51049.68</v>
      </c>
      <c r="V2408" s="34">
        <v>70453.59</v>
      </c>
      <c r="W2408" s="34">
        <v>-19403.909999999996</v>
      </c>
      <c r="X2408" s="36">
        <v>-0.27541407045403932</v>
      </c>
      <c r="Y2408" s="36" t="str">
        <f>IFERROR(VLOOKUP(A2408,'Pivot price tier'!$C$8:$L$2270,10,0),"")</f>
        <v xml:space="preserve"> </v>
      </c>
      <c r="Z2408" s="36" t="str">
        <f>IFERROR(VLOOKUP(A2408,'Pivot price tier by size'!$D$8:$M$2491,10,0),"")</f>
        <v xml:space="preserve"> </v>
      </c>
      <c r="AA2408" s="36" t="str">
        <f>IFERROR(VLOOKUP(A2408,'Pivot category'!$B$8:$I$2216,8,0),"")</f>
        <v xml:space="preserve"> </v>
      </c>
      <c r="AB2408" s="3" t="str">
        <f>IF(P2408&lt;$AC$1,"Bottom 5%","")</f>
        <v/>
      </c>
      <c r="AC2408"/>
      <c r="AD2408" s="34" t="s">
        <v>16465</v>
      </c>
      <c r="AE2408" s="34" t="s">
        <v>16474</v>
      </c>
    </row>
    <row r="2409" spans="1:31" hidden="1" x14ac:dyDescent="0.25">
      <c r="A2409" t="s">
        <v>11174</v>
      </c>
      <c r="B2409" t="s">
        <v>11250</v>
      </c>
      <c r="C2409" s="3" t="s">
        <v>32</v>
      </c>
      <c r="D2409" s="3" t="s">
        <v>10613</v>
      </c>
      <c r="E2409" s="3" t="s">
        <v>5093</v>
      </c>
      <c r="F2409" s="3">
        <v>10000</v>
      </c>
      <c r="G2409" s="34">
        <v>89.99</v>
      </c>
      <c r="H2409" s="3" t="s">
        <v>12</v>
      </c>
      <c r="I2409" s="3" t="s">
        <v>15</v>
      </c>
      <c r="J2409" s="3" t="s">
        <v>15250</v>
      </c>
      <c r="K2409" s="3" t="s">
        <v>8172</v>
      </c>
      <c r="L2409" s="3" t="s">
        <v>68</v>
      </c>
      <c r="M2409" s="26">
        <v>44986</v>
      </c>
      <c r="N2409"/>
      <c r="O2409" s="3">
        <v>4</v>
      </c>
      <c r="P2409" s="34">
        <v>6119.32</v>
      </c>
      <c r="Q2409" s="34">
        <v>39415.620000000003</v>
      </c>
      <c r="R2409" s="34">
        <v>-33296.300000000003</v>
      </c>
      <c r="S2409" s="36">
        <v>-0.84474885844748859</v>
      </c>
      <c r="T2409" s="72">
        <v>1529.83</v>
      </c>
      <c r="U2409" s="34">
        <v>14218.42</v>
      </c>
      <c r="V2409" s="34">
        <v>14398.4</v>
      </c>
      <c r="W2409" s="34">
        <v>-179.97999999999956</v>
      </c>
      <c r="X2409" s="36">
        <v>-1.2499999999999956E-2</v>
      </c>
      <c r="Y2409" s="36" t="str">
        <f>IFERROR(VLOOKUP(A2409,'Pivot price tier'!$C$8:$L$2270,10,0),"")</f>
        <v/>
      </c>
      <c r="Z2409" s="36" t="str">
        <f>IFERROR(VLOOKUP(A2409,'Pivot price tier by size'!$D$8:$M$2491,10,0),"")</f>
        <v/>
      </c>
      <c r="AA2409" s="36" t="str">
        <f>IFERROR(VLOOKUP(A2409,'Pivot category'!$B$8:$I$2216,8,0),"")</f>
        <v/>
      </c>
      <c r="AB2409" s="3" t="str">
        <f>IF(P2409&lt;$AC$1,"Bottom 5%","")</f>
        <v>Bottom 5%</v>
      </c>
      <c r="AC2409"/>
      <c r="AD2409" s="34" t="s">
        <v>16460</v>
      </c>
      <c r="AE2409" s="34" t="s">
        <v>13953</v>
      </c>
    </row>
    <row r="2410" spans="1:31" hidden="1" x14ac:dyDescent="0.25">
      <c r="A2410" t="s">
        <v>15838</v>
      </c>
      <c r="B2410" t="s">
        <v>15839</v>
      </c>
      <c r="C2410" s="3" t="s">
        <v>32</v>
      </c>
      <c r="D2410" s="3" t="s">
        <v>13305</v>
      </c>
      <c r="E2410" s="3" t="s">
        <v>5093</v>
      </c>
      <c r="F2410" s="3">
        <v>70000</v>
      </c>
      <c r="G2410" s="34">
        <v>23.99</v>
      </c>
      <c r="H2410" s="3" t="s">
        <v>12</v>
      </c>
      <c r="I2410" s="3" t="s">
        <v>23</v>
      </c>
      <c r="J2410" s="3" t="s">
        <v>8168</v>
      </c>
      <c r="K2410" s="3" t="s">
        <v>8170</v>
      </c>
      <c r="L2410" s="3" t="s">
        <v>68</v>
      </c>
      <c r="M2410" s="26">
        <v>45492</v>
      </c>
      <c r="N2410"/>
      <c r="O2410" s="3">
        <v>1</v>
      </c>
      <c r="P2410" s="34">
        <v>8750.43</v>
      </c>
      <c r="Q2410" s="34">
        <v>0</v>
      </c>
      <c r="R2410" s="34">
        <v>8750.43</v>
      </c>
      <c r="S2410" s="36" t="s">
        <v>78</v>
      </c>
      <c r="T2410" s="72">
        <v>8750.43</v>
      </c>
      <c r="U2410" s="34">
        <v>8355.59</v>
      </c>
      <c r="V2410" s="34">
        <v>0</v>
      </c>
      <c r="W2410" s="34">
        <v>8355.59</v>
      </c>
      <c r="X2410" s="36" t="s">
        <v>78</v>
      </c>
      <c r="Y2410" s="36" t="str">
        <f>IFERROR(VLOOKUP(A2410,'Pivot price tier'!$C$8:$L$2270,10,0),"")</f>
        <v/>
      </c>
      <c r="Z2410" s="36" t="str">
        <f>IFERROR(VLOOKUP(A2410,'Pivot price tier by size'!$D$8:$M$2491,10,0),"")</f>
        <v/>
      </c>
      <c r="AA2410" s="36" t="str">
        <f>IFERROR(VLOOKUP(A2410,'Pivot category'!$B$8:$I$2216,8,0),"")</f>
        <v/>
      </c>
      <c r="AB2410" s="3" t="str">
        <f>IF(P2410&lt;$AC$1,"Bottom 5%","")</f>
        <v>Bottom 5%</v>
      </c>
      <c r="AC2410"/>
      <c r="AD2410" s="34" t="s">
        <v>16460</v>
      </c>
      <c r="AE2410" s="34" t="s">
        <v>13953</v>
      </c>
    </row>
    <row r="2411" spans="1:31" hidden="1" x14ac:dyDescent="0.25">
      <c r="A2411" t="s">
        <v>7538</v>
      </c>
      <c r="B2411" t="s">
        <v>1249</v>
      </c>
      <c r="C2411" s="3" t="s">
        <v>36</v>
      </c>
      <c r="D2411" s="3" t="s">
        <v>3582</v>
      </c>
      <c r="E2411" s="3" t="s">
        <v>5141</v>
      </c>
      <c r="F2411" s="3">
        <v>8000</v>
      </c>
      <c r="G2411" s="34">
        <v>14.39</v>
      </c>
      <c r="H2411" s="3" t="s">
        <v>28</v>
      </c>
      <c r="I2411" s="3" t="s">
        <v>19</v>
      </c>
      <c r="J2411" s="3" t="s">
        <v>8168</v>
      </c>
      <c r="K2411" s="3" t="s">
        <v>8185</v>
      </c>
      <c r="L2411" s="3" t="s">
        <v>8167</v>
      </c>
      <c r="M2411" s="26" t="s">
        <v>13723</v>
      </c>
      <c r="N2411"/>
      <c r="O2411" s="3">
        <v>5</v>
      </c>
      <c r="P2411" s="34">
        <v>637.97</v>
      </c>
      <c r="Q2411" s="34">
        <v>1823.24</v>
      </c>
      <c r="R2411" s="34">
        <v>-1185.27</v>
      </c>
      <c r="S2411" s="36">
        <v>-0.6500899497597683</v>
      </c>
      <c r="T2411" s="72">
        <v>127.59400000000001</v>
      </c>
      <c r="U2411" s="34">
        <v>28.78</v>
      </c>
      <c r="V2411" s="34">
        <v>719.7</v>
      </c>
      <c r="W2411" s="34">
        <v>-690.92000000000007</v>
      </c>
      <c r="X2411" s="36">
        <v>-0.96001111574267051</v>
      </c>
      <c r="Y2411" s="36" t="str">
        <f>IFERROR(VLOOKUP(A2411,'Pivot price tier'!$C$8:$L$2270,10,0),"")</f>
        <v/>
      </c>
      <c r="Z2411" s="36" t="str">
        <f>IFERROR(VLOOKUP(A2411,'Pivot price tier by size'!$D$8:$M$2491,10,0),"")</f>
        <v/>
      </c>
      <c r="AA2411" s="36" t="str">
        <f>IFERROR(VLOOKUP(A2411,'Pivot category'!$B$8:$I$2216,8,0),"")</f>
        <v/>
      </c>
      <c r="AB2411" s="3" t="str">
        <f>IF(P2411&lt;$AC$1,"Bottom 5%","")</f>
        <v>Bottom 5%</v>
      </c>
      <c r="AC2411"/>
      <c r="AD2411" s="34" t="s">
        <v>16465</v>
      </c>
      <c r="AE2411" s="34" t="s">
        <v>16467</v>
      </c>
    </row>
    <row r="2412" spans="1:31" x14ac:dyDescent="0.25">
      <c r="A2412" t="s">
        <v>7401</v>
      </c>
      <c r="B2412" t="s">
        <v>575</v>
      </c>
      <c r="C2412" s="3" t="s">
        <v>36</v>
      </c>
      <c r="D2412" s="3" t="s">
        <v>2840</v>
      </c>
      <c r="E2412" s="3" t="s">
        <v>5093</v>
      </c>
      <c r="F2412" s="3">
        <v>1000</v>
      </c>
      <c r="G2412" s="34">
        <v>41.99</v>
      </c>
      <c r="H2412" s="3" t="s">
        <v>28</v>
      </c>
      <c r="I2412" s="3" t="s">
        <v>23</v>
      </c>
      <c r="J2412" s="3" t="s">
        <v>8163</v>
      </c>
      <c r="K2412" s="3" t="s">
        <v>8164</v>
      </c>
      <c r="L2412" s="3" t="s">
        <v>68</v>
      </c>
      <c r="M2412" s="26" t="s">
        <v>13723</v>
      </c>
      <c r="N2412"/>
      <c r="O2412" s="3">
        <v>114</v>
      </c>
      <c r="P2412" s="34">
        <v>77597.52</v>
      </c>
      <c r="Q2412" s="34">
        <v>97332.82</v>
      </c>
      <c r="R2412" s="34">
        <v>-19735.300000000003</v>
      </c>
      <c r="S2412" s="36">
        <v>-0.20276100086281279</v>
      </c>
      <c r="T2412" s="72">
        <v>680.68000000000006</v>
      </c>
      <c r="U2412" s="34">
        <v>21960.77</v>
      </c>
      <c r="V2412" s="34">
        <v>38378.86</v>
      </c>
      <c r="W2412" s="34">
        <v>-16418.09</v>
      </c>
      <c r="X2412" s="36">
        <v>-0.42778993435448576</v>
      </c>
      <c r="Y2412" s="36" t="str">
        <f>IFERROR(VLOOKUP(A2412,'Pivot price tier'!$C$8:$L$2270,10,0),"")</f>
        <v xml:space="preserve"> </v>
      </c>
      <c r="Z2412" s="36" t="str">
        <f>IFERROR(VLOOKUP(A2412,'Pivot price tier by size'!$D$8:$M$2491,10,0),"")</f>
        <v xml:space="preserve"> </v>
      </c>
      <c r="AA2412" s="36" t="str">
        <f>IFERROR(VLOOKUP(A2412,'Pivot category'!$B$8:$I$2216,8,0),"")</f>
        <v xml:space="preserve"> </v>
      </c>
      <c r="AB2412" s="3" t="str">
        <f>IF(P2412&lt;$AC$1,"Bottom 5%","")</f>
        <v/>
      </c>
      <c r="AC2412"/>
      <c r="AD2412" s="34" t="s">
        <v>16465</v>
      </c>
      <c r="AE2412" s="34" t="s">
        <v>16474</v>
      </c>
    </row>
    <row r="2413" spans="1:31" x14ac:dyDescent="0.25">
      <c r="A2413" t="s">
        <v>6905</v>
      </c>
      <c r="B2413" t="s">
        <v>578</v>
      </c>
      <c r="C2413" s="3" t="s">
        <v>34</v>
      </c>
      <c r="D2413" s="3" t="s">
        <v>2843</v>
      </c>
      <c r="E2413" s="3" t="s">
        <v>5093</v>
      </c>
      <c r="F2413" s="3">
        <v>1000</v>
      </c>
      <c r="G2413" s="34">
        <v>16.989999999999998</v>
      </c>
      <c r="H2413" s="3" t="s">
        <v>28</v>
      </c>
      <c r="I2413" s="3" t="s">
        <v>23</v>
      </c>
      <c r="J2413" s="3" t="s">
        <v>8163</v>
      </c>
      <c r="K2413" s="3" t="s">
        <v>8164</v>
      </c>
      <c r="L2413" s="3" t="s">
        <v>68</v>
      </c>
      <c r="M2413" s="26" t="s">
        <v>13723</v>
      </c>
      <c r="N2413"/>
      <c r="O2413" s="3">
        <v>118</v>
      </c>
      <c r="P2413" s="34">
        <v>116126.65</v>
      </c>
      <c r="Q2413" s="34">
        <v>145162.56</v>
      </c>
      <c r="R2413" s="34">
        <v>-29035.910000000003</v>
      </c>
      <c r="S2413" s="36">
        <v>-0.20002340823970044</v>
      </c>
      <c r="T2413" s="72">
        <v>984.12415254237283</v>
      </c>
      <c r="U2413" s="34">
        <v>130975.91</v>
      </c>
      <c r="V2413" s="34">
        <v>152960.97</v>
      </c>
      <c r="W2413" s="34">
        <v>-21985.059999999998</v>
      </c>
      <c r="X2413" s="36">
        <v>-0.14372986782183717</v>
      </c>
      <c r="Y2413" s="36" t="str">
        <f>IFERROR(VLOOKUP(A2413,'Pivot price tier'!$C$8:$L$2270,10,0),"")</f>
        <v xml:space="preserve"> </v>
      </c>
      <c r="Z2413" s="36" t="str">
        <f>IFERROR(VLOOKUP(A2413,'Pivot price tier by size'!$D$8:$M$2491,10,0),"")</f>
        <v xml:space="preserve"> </v>
      </c>
      <c r="AA2413" s="36" t="str">
        <f>IFERROR(VLOOKUP(A2413,'Pivot category'!$B$8:$I$2216,8,0),"")</f>
        <v xml:space="preserve"> </v>
      </c>
      <c r="AB2413" s="3" t="str">
        <f>IF(P2413&lt;$AC$1,"Bottom 5%","")</f>
        <v/>
      </c>
      <c r="AC2413"/>
      <c r="AD2413" s="34" t="s">
        <v>16465</v>
      </c>
      <c r="AE2413" s="34" t="s">
        <v>16474</v>
      </c>
    </row>
    <row r="2414" spans="1:31" x14ac:dyDescent="0.25">
      <c r="A2414" t="s">
        <v>5577</v>
      </c>
      <c r="B2414" t="s">
        <v>579</v>
      </c>
      <c r="C2414" s="3" t="s">
        <v>32</v>
      </c>
      <c r="D2414" s="3" t="s">
        <v>2844</v>
      </c>
      <c r="E2414" s="3" t="s">
        <v>5093</v>
      </c>
      <c r="F2414" s="3">
        <v>1000</v>
      </c>
      <c r="G2414" s="34">
        <v>32.99</v>
      </c>
      <c r="H2414" s="3" t="s">
        <v>28</v>
      </c>
      <c r="I2414" s="3" t="s">
        <v>23</v>
      </c>
      <c r="J2414" s="3" t="s">
        <v>8163</v>
      </c>
      <c r="K2414" s="3" t="s">
        <v>8164</v>
      </c>
      <c r="L2414" s="3" t="s">
        <v>68</v>
      </c>
      <c r="M2414" s="26" t="s">
        <v>13723</v>
      </c>
      <c r="N2414"/>
      <c r="O2414" s="3">
        <v>158</v>
      </c>
      <c r="P2414" s="34">
        <v>196440</v>
      </c>
      <c r="Q2414" s="34">
        <v>222939.54</v>
      </c>
      <c r="R2414" s="34">
        <v>-26499.540000000008</v>
      </c>
      <c r="S2414" s="36">
        <v>-0.11886424453912481</v>
      </c>
      <c r="T2414" s="72">
        <v>1243.2911392405063</v>
      </c>
      <c r="U2414" s="34">
        <v>158223.46</v>
      </c>
      <c r="V2414" s="34">
        <v>175179.83</v>
      </c>
      <c r="W2414" s="34">
        <v>-16956.369999999995</v>
      </c>
      <c r="X2414" s="36">
        <v>-9.6794077263346989E-2</v>
      </c>
      <c r="Y2414" s="36" t="str">
        <f>IFERROR(VLOOKUP(A2414,'Pivot price tier'!$C$8:$L$2270,10,0),"")</f>
        <v xml:space="preserve"> </v>
      </c>
      <c r="Z2414" s="36" t="str">
        <f>IFERROR(VLOOKUP(A2414,'Pivot price tier by size'!$D$8:$M$2491,10,0),"")</f>
        <v xml:space="preserve"> </v>
      </c>
      <c r="AA2414" s="36" t="str">
        <f>IFERROR(VLOOKUP(A2414,'Pivot category'!$B$8:$I$2216,8,0),"")</f>
        <v xml:space="preserve"> </v>
      </c>
      <c r="AB2414" s="3" t="str">
        <f>IF(P2414&lt;$AC$1,"Bottom 5%","")</f>
        <v/>
      </c>
      <c r="AC2414"/>
      <c r="AD2414" s="34" t="s">
        <v>16465</v>
      </c>
      <c r="AE2414" s="34" t="s">
        <v>16474</v>
      </c>
    </row>
    <row r="2415" spans="1:31" x14ac:dyDescent="0.25">
      <c r="A2415" t="s">
        <v>8478</v>
      </c>
      <c r="B2415" t="s">
        <v>5205</v>
      </c>
      <c r="C2415" s="3" t="s">
        <v>32</v>
      </c>
      <c r="D2415" s="3" t="s">
        <v>5218</v>
      </c>
      <c r="E2415" s="3" t="s">
        <v>5141</v>
      </c>
      <c r="F2415" s="3">
        <v>7000</v>
      </c>
      <c r="G2415" s="34">
        <v>32.99</v>
      </c>
      <c r="H2415" s="3" t="s">
        <v>28</v>
      </c>
      <c r="I2415" s="3" t="s">
        <v>23</v>
      </c>
      <c r="J2415" s="3" t="s">
        <v>8163</v>
      </c>
      <c r="K2415" s="3" t="s">
        <v>8164</v>
      </c>
      <c r="L2415" s="3" t="s">
        <v>68</v>
      </c>
      <c r="M2415" s="26" t="s">
        <v>13723</v>
      </c>
      <c r="N2415"/>
      <c r="O2415" s="3">
        <v>133</v>
      </c>
      <c r="P2415" s="34">
        <v>96907.99</v>
      </c>
      <c r="Q2415" s="34">
        <v>124993.99</v>
      </c>
      <c r="R2415" s="34">
        <v>-28086</v>
      </c>
      <c r="S2415" s="36">
        <v>-0.22469880351847316</v>
      </c>
      <c r="T2415" s="72">
        <v>728.63150375939858</v>
      </c>
      <c r="U2415" s="34">
        <v>54921.55</v>
      </c>
      <c r="V2415" s="34">
        <v>76049.759999999995</v>
      </c>
      <c r="W2415" s="34">
        <v>-21128.209999999992</v>
      </c>
      <c r="X2415" s="36">
        <v>-0.2778208636029883</v>
      </c>
      <c r="Y2415" s="36" t="str">
        <f>IFERROR(VLOOKUP(A2415,'Pivot price tier'!$C$8:$L$2270,10,0),"")</f>
        <v xml:space="preserve"> </v>
      </c>
      <c r="Z2415" s="36" t="str">
        <f>IFERROR(VLOOKUP(A2415,'Pivot price tier by size'!$D$8:$M$2491,10,0),"")</f>
        <v xml:space="preserve"> </v>
      </c>
      <c r="AA2415" s="36" t="str">
        <f>IFERROR(VLOOKUP(A2415,'Pivot category'!$B$8:$I$2216,8,0),"")</f>
        <v xml:space="preserve"> </v>
      </c>
      <c r="AB2415" s="3" t="str">
        <f>IF(P2415&lt;$AC$1,"Bottom 5%","")</f>
        <v/>
      </c>
      <c r="AC2415"/>
      <c r="AD2415" s="34" t="s">
        <v>16465</v>
      </c>
      <c r="AE2415" s="34" t="s">
        <v>16474</v>
      </c>
    </row>
    <row r="2416" spans="1:31" x14ac:dyDescent="0.25">
      <c r="A2416" t="s">
        <v>7613</v>
      </c>
      <c r="B2416" t="s">
        <v>583</v>
      </c>
      <c r="C2416" s="3" t="s">
        <v>38</v>
      </c>
      <c r="D2416" s="3" t="s">
        <v>2849</v>
      </c>
      <c r="E2416" s="3" t="s">
        <v>5094</v>
      </c>
      <c r="F2416" s="3">
        <v>1000</v>
      </c>
      <c r="G2416" s="34">
        <v>24.99</v>
      </c>
      <c r="H2416" s="3" t="s">
        <v>12486</v>
      </c>
      <c r="I2416" s="3" t="s">
        <v>17</v>
      </c>
      <c r="J2416" s="3" t="s">
        <v>8163</v>
      </c>
      <c r="K2416" s="3" t="s">
        <v>8164</v>
      </c>
      <c r="L2416" s="3" t="s">
        <v>68</v>
      </c>
      <c r="M2416" s="26" t="s">
        <v>13723</v>
      </c>
      <c r="N2416"/>
      <c r="O2416" s="3">
        <v>140</v>
      </c>
      <c r="P2416" s="34">
        <v>135020.97</v>
      </c>
      <c r="Q2416" s="34">
        <v>136520.37</v>
      </c>
      <c r="R2416" s="34">
        <v>-1499.3999999999942</v>
      </c>
      <c r="S2416" s="36">
        <v>-1.0982976386600729E-2</v>
      </c>
      <c r="T2416" s="72">
        <v>964.43550000000005</v>
      </c>
      <c r="U2416" s="34">
        <v>44507.19</v>
      </c>
      <c r="V2416" s="34">
        <v>43582.559999999998</v>
      </c>
      <c r="W2416" s="34">
        <v>924.63000000000466</v>
      </c>
      <c r="X2416" s="36">
        <v>2.1215596330275366E-2</v>
      </c>
      <c r="Y2416" s="36" t="str">
        <f>IFERROR(VLOOKUP(A2416,'Pivot price tier'!$C$8:$L$2270,10,0),"")</f>
        <v xml:space="preserve"> </v>
      </c>
      <c r="Z2416" s="36" t="str">
        <f>IFERROR(VLOOKUP(A2416,'Pivot price tier by size'!$D$8:$M$2491,10,0),"")</f>
        <v xml:space="preserve"> </v>
      </c>
      <c r="AA2416" s="36" t="str">
        <f>IFERROR(VLOOKUP(A2416,'Pivot category'!$B$8:$I$2216,8,0),"")</f>
        <v xml:space="preserve"> </v>
      </c>
      <c r="AB2416" s="3" t="str">
        <f>IF(P2416&lt;$AC$1,"Bottom 5%","")</f>
        <v/>
      </c>
      <c r="AC2416"/>
      <c r="AD2416" s="34" t="s">
        <v>11097</v>
      </c>
      <c r="AE2416" s="34" t="s">
        <v>13973</v>
      </c>
    </row>
    <row r="2417" spans="1:31" x14ac:dyDescent="0.25">
      <c r="A2417" t="s">
        <v>5543</v>
      </c>
      <c r="B2417" t="s">
        <v>587</v>
      </c>
      <c r="C2417" s="3" t="s">
        <v>32</v>
      </c>
      <c r="D2417" s="3" t="s">
        <v>2854</v>
      </c>
      <c r="E2417" s="3" t="s">
        <v>5093</v>
      </c>
      <c r="F2417" s="3">
        <v>1000</v>
      </c>
      <c r="G2417" s="34">
        <v>16.989999999999998</v>
      </c>
      <c r="H2417" s="3" t="s">
        <v>28</v>
      </c>
      <c r="I2417" s="3" t="s">
        <v>21</v>
      </c>
      <c r="J2417" s="3" t="s">
        <v>8163</v>
      </c>
      <c r="K2417" s="3" t="s">
        <v>8164</v>
      </c>
      <c r="L2417" s="3" t="s">
        <v>68</v>
      </c>
      <c r="M2417" s="26" t="s">
        <v>13723</v>
      </c>
      <c r="N2417"/>
      <c r="O2417" s="3">
        <v>126</v>
      </c>
      <c r="P2417" s="34">
        <v>61313.53</v>
      </c>
      <c r="Q2417" s="34">
        <v>70604.820000000007</v>
      </c>
      <c r="R2417" s="34">
        <v>-9291.2900000000081</v>
      </c>
      <c r="S2417" s="36">
        <v>-0.13159568992598536</v>
      </c>
      <c r="T2417" s="72">
        <v>486.61531746031744</v>
      </c>
      <c r="U2417" s="34">
        <v>16028.23</v>
      </c>
      <c r="V2417" s="34">
        <v>16901.099999999999</v>
      </c>
      <c r="W2417" s="34">
        <v>-872.86999999999898</v>
      </c>
      <c r="X2417" s="36">
        <v>-5.16457508682866E-2</v>
      </c>
      <c r="Y2417" s="36" t="str">
        <f>IFERROR(VLOOKUP(A2417,'Pivot price tier'!$C$8:$L$2270,10,0),"")</f>
        <v xml:space="preserve"> </v>
      </c>
      <c r="Z2417" s="36" t="str">
        <f>IFERROR(VLOOKUP(A2417,'Pivot price tier by size'!$D$8:$M$2491,10,0),"")</f>
        <v xml:space="preserve"> </v>
      </c>
      <c r="AA2417" s="36" t="str">
        <f>IFERROR(VLOOKUP(A2417,'Pivot category'!$B$8:$I$2216,8,0),"")</f>
        <v xml:space="preserve"> </v>
      </c>
      <c r="AB2417" s="3" t="str">
        <f>IF(P2417&lt;$AC$1,"Bottom 5%","")</f>
        <v/>
      </c>
      <c r="AC2417"/>
      <c r="AD2417" s="34" t="s">
        <v>16459</v>
      </c>
      <c r="AE2417" s="34" t="s">
        <v>13941</v>
      </c>
    </row>
    <row r="2418" spans="1:31" x14ac:dyDescent="0.25">
      <c r="A2418" t="s">
        <v>7721</v>
      </c>
      <c r="B2418" t="s">
        <v>593</v>
      </c>
      <c r="C2418" s="3" t="s">
        <v>38</v>
      </c>
      <c r="D2418" s="3" t="s">
        <v>2861</v>
      </c>
      <c r="E2418" s="3" t="s">
        <v>5093</v>
      </c>
      <c r="F2418" s="3">
        <v>1000</v>
      </c>
      <c r="G2418" s="34">
        <v>15.99</v>
      </c>
      <c r="H2418" s="3" t="s">
        <v>12</v>
      </c>
      <c r="I2418" s="3" t="s">
        <v>13</v>
      </c>
      <c r="J2418" s="3" t="s">
        <v>8163</v>
      </c>
      <c r="K2418" s="3" t="s">
        <v>8164</v>
      </c>
      <c r="L2418" s="3" t="s">
        <v>68</v>
      </c>
      <c r="M2418" s="26" t="s">
        <v>13723</v>
      </c>
      <c r="N2418"/>
      <c r="O2418" s="3">
        <v>156</v>
      </c>
      <c r="P2418" s="34">
        <v>349669.32</v>
      </c>
      <c r="Q2418" s="34">
        <v>333073.84000000003</v>
      </c>
      <c r="R2418" s="34">
        <v>16595.479999999981</v>
      </c>
      <c r="S2418" s="36">
        <v>4.9825227943449457E-2</v>
      </c>
      <c r="T2418" s="72">
        <v>2241.4700000000003</v>
      </c>
      <c r="U2418" s="34">
        <v>280832.37</v>
      </c>
      <c r="V2418" s="34">
        <v>285167.24</v>
      </c>
      <c r="W2418" s="34">
        <v>-4334.8699999999953</v>
      </c>
      <c r="X2418" s="36">
        <v>-1.5201150033923971E-2</v>
      </c>
      <c r="Y2418" s="36" t="str">
        <f>IFERROR(VLOOKUP(A2418,'Pivot price tier'!$C$8:$L$2270,10,0),"")</f>
        <v xml:space="preserve"> </v>
      </c>
      <c r="Z2418" s="36" t="str">
        <f>IFERROR(VLOOKUP(A2418,'Pivot price tier by size'!$D$8:$M$2491,10,0),"")</f>
        <v xml:space="preserve"> </v>
      </c>
      <c r="AA2418" s="36" t="str">
        <f>IFERROR(VLOOKUP(A2418,'Pivot category'!$B$8:$I$2216,8,0),"")</f>
        <v xml:space="preserve"> </v>
      </c>
      <c r="AB2418" s="3" t="str">
        <f>IF(P2418&lt;$AC$1,"Bottom 5%","")</f>
        <v/>
      </c>
      <c r="AC2418"/>
      <c r="AD2418" s="34" t="s">
        <v>16459</v>
      </c>
      <c r="AE2418" s="34" t="s">
        <v>13941</v>
      </c>
    </row>
    <row r="2419" spans="1:31" hidden="1" x14ac:dyDescent="0.25">
      <c r="A2419" t="s">
        <v>14709</v>
      </c>
      <c r="B2419" t="s">
        <v>14710</v>
      </c>
      <c r="C2419" s="3" t="s">
        <v>73</v>
      </c>
      <c r="D2419" s="3" t="s">
        <v>4777</v>
      </c>
      <c r="E2419" s="3">
        <v>0</v>
      </c>
      <c r="F2419" s="3">
        <v>70000</v>
      </c>
      <c r="G2419" s="34">
        <v>5.99</v>
      </c>
      <c r="H2419" s="3" t="s">
        <v>8245</v>
      </c>
      <c r="I2419" s="3" t="s">
        <v>12205</v>
      </c>
      <c r="J2419" s="3" t="s">
        <v>8168</v>
      </c>
      <c r="K2419" s="3" t="s">
        <v>8164</v>
      </c>
      <c r="L2419" s="3" t="s">
        <v>68</v>
      </c>
      <c r="M2419" s="26">
        <v>45778</v>
      </c>
      <c r="N2419"/>
      <c r="O2419" s="3">
        <v>19</v>
      </c>
      <c r="P2419" s="34">
        <v>2386.9899999999998</v>
      </c>
      <c r="Q2419" s="34">
        <v>0</v>
      </c>
      <c r="R2419" s="34">
        <v>2386.9899999999998</v>
      </c>
      <c r="S2419" s="36" t="s">
        <v>78</v>
      </c>
      <c r="T2419" s="72">
        <v>125.63105263157894</v>
      </c>
      <c r="U2419" s="34">
        <v>3018.47</v>
      </c>
      <c r="V2419" s="34">
        <v>0</v>
      </c>
      <c r="W2419" s="34">
        <v>3018.47</v>
      </c>
      <c r="X2419" s="36" t="s">
        <v>78</v>
      </c>
      <c r="Y2419" s="36" t="str">
        <f>IFERROR(VLOOKUP(A2419,'Pivot price tier'!$C$8:$L$2270,10,0),"")</f>
        <v>X</v>
      </c>
      <c r="Z2419" s="36" t="str">
        <f>IFERROR(VLOOKUP(A2419,'Pivot price tier by size'!$D$8:$M$2491,10,0),"")</f>
        <v>X</v>
      </c>
      <c r="AA2419" s="36" t="str">
        <f>IFERROR(VLOOKUP(A2419,'Pivot category'!$B$8:$I$2216,8,0),"")</f>
        <v>X</v>
      </c>
      <c r="AB2419" s="3" t="str">
        <f>IF(P2419&lt;$AC$1,"Bottom 5%","")</f>
        <v>Bottom 5%</v>
      </c>
      <c r="AC2419"/>
      <c r="AD2419" s="34" t="s">
        <v>16461</v>
      </c>
      <c r="AE2419" s="34" t="s">
        <v>13944</v>
      </c>
    </row>
    <row r="2420" spans="1:31" hidden="1" x14ac:dyDescent="0.25">
      <c r="A2420" t="s">
        <v>14711</v>
      </c>
      <c r="B2420" t="s">
        <v>14712</v>
      </c>
      <c r="C2420" s="3" t="s">
        <v>73</v>
      </c>
      <c r="D2420" s="3" t="s">
        <v>4778</v>
      </c>
      <c r="E2420" s="3">
        <v>0</v>
      </c>
      <c r="F2420" s="3">
        <v>70000</v>
      </c>
      <c r="G2420" s="34">
        <v>5.99</v>
      </c>
      <c r="H2420" s="3" t="s">
        <v>8245</v>
      </c>
      <c r="I2420" s="3" t="s">
        <v>12205</v>
      </c>
      <c r="J2420" s="3" t="s">
        <v>8168</v>
      </c>
      <c r="K2420" s="3" t="s">
        <v>8164</v>
      </c>
      <c r="L2420" s="3" t="s">
        <v>68</v>
      </c>
      <c r="M2420" s="26">
        <v>45778</v>
      </c>
      <c r="N2420"/>
      <c r="O2420" s="3">
        <v>30</v>
      </c>
      <c r="P2420" s="34">
        <v>2730.51</v>
      </c>
      <c r="Q2420" s="34">
        <v>0</v>
      </c>
      <c r="R2420" s="34">
        <v>2730.51</v>
      </c>
      <c r="S2420" s="36" t="s">
        <v>78</v>
      </c>
      <c r="T2420" s="72">
        <v>91.01700000000001</v>
      </c>
      <c r="U2420" s="34">
        <v>1848.05</v>
      </c>
      <c r="V2420" s="34">
        <v>0</v>
      </c>
      <c r="W2420" s="34">
        <v>1848.05</v>
      </c>
      <c r="X2420" s="36" t="s">
        <v>78</v>
      </c>
      <c r="Y2420" s="36" t="str">
        <f>IFERROR(VLOOKUP(A2420,'Pivot price tier'!$C$8:$L$2270,10,0),"")</f>
        <v>X</v>
      </c>
      <c r="Z2420" s="36" t="str">
        <f>IFERROR(VLOOKUP(A2420,'Pivot price tier by size'!$D$8:$M$2491,10,0),"")</f>
        <v>X</v>
      </c>
      <c r="AA2420" s="36" t="str">
        <f>IFERROR(VLOOKUP(A2420,'Pivot category'!$B$8:$I$2216,8,0),"")</f>
        <v>X</v>
      </c>
      <c r="AB2420" s="3" t="str">
        <f>IF(P2420&lt;$AC$1,"Bottom 5%","")</f>
        <v>Bottom 5%</v>
      </c>
      <c r="AC2420"/>
      <c r="AD2420" s="34" t="s">
        <v>16461</v>
      </c>
      <c r="AE2420" s="34" t="s">
        <v>13944</v>
      </c>
    </row>
    <row r="2421" spans="1:31" hidden="1" x14ac:dyDescent="0.25">
      <c r="A2421" t="s">
        <v>7552</v>
      </c>
      <c r="B2421" t="s">
        <v>1257</v>
      </c>
      <c r="C2421" s="3" t="s">
        <v>36</v>
      </c>
      <c r="D2421" s="3" t="s">
        <v>3590</v>
      </c>
      <c r="E2421" s="3" t="s">
        <v>5093</v>
      </c>
      <c r="F2421" s="3">
        <v>8000</v>
      </c>
      <c r="G2421" s="34">
        <v>14.39</v>
      </c>
      <c r="H2421" s="3" t="s">
        <v>12</v>
      </c>
      <c r="I2421" s="3" t="s">
        <v>19</v>
      </c>
      <c r="J2421" s="3" t="s">
        <v>8168</v>
      </c>
      <c r="K2421" s="3" t="s">
        <v>8185</v>
      </c>
      <c r="L2421" s="3" t="s">
        <v>8167</v>
      </c>
      <c r="M2421" s="26" t="s">
        <v>13723</v>
      </c>
      <c r="N2421"/>
      <c r="O2421" s="3">
        <v>3</v>
      </c>
      <c r="P2421" s="34">
        <v>1194.5899999999999</v>
      </c>
      <c r="Q2421" s="34">
        <v>1919.2</v>
      </c>
      <c r="R2421" s="34">
        <v>-724.61000000000013</v>
      </c>
      <c r="S2421" s="36">
        <v>-0.37755835764902046</v>
      </c>
      <c r="T2421" s="72">
        <v>398.19666666666666</v>
      </c>
      <c r="U2421" s="34">
        <v>2163.77</v>
      </c>
      <c r="V2421" s="34">
        <v>1967.18</v>
      </c>
      <c r="W2421" s="34">
        <v>196.58999999999992</v>
      </c>
      <c r="X2421" s="36">
        <v>9.9934932238025853E-2</v>
      </c>
      <c r="Y2421" s="36" t="str">
        <f>IFERROR(VLOOKUP(A2421,'Pivot price tier'!$C$8:$L$2270,10,0),"")</f>
        <v/>
      </c>
      <c r="Z2421" s="36" t="str">
        <f>IFERROR(VLOOKUP(A2421,'Pivot price tier by size'!$D$8:$M$2491,10,0),"")</f>
        <v/>
      </c>
      <c r="AA2421" s="36" t="str">
        <f>IFERROR(VLOOKUP(A2421,'Pivot category'!$B$8:$I$2216,8,0),"")</f>
        <v/>
      </c>
      <c r="AB2421" s="3" t="str">
        <f>IF(P2421&lt;$AC$1,"Bottom 5%","")</f>
        <v>Bottom 5%</v>
      </c>
      <c r="AC2421"/>
      <c r="AD2421" s="34" t="s">
        <v>16461</v>
      </c>
      <c r="AE2421" s="34" t="s">
        <v>13944</v>
      </c>
    </row>
    <row r="2422" spans="1:31" x14ac:dyDescent="0.25">
      <c r="A2422" t="s">
        <v>12220</v>
      </c>
      <c r="B2422" t="s">
        <v>12221</v>
      </c>
      <c r="C2422" s="3" t="s">
        <v>32</v>
      </c>
      <c r="D2422" s="3" t="s">
        <v>11960</v>
      </c>
      <c r="E2422" s="3" t="s">
        <v>5093</v>
      </c>
      <c r="F2422" s="3">
        <v>70000</v>
      </c>
      <c r="G2422" s="34">
        <v>49.99</v>
      </c>
      <c r="H2422" s="3" t="s">
        <v>12</v>
      </c>
      <c r="I2422" s="3" t="s">
        <v>23</v>
      </c>
      <c r="J2422" s="3" t="s">
        <v>8163</v>
      </c>
      <c r="K2422" s="3" t="s">
        <v>8164</v>
      </c>
      <c r="L2422" s="3" t="s">
        <v>68</v>
      </c>
      <c r="M2422" s="26">
        <v>45200</v>
      </c>
      <c r="N2422"/>
      <c r="O2422" s="3">
        <v>79</v>
      </c>
      <c r="P2422" s="34">
        <v>54307.53</v>
      </c>
      <c r="Q2422" s="34">
        <v>73194.73</v>
      </c>
      <c r="R2422" s="34">
        <v>-18887.199999999997</v>
      </c>
      <c r="S2422" s="36">
        <v>-0.25804043542479083</v>
      </c>
      <c r="T2422" s="72">
        <v>687.43708860759489</v>
      </c>
      <c r="U2422" s="34">
        <v>18735.09</v>
      </c>
      <c r="V2422" s="34">
        <v>22941.3</v>
      </c>
      <c r="W2422" s="34">
        <v>-4206.2099999999991</v>
      </c>
      <c r="X2422" s="36">
        <v>-0.18334662813354075</v>
      </c>
      <c r="Y2422" s="36" t="str">
        <f>IFERROR(VLOOKUP(A2422,'Pivot price tier'!$C$8:$L$2270,10,0),"")</f>
        <v xml:space="preserve"> </v>
      </c>
      <c r="Z2422" s="36" t="str">
        <f>IFERROR(VLOOKUP(A2422,'Pivot price tier by size'!$D$8:$M$2491,10,0),"")</f>
        <v xml:space="preserve"> </v>
      </c>
      <c r="AA2422" s="36" t="str">
        <f>IFERROR(VLOOKUP(A2422,'Pivot category'!$B$8:$I$2216,8,0),"")</f>
        <v xml:space="preserve"> </v>
      </c>
      <c r="AB2422" s="3" t="str">
        <f>IF(P2422&lt;$AC$1,"Bottom 5%","")</f>
        <v/>
      </c>
      <c r="AC2422"/>
      <c r="AD2422" s="34" t="s">
        <v>11097</v>
      </c>
      <c r="AE2422" s="34" t="s">
        <v>13949</v>
      </c>
    </row>
    <row r="2423" spans="1:31" x14ac:dyDescent="0.25">
      <c r="A2423" t="s">
        <v>8995</v>
      </c>
      <c r="B2423" t="s">
        <v>8994</v>
      </c>
      <c r="C2423" s="3" t="s">
        <v>38</v>
      </c>
      <c r="D2423" s="3" t="s">
        <v>8718</v>
      </c>
      <c r="E2423" s="3" t="s">
        <v>5093</v>
      </c>
      <c r="F2423" s="3">
        <v>1000</v>
      </c>
      <c r="G2423" s="34">
        <v>57.99</v>
      </c>
      <c r="H2423" s="3" t="s">
        <v>12</v>
      </c>
      <c r="I2423" s="3" t="s">
        <v>23</v>
      </c>
      <c r="J2423" s="3" t="s">
        <v>8163</v>
      </c>
      <c r="K2423" s="3" t="s">
        <v>8164</v>
      </c>
      <c r="L2423" s="3" t="s">
        <v>68</v>
      </c>
      <c r="M2423" s="26" t="s">
        <v>13723</v>
      </c>
      <c r="N2423"/>
      <c r="O2423" s="3">
        <v>91</v>
      </c>
      <c r="P2423" s="34">
        <v>158827.26999999999</v>
      </c>
      <c r="Q2423" s="34">
        <v>139064.72</v>
      </c>
      <c r="R2423" s="34">
        <v>19762.549999999988</v>
      </c>
      <c r="S2423" s="36">
        <v>0.14211045044350556</v>
      </c>
      <c r="T2423" s="72">
        <v>1745.3546153846153</v>
      </c>
      <c r="U2423" s="34">
        <v>12501.75</v>
      </c>
      <c r="V2423" s="34">
        <v>13751.52</v>
      </c>
      <c r="W2423" s="34">
        <v>-1249.7700000000004</v>
      </c>
      <c r="X2423" s="36">
        <v>-9.0882317009319702E-2</v>
      </c>
      <c r="Y2423" s="36" t="str">
        <f>IFERROR(VLOOKUP(A2423,'Pivot price tier'!$C$8:$L$2270,10,0),"")</f>
        <v xml:space="preserve"> </v>
      </c>
      <c r="Z2423" s="36" t="str">
        <f>IFERROR(VLOOKUP(A2423,'Pivot price tier by size'!$D$8:$M$2491,10,0),"")</f>
        <v xml:space="preserve"> </v>
      </c>
      <c r="AA2423" s="36" t="str">
        <f>IFERROR(VLOOKUP(A2423,'Pivot category'!$B$8:$I$2216,8,0),"")</f>
        <v xml:space="preserve"> </v>
      </c>
      <c r="AB2423" s="3" t="str">
        <f>IF(P2423&lt;$AC$1,"Bottom 5%","")</f>
        <v/>
      </c>
      <c r="AC2423"/>
      <c r="AD2423" s="34" t="s">
        <v>11097</v>
      </c>
      <c r="AE2423" s="34" t="s">
        <v>13949</v>
      </c>
    </row>
    <row r="2424" spans="1:31" x14ac:dyDescent="0.25">
      <c r="A2424" t="s">
        <v>6914</v>
      </c>
      <c r="B2424" t="s">
        <v>602</v>
      </c>
      <c r="C2424" s="3" t="s">
        <v>34</v>
      </c>
      <c r="D2424" s="3" t="s">
        <v>2870</v>
      </c>
      <c r="E2424" s="3" t="s">
        <v>5093</v>
      </c>
      <c r="F2424" s="3">
        <v>1000</v>
      </c>
      <c r="G2424" s="34">
        <v>17.989999999999998</v>
      </c>
      <c r="H2424" s="3" t="s">
        <v>12</v>
      </c>
      <c r="I2424" s="3" t="s">
        <v>23</v>
      </c>
      <c r="J2424" s="3" t="s">
        <v>8163</v>
      </c>
      <c r="K2424" s="3" t="s">
        <v>8164</v>
      </c>
      <c r="L2424" s="3" t="s">
        <v>68</v>
      </c>
      <c r="M2424" s="26" t="s">
        <v>13723</v>
      </c>
      <c r="N2424"/>
      <c r="O2424" s="3">
        <v>111</v>
      </c>
      <c r="P2424" s="34">
        <v>48519.03</v>
      </c>
      <c r="Q2424" s="34">
        <v>65303.7</v>
      </c>
      <c r="R2424" s="34">
        <v>-16784.669999999998</v>
      </c>
      <c r="S2424" s="36">
        <v>-0.25702479338842976</v>
      </c>
      <c r="T2424" s="72">
        <v>437.10837837837835</v>
      </c>
      <c r="U2424" s="34">
        <v>40621.42</v>
      </c>
      <c r="V2424" s="34">
        <v>50264.06</v>
      </c>
      <c r="W2424" s="34">
        <v>-9642.64</v>
      </c>
      <c r="X2424" s="36">
        <v>-0.19183965640658551</v>
      </c>
      <c r="Y2424" s="36" t="str">
        <f>IFERROR(VLOOKUP(A2424,'Pivot price tier'!$C$8:$L$2270,10,0),"")</f>
        <v xml:space="preserve"> </v>
      </c>
      <c r="Z2424" s="36" t="str">
        <f>IFERROR(VLOOKUP(A2424,'Pivot price tier by size'!$D$8:$M$2491,10,0),"")</f>
        <v xml:space="preserve"> </v>
      </c>
      <c r="AA2424" s="36" t="str">
        <f>IFERROR(VLOOKUP(A2424,'Pivot category'!$B$8:$I$2216,8,0),"")</f>
        <v xml:space="preserve"> </v>
      </c>
      <c r="AB2424" s="3" t="str">
        <f>IF(P2424&lt;$AC$1,"Bottom 5%","")</f>
        <v/>
      </c>
      <c r="AC2424"/>
      <c r="AD2424" s="34" t="s">
        <v>11097</v>
      </c>
      <c r="AE2424" s="34" t="s">
        <v>13949</v>
      </c>
    </row>
    <row r="2425" spans="1:31" x14ac:dyDescent="0.25">
      <c r="A2425" t="s">
        <v>5618</v>
      </c>
      <c r="B2425" t="s">
        <v>603</v>
      </c>
      <c r="C2425" s="3" t="s">
        <v>32</v>
      </c>
      <c r="D2425" s="3" t="s">
        <v>2871</v>
      </c>
      <c r="E2425" s="3" t="s">
        <v>5093</v>
      </c>
      <c r="F2425" s="3">
        <v>1000</v>
      </c>
      <c r="G2425" s="34">
        <v>34.99</v>
      </c>
      <c r="H2425" s="3" t="s">
        <v>12</v>
      </c>
      <c r="I2425" s="3" t="s">
        <v>23</v>
      </c>
      <c r="J2425" s="3" t="s">
        <v>8163</v>
      </c>
      <c r="K2425" s="3" t="s">
        <v>8164</v>
      </c>
      <c r="L2425" s="3" t="s">
        <v>68</v>
      </c>
      <c r="M2425" s="26" t="s">
        <v>13723</v>
      </c>
      <c r="N2425"/>
      <c r="O2425" s="3">
        <v>159</v>
      </c>
      <c r="P2425" s="34">
        <v>226739.9</v>
      </c>
      <c r="Q2425" s="34">
        <v>248450.84</v>
      </c>
      <c r="R2425" s="34">
        <v>-21710.940000000002</v>
      </c>
      <c r="S2425" s="36">
        <v>-8.7385254966334647E-2</v>
      </c>
      <c r="T2425" s="72">
        <v>1426.037106918239</v>
      </c>
      <c r="U2425" s="34">
        <v>304769.13</v>
      </c>
      <c r="V2425" s="34">
        <v>296851.03999999998</v>
      </c>
      <c r="W2425" s="34">
        <v>7918.0900000000256</v>
      </c>
      <c r="X2425" s="36">
        <v>2.6673613809808483E-2</v>
      </c>
      <c r="Y2425" s="36" t="str">
        <f>IFERROR(VLOOKUP(A2425,'Pivot price tier'!$C$8:$L$2270,10,0),"")</f>
        <v xml:space="preserve"> </v>
      </c>
      <c r="Z2425" s="36" t="str">
        <f>IFERROR(VLOOKUP(A2425,'Pivot price tier by size'!$D$8:$M$2491,10,0),"")</f>
        <v xml:space="preserve"> </v>
      </c>
      <c r="AA2425" s="36" t="str">
        <f>IFERROR(VLOOKUP(A2425,'Pivot category'!$B$8:$I$2216,8,0),"")</f>
        <v xml:space="preserve"> </v>
      </c>
      <c r="AB2425" s="3" t="str">
        <f>IF(P2425&lt;$AC$1,"Bottom 5%","")</f>
        <v/>
      </c>
      <c r="AC2425"/>
      <c r="AD2425" s="34" t="s">
        <v>11097</v>
      </c>
      <c r="AE2425" s="34" t="s">
        <v>13949</v>
      </c>
    </row>
    <row r="2426" spans="1:31" x14ac:dyDescent="0.25">
      <c r="A2426" t="s">
        <v>12222</v>
      </c>
      <c r="B2426" t="s">
        <v>6399</v>
      </c>
      <c r="C2426" s="3" t="s">
        <v>32</v>
      </c>
      <c r="D2426" s="3" t="s">
        <v>7969</v>
      </c>
      <c r="E2426" s="3" t="s">
        <v>5093</v>
      </c>
      <c r="F2426" s="3">
        <v>7000</v>
      </c>
      <c r="G2426" s="34">
        <v>39.99</v>
      </c>
      <c r="H2426" s="3" t="s">
        <v>12489</v>
      </c>
      <c r="I2426" s="3" t="s">
        <v>23</v>
      </c>
      <c r="J2426" s="3" t="s">
        <v>8163</v>
      </c>
      <c r="K2426" s="3" t="s">
        <v>8164</v>
      </c>
      <c r="L2426" s="3" t="s">
        <v>68</v>
      </c>
      <c r="M2426" s="26" t="s">
        <v>13723</v>
      </c>
      <c r="N2426"/>
      <c r="O2426" s="3">
        <v>113</v>
      </c>
      <c r="P2426" s="34">
        <v>50965.37</v>
      </c>
      <c r="Q2426" s="34">
        <v>59386.03</v>
      </c>
      <c r="R2426" s="34">
        <v>-8420.6599999999962</v>
      </c>
      <c r="S2426" s="36">
        <v>-0.14179530101608062</v>
      </c>
      <c r="T2426" s="72">
        <v>451.02097345132745</v>
      </c>
      <c r="U2426" s="34">
        <v>28013.64</v>
      </c>
      <c r="V2426" s="34">
        <v>31982.5</v>
      </c>
      <c r="W2426" s="34">
        <v>-3968.8600000000006</v>
      </c>
      <c r="X2426" s="36">
        <v>-0.12409473931056048</v>
      </c>
      <c r="Y2426" s="36" t="str">
        <f>IFERROR(VLOOKUP(A2426,'Pivot price tier'!$C$8:$L$2270,10,0),"")</f>
        <v xml:space="preserve"> </v>
      </c>
      <c r="Z2426" s="36" t="str">
        <f>IFERROR(VLOOKUP(A2426,'Pivot price tier by size'!$D$8:$M$2491,10,0),"")</f>
        <v xml:space="preserve"> </v>
      </c>
      <c r="AA2426" s="36" t="str">
        <f>IFERROR(VLOOKUP(A2426,'Pivot category'!$B$8:$I$2216,8,0),"")</f>
        <v xml:space="preserve"> </v>
      </c>
      <c r="AB2426" s="3" t="str">
        <f>IF(P2426&lt;$AC$1,"Bottom 5%","")</f>
        <v/>
      </c>
      <c r="AC2426"/>
      <c r="AD2426" s="34" t="s">
        <v>11097</v>
      </c>
      <c r="AE2426" s="34" t="s">
        <v>13949</v>
      </c>
    </row>
    <row r="2427" spans="1:31" hidden="1" x14ac:dyDescent="0.25">
      <c r="A2427" t="s">
        <v>7135</v>
      </c>
      <c r="B2427" t="s">
        <v>1265</v>
      </c>
      <c r="C2427" s="3" t="s">
        <v>69</v>
      </c>
      <c r="D2427" s="3" t="s">
        <v>3598</v>
      </c>
      <c r="E2427" s="3" t="s">
        <v>5093</v>
      </c>
      <c r="F2427" s="3">
        <v>1000</v>
      </c>
      <c r="G2427" s="34">
        <v>1.19</v>
      </c>
      <c r="H2427" s="3" t="s">
        <v>12</v>
      </c>
      <c r="I2427" s="3" t="s">
        <v>70</v>
      </c>
      <c r="J2427" s="3" t="s">
        <v>8168</v>
      </c>
      <c r="K2427" s="3" t="s">
        <v>8164</v>
      </c>
      <c r="L2427" s="3" t="s">
        <v>8167</v>
      </c>
      <c r="M2427" s="26" t="s">
        <v>13723</v>
      </c>
      <c r="N2427"/>
      <c r="O2427" s="3" t="s">
        <v>78</v>
      </c>
      <c r="P2427" s="34">
        <v>812.79</v>
      </c>
      <c r="Q2427" s="34">
        <v>27346.400000000001</v>
      </c>
      <c r="R2427" s="34">
        <v>-26533.61</v>
      </c>
      <c r="S2427" s="36">
        <v>-0.97027798905888896</v>
      </c>
      <c r="T2427" s="72" t="s">
        <v>78</v>
      </c>
      <c r="U2427" s="34">
        <v>201.96</v>
      </c>
      <c r="V2427" s="34">
        <v>22064.18</v>
      </c>
      <c r="W2427" s="34">
        <v>-21862.22</v>
      </c>
      <c r="X2427" s="36">
        <v>-0.990846702664681</v>
      </c>
      <c r="Y2427" s="36" t="str">
        <f>IFERROR(VLOOKUP(A2427,'Pivot price tier'!$C$8:$L$2270,10,0),"")</f>
        <v/>
      </c>
      <c r="Z2427" s="36" t="str">
        <f>IFERROR(VLOOKUP(A2427,'Pivot price tier by size'!$D$8:$M$2491,10,0),"")</f>
        <v/>
      </c>
      <c r="AA2427" s="36" t="str">
        <f>IFERROR(VLOOKUP(A2427,'Pivot category'!$B$8:$I$2216,8,0),"")</f>
        <v/>
      </c>
      <c r="AB2427" s="3" t="str">
        <f>IF(P2427&lt;$AC$1,"Bottom 5%","")</f>
        <v>Bottom 5%</v>
      </c>
      <c r="AC2427"/>
      <c r="AD2427" s="34" t="s">
        <v>16461</v>
      </c>
      <c r="AE2427" s="34" t="s">
        <v>13944</v>
      </c>
    </row>
    <row r="2428" spans="1:31" hidden="1" x14ac:dyDescent="0.25">
      <c r="A2428" t="s">
        <v>6892</v>
      </c>
      <c r="B2428" t="s">
        <v>1264</v>
      </c>
      <c r="C2428" s="3" t="s">
        <v>34</v>
      </c>
      <c r="D2428" s="3" t="s">
        <v>3597</v>
      </c>
      <c r="E2428" s="3" t="s">
        <v>5093</v>
      </c>
      <c r="F2428" s="3">
        <v>1000</v>
      </c>
      <c r="G2428" s="34">
        <v>8.99</v>
      </c>
      <c r="H2428" s="3" t="s">
        <v>12</v>
      </c>
      <c r="I2428" s="3" t="s">
        <v>19</v>
      </c>
      <c r="J2428" s="3" t="s">
        <v>8168</v>
      </c>
      <c r="K2428" s="3" t="s">
        <v>8164</v>
      </c>
      <c r="L2428" s="3" t="s">
        <v>8167</v>
      </c>
      <c r="M2428" s="26" t="s">
        <v>13723</v>
      </c>
      <c r="N2428"/>
      <c r="O2428" s="3" t="s">
        <v>78</v>
      </c>
      <c r="P2428" s="34">
        <v>224.75</v>
      </c>
      <c r="Q2428" s="34">
        <v>25581.279999999999</v>
      </c>
      <c r="R2428" s="34">
        <v>-25356.53</v>
      </c>
      <c r="S2428" s="36">
        <v>-0.99121427856620148</v>
      </c>
      <c r="T2428" s="72" t="s">
        <v>78</v>
      </c>
      <c r="U2428" s="34">
        <v>62.93</v>
      </c>
      <c r="V2428" s="34">
        <v>13928.68</v>
      </c>
      <c r="W2428" s="34">
        <v>-13865.75</v>
      </c>
      <c r="X2428" s="36">
        <v>-0.99548198393530474</v>
      </c>
      <c r="Y2428" s="36" t="str">
        <f>IFERROR(VLOOKUP(A2428,'Pivot price tier'!$C$8:$L$2270,10,0),"")</f>
        <v/>
      </c>
      <c r="Z2428" s="36" t="str">
        <f>IFERROR(VLOOKUP(A2428,'Pivot price tier by size'!$D$8:$M$2491,10,0),"")</f>
        <v/>
      </c>
      <c r="AA2428" s="36" t="str">
        <f>IFERROR(VLOOKUP(A2428,'Pivot category'!$B$8:$I$2216,8,0),"")</f>
        <v/>
      </c>
      <c r="AB2428" s="3" t="str">
        <f>IF(P2428&lt;$AC$1,"Bottom 5%","")</f>
        <v>Bottom 5%</v>
      </c>
      <c r="AC2428"/>
      <c r="AD2428" s="34" t="s">
        <v>16461</v>
      </c>
      <c r="AE2428" s="34" t="s">
        <v>13944</v>
      </c>
    </row>
    <row r="2429" spans="1:31" hidden="1" x14ac:dyDescent="0.25">
      <c r="A2429" t="s">
        <v>5550</v>
      </c>
      <c r="B2429" t="s">
        <v>1266</v>
      </c>
      <c r="C2429" s="3" t="s">
        <v>32</v>
      </c>
      <c r="D2429" s="3" t="s">
        <v>3599</v>
      </c>
      <c r="E2429" s="3" t="s">
        <v>5093</v>
      </c>
      <c r="F2429" s="3">
        <v>1000</v>
      </c>
      <c r="G2429" s="34">
        <v>15.59</v>
      </c>
      <c r="H2429" s="3" t="s">
        <v>12</v>
      </c>
      <c r="I2429" s="3" t="s">
        <v>17</v>
      </c>
      <c r="J2429" s="3" t="s">
        <v>8168</v>
      </c>
      <c r="K2429" s="3" t="s">
        <v>8164</v>
      </c>
      <c r="L2429" s="3" t="s">
        <v>8169</v>
      </c>
      <c r="M2429" s="26" t="s">
        <v>13723</v>
      </c>
      <c r="N2429"/>
      <c r="O2429" s="3">
        <v>4</v>
      </c>
      <c r="P2429" s="34">
        <v>15.59</v>
      </c>
      <c r="Q2429" s="34">
        <v>55687.48</v>
      </c>
      <c r="R2429" s="34">
        <v>-55671.890000000007</v>
      </c>
      <c r="S2429" s="36">
        <v>-0.99972004479283316</v>
      </c>
      <c r="T2429" s="72">
        <v>3.8975</v>
      </c>
      <c r="U2429" s="34">
        <v>0</v>
      </c>
      <c r="V2429" s="34">
        <v>17523.16</v>
      </c>
      <c r="W2429" s="34">
        <v>-17523.16</v>
      </c>
      <c r="X2429" s="36">
        <v>-1</v>
      </c>
      <c r="Y2429" s="36" t="str">
        <f>IFERROR(VLOOKUP(A2429,'Pivot price tier'!$C$8:$L$2270,10,0),"")</f>
        <v/>
      </c>
      <c r="Z2429" s="36" t="str">
        <f>IFERROR(VLOOKUP(A2429,'Pivot price tier by size'!$D$8:$M$2491,10,0),"")</f>
        <v/>
      </c>
      <c r="AA2429" s="36" t="str">
        <f>IFERROR(VLOOKUP(A2429,'Pivot category'!$B$8:$I$2216,8,0),"")</f>
        <v/>
      </c>
      <c r="AB2429" s="3" t="str">
        <f>IF(P2429&lt;$AC$1,"Bottom 5%","")</f>
        <v>Bottom 5%</v>
      </c>
      <c r="AC2429"/>
      <c r="AD2429" s="34" t="s">
        <v>16461</v>
      </c>
      <c r="AE2429" s="34" t="s">
        <v>13944</v>
      </c>
    </row>
    <row r="2430" spans="1:31" x14ac:dyDescent="0.25">
      <c r="A2430" t="s">
        <v>5841</v>
      </c>
      <c r="B2430" t="s">
        <v>605</v>
      </c>
      <c r="C2430" s="3" t="s">
        <v>32</v>
      </c>
      <c r="D2430" s="3" t="s">
        <v>2873</v>
      </c>
      <c r="E2430" s="3" t="s">
        <v>5093</v>
      </c>
      <c r="F2430" s="3">
        <v>1000</v>
      </c>
      <c r="G2430" s="34">
        <v>39.99</v>
      </c>
      <c r="H2430" s="3" t="s">
        <v>12</v>
      </c>
      <c r="I2430" s="3" t="s">
        <v>23</v>
      </c>
      <c r="J2430" s="3" t="s">
        <v>8163</v>
      </c>
      <c r="K2430" s="3" t="s">
        <v>8164</v>
      </c>
      <c r="L2430" s="3" t="s">
        <v>68</v>
      </c>
      <c r="M2430" s="26" t="s">
        <v>13723</v>
      </c>
      <c r="N2430"/>
      <c r="O2430" s="3">
        <v>140</v>
      </c>
      <c r="P2430" s="34">
        <v>139045.76000000001</v>
      </c>
      <c r="Q2430" s="34">
        <v>145513.56</v>
      </c>
      <c r="R2430" s="34">
        <v>-6467.7999999999884</v>
      </c>
      <c r="S2430" s="36">
        <v>-4.4448091298157966E-2</v>
      </c>
      <c r="T2430" s="72">
        <v>993.18400000000008</v>
      </c>
      <c r="U2430" s="34">
        <v>156688.64000000001</v>
      </c>
      <c r="V2430" s="34">
        <v>130847.77</v>
      </c>
      <c r="W2430" s="34">
        <v>25840.87000000001</v>
      </c>
      <c r="X2430" s="36">
        <v>0.1974880427843746</v>
      </c>
      <c r="Y2430" s="36" t="str">
        <f>IFERROR(VLOOKUP(A2430,'Pivot price tier'!$C$8:$L$2270,10,0),"")</f>
        <v xml:space="preserve"> </v>
      </c>
      <c r="Z2430" s="36" t="str">
        <f>IFERROR(VLOOKUP(A2430,'Pivot price tier by size'!$D$8:$M$2491,10,0),"")</f>
        <v xml:space="preserve"> </v>
      </c>
      <c r="AA2430" s="36" t="str">
        <f>IFERROR(VLOOKUP(A2430,'Pivot category'!$B$8:$I$2216,8,0),"")</f>
        <v xml:space="preserve"> </v>
      </c>
      <c r="AB2430" s="3" t="str">
        <f>IF(P2430&lt;$AC$1,"Bottom 5%","")</f>
        <v/>
      </c>
      <c r="AC2430"/>
      <c r="AD2430" s="34" t="s">
        <v>11097</v>
      </c>
      <c r="AE2430" s="34" t="s">
        <v>13949</v>
      </c>
    </row>
    <row r="2431" spans="1:31" x14ac:dyDescent="0.25">
      <c r="A2431" t="s">
        <v>9417</v>
      </c>
      <c r="B2431" t="s">
        <v>9418</v>
      </c>
      <c r="C2431" s="3" t="s">
        <v>32</v>
      </c>
      <c r="D2431" s="3" t="s">
        <v>9390</v>
      </c>
      <c r="E2431" s="3" t="s">
        <v>5093</v>
      </c>
      <c r="F2431" s="3">
        <v>10000</v>
      </c>
      <c r="G2431" s="34">
        <v>59.99</v>
      </c>
      <c r="H2431" s="3" t="s">
        <v>12</v>
      </c>
      <c r="I2431" s="3" t="s">
        <v>15</v>
      </c>
      <c r="J2431" s="3" t="s">
        <v>8163</v>
      </c>
      <c r="K2431" s="3" t="s">
        <v>8164</v>
      </c>
      <c r="L2431" s="3" t="s">
        <v>68</v>
      </c>
      <c r="M2431" s="26" t="s">
        <v>13723</v>
      </c>
      <c r="N2431"/>
      <c r="O2431" s="3">
        <v>82</v>
      </c>
      <c r="P2431" s="34">
        <v>51674</v>
      </c>
      <c r="Q2431" s="34">
        <v>71861.61</v>
      </c>
      <c r="R2431" s="34">
        <v>-20187.61</v>
      </c>
      <c r="S2431" s="36">
        <v>-0.28092343046586354</v>
      </c>
      <c r="T2431" s="72">
        <v>630.17073170731703</v>
      </c>
      <c r="U2431" s="34">
        <v>38938.31</v>
      </c>
      <c r="V2431" s="34">
        <v>50680.32</v>
      </c>
      <c r="W2431" s="34">
        <v>-11742.010000000002</v>
      </c>
      <c r="X2431" s="36">
        <v>-0.23168776361317378</v>
      </c>
      <c r="Y2431" s="36" t="str">
        <f>IFERROR(VLOOKUP(A2431,'Pivot price tier'!$C$8:$L$2270,10,0),"")</f>
        <v xml:space="preserve"> </v>
      </c>
      <c r="Z2431" s="36" t="str">
        <f>IFERROR(VLOOKUP(A2431,'Pivot price tier by size'!$D$8:$M$2491,10,0),"")</f>
        <v xml:space="preserve"> </v>
      </c>
      <c r="AA2431" s="36" t="str">
        <f>IFERROR(VLOOKUP(A2431,'Pivot category'!$B$8:$I$2216,8,0),"")</f>
        <v xml:space="preserve"> </v>
      </c>
      <c r="AB2431" s="3" t="str">
        <f>IF(P2431&lt;$AC$1,"Bottom 5%","")</f>
        <v/>
      </c>
      <c r="AC2431"/>
      <c r="AD2431" s="34" t="s">
        <v>11097</v>
      </c>
      <c r="AE2431" s="34" t="s">
        <v>13949</v>
      </c>
    </row>
    <row r="2432" spans="1:31" x14ac:dyDescent="0.25">
      <c r="A2432" t="s">
        <v>8454</v>
      </c>
      <c r="B2432" t="s">
        <v>8453</v>
      </c>
      <c r="C2432" s="3" t="s">
        <v>32</v>
      </c>
      <c r="D2432" s="3" t="s">
        <v>8208</v>
      </c>
      <c r="E2432" s="3">
        <v>0</v>
      </c>
      <c r="F2432" s="3">
        <v>7000</v>
      </c>
      <c r="G2432" s="34">
        <v>39.99</v>
      </c>
      <c r="H2432" s="3" t="s">
        <v>27</v>
      </c>
      <c r="I2432" s="3" t="s">
        <v>23</v>
      </c>
      <c r="J2432" s="3" t="s">
        <v>8163</v>
      </c>
      <c r="K2432" s="3" t="s">
        <v>8164</v>
      </c>
      <c r="L2432" s="3" t="s">
        <v>68</v>
      </c>
      <c r="M2432" s="26" t="s">
        <v>13723</v>
      </c>
      <c r="N2432"/>
      <c r="O2432" s="3">
        <v>75</v>
      </c>
      <c r="P2432" s="34">
        <v>77464.679999999993</v>
      </c>
      <c r="Q2432" s="34">
        <v>106718.57</v>
      </c>
      <c r="R2432" s="34">
        <v>-29253.890000000014</v>
      </c>
      <c r="S2432" s="36">
        <v>-0.27412183277943114</v>
      </c>
      <c r="T2432" s="72">
        <v>1032.8624</v>
      </c>
      <c r="U2432" s="34">
        <v>70296.570000000007</v>
      </c>
      <c r="V2432" s="34">
        <v>87059.08</v>
      </c>
      <c r="W2432" s="34">
        <v>-16762.509999999995</v>
      </c>
      <c r="X2432" s="36">
        <v>-0.19254177737692602</v>
      </c>
      <c r="Y2432" s="36" t="str">
        <f>IFERROR(VLOOKUP(A2432,'Pivot price tier'!$C$8:$L$2270,10,0),"")</f>
        <v xml:space="preserve"> </v>
      </c>
      <c r="Z2432" s="36" t="str">
        <f>IFERROR(VLOOKUP(A2432,'Pivot price tier by size'!$D$8:$M$2491,10,0),"")</f>
        <v xml:space="preserve"> </v>
      </c>
      <c r="AA2432" s="36" t="str">
        <f>IFERROR(VLOOKUP(A2432,'Pivot category'!$B$8:$I$2216,8,0),"")</f>
        <v xml:space="preserve"> </v>
      </c>
      <c r="AB2432" s="3" t="str">
        <f>IF(P2432&lt;$AC$1,"Bottom 5%","")</f>
        <v/>
      </c>
      <c r="AC2432"/>
      <c r="AD2432" s="34" t="s">
        <v>16460</v>
      </c>
      <c r="AE2432" s="34" t="s">
        <v>13953</v>
      </c>
    </row>
    <row r="2433" spans="1:31" x14ac:dyDescent="0.25">
      <c r="A2433" t="s">
        <v>9162</v>
      </c>
      <c r="B2433" t="s">
        <v>9161</v>
      </c>
      <c r="C2433" s="3" t="s">
        <v>38</v>
      </c>
      <c r="D2433" s="3" t="s">
        <v>9105</v>
      </c>
      <c r="E2433" s="3">
        <v>0</v>
      </c>
      <c r="F2433" s="3">
        <v>1000</v>
      </c>
      <c r="G2433" s="34">
        <v>74.989999999999995</v>
      </c>
      <c r="H2433" s="3" t="s">
        <v>29</v>
      </c>
      <c r="I2433" s="3" t="s">
        <v>23</v>
      </c>
      <c r="J2433" s="3" t="s">
        <v>8163</v>
      </c>
      <c r="K2433" s="3" t="s">
        <v>8164</v>
      </c>
      <c r="L2433" s="3" t="s">
        <v>68</v>
      </c>
      <c r="M2433" s="26" t="s">
        <v>13723</v>
      </c>
      <c r="N2433"/>
      <c r="O2433" s="3">
        <v>40</v>
      </c>
      <c r="P2433" s="34">
        <v>64941.34</v>
      </c>
      <c r="Q2433" s="34">
        <v>56467.47</v>
      </c>
      <c r="R2433" s="34">
        <v>8473.8699999999953</v>
      </c>
      <c r="S2433" s="36">
        <v>0.15006640106241687</v>
      </c>
      <c r="T2433" s="72">
        <v>1623.5335</v>
      </c>
      <c r="U2433" s="34">
        <v>8098.92</v>
      </c>
      <c r="V2433" s="34">
        <v>6074.19</v>
      </c>
      <c r="W2433" s="34">
        <v>2024.7300000000005</v>
      </c>
      <c r="X2433" s="36">
        <v>0.33333333333333348</v>
      </c>
      <c r="Y2433" s="36" t="str">
        <f>IFERROR(VLOOKUP(A2433,'Pivot price tier'!$C$8:$L$2270,10,0),"")</f>
        <v xml:space="preserve"> </v>
      </c>
      <c r="Z2433" s="36" t="str">
        <f>IFERROR(VLOOKUP(A2433,'Pivot price tier by size'!$D$8:$M$2491,10,0),"")</f>
        <v xml:space="preserve"> </v>
      </c>
      <c r="AA2433" s="36" t="str">
        <f>IFERROR(VLOOKUP(A2433,'Pivot category'!$B$8:$I$2216,8,0),"")</f>
        <v xml:space="preserve"> </v>
      </c>
      <c r="AB2433" s="3" t="str">
        <f>IF(P2433&lt;$AC$1,"Bottom 5%","")</f>
        <v/>
      </c>
      <c r="AC2433"/>
      <c r="AD2433" s="34" t="s">
        <v>11097</v>
      </c>
      <c r="AE2433" s="34" t="s">
        <v>16462</v>
      </c>
    </row>
    <row r="2434" spans="1:31" hidden="1" x14ac:dyDescent="0.25">
      <c r="A2434" t="s">
        <v>9516</v>
      </c>
      <c r="B2434" t="s">
        <v>9517</v>
      </c>
      <c r="C2434" s="3" t="s">
        <v>32</v>
      </c>
      <c r="D2434" s="3" t="s">
        <v>9370</v>
      </c>
      <c r="E2434" s="3" t="s">
        <v>5141</v>
      </c>
      <c r="F2434" s="3">
        <v>7000</v>
      </c>
      <c r="G2434" s="34">
        <v>10.79</v>
      </c>
      <c r="H2434" s="3" t="s">
        <v>29</v>
      </c>
      <c r="I2434" s="3" t="s">
        <v>17</v>
      </c>
      <c r="J2434" s="3" t="s">
        <v>8168</v>
      </c>
      <c r="K2434" s="3" t="s">
        <v>8164</v>
      </c>
      <c r="L2434" s="3" t="s">
        <v>8167</v>
      </c>
      <c r="M2434" s="26" t="s">
        <v>13723</v>
      </c>
      <c r="N2434"/>
      <c r="O2434" s="3">
        <v>2</v>
      </c>
      <c r="P2434" s="34">
        <v>1618.5</v>
      </c>
      <c r="Q2434" s="34">
        <v>10024.57</v>
      </c>
      <c r="R2434" s="34">
        <v>-8406.07</v>
      </c>
      <c r="S2434" s="36">
        <v>-0.83854669078075172</v>
      </c>
      <c r="T2434" s="72">
        <v>809.25</v>
      </c>
      <c r="U2434" s="34">
        <v>205.01</v>
      </c>
      <c r="V2434" s="34">
        <v>2464.4899999999998</v>
      </c>
      <c r="W2434" s="34">
        <v>-2259.4799999999996</v>
      </c>
      <c r="X2434" s="36">
        <v>-0.91681443219489633</v>
      </c>
      <c r="Y2434" s="36" t="str">
        <f>IFERROR(VLOOKUP(A2434,'Pivot price tier'!$C$8:$L$2270,10,0),"")</f>
        <v/>
      </c>
      <c r="Z2434" s="36" t="str">
        <f>IFERROR(VLOOKUP(A2434,'Pivot price tier by size'!$D$8:$M$2491,10,0),"")</f>
        <v/>
      </c>
      <c r="AA2434" s="36" t="str">
        <f>IFERROR(VLOOKUP(A2434,'Pivot category'!$B$8:$I$2216,8,0),"")</f>
        <v/>
      </c>
      <c r="AB2434" s="3" t="str">
        <f>IF(P2434&lt;$AC$1,"Bottom 5%","")</f>
        <v>Bottom 5%</v>
      </c>
      <c r="AC2434"/>
      <c r="AD2434" s="34" t="s">
        <v>16461</v>
      </c>
      <c r="AE2434" s="34" t="s">
        <v>13944</v>
      </c>
    </row>
    <row r="2435" spans="1:31" x14ac:dyDescent="0.25">
      <c r="A2435" t="s">
        <v>6805</v>
      </c>
      <c r="B2435" t="s">
        <v>609</v>
      </c>
      <c r="C2435" s="3" t="s">
        <v>34</v>
      </c>
      <c r="D2435" s="3" t="s">
        <v>2879</v>
      </c>
      <c r="E2435" s="3">
        <v>0</v>
      </c>
      <c r="F2435" s="3">
        <v>1000</v>
      </c>
      <c r="G2435" s="34">
        <v>24.99</v>
      </c>
      <c r="H2435" s="3" t="s">
        <v>29</v>
      </c>
      <c r="I2435" s="3" t="s">
        <v>23</v>
      </c>
      <c r="J2435" s="3" t="s">
        <v>8163</v>
      </c>
      <c r="K2435" s="3" t="s">
        <v>8164</v>
      </c>
      <c r="L2435" s="3" t="s">
        <v>68</v>
      </c>
      <c r="M2435" s="26" t="s">
        <v>13723</v>
      </c>
      <c r="N2435"/>
      <c r="O2435" s="3">
        <v>125</v>
      </c>
      <c r="P2435" s="34">
        <v>152713.89000000001</v>
      </c>
      <c r="Q2435" s="34">
        <v>160535.76</v>
      </c>
      <c r="R2435" s="34">
        <v>-7821.8699999999953</v>
      </c>
      <c r="S2435" s="36">
        <v>-4.8723536737235285E-2</v>
      </c>
      <c r="T2435" s="72">
        <v>1221.7111200000002</v>
      </c>
      <c r="U2435" s="34">
        <v>93812.46</v>
      </c>
      <c r="V2435" s="34">
        <v>85790.67</v>
      </c>
      <c r="W2435" s="34">
        <v>8021.7900000000081</v>
      </c>
      <c r="X2435" s="36">
        <v>9.3504223711039947E-2</v>
      </c>
      <c r="Y2435" s="36" t="str">
        <f>IFERROR(VLOOKUP(A2435,'Pivot price tier'!$C$8:$L$2270,10,0),"")</f>
        <v xml:space="preserve"> </v>
      </c>
      <c r="Z2435" s="36" t="str">
        <f>IFERROR(VLOOKUP(A2435,'Pivot price tier by size'!$D$8:$M$2491,10,0),"")</f>
        <v xml:space="preserve"> </v>
      </c>
      <c r="AA2435" s="36" t="str">
        <f>IFERROR(VLOOKUP(A2435,'Pivot category'!$B$8:$I$2216,8,0),"")</f>
        <v xml:space="preserve"> </v>
      </c>
      <c r="AB2435" s="3" t="str">
        <f>IF(P2435&lt;$AC$1,"Bottom 5%","")</f>
        <v/>
      </c>
      <c r="AC2435"/>
      <c r="AD2435" s="34" t="s">
        <v>11097</v>
      </c>
      <c r="AE2435" s="34" t="s">
        <v>16462</v>
      </c>
    </row>
    <row r="2436" spans="1:31" x14ac:dyDescent="0.25">
      <c r="A2436" t="s">
        <v>5369</v>
      </c>
      <c r="B2436" t="s">
        <v>610</v>
      </c>
      <c r="C2436" s="3" t="s">
        <v>32</v>
      </c>
      <c r="D2436" s="3" t="s">
        <v>2880</v>
      </c>
      <c r="E2436" s="3">
        <v>0</v>
      </c>
      <c r="F2436" s="3">
        <v>1000</v>
      </c>
      <c r="G2436" s="34">
        <v>39.99</v>
      </c>
      <c r="H2436" s="3" t="s">
        <v>29</v>
      </c>
      <c r="I2436" s="3" t="s">
        <v>23</v>
      </c>
      <c r="J2436" s="3" t="s">
        <v>8163</v>
      </c>
      <c r="K2436" s="3" t="s">
        <v>8164</v>
      </c>
      <c r="L2436" s="3" t="s">
        <v>68</v>
      </c>
      <c r="M2436" s="26" t="s">
        <v>13723</v>
      </c>
      <c r="N2436"/>
      <c r="O2436" s="3">
        <v>153</v>
      </c>
      <c r="P2436" s="34">
        <v>327742.24</v>
      </c>
      <c r="Q2436" s="34">
        <v>313065.46000000002</v>
      </c>
      <c r="R2436" s="34">
        <v>14676.77999999997</v>
      </c>
      <c r="S2436" s="36">
        <v>4.6880866384940711E-2</v>
      </c>
      <c r="T2436" s="72">
        <v>2142.1061437908497</v>
      </c>
      <c r="U2436" s="34">
        <v>868441.05</v>
      </c>
      <c r="V2436" s="34">
        <v>768315.76</v>
      </c>
      <c r="W2436" s="34">
        <v>100125.29000000004</v>
      </c>
      <c r="X2436" s="36">
        <v>0.13031789169598706</v>
      </c>
      <c r="Y2436" s="36" t="str">
        <f>IFERROR(VLOOKUP(A2436,'Pivot price tier'!$C$8:$L$2270,10,0),"")</f>
        <v xml:space="preserve"> </v>
      </c>
      <c r="Z2436" s="36" t="str">
        <f>IFERROR(VLOOKUP(A2436,'Pivot price tier by size'!$D$8:$M$2491,10,0),"")</f>
        <v xml:space="preserve"> </v>
      </c>
      <c r="AA2436" s="36" t="str">
        <f>IFERROR(VLOOKUP(A2436,'Pivot category'!$B$8:$I$2216,8,0),"")</f>
        <v xml:space="preserve"> </v>
      </c>
      <c r="AB2436" s="3" t="str">
        <f>IF(P2436&lt;$AC$1,"Bottom 5%","")</f>
        <v/>
      </c>
      <c r="AC2436"/>
      <c r="AD2436" s="34" t="s">
        <v>11097</v>
      </c>
      <c r="AE2436" s="34" t="s">
        <v>16462</v>
      </c>
    </row>
    <row r="2437" spans="1:31" x14ac:dyDescent="0.25">
      <c r="A2437" t="s">
        <v>5779</v>
      </c>
      <c r="B2437" t="s">
        <v>615</v>
      </c>
      <c r="C2437" s="3" t="s">
        <v>32</v>
      </c>
      <c r="D2437" s="3" t="s">
        <v>2885</v>
      </c>
      <c r="E2437" s="3">
        <v>0</v>
      </c>
      <c r="F2437" s="3">
        <v>1000</v>
      </c>
      <c r="G2437" s="34">
        <v>22.99</v>
      </c>
      <c r="H2437" s="3" t="s">
        <v>27</v>
      </c>
      <c r="I2437" s="3" t="s">
        <v>19</v>
      </c>
      <c r="J2437" s="3" t="s">
        <v>8163</v>
      </c>
      <c r="K2437" s="3" t="s">
        <v>8164</v>
      </c>
      <c r="L2437" s="3" t="s">
        <v>68</v>
      </c>
      <c r="M2437" s="26" t="s">
        <v>13723</v>
      </c>
      <c r="N2437"/>
      <c r="O2437" s="3">
        <v>136</v>
      </c>
      <c r="P2437" s="34">
        <v>347470.86</v>
      </c>
      <c r="Q2437" s="34">
        <v>431568.28</v>
      </c>
      <c r="R2437" s="34">
        <v>-84097.420000000042</v>
      </c>
      <c r="S2437" s="36">
        <v>-0.1948646920946091</v>
      </c>
      <c r="T2437" s="72">
        <v>2554.9327941176471</v>
      </c>
      <c r="U2437" s="34">
        <v>911277.62</v>
      </c>
      <c r="V2437" s="34">
        <v>738300.86</v>
      </c>
      <c r="W2437" s="34">
        <v>172976.76</v>
      </c>
      <c r="X2437" s="36">
        <v>0.23429034066139387</v>
      </c>
      <c r="Y2437" s="36" t="str">
        <f>IFERROR(VLOOKUP(A2437,'Pivot price tier'!$C$8:$L$2270,10,0),"")</f>
        <v xml:space="preserve"> </v>
      </c>
      <c r="Z2437" s="36" t="str">
        <f>IFERROR(VLOOKUP(A2437,'Pivot price tier by size'!$D$8:$M$2491,10,0),"")</f>
        <v xml:space="preserve"> </v>
      </c>
      <c r="AA2437" s="36" t="str">
        <f>IFERROR(VLOOKUP(A2437,'Pivot category'!$B$8:$I$2216,8,0),"")</f>
        <v xml:space="preserve"> </v>
      </c>
      <c r="AB2437" s="3" t="str">
        <f>IF(P2437&lt;$AC$1,"Bottom 5%","")</f>
        <v/>
      </c>
      <c r="AC2437"/>
      <c r="AD2437" s="34" t="s">
        <v>16459</v>
      </c>
      <c r="AE2437" s="34" t="s">
        <v>13941</v>
      </c>
    </row>
    <row r="2438" spans="1:31" x14ac:dyDescent="0.25">
      <c r="A2438" t="s">
        <v>12608</v>
      </c>
      <c r="B2438" t="s">
        <v>12609</v>
      </c>
      <c r="C2438" s="3" t="s">
        <v>32</v>
      </c>
      <c r="D2438" s="3" t="s">
        <v>12157</v>
      </c>
      <c r="E2438" s="3" t="s">
        <v>5093</v>
      </c>
      <c r="F2438" s="3">
        <v>70000</v>
      </c>
      <c r="G2438" s="34">
        <v>25.99</v>
      </c>
      <c r="H2438" s="3" t="s">
        <v>27</v>
      </c>
      <c r="I2438" s="3" t="s">
        <v>21</v>
      </c>
      <c r="J2438" s="3" t="s">
        <v>8163</v>
      </c>
      <c r="K2438" s="3" t="s">
        <v>8164</v>
      </c>
      <c r="L2438" s="3" t="s">
        <v>68</v>
      </c>
      <c r="M2438" s="26">
        <v>45323</v>
      </c>
      <c r="N2438"/>
      <c r="O2438" s="3">
        <v>114</v>
      </c>
      <c r="P2438" s="34">
        <v>180658.33</v>
      </c>
      <c r="Q2438" s="34">
        <v>131437.07</v>
      </c>
      <c r="R2438" s="34">
        <v>49221.25999999998</v>
      </c>
      <c r="S2438" s="36">
        <v>0.37448537159265638</v>
      </c>
      <c r="T2438" s="72">
        <v>1584.7221929824561</v>
      </c>
      <c r="U2438" s="34">
        <v>205402.64</v>
      </c>
      <c r="V2438" s="34">
        <v>151770.28</v>
      </c>
      <c r="W2438" s="34">
        <v>53632.360000000015</v>
      </c>
      <c r="X2438" s="36">
        <v>0.35337854025175419</v>
      </c>
      <c r="Y2438" s="36" t="str">
        <f>IFERROR(VLOOKUP(A2438,'Pivot price tier'!$C$8:$L$2270,10,0),"")</f>
        <v xml:space="preserve"> </v>
      </c>
      <c r="Z2438" s="36" t="str">
        <f>IFERROR(VLOOKUP(A2438,'Pivot price tier by size'!$D$8:$M$2491,10,0),"")</f>
        <v xml:space="preserve"> </v>
      </c>
      <c r="AA2438" s="36" t="str">
        <f>IFERROR(VLOOKUP(A2438,'Pivot category'!$B$8:$I$2216,8,0),"")</f>
        <v xml:space="preserve"> </v>
      </c>
      <c r="AB2438" s="3" t="str">
        <f>IF(P2438&lt;$AC$1,"Bottom 5%","")</f>
        <v/>
      </c>
      <c r="AC2438"/>
      <c r="AD2438" s="34" t="s">
        <v>16459</v>
      </c>
      <c r="AE2438" s="34" t="s">
        <v>13941</v>
      </c>
    </row>
    <row r="2439" spans="1:31" x14ac:dyDescent="0.25">
      <c r="A2439" t="s">
        <v>5452</v>
      </c>
      <c r="B2439" t="s">
        <v>618</v>
      </c>
      <c r="C2439" s="3" t="s">
        <v>32</v>
      </c>
      <c r="D2439" s="3" t="s">
        <v>2891</v>
      </c>
      <c r="E2439" s="3">
        <v>0</v>
      </c>
      <c r="F2439" s="3">
        <v>1000</v>
      </c>
      <c r="G2439" s="34">
        <v>34.99</v>
      </c>
      <c r="H2439" s="3" t="s">
        <v>27</v>
      </c>
      <c r="I2439" s="3" t="s">
        <v>21</v>
      </c>
      <c r="J2439" s="3" t="s">
        <v>8163</v>
      </c>
      <c r="K2439" s="3" t="s">
        <v>8164</v>
      </c>
      <c r="L2439" s="3" t="s">
        <v>68</v>
      </c>
      <c r="M2439" s="26" t="s">
        <v>13723</v>
      </c>
      <c r="N2439"/>
      <c r="O2439" s="3">
        <v>133</v>
      </c>
      <c r="P2439" s="34">
        <v>178082.02</v>
      </c>
      <c r="Q2439" s="34">
        <v>181607.06</v>
      </c>
      <c r="R2439" s="34">
        <v>-3525.0400000000081</v>
      </c>
      <c r="S2439" s="36">
        <v>-1.9410258609990239E-2</v>
      </c>
      <c r="T2439" s="72">
        <v>1338.9625563909774</v>
      </c>
      <c r="U2439" s="34">
        <v>156014.48000000001</v>
      </c>
      <c r="V2439" s="34">
        <v>175027.99</v>
      </c>
      <c r="W2439" s="34">
        <v>-19013.50999999998</v>
      </c>
      <c r="X2439" s="36">
        <v>-0.10863125377832417</v>
      </c>
      <c r="Y2439" s="36" t="str">
        <f>IFERROR(VLOOKUP(A2439,'Pivot price tier'!$C$8:$L$2270,10,0),"")</f>
        <v xml:space="preserve"> </v>
      </c>
      <c r="Z2439" s="36" t="str">
        <f>IFERROR(VLOOKUP(A2439,'Pivot price tier by size'!$D$8:$M$2491,10,0),"")</f>
        <v xml:space="preserve"> </v>
      </c>
      <c r="AA2439" s="36" t="str">
        <f>IFERROR(VLOOKUP(A2439,'Pivot category'!$B$8:$I$2216,8,0),"")</f>
        <v xml:space="preserve"> </v>
      </c>
      <c r="AB2439" s="3" t="str">
        <f>IF(P2439&lt;$AC$1,"Bottom 5%","")</f>
        <v/>
      </c>
      <c r="AC2439"/>
      <c r="AD2439" s="34" t="s">
        <v>11097</v>
      </c>
      <c r="AE2439" s="34" t="s">
        <v>16472</v>
      </c>
    </row>
    <row r="2440" spans="1:31" x14ac:dyDescent="0.25">
      <c r="A2440" t="s">
        <v>7382</v>
      </c>
      <c r="B2440" t="s">
        <v>621</v>
      </c>
      <c r="C2440" s="3" t="s">
        <v>36</v>
      </c>
      <c r="D2440" s="3" t="s">
        <v>2894</v>
      </c>
      <c r="E2440" s="3" t="s">
        <v>5093</v>
      </c>
      <c r="F2440" s="3">
        <v>1000</v>
      </c>
      <c r="G2440" s="34">
        <v>37.99</v>
      </c>
      <c r="H2440" s="3" t="s">
        <v>30</v>
      </c>
      <c r="I2440" s="3" t="s">
        <v>21</v>
      </c>
      <c r="J2440" s="3" t="s">
        <v>8163</v>
      </c>
      <c r="K2440" s="3" t="s">
        <v>8164</v>
      </c>
      <c r="L2440" s="3" t="s">
        <v>68</v>
      </c>
      <c r="M2440" s="26" t="s">
        <v>13723</v>
      </c>
      <c r="N2440"/>
      <c r="O2440" s="3">
        <v>80</v>
      </c>
      <c r="P2440" s="34">
        <v>344987.19</v>
      </c>
      <c r="Q2440" s="34">
        <v>241109.99</v>
      </c>
      <c r="R2440" s="34">
        <v>103877.20000000001</v>
      </c>
      <c r="S2440" s="36">
        <v>0.43082910003023933</v>
      </c>
      <c r="T2440" s="72">
        <v>4312.3398749999997</v>
      </c>
      <c r="U2440" s="34">
        <v>31037.83</v>
      </c>
      <c r="V2440" s="34">
        <v>27227</v>
      </c>
      <c r="W2440" s="34">
        <v>3810.8300000000017</v>
      </c>
      <c r="X2440" s="36">
        <v>0.13996510816468954</v>
      </c>
      <c r="Y2440" s="36" t="str">
        <f>IFERROR(VLOOKUP(A2440,'Pivot price tier'!$C$8:$L$2270,10,0),"")</f>
        <v xml:space="preserve"> </v>
      </c>
      <c r="Z2440" s="36" t="str">
        <f>IFERROR(VLOOKUP(A2440,'Pivot price tier by size'!$D$8:$M$2491,10,0),"")</f>
        <v xml:space="preserve"> </v>
      </c>
      <c r="AA2440" s="36" t="str">
        <f>IFERROR(VLOOKUP(A2440,'Pivot category'!$B$8:$I$2216,8,0),"")</f>
        <v xml:space="preserve"> </v>
      </c>
      <c r="AB2440" s="3" t="str">
        <f>IF(P2440&lt;$AC$1,"Bottom 5%","")</f>
        <v/>
      </c>
      <c r="AC2440"/>
      <c r="AD2440" s="34" t="s">
        <v>16463</v>
      </c>
      <c r="AE2440" s="34" t="s">
        <v>13969</v>
      </c>
    </row>
    <row r="2441" spans="1:31" x14ac:dyDescent="0.25">
      <c r="A2441" t="s">
        <v>7717</v>
      </c>
      <c r="B2441" t="s">
        <v>622</v>
      </c>
      <c r="C2441" s="3" t="s">
        <v>38</v>
      </c>
      <c r="D2441" s="3" t="s">
        <v>2895</v>
      </c>
      <c r="E2441" s="3" t="s">
        <v>5093</v>
      </c>
      <c r="F2441" s="3">
        <v>1000</v>
      </c>
      <c r="G2441" s="34">
        <v>59.99</v>
      </c>
      <c r="H2441" s="3" t="s">
        <v>30</v>
      </c>
      <c r="I2441" s="3" t="s">
        <v>21</v>
      </c>
      <c r="J2441" s="3" t="s">
        <v>8163</v>
      </c>
      <c r="K2441" s="3" t="s">
        <v>8164</v>
      </c>
      <c r="L2441" s="3" t="s">
        <v>68</v>
      </c>
      <c r="M2441" s="26" t="s">
        <v>13723</v>
      </c>
      <c r="N2441"/>
      <c r="O2441" s="3">
        <v>91</v>
      </c>
      <c r="P2441" s="34">
        <v>364859.18</v>
      </c>
      <c r="Q2441" s="34">
        <v>167013.75</v>
      </c>
      <c r="R2441" s="34">
        <v>197845.43</v>
      </c>
      <c r="S2441" s="36">
        <v>1.1846056387572879</v>
      </c>
      <c r="T2441" s="72">
        <v>4009.4415384615386</v>
      </c>
      <c r="U2441" s="34">
        <v>50091.65</v>
      </c>
      <c r="V2441" s="34">
        <v>26955.53</v>
      </c>
      <c r="W2441" s="34">
        <v>23136.120000000003</v>
      </c>
      <c r="X2441" s="36">
        <v>0.85830699674612232</v>
      </c>
      <c r="Y2441" s="36" t="str">
        <f>IFERROR(VLOOKUP(A2441,'Pivot price tier'!$C$8:$L$2270,10,0),"")</f>
        <v xml:space="preserve"> </v>
      </c>
      <c r="Z2441" s="36" t="str">
        <f>IFERROR(VLOOKUP(A2441,'Pivot price tier by size'!$D$8:$M$2491,10,0),"")</f>
        <v xml:space="preserve"> </v>
      </c>
      <c r="AA2441" s="36" t="str">
        <f>IFERROR(VLOOKUP(A2441,'Pivot category'!$B$8:$I$2216,8,0),"")</f>
        <v xml:space="preserve"> </v>
      </c>
      <c r="AB2441" s="3" t="str">
        <f>IF(P2441&lt;$AC$1,"Bottom 5%","")</f>
        <v/>
      </c>
      <c r="AC2441"/>
      <c r="AD2441" s="34" t="s">
        <v>16463</v>
      </c>
      <c r="AE2441" s="34" t="s">
        <v>13969</v>
      </c>
    </row>
    <row r="2442" spans="1:31" x14ac:dyDescent="0.25">
      <c r="A2442" t="s">
        <v>5520</v>
      </c>
      <c r="B2442" t="s">
        <v>626</v>
      </c>
      <c r="C2442" s="3" t="s">
        <v>32</v>
      </c>
      <c r="D2442" s="3" t="s">
        <v>2899</v>
      </c>
      <c r="E2442" s="3" t="s">
        <v>5093</v>
      </c>
      <c r="F2442" s="3">
        <v>1000</v>
      </c>
      <c r="G2442" s="34">
        <v>29.99</v>
      </c>
      <c r="H2442" s="3" t="s">
        <v>30</v>
      </c>
      <c r="I2442" s="3" t="s">
        <v>21</v>
      </c>
      <c r="J2442" s="3" t="s">
        <v>8163</v>
      </c>
      <c r="K2442" s="3" t="s">
        <v>8164</v>
      </c>
      <c r="L2442" s="3" t="s">
        <v>68</v>
      </c>
      <c r="M2442" s="26" t="s">
        <v>13723</v>
      </c>
      <c r="N2442"/>
      <c r="O2442" s="3">
        <v>158</v>
      </c>
      <c r="P2442" s="34">
        <v>764235.17</v>
      </c>
      <c r="Q2442" s="34">
        <v>722817.01</v>
      </c>
      <c r="R2442" s="34">
        <v>41418.160000000033</v>
      </c>
      <c r="S2442" s="36">
        <v>5.7301031142031444E-2</v>
      </c>
      <c r="T2442" s="72">
        <v>4836.9314556962026</v>
      </c>
      <c r="U2442" s="34">
        <v>350043.28</v>
      </c>
      <c r="V2442" s="34">
        <v>307517.03000000003</v>
      </c>
      <c r="W2442" s="34">
        <v>42526.25</v>
      </c>
      <c r="X2442" s="36">
        <v>0.13828908922540006</v>
      </c>
      <c r="Y2442" s="36" t="str">
        <f>IFERROR(VLOOKUP(A2442,'Pivot price tier'!$C$8:$L$2270,10,0),"")</f>
        <v xml:space="preserve"> </v>
      </c>
      <c r="Z2442" s="36" t="str">
        <f>IFERROR(VLOOKUP(A2442,'Pivot price tier by size'!$D$8:$M$2491,10,0),"")</f>
        <v xml:space="preserve"> </v>
      </c>
      <c r="AA2442" s="36" t="str">
        <f>IFERROR(VLOOKUP(A2442,'Pivot category'!$B$8:$I$2216,8,0),"")</f>
        <v xml:space="preserve"> </v>
      </c>
      <c r="AB2442" s="3" t="str">
        <f>IF(P2442&lt;$AC$1,"Bottom 5%","")</f>
        <v/>
      </c>
      <c r="AC2442"/>
      <c r="AD2442" s="34" t="s">
        <v>16463</v>
      </c>
      <c r="AE2442" s="34" t="s">
        <v>13969</v>
      </c>
    </row>
    <row r="2443" spans="1:31" x14ac:dyDescent="0.25">
      <c r="A2443" t="s">
        <v>7338</v>
      </c>
      <c r="B2443" t="s">
        <v>1909</v>
      </c>
      <c r="C2443" s="3" t="s">
        <v>36</v>
      </c>
      <c r="D2443" s="3" t="s">
        <v>4318</v>
      </c>
      <c r="E2443" s="3" t="s">
        <v>5093</v>
      </c>
      <c r="F2443" s="3">
        <v>1000</v>
      </c>
      <c r="G2443" s="34">
        <v>38.99</v>
      </c>
      <c r="H2443" s="3" t="s">
        <v>12487</v>
      </c>
      <c r="I2443" s="3" t="s">
        <v>23</v>
      </c>
      <c r="J2443" s="3" t="s">
        <v>8163</v>
      </c>
      <c r="K2443" s="3" t="s">
        <v>8164</v>
      </c>
      <c r="L2443" s="3" t="s">
        <v>68</v>
      </c>
      <c r="M2443" s="26" t="s">
        <v>13723</v>
      </c>
      <c r="N2443"/>
      <c r="O2443" s="3">
        <v>157</v>
      </c>
      <c r="P2443" s="34">
        <v>1203933.22</v>
      </c>
      <c r="Q2443" s="34">
        <v>1301603.17</v>
      </c>
      <c r="R2443" s="34">
        <v>-97669.949999999953</v>
      </c>
      <c r="S2443" s="36">
        <v>-7.5038193092292427E-2</v>
      </c>
      <c r="T2443" s="72">
        <v>7668.3644585987258</v>
      </c>
      <c r="U2443" s="34">
        <v>2465688.61</v>
      </c>
      <c r="V2443" s="34">
        <v>2564216.34</v>
      </c>
      <c r="W2443" s="34">
        <v>-98527.729999999981</v>
      </c>
      <c r="X2443" s="36">
        <v>-3.8424109722348887E-2</v>
      </c>
      <c r="Y2443" s="36" t="str">
        <f>IFERROR(VLOOKUP(A2443,'Pivot price tier'!$C$8:$L$2270,10,0),"")</f>
        <v xml:space="preserve"> </v>
      </c>
      <c r="Z2443" s="36" t="str">
        <f>IFERROR(VLOOKUP(A2443,'Pivot price tier by size'!$D$8:$M$2491,10,0),"")</f>
        <v xml:space="preserve"> </v>
      </c>
      <c r="AA2443" s="36" t="str">
        <f>IFERROR(VLOOKUP(A2443,'Pivot category'!$B$8:$I$2216,8,0),"")</f>
        <v xml:space="preserve"> </v>
      </c>
      <c r="AB2443" s="3" t="str">
        <f>IF(P2443&lt;$AC$1,"Bottom 5%","")</f>
        <v/>
      </c>
      <c r="AC2443"/>
      <c r="AD2443" s="34" t="s">
        <v>16465</v>
      </c>
      <c r="AE2443" s="34" t="s">
        <v>16467</v>
      </c>
    </row>
    <row r="2444" spans="1:31" hidden="1" x14ac:dyDescent="0.25">
      <c r="A2444" t="s">
        <v>11507</v>
      </c>
      <c r="B2444" t="s">
        <v>13437</v>
      </c>
      <c r="C2444" s="3" t="s">
        <v>36</v>
      </c>
      <c r="D2444" s="3" t="s">
        <v>3611</v>
      </c>
      <c r="E2444" s="3" t="s">
        <v>5141</v>
      </c>
      <c r="F2444" s="3">
        <v>5000</v>
      </c>
      <c r="G2444" s="34">
        <v>14.39</v>
      </c>
      <c r="H2444" s="3" t="s">
        <v>12</v>
      </c>
      <c r="I2444" s="3" t="s">
        <v>17</v>
      </c>
      <c r="J2444" s="3" t="s">
        <v>8173</v>
      </c>
      <c r="K2444" s="3" t="s">
        <v>8172</v>
      </c>
      <c r="L2444" s="3" t="s">
        <v>8166</v>
      </c>
      <c r="M2444" s="26">
        <v>45505</v>
      </c>
      <c r="N2444"/>
      <c r="O2444" s="3">
        <v>1</v>
      </c>
      <c r="P2444" s="34">
        <v>388.53</v>
      </c>
      <c r="Q2444" s="34">
        <v>359.75</v>
      </c>
      <c r="R2444" s="34">
        <v>28.779999999999973</v>
      </c>
      <c r="S2444" s="36">
        <v>7.9999999999999849E-2</v>
      </c>
      <c r="T2444" s="72">
        <v>388.53</v>
      </c>
      <c r="U2444" s="34">
        <v>0</v>
      </c>
      <c r="V2444" s="34">
        <v>345.36</v>
      </c>
      <c r="W2444" s="34">
        <v>-345.36</v>
      </c>
      <c r="X2444" s="36">
        <v>-1</v>
      </c>
      <c r="Y2444" s="36" t="str">
        <f>IFERROR(VLOOKUP(A2444,'Pivot price tier'!$C$8:$L$2270,10,0),"")</f>
        <v/>
      </c>
      <c r="Z2444" s="36" t="str">
        <f>IFERROR(VLOOKUP(A2444,'Pivot price tier by size'!$D$8:$M$2491,10,0),"")</f>
        <v/>
      </c>
      <c r="AA2444" s="36" t="str">
        <f>IFERROR(VLOOKUP(A2444,'Pivot category'!$B$8:$I$2216,8,0),"")</f>
        <v/>
      </c>
      <c r="AB2444" s="3" t="str">
        <f>IF(P2444&lt;$AC$1,"Bottom 5%","")</f>
        <v>Bottom 5%</v>
      </c>
      <c r="AC2444"/>
      <c r="AD2444" s="34" t="s">
        <v>16461</v>
      </c>
      <c r="AE2444" s="34" t="s">
        <v>13944</v>
      </c>
    </row>
    <row r="2445" spans="1:31" x14ac:dyDescent="0.25">
      <c r="A2445" t="s">
        <v>7623</v>
      </c>
      <c r="B2445" t="s">
        <v>1910</v>
      </c>
      <c r="C2445" s="3" t="s">
        <v>38</v>
      </c>
      <c r="D2445" s="3" t="s">
        <v>4319</v>
      </c>
      <c r="E2445" s="3" t="s">
        <v>5093</v>
      </c>
      <c r="F2445" s="3">
        <v>1000</v>
      </c>
      <c r="G2445" s="34">
        <v>59.99</v>
      </c>
      <c r="H2445" s="3" t="s">
        <v>12487</v>
      </c>
      <c r="I2445" s="3" t="s">
        <v>23</v>
      </c>
      <c r="J2445" s="3" t="s">
        <v>8163</v>
      </c>
      <c r="K2445" s="3" t="s">
        <v>8164</v>
      </c>
      <c r="L2445" s="3" t="s">
        <v>68</v>
      </c>
      <c r="M2445" s="26" t="s">
        <v>13723</v>
      </c>
      <c r="N2445"/>
      <c r="O2445" s="3">
        <v>159</v>
      </c>
      <c r="P2445" s="34">
        <v>3421361.47</v>
      </c>
      <c r="Q2445" s="34">
        <v>3815241.82</v>
      </c>
      <c r="R2445" s="34">
        <v>-393880.34999999963</v>
      </c>
      <c r="S2445" s="36">
        <v>-0.10323863298395053</v>
      </c>
      <c r="T2445" s="72">
        <v>21517.99666666667</v>
      </c>
      <c r="U2445" s="34">
        <v>1774178.92</v>
      </c>
      <c r="V2445" s="34">
        <v>2000584.43</v>
      </c>
      <c r="W2445" s="34">
        <v>-226405.51</v>
      </c>
      <c r="X2445" s="36">
        <v>-0.11316968512046255</v>
      </c>
      <c r="Y2445" s="36" t="str">
        <f>IFERROR(VLOOKUP(A2445,'Pivot price tier'!$C$8:$L$2270,10,0),"")</f>
        <v xml:space="preserve"> </v>
      </c>
      <c r="Z2445" s="36" t="str">
        <f>IFERROR(VLOOKUP(A2445,'Pivot price tier by size'!$D$8:$M$2491,10,0),"")</f>
        <v xml:space="preserve"> </v>
      </c>
      <c r="AA2445" s="36" t="str">
        <f>IFERROR(VLOOKUP(A2445,'Pivot category'!$B$8:$I$2216,8,0),"")</f>
        <v xml:space="preserve"> </v>
      </c>
      <c r="AB2445" s="3" t="str">
        <f>IF(P2445&lt;$AC$1,"Bottom 5%","")</f>
        <v/>
      </c>
      <c r="AC2445"/>
      <c r="AD2445" s="34" t="s">
        <v>16465</v>
      </c>
      <c r="AE2445" s="34" t="s">
        <v>16467</v>
      </c>
    </row>
    <row r="2446" spans="1:31" x14ac:dyDescent="0.25">
      <c r="A2446" t="s">
        <v>6826</v>
      </c>
      <c r="B2446" t="s">
        <v>1912</v>
      </c>
      <c r="C2446" s="3" t="s">
        <v>34</v>
      </c>
      <c r="D2446" s="3" t="s">
        <v>4321</v>
      </c>
      <c r="E2446" s="3" t="s">
        <v>5093</v>
      </c>
      <c r="F2446" s="3">
        <v>1000</v>
      </c>
      <c r="G2446" s="34">
        <v>15.99</v>
      </c>
      <c r="H2446" s="3" t="s">
        <v>12487</v>
      </c>
      <c r="I2446" s="3" t="s">
        <v>23</v>
      </c>
      <c r="J2446" s="3" t="s">
        <v>8163</v>
      </c>
      <c r="K2446" s="3" t="s">
        <v>8164</v>
      </c>
      <c r="L2446" s="3" t="s">
        <v>68</v>
      </c>
      <c r="M2446" s="26" t="s">
        <v>13723</v>
      </c>
      <c r="N2446"/>
      <c r="O2446" s="3">
        <v>158</v>
      </c>
      <c r="P2446" s="34">
        <v>1271588.76</v>
      </c>
      <c r="Q2446" s="34">
        <v>1169812.4099999999</v>
      </c>
      <c r="R2446" s="34">
        <v>101776.35000000009</v>
      </c>
      <c r="S2446" s="36">
        <v>8.7002282699326194E-2</v>
      </c>
      <c r="T2446" s="72">
        <v>8048.0301265822782</v>
      </c>
      <c r="U2446" s="34">
        <v>2239959.15</v>
      </c>
      <c r="V2446" s="34">
        <v>2324402.34</v>
      </c>
      <c r="W2446" s="34">
        <v>-84443.189999999944</v>
      </c>
      <c r="X2446" s="36">
        <v>-3.6328990272828543E-2</v>
      </c>
      <c r="Y2446" s="36" t="str">
        <f>IFERROR(VLOOKUP(A2446,'Pivot price tier'!$C$8:$L$2270,10,0),"")</f>
        <v xml:space="preserve"> </v>
      </c>
      <c r="Z2446" s="36" t="str">
        <f>IFERROR(VLOOKUP(A2446,'Pivot price tier by size'!$D$8:$M$2491,10,0),"")</f>
        <v xml:space="preserve"> </v>
      </c>
      <c r="AA2446" s="36" t="str">
        <f>IFERROR(VLOOKUP(A2446,'Pivot category'!$B$8:$I$2216,8,0),"")</f>
        <v xml:space="preserve"> </v>
      </c>
      <c r="AB2446" s="3" t="str">
        <f>IF(P2446&lt;$AC$1,"Bottom 5%","")</f>
        <v/>
      </c>
      <c r="AC2446"/>
      <c r="AD2446" s="34" t="s">
        <v>16465</v>
      </c>
      <c r="AE2446" s="34" t="s">
        <v>16467</v>
      </c>
    </row>
    <row r="2447" spans="1:31" x14ac:dyDescent="0.25">
      <c r="A2447" t="s">
        <v>5401</v>
      </c>
      <c r="B2447" t="s">
        <v>1915</v>
      </c>
      <c r="C2447" s="3" t="s">
        <v>32</v>
      </c>
      <c r="D2447" s="3" t="s">
        <v>4324</v>
      </c>
      <c r="E2447" s="3" t="s">
        <v>5093</v>
      </c>
      <c r="F2447" s="3">
        <v>1000</v>
      </c>
      <c r="G2447" s="34">
        <v>29.99</v>
      </c>
      <c r="H2447" s="3" t="s">
        <v>12487</v>
      </c>
      <c r="I2447" s="3" t="s">
        <v>23</v>
      </c>
      <c r="J2447" s="3" t="s">
        <v>8163</v>
      </c>
      <c r="K2447" s="3" t="s">
        <v>8164</v>
      </c>
      <c r="L2447" s="3" t="s">
        <v>68</v>
      </c>
      <c r="M2447" s="26" t="s">
        <v>13723</v>
      </c>
      <c r="N2447"/>
      <c r="O2447" s="3">
        <v>159</v>
      </c>
      <c r="P2447" s="34">
        <v>2005681.95</v>
      </c>
      <c r="Q2447" s="34">
        <v>2432180.12</v>
      </c>
      <c r="R2447" s="34">
        <v>-426498.17000000016</v>
      </c>
      <c r="S2447" s="36">
        <v>-0.17535632599447448</v>
      </c>
      <c r="T2447" s="72">
        <v>12614.351886792452</v>
      </c>
      <c r="U2447" s="34">
        <v>2671870.94</v>
      </c>
      <c r="V2447" s="34">
        <v>2968104.87</v>
      </c>
      <c r="W2447" s="34">
        <v>-296233.93000000017</v>
      </c>
      <c r="X2447" s="36">
        <v>-9.9805749114248887E-2</v>
      </c>
      <c r="Y2447" s="36" t="str">
        <f>IFERROR(VLOOKUP(A2447,'Pivot price tier'!$C$8:$L$2270,10,0),"")</f>
        <v xml:space="preserve"> </v>
      </c>
      <c r="Z2447" s="36" t="str">
        <f>IFERROR(VLOOKUP(A2447,'Pivot price tier by size'!$D$8:$M$2491,10,0),"")</f>
        <v xml:space="preserve"> </v>
      </c>
      <c r="AA2447" s="36" t="str">
        <f>IFERROR(VLOOKUP(A2447,'Pivot category'!$B$8:$I$2216,8,0),"")</f>
        <v xml:space="preserve"> </v>
      </c>
      <c r="AB2447" s="3" t="str">
        <f>IF(P2447&lt;$AC$1,"Bottom 5%","")</f>
        <v/>
      </c>
      <c r="AC2447"/>
      <c r="AD2447" s="34" t="s">
        <v>16465</v>
      </c>
      <c r="AE2447" s="34" t="s">
        <v>16467</v>
      </c>
    </row>
    <row r="2448" spans="1:31" hidden="1" x14ac:dyDescent="0.25">
      <c r="A2448" t="s">
        <v>9119</v>
      </c>
      <c r="B2448" t="s">
        <v>9118</v>
      </c>
      <c r="C2448" s="3" t="s">
        <v>32</v>
      </c>
      <c r="D2448" s="3" t="s">
        <v>9040</v>
      </c>
      <c r="E2448" s="3" t="s">
        <v>5141</v>
      </c>
      <c r="F2448" s="3">
        <v>7000</v>
      </c>
      <c r="G2448" s="34">
        <v>11.39</v>
      </c>
      <c r="H2448" s="3" t="s">
        <v>12</v>
      </c>
      <c r="I2448" s="3" t="s">
        <v>17</v>
      </c>
      <c r="J2448" s="3" t="s">
        <v>8168</v>
      </c>
      <c r="K2448" s="3" t="s">
        <v>8164</v>
      </c>
      <c r="L2448" s="3" t="s">
        <v>8167</v>
      </c>
      <c r="M2448" s="26" t="s">
        <v>13723</v>
      </c>
      <c r="N2448"/>
      <c r="O2448" s="3">
        <v>4</v>
      </c>
      <c r="P2448" s="34">
        <v>3622.02</v>
      </c>
      <c r="Q2448" s="34">
        <v>18228.900000000001</v>
      </c>
      <c r="R2448" s="34">
        <v>-14606.880000000001</v>
      </c>
      <c r="S2448" s="36">
        <v>-0.80130342478152827</v>
      </c>
      <c r="T2448" s="72">
        <v>905.505</v>
      </c>
      <c r="U2448" s="34">
        <v>558.11</v>
      </c>
      <c r="V2448" s="34">
        <v>8123.43</v>
      </c>
      <c r="W2448" s="34">
        <v>-7565.3200000000006</v>
      </c>
      <c r="X2448" s="36">
        <v>-0.93129626278554745</v>
      </c>
      <c r="Y2448" s="36" t="str">
        <f>IFERROR(VLOOKUP(A2448,'Pivot price tier'!$C$8:$L$2270,10,0),"")</f>
        <v/>
      </c>
      <c r="Z2448" s="36" t="str">
        <f>IFERROR(VLOOKUP(A2448,'Pivot price tier by size'!$D$8:$M$2491,10,0),"")</f>
        <v/>
      </c>
      <c r="AA2448" s="36" t="str">
        <f>IFERROR(VLOOKUP(A2448,'Pivot category'!$B$8:$I$2216,8,0),"")</f>
        <v/>
      </c>
      <c r="AB2448" s="3" t="str">
        <f>IF(P2448&lt;$AC$1,"Bottom 5%","")</f>
        <v>Bottom 5%</v>
      </c>
      <c r="AC2448"/>
      <c r="AD2448" s="34" t="s">
        <v>16461</v>
      </c>
      <c r="AE2448" s="34" t="s">
        <v>13944</v>
      </c>
    </row>
    <row r="2449" spans="1:31" x14ac:dyDescent="0.25">
      <c r="A2449" t="s">
        <v>7654</v>
      </c>
      <c r="B2449" t="s">
        <v>633</v>
      </c>
      <c r="C2449" s="3" t="s">
        <v>38</v>
      </c>
      <c r="D2449" s="3" t="s">
        <v>2907</v>
      </c>
      <c r="E2449" s="3" t="s">
        <v>5093</v>
      </c>
      <c r="F2449" s="3">
        <v>1000</v>
      </c>
      <c r="G2449" s="34">
        <v>65.989999999999995</v>
      </c>
      <c r="H2449" s="3" t="s">
        <v>12487</v>
      </c>
      <c r="I2449" s="3" t="s">
        <v>23</v>
      </c>
      <c r="J2449" s="3" t="s">
        <v>8163</v>
      </c>
      <c r="K2449" s="3" t="s">
        <v>8164</v>
      </c>
      <c r="L2449" s="3" t="s">
        <v>68</v>
      </c>
      <c r="M2449" s="26" t="s">
        <v>13723</v>
      </c>
      <c r="N2449"/>
      <c r="O2449" s="3">
        <v>155</v>
      </c>
      <c r="P2449" s="34">
        <v>571671.37</v>
      </c>
      <c r="Q2449" s="34">
        <v>674034.33</v>
      </c>
      <c r="R2449" s="34">
        <v>-102362.95999999996</v>
      </c>
      <c r="S2449" s="36">
        <v>-0.15186609263655748</v>
      </c>
      <c r="T2449" s="72">
        <v>3688.2023870967741</v>
      </c>
      <c r="U2449" s="34">
        <v>176061.32</v>
      </c>
      <c r="V2449" s="34">
        <v>194608.38</v>
      </c>
      <c r="W2449" s="34">
        <v>-18547.059999999998</v>
      </c>
      <c r="X2449" s="36">
        <v>-9.5304529023878648E-2</v>
      </c>
      <c r="Y2449" s="36" t="str">
        <f>IFERROR(VLOOKUP(A2449,'Pivot price tier'!$C$8:$L$2270,10,0),"")</f>
        <v xml:space="preserve"> </v>
      </c>
      <c r="Z2449" s="36" t="str">
        <f>IFERROR(VLOOKUP(A2449,'Pivot price tier by size'!$D$8:$M$2491,10,0),"")</f>
        <v xml:space="preserve"> </v>
      </c>
      <c r="AA2449" s="36" t="str">
        <f>IFERROR(VLOOKUP(A2449,'Pivot category'!$B$8:$I$2216,8,0),"")</f>
        <v xml:space="preserve"> </v>
      </c>
      <c r="AB2449" s="3" t="str">
        <f>IF(P2449&lt;$AC$1,"Bottom 5%","")</f>
        <v/>
      </c>
      <c r="AC2449"/>
      <c r="AD2449" s="34" t="s">
        <v>16465</v>
      </c>
      <c r="AE2449" s="34" t="s">
        <v>16467</v>
      </c>
    </row>
    <row r="2450" spans="1:31" x14ac:dyDescent="0.25">
      <c r="A2450" t="s">
        <v>6841</v>
      </c>
      <c r="B2450" t="s">
        <v>635</v>
      </c>
      <c r="C2450" s="3" t="s">
        <v>34</v>
      </c>
      <c r="D2450" s="3" t="s">
        <v>2909</v>
      </c>
      <c r="E2450" s="3" t="s">
        <v>5093</v>
      </c>
      <c r="F2450" s="3">
        <v>1000</v>
      </c>
      <c r="G2450" s="34">
        <v>17.989999999999998</v>
      </c>
      <c r="H2450" s="3" t="s">
        <v>12487</v>
      </c>
      <c r="I2450" s="3" t="s">
        <v>23</v>
      </c>
      <c r="J2450" s="3" t="s">
        <v>8163</v>
      </c>
      <c r="K2450" s="3" t="s">
        <v>8164</v>
      </c>
      <c r="L2450" s="3" t="s">
        <v>68</v>
      </c>
      <c r="M2450" s="26" t="s">
        <v>13723</v>
      </c>
      <c r="N2450"/>
      <c r="O2450" s="3">
        <v>158</v>
      </c>
      <c r="P2450" s="34">
        <v>399286.63</v>
      </c>
      <c r="Q2450" s="34">
        <v>473800.13</v>
      </c>
      <c r="R2450" s="34">
        <v>-74513.5</v>
      </c>
      <c r="S2450" s="36">
        <v>-0.15726779137861358</v>
      </c>
      <c r="T2450" s="72">
        <v>2527.130569620253</v>
      </c>
      <c r="U2450" s="34">
        <v>492503.03</v>
      </c>
      <c r="V2450" s="34">
        <v>531175.36</v>
      </c>
      <c r="W2450" s="34">
        <v>-38672.329999999958</v>
      </c>
      <c r="X2450" s="36">
        <v>-7.2805203163038179E-2</v>
      </c>
      <c r="Y2450" s="36" t="str">
        <f>IFERROR(VLOOKUP(A2450,'Pivot price tier'!$C$8:$L$2270,10,0),"")</f>
        <v xml:space="preserve"> </v>
      </c>
      <c r="Z2450" s="36" t="str">
        <f>IFERROR(VLOOKUP(A2450,'Pivot price tier by size'!$D$8:$M$2491,10,0),"")</f>
        <v xml:space="preserve"> </v>
      </c>
      <c r="AA2450" s="36" t="str">
        <f>IFERROR(VLOOKUP(A2450,'Pivot category'!$B$8:$I$2216,8,0),"")</f>
        <v xml:space="preserve"> </v>
      </c>
      <c r="AB2450" s="3" t="str">
        <f>IF(P2450&lt;$AC$1,"Bottom 5%","")</f>
        <v/>
      </c>
      <c r="AC2450"/>
      <c r="AD2450" s="34" t="s">
        <v>16465</v>
      </c>
      <c r="AE2450" s="34" t="s">
        <v>16467</v>
      </c>
    </row>
    <row r="2451" spans="1:31" x14ac:dyDescent="0.25">
      <c r="A2451" t="s">
        <v>5432</v>
      </c>
      <c r="B2451" t="s">
        <v>637</v>
      </c>
      <c r="C2451" s="3" t="s">
        <v>32</v>
      </c>
      <c r="D2451" s="3" t="s">
        <v>2911</v>
      </c>
      <c r="E2451" s="3" t="s">
        <v>5093</v>
      </c>
      <c r="F2451" s="3">
        <v>1000</v>
      </c>
      <c r="G2451" s="34">
        <v>35.99</v>
      </c>
      <c r="H2451" s="3" t="s">
        <v>12487</v>
      </c>
      <c r="I2451" s="3" t="s">
        <v>23</v>
      </c>
      <c r="J2451" s="3" t="s">
        <v>8163</v>
      </c>
      <c r="K2451" s="3" t="s">
        <v>8164</v>
      </c>
      <c r="L2451" s="3" t="s">
        <v>68</v>
      </c>
      <c r="M2451" s="26" t="s">
        <v>13723</v>
      </c>
      <c r="N2451"/>
      <c r="O2451" s="3">
        <v>158</v>
      </c>
      <c r="P2451" s="34">
        <v>332468.63</v>
      </c>
      <c r="Q2451" s="34">
        <v>351859.44</v>
      </c>
      <c r="R2451" s="34">
        <v>-19390.809999999998</v>
      </c>
      <c r="S2451" s="36">
        <v>-5.5109534648267511E-2</v>
      </c>
      <c r="T2451" s="72">
        <v>2104.2318354430381</v>
      </c>
      <c r="U2451" s="34">
        <v>421239.75</v>
      </c>
      <c r="V2451" s="34">
        <v>431146.78</v>
      </c>
      <c r="W2451" s="34">
        <v>-9907.0300000000279</v>
      </c>
      <c r="X2451" s="36">
        <v>-2.2978323066682793E-2</v>
      </c>
      <c r="Y2451" s="36" t="str">
        <f>IFERROR(VLOOKUP(A2451,'Pivot price tier'!$C$8:$L$2270,10,0),"")</f>
        <v xml:space="preserve"> </v>
      </c>
      <c r="Z2451" s="36" t="str">
        <f>IFERROR(VLOOKUP(A2451,'Pivot price tier by size'!$D$8:$M$2491,10,0),"")</f>
        <v xml:space="preserve"> </v>
      </c>
      <c r="AA2451" s="36" t="str">
        <f>IFERROR(VLOOKUP(A2451,'Pivot category'!$B$8:$I$2216,8,0),"")</f>
        <v xml:space="preserve"> </v>
      </c>
      <c r="AB2451" s="3" t="str">
        <f>IF(P2451&lt;$AC$1,"Bottom 5%","")</f>
        <v/>
      </c>
      <c r="AC2451"/>
      <c r="AD2451" s="34" t="s">
        <v>16465</v>
      </c>
      <c r="AE2451" s="34" t="s">
        <v>16467</v>
      </c>
    </row>
    <row r="2452" spans="1:31" x14ac:dyDescent="0.25">
      <c r="A2452" t="s">
        <v>12610</v>
      </c>
      <c r="B2452" t="s">
        <v>12611</v>
      </c>
      <c r="C2452" s="3" t="s">
        <v>32</v>
      </c>
      <c r="D2452" s="3" t="s">
        <v>12529</v>
      </c>
      <c r="E2452" s="3" t="s">
        <v>5141</v>
      </c>
      <c r="F2452" s="3">
        <v>70000</v>
      </c>
      <c r="G2452" s="34">
        <v>29.99</v>
      </c>
      <c r="H2452" s="3" t="s">
        <v>12487</v>
      </c>
      <c r="I2452" s="3" t="s">
        <v>23</v>
      </c>
      <c r="J2452" s="3" t="s">
        <v>8163</v>
      </c>
      <c r="K2452" s="3" t="s">
        <v>8164</v>
      </c>
      <c r="L2452" s="3" t="s">
        <v>68</v>
      </c>
      <c r="M2452" s="26">
        <v>45323</v>
      </c>
      <c r="N2452"/>
      <c r="O2452" s="3">
        <v>158</v>
      </c>
      <c r="P2452" s="34">
        <v>1543992.64</v>
      </c>
      <c r="Q2452" s="34">
        <v>1705891.18</v>
      </c>
      <c r="R2452" s="34">
        <v>-161898.54000000004</v>
      </c>
      <c r="S2452" s="36">
        <v>-9.4905549602525063E-2</v>
      </c>
      <c r="T2452" s="72">
        <v>9772.1053164556961</v>
      </c>
      <c r="U2452" s="34">
        <v>1451155.33</v>
      </c>
      <c r="V2452" s="34">
        <v>1524001.83</v>
      </c>
      <c r="W2452" s="34">
        <v>-72846.5</v>
      </c>
      <c r="X2452" s="36">
        <v>-4.7799483285397404E-2</v>
      </c>
      <c r="Y2452" s="36" t="str">
        <f>IFERROR(VLOOKUP(A2452,'Pivot price tier'!$C$8:$L$2270,10,0),"")</f>
        <v xml:space="preserve"> </v>
      </c>
      <c r="Z2452" s="36" t="str">
        <f>IFERROR(VLOOKUP(A2452,'Pivot price tier by size'!$D$8:$M$2491,10,0),"")</f>
        <v xml:space="preserve"> </v>
      </c>
      <c r="AA2452" s="36" t="str">
        <f>IFERROR(VLOOKUP(A2452,'Pivot category'!$B$8:$I$2216,8,0),"")</f>
        <v xml:space="preserve"> </v>
      </c>
      <c r="AB2452" s="3" t="str">
        <f>IF(P2452&lt;$AC$1,"Bottom 5%","")</f>
        <v/>
      </c>
      <c r="AC2452"/>
      <c r="AD2452" s="34" t="s">
        <v>16465</v>
      </c>
      <c r="AE2452" s="34" t="s">
        <v>16467</v>
      </c>
    </row>
    <row r="2453" spans="1:31" x14ac:dyDescent="0.25">
      <c r="A2453" t="s">
        <v>11990</v>
      </c>
      <c r="B2453" t="s">
        <v>11991</v>
      </c>
      <c r="C2453" s="3" t="s">
        <v>38</v>
      </c>
      <c r="D2453" s="3" t="s">
        <v>11762</v>
      </c>
      <c r="E2453" s="3" t="s">
        <v>5141</v>
      </c>
      <c r="F2453" s="3">
        <v>7000</v>
      </c>
      <c r="G2453" s="34">
        <v>59.99</v>
      </c>
      <c r="H2453" s="3" t="s">
        <v>12487</v>
      </c>
      <c r="I2453" s="3" t="s">
        <v>23</v>
      </c>
      <c r="J2453" s="3" t="s">
        <v>8163</v>
      </c>
      <c r="K2453" s="3" t="s">
        <v>8164</v>
      </c>
      <c r="L2453" s="3" t="s">
        <v>68</v>
      </c>
      <c r="M2453" s="26">
        <v>45231</v>
      </c>
      <c r="N2453"/>
      <c r="O2453" s="3">
        <v>156</v>
      </c>
      <c r="P2453" s="34">
        <v>673563.04</v>
      </c>
      <c r="Q2453" s="34">
        <v>772629.04</v>
      </c>
      <c r="R2453" s="34">
        <v>-99066</v>
      </c>
      <c r="S2453" s="36">
        <v>-0.12821935867178902</v>
      </c>
      <c r="T2453" s="72">
        <v>4317.7117948717951</v>
      </c>
      <c r="U2453" s="34">
        <v>259030.41</v>
      </c>
      <c r="V2453" s="34">
        <v>297793.76</v>
      </c>
      <c r="W2453" s="34">
        <v>-38763.350000000006</v>
      </c>
      <c r="X2453" s="36">
        <v>-0.13016844275044581</v>
      </c>
      <c r="Y2453" s="36" t="str">
        <f>IFERROR(VLOOKUP(A2453,'Pivot price tier'!$C$8:$L$2270,10,0),"")</f>
        <v xml:space="preserve"> </v>
      </c>
      <c r="Z2453" s="36" t="str">
        <f>IFERROR(VLOOKUP(A2453,'Pivot price tier by size'!$D$8:$M$2491,10,0),"")</f>
        <v xml:space="preserve"> </v>
      </c>
      <c r="AA2453" s="36" t="str">
        <f>IFERROR(VLOOKUP(A2453,'Pivot category'!$B$8:$I$2216,8,0),"")</f>
        <v xml:space="preserve"> </v>
      </c>
      <c r="AB2453" s="3" t="str">
        <f>IF(P2453&lt;$AC$1,"Bottom 5%","")</f>
        <v/>
      </c>
      <c r="AC2453"/>
      <c r="AD2453" s="34" t="s">
        <v>16465</v>
      </c>
      <c r="AE2453" s="34" t="s">
        <v>16467</v>
      </c>
    </row>
    <row r="2454" spans="1:31" hidden="1" x14ac:dyDescent="0.25">
      <c r="A2454" t="s">
        <v>14374</v>
      </c>
      <c r="B2454" t="s">
        <v>14375</v>
      </c>
      <c r="C2454" s="3" t="s">
        <v>69</v>
      </c>
      <c r="D2454" s="3" t="s">
        <v>13912</v>
      </c>
      <c r="E2454" s="3" t="s">
        <v>5141</v>
      </c>
      <c r="F2454" s="3">
        <v>70000</v>
      </c>
      <c r="G2454" s="34">
        <v>1.29</v>
      </c>
      <c r="H2454" s="3" t="s">
        <v>12</v>
      </c>
      <c r="I2454" s="3" t="s">
        <v>70</v>
      </c>
      <c r="J2454" s="3" t="s">
        <v>8163</v>
      </c>
      <c r="K2454" s="3" t="s">
        <v>8164</v>
      </c>
      <c r="L2454" s="3" t="s">
        <v>68</v>
      </c>
      <c r="M2454" s="26">
        <v>45689</v>
      </c>
      <c r="N2454"/>
      <c r="O2454" s="3">
        <v>97</v>
      </c>
      <c r="P2454" s="34">
        <v>67974.36</v>
      </c>
      <c r="Q2454" s="34">
        <v>4736.05</v>
      </c>
      <c r="R2454" s="34">
        <v>63238.31</v>
      </c>
      <c r="S2454" s="36">
        <v>13.352542730756642</v>
      </c>
      <c r="T2454" s="72">
        <v>700.76659793814429</v>
      </c>
      <c r="U2454" s="34">
        <v>144608.9</v>
      </c>
      <c r="V2454" s="34">
        <v>16152.71</v>
      </c>
      <c r="W2454" s="34">
        <v>128456.19</v>
      </c>
      <c r="X2454" s="36">
        <v>7.9526091906559326</v>
      </c>
      <c r="Y2454" s="36" t="str">
        <f>IFERROR(VLOOKUP(A2454,'Pivot price tier'!$C$8:$L$2270,10,0),"")</f>
        <v/>
      </c>
      <c r="Z2454" s="36" t="str">
        <f>IFERROR(VLOOKUP(A2454,'Pivot price tier by size'!$D$8:$M$2491,10,0),"")</f>
        <v/>
      </c>
      <c r="AA2454" s="36" t="str">
        <f>IFERROR(VLOOKUP(A2454,'Pivot category'!$B$8:$I$2216,8,0),"")</f>
        <v/>
      </c>
      <c r="AB2454" s="3" t="str">
        <f>IF(P2454&lt;$AC$1,"Bottom 5%","")</f>
        <v/>
      </c>
      <c r="AC2454"/>
      <c r="AD2454" s="34" t="s">
        <v>16461</v>
      </c>
      <c r="AE2454" s="34" t="s">
        <v>13944</v>
      </c>
    </row>
    <row r="2455" spans="1:31" x14ac:dyDescent="0.25">
      <c r="A2455" t="s">
        <v>11429</v>
      </c>
      <c r="B2455" t="s">
        <v>11430</v>
      </c>
      <c r="C2455" s="3" t="s">
        <v>34</v>
      </c>
      <c r="D2455" s="3" t="s">
        <v>11377</v>
      </c>
      <c r="E2455" s="3" t="s">
        <v>5141</v>
      </c>
      <c r="F2455" s="3">
        <v>7000</v>
      </c>
      <c r="G2455" s="34">
        <v>15.99</v>
      </c>
      <c r="H2455" s="3" t="s">
        <v>12487</v>
      </c>
      <c r="I2455" s="3" t="s">
        <v>23</v>
      </c>
      <c r="J2455" s="3" t="s">
        <v>8163</v>
      </c>
      <c r="K2455" s="3" t="s">
        <v>8164</v>
      </c>
      <c r="L2455" s="3" t="s">
        <v>68</v>
      </c>
      <c r="M2455" s="26">
        <v>45017</v>
      </c>
      <c r="N2455"/>
      <c r="O2455" s="3">
        <v>159</v>
      </c>
      <c r="P2455" s="34">
        <v>474998.94</v>
      </c>
      <c r="Q2455" s="34">
        <v>657636.72</v>
      </c>
      <c r="R2455" s="34">
        <v>-182637.77999999997</v>
      </c>
      <c r="S2455" s="36">
        <v>-0.2777183427348765</v>
      </c>
      <c r="T2455" s="72">
        <v>2987.4147169811322</v>
      </c>
      <c r="U2455" s="34">
        <v>884662.74</v>
      </c>
      <c r="V2455" s="34">
        <v>1074352.1100000001</v>
      </c>
      <c r="W2455" s="34">
        <v>-189689.37000000011</v>
      </c>
      <c r="X2455" s="36">
        <v>-0.17656163955409376</v>
      </c>
      <c r="Y2455" s="36" t="str">
        <f>IFERROR(VLOOKUP(A2455,'Pivot price tier'!$C$8:$L$2270,10,0),"")</f>
        <v xml:space="preserve"> </v>
      </c>
      <c r="Z2455" s="36" t="str">
        <f>IFERROR(VLOOKUP(A2455,'Pivot price tier by size'!$D$8:$M$2491,10,0),"")</f>
        <v xml:space="preserve"> </v>
      </c>
      <c r="AA2455" s="36" t="str">
        <f>IFERROR(VLOOKUP(A2455,'Pivot category'!$B$8:$I$2216,8,0),"")</f>
        <v xml:space="preserve"> </v>
      </c>
      <c r="AB2455" s="3" t="str">
        <f>IF(P2455&lt;$AC$1,"Bottom 5%","")</f>
        <v/>
      </c>
      <c r="AC2455"/>
      <c r="AD2455" s="34" t="s">
        <v>16465</v>
      </c>
      <c r="AE2455" s="34" t="s">
        <v>16467</v>
      </c>
    </row>
    <row r="2456" spans="1:31" hidden="1" x14ac:dyDescent="0.25">
      <c r="A2456" t="s">
        <v>14713</v>
      </c>
      <c r="B2456" t="s">
        <v>14714</v>
      </c>
      <c r="C2456" s="3" t="s">
        <v>32</v>
      </c>
      <c r="D2456" s="3" t="s">
        <v>14418</v>
      </c>
      <c r="E2456" s="3" t="s">
        <v>5093</v>
      </c>
      <c r="F2456" s="3">
        <v>70000</v>
      </c>
      <c r="G2456" s="34">
        <v>19.989999999999998</v>
      </c>
      <c r="H2456" s="3" t="s">
        <v>12</v>
      </c>
      <c r="I2456" s="3" t="s">
        <v>19</v>
      </c>
      <c r="J2456" s="3" t="s">
        <v>8163</v>
      </c>
      <c r="K2456" s="3" t="s">
        <v>8164</v>
      </c>
      <c r="L2456" s="3" t="s">
        <v>68</v>
      </c>
      <c r="M2456" s="26">
        <v>45778</v>
      </c>
      <c r="N2456"/>
      <c r="O2456" s="3">
        <v>38</v>
      </c>
      <c r="P2456" s="34">
        <v>10214.89</v>
      </c>
      <c r="Q2456" s="34">
        <v>0</v>
      </c>
      <c r="R2456" s="34">
        <v>10214.89</v>
      </c>
      <c r="S2456" s="36" t="s">
        <v>78</v>
      </c>
      <c r="T2456" s="72">
        <v>268.81289473684211</v>
      </c>
      <c r="U2456" s="34">
        <v>15532.23</v>
      </c>
      <c r="V2456" s="34">
        <v>0</v>
      </c>
      <c r="W2456" s="34">
        <v>15532.23</v>
      </c>
      <c r="X2456" s="36" t="s">
        <v>78</v>
      </c>
      <c r="Y2456" s="36" t="str">
        <f>IFERROR(VLOOKUP(A2456,'Pivot price tier'!$C$8:$L$2270,10,0),"")</f>
        <v>X</v>
      </c>
      <c r="Z2456" s="36" t="str">
        <f>IFERROR(VLOOKUP(A2456,'Pivot price tier by size'!$D$8:$M$2491,10,0),"")</f>
        <v xml:space="preserve"> </v>
      </c>
      <c r="AA2456" s="36" t="str">
        <f>IFERROR(VLOOKUP(A2456,'Pivot category'!$B$8:$I$2216,8,0),"")</f>
        <v>X</v>
      </c>
      <c r="AB2456" s="3" t="str">
        <f>IF(P2456&lt;$AC$1,"Bottom 5%","")</f>
        <v>Bottom 5%</v>
      </c>
      <c r="AC2456"/>
      <c r="AD2456" s="34" t="s">
        <v>16461</v>
      </c>
      <c r="AE2456" s="34" t="s">
        <v>13944</v>
      </c>
    </row>
    <row r="2457" spans="1:31" x14ac:dyDescent="0.25">
      <c r="A2457" t="s">
        <v>6330</v>
      </c>
      <c r="B2457" t="s">
        <v>5146</v>
      </c>
      <c r="C2457" s="3" t="s">
        <v>32</v>
      </c>
      <c r="D2457" s="3" t="s">
        <v>5108</v>
      </c>
      <c r="E2457" s="3" t="s">
        <v>5141</v>
      </c>
      <c r="F2457" s="3">
        <v>7000</v>
      </c>
      <c r="G2457" s="34">
        <v>29.99</v>
      </c>
      <c r="H2457" s="3" t="s">
        <v>12487</v>
      </c>
      <c r="I2457" s="3" t="s">
        <v>23</v>
      </c>
      <c r="J2457" s="3" t="s">
        <v>8163</v>
      </c>
      <c r="K2457" s="3" t="s">
        <v>8164</v>
      </c>
      <c r="L2457" s="3" t="s">
        <v>68</v>
      </c>
      <c r="M2457" s="26" t="s">
        <v>13723</v>
      </c>
      <c r="N2457"/>
      <c r="O2457" s="3">
        <v>159</v>
      </c>
      <c r="P2457" s="34">
        <v>995878.96</v>
      </c>
      <c r="Q2457" s="34">
        <v>1376394.97</v>
      </c>
      <c r="R2457" s="34">
        <v>-380516.01</v>
      </c>
      <c r="S2457" s="36">
        <v>-0.27645844273900533</v>
      </c>
      <c r="T2457" s="72">
        <v>6263.3896855345911</v>
      </c>
      <c r="U2457" s="34">
        <v>1443452.52</v>
      </c>
      <c r="V2457" s="34">
        <v>1643209.04</v>
      </c>
      <c r="W2457" s="34">
        <v>-199756.52000000002</v>
      </c>
      <c r="X2457" s="36">
        <v>-0.12156488623017803</v>
      </c>
      <c r="Y2457" s="36" t="str">
        <f>IFERROR(VLOOKUP(A2457,'Pivot price tier'!$C$8:$L$2270,10,0),"")</f>
        <v xml:space="preserve"> </v>
      </c>
      <c r="Z2457" s="36" t="str">
        <f>IFERROR(VLOOKUP(A2457,'Pivot price tier by size'!$D$8:$M$2491,10,0),"")</f>
        <v xml:space="preserve"> </v>
      </c>
      <c r="AA2457" s="36" t="str">
        <f>IFERROR(VLOOKUP(A2457,'Pivot category'!$B$8:$I$2216,8,0),"")</f>
        <v xml:space="preserve"> </v>
      </c>
      <c r="AB2457" s="3" t="str">
        <f>IF(P2457&lt;$AC$1,"Bottom 5%","")</f>
        <v/>
      </c>
      <c r="AC2457"/>
      <c r="AD2457" s="34" t="s">
        <v>16465</v>
      </c>
      <c r="AE2457" s="34" t="s">
        <v>16467</v>
      </c>
    </row>
    <row r="2458" spans="1:31" x14ac:dyDescent="0.25">
      <c r="A2458" t="s">
        <v>7804</v>
      </c>
      <c r="B2458" t="s">
        <v>639</v>
      </c>
      <c r="C2458" s="3" t="s">
        <v>38</v>
      </c>
      <c r="D2458" s="3" t="s">
        <v>2914</v>
      </c>
      <c r="E2458" s="3" t="s">
        <v>5141</v>
      </c>
      <c r="F2458" s="3">
        <v>1000</v>
      </c>
      <c r="G2458" s="34">
        <v>59.99</v>
      </c>
      <c r="H2458" s="3" t="s">
        <v>12487</v>
      </c>
      <c r="I2458" s="3" t="s">
        <v>23</v>
      </c>
      <c r="J2458" s="3" t="s">
        <v>8163</v>
      </c>
      <c r="K2458" s="3" t="s">
        <v>8164</v>
      </c>
      <c r="L2458" s="3" t="s">
        <v>68</v>
      </c>
      <c r="M2458" s="26" t="s">
        <v>13723</v>
      </c>
      <c r="N2458"/>
      <c r="O2458" s="3">
        <v>159</v>
      </c>
      <c r="P2458" s="34">
        <v>1261580.8799999999</v>
      </c>
      <c r="Q2458" s="34">
        <v>1434444.67</v>
      </c>
      <c r="R2458" s="34">
        <v>-172863.79000000004</v>
      </c>
      <c r="S2458" s="36">
        <v>-0.12050920723209213</v>
      </c>
      <c r="T2458" s="72">
        <v>7934.4709433962253</v>
      </c>
      <c r="U2458" s="34">
        <v>854074.13</v>
      </c>
      <c r="V2458" s="34">
        <v>901843.26</v>
      </c>
      <c r="W2458" s="34">
        <v>-47769.130000000005</v>
      </c>
      <c r="X2458" s="36">
        <v>-5.2968328443237511E-2</v>
      </c>
      <c r="Y2458" s="36" t="str">
        <f>IFERROR(VLOOKUP(A2458,'Pivot price tier'!$C$8:$L$2270,10,0),"")</f>
        <v xml:space="preserve"> </v>
      </c>
      <c r="Z2458" s="36" t="str">
        <f>IFERROR(VLOOKUP(A2458,'Pivot price tier by size'!$D$8:$M$2491,10,0),"")</f>
        <v xml:space="preserve"> </v>
      </c>
      <c r="AA2458" s="36" t="str">
        <f>IFERROR(VLOOKUP(A2458,'Pivot category'!$B$8:$I$2216,8,0),"")</f>
        <v xml:space="preserve"> </v>
      </c>
      <c r="AB2458" s="3" t="str">
        <f>IF(P2458&lt;$AC$1,"Bottom 5%","")</f>
        <v/>
      </c>
      <c r="AC2458"/>
      <c r="AD2458" s="34" t="s">
        <v>16465</v>
      </c>
      <c r="AE2458" s="34" t="s">
        <v>16467</v>
      </c>
    </row>
    <row r="2459" spans="1:31" x14ac:dyDescent="0.25">
      <c r="A2459" t="s">
        <v>6937</v>
      </c>
      <c r="B2459" t="s">
        <v>641</v>
      </c>
      <c r="C2459" s="3" t="s">
        <v>34</v>
      </c>
      <c r="D2459" s="3" t="s">
        <v>2916</v>
      </c>
      <c r="E2459" s="3" t="s">
        <v>5141</v>
      </c>
      <c r="F2459" s="3">
        <v>1000</v>
      </c>
      <c r="G2459" s="34">
        <v>15.99</v>
      </c>
      <c r="H2459" s="3" t="s">
        <v>12487</v>
      </c>
      <c r="I2459" s="3" t="s">
        <v>23</v>
      </c>
      <c r="J2459" s="3" t="s">
        <v>8163</v>
      </c>
      <c r="K2459" s="3" t="s">
        <v>8164</v>
      </c>
      <c r="L2459" s="3" t="s">
        <v>68</v>
      </c>
      <c r="M2459" s="26" t="s">
        <v>13723</v>
      </c>
      <c r="N2459"/>
      <c r="O2459" s="3">
        <v>159</v>
      </c>
      <c r="P2459" s="34">
        <v>908887.59</v>
      </c>
      <c r="Q2459" s="34">
        <v>1064838.06</v>
      </c>
      <c r="R2459" s="34">
        <v>-155950.47000000009</v>
      </c>
      <c r="S2459" s="36">
        <v>-0.14645463555275262</v>
      </c>
      <c r="T2459" s="72">
        <v>5716.2741509433963</v>
      </c>
      <c r="U2459" s="34">
        <v>2131147.2000000002</v>
      </c>
      <c r="V2459" s="34">
        <v>2400562.71</v>
      </c>
      <c r="W2459" s="34">
        <v>-269415.50999999978</v>
      </c>
      <c r="X2459" s="36">
        <v>-0.11223014873875126</v>
      </c>
      <c r="Y2459" s="36" t="str">
        <f>IFERROR(VLOOKUP(A2459,'Pivot price tier'!$C$8:$L$2270,10,0),"")</f>
        <v xml:space="preserve"> </v>
      </c>
      <c r="Z2459" s="36" t="str">
        <f>IFERROR(VLOOKUP(A2459,'Pivot price tier by size'!$D$8:$M$2491,10,0),"")</f>
        <v xml:space="preserve"> </v>
      </c>
      <c r="AA2459" s="36" t="str">
        <f>IFERROR(VLOOKUP(A2459,'Pivot category'!$B$8:$I$2216,8,0),"")</f>
        <v xml:space="preserve"> </v>
      </c>
      <c r="AB2459" s="3" t="str">
        <f>IF(P2459&lt;$AC$1,"Bottom 5%","")</f>
        <v/>
      </c>
      <c r="AC2459"/>
      <c r="AD2459" s="34" t="s">
        <v>16465</v>
      </c>
      <c r="AE2459" s="34" t="s">
        <v>16467</v>
      </c>
    </row>
    <row r="2460" spans="1:31" x14ac:dyDescent="0.25">
      <c r="A2460" t="s">
        <v>5743</v>
      </c>
      <c r="B2460" t="s">
        <v>643</v>
      </c>
      <c r="C2460" s="3" t="s">
        <v>32</v>
      </c>
      <c r="D2460" s="3" t="s">
        <v>2918</v>
      </c>
      <c r="E2460" s="3" t="s">
        <v>5141</v>
      </c>
      <c r="F2460" s="3">
        <v>1000</v>
      </c>
      <c r="G2460" s="34">
        <v>29.99</v>
      </c>
      <c r="H2460" s="3" t="s">
        <v>12487</v>
      </c>
      <c r="I2460" s="3" t="s">
        <v>23</v>
      </c>
      <c r="J2460" s="3" t="s">
        <v>8163</v>
      </c>
      <c r="K2460" s="3" t="s">
        <v>8164</v>
      </c>
      <c r="L2460" s="3" t="s">
        <v>68</v>
      </c>
      <c r="M2460" s="26" t="s">
        <v>13723</v>
      </c>
      <c r="N2460"/>
      <c r="O2460" s="3">
        <v>159</v>
      </c>
      <c r="P2460" s="34">
        <v>1713804.25</v>
      </c>
      <c r="Q2460" s="34">
        <v>2171725.7799999998</v>
      </c>
      <c r="R2460" s="34">
        <v>-457921.5299999998</v>
      </c>
      <c r="S2460" s="36">
        <v>-0.2108560547639674</v>
      </c>
      <c r="T2460" s="72">
        <v>10778.643081761007</v>
      </c>
      <c r="U2460" s="34">
        <v>3543778</v>
      </c>
      <c r="V2460" s="34">
        <v>3845222.46</v>
      </c>
      <c r="W2460" s="34">
        <v>-301444.45999999996</v>
      </c>
      <c r="X2460" s="36">
        <v>-7.8394543654049076E-2</v>
      </c>
      <c r="Y2460" s="36" t="str">
        <f>IFERROR(VLOOKUP(A2460,'Pivot price tier'!$C$8:$L$2270,10,0),"")</f>
        <v xml:space="preserve"> </v>
      </c>
      <c r="Z2460" s="36" t="str">
        <f>IFERROR(VLOOKUP(A2460,'Pivot price tier by size'!$D$8:$M$2491,10,0),"")</f>
        <v xml:space="preserve"> </v>
      </c>
      <c r="AA2460" s="36" t="str">
        <f>IFERROR(VLOOKUP(A2460,'Pivot category'!$B$8:$I$2216,8,0),"")</f>
        <v xml:space="preserve"> </v>
      </c>
      <c r="AB2460" s="3" t="str">
        <f>IF(P2460&lt;$AC$1,"Bottom 5%","")</f>
        <v/>
      </c>
      <c r="AC2460"/>
      <c r="AD2460" s="34" t="s">
        <v>16465</v>
      </c>
      <c r="AE2460" s="34" t="s">
        <v>16467</v>
      </c>
    </row>
    <row r="2461" spans="1:31" hidden="1" x14ac:dyDescent="0.25">
      <c r="A2461" t="s">
        <v>13558</v>
      </c>
      <c r="B2461" t="s">
        <v>1277</v>
      </c>
      <c r="C2461" s="3" t="s">
        <v>32</v>
      </c>
      <c r="D2461" s="3" t="s">
        <v>3610</v>
      </c>
      <c r="E2461" s="3" t="s">
        <v>5093</v>
      </c>
      <c r="F2461" s="3">
        <v>1000</v>
      </c>
      <c r="G2461" s="34">
        <v>11.99</v>
      </c>
      <c r="H2461" s="3" t="s">
        <v>12</v>
      </c>
      <c r="I2461" s="3" t="s">
        <v>19</v>
      </c>
      <c r="J2461" s="3" t="s">
        <v>8168</v>
      </c>
      <c r="K2461" s="3" t="s">
        <v>8170</v>
      </c>
      <c r="L2461" s="3" t="s">
        <v>68</v>
      </c>
      <c r="M2461" s="26" t="s">
        <v>13723</v>
      </c>
      <c r="N2461"/>
      <c r="O2461" s="3">
        <v>1</v>
      </c>
      <c r="P2461" s="34">
        <v>62716.83</v>
      </c>
      <c r="Q2461" s="34">
        <v>73307.199999999997</v>
      </c>
      <c r="R2461" s="34">
        <v>-10590.369999999995</v>
      </c>
      <c r="S2461" s="36">
        <v>-0.14446561865683039</v>
      </c>
      <c r="T2461" s="72">
        <v>62716.83</v>
      </c>
      <c r="U2461" s="34">
        <v>55227.18</v>
      </c>
      <c r="V2461" s="34">
        <v>54566.75</v>
      </c>
      <c r="W2461" s="34">
        <v>660.43000000000029</v>
      </c>
      <c r="X2461" s="36">
        <v>1.2103158058707875E-2</v>
      </c>
      <c r="Y2461" s="36" t="str">
        <f>IFERROR(VLOOKUP(A2461,'Pivot price tier'!$C$8:$L$2270,10,0),"")</f>
        <v/>
      </c>
      <c r="Z2461" s="36" t="str">
        <f>IFERROR(VLOOKUP(A2461,'Pivot price tier by size'!$D$8:$M$2491,10,0),"")</f>
        <v/>
      </c>
      <c r="AA2461" s="36" t="str">
        <f>IFERROR(VLOOKUP(A2461,'Pivot category'!$B$8:$I$2216,8,0),"")</f>
        <v/>
      </c>
      <c r="AB2461" s="3" t="str">
        <f>IF(P2461&lt;$AC$1,"Bottom 5%","")</f>
        <v/>
      </c>
      <c r="AC2461"/>
      <c r="AD2461" s="34" t="s">
        <v>16461</v>
      </c>
      <c r="AE2461" s="34" t="s">
        <v>13944</v>
      </c>
    </row>
    <row r="2462" spans="1:31" x14ac:dyDescent="0.25">
      <c r="A2462" t="s">
        <v>7833</v>
      </c>
      <c r="B2462" t="s">
        <v>645</v>
      </c>
      <c r="C2462" s="3" t="s">
        <v>38</v>
      </c>
      <c r="D2462" s="3" t="s">
        <v>2920</v>
      </c>
      <c r="E2462" s="3" t="s">
        <v>5141</v>
      </c>
      <c r="F2462" s="3">
        <v>1000</v>
      </c>
      <c r="G2462" s="34">
        <v>59.99</v>
      </c>
      <c r="H2462" s="3" t="s">
        <v>12487</v>
      </c>
      <c r="I2462" s="3" t="s">
        <v>23</v>
      </c>
      <c r="J2462" s="3" t="s">
        <v>8163</v>
      </c>
      <c r="K2462" s="3" t="s">
        <v>8164</v>
      </c>
      <c r="L2462" s="3" t="s">
        <v>68</v>
      </c>
      <c r="M2462" s="26" t="s">
        <v>13723</v>
      </c>
      <c r="N2462"/>
      <c r="O2462" s="3">
        <v>149</v>
      </c>
      <c r="P2462" s="34">
        <v>354123.08</v>
      </c>
      <c r="Q2462" s="34">
        <v>387163.94</v>
      </c>
      <c r="R2462" s="34">
        <v>-33040.859999999986</v>
      </c>
      <c r="S2462" s="36">
        <v>-8.5340747384686666E-2</v>
      </c>
      <c r="T2462" s="72">
        <v>2376.6649664429533</v>
      </c>
      <c r="U2462" s="34">
        <v>144954.01999999999</v>
      </c>
      <c r="V2462" s="34">
        <v>166503.92000000001</v>
      </c>
      <c r="W2462" s="34">
        <v>-21549.900000000023</v>
      </c>
      <c r="X2462" s="36">
        <v>-0.12942578168730212</v>
      </c>
      <c r="Y2462" s="36" t="str">
        <f>IFERROR(VLOOKUP(A2462,'Pivot price tier'!$C$8:$L$2270,10,0),"")</f>
        <v xml:space="preserve"> </v>
      </c>
      <c r="Z2462" s="36" t="str">
        <f>IFERROR(VLOOKUP(A2462,'Pivot price tier by size'!$D$8:$M$2491,10,0),"")</f>
        <v xml:space="preserve"> </v>
      </c>
      <c r="AA2462" s="36" t="str">
        <f>IFERROR(VLOOKUP(A2462,'Pivot category'!$B$8:$I$2216,8,0),"")</f>
        <v xml:space="preserve"> </v>
      </c>
      <c r="AB2462" s="3" t="str">
        <f>IF(P2462&lt;$AC$1,"Bottom 5%","")</f>
        <v/>
      </c>
      <c r="AC2462"/>
      <c r="AD2462" s="34" t="s">
        <v>16465</v>
      </c>
      <c r="AE2462" s="34" t="s">
        <v>16467</v>
      </c>
    </row>
    <row r="2463" spans="1:31" hidden="1" x14ac:dyDescent="0.25">
      <c r="A2463" t="s">
        <v>8941</v>
      </c>
      <c r="B2463" t="s">
        <v>8940</v>
      </c>
      <c r="C2463" s="3" t="s">
        <v>69</v>
      </c>
      <c r="D2463" s="3" t="s">
        <v>8700</v>
      </c>
      <c r="E2463" s="3">
        <v>0</v>
      </c>
      <c r="F2463" s="3">
        <v>7000</v>
      </c>
      <c r="G2463" s="34">
        <v>5.99</v>
      </c>
      <c r="H2463" s="3" t="s">
        <v>12</v>
      </c>
      <c r="I2463" s="3" t="s">
        <v>70</v>
      </c>
      <c r="J2463" s="3" t="s">
        <v>8168</v>
      </c>
      <c r="K2463" s="3" t="s">
        <v>8164</v>
      </c>
      <c r="L2463" s="3" t="s">
        <v>8167</v>
      </c>
      <c r="M2463" s="26" t="s">
        <v>13723</v>
      </c>
      <c r="N2463"/>
      <c r="O2463" s="3">
        <v>2</v>
      </c>
      <c r="P2463" s="34">
        <v>323.45999999999998</v>
      </c>
      <c r="Q2463" s="34">
        <v>379.62</v>
      </c>
      <c r="R2463" s="34">
        <v>-56.160000000000025</v>
      </c>
      <c r="S2463" s="36">
        <v>-0.14793741109530589</v>
      </c>
      <c r="T2463" s="72">
        <v>161.72999999999999</v>
      </c>
      <c r="U2463" s="34">
        <v>29.95</v>
      </c>
      <c r="V2463" s="34">
        <v>0</v>
      </c>
      <c r="W2463" s="34">
        <v>29.95</v>
      </c>
      <c r="X2463" s="36" t="s">
        <v>78</v>
      </c>
      <c r="Y2463" s="36" t="str">
        <f>IFERROR(VLOOKUP(A2463,'Pivot price tier'!$C$8:$L$2270,10,0),"")</f>
        <v/>
      </c>
      <c r="Z2463" s="36" t="str">
        <f>IFERROR(VLOOKUP(A2463,'Pivot price tier by size'!$D$8:$M$2491,10,0),"")</f>
        <v/>
      </c>
      <c r="AA2463" s="36" t="str">
        <f>IFERROR(VLOOKUP(A2463,'Pivot category'!$B$8:$I$2216,8,0),"")</f>
        <v/>
      </c>
      <c r="AB2463" s="3" t="str">
        <f>IF(P2463&lt;$AC$1,"Bottom 5%","")</f>
        <v>Bottom 5%</v>
      </c>
      <c r="AC2463"/>
      <c r="AD2463" s="34" t="s">
        <v>16461</v>
      </c>
      <c r="AE2463" s="34" t="s">
        <v>13944</v>
      </c>
    </row>
    <row r="2464" spans="1:31" hidden="1" x14ac:dyDescent="0.25">
      <c r="A2464" t="s">
        <v>11148</v>
      </c>
      <c r="B2464" t="s">
        <v>11149</v>
      </c>
      <c r="C2464" s="3" t="s">
        <v>69</v>
      </c>
      <c r="D2464" s="3" t="s">
        <v>8590</v>
      </c>
      <c r="E2464" s="3">
        <v>0</v>
      </c>
      <c r="F2464" s="3">
        <v>7000</v>
      </c>
      <c r="G2464" s="34">
        <v>11.99</v>
      </c>
      <c r="H2464" s="3" t="s">
        <v>12</v>
      </c>
      <c r="I2464" s="3" t="s">
        <v>70</v>
      </c>
      <c r="J2464" s="3" t="s">
        <v>8165</v>
      </c>
      <c r="K2464" s="3" t="s">
        <v>8164</v>
      </c>
      <c r="L2464" s="3" t="s">
        <v>8167</v>
      </c>
      <c r="M2464" s="26">
        <v>44927</v>
      </c>
      <c r="N2464"/>
      <c r="O2464" s="3">
        <v>1</v>
      </c>
      <c r="P2464" s="34">
        <v>239.8</v>
      </c>
      <c r="Q2464" s="34">
        <v>1383.26</v>
      </c>
      <c r="R2464" s="34">
        <v>-1143.46</v>
      </c>
      <c r="S2464" s="36">
        <v>-0.82664141231583366</v>
      </c>
      <c r="T2464" s="72">
        <v>239.8</v>
      </c>
      <c r="U2464" s="34">
        <v>0</v>
      </c>
      <c r="V2464" s="34">
        <v>47.96</v>
      </c>
      <c r="W2464" s="34">
        <v>-47.96</v>
      </c>
      <c r="X2464" s="36">
        <v>-1</v>
      </c>
      <c r="Y2464" s="36" t="str">
        <f>IFERROR(VLOOKUP(A2464,'Pivot price tier'!$C$8:$L$2270,10,0),"")</f>
        <v/>
      </c>
      <c r="Z2464" s="36" t="str">
        <f>IFERROR(VLOOKUP(A2464,'Pivot price tier by size'!$D$8:$M$2491,10,0),"")</f>
        <v/>
      </c>
      <c r="AA2464" s="36" t="str">
        <f>IFERROR(VLOOKUP(A2464,'Pivot category'!$B$8:$I$2216,8,0),"")</f>
        <v/>
      </c>
      <c r="AB2464" s="3" t="str">
        <f>IF(P2464&lt;$AC$1,"Bottom 5%","")</f>
        <v>Bottom 5%</v>
      </c>
      <c r="AC2464"/>
      <c r="AD2464" s="34" t="s">
        <v>16461</v>
      </c>
      <c r="AE2464" s="34" t="s">
        <v>13944</v>
      </c>
    </row>
    <row r="2465" spans="1:31" hidden="1" x14ac:dyDescent="0.25">
      <c r="A2465" t="s">
        <v>5918</v>
      </c>
      <c r="B2465" t="s">
        <v>1287</v>
      </c>
      <c r="C2465" s="3" t="s">
        <v>32</v>
      </c>
      <c r="D2465" s="3" t="s">
        <v>3622</v>
      </c>
      <c r="E2465" s="3" t="s">
        <v>5141</v>
      </c>
      <c r="F2465" s="3">
        <v>1000</v>
      </c>
      <c r="G2465" s="34">
        <v>11.99</v>
      </c>
      <c r="H2465" s="3" t="s">
        <v>26</v>
      </c>
      <c r="I2465" s="3" t="s">
        <v>17</v>
      </c>
      <c r="J2465" s="3" t="s">
        <v>8168</v>
      </c>
      <c r="K2465" s="3" t="s">
        <v>8164</v>
      </c>
      <c r="L2465" s="3" t="s">
        <v>8167</v>
      </c>
      <c r="M2465" s="26" t="s">
        <v>13723</v>
      </c>
      <c r="N2465"/>
      <c r="O2465" s="3">
        <v>2</v>
      </c>
      <c r="P2465" s="34">
        <v>44.95</v>
      </c>
      <c r="Q2465" s="34">
        <v>89.9</v>
      </c>
      <c r="R2465" s="34">
        <v>-44.95</v>
      </c>
      <c r="S2465" s="36">
        <v>-0.5</v>
      </c>
      <c r="T2465" s="72">
        <v>22.475000000000001</v>
      </c>
      <c r="U2465" s="34" t="s">
        <v>78</v>
      </c>
      <c r="V2465" s="34" t="s">
        <v>78</v>
      </c>
      <c r="W2465" s="34" t="s">
        <v>78</v>
      </c>
      <c r="X2465" s="36" t="s">
        <v>78</v>
      </c>
      <c r="Y2465" s="36" t="str">
        <f>IFERROR(VLOOKUP(A2465,'Pivot price tier'!$C$8:$L$2270,10,0),"")</f>
        <v/>
      </c>
      <c r="Z2465" s="36" t="str">
        <f>IFERROR(VLOOKUP(A2465,'Pivot price tier by size'!$D$8:$M$2491,10,0),"")</f>
        <v/>
      </c>
      <c r="AA2465" s="36" t="str">
        <f>IFERROR(VLOOKUP(A2465,'Pivot category'!$B$8:$I$2216,8,0),"")</f>
        <v/>
      </c>
      <c r="AB2465" s="3" t="str">
        <f>IF(P2465&lt;$AC$1,"Bottom 5%","")</f>
        <v>Bottom 5%</v>
      </c>
      <c r="AC2465"/>
      <c r="AD2465" s="34" t="s">
        <v>11100</v>
      </c>
      <c r="AE2465" s="34" t="s">
        <v>16503</v>
      </c>
    </row>
    <row r="2466" spans="1:31" hidden="1" x14ac:dyDescent="0.25">
      <c r="A2466" t="s">
        <v>14334</v>
      </c>
      <c r="B2466" t="s">
        <v>14335</v>
      </c>
      <c r="C2466" s="3" t="s">
        <v>34</v>
      </c>
      <c r="D2466" s="3" t="s">
        <v>13345</v>
      </c>
      <c r="E2466" s="3">
        <v>0</v>
      </c>
      <c r="F2466" s="3">
        <v>70000</v>
      </c>
      <c r="G2466" s="34">
        <v>7.99</v>
      </c>
      <c r="H2466" s="3" t="s">
        <v>8245</v>
      </c>
      <c r="I2466" s="3" t="s">
        <v>12204</v>
      </c>
      <c r="J2466" s="3" t="s">
        <v>8163</v>
      </c>
      <c r="K2466" s="3" t="s">
        <v>8164</v>
      </c>
      <c r="L2466" s="3" t="s">
        <v>68</v>
      </c>
      <c r="M2466" s="26">
        <v>45689</v>
      </c>
      <c r="N2466"/>
      <c r="O2466" s="3">
        <v>7</v>
      </c>
      <c r="P2466" s="34">
        <v>1214.95</v>
      </c>
      <c r="Q2466" s="34">
        <v>389.48</v>
      </c>
      <c r="R2466" s="34">
        <v>825.47</v>
      </c>
      <c r="S2466" s="36">
        <v>2.119415631097874</v>
      </c>
      <c r="T2466" s="72">
        <v>173.56428571428572</v>
      </c>
      <c r="U2466" s="34">
        <v>13324.17</v>
      </c>
      <c r="V2466" s="34">
        <v>2426.7600000000002</v>
      </c>
      <c r="W2466" s="34">
        <v>10897.41</v>
      </c>
      <c r="X2466" s="36">
        <v>4.4905182218266324</v>
      </c>
      <c r="Y2466" s="36" t="str">
        <f>IFERROR(VLOOKUP(A2466,'Pivot price tier'!$C$8:$L$2270,10,0),"")</f>
        <v>X</v>
      </c>
      <c r="Z2466" s="36" t="str">
        <f>IFERROR(VLOOKUP(A2466,'Pivot price tier by size'!$D$8:$M$2491,10,0),"")</f>
        <v xml:space="preserve"> </v>
      </c>
      <c r="AA2466" s="36" t="str">
        <f>IFERROR(VLOOKUP(A2466,'Pivot category'!$B$8:$I$2216,8,0),"")</f>
        <v>X</v>
      </c>
      <c r="AB2466" s="3" t="str">
        <f>IF(P2466&lt;$AC$1,"Bottom 5%","")</f>
        <v>Bottom 5%</v>
      </c>
      <c r="AC2466"/>
      <c r="AD2466" s="34" t="s">
        <v>11099</v>
      </c>
      <c r="AE2466" s="34" t="s">
        <v>16526</v>
      </c>
    </row>
    <row r="2467" spans="1:31" hidden="1" x14ac:dyDescent="0.25">
      <c r="A2467" t="s">
        <v>14376</v>
      </c>
      <c r="B2467" t="s">
        <v>1289</v>
      </c>
      <c r="C2467" s="3" t="s">
        <v>34</v>
      </c>
      <c r="D2467" s="3" t="s">
        <v>3624</v>
      </c>
      <c r="E2467" s="3">
        <v>0</v>
      </c>
      <c r="F2467" s="3">
        <v>4000</v>
      </c>
      <c r="G2467" s="34">
        <v>7.99</v>
      </c>
      <c r="H2467" s="3" t="s">
        <v>8245</v>
      </c>
      <c r="I2467" s="3" t="s">
        <v>12204</v>
      </c>
      <c r="J2467" s="3" t="s">
        <v>8173</v>
      </c>
      <c r="K2467" s="3" t="s">
        <v>8172</v>
      </c>
      <c r="L2467" s="3" t="s">
        <v>68</v>
      </c>
      <c r="M2467" s="26" t="s">
        <v>13723</v>
      </c>
      <c r="N2467"/>
      <c r="O2467" s="3">
        <v>39</v>
      </c>
      <c r="P2467" s="34">
        <v>21628.32</v>
      </c>
      <c r="Q2467" s="34">
        <v>32499.11</v>
      </c>
      <c r="R2467" s="34">
        <v>-10870.79</v>
      </c>
      <c r="S2467" s="36">
        <v>-0.33449500617093819</v>
      </c>
      <c r="T2467" s="72">
        <v>554.57230769230773</v>
      </c>
      <c r="U2467" s="34">
        <v>65439.21</v>
      </c>
      <c r="V2467" s="34">
        <v>77588.91</v>
      </c>
      <c r="W2467" s="34">
        <v>-12149.700000000004</v>
      </c>
      <c r="X2467" s="36">
        <v>-0.15659067771412183</v>
      </c>
      <c r="Y2467" s="36" t="str">
        <f>IFERROR(VLOOKUP(A2467,'Pivot price tier'!$C$8:$L$2270,10,0),"")</f>
        <v/>
      </c>
      <c r="Z2467" s="36" t="str">
        <f>IFERROR(VLOOKUP(A2467,'Pivot price tier by size'!$D$8:$M$2491,10,0),"")</f>
        <v/>
      </c>
      <c r="AA2467" s="36" t="str">
        <f>IFERROR(VLOOKUP(A2467,'Pivot category'!$B$8:$I$2216,8,0),"")</f>
        <v/>
      </c>
      <c r="AB2467" s="3" t="str">
        <f>IF(P2467&lt;$AC$1,"Bottom 5%","")</f>
        <v>Bottom 5%</v>
      </c>
      <c r="AC2467"/>
      <c r="AD2467" s="34" t="s">
        <v>11099</v>
      </c>
      <c r="AE2467" s="34" t="s">
        <v>16526</v>
      </c>
    </row>
    <row r="2468" spans="1:31" hidden="1" x14ac:dyDescent="0.25">
      <c r="A2468" t="s">
        <v>14377</v>
      </c>
      <c r="B2468" t="s">
        <v>1290</v>
      </c>
      <c r="C2468" s="3" t="s">
        <v>32</v>
      </c>
      <c r="D2468" s="3" t="s">
        <v>3625</v>
      </c>
      <c r="E2468" s="3">
        <v>0</v>
      </c>
      <c r="F2468" s="3">
        <v>4000</v>
      </c>
      <c r="G2468" s="34">
        <v>15.49</v>
      </c>
      <c r="H2468" s="3" t="s">
        <v>8245</v>
      </c>
      <c r="I2468" s="3" t="s">
        <v>12204</v>
      </c>
      <c r="J2468" s="3" t="s">
        <v>8173</v>
      </c>
      <c r="K2468" s="3" t="s">
        <v>8172</v>
      </c>
      <c r="L2468" s="3" t="s">
        <v>68</v>
      </c>
      <c r="M2468" s="26" t="s">
        <v>13723</v>
      </c>
      <c r="N2468"/>
      <c r="O2468" s="3">
        <v>41</v>
      </c>
      <c r="P2468" s="34">
        <v>30532.71</v>
      </c>
      <c r="Q2468" s="34">
        <v>38482.97</v>
      </c>
      <c r="R2468" s="34">
        <v>-7950.260000000002</v>
      </c>
      <c r="S2468" s="36">
        <v>-0.20659164300468502</v>
      </c>
      <c r="T2468" s="72">
        <v>744.70024390243896</v>
      </c>
      <c r="U2468" s="34">
        <v>169629.85</v>
      </c>
      <c r="V2468" s="34">
        <v>147101.26</v>
      </c>
      <c r="W2468" s="34">
        <v>22528.589999999997</v>
      </c>
      <c r="X2468" s="36">
        <v>0.15315021774796489</v>
      </c>
      <c r="Y2468" s="36" t="str">
        <f>IFERROR(VLOOKUP(A2468,'Pivot price tier'!$C$8:$L$2270,10,0),"")</f>
        <v/>
      </c>
      <c r="Z2468" s="36" t="str">
        <f>IFERROR(VLOOKUP(A2468,'Pivot price tier by size'!$D$8:$M$2491,10,0),"")</f>
        <v/>
      </c>
      <c r="AA2468" s="36" t="str">
        <f>IFERROR(VLOOKUP(A2468,'Pivot category'!$B$8:$I$2216,8,0),"")</f>
        <v/>
      </c>
      <c r="AB2468" s="3" t="str">
        <f>IF(P2468&lt;$AC$1,"Bottom 5%","")</f>
        <v>Bottom 5%</v>
      </c>
      <c r="AC2468"/>
      <c r="AD2468" s="34" t="s">
        <v>11099</v>
      </c>
      <c r="AE2468" s="34" t="s">
        <v>16526</v>
      </c>
    </row>
    <row r="2469" spans="1:31" hidden="1" x14ac:dyDescent="0.25">
      <c r="A2469" t="s">
        <v>14336</v>
      </c>
      <c r="B2469" t="s">
        <v>14337</v>
      </c>
      <c r="C2469" s="3" t="s">
        <v>34</v>
      </c>
      <c r="D2469" s="3" t="s">
        <v>13346</v>
      </c>
      <c r="E2469" s="3">
        <v>0</v>
      </c>
      <c r="F2469" s="3">
        <v>70000</v>
      </c>
      <c r="G2469" s="34">
        <v>7.99</v>
      </c>
      <c r="H2469" s="3" t="s">
        <v>8245</v>
      </c>
      <c r="I2469" s="3" t="s">
        <v>12204</v>
      </c>
      <c r="J2469" s="3" t="s">
        <v>8163</v>
      </c>
      <c r="K2469" s="3" t="s">
        <v>8164</v>
      </c>
      <c r="L2469" s="3" t="s">
        <v>68</v>
      </c>
      <c r="M2469" s="26">
        <v>45689</v>
      </c>
      <c r="N2469"/>
      <c r="O2469" s="3">
        <v>3</v>
      </c>
      <c r="P2469" s="34">
        <v>553.27</v>
      </c>
      <c r="Q2469" s="34">
        <v>254.66</v>
      </c>
      <c r="R2469" s="34">
        <v>298.61</v>
      </c>
      <c r="S2469" s="36">
        <v>1.1725830519123539</v>
      </c>
      <c r="T2469" s="72">
        <v>184.42333333333332</v>
      </c>
      <c r="U2469" s="34">
        <v>11603.8</v>
      </c>
      <c r="V2469" s="34">
        <v>2284.4499999999998</v>
      </c>
      <c r="W2469" s="34">
        <v>9319.3499999999985</v>
      </c>
      <c r="X2469" s="36">
        <v>4.079472082995907</v>
      </c>
      <c r="Y2469" s="36" t="str">
        <f>IFERROR(VLOOKUP(A2469,'Pivot price tier'!$C$8:$L$2270,10,0),"")</f>
        <v>X</v>
      </c>
      <c r="Z2469" s="36" t="str">
        <f>IFERROR(VLOOKUP(A2469,'Pivot price tier by size'!$D$8:$M$2491,10,0),"")</f>
        <v xml:space="preserve"> </v>
      </c>
      <c r="AA2469" s="36" t="str">
        <f>IFERROR(VLOOKUP(A2469,'Pivot category'!$B$8:$I$2216,8,0),"")</f>
        <v>X</v>
      </c>
      <c r="AB2469" s="3" t="str">
        <f>IF(P2469&lt;$AC$1,"Bottom 5%","")</f>
        <v>Bottom 5%</v>
      </c>
      <c r="AC2469"/>
      <c r="AD2469" s="34" t="s">
        <v>11099</v>
      </c>
      <c r="AE2469" s="34" t="s">
        <v>16526</v>
      </c>
    </row>
    <row r="2470" spans="1:31" hidden="1" x14ac:dyDescent="0.25">
      <c r="A2470" t="s">
        <v>6982</v>
      </c>
      <c r="B2470" t="s">
        <v>1291</v>
      </c>
      <c r="C2470" s="3" t="s">
        <v>34</v>
      </c>
      <c r="D2470" s="3" t="s">
        <v>3626</v>
      </c>
      <c r="E2470" s="3">
        <v>0</v>
      </c>
      <c r="F2470" s="3">
        <v>4000</v>
      </c>
      <c r="G2470" s="34">
        <v>7.99</v>
      </c>
      <c r="H2470" s="3" t="s">
        <v>8245</v>
      </c>
      <c r="I2470" s="3" t="s">
        <v>12204</v>
      </c>
      <c r="J2470" s="3" t="s">
        <v>8173</v>
      </c>
      <c r="K2470" s="3" t="s">
        <v>8172</v>
      </c>
      <c r="L2470" s="3" t="s">
        <v>68</v>
      </c>
      <c r="M2470" s="26" t="s">
        <v>13723</v>
      </c>
      <c r="N2470"/>
      <c r="O2470" s="3">
        <v>23</v>
      </c>
      <c r="P2470" s="34">
        <v>14085.91</v>
      </c>
      <c r="Q2470" s="34">
        <v>17286.919999999998</v>
      </c>
      <c r="R2470" s="34">
        <v>-3201.0099999999984</v>
      </c>
      <c r="S2470" s="36">
        <v>-0.18516948074035156</v>
      </c>
      <c r="T2470" s="72">
        <v>612.43086956521734</v>
      </c>
      <c r="U2470" s="34">
        <v>122037.99</v>
      </c>
      <c r="V2470" s="34">
        <v>114229.99</v>
      </c>
      <c r="W2470" s="34">
        <v>7808</v>
      </c>
      <c r="X2470" s="36">
        <v>6.8353328228427657E-2</v>
      </c>
      <c r="Y2470" s="36" t="str">
        <f>IFERROR(VLOOKUP(A2470,'Pivot price tier'!$C$8:$L$2270,10,0),"")</f>
        <v/>
      </c>
      <c r="Z2470" s="36" t="str">
        <f>IFERROR(VLOOKUP(A2470,'Pivot price tier by size'!$D$8:$M$2491,10,0),"")</f>
        <v/>
      </c>
      <c r="AA2470" s="36" t="str">
        <f>IFERROR(VLOOKUP(A2470,'Pivot category'!$B$8:$I$2216,8,0),"")</f>
        <v/>
      </c>
      <c r="AB2470" s="3" t="str">
        <f>IF(P2470&lt;$AC$1,"Bottom 5%","")</f>
        <v>Bottom 5%</v>
      </c>
      <c r="AC2470"/>
      <c r="AD2470" s="34" t="s">
        <v>11099</v>
      </c>
      <c r="AE2470" s="34" t="s">
        <v>16526</v>
      </c>
    </row>
    <row r="2471" spans="1:31" hidden="1" x14ac:dyDescent="0.25">
      <c r="A2471" t="s">
        <v>14338</v>
      </c>
      <c r="B2471" t="s">
        <v>14339</v>
      </c>
      <c r="C2471" s="3" t="s">
        <v>34</v>
      </c>
      <c r="D2471" s="3" t="s">
        <v>13344</v>
      </c>
      <c r="E2471" s="3">
        <v>0</v>
      </c>
      <c r="F2471" s="3">
        <v>70000</v>
      </c>
      <c r="G2471" s="34">
        <v>7.99</v>
      </c>
      <c r="H2471" s="3" t="s">
        <v>8245</v>
      </c>
      <c r="I2471" s="3" t="s">
        <v>12204</v>
      </c>
      <c r="J2471" s="3" t="s">
        <v>8163</v>
      </c>
      <c r="K2471" s="3" t="s">
        <v>8164</v>
      </c>
      <c r="L2471" s="3" t="s">
        <v>68</v>
      </c>
      <c r="M2471" s="26">
        <v>45689</v>
      </c>
      <c r="N2471"/>
      <c r="O2471" s="3">
        <v>3</v>
      </c>
      <c r="P2471" s="34">
        <v>318.58999999999997</v>
      </c>
      <c r="Q2471" s="34">
        <v>262.14999999999998</v>
      </c>
      <c r="R2471" s="34">
        <v>56.44</v>
      </c>
      <c r="S2471" s="36">
        <v>0.21529658592408918</v>
      </c>
      <c r="T2471" s="72">
        <v>106.19666666666666</v>
      </c>
      <c r="U2471" s="34">
        <v>11371.59</v>
      </c>
      <c r="V2471" s="34">
        <v>3482.85</v>
      </c>
      <c r="W2471" s="34">
        <v>7888.74</v>
      </c>
      <c r="X2471" s="36">
        <v>2.2650243335199622</v>
      </c>
      <c r="Y2471" s="36" t="str">
        <f>IFERROR(VLOOKUP(A2471,'Pivot price tier'!$C$8:$L$2270,10,0),"")</f>
        <v>X</v>
      </c>
      <c r="Z2471" s="36" t="str">
        <f>IFERROR(VLOOKUP(A2471,'Pivot price tier by size'!$D$8:$M$2491,10,0),"")</f>
        <v>X</v>
      </c>
      <c r="AA2471" s="36" t="str">
        <f>IFERROR(VLOOKUP(A2471,'Pivot category'!$B$8:$I$2216,8,0),"")</f>
        <v>X</v>
      </c>
      <c r="AB2471" s="3" t="str">
        <f>IF(P2471&lt;$AC$1,"Bottom 5%","")</f>
        <v>Bottom 5%</v>
      </c>
      <c r="AC2471"/>
      <c r="AD2471" s="34" t="s">
        <v>11099</v>
      </c>
      <c r="AE2471" s="34" t="s">
        <v>16526</v>
      </c>
    </row>
    <row r="2472" spans="1:31" hidden="1" x14ac:dyDescent="0.25">
      <c r="A2472" t="s">
        <v>8759</v>
      </c>
      <c r="B2472" t="s">
        <v>8481</v>
      </c>
      <c r="C2472" s="3" t="s">
        <v>32</v>
      </c>
      <c r="D2472" s="3" t="s">
        <v>8201</v>
      </c>
      <c r="E2472" s="3" t="s">
        <v>5093</v>
      </c>
      <c r="F2472" s="3">
        <v>7000</v>
      </c>
      <c r="G2472" s="34">
        <v>49.99</v>
      </c>
      <c r="H2472" s="3" t="s">
        <v>26</v>
      </c>
      <c r="I2472" s="3" t="s">
        <v>15</v>
      </c>
      <c r="J2472" s="3" t="s">
        <v>8168</v>
      </c>
      <c r="K2472" s="3" t="s">
        <v>8164</v>
      </c>
      <c r="L2472" s="3" t="s">
        <v>8166</v>
      </c>
      <c r="M2472" s="26" t="s">
        <v>13723</v>
      </c>
      <c r="N2472"/>
      <c r="O2472" s="3">
        <v>13</v>
      </c>
      <c r="P2472" s="34">
        <v>699.86</v>
      </c>
      <c r="Q2472" s="34">
        <v>799.84</v>
      </c>
      <c r="R2472" s="34">
        <v>-99.980000000000018</v>
      </c>
      <c r="S2472" s="36">
        <v>-0.125</v>
      </c>
      <c r="T2472" s="72">
        <v>53.835384615384619</v>
      </c>
      <c r="U2472" s="34">
        <v>549.89</v>
      </c>
      <c r="V2472" s="34">
        <v>749.85</v>
      </c>
      <c r="W2472" s="34">
        <v>-199.96000000000004</v>
      </c>
      <c r="X2472" s="36">
        <v>-0.26666666666666672</v>
      </c>
      <c r="Y2472" s="36" t="str">
        <f>IFERROR(VLOOKUP(A2472,'Pivot price tier'!$C$8:$L$2270,10,0),"")</f>
        <v/>
      </c>
      <c r="Z2472" s="36" t="str">
        <f>IFERROR(VLOOKUP(A2472,'Pivot price tier by size'!$D$8:$M$2491,10,0),"")</f>
        <v/>
      </c>
      <c r="AA2472" s="36" t="str">
        <f>IFERROR(VLOOKUP(A2472,'Pivot category'!$B$8:$I$2216,8,0),"")</f>
        <v/>
      </c>
      <c r="AB2472" s="3" t="str">
        <f>IF(P2472&lt;$AC$1,"Bottom 5%","")</f>
        <v>Bottom 5%</v>
      </c>
      <c r="AC2472"/>
      <c r="AD2472" s="34" t="s">
        <v>11100</v>
      </c>
      <c r="AE2472" s="34" t="s">
        <v>16517</v>
      </c>
    </row>
    <row r="2473" spans="1:31" hidden="1" x14ac:dyDescent="0.25">
      <c r="A2473" t="s">
        <v>8519</v>
      </c>
      <c r="B2473" t="s">
        <v>8518</v>
      </c>
      <c r="C2473" s="3" t="s">
        <v>32</v>
      </c>
      <c r="D2473" s="3" t="s">
        <v>4824</v>
      </c>
      <c r="E2473" s="3">
        <v>0</v>
      </c>
      <c r="F2473" s="3">
        <v>9000</v>
      </c>
      <c r="G2473" s="34">
        <v>29.99</v>
      </c>
      <c r="H2473" s="3" t="s">
        <v>29</v>
      </c>
      <c r="I2473" s="3" t="s">
        <v>21</v>
      </c>
      <c r="J2473" s="3" t="s">
        <v>8173</v>
      </c>
      <c r="K2473" s="3" t="s">
        <v>8172</v>
      </c>
      <c r="L2473" s="3" t="s">
        <v>68</v>
      </c>
      <c r="M2473" s="26" t="s">
        <v>13723</v>
      </c>
      <c r="N2473"/>
      <c r="O2473" s="3">
        <v>3</v>
      </c>
      <c r="P2473" s="34">
        <v>329.89</v>
      </c>
      <c r="Q2473" s="34">
        <v>539.82000000000005</v>
      </c>
      <c r="R2473" s="34">
        <v>-209.93000000000006</v>
      </c>
      <c r="S2473" s="36">
        <v>-0.38888888888888895</v>
      </c>
      <c r="T2473" s="72">
        <v>109.96333333333332</v>
      </c>
      <c r="U2473" s="34">
        <v>15594.8</v>
      </c>
      <c r="V2473" s="34">
        <v>21832.720000000001</v>
      </c>
      <c r="W2473" s="34">
        <v>-6237.9200000000019</v>
      </c>
      <c r="X2473" s="36">
        <v>-0.28571428571428581</v>
      </c>
      <c r="Y2473" s="36" t="str">
        <f>IFERROR(VLOOKUP(A2473,'Pivot price tier'!$C$8:$L$2270,10,0),"")</f>
        <v/>
      </c>
      <c r="Z2473" s="36" t="str">
        <f>IFERROR(VLOOKUP(A2473,'Pivot price tier by size'!$D$8:$M$2491,10,0),"")</f>
        <v/>
      </c>
      <c r="AA2473" s="36" t="str">
        <f>IFERROR(VLOOKUP(A2473,'Pivot category'!$B$8:$I$2216,8,0),"")</f>
        <v/>
      </c>
      <c r="AB2473" s="3" t="str">
        <f>IF(P2473&lt;$AC$1,"Bottom 5%","")</f>
        <v>Bottom 5%</v>
      </c>
      <c r="AC2473"/>
      <c r="AD2473" s="34" t="s">
        <v>16499</v>
      </c>
      <c r="AE2473" s="34" t="s">
        <v>13956</v>
      </c>
    </row>
    <row r="2474" spans="1:31" hidden="1" x14ac:dyDescent="0.25">
      <c r="A2474" t="s">
        <v>6648</v>
      </c>
      <c r="B2474" t="s">
        <v>5331</v>
      </c>
      <c r="C2474" s="3" t="s">
        <v>32</v>
      </c>
      <c r="D2474" s="3" t="s">
        <v>4816</v>
      </c>
      <c r="E2474" s="3" t="s">
        <v>5093</v>
      </c>
      <c r="F2474" s="3">
        <v>9000</v>
      </c>
      <c r="G2474" s="34">
        <v>49.99</v>
      </c>
      <c r="H2474" s="3" t="s">
        <v>30</v>
      </c>
      <c r="I2474" s="3" t="s">
        <v>23</v>
      </c>
      <c r="J2474" s="3" t="s">
        <v>8173</v>
      </c>
      <c r="K2474" s="3" t="s">
        <v>8172</v>
      </c>
      <c r="L2474" s="3" t="s">
        <v>68</v>
      </c>
      <c r="M2474" s="26" t="s">
        <v>13723</v>
      </c>
      <c r="N2474"/>
      <c r="O2474" s="3">
        <v>6</v>
      </c>
      <c r="P2474" s="34">
        <v>599.88</v>
      </c>
      <c r="Q2474" s="34">
        <v>1699.66</v>
      </c>
      <c r="R2474" s="34">
        <v>-1099.7800000000002</v>
      </c>
      <c r="S2474" s="36">
        <v>-0.6470588235294118</v>
      </c>
      <c r="T2474" s="72">
        <v>99.98</v>
      </c>
      <c r="U2474" s="34">
        <v>299.94</v>
      </c>
      <c r="V2474" s="34">
        <v>1199.76</v>
      </c>
      <c r="W2474" s="34">
        <v>-899.81999999999994</v>
      </c>
      <c r="X2474" s="36">
        <v>-0.75</v>
      </c>
      <c r="Y2474" s="36" t="str">
        <f>IFERROR(VLOOKUP(A2474,'Pivot price tier'!$C$8:$L$2270,10,0),"")</f>
        <v/>
      </c>
      <c r="Z2474" s="36" t="str">
        <f>IFERROR(VLOOKUP(A2474,'Pivot price tier by size'!$D$8:$M$2491,10,0),"")</f>
        <v/>
      </c>
      <c r="AA2474" s="36" t="str">
        <f>IFERROR(VLOOKUP(A2474,'Pivot category'!$B$8:$I$2216,8,0),"")</f>
        <v/>
      </c>
      <c r="AB2474" s="3" t="str">
        <f>IF(P2474&lt;$AC$1,"Bottom 5%","")</f>
        <v>Bottom 5%</v>
      </c>
      <c r="AC2474"/>
      <c r="AD2474" s="34" t="s">
        <v>16459</v>
      </c>
      <c r="AE2474" s="34" t="s">
        <v>16493</v>
      </c>
    </row>
    <row r="2475" spans="1:31" hidden="1" x14ac:dyDescent="0.25">
      <c r="A2475" t="s">
        <v>15840</v>
      </c>
      <c r="B2475" t="s">
        <v>15841</v>
      </c>
      <c r="C2475" s="3" t="s">
        <v>32</v>
      </c>
      <c r="D2475" s="3" t="s">
        <v>13878</v>
      </c>
      <c r="E2475" s="3" t="s">
        <v>5093</v>
      </c>
      <c r="F2475" s="3">
        <v>30000</v>
      </c>
      <c r="G2475" s="34">
        <v>59.99</v>
      </c>
      <c r="H2475" s="3" t="s">
        <v>12</v>
      </c>
      <c r="I2475" s="3" t="s">
        <v>15</v>
      </c>
      <c r="J2475" s="3" t="s">
        <v>13254</v>
      </c>
      <c r="K2475" s="3" t="s">
        <v>8176</v>
      </c>
      <c r="L2475" s="3" t="s">
        <v>68</v>
      </c>
      <c r="M2475" s="26">
        <v>46082</v>
      </c>
      <c r="N2475"/>
      <c r="O2475" s="3">
        <v>1</v>
      </c>
      <c r="P2475" s="34">
        <v>59.99</v>
      </c>
      <c r="Q2475" s="34">
        <v>0</v>
      </c>
      <c r="R2475" s="34">
        <v>59.99</v>
      </c>
      <c r="S2475" s="36" t="s">
        <v>78</v>
      </c>
      <c r="T2475" s="72">
        <v>59.99</v>
      </c>
      <c r="U2475" s="34">
        <v>359.94</v>
      </c>
      <c r="V2475" s="34">
        <v>1079.82</v>
      </c>
      <c r="W2475" s="34">
        <v>-719.87999999999988</v>
      </c>
      <c r="X2475" s="36">
        <v>-0.66666666666666663</v>
      </c>
      <c r="Y2475" s="36" t="str">
        <f>IFERROR(VLOOKUP(A2475,'Pivot price tier'!$C$8:$L$2270,10,0),"")</f>
        <v/>
      </c>
      <c r="Z2475" s="36" t="str">
        <f>IFERROR(VLOOKUP(A2475,'Pivot price tier by size'!$D$8:$M$2491,10,0),"")</f>
        <v/>
      </c>
      <c r="AA2475" s="36" t="str">
        <f>IFERROR(VLOOKUP(A2475,'Pivot category'!$B$8:$I$2216,8,0),"")</f>
        <v/>
      </c>
      <c r="AB2475" s="3" t="str">
        <f>IF(P2475&lt;$AC$1,"Bottom 5%","")</f>
        <v>Bottom 5%</v>
      </c>
      <c r="AC2475"/>
      <c r="AD2475" s="34">
        <v>0</v>
      </c>
      <c r="AE2475" s="34" t="s">
        <v>11196</v>
      </c>
    </row>
    <row r="2476" spans="1:31" hidden="1" x14ac:dyDescent="0.25">
      <c r="A2476" t="s">
        <v>6278</v>
      </c>
      <c r="B2476" t="s">
        <v>1296</v>
      </c>
      <c r="C2476" s="3" t="s">
        <v>32</v>
      </c>
      <c r="D2476" s="3" t="s">
        <v>3631</v>
      </c>
      <c r="E2476" s="3" t="s">
        <v>5093</v>
      </c>
      <c r="F2476" s="3">
        <v>5000</v>
      </c>
      <c r="G2476" s="34">
        <v>59.99</v>
      </c>
      <c r="H2476" s="3" t="s">
        <v>12</v>
      </c>
      <c r="I2476" s="3" t="s">
        <v>15</v>
      </c>
      <c r="J2476" s="3" t="s">
        <v>8171</v>
      </c>
      <c r="K2476" s="3" t="s">
        <v>8172</v>
      </c>
      <c r="L2476" s="3" t="s">
        <v>68</v>
      </c>
      <c r="M2476" s="26" t="s">
        <v>13723</v>
      </c>
      <c r="N2476"/>
      <c r="O2476" s="3">
        <v>11</v>
      </c>
      <c r="P2476" s="34">
        <v>27619.27</v>
      </c>
      <c r="Q2476" s="34">
        <v>44022.95</v>
      </c>
      <c r="R2476" s="34">
        <v>-16403.679999999997</v>
      </c>
      <c r="S2476" s="36">
        <v>-0.3726165556828881</v>
      </c>
      <c r="T2476" s="72">
        <v>2510.8427272727272</v>
      </c>
      <c r="U2476" s="34">
        <v>12093.89</v>
      </c>
      <c r="V2476" s="34">
        <v>27618.91</v>
      </c>
      <c r="W2476" s="34">
        <v>-15525.02</v>
      </c>
      <c r="X2476" s="36">
        <v>-0.56211559398977007</v>
      </c>
      <c r="Y2476" s="36" t="str">
        <f>IFERROR(VLOOKUP(A2476,'Pivot price tier'!$C$8:$L$2270,10,0),"")</f>
        <v/>
      </c>
      <c r="Z2476" s="36" t="str">
        <f>IFERROR(VLOOKUP(A2476,'Pivot price tier by size'!$D$8:$M$2491,10,0),"")</f>
        <v/>
      </c>
      <c r="AA2476" s="36" t="str">
        <f>IFERROR(VLOOKUP(A2476,'Pivot category'!$B$8:$I$2216,8,0),"")</f>
        <v/>
      </c>
      <c r="AB2476" s="3" t="str">
        <f>IF(P2476&lt;$AC$1,"Bottom 5%","")</f>
        <v>Bottom 5%</v>
      </c>
      <c r="AC2476"/>
      <c r="AD2476" s="34" t="s">
        <v>16459</v>
      </c>
      <c r="AE2476" s="34" t="s">
        <v>13941</v>
      </c>
    </row>
    <row r="2477" spans="1:31" hidden="1" x14ac:dyDescent="0.25">
      <c r="A2477" t="s">
        <v>9249</v>
      </c>
      <c r="B2477" t="s">
        <v>9248</v>
      </c>
      <c r="C2477" s="3" t="s">
        <v>32</v>
      </c>
      <c r="D2477" s="3" t="s">
        <v>9087</v>
      </c>
      <c r="E2477" s="3" t="s">
        <v>5094</v>
      </c>
      <c r="F2477" s="3">
        <v>7000</v>
      </c>
      <c r="G2477" s="34">
        <v>79.989999999999995</v>
      </c>
      <c r="H2477" s="3" t="s">
        <v>12486</v>
      </c>
      <c r="I2477" s="3" t="s">
        <v>15</v>
      </c>
      <c r="J2477" s="3" t="s">
        <v>8168</v>
      </c>
      <c r="K2477" s="3" t="s">
        <v>8164</v>
      </c>
      <c r="L2477" s="3" t="s">
        <v>68</v>
      </c>
      <c r="M2477" s="26" t="s">
        <v>13723</v>
      </c>
      <c r="N2477"/>
      <c r="O2477" s="3">
        <v>1</v>
      </c>
      <c r="P2477" s="34">
        <v>799.9</v>
      </c>
      <c r="Q2477" s="34">
        <v>1679.79</v>
      </c>
      <c r="R2477" s="34">
        <v>-879.89</v>
      </c>
      <c r="S2477" s="36">
        <v>-0.52380952380952384</v>
      </c>
      <c r="T2477" s="72">
        <v>799.9</v>
      </c>
      <c r="U2477" s="34">
        <v>0</v>
      </c>
      <c r="V2477" s="34">
        <v>479.94</v>
      </c>
      <c r="W2477" s="34">
        <v>-479.94</v>
      </c>
      <c r="X2477" s="36">
        <v>-1</v>
      </c>
      <c r="Y2477" s="36" t="str">
        <f>IFERROR(VLOOKUP(A2477,'Pivot price tier'!$C$8:$L$2270,10,0),"")</f>
        <v xml:space="preserve"> </v>
      </c>
      <c r="Z2477" s="36" t="str">
        <f>IFERROR(VLOOKUP(A2477,'Pivot price tier by size'!$D$8:$M$2491,10,0),"")</f>
        <v xml:space="preserve"> </v>
      </c>
      <c r="AA2477" s="36" t="str">
        <f>IFERROR(VLOOKUP(A2477,'Pivot category'!$B$8:$I$2216,8,0),"")</f>
        <v>X</v>
      </c>
      <c r="AB2477" s="3" t="str">
        <f>IF(P2477&lt;$AC$1,"Bottom 5%","")</f>
        <v>Bottom 5%</v>
      </c>
      <c r="AC2477"/>
      <c r="AD2477" s="34" t="s">
        <v>16465</v>
      </c>
      <c r="AE2477" s="34" t="s">
        <v>16467</v>
      </c>
    </row>
    <row r="2478" spans="1:31" x14ac:dyDescent="0.25">
      <c r="A2478" t="s">
        <v>6954</v>
      </c>
      <c r="B2478" t="s">
        <v>646</v>
      </c>
      <c r="C2478" s="3" t="s">
        <v>34</v>
      </c>
      <c r="D2478" s="3" t="s">
        <v>2921</v>
      </c>
      <c r="E2478" s="3" t="s">
        <v>5141</v>
      </c>
      <c r="F2478" s="3">
        <v>1000</v>
      </c>
      <c r="G2478" s="34">
        <v>15.99</v>
      </c>
      <c r="H2478" s="3" t="s">
        <v>12487</v>
      </c>
      <c r="I2478" s="3" t="s">
        <v>23</v>
      </c>
      <c r="J2478" s="3" t="s">
        <v>8163</v>
      </c>
      <c r="K2478" s="3" t="s">
        <v>8164</v>
      </c>
      <c r="L2478" s="3" t="s">
        <v>68</v>
      </c>
      <c r="M2478" s="26" t="s">
        <v>13723</v>
      </c>
      <c r="N2478"/>
      <c r="O2478" s="3">
        <v>154</v>
      </c>
      <c r="P2478" s="34">
        <v>282063.59999999998</v>
      </c>
      <c r="Q2478" s="34">
        <v>310669.71000000002</v>
      </c>
      <c r="R2478" s="34">
        <v>-28606.110000000044</v>
      </c>
      <c r="S2478" s="36">
        <v>-9.2078851201811807E-2</v>
      </c>
      <c r="T2478" s="72">
        <v>1831.5818181818181</v>
      </c>
      <c r="U2478" s="34">
        <v>648762.27</v>
      </c>
      <c r="V2478" s="34">
        <v>678855.45</v>
      </c>
      <c r="W2478" s="34">
        <v>-30093.179999999935</v>
      </c>
      <c r="X2478" s="36">
        <v>-4.4329289836297137E-2</v>
      </c>
      <c r="Y2478" s="36" t="str">
        <f>IFERROR(VLOOKUP(A2478,'Pivot price tier'!$C$8:$L$2270,10,0),"")</f>
        <v xml:space="preserve"> </v>
      </c>
      <c r="Z2478" s="36" t="str">
        <f>IFERROR(VLOOKUP(A2478,'Pivot price tier by size'!$D$8:$M$2491,10,0),"")</f>
        <v xml:space="preserve"> </v>
      </c>
      <c r="AA2478" s="36" t="str">
        <f>IFERROR(VLOOKUP(A2478,'Pivot category'!$B$8:$I$2216,8,0),"")</f>
        <v xml:space="preserve"> </v>
      </c>
      <c r="AB2478" s="3" t="str">
        <f>IF(P2478&lt;$AC$1,"Bottom 5%","")</f>
        <v/>
      </c>
      <c r="AC2478"/>
      <c r="AD2478" s="34" t="s">
        <v>16465</v>
      </c>
      <c r="AE2478" s="34" t="s">
        <v>16467</v>
      </c>
    </row>
    <row r="2479" spans="1:31" x14ac:dyDescent="0.25">
      <c r="A2479" t="s">
        <v>5842</v>
      </c>
      <c r="B2479" t="s">
        <v>648</v>
      </c>
      <c r="C2479" s="3" t="s">
        <v>32</v>
      </c>
      <c r="D2479" s="3" t="s">
        <v>2923</v>
      </c>
      <c r="E2479" s="3" t="s">
        <v>5141</v>
      </c>
      <c r="F2479" s="3">
        <v>1000</v>
      </c>
      <c r="G2479" s="34">
        <v>29.99</v>
      </c>
      <c r="H2479" s="3" t="s">
        <v>12487</v>
      </c>
      <c r="I2479" s="3" t="s">
        <v>23</v>
      </c>
      <c r="J2479" s="3" t="s">
        <v>8163</v>
      </c>
      <c r="K2479" s="3" t="s">
        <v>8164</v>
      </c>
      <c r="L2479" s="3" t="s">
        <v>68</v>
      </c>
      <c r="M2479" s="26" t="s">
        <v>13723</v>
      </c>
      <c r="N2479"/>
      <c r="O2479" s="3">
        <v>159</v>
      </c>
      <c r="P2479" s="34">
        <v>421358.23</v>
      </c>
      <c r="Q2479" s="34">
        <v>551498.96</v>
      </c>
      <c r="R2479" s="34">
        <v>-130140.72999999998</v>
      </c>
      <c r="S2479" s="36">
        <v>-0.23597638334621696</v>
      </c>
      <c r="T2479" s="72">
        <v>2650.0517610062893</v>
      </c>
      <c r="U2479" s="34">
        <v>772331.21</v>
      </c>
      <c r="V2479" s="34">
        <v>880985.47</v>
      </c>
      <c r="W2479" s="34">
        <v>-108654.26000000001</v>
      </c>
      <c r="X2479" s="36">
        <v>-0.12333263566764618</v>
      </c>
      <c r="Y2479" s="36" t="str">
        <f>IFERROR(VLOOKUP(A2479,'Pivot price tier'!$C$8:$L$2270,10,0),"")</f>
        <v xml:space="preserve"> </v>
      </c>
      <c r="Z2479" s="36" t="str">
        <f>IFERROR(VLOOKUP(A2479,'Pivot price tier by size'!$D$8:$M$2491,10,0),"")</f>
        <v xml:space="preserve"> </v>
      </c>
      <c r="AA2479" s="36" t="str">
        <f>IFERROR(VLOOKUP(A2479,'Pivot category'!$B$8:$I$2216,8,0),"")</f>
        <v xml:space="preserve"> </v>
      </c>
      <c r="AB2479" s="3" t="str">
        <f>IF(P2479&lt;$AC$1,"Bottom 5%","")</f>
        <v/>
      </c>
      <c r="AC2479"/>
      <c r="AD2479" s="34" t="s">
        <v>16465</v>
      </c>
      <c r="AE2479" s="34" t="s">
        <v>16467</v>
      </c>
    </row>
    <row r="2480" spans="1:31" x14ac:dyDescent="0.25">
      <c r="A2480" t="s">
        <v>7766</v>
      </c>
      <c r="B2480" t="s">
        <v>660</v>
      </c>
      <c r="C2480" s="3" t="s">
        <v>38</v>
      </c>
      <c r="D2480" s="3" t="s">
        <v>2936</v>
      </c>
      <c r="E2480" s="3" t="s">
        <v>5141</v>
      </c>
      <c r="F2480" s="3">
        <v>1000</v>
      </c>
      <c r="G2480" s="34">
        <v>24.99</v>
      </c>
      <c r="H2480" s="3" t="s">
        <v>26</v>
      </c>
      <c r="I2480" s="3" t="s">
        <v>19</v>
      </c>
      <c r="J2480" s="3" t="s">
        <v>8163</v>
      </c>
      <c r="K2480" s="3" t="s">
        <v>8164</v>
      </c>
      <c r="L2480" s="3" t="s">
        <v>68</v>
      </c>
      <c r="M2480" s="26" t="s">
        <v>13723</v>
      </c>
      <c r="N2480"/>
      <c r="O2480" s="3">
        <v>133</v>
      </c>
      <c r="P2480" s="34">
        <v>78963.199999999997</v>
      </c>
      <c r="Q2480" s="34">
        <v>86794.87</v>
      </c>
      <c r="R2480" s="34">
        <v>-7831.6699999999983</v>
      </c>
      <c r="S2480" s="36">
        <v>-9.0231945735963381E-2</v>
      </c>
      <c r="T2480" s="72">
        <v>593.70827067669165</v>
      </c>
      <c r="U2480" s="34">
        <v>99993.75</v>
      </c>
      <c r="V2480" s="34">
        <v>113013.34</v>
      </c>
      <c r="W2480" s="34">
        <v>-13019.589999999997</v>
      </c>
      <c r="X2480" s="36">
        <v>-0.11520401042921125</v>
      </c>
      <c r="Y2480" s="36" t="str">
        <f>IFERROR(VLOOKUP(A2480,'Pivot price tier'!$C$8:$L$2270,10,0),"")</f>
        <v xml:space="preserve"> </v>
      </c>
      <c r="Z2480" s="36" t="str">
        <f>IFERROR(VLOOKUP(A2480,'Pivot price tier by size'!$D$8:$M$2491,10,0),"")</f>
        <v xml:space="preserve"> </v>
      </c>
      <c r="AA2480" s="36" t="str">
        <f>IFERROR(VLOOKUP(A2480,'Pivot category'!$B$8:$I$2216,8,0),"")</f>
        <v xml:space="preserve"> </v>
      </c>
      <c r="AB2480" s="3" t="str">
        <f>IF(P2480&lt;$AC$1,"Bottom 5%","")</f>
        <v/>
      </c>
      <c r="AC2480"/>
      <c r="AD2480" s="34" t="s">
        <v>16461</v>
      </c>
      <c r="AE2480" s="34" t="s">
        <v>13944</v>
      </c>
    </row>
    <row r="2481" spans="1:31" x14ac:dyDescent="0.25">
      <c r="A2481" t="s">
        <v>7694</v>
      </c>
      <c r="B2481" t="s">
        <v>664</v>
      </c>
      <c r="C2481" s="3" t="s">
        <v>38</v>
      </c>
      <c r="D2481" s="3" t="s">
        <v>2940</v>
      </c>
      <c r="E2481" s="3" t="s">
        <v>5093</v>
      </c>
      <c r="F2481" s="3">
        <v>1000</v>
      </c>
      <c r="G2481" s="34">
        <v>19.989999999999998</v>
      </c>
      <c r="H2481" s="3" t="s">
        <v>26</v>
      </c>
      <c r="I2481" s="3" t="s">
        <v>17</v>
      </c>
      <c r="J2481" s="3" t="s">
        <v>8163</v>
      </c>
      <c r="K2481" s="3" t="s">
        <v>8164</v>
      </c>
      <c r="L2481" s="3" t="s">
        <v>68</v>
      </c>
      <c r="M2481" s="26" t="s">
        <v>13723</v>
      </c>
      <c r="N2481"/>
      <c r="O2481" s="3">
        <v>129</v>
      </c>
      <c r="P2481" s="34">
        <v>121078.26</v>
      </c>
      <c r="Q2481" s="34">
        <v>128440.56</v>
      </c>
      <c r="R2481" s="34">
        <v>-7362.3000000000029</v>
      </c>
      <c r="S2481" s="36">
        <v>-5.7320678140923786E-2</v>
      </c>
      <c r="T2481" s="72">
        <v>938.59116279069758</v>
      </c>
      <c r="U2481" s="34">
        <v>34860.28</v>
      </c>
      <c r="V2481" s="34">
        <v>28802.32</v>
      </c>
      <c r="W2481" s="34">
        <v>6057.9599999999991</v>
      </c>
      <c r="X2481" s="36">
        <v>0.21032889017273604</v>
      </c>
      <c r="Y2481" s="36" t="str">
        <f>IFERROR(VLOOKUP(A2481,'Pivot price tier'!$C$8:$L$2270,10,0),"")</f>
        <v xml:space="preserve"> </v>
      </c>
      <c r="Z2481" s="36" t="str">
        <f>IFERROR(VLOOKUP(A2481,'Pivot price tier by size'!$D$8:$M$2491,10,0),"")</f>
        <v xml:space="preserve"> </v>
      </c>
      <c r="AA2481" s="36" t="str">
        <f>IFERROR(VLOOKUP(A2481,'Pivot category'!$B$8:$I$2216,8,0),"")</f>
        <v xml:space="preserve"> </v>
      </c>
      <c r="AB2481" s="3" t="str">
        <f>IF(P2481&lt;$AC$1,"Bottom 5%","")</f>
        <v/>
      </c>
      <c r="AC2481"/>
      <c r="AD2481" s="34" t="s">
        <v>16461</v>
      </c>
      <c r="AE2481" s="34" t="s">
        <v>13944</v>
      </c>
    </row>
    <row r="2482" spans="1:31" hidden="1" x14ac:dyDescent="0.25">
      <c r="A2482" t="s">
        <v>15842</v>
      </c>
      <c r="B2482" t="s">
        <v>1301</v>
      </c>
      <c r="C2482" s="3" t="s">
        <v>32</v>
      </c>
      <c r="D2482" s="3" t="s">
        <v>3636</v>
      </c>
      <c r="E2482" s="3" t="s">
        <v>5094</v>
      </c>
      <c r="F2482" s="3">
        <v>1000</v>
      </c>
      <c r="G2482" s="34">
        <v>23.99</v>
      </c>
      <c r="H2482" s="3" t="s">
        <v>12486</v>
      </c>
      <c r="I2482" s="3" t="s">
        <v>21</v>
      </c>
      <c r="J2482" s="3" t="s">
        <v>8168</v>
      </c>
      <c r="K2482" s="3" t="s">
        <v>8170</v>
      </c>
      <c r="L2482" s="3" t="s">
        <v>68</v>
      </c>
      <c r="M2482" s="26">
        <v>45992</v>
      </c>
      <c r="N2482"/>
      <c r="O2482" s="3">
        <v>32</v>
      </c>
      <c r="P2482" s="34">
        <v>13564.28</v>
      </c>
      <c r="Q2482" s="34">
        <v>0</v>
      </c>
      <c r="R2482" s="34">
        <v>13564.28</v>
      </c>
      <c r="S2482" s="36" t="s">
        <v>78</v>
      </c>
      <c r="T2482" s="72">
        <v>423.88375000000002</v>
      </c>
      <c r="U2482" s="34">
        <v>9147.7000000000007</v>
      </c>
      <c r="V2482" s="34">
        <v>0</v>
      </c>
      <c r="W2482" s="34">
        <v>9147.7000000000007</v>
      </c>
      <c r="X2482" s="36" t="s">
        <v>78</v>
      </c>
      <c r="Y2482" s="36" t="str">
        <f>IFERROR(VLOOKUP(A2482,'Pivot price tier'!$C$8:$L$2270,10,0),"")</f>
        <v/>
      </c>
      <c r="Z2482" s="36" t="str">
        <f>IFERROR(VLOOKUP(A2482,'Pivot price tier by size'!$D$8:$M$2491,10,0),"")</f>
        <v/>
      </c>
      <c r="AA2482" s="36" t="str">
        <f>IFERROR(VLOOKUP(A2482,'Pivot category'!$B$8:$I$2216,8,0),"")</f>
        <v/>
      </c>
      <c r="AB2482" s="3" t="str">
        <f>IF(P2482&lt;$AC$1,"Bottom 5%","")</f>
        <v>Bottom 5%</v>
      </c>
      <c r="AC2482"/>
      <c r="AD2482" s="34" t="s">
        <v>16465</v>
      </c>
      <c r="AE2482" s="34" t="s">
        <v>16467</v>
      </c>
    </row>
    <row r="2483" spans="1:31" hidden="1" x14ac:dyDescent="0.25">
      <c r="A2483" t="s">
        <v>7264</v>
      </c>
      <c r="B2483" t="s">
        <v>5050</v>
      </c>
      <c r="C2483" s="3" t="s">
        <v>69</v>
      </c>
      <c r="D2483" s="3" t="s">
        <v>4958</v>
      </c>
      <c r="E2483" s="3" t="s">
        <v>5094</v>
      </c>
      <c r="F2483" s="3">
        <v>7000</v>
      </c>
      <c r="G2483" s="34">
        <v>21.99</v>
      </c>
      <c r="H2483" s="3" t="s">
        <v>12486</v>
      </c>
      <c r="I2483" s="3" t="s">
        <v>70</v>
      </c>
      <c r="J2483" s="3" t="s">
        <v>8168</v>
      </c>
      <c r="K2483" s="3" t="s">
        <v>8164</v>
      </c>
      <c r="L2483" s="3" t="s">
        <v>68</v>
      </c>
      <c r="M2483" s="26" t="s">
        <v>13723</v>
      </c>
      <c r="N2483"/>
      <c r="O2483" s="3">
        <v>37</v>
      </c>
      <c r="P2483" s="34">
        <v>12666.24</v>
      </c>
      <c r="Q2483" s="34">
        <v>14887.23</v>
      </c>
      <c r="R2483" s="34">
        <v>-2220.9899999999998</v>
      </c>
      <c r="S2483" s="36">
        <v>-0.14918759231905465</v>
      </c>
      <c r="T2483" s="72">
        <v>342.33081081081082</v>
      </c>
      <c r="U2483" s="34">
        <v>16910.310000000001</v>
      </c>
      <c r="V2483" s="34">
        <v>13303.95</v>
      </c>
      <c r="W2483" s="34">
        <v>3606.3600000000006</v>
      </c>
      <c r="X2483" s="36">
        <v>0.27107438016528929</v>
      </c>
      <c r="Y2483" s="36" t="str">
        <f>IFERROR(VLOOKUP(A2483,'Pivot price tier'!$C$8:$L$2270,10,0),"")</f>
        <v/>
      </c>
      <c r="Z2483" s="36" t="str">
        <f>IFERROR(VLOOKUP(A2483,'Pivot price tier by size'!$D$8:$M$2491,10,0),"")</f>
        <v/>
      </c>
      <c r="AA2483" s="36" t="str">
        <f>IFERROR(VLOOKUP(A2483,'Pivot category'!$B$8:$I$2216,8,0),"")</f>
        <v/>
      </c>
      <c r="AB2483" s="3" t="str">
        <f>IF(P2483&lt;$AC$1,"Bottom 5%","")</f>
        <v>Bottom 5%</v>
      </c>
      <c r="AC2483"/>
      <c r="AD2483" s="34" t="s">
        <v>16465</v>
      </c>
      <c r="AE2483" s="34" t="s">
        <v>16467</v>
      </c>
    </row>
    <row r="2484" spans="1:31" x14ac:dyDescent="0.25">
      <c r="A2484" t="s">
        <v>7767</v>
      </c>
      <c r="B2484" t="s">
        <v>676</v>
      </c>
      <c r="C2484" s="3" t="s">
        <v>38</v>
      </c>
      <c r="D2484" s="3" t="s">
        <v>2954</v>
      </c>
      <c r="E2484" s="3" t="s">
        <v>5093</v>
      </c>
      <c r="F2484" s="3">
        <v>1000</v>
      </c>
      <c r="G2484" s="34">
        <v>19.989999999999998</v>
      </c>
      <c r="H2484" s="3" t="s">
        <v>26</v>
      </c>
      <c r="I2484" s="3" t="s">
        <v>17</v>
      </c>
      <c r="J2484" s="3" t="s">
        <v>8163</v>
      </c>
      <c r="K2484" s="3" t="s">
        <v>8164</v>
      </c>
      <c r="L2484" s="3" t="s">
        <v>68</v>
      </c>
      <c r="M2484" s="26" t="s">
        <v>13723</v>
      </c>
      <c r="N2484"/>
      <c r="O2484" s="3">
        <v>134</v>
      </c>
      <c r="P2484" s="34">
        <v>80003.179999999993</v>
      </c>
      <c r="Q2484" s="34">
        <v>96045.04</v>
      </c>
      <c r="R2484" s="34">
        <v>-16041.86</v>
      </c>
      <c r="S2484" s="36">
        <v>-0.16702434607763195</v>
      </c>
      <c r="T2484" s="72">
        <v>597.0386567164179</v>
      </c>
      <c r="U2484" s="34">
        <v>51991.62</v>
      </c>
      <c r="V2484" s="34">
        <v>56359.28</v>
      </c>
      <c r="W2484" s="34">
        <v>-4367.6599999999962</v>
      </c>
      <c r="X2484" s="36">
        <v>-7.749673168287452E-2</v>
      </c>
      <c r="Y2484" s="36" t="str">
        <f>IFERROR(VLOOKUP(A2484,'Pivot price tier'!$C$8:$L$2270,10,0),"")</f>
        <v xml:space="preserve"> </v>
      </c>
      <c r="Z2484" s="36" t="str">
        <f>IFERROR(VLOOKUP(A2484,'Pivot price tier by size'!$D$8:$M$2491,10,0),"")</f>
        <v xml:space="preserve"> </v>
      </c>
      <c r="AA2484" s="36" t="str">
        <f>IFERROR(VLOOKUP(A2484,'Pivot category'!$B$8:$I$2216,8,0),"")</f>
        <v xml:space="preserve"> </v>
      </c>
      <c r="AB2484" s="3" t="str">
        <f>IF(P2484&lt;$AC$1,"Bottom 5%","")</f>
        <v/>
      </c>
      <c r="AC2484"/>
      <c r="AD2484" s="34" t="s">
        <v>16461</v>
      </c>
      <c r="AE2484" s="34" t="s">
        <v>13944</v>
      </c>
    </row>
    <row r="2485" spans="1:31" hidden="1" x14ac:dyDescent="0.25">
      <c r="A2485" t="s">
        <v>12382</v>
      </c>
      <c r="B2485" t="s">
        <v>12383</v>
      </c>
      <c r="C2485" s="3" t="s">
        <v>32</v>
      </c>
      <c r="D2485" s="3" t="s">
        <v>12168</v>
      </c>
      <c r="E2485" s="3" t="s">
        <v>5094</v>
      </c>
      <c r="F2485" s="3">
        <v>70000</v>
      </c>
      <c r="G2485" s="34">
        <v>369.99</v>
      </c>
      <c r="H2485" s="3" t="s">
        <v>12486</v>
      </c>
      <c r="I2485" s="3" t="s">
        <v>74</v>
      </c>
      <c r="J2485" s="3" t="s">
        <v>8168</v>
      </c>
      <c r="K2485" s="3" t="s">
        <v>8164</v>
      </c>
      <c r="L2485" s="3" t="s">
        <v>68</v>
      </c>
      <c r="M2485" s="26">
        <v>45261</v>
      </c>
      <c r="N2485"/>
      <c r="O2485" s="3">
        <v>0</v>
      </c>
      <c r="P2485" s="34">
        <v>1109.97</v>
      </c>
      <c r="Q2485" s="34">
        <v>3699.9</v>
      </c>
      <c r="R2485" s="34">
        <v>-2589.9300000000003</v>
      </c>
      <c r="S2485" s="36">
        <v>-0.7</v>
      </c>
      <c r="T2485" s="72" t="s">
        <v>78</v>
      </c>
      <c r="U2485" s="34">
        <v>0</v>
      </c>
      <c r="V2485" s="34">
        <v>739.98</v>
      </c>
      <c r="W2485" s="34">
        <v>-739.98</v>
      </c>
      <c r="X2485" s="36">
        <v>-1</v>
      </c>
      <c r="Y2485" s="36" t="str">
        <f>IFERROR(VLOOKUP(A2485,'Pivot price tier'!$C$8:$L$2270,10,0),"")</f>
        <v>X</v>
      </c>
      <c r="Z2485" s="36" t="str">
        <f>IFERROR(VLOOKUP(A2485,'Pivot price tier by size'!$D$8:$M$2491,10,0),"")</f>
        <v>X</v>
      </c>
      <c r="AA2485" s="36" t="str">
        <f>IFERROR(VLOOKUP(A2485,'Pivot category'!$B$8:$I$2216,8,0),"")</f>
        <v>X</v>
      </c>
      <c r="AB2485" s="3" t="str">
        <f>IF(P2485&lt;$AC$1,"Bottom 5%","")</f>
        <v>Bottom 5%</v>
      </c>
      <c r="AC2485"/>
      <c r="AD2485" s="34" t="s">
        <v>16465</v>
      </c>
      <c r="AE2485" s="34" t="s">
        <v>16467</v>
      </c>
    </row>
    <row r="2486" spans="1:31" hidden="1" x14ac:dyDescent="0.25">
      <c r="A2486" t="s">
        <v>12644</v>
      </c>
      <c r="B2486" t="s">
        <v>12645</v>
      </c>
      <c r="C2486" s="3" t="s">
        <v>32</v>
      </c>
      <c r="D2486" s="3" t="s">
        <v>12129</v>
      </c>
      <c r="E2486" s="3" t="s">
        <v>5093</v>
      </c>
      <c r="F2486" s="3">
        <v>10000</v>
      </c>
      <c r="G2486" s="34">
        <v>274.99</v>
      </c>
      <c r="H2486" s="3" t="s">
        <v>12486</v>
      </c>
      <c r="I2486" s="3" t="s">
        <v>74</v>
      </c>
      <c r="J2486" s="3" t="s">
        <v>8171</v>
      </c>
      <c r="K2486" s="3" t="s">
        <v>8176</v>
      </c>
      <c r="L2486" s="3" t="s">
        <v>68</v>
      </c>
      <c r="M2486" s="26">
        <v>45323</v>
      </c>
      <c r="N2486"/>
      <c r="O2486" s="3" t="s">
        <v>78</v>
      </c>
      <c r="P2486" s="34">
        <v>824.97</v>
      </c>
      <c r="Q2486" s="34">
        <v>5499.8</v>
      </c>
      <c r="R2486" s="34">
        <v>-4674.83</v>
      </c>
      <c r="S2486" s="36">
        <v>-0.85</v>
      </c>
      <c r="T2486" s="72" t="s">
        <v>78</v>
      </c>
      <c r="U2486" s="34">
        <v>0</v>
      </c>
      <c r="V2486" s="34">
        <v>2474.91</v>
      </c>
      <c r="W2486" s="34">
        <v>-2474.91</v>
      </c>
      <c r="X2486" s="36">
        <v>-1</v>
      </c>
      <c r="Y2486" s="36" t="str">
        <f>IFERROR(VLOOKUP(A2486,'Pivot price tier'!$C$8:$L$2270,10,0),"")</f>
        <v/>
      </c>
      <c r="Z2486" s="36" t="str">
        <f>IFERROR(VLOOKUP(A2486,'Pivot price tier by size'!$D$8:$M$2491,10,0),"")</f>
        <v/>
      </c>
      <c r="AA2486" s="36" t="str">
        <f>IFERROR(VLOOKUP(A2486,'Pivot category'!$B$8:$I$2216,8,0),"")</f>
        <v/>
      </c>
      <c r="AB2486" s="3" t="str">
        <f>IF(P2486&lt;$AC$1,"Bottom 5%","")</f>
        <v>Bottom 5%</v>
      </c>
      <c r="AC2486"/>
      <c r="AD2486" s="34" t="s">
        <v>16465</v>
      </c>
      <c r="AE2486" s="34" t="s">
        <v>16467</v>
      </c>
    </row>
    <row r="2487" spans="1:31" hidden="1" x14ac:dyDescent="0.25">
      <c r="A2487" t="s">
        <v>16325</v>
      </c>
      <c r="B2487" t="s">
        <v>16326</v>
      </c>
      <c r="C2487" s="3" t="s">
        <v>32</v>
      </c>
      <c r="D2487" s="3" t="s">
        <v>16143</v>
      </c>
      <c r="E2487" s="3" t="s">
        <v>5094</v>
      </c>
      <c r="F2487" s="3">
        <v>10000</v>
      </c>
      <c r="G2487" s="34">
        <v>269.99</v>
      </c>
      <c r="H2487" s="3" t="s">
        <v>12486</v>
      </c>
      <c r="I2487" s="3" t="s">
        <v>74</v>
      </c>
      <c r="J2487" s="3" t="s">
        <v>8265</v>
      </c>
      <c r="K2487" s="3" t="s">
        <v>8164</v>
      </c>
      <c r="L2487" s="3" t="s">
        <v>68</v>
      </c>
      <c r="M2487" s="26">
        <v>46082</v>
      </c>
      <c r="N2487"/>
      <c r="O2487" s="3">
        <v>5</v>
      </c>
      <c r="P2487" s="34">
        <v>2429.91</v>
      </c>
      <c r="Q2487" s="34">
        <v>0</v>
      </c>
      <c r="R2487" s="34">
        <v>2429.91</v>
      </c>
      <c r="S2487" s="36" t="s">
        <v>78</v>
      </c>
      <c r="T2487" s="72">
        <v>485.98199999999997</v>
      </c>
      <c r="U2487" s="34">
        <v>5669.79</v>
      </c>
      <c r="V2487" s="34">
        <v>0</v>
      </c>
      <c r="W2487" s="34">
        <v>5669.79</v>
      </c>
      <c r="X2487" s="36" t="s">
        <v>78</v>
      </c>
      <c r="Y2487" s="36" t="str">
        <f>IFERROR(VLOOKUP(A2487,'Pivot price tier'!$C$8:$L$2270,10,0),"")</f>
        <v xml:space="preserve"> </v>
      </c>
      <c r="Z2487" s="36" t="str">
        <f>IFERROR(VLOOKUP(A2487,'Pivot price tier by size'!$D$8:$M$2491,10,0),"")</f>
        <v xml:space="preserve"> </v>
      </c>
      <c r="AA2487" s="36" t="str">
        <f>IFERROR(VLOOKUP(A2487,'Pivot category'!$B$8:$I$2216,8,0),"")</f>
        <v>X</v>
      </c>
      <c r="AB2487" s="3" t="str">
        <f>IF(P2487&lt;$AC$1,"Bottom 5%","")</f>
        <v>Bottom 5%</v>
      </c>
      <c r="AC2487"/>
      <c r="AD2487" s="34" t="s">
        <v>16465</v>
      </c>
      <c r="AE2487" s="34" t="s">
        <v>16467</v>
      </c>
    </row>
    <row r="2488" spans="1:31" x14ac:dyDescent="0.25">
      <c r="A2488" t="s">
        <v>7364</v>
      </c>
      <c r="B2488" t="s">
        <v>688</v>
      </c>
      <c r="C2488" s="3" t="s">
        <v>36</v>
      </c>
      <c r="D2488" s="3" t="s">
        <v>2966</v>
      </c>
      <c r="E2488" s="3">
        <v>0</v>
      </c>
      <c r="F2488" s="3">
        <v>1000</v>
      </c>
      <c r="G2488" s="34">
        <v>29.99</v>
      </c>
      <c r="H2488" s="3" t="s">
        <v>27</v>
      </c>
      <c r="I2488" s="3" t="s">
        <v>19</v>
      </c>
      <c r="J2488" s="3" t="s">
        <v>8163</v>
      </c>
      <c r="K2488" s="3" t="s">
        <v>8164</v>
      </c>
      <c r="L2488" s="3" t="s">
        <v>68</v>
      </c>
      <c r="M2488" s="26" t="s">
        <v>13723</v>
      </c>
      <c r="N2488"/>
      <c r="O2488" s="3">
        <v>157</v>
      </c>
      <c r="P2488" s="34">
        <v>952019.1</v>
      </c>
      <c r="Q2488" s="34">
        <v>985707.27</v>
      </c>
      <c r="R2488" s="34">
        <v>-33688.170000000042</v>
      </c>
      <c r="S2488" s="36">
        <v>-3.4176647596400489E-2</v>
      </c>
      <c r="T2488" s="72">
        <v>6063.8159235668791</v>
      </c>
      <c r="U2488" s="34">
        <v>1413760.57</v>
      </c>
      <c r="V2488" s="34">
        <v>1672961.98</v>
      </c>
      <c r="W2488" s="34">
        <v>-259201.40999999992</v>
      </c>
      <c r="X2488" s="36">
        <v>-0.15493562501641545</v>
      </c>
      <c r="Y2488" s="36" t="str">
        <f>IFERROR(VLOOKUP(A2488,'Pivot price tier'!$C$8:$L$2270,10,0),"")</f>
        <v xml:space="preserve"> </v>
      </c>
      <c r="Z2488" s="36" t="str">
        <f>IFERROR(VLOOKUP(A2488,'Pivot price tier by size'!$D$8:$M$2491,10,0),"")</f>
        <v xml:space="preserve"> </v>
      </c>
      <c r="AA2488" s="36" t="str">
        <f>IFERROR(VLOOKUP(A2488,'Pivot category'!$B$8:$I$2216,8,0),"")</f>
        <v xml:space="preserve"> </v>
      </c>
      <c r="AB2488" s="3" t="str">
        <f>IF(P2488&lt;$AC$1,"Bottom 5%","")</f>
        <v/>
      </c>
      <c r="AC2488"/>
      <c r="AD2488" s="34" t="s">
        <v>11098</v>
      </c>
      <c r="AE2488" s="34" t="s">
        <v>13942</v>
      </c>
    </row>
    <row r="2489" spans="1:31" hidden="1" x14ac:dyDescent="0.25">
      <c r="A2489" t="s">
        <v>6774</v>
      </c>
      <c r="B2489" t="s">
        <v>6773</v>
      </c>
      <c r="C2489" s="3" t="s">
        <v>32</v>
      </c>
      <c r="D2489" s="3" t="s">
        <v>8080</v>
      </c>
      <c r="E2489" s="3" t="s">
        <v>5094</v>
      </c>
      <c r="F2489" s="3">
        <v>9000</v>
      </c>
      <c r="G2489" s="34">
        <v>46.99</v>
      </c>
      <c r="H2489" s="3" t="s">
        <v>12486</v>
      </c>
      <c r="I2489" s="3" t="s">
        <v>23</v>
      </c>
      <c r="J2489" s="3" t="s">
        <v>8168</v>
      </c>
      <c r="K2489" s="3" t="s">
        <v>8172</v>
      </c>
      <c r="L2489" s="3" t="s">
        <v>8166</v>
      </c>
      <c r="M2489" s="26" t="s">
        <v>13723</v>
      </c>
      <c r="N2489"/>
      <c r="O2489" s="3">
        <v>1</v>
      </c>
      <c r="P2489" s="34">
        <v>328.93</v>
      </c>
      <c r="Q2489" s="34">
        <v>328.93</v>
      </c>
      <c r="R2489" s="34">
        <v>0</v>
      </c>
      <c r="S2489" s="36">
        <v>0</v>
      </c>
      <c r="T2489" s="72">
        <v>328.93</v>
      </c>
      <c r="U2489" s="34" t="s">
        <v>78</v>
      </c>
      <c r="V2489" s="34" t="s">
        <v>78</v>
      </c>
      <c r="W2489" s="34" t="s">
        <v>78</v>
      </c>
      <c r="X2489" s="36" t="s">
        <v>78</v>
      </c>
      <c r="Y2489" s="36" t="str">
        <f>IFERROR(VLOOKUP(A2489,'Pivot price tier'!$C$8:$L$2270,10,0),"")</f>
        <v/>
      </c>
      <c r="Z2489" s="36" t="str">
        <f>IFERROR(VLOOKUP(A2489,'Pivot price tier by size'!$D$8:$M$2491,10,0),"")</f>
        <v/>
      </c>
      <c r="AA2489" s="36" t="str">
        <f>IFERROR(VLOOKUP(A2489,'Pivot category'!$B$8:$I$2216,8,0),"")</f>
        <v/>
      </c>
      <c r="AB2489" s="3" t="str">
        <f>IF(P2489&lt;$AC$1,"Bottom 5%","")</f>
        <v>Bottom 5%</v>
      </c>
      <c r="AC2489"/>
      <c r="AD2489" s="34" t="s">
        <v>16465</v>
      </c>
      <c r="AE2489" s="34" t="s">
        <v>16467</v>
      </c>
    </row>
    <row r="2490" spans="1:31" hidden="1" x14ac:dyDescent="0.25">
      <c r="A2490" t="s">
        <v>6776</v>
      </c>
      <c r="B2490" t="s">
        <v>6775</v>
      </c>
      <c r="C2490" s="3" t="s">
        <v>32</v>
      </c>
      <c r="D2490" s="3" t="s">
        <v>8081</v>
      </c>
      <c r="E2490" s="3" t="s">
        <v>5094</v>
      </c>
      <c r="F2490" s="3">
        <v>9000</v>
      </c>
      <c r="G2490" s="34">
        <v>46.99</v>
      </c>
      <c r="H2490" s="3" t="s">
        <v>12486</v>
      </c>
      <c r="I2490" s="3" t="s">
        <v>23</v>
      </c>
      <c r="J2490" s="3" t="s">
        <v>8168</v>
      </c>
      <c r="K2490" s="3" t="s">
        <v>8172</v>
      </c>
      <c r="L2490" s="3" t="s">
        <v>8166</v>
      </c>
      <c r="M2490" s="26" t="s">
        <v>13723</v>
      </c>
      <c r="N2490"/>
      <c r="O2490" s="3">
        <v>1</v>
      </c>
      <c r="P2490" s="34">
        <v>93.98</v>
      </c>
      <c r="Q2490" s="34">
        <v>46.99</v>
      </c>
      <c r="R2490" s="34">
        <v>46.99</v>
      </c>
      <c r="S2490" s="36">
        <v>1</v>
      </c>
      <c r="T2490" s="72">
        <v>93.98</v>
      </c>
      <c r="U2490" s="34">
        <v>563.88</v>
      </c>
      <c r="V2490" s="34">
        <v>0</v>
      </c>
      <c r="W2490" s="34">
        <v>563.88</v>
      </c>
      <c r="X2490" s="36" t="s">
        <v>78</v>
      </c>
      <c r="Y2490" s="36" t="str">
        <f>IFERROR(VLOOKUP(A2490,'Pivot price tier'!$C$8:$L$2270,10,0),"")</f>
        <v/>
      </c>
      <c r="Z2490" s="36" t="str">
        <f>IFERROR(VLOOKUP(A2490,'Pivot price tier by size'!$D$8:$M$2491,10,0),"")</f>
        <v/>
      </c>
      <c r="AA2490" s="36" t="str">
        <f>IFERROR(VLOOKUP(A2490,'Pivot category'!$B$8:$I$2216,8,0),"")</f>
        <v/>
      </c>
      <c r="AB2490" s="3" t="str">
        <f>IF(P2490&lt;$AC$1,"Bottom 5%","")</f>
        <v>Bottom 5%</v>
      </c>
      <c r="AC2490"/>
      <c r="AD2490" s="34" t="s">
        <v>16465</v>
      </c>
      <c r="AE2490" s="34" t="s">
        <v>16467</v>
      </c>
    </row>
    <row r="2491" spans="1:31" hidden="1" x14ac:dyDescent="0.25">
      <c r="A2491" t="s">
        <v>9998</v>
      </c>
      <c r="B2491" t="s">
        <v>9999</v>
      </c>
      <c r="C2491" s="3" t="s">
        <v>32</v>
      </c>
      <c r="D2491" s="3" t="s">
        <v>9912</v>
      </c>
      <c r="E2491" s="3" t="s">
        <v>5093</v>
      </c>
      <c r="F2491" s="3">
        <v>7000</v>
      </c>
      <c r="G2491" s="34">
        <v>23.99</v>
      </c>
      <c r="H2491" s="3" t="s">
        <v>12486</v>
      </c>
      <c r="I2491" s="3" t="s">
        <v>19</v>
      </c>
      <c r="J2491" s="3" t="s">
        <v>8168</v>
      </c>
      <c r="K2491" s="3" t="s">
        <v>8164</v>
      </c>
      <c r="L2491" s="3" t="s">
        <v>8167</v>
      </c>
      <c r="M2491" s="26" t="s">
        <v>13723</v>
      </c>
      <c r="N2491"/>
      <c r="O2491" s="3" t="s">
        <v>78</v>
      </c>
      <c r="P2491" s="34">
        <v>623.74</v>
      </c>
      <c r="Q2491" s="34">
        <v>9432.4699999999993</v>
      </c>
      <c r="R2491" s="34">
        <v>-8808.73</v>
      </c>
      <c r="S2491" s="36">
        <v>-0.93387310004696544</v>
      </c>
      <c r="T2491" s="72" t="s">
        <v>78</v>
      </c>
      <c r="U2491" s="34">
        <v>0</v>
      </c>
      <c r="V2491" s="34">
        <v>827.69</v>
      </c>
      <c r="W2491" s="34">
        <v>-827.69</v>
      </c>
      <c r="X2491" s="36">
        <v>-1</v>
      </c>
      <c r="Y2491" s="36" t="str">
        <f>IFERROR(VLOOKUP(A2491,'Pivot price tier'!$C$8:$L$2270,10,0),"")</f>
        <v/>
      </c>
      <c r="Z2491" s="36" t="str">
        <f>IFERROR(VLOOKUP(A2491,'Pivot price tier by size'!$D$8:$M$2491,10,0),"")</f>
        <v/>
      </c>
      <c r="AA2491" s="36" t="str">
        <f>IFERROR(VLOOKUP(A2491,'Pivot category'!$B$8:$I$2216,8,0),"")</f>
        <v/>
      </c>
      <c r="AB2491" s="3" t="str">
        <f>IF(P2491&lt;$AC$1,"Bottom 5%","")</f>
        <v>Bottom 5%</v>
      </c>
      <c r="AC2491"/>
      <c r="AD2491" s="34" t="s">
        <v>16465</v>
      </c>
      <c r="AE2491" s="34" t="s">
        <v>16467</v>
      </c>
    </row>
    <row r="2492" spans="1:31" hidden="1" x14ac:dyDescent="0.25">
      <c r="A2492" t="s">
        <v>16327</v>
      </c>
      <c r="B2492" t="s">
        <v>16328</v>
      </c>
      <c r="C2492" s="3" t="s">
        <v>32</v>
      </c>
      <c r="D2492" s="3" t="s">
        <v>13245</v>
      </c>
      <c r="E2492" s="3" t="s">
        <v>5094</v>
      </c>
      <c r="F2492" s="3">
        <v>10000</v>
      </c>
      <c r="G2492" s="34">
        <v>399.99</v>
      </c>
      <c r="H2492" s="3" t="s">
        <v>12486</v>
      </c>
      <c r="I2492" s="3" t="s">
        <v>74</v>
      </c>
      <c r="J2492" s="3" t="s">
        <v>8171</v>
      </c>
      <c r="K2492" s="3" t="s">
        <v>8176</v>
      </c>
      <c r="L2492" s="3" t="s">
        <v>68</v>
      </c>
      <c r="M2492" s="26">
        <v>46113</v>
      </c>
      <c r="N2492"/>
      <c r="O2492" s="3">
        <v>4</v>
      </c>
      <c r="P2492" s="34">
        <v>799.98</v>
      </c>
      <c r="Q2492" s="34">
        <v>0</v>
      </c>
      <c r="R2492" s="34">
        <v>799.98</v>
      </c>
      <c r="S2492" s="36" t="s">
        <v>78</v>
      </c>
      <c r="T2492" s="72">
        <v>199.995</v>
      </c>
      <c r="U2492" s="34">
        <v>2399.94</v>
      </c>
      <c r="V2492" s="34">
        <v>0</v>
      </c>
      <c r="W2492" s="34">
        <v>2399.94</v>
      </c>
      <c r="X2492" s="36" t="s">
        <v>78</v>
      </c>
      <c r="Y2492" s="36" t="str">
        <f>IFERROR(VLOOKUP(A2492,'Pivot price tier'!$C$8:$L$2270,10,0),"")</f>
        <v/>
      </c>
      <c r="Z2492" s="36" t="str">
        <f>IFERROR(VLOOKUP(A2492,'Pivot price tier by size'!$D$8:$M$2491,10,0),"")</f>
        <v/>
      </c>
      <c r="AA2492" s="36" t="str">
        <f>IFERROR(VLOOKUP(A2492,'Pivot category'!$B$8:$I$2216,8,0),"")</f>
        <v/>
      </c>
      <c r="AB2492" s="3" t="str">
        <f>IF(P2492&lt;$AC$1,"Bottom 5%","")</f>
        <v>Bottom 5%</v>
      </c>
      <c r="AC2492"/>
      <c r="AD2492" s="34" t="s">
        <v>16465</v>
      </c>
      <c r="AE2492" s="34" t="s">
        <v>16467</v>
      </c>
    </row>
    <row r="2493" spans="1:31" hidden="1" x14ac:dyDescent="0.25">
      <c r="A2493" t="s">
        <v>10427</v>
      </c>
      <c r="B2493" t="s">
        <v>10428</v>
      </c>
      <c r="C2493" s="3" t="s">
        <v>32</v>
      </c>
      <c r="D2493" s="3" t="s">
        <v>10047</v>
      </c>
      <c r="E2493" s="3" t="s">
        <v>5094</v>
      </c>
      <c r="F2493" s="3">
        <v>10000</v>
      </c>
      <c r="G2493" s="34">
        <v>64.989999999999995</v>
      </c>
      <c r="H2493" s="3" t="s">
        <v>12486</v>
      </c>
      <c r="I2493" s="3" t="s">
        <v>15</v>
      </c>
      <c r="J2493" s="3" t="s">
        <v>8173</v>
      </c>
      <c r="K2493" s="3" t="s">
        <v>8172</v>
      </c>
      <c r="L2493" s="3" t="s">
        <v>68</v>
      </c>
      <c r="M2493" s="26" t="s">
        <v>13723</v>
      </c>
      <c r="N2493"/>
      <c r="O2493" s="3">
        <v>11</v>
      </c>
      <c r="P2493" s="34">
        <v>11373.25</v>
      </c>
      <c r="Q2493" s="34">
        <v>15532.61</v>
      </c>
      <c r="R2493" s="34">
        <v>-4159.3600000000006</v>
      </c>
      <c r="S2493" s="36">
        <v>-0.26778242677824271</v>
      </c>
      <c r="T2493" s="72">
        <v>1033.9318181818182</v>
      </c>
      <c r="U2493" s="34">
        <v>12088.14</v>
      </c>
      <c r="V2493" s="34">
        <v>7408.86</v>
      </c>
      <c r="W2493" s="34">
        <v>4679.28</v>
      </c>
      <c r="X2493" s="36">
        <v>0.63157894736842102</v>
      </c>
      <c r="Y2493" s="36" t="str">
        <f>IFERROR(VLOOKUP(A2493,'Pivot price tier'!$C$8:$L$2270,10,0),"")</f>
        <v/>
      </c>
      <c r="Z2493" s="36" t="str">
        <f>IFERROR(VLOOKUP(A2493,'Pivot price tier by size'!$D$8:$M$2491,10,0),"")</f>
        <v/>
      </c>
      <c r="AA2493" s="36" t="str">
        <f>IFERROR(VLOOKUP(A2493,'Pivot category'!$B$8:$I$2216,8,0),"")</f>
        <v/>
      </c>
      <c r="AB2493" s="3" t="str">
        <f>IF(P2493&lt;$AC$1,"Bottom 5%","")</f>
        <v>Bottom 5%</v>
      </c>
      <c r="AC2493"/>
      <c r="AD2493" s="34" t="s">
        <v>16465</v>
      </c>
      <c r="AE2493" s="34" t="s">
        <v>16467</v>
      </c>
    </row>
    <row r="2494" spans="1:31" x14ac:dyDescent="0.25">
      <c r="A2494" t="s">
        <v>7688</v>
      </c>
      <c r="B2494" t="s">
        <v>689</v>
      </c>
      <c r="C2494" s="3" t="s">
        <v>38</v>
      </c>
      <c r="D2494" s="3" t="s">
        <v>2967</v>
      </c>
      <c r="E2494" s="3">
        <v>0</v>
      </c>
      <c r="F2494" s="3">
        <v>1000</v>
      </c>
      <c r="G2494" s="34">
        <v>46.99</v>
      </c>
      <c r="H2494" s="3" t="s">
        <v>27</v>
      </c>
      <c r="I2494" s="3" t="s">
        <v>19</v>
      </c>
      <c r="J2494" s="3" t="s">
        <v>8163</v>
      </c>
      <c r="K2494" s="3" t="s">
        <v>8164</v>
      </c>
      <c r="L2494" s="3" t="s">
        <v>68</v>
      </c>
      <c r="M2494" s="26" t="s">
        <v>13723</v>
      </c>
      <c r="N2494"/>
      <c r="O2494" s="3">
        <v>159</v>
      </c>
      <c r="P2494" s="34">
        <v>1236820.1299999999</v>
      </c>
      <c r="Q2494" s="34">
        <v>1370833.18</v>
      </c>
      <c r="R2494" s="34">
        <v>-134013.05000000005</v>
      </c>
      <c r="S2494" s="36">
        <v>-9.7760290570148012E-2</v>
      </c>
      <c r="T2494" s="72">
        <v>7778.7429559748425</v>
      </c>
      <c r="U2494" s="34">
        <v>703437.67</v>
      </c>
      <c r="V2494" s="34">
        <v>720391.72</v>
      </c>
      <c r="W2494" s="34">
        <v>-16954.04999999993</v>
      </c>
      <c r="X2494" s="36">
        <v>-2.3534487597941744E-2</v>
      </c>
      <c r="Y2494" s="36" t="str">
        <f>IFERROR(VLOOKUP(A2494,'Pivot price tier'!$C$8:$L$2270,10,0),"")</f>
        <v xml:space="preserve"> </v>
      </c>
      <c r="Z2494" s="36" t="str">
        <f>IFERROR(VLOOKUP(A2494,'Pivot price tier by size'!$D$8:$M$2491,10,0),"")</f>
        <v xml:space="preserve"> </v>
      </c>
      <c r="AA2494" s="36" t="str">
        <f>IFERROR(VLOOKUP(A2494,'Pivot category'!$B$8:$I$2216,8,0),"")</f>
        <v xml:space="preserve"> </v>
      </c>
      <c r="AB2494" s="3" t="str">
        <f>IF(P2494&lt;$AC$1,"Bottom 5%","")</f>
        <v/>
      </c>
      <c r="AC2494"/>
      <c r="AD2494" s="34" t="s">
        <v>11098</v>
      </c>
      <c r="AE2494" s="34" t="s">
        <v>13942</v>
      </c>
    </row>
    <row r="2495" spans="1:31" x14ac:dyDescent="0.25">
      <c r="A2495" t="s">
        <v>6862</v>
      </c>
      <c r="B2495" t="s">
        <v>691</v>
      </c>
      <c r="C2495" s="3" t="s">
        <v>34</v>
      </c>
      <c r="D2495" s="3" t="s">
        <v>2969</v>
      </c>
      <c r="E2495" s="3">
        <v>0</v>
      </c>
      <c r="F2495" s="3">
        <v>1000</v>
      </c>
      <c r="G2495" s="34">
        <v>11.99</v>
      </c>
      <c r="H2495" s="3" t="s">
        <v>27</v>
      </c>
      <c r="I2495" s="3" t="s">
        <v>19</v>
      </c>
      <c r="J2495" s="3" t="s">
        <v>8163</v>
      </c>
      <c r="K2495" s="3" t="s">
        <v>8164</v>
      </c>
      <c r="L2495" s="3" t="s">
        <v>68</v>
      </c>
      <c r="M2495" s="26" t="s">
        <v>13723</v>
      </c>
      <c r="N2495"/>
      <c r="O2495" s="3">
        <v>159</v>
      </c>
      <c r="P2495" s="34">
        <v>930891.61</v>
      </c>
      <c r="Q2495" s="34">
        <v>1056226.53</v>
      </c>
      <c r="R2495" s="34">
        <v>-125334.92000000004</v>
      </c>
      <c r="S2495" s="36">
        <v>-0.11866291599397716</v>
      </c>
      <c r="T2495" s="72">
        <v>5854.6642138364778</v>
      </c>
      <c r="U2495" s="34">
        <v>1625388.38</v>
      </c>
      <c r="V2495" s="34">
        <v>1962875.94</v>
      </c>
      <c r="W2495" s="34">
        <v>-337487.56000000006</v>
      </c>
      <c r="X2495" s="36">
        <v>-0.17193524721689746</v>
      </c>
      <c r="Y2495" s="36" t="str">
        <f>IFERROR(VLOOKUP(A2495,'Pivot price tier'!$C$8:$L$2270,10,0),"")</f>
        <v xml:space="preserve"> </v>
      </c>
      <c r="Z2495" s="36" t="str">
        <f>IFERROR(VLOOKUP(A2495,'Pivot price tier by size'!$D$8:$M$2491,10,0),"")</f>
        <v xml:space="preserve"> </v>
      </c>
      <c r="AA2495" s="36" t="str">
        <f>IFERROR(VLOOKUP(A2495,'Pivot category'!$B$8:$I$2216,8,0),"")</f>
        <v xml:space="preserve"> </v>
      </c>
      <c r="AB2495" s="3" t="str">
        <f>IF(P2495&lt;$AC$1,"Bottom 5%","")</f>
        <v/>
      </c>
      <c r="AC2495"/>
      <c r="AD2495" s="34" t="s">
        <v>11098</v>
      </c>
      <c r="AE2495" s="34" t="s">
        <v>13942</v>
      </c>
    </row>
    <row r="2496" spans="1:31" hidden="1" x14ac:dyDescent="0.25">
      <c r="A2496" t="s">
        <v>7221</v>
      </c>
      <c r="B2496" t="s">
        <v>1307</v>
      </c>
      <c r="C2496" s="3" t="s">
        <v>69</v>
      </c>
      <c r="D2496" s="3" t="s">
        <v>3644</v>
      </c>
      <c r="E2496" s="3" t="s">
        <v>5094</v>
      </c>
      <c r="F2496" s="3">
        <v>4000</v>
      </c>
      <c r="G2496" s="34">
        <v>1.37</v>
      </c>
      <c r="H2496" s="3" t="s">
        <v>12486</v>
      </c>
      <c r="I2496" s="3" t="s">
        <v>70</v>
      </c>
      <c r="J2496" s="3" t="s">
        <v>8168</v>
      </c>
      <c r="K2496" s="3" t="s">
        <v>8172</v>
      </c>
      <c r="L2496" s="3" t="s">
        <v>8169</v>
      </c>
      <c r="M2496" s="26" t="s">
        <v>13723</v>
      </c>
      <c r="N2496"/>
      <c r="O2496" s="3" t="s">
        <v>78</v>
      </c>
      <c r="P2496" s="34">
        <v>32.880000000000003</v>
      </c>
      <c r="Q2496" s="34">
        <v>508.72</v>
      </c>
      <c r="R2496" s="34">
        <v>-475.84000000000003</v>
      </c>
      <c r="S2496" s="36">
        <v>-0.93536719610001573</v>
      </c>
      <c r="T2496" s="72" t="s">
        <v>78</v>
      </c>
      <c r="U2496" s="34">
        <v>0</v>
      </c>
      <c r="V2496" s="34">
        <v>223.31</v>
      </c>
      <c r="W2496" s="34">
        <v>-223.31</v>
      </c>
      <c r="X2496" s="36">
        <v>-1</v>
      </c>
      <c r="Y2496" s="36" t="str">
        <f>IFERROR(VLOOKUP(A2496,'Pivot price tier'!$C$8:$L$2270,10,0),"")</f>
        <v/>
      </c>
      <c r="Z2496" s="36" t="str">
        <f>IFERROR(VLOOKUP(A2496,'Pivot price tier by size'!$D$8:$M$2491,10,0),"")</f>
        <v/>
      </c>
      <c r="AA2496" s="36" t="str">
        <f>IFERROR(VLOOKUP(A2496,'Pivot category'!$B$8:$I$2216,8,0),"")</f>
        <v/>
      </c>
      <c r="AB2496" s="3" t="str">
        <f>IF(P2496&lt;$AC$1,"Bottom 5%","")</f>
        <v>Bottom 5%</v>
      </c>
      <c r="AC2496"/>
      <c r="AD2496" s="34" t="s">
        <v>16465</v>
      </c>
      <c r="AE2496" s="34" t="s">
        <v>16467</v>
      </c>
    </row>
    <row r="2497" spans="1:31" x14ac:dyDescent="0.25">
      <c r="A2497" t="s">
        <v>5475</v>
      </c>
      <c r="B2497" t="s">
        <v>693</v>
      </c>
      <c r="C2497" s="3" t="s">
        <v>32</v>
      </c>
      <c r="D2497" s="3" t="s">
        <v>2971</v>
      </c>
      <c r="E2497" s="3">
        <v>0</v>
      </c>
      <c r="F2497" s="3">
        <v>1000</v>
      </c>
      <c r="G2497" s="34">
        <v>19.989999999999998</v>
      </c>
      <c r="H2497" s="3" t="s">
        <v>27</v>
      </c>
      <c r="I2497" s="3" t="s">
        <v>19</v>
      </c>
      <c r="J2497" s="3" t="s">
        <v>8163</v>
      </c>
      <c r="K2497" s="3" t="s">
        <v>8164</v>
      </c>
      <c r="L2497" s="3" t="s">
        <v>68</v>
      </c>
      <c r="M2497" s="26" t="s">
        <v>13723</v>
      </c>
      <c r="N2497"/>
      <c r="O2497" s="3">
        <v>159</v>
      </c>
      <c r="P2497" s="34">
        <v>1941821.25</v>
      </c>
      <c r="Q2497" s="34">
        <v>1675566.81</v>
      </c>
      <c r="R2497" s="34">
        <v>266254.43999999994</v>
      </c>
      <c r="S2497" s="36">
        <v>0.15890410242728548</v>
      </c>
      <c r="T2497" s="72">
        <v>12212.712264150943</v>
      </c>
      <c r="U2497" s="34">
        <v>1552418.51</v>
      </c>
      <c r="V2497" s="34">
        <v>1538208.81</v>
      </c>
      <c r="W2497" s="34">
        <v>14209.699999999953</v>
      </c>
      <c r="X2497" s="36">
        <v>9.2378225294391658E-3</v>
      </c>
      <c r="Y2497" s="36" t="str">
        <f>IFERROR(VLOOKUP(A2497,'Pivot price tier'!$C$8:$L$2270,10,0),"")</f>
        <v xml:space="preserve"> </v>
      </c>
      <c r="Z2497" s="36" t="str">
        <f>IFERROR(VLOOKUP(A2497,'Pivot price tier by size'!$D$8:$M$2491,10,0),"")</f>
        <v xml:space="preserve"> </v>
      </c>
      <c r="AA2497" s="36" t="str">
        <f>IFERROR(VLOOKUP(A2497,'Pivot category'!$B$8:$I$2216,8,0),"")</f>
        <v xml:space="preserve"> </v>
      </c>
      <c r="AB2497" s="3" t="str">
        <f>IF(P2497&lt;$AC$1,"Bottom 5%","")</f>
        <v/>
      </c>
      <c r="AC2497"/>
      <c r="AD2497" s="34" t="s">
        <v>11098</v>
      </c>
      <c r="AE2497" s="34" t="s">
        <v>13942</v>
      </c>
    </row>
    <row r="2498" spans="1:31" x14ac:dyDescent="0.25">
      <c r="A2498" t="s">
        <v>13421</v>
      </c>
      <c r="B2498" t="s">
        <v>4976</v>
      </c>
      <c r="C2498" s="3" t="s">
        <v>34</v>
      </c>
      <c r="D2498" s="3" t="s">
        <v>4843</v>
      </c>
      <c r="E2498" s="3">
        <v>0</v>
      </c>
      <c r="F2498" s="3">
        <v>1000</v>
      </c>
      <c r="G2498" s="34">
        <v>13.49</v>
      </c>
      <c r="H2498" s="3" t="s">
        <v>27</v>
      </c>
      <c r="I2498" s="3" t="s">
        <v>21</v>
      </c>
      <c r="J2498" s="3" t="s">
        <v>8163</v>
      </c>
      <c r="K2498" s="3" t="s">
        <v>8164</v>
      </c>
      <c r="L2498" s="3" t="s">
        <v>68</v>
      </c>
      <c r="M2498" s="26" t="s">
        <v>13723</v>
      </c>
      <c r="N2498"/>
      <c r="O2498" s="3">
        <v>143</v>
      </c>
      <c r="P2498" s="34">
        <v>486408.24</v>
      </c>
      <c r="Q2498" s="34">
        <v>362966.58</v>
      </c>
      <c r="R2498" s="34">
        <v>123441.65999999997</v>
      </c>
      <c r="S2498" s="36">
        <v>0.34009098027702711</v>
      </c>
      <c r="T2498" s="72">
        <v>3401.4562237762239</v>
      </c>
      <c r="U2498" s="34">
        <v>525171.84</v>
      </c>
      <c r="V2498" s="34">
        <v>354029.46</v>
      </c>
      <c r="W2498" s="34">
        <v>171142.37999999995</v>
      </c>
      <c r="X2498" s="36">
        <v>0.48341282106861927</v>
      </c>
      <c r="Y2498" s="36" t="str">
        <f>IFERROR(VLOOKUP(A2498,'Pivot price tier'!$C$8:$L$2270,10,0),"")</f>
        <v xml:space="preserve"> </v>
      </c>
      <c r="Z2498" s="36" t="str">
        <f>IFERROR(VLOOKUP(A2498,'Pivot price tier by size'!$D$8:$M$2491,10,0),"")</f>
        <v xml:space="preserve"> </v>
      </c>
      <c r="AA2498" s="36" t="str">
        <f>IFERROR(VLOOKUP(A2498,'Pivot category'!$B$8:$I$2216,8,0),"")</f>
        <v xml:space="preserve"> </v>
      </c>
      <c r="AB2498" s="3" t="str">
        <f>IF(P2498&lt;$AC$1,"Bottom 5%","")</f>
        <v/>
      </c>
      <c r="AC2498"/>
      <c r="AD2498" s="34" t="s">
        <v>11098</v>
      </c>
      <c r="AE2498" s="34" t="s">
        <v>13942</v>
      </c>
    </row>
    <row r="2499" spans="1:31" hidden="1" x14ac:dyDescent="0.25">
      <c r="A2499" t="s">
        <v>5952</v>
      </c>
      <c r="B2499" t="s">
        <v>5100</v>
      </c>
      <c r="C2499" s="3" t="s">
        <v>32</v>
      </c>
      <c r="D2499" s="3" t="s">
        <v>5067</v>
      </c>
      <c r="E2499" s="3" t="s">
        <v>5094</v>
      </c>
      <c r="F2499" s="3">
        <v>1000</v>
      </c>
      <c r="G2499" s="34">
        <v>17.39</v>
      </c>
      <c r="H2499" s="3" t="s">
        <v>12486</v>
      </c>
      <c r="I2499" s="3" t="s">
        <v>17</v>
      </c>
      <c r="J2499" s="3" t="s">
        <v>8168</v>
      </c>
      <c r="K2499" s="3" t="s">
        <v>8170</v>
      </c>
      <c r="L2499" s="3" t="s">
        <v>8167</v>
      </c>
      <c r="M2499" s="26" t="s">
        <v>13723</v>
      </c>
      <c r="N2499"/>
      <c r="O2499" s="3" t="s">
        <v>78</v>
      </c>
      <c r="P2499" s="34">
        <v>121.73</v>
      </c>
      <c r="Q2499" s="34">
        <v>115.96</v>
      </c>
      <c r="R2499" s="34">
        <v>5.7700000000000102</v>
      </c>
      <c r="S2499" s="36">
        <v>4.975853742669889E-2</v>
      </c>
      <c r="T2499" s="72" t="s">
        <v>78</v>
      </c>
      <c r="U2499" s="34" t="s">
        <v>78</v>
      </c>
      <c r="V2499" s="34" t="s">
        <v>78</v>
      </c>
      <c r="W2499" s="34" t="s">
        <v>78</v>
      </c>
      <c r="X2499" s="36" t="s">
        <v>78</v>
      </c>
      <c r="Y2499" s="36" t="str">
        <f>IFERROR(VLOOKUP(A2499,'Pivot price tier'!$C$8:$L$2270,10,0),"")</f>
        <v/>
      </c>
      <c r="Z2499" s="36" t="str">
        <f>IFERROR(VLOOKUP(A2499,'Pivot price tier by size'!$D$8:$M$2491,10,0),"")</f>
        <v/>
      </c>
      <c r="AA2499" s="36" t="str">
        <f>IFERROR(VLOOKUP(A2499,'Pivot category'!$B$8:$I$2216,8,0),"")</f>
        <v/>
      </c>
      <c r="AB2499" s="3" t="str">
        <f>IF(P2499&lt;$AC$1,"Bottom 5%","")</f>
        <v>Bottom 5%</v>
      </c>
      <c r="AC2499"/>
      <c r="AD2499" s="34" t="s">
        <v>16465</v>
      </c>
      <c r="AE2499" s="34" t="s">
        <v>16467</v>
      </c>
    </row>
    <row r="2500" spans="1:31" x14ac:dyDescent="0.25">
      <c r="A2500" t="s">
        <v>13422</v>
      </c>
      <c r="B2500" t="s">
        <v>1334</v>
      </c>
      <c r="C2500" s="3" t="s">
        <v>32</v>
      </c>
      <c r="D2500" s="3" t="s">
        <v>3673</v>
      </c>
      <c r="E2500" s="3">
        <v>0</v>
      </c>
      <c r="F2500" s="3">
        <v>1000</v>
      </c>
      <c r="G2500" s="34">
        <v>27.99</v>
      </c>
      <c r="H2500" s="3" t="s">
        <v>27</v>
      </c>
      <c r="I2500" s="3" t="s">
        <v>21</v>
      </c>
      <c r="J2500" s="3" t="s">
        <v>8163</v>
      </c>
      <c r="K2500" s="3" t="s">
        <v>8164</v>
      </c>
      <c r="L2500" s="3" t="s">
        <v>68</v>
      </c>
      <c r="M2500" s="26" t="s">
        <v>13723</v>
      </c>
      <c r="N2500"/>
      <c r="O2500" s="3">
        <v>155</v>
      </c>
      <c r="P2500" s="34">
        <v>388794.35</v>
      </c>
      <c r="Q2500" s="34">
        <v>303670.55</v>
      </c>
      <c r="R2500" s="34">
        <v>85123.799999999988</v>
      </c>
      <c r="S2500" s="36">
        <v>0.28031628355136839</v>
      </c>
      <c r="T2500" s="72">
        <v>2508.3506451612902</v>
      </c>
      <c r="U2500" s="34">
        <v>316005.57</v>
      </c>
      <c r="V2500" s="34">
        <v>253996.02</v>
      </c>
      <c r="W2500" s="34">
        <v>62009.550000000017</v>
      </c>
      <c r="X2500" s="36">
        <v>0.24413591205090546</v>
      </c>
      <c r="Y2500" s="36" t="str">
        <f>IFERROR(VLOOKUP(A2500,'Pivot price tier'!$C$8:$L$2270,10,0),"")</f>
        <v xml:space="preserve"> </v>
      </c>
      <c r="Z2500" s="36" t="str">
        <f>IFERROR(VLOOKUP(A2500,'Pivot price tier by size'!$D$8:$M$2491,10,0),"")</f>
        <v xml:space="preserve"> </v>
      </c>
      <c r="AA2500" s="36" t="str">
        <f>IFERROR(VLOOKUP(A2500,'Pivot category'!$B$8:$I$2216,8,0),"")</f>
        <v xml:space="preserve"> </v>
      </c>
      <c r="AB2500" s="3" t="str">
        <f>IF(P2500&lt;$AC$1,"Bottom 5%","")</f>
        <v/>
      </c>
      <c r="AC2500"/>
      <c r="AD2500" s="34" t="s">
        <v>11098</v>
      </c>
      <c r="AE2500" s="34" t="s">
        <v>13942</v>
      </c>
    </row>
    <row r="2501" spans="1:31" hidden="1" x14ac:dyDescent="0.25">
      <c r="A2501" t="s">
        <v>8392</v>
      </c>
      <c r="B2501" t="s">
        <v>7932</v>
      </c>
      <c r="C2501" s="3" t="s">
        <v>73</v>
      </c>
      <c r="D2501" s="3" t="s">
        <v>8147</v>
      </c>
      <c r="E2501" s="3">
        <v>0</v>
      </c>
      <c r="F2501" s="3">
        <v>7000</v>
      </c>
      <c r="G2501" s="34">
        <v>6.59</v>
      </c>
      <c r="H2501" s="3" t="s">
        <v>8245</v>
      </c>
      <c r="I2501" s="3" t="s">
        <v>12205</v>
      </c>
      <c r="J2501" s="3" t="s">
        <v>8168</v>
      </c>
      <c r="K2501" s="3" t="s">
        <v>8164</v>
      </c>
      <c r="L2501" s="3" t="s">
        <v>8167</v>
      </c>
      <c r="M2501" s="26" t="s">
        <v>13723</v>
      </c>
      <c r="N2501"/>
      <c r="O2501" s="3" t="s">
        <v>78</v>
      </c>
      <c r="P2501" s="34">
        <v>98.85</v>
      </c>
      <c r="Q2501" s="34">
        <v>237.24</v>
      </c>
      <c r="R2501" s="34">
        <v>-138.39000000000001</v>
      </c>
      <c r="S2501" s="36">
        <v>-0.58333333333333337</v>
      </c>
      <c r="T2501" s="72" t="s">
        <v>78</v>
      </c>
      <c r="U2501" s="34">
        <v>6.59</v>
      </c>
      <c r="V2501" s="34">
        <v>0</v>
      </c>
      <c r="W2501" s="34">
        <v>6.59</v>
      </c>
      <c r="X2501" s="36" t="s">
        <v>78</v>
      </c>
      <c r="Y2501" s="36" t="str">
        <f>IFERROR(VLOOKUP(A2501,'Pivot price tier'!$C$8:$L$2270,10,0),"")</f>
        <v/>
      </c>
      <c r="Z2501" s="36" t="str">
        <f>IFERROR(VLOOKUP(A2501,'Pivot price tier by size'!$D$8:$M$2491,10,0),"")</f>
        <v/>
      </c>
      <c r="AA2501" s="36" t="str">
        <f>IFERROR(VLOOKUP(A2501,'Pivot category'!$B$8:$I$2216,8,0),"")</f>
        <v/>
      </c>
      <c r="AB2501" s="3" t="str">
        <f>IF(P2501&lt;$AC$1,"Bottom 5%","")</f>
        <v>Bottom 5%</v>
      </c>
      <c r="AC2501"/>
      <c r="AD2501" s="34" t="s">
        <v>11098</v>
      </c>
      <c r="AE2501" s="34" t="s">
        <v>16479</v>
      </c>
    </row>
    <row r="2502" spans="1:31" hidden="1" x14ac:dyDescent="0.25">
      <c r="A2502" t="s">
        <v>11150</v>
      </c>
      <c r="B2502" t="s">
        <v>5284</v>
      </c>
      <c r="C2502" s="3" t="s">
        <v>73</v>
      </c>
      <c r="D2502" s="3" t="s">
        <v>5200</v>
      </c>
      <c r="E2502" s="3">
        <v>0</v>
      </c>
      <c r="F2502" s="3">
        <v>7000</v>
      </c>
      <c r="G2502" s="34">
        <v>6.59</v>
      </c>
      <c r="H2502" s="3" t="s">
        <v>8245</v>
      </c>
      <c r="I2502" s="3" t="s">
        <v>12205</v>
      </c>
      <c r="J2502" s="3" t="s">
        <v>8168</v>
      </c>
      <c r="K2502" s="3" t="s">
        <v>8164</v>
      </c>
      <c r="L2502" s="3" t="s">
        <v>8167</v>
      </c>
      <c r="M2502" s="26" t="s">
        <v>13723</v>
      </c>
      <c r="N2502"/>
      <c r="O2502" s="3">
        <v>4</v>
      </c>
      <c r="P2502" s="34">
        <v>322.91000000000003</v>
      </c>
      <c r="Q2502" s="34">
        <v>665.59</v>
      </c>
      <c r="R2502" s="34">
        <v>-342.68</v>
      </c>
      <c r="S2502" s="36">
        <v>-0.51485148514851486</v>
      </c>
      <c r="T2502" s="72">
        <v>80.727500000000006</v>
      </c>
      <c r="U2502" s="34">
        <v>6.59</v>
      </c>
      <c r="V2502" s="34">
        <v>0</v>
      </c>
      <c r="W2502" s="34">
        <v>6.59</v>
      </c>
      <c r="X2502" s="36" t="s">
        <v>78</v>
      </c>
      <c r="Y2502" s="36" t="str">
        <f>IFERROR(VLOOKUP(A2502,'Pivot price tier'!$C$8:$L$2270,10,0),"")</f>
        <v/>
      </c>
      <c r="Z2502" s="36" t="str">
        <f>IFERROR(VLOOKUP(A2502,'Pivot price tier by size'!$D$8:$M$2491,10,0),"")</f>
        <v/>
      </c>
      <c r="AA2502" s="36" t="str">
        <f>IFERROR(VLOOKUP(A2502,'Pivot category'!$B$8:$I$2216,8,0),"")</f>
        <v/>
      </c>
      <c r="AB2502" s="3" t="str">
        <f>IF(P2502&lt;$AC$1,"Bottom 5%","")</f>
        <v>Bottom 5%</v>
      </c>
      <c r="AC2502"/>
      <c r="AD2502" s="34" t="s">
        <v>11098</v>
      </c>
      <c r="AE2502" s="34" t="s">
        <v>16479</v>
      </c>
    </row>
    <row r="2503" spans="1:31" hidden="1" x14ac:dyDescent="0.25">
      <c r="A2503" t="s">
        <v>11151</v>
      </c>
      <c r="B2503" t="s">
        <v>7930</v>
      </c>
      <c r="C2503" s="3" t="s">
        <v>73</v>
      </c>
      <c r="D2503" s="3" t="s">
        <v>8145</v>
      </c>
      <c r="E2503" s="3">
        <v>0</v>
      </c>
      <c r="F2503" s="3">
        <v>7000</v>
      </c>
      <c r="G2503" s="34">
        <v>6.59</v>
      </c>
      <c r="H2503" s="3" t="s">
        <v>8245</v>
      </c>
      <c r="I2503" s="3" t="s">
        <v>12205</v>
      </c>
      <c r="J2503" s="3" t="s">
        <v>8168</v>
      </c>
      <c r="K2503" s="3" t="s">
        <v>8164</v>
      </c>
      <c r="L2503" s="3" t="s">
        <v>8167</v>
      </c>
      <c r="M2503" s="26" t="s">
        <v>13723</v>
      </c>
      <c r="N2503"/>
      <c r="O2503" s="3">
        <v>3</v>
      </c>
      <c r="P2503" s="34">
        <v>151.57</v>
      </c>
      <c r="Q2503" s="34">
        <v>448.12</v>
      </c>
      <c r="R2503" s="34">
        <v>-296.55</v>
      </c>
      <c r="S2503" s="36">
        <v>-0.66176470588235303</v>
      </c>
      <c r="T2503" s="72">
        <v>50.523333333333333</v>
      </c>
      <c r="U2503" s="34">
        <v>46.13</v>
      </c>
      <c r="V2503" s="34">
        <v>0</v>
      </c>
      <c r="W2503" s="34">
        <v>46.13</v>
      </c>
      <c r="X2503" s="36" t="s">
        <v>78</v>
      </c>
      <c r="Y2503" s="36" t="str">
        <f>IFERROR(VLOOKUP(A2503,'Pivot price tier'!$C$8:$L$2270,10,0),"")</f>
        <v/>
      </c>
      <c r="Z2503" s="36" t="str">
        <f>IFERROR(VLOOKUP(A2503,'Pivot price tier by size'!$D$8:$M$2491,10,0),"")</f>
        <v/>
      </c>
      <c r="AA2503" s="36" t="str">
        <f>IFERROR(VLOOKUP(A2503,'Pivot category'!$B$8:$I$2216,8,0),"")</f>
        <v/>
      </c>
      <c r="AB2503" s="3" t="str">
        <f>IF(P2503&lt;$AC$1,"Bottom 5%","")</f>
        <v>Bottom 5%</v>
      </c>
      <c r="AC2503"/>
      <c r="AD2503" s="34" t="s">
        <v>11098</v>
      </c>
      <c r="AE2503" s="34" t="s">
        <v>16479</v>
      </c>
    </row>
    <row r="2504" spans="1:31" hidden="1" x14ac:dyDescent="0.25">
      <c r="A2504" t="s">
        <v>11152</v>
      </c>
      <c r="B2504" t="s">
        <v>7931</v>
      </c>
      <c r="C2504" s="3" t="s">
        <v>73</v>
      </c>
      <c r="D2504" s="3" t="s">
        <v>8146</v>
      </c>
      <c r="E2504" s="3">
        <v>0</v>
      </c>
      <c r="F2504" s="3">
        <v>7000</v>
      </c>
      <c r="G2504" s="34">
        <v>6.59</v>
      </c>
      <c r="H2504" s="3" t="s">
        <v>8245</v>
      </c>
      <c r="I2504" s="3" t="s">
        <v>12205</v>
      </c>
      <c r="J2504" s="3" t="s">
        <v>8168</v>
      </c>
      <c r="K2504" s="3" t="s">
        <v>8164</v>
      </c>
      <c r="L2504" s="3" t="s">
        <v>8167</v>
      </c>
      <c r="M2504" s="26" t="s">
        <v>13723</v>
      </c>
      <c r="N2504"/>
      <c r="O2504" s="3">
        <v>2</v>
      </c>
      <c r="P2504" s="34">
        <v>46.13</v>
      </c>
      <c r="Q2504" s="34">
        <v>171.34</v>
      </c>
      <c r="R2504" s="34">
        <v>-125.21000000000001</v>
      </c>
      <c r="S2504" s="36">
        <v>-0.73076923076923084</v>
      </c>
      <c r="T2504" s="72">
        <v>23.065000000000001</v>
      </c>
      <c r="U2504" s="34" t="s">
        <v>78</v>
      </c>
      <c r="V2504" s="34" t="s">
        <v>78</v>
      </c>
      <c r="W2504" s="34" t="s">
        <v>78</v>
      </c>
      <c r="X2504" s="36" t="s">
        <v>78</v>
      </c>
      <c r="Y2504" s="36" t="str">
        <f>IFERROR(VLOOKUP(A2504,'Pivot price tier'!$C$8:$L$2270,10,0),"")</f>
        <v/>
      </c>
      <c r="Z2504" s="36" t="str">
        <f>IFERROR(VLOOKUP(A2504,'Pivot price tier by size'!$D$8:$M$2491,10,0),"")</f>
        <v/>
      </c>
      <c r="AA2504" s="36" t="str">
        <f>IFERROR(VLOOKUP(A2504,'Pivot category'!$B$8:$I$2216,8,0),"")</f>
        <v/>
      </c>
      <c r="AB2504" s="3" t="str">
        <f>IF(P2504&lt;$AC$1,"Bottom 5%","")</f>
        <v>Bottom 5%</v>
      </c>
      <c r="AC2504"/>
      <c r="AD2504" s="34" t="s">
        <v>11098</v>
      </c>
      <c r="AE2504" s="34" t="s">
        <v>16479</v>
      </c>
    </row>
    <row r="2505" spans="1:31" x14ac:dyDescent="0.25">
      <c r="A2505" t="s">
        <v>14077</v>
      </c>
      <c r="B2505" t="s">
        <v>8992</v>
      </c>
      <c r="C2505" s="3" t="s">
        <v>38</v>
      </c>
      <c r="D2505" s="3" t="s">
        <v>8998</v>
      </c>
      <c r="E2505" s="3" t="s">
        <v>5093</v>
      </c>
      <c r="F2505" s="3">
        <v>1000</v>
      </c>
      <c r="G2505" s="34">
        <v>49.99</v>
      </c>
      <c r="H2505" s="3" t="s">
        <v>27</v>
      </c>
      <c r="I2505" s="3" t="s">
        <v>21</v>
      </c>
      <c r="J2505" s="3" t="s">
        <v>8163</v>
      </c>
      <c r="K2505" s="3" t="s">
        <v>8164</v>
      </c>
      <c r="L2505" s="3" t="s">
        <v>68</v>
      </c>
      <c r="M2505" s="26" t="s">
        <v>13723</v>
      </c>
      <c r="N2505"/>
      <c r="O2505" s="3">
        <v>95</v>
      </c>
      <c r="P2505" s="34">
        <v>181072.91</v>
      </c>
      <c r="Q2505" s="34">
        <v>191236.81</v>
      </c>
      <c r="R2505" s="34">
        <v>-10163.899999999994</v>
      </c>
      <c r="S2505" s="36">
        <v>-5.3148240655133239E-2</v>
      </c>
      <c r="T2505" s="72">
        <v>1906.0306315789474</v>
      </c>
      <c r="U2505" s="34">
        <v>40493.79</v>
      </c>
      <c r="V2505" s="34">
        <v>33901.14</v>
      </c>
      <c r="W2505" s="34">
        <v>6592.6500000000015</v>
      </c>
      <c r="X2505" s="36">
        <v>0.19446691173217179</v>
      </c>
      <c r="Y2505" s="36" t="str">
        <f>IFERROR(VLOOKUP(A2505,'Pivot price tier'!$C$8:$L$2270,10,0),"")</f>
        <v xml:space="preserve"> </v>
      </c>
      <c r="Z2505" s="36" t="str">
        <f>IFERROR(VLOOKUP(A2505,'Pivot price tier by size'!$D$8:$M$2491,10,0),"")</f>
        <v xml:space="preserve"> </v>
      </c>
      <c r="AA2505" s="36" t="str">
        <f>IFERROR(VLOOKUP(A2505,'Pivot category'!$B$8:$I$2216,8,0),"")</f>
        <v xml:space="preserve"> </v>
      </c>
      <c r="AB2505" s="3" t="str">
        <f>IF(P2505&lt;$AC$1,"Bottom 5%","")</f>
        <v/>
      </c>
      <c r="AC2505"/>
      <c r="AD2505" s="34" t="s">
        <v>11098</v>
      </c>
      <c r="AE2505" s="34" t="s">
        <v>13942</v>
      </c>
    </row>
    <row r="2506" spans="1:31" x14ac:dyDescent="0.25">
      <c r="A2506" t="s">
        <v>14080</v>
      </c>
      <c r="B2506" t="s">
        <v>1335</v>
      </c>
      <c r="C2506" s="3" t="s">
        <v>34</v>
      </c>
      <c r="D2506" s="3" t="s">
        <v>3675</v>
      </c>
      <c r="E2506" s="3">
        <v>0</v>
      </c>
      <c r="F2506" s="3">
        <v>1000</v>
      </c>
      <c r="G2506" s="34">
        <v>13.49</v>
      </c>
      <c r="H2506" s="3" t="s">
        <v>27</v>
      </c>
      <c r="I2506" s="3" t="s">
        <v>21</v>
      </c>
      <c r="J2506" s="3" t="s">
        <v>8163</v>
      </c>
      <c r="K2506" s="3" t="s">
        <v>8164</v>
      </c>
      <c r="L2506" s="3" t="s">
        <v>68</v>
      </c>
      <c r="M2506" s="26" t="s">
        <v>13723</v>
      </c>
      <c r="N2506"/>
      <c r="O2506" s="3">
        <v>148</v>
      </c>
      <c r="P2506" s="34">
        <v>278770.84999999998</v>
      </c>
      <c r="Q2506" s="34">
        <v>348649.05</v>
      </c>
      <c r="R2506" s="34">
        <v>-69878.200000000012</v>
      </c>
      <c r="S2506" s="36">
        <v>-0.20042561423873095</v>
      </c>
      <c r="T2506" s="72">
        <v>1883.5868243243242</v>
      </c>
      <c r="U2506" s="34">
        <v>323921.88</v>
      </c>
      <c r="V2506" s="34">
        <v>327038.07</v>
      </c>
      <c r="W2506" s="34">
        <v>-3116.1900000000023</v>
      </c>
      <c r="X2506" s="36">
        <v>-9.5285236975621856E-3</v>
      </c>
      <c r="Y2506" s="36" t="str">
        <f>IFERROR(VLOOKUP(A2506,'Pivot price tier'!$C$8:$L$2270,10,0),"")</f>
        <v xml:space="preserve"> </v>
      </c>
      <c r="Z2506" s="36" t="str">
        <f>IFERROR(VLOOKUP(A2506,'Pivot price tier by size'!$D$8:$M$2491,10,0),"")</f>
        <v xml:space="preserve"> </v>
      </c>
      <c r="AA2506" s="36" t="str">
        <f>IFERROR(VLOOKUP(A2506,'Pivot category'!$B$8:$I$2216,8,0),"")</f>
        <v xml:space="preserve"> </v>
      </c>
      <c r="AB2506" s="3" t="str">
        <f>IF(P2506&lt;$AC$1,"Bottom 5%","")</f>
        <v/>
      </c>
      <c r="AC2506"/>
      <c r="AD2506" s="34" t="s">
        <v>11098</v>
      </c>
      <c r="AE2506" s="34" t="s">
        <v>13942</v>
      </c>
    </row>
    <row r="2507" spans="1:31" hidden="1" x14ac:dyDescent="0.25">
      <c r="A2507" t="s">
        <v>9272</v>
      </c>
      <c r="B2507" t="s">
        <v>9271</v>
      </c>
      <c r="C2507" s="3" t="s">
        <v>72</v>
      </c>
      <c r="D2507" s="3" t="s">
        <v>9095</v>
      </c>
      <c r="E2507" s="3">
        <v>0</v>
      </c>
      <c r="F2507" s="3">
        <v>1000</v>
      </c>
      <c r="G2507" s="34">
        <v>1.49</v>
      </c>
      <c r="H2507" s="3" t="s">
        <v>8245</v>
      </c>
      <c r="I2507" s="3" t="s">
        <v>12205</v>
      </c>
      <c r="J2507" s="3" t="s">
        <v>8168</v>
      </c>
      <c r="K2507" s="3" t="s">
        <v>8164</v>
      </c>
      <c r="L2507" s="3" t="s">
        <v>8167</v>
      </c>
      <c r="M2507" s="26" t="s">
        <v>13723</v>
      </c>
      <c r="N2507"/>
      <c r="O2507" s="3">
        <v>0</v>
      </c>
      <c r="P2507" s="34">
        <v>335.25</v>
      </c>
      <c r="Q2507" s="34">
        <v>9467.51</v>
      </c>
      <c r="R2507" s="34">
        <v>-9132.26</v>
      </c>
      <c r="S2507" s="36">
        <v>-0.9645894221395066</v>
      </c>
      <c r="T2507" s="72" t="s">
        <v>78</v>
      </c>
      <c r="U2507" s="34">
        <v>70.03</v>
      </c>
      <c r="V2507" s="34">
        <v>3750.25</v>
      </c>
      <c r="W2507" s="34">
        <v>-3680.22</v>
      </c>
      <c r="X2507" s="36">
        <v>-0.98132657822811808</v>
      </c>
      <c r="Y2507" s="36" t="str">
        <f>IFERROR(VLOOKUP(A2507,'Pivot price tier'!$C$8:$L$2270,10,0),"")</f>
        <v/>
      </c>
      <c r="Z2507" s="36" t="str">
        <f>IFERROR(VLOOKUP(A2507,'Pivot price tier by size'!$D$8:$M$2491,10,0),"")</f>
        <v/>
      </c>
      <c r="AA2507" s="36" t="str">
        <f>IFERROR(VLOOKUP(A2507,'Pivot category'!$B$8:$I$2216,8,0),"")</f>
        <v/>
      </c>
      <c r="AB2507" s="3" t="str">
        <f>IF(P2507&lt;$AC$1,"Bottom 5%","")</f>
        <v>Bottom 5%</v>
      </c>
      <c r="AC2507"/>
      <c r="AD2507" s="34" t="s">
        <v>11098</v>
      </c>
      <c r="AE2507" s="34" t="s">
        <v>13942</v>
      </c>
    </row>
    <row r="2508" spans="1:31" x14ac:dyDescent="0.25">
      <c r="A2508" t="s">
        <v>14081</v>
      </c>
      <c r="B2508" t="s">
        <v>1336</v>
      </c>
      <c r="C2508" s="3" t="s">
        <v>32</v>
      </c>
      <c r="D2508" s="3" t="s">
        <v>3676</v>
      </c>
      <c r="E2508" s="3">
        <v>0</v>
      </c>
      <c r="F2508" s="3">
        <v>1000</v>
      </c>
      <c r="G2508" s="34">
        <v>26.99</v>
      </c>
      <c r="H2508" s="3" t="s">
        <v>27</v>
      </c>
      <c r="I2508" s="3" t="s">
        <v>21</v>
      </c>
      <c r="J2508" s="3" t="s">
        <v>8163</v>
      </c>
      <c r="K2508" s="3" t="s">
        <v>8164</v>
      </c>
      <c r="L2508" s="3" t="s">
        <v>68</v>
      </c>
      <c r="M2508" s="26" t="s">
        <v>13723</v>
      </c>
      <c r="N2508"/>
      <c r="O2508" s="3">
        <v>151</v>
      </c>
      <c r="P2508" s="34">
        <v>255231.08</v>
      </c>
      <c r="Q2508" s="34">
        <v>230853.38</v>
      </c>
      <c r="R2508" s="34">
        <v>24377.699999999983</v>
      </c>
      <c r="S2508" s="36">
        <v>0.10559819397056258</v>
      </c>
      <c r="T2508" s="72">
        <v>1690.2720529801325</v>
      </c>
      <c r="U2508" s="34">
        <v>395445.92</v>
      </c>
      <c r="V2508" s="34">
        <v>288853.71000000002</v>
      </c>
      <c r="W2508" s="34">
        <v>106592.20999999996</v>
      </c>
      <c r="X2508" s="36">
        <v>0.36901797106916145</v>
      </c>
      <c r="Y2508" s="36" t="str">
        <f>IFERROR(VLOOKUP(A2508,'Pivot price tier'!$C$8:$L$2270,10,0),"")</f>
        <v xml:space="preserve"> </v>
      </c>
      <c r="Z2508" s="36" t="str">
        <f>IFERROR(VLOOKUP(A2508,'Pivot price tier by size'!$D$8:$M$2491,10,0),"")</f>
        <v xml:space="preserve"> </v>
      </c>
      <c r="AA2508" s="36" t="str">
        <f>IFERROR(VLOOKUP(A2508,'Pivot category'!$B$8:$I$2216,8,0),"")</f>
        <v xml:space="preserve"> </v>
      </c>
      <c r="AB2508" s="3" t="str">
        <f>IF(P2508&lt;$AC$1,"Bottom 5%","")</f>
        <v/>
      </c>
      <c r="AC2508"/>
      <c r="AD2508" s="34" t="s">
        <v>11098</v>
      </c>
      <c r="AE2508" s="34" t="s">
        <v>13942</v>
      </c>
    </row>
    <row r="2509" spans="1:31" x14ac:dyDescent="0.25">
      <c r="A2509" t="s">
        <v>13424</v>
      </c>
      <c r="B2509" t="s">
        <v>9787</v>
      </c>
      <c r="C2509" s="3" t="s">
        <v>38</v>
      </c>
      <c r="D2509" s="3" t="s">
        <v>9753</v>
      </c>
      <c r="E2509" s="3" t="s">
        <v>5093</v>
      </c>
      <c r="F2509" s="3">
        <v>1000</v>
      </c>
      <c r="G2509" s="34">
        <v>50.99</v>
      </c>
      <c r="H2509" s="3" t="s">
        <v>27</v>
      </c>
      <c r="I2509" s="3" t="s">
        <v>21</v>
      </c>
      <c r="J2509" s="3" t="s">
        <v>8163</v>
      </c>
      <c r="K2509" s="3" t="s">
        <v>8164</v>
      </c>
      <c r="L2509" s="3" t="s">
        <v>68</v>
      </c>
      <c r="M2509" s="26" t="s">
        <v>13723</v>
      </c>
      <c r="N2509"/>
      <c r="O2509" s="3">
        <v>102</v>
      </c>
      <c r="P2509" s="34">
        <v>180858.93</v>
      </c>
      <c r="Q2509" s="34">
        <v>175672.74</v>
      </c>
      <c r="R2509" s="34">
        <v>5186.1900000000023</v>
      </c>
      <c r="S2509" s="36">
        <v>2.9521882564136126E-2</v>
      </c>
      <c r="T2509" s="72">
        <v>1773.1267647058824</v>
      </c>
      <c r="U2509" s="34">
        <v>22281.56</v>
      </c>
      <c r="V2509" s="34">
        <v>21657.66</v>
      </c>
      <c r="W2509" s="34">
        <v>623.90000000000146</v>
      </c>
      <c r="X2509" s="36">
        <v>2.8807359613180816E-2</v>
      </c>
      <c r="Y2509" s="36" t="str">
        <f>IFERROR(VLOOKUP(A2509,'Pivot price tier'!$C$8:$L$2270,10,0),"")</f>
        <v xml:space="preserve"> </v>
      </c>
      <c r="Z2509" s="36" t="str">
        <f>IFERROR(VLOOKUP(A2509,'Pivot price tier by size'!$D$8:$M$2491,10,0),"")</f>
        <v xml:space="preserve"> </v>
      </c>
      <c r="AA2509" s="36" t="str">
        <f>IFERROR(VLOOKUP(A2509,'Pivot category'!$B$8:$I$2216,8,0),"")</f>
        <v xml:space="preserve"> </v>
      </c>
      <c r="AB2509" s="3" t="str">
        <f>IF(P2509&lt;$AC$1,"Bottom 5%","")</f>
        <v/>
      </c>
      <c r="AC2509"/>
      <c r="AD2509" s="34" t="s">
        <v>11098</v>
      </c>
      <c r="AE2509" s="34" t="s">
        <v>13942</v>
      </c>
    </row>
    <row r="2510" spans="1:31" x14ac:dyDescent="0.25">
      <c r="A2510" t="s">
        <v>7733</v>
      </c>
      <c r="B2510" t="s">
        <v>695</v>
      </c>
      <c r="C2510" s="3" t="s">
        <v>38</v>
      </c>
      <c r="D2510" s="3" t="s">
        <v>2973</v>
      </c>
      <c r="E2510" s="3" t="s">
        <v>5094</v>
      </c>
      <c r="F2510" s="3">
        <v>1000</v>
      </c>
      <c r="G2510" s="34">
        <v>34.99</v>
      </c>
      <c r="H2510" s="3" t="s">
        <v>12486</v>
      </c>
      <c r="I2510" s="3" t="s">
        <v>17</v>
      </c>
      <c r="J2510" s="3" t="s">
        <v>8163</v>
      </c>
      <c r="K2510" s="3" t="s">
        <v>8164</v>
      </c>
      <c r="L2510" s="3" t="s">
        <v>68</v>
      </c>
      <c r="M2510" s="26" t="s">
        <v>13723</v>
      </c>
      <c r="N2510"/>
      <c r="O2510" s="3">
        <v>111</v>
      </c>
      <c r="P2510" s="34">
        <v>80425.13</v>
      </c>
      <c r="Q2510" s="34">
        <v>79523.44</v>
      </c>
      <c r="R2510" s="34">
        <v>901.69000000000233</v>
      </c>
      <c r="S2510" s="36">
        <v>1.1338669453937023E-2</v>
      </c>
      <c r="T2510" s="72">
        <v>724.55072072072073</v>
      </c>
      <c r="U2510" s="34">
        <v>12670.27</v>
      </c>
      <c r="V2510" s="34">
        <v>13758.94</v>
      </c>
      <c r="W2510" s="34">
        <v>-1088.67</v>
      </c>
      <c r="X2510" s="36">
        <v>-7.9124554653192791E-2</v>
      </c>
      <c r="Y2510" s="36" t="str">
        <f>IFERROR(VLOOKUP(A2510,'Pivot price tier'!$C$8:$L$2270,10,0),"")</f>
        <v xml:space="preserve"> </v>
      </c>
      <c r="Z2510" s="36" t="str">
        <f>IFERROR(VLOOKUP(A2510,'Pivot price tier by size'!$D$8:$M$2491,10,0),"")</f>
        <v xml:space="preserve"> </v>
      </c>
      <c r="AA2510" s="36" t="str">
        <f>IFERROR(VLOOKUP(A2510,'Pivot category'!$B$8:$I$2216,8,0),"")</f>
        <v xml:space="preserve"> </v>
      </c>
      <c r="AB2510" s="3" t="str">
        <f>IF(P2510&lt;$AC$1,"Bottom 5%","")</f>
        <v/>
      </c>
      <c r="AC2510"/>
      <c r="AD2510" s="34" t="s">
        <v>16461</v>
      </c>
      <c r="AE2510" s="34" t="s">
        <v>13971</v>
      </c>
    </row>
    <row r="2511" spans="1:31" hidden="1" x14ac:dyDescent="0.25">
      <c r="A2511" t="s">
        <v>7891</v>
      </c>
      <c r="B2511" t="s">
        <v>7890</v>
      </c>
      <c r="C2511" s="3" t="s">
        <v>38</v>
      </c>
      <c r="D2511" s="3" t="s">
        <v>8138</v>
      </c>
      <c r="E2511" s="3">
        <v>0</v>
      </c>
      <c r="F2511" s="3">
        <v>7000</v>
      </c>
      <c r="G2511" s="34">
        <v>12.59</v>
      </c>
      <c r="H2511" s="3" t="s">
        <v>8245</v>
      </c>
      <c r="I2511" s="3" t="s">
        <v>12204</v>
      </c>
      <c r="J2511" s="3" t="s">
        <v>8168</v>
      </c>
      <c r="K2511" s="3" t="s">
        <v>8164</v>
      </c>
      <c r="L2511" s="3" t="s">
        <v>8167</v>
      </c>
      <c r="M2511" s="26" t="s">
        <v>13723</v>
      </c>
      <c r="N2511"/>
      <c r="O2511" s="3">
        <v>3</v>
      </c>
      <c r="P2511" s="34">
        <v>1359.72</v>
      </c>
      <c r="Q2511" s="34">
        <v>15768.68</v>
      </c>
      <c r="R2511" s="34">
        <v>-14408.960000000001</v>
      </c>
      <c r="S2511" s="36">
        <v>-0.91377084194745528</v>
      </c>
      <c r="T2511" s="72">
        <v>453.24</v>
      </c>
      <c r="U2511" s="34">
        <v>365.11</v>
      </c>
      <c r="V2511" s="34">
        <v>8587.6</v>
      </c>
      <c r="W2511" s="34">
        <v>-8222.49</v>
      </c>
      <c r="X2511" s="36">
        <v>-0.95748404676510313</v>
      </c>
      <c r="Y2511" s="36" t="str">
        <f>IFERROR(VLOOKUP(A2511,'Pivot price tier'!$C$8:$L$2270,10,0),"")</f>
        <v/>
      </c>
      <c r="Z2511" s="36" t="str">
        <f>IFERROR(VLOOKUP(A2511,'Pivot price tier by size'!$D$8:$M$2491,10,0),"")</f>
        <v/>
      </c>
      <c r="AA2511" s="36" t="str">
        <f>IFERROR(VLOOKUP(A2511,'Pivot category'!$B$8:$I$2216,8,0),"")</f>
        <v/>
      </c>
      <c r="AB2511" s="3" t="str">
        <f>IF(P2511&lt;$AC$1,"Bottom 5%","")</f>
        <v>Bottom 5%</v>
      </c>
      <c r="AC2511"/>
      <c r="AD2511" s="34" t="s">
        <v>11098</v>
      </c>
      <c r="AE2511" s="34" t="s">
        <v>13942</v>
      </c>
    </row>
    <row r="2512" spans="1:31" x14ac:dyDescent="0.25">
      <c r="A2512" t="s">
        <v>6935</v>
      </c>
      <c r="B2512" t="s">
        <v>698</v>
      </c>
      <c r="C2512" s="3" t="s">
        <v>34</v>
      </c>
      <c r="D2512" s="3" t="s">
        <v>2976</v>
      </c>
      <c r="E2512" s="3" t="s">
        <v>5093</v>
      </c>
      <c r="F2512" s="3">
        <v>1000</v>
      </c>
      <c r="G2512" s="34">
        <v>27.99</v>
      </c>
      <c r="H2512" s="3" t="s">
        <v>30</v>
      </c>
      <c r="I2512" s="3" t="s">
        <v>15</v>
      </c>
      <c r="J2512" s="3" t="s">
        <v>8163</v>
      </c>
      <c r="K2512" s="3" t="s">
        <v>8164</v>
      </c>
      <c r="L2512" s="3" t="s">
        <v>68</v>
      </c>
      <c r="M2512" s="26" t="s">
        <v>13723</v>
      </c>
      <c r="N2512"/>
      <c r="O2512" s="3">
        <v>155</v>
      </c>
      <c r="P2512" s="34">
        <v>856785.65</v>
      </c>
      <c r="Q2512" s="34">
        <v>1118327.1000000001</v>
      </c>
      <c r="R2512" s="34">
        <v>-261541.45000000007</v>
      </c>
      <c r="S2512" s="36">
        <v>-0.23386847193455296</v>
      </c>
      <c r="T2512" s="72">
        <v>5527.6493548387098</v>
      </c>
      <c r="U2512" s="34">
        <v>761218.56000000006</v>
      </c>
      <c r="V2512" s="34">
        <v>942375.77</v>
      </c>
      <c r="W2512" s="34">
        <v>-181157.20999999996</v>
      </c>
      <c r="X2512" s="36">
        <v>-0.19223457963058621</v>
      </c>
      <c r="Y2512" s="36" t="str">
        <f>IFERROR(VLOOKUP(A2512,'Pivot price tier'!$C$8:$L$2270,10,0),"")</f>
        <v xml:space="preserve"> </v>
      </c>
      <c r="Z2512" s="36" t="str">
        <f>IFERROR(VLOOKUP(A2512,'Pivot price tier by size'!$D$8:$M$2491,10,0),"")</f>
        <v xml:space="preserve"> </v>
      </c>
      <c r="AA2512" s="36" t="str">
        <f>IFERROR(VLOOKUP(A2512,'Pivot category'!$B$8:$I$2216,8,0),"")</f>
        <v xml:space="preserve"> </v>
      </c>
      <c r="AB2512" s="3" t="str">
        <f>IF(P2512&lt;$AC$1,"Bottom 5%","")</f>
        <v/>
      </c>
      <c r="AC2512"/>
      <c r="AD2512" s="34" t="s">
        <v>16463</v>
      </c>
      <c r="AE2512" s="34" t="s">
        <v>13946</v>
      </c>
    </row>
    <row r="2513" spans="1:31" x14ac:dyDescent="0.25">
      <c r="A2513" t="s">
        <v>5738</v>
      </c>
      <c r="B2513" t="s">
        <v>699</v>
      </c>
      <c r="C2513" s="3" t="s">
        <v>32</v>
      </c>
      <c r="D2513" s="3" t="s">
        <v>2977</v>
      </c>
      <c r="E2513" s="3" t="s">
        <v>5093</v>
      </c>
      <c r="F2513" s="3">
        <v>1000</v>
      </c>
      <c r="G2513" s="34">
        <v>49.99</v>
      </c>
      <c r="H2513" s="3" t="s">
        <v>30</v>
      </c>
      <c r="I2513" s="3" t="s">
        <v>15</v>
      </c>
      <c r="J2513" s="3" t="s">
        <v>8163</v>
      </c>
      <c r="K2513" s="3" t="s">
        <v>8164</v>
      </c>
      <c r="L2513" s="3" t="s">
        <v>68</v>
      </c>
      <c r="M2513" s="26" t="s">
        <v>13723</v>
      </c>
      <c r="N2513"/>
      <c r="O2513" s="3">
        <v>153</v>
      </c>
      <c r="P2513" s="34">
        <v>1723957.25</v>
      </c>
      <c r="Q2513" s="34">
        <v>1989880.38</v>
      </c>
      <c r="R2513" s="34">
        <v>-265923.12999999989</v>
      </c>
      <c r="S2513" s="36">
        <v>-0.13363774660665784</v>
      </c>
      <c r="T2513" s="72">
        <v>11267.694444444445</v>
      </c>
      <c r="U2513" s="34">
        <v>880493.67</v>
      </c>
      <c r="V2513" s="34">
        <v>1003314.8</v>
      </c>
      <c r="W2513" s="34">
        <v>-122821.13</v>
      </c>
      <c r="X2513" s="36">
        <v>-0.12241534760575645</v>
      </c>
      <c r="Y2513" s="36" t="str">
        <f>IFERROR(VLOOKUP(A2513,'Pivot price tier'!$C$8:$L$2270,10,0),"")</f>
        <v xml:space="preserve"> </v>
      </c>
      <c r="Z2513" s="36" t="str">
        <f>IFERROR(VLOOKUP(A2513,'Pivot price tier by size'!$D$8:$M$2491,10,0),"")</f>
        <v xml:space="preserve"> </v>
      </c>
      <c r="AA2513" s="36" t="str">
        <f>IFERROR(VLOOKUP(A2513,'Pivot category'!$B$8:$I$2216,8,0),"")</f>
        <v xml:space="preserve"> </v>
      </c>
      <c r="AB2513" s="3" t="str">
        <f>IF(P2513&lt;$AC$1,"Bottom 5%","")</f>
        <v/>
      </c>
      <c r="AC2513"/>
      <c r="AD2513" s="34" t="s">
        <v>16463</v>
      </c>
      <c r="AE2513" s="34" t="s">
        <v>13946</v>
      </c>
    </row>
    <row r="2514" spans="1:31" x14ac:dyDescent="0.25">
      <c r="A2514" t="s">
        <v>7816</v>
      </c>
      <c r="B2514" t="s">
        <v>716</v>
      </c>
      <c r="C2514" s="3" t="s">
        <v>38</v>
      </c>
      <c r="D2514" s="3" t="s">
        <v>2994</v>
      </c>
      <c r="E2514" s="3" t="s">
        <v>5141</v>
      </c>
      <c r="F2514" s="3">
        <v>1000</v>
      </c>
      <c r="G2514" s="34">
        <v>29.99</v>
      </c>
      <c r="H2514" s="3" t="s">
        <v>28</v>
      </c>
      <c r="I2514" s="3" t="s">
        <v>19</v>
      </c>
      <c r="J2514" s="3" t="s">
        <v>8163</v>
      </c>
      <c r="K2514" s="3" t="s">
        <v>8164</v>
      </c>
      <c r="L2514" s="3" t="s">
        <v>68</v>
      </c>
      <c r="M2514" s="26" t="s">
        <v>13723</v>
      </c>
      <c r="N2514"/>
      <c r="O2514" s="3">
        <v>122</v>
      </c>
      <c r="P2514" s="34">
        <v>236651.09</v>
      </c>
      <c r="Q2514" s="34">
        <v>208017.27</v>
      </c>
      <c r="R2514" s="34">
        <v>28633.820000000007</v>
      </c>
      <c r="S2514" s="36">
        <v>0.13765116713626724</v>
      </c>
      <c r="T2514" s="72">
        <v>1939.7630327868851</v>
      </c>
      <c r="U2514" s="34">
        <v>120349.87</v>
      </c>
      <c r="V2514" s="34">
        <v>89076.38</v>
      </c>
      <c r="W2514" s="34">
        <v>31273.489999999991</v>
      </c>
      <c r="X2514" s="36">
        <v>0.35108622510254661</v>
      </c>
      <c r="Y2514" s="36" t="str">
        <f>IFERROR(VLOOKUP(A2514,'Pivot price tier'!$C$8:$L$2270,10,0),"")</f>
        <v xml:space="preserve"> </v>
      </c>
      <c r="Z2514" s="36" t="str">
        <f>IFERROR(VLOOKUP(A2514,'Pivot price tier by size'!$D$8:$M$2491,10,0),"")</f>
        <v xml:space="preserve"> </v>
      </c>
      <c r="AA2514" s="36" t="str">
        <f>IFERROR(VLOOKUP(A2514,'Pivot category'!$B$8:$I$2216,8,0),"")</f>
        <v xml:space="preserve"> </v>
      </c>
      <c r="AB2514" s="3" t="str">
        <f>IF(P2514&lt;$AC$1,"Bottom 5%","")</f>
        <v/>
      </c>
      <c r="AC2514"/>
      <c r="AD2514" s="34" t="s">
        <v>16463</v>
      </c>
      <c r="AE2514" s="34" t="s">
        <v>13939</v>
      </c>
    </row>
    <row r="2515" spans="1:31" hidden="1" x14ac:dyDescent="0.25">
      <c r="A2515" t="s">
        <v>7879</v>
      </c>
      <c r="B2515" t="s">
        <v>5285</v>
      </c>
      <c r="C2515" s="3" t="s">
        <v>38</v>
      </c>
      <c r="D2515" s="3" t="s">
        <v>5195</v>
      </c>
      <c r="E2515" s="3">
        <v>0</v>
      </c>
      <c r="F2515" s="3">
        <v>7000</v>
      </c>
      <c r="G2515" s="34">
        <v>12.59</v>
      </c>
      <c r="H2515" s="3" t="s">
        <v>8245</v>
      </c>
      <c r="I2515" s="3" t="s">
        <v>12204</v>
      </c>
      <c r="J2515" s="3" t="s">
        <v>8168</v>
      </c>
      <c r="K2515" s="3" t="s">
        <v>8164</v>
      </c>
      <c r="L2515" s="3" t="s">
        <v>8167</v>
      </c>
      <c r="M2515" s="26" t="s">
        <v>13723</v>
      </c>
      <c r="N2515"/>
      <c r="O2515" s="3">
        <v>1</v>
      </c>
      <c r="P2515" s="34">
        <v>12.59</v>
      </c>
      <c r="Q2515" s="34">
        <v>503.6</v>
      </c>
      <c r="R2515" s="34">
        <v>-491.01000000000005</v>
      </c>
      <c r="S2515" s="36">
        <v>-0.97499999999999998</v>
      </c>
      <c r="T2515" s="72">
        <v>12.59</v>
      </c>
      <c r="U2515" s="34" t="s">
        <v>78</v>
      </c>
      <c r="V2515" s="34" t="s">
        <v>78</v>
      </c>
      <c r="W2515" s="34" t="s">
        <v>78</v>
      </c>
      <c r="X2515" s="36" t="s">
        <v>78</v>
      </c>
      <c r="Y2515" s="36" t="str">
        <f>IFERROR(VLOOKUP(A2515,'Pivot price tier'!$C$8:$L$2270,10,0),"")</f>
        <v/>
      </c>
      <c r="Z2515" s="36" t="str">
        <f>IFERROR(VLOOKUP(A2515,'Pivot price tier by size'!$D$8:$M$2491,10,0),"")</f>
        <v/>
      </c>
      <c r="AA2515" s="36" t="str">
        <f>IFERROR(VLOOKUP(A2515,'Pivot category'!$B$8:$I$2216,8,0),"")</f>
        <v/>
      </c>
      <c r="AB2515" s="3" t="str">
        <f>IF(P2515&lt;$AC$1,"Bottom 5%","")</f>
        <v>Bottom 5%</v>
      </c>
      <c r="AC2515"/>
      <c r="AD2515" s="34" t="s">
        <v>11098</v>
      </c>
      <c r="AE2515" s="34" t="s">
        <v>13942</v>
      </c>
    </row>
    <row r="2516" spans="1:31" x14ac:dyDescent="0.25">
      <c r="A2516" t="s">
        <v>9897</v>
      </c>
      <c r="B2516" t="s">
        <v>9898</v>
      </c>
      <c r="C2516" s="3" t="s">
        <v>34</v>
      </c>
      <c r="D2516" s="3" t="s">
        <v>9747</v>
      </c>
      <c r="E2516" s="3" t="s">
        <v>5141</v>
      </c>
      <c r="F2516" s="3">
        <v>1000</v>
      </c>
      <c r="G2516" s="34">
        <v>9.99</v>
      </c>
      <c r="H2516" s="3" t="s">
        <v>28</v>
      </c>
      <c r="I2516" s="3" t="s">
        <v>19</v>
      </c>
      <c r="J2516" s="3" t="s">
        <v>8163</v>
      </c>
      <c r="K2516" s="3" t="s">
        <v>8164</v>
      </c>
      <c r="L2516" s="3" t="s">
        <v>68</v>
      </c>
      <c r="M2516" s="26" t="s">
        <v>13723</v>
      </c>
      <c r="N2516"/>
      <c r="O2516" s="3">
        <v>82</v>
      </c>
      <c r="P2516" s="34">
        <v>64785.15</v>
      </c>
      <c r="Q2516" s="34">
        <v>45973.98</v>
      </c>
      <c r="R2516" s="34">
        <v>18811.169999999998</v>
      </c>
      <c r="S2516" s="36">
        <v>0.40916992611907865</v>
      </c>
      <c r="T2516" s="72">
        <v>790.06280487804884</v>
      </c>
      <c r="U2516" s="34">
        <v>76113.81</v>
      </c>
      <c r="V2516" s="34">
        <v>21118.86</v>
      </c>
      <c r="W2516" s="34">
        <v>54994.95</v>
      </c>
      <c r="X2516" s="36">
        <v>2.6040681173131501</v>
      </c>
      <c r="Y2516" s="36" t="str">
        <f>IFERROR(VLOOKUP(A2516,'Pivot price tier'!$C$8:$L$2270,10,0),"")</f>
        <v xml:space="preserve"> </v>
      </c>
      <c r="Z2516" s="36" t="str">
        <f>IFERROR(VLOOKUP(A2516,'Pivot price tier by size'!$D$8:$M$2491,10,0),"")</f>
        <v xml:space="preserve"> </v>
      </c>
      <c r="AA2516" s="36" t="str">
        <f>IFERROR(VLOOKUP(A2516,'Pivot category'!$B$8:$I$2216,8,0),"")</f>
        <v xml:space="preserve"> </v>
      </c>
      <c r="AB2516" s="3" t="str">
        <f>IF(P2516&lt;$AC$1,"Bottom 5%","")</f>
        <v/>
      </c>
      <c r="AC2516"/>
      <c r="AD2516" s="34" t="s">
        <v>16463</v>
      </c>
      <c r="AE2516" s="34" t="s">
        <v>13939</v>
      </c>
    </row>
    <row r="2517" spans="1:31" x14ac:dyDescent="0.25">
      <c r="A2517" t="s">
        <v>5765</v>
      </c>
      <c r="B2517" t="s">
        <v>718</v>
      </c>
      <c r="C2517" s="3" t="s">
        <v>32</v>
      </c>
      <c r="D2517" s="3" t="s">
        <v>2996</v>
      </c>
      <c r="E2517" s="3" t="s">
        <v>5141</v>
      </c>
      <c r="F2517" s="3">
        <v>1000</v>
      </c>
      <c r="G2517" s="34">
        <v>19.989999999999998</v>
      </c>
      <c r="H2517" s="3" t="s">
        <v>28</v>
      </c>
      <c r="I2517" s="3" t="s">
        <v>19</v>
      </c>
      <c r="J2517" s="3" t="s">
        <v>8163</v>
      </c>
      <c r="K2517" s="3" t="s">
        <v>8164</v>
      </c>
      <c r="L2517" s="3" t="s">
        <v>68</v>
      </c>
      <c r="M2517" s="26" t="s">
        <v>13723</v>
      </c>
      <c r="N2517"/>
      <c r="O2517" s="3">
        <v>156</v>
      </c>
      <c r="P2517" s="34">
        <v>254437.68</v>
      </c>
      <c r="Q2517" s="34">
        <v>211262.45</v>
      </c>
      <c r="R2517" s="34">
        <v>43175.229999999981</v>
      </c>
      <c r="S2517" s="36">
        <v>0.20436774258747814</v>
      </c>
      <c r="T2517" s="72">
        <v>1631.0107692307693</v>
      </c>
      <c r="U2517" s="34">
        <v>995587.71</v>
      </c>
      <c r="V2517" s="34">
        <v>821387.56</v>
      </c>
      <c r="W2517" s="34">
        <v>174200.14999999991</v>
      </c>
      <c r="X2517" s="36">
        <v>0.21208033635181889</v>
      </c>
      <c r="Y2517" s="36" t="str">
        <f>IFERROR(VLOOKUP(A2517,'Pivot price tier'!$C$8:$L$2270,10,0),"")</f>
        <v xml:space="preserve"> </v>
      </c>
      <c r="Z2517" s="36" t="str">
        <f>IFERROR(VLOOKUP(A2517,'Pivot price tier by size'!$D$8:$M$2491,10,0),"")</f>
        <v xml:space="preserve"> </v>
      </c>
      <c r="AA2517" s="36" t="str">
        <f>IFERROR(VLOOKUP(A2517,'Pivot category'!$B$8:$I$2216,8,0),"")</f>
        <v xml:space="preserve"> </v>
      </c>
      <c r="AB2517" s="3" t="str">
        <f>IF(P2517&lt;$AC$1,"Bottom 5%","")</f>
        <v/>
      </c>
      <c r="AC2517"/>
      <c r="AD2517" s="34" t="s">
        <v>16463</v>
      </c>
      <c r="AE2517" s="34" t="s">
        <v>13939</v>
      </c>
    </row>
    <row r="2518" spans="1:31" x14ac:dyDescent="0.25">
      <c r="A2518" t="s">
        <v>7790</v>
      </c>
      <c r="B2518" t="s">
        <v>724</v>
      </c>
      <c r="C2518" s="3" t="s">
        <v>38</v>
      </c>
      <c r="D2518" s="3" t="s">
        <v>3002</v>
      </c>
      <c r="E2518" s="3" t="s">
        <v>5141</v>
      </c>
      <c r="F2518" s="3">
        <v>1000</v>
      </c>
      <c r="G2518" s="34">
        <v>29.99</v>
      </c>
      <c r="H2518" s="3" t="s">
        <v>28</v>
      </c>
      <c r="I2518" s="3" t="s">
        <v>19</v>
      </c>
      <c r="J2518" s="3" t="s">
        <v>8163</v>
      </c>
      <c r="K2518" s="3" t="s">
        <v>8164</v>
      </c>
      <c r="L2518" s="3" t="s">
        <v>68</v>
      </c>
      <c r="M2518" s="26" t="s">
        <v>13723</v>
      </c>
      <c r="N2518"/>
      <c r="O2518" s="3">
        <v>103</v>
      </c>
      <c r="P2518" s="34">
        <v>69156.94</v>
      </c>
      <c r="Q2518" s="34">
        <v>80140.12</v>
      </c>
      <c r="R2518" s="34">
        <v>-10983.179999999993</v>
      </c>
      <c r="S2518" s="36">
        <v>-0.13704970743742328</v>
      </c>
      <c r="T2518" s="72">
        <v>671.42660194174755</v>
      </c>
      <c r="U2518" s="34">
        <v>13735.42</v>
      </c>
      <c r="V2518" s="34">
        <v>12178.18</v>
      </c>
      <c r="W2518" s="34">
        <v>1557.2399999999998</v>
      </c>
      <c r="X2518" s="36">
        <v>0.12787132395809553</v>
      </c>
      <c r="Y2518" s="36" t="str">
        <f>IFERROR(VLOOKUP(A2518,'Pivot price tier'!$C$8:$L$2270,10,0),"")</f>
        <v xml:space="preserve"> </v>
      </c>
      <c r="Z2518" s="36" t="str">
        <f>IFERROR(VLOOKUP(A2518,'Pivot price tier by size'!$D$8:$M$2491,10,0),"")</f>
        <v xml:space="preserve"> </v>
      </c>
      <c r="AA2518" s="36" t="str">
        <f>IFERROR(VLOOKUP(A2518,'Pivot category'!$B$8:$I$2216,8,0),"")</f>
        <v xml:space="preserve"> </v>
      </c>
      <c r="AB2518" s="3" t="str">
        <f>IF(P2518&lt;$AC$1,"Bottom 5%","")</f>
        <v/>
      </c>
      <c r="AC2518"/>
      <c r="AD2518" s="34" t="s">
        <v>16463</v>
      </c>
      <c r="AE2518" s="34" t="s">
        <v>13939</v>
      </c>
    </row>
    <row r="2519" spans="1:31" hidden="1" x14ac:dyDescent="0.25">
      <c r="A2519" t="s">
        <v>7896</v>
      </c>
      <c r="B2519" t="s">
        <v>5086</v>
      </c>
      <c r="C2519" s="3" t="s">
        <v>38</v>
      </c>
      <c r="D2519" s="3" t="s">
        <v>5017</v>
      </c>
      <c r="E2519" s="3">
        <v>0</v>
      </c>
      <c r="F2519" s="3">
        <v>9000</v>
      </c>
      <c r="G2519" s="34">
        <v>12.59</v>
      </c>
      <c r="H2519" s="3" t="s">
        <v>8245</v>
      </c>
      <c r="I2519" s="3" t="s">
        <v>12204</v>
      </c>
      <c r="J2519" s="3" t="s">
        <v>8173</v>
      </c>
      <c r="K2519" s="3" t="s">
        <v>8172</v>
      </c>
      <c r="L2519" s="3" t="s">
        <v>8166</v>
      </c>
      <c r="M2519" s="26" t="s">
        <v>13723</v>
      </c>
      <c r="N2519"/>
      <c r="O2519" s="3" t="s">
        <v>78</v>
      </c>
      <c r="P2519" s="34">
        <v>138.49</v>
      </c>
      <c r="Q2519" s="34">
        <v>348.33</v>
      </c>
      <c r="R2519" s="34">
        <v>-209.83999999999997</v>
      </c>
      <c r="S2519" s="36">
        <v>-0.60241724801194263</v>
      </c>
      <c r="T2519" s="72" t="s">
        <v>78</v>
      </c>
      <c r="U2519" s="34">
        <v>0</v>
      </c>
      <c r="V2519" s="34">
        <v>226.66</v>
      </c>
      <c r="W2519" s="34">
        <v>-226.66</v>
      </c>
      <c r="X2519" s="36">
        <v>-1</v>
      </c>
      <c r="Y2519" s="36" t="str">
        <f>IFERROR(VLOOKUP(A2519,'Pivot price tier'!$C$8:$L$2270,10,0),"")</f>
        <v/>
      </c>
      <c r="Z2519" s="36" t="str">
        <f>IFERROR(VLOOKUP(A2519,'Pivot price tier by size'!$D$8:$M$2491,10,0),"")</f>
        <v/>
      </c>
      <c r="AA2519" s="36" t="str">
        <f>IFERROR(VLOOKUP(A2519,'Pivot category'!$B$8:$I$2216,8,0),"")</f>
        <v/>
      </c>
      <c r="AB2519" s="3" t="str">
        <f>IF(P2519&lt;$AC$1,"Bottom 5%","")</f>
        <v>Bottom 5%</v>
      </c>
      <c r="AC2519"/>
      <c r="AD2519" s="34" t="s">
        <v>11098</v>
      </c>
      <c r="AE2519" s="34" t="s">
        <v>13942</v>
      </c>
    </row>
    <row r="2520" spans="1:31" x14ac:dyDescent="0.25">
      <c r="A2520" t="s">
        <v>5698</v>
      </c>
      <c r="B2520" t="s">
        <v>726</v>
      </c>
      <c r="C2520" s="3" t="s">
        <v>32</v>
      </c>
      <c r="D2520" s="3" t="s">
        <v>3004</v>
      </c>
      <c r="E2520" s="3" t="s">
        <v>5141</v>
      </c>
      <c r="F2520" s="3">
        <v>1000</v>
      </c>
      <c r="G2520" s="34">
        <v>19.989999999999998</v>
      </c>
      <c r="H2520" s="3" t="s">
        <v>28</v>
      </c>
      <c r="I2520" s="3" t="s">
        <v>19</v>
      </c>
      <c r="J2520" s="3" t="s">
        <v>8163</v>
      </c>
      <c r="K2520" s="3" t="s">
        <v>8164</v>
      </c>
      <c r="L2520" s="3" t="s">
        <v>68</v>
      </c>
      <c r="M2520" s="26" t="s">
        <v>13723</v>
      </c>
      <c r="N2520"/>
      <c r="O2520" s="3">
        <v>141</v>
      </c>
      <c r="P2520" s="34">
        <v>60302.06</v>
      </c>
      <c r="Q2520" s="34">
        <v>67562.259999999995</v>
      </c>
      <c r="R2520" s="34">
        <v>-7260.1999999999971</v>
      </c>
      <c r="S2520" s="36">
        <v>-0.10745940115087915</v>
      </c>
      <c r="T2520" s="72">
        <v>427.67418439716312</v>
      </c>
      <c r="U2520" s="34">
        <v>185547.98</v>
      </c>
      <c r="V2520" s="34">
        <v>208526.37</v>
      </c>
      <c r="W2520" s="34">
        <v>-22978.389999999985</v>
      </c>
      <c r="X2520" s="36">
        <v>-0.11019416872791665</v>
      </c>
      <c r="Y2520" s="36" t="str">
        <f>IFERROR(VLOOKUP(A2520,'Pivot price tier'!$C$8:$L$2270,10,0),"")</f>
        <v xml:space="preserve"> </v>
      </c>
      <c r="Z2520" s="36" t="str">
        <f>IFERROR(VLOOKUP(A2520,'Pivot price tier by size'!$D$8:$M$2491,10,0),"")</f>
        <v xml:space="preserve"> </v>
      </c>
      <c r="AA2520" s="36" t="str">
        <f>IFERROR(VLOOKUP(A2520,'Pivot category'!$B$8:$I$2216,8,0),"")</f>
        <v xml:space="preserve"> </v>
      </c>
      <c r="AB2520" s="3" t="str">
        <f>IF(P2520&lt;$AC$1,"Bottom 5%","")</f>
        <v/>
      </c>
      <c r="AC2520"/>
      <c r="AD2520" s="34" t="s">
        <v>16463</v>
      </c>
      <c r="AE2520" s="34" t="s">
        <v>13939</v>
      </c>
    </row>
    <row r="2521" spans="1:31" x14ac:dyDescent="0.25">
      <c r="A2521" t="s">
        <v>7822</v>
      </c>
      <c r="B2521" t="s">
        <v>731</v>
      </c>
      <c r="C2521" s="3" t="s">
        <v>38</v>
      </c>
      <c r="D2521" s="3" t="s">
        <v>3009</v>
      </c>
      <c r="E2521" s="3" t="s">
        <v>5093</v>
      </c>
      <c r="F2521" s="3">
        <v>1000</v>
      </c>
      <c r="G2521" s="34">
        <v>29.99</v>
      </c>
      <c r="H2521" s="3" t="s">
        <v>28</v>
      </c>
      <c r="I2521" s="3" t="s">
        <v>19</v>
      </c>
      <c r="J2521" s="3" t="s">
        <v>8163</v>
      </c>
      <c r="K2521" s="3" t="s">
        <v>8164</v>
      </c>
      <c r="L2521" s="3" t="s">
        <v>68</v>
      </c>
      <c r="M2521" s="26" t="s">
        <v>13723</v>
      </c>
      <c r="N2521"/>
      <c r="O2521" s="3">
        <v>127</v>
      </c>
      <c r="P2521" s="34">
        <v>176362.36</v>
      </c>
      <c r="Q2521" s="34">
        <v>177924.34</v>
      </c>
      <c r="R2521" s="34">
        <v>-1561.9800000000105</v>
      </c>
      <c r="S2521" s="36">
        <v>-8.7789000650502214E-3</v>
      </c>
      <c r="T2521" s="72">
        <v>1388.6799999999998</v>
      </c>
      <c r="U2521" s="34">
        <v>28564.36</v>
      </c>
      <c r="V2521" s="34">
        <v>33018.879999999997</v>
      </c>
      <c r="W2521" s="34">
        <v>-4454.5199999999968</v>
      </c>
      <c r="X2521" s="36">
        <v>-0.13490827066211808</v>
      </c>
      <c r="Y2521" s="36" t="str">
        <f>IFERROR(VLOOKUP(A2521,'Pivot price tier'!$C$8:$L$2270,10,0),"")</f>
        <v xml:space="preserve"> </v>
      </c>
      <c r="Z2521" s="36" t="str">
        <f>IFERROR(VLOOKUP(A2521,'Pivot price tier by size'!$D$8:$M$2491,10,0),"")</f>
        <v xml:space="preserve"> </v>
      </c>
      <c r="AA2521" s="36" t="str">
        <f>IFERROR(VLOOKUP(A2521,'Pivot category'!$B$8:$I$2216,8,0),"")</f>
        <v xml:space="preserve"> </v>
      </c>
      <c r="AB2521" s="3" t="str">
        <f>IF(P2521&lt;$AC$1,"Bottom 5%","")</f>
        <v/>
      </c>
      <c r="AC2521"/>
      <c r="AD2521" s="34" t="s">
        <v>16463</v>
      </c>
      <c r="AE2521" s="34" t="s">
        <v>13939</v>
      </c>
    </row>
    <row r="2522" spans="1:31" hidden="1" x14ac:dyDescent="0.25">
      <c r="A2522" t="s">
        <v>15843</v>
      </c>
      <c r="B2522" t="s">
        <v>15844</v>
      </c>
      <c r="C2522" s="3" t="s">
        <v>38</v>
      </c>
      <c r="D2522" s="3" t="s">
        <v>15596</v>
      </c>
      <c r="E2522" s="3">
        <v>0</v>
      </c>
      <c r="F2522" s="3">
        <v>70000</v>
      </c>
      <c r="G2522" s="34">
        <v>20.99</v>
      </c>
      <c r="H2522" s="3" t="s">
        <v>8245</v>
      </c>
      <c r="I2522" s="3" t="s">
        <v>12204</v>
      </c>
      <c r="J2522" s="3" t="s">
        <v>8163</v>
      </c>
      <c r="K2522" s="3" t="s">
        <v>8164</v>
      </c>
      <c r="L2522" s="3" t="s">
        <v>68</v>
      </c>
      <c r="M2522" s="26">
        <v>46023</v>
      </c>
      <c r="N2522"/>
      <c r="O2522" s="3">
        <v>71</v>
      </c>
      <c r="P2522" s="34">
        <v>19352.78</v>
      </c>
      <c r="Q2522" s="34">
        <v>0</v>
      </c>
      <c r="R2522" s="34">
        <v>19352.78</v>
      </c>
      <c r="S2522" s="36" t="s">
        <v>78</v>
      </c>
      <c r="T2522" s="72">
        <v>272.57436619718311</v>
      </c>
      <c r="U2522" s="34">
        <v>19310.8</v>
      </c>
      <c r="V2522" s="34">
        <v>0</v>
      </c>
      <c r="W2522" s="34">
        <v>19310.8</v>
      </c>
      <c r="X2522" s="36" t="s">
        <v>78</v>
      </c>
      <c r="Y2522" s="36" t="str">
        <f>IFERROR(VLOOKUP(A2522,'Pivot price tier'!$C$8:$L$2270,10,0),"")</f>
        <v xml:space="preserve"> </v>
      </c>
      <c r="Z2522" s="36" t="str">
        <f>IFERROR(VLOOKUP(A2522,'Pivot price tier by size'!$D$8:$M$2491,10,0),"")</f>
        <v xml:space="preserve"> </v>
      </c>
      <c r="AA2522" s="36" t="str">
        <f>IFERROR(VLOOKUP(A2522,'Pivot category'!$B$8:$I$2216,8,0),"")</f>
        <v xml:space="preserve"> </v>
      </c>
      <c r="AB2522" s="3" t="str">
        <f>IF(P2522&lt;$AC$1,"Bottom 5%","")</f>
        <v>Bottom 5%</v>
      </c>
      <c r="AC2522"/>
      <c r="AD2522" s="34" t="s">
        <v>11098</v>
      </c>
      <c r="AE2522" s="34" t="s">
        <v>13942</v>
      </c>
    </row>
    <row r="2523" spans="1:31" x14ac:dyDescent="0.25">
      <c r="A2523" t="s">
        <v>7348</v>
      </c>
      <c r="B2523" t="s">
        <v>737</v>
      </c>
      <c r="C2523" s="3" t="s">
        <v>36</v>
      </c>
      <c r="D2523" s="3" t="s">
        <v>3017</v>
      </c>
      <c r="E2523" s="3">
        <v>0</v>
      </c>
      <c r="F2523" s="3">
        <v>1000</v>
      </c>
      <c r="G2523" s="34">
        <v>13.99</v>
      </c>
      <c r="H2523" s="3" t="s">
        <v>29</v>
      </c>
      <c r="I2523" s="3" t="s">
        <v>17</v>
      </c>
      <c r="J2523" s="3" t="s">
        <v>8163</v>
      </c>
      <c r="K2523" s="3" t="s">
        <v>8164</v>
      </c>
      <c r="L2523" s="3" t="s">
        <v>68</v>
      </c>
      <c r="M2523" s="26" t="s">
        <v>13723</v>
      </c>
      <c r="N2523"/>
      <c r="O2523" s="3">
        <v>158</v>
      </c>
      <c r="P2523" s="34">
        <v>93872.9</v>
      </c>
      <c r="Q2523" s="34">
        <v>111320.25</v>
      </c>
      <c r="R2523" s="34">
        <v>-17447.350000000006</v>
      </c>
      <c r="S2523" s="36">
        <v>-0.15673114280645262</v>
      </c>
      <c r="T2523" s="72">
        <v>594.13227848101258</v>
      </c>
      <c r="U2523" s="34">
        <v>361921.3</v>
      </c>
      <c r="V2523" s="34">
        <v>395002.68</v>
      </c>
      <c r="W2523" s="34">
        <v>-33081.380000000005</v>
      </c>
      <c r="X2523" s="36">
        <v>-8.3749760887698255E-2</v>
      </c>
      <c r="Y2523" s="36" t="str">
        <f>IFERROR(VLOOKUP(A2523,'Pivot price tier'!$C$8:$L$2270,10,0),"")</f>
        <v xml:space="preserve"> </v>
      </c>
      <c r="Z2523" s="36" t="str">
        <f>IFERROR(VLOOKUP(A2523,'Pivot price tier by size'!$D$8:$M$2491,10,0),"")</f>
        <v xml:space="preserve"> </v>
      </c>
      <c r="AA2523" s="36" t="str">
        <f>IFERROR(VLOOKUP(A2523,'Pivot category'!$B$8:$I$2216,8,0),"")</f>
        <v xml:space="preserve"> </v>
      </c>
      <c r="AB2523" s="3" t="str">
        <f>IF(P2523&lt;$AC$1,"Bottom 5%","")</f>
        <v/>
      </c>
      <c r="AC2523"/>
      <c r="AD2523" s="34" t="s">
        <v>16461</v>
      </c>
      <c r="AE2523" s="34" t="s">
        <v>13944</v>
      </c>
    </row>
    <row r="2524" spans="1:31" hidden="1" x14ac:dyDescent="0.25">
      <c r="A2524" t="s">
        <v>5961</v>
      </c>
      <c r="B2524" t="s">
        <v>1314</v>
      </c>
      <c r="C2524" s="3" t="s">
        <v>32</v>
      </c>
      <c r="D2524" s="3" t="s">
        <v>3651</v>
      </c>
      <c r="E2524" s="3">
        <v>0</v>
      </c>
      <c r="F2524" s="3">
        <v>1000</v>
      </c>
      <c r="G2524" s="34">
        <v>19.989999999999998</v>
      </c>
      <c r="H2524" s="3" t="s">
        <v>27</v>
      </c>
      <c r="I2524" s="3" t="s">
        <v>19</v>
      </c>
      <c r="J2524" s="3" t="s">
        <v>8163</v>
      </c>
      <c r="K2524" s="3" t="s">
        <v>8170</v>
      </c>
      <c r="L2524" s="3" t="s">
        <v>68</v>
      </c>
      <c r="M2524" s="26" t="s">
        <v>13723</v>
      </c>
      <c r="N2524"/>
      <c r="O2524" s="3">
        <v>100</v>
      </c>
      <c r="P2524" s="34">
        <v>231653.62</v>
      </c>
      <c r="Q2524" s="34">
        <v>359229.43</v>
      </c>
      <c r="R2524" s="34">
        <v>-127575.81</v>
      </c>
      <c r="S2524" s="36">
        <v>-0.35513741176495484</v>
      </c>
      <c r="T2524" s="72">
        <v>2316.5362</v>
      </c>
      <c r="U2524" s="34">
        <v>6074.86</v>
      </c>
      <c r="V2524" s="34">
        <v>47368.92</v>
      </c>
      <c r="W2524" s="34">
        <v>-41294.06</v>
      </c>
      <c r="X2524" s="36">
        <v>-0.87175430641019469</v>
      </c>
      <c r="Y2524" s="36" t="str">
        <f>IFERROR(VLOOKUP(A2524,'Pivot price tier'!$C$8:$L$2270,10,0),"")</f>
        <v/>
      </c>
      <c r="Z2524" s="36" t="str">
        <f>IFERROR(VLOOKUP(A2524,'Pivot price tier by size'!$D$8:$M$2491,10,0),"")</f>
        <v/>
      </c>
      <c r="AA2524" s="36" t="str">
        <f>IFERROR(VLOOKUP(A2524,'Pivot category'!$B$8:$I$2216,8,0),"")</f>
        <v/>
      </c>
      <c r="AB2524" s="3" t="str">
        <f>IF(P2524&lt;$AC$1,"Bottom 5%","")</f>
        <v/>
      </c>
      <c r="AC2524"/>
      <c r="AD2524" s="34" t="s">
        <v>11098</v>
      </c>
      <c r="AE2524" s="34" t="s">
        <v>13942</v>
      </c>
    </row>
    <row r="2525" spans="1:31" hidden="1" x14ac:dyDescent="0.25">
      <c r="A2525" t="s">
        <v>5958</v>
      </c>
      <c r="B2525" t="s">
        <v>1315</v>
      </c>
      <c r="C2525" s="3" t="s">
        <v>32</v>
      </c>
      <c r="D2525" s="3" t="s">
        <v>3652</v>
      </c>
      <c r="E2525" s="3">
        <v>0</v>
      </c>
      <c r="F2525" s="3">
        <v>1000</v>
      </c>
      <c r="G2525" s="34">
        <v>19.989999999999998</v>
      </c>
      <c r="H2525" s="3" t="s">
        <v>27</v>
      </c>
      <c r="I2525" s="3" t="s">
        <v>19</v>
      </c>
      <c r="J2525" s="3" t="s">
        <v>8163</v>
      </c>
      <c r="K2525" s="3" t="s">
        <v>8170</v>
      </c>
      <c r="L2525" s="3" t="s">
        <v>68</v>
      </c>
      <c r="M2525" s="26" t="s">
        <v>13723</v>
      </c>
      <c r="N2525"/>
      <c r="O2525" s="3">
        <v>98</v>
      </c>
      <c r="P2525" s="34">
        <v>205792.41</v>
      </c>
      <c r="Q2525" s="34">
        <v>324984.64</v>
      </c>
      <c r="R2525" s="34">
        <v>-119192.23000000001</v>
      </c>
      <c r="S2525" s="36">
        <v>-0.36676265684433584</v>
      </c>
      <c r="T2525" s="72">
        <v>2099.9225510204083</v>
      </c>
      <c r="U2525" s="34">
        <v>7939.93</v>
      </c>
      <c r="V2525" s="34">
        <v>9160.15</v>
      </c>
      <c r="W2525" s="34">
        <v>-1220.2199999999993</v>
      </c>
      <c r="X2525" s="36">
        <v>-0.13320960901295276</v>
      </c>
      <c r="Y2525" s="36" t="str">
        <f>IFERROR(VLOOKUP(A2525,'Pivot price tier'!$C$8:$L$2270,10,0),"")</f>
        <v/>
      </c>
      <c r="Z2525" s="36" t="str">
        <f>IFERROR(VLOOKUP(A2525,'Pivot price tier by size'!$D$8:$M$2491,10,0),"")</f>
        <v/>
      </c>
      <c r="AA2525" s="36" t="str">
        <f>IFERROR(VLOOKUP(A2525,'Pivot category'!$B$8:$I$2216,8,0),"")</f>
        <v/>
      </c>
      <c r="AB2525" s="3" t="str">
        <f>IF(P2525&lt;$AC$1,"Bottom 5%","")</f>
        <v/>
      </c>
      <c r="AC2525"/>
      <c r="AD2525" s="34" t="s">
        <v>11098</v>
      </c>
      <c r="AE2525" s="34" t="s">
        <v>13942</v>
      </c>
    </row>
    <row r="2526" spans="1:31" x14ac:dyDescent="0.25">
      <c r="A2526" t="s">
        <v>7327</v>
      </c>
      <c r="B2526" t="s">
        <v>738</v>
      </c>
      <c r="C2526" s="3" t="s">
        <v>36</v>
      </c>
      <c r="D2526" s="3" t="s">
        <v>3018</v>
      </c>
      <c r="E2526" s="3">
        <v>0</v>
      </c>
      <c r="F2526" s="3">
        <v>1000</v>
      </c>
      <c r="G2526" s="34">
        <v>13.99</v>
      </c>
      <c r="H2526" s="3" t="s">
        <v>29</v>
      </c>
      <c r="I2526" s="3" t="s">
        <v>17</v>
      </c>
      <c r="J2526" s="3" t="s">
        <v>8163</v>
      </c>
      <c r="K2526" s="3" t="s">
        <v>8164</v>
      </c>
      <c r="L2526" s="3" t="s">
        <v>68</v>
      </c>
      <c r="M2526" s="26" t="s">
        <v>13723</v>
      </c>
      <c r="N2526"/>
      <c r="O2526" s="3">
        <v>111</v>
      </c>
      <c r="P2526" s="34">
        <v>89046.35</v>
      </c>
      <c r="Q2526" s="34">
        <v>90846.38</v>
      </c>
      <c r="R2526" s="34">
        <v>-1800.0299999999988</v>
      </c>
      <c r="S2526" s="36">
        <v>-1.9813998092163887E-2</v>
      </c>
      <c r="T2526" s="72">
        <v>802.21936936936947</v>
      </c>
      <c r="U2526" s="34">
        <v>47426.1</v>
      </c>
      <c r="V2526" s="34">
        <v>49738.05</v>
      </c>
      <c r="W2526" s="34">
        <v>-2311.9500000000044</v>
      </c>
      <c r="X2526" s="36">
        <v>-4.6482521932403986E-2</v>
      </c>
      <c r="Y2526" s="36" t="str">
        <f>IFERROR(VLOOKUP(A2526,'Pivot price tier'!$C$8:$L$2270,10,0),"")</f>
        <v xml:space="preserve"> </v>
      </c>
      <c r="Z2526" s="36" t="str">
        <f>IFERROR(VLOOKUP(A2526,'Pivot price tier by size'!$D$8:$M$2491,10,0),"")</f>
        <v xml:space="preserve"> </v>
      </c>
      <c r="AA2526" s="36" t="str">
        <f>IFERROR(VLOOKUP(A2526,'Pivot category'!$B$8:$I$2216,8,0),"")</f>
        <v xml:space="preserve"> </v>
      </c>
      <c r="AB2526" s="3" t="str">
        <f>IF(P2526&lt;$AC$1,"Bottom 5%","")</f>
        <v/>
      </c>
      <c r="AC2526"/>
      <c r="AD2526" s="34" t="s">
        <v>16461</v>
      </c>
      <c r="AE2526" s="34" t="s">
        <v>13944</v>
      </c>
    </row>
    <row r="2527" spans="1:31" x14ac:dyDescent="0.25">
      <c r="A2527" t="s">
        <v>7351</v>
      </c>
      <c r="B2527" t="s">
        <v>741</v>
      </c>
      <c r="C2527" s="3" t="s">
        <v>36</v>
      </c>
      <c r="D2527" s="3" t="s">
        <v>3021</v>
      </c>
      <c r="E2527" s="3">
        <v>0</v>
      </c>
      <c r="F2527" s="3">
        <v>1000</v>
      </c>
      <c r="G2527" s="34">
        <v>13.99</v>
      </c>
      <c r="H2527" s="3" t="s">
        <v>29</v>
      </c>
      <c r="I2527" s="3" t="s">
        <v>17</v>
      </c>
      <c r="J2527" s="3" t="s">
        <v>8163</v>
      </c>
      <c r="K2527" s="3" t="s">
        <v>8164</v>
      </c>
      <c r="L2527" s="3" t="s">
        <v>68</v>
      </c>
      <c r="M2527" s="26" t="s">
        <v>13723</v>
      </c>
      <c r="N2527"/>
      <c r="O2527" s="3">
        <v>127</v>
      </c>
      <c r="P2527" s="34">
        <v>59709.32</v>
      </c>
      <c r="Q2527" s="34">
        <v>68417.06</v>
      </c>
      <c r="R2527" s="34">
        <v>-8707.739999999998</v>
      </c>
      <c r="S2527" s="36">
        <v>-0.12727439618130332</v>
      </c>
      <c r="T2527" s="72">
        <v>470.15212598425194</v>
      </c>
      <c r="U2527" s="34">
        <v>76427.37</v>
      </c>
      <c r="V2527" s="34">
        <v>77277.14</v>
      </c>
      <c r="W2527" s="34">
        <v>-849.77000000000407</v>
      </c>
      <c r="X2527" s="36">
        <v>-1.0996395570540107E-2</v>
      </c>
      <c r="Y2527" s="36" t="str">
        <f>IFERROR(VLOOKUP(A2527,'Pivot price tier'!$C$8:$L$2270,10,0),"")</f>
        <v xml:space="preserve"> </v>
      </c>
      <c r="Z2527" s="36" t="str">
        <f>IFERROR(VLOOKUP(A2527,'Pivot price tier by size'!$D$8:$M$2491,10,0),"")</f>
        <v xml:space="preserve"> </v>
      </c>
      <c r="AA2527" s="36" t="str">
        <f>IFERROR(VLOOKUP(A2527,'Pivot category'!$B$8:$I$2216,8,0),"")</f>
        <v xml:space="preserve"> </v>
      </c>
      <c r="AB2527" s="3" t="str">
        <f>IF(P2527&lt;$AC$1,"Bottom 5%","")</f>
        <v/>
      </c>
      <c r="AC2527"/>
      <c r="AD2527" s="34" t="s">
        <v>16461</v>
      </c>
      <c r="AE2527" s="34" t="s">
        <v>13944</v>
      </c>
    </row>
    <row r="2528" spans="1:31" x14ac:dyDescent="0.25">
      <c r="A2528" t="s">
        <v>7323</v>
      </c>
      <c r="B2528" t="s">
        <v>757</v>
      </c>
      <c r="C2528" s="3" t="s">
        <v>36</v>
      </c>
      <c r="D2528" s="3" t="s">
        <v>3039</v>
      </c>
      <c r="E2528" s="3">
        <v>0</v>
      </c>
      <c r="F2528" s="3">
        <v>1000</v>
      </c>
      <c r="G2528" s="34">
        <v>13.99</v>
      </c>
      <c r="H2528" s="3" t="s">
        <v>29</v>
      </c>
      <c r="I2528" s="3" t="s">
        <v>17</v>
      </c>
      <c r="J2528" s="3" t="s">
        <v>8163</v>
      </c>
      <c r="K2528" s="3" t="s">
        <v>8164</v>
      </c>
      <c r="L2528" s="3" t="s">
        <v>68</v>
      </c>
      <c r="M2528" s="26" t="s">
        <v>13723</v>
      </c>
      <c r="N2528"/>
      <c r="O2528" s="3">
        <v>139</v>
      </c>
      <c r="P2528" s="34">
        <v>82750.850000000006</v>
      </c>
      <c r="Q2528" s="34">
        <v>88954.03</v>
      </c>
      <c r="R2528" s="34">
        <v>-6203.179999999993</v>
      </c>
      <c r="S2528" s="36">
        <v>-6.9734670818174194E-2</v>
      </c>
      <c r="T2528" s="72">
        <v>595.32985611510799</v>
      </c>
      <c r="U2528" s="34">
        <v>447358.23</v>
      </c>
      <c r="V2528" s="34">
        <v>491616.61</v>
      </c>
      <c r="W2528" s="34">
        <v>-44258.380000000005</v>
      </c>
      <c r="X2528" s="36">
        <v>-9.002620965145991E-2</v>
      </c>
      <c r="Y2528" s="36" t="str">
        <f>IFERROR(VLOOKUP(A2528,'Pivot price tier'!$C$8:$L$2270,10,0),"")</f>
        <v xml:space="preserve"> </v>
      </c>
      <c r="Z2528" s="36" t="str">
        <f>IFERROR(VLOOKUP(A2528,'Pivot price tier by size'!$D$8:$M$2491,10,0),"")</f>
        <v xml:space="preserve"> </v>
      </c>
      <c r="AA2528" s="36" t="str">
        <f>IFERROR(VLOOKUP(A2528,'Pivot category'!$B$8:$I$2216,8,0),"")</f>
        <v xml:space="preserve"> </v>
      </c>
      <c r="AB2528" s="3" t="str">
        <f>IF(P2528&lt;$AC$1,"Bottom 5%","")</f>
        <v/>
      </c>
      <c r="AC2528"/>
      <c r="AD2528" s="34" t="s">
        <v>16461</v>
      </c>
      <c r="AE2528" s="34" t="s">
        <v>13944</v>
      </c>
    </row>
    <row r="2529" spans="1:31" x14ac:dyDescent="0.25">
      <c r="A2529" t="s">
        <v>7608</v>
      </c>
      <c r="B2529" t="s">
        <v>758</v>
      </c>
      <c r="C2529" s="3" t="s">
        <v>38</v>
      </c>
      <c r="D2529" s="3" t="s">
        <v>3040</v>
      </c>
      <c r="E2529" s="3">
        <v>0</v>
      </c>
      <c r="F2529" s="3">
        <v>1000</v>
      </c>
      <c r="G2529" s="34">
        <v>20.99</v>
      </c>
      <c r="H2529" s="3" t="s">
        <v>29</v>
      </c>
      <c r="I2529" s="3" t="s">
        <v>17</v>
      </c>
      <c r="J2529" s="3" t="s">
        <v>8163</v>
      </c>
      <c r="K2529" s="3" t="s">
        <v>8164</v>
      </c>
      <c r="L2529" s="3" t="s">
        <v>68</v>
      </c>
      <c r="M2529" s="26" t="s">
        <v>13723</v>
      </c>
      <c r="N2529"/>
      <c r="O2529" s="3">
        <v>145</v>
      </c>
      <c r="P2529" s="34">
        <v>112653.33</v>
      </c>
      <c r="Q2529" s="34">
        <v>123715.06</v>
      </c>
      <c r="R2529" s="34">
        <v>-11061.729999999996</v>
      </c>
      <c r="S2529" s="36">
        <v>-8.9412962334577517E-2</v>
      </c>
      <c r="T2529" s="72">
        <v>776.91951724137937</v>
      </c>
      <c r="U2529" s="34">
        <v>54385.09</v>
      </c>
      <c r="V2529" s="34">
        <v>48444.92</v>
      </c>
      <c r="W2529" s="34">
        <v>5940.1699999999983</v>
      </c>
      <c r="X2529" s="36">
        <v>0.12261698440207969</v>
      </c>
      <c r="Y2529" s="36" t="str">
        <f>IFERROR(VLOOKUP(A2529,'Pivot price tier'!$C$8:$L$2270,10,0),"")</f>
        <v xml:space="preserve"> </v>
      </c>
      <c r="Z2529" s="36" t="str">
        <f>IFERROR(VLOOKUP(A2529,'Pivot price tier by size'!$D$8:$M$2491,10,0),"")</f>
        <v xml:space="preserve"> </v>
      </c>
      <c r="AA2529" s="36" t="str">
        <f>IFERROR(VLOOKUP(A2529,'Pivot category'!$B$8:$I$2216,8,0),"")</f>
        <v xml:space="preserve"> </v>
      </c>
      <c r="AB2529" s="3" t="str">
        <f>IF(P2529&lt;$AC$1,"Bottom 5%","")</f>
        <v/>
      </c>
      <c r="AC2529"/>
      <c r="AD2529" s="34" t="s">
        <v>16461</v>
      </c>
      <c r="AE2529" s="34" t="s">
        <v>13944</v>
      </c>
    </row>
    <row r="2530" spans="1:31" x14ac:dyDescent="0.25">
      <c r="A2530" t="s">
        <v>6811</v>
      </c>
      <c r="B2530" t="s">
        <v>760</v>
      </c>
      <c r="C2530" s="3" t="s">
        <v>34</v>
      </c>
      <c r="D2530" s="3" t="s">
        <v>3042</v>
      </c>
      <c r="E2530" s="3">
        <v>0</v>
      </c>
      <c r="F2530" s="3">
        <v>1000</v>
      </c>
      <c r="G2530" s="34">
        <v>6.99</v>
      </c>
      <c r="H2530" s="3" t="s">
        <v>29</v>
      </c>
      <c r="I2530" s="3" t="s">
        <v>17</v>
      </c>
      <c r="J2530" s="3" t="s">
        <v>8163</v>
      </c>
      <c r="K2530" s="3" t="s">
        <v>8164</v>
      </c>
      <c r="L2530" s="3" t="s">
        <v>68</v>
      </c>
      <c r="M2530" s="26" t="s">
        <v>13723</v>
      </c>
      <c r="N2530"/>
      <c r="O2530" s="3">
        <v>158</v>
      </c>
      <c r="P2530" s="34">
        <v>50950.11</v>
      </c>
      <c r="Q2530" s="34">
        <v>59701.59</v>
      </c>
      <c r="R2530" s="34">
        <v>-8751.4799999999959</v>
      </c>
      <c r="S2530" s="36">
        <v>-0.14658705069663969</v>
      </c>
      <c r="T2530" s="72">
        <v>322.46905063291138</v>
      </c>
      <c r="U2530" s="34">
        <v>40507.050000000003</v>
      </c>
      <c r="V2530" s="34">
        <v>46784.07</v>
      </c>
      <c r="W2530" s="34">
        <v>-6277.0199999999968</v>
      </c>
      <c r="X2530" s="36">
        <v>-0.13417002838786785</v>
      </c>
      <c r="Y2530" s="36" t="str">
        <f>IFERROR(VLOOKUP(A2530,'Pivot price tier'!$C$8:$L$2270,10,0),"")</f>
        <v xml:space="preserve"> </v>
      </c>
      <c r="Z2530" s="36" t="str">
        <f>IFERROR(VLOOKUP(A2530,'Pivot price tier by size'!$D$8:$M$2491,10,0),"")</f>
        <v xml:space="preserve"> </v>
      </c>
      <c r="AA2530" s="36" t="str">
        <f>IFERROR(VLOOKUP(A2530,'Pivot category'!$B$8:$I$2216,8,0),"")</f>
        <v xml:space="preserve"> </v>
      </c>
      <c r="AB2530" s="3" t="str">
        <f>IF(P2530&lt;$AC$1,"Bottom 5%","")</f>
        <v/>
      </c>
      <c r="AC2530"/>
      <c r="AD2530" s="34" t="s">
        <v>16461</v>
      </c>
      <c r="AE2530" s="34" t="s">
        <v>13944</v>
      </c>
    </row>
    <row r="2531" spans="1:31" hidden="1" x14ac:dyDescent="0.25">
      <c r="A2531" t="s">
        <v>7911</v>
      </c>
      <c r="B2531" t="s">
        <v>14279</v>
      </c>
      <c r="C2531" s="3" t="s">
        <v>71</v>
      </c>
      <c r="D2531" s="3" t="s">
        <v>3656</v>
      </c>
      <c r="E2531" s="3" t="s">
        <v>5093</v>
      </c>
      <c r="F2531" s="3">
        <v>4000</v>
      </c>
      <c r="G2531" s="34">
        <v>2.69</v>
      </c>
      <c r="H2531" s="3" t="s">
        <v>27</v>
      </c>
      <c r="I2531" s="3" t="s">
        <v>70</v>
      </c>
      <c r="J2531" s="3" t="s">
        <v>8165</v>
      </c>
      <c r="K2531" s="3" t="s">
        <v>8164</v>
      </c>
      <c r="L2531" s="3" t="s">
        <v>8167</v>
      </c>
      <c r="M2531" s="26">
        <v>45658</v>
      </c>
      <c r="N2531"/>
      <c r="O2531" s="3">
        <v>1</v>
      </c>
      <c r="P2531" s="34">
        <v>4.49</v>
      </c>
      <c r="Q2531" s="34">
        <v>0</v>
      </c>
      <c r="R2531" s="34">
        <v>4.49</v>
      </c>
      <c r="S2531" s="36" t="s">
        <v>78</v>
      </c>
      <c r="T2531" s="72">
        <v>4.49</v>
      </c>
      <c r="U2531" s="34">
        <v>0</v>
      </c>
      <c r="V2531" s="34">
        <v>0</v>
      </c>
      <c r="W2531" s="34">
        <v>0</v>
      </c>
      <c r="X2531" s="36" t="s">
        <v>78</v>
      </c>
      <c r="Y2531" s="36" t="str">
        <f>IFERROR(VLOOKUP(A2531,'Pivot price tier'!$C$8:$L$2270,10,0),"")</f>
        <v/>
      </c>
      <c r="Z2531" s="36" t="str">
        <f>IFERROR(VLOOKUP(A2531,'Pivot price tier by size'!$D$8:$M$2491,10,0),"")</f>
        <v/>
      </c>
      <c r="AA2531" s="36" t="str">
        <f>IFERROR(VLOOKUP(A2531,'Pivot category'!$B$8:$I$2216,8,0),"")</f>
        <v/>
      </c>
      <c r="AB2531" s="3" t="str">
        <f>IF(P2531&lt;$AC$1,"Bottom 5%","")</f>
        <v>Bottom 5%</v>
      </c>
      <c r="AC2531"/>
      <c r="AD2531" s="34" t="s">
        <v>11098</v>
      </c>
      <c r="AE2531" s="34" t="s">
        <v>13942</v>
      </c>
    </row>
    <row r="2532" spans="1:31" x14ac:dyDescent="0.25">
      <c r="A2532" t="s">
        <v>5378</v>
      </c>
      <c r="B2532" t="s">
        <v>761</v>
      </c>
      <c r="C2532" s="3" t="s">
        <v>32</v>
      </c>
      <c r="D2532" s="3" t="s">
        <v>3043</v>
      </c>
      <c r="E2532" s="3">
        <v>0</v>
      </c>
      <c r="F2532" s="3">
        <v>1000</v>
      </c>
      <c r="G2532" s="34">
        <v>12.99</v>
      </c>
      <c r="H2532" s="3" t="s">
        <v>29</v>
      </c>
      <c r="I2532" s="3" t="s">
        <v>17</v>
      </c>
      <c r="J2532" s="3" t="s">
        <v>8163</v>
      </c>
      <c r="K2532" s="3" t="s">
        <v>8164</v>
      </c>
      <c r="L2532" s="3" t="s">
        <v>68</v>
      </c>
      <c r="M2532" s="26" t="s">
        <v>13723</v>
      </c>
      <c r="N2532"/>
      <c r="O2532" s="3">
        <v>154</v>
      </c>
      <c r="P2532" s="34">
        <v>72990.81</v>
      </c>
      <c r="Q2532" s="34">
        <v>84876.66</v>
      </c>
      <c r="R2532" s="34">
        <v>-11885.850000000006</v>
      </c>
      <c r="S2532" s="36">
        <v>-0.14003673094582192</v>
      </c>
      <c r="T2532" s="72">
        <v>473.96629870129868</v>
      </c>
      <c r="U2532" s="34">
        <v>154970.70000000001</v>
      </c>
      <c r="V2532" s="34">
        <v>171234.18</v>
      </c>
      <c r="W2532" s="34">
        <v>-16263.479999999981</v>
      </c>
      <c r="X2532" s="36">
        <v>-9.4978000303443944E-2</v>
      </c>
      <c r="Y2532" s="36" t="str">
        <f>IFERROR(VLOOKUP(A2532,'Pivot price tier'!$C$8:$L$2270,10,0),"")</f>
        <v xml:space="preserve"> </v>
      </c>
      <c r="Z2532" s="36" t="str">
        <f>IFERROR(VLOOKUP(A2532,'Pivot price tier by size'!$D$8:$M$2491,10,0),"")</f>
        <v xml:space="preserve"> </v>
      </c>
      <c r="AA2532" s="36" t="str">
        <f>IFERROR(VLOOKUP(A2532,'Pivot category'!$B$8:$I$2216,8,0),"")</f>
        <v xml:space="preserve"> </v>
      </c>
      <c r="AB2532" s="3" t="str">
        <f>IF(P2532&lt;$AC$1,"Bottom 5%","")</f>
        <v/>
      </c>
      <c r="AC2532"/>
      <c r="AD2532" s="34" t="s">
        <v>16461</v>
      </c>
      <c r="AE2532" s="34" t="s">
        <v>13944</v>
      </c>
    </row>
    <row r="2533" spans="1:31" x14ac:dyDescent="0.25">
      <c r="A2533" t="s">
        <v>7411</v>
      </c>
      <c r="B2533" t="s">
        <v>767</v>
      </c>
      <c r="C2533" s="3" t="s">
        <v>36</v>
      </c>
      <c r="D2533" s="3" t="s">
        <v>3050</v>
      </c>
      <c r="E2533" s="3">
        <v>0</v>
      </c>
      <c r="F2533" s="3">
        <v>1000</v>
      </c>
      <c r="G2533" s="34">
        <v>13.99</v>
      </c>
      <c r="H2533" s="3" t="s">
        <v>29</v>
      </c>
      <c r="I2533" s="3" t="s">
        <v>17</v>
      </c>
      <c r="J2533" s="3" t="s">
        <v>8163</v>
      </c>
      <c r="K2533" s="3" t="s">
        <v>8164</v>
      </c>
      <c r="L2533" s="3" t="s">
        <v>68</v>
      </c>
      <c r="M2533" s="26" t="s">
        <v>13723</v>
      </c>
      <c r="N2533"/>
      <c r="O2533" s="3">
        <v>150</v>
      </c>
      <c r="P2533" s="34">
        <v>52658.36</v>
      </c>
      <c r="Q2533" s="34">
        <v>60461.79</v>
      </c>
      <c r="R2533" s="34">
        <v>-7803.43</v>
      </c>
      <c r="S2533" s="36">
        <v>-0.12906382692275564</v>
      </c>
      <c r="T2533" s="72">
        <v>351.05573333333336</v>
      </c>
      <c r="U2533" s="34">
        <v>108534.42</v>
      </c>
      <c r="V2533" s="34">
        <v>104503.44</v>
      </c>
      <c r="W2533" s="34">
        <v>4030.9799999999959</v>
      </c>
      <c r="X2533" s="36">
        <v>3.8572701530207976E-2</v>
      </c>
      <c r="Y2533" s="36" t="str">
        <f>IFERROR(VLOOKUP(A2533,'Pivot price tier'!$C$8:$L$2270,10,0),"")</f>
        <v xml:space="preserve"> </v>
      </c>
      <c r="Z2533" s="36" t="str">
        <f>IFERROR(VLOOKUP(A2533,'Pivot price tier by size'!$D$8:$M$2491,10,0),"")</f>
        <v xml:space="preserve"> </v>
      </c>
      <c r="AA2533" s="36" t="str">
        <f>IFERROR(VLOOKUP(A2533,'Pivot category'!$B$8:$I$2216,8,0),"")</f>
        <v xml:space="preserve"> </v>
      </c>
      <c r="AB2533" s="3" t="str">
        <f>IF(P2533&lt;$AC$1,"Bottom 5%","")</f>
        <v/>
      </c>
      <c r="AC2533"/>
      <c r="AD2533" s="34" t="s">
        <v>16461</v>
      </c>
      <c r="AE2533" s="34" t="s">
        <v>13944</v>
      </c>
    </row>
    <row r="2534" spans="1:31" x14ac:dyDescent="0.25">
      <c r="A2534" t="s">
        <v>7353</v>
      </c>
      <c r="B2534" t="s">
        <v>769</v>
      </c>
      <c r="C2534" s="3" t="s">
        <v>36</v>
      </c>
      <c r="D2534" s="3" t="s">
        <v>3052</v>
      </c>
      <c r="E2534" s="3">
        <v>0</v>
      </c>
      <c r="F2534" s="3">
        <v>1000</v>
      </c>
      <c r="G2534" s="34">
        <v>5.99</v>
      </c>
      <c r="H2534" s="3" t="s">
        <v>29</v>
      </c>
      <c r="I2534" s="3" t="s">
        <v>17</v>
      </c>
      <c r="J2534" s="3" t="s">
        <v>8163</v>
      </c>
      <c r="K2534" s="3" t="s">
        <v>8164</v>
      </c>
      <c r="L2534" s="3" t="s">
        <v>68</v>
      </c>
      <c r="M2534" s="26" t="s">
        <v>13723</v>
      </c>
      <c r="N2534"/>
      <c r="O2534" s="3">
        <v>155</v>
      </c>
      <c r="P2534" s="34">
        <v>141004.6</v>
      </c>
      <c r="Q2534" s="34">
        <v>142285.82</v>
      </c>
      <c r="R2534" s="34">
        <v>-1281.2200000000012</v>
      </c>
      <c r="S2534" s="36">
        <v>-9.0045515428031075E-3</v>
      </c>
      <c r="T2534" s="72">
        <v>909.70709677419359</v>
      </c>
      <c r="U2534" s="34">
        <v>632490.09</v>
      </c>
      <c r="V2534" s="34">
        <v>571964.43999999994</v>
      </c>
      <c r="W2534" s="34">
        <v>60525.650000000023</v>
      </c>
      <c r="X2534" s="36">
        <v>0.105820652067111</v>
      </c>
      <c r="Y2534" s="36" t="str">
        <f>IFERROR(VLOOKUP(A2534,'Pivot price tier'!$C$8:$L$2270,10,0),"")</f>
        <v xml:space="preserve"> </v>
      </c>
      <c r="Z2534" s="36" t="str">
        <f>IFERROR(VLOOKUP(A2534,'Pivot price tier by size'!$D$8:$M$2491,10,0),"")</f>
        <v xml:space="preserve"> </v>
      </c>
      <c r="AA2534" s="36" t="str">
        <f>IFERROR(VLOOKUP(A2534,'Pivot category'!$B$8:$I$2216,8,0),"")</f>
        <v xml:space="preserve"> </v>
      </c>
      <c r="AB2534" s="3" t="str">
        <f>IF(P2534&lt;$AC$1,"Bottom 5%","")</f>
        <v/>
      </c>
      <c r="AC2534"/>
      <c r="AD2534" s="34" t="s">
        <v>16461</v>
      </c>
      <c r="AE2534" s="34" t="s">
        <v>13944</v>
      </c>
    </row>
    <row r="2535" spans="1:31" x14ac:dyDescent="0.25">
      <c r="A2535" t="s">
        <v>12918</v>
      </c>
      <c r="B2535" t="s">
        <v>12919</v>
      </c>
      <c r="C2535" s="3" t="s">
        <v>32</v>
      </c>
      <c r="D2535" s="3" t="s">
        <v>12535</v>
      </c>
      <c r="E2535" s="3" t="s">
        <v>5093</v>
      </c>
      <c r="F2535" s="3">
        <v>70000</v>
      </c>
      <c r="G2535" s="34">
        <v>39.99</v>
      </c>
      <c r="H2535" s="3" t="s">
        <v>27</v>
      </c>
      <c r="I2535" s="3" t="s">
        <v>23</v>
      </c>
      <c r="J2535" s="3" t="s">
        <v>8163</v>
      </c>
      <c r="K2535" s="3" t="s">
        <v>8164</v>
      </c>
      <c r="L2535" s="3" t="s">
        <v>68</v>
      </c>
      <c r="M2535" s="26">
        <v>45474</v>
      </c>
      <c r="N2535"/>
      <c r="O2535" s="3">
        <v>107</v>
      </c>
      <c r="P2535" s="34">
        <v>159414.84</v>
      </c>
      <c r="Q2535" s="34">
        <v>186477.17</v>
      </c>
      <c r="R2535" s="34">
        <v>-27062.330000000016</v>
      </c>
      <c r="S2535" s="36">
        <v>-0.14512409213417388</v>
      </c>
      <c r="T2535" s="72">
        <v>1489.8583177570092</v>
      </c>
      <c r="U2535" s="34">
        <v>51438.75</v>
      </c>
      <c r="V2535" s="34">
        <v>84716.67</v>
      </c>
      <c r="W2535" s="34">
        <v>-33277.919999999998</v>
      </c>
      <c r="X2535" s="36">
        <v>-0.39281430679463669</v>
      </c>
      <c r="Y2535" s="36" t="str">
        <f>IFERROR(VLOOKUP(A2535,'Pivot price tier'!$C$8:$L$2270,10,0),"")</f>
        <v xml:space="preserve"> </v>
      </c>
      <c r="Z2535" s="36" t="str">
        <f>IFERROR(VLOOKUP(A2535,'Pivot price tier by size'!$D$8:$M$2491,10,0),"")</f>
        <v xml:space="preserve"> </v>
      </c>
      <c r="AA2535" s="36" t="str">
        <f>IFERROR(VLOOKUP(A2535,'Pivot category'!$B$8:$I$2216,8,0),"")</f>
        <v xml:space="preserve"> </v>
      </c>
      <c r="AB2535" s="3" t="str">
        <f>IF(P2535&lt;$AC$1,"Bottom 5%","")</f>
        <v/>
      </c>
      <c r="AC2535"/>
      <c r="AD2535" s="34" t="s">
        <v>16465</v>
      </c>
      <c r="AE2535" s="34" t="s">
        <v>16467</v>
      </c>
    </row>
    <row r="2536" spans="1:31" x14ac:dyDescent="0.25">
      <c r="A2536" t="s">
        <v>12920</v>
      </c>
      <c r="B2536" t="s">
        <v>12921</v>
      </c>
      <c r="C2536" s="3" t="s">
        <v>34</v>
      </c>
      <c r="D2536" s="3" t="s">
        <v>13329</v>
      </c>
      <c r="E2536" s="3" t="s">
        <v>5093</v>
      </c>
      <c r="F2536" s="3">
        <v>1000</v>
      </c>
      <c r="G2536" s="34">
        <v>16.989999999999998</v>
      </c>
      <c r="H2536" s="3" t="s">
        <v>27</v>
      </c>
      <c r="I2536" s="3" t="s">
        <v>21</v>
      </c>
      <c r="J2536" s="3" t="s">
        <v>8163</v>
      </c>
      <c r="K2536" s="3" t="s">
        <v>8164</v>
      </c>
      <c r="L2536" s="3" t="s">
        <v>68</v>
      </c>
      <c r="M2536" s="26">
        <v>45474</v>
      </c>
      <c r="N2536"/>
      <c r="O2536" s="3">
        <v>81</v>
      </c>
      <c r="P2536" s="34">
        <v>218389.46</v>
      </c>
      <c r="Q2536" s="34">
        <v>150078.48000000001</v>
      </c>
      <c r="R2536" s="34">
        <v>68310.979999999981</v>
      </c>
      <c r="S2536" s="36">
        <v>0.45516838923208702</v>
      </c>
      <c r="T2536" s="72">
        <v>2696.1661728395061</v>
      </c>
      <c r="U2536" s="34">
        <v>203149.43</v>
      </c>
      <c r="V2536" s="34">
        <v>138128.84</v>
      </c>
      <c r="W2536" s="34">
        <v>65020.59</v>
      </c>
      <c r="X2536" s="36">
        <v>0.4707242166082044</v>
      </c>
      <c r="Y2536" s="36" t="str">
        <f>IFERROR(VLOOKUP(A2536,'Pivot price tier'!$C$8:$L$2270,10,0),"")</f>
        <v xml:space="preserve"> </v>
      </c>
      <c r="Z2536" s="36" t="str">
        <f>IFERROR(VLOOKUP(A2536,'Pivot price tier by size'!$D$8:$M$2491,10,0),"")</f>
        <v xml:space="preserve"> </v>
      </c>
      <c r="AA2536" s="36" t="str">
        <f>IFERROR(VLOOKUP(A2536,'Pivot category'!$B$8:$I$2216,8,0),"")</f>
        <v xml:space="preserve"> </v>
      </c>
      <c r="AB2536" s="3" t="str">
        <f>IF(P2536&lt;$AC$1,"Bottom 5%","")</f>
        <v/>
      </c>
      <c r="AC2536"/>
      <c r="AD2536" s="34" t="s">
        <v>16465</v>
      </c>
      <c r="AE2536" s="34" t="s">
        <v>16467</v>
      </c>
    </row>
    <row r="2537" spans="1:31" x14ac:dyDescent="0.25">
      <c r="A2537" t="s">
        <v>10210</v>
      </c>
      <c r="B2537" t="s">
        <v>775</v>
      </c>
      <c r="C2537" s="3" t="s">
        <v>32</v>
      </c>
      <c r="D2537" s="3" t="s">
        <v>3058</v>
      </c>
      <c r="E2537" s="3">
        <v>0</v>
      </c>
      <c r="F2537" s="3">
        <v>1000</v>
      </c>
      <c r="G2537" s="34">
        <v>29.99</v>
      </c>
      <c r="H2537" s="3" t="s">
        <v>27</v>
      </c>
      <c r="I2537" s="3" t="s">
        <v>21</v>
      </c>
      <c r="J2537" s="3" t="s">
        <v>8163</v>
      </c>
      <c r="K2537" s="3" t="s">
        <v>8164</v>
      </c>
      <c r="L2537" s="3" t="s">
        <v>68</v>
      </c>
      <c r="M2537" s="26" t="s">
        <v>13723</v>
      </c>
      <c r="N2537"/>
      <c r="O2537" s="3">
        <v>155</v>
      </c>
      <c r="P2537" s="34">
        <v>723325.94</v>
      </c>
      <c r="Q2537" s="34">
        <v>864921.56</v>
      </c>
      <c r="R2537" s="34">
        <v>-141595.62000000011</v>
      </c>
      <c r="S2537" s="36">
        <v>-0.16370920387277677</v>
      </c>
      <c r="T2537" s="72">
        <v>4666.6189677419352</v>
      </c>
      <c r="U2537" s="34">
        <v>358480.99</v>
      </c>
      <c r="V2537" s="34">
        <v>430332.58</v>
      </c>
      <c r="W2537" s="34">
        <v>-71851.590000000026</v>
      </c>
      <c r="X2537" s="36">
        <v>-0.16696758121358146</v>
      </c>
      <c r="Y2537" s="36" t="str">
        <f>IFERROR(VLOOKUP(A2537,'Pivot price tier'!$C$8:$L$2270,10,0),"")</f>
        <v xml:space="preserve"> </v>
      </c>
      <c r="Z2537" s="36" t="str">
        <f>IFERROR(VLOOKUP(A2537,'Pivot price tier by size'!$D$8:$M$2491,10,0),"")</f>
        <v xml:space="preserve"> </v>
      </c>
      <c r="AA2537" s="36" t="str">
        <f>IFERROR(VLOOKUP(A2537,'Pivot category'!$B$8:$I$2216,8,0),"")</f>
        <v xml:space="preserve"> </v>
      </c>
      <c r="AB2537" s="3" t="str">
        <f>IF(P2537&lt;$AC$1,"Bottom 5%","")</f>
        <v/>
      </c>
      <c r="AC2537"/>
      <c r="AD2537" s="34" t="s">
        <v>16465</v>
      </c>
      <c r="AE2537" s="34" t="s">
        <v>16467</v>
      </c>
    </row>
    <row r="2538" spans="1:31" hidden="1" x14ac:dyDescent="0.25">
      <c r="A2538" t="s">
        <v>13565</v>
      </c>
      <c r="B2538" t="s">
        <v>13566</v>
      </c>
      <c r="C2538" s="3" t="s">
        <v>38</v>
      </c>
      <c r="D2538" s="3" t="s">
        <v>13375</v>
      </c>
      <c r="E2538" s="3">
        <v>0</v>
      </c>
      <c r="F2538" s="3">
        <v>70000</v>
      </c>
      <c r="G2538" s="34">
        <v>12.59</v>
      </c>
      <c r="H2538" s="3" t="s">
        <v>8245</v>
      </c>
      <c r="I2538" s="3" t="s">
        <v>12204</v>
      </c>
      <c r="J2538" s="3" t="s">
        <v>8168</v>
      </c>
      <c r="K2538" s="3" t="s">
        <v>8170</v>
      </c>
      <c r="L2538" s="3" t="s">
        <v>68</v>
      </c>
      <c r="M2538" s="26">
        <v>45597</v>
      </c>
      <c r="N2538"/>
      <c r="O2538" s="3">
        <v>4</v>
      </c>
      <c r="P2538" s="34">
        <v>5331.28</v>
      </c>
      <c r="Q2538" s="34">
        <v>12845.88</v>
      </c>
      <c r="R2538" s="34">
        <v>-7514.5999999999995</v>
      </c>
      <c r="S2538" s="36">
        <v>-0.58498133253619056</v>
      </c>
      <c r="T2538" s="72">
        <v>1332.82</v>
      </c>
      <c r="U2538" s="34">
        <v>7451.41</v>
      </c>
      <c r="V2538" s="34">
        <v>3190.48</v>
      </c>
      <c r="W2538" s="34">
        <v>4260.93</v>
      </c>
      <c r="X2538" s="36">
        <v>1.3355137784910105</v>
      </c>
      <c r="Y2538" s="36" t="str">
        <f>IFERROR(VLOOKUP(A2538,'Pivot price tier'!$C$8:$L$2270,10,0),"")</f>
        <v/>
      </c>
      <c r="Z2538" s="36" t="str">
        <f>IFERROR(VLOOKUP(A2538,'Pivot price tier by size'!$D$8:$M$2491,10,0),"")</f>
        <v/>
      </c>
      <c r="AA2538" s="36" t="str">
        <f>IFERROR(VLOOKUP(A2538,'Pivot category'!$B$8:$I$2216,8,0),"")</f>
        <v/>
      </c>
      <c r="AB2538" s="3" t="str">
        <f>IF(P2538&lt;$AC$1,"Bottom 5%","")</f>
        <v>Bottom 5%</v>
      </c>
      <c r="AC2538"/>
      <c r="AD2538" s="34" t="s">
        <v>11098</v>
      </c>
      <c r="AE2538" s="34" t="s">
        <v>13942</v>
      </c>
    </row>
    <row r="2539" spans="1:31" hidden="1" x14ac:dyDescent="0.25">
      <c r="A2539" t="s">
        <v>11251</v>
      </c>
      <c r="B2539" t="s">
        <v>1326</v>
      </c>
      <c r="C2539" s="3" t="s">
        <v>72</v>
      </c>
      <c r="D2539" s="3" t="s">
        <v>3664</v>
      </c>
      <c r="E2539" s="3">
        <v>0</v>
      </c>
      <c r="F2539" s="3">
        <v>1000</v>
      </c>
      <c r="G2539" s="34">
        <v>4.79</v>
      </c>
      <c r="H2539" s="3" t="s">
        <v>8245</v>
      </c>
      <c r="I2539" s="3" t="s">
        <v>12205</v>
      </c>
      <c r="J2539" s="3" t="s">
        <v>8168</v>
      </c>
      <c r="K2539" s="3" t="s">
        <v>8164</v>
      </c>
      <c r="L2539" s="3" t="s">
        <v>8169</v>
      </c>
      <c r="M2539" s="26" t="s">
        <v>13723</v>
      </c>
      <c r="N2539"/>
      <c r="O2539" s="3" t="s">
        <v>78</v>
      </c>
      <c r="P2539" s="34">
        <v>38.32</v>
      </c>
      <c r="Q2539" s="34">
        <v>55.93</v>
      </c>
      <c r="R2539" s="34">
        <v>-17.61</v>
      </c>
      <c r="S2539" s="36">
        <v>-0.31485785803683175</v>
      </c>
      <c r="T2539" s="72" t="s">
        <v>78</v>
      </c>
      <c r="U2539" s="34" t="s">
        <v>78</v>
      </c>
      <c r="V2539" s="34" t="s">
        <v>78</v>
      </c>
      <c r="W2539" s="34" t="s">
        <v>78</v>
      </c>
      <c r="X2539" s="36" t="s">
        <v>78</v>
      </c>
      <c r="Y2539" s="36" t="str">
        <f>IFERROR(VLOOKUP(A2539,'Pivot price tier'!$C$8:$L$2270,10,0),"")</f>
        <v/>
      </c>
      <c r="Z2539" s="36" t="str">
        <f>IFERROR(VLOOKUP(A2539,'Pivot price tier by size'!$D$8:$M$2491,10,0),"")</f>
        <v/>
      </c>
      <c r="AA2539" s="36" t="str">
        <f>IFERROR(VLOOKUP(A2539,'Pivot category'!$B$8:$I$2216,8,0),"")</f>
        <v/>
      </c>
      <c r="AB2539" s="3" t="str">
        <f>IF(P2539&lt;$AC$1,"Bottom 5%","")</f>
        <v>Bottom 5%</v>
      </c>
      <c r="AC2539"/>
      <c r="AD2539" s="34" t="s">
        <v>11098</v>
      </c>
      <c r="AE2539" s="34" t="s">
        <v>13942</v>
      </c>
    </row>
    <row r="2540" spans="1:31" x14ac:dyDescent="0.25">
      <c r="A2540" t="s">
        <v>12922</v>
      </c>
      <c r="B2540" t="s">
        <v>12923</v>
      </c>
      <c r="C2540" s="3" t="s">
        <v>34</v>
      </c>
      <c r="D2540" s="3" t="s">
        <v>13332</v>
      </c>
      <c r="E2540" s="3" t="s">
        <v>5093</v>
      </c>
      <c r="F2540" s="3">
        <v>7000</v>
      </c>
      <c r="G2540" s="34">
        <v>18.989999999999998</v>
      </c>
      <c r="H2540" s="3" t="s">
        <v>27</v>
      </c>
      <c r="I2540" s="3" t="s">
        <v>23</v>
      </c>
      <c r="J2540" s="3" t="s">
        <v>8163</v>
      </c>
      <c r="K2540" s="3" t="s">
        <v>8164</v>
      </c>
      <c r="L2540" s="3" t="s">
        <v>68</v>
      </c>
      <c r="M2540" s="26">
        <v>45474</v>
      </c>
      <c r="N2540"/>
      <c r="O2540" s="3">
        <v>67</v>
      </c>
      <c r="P2540" s="34">
        <v>201768.75</v>
      </c>
      <c r="Q2540" s="34">
        <v>152567.34</v>
      </c>
      <c r="R2540" s="34">
        <v>49201.41</v>
      </c>
      <c r="S2540" s="36">
        <v>0.32248979368716801</v>
      </c>
      <c r="T2540" s="72">
        <v>3011.4738805970151</v>
      </c>
      <c r="U2540" s="34">
        <v>139652.46</v>
      </c>
      <c r="V2540" s="34">
        <v>124651.02</v>
      </c>
      <c r="W2540" s="34">
        <v>15001.439999999988</v>
      </c>
      <c r="X2540" s="36">
        <v>0.12034751099509644</v>
      </c>
      <c r="Y2540" s="36" t="str">
        <f>IFERROR(VLOOKUP(A2540,'Pivot price tier'!$C$8:$L$2270,10,0),"")</f>
        <v xml:space="preserve"> </v>
      </c>
      <c r="Z2540" s="36" t="str">
        <f>IFERROR(VLOOKUP(A2540,'Pivot price tier by size'!$D$8:$M$2491,10,0),"")</f>
        <v xml:space="preserve"> </v>
      </c>
      <c r="AA2540" s="36" t="str">
        <f>IFERROR(VLOOKUP(A2540,'Pivot category'!$B$8:$I$2216,8,0),"")</f>
        <v xml:space="preserve"> </v>
      </c>
      <c r="AB2540" s="3" t="str">
        <f>IF(P2540&lt;$AC$1,"Bottom 5%","")</f>
        <v/>
      </c>
      <c r="AC2540"/>
      <c r="AD2540" s="34" t="s">
        <v>16465</v>
      </c>
      <c r="AE2540" s="34" t="s">
        <v>16467</v>
      </c>
    </row>
    <row r="2541" spans="1:31" x14ac:dyDescent="0.25">
      <c r="A2541" t="s">
        <v>11234</v>
      </c>
      <c r="B2541" t="s">
        <v>11235</v>
      </c>
      <c r="C2541" s="3" t="s">
        <v>32</v>
      </c>
      <c r="D2541" s="3" t="s">
        <v>11090</v>
      </c>
      <c r="E2541" s="3" t="s">
        <v>5093</v>
      </c>
      <c r="F2541" s="3">
        <v>7000</v>
      </c>
      <c r="G2541" s="34">
        <v>34.99</v>
      </c>
      <c r="H2541" s="3" t="s">
        <v>27</v>
      </c>
      <c r="I2541" s="3" t="s">
        <v>23</v>
      </c>
      <c r="J2541" s="3" t="s">
        <v>8163</v>
      </c>
      <c r="K2541" s="3" t="s">
        <v>8164</v>
      </c>
      <c r="L2541" s="3" t="s">
        <v>68</v>
      </c>
      <c r="M2541" s="26">
        <v>44986</v>
      </c>
      <c r="N2541"/>
      <c r="O2541" s="3">
        <v>143</v>
      </c>
      <c r="P2541" s="34">
        <v>588050.93000000005</v>
      </c>
      <c r="Q2541" s="34">
        <v>577454.35</v>
      </c>
      <c r="R2541" s="34">
        <v>10596.580000000075</v>
      </c>
      <c r="S2541" s="36">
        <v>1.8350506840930425E-2</v>
      </c>
      <c r="T2541" s="72">
        <v>4112.2442657342663</v>
      </c>
      <c r="U2541" s="34">
        <v>314044.01</v>
      </c>
      <c r="V2541" s="34">
        <v>303132.14</v>
      </c>
      <c r="W2541" s="34">
        <v>10911.869999999995</v>
      </c>
      <c r="X2541" s="36">
        <v>3.5997073751401043E-2</v>
      </c>
      <c r="Y2541" s="36" t="str">
        <f>IFERROR(VLOOKUP(A2541,'Pivot price tier'!$C$8:$L$2270,10,0),"")</f>
        <v xml:space="preserve"> </v>
      </c>
      <c r="Z2541" s="36" t="str">
        <f>IFERROR(VLOOKUP(A2541,'Pivot price tier by size'!$D$8:$M$2491,10,0),"")</f>
        <v xml:space="preserve"> </v>
      </c>
      <c r="AA2541" s="36" t="str">
        <f>IFERROR(VLOOKUP(A2541,'Pivot category'!$B$8:$I$2216,8,0),"")</f>
        <v xml:space="preserve"> </v>
      </c>
      <c r="AB2541" s="3" t="str">
        <f>IF(P2541&lt;$AC$1,"Bottom 5%","")</f>
        <v/>
      </c>
      <c r="AC2541"/>
      <c r="AD2541" s="34" t="s">
        <v>16465</v>
      </c>
      <c r="AE2541" s="34" t="s">
        <v>16467</v>
      </c>
    </row>
    <row r="2542" spans="1:31" x14ac:dyDescent="0.25">
      <c r="A2542" t="s">
        <v>7330</v>
      </c>
      <c r="B2542" t="s">
        <v>784</v>
      </c>
      <c r="C2542" s="3" t="s">
        <v>36</v>
      </c>
      <c r="D2542" s="3" t="s">
        <v>3068</v>
      </c>
      <c r="E2542" s="3" t="s">
        <v>5094</v>
      </c>
      <c r="F2542" s="3">
        <v>1000</v>
      </c>
      <c r="G2542" s="34">
        <v>36.99</v>
      </c>
      <c r="H2542" s="3" t="s">
        <v>12486</v>
      </c>
      <c r="I2542" s="3" t="s">
        <v>19</v>
      </c>
      <c r="J2542" s="3" t="s">
        <v>8163</v>
      </c>
      <c r="K2542" s="3" t="s">
        <v>8164</v>
      </c>
      <c r="L2542" s="3" t="s">
        <v>68</v>
      </c>
      <c r="M2542" s="26" t="s">
        <v>13723</v>
      </c>
      <c r="N2542"/>
      <c r="O2542" s="3">
        <v>127</v>
      </c>
      <c r="P2542" s="34">
        <v>116185.59</v>
      </c>
      <c r="Q2542" s="34">
        <v>122067</v>
      </c>
      <c r="R2542" s="34">
        <v>-5881.4100000000035</v>
      </c>
      <c r="S2542" s="36">
        <v>-4.8181818181818215E-2</v>
      </c>
      <c r="T2542" s="72">
        <v>914.84716535433063</v>
      </c>
      <c r="U2542" s="34">
        <v>149476.59</v>
      </c>
      <c r="V2542" s="34">
        <v>128429.28</v>
      </c>
      <c r="W2542" s="34">
        <v>21047.309999999998</v>
      </c>
      <c r="X2542" s="36">
        <v>0.16388248847926268</v>
      </c>
      <c r="Y2542" s="36" t="str">
        <f>IFERROR(VLOOKUP(A2542,'Pivot price tier'!$C$8:$L$2270,10,0),"")</f>
        <v xml:space="preserve"> </v>
      </c>
      <c r="Z2542" s="36" t="str">
        <f>IFERROR(VLOOKUP(A2542,'Pivot price tier by size'!$D$8:$M$2491,10,0),"")</f>
        <v xml:space="preserve"> </v>
      </c>
      <c r="AA2542" s="36" t="str">
        <f>IFERROR(VLOOKUP(A2542,'Pivot category'!$B$8:$I$2216,8,0),"")</f>
        <v xml:space="preserve"> </v>
      </c>
      <c r="AB2542" s="3" t="str">
        <f>IF(P2542&lt;$AC$1,"Bottom 5%","")</f>
        <v/>
      </c>
      <c r="AC2542"/>
      <c r="AD2542" s="34" t="s">
        <v>16463</v>
      </c>
      <c r="AE2542" s="34" t="s">
        <v>13946</v>
      </c>
    </row>
    <row r="2543" spans="1:31" hidden="1" x14ac:dyDescent="0.25">
      <c r="A2543" t="s">
        <v>12646</v>
      </c>
      <c r="B2543" t="s">
        <v>12647</v>
      </c>
      <c r="C2543" s="3" t="s">
        <v>38</v>
      </c>
      <c r="D2543" s="3" t="s">
        <v>12186</v>
      </c>
      <c r="E2543" s="3">
        <v>0</v>
      </c>
      <c r="F2543" s="3">
        <v>70000</v>
      </c>
      <c r="G2543" s="34">
        <v>12.59</v>
      </c>
      <c r="H2543" s="3" t="s">
        <v>8245</v>
      </c>
      <c r="I2543" s="3" t="s">
        <v>12204</v>
      </c>
      <c r="J2543" s="3" t="s">
        <v>8168</v>
      </c>
      <c r="K2543" s="3" t="s">
        <v>8164</v>
      </c>
      <c r="L2543" s="3" t="s">
        <v>8167</v>
      </c>
      <c r="M2543" s="26">
        <v>45323</v>
      </c>
      <c r="N2543"/>
      <c r="O2543" s="3">
        <v>23</v>
      </c>
      <c r="P2543" s="34">
        <v>14018.2</v>
      </c>
      <c r="Q2543" s="34">
        <v>17353.32</v>
      </c>
      <c r="R2543" s="34">
        <v>-3335.119999999999</v>
      </c>
      <c r="S2543" s="36">
        <v>-0.19218916034510969</v>
      </c>
      <c r="T2543" s="72">
        <v>609.48695652173922</v>
      </c>
      <c r="U2543" s="34">
        <v>9400.91</v>
      </c>
      <c r="V2543" s="34">
        <v>19077.509999999998</v>
      </c>
      <c r="W2543" s="34">
        <v>-9676.5999999999985</v>
      </c>
      <c r="X2543" s="36">
        <v>-0.50722552366634843</v>
      </c>
      <c r="Y2543" s="36" t="str">
        <f>IFERROR(VLOOKUP(A2543,'Pivot price tier'!$C$8:$L$2270,10,0),"")</f>
        <v/>
      </c>
      <c r="Z2543" s="36" t="str">
        <f>IFERROR(VLOOKUP(A2543,'Pivot price tier by size'!$D$8:$M$2491,10,0),"")</f>
        <v/>
      </c>
      <c r="AA2543" s="36" t="str">
        <f>IFERROR(VLOOKUP(A2543,'Pivot category'!$B$8:$I$2216,8,0),"")</f>
        <v/>
      </c>
      <c r="AB2543" s="3" t="str">
        <f>IF(P2543&lt;$AC$1,"Bottom 5%","")</f>
        <v>Bottom 5%</v>
      </c>
      <c r="AC2543"/>
      <c r="AD2543" s="34" t="s">
        <v>11098</v>
      </c>
      <c r="AE2543" s="34" t="s">
        <v>13942</v>
      </c>
    </row>
    <row r="2544" spans="1:31" hidden="1" x14ac:dyDescent="0.25">
      <c r="A2544" t="s">
        <v>11153</v>
      </c>
      <c r="B2544" t="s">
        <v>1329</v>
      </c>
      <c r="C2544" s="3" t="s">
        <v>72</v>
      </c>
      <c r="D2544" s="3" t="s">
        <v>3667</v>
      </c>
      <c r="E2544" s="3">
        <v>0</v>
      </c>
      <c r="F2544" s="3">
        <v>1000</v>
      </c>
      <c r="G2544" s="34">
        <v>4.79</v>
      </c>
      <c r="H2544" s="3" t="s">
        <v>8245</v>
      </c>
      <c r="I2544" s="3" t="s">
        <v>12205</v>
      </c>
      <c r="J2544" s="3" t="s">
        <v>8168</v>
      </c>
      <c r="K2544" s="3" t="s">
        <v>8164</v>
      </c>
      <c r="L2544" s="3" t="s">
        <v>8167</v>
      </c>
      <c r="M2544" s="26" t="s">
        <v>13723</v>
      </c>
      <c r="N2544"/>
      <c r="O2544" s="3" t="s">
        <v>78</v>
      </c>
      <c r="P2544" s="34">
        <v>114.96</v>
      </c>
      <c r="Q2544" s="34">
        <v>4.79</v>
      </c>
      <c r="R2544" s="34">
        <v>110.16999999999999</v>
      </c>
      <c r="S2544" s="36">
        <v>23</v>
      </c>
      <c r="T2544" s="72" t="s">
        <v>78</v>
      </c>
      <c r="U2544" s="34" t="s">
        <v>78</v>
      </c>
      <c r="V2544" s="34" t="s">
        <v>78</v>
      </c>
      <c r="W2544" s="34" t="s">
        <v>78</v>
      </c>
      <c r="X2544" s="36" t="s">
        <v>78</v>
      </c>
      <c r="Y2544" s="36" t="str">
        <f>IFERROR(VLOOKUP(A2544,'Pivot price tier'!$C$8:$L$2270,10,0),"")</f>
        <v/>
      </c>
      <c r="Z2544" s="36" t="str">
        <f>IFERROR(VLOOKUP(A2544,'Pivot price tier by size'!$D$8:$M$2491,10,0),"")</f>
        <v/>
      </c>
      <c r="AA2544" s="36" t="str">
        <f>IFERROR(VLOOKUP(A2544,'Pivot category'!$B$8:$I$2216,8,0),"")</f>
        <v/>
      </c>
      <c r="AB2544" s="3" t="str">
        <f>IF(P2544&lt;$AC$1,"Bottom 5%","")</f>
        <v>Bottom 5%</v>
      </c>
      <c r="AC2544"/>
      <c r="AD2544" s="34" t="s">
        <v>11098</v>
      </c>
      <c r="AE2544" s="34" t="s">
        <v>13942</v>
      </c>
    </row>
    <row r="2545" spans="1:31" hidden="1" x14ac:dyDescent="0.25">
      <c r="A2545" t="s">
        <v>10923</v>
      </c>
      <c r="B2545" t="s">
        <v>1330</v>
      </c>
      <c r="C2545" s="3" t="s">
        <v>32</v>
      </c>
      <c r="D2545" s="3" t="s">
        <v>3668</v>
      </c>
      <c r="E2545" s="3">
        <v>0</v>
      </c>
      <c r="F2545" s="3">
        <v>5000</v>
      </c>
      <c r="G2545" s="34">
        <v>39.590000000000003</v>
      </c>
      <c r="H2545" s="3" t="s">
        <v>27</v>
      </c>
      <c r="I2545" s="3" t="s">
        <v>23</v>
      </c>
      <c r="J2545" s="3" t="s">
        <v>8168</v>
      </c>
      <c r="K2545" s="3" t="s">
        <v>8172</v>
      </c>
      <c r="L2545" s="3" t="s">
        <v>8167</v>
      </c>
      <c r="M2545" s="26" t="s">
        <v>13723</v>
      </c>
      <c r="N2545"/>
      <c r="O2545" s="3">
        <v>5</v>
      </c>
      <c r="P2545" s="34">
        <v>4407.7</v>
      </c>
      <c r="Q2545" s="34">
        <v>5147.22</v>
      </c>
      <c r="R2545" s="34">
        <v>-739.52000000000044</v>
      </c>
      <c r="S2545" s="36">
        <v>-0.14367367239014461</v>
      </c>
      <c r="T2545" s="72">
        <v>881.54</v>
      </c>
      <c r="U2545" s="34">
        <v>673.03</v>
      </c>
      <c r="V2545" s="34">
        <v>1319.8</v>
      </c>
      <c r="W2545" s="34">
        <v>-646.77</v>
      </c>
      <c r="X2545" s="36">
        <v>-0.4900515229580239</v>
      </c>
      <c r="Y2545" s="36" t="str">
        <f>IFERROR(VLOOKUP(A2545,'Pivot price tier'!$C$8:$L$2270,10,0),"")</f>
        <v/>
      </c>
      <c r="Z2545" s="36" t="str">
        <f>IFERROR(VLOOKUP(A2545,'Pivot price tier by size'!$D$8:$M$2491,10,0),"")</f>
        <v/>
      </c>
      <c r="AA2545" s="36" t="str">
        <f>IFERROR(VLOOKUP(A2545,'Pivot category'!$B$8:$I$2216,8,0),"")</f>
        <v/>
      </c>
      <c r="AB2545" s="3" t="str">
        <f>IF(P2545&lt;$AC$1,"Bottom 5%","")</f>
        <v>Bottom 5%</v>
      </c>
      <c r="AC2545"/>
      <c r="AD2545" s="34" t="s">
        <v>16461</v>
      </c>
      <c r="AE2545" s="34" t="s">
        <v>13942</v>
      </c>
    </row>
    <row r="2546" spans="1:31" hidden="1" x14ac:dyDescent="0.25">
      <c r="A2546" t="s">
        <v>11154</v>
      </c>
      <c r="B2546" t="s">
        <v>8948</v>
      </c>
      <c r="C2546" s="3" t="s">
        <v>73</v>
      </c>
      <c r="D2546" s="3" t="s">
        <v>8708</v>
      </c>
      <c r="E2546" s="3">
        <v>0</v>
      </c>
      <c r="F2546" s="3">
        <v>7000</v>
      </c>
      <c r="G2546" s="34">
        <v>7.19</v>
      </c>
      <c r="H2546" s="3" t="s">
        <v>8245</v>
      </c>
      <c r="I2546" s="3" t="s">
        <v>12205</v>
      </c>
      <c r="J2546" s="3" t="s">
        <v>8168</v>
      </c>
      <c r="K2546" s="3" t="s">
        <v>8164</v>
      </c>
      <c r="L2546" s="3" t="s">
        <v>8167</v>
      </c>
      <c r="M2546" s="26" t="s">
        <v>13723</v>
      </c>
      <c r="N2546"/>
      <c r="O2546" s="3">
        <v>10</v>
      </c>
      <c r="P2546" s="34">
        <v>280.41000000000003</v>
      </c>
      <c r="Q2546" s="34">
        <v>488.92</v>
      </c>
      <c r="R2546" s="34">
        <v>-208.51</v>
      </c>
      <c r="S2546" s="36">
        <v>-0.42647058823529405</v>
      </c>
      <c r="T2546" s="72">
        <v>28.041000000000004</v>
      </c>
      <c r="U2546" s="34">
        <v>86.28</v>
      </c>
      <c r="V2546" s="34">
        <v>258.83999999999997</v>
      </c>
      <c r="W2546" s="34">
        <v>-172.55999999999997</v>
      </c>
      <c r="X2546" s="36">
        <v>-0.66666666666666663</v>
      </c>
      <c r="Y2546" s="36" t="str">
        <f>IFERROR(VLOOKUP(A2546,'Pivot price tier'!$C$8:$L$2270,10,0),"")</f>
        <v/>
      </c>
      <c r="Z2546" s="36" t="str">
        <f>IFERROR(VLOOKUP(A2546,'Pivot price tier by size'!$D$8:$M$2491,10,0),"")</f>
        <v/>
      </c>
      <c r="AA2546" s="36" t="str">
        <f>IFERROR(VLOOKUP(A2546,'Pivot category'!$B$8:$I$2216,8,0),"")</f>
        <v/>
      </c>
      <c r="AB2546" s="3" t="str">
        <f>IF(P2546&lt;$AC$1,"Bottom 5%","")</f>
        <v>Bottom 5%</v>
      </c>
      <c r="AC2546"/>
      <c r="AD2546" s="34" t="s">
        <v>11098</v>
      </c>
      <c r="AE2546" s="34" t="s">
        <v>13942</v>
      </c>
    </row>
    <row r="2547" spans="1:31" hidden="1" x14ac:dyDescent="0.25">
      <c r="A2547" t="s">
        <v>8947</v>
      </c>
      <c r="B2547" t="s">
        <v>8946</v>
      </c>
      <c r="C2547" s="3" t="s">
        <v>73</v>
      </c>
      <c r="D2547" s="3" t="s">
        <v>8707</v>
      </c>
      <c r="E2547" s="3">
        <v>0</v>
      </c>
      <c r="F2547" s="3">
        <v>7000</v>
      </c>
      <c r="G2547" s="34">
        <v>7.19</v>
      </c>
      <c r="H2547" s="3" t="s">
        <v>8245</v>
      </c>
      <c r="I2547" s="3" t="s">
        <v>12205</v>
      </c>
      <c r="J2547" s="3" t="s">
        <v>8168</v>
      </c>
      <c r="K2547" s="3" t="s">
        <v>8164</v>
      </c>
      <c r="L2547" s="3" t="s">
        <v>8167</v>
      </c>
      <c r="M2547" s="26" t="s">
        <v>13723</v>
      </c>
      <c r="N2547"/>
      <c r="O2547" s="3">
        <v>9</v>
      </c>
      <c r="P2547" s="34">
        <v>251.65</v>
      </c>
      <c r="Q2547" s="34">
        <v>388.26</v>
      </c>
      <c r="R2547" s="34">
        <v>-136.60999999999999</v>
      </c>
      <c r="S2547" s="36">
        <v>-0.35185185185185186</v>
      </c>
      <c r="T2547" s="72">
        <v>27.961111111111112</v>
      </c>
      <c r="U2547" s="34">
        <v>86.28</v>
      </c>
      <c r="V2547" s="34">
        <v>150.99</v>
      </c>
      <c r="W2547" s="34">
        <v>-64.710000000000008</v>
      </c>
      <c r="X2547" s="36">
        <v>-0.4285714285714286</v>
      </c>
      <c r="Y2547" s="36" t="str">
        <f>IFERROR(VLOOKUP(A2547,'Pivot price tier'!$C$8:$L$2270,10,0),"")</f>
        <v/>
      </c>
      <c r="Z2547" s="36" t="str">
        <f>IFERROR(VLOOKUP(A2547,'Pivot price tier by size'!$D$8:$M$2491,10,0),"")</f>
        <v/>
      </c>
      <c r="AA2547" s="36" t="str">
        <f>IFERROR(VLOOKUP(A2547,'Pivot category'!$B$8:$I$2216,8,0),"")</f>
        <v/>
      </c>
      <c r="AB2547" s="3" t="str">
        <f>IF(P2547&lt;$AC$1,"Bottom 5%","")</f>
        <v>Bottom 5%</v>
      </c>
      <c r="AC2547"/>
      <c r="AD2547" s="34" t="s">
        <v>11098</v>
      </c>
      <c r="AE2547" s="34" t="s">
        <v>13942</v>
      </c>
    </row>
    <row r="2548" spans="1:31" hidden="1" x14ac:dyDescent="0.25">
      <c r="A2548" t="s">
        <v>15204</v>
      </c>
      <c r="B2548" t="s">
        <v>1331</v>
      </c>
      <c r="C2548" s="3" t="s">
        <v>32</v>
      </c>
      <c r="D2548" s="3" t="s">
        <v>3669</v>
      </c>
      <c r="E2548" s="3">
        <v>0</v>
      </c>
      <c r="F2548" s="3">
        <v>4000</v>
      </c>
      <c r="G2548" s="34">
        <v>189.99</v>
      </c>
      <c r="H2548" s="3" t="s">
        <v>27</v>
      </c>
      <c r="I2548" s="3" t="s">
        <v>74</v>
      </c>
      <c r="J2548" s="3" t="s">
        <v>8173</v>
      </c>
      <c r="K2548" s="3" t="s">
        <v>8172</v>
      </c>
      <c r="L2548" s="3" t="s">
        <v>68</v>
      </c>
      <c r="M2548" s="26" t="s">
        <v>13723</v>
      </c>
      <c r="N2548"/>
      <c r="O2548" s="3">
        <v>12</v>
      </c>
      <c r="P2548" s="34">
        <v>9119.52</v>
      </c>
      <c r="Q2548" s="34">
        <v>10069.469999999999</v>
      </c>
      <c r="R2548" s="34">
        <v>-949.94999999999891</v>
      </c>
      <c r="S2548" s="36">
        <v>-9.4339622641509302E-2</v>
      </c>
      <c r="T2548" s="72">
        <v>759.96</v>
      </c>
      <c r="U2548" s="34">
        <v>9499.5</v>
      </c>
      <c r="V2548" s="34">
        <v>9119.52</v>
      </c>
      <c r="W2548" s="34">
        <v>379.97999999999956</v>
      </c>
      <c r="X2548" s="36">
        <v>4.1666666666666519E-2</v>
      </c>
      <c r="Y2548" s="36" t="str">
        <f>IFERROR(VLOOKUP(A2548,'Pivot price tier'!$C$8:$L$2270,10,0),"")</f>
        <v/>
      </c>
      <c r="Z2548" s="36" t="str">
        <f>IFERROR(VLOOKUP(A2548,'Pivot price tier by size'!$D$8:$M$2491,10,0),"")</f>
        <v/>
      </c>
      <c r="AA2548" s="36" t="str">
        <f>IFERROR(VLOOKUP(A2548,'Pivot category'!$B$8:$I$2216,8,0),"")</f>
        <v/>
      </c>
      <c r="AB2548" s="3" t="str">
        <f>IF(P2548&lt;$AC$1,"Bottom 5%","")</f>
        <v>Bottom 5%</v>
      </c>
      <c r="AC2548"/>
      <c r="AD2548" s="34" t="s">
        <v>11098</v>
      </c>
      <c r="AE2548" s="34" t="s">
        <v>13942</v>
      </c>
    </row>
    <row r="2549" spans="1:31" hidden="1" x14ac:dyDescent="0.25">
      <c r="A2549" t="s">
        <v>6799</v>
      </c>
      <c r="B2549" t="s">
        <v>6798</v>
      </c>
      <c r="C2549" s="3" t="s">
        <v>32</v>
      </c>
      <c r="D2549" s="3" t="s">
        <v>8093</v>
      </c>
      <c r="E2549" s="3">
        <v>0</v>
      </c>
      <c r="F2549" s="3">
        <v>9000</v>
      </c>
      <c r="G2549" s="34">
        <v>85.99</v>
      </c>
      <c r="H2549" s="3" t="s">
        <v>27</v>
      </c>
      <c r="I2549" s="3" t="s">
        <v>15</v>
      </c>
      <c r="J2549" s="3" t="s">
        <v>8173</v>
      </c>
      <c r="K2549" s="3" t="s">
        <v>8172</v>
      </c>
      <c r="L2549" s="3" t="s">
        <v>68</v>
      </c>
      <c r="M2549" s="26" t="s">
        <v>13723</v>
      </c>
      <c r="N2549"/>
      <c r="O2549" s="3">
        <v>15</v>
      </c>
      <c r="P2549" s="34">
        <v>5847.32</v>
      </c>
      <c r="Q2549" s="34">
        <v>5933.31</v>
      </c>
      <c r="R2549" s="34">
        <v>-85.990000000000691</v>
      </c>
      <c r="S2549" s="36">
        <v>-1.449275362318847E-2</v>
      </c>
      <c r="T2549" s="72">
        <v>389.82133333333331</v>
      </c>
      <c r="U2549" s="34">
        <v>2321.73</v>
      </c>
      <c r="V2549" s="34">
        <v>3869.55</v>
      </c>
      <c r="W2549" s="34">
        <v>-1547.8200000000002</v>
      </c>
      <c r="X2549" s="36">
        <v>-0.4</v>
      </c>
      <c r="Y2549" s="36" t="str">
        <f>IFERROR(VLOOKUP(A2549,'Pivot price tier'!$C$8:$L$2270,10,0),"")</f>
        <v/>
      </c>
      <c r="Z2549" s="36" t="str">
        <f>IFERROR(VLOOKUP(A2549,'Pivot price tier by size'!$D$8:$M$2491,10,0),"")</f>
        <v/>
      </c>
      <c r="AA2549" s="36" t="str">
        <f>IFERROR(VLOOKUP(A2549,'Pivot category'!$B$8:$I$2216,8,0),"")</f>
        <v/>
      </c>
      <c r="AB2549" s="3" t="str">
        <f>IF(P2549&lt;$AC$1,"Bottom 5%","")</f>
        <v>Bottom 5%</v>
      </c>
      <c r="AC2549"/>
      <c r="AD2549" s="34" t="s">
        <v>11098</v>
      </c>
      <c r="AE2549" s="34" t="s">
        <v>13942</v>
      </c>
    </row>
    <row r="2550" spans="1:31" hidden="1" x14ac:dyDescent="0.25">
      <c r="A2550" t="s">
        <v>15845</v>
      </c>
      <c r="B2550" t="s">
        <v>15846</v>
      </c>
      <c r="C2550" s="3" t="s">
        <v>73</v>
      </c>
      <c r="D2550" s="3" t="s">
        <v>15600</v>
      </c>
      <c r="E2550" s="3">
        <v>0</v>
      </c>
      <c r="F2550" s="3">
        <v>70000</v>
      </c>
      <c r="G2550" s="34">
        <v>19.989999999999998</v>
      </c>
      <c r="H2550" s="3" t="s">
        <v>8245</v>
      </c>
      <c r="I2550" s="3" t="s">
        <v>12205</v>
      </c>
      <c r="J2550" s="3" t="s">
        <v>8163</v>
      </c>
      <c r="K2550" s="3" t="s">
        <v>8164</v>
      </c>
      <c r="L2550" s="3" t="s">
        <v>68</v>
      </c>
      <c r="M2550" s="26">
        <v>46023</v>
      </c>
      <c r="N2550"/>
      <c r="O2550" s="3">
        <v>101</v>
      </c>
      <c r="P2550" s="34">
        <v>14452.77</v>
      </c>
      <c r="Q2550" s="34">
        <v>0</v>
      </c>
      <c r="R2550" s="34">
        <v>14452.77</v>
      </c>
      <c r="S2550" s="36" t="s">
        <v>78</v>
      </c>
      <c r="T2550" s="72">
        <v>143.09673267326733</v>
      </c>
      <c r="U2550" s="34">
        <v>36081.949999999997</v>
      </c>
      <c r="V2550" s="34">
        <v>0</v>
      </c>
      <c r="W2550" s="34">
        <v>36081.949999999997</v>
      </c>
      <c r="X2550" s="36" t="s">
        <v>78</v>
      </c>
      <c r="Y2550" s="36" t="str">
        <f>IFERROR(VLOOKUP(A2550,'Pivot price tier'!$C$8:$L$2270,10,0),"")</f>
        <v>X</v>
      </c>
      <c r="Z2550" s="36" t="str">
        <f>IFERROR(VLOOKUP(A2550,'Pivot price tier by size'!$D$8:$M$2491,10,0),"")</f>
        <v>X</v>
      </c>
      <c r="AA2550" s="36" t="str">
        <f>IFERROR(VLOOKUP(A2550,'Pivot category'!$B$8:$I$2216,8,0),"")</f>
        <v>X</v>
      </c>
      <c r="AB2550" s="3" t="str">
        <f>IF(P2550&lt;$AC$1,"Bottom 5%","")</f>
        <v>Bottom 5%</v>
      </c>
      <c r="AC2550"/>
      <c r="AD2550" s="34" t="s">
        <v>11098</v>
      </c>
      <c r="AE2550" s="34" t="s">
        <v>13942</v>
      </c>
    </row>
    <row r="2551" spans="1:31" x14ac:dyDescent="0.25">
      <c r="A2551" t="s">
        <v>7614</v>
      </c>
      <c r="B2551" t="s">
        <v>785</v>
      </c>
      <c r="C2551" s="3" t="s">
        <v>38</v>
      </c>
      <c r="D2551" s="3" t="s">
        <v>3069</v>
      </c>
      <c r="E2551" s="3" t="s">
        <v>5094</v>
      </c>
      <c r="F2551" s="3">
        <v>1000</v>
      </c>
      <c r="G2551" s="34">
        <v>52.99</v>
      </c>
      <c r="H2551" s="3" t="s">
        <v>12486</v>
      </c>
      <c r="I2551" s="3" t="s">
        <v>19</v>
      </c>
      <c r="J2551" s="3" t="s">
        <v>8163</v>
      </c>
      <c r="K2551" s="3" t="s">
        <v>8164</v>
      </c>
      <c r="L2551" s="3" t="s">
        <v>68</v>
      </c>
      <c r="M2551" s="26" t="s">
        <v>13723</v>
      </c>
      <c r="N2551"/>
      <c r="O2551" s="3">
        <v>154</v>
      </c>
      <c r="P2551" s="34">
        <v>450598.45</v>
      </c>
      <c r="Q2551" s="34">
        <v>497769.77</v>
      </c>
      <c r="R2551" s="34">
        <v>-47171.320000000007</v>
      </c>
      <c r="S2551" s="36">
        <v>-9.4765336995052962E-2</v>
      </c>
      <c r="T2551" s="72">
        <v>2925.9639610389613</v>
      </c>
      <c r="U2551" s="34">
        <v>102749.3</v>
      </c>
      <c r="V2551" s="34">
        <v>102828.34</v>
      </c>
      <c r="W2551" s="34">
        <v>-79.039999999993597</v>
      </c>
      <c r="X2551" s="36">
        <v>-7.6865969050943228E-4</v>
      </c>
      <c r="Y2551" s="36" t="str">
        <f>IFERROR(VLOOKUP(A2551,'Pivot price tier'!$C$8:$L$2270,10,0),"")</f>
        <v xml:space="preserve"> </v>
      </c>
      <c r="Z2551" s="36" t="str">
        <f>IFERROR(VLOOKUP(A2551,'Pivot price tier by size'!$D$8:$M$2491,10,0),"")</f>
        <v xml:space="preserve"> </v>
      </c>
      <c r="AA2551" s="36" t="str">
        <f>IFERROR(VLOOKUP(A2551,'Pivot category'!$B$8:$I$2216,8,0),"")</f>
        <v xml:space="preserve"> </v>
      </c>
      <c r="AB2551" s="3" t="str">
        <f>IF(P2551&lt;$AC$1,"Bottom 5%","")</f>
        <v/>
      </c>
      <c r="AC2551"/>
      <c r="AD2551" s="34" t="s">
        <v>16463</v>
      </c>
      <c r="AE2551" s="34" t="s">
        <v>13946</v>
      </c>
    </row>
    <row r="2552" spans="1:31" hidden="1" x14ac:dyDescent="0.25">
      <c r="A2552" t="s">
        <v>11157</v>
      </c>
      <c r="B2552" t="s">
        <v>7088</v>
      </c>
      <c r="C2552" s="3" t="s">
        <v>72</v>
      </c>
      <c r="D2552" s="3" t="s">
        <v>5359</v>
      </c>
      <c r="E2552" s="3">
        <v>0</v>
      </c>
      <c r="F2552" s="3">
        <v>7000</v>
      </c>
      <c r="G2552" s="34">
        <v>4.79</v>
      </c>
      <c r="H2552" s="3" t="s">
        <v>8245</v>
      </c>
      <c r="I2552" s="3" t="s">
        <v>12205</v>
      </c>
      <c r="J2552" s="3" t="s">
        <v>8168</v>
      </c>
      <c r="K2552" s="3" t="s">
        <v>8164</v>
      </c>
      <c r="L2552" s="3" t="s">
        <v>8169</v>
      </c>
      <c r="M2552" s="26" t="s">
        <v>13723</v>
      </c>
      <c r="N2552"/>
      <c r="O2552" s="3" t="s">
        <v>78</v>
      </c>
      <c r="P2552" s="34">
        <v>86.22</v>
      </c>
      <c r="Q2552" s="34">
        <v>38.340000000000003</v>
      </c>
      <c r="R2552" s="34">
        <v>47.879999999999995</v>
      </c>
      <c r="S2552" s="36">
        <v>1.248826291079812</v>
      </c>
      <c r="T2552" s="72" t="s">
        <v>78</v>
      </c>
      <c r="U2552" s="34" t="s">
        <v>78</v>
      </c>
      <c r="V2552" s="34" t="s">
        <v>78</v>
      </c>
      <c r="W2552" s="34" t="s">
        <v>78</v>
      </c>
      <c r="X2552" s="36" t="s">
        <v>78</v>
      </c>
      <c r="Y2552" s="36" t="str">
        <f>IFERROR(VLOOKUP(A2552,'Pivot price tier'!$C$8:$L$2270,10,0),"")</f>
        <v/>
      </c>
      <c r="Z2552" s="36" t="str">
        <f>IFERROR(VLOOKUP(A2552,'Pivot price tier by size'!$D$8:$M$2491,10,0),"")</f>
        <v/>
      </c>
      <c r="AA2552" s="36" t="str">
        <f>IFERROR(VLOOKUP(A2552,'Pivot category'!$B$8:$I$2216,8,0),"")</f>
        <v/>
      </c>
      <c r="AB2552" s="3" t="str">
        <f>IF(P2552&lt;$AC$1,"Bottom 5%","")</f>
        <v>Bottom 5%</v>
      </c>
      <c r="AC2552"/>
      <c r="AD2552" s="34" t="s">
        <v>11098</v>
      </c>
      <c r="AE2552" s="34" t="s">
        <v>13942</v>
      </c>
    </row>
    <row r="2553" spans="1:31" x14ac:dyDescent="0.25">
      <c r="A2553" t="s">
        <v>5389</v>
      </c>
      <c r="B2553" t="s">
        <v>788</v>
      </c>
      <c r="C2553" s="3" t="s">
        <v>32</v>
      </c>
      <c r="D2553" s="3" t="s">
        <v>3072</v>
      </c>
      <c r="E2553" s="3" t="s">
        <v>5094</v>
      </c>
      <c r="F2553" s="3">
        <v>1000</v>
      </c>
      <c r="G2553" s="34">
        <v>29.99</v>
      </c>
      <c r="H2553" s="3" t="s">
        <v>12486</v>
      </c>
      <c r="I2553" s="3" t="s">
        <v>19</v>
      </c>
      <c r="J2553" s="3" t="s">
        <v>8163</v>
      </c>
      <c r="K2553" s="3" t="s">
        <v>8164</v>
      </c>
      <c r="L2553" s="3" t="s">
        <v>68</v>
      </c>
      <c r="M2553" s="26" t="s">
        <v>13723</v>
      </c>
      <c r="N2553"/>
      <c r="O2553" s="3">
        <v>155</v>
      </c>
      <c r="P2553" s="34">
        <v>99601.71</v>
      </c>
      <c r="Q2553" s="34">
        <v>103140.76</v>
      </c>
      <c r="R2553" s="34">
        <v>-3539.0499999999884</v>
      </c>
      <c r="S2553" s="36">
        <v>-3.4312816775831312E-2</v>
      </c>
      <c r="T2553" s="72">
        <v>642.59167741935482</v>
      </c>
      <c r="U2553" s="34">
        <v>152824.54999999999</v>
      </c>
      <c r="V2553" s="34">
        <v>203706.56</v>
      </c>
      <c r="W2553" s="34">
        <v>-50882.010000000009</v>
      </c>
      <c r="X2553" s="36">
        <v>-0.24978091034476269</v>
      </c>
      <c r="Y2553" s="36" t="str">
        <f>IFERROR(VLOOKUP(A2553,'Pivot price tier'!$C$8:$L$2270,10,0),"")</f>
        <v xml:space="preserve"> </v>
      </c>
      <c r="Z2553" s="36" t="str">
        <f>IFERROR(VLOOKUP(A2553,'Pivot price tier by size'!$D$8:$M$2491,10,0),"")</f>
        <v xml:space="preserve"> </v>
      </c>
      <c r="AA2553" s="36" t="str">
        <f>IFERROR(VLOOKUP(A2553,'Pivot category'!$B$8:$I$2216,8,0),"")</f>
        <v xml:space="preserve"> </v>
      </c>
      <c r="AB2553" s="3" t="str">
        <f>IF(P2553&lt;$AC$1,"Bottom 5%","")</f>
        <v/>
      </c>
      <c r="AC2553"/>
      <c r="AD2553" s="34" t="s">
        <v>16463</v>
      </c>
      <c r="AE2553" s="34" t="s">
        <v>13946</v>
      </c>
    </row>
    <row r="2554" spans="1:31" hidden="1" x14ac:dyDescent="0.25">
      <c r="A2554" t="s">
        <v>15205</v>
      </c>
      <c r="B2554" t="s">
        <v>13012</v>
      </c>
      <c r="C2554" s="3" t="s">
        <v>32</v>
      </c>
      <c r="D2554" s="3" t="s">
        <v>13264</v>
      </c>
      <c r="E2554" s="3" t="s">
        <v>5093</v>
      </c>
      <c r="F2554" s="3">
        <v>70000</v>
      </c>
      <c r="G2554" s="34">
        <v>39.99</v>
      </c>
      <c r="H2554" s="3" t="s">
        <v>27</v>
      </c>
      <c r="I2554" s="3" t="s">
        <v>23</v>
      </c>
      <c r="J2554" s="3" t="s">
        <v>8168</v>
      </c>
      <c r="K2554" s="3" t="s">
        <v>8170</v>
      </c>
      <c r="L2554" s="3" t="s">
        <v>8166</v>
      </c>
      <c r="M2554" s="26">
        <v>45474</v>
      </c>
      <c r="N2554"/>
      <c r="O2554" s="3">
        <v>4</v>
      </c>
      <c r="P2554" s="34">
        <v>3268.17</v>
      </c>
      <c r="Q2554" s="34">
        <v>41923.410000000003</v>
      </c>
      <c r="R2554" s="34">
        <v>-38655.240000000005</v>
      </c>
      <c r="S2554" s="36">
        <v>-0.92204427073083983</v>
      </c>
      <c r="T2554" s="72">
        <v>817.04250000000002</v>
      </c>
      <c r="U2554" s="34">
        <v>519.87</v>
      </c>
      <c r="V2554" s="34">
        <v>2501.37</v>
      </c>
      <c r="W2554" s="34">
        <v>-1981.5</v>
      </c>
      <c r="X2554" s="36">
        <v>-0.79216589309058638</v>
      </c>
      <c r="Y2554" s="36" t="str">
        <f>IFERROR(VLOOKUP(A2554,'Pivot price tier'!$C$8:$L$2270,10,0),"")</f>
        <v/>
      </c>
      <c r="Z2554" s="36" t="str">
        <f>IFERROR(VLOOKUP(A2554,'Pivot price tier by size'!$D$8:$M$2491,10,0),"")</f>
        <v/>
      </c>
      <c r="AA2554" s="36" t="str">
        <f>IFERROR(VLOOKUP(A2554,'Pivot category'!$B$8:$I$2216,8,0),"")</f>
        <v/>
      </c>
      <c r="AB2554" s="3" t="str">
        <f>IF(P2554&lt;$AC$1,"Bottom 5%","")</f>
        <v>Bottom 5%</v>
      </c>
      <c r="AC2554"/>
      <c r="AD2554" s="34" t="s">
        <v>11098</v>
      </c>
      <c r="AE2554" s="34" t="s">
        <v>13942</v>
      </c>
    </row>
    <row r="2555" spans="1:31" hidden="1" x14ac:dyDescent="0.25">
      <c r="A2555" t="s">
        <v>14715</v>
      </c>
      <c r="B2555" t="s">
        <v>8796</v>
      </c>
      <c r="C2555" s="3" t="s">
        <v>32</v>
      </c>
      <c r="D2555" s="3" t="s">
        <v>8195</v>
      </c>
      <c r="E2555" s="3" t="s">
        <v>5093</v>
      </c>
      <c r="F2555" s="3">
        <v>9000</v>
      </c>
      <c r="G2555" s="34">
        <v>199.99</v>
      </c>
      <c r="H2555" s="3" t="s">
        <v>12</v>
      </c>
      <c r="I2555" s="3" t="s">
        <v>74</v>
      </c>
      <c r="J2555" s="3" t="s">
        <v>15250</v>
      </c>
      <c r="K2555" s="3" t="s">
        <v>8172</v>
      </c>
      <c r="L2555" s="3" t="s">
        <v>68</v>
      </c>
      <c r="M2555" s="26" t="s">
        <v>13723</v>
      </c>
      <c r="N2555"/>
      <c r="O2555" s="3">
        <v>3</v>
      </c>
      <c r="P2555" s="34">
        <v>20998.95</v>
      </c>
      <c r="Q2555" s="34">
        <v>68996.55</v>
      </c>
      <c r="R2555" s="34">
        <v>-47997.600000000006</v>
      </c>
      <c r="S2555" s="36">
        <v>-0.69565217391304346</v>
      </c>
      <c r="T2555" s="72">
        <v>6999.6500000000005</v>
      </c>
      <c r="U2555" s="34">
        <v>6599.67</v>
      </c>
      <c r="V2555" s="34">
        <v>35198.239999999998</v>
      </c>
      <c r="W2555" s="34">
        <v>-28598.57</v>
      </c>
      <c r="X2555" s="36">
        <v>-0.8125</v>
      </c>
      <c r="Y2555" s="36" t="str">
        <f>IFERROR(VLOOKUP(A2555,'Pivot price tier'!$C$8:$L$2270,10,0),"")</f>
        <v/>
      </c>
      <c r="Z2555" s="36" t="str">
        <f>IFERROR(VLOOKUP(A2555,'Pivot price tier by size'!$D$8:$M$2491,10,0),"")</f>
        <v/>
      </c>
      <c r="AA2555" s="36" t="str">
        <f>IFERROR(VLOOKUP(A2555,'Pivot category'!$B$8:$I$2216,8,0),"")</f>
        <v/>
      </c>
      <c r="AB2555" s="3" t="str">
        <f>IF(P2555&lt;$AC$1,"Bottom 5%","")</f>
        <v>Bottom 5%</v>
      </c>
      <c r="AC2555"/>
      <c r="AD2555" s="34" t="s">
        <v>11097</v>
      </c>
      <c r="AE2555" s="34" t="s">
        <v>16509</v>
      </c>
    </row>
    <row r="2556" spans="1:31" x14ac:dyDescent="0.25">
      <c r="A2556" t="s">
        <v>6816</v>
      </c>
      <c r="B2556" t="s">
        <v>792</v>
      </c>
      <c r="C2556" s="3" t="s">
        <v>34</v>
      </c>
      <c r="D2556" s="3" t="s">
        <v>3076</v>
      </c>
      <c r="E2556" s="3">
        <v>0</v>
      </c>
      <c r="F2556" s="3">
        <v>1000</v>
      </c>
      <c r="G2556" s="34">
        <v>19.989999999999998</v>
      </c>
      <c r="H2556" s="3" t="s">
        <v>29</v>
      </c>
      <c r="I2556" s="3" t="s">
        <v>23</v>
      </c>
      <c r="J2556" s="3" t="s">
        <v>8163</v>
      </c>
      <c r="K2556" s="3" t="s">
        <v>8164</v>
      </c>
      <c r="L2556" s="3" t="s">
        <v>68</v>
      </c>
      <c r="M2556" s="26" t="s">
        <v>13723</v>
      </c>
      <c r="N2556"/>
      <c r="O2556" s="3">
        <v>139</v>
      </c>
      <c r="P2556" s="34">
        <v>83538.210000000006</v>
      </c>
      <c r="Q2556" s="34">
        <v>96211.87</v>
      </c>
      <c r="R2556" s="34">
        <v>-12673.659999999989</v>
      </c>
      <c r="S2556" s="36">
        <v>-0.13172657386245579</v>
      </c>
      <c r="T2556" s="72">
        <v>600.99431654676266</v>
      </c>
      <c r="U2556" s="34">
        <v>88855.55</v>
      </c>
      <c r="V2556" s="34">
        <v>97211.37</v>
      </c>
      <c r="W2556" s="34">
        <v>-8355.8199999999924</v>
      </c>
      <c r="X2556" s="36">
        <v>-8.5955171704708899E-2</v>
      </c>
      <c r="Y2556" s="36" t="str">
        <f>IFERROR(VLOOKUP(A2556,'Pivot price tier'!$C$8:$L$2270,10,0),"")</f>
        <v xml:space="preserve"> </v>
      </c>
      <c r="Z2556" s="36" t="str">
        <f>IFERROR(VLOOKUP(A2556,'Pivot price tier by size'!$D$8:$M$2491,10,0),"")</f>
        <v xml:space="preserve"> </v>
      </c>
      <c r="AA2556" s="36" t="str">
        <f>IFERROR(VLOOKUP(A2556,'Pivot category'!$B$8:$I$2216,8,0),"")</f>
        <v xml:space="preserve"> </v>
      </c>
      <c r="AB2556" s="3" t="str">
        <f>IF(P2556&lt;$AC$1,"Bottom 5%","")</f>
        <v/>
      </c>
      <c r="AC2556"/>
      <c r="AD2556" s="34" t="s">
        <v>11097</v>
      </c>
      <c r="AE2556" s="34" t="s">
        <v>13963</v>
      </c>
    </row>
    <row r="2557" spans="1:31" hidden="1" x14ac:dyDescent="0.25">
      <c r="A2557" t="s">
        <v>9626</v>
      </c>
      <c r="B2557" t="s">
        <v>9627</v>
      </c>
      <c r="C2557" s="3" t="s">
        <v>32</v>
      </c>
      <c r="D2557" s="3" t="s">
        <v>9481</v>
      </c>
      <c r="E2557" s="3" t="s">
        <v>5093</v>
      </c>
      <c r="F2557" s="3">
        <v>7000</v>
      </c>
      <c r="G2557" s="34">
        <v>35.99</v>
      </c>
      <c r="H2557" s="3" t="s">
        <v>12</v>
      </c>
      <c r="I2557" s="3" t="s">
        <v>23</v>
      </c>
      <c r="J2557" s="3" t="s">
        <v>8168</v>
      </c>
      <c r="K2557" s="3" t="s">
        <v>8164</v>
      </c>
      <c r="L2557" s="3" t="s">
        <v>8167</v>
      </c>
      <c r="M2557" s="26" t="s">
        <v>13723</v>
      </c>
      <c r="N2557"/>
      <c r="O2557" s="3">
        <v>6</v>
      </c>
      <c r="P2557" s="34">
        <v>2123.41</v>
      </c>
      <c r="Q2557" s="34">
        <v>3581.21</v>
      </c>
      <c r="R2557" s="34">
        <v>-1457.8000000000002</v>
      </c>
      <c r="S2557" s="36">
        <v>-0.40706911909661825</v>
      </c>
      <c r="T2557" s="72">
        <v>353.90166666666664</v>
      </c>
      <c r="U2557" s="34">
        <v>359.9</v>
      </c>
      <c r="V2557" s="34">
        <v>2339.54</v>
      </c>
      <c r="W2557" s="34">
        <v>-1979.6399999999999</v>
      </c>
      <c r="X2557" s="36">
        <v>-0.84616634039170091</v>
      </c>
      <c r="Y2557" s="36" t="str">
        <f>IFERROR(VLOOKUP(A2557,'Pivot price tier'!$C$8:$L$2270,10,0),"")</f>
        <v/>
      </c>
      <c r="Z2557" s="36" t="str">
        <f>IFERROR(VLOOKUP(A2557,'Pivot price tier by size'!$D$8:$M$2491,10,0),"")</f>
        <v/>
      </c>
      <c r="AA2557" s="36" t="str">
        <f>IFERROR(VLOOKUP(A2557,'Pivot category'!$B$8:$I$2216,8,0),"")</f>
        <v/>
      </c>
      <c r="AB2557" s="3" t="str">
        <f>IF(P2557&lt;$AC$1,"Bottom 5%","")</f>
        <v>Bottom 5%</v>
      </c>
      <c r="AC2557"/>
      <c r="AD2557" s="34" t="s">
        <v>16461</v>
      </c>
      <c r="AE2557" s="34" t="s">
        <v>13971</v>
      </c>
    </row>
    <row r="2558" spans="1:31" hidden="1" x14ac:dyDescent="0.25">
      <c r="A2558" t="s">
        <v>9127</v>
      </c>
      <c r="B2558" t="s">
        <v>9126</v>
      </c>
      <c r="C2558" s="3" t="s">
        <v>32</v>
      </c>
      <c r="D2558" s="3" t="s">
        <v>9044</v>
      </c>
      <c r="E2558" s="3" t="s">
        <v>5093</v>
      </c>
      <c r="F2558" s="3">
        <v>7000</v>
      </c>
      <c r="G2558" s="34">
        <v>35.99</v>
      </c>
      <c r="H2558" s="3" t="s">
        <v>12</v>
      </c>
      <c r="I2558" s="3" t="s">
        <v>23</v>
      </c>
      <c r="J2558" s="3" t="s">
        <v>8168</v>
      </c>
      <c r="K2558" s="3" t="s">
        <v>8164</v>
      </c>
      <c r="L2558" s="3" t="s">
        <v>8167</v>
      </c>
      <c r="M2558" s="26" t="s">
        <v>13723</v>
      </c>
      <c r="N2558"/>
      <c r="O2558" s="3">
        <v>4</v>
      </c>
      <c r="P2558" s="34">
        <v>935.74</v>
      </c>
      <c r="Q2558" s="34">
        <v>5716.76</v>
      </c>
      <c r="R2558" s="34">
        <v>-4781.0200000000004</v>
      </c>
      <c r="S2558" s="36">
        <v>-0.83631637500962086</v>
      </c>
      <c r="T2558" s="72">
        <v>233.935</v>
      </c>
      <c r="U2558" s="34">
        <v>0</v>
      </c>
      <c r="V2558" s="34">
        <v>2423.5</v>
      </c>
      <c r="W2558" s="34">
        <v>-2423.5</v>
      </c>
      <c r="X2558" s="36">
        <v>-1</v>
      </c>
      <c r="Y2558" s="36" t="str">
        <f>IFERROR(VLOOKUP(A2558,'Pivot price tier'!$C$8:$L$2270,10,0),"")</f>
        <v/>
      </c>
      <c r="Z2558" s="36" t="str">
        <f>IFERROR(VLOOKUP(A2558,'Pivot price tier by size'!$D$8:$M$2491,10,0),"")</f>
        <v/>
      </c>
      <c r="AA2558" s="36" t="str">
        <f>IFERROR(VLOOKUP(A2558,'Pivot category'!$B$8:$I$2216,8,0),"")</f>
        <v/>
      </c>
      <c r="AB2558" s="3" t="str">
        <f>IF(P2558&lt;$AC$1,"Bottom 5%","")</f>
        <v>Bottom 5%</v>
      </c>
      <c r="AC2558"/>
      <c r="AD2558" s="34" t="s">
        <v>16461</v>
      </c>
      <c r="AE2558" s="34" t="s">
        <v>13971</v>
      </c>
    </row>
    <row r="2559" spans="1:31" hidden="1" x14ac:dyDescent="0.25">
      <c r="A2559" t="s">
        <v>10750</v>
      </c>
      <c r="B2559" t="s">
        <v>10751</v>
      </c>
      <c r="C2559" s="3" t="s">
        <v>32</v>
      </c>
      <c r="D2559" s="3" t="s">
        <v>10614</v>
      </c>
      <c r="E2559" s="3">
        <v>0</v>
      </c>
      <c r="F2559" s="3">
        <v>7000</v>
      </c>
      <c r="G2559" s="34">
        <v>11.99</v>
      </c>
      <c r="H2559" s="3" t="s">
        <v>29</v>
      </c>
      <c r="I2559" s="3" t="s">
        <v>17</v>
      </c>
      <c r="J2559" s="3" t="s">
        <v>8168</v>
      </c>
      <c r="K2559" s="3" t="s">
        <v>8170</v>
      </c>
      <c r="L2559" s="3" t="s">
        <v>8167</v>
      </c>
      <c r="M2559" s="26" t="s">
        <v>13723</v>
      </c>
      <c r="N2559"/>
      <c r="O2559" s="3">
        <v>6</v>
      </c>
      <c r="P2559" s="34">
        <v>251.79</v>
      </c>
      <c r="Q2559" s="34">
        <v>671.47</v>
      </c>
      <c r="R2559" s="34">
        <v>-419.68000000000006</v>
      </c>
      <c r="S2559" s="36">
        <v>-0.62501675428537395</v>
      </c>
      <c r="T2559" s="72">
        <v>41.964999999999996</v>
      </c>
      <c r="U2559" s="34" t="s">
        <v>78</v>
      </c>
      <c r="V2559" s="34" t="s">
        <v>78</v>
      </c>
      <c r="W2559" s="34" t="s">
        <v>78</v>
      </c>
      <c r="X2559" s="36" t="s">
        <v>78</v>
      </c>
      <c r="Y2559" s="36" t="str">
        <f>IFERROR(VLOOKUP(A2559,'Pivot price tier'!$C$8:$L$2270,10,0),"")</f>
        <v/>
      </c>
      <c r="Z2559" s="36" t="str">
        <f>IFERROR(VLOOKUP(A2559,'Pivot price tier by size'!$D$8:$M$2491,10,0),"")</f>
        <v/>
      </c>
      <c r="AA2559" s="36" t="str">
        <f>IFERROR(VLOOKUP(A2559,'Pivot category'!$B$8:$I$2216,8,0),"")</f>
        <v/>
      </c>
      <c r="AB2559" s="3" t="str">
        <f>IF(P2559&lt;$AC$1,"Bottom 5%","")</f>
        <v>Bottom 5%</v>
      </c>
      <c r="AC2559"/>
      <c r="AD2559" s="34" t="s">
        <v>16461</v>
      </c>
      <c r="AE2559" s="34" t="s">
        <v>13941</v>
      </c>
    </row>
    <row r="2560" spans="1:31" hidden="1" x14ac:dyDescent="0.25">
      <c r="A2560" t="s">
        <v>10223</v>
      </c>
      <c r="B2560" t="s">
        <v>10224</v>
      </c>
      <c r="C2560" s="3" t="s">
        <v>32</v>
      </c>
      <c r="D2560" s="3" t="s">
        <v>10104</v>
      </c>
      <c r="E2560" s="3" t="s">
        <v>5093</v>
      </c>
      <c r="F2560" s="3">
        <v>10000</v>
      </c>
      <c r="G2560" s="34">
        <v>41.99</v>
      </c>
      <c r="H2560" s="3" t="s">
        <v>12</v>
      </c>
      <c r="I2560" s="3" t="s">
        <v>15</v>
      </c>
      <c r="J2560" s="3" t="s">
        <v>8168</v>
      </c>
      <c r="K2560" s="3" t="s">
        <v>8172</v>
      </c>
      <c r="L2560" s="3" t="s">
        <v>8167</v>
      </c>
      <c r="M2560" s="26" t="s">
        <v>13723</v>
      </c>
      <c r="N2560"/>
      <c r="O2560" s="3">
        <v>1</v>
      </c>
      <c r="P2560" s="34">
        <v>629.85</v>
      </c>
      <c r="Q2560" s="34">
        <v>489.93</v>
      </c>
      <c r="R2560" s="34">
        <v>139.92000000000002</v>
      </c>
      <c r="S2560" s="36">
        <v>0.28559181923948329</v>
      </c>
      <c r="T2560" s="72">
        <v>629.85</v>
      </c>
      <c r="U2560" s="34" t="s">
        <v>78</v>
      </c>
      <c r="V2560" s="34" t="s">
        <v>78</v>
      </c>
      <c r="W2560" s="34" t="s">
        <v>78</v>
      </c>
      <c r="X2560" s="36" t="s">
        <v>78</v>
      </c>
      <c r="Y2560" s="36" t="str">
        <f>IFERROR(VLOOKUP(A2560,'Pivot price tier'!$C$8:$L$2270,10,0),"")</f>
        <v/>
      </c>
      <c r="Z2560" s="36" t="str">
        <f>IFERROR(VLOOKUP(A2560,'Pivot price tier by size'!$D$8:$M$2491,10,0),"")</f>
        <v/>
      </c>
      <c r="AA2560" s="36" t="str">
        <f>IFERROR(VLOOKUP(A2560,'Pivot category'!$B$8:$I$2216,8,0),"")</f>
        <v/>
      </c>
      <c r="AB2560" s="3" t="str">
        <f>IF(P2560&lt;$AC$1,"Bottom 5%","")</f>
        <v>Bottom 5%</v>
      </c>
      <c r="AC2560"/>
      <c r="AD2560" s="34" t="s">
        <v>16461</v>
      </c>
      <c r="AE2560" s="34" t="s">
        <v>13971</v>
      </c>
    </row>
    <row r="2561" spans="1:31" hidden="1" x14ac:dyDescent="0.25">
      <c r="A2561" t="s">
        <v>11252</v>
      </c>
      <c r="B2561" t="s">
        <v>11253</v>
      </c>
      <c r="C2561" s="3" t="s">
        <v>32</v>
      </c>
      <c r="D2561" s="3" t="s">
        <v>10852</v>
      </c>
      <c r="E2561" s="3" t="s">
        <v>5093</v>
      </c>
      <c r="F2561" s="3">
        <v>10000</v>
      </c>
      <c r="G2561" s="34">
        <v>41.99</v>
      </c>
      <c r="H2561" s="3" t="s">
        <v>12489</v>
      </c>
      <c r="I2561" s="3" t="s">
        <v>15</v>
      </c>
      <c r="J2561" s="3" t="s">
        <v>8168</v>
      </c>
      <c r="K2561" s="3" t="s">
        <v>8172</v>
      </c>
      <c r="L2561" s="3" t="s">
        <v>8167</v>
      </c>
      <c r="M2561" s="26">
        <v>44986</v>
      </c>
      <c r="N2561"/>
      <c r="O2561" s="3">
        <v>3</v>
      </c>
      <c r="P2561" s="34">
        <v>1385.67</v>
      </c>
      <c r="Q2561" s="34">
        <v>1189.83</v>
      </c>
      <c r="R2561" s="34">
        <v>195.84000000000015</v>
      </c>
      <c r="S2561" s="36">
        <v>0.16459494213459069</v>
      </c>
      <c r="T2561" s="72">
        <v>461.89000000000004</v>
      </c>
      <c r="U2561" s="34">
        <v>83.98</v>
      </c>
      <c r="V2561" s="34">
        <v>0</v>
      </c>
      <c r="W2561" s="34">
        <v>83.98</v>
      </c>
      <c r="X2561" s="36" t="s">
        <v>78</v>
      </c>
      <c r="Y2561" s="36" t="str">
        <f>IFERROR(VLOOKUP(A2561,'Pivot price tier'!$C$8:$L$2270,10,0),"")</f>
        <v/>
      </c>
      <c r="Z2561" s="36" t="str">
        <f>IFERROR(VLOOKUP(A2561,'Pivot price tier by size'!$D$8:$M$2491,10,0),"")</f>
        <v/>
      </c>
      <c r="AA2561" s="36" t="str">
        <f>IFERROR(VLOOKUP(A2561,'Pivot category'!$B$8:$I$2216,8,0),"")</f>
        <v/>
      </c>
      <c r="AB2561" s="3" t="str">
        <f>IF(P2561&lt;$AC$1,"Bottom 5%","")</f>
        <v>Bottom 5%</v>
      </c>
      <c r="AC2561"/>
      <c r="AD2561" s="34" t="s">
        <v>16461</v>
      </c>
      <c r="AE2561" s="34" t="s">
        <v>13941</v>
      </c>
    </row>
    <row r="2562" spans="1:31" hidden="1" x14ac:dyDescent="0.25">
      <c r="A2562" t="s">
        <v>8471</v>
      </c>
      <c r="B2562" t="s">
        <v>8470</v>
      </c>
      <c r="C2562" s="3" t="s">
        <v>36</v>
      </c>
      <c r="D2562" s="3" t="s">
        <v>5118</v>
      </c>
      <c r="E2562" s="3">
        <v>0</v>
      </c>
      <c r="F2562" s="3">
        <v>7000</v>
      </c>
      <c r="G2562" s="34">
        <v>9.59</v>
      </c>
      <c r="H2562" s="3" t="s">
        <v>27</v>
      </c>
      <c r="I2562" s="3" t="s">
        <v>17</v>
      </c>
      <c r="J2562" s="3" t="s">
        <v>8168</v>
      </c>
      <c r="K2562" s="3" t="s">
        <v>8185</v>
      </c>
      <c r="L2562" s="3" t="s">
        <v>8167</v>
      </c>
      <c r="M2562" s="26" t="s">
        <v>13723</v>
      </c>
      <c r="N2562"/>
      <c r="O2562" s="3" t="s">
        <v>78</v>
      </c>
      <c r="P2562" s="34">
        <v>124.67</v>
      </c>
      <c r="Q2562" s="34">
        <v>153.76</v>
      </c>
      <c r="R2562" s="34">
        <v>-29.089999999999989</v>
      </c>
      <c r="S2562" s="36">
        <v>-0.18919094693028093</v>
      </c>
      <c r="T2562" s="72" t="s">
        <v>78</v>
      </c>
      <c r="U2562" s="34">
        <v>57.54</v>
      </c>
      <c r="V2562" s="34">
        <v>161.88</v>
      </c>
      <c r="W2562" s="34">
        <v>-104.34</v>
      </c>
      <c r="X2562" s="36">
        <v>-0.64455151964418089</v>
      </c>
      <c r="Y2562" s="36" t="str">
        <f>IFERROR(VLOOKUP(A2562,'Pivot price tier'!$C$8:$L$2270,10,0),"")</f>
        <v/>
      </c>
      <c r="Z2562" s="36" t="str">
        <f>IFERROR(VLOOKUP(A2562,'Pivot price tier by size'!$D$8:$M$2491,10,0),"")</f>
        <v/>
      </c>
      <c r="AA2562" s="36" t="str">
        <f>IFERROR(VLOOKUP(A2562,'Pivot category'!$B$8:$I$2216,8,0),"")</f>
        <v/>
      </c>
      <c r="AB2562" s="3" t="str">
        <f>IF(P2562&lt;$AC$1,"Bottom 5%","")</f>
        <v>Bottom 5%</v>
      </c>
      <c r="AC2562"/>
      <c r="AD2562" s="34" t="s">
        <v>11097</v>
      </c>
      <c r="AE2562" s="34" t="s">
        <v>13940</v>
      </c>
    </row>
    <row r="2563" spans="1:31" hidden="1" x14ac:dyDescent="0.25">
      <c r="A2563" t="s">
        <v>7866</v>
      </c>
      <c r="B2563" t="s">
        <v>1338</v>
      </c>
      <c r="C2563" s="3" t="s">
        <v>38</v>
      </c>
      <c r="D2563" s="3" t="s">
        <v>3678</v>
      </c>
      <c r="E2563" s="3">
        <v>0</v>
      </c>
      <c r="F2563" s="3">
        <v>7000</v>
      </c>
      <c r="G2563" s="34">
        <v>16.79</v>
      </c>
      <c r="H2563" s="3" t="s">
        <v>27</v>
      </c>
      <c r="I2563" s="3" t="s">
        <v>17</v>
      </c>
      <c r="J2563" s="3" t="s">
        <v>8168</v>
      </c>
      <c r="K2563" s="3" t="s">
        <v>8172</v>
      </c>
      <c r="L2563" s="3" t="s">
        <v>8169</v>
      </c>
      <c r="M2563" s="26" t="s">
        <v>13723</v>
      </c>
      <c r="N2563"/>
      <c r="O2563" s="3">
        <v>2</v>
      </c>
      <c r="P2563" s="34">
        <v>67.16</v>
      </c>
      <c r="Q2563" s="34">
        <v>328.01</v>
      </c>
      <c r="R2563" s="34">
        <v>-260.85000000000002</v>
      </c>
      <c r="S2563" s="36">
        <v>-0.7952501448126581</v>
      </c>
      <c r="T2563" s="72">
        <v>33.58</v>
      </c>
      <c r="U2563" s="34">
        <v>0</v>
      </c>
      <c r="V2563" s="34">
        <v>417.36</v>
      </c>
      <c r="W2563" s="34">
        <v>-417.36</v>
      </c>
      <c r="X2563" s="36">
        <v>-1</v>
      </c>
      <c r="Y2563" s="36" t="str">
        <f>IFERROR(VLOOKUP(A2563,'Pivot price tier'!$C$8:$L$2270,10,0),"")</f>
        <v/>
      </c>
      <c r="Z2563" s="36" t="str">
        <f>IFERROR(VLOOKUP(A2563,'Pivot price tier by size'!$D$8:$M$2491,10,0),"")</f>
        <v/>
      </c>
      <c r="AA2563" s="36" t="str">
        <f>IFERROR(VLOOKUP(A2563,'Pivot category'!$B$8:$I$2216,8,0),"")</f>
        <v/>
      </c>
      <c r="AB2563" s="3" t="str">
        <f>IF(P2563&lt;$AC$1,"Bottom 5%","")</f>
        <v>Bottom 5%</v>
      </c>
      <c r="AC2563"/>
      <c r="AD2563" s="34" t="s">
        <v>11097</v>
      </c>
      <c r="AE2563" s="34" t="s">
        <v>13940</v>
      </c>
    </row>
    <row r="2564" spans="1:31" hidden="1" x14ac:dyDescent="0.25">
      <c r="A2564" t="s">
        <v>7479</v>
      </c>
      <c r="B2564" t="s">
        <v>1337</v>
      </c>
      <c r="C2564" s="3" t="s">
        <v>36</v>
      </c>
      <c r="D2564" s="3" t="s">
        <v>3677</v>
      </c>
      <c r="E2564" s="3" t="s">
        <v>5093</v>
      </c>
      <c r="F2564" s="3">
        <v>7000</v>
      </c>
      <c r="G2564" s="34">
        <v>17.989999999999998</v>
      </c>
      <c r="H2564" s="3" t="s">
        <v>27</v>
      </c>
      <c r="I2564" s="3" t="s">
        <v>17</v>
      </c>
      <c r="J2564" s="3" t="s">
        <v>8173</v>
      </c>
      <c r="K2564" s="3" t="s">
        <v>8172</v>
      </c>
      <c r="L2564" s="3" t="s">
        <v>68</v>
      </c>
      <c r="M2564" s="26" t="s">
        <v>13723</v>
      </c>
      <c r="N2564"/>
      <c r="O2564" s="3">
        <v>1</v>
      </c>
      <c r="P2564" s="34">
        <v>71.959999999999994</v>
      </c>
      <c r="Q2564" s="34">
        <v>0</v>
      </c>
      <c r="R2564" s="34">
        <v>71.959999999999994</v>
      </c>
      <c r="S2564" s="36" t="s">
        <v>78</v>
      </c>
      <c r="T2564" s="72">
        <v>71.959999999999994</v>
      </c>
      <c r="U2564" s="34">
        <v>413.77</v>
      </c>
      <c r="V2564" s="34">
        <v>1007.44</v>
      </c>
      <c r="W2564" s="34">
        <v>-593.67000000000007</v>
      </c>
      <c r="X2564" s="36">
        <v>-0.5892857142857143</v>
      </c>
      <c r="Y2564" s="36" t="str">
        <f>IFERROR(VLOOKUP(A2564,'Pivot price tier'!$C$8:$L$2270,10,0),"")</f>
        <v/>
      </c>
      <c r="Z2564" s="36" t="str">
        <f>IFERROR(VLOOKUP(A2564,'Pivot price tier by size'!$D$8:$M$2491,10,0),"")</f>
        <v/>
      </c>
      <c r="AA2564" s="36" t="str">
        <f>IFERROR(VLOOKUP(A2564,'Pivot category'!$B$8:$I$2216,8,0),"")</f>
        <v/>
      </c>
      <c r="AB2564" s="3" t="str">
        <f>IF(P2564&lt;$AC$1,"Bottom 5%","")</f>
        <v>Bottom 5%</v>
      </c>
      <c r="AC2564"/>
      <c r="AD2564" s="34" t="s">
        <v>11097</v>
      </c>
      <c r="AE2564" s="34" t="s">
        <v>13940</v>
      </c>
    </row>
    <row r="2565" spans="1:31" hidden="1" x14ac:dyDescent="0.25">
      <c r="A2565" t="s">
        <v>7539</v>
      </c>
      <c r="B2565" t="s">
        <v>1339</v>
      </c>
      <c r="C2565" s="3" t="s">
        <v>36</v>
      </c>
      <c r="D2565" s="3" t="s">
        <v>3679</v>
      </c>
      <c r="E2565" s="3">
        <v>0</v>
      </c>
      <c r="F2565" s="3">
        <v>8000</v>
      </c>
      <c r="G2565" s="34">
        <v>13.99</v>
      </c>
      <c r="H2565" s="3" t="s">
        <v>27</v>
      </c>
      <c r="I2565" s="3" t="s">
        <v>17</v>
      </c>
      <c r="J2565" s="3" t="s">
        <v>8163</v>
      </c>
      <c r="K2565" s="3" t="s">
        <v>8185</v>
      </c>
      <c r="L2565" s="3" t="s">
        <v>68</v>
      </c>
      <c r="M2565" s="26" t="s">
        <v>13723</v>
      </c>
      <c r="N2565"/>
      <c r="O2565" s="3">
        <v>34</v>
      </c>
      <c r="P2565" s="34">
        <v>3609.42</v>
      </c>
      <c r="Q2565" s="34">
        <v>4397.32</v>
      </c>
      <c r="R2565" s="34">
        <v>-787.89999999999964</v>
      </c>
      <c r="S2565" s="36">
        <v>-0.17917731709313844</v>
      </c>
      <c r="T2565" s="72">
        <v>106.15941176470588</v>
      </c>
      <c r="U2565" s="34">
        <v>547022.99</v>
      </c>
      <c r="V2565" s="34">
        <v>556158.88</v>
      </c>
      <c r="W2565" s="34">
        <v>-9135.890000000014</v>
      </c>
      <c r="X2565" s="36">
        <v>-1.642676279842914E-2</v>
      </c>
      <c r="Y2565" s="36" t="str">
        <f>IFERROR(VLOOKUP(A2565,'Pivot price tier'!$C$8:$L$2270,10,0),"")</f>
        <v/>
      </c>
      <c r="Z2565" s="36" t="str">
        <f>IFERROR(VLOOKUP(A2565,'Pivot price tier by size'!$D$8:$M$2491,10,0),"")</f>
        <v/>
      </c>
      <c r="AA2565" s="36" t="str">
        <f>IFERROR(VLOOKUP(A2565,'Pivot category'!$B$8:$I$2216,8,0),"")</f>
        <v/>
      </c>
      <c r="AB2565" s="3" t="str">
        <f>IF(P2565&lt;$AC$1,"Bottom 5%","")</f>
        <v>Bottom 5%</v>
      </c>
      <c r="AC2565"/>
      <c r="AD2565" s="34" t="s">
        <v>11097</v>
      </c>
      <c r="AE2565" s="34" t="s">
        <v>13940</v>
      </c>
    </row>
    <row r="2566" spans="1:31" hidden="1" x14ac:dyDescent="0.25">
      <c r="A2566" t="s">
        <v>7892</v>
      </c>
      <c r="B2566" t="s">
        <v>1340</v>
      </c>
      <c r="C2566" s="3" t="s">
        <v>38</v>
      </c>
      <c r="D2566" s="3" t="s">
        <v>3680</v>
      </c>
      <c r="E2566" s="3">
        <v>0</v>
      </c>
      <c r="F2566" s="3">
        <v>8000</v>
      </c>
      <c r="G2566" s="34">
        <v>25.99</v>
      </c>
      <c r="H2566" s="3" t="s">
        <v>27</v>
      </c>
      <c r="I2566" s="3" t="s">
        <v>17</v>
      </c>
      <c r="J2566" s="3" t="s">
        <v>8163</v>
      </c>
      <c r="K2566" s="3" t="s">
        <v>8185</v>
      </c>
      <c r="L2566" s="3" t="s">
        <v>68</v>
      </c>
      <c r="M2566" s="26" t="s">
        <v>13723</v>
      </c>
      <c r="N2566"/>
      <c r="O2566" s="3">
        <v>18</v>
      </c>
      <c r="P2566" s="34">
        <v>3742.56</v>
      </c>
      <c r="Q2566" s="34">
        <v>3404.69</v>
      </c>
      <c r="R2566" s="34">
        <v>337.86999999999989</v>
      </c>
      <c r="S2566" s="36">
        <v>9.92366412213741E-2</v>
      </c>
      <c r="T2566" s="72">
        <v>207.92</v>
      </c>
      <c r="U2566" s="34">
        <v>525803.68999999994</v>
      </c>
      <c r="V2566" s="34">
        <v>584489.11</v>
      </c>
      <c r="W2566" s="34">
        <v>-58685.420000000042</v>
      </c>
      <c r="X2566" s="36">
        <v>-0.10040464226955403</v>
      </c>
      <c r="Y2566" s="36" t="str">
        <f>IFERROR(VLOOKUP(A2566,'Pivot price tier'!$C$8:$L$2270,10,0),"")</f>
        <v/>
      </c>
      <c r="Z2566" s="36" t="str">
        <f>IFERROR(VLOOKUP(A2566,'Pivot price tier by size'!$D$8:$M$2491,10,0),"")</f>
        <v/>
      </c>
      <c r="AA2566" s="36" t="str">
        <f>IFERROR(VLOOKUP(A2566,'Pivot category'!$B$8:$I$2216,8,0),"")</f>
        <v/>
      </c>
      <c r="AB2566" s="3" t="str">
        <f>IF(P2566&lt;$AC$1,"Bottom 5%","")</f>
        <v>Bottom 5%</v>
      </c>
      <c r="AC2566"/>
      <c r="AD2566" s="34" t="s">
        <v>11097</v>
      </c>
      <c r="AE2566" s="34" t="s">
        <v>13940</v>
      </c>
    </row>
    <row r="2567" spans="1:31" hidden="1" x14ac:dyDescent="0.25">
      <c r="A2567" t="s">
        <v>7563</v>
      </c>
      <c r="B2567" t="s">
        <v>4755</v>
      </c>
      <c r="C2567" s="3" t="s">
        <v>36</v>
      </c>
      <c r="D2567" s="3" t="s">
        <v>4775</v>
      </c>
      <c r="E2567" s="3">
        <v>0</v>
      </c>
      <c r="F2567" s="3">
        <v>8000</v>
      </c>
      <c r="G2567" s="34">
        <v>5.99</v>
      </c>
      <c r="H2567" s="3" t="s">
        <v>29</v>
      </c>
      <c r="I2567" s="3" t="s">
        <v>17</v>
      </c>
      <c r="J2567" s="3" t="s">
        <v>8163</v>
      </c>
      <c r="K2567" s="3" t="s">
        <v>8185</v>
      </c>
      <c r="L2567" s="3" t="s">
        <v>68</v>
      </c>
      <c r="M2567" s="26" t="s">
        <v>13723</v>
      </c>
      <c r="N2567"/>
      <c r="O2567" s="3">
        <v>14</v>
      </c>
      <c r="P2567" s="34">
        <v>868.55</v>
      </c>
      <c r="Q2567" s="34">
        <v>618.91</v>
      </c>
      <c r="R2567" s="34">
        <v>249.64</v>
      </c>
      <c r="S2567" s="36">
        <v>0.40335428414470598</v>
      </c>
      <c r="T2567" s="72">
        <v>62.039285714285711</v>
      </c>
      <c r="U2567" s="34">
        <v>36718.699999999997</v>
      </c>
      <c r="V2567" s="34">
        <v>38106.6</v>
      </c>
      <c r="W2567" s="34">
        <v>-1387.9000000000015</v>
      </c>
      <c r="X2567" s="36">
        <v>-3.6421512283961399E-2</v>
      </c>
      <c r="Y2567" s="36" t="str">
        <f>IFERROR(VLOOKUP(A2567,'Pivot price tier'!$C$8:$L$2270,10,0),"")</f>
        <v/>
      </c>
      <c r="Z2567" s="36" t="str">
        <f>IFERROR(VLOOKUP(A2567,'Pivot price tier by size'!$D$8:$M$2491,10,0),"")</f>
        <v/>
      </c>
      <c r="AA2567" s="36" t="str">
        <f>IFERROR(VLOOKUP(A2567,'Pivot category'!$B$8:$I$2216,8,0),"")</f>
        <v/>
      </c>
      <c r="AB2567" s="3" t="str">
        <f>IF(P2567&lt;$AC$1,"Bottom 5%","")</f>
        <v>Bottom 5%</v>
      </c>
      <c r="AC2567"/>
      <c r="AD2567" s="34" t="s">
        <v>11097</v>
      </c>
      <c r="AE2567" s="34" t="s">
        <v>13940</v>
      </c>
    </row>
    <row r="2568" spans="1:31" hidden="1" x14ac:dyDescent="0.25">
      <c r="A2568" t="s">
        <v>14716</v>
      </c>
      <c r="B2568" t="s">
        <v>11031</v>
      </c>
      <c r="C2568" s="3" t="s">
        <v>32</v>
      </c>
      <c r="D2568" s="3" t="s">
        <v>10943</v>
      </c>
      <c r="E2568" s="3" t="s">
        <v>5093</v>
      </c>
      <c r="F2568" s="3">
        <v>10000</v>
      </c>
      <c r="G2568" s="34">
        <v>74.989999999999995</v>
      </c>
      <c r="H2568" s="3" t="s">
        <v>12</v>
      </c>
      <c r="I2568" s="3" t="s">
        <v>15</v>
      </c>
      <c r="J2568" s="3" t="s">
        <v>8168</v>
      </c>
      <c r="K2568" s="3" t="s">
        <v>8176</v>
      </c>
      <c r="L2568" s="3" t="s">
        <v>68</v>
      </c>
      <c r="M2568" s="26" t="s">
        <v>13723</v>
      </c>
      <c r="N2568"/>
      <c r="O2568" s="3">
        <v>26</v>
      </c>
      <c r="P2568" s="34">
        <v>10783.54</v>
      </c>
      <c r="Q2568" s="34">
        <v>15972.87</v>
      </c>
      <c r="R2568" s="34">
        <v>-5189.33</v>
      </c>
      <c r="S2568" s="36">
        <v>-0.32488400644342563</v>
      </c>
      <c r="T2568" s="72">
        <v>414.75153846153847</v>
      </c>
      <c r="U2568" s="34">
        <v>2222.6999999999998</v>
      </c>
      <c r="V2568" s="34">
        <v>4049.46</v>
      </c>
      <c r="W2568" s="34">
        <v>-1826.7600000000002</v>
      </c>
      <c r="X2568" s="36">
        <v>-0.45111200011853436</v>
      </c>
      <c r="Y2568" s="36" t="str">
        <f>IFERROR(VLOOKUP(A2568,'Pivot price tier'!$C$8:$L$2270,10,0),"")</f>
        <v/>
      </c>
      <c r="Z2568" s="36" t="str">
        <f>IFERROR(VLOOKUP(A2568,'Pivot price tier by size'!$D$8:$M$2491,10,0),"")</f>
        <v/>
      </c>
      <c r="AA2568" s="36" t="str">
        <f>IFERROR(VLOOKUP(A2568,'Pivot category'!$B$8:$I$2216,8,0),"")</f>
        <v/>
      </c>
      <c r="AB2568" s="3" t="str">
        <f>IF(P2568&lt;$AC$1,"Bottom 5%","")</f>
        <v>Bottom 5%</v>
      </c>
      <c r="AC2568"/>
      <c r="AD2568" s="34" t="s">
        <v>16473</v>
      </c>
      <c r="AE2568" s="34" t="s">
        <v>16570</v>
      </c>
    </row>
    <row r="2569" spans="1:31" hidden="1" x14ac:dyDescent="0.25">
      <c r="A2569" t="s">
        <v>14717</v>
      </c>
      <c r="B2569" t="s">
        <v>12648</v>
      </c>
      <c r="C2569" s="3" t="s">
        <v>32</v>
      </c>
      <c r="D2569" s="3" t="s">
        <v>12483</v>
      </c>
      <c r="E2569" s="3" t="s">
        <v>5093</v>
      </c>
      <c r="F2569" s="3">
        <v>70000</v>
      </c>
      <c r="G2569" s="34">
        <v>49.99</v>
      </c>
      <c r="H2569" s="3" t="s">
        <v>12</v>
      </c>
      <c r="I2569" s="3" t="s">
        <v>23</v>
      </c>
      <c r="J2569" s="3" t="s">
        <v>8168</v>
      </c>
      <c r="K2569" s="3" t="s">
        <v>8164</v>
      </c>
      <c r="L2569" s="3" t="s">
        <v>68</v>
      </c>
      <c r="M2569" s="26">
        <v>45323</v>
      </c>
      <c r="N2569"/>
      <c r="O2569" s="3">
        <v>14</v>
      </c>
      <c r="P2569" s="34">
        <v>4099.18</v>
      </c>
      <c r="Q2569" s="34">
        <v>6998.6</v>
      </c>
      <c r="R2569" s="34">
        <v>-2899.42</v>
      </c>
      <c r="S2569" s="36">
        <v>-0.41428571428571426</v>
      </c>
      <c r="T2569" s="72">
        <v>292.79857142857145</v>
      </c>
      <c r="U2569" s="34">
        <v>0</v>
      </c>
      <c r="V2569" s="34">
        <v>849.83</v>
      </c>
      <c r="W2569" s="34">
        <v>-849.83</v>
      </c>
      <c r="X2569" s="36">
        <v>-1</v>
      </c>
      <c r="Y2569" s="36" t="str">
        <f>IFERROR(VLOOKUP(A2569,'Pivot price tier'!$C$8:$L$2270,10,0),"")</f>
        <v>X</v>
      </c>
      <c r="Z2569" s="36" t="str">
        <f>IFERROR(VLOOKUP(A2569,'Pivot price tier by size'!$D$8:$M$2491,10,0),"")</f>
        <v xml:space="preserve"> </v>
      </c>
      <c r="AA2569" s="36" t="str">
        <f>IFERROR(VLOOKUP(A2569,'Pivot category'!$B$8:$I$2216,8,0),"")</f>
        <v>X</v>
      </c>
      <c r="AB2569" s="3" t="str">
        <f>IF(P2569&lt;$AC$1,"Bottom 5%","")</f>
        <v>Bottom 5%</v>
      </c>
      <c r="AC2569"/>
      <c r="AD2569" s="34" t="s">
        <v>16473</v>
      </c>
      <c r="AE2569" s="34" t="s">
        <v>16570</v>
      </c>
    </row>
    <row r="2570" spans="1:31" x14ac:dyDescent="0.25">
      <c r="A2570" t="s">
        <v>5387</v>
      </c>
      <c r="B2570" t="s">
        <v>794</v>
      </c>
      <c r="C2570" s="3" t="s">
        <v>32</v>
      </c>
      <c r="D2570" s="3" t="s">
        <v>3078</v>
      </c>
      <c r="E2570" s="3">
        <v>0</v>
      </c>
      <c r="F2570" s="3">
        <v>1000</v>
      </c>
      <c r="G2570" s="34">
        <v>34.99</v>
      </c>
      <c r="H2570" s="3" t="s">
        <v>29</v>
      </c>
      <c r="I2570" s="3" t="s">
        <v>23</v>
      </c>
      <c r="J2570" s="3" t="s">
        <v>8163</v>
      </c>
      <c r="K2570" s="3" t="s">
        <v>8164</v>
      </c>
      <c r="L2570" s="3" t="s">
        <v>68</v>
      </c>
      <c r="M2570" s="26" t="s">
        <v>13723</v>
      </c>
      <c r="N2570"/>
      <c r="O2570" s="3">
        <v>158</v>
      </c>
      <c r="P2570" s="34">
        <v>157561.53</v>
      </c>
      <c r="Q2570" s="34">
        <v>195998.66</v>
      </c>
      <c r="R2570" s="34">
        <v>-38437.130000000005</v>
      </c>
      <c r="S2570" s="36">
        <v>-0.19610914686865721</v>
      </c>
      <c r="T2570" s="72">
        <v>997.22487341772148</v>
      </c>
      <c r="U2570" s="34">
        <v>369379.11</v>
      </c>
      <c r="V2570" s="34">
        <v>375260.86</v>
      </c>
      <c r="W2570" s="34">
        <v>-5881.75</v>
      </c>
      <c r="X2570" s="36">
        <v>-1.5673763578754274E-2</v>
      </c>
      <c r="Y2570" s="36" t="str">
        <f>IFERROR(VLOOKUP(A2570,'Pivot price tier'!$C$8:$L$2270,10,0),"")</f>
        <v xml:space="preserve"> </v>
      </c>
      <c r="Z2570" s="36" t="str">
        <f>IFERROR(VLOOKUP(A2570,'Pivot price tier by size'!$D$8:$M$2491,10,0),"")</f>
        <v xml:space="preserve"> </v>
      </c>
      <c r="AA2570" s="36" t="str">
        <f>IFERROR(VLOOKUP(A2570,'Pivot category'!$B$8:$I$2216,8,0),"")</f>
        <v xml:space="preserve"> </v>
      </c>
      <c r="AB2570" s="3" t="str">
        <f>IF(P2570&lt;$AC$1,"Bottom 5%","")</f>
        <v/>
      </c>
      <c r="AC2570"/>
      <c r="AD2570" s="34" t="s">
        <v>11097</v>
      </c>
      <c r="AE2570" s="34" t="s">
        <v>13963</v>
      </c>
    </row>
    <row r="2571" spans="1:31" hidden="1" x14ac:dyDescent="0.25">
      <c r="A2571" t="s">
        <v>14719</v>
      </c>
      <c r="B2571" t="s">
        <v>12245</v>
      </c>
      <c r="C2571" s="3" t="s">
        <v>32</v>
      </c>
      <c r="D2571" s="3" t="s">
        <v>11312</v>
      </c>
      <c r="E2571" s="3" t="s">
        <v>5093</v>
      </c>
      <c r="F2571" s="3">
        <v>10000</v>
      </c>
      <c r="G2571" s="34">
        <v>38.99</v>
      </c>
      <c r="H2571" s="3" t="s">
        <v>12</v>
      </c>
      <c r="I2571" s="3" t="s">
        <v>15</v>
      </c>
      <c r="J2571" s="3" t="s">
        <v>8173</v>
      </c>
      <c r="K2571" s="3" t="s">
        <v>8172</v>
      </c>
      <c r="L2571" s="3" t="s">
        <v>8167</v>
      </c>
      <c r="M2571" s="26">
        <v>45200</v>
      </c>
      <c r="N2571"/>
      <c r="O2571" s="3">
        <v>2</v>
      </c>
      <c r="P2571" s="34">
        <v>922.83</v>
      </c>
      <c r="Q2571" s="34">
        <v>3054.53</v>
      </c>
      <c r="R2571" s="34">
        <v>-2131.7000000000003</v>
      </c>
      <c r="S2571" s="36">
        <v>-0.69788150713857777</v>
      </c>
      <c r="T2571" s="72">
        <v>461.41500000000002</v>
      </c>
      <c r="U2571" s="34">
        <v>0</v>
      </c>
      <c r="V2571" s="34">
        <v>194.97</v>
      </c>
      <c r="W2571" s="34">
        <v>-194.97</v>
      </c>
      <c r="X2571" s="36">
        <v>-1</v>
      </c>
      <c r="Y2571" s="36" t="str">
        <f>IFERROR(VLOOKUP(A2571,'Pivot price tier'!$C$8:$L$2270,10,0),"")</f>
        <v/>
      </c>
      <c r="Z2571" s="36" t="str">
        <f>IFERROR(VLOOKUP(A2571,'Pivot price tier by size'!$D$8:$M$2491,10,0),"")</f>
        <v/>
      </c>
      <c r="AA2571" s="36" t="str">
        <f>IFERROR(VLOOKUP(A2571,'Pivot category'!$B$8:$I$2216,8,0),"")</f>
        <v/>
      </c>
      <c r="AB2571" s="3" t="str">
        <f>IF(P2571&lt;$AC$1,"Bottom 5%","")</f>
        <v>Bottom 5%</v>
      </c>
      <c r="AC2571"/>
      <c r="AD2571" s="34" t="s">
        <v>16473</v>
      </c>
      <c r="AE2571" s="34" t="s">
        <v>16570</v>
      </c>
    </row>
    <row r="2572" spans="1:31" hidden="1" x14ac:dyDescent="0.25">
      <c r="A2572" t="s">
        <v>6004</v>
      </c>
      <c r="B2572" t="s">
        <v>1341</v>
      </c>
      <c r="C2572" s="3" t="s">
        <v>32</v>
      </c>
      <c r="D2572" s="3" t="s">
        <v>3681</v>
      </c>
      <c r="E2572" s="3">
        <v>0</v>
      </c>
      <c r="F2572" s="3">
        <v>7000</v>
      </c>
      <c r="G2572" s="34">
        <v>13.99</v>
      </c>
      <c r="H2572" s="3" t="s">
        <v>54</v>
      </c>
      <c r="I2572" s="3" t="s">
        <v>54</v>
      </c>
      <c r="J2572" s="3" t="s">
        <v>8168</v>
      </c>
      <c r="K2572" s="3" t="s">
        <v>8164</v>
      </c>
      <c r="L2572" s="3" t="s">
        <v>68</v>
      </c>
      <c r="M2572" s="26" t="s">
        <v>13723</v>
      </c>
      <c r="N2572"/>
      <c r="O2572" s="3">
        <v>17</v>
      </c>
      <c r="P2572" s="34">
        <v>9960.8799999999992</v>
      </c>
      <c r="Q2572" s="34">
        <v>11555.74</v>
      </c>
      <c r="R2572" s="34">
        <v>-1594.8600000000006</v>
      </c>
      <c r="S2572" s="36">
        <v>-0.13801452784503643</v>
      </c>
      <c r="T2572" s="72">
        <v>585.93411764705877</v>
      </c>
      <c r="U2572" s="34">
        <v>0</v>
      </c>
      <c r="V2572" s="34">
        <v>27.98</v>
      </c>
      <c r="W2572" s="34">
        <v>-27.98</v>
      </c>
      <c r="X2572" s="36">
        <v>-1</v>
      </c>
      <c r="Y2572" s="36" t="str">
        <f>IFERROR(VLOOKUP(A2572,'Pivot price tier'!$C$8:$L$2270,10,0),"")</f>
        <v xml:space="preserve"> </v>
      </c>
      <c r="Z2572" s="36" t="str">
        <f>IFERROR(VLOOKUP(A2572,'Pivot price tier by size'!$D$8:$M$2491,10,0),"")</f>
        <v xml:space="preserve"> </v>
      </c>
      <c r="AA2572" s="36" t="str">
        <f>IFERROR(VLOOKUP(A2572,'Pivot category'!$B$8:$I$2216,8,0),"")</f>
        <v xml:space="preserve"> </v>
      </c>
      <c r="AB2572" s="3" t="str">
        <f>IF(P2572&lt;$AC$1,"Bottom 5%","")</f>
        <v>Bottom 5%</v>
      </c>
      <c r="AC2572"/>
      <c r="AD2572" s="34" t="s">
        <v>11100</v>
      </c>
      <c r="AE2572" s="34" t="s">
        <v>16514</v>
      </c>
    </row>
    <row r="2573" spans="1:31" hidden="1" x14ac:dyDescent="0.25">
      <c r="A2573" t="s">
        <v>6000</v>
      </c>
      <c r="B2573" t="s">
        <v>1342</v>
      </c>
      <c r="C2573" s="3" t="s">
        <v>32</v>
      </c>
      <c r="D2573" s="3" t="s">
        <v>3682</v>
      </c>
      <c r="E2573" s="3">
        <v>0</v>
      </c>
      <c r="F2573" s="3">
        <v>7000</v>
      </c>
      <c r="G2573" s="34">
        <v>16.989999999999998</v>
      </c>
      <c r="H2573" s="3" t="s">
        <v>54</v>
      </c>
      <c r="I2573" s="3" t="s">
        <v>54</v>
      </c>
      <c r="J2573" s="3" t="s">
        <v>8168</v>
      </c>
      <c r="K2573" s="3" t="s">
        <v>8164</v>
      </c>
      <c r="L2573" s="3" t="s">
        <v>68</v>
      </c>
      <c r="M2573" s="26" t="s">
        <v>13723</v>
      </c>
      <c r="N2573"/>
      <c r="O2573" s="3">
        <v>18</v>
      </c>
      <c r="P2573" s="34">
        <v>8562.9599999999991</v>
      </c>
      <c r="Q2573" s="34">
        <v>12198.82</v>
      </c>
      <c r="R2573" s="34">
        <v>-3635.8600000000006</v>
      </c>
      <c r="S2573" s="36">
        <v>-0.29805013927576607</v>
      </c>
      <c r="T2573" s="72">
        <v>475.71999999999997</v>
      </c>
      <c r="U2573" s="34" t="s">
        <v>78</v>
      </c>
      <c r="V2573" s="34" t="s">
        <v>78</v>
      </c>
      <c r="W2573" s="34" t="s">
        <v>78</v>
      </c>
      <c r="X2573" s="36" t="s">
        <v>78</v>
      </c>
      <c r="Y2573" s="36" t="str">
        <f>IFERROR(VLOOKUP(A2573,'Pivot price tier'!$C$8:$L$2270,10,0),"")</f>
        <v xml:space="preserve"> </v>
      </c>
      <c r="Z2573" s="36" t="str">
        <f>IFERROR(VLOOKUP(A2573,'Pivot price tier by size'!$D$8:$M$2491,10,0),"")</f>
        <v xml:space="preserve"> </v>
      </c>
      <c r="AA2573" s="36" t="str">
        <f>IFERROR(VLOOKUP(A2573,'Pivot category'!$B$8:$I$2216,8,0),"")</f>
        <v>X</v>
      </c>
      <c r="AB2573" s="3" t="str">
        <f>IF(P2573&lt;$AC$1,"Bottom 5%","")</f>
        <v>Bottom 5%</v>
      </c>
      <c r="AC2573"/>
      <c r="AD2573" s="34" t="s">
        <v>11100</v>
      </c>
      <c r="AE2573" s="34" t="s">
        <v>16514</v>
      </c>
    </row>
    <row r="2574" spans="1:31" hidden="1" x14ac:dyDescent="0.25">
      <c r="A2574" t="s">
        <v>6003</v>
      </c>
      <c r="B2574" t="s">
        <v>1343</v>
      </c>
      <c r="C2574" s="3" t="s">
        <v>32</v>
      </c>
      <c r="D2574" s="3" t="s">
        <v>3683</v>
      </c>
      <c r="E2574" s="3">
        <v>0</v>
      </c>
      <c r="F2574" s="3">
        <v>7000</v>
      </c>
      <c r="G2574" s="34">
        <v>13.99</v>
      </c>
      <c r="H2574" s="3" t="s">
        <v>54</v>
      </c>
      <c r="I2574" s="3" t="s">
        <v>54</v>
      </c>
      <c r="J2574" s="3" t="s">
        <v>8168</v>
      </c>
      <c r="K2574" s="3" t="s">
        <v>8164</v>
      </c>
      <c r="L2574" s="3" t="s">
        <v>68</v>
      </c>
      <c r="M2574" s="26" t="s">
        <v>13723</v>
      </c>
      <c r="N2574"/>
      <c r="O2574" s="3">
        <v>15</v>
      </c>
      <c r="P2574" s="34">
        <v>13276.51</v>
      </c>
      <c r="Q2574" s="34">
        <v>10744.32</v>
      </c>
      <c r="R2574" s="34">
        <v>2532.1900000000005</v>
      </c>
      <c r="S2574" s="36">
        <v>0.23567708333333348</v>
      </c>
      <c r="T2574" s="72">
        <v>885.10066666666671</v>
      </c>
      <c r="U2574" s="34" t="s">
        <v>78</v>
      </c>
      <c r="V2574" s="34" t="s">
        <v>78</v>
      </c>
      <c r="W2574" s="34" t="s">
        <v>78</v>
      </c>
      <c r="X2574" s="36" t="s">
        <v>78</v>
      </c>
      <c r="Y2574" s="36" t="str">
        <f>IFERROR(VLOOKUP(A2574,'Pivot price tier'!$C$8:$L$2270,10,0),"")</f>
        <v xml:space="preserve"> </v>
      </c>
      <c r="Z2574" s="36" t="str">
        <f>IFERROR(VLOOKUP(A2574,'Pivot price tier by size'!$D$8:$M$2491,10,0),"")</f>
        <v xml:space="preserve"> </v>
      </c>
      <c r="AA2574" s="36" t="str">
        <f>IFERROR(VLOOKUP(A2574,'Pivot category'!$B$8:$I$2216,8,0),"")</f>
        <v xml:space="preserve"> </v>
      </c>
      <c r="AB2574" s="3" t="str">
        <f>IF(P2574&lt;$AC$1,"Bottom 5%","")</f>
        <v>Bottom 5%</v>
      </c>
      <c r="AC2574"/>
      <c r="AD2574" s="34" t="s">
        <v>11100</v>
      </c>
      <c r="AE2574" s="34" t="s">
        <v>16514</v>
      </c>
    </row>
    <row r="2575" spans="1:31" hidden="1" x14ac:dyDescent="0.25">
      <c r="A2575" t="s">
        <v>6001</v>
      </c>
      <c r="B2575" t="s">
        <v>1344</v>
      </c>
      <c r="C2575" s="3" t="s">
        <v>32</v>
      </c>
      <c r="D2575" s="3" t="s">
        <v>3684</v>
      </c>
      <c r="E2575" s="3">
        <v>0</v>
      </c>
      <c r="F2575" s="3">
        <v>7000</v>
      </c>
      <c r="G2575" s="34">
        <v>16.989999999999998</v>
      </c>
      <c r="H2575" s="3" t="s">
        <v>54</v>
      </c>
      <c r="I2575" s="3" t="s">
        <v>54</v>
      </c>
      <c r="J2575" s="3" t="s">
        <v>8168</v>
      </c>
      <c r="K2575" s="3" t="s">
        <v>8164</v>
      </c>
      <c r="L2575" s="3" t="s">
        <v>68</v>
      </c>
      <c r="M2575" s="26" t="s">
        <v>13723</v>
      </c>
      <c r="N2575"/>
      <c r="O2575" s="3">
        <v>13</v>
      </c>
      <c r="P2575" s="34">
        <v>17601.64</v>
      </c>
      <c r="Q2575" s="34">
        <v>22120.98</v>
      </c>
      <c r="R2575" s="34">
        <v>-4519.34</v>
      </c>
      <c r="S2575" s="36">
        <v>-0.20430107526881724</v>
      </c>
      <c r="T2575" s="72">
        <v>1353.9723076923076</v>
      </c>
      <c r="U2575" s="34">
        <v>0</v>
      </c>
      <c r="V2575" s="34">
        <v>67.959999999999994</v>
      </c>
      <c r="W2575" s="34">
        <v>-67.959999999999994</v>
      </c>
      <c r="X2575" s="36">
        <v>-1</v>
      </c>
      <c r="Y2575" s="36" t="str">
        <f>IFERROR(VLOOKUP(A2575,'Pivot price tier'!$C$8:$L$2270,10,0),"")</f>
        <v xml:space="preserve"> </v>
      </c>
      <c r="Z2575" s="36" t="str">
        <f>IFERROR(VLOOKUP(A2575,'Pivot price tier by size'!$D$8:$M$2491,10,0),"")</f>
        <v xml:space="preserve"> </v>
      </c>
      <c r="AA2575" s="36" t="str">
        <f>IFERROR(VLOOKUP(A2575,'Pivot category'!$B$8:$I$2216,8,0),"")</f>
        <v xml:space="preserve"> </v>
      </c>
      <c r="AB2575" s="3" t="str">
        <f>IF(P2575&lt;$AC$1,"Bottom 5%","")</f>
        <v>Bottom 5%</v>
      </c>
      <c r="AC2575"/>
      <c r="AD2575" s="34" t="s">
        <v>11100</v>
      </c>
      <c r="AE2575" s="34" t="s">
        <v>16514</v>
      </c>
    </row>
    <row r="2576" spans="1:31" hidden="1" x14ac:dyDescent="0.25">
      <c r="A2576" t="s">
        <v>6002</v>
      </c>
      <c r="B2576" t="s">
        <v>1345</v>
      </c>
      <c r="C2576" s="3" t="s">
        <v>32</v>
      </c>
      <c r="D2576" s="3" t="s">
        <v>3685</v>
      </c>
      <c r="E2576" s="3">
        <v>0</v>
      </c>
      <c r="F2576" s="3">
        <v>7000</v>
      </c>
      <c r="G2576" s="34">
        <v>16.989999999999998</v>
      </c>
      <c r="H2576" s="3" t="s">
        <v>54</v>
      </c>
      <c r="I2576" s="3" t="s">
        <v>54</v>
      </c>
      <c r="J2576" s="3" t="s">
        <v>8168</v>
      </c>
      <c r="K2576" s="3" t="s">
        <v>8164</v>
      </c>
      <c r="L2576" s="3" t="s">
        <v>68</v>
      </c>
      <c r="M2576" s="26" t="s">
        <v>13723</v>
      </c>
      <c r="N2576"/>
      <c r="O2576" s="3">
        <v>18</v>
      </c>
      <c r="P2576" s="34">
        <v>9378.48</v>
      </c>
      <c r="Q2576" s="34">
        <v>12708.52</v>
      </c>
      <c r="R2576" s="34">
        <v>-3330.0400000000009</v>
      </c>
      <c r="S2576" s="36">
        <v>-0.26203208556149737</v>
      </c>
      <c r="T2576" s="72">
        <v>521.02666666666664</v>
      </c>
      <c r="U2576" s="34">
        <v>16.989999999999998</v>
      </c>
      <c r="V2576" s="34">
        <v>33.979999999999997</v>
      </c>
      <c r="W2576" s="34">
        <v>-16.989999999999998</v>
      </c>
      <c r="X2576" s="36">
        <v>-0.5</v>
      </c>
      <c r="Y2576" s="36" t="str">
        <f>IFERROR(VLOOKUP(A2576,'Pivot price tier'!$C$8:$L$2270,10,0),"")</f>
        <v xml:space="preserve"> </v>
      </c>
      <c r="Z2576" s="36" t="str">
        <f>IFERROR(VLOOKUP(A2576,'Pivot price tier by size'!$D$8:$M$2491,10,0),"")</f>
        <v xml:space="preserve"> </v>
      </c>
      <c r="AA2576" s="36" t="str">
        <f>IFERROR(VLOOKUP(A2576,'Pivot category'!$B$8:$I$2216,8,0),"")</f>
        <v xml:space="preserve"> </v>
      </c>
      <c r="AB2576" s="3" t="str">
        <f>IF(P2576&lt;$AC$1,"Bottom 5%","")</f>
        <v>Bottom 5%</v>
      </c>
      <c r="AC2576"/>
      <c r="AD2576" s="34" t="s">
        <v>11100</v>
      </c>
      <c r="AE2576" s="34" t="s">
        <v>16514</v>
      </c>
    </row>
    <row r="2577" spans="1:31" hidden="1" x14ac:dyDescent="0.25">
      <c r="A2577" t="s">
        <v>10335</v>
      </c>
      <c r="B2577" t="s">
        <v>10336</v>
      </c>
      <c r="C2577" s="3" t="s">
        <v>32</v>
      </c>
      <c r="D2577" s="3" t="s">
        <v>10174</v>
      </c>
      <c r="E2577" s="3" t="s">
        <v>5093</v>
      </c>
      <c r="F2577" s="3">
        <v>8000</v>
      </c>
      <c r="G2577" s="34">
        <v>49.99</v>
      </c>
      <c r="H2577" s="3" t="s">
        <v>12486</v>
      </c>
      <c r="I2577" s="3" t="s">
        <v>23</v>
      </c>
      <c r="J2577" s="3" t="s">
        <v>8163</v>
      </c>
      <c r="K2577" s="3" t="s">
        <v>8185</v>
      </c>
      <c r="L2577" s="3" t="s">
        <v>68</v>
      </c>
      <c r="M2577" s="26" t="s">
        <v>13723</v>
      </c>
      <c r="N2577"/>
      <c r="O2577" s="3">
        <v>25</v>
      </c>
      <c r="P2577" s="34">
        <v>11947.61</v>
      </c>
      <c r="Q2577" s="34">
        <v>17079.650000000001</v>
      </c>
      <c r="R2577" s="34">
        <v>-5132.0400000000009</v>
      </c>
      <c r="S2577" s="36">
        <v>-0.30047688330849875</v>
      </c>
      <c r="T2577" s="72">
        <v>477.90440000000001</v>
      </c>
      <c r="U2577" s="34">
        <v>4099.18</v>
      </c>
      <c r="V2577" s="34">
        <v>2708.46</v>
      </c>
      <c r="W2577" s="34">
        <v>1390.7200000000003</v>
      </c>
      <c r="X2577" s="36">
        <v>0.51347260066606126</v>
      </c>
      <c r="Y2577" s="36" t="str">
        <f>IFERROR(VLOOKUP(A2577,'Pivot price tier'!$C$8:$L$2270,10,0),"")</f>
        <v/>
      </c>
      <c r="Z2577" s="36" t="str">
        <f>IFERROR(VLOOKUP(A2577,'Pivot price tier by size'!$D$8:$M$2491,10,0),"")</f>
        <v/>
      </c>
      <c r="AA2577" s="36" t="str">
        <f>IFERROR(VLOOKUP(A2577,'Pivot category'!$B$8:$I$2216,8,0),"")</f>
        <v/>
      </c>
      <c r="AB2577" s="3" t="str">
        <f>IF(P2577&lt;$AC$1,"Bottom 5%","")</f>
        <v>Bottom 5%</v>
      </c>
      <c r="AC2577"/>
      <c r="AD2577" s="34" t="s">
        <v>11097</v>
      </c>
      <c r="AE2577" s="34" t="s">
        <v>13964</v>
      </c>
    </row>
    <row r="2578" spans="1:31" hidden="1" x14ac:dyDescent="0.25">
      <c r="A2578" t="s">
        <v>10129</v>
      </c>
      <c r="B2578" t="s">
        <v>10130</v>
      </c>
      <c r="C2578" s="3" t="s">
        <v>32</v>
      </c>
      <c r="D2578" s="3" t="s">
        <v>8247</v>
      </c>
      <c r="E2578" s="3" t="s">
        <v>5093</v>
      </c>
      <c r="F2578" s="3">
        <v>9000</v>
      </c>
      <c r="G2578" s="34">
        <v>59.99</v>
      </c>
      <c r="H2578" s="3" t="s">
        <v>12486</v>
      </c>
      <c r="I2578" s="3" t="s">
        <v>15</v>
      </c>
      <c r="J2578" s="3" t="s">
        <v>8168</v>
      </c>
      <c r="K2578" s="3" t="s">
        <v>8172</v>
      </c>
      <c r="L2578" s="3" t="s">
        <v>8167</v>
      </c>
      <c r="M2578" s="26" t="s">
        <v>13723</v>
      </c>
      <c r="N2578"/>
      <c r="O2578" s="3">
        <v>2</v>
      </c>
      <c r="P2578" s="34">
        <v>3139.49</v>
      </c>
      <c r="Q2578" s="34">
        <v>3099.69</v>
      </c>
      <c r="R2578" s="34">
        <v>39.799999999999727</v>
      </c>
      <c r="S2578" s="36">
        <v>1.2839993676786898E-2</v>
      </c>
      <c r="T2578" s="72">
        <v>1569.7449999999999</v>
      </c>
      <c r="U2578" s="34">
        <v>539.91</v>
      </c>
      <c r="V2578" s="34">
        <v>499.95</v>
      </c>
      <c r="W2578" s="34">
        <v>39.95999999999998</v>
      </c>
      <c r="X2578" s="36">
        <v>7.9927992799279979E-2</v>
      </c>
      <c r="Y2578" s="36" t="str">
        <f>IFERROR(VLOOKUP(A2578,'Pivot price tier'!$C$8:$L$2270,10,0),"")</f>
        <v/>
      </c>
      <c r="Z2578" s="36" t="str">
        <f>IFERROR(VLOOKUP(A2578,'Pivot price tier by size'!$D$8:$M$2491,10,0),"")</f>
        <v/>
      </c>
      <c r="AA2578" s="36" t="str">
        <f>IFERROR(VLOOKUP(A2578,'Pivot category'!$B$8:$I$2216,8,0),"")</f>
        <v/>
      </c>
      <c r="AB2578" s="3" t="str">
        <f>IF(P2578&lt;$AC$1,"Bottom 5%","")</f>
        <v>Bottom 5%</v>
      </c>
      <c r="AC2578"/>
      <c r="AD2578" s="34" t="s">
        <v>11097</v>
      </c>
      <c r="AE2578" s="34" t="s">
        <v>13964</v>
      </c>
    </row>
    <row r="2579" spans="1:31" hidden="1" x14ac:dyDescent="0.25">
      <c r="A2579" t="s">
        <v>11158</v>
      </c>
      <c r="B2579" t="s">
        <v>11159</v>
      </c>
      <c r="C2579" s="3" t="s">
        <v>32</v>
      </c>
      <c r="D2579" s="3" t="s">
        <v>8248</v>
      </c>
      <c r="E2579" s="3" t="s">
        <v>5093</v>
      </c>
      <c r="F2579" s="3">
        <v>9000</v>
      </c>
      <c r="G2579" s="34">
        <v>47.99</v>
      </c>
      <c r="H2579" s="3" t="s">
        <v>12486</v>
      </c>
      <c r="I2579" s="3" t="s">
        <v>23</v>
      </c>
      <c r="J2579" s="3" t="s">
        <v>8168</v>
      </c>
      <c r="K2579" s="3" t="s">
        <v>8172</v>
      </c>
      <c r="L2579" s="3" t="s">
        <v>8167</v>
      </c>
      <c r="M2579" s="26">
        <v>44927</v>
      </c>
      <c r="N2579"/>
      <c r="O2579" s="3">
        <v>1</v>
      </c>
      <c r="P2579" s="34">
        <v>95.98</v>
      </c>
      <c r="Q2579" s="34">
        <v>2527.5300000000002</v>
      </c>
      <c r="R2579" s="34">
        <v>-2431.5500000000002</v>
      </c>
      <c r="S2579" s="36">
        <v>-0.9620261678397487</v>
      </c>
      <c r="T2579" s="72">
        <v>95.98</v>
      </c>
      <c r="U2579" s="34">
        <v>0</v>
      </c>
      <c r="V2579" s="34">
        <v>95.98</v>
      </c>
      <c r="W2579" s="34">
        <v>-95.98</v>
      </c>
      <c r="X2579" s="36">
        <v>-1</v>
      </c>
      <c r="Y2579" s="36" t="str">
        <f>IFERROR(VLOOKUP(A2579,'Pivot price tier'!$C$8:$L$2270,10,0),"")</f>
        <v/>
      </c>
      <c r="Z2579" s="36" t="str">
        <f>IFERROR(VLOOKUP(A2579,'Pivot price tier by size'!$D$8:$M$2491,10,0),"")</f>
        <v/>
      </c>
      <c r="AA2579" s="36" t="str">
        <f>IFERROR(VLOOKUP(A2579,'Pivot category'!$B$8:$I$2216,8,0),"")</f>
        <v/>
      </c>
      <c r="AB2579" s="3" t="str">
        <f>IF(P2579&lt;$AC$1,"Bottom 5%","")</f>
        <v>Bottom 5%</v>
      </c>
      <c r="AC2579"/>
      <c r="AD2579" s="34" t="s">
        <v>11097</v>
      </c>
      <c r="AE2579" s="34" t="s">
        <v>13964</v>
      </c>
    </row>
    <row r="2580" spans="1:31" x14ac:dyDescent="0.25">
      <c r="A2580" t="s">
        <v>6352</v>
      </c>
      <c r="B2580" t="s">
        <v>5206</v>
      </c>
      <c r="C2580" s="3" t="s">
        <v>32</v>
      </c>
      <c r="D2580" s="3" t="s">
        <v>5223</v>
      </c>
      <c r="E2580" s="3" t="s">
        <v>5093</v>
      </c>
      <c r="F2580" s="3">
        <v>7000</v>
      </c>
      <c r="G2580" s="34">
        <v>44.99</v>
      </c>
      <c r="H2580" s="3" t="s">
        <v>26</v>
      </c>
      <c r="I2580" s="3" t="s">
        <v>15</v>
      </c>
      <c r="J2580" s="3" t="s">
        <v>8163</v>
      </c>
      <c r="K2580" s="3" t="s">
        <v>8164</v>
      </c>
      <c r="L2580" s="3" t="s">
        <v>68</v>
      </c>
      <c r="M2580" s="26" t="s">
        <v>13723</v>
      </c>
      <c r="N2580"/>
      <c r="O2580" s="3">
        <v>90</v>
      </c>
      <c r="P2580" s="34">
        <v>58740.99</v>
      </c>
      <c r="Q2580" s="34">
        <v>61575.28</v>
      </c>
      <c r="R2580" s="34">
        <v>-2834.2900000000009</v>
      </c>
      <c r="S2580" s="36">
        <v>-4.6029672946676037E-2</v>
      </c>
      <c r="T2580" s="72">
        <v>652.6776666666666</v>
      </c>
      <c r="U2580" s="34">
        <v>44969.42</v>
      </c>
      <c r="V2580" s="34">
        <v>48773.54</v>
      </c>
      <c r="W2580" s="34">
        <v>-3804.1200000000026</v>
      </c>
      <c r="X2580" s="36">
        <v>-7.7995568908879709E-2</v>
      </c>
      <c r="Y2580" s="36" t="str">
        <f>IFERROR(VLOOKUP(A2580,'Pivot price tier'!$C$8:$L$2270,10,0),"")</f>
        <v xml:space="preserve"> </v>
      </c>
      <c r="Z2580" s="36" t="str">
        <f>IFERROR(VLOOKUP(A2580,'Pivot price tier by size'!$D$8:$M$2491,10,0),"")</f>
        <v xml:space="preserve"> </v>
      </c>
      <c r="AA2580" s="36" t="str">
        <f>IFERROR(VLOOKUP(A2580,'Pivot category'!$B$8:$I$2216,8,0),"")</f>
        <v xml:space="preserve"> </v>
      </c>
      <c r="AB2580" s="3" t="str">
        <f>IF(P2580&lt;$AC$1,"Bottom 5%","")</f>
        <v/>
      </c>
      <c r="AC2580"/>
      <c r="AD2580" s="34" t="s">
        <v>16459</v>
      </c>
      <c r="AE2580" s="34" t="s">
        <v>13980</v>
      </c>
    </row>
    <row r="2581" spans="1:31" x14ac:dyDescent="0.25">
      <c r="A2581" t="s">
        <v>12930</v>
      </c>
      <c r="B2581" t="s">
        <v>12931</v>
      </c>
      <c r="C2581" s="3" t="s">
        <v>32</v>
      </c>
      <c r="D2581" s="3" t="s">
        <v>12536</v>
      </c>
      <c r="E2581" s="3" t="s">
        <v>5093</v>
      </c>
      <c r="F2581" s="3">
        <v>70000</v>
      </c>
      <c r="G2581" s="34">
        <v>99.99</v>
      </c>
      <c r="H2581" s="3" t="s">
        <v>27</v>
      </c>
      <c r="I2581" s="3" t="s">
        <v>15</v>
      </c>
      <c r="J2581" s="3" t="s">
        <v>8163</v>
      </c>
      <c r="K2581" s="3" t="s">
        <v>8164</v>
      </c>
      <c r="L2581" s="3" t="s">
        <v>68</v>
      </c>
      <c r="M2581" s="26">
        <v>45474</v>
      </c>
      <c r="N2581"/>
      <c r="O2581" s="3">
        <v>70</v>
      </c>
      <c r="P2581" s="34">
        <v>78492.149999999994</v>
      </c>
      <c r="Q2581" s="34">
        <v>103989.6</v>
      </c>
      <c r="R2581" s="34">
        <v>-25497.450000000012</v>
      </c>
      <c r="S2581" s="36">
        <v>-0.24519230769230782</v>
      </c>
      <c r="T2581" s="72">
        <v>1121.3164285714286</v>
      </c>
      <c r="U2581" s="34">
        <v>27697.23</v>
      </c>
      <c r="V2581" s="34">
        <v>83691.63</v>
      </c>
      <c r="W2581" s="34">
        <v>-55994.400000000009</v>
      </c>
      <c r="X2581" s="36">
        <v>-0.66905615292712062</v>
      </c>
      <c r="Y2581" s="36" t="str">
        <f>IFERROR(VLOOKUP(A2581,'Pivot price tier'!$C$8:$L$2270,10,0),"")</f>
        <v xml:space="preserve"> </v>
      </c>
      <c r="Z2581" s="36" t="str">
        <f>IFERROR(VLOOKUP(A2581,'Pivot price tier by size'!$D$8:$M$2491,10,0),"")</f>
        <v xml:space="preserve"> </v>
      </c>
      <c r="AA2581" s="36" t="str">
        <f>IFERROR(VLOOKUP(A2581,'Pivot category'!$B$8:$I$2216,8,0),"")</f>
        <v xml:space="preserve"> </v>
      </c>
      <c r="AB2581" s="3" t="str">
        <f>IF(P2581&lt;$AC$1,"Bottom 5%","")</f>
        <v/>
      </c>
      <c r="AC2581"/>
      <c r="AD2581" s="34" t="s">
        <v>16465</v>
      </c>
      <c r="AE2581" s="34" t="s">
        <v>16467</v>
      </c>
    </row>
    <row r="2582" spans="1:31" x14ac:dyDescent="0.25">
      <c r="A2582" t="s">
        <v>9144</v>
      </c>
      <c r="B2582" t="s">
        <v>9143</v>
      </c>
      <c r="C2582" s="3" t="s">
        <v>34</v>
      </c>
      <c r="D2582" s="3" t="s">
        <v>9000</v>
      </c>
      <c r="E2582" s="3" t="s">
        <v>5093</v>
      </c>
      <c r="F2582" s="3">
        <v>1000</v>
      </c>
      <c r="G2582" s="34">
        <v>40.99</v>
      </c>
      <c r="H2582" s="3" t="s">
        <v>27</v>
      </c>
      <c r="I2582" s="3" t="s">
        <v>15</v>
      </c>
      <c r="J2582" s="3" t="s">
        <v>8163</v>
      </c>
      <c r="K2582" s="3" t="s">
        <v>8164</v>
      </c>
      <c r="L2582" s="3" t="s">
        <v>68</v>
      </c>
      <c r="M2582" s="26" t="s">
        <v>13723</v>
      </c>
      <c r="N2582"/>
      <c r="O2582" s="3">
        <v>129</v>
      </c>
      <c r="P2582" s="34">
        <v>573819.01</v>
      </c>
      <c r="Q2582" s="34">
        <v>606242.1</v>
      </c>
      <c r="R2582" s="34">
        <v>-32423.089999999967</v>
      </c>
      <c r="S2582" s="36">
        <v>-5.3482082488167659E-2</v>
      </c>
      <c r="T2582" s="72">
        <v>4448.2093798449614</v>
      </c>
      <c r="U2582" s="34">
        <v>471057.08</v>
      </c>
      <c r="V2582" s="34">
        <v>431542.72</v>
      </c>
      <c r="W2582" s="34">
        <v>39514.360000000044</v>
      </c>
      <c r="X2582" s="36">
        <v>9.1565349544073138E-2</v>
      </c>
      <c r="Y2582" s="36" t="str">
        <f>IFERROR(VLOOKUP(A2582,'Pivot price tier'!$C$8:$L$2270,10,0),"")</f>
        <v xml:space="preserve"> </v>
      </c>
      <c r="Z2582" s="36" t="str">
        <f>IFERROR(VLOOKUP(A2582,'Pivot price tier by size'!$D$8:$M$2491,10,0),"")</f>
        <v xml:space="preserve"> </v>
      </c>
      <c r="AA2582" s="36" t="str">
        <f>IFERROR(VLOOKUP(A2582,'Pivot category'!$B$8:$I$2216,8,0),"")</f>
        <v xml:space="preserve"> </v>
      </c>
      <c r="AB2582" s="3" t="str">
        <f>IF(P2582&lt;$AC$1,"Bottom 5%","")</f>
        <v/>
      </c>
      <c r="AC2582"/>
      <c r="AD2582" s="34" t="s">
        <v>16465</v>
      </c>
      <c r="AE2582" s="34" t="s">
        <v>16467</v>
      </c>
    </row>
    <row r="2583" spans="1:31" x14ac:dyDescent="0.25">
      <c r="A2583" t="s">
        <v>5824</v>
      </c>
      <c r="B2583" t="s">
        <v>802</v>
      </c>
      <c r="C2583" s="3" t="s">
        <v>32</v>
      </c>
      <c r="D2583" s="3" t="s">
        <v>3087</v>
      </c>
      <c r="E2583" s="3">
        <v>0</v>
      </c>
      <c r="F2583" s="3">
        <v>1000</v>
      </c>
      <c r="G2583" s="34">
        <v>74.989999999999995</v>
      </c>
      <c r="H2583" s="3" t="s">
        <v>27</v>
      </c>
      <c r="I2583" s="3" t="s">
        <v>15</v>
      </c>
      <c r="J2583" s="3" t="s">
        <v>8163</v>
      </c>
      <c r="K2583" s="3" t="s">
        <v>8164</v>
      </c>
      <c r="L2583" s="3" t="s">
        <v>68</v>
      </c>
      <c r="M2583" s="26" t="s">
        <v>13723</v>
      </c>
      <c r="N2583"/>
      <c r="O2583" s="3">
        <v>154</v>
      </c>
      <c r="P2583" s="34">
        <v>977199.16</v>
      </c>
      <c r="Q2583" s="34">
        <v>1256749</v>
      </c>
      <c r="R2583" s="34">
        <v>-279549.83999999997</v>
      </c>
      <c r="S2583" s="36">
        <v>-0.22243887999910883</v>
      </c>
      <c r="T2583" s="72">
        <v>6345.449090909091</v>
      </c>
      <c r="U2583" s="34">
        <v>1164243.6399999999</v>
      </c>
      <c r="V2583" s="34">
        <v>1582680.62</v>
      </c>
      <c r="W2583" s="34">
        <v>-418436.98000000021</v>
      </c>
      <c r="X2583" s="36">
        <v>-0.26438497743151756</v>
      </c>
      <c r="Y2583" s="36" t="str">
        <f>IFERROR(VLOOKUP(A2583,'Pivot price tier'!$C$8:$L$2270,10,0),"")</f>
        <v xml:space="preserve"> </v>
      </c>
      <c r="Z2583" s="36" t="str">
        <f>IFERROR(VLOOKUP(A2583,'Pivot price tier by size'!$D$8:$M$2491,10,0),"")</f>
        <v xml:space="preserve"> </v>
      </c>
      <c r="AA2583" s="36" t="str">
        <f>IFERROR(VLOOKUP(A2583,'Pivot category'!$B$8:$I$2216,8,0),"")</f>
        <v xml:space="preserve"> </v>
      </c>
      <c r="AB2583" s="3" t="str">
        <f>IF(P2583&lt;$AC$1,"Bottom 5%","")</f>
        <v/>
      </c>
      <c r="AC2583"/>
      <c r="AD2583" s="34" t="s">
        <v>16465</v>
      </c>
      <c r="AE2583" s="34" t="s">
        <v>16467</v>
      </c>
    </row>
    <row r="2584" spans="1:31" x14ac:dyDescent="0.25">
      <c r="A2584" t="s">
        <v>11787</v>
      </c>
      <c r="B2584" t="s">
        <v>10119</v>
      </c>
      <c r="C2584" s="3" t="s">
        <v>38</v>
      </c>
      <c r="D2584" s="3" t="s">
        <v>10071</v>
      </c>
      <c r="E2584" s="3" t="s">
        <v>5093</v>
      </c>
      <c r="F2584" s="3">
        <v>1000</v>
      </c>
      <c r="G2584" s="34">
        <v>125.99</v>
      </c>
      <c r="H2584" s="3" t="s">
        <v>27</v>
      </c>
      <c r="I2584" s="3" t="s">
        <v>15</v>
      </c>
      <c r="J2584" s="3" t="s">
        <v>8163</v>
      </c>
      <c r="K2584" s="3" t="s">
        <v>8164</v>
      </c>
      <c r="L2584" s="3" t="s">
        <v>68</v>
      </c>
      <c r="M2584" s="26" t="s">
        <v>13723</v>
      </c>
      <c r="N2584"/>
      <c r="O2584" s="3">
        <v>129</v>
      </c>
      <c r="P2584" s="34">
        <v>315226.98</v>
      </c>
      <c r="Q2584" s="34">
        <v>327485.86</v>
      </c>
      <c r="R2584" s="34">
        <v>-12258.880000000005</v>
      </c>
      <c r="S2584" s="36">
        <v>-3.7433310861116231E-2</v>
      </c>
      <c r="T2584" s="72">
        <v>2443.62</v>
      </c>
      <c r="U2584" s="34">
        <v>136321.18</v>
      </c>
      <c r="V2584" s="34">
        <v>131803.48000000001</v>
      </c>
      <c r="W2584" s="34">
        <v>4517.6999999999825</v>
      </c>
      <c r="X2584" s="36">
        <v>3.4276029737606128E-2</v>
      </c>
      <c r="Y2584" s="36" t="str">
        <f>IFERROR(VLOOKUP(A2584,'Pivot price tier'!$C$8:$L$2270,10,0),"")</f>
        <v xml:space="preserve"> </v>
      </c>
      <c r="Z2584" s="36" t="str">
        <f>IFERROR(VLOOKUP(A2584,'Pivot price tier by size'!$D$8:$M$2491,10,0),"")</f>
        <v xml:space="preserve"> </v>
      </c>
      <c r="AA2584" s="36" t="str">
        <f>IFERROR(VLOOKUP(A2584,'Pivot category'!$B$8:$I$2216,8,0),"")</f>
        <v xml:space="preserve"> </v>
      </c>
      <c r="AB2584" s="3" t="str">
        <f>IF(P2584&lt;$AC$1,"Bottom 5%","")</f>
        <v/>
      </c>
      <c r="AC2584"/>
      <c r="AD2584" s="34" t="s">
        <v>16465</v>
      </c>
      <c r="AE2584" s="34" t="s">
        <v>16467</v>
      </c>
    </row>
    <row r="2585" spans="1:31" x14ac:dyDescent="0.25">
      <c r="A2585" t="s">
        <v>11788</v>
      </c>
      <c r="B2585" t="s">
        <v>804</v>
      </c>
      <c r="C2585" s="3" t="s">
        <v>34</v>
      </c>
      <c r="D2585" s="3" t="s">
        <v>3090</v>
      </c>
      <c r="E2585" s="3">
        <v>0</v>
      </c>
      <c r="F2585" s="3">
        <v>1000</v>
      </c>
      <c r="G2585" s="34">
        <v>34.99</v>
      </c>
      <c r="H2585" s="3" t="s">
        <v>27</v>
      </c>
      <c r="I2585" s="3" t="s">
        <v>15</v>
      </c>
      <c r="J2585" s="3" t="s">
        <v>8163</v>
      </c>
      <c r="K2585" s="3" t="s">
        <v>8164</v>
      </c>
      <c r="L2585" s="3" t="s">
        <v>68</v>
      </c>
      <c r="M2585" s="26" t="s">
        <v>13723</v>
      </c>
      <c r="N2585"/>
      <c r="O2585" s="3">
        <v>155</v>
      </c>
      <c r="P2585" s="34">
        <v>497067.94</v>
      </c>
      <c r="Q2585" s="34">
        <v>658231.88</v>
      </c>
      <c r="R2585" s="34">
        <v>-161163.94</v>
      </c>
      <c r="S2585" s="36">
        <v>-0.24484371677652561</v>
      </c>
      <c r="T2585" s="72">
        <v>3206.8899354838709</v>
      </c>
      <c r="U2585" s="34">
        <v>745321.99</v>
      </c>
      <c r="V2585" s="34">
        <v>879963.51</v>
      </c>
      <c r="W2585" s="34">
        <v>-134641.52000000002</v>
      </c>
      <c r="X2585" s="36">
        <v>-0.15300807189152654</v>
      </c>
      <c r="Y2585" s="36" t="str">
        <f>IFERROR(VLOOKUP(A2585,'Pivot price tier'!$C$8:$L$2270,10,0),"")</f>
        <v xml:space="preserve"> </v>
      </c>
      <c r="Z2585" s="36" t="str">
        <f>IFERROR(VLOOKUP(A2585,'Pivot price tier by size'!$D$8:$M$2491,10,0),"")</f>
        <v xml:space="preserve"> </v>
      </c>
      <c r="AA2585" s="36" t="str">
        <f>IFERROR(VLOOKUP(A2585,'Pivot category'!$B$8:$I$2216,8,0),"")</f>
        <v xml:space="preserve"> </v>
      </c>
      <c r="AB2585" s="3" t="str">
        <f>IF(P2585&lt;$AC$1,"Bottom 5%","")</f>
        <v/>
      </c>
      <c r="AC2585"/>
      <c r="AD2585" s="34" t="s">
        <v>16465</v>
      </c>
      <c r="AE2585" s="34" t="s">
        <v>16467</v>
      </c>
    </row>
    <row r="2586" spans="1:31" hidden="1" x14ac:dyDescent="0.25">
      <c r="A2586" t="s">
        <v>12387</v>
      </c>
      <c r="B2586" t="s">
        <v>12388</v>
      </c>
      <c r="C2586" s="3" t="s">
        <v>32</v>
      </c>
      <c r="D2586" s="3" t="s">
        <v>3694</v>
      </c>
      <c r="E2586" s="3">
        <v>0</v>
      </c>
      <c r="F2586" s="3">
        <v>7000</v>
      </c>
      <c r="G2586" s="34">
        <v>27.99</v>
      </c>
      <c r="H2586" s="3" t="s">
        <v>29</v>
      </c>
      <c r="I2586" s="3" t="s">
        <v>21</v>
      </c>
      <c r="J2586" s="3" t="s">
        <v>8168</v>
      </c>
      <c r="K2586" s="3" t="s">
        <v>8170</v>
      </c>
      <c r="L2586" s="3" t="s">
        <v>8166</v>
      </c>
      <c r="M2586" s="26">
        <v>45261</v>
      </c>
      <c r="N2586"/>
      <c r="O2586" s="3">
        <v>2</v>
      </c>
      <c r="P2586" s="34">
        <v>83.97</v>
      </c>
      <c r="Q2586" s="34">
        <v>19012.14</v>
      </c>
      <c r="R2586" s="34">
        <v>-18928.169999999998</v>
      </c>
      <c r="S2586" s="36">
        <v>-0.99558334832375528</v>
      </c>
      <c r="T2586" s="72">
        <v>41.984999999999999</v>
      </c>
      <c r="U2586" s="34">
        <v>0</v>
      </c>
      <c r="V2586" s="34">
        <v>8854.83</v>
      </c>
      <c r="W2586" s="34">
        <v>-8854.83</v>
      </c>
      <c r="X2586" s="36">
        <v>-1</v>
      </c>
      <c r="Y2586" s="36" t="str">
        <f>IFERROR(VLOOKUP(A2586,'Pivot price tier'!$C$8:$L$2270,10,0),"")</f>
        <v/>
      </c>
      <c r="Z2586" s="36" t="str">
        <f>IFERROR(VLOOKUP(A2586,'Pivot price tier by size'!$D$8:$M$2491,10,0),"")</f>
        <v/>
      </c>
      <c r="AA2586" s="36" t="str">
        <f>IFERROR(VLOOKUP(A2586,'Pivot category'!$B$8:$I$2216,8,0),"")</f>
        <v/>
      </c>
      <c r="AB2586" s="3" t="str">
        <f>IF(P2586&lt;$AC$1,"Bottom 5%","")</f>
        <v>Bottom 5%</v>
      </c>
      <c r="AC2586"/>
      <c r="AD2586" s="34" t="s">
        <v>16460</v>
      </c>
      <c r="AE2586" s="34" t="s">
        <v>13953</v>
      </c>
    </row>
    <row r="2587" spans="1:31" hidden="1" x14ac:dyDescent="0.25">
      <c r="A2587" t="s">
        <v>15496</v>
      </c>
      <c r="B2587" t="s">
        <v>15497</v>
      </c>
      <c r="C2587" s="3" t="s">
        <v>32</v>
      </c>
      <c r="D2587" s="3" t="s">
        <v>15106</v>
      </c>
      <c r="E2587" s="3">
        <v>0</v>
      </c>
      <c r="F2587" s="3">
        <v>70000</v>
      </c>
      <c r="G2587" s="34">
        <v>27.99</v>
      </c>
      <c r="H2587" s="3" t="s">
        <v>29</v>
      </c>
      <c r="I2587" s="3" t="s">
        <v>21</v>
      </c>
      <c r="J2587" s="3" t="s">
        <v>8163</v>
      </c>
      <c r="K2587" s="3" t="s">
        <v>8164</v>
      </c>
      <c r="L2587" s="3" t="s">
        <v>68</v>
      </c>
      <c r="M2587" s="26">
        <v>45901</v>
      </c>
      <c r="N2587"/>
      <c r="O2587" s="3">
        <v>70</v>
      </c>
      <c r="P2587" s="34">
        <v>21104.46</v>
      </c>
      <c r="Q2587" s="34">
        <v>0</v>
      </c>
      <c r="R2587" s="34">
        <v>21104.46</v>
      </c>
      <c r="S2587" s="36" t="s">
        <v>78</v>
      </c>
      <c r="T2587" s="72">
        <v>301.49228571428569</v>
      </c>
      <c r="U2587" s="34">
        <v>40753.440000000002</v>
      </c>
      <c r="V2587" s="34">
        <v>0</v>
      </c>
      <c r="W2587" s="34">
        <v>40753.440000000002</v>
      </c>
      <c r="X2587" s="36" t="s">
        <v>78</v>
      </c>
      <c r="Y2587" s="36" t="str">
        <f>IFERROR(VLOOKUP(A2587,'Pivot price tier'!$C$8:$L$2270,10,0),"")</f>
        <v xml:space="preserve"> </v>
      </c>
      <c r="Z2587" s="36" t="str">
        <f>IFERROR(VLOOKUP(A2587,'Pivot price tier by size'!$D$8:$M$2491,10,0),"")</f>
        <v xml:space="preserve"> </v>
      </c>
      <c r="AA2587" s="36" t="str">
        <f>IFERROR(VLOOKUP(A2587,'Pivot category'!$B$8:$I$2216,8,0),"")</f>
        <v>X</v>
      </c>
      <c r="AB2587" s="3" t="str">
        <f>IF(P2587&lt;$AC$1,"Bottom 5%","")</f>
        <v>Bottom 5%</v>
      </c>
      <c r="AC2587"/>
      <c r="AD2587" s="34" t="s">
        <v>16460</v>
      </c>
      <c r="AE2587" s="34" t="s">
        <v>13953</v>
      </c>
    </row>
    <row r="2588" spans="1:31" hidden="1" x14ac:dyDescent="0.25">
      <c r="A2588" t="s">
        <v>15498</v>
      </c>
      <c r="B2588" t="s">
        <v>15499</v>
      </c>
      <c r="C2588" s="3" t="s">
        <v>69</v>
      </c>
      <c r="D2588" s="3" t="s">
        <v>15149</v>
      </c>
      <c r="E2588" s="3">
        <v>0</v>
      </c>
      <c r="F2588" s="3">
        <v>70000</v>
      </c>
      <c r="G2588" s="34">
        <v>1.49</v>
      </c>
      <c r="H2588" s="3" t="s">
        <v>29</v>
      </c>
      <c r="I2588" s="3" t="s">
        <v>70</v>
      </c>
      <c r="J2588" s="3" t="s">
        <v>8163</v>
      </c>
      <c r="K2588" s="3" t="s">
        <v>8164</v>
      </c>
      <c r="L2588" s="3" t="s">
        <v>68</v>
      </c>
      <c r="M2588" s="26">
        <v>45901</v>
      </c>
      <c r="N2588"/>
      <c r="O2588" s="3">
        <v>75</v>
      </c>
      <c r="P2588" s="34">
        <v>11808.25</v>
      </c>
      <c r="Q2588" s="34">
        <v>0</v>
      </c>
      <c r="R2588" s="34">
        <v>11808.25</v>
      </c>
      <c r="S2588" s="36" t="s">
        <v>78</v>
      </c>
      <c r="T2588" s="72">
        <v>157.44333333333333</v>
      </c>
      <c r="U2588" s="34">
        <v>18069.23</v>
      </c>
      <c r="V2588" s="34">
        <v>0</v>
      </c>
      <c r="W2588" s="34">
        <v>18069.23</v>
      </c>
      <c r="X2588" s="36" t="s">
        <v>78</v>
      </c>
      <c r="Y2588" s="36" t="str">
        <f>IFERROR(VLOOKUP(A2588,'Pivot price tier'!$C$8:$L$2270,10,0),"")</f>
        <v/>
      </c>
      <c r="Z2588" s="36" t="str">
        <f>IFERROR(VLOOKUP(A2588,'Pivot price tier by size'!$D$8:$M$2491,10,0),"")</f>
        <v/>
      </c>
      <c r="AA2588" s="36" t="str">
        <f>IFERROR(VLOOKUP(A2588,'Pivot category'!$B$8:$I$2216,8,0),"")</f>
        <v/>
      </c>
      <c r="AB2588" s="3" t="str">
        <f>IF(P2588&lt;$AC$1,"Bottom 5%","")</f>
        <v>Bottom 5%</v>
      </c>
      <c r="AC2588"/>
      <c r="AD2588" s="34" t="s">
        <v>16460</v>
      </c>
      <c r="AE2588" s="34" t="s">
        <v>13953</v>
      </c>
    </row>
    <row r="2589" spans="1:31" hidden="1" x14ac:dyDescent="0.25">
      <c r="A2589" t="s">
        <v>11160</v>
      </c>
      <c r="B2589" t="s">
        <v>5287</v>
      </c>
      <c r="C2589" s="3" t="s">
        <v>72</v>
      </c>
      <c r="D2589" s="3" t="s">
        <v>5181</v>
      </c>
      <c r="E2589" s="3">
        <v>0</v>
      </c>
      <c r="F2589" s="3">
        <v>7000</v>
      </c>
      <c r="G2589" s="34">
        <v>1.49</v>
      </c>
      <c r="H2589" s="3" t="s">
        <v>8245</v>
      </c>
      <c r="I2589" s="3" t="s">
        <v>12205</v>
      </c>
      <c r="J2589" s="3" t="s">
        <v>8168</v>
      </c>
      <c r="K2589" s="3" t="s">
        <v>8164</v>
      </c>
      <c r="L2589" s="3" t="s">
        <v>8167</v>
      </c>
      <c r="M2589" s="26" t="s">
        <v>13723</v>
      </c>
      <c r="N2589"/>
      <c r="O2589" s="3">
        <v>1</v>
      </c>
      <c r="P2589" s="34">
        <v>5.96</v>
      </c>
      <c r="Q2589" s="34">
        <v>12.45</v>
      </c>
      <c r="R2589" s="34">
        <v>-6.4899999999999993</v>
      </c>
      <c r="S2589" s="36">
        <v>-0.52128514056224895</v>
      </c>
      <c r="T2589" s="72">
        <v>5.96</v>
      </c>
      <c r="U2589" s="34" t="s">
        <v>78</v>
      </c>
      <c r="V2589" s="34" t="s">
        <v>78</v>
      </c>
      <c r="W2589" s="34" t="s">
        <v>78</v>
      </c>
      <c r="X2589" s="36" t="s">
        <v>78</v>
      </c>
      <c r="Y2589" s="36" t="str">
        <f>IFERROR(VLOOKUP(A2589,'Pivot price tier'!$C$8:$L$2270,10,0),"")</f>
        <v/>
      </c>
      <c r="Z2589" s="36" t="str">
        <f>IFERROR(VLOOKUP(A2589,'Pivot price tier by size'!$D$8:$M$2491,10,0),"")</f>
        <v/>
      </c>
      <c r="AA2589" s="36" t="str">
        <f>IFERROR(VLOOKUP(A2589,'Pivot category'!$B$8:$I$2216,8,0),"")</f>
        <v/>
      </c>
      <c r="AB2589" s="3" t="str">
        <f>IF(P2589&lt;$AC$1,"Bottom 5%","")</f>
        <v>Bottom 5%</v>
      </c>
      <c r="AC2589"/>
      <c r="AD2589" s="34" t="s">
        <v>16460</v>
      </c>
      <c r="AE2589" s="34" t="s">
        <v>13953</v>
      </c>
    </row>
    <row r="2590" spans="1:31" x14ac:dyDescent="0.25">
      <c r="A2590" t="s">
        <v>11789</v>
      </c>
      <c r="B2590" t="s">
        <v>805</v>
      </c>
      <c r="C2590" s="3" t="s">
        <v>32</v>
      </c>
      <c r="D2590" s="3" t="s">
        <v>3092</v>
      </c>
      <c r="E2590" s="3">
        <v>0</v>
      </c>
      <c r="F2590" s="3">
        <v>1000</v>
      </c>
      <c r="G2590" s="34">
        <v>64.989999999999995</v>
      </c>
      <c r="H2590" s="3" t="s">
        <v>27</v>
      </c>
      <c r="I2590" s="3" t="s">
        <v>15</v>
      </c>
      <c r="J2590" s="3" t="s">
        <v>8163</v>
      </c>
      <c r="K2590" s="3" t="s">
        <v>8164</v>
      </c>
      <c r="L2590" s="3" t="s">
        <v>68</v>
      </c>
      <c r="M2590" s="26" t="s">
        <v>13723</v>
      </c>
      <c r="N2590"/>
      <c r="O2590" s="3">
        <v>156</v>
      </c>
      <c r="P2590" s="34">
        <v>876538.44</v>
      </c>
      <c r="Q2590" s="34">
        <v>1126745.51</v>
      </c>
      <c r="R2590" s="34">
        <v>-250207.07000000007</v>
      </c>
      <c r="S2590" s="36">
        <v>-0.22206174134210666</v>
      </c>
      <c r="T2590" s="72">
        <v>5618.8361538461531</v>
      </c>
      <c r="U2590" s="34">
        <v>2373984.02</v>
      </c>
      <c r="V2590" s="34">
        <v>2736009.84</v>
      </c>
      <c r="W2590" s="34">
        <v>-362025.81999999983</v>
      </c>
      <c r="X2590" s="36">
        <v>-0.13231890277119762</v>
      </c>
      <c r="Y2590" s="36" t="str">
        <f>IFERROR(VLOOKUP(A2590,'Pivot price tier'!$C$8:$L$2270,10,0),"")</f>
        <v xml:space="preserve"> </v>
      </c>
      <c r="Z2590" s="36" t="str">
        <f>IFERROR(VLOOKUP(A2590,'Pivot price tier by size'!$D$8:$M$2491,10,0),"")</f>
        <v xml:space="preserve"> </v>
      </c>
      <c r="AA2590" s="36" t="str">
        <f>IFERROR(VLOOKUP(A2590,'Pivot category'!$B$8:$I$2216,8,0),"")</f>
        <v xml:space="preserve"> </v>
      </c>
      <c r="AB2590" s="3" t="str">
        <f>IF(P2590&lt;$AC$1,"Bottom 5%","")</f>
        <v/>
      </c>
      <c r="AC2590"/>
      <c r="AD2590" s="34" t="s">
        <v>16465</v>
      </c>
      <c r="AE2590" s="34" t="s">
        <v>16467</v>
      </c>
    </row>
    <row r="2591" spans="1:31" x14ac:dyDescent="0.25">
      <c r="A2591" t="s">
        <v>14087</v>
      </c>
      <c r="B2591" t="s">
        <v>14088</v>
      </c>
      <c r="C2591" s="3" t="s">
        <v>38</v>
      </c>
      <c r="D2591" s="3" t="s">
        <v>13917</v>
      </c>
      <c r="E2591" s="3" t="s">
        <v>5093</v>
      </c>
      <c r="F2591" s="3">
        <v>1000</v>
      </c>
      <c r="G2591" s="34">
        <v>134.99</v>
      </c>
      <c r="H2591" s="3" t="s">
        <v>27</v>
      </c>
      <c r="I2591" s="3" t="s">
        <v>15</v>
      </c>
      <c r="J2591" s="3" t="s">
        <v>8163</v>
      </c>
      <c r="K2591" s="3" t="s">
        <v>8164</v>
      </c>
      <c r="L2591" s="3" t="s">
        <v>68</v>
      </c>
      <c r="M2591" s="26">
        <v>45627</v>
      </c>
      <c r="N2591"/>
      <c r="O2591" s="3">
        <v>80</v>
      </c>
      <c r="P2591" s="34">
        <v>460720.87</v>
      </c>
      <c r="Q2591" s="34">
        <v>66280.09</v>
      </c>
      <c r="R2591" s="34">
        <v>394440.78</v>
      </c>
      <c r="S2591" s="36">
        <v>5.9511201629327903</v>
      </c>
      <c r="T2591" s="72">
        <v>5759.0108749999999</v>
      </c>
      <c r="U2591" s="34">
        <v>183856.38</v>
      </c>
      <c r="V2591" s="34">
        <v>46436.56</v>
      </c>
      <c r="W2591" s="34">
        <v>137419.82</v>
      </c>
      <c r="X2591" s="36">
        <v>2.9593023255813957</v>
      </c>
      <c r="Y2591" s="36" t="str">
        <f>IFERROR(VLOOKUP(A2591,'Pivot price tier'!$C$8:$L$2270,10,0),"")</f>
        <v xml:space="preserve"> </v>
      </c>
      <c r="Z2591" s="36" t="str">
        <f>IFERROR(VLOOKUP(A2591,'Pivot price tier by size'!$D$8:$M$2491,10,0),"")</f>
        <v xml:space="preserve"> </v>
      </c>
      <c r="AA2591" s="36" t="str">
        <f>IFERROR(VLOOKUP(A2591,'Pivot category'!$B$8:$I$2216,8,0),"")</f>
        <v xml:space="preserve"> </v>
      </c>
      <c r="AB2591" s="3" t="str">
        <f>IF(P2591&lt;$AC$1,"Bottom 5%","")</f>
        <v/>
      </c>
      <c r="AC2591"/>
      <c r="AD2591" s="34" t="s">
        <v>16465</v>
      </c>
      <c r="AE2591" s="34" t="s">
        <v>16467</v>
      </c>
    </row>
    <row r="2592" spans="1:31" hidden="1" x14ac:dyDescent="0.25">
      <c r="A2592" t="s">
        <v>7190</v>
      </c>
      <c r="B2592" t="s">
        <v>1349</v>
      </c>
      <c r="C2592" s="3" t="s">
        <v>69</v>
      </c>
      <c r="D2592" s="3" t="s">
        <v>3689</v>
      </c>
      <c r="E2592" s="3">
        <v>0</v>
      </c>
      <c r="F2592" s="3">
        <v>7000</v>
      </c>
      <c r="G2592" s="34">
        <v>1.99</v>
      </c>
      <c r="H2592" s="3" t="s">
        <v>29</v>
      </c>
      <c r="I2592" s="3" t="s">
        <v>70</v>
      </c>
      <c r="J2592" s="3" t="s">
        <v>8173</v>
      </c>
      <c r="K2592" s="3" t="s">
        <v>8172</v>
      </c>
      <c r="L2592" s="3" t="s">
        <v>68</v>
      </c>
      <c r="M2592" s="26" t="s">
        <v>13723</v>
      </c>
      <c r="N2592"/>
      <c r="O2592" s="3">
        <v>49</v>
      </c>
      <c r="P2592" s="34">
        <v>7158.03</v>
      </c>
      <c r="Q2592" s="34">
        <v>9245.5400000000009</v>
      </c>
      <c r="R2592" s="34">
        <v>-2087.5100000000011</v>
      </c>
      <c r="S2592" s="36">
        <v>-0.22578562204046504</v>
      </c>
      <c r="T2592" s="72">
        <v>146.08224489795919</v>
      </c>
      <c r="U2592" s="34">
        <v>3826.77</v>
      </c>
      <c r="V2592" s="34">
        <v>7782.89</v>
      </c>
      <c r="W2592" s="34">
        <v>-3956.1200000000003</v>
      </c>
      <c r="X2592" s="36">
        <v>-0.50830989516747638</v>
      </c>
      <c r="Y2592" s="36" t="str">
        <f>IFERROR(VLOOKUP(A2592,'Pivot price tier'!$C$8:$L$2270,10,0),"")</f>
        <v/>
      </c>
      <c r="Z2592" s="36" t="str">
        <f>IFERROR(VLOOKUP(A2592,'Pivot price tier by size'!$D$8:$M$2491,10,0),"")</f>
        <v/>
      </c>
      <c r="AA2592" s="36" t="str">
        <f>IFERROR(VLOOKUP(A2592,'Pivot category'!$B$8:$I$2216,8,0),"")</f>
        <v/>
      </c>
      <c r="AB2592" s="3" t="str">
        <f>IF(P2592&lt;$AC$1,"Bottom 5%","")</f>
        <v>Bottom 5%</v>
      </c>
      <c r="AC2592"/>
      <c r="AD2592" s="34" t="s">
        <v>16460</v>
      </c>
      <c r="AE2592" s="34" t="s">
        <v>13953</v>
      </c>
    </row>
    <row r="2593" spans="1:31" x14ac:dyDescent="0.25">
      <c r="A2593" t="s">
        <v>12326</v>
      </c>
      <c r="B2593" t="s">
        <v>12327</v>
      </c>
      <c r="C2593" s="3" t="s">
        <v>34</v>
      </c>
      <c r="D2593" s="3" t="s">
        <v>12093</v>
      </c>
      <c r="E2593" s="3" t="s">
        <v>5093</v>
      </c>
      <c r="F2593" s="3">
        <v>1000</v>
      </c>
      <c r="G2593" s="34">
        <v>36.99</v>
      </c>
      <c r="H2593" s="3" t="s">
        <v>27</v>
      </c>
      <c r="I2593" s="3" t="s">
        <v>15</v>
      </c>
      <c r="J2593" s="3" t="s">
        <v>8163</v>
      </c>
      <c r="K2593" s="3" t="s">
        <v>8164</v>
      </c>
      <c r="L2593" s="3" t="s">
        <v>68</v>
      </c>
      <c r="M2593" s="26">
        <v>45261</v>
      </c>
      <c r="N2593"/>
      <c r="O2593" s="3">
        <v>142</v>
      </c>
      <c r="P2593" s="34">
        <v>1722032.46</v>
      </c>
      <c r="Q2593" s="34">
        <v>897525.36</v>
      </c>
      <c r="R2593" s="34">
        <v>824507.1</v>
      </c>
      <c r="S2593" s="36">
        <v>0.91864490603363014</v>
      </c>
      <c r="T2593" s="72">
        <v>12126.989154929577</v>
      </c>
      <c r="U2593" s="34">
        <v>1912863.87</v>
      </c>
      <c r="V2593" s="34">
        <v>947535.84</v>
      </c>
      <c r="W2593" s="34">
        <v>965328.03000000014</v>
      </c>
      <c r="X2593" s="36">
        <v>1.0187773266708309</v>
      </c>
      <c r="Y2593" s="36" t="str">
        <f>IFERROR(VLOOKUP(A2593,'Pivot price tier'!$C$8:$L$2270,10,0),"")</f>
        <v xml:space="preserve"> </v>
      </c>
      <c r="Z2593" s="36" t="str">
        <f>IFERROR(VLOOKUP(A2593,'Pivot price tier by size'!$D$8:$M$2491,10,0),"")</f>
        <v xml:space="preserve"> </v>
      </c>
      <c r="AA2593" s="36" t="str">
        <f>IFERROR(VLOOKUP(A2593,'Pivot category'!$B$8:$I$2216,8,0),"")</f>
        <v xml:space="preserve"> </v>
      </c>
      <c r="AB2593" s="3" t="str">
        <f>IF(P2593&lt;$AC$1,"Bottom 5%","")</f>
        <v/>
      </c>
      <c r="AC2593"/>
      <c r="AD2593" s="34" t="s">
        <v>16465</v>
      </c>
      <c r="AE2593" s="34" t="s">
        <v>16467</v>
      </c>
    </row>
    <row r="2594" spans="1:31" x14ac:dyDescent="0.25">
      <c r="A2594" t="s">
        <v>5966</v>
      </c>
      <c r="B2594" t="s">
        <v>803</v>
      </c>
      <c r="C2594" s="3" t="s">
        <v>32</v>
      </c>
      <c r="D2594" s="3" t="s">
        <v>3088</v>
      </c>
      <c r="E2594" s="3">
        <v>0</v>
      </c>
      <c r="F2594" s="3">
        <v>1000</v>
      </c>
      <c r="G2594" s="34">
        <v>69.989999999999995</v>
      </c>
      <c r="H2594" s="3" t="s">
        <v>27</v>
      </c>
      <c r="I2594" s="3" t="s">
        <v>15</v>
      </c>
      <c r="J2594" s="3" t="s">
        <v>8163</v>
      </c>
      <c r="K2594" s="3" t="s">
        <v>8164</v>
      </c>
      <c r="L2594" s="3" t="s">
        <v>68</v>
      </c>
      <c r="M2594" s="26" t="s">
        <v>13723</v>
      </c>
      <c r="N2594"/>
      <c r="O2594" s="3">
        <v>157</v>
      </c>
      <c r="P2594" s="34">
        <v>3957120.66</v>
      </c>
      <c r="Q2594" s="34">
        <v>3118266.08</v>
      </c>
      <c r="R2594" s="34">
        <v>838854.58000000007</v>
      </c>
      <c r="S2594" s="36">
        <v>0.26901314976943858</v>
      </c>
      <c r="T2594" s="72">
        <v>25204.590191082803</v>
      </c>
      <c r="U2594" s="34">
        <v>5714491.3300000001</v>
      </c>
      <c r="V2594" s="34">
        <v>3548926.81</v>
      </c>
      <c r="W2594" s="34">
        <v>2165564.52</v>
      </c>
      <c r="X2594" s="36">
        <v>0.61020264320412965</v>
      </c>
      <c r="Y2594" s="36" t="str">
        <f>IFERROR(VLOOKUP(A2594,'Pivot price tier'!$C$8:$L$2270,10,0),"")</f>
        <v xml:space="preserve"> </v>
      </c>
      <c r="Z2594" s="36" t="str">
        <f>IFERROR(VLOOKUP(A2594,'Pivot price tier by size'!$D$8:$M$2491,10,0),"")</f>
        <v xml:space="preserve"> </v>
      </c>
      <c r="AA2594" s="36" t="str">
        <f>IFERROR(VLOOKUP(A2594,'Pivot category'!$B$8:$I$2216,8,0),"")</f>
        <v xml:space="preserve"> </v>
      </c>
      <c r="AB2594" s="3" t="str">
        <f>IF(P2594&lt;$AC$1,"Bottom 5%","")</f>
        <v/>
      </c>
      <c r="AC2594"/>
      <c r="AD2594" s="34" t="s">
        <v>16465</v>
      </c>
      <c r="AE2594" s="34" t="s">
        <v>16467</v>
      </c>
    </row>
    <row r="2595" spans="1:31" hidden="1" x14ac:dyDescent="0.25">
      <c r="A2595" t="s">
        <v>7052</v>
      </c>
      <c r="B2595" t="s">
        <v>1351</v>
      </c>
      <c r="C2595" s="3" t="s">
        <v>72</v>
      </c>
      <c r="D2595" s="3" t="s">
        <v>3691</v>
      </c>
      <c r="E2595" s="3">
        <v>0</v>
      </c>
      <c r="F2595" s="3">
        <v>1000</v>
      </c>
      <c r="G2595" s="34">
        <v>2.4900000000000002</v>
      </c>
      <c r="H2595" s="3" t="s">
        <v>8245</v>
      </c>
      <c r="I2595" s="3" t="s">
        <v>12205</v>
      </c>
      <c r="J2595" s="3" t="s">
        <v>8168</v>
      </c>
      <c r="K2595" s="3" t="s">
        <v>8164</v>
      </c>
      <c r="L2595" s="3" t="s">
        <v>8166</v>
      </c>
      <c r="M2595" s="26" t="s">
        <v>13723</v>
      </c>
      <c r="N2595"/>
      <c r="O2595" s="3" t="s">
        <v>78</v>
      </c>
      <c r="P2595" s="34">
        <v>2.4900000000000002</v>
      </c>
      <c r="Q2595" s="34">
        <v>0</v>
      </c>
      <c r="R2595" s="34">
        <v>2.4900000000000002</v>
      </c>
      <c r="S2595" s="36" t="s">
        <v>78</v>
      </c>
      <c r="T2595" s="72" t="s">
        <v>78</v>
      </c>
      <c r="U2595" s="34" t="s">
        <v>78</v>
      </c>
      <c r="V2595" s="34" t="s">
        <v>78</v>
      </c>
      <c r="W2595" s="34" t="s">
        <v>78</v>
      </c>
      <c r="X2595" s="36" t="s">
        <v>78</v>
      </c>
      <c r="Y2595" s="36" t="str">
        <f>IFERROR(VLOOKUP(A2595,'Pivot price tier'!$C$8:$L$2270,10,0),"")</f>
        <v/>
      </c>
      <c r="Z2595" s="36" t="str">
        <f>IFERROR(VLOOKUP(A2595,'Pivot price tier by size'!$D$8:$M$2491,10,0),"")</f>
        <v/>
      </c>
      <c r="AA2595" s="36" t="str">
        <f>IFERROR(VLOOKUP(A2595,'Pivot category'!$B$8:$I$2216,8,0),"")</f>
        <v/>
      </c>
      <c r="AB2595" s="3" t="str">
        <f>IF(P2595&lt;$AC$1,"Bottom 5%","")</f>
        <v>Bottom 5%</v>
      </c>
      <c r="AC2595"/>
      <c r="AD2595" s="34" t="s">
        <v>16460</v>
      </c>
      <c r="AE2595" s="34" t="s">
        <v>13953</v>
      </c>
    </row>
    <row r="2596" spans="1:31" x14ac:dyDescent="0.25">
      <c r="A2596" t="s">
        <v>11589</v>
      </c>
      <c r="B2596" t="s">
        <v>11590</v>
      </c>
      <c r="C2596" s="3" t="s">
        <v>32</v>
      </c>
      <c r="D2596" s="3" t="s">
        <v>11183</v>
      </c>
      <c r="E2596" s="3" t="s">
        <v>5093</v>
      </c>
      <c r="F2596" s="3">
        <v>7000</v>
      </c>
      <c r="G2596" s="34">
        <v>69.989999999999995</v>
      </c>
      <c r="H2596" s="3" t="s">
        <v>27</v>
      </c>
      <c r="I2596" s="3" t="s">
        <v>15</v>
      </c>
      <c r="J2596" s="3" t="s">
        <v>8163</v>
      </c>
      <c r="K2596" s="3" t="s">
        <v>8164</v>
      </c>
      <c r="L2596" s="3" t="s">
        <v>68</v>
      </c>
      <c r="M2596" s="26">
        <v>45047</v>
      </c>
      <c r="N2596"/>
      <c r="O2596" s="3">
        <v>5</v>
      </c>
      <c r="P2596" s="34">
        <v>161746.89000000001</v>
      </c>
      <c r="Q2596" s="34">
        <v>191352.87</v>
      </c>
      <c r="R2596" s="34">
        <v>-29605.979999999981</v>
      </c>
      <c r="S2596" s="36">
        <v>-0.15471928902869336</v>
      </c>
      <c r="T2596" s="72">
        <v>32349.378000000004</v>
      </c>
      <c r="U2596" s="34">
        <v>35554.92</v>
      </c>
      <c r="V2596" s="34">
        <v>84806.49</v>
      </c>
      <c r="W2596" s="34">
        <v>-49251.570000000007</v>
      </c>
      <c r="X2596" s="36">
        <v>-0.58075236930569818</v>
      </c>
      <c r="Y2596" s="36" t="str">
        <f>IFERROR(VLOOKUP(A2596,'Pivot price tier'!$C$8:$L$2270,10,0),"")</f>
        <v xml:space="preserve"> </v>
      </c>
      <c r="Z2596" s="36" t="str">
        <f>IFERROR(VLOOKUP(A2596,'Pivot price tier by size'!$D$8:$M$2491,10,0),"")</f>
        <v xml:space="preserve"> </v>
      </c>
      <c r="AA2596" s="36" t="str">
        <f>IFERROR(VLOOKUP(A2596,'Pivot category'!$B$8:$I$2216,8,0),"")</f>
        <v xml:space="preserve"> </v>
      </c>
      <c r="AB2596" s="3" t="str">
        <f>IF(P2596&lt;$AC$1,"Bottom 5%","")</f>
        <v/>
      </c>
      <c r="AC2596"/>
      <c r="AD2596" s="34" t="s">
        <v>16465</v>
      </c>
      <c r="AE2596" s="34" t="s">
        <v>16467</v>
      </c>
    </row>
    <row r="2597" spans="1:31" x14ac:dyDescent="0.25">
      <c r="A2597" t="s">
        <v>9255</v>
      </c>
      <c r="B2597" t="s">
        <v>9254</v>
      </c>
      <c r="C2597" s="3" t="s">
        <v>32</v>
      </c>
      <c r="D2597" s="3" t="s">
        <v>9180</v>
      </c>
      <c r="E2597" s="3" t="s">
        <v>5093</v>
      </c>
      <c r="F2597" s="3">
        <v>7000</v>
      </c>
      <c r="G2597" s="34">
        <v>27.99</v>
      </c>
      <c r="H2597" s="3" t="s">
        <v>26</v>
      </c>
      <c r="I2597" s="3" t="s">
        <v>23</v>
      </c>
      <c r="J2597" s="3" t="s">
        <v>8163</v>
      </c>
      <c r="K2597" s="3" t="s">
        <v>8164</v>
      </c>
      <c r="L2597" s="3" t="s">
        <v>68</v>
      </c>
      <c r="M2597" s="26" t="s">
        <v>13723</v>
      </c>
      <c r="N2597"/>
      <c r="O2597" s="3">
        <v>122</v>
      </c>
      <c r="P2597" s="34">
        <v>62137.8</v>
      </c>
      <c r="Q2597" s="34">
        <v>68099.67</v>
      </c>
      <c r="R2597" s="34">
        <v>-5961.8699999999953</v>
      </c>
      <c r="S2597" s="36">
        <v>-8.7546239210850696E-2</v>
      </c>
      <c r="T2597" s="72">
        <v>509.32622950819672</v>
      </c>
      <c r="U2597" s="34">
        <v>55084.32</v>
      </c>
      <c r="V2597" s="34">
        <v>53404.92</v>
      </c>
      <c r="W2597" s="34">
        <v>1679.4000000000015</v>
      </c>
      <c r="X2597" s="36">
        <v>3.1446540880503138E-2</v>
      </c>
      <c r="Y2597" s="36" t="str">
        <f>IFERROR(VLOOKUP(A2597,'Pivot price tier'!$C$8:$L$2270,10,0),"")</f>
        <v xml:space="preserve"> </v>
      </c>
      <c r="Z2597" s="36" t="str">
        <f>IFERROR(VLOOKUP(A2597,'Pivot price tier by size'!$D$8:$M$2491,10,0),"")</f>
        <v xml:space="preserve"> </v>
      </c>
      <c r="AA2597" s="36" t="str">
        <f>IFERROR(VLOOKUP(A2597,'Pivot category'!$B$8:$I$2216,8,0),"")</f>
        <v xml:space="preserve"> </v>
      </c>
      <c r="AB2597" s="3" t="str">
        <f>IF(P2597&lt;$AC$1,"Bottom 5%","")</f>
        <v/>
      </c>
      <c r="AC2597"/>
      <c r="AD2597" s="34" t="s">
        <v>11097</v>
      </c>
      <c r="AE2597" s="34" t="s">
        <v>16501</v>
      </c>
    </row>
    <row r="2598" spans="1:31" x14ac:dyDescent="0.25">
      <c r="A2598" t="s">
        <v>5521</v>
      </c>
      <c r="B2598" t="s">
        <v>817</v>
      </c>
      <c r="C2598" s="3" t="s">
        <v>32</v>
      </c>
      <c r="D2598" s="3" t="s">
        <v>3105</v>
      </c>
      <c r="E2598" s="3">
        <v>0</v>
      </c>
      <c r="F2598" s="3">
        <v>1000</v>
      </c>
      <c r="G2598" s="34">
        <v>44.99</v>
      </c>
      <c r="H2598" s="3" t="s">
        <v>29</v>
      </c>
      <c r="I2598" s="3" t="s">
        <v>23</v>
      </c>
      <c r="J2598" s="3" t="s">
        <v>8163</v>
      </c>
      <c r="K2598" s="3" t="s">
        <v>8164</v>
      </c>
      <c r="L2598" s="3" t="s">
        <v>68</v>
      </c>
      <c r="M2598" s="26" t="s">
        <v>13723</v>
      </c>
      <c r="N2598"/>
      <c r="O2598" s="3">
        <v>134</v>
      </c>
      <c r="P2598" s="34">
        <v>104871.69</v>
      </c>
      <c r="Q2598" s="34">
        <v>110225.5</v>
      </c>
      <c r="R2598" s="34">
        <v>-5353.8099999999977</v>
      </c>
      <c r="S2598" s="36">
        <v>-4.8571428571428599E-2</v>
      </c>
      <c r="T2598" s="72">
        <v>782.62455223880602</v>
      </c>
      <c r="U2598" s="34">
        <v>46969.56</v>
      </c>
      <c r="V2598" s="34">
        <v>53133.19</v>
      </c>
      <c r="W2598" s="34">
        <v>-6163.6300000000047</v>
      </c>
      <c r="X2598" s="36">
        <v>-0.11600338696020329</v>
      </c>
      <c r="Y2598" s="36" t="str">
        <f>IFERROR(VLOOKUP(A2598,'Pivot price tier'!$C$8:$L$2270,10,0),"")</f>
        <v xml:space="preserve"> </v>
      </c>
      <c r="Z2598" s="36" t="str">
        <f>IFERROR(VLOOKUP(A2598,'Pivot price tier by size'!$D$8:$M$2491,10,0),"")</f>
        <v xml:space="preserve"> </v>
      </c>
      <c r="AA2598" s="36" t="str">
        <f>IFERROR(VLOOKUP(A2598,'Pivot category'!$B$8:$I$2216,8,0),"")</f>
        <v xml:space="preserve"> </v>
      </c>
      <c r="AB2598" s="3" t="str">
        <f>IF(P2598&lt;$AC$1,"Bottom 5%","")</f>
        <v/>
      </c>
      <c r="AC2598"/>
      <c r="AD2598" s="34" t="s">
        <v>11097</v>
      </c>
      <c r="AE2598" s="34" t="s">
        <v>13973</v>
      </c>
    </row>
    <row r="2599" spans="1:31" hidden="1" x14ac:dyDescent="0.25">
      <c r="A2599" t="s">
        <v>12650</v>
      </c>
      <c r="B2599" t="s">
        <v>1358</v>
      </c>
      <c r="C2599" s="3" t="s">
        <v>32</v>
      </c>
      <c r="D2599" s="3" t="s">
        <v>3700</v>
      </c>
      <c r="E2599" s="3">
        <v>0</v>
      </c>
      <c r="F2599" s="3">
        <v>7000</v>
      </c>
      <c r="G2599" s="34">
        <v>7.19</v>
      </c>
      <c r="H2599" s="3" t="s">
        <v>29</v>
      </c>
      <c r="I2599" s="3" t="s">
        <v>17</v>
      </c>
      <c r="J2599" s="3" t="s">
        <v>8168</v>
      </c>
      <c r="K2599" s="3" t="s">
        <v>8164</v>
      </c>
      <c r="L2599" s="3" t="s">
        <v>8167</v>
      </c>
      <c r="M2599" s="26" t="s">
        <v>13723</v>
      </c>
      <c r="N2599"/>
      <c r="O2599" s="3" t="s">
        <v>78</v>
      </c>
      <c r="P2599" s="34">
        <v>86.28</v>
      </c>
      <c r="Q2599" s="34">
        <v>524.87</v>
      </c>
      <c r="R2599" s="34">
        <v>-438.59000000000003</v>
      </c>
      <c r="S2599" s="36">
        <v>-0.83561643835616439</v>
      </c>
      <c r="T2599" s="72" t="s">
        <v>78</v>
      </c>
      <c r="U2599" s="34">
        <v>0</v>
      </c>
      <c r="V2599" s="34">
        <v>28.76</v>
      </c>
      <c r="W2599" s="34">
        <v>-28.76</v>
      </c>
      <c r="X2599" s="36">
        <v>-1</v>
      </c>
      <c r="Y2599" s="36" t="str">
        <f>IFERROR(VLOOKUP(A2599,'Pivot price tier'!$C$8:$L$2270,10,0),"")</f>
        <v/>
      </c>
      <c r="Z2599" s="36" t="str">
        <f>IFERROR(VLOOKUP(A2599,'Pivot price tier by size'!$D$8:$M$2491,10,0),"")</f>
        <v/>
      </c>
      <c r="AA2599" s="36" t="str">
        <f>IFERROR(VLOOKUP(A2599,'Pivot category'!$B$8:$I$2216,8,0),"")</f>
        <v/>
      </c>
      <c r="AB2599" s="3" t="str">
        <f>IF(P2599&lt;$AC$1,"Bottom 5%","")</f>
        <v>Bottom 5%</v>
      </c>
      <c r="AC2599"/>
      <c r="AD2599" s="34" t="s">
        <v>16461</v>
      </c>
      <c r="AE2599" s="34" t="s">
        <v>13989</v>
      </c>
    </row>
    <row r="2600" spans="1:31" x14ac:dyDescent="0.25">
      <c r="A2600" t="s">
        <v>7832</v>
      </c>
      <c r="B2600" t="s">
        <v>833</v>
      </c>
      <c r="C2600" s="3" t="s">
        <v>38</v>
      </c>
      <c r="D2600" s="3" t="s">
        <v>3122</v>
      </c>
      <c r="E2600" s="3" t="s">
        <v>5093</v>
      </c>
      <c r="F2600" s="3">
        <v>1000</v>
      </c>
      <c r="G2600" s="34">
        <v>29.99</v>
      </c>
      <c r="H2600" s="3" t="s">
        <v>30</v>
      </c>
      <c r="I2600" s="3" t="s">
        <v>19</v>
      </c>
      <c r="J2600" s="3" t="s">
        <v>8163</v>
      </c>
      <c r="K2600" s="3" t="s">
        <v>8164</v>
      </c>
      <c r="L2600" s="3" t="s">
        <v>68</v>
      </c>
      <c r="M2600" s="26" t="s">
        <v>13723</v>
      </c>
      <c r="N2600"/>
      <c r="O2600" s="3">
        <v>150</v>
      </c>
      <c r="P2600" s="34">
        <v>125388.19</v>
      </c>
      <c r="Q2600" s="34">
        <v>150609.78</v>
      </c>
      <c r="R2600" s="34">
        <v>-25221.589999999997</v>
      </c>
      <c r="S2600" s="36">
        <v>-0.167463162086818</v>
      </c>
      <c r="T2600" s="72">
        <v>835.92126666666672</v>
      </c>
      <c r="U2600" s="34">
        <v>36017.99</v>
      </c>
      <c r="V2600" s="34">
        <v>40186.6</v>
      </c>
      <c r="W2600" s="34">
        <v>-4168.6100000000006</v>
      </c>
      <c r="X2600" s="36">
        <v>-0.10373134328358213</v>
      </c>
      <c r="Y2600" s="36" t="str">
        <f>IFERROR(VLOOKUP(A2600,'Pivot price tier'!$C$8:$L$2270,10,0),"")</f>
        <v xml:space="preserve"> </v>
      </c>
      <c r="Z2600" s="36" t="str">
        <f>IFERROR(VLOOKUP(A2600,'Pivot price tier by size'!$D$8:$M$2491,10,0),"")</f>
        <v xml:space="preserve"> </v>
      </c>
      <c r="AA2600" s="36" t="str">
        <f>IFERROR(VLOOKUP(A2600,'Pivot category'!$B$8:$I$2216,8,0),"")</f>
        <v xml:space="preserve"> </v>
      </c>
      <c r="AB2600" s="3" t="str">
        <f>IF(P2600&lt;$AC$1,"Bottom 5%","")</f>
        <v/>
      </c>
      <c r="AC2600"/>
      <c r="AD2600" s="34" t="s">
        <v>11097</v>
      </c>
      <c r="AE2600" s="34" t="s">
        <v>13964</v>
      </c>
    </row>
    <row r="2601" spans="1:31" x14ac:dyDescent="0.25">
      <c r="A2601" t="s">
        <v>6952</v>
      </c>
      <c r="B2601" t="s">
        <v>835</v>
      </c>
      <c r="C2601" s="3" t="s">
        <v>34</v>
      </c>
      <c r="D2601" s="3" t="s">
        <v>3124</v>
      </c>
      <c r="E2601" s="3" t="s">
        <v>5093</v>
      </c>
      <c r="F2601" s="3">
        <v>1000</v>
      </c>
      <c r="G2601" s="34">
        <v>7.49</v>
      </c>
      <c r="H2601" s="3" t="s">
        <v>30</v>
      </c>
      <c r="I2601" s="3" t="s">
        <v>19</v>
      </c>
      <c r="J2601" s="3" t="s">
        <v>8163</v>
      </c>
      <c r="K2601" s="3" t="s">
        <v>8164</v>
      </c>
      <c r="L2601" s="3" t="s">
        <v>68</v>
      </c>
      <c r="M2601" s="26" t="s">
        <v>13723</v>
      </c>
      <c r="N2601"/>
      <c r="O2601" s="3">
        <v>159</v>
      </c>
      <c r="P2601" s="34">
        <v>128198.84</v>
      </c>
      <c r="Q2601" s="34">
        <v>167587.68</v>
      </c>
      <c r="R2601" s="34">
        <v>-39388.839999999997</v>
      </c>
      <c r="S2601" s="36">
        <v>-0.23503422208601488</v>
      </c>
      <c r="T2601" s="72">
        <v>806.28201257861633</v>
      </c>
      <c r="U2601" s="34">
        <v>255244.22</v>
      </c>
      <c r="V2601" s="34">
        <v>304120.31</v>
      </c>
      <c r="W2601" s="34">
        <v>-48876.09</v>
      </c>
      <c r="X2601" s="36">
        <v>-0.16071300861162474</v>
      </c>
      <c r="Y2601" s="36" t="str">
        <f>IFERROR(VLOOKUP(A2601,'Pivot price tier'!$C$8:$L$2270,10,0),"")</f>
        <v xml:space="preserve"> </v>
      </c>
      <c r="Z2601" s="36" t="str">
        <f>IFERROR(VLOOKUP(A2601,'Pivot price tier by size'!$D$8:$M$2491,10,0),"")</f>
        <v xml:space="preserve"> </v>
      </c>
      <c r="AA2601" s="36" t="str">
        <f>IFERROR(VLOOKUP(A2601,'Pivot category'!$B$8:$I$2216,8,0),"")</f>
        <v xml:space="preserve"> </v>
      </c>
      <c r="AB2601" s="3" t="str">
        <f>IF(P2601&lt;$AC$1,"Bottom 5%","")</f>
        <v/>
      </c>
      <c r="AC2601"/>
      <c r="AD2601" s="34" t="s">
        <v>11097</v>
      </c>
      <c r="AE2601" s="34" t="s">
        <v>13964</v>
      </c>
    </row>
    <row r="2602" spans="1:31" hidden="1" x14ac:dyDescent="0.25">
      <c r="A2602" t="s">
        <v>6211</v>
      </c>
      <c r="B2602" t="s">
        <v>1360</v>
      </c>
      <c r="C2602" s="3" t="s">
        <v>32</v>
      </c>
      <c r="D2602" s="3" t="s">
        <v>3702</v>
      </c>
      <c r="E2602" s="3" t="s">
        <v>5093</v>
      </c>
      <c r="F2602" s="3">
        <v>7000</v>
      </c>
      <c r="G2602" s="34">
        <v>25.19</v>
      </c>
      <c r="H2602" s="3" t="s">
        <v>28</v>
      </c>
      <c r="I2602" s="3" t="s">
        <v>21</v>
      </c>
      <c r="J2602" s="3" t="s">
        <v>8168</v>
      </c>
      <c r="K2602" s="3" t="s">
        <v>8172</v>
      </c>
      <c r="L2602" s="3" t="s">
        <v>8167</v>
      </c>
      <c r="M2602" s="26" t="s">
        <v>13723</v>
      </c>
      <c r="N2602"/>
      <c r="O2602" s="3">
        <v>1</v>
      </c>
      <c r="P2602" s="34">
        <v>74.760000000000005</v>
      </c>
      <c r="Q2602" s="34">
        <v>41.53</v>
      </c>
      <c r="R2602" s="34">
        <v>33.230000000000004</v>
      </c>
      <c r="S2602" s="36">
        <v>0.80014447387430776</v>
      </c>
      <c r="T2602" s="72">
        <v>74.760000000000005</v>
      </c>
      <c r="U2602" s="34">
        <v>0</v>
      </c>
      <c r="V2602" s="34">
        <v>49.84</v>
      </c>
      <c r="W2602" s="34">
        <v>-49.84</v>
      </c>
      <c r="X2602" s="36">
        <v>-1</v>
      </c>
      <c r="Y2602" s="36" t="str">
        <f>IFERROR(VLOOKUP(A2602,'Pivot price tier'!$C$8:$L$2270,10,0),"")</f>
        <v/>
      </c>
      <c r="Z2602" s="36" t="str">
        <f>IFERROR(VLOOKUP(A2602,'Pivot price tier by size'!$D$8:$M$2491,10,0),"")</f>
        <v/>
      </c>
      <c r="AA2602" s="36" t="str">
        <f>IFERROR(VLOOKUP(A2602,'Pivot category'!$B$8:$I$2216,8,0),"")</f>
        <v/>
      </c>
      <c r="AB2602" s="3" t="str">
        <f>IF(P2602&lt;$AC$1,"Bottom 5%","")</f>
        <v>Bottom 5%</v>
      </c>
      <c r="AC2602"/>
      <c r="AD2602" s="34" t="s">
        <v>16461</v>
      </c>
      <c r="AE2602" s="34" t="s">
        <v>13970</v>
      </c>
    </row>
    <row r="2603" spans="1:31" hidden="1" x14ac:dyDescent="0.25">
      <c r="A2603" t="s">
        <v>10131</v>
      </c>
      <c r="B2603" t="s">
        <v>10132</v>
      </c>
      <c r="C2603" s="3" t="s">
        <v>32</v>
      </c>
      <c r="D2603" s="3" t="s">
        <v>10045</v>
      </c>
      <c r="E2603" s="3" t="s">
        <v>5093</v>
      </c>
      <c r="F2603" s="3">
        <v>8000</v>
      </c>
      <c r="G2603" s="34">
        <v>59.99</v>
      </c>
      <c r="H2603" s="3" t="s">
        <v>12486</v>
      </c>
      <c r="I2603" s="3" t="s">
        <v>15</v>
      </c>
      <c r="J2603" s="3" t="s">
        <v>8168</v>
      </c>
      <c r="K2603" s="3" t="s">
        <v>8185</v>
      </c>
      <c r="L2603" s="3" t="s">
        <v>68</v>
      </c>
      <c r="M2603" s="26" t="s">
        <v>13723</v>
      </c>
      <c r="N2603"/>
      <c r="O2603" s="3" t="s">
        <v>78</v>
      </c>
      <c r="P2603" s="34">
        <v>179.97</v>
      </c>
      <c r="Q2603" s="34">
        <v>539.91</v>
      </c>
      <c r="R2603" s="34">
        <v>-359.93999999999994</v>
      </c>
      <c r="S2603" s="36">
        <v>-0.66666666666666663</v>
      </c>
      <c r="T2603" s="72" t="s">
        <v>78</v>
      </c>
      <c r="U2603" s="34">
        <v>0</v>
      </c>
      <c r="V2603" s="34">
        <v>479.92</v>
      </c>
      <c r="W2603" s="34">
        <v>-479.92</v>
      </c>
      <c r="X2603" s="36">
        <v>-1</v>
      </c>
      <c r="Y2603" s="36" t="str">
        <f>IFERROR(VLOOKUP(A2603,'Pivot price tier'!$C$8:$L$2270,10,0),"")</f>
        <v/>
      </c>
      <c r="Z2603" s="36" t="str">
        <f>IFERROR(VLOOKUP(A2603,'Pivot price tier by size'!$D$8:$M$2491,10,0),"")</f>
        <v/>
      </c>
      <c r="AA2603" s="36" t="str">
        <f>IFERROR(VLOOKUP(A2603,'Pivot category'!$B$8:$I$2216,8,0),"")</f>
        <v/>
      </c>
      <c r="AB2603" s="3" t="str">
        <f>IF(P2603&lt;$AC$1,"Bottom 5%","")</f>
        <v>Bottom 5%</v>
      </c>
      <c r="AC2603"/>
      <c r="AD2603" s="34" t="s">
        <v>16461</v>
      </c>
      <c r="AE2603" s="34" t="s">
        <v>13970</v>
      </c>
    </row>
    <row r="2604" spans="1:31" hidden="1" x14ac:dyDescent="0.25">
      <c r="A2604" t="s">
        <v>16207</v>
      </c>
      <c r="B2604" t="s">
        <v>16208</v>
      </c>
      <c r="C2604" s="3" t="s">
        <v>34</v>
      </c>
      <c r="D2604" s="3" t="s">
        <v>16157</v>
      </c>
      <c r="E2604" s="3" t="s">
        <v>5141</v>
      </c>
      <c r="F2604" s="3">
        <v>30000</v>
      </c>
      <c r="G2604" s="34">
        <v>17.989999999999998</v>
      </c>
      <c r="H2604" s="3" t="s">
        <v>46</v>
      </c>
      <c r="I2604" s="3" t="s">
        <v>46</v>
      </c>
      <c r="J2604" s="3" t="s">
        <v>13256</v>
      </c>
      <c r="K2604" s="3" t="s">
        <v>8176</v>
      </c>
      <c r="L2604" s="3" t="s">
        <v>68</v>
      </c>
      <c r="M2604" s="26">
        <v>46054</v>
      </c>
      <c r="N2604"/>
      <c r="O2604" s="3">
        <v>5</v>
      </c>
      <c r="P2604" s="34">
        <v>251.86</v>
      </c>
      <c r="Q2604" s="34">
        <v>0</v>
      </c>
      <c r="R2604" s="34">
        <v>251.86</v>
      </c>
      <c r="S2604" s="36" t="s">
        <v>78</v>
      </c>
      <c r="T2604" s="72">
        <v>50.372</v>
      </c>
      <c r="U2604" s="34">
        <v>665.63</v>
      </c>
      <c r="V2604" s="34">
        <v>0</v>
      </c>
      <c r="W2604" s="34">
        <v>665.63</v>
      </c>
      <c r="X2604" s="36" t="s">
        <v>78</v>
      </c>
      <c r="Y2604" s="36" t="str">
        <f>IFERROR(VLOOKUP(A2604,'Pivot price tier'!$C$8:$L$2270,10,0),"")</f>
        <v/>
      </c>
      <c r="Z2604" s="36" t="str">
        <f>IFERROR(VLOOKUP(A2604,'Pivot price tier by size'!$D$8:$M$2491,10,0),"")</f>
        <v/>
      </c>
      <c r="AA2604" s="36" t="str">
        <f>IFERROR(VLOOKUP(A2604,'Pivot category'!$B$8:$I$2216,8,0),"")</f>
        <v/>
      </c>
      <c r="AB2604" s="3" t="str">
        <f>IF(P2604&lt;$AC$1,"Bottom 5%","")</f>
        <v>Bottom 5%</v>
      </c>
      <c r="AC2604"/>
      <c r="AD2604" s="34" t="s">
        <v>11100</v>
      </c>
      <c r="AE2604" s="34" t="s">
        <v>16616</v>
      </c>
    </row>
    <row r="2605" spans="1:31" hidden="1" x14ac:dyDescent="0.25">
      <c r="A2605" t="s">
        <v>16209</v>
      </c>
      <c r="B2605" t="s">
        <v>16210</v>
      </c>
      <c r="C2605" s="3" t="s">
        <v>34</v>
      </c>
      <c r="D2605" s="3" t="s">
        <v>16153</v>
      </c>
      <c r="E2605" s="3" t="s">
        <v>5093</v>
      </c>
      <c r="F2605" s="3">
        <v>30000</v>
      </c>
      <c r="G2605" s="34">
        <v>15.99</v>
      </c>
      <c r="H2605" s="3" t="s">
        <v>46</v>
      </c>
      <c r="I2605" s="3" t="s">
        <v>46</v>
      </c>
      <c r="J2605" s="3" t="s">
        <v>13256</v>
      </c>
      <c r="K2605" s="3" t="s">
        <v>8176</v>
      </c>
      <c r="L2605" s="3" t="s">
        <v>68</v>
      </c>
      <c r="M2605" s="26">
        <v>46054</v>
      </c>
      <c r="N2605"/>
      <c r="O2605" s="3">
        <v>5</v>
      </c>
      <c r="P2605" s="34">
        <v>271.83</v>
      </c>
      <c r="Q2605" s="34">
        <v>0</v>
      </c>
      <c r="R2605" s="34">
        <v>271.83</v>
      </c>
      <c r="S2605" s="36" t="s">
        <v>78</v>
      </c>
      <c r="T2605" s="72">
        <v>54.366</v>
      </c>
      <c r="U2605" s="34">
        <v>591.63</v>
      </c>
      <c r="V2605" s="34">
        <v>0</v>
      </c>
      <c r="W2605" s="34">
        <v>591.63</v>
      </c>
      <c r="X2605" s="36" t="s">
        <v>78</v>
      </c>
      <c r="Y2605" s="36" t="str">
        <f>IFERROR(VLOOKUP(A2605,'Pivot price tier'!$C$8:$L$2270,10,0),"")</f>
        <v/>
      </c>
      <c r="Z2605" s="36" t="str">
        <f>IFERROR(VLOOKUP(A2605,'Pivot price tier by size'!$D$8:$M$2491,10,0),"")</f>
        <v/>
      </c>
      <c r="AA2605" s="36" t="str">
        <f>IFERROR(VLOOKUP(A2605,'Pivot category'!$B$8:$I$2216,8,0),"")</f>
        <v/>
      </c>
      <c r="AB2605" s="3" t="str">
        <f>IF(P2605&lt;$AC$1,"Bottom 5%","")</f>
        <v>Bottom 5%</v>
      </c>
      <c r="AC2605"/>
      <c r="AD2605" s="34" t="s">
        <v>11100</v>
      </c>
      <c r="AE2605" s="34" t="s">
        <v>16616</v>
      </c>
    </row>
    <row r="2606" spans="1:31" hidden="1" x14ac:dyDescent="0.25">
      <c r="A2606" t="s">
        <v>16211</v>
      </c>
      <c r="B2606" t="s">
        <v>16212</v>
      </c>
      <c r="C2606" s="3" t="s">
        <v>34</v>
      </c>
      <c r="D2606" s="3" t="s">
        <v>16154</v>
      </c>
      <c r="E2606" s="3" t="s">
        <v>5093</v>
      </c>
      <c r="F2606" s="3">
        <v>30000</v>
      </c>
      <c r="G2606" s="34">
        <v>15.99</v>
      </c>
      <c r="H2606" s="3" t="s">
        <v>46</v>
      </c>
      <c r="I2606" s="3" t="s">
        <v>46</v>
      </c>
      <c r="J2606" s="3" t="s">
        <v>13256</v>
      </c>
      <c r="K2606" s="3" t="s">
        <v>8176</v>
      </c>
      <c r="L2606" s="3" t="s">
        <v>68</v>
      </c>
      <c r="M2606" s="26">
        <v>46054</v>
      </c>
      <c r="N2606"/>
      <c r="O2606" s="3">
        <v>4</v>
      </c>
      <c r="P2606" s="34">
        <v>79.95</v>
      </c>
      <c r="Q2606" s="34">
        <v>0</v>
      </c>
      <c r="R2606" s="34">
        <v>79.95</v>
      </c>
      <c r="S2606" s="36" t="s">
        <v>78</v>
      </c>
      <c r="T2606" s="72">
        <v>19.987500000000001</v>
      </c>
      <c r="U2606" s="34">
        <v>399.75</v>
      </c>
      <c r="V2606" s="34">
        <v>0</v>
      </c>
      <c r="W2606" s="34">
        <v>399.75</v>
      </c>
      <c r="X2606" s="36" t="s">
        <v>78</v>
      </c>
      <c r="Y2606" s="36" t="str">
        <f>IFERROR(VLOOKUP(A2606,'Pivot price tier'!$C$8:$L$2270,10,0),"")</f>
        <v/>
      </c>
      <c r="Z2606" s="36" t="str">
        <f>IFERROR(VLOOKUP(A2606,'Pivot price tier by size'!$D$8:$M$2491,10,0),"")</f>
        <v/>
      </c>
      <c r="AA2606" s="36" t="str">
        <f>IFERROR(VLOOKUP(A2606,'Pivot category'!$B$8:$I$2216,8,0),"")</f>
        <v/>
      </c>
      <c r="AB2606" s="3" t="str">
        <f>IF(P2606&lt;$AC$1,"Bottom 5%","")</f>
        <v>Bottom 5%</v>
      </c>
      <c r="AC2606"/>
      <c r="AD2606" s="34" t="s">
        <v>11100</v>
      </c>
      <c r="AE2606" s="34" t="s">
        <v>16616</v>
      </c>
    </row>
    <row r="2607" spans="1:31" hidden="1" x14ac:dyDescent="0.25">
      <c r="A2607" t="s">
        <v>16213</v>
      </c>
      <c r="B2607" t="s">
        <v>16214</v>
      </c>
      <c r="C2607" s="3" t="s">
        <v>34</v>
      </c>
      <c r="D2607" s="3" t="s">
        <v>16156</v>
      </c>
      <c r="E2607" s="3" t="s">
        <v>5141</v>
      </c>
      <c r="F2607" s="3">
        <v>30000</v>
      </c>
      <c r="G2607" s="34">
        <v>17.989999999999998</v>
      </c>
      <c r="H2607" s="3" t="s">
        <v>46</v>
      </c>
      <c r="I2607" s="3" t="s">
        <v>46</v>
      </c>
      <c r="J2607" s="3" t="s">
        <v>13256</v>
      </c>
      <c r="K2607" s="3" t="s">
        <v>8176</v>
      </c>
      <c r="L2607" s="3" t="s">
        <v>68</v>
      </c>
      <c r="M2607" s="26">
        <v>46054</v>
      </c>
      <c r="N2607"/>
      <c r="O2607" s="3">
        <v>4</v>
      </c>
      <c r="P2607" s="34">
        <v>179.9</v>
      </c>
      <c r="Q2607" s="34">
        <v>0</v>
      </c>
      <c r="R2607" s="34">
        <v>179.9</v>
      </c>
      <c r="S2607" s="36" t="s">
        <v>78</v>
      </c>
      <c r="T2607" s="72">
        <v>44.975000000000001</v>
      </c>
      <c r="U2607" s="34">
        <v>449.75</v>
      </c>
      <c r="V2607" s="34">
        <v>0</v>
      </c>
      <c r="W2607" s="34">
        <v>449.75</v>
      </c>
      <c r="X2607" s="36" t="s">
        <v>78</v>
      </c>
      <c r="Y2607" s="36" t="str">
        <f>IFERROR(VLOOKUP(A2607,'Pivot price tier'!$C$8:$L$2270,10,0),"")</f>
        <v/>
      </c>
      <c r="Z2607" s="36" t="str">
        <f>IFERROR(VLOOKUP(A2607,'Pivot price tier by size'!$D$8:$M$2491,10,0),"")</f>
        <v/>
      </c>
      <c r="AA2607" s="36" t="str">
        <f>IFERROR(VLOOKUP(A2607,'Pivot category'!$B$8:$I$2216,8,0),"")</f>
        <v/>
      </c>
      <c r="AB2607" s="3" t="str">
        <f>IF(P2607&lt;$AC$1,"Bottom 5%","")</f>
        <v>Bottom 5%</v>
      </c>
      <c r="AC2607"/>
      <c r="AD2607" s="34" t="s">
        <v>11100</v>
      </c>
      <c r="AE2607" s="34" t="s">
        <v>16616</v>
      </c>
    </row>
    <row r="2608" spans="1:31" hidden="1" x14ac:dyDescent="0.25">
      <c r="A2608" t="s">
        <v>16215</v>
      </c>
      <c r="B2608" t="s">
        <v>16216</v>
      </c>
      <c r="C2608" s="3" t="s">
        <v>34</v>
      </c>
      <c r="D2608" s="3" t="s">
        <v>16155</v>
      </c>
      <c r="E2608" s="3" t="s">
        <v>5141</v>
      </c>
      <c r="F2608" s="3">
        <v>30000</v>
      </c>
      <c r="G2608" s="34">
        <v>17.989999999999998</v>
      </c>
      <c r="H2608" s="3" t="s">
        <v>46</v>
      </c>
      <c r="I2608" s="3" t="s">
        <v>46</v>
      </c>
      <c r="J2608" s="3" t="s">
        <v>13256</v>
      </c>
      <c r="K2608" s="3" t="s">
        <v>8176</v>
      </c>
      <c r="L2608" s="3" t="s">
        <v>68</v>
      </c>
      <c r="M2608" s="26">
        <v>46054</v>
      </c>
      <c r="N2608"/>
      <c r="O2608" s="3">
        <v>5</v>
      </c>
      <c r="P2608" s="34">
        <v>197.89</v>
      </c>
      <c r="Q2608" s="34">
        <v>0</v>
      </c>
      <c r="R2608" s="34">
        <v>197.89</v>
      </c>
      <c r="S2608" s="36" t="s">
        <v>78</v>
      </c>
      <c r="T2608" s="72">
        <v>39.577999999999996</v>
      </c>
      <c r="U2608" s="34">
        <v>665.63</v>
      </c>
      <c r="V2608" s="34">
        <v>0</v>
      </c>
      <c r="W2608" s="34">
        <v>665.63</v>
      </c>
      <c r="X2608" s="36" t="s">
        <v>78</v>
      </c>
      <c r="Y2608" s="36" t="str">
        <f>IFERROR(VLOOKUP(A2608,'Pivot price tier'!$C$8:$L$2270,10,0),"")</f>
        <v/>
      </c>
      <c r="Z2608" s="36" t="str">
        <f>IFERROR(VLOOKUP(A2608,'Pivot price tier by size'!$D$8:$M$2491,10,0),"")</f>
        <v/>
      </c>
      <c r="AA2608" s="36" t="str">
        <f>IFERROR(VLOOKUP(A2608,'Pivot category'!$B$8:$I$2216,8,0),"")</f>
        <v/>
      </c>
      <c r="AB2608" s="3" t="str">
        <f>IF(P2608&lt;$AC$1,"Bottom 5%","")</f>
        <v>Bottom 5%</v>
      </c>
      <c r="AC2608"/>
      <c r="AD2608" s="34" t="s">
        <v>11100</v>
      </c>
      <c r="AE2608" s="34" t="s">
        <v>16616</v>
      </c>
    </row>
    <row r="2609" spans="1:31" hidden="1" x14ac:dyDescent="0.25">
      <c r="A2609" t="s">
        <v>8415</v>
      </c>
      <c r="B2609" t="s">
        <v>1362</v>
      </c>
      <c r="C2609" s="3" t="s">
        <v>32</v>
      </c>
      <c r="D2609" s="3" t="s">
        <v>3704</v>
      </c>
      <c r="E2609" s="3">
        <v>0</v>
      </c>
      <c r="F2609" s="3">
        <v>7000</v>
      </c>
      <c r="G2609" s="34">
        <v>11.99</v>
      </c>
      <c r="H2609" s="3" t="s">
        <v>29</v>
      </c>
      <c r="I2609" s="3" t="s">
        <v>17</v>
      </c>
      <c r="J2609" s="3" t="s">
        <v>8168</v>
      </c>
      <c r="K2609" s="3" t="s">
        <v>8164</v>
      </c>
      <c r="L2609" s="3" t="s">
        <v>8167</v>
      </c>
      <c r="M2609" s="26" t="s">
        <v>13723</v>
      </c>
      <c r="N2609"/>
      <c r="O2609" s="3">
        <v>1</v>
      </c>
      <c r="P2609" s="34">
        <v>107.91</v>
      </c>
      <c r="Q2609" s="34">
        <v>23.98</v>
      </c>
      <c r="R2609" s="34">
        <v>83.929999999999993</v>
      </c>
      <c r="S2609" s="36">
        <v>3.5</v>
      </c>
      <c r="T2609" s="72">
        <v>107.91</v>
      </c>
      <c r="U2609" s="34" t="s">
        <v>78</v>
      </c>
      <c r="V2609" s="34" t="s">
        <v>78</v>
      </c>
      <c r="W2609" s="34" t="s">
        <v>78</v>
      </c>
      <c r="X2609" s="36" t="s">
        <v>78</v>
      </c>
      <c r="Y2609" s="36" t="str">
        <f>IFERROR(VLOOKUP(A2609,'Pivot price tier'!$C$8:$L$2270,10,0),"")</f>
        <v/>
      </c>
      <c r="Z2609" s="36" t="str">
        <f>IFERROR(VLOOKUP(A2609,'Pivot price tier by size'!$D$8:$M$2491,10,0),"")</f>
        <v/>
      </c>
      <c r="AA2609" s="36" t="str">
        <f>IFERROR(VLOOKUP(A2609,'Pivot category'!$B$8:$I$2216,8,0),"")</f>
        <v/>
      </c>
      <c r="AB2609" s="3" t="str">
        <f>IF(P2609&lt;$AC$1,"Bottom 5%","")</f>
        <v>Bottom 5%</v>
      </c>
      <c r="AC2609"/>
      <c r="AD2609" s="34" t="s">
        <v>11097</v>
      </c>
      <c r="AE2609" s="34" t="s">
        <v>13945</v>
      </c>
    </row>
    <row r="2610" spans="1:31" hidden="1" x14ac:dyDescent="0.25">
      <c r="A2610" t="s">
        <v>10752</v>
      </c>
      <c r="B2610" t="s">
        <v>10373</v>
      </c>
      <c r="C2610" s="3" t="s">
        <v>32</v>
      </c>
      <c r="D2610" s="3" t="s">
        <v>10169</v>
      </c>
      <c r="E2610" s="3" t="s">
        <v>5093</v>
      </c>
      <c r="F2610" s="3">
        <v>7000</v>
      </c>
      <c r="G2610" s="34">
        <v>29.99</v>
      </c>
      <c r="H2610" s="3" t="s">
        <v>12</v>
      </c>
      <c r="I2610" s="3" t="s">
        <v>23</v>
      </c>
      <c r="J2610" s="3" t="s">
        <v>8168</v>
      </c>
      <c r="K2610" s="3" t="s">
        <v>8164</v>
      </c>
      <c r="L2610" s="3" t="s">
        <v>8167</v>
      </c>
      <c r="M2610" s="26" t="s">
        <v>13723</v>
      </c>
      <c r="N2610"/>
      <c r="O2610" s="3">
        <v>25</v>
      </c>
      <c r="P2610" s="34">
        <v>11536.88</v>
      </c>
      <c r="Q2610" s="34">
        <v>16793.32</v>
      </c>
      <c r="R2610" s="34">
        <v>-5256.4400000000005</v>
      </c>
      <c r="S2610" s="36">
        <v>-0.31300779119316491</v>
      </c>
      <c r="T2610" s="72">
        <v>461.47519999999997</v>
      </c>
      <c r="U2610" s="34">
        <v>3399.16</v>
      </c>
      <c r="V2610" s="34">
        <v>4418.07</v>
      </c>
      <c r="W2610" s="34">
        <v>-1018.9099999999999</v>
      </c>
      <c r="X2610" s="36">
        <v>-0.23062332647513506</v>
      </c>
      <c r="Y2610" s="36" t="str">
        <f>IFERROR(VLOOKUP(A2610,'Pivot price tier'!$C$8:$L$2270,10,0),"")</f>
        <v/>
      </c>
      <c r="Z2610" s="36" t="str">
        <f>IFERROR(VLOOKUP(A2610,'Pivot price tier by size'!$D$8:$M$2491,10,0),"")</f>
        <v/>
      </c>
      <c r="AA2610" s="36" t="str">
        <f>IFERROR(VLOOKUP(A2610,'Pivot category'!$B$8:$I$2216,8,0),"")</f>
        <v/>
      </c>
      <c r="AB2610" s="3" t="str">
        <f>IF(P2610&lt;$AC$1,"Bottom 5%","")</f>
        <v>Bottom 5%</v>
      </c>
      <c r="AC2610"/>
      <c r="AD2610" s="34" t="s">
        <v>11097</v>
      </c>
      <c r="AE2610" s="34" t="s">
        <v>13977</v>
      </c>
    </row>
    <row r="2611" spans="1:31" hidden="1" x14ac:dyDescent="0.25">
      <c r="A2611" t="s">
        <v>13020</v>
      </c>
      <c r="B2611" t="s">
        <v>12014</v>
      </c>
      <c r="C2611" s="3" t="s">
        <v>69</v>
      </c>
      <c r="D2611" s="3" t="s">
        <v>11873</v>
      </c>
      <c r="E2611" s="3" t="s">
        <v>5141</v>
      </c>
      <c r="F2611" s="3">
        <v>70000</v>
      </c>
      <c r="G2611" s="34">
        <v>0.59</v>
      </c>
      <c r="H2611" s="3" t="s">
        <v>8245</v>
      </c>
      <c r="I2611" s="3" t="s">
        <v>70</v>
      </c>
      <c r="J2611" s="3" t="s">
        <v>8168</v>
      </c>
      <c r="K2611" s="3" t="s">
        <v>8164</v>
      </c>
      <c r="L2611" s="3" t="s">
        <v>8167</v>
      </c>
      <c r="M2611" s="26">
        <v>45231</v>
      </c>
      <c r="N2611"/>
      <c r="O2611" s="3" t="s">
        <v>78</v>
      </c>
      <c r="P2611" s="34">
        <v>132.75</v>
      </c>
      <c r="Q2611" s="34">
        <v>2027.83</v>
      </c>
      <c r="R2611" s="34">
        <v>-1895.08</v>
      </c>
      <c r="S2611" s="36">
        <v>-0.93453593249927258</v>
      </c>
      <c r="T2611" s="72" t="s">
        <v>78</v>
      </c>
      <c r="U2611" s="34">
        <v>0</v>
      </c>
      <c r="V2611" s="34">
        <v>794.73</v>
      </c>
      <c r="W2611" s="34">
        <v>-794.73</v>
      </c>
      <c r="X2611" s="36">
        <v>-1</v>
      </c>
      <c r="Y2611" s="36" t="str">
        <f>IFERROR(VLOOKUP(A2611,'Pivot price tier'!$C$8:$L$2270,10,0),"")</f>
        <v/>
      </c>
      <c r="Z2611" s="36" t="str">
        <f>IFERROR(VLOOKUP(A2611,'Pivot price tier by size'!$D$8:$M$2491,10,0),"")</f>
        <v/>
      </c>
      <c r="AA2611" s="36" t="str">
        <f>IFERROR(VLOOKUP(A2611,'Pivot category'!$B$8:$I$2216,8,0),"")</f>
        <v/>
      </c>
      <c r="AB2611" s="3" t="str">
        <f>IF(P2611&lt;$AC$1,"Bottom 5%","")</f>
        <v>Bottom 5%</v>
      </c>
      <c r="AC2611"/>
      <c r="AD2611" s="34" t="s">
        <v>11097</v>
      </c>
      <c r="AE2611" s="34" t="s">
        <v>16605</v>
      </c>
    </row>
    <row r="2612" spans="1:31" hidden="1" x14ac:dyDescent="0.25">
      <c r="A2612" t="s">
        <v>12012</v>
      </c>
      <c r="B2612" t="s">
        <v>12013</v>
      </c>
      <c r="C2612" s="3" t="s">
        <v>32</v>
      </c>
      <c r="D2612" s="3" t="s">
        <v>11869</v>
      </c>
      <c r="E2612" s="3" t="s">
        <v>5141</v>
      </c>
      <c r="F2612" s="3">
        <v>70000</v>
      </c>
      <c r="G2612" s="34">
        <v>13.79</v>
      </c>
      <c r="H2612" s="3" t="s">
        <v>8245</v>
      </c>
      <c r="I2612" s="3" t="s">
        <v>12204</v>
      </c>
      <c r="J2612" s="3" t="s">
        <v>8168</v>
      </c>
      <c r="K2612" s="3" t="s">
        <v>8164</v>
      </c>
      <c r="L2612" s="3" t="s">
        <v>8167</v>
      </c>
      <c r="M2612" s="26">
        <v>45231</v>
      </c>
      <c r="N2612"/>
      <c r="O2612" s="3">
        <v>13</v>
      </c>
      <c r="P2612" s="34">
        <v>11273.36</v>
      </c>
      <c r="Q2612" s="34">
        <v>15012.47</v>
      </c>
      <c r="R2612" s="34">
        <v>-3739.1099999999988</v>
      </c>
      <c r="S2612" s="36">
        <v>-0.24906694234859417</v>
      </c>
      <c r="T2612" s="72">
        <v>867.18153846153848</v>
      </c>
      <c r="U2612" s="34">
        <v>3393.14</v>
      </c>
      <c r="V2612" s="34">
        <v>9678.7900000000009</v>
      </c>
      <c r="W2612" s="34">
        <v>-6285.6500000000015</v>
      </c>
      <c r="X2612" s="36">
        <v>-0.64942518641276448</v>
      </c>
      <c r="Y2612" s="36" t="str">
        <f>IFERROR(VLOOKUP(A2612,'Pivot price tier'!$C$8:$L$2270,10,0),"")</f>
        <v/>
      </c>
      <c r="Z2612" s="36" t="str">
        <f>IFERROR(VLOOKUP(A2612,'Pivot price tier by size'!$D$8:$M$2491,10,0),"")</f>
        <v/>
      </c>
      <c r="AA2612" s="36" t="str">
        <f>IFERROR(VLOOKUP(A2612,'Pivot category'!$B$8:$I$2216,8,0),"")</f>
        <v/>
      </c>
      <c r="AB2612" s="3" t="str">
        <f>IF(P2612&lt;$AC$1,"Bottom 5%","")</f>
        <v>Bottom 5%</v>
      </c>
      <c r="AC2612"/>
      <c r="AD2612" s="34" t="s">
        <v>11097</v>
      </c>
      <c r="AE2612" s="34" t="s">
        <v>16605</v>
      </c>
    </row>
    <row r="2613" spans="1:31" x14ac:dyDescent="0.25">
      <c r="A2613" t="s">
        <v>5836</v>
      </c>
      <c r="B2613" t="s">
        <v>837</v>
      </c>
      <c r="C2613" s="3" t="s">
        <v>32</v>
      </c>
      <c r="D2613" s="3" t="s">
        <v>3126</v>
      </c>
      <c r="E2613" s="3" t="s">
        <v>5093</v>
      </c>
      <c r="F2613" s="3">
        <v>1000</v>
      </c>
      <c r="G2613" s="34">
        <v>13.99</v>
      </c>
      <c r="H2613" s="3" t="s">
        <v>30</v>
      </c>
      <c r="I2613" s="3" t="s">
        <v>19</v>
      </c>
      <c r="J2613" s="3" t="s">
        <v>8163</v>
      </c>
      <c r="K2613" s="3" t="s">
        <v>8164</v>
      </c>
      <c r="L2613" s="3" t="s">
        <v>68</v>
      </c>
      <c r="M2613" s="26" t="s">
        <v>13723</v>
      </c>
      <c r="N2613"/>
      <c r="O2613" s="3">
        <v>158</v>
      </c>
      <c r="P2613" s="34">
        <v>101959.12</v>
      </c>
      <c r="Q2613" s="34">
        <v>123042.05</v>
      </c>
      <c r="R2613" s="34">
        <v>-21082.930000000008</v>
      </c>
      <c r="S2613" s="36">
        <v>-0.17134735645252985</v>
      </c>
      <c r="T2613" s="72">
        <v>645.31088607594938</v>
      </c>
      <c r="U2613" s="34">
        <v>143579.37</v>
      </c>
      <c r="V2613" s="34">
        <v>147398.64000000001</v>
      </c>
      <c r="W2613" s="34">
        <v>-3819.2700000000186</v>
      </c>
      <c r="X2613" s="36">
        <v>-2.5911161731207444E-2</v>
      </c>
      <c r="Y2613" s="36" t="str">
        <f>IFERROR(VLOOKUP(A2613,'Pivot price tier'!$C$8:$L$2270,10,0),"")</f>
        <v xml:space="preserve"> </v>
      </c>
      <c r="Z2613" s="36" t="str">
        <f>IFERROR(VLOOKUP(A2613,'Pivot price tier by size'!$D$8:$M$2491,10,0),"")</f>
        <v xml:space="preserve"> </v>
      </c>
      <c r="AA2613" s="36" t="str">
        <f>IFERROR(VLOOKUP(A2613,'Pivot category'!$B$8:$I$2216,8,0),"")</f>
        <v xml:space="preserve"> </v>
      </c>
      <c r="AB2613" s="3" t="str">
        <f>IF(P2613&lt;$AC$1,"Bottom 5%","")</f>
        <v/>
      </c>
      <c r="AC2613"/>
      <c r="AD2613" s="34" t="s">
        <v>11097</v>
      </c>
      <c r="AE2613" s="34" t="s">
        <v>13964</v>
      </c>
    </row>
    <row r="2614" spans="1:31" x14ac:dyDescent="0.25">
      <c r="A2614" t="s">
        <v>7598</v>
      </c>
      <c r="B2614" t="s">
        <v>852</v>
      </c>
      <c r="C2614" s="3" t="s">
        <v>38</v>
      </c>
      <c r="D2614" s="3" t="s">
        <v>3144</v>
      </c>
      <c r="E2614" s="3" t="s">
        <v>5093</v>
      </c>
      <c r="F2614" s="3">
        <v>1000</v>
      </c>
      <c r="G2614" s="34">
        <v>27.99</v>
      </c>
      <c r="H2614" s="3" t="s">
        <v>12</v>
      </c>
      <c r="I2614" s="3" t="s">
        <v>17</v>
      </c>
      <c r="J2614" s="3" t="s">
        <v>8163</v>
      </c>
      <c r="K2614" s="3" t="s">
        <v>8164</v>
      </c>
      <c r="L2614" s="3" t="s">
        <v>68</v>
      </c>
      <c r="M2614" s="26" t="s">
        <v>13723</v>
      </c>
      <c r="N2614"/>
      <c r="O2614" s="3">
        <v>156</v>
      </c>
      <c r="P2614" s="34">
        <v>311339.55</v>
      </c>
      <c r="Q2614" s="34">
        <v>368004.87</v>
      </c>
      <c r="R2614" s="34">
        <v>-56665.320000000007</v>
      </c>
      <c r="S2614" s="36">
        <v>-0.15397981010414352</v>
      </c>
      <c r="T2614" s="72">
        <v>1995.7663461538461</v>
      </c>
      <c r="U2614" s="34">
        <v>95089.06</v>
      </c>
      <c r="V2614" s="34">
        <v>96334.67</v>
      </c>
      <c r="W2614" s="34">
        <v>-1245.6100000000006</v>
      </c>
      <c r="X2614" s="36">
        <v>-1.2930028202722821E-2</v>
      </c>
      <c r="Y2614" s="36" t="str">
        <f>IFERROR(VLOOKUP(A2614,'Pivot price tier'!$C$8:$L$2270,10,0),"")</f>
        <v xml:space="preserve"> </v>
      </c>
      <c r="Z2614" s="36" t="str">
        <f>IFERROR(VLOOKUP(A2614,'Pivot price tier by size'!$D$8:$M$2491,10,0),"")</f>
        <v xml:space="preserve"> </v>
      </c>
      <c r="AA2614" s="36" t="str">
        <f>IFERROR(VLOOKUP(A2614,'Pivot category'!$B$8:$I$2216,8,0),"")</f>
        <v xml:space="preserve"> </v>
      </c>
      <c r="AB2614" s="3" t="str">
        <f>IF(P2614&lt;$AC$1,"Bottom 5%","")</f>
        <v/>
      </c>
      <c r="AC2614"/>
      <c r="AD2614" s="34" t="s">
        <v>16459</v>
      </c>
      <c r="AE2614" s="34" t="s">
        <v>13941</v>
      </c>
    </row>
    <row r="2615" spans="1:31" hidden="1" x14ac:dyDescent="0.25">
      <c r="A2615" t="s">
        <v>15847</v>
      </c>
      <c r="B2615" t="s">
        <v>15848</v>
      </c>
      <c r="C2615" s="3" t="s">
        <v>32</v>
      </c>
      <c r="D2615" s="3" t="s">
        <v>16114</v>
      </c>
      <c r="E2615" s="3" t="s">
        <v>5093</v>
      </c>
      <c r="F2615" s="3">
        <v>10000</v>
      </c>
      <c r="G2615" s="34">
        <v>129.99</v>
      </c>
      <c r="H2615" s="3" t="s">
        <v>12</v>
      </c>
      <c r="I2615" s="3" t="s">
        <v>74</v>
      </c>
      <c r="J2615" s="3" t="s">
        <v>15250</v>
      </c>
      <c r="K2615" s="3" t="s">
        <v>8164</v>
      </c>
      <c r="L2615" s="3" t="s">
        <v>68</v>
      </c>
      <c r="M2615" s="26">
        <v>45959</v>
      </c>
      <c r="N2615"/>
      <c r="O2615" s="3" t="s">
        <v>78</v>
      </c>
      <c r="P2615" s="34">
        <v>28077.84</v>
      </c>
      <c r="Q2615" s="34">
        <v>0</v>
      </c>
      <c r="R2615" s="34">
        <v>28077.84</v>
      </c>
      <c r="S2615" s="36" t="s">
        <v>78</v>
      </c>
      <c r="T2615" s="72" t="s">
        <v>78</v>
      </c>
      <c r="U2615" s="34" t="s">
        <v>78</v>
      </c>
      <c r="V2615" s="34" t="s">
        <v>78</v>
      </c>
      <c r="W2615" s="34" t="s">
        <v>78</v>
      </c>
      <c r="X2615" s="36" t="s">
        <v>78</v>
      </c>
      <c r="Y2615" s="36" t="str">
        <f>IFERROR(VLOOKUP(A2615,'Pivot price tier'!$C$8:$L$2270,10,0),"")</f>
        <v>X</v>
      </c>
      <c r="Z2615" s="36" t="str">
        <f>IFERROR(VLOOKUP(A2615,'Pivot price tier by size'!$D$8:$M$2491,10,0),"")</f>
        <v>X</v>
      </c>
      <c r="AA2615" s="36" t="str">
        <f>IFERROR(VLOOKUP(A2615,'Pivot category'!$B$8:$I$2216,8,0),"")</f>
        <v>X</v>
      </c>
      <c r="AB2615" s="3" t="str">
        <f>IF(P2615&lt;$AC$1,"Bottom 5%","")</f>
        <v>Bottom 5%</v>
      </c>
      <c r="AC2615"/>
      <c r="AD2615" s="34" t="s">
        <v>16499</v>
      </c>
      <c r="AE2615" s="34" t="s">
        <v>13956</v>
      </c>
    </row>
    <row r="2616" spans="1:31" hidden="1" x14ac:dyDescent="0.25">
      <c r="A2616" t="s">
        <v>16329</v>
      </c>
      <c r="B2616" t="s">
        <v>16330</v>
      </c>
      <c r="C2616" s="3" t="s">
        <v>32</v>
      </c>
      <c r="D2616" s="3" t="s">
        <v>16409</v>
      </c>
      <c r="E2616" s="3" t="s">
        <v>5093</v>
      </c>
      <c r="F2616" s="3">
        <v>11000</v>
      </c>
      <c r="G2616" s="34">
        <v>129.99</v>
      </c>
      <c r="H2616" s="3" t="s">
        <v>12</v>
      </c>
      <c r="I2616" s="3" t="s">
        <v>74</v>
      </c>
      <c r="J2616" s="3" t="s">
        <v>8265</v>
      </c>
      <c r="K2616" s="3" t="s">
        <v>8164</v>
      </c>
      <c r="L2616" s="3" t="s">
        <v>68</v>
      </c>
      <c r="M2616" s="26">
        <v>46113</v>
      </c>
      <c r="N2616"/>
      <c r="O2616" s="3">
        <v>37</v>
      </c>
      <c r="P2616" s="34">
        <v>14558.88</v>
      </c>
      <c r="Q2616" s="34">
        <v>0</v>
      </c>
      <c r="R2616" s="34">
        <v>14558.88</v>
      </c>
      <c r="S2616" s="36" t="s">
        <v>78</v>
      </c>
      <c r="T2616" s="72">
        <v>393.48324324324324</v>
      </c>
      <c r="U2616" s="34">
        <v>389.97</v>
      </c>
      <c r="V2616" s="34">
        <v>0</v>
      </c>
      <c r="W2616" s="34">
        <v>389.97</v>
      </c>
      <c r="X2616" s="36" t="s">
        <v>78</v>
      </c>
      <c r="Y2616" s="36" t="str">
        <f>IFERROR(VLOOKUP(A2616,'Pivot price tier'!$C$8:$L$2270,10,0),"")</f>
        <v>X</v>
      </c>
      <c r="Z2616" s="36" t="str">
        <f>IFERROR(VLOOKUP(A2616,'Pivot price tier by size'!$D$8:$M$2491,10,0),"")</f>
        <v>X</v>
      </c>
      <c r="AA2616" s="36" t="str">
        <f>IFERROR(VLOOKUP(A2616,'Pivot category'!$B$8:$I$2216,8,0),"")</f>
        <v>X</v>
      </c>
      <c r="AB2616" s="3" t="str">
        <f>IF(P2616&lt;$AC$1,"Bottom 5%","")</f>
        <v>Bottom 5%</v>
      </c>
      <c r="AC2616"/>
      <c r="AD2616" s="34" t="s">
        <v>78</v>
      </c>
      <c r="AE2616" s="34" t="s">
        <v>13956</v>
      </c>
    </row>
    <row r="2617" spans="1:31" hidden="1" x14ac:dyDescent="0.25">
      <c r="A2617" t="s">
        <v>10225</v>
      </c>
      <c r="B2617" t="s">
        <v>5288</v>
      </c>
      <c r="C2617" s="3" t="s">
        <v>32</v>
      </c>
      <c r="D2617" s="3" t="s">
        <v>5232</v>
      </c>
      <c r="E2617" s="3" t="s">
        <v>5093</v>
      </c>
      <c r="F2617" s="3">
        <v>7000</v>
      </c>
      <c r="G2617" s="34">
        <v>134.99</v>
      </c>
      <c r="H2617" s="3" t="s">
        <v>12</v>
      </c>
      <c r="I2617" s="3" t="s">
        <v>74</v>
      </c>
      <c r="J2617" s="3" t="s">
        <v>8163</v>
      </c>
      <c r="K2617" s="3" t="s">
        <v>8172</v>
      </c>
      <c r="L2617" s="3" t="s">
        <v>68</v>
      </c>
      <c r="M2617" s="26" t="s">
        <v>13723</v>
      </c>
      <c r="N2617"/>
      <c r="O2617" s="3">
        <v>62</v>
      </c>
      <c r="P2617" s="34">
        <v>42116.88</v>
      </c>
      <c r="Q2617" s="34">
        <v>60610.51</v>
      </c>
      <c r="R2617" s="34">
        <v>-18493.630000000005</v>
      </c>
      <c r="S2617" s="36">
        <v>-0.30512249443207129</v>
      </c>
      <c r="T2617" s="72">
        <v>679.30451612903221</v>
      </c>
      <c r="U2617" s="34">
        <v>38607.14</v>
      </c>
      <c r="V2617" s="34">
        <v>43736.76</v>
      </c>
      <c r="W2617" s="34">
        <v>-5129.6200000000026</v>
      </c>
      <c r="X2617" s="36">
        <v>-0.11728395061728403</v>
      </c>
      <c r="Y2617" s="36" t="str">
        <f>IFERROR(VLOOKUP(A2617,'Pivot price tier'!$C$8:$L$2270,10,0),"")</f>
        <v/>
      </c>
      <c r="Z2617" s="36" t="str">
        <f>IFERROR(VLOOKUP(A2617,'Pivot price tier by size'!$D$8:$M$2491,10,0),"")</f>
        <v/>
      </c>
      <c r="AA2617" s="36" t="str">
        <f>IFERROR(VLOOKUP(A2617,'Pivot category'!$B$8:$I$2216,8,0),"")</f>
        <v/>
      </c>
      <c r="AB2617" s="3" t="str">
        <f>IF(P2617&lt;$AC$1,"Bottom 5%","")</f>
        <v>Bottom 5%</v>
      </c>
      <c r="AC2617"/>
      <c r="AD2617" s="34" t="s">
        <v>11097</v>
      </c>
      <c r="AE2617" s="34" t="s">
        <v>13977</v>
      </c>
    </row>
    <row r="2618" spans="1:31" hidden="1" x14ac:dyDescent="0.25">
      <c r="A2618" t="s">
        <v>12389</v>
      </c>
      <c r="B2618" t="s">
        <v>12390</v>
      </c>
      <c r="C2618" s="3" t="s">
        <v>32</v>
      </c>
      <c r="D2618" s="3" t="s">
        <v>12126</v>
      </c>
      <c r="E2618" s="3" t="s">
        <v>5093</v>
      </c>
      <c r="F2618" s="3">
        <v>10000</v>
      </c>
      <c r="G2618" s="34">
        <v>134.99</v>
      </c>
      <c r="H2618" s="3" t="s">
        <v>12</v>
      </c>
      <c r="I2618" s="3" t="s">
        <v>74</v>
      </c>
      <c r="J2618" s="3" t="s">
        <v>8171</v>
      </c>
      <c r="K2618" s="3" t="s">
        <v>8176</v>
      </c>
      <c r="L2618" s="3" t="s">
        <v>68</v>
      </c>
      <c r="M2618" s="26">
        <v>45261</v>
      </c>
      <c r="N2618"/>
      <c r="O2618" s="3">
        <v>0</v>
      </c>
      <c r="P2618" s="34">
        <v>1214.9100000000001</v>
      </c>
      <c r="Q2618" s="34">
        <v>0</v>
      </c>
      <c r="R2618" s="34">
        <v>1214.9100000000001</v>
      </c>
      <c r="S2618" s="36" t="s">
        <v>78</v>
      </c>
      <c r="T2618" s="72" t="s">
        <v>78</v>
      </c>
      <c r="U2618" s="34">
        <v>0</v>
      </c>
      <c r="V2618" s="34">
        <v>5669.58</v>
      </c>
      <c r="W2618" s="34">
        <v>-5669.58</v>
      </c>
      <c r="X2618" s="36">
        <v>-1</v>
      </c>
      <c r="Y2618" s="36" t="str">
        <f>IFERROR(VLOOKUP(A2618,'Pivot price tier'!$C$8:$L$2270,10,0),"")</f>
        <v/>
      </c>
      <c r="Z2618" s="36" t="str">
        <f>IFERROR(VLOOKUP(A2618,'Pivot price tier by size'!$D$8:$M$2491,10,0),"")</f>
        <v/>
      </c>
      <c r="AA2618" s="36" t="str">
        <f>IFERROR(VLOOKUP(A2618,'Pivot category'!$B$8:$I$2216,8,0),"")</f>
        <v/>
      </c>
      <c r="AB2618" s="3" t="str">
        <f>IF(P2618&lt;$AC$1,"Bottom 5%","")</f>
        <v>Bottom 5%</v>
      </c>
      <c r="AC2618"/>
      <c r="AD2618" s="34" t="s">
        <v>11097</v>
      </c>
      <c r="AE2618" s="34" t="s">
        <v>13977</v>
      </c>
    </row>
    <row r="2619" spans="1:31" hidden="1" x14ac:dyDescent="0.25">
      <c r="A2619" t="s">
        <v>13573</v>
      </c>
      <c r="B2619" t="s">
        <v>11032</v>
      </c>
      <c r="C2619" s="3" t="s">
        <v>32</v>
      </c>
      <c r="D2619" s="3" t="s">
        <v>8078</v>
      </c>
      <c r="E2619" s="3" t="s">
        <v>5093</v>
      </c>
      <c r="F2619" s="3">
        <v>9000</v>
      </c>
      <c r="G2619" s="34">
        <v>399.99</v>
      </c>
      <c r="H2619" s="3" t="s">
        <v>12</v>
      </c>
      <c r="I2619" s="3" t="s">
        <v>74</v>
      </c>
      <c r="J2619" s="3" t="s">
        <v>8171</v>
      </c>
      <c r="K2619" s="3" t="s">
        <v>8172</v>
      </c>
      <c r="L2619" s="3" t="s">
        <v>68</v>
      </c>
      <c r="M2619" s="26" t="s">
        <v>13723</v>
      </c>
      <c r="N2619"/>
      <c r="O2619" s="3">
        <v>5</v>
      </c>
      <c r="P2619" s="34">
        <v>1199.97</v>
      </c>
      <c r="Q2619" s="34">
        <v>4399.8900000000003</v>
      </c>
      <c r="R2619" s="34">
        <v>-3199.92</v>
      </c>
      <c r="S2619" s="36">
        <v>-0.72727272727272729</v>
      </c>
      <c r="T2619" s="72">
        <v>239.994</v>
      </c>
      <c r="U2619" s="34">
        <v>0</v>
      </c>
      <c r="V2619" s="34">
        <v>1599.96</v>
      </c>
      <c r="W2619" s="34">
        <v>-1599.96</v>
      </c>
      <c r="X2619" s="36">
        <v>-1</v>
      </c>
      <c r="Y2619" s="36" t="str">
        <f>IFERROR(VLOOKUP(A2619,'Pivot price tier'!$C$8:$L$2270,10,0),"")</f>
        <v/>
      </c>
      <c r="Z2619" s="36" t="str">
        <f>IFERROR(VLOOKUP(A2619,'Pivot price tier by size'!$D$8:$M$2491,10,0),"")</f>
        <v/>
      </c>
      <c r="AA2619" s="36" t="str">
        <f>IFERROR(VLOOKUP(A2619,'Pivot category'!$B$8:$I$2216,8,0),"")</f>
        <v/>
      </c>
      <c r="AB2619" s="3" t="str">
        <f>IF(P2619&lt;$AC$1,"Bottom 5%","")</f>
        <v>Bottom 5%</v>
      </c>
      <c r="AC2619"/>
      <c r="AD2619" s="34" t="s">
        <v>11097</v>
      </c>
      <c r="AE2619" s="34" t="s">
        <v>13977</v>
      </c>
    </row>
    <row r="2620" spans="1:31" hidden="1" x14ac:dyDescent="0.25">
      <c r="A2620" t="s">
        <v>11033</v>
      </c>
      <c r="B2620" t="s">
        <v>11034</v>
      </c>
      <c r="C2620" s="3" t="s">
        <v>32</v>
      </c>
      <c r="D2620" s="3" t="s">
        <v>10857</v>
      </c>
      <c r="E2620" s="3" t="s">
        <v>5093</v>
      </c>
      <c r="F2620" s="3">
        <v>10000</v>
      </c>
      <c r="G2620" s="34">
        <v>134.99</v>
      </c>
      <c r="H2620" s="3" t="s">
        <v>12</v>
      </c>
      <c r="I2620" s="3" t="s">
        <v>74</v>
      </c>
      <c r="J2620" s="3" t="s">
        <v>8171</v>
      </c>
      <c r="K2620" s="3" t="s">
        <v>8164</v>
      </c>
      <c r="L2620" s="3" t="s">
        <v>68</v>
      </c>
      <c r="M2620" s="26" t="s">
        <v>13723</v>
      </c>
      <c r="N2620"/>
      <c r="O2620" s="3" t="s">
        <v>78</v>
      </c>
      <c r="P2620" s="34">
        <v>539.96</v>
      </c>
      <c r="Q2620" s="34">
        <v>7424.45</v>
      </c>
      <c r="R2620" s="34">
        <v>-6884.49</v>
      </c>
      <c r="S2620" s="36">
        <v>-0.92727272727272725</v>
      </c>
      <c r="T2620" s="72" t="s">
        <v>78</v>
      </c>
      <c r="U2620" s="34" t="s">
        <v>78</v>
      </c>
      <c r="V2620" s="34" t="s">
        <v>78</v>
      </c>
      <c r="W2620" s="34" t="s">
        <v>78</v>
      </c>
      <c r="X2620" s="36" t="s">
        <v>78</v>
      </c>
      <c r="Y2620" s="36" t="str">
        <f>IFERROR(VLOOKUP(A2620,'Pivot price tier'!$C$8:$L$2270,10,0),"")</f>
        <v>X</v>
      </c>
      <c r="Z2620" s="36" t="str">
        <f>IFERROR(VLOOKUP(A2620,'Pivot price tier by size'!$D$8:$M$2491,10,0),"")</f>
        <v>X</v>
      </c>
      <c r="AA2620" s="36" t="str">
        <f>IFERROR(VLOOKUP(A2620,'Pivot category'!$B$8:$I$2216,8,0),"")</f>
        <v>X</v>
      </c>
      <c r="AB2620" s="3" t="str">
        <f>IF(P2620&lt;$AC$1,"Bottom 5%","")</f>
        <v>Bottom 5%</v>
      </c>
      <c r="AC2620"/>
      <c r="AD2620" s="34" t="s">
        <v>11097</v>
      </c>
      <c r="AE2620" s="34" t="s">
        <v>13977</v>
      </c>
    </row>
    <row r="2621" spans="1:31" x14ac:dyDescent="0.25">
      <c r="A2621" t="s">
        <v>5492</v>
      </c>
      <c r="B2621" t="s">
        <v>855</v>
      </c>
      <c r="C2621" s="3" t="s">
        <v>32</v>
      </c>
      <c r="D2621" s="3" t="s">
        <v>3147</v>
      </c>
      <c r="E2621" s="3" t="s">
        <v>5093</v>
      </c>
      <c r="F2621" s="3">
        <v>1000</v>
      </c>
      <c r="G2621" s="34">
        <v>11.49</v>
      </c>
      <c r="H2621" s="3" t="s">
        <v>12</v>
      </c>
      <c r="I2621" s="3" t="s">
        <v>17</v>
      </c>
      <c r="J2621" s="3" t="s">
        <v>8163</v>
      </c>
      <c r="K2621" s="3" t="s">
        <v>8164</v>
      </c>
      <c r="L2621" s="3" t="s">
        <v>68</v>
      </c>
      <c r="M2621" s="26" t="s">
        <v>13723</v>
      </c>
      <c r="N2621"/>
      <c r="O2621" s="3">
        <v>146</v>
      </c>
      <c r="P2621" s="34">
        <v>115162.15</v>
      </c>
      <c r="Q2621" s="34">
        <v>108663.66</v>
      </c>
      <c r="R2621" s="34">
        <v>6498.4899999999907</v>
      </c>
      <c r="S2621" s="36">
        <v>5.9803709906329328E-2</v>
      </c>
      <c r="T2621" s="72">
        <v>788.78184931506848</v>
      </c>
      <c r="U2621" s="34">
        <v>91409.93</v>
      </c>
      <c r="V2621" s="34">
        <v>76513.55</v>
      </c>
      <c r="W2621" s="34">
        <v>14896.37999999999</v>
      </c>
      <c r="X2621" s="36">
        <v>0.19468943736109479</v>
      </c>
      <c r="Y2621" s="36" t="str">
        <f>IFERROR(VLOOKUP(A2621,'Pivot price tier'!$C$8:$L$2270,10,0),"")</f>
        <v xml:space="preserve"> </v>
      </c>
      <c r="Z2621" s="36" t="str">
        <f>IFERROR(VLOOKUP(A2621,'Pivot price tier by size'!$D$8:$M$2491,10,0),"")</f>
        <v xml:space="preserve"> </v>
      </c>
      <c r="AA2621" s="36" t="str">
        <f>IFERROR(VLOOKUP(A2621,'Pivot category'!$B$8:$I$2216,8,0),"")</f>
        <v xml:space="preserve"> </v>
      </c>
      <c r="AB2621" s="3" t="str">
        <f>IF(P2621&lt;$AC$1,"Bottom 5%","")</f>
        <v/>
      </c>
      <c r="AC2621"/>
      <c r="AD2621" s="34" t="s">
        <v>16459</v>
      </c>
      <c r="AE2621" s="34" t="s">
        <v>13941</v>
      </c>
    </row>
    <row r="2622" spans="1:31" hidden="1" x14ac:dyDescent="0.25">
      <c r="A2622" t="s">
        <v>7540</v>
      </c>
      <c r="B2622" t="s">
        <v>1365</v>
      </c>
      <c r="C2622" s="3" t="s">
        <v>36</v>
      </c>
      <c r="D2622" s="3" t="s">
        <v>3707</v>
      </c>
      <c r="E2622" s="3" t="s">
        <v>5093</v>
      </c>
      <c r="F2622" s="3">
        <v>8000</v>
      </c>
      <c r="G2622" s="34">
        <v>12.49</v>
      </c>
      <c r="H2622" s="3" t="s">
        <v>12</v>
      </c>
      <c r="I2622" s="3" t="s">
        <v>13</v>
      </c>
      <c r="J2622" s="3" t="s">
        <v>8163</v>
      </c>
      <c r="K2622" s="3" t="s">
        <v>8185</v>
      </c>
      <c r="L2622" s="3" t="s">
        <v>68</v>
      </c>
      <c r="M2622" s="26" t="s">
        <v>13723</v>
      </c>
      <c r="N2622"/>
      <c r="O2622" s="3">
        <v>44</v>
      </c>
      <c r="P2622" s="34">
        <v>11041.16</v>
      </c>
      <c r="Q2622" s="34">
        <v>10104.41</v>
      </c>
      <c r="R2622" s="34">
        <v>936.75</v>
      </c>
      <c r="S2622" s="36">
        <v>9.2707045735475946E-2</v>
      </c>
      <c r="T2622" s="72">
        <v>250.93545454545455</v>
      </c>
      <c r="U2622" s="34">
        <v>45001.47</v>
      </c>
      <c r="V2622" s="34">
        <v>53382.26</v>
      </c>
      <c r="W2622" s="34">
        <v>-8380.7900000000009</v>
      </c>
      <c r="X2622" s="36">
        <v>-0.15699578848853535</v>
      </c>
      <c r="Y2622" s="36" t="str">
        <f>IFERROR(VLOOKUP(A2622,'Pivot price tier'!$C$8:$L$2270,10,0),"")</f>
        <v/>
      </c>
      <c r="Z2622" s="36" t="str">
        <f>IFERROR(VLOOKUP(A2622,'Pivot price tier by size'!$D$8:$M$2491,10,0),"")</f>
        <v/>
      </c>
      <c r="AA2622" s="36" t="str">
        <f>IFERROR(VLOOKUP(A2622,'Pivot category'!$B$8:$I$2216,8,0),"")</f>
        <v/>
      </c>
      <c r="AB2622" s="3" t="str">
        <f>IF(P2622&lt;$AC$1,"Bottom 5%","")</f>
        <v>Bottom 5%</v>
      </c>
      <c r="AC2622"/>
      <c r="AD2622" s="34" t="s">
        <v>16459</v>
      </c>
      <c r="AE2622" s="34" t="s">
        <v>13941</v>
      </c>
    </row>
    <row r="2623" spans="1:31" x14ac:dyDescent="0.25">
      <c r="A2623" t="s">
        <v>6533</v>
      </c>
      <c r="B2623" t="s">
        <v>6532</v>
      </c>
      <c r="C2623" s="3" t="s">
        <v>32</v>
      </c>
      <c r="D2623" s="3" t="s">
        <v>8038</v>
      </c>
      <c r="E2623" s="3">
        <v>0</v>
      </c>
      <c r="F2623" s="3">
        <v>7000</v>
      </c>
      <c r="G2623" s="34">
        <v>31.99</v>
      </c>
      <c r="H2623" s="3" t="s">
        <v>27</v>
      </c>
      <c r="I2623" s="3" t="s">
        <v>21</v>
      </c>
      <c r="J2623" s="3" t="s">
        <v>8163</v>
      </c>
      <c r="K2623" s="3" t="s">
        <v>8164</v>
      </c>
      <c r="L2623" s="3" t="s">
        <v>68</v>
      </c>
      <c r="M2623" s="26" t="s">
        <v>13723</v>
      </c>
      <c r="N2623"/>
      <c r="O2623" s="3">
        <v>126</v>
      </c>
      <c r="P2623" s="34">
        <v>103574.39</v>
      </c>
      <c r="Q2623" s="34">
        <v>120615.88</v>
      </c>
      <c r="R2623" s="34">
        <v>-17041.490000000005</v>
      </c>
      <c r="S2623" s="36">
        <v>-0.14128728323335205</v>
      </c>
      <c r="T2623" s="72">
        <v>822.0189682539683</v>
      </c>
      <c r="U2623" s="34">
        <v>38498.31</v>
      </c>
      <c r="V2623" s="34">
        <v>36629.94</v>
      </c>
      <c r="W2623" s="34">
        <v>1868.3699999999953</v>
      </c>
      <c r="X2623" s="36">
        <v>5.1006635555504554E-2</v>
      </c>
      <c r="Y2623" s="36" t="str">
        <f>IFERROR(VLOOKUP(A2623,'Pivot price tier'!$C$8:$L$2270,10,0),"")</f>
        <v xml:space="preserve"> </v>
      </c>
      <c r="Z2623" s="36" t="str">
        <f>IFERROR(VLOOKUP(A2623,'Pivot price tier by size'!$D$8:$M$2491,10,0),"")</f>
        <v xml:space="preserve"> </v>
      </c>
      <c r="AA2623" s="36" t="str">
        <f>IFERROR(VLOOKUP(A2623,'Pivot category'!$B$8:$I$2216,8,0),"")</f>
        <v xml:space="preserve"> </v>
      </c>
      <c r="AB2623" s="3" t="str">
        <f>IF(P2623&lt;$AC$1,"Bottom 5%","")</f>
        <v/>
      </c>
      <c r="AC2623"/>
      <c r="AD2623" s="34" t="s">
        <v>11097</v>
      </c>
      <c r="AE2623" s="34" t="s">
        <v>13940</v>
      </c>
    </row>
    <row r="2624" spans="1:31" hidden="1" x14ac:dyDescent="0.25">
      <c r="A2624" t="s">
        <v>12285</v>
      </c>
      <c r="B2624" t="s">
        <v>12391</v>
      </c>
      <c r="C2624" s="3" t="s">
        <v>32</v>
      </c>
      <c r="D2624" s="3" t="s">
        <v>5018</v>
      </c>
      <c r="E2624" s="3" t="s">
        <v>5093</v>
      </c>
      <c r="F2624" s="3">
        <v>9000</v>
      </c>
      <c r="G2624" s="34">
        <v>52.99</v>
      </c>
      <c r="H2624" s="3" t="s">
        <v>12</v>
      </c>
      <c r="I2624" s="3" t="s">
        <v>15</v>
      </c>
      <c r="J2624" s="3" t="s">
        <v>8171</v>
      </c>
      <c r="K2624" s="3" t="s">
        <v>8172</v>
      </c>
      <c r="L2624" s="3" t="s">
        <v>68</v>
      </c>
      <c r="M2624" s="26">
        <v>45261</v>
      </c>
      <c r="N2624"/>
      <c r="O2624" s="3">
        <v>8</v>
      </c>
      <c r="P2624" s="34">
        <v>2437.54</v>
      </c>
      <c r="Q2624" s="34">
        <v>4906.0200000000004</v>
      </c>
      <c r="R2624" s="34">
        <v>-2468.4800000000005</v>
      </c>
      <c r="S2624" s="36">
        <v>-0.50315326884113809</v>
      </c>
      <c r="T2624" s="72">
        <v>304.6925</v>
      </c>
      <c r="U2624" s="34">
        <v>2490.5300000000002</v>
      </c>
      <c r="V2624" s="34">
        <v>1218.77</v>
      </c>
      <c r="W2624" s="34">
        <v>1271.7600000000002</v>
      </c>
      <c r="X2624" s="36">
        <v>1.0434782608695654</v>
      </c>
      <c r="Y2624" s="36" t="str">
        <f>IFERROR(VLOOKUP(A2624,'Pivot price tier'!$C$8:$L$2270,10,0),"")</f>
        <v/>
      </c>
      <c r="Z2624" s="36" t="str">
        <f>IFERROR(VLOOKUP(A2624,'Pivot price tier by size'!$D$8:$M$2491,10,0),"")</f>
        <v/>
      </c>
      <c r="AA2624" s="36" t="str">
        <f>IFERROR(VLOOKUP(A2624,'Pivot category'!$B$8:$I$2216,8,0),"")</f>
        <v/>
      </c>
      <c r="AB2624" s="3" t="str">
        <f>IF(P2624&lt;$AC$1,"Bottom 5%","")</f>
        <v>Bottom 5%</v>
      </c>
      <c r="AC2624"/>
      <c r="AD2624" s="34" t="s">
        <v>16499</v>
      </c>
      <c r="AE2624" s="34" t="s">
        <v>13956</v>
      </c>
    </row>
    <row r="2625" spans="1:31" hidden="1" x14ac:dyDescent="0.25">
      <c r="A2625" t="s">
        <v>8986</v>
      </c>
      <c r="B2625" t="s">
        <v>8985</v>
      </c>
      <c r="C2625" s="3" t="s">
        <v>69</v>
      </c>
      <c r="D2625" s="3" t="s">
        <v>8591</v>
      </c>
      <c r="E2625" s="3" t="s">
        <v>5141</v>
      </c>
      <c r="F2625" s="3">
        <v>7000</v>
      </c>
      <c r="G2625" s="34">
        <v>1.79</v>
      </c>
      <c r="H2625" s="3" t="s">
        <v>28</v>
      </c>
      <c r="I2625" s="3" t="s">
        <v>70</v>
      </c>
      <c r="J2625" s="3" t="s">
        <v>8168</v>
      </c>
      <c r="K2625" s="3" t="s">
        <v>8172</v>
      </c>
      <c r="L2625" s="3" t="s">
        <v>8167</v>
      </c>
      <c r="M2625" s="26" t="s">
        <v>13723</v>
      </c>
      <c r="N2625"/>
      <c r="O2625" s="3">
        <v>1</v>
      </c>
      <c r="P2625" s="34">
        <v>152.15</v>
      </c>
      <c r="Q2625" s="34">
        <v>217.42</v>
      </c>
      <c r="R2625" s="34">
        <v>-65.269999999999982</v>
      </c>
      <c r="S2625" s="36">
        <v>-0.30020237328672605</v>
      </c>
      <c r="T2625" s="72">
        <v>152.15</v>
      </c>
      <c r="U2625" s="34">
        <v>0</v>
      </c>
      <c r="V2625" s="34">
        <v>71.760000000000005</v>
      </c>
      <c r="W2625" s="34">
        <v>-71.760000000000005</v>
      </c>
      <c r="X2625" s="36">
        <v>-1</v>
      </c>
      <c r="Y2625" s="36" t="str">
        <f>IFERROR(VLOOKUP(A2625,'Pivot price tier'!$C$8:$L$2270,10,0),"")</f>
        <v/>
      </c>
      <c r="Z2625" s="36" t="str">
        <f>IFERROR(VLOOKUP(A2625,'Pivot price tier by size'!$D$8:$M$2491,10,0),"")</f>
        <v/>
      </c>
      <c r="AA2625" s="36" t="str">
        <f>IFERROR(VLOOKUP(A2625,'Pivot category'!$B$8:$I$2216,8,0),"")</f>
        <v/>
      </c>
      <c r="AB2625" s="3" t="str">
        <f>IF(P2625&lt;$AC$1,"Bottom 5%","")</f>
        <v>Bottom 5%</v>
      </c>
      <c r="AC2625"/>
      <c r="AD2625" s="34" t="s">
        <v>16465</v>
      </c>
      <c r="AE2625" s="34" t="s">
        <v>16467</v>
      </c>
    </row>
    <row r="2626" spans="1:31" x14ac:dyDescent="0.25">
      <c r="A2626" t="s">
        <v>10211</v>
      </c>
      <c r="B2626" t="s">
        <v>10212</v>
      </c>
      <c r="C2626" s="3" t="s">
        <v>32</v>
      </c>
      <c r="D2626" s="3" t="s">
        <v>10164</v>
      </c>
      <c r="E2626" s="3" t="s">
        <v>5093</v>
      </c>
      <c r="F2626" s="3">
        <v>7000</v>
      </c>
      <c r="G2626" s="34">
        <v>34.99</v>
      </c>
      <c r="H2626" s="3" t="s">
        <v>27</v>
      </c>
      <c r="I2626" s="3" t="s">
        <v>23</v>
      </c>
      <c r="J2626" s="3" t="s">
        <v>8163</v>
      </c>
      <c r="K2626" s="3" t="s">
        <v>8164</v>
      </c>
      <c r="L2626" s="3" t="s">
        <v>68</v>
      </c>
      <c r="M2626" s="26" t="s">
        <v>13723</v>
      </c>
      <c r="N2626"/>
      <c r="O2626" s="3">
        <v>125</v>
      </c>
      <c r="P2626" s="34">
        <v>148548.42000000001</v>
      </c>
      <c r="Q2626" s="34">
        <v>102312.23</v>
      </c>
      <c r="R2626" s="34">
        <v>46236.190000000017</v>
      </c>
      <c r="S2626" s="36">
        <v>0.45191264035589906</v>
      </c>
      <c r="T2626" s="72">
        <v>1188.3873600000002</v>
      </c>
      <c r="U2626" s="34">
        <v>52554.35</v>
      </c>
      <c r="V2626" s="34">
        <v>26406.07</v>
      </c>
      <c r="W2626" s="34">
        <v>26148.28</v>
      </c>
      <c r="X2626" s="36">
        <v>0.99023747191460143</v>
      </c>
      <c r="Y2626" s="36" t="str">
        <f>IFERROR(VLOOKUP(A2626,'Pivot price tier'!$C$8:$L$2270,10,0),"")</f>
        <v xml:space="preserve"> </v>
      </c>
      <c r="Z2626" s="36" t="str">
        <f>IFERROR(VLOOKUP(A2626,'Pivot price tier by size'!$D$8:$M$2491,10,0),"")</f>
        <v xml:space="preserve"> </v>
      </c>
      <c r="AA2626" s="36" t="str">
        <f>IFERROR(VLOOKUP(A2626,'Pivot category'!$B$8:$I$2216,8,0),"")</f>
        <v xml:space="preserve"> </v>
      </c>
      <c r="AB2626" s="3" t="str">
        <f>IF(P2626&lt;$AC$1,"Bottom 5%","")</f>
        <v/>
      </c>
      <c r="AC2626"/>
      <c r="AD2626" s="34" t="s">
        <v>11097</v>
      </c>
      <c r="AE2626" s="34" t="s">
        <v>13940</v>
      </c>
    </row>
    <row r="2627" spans="1:31" hidden="1" x14ac:dyDescent="0.25">
      <c r="A2627" t="s">
        <v>8984</v>
      </c>
      <c r="B2627" t="s">
        <v>8983</v>
      </c>
      <c r="C2627" s="3" t="s">
        <v>69</v>
      </c>
      <c r="D2627" s="3" t="s">
        <v>8592</v>
      </c>
      <c r="E2627" s="3" t="s">
        <v>5141</v>
      </c>
      <c r="F2627" s="3">
        <v>7000</v>
      </c>
      <c r="G2627" s="34">
        <v>1.79</v>
      </c>
      <c r="H2627" s="3" t="s">
        <v>28</v>
      </c>
      <c r="I2627" s="3" t="s">
        <v>70</v>
      </c>
      <c r="J2627" s="3" t="s">
        <v>8168</v>
      </c>
      <c r="K2627" s="3" t="s">
        <v>8172</v>
      </c>
      <c r="L2627" s="3" t="s">
        <v>8167</v>
      </c>
      <c r="M2627" s="26" t="s">
        <v>13723</v>
      </c>
      <c r="N2627"/>
      <c r="O2627" s="3">
        <v>1</v>
      </c>
      <c r="P2627" s="34">
        <v>300.72000000000003</v>
      </c>
      <c r="Q2627" s="34">
        <v>83.03</v>
      </c>
      <c r="R2627" s="34">
        <v>217.69000000000003</v>
      </c>
      <c r="S2627" s="36">
        <v>2.6218234373118152</v>
      </c>
      <c r="T2627" s="72">
        <v>300.72000000000003</v>
      </c>
      <c r="U2627" s="34" t="s">
        <v>78</v>
      </c>
      <c r="V2627" s="34" t="s">
        <v>78</v>
      </c>
      <c r="W2627" s="34" t="s">
        <v>78</v>
      </c>
      <c r="X2627" s="36" t="s">
        <v>78</v>
      </c>
      <c r="Y2627" s="36" t="str">
        <f>IFERROR(VLOOKUP(A2627,'Pivot price tier'!$C$8:$L$2270,10,0),"")</f>
        <v/>
      </c>
      <c r="Z2627" s="36" t="str">
        <f>IFERROR(VLOOKUP(A2627,'Pivot price tier by size'!$D$8:$M$2491,10,0),"")</f>
        <v/>
      </c>
      <c r="AA2627" s="36" t="str">
        <f>IFERROR(VLOOKUP(A2627,'Pivot category'!$B$8:$I$2216,8,0),"")</f>
        <v/>
      </c>
      <c r="AB2627" s="3" t="str">
        <f>IF(P2627&lt;$AC$1,"Bottom 5%","")</f>
        <v>Bottom 5%</v>
      </c>
      <c r="AC2627"/>
      <c r="AD2627" s="34" t="s">
        <v>16465</v>
      </c>
      <c r="AE2627" s="34" t="s">
        <v>16467</v>
      </c>
    </row>
    <row r="2628" spans="1:31" x14ac:dyDescent="0.25">
      <c r="A2628" t="s">
        <v>13427</v>
      </c>
      <c r="B2628" t="s">
        <v>13428</v>
      </c>
      <c r="C2628" s="3" t="s">
        <v>32</v>
      </c>
      <c r="D2628" s="3" t="s">
        <v>13275</v>
      </c>
      <c r="E2628" s="3" t="s">
        <v>5093</v>
      </c>
      <c r="F2628" s="3">
        <v>70000</v>
      </c>
      <c r="G2628" s="34">
        <v>56.99</v>
      </c>
      <c r="H2628" s="3" t="s">
        <v>12489</v>
      </c>
      <c r="I2628" s="3" t="s">
        <v>15</v>
      </c>
      <c r="J2628" s="3" t="s">
        <v>8163</v>
      </c>
      <c r="K2628" s="3" t="s">
        <v>8164</v>
      </c>
      <c r="L2628" s="3" t="s">
        <v>68</v>
      </c>
      <c r="M2628" s="26">
        <v>45505</v>
      </c>
      <c r="N2628"/>
      <c r="O2628" s="3">
        <v>72</v>
      </c>
      <c r="P2628" s="34">
        <v>74307.72</v>
      </c>
      <c r="Q2628" s="34">
        <v>87137.71</v>
      </c>
      <c r="R2628" s="34">
        <v>-12829.990000000005</v>
      </c>
      <c r="S2628" s="36">
        <v>-0.1472380901448983</v>
      </c>
      <c r="T2628" s="72">
        <v>1032.0516666666667</v>
      </c>
      <c r="U2628" s="34">
        <v>20218.189999999999</v>
      </c>
      <c r="V2628" s="34">
        <v>18806.7</v>
      </c>
      <c r="W2628" s="34">
        <v>1411.489999999998</v>
      </c>
      <c r="X2628" s="36">
        <v>7.5052507882828801E-2</v>
      </c>
      <c r="Y2628" s="36" t="str">
        <f>IFERROR(VLOOKUP(A2628,'Pivot price tier'!$C$8:$L$2270,10,0),"")</f>
        <v xml:space="preserve"> </v>
      </c>
      <c r="Z2628" s="36" t="str">
        <f>IFERROR(VLOOKUP(A2628,'Pivot price tier by size'!$D$8:$M$2491,10,0),"")</f>
        <v xml:space="preserve"> </v>
      </c>
      <c r="AA2628" s="36" t="str">
        <f>IFERROR(VLOOKUP(A2628,'Pivot category'!$B$8:$I$2216,8,0),"")</f>
        <v xml:space="preserve"> </v>
      </c>
      <c r="AB2628" s="3" t="str">
        <f>IF(P2628&lt;$AC$1,"Bottom 5%","")</f>
        <v/>
      </c>
      <c r="AC2628"/>
      <c r="AD2628" s="34" t="s">
        <v>16463</v>
      </c>
      <c r="AE2628" s="34" t="s">
        <v>13939</v>
      </c>
    </row>
    <row r="2629" spans="1:31" x14ac:dyDescent="0.25">
      <c r="A2629" t="s">
        <v>14643</v>
      </c>
      <c r="B2629" t="s">
        <v>4971</v>
      </c>
      <c r="C2629" s="3" t="s">
        <v>32</v>
      </c>
      <c r="D2629" s="3" t="s">
        <v>4914</v>
      </c>
      <c r="E2629" s="3" t="s">
        <v>5093</v>
      </c>
      <c r="F2629" s="3">
        <v>7000</v>
      </c>
      <c r="G2629" s="34">
        <v>74.989999999999995</v>
      </c>
      <c r="H2629" s="3" t="s">
        <v>12</v>
      </c>
      <c r="I2629" s="3" t="s">
        <v>15</v>
      </c>
      <c r="J2629" s="3" t="s">
        <v>8163</v>
      </c>
      <c r="K2629" s="3" t="s">
        <v>8164</v>
      </c>
      <c r="L2629" s="3" t="s">
        <v>68</v>
      </c>
      <c r="M2629" s="26" t="s">
        <v>13723</v>
      </c>
      <c r="N2629"/>
      <c r="O2629" s="3">
        <v>121</v>
      </c>
      <c r="P2629" s="34">
        <v>228658.94</v>
      </c>
      <c r="Q2629" s="34">
        <v>336555.12</v>
      </c>
      <c r="R2629" s="34">
        <v>-107896.18</v>
      </c>
      <c r="S2629" s="36">
        <v>-0.32058992298200661</v>
      </c>
      <c r="T2629" s="72">
        <v>1889.743305785124</v>
      </c>
      <c r="U2629" s="34">
        <v>29181</v>
      </c>
      <c r="V2629" s="34">
        <v>135431.94</v>
      </c>
      <c r="W2629" s="34">
        <v>-106250.94</v>
      </c>
      <c r="X2629" s="36">
        <v>-0.784533840392451</v>
      </c>
      <c r="Y2629" s="36" t="str">
        <f>IFERROR(VLOOKUP(A2629,'Pivot price tier'!$C$8:$L$2270,10,0),"")</f>
        <v xml:space="preserve"> </v>
      </c>
      <c r="Z2629" s="36" t="str">
        <f>IFERROR(VLOOKUP(A2629,'Pivot price tier by size'!$D$8:$M$2491,10,0),"")</f>
        <v xml:space="preserve"> </v>
      </c>
      <c r="AA2629" s="36" t="str">
        <f>IFERROR(VLOOKUP(A2629,'Pivot category'!$B$8:$I$2216,8,0),"")</f>
        <v xml:space="preserve"> </v>
      </c>
      <c r="AB2629" s="3" t="str">
        <f>IF(P2629&lt;$AC$1,"Bottom 5%","")</f>
        <v/>
      </c>
      <c r="AC2629"/>
      <c r="AD2629" s="34" t="s">
        <v>16463</v>
      </c>
      <c r="AE2629" s="34" t="s">
        <v>13939</v>
      </c>
    </row>
    <row r="2630" spans="1:31" hidden="1" x14ac:dyDescent="0.25">
      <c r="A2630" t="s">
        <v>7551</v>
      </c>
      <c r="B2630" t="s">
        <v>1370</v>
      </c>
      <c r="C2630" s="3" t="s">
        <v>36</v>
      </c>
      <c r="D2630" s="3" t="s">
        <v>3712</v>
      </c>
      <c r="E2630" s="3" t="s">
        <v>5141</v>
      </c>
      <c r="F2630" s="3">
        <v>8000</v>
      </c>
      <c r="G2630" s="34">
        <v>30.99</v>
      </c>
      <c r="H2630" s="3" t="s">
        <v>28</v>
      </c>
      <c r="I2630" s="3" t="s">
        <v>21</v>
      </c>
      <c r="J2630" s="3" t="s">
        <v>8163</v>
      </c>
      <c r="K2630" s="3" t="s">
        <v>8185</v>
      </c>
      <c r="L2630" s="3" t="s">
        <v>68</v>
      </c>
      <c r="M2630" s="26" t="s">
        <v>13723</v>
      </c>
      <c r="N2630"/>
      <c r="O2630" s="3">
        <v>8</v>
      </c>
      <c r="P2630" s="34">
        <v>5237.3100000000004</v>
      </c>
      <c r="Q2630" s="34">
        <v>5175.33</v>
      </c>
      <c r="R2630" s="34">
        <v>61.980000000000473</v>
      </c>
      <c r="S2630" s="36">
        <v>1.1976047904191711E-2</v>
      </c>
      <c r="T2630" s="72">
        <v>654.66375000000005</v>
      </c>
      <c r="U2630" s="34">
        <v>59872.68</v>
      </c>
      <c r="V2630" s="34">
        <v>56277.84</v>
      </c>
      <c r="W2630" s="34">
        <v>3594.8400000000038</v>
      </c>
      <c r="X2630" s="36">
        <v>6.3876651982379018E-2</v>
      </c>
      <c r="Y2630" s="36" t="str">
        <f>IFERROR(VLOOKUP(A2630,'Pivot price tier'!$C$8:$L$2270,10,0),"")</f>
        <v/>
      </c>
      <c r="Z2630" s="36" t="str">
        <f>IFERROR(VLOOKUP(A2630,'Pivot price tier by size'!$D$8:$M$2491,10,0),"")</f>
        <v/>
      </c>
      <c r="AA2630" s="36" t="str">
        <f>IFERROR(VLOOKUP(A2630,'Pivot category'!$B$8:$I$2216,8,0),"")</f>
        <v/>
      </c>
      <c r="AB2630" s="3" t="str">
        <f>IF(P2630&lt;$AC$1,"Bottom 5%","")</f>
        <v>Bottom 5%</v>
      </c>
      <c r="AC2630"/>
      <c r="AD2630" s="34" t="s">
        <v>16465</v>
      </c>
      <c r="AE2630" s="34" t="s">
        <v>16467</v>
      </c>
    </row>
    <row r="2631" spans="1:31" hidden="1" x14ac:dyDescent="0.25">
      <c r="A2631" t="s">
        <v>7197</v>
      </c>
      <c r="B2631" t="s">
        <v>1371</v>
      </c>
      <c r="C2631" s="3" t="s">
        <v>69</v>
      </c>
      <c r="D2631" s="3" t="s">
        <v>3713</v>
      </c>
      <c r="E2631" s="3" t="s">
        <v>5141</v>
      </c>
      <c r="F2631" s="3">
        <v>7000</v>
      </c>
      <c r="G2631" s="34">
        <v>2.59</v>
      </c>
      <c r="H2631" s="3" t="s">
        <v>28</v>
      </c>
      <c r="I2631" s="3" t="s">
        <v>70</v>
      </c>
      <c r="J2631" s="3" t="s">
        <v>8173</v>
      </c>
      <c r="K2631" s="3" t="s">
        <v>8172</v>
      </c>
      <c r="L2631" s="3" t="s">
        <v>8169</v>
      </c>
      <c r="M2631" s="26" t="s">
        <v>13723</v>
      </c>
      <c r="N2631"/>
      <c r="O2631" s="3" t="s">
        <v>78</v>
      </c>
      <c r="P2631" s="34">
        <v>33.67</v>
      </c>
      <c r="Q2631" s="34">
        <v>7.77</v>
      </c>
      <c r="R2631" s="34">
        <v>25.900000000000002</v>
      </c>
      <c r="S2631" s="36">
        <v>3.3333333333333339</v>
      </c>
      <c r="T2631" s="72" t="s">
        <v>78</v>
      </c>
      <c r="U2631" s="34" t="s">
        <v>78</v>
      </c>
      <c r="V2631" s="34" t="s">
        <v>78</v>
      </c>
      <c r="W2631" s="34" t="s">
        <v>78</v>
      </c>
      <c r="X2631" s="36" t="s">
        <v>78</v>
      </c>
      <c r="Y2631" s="36" t="str">
        <f>IFERROR(VLOOKUP(A2631,'Pivot price tier'!$C$8:$L$2270,10,0),"")</f>
        <v/>
      </c>
      <c r="Z2631" s="36" t="str">
        <f>IFERROR(VLOOKUP(A2631,'Pivot price tier by size'!$D$8:$M$2491,10,0),"")</f>
        <v/>
      </c>
      <c r="AA2631" s="36" t="str">
        <f>IFERROR(VLOOKUP(A2631,'Pivot category'!$B$8:$I$2216,8,0),"")</f>
        <v/>
      </c>
      <c r="AB2631" s="3" t="str">
        <f>IF(P2631&lt;$AC$1,"Bottom 5%","")</f>
        <v>Bottom 5%</v>
      </c>
      <c r="AC2631"/>
      <c r="AD2631" s="34" t="s">
        <v>16465</v>
      </c>
      <c r="AE2631" s="34" t="s">
        <v>16467</v>
      </c>
    </row>
    <row r="2632" spans="1:31" hidden="1" x14ac:dyDescent="0.25">
      <c r="A2632" t="s">
        <v>15500</v>
      </c>
      <c r="B2632" t="s">
        <v>15501</v>
      </c>
      <c r="C2632" s="3" t="s">
        <v>34</v>
      </c>
      <c r="D2632" s="3" t="s">
        <v>15133</v>
      </c>
      <c r="E2632" s="3">
        <v>0</v>
      </c>
      <c r="F2632" s="3">
        <v>70000</v>
      </c>
      <c r="G2632" s="34">
        <v>12.99</v>
      </c>
      <c r="H2632" s="3" t="s">
        <v>8245</v>
      </c>
      <c r="I2632" s="3" t="s">
        <v>12204</v>
      </c>
      <c r="J2632" s="3" t="s">
        <v>8163</v>
      </c>
      <c r="K2632" s="3" t="s">
        <v>8164</v>
      </c>
      <c r="L2632" s="3" t="s">
        <v>68</v>
      </c>
      <c r="M2632" s="26">
        <v>45901</v>
      </c>
      <c r="N2632"/>
      <c r="O2632" s="3">
        <v>92</v>
      </c>
      <c r="P2632" s="34">
        <v>56441.55</v>
      </c>
      <c r="Q2632" s="34">
        <v>0</v>
      </c>
      <c r="R2632" s="34">
        <v>56441.55</v>
      </c>
      <c r="S2632" s="36" t="s">
        <v>78</v>
      </c>
      <c r="T2632" s="72">
        <v>613.49510869565222</v>
      </c>
      <c r="U2632" s="34">
        <v>35527.65</v>
      </c>
      <c r="V2632" s="34">
        <v>0</v>
      </c>
      <c r="W2632" s="34">
        <v>35527.65</v>
      </c>
      <c r="X2632" s="36" t="s">
        <v>78</v>
      </c>
      <c r="Y2632" s="36" t="str">
        <f>IFERROR(VLOOKUP(A2632,'Pivot price tier'!$C$8:$L$2270,10,0),"")</f>
        <v xml:space="preserve"> </v>
      </c>
      <c r="Z2632" s="36" t="str">
        <f>IFERROR(VLOOKUP(A2632,'Pivot price tier by size'!$D$8:$M$2491,10,0),"")</f>
        <v xml:space="preserve"> </v>
      </c>
      <c r="AA2632" s="36" t="str">
        <f>IFERROR(VLOOKUP(A2632,'Pivot category'!$B$8:$I$2216,8,0),"")</f>
        <v xml:space="preserve"> </v>
      </c>
      <c r="AB2632" s="3" t="str">
        <f>IF(P2632&lt;$AC$1,"Bottom 5%","")</f>
        <v/>
      </c>
      <c r="AC2632"/>
      <c r="AD2632" s="34" t="s">
        <v>16465</v>
      </c>
      <c r="AE2632" s="34" t="s">
        <v>16467</v>
      </c>
    </row>
    <row r="2633" spans="1:31" x14ac:dyDescent="0.25">
      <c r="A2633" t="s">
        <v>7693</v>
      </c>
      <c r="B2633" t="s">
        <v>875</v>
      </c>
      <c r="C2633" s="3" t="s">
        <v>38</v>
      </c>
      <c r="D2633" s="3" t="s">
        <v>3167</v>
      </c>
      <c r="E2633" s="3" t="s">
        <v>5093</v>
      </c>
      <c r="F2633" s="3">
        <v>1000</v>
      </c>
      <c r="G2633" s="34">
        <v>64.989999999999995</v>
      </c>
      <c r="H2633" s="3" t="s">
        <v>12</v>
      </c>
      <c r="I2633" s="3" t="s">
        <v>23</v>
      </c>
      <c r="J2633" s="3" t="s">
        <v>8163</v>
      </c>
      <c r="K2633" s="3" t="s">
        <v>8164</v>
      </c>
      <c r="L2633" s="3" t="s">
        <v>68</v>
      </c>
      <c r="M2633" s="26" t="s">
        <v>13723</v>
      </c>
      <c r="N2633"/>
      <c r="O2633" s="3">
        <v>137</v>
      </c>
      <c r="P2633" s="34">
        <v>707810.53</v>
      </c>
      <c r="Q2633" s="34">
        <v>736371.97</v>
      </c>
      <c r="R2633" s="34">
        <v>-28561.439999999944</v>
      </c>
      <c r="S2633" s="36">
        <v>-3.8786701780623156E-2</v>
      </c>
      <c r="T2633" s="72">
        <v>5166.5002189781026</v>
      </c>
      <c r="U2633" s="34">
        <v>177401.45</v>
      </c>
      <c r="V2633" s="34">
        <v>201877.3</v>
      </c>
      <c r="W2633" s="34">
        <v>-24475.849999999977</v>
      </c>
      <c r="X2633" s="36">
        <v>-0.12124121929508658</v>
      </c>
      <c r="Y2633" s="36" t="str">
        <f>IFERROR(VLOOKUP(A2633,'Pivot price tier'!$C$8:$L$2270,10,0),"")</f>
        <v xml:space="preserve"> </v>
      </c>
      <c r="Z2633" s="36" t="str">
        <f>IFERROR(VLOOKUP(A2633,'Pivot price tier by size'!$D$8:$M$2491,10,0),"")</f>
        <v xml:space="preserve"> </v>
      </c>
      <c r="AA2633" s="36" t="str">
        <f>IFERROR(VLOOKUP(A2633,'Pivot category'!$B$8:$I$2216,8,0),"")</f>
        <v xml:space="preserve"> </v>
      </c>
      <c r="AB2633" s="3" t="str">
        <f>IF(P2633&lt;$AC$1,"Bottom 5%","")</f>
        <v/>
      </c>
      <c r="AC2633"/>
      <c r="AD2633" s="34" t="s">
        <v>16463</v>
      </c>
      <c r="AE2633" s="34" t="s">
        <v>13939</v>
      </c>
    </row>
    <row r="2634" spans="1:31" x14ac:dyDescent="0.25">
      <c r="A2634" t="s">
        <v>6865</v>
      </c>
      <c r="B2634" t="s">
        <v>4972</v>
      </c>
      <c r="C2634" s="3" t="s">
        <v>34</v>
      </c>
      <c r="D2634" s="3" t="s">
        <v>4926</v>
      </c>
      <c r="E2634" s="3" t="s">
        <v>5093</v>
      </c>
      <c r="F2634" s="3">
        <v>1000</v>
      </c>
      <c r="G2634" s="34">
        <v>18.989999999999998</v>
      </c>
      <c r="H2634" s="3" t="s">
        <v>12</v>
      </c>
      <c r="I2634" s="3" t="s">
        <v>23</v>
      </c>
      <c r="J2634" s="3" t="s">
        <v>8163</v>
      </c>
      <c r="K2634" s="3" t="s">
        <v>8164</v>
      </c>
      <c r="L2634" s="3" t="s">
        <v>68</v>
      </c>
      <c r="M2634" s="26" t="s">
        <v>13723</v>
      </c>
      <c r="N2634"/>
      <c r="O2634" s="3">
        <v>120</v>
      </c>
      <c r="P2634" s="34">
        <v>126036.63</v>
      </c>
      <c r="Q2634" s="34">
        <v>132170.4</v>
      </c>
      <c r="R2634" s="34">
        <v>-6133.7699999999895</v>
      </c>
      <c r="S2634" s="36">
        <v>-4.6408045977011425E-2</v>
      </c>
      <c r="T2634" s="72">
        <v>1050.3052500000001</v>
      </c>
      <c r="U2634" s="34">
        <v>162174.6</v>
      </c>
      <c r="V2634" s="34">
        <v>178487.01</v>
      </c>
      <c r="W2634" s="34">
        <v>-16312.410000000003</v>
      </c>
      <c r="X2634" s="36">
        <v>-9.1392701351207584E-2</v>
      </c>
      <c r="Y2634" s="36" t="str">
        <f>IFERROR(VLOOKUP(A2634,'Pivot price tier'!$C$8:$L$2270,10,0),"")</f>
        <v xml:space="preserve"> </v>
      </c>
      <c r="Z2634" s="36" t="str">
        <f>IFERROR(VLOOKUP(A2634,'Pivot price tier by size'!$D$8:$M$2491,10,0),"")</f>
        <v xml:space="preserve"> </v>
      </c>
      <c r="AA2634" s="36" t="str">
        <f>IFERROR(VLOOKUP(A2634,'Pivot category'!$B$8:$I$2216,8,0),"")</f>
        <v xml:space="preserve"> </v>
      </c>
      <c r="AB2634" s="3" t="str">
        <f>IF(P2634&lt;$AC$1,"Bottom 5%","")</f>
        <v/>
      </c>
      <c r="AC2634"/>
      <c r="AD2634" s="34" t="s">
        <v>16463</v>
      </c>
      <c r="AE2634" s="34" t="s">
        <v>13939</v>
      </c>
    </row>
    <row r="2635" spans="1:31" x14ac:dyDescent="0.25">
      <c r="A2635" t="s">
        <v>5480</v>
      </c>
      <c r="B2635" t="s">
        <v>876</v>
      </c>
      <c r="C2635" s="3" t="s">
        <v>32</v>
      </c>
      <c r="D2635" s="3" t="s">
        <v>3168</v>
      </c>
      <c r="E2635" s="3" t="s">
        <v>5093</v>
      </c>
      <c r="F2635" s="3">
        <v>1000</v>
      </c>
      <c r="G2635" s="34">
        <v>34.99</v>
      </c>
      <c r="H2635" s="3" t="s">
        <v>12</v>
      </c>
      <c r="I2635" s="3" t="s">
        <v>23</v>
      </c>
      <c r="J2635" s="3" t="s">
        <v>8163</v>
      </c>
      <c r="K2635" s="3" t="s">
        <v>8164</v>
      </c>
      <c r="L2635" s="3" t="s">
        <v>68</v>
      </c>
      <c r="M2635" s="26" t="s">
        <v>13723</v>
      </c>
      <c r="N2635"/>
      <c r="O2635" s="3">
        <v>158</v>
      </c>
      <c r="P2635" s="34">
        <v>768485.35</v>
      </c>
      <c r="Q2635" s="34">
        <v>767291.62</v>
      </c>
      <c r="R2635" s="34">
        <v>1193.7299999999814</v>
      </c>
      <c r="S2635" s="36">
        <v>1.5557709336118108E-3</v>
      </c>
      <c r="T2635" s="72">
        <v>4863.8313291139239</v>
      </c>
      <c r="U2635" s="34">
        <v>964631.17</v>
      </c>
      <c r="V2635" s="34">
        <v>1008677.95</v>
      </c>
      <c r="W2635" s="34">
        <v>-44046.779999999912</v>
      </c>
      <c r="X2635" s="36">
        <v>-4.3667832730952316E-2</v>
      </c>
      <c r="Y2635" s="36" t="str">
        <f>IFERROR(VLOOKUP(A2635,'Pivot price tier'!$C$8:$L$2270,10,0),"")</f>
        <v xml:space="preserve"> </v>
      </c>
      <c r="Z2635" s="36" t="str">
        <f>IFERROR(VLOOKUP(A2635,'Pivot price tier by size'!$D$8:$M$2491,10,0),"")</f>
        <v xml:space="preserve"> </v>
      </c>
      <c r="AA2635" s="36" t="str">
        <f>IFERROR(VLOOKUP(A2635,'Pivot category'!$B$8:$I$2216,8,0),"")</f>
        <v xml:space="preserve"> </v>
      </c>
      <c r="AB2635" s="3" t="str">
        <f>IF(P2635&lt;$AC$1,"Bottom 5%","")</f>
        <v/>
      </c>
      <c r="AC2635"/>
      <c r="AD2635" s="34" t="s">
        <v>16463</v>
      </c>
      <c r="AE2635" s="34" t="s">
        <v>13939</v>
      </c>
    </row>
    <row r="2636" spans="1:31" x14ac:dyDescent="0.25">
      <c r="A2636" t="s">
        <v>12227</v>
      </c>
      <c r="B2636" t="s">
        <v>10310</v>
      </c>
      <c r="C2636" s="3" t="s">
        <v>32</v>
      </c>
      <c r="D2636" s="3" t="s">
        <v>10162</v>
      </c>
      <c r="E2636" s="3" t="s">
        <v>5093</v>
      </c>
      <c r="F2636" s="3">
        <v>7000</v>
      </c>
      <c r="G2636" s="34">
        <v>34.99</v>
      </c>
      <c r="H2636" s="3" t="s">
        <v>12489</v>
      </c>
      <c r="I2636" s="3" t="s">
        <v>23</v>
      </c>
      <c r="J2636" s="3" t="s">
        <v>8163</v>
      </c>
      <c r="K2636" s="3" t="s">
        <v>8164</v>
      </c>
      <c r="L2636" s="3" t="s">
        <v>68</v>
      </c>
      <c r="M2636" s="26" t="s">
        <v>13723</v>
      </c>
      <c r="N2636"/>
      <c r="O2636" s="3">
        <v>97</v>
      </c>
      <c r="P2636" s="34">
        <v>88302.18</v>
      </c>
      <c r="Q2636" s="34">
        <v>100673.12</v>
      </c>
      <c r="R2636" s="34">
        <v>-12370.940000000002</v>
      </c>
      <c r="S2636" s="36">
        <v>-0.12288225496537708</v>
      </c>
      <c r="T2636" s="72">
        <v>910.33175257731955</v>
      </c>
      <c r="U2636" s="34">
        <v>60714.86</v>
      </c>
      <c r="V2636" s="34">
        <v>68316.23</v>
      </c>
      <c r="W2636" s="34">
        <v>-7601.3699999999953</v>
      </c>
      <c r="X2636" s="36">
        <v>-0.11126741039427956</v>
      </c>
      <c r="Y2636" s="36" t="str">
        <f>IFERROR(VLOOKUP(A2636,'Pivot price tier'!$C$8:$L$2270,10,0),"")</f>
        <v xml:space="preserve"> </v>
      </c>
      <c r="Z2636" s="36" t="str">
        <f>IFERROR(VLOOKUP(A2636,'Pivot price tier by size'!$D$8:$M$2491,10,0),"")</f>
        <v xml:space="preserve"> </v>
      </c>
      <c r="AA2636" s="36" t="str">
        <f>IFERROR(VLOOKUP(A2636,'Pivot category'!$B$8:$I$2216,8,0),"")</f>
        <v xml:space="preserve"> </v>
      </c>
      <c r="AB2636" s="3" t="str">
        <f>IF(P2636&lt;$AC$1,"Bottom 5%","")</f>
        <v/>
      </c>
      <c r="AC2636"/>
      <c r="AD2636" s="34" t="s">
        <v>16463</v>
      </c>
      <c r="AE2636" s="34" t="s">
        <v>13939</v>
      </c>
    </row>
    <row r="2637" spans="1:31" x14ac:dyDescent="0.25">
      <c r="A2637" t="s">
        <v>9512</v>
      </c>
      <c r="B2637" t="s">
        <v>9513</v>
      </c>
      <c r="C2637" s="3" t="s">
        <v>32</v>
      </c>
      <c r="D2637" s="3" t="s">
        <v>9367</v>
      </c>
      <c r="E2637" s="3" t="s">
        <v>5093</v>
      </c>
      <c r="F2637" s="3">
        <v>7000</v>
      </c>
      <c r="G2637" s="34">
        <v>39.99</v>
      </c>
      <c r="H2637" s="3" t="s">
        <v>25</v>
      </c>
      <c r="I2637" s="3" t="s">
        <v>15</v>
      </c>
      <c r="J2637" s="3" t="s">
        <v>8163</v>
      </c>
      <c r="K2637" s="3" t="s">
        <v>8164</v>
      </c>
      <c r="L2637" s="3" t="s">
        <v>68</v>
      </c>
      <c r="M2637" s="26" t="s">
        <v>13723</v>
      </c>
      <c r="N2637"/>
      <c r="O2637" s="3">
        <v>111</v>
      </c>
      <c r="P2637" s="34">
        <v>120275.89</v>
      </c>
      <c r="Q2637" s="34">
        <v>105808.46</v>
      </c>
      <c r="R2637" s="34">
        <v>14467.429999999993</v>
      </c>
      <c r="S2637" s="36">
        <v>0.13673226129555238</v>
      </c>
      <c r="T2637" s="72">
        <v>1083.5665765765766</v>
      </c>
      <c r="U2637" s="34">
        <v>286052.89</v>
      </c>
      <c r="V2637" s="34">
        <v>307201.46999999997</v>
      </c>
      <c r="W2637" s="34">
        <v>-21148.579999999958</v>
      </c>
      <c r="X2637" s="36">
        <v>-6.8842704431069213E-2</v>
      </c>
      <c r="Y2637" s="36" t="str">
        <f>IFERROR(VLOOKUP(A2637,'Pivot price tier'!$C$8:$L$2270,10,0),"")</f>
        <v xml:space="preserve"> </v>
      </c>
      <c r="Z2637" s="36" t="str">
        <f>IFERROR(VLOOKUP(A2637,'Pivot price tier by size'!$D$8:$M$2491,10,0),"")</f>
        <v xml:space="preserve"> </v>
      </c>
      <c r="AA2637" s="36" t="str">
        <f>IFERROR(VLOOKUP(A2637,'Pivot category'!$B$8:$I$2216,8,0),"")</f>
        <v xml:space="preserve"> </v>
      </c>
      <c r="AB2637" s="3" t="str">
        <f>IF(P2637&lt;$AC$1,"Bottom 5%","")</f>
        <v/>
      </c>
      <c r="AC2637"/>
      <c r="AD2637" s="34" t="s">
        <v>11097</v>
      </c>
      <c r="AE2637" s="34" t="s">
        <v>13965</v>
      </c>
    </row>
    <row r="2638" spans="1:31" x14ac:dyDescent="0.25">
      <c r="A2638" t="s">
        <v>5945</v>
      </c>
      <c r="B2638" t="s">
        <v>880</v>
      </c>
      <c r="C2638" s="3" t="s">
        <v>32</v>
      </c>
      <c r="D2638" s="3" t="s">
        <v>3172</v>
      </c>
      <c r="E2638" s="3">
        <v>0</v>
      </c>
      <c r="F2638" s="3">
        <v>1000</v>
      </c>
      <c r="G2638" s="34">
        <v>42.99</v>
      </c>
      <c r="H2638" s="3" t="s">
        <v>27</v>
      </c>
      <c r="I2638" s="3" t="s">
        <v>23</v>
      </c>
      <c r="J2638" s="3" t="s">
        <v>8163</v>
      </c>
      <c r="K2638" s="3" t="s">
        <v>8164</v>
      </c>
      <c r="L2638" s="3" t="s">
        <v>68</v>
      </c>
      <c r="M2638" s="26" t="s">
        <v>13723</v>
      </c>
      <c r="N2638"/>
      <c r="O2638" s="3">
        <v>105</v>
      </c>
      <c r="P2638" s="34">
        <v>78230.97</v>
      </c>
      <c r="Q2638" s="34">
        <v>96374.64</v>
      </c>
      <c r="R2638" s="34">
        <v>-18143.669999999998</v>
      </c>
      <c r="S2638" s="36">
        <v>-0.18826187055017796</v>
      </c>
      <c r="T2638" s="72">
        <v>745.0568571428571</v>
      </c>
      <c r="U2638" s="34">
        <v>69181.320000000007</v>
      </c>
      <c r="V2638" s="34">
        <v>76456.56</v>
      </c>
      <c r="W2638" s="34">
        <v>-7275.2399999999907</v>
      </c>
      <c r="X2638" s="36">
        <v>-9.5155209703392196E-2</v>
      </c>
      <c r="Y2638" s="36" t="str">
        <f>IFERROR(VLOOKUP(A2638,'Pivot price tier'!$C$8:$L$2270,10,0),"")</f>
        <v xml:space="preserve"> </v>
      </c>
      <c r="Z2638" s="36" t="str">
        <f>IFERROR(VLOOKUP(A2638,'Pivot price tier by size'!$D$8:$M$2491,10,0),"")</f>
        <v xml:space="preserve"> </v>
      </c>
      <c r="AA2638" s="36" t="str">
        <f>IFERROR(VLOOKUP(A2638,'Pivot category'!$B$8:$I$2216,8,0),"")</f>
        <v xml:space="preserve"> </v>
      </c>
      <c r="AB2638" s="3" t="str">
        <f>IF(P2638&lt;$AC$1,"Bottom 5%","")</f>
        <v/>
      </c>
      <c r="AC2638"/>
      <c r="AD2638" s="34" t="s">
        <v>16463</v>
      </c>
      <c r="AE2638" s="34" t="s">
        <v>13969</v>
      </c>
    </row>
    <row r="2639" spans="1:31" hidden="1" x14ac:dyDescent="0.25">
      <c r="A2639" t="s">
        <v>6562</v>
      </c>
      <c r="B2639" t="s">
        <v>1376</v>
      </c>
      <c r="C2639" s="3" t="s">
        <v>32</v>
      </c>
      <c r="D2639" s="3" t="s">
        <v>3718</v>
      </c>
      <c r="E2639" s="3" t="s">
        <v>5141</v>
      </c>
      <c r="F2639" s="3">
        <v>8000</v>
      </c>
      <c r="G2639" s="34">
        <v>24.99</v>
      </c>
      <c r="H2639" s="3" t="s">
        <v>28</v>
      </c>
      <c r="I2639" s="3" t="s">
        <v>21</v>
      </c>
      <c r="J2639" s="3" t="s">
        <v>8163</v>
      </c>
      <c r="K2639" s="3" t="s">
        <v>8185</v>
      </c>
      <c r="L2639" s="3" t="s">
        <v>68</v>
      </c>
      <c r="M2639" s="26" t="s">
        <v>13723</v>
      </c>
      <c r="N2639"/>
      <c r="O2639" s="3">
        <v>25</v>
      </c>
      <c r="P2639" s="34">
        <v>8441.49</v>
      </c>
      <c r="Q2639" s="34">
        <v>11405.13</v>
      </c>
      <c r="R2639" s="34">
        <v>-2963.6399999999994</v>
      </c>
      <c r="S2639" s="36">
        <v>-0.25985148788308421</v>
      </c>
      <c r="T2639" s="72">
        <v>337.65960000000001</v>
      </c>
      <c r="U2639" s="34">
        <v>3765.43</v>
      </c>
      <c r="V2639" s="34">
        <v>3035.71</v>
      </c>
      <c r="W2639" s="34">
        <v>729.7199999999998</v>
      </c>
      <c r="X2639" s="36">
        <v>0.24037869229933029</v>
      </c>
      <c r="Y2639" s="36" t="str">
        <f>IFERROR(VLOOKUP(A2639,'Pivot price tier'!$C$8:$L$2270,10,0),"")</f>
        <v/>
      </c>
      <c r="Z2639" s="36" t="str">
        <f>IFERROR(VLOOKUP(A2639,'Pivot price tier by size'!$D$8:$M$2491,10,0),"")</f>
        <v/>
      </c>
      <c r="AA2639" s="36" t="str">
        <f>IFERROR(VLOOKUP(A2639,'Pivot category'!$B$8:$I$2216,8,0),"")</f>
        <v/>
      </c>
      <c r="AB2639" s="3" t="str">
        <f>IF(P2639&lt;$AC$1,"Bottom 5%","")</f>
        <v>Bottom 5%</v>
      </c>
      <c r="AC2639"/>
      <c r="AD2639" s="34" t="s">
        <v>16465</v>
      </c>
      <c r="AE2639" s="34" t="s">
        <v>16467</v>
      </c>
    </row>
    <row r="2640" spans="1:31" hidden="1" x14ac:dyDescent="0.25">
      <c r="A2640" t="s">
        <v>13799</v>
      </c>
      <c r="B2640" t="s">
        <v>13800</v>
      </c>
      <c r="C2640" s="3" t="s">
        <v>32</v>
      </c>
      <c r="D2640" s="3" t="s">
        <v>3719</v>
      </c>
      <c r="E2640" s="3" t="s">
        <v>5093</v>
      </c>
      <c r="F2640" s="3">
        <v>7000</v>
      </c>
      <c r="G2640" s="34">
        <v>24.99</v>
      </c>
      <c r="H2640" s="3" t="s">
        <v>28</v>
      </c>
      <c r="I2640" s="3" t="s">
        <v>21</v>
      </c>
      <c r="J2640" s="3" t="s">
        <v>8168</v>
      </c>
      <c r="K2640" s="3" t="s">
        <v>8170</v>
      </c>
      <c r="L2640" s="3" t="s">
        <v>68</v>
      </c>
      <c r="M2640" s="26" t="s">
        <v>13723</v>
      </c>
      <c r="N2640"/>
      <c r="O2640" s="3">
        <v>0</v>
      </c>
      <c r="P2640" s="34">
        <v>4025.25</v>
      </c>
      <c r="Q2640" s="34">
        <v>7825.45</v>
      </c>
      <c r="R2640" s="34">
        <v>-3800.2</v>
      </c>
      <c r="S2640" s="36">
        <v>-0.4856206352350344</v>
      </c>
      <c r="T2640" s="72" t="s">
        <v>78</v>
      </c>
      <c r="U2640" s="34">
        <v>2184.0500000000002</v>
      </c>
      <c r="V2640" s="34">
        <v>5343.57</v>
      </c>
      <c r="W2640" s="34">
        <v>-3159.5199999999995</v>
      </c>
      <c r="X2640" s="36">
        <v>-0.59127512131402782</v>
      </c>
      <c r="Y2640" s="36" t="str">
        <f>IFERROR(VLOOKUP(A2640,'Pivot price tier'!$C$8:$L$2270,10,0),"")</f>
        <v/>
      </c>
      <c r="Z2640" s="36" t="str">
        <f>IFERROR(VLOOKUP(A2640,'Pivot price tier by size'!$D$8:$M$2491,10,0),"")</f>
        <v/>
      </c>
      <c r="AA2640" s="36" t="str">
        <f>IFERROR(VLOOKUP(A2640,'Pivot category'!$B$8:$I$2216,8,0),"")</f>
        <v/>
      </c>
      <c r="AB2640" s="3" t="str">
        <f>IF(P2640&lt;$AC$1,"Bottom 5%","")</f>
        <v>Bottom 5%</v>
      </c>
      <c r="AC2640"/>
      <c r="AD2640" s="34" t="s">
        <v>16465</v>
      </c>
      <c r="AE2640" s="34" t="s">
        <v>16467</v>
      </c>
    </row>
    <row r="2641" spans="1:31" hidden="1" x14ac:dyDescent="0.25">
      <c r="A2641" t="s">
        <v>15849</v>
      </c>
      <c r="B2641" t="s">
        <v>15850</v>
      </c>
      <c r="C2641" s="3" t="s">
        <v>73</v>
      </c>
      <c r="D2641" s="3" t="s">
        <v>15597</v>
      </c>
      <c r="E2641" s="3">
        <v>0</v>
      </c>
      <c r="F2641" s="3">
        <v>70000</v>
      </c>
      <c r="G2641" s="34">
        <v>18.989999999999998</v>
      </c>
      <c r="H2641" s="3" t="s">
        <v>8245</v>
      </c>
      <c r="I2641" s="3" t="s">
        <v>12205</v>
      </c>
      <c r="J2641" s="3" t="s">
        <v>8163</v>
      </c>
      <c r="K2641" s="3" t="s">
        <v>8164</v>
      </c>
      <c r="L2641" s="3" t="s">
        <v>68</v>
      </c>
      <c r="M2641" s="26">
        <v>46023</v>
      </c>
      <c r="N2641"/>
      <c r="O2641" s="3">
        <v>46</v>
      </c>
      <c r="P2641" s="34">
        <v>2335.77</v>
      </c>
      <c r="Q2641" s="34">
        <v>0</v>
      </c>
      <c r="R2641" s="34">
        <v>2335.77</v>
      </c>
      <c r="S2641" s="36" t="s">
        <v>78</v>
      </c>
      <c r="T2641" s="72">
        <v>50.777608695652177</v>
      </c>
      <c r="U2641" s="34">
        <v>9400.0499999999993</v>
      </c>
      <c r="V2641" s="34">
        <v>0</v>
      </c>
      <c r="W2641" s="34">
        <v>9400.0499999999993</v>
      </c>
      <c r="X2641" s="36" t="s">
        <v>78</v>
      </c>
      <c r="Y2641" s="36" t="str">
        <f>IFERROR(VLOOKUP(A2641,'Pivot price tier'!$C$8:$L$2270,10,0),"")</f>
        <v>X</v>
      </c>
      <c r="Z2641" s="36" t="str">
        <f>IFERROR(VLOOKUP(A2641,'Pivot price tier by size'!$D$8:$M$2491,10,0),"")</f>
        <v>X</v>
      </c>
      <c r="AA2641" s="36" t="str">
        <f>IFERROR(VLOOKUP(A2641,'Pivot category'!$B$8:$I$2216,8,0),"")</f>
        <v>X</v>
      </c>
      <c r="AB2641" s="3" t="str">
        <f>IF(P2641&lt;$AC$1,"Bottom 5%","")</f>
        <v>Bottom 5%</v>
      </c>
      <c r="AC2641"/>
      <c r="AD2641" s="34" t="s">
        <v>11097</v>
      </c>
      <c r="AE2641" s="34" t="s">
        <v>13951</v>
      </c>
    </row>
    <row r="2642" spans="1:31" hidden="1" x14ac:dyDescent="0.25">
      <c r="A2642" t="s">
        <v>11614</v>
      </c>
      <c r="B2642" t="s">
        <v>11615</v>
      </c>
      <c r="C2642" s="3" t="s">
        <v>32</v>
      </c>
      <c r="D2642" s="3" t="s">
        <v>11353</v>
      </c>
      <c r="E2642" s="3" t="s">
        <v>5093</v>
      </c>
      <c r="F2642" s="3">
        <v>70000</v>
      </c>
      <c r="G2642" s="34">
        <v>14.39</v>
      </c>
      <c r="H2642" s="3" t="s">
        <v>28</v>
      </c>
      <c r="I2642" s="3" t="s">
        <v>19</v>
      </c>
      <c r="J2642" s="3" t="s">
        <v>8168</v>
      </c>
      <c r="K2642" s="3" t="s">
        <v>8164</v>
      </c>
      <c r="L2642" s="3" t="s">
        <v>8167</v>
      </c>
      <c r="M2642" s="26">
        <v>45047</v>
      </c>
      <c r="N2642"/>
      <c r="O2642" s="3">
        <v>4</v>
      </c>
      <c r="P2642" s="34">
        <v>2187.2800000000002</v>
      </c>
      <c r="Q2642" s="34">
        <v>1549.62</v>
      </c>
      <c r="R2642" s="34">
        <v>637.66000000000031</v>
      </c>
      <c r="S2642" s="36">
        <v>0.4114944308927353</v>
      </c>
      <c r="T2642" s="72">
        <v>546.82000000000005</v>
      </c>
      <c r="U2642" s="34">
        <v>244.63</v>
      </c>
      <c r="V2642" s="34">
        <v>858.81</v>
      </c>
      <c r="W2642" s="34">
        <v>-614.17999999999995</v>
      </c>
      <c r="X2642" s="36">
        <v>-0.71515236198926413</v>
      </c>
      <c r="Y2642" s="36" t="str">
        <f>IFERROR(VLOOKUP(A2642,'Pivot price tier'!$C$8:$L$2270,10,0),"")</f>
        <v/>
      </c>
      <c r="Z2642" s="36" t="str">
        <f>IFERROR(VLOOKUP(A2642,'Pivot price tier by size'!$D$8:$M$2491,10,0),"")</f>
        <v/>
      </c>
      <c r="AA2642" s="36" t="str">
        <f>IFERROR(VLOOKUP(A2642,'Pivot category'!$B$8:$I$2216,8,0),"")</f>
        <v/>
      </c>
      <c r="AB2642" s="3" t="str">
        <f>IF(P2642&lt;$AC$1,"Bottom 5%","")</f>
        <v>Bottom 5%</v>
      </c>
      <c r="AC2642"/>
      <c r="AD2642" s="34" t="s">
        <v>11100</v>
      </c>
      <c r="AE2642" s="34" t="s">
        <v>16604</v>
      </c>
    </row>
    <row r="2643" spans="1:31" hidden="1" x14ac:dyDescent="0.25">
      <c r="A2643" t="s">
        <v>16331</v>
      </c>
      <c r="B2643" t="s">
        <v>16332</v>
      </c>
      <c r="C2643" s="3" t="s">
        <v>10382</v>
      </c>
      <c r="D2643" s="3" t="s">
        <v>16456</v>
      </c>
      <c r="E2643" s="3" t="s">
        <v>5093</v>
      </c>
      <c r="F2643" s="3">
        <v>1000</v>
      </c>
      <c r="G2643" s="34">
        <v>299.99</v>
      </c>
      <c r="H2643" s="3" t="s">
        <v>12</v>
      </c>
      <c r="I2643" s="3" t="s">
        <v>74</v>
      </c>
      <c r="J2643" s="3" t="s">
        <v>8171</v>
      </c>
      <c r="K2643" s="3" t="s">
        <v>8164</v>
      </c>
      <c r="L2643" s="3" t="s">
        <v>68</v>
      </c>
      <c r="M2643" s="26">
        <v>46082</v>
      </c>
      <c r="N2643"/>
      <c r="O2643" s="3">
        <v>6</v>
      </c>
      <c r="P2643" s="34">
        <v>81597.279999999999</v>
      </c>
      <c r="Q2643" s="34">
        <v>0</v>
      </c>
      <c r="R2643" s="34">
        <v>81597.279999999999</v>
      </c>
      <c r="S2643" s="36" t="s">
        <v>78</v>
      </c>
      <c r="T2643" s="72">
        <v>13599.546666666667</v>
      </c>
      <c r="U2643" s="34">
        <v>102296.59</v>
      </c>
      <c r="V2643" s="34">
        <v>0</v>
      </c>
      <c r="W2643" s="34">
        <v>102296.59</v>
      </c>
      <c r="X2643" s="36" t="s">
        <v>78</v>
      </c>
      <c r="Y2643" s="36" t="str">
        <f>IFERROR(VLOOKUP(A2643,'Pivot price tier'!$C$8:$L$2270,10,0),"")</f>
        <v xml:space="preserve"> </v>
      </c>
      <c r="Z2643" s="36" t="str">
        <f>IFERROR(VLOOKUP(A2643,'Pivot price tier by size'!$D$8:$M$2491,10,0),"")</f>
        <v xml:space="preserve"> </v>
      </c>
      <c r="AA2643" s="36" t="str">
        <f>IFERROR(VLOOKUP(A2643,'Pivot category'!$B$8:$I$2216,8,0),"")</f>
        <v xml:space="preserve"> </v>
      </c>
      <c r="AB2643" s="3" t="str">
        <f>IF(P2643&lt;$AC$1,"Bottom 5%","")</f>
        <v/>
      </c>
      <c r="AC2643"/>
      <c r="AD2643" s="34" t="s">
        <v>16459</v>
      </c>
      <c r="AE2643" s="34" t="s">
        <v>13980</v>
      </c>
    </row>
    <row r="2644" spans="1:31" hidden="1" x14ac:dyDescent="0.25">
      <c r="A2644" t="s">
        <v>11035</v>
      </c>
      <c r="B2644" t="s">
        <v>11036</v>
      </c>
      <c r="C2644" s="3" t="s">
        <v>32</v>
      </c>
      <c r="D2644" s="3" t="s">
        <v>10942</v>
      </c>
      <c r="E2644" s="3" t="s">
        <v>5093</v>
      </c>
      <c r="F2644" s="3">
        <v>10000</v>
      </c>
      <c r="G2644" s="34">
        <v>349.99</v>
      </c>
      <c r="H2644" s="3" t="s">
        <v>12</v>
      </c>
      <c r="I2644" s="3" t="s">
        <v>74</v>
      </c>
      <c r="J2644" s="3" t="s">
        <v>8171</v>
      </c>
      <c r="K2644" s="3" t="s">
        <v>8176</v>
      </c>
      <c r="L2644" s="3" t="s">
        <v>68</v>
      </c>
      <c r="M2644" s="26" t="s">
        <v>13723</v>
      </c>
      <c r="N2644"/>
      <c r="O2644" s="3" t="s">
        <v>78</v>
      </c>
      <c r="P2644" s="34">
        <v>21349.39</v>
      </c>
      <c r="Q2644" s="34">
        <v>17399.419999999998</v>
      </c>
      <c r="R2644" s="34">
        <v>3949.9700000000012</v>
      </c>
      <c r="S2644" s="36">
        <v>0.22701733735952123</v>
      </c>
      <c r="T2644" s="72" t="s">
        <v>78</v>
      </c>
      <c r="U2644" s="34">
        <v>18899.46</v>
      </c>
      <c r="V2644" s="34">
        <v>14099.53</v>
      </c>
      <c r="W2644" s="34">
        <v>4799.9299999999985</v>
      </c>
      <c r="X2644" s="36">
        <v>0.34043191510638993</v>
      </c>
      <c r="Y2644" s="36" t="str">
        <f>IFERROR(VLOOKUP(A2644,'Pivot price tier'!$C$8:$L$2270,10,0),"")</f>
        <v/>
      </c>
      <c r="Z2644" s="36" t="str">
        <f>IFERROR(VLOOKUP(A2644,'Pivot price tier by size'!$D$8:$M$2491,10,0),"")</f>
        <v/>
      </c>
      <c r="AA2644" s="36" t="str">
        <f>IFERROR(VLOOKUP(A2644,'Pivot category'!$B$8:$I$2216,8,0),"")</f>
        <v/>
      </c>
      <c r="AB2644" s="3" t="str">
        <f>IF(P2644&lt;$AC$1,"Bottom 5%","")</f>
        <v>Bottom 5%</v>
      </c>
      <c r="AC2644"/>
      <c r="AD2644" s="34" t="s">
        <v>16459</v>
      </c>
      <c r="AE2644" s="34" t="s">
        <v>13980</v>
      </c>
    </row>
    <row r="2645" spans="1:31" hidden="1" x14ac:dyDescent="0.25">
      <c r="A2645" t="s">
        <v>10339</v>
      </c>
      <c r="B2645" t="s">
        <v>10340</v>
      </c>
      <c r="C2645" s="3" t="s">
        <v>38</v>
      </c>
      <c r="D2645" s="3" t="s">
        <v>10186</v>
      </c>
      <c r="E2645" s="3">
        <v>0</v>
      </c>
      <c r="F2645" s="3">
        <v>7000</v>
      </c>
      <c r="G2645" s="34">
        <v>8.99</v>
      </c>
      <c r="H2645" s="3" t="s">
        <v>8245</v>
      </c>
      <c r="I2645" s="3" t="s">
        <v>12204</v>
      </c>
      <c r="J2645" s="3" t="s">
        <v>8168</v>
      </c>
      <c r="K2645" s="3" t="s">
        <v>8164</v>
      </c>
      <c r="L2645" s="3" t="s">
        <v>8166</v>
      </c>
      <c r="M2645" s="26" t="s">
        <v>13723</v>
      </c>
      <c r="N2645"/>
      <c r="O2645" s="3">
        <v>0</v>
      </c>
      <c r="P2645" s="34">
        <v>892.04</v>
      </c>
      <c r="Q2645" s="34">
        <v>20731.43</v>
      </c>
      <c r="R2645" s="34">
        <v>-19839.39</v>
      </c>
      <c r="S2645" s="36">
        <v>-0.95697161266733655</v>
      </c>
      <c r="T2645" s="72" t="s">
        <v>78</v>
      </c>
      <c r="U2645" s="34">
        <v>431.52</v>
      </c>
      <c r="V2645" s="34">
        <v>2242.4699999999998</v>
      </c>
      <c r="W2645" s="34">
        <v>-1810.9499999999998</v>
      </c>
      <c r="X2645" s="36">
        <v>-0.80756933203119774</v>
      </c>
      <c r="Y2645" s="36" t="str">
        <f>IFERROR(VLOOKUP(A2645,'Pivot price tier'!$C$8:$L$2270,10,0),"")</f>
        <v/>
      </c>
      <c r="Z2645" s="36" t="str">
        <f>IFERROR(VLOOKUP(A2645,'Pivot price tier by size'!$D$8:$M$2491,10,0),"")</f>
        <v/>
      </c>
      <c r="AA2645" s="36" t="str">
        <f>IFERROR(VLOOKUP(A2645,'Pivot category'!$B$8:$I$2216,8,0),"")</f>
        <v/>
      </c>
      <c r="AB2645" s="3" t="str">
        <f>IF(P2645&lt;$AC$1,"Bottom 5%","")</f>
        <v>Bottom 5%</v>
      </c>
      <c r="AC2645"/>
      <c r="AD2645" s="34" t="s">
        <v>11098</v>
      </c>
      <c r="AE2645" s="34" t="s">
        <v>16479</v>
      </c>
    </row>
    <row r="2646" spans="1:31" hidden="1" x14ac:dyDescent="0.25">
      <c r="A2646" t="s">
        <v>5645</v>
      </c>
      <c r="B2646" t="s">
        <v>1378</v>
      </c>
      <c r="C2646" s="3" t="s">
        <v>32</v>
      </c>
      <c r="D2646" s="3" t="s">
        <v>3721</v>
      </c>
      <c r="E2646" s="3">
        <v>0</v>
      </c>
      <c r="F2646" s="3">
        <v>7000</v>
      </c>
      <c r="G2646" s="34">
        <v>11.99</v>
      </c>
      <c r="H2646" s="3" t="s">
        <v>8245</v>
      </c>
      <c r="I2646" s="3" t="s">
        <v>12204</v>
      </c>
      <c r="J2646" s="3" t="s">
        <v>8168</v>
      </c>
      <c r="K2646" s="3" t="s">
        <v>8164</v>
      </c>
      <c r="L2646" s="3" t="s">
        <v>8167</v>
      </c>
      <c r="M2646" s="26" t="s">
        <v>13723</v>
      </c>
      <c r="N2646"/>
      <c r="O2646" s="3">
        <v>4</v>
      </c>
      <c r="P2646" s="34">
        <v>1810.49</v>
      </c>
      <c r="Q2646" s="34">
        <v>12260.89</v>
      </c>
      <c r="R2646" s="34">
        <v>-10450.4</v>
      </c>
      <c r="S2646" s="36">
        <v>-0.85233616809220214</v>
      </c>
      <c r="T2646" s="72">
        <v>452.6225</v>
      </c>
      <c r="U2646" s="34">
        <v>479.6</v>
      </c>
      <c r="V2646" s="34">
        <v>11641.04</v>
      </c>
      <c r="W2646" s="34">
        <v>-11161.44</v>
      </c>
      <c r="X2646" s="36">
        <v>-0.95880093187550253</v>
      </c>
      <c r="Y2646" s="36" t="str">
        <f>IFERROR(VLOOKUP(A2646,'Pivot price tier'!$C$8:$L$2270,10,0),"")</f>
        <v/>
      </c>
      <c r="Z2646" s="36" t="str">
        <f>IFERROR(VLOOKUP(A2646,'Pivot price tier by size'!$D$8:$M$2491,10,0),"")</f>
        <v/>
      </c>
      <c r="AA2646" s="36" t="str">
        <f>IFERROR(VLOOKUP(A2646,'Pivot category'!$B$8:$I$2216,8,0),"")</f>
        <v/>
      </c>
      <c r="AB2646" s="3" t="str">
        <f>IF(P2646&lt;$AC$1,"Bottom 5%","")</f>
        <v>Bottom 5%</v>
      </c>
      <c r="AC2646"/>
      <c r="AD2646" s="34" t="s">
        <v>11098</v>
      </c>
      <c r="AE2646" s="34" t="s">
        <v>16479</v>
      </c>
    </row>
    <row r="2647" spans="1:31" x14ac:dyDescent="0.25">
      <c r="A2647" t="s">
        <v>7727</v>
      </c>
      <c r="B2647" t="s">
        <v>881</v>
      </c>
      <c r="C2647" s="3" t="s">
        <v>38</v>
      </c>
      <c r="D2647" s="3" t="s">
        <v>3173</v>
      </c>
      <c r="E2647" s="3">
        <v>0</v>
      </c>
      <c r="F2647" s="3">
        <v>1000</v>
      </c>
      <c r="G2647" s="34">
        <v>59.99</v>
      </c>
      <c r="H2647" s="3" t="s">
        <v>27</v>
      </c>
      <c r="I2647" s="3" t="s">
        <v>21</v>
      </c>
      <c r="J2647" s="3" t="s">
        <v>8163</v>
      </c>
      <c r="K2647" s="3" t="s">
        <v>8164</v>
      </c>
      <c r="L2647" s="3" t="s">
        <v>68</v>
      </c>
      <c r="M2647" s="26" t="s">
        <v>13723</v>
      </c>
      <c r="N2647"/>
      <c r="O2647" s="3">
        <v>101</v>
      </c>
      <c r="P2647" s="34">
        <v>356203.96</v>
      </c>
      <c r="Q2647" s="34">
        <v>266662.11</v>
      </c>
      <c r="R2647" s="34">
        <v>89541.850000000035</v>
      </c>
      <c r="S2647" s="36">
        <v>0.33578767527190134</v>
      </c>
      <c r="T2647" s="72">
        <v>3526.7718811881191</v>
      </c>
      <c r="U2647" s="34">
        <v>71841.55</v>
      </c>
      <c r="V2647" s="34">
        <v>82096.58</v>
      </c>
      <c r="W2647" s="34">
        <v>-10255.029999999999</v>
      </c>
      <c r="X2647" s="36">
        <v>-0.12491421688942461</v>
      </c>
      <c r="Y2647" s="36" t="str">
        <f>IFERROR(VLOOKUP(A2647,'Pivot price tier'!$C$8:$L$2270,10,0),"")</f>
        <v xml:space="preserve"> </v>
      </c>
      <c r="Z2647" s="36" t="str">
        <f>IFERROR(VLOOKUP(A2647,'Pivot price tier by size'!$D$8:$M$2491,10,0),"")</f>
        <v xml:space="preserve"> </v>
      </c>
      <c r="AA2647" s="36" t="str">
        <f>IFERROR(VLOOKUP(A2647,'Pivot category'!$B$8:$I$2216,8,0),"")</f>
        <v xml:space="preserve"> </v>
      </c>
      <c r="AB2647" s="3" t="str">
        <f>IF(P2647&lt;$AC$1,"Bottom 5%","")</f>
        <v/>
      </c>
      <c r="AC2647"/>
      <c r="AD2647" s="34" t="s">
        <v>16463</v>
      </c>
      <c r="AE2647" s="34" t="s">
        <v>13969</v>
      </c>
    </row>
    <row r="2648" spans="1:31" x14ac:dyDescent="0.25">
      <c r="A2648" t="s">
        <v>12940</v>
      </c>
      <c r="B2648" t="s">
        <v>12941</v>
      </c>
      <c r="C2648" s="3" t="s">
        <v>34</v>
      </c>
      <c r="D2648" s="3" t="s">
        <v>12539</v>
      </c>
      <c r="E2648" s="3" t="s">
        <v>5093</v>
      </c>
      <c r="F2648" s="3">
        <v>1000</v>
      </c>
      <c r="G2648" s="34">
        <v>17.989999999999998</v>
      </c>
      <c r="H2648" s="3" t="s">
        <v>27</v>
      </c>
      <c r="I2648" s="3" t="s">
        <v>21</v>
      </c>
      <c r="J2648" s="3" t="s">
        <v>8163</v>
      </c>
      <c r="K2648" s="3" t="s">
        <v>8164</v>
      </c>
      <c r="L2648" s="3" t="s">
        <v>68</v>
      </c>
      <c r="M2648" s="26">
        <v>45474</v>
      </c>
      <c r="N2648"/>
      <c r="O2648" s="3">
        <v>88</v>
      </c>
      <c r="P2648" s="34">
        <v>106302.91</v>
      </c>
      <c r="Q2648" s="34">
        <v>90957.440000000002</v>
      </c>
      <c r="R2648" s="34">
        <v>15345.470000000001</v>
      </c>
      <c r="S2648" s="36">
        <v>0.16871044303797467</v>
      </c>
      <c r="T2648" s="72">
        <v>1207.9876136363637</v>
      </c>
      <c r="U2648" s="34">
        <v>109703.02</v>
      </c>
      <c r="V2648" s="34">
        <v>65987.320000000007</v>
      </c>
      <c r="W2648" s="34">
        <v>43715.7</v>
      </c>
      <c r="X2648" s="36">
        <v>0.66248636859323873</v>
      </c>
      <c r="Y2648" s="36" t="str">
        <f>IFERROR(VLOOKUP(A2648,'Pivot price tier'!$C$8:$L$2270,10,0),"")</f>
        <v xml:space="preserve"> </v>
      </c>
      <c r="Z2648" s="36" t="str">
        <f>IFERROR(VLOOKUP(A2648,'Pivot price tier by size'!$D$8:$M$2491,10,0),"")</f>
        <v xml:space="preserve"> </v>
      </c>
      <c r="AA2648" s="36" t="str">
        <f>IFERROR(VLOOKUP(A2648,'Pivot category'!$B$8:$I$2216,8,0),"")</f>
        <v xml:space="preserve"> </v>
      </c>
      <c r="AB2648" s="3" t="str">
        <f>IF(P2648&lt;$AC$1,"Bottom 5%","")</f>
        <v/>
      </c>
      <c r="AC2648"/>
      <c r="AD2648" s="34" t="s">
        <v>16463</v>
      </c>
      <c r="AE2648" s="34" t="s">
        <v>13969</v>
      </c>
    </row>
    <row r="2649" spans="1:31" hidden="1" x14ac:dyDescent="0.25">
      <c r="A2649" t="s">
        <v>6174</v>
      </c>
      <c r="B2649" t="s">
        <v>1381</v>
      </c>
      <c r="C2649" s="3" t="s">
        <v>32</v>
      </c>
      <c r="D2649" s="3" t="s">
        <v>3724</v>
      </c>
      <c r="E2649" s="3">
        <v>0</v>
      </c>
      <c r="F2649" s="3">
        <v>7000</v>
      </c>
      <c r="G2649" s="34">
        <v>10.79</v>
      </c>
      <c r="H2649" s="3" t="s">
        <v>8245</v>
      </c>
      <c r="I2649" s="3" t="s">
        <v>12204</v>
      </c>
      <c r="J2649" s="3" t="s">
        <v>8168</v>
      </c>
      <c r="K2649" s="3" t="s">
        <v>8172</v>
      </c>
      <c r="L2649" s="3" t="s">
        <v>8167</v>
      </c>
      <c r="M2649" s="26" t="s">
        <v>13723</v>
      </c>
      <c r="N2649"/>
      <c r="O2649" s="3">
        <v>1</v>
      </c>
      <c r="P2649" s="34">
        <v>194.22</v>
      </c>
      <c r="Q2649" s="34">
        <v>32.369999999999997</v>
      </c>
      <c r="R2649" s="34">
        <v>161.85</v>
      </c>
      <c r="S2649" s="36">
        <v>5</v>
      </c>
      <c r="T2649" s="72">
        <v>194.22</v>
      </c>
      <c r="U2649" s="34" t="s">
        <v>78</v>
      </c>
      <c r="V2649" s="34" t="s">
        <v>78</v>
      </c>
      <c r="W2649" s="34" t="s">
        <v>78</v>
      </c>
      <c r="X2649" s="36" t="s">
        <v>78</v>
      </c>
      <c r="Y2649" s="36" t="str">
        <f>IFERROR(VLOOKUP(A2649,'Pivot price tier'!$C$8:$L$2270,10,0),"")</f>
        <v/>
      </c>
      <c r="Z2649" s="36" t="str">
        <f>IFERROR(VLOOKUP(A2649,'Pivot price tier by size'!$D$8:$M$2491,10,0),"")</f>
        <v/>
      </c>
      <c r="AA2649" s="36" t="str">
        <f>IFERROR(VLOOKUP(A2649,'Pivot category'!$B$8:$I$2216,8,0),"")</f>
        <v/>
      </c>
      <c r="AB2649" s="3" t="str">
        <f>IF(P2649&lt;$AC$1,"Bottom 5%","")</f>
        <v>Bottom 5%</v>
      </c>
      <c r="AC2649"/>
      <c r="AD2649" s="34" t="s">
        <v>16461</v>
      </c>
      <c r="AE2649" s="34" t="s">
        <v>16479</v>
      </c>
    </row>
    <row r="2650" spans="1:31" hidden="1" x14ac:dyDescent="0.25">
      <c r="A2650" t="s">
        <v>9901</v>
      </c>
      <c r="B2650" t="s">
        <v>9902</v>
      </c>
      <c r="C2650" s="3" t="s">
        <v>69</v>
      </c>
      <c r="D2650" s="3" t="s">
        <v>9827</v>
      </c>
      <c r="E2650" s="3">
        <v>0</v>
      </c>
      <c r="F2650" s="3">
        <v>7000</v>
      </c>
      <c r="G2650" s="34">
        <v>0.59</v>
      </c>
      <c r="H2650" s="3" t="s">
        <v>8245</v>
      </c>
      <c r="I2650" s="3" t="s">
        <v>70</v>
      </c>
      <c r="J2650" s="3" t="s">
        <v>8168</v>
      </c>
      <c r="K2650" s="3" t="s">
        <v>8164</v>
      </c>
      <c r="L2650" s="3" t="s">
        <v>8167</v>
      </c>
      <c r="M2650" s="26" t="s">
        <v>13723</v>
      </c>
      <c r="N2650"/>
      <c r="O2650" s="3" t="s">
        <v>78</v>
      </c>
      <c r="P2650" s="34">
        <v>5.9</v>
      </c>
      <c r="Q2650" s="34">
        <v>3562.89</v>
      </c>
      <c r="R2650" s="34">
        <v>-3556.99</v>
      </c>
      <c r="S2650" s="36">
        <v>-0.99834404093306273</v>
      </c>
      <c r="T2650" s="72" t="s">
        <v>78</v>
      </c>
      <c r="U2650" s="34">
        <v>0</v>
      </c>
      <c r="V2650" s="34">
        <v>496.14</v>
      </c>
      <c r="W2650" s="34">
        <v>-496.14</v>
      </c>
      <c r="X2650" s="36">
        <v>-1</v>
      </c>
      <c r="Y2650" s="36" t="str">
        <f>IFERROR(VLOOKUP(A2650,'Pivot price tier'!$C$8:$L$2270,10,0),"")</f>
        <v/>
      </c>
      <c r="Z2650" s="36" t="str">
        <f>IFERROR(VLOOKUP(A2650,'Pivot price tier by size'!$D$8:$M$2491,10,0),"")</f>
        <v/>
      </c>
      <c r="AA2650" s="36" t="str">
        <f>IFERROR(VLOOKUP(A2650,'Pivot category'!$B$8:$I$2216,8,0),"")</f>
        <v/>
      </c>
      <c r="AB2650" s="3" t="str">
        <f>IF(P2650&lt;$AC$1,"Bottom 5%","")</f>
        <v>Bottom 5%</v>
      </c>
      <c r="AC2650"/>
      <c r="AD2650" s="34" t="s">
        <v>11098</v>
      </c>
      <c r="AE2650" s="34" t="s">
        <v>16479</v>
      </c>
    </row>
    <row r="2651" spans="1:31" hidden="1" x14ac:dyDescent="0.25">
      <c r="A2651" t="s">
        <v>10000</v>
      </c>
      <c r="B2651" t="s">
        <v>10001</v>
      </c>
      <c r="C2651" s="3" t="s">
        <v>32</v>
      </c>
      <c r="D2651" s="3" t="s">
        <v>9803</v>
      </c>
      <c r="E2651" s="3">
        <v>0</v>
      </c>
      <c r="F2651" s="3">
        <v>7000</v>
      </c>
      <c r="G2651" s="34">
        <v>10.79</v>
      </c>
      <c r="H2651" s="3" t="s">
        <v>8245</v>
      </c>
      <c r="I2651" s="3" t="s">
        <v>12204</v>
      </c>
      <c r="J2651" s="3" t="s">
        <v>8168</v>
      </c>
      <c r="K2651" s="3" t="s">
        <v>8164</v>
      </c>
      <c r="L2651" s="3" t="s">
        <v>8167</v>
      </c>
      <c r="M2651" s="26" t="s">
        <v>13723</v>
      </c>
      <c r="N2651"/>
      <c r="O2651" s="3">
        <v>0</v>
      </c>
      <c r="P2651" s="34">
        <v>53.95</v>
      </c>
      <c r="Q2651" s="34">
        <v>6293.12</v>
      </c>
      <c r="R2651" s="34">
        <v>-6239.17</v>
      </c>
      <c r="S2651" s="36">
        <v>-0.991427145835452</v>
      </c>
      <c r="T2651" s="72" t="s">
        <v>78</v>
      </c>
      <c r="U2651" s="34">
        <v>0</v>
      </c>
      <c r="V2651" s="34">
        <v>2016.23</v>
      </c>
      <c r="W2651" s="34">
        <v>-2016.23</v>
      </c>
      <c r="X2651" s="36">
        <v>-1</v>
      </c>
      <c r="Y2651" s="36" t="str">
        <f>IFERROR(VLOOKUP(A2651,'Pivot price tier'!$C$8:$L$2270,10,0),"")</f>
        <v/>
      </c>
      <c r="Z2651" s="36" t="str">
        <f>IFERROR(VLOOKUP(A2651,'Pivot price tier by size'!$D$8:$M$2491,10,0),"")</f>
        <v/>
      </c>
      <c r="AA2651" s="36" t="str">
        <f>IFERROR(VLOOKUP(A2651,'Pivot category'!$B$8:$I$2216,8,0),"")</f>
        <v/>
      </c>
      <c r="AB2651" s="3" t="str">
        <f>IF(P2651&lt;$AC$1,"Bottom 5%","")</f>
        <v>Bottom 5%</v>
      </c>
      <c r="AC2651"/>
      <c r="AD2651" s="34" t="s">
        <v>11098</v>
      </c>
      <c r="AE2651" s="34" t="s">
        <v>16479</v>
      </c>
    </row>
    <row r="2652" spans="1:31" hidden="1" x14ac:dyDescent="0.25">
      <c r="A2652" t="s">
        <v>5720</v>
      </c>
      <c r="B2652" t="s">
        <v>1382</v>
      </c>
      <c r="C2652" s="3" t="s">
        <v>32</v>
      </c>
      <c r="D2652" s="3" t="s">
        <v>3725</v>
      </c>
      <c r="E2652" s="3">
        <v>0</v>
      </c>
      <c r="F2652" s="3">
        <v>7000</v>
      </c>
      <c r="G2652" s="34">
        <v>10.79</v>
      </c>
      <c r="H2652" s="3" t="s">
        <v>29</v>
      </c>
      <c r="I2652" s="3" t="s">
        <v>17</v>
      </c>
      <c r="J2652" s="3" t="s">
        <v>8168</v>
      </c>
      <c r="K2652" s="3" t="s">
        <v>8164</v>
      </c>
      <c r="L2652" s="3" t="s">
        <v>8169</v>
      </c>
      <c r="M2652" s="26" t="s">
        <v>13723</v>
      </c>
      <c r="N2652"/>
      <c r="O2652" s="3" t="s">
        <v>78</v>
      </c>
      <c r="P2652" s="34">
        <v>43.16</v>
      </c>
      <c r="Q2652" s="34">
        <v>97.11</v>
      </c>
      <c r="R2652" s="34">
        <v>-53.95</v>
      </c>
      <c r="S2652" s="36">
        <v>-0.55555555555555558</v>
      </c>
      <c r="T2652" s="72" t="s">
        <v>78</v>
      </c>
      <c r="U2652" s="34" t="s">
        <v>78</v>
      </c>
      <c r="V2652" s="34" t="s">
        <v>78</v>
      </c>
      <c r="W2652" s="34" t="s">
        <v>78</v>
      </c>
      <c r="X2652" s="36" t="s">
        <v>78</v>
      </c>
      <c r="Y2652" s="36" t="str">
        <f>IFERROR(VLOOKUP(A2652,'Pivot price tier'!$C$8:$L$2270,10,0),"")</f>
        <v/>
      </c>
      <c r="Z2652" s="36" t="str">
        <f>IFERROR(VLOOKUP(A2652,'Pivot price tier by size'!$D$8:$M$2491,10,0),"")</f>
        <v/>
      </c>
      <c r="AA2652" s="36" t="str">
        <f>IFERROR(VLOOKUP(A2652,'Pivot category'!$B$8:$I$2216,8,0),"")</f>
        <v/>
      </c>
      <c r="AB2652" s="3" t="str">
        <f>IF(P2652&lt;$AC$1,"Bottom 5%","")</f>
        <v>Bottom 5%</v>
      </c>
      <c r="AC2652"/>
      <c r="AD2652" s="34" t="s">
        <v>11098</v>
      </c>
      <c r="AE2652" s="34" t="s">
        <v>16479</v>
      </c>
    </row>
    <row r="2653" spans="1:31" hidden="1" x14ac:dyDescent="0.25">
      <c r="A2653" t="s">
        <v>14378</v>
      </c>
      <c r="B2653" t="s">
        <v>14379</v>
      </c>
      <c r="C2653" s="3" t="s">
        <v>69</v>
      </c>
      <c r="D2653" s="3" t="s">
        <v>14232</v>
      </c>
      <c r="E2653" s="3">
        <v>0</v>
      </c>
      <c r="F2653" s="3">
        <v>70000</v>
      </c>
      <c r="G2653" s="34">
        <v>1.0900000000000001</v>
      </c>
      <c r="H2653" s="3" t="s">
        <v>8245</v>
      </c>
      <c r="I2653" s="3" t="s">
        <v>70</v>
      </c>
      <c r="J2653" s="3" t="s">
        <v>8163</v>
      </c>
      <c r="K2653" s="3" t="s">
        <v>8164</v>
      </c>
      <c r="L2653" s="3" t="s">
        <v>68</v>
      </c>
      <c r="M2653" s="26">
        <v>45689</v>
      </c>
      <c r="N2653"/>
      <c r="O2653" s="3">
        <v>73</v>
      </c>
      <c r="P2653" s="34">
        <v>12541.54</v>
      </c>
      <c r="Q2653" s="34">
        <v>4387.25</v>
      </c>
      <c r="R2653" s="34">
        <v>8154.2900000000009</v>
      </c>
      <c r="S2653" s="36">
        <v>1.8586335403726708</v>
      </c>
      <c r="T2653" s="72">
        <v>171.8019178082192</v>
      </c>
      <c r="U2653" s="34">
        <v>9275.9</v>
      </c>
      <c r="V2653" s="34">
        <v>6999.98</v>
      </c>
      <c r="W2653" s="34">
        <v>2275.92</v>
      </c>
      <c r="X2653" s="36">
        <v>0.32513235752102143</v>
      </c>
      <c r="Y2653" s="36" t="str">
        <f>IFERROR(VLOOKUP(A2653,'Pivot price tier'!$C$8:$L$2270,10,0),"")</f>
        <v/>
      </c>
      <c r="Z2653" s="36" t="str">
        <f>IFERROR(VLOOKUP(A2653,'Pivot price tier by size'!$D$8:$M$2491,10,0),"")</f>
        <v/>
      </c>
      <c r="AA2653" s="36" t="str">
        <f>IFERROR(VLOOKUP(A2653,'Pivot category'!$B$8:$I$2216,8,0),"")</f>
        <v/>
      </c>
      <c r="AB2653" s="3" t="str">
        <f>IF(P2653&lt;$AC$1,"Bottom 5%","")</f>
        <v>Bottom 5%</v>
      </c>
      <c r="AC2653"/>
      <c r="AD2653" s="34" t="s">
        <v>11098</v>
      </c>
      <c r="AE2653" s="34" t="s">
        <v>16479</v>
      </c>
    </row>
    <row r="2654" spans="1:31" x14ac:dyDescent="0.25">
      <c r="A2654" t="s">
        <v>5535</v>
      </c>
      <c r="B2654" t="s">
        <v>882</v>
      </c>
      <c r="C2654" s="3" t="s">
        <v>32</v>
      </c>
      <c r="D2654" s="3" t="s">
        <v>3174</v>
      </c>
      <c r="E2654" s="3">
        <v>0</v>
      </c>
      <c r="F2654" s="3">
        <v>1000</v>
      </c>
      <c r="G2654" s="34">
        <v>33.99</v>
      </c>
      <c r="H2654" s="3" t="s">
        <v>27</v>
      </c>
      <c r="I2654" s="3" t="s">
        <v>21</v>
      </c>
      <c r="J2654" s="3" t="s">
        <v>8163</v>
      </c>
      <c r="K2654" s="3" t="s">
        <v>8164</v>
      </c>
      <c r="L2654" s="3" t="s">
        <v>68</v>
      </c>
      <c r="M2654" s="26" t="s">
        <v>13723</v>
      </c>
      <c r="N2654"/>
      <c r="O2654" s="3">
        <v>153</v>
      </c>
      <c r="P2654" s="34">
        <v>464227.03</v>
      </c>
      <c r="Q2654" s="34">
        <v>487356.19</v>
      </c>
      <c r="R2654" s="34">
        <v>-23129.159999999974</v>
      </c>
      <c r="S2654" s="36">
        <v>-4.7458430762929216E-2</v>
      </c>
      <c r="T2654" s="72">
        <v>3034.1635947712421</v>
      </c>
      <c r="U2654" s="34">
        <v>915196.65</v>
      </c>
      <c r="V2654" s="34">
        <v>863818.06</v>
      </c>
      <c r="W2654" s="34">
        <v>51378.589999999967</v>
      </c>
      <c r="X2654" s="36">
        <v>5.94784855505337E-2</v>
      </c>
      <c r="Y2654" s="36" t="str">
        <f>IFERROR(VLOOKUP(A2654,'Pivot price tier'!$C$8:$L$2270,10,0),"")</f>
        <v xml:space="preserve"> </v>
      </c>
      <c r="Z2654" s="36" t="str">
        <f>IFERROR(VLOOKUP(A2654,'Pivot price tier by size'!$D$8:$M$2491,10,0),"")</f>
        <v xml:space="preserve"> </v>
      </c>
      <c r="AA2654" s="36" t="str">
        <f>IFERROR(VLOOKUP(A2654,'Pivot category'!$B$8:$I$2216,8,0),"")</f>
        <v xml:space="preserve"> </v>
      </c>
      <c r="AB2654" s="3" t="str">
        <f>IF(P2654&lt;$AC$1,"Bottom 5%","")</f>
        <v/>
      </c>
      <c r="AC2654"/>
      <c r="AD2654" s="34" t="s">
        <v>16463</v>
      </c>
      <c r="AE2654" s="34" t="s">
        <v>13969</v>
      </c>
    </row>
    <row r="2655" spans="1:31" hidden="1" x14ac:dyDescent="0.25">
      <c r="A2655" t="s">
        <v>11616</v>
      </c>
      <c r="B2655" t="s">
        <v>11617</v>
      </c>
      <c r="C2655" s="3" t="s">
        <v>32</v>
      </c>
      <c r="D2655" s="3" t="s">
        <v>11314</v>
      </c>
      <c r="E2655" s="3">
        <v>0</v>
      </c>
      <c r="F2655" s="3">
        <v>7000</v>
      </c>
      <c r="G2655" s="34">
        <v>11.99</v>
      </c>
      <c r="H2655" s="3" t="s">
        <v>8245</v>
      </c>
      <c r="I2655" s="3" t="s">
        <v>12204</v>
      </c>
      <c r="J2655" s="3" t="s">
        <v>8168</v>
      </c>
      <c r="K2655" s="3" t="s">
        <v>8164</v>
      </c>
      <c r="L2655" s="3" t="s">
        <v>8167</v>
      </c>
      <c r="M2655" s="26">
        <v>45047</v>
      </c>
      <c r="N2655"/>
      <c r="O2655" s="3">
        <v>7</v>
      </c>
      <c r="P2655" s="34">
        <v>8537.3799999999992</v>
      </c>
      <c r="Q2655" s="34">
        <v>15064.51</v>
      </c>
      <c r="R2655" s="34">
        <v>-6527.130000000001</v>
      </c>
      <c r="S2655" s="36">
        <v>-0.43327861311121307</v>
      </c>
      <c r="T2655" s="72">
        <v>1219.6257142857141</v>
      </c>
      <c r="U2655" s="34">
        <v>3005.8</v>
      </c>
      <c r="V2655" s="34">
        <v>14141.18</v>
      </c>
      <c r="W2655" s="34">
        <v>-11135.380000000001</v>
      </c>
      <c r="X2655" s="36">
        <v>-0.78744348067134429</v>
      </c>
      <c r="Y2655" s="36" t="str">
        <f>IFERROR(VLOOKUP(A2655,'Pivot price tier'!$C$8:$L$2270,10,0),"")</f>
        <v/>
      </c>
      <c r="Z2655" s="36" t="str">
        <f>IFERROR(VLOOKUP(A2655,'Pivot price tier by size'!$D$8:$M$2491,10,0),"")</f>
        <v/>
      </c>
      <c r="AA2655" s="36" t="str">
        <f>IFERROR(VLOOKUP(A2655,'Pivot category'!$B$8:$I$2216,8,0),"")</f>
        <v/>
      </c>
      <c r="AB2655" s="3" t="str">
        <f>IF(P2655&lt;$AC$1,"Bottom 5%","")</f>
        <v>Bottom 5%</v>
      </c>
      <c r="AC2655"/>
      <c r="AD2655" s="34" t="s">
        <v>11098</v>
      </c>
      <c r="AE2655" s="34" t="s">
        <v>16479</v>
      </c>
    </row>
    <row r="2656" spans="1:31" x14ac:dyDescent="0.25">
      <c r="A2656" t="s">
        <v>11240</v>
      </c>
      <c r="B2656" t="s">
        <v>11241</v>
      </c>
      <c r="C2656" s="3" t="s">
        <v>38</v>
      </c>
      <c r="D2656" s="3" t="s">
        <v>11187</v>
      </c>
      <c r="E2656" s="3" t="s">
        <v>5093</v>
      </c>
      <c r="F2656" s="3">
        <v>1000</v>
      </c>
      <c r="G2656" s="34">
        <v>64.989999999999995</v>
      </c>
      <c r="H2656" s="3" t="s">
        <v>27</v>
      </c>
      <c r="I2656" s="3" t="s">
        <v>23</v>
      </c>
      <c r="J2656" s="3" t="s">
        <v>8163</v>
      </c>
      <c r="K2656" s="3" t="s">
        <v>8164</v>
      </c>
      <c r="L2656" s="3" t="s">
        <v>68</v>
      </c>
      <c r="M2656" s="26">
        <v>44986</v>
      </c>
      <c r="N2656"/>
      <c r="O2656" s="3">
        <v>87</v>
      </c>
      <c r="P2656" s="34">
        <v>213214.73</v>
      </c>
      <c r="Q2656" s="34">
        <v>140974.12</v>
      </c>
      <c r="R2656" s="34">
        <v>72240.610000000015</v>
      </c>
      <c r="S2656" s="36">
        <v>0.51243880791736829</v>
      </c>
      <c r="T2656" s="72">
        <v>2450.744022988506</v>
      </c>
      <c r="U2656" s="34">
        <v>19340.900000000001</v>
      </c>
      <c r="V2656" s="34">
        <v>10432.379999999999</v>
      </c>
      <c r="W2656" s="34">
        <v>8908.5200000000023</v>
      </c>
      <c r="X2656" s="36">
        <v>0.85392978399943287</v>
      </c>
      <c r="Y2656" s="36" t="str">
        <f>IFERROR(VLOOKUP(A2656,'Pivot price tier'!$C$8:$L$2270,10,0),"")</f>
        <v xml:space="preserve"> </v>
      </c>
      <c r="Z2656" s="36" t="str">
        <f>IFERROR(VLOOKUP(A2656,'Pivot price tier by size'!$D$8:$M$2491,10,0),"")</f>
        <v xml:space="preserve"> </v>
      </c>
      <c r="AA2656" s="36" t="str">
        <f>IFERROR(VLOOKUP(A2656,'Pivot category'!$B$8:$I$2216,8,0),"")</f>
        <v xml:space="preserve"> </v>
      </c>
      <c r="AB2656" s="3" t="str">
        <f>IF(P2656&lt;$AC$1,"Bottom 5%","")</f>
        <v/>
      </c>
      <c r="AC2656"/>
      <c r="AD2656" s="34" t="s">
        <v>16463</v>
      </c>
      <c r="AE2656" s="34" t="s">
        <v>13969</v>
      </c>
    </row>
    <row r="2657" spans="1:31" x14ac:dyDescent="0.25">
      <c r="A2657" t="s">
        <v>14260</v>
      </c>
      <c r="B2657" t="s">
        <v>14261</v>
      </c>
      <c r="C2657" s="3" t="s">
        <v>34</v>
      </c>
      <c r="D2657" s="3" t="s">
        <v>13908</v>
      </c>
      <c r="E2657" s="3" t="s">
        <v>5093</v>
      </c>
      <c r="F2657" s="3">
        <v>1000</v>
      </c>
      <c r="G2657" s="34">
        <v>18.989999999999998</v>
      </c>
      <c r="H2657" s="3" t="s">
        <v>27</v>
      </c>
      <c r="I2657" s="3" t="s">
        <v>23</v>
      </c>
      <c r="J2657" s="3" t="s">
        <v>8163</v>
      </c>
      <c r="K2657" s="3" t="s">
        <v>8164</v>
      </c>
      <c r="L2657" s="3" t="s">
        <v>68</v>
      </c>
      <c r="M2657" s="26">
        <v>45658</v>
      </c>
      <c r="N2657"/>
      <c r="O2657" s="3">
        <v>77</v>
      </c>
      <c r="P2657" s="34">
        <v>151863.03</v>
      </c>
      <c r="Q2657" s="34">
        <v>23433.66</v>
      </c>
      <c r="R2657" s="34">
        <v>128429.37</v>
      </c>
      <c r="S2657" s="36">
        <v>5.4805510534846027</v>
      </c>
      <c r="T2657" s="72">
        <v>1972.2471428571428</v>
      </c>
      <c r="U2657" s="34">
        <v>113845.05</v>
      </c>
      <c r="V2657" s="34">
        <v>12875.22</v>
      </c>
      <c r="W2657" s="34">
        <v>100969.83</v>
      </c>
      <c r="X2657" s="36">
        <v>7.8421828908554581</v>
      </c>
      <c r="Y2657" s="36" t="str">
        <f>IFERROR(VLOOKUP(A2657,'Pivot price tier'!$C$8:$L$2270,10,0),"")</f>
        <v xml:space="preserve"> </v>
      </c>
      <c r="Z2657" s="36" t="str">
        <f>IFERROR(VLOOKUP(A2657,'Pivot price tier by size'!$D$8:$M$2491,10,0),"")</f>
        <v xml:space="preserve"> </v>
      </c>
      <c r="AA2657" s="36" t="str">
        <f>IFERROR(VLOOKUP(A2657,'Pivot category'!$B$8:$I$2216,8,0),"")</f>
        <v xml:space="preserve"> </v>
      </c>
      <c r="AB2657" s="3" t="str">
        <f>IF(P2657&lt;$AC$1,"Bottom 5%","")</f>
        <v/>
      </c>
      <c r="AC2657"/>
      <c r="AD2657" s="34" t="s">
        <v>16463</v>
      </c>
      <c r="AE2657" s="34" t="s">
        <v>13969</v>
      </c>
    </row>
    <row r="2658" spans="1:31" hidden="1" x14ac:dyDescent="0.25">
      <c r="A2658" t="s">
        <v>5846</v>
      </c>
      <c r="B2658" t="s">
        <v>1385</v>
      </c>
      <c r="C2658" s="3" t="s">
        <v>32</v>
      </c>
      <c r="D2658" s="3" t="s">
        <v>3728</v>
      </c>
      <c r="E2658" s="3">
        <v>0</v>
      </c>
      <c r="F2658" s="3">
        <v>7000</v>
      </c>
      <c r="G2658" s="34">
        <v>8.39</v>
      </c>
      <c r="H2658" s="3" t="s">
        <v>8245</v>
      </c>
      <c r="I2658" s="3" t="s">
        <v>12204</v>
      </c>
      <c r="J2658" s="3" t="s">
        <v>8168</v>
      </c>
      <c r="K2658" s="3" t="s">
        <v>8164</v>
      </c>
      <c r="L2658" s="3" t="s">
        <v>8167</v>
      </c>
      <c r="M2658" s="26" t="s">
        <v>13723</v>
      </c>
      <c r="N2658"/>
      <c r="O2658" s="3">
        <v>1</v>
      </c>
      <c r="P2658" s="34">
        <v>11.99</v>
      </c>
      <c r="Q2658" s="34">
        <v>23.98</v>
      </c>
      <c r="R2658" s="34">
        <v>-11.99</v>
      </c>
      <c r="S2658" s="36">
        <v>-0.5</v>
      </c>
      <c r="T2658" s="72">
        <v>11.99</v>
      </c>
      <c r="U2658" s="34" t="s">
        <v>78</v>
      </c>
      <c r="V2658" s="34" t="s">
        <v>78</v>
      </c>
      <c r="W2658" s="34" t="s">
        <v>78</v>
      </c>
      <c r="X2658" s="36" t="s">
        <v>78</v>
      </c>
      <c r="Y2658" s="36" t="str">
        <f>IFERROR(VLOOKUP(A2658,'Pivot price tier'!$C$8:$L$2270,10,0),"")</f>
        <v/>
      </c>
      <c r="Z2658" s="36" t="str">
        <f>IFERROR(VLOOKUP(A2658,'Pivot price tier by size'!$D$8:$M$2491,10,0),"")</f>
        <v/>
      </c>
      <c r="AA2658" s="36" t="str">
        <f>IFERROR(VLOOKUP(A2658,'Pivot category'!$B$8:$I$2216,8,0),"")</f>
        <v/>
      </c>
      <c r="AB2658" s="3" t="str">
        <f>IF(P2658&lt;$AC$1,"Bottom 5%","")</f>
        <v>Bottom 5%</v>
      </c>
      <c r="AC2658"/>
      <c r="AD2658" s="34" t="s">
        <v>11098</v>
      </c>
      <c r="AE2658" s="34" t="s">
        <v>16479</v>
      </c>
    </row>
    <row r="2659" spans="1:31" hidden="1" x14ac:dyDescent="0.25">
      <c r="A2659" t="s">
        <v>15851</v>
      </c>
      <c r="B2659" t="s">
        <v>15852</v>
      </c>
      <c r="C2659" s="3" t="s">
        <v>69</v>
      </c>
      <c r="D2659" s="3" t="s">
        <v>15593</v>
      </c>
      <c r="E2659" s="3" t="s">
        <v>5141</v>
      </c>
      <c r="F2659" s="3">
        <v>70000</v>
      </c>
      <c r="G2659" s="34">
        <v>1.0900000000000001</v>
      </c>
      <c r="H2659" s="3" t="s">
        <v>8245</v>
      </c>
      <c r="I2659" s="3" t="s">
        <v>70</v>
      </c>
      <c r="J2659" s="3" t="s">
        <v>8163</v>
      </c>
      <c r="K2659" s="3" t="s">
        <v>8164</v>
      </c>
      <c r="L2659" s="3" t="s">
        <v>68</v>
      </c>
      <c r="M2659" s="26">
        <v>46023</v>
      </c>
      <c r="N2659"/>
      <c r="O2659" s="3">
        <v>59</v>
      </c>
      <c r="P2659" s="34">
        <v>2707.56</v>
      </c>
      <c r="Q2659" s="34">
        <v>0</v>
      </c>
      <c r="R2659" s="34">
        <v>2707.56</v>
      </c>
      <c r="S2659" s="36" t="s">
        <v>78</v>
      </c>
      <c r="T2659" s="72">
        <v>45.890847457627117</v>
      </c>
      <c r="U2659" s="34">
        <v>6788.52</v>
      </c>
      <c r="V2659" s="34">
        <v>0</v>
      </c>
      <c r="W2659" s="34">
        <v>6788.52</v>
      </c>
      <c r="X2659" s="36" t="s">
        <v>78</v>
      </c>
      <c r="Y2659" s="36" t="str">
        <f>IFERROR(VLOOKUP(A2659,'Pivot price tier'!$C$8:$L$2270,10,0),"")</f>
        <v/>
      </c>
      <c r="Z2659" s="36" t="str">
        <f>IFERROR(VLOOKUP(A2659,'Pivot price tier by size'!$D$8:$M$2491,10,0),"")</f>
        <v/>
      </c>
      <c r="AA2659" s="36" t="str">
        <f>IFERROR(VLOOKUP(A2659,'Pivot category'!$B$8:$I$2216,8,0),"")</f>
        <v/>
      </c>
      <c r="AB2659" s="3" t="str">
        <f>IF(P2659&lt;$AC$1,"Bottom 5%","")</f>
        <v>Bottom 5%</v>
      </c>
      <c r="AC2659"/>
      <c r="AD2659" s="34" t="s">
        <v>11098</v>
      </c>
      <c r="AE2659" s="34" t="s">
        <v>16479</v>
      </c>
    </row>
    <row r="2660" spans="1:31" hidden="1" x14ac:dyDescent="0.25">
      <c r="A2660" t="s">
        <v>15853</v>
      </c>
      <c r="B2660" t="s">
        <v>15854</v>
      </c>
      <c r="C2660" s="3" t="s">
        <v>69</v>
      </c>
      <c r="D2660" s="3" t="s">
        <v>15594</v>
      </c>
      <c r="E2660" s="3" t="s">
        <v>5141</v>
      </c>
      <c r="F2660" s="3">
        <v>70000</v>
      </c>
      <c r="G2660" s="34">
        <v>1.0900000000000001</v>
      </c>
      <c r="H2660" s="3" t="s">
        <v>8245</v>
      </c>
      <c r="I2660" s="3" t="s">
        <v>70</v>
      </c>
      <c r="J2660" s="3" t="s">
        <v>8163</v>
      </c>
      <c r="K2660" s="3" t="s">
        <v>8164</v>
      </c>
      <c r="L2660" s="3" t="s">
        <v>68</v>
      </c>
      <c r="M2660" s="26">
        <v>46023</v>
      </c>
      <c r="N2660"/>
      <c r="O2660" s="3">
        <v>61</v>
      </c>
      <c r="P2660" s="34">
        <v>1530.36</v>
      </c>
      <c r="Q2660" s="34">
        <v>0</v>
      </c>
      <c r="R2660" s="34">
        <v>1530.36</v>
      </c>
      <c r="S2660" s="36" t="s">
        <v>78</v>
      </c>
      <c r="T2660" s="72">
        <v>25.087868852459014</v>
      </c>
      <c r="U2660" s="34">
        <v>2912.48</v>
      </c>
      <c r="V2660" s="34">
        <v>0</v>
      </c>
      <c r="W2660" s="34">
        <v>2912.48</v>
      </c>
      <c r="X2660" s="36" t="s">
        <v>78</v>
      </c>
      <c r="Y2660" s="36" t="str">
        <f>IFERROR(VLOOKUP(A2660,'Pivot price tier'!$C$8:$L$2270,10,0),"")</f>
        <v/>
      </c>
      <c r="Z2660" s="36" t="str">
        <f>IFERROR(VLOOKUP(A2660,'Pivot price tier by size'!$D$8:$M$2491,10,0),"")</f>
        <v/>
      </c>
      <c r="AA2660" s="36" t="str">
        <f>IFERROR(VLOOKUP(A2660,'Pivot category'!$B$8:$I$2216,8,0),"")</f>
        <v/>
      </c>
      <c r="AB2660" s="3" t="str">
        <f>IF(P2660&lt;$AC$1,"Bottom 5%","")</f>
        <v>Bottom 5%</v>
      </c>
      <c r="AC2660"/>
      <c r="AD2660" s="34" t="s">
        <v>11098</v>
      </c>
      <c r="AE2660" s="34" t="s">
        <v>16479</v>
      </c>
    </row>
    <row r="2661" spans="1:31" hidden="1" x14ac:dyDescent="0.25">
      <c r="A2661" t="s">
        <v>9342</v>
      </c>
      <c r="B2661" t="s">
        <v>9341</v>
      </c>
      <c r="C2661" s="3" t="s">
        <v>32</v>
      </c>
      <c r="D2661" s="3" t="s">
        <v>8953</v>
      </c>
      <c r="E2661" s="3" t="s">
        <v>5093</v>
      </c>
      <c r="F2661" s="3">
        <v>7000</v>
      </c>
      <c r="G2661" s="34">
        <v>173.99</v>
      </c>
      <c r="H2661" s="3" t="s">
        <v>26</v>
      </c>
      <c r="I2661" s="3" t="s">
        <v>74</v>
      </c>
      <c r="J2661" s="3" t="s">
        <v>8168</v>
      </c>
      <c r="K2661" s="3" t="s">
        <v>8172</v>
      </c>
      <c r="L2661" s="3" t="s">
        <v>8167</v>
      </c>
      <c r="M2661" s="26" t="s">
        <v>13723</v>
      </c>
      <c r="N2661"/>
      <c r="O2661" s="3">
        <v>3</v>
      </c>
      <c r="P2661" s="34">
        <v>1217.93</v>
      </c>
      <c r="Q2661" s="34">
        <v>2232.88</v>
      </c>
      <c r="R2661" s="34">
        <v>-1014.95</v>
      </c>
      <c r="S2661" s="36">
        <v>-0.45454749023682417</v>
      </c>
      <c r="T2661" s="72">
        <v>405.97666666666669</v>
      </c>
      <c r="U2661" s="34">
        <v>0</v>
      </c>
      <c r="V2661" s="34">
        <v>173.99</v>
      </c>
      <c r="W2661" s="34">
        <v>-173.99</v>
      </c>
      <c r="X2661" s="36">
        <v>-1</v>
      </c>
      <c r="Y2661" s="36" t="str">
        <f>IFERROR(VLOOKUP(A2661,'Pivot price tier'!$C$8:$L$2270,10,0),"")</f>
        <v/>
      </c>
      <c r="Z2661" s="36" t="str">
        <f>IFERROR(VLOOKUP(A2661,'Pivot price tier by size'!$D$8:$M$2491,10,0),"")</f>
        <v/>
      </c>
      <c r="AA2661" s="36" t="str">
        <f>IFERROR(VLOOKUP(A2661,'Pivot category'!$B$8:$I$2216,8,0),"")</f>
        <v/>
      </c>
      <c r="AB2661" s="3" t="str">
        <f>IF(P2661&lt;$AC$1,"Bottom 5%","")</f>
        <v>Bottom 5%</v>
      </c>
      <c r="AC2661"/>
      <c r="AD2661" s="34" t="s">
        <v>11097</v>
      </c>
      <c r="AE2661" s="34" t="s">
        <v>16500</v>
      </c>
    </row>
    <row r="2662" spans="1:31" x14ac:dyDescent="0.25">
      <c r="A2662" t="s">
        <v>5798</v>
      </c>
      <c r="B2662" t="s">
        <v>883</v>
      </c>
      <c r="C2662" s="3" t="s">
        <v>32</v>
      </c>
      <c r="D2662" s="3" t="s">
        <v>3175</v>
      </c>
      <c r="E2662" s="3">
        <v>0</v>
      </c>
      <c r="F2662" s="3">
        <v>1000</v>
      </c>
      <c r="G2662" s="34">
        <v>34.99</v>
      </c>
      <c r="H2662" s="3" t="s">
        <v>27</v>
      </c>
      <c r="I2662" s="3" t="s">
        <v>23</v>
      </c>
      <c r="J2662" s="3" t="s">
        <v>8163</v>
      </c>
      <c r="K2662" s="3" t="s">
        <v>8164</v>
      </c>
      <c r="L2662" s="3" t="s">
        <v>68</v>
      </c>
      <c r="M2662" s="26" t="s">
        <v>13723</v>
      </c>
      <c r="N2662"/>
      <c r="O2662" s="3">
        <v>140</v>
      </c>
      <c r="P2662" s="34">
        <v>420058.59</v>
      </c>
      <c r="Q2662" s="34">
        <v>373989.01</v>
      </c>
      <c r="R2662" s="34">
        <v>46069.580000000016</v>
      </c>
      <c r="S2662" s="36">
        <v>0.12318431496155458</v>
      </c>
      <c r="T2662" s="72">
        <v>3000.4185000000002</v>
      </c>
      <c r="U2662" s="34">
        <v>648866.74</v>
      </c>
      <c r="V2662" s="34">
        <v>515818.92</v>
      </c>
      <c r="W2662" s="34">
        <v>133047.82</v>
      </c>
      <c r="X2662" s="36">
        <v>0.25793512963812959</v>
      </c>
      <c r="Y2662" s="36" t="str">
        <f>IFERROR(VLOOKUP(A2662,'Pivot price tier'!$C$8:$L$2270,10,0),"")</f>
        <v xml:space="preserve"> </v>
      </c>
      <c r="Z2662" s="36" t="str">
        <f>IFERROR(VLOOKUP(A2662,'Pivot price tier by size'!$D$8:$M$2491,10,0),"")</f>
        <v xml:space="preserve"> </v>
      </c>
      <c r="AA2662" s="36" t="str">
        <f>IFERROR(VLOOKUP(A2662,'Pivot category'!$B$8:$I$2216,8,0),"")</f>
        <v xml:space="preserve"> </v>
      </c>
      <c r="AB2662" s="3" t="str">
        <f>IF(P2662&lt;$AC$1,"Bottom 5%","")</f>
        <v/>
      </c>
      <c r="AC2662"/>
      <c r="AD2662" s="34" t="s">
        <v>16463</v>
      </c>
      <c r="AE2662" s="34" t="s">
        <v>13969</v>
      </c>
    </row>
    <row r="2663" spans="1:31" x14ac:dyDescent="0.25">
      <c r="A2663" t="s">
        <v>9514</v>
      </c>
      <c r="B2663" t="s">
        <v>9515</v>
      </c>
      <c r="C2663" s="3" t="s">
        <v>32</v>
      </c>
      <c r="D2663" s="3" t="s">
        <v>9181</v>
      </c>
      <c r="E2663" s="3" t="s">
        <v>5093</v>
      </c>
      <c r="F2663" s="3">
        <v>7000</v>
      </c>
      <c r="G2663" s="34">
        <v>24.99</v>
      </c>
      <c r="H2663" s="3" t="s">
        <v>12</v>
      </c>
      <c r="I2663" s="3" t="s">
        <v>21</v>
      </c>
      <c r="J2663" s="3" t="s">
        <v>8163</v>
      </c>
      <c r="K2663" s="3" t="s">
        <v>8164</v>
      </c>
      <c r="L2663" s="3" t="s">
        <v>68</v>
      </c>
      <c r="M2663" s="26" t="s">
        <v>13723</v>
      </c>
      <c r="N2663"/>
      <c r="O2663" s="3">
        <v>138</v>
      </c>
      <c r="P2663" s="34">
        <v>91695.03</v>
      </c>
      <c r="Q2663" s="34">
        <v>107839.49</v>
      </c>
      <c r="R2663" s="34">
        <v>-16144.460000000006</v>
      </c>
      <c r="S2663" s="36">
        <v>-0.14970823767805286</v>
      </c>
      <c r="T2663" s="72">
        <v>664.45673913043481</v>
      </c>
      <c r="U2663" s="34">
        <v>35026.980000000003</v>
      </c>
      <c r="V2663" s="34">
        <v>40663.360000000001</v>
      </c>
      <c r="W2663" s="34">
        <v>-5636.3799999999974</v>
      </c>
      <c r="X2663" s="36">
        <v>-0.13861077884365669</v>
      </c>
      <c r="Y2663" s="36" t="str">
        <f>IFERROR(VLOOKUP(A2663,'Pivot price tier'!$C$8:$L$2270,10,0),"")</f>
        <v xml:space="preserve"> </v>
      </c>
      <c r="Z2663" s="36" t="str">
        <f>IFERROR(VLOOKUP(A2663,'Pivot price tier by size'!$D$8:$M$2491,10,0),"")</f>
        <v xml:space="preserve"> </v>
      </c>
      <c r="AA2663" s="36" t="str">
        <f>IFERROR(VLOOKUP(A2663,'Pivot category'!$B$8:$I$2216,8,0),"")</f>
        <v xml:space="preserve"> </v>
      </c>
      <c r="AB2663" s="3" t="str">
        <f>IF(P2663&lt;$AC$1,"Bottom 5%","")</f>
        <v/>
      </c>
      <c r="AC2663"/>
      <c r="AD2663" s="34" t="s">
        <v>16463</v>
      </c>
      <c r="AE2663" s="34" t="s">
        <v>13939</v>
      </c>
    </row>
    <row r="2664" spans="1:31" x14ac:dyDescent="0.25">
      <c r="A2664" t="s">
        <v>7342</v>
      </c>
      <c r="B2664" t="s">
        <v>886</v>
      </c>
      <c r="C2664" s="3" t="s">
        <v>36</v>
      </c>
      <c r="D2664" s="3" t="s">
        <v>3179</v>
      </c>
      <c r="E2664" s="3" t="s">
        <v>5093</v>
      </c>
      <c r="F2664" s="3">
        <v>1000</v>
      </c>
      <c r="G2664" s="34">
        <v>19.989999999999998</v>
      </c>
      <c r="H2664" s="3" t="s">
        <v>12</v>
      </c>
      <c r="I2664" s="3" t="s">
        <v>17</v>
      </c>
      <c r="J2664" s="3" t="s">
        <v>8163</v>
      </c>
      <c r="K2664" s="3" t="s">
        <v>8164</v>
      </c>
      <c r="L2664" s="3" t="s">
        <v>68</v>
      </c>
      <c r="M2664" s="26" t="s">
        <v>13723</v>
      </c>
      <c r="N2664"/>
      <c r="O2664" s="3">
        <v>158</v>
      </c>
      <c r="P2664" s="34">
        <v>324257.78999999998</v>
      </c>
      <c r="Q2664" s="34">
        <v>373633.09</v>
      </c>
      <c r="R2664" s="34">
        <v>-49375.300000000047</v>
      </c>
      <c r="S2664" s="36">
        <v>-0.13214916269862509</v>
      </c>
      <c r="T2664" s="72">
        <v>2052.2644936708862</v>
      </c>
      <c r="U2664" s="34">
        <v>388205.8</v>
      </c>
      <c r="V2664" s="34">
        <v>428905.44</v>
      </c>
      <c r="W2664" s="34">
        <v>-40699.640000000014</v>
      </c>
      <c r="X2664" s="36">
        <v>-9.4891871737509348E-2</v>
      </c>
      <c r="Y2664" s="36" t="str">
        <f>IFERROR(VLOOKUP(A2664,'Pivot price tier'!$C$8:$L$2270,10,0),"")</f>
        <v xml:space="preserve"> </v>
      </c>
      <c r="Z2664" s="36" t="str">
        <f>IFERROR(VLOOKUP(A2664,'Pivot price tier by size'!$D$8:$M$2491,10,0),"")</f>
        <v xml:space="preserve"> </v>
      </c>
      <c r="AA2664" s="36" t="str">
        <f>IFERROR(VLOOKUP(A2664,'Pivot category'!$B$8:$I$2216,8,0),"")</f>
        <v xml:space="preserve"> </v>
      </c>
      <c r="AB2664" s="3" t="str">
        <f>IF(P2664&lt;$AC$1,"Bottom 5%","")</f>
        <v/>
      </c>
      <c r="AC2664"/>
      <c r="AD2664" s="34" t="s">
        <v>16463</v>
      </c>
      <c r="AE2664" s="34" t="s">
        <v>13939</v>
      </c>
    </row>
    <row r="2665" spans="1:31" hidden="1" x14ac:dyDescent="0.25">
      <c r="A2665" t="s">
        <v>6243</v>
      </c>
      <c r="B2665" t="s">
        <v>1389</v>
      </c>
      <c r="C2665" s="3" t="s">
        <v>32</v>
      </c>
      <c r="D2665" s="3" t="s">
        <v>3732</v>
      </c>
      <c r="E2665" s="3">
        <v>0</v>
      </c>
      <c r="F2665" s="3">
        <v>7000</v>
      </c>
      <c r="G2665" s="34">
        <v>25.19</v>
      </c>
      <c r="H2665" s="3" t="s">
        <v>12488</v>
      </c>
      <c r="I2665" s="3" t="s">
        <v>21</v>
      </c>
      <c r="J2665" s="3" t="s">
        <v>8168</v>
      </c>
      <c r="K2665" s="3" t="s">
        <v>8172</v>
      </c>
      <c r="L2665" s="3" t="s">
        <v>8167</v>
      </c>
      <c r="M2665" s="26" t="s">
        <v>13723</v>
      </c>
      <c r="N2665"/>
      <c r="O2665" s="3" t="s">
        <v>78</v>
      </c>
      <c r="P2665" s="34">
        <v>176.33</v>
      </c>
      <c r="Q2665" s="34">
        <v>0</v>
      </c>
      <c r="R2665" s="34">
        <v>176.33</v>
      </c>
      <c r="S2665" s="36" t="s">
        <v>78</v>
      </c>
      <c r="T2665" s="72" t="s">
        <v>78</v>
      </c>
      <c r="U2665" s="34" t="s">
        <v>78</v>
      </c>
      <c r="V2665" s="34" t="s">
        <v>78</v>
      </c>
      <c r="W2665" s="34" t="s">
        <v>78</v>
      </c>
      <c r="X2665" s="36" t="s">
        <v>78</v>
      </c>
      <c r="Y2665" s="36" t="str">
        <f>IFERROR(VLOOKUP(A2665,'Pivot price tier'!$C$8:$L$2270,10,0),"")</f>
        <v/>
      </c>
      <c r="Z2665" s="36" t="str">
        <f>IFERROR(VLOOKUP(A2665,'Pivot price tier by size'!$D$8:$M$2491,10,0),"")</f>
        <v/>
      </c>
      <c r="AA2665" s="36" t="str">
        <f>IFERROR(VLOOKUP(A2665,'Pivot category'!$B$8:$I$2216,8,0),"")</f>
        <v/>
      </c>
      <c r="AB2665" s="3" t="str">
        <f>IF(P2665&lt;$AC$1,"Bottom 5%","")</f>
        <v>Bottom 5%</v>
      </c>
      <c r="AC2665"/>
      <c r="AD2665" s="34" t="s">
        <v>16460</v>
      </c>
      <c r="AE2665" s="34" t="s">
        <v>13951</v>
      </c>
    </row>
    <row r="2666" spans="1:31" hidden="1" x14ac:dyDescent="0.25">
      <c r="A2666" t="s">
        <v>15502</v>
      </c>
      <c r="B2666" t="s">
        <v>15503</v>
      </c>
      <c r="C2666" s="3" t="s">
        <v>32</v>
      </c>
      <c r="D2666" s="3" t="s">
        <v>8595</v>
      </c>
      <c r="E2666" s="3" t="s">
        <v>5093</v>
      </c>
      <c r="F2666" s="3">
        <v>9000</v>
      </c>
      <c r="G2666" s="34">
        <v>59.99</v>
      </c>
      <c r="H2666" s="3" t="s">
        <v>12488</v>
      </c>
      <c r="I2666" s="3" t="s">
        <v>74</v>
      </c>
      <c r="J2666" s="3" t="s">
        <v>8171</v>
      </c>
      <c r="K2666" s="3" t="s">
        <v>8172</v>
      </c>
      <c r="L2666" s="3" t="s">
        <v>68</v>
      </c>
      <c r="M2666" s="26">
        <v>45901</v>
      </c>
      <c r="N2666"/>
      <c r="O2666" s="3" t="s">
        <v>78</v>
      </c>
      <c r="P2666" s="34">
        <v>299.95</v>
      </c>
      <c r="Q2666" s="34">
        <v>0</v>
      </c>
      <c r="R2666" s="34">
        <v>299.95</v>
      </c>
      <c r="S2666" s="36" t="s">
        <v>78</v>
      </c>
      <c r="T2666" s="72" t="s">
        <v>78</v>
      </c>
      <c r="U2666" s="34" t="s">
        <v>78</v>
      </c>
      <c r="V2666" s="34" t="s">
        <v>78</v>
      </c>
      <c r="W2666" s="34" t="s">
        <v>78</v>
      </c>
      <c r="X2666" s="36" t="s">
        <v>78</v>
      </c>
      <c r="Y2666" s="36" t="str">
        <f>IFERROR(VLOOKUP(A2666,'Pivot price tier'!$C$8:$L$2270,10,0),"")</f>
        <v/>
      </c>
      <c r="Z2666" s="36" t="str">
        <f>IFERROR(VLOOKUP(A2666,'Pivot price tier by size'!$D$8:$M$2491,10,0),"")</f>
        <v/>
      </c>
      <c r="AA2666" s="36" t="str">
        <f>IFERROR(VLOOKUP(A2666,'Pivot category'!$B$8:$I$2216,8,0),"")</f>
        <v/>
      </c>
      <c r="AB2666" s="3" t="str">
        <f>IF(P2666&lt;$AC$1,"Bottom 5%","")</f>
        <v>Bottom 5%</v>
      </c>
      <c r="AC2666"/>
      <c r="AD2666" s="34" t="s">
        <v>16460</v>
      </c>
      <c r="AE2666" s="34" t="s">
        <v>13951</v>
      </c>
    </row>
    <row r="2667" spans="1:31" hidden="1" x14ac:dyDescent="0.25">
      <c r="A2667" t="s">
        <v>8830</v>
      </c>
      <c r="B2667" t="s">
        <v>8829</v>
      </c>
      <c r="C2667" s="3" t="s">
        <v>32</v>
      </c>
      <c r="D2667" s="3" t="s">
        <v>8594</v>
      </c>
      <c r="E2667" s="3">
        <v>0</v>
      </c>
      <c r="F2667" s="3">
        <v>7000</v>
      </c>
      <c r="G2667" s="34">
        <v>69.989999999999995</v>
      </c>
      <c r="H2667" s="3" t="s">
        <v>12488</v>
      </c>
      <c r="I2667" s="3" t="s">
        <v>74</v>
      </c>
      <c r="J2667" s="3" t="s">
        <v>8173</v>
      </c>
      <c r="K2667" s="3" t="s">
        <v>8172</v>
      </c>
      <c r="L2667" s="3" t="s">
        <v>68</v>
      </c>
      <c r="M2667" s="26" t="s">
        <v>13723</v>
      </c>
      <c r="N2667"/>
      <c r="O2667" s="3">
        <v>0</v>
      </c>
      <c r="P2667" s="34">
        <v>279.95999999999998</v>
      </c>
      <c r="Q2667" s="34">
        <v>279.95999999999998</v>
      </c>
      <c r="R2667" s="34">
        <v>0</v>
      </c>
      <c r="S2667" s="36">
        <v>0</v>
      </c>
      <c r="T2667" s="72" t="s">
        <v>78</v>
      </c>
      <c r="U2667" s="34" t="s">
        <v>78</v>
      </c>
      <c r="V2667" s="34" t="s">
        <v>78</v>
      </c>
      <c r="W2667" s="34" t="s">
        <v>78</v>
      </c>
      <c r="X2667" s="36" t="s">
        <v>78</v>
      </c>
      <c r="Y2667" s="36" t="str">
        <f>IFERROR(VLOOKUP(A2667,'Pivot price tier'!$C$8:$L$2270,10,0),"")</f>
        <v/>
      </c>
      <c r="Z2667" s="36" t="str">
        <f>IFERROR(VLOOKUP(A2667,'Pivot price tier by size'!$D$8:$M$2491,10,0),"")</f>
        <v/>
      </c>
      <c r="AA2667" s="36" t="str">
        <f>IFERROR(VLOOKUP(A2667,'Pivot category'!$B$8:$I$2216,8,0),"")</f>
        <v/>
      </c>
      <c r="AB2667" s="3" t="str">
        <f>IF(P2667&lt;$AC$1,"Bottom 5%","")</f>
        <v>Bottom 5%</v>
      </c>
      <c r="AC2667"/>
      <c r="AD2667" s="34" t="s">
        <v>16460</v>
      </c>
      <c r="AE2667" s="34" t="s">
        <v>13951</v>
      </c>
    </row>
    <row r="2668" spans="1:31" hidden="1" x14ac:dyDescent="0.25">
      <c r="A2668" t="s">
        <v>15855</v>
      </c>
      <c r="B2668" t="s">
        <v>15856</v>
      </c>
      <c r="C2668" s="3" t="s">
        <v>32</v>
      </c>
      <c r="D2668" s="3" t="s">
        <v>8596</v>
      </c>
      <c r="E2668" s="3" t="s">
        <v>5093</v>
      </c>
      <c r="F2668" s="3">
        <v>9000</v>
      </c>
      <c r="G2668" s="34">
        <v>79.989999999999995</v>
      </c>
      <c r="H2668" s="3" t="s">
        <v>12488</v>
      </c>
      <c r="I2668" s="3" t="s">
        <v>15</v>
      </c>
      <c r="J2668" s="3" t="s">
        <v>8171</v>
      </c>
      <c r="K2668" s="3" t="s">
        <v>8172</v>
      </c>
      <c r="L2668" s="3" t="s">
        <v>68</v>
      </c>
      <c r="M2668" s="26">
        <v>45992</v>
      </c>
      <c r="N2668"/>
      <c r="O2668" s="3" t="s">
        <v>78</v>
      </c>
      <c r="P2668" s="34">
        <v>479.94</v>
      </c>
      <c r="Q2668" s="34">
        <v>0</v>
      </c>
      <c r="R2668" s="34">
        <v>479.94</v>
      </c>
      <c r="S2668" s="36" t="s">
        <v>78</v>
      </c>
      <c r="T2668" s="72" t="s">
        <v>78</v>
      </c>
      <c r="U2668" s="34" t="s">
        <v>78</v>
      </c>
      <c r="V2668" s="34" t="s">
        <v>78</v>
      </c>
      <c r="W2668" s="34" t="s">
        <v>78</v>
      </c>
      <c r="X2668" s="36" t="s">
        <v>78</v>
      </c>
      <c r="Y2668" s="36" t="str">
        <f>IFERROR(VLOOKUP(A2668,'Pivot price tier'!$C$8:$L$2270,10,0),"")</f>
        <v/>
      </c>
      <c r="Z2668" s="36" t="str">
        <f>IFERROR(VLOOKUP(A2668,'Pivot price tier by size'!$D$8:$M$2491,10,0),"")</f>
        <v/>
      </c>
      <c r="AA2668" s="36" t="str">
        <f>IFERROR(VLOOKUP(A2668,'Pivot category'!$B$8:$I$2216,8,0),"")</f>
        <v/>
      </c>
      <c r="AB2668" s="3" t="str">
        <f>IF(P2668&lt;$AC$1,"Bottom 5%","")</f>
        <v>Bottom 5%</v>
      </c>
      <c r="AC2668"/>
      <c r="AD2668" s="34" t="s">
        <v>16460</v>
      </c>
      <c r="AE2668" s="34" t="s">
        <v>13951</v>
      </c>
    </row>
    <row r="2669" spans="1:31" x14ac:dyDescent="0.25">
      <c r="A2669" t="s">
        <v>7636</v>
      </c>
      <c r="B2669" t="s">
        <v>887</v>
      </c>
      <c r="C2669" s="3" t="s">
        <v>38</v>
      </c>
      <c r="D2669" s="3" t="s">
        <v>3180</v>
      </c>
      <c r="E2669" s="3" t="s">
        <v>5093</v>
      </c>
      <c r="F2669" s="3">
        <v>1000</v>
      </c>
      <c r="G2669" s="34">
        <v>29.99</v>
      </c>
      <c r="H2669" s="3" t="s">
        <v>12</v>
      </c>
      <c r="I2669" s="3" t="s">
        <v>17</v>
      </c>
      <c r="J2669" s="3" t="s">
        <v>8163</v>
      </c>
      <c r="K2669" s="3" t="s">
        <v>8164</v>
      </c>
      <c r="L2669" s="3" t="s">
        <v>68</v>
      </c>
      <c r="M2669" s="26" t="s">
        <v>13723</v>
      </c>
      <c r="N2669"/>
      <c r="O2669" s="3">
        <v>159</v>
      </c>
      <c r="P2669" s="34">
        <v>1701875.58</v>
      </c>
      <c r="Q2669" s="34">
        <v>1936893.95</v>
      </c>
      <c r="R2669" s="34">
        <v>-235018.36999999988</v>
      </c>
      <c r="S2669" s="36">
        <v>-0.12133775832177074</v>
      </c>
      <c r="T2669" s="72">
        <v>10703.62</v>
      </c>
      <c r="U2669" s="34">
        <v>839497.05</v>
      </c>
      <c r="V2669" s="34">
        <v>952226.82</v>
      </c>
      <c r="W2669" s="34">
        <v>-112729.7699999999</v>
      </c>
      <c r="X2669" s="36">
        <v>-0.11838541787764378</v>
      </c>
      <c r="Y2669" s="36" t="str">
        <f>IFERROR(VLOOKUP(A2669,'Pivot price tier'!$C$8:$L$2270,10,0),"")</f>
        <v xml:space="preserve"> </v>
      </c>
      <c r="Z2669" s="36" t="str">
        <f>IFERROR(VLOOKUP(A2669,'Pivot price tier by size'!$D$8:$M$2491,10,0),"")</f>
        <v xml:space="preserve"> </v>
      </c>
      <c r="AA2669" s="36" t="str">
        <f>IFERROR(VLOOKUP(A2669,'Pivot category'!$B$8:$I$2216,8,0),"")</f>
        <v xml:space="preserve"> </v>
      </c>
      <c r="AB2669" s="3" t="str">
        <f>IF(P2669&lt;$AC$1,"Bottom 5%","")</f>
        <v/>
      </c>
      <c r="AC2669"/>
      <c r="AD2669" s="34" t="s">
        <v>16463</v>
      </c>
      <c r="AE2669" s="34" t="s">
        <v>13939</v>
      </c>
    </row>
    <row r="2670" spans="1:31" hidden="1" x14ac:dyDescent="0.25">
      <c r="A2670" t="s">
        <v>9329</v>
      </c>
      <c r="B2670" t="s">
        <v>9328</v>
      </c>
      <c r="C2670" s="3" t="s">
        <v>32</v>
      </c>
      <c r="D2670" s="3" t="s">
        <v>9045</v>
      </c>
      <c r="E2670" s="3" t="s">
        <v>5093</v>
      </c>
      <c r="F2670" s="3">
        <v>8000</v>
      </c>
      <c r="G2670" s="34">
        <v>37.99</v>
      </c>
      <c r="H2670" s="3" t="s">
        <v>12</v>
      </c>
      <c r="I2670" s="3" t="s">
        <v>23</v>
      </c>
      <c r="J2670" s="3" t="s">
        <v>8163</v>
      </c>
      <c r="K2670" s="3" t="s">
        <v>8185</v>
      </c>
      <c r="L2670" s="3" t="s">
        <v>68</v>
      </c>
      <c r="M2670" s="26" t="s">
        <v>13723</v>
      </c>
      <c r="N2670"/>
      <c r="O2670" s="3">
        <v>9</v>
      </c>
      <c r="P2670" s="34">
        <v>1899.5</v>
      </c>
      <c r="Q2670" s="34">
        <v>987.74</v>
      </c>
      <c r="R2670" s="34">
        <v>911.76</v>
      </c>
      <c r="S2670" s="36">
        <v>0.92307692307692313</v>
      </c>
      <c r="T2670" s="72">
        <v>211.05555555555554</v>
      </c>
      <c r="U2670" s="34">
        <v>62531.54</v>
      </c>
      <c r="V2670" s="34">
        <v>32557.43</v>
      </c>
      <c r="W2670" s="34">
        <v>29974.11</v>
      </c>
      <c r="X2670" s="36">
        <v>0.92065344224037338</v>
      </c>
      <c r="Y2670" s="36" t="str">
        <f>IFERROR(VLOOKUP(A2670,'Pivot price tier'!$C$8:$L$2270,10,0),"")</f>
        <v/>
      </c>
      <c r="Z2670" s="36" t="str">
        <f>IFERROR(VLOOKUP(A2670,'Pivot price tier by size'!$D$8:$M$2491,10,0),"")</f>
        <v/>
      </c>
      <c r="AA2670" s="36" t="str">
        <f>IFERROR(VLOOKUP(A2670,'Pivot category'!$B$8:$I$2216,8,0),"")</f>
        <v/>
      </c>
      <c r="AB2670" s="3" t="str">
        <f>IF(P2670&lt;$AC$1,"Bottom 5%","")</f>
        <v>Bottom 5%</v>
      </c>
      <c r="AC2670"/>
      <c r="AD2670" s="34" t="s">
        <v>16461</v>
      </c>
      <c r="AE2670" s="34" t="s">
        <v>13944</v>
      </c>
    </row>
    <row r="2671" spans="1:31" hidden="1" x14ac:dyDescent="0.25">
      <c r="A2671" t="s">
        <v>14123</v>
      </c>
      <c r="B2671" t="s">
        <v>14124</v>
      </c>
      <c r="C2671" s="3" t="s">
        <v>32</v>
      </c>
      <c r="D2671" s="3" t="s">
        <v>13230</v>
      </c>
      <c r="E2671" s="3" t="s">
        <v>5093</v>
      </c>
      <c r="F2671" s="3">
        <v>10000</v>
      </c>
      <c r="G2671" s="34">
        <v>69.989999999999995</v>
      </c>
      <c r="H2671" s="3" t="s">
        <v>12489</v>
      </c>
      <c r="I2671" s="3" t="s">
        <v>15</v>
      </c>
      <c r="J2671" s="3" t="s">
        <v>8171</v>
      </c>
      <c r="K2671" s="3" t="s">
        <v>8176</v>
      </c>
      <c r="L2671" s="3" t="s">
        <v>68</v>
      </c>
      <c r="M2671" s="26">
        <v>45627</v>
      </c>
      <c r="N2671"/>
      <c r="O2671" s="3">
        <v>3</v>
      </c>
      <c r="P2671" s="34">
        <v>11408.37</v>
      </c>
      <c r="Q2671" s="34">
        <v>21136.98</v>
      </c>
      <c r="R2671" s="34">
        <v>-9728.6099999999988</v>
      </c>
      <c r="S2671" s="36">
        <v>-0.46026490066225156</v>
      </c>
      <c r="T2671" s="72">
        <v>3802.7900000000004</v>
      </c>
      <c r="U2671" s="34">
        <v>3359.52</v>
      </c>
      <c r="V2671" s="34">
        <v>15747.75</v>
      </c>
      <c r="W2671" s="34">
        <v>-12388.23</v>
      </c>
      <c r="X2671" s="36">
        <v>-0.78666666666666663</v>
      </c>
      <c r="Y2671" s="36" t="str">
        <f>IFERROR(VLOOKUP(A2671,'Pivot price tier'!$C$8:$L$2270,10,0),"")</f>
        <v/>
      </c>
      <c r="Z2671" s="36" t="str">
        <f>IFERROR(VLOOKUP(A2671,'Pivot price tier by size'!$D$8:$M$2491,10,0),"")</f>
        <v/>
      </c>
      <c r="AA2671" s="36" t="str">
        <f>IFERROR(VLOOKUP(A2671,'Pivot category'!$B$8:$I$2216,8,0),"")</f>
        <v/>
      </c>
      <c r="AB2671" s="3" t="str">
        <f>IF(P2671&lt;$AC$1,"Bottom 5%","")</f>
        <v>Bottom 5%</v>
      </c>
      <c r="AC2671"/>
      <c r="AD2671" s="34" t="s">
        <v>16461</v>
      </c>
      <c r="AE2671" s="34" t="s">
        <v>13944</v>
      </c>
    </row>
    <row r="2672" spans="1:31" hidden="1" x14ac:dyDescent="0.25">
      <c r="A2672" t="s">
        <v>6511</v>
      </c>
      <c r="B2672" t="s">
        <v>6510</v>
      </c>
      <c r="C2672" s="3" t="s">
        <v>32</v>
      </c>
      <c r="D2672" s="3" t="s">
        <v>8026</v>
      </c>
      <c r="E2672" s="3" t="s">
        <v>5093</v>
      </c>
      <c r="F2672" s="3">
        <v>7000</v>
      </c>
      <c r="G2672" s="34">
        <v>69.989999999999995</v>
      </c>
      <c r="H2672" s="3" t="s">
        <v>12</v>
      </c>
      <c r="I2672" s="3" t="s">
        <v>15</v>
      </c>
      <c r="J2672" s="3" t="s">
        <v>8171</v>
      </c>
      <c r="K2672" s="3" t="s">
        <v>8164</v>
      </c>
      <c r="L2672" s="3" t="s">
        <v>68</v>
      </c>
      <c r="M2672" s="26" t="s">
        <v>13723</v>
      </c>
      <c r="N2672"/>
      <c r="O2672" s="3">
        <v>45</v>
      </c>
      <c r="P2672" s="34">
        <v>134520.78</v>
      </c>
      <c r="Q2672" s="34">
        <v>97426.08</v>
      </c>
      <c r="R2672" s="34">
        <v>37094.699999999997</v>
      </c>
      <c r="S2672" s="36">
        <v>0.38074712643678166</v>
      </c>
      <c r="T2672" s="72">
        <v>2989.3506666666667</v>
      </c>
      <c r="U2672" s="34">
        <v>88607.34</v>
      </c>
      <c r="V2672" s="34">
        <v>57671.76</v>
      </c>
      <c r="W2672" s="34">
        <v>30935.579999999994</v>
      </c>
      <c r="X2672" s="36">
        <v>0.53640776699029113</v>
      </c>
      <c r="Y2672" s="36" t="str">
        <f>IFERROR(VLOOKUP(A2672,'Pivot price tier'!$C$8:$L$2270,10,0),"")</f>
        <v xml:space="preserve"> </v>
      </c>
      <c r="Z2672" s="36" t="str">
        <f>IFERROR(VLOOKUP(A2672,'Pivot price tier by size'!$D$8:$M$2491,10,0),"")</f>
        <v xml:space="preserve"> </v>
      </c>
      <c r="AA2672" s="36" t="str">
        <f>IFERROR(VLOOKUP(A2672,'Pivot category'!$B$8:$I$2216,8,0),"")</f>
        <v xml:space="preserve"> </v>
      </c>
      <c r="AB2672" s="3" t="str">
        <f>IF(P2672&lt;$AC$1,"Bottom 5%","")</f>
        <v/>
      </c>
      <c r="AC2672"/>
      <c r="AD2672" s="34" t="s">
        <v>16461</v>
      </c>
      <c r="AE2672" s="34" t="s">
        <v>13944</v>
      </c>
    </row>
    <row r="2673" spans="1:31" hidden="1" x14ac:dyDescent="0.25">
      <c r="A2673" t="s">
        <v>11037</v>
      </c>
      <c r="B2673" t="s">
        <v>11038</v>
      </c>
      <c r="C2673" s="3" t="s">
        <v>32</v>
      </c>
      <c r="D2673" s="3" t="s">
        <v>10869</v>
      </c>
      <c r="E2673" s="3" t="s">
        <v>5093</v>
      </c>
      <c r="F2673" s="3">
        <v>10000</v>
      </c>
      <c r="G2673" s="34">
        <v>174.99</v>
      </c>
      <c r="H2673" s="3" t="s">
        <v>12</v>
      </c>
      <c r="I2673" s="3" t="s">
        <v>74</v>
      </c>
      <c r="J2673" s="3" t="s">
        <v>8171</v>
      </c>
      <c r="K2673" s="3" t="s">
        <v>8176</v>
      </c>
      <c r="L2673" s="3" t="s">
        <v>68</v>
      </c>
      <c r="M2673" s="26" t="s">
        <v>13723</v>
      </c>
      <c r="N2673"/>
      <c r="O2673" s="3" t="s">
        <v>78</v>
      </c>
      <c r="P2673" s="34">
        <v>16799.04</v>
      </c>
      <c r="Q2673" s="34">
        <v>25723.53</v>
      </c>
      <c r="R2673" s="34">
        <v>-8924.489999999998</v>
      </c>
      <c r="S2673" s="36">
        <v>-0.34693877551020402</v>
      </c>
      <c r="T2673" s="72" t="s">
        <v>78</v>
      </c>
      <c r="U2673" s="34">
        <v>3499.8</v>
      </c>
      <c r="V2673" s="34">
        <v>19948.86</v>
      </c>
      <c r="W2673" s="34">
        <v>-16449.060000000001</v>
      </c>
      <c r="X2673" s="36">
        <v>-0.82456140350877194</v>
      </c>
      <c r="Y2673" s="36" t="str">
        <f>IFERROR(VLOOKUP(A2673,'Pivot price tier'!$C$8:$L$2270,10,0),"")</f>
        <v/>
      </c>
      <c r="Z2673" s="36" t="str">
        <f>IFERROR(VLOOKUP(A2673,'Pivot price tier by size'!$D$8:$M$2491,10,0),"")</f>
        <v/>
      </c>
      <c r="AA2673" s="36" t="str">
        <f>IFERROR(VLOOKUP(A2673,'Pivot category'!$B$8:$I$2216,8,0),"")</f>
        <v/>
      </c>
      <c r="AB2673" s="3" t="str">
        <f>IF(P2673&lt;$AC$1,"Bottom 5%","")</f>
        <v>Bottom 5%</v>
      </c>
      <c r="AC2673"/>
      <c r="AD2673" s="34" t="s">
        <v>16461</v>
      </c>
      <c r="AE2673" s="34" t="s">
        <v>13944</v>
      </c>
    </row>
    <row r="2674" spans="1:31" hidden="1" x14ac:dyDescent="0.25">
      <c r="A2674" t="s">
        <v>15857</v>
      </c>
      <c r="B2674" t="s">
        <v>15858</v>
      </c>
      <c r="C2674" s="3" t="s">
        <v>32</v>
      </c>
      <c r="D2674" s="3" t="s">
        <v>15394</v>
      </c>
      <c r="E2674" s="3" t="s">
        <v>5093</v>
      </c>
      <c r="F2674" s="3">
        <v>10000</v>
      </c>
      <c r="G2674" s="34">
        <v>249.99</v>
      </c>
      <c r="H2674" s="3" t="s">
        <v>12</v>
      </c>
      <c r="I2674" s="3" t="s">
        <v>74</v>
      </c>
      <c r="J2674" s="3" t="s">
        <v>8171</v>
      </c>
      <c r="K2674" s="3" t="s">
        <v>8164</v>
      </c>
      <c r="L2674" s="3" t="s">
        <v>68</v>
      </c>
      <c r="M2674" s="26">
        <v>45919</v>
      </c>
      <c r="N2674"/>
      <c r="O2674" s="3">
        <v>0</v>
      </c>
      <c r="P2674" s="34">
        <v>49748.01</v>
      </c>
      <c r="Q2674" s="34">
        <v>0</v>
      </c>
      <c r="R2674" s="34">
        <v>49748.01</v>
      </c>
      <c r="S2674" s="36" t="s">
        <v>78</v>
      </c>
      <c r="T2674" s="72" t="s">
        <v>78</v>
      </c>
      <c r="U2674" s="34">
        <v>37998.480000000003</v>
      </c>
      <c r="V2674" s="34">
        <v>0</v>
      </c>
      <c r="W2674" s="34">
        <v>37998.480000000003</v>
      </c>
      <c r="X2674" s="36" t="s">
        <v>78</v>
      </c>
      <c r="Y2674" s="36" t="str">
        <f>IFERROR(VLOOKUP(A2674,'Pivot price tier'!$C$8:$L$2270,10,0),"")</f>
        <v>X</v>
      </c>
      <c r="Z2674" s="36" t="str">
        <f>IFERROR(VLOOKUP(A2674,'Pivot price tier by size'!$D$8:$M$2491,10,0),"")</f>
        <v>X</v>
      </c>
      <c r="AA2674" s="36" t="str">
        <f>IFERROR(VLOOKUP(A2674,'Pivot category'!$B$8:$I$2216,8,0),"")</f>
        <v xml:space="preserve"> </v>
      </c>
      <c r="AB2674" s="3" t="str">
        <f>IF(P2674&lt;$AC$1,"Bottom 5%","")</f>
        <v/>
      </c>
      <c r="AC2674"/>
      <c r="AD2674" s="34" t="s">
        <v>16461</v>
      </c>
      <c r="AE2674" s="34" t="s">
        <v>13944</v>
      </c>
    </row>
    <row r="2675" spans="1:31" hidden="1" x14ac:dyDescent="0.25">
      <c r="A2675" t="s">
        <v>16333</v>
      </c>
      <c r="B2675" t="s">
        <v>16334</v>
      </c>
      <c r="C2675" s="3" t="s">
        <v>32</v>
      </c>
      <c r="D2675" s="3" t="s">
        <v>16408</v>
      </c>
      <c r="E2675" s="3" t="s">
        <v>5093</v>
      </c>
      <c r="F2675" s="3">
        <v>11000</v>
      </c>
      <c r="G2675" s="34">
        <v>44.99</v>
      </c>
      <c r="H2675" s="3" t="s">
        <v>12</v>
      </c>
      <c r="I2675" s="3" t="s">
        <v>23</v>
      </c>
      <c r="J2675" s="3" t="s">
        <v>8171</v>
      </c>
      <c r="K2675" s="3" t="s">
        <v>8164</v>
      </c>
      <c r="L2675" s="3" t="s">
        <v>68</v>
      </c>
      <c r="M2675" s="26">
        <v>46113</v>
      </c>
      <c r="N2675"/>
      <c r="O2675" s="3">
        <v>7</v>
      </c>
      <c r="P2675" s="34">
        <v>31897.91</v>
      </c>
      <c r="Q2675" s="34">
        <v>0</v>
      </c>
      <c r="R2675" s="34">
        <v>31897.91</v>
      </c>
      <c r="S2675" s="36" t="s">
        <v>78</v>
      </c>
      <c r="T2675" s="72">
        <v>4556.8442857142854</v>
      </c>
      <c r="U2675" s="34">
        <v>809.82</v>
      </c>
      <c r="V2675" s="34">
        <v>0</v>
      </c>
      <c r="W2675" s="34">
        <v>809.82</v>
      </c>
      <c r="X2675" s="36" t="s">
        <v>78</v>
      </c>
      <c r="Y2675" s="36" t="str">
        <f>IFERROR(VLOOKUP(A2675,'Pivot price tier'!$C$8:$L$2270,10,0),"")</f>
        <v xml:space="preserve"> </v>
      </c>
      <c r="Z2675" s="36" t="str">
        <f>IFERROR(VLOOKUP(A2675,'Pivot price tier by size'!$D$8:$M$2491,10,0),"")</f>
        <v xml:space="preserve"> </v>
      </c>
      <c r="AA2675" s="36" t="str">
        <f>IFERROR(VLOOKUP(A2675,'Pivot category'!$B$8:$I$2216,8,0),"")</f>
        <v>X</v>
      </c>
      <c r="AB2675" s="3" t="str">
        <f>IF(P2675&lt;$AC$1,"Bottom 5%","")</f>
        <v>Bottom 5%</v>
      </c>
      <c r="AC2675"/>
      <c r="AD2675" s="34" t="s">
        <v>78</v>
      </c>
      <c r="AE2675" s="34" t="s">
        <v>13944</v>
      </c>
    </row>
    <row r="2676" spans="1:31" hidden="1" x14ac:dyDescent="0.25">
      <c r="A2676" t="s">
        <v>14721</v>
      </c>
      <c r="B2676" t="s">
        <v>14722</v>
      </c>
      <c r="C2676" s="3" t="s">
        <v>32</v>
      </c>
      <c r="D2676" s="3" t="s">
        <v>14441</v>
      </c>
      <c r="E2676" s="3" t="s">
        <v>5093</v>
      </c>
      <c r="F2676" s="3">
        <v>10000</v>
      </c>
      <c r="G2676" s="34">
        <v>44.99</v>
      </c>
      <c r="H2676" s="3" t="s">
        <v>12489</v>
      </c>
      <c r="I2676" s="3" t="s">
        <v>23</v>
      </c>
      <c r="J2676" s="3" t="s">
        <v>8171</v>
      </c>
      <c r="K2676" s="3" t="s">
        <v>8164</v>
      </c>
      <c r="L2676" s="3" t="s">
        <v>68</v>
      </c>
      <c r="M2676" s="26">
        <v>45778</v>
      </c>
      <c r="N2676"/>
      <c r="O2676" s="3">
        <v>74</v>
      </c>
      <c r="P2676" s="34">
        <v>80982</v>
      </c>
      <c r="Q2676" s="34">
        <v>22854.92</v>
      </c>
      <c r="R2676" s="34">
        <v>58127.08</v>
      </c>
      <c r="S2676" s="36">
        <v>2.5433070866141736</v>
      </c>
      <c r="T2676" s="72">
        <v>1094.3513513513512</v>
      </c>
      <c r="U2676" s="34">
        <v>32932.68</v>
      </c>
      <c r="V2676" s="34">
        <v>6703.51</v>
      </c>
      <c r="W2676" s="34">
        <v>26229.17</v>
      </c>
      <c r="X2676" s="36">
        <v>3.9127516778523486</v>
      </c>
      <c r="Y2676" s="36" t="str">
        <f>IFERROR(VLOOKUP(A2676,'Pivot price tier'!$C$8:$L$2270,10,0),"")</f>
        <v xml:space="preserve"> </v>
      </c>
      <c r="Z2676" s="36" t="str">
        <f>IFERROR(VLOOKUP(A2676,'Pivot price tier by size'!$D$8:$M$2491,10,0),"")</f>
        <v xml:space="preserve"> </v>
      </c>
      <c r="AA2676" s="36" t="str">
        <f>IFERROR(VLOOKUP(A2676,'Pivot category'!$B$8:$I$2216,8,0),"")</f>
        <v xml:space="preserve"> </v>
      </c>
      <c r="AB2676" s="3" t="str">
        <f>IF(P2676&lt;$AC$1,"Bottom 5%","")</f>
        <v/>
      </c>
      <c r="AC2676"/>
      <c r="AD2676" s="34" t="s">
        <v>16461</v>
      </c>
      <c r="AE2676" s="34" t="s">
        <v>13944</v>
      </c>
    </row>
    <row r="2677" spans="1:31" hidden="1" x14ac:dyDescent="0.25">
      <c r="A2677" t="s">
        <v>6695</v>
      </c>
      <c r="B2677" t="s">
        <v>4893</v>
      </c>
      <c r="C2677" s="3" t="s">
        <v>32</v>
      </c>
      <c r="D2677" s="3" t="s">
        <v>4828</v>
      </c>
      <c r="E2677" s="3" t="s">
        <v>5093</v>
      </c>
      <c r="F2677" s="3">
        <v>7000</v>
      </c>
      <c r="G2677" s="34">
        <v>59.99</v>
      </c>
      <c r="H2677" s="3" t="s">
        <v>12489</v>
      </c>
      <c r="I2677" s="3" t="s">
        <v>15</v>
      </c>
      <c r="J2677" s="3" t="s">
        <v>15250</v>
      </c>
      <c r="K2677" s="3" t="s">
        <v>8172</v>
      </c>
      <c r="L2677" s="3" t="s">
        <v>68</v>
      </c>
      <c r="M2677" s="26" t="s">
        <v>13723</v>
      </c>
      <c r="N2677"/>
      <c r="O2677" s="3">
        <v>13</v>
      </c>
      <c r="P2677" s="34">
        <v>6778.87</v>
      </c>
      <c r="Q2677" s="34">
        <v>32454.59</v>
      </c>
      <c r="R2677" s="34">
        <v>-25675.72</v>
      </c>
      <c r="S2677" s="36">
        <v>-0.79112754158964882</v>
      </c>
      <c r="T2677" s="72">
        <v>521.45153846153846</v>
      </c>
      <c r="U2677" s="34">
        <v>0</v>
      </c>
      <c r="V2677" s="34">
        <v>14277.62</v>
      </c>
      <c r="W2677" s="34">
        <v>-14277.62</v>
      </c>
      <c r="X2677" s="36">
        <v>-1</v>
      </c>
      <c r="Y2677" s="36" t="str">
        <f>IFERROR(VLOOKUP(A2677,'Pivot price tier'!$C$8:$L$2270,10,0),"")</f>
        <v/>
      </c>
      <c r="Z2677" s="36" t="str">
        <f>IFERROR(VLOOKUP(A2677,'Pivot price tier by size'!$D$8:$M$2491,10,0),"")</f>
        <v/>
      </c>
      <c r="AA2677" s="36" t="str">
        <f>IFERROR(VLOOKUP(A2677,'Pivot category'!$B$8:$I$2216,8,0),"")</f>
        <v/>
      </c>
      <c r="AB2677" s="3" t="str">
        <f>IF(P2677&lt;$AC$1,"Bottom 5%","")</f>
        <v>Bottom 5%</v>
      </c>
      <c r="AC2677"/>
      <c r="AD2677" s="34" t="s">
        <v>16461</v>
      </c>
      <c r="AE2677" s="34" t="s">
        <v>13944</v>
      </c>
    </row>
    <row r="2678" spans="1:31" x14ac:dyDescent="0.25">
      <c r="A2678" t="s">
        <v>6832</v>
      </c>
      <c r="B2678" t="s">
        <v>888</v>
      </c>
      <c r="C2678" s="3" t="s">
        <v>34</v>
      </c>
      <c r="D2678" s="3" t="s">
        <v>3181</v>
      </c>
      <c r="E2678" s="3" t="s">
        <v>5093</v>
      </c>
      <c r="F2678" s="3">
        <v>1000</v>
      </c>
      <c r="G2678" s="34">
        <v>8.99</v>
      </c>
      <c r="H2678" s="3" t="s">
        <v>12</v>
      </c>
      <c r="I2678" s="3" t="s">
        <v>17</v>
      </c>
      <c r="J2678" s="3" t="s">
        <v>8163</v>
      </c>
      <c r="K2678" s="3" t="s">
        <v>8164</v>
      </c>
      <c r="L2678" s="3" t="s">
        <v>68</v>
      </c>
      <c r="M2678" s="26" t="s">
        <v>13723</v>
      </c>
      <c r="N2678"/>
      <c r="O2678" s="3">
        <v>158</v>
      </c>
      <c r="P2678" s="34">
        <v>215966.77</v>
      </c>
      <c r="Q2678" s="34">
        <v>227186.29</v>
      </c>
      <c r="R2678" s="34">
        <v>-11219.520000000019</v>
      </c>
      <c r="S2678" s="36">
        <v>-4.9384670175299794E-2</v>
      </c>
      <c r="T2678" s="72">
        <v>1366.8782911392404</v>
      </c>
      <c r="U2678" s="34">
        <v>838164.67</v>
      </c>
      <c r="V2678" s="34">
        <v>839728.93</v>
      </c>
      <c r="W2678" s="34">
        <v>-1564.2600000000093</v>
      </c>
      <c r="X2678" s="36">
        <v>-1.8628154206857817E-3</v>
      </c>
      <c r="Y2678" s="36" t="str">
        <f>IFERROR(VLOOKUP(A2678,'Pivot price tier'!$C$8:$L$2270,10,0),"")</f>
        <v xml:space="preserve"> </v>
      </c>
      <c r="Z2678" s="36" t="str">
        <f>IFERROR(VLOOKUP(A2678,'Pivot price tier by size'!$D$8:$M$2491,10,0),"")</f>
        <v xml:space="preserve"> </v>
      </c>
      <c r="AA2678" s="36" t="str">
        <f>IFERROR(VLOOKUP(A2678,'Pivot category'!$B$8:$I$2216,8,0),"")</f>
        <v xml:space="preserve"> </v>
      </c>
      <c r="AB2678" s="3" t="str">
        <f>IF(P2678&lt;$AC$1,"Bottom 5%","")</f>
        <v/>
      </c>
      <c r="AC2678"/>
      <c r="AD2678" s="34" t="s">
        <v>16463</v>
      </c>
      <c r="AE2678" s="34" t="s">
        <v>13939</v>
      </c>
    </row>
    <row r="2679" spans="1:31" hidden="1" x14ac:dyDescent="0.25">
      <c r="A2679" t="s">
        <v>15206</v>
      </c>
      <c r="B2679" t="s">
        <v>15207</v>
      </c>
      <c r="C2679" s="3" t="s">
        <v>32</v>
      </c>
      <c r="D2679" s="3" t="s">
        <v>14984</v>
      </c>
      <c r="E2679" s="3" t="s">
        <v>5093</v>
      </c>
      <c r="F2679" s="3">
        <v>10000</v>
      </c>
      <c r="G2679" s="34">
        <v>69.989999999999995</v>
      </c>
      <c r="H2679" s="3" t="s">
        <v>12</v>
      </c>
      <c r="I2679" s="3" t="s">
        <v>15</v>
      </c>
      <c r="J2679" s="3" t="s">
        <v>15250</v>
      </c>
      <c r="K2679" s="3" t="s">
        <v>8164</v>
      </c>
      <c r="L2679" s="3" t="s">
        <v>68</v>
      </c>
      <c r="M2679" s="26">
        <v>45839</v>
      </c>
      <c r="N2679"/>
      <c r="O2679" s="3">
        <v>20</v>
      </c>
      <c r="P2679" s="34">
        <v>76429.08</v>
      </c>
      <c r="Q2679" s="34">
        <v>0</v>
      </c>
      <c r="R2679" s="34">
        <v>76429.08</v>
      </c>
      <c r="S2679" s="36" t="s">
        <v>78</v>
      </c>
      <c r="T2679" s="72">
        <v>3821.4540000000002</v>
      </c>
      <c r="U2679" s="34">
        <v>111424.08</v>
      </c>
      <c r="V2679" s="34">
        <v>0</v>
      </c>
      <c r="W2679" s="34">
        <v>111424.08</v>
      </c>
      <c r="X2679" s="36" t="s">
        <v>78</v>
      </c>
      <c r="Y2679" s="36" t="str">
        <f>IFERROR(VLOOKUP(A2679,'Pivot price tier'!$C$8:$L$2270,10,0),"")</f>
        <v xml:space="preserve"> </v>
      </c>
      <c r="Z2679" s="36" t="str">
        <f>IFERROR(VLOOKUP(A2679,'Pivot price tier by size'!$D$8:$M$2491,10,0),"")</f>
        <v xml:space="preserve"> </v>
      </c>
      <c r="AA2679" s="36" t="str">
        <f>IFERROR(VLOOKUP(A2679,'Pivot category'!$B$8:$I$2216,8,0),"")</f>
        <v xml:space="preserve"> </v>
      </c>
      <c r="AB2679" s="3" t="str">
        <f>IF(P2679&lt;$AC$1,"Bottom 5%","")</f>
        <v/>
      </c>
      <c r="AC2679"/>
      <c r="AD2679" s="34" t="s">
        <v>16461</v>
      </c>
      <c r="AE2679" s="34" t="s">
        <v>13944</v>
      </c>
    </row>
    <row r="2680" spans="1:31" hidden="1" x14ac:dyDescent="0.25">
      <c r="A2680" t="s">
        <v>15060</v>
      </c>
      <c r="B2680" t="s">
        <v>15061</v>
      </c>
      <c r="C2680" s="3" t="s">
        <v>32</v>
      </c>
      <c r="D2680" s="3" t="s">
        <v>14949</v>
      </c>
      <c r="E2680" s="3" t="s">
        <v>5093</v>
      </c>
      <c r="F2680" s="3">
        <v>10000</v>
      </c>
      <c r="G2680" s="34">
        <v>69.989999999999995</v>
      </c>
      <c r="H2680" s="3" t="s">
        <v>12</v>
      </c>
      <c r="I2680" s="3" t="s">
        <v>15</v>
      </c>
      <c r="J2680" s="3" t="s">
        <v>15250</v>
      </c>
      <c r="K2680" s="3" t="s">
        <v>8164</v>
      </c>
      <c r="L2680" s="3" t="s">
        <v>68</v>
      </c>
      <c r="M2680" s="26">
        <v>45809</v>
      </c>
      <c r="N2680"/>
      <c r="O2680" s="3">
        <v>21</v>
      </c>
      <c r="P2680" s="34">
        <v>27786.03</v>
      </c>
      <c r="Q2680" s="34">
        <v>0</v>
      </c>
      <c r="R2680" s="34">
        <v>27786.03</v>
      </c>
      <c r="S2680" s="36" t="s">
        <v>78</v>
      </c>
      <c r="T2680" s="72">
        <v>1323.1442857142856</v>
      </c>
      <c r="U2680" s="34">
        <v>699.9</v>
      </c>
      <c r="V2680" s="34">
        <v>0</v>
      </c>
      <c r="W2680" s="34">
        <v>699.9</v>
      </c>
      <c r="X2680" s="36" t="s">
        <v>78</v>
      </c>
      <c r="Y2680" s="36" t="str">
        <f>IFERROR(VLOOKUP(A2680,'Pivot price tier'!$C$8:$L$2270,10,0),"")</f>
        <v xml:space="preserve"> </v>
      </c>
      <c r="Z2680" s="36" t="str">
        <f>IFERROR(VLOOKUP(A2680,'Pivot price tier by size'!$D$8:$M$2491,10,0),"")</f>
        <v xml:space="preserve"> </v>
      </c>
      <c r="AA2680" s="36" t="str">
        <f>IFERROR(VLOOKUP(A2680,'Pivot category'!$B$8:$I$2216,8,0),"")</f>
        <v>X</v>
      </c>
      <c r="AB2680" s="3" t="str">
        <f>IF(P2680&lt;$AC$1,"Bottom 5%","")</f>
        <v>Bottom 5%</v>
      </c>
      <c r="AC2680"/>
      <c r="AD2680" s="34" t="s">
        <v>16461</v>
      </c>
      <c r="AE2680" s="34" t="s">
        <v>13944</v>
      </c>
    </row>
    <row r="2681" spans="1:31" hidden="1" x14ac:dyDescent="0.25">
      <c r="A2681" t="s">
        <v>16335</v>
      </c>
      <c r="B2681" t="s">
        <v>16336</v>
      </c>
      <c r="C2681" s="3" t="s">
        <v>32</v>
      </c>
      <c r="D2681" s="3" t="s">
        <v>16457</v>
      </c>
      <c r="E2681" s="3" t="s">
        <v>5093</v>
      </c>
      <c r="F2681" s="3">
        <v>1000</v>
      </c>
      <c r="G2681" s="34" t="s">
        <v>78</v>
      </c>
      <c r="H2681" s="3" t="s">
        <v>12</v>
      </c>
      <c r="I2681" s="3" t="s">
        <v>74</v>
      </c>
      <c r="J2681" s="3" t="s">
        <v>8163</v>
      </c>
      <c r="K2681" s="3" t="s">
        <v>8164</v>
      </c>
      <c r="L2681" s="3" t="s">
        <v>14036</v>
      </c>
      <c r="M2681" s="26">
        <v>46113</v>
      </c>
      <c r="N2681"/>
      <c r="O2681" s="3" t="s">
        <v>78</v>
      </c>
      <c r="P2681" s="34">
        <v>47411.519999999997</v>
      </c>
      <c r="Q2681" s="34">
        <v>15575.9</v>
      </c>
      <c r="R2681" s="34">
        <v>31835.619999999995</v>
      </c>
      <c r="S2681" s="36">
        <v>2.0439024390243903</v>
      </c>
      <c r="T2681" s="72" t="s">
        <v>78</v>
      </c>
      <c r="U2681" s="34">
        <v>41902.97</v>
      </c>
      <c r="V2681" s="34">
        <v>48399.26</v>
      </c>
      <c r="W2681" s="34">
        <v>-6496.2900000000009</v>
      </c>
      <c r="X2681" s="36">
        <v>-0.1342229199372057</v>
      </c>
      <c r="Y2681" s="36" t="str">
        <f>IFERROR(VLOOKUP(A2681,'Pivot price tier'!$C$8:$L$2270,10,0),"")</f>
        <v>X</v>
      </c>
      <c r="Z2681" s="36" t="str">
        <f>IFERROR(VLOOKUP(A2681,'Pivot price tier by size'!$D$8:$M$2491,10,0),"")</f>
        <v>X</v>
      </c>
      <c r="AA2681" s="36" t="str">
        <f>IFERROR(VLOOKUP(A2681,'Pivot category'!$B$8:$I$2216,8,0),"")</f>
        <v xml:space="preserve"> </v>
      </c>
      <c r="AB2681" s="3" t="str">
        <f>IF(P2681&lt;$AC$1,"Bottom 5%","")</f>
        <v>Bottom 5%</v>
      </c>
      <c r="AC2681"/>
      <c r="AD2681" s="34" t="s">
        <v>78</v>
      </c>
      <c r="AE2681" s="34" t="s">
        <v>78</v>
      </c>
    </row>
    <row r="2682" spans="1:31" hidden="1" x14ac:dyDescent="0.25">
      <c r="A2682" t="s">
        <v>6652</v>
      </c>
      <c r="B2682" t="s">
        <v>1392</v>
      </c>
      <c r="C2682" s="3" t="s">
        <v>32</v>
      </c>
      <c r="D2682" s="3" t="s">
        <v>3735</v>
      </c>
      <c r="E2682" s="3" t="s">
        <v>5093</v>
      </c>
      <c r="F2682" s="3">
        <v>7000</v>
      </c>
      <c r="G2682" s="34">
        <v>37.99</v>
      </c>
      <c r="H2682" s="3" t="s">
        <v>12</v>
      </c>
      <c r="I2682" s="3" t="s">
        <v>23</v>
      </c>
      <c r="J2682" s="3" t="s">
        <v>8173</v>
      </c>
      <c r="K2682" s="3" t="s">
        <v>8172</v>
      </c>
      <c r="L2682" s="3" t="s">
        <v>68</v>
      </c>
      <c r="M2682" s="26" t="s">
        <v>13723</v>
      </c>
      <c r="N2682"/>
      <c r="O2682" s="3">
        <v>66</v>
      </c>
      <c r="P2682" s="34">
        <v>8129.86</v>
      </c>
      <c r="Q2682" s="34">
        <v>0</v>
      </c>
      <c r="R2682" s="34">
        <v>8129.86</v>
      </c>
      <c r="S2682" s="36" t="s">
        <v>78</v>
      </c>
      <c r="T2682" s="72">
        <v>123.17969696969696</v>
      </c>
      <c r="U2682" s="34">
        <v>2545.33</v>
      </c>
      <c r="V2682" s="34">
        <v>0</v>
      </c>
      <c r="W2682" s="34">
        <v>2545.33</v>
      </c>
      <c r="X2682" s="36" t="s">
        <v>78</v>
      </c>
      <c r="Y2682" s="36" t="str">
        <f>IFERROR(VLOOKUP(A2682,'Pivot price tier'!$C$8:$L$2270,10,0),"")</f>
        <v/>
      </c>
      <c r="Z2682" s="36" t="str">
        <f>IFERROR(VLOOKUP(A2682,'Pivot price tier by size'!$D$8:$M$2491,10,0),"")</f>
        <v/>
      </c>
      <c r="AA2682" s="36" t="str">
        <f>IFERROR(VLOOKUP(A2682,'Pivot category'!$B$8:$I$2216,8,0),"")</f>
        <v/>
      </c>
      <c r="AB2682" s="3" t="str">
        <f>IF(P2682&lt;$AC$1,"Bottom 5%","")</f>
        <v>Bottom 5%</v>
      </c>
      <c r="AC2682"/>
      <c r="AD2682" s="34" t="s">
        <v>16461</v>
      </c>
      <c r="AE2682" s="34" t="s">
        <v>13944</v>
      </c>
    </row>
    <row r="2683" spans="1:31" x14ac:dyDescent="0.25">
      <c r="A2683" t="s">
        <v>5414</v>
      </c>
      <c r="B2683" t="s">
        <v>889</v>
      </c>
      <c r="C2683" s="3" t="s">
        <v>32</v>
      </c>
      <c r="D2683" s="3" t="s">
        <v>3182</v>
      </c>
      <c r="E2683" s="3" t="s">
        <v>5093</v>
      </c>
      <c r="F2683" s="3">
        <v>1000</v>
      </c>
      <c r="G2683" s="34">
        <v>16.989999999999998</v>
      </c>
      <c r="H2683" s="3" t="s">
        <v>12</v>
      </c>
      <c r="I2683" s="3" t="s">
        <v>17</v>
      </c>
      <c r="J2683" s="3" t="s">
        <v>8163</v>
      </c>
      <c r="K2683" s="3" t="s">
        <v>8164</v>
      </c>
      <c r="L2683" s="3" t="s">
        <v>68</v>
      </c>
      <c r="M2683" s="26" t="s">
        <v>13723</v>
      </c>
      <c r="N2683"/>
      <c r="O2683" s="3">
        <v>155</v>
      </c>
      <c r="P2683" s="34">
        <v>172477.47</v>
      </c>
      <c r="Q2683" s="34">
        <v>189692.72</v>
      </c>
      <c r="R2683" s="34">
        <v>-17215.25</v>
      </c>
      <c r="S2683" s="36">
        <v>-9.0753350998393656E-2</v>
      </c>
      <c r="T2683" s="72">
        <v>1112.7578709677418</v>
      </c>
      <c r="U2683" s="34">
        <v>555351.54</v>
      </c>
      <c r="V2683" s="34">
        <v>596349.07999999996</v>
      </c>
      <c r="W2683" s="34">
        <v>-40997.539999999921</v>
      </c>
      <c r="X2683" s="36">
        <v>-6.8747553027163066E-2</v>
      </c>
      <c r="Y2683" s="36" t="str">
        <f>IFERROR(VLOOKUP(A2683,'Pivot price tier'!$C$8:$L$2270,10,0),"")</f>
        <v xml:space="preserve"> </v>
      </c>
      <c r="Z2683" s="36" t="str">
        <f>IFERROR(VLOOKUP(A2683,'Pivot price tier by size'!$D$8:$M$2491,10,0),"")</f>
        <v xml:space="preserve"> </v>
      </c>
      <c r="AA2683" s="36" t="str">
        <f>IFERROR(VLOOKUP(A2683,'Pivot category'!$B$8:$I$2216,8,0),"")</f>
        <v xml:space="preserve"> </v>
      </c>
      <c r="AB2683" s="3" t="str">
        <f>IF(P2683&lt;$AC$1,"Bottom 5%","")</f>
        <v/>
      </c>
      <c r="AC2683"/>
      <c r="AD2683" s="34" t="s">
        <v>16463</v>
      </c>
      <c r="AE2683" s="34" t="s">
        <v>13939</v>
      </c>
    </row>
    <row r="2684" spans="1:31" x14ac:dyDescent="0.25">
      <c r="A2684" t="s">
        <v>5675</v>
      </c>
      <c r="B2684" t="s">
        <v>890</v>
      </c>
      <c r="C2684" s="3" t="s">
        <v>32</v>
      </c>
      <c r="D2684" s="3" t="s">
        <v>3183</v>
      </c>
      <c r="E2684" s="3" t="s">
        <v>5093</v>
      </c>
      <c r="F2684" s="3">
        <v>1000</v>
      </c>
      <c r="G2684" s="34">
        <v>16.989999999999998</v>
      </c>
      <c r="H2684" s="3" t="s">
        <v>12</v>
      </c>
      <c r="I2684" s="3" t="s">
        <v>17</v>
      </c>
      <c r="J2684" s="3" t="s">
        <v>8163</v>
      </c>
      <c r="K2684" s="3" t="s">
        <v>8164</v>
      </c>
      <c r="L2684" s="3" t="s">
        <v>68</v>
      </c>
      <c r="M2684" s="26" t="s">
        <v>13723</v>
      </c>
      <c r="N2684"/>
      <c r="O2684" s="3">
        <v>155</v>
      </c>
      <c r="P2684" s="34">
        <v>297375.90000000002</v>
      </c>
      <c r="Q2684" s="34">
        <v>358151.35</v>
      </c>
      <c r="R2684" s="34">
        <v>-60775.449999999953</v>
      </c>
      <c r="S2684" s="36">
        <v>-0.16969208687891291</v>
      </c>
      <c r="T2684" s="72">
        <v>1918.5541935483873</v>
      </c>
      <c r="U2684" s="34">
        <v>246053.85</v>
      </c>
      <c r="V2684" s="34">
        <v>279840.03000000003</v>
      </c>
      <c r="W2684" s="34">
        <v>-33786.180000000022</v>
      </c>
      <c r="X2684" s="36">
        <v>-0.12073390643933257</v>
      </c>
      <c r="Y2684" s="36" t="str">
        <f>IFERROR(VLOOKUP(A2684,'Pivot price tier'!$C$8:$L$2270,10,0),"")</f>
        <v xml:space="preserve"> </v>
      </c>
      <c r="Z2684" s="36" t="str">
        <f>IFERROR(VLOOKUP(A2684,'Pivot price tier by size'!$D$8:$M$2491,10,0),"")</f>
        <v xml:space="preserve"> </v>
      </c>
      <c r="AA2684" s="36" t="str">
        <f>IFERROR(VLOOKUP(A2684,'Pivot category'!$B$8:$I$2216,8,0),"")</f>
        <v xml:space="preserve"> </v>
      </c>
      <c r="AB2684" s="3" t="str">
        <f>IF(P2684&lt;$AC$1,"Bottom 5%","")</f>
        <v/>
      </c>
      <c r="AC2684"/>
      <c r="AD2684" s="34" t="s">
        <v>16463</v>
      </c>
      <c r="AE2684" s="34" t="s">
        <v>13939</v>
      </c>
    </row>
    <row r="2685" spans="1:31" x14ac:dyDescent="0.25">
      <c r="A2685" t="s">
        <v>5493</v>
      </c>
      <c r="B2685" t="s">
        <v>895</v>
      </c>
      <c r="C2685" s="3" t="s">
        <v>32</v>
      </c>
      <c r="D2685" s="3" t="s">
        <v>3189</v>
      </c>
      <c r="E2685" s="3" t="s">
        <v>5141</v>
      </c>
      <c r="F2685" s="3">
        <v>1000</v>
      </c>
      <c r="G2685" s="34">
        <v>16.989999999999998</v>
      </c>
      <c r="H2685" s="3" t="s">
        <v>12</v>
      </c>
      <c r="I2685" s="3" t="s">
        <v>17</v>
      </c>
      <c r="J2685" s="3" t="s">
        <v>8163</v>
      </c>
      <c r="K2685" s="3" t="s">
        <v>8164</v>
      </c>
      <c r="L2685" s="3" t="s">
        <v>68</v>
      </c>
      <c r="M2685" s="26" t="s">
        <v>13723</v>
      </c>
      <c r="N2685"/>
      <c r="O2685" s="3">
        <v>153</v>
      </c>
      <c r="P2685" s="34">
        <v>92795.93</v>
      </c>
      <c r="Q2685" s="34">
        <v>128607.76</v>
      </c>
      <c r="R2685" s="34">
        <v>-35811.83</v>
      </c>
      <c r="S2685" s="36">
        <v>-0.27845776957782331</v>
      </c>
      <c r="T2685" s="72">
        <v>606.50934640522871</v>
      </c>
      <c r="U2685" s="34">
        <v>123138.38</v>
      </c>
      <c r="V2685" s="34">
        <v>155731.53</v>
      </c>
      <c r="W2685" s="34">
        <v>-32593.149999999994</v>
      </c>
      <c r="X2685" s="36">
        <v>-0.20929062984226765</v>
      </c>
      <c r="Y2685" s="36" t="str">
        <f>IFERROR(VLOOKUP(A2685,'Pivot price tier'!$C$8:$L$2270,10,0),"")</f>
        <v xml:space="preserve"> </v>
      </c>
      <c r="Z2685" s="36" t="str">
        <f>IFERROR(VLOOKUP(A2685,'Pivot price tier by size'!$D$8:$M$2491,10,0),"")</f>
        <v xml:space="preserve"> </v>
      </c>
      <c r="AA2685" s="36" t="str">
        <f>IFERROR(VLOOKUP(A2685,'Pivot category'!$B$8:$I$2216,8,0),"")</f>
        <v xml:space="preserve"> </v>
      </c>
      <c r="AB2685" s="3" t="str">
        <f>IF(P2685&lt;$AC$1,"Bottom 5%","")</f>
        <v/>
      </c>
      <c r="AC2685"/>
      <c r="AD2685" s="34" t="s">
        <v>16463</v>
      </c>
      <c r="AE2685" s="34" t="s">
        <v>13939</v>
      </c>
    </row>
    <row r="2686" spans="1:31" x14ac:dyDescent="0.25">
      <c r="A2686" t="s">
        <v>5801</v>
      </c>
      <c r="B2686" t="s">
        <v>897</v>
      </c>
      <c r="C2686" s="3" t="s">
        <v>32</v>
      </c>
      <c r="D2686" s="3" t="s">
        <v>3192</v>
      </c>
      <c r="E2686" s="3" t="s">
        <v>5093</v>
      </c>
      <c r="F2686" s="3">
        <v>1000</v>
      </c>
      <c r="G2686" s="34">
        <v>39.99</v>
      </c>
      <c r="H2686" s="3" t="s">
        <v>12</v>
      </c>
      <c r="I2686" s="3" t="s">
        <v>23</v>
      </c>
      <c r="J2686" s="3" t="s">
        <v>8163</v>
      </c>
      <c r="K2686" s="3" t="s">
        <v>8164</v>
      </c>
      <c r="L2686" s="3" t="s">
        <v>68</v>
      </c>
      <c r="M2686" s="26" t="s">
        <v>13723</v>
      </c>
      <c r="N2686"/>
      <c r="O2686" s="3">
        <v>73</v>
      </c>
      <c r="P2686" s="34">
        <v>70961.14</v>
      </c>
      <c r="Q2686" s="34">
        <v>57025.440000000002</v>
      </c>
      <c r="R2686" s="34">
        <v>13935.699999999997</v>
      </c>
      <c r="S2686" s="36">
        <v>0.24437689564517173</v>
      </c>
      <c r="T2686" s="72">
        <v>972.07041095890406</v>
      </c>
      <c r="U2686" s="34">
        <v>21434.31</v>
      </c>
      <c r="V2686" s="34">
        <v>22234.44</v>
      </c>
      <c r="W2686" s="34">
        <v>-800.12999999999738</v>
      </c>
      <c r="X2686" s="36">
        <v>-3.5986064861538991E-2</v>
      </c>
      <c r="Y2686" s="36" t="str">
        <f>IFERROR(VLOOKUP(A2686,'Pivot price tier'!$C$8:$L$2270,10,0),"")</f>
        <v xml:space="preserve"> </v>
      </c>
      <c r="Z2686" s="36" t="str">
        <f>IFERROR(VLOOKUP(A2686,'Pivot price tier by size'!$D$8:$M$2491,10,0),"")</f>
        <v xml:space="preserve"> </v>
      </c>
      <c r="AA2686" s="36" t="str">
        <f>IFERROR(VLOOKUP(A2686,'Pivot category'!$B$8:$I$2216,8,0),"")</f>
        <v xml:space="preserve"> </v>
      </c>
      <c r="AB2686" s="3" t="str">
        <f>IF(P2686&lt;$AC$1,"Bottom 5%","")</f>
        <v/>
      </c>
      <c r="AC2686"/>
      <c r="AD2686" s="34" t="s">
        <v>16463</v>
      </c>
      <c r="AE2686" s="34" t="s">
        <v>13939</v>
      </c>
    </row>
    <row r="2687" spans="1:31" hidden="1" x14ac:dyDescent="0.25">
      <c r="A2687" t="s">
        <v>10924</v>
      </c>
      <c r="B2687" t="s">
        <v>10925</v>
      </c>
      <c r="C2687" s="3" t="s">
        <v>32</v>
      </c>
      <c r="D2687" s="3" t="s">
        <v>10615</v>
      </c>
      <c r="E2687" s="3" t="s">
        <v>5093</v>
      </c>
      <c r="F2687" s="3">
        <v>7000</v>
      </c>
      <c r="G2687" s="34">
        <v>22.79</v>
      </c>
      <c r="H2687" s="3" t="s">
        <v>12489</v>
      </c>
      <c r="I2687" s="3" t="s">
        <v>21</v>
      </c>
      <c r="J2687" s="3" t="s">
        <v>8168</v>
      </c>
      <c r="K2687" s="3" t="s">
        <v>8170</v>
      </c>
      <c r="L2687" s="3" t="s">
        <v>8166</v>
      </c>
      <c r="M2687" s="26" t="s">
        <v>13723</v>
      </c>
      <c r="N2687"/>
      <c r="O2687" s="3" t="s">
        <v>78</v>
      </c>
      <c r="P2687" s="34">
        <v>296.27</v>
      </c>
      <c r="Q2687" s="34">
        <v>3557.85</v>
      </c>
      <c r="R2687" s="34">
        <v>-3261.58</v>
      </c>
      <c r="S2687" s="36">
        <v>-0.9167277990921483</v>
      </c>
      <c r="T2687" s="72" t="s">
        <v>78</v>
      </c>
      <c r="U2687" s="34">
        <v>0</v>
      </c>
      <c r="V2687" s="34">
        <v>485.87</v>
      </c>
      <c r="W2687" s="34">
        <v>-485.87</v>
      </c>
      <c r="X2687" s="36">
        <v>-1</v>
      </c>
      <c r="Y2687" s="36" t="str">
        <f>IFERROR(VLOOKUP(A2687,'Pivot price tier'!$C$8:$L$2270,10,0),"")</f>
        <v/>
      </c>
      <c r="Z2687" s="36" t="str">
        <f>IFERROR(VLOOKUP(A2687,'Pivot price tier by size'!$D$8:$M$2491,10,0),"")</f>
        <v/>
      </c>
      <c r="AA2687" s="36" t="str">
        <f>IFERROR(VLOOKUP(A2687,'Pivot category'!$B$8:$I$2216,8,0),"")</f>
        <v/>
      </c>
      <c r="AB2687" s="3" t="str">
        <f>IF(P2687&lt;$AC$1,"Bottom 5%","")</f>
        <v>Bottom 5%</v>
      </c>
      <c r="AC2687"/>
      <c r="AD2687" s="34" t="s">
        <v>16461</v>
      </c>
      <c r="AE2687" s="34" t="s">
        <v>13944</v>
      </c>
    </row>
    <row r="2688" spans="1:31" hidden="1" x14ac:dyDescent="0.25">
      <c r="A2688" t="s">
        <v>11944</v>
      </c>
      <c r="B2688" t="s">
        <v>12015</v>
      </c>
      <c r="C2688" s="3" t="s">
        <v>32</v>
      </c>
      <c r="D2688" s="3" t="s">
        <v>10480</v>
      </c>
      <c r="E2688" s="3" t="s">
        <v>5093</v>
      </c>
      <c r="F2688" s="3">
        <v>7000</v>
      </c>
      <c r="G2688" s="34">
        <v>499.99</v>
      </c>
      <c r="H2688" s="3" t="s">
        <v>27</v>
      </c>
      <c r="I2688" s="3" t="s">
        <v>74</v>
      </c>
      <c r="J2688" s="3" t="s">
        <v>8168</v>
      </c>
      <c r="K2688" s="3" t="s">
        <v>8164</v>
      </c>
      <c r="L2688" s="3" t="s">
        <v>68</v>
      </c>
      <c r="M2688" s="26">
        <v>45231</v>
      </c>
      <c r="N2688"/>
      <c r="O2688" s="3">
        <v>11</v>
      </c>
      <c r="P2688" s="34">
        <v>1999.96</v>
      </c>
      <c r="Q2688" s="34">
        <v>4499.91</v>
      </c>
      <c r="R2688" s="34">
        <v>-2499.9499999999998</v>
      </c>
      <c r="S2688" s="36">
        <v>-0.55555555555555558</v>
      </c>
      <c r="T2688" s="72">
        <v>181.81454545454545</v>
      </c>
      <c r="U2688" s="34">
        <v>1499.97</v>
      </c>
      <c r="V2688" s="34">
        <v>2999.94</v>
      </c>
      <c r="W2688" s="34">
        <v>-1499.97</v>
      </c>
      <c r="X2688" s="36">
        <v>-0.5</v>
      </c>
      <c r="Y2688" s="36" t="str">
        <f>IFERROR(VLOOKUP(A2688,'Pivot price tier'!$C$8:$L$2270,10,0),"")</f>
        <v>X</v>
      </c>
      <c r="Z2688" s="36" t="str">
        <f>IFERROR(VLOOKUP(A2688,'Pivot price tier by size'!$D$8:$M$2491,10,0),"")</f>
        <v>X</v>
      </c>
      <c r="AA2688" s="36" t="str">
        <f>IFERROR(VLOOKUP(A2688,'Pivot category'!$B$8:$I$2216,8,0),"")</f>
        <v>X</v>
      </c>
      <c r="AB2688" s="3" t="str">
        <f>IF(P2688&lt;$AC$1,"Bottom 5%","")</f>
        <v>Bottom 5%</v>
      </c>
      <c r="AC2688"/>
      <c r="AD2688" s="34" t="s">
        <v>11097</v>
      </c>
      <c r="AE2688" s="34" t="s">
        <v>13964</v>
      </c>
    </row>
    <row r="2689" spans="1:31" hidden="1" x14ac:dyDescent="0.25">
      <c r="A2689" t="s">
        <v>6569</v>
      </c>
      <c r="B2689" t="s">
        <v>1397</v>
      </c>
      <c r="C2689" s="3" t="s">
        <v>32</v>
      </c>
      <c r="D2689" s="3" t="s">
        <v>3741</v>
      </c>
      <c r="E2689" s="3" t="s">
        <v>5093</v>
      </c>
      <c r="F2689" s="3">
        <v>8000</v>
      </c>
      <c r="G2689" s="34">
        <v>11.49</v>
      </c>
      <c r="H2689" s="3" t="s">
        <v>30</v>
      </c>
      <c r="I2689" s="3" t="s">
        <v>17</v>
      </c>
      <c r="J2689" s="3" t="s">
        <v>8163</v>
      </c>
      <c r="K2689" s="3" t="s">
        <v>8185</v>
      </c>
      <c r="L2689" s="3" t="s">
        <v>68</v>
      </c>
      <c r="M2689" s="26" t="s">
        <v>13723</v>
      </c>
      <c r="N2689"/>
      <c r="O2689" s="3">
        <v>27</v>
      </c>
      <c r="P2689" s="34">
        <v>8364.7199999999993</v>
      </c>
      <c r="Q2689" s="34">
        <v>7250.19</v>
      </c>
      <c r="R2689" s="34">
        <v>1114.5299999999997</v>
      </c>
      <c r="S2689" s="36">
        <v>0.15372424722662448</v>
      </c>
      <c r="T2689" s="72">
        <v>309.80444444444441</v>
      </c>
      <c r="U2689" s="34">
        <v>5204.97</v>
      </c>
      <c r="V2689" s="34">
        <v>5296.89</v>
      </c>
      <c r="W2689" s="34">
        <v>-91.920000000000073</v>
      </c>
      <c r="X2689" s="36">
        <v>-1.7353579175705014E-2</v>
      </c>
      <c r="Y2689" s="36" t="str">
        <f>IFERROR(VLOOKUP(A2689,'Pivot price tier'!$C$8:$L$2270,10,0),"")</f>
        <v/>
      </c>
      <c r="Z2689" s="36" t="str">
        <f>IFERROR(VLOOKUP(A2689,'Pivot price tier by size'!$D$8:$M$2491,10,0),"")</f>
        <v/>
      </c>
      <c r="AA2689" s="36" t="str">
        <f>IFERROR(VLOOKUP(A2689,'Pivot category'!$B$8:$I$2216,8,0),"")</f>
        <v/>
      </c>
      <c r="AB2689" s="3" t="str">
        <f>IF(P2689&lt;$AC$1,"Bottom 5%","")</f>
        <v>Bottom 5%</v>
      </c>
      <c r="AC2689"/>
      <c r="AD2689" s="34" t="s">
        <v>16459</v>
      </c>
      <c r="AE2689" s="34" t="s">
        <v>16573</v>
      </c>
    </row>
    <row r="2690" spans="1:31" hidden="1" x14ac:dyDescent="0.25">
      <c r="A2690" t="s">
        <v>15859</v>
      </c>
      <c r="B2690" t="s">
        <v>15860</v>
      </c>
      <c r="C2690" s="3" t="s">
        <v>32</v>
      </c>
      <c r="D2690" s="3" t="s">
        <v>3744</v>
      </c>
      <c r="E2690" s="3" t="s">
        <v>5093</v>
      </c>
      <c r="F2690" s="3">
        <v>5000</v>
      </c>
      <c r="G2690" s="34">
        <v>36.89</v>
      </c>
      <c r="H2690" s="3" t="s">
        <v>12</v>
      </c>
      <c r="I2690" s="3" t="s">
        <v>23</v>
      </c>
      <c r="J2690" s="3" t="s">
        <v>8165</v>
      </c>
      <c r="K2690" s="3" t="s">
        <v>8172</v>
      </c>
      <c r="L2690" s="3" t="s">
        <v>8167</v>
      </c>
      <c r="M2690" s="26" t="s">
        <v>13723</v>
      </c>
      <c r="N2690"/>
      <c r="O2690" s="3">
        <v>1</v>
      </c>
      <c r="P2690" s="34">
        <v>36.75</v>
      </c>
      <c r="Q2690" s="34">
        <v>0</v>
      </c>
      <c r="R2690" s="34">
        <v>36.75</v>
      </c>
      <c r="S2690" s="36" t="s">
        <v>78</v>
      </c>
      <c r="T2690" s="72">
        <v>36.75</v>
      </c>
      <c r="U2690" s="34" t="s">
        <v>78</v>
      </c>
      <c r="V2690" s="34" t="s">
        <v>78</v>
      </c>
      <c r="W2690" s="34" t="s">
        <v>78</v>
      </c>
      <c r="X2690" s="36" t="s">
        <v>78</v>
      </c>
      <c r="Y2690" s="36" t="str">
        <f>IFERROR(VLOOKUP(A2690,'Pivot price tier'!$C$8:$L$2270,10,0),"")</f>
        <v/>
      </c>
      <c r="Z2690" s="36" t="str">
        <f>IFERROR(VLOOKUP(A2690,'Pivot price tier by size'!$D$8:$M$2491,10,0),"")</f>
        <v/>
      </c>
      <c r="AA2690" s="36" t="str">
        <f>IFERROR(VLOOKUP(A2690,'Pivot category'!$B$8:$I$2216,8,0),"")</f>
        <v/>
      </c>
      <c r="AB2690" s="3" t="str">
        <f>IF(P2690&lt;$AC$1,"Bottom 5%","")</f>
        <v>Bottom 5%</v>
      </c>
      <c r="AC2690"/>
      <c r="AD2690" s="34" t="s">
        <v>16461</v>
      </c>
      <c r="AE2690" s="34" t="s">
        <v>13972</v>
      </c>
    </row>
    <row r="2691" spans="1:31" hidden="1" x14ac:dyDescent="0.25">
      <c r="A2691" t="s">
        <v>12248</v>
      </c>
      <c r="B2691" t="s">
        <v>1400</v>
      </c>
      <c r="C2691" s="3" t="s">
        <v>32</v>
      </c>
      <c r="D2691" s="3" t="s">
        <v>3747</v>
      </c>
      <c r="E2691" s="3" t="s">
        <v>5093</v>
      </c>
      <c r="F2691" s="3">
        <v>7000</v>
      </c>
      <c r="G2691" s="34">
        <v>37.19</v>
      </c>
      <c r="H2691" s="3" t="s">
        <v>12489</v>
      </c>
      <c r="I2691" s="3" t="s">
        <v>23</v>
      </c>
      <c r="J2691" s="3" t="s">
        <v>8168</v>
      </c>
      <c r="K2691" s="3" t="s">
        <v>8172</v>
      </c>
      <c r="L2691" s="3" t="s">
        <v>8167</v>
      </c>
      <c r="M2691" s="26" t="s">
        <v>13723</v>
      </c>
      <c r="N2691"/>
      <c r="O2691" s="3">
        <v>3</v>
      </c>
      <c r="P2691" s="34">
        <v>557.85</v>
      </c>
      <c r="Q2691" s="34">
        <v>1971.07</v>
      </c>
      <c r="R2691" s="34">
        <v>-1413.2199999999998</v>
      </c>
      <c r="S2691" s="36">
        <v>-0.71698113207547165</v>
      </c>
      <c r="T2691" s="72">
        <v>185.95000000000002</v>
      </c>
      <c r="U2691" s="34">
        <v>0</v>
      </c>
      <c r="V2691" s="34">
        <v>334.71</v>
      </c>
      <c r="W2691" s="34">
        <v>-334.71</v>
      </c>
      <c r="X2691" s="36">
        <v>-1</v>
      </c>
      <c r="Y2691" s="36" t="str">
        <f>IFERROR(VLOOKUP(A2691,'Pivot price tier'!$C$8:$L$2270,10,0),"")</f>
        <v/>
      </c>
      <c r="Z2691" s="36" t="str">
        <f>IFERROR(VLOOKUP(A2691,'Pivot price tier by size'!$D$8:$M$2491,10,0),"")</f>
        <v/>
      </c>
      <c r="AA2691" s="36" t="str">
        <f>IFERROR(VLOOKUP(A2691,'Pivot category'!$B$8:$I$2216,8,0),"")</f>
        <v/>
      </c>
      <c r="AB2691" s="3" t="str">
        <f>IF(P2691&lt;$AC$1,"Bottom 5%","")</f>
        <v>Bottom 5%</v>
      </c>
      <c r="AC2691"/>
      <c r="AD2691" s="34" t="s">
        <v>16461</v>
      </c>
      <c r="AE2691" s="34" t="s">
        <v>13972</v>
      </c>
    </row>
    <row r="2692" spans="1:31" hidden="1" x14ac:dyDescent="0.25">
      <c r="A2692" t="s">
        <v>6201</v>
      </c>
      <c r="B2692" t="s">
        <v>1399</v>
      </c>
      <c r="C2692" s="3" t="s">
        <v>32</v>
      </c>
      <c r="D2692" s="3" t="s">
        <v>3746</v>
      </c>
      <c r="E2692" s="3" t="s">
        <v>5093</v>
      </c>
      <c r="F2692" s="3">
        <v>7000</v>
      </c>
      <c r="G2692" s="34">
        <v>37.19</v>
      </c>
      <c r="H2692" s="3" t="s">
        <v>12</v>
      </c>
      <c r="I2692" s="3" t="s">
        <v>15</v>
      </c>
      <c r="J2692" s="3" t="s">
        <v>15250</v>
      </c>
      <c r="K2692" s="3" t="s">
        <v>8172</v>
      </c>
      <c r="L2692" s="3" t="s">
        <v>8167</v>
      </c>
      <c r="M2692" s="26" t="s">
        <v>13723</v>
      </c>
      <c r="N2692"/>
      <c r="O2692" s="3">
        <v>14</v>
      </c>
      <c r="P2692" s="34">
        <v>2950.54</v>
      </c>
      <c r="Q2692" s="34">
        <v>2293.63</v>
      </c>
      <c r="R2692" s="34">
        <v>656.90999999999985</v>
      </c>
      <c r="S2692" s="36">
        <v>0.28640626430592553</v>
      </c>
      <c r="T2692" s="72">
        <v>210.75285714285715</v>
      </c>
      <c r="U2692" s="34">
        <v>136.37</v>
      </c>
      <c r="V2692" s="34">
        <v>61.99</v>
      </c>
      <c r="W2692" s="34">
        <v>74.38</v>
      </c>
      <c r="X2692" s="36">
        <v>1.1998709469269238</v>
      </c>
      <c r="Y2692" s="36" t="str">
        <f>IFERROR(VLOOKUP(A2692,'Pivot price tier'!$C$8:$L$2270,10,0),"")</f>
        <v/>
      </c>
      <c r="Z2692" s="36" t="str">
        <f>IFERROR(VLOOKUP(A2692,'Pivot price tier by size'!$D$8:$M$2491,10,0),"")</f>
        <v/>
      </c>
      <c r="AA2692" s="36" t="str">
        <f>IFERROR(VLOOKUP(A2692,'Pivot category'!$B$8:$I$2216,8,0),"")</f>
        <v/>
      </c>
      <c r="AB2692" s="3" t="str">
        <f>IF(P2692&lt;$AC$1,"Bottom 5%","")</f>
        <v>Bottom 5%</v>
      </c>
      <c r="AC2692"/>
      <c r="AD2692" s="34" t="s">
        <v>16461</v>
      </c>
      <c r="AE2692" s="34" t="s">
        <v>13972</v>
      </c>
    </row>
    <row r="2693" spans="1:31" hidden="1" x14ac:dyDescent="0.25">
      <c r="A2693" t="s">
        <v>6383</v>
      </c>
      <c r="B2693" t="s">
        <v>6382</v>
      </c>
      <c r="C2693" s="3" t="s">
        <v>32</v>
      </c>
      <c r="D2693" s="3" t="s">
        <v>7962</v>
      </c>
      <c r="E2693" s="3" t="s">
        <v>5141</v>
      </c>
      <c r="F2693" s="3">
        <v>7000</v>
      </c>
      <c r="G2693" s="34">
        <v>21.99</v>
      </c>
      <c r="H2693" s="3" t="s">
        <v>26</v>
      </c>
      <c r="I2693" s="3" t="s">
        <v>21</v>
      </c>
      <c r="J2693" s="3" t="s">
        <v>8168</v>
      </c>
      <c r="K2693" s="3" t="s">
        <v>8164</v>
      </c>
      <c r="L2693" s="3" t="s">
        <v>8166</v>
      </c>
      <c r="M2693" s="26" t="s">
        <v>13723</v>
      </c>
      <c r="N2693"/>
      <c r="O2693" s="3">
        <v>4</v>
      </c>
      <c r="P2693" s="34">
        <v>659.7</v>
      </c>
      <c r="Q2693" s="34">
        <v>2111.04</v>
      </c>
      <c r="R2693" s="34">
        <v>-1451.34</v>
      </c>
      <c r="S2693" s="36">
        <v>-0.6875</v>
      </c>
      <c r="T2693" s="72">
        <v>164.92500000000001</v>
      </c>
      <c r="U2693" s="34">
        <v>197.91</v>
      </c>
      <c r="V2693" s="34">
        <v>901.59</v>
      </c>
      <c r="W2693" s="34">
        <v>-703.68000000000006</v>
      </c>
      <c r="X2693" s="36">
        <v>-0.78048780487804881</v>
      </c>
      <c r="Y2693" s="36" t="str">
        <f>IFERROR(VLOOKUP(A2693,'Pivot price tier'!$C$8:$L$2270,10,0),"")</f>
        <v/>
      </c>
      <c r="Z2693" s="36" t="str">
        <f>IFERROR(VLOOKUP(A2693,'Pivot price tier by size'!$D$8:$M$2491,10,0),"")</f>
        <v/>
      </c>
      <c r="AA2693" s="36" t="str">
        <f>IFERROR(VLOOKUP(A2693,'Pivot category'!$B$8:$I$2216,8,0),"")</f>
        <v/>
      </c>
      <c r="AB2693" s="3" t="str">
        <f>IF(P2693&lt;$AC$1,"Bottom 5%","")</f>
        <v>Bottom 5%</v>
      </c>
      <c r="AC2693"/>
      <c r="AD2693" s="34" t="s">
        <v>11098</v>
      </c>
      <c r="AE2693" s="34" t="s">
        <v>13942</v>
      </c>
    </row>
    <row r="2694" spans="1:31" hidden="1" x14ac:dyDescent="0.25">
      <c r="A2694" t="s">
        <v>5847</v>
      </c>
      <c r="B2694" t="s">
        <v>1402</v>
      </c>
      <c r="C2694" s="3" t="s">
        <v>32</v>
      </c>
      <c r="D2694" s="3" t="s">
        <v>3749</v>
      </c>
      <c r="E2694" s="3" t="s">
        <v>5141</v>
      </c>
      <c r="F2694" s="3">
        <v>7000</v>
      </c>
      <c r="G2694" s="34">
        <v>12.59</v>
      </c>
      <c r="H2694" s="3" t="s">
        <v>26</v>
      </c>
      <c r="I2694" s="3" t="s">
        <v>19</v>
      </c>
      <c r="J2694" s="3" t="s">
        <v>8168</v>
      </c>
      <c r="K2694" s="3" t="s">
        <v>8164</v>
      </c>
      <c r="L2694" s="3" t="s">
        <v>8166</v>
      </c>
      <c r="M2694" s="26" t="s">
        <v>13723</v>
      </c>
      <c r="N2694"/>
      <c r="O2694" s="3">
        <v>1</v>
      </c>
      <c r="P2694" s="34">
        <v>176.26</v>
      </c>
      <c r="Q2694" s="34">
        <v>302.16000000000003</v>
      </c>
      <c r="R2694" s="34">
        <v>-125.90000000000003</v>
      </c>
      <c r="S2694" s="36">
        <v>-0.41666666666666674</v>
      </c>
      <c r="T2694" s="72">
        <v>176.26</v>
      </c>
      <c r="U2694" s="34" t="s">
        <v>78</v>
      </c>
      <c r="V2694" s="34" t="s">
        <v>78</v>
      </c>
      <c r="W2694" s="34" t="s">
        <v>78</v>
      </c>
      <c r="X2694" s="36" t="s">
        <v>78</v>
      </c>
      <c r="Y2694" s="36" t="str">
        <f>IFERROR(VLOOKUP(A2694,'Pivot price tier'!$C$8:$L$2270,10,0),"")</f>
        <v/>
      </c>
      <c r="Z2694" s="36" t="str">
        <f>IFERROR(VLOOKUP(A2694,'Pivot price tier by size'!$D$8:$M$2491,10,0),"")</f>
        <v/>
      </c>
      <c r="AA2694" s="36" t="str">
        <f>IFERROR(VLOOKUP(A2694,'Pivot category'!$B$8:$I$2216,8,0),"")</f>
        <v/>
      </c>
      <c r="AB2694" s="3" t="str">
        <f>IF(P2694&lt;$AC$1,"Bottom 5%","")</f>
        <v>Bottom 5%</v>
      </c>
      <c r="AC2694"/>
      <c r="AD2694" s="34" t="s">
        <v>11098</v>
      </c>
      <c r="AE2694" s="34" t="s">
        <v>13942</v>
      </c>
    </row>
    <row r="2695" spans="1:31" hidden="1" x14ac:dyDescent="0.25">
      <c r="A2695" t="s">
        <v>12392</v>
      </c>
      <c r="B2695" t="s">
        <v>12393</v>
      </c>
      <c r="C2695" s="3" t="s">
        <v>32</v>
      </c>
      <c r="D2695" s="3" t="s">
        <v>3754</v>
      </c>
      <c r="E2695" s="3" t="s">
        <v>5093</v>
      </c>
      <c r="F2695" s="3">
        <v>1000</v>
      </c>
      <c r="G2695" s="34">
        <v>14.39</v>
      </c>
      <c r="H2695" s="3" t="s">
        <v>26</v>
      </c>
      <c r="I2695" s="3" t="s">
        <v>23</v>
      </c>
      <c r="J2695" s="3" t="s">
        <v>8168</v>
      </c>
      <c r="K2695" s="3" t="s">
        <v>8170</v>
      </c>
      <c r="L2695" s="3" t="s">
        <v>68</v>
      </c>
      <c r="M2695" s="26">
        <v>45261</v>
      </c>
      <c r="N2695"/>
      <c r="O2695" s="3">
        <v>3</v>
      </c>
      <c r="P2695" s="34">
        <v>20703.03</v>
      </c>
      <c r="Q2695" s="34">
        <v>29254.94</v>
      </c>
      <c r="R2695" s="34">
        <v>-8551.91</v>
      </c>
      <c r="S2695" s="36">
        <v>-0.29232362124140399</v>
      </c>
      <c r="T2695" s="72">
        <v>6901.0099999999993</v>
      </c>
      <c r="U2695" s="34">
        <v>895.62</v>
      </c>
      <c r="V2695" s="34">
        <v>10531.27</v>
      </c>
      <c r="W2695" s="34">
        <v>-9635.65</v>
      </c>
      <c r="X2695" s="36">
        <v>-0.9149561258993455</v>
      </c>
      <c r="Y2695" s="36" t="str">
        <f>IFERROR(VLOOKUP(A2695,'Pivot price tier'!$C$8:$L$2270,10,0),"")</f>
        <v/>
      </c>
      <c r="Z2695" s="36" t="str">
        <f>IFERROR(VLOOKUP(A2695,'Pivot price tier by size'!$D$8:$M$2491,10,0),"")</f>
        <v/>
      </c>
      <c r="AA2695" s="36" t="str">
        <f>IFERROR(VLOOKUP(A2695,'Pivot category'!$B$8:$I$2216,8,0),"")</f>
        <v/>
      </c>
      <c r="AB2695" s="3" t="str">
        <f>IF(P2695&lt;$AC$1,"Bottom 5%","")</f>
        <v>Bottom 5%</v>
      </c>
      <c r="AC2695"/>
      <c r="AD2695" s="34" t="s">
        <v>11098</v>
      </c>
      <c r="AE2695" s="34" t="s">
        <v>13942</v>
      </c>
    </row>
    <row r="2696" spans="1:31" x14ac:dyDescent="0.25">
      <c r="A2696" t="s">
        <v>7838</v>
      </c>
      <c r="B2696" t="s">
        <v>7837</v>
      </c>
      <c r="C2696" s="3" t="s">
        <v>38</v>
      </c>
      <c r="D2696" s="3" t="s">
        <v>8132</v>
      </c>
      <c r="E2696" s="3" t="s">
        <v>5093</v>
      </c>
      <c r="F2696" s="3">
        <v>1000</v>
      </c>
      <c r="G2696" s="34">
        <v>35.99</v>
      </c>
      <c r="H2696" s="3" t="s">
        <v>12</v>
      </c>
      <c r="I2696" s="3" t="s">
        <v>19</v>
      </c>
      <c r="J2696" s="3" t="s">
        <v>8163</v>
      </c>
      <c r="K2696" s="3" t="s">
        <v>8164</v>
      </c>
      <c r="L2696" s="3" t="s">
        <v>68</v>
      </c>
      <c r="M2696" s="26" t="s">
        <v>13723</v>
      </c>
      <c r="N2696"/>
      <c r="O2696" s="3">
        <v>141</v>
      </c>
      <c r="P2696" s="34">
        <v>766649.01</v>
      </c>
      <c r="Q2696" s="34">
        <v>751405.77</v>
      </c>
      <c r="R2696" s="34">
        <v>15243.239999999991</v>
      </c>
      <c r="S2696" s="36">
        <v>2.0286296177896013E-2</v>
      </c>
      <c r="T2696" s="72">
        <v>5437.2270212765961</v>
      </c>
      <c r="U2696" s="34">
        <v>90185.51</v>
      </c>
      <c r="V2696" s="34">
        <v>86349.119999999995</v>
      </c>
      <c r="W2696" s="34">
        <v>3836.3899999999994</v>
      </c>
      <c r="X2696" s="36">
        <v>4.4428825678825667E-2</v>
      </c>
      <c r="Y2696" s="36" t="str">
        <f>IFERROR(VLOOKUP(A2696,'Pivot price tier'!$C$8:$L$2270,10,0),"")</f>
        <v xml:space="preserve"> </v>
      </c>
      <c r="Z2696" s="36" t="str">
        <f>IFERROR(VLOOKUP(A2696,'Pivot price tier by size'!$D$8:$M$2491,10,0),"")</f>
        <v xml:space="preserve"> </v>
      </c>
      <c r="AA2696" s="36" t="str">
        <f>IFERROR(VLOOKUP(A2696,'Pivot category'!$B$8:$I$2216,8,0),"")</f>
        <v xml:space="preserve"> </v>
      </c>
      <c r="AB2696" s="3" t="str">
        <f>IF(P2696&lt;$AC$1,"Bottom 5%","")</f>
        <v/>
      </c>
      <c r="AC2696"/>
      <c r="AD2696" s="34" t="s">
        <v>16463</v>
      </c>
      <c r="AE2696" s="34" t="s">
        <v>13939</v>
      </c>
    </row>
    <row r="2697" spans="1:31" x14ac:dyDescent="0.25">
      <c r="A2697" t="s">
        <v>9761</v>
      </c>
      <c r="B2697" t="s">
        <v>9785</v>
      </c>
      <c r="C2697" s="3" t="s">
        <v>34</v>
      </c>
      <c r="D2697" s="3" t="s">
        <v>9748</v>
      </c>
      <c r="E2697" s="3" t="s">
        <v>5093</v>
      </c>
      <c r="F2697" s="3">
        <v>1000</v>
      </c>
      <c r="G2697" s="34">
        <v>10.99</v>
      </c>
      <c r="H2697" s="3" t="s">
        <v>12</v>
      </c>
      <c r="I2697" s="3" t="s">
        <v>19</v>
      </c>
      <c r="J2697" s="3" t="s">
        <v>8163</v>
      </c>
      <c r="K2697" s="3" t="s">
        <v>8164</v>
      </c>
      <c r="L2697" s="3" t="s">
        <v>68</v>
      </c>
      <c r="M2697" s="26" t="s">
        <v>13723</v>
      </c>
      <c r="N2697"/>
      <c r="O2697" s="3">
        <v>70</v>
      </c>
      <c r="P2697" s="34">
        <v>55565.440000000002</v>
      </c>
      <c r="Q2697" s="34">
        <v>55917.120000000003</v>
      </c>
      <c r="R2697" s="34">
        <v>-351.68000000000029</v>
      </c>
      <c r="S2697" s="36">
        <v>-6.2893081761006275E-3</v>
      </c>
      <c r="T2697" s="72">
        <v>793.79200000000003</v>
      </c>
      <c r="U2697" s="34">
        <v>45399.69</v>
      </c>
      <c r="V2697" s="34">
        <v>41838.93</v>
      </c>
      <c r="W2697" s="34">
        <v>3560.760000000002</v>
      </c>
      <c r="X2697" s="36">
        <v>8.5106382978723527E-2</v>
      </c>
      <c r="Y2697" s="36" t="str">
        <f>IFERROR(VLOOKUP(A2697,'Pivot price tier'!$C$8:$L$2270,10,0),"")</f>
        <v xml:space="preserve"> </v>
      </c>
      <c r="Z2697" s="36" t="str">
        <f>IFERROR(VLOOKUP(A2697,'Pivot price tier by size'!$D$8:$M$2491,10,0),"")</f>
        <v xml:space="preserve"> </v>
      </c>
      <c r="AA2697" s="36" t="str">
        <f>IFERROR(VLOOKUP(A2697,'Pivot category'!$B$8:$I$2216,8,0),"")</f>
        <v xml:space="preserve"> </v>
      </c>
      <c r="AB2697" s="3" t="str">
        <f>IF(P2697&lt;$AC$1,"Bottom 5%","")</f>
        <v/>
      </c>
      <c r="AC2697"/>
      <c r="AD2697" s="34" t="s">
        <v>16463</v>
      </c>
      <c r="AE2697" s="34" t="s">
        <v>13939</v>
      </c>
    </row>
    <row r="2698" spans="1:31" x14ac:dyDescent="0.25">
      <c r="A2698" t="s">
        <v>5894</v>
      </c>
      <c r="B2698" t="s">
        <v>898</v>
      </c>
      <c r="C2698" s="3" t="s">
        <v>32</v>
      </c>
      <c r="D2698" s="3" t="s">
        <v>3193</v>
      </c>
      <c r="E2698" s="3" t="s">
        <v>5093</v>
      </c>
      <c r="F2698" s="3">
        <v>1000</v>
      </c>
      <c r="G2698" s="34">
        <v>21.99</v>
      </c>
      <c r="H2698" s="3" t="s">
        <v>12</v>
      </c>
      <c r="I2698" s="3" t="s">
        <v>19</v>
      </c>
      <c r="J2698" s="3" t="s">
        <v>8163</v>
      </c>
      <c r="K2698" s="3" t="s">
        <v>8164</v>
      </c>
      <c r="L2698" s="3" t="s">
        <v>68</v>
      </c>
      <c r="M2698" s="26" t="s">
        <v>13723</v>
      </c>
      <c r="N2698"/>
      <c r="O2698" s="3">
        <v>141</v>
      </c>
      <c r="P2698" s="34">
        <v>207934.11</v>
      </c>
      <c r="Q2698" s="34">
        <v>224642.07</v>
      </c>
      <c r="R2698" s="34">
        <v>-16707.960000000021</v>
      </c>
      <c r="S2698" s="36">
        <v>-7.4375917209096309E-2</v>
      </c>
      <c r="T2698" s="72">
        <v>1474.7099999999998</v>
      </c>
      <c r="U2698" s="34">
        <v>228705.06</v>
      </c>
      <c r="V2698" s="34">
        <v>229950.14</v>
      </c>
      <c r="W2698" s="34">
        <v>-1245.0800000000163</v>
      </c>
      <c r="X2698" s="36">
        <v>-5.4145650878926199E-3</v>
      </c>
      <c r="Y2698" s="36" t="str">
        <f>IFERROR(VLOOKUP(A2698,'Pivot price tier'!$C$8:$L$2270,10,0),"")</f>
        <v xml:space="preserve"> </v>
      </c>
      <c r="Z2698" s="36" t="str">
        <f>IFERROR(VLOOKUP(A2698,'Pivot price tier by size'!$D$8:$M$2491,10,0),"")</f>
        <v xml:space="preserve"> </v>
      </c>
      <c r="AA2698" s="36" t="str">
        <f>IFERROR(VLOOKUP(A2698,'Pivot category'!$B$8:$I$2216,8,0),"")</f>
        <v xml:space="preserve"> </v>
      </c>
      <c r="AB2698" s="3" t="str">
        <f>IF(P2698&lt;$AC$1,"Bottom 5%","")</f>
        <v/>
      </c>
      <c r="AC2698"/>
      <c r="AD2698" s="34" t="s">
        <v>16463</v>
      </c>
      <c r="AE2698" s="34" t="s">
        <v>13939</v>
      </c>
    </row>
    <row r="2699" spans="1:31" hidden="1" x14ac:dyDescent="0.25">
      <c r="A2699" t="s">
        <v>11254</v>
      </c>
      <c r="B2699" t="s">
        <v>1405</v>
      </c>
      <c r="C2699" s="3" t="s">
        <v>69</v>
      </c>
      <c r="D2699" s="3" t="s">
        <v>3752</v>
      </c>
      <c r="E2699" s="3" t="s">
        <v>5141</v>
      </c>
      <c r="F2699" s="3">
        <v>7000</v>
      </c>
      <c r="G2699" s="34">
        <v>1.19</v>
      </c>
      <c r="H2699" s="3" t="s">
        <v>26</v>
      </c>
      <c r="I2699" s="3" t="s">
        <v>70</v>
      </c>
      <c r="J2699" s="3" t="s">
        <v>8168</v>
      </c>
      <c r="K2699" s="3" t="s">
        <v>8164</v>
      </c>
      <c r="L2699" s="3" t="s">
        <v>8167</v>
      </c>
      <c r="M2699" s="26" t="s">
        <v>13723</v>
      </c>
      <c r="N2699"/>
      <c r="O2699" s="3">
        <v>4</v>
      </c>
      <c r="P2699" s="34">
        <v>1069.81</v>
      </c>
      <c r="Q2699" s="34">
        <v>13578.7</v>
      </c>
      <c r="R2699" s="34">
        <v>-12508.890000000001</v>
      </c>
      <c r="S2699" s="36">
        <v>-0.92121410738877807</v>
      </c>
      <c r="T2699" s="72">
        <v>267.45249999999999</v>
      </c>
      <c r="U2699" s="34">
        <v>151.13</v>
      </c>
      <c r="V2699" s="34">
        <v>20453.98</v>
      </c>
      <c r="W2699" s="34">
        <v>-20302.849999999999</v>
      </c>
      <c r="X2699" s="36">
        <v>-0.99261121796344765</v>
      </c>
      <c r="Y2699" s="36" t="str">
        <f>IFERROR(VLOOKUP(A2699,'Pivot price tier'!$C$8:$L$2270,10,0),"")</f>
        <v/>
      </c>
      <c r="Z2699" s="36" t="str">
        <f>IFERROR(VLOOKUP(A2699,'Pivot price tier by size'!$D$8:$M$2491,10,0),"")</f>
        <v/>
      </c>
      <c r="AA2699" s="36" t="str">
        <f>IFERROR(VLOOKUP(A2699,'Pivot category'!$B$8:$I$2216,8,0),"")</f>
        <v/>
      </c>
      <c r="AB2699" s="3" t="str">
        <f>IF(P2699&lt;$AC$1,"Bottom 5%","")</f>
        <v>Bottom 5%</v>
      </c>
      <c r="AC2699"/>
      <c r="AD2699" s="34" t="s">
        <v>11098</v>
      </c>
      <c r="AE2699" s="34" t="s">
        <v>13942</v>
      </c>
    </row>
    <row r="2700" spans="1:31" x14ac:dyDescent="0.25">
      <c r="A2700" t="s">
        <v>5683</v>
      </c>
      <c r="B2700" t="s">
        <v>903</v>
      </c>
      <c r="C2700" s="3" t="s">
        <v>32</v>
      </c>
      <c r="D2700" s="3" t="s">
        <v>3198</v>
      </c>
      <c r="E2700" s="3" t="s">
        <v>5093</v>
      </c>
      <c r="F2700" s="3">
        <v>1000</v>
      </c>
      <c r="G2700" s="34">
        <v>21.99</v>
      </c>
      <c r="H2700" s="3" t="s">
        <v>28</v>
      </c>
      <c r="I2700" s="3" t="s">
        <v>21</v>
      </c>
      <c r="J2700" s="3" t="s">
        <v>8163</v>
      </c>
      <c r="K2700" s="3" t="s">
        <v>8164</v>
      </c>
      <c r="L2700" s="3" t="s">
        <v>68</v>
      </c>
      <c r="M2700" s="26" t="s">
        <v>13723</v>
      </c>
      <c r="N2700"/>
      <c r="O2700" s="3">
        <v>157</v>
      </c>
      <c r="P2700" s="34">
        <v>125562.57</v>
      </c>
      <c r="Q2700" s="34">
        <v>132460.82</v>
      </c>
      <c r="R2700" s="34">
        <v>-6898.25</v>
      </c>
      <c r="S2700" s="36">
        <v>-5.2077663417756326E-2</v>
      </c>
      <c r="T2700" s="72">
        <v>799.76159235668797</v>
      </c>
      <c r="U2700" s="34">
        <v>184689.21</v>
      </c>
      <c r="V2700" s="34">
        <v>202398.45</v>
      </c>
      <c r="W2700" s="34">
        <v>-17709.24000000002</v>
      </c>
      <c r="X2700" s="36">
        <v>-8.7496915119656404E-2</v>
      </c>
      <c r="Y2700" s="36" t="str">
        <f>IFERROR(VLOOKUP(A2700,'Pivot price tier'!$C$8:$L$2270,10,0),"")</f>
        <v xml:space="preserve"> </v>
      </c>
      <c r="Z2700" s="36" t="str">
        <f>IFERROR(VLOOKUP(A2700,'Pivot price tier by size'!$D$8:$M$2491,10,0),"")</f>
        <v xml:space="preserve"> </v>
      </c>
      <c r="AA2700" s="36" t="str">
        <f>IFERROR(VLOOKUP(A2700,'Pivot category'!$B$8:$I$2216,8,0),"")</f>
        <v xml:space="preserve"> </v>
      </c>
      <c r="AB2700" s="3" t="str">
        <f>IF(P2700&lt;$AC$1,"Bottom 5%","")</f>
        <v/>
      </c>
      <c r="AC2700"/>
      <c r="AD2700" s="34" t="s">
        <v>11097</v>
      </c>
      <c r="AE2700" s="34" t="s">
        <v>13940</v>
      </c>
    </row>
    <row r="2701" spans="1:31" hidden="1" x14ac:dyDescent="0.25">
      <c r="A2701" t="s">
        <v>10429</v>
      </c>
      <c r="B2701" t="s">
        <v>10430</v>
      </c>
      <c r="C2701" s="3" t="s">
        <v>38</v>
      </c>
      <c r="D2701" s="3" t="s">
        <v>10396</v>
      </c>
      <c r="E2701" s="3" t="s">
        <v>5093</v>
      </c>
      <c r="F2701" s="3">
        <v>1000</v>
      </c>
      <c r="G2701" s="34">
        <v>14.99</v>
      </c>
      <c r="H2701" s="3" t="s">
        <v>28</v>
      </c>
      <c r="I2701" s="3" t="s">
        <v>13</v>
      </c>
      <c r="J2701" s="3" t="s">
        <v>8168</v>
      </c>
      <c r="K2701" s="3" t="s">
        <v>8164</v>
      </c>
      <c r="L2701" s="3" t="s">
        <v>8167</v>
      </c>
      <c r="M2701" s="26" t="s">
        <v>13723</v>
      </c>
      <c r="N2701"/>
      <c r="O2701" s="3">
        <v>1</v>
      </c>
      <c r="P2701" s="34">
        <v>2203.5300000000002</v>
      </c>
      <c r="Q2701" s="34">
        <v>3813.39</v>
      </c>
      <c r="R2701" s="34">
        <v>-1609.8599999999997</v>
      </c>
      <c r="S2701" s="36">
        <v>-0.4221598105622556</v>
      </c>
      <c r="T2701" s="72">
        <v>2203.5300000000002</v>
      </c>
      <c r="U2701" s="34" t="s">
        <v>78</v>
      </c>
      <c r="V2701" s="34" t="s">
        <v>78</v>
      </c>
      <c r="W2701" s="34" t="s">
        <v>78</v>
      </c>
      <c r="X2701" s="36" t="s">
        <v>78</v>
      </c>
      <c r="Y2701" s="36" t="str">
        <f>IFERROR(VLOOKUP(A2701,'Pivot price tier'!$C$8:$L$2270,10,0),"")</f>
        <v/>
      </c>
      <c r="Z2701" s="36" t="str">
        <f>IFERROR(VLOOKUP(A2701,'Pivot price tier by size'!$D$8:$M$2491,10,0),"")</f>
        <v/>
      </c>
      <c r="AA2701" s="36" t="str">
        <f>IFERROR(VLOOKUP(A2701,'Pivot category'!$B$8:$I$2216,8,0),"")</f>
        <v/>
      </c>
      <c r="AB2701" s="3" t="str">
        <f>IF(P2701&lt;$AC$1,"Bottom 5%","")</f>
        <v>Bottom 5%</v>
      </c>
      <c r="AC2701"/>
      <c r="AD2701" s="34" t="s">
        <v>16491</v>
      </c>
      <c r="AE2701" s="34" t="s">
        <v>13975</v>
      </c>
    </row>
    <row r="2702" spans="1:31" hidden="1" x14ac:dyDescent="0.25">
      <c r="A2702" t="s">
        <v>10431</v>
      </c>
      <c r="B2702" t="s">
        <v>10432</v>
      </c>
      <c r="C2702" s="3" t="s">
        <v>32</v>
      </c>
      <c r="D2702" s="3" t="s">
        <v>10384</v>
      </c>
      <c r="E2702" s="3" t="s">
        <v>5093</v>
      </c>
      <c r="F2702" s="3">
        <v>10000</v>
      </c>
      <c r="G2702" s="34">
        <v>8.99</v>
      </c>
      <c r="H2702" s="3" t="s">
        <v>28</v>
      </c>
      <c r="I2702" s="3" t="s">
        <v>17</v>
      </c>
      <c r="J2702" s="3" t="s">
        <v>8168</v>
      </c>
      <c r="K2702" s="3" t="s">
        <v>8164</v>
      </c>
      <c r="L2702" s="3" t="s">
        <v>8167</v>
      </c>
      <c r="M2702" s="26" t="s">
        <v>13723</v>
      </c>
      <c r="N2702"/>
      <c r="O2702" s="3">
        <v>3</v>
      </c>
      <c r="P2702" s="34">
        <v>2238.5100000000002</v>
      </c>
      <c r="Q2702" s="34">
        <v>6520.92</v>
      </c>
      <c r="R2702" s="34">
        <v>-4282.41</v>
      </c>
      <c r="S2702" s="36">
        <v>-0.65671868386669363</v>
      </c>
      <c r="T2702" s="72">
        <v>746.17000000000007</v>
      </c>
      <c r="U2702" s="34">
        <v>0</v>
      </c>
      <c r="V2702" s="34">
        <v>350.61</v>
      </c>
      <c r="W2702" s="34">
        <v>-350.61</v>
      </c>
      <c r="X2702" s="36">
        <v>-1</v>
      </c>
      <c r="Y2702" s="36" t="str">
        <f>IFERROR(VLOOKUP(A2702,'Pivot price tier'!$C$8:$L$2270,10,0),"")</f>
        <v/>
      </c>
      <c r="Z2702" s="36" t="str">
        <f>IFERROR(VLOOKUP(A2702,'Pivot price tier by size'!$D$8:$M$2491,10,0),"")</f>
        <v/>
      </c>
      <c r="AA2702" s="36" t="str">
        <f>IFERROR(VLOOKUP(A2702,'Pivot category'!$B$8:$I$2216,8,0),"")</f>
        <v/>
      </c>
      <c r="AB2702" s="3" t="str">
        <f>IF(P2702&lt;$AC$1,"Bottom 5%","")</f>
        <v>Bottom 5%</v>
      </c>
      <c r="AC2702"/>
      <c r="AD2702" s="34" t="s">
        <v>16491</v>
      </c>
      <c r="AE2702" s="34" t="s">
        <v>13975</v>
      </c>
    </row>
    <row r="2703" spans="1:31" hidden="1" x14ac:dyDescent="0.25">
      <c r="A2703" t="s">
        <v>15208</v>
      </c>
      <c r="B2703" t="s">
        <v>15209</v>
      </c>
      <c r="C2703" s="3" t="s">
        <v>32</v>
      </c>
      <c r="D2703" s="3" t="s">
        <v>15020</v>
      </c>
      <c r="E2703" s="3" t="s">
        <v>5093</v>
      </c>
      <c r="F2703" s="3">
        <v>10000</v>
      </c>
      <c r="G2703" s="34">
        <v>114.99</v>
      </c>
      <c r="H2703" s="3" t="s">
        <v>12489</v>
      </c>
      <c r="I2703" s="3" t="s">
        <v>74</v>
      </c>
      <c r="J2703" s="3" t="s">
        <v>8171</v>
      </c>
      <c r="K2703" s="3" t="s">
        <v>8164</v>
      </c>
      <c r="L2703" s="3" t="s">
        <v>68</v>
      </c>
      <c r="M2703" s="26">
        <v>45839</v>
      </c>
      <c r="N2703"/>
      <c r="O2703" s="3">
        <v>21</v>
      </c>
      <c r="P2703" s="34">
        <v>20928.18</v>
      </c>
      <c r="Q2703" s="34">
        <v>0</v>
      </c>
      <c r="R2703" s="34">
        <v>20928.18</v>
      </c>
      <c r="S2703" s="36" t="s">
        <v>78</v>
      </c>
      <c r="T2703" s="72">
        <v>996.58</v>
      </c>
      <c r="U2703" s="34">
        <v>4599.6000000000004</v>
      </c>
      <c r="V2703" s="34">
        <v>0</v>
      </c>
      <c r="W2703" s="34">
        <v>4599.6000000000004</v>
      </c>
      <c r="X2703" s="36" t="s">
        <v>78</v>
      </c>
      <c r="Y2703" s="36" t="str">
        <f>IFERROR(VLOOKUP(A2703,'Pivot price tier'!$C$8:$L$2270,10,0),"")</f>
        <v xml:space="preserve"> </v>
      </c>
      <c r="Z2703" s="36" t="str">
        <f>IFERROR(VLOOKUP(A2703,'Pivot price tier by size'!$D$8:$M$2491,10,0),"")</f>
        <v xml:space="preserve"> </v>
      </c>
      <c r="AA2703" s="36" t="str">
        <f>IFERROR(VLOOKUP(A2703,'Pivot category'!$B$8:$I$2216,8,0),"")</f>
        <v xml:space="preserve"> </v>
      </c>
      <c r="AB2703" s="3" t="str">
        <f>IF(P2703&lt;$AC$1,"Bottom 5%","")</f>
        <v>Bottom 5%</v>
      </c>
      <c r="AC2703"/>
      <c r="AD2703" s="34" t="s">
        <v>11097</v>
      </c>
      <c r="AE2703" s="34" t="s">
        <v>14016</v>
      </c>
    </row>
    <row r="2704" spans="1:31" hidden="1" x14ac:dyDescent="0.25">
      <c r="A2704" t="s">
        <v>15337</v>
      </c>
      <c r="B2704" t="s">
        <v>15338</v>
      </c>
      <c r="C2704" s="3" t="s">
        <v>32</v>
      </c>
      <c r="D2704" s="3" t="s">
        <v>15019</v>
      </c>
      <c r="E2704" s="3" t="s">
        <v>5093</v>
      </c>
      <c r="F2704" s="3">
        <v>10000</v>
      </c>
      <c r="G2704" s="34">
        <v>104.99</v>
      </c>
      <c r="H2704" s="3" t="s">
        <v>12</v>
      </c>
      <c r="I2704" s="3" t="s">
        <v>74</v>
      </c>
      <c r="J2704" s="3" t="s">
        <v>8171</v>
      </c>
      <c r="K2704" s="3" t="s">
        <v>8164</v>
      </c>
      <c r="L2704" s="3" t="s">
        <v>68</v>
      </c>
      <c r="M2704" s="26">
        <v>45870</v>
      </c>
      <c r="N2704"/>
      <c r="O2704" s="3">
        <v>30</v>
      </c>
      <c r="P2704" s="34">
        <v>37376.44</v>
      </c>
      <c r="Q2704" s="34">
        <v>0</v>
      </c>
      <c r="R2704" s="34">
        <v>37376.44</v>
      </c>
      <c r="S2704" s="36" t="s">
        <v>78</v>
      </c>
      <c r="T2704" s="72">
        <v>1245.8813333333335</v>
      </c>
      <c r="U2704" s="34">
        <v>9554.09</v>
      </c>
      <c r="V2704" s="34">
        <v>0</v>
      </c>
      <c r="W2704" s="34">
        <v>9554.09</v>
      </c>
      <c r="X2704" s="36" t="s">
        <v>78</v>
      </c>
      <c r="Y2704" s="36" t="str">
        <f>IFERROR(VLOOKUP(A2704,'Pivot price tier'!$C$8:$L$2270,10,0),"")</f>
        <v xml:space="preserve"> </v>
      </c>
      <c r="Z2704" s="36" t="str">
        <f>IFERROR(VLOOKUP(A2704,'Pivot price tier by size'!$D$8:$M$2491,10,0),"")</f>
        <v xml:space="preserve"> </v>
      </c>
      <c r="AA2704" s="36" t="str">
        <f>IFERROR(VLOOKUP(A2704,'Pivot category'!$B$8:$I$2216,8,0),"")</f>
        <v xml:space="preserve"> </v>
      </c>
      <c r="AB2704" s="3" t="str">
        <f>IF(P2704&lt;$AC$1,"Bottom 5%","")</f>
        <v>Bottom 5%</v>
      </c>
      <c r="AC2704"/>
      <c r="AD2704" s="34" t="s">
        <v>11097</v>
      </c>
      <c r="AE2704" s="34" t="s">
        <v>14016</v>
      </c>
    </row>
    <row r="2705" spans="1:31" hidden="1" x14ac:dyDescent="0.25">
      <c r="A2705" t="s">
        <v>5939</v>
      </c>
      <c r="B2705" t="s">
        <v>1407</v>
      </c>
      <c r="C2705" s="3" t="s">
        <v>32</v>
      </c>
      <c r="D2705" s="3" t="s">
        <v>3756</v>
      </c>
      <c r="E2705" s="3" t="s">
        <v>5093</v>
      </c>
      <c r="F2705" s="3">
        <v>7000</v>
      </c>
      <c r="G2705" s="34">
        <v>28.19</v>
      </c>
      <c r="H2705" s="3" t="s">
        <v>26</v>
      </c>
      <c r="I2705" s="3" t="s">
        <v>23</v>
      </c>
      <c r="J2705" s="3" t="s">
        <v>8165</v>
      </c>
      <c r="K2705" s="3" t="s">
        <v>8164</v>
      </c>
      <c r="L2705" s="3" t="s">
        <v>8169</v>
      </c>
      <c r="M2705" s="26" t="s">
        <v>13723</v>
      </c>
      <c r="N2705"/>
      <c r="O2705" s="3" t="s">
        <v>78</v>
      </c>
      <c r="P2705" s="34">
        <v>169.14</v>
      </c>
      <c r="Q2705" s="34">
        <v>84.57</v>
      </c>
      <c r="R2705" s="34">
        <v>84.57</v>
      </c>
      <c r="S2705" s="36">
        <v>1</v>
      </c>
      <c r="T2705" s="72" t="s">
        <v>78</v>
      </c>
      <c r="U2705" s="34">
        <v>0</v>
      </c>
      <c r="V2705" s="34">
        <v>140.94999999999999</v>
      </c>
      <c r="W2705" s="34">
        <v>-140.94999999999999</v>
      </c>
      <c r="X2705" s="36">
        <v>-1</v>
      </c>
      <c r="Y2705" s="36" t="str">
        <f>IFERROR(VLOOKUP(A2705,'Pivot price tier'!$C$8:$L$2270,10,0),"")</f>
        <v/>
      </c>
      <c r="Z2705" s="36" t="str">
        <f>IFERROR(VLOOKUP(A2705,'Pivot price tier by size'!$D$8:$M$2491,10,0),"")</f>
        <v/>
      </c>
      <c r="AA2705" s="36" t="str">
        <f>IFERROR(VLOOKUP(A2705,'Pivot category'!$B$8:$I$2216,8,0),"")</f>
        <v/>
      </c>
      <c r="AB2705" s="3" t="str">
        <f>IF(P2705&lt;$AC$1,"Bottom 5%","")</f>
        <v>Bottom 5%</v>
      </c>
      <c r="AC2705"/>
      <c r="AD2705" s="34" t="s">
        <v>16461</v>
      </c>
      <c r="AE2705" s="34" t="s">
        <v>13989</v>
      </c>
    </row>
    <row r="2706" spans="1:31" hidden="1" x14ac:dyDescent="0.25">
      <c r="A2706" t="s">
        <v>6208</v>
      </c>
      <c r="B2706" t="s">
        <v>1408</v>
      </c>
      <c r="C2706" s="3" t="s">
        <v>32</v>
      </c>
      <c r="D2706" s="3" t="s">
        <v>3757</v>
      </c>
      <c r="E2706" s="3" t="s">
        <v>5095</v>
      </c>
      <c r="F2706" s="3">
        <v>7000</v>
      </c>
      <c r="G2706" s="34">
        <v>119.99</v>
      </c>
      <c r="H2706" s="3" t="s">
        <v>12486</v>
      </c>
      <c r="I2706" s="3" t="s">
        <v>74</v>
      </c>
      <c r="J2706" s="3" t="s">
        <v>8173</v>
      </c>
      <c r="K2706" s="3" t="s">
        <v>8172</v>
      </c>
      <c r="L2706" s="3" t="s">
        <v>68</v>
      </c>
      <c r="M2706" s="26" t="s">
        <v>13723</v>
      </c>
      <c r="N2706"/>
      <c r="O2706" s="3">
        <v>3</v>
      </c>
      <c r="P2706" s="34">
        <v>4799.6000000000004</v>
      </c>
      <c r="Q2706" s="34">
        <v>10799.1</v>
      </c>
      <c r="R2706" s="34">
        <v>-5999.5</v>
      </c>
      <c r="S2706" s="36">
        <v>-0.55555555555555558</v>
      </c>
      <c r="T2706" s="72">
        <v>1599.8666666666668</v>
      </c>
      <c r="U2706" s="34">
        <v>0</v>
      </c>
      <c r="V2706" s="34">
        <v>359.97</v>
      </c>
      <c r="W2706" s="34">
        <v>-359.97</v>
      </c>
      <c r="X2706" s="36">
        <v>-1</v>
      </c>
      <c r="Y2706" s="36" t="str">
        <f>IFERROR(VLOOKUP(A2706,'Pivot price tier'!$C$8:$L$2270,10,0),"")</f>
        <v/>
      </c>
      <c r="Z2706" s="36" t="str">
        <f>IFERROR(VLOOKUP(A2706,'Pivot price tier by size'!$D$8:$M$2491,10,0),"")</f>
        <v/>
      </c>
      <c r="AA2706" s="36" t="str">
        <f>IFERROR(VLOOKUP(A2706,'Pivot category'!$B$8:$I$2216,8,0),"")</f>
        <v/>
      </c>
      <c r="AB2706" s="3" t="str">
        <f>IF(P2706&lt;$AC$1,"Bottom 5%","")</f>
        <v>Bottom 5%</v>
      </c>
      <c r="AC2706"/>
      <c r="AD2706" s="34" t="s">
        <v>16461</v>
      </c>
      <c r="AE2706" s="34" t="s">
        <v>16467</v>
      </c>
    </row>
    <row r="2707" spans="1:31" hidden="1" x14ac:dyDescent="0.25">
      <c r="A2707" t="s">
        <v>13023</v>
      </c>
      <c r="B2707" t="s">
        <v>13024</v>
      </c>
      <c r="C2707" s="3" t="s">
        <v>32</v>
      </c>
      <c r="D2707" s="3" t="s">
        <v>12771</v>
      </c>
      <c r="E2707" s="3" t="s">
        <v>5093</v>
      </c>
      <c r="F2707" s="3">
        <v>70000</v>
      </c>
      <c r="G2707" s="34">
        <v>94.99</v>
      </c>
      <c r="H2707" s="3" t="s">
        <v>12486</v>
      </c>
      <c r="I2707" s="3" t="s">
        <v>15</v>
      </c>
      <c r="J2707" s="3" t="s">
        <v>8168</v>
      </c>
      <c r="K2707" s="3" t="s">
        <v>8164</v>
      </c>
      <c r="L2707" s="3" t="s">
        <v>68</v>
      </c>
      <c r="M2707" s="26">
        <v>45474</v>
      </c>
      <c r="N2707"/>
      <c r="O2707" s="3">
        <v>23</v>
      </c>
      <c r="P2707" s="34">
        <v>15198.4</v>
      </c>
      <c r="Q2707" s="34">
        <v>23652.51</v>
      </c>
      <c r="R2707" s="34">
        <v>-8454.1099999999988</v>
      </c>
      <c r="S2707" s="36">
        <v>-0.35742971887550201</v>
      </c>
      <c r="T2707" s="72">
        <v>660.8</v>
      </c>
      <c r="U2707" s="34">
        <v>9973.9500000000007</v>
      </c>
      <c r="V2707" s="34">
        <v>20042.89</v>
      </c>
      <c r="W2707" s="34">
        <v>-10068.939999999999</v>
      </c>
      <c r="X2707" s="36">
        <v>-0.50236966824644547</v>
      </c>
      <c r="Y2707" s="36" t="str">
        <f>IFERROR(VLOOKUP(A2707,'Pivot price tier'!$C$8:$L$2270,10,0),"")</f>
        <v xml:space="preserve"> </v>
      </c>
      <c r="Z2707" s="36" t="str">
        <f>IFERROR(VLOOKUP(A2707,'Pivot price tier by size'!$D$8:$M$2491,10,0),"")</f>
        <v xml:space="preserve"> </v>
      </c>
      <c r="AA2707" s="36" t="str">
        <f>IFERROR(VLOOKUP(A2707,'Pivot category'!$B$8:$I$2216,8,0),"")</f>
        <v>X</v>
      </c>
      <c r="AB2707" s="3" t="str">
        <f>IF(P2707&lt;$AC$1,"Bottom 5%","")</f>
        <v>Bottom 5%</v>
      </c>
      <c r="AC2707"/>
      <c r="AD2707" s="34" t="s">
        <v>16465</v>
      </c>
      <c r="AE2707" s="34" t="s">
        <v>16467</v>
      </c>
    </row>
    <row r="2708" spans="1:31" hidden="1" x14ac:dyDescent="0.25">
      <c r="A2708" t="s">
        <v>11039</v>
      </c>
      <c r="B2708" t="s">
        <v>1409</v>
      </c>
      <c r="C2708" s="3" t="s">
        <v>32</v>
      </c>
      <c r="D2708" s="3" t="s">
        <v>3758</v>
      </c>
      <c r="E2708" s="3" t="s">
        <v>5095</v>
      </c>
      <c r="F2708" s="3">
        <v>7000</v>
      </c>
      <c r="G2708" s="34">
        <v>67.989999999999995</v>
      </c>
      <c r="H2708" s="3" t="s">
        <v>12486</v>
      </c>
      <c r="I2708" s="3" t="s">
        <v>15</v>
      </c>
      <c r="J2708" s="3" t="s">
        <v>8173</v>
      </c>
      <c r="K2708" s="3" t="s">
        <v>8172</v>
      </c>
      <c r="L2708" s="3" t="s">
        <v>68</v>
      </c>
      <c r="M2708" s="26" t="s">
        <v>13723</v>
      </c>
      <c r="N2708"/>
      <c r="O2708" s="3">
        <v>19</v>
      </c>
      <c r="P2708" s="34">
        <v>13394.03</v>
      </c>
      <c r="Q2708" s="34">
        <v>7274.93</v>
      </c>
      <c r="R2708" s="34">
        <v>6119.1</v>
      </c>
      <c r="S2708" s="36">
        <v>0.8411214953271029</v>
      </c>
      <c r="T2708" s="72">
        <v>704.94894736842105</v>
      </c>
      <c r="U2708" s="34">
        <v>3535.48</v>
      </c>
      <c r="V2708" s="34">
        <v>4011.41</v>
      </c>
      <c r="W2708" s="34">
        <v>-475.92999999999984</v>
      </c>
      <c r="X2708" s="36">
        <v>-0.11864406779661019</v>
      </c>
      <c r="Y2708" s="36" t="str">
        <f>IFERROR(VLOOKUP(A2708,'Pivot price tier'!$C$8:$L$2270,10,0),"")</f>
        <v/>
      </c>
      <c r="Z2708" s="36" t="str">
        <f>IFERROR(VLOOKUP(A2708,'Pivot price tier by size'!$D$8:$M$2491,10,0),"")</f>
        <v/>
      </c>
      <c r="AA2708" s="36" t="str">
        <f>IFERROR(VLOOKUP(A2708,'Pivot category'!$B$8:$I$2216,8,0),"")</f>
        <v/>
      </c>
      <c r="AB2708" s="3" t="str">
        <f>IF(P2708&lt;$AC$1,"Bottom 5%","")</f>
        <v>Bottom 5%</v>
      </c>
      <c r="AC2708"/>
      <c r="AD2708" s="34" t="s">
        <v>16465</v>
      </c>
      <c r="AE2708" s="34" t="s">
        <v>16467</v>
      </c>
    </row>
    <row r="2709" spans="1:31" hidden="1" x14ac:dyDescent="0.25">
      <c r="A2709" t="s">
        <v>6030</v>
      </c>
      <c r="B2709" t="s">
        <v>1410</v>
      </c>
      <c r="C2709" s="3" t="s">
        <v>32</v>
      </c>
      <c r="D2709" s="3" t="s">
        <v>3759</v>
      </c>
      <c r="E2709" s="3" t="s">
        <v>5095</v>
      </c>
      <c r="F2709" s="3">
        <v>7000</v>
      </c>
      <c r="G2709" s="34">
        <v>99.99</v>
      </c>
      <c r="H2709" s="3" t="s">
        <v>12486</v>
      </c>
      <c r="I2709" s="3" t="s">
        <v>15</v>
      </c>
      <c r="J2709" s="3" t="s">
        <v>8173</v>
      </c>
      <c r="K2709" s="3" t="s">
        <v>8172</v>
      </c>
      <c r="L2709" s="3" t="s">
        <v>68</v>
      </c>
      <c r="M2709" s="26" t="s">
        <v>13723</v>
      </c>
      <c r="N2709"/>
      <c r="O2709" s="3">
        <v>27</v>
      </c>
      <c r="P2709" s="34">
        <v>52114.720000000001</v>
      </c>
      <c r="Q2709" s="34">
        <v>65103.71</v>
      </c>
      <c r="R2709" s="34">
        <v>-12988.989999999998</v>
      </c>
      <c r="S2709" s="36">
        <v>-0.19951228585897796</v>
      </c>
      <c r="T2709" s="72">
        <v>1930.1748148148149</v>
      </c>
      <c r="U2709" s="34">
        <v>47955.17</v>
      </c>
      <c r="V2709" s="34">
        <v>33981.71</v>
      </c>
      <c r="W2709" s="34">
        <v>13973.46</v>
      </c>
      <c r="X2709" s="36">
        <v>0.41120532192170445</v>
      </c>
      <c r="Y2709" s="36" t="str">
        <f>IFERROR(VLOOKUP(A2709,'Pivot price tier'!$C$8:$L$2270,10,0),"")</f>
        <v/>
      </c>
      <c r="Z2709" s="36" t="str">
        <f>IFERROR(VLOOKUP(A2709,'Pivot price tier by size'!$D$8:$M$2491,10,0),"")</f>
        <v/>
      </c>
      <c r="AA2709" s="36" t="str">
        <f>IFERROR(VLOOKUP(A2709,'Pivot category'!$B$8:$I$2216,8,0),"")</f>
        <v/>
      </c>
      <c r="AB2709" s="3" t="str">
        <f>IF(P2709&lt;$AC$1,"Bottom 5%","")</f>
        <v/>
      </c>
      <c r="AC2709"/>
      <c r="AD2709" s="34" t="s">
        <v>16465</v>
      </c>
      <c r="AE2709" s="34" t="s">
        <v>16467</v>
      </c>
    </row>
    <row r="2710" spans="1:31" hidden="1" x14ac:dyDescent="0.25">
      <c r="A2710" t="s">
        <v>5931</v>
      </c>
      <c r="B2710" t="s">
        <v>1411</v>
      </c>
      <c r="C2710" s="3" t="s">
        <v>32</v>
      </c>
      <c r="D2710" s="3" t="s">
        <v>3760</v>
      </c>
      <c r="E2710" s="3">
        <v>0</v>
      </c>
      <c r="F2710" s="3">
        <v>7000</v>
      </c>
      <c r="G2710" s="34">
        <v>11.99</v>
      </c>
      <c r="H2710" s="3" t="s">
        <v>46</v>
      </c>
      <c r="I2710" s="3" t="s">
        <v>46</v>
      </c>
      <c r="J2710" s="3" t="s">
        <v>8168</v>
      </c>
      <c r="K2710" s="3" t="s">
        <v>8164</v>
      </c>
      <c r="L2710" s="3" t="s">
        <v>8167</v>
      </c>
      <c r="M2710" s="26" t="s">
        <v>13723</v>
      </c>
      <c r="N2710"/>
      <c r="O2710" s="3">
        <v>2</v>
      </c>
      <c r="P2710" s="34">
        <v>935.22</v>
      </c>
      <c r="Q2710" s="34">
        <v>357.77</v>
      </c>
      <c r="R2710" s="34">
        <v>577.45000000000005</v>
      </c>
      <c r="S2710" s="36">
        <v>1.6140257707465691</v>
      </c>
      <c r="T2710" s="72">
        <v>467.61</v>
      </c>
      <c r="U2710" s="34" t="s">
        <v>78</v>
      </c>
      <c r="V2710" s="34" t="s">
        <v>78</v>
      </c>
      <c r="W2710" s="34" t="s">
        <v>78</v>
      </c>
      <c r="X2710" s="36" t="s">
        <v>78</v>
      </c>
      <c r="Y2710" s="36" t="str">
        <f>IFERROR(VLOOKUP(A2710,'Pivot price tier'!$C$8:$L$2270,10,0),"")</f>
        <v/>
      </c>
      <c r="Z2710" s="36" t="str">
        <f>IFERROR(VLOOKUP(A2710,'Pivot price tier by size'!$D$8:$M$2491,10,0),"")</f>
        <v/>
      </c>
      <c r="AA2710" s="36" t="str">
        <f>IFERROR(VLOOKUP(A2710,'Pivot category'!$B$8:$I$2216,8,0),"")</f>
        <v/>
      </c>
      <c r="AB2710" s="3" t="str">
        <f>IF(P2710&lt;$AC$1,"Bottom 5%","")</f>
        <v>Bottom 5%</v>
      </c>
      <c r="AC2710"/>
      <c r="AD2710" s="34" t="s">
        <v>11100</v>
      </c>
      <c r="AE2710" s="34" t="s">
        <v>16505</v>
      </c>
    </row>
    <row r="2711" spans="1:31" hidden="1" x14ac:dyDescent="0.25">
      <c r="A2711" t="s">
        <v>6394</v>
      </c>
      <c r="B2711" t="s">
        <v>6393</v>
      </c>
      <c r="C2711" s="3" t="s">
        <v>32</v>
      </c>
      <c r="D2711" s="3" t="s">
        <v>7966</v>
      </c>
      <c r="E2711" s="3" t="s">
        <v>5093</v>
      </c>
      <c r="F2711" s="3">
        <v>7000</v>
      </c>
      <c r="G2711" s="34">
        <v>15.59</v>
      </c>
      <c r="H2711" s="3" t="s">
        <v>30</v>
      </c>
      <c r="I2711" s="3" t="s">
        <v>21</v>
      </c>
      <c r="J2711" s="3" t="s">
        <v>8168</v>
      </c>
      <c r="K2711" s="3" t="s">
        <v>8164</v>
      </c>
      <c r="L2711" s="3" t="s">
        <v>8167</v>
      </c>
      <c r="M2711" s="26" t="s">
        <v>13723</v>
      </c>
      <c r="N2711"/>
      <c r="O2711" s="3">
        <v>21</v>
      </c>
      <c r="P2711" s="34">
        <v>12091.11</v>
      </c>
      <c r="Q2711" s="34">
        <v>13172.01</v>
      </c>
      <c r="R2711" s="34">
        <v>-1080.8999999999996</v>
      </c>
      <c r="S2711" s="36">
        <v>-8.2060368918638771E-2</v>
      </c>
      <c r="T2711" s="72">
        <v>575.76714285714286</v>
      </c>
      <c r="U2711" s="34">
        <v>9606.92</v>
      </c>
      <c r="V2711" s="34">
        <v>7322.67</v>
      </c>
      <c r="W2711" s="34">
        <v>2284.25</v>
      </c>
      <c r="X2711" s="36">
        <v>0.31194222872258348</v>
      </c>
      <c r="Y2711" s="36" t="str">
        <f>IFERROR(VLOOKUP(A2711,'Pivot price tier'!$C$8:$L$2270,10,0),"")</f>
        <v/>
      </c>
      <c r="Z2711" s="36" t="str">
        <f>IFERROR(VLOOKUP(A2711,'Pivot price tier by size'!$D$8:$M$2491,10,0),"")</f>
        <v/>
      </c>
      <c r="AA2711" s="36" t="str">
        <f>IFERROR(VLOOKUP(A2711,'Pivot category'!$B$8:$I$2216,8,0),"")</f>
        <v/>
      </c>
      <c r="AB2711" s="3" t="str">
        <f>IF(P2711&lt;$AC$1,"Bottom 5%","")</f>
        <v>Bottom 5%</v>
      </c>
      <c r="AC2711"/>
      <c r="AD2711" s="34" t="s">
        <v>11097</v>
      </c>
      <c r="AE2711" s="34" t="s">
        <v>13956</v>
      </c>
    </row>
    <row r="2712" spans="1:31" hidden="1" x14ac:dyDescent="0.25">
      <c r="A2712" t="s">
        <v>15861</v>
      </c>
      <c r="B2712" t="s">
        <v>15862</v>
      </c>
      <c r="C2712" s="3" t="s">
        <v>32</v>
      </c>
      <c r="D2712" s="3" t="s">
        <v>15374</v>
      </c>
      <c r="E2712" s="3" t="s">
        <v>5093</v>
      </c>
      <c r="F2712" s="3">
        <v>70000</v>
      </c>
      <c r="G2712" s="34">
        <v>74.989999999999995</v>
      </c>
      <c r="H2712" s="3" t="s">
        <v>27</v>
      </c>
      <c r="I2712" s="3" t="s">
        <v>15</v>
      </c>
      <c r="J2712" s="3" t="s">
        <v>8168</v>
      </c>
      <c r="K2712" s="3" t="s">
        <v>8164</v>
      </c>
      <c r="L2712" s="3" t="s">
        <v>68</v>
      </c>
      <c r="M2712" s="26">
        <v>45894</v>
      </c>
      <c r="N2712"/>
      <c r="O2712" s="3">
        <v>8</v>
      </c>
      <c r="P2712" s="34">
        <v>18147.580000000002</v>
      </c>
      <c r="Q2712" s="34">
        <v>0</v>
      </c>
      <c r="R2712" s="34">
        <v>18147.580000000002</v>
      </c>
      <c r="S2712" s="36" t="s">
        <v>78</v>
      </c>
      <c r="T2712" s="72">
        <v>2268.4475000000002</v>
      </c>
      <c r="U2712" s="34">
        <v>599.91999999999996</v>
      </c>
      <c r="V2712" s="34">
        <v>0</v>
      </c>
      <c r="W2712" s="34">
        <v>599.91999999999996</v>
      </c>
      <c r="X2712" s="36" t="s">
        <v>78</v>
      </c>
      <c r="Y2712" s="36" t="str">
        <f>IFERROR(VLOOKUP(A2712,'Pivot price tier'!$C$8:$L$2270,10,0),"")</f>
        <v xml:space="preserve"> </v>
      </c>
      <c r="Z2712" s="36" t="str">
        <f>IFERROR(VLOOKUP(A2712,'Pivot price tier by size'!$D$8:$M$2491,10,0),"")</f>
        <v xml:space="preserve"> </v>
      </c>
      <c r="AA2712" s="36" t="str">
        <f>IFERROR(VLOOKUP(A2712,'Pivot category'!$B$8:$I$2216,8,0),"")</f>
        <v>X</v>
      </c>
      <c r="AB2712" s="3" t="str">
        <f>IF(P2712&lt;$AC$1,"Bottom 5%","")</f>
        <v>Bottom 5%</v>
      </c>
      <c r="AC2712"/>
      <c r="AD2712" s="34" t="s">
        <v>11097</v>
      </c>
      <c r="AE2712" s="34" t="s">
        <v>14009</v>
      </c>
    </row>
    <row r="2713" spans="1:31" hidden="1" x14ac:dyDescent="0.25">
      <c r="A2713" t="s">
        <v>15210</v>
      </c>
      <c r="B2713" t="s">
        <v>15211</v>
      </c>
      <c r="C2713" s="3" t="s">
        <v>34</v>
      </c>
      <c r="D2713" s="3" t="s">
        <v>14963</v>
      </c>
      <c r="E2713" s="3" t="s">
        <v>5093</v>
      </c>
      <c r="F2713" s="3">
        <v>70000</v>
      </c>
      <c r="G2713" s="34">
        <v>23.99</v>
      </c>
      <c r="H2713" s="3" t="s">
        <v>27</v>
      </c>
      <c r="I2713" s="3" t="s">
        <v>23</v>
      </c>
      <c r="J2713" s="3" t="s">
        <v>8163</v>
      </c>
      <c r="K2713" s="3" t="s">
        <v>8164</v>
      </c>
      <c r="L2713" s="3" t="s">
        <v>68</v>
      </c>
      <c r="M2713" s="26">
        <v>45839</v>
      </c>
      <c r="N2713"/>
      <c r="O2713" s="3">
        <v>77</v>
      </c>
      <c r="P2713" s="34">
        <v>116567.41</v>
      </c>
      <c r="Q2713" s="34">
        <v>0</v>
      </c>
      <c r="R2713" s="34">
        <v>116567.41</v>
      </c>
      <c r="S2713" s="36" t="s">
        <v>78</v>
      </c>
      <c r="T2713" s="72">
        <v>1513.8624675324677</v>
      </c>
      <c r="U2713" s="34">
        <v>80942.259999999995</v>
      </c>
      <c r="V2713" s="34">
        <v>0</v>
      </c>
      <c r="W2713" s="34">
        <v>80942.259999999995</v>
      </c>
      <c r="X2713" s="36" t="s">
        <v>78</v>
      </c>
      <c r="Y2713" s="36" t="str">
        <f>IFERROR(VLOOKUP(A2713,'Pivot price tier'!$C$8:$L$2270,10,0),"")</f>
        <v xml:space="preserve"> </v>
      </c>
      <c r="Z2713" s="36" t="str">
        <f>IFERROR(VLOOKUP(A2713,'Pivot price tier by size'!$D$8:$M$2491,10,0),"")</f>
        <v xml:space="preserve"> </v>
      </c>
      <c r="AA2713" s="36" t="str">
        <f>IFERROR(VLOOKUP(A2713,'Pivot category'!$B$8:$I$2216,8,0),"")</f>
        <v xml:space="preserve"> </v>
      </c>
      <c r="AB2713" s="3" t="str">
        <f>IF(P2713&lt;$AC$1,"Bottom 5%","")</f>
        <v/>
      </c>
      <c r="AC2713"/>
      <c r="AD2713" s="34" t="s">
        <v>11097</v>
      </c>
      <c r="AE2713" s="34" t="s">
        <v>16468</v>
      </c>
    </row>
    <row r="2714" spans="1:31" x14ac:dyDescent="0.25">
      <c r="A2714" t="s">
        <v>5461</v>
      </c>
      <c r="B2714" t="s">
        <v>914</v>
      </c>
      <c r="C2714" s="3" t="s">
        <v>32</v>
      </c>
      <c r="D2714" s="3" t="s">
        <v>3210</v>
      </c>
      <c r="E2714" s="3">
        <v>0</v>
      </c>
      <c r="F2714" s="3">
        <v>10000</v>
      </c>
      <c r="G2714" s="34">
        <v>25.99</v>
      </c>
      <c r="H2714" s="3" t="s">
        <v>27</v>
      </c>
      <c r="I2714" s="3" t="s">
        <v>19</v>
      </c>
      <c r="J2714" s="3" t="s">
        <v>8163</v>
      </c>
      <c r="K2714" s="3" t="s">
        <v>8164</v>
      </c>
      <c r="L2714" s="3" t="s">
        <v>68</v>
      </c>
      <c r="M2714" s="26" t="s">
        <v>13723</v>
      </c>
      <c r="N2714"/>
      <c r="O2714" s="3">
        <v>157</v>
      </c>
      <c r="P2714" s="34">
        <v>151793.75</v>
      </c>
      <c r="Q2714" s="34">
        <v>138453.49</v>
      </c>
      <c r="R2714" s="34">
        <v>13340.260000000009</v>
      </c>
      <c r="S2714" s="36">
        <v>9.6351922945387747E-2</v>
      </c>
      <c r="T2714" s="72">
        <v>966.83917197452229</v>
      </c>
      <c r="U2714" s="34">
        <v>145208.35</v>
      </c>
      <c r="V2714" s="34">
        <v>138182.71</v>
      </c>
      <c r="W2714" s="34">
        <v>7025.640000000014</v>
      </c>
      <c r="X2714" s="36">
        <v>5.0843119229605493E-2</v>
      </c>
      <c r="Y2714" s="36" t="str">
        <f>IFERROR(VLOOKUP(A2714,'Pivot price tier'!$C$8:$L$2270,10,0),"")</f>
        <v xml:space="preserve"> </v>
      </c>
      <c r="Z2714" s="36" t="str">
        <f>IFERROR(VLOOKUP(A2714,'Pivot price tier by size'!$D$8:$M$2491,10,0),"")</f>
        <v xml:space="preserve"> </v>
      </c>
      <c r="AA2714" s="36" t="str">
        <f>IFERROR(VLOOKUP(A2714,'Pivot category'!$B$8:$I$2216,8,0),"")</f>
        <v xml:space="preserve"> </v>
      </c>
      <c r="AB2714" s="3" t="str">
        <f>IF(P2714&lt;$AC$1,"Bottom 5%","")</f>
        <v/>
      </c>
      <c r="AC2714"/>
      <c r="AD2714" s="34" t="s">
        <v>11097</v>
      </c>
      <c r="AE2714" s="34" t="s">
        <v>13964</v>
      </c>
    </row>
    <row r="2715" spans="1:31" hidden="1" x14ac:dyDescent="0.25">
      <c r="A2715" t="s">
        <v>14382</v>
      </c>
      <c r="B2715" t="s">
        <v>14383</v>
      </c>
      <c r="C2715" s="3" t="s">
        <v>32</v>
      </c>
      <c r="D2715" s="3" t="s">
        <v>3761</v>
      </c>
      <c r="E2715" s="3" t="s">
        <v>5093</v>
      </c>
      <c r="F2715" s="3">
        <v>4000</v>
      </c>
      <c r="G2715" s="34">
        <v>23.99</v>
      </c>
      <c r="H2715" s="3" t="s">
        <v>25</v>
      </c>
      <c r="I2715" s="3" t="s">
        <v>21</v>
      </c>
      <c r="J2715" s="3" t="s">
        <v>8168</v>
      </c>
      <c r="K2715" s="3" t="s">
        <v>8172</v>
      </c>
      <c r="L2715" s="3" t="s">
        <v>8169</v>
      </c>
      <c r="M2715" s="26">
        <v>45689</v>
      </c>
      <c r="N2715"/>
      <c r="O2715" s="3" t="s">
        <v>78</v>
      </c>
      <c r="P2715" s="34">
        <v>23.99</v>
      </c>
      <c r="Q2715" s="34">
        <v>47.98</v>
      </c>
      <c r="R2715" s="34">
        <v>-23.99</v>
      </c>
      <c r="S2715" s="36">
        <v>-0.5</v>
      </c>
      <c r="T2715" s="72" t="s">
        <v>78</v>
      </c>
      <c r="U2715" s="34">
        <v>0</v>
      </c>
      <c r="V2715" s="34">
        <v>23.99</v>
      </c>
      <c r="W2715" s="34">
        <v>-23.99</v>
      </c>
      <c r="X2715" s="36">
        <v>-1</v>
      </c>
      <c r="Y2715" s="36" t="str">
        <f>IFERROR(VLOOKUP(A2715,'Pivot price tier'!$C$8:$L$2270,10,0),"")</f>
        <v/>
      </c>
      <c r="Z2715" s="36" t="str">
        <f>IFERROR(VLOOKUP(A2715,'Pivot price tier by size'!$D$8:$M$2491,10,0),"")</f>
        <v/>
      </c>
      <c r="AA2715" s="36" t="str">
        <f>IFERROR(VLOOKUP(A2715,'Pivot category'!$B$8:$I$2216,8,0),"")</f>
        <v/>
      </c>
      <c r="AB2715" s="3" t="str">
        <f>IF(P2715&lt;$AC$1,"Bottom 5%","")</f>
        <v>Bottom 5%</v>
      </c>
      <c r="AC2715"/>
      <c r="AD2715" s="34" t="s">
        <v>16463</v>
      </c>
      <c r="AE2715" s="34" t="s">
        <v>16464</v>
      </c>
    </row>
    <row r="2716" spans="1:31" hidden="1" x14ac:dyDescent="0.25">
      <c r="A2716" t="s">
        <v>6258</v>
      </c>
      <c r="B2716" t="s">
        <v>1412</v>
      </c>
      <c r="C2716" s="3" t="s">
        <v>32</v>
      </c>
      <c r="D2716" s="3" t="s">
        <v>3762</v>
      </c>
      <c r="E2716" s="3" t="s">
        <v>5095</v>
      </c>
      <c r="F2716" s="3">
        <v>7000</v>
      </c>
      <c r="G2716" s="34">
        <v>649.99</v>
      </c>
      <c r="H2716" s="3" t="s">
        <v>12486</v>
      </c>
      <c r="I2716" s="3" t="s">
        <v>74</v>
      </c>
      <c r="J2716" s="3" t="s">
        <v>8173</v>
      </c>
      <c r="K2716" s="3" t="s">
        <v>8172</v>
      </c>
      <c r="L2716" s="3" t="s">
        <v>68</v>
      </c>
      <c r="M2716" s="26" t="s">
        <v>13723</v>
      </c>
      <c r="N2716"/>
      <c r="O2716" s="3">
        <v>3</v>
      </c>
      <c r="P2716" s="34">
        <v>1299.98</v>
      </c>
      <c r="Q2716" s="34">
        <v>1949.97</v>
      </c>
      <c r="R2716" s="34">
        <v>-649.99</v>
      </c>
      <c r="S2716" s="36">
        <v>-0.33333333333333337</v>
      </c>
      <c r="T2716" s="72">
        <v>433.32666666666665</v>
      </c>
      <c r="U2716" s="34">
        <v>0</v>
      </c>
      <c r="V2716" s="34">
        <v>649.99</v>
      </c>
      <c r="W2716" s="34">
        <v>-649.99</v>
      </c>
      <c r="X2716" s="36">
        <v>-1</v>
      </c>
      <c r="Y2716" s="36" t="str">
        <f>IFERROR(VLOOKUP(A2716,'Pivot price tier'!$C$8:$L$2270,10,0),"")</f>
        <v/>
      </c>
      <c r="Z2716" s="36" t="str">
        <f>IFERROR(VLOOKUP(A2716,'Pivot price tier by size'!$D$8:$M$2491,10,0),"")</f>
        <v/>
      </c>
      <c r="AA2716" s="36" t="str">
        <f>IFERROR(VLOOKUP(A2716,'Pivot category'!$B$8:$I$2216,8,0),"")</f>
        <v/>
      </c>
      <c r="AB2716" s="3" t="str">
        <f>IF(P2716&lt;$AC$1,"Bottom 5%","")</f>
        <v>Bottom 5%</v>
      </c>
      <c r="AC2716"/>
      <c r="AD2716" s="34" t="s">
        <v>16461</v>
      </c>
      <c r="AE2716" s="34" t="s">
        <v>13944</v>
      </c>
    </row>
    <row r="2717" spans="1:31" x14ac:dyDescent="0.25">
      <c r="A2717" t="s">
        <v>7679</v>
      </c>
      <c r="B2717" t="s">
        <v>916</v>
      </c>
      <c r="C2717" s="3" t="s">
        <v>38</v>
      </c>
      <c r="D2717" s="3" t="s">
        <v>3212</v>
      </c>
      <c r="E2717" s="3">
        <v>0</v>
      </c>
      <c r="F2717" s="3">
        <v>10000</v>
      </c>
      <c r="G2717" s="34">
        <v>49.99</v>
      </c>
      <c r="H2717" s="3" t="s">
        <v>27</v>
      </c>
      <c r="I2717" s="3" t="s">
        <v>19</v>
      </c>
      <c r="J2717" s="3" t="s">
        <v>8163</v>
      </c>
      <c r="K2717" s="3" t="s">
        <v>8164</v>
      </c>
      <c r="L2717" s="3" t="s">
        <v>68</v>
      </c>
      <c r="M2717" s="26" t="s">
        <v>13723</v>
      </c>
      <c r="N2717"/>
      <c r="O2717" s="3">
        <v>145</v>
      </c>
      <c r="P2717" s="34">
        <v>149779.78</v>
      </c>
      <c r="Q2717" s="34">
        <v>195060.09</v>
      </c>
      <c r="R2717" s="34">
        <v>-45280.31</v>
      </c>
      <c r="S2717" s="36">
        <v>-0.23213518459875615</v>
      </c>
      <c r="T2717" s="72">
        <v>1032.9639999999999</v>
      </c>
      <c r="U2717" s="34">
        <v>55404.83</v>
      </c>
      <c r="V2717" s="34">
        <v>59881.77</v>
      </c>
      <c r="W2717" s="34">
        <v>-4476.9399999999951</v>
      </c>
      <c r="X2717" s="36">
        <v>-7.476298713281182E-2</v>
      </c>
      <c r="Y2717" s="36" t="str">
        <f>IFERROR(VLOOKUP(A2717,'Pivot price tier'!$C$8:$L$2270,10,0),"")</f>
        <v xml:space="preserve"> </v>
      </c>
      <c r="Z2717" s="36" t="str">
        <f>IFERROR(VLOOKUP(A2717,'Pivot price tier by size'!$D$8:$M$2491,10,0),"")</f>
        <v xml:space="preserve"> </v>
      </c>
      <c r="AA2717" s="36" t="str">
        <f>IFERROR(VLOOKUP(A2717,'Pivot category'!$B$8:$I$2216,8,0),"")</f>
        <v xml:space="preserve"> </v>
      </c>
      <c r="AB2717" s="3" t="str">
        <f>IF(P2717&lt;$AC$1,"Bottom 5%","")</f>
        <v/>
      </c>
      <c r="AC2717"/>
      <c r="AD2717" s="34" t="s">
        <v>11097</v>
      </c>
      <c r="AE2717" s="34" t="s">
        <v>13964</v>
      </c>
    </row>
    <row r="2718" spans="1:31" hidden="1" x14ac:dyDescent="0.25">
      <c r="A2718" t="s">
        <v>6081</v>
      </c>
      <c r="B2718" t="s">
        <v>1414</v>
      </c>
      <c r="C2718" s="3" t="s">
        <v>32</v>
      </c>
      <c r="D2718" s="3" t="s">
        <v>3764</v>
      </c>
      <c r="E2718" s="3" t="s">
        <v>5095</v>
      </c>
      <c r="F2718" s="3">
        <v>7000</v>
      </c>
      <c r="G2718" s="34">
        <v>35.39</v>
      </c>
      <c r="H2718" s="3" t="s">
        <v>12486</v>
      </c>
      <c r="I2718" s="3" t="s">
        <v>21</v>
      </c>
      <c r="J2718" s="3" t="s">
        <v>8168</v>
      </c>
      <c r="K2718" s="3" t="s">
        <v>8172</v>
      </c>
      <c r="L2718" s="3" t="s">
        <v>8167</v>
      </c>
      <c r="M2718" s="26" t="s">
        <v>13723</v>
      </c>
      <c r="N2718"/>
      <c r="O2718" s="3" t="s">
        <v>78</v>
      </c>
      <c r="P2718" s="34">
        <v>70.78</v>
      </c>
      <c r="Q2718" s="34">
        <v>106.17</v>
      </c>
      <c r="R2718" s="34">
        <v>-35.39</v>
      </c>
      <c r="S2718" s="36">
        <v>-0.33333333333333337</v>
      </c>
      <c r="T2718" s="72" t="s">
        <v>78</v>
      </c>
      <c r="U2718" s="34">
        <v>106.17</v>
      </c>
      <c r="V2718" s="34">
        <v>0</v>
      </c>
      <c r="W2718" s="34">
        <v>106.17</v>
      </c>
      <c r="X2718" s="36" t="s">
        <v>78</v>
      </c>
      <c r="Y2718" s="36" t="str">
        <f>IFERROR(VLOOKUP(A2718,'Pivot price tier'!$C$8:$L$2270,10,0),"")</f>
        <v/>
      </c>
      <c r="Z2718" s="36" t="str">
        <f>IFERROR(VLOOKUP(A2718,'Pivot price tier by size'!$D$8:$M$2491,10,0),"")</f>
        <v/>
      </c>
      <c r="AA2718" s="36" t="str">
        <f>IFERROR(VLOOKUP(A2718,'Pivot category'!$B$8:$I$2216,8,0),"")</f>
        <v/>
      </c>
      <c r="AB2718" s="3" t="str">
        <f>IF(P2718&lt;$AC$1,"Bottom 5%","")</f>
        <v>Bottom 5%</v>
      </c>
      <c r="AC2718"/>
      <c r="AD2718" s="34" t="s">
        <v>16461</v>
      </c>
      <c r="AE2718" s="34" t="s">
        <v>13944</v>
      </c>
    </row>
    <row r="2719" spans="1:31" x14ac:dyDescent="0.25">
      <c r="A2719" t="s">
        <v>5462</v>
      </c>
      <c r="B2719" t="s">
        <v>919</v>
      </c>
      <c r="C2719" s="3" t="s">
        <v>32</v>
      </c>
      <c r="D2719" s="3" t="s">
        <v>3215</v>
      </c>
      <c r="E2719" s="3">
        <v>0</v>
      </c>
      <c r="F2719" s="3">
        <v>10000</v>
      </c>
      <c r="G2719" s="34">
        <v>25.99</v>
      </c>
      <c r="H2719" s="3" t="s">
        <v>27</v>
      </c>
      <c r="I2719" s="3" t="s">
        <v>19</v>
      </c>
      <c r="J2719" s="3" t="s">
        <v>8163</v>
      </c>
      <c r="K2719" s="3" t="s">
        <v>8164</v>
      </c>
      <c r="L2719" s="3" t="s">
        <v>68</v>
      </c>
      <c r="M2719" s="26" t="s">
        <v>13723</v>
      </c>
      <c r="N2719"/>
      <c r="O2719" s="3">
        <v>157</v>
      </c>
      <c r="P2719" s="34">
        <v>143083.76</v>
      </c>
      <c r="Q2719" s="34">
        <v>182615.02</v>
      </c>
      <c r="R2719" s="34">
        <v>-39531.25999999998</v>
      </c>
      <c r="S2719" s="36">
        <v>-0.21647321233488892</v>
      </c>
      <c r="T2719" s="72">
        <v>911.36152866242048</v>
      </c>
      <c r="U2719" s="34">
        <v>217486.7</v>
      </c>
      <c r="V2719" s="34">
        <v>261167.58</v>
      </c>
      <c r="W2719" s="34">
        <v>-43680.879999999976</v>
      </c>
      <c r="X2719" s="36">
        <v>-0.16725230597151441</v>
      </c>
      <c r="Y2719" s="36" t="str">
        <f>IFERROR(VLOOKUP(A2719,'Pivot price tier'!$C$8:$L$2270,10,0),"")</f>
        <v xml:space="preserve"> </v>
      </c>
      <c r="Z2719" s="36" t="str">
        <f>IFERROR(VLOOKUP(A2719,'Pivot price tier by size'!$D$8:$M$2491,10,0),"")</f>
        <v xml:space="preserve"> </v>
      </c>
      <c r="AA2719" s="36" t="str">
        <f>IFERROR(VLOOKUP(A2719,'Pivot category'!$B$8:$I$2216,8,0),"")</f>
        <v xml:space="preserve"> </v>
      </c>
      <c r="AB2719" s="3" t="str">
        <f>IF(P2719&lt;$AC$1,"Bottom 5%","")</f>
        <v/>
      </c>
      <c r="AC2719"/>
      <c r="AD2719" s="34" t="s">
        <v>11097</v>
      </c>
      <c r="AE2719" s="34" t="s">
        <v>13964</v>
      </c>
    </row>
    <row r="2720" spans="1:31" hidden="1" x14ac:dyDescent="0.25">
      <c r="A2720" t="s">
        <v>7554</v>
      </c>
      <c r="B2720" t="s">
        <v>1292</v>
      </c>
      <c r="C2720" s="3" t="s">
        <v>36</v>
      </c>
      <c r="D2720" s="3" t="s">
        <v>3627</v>
      </c>
      <c r="E2720" s="3" t="s">
        <v>5093</v>
      </c>
      <c r="F2720" s="3">
        <v>8000</v>
      </c>
      <c r="G2720" s="34">
        <v>30.99</v>
      </c>
      <c r="H2720" s="3" t="s">
        <v>12</v>
      </c>
      <c r="I2720" s="3" t="s">
        <v>21</v>
      </c>
      <c r="J2720" s="3" t="s">
        <v>8168</v>
      </c>
      <c r="K2720" s="3" t="s">
        <v>8185</v>
      </c>
      <c r="L2720" s="3" t="s">
        <v>8166</v>
      </c>
      <c r="M2720" s="26" t="s">
        <v>13723</v>
      </c>
      <c r="N2720"/>
      <c r="O2720" s="3">
        <v>1</v>
      </c>
      <c r="P2720" s="34">
        <v>402.87</v>
      </c>
      <c r="Q2720" s="34">
        <v>14100.45</v>
      </c>
      <c r="R2720" s="34">
        <v>-13697.58</v>
      </c>
      <c r="S2720" s="36">
        <v>-0.97142857142857142</v>
      </c>
      <c r="T2720" s="72">
        <v>402.87</v>
      </c>
      <c r="U2720" s="34">
        <v>464.85</v>
      </c>
      <c r="V2720" s="34">
        <v>2386.23</v>
      </c>
      <c r="W2720" s="34">
        <v>-1921.38</v>
      </c>
      <c r="X2720" s="36">
        <v>-0.80519480519480524</v>
      </c>
      <c r="Y2720" s="36" t="str">
        <f>IFERROR(VLOOKUP(A2720,'Pivot price tier'!$C$8:$L$2270,10,0),"")</f>
        <v/>
      </c>
      <c r="Z2720" s="36" t="str">
        <f>IFERROR(VLOOKUP(A2720,'Pivot price tier by size'!$D$8:$M$2491,10,0),"")</f>
        <v/>
      </c>
      <c r="AA2720" s="36" t="str">
        <f>IFERROR(VLOOKUP(A2720,'Pivot category'!$B$8:$I$2216,8,0),"")</f>
        <v/>
      </c>
      <c r="AB2720" s="3" t="str">
        <f>IF(P2720&lt;$AC$1,"Bottom 5%","")</f>
        <v>Bottom 5%</v>
      </c>
      <c r="AC2720"/>
      <c r="AD2720" s="34" t="s">
        <v>16463</v>
      </c>
      <c r="AE2720" s="34" t="s">
        <v>13939</v>
      </c>
    </row>
    <row r="2721" spans="1:31" x14ac:dyDescent="0.25">
      <c r="A2721" t="s">
        <v>7709</v>
      </c>
      <c r="B2721" t="s">
        <v>920</v>
      </c>
      <c r="C2721" s="3" t="s">
        <v>38</v>
      </c>
      <c r="D2721" s="3" t="s">
        <v>3216</v>
      </c>
      <c r="E2721" s="3" t="s">
        <v>5094</v>
      </c>
      <c r="F2721" s="3">
        <v>10000</v>
      </c>
      <c r="G2721" s="34">
        <v>46.99</v>
      </c>
      <c r="H2721" s="3" t="s">
        <v>12486</v>
      </c>
      <c r="I2721" s="3" t="s">
        <v>19</v>
      </c>
      <c r="J2721" s="3" t="s">
        <v>8163</v>
      </c>
      <c r="K2721" s="3" t="s">
        <v>8164</v>
      </c>
      <c r="L2721" s="3" t="s">
        <v>68</v>
      </c>
      <c r="M2721" s="26" t="s">
        <v>13723</v>
      </c>
      <c r="N2721"/>
      <c r="O2721" s="3">
        <v>126</v>
      </c>
      <c r="P2721" s="34">
        <v>150499.29</v>
      </c>
      <c r="Q2721" s="34">
        <v>168005.43</v>
      </c>
      <c r="R2721" s="34">
        <v>-17506.139999999985</v>
      </c>
      <c r="S2721" s="36">
        <v>-0.10419984639782165</v>
      </c>
      <c r="T2721" s="72">
        <v>1194.4388095238096</v>
      </c>
      <c r="U2721" s="34">
        <v>18397.02</v>
      </c>
      <c r="V2721" s="34">
        <v>21497.16</v>
      </c>
      <c r="W2721" s="34">
        <v>-3100.1399999999994</v>
      </c>
      <c r="X2721" s="36">
        <v>-0.14421160748675632</v>
      </c>
      <c r="Y2721" s="36" t="str">
        <f>IFERROR(VLOOKUP(A2721,'Pivot price tier'!$C$8:$L$2270,10,0),"")</f>
        <v xml:space="preserve"> </v>
      </c>
      <c r="Z2721" s="36" t="str">
        <f>IFERROR(VLOOKUP(A2721,'Pivot price tier by size'!$D$8:$M$2491,10,0),"")</f>
        <v xml:space="preserve"> </v>
      </c>
      <c r="AA2721" s="36" t="str">
        <f>IFERROR(VLOOKUP(A2721,'Pivot category'!$B$8:$I$2216,8,0),"")</f>
        <v xml:space="preserve"> </v>
      </c>
      <c r="AB2721" s="3" t="str">
        <f>IF(P2721&lt;$AC$1,"Bottom 5%","")</f>
        <v/>
      </c>
      <c r="AC2721"/>
      <c r="AD2721" s="34" t="s">
        <v>11097</v>
      </c>
      <c r="AE2721" s="34" t="s">
        <v>13973</v>
      </c>
    </row>
    <row r="2722" spans="1:31" x14ac:dyDescent="0.25">
      <c r="A2722" t="s">
        <v>15301</v>
      </c>
      <c r="B2722" t="s">
        <v>931</v>
      </c>
      <c r="C2722" s="3" t="s">
        <v>36</v>
      </c>
      <c r="D2722" s="3" t="s">
        <v>3230</v>
      </c>
      <c r="E2722" s="3">
        <v>0</v>
      </c>
      <c r="F2722" s="3">
        <v>10000</v>
      </c>
      <c r="G2722" s="34">
        <v>19.989999999999998</v>
      </c>
      <c r="H2722" s="3" t="s">
        <v>29</v>
      </c>
      <c r="I2722" s="3" t="s">
        <v>19</v>
      </c>
      <c r="J2722" s="3" t="s">
        <v>8163</v>
      </c>
      <c r="K2722" s="3" t="s">
        <v>8164</v>
      </c>
      <c r="L2722" s="3" t="s">
        <v>68</v>
      </c>
      <c r="M2722" s="26" t="s">
        <v>13723</v>
      </c>
      <c r="N2722"/>
      <c r="O2722" s="3">
        <v>149</v>
      </c>
      <c r="P2722" s="34">
        <v>232990.68</v>
      </c>
      <c r="Q2722" s="34">
        <v>261879.09</v>
      </c>
      <c r="R2722" s="34">
        <v>-28888.410000000003</v>
      </c>
      <c r="S2722" s="36">
        <v>-0.11031201460185314</v>
      </c>
      <c r="T2722" s="72">
        <v>1563.6958389261745</v>
      </c>
      <c r="U2722" s="34">
        <v>1030359.22</v>
      </c>
      <c r="V2722" s="34">
        <v>1294612.8799999999</v>
      </c>
      <c r="W2722" s="34">
        <v>-264253.65999999992</v>
      </c>
      <c r="X2722" s="36">
        <v>-0.20411789816273107</v>
      </c>
      <c r="Y2722" s="36" t="str">
        <f>IFERROR(VLOOKUP(A2722,'Pivot price tier'!$C$8:$L$2270,10,0),"")</f>
        <v xml:space="preserve"> </v>
      </c>
      <c r="Z2722" s="36" t="str">
        <f>IFERROR(VLOOKUP(A2722,'Pivot price tier by size'!$D$8:$M$2491,10,0),"")</f>
        <v xml:space="preserve"> </v>
      </c>
      <c r="AA2722" s="36" t="str">
        <f>IFERROR(VLOOKUP(A2722,'Pivot category'!$B$8:$I$2216,8,0),"")</f>
        <v xml:space="preserve"> </v>
      </c>
      <c r="AB2722" s="3" t="str">
        <f>IF(P2722&lt;$AC$1,"Bottom 5%","")</f>
        <v/>
      </c>
      <c r="AC2722"/>
      <c r="AD2722" s="34" t="s">
        <v>16459</v>
      </c>
      <c r="AE2722" s="34" t="s">
        <v>13941</v>
      </c>
    </row>
    <row r="2723" spans="1:31" x14ac:dyDescent="0.25">
      <c r="A2723" t="s">
        <v>15302</v>
      </c>
      <c r="B2723" t="s">
        <v>932</v>
      </c>
      <c r="C2723" s="3" t="s">
        <v>38</v>
      </c>
      <c r="D2723" s="3" t="s">
        <v>3231</v>
      </c>
      <c r="E2723" s="3">
        <v>0</v>
      </c>
      <c r="F2723" s="3">
        <v>10000</v>
      </c>
      <c r="G2723" s="34">
        <v>27.99</v>
      </c>
      <c r="H2723" s="3" t="s">
        <v>29</v>
      </c>
      <c r="I2723" s="3" t="s">
        <v>19</v>
      </c>
      <c r="J2723" s="3" t="s">
        <v>8163</v>
      </c>
      <c r="K2723" s="3" t="s">
        <v>8164</v>
      </c>
      <c r="L2723" s="3" t="s">
        <v>68</v>
      </c>
      <c r="M2723" s="26" t="s">
        <v>13723</v>
      </c>
      <c r="N2723"/>
      <c r="O2723" s="3">
        <v>159</v>
      </c>
      <c r="P2723" s="34">
        <v>674347.98</v>
      </c>
      <c r="Q2723" s="34">
        <v>898931.39</v>
      </c>
      <c r="R2723" s="34">
        <v>-224583.41000000003</v>
      </c>
      <c r="S2723" s="36">
        <v>-0.24983376095032128</v>
      </c>
      <c r="T2723" s="72">
        <v>4241.1822641509434</v>
      </c>
      <c r="U2723" s="34">
        <v>456964.16</v>
      </c>
      <c r="V2723" s="34">
        <v>588774.98</v>
      </c>
      <c r="W2723" s="34">
        <v>-131810.82</v>
      </c>
      <c r="X2723" s="36">
        <v>-0.22387299813589223</v>
      </c>
      <c r="Y2723" s="36" t="str">
        <f>IFERROR(VLOOKUP(A2723,'Pivot price tier'!$C$8:$L$2270,10,0),"")</f>
        <v xml:space="preserve"> </v>
      </c>
      <c r="Z2723" s="36" t="str">
        <f>IFERROR(VLOOKUP(A2723,'Pivot price tier by size'!$D$8:$M$2491,10,0),"")</f>
        <v xml:space="preserve"> </v>
      </c>
      <c r="AA2723" s="36" t="str">
        <f>IFERROR(VLOOKUP(A2723,'Pivot category'!$B$8:$I$2216,8,0),"")</f>
        <v xml:space="preserve"> </v>
      </c>
      <c r="AB2723" s="3" t="str">
        <f>IF(P2723&lt;$AC$1,"Bottom 5%","")</f>
        <v/>
      </c>
      <c r="AC2723"/>
      <c r="AD2723" s="34" t="s">
        <v>16459</v>
      </c>
      <c r="AE2723" s="34" t="s">
        <v>13941</v>
      </c>
    </row>
    <row r="2724" spans="1:31" x14ac:dyDescent="0.25">
      <c r="A2724" t="s">
        <v>15306</v>
      </c>
      <c r="B2724" t="s">
        <v>935</v>
      </c>
      <c r="C2724" s="3" t="s">
        <v>34</v>
      </c>
      <c r="D2724" s="3" t="s">
        <v>3234</v>
      </c>
      <c r="E2724" s="3">
        <v>0</v>
      </c>
      <c r="F2724" s="3">
        <v>10000</v>
      </c>
      <c r="G2724" s="34">
        <v>6.99</v>
      </c>
      <c r="H2724" s="3" t="s">
        <v>29</v>
      </c>
      <c r="I2724" s="3" t="s">
        <v>19</v>
      </c>
      <c r="J2724" s="3" t="s">
        <v>8163</v>
      </c>
      <c r="K2724" s="3" t="s">
        <v>8164</v>
      </c>
      <c r="L2724" s="3" t="s">
        <v>68</v>
      </c>
      <c r="M2724" s="26" t="s">
        <v>13723</v>
      </c>
      <c r="N2724"/>
      <c r="O2724" s="3">
        <v>158</v>
      </c>
      <c r="P2724" s="34">
        <v>554687.56000000006</v>
      </c>
      <c r="Q2724" s="34">
        <v>742167.13</v>
      </c>
      <c r="R2724" s="34">
        <v>-187479.56999999995</v>
      </c>
      <c r="S2724" s="36">
        <v>-0.25261098534503934</v>
      </c>
      <c r="T2724" s="72">
        <v>3510.6807594936713</v>
      </c>
      <c r="U2724" s="34">
        <v>2346982.6</v>
      </c>
      <c r="V2724" s="34">
        <v>2693053.47</v>
      </c>
      <c r="W2724" s="34">
        <v>-346070.87000000011</v>
      </c>
      <c r="X2724" s="36">
        <v>-0.12850501256478952</v>
      </c>
      <c r="Y2724" s="36" t="str">
        <f>IFERROR(VLOOKUP(A2724,'Pivot price tier'!$C$8:$L$2270,10,0),"")</f>
        <v xml:space="preserve"> </v>
      </c>
      <c r="Z2724" s="36" t="str">
        <f>IFERROR(VLOOKUP(A2724,'Pivot price tier by size'!$D$8:$M$2491,10,0),"")</f>
        <v xml:space="preserve"> </v>
      </c>
      <c r="AA2724" s="36" t="str">
        <f>IFERROR(VLOOKUP(A2724,'Pivot category'!$B$8:$I$2216,8,0),"")</f>
        <v xml:space="preserve"> </v>
      </c>
      <c r="AB2724" s="3" t="str">
        <f>IF(P2724&lt;$AC$1,"Bottom 5%","")</f>
        <v/>
      </c>
      <c r="AC2724"/>
      <c r="AD2724" s="34" t="s">
        <v>16459</v>
      </c>
      <c r="AE2724" s="34" t="s">
        <v>13941</v>
      </c>
    </row>
    <row r="2725" spans="1:31" hidden="1" x14ac:dyDescent="0.25">
      <c r="A2725" t="s">
        <v>14723</v>
      </c>
      <c r="B2725" t="s">
        <v>14724</v>
      </c>
      <c r="C2725" s="3" t="s">
        <v>32</v>
      </c>
      <c r="D2725" s="3" t="s">
        <v>13248</v>
      </c>
      <c r="E2725" s="3" t="s">
        <v>5093</v>
      </c>
      <c r="F2725" s="3">
        <v>10000</v>
      </c>
      <c r="G2725" s="34">
        <v>74.989999999999995</v>
      </c>
      <c r="H2725" s="3" t="s">
        <v>12</v>
      </c>
      <c r="I2725" s="3" t="s">
        <v>15</v>
      </c>
      <c r="J2725" s="3" t="s">
        <v>15250</v>
      </c>
      <c r="K2725" s="3" t="s">
        <v>8164</v>
      </c>
      <c r="L2725" s="3" t="s">
        <v>68</v>
      </c>
      <c r="M2725" s="26">
        <v>45778</v>
      </c>
      <c r="N2725"/>
      <c r="O2725" s="3">
        <v>24</v>
      </c>
      <c r="P2725" s="34">
        <v>46268.83</v>
      </c>
      <c r="Q2725" s="34">
        <v>23696.84</v>
      </c>
      <c r="R2725" s="34">
        <v>22571.99</v>
      </c>
      <c r="S2725" s="36">
        <v>0.95253164556962022</v>
      </c>
      <c r="T2725" s="72">
        <v>1927.8679166666668</v>
      </c>
      <c r="U2725" s="34">
        <v>1199.8399999999999</v>
      </c>
      <c r="V2725" s="34">
        <v>0</v>
      </c>
      <c r="W2725" s="34">
        <v>1199.8399999999999</v>
      </c>
      <c r="X2725" s="36" t="s">
        <v>78</v>
      </c>
      <c r="Y2725" s="36" t="str">
        <f>IFERROR(VLOOKUP(A2725,'Pivot price tier'!$C$8:$L$2270,10,0),"")</f>
        <v xml:space="preserve"> </v>
      </c>
      <c r="Z2725" s="36" t="str">
        <f>IFERROR(VLOOKUP(A2725,'Pivot price tier by size'!$D$8:$M$2491,10,0),"")</f>
        <v xml:space="preserve"> </v>
      </c>
      <c r="AA2725" s="36" t="str">
        <f>IFERROR(VLOOKUP(A2725,'Pivot category'!$B$8:$I$2216,8,0),"")</f>
        <v xml:space="preserve"> </v>
      </c>
      <c r="AB2725" s="3" t="str">
        <f>IF(P2725&lt;$AC$1,"Bottom 5%","")</f>
        <v>Bottom 5%</v>
      </c>
      <c r="AC2725"/>
      <c r="AD2725" s="34" t="s">
        <v>16463</v>
      </c>
      <c r="AE2725" s="34" t="s">
        <v>13939</v>
      </c>
    </row>
    <row r="2726" spans="1:31" hidden="1" x14ac:dyDescent="0.25">
      <c r="A2726" t="s">
        <v>13804</v>
      </c>
      <c r="B2726" t="s">
        <v>13805</v>
      </c>
      <c r="C2726" s="3" t="s">
        <v>32</v>
      </c>
      <c r="D2726" s="3" t="s">
        <v>10616</v>
      </c>
      <c r="E2726" s="3" t="s">
        <v>5093</v>
      </c>
      <c r="F2726" s="3">
        <v>7000</v>
      </c>
      <c r="G2726" s="34">
        <v>17.989999999999998</v>
      </c>
      <c r="H2726" s="3" t="s">
        <v>12</v>
      </c>
      <c r="I2726" s="3" t="s">
        <v>21</v>
      </c>
      <c r="J2726" s="3" t="s">
        <v>8168</v>
      </c>
      <c r="K2726" s="3" t="s">
        <v>8170</v>
      </c>
      <c r="L2726" s="3" t="s">
        <v>68</v>
      </c>
      <c r="M2726" s="26" t="s">
        <v>13723</v>
      </c>
      <c r="N2726"/>
      <c r="O2726" s="3" t="s">
        <v>78</v>
      </c>
      <c r="P2726" s="34">
        <v>5028.1499999999996</v>
      </c>
      <c r="Q2726" s="34">
        <v>15374.51</v>
      </c>
      <c r="R2726" s="34">
        <v>-10346.36</v>
      </c>
      <c r="S2726" s="36">
        <v>-0.67295543077470432</v>
      </c>
      <c r="T2726" s="72" t="s">
        <v>78</v>
      </c>
      <c r="U2726" s="34">
        <v>4186.49</v>
      </c>
      <c r="V2726" s="34">
        <v>6829.56</v>
      </c>
      <c r="W2726" s="34">
        <v>-2643.0700000000006</v>
      </c>
      <c r="X2726" s="36">
        <v>-0.38700443366776194</v>
      </c>
      <c r="Y2726" s="36" t="str">
        <f>IFERROR(VLOOKUP(A2726,'Pivot price tier'!$C$8:$L$2270,10,0),"")</f>
        <v/>
      </c>
      <c r="Z2726" s="36" t="str">
        <f>IFERROR(VLOOKUP(A2726,'Pivot price tier by size'!$D$8:$M$2491,10,0),"")</f>
        <v/>
      </c>
      <c r="AA2726" s="36" t="str">
        <f>IFERROR(VLOOKUP(A2726,'Pivot category'!$B$8:$I$2216,8,0),"")</f>
        <v/>
      </c>
      <c r="AB2726" s="3" t="str">
        <f>IF(P2726&lt;$AC$1,"Bottom 5%","")</f>
        <v>Bottom 5%</v>
      </c>
      <c r="AC2726"/>
      <c r="AD2726" s="34" t="s">
        <v>16463</v>
      </c>
      <c r="AE2726" s="34" t="s">
        <v>13939</v>
      </c>
    </row>
    <row r="2727" spans="1:31" hidden="1" x14ac:dyDescent="0.25">
      <c r="A2727" t="s">
        <v>6257</v>
      </c>
      <c r="B2727" t="s">
        <v>1416</v>
      </c>
      <c r="C2727" s="3" t="s">
        <v>32</v>
      </c>
      <c r="D2727" s="3" t="s">
        <v>3766</v>
      </c>
      <c r="E2727" s="3" t="s">
        <v>5093</v>
      </c>
      <c r="F2727" s="3">
        <v>7000</v>
      </c>
      <c r="G2727" s="34">
        <v>65.989999999999995</v>
      </c>
      <c r="H2727" s="3" t="s">
        <v>30</v>
      </c>
      <c r="I2727" s="3" t="s">
        <v>74</v>
      </c>
      <c r="J2727" s="3" t="s">
        <v>8168</v>
      </c>
      <c r="K2727" s="3" t="s">
        <v>8172</v>
      </c>
      <c r="L2727" s="3" t="s">
        <v>8167</v>
      </c>
      <c r="M2727" s="26" t="s">
        <v>13723</v>
      </c>
      <c r="N2727"/>
      <c r="O2727" s="3" t="s">
        <v>78</v>
      </c>
      <c r="P2727" s="34">
        <v>197.97</v>
      </c>
      <c r="Q2727" s="34">
        <v>131.97999999999999</v>
      </c>
      <c r="R2727" s="34">
        <v>65.990000000000009</v>
      </c>
      <c r="S2727" s="36">
        <v>0.5</v>
      </c>
      <c r="T2727" s="72" t="s">
        <v>78</v>
      </c>
      <c r="U2727" s="34" t="s">
        <v>78</v>
      </c>
      <c r="V2727" s="34" t="s">
        <v>78</v>
      </c>
      <c r="W2727" s="34" t="s">
        <v>78</v>
      </c>
      <c r="X2727" s="36" t="s">
        <v>78</v>
      </c>
      <c r="Y2727" s="36" t="str">
        <f>IFERROR(VLOOKUP(A2727,'Pivot price tier'!$C$8:$L$2270,10,0),"")</f>
        <v/>
      </c>
      <c r="Z2727" s="36" t="str">
        <f>IFERROR(VLOOKUP(A2727,'Pivot price tier by size'!$D$8:$M$2491,10,0),"")</f>
        <v/>
      </c>
      <c r="AA2727" s="36" t="str">
        <f>IFERROR(VLOOKUP(A2727,'Pivot category'!$B$8:$I$2216,8,0),"")</f>
        <v/>
      </c>
      <c r="AB2727" s="3" t="str">
        <f>IF(P2727&lt;$AC$1,"Bottom 5%","")</f>
        <v>Bottom 5%</v>
      </c>
      <c r="AC2727"/>
      <c r="AD2727" s="34" t="s">
        <v>11097</v>
      </c>
      <c r="AE2727" s="34" t="s">
        <v>16469</v>
      </c>
    </row>
    <row r="2728" spans="1:31" hidden="1" x14ac:dyDescent="0.25">
      <c r="A2728" t="s">
        <v>7629</v>
      </c>
      <c r="B2728" t="s">
        <v>1417</v>
      </c>
      <c r="C2728" s="3" t="s">
        <v>38</v>
      </c>
      <c r="D2728" s="3" t="s">
        <v>3767</v>
      </c>
      <c r="E2728" s="3" t="s">
        <v>5094</v>
      </c>
      <c r="F2728" s="3">
        <v>7000</v>
      </c>
      <c r="G2728" s="34">
        <v>14.39</v>
      </c>
      <c r="H2728" s="3" t="s">
        <v>12486</v>
      </c>
      <c r="I2728" s="3" t="s">
        <v>17</v>
      </c>
      <c r="J2728" s="3" t="s">
        <v>8168</v>
      </c>
      <c r="K2728" s="3" t="s">
        <v>8164</v>
      </c>
      <c r="L2728" s="3" t="s">
        <v>8167</v>
      </c>
      <c r="M2728" s="26" t="s">
        <v>13723</v>
      </c>
      <c r="N2728"/>
      <c r="O2728" s="3">
        <v>3</v>
      </c>
      <c r="P2728" s="34">
        <v>474.87</v>
      </c>
      <c r="Q2728" s="34">
        <v>47.98</v>
      </c>
      <c r="R2728" s="34">
        <v>426.89</v>
      </c>
      <c r="S2728" s="36">
        <v>8.8972488536890371</v>
      </c>
      <c r="T2728" s="72">
        <v>158.29</v>
      </c>
      <c r="U2728" s="34">
        <v>86.34</v>
      </c>
      <c r="V2728" s="34">
        <v>0</v>
      </c>
      <c r="W2728" s="34">
        <v>86.34</v>
      </c>
      <c r="X2728" s="36" t="s">
        <v>78</v>
      </c>
      <c r="Y2728" s="36" t="str">
        <f>IFERROR(VLOOKUP(A2728,'Pivot price tier'!$C$8:$L$2270,10,0),"")</f>
        <v/>
      </c>
      <c r="Z2728" s="36" t="str">
        <f>IFERROR(VLOOKUP(A2728,'Pivot price tier by size'!$D$8:$M$2491,10,0),"")</f>
        <v/>
      </c>
      <c r="AA2728" s="36" t="str">
        <f>IFERROR(VLOOKUP(A2728,'Pivot category'!$B$8:$I$2216,8,0),"")</f>
        <v/>
      </c>
      <c r="AB2728" s="3" t="str">
        <f>IF(P2728&lt;$AC$1,"Bottom 5%","")</f>
        <v>Bottom 5%</v>
      </c>
      <c r="AC2728"/>
      <c r="AD2728" s="34" t="s">
        <v>16459</v>
      </c>
      <c r="AE2728" s="34" t="s">
        <v>13941</v>
      </c>
    </row>
    <row r="2729" spans="1:31" hidden="1" x14ac:dyDescent="0.25">
      <c r="A2729" t="s">
        <v>9520</v>
      </c>
      <c r="B2729" t="s">
        <v>9521</v>
      </c>
      <c r="C2729" s="3" t="s">
        <v>32</v>
      </c>
      <c r="D2729" s="3" t="s">
        <v>9387</v>
      </c>
      <c r="E2729" s="3" t="s">
        <v>5093</v>
      </c>
      <c r="F2729" s="3">
        <v>7000</v>
      </c>
      <c r="G2729" s="34">
        <v>22.19</v>
      </c>
      <c r="H2729" s="3" t="s">
        <v>12</v>
      </c>
      <c r="I2729" s="3" t="s">
        <v>21</v>
      </c>
      <c r="J2729" s="3" t="s">
        <v>8168</v>
      </c>
      <c r="K2729" s="3" t="s">
        <v>8164</v>
      </c>
      <c r="L2729" s="3" t="s">
        <v>8167</v>
      </c>
      <c r="M2729" s="26" t="s">
        <v>13723</v>
      </c>
      <c r="N2729"/>
      <c r="O2729" s="3" t="s">
        <v>78</v>
      </c>
      <c r="P2729" s="34">
        <v>22.19</v>
      </c>
      <c r="Q2729" s="34">
        <v>576.94000000000005</v>
      </c>
      <c r="R2729" s="34">
        <v>-554.75</v>
      </c>
      <c r="S2729" s="36">
        <v>-0.96153846153846156</v>
      </c>
      <c r="T2729" s="72" t="s">
        <v>78</v>
      </c>
      <c r="U2729" s="34" t="s">
        <v>78</v>
      </c>
      <c r="V2729" s="34" t="s">
        <v>78</v>
      </c>
      <c r="W2729" s="34" t="s">
        <v>78</v>
      </c>
      <c r="X2729" s="36" t="s">
        <v>78</v>
      </c>
      <c r="Y2729" s="36" t="str">
        <f>IFERROR(VLOOKUP(A2729,'Pivot price tier'!$C$8:$L$2270,10,0),"")</f>
        <v/>
      </c>
      <c r="Z2729" s="36" t="str">
        <f>IFERROR(VLOOKUP(A2729,'Pivot price tier by size'!$D$8:$M$2491,10,0),"")</f>
        <v/>
      </c>
      <c r="AA2729" s="36" t="str">
        <f>IFERROR(VLOOKUP(A2729,'Pivot category'!$B$8:$I$2216,8,0),"")</f>
        <v/>
      </c>
      <c r="AB2729" s="3" t="str">
        <f>IF(P2729&lt;$AC$1,"Bottom 5%","")</f>
        <v>Bottom 5%</v>
      </c>
      <c r="AC2729"/>
      <c r="AD2729" s="34" t="s">
        <v>11100</v>
      </c>
      <c r="AE2729" s="34" t="s">
        <v>13966</v>
      </c>
    </row>
    <row r="2730" spans="1:31" hidden="1" x14ac:dyDescent="0.25">
      <c r="A2730" t="s">
        <v>9709</v>
      </c>
      <c r="B2730" t="s">
        <v>9710</v>
      </c>
      <c r="C2730" s="3" t="s">
        <v>69</v>
      </c>
      <c r="D2730" s="3" t="s">
        <v>9479</v>
      </c>
      <c r="E2730" s="3" t="s">
        <v>5093</v>
      </c>
      <c r="F2730" s="3">
        <v>7000</v>
      </c>
      <c r="G2730" s="34">
        <v>0.59</v>
      </c>
      <c r="H2730" s="3" t="s">
        <v>12487</v>
      </c>
      <c r="I2730" s="3" t="s">
        <v>70</v>
      </c>
      <c r="J2730" s="3" t="s">
        <v>8168</v>
      </c>
      <c r="K2730" s="3" t="s">
        <v>8164</v>
      </c>
      <c r="L2730" s="3" t="s">
        <v>8167</v>
      </c>
      <c r="M2730" s="26" t="s">
        <v>13723</v>
      </c>
      <c r="N2730"/>
      <c r="O2730" s="3">
        <v>1</v>
      </c>
      <c r="P2730" s="34">
        <v>215.35</v>
      </c>
      <c r="Q2730" s="34">
        <v>671.13</v>
      </c>
      <c r="R2730" s="34">
        <v>-455.78</v>
      </c>
      <c r="S2730" s="36">
        <v>-0.67912326970929626</v>
      </c>
      <c r="T2730" s="72">
        <v>215.35</v>
      </c>
      <c r="U2730" s="34">
        <v>0</v>
      </c>
      <c r="V2730" s="34">
        <v>129.96</v>
      </c>
      <c r="W2730" s="34">
        <v>-129.96</v>
      </c>
      <c r="X2730" s="36">
        <v>-1</v>
      </c>
      <c r="Y2730" s="36" t="str">
        <f>IFERROR(VLOOKUP(A2730,'Pivot price tier'!$C$8:$L$2270,10,0),"")</f>
        <v/>
      </c>
      <c r="Z2730" s="36" t="str">
        <f>IFERROR(VLOOKUP(A2730,'Pivot price tier by size'!$D$8:$M$2491,10,0),"")</f>
        <v/>
      </c>
      <c r="AA2730" s="36" t="str">
        <f>IFERROR(VLOOKUP(A2730,'Pivot category'!$B$8:$I$2216,8,0),"")</f>
        <v/>
      </c>
      <c r="AB2730" s="3" t="str">
        <f>IF(P2730&lt;$AC$1,"Bottom 5%","")</f>
        <v>Bottom 5%</v>
      </c>
      <c r="AC2730"/>
      <c r="AD2730" s="34" t="s">
        <v>16459</v>
      </c>
      <c r="AE2730" s="34" t="s">
        <v>13941</v>
      </c>
    </row>
    <row r="2731" spans="1:31" x14ac:dyDescent="0.25">
      <c r="A2731" t="s">
        <v>15307</v>
      </c>
      <c r="B2731" t="s">
        <v>937</v>
      </c>
      <c r="C2731" s="3" t="s">
        <v>32</v>
      </c>
      <c r="D2731" s="3" t="s">
        <v>3236</v>
      </c>
      <c r="E2731" s="3">
        <v>0</v>
      </c>
      <c r="F2731" s="3">
        <v>10000</v>
      </c>
      <c r="G2731" s="34">
        <v>14.99</v>
      </c>
      <c r="H2731" s="3" t="s">
        <v>29</v>
      </c>
      <c r="I2731" s="3" t="s">
        <v>19</v>
      </c>
      <c r="J2731" s="3" t="s">
        <v>8163</v>
      </c>
      <c r="K2731" s="3" t="s">
        <v>8164</v>
      </c>
      <c r="L2731" s="3" t="s">
        <v>68</v>
      </c>
      <c r="M2731" s="26" t="s">
        <v>13723</v>
      </c>
      <c r="N2731"/>
      <c r="O2731" s="3">
        <v>157</v>
      </c>
      <c r="P2731" s="34">
        <v>281914.46000000002</v>
      </c>
      <c r="Q2731" s="34">
        <v>389370.74</v>
      </c>
      <c r="R2731" s="34">
        <v>-107456.27999999997</v>
      </c>
      <c r="S2731" s="36">
        <v>-0.27597420391681193</v>
      </c>
      <c r="T2731" s="72">
        <v>1795.6335031847136</v>
      </c>
      <c r="U2731" s="34">
        <v>580432.05000000005</v>
      </c>
      <c r="V2731" s="34">
        <v>708207.49</v>
      </c>
      <c r="W2731" s="34">
        <v>-127775.43999999994</v>
      </c>
      <c r="X2731" s="36">
        <v>-0.18042091026176521</v>
      </c>
      <c r="Y2731" s="36" t="str">
        <f>IFERROR(VLOOKUP(A2731,'Pivot price tier'!$C$8:$L$2270,10,0),"")</f>
        <v xml:space="preserve"> </v>
      </c>
      <c r="Z2731" s="36" t="str">
        <f>IFERROR(VLOOKUP(A2731,'Pivot price tier by size'!$D$8:$M$2491,10,0),"")</f>
        <v xml:space="preserve"> </v>
      </c>
      <c r="AA2731" s="36" t="str">
        <f>IFERROR(VLOOKUP(A2731,'Pivot category'!$B$8:$I$2216,8,0),"")</f>
        <v xml:space="preserve"> </v>
      </c>
      <c r="AB2731" s="3" t="str">
        <f>IF(P2731&lt;$AC$1,"Bottom 5%","")</f>
        <v/>
      </c>
      <c r="AC2731"/>
      <c r="AD2731" s="34" t="s">
        <v>16459</v>
      </c>
      <c r="AE2731" s="34" t="s">
        <v>13941</v>
      </c>
    </row>
    <row r="2732" spans="1:31" x14ac:dyDescent="0.25">
      <c r="A2732" t="s">
        <v>15308</v>
      </c>
      <c r="B2732" t="s">
        <v>938</v>
      </c>
      <c r="C2732" s="3" t="s">
        <v>32</v>
      </c>
      <c r="D2732" s="3" t="s">
        <v>3237</v>
      </c>
      <c r="E2732" s="3">
        <v>0</v>
      </c>
      <c r="F2732" s="3">
        <v>10000</v>
      </c>
      <c r="G2732" s="34">
        <v>14.99</v>
      </c>
      <c r="H2732" s="3" t="s">
        <v>29</v>
      </c>
      <c r="I2732" s="3" t="s">
        <v>19</v>
      </c>
      <c r="J2732" s="3" t="s">
        <v>8163</v>
      </c>
      <c r="K2732" s="3" t="s">
        <v>8164</v>
      </c>
      <c r="L2732" s="3" t="s">
        <v>68</v>
      </c>
      <c r="M2732" s="26" t="s">
        <v>13723</v>
      </c>
      <c r="N2732"/>
      <c r="O2732" s="3">
        <v>157</v>
      </c>
      <c r="P2732" s="34">
        <v>496823.93</v>
      </c>
      <c r="Q2732" s="34">
        <v>573631.31000000006</v>
      </c>
      <c r="R2732" s="34">
        <v>-76807.380000000063</v>
      </c>
      <c r="S2732" s="36">
        <v>-0.13389677073240658</v>
      </c>
      <c r="T2732" s="72">
        <v>3164.4836305732483</v>
      </c>
      <c r="U2732" s="34">
        <v>749032.04</v>
      </c>
      <c r="V2732" s="34">
        <v>846542.41</v>
      </c>
      <c r="W2732" s="34">
        <v>-97510.37</v>
      </c>
      <c r="X2732" s="36">
        <v>-0.11518663311859356</v>
      </c>
      <c r="Y2732" s="36" t="str">
        <f>IFERROR(VLOOKUP(A2732,'Pivot price tier'!$C$8:$L$2270,10,0),"")</f>
        <v xml:space="preserve"> </v>
      </c>
      <c r="Z2732" s="36" t="str">
        <f>IFERROR(VLOOKUP(A2732,'Pivot price tier by size'!$D$8:$M$2491,10,0),"")</f>
        <v xml:space="preserve"> </v>
      </c>
      <c r="AA2732" s="36" t="str">
        <f>IFERROR(VLOOKUP(A2732,'Pivot category'!$B$8:$I$2216,8,0),"")</f>
        <v xml:space="preserve"> </v>
      </c>
      <c r="AB2732" s="3" t="str">
        <f>IF(P2732&lt;$AC$1,"Bottom 5%","")</f>
        <v/>
      </c>
      <c r="AC2732"/>
      <c r="AD2732" s="34" t="s">
        <v>16459</v>
      </c>
      <c r="AE2732" s="34" t="s">
        <v>13941</v>
      </c>
    </row>
    <row r="2733" spans="1:31" x14ac:dyDescent="0.25">
      <c r="A2733" t="s">
        <v>7718</v>
      </c>
      <c r="B2733" t="s">
        <v>960</v>
      </c>
      <c r="C2733" s="3" t="s">
        <v>38</v>
      </c>
      <c r="D2733" s="3" t="s">
        <v>3263</v>
      </c>
      <c r="E2733" s="3" t="s">
        <v>5093</v>
      </c>
      <c r="F2733" s="3">
        <v>10000</v>
      </c>
      <c r="G2733" s="34">
        <v>42.99</v>
      </c>
      <c r="H2733" s="3" t="s">
        <v>12</v>
      </c>
      <c r="I2733" s="3" t="s">
        <v>21</v>
      </c>
      <c r="J2733" s="3" t="s">
        <v>8163</v>
      </c>
      <c r="K2733" s="3" t="s">
        <v>8164</v>
      </c>
      <c r="L2733" s="3" t="s">
        <v>68</v>
      </c>
      <c r="M2733" s="26" t="s">
        <v>13723</v>
      </c>
      <c r="N2733"/>
      <c r="O2733" s="3">
        <v>134</v>
      </c>
      <c r="P2733" s="34">
        <v>422623.26</v>
      </c>
      <c r="Q2733" s="34">
        <v>379283.91</v>
      </c>
      <c r="R2733" s="34">
        <v>43339.350000000035</v>
      </c>
      <c r="S2733" s="36">
        <v>0.11426624978634092</v>
      </c>
      <c r="T2733" s="72">
        <v>3153.9049253731346</v>
      </c>
      <c r="U2733" s="34">
        <v>319514.13</v>
      </c>
      <c r="V2733" s="34">
        <v>305699.78000000003</v>
      </c>
      <c r="W2733" s="34">
        <v>13814.349999999977</v>
      </c>
      <c r="X2733" s="36">
        <v>4.5189270335752152E-2</v>
      </c>
      <c r="Y2733" s="36" t="str">
        <f>IFERROR(VLOOKUP(A2733,'Pivot price tier'!$C$8:$L$2270,10,0),"")</f>
        <v xml:space="preserve"> </v>
      </c>
      <c r="Z2733" s="36" t="str">
        <f>IFERROR(VLOOKUP(A2733,'Pivot price tier by size'!$D$8:$M$2491,10,0),"")</f>
        <v xml:space="preserve"> </v>
      </c>
      <c r="AA2733" s="36" t="str">
        <f>IFERROR(VLOOKUP(A2733,'Pivot category'!$B$8:$I$2216,8,0),"")</f>
        <v xml:space="preserve"> </v>
      </c>
      <c r="AB2733" s="3" t="str">
        <f>IF(P2733&lt;$AC$1,"Bottom 5%","")</f>
        <v/>
      </c>
      <c r="AC2733"/>
      <c r="AD2733" s="34" t="s">
        <v>11097</v>
      </c>
      <c r="AE2733" s="34" t="s">
        <v>16476</v>
      </c>
    </row>
    <row r="2734" spans="1:31" hidden="1" x14ac:dyDescent="0.25">
      <c r="A2734" t="s">
        <v>14384</v>
      </c>
      <c r="B2734" t="s">
        <v>8850</v>
      </c>
      <c r="C2734" s="3" t="s">
        <v>32</v>
      </c>
      <c r="D2734" s="3" t="s">
        <v>8618</v>
      </c>
      <c r="E2734" s="3" t="s">
        <v>5093</v>
      </c>
      <c r="F2734" s="3">
        <v>7000</v>
      </c>
      <c r="G2734" s="34">
        <v>29.99</v>
      </c>
      <c r="H2734" s="3" t="s">
        <v>12</v>
      </c>
      <c r="I2734" s="3" t="s">
        <v>23</v>
      </c>
      <c r="J2734" s="3" t="s">
        <v>8168</v>
      </c>
      <c r="K2734" s="3" t="s">
        <v>8172</v>
      </c>
      <c r="L2734" s="3" t="s">
        <v>8167</v>
      </c>
      <c r="M2734" s="26" t="s">
        <v>13723</v>
      </c>
      <c r="N2734"/>
      <c r="O2734" s="3">
        <v>7</v>
      </c>
      <c r="P2734" s="34">
        <v>5968.07</v>
      </c>
      <c r="Q2734" s="34">
        <v>8298.34</v>
      </c>
      <c r="R2734" s="34">
        <v>-2330.2700000000004</v>
      </c>
      <c r="S2734" s="36">
        <v>-0.28081158400354778</v>
      </c>
      <c r="T2734" s="72">
        <v>852.58142857142855</v>
      </c>
      <c r="U2734" s="34">
        <v>2759.16</v>
      </c>
      <c r="V2734" s="34">
        <v>15896.82</v>
      </c>
      <c r="W2734" s="34">
        <v>-13137.66</v>
      </c>
      <c r="X2734" s="36">
        <v>-0.82643321117053603</v>
      </c>
      <c r="Y2734" s="36" t="str">
        <f>IFERROR(VLOOKUP(A2734,'Pivot price tier'!$C$8:$L$2270,10,0),"")</f>
        <v/>
      </c>
      <c r="Z2734" s="36" t="str">
        <f>IFERROR(VLOOKUP(A2734,'Pivot price tier by size'!$D$8:$M$2491,10,0),"")</f>
        <v/>
      </c>
      <c r="AA2734" s="36" t="str">
        <f>IFERROR(VLOOKUP(A2734,'Pivot category'!$B$8:$I$2216,8,0),"")</f>
        <v/>
      </c>
      <c r="AB2734" s="3" t="str">
        <f>IF(P2734&lt;$AC$1,"Bottom 5%","")</f>
        <v>Bottom 5%</v>
      </c>
      <c r="AC2734"/>
      <c r="AD2734" s="34" t="s">
        <v>16461</v>
      </c>
      <c r="AE2734" s="34" t="s">
        <v>13944</v>
      </c>
    </row>
    <row r="2735" spans="1:31" hidden="1" x14ac:dyDescent="0.25">
      <c r="A2735" t="s">
        <v>14725</v>
      </c>
      <c r="B2735" t="s">
        <v>14726</v>
      </c>
      <c r="C2735" s="3" t="s">
        <v>10382</v>
      </c>
      <c r="D2735" s="3" t="s">
        <v>14428</v>
      </c>
      <c r="E2735" s="3" t="s">
        <v>5093</v>
      </c>
      <c r="F2735" s="3">
        <v>10000</v>
      </c>
      <c r="G2735" s="34">
        <v>79.989999999999995</v>
      </c>
      <c r="H2735" s="3" t="s">
        <v>12</v>
      </c>
      <c r="I2735" s="3" t="s">
        <v>15</v>
      </c>
      <c r="J2735" s="3" t="s">
        <v>8163</v>
      </c>
      <c r="K2735" s="3" t="s">
        <v>8164</v>
      </c>
      <c r="L2735" s="3" t="s">
        <v>68</v>
      </c>
      <c r="M2735" s="26">
        <v>45901</v>
      </c>
      <c r="N2735"/>
      <c r="O2735" s="3">
        <v>44</v>
      </c>
      <c r="P2735" s="34">
        <v>32010.94</v>
      </c>
      <c r="Q2735" s="34">
        <v>9678.7900000000009</v>
      </c>
      <c r="R2735" s="34">
        <v>22332.149999999998</v>
      </c>
      <c r="S2735" s="36">
        <v>2.3073287053443661</v>
      </c>
      <c r="T2735" s="72">
        <v>727.52136363636362</v>
      </c>
      <c r="U2735" s="34">
        <v>7334.06</v>
      </c>
      <c r="V2735" s="34">
        <v>479.94</v>
      </c>
      <c r="W2735" s="34">
        <v>6854.1200000000008</v>
      </c>
      <c r="X2735" s="36">
        <v>14.281201816893779</v>
      </c>
      <c r="Y2735" s="36" t="str">
        <f>IFERROR(VLOOKUP(A2735,'Pivot price tier'!$C$8:$L$2270,10,0),"")</f>
        <v xml:space="preserve"> </v>
      </c>
      <c r="Z2735" s="36" t="str">
        <f>IFERROR(VLOOKUP(A2735,'Pivot price tier by size'!$D$8:$M$2491,10,0),"")</f>
        <v>X</v>
      </c>
      <c r="AA2735" s="36" t="str">
        <f>IFERROR(VLOOKUP(A2735,'Pivot category'!$B$8:$I$2216,8,0),"")</f>
        <v>X</v>
      </c>
      <c r="AB2735" s="3" t="str">
        <f>IF(P2735&lt;$AC$1,"Bottom 5%","")</f>
        <v>Bottom 5%</v>
      </c>
      <c r="AC2735"/>
      <c r="AD2735" s="34" t="s">
        <v>11100</v>
      </c>
      <c r="AE2735" s="34" t="s">
        <v>16585</v>
      </c>
    </row>
    <row r="2736" spans="1:31" hidden="1" x14ac:dyDescent="0.25">
      <c r="A2736" t="s">
        <v>15863</v>
      </c>
      <c r="B2736" t="s">
        <v>15864</v>
      </c>
      <c r="C2736" s="3" t="s">
        <v>10382</v>
      </c>
      <c r="D2736" s="3" t="s">
        <v>15412</v>
      </c>
      <c r="E2736" s="3" t="s">
        <v>5093</v>
      </c>
      <c r="F2736" s="3">
        <v>10000</v>
      </c>
      <c r="G2736" s="34">
        <v>99.99</v>
      </c>
      <c r="H2736" s="3" t="s">
        <v>12</v>
      </c>
      <c r="I2736" s="3" t="s">
        <v>74</v>
      </c>
      <c r="J2736" s="3" t="s">
        <v>15250</v>
      </c>
      <c r="K2736" s="3" t="s">
        <v>8164</v>
      </c>
      <c r="L2736" s="3" t="s">
        <v>68</v>
      </c>
      <c r="M2736" s="26">
        <v>45903</v>
      </c>
      <c r="N2736"/>
      <c r="O2736" s="3">
        <v>2</v>
      </c>
      <c r="P2736" s="34">
        <v>10898.91</v>
      </c>
      <c r="Q2736" s="34">
        <v>0</v>
      </c>
      <c r="R2736" s="34">
        <v>10898.91</v>
      </c>
      <c r="S2736" s="36" t="s">
        <v>78</v>
      </c>
      <c r="T2736" s="72">
        <v>5449.4549999999999</v>
      </c>
      <c r="U2736" s="34">
        <v>99.99</v>
      </c>
      <c r="V2736" s="34">
        <v>0</v>
      </c>
      <c r="W2736" s="34">
        <v>99.99</v>
      </c>
      <c r="X2736" s="36" t="s">
        <v>78</v>
      </c>
      <c r="Y2736" s="36" t="str">
        <f>IFERROR(VLOOKUP(A2736,'Pivot price tier'!$C$8:$L$2270,10,0),"")</f>
        <v xml:space="preserve"> </v>
      </c>
      <c r="Z2736" s="36" t="str">
        <f>IFERROR(VLOOKUP(A2736,'Pivot price tier by size'!$D$8:$M$2491,10,0),"")</f>
        <v xml:space="preserve"> </v>
      </c>
      <c r="AA2736" s="36" t="str">
        <f>IFERROR(VLOOKUP(A2736,'Pivot category'!$B$8:$I$2216,8,0),"")</f>
        <v>X</v>
      </c>
      <c r="AB2736" s="3" t="str">
        <f>IF(P2736&lt;$AC$1,"Bottom 5%","")</f>
        <v>Bottom 5%</v>
      </c>
      <c r="AC2736"/>
      <c r="AD2736" s="34" t="s">
        <v>11100</v>
      </c>
      <c r="AE2736" s="34" t="s">
        <v>16585</v>
      </c>
    </row>
    <row r="2737" spans="1:31" hidden="1" x14ac:dyDescent="0.25">
      <c r="A2737" t="s">
        <v>14727</v>
      </c>
      <c r="B2737" t="s">
        <v>14728</v>
      </c>
      <c r="C2737" s="3" t="s">
        <v>10382</v>
      </c>
      <c r="D2737" s="3" t="s">
        <v>14429</v>
      </c>
      <c r="E2737" s="3" t="s">
        <v>5093</v>
      </c>
      <c r="F2737" s="3">
        <v>10000</v>
      </c>
      <c r="G2737" s="34">
        <v>79.989999999999995</v>
      </c>
      <c r="H2737" s="3" t="s">
        <v>12</v>
      </c>
      <c r="I2737" s="3" t="s">
        <v>15</v>
      </c>
      <c r="J2737" s="3" t="s">
        <v>8163</v>
      </c>
      <c r="K2737" s="3" t="s">
        <v>8164</v>
      </c>
      <c r="L2737" s="3" t="s">
        <v>68</v>
      </c>
      <c r="M2737" s="26">
        <v>45901</v>
      </c>
      <c r="N2737"/>
      <c r="O2737" s="3">
        <v>39</v>
      </c>
      <c r="P2737" s="34">
        <v>13483.27</v>
      </c>
      <c r="Q2737" s="34">
        <v>6639.17</v>
      </c>
      <c r="R2737" s="34">
        <v>6844.1</v>
      </c>
      <c r="S2737" s="36">
        <v>1.0308668101584986</v>
      </c>
      <c r="T2737" s="72">
        <v>345.72487179487183</v>
      </c>
      <c r="U2737" s="34">
        <v>5504.29</v>
      </c>
      <c r="V2737" s="34">
        <v>0</v>
      </c>
      <c r="W2737" s="34">
        <v>5504.29</v>
      </c>
      <c r="X2737" s="36" t="s">
        <v>78</v>
      </c>
      <c r="Y2737" s="36" t="str">
        <f>IFERROR(VLOOKUP(A2737,'Pivot price tier'!$C$8:$L$2270,10,0),"")</f>
        <v>X</v>
      </c>
      <c r="Z2737" s="36" t="str">
        <f>IFERROR(VLOOKUP(A2737,'Pivot price tier by size'!$D$8:$M$2491,10,0),"")</f>
        <v>X</v>
      </c>
      <c r="AA2737" s="36" t="str">
        <f>IFERROR(VLOOKUP(A2737,'Pivot category'!$B$8:$I$2216,8,0),"")</f>
        <v>X</v>
      </c>
      <c r="AB2737" s="3" t="str">
        <f>IF(P2737&lt;$AC$1,"Bottom 5%","")</f>
        <v>Bottom 5%</v>
      </c>
      <c r="AC2737"/>
      <c r="AD2737" s="34" t="s">
        <v>11100</v>
      </c>
      <c r="AE2737" s="34" t="s">
        <v>16585</v>
      </c>
    </row>
    <row r="2738" spans="1:31" x14ac:dyDescent="0.25">
      <c r="A2738" t="s">
        <v>5523</v>
      </c>
      <c r="B2738" t="s">
        <v>961</v>
      </c>
      <c r="C2738" s="3" t="s">
        <v>32</v>
      </c>
      <c r="D2738" s="3" t="s">
        <v>3264</v>
      </c>
      <c r="E2738" s="3" t="s">
        <v>5093</v>
      </c>
      <c r="F2738" s="3">
        <v>10000</v>
      </c>
      <c r="G2738" s="34">
        <v>22.99</v>
      </c>
      <c r="H2738" s="3" t="s">
        <v>12</v>
      </c>
      <c r="I2738" s="3" t="s">
        <v>21</v>
      </c>
      <c r="J2738" s="3" t="s">
        <v>8163</v>
      </c>
      <c r="K2738" s="3" t="s">
        <v>8164</v>
      </c>
      <c r="L2738" s="3" t="s">
        <v>68</v>
      </c>
      <c r="M2738" s="26" t="s">
        <v>13723</v>
      </c>
      <c r="N2738"/>
      <c r="O2738" s="3">
        <v>143</v>
      </c>
      <c r="P2738" s="34">
        <v>281237.3</v>
      </c>
      <c r="Q2738" s="34">
        <v>263951.73</v>
      </c>
      <c r="R2738" s="34">
        <v>17285.570000000007</v>
      </c>
      <c r="S2738" s="36">
        <v>6.5487617754958594E-2</v>
      </c>
      <c r="T2738" s="72">
        <v>1966.6944055944055</v>
      </c>
      <c r="U2738" s="34">
        <v>359562.03</v>
      </c>
      <c r="V2738" s="34">
        <v>357555.42</v>
      </c>
      <c r="W2738" s="34">
        <v>2006.6100000000442</v>
      </c>
      <c r="X2738" s="36">
        <v>5.6120251232663065E-3</v>
      </c>
      <c r="Y2738" s="36" t="str">
        <f>IFERROR(VLOOKUP(A2738,'Pivot price tier'!$C$8:$L$2270,10,0),"")</f>
        <v xml:space="preserve"> </v>
      </c>
      <c r="Z2738" s="36" t="str">
        <f>IFERROR(VLOOKUP(A2738,'Pivot price tier by size'!$D$8:$M$2491,10,0),"")</f>
        <v xml:space="preserve"> </v>
      </c>
      <c r="AA2738" s="36" t="str">
        <f>IFERROR(VLOOKUP(A2738,'Pivot category'!$B$8:$I$2216,8,0),"")</f>
        <v xml:space="preserve"> </v>
      </c>
      <c r="AB2738" s="3" t="str">
        <f>IF(P2738&lt;$AC$1,"Bottom 5%","")</f>
        <v/>
      </c>
      <c r="AC2738"/>
      <c r="AD2738" s="34" t="s">
        <v>11097</v>
      </c>
      <c r="AE2738" s="34" t="s">
        <v>16476</v>
      </c>
    </row>
    <row r="2739" spans="1:31" hidden="1" x14ac:dyDescent="0.25">
      <c r="A2739" t="s">
        <v>13576</v>
      </c>
      <c r="B2739" t="s">
        <v>13577</v>
      </c>
      <c r="C2739" s="3" t="s">
        <v>32</v>
      </c>
      <c r="D2739" s="3" t="s">
        <v>13317</v>
      </c>
      <c r="E2739" s="3">
        <v>0</v>
      </c>
      <c r="F2739" s="3">
        <v>70000</v>
      </c>
      <c r="G2739" s="34">
        <v>29.99</v>
      </c>
      <c r="H2739" s="3" t="s">
        <v>29</v>
      </c>
      <c r="I2739" s="3" t="s">
        <v>23</v>
      </c>
      <c r="J2739" s="3" t="s">
        <v>8168</v>
      </c>
      <c r="K2739" s="3" t="s">
        <v>8170</v>
      </c>
      <c r="L2739" s="3" t="s">
        <v>68</v>
      </c>
      <c r="M2739" s="26">
        <v>45597</v>
      </c>
      <c r="N2739"/>
      <c r="O2739" s="3">
        <v>21</v>
      </c>
      <c r="P2739" s="34">
        <v>5248.29</v>
      </c>
      <c r="Q2739" s="34">
        <v>4276.62</v>
      </c>
      <c r="R2739" s="34">
        <v>971.67000000000007</v>
      </c>
      <c r="S2739" s="36">
        <v>0.22720512928434133</v>
      </c>
      <c r="T2739" s="72">
        <v>249.91857142857143</v>
      </c>
      <c r="U2739" s="34">
        <v>425.86</v>
      </c>
      <c r="V2739" s="34">
        <v>1425.54</v>
      </c>
      <c r="W2739" s="34">
        <v>-999.68</v>
      </c>
      <c r="X2739" s="36">
        <v>-0.70126408238281634</v>
      </c>
      <c r="Y2739" s="36" t="str">
        <f>IFERROR(VLOOKUP(A2739,'Pivot price tier'!$C$8:$L$2270,10,0),"")</f>
        <v/>
      </c>
      <c r="Z2739" s="36" t="str">
        <f>IFERROR(VLOOKUP(A2739,'Pivot price tier by size'!$D$8:$M$2491,10,0),"")</f>
        <v/>
      </c>
      <c r="AA2739" s="36" t="str">
        <f>IFERROR(VLOOKUP(A2739,'Pivot category'!$B$8:$I$2216,8,0),"")</f>
        <v/>
      </c>
      <c r="AB2739" s="3" t="str">
        <f>IF(P2739&lt;$AC$1,"Bottom 5%","")</f>
        <v>Bottom 5%</v>
      </c>
      <c r="AC2739"/>
      <c r="AD2739" s="34" t="s">
        <v>16463</v>
      </c>
      <c r="AE2739" s="34" t="s">
        <v>13951</v>
      </c>
    </row>
    <row r="2740" spans="1:31" hidden="1" x14ac:dyDescent="0.25">
      <c r="A2740" t="s">
        <v>15865</v>
      </c>
      <c r="B2740" t="s">
        <v>13578</v>
      </c>
      <c r="C2740" s="3" t="s">
        <v>32</v>
      </c>
      <c r="D2740" s="3" t="s">
        <v>13316</v>
      </c>
      <c r="E2740" s="3">
        <v>0</v>
      </c>
      <c r="F2740" s="3">
        <v>70000</v>
      </c>
      <c r="G2740" s="34">
        <v>29.99</v>
      </c>
      <c r="H2740" s="3" t="s">
        <v>29</v>
      </c>
      <c r="I2740" s="3" t="s">
        <v>21</v>
      </c>
      <c r="J2740" s="3" t="s">
        <v>8168</v>
      </c>
      <c r="K2740" s="3" t="s">
        <v>8170</v>
      </c>
      <c r="L2740" s="3" t="s">
        <v>68</v>
      </c>
      <c r="M2740" s="26">
        <v>45597</v>
      </c>
      <c r="N2740"/>
      <c r="O2740" s="3">
        <v>4</v>
      </c>
      <c r="P2740" s="34">
        <v>3658.78</v>
      </c>
      <c r="Q2740" s="34">
        <v>4168.6099999999997</v>
      </c>
      <c r="R2740" s="34">
        <v>-509.82999999999947</v>
      </c>
      <c r="S2740" s="36">
        <v>-0.1223021582733812</v>
      </c>
      <c r="T2740" s="72">
        <v>914.69500000000005</v>
      </c>
      <c r="U2740" s="34">
        <v>209.93</v>
      </c>
      <c r="V2740" s="34">
        <v>179.94</v>
      </c>
      <c r="W2740" s="34">
        <v>29.990000000000009</v>
      </c>
      <c r="X2740" s="36">
        <v>0.16666666666666674</v>
      </c>
      <c r="Y2740" s="36" t="str">
        <f>IFERROR(VLOOKUP(A2740,'Pivot price tier'!$C$8:$L$2270,10,0),"")</f>
        <v/>
      </c>
      <c r="Z2740" s="36" t="str">
        <f>IFERROR(VLOOKUP(A2740,'Pivot price tier by size'!$D$8:$M$2491,10,0),"")</f>
        <v/>
      </c>
      <c r="AA2740" s="36" t="str">
        <f>IFERROR(VLOOKUP(A2740,'Pivot category'!$B$8:$I$2216,8,0),"")</f>
        <v/>
      </c>
      <c r="AB2740" s="3" t="str">
        <f>IF(P2740&lt;$AC$1,"Bottom 5%","")</f>
        <v>Bottom 5%</v>
      </c>
      <c r="AC2740"/>
      <c r="AD2740" s="34" t="s">
        <v>16463</v>
      </c>
      <c r="AE2740" s="34" t="s">
        <v>13951</v>
      </c>
    </row>
    <row r="2741" spans="1:31" hidden="1" x14ac:dyDescent="0.25">
      <c r="A2741" t="s">
        <v>16337</v>
      </c>
      <c r="B2741" t="s">
        <v>16338</v>
      </c>
      <c r="C2741" s="3" t="s">
        <v>32</v>
      </c>
      <c r="D2741" s="3" t="s">
        <v>3770</v>
      </c>
      <c r="E2741" s="3">
        <v>0</v>
      </c>
      <c r="F2741" s="3">
        <v>5000</v>
      </c>
      <c r="G2741" s="34">
        <v>15.56</v>
      </c>
      <c r="H2741" s="3" t="s">
        <v>29</v>
      </c>
      <c r="I2741" s="3" t="s">
        <v>19</v>
      </c>
      <c r="J2741" s="3" t="s">
        <v>8165</v>
      </c>
      <c r="K2741" s="3" t="s">
        <v>8172</v>
      </c>
      <c r="L2741" s="3" t="s">
        <v>8169</v>
      </c>
      <c r="M2741" s="26">
        <v>46113</v>
      </c>
      <c r="N2741"/>
      <c r="O2741" s="3">
        <v>1</v>
      </c>
      <c r="P2741" s="34">
        <v>0</v>
      </c>
      <c r="Q2741" s="34">
        <v>0</v>
      </c>
      <c r="R2741" s="34">
        <v>0</v>
      </c>
      <c r="S2741" s="36" t="s">
        <v>78</v>
      </c>
      <c r="T2741" s="72">
        <v>0</v>
      </c>
      <c r="U2741" s="34" t="s">
        <v>78</v>
      </c>
      <c r="V2741" s="34" t="s">
        <v>78</v>
      </c>
      <c r="W2741" s="34" t="s">
        <v>78</v>
      </c>
      <c r="X2741" s="36" t="s">
        <v>78</v>
      </c>
      <c r="Y2741" s="36" t="str">
        <f>IFERROR(VLOOKUP(A2741,'Pivot price tier'!$C$8:$L$2270,10,0),"")</f>
        <v/>
      </c>
      <c r="Z2741" s="36" t="str">
        <f>IFERROR(VLOOKUP(A2741,'Pivot price tier by size'!$D$8:$M$2491,10,0),"")</f>
        <v/>
      </c>
      <c r="AA2741" s="36" t="str">
        <f>IFERROR(VLOOKUP(A2741,'Pivot category'!$B$8:$I$2216,8,0),"")</f>
        <v/>
      </c>
      <c r="AB2741" s="3" t="str">
        <f>IF(P2741&lt;$AC$1,"Bottom 5%","")</f>
        <v>Bottom 5%</v>
      </c>
      <c r="AC2741"/>
      <c r="AD2741" s="34" t="s">
        <v>78</v>
      </c>
      <c r="AE2741" s="34" t="s">
        <v>16509</v>
      </c>
    </row>
    <row r="2742" spans="1:31" hidden="1" x14ac:dyDescent="0.25">
      <c r="A2742" t="s">
        <v>6093</v>
      </c>
      <c r="B2742" t="s">
        <v>1419</v>
      </c>
      <c r="C2742" s="3" t="s">
        <v>32</v>
      </c>
      <c r="D2742" s="3" t="s">
        <v>3771</v>
      </c>
      <c r="E2742" s="3">
        <v>0</v>
      </c>
      <c r="F2742" s="3">
        <v>7000</v>
      </c>
      <c r="G2742" s="34">
        <v>17.989999999999998</v>
      </c>
      <c r="H2742" s="3" t="s">
        <v>46</v>
      </c>
      <c r="I2742" s="3" t="s">
        <v>46</v>
      </c>
      <c r="J2742" s="3" t="s">
        <v>8168</v>
      </c>
      <c r="K2742" s="3" t="s">
        <v>8172</v>
      </c>
      <c r="L2742" s="3" t="s">
        <v>8169</v>
      </c>
      <c r="M2742" s="26" t="s">
        <v>13723</v>
      </c>
      <c r="N2742"/>
      <c r="O2742" s="3" t="s">
        <v>78</v>
      </c>
      <c r="P2742" s="34">
        <v>107.94</v>
      </c>
      <c r="Q2742" s="34">
        <v>53.97</v>
      </c>
      <c r="R2742" s="34">
        <v>53.97</v>
      </c>
      <c r="S2742" s="36">
        <v>1</v>
      </c>
      <c r="T2742" s="72" t="s">
        <v>78</v>
      </c>
      <c r="U2742" s="34" t="s">
        <v>78</v>
      </c>
      <c r="V2742" s="34" t="s">
        <v>78</v>
      </c>
      <c r="W2742" s="34" t="s">
        <v>78</v>
      </c>
      <c r="X2742" s="36" t="s">
        <v>78</v>
      </c>
      <c r="Y2742" s="36" t="str">
        <f>IFERROR(VLOOKUP(A2742,'Pivot price tier'!$C$8:$L$2270,10,0),"")</f>
        <v/>
      </c>
      <c r="Z2742" s="36" t="str">
        <f>IFERROR(VLOOKUP(A2742,'Pivot price tier by size'!$D$8:$M$2491,10,0),"")</f>
        <v/>
      </c>
      <c r="AA2742" s="36" t="str">
        <f>IFERROR(VLOOKUP(A2742,'Pivot category'!$B$8:$I$2216,8,0),"")</f>
        <v/>
      </c>
      <c r="AB2742" s="3" t="str">
        <f>IF(P2742&lt;$AC$1,"Bottom 5%","")</f>
        <v>Bottom 5%</v>
      </c>
      <c r="AC2742"/>
      <c r="AD2742" s="34" t="s">
        <v>11097</v>
      </c>
      <c r="AE2742" s="34" t="s">
        <v>14019</v>
      </c>
    </row>
    <row r="2743" spans="1:31" hidden="1" x14ac:dyDescent="0.25">
      <c r="A2743" t="s">
        <v>6672</v>
      </c>
      <c r="B2743" t="s">
        <v>5052</v>
      </c>
      <c r="C2743" s="3" t="s">
        <v>32</v>
      </c>
      <c r="D2743" s="3" t="s">
        <v>4819</v>
      </c>
      <c r="E2743" s="3" t="s">
        <v>5095</v>
      </c>
      <c r="F2743" s="3">
        <v>7000</v>
      </c>
      <c r="G2743" s="34">
        <v>1090.3800000000001</v>
      </c>
      <c r="H2743" s="3" t="s">
        <v>12486</v>
      </c>
      <c r="I2743" s="3" t="s">
        <v>74</v>
      </c>
      <c r="J2743" s="3" t="s">
        <v>8173</v>
      </c>
      <c r="K2743" s="3" t="s">
        <v>8172</v>
      </c>
      <c r="L2743" s="3" t="s">
        <v>68</v>
      </c>
      <c r="M2743" s="26" t="s">
        <v>13723</v>
      </c>
      <c r="N2743"/>
      <c r="O2743" s="3">
        <v>4</v>
      </c>
      <c r="P2743" s="34">
        <v>2180.7600000000002</v>
      </c>
      <c r="Q2743" s="34">
        <v>1090.3800000000001</v>
      </c>
      <c r="R2743" s="34">
        <v>1090.3800000000001</v>
      </c>
      <c r="S2743" s="36">
        <v>1</v>
      </c>
      <c r="T2743" s="72">
        <v>545.19000000000005</v>
      </c>
      <c r="U2743" s="34" t="s">
        <v>78</v>
      </c>
      <c r="V2743" s="34" t="s">
        <v>78</v>
      </c>
      <c r="W2743" s="34" t="s">
        <v>78</v>
      </c>
      <c r="X2743" s="36" t="s">
        <v>78</v>
      </c>
      <c r="Y2743" s="36" t="str">
        <f>IFERROR(VLOOKUP(A2743,'Pivot price tier'!$C$8:$L$2270,10,0),"")</f>
        <v/>
      </c>
      <c r="Z2743" s="36" t="str">
        <f>IFERROR(VLOOKUP(A2743,'Pivot price tier by size'!$D$8:$M$2491,10,0),"")</f>
        <v/>
      </c>
      <c r="AA2743" s="36" t="str">
        <f>IFERROR(VLOOKUP(A2743,'Pivot category'!$B$8:$I$2216,8,0),"")</f>
        <v/>
      </c>
      <c r="AB2743" s="3" t="str">
        <f>IF(P2743&lt;$AC$1,"Bottom 5%","")</f>
        <v>Bottom 5%</v>
      </c>
      <c r="AC2743"/>
      <c r="AD2743" s="34" t="s">
        <v>16465</v>
      </c>
      <c r="AE2743" s="34" t="s">
        <v>16467</v>
      </c>
    </row>
    <row r="2744" spans="1:31" hidden="1" x14ac:dyDescent="0.25">
      <c r="A2744" t="s">
        <v>9436</v>
      </c>
      <c r="B2744" t="s">
        <v>9437</v>
      </c>
      <c r="C2744" s="3" t="s">
        <v>69</v>
      </c>
      <c r="D2744" s="3" t="s">
        <v>8313</v>
      </c>
      <c r="E2744" s="3">
        <v>0</v>
      </c>
      <c r="F2744" s="3">
        <v>7000</v>
      </c>
      <c r="G2744" s="34">
        <v>5.39</v>
      </c>
      <c r="H2744" s="3" t="s">
        <v>8245</v>
      </c>
      <c r="I2744" s="3" t="s">
        <v>12205</v>
      </c>
      <c r="J2744" s="3" t="s">
        <v>8168</v>
      </c>
      <c r="K2744" s="3" t="s">
        <v>8172</v>
      </c>
      <c r="L2744" s="3" t="s">
        <v>8169</v>
      </c>
      <c r="M2744" s="26" t="s">
        <v>13723</v>
      </c>
      <c r="N2744"/>
      <c r="O2744" s="3" t="s">
        <v>78</v>
      </c>
      <c r="P2744" s="34">
        <v>5.39</v>
      </c>
      <c r="Q2744" s="34">
        <v>5.39</v>
      </c>
      <c r="R2744" s="34">
        <v>0</v>
      </c>
      <c r="S2744" s="36">
        <v>0</v>
      </c>
      <c r="T2744" s="72" t="s">
        <v>78</v>
      </c>
      <c r="U2744" s="34" t="s">
        <v>78</v>
      </c>
      <c r="V2744" s="34" t="s">
        <v>78</v>
      </c>
      <c r="W2744" s="34" t="s">
        <v>78</v>
      </c>
      <c r="X2744" s="36" t="s">
        <v>78</v>
      </c>
      <c r="Y2744" s="36" t="str">
        <f>IFERROR(VLOOKUP(A2744,'Pivot price tier'!$C$8:$L$2270,10,0),"")</f>
        <v/>
      </c>
      <c r="Z2744" s="36" t="str">
        <f>IFERROR(VLOOKUP(A2744,'Pivot price tier by size'!$D$8:$M$2491,10,0),"")</f>
        <v/>
      </c>
      <c r="AA2744" s="36" t="str">
        <f>IFERROR(VLOOKUP(A2744,'Pivot category'!$B$8:$I$2216,8,0),"")</f>
        <v/>
      </c>
      <c r="AB2744" s="3" t="str">
        <f>IF(P2744&lt;$AC$1,"Bottom 5%","")</f>
        <v>Bottom 5%</v>
      </c>
      <c r="AC2744"/>
      <c r="AD2744" s="34" t="s">
        <v>11097</v>
      </c>
      <c r="AE2744" s="34" t="s">
        <v>13964</v>
      </c>
    </row>
    <row r="2745" spans="1:31" hidden="1" x14ac:dyDescent="0.25">
      <c r="A2745" t="s">
        <v>9438</v>
      </c>
      <c r="B2745" t="s">
        <v>9439</v>
      </c>
      <c r="C2745" s="3" t="s">
        <v>69</v>
      </c>
      <c r="D2745" s="3" t="s">
        <v>8310</v>
      </c>
      <c r="E2745" s="3">
        <v>0</v>
      </c>
      <c r="F2745" s="3">
        <v>7000</v>
      </c>
      <c r="G2745" s="34">
        <v>5.39</v>
      </c>
      <c r="H2745" s="3" t="s">
        <v>8245</v>
      </c>
      <c r="I2745" s="3" t="s">
        <v>12205</v>
      </c>
      <c r="J2745" s="3" t="s">
        <v>8168</v>
      </c>
      <c r="K2745" s="3" t="s">
        <v>8172</v>
      </c>
      <c r="L2745" s="3" t="s">
        <v>8167</v>
      </c>
      <c r="M2745" s="26" t="s">
        <v>13723</v>
      </c>
      <c r="N2745"/>
      <c r="O2745" s="3">
        <v>1</v>
      </c>
      <c r="P2745" s="34">
        <v>177.87</v>
      </c>
      <c r="Q2745" s="34">
        <v>86.26</v>
      </c>
      <c r="R2745" s="34">
        <v>91.61</v>
      </c>
      <c r="S2745" s="36">
        <v>1.0620217945745418</v>
      </c>
      <c r="T2745" s="72">
        <v>177.87</v>
      </c>
      <c r="U2745" s="34">
        <v>91.63</v>
      </c>
      <c r="V2745" s="34">
        <v>143.84</v>
      </c>
      <c r="W2745" s="34">
        <v>-52.210000000000008</v>
      </c>
      <c r="X2745" s="36">
        <v>-0.36297274749721919</v>
      </c>
      <c r="Y2745" s="36" t="str">
        <f>IFERROR(VLOOKUP(A2745,'Pivot price tier'!$C$8:$L$2270,10,0),"")</f>
        <v/>
      </c>
      <c r="Z2745" s="36" t="str">
        <f>IFERROR(VLOOKUP(A2745,'Pivot price tier by size'!$D$8:$M$2491,10,0),"")</f>
        <v/>
      </c>
      <c r="AA2745" s="36" t="str">
        <f>IFERROR(VLOOKUP(A2745,'Pivot category'!$B$8:$I$2216,8,0),"")</f>
        <v/>
      </c>
      <c r="AB2745" s="3" t="str">
        <f>IF(P2745&lt;$AC$1,"Bottom 5%","")</f>
        <v>Bottom 5%</v>
      </c>
      <c r="AC2745"/>
      <c r="AD2745" s="34" t="s">
        <v>11097</v>
      </c>
      <c r="AE2745" s="34" t="s">
        <v>13964</v>
      </c>
    </row>
    <row r="2746" spans="1:31" hidden="1" x14ac:dyDescent="0.25">
      <c r="A2746" t="s">
        <v>9440</v>
      </c>
      <c r="B2746" t="s">
        <v>9441</v>
      </c>
      <c r="C2746" s="3" t="s">
        <v>69</v>
      </c>
      <c r="D2746" s="3" t="s">
        <v>8312</v>
      </c>
      <c r="E2746" s="3">
        <v>0</v>
      </c>
      <c r="F2746" s="3">
        <v>7000</v>
      </c>
      <c r="G2746" s="34">
        <v>5.39</v>
      </c>
      <c r="H2746" s="3" t="s">
        <v>8245</v>
      </c>
      <c r="I2746" s="3" t="s">
        <v>12205</v>
      </c>
      <c r="J2746" s="3" t="s">
        <v>8168</v>
      </c>
      <c r="K2746" s="3" t="s">
        <v>8172</v>
      </c>
      <c r="L2746" s="3" t="s">
        <v>8167</v>
      </c>
      <c r="M2746" s="26" t="s">
        <v>13723</v>
      </c>
      <c r="N2746"/>
      <c r="O2746" s="3" t="s">
        <v>78</v>
      </c>
      <c r="P2746" s="34">
        <v>107.8</v>
      </c>
      <c r="Q2746" s="34">
        <v>134.77000000000001</v>
      </c>
      <c r="R2746" s="34">
        <v>-26.970000000000013</v>
      </c>
      <c r="S2746" s="36">
        <v>-0.2001187207835573</v>
      </c>
      <c r="T2746" s="72" t="s">
        <v>78</v>
      </c>
      <c r="U2746" s="34">
        <v>43.12</v>
      </c>
      <c r="V2746" s="34">
        <v>0</v>
      </c>
      <c r="W2746" s="34">
        <v>43.12</v>
      </c>
      <c r="X2746" s="36" t="s">
        <v>78</v>
      </c>
      <c r="Y2746" s="36" t="str">
        <f>IFERROR(VLOOKUP(A2746,'Pivot price tier'!$C$8:$L$2270,10,0),"")</f>
        <v/>
      </c>
      <c r="Z2746" s="36" t="str">
        <f>IFERROR(VLOOKUP(A2746,'Pivot price tier by size'!$D$8:$M$2491,10,0),"")</f>
        <v/>
      </c>
      <c r="AA2746" s="36" t="str">
        <f>IFERROR(VLOOKUP(A2746,'Pivot category'!$B$8:$I$2216,8,0),"")</f>
        <v/>
      </c>
      <c r="AB2746" s="3" t="str">
        <f>IF(P2746&lt;$AC$1,"Bottom 5%","")</f>
        <v>Bottom 5%</v>
      </c>
      <c r="AC2746"/>
      <c r="AD2746" s="34" t="s">
        <v>11097</v>
      </c>
      <c r="AE2746" s="34" t="s">
        <v>13964</v>
      </c>
    </row>
    <row r="2747" spans="1:31" hidden="1" x14ac:dyDescent="0.25">
      <c r="A2747" t="s">
        <v>15505</v>
      </c>
      <c r="B2747" t="s">
        <v>15506</v>
      </c>
      <c r="C2747" s="3" t="s">
        <v>32</v>
      </c>
      <c r="D2747" s="3" t="s">
        <v>14999</v>
      </c>
      <c r="E2747" s="3" t="s">
        <v>5093</v>
      </c>
      <c r="F2747" s="3">
        <v>10000</v>
      </c>
      <c r="G2747" s="34">
        <v>159.99</v>
      </c>
      <c r="H2747" s="3" t="s">
        <v>12</v>
      </c>
      <c r="I2747" s="3" t="s">
        <v>74</v>
      </c>
      <c r="J2747" s="3" t="s">
        <v>8171</v>
      </c>
      <c r="K2747" s="3" t="s">
        <v>8164</v>
      </c>
      <c r="L2747" s="3" t="s">
        <v>68</v>
      </c>
      <c r="M2747" s="26">
        <v>45901</v>
      </c>
      <c r="N2747"/>
      <c r="O2747" s="3">
        <v>24</v>
      </c>
      <c r="P2747" s="34">
        <v>15519.03</v>
      </c>
      <c r="Q2747" s="34">
        <v>0</v>
      </c>
      <c r="R2747" s="34">
        <v>15519.03</v>
      </c>
      <c r="S2747" s="36" t="s">
        <v>78</v>
      </c>
      <c r="T2747" s="72">
        <v>646.62625000000003</v>
      </c>
      <c r="U2747" s="34">
        <v>6559.59</v>
      </c>
      <c r="V2747" s="34">
        <v>0</v>
      </c>
      <c r="W2747" s="34">
        <v>6559.59</v>
      </c>
      <c r="X2747" s="36" t="s">
        <v>78</v>
      </c>
      <c r="Y2747" s="36" t="str">
        <f>IFERROR(VLOOKUP(A2747,'Pivot price tier'!$C$8:$L$2270,10,0),"")</f>
        <v>X</v>
      </c>
      <c r="Z2747" s="36" t="str">
        <f>IFERROR(VLOOKUP(A2747,'Pivot price tier by size'!$D$8:$M$2491,10,0),"")</f>
        <v xml:space="preserve"> </v>
      </c>
      <c r="AA2747" s="36" t="str">
        <f>IFERROR(VLOOKUP(A2747,'Pivot category'!$B$8:$I$2216,8,0),"")</f>
        <v>X</v>
      </c>
      <c r="AB2747" s="3" t="str">
        <f>IF(P2747&lt;$AC$1,"Bottom 5%","")</f>
        <v>Bottom 5%</v>
      </c>
      <c r="AC2747"/>
      <c r="AD2747" s="34" t="s">
        <v>16461</v>
      </c>
      <c r="AE2747" s="34" t="s">
        <v>13944</v>
      </c>
    </row>
    <row r="2748" spans="1:31" hidden="1" x14ac:dyDescent="0.25">
      <c r="A2748" t="s">
        <v>13579</v>
      </c>
      <c r="B2748" t="s">
        <v>13580</v>
      </c>
      <c r="C2748" s="3" t="s">
        <v>32</v>
      </c>
      <c r="D2748" s="3" t="s">
        <v>13252</v>
      </c>
      <c r="E2748" s="3" t="s">
        <v>5093</v>
      </c>
      <c r="F2748" s="3">
        <v>10000</v>
      </c>
      <c r="G2748" s="34">
        <v>199.99</v>
      </c>
      <c r="H2748" s="3" t="s">
        <v>12</v>
      </c>
      <c r="I2748" s="3" t="s">
        <v>74</v>
      </c>
      <c r="J2748" s="3" t="s">
        <v>8171</v>
      </c>
      <c r="K2748" s="3" t="s">
        <v>8164</v>
      </c>
      <c r="L2748" s="3" t="s">
        <v>68</v>
      </c>
      <c r="M2748" s="26">
        <v>45597</v>
      </c>
      <c r="N2748"/>
      <c r="O2748" s="3">
        <v>0</v>
      </c>
      <c r="P2748" s="34">
        <v>14199.29</v>
      </c>
      <c r="Q2748" s="34">
        <v>10799.46</v>
      </c>
      <c r="R2748" s="34">
        <v>3399.8300000000017</v>
      </c>
      <c r="S2748" s="36">
        <v>0.3148148148148151</v>
      </c>
      <c r="T2748" s="72" t="s">
        <v>78</v>
      </c>
      <c r="U2748" s="34">
        <v>5799.71</v>
      </c>
      <c r="V2748" s="34">
        <v>8399.58</v>
      </c>
      <c r="W2748" s="34">
        <v>-2599.87</v>
      </c>
      <c r="X2748" s="36">
        <v>-0.30952380952380953</v>
      </c>
      <c r="Y2748" s="36" t="str">
        <f>IFERROR(VLOOKUP(A2748,'Pivot price tier'!$C$8:$L$2270,10,0),"")</f>
        <v>X</v>
      </c>
      <c r="Z2748" s="36" t="str">
        <f>IFERROR(VLOOKUP(A2748,'Pivot price tier by size'!$D$8:$M$2491,10,0),"")</f>
        <v>X</v>
      </c>
      <c r="AA2748" s="36" t="str">
        <f>IFERROR(VLOOKUP(A2748,'Pivot category'!$B$8:$I$2216,8,0),"")</f>
        <v>X</v>
      </c>
      <c r="AB2748" s="3" t="str">
        <f>IF(P2748&lt;$AC$1,"Bottom 5%","")</f>
        <v>Bottom 5%</v>
      </c>
      <c r="AC2748"/>
      <c r="AD2748" s="34" t="s">
        <v>16461</v>
      </c>
      <c r="AE2748" s="34" t="s">
        <v>13944</v>
      </c>
    </row>
    <row r="2749" spans="1:31" hidden="1" x14ac:dyDescent="0.25">
      <c r="A2749" t="s">
        <v>13438</v>
      </c>
      <c r="B2749" t="s">
        <v>13439</v>
      </c>
      <c r="C2749" s="3" t="s">
        <v>10382</v>
      </c>
      <c r="D2749" s="3" t="s">
        <v>11863</v>
      </c>
      <c r="E2749" s="3" t="s">
        <v>5093</v>
      </c>
      <c r="F2749" s="3">
        <v>10000</v>
      </c>
      <c r="G2749" s="34">
        <v>169.99</v>
      </c>
      <c r="H2749" s="3" t="s">
        <v>27</v>
      </c>
      <c r="I2749" s="3" t="s">
        <v>74</v>
      </c>
      <c r="J2749" s="3" t="s">
        <v>8173</v>
      </c>
      <c r="K2749" s="3" t="s">
        <v>8176</v>
      </c>
      <c r="L2749" s="3" t="s">
        <v>68</v>
      </c>
      <c r="M2749" s="26">
        <v>45505</v>
      </c>
      <c r="N2749"/>
      <c r="O2749" s="3">
        <v>1</v>
      </c>
      <c r="P2749" s="34">
        <v>169.99</v>
      </c>
      <c r="Q2749" s="34">
        <v>849.95</v>
      </c>
      <c r="R2749" s="34">
        <v>-679.96</v>
      </c>
      <c r="S2749" s="36">
        <v>-0.8</v>
      </c>
      <c r="T2749" s="72">
        <v>169.99</v>
      </c>
      <c r="U2749" s="34" t="s">
        <v>78</v>
      </c>
      <c r="V2749" s="34" t="s">
        <v>78</v>
      </c>
      <c r="W2749" s="34" t="s">
        <v>78</v>
      </c>
      <c r="X2749" s="36" t="s">
        <v>78</v>
      </c>
      <c r="Y2749" s="36" t="str">
        <f>IFERROR(VLOOKUP(A2749,'Pivot price tier'!$C$8:$L$2270,10,0),"")</f>
        <v/>
      </c>
      <c r="Z2749" s="36" t="str">
        <f>IFERROR(VLOOKUP(A2749,'Pivot price tier by size'!$D$8:$M$2491,10,0),"")</f>
        <v/>
      </c>
      <c r="AA2749" s="36" t="str">
        <f>IFERROR(VLOOKUP(A2749,'Pivot category'!$B$8:$I$2216,8,0),"")</f>
        <v/>
      </c>
      <c r="AB2749" s="3" t="str">
        <f>IF(P2749&lt;$AC$1,"Bottom 5%","")</f>
        <v>Bottom 5%</v>
      </c>
      <c r="AC2749"/>
      <c r="AD2749" s="34" t="s">
        <v>16465</v>
      </c>
      <c r="AE2749" s="34" t="s">
        <v>16592</v>
      </c>
    </row>
    <row r="2750" spans="1:31" hidden="1" x14ac:dyDescent="0.25">
      <c r="A2750" t="s">
        <v>12016</v>
      </c>
      <c r="B2750" t="s">
        <v>12017</v>
      </c>
      <c r="C2750" s="3" t="s">
        <v>32</v>
      </c>
      <c r="D2750" s="3" t="s">
        <v>11859</v>
      </c>
      <c r="E2750" s="3" t="s">
        <v>5095</v>
      </c>
      <c r="F2750" s="3">
        <v>70000</v>
      </c>
      <c r="G2750" s="34">
        <v>279.99</v>
      </c>
      <c r="H2750" s="3" t="s">
        <v>12486</v>
      </c>
      <c r="I2750" s="3" t="s">
        <v>74</v>
      </c>
      <c r="J2750" s="3" t="s">
        <v>8168</v>
      </c>
      <c r="K2750" s="3" t="s">
        <v>8164</v>
      </c>
      <c r="L2750" s="3" t="s">
        <v>68</v>
      </c>
      <c r="M2750" s="26">
        <v>45231</v>
      </c>
      <c r="N2750"/>
      <c r="O2750" s="3">
        <v>7</v>
      </c>
      <c r="P2750" s="34">
        <v>1119.96</v>
      </c>
      <c r="Q2750" s="34">
        <v>1399.95</v>
      </c>
      <c r="R2750" s="34">
        <v>-279.99</v>
      </c>
      <c r="S2750" s="36">
        <v>-0.19999999999999996</v>
      </c>
      <c r="T2750" s="72">
        <v>159.99428571428572</v>
      </c>
      <c r="U2750" s="34">
        <v>279.99</v>
      </c>
      <c r="V2750" s="34">
        <v>559.98</v>
      </c>
      <c r="W2750" s="34">
        <v>-279.99</v>
      </c>
      <c r="X2750" s="36">
        <v>-0.5</v>
      </c>
      <c r="Y2750" s="36" t="str">
        <f>IFERROR(VLOOKUP(A2750,'Pivot price tier'!$C$8:$L$2270,10,0),"")</f>
        <v>X</v>
      </c>
      <c r="Z2750" s="36" t="str">
        <f>IFERROR(VLOOKUP(A2750,'Pivot price tier by size'!$D$8:$M$2491,10,0),"")</f>
        <v xml:space="preserve"> </v>
      </c>
      <c r="AA2750" s="36" t="str">
        <f>IFERROR(VLOOKUP(A2750,'Pivot category'!$B$8:$I$2216,8,0),"")</f>
        <v>X</v>
      </c>
      <c r="AB2750" s="3" t="str">
        <f>IF(P2750&lt;$AC$1,"Bottom 5%","")</f>
        <v>Bottom 5%</v>
      </c>
      <c r="AC2750"/>
      <c r="AD2750" s="34" t="s">
        <v>16491</v>
      </c>
      <c r="AE2750" s="34" t="s">
        <v>13975</v>
      </c>
    </row>
    <row r="2751" spans="1:31" hidden="1" x14ac:dyDescent="0.25">
      <c r="A2751" t="s">
        <v>10133</v>
      </c>
      <c r="B2751" t="s">
        <v>10134</v>
      </c>
      <c r="C2751" s="3" t="s">
        <v>32</v>
      </c>
      <c r="D2751" s="3" t="s">
        <v>8261</v>
      </c>
      <c r="E2751" s="3" t="s">
        <v>5093</v>
      </c>
      <c r="F2751" s="3">
        <v>9000</v>
      </c>
      <c r="G2751" s="34">
        <v>128.99</v>
      </c>
      <c r="H2751" s="3" t="s">
        <v>26</v>
      </c>
      <c r="I2751" s="3" t="s">
        <v>74</v>
      </c>
      <c r="J2751" s="3" t="s">
        <v>8168</v>
      </c>
      <c r="K2751" s="3" t="s">
        <v>8172</v>
      </c>
      <c r="L2751" s="3" t="s">
        <v>8167</v>
      </c>
      <c r="M2751" s="26" t="s">
        <v>13723</v>
      </c>
      <c r="N2751"/>
      <c r="O2751" s="3">
        <v>2</v>
      </c>
      <c r="P2751" s="34">
        <v>257.98</v>
      </c>
      <c r="Q2751" s="34">
        <v>343.98</v>
      </c>
      <c r="R2751" s="34">
        <v>-86</v>
      </c>
      <c r="S2751" s="36">
        <v>-0.25001453572882149</v>
      </c>
      <c r="T2751" s="72">
        <v>128.99</v>
      </c>
      <c r="U2751" s="34" t="s">
        <v>78</v>
      </c>
      <c r="V2751" s="34" t="s">
        <v>78</v>
      </c>
      <c r="W2751" s="34" t="s">
        <v>78</v>
      </c>
      <c r="X2751" s="36" t="s">
        <v>78</v>
      </c>
      <c r="Y2751" s="36" t="str">
        <f>IFERROR(VLOOKUP(A2751,'Pivot price tier'!$C$8:$L$2270,10,0),"")</f>
        <v/>
      </c>
      <c r="Z2751" s="36" t="str">
        <f>IFERROR(VLOOKUP(A2751,'Pivot price tier by size'!$D$8:$M$2491,10,0),"")</f>
        <v/>
      </c>
      <c r="AA2751" s="36" t="str">
        <f>IFERROR(VLOOKUP(A2751,'Pivot category'!$B$8:$I$2216,8,0),"")</f>
        <v/>
      </c>
      <c r="AB2751" s="3" t="str">
        <f>IF(P2751&lt;$AC$1,"Bottom 5%","")</f>
        <v>Bottom 5%</v>
      </c>
      <c r="AC2751"/>
      <c r="AD2751" s="34" t="s">
        <v>16499</v>
      </c>
      <c r="AE2751" s="34" t="s">
        <v>13956</v>
      </c>
    </row>
    <row r="2752" spans="1:31" hidden="1" x14ac:dyDescent="0.25">
      <c r="A2752" t="s">
        <v>7722</v>
      </c>
      <c r="B2752" t="s">
        <v>1421</v>
      </c>
      <c r="C2752" s="3" t="s">
        <v>38</v>
      </c>
      <c r="D2752" s="3" t="s">
        <v>3773</v>
      </c>
      <c r="E2752" s="3">
        <v>0</v>
      </c>
      <c r="F2752" s="3">
        <v>7000</v>
      </c>
      <c r="G2752" s="34">
        <v>10.19</v>
      </c>
      <c r="H2752" s="3" t="s">
        <v>25</v>
      </c>
      <c r="I2752" s="3" t="s">
        <v>13</v>
      </c>
      <c r="J2752" s="3" t="s">
        <v>8168</v>
      </c>
      <c r="K2752" s="3" t="s">
        <v>8164</v>
      </c>
      <c r="L2752" s="3" t="s">
        <v>8169</v>
      </c>
      <c r="M2752" s="26" t="s">
        <v>13723</v>
      </c>
      <c r="N2752"/>
      <c r="O2752" s="3" t="s">
        <v>78</v>
      </c>
      <c r="P2752" s="34">
        <v>499.31</v>
      </c>
      <c r="Q2752" s="34">
        <v>12036.05</v>
      </c>
      <c r="R2752" s="34">
        <v>-11536.74</v>
      </c>
      <c r="S2752" s="36">
        <v>-0.95851545980616559</v>
      </c>
      <c r="T2752" s="72" t="s">
        <v>78</v>
      </c>
      <c r="U2752" s="34">
        <v>0</v>
      </c>
      <c r="V2752" s="34">
        <v>890.06</v>
      </c>
      <c r="W2752" s="34">
        <v>-890.06</v>
      </c>
      <c r="X2752" s="36">
        <v>-1</v>
      </c>
      <c r="Y2752" s="36" t="str">
        <f>IFERROR(VLOOKUP(A2752,'Pivot price tier'!$C$8:$L$2270,10,0),"")</f>
        <v/>
      </c>
      <c r="Z2752" s="36" t="str">
        <f>IFERROR(VLOOKUP(A2752,'Pivot price tier by size'!$D$8:$M$2491,10,0),"")</f>
        <v/>
      </c>
      <c r="AA2752" s="36" t="str">
        <f>IFERROR(VLOOKUP(A2752,'Pivot category'!$B$8:$I$2216,8,0),"")</f>
        <v/>
      </c>
      <c r="AB2752" s="3" t="str">
        <f>IF(P2752&lt;$AC$1,"Bottom 5%","")</f>
        <v>Bottom 5%</v>
      </c>
      <c r="AC2752"/>
      <c r="AD2752" s="34" t="s">
        <v>16459</v>
      </c>
      <c r="AE2752" s="34" t="s">
        <v>13941</v>
      </c>
    </row>
    <row r="2753" spans="1:31" x14ac:dyDescent="0.25">
      <c r="A2753" t="s">
        <v>5524</v>
      </c>
      <c r="B2753" t="s">
        <v>963</v>
      </c>
      <c r="C2753" s="3" t="s">
        <v>32</v>
      </c>
      <c r="D2753" s="3" t="s">
        <v>3266</v>
      </c>
      <c r="E2753" s="3" t="s">
        <v>5093</v>
      </c>
      <c r="F2753" s="3">
        <v>10000</v>
      </c>
      <c r="G2753" s="34">
        <v>45.99</v>
      </c>
      <c r="H2753" s="3" t="s">
        <v>12</v>
      </c>
      <c r="I2753" s="3" t="s">
        <v>23</v>
      </c>
      <c r="J2753" s="3" t="s">
        <v>8163</v>
      </c>
      <c r="K2753" s="3" t="s">
        <v>8164</v>
      </c>
      <c r="L2753" s="3" t="s">
        <v>68</v>
      </c>
      <c r="M2753" s="26" t="s">
        <v>13723</v>
      </c>
      <c r="N2753"/>
      <c r="O2753" s="3">
        <v>144</v>
      </c>
      <c r="P2753" s="34">
        <v>287811.12</v>
      </c>
      <c r="Q2753" s="34">
        <v>364149.48</v>
      </c>
      <c r="R2753" s="34">
        <v>-76338.359999999986</v>
      </c>
      <c r="S2753" s="36">
        <v>-0.20963468079097625</v>
      </c>
      <c r="T2753" s="72">
        <v>1998.6883333333333</v>
      </c>
      <c r="U2753" s="34">
        <v>231274.47</v>
      </c>
      <c r="V2753" s="34">
        <v>332031.25</v>
      </c>
      <c r="W2753" s="34">
        <v>-100756.78</v>
      </c>
      <c r="X2753" s="36">
        <v>-0.30345571388235293</v>
      </c>
      <c r="Y2753" s="36" t="str">
        <f>IFERROR(VLOOKUP(A2753,'Pivot price tier'!$C$8:$L$2270,10,0),"")</f>
        <v xml:space="preserve"> </v>
      </c>
      <c r="Z2753" s="36" t="str">
        <f>IFERROR(VLOOKUP(A2753,'Pivot price tier by size'!$D$8:$M$2491,10,0),"")</f>
        <v xml:space="preserve"> </v>
      </c>
      <c r="AA2753" s="36" t="str">
        <f>IFERROR(VLOOKUP(A2753,'Pivot category'!$B$8:$I$2216,8,0),"")</f>
        <v xml:space="preserve"> </v>
      </c>
      <c r="AB2753" s="3" t="str">
        <f>IF(P2753&lt;$AC$1,"Bottom 5%","")</f>
        <v/>
      </c>
      <c r="AC2753"/>
      <c r="AD2753" s="34" t="s">
        <v>11097</v>
      </c>
      <c r="AE2753" s="34" t="s">
        <v>16476</v>
      </c>
    </row>
    <row r="2754" spans="1:31" hidden="1" x14ac:dyDescent="0.25">
      <c r="A2754" t="s">
        <v>7010</v>
      </c>
      <c r="B2754" t="s">
        <v>1423</v>
      </c>
      <c r="C2754" s="3" t="s">
        <v>34</v>
      </c>
      <c r="D2754" s="3" t="s">
        <v>3775</v>
      </c>
      <c r="E2754" s="3" t="s">
        <v>5093</v>
      </c>
      <c r="F2754" s="3">
        <v>7000</v>
      </c>
      <c r="G2754" s="34">
        <v>2.99</v>
      </c>
      <c r="H2754" s="3" t="s">
        <v>12487</v>
      </c>
      <c r="I2754" s="3" t="s">
        <v>17</v>
      </c>
      <c r="J2754" s="3" t="s">
        <v>8168</v>
      </c>
      <c r="K2754" s="3" t="s">
        <v>8172</v>
      </c>
      <c r="L2754" s="3" t="s">
        <v>8167</v>
      </c>
      <c r="M2754" s="26" t="s">
        <v>13723</v>
      </c>
      <c r="N2754"/>
      <c r="O2754" s="3">
        <v>2</v>
      </c>
      <c r="P2754" s="34">
        <v>170.43</v>
      </c>
      <c r="Q2754" s="34">
        <v>343.85</v>
      </c>
      <c r="R2754" s="34">
        <v>-173.42000000000002</v>
      </c>
      <c r="S2754" s="36">
        <v>-0.5043478260869565</v>
      </c>
      <c r="T2754" s="72">
        <v>85.215000000000003</v>
      </c>
      <c r="U2754" s="34">
        <v>92.69</v>
      </c>
      <c r="V2754" s="34">
        <v>113.62</v>
      </c>
      <c r="W2754" s="34">
        <v>-20.930000000000007</v>
      </c>
      <c r="X2754" s="36">
        <v>-0.18421052631578949</v>
      </c>
      <c r="Y2754" s="36" t="str">
        <f>IFERROR(VLOOKUP(A2754,'Pivot price tier'!$C$8:$L$2270,10,0),"")</f>
        <v/>
      </c>
      <c r="Z2754" s="36" t="str">
        <f>IFERROR(VLOOKUP(A2754,'Pivot price tier by size'!$D$8:$M$2491,10,0),"")</f>
        <v/>
      </c>
      <c r="AA2754" s="36" t="str">
        <f>IFERROR(VLOOKUP(A2754,'Pivot category'!$B$8:$I$2216,8,0),"")</f>
        <v/>
      </c>
      <c r="AB2754" s="3" t="str">
        <f>IF(P2754&lt;$AC$1,"Bottom 5%","")</f>
        <v>Bottom 5%</v>
      </c>
      <c r="AC2754"/>
      <c r="AD2754" s="34" t="s">
        <v>11097</v>
      </c>
      <c r="AE2754" s="34" t="s">
        <v>13940</v>
      </c>
    </row>
    <row r="2755" spans="1:31" hidden="1" x14ac:dyDescent="0.25">
      <c r="A2755" t="s">
        <v>5402</v>
      </c>
      <c r="B2755" t="s">
        <v>1424</v>
      </c>
      <c r="C2755" s="3" t="s">
        <v>32</v>
      </c>
      <c r="D2755" s="3" t="s">
        <v>3776</v>
      </c>
      <c r="E2755" s="3" t="s">
        <v>5093</v>
      </c>
      <c r="F2755" s="3">
        <v>7000</v>
      </c>
      <c r="G2755" s="34">
        <v>5.39</v>
      </c>
      <c r="H2755" s="3" t="s">
        <v>12487</v>
      </c>
      <c r="I2755" s="3" t="s">
        <v>17</v>
      </c>
      <c r="J2755" s="3" t="s">
        <v>8168</v>
      </c>
      <c r="K2755" s="3" t="s">
        <v>8164</v>
      </c>
      <c r="L2755" s="3" t="s">
        <v>8167</v>
      </c>
      <c r="M2755" s="26" t="s">
        <v>13723</v>
      </c>
      <c r="N2755"/>
      <c r="O2755" s="3">
        <v>5</v>
      </c>
      <c r="P2755" s="34">
        <v>1218.1400000000001</v>
      </c>
      <c r="Q2755" s="34">
        <v>18385.349999999999</v>
      </c>
      <c r="R2755" s="34">
        <v>-17167.21</v>
      </c>
      <c r="S2755" s="36">
        <v>-0.93374398638046052</v>
      </c>
      <c r="T2755" s="72">
        <v>243.62800000000001</v>
      </c>
      <c r="U2755" s="34">
        <v>301.83999999999997</v>
      </c>
      <c r="V2755" s="34">
        <v>32430.13</v>
      </c>
      <c r="W2755" s="34">
        <v>-32128.29</v>
      </c>
      <c r="X2755" s="36">
        <v>-0.99069260591924857</v>
      </c>
      <c r="Y2755" s="36" t="str">
        <f>IFERROR(VLOOKUP(A2755,'Pivot price tier'!$C$8:$L$2270,10,0),"")</f>
        <v/>
      </c>
      <c r="Z2755" s="36" t="str">
        <f>IFERROR(VLOOKUP(A2755,'Pivot price tier by size'!$D$8:$M$2491,10,0),"")</f>
        <v/>
      </c>
      <c r="AA2755" s="36" t="str">
        <f>IFERROR(VLOOKUP(A2755,'Pivot category'!$B$8:$I$2216,8,0),"")</f>
        <v/>
      </c>
      <c r="AB2755" s="3" t="str">
        <f>IF(P2755&lt;$AC$1,"Bottom 5%","")</f>
        <v>Bottom 5%</v>
      </c>
      <c r="AC2755"/>
      <c r="AD2755" s="34" t="s">
        <v>11097</v>
      </c>
      <c r="AE2755" s="34" t="s">
        <v>13940</v>
      </c>
    </row>
    <row r="2756" spans="1:31" hidden="1" x14ac:dyDescent="0.25">
      <c r="A2756" t="s">
        <v>12476</v>
      </c>
      <c r="B2756" t="s">
        <v>14729</v>
      </c>
      <c r="C2756" s="3" t="s">
        <v>32</v>
      </c>
      <c r="D2756" s="3" t="s">
        <v>12113</v>
      </c>
      <c r="E2756" s="3" t="s">
        <v>5093</v>
      </c>
      <c r="F2756" s="3">
        <v>10000</v>
      </c>
      <c r="G2756" s="34">
        <v>17.989999999999998</v>
      </c>
      <c r="H2756" s="3" t="s">
        <v>27</v>
      </c>
      <c r="I2756" s="3" t="s">
        <v>19</v>
      </c>
      <c r="J2756" s="3" t="s">
        <v>8168</v>
      </c>
      <c r="K2756" s="3" t="s">
        <v>8172</v>
      </c>
      <c r="L2756" s="3" t="s">
        <v>8169</v>
      </c>
      <c r="M2756" s="26">
        <v>45778</v>
      </c>
      <c r="N2756"/>
      <c r="O2756" s="3" t="s">
        <v>78</v>
      </c>
      <c r="P2756" s="34">
        <v>89.95</v>
      </c>
      <c r="Q2756" s="34">
        <v>0</v>
      </c>
      <c r="R2756" s="34">
        <v>89.95</v>
      </c>
      <c r="S2756" s="36" t="s">
        <v>78</v>
      </c>
      <c r="T2756" s="72" t="s">
        <v>78</v>
      </c>
      <c r="U2756" s="34" t="s">
        <v>78</v>
      </c>
      <c r="V2756" s="34" t="s">
        <v>78</v>
      </c>
      <c r="W2756" s="34" t="s">
        <v>78</v>
      </c>
      <c r="X2756" s="36" t="s">
        <v>78</v>
      </c>
      <c r="Y2756" s="36" t="str">
        <f>IFERROR(VLOOKUP(A2756,'Pivot price tier'!$C$8:$L$2270,10,0),"")</f>
        <v/>
      </c>
      <c r="Z2756" s="36" t="str">
        <f>IFERROR(VLOOKUP(A2756,'Pivot price tier by size'!$D$8:$M$2491,10,0),"")</f>
        <v/>
      </c>
      <c r="AA2756" s="36" t="str">
        <f>IFERROR(VLOOKUP(A2756,'Pivot category'!$B$8:$I$2216,8,0),"")</f>
        <v/>
      </c>
      <c r="AB2756" s="3" t="str">
        <f>IF(P2756&lt;$AC$1,"Bottom 5%","")</f>
        <v>Bottom 5%</v>
      </c>
      <c r="AC2756"/>
      <c r="AD2756" s="34" t="s">
        <v>16459</v>
      </c>
      <c r="AE2756" s="34" t="s">
        <v>13941</v>
      </c>
    </row>
    <row r="2757" spans="1:31" x14ac:dyDescent="0.25">
      <c r="A2757" t="s">
        <v>5654</v>
      </c>
      <c r="B2757" t="s">
        <v>964</v>
      </c>
      <c r="C2757" s="3" t="s">
        <v>32</v>
      </c>
      <c r="D2757" s="3" t="s">
        <v>3267</v>
      </c>
      <c r="E2757" s="3" t="s">
        <v>5093</v>
      </c>
      <c r="F2757" s="3">
        <v>10000</v>
      </c>
      <c r="G2757" s="34">
        <v>35.99</v>
      </c>
      <c r="H2757" s="3" t="s">
        <v>12</v>
      </c>
      <c r="I2757" s="3" t="s">
        <v>23</v>
      </c>
      <c r="J2757" s="3" t="s">
        <v>8163</v>
      </c>
      <c r="K2757" s="3" t="s">
        <v>8164</v>
      </c>
      <c r="L2757" s="3" t="s">
        <v>68</v>
      </c>
      <c r="M2757" s="26" t="s">
        <v>13723</v>
      </c>
      <c r="N2757"/>
      <c r="O2757" s="3">
        <v>142</v>
      </c>
      <c r="P2757" s="34">
        <v>335711.02</v>
      </c>
      <c r="Q2757" s="34">
        <v>380240.7</v>
      </c>
      <c r="R2757" s="34">
        <v>-44529.679999999993</v>
      </c>
      <c r="S2757" s="36">
        <v>-0.11710918899528644</v>
      </c>
      <c r="T2757" s="72">
        <v>2364.1621126760565</v>
      </c>
      <c r="U2757" s="34">
        <v>474101.76000000001</v>
      </c>
      <c r="V2757" s="34">
        <v>499493.47</v>
      </c>
      <c r="W2757" s="34">
        <v>-25391.709999999963</v>
      </c>
      <c r="X2757" s="36">
        <v>-5.0834918822862618E-2</v>
      </c>
      <c r="Y2757" s="36" t="str">
        <f>IFERROR(VLOOKUP(A2757,'Pivot price tier'!$C$8:$L$2270,10,0),"")</f>
        <v xml:space="preserve"> </v>
      </c>
      <c r="Z2757" s="36" t="str">
        <f>IFERROR(VLOOKUP(A2757,'Pivot price tier by size'!$D$8:$M$2491,10,0),"")</f>
        <v xml:space="preserve"> </v>
      </c>
      <c r="AA2757" s="36" t="str">
        <f>IFERROR(VLOOKUP(A2757,'Pivot category'!$B$8:$I$2216,8,0),"")</f>
        <v xml:space="preserve"> </v>
      </c>
      <c r="AB2757" s="3" t="str">
        <f>IF(P2757&lt;$AC$1,"Bottom 5%","")</f>
        <v/>
      </c>
      <c r="AC2757"/>
      <c r="AD2757" s="34" t="s">
        <v>11097</v>
      </c>
      <c r="AE2757" s="34" t="s">
        <v>16476</v>
      </c>
    </row>
    <row r="2758" spans="1:31" hidden="1" x14ac:dyDescent="0.25">
      <c r="A2758" t="s">
        <v>14730</v>
      </c>
      <c r="B2758" t="s">
        <v>14731</v>
      </c>
      <c r="C2758" s="3" t="s">
        <v>73</v>
      </c>
      <c r="D2758" s="3" t="s">
        <v>14510</v>
      </c>
      <c r="E2758" s="3">
        <v>0</v>
      </c>
      <c r="F2758" s="3">
        <v>70000</v>
      </c>
      <c r="G2758" s="34">
        <v>10.99</v>
      </c>
      <c r="H2758" s="3" t="s">
        <v>8245</v>
      </c>
      <c r="I2758" s="3" t="s">
        <v>12205</v>
      </c>
      <c r="J2758" s="3" t="s">
        <v>8163</v>
      </c>
      <c r="K2758" s="3" t="s">
        <v>8164</v>
      </c>
      <c r="L2758" s="3" t="s">
        <v>68</v>
      </c>
      <c r="M2758" s="26">
        <v>45778</v>
      </c>
      <c r="N2758"/>
      <c r="O2758" s="3">
        <v>88</v>
      </c>
      <c r="P2758" s="34">
        <v>18606.07</v>
      </c>
      <c r="Q2758" s="34">
        <v>0</v>
      </c>
      <c r="R2758" s="34">
        <v>18606.07</v>
      </c>
      <c r="S2758" s="36" t="s">
        <v>78</v>
      </c>
      <c r="T2758" s="72">
        <v>211.43261363636364</v>
      </c>
      <c r="U2758" s="34">
        <v>27464.01</v>
      </c>
      <c r="V2758" s="34">
        <v>0</v>
      </c>
      <c r="W2758" s="34">
        <v>27464.01</v>
      </c>
      <c r="X2758" s="36" t="s">
        <v>78</v>
      </c>
      <c r="Y2758" s="36" t="str">
        <f>IFERROR(VLOOKUP(A2758,'Pivot price tier'!$C$8:$L$2270,10,0),"")</f>
        <v xml:space="preserve"> </v>
      </c>
      <c r="Z2758" s="36" t="str">
        <f>IFERROR(VLOOKUP(A2758,'Pivot price tier by size'!$D$8:$M$2491,10,0),"")</f>
        <v xml:space="preserve"> </v>
      </c>
      <c r="AA2758" s="36" t="str">
        <f>IFERROR(VLOOKUP(A2758,'Pivot category'!$B$8:$I$2216,8,0),"")</f>
        <v xml:space="preserve"> </v>
      </c>
      <c r="AB2758" s="3" t="str">
        <f>IF(P2758&lt;$AC$1,"Bottom 5%","")</f>
        <v>Bottom 5%</v>
      </c>
      <c r="AC2758"/>
      <c r="AD2758" s="34" t="s">
        <v>11097</v>
      </c>
      <c r="AE2758" s="34" t="s">
        <v>13964</v>
      </c>
    </row>
    <row r="2759" spans="1:31" hidden="1" x14ac:dyDescent="0.25">
      <c r="A2759" t="s">
        <v>14732</v>
      </c>
      <c r="B2759" t="s">
        <v>14733</v>
      </c>
      <c r="C2759" s="3" t="s">
        <v>73</v>
      </c>
      <c r="D2759" s="3" t="s">
        <v>14509</v>
      </c>
      <c r="E2759" s="3">
        <v>0</v>
      </c>
      <c r="F2759" s="3">
        <v>70000</v>
      </c>
      <c r="G2759" s="34">
        <v>10.99</v>
      </c>
      <c r="H2759" s="3" t="s">
        <v>8245</v>
      </c>
      <c r="I2759" s="3" t="s">
        <v>12205</v>
      </c>
      <c r="J2759" s="3" t="s">
        <v>8163</v>
      </c>
      <c r="K2759" s="3" t="s">
        <v>8164</v>
      </c>
      <c r="L2759" s="3" t="s">
        <v>68</v>
      </c>
      <c r="M2759" s="26">
        <v>45778</v>
      </c>
      <c r="N2759"/>
      <c r="O2759" s="3">
        <v>121</v>
      </c>
      <c r="P2759" s="34">
        <v>42069.72</v>
      </c>
      <c r="Q2759" s="34">
        <v>0</v>
      </c>
      <c r="R2759" s="34">
        <v>42069.72</v>
      </c>
      <c r="S2759" s="36" t="s">
        <v>78</v>
      </c>
      <c r="T2759" s="72">
        <v>347.68363636363637</v>
      </c>
      <c r="U2759" s="34">
        <v>55653.36</v>
      </c>
      <c r="V2759" s="34">
        <v>0</v>
      </c>
      <c r="W2759" s="34">
        <v>55653.36</v>
      </c>
      <c r="X2759" s="36" t="s">
        <v>78</v>
      </c>
      <c r="Y2759" s="36" t="str">
        <f>IFERROR(VLOOKUP(A2759,'Pivot price tier'!$C$8:$L$2270,10,0),"")</f>
        <v xml:space="preserve"> </v>
      </c>
      <c r="Z2759" s="36" t="str">
        <f>IFERROR(VLOOKUP(A2759,'Pivot price tier by size'!$D$8:$M$2491,10,0),"")</f>
        <v xml:space="preserve"> </v>
      </c>
      <c r="AA2759" s="36" t="str">
        <f>IFERROR(VLOOKUP(A2759,'Pivot category'!$B$8:$I$2216,8,0),"")</f>
        <v xml:space="preserve"> </v>
      </c>
      <c r="AB2759" s="3" t="str">
        <f>IF(P2759&lt;$AC$1,"Bottom 5%","")</f>
        <v>Bottom 5%</v>
      </c>
      <c r="AC2759"/>
      <c r="AD2759" s="34" t="s">
        <v>11097</v>
      </c>
      <c r="AE2759" s="34" t="s">
        <v>13964</v>
      </c>
    </row>
    <row r="2760" spans="1:31" hidden="1" x14ac:dyDescent="0.25">
      <c r="A2760" t="s">
        <v>14734</v>
      </c>
      <c r="B2760" t="s">
        <v>14735</v>
      </c>
      <c r="C2760" s="3" t="s">
        <v>73</v>
      </c>
      <c r="D2760" s="3" t="s">
        <v>14511</v>
      </c>
      <c r="E2760" s="3">
        <v>0</v>
      </c>
      <c r="F2760" s="3">
        <v>70000</v>
      </c>
      <c r="G2760" s="34">
        <v>10.99</v>
      </c>
      <c r="H2760" s="3" t="s">
        <v>8245</v>
      </c>
      <c r="I2760" s="3" t="s">
        <v>12205</v>
      </c>
      <c r="J2760" s="3" t="s">
        <v>8163</v>
      </c>
      <c r="K2760" s="3" t="s">
        <v>8164</v>
      </c>
      <c r="L2760" s="3" t="s">
        <v>68</v>
      </c>
      <c r="M2760" s="26">
        <v>45778</v>
      </c>
      <c r="N2760"/>
      <c r="O2760" s="3">
        <v>113</v>
      </c>
      <c r="P2760" s="34">
        <v>19606.16</v>
      </c>
      <c r="Q2760" s="34">
        <v>0</v>
      </c>
      <c r="R2760" s="34">
        <v>19606.16</v>
      </c>
      <c r="S2760" s="36" t="s">
        <v>78</v>
      </c>
      <c r="T2760" s="72">
        <v>173.50584070796461</v>
      </c>
      <c r="U2760" s="34">
        <v>37135.21</v>
      </c>
      <c r="V2760" s="34">
        <v>0</v>
      </c>
      <c r="W2760" s="34">
        <v>37135.21</v>
      </c>
      <c r="X2760" s="36" t="s">
        <v>78</v>
      </c>
      <c r="Y2760" s="36" t="str">
        <f>IFERROR(VLOOKUP(A2760,'Pivot price tier'!$C$8:$L$2270,10,0),"")</f>
        <v>X</v>
      </c>
      <c r="Z2760" s="36" t="str">
        <f>IFERROR(VLOOKUP(A2760,'Pivot price tier by size'!$D$8:$M$2491,10,0),"")</f>
        <v xml:space="preserve"> </v>
      </c>
      <c r="AA2760" s="36" t="str">
        <f>IFERROR(VLOOKUP(A2760,'Pivot category'!$B$8:$I$2216,8,0),"")</f>
        <v xml:space="preserve"> </v>
      </c>
      <c r="AB2760" s="3" t="str">
        <f>IF(P2760&lt;$AC$1,"Bottom 5%","")</f>
        <v>Bottom 5%</v>
      </c>
      <c r="AC2760"/>
      <c r="AD2760" s="34" t="s">
        <v>11097</v>
      </c>
      <c r="AE2760" s="34" t="s">
        <v>13964</v>
      </c>
    </row>
    <row r="2761" spans="1:31" hidden="1" x14ac:dyDescent="0.25">
      <c r="A2761" t="s">
        <v>14736</v>
      </c>
      <c r="B2761" t="s">
        <v>14737</v>
      </c>
      <c r="C2761" s="3" t="s">
        <v>73</v>
      </c>
      <c r="D2761" s="3" t="s">
        <v>14512</v>
      </c>
      <c r="E2761" s="3">
        <v>0</v>
      </c>
      <c r="F2761" s="3">
        <v>70000</v>
      </c>
      <c r="G2761" s="34">
        <v>10.99</v>
      </c>
      <c r="H2761" s="3" t="s">
        <v>8245</v>
      </c>
      <c r="I2761" s="3" t="s">
        <v>12205</v>
      </c>
      <c r="J2761" s="3" t="s">
        <v>8163</v>
      </c>
      <c r="K2761" s="3" t="s">
        <v>8164</v>
      </c>
      <c r="L2761" s="3" t="s">
        <v>68</v>
      </c>
      <c r="M2761" s="26">
        <v>45778</v>
      </c>
      <c r="N2761"/>
      <c r="O2761" s="3">
        <v>108</v>
      </c>
      <c r="P2761" s="34">
        <v>17605.98</v>
      </c>
      <c r="Q2761" s="34">
        <v>0</v>
      </c>
      <c r="R2761" s="34">
        <v>17605.98</v>
      </c>
      <c r="S2761" s="36" t="s">
        <v>78</v>
      </c>
      <c r="T2761" s="72">
        <v>163.01833333333332</v>
      </c>
      <c r="U2761" s="34">
        <v>38102.33</v>
      </c>
      <c r="V2761" s="34">
        <v>0</v>
      </c>
      <c r="W2761" s="34">
        <v>38102.33</v>
      </c>
      <c r="X2761" s="36" t="s">
        <v>78</v>
      </c>
      <c r="Y2761" s="36" t="str">
        <f>IFERROR(VLOOKUP(A2761,'Pivot price tier'!$C$8:$L$2270,10,0),"")</f>
        <v>X</v>
      </c>
      <c r="Z2761" s="36" t="str">
        <f>IFERROR(VLOOKUP(A2761,'Pivot price tier by size'!$D$8:$M$2491,10,0),"")</f>
        <v xml:space="preserve"> </v>
      </c>
      <c r="AA2761" s="36" t="str">
        <f>IFERROR(VLOOKUP(A2761,'Pivot category'!$B$8:$I$2216,8,0),"")</f>
        <v>X</v>
      </c>
      <c r="AB2761" s="3" t="str">
        <f>IF(P2761&lt;$AC$1,"Bottom 5%","")</f>
        <v>Bottom 5%</v>
      </c>
      <c r="AC2761"/>
      <c r="AD2761" s="34" t="s">
        <v>11097</v>
      </c>
      <c r="AE2761" s="34" t="s">
        <v>13964</v>
      </c>
    </row>
    <row r="2762" spans="1:31" hidden="1" x14ac:dyDescent="0.25">
      <c r="A2762" t="s">
        <v>14738</v>
      </c>
      <c r="B2762" t="s">
        <v>14739</v>
      </c>
      <c r="C2762" s="3" t="s">
        <v>73</v>
      </c>
      <c r="D2762" s="3" t="s">
        <v>14513</v>
      </c>
      <c r="E2762" s="3">
        <v>0</v>
      </c>
      <c r="F2762" s="3">
        <v>70000</v>
      </c>
      <c r="G2762" s="34">
        <v>19.989999999999998</v>
      </c>
      <c r="H2762" s="3" t="s">
        <v>8245</v>
      </c>
      <c r="I2762" s="3" t="s">
        <v>12205</v>
      </c>
      <c r="J2762" s="3" t="s">
        <v>8163</v>
      </c>
      <c r="K2762" s="3" t="s">
        <v>8164</v>
      </c>
      <c r="L2762" s="3" t="s">
        <v>68</v>
      </c>
      <c r="M2762" s="26">
        <v>45778</v>
      </c>
      <c r="N2762"/>
      <c r="O2762" s="3">
        <v>128</v>
      </c>
      <c r="P2762" s="34">
        <v>124577.68</v>
      </c>
      <c r="Q2762" s="34">
        <v>0</v>
      </c>
      <c r="R2762" s="34">
        <v>124577.68</v>
      </c>
      <c r="S2762" s="36" t="s">
        <v>78</v>
      </c>
      <c r="T2762" s="72">
        <v>973.26312499999995</v>
      </c>
      <c r="U2762" s="34">
        <v>171874.02</v>
      </c>
      <c r="V2762" s="34">
        <v>0</v>
      </c>
      <c r="W2762" s="34">
        <v>171874.02</v>
      </c>
      <c r="X2762" s="36" t="s">
        <v>78</v>
      </c>
      <c r="Y2762" s="36" t="str">
        <f>IFERROR(VLOOKUP(A2762,'Pivot price tier'!$C$8:$L$2270,10,0),"")</f>
        <v xml:space="preserve"> </v>
      </c>
      <c r="Z2762" s="36" t="str">
        <f>IFERROR(VLOOKUP(A2762,'Pivot price tier by size'!$D$8:$M$2491,10,0),"")</f>
        <v xml:space="preserve"> </v>
      </c>
      <c r="AA2762" s="36" t="str">
        <f>IFERROR(VLOOKUP(A2762,'Pivot category'!$B$8:$I$2216,8,0),"")</f>
        <v xml:space="preserve"> </v>
      </c>
      <c r="AB2762" s="3" t="str">
        <f>IF(P2762&lt;$AC$1,"Bottom 5%","")</f>
        <v/>
      </c>
      <c r="AC2762"/>
      <c r="AD2762" s="34" t="s">
        <v>11097</v>
      </c>
      <c r="AE2762" s="34" t="s">
        <v>13964</v>
      </c>
    </row>
    <row r="2763" spans="1:31" hidden="1" x14ac:dyDescent="0.25">
      <c r="A2763" t="s">
        <v>16339</v>
      </c>
      <c r="B2763" t="s">
        <v>16340</v>
      </c>
      <c r="C2763" s="3" t="s">
        <v>73</v>
      </c>
      <c r="D2763" s="3" t="s">
        <v>16451</v>
      </c>
      <c r="E2763" s="3">
        <v>0</v>
      </c>
      <c r="F2763" s="3">
        <v>70000</v>
      </c>
      <c r="G2763" s="34">
        <v>19.989999999999998</v>
      </c>
      <c r="H2763" s="3" t="s">
        <v>8245</v>
      </c>
      <c r="I2763" s="3" t="s">
        <v>12205</v>
      </c>
      <c r="J2763" s="3" t="s">
        <v>8163</v>
      </c>
      <c r="K2763" s="3" t="s">
        <v>8164</v>
      </c>
      <c r="L2763" s="3" t="s">
        <v>68</v>
      </c>
      <c r="M2763" s="26">
        <v>46113</v>
      </c>
      <c r="N2763"/>
      <c r="O2763" s="3">
        <v>96</v>
      </c>
      <c r="P2763" s="34">
        <v>19.989999999999998</v>
      </c>
      <c r="Q2763" s="34">
        <v>0</v>
      </c>
      <c r="R2763" s="34">
        <v>19.989999999999998</v>
      </c>
      <c r="S2763" s="36" t="s">
        <v>78</v>
      </c>
      <c r="T2763" s="72">
        <v>0.20822916666666666</v>
      </c>
      <c r="U2763" s="34" t="s">
        <v>78</v>
      </c>
      <c r="V2763" s="34" t="s">
        <v>78</v>
      </c>
      <c r="W2763" s="34" t="s">
        <v>78</v>
      </c>
      <c r="X2763" s="36" t="s">
        <v>78</v>
      </c>
      <c r="Y2763" s="36" t="str">
        <f>IFERROR(VLOOKUP(A2763,'Pivot price tier'!$C$8:$L$2270,10,0),"")</f>
        <v>X</v>
      </c>
      <c r="Z2763" s="36" t="str">
        <f>IFERROR(VLOOKUP(A2763,'Pivot price tier by size'!$D$8:$M$2491,10,0),"")</f>
        <v>X</v>
      </c>
      <c r="AA2763" s="36" t="str">
        <f>IFERROR(VLOOKUP(A2763,'Pivot category'!$B$8:$I$2216,8,0),"")</f>
        <v>X</v>
      </c>
      <c r="AB2763" s="3" t="str">
        <f>IF(P2763&lt;$AC$1,"Bottom 5%","")</f>
        <v>Bottom 5%</v>
      </c>
      <c r="AC2763"/>
      <c r="AD2763" s="34" t="s">
        <v>11097</v>
      </c>
      <c r="AE2763" s="34" t="s">
        <v>13964</v>
      </c>
    </row>
    <row r="2764" spans="1:31" x14ac:dyDescent="0.25">
      <c r="A2764" t="s">
        <v>9196</v>
      </c>
      <c r="B2764" t="s">
        <v>9195</v>
      </c>
      <c r="C2764" s="3" t="s">
        <v>32</v>
      </c>
      <c r="D2764" s="3" t="s">
        <v>8951</v>
      </c>
      <c r="E2764" s="3" t="s">
        <v>5093</v>
      </c>
      <c r="F2764" s="3">
        <v>10000</v>
      </c>
      <c r="G2764" s="34">
        <v>57.99</v>
      </c>
      <c r="H2764" s="3" t="s">
        <v>12</v>
      </c>
      <c r="I2764" s="3" t="s">
        <v>15</v>
      </c>
      <c r="J2764" s="3" t="s">
        <v>8163</v>
      </c>
      <c r="K2764" s="3" t="s">
        <v>8164</v>
      </c>
      <c r="L2764" s="3" t="s">
        <v>68</v>
      </c>
      <c r="M2764" s="26" t="s">
        <v>13723</v>
      </c>
      <c r="N2764"/>
      <c r="O2764" s="3">
        <v>98</v>
      </c>
      <c r="P2764" s="34">
        <v>192334.06</v>
      </c>
      <c r="Q2764" s="34">
        <v>209659.19</v>
      </c>
      <c r="R2764" s="34">
        <v>-17325.130000000005</v>
      </c>
      <c r="S2764" s="36">
        <v>-8.2634727340118008E-2</v>
      </c>
      <c r="T2764" s="72">
        <v>1962.5924489795918</v>
      </c>
      <c r="U2764" s="34">
        <v>66649.8</v>
      </c>
      <c r="V2764" s="34">
        <v>77928.41</v>
      </c>
      <c r="W2764" s="34">
        <v>-11278.61</v>
      </c>
      <c r="X2764" s="36">
        <v>-0.14473040063309384</v>
      </c>
      <c r="Y2764" s="36" t="str">
        <f>IFERROR(VLOOKUP(A2764,'Pivot price tier'!$C$8:$L$2270,10,0),"")</f>
        <v xml:space="preserve"> </v>
      </c>
      <c r="Z2764" s="36" t="str">
        <f>IFERROR(VLOOKUP(A2764,'Pivot price tier by size'!$D$8:$M$2491,10,0),"")</f>
        <v xml:space="preserve"> </v>
      </c>
      <c r="AA2764" s="36" t="str">
        <f>IFERROR(VLOOKUP(A2764,'Pivot category'!$B$8:$I$2216,8,0),"")</f>
        <v xml:space="preserve"> </v>
      </c>
      <c r="AB2764" s="3" t="str">
        <f>IF(P2764&lt;$AC$1,"Bottom 5%","")</f>
        <v/>
      </c>
      <c r="AC2764"/>
      <c r="AD2764" s="34" t="s">
        <v>11097</v>
      </c>
      <c r="AE2764" s="34" t="s">
        <v>16476</v>
      </c>
    </row>
    <row r="2765" spans="1:31" x14ac:dyDescent="0.25">
      <c r="A2765" t="s">
        <v>5388</v>
      </c>
      <c r="B2765" t="s">
        <v>966</v>
      </c>
      <c r="C2765" s="3" t="s">
        <v>32</v>
      </c>
      <c r="D2765" s="3" t="s">
        <v>3270</v>
      </c>
      <c r="E2765" s="3">
        <v>0</v>
      </c>
      <c r="F2765" s="3">
        <v>10000</v>
      </c>
      <c r="G2765" s="34">
        <v>34.99</v>
      </c>
      <c r="H2765" s="3" t="s">
        <v>29</v>
      </c>
      <c r="I2765" s="3" t="s">
        <v>23</v>
      </c>
      <c r="J2765" s="3" t="s">
        <v>8163</v>
      </c>
      <c r="K2765" s="3" t="s">
        <v>8164</v>
      </c>
      <c r="L2765" s="3" t="s">
        <v>68</v>
      </c>
      <c r="M2765" s="26" t="s">
        <v>13723</v>
      </c>
      <c r="N2765"/>
      <c r="O2765" s="3">
        <v>146</v>
      </c>
      <c r="P2765" s="34">
        <v>85247.59</v>
      </c>
      <c r="Q2765" s="34">
        <v>81749.22</v>
      </c>
      <c r="R2765" s="34">
        <v>3498.3699999999953</v>
      </c>
      <c r="S2765" s="36">
        <v>4.2793925128582266E-2</v>
      </c>
      <c r="T2765" s="72">
        <v>583.88760273972605</v>
      </c>
      <c r="U2765" s="34">
        <v>210520.31</v>
      </c>
      <c r="V2765" s="34">
        <v>191770.87</v>
      </c>
      <c r="W2765" s="34">
        <v>18749.440000000002</v>
      </c>
      <c r="X2765" s="36">
        <v>9.7770010638216442E-2</v>
      </c>
      <c r="Y2765" s="36" t="str">
        <f>IFERROR(VLOOKUP(A2765,'Pivot price tier'!$C$8:$L$2270,10,0),"")</f>
        <v xml:space="preserve"> </v>
      </c>
      <c r="Z2765" s="36" t="str">
        <f>IFERROR(VLOOKUP(A2765,'Pivot price tier by size'!$D$8:$M$2491,10,0),"")</f>
        <v xml:space="preserve"> </v>
      </c>
      <c r="AA2765" s="36" t="str">
        <f>IFERROR(VLOOKUP(A2765,'Pivot category'!$B$8:$I$2216,8,0),"")</f>
        <v xml:space="preserve"> </v>
      </c>
      <c r="AB2765" s="3" t="str">
        <f>IF(P2765&lt;$AC$1,"Bottom 5%","")</f>
        <v/>
      </c>
      <c r="AC2765"/>
      <c r="AD2765" s="34" t="s">
        <v>16463</v>
      </c>
      <c r="AE2765" s="34" t="s">
        <v>13969</v>
      </c>
    </row>
    <row r="2766" spans="1:31" hidden="1" x14ac:dyDescent="0.25">
      <c r="A2766" t="s">
        <v>16341</v>
      </c>
      <c r="B2766" t="s">
        <v>16342</v>
      </c>
      <c r="C2766" s="3" t="s">
        <v>36</v>
      </c>
      <c r="D2766" s="3" t="s">
        <v>3779</v>
      </c>
      <c r="E2766" s="3" t="s">
        <v>5093</v>
      </c>
      <c r="F2766" s="3">
        <v>40000</v>
      </c>
      <c r="G2766" s="34">
        <v>25</v>
      </c>
      <c r="H2766" s="3" t="s">
        <v>27</v>
      </c>
      <c r="I2766" s="3" t="s">
        <v>21</v>
      </c>
      <c r="J2766" s="3" t="s">
        <v>8165</v>
      </c>
      <c r="K2766" s="3" t="s">
        <v>8172</v>
      </c>
      <c r="L2766" s="3" t="s">
        <v>8169</v>
      </c>
      <c r="M2766" s="26">
        <v>46113</v>
      </c>
      <c r="N2766"/>
      <c r="O2766" s="3" t="s">
        <v>78</v>
      </c>
      <c r="P2766" s="34">
        <v>317105.51</v>
      </c>
      <c r="Q2766" s="34">
        <v>328522.28000000003</v>
      </c>
      <c r="R2766" s="34">
        <v>-11416.770000000019</v>
      </c>
      <c r="S2766" s="36">
        <v>-3.4751889582648743E-2</v>
      </c>
      <c r="T2766" s="72" t="s">
        <v>78</v>
      </c>
      <c r="U2766" s="34">
        <v>1253901.42</v>
      </c>
      <c r="V2766" s="34">
        <v>1385585.63</v>
      </c>
      <c r="W2766" s="34">
        <v>-131684.20999999996</v>
      </c>
      <c r="X2766" s="36">
        <v>-9.5038666069306665E-2</v>
      </c>
      <c r="Y2766" s="36" t="str">
        <f>IFERROR(VLOOKUP(A2766,'Pivot price tier'!$C$8:$L$2270,10,0),"")</f>
        <v/>
      </c>
      <c r="Z2766" s="36" t="str">
        <f>IFERROR(VLOOKUP(A2766,'Pivot price tier by size'!$D$8:$M$2491,10,0),"")</f>
        <v/>
      </c>
      <c r="AA2766" s="36" t="str">
        <f>IFERROR(VLOOKUP(A2766,'Pivot category'!$B$8:$I$2216,8,0),"")</f>
        <v/>
      </c>
      <c r="AB2766" s="3" t="str">
        <f>IF(P2766&lt;$AC$1,"Bottom 5%","")</f>
        <v/>
      </c>
      <c r="AC2766"/>
      <c r="AD2766" s="34" t="s">
        <v>78</v>
      </c>
      <c r="AE2766" s="34" t="s">
        <v>13939</v>
      </c>
    </row>
    <row r="2767" spans="1:31" x14ac:dyDescent="0.25">
      <c r="A2767" t="s">
        <v>7782</v>
      </c>
      <c r="B2767" t="s">
        <v>969</v>
      </c>
      <c r="C2767" s="3" t="s">
        <v>38</v>
      </c>
      <c r="D2767" s="3" t="s">
        <v>3273</v>
      </c>
      <c r="E2767" s="3" t="s">
        <v>5093</v>
      </c>
      <c r="F2767" s="3">
        <v>1000</v>
      </c>
      <c r="G2767" s="34">
        <v>17.989999999999998</v>
      </c>
      <c r="H2767" s="3" t="s">
        <v>28</v>
      </c>
      <c r="I2767" s="3" t="s">
        <v>17</v>
      </c>
      <c r="J2767" s="3" t="s">
        <v>8163</v>
      </c>
      <c r="K2767" s="3" t="s">
        <v>8164</v>
      </c>
      <c r="L2767" s="3" t="s">
        <v>68</v>
      </c>
      <c r="M2767" s="26" t="s">
        <v>13723</v>
      </c>
      <c r="N2767"/>
      <c r="O2767" s="3">
        <v>159</v>
      </c>
      <c r="P2767" s="34">
        <v>742100.69</v>
      </c>
      <c r="Q2767" s="34">
        <v>920120.55</v>
      </c>
      <c r="R2767" s="34">
        <v>-178019.8600000001</v>
      </c>
      <c r="S2767" s="36">
        <v>-0.1934744963581132</v>
      </c>
      <c r="T2767" s="72">
        <v>4667.2999371069182</v>
      </c>
      <c r="U2767" s="34">
        <v>196318.77</v>
      </c>
      <c r="V2767" s="34">
        <v>203922.66</v>
      </c>
      <c r="W2767" s="34">
        <v>-7603.890000000014</v>
      </c>
      <c r="X2767" s="36">
        <v>-3.7288107167688045E-2</v>
      </c>
      <c r="Y2767" s="36" t="str">
        <f>IFERROR(VLOOKUP(A2767,'Pivot price tier'!$C$8:$L$2270,10,0),"")</f>
        <v xml:space="preserve"> </v>
      </c>
      <c r="Z2767" s="36" t="str">
        <f>IFERROR(VLOOKUP(A2767,'Pivot price tier by size'!$D$8:$M$2491,10,0),"")</f>
        <v xml:space="preserve"> </v>
      </c>
      <c r="AA2767" s="36" t="str">
        <f>IFERROR(VLOOKUP(A2767,'Pivot category'!$B$8:$I$2216,8,0),"")</f>
        <v xml:space="preserve"> </v>
      </c>
      <c r="AB2767" s="3" t="str">
        <f>IF(P2767&lt;$AC$1,"Bottom 5%","")</f>
        <v/>
      </c>
      <c r="AC2767"/>
      <c r="AD2767" s="34" t="s">
        <v>16459</v>
      </c>
      <c r="AE2767" s="34" t="s">
        <v>13941</v>
      </c>
    </row>
    <row r="2768" spans="1:31" hidden="1" x14ac:dyDescent="0.25">
      <c r="A2768" t="s">
        <v>15212</v>
      </c>
      <c r="B2768" t="s">
        <v>15213</v>
      </c>
      <c r="C2768" s="3" t="s">
        <v>69</v>
      </c>
      <c r="D2768" s="3" t="s">
        <v>15025</v>
      </c>
      <c r="E2768" s="3" t="s">
        <v>5093</v>
      </c>
      <c r="F2768" s="3">
        <v>10000</v>
      </c>
      <c r="G2768" s="34">
        <v>1.99</v>
      </c>
      <c r="H2768" s="3" t="s">
        <v>27</v>
      </c>
      <c r="I2768" s="3" t="s">
        <v>70</v>
      </c>
      <c r="J2768" s="3" t="s">
        <v>8163</v>
      </c>
      <c r="K2768" s="3" t="s">
        <v>8164</v>
      </c>
      <c r="L2768" s="3" t="s">
        <v>68</v>
      </c>
      <c r="M2768" s="26">
        <v>45839</v>
      </c>
      <c r="N2768"/>
      <c r="O2768" s="3">
        <v>134</v>
      </c>
      <c r="P2768" s="34">
        <v>77600.05</v>
      </c>
      <c r="Q2768" s="34">
        <v>0</v>
      </c>
      <c r="R2768" s="34">
        <v>77600.05</v>
      </c>
      <c r="S2768" s="36" t="s">
        <v>78</v>
      </c>
      <c r="T2768" s="72">
        <v>579.10485074626865</v>
      </c>
      <c r="U2768" s="34">
        <v>146615.24</v>
      </c>
      <c r="V2768" s="34">
        <v>0</v>
      </c>
      <c r="W2768" s="34">
        <v>146615.24</v>
      </c>
      <c r="X2768" s="36" t="s">
        <v>78</v>
      </c>
      <c r="Y2768" s="36" t="str">
        <f>IFERROR(VLOOKUP(A2768,'Pivot price tier'!$C$8:$L$2270,10,0),"")</f>
        <v/>
      </c>
      <c r="Z2768" s="36" t="str">
        <f>IFERROR(VLOOKUP(A2768,'Pivot price tier by size'!$D$8:$M$2491,10,0),"")</f>
        <v/>
      </c>
      <c r="AA2768" s="36" t="str">
        <f>IFERROR(VLOOKUP(A2768,'Pivot category'!$B$8:$I$2216,8,0),"")</f>
        <v/>
      </c>
      <c r="AB2768" s="3" t="str">
        <f>IF(P2768&lt;$AC$1,"Bottom 5%","")</f>
        <v/>
      </c>
      <c r="AC2768"/>
      <c r="AD2768" s="34" t="s">
        <v>16463</v>
      </c>
      <c r="AE2768" s="34" t="s">
        <v>13939</v>
      </c>
    </row>
    <row r="2769" spans="1:31" x14ac:dyDescent="0.25">
      <c r="A2769" t="s">
        <v>5669</v>
      </c>
      <c r="B2769" t="s">
        <v>971</v>
      </c>
      <c r="C2769" s="3" t="s">
        <v>32</v>
      </c>
      <c r="D2769" s="3" t="s">
        <v>3275</v>
      </c>
      <c r="E2769" s="3" t="s">
        <v>5093</v>
      </c>
      <c r="F2769" s="3">
        <v>1000</v>
      </c>
      <c r="G2769" s="34">
        <v>9.99</v>
      </c>
      <c r="H2769" s="3" t="s">
        <v>28</v>
      </c>
      <c r="I2769" s="3" t="s">
        <v>17</v>
      </c>
      <c r="J2769" s="3" t="s">
        <v>8163</v>
      </c>
      <c r="K2769" s="3" t="s">
        <v>8164</v>
      </c>
      <c r="L2769" s="3" t="s">
        <v>68</v>
      </c>
      <c r="M2769" s="26" t="s">
        <v>13723</v>
      </c>
      <c r="N2769"/>
      <c r="O2769" s="3">
        <v>159</v>
      </c>
      <c r="P2769" s="34">
        <v>244612.29</v>
      </c>
      <c r="Q2769" s="34">
        <v>227974.39</v>
      </c>
      <c r="R2769" s="34">
        <v>16637.899999999994</v>
      </c>
      <c r="S2769" s="36">
        <v>7.2981443222635667E-2</v>
      </c>
      <c r="T2769" s="72">
        <v>1538.4420754716982</v>
      </c>
      <c r="U2769" s="34">
        <v>220606.11</v>
      </c>
      <c r="V2769" s="34">
        <v>192973.53</v>
      </c>
      <c r="W2769" s="34">
        <v>27632.579999999987</v>
      </c>
      <c r="X2769" s="36">
        <v>0.14319362868057595</v>
      </c>
      <c r="Y2769" s="36" t="str">
        <f>IFERROR(VLOOKUP(A2769,'Pivot price tier'!$C$8:$L$2270,10,0),"")</f>
        <v xml:space="preserve"> </v>
      </c>
      <c r="Z2769" s="36" t="str">
        <f>IFERROR(VLOOKUP(A2769,'Pivot price tier by size'!$D$8:$M$2491,10,0),"")</f>
        <v xml:space="preserve"> </v>
      </c>
      <c r="AA2769" s="36" t="str">
        <f>IFERROR(VLOOKUP(A2769,'Pivot category'!$B$8:$I$2216,8,0),"")</f>
        <v xml:space="preserve"> </v>
      </c>
      <c r="AB2769" s="3" t="str">
        <f>IF(P2769&lt;$AC$1,"Bottom 5%","")</f>
        <v/>
      </c>
      <c r="AC2769"/>
      <c r="AD2769" s="34" t="s">
        <v>16459</v>
      </c>
      <c r="AE2769" s="34" t="s">
        <v>13941</v>
      </c>
    </row>
    <row r="2770" spans="1:31" x14ac:dyDescent="0.25">
      <c r="A2770" t="s">
        <v>7371</v>
      </c>
      <c r="B2770" t="s">
        <v>977</v>
      </c>
      <c r="C2770" s="3" t="s">
        <v>36</v>
      </c>
      <c r="D2770" s="3" t="s">
        <v>3281</v>
      </c>
      <c r="E2770" s="3" t="s">
        <v>5093</v>
      </c>
      <c r="F2770" s="3">
        <v>7000</v>
      </c>
      <c r="G2770" s="34">
        <v>38.99</v>
      </c>
      <c r="H2770" s="3" t="s">
        <v>12</v>
      </c>
      <c r="I2770" s="3" t="s">
        <v>23</v>
      </c>
      <c r="J2770" s="3" t="s">
        <v>8163</v>
      </c>
      <c r="K2770" s="3" t="s">
        <v>8164</v>
      </c>
      <c r="L2770" s="3" t="s">
        <v>68</v>
      </c>
      <c r="M2770" s="26" t="s">
        <v>13723</v>
      </c>
      <c r="N2770"/>
      <c r="O2770" s="3">
        <v>126</v>
      </c>
      <c r="P2770" s="34">
        <v>281234.87</v>
      </c>
      <c r="Q2770" s="34">
        <v>308995.75</v>
      </c>
      <c r="R2770" s="34">
        <v>-27760.880000000005</v>
      </c>
      <c r="S2770" s="36">
        <v>-8.9842271293375409E-2</v>
      </c>
      <c r="T2770" s="72">
        <v>2232.0227777777777</v>
      </c>
      <c r="U2770" s="34">
        <v>131045.39</v>
      </c>
      <c r="V2770" s="34">
        <v>139740.16</v>
      </c>
      <c r="W2770" s="34">
        <v>-8694.7700000000041</v>
      </c>
      <c r="X2770" s="36">
        <v>-6.2220982142857206E-2</v>
      </c>
      <c r="Y2770" s="36" t="str">
        <f>IFERROR(VLOOKUP(A2770,'Pivot price tier'!$C$8:$L$2270,10,0),"")</f>
        <v xml:space="preserve"> </v>
      </c>
      <c r="Z2770" s="36" t="str">
        <f>IFERROR(VLOOKUP(A2770,'Pivot price tier by size'!$D$8:$M$2491,10,0),"")</f>
        <v xml:space="preserve"> </v>
      </c>
      <c r="AA2770" s="36" t="str">
        <f>IFERROR(VLOOKUP(A2770,'Pivot category'!$B$8:$I$2216,8,0),"")</f>
        <v xml:space="preserve"> </v>
      </c>
      <c r="AB2770" s="3" t="str">
        <f>IF(P2770&lt;$AC$1,"Bottom 5%","")</f>
        <v/>
      </c>
      <c r="AC2770"/>
      <c r="AD2770" s="34" t="s">
        <v>16459</v>
      </c>
      <c r="AE2770" s="34" t="s">
        <v>13980</v>
      </c>
    </row>
    <row r="2771" spans="1:31" x14ac:dyDescent="0.25">
      <c r="A2771" t="s">
        <v>7698</v>
      </c>
      <c r="B2771" t="s">
        <v>978</v>
      </c>
      <c r="C2771" s="3" t="s">
        <v>38</v>
      </c>
      <c r="D2771" s="3" t="s">
        <v>3282</v>
      </c>
      <c r="E2771" s="3" t="s">
        <v>5093</v>
      </c>
      <c r="F2771" s="3">
        <v>7000</v>
      </c>
      <c r="G2771" s="34">
        <v>64.989999999999995</v>
      </c>
      <c r="H2771" s="3" t="s">
        <v>12</v>
      </c>
      <c r="I2771" s="3" t="s">
        <v>23</v>
      </c>
      <c r="J2771" s="3" t="s">
        <v>8163</v>
      </c>
      <c r="K2771" s="3" t="s">
        <v>8164</v>
      </c>
      <c r="L2771" s="3" t="s">
        <v>68</v>
      </c>
      <c r="M2771" s="26" t="s">
        <v>13723</v>
      </c>
      <c r="N2771"/>
      <c r="O2771" s="3">
        <v>153</v>
      </c>
      <c r="P2771" s="34">
        <v>540408.55000000005</v>
      </c>
      <c r="Q2771" s="34">
        <v>623891.43999999994</v>
      </c>
      <c r="R2771" s="34">
        <v>-83482.889999999898</v>
      </c>
      <c r="S2771" s="36">
        <v>-0.13380996219470476</v>
      </c>
      <c r="T2771" s="72">
        <v>3532.0820261437912</v>
      </c>
      <c r="U2771" s="34">
        <v>205205.56</v>
      </c>
      <c r="V2771" s="34">
        <v>227870.02</v>
      </c>
      <c r="W2771" s="34">
        <v>-22664.459999999992</v>
      </c>
      <c r="X2771" s="36">
        <v>-9.9462228510797446E-2</v>
      </c>
      <c r="Y2771" s="36" t="str">
        <f>IFERROR(VLOOKUP(A2771,'Pivot price tier'!$C$8:$L$2270,10,0),"")</f>
        <v xml:space="preserve"> </v>
      </c>
      <c r="Z2771" s="36" t="str">
        <f>IFERROR(VLOOKUP(A2771,'Pivot price tier by size'!$D$8:$M$2491,10,0),"")</f>
        <v xml:space="preserve"> </v>
      </c>
      <c r="AA2771" s="36" t="str">
        <f>IFERROR(VLOOKUP(A2771,'Pivot category'!$B$8:$I$2216,8,0),"")</f>
        <v xml:space="preserve"> </v>
      </c>
      <c r="AB2771" s="3" t="str">
        <f>IF(P2771&lt;$AC$1,"Bottom 5%","")</f>
        <v/>
      </c>
      <c r="AC2771"/>
      <c r="AD2771" s="34" t="s">
        <v>16459</v>
      </c>
      <c r="AE2771" s="34" t="s">
        <v>13980</v>
      </c>
    </row>
    <row r="2772" spans="1:31" hidden="1" x14ac:dyDescent="0.25">
      <c r="A2772" t="s">
        <v>7514</v>
      </c>
      <c r="B2772" t="s">
        <v>1428</v>
      </c>
      <c r="C2772" s="3" t="s">
        <v>36</v>
      </c>
      <c r="D2772" s="3" t="s">
        <v>3781</v>
      </c>
      <c r="E2772" s="3">
        <v>0</v>
      </c>
      <c r="F2772" s="3">
        <v>7000</v>
      </c>
      <c r="G2772" s="34">
        <v>26.99</v>
      </c>
      <c r="H2772" s="3" t="s">
        <v>27</v>
      </c>
      <c r="I2772" s="3" t="s">
        <v>19</v>
      </c>
      <c r="J2772" s="3" t="s">
        <v>8163</v>
      </c>
      <c r="K2772" s="3" t="s">
        <v>8172</v>
      </c>
      <c r="L2772" s="3" t="s">
        <v>68</v>
      </c>
      <c r="M2772" s="26" t="s">
        <v>13723</v>
      </c>
      <c r="N2772"/>
      <c r="O2772" s="3">
        <v>35</v>
      </c>
      <c r="P2772" s="34">
        <v>167418.97</v>
      </c>
      <c r="Q2772" s="34">
        <v>86880.81</v>
      </c>
      <c r="R2772" s="34">
        <v>80538.16</v>
      </c>
      <c r="S2772" s="36">
        <v>0.92699596147872021</v>
      </c>
      <c r="T2772" s="72">
        <v>4783.3991428571426</v>
      </c>
      <c r="U2772" s="34">
        <v>408331.71</v>
      </c>
      <c r="V2772" s="34">
        <v>302476.93</v>
      </c>
      <c r="W2772" s="34">
        <v>105854.78000000003</v>
      </c>
      <c r="X2772" s="36">
        <v>0.34995984652449375</v>
      </c>
      <c r="Y2772" s="36" t="str">
        <f>IFERROR(VLOOKUP(A2772,'Pivot price tier'!$C$8:$L$2270,10,0),"")</f>
        <v/>
      </c>
      <c r="Z2772" s="36" t="str">
        <f>IFERROR(VLOOKUP(A2772,'Pivot price tier by size'!$D$8:$M$2491,10,0),"")</f>
        <v/>
      </c>
      <c r="AA2772" s="36" t="str">
        <f>IFERROR(VLOOKUP(A2772,'Pivot category'!$B$8:$I$2216,8,0),"")</f>
        <v/>
      </c>
      <c r="AB2772" s="3" t="str">
        <f>IF(P2772&lt;$AC$1,"Bottom 5%","")</f>
        <v/>
      </c>
      <c r="AC2772"/>
      <c r="AD2772" s="34" t="s">
        <v>16463</v>
      </c>
      <c r="AE2772" s="34" t="s">
        <v>13939</v>
      </c>
    </row>
    <row r="2773" spans="1:31" x14ac:dyDescent="0.25">
      <c r="A2773" t="s">
        <v>6869</v>
      </c>
      <c r="B2773" t="s">
        <v>980</v>
      </c>
      <c r="C2773" s="3" t="s">
        <v>34</v>
      </c>
      <c r="D2773" s="3" t="s">
        <v>3284</v>
      </c>
      <c r="E2773" s="3" t="s">
        <v>5093</v>
      </c>
      <c r="F2773" s="3">
        <v>7000</v>
      </c>
      <c r="G2773" s="34">
        <v>17.489999999999998</v>
      </c>
      <c r="H2773" s="3" t="s">
        <v>12</v>
      </c>
      <c r="I2773" s="3" t="s">
        <v>23</v>
      </c>
      <c r="J2773" s="3" t="s">
        <v>8163</v>
      </c>
      <c r="K2773" s="3" t="s">
        <v>8164</v>
      </c>
      <c r="L2773" s="3" t="s">
        <v>68</v>
      </c>
      <c r="M2773" s="26" t="s">
        <v>13723</v>
      </c>
      <c r="N2773"/>
      <c r="O2773" s="3">
        <v>157</v>
      </c>
      <c r="P2773" s="34">
        <v>195835.53</v>
      </c>
      <c r="Q2773" s="34">
        <v>202131.93</v>
      </c>
      <c r="R2773" s="34">
        <v>-6296.3999999999942</v>
      </c>
      <c r="S2773" s="36">
        <v>-3.1149952409794901E-2</v>
      </c>
      <c r="T2773" s="72">
        <v>1247.3600636942674</v>
      </c>
      <c r="U2773" s="34">
        <v>325646.31</v>
      </c>
      <c r="V2773" s="34">
        <v>349782.51</v>
      </c>
      <c r="W2773" s="34">
        <v>-24136.200000000012</v>
      </c>
      <c r="X2773" s="36">
        <v>-6.900345017250864E-2</v>
      </c>
      <c r="Y2773" s="36" t="str">
        <f>IFERROR(VLOOKUP(A2773,'Pivot price tier'!$C$8:$L$2270,10,0),"")</f>
        <v xml:space="preserve"> </v>
      </c>
      <c r="Z2773" s="36" t="str">
        <f>IFERROR(VLOOKUP(A2773,'Pivot price tier by size'!$D$8:$M$2491,10,0),"")</f>
        <v xml:space="preserve"> </v>
      </c>
      <c r="AA2773" s="36" t="str">
        <f>IFERROR(VLOOKUP(A2773,'Pivot category'!$B$8:$I$2216,8,0),"")</f>
        <v xml:space="preserve"> </v>
      </c>
      <c r="AB2773" s="3" t="str">
        <f>IF(P2773&lt;$AC$1,"Bottom 5%","")</f>
        <v/>
      </c>
      <c r="AC2773"/>
      <c r="AD2773" s="34" t="s">
        <v>16459</v>
      </c>
      <c r="AE2773" s="34" t="s">
        <v>13980</v>
      </c>
    </row>
    <row r="2774" spans="1:31" hidden="1" x14ac:dyDescent="0.25">
      <c r="A2774" t="s">
        <v>15214</v>
      </c>
      <c r="B2774" t="s">
        <v>15215</v>
      </c>
      <c r="C2774" s="3" t="s">
        <v>69</v>
      </c>
      <c r="D2774" s="3" t="s">
        <v>15024</v>
      </c>
      <c r="E2774" s="3" t="s">
        <v>5093</v>
      </c>
      <c r="F2774" s="3">
        <v>10000</v>
      </c>
      <c r="G2774" s="34">
        <v>1.99</v>
      </c>
      <c r="H2774" s="3" t="s">
        <v>27</v>
      </c>
      <c r="I2774" s="3" t="s">
        <v>70</v>
      </c>
      <c r="J2774" s="3" t="s">
        <v>8163</v>
      </c>
      <c r="K2774" s="3" t="s">
        <v>8164</v>
      </c>
      <c r="L2774" s="3" t="s">
        <v>68</v>
      </c>
      <c r="M2774" s="26">
        <v>45839</v>
      </c>
      <c r="N2774"/>
      <c r="O2774" s="3">
        <v>125</v>
      </c>
      <c r="P2774" s="34">
        <v>80308.44</v>
      </c>
      <c r="Q2774" s="34">
        <v>0</v>
      </c>
      <c r="R2774" s="34">
        <v>80308.44</v>
      </c>
      <c r="S2774" s="36" t="s">
        <v>78</v>
      </c>
      <c r="T2774" s="72">
        <v>642.46752000000004</v>
      </c>
      <c r="U2774" s="34">
        <v>147401.29</v>
      </c>
      <c r="V2774" s="34">
        <v>0</v>
      </c>
      <c r="W2774" s="34">
        <v>147401.29</v>
      </c>
      <c r="X2774" s="36" t="s">
        <v>78</v>
      </c>
      <c r="Y2774" s="36" t="str">
        <f>IFERROR(VLOOKUP(A2774,'Pivot price tier'!$C$8:$L$2270,10,0),"")</f>
        <v/>
      </c>
      <c r="Z2774" s="36" t="str">
        <f>IFERROR(VLOOKUP(A2774,'Pivot price tier by size'!$D$8:$M$2491,10,0),"")</f>
        <v/>
      </c>
      <c r="AA2774" s="36" t="str">
        <f>IFERROR(VLOOKUP(A2774,'Pivot category'!$B$8:$I$2216,8,0),"")</f>
        <v/>
      </c>
      <c r="AB2774" s="3" t="str">
        <f>IF(P2774&lt;$AC$1,"Bottom 5%","")</f>
        <v/>
      </c>
      <c r="AC2774"/>
      <c r="AD2774" s="34" t="s">
        <v>16463</v>
      </c>
      <c r="AE2774" s="34" t="s">
        <v>13939</v>
      </c>
    </row>
    <row r="2775" spans="1:31" x14ac:dyDescent="0.25">
      <c r="A2775" t="s">
        <v>5485</v>
      </c>
      <c r="B2775" t="s">
        <v>981</v>
      </c>
      <c r="C2775" s="3" t="s">
        <v>32</v>
      </c>
      <c r="D2775" s="3" t="s">
        <v>3285</v>
      </c>
      <c r="E2775" s="3" t="s">
        <v>5093</v>
      </c>
      <c r="F2775" s="3">
        <v>7000</v>
      </c>
      <c r="G2775" s="34">
        <v>33.99</v>
      </c>
      <c r="H2775" s="3" t="s">
        <v>12</v>
      </c>
      <c r="I2775" s="3" t="s">
        <v>23</v>
      </c>
      <c r="J2775" s="3" t="s">
        <v>8163</v>
      </c>
      <c r="K2775" s="3" t="s">
        <v>8164</v>
      </c>
      <c r="L2775" s="3" t="s">
        <v>68</v>
      </c>
      <c r="M2775" s="26" t="s">
        <v>13723</v>
      </c>
      <c r="N2775"/>
      <c r="O2775" s="3">
        <v>158</v>
      </c>
      <c r="P2775" s="34">
        <v>428904.27</v>
      </c>
      <c r="Q2775" s="34">
        <v>461600.19</v>
      </c>
      <c r="R2775" s="34">
        <v>-32695.919999999984</v>
      </c>
      <c r="S2775" s="36">
        <v>-7.083168661607353E-2</v>
      </c>
      <c r="T2775" s="72">
        <v>2714.5839873417722</v>
      </c>
      <c r="U2775" s="34">
        <v>578592.32999999996</v>
      </c>
      <c r="V2775" s="34">
        <v>612445.5</v>
      </c>
      <c r="W2775" s="34">
        <v>-33853.170000000042</v>
      </c>
      <c r="X2775" s="36">
        <v>-5.527540001518505E-2</v>
      </c>
      <c r="Y2775" s="36" t="str">
        <f>IFERROR(VLOOKUP(A2775,'Pivot price tier'!$C$8:$L$2270,10,0),"")</f>
        <v xml:space="preserve"> </v>
      </c>
      <c r="Z2775" s="36" t="str">
        <f>IFERROR(VLOOKUP(A2775,'Pivot price tier by size'!$D$8:$M$2491,10,0),"")</f>
        <v xml:space="preserve"> </v>
      </c>
      <c r="AA2775" s="36" t="str">
        <f>IFERROR(VLOOKUP(A2775,'Pivot category'!$B$8:$I$2216,8,0),"")</f>
        <v xml:space="preserve"> </v>
      </c>
      <c r="AB2775" s="3" t="str">
        <f>IF(P2775&lt;$AC$1,"Bottom 5%","")</f>
        <v/>
      </c>
      <c r="AC2775"/>
      <c r="AD2775" s="34" t="s">
        <v>16459</v>
      </c>
      <c r="AE2775" s="34" t="s">
        <v>13980</v>
      </c>
    </row>
    <row r="2776" spans="1:31" x14ac:dyDescent="0.25">
      <c r="A2776" t="s">
        <v>10214</v>
      </c>
      <c r="B2776" t="s">
        <v>988</v>
      </c>
      <c r="C2776" s="3" t="s">
        <v>38</v>
      </c>
      <c r="D2776" s="3" t="s">
        <v>3294</v>
      </c>
      <c r="E2776" s="3" t="s">
        <v>5093</v>
      </c>
      <c r="F2776" s="3">
        <v>7000</v>
      </c>
      <c r="G2776" s="34">
        <v>39.99</v>
      </c>
      <c r="H2776" s="3" t="s">
        <v>12</v>
      </c>
      <c r="I2776" s="3" t="s">
        <v>21</v>
      </c>
      <c r="J2776" s="3" t="s">
        <v>8163</v>
      </c>
      <c r="K2776" s="3" t="s">
        <v>8164</v>
      </c>
      <c r="L2776" s="3" t="s">
        <v>68</v>
      </c>
      <c r="M2776" s="26" t="s">
        <v>13723</v>
      </c>
      <c r="N2776"/>
      <c r="O2776" s="3">
        <v>145</v>
      </c>
      <c r="P2776" s="34">
        <v>237273.53</v>
      </c>
      <c r="Q2776" s="34">
        <v>261137.49</v>
      </c>
      <c r="R2776" s="34">
        <v>-23863.959999999992</v>
      </c>
      <c r="S2776" s="36">
        <v>-9.1384657178101847E-2</v>
      </c>
      <c r="T2776" s="72">
        <v>1636.3691724137932</v>
      </c>
      <c r="U2776" s="34">
        <v>43057.01</v>
      </c>
      <c r="V2776" s="34">
        <v>48535.62</v>
      </c>
      <c r="W2776" s="34">
        <v>-5478.6100000000006</v>
      </c>
      <c r="X2776" s="36">
        <v>-0.11287812950571152</v>
      </c>
      <c r="Y2776" s="36" t="str">
        <f>IFERROR(VLOOKUP(A2776,'Pivot price tier'!$C$8:$L$2270,10,0),"")</f>
        <v xml:space="preserve"> </v>
      </c>
      <c r="Z2776" s="36" t="str">
        <f>IFERROR(VLOOKUP(A2776,'Pivot price tier by size'!$D$8:$M$2491,10,0),"")</f>
        <v xml:space="preserve"> </v>
      </c>
      <c r="AA2776" s="36" t="str">
        <f>IFERROR(VLOOKUP(A2776,'Pivot category'!$B$8:$I$2216,8,0),"")</f>
        <v xml:space="preserve"> </v>
      </c>
      <c r="AB2776" s="3" t="str">
        <f>IF(P2776&lt;$AC$1,"Bottom 5%","")</f>
        <v/>
      </c>
      <c r="AC2776"/>
      <c r="AD2776" s="34" t="s">
        <v>16465</v>
      </c>
      <c r="AE2776" s="34" t="s">
        <v>16467</v>
      </c>
    </row>
    <row r="2777" spans="1:31" hidden="1" x14ac:dyDescent="0.25">
      <c r="A2777" t="s">
        <v>15216</v>
      </c>
      <c r="B2777" t="s">
        <v>15217</v>
      </c>
      <c r="C2777" s="3" t="s">
        <v>32</v>
      </c>
      <c r="D2777" s="3" t="s">
        <v>3783</v>
      </c>
      <c r="E2777" s="3" t="s">
        <v>5093</v>
      </c>
      <c r="F2777" s="3">
        <v>1000</v>
      </c>
      <c r="G2777" s="34">
        <v>59.99</v>
      </c>
      <c r="H2777" s="3" t="s">
        <v>12</v>
      </c>
      <c r="I2777" s="3" t="s">
        <v>15</v>
      </c>
      <c r="J2777" s="3" t="s">
        <v>8163</v>
      </c>
      <c r="K2777" s="3" t="s">
        <v>8164</v>
      </c>
      <c r="L2777" s="3" t="s">
        <v>68</v>
      </c>
      <c r="M2777" s="26">
        <v>45839</v>
      </c>
      <c r="N2777"/>
      <c r="O2777" s="3">
        <v>24</v>
      </c>
      <c r="P2777" s="34">
        <v>25075.82</v>
      </c>
      <c r="Q2777" s="34">
        <v>0</v>
      </c>
      <c r="R2777" s="34">
        <v>25075.82</v>
      </c>
      <c r="S2777" s="36" t="s">
        <v>78</v>
      </c>
      <c r="T2777" s="72">
        <v>1044.8258333333333</v>
      </c>
      <c r="U2777" s="34">
        <v>8998.5</v>
      </c>
      <c r="V2777" s="34">
        <v>0</v>
      </c>
      <c r="W2777" s="34">
        <v>8998.5</v>
      </c>
      <c r="X2777" s="36" t="s">
        <v>78</v>
      </c>
      <c r="Y2777" s="36" t="str">
        <f>IFERROR(VLOOKUP(A2777,'Pivot price tier'!$C$8:$L$2270,10,0),"")</f>
        <v xml:space="preserve"> </v>
      </c>
      <c r="Z2777" s="36" t="str">
        <f>IFERROR(VLOOKUP(A2777,'Pivot price tier by size'!$D$8:$M$2491,10,0),"")</f>
        <v xml:space="preserve"> </v>
      </c>
      <c r="AA2777" s="36" t="str">
        <f>IFERROR(VLOOKUP(A2777,'Pivot category'!$B$8:$I$2216,8,0),"")</f>
        <v>X</v>
      </c>
      <c r="AB2777" s="3" t="str">
        <f>IF(P2777&lt;$AC$1,"Bottom 5%","")</f>
        <v>Bottom 5%</v>
      </c>
      <c r="AC2777"/>
      <c r="AD2777" s="34" t="s">
        <v>16473</v>
      </c>
      <c r="AE2777" s="34" t="s">
        <v>13978</v>
      </c>
    </row>
    <row r="2778" spans="1:31" hidden="1" x14ac:dyDescent="0.25">
      <c r="A2778" t="s">
        <v>12399</v>
      </c>
      <c r="B2778" t="s">
        <v>12400</v>
      </c>
      <c r="C2778" s="3" t="s">
        <v>32</v>
      </c>
      <c r="D2778" s="3" t="s">
        <v>12111</v>
      </c>
      <c r="E2778" s="3" t="s">
        <v>5093</v>
      </c>
      <c r="F2778" s="3">
        <v>10000</v>
      </c>
      <c r="G2778" s="34">
        <v>49.99</v>
      </c>
      <c r="H2778" s="3" t="s">
        <v>12</v>
      </c>
      <c r="I2778" s="3" t="s">
        <v>23</v>
      </c>
      <c r="J2778" s="3" t="s">
        <v>8171</v>
      </c>
      <c r="K2778" s="3" t="s">
        <v>8164</v>
      </c>
      <c r="L2778" s="3" t="s">
        <v>68</v>
      </c>
      <c r="M2778" s="26">
        <v>45261</v>
      </c>
      <c r="N2778"/>
      <c r="O2778" s="3">
        <v>3</v>
      </c>
      <c r="P2778" s="34">
        <v>11597.68</v>
      </c>
      <c r="Q2778" s="34">
        <v>11118.61</v>
      </c>
      <c r="R2778" s="34">
        <v>479.06999999999971</v>
      </c>
      <c r="S2778" s="36">
        <v>4.3087220434928408E-2</v>
      </c>
      <c r="T2778" s="72">
        <v>3865.8933333333334</v>
      </c>
      <c r="U2778" s="34">
        <v>5298.94</v>
      </c>
      <c r="V2778" s="34">
        <v>9418.7999999999993</v>
      </c>
      <c r="W2778" s="34">
        <v>-4119.8599999999997</v>
      </c>
      <c r="X2778" s="36">
        <v>-0.43740816239860703</v>
      </c>
      <c r="Y2778" s="36" t="str">
        <f>IFERROR(VLOOKUP(A2778,'Pivot price tier'!$C$8:$L$2270,10,0),"")</f>
        <v xml:space="preserve"> </v>
      </c>
      <c r="Z2778" s="36" t="str">
        <f>IFERROR(VLOOKUP(A2778,'Pivot price tier by size'!$D$8:$M$2491,10,0),"")</f>
        <v xml:space="preserve"> </v>
      </c>
      <c r="AA2778" s="36" t="str">
        <f>IFERROR(VLOOKUP(A2778,'Pivot category'!$B$8:$I$2216,8,0),"")</f>
        <v>X</v>
      </c>
      <c r="AB2778" s="3" t="str">
        <f>IF(P2778&lt;$AC$1,"Bottom 5%","")</f>
        <v>Bottom 5%</v>
      </c>
      <c r="AC2778"/>
      <c r="AD2778" s="34" t="s">
        <v>11097</v>
      </c>
      <c r="AE2778" s="34" t="s">
        <v>13940</v>
      </c>
    </row>
    <row r="2779" spans="1:31" hidden="1" x14ac:dyDescent="0.25">
      <c r="A2779" t="s">
        <v>9842</v>
      </c>
      <c r="B2779" t="s">
        <v>9843</v>
      </c>
      <c r="C2779" s="3" t="s">
        <v>32</v>
      </c>
      <c r="D2779" s="3" t="s">
        <v>5106</v>
      </c>
      <c r="E2779" s="3">
        <v>0</v>
      </c>
      <c r="F2779" s="3">
        <v>5000</v>
      </c>
      <c r="G2779" s="34">
        <v>16.79</v>
      </c>
      <c r="H2779" s="3" t="s">
        <v>29</v>
      </c>
      <c r="I2779" s="3" t="s">
        <v>19</v>
      </c>
      <c r="J2779" s="3" t="s">
        <v>8168</v>
      </c>
      <c r="K2779" s="3" t="s">
        <v>8172</v>
      </c>
      <c r="L2779" s="3" t="s">
        <v>8169</v>
      </c>
      <c r="M2779" s="26" t="s">
        <v>13723</v>
      </c>
      <c r="N2779"/>
      <c r="O2779" s="3" t="s">
        <v>78</v>
      </c>
      <c r="P2779" s="34">
        <v>67.16</v>
      </c>
      <c r="Q2779" s="34">
        <v>95.15</v>
      </c>
      <c r="R2779" s="34">
        <v>-27.990000000000009</v>
      </c>
      <c r="S2779" s="36">
        <v>-0.2941671045717289</v>
      </c>
      <c r="T2779" s="72" t="s">
        <v>78</v>
      </c>
      <c r="U2779" s="34" t="s">
        <v>78</v>
      </c>
      <c r="V2779" s="34" t="s">
        <v>78</v>
      </c>
      <c r="W2779" s="34" t="s">
        <v>78</v>
      </c>
      <c r="X2779" s="36" t="s">
        <v>78</v>
      </c>
      <c r="Y2779" s="36" t="str">
        <f>IFERROR(VLOOKUP(A2779,'Pivot price tier'!$C$8:$L$2270,10,0),"")</f>
        <v/>
      </c>
      <c r="Z2779" s="36" t="str">
        <f>IFERROR(VLOOKUP(A2779,'Pivot price tier by size'!$D$8:$M$2491,10,0),"")</f>
        <v/>
      </c>
      <c r="AA2779" s="36" t="str">
        <f>IFERROR(VLOOKUP(A2779,'Pivot category'!$B$8:$I$2216,8,0),"")</f>
        <v/>
      </c>
      <c r="AB2779" s="3" t="str">
        <f>IF(P2779&lt;$AC$1,"Bottom 5%","")</f>
        <v>Bottom 5%</v>
      </c>
      <c r="AC2779"/>
      <c r="AD2779" s="34" t="s">
        <v>16461</v>
      </c>
      <c r="AE2779" s="34" t="s">
        <v>13970</v>
      </c>
    </row>
    <row r="2780" spans="1:31" hidden="1" x14ac:dyDescent="0.25">
      <c r="A2780" t="s">
        <v>15866</v>
      </c>
      <c r="B2780" t="s">
        <v>15867</v>
      </c>
      <c r="C2780" s="3" t="s">
        <v>32</v>
      </c>
      <c r="D2780" s="3" t="s">
        <v>15402</v>
      </c>
      <c r="E2780" s="3">
        <v>0</v>
      </c>
      <c r="F2780" s="3">
        <v>70000</v>
      </c>
      <c r="G2780" s="34">
        <v>24.99</v>
      </c>
      <c r="H2780" s="3" t="s">
        <v>29</v>
      </c>
      <c r="I2780" s="3" t="s">
        <v>21</v>
      </c>
      <c r="J2780" s="3" t="s">
        <v>8163</v>
      </c>
      <c r="K2780" s="3" t="s">
        <v>8164</v>
      </c>
      <c r="L2780" s="3" t="s">
        <v>68</v>
      </c>
      <c r="M2780" s="26">
        <v>46023</v>
      </c>
      <c r="N2780"/>
      <c r="O2780" s="3">
        <v>50</v>
      </c>
      <c r="P2780" s="34">
        <v>3273.69</v>
      </c>
      <c r="Q2780" s="34">
        <v>0</v>
      </c>
      <c r="R2780" s="34">
        <v>3273.69</v>
      </c>
      <c r="S2780" s="36" t="s">
        <v>78</v>
      </c>
      <c r="T2780" s="72">
        <v>65.473799999999997</v>
      </c>
      <c r="U2780" s="34">
        <v>1049.58</v>
      </c>
      <c r="V2780" s="34">
        <v>0</v>
      </c>
      <c r="W2780" s="34">
        <v>1049.58</v>
      </c>
      <c r="X2780" s="36" t="s">
        <v>78</v>
      </c>
      <c r="Y2780" s="36" t="str">
        <f>IFERROR(VLOOKUP(A2780,'Pivot price tier'!$C$8:$L$2270,10,0),"")</f>
        <v>X</v>
      </c>
      <c r="Z2780" s="36" t="str">
        <f>IFERROR(VLOOKUP(A2780,'Pivot price tier by size'!$D$8:$M$2491,10,0),"")</f>
        <v>X</v>
      </c>
      <c r="AA2780" s="36" t="str">
        <f>IFERROR(VLOOKUP(A2780,'Pivot category'!$B$8:$I$2216,8,0),"")</f>
        <v>X</v>
      </c>
      <c r="AB2780" s="3" t="str">
        <f>IF(P2780&lt;$AC$1,"Bottom 5%","")</f>
        <v>Bottom 5%</v>
      </c>
      <c r="AC2780"/>
      <c r="AD2780" s="34" t="s">
        <v>16461</v>
      </c>
      <c r="AE2780" s="34" t="s">
        <v>13970</v>
      </c>
    </row>
    <row r="2781" spans="1:31" x14ac:dyDescent="0.25">
      <c r="A2781" t="s">
        <v>10415</v>
      </c>
      <c r="B2781" t="s">
        <v>982</v>
      </c>
      <c r="C2781" s="3" t="s">
        <v>36</v>
      </c>
      <c r="D2781" s="3" t="s">
        <v>3288</v>
      </c>
      <c r="E2781" s="3" t="s">
        <v>5093</v>
      </c>
      <c r="F2781" s="3">
        <v>7000</v>
      </c>
      <c r="G2781" s="34">
        <v>27.99</v>
      </c>
      <c r="H2781" s="3" t="s">
        <v>12</v>
      </c>
      <c r="I2781" s="3" t="s">
        <v>21</v>
      </c>
      <c r="J2781" s="3" t="s">
        <v>8163</v>
      </c>
      <c r="K2781" s="3" t="s">
        <v>8164</v>
      </c>
      <c r="L2781" s="3" t="s">
        <v>68</v>
      </c>
      <c r="M2781" s="26" t="s">
        <v>13723</v>
      </c>
      <c r="N2781"/>
      <c r="O2781" s="3">
        <v>97</v>
      </c>
      <c r="P2781" s="34">
        <v>110168.64</v>
      </c>
      <c r="Q2781" s="34">
        <v>134324.01</v>
      </c>
      <c r="R2781" s="34">
        <v>-24155.37000000001</v>
      </c>
      <c r="S2781" s="36">
        <v>-0.1798291310689728</v>
      </c>
      <c r="T2781" s="72">
        <v>1135.7591752577318</v>
      </c>
      <c r="U2781" s="34">
        <v>28437.84</v>
      </c>
      <c r="V2781" s="34">
        <v>37898.46</v>
      </c>
      <c r="W2781" s="34">
        <v>-9460.619999999999</v>
      </c>
      <c r="X2781" s="36">
        <v>-0.24963072378138851</v>
      </c>
      <c r="Y2781" s="36" t="str">
        <f>IFERROR(VLOOKUP(A2781,'Pivot price tier'!$C$8:$L$2270,10,0),"")</f>
        <v xml:space="preserve"> </v>
      </c>
      <c r="Z2781" s="36" t="str">
        <f>IFERROR(VLOOKUP(A2781,'Pivot price tier by size'!$D$8:$M$2491,10,0),"")</f>
        <v xml:space="preserve"> </v>
      </c>
      <c r="AA2781" s="36" t="str">
        <f>IFERROR(VLOOKUP(A2781,'Pivot category'!$B$8:$I$2216,8,0),"")</f>
        <v xml:space="preserve"> </v>
      </c>
      <c r="AB2781" s="3" t="str">
        <f>IF(P2781&lt;$AC$1,"Bottom 5%","")</f>
        <v/>
      </c>
      <c r="AC2781"/>
      <c r="AD2781" s="34" t="s">
        <v>16465</v>
      </c>
      <c r="AE2781" s="34" t="s">
        <v>16467</v>
      </c>
    </row>
    <row r="2782" spans="1:31" hidden="1" x14ac:dyDescent="0.25">
      <c r="A2782" t="s">
        <v>6095</v>
      </c>
      <c r="B2782" t="s">
        <v>1431</v>
      </c>
      <c r="C2782" s="3" t="s">
        <v>32</v>
      </c>
      <c r="D2782" s="3" t="s">
        <v>3785</v>
      </c>
      <c r="E2782" s="3">
        <v>0</v>
      </c>
      <c r="F2782" s="3">
        <v>7000</v>
      </c>
      <c r="G2782" s="34">
        <v>17.989999999999998</v>
      </c>
      <c r="H2782" s="3" t="s">
        <v>29</v>
      </c>
      <c r="I2782" s="3" t="s">
        <v>19</v>
      </c>
      <c r="J2782" s="3" t="s">
        <v>8168</v>
      </c>
      <c r="K2782" s="3" t="s">
        <v>8172</v>
      </c>
      <c r="L2782" s="3" t="s">
        <v>8169</v>
      </c>
      <c r="M2782" s="26" t="s">
        <v>13723</v>
      </c>
      <c r="N2782"/>
      <c r="O2782" s="3" t="s">
        <v>78</v>
      </c>
      <c r="P2782" s="34">
        <v>53.97</v>
      </c>
      <c r="Q2782" s="34">
        <v>488.43</v>
      </c>
      <c r="R2782" s="34">
        <v>-434.46000000000004</v>
      </c>
      <c r="S2782" s="36">
        <v>-0.88950310177507519</v>
      </c>
      <c r="T2782" s="72" t="s">
        <v>78</v>
      </c>
      <c r="U2782" s="34" t="s">
        <v>78</v>
      </c>
      <c r="V2782" s="34" t="s">
        <v>78</v>
      </c>
      <c r="W2782" s="34" t="s">
        <v>78</v>
      </c>
      <c r="X2782" s="36" t="s">
        <v>78</v>
      </c>
      <c r="Y2782" s="36" t="str">
        <f>IFERROR(VLOOKUP(A2782,'Pivot price tier'!$C$8:$L$2270,10,0),"")</f>
        <v/>
      </c>
      <c r="Z2782" s="36" t="str">
        <f>IFERROR(VLOOKUP(A2782,'Pivot price tier by size'!$D$8:$M$2491,10,0),"")</f>
        <v/>
      </c>
      <c r="AA2782" s="36" t="str">
        <f>IFERROR(VLOOKUP(A2782,'Pivot category'!$B$8:$I$2216,8,0),"")</f>
        <v/>
      </c>
      <c r="AB2782" s="3" t="str">
        <f>IF(P2782&lt;$AC$1,"Bottom 5%","")</f>
        <v>Bottom 5%</v>
      </c>
      <c r="AC2782"/>
      <c r="AD2782" s="34" t="s">
        <v>16459</v>
      </c>
      <c r="AE2782" s="34" t="s">
        <v>13941</v>
      </c>
    </row>
    <row r="2783" spans="1:31" hidden="1" x14ac:dyDescent="0.25">
      <c r="A2783" t="s">
        <v>15868</v>
      </c>
      <c r="B2783" t="s">
        <v>15869</v>
      </c>
      <c r="C2783" s="3" t="s">
        <v>10382</v>
      </c>
      <c r="D2783" s="3" t="s">
        <v>16115</v>
      </c>
      <c r="E2783" s="3" t="s">
        <v>5095</v>
      </c>
      <c r="F2783" s="3">
        <v>10000</v>
      </c>
      <c r="G2783" s="34">
        <v>999.99</v>
      </c>
      <c r="H2783" s="3" t="s">
        <v>13403</v>
      </c>
      <c r="I2783" s="3" t="s">
        <v>74</v>
      </c>
      <c r="J2783" s="3" t="s">
        <v>8171</v>
      </c>
      <c r="K2783" s="3" t="s">
        <v>8164</v>
      </c>
      <c r="L2783" s="3" t="s">
        <v>68</v>
      </c>
      <c r="M2783" s="26">
        <v>45958</v>
      </c>
      <c r="N2783"/>
      <c r="O2783" s="3" t="s">
        <v>78</v>
      </c>
      <c r="P2783" s="34">
        <v>999.99</v>
      </c>
      <c r="Q2783" s="34">
        <v>0</v>
      </c>
      <c r="R2783" s="34">
        <v>999.99</v>
      </c>
      <c r="S2783" s="36" t="s">
        <v>78</v>
      </c>
      <c r="T2783" s="72" t="s">
        <v>78</v>
      </c>
      <c r="U2783" s="34">
        <v>2999.97</v>
      </c>
      <c r="V2783" s="34">
        <v>0</v>
      </c>
      <c r="W2783" s="34">
        <v>2999.97</v>
      </c>
      <c r="X2783" s="36" t="s">
        <v>78</v>
      </c>
      <c r="Y2783" s="36" t="str">
        <f>IFERROR(VLOOKUP(A2783,'Pivot price tier'!$C$8:$L$2270,10,0),"")</f>
        <v>X</v>
      </c>
      <c r="Z2783" s="36" t="str">
        <f>IFERROR(VLOOKUP(A2783,'Pivot price tier by size'!$D$8:$M$2491,10,0),"")</f>
        <v xml:space="preserve"> </v>
      </c>
      <c r="AA2783" s="36" t="str">
        <f>IFERROR(VLOOKUP(A2783,'Pivot category'!$B$8:$I$2216,8,0),"")</f>
        <v>X</v>
      </c>
      <c r="AB2783" s="3" t="str">
        <f>IF(P2783&lt;$AC$1,"Bottom 5%","")</f>
        <v>Bottom 5%</v>
      </c>
      <c r="AC2783"/>
      <c r="AD2783" s="34" t="s">
        <v>11097</v>
      </c>
      <c r="AE2783" s="34" t="s">
        <v>13987</v>
      </c>
    </row>
    <row r="2784" spans="1:31" hidden="1" x14ac:dyDescent="0.25">
      <c r="A2784" t="s">
        <v>7642</v>
      </c>
      <c r="B2784" t="s">
        <v>1432</v>
      </c>
      <c r="C2784" s="3" t="s">
        <v>38</v>
      </c>
      <c r="D2784" s="3" t="s">
        <v>3786</v>
      </c>
      <c r="E2784" s="3" t="s">
        <v>5093</v>
      </c>
      <c r="F2784" s="3">
        <v>7000</v>
      </c>
      <c r="G2784" s="34">
        <v>11.99</v>
      </c>
      <c r="H2784" s="3" t="s">
        <v>12487</v>
      </c>
      <c r="I2784" s="3" t="s">
        <v>17</v>
      </c>
      <c r="J2784" s="3" t="s">
        <v>8168</v>
      </c>
      <c r="K2784" s="3" t="s">
        <v>8164</v>
      </c>
      <c r="L2784" s="3" t="s">
        <v>8167</v>
      </c>
      <c r="M2784" s="26" t="s">
        <v>13723</v>
      </c>
      <c r="N2784"/>
      <c r="O2784" s="3">
        <v>1</v>
      </c>
      <c r="P2784" s="34">
        <v>179.85</v>
      </c>
      <c r="Q2784" s="34">
        <v>567.66</v>
      </c>
      <c r="R2784" s="34">
        <v>-387.80999999999995</v>
      </c>
      <c r="S2784" s="36">
        <v>-0.6831730261071769</v>
      </c>
      <c r="T2784" s="72">
        <v>179.85</v>
      </c>
      <c r="U2784" s="34" t="s">
        <v>78</v>
      </c>
      <c r="V2784" s="34" t="s">
        <v>78</v>
      </c>
      <c r="W2784" s="34" t="s">
        <v>78</v>
      </c>
      <c r="X2784" s="36" t="s">
        <v>78</v>
      </c>
      <c r="Y2784" s="36" t="str">
        <f>IFERROR(VLOOKUP(A2784,'Pivot price tier'!$C$8:$L$2270,10,0),"")</f>
        <v/>
      </c>
      <c r="Z2784" s="36" t="str">
        <f>IFERROR(VLOOKUP(A2784,'Pivot price tier by size'!$D$8:$M$2491,10,0),"")</f>
        <v/>
      </c>
      <c r="AA2784" s="36" t="str">
        <f>IFERROR(VLOOKUP(A2784,'Pivot category'!$B$8:$I$2216,8,0),"")</f>
        <v/>
      </c>
      <c r="AB2784" s="3" t="str">
        <f>IF(P2784&lt;$AC$1,"Bottom 5%","")</f>
        <v>Bottom 5%</v>
      </c>
      <c r="AC2784"/>
      <c r="AD2784" s="34" t="s">
        <v>16463</v>
      </c>
      <c r="AE2784" s="34" t="s">
        <v>13939</v>
      </c>
    </row>
    <row r="2785" spans="1:31" hidden="1" x14ac:dyDescent="0.25">
      <c r="A2785" t="s">
        <v>11042</v>
      </c>
      <c r="B2785" t="s">
        <v>11043</v>
      </c>
      <c r="C2785" s="3" t="s">
        <v>32</v>
      </c>
      <c r="D2785" s="3" t="s">
        <v>10827</v>
      </c>
      <c r="E2785" s="3" t="s">
        <v>5093</v>
      </c>
      <c r="F2785" s="3">
        <v>10000</v>
      </c>
      <c r="G2785" s="34">
        <v>949.99</v>
      </c>
      <c r="H2785" s="3" t="s">
        <v>27</v>
      </c>
      <c r="I2785" s="3" t="s">
        <v>74</v>
      </c>
      <c r="J2785" s="3" t="s">
        <v>8173</v>
      </c>
      <c r="K2785" s="3" t="s">
        <v>8176</v>
      </c>
      <c r="L2785" s="3" t="s">
        <v>68</v>
      </c>
      <c r="M2785" s="26" t="s">
        <v>13723</v>
      </c>
      <c r="N2785"/>
      <c r="O2785" s="3">
        <v>1</v>
      </c>
      <c r="P2785" s="34">
        <v>949.99</v>
      </c>
      <c r="Q2785" s="34">
        <v>949.99</v>
      </c>
      <c r="R2785" s="34">
        <v>0</v>
      </c>
      <c r="S2785" s="36">
        <v>0</v>
      </c>
      <c r="T2785" s="72">
        <v>949.99</v>
      </c>
      <c r="U2785" s="34" t="s">
        <v>78</v>
      </c>
      <c r="V2785" s="34" t="s">
        <v>78</v>
      </c>
      <c r="W2785" s="34" t="s">
        <v>78</v>
      </c>
      <c r="X2785" s="36" t="s">
        <v>78</v>
      </c>
      <c r="Y2785" s="36" t="str">
        <f>IFERROR(VLOOKUP(A2785,'Pivot price tier'!$C$8:$L$2270,10,0),"")</f>
        <v/>
      </c>
      <c r="Z2785" s="36" t="str">
        <f>IFERROR(VLOOKUP(A2785,'Pivot price tier by size'!$D$8:$M$2491,10,0),"")</f>
        <v/>
      </c>
      <c r="AA2785" s="36" t="str">
        <f>IFERROR(VLOOKUP(A2785,'Pivot category'!$B$8:$I$2216,8,0),"")</f>
        <v/>
      </c>
      <c r="AB2785" s="3" t="str">
        <f>IF(P2785&lt;$AC$1,"Bottom 5%","")</f>
        <v>Bottom 5%</v>
      </c>
      <c r="AC2785"/>
      <c r="AD2785" s="34" t="s">
        <v>11098</v>
      </c>
      <c r="AE2785" s="34" t="s">
        <v>13942</v>
      </c>
    </row>
    <row r="2786" spans="1:31" hidden="1" x14ac:dyDescent="0.25">
      <c r="A2786" t="s">
        <v>15218</v>
      </c>
      <c r="B2786" t="s">
        <v>8816</v>
      </c>
      <c r="C2786" s="3" t="s">
        <v>32</v>
      </c>
      <c r="D2786" s="3" t="s">
        <v>8234</v>
      </c>
      <c r="E2786" s="3">
        <v>0</v>
      </c>
      <c r="F2786" s="3">
        <v>7000</v>
      </c>
      <c r="G2786" s="34">
        <v>144.99</v>
      </c>
      <c r="H2786" s="3" t="s">
        <v>27</v>
      </c>
      <c r="I2786" s="3" t="s">
        <v>74</v>
      </c>
      <c r="J2786" s="3" t="s">
        <v>8173</v>
      </c>
      <c r="K2786" s="3" t="s">
        <v>8172</v>
      </c>
      <c r="L2786" s="3" t="s">
        <v>68</v>
      </c>
      <c r="M2786" s="26" t="s">
        <v>13723</v>
      </c>
      <c r="N2786"/>
      <c r="O2786" s="3">
        <v>45</v>
      </c>
      <c r="P2786" s="34">
        <v>21458.52</v>
      </c>
      <c r="Q2786" s="34">
        <v>21603.51</v>
      </c>
      <c r="R2786" s="34">
        <v>-144.98999999999796</v>
      </c>
      <c r="S2786" s="36">
        <v>-6.7114093959730337E-3</v>
      </c>
      <c r="T2786" s="72">
        <v>476.85599999999999</v>
      </c>
      <c r="U2786" s="34">
        <v>8409.42</v>
      </c>
      <c r="V2786" s="34">
        <v>9569.34</v>
      </c>
      <c r="W2786" s="34">
        <v>-1159.92</v>
      </c>
      <c r="X2786" s="36">
        <v>-0.12121212121212122</v>
      </c>
      <c r="Y2786" s="36" t="str">
        <f>IFERROR(VLOOKUP(A2786,'Pivot price tier'!$C$8:$L$2270,10,0),"")</f>
        <v/>
      </c>
      <c r="Z2786" s="36" t="str">
        <f>IFERROR(VLOOKUP(A2786,'Pivot price tier by size'!$D$8:$M$2491,10,0),"")</f>
        <v/>
      </c>
      <c r="AA2786" s="36" t="str">
        <f>IFERROR(VLOOKUP(A2786,'Pivot category'!$B$8:$I$2216,8,0),"")</f>
        <v/>
      </c>
      <c r="AB2786" s="3" t="str">
        <f>IF(P2786&lt;$AC$1,"Bottom 5%","")</f>
        <v>Bottom 5%</v>
      </c>
      <c r="AC2786"/>
      <c r="AD2786" s="34" t="s">
        <v>11098</v>
      </c>
      <c r="AE2786" s="34" t="s">
        <v>13942</v>
      </c>
    </row>
    <row r="2787" spans="1:31" hidden="1" x14ac:dyDescent="0.25">
      <c r="A2787" t="s">
        <v>11749</v>
      </c>
      <c r="B2787" t="s">
        <v>12020</v>
      </c>
      <c r="C2787" s="3" t="s">
        <v>32</v>
      </c>
      <c r="D2787" s="3" t="s">
        <v>11697</v>
      </c>
      <c r="E2787" s="3" t="s">
        <v>5093</v>
      </c>
      <c r="F2787" s="3">
        <v>70000</v>
      </c>
      <c r="G2787" s="34">
        <v>1099.99</v>
      </c>
      <c r="H2787" s="3" t="s">
        <v>27</v>
      </c>
      <c r="I2787" s="3" t="s">
        <v>74</v>
      </c>
      <c r="J2787" s="3" t="s">
        <v>8171</v>
      </c>
      <c r="K2787" s="3" t="s">
        <v>8164</v>
      </c>
      <c r="L2787" s="3" t="s">
        <v>68</v>
      </c>
      <c r="M2787" s="26">
        <v>45231</v>
      </c>
      <c r="N2787"/>
      <c r="O2787" s="3">
        <v>3</v>
      </c>
      <c r="P2787" s="34">
        <v>1099.99</v>
      </c>
      <c r="Q2787" s="34">
        <v>2199.98</v>
      </c>
      <c r="R2787" s="34">
        <v>-1099.99</v>
      </c>
      <c r="S2787" s="36">
        <v>-0.5</v>
      </c>
      <c r="T2787" s="72">
        <v>366.66333333333336</v>
      </c>
      <c r="U2787" s="34">
        <v>0</v>
      </c>
      <c r="V2787" s="34">
        <v>4399.96</v>
      </c>
      <c r="W2787" s="34">
        <v>-4399.96</v>
      </c>
      <c r="X2787" s="36">
        <v>-1</v>
      </c>
      <c r="Y2787" s="36" t="str">
        <f>IFERROR(VLOOKUP(A2787,'Pivot price tier'!$C$8:$L$2270,10,0),"")</f>
        <v xml:space="preserve"> </v>
      </c>
      <c r="Z2787" s="36" t="str">
        <f>IFERROR(VLOOKUP(A2787,'Pivot price tier by size'!$D$8:$M$2491,10,0),"")</f>
        <v xml:space="preserve"> </v>
      </c>
      <c r="AA2787" s="36" t="str">
        <f>IFERROR(VLOOKUP(A2787,'Pivot category'!$B$8:$I$2216,8,0),"")</f>
        <v>X</v>
      </c>
      <c r="AB2787" s="3" t="str">
        <f>IF(P2787&lt;$AC$1,"Bottom 5%","")</f>
        <v>Bottom 5%</v>
      </c>
      <c r="AC2787"/>
      <c r="AD2787" s="34" t="s">
        <v>11098</v>
      </c>
      <c r="AE2787" s="34" t="s">
        <v>13942</v>
      </c>
    </row>
    <row r="2788" spans="1:31" hidden="1" x14ac:dyDescent="0.25">
      <c r="A2788" t="s">
        <v>6703</v>
      </c>
      <c r="B2788" t="s">
        <v>5004</v>
      </c>
      <c r="C2788" s="3" t="s">
        <v>32</v>
      </c>
      <c r="D2788" s="3" t="s">
        <v>4832</v>
      </c>
      <c r="E2788" s="3">
        <v>0</v>
      </c>
      <c r="F2788" s="3">
        <v>7000</v>
      </c>
      <c r="G2788" s="34">
        <v>66.989999999999995</v>
      </c>
      <c r="H2788" s="3" t="s">
        <v>27</v>
      </c>
      <c r="I2788" s="3" t="s">
        <v>15</v>
      </c>
      <c r="J2788" s="3" t="s">
        <v>8173</v>
      </c>
      <c r="K2788" s="3" t="s">
        <v>8172</v>
      </c>
      <c r="L2788" s="3" t="s">
        <v>68</v>
      </c>
      <c r="M2788" s="26" t="s">
        <v>13723</v>
      </c>
      <c r="N2788"/>
      <c r="O2788" s="3">
        <v>26</v>
      </c>
      <c r="P2788" s="34">
        <v>9713.5499999999993</v>
      </c>
      <c r="Q2788" s="34">
        <v>16479.54</v>
      </c>
      <c r="R2788" s="34">
        <v>-6765.9900000000016</v>
      </c>
      <c r="S2788" s="36">
        <v>-0.41056910569105698</v>
      </c>
      <c r="T2788" s="72">
        <v>373.59807692307692</v>
      </c>
      <c r="U2788" s="34">
        <v>5158.2299999999996</v>
      </c>
      <c r="V2788" s="34">
        <v>4555.32</v>
      </c>
      <c r="W2788" s="34">
        <v>602.90999999999985</v>
      </c>
      <c r="X2788" s="36">
        <v>0.13235294117647056</v>
      </c>
      <c r="Y2788" s="36" t="str">
        <f>IFERROR(VLOOKUP(A2788,'Pivot price tier'!$C$8:$L$2270,10,0),"")</f>
        <v/>
      </c>
      <c r="Z2788" s="36" t="str">
        <f>IFERROR(VLOOKUP(A2788,'Pivot price tier by size'!$D$8:$M$2491,10,0),"")</f>
        <v/>
      </c>
      <c r="AA2788" s="36" t="str">
        <f>IFERROR(VLOOKUP(A2788,'Pivot category'!$B$8:$I$2216,8,0),"")</f>
        <v/>
      </c>
      <c r="AB2788" s="3" t="str">
        <f>IF(P2788&lt;$AC$1,"Bottom 5%","")</f>
        <v>Bottom 5%</v>
      </c>
      <c r="AC2788"/>
      <c r="AD2788" s="34" t="s">
        <v>11098</v>
      </c>
      <c r="AE2788" s="34" t="s">
        <v>13942</v>
      </c>
    </row>
    <row r="2789" spans="1:31" x14ac:dyDescent="0.25">
      <c r="A2789" t="s">
        <v>10416</v>
      </c>
      <c r="B2789" t="s">
        <v>983</v>
      </c>
      <c r="C2789" s="3" t="s">
        <v>38</v>
      </c>
      <c r="D2789" s="3" t="s">
        <v>3289</v>
      </c>
      <c r="E2789" s="3" t="s">
        <v>5093</v>
      </c>
      <c r="F2789" s="3">
        <v>7000</v>
      </c>
      <c r="G2789" s="34">
        <v>44.99</v>
      </c>
      <c r="H2789" s="3" t="s">
        <v>12</v>
      </c>
      <c r="I2789" s="3" t="s">
        <v>21</v>
      </c>
      <c r="J2789" s="3" t="s">
        <v>8163</v>
      </c>
      <c r="K2789" s="3" t="s">
        <v>8164</v>
      </c>
      <c r="L2789" s="3" t="s">
        <v>68</v>
      </c>
      <c r="M2789" s="26" t="s">
        <v>13723</v>
      </c>
      <c r="N2789"/>
      <c r="O2789" s="3">
        <v>152</v>
      </c>
      <c r="P2789" s="34">
        <v>406215.09</v>
      </c>
      <c r="Q2789" s="34">
        <v>439902.74</v>
      </c>
      <c r="R2789" s="34">
        <v>-33687.649999999965</v>
      </c>
      <c r="S2789" s="36">
        <v>-7.6579768518832081E-2</v>
      </c>
      <c r="T2789" s="72">
        <v>2672.4676973684213</v>
      </c>
      <c r="U2789" s="34">
        <v>71594.850000000006</v>
      </c>
      <c r="V2789" s="34">
        <v>78694.22</v>
      </c>
      <c r="W2789" s="34">
        <v>-7099.3699999999953</v>
      </c>
      <c r="X2789" s="36">
        <v>-9.0214630756871306E-2</v>
      </c>
      <c r="Y2789" s="36" t="str">
        <f>IFERROR(VLOOKUP(A2789,'Pivot price tier'!$C$8:$L$2270,10,0),"")</f>
        <v xml:space="preserve"> </v>
      </c>
      <c r="Z2789" s="36" t="str">
        <f>IFERROR(VLOOKUP(A2789,'Pivot price tier by size'!$D$8:$M$2491,10,0),"")</f>
        <v xml:space="preserve"> </v>
      </c>
      <c r="AA2789" s="36" t="str">
        <f>IFERROR(VLOOKUP(A2789,'Pivot category'!$B$8:$I$2216,8,0),"")</f>
        <v xml:space="preserve"> </v>
      </c>
      <c r="AB2789" s="3" t="str">
        <f>IF(P2789&lt;$AC$1,"Bottom 5%","")</f>
        <v/>
      </c>
      <c r="AC2789"/>
      <c r="AD2789" s="34" t="s">
        <v>16465</v>
      </c>
      <c r="AE2789" s="34" t="s">
        <v>16467</v>
      </c>
    </row>
    <row r="2790" spans="1:31" x14ac:dyDescent="0.25">
      <c r="A2790" t="s">
        <v>10418</v>
      </c>
      <c r="B2790" t="s">
        <v>985</v>
      </c>
      <c r="C2790" s="3" t="s">
        <v>32</v>
      </c>
      <c r="D2790" s="3" t="s">
        <v>3291</v>
      </c>
      <c r="E2790" s="3" t="s">
        <v>5093</v>
      </c>
      <c r="F2790" s="3">
        <v>7000</v>
      </c>
      <c r="G2790" s="34">
        <v>26.99</v>
      </c>
      <c r="H2790" s="3" t="s">
        <v>12</v>
      </c>
      <c r="I2790" s="3" t="s">
        <v>21</v>
      </c>
      <c r="J2790" s="3" t="s">
        <v>8163</v>
      </c>
      <c r="K2790" s="3" t="s">
        <v>8164</v>
      </c>
      <c r="L2790" s="3" t="s">
        <v>68</v>
      </c>
      <c r="M2790" s="26" t="s">
        <v>13723</v>
      </c>
      <c r="N2790"/>
      <c r="O2790" s="3">
        <v>147</v>
      </c>
      <c r="P2790" s="34">
        <v>85274.43</v>
      </c>
      <c r="Q2790" s="34">
        <v>86733.75</v>
      </c>
      <c r="R2790" s="34">
        <v>-1459.320000000007</v>
      </c>
      <c r="S2790" s="36">
        <v>-1.6825284275152508E-2</v>
      </c>
      <c r="T2790" s="72">
        <v>580.09816326530608</v>
      </c>
      <c r="U2790" s="34">
        <v>99751.09</v>
      </c>
      <c r="V2790" s="34">
        <v>109514.34</v>
      </c>
      <c r="W2790" s="34">
        <v>-9763.25</v>
      </c>
      <c r="X2790" s="36">
        <v>-8.9150425414607826E-2</v>
      </c>
      <c r="Y2790" s="36" t="str">
        <f>IFERROR(VLOOKUP(A2790,'Pivot price tier'!$C$8:$L$2270,10,0),"")</f>
        <v xml:space="preserve"> </v>
      </c>
      <c r="Z2790" s="36" t="str">
        <f>IFERROR(VLOOKUP(A2790,'Pivot price tier by size'!$D$8:$M$2491,10,0),"")</f>
        <v xml:space="preserve"> </v>
      </c>
      <c r="AA2790" s="36" t="str">
        <f>IFERROR(VLOOKUP(A2790,'Pivot category'!$B$8:$I$2216,8,0),"")</f>
        <v xml:space="preserve"> </v>
      </c>
      <c r="AB2790" s="3" t="str">
        <f>IF(P2790&lt;$AC$1,"Bottom 5%","")</f>
        <v/>
      </c>
      <c r="AC2790"/>
      <c r="AD2790" s="34" t="s">
        <v>16465</v>
      </c>
      <c r="AE2790" s="34" t="s">
        <v>16467</v>
      </c>
    </row>
    <row r="2791" spans="1:31" hidden="1" x14ac:dyDescent="0.25">
      <c r="A2791" t="s">
        <v>8447</v>
      </c>
      <c r="B2791" t="s">
        <v>8446</v>
      </c>
      <c r="C2791" s="3" t="s">
        <v>32</v>
      </c>
      <c r="D2791" s="3" t="s">
        <v>8232</v>
      </c>
      <c r="E2791" s="3">
        <v>0</v>
      </c>
      <c r="F2791" s="3">
        <v>8000</v>
      </c>
      <c r="G2791" s="34">
        <v>37.79</v>
      </c>
      <c r="H2791" s="3" t="s">
        <v>27</v>
      </c>
      <c r="I2791" s="3" t="s">
        <v>23</v>
      </c>
      <c r="J2791" s="3" t="s">
        <v>8168</v>
      </c>
      <c r="K2791" s="3" t="s">
        <v>8185</v>
      </c>
      <c r="L2791" s="3" t="s">
        <v>8167</v>
      </c>
      <c r="M2791" s="26" t="s">
        <v>13723</v>
      </c>
      <c r="N2791"/>
      <c r="O2791" s="3">
        <v>1</v>
      </c>
      <c r="P2791" s="34">
        <v>2330.39</v>
      </c>
      <c r="Q2791" s="34">
        <v>2771.56</v>
      </c>
      <c r="R2791" s="34">
        <v>-441.17000000000007</v>
      </c>
      <c r="S2791" s="36">
        <v>-0.15917750292254185</v>
      </c>
      <c r="T2791" s="72">
        <v>2330.39</v>
      </c>
      <c r="U2791" s="34">
        <v>1247.07</v>
      </c>
      <c r="V2791" s="34">
        <v>377.94</v>
      </c>
      <c r="W2791" s="34">
        <v>869.12999999999988</v>
      </c>
      <c r="X2791" s="36">
        <v>2.2996507382124145</v>
      </c>
      <c r="Y2791" s="36" t="str">
        <f>IFERROR(VLOOKUP(A2791,'Pivot price tier'!$C$8:$L$2270,10,0),"")</f>
        <v/>
      </c>
      <c r="Z2791" s="36" t="str">
        <f>IFERROR(VLOOKUP(A2791,'Pivot price tier by size'!$D$8:$M$2491,10,0),"")</f>
        <v/>
      </c>
      <c r="AA2791" s="36" t="str">
        <f>IFERROR(VLOOKUP(A2791,'Pivot category'!$B$8:$I$2216,8,0),"")</f>
        <v/>
      </c>
      <c r="AB2791" s="3" t="str">
        <f>IF(P2791&lt;$AC$1,"Bottom 5%","")</f>
        <v>Bottom 5%</v>
      </c>
      <c r="AC2791"/>
      <c r="AD2791" s="34" t="s">
        <v>11098</v>
      </c>
      <c r="AE2791" s="34" t="s">
        <v>13942</v>
      </c>
    </row>
    <row r="2792" spans="1:31" hidden="1" x14ac:dyDescent="0.25">
      <c r="A2792" t="s">
        <v>10753</v>
      </c>
      <c r="B2792" t="s">
        <v>10754</v>
      </c>
      <c r="C2792" s="3" t="s">
        <v>32</v>
      </c>
      <c r="D2792" s="3" t="s">
        <v>10576</v>
      </c>
      <c r="E2792" s="3" t="s">
        <v>5093</v>
      </c>
      <c r="F2792" s="3">
        <v>7000</v>
      </c>
      <c r="G2792" s="34">
        <v>37.79</v>
      </c>
      <c r="H2792" s="3" t="s">
        <v>27</v>
      </c>
      <c r="I2792" s="3" t="s">
        <v>15</v>
      </c>
      <c r="J2792" s="3" t="s">
        <v>8168</v>
      </c>
      <c r="K2792" s="3" t="s">
        <v>8164</v>
      </c>
      <c r="L2792" s="3" t="s">
        <v>8167</v>
      </c>
      <c r="M2792" s="26" t="s">
        <v>13723</v>
      </c>
      <c r="N2792"/>
      <c r="O2792" s="3">
        <v>3</v>
      </c>
      <c r="P2792" s="34">
        <v>8641.7800000000007</v>
      </c>
      <c r="Q2792" s="34">
        <v>8062.72</v>
      </c>
      <c r="R2792" s="34">
        <v>579.0600000000004</v>
      </c>
      <c r="S2792" s="36">
        <v>7.1819435624702388E-2</v>
      </c>
      <c r="T2792" s="72">
        <v>2880.5933333333337</v>
      </c>
      <c r="U2792" s="34">
        <v>2179.41</v>
      </c>
      <c r="V2792" s="34">
        <v>4157.34</v>
      </c>
      <c r="W2792" s="34">
        <v>-1977.9300000000003</v>
      </c>
      <c r="X2792" s="36">
        <v>-0.47576815944810869</v>
      </c>
      <c r="Y2792" s="36" t="str">
        <f>IFERROR(VLOOKUP(A2792,'Pivot price tier'!$C$8:$L$2270,10,0),"")</f>
        <v/>
      </c>
      <c r="Z2792" s="36" t="str">
        <f>IFERROR(VLOOKUP(A2792,'Pivot price tier by size'!$D$8:$M$2491,10,0),"")</f>
        <v/>
      </c>
      <c r="AA2792" s="36" t="str">
        <f>IFERROR(VLOOKUP(A2792,'Pivot category'!$B$8:$I$2216,8,0),"")</f>
        <v/>
      </c>
      <c r="AB2792" s="3" t="str">
        <f>IF(P2792&lt;$AC$1,"Bottom 5%","")</f>
        <v>Bottom 5%</v>
      </c>
      <c r="AC2792"/>
      <c r="AD2792" s="34" t="s">
        <v>11098</v>
      </c>
      <c r="AE2792" s="34" t="s">
        <v>13942</v>
      </c>
    </row>
    <row r="2793" spans="1:31" hidden="1" x14ac:dyDescent="0.25">
      <c r="A2793" t="s">
        <v>6702</v>
      </c>
      <c r="B2793" t="s">
        <v>5005</v>
      </c>
      <c r="C2793" s="3" t="s">
        <v>32</v>
      </c>
      <c r="D2793" s="3" t="s">
        <v>4953</v>
      </c>
      <c r="E2793" s="3">
        <v>0</v>
      </c>
      <c r="F2793" s="3">
        <v>7000</v>
      </c>
      <c r="G2793" s="34">
        <v>60.99</v>
      </c>
      <c r="H2793" s="3" t="s">
        <v>27</v>
      </c>
      <c r="I2793" s="3" t="s">
        <v>15</v>
      </c>
      <c r="J2793" s="3" t="s">
        <v>8173</v>
      </c>
      <c r="K2793" s="3" t="s">
        <v>8172</v>
      </c>
      <c r="L2793" s="3" t="s">
        <v>68</v>
      </c>
      <c r="M2793" s="26" t="s">
        <v>13723</v>
      </c>
      <c r="N2793"/>
      <c r="O2793" s="3">
        <v>27</v>
      </c>
      <c r="P2793" s="34">
        <v>8843.5499999999993</v>
      </c>
      <c r="Q2793" s="34">
        <v>8965.5300000000007</v>
      </c>
      <c r="R2793" s="34">
        <v>-121.98000000000138</v>
      </c>
      <c r="S2793" s="36">
        <v>-1.3605442176870874E-2</v>
      </c>
      <c r="T2793" s="72">
        <v>327.53888888888883</v>
      </c>
      <c r="U2793" s="34">
        <v>4452.2700000000004</v>
      </c>
      <c r="V2793" s="34">
        <v>4513.26</v>
      </c>
      <c r="W2793" s="34">
        <v>-60.989999999999782</v>
      </c>
      <c r="X2793" s="36">
        <v>-1.3513513513513487E-2</v>
      </c>
      <c r="Y2793" s="36" t="str">
        <f>IFERROR(VLOOKUP(A2793,'Pivot price tier'!$C$8:$L$2270,10,0),"")</f>
        <v/>
      </c>
      <c r="Z2793" s="36" t="str">
        <f>IFERROR(VLOOKUP(A2793,'Pivot price tier by size'!$D$8:$M$2491,10,0),"")</f>
        <v/>
      </c>
      <c r="AA2793" s="36" t="str">
        <f>IFERROR(VLOOKUP(A2793,'Pivot category'!$B$8:$I$2216,8,0),"")</f>
        <v/>
      </c>
      <c r="AB2793" s="3" t="str">
        <f>IF(P2793&lt;$AC$1,"Bottom 5%","")</f>
        <v>Bottom 5%</v>
      </c>
      <c r="AC2793"/>
      <c r="AD2793" s="34" t="s">
        <v>11098</v>
      </c>
      <c r="AE2793" s="34" t="s">
        <v>13942</v>
      </c>
    </row>
    <row r="2794" spans="1:31" hidden="1" x14ac:dyDescent="0.25">
      <c r="A2794" t="s">
        <v>10002</v>
      </c>
      <c r="B2794" t="s">
        <v>10003</v>
      </c>
      <c r="C2794" s="3" t="s">
        <v>32</v>
      </c>
      <c r="D2794" s="3" t="s">
        <v>4833</v>
      </c>
      <c r="E2794" s="3" t="s">
        <v>5093</v>
      </c>
      <c r="F2794" s="3">
        <v>9000</v>
      </c>
      <c r="G2794" s="34">
        <v>21.59</v>
      </c>
      <c r="H2794" s="3" t="s">
        <v>30</v>
      </c>
      <c r="I2794" s="3" t="s">
        <v>21</v>
      </c>
      <c r="J2794" s="3" t="s">
        <v>8168</v>
      </c>
      <c r="K2794" s="3" t="s">
        <v>8172</v>
      </c>
      <c r="L2794" s="3" t="s">
        <v>8167</v>
      </c>
      <c r="M2794" s="26" t="s">
        <v>13723</v>
      </c>
      <c r="N2794"/>
      <c r="O2794" s="3" t="s">
        <v>78</v>
      </c>
      <c r="P2794" s="34">
        <v>885.19</v>
      </c>
      <c r="Q2794" s="34">
        <v>172.72</v>
      </c>
      <c r="R2794" s="34">
        <v>712.47</v>
      </c>
      <c r="S2794" s="36">
        <v>4.125</v>
      </c>
      <c r="T2794" s="72" t="s">
        <v>78</v>
      </c>
      <c r="U2794" s="34">
        <v>107.95</v>
      </c>
      <c r="V2794" s="34">
        <v>0</v>
      </c>
      <c r="W2794" s="34">
        <v>107.95</v>
      </c>
      <c r="X2794" s="36" t="s">
        <v>78</v>
      </c>
      <c r="Y2794" s="36" t="str">
        <f>IFERROR(VLOOKUP(A2794,'Pivot price tier'!$C$8:$L$2270,10,0),"")</f>
        <v/>
      </c>
      <c r="Z2794" s="36" t="str">
        <f>IFERROR(VLOOKUP(A2794,'Pivot price tier by size'!$D$8:$M$2491,10,0),"")</f>
        <v/>
      </c>
      <c r="AA2794" s="36" t="str">
        <f>IFERROR(VLOOKUP(A2794,'Pivot category'!$B$8:$I$2216,8,0),"")</f>
        <v/>
      </c>
      <c r="AB2794" s="3" t="str">
        <f>IF(P2794&lt;$AC$1,"Bottom 5%","")</f>
        <v>Bottom 5%</v>
      </c>
      <c r="AC2794"/>
      <c r="AD2794" s="34" t="s">
        <v>11100</v>
      </c>
      <c r="AE2794" s="34" t="s">
        <v>13951</v>
      </c>
    </row>
    <row r="2795" spans="1:31" x14ac:dyDescent="0.25">
      <c r="A2795" t="s">
        <v>7652</v>
      </c>
      <c r="B2795" t="s">
        <v>998</v>
      </c>
      <c r="C2795" s="3" t="s">
        <v>38</v>
      </c>
      <c r="D2795" s="3" t="s">
        <v>3304</v>
      </c>
      <c r="E2795" s="3">
        <v>0</v>
      </c>
      <c r="F2795" s="3">
        <v>7000</v>
      </c>
      <c r="G2795" s="34">
        <v>18.989999999999998</v>
      </c>
      <c r="H2795" s="3" t="s">
        <v>25</v>
      </c>
      <c r="I2795" s="3" t="s">
        <v>17</v>
      </c>
      <c r="J2795" s="3" t="s">
        <v>8163</v>
      </c>
      <c r="K2795" s="3" t="s">
        <v>8164</v>
      </c>
      <c r="L2795" s="3" t="s">
        <v>68</v>
      </c>
      <c r="M2795" s="26" t="s">
        <v>13723</v>
      </c>
      <c r="N2795"/>
      <c r="O2795" s="3">
        <v>145</v>
      </c>
      <c r="P2795" s="34">
        <v>147761.19</v>
      </c>
      <c r="Q2795" s="34">
        <v>163446.93</v>
      </c>
      <c r="R2795" s="34">
        <v>-15685.739999999991</v>
      </c>
      <c r="S2795" s="36">
        <v>-9.5968397815731299E-2</v>
      </c>
      <c r="T2795" s="72">
        <v>1019.0426896551725</v>
      </c>
      <c r="U2795" s="34">
        <v>35340.39</v>
      </c>
      <c r="V2795" s="34">
        <v>39100.410000000003</v>
      </c>
      <c r="W2795" s="34">
        <v>-3760.0200000000041</v>
      </c>
      <c r="X2795" s="36">
        <v>-9.6163186012627633E-2</v>
      </c>
      <c r="Y2795" s="36" t="str">
        <f>IFERROR(VLOOKUP(A2795,'Pivot price tier'!$C$8:$L$2270,10,0),"")</f>
        <v xml:space="preserve"> </v>
      </c>
      <c r="Z2795" s="36" t="str">
        <f>IFERROR(VLOOKUP(A2795,'Pivot price tier by size'!$D$8:$M$2491,10,0),"")</f>
        <v xml:space="preserve"> </v>
      </c>
      <c r="AA2795" s="36" t="str">
        <f>IFERROR(VLOOKUP(A2795,'Pivot category'!$B$8:$I$2216,8,0),"")</f>
        <v xml:space="preserve"> </v>
      </c>
      <c r="AB2795" s="3" t="str">
        <f>IF(P2795&lt;$AC$1,"Bottom 5%","")</f>
        <v/>
      </c>
      <c r="AC2795"/>
      <c r="AD2795" s="34" t="s">
        <v>16461</v>
      </c>
      <c r="AE2795" s="34" t="s">
        <v>13944</v>
      </c>
    </row>
    <row r="2796" spans="1:31" x14ac:dyDescent="0.25">
      <c r="A2796" t="s">
        <v>15471</v>
      </c>
      <c r="B2796" t="s">
        <v>1000</v>
      </c>
      <c r="C2796" s="3" t="s">
        <v>38</v>
      </c>
      <c r="D2796" s="3" t="s">
        <v>3306</v>
      </c>
      <c r="E2796" s="3" t="s">
        <v>5093</v>
      </c>
      <c r="F2796" s="3">
        <v>7000</v>
      </c>
      <c r="G2796" s="34">
        <v>16.989999999999998</v>
      </c>
      <c r="H2796" s="3" t="s">
        <v>28</v>
      </c>
      <c r="I2796" s="3" t="s">
        <v>13</v>
      </c>
      <c r="J2796" s="3" t="s">
        <v>8163</v>
      </c>
      <c r="K2796" s="3" t="s">
        <v>8164</v>
      </c>
      <c r="L2796" s="3" t="s">
        <v>68</v>
      </c>
      <c r="M2796" s="26" t="s">
        <v>13723</v>
      </c>
      <c r="N2796"/>
      <c r="O2796" s="3">
        <v>151</v>
      </c>
      <c r="P2796" s="34">
        <v>109109.78</v>
      </c>
      <c r="Q2796" s="34">
        <v>131502.6</v>
      </c>
      <c r="R2796" s="34">
        <v>-22392.820000000007</v>
      </c>
      <c r="S2796" s="36">
        <v>-0.17028423772609824</v>
      </c>
      <c r="T2796" s="72">
        <v>722.58132450331129</v>
      </c>
      <c r="U2796" s="34">
        <v>24040.85</v>
      </c>
      <c r="V2796" s="34">
        <v>26181.59</v>
      </c>
      <c r="W2796" s="34">
        <v>-2140.7400000000016</v>
      </c>
      <c r="X2796" s="36">
        <v>-8.1765087605451092E-2</v>
      </c>
      <c r="Y2796" s="36" t="str">
        <f>IFERROR(VLOOKUP(A2796,'Pivot price tier'!$C$8:$L$2270,10,0),"")</f>
        <v xml:space="preserve"> </v>
      </c>
      <c r="Z2796" s="36" t="str">
        <f>IFERROR(VLOOKUP(A2796,'Pivot price tier by size'!$D$8:$M$2491,10,0),"")</f>
        <v xml:space="preserve"> </v>
      </c>
      <c r="AA2796" s="36" t="str">
        <f>IFERROR(VLOOKUP(A2796,'Pivot category'!$B$8:$I$2216,8,0),"")</f>
        <v xml:space="preserve"> </v>
      </c>
      <c r="AB2796" s="3" t="str">
        <f>IF(P2796&lt;$AC$1,"Bottom 5%","")</f>
        <v/>
      </c>
      <c r="AC2796"/>
      <c r="AD2796" s="34" t="s">
        <v>16461</v>
      </c>
      <c r="AE2796" s="34" t="s">
        <v>13944</v>
      </c>
    </row>
    <row r="2797" spans="1:31" x14ac:dyDescent="0.25">
      <c r="A2797" t="s">
        <v>5379</v>
      </c>
      <c r="B2797" t="s">
        <v>1016</v>
      </c>
      <c r="C2797" s="3" t="s">
        <v>32</v>
      </c>
      <c r="D2797" s="3" t="s">
        <v>3323</v>
      </c>
      <c r="E2797" s="3" t="s">
        <v>5095</v>
      </c>
      <c r="F2797" s="3">
        <v>7000</v>
      </c>
      <c r="G2797" s="34">
        <v>55.99</v>
      </c>
      <c r="H2797" s="3" t="s">
        <v>12486</v>
      </c>
      <c r="I2797" s="3" t="s">
        <v>15</v>
      </c>
      <c r="J2797" s="3" t="s">
        <v>8163</v>
      </c>
      <c r="K2797" s="3" t="s">
        <v>8164</v>
      </c>
      <c r="L2797" s="3" t="s">
        <v>68</v>
      </c>
      <c r="M2797" s="26" t="s">
        <v>13723</v>
      </c>
      <c r="N2797"/>
      <c r="O2797" s="3">
        <v>154</v>
      </c>
      <c r="P2797" s="34">
        <v>137920.09</v>
      </c>
      <c r="Q2797" s="34">
        <v>164730</v>
      </c>
      <c r="R2797" s="34">
        <v>-26809.910000000003</v>
      </c>
      <c r="S2797" s="36">
        <v>-0.16275062223031633</v>
      </c>
      <c r="T2797" s="72">
        <v>895.58499999999992</v>
      </c>
      <c r="U2797" s="34">
        <v>168968.49</v>
      </c>
      <c r="V2797" s="34">
        <v>218008.17</v>
      </c>
      <c r="W2797" s="34">
        <v>-49039.680000000022</v>
      </c>
      <c r="X2797" s="36">
        <v>-0.22494423030109389</v>
      </c>
      <c r="Y2797" s="36" t="str">
        <f>IFERROR(VLOOKUP(A2797,'Pivot price tier'!$C$8:$L$2270,10,0),"")</f>
        <v xml:space="preserve"> </v>
      </c>
      <c r="Z2797" s="36" t="str">
        <f>IFERROR(VLOOKUP(A2797,'Pivot price tier by size'!$D$8:$M$2491,10,0),"")</f>
        <v xml:space="preserve"> </v>
      </c>
      <c r="AA2797" s="36" t="str">
        <f>IFERROR(VLOOKUP(A2797,'Pivot category'!$B$8:$I$2216,8,0),"")</f>
        <v xml:space="preserve"> </v>
      </c>
      <c r="AB2797" s="3" t="str">
        <f>IF(P2797&lt;$AC$1,"Bottom 5%","")</f>
        <v/>
      </c>
      <c r="AC2797"/>
      <c r="AD2797" s="34" t="s">
        <v>11097</v>
      </c>
      <c r="AE2797" s="34" t="s">
        <v>13973</v>
      </c>
    </row>
    <row r="2798" spans="1:31" x14ac:dyDescent="0.25">
      <c r="A2798" t="s">
        <v>5809</v>
      </c>
      <c r="B2798" t="s">
        <v>1017</v>
      </c>
      <c r="C2798" s="3" t="s">
        <v>32</v>
      </c>
      <c r="D2798" s="3" t="s">
        <v>3324</v>
      </c>
      <c r="E2798" s="3" t="s">
        <v>5095</v>
      </c>
      <c r="F2798" s="3">
        <v>7000</v>
      </c>
      <c r="G2798" s="34">
        <v>71.989999999999995</v>
      </c>
      <c r="H2798" s="3" t="s">
        <v>12486</v>
      </c>
      <c r="I2798" s="3" t="s">
        <v>15</v>
      </c>
      <c r="J2798" s="3" t="s">
        <v>8163</v>
      </c>
      <c r="K2798" s="3" t="s">
        <v>8164</v>
      </c>
      <c r="L2798" s="3" t="s">
        <v>68</v>
      </c>
      <c r="M2798" s="26" t="s">
        <v>13723</v>
      </c>
      <c r="N2798"/>
      <c r="O2798" s="3">
        <v>93</v>
      </c>
      <c r="P2798" s="34">
        <v>59815.48</v>
      </c>
      <c r="Q2798" s="34">
        <v>55367.03</v>
      </c>
      <c r="R2798" s="34">
        <v>4448.4500000000044</v>
      </c>
      <c r="S2798" s="36">
        <v>8.0344746684082757E-2</v>
      </c>
      <c r="T2798" s="72">
        <v>643.17720430107534</v>
      </c>
      <c r="U2798" s="34">
        <v>49763</v>
      </c>
      <c r="V2798" s="34">
        <v>56227</v>
      </c>
      <c r="W2798" s="34">
        <v>-6464</v>
      </c>
      <c r="X2798" s="36">
        <v>-0.11496256246998771</v>
      </c>
      <c r="Y2798" s="36" t="str">
        <f>IFERROR(VLOOKUP(A2798,'Pivot price tier'!$C$8:$L$2270,10,0),"")</f>
        <v xml:space="preserve"> </v>
      </c>
      <c r="Z2798" s="36" t="str">
        <f>IFERROR(VLOOKUP(A2798,'Pivot price tier by size'!$D$8:$M$2491,10,0),"")</f>
        <v xml:space="preserve"> </v>
      </c>
      <c r="AA2798" s="36" t="str">
        <f>IFERROR(VLOOKUP(A2798,'Pivot category'!$B$8:$I$2216,8,0),"")</f>
        <v xml:space="preserve"> </v>
      </c>
      <c r="AB2798" s="3" t="str">
        <f>IF(P2798&lt;$AC$1,"Bottom 5%","")</f>
        <v/>
      </c>
      <c r="AC2798"/>
      <c r="AD2798" s="34" t="s">
        <v>11097</v>
      </c>
      <c r="AE2798" s="34" t="s">
        <v>13973</v>
      </c>
    </row>
    <row r="2799" spans="1:31" x14ac:dyDescent="0.25">
      <c r="A2799" t="s">
        <v>5423</v>
      </c>
      <c r="B2799" t="s">
        <v>1022</v>
      </c>
      <c r="C2799" s="3" t="s">
        <v>32</v>
      </c>
      <c r="D2799" s="3" t="s">
        <v>3329</v>
      </c>
      <c r="E2799" s="3" t="s">
        <v>5095</v>
      </c>
      <c r="F2799" s="3">
        <v>7000</v>
      </c>
      <c r="G2799" s="34">
        <v>92.99</v>
      </c>
      <c r="H2799" s="3" t="s">
        <v>12486</v>
      </c>
      <c r="I2799" s="3" t="s">
        <v>15</v>
      </c>
      <c r="J2799" s="3" t="s">
        <v>8163</v>
      </c>
      <c r="K2799" s="3" t="s">
        <v>8164</v>
      </c>
      <c r="L2799" s="3" t="s">
        <v>68</v>
      </c>
      <c r="M2799" s="26" t="s">
        <v>13723</v>
      </c>
      <c r="N2799"/>
      <c r="O2799" s="3">
        <v>97</v>
      </c>
      <c r="P2799" s="34">
        <v>58169.71</v>
      </c>
      <c r="Q2799" s="34">
        <v>64163.1</v>
      </c>
      <c r="R2799" s="34">
        <v>-5993.3899999999994</v>
      </c>
      <c r="S2799" s="36">
        <v>-9.3408672585956753E-2</v>
      </c>
      <c r="T2799" s="72">
        <v>599.68773195876292</v>
      </c>
      <c r="U2799" s="34">
        <v>40699.599999999999</v>
      </c>
      <c r="V2799" s="34">
        <v>28268.959999999999</v>
      </c>
      <c r="W2799" s="34">
        <v>12430.64</v>
      </c>
      <c r="X2799" s="36">
        <v>0.43972753153989386</v>
      </c>
      <c r="Y2799" s="36" t="str">
        <f>IFERROR(VLOOKUP(A2799,'Pivot price tier'!$C$8:$L$2270,10,0),"")</f>
        <v xml:space="preserve"> </v>
      </c>
      <c r="Z2799" s="36" t="str">
        <f>IFERROR(VLOOKUP(A2799,'Pivot price tier by size'!$D$8:$M$2491,10,0),"")</f>
        <v xml:space="preserve"> </v>
      </c>
      <c r="AA2799" s="36" t="str">
        <f>IFERROR(VLOOKUP(A2799,'Pivot category'!$B$8:$I$2216,8,0),"")</f>
        <v xml:space="preserve"> </v>
      </c>
      <c r="AB2799" s="3" t="str">
        <f>IF(P2799&lt;$AC$1,"Bottom 5%","")</f>
        <v/>
      </c>
      <c r="AC2799"/>
      <c r="AD2799" s="34" t="s">
        <v>11097</v>
      </c>
      <c r="AE2799" s="34" t="s">
        <v>13973</v>
      </c>
    </row>
    <row r="2800" spans="1:31" x14ac:dyDescent="0.25">
      <c r="A2800" t="s">
        <v>5501</v>
      </c>
      <c r="B2800" t="s">
        <v>1038</v>
      </c>
      <c r="C2800" s="3" t="s">
        <v>32</v>
      </c>
      <c r="D2800" s="3" t="s">
        <v>3345</v>
      </c>
      <c r="E2800" s="3" t="s">
        <v>5095</v>
      </c>
      <c r="F2800" s="3">
        <v>7000</v>
      </c>
      <c r="G2800" s="34">
        <v>61.99</v>
      </c>
      <c r="H2800" s="3" t="s">
        <v>12486</v>
      </c>
      <c r="I2800" s="3" t="s">
        <v>15</v>
      </c>
      <c r="J2800" s="3" t="s">
        <v>8163</v>
      </c>
      <c r="K2800" s="3" t="s">
        <v>8164</v>
      </c>
      <c r="L2800" s="3" t="s">
        <v>68</v>
      </c>
      <c r="M2800" s="26" t="s">
        <v>13723</v>
      </c>
      <c r="N2800"/>
      <c r="O2800" s="3">
        <v>64</v>
      </c>
      <c r="P2800" s="34">
        <v>49456.6</v>
      </c>
      <c r="Q2800" s="34">
        <v>89876.69</v>
      </c>
      <c r="R2800" s="34">
        <v>-40420.090000000004</v>
      </c>
      <c r="S2800" s="36">
        <v>-0.44972828883662719</v>
      </c>
      <c r="T2800" s="72">
        <v>772.75937499999998</v>
      </c>
      <c r="U2800" s="34">
        <v>11365.09</v>
      </c>
      <c r="V2800" s="34">
        <v>22663.19</v>
      </c>
      <c r="W2800" s="34">
        <v>-11298.099999999999</v>
      </c>
      <c r="X2800" s="36">
        <v>-0.49852205272073347</v>
      </c>
      <c r="Y2800" s="36" t="str">
        <f>IFERROR(VLOOKUP(A2800,'Pivot price tier'!$C$8:$L$2270,10,0),"")</f>
        <v xml:space="preserve"> </v>
      </c>
      <c r="Z2800" s="36" t="str">
        <f>IFERROR(VLOOKUP(A2800,'Pivot price tier by size'!$D$8:$M$2491,10,0),"")</f>
        <v xml:space="preserve"> </v>
      </c>
      <c r="AA2800" s="36" t="str">
        <f>IFERROR(VLOOKUP(A2800,'Pivot category'!$B$8:$I$2216,8,0),"")</f>
        <v xml:space="preserve"> </v>
      </c>
      <c r="AB2800" s="3" t="str">
        <f>IF(P2800&lt;$AC$1,"Bottom 5%","")</f>
        <v/>
      </c>
      <c r="AC2800"/>
      <c r="AD2800" s="34" t="s">
        <v>16465</v>
      </c>
      <c r="AE2800" s="34" t="s">
        <v>16466</v>
      </c>
    </row>
    <row r="2801" spans="1:31" x14ac:dyDescent="0.25">
      <c r="A2801" t="s">
        <v>5470</v>
      </c>
      <c r="B2801" t="s">
        <v>1040</v>
      </c>
      <c r="C2801" s="3" t="s">
        <v>32</v>
      </c>
      <c r="D2801" s="3" t="s">
        <v>3347</v>
      </c>
      <c r="E2801" s="3" t="s">
        <v>5095</v>
      </c>
      <c r="F2801" s="3">
        <v>7000</v>
      </c>
      <c r="G2801" s="34">
        <v>164.99</v>
      </c>
      <c r="H2801" s="3" t="s">
        <v>12486</v>
      </c>
      <c r="I2801" s="3" t="s">
        <v>74</v>
      </c>
      <c r="J2801" s="3" t="s">
        <v>8163</v>
      </c>
      <c r="K2801" s="3" t="s">
        <v>8164</v>
      </c>
      <c r="L2801" s="3" t="s">
        <v>68</v>
      </c>
      <c r="M2801" s="26" t="s">
        <v>13723</v>
      </c>
      <c r="N2801"/>
      <c r="O2801" s="3">
        <v>81</v>
      </c>
      <c r="P2801" s="34">
        <v>53876.53</v>
      </c>
      <c r="Q2801" s="34">
        <v>64262.63</v>
      </c>
      <c r="R2801" s="34">
        <v>-10386.099999999999</v>
      </c>
      <c r="S2801" s="36">
        <v>-0.16161959135503789</v>
      </c>
      <c r="T2801" s="72">
        <v>665.14234567901235</v>
      </c>
      <c r="U2801" s="34">
        <v>20308.7</v>
      </c>
      <c r="V2801" s="34">
        <v>38345.42</v>
      </c>
      <c r="W2801" s="34">
        <v>-18036.719999999998</v>
      </c>
      <c r="X2801" s="36">
        <v>-0.47037481920917801</v>
      </c>
      <c r="Y2801" s="36" t="str">
        <f>IFERROR(VLOOKUP(A2801,'Pivot price tier'!$C$8:$L$2270,10,0),"")</f>
        <v xml:space="preserve"> </v>
      </c>
      <c r="Z2801" s="36" t="str">
        <f>IFERROR(VLOOKUP(A2801,'Pivot price tier by size'!$D$8:$M$2491,10,0),"")</f>
        <v xml:space="preserve"> </v>
      </c>
      <c r="AA2801" s="36" t="str">
        <f>IFERROR(VLOOKUP(A2801,'Pivot category'!$B$8:$I$2216,8,0),"")</f>
        <v xml:space="preserve"> </v>
      </c>
      <c r="AB2801" s="3" t="str">
        <f>IF(P2801&lt;$AC$1,"Bottom 5%","")</f>
        <v/>
      </c>
      <c r="AC2801"/>
      <c r="AD2801" s="34" t="s">
        <v>16465</v>
      </c>
      <c r="AE2801" s="34" t="s">
        <v>16466</v>
      </c>
    </row>
    <row r="2802" spans="1:31" x14ac:dyDescent="0.25">
      <c r="A2802" t="s">
        <v>5471</v>
      </c>
      <c r="B2802" t="s">
        <v>1043</v>
      </c>
      <c r="C2802" s="3" t="s">
        <v>32</v>
      </c>
      <c r="D2802" s="3" t="s">
        <v>3351</v>
      </c>
      <c r="E2802" s="3" t="s">
        <v>5095</v>
      </c>
      <c r="F2802" s="3">
        <v>7000</v>
      </c>
      <c r="G2802" s="34">
        <v>69.989999999999995</v>
      </c>
      <c r="H2802" s="3" t="s">
        <v>12486</v>
      </c>
      <c r="I2802" s="3" t="s">
        <v>15</v>
      </c>
      <c r="J2802" s="3" t="s">
        <v>8163</v>
      </c>
      <c r="K2802" s="3" t="s">
        <v>8164</v>
      </c>
      <c r="L2802" s="3" t="s">
        <v>68</v>
      </c>
      <c r="M2802" s="26" t="s">
        <v>13723</v>
      </c>
      <c r="N2802"/>
      <c r="O2802" s="3">
        <v>77</v>
      </c>
      <c r="P2802" s="34">
        <v>61112.39</v>
      </c>
      <c r="Q2802" s="34">
        <v>54412</v>
      </c>
      <c r="R2802" s="34">
        <v>6700.3899999999994</v>
      </c>
      <c r="S2802" s="36">
        <v>0.12314177019775041</v>
      </c>
      <c r="T2802" s="72">
        <v>793.66740259740254</v>
      </c>
      <c r="U2802" s="34">
        <v>12774.05</v>
      </c>
      <c r="V2802" s="34">
        <v>13883.99</v>
      </c>
      <c r="W2802" s="34">
        <v>-1109.9400000000005</v>
      </c>
      <c r="X2802" s="36">
        <v>-7.9943877804579233E-2</v>
      </c>
      <c r="Y2802" s="36" t="str">
        <f>IFERROR(VLOOKUP(A2802,'Pivot price tier'!$C$8:$L$2270,10,0),"")</f>
        <v xml:space="preserve"> </v>
      </c>
      <c r="Z2802" s="36" t="str">
        <f>IFERROR(VLOOKUP(A2802,'Pivot price tier by size'!$D$8:$M$2491,10,0),"")</f>
        <v xml:space="preserve"> </v>
      </c>
      <c r="AA2802" s="36" t="str">
        <f>IFERROR(VLOOKUP(A2802,'Pivot category'!$B$8:$I$2216,8,0),"")</f>
        <v xml:space="preserve"> </v>
      </c>
      <c r="AB2802" s="3" t="str">
        <f>IF(P2802&lt;$AC$1,"Bottom 5%","")</f>
        <v/>
      </c>
      <c r="AC2802"/>
      <c r="AD2802" s="34" t="s">
        <v>16465</v>
      </c>
      <c r="AE2802" s="34" t="s">
        <v>16466</v>
      </c>
    </row>
    <row r="2803" spans="1:31" x14ac:dyDescent="0.25">
      <c r="A2803" t="s">
        <v>5539</v>
      </c>
      <c r="B2803" t="s">
        <v>1050</v>
      </c>
      <c r="C2803" s="3" t="s">
        <v>32</v>
      </c>
      <c r="D2803" s="3" t="s">
        <v>3358</v>
      </c>
      <c r="E2803" s="3">
        <v>0</v>
      </c>
      <c r="F2803" s="3">
        <v>1000</v>
      </c>
      <c r="G2803" s="34">
        <v>27.99</v>
      </c>
      <c r="H2803" s="3" t="s">
        <v>29</v>
      </c>
      <c r="I2803" s="3" t="s">
        <v>21</v>
      </c>
      <c r="J2803" s="3" t="s">
        <v>8163</v>
      </c>
      <c r="K2803" s="3" t="s">
        <v>8164</v>
      </c>
      <c r="L2803" s="3" t="s">
        <v>68</v>
      </c>
      <c r="M2803" s="26" t="s">
        <v>13723</v>
      </c>
      <c r="N2803"/>
      <c r="O2803" s="3">
        <v>138</v>
      </c>
      <c r="P2803" s="34">
        <v>50583.22</v>
      </c>
      <c r="Q2803" s="34">
        <v>56762.879999999997</v>
      </c>
      <c r="R2803" s="34">
        <v>-6179.6599999999962</v>
      </c>
      <c r="S2803" s="36">
        <v>-0.10886797850989938</v>
      </c>
      <c r="T2803" s="72">
        <v>366.54507246376812</v>
      </c>
      <c r="U2803" s="34">
        <v>37246.14</v>
      </c>
      <c r="V2803" s="34">
        <v>48580.01</v>
      </c>
      <c r="W2803" s="34">
        <v>-11333.870000000003</v>
      </c>
      <c r="X2803" s="36">
        <v>-0.23330316317349464</v>
      </c>
      <c r="Y2803" s="36" t="str">
        <f>IFERROR(VLOOKUP(A2803,'Pivot price tier'!$C$8:$L$2270,10,0),"")</f>
        <v xml:space="preserve"> </v>
      </c>
      <c r="Z2803" s="36" t="str">
        <f>IFERROR(VLOOKUP(A2803,'Pivot price tier by size'!$D$8:$M$2491,10,0),"")</f>
        <v xml:space="preserve"> </v>
      </c>
      <c r="AA2803" s="36" t="str">
        <f>IFERROR(VLOOKUP(A2803,'Pivot category'!$B$8:$I$2216,8,0),"")</f>
        <v xml:space="preserve"> </v>
      </c>
      <c r="AB2803" s="3" t="str">
        <f>IF(P2803&lt;$AC$1,"Bottom 5%","")</f>
        <v/>
      </c>
      <c r="AC2803"/>
      <c r="AD2803" s="34" t="s">
        <v>16461</v>
      </c>
      <c r="AE2803" s="34" t="s">
        <v>13941</v>
      </c>
    </row>
    <row r="2804" spans="1:31" hidden="1" x14ac:dyDescent="0.25">
      <c r="A2804" t="s">
        <v>11907</v>
      </c>
      <c r="B2804" t="s">
        <v>10926</v>
      </c>
      <c r="C2804" s="3" t="s">
        <v>32</v>
      </c>
      <c r="D2804" s="3" t="s">
        <v>10617</v>
      </c>
      <c r="E2804" s="3" t="s">
        <v>5093</v>
      </c>
      <c r="F2804" s="3">
        <v>7000</v>
      </c>
      <c r="G2804" s="34">
        <v>23.99</v>
      </c>
      <c r="H2804" s="3" t="s">
        <v>12</v>
      </c>
      <c r="I2804" s="3" t="s">
        <v>21</v>
      </c>
      <c r="J2804" s="3" t="s">
        <v>8168</v>
      </c>
      <c r="K2804" s="3" t="s">
        <v>8170</v>
      </c>
      <c r="L2804" s="3" t="s">
        <v>8167</v>
      </c>
      <c r="M2804" s="26" t="s">
        <v>13723</v>
      </c>
      <c r="N2804"/>
      <c r="O2804" s="3" t="s">
        <v>78</v>
      </c>
      <c r="P2804" s="34">
        <v>215.91</v>
      </c>
      <c r="Q2804" s="34">
        <v>2119.42</v>
      </c>
      <c r="R2804" s="34">
        <v>-1903.51</v>
      </c>
      <c r="S2804" s="36">
        <v>-0.8981277896783082</v>
      </c>
      <c r="T2804" s="72" t="s">
        <v>78</v>
      </c>
      <c r="U2804" s="34">
        <v>0</v>
      </c>
      <c r="V2804" s="34">
        <v>275.93</v>
      </c>
      <c r="W2804" s="34">
        <v>-275.93</v>
      </c>
      <c r="X2804" s="36">
        <v>-1</v>
      </c>
      <c r="Y2804" s="36" t="str">
        <f>IFERROR(VLOOKUP(A2804,'Pivot price tier'!$C$8:$L$2270,10,0),"")</f>
        <v/>
      </c>
      <c r="Z2804" s="36" t="str">
        <f>IFERROR(VLOOKUP(A2804,'Pivot price tier by size'!$D$8:$M$2491,10,0),"")</f>
        <v/>
      </c>
      <c r="AA2804" s="36" t="str">
        <f>IFERROR(VLOOKUP(A2804,'Pivot category'!$B$8:$I$2216,8,0),"")</f>
        <v/>
      </c>
      <c r="AB2804" s="3" t="str">
        <f>IF(P2804&lt;$AC$1,"Bottom 5%","")</f>
        <v>Bottom 5%</v>
      </c>
      <c r="AC2804"/>
      <c r="AD2804" s="34" t="s">
        <v>16461</v>
      </c>
      <c r="AE2804" s="34" t="s">
        <v>13944</v>
      </c>
    </row>
    <row r="2805" spans="1:31" x14ac:dyDescent="0.25">
      <c r="A2805" t="s">
        <v>7732</v>
      </c>
      <c r="B2805" t="s">
        <v>1051</v>
      </c>
      <c r="C2805" s="3" t="s">
        <v>38</v>
      </c>
      <c r="D2805" s="3" t="s">
        <v>3360</v>
      </c>
      <c r="E2805" s="3">
        <v>0</v>
      </c>
      <c r="F2805" s="3">
        <v>1000</v>
      </c>
      <c r="G2805" s="34">
        <v>24.99</v>
      </c>
      <c r="H2805" s="3" t="s">
        <v>25</v>
      </c>
      <c r="I2805" s="3" t="s">
        <v>17</v>
      </c>
      <c r="J2805" s="3" t="s">
        <v>8163</v>
      </c>
      <c r="K2805" s="3" t="s">
        <v>8164</v>
      </c>
      <c r="L2805" s="3" t="s">
        <v>68</v>
      </c>
      <c r="M2805" s="26" t="s">
        <v>13723</v>
      </c>
      <c r="N2805"/>
      <c r="O2805" s="3">
        <v>140</v>
      </c>
      <c r="P2805" s="34">
        <v>141318.45000000001</v>
      </c>
      <c r="Q2805" s="34">
        <v>166008.57</v>
      </c>
      <c r="R2805" s="34">
        <v>-24690.119999999995</v>
      </c>
      <c r="S2805" s="36">
        <v>-0.14872798434442269</v>
      </c>
      <c r="T2805" s="72">
        <v>1009.4175000000001</v>
      </c>
      <c r="U2805" s="34">
        <v>22615.95</v>
      </c>
      <c r="V2805" s="34">
        <v>25514.79</v>
      </c>
      <c r="W2805" s="34">
        <v>-2898.84</v>
      </c>
      <c r="X2805" s="36">
        <v>-0.11361410381978454</v>
      </c>
      <c r="Y2805" s="36" t="str">
        <f>IFERROR(VLOOKUP(A2805,'Pivot price tier'!$C$8:$L$2270,10,0),"")</f>
        <v xml:space="preserve"> </v>
      </c>
      <c r="Z2805" s="36" t="str">
        <f>IFERROR(VLOOKUP(A2805,'Pivot price tier by size'!$D$8:$M$2491,10,0),"")</f>
        <v xml:space="preserve"> </v>
      </c>
      <c r="AA2805" s="36" t="str">
        <f>IFERROR(VLOOKUP(A2805,'Pivot category'!$B$8:$I$2216,8,0),"")</f>
        <v xml:space="preserve"> </v>
      </c>
      <c r="AB2805" s="3" t="str">
        <f>IF(P2805&lt;$AC$1,"Bottom 5%","")</f>
        <v/>
      </c>
      <c r="AC2805"/>
      <c r="AD2805" s="34" t="s">
        <v>16465</v>
      </c>
      <c r="AE2805" s="34" t="s">
        <v>16467</v>
      </c>
    </row>
    <row r="2806" spans="1:31" x14ac:dyDescent="0.25">
      <c r="A2806" t="s">
        <v>5642</v>
      </c>
      <c r="B2806" t="s">
        <v>1055</v>
      </c>
      <c r="C2806" s="3" t="s">
        <v>32</v>
      </c>
      <c r="D2806" s="3" t="s">
        <v>3366</v>
      </c>
      <c r="E2806" s="3">
        <v>0</v>
      </c>
      <c r="F2806" s="3">
        <v>1000</v>
      </c>
      <c r="G2806" s="34">
        <v>31.99</v>
      </c>
      <c r="H2806" s="3" t="s">
        <v>27</v>
      </c>
      <c r="I2806" s="3" t="s">
        <v>21</v>
      </c>
      <c r="J2806" s="3" t="s">
        <v>8163</v>
      </c>
      <c r="K2806" s="3" t="s">
        <v>8164</v>
      </c>
      <c r="L2806" s="3" t="s">
        <v>68</v>
      </c>
      <c r="M2806" s="26" t="s">
        <v>13723</v>
      </c>
      <c r="N2806"/>
      <c r="O2806" s="3">
        <v>85</v>
      </c>
      <c r="P2806" s="34">
        <v>75494.490000000005</v>
      </c>
      <c r="Q2806" s="34">
        <v>83000.490000000005</v>
      </c>
      <c r="R2806" s="34">
        <v>-7506</v>
      </c>
      <c r="S2806" s="36">
        <v>-9.0433201057005808E-2</v>
      </c>
      <c r="T2806" s="72">
        <v>888.17047058823539</v>
      </c>
      <c r="U2806" s="34">
        <v>99574.75</v>
      </c>
      <c r="V2806" s="34">
        <v>94389.09</v>
      </c>
      <c r="W2806" s="34">
        <v>5185.6600000000035</v>
      </c>
      <c r="X2806" s="36">
        <v>5.4939188416796902E-2</v>
      </c>
      <c r="Y2806" s="36" t="str">
        <f>IFERROR(VLOOKUP(A2806,'Pivot price tier'!$C$8:$L$2270,10,0),"")</f>
        <v xml:space="preserve"> </v>
      </c>
      <c r="Z2806" s="36" t="str">
        <f>IFERROR(VLOOKUP(A2806,'Pivot price tier by size'!$D$8:$M$2491,10,0),"")</f>
        <v xml:space="preserve"> </v>
      </c>
      <c r="AA2806" s="36" t="str">
        <f>IFERROR(VLOOKUP(A2806,'Pivot category'!$B$8:$I$2216,8,0),"")</f>
        <v xml:space="preserve"> </v>
      </c>
      <c r="AB2806" s="3" t="str">
        <f>IF(P2806&lt;$AC$1,"Bottom 5%","")</f>
        <v/>
      </c>
      <c r="AC2806"/>
      <c r="AD2806" s="34" t="s">
        <v>11098</v>
      </c>
      <c r="AE2806" s="34" t="s">
        <v>13942</v>
      </c>
    </row>
    <row r="2807" spans="1:31" hidden="1" x14ac:dyDescent="0.25">
      <c r="A2807" t="s">
        <v>12251</v>
      </c>
      <c r="B2807" t="s">
        <v>12021</v>
      </c>
      <c r="C2807" s="3" t="s">
        <v>32</v>
      </c>
      <c r="D2807" s="3" t="s">
        <v>11952</v>
      </c>
      <c r="E2807" s="3" t="s">
        <v>5093</v>
      </c>
      <c r="F2807" s="3">
        <v>10000</v>
      </c>
      <c r="G2807" s="34">
        <v>174.99</v>
      </c>
      <c r="H2807" s="3" t="s">
        <v>12</v>
      </c>
      <c r="I2807" s="3" t="s">
        <v>74</v>
      </c>
      <c r="J2807" s="3" t="s">
        <v>8171</v>
      </c>
      <c r="K2807" s="3" t="s">
        <v>8176</v>
      </c>
      <c r="L2807" s="3" t="s">
        <v>68</v>
      </c>
      <c r="M2807" s="26">
        <v>45231</v>
      </c>
      <c r="N2807"/>
      <c r="O2807" s="3">
        <v>0</v>
      </c>
      <c r="P2807" s="34">
        <v>12424.29</v>
      </c>
      <c r="Q2807" s="34">
        <v>15599.22</v>
      </c>
      <c r="R2807" s="34">
        <v>-3174.9299999999985</v>
      </c>
      <c r="S2807" s="36">
        <v>-0.20353133041267435</v>
      </c>
      <c r="T2807" s="72" t="s">
        <v>78</v>
      </c>
      <c r="U2807" s="34">
        <v>8224.5300000000007</v>
      </c>
      <c r="V2807" s="34">
        <v>9599.52</v>
      </c>
      <c r="W2807" s="34">
        <v>-1374.9899999999998</v>
      </c>
      <c r="X2807" s="36">
        <v>-0.14323528676433817</v>
      </c>
      <c r="Y2807" s="36" t="str">
        <f>IFERROR(VLOOKUP(A2807,'Pivot price tier'!$C$8:$L$2270,10,0),"")</f>
        <v/>
      </c>
      <c r="Z2807" s="36" t="str">
        <f>IFERROR(VLOOKUP(A2807,'Pivot price tier by size'!$D$8:$M$2491,10,0),"")</f>
        <v/>
      </c>
      <c r="AA2807" s="36" t="str">
        <f>IFERROR(VLOOKUP(A2807,'Pivot category'!$B$8:$I$2216,8,0),"")</f>
        <v/>
      </c>
      <c r="AB2807" s="3" t="str">
        <f>IF(P2807&lt;$AC$1,"Bottom 5%","")</f>
        <v>Bottom 5%</v>
      </c>
      <c r="AC2807"/>
      <c r="AD2807" s="34" t="s">
        <v>16461</v>
      </c>
      <c r="AE2807" s="34" t="s">
        <v>13944</v>
      </c>
    </row>
    <row r="2808" spans="1:31" hidden="1" x14ac:dyDescent="0.25">
      <c r="A2808" t="s">
        <v>6588</v>
      </c>
      <c r="B2808" t="s">
        <v>1445</v>
      </c>
      <c r="C2808" s="3" t="s">
        <v>32</v>
      </c>
      <c r="D2808" s="3" t="s">
        <v>3800</v>
      </c>
      <c r="E2808" s="3" t="s">
        <v>5093</v>
      </c>
      <c r="F2808" s="3">
        <v>7000</v>
      </c>
      <c r="G2808" s="34">
        <v>74.989999999999995</v>
      </c>
      <c r="H2808" s="3" t="s">
        <v>12</v>
      </c>
      <c r="I2808" s="3" t="s">
        <v>15</v>
      </c>
      <c r="J2808" s="3" t="s">
        <v>8168</v>
      </c>
      <c r="K2808" s="3" t="s">
        <v>8164</v>
      </c>
      <c r="L2808" s="3" t="s">
        <v>68</v>
      </c>
      <c r="M2808" s="26" t="s">
        <v>13723</v>
      </c>
      <c r="N2808"/>
      <c r="O2808" s="3">
        <v>29</v>
      </c>
      <c r="P2808" s="34">
        <v>80164.31</v>
      </c>
      <c r="Q2808" s="34">
        <v>162939.63</v>
      </c>
      <c r="R2808" s="34">
        <v>-82775.320000000007</v>
      </c>
      <c r="S2808" s="36">
        <v>-0.50801220059232977</v>
      </c>
      <c r="T2808" s="72">
        <v>2764.286551724138</v>
      </c>
      <c r="U2808" s="34">
        <v>252491.33</v>
      </c>
      <c r="V2808" s="34">
        <v>276765.40000000002</v>
      </c>
      <c r="W2808" s="34">
        <v>-24274.070000000036</v>
      </c>
      <c r="X2808" s="36">
        <v>-8.770630288323622E-2</v>
      </c>
      <c r="Y2808" s="36" t="str">
        <f>IFERROR(VLOOKUP(A2808,'Pivot price tier'!$C$8:$L$2270,10,0),"")</f>
        <v xml:space="preserve"> </v>
      </c>
      <c r="Z2808" s="36" t="str">
        <f>IFERROR(VLOOKUP(A2808,'Pivot price tier by size'!$D$8:$M$2491,10,0),"")</f>
        <v xml:space="preserve"> </v>
      </c>
      <c r="AA2808" s="36" t="str">
        <f>IFERROR(VLOOKUP(A2808,'Pivot category'!$B$8:$I$2216,8,0),"")</f>
        <v xml:space="preserve"> </v>
      </c>
      <c r="AB2808" s="3" t="str">
        <f>IF(P2808&lt;$AC$1,"Bottom 5%","")</f>
        <v/>
      </c>
      <c r="AC2808"/>
      <c r="AD2808" s="34" t="s">
        <v>16461</v>
      </c>
      <c r="AE2808" s="34" t="s">
        <v>13944</v>
      </c>
    </row>
    <row r="2809" spans="1:31" hidden="1" x14ac:dyDescent="0.25">
      <c r="A2809" t="s">
        <v>15507</v>
      </c>
      <c r="B2809" t="s">
        <v>15508</v>
      </c>
      <c r="C2809" s="3" t="s">
        <v>10382</v>
      </c>
      <c r="D2809" s="3" t="s">
        <v>13397</v>
      </c>
      <c r="E2809" s="3" t="s">
        <v>5093</v>
      </c>
      <c r="F2809" s="3">
        <v>8000</v>
      </c>
      <c r="G2809" s="34">
        <v>69.989999999999995</v>
      </c>
      <c r="H2809" s="3" t="s">
        <v>12</v>
      </c>
      <c r="I2809" s="3" t="s">
        <v>15</v>
      </c>
      <c r="J2809" s="3" t="s">
        <v>9055</v>
      </c>
      <c r="K2809" s="3" t="s">
        <v>8185</v>
      </c>
      <c r="L2809" s="3" t="s">
        <v>68</v>
      </c>
      <c r="M2809" s="26">
        <v>45901</v>
      </c>
      <c r="N2809"/>
      <c r="O2809" s="3">
        <v>0</v>
      </c>
      <c r="P2809" s="34">
        <v>24916.44</v>
      </c>
      <c r="Q2809" s="34">
        <v>0</v>
      </c>
      <c r="R2809" s="34">
        <v>24916.44</v>
      </c>
      <c r="S2809" s="36" t="s">
        <v>78</v>
      </c>
      <c r="T2809" s="72" t="s">
        <v>78</v>
      </c>
      <c r="U2809" s="34">
        <v>53752.32</v>
      </c>
      <c r="V2809" s="34">
        <v>46193.4</v>
      </c>
      <c r="W2809" s="34">
        <v>7558.9199999999983</v>
      </c>
      <c r="X2809" s="36">
        <v>0.16363636363636358</v>
      </c>
      <c r="Y2809" s="36" t="str">
        <f>IFERROR(VLOOKUP(A2809,'Pivot price tier'!$C$8:$L$2270,10,0),"")</f>
        <v/>
      </c>
      <c r="Z2809" s="36" t="str">
        <f>IFERROR(VLOOKUP(A2809,'Pivot price tier by size'!$D$8:$M$2491,10,0),"")</f>
        <v/>
      </c>
      <c r="AA2809" s="36" t="str">
        <f>IFERROR(VLOOKUP(A2809,'Pivot category'!$B$8:$I$2216,8,0),"")</f>
        <v/>
      </c>
      <c r="AB2809" s="3" t="str">
        <f>IF(P2809&lt;$AC$1,"Bottom 5%","")</f>
        <v>Bottom 5%</v>
      </c>
      <c r="AC2809"/>
      <c r="AD2809" s="34" t="s">
        <v>16461</v>
      </c>
      <c r="AE2809" s="34" t="s">
        <v>13944</v>
      </c>
    </row>
    <row r="2810" spans="1:31" hidden="1" x14ac:dyDescent="0.25">
      <c r="A2810" t="s">
        <v>11509</v>
      </c>
      <c r="B2810" t="s">
        <v>11908</v>
      </c>
      <c r="C2810" s="3" t="s">
        <v>34</v>
      </c>
      <c r="D2810" s="3" t="s">
        <v>8598</v>
      </c>
      <c r="E2810" s="3" t="s">
        <v>5093</v>
      </c>
      <c r="F2810" s="3">
        <v>7000</v>
      </c>
      <c r="G2810" s="34">
        <v>79.989999999999995</v>
      </c>
      <c r="H2810" s="3" t="s">
        <v>12</v>
      </c>
      <c r="I2810" s="3" t="s">
        <v>74</v>
      </c>
      <c r="J2810" s="3" t="s">
        <v>8173</v>
      </c>
      <c r="K2810" s="3" t="s">
        <v>8172</v>
      </c>
      <c r="L2810" s="3" t="s">
        <v>68</v>
      </c>
      <c r="M2810" s="26">
        <v>45139</v>
      </c>
      <c r="N2810"/>
      <c r="O2810" s="3">
        <v>1</v>
      </c>
      <c r="P2810" s="34">
        <v>2559.6799999999998</v>
      </c>
      <c r="Q2810" s="34">
        <v>17197.849999999999</v>
      </c>
      <c r="R2810" s="34">
        <v>-14638.169999999998</v>
      </c>
      <c r="S2810" s="36">
        <v>-0.85116279069767442</v>
      </c>
      <c r="T2810" s="72">
        <v>2559.6799999999998</v>
      </c>
      <c r="U2810" s="34">
        <v>479.94</v>
      </c>
      <c r="V2810" s="34">
        <v>639.91999999999996</v>
      </c>
      <c r="W2810" s="34">
        <v>-159.97999999999996</v>
      </c>
      <c r="X2810" s="36">
        <v>-0.25</v>
      </c>
      <c r="Y2810" s="36" t="str">
        <f>IFERROR(VLOOKUP(A2810,'Pivot price tier'!$C$8:$L$2270,10,0),"")</f>
        <v/>
      </c>
      <c r="Z2810" s="36" t="str">
        <f>IFERROR(VLOOKUP(A2810,'Pivot price tier by size'!$D$8:$M$2491,10,0),"")</f>
        <v/>
      </c>
      <c r="AA2810" s="36" t="str">
        <f>IFERROR(VLOOKUP(A2810,'Pivot category'!$B$8:$I$2216,8,0),"")</f>
        <v/>
      </c>
      <c r="AB2810" s="3" t="str">
        <f>IF(P2810&lt;$AC$1,"Bottom 5%","")</f>
        <v>Bottom 5%</v>
      </c>
      <c r="AC2810"/>
      <c r="AD2810" s="34" t="s">
        <v>16461</v>
      </c>
      <c r="AE2810" s="34" t="s">
        <v>13944</v>
      </c>
    </row>
    <row r="2811" spans="1:31" hidden="1" x14ac:dyDescent="0.25">
      <c r="A2811" t="s">
        <v>15870</v>
      </c>
      <c r="B2811" t="s">
        <v>12401</v>
      </c>
      <c r="C2811" s="3" t="s">
        <v>32</v>
      </c>
      <c r="D2811" s="3" t="s">
        <v>3798</v>
      </c>
      <c r="E2811" s="3" t="s">
        <v>5093</v>
      </c>
      <c r="F2811" s="3">
        <v>1000</v>
      </c>
      <c r="G2811" s="34">
        <v>19.79</v>
      </c>
      <c r="H2811" s="3" t="s">
        <v>12</v>
      </c>
      <c r="I2811" s="3" t="s">
        <v>23</v>
      </c>
      <c r="J2811" s="3" t="s">
        <v>8168</v>
      </c>
      <c r="K2811" s="3" t="s">
        <v>8170</v>
      </c>
      <c r="L2811" s="3" t="s">
        <v>68</v>
      </c>
      <c r="M2811" s="26">
        <v>45992</v>
      </c>
      <c r="N2811"/>
      <c r="O2811" s="3">
        <v>1</v>
      </c>
      <c r="P2811" s="34">
        <v>95696.3</v>
      </c>
      <c r="Q2811" s="34">
        <v>0</v>
      </c>
      <c r="R2811" s="34">
        <v>95696.3</v>
      </c>
      <c r="S2811" s="36" t="s">
        <v>78</v>
      </c>
      <c r="T2811" s="72">
        <v>95696.3</v>
      </c>
      <c r="U2811" s="34">
        <v>57316.75</v>
      </c>
      <c r="V2811" s="34">
        <v>0</v>
      </c>
      <c r="W2811" s="34">
        <v>57316.75</v>
      </c>
      <c r="X2811" s="36" t="s">
        <v>78</v>
      </c>
      <c r="Y2811" s="36" t="str">
        <f>IFERROR(VLOOKUP(A2811,'Pivot price tier'!$C$8:$L$2270,10,0),"")</f>
        <v/>
      </c>
      <c r="Z2811" s="36" t="str">
        <f>IFERROR(VLOOKUP(A2811,'Pivot price tier by size'!$D$8:$M$2491,10,0),"")</f>
        <v/>
      </c>
      <c r="AA2811" s="36" t="str">
        <f>IFERROR(VLOOKUP(A2811,'Pivot category'!$B$8:$I$2216,8,0),"")</f>
        <v/>
      </c>
      <c r="AB2811" s="3" t="str">
        <f>IF(P2811&lt;$AC$1,"Bottom 5%","")</f>
        <v/>
      </c>
      <c r="AC2811"/>
      <c r="AD2811" s="34" t="s">
        <v>16461</v>
      </c>
      <c r="AE2811" s="34" t="s">
        <v>13944</v>
      </c>
    </row>
    <row r="2812" spans="1:31" hidden="1" x14ac:dyDescent="0.25">
      <c r="A2812" t="s">
        <v>10755</v>
      </c>
      <c r="B2812" t="s">
        <v>10756</v>
      </c>
      <c r="C2812" s="3" t="s">
        <v>32</v>
      </c>
      <c r="D2812" s="3" t="s">
        <v>3801</v>
      </c>
      <c r="E2812" s="3" t="s">
        <v>5093</v>
      </c>
      <c r="F2812" s="3">
        <v>1000</v>
      </c>
      <c r="G2812" s="34">
        <v>32.99</v>
      </c>
      <c r="H2812" s="3" t="s">
        <v>12</v>
      </c>
      <c r="I2812" s="3" t="s">
        <v>23</v>
      </c>
      <c r="J2812" s="3" t="s">
        <v>8163</v>
      </c>
      <c r="K2812" s="3" t="s">
        <v>8170</v>
      </c>
      <c r="L2812" s="3" t="s">
        <v>68</v>
      </c>
      <c r="M2812" s="26" t="s">
        <v>13723</v>
      </c>
      <c r="N2812"/>
      <c r="O2812" s="3">
        <v>76</v>
      </c>
      <c r="P2812" s="34">
        <v>66307.990000000005</v>
      </c>
      <c r="Q2812" s="34">
        <v>43003.34</v>
      </c>
      <c r="R2812" s="34">
        <v>23304.650000000009</v>
      </c>
      <c r="S2812" s="36">
        <v>0.54192651082450838</v>
      </c>
      <c r="T2812" s="72">
        <v>872.47355263157897</v>
      </c>
      <c r="U2812" s="34">
        <v>2841.1</v>
      </c>
      <c r="V2812" s="34">
        <v>1832.43</v>
      </c>
      <c r="W2812" s="34">
        <v>1008.6699999999998</v>
      </c>
      <c r="X2812" s="36">
        <v>0.55045486048580283</v>
      </c>
      <c r="Y2812" s="36" t="str">
        <f>IFERROR(VLOOKUP(A2812,'Pivot price tier'!$C$8:$L$2270,10,0),"")</f>
        <v/>
      </c>
      <c r="Z2812" s="36" t="str">
        <f>IFERROR(VLOOKUP(A2812,'Pivot price tier by size'!$D$8:$M$2491,10,0),"")</f>
        <v/>
      </c>
      <c r="AA2812" s="36" t="str">
        <f>IFERROR(VLOOKUP(A2812,'Pivot category'!$B$8:$I$2216,8,0),"")</f>
        <v/>
      </c>
      <c r="AB2812" s="3" t="str">
        <f>IF(P2812&lt;$AC$1,"Bottom 5%","")</f>
        <v/>
      </c>
      <c r="AC2812"/>
      <c r="AD2812" s="34" t="s">
        <v>16461</v>
      </c>
      <c r="AE2812" s="34" t="s">
        <v>13944</v>
      </c>
    </row>
    <row r="2813" spans="1:31" hidden="1" x14ac:dyDescent="0.25">
      <c r="A2813" t="s">
        <v>14741</v>
      </c>
      <c r="B2813" t="s">
        <v>14742</v>
      </c>
      <c r="C2813" s="3" t="s">
        <v>32</v>
      </c>
      <c r="D2813" s="3" t="s">
        <v>14445</v>
      </c>
      <c r="E2813" s="3" t="s">
        <v>5093</v>
      </c>
      <c r="F2813" s="3">
        <v>10000</v>
      </c>
      <c r="G2813" s="34">
        <v>74.989999999999995</v>
      </c>
      <c r="H2813" s="3" t="s">
        <v>12</v>
      </c>
      <c r="I2813" s="3" t="s">
        <v>15</v>
      </c>
      <c r="J2813" s="3" t="s">
        <v>8171</v>
      </c>
      <c r="K2813" s="3" t="s">
        <v>8164</v>
      </c>
      <c r="L2813" s="3" t="s">
        <v>68</v>
      </c>
      <c r="M2813" s="26">
        <v>45778</v>
      </c>
      <c r="N2813"/>
      <c r="O2813" s="3">
        <v>80</v>
      </c>
      <c r="P2813" s="34">
        <v>62016.73</v>
      </c>
      <c r="Q2813" s="34">
        <v>63441.54</v>
      </c>
      <c r="R2813" s="34">
        <v>-1424.8099999999977</v>
      </c>
      <c r="S2813" s="36">
        <v>-2.2458628841607542E-2</v>
      </c>
      <c r="T2813" s="72">
        <v>775.20912500000009</v>
      </c>
      <c r="U2813" s="34">
        <v>27896.28</v>
      </c>
      <c r="V2813" s="34">
        <v>12898.28</v>
      </c>
      <c r="W2813" s="34">
        <v>14997.999999999998</v>
      </c>
      <c r="X2813" s="36">
        <v>1.1627906976744184</v>
      </c>
      <c r="Y2813" s="36" t="str">
        <f>IFERROR(VLOOKUP(A2813,'Pivot price tier'!$C$8:$L$2270,10,0),"")</f>
        <v xml:space="preserve"> </v>
      </c>
      <c r="Z2813" s="36" t="str">
        <f>IFERROR(VLOOKUP(A2813,'Pivot price tier by size'!$D$8:$M$2491,10,0),"")</f>
        <v xml:space="preserve"> </v>
      </c>
      <c r="AA2813" s="36" t="str">
        <f>IFERROR(VLOOKUP(A2813,'Pivot category'!$B$8:$I$2216,8,0),"")</f>
        <v xml:space="preserve"> </v>
      </c>
      <c r="AB2813" s="3" t="str">
        <f>IF(P2813&lt;$AC$1,"Bottom 5%","")</f>
        <v/>
      </c>
      <c r="AC2813"/>
      <c r="AD2813" s="34" t="s">
        <v>16461</v>
      </c>
      <c r="AE2813" s="34" t="s">
        <v>13944</v>
      </c>
    </row>
    <row r="2814" spans="1:31" hidden="1" x14ac:dyDescent="0.25">
      <c r="A2814" t="s">
        <v>11618</v>
      </c>
      <c r="B2814" t="s">
        <v>11619</v>
      </c>
      <c r="C2814" s="3" t="s">
        <v>32</v>
      </c>
      <c r="D2814" s="3" t="s">
        <v>11345</v>
      </c>
      <c r="E2814" s="3" t="s">
        <v>5093</v>
      </c>
      <c r="F2814" s="3">
        <v>10000</v>
      </c>
      <c r="G2814" s="34">
        <v>69.989999999999995</v>
      </c>
      <c r="H2814" s="3" t="s">
        <v>12</v>
      </c>
      <c r="I2814" s="3" t="s">
        <v>15</v>
      </c>
      <c r="J2814" s="3" t="s">
        <v>8171</v>
      </c>
      <c r="K2814" s="3" t="s">
        <v>8176</v>
      </c>
      <c r="L2814" s="3" t="s">
        <v>68</v>
      </c>
      <c r="M2814" s="26">
        <v>45047</v>
      </c>
      <c r="N2814"/>
      <c r="O2814" s="3" t="s">
        <v>78</v>
      </c>
      <c r="P2814" s="34">
        <v>419.94</v>
      </c>
      <c r="Q2814" s="34">
        <v>62296.35</v>
      </c>
      <c r="R2814" s="34">
        <v>-61876.409999999996</v>
      </c>
      <c r="S2814" s="36">
        <v>-0.99325899510966531</v>
      </c>
      <c r="T2814" s="72" t="s">
        <v>78</v>
      </c>
      <c r="U2814" s="34">
        <v>69.989999999999995</v>
      </c>
      <c r="V2814" s="34">
        <v>39634.47</v>
      </c>
      <c r="W2814" s="34">
        <v>-39564.480000000003</v>
      </c>
      <c r="X2814" s="36">
        <v>-0.99823411288204433</v>
      </c>
      <c r="Y2814" s="36" t="str">
        <f>IFERROR(VLOOKUP(A2814,'Pivot price tier'!$C$8:$L$2270,10,0),"")</f>
        <v/>
      </c>
      <c r="Z2814" s="36" t="str">
        <f>IFERROR(VLOOKUP(A2814,'Pivot price tier by size'!$D$8:$M$2491,10,0),"")</f>
        <v/>
      </c>
      <c r="AA2814" s="36" t="str">
        <f>IFERROR(VLOOKUP(A2814,'Pivot category'!$B$8:$I$2216,8,0),"")</f>
        <v/>
      </c>
      <c r="AB2814" s="3" t="str">
        <f>IF(P2814&lt;$AC$1,"Bottom 5%","")</f>
        <v>Bottom 5%</v>
      </c>
      <c r="AC2814"/>
      <c r="AD2814" s="34" t="s">
        <v>16461</v>
      </c>
      <c r="AE2814" s="34" t="s">
        <v>13944</v>
      </c>
    </row>
    <row r="2815" spans="1:31" hidden="1" x14ac:dyDescent="0.25">
      <c r="A2815" t="s">
        <v>7282</v>
      </c>
      <c r="B2815" t="s">
        <v>7281</v>
      </c>
      <c r="C2815" s="3" t="s">
        <v>69</v>
      </c>
      <c r="D2815" s="3" t="s">
        <v>8113</v>
      </c>
      <c r="E2815" s="3" t="s">
        <v>5093</v>
      </c>
      <c r="F2815" s="3">
        <v>7000</v>
      </c>
      <c r="G2815" s="34">
        <v>14.39</v>
      </c>
      <c r="H2815" s="3" t="s">
        <v>12</v>
      </c>
      <c r="I2815" s="3" t="s">
        <v>70</v>
      </c>
      <c r="J2815" s="3" t="s">
        <v>8168</v>
      </c>
      <c r="K2815" s="3" t="s">
        <v>8170</v>
      </c>
      <c r="L2815" s="3" t="s">
        <v>8169</v>
      </c>
      <c r="M2815" s="26" t="s">
        <v>13723</v>
      </c>
      <c r="N2815"/>
      <c r="O2815" s="3" t="s">
        <v>78</v>
      </c>
      <c r="P2815" s="34">
        <v>115.12</v>
      </c>
      <c r="Q2815" s="34">
        <v>287.88</v>
      </c>
      <c r="R2815" s="34">
        <v>-172.76</v>
      </c>
      <c r="S2815" s="36">
        <v>-0.60011115742670551</v>
      </c>
      <c r="T2815" s="72" t="s">
        <v>78</v>
      </c>
      <c r="U2815" s="34" t="s">
        <v>78</v>
      </c>
      <c r="V2815" s="34" t="s">
        <v>78</v>
      </c>
      <c r="W2815" s="34" t="s">
        <v>78</v>
      </c>
      <c r="X2815" s="36" t="s">
        <v>78</v>
      </c>
      <c r="Y2815" s="36" t="str">
        <f>IFERROR(VLOOKUP(A2815,'Pivot price tier'!$C$8:$L$2270,10,0),"")</f>
        <v/>
      </c>
      <c r="Z2815" s="36" t="str">
        <f>IFERROR(VLOOKUP(A2815,'Pivot price tier by size'!$D$8:$M$2491,10,0),"")</f>
        <v/>
      </c>
      <c r="AA2815" s="36" t="str">
        <f>IFERROR(VLOOKUP(A2815,'Pivot category'!$B$8:$I$2216,8,0),"")</f>
        <v/>
      </c>
      <c r="AB2815" s="3" t="str">
        <f>IF(P2815&lt;$AC$1,"Bottom 5%","")</f>
        <v>Bottom 5%</v>
      </c>
      <c r="AC2815"/>
      <c r="AD2815" s="34" t="s">
        <v>16461</v>
      </c>
      <c r="AE2815" s="34" t="s">
        <v>13944</v>
      </c>
    </row>
    <row r="2816" spans="1:31" hidden="1" x14ac:dyDescent="0.25">
      <c r="A2816" t="s">
        <v>6306</v>
      </c>
      <c r="B2816" t="s">
        <v>4977</v>
      </c>
      <c r="C2816" s="3" t="s">
        <v>32</v>
      </c>
      <c r="D2816" s="3" t="s">
        <v>4908</v>
      </c>
      <c r="E2816" s="3">
        <v>0</v>
      </c>
      <c r="F2816" s="3">
        <v>7000</v>
      </c>
      <c r="G2816" s="34">
        <v>16.79</v>
      </c>
      <c r="H2816" s="3" t="s">
        <v>25</v>
      </c>
      <c r="I2816" s="3" t="s">
        <v>19</v>
      </c>
      <c r="J2816" s="3" t="s">
        <v>8168</v>
      </c>
      <c r="K2816" s="3" t="s">
        <v>8164</v>
      </c>
      <c r="L2816" s="3" t="s">
        <v>8167</v>
      </c>
      <c r="M2816" s="26" t="s">
        <v>13723</v>
      </c>
      <c r="N2816"/>
      <c r="O2816" s="3" t="s">
        <v>78</v>
      </c>
      <c r="P2816" s="34">
        <v>789.13</v>
      </c>
      <c r="Q2816" s="34">
        <v>8717.9</v>
      </c>
      <c r="R2816" s="34">
        <v>-7928.7699999999995</v>
      </c>
      <c r="S2816" s="36">
        <v>-0.90948164122093622</v>
      </c>
      <c r="T2816" s="72" t="s">
        <v>78</v>
      </c>
      <c r="U2816" s="34">
        <v>1057.77</v>
      </c>
      <c r="V2816" s="34">
        <v>6741.11</v>
      </c>
      <c r="W2816" s="34">
        <v>-5683.34</v>
      </c>
      <c r="X2816" s="36">
        <v>-0.84308667266963455</v>
      </c>
      <c r="Y2816" s="36" t="str">
        <f>IFERROR(VLOOKUP(A2816,'Pivot price tier'!$C$8:$L$2270,10,0),"")</f>
        <v/>
      </c>
      <c r="Z2816" s="36" t="str">
        <f>IFERROR(VLOOKUP(A2816,'Pivot price tier by size'!$D$8:$M$2491,10,0),"")</f>
        <v/>
      </c>
      <c r="AA2816" s="36" t="str">
        <f>IFERROR(VLOOKUP(A2816,'Pivot category'!$B$8:$I$2216,8,0),"")</f>
        <v/>
      </c>
      <c r="AB2816" s="3" t="str">
        <f>IF(P2816&lt;$AC$1,"Bottom 5%","")</f>
        <v>Bottom 5%</v>
      </c>
      <c r="AC2816"/>
      <c r="AD2816" s="34" t="s">
        <v>16459</v>
      </c>
      <c r="AE2816" s="34" t="s">
        <v>13953</v>
      </c>
    </row>
    <row r="2817" spans="1:31" hidden="1" x14ac:dyDescent="0.25">
      <c r="A2817" t="s">
        <v>11175</v>
      </c>
      <c r="B2817" t="s">
        <v>11257</v>
      </c>
      <c r="C2817" s="3" t="s">
        <v>32</v>
      </c>
      <c r="D2817" s="3" t="s">
        <v>8954</v>
      </c>
      <c r="E2817" s="3" t="s">
        <v>5141</v>
      </c>
      <c r="F2817" s="3">
        <v>8000</v>
      </c>
      <c r="G2817" s="34">
        <v>27.99</v>
      </c>
      <c r="H2817" s="3" t="s">
        <v>25</v>
      </c>
      <c r="I2817" s="3" t="s">
        <v>21</v>
      </c>
      <c r="J2817" s="3" t="s">
        <v>8163</v>
      </c>
      <c r="K2817" s="3" t="s">
        <v>8185</v>
      </c>
      <c r="L2817" s="3" t="s">
        <v>68</v>
      </c>
      <c r="M2817" s="26">
        <v>44986</v>
      </c>
      <c r="N2817"/>
      <c r="O2817" s="3">
        <v>18</v>
      </c>
      <c r="P2817" s="34">
        <v>5933.88</v>
      </c>
      <c r="Q2817" s="34">
        <v>6009.93</v>
      </c>
      <c r="R2817" s="34">
        <v>-76.050000000000182</v>
      </c>
      <c r="S2817" s="36">
        <v>-1.2654057534779994E-2</v>
      </c>
      <c r="T2817" s="72">
        <v>329.66</v>
      </c>
      <c r="U2817" s="34">
        <v>4030.56</v>
      </c>
      <c r="V2817" s="34">
        <v>2785.02</v>
      </c>
      <c r="W2817" s="34">
        <v>1245.54</v>
      </c>
      <c r="X2817" s="36">
        <v>0.44722838615162552</v>
      </c>
      <c r="Y2817" s="36" t="str">
        <f>IFERROR(VLOOKUP(A2817,'Pivot price tier'!$C$8:$L$2270,10,0),"")</f>
        <v/>
      </c>
      <c r="Z2817" s="36" t="str">
        <f>IFERROR(VLOOKUP(A2817,'Pivot price tier by size'!$D$8:$M$2491,10,0),"")</f>
        <v/>
      </c>
      <c r="AA2817" s="36" t="str">
        <f>IFERROR(VLOOKUP(A2817,'Pivot category'!$B$8:$I$2216,8,0),"")</f>
        <v/>
      </c>
      <c r="AB2817" s="3" t="str">
        <f>IF(P2817&lt;$AC$1,"Bottom 5%","")</f>
        <v>Bottom 5%</v>
      </c>
      <c r="AC2817"/>
      <c r="AD2817" s="34" t="s">
        <v>16459</v>
      </c>
      <c r="AE2817" s="34" t="s">
        <v>13953</v>
      </c>
    </row>
    <row r="2818" spans="1:31" x14ac:dyDescent="0.25">
      <c r="A2818" t="s">
        <v>11246</v>
      </c>
      <c r="B2818" t="s">
        <v>11247</v>
      </c>
      <c r="C2818" s="3" t="s">
        <v>32</v>
      </c>
      <c r="D2818" s="3" t="s">
        <v>11094</v>
      </c>
      <c r="E2818" s="3" t="s">
        <v>5093</v>
      </c>
      <c r="F2818" s="3">
        <v>7000</v>
      </c>
      <c r="G2818" s="34">
        <v>59.99</v>
      </c>
      <c r="H2818" s="3" t="s">
        <v>27</v>
      </c>
      <c r="I2818" s="3" t="s">
        <v>15</v>
      </c>
      <c r="J2818" s="3" t="s">
        <v>8163</v>
      </c>
      <c r="K2818" s="3" t="s">
        <v>8164</v>
      </c>
      <c r="L2818" s="3" t="s">
        <v>68</v>
      </c>
      <c r="M2818" s="26">
        <v>44986</v>
      </c>
      <c r="N2818"/>
      <c r="O2818" s="3">
        <v>91</v>
      </c>
      <c r="P2818" s="34">
        <v>243540.75</v>
      </c>
      <c r="Q2818" s="34">
        <v>60293.97</v>
      </c>
      <c r="R2818" s="34">
        <v>183246.78</v>
      </c>
      <c r="S2818" s="36">
        <v>3.0392223301932182</v>
      </c>
      <c r="T2818" s="72">
        <v>2676.2719780219782</v>
      </c>
      <c r="U2818" s="34">
        <v>45153.36</v>
      </c>
      <c r="V2818" s="34">
        <v>40995.9</v>
      </c>
      <c r="W2818" s="34">
        <v>4157.4599999999991</v>
      </c>
      <c r="X2818" s="36">
        <v>0.10141160457509169</v>
      </c>
      <c r="Y2818" s="36" t="str">
        <f>IFERROR(VLOOKUP(A2818,'Pivot price tier'!$C$8:$L$2270,10,0),"")</f>
        <v xml:space="preserve"> </v>
      </c>
      <c r="Z2818" s="36" t="str">
        <f>IFERROR(VLOOKUP(A2818,'Pivot price tier by size'!$D$8:$M$2491,10,0),"")</f>
        <v xml:space="preserve"> </v>
      </c>
      <c r="AA2818" s="36" t="str">
        <f>IFERROR(VLOOKUP(A2818,'Pivot category'!$B$8:$I$2216,8,0),"")</f>
        <v xml:space="preserve"> </v>
      </c>
      <c r="AB2818" s="3" t="str">
        <f>IF(P2818&lt;$AC$1,"Bottom 5%","")</f>
        <v/>
      </c>
      <c r="AC2818"/>
      <c r="AD2818" s="34" t="s">
        <v>11098</v>
      </c>
      <c r="AE2818" s="34" t="s">
        <v>13942</v>
      </c>
    </row>
    <row r="2819" spans="1:31" hidden="1" x14ac:dyDescent="0.25">
      <c r="A2819" t="s">
        <v>13039</v>
      </c>
      <c r="B2819" t="s">
        <v>13040</v>
      </c>
      <c r="C2819" s="3" t="s">
        <v>38</v>
      </c>
      <c r="D2819" s="3" t="s">
        <v>3803</v>
      </c>
      <c r="E2819" s="3" t="s">
        <v>5141</v>
      </c>
      <c r="F2819" s="3">
        <v>1000</v>
      </c>
      <c r="G2819" s="34">
        <v>34.99</v>
      </c>
      <c r="H2819" s="3" t="s">
        <v>26</v>
      </c>
      <c r="I2819" s="3" t="s">
        <v>21</v>
      </c>
      <c r="J2819" s="3" t="s">
        <v>8168</v>
      </c>
      <c r="K2819" s="3" t="s">
        <v>8164</v>
      </c>
      <c r="L2819" s="3" t="s">
        <v>68</v>
      </c>
      <c r="M2819" s="26">
        <v>45474</v>
      </c>
      <c r="N2819"/>
      <c r="O2819" s="3" t="s">
        <v>78</v>
      </c>
      <c r="P2819" s="34">
        <v>104.97</v>
      </c>
      <c r="Q2819" s="34">
        <v>48410.44</v>
      </c>
      <c r="R2819" s="34">
        <v>-48305.47</v>
      </c>
      <c r="S2819" s="36">
        <v>-0.99783166606211382</v>
      </c>
      <c r="T2819" s="72" t="s">
        <v>78</v>
      </c>
      <c r="U2819" s="34">
        <v>0</v>
      </c>
      <c r="V2819" s="34">
        <v>3024.13</v>
      </c>
      <c r="W2819" s="34">
        <v>-3024.13</v>
      </c>
      <c r="X2819" s="36">
        <v>-1</v>
      </c>
      <c r="Y2819" s="36" t="str">
        <f>IFERROR(VLOOKUP(A2819,'Pivot price tier'!$C$8:$L$2270,10,0),"")</f>
        <v>X</v>
      </c>
      <c r="Z2819" s="36" t="str">
        <f>IFERROR(VLOOKUP(A2819,'Pivot price tier by size'!$D$8:$M$2491,10,0),"")</f>
        <v>X</v>
      </c>
      <c r="AA2819" s="36" t="str">
        <f>IFERROR(VLOOKUP(A2819,'Pivot category'!$B$8:$I$2216,8,0),"")</f>
        <v>X</v>
      </c>
      <c r="AB2819" s="3" t="str">
        <f>IF(P2819&lt;$AC$1,"Bottom 5%","")</f>
        <v>Bottom 5%</v>
      </c>
      <c r="AC2819"/>
      <c r="AD2819" s="34" t="s">
        <v>16460</v>
      </c>
      <c r="AE2819" s="34" t="s">
        <v>13953</v>
      </c>
    </row>
    <row r="2820" spans="1:31" hidden="1" x14ac:dyDescent="0.25">
      <c r="A2820" t="s">
        <v>15871</v>
      </c>
      <c r="B2820" t="s">
        <v>15872</v>
      </c>
      <c r="C2820" s="3" t="s">
        <v>73</v>
      </c>
      <c r="D2820" s="3" t="s">
        <v>15599</v>
      </c>
      <c r="E2820" s="3">
        <v>0</v>
      </c>
      <c r="F2820" s="3">
        <v>70000</v>
      </c>
      <c r="G2820" s="34">
        <v>19.989999999999998</v>
      </c>
      <c r="H2820" s="3" t="s">
        <v>8245</v>
      </c>
      <c r="I2820" s="3" t="s">
        <v>12205</v>
      </c>
      <c r="J2820" s="3" t="s">
        <v>8163</v>
      </c>
      <c r="K2820" s="3" t="s">
        <v>8164</v>
      </c>
      <c r="L2820" s="3" t="s">
        <v>68</v>
      </c>
      <c r="M2820" s="26">
        <v>46023</v>
      </c>
      <c r="N2820"/>
      <c r="O2820" s="3">
        <v>56</v>
      </c>
      <c r="P2820" s="34">
        <v>5057.47</v>
      </c>
      <c r="Q2820" s="34">
        <v>0</v>
      </c>
      <c r="R2820" s="34">
        <v>5057.47</v>
      </c>
      <c r="S2820" s="36" t="s">
        <v>78</v>
      </c>
      <c r="T2820" s="72">
        <v>90.311964285714296</v>
      </c>
      <c r="U2820" s="34">
        <v>10674.66</v>
      </c>
      <c r="V2820" s="34">
        <v>0</v>
      </c>
      <c r="W2820" s="34">
        <v>10674.66</v>
      </c>
      <c r="X2820" s="36" t="s">
        <v>78</v>
      </c>
      <c r="Y2820" s="36" t="str">
        <f>IFERROR(VLOOKUP(A2820,'Pivot price tier'!$C$8:$L$2270,10,0),"")</f>
        <v>X</v>
      </c>
      <c r="Z2820" s="36" t="str">
        <f>IFERROR(VLOOKUP(A2820,'Pivot price tier by size'!$D$8:$M$2491,10,0),"")</f>
        <v>X</v>
      </c>
      <c r="AA2820" s="36" t="str">
        <f>IFERROR(VLOOKUP(A2820,'Pivot category'!$B$8:$I$2216,8,0),"")</f>
        <v>X</v>
      </c>
      <c r="AB2820" s="3" t="str">
        <f>IF(P2820&lt;$AC$1,"Bottom 5%","")</f>
        <v>Bottom 5%</v>
      </c>
      <c r="AC2820"/>
      <c r="AD2820" s="34" t="s">
        <v>16460</v>
      </c>
      <c r="AE2820" s="34" t="s">
        <v>13953</v>
      </c>
    </row>
    <row r="2821" spans="1:31" hidden="1" x14ac:dyDescent="0.25">
      <c r="A2821" t="s">
        <v>11161</v>
      </c>
      <c r="B2821" t="s">
        <v>1447</v>
      </c>
      <c r="C2821" s="3" t="s">
        <v>72</v>
      </c>
      <c r="D2821" s="3" t="s">
        <v>3804</v>
      </c>
      <c r="E2821" s="3">
        <v>0</v>
      </c>
      <c r="F2821" s="3">
        <v>7000</v>
      </c>
      <c r="G2821" s="34">
        <v>1.19</v>
      </c>
      <c r="H2821" s="3" t="s">
        <v>8245</v>
      </c>
      <c r="I2821" s="3" t="s">
        <v>12205</v>
      </c>
      <c r="J2821" s="3" t="s">
        <v>8168</v>
      </c>
      <c r="K2821" s="3" t="s">
        <v>8164</v>
      </c>
      <c r="L2821" s="3" t="s">
        <v>8169</v>
      </c>
      <c r="M2821" s="26" t="s">
        <v>13723</v>
      </c>
      <c r="N2821"/>
      <c r="O2821" s="3" t="s">
        <v>78</v>
      </c>
      <c r="P2821" s="34">
        <v>2.38</v>
      </c>
      <c r="Q2821" s="34">
        <v>5.17</v>
      </c>
      <c r="R2821" s="34">
        <v>-2.79</v>
      </c>
      <c r="S2821" s="36">
        <v>-0.53965183752417789</v>
      </c>
      <c r="T2821" s="72" t="s">
        <v>78</v>
      </c>
      <c r="U2821" s="34" t="s">
        <v>78</v>
      </c>
      <c r="V2821" s="34" t="s">
        <v>78</v>
      </c>
      <c r="W2821" s="34" t="s">
        <v>78</v>
      </c>
      <c r="X2821" s="36" t="s">
        <v>78</v>
      </c>
      <c r="Y2821" s="36" t="str">
        <f>IFERROR(VLOOKUP(A2821,'Pivot price tier'!$C$8:$L$2270,10,0),"")</f>
        <v/>
      </c>
      <c r="Z2821" s="36" t="str">
        <f>IFERROR(VLOOKUP(A2821,'Pivot price tier by size'!$D$8:$M$2491,10,0),"")</f>
        <v/>
      </c>
      <c r="AA2821" s="36" t="str">
        <f>IFERROR(VLOOKUP(A2821,'Pivot category'!$B$8:$I$2216,8,0),"")</f>
        <v/>
      </c>
      <c r="AB2821" s="3" t="str">
        <f>IF(P2821&lt;$AC$1,"Bottom 5%","")</f>
        <v>Bottom 5%</v>
      </c>
      <c r="AC2821"/>
      <c r="AD2821" s="34" t="s">
        <v>16460</v>
      </c>
      <c r="AE2821" s="34" t="s">
        <v>13953</v>
      </c>
    </row>
    <row r="2822" spans="1:31" hidden="1" x14ac:dyDescent="0.25">
      <c r="A2822" t="s">
        <v>5936</v>
      </c>
      <c r="B2822" t="s">
        <v>1448</v>
      </c>
      <c r="C2822" s="3" t="s">
        <v>32</v>
      </c>
      <c r="D2822" s="3" t="s">
        <v>3805</v>
      </c>
      <c r="E2822" s="3" t="s">
        <v>5141</v>
      </c>
      <c r="F2822" s="3">
        <v>7000</v>
      </c>
      <c r="G2822" s="34">
        <v>11.39</v>
      </c>
      <c r="H2822" s="3" t="s">
        <v>26</v>
      </c>
      <c r="I2822" s="3" t="s">
        <v>19</v>
      </c>
      <c r="J2822" s="3" t="s">
        <v>8168</v>
      </c>
      <c r="K2822" s="3" t="s">
        <v>8164</v>
      </c>
      <c r="L2822" s="3" t="s">
        <v>8167</v>
      </c>
      <c r="M2822" s="26" t="s">
        <v>13723</v>
      </c>
      <c r="N2822"/>
      <c r="O2822" s="3">
        <v>1</v>
      </c>
      <c r="P2822" s="34">
        <v>163.03</v>
      </c>
      <c r="Q2822" s="34">
        <v>412.37</v>
      </c>
      <c r="R2822" s="34">
        <v>-249.34</v>
      </c>
      <c r="S2822" s="36">
        <v>-0.60465116279069764</v>
      </c>
      <c r="T2822" s="72">
        <v>163.03</v>
      </c>
      <c r="U2822" s="34">
        <v>460.32</v>
      </c>
      <c r="V2822" s="34">
        <v>249.34</v>
      </c>
      <c r="W2822" s="34">
        <v>210.98</v>
      </c>
      <c r="X2822" s="36">
        <v>0.84615384615384603</v>
      </c>
      <c r="Y2822" s="36" t="str">
        <f>IFERROR(VLOOKUP(A2822,'Pivot price tier'!$C$8:$L$2270,10,0),"")</f>
        <v/>
      </c>
      <c r="Z2822" s="36" t="str">
        <f>IFERROR(VLOOKUP(A2822,'Pivot price tier by size'!$D$8:$M$2491,10,0),"")</f>
        <v/>
      </c>
      <c r="AA2822" s="36" t="str">
        <f>IFERROR(VLOOKUP(A2822,'Pivot category'!$B$8:$I$2216,8,0),"")</f>
        <v/>
      </c>
      <c r="AB2822" s="3" t="str">
        <f>IF(P2822&lt;$AC$1,"Bottom 5%","")</f>
        <v>Bottom 5%</v>
      </c>
      <c r="AC2822"/>
      <c r="AD2822" s="34" t="s">
        <v>16460</v>
      </c>
      <c r="AE2822" s="34" t="s">
        <v>13953</v>
      </c>
    </row>
    <row r="2823" spans="1:31" x14ac:dyDescent="0.25">
      <c r="A2823" t="s">
        <v>15197</v>
      </c>
      <c r="B2823" t="s">
        <v>12960</v>
      </c>
      <c r="C2823" s="3" t="s">
        <v>34</v>
      </c>
      <c r="D2823" s="3" t="s">
        <v>13331</v>
      </c>
      <c r="E2823" s="3" t="s">
        <v>5093</v>
      </c>
      <c r="F2823" s="3">
        <v>7000</v>
      </c>
      <c r="G2823" s="34">
        <v>28.99</v>
      </c>
      <c r="H2823" s="3" t="s">
        <v>27</v>
      </c>
      <c r="I2823" s="3" t="s">
        <v>15</v>
      </c>
      <c r="J2823" s="3" t="s">
        <v>8163</v>
      </c>
      <c r="K2823" s="3" t="s">
        <v>8164</v>
      </c>
      <c r="L2823" s="3" t="s">
        <v>68</v>
      </c>
      <c r="M2823" s="26">
        <v>45474</v>
      </c>
      <c r="N2823"/>
      <c r="O2823" s="3">
        <v>84</v>
      </c>
      <c r="P2823" s="34">
        <v>170606.15</v>
      </c>
      <c r="Q2823" s="34">
        <v>169156.65</v>
      </c>
      <c r="R2823" s="34">
        <v>1449.5</v>
      </c>
      <c r="S2823" s="36">
        <v>8.5689802913453406E-3</v>
      </c>
      <c r="T2823" s="72">
        <v>2031.0255952380951</v>
      </c>
      <c r="U2823" s="34">
        <v>93376.79</v>
      </c>
      <c r="V2823" s="34">
        <v>65140.53</v>
      </c>
      <c r="W2823" s="34">
        <v>28236.259999999995</v>
      </c>
      <c r="X2823" s="36">
        <v>0.43346684468179797</v>
      </c>
      <c r="Y2823" s="36" t="str">
        <f>IFERROR(VLOOKUP(A2823,'Pivot price tier'!$C$8:$L$2270,10,0),"")</f>
        <v xml:space="preserve"> </v>
      </c>
      <c r="Z2823" s="36" t="str">
        <f>IFERROR(VLOOKUP(A2823,'Pivot price tier by size'!$D$8:$M$2491,10,0),"")</f>
        <v xml:space="preserve"> </v>
      </c>
      <c r="AA2823" s="36" t="str">
        <f>IFERROR(VLOOKUP(A2823,'Pivot category'!$B$8:$I$2216,8,0),"")</f>
        <v xml:space="preserve"> </v>
      </c>
      <c r="AB2823" s="3" t="str">
        <f>IF(P2823&lt;$AC$1,"Bottom 5%","")</f>
        <v/>
      </c>
      <c r="AC2823"/>
      <c r="AD2823" s="34" t="s">
        <v>11098</v>
      </c>
      <c r="AE2823" s="34" t="s">
        <v>13942</v>
      </c>
    </row>
    <row r="2824" spans="1:31" hidden="1" x14ac:dyDescent="0.25">
      <c r="A2824" t="s">
        <v>9131</v>
      </c>
      <c r="B2824" t="s">
        <v>9130</v>
      </c>
      <c r="C2824" s="3" t="s">
        <v>32</v>
      </c>
      <c r="D2824" s="3" t="s">
        <v>5176</v>
      </c>
      <c r="E2824" s="3" t="s">
        <v>5141</v>
      </c>
      <c r="F2824" s="3">
        <v>7000</v>
      </c>
      <c r="G2824" s="34">
        <v>11.39</v>
      </c>
      <c r="H2824" s="3" t="s">
        <v>26</v>
      </c>
      <c r="I2824" s="3" t="s">
        <v>17</v>
      </c>
      <c r="J2824" s="3" t="s">
        <v>8168</v>
      </c>
      <c r="K2824" s="3" t="s">
        <v>8172</v>
      </c>
      <c r="L2824" s="3" t="s">
        <v>8169</v>
      </c>
      <c r="M2824" s="26" t="s">
        <v>13723</v>
      </c>
      <c r="N2824"/>
      <c r="O2824" s="3" t="s">
        <v>78</v>
      </c>
      <c r="P2824" s="34">
        <v>11.39</v>
      </c>
      <c r="Q2824" s="34">
        <v>482.25</v>
      </c>
      <c r="R2824" s="34">
        <v>-470.86</v>
      </c>
      <c r="S2824" s="36">
        <v>-0.97638154484188699</v>
      </c>
      <c r="T2824" s="72" t="s">
        <v>78</v>
      </c>
      <c r="U2824" s="34">
        <v>261.97000000000003</v>
      </c>
      <c r="V2824" s="34">
        <v>0</v>
      </c>
      <c r="W2824" s="34">
        <v>261.97000000000003</v>
      </c>
      <c r="X2824" s="36" t="s">
        <v>78</v>
      </c>
      <c r="Y2824" s="36" t="str">
        <f>IFERROR(VLOOKUP(A2824,'Pivot price tier'!$C$8:$L$2270,10,0),"")</f>
        <v/>
      </c>
      <c r="Z2824" s="36" t="str">
        <f>IFERROR(VLOOKUP(A2824,'Pivot price tier by size'!$D$8:$M$2491,10,0),"")</f>
        <v/>
      </c>
      <c r="AA2824" s="36" t="str">
        <f>IFERROR(VLOOKUP(A2824,'Pivot category'!$B$8:$I$2216,8,0),"")</f>
        <v/>
      </c>
      <c r="AB2824" s="3" t="str">
        <f>IF(P2824&lt;$AC$1,"Bottom 5%","")</f>
        <v>Bottom 5%</v>
      </c>
      <c r="AC2824"/>
      <c r="AD2824" s="34" t="s">
        <v>16460</v>
      </c>
      <c r="AE2824" s="34" t="s">
        <v>13953</v>
      </c>
    </row>
    <row r="2825" spans="1:31" hidden="1" x14ac:dyDescent="0.25">
      <c r="A2825" t="s">
        <v>11620</v>
      </c>
      <c r="B2825" t="s">
        <v>11621</v>
      </c>
      <c r="C2825" s="3" t="s">
        <v>69</v>
      </c>
      <c r="D2825" s="3" t="s">
        <v>11384</v>
      </c>
      <c r="E2825" s="3" t="s">
        <v>5141</v>
      </c>
      <c r="F2825" s="3">
        <v>7000</v>
      </c>
      <c r="G2825" s="34">
        <v>0.89</v>
      </c>
      <c r="H2825" s="3" t="s">
        <v>26</v>
      </c>
      <c r="I2825" s="3" t="s">
        <v>70</v>
      </c>
      <c r="J2825" s="3" t="s">
        <v>8168</v>
      </c>
      <c r="K2825" s="3" t="s">
        <v>8164</v>
      </c>
      <c r="L2825" s="3" t="s">
        <v>8167</v>
      </c>
      <c r="M2825" s="26">
        <v>45047</v>
      </c>
      <c r="N2825"/>
      <c r="O2825" s="3">
        <v>1</v>
      </c>
      <c r="P2825" s="34">
        <v>257.18</v>
      </c>
      <c r="Q2825" s="34">
        <v>2298.27</v>
      </c>
      <c r="R2825" s="34">
        <v>-2041.09</v>
      </c>
      <c r="S2825" s="36">
        <v>-0.88809843926083532</v>
      </c>
      <c r="T2825" s="72">
        <v>257.18</v>
      </c>
      <c r="U2825" s="34">
        <v>0</v>
      </c>
      <c r="V2825" s="34">
        <v>246.35</v>
      </c>
      <c r="W2825" s="34">
        <v>-246.35</v>
      </c>
      <c r="X2825" s="36">
        <v>-1</v>
      </c>
      <c r="Y2825" s="36" t="str">
        <f>IFERROR(VLOOKUP(A2825,'Pivot price tier'!$C$8:$L$2270,10,0),"")</f>
        <v/>
      </c>
      <c r="Z2825" s="36" t="str">
        <f>IFERROR(VLOOKUP(A2825,'Pivot price tier by size'!$D$8:$M$2491,10,0),"")</f>
        <v/>
      </c>
      <c r="AA2825" s="36" t="str">
        <f>IFERROR(VLOOKUP(A2825,'Pivot category'!$B$8:$I$2216,8,0),"")</f>
        <v/>
      </c>
      <c r="AB2825" s="3" t="str">
        <f>IF(P2825&lt;$AC$1,"Bottom 5%","")</f>
        <v>Bottom 5%</v>
      </c>
      <c r="AC2825"/>
      <c r="AD2825" s="34" t="s">
        <v>16460</v>
      </c>
      <c r="AE2825" s="34" t="s">
        <v>13953</v>
      </c>
    </row>
    <row r="2826" spans="1:31" x14ac:dyDescent="0.25">
      <c r="A2826" t="s">
        <v>15198</v>
      </c>
      <c r="B2826" t="s">
        <v>10530</v>
      </c>
      <c r="C2826" s="3" t="s">
        <v>32</v>
      </c>
      <c r="D2826" s="3" t="s">
        <v>10493</v>
      </c>
      <c r="E2826" s="3" t="s">
        <v>5093</v>
      </c>
      <c r="F2826" s="3">
        <v>7000</v>
      </c>
      <c r="G2826" s="34">
        <v>59.99</v>
      </c>
      <c r="H2826" s="3" t="s">
        <v>27</v>
      </c>
      <c r="I2826" s="3" t="s">
        <v>15</v>
      </c>
      <c r="J2826" s="3" t="s">
        <v>8163</v>
      </c>
      <c r="K2826" s="3" t="s">
        <v>8164</v>
      </c>
      <c r="L2826" s="3" t="s">
        <v>68</v>
      </c>
      <c r="M2826" s="26" t="s">
        <v>13723</v>
      </c>
      <c r="N2826"/>
      <c r="O2826" s="3">
        <v>140</v>
      </c>
      <c r="P2826" s="34">
        <v>239162.91</v>
      </c>
      <c r="Q2826" s="34">
        <v>307083.15999999997</v>
      </c>
      <c r="R2826" s="34">
        <v>-67920.249999999971</v>
      </c>
      <c r="S2826" s="36">
        <v>-0.22117868658118534</v>
      </c>
      <c r="T2826" s="72">
        <v>1708.3064999999999</v>
      </c>
      <c r="U2826" s="34">
        <v>130049.75</v>
      </c>
      <c r="V2826" s="34">
        <v>116480.1</v>
      </c>
      <c r="W2826" s="34">
        <v>13569.649999999994</v>
      </c>
      <c r="X2826" s="36">
        <v>0.11649758199039995</v>
      </c>
      <c r="Y2826" s="36" t="str">
        <f>IFERROR(VLOOKUP(A2826,'Pivot price tier'!$C$8:$L$2270,10,0),"")</f>
        <v xml:space="preserve"> </v>
      </c>
      <c r="Z2826" s="36" t="str">
        <f>IFERROR(VLOOKUP(A2826,'Pivot price tier by size'!$D$8:$M$2491,10,0),"")</f>
        <v xml:space="preserve"> </v>
      </c>
      <c r="AA2826" s="36" t="str">
        <f>IFERROR(VLOOKUP(A2826,'Pivot category'!$B$8:$I$2216,8,0),"")</f>
        <v xml:space="preserve"> </v>
      </c>
      <c r="AB2826" s="3" t="str">
        <f>IF(P2826&lt;$AC$1,"Bottom 5%","")</f>
        <v/>
      </c>
      <c r="AC2826"/>
      <c r="AD2826" s="34" t="s">
        <v>11098</v>
      </c>
      <c r="AE2826" s="34" t="s">
        <v>13942</v>
      </c>
    </row>
    <row r="2827" spans="1:31" hidden="1" x14ac:dyDescent="0.25">
      <c r="A2827" t="s">
        <v>11624</v>
      </c>
      <c r="B2827" t="s">
        <v>11625</v>
      </c>
      <c r="C2827" s="3" t="s">
        <v>73</v>
      </c>
      <c r="D2827" s="3" t="s">
        <v>11403</v>
      </c>
      <c r="E2827" s="3">
        <v>0</v>
      </c>
      <c r="F2827" s="3">
        <v>7000</v>
      </c>
      <c r="G2827" s="34">
        <v>5.99</v>
      </c>
      <c r="H2827" s="3" t="s">
        <v>8245</v>
      </c>
      <c r="I2827" s="3" t="s">
        <v>12205</v>
      </c>
      <c r="J2827" s="3" t="s">
        <v>8168</v>
      </c>
      <c r="K2827" s="3" t="s">
        <v>8164</v>
      </c>
      <c r="L2827" s="3" t="s">
        <v>8167</v>
      </c>
      <c r="M2827" s="26">
        <v>45047</v>
      </c>
      <c r="N2827"/>
      <c r="O2827" s="3">
        <v>2</v>
      </c>
      <c r="P2827" s="34">
        <v>4425.66</v>
      </c>
      <c r="Q2827" s="34">
        <v>16639.580000000002</v>
      </c>
      <c r="R2827" s="34">
        <v>-12213.920000000002</v>
      </c>
      <c r="S2827" s="36">
        <v>-0.73402814253725157</v>
      </c>
      <c r="T2827" s="72">
        <v>2212.83</v>
      </c>
      <c r="U2827" s="34">
        <v>4330.24</v>
      </c>
      <c r="V2827" s="34">
        <v>27424.27</v>
      </c>
      <c r="W2827" s="34">
        <v>-23094.03</v>
      </c>
      <c r="X2827" s="36">
        <v>-0.84210190462681411</v>
      </c>
      <c r="Y2827" s="36" t="str">
        <f>IFERROR(VLOOKUP(A2827,'Pivot price tier'!$C$8:$L$2270,10,0),"")</f>
        <v/>
      </c>
      <c r="Z2827" s="36" t="str">
        <f>IFERROR(VLOOKUP(A2827,'Pivot price tier by size'!$D$8:$M$2491,10,0),"")</f>
        <v/>
      </c>
      <c r="AA2827" s="36" t="str">
        <f>IFERROR(VLOOKUP(A2827,'Pivot category'!$B$8:$I$2216,8,0),"")</f>
        <v/>
      </c>
      <c r="AB2827" s="3" t="str">
        <f>IF(P2827&lt;$AC$1,"Bottom 5%","")</f>
        <v>Bottom 5%</v>
      </c>
      <c r="AC2827"/>
      <c r="AD2827" s="34" t="s">
        <v>16460</v>
      </c>
      <c r="AE2827" s="34" t="s">
        <v>13953</v>
      </c>
    </row>
    <row r="2828" spans="1:31" x14ac:dyDescent="0.25">
      <c r="A2828" t="s">
        <v>13545</v>
      </c>
      <c r="B2828" t="s">
        <v>13546</v>
      </c>
      <c r="C2828" s="3" t="s">
        <v>32</v>
      </c>
      <c r="D2828" s="3" t="s">
        <v>13295</v>
      </c>
      <c r="E2828" s="3" t="s">
        <v>5093</v>
      </c>
      <c r="F2828" s="3">
        <v>70000</v>
      </c>
      <c r="G2828" s="34">
        <v>39.99</v>
      </c>
      <c r="H2828" s="3" t="s">
        <v>27</v>
      </c>
      <c r="I2828" s="3" t="s">
        <v>23</v>
      </c>
      <c r="J2828" s="3" t="s">
        <v>8163</v>
      </c>
      <c r="K2828" s="3" t="s">
        <v>8164</v>
      </c>
      <c r="L2828" s="3" t="s">
        <v>68</v>
      </c>
      <c r="M2828" s="26">
        <v>45566</v>
      </c>
      <c r="N2828"/>
      <c r="O2828" s="3">
        <v>130</v>
      </c>
      <c r="P2828" s="34">
        <v>1686692.41</v>
      </c>
      <c r="Q2828" s="34">
        <v>190667.72</v>
      </c>
      <c r="R2828" s="34">
        <v>1496024.69</v>
      </c>
      <c r="S2828" s="36">
        <v>7.8462399928000401</v>
      </c>
      <c r="T2828" s="72">
        <v>12974.556999999999</v>
      </c>
      <c r="U2828" s="34">
        <v>672694.34</v>
      </c>
      <c r="V2828" s="34">
        <v>96767.17</v>
      </c>
      <c r="W2828" s="34">
        <v>575927.16999999993</v>
      </c>
      <c r="X2828" s="36">
        <v>5.9516793763835398</v>
      </c>
      <c r="Y2828" s="36" t="str">
        <f>IFERROR(VLOOKUP(A2828,'Pivot price tier'!$C$8:$L$2270,10,0),"")</f>
        <v xml:space="preserve"> </v>
      </c>
      <c r="Z2828" s="36" t="str">
        <f>IFERROR(VLOOKUP(A2828,'Pivot price tier by size'!$D$8:$M$2491,10,0),"")</f>
        <v xml:space="preserve"> </v>
      </c>
      <c r="AA2828" s="36" t="str">
        <f>IFERROR(VLOOKUP(A2828,'Pivot category'!$B$8:$I$2216,8,0),"")</f>
        <v xml:space="preserve"> </v>
      </c>
      <c r="AB2828" s="3" t="str">
        <f>IF(P2828&lt;$AC$1,"Bottom 5%","")</f>
        <v/>
      </c>
      <c r="AC2828"/>
      <c r="AD2828" s="34" t="s">
        <v>11098</v>
      </c>
      <c r="AE2828" s="34" t="s">
        <v>13942</v>
      </c>
    </row>
    <row r="2829" spans="1:31" x14ac:dyDescent="0.25">
      <c r="A2829" t="s">
        <v>14672</v>
      </c>
      <c r="B2829" t="s">
        <v>1070</v>
      </c>
      <c r="C2829" s="3" t="s">
        <v>36</v>
      </c>
      <c r="D2829" s="3" t="s">
        <v>3385</v>
      </c>
      <c r="E2829" s="3">
        <v>0</v>
      </c>
      <c r="F2829" s="3">
        <v>1000</v>
      </c>
      <c r="G2829" s="34">
        <v>30.99</v>
      </c>
      <c r="H2829" s="3" t="s">
        <v>29</v>
      </c>
      <c r="I2829" s="3" t="s">
        <v>21</v>
      </c>
      <c r="J2829" s="3" t="s">
        <v>8163</v>
      </c>
      <c r="K2829" s="3" t="s">
        <v>8164</v>
      </c>
      <c r="L2829" s="3" t="s">
        <v>68</v>
      </c>
      <c r="M2829" s="26" t="s">
        <v>13723</v>
      </c>
      <c r="N2829"/>
      <c r="O2829" s="3">
        <v>99</v>
      </c>
      <c r="P2829" s="34">
        <v>61267.23</v>
      </c>
      <c r="Q2829" s="34">
        <v>72423.63</v>
      </c>
      <c r="R2829" s="34">
        <v>-11156.400000000001</v>
      </c>
      <c r="S2829" s="36">
        <v>-0.15404364569961493</v>
      </c>
      <c r="T2829" s="72">
        <v>618.8609090909091</v>
      </c>
      <c r="U2829" s="34">
        <v>911198.97</v>
      </c>
      <c r="V2829" s="34">
        <v>794242.71</v>
      </c>
      <c r="W2829" s="34">
        <v>116956.26000000001</v>
      </c>
      <c r="X2829" s="36">
        <v>0.14725506262437094</v>
      </c>
      <c r="Y2829" s="36" t="str">
        <f>IFERROR(VLOOKUP(A2829,'Pivot price tier'!$C$8:$L$2270,10,0),"")</f>
        <v xml:space="preserve"> </v>
      </c>
      <c r="Z2829" s="36" t="str">
        <f>IFERROR(VLOOKUP(A2829,'Pivot price tier by size'!$D$8:$M$2491,10,0),"")</f>
        <v xml:space="preserve"> </v>
      </c>
      <c r="AA2829" s="36" t="str">
        <f>IFERROR(VLOOKUP(A2829,'Pivot category'!$B$8:$I$2216,8,0),"")</f>
        <v xml:space="preserve"> </v>
      </c>
      <c r="AB2829" s="3" t="str">
        <f>IF(P2829&lt;$AC$1,"Bottom 5%","")</f>
        <v/>
      </c>
      <c r="AC2829"/>
      <c r="AD2829" s="34" t="s">
        <v>16459</v>
      </c>
      <c r="AE2829" s="34" t="s">
        <v>13941</v>
      </c>
    </row>
    <row r="2830" spans="1:31" x14ac:dyDescent="0.25">
      <c r="A2830" t="s">
        <v>14673</v>
      </c>
      <c r="B2830" t="s">
        <v>1071</v>
      </c>
      <c r="C2830" s="3" t="s">
        <v>32</v>
      </c>
      <c r="D2830" s="3" t="s">
        <v>3386</v>
      </c>
      <c r="E2830" s="3">
        <v>0</v>
      </c>
      <c r="F2830" s="3">
        <v>1000</v>
      </c>
      <c r="G2830" s="34">
        <v>23.99</v>
      </c>
      <c r="H2830" s="3" t="s">
        <v>29</v>
      </c>
      <c r="I2830" s="3" t="s">
        <v>21</v>
      </c>
      <c r="J2830" s="3" t="s">
        <v>8163</v>
      </c>
      <c r="K2830" s="3" t="s">
        <v>8164</v>
      </c>
      <c r="L2830" s="3" t="s">
        <v>68</v>
      </c>
      <c r="M2830" s="26" t="s">
        <v>13723</v>
      </c>
      <c r="N2830"/>
      <c r="O2830" s="3">
        <v>129</v>
      </c>
      <c r="P2830" s="34">
        <v>66467.789999999994</v>
      </c>
      <c r="Q2830" s="34">
        <v>66560.39</v>
      </c>
      <c r="R2830" s="34">
        <v>-92.600000000005821</v>
      </c>
      <c r="S2830" s="36">
        <v>-1.3912178098717254E-3</v>
      </c>
      <c r="T2830" s="72">
        <v>515.25418604651156</v>
      </c>
      <c r="U2830" s="34">
        <v>477068.15</v>
      </c>
      <c r="V2830" s="34">
        <v>482712.27</v>
      </c>
      <c r="W2830" s="34">
        <v>-5644.1199999999953</v>
      </c>
      <c r="X2830" s="36">
        <v>-1.1692514051900971E-2</v>
      </c>
      <c r="Y2830" s="36" t="str">
        <f>IFERROR(VLOOKUP(A2830,'Pivot price tier'!$C$8:$L$2270,10,0),"")</f>
        <v xml:space="preserve"> </v>
      </c>
      <c r="Z2830" s="36" t="str">
        <f>IFERROR(VLOOKUP(A2830,'Pivot price tier by size'!$D$8:$M$2491,10,0),"")</f>
        <v xml:space="preserve"> </v>
      </c>
      <c r="AA2830" s="36" t="str">
        <f>IFERROR(VLOOKUP(A2830,'Pivot category'!$B$8:$I$2216,8,0),"")</f>
        <v xml:space="preserve"> </v>
      </c>
      <c r="AB2830" s="3" t="str">
        <f>IF(P2830&lt;$AC$1,"Bottom 5%","")</f>
        <v/>
      </c>
      <c r="AC2830"/>
      <c r="AD2830" s="34" t="s">
        <v>16459</v>
      </c>
      <c r="AE2830" s="34" t="s">
        <v>13941</v>
      </c>
    </row>
    <row r="2831" spans="1:31" x14ac:dyDescent="0.25">
      <c r="A2831" t="s">
        <v>7398</v>
      </c>
      <c r="B2831" t="s">
        <v>1059</v>
      </c>
      <c r="C2831" s="3" t="s">
        <v>36</v>
      </c>
      <c r="D2831" s="3" t="s">
        <v>3371</v>
      </c>
      <c r="E2831" s="3">
        <v>0</v>
      </c>
      <c r="F2831" s="3">
        <v>1000</v>
      </c>
      <c r="G2831" s="34">
        <v>49.99</v>
      </c>
      <c r="H2831" s="3" t="s">
        <v>29</v>
      </c>
      <c r="I2831" s="3" t="s">
        <v>23</v>
      </c>
      <c r="J2831" s="3" t="s">
        <v>8163</v>
      </c>
      <c r="K2831" s="3" t="s">
        <v>8164</v>
      </c>
      <c r="L2831" s="3" t="s">
        <v>68</v>
      </c>
      <c r="M2831" s="26" t="s">
        <v>13723</v>
      </c>
      <c r="N2831"/>
      <c r="O2831" s="3">
        <v>128</v>
      </c>
      <c r="P2831" s="34">
        <v>189112.17</v>
      </c>
      <c r="Q2831" s="34">
        <v>213857.22</v>
      </c>
      <c r="R2831" s="34">
        <v>-24745.049999999988</v>
      </c>
      <c r="S2831" s="36">
        <v>-0.11570827489481061</v>
      </c>
      <c r="T2831" s="72">
        <v>1477.4388281250001</v>
      </c>
      <c r="U2831" s="34">
        <v>718556.26</v>
      </c>
      <c r="V2831" s="34">
        <v>707408.49</v>
      </c>
      <c r="W2831" s="34">
        <v>11147.770000000019</v>
      </c>
      <c r="X2831" s="36">
        <v>1.5758603632252122E-2</v>
      </c>
      <c r="Y2831" s="36" t="str">
        <f>IFERROR(VLOOKUP(A2831,'Pivot price tier'!$C$8:$L$2270,10,0),"")</f>
        <v xml:space="preserve"> </v>
      </c>
      <c r="Z2831" s="36" t="str">
        <f>IFERROR(VLOOKUP(A2831,'Pivot price tier by size'!$D$8:$M$2491,10,0),"")</f>
        <v xml:space="preserve"> </v>
      </c>
      <c r="AA2831" s="36" t="str">
        <f>IFERROR(VLOOKUP(A2831,'Pivot category'!$B$8:$I$2216,8,0),"")</f>
        <v xml:space="preserve"> </v>
      </c>
      <c r="AB2831" s="3" t="str">
        <f>IF(P2831&lt;$AC$1,"Bottom 5%","")</f>
        <v/>
      </c>
      <c r="AC2831"/>
      <c r="AD2831" s="34" t="s">
        <v>16463</v>
      </c>
      <c r="AE2831" s="34" t="s">
        <v>13969</v>
      </c>
    </row>
    <row r="2832" spans="1:31" hidden="1" x14ac:dyDescent="0.25">
      <c r="A2832" t="s">
        <v>15873</v>
      </c>
      <c r="B2832" t="s">
        <v>15874</v>
      </c>
      <c r="C2832" s="3" t="s">
        <v>32</v>
      </c>
      <c r="D2832" s="3" t="s">
        <v>15586</v>
      </c>
      <c r="E2832" s="3" t="s">
        <v>5141</v>
      </c>
      <c r="F2832" s="3">
        <v>70000</v>
      </c>
      <c r="G2832" s="34">
        <v>16.989999999999998</v>
      </c>
      <c r="H2832" s="3" t="s">
        <v>26</v>
      </c>
      <c r="I2832" s="3" t="s">
        <v>19</v>
      </c>
      <c r="J2832" s="3" t="s">
        <v>8163</v>
      </c>
      <c r="K2832" s="3" t="s">
        <v>8164</v>
      </c>
      <c r="L2832" s="3" t="s">
        <v>68</v>
      </c>
      <c r="M2832" s="26">
        <v>46023</v>
      </c>
      <c r="N2832"/>
      <c r="O2832" s="3">
        <v>104</v>
      </c>
      <c r="P2832" s="34">
        <v>44174</v>
      </c>
      <c r="Q2832" s="34">
        <v>0</v>
      </c>
      <c r="R2832" s="34">
        <v>44174</v>
      </c>
      <c r="S2832" s="36" t="s">
        <v>78</v>
      </c>
      <c r="T2832" s="72">
        <v>424.75</v>
      </c>
      <c r="U2832" s="34">
        <v>98830.83</v>
      </c>
      <c r="V2832" s="34">
        <v>0</v>
      </c>
      <c r="W2832" s="34">
        <v>98830.83</v>
      </c>
      <c r="X2832" s="36" t="s">
        <v>78</v>
      </c>
      <c r="Y2832" s="36" t="str">
        <f>IFERROR(VLOOKUP(A2832,'Pivot price tier'!$C$8:$L$2270,10,0),"")</f>
        <v xml:space="preserve"> </v>
      </c>
      <c r="Z2832" s="36" t="str">
        <f>IFERROR(VLOOKUP(A2832,'Pivot price tier by size'!$D$8:$M$2491,10,0),"")</f>
        <v xml:space="preserve"> </v>
      </c>
      <c r="AA2832" s="36" t="str">
        <f>IFERROR(VLOOKUP(A2832,'Pivot category'!$B$8:$I$2216,8,0),"")</f>
        <v xml:space="preserve"> </v>
      </c>
      <c r="AB2832" s="3" t="str">
        <f>IF(P2832&lt;$AC$1,"Bottom 5%","")</f>
        <v>Bottom 5%</v>
      </c>
      <c r="AC2832"/>
      <c r="AD2832" s="34" t="s">
        <v>16460</v>
      </c>
      <c r="AE2832" s="34" t="s">
        <v>13953</v>
      </c>
    </row>
    <row r="2833" spans="1:31" hidden="1" x14ac:dyDescent="0.25">
      <c r="A2833" t="s">
        <v>15875</v>
      </c>
      <c r="B2833" t="s">
        <v>15876</v>
      </c>
      <c r="C2833" s="3" t="s">
        <v>69</v>
      </c>
      <c r="D2833" s="3" t="s">
        <v>15595</v>
      </c>
      <c r="E2833" s="3" t="s">
        <v>5141</v>
      </c>
      <c r="F2833" s="3">
        <v>70000</v>
      </c>
      <c r="G2833" s="34">
        <v>1.0900000000000001</v>
      </c>
      <c r="H2833" s="3" t="s">
        <v>26</v>
      </c>
      <c r="I2833" s="3" t="s">
        <v>70</v>
      </c>
      <c r="J2833" s="3" t="s">
        <v>8163</v>
      </c>
      <c r="K2833" s="3" t="s">
        <v>8164</v>
      </c>
      <c r="L2833" s="3" t="s">
        <v>68</v>
      </c>
      <c r="M2833" s="26">
        <v>46023</v>
      </c>
      <c r="N2833"/>
      <c r="O2833" s="3">
        <v>107</v>
      </c>
      <c r="P2833" s="34">
        <v>18649.900000000001</v>
      </c>
      <c r="Q2833" s="34">
        <v>0</v>
      </c>
      <c r="R2833" s="34">
        <v>18649.900000000001</v>
      </c>
      <c r="S2833" s="36" t="s">
        <v>78</v>
      </c>
      <c r="T2833" s="72">
        <v>174.29813084112152</v>
      </c>
      <c r="U2833" s="34">
        <v>19611.28</v>
      </c>
      <c r="V2833" s="34">
        <v>0</v>
      </c>
      <c r="W2833" s="34">
        <v>19611.28</v>
      </c>
      <c r="X2833" s="36" t="s">
        <v>78</v>
      </c>
      <c r="Y2833" s="36" t="str">
        <f>IFERROR(VLOOKUP(A2833,'Pivot price tier'!$C$8:$L$2270,10,0),"")</f>
        <v/>
      </c>
      <c r="Z2833" s="36" t="str">
        <f>IFERROR(VLOOKUP(A2833,'Pivot price tier by size'!$D$8:$M$2491,10,0),"")</f>
        <v/>
      </c>
      <c r="AA2833" s="36" t="str">
        <f>IFERROR(VLOOKUP(A2833,'Pivot category'!$B$8:$I$2216,8,0),"")</f>
        <v/>
      </c>
      <c r="AB2833" s="3" t="str">
        <f>IF(P2833&lt;$AC$1,"Bottom 5%","")</f>
        <v>Bottom 5%</v>
      </c>
      <c r="AC2833"/>
      <c r="AD2833" s="34" t="s">
        <v>16460</v>
      </c>
      <c r="AE2833" s="34" t="s">
        <v>13953</v>
      </c>
    </row>
    <row r="2834" spans="1:31" x14ac:dyDescent="0.25">
      <c r="A2834" t="s">
        <v>6899</v>
      </c>
      <c r="B2834" t="s">
        <v>1061</v>
      </c>
      <c r="C2834" s="3" t="s">
        <v>34</v>
      </c>
      <c r="D2834" s="3" t="s">
        <v>3373</v>
      </c>
      <c r="E2834" s="3">
        <v>0</v>
      </c>
      <c r="F2834" s="3">
        <v>1000</v>
      </c>
      <c r="G2834" s="34">
        <v>24.99</v>
      </c>
      <c r="H2834" s="3" t="s">
        <v>29</v>
      </c>
      <c r="I2834" s="3" t="s">
        <v>23</v>
      </c>
      <c r="J2834" s="3" t="s">
        <v>8163</v>
      </c>
      <c r="K2834" s="3" t="s">
        <v>8164</v>
      </c>
      <c r="L2834" s="3" t="s">
        <v>68</v>
      </c>
      <c r="M2834" s="26" t="s">
        <v>13723</v>
      </c>
      <c r="N2834"/>
      <c r="O2834" s="3">
        <v>157</v>
      </c>
      <c r="P2834" s="34">
        <v>243002.76</v>
      </c>
      <c r="Q2834" s="34">
        <v>262345.02</v>
      </c>
      <c r="R2834" s="34">
        <v>-19342.260000000009</v>
      </c>
      <c r="S2834" s="36">
        <v>-7.3728329205563048E-2</v>
      </c>
      <c r="T2834" s="72">
        <v>1547.7882802547772</v>
      </c>
      <c r="U2834" s="34">
        <v>152663.91</v>
      </c>
      <c r="V2834" s="34">
        <v>157112.13</v>
      </c>
      <c r="W2834" s="34">
        <v>-4448.2200000000012</v>
      </c>
      <c r="X2834" s="36">
        <v>-2.8312390647367569E-2</v>
      </c>
      <c r="Y2834" s="36" t="str">
        <f>IFERROR(VLOOKUP(A2834,'Pivot price tier'!$C$8:$L$2270,10,0),"")</f>
        <v xml:space="preserve"> </v>
      </c>
      <c r="Z2834" s="36" t="str">
        <f>IFERROR(VLOOKUP(A2834,'Pivot price tier by size'!$D$8:$M$2491,10,0),"")</f>
        <v xml:space="preserve"> </v>
      </c>
      <c r="AA2834" s="36" t="str">
        <f>IFERROR(VLOOKUP(A2834,'Pivot category'!$B$8:$I$2216,8,0),"")</f>
        <v xml:space="preserve"> </v>
      </c>
      <c r="AB2834" s="3" t="str">
        <f>IF(P2834&lt;$AC$1,"Bottom 5%","")</f>
        <v/>
      </c>
      <c r="AC2834"/>
      <c r="AD2834" s="34" t="s">
        <v>16463</v>
      </c>
      <c r="AE2834" s="34" t="s">
        <v>13969</v>
      </c>
    </row>
    <row r="2835" spans="1:31" x14ac:dyDescent="0.25">
      <c r="A2835" t="s">
        <v>5564</v>
      </c>
      <c r="B2835" t="s">
        <v>1063</v>
      </c>
      <c r="C2835" s="3" t="s">
        <v>32</v>
      </c>
      <c r="D2835" s="3" t="s">
        <v>3375</v>
      </c>
      <c r="E2835" s="3">
        <v>0</v>
      </c>
      <c r="F2835" s="3">
        <v>1000</v>
      </c>
      <c r="G2835" s="34">
        <v>39.99</v>
      </c>
      <c r="H2835" s="3" t="s">
        <v>29</v>
      </c>
      <c r="I2835" s="3" t="s">
        <v>23</v>
      </c>
      <c r="J2835" s="3" t="s">
        <v>8163</v>
      </c>
      <c r="K2835" s="3" t="s">
        <v>8164</v>
      </c>
      <c r="L2835" s="3" t="s">
        <v>68</v>
      </c>
      <c r="M2835" s="26" t="s">
        <v>13723</v>
      </c>
      <c r="N2835"/>
      <c r="O2835" s="3">
        <v>156</v>
      </c>
      <c r="P2835" s="34">
        <v>340195.47</v>
      </c>
      <c r="Q2835" s="34">
        <v>344855.93</v>
      </c>
      <c r="R2835" s="34">
        <v>-4660.460000000021</v>
      </c>
      <c r="S2835" s="36">
        <v>-1.3514223171398054E-2</v>
      </c>
      <c r="T2835" s="72">
        <v>2180.7401923076923</v>
      </c>
      <c r="U2835" s="34">
        <v>811650.67</v>
      </c>
      <c r="V2835" s="34">
        <v>961334.69</v>
      </c>
      <c r="W2835" s="34">
        <v>-149684.0199999999</v>
      </c>
      <c r="X2835" s="36">
        <v>-0.15570437804548587</v>
      </c>
      <c r="Y2835" s="36" t="str">
        <f>IFERROR(VLOOKUP(A2835,'Pivot price tier'!$C$8:$L$2270,10,0),"")</f>
        <v xml:space="preserve"> </v>
      </c>
      <c r="Z2835" s="36" t="str">
        <f>IFERROR(VLOOKUP(A2835,'Pivot price tier by size'!$D$8:$M$2491,10,0),"")</f>
        <v xml:space="preserve"> </v>
      </c>
      <c r="AA2835" s="36" t="str">
        <f>IFERROR(VLOOKUP(A2835,'Pivot category'!$B$8:$I$2216,8,0),"")</f>
        <v xml:space="preserve"> </v>
      </c>
      <c r="AB2835" s="3" t="str">
        <f>IF(P2835&lt;$AC$1,"Bottom 5%","")</f>
        <v/>
      </c>
      <c r="AC2835"/>
      <c r="AD2835" s="34" t="s">
        <v>16463</v>
      </c>
      <c r="AE2835" s="34" t="s">
        <v>13969</v>
      </c>
    </row>
    <row r="2836" spans="1:31" x14ac:dyDescent="0.25">
      <c r="A2836" t="s">
        <v>11437</v>
      </c>
      <c r="B2836" t="s">
        <v>11438</v>
      </c>
      <c r="C2836" s="3" t="s">
        <v>32</v>
      </c>
      <c r="D2836" s="3" t="s">
        <v>11365</v>
      </c>
      <c r="E2836" s="3" t="s">
        <v>5093</v>
      </c>
      <c r="F2836" s="3">
        <v>70000</v>
      </c>
      <c r="G2836" s="34">
        <v>34.99</v>
      </c>
      <c r="H2836" s="3" t="s">
        <v>12</v>
      </c>
      <c r="I2836" s="3" t="s">
        <v>23</v>
      </c>
      <c r="J2836" s="3" t="s">
        <v>8163</v>
      </c>
      <c r="K2836" s="3" t="s">
        <v>8164</v>
      </c>
      <c r="L2836" s="3" t="s">
        <v>68</v>
      </c>
      <c r="M2836" s="26">
        <v>45017</v>
      </c>
      <c r="N2836"/>
      <c r="O2836" s="3">
        <v>43</v>
      </c>
      <c r="P2836" s="34">
        <v>51225.36</v>
      </c>
      <c r="Q2836" s="34">
        <v>35549.839999999997</v>
      </c>
      <c r="R2836" s="34">
        <v>15675.520000000004</v>
      </c>
      <c r="S2836" s="36">
        <v>0.44094488188976388</v>
      </c>
      <c r="T2836" s="72">
        <v>1191.2874418604652</v>
      </c>
      <c r="U2836" s="34">
        <v>17320.05</v>
      </c>
      <c r="V2836" s="34">
        <v>9832.19</v>
      </c>
      <c r="W2836" s="34">
        <v>7487.8599999999988</v>
      </c>
      <c r="X2836" s="36">
        <v>0.76156583629893215</v>
      </c>
      <c r="Y2836" s="36" t="str">
        <f>IFERROR(VLOOKUP(A2836,'Pivot price tier'!$C$8:$L$2270,10,0),"")</f>
        <v xml:space="preserve"> </v>
      </c>
      <c r="Z2836" s="36" t="str">
        <f>IFERROR(VLOOKUP(A2836,'Pivot price tier by size'!$D$8:$M$2491,10,0),"")</f>
        <v xml:space="preserve"> </v>
      </c>
      <c r="AA2836" s="36" t="str">
        <f>IFERROR(VLOOKUP(A2836,'Pivot category'!$B$8:$I$2216,8,0),"")</f>
        <v xml:space="preserve"> </v>
      </c>
      <c r="AB2836" s="3" t="str">
        <f>IF(P2836&lt;$AC$1,"Bottom 5%","")</f>
        <v/>
      </c>
      <c r="AC2836"/>
      <c r="AD2836" s="34" t="s">
        <v>11097</v>
      </c>
      <c r="AE2836" s="34" t="s">
        <v>13968</v>
      </c>
    </row>
    <row r="2837" spans="1:31" x14ac:dyDescent="0.25">
      <c r="A2837" t="s">
        <v>7417</v>
      </c>
      <c r="B2837" t="s">
        <v>1073</v>
      </c>
      <c r="C2837" s="3" t="s">
        <v>36</v>
      </c>
      <c r="D2837" s="3" t="s">
        <v>3390</v>
      </c>
      <c r="E2837" s="3" t="s">
        <v>5093</v>
      </c>
      <c r="F2837" s="3">
        <v>1000</v>
      </c>
      <c r="G2837" s="34">
        <v>34.99</v>
      </c>
      <c r="H2837" s="3" t="s">
        <v>28</v>
      </c>
      <c r="I2837" s="3" t="s">
        <v>21</v>
      </c>
      <c r="J2837" s="3" t="s">
        <v>8163</v>
      </c>
      <c r="K2837" s="3" t="s">
        <v>8164</v>
      </c>
      <c r="L2837" s="3" t="s">
        <v>68</v>
      </c>
      <c r="M2837" s="26" t="s">
        <v>13723</v>
      </c>
      <c r="N2837"/>
      <c r="O2837" s="3">
        <v>157</v>
      </c>
      <c r="P2837" s="34">
        <v>648673.77</v>
      </c>
      <c r="Q2837" s="34">
        <v>715999.35</v>
      </c>
      <c r="R2837" s="34">
        <v>-67325.579999999958</v>
      </c>
      <c r="S2837" s="36">
        <v>-9.4030225027438852E-2</v>
      </c>
      <c r="T2837" s="72">
        <v>4131.680063694268</v>
      </c>
      <c r="U2837" s="34">
        <v>1246596.57</v>
      </c>
      <c r="V2837" s="34">
        <v>1211607.54</v>
      </c>
      <c r="W2837" s="34">
        <v>34989.030000000028</v>
      </c>
      <c r="X2837" s="36">
        <v>2.8878187733958782E-2</v>
      </c>
      <c r="Y2837" s="36" t="str">
        <f>IFERROR(VLOOKUP(A2837,'Pivot price tier'!$C$8:$L$2270,10,0),"")</f>
        <v xml:space="preserve"> </v>
      </c>
      <c r="Z2837" s="36" t="str">
        <f>IFERROR(VLOOKUP(A2837,'Pivot price tier by size'!$D$8:$M$2491,10,0),"")</f>
        <v xml:space="preserve"> </v>
      </c>
      <c r="AA2837" s="36" t="str">
        <f>IFERROR(VLOOKUP(A2837,'Pivot category'!$B$8:$I$2216,8,0),"")</f>
        <v xml:space="preserve"> </v>
      </c>
      <c r="AB2837" s="3" t="str">
        <f>IF(P2837&lt;$AC$1,"Bottom 5%","")</f>
        <v/>
      </c>
      <c r="AC2837"/>
      <c r="AD2837" s="34" t="s">
        <v>16463</v>
      </c>
      <c r="AE2837" s="34" t="s">
        <v>13946</v>
      </c>
    </row>
    <row r="2838" spans="1:31" x14ac:dyDescent="0.25">
      <c r="A2838" t="s">
        <v>7803</v>
      </c>
      <c r="B2838" t="s">
        <v>1074</v>
      </c>
      <c r="C2838" s="3" t="s">
        <v>38</v>
      </c>
      <c r="D2838" s="3" t="s">
        <v>3391</v>
      </c>
      <c r="E2838" s="3" t="s">
        <v>5093</v>
      </c>
      <c r="F2838" s="3">
        <v>1000</v>
      </c>
      <c r="G2838" s="34">
        <v>49.99</v>
      </c>
      <c r="H2838" s="3" t="s">
        <v>28</v>
      </c>
      <c r="I2838" s="3" t="s">
        <v>21</v>
      </c>
      <c r="J2838" s="3" t="s">
        <v>8163</v>
      </c>
      <c r="K2838" s="3" t="s">
        <v>8164</v>
      </c>
      <c r="L2838" s="3" t="s">
        <v>68</v>
      </c>
      <c r="M2838" s="26" t="s">
        <v>13723</v>
      </c>
      <c r="N2838"/>
      <c r="O2838" s="3">
        <v>159</v>
      </c>
      <c r="P2838" s="34">
        <v>1260646.81</v>
      </c>
      <c r="Q2838" s="34">
        <v>1182307.95</v>
      </c>
      <c r="R2838" s="34">
        <v>78338.860000000102</v>
      </c>
      <c r="S2838" s="36">
        <v>6.6259268577192776E-2</v>
      </c>
      <c r="T2838" s="72">
        <v>7928.5962893081769</v>
      </c>
      <c r="U2838" s="34">
        <v>491126.64</v>
      </c>
      <c r="V2838" s="34">
        <v>480966.18</v>
      </c>
      <c r="W2838" s="34">
        <v>10160.460000000021</v>
      </c>
      <c r="X2838" s="36">
        <v>2.1125102808684071E-2</v>
      </c>
      <c r="Y2838" s="36" t="str">
        <f>IFERROR(VLOOKUP(A2838,'Pivot price tier'!$C$8:$L$2270,10,0),"")</f>
        <v xml:space="preserve"> </v>
      </c>
      <c r="Z2838" s="36" t="str">
        <f>IFERROR(VLOOKUP(A2838,'Pivot price tier by size'!$D$8:$M$2491,10,0),"")</f>
        <v xml:space="preserve"> </v>
      </c>
      <c r="AA2838" s="36" t="str">
        <f>IFERROR(VLOOKUP(A2838,'Pivot category'!$B$8:$I$2216,8,0),"")</f>
        <v xml:space="preserve"> </v>
      </c>
      <c r="AB2838" s="3" t="str">
        <f>IF(P2838&lt;$AC$1,"Bottom 5%","")</f>
        <v/>
      </c>
      <c r="AC2838"/>
      <c r="AD2838" s="34" t="s">
        <v>16463</v>
      </c>
      <c r="AE2838" s="34" t="s">
        <v>13946</v>
      </c>
    </row>
    <row r="2839" spans="1:31" x14ac:dyDescent="0.25">
      <c r="A2839" t="s">
        <v>6936</v>
      </c>
      <c r="B2839" t="s">
        <v>1076</v>
      </c>
      <c r="C2839" s="3" t="s">
        <v>34</v>
      </c>
      <c r="D2839" s="3" t="s">
        <v>3393</v>
      </c>
      <c r="E2839" s="3" t="s">
        <v>5093</v>
      </c>
      <c r="F2839" s="3">
        <v>1000</v>
      </c>
      <c r="G2839" s="34">
        <v>14.99</v>
      </c>
      <c r="H2839" s="3" t="s">
        <v>28</v>
      </c>
      <c r="I2839" s="3" t="s">
        <v>21</v>
      </c>
      <c r="J2839" s="3" t="s">
        <v>8163</v>
      </c>
      <c r="K2839" s="3" t="s">
        <v>8164</v>
      </c>
      <c r="L2839" s="3" t="s">
        <v>68</v>
      </c>
      <c r="M2839" s="26" t="s">
        <v>13723</v>
      </c>
      <c r="N2839"/>
      <c r="O2839" s="3">
        <v>159</v>
      </c>
      <c r="P2839" s="34">
        <v>376263.99</v>
      </c>
      <c r="Q2839" s="34">
        <v>409496.82</v>
      </c>
      <c r="R2839" s="34">
        <v>-33232.830000000016</v>
      </c>
      <c r="S2839" s="36">
        <v>-8.1155282231495707E-2</v>
      </c>
      <c r="T2839" s="72">
        <v>2366.4401886792452</v>
      </c>
      <c r="U2839" s="34">
        <v>618952.09</v>
      </c>
      <c r="V2839" s="34">
        <v>640552.68000000005</v>
      </c>
      <c r="W2839" s="34">
        <v>-21600.590000000084</v>
      </c>
      <c r="X2839" s="36">
        <v>-3.3721800992230766E-2</v>
      </c>
      <c r="Y2839" s="36" t="str">
        <f>IFERROR(VLOOKUP(A2839,'Pivot price tier'!$C$8:$L$2270,10,0),"")</f>
        <v xml:space="preserve"> </v>
      </c>
      <c r="Z2839" s="36" t="str">
        <f>IFERROR(VLOOKUP(A2839,'Pivot price tier by size'!$D$8:$M$2491,10,0),"")</f>
        <v xml:space="preserve"> </v>
      </c>
      <c r="AA2839" s="36" t="str">
        <f>IFERROR(VLOOKUP(A2839,'Pivot category'!$B$8:$I$2216,8,0),"")</f>
        <v xml:space="preserve"> </v>
      </c>
      <c r="AB2839" s="3" t="str">
        <f>IF(P2839&lt;$AC$1,"Bottom 5%","")</f>
        <v/>
      </c>
      <c r="AC2839"/>
      <c r="AD2839" s="34" t="s">
        <v>16463</v>
      </c>
      <c r="AE2839" s="34" t="s">
        <v>13946</v>
      </c>
    </row>
    <row r="2840" spans="1:31" x14ac:dyDescent="0.25">
      <c r="A2840" t="s">
        <v>5740</v>
      </c>
      <c r="B2840" t="s">
        <v>1078</v>
      </c>
      <c r="C2840" s="3" t="s">
        <v>32</v>
      </c>
      <c r="D2840" s="3" t="s">
        <v>3395</v>
      </c>
      <c r="E2840" s="3" t="s">
        <v>5093</v>
      </c>
      <c r="F2840" s="3">
        <v>1000</v>
      </c>
      <c r="G2840" s="34">
        <v>26.99</v>
      </c>
      <c r="H2840" s="3" t="s">
        <v>28</v>
      </c>
      <c r="I2840" s="3" t="s">
        <v>21</v>
      </c>
      <c r="J2840" s="3" t="s">
        <v>8163</v>
      </c>
      <c r="K2840" s="3" t="s">
        <v>8164</v>
      </c>
      <c r="L2840" s="3" t="s">
        <v>68</v>
      </c>
      <c r="M2840" s="26" t="s">
        <v>13723</v>
      </c>
      <c r="N2840"/>
      <c r="O2840" s="3">
        <v>159</v>
      </c>
      <c r="P2840" s="34">
        <v>907672.46</v>
      </c>
      <c r="Q2840" s="34">
        <v>990682.48</v>
      </c>
      <c r="R2840" s="34">
        <v>-83010.020000000019</v>
      </c>
      <c r="S2840" s="36">
        <v>-8.3790741913594813E-2</v>
      </c>
      <c r="T2840" s="72">
        <v>5708.6318238993708</v>
      </c>
      <c r="U2840" s="34">
        <v>1280473.5</v>
      </c>
      <c r="V2840" s="34">
        <v>1288146.19</v>
      </c>
      <c r="W2840" s="34">
        <v>-7672.6899999999441</v>
      </c>
      <c r="X2840" s="36">
        <v>-5.9563813948787514E-3</v>
      </c>
      <c r="Y2840" s="36" t="str">
        <f>IFERROR(VLOOKUP(A2840,'Pivot price tier'!$C$8:$L$2270,10,0),"")</f>
        <v xml:space="preserve"> </v>
      </c>
      <c r="Z2840" s="36" t="str">
        <f>IFERROR(VLOOKUP(A2840,'Pivot price tier by size'!$D$8:$M$2491,10,0),"")</f>
        <v xml:space="preserve"> </v>
      </c>
      <c r="AA2840" s="36" t="str">
        <f>IFERROR(VLOOKUP(A2840,'Pivot category'!$B$8:$I$2216,8,0),"")</f>
        <v xml:space="preserve"> </v>
      </c>
      <c r="AB2840" s="3" t="str">
        <f>IF(P2840&lt;$AC$1,"Bottom 5%","")</f>
        <v/>
      </c>
      <c r="AC2840"/>
      <c r="AD2840" s="34" t="s">
        <v>16463</v>
      </c>
      <c r="AE2840" s="34" t="s">
        <v>13946</v>
      </c>
    </row>
    <row r="2841" spans="1:31" x14ac:dyDescent="0.25">
      <c r="A2841" t="s">
        <v>11797</v>
      </c>
      <c r="B2841" t="s">
        <v>11798</v>
      </c>
      <c r="C2841" s="3" t="s">
        <v>32</v>
      </c>
      <c r="D2841" s="3" t="s">
        <v>11709</v>
      </c>
      <c r="E2841" s="3" t="s">
        <v>5093</v>
      </c>
      <c r="F2841" s="3">
        <v>10000</v>
      </c>
      <c r="G2841" s="34">
        <v>49.99</v>
      </c>
      <c r="H2841" s="3" t="s">
        <v>12</v>
      </c>
      <c r="I2841" s="3" t="s">
        <v>23</v>
      </c>
      <c r="J2841" s="3" t="s">
        <v>8163</v>
      </c>
      <c r="K2841" s="3" t="s">
        <v>8164</v>
      </c>
      <c r="L2841" s="3" t="s">
        <v>68</v>
      </c>
      <c r="M2841" s="26">
        <v>45108</v>
      </c>
      <c r="N2841"/>
      <c r="O2841" s="3">
        <v>108</v>
      </c>
      <c r="P2841" s="34">
        <v>290073.34000000003</v>
      </c>
      <c r="Q2841" s="34">
        <v>424373.61</v>
      </c>
      <c r="R2841" s="34">
        <v>-134300.26999999996</v>
      </c>
      <c r="S2841" s="36">
        <v>-0.31646706306737582</v>
      </c>
      <c r="T2841" s="72">
        <v>2685.8642592592596</v>
      </c>
      <c r="U2841" s="34">
        <v>67700.679999999993</v>
      </c>
      <c r="V2841" s="34">
        <v>100599.64</v>
      </c>
      <c r="W2841" s="34">
        <v>-32898.960000000006</v>
      </c>
      <c r="X2841" s="36">
        <v>-0.32702860566896663</v>
      </c>
      <c r="Y2841" s="36" t="str">
        <f>IFERROR(VLOOKUP(A2841,'Pivot price tier'!$C$8:$L$2270,10,0),"")</f>
        <v xml:space="preserve"> </v>
      </c>
      <c r="Z2841" s="36" t="str">
        <f>IFERROR(VLOOKUP(A2841,'Pivot price tier by size'!$D$8:$M$2491,10,0),"")</f>
        <v xml:space="preserve"> </v>
      </c>
      <c r="AA2841" s="36" t="str">
        <f>IFERROR(VLOOKUP(A2841,'Pivot category'!$B$8:$I$2216,8,0),"")</f>
        <v xml:space="preserve"> </v>
      </c>
      <c r="AB2841" s="3" t="str">
        <f>IF(P2841&lt;$AC$1,"Bottom 5%","")</f>
        <v/>
      </c>
      <c r="AC2841"/>
      <c r="AD2841" s="34" t="s">
        <v>16463</v>
      </c>
      <c r="AE2841" s="34" t="s">
        <v>13939</v>
      </c>
    </row>
    <row r="2842" spans="1:31" x14ac:dyDescent="0.25">
      <c r="A2842" t="s">
        <v>5573</v>
      </c>
      <c r="B2842" t="s">
        <v>1100</v>
      </c>
      <c r="C2842" s="3" t="s">
        <v>32</v>
      </c>
      <c r="D2842" s="3" t="s">
        <v>3418</v>
      </c>
      <c r="E2842" s="3">
        <v>0</v>
      </c>
      <c r="F2842" s="3">
        <v>1000</v>
      </c>
      <c r="G2842" s="34">
        <v>39.99</v>
      </c>
      <c r="H2842" s="3" t="s">
        <v>25</v>
      </c>
      <c r="I2842" s="3" t="s">
        <v>23</v>
      </c>
      <c r="J2842" s="3" t="s">
        <v>8163</v>
      </c>
      <c r="K2842" s="3" t="s">
        <v>8164</v>
      </c>
      <c r="L2842" s="3" t="s">
        <v>68</v>
      </c>
      <c r="M2842" s="26" t="s">
        <v>13723</v>
      </c>
      <c r="N2842"/>
      <c r="O2842" s="3">
        <v>154</v>
      </c>
      <c r="P2842" s="34">
        <v>279986.7</v>
      </c>
      <c r="Q2842" s="34">
        <v>286750.94</v>
      </c>
      <c r="R2842" s="34">
        <v>-6764.2399999999907</v>
      </c>
      <c r="S2842" s="36">
        <v>-2.3589251355200402E-2</v>
      </c>
      <c r="T2842" s="72">
        <v>1818.0954545454547</v>
      </c>
      <c r="U2842" s="34">
        <v>1150423.33</v>
      </c>
      <c r="V2842" s="34">
        <v>1039199.72</v>
      </c>
      <c r="W2842" s="34">
        <v>111223.6100000001</v>
      </c>
      <c r="X2842" s="36">
        <v>0.10702813699757363</v>
      </c>
      <c r="Y2842" s="36" t="str">
        <f>IFERROR(VLOOKUP(A2842,'Pivot price tier'!$C$8:$L$2270,10,0),"")</f>
        <v xml:space="preserve"> </v>
      </c>
      <c r="Z2842" s="36" t="str">
        <f>IFERROR(VLOOKUP(A2842,'Pivot price tier by size'!$D$8:$M$2491,10,0),"")</f>
        <v xml:space="preserve"> </v>
      </c>
      <c r="AA2842" s="36" t="str">
        <f>IFERROR(VLOOKUP(A2842,'Pivot category'!$B$8:$I$2216,8,0),"")</f>
        <v xml:space="preserve"> </v>
      </c>
      <c r="AB2842" s="3" t="str">
        <f>IF(P2842&lt;$AC$1,"Bottom 5%","")</f>
        <v/>
      </c>
      <c r="AC2842"/>
      <c r="AD2842" s="34" t="s">
        <v>11097</v>
      </c>
      <c r="AE2842" s="34" t="s">
        <v>13973</v>
      </c>
    </row>
    <row r="2843" spans="1:31" x14ac:dyDescent="0.25">
      <c r="A2843" t="s">
        <v>6888</v>
      </c>
      <c r="B2843" t="s">
        <v>1103</v>
      </c>
      <c r="C2843" s="3" t="s">
        <v>34</v>
      </c>
      <c r="D2843" s="3" t="s">
        <v>3421</v>
      </c>
      <c r="E2843" s="3" t="s">
        <v>5093</v>
      </c>
      <c r="F2843" s="3">
        <v>1000</v>
      </c>
      <c r="G2843" s="34">
        <v>34.99</v>
      </c>
      <c r="H2843" s="3" t="s">
        <v>30</v>
      </c>
      <c r="I2843" s="3" t="s">
        <v>74</v>
      </c>
      <c r="J2843" s="3" t="s">
        <v>8163</v>
      </c>
      <c r="K2843" s="3" t="s">
        <v>8164</v>
      </c>
      <c r="L2843" s="3" t="s">
        <v>68</v>
      </c>
      <c r="M2843" s="26" t="s">
        <v>13723</v>
      </c>
      <c r="N2843"/>
      <c r="O2843" s="3">
        <v>114</v>
      </c>
      <c r="P2843" s="34">
        <v>103465.43</v>
      </c>
      <c r="Q2843" s="34">
        <v>103780.34</v>
      </c>
      <c r="R2843" s="34">
        <v>-314.91000000000349</v>
      </c>
      <c r="S2843" s="36">
        <v>-3.0343897505057393E-3</v>
      </c>
      <c r="T2843" s="72">
        <v>907.59149122807014</v>
      </c>
      <c r="U2843" s="34">
        <v>62562.12</v>
      </c>
      <c r="V2843" s="34">
        <v>79567.259999999995</v>
      </c>
      <c r="W2843" s="34">
        <v>-17005.139999999992</v>
      </c>
      <c r="X2843" s="36">
        <v>-0.2137203166226912</v>
      </c>
      <c r="Y2843" s="36" t="str">
        <f>IFERROR(VLOOKUP(A2843,'Pivot price tier'!$C$8:$L$2270,10,0),"")</f>
        <v xml:space="preserve"> </v>
      </c>
      <c r="Z2843" s="36" t="str">
        <f>IFERROR(VLOOKUP(A2843,'Pivot price tier by size'!$D$8:$M$2491,10,0),"")</f>
        <v xml:space="preserve"> </v>
      </c>
      <c r="AA2843" s="36" t="str">
        <f>IFERROR(VLOOKUP(A2843,'Pivot category'!$B$8:$I$2216,8,0),"")</f>
        <v xml:space="preserve"> </v>
      </c>
      <c r="AB2843" s="3" t="str">
        <f>IF(P2843&lt;$AC$1,"Bottom 5%","")</f>
        <v/>
      </c>
      <c r="AC2843"/>
      <c r="AD2843" s="34" t="s">
        <v>16465</v>
      </c>
      <c r="AE2843" s="34" t="s">
        <v>16466</v>
      </c>
    </row>
    <row r="2844" spans="1:31" x14ac:dyDescent="0.25">
      <c r="A2844" t="s">
        <v>5538</v>
      </c>
      <c r="B2844" t="s">
        <v>1104</v>
      </c>
      <c r="C2844" s="3" t="s">
        <v>32</v>
      </c>
      <c r="D2844" s="3" t="s">
        <v>3422</v>
      </c>
      <c r="E2844" s="3" t="s">
        <v>5093</v>
      </c>
      <c r="F2844" s="3">
        <v>1000</v>
      </c>
      <c r="G2844" s="34">
        <v>66.989999999999995</v>
      </c>
      <c r="H2844" s="3" t="s">
        <v>30</v>
      </c>
      <c r="I2844" s="3" t="s">
        <v>74</v>
      </c>
      <c r="J2844" s="3" t="s">
        <v>8163</v>
      </c>
      <c r="K2844" s="3" t="s">
        <v>8164</v>
      </c>
      <c r="L2844" s="3" t="s">
        <v>68</v>
      </c>
      <c r="M2844" s="26" t="s">
        <v>13723</v>
      </c>
      <c r="N2844"/>
      <c r="O2844" s="3">
        <v>144</v>
      </c>
      <c r="P2844" s="34">
        <v>379728.16</v>
      </c>
      <c r="Q2844" s="34">
        <v>426484.73</v>
      </c>
      <c r="R2844" s="34">
        <v>-46756.570000000007</v>
      </c>
      <c r="S2844" s="36">
        <v>-0.10963245976004821</v>
      </c>
      <c r="T2844" s="72">
        <v>2637.0011111111107</v>
      </c>
      <c r="U2844" s="34">
        <v>177276.05</v>
      </c>
      <c r="V2844" s="34">
        <v>211534.4</v>
      </c>
      <c r="W2844" s="34">
        <v>-34258.350000000006</v>
      </c>
      <c r="X2844" s="36">
        <v>-0.16195167310848735</v>
      </c>
      <c r="Y2844" s="36" t="str">
        <f>IFERROR(VLOOKUP(A2844,'Pivot price tier'!$C$8:$L$2270,10,0),"")</f>
        <v xml:space="preserve"> </v>
      </c>
      <c r="Z2844" s="36" t="str">
        <f>IFERROR(VLOOKUP(A2844,'Pivot price tier by size'!$D$8:$M$2491,10,0),"")</f>
        <v xml:space="preserve"> </v>
      </c>
      <c r="AA2844" s="36" t="str">
        <f>IFERROR(VLOOKUP(A2844,'Pivot category'!$B$8:$I$2216,8,0),"")</f>
        <v xml:space="preserve"> </v>
      </c>
      <c r="AB2844" s="3" t="str">
        <f>IF(P2844&lt;$AC$1,"Bottom 5%","")</f>
        <v/>
      </c>
      <c r="AC2844"/>
      <c r="AD2844" s="34" t="s">
        <v>16465</v>
      </c>
      <c r="AE2844" s="34" t="s">
        <v>16466</v>
      </c>
    </row>
    <row r="2845" spans="1:31" x14ac:dyDescent="0.25">
      <c r="A2845" t="s">
        <v>6854</v>
      </c>
      <c r="B2845" t="s">
        <v>1107</v>
      </c>
      <c r="C2845" s="3" t="s">
        <v>34</v>
      </c>
      <c r="D2845" s="3" t="s">
        <v>3426</v>
      </c>
      <c r="E2845" s="3" t="s">
        <v>5093</v>
      </c>
      <c r="F2845" s="3">
        <v>1000</v>
      </c>
      <c r="G2845" s="34">
        <v>21.99</v>
      </c>
      <c r="H2845" s="3" t="s">
        <v>30</v>
      </c>
      <c r="I2845" s="3" t="s">
        <v>23</v>
      </c>
      <c r="J2845" s="3" t="s">
        <v>8163</v>
      </c>
      <c r="K2845" s="3" t="s">
        <v>8164</v>
      </c>
      <c r="L2845" s="3" t="s">
        <v>68</v>
      </c>
      <c r="M2845" s="26" t="s">
        <v>13723</v>
      </c>
      <c r="N2845"/>
      <c r="O2845" s="3">
        <v>159</v>
      </c>
      <c r="P2845" s="34">
        <v>2606958.48</v>
      </c>
      <c r="Q2845" s="34">
        <v>3022987.29</v>
      </c>
      <c r="R2845" s="34">
        <v>-416028.81000000006</v>
      </c>
      <c r="S2845" s="36">
        <v>-0.13762175295153156</v>
      </c>
      <c r="T2845" s="72">
        <v>16395.965283018868</v>
      </c>
      <c r="U2845" s="34">
        <v>2386552.71</v>
      </c>
      <c r="V2845" s="34">
        <v>2701273.59</v>
      </c>
      <c r="W2845" s="34">
        <v>-314720.87999999989</v>
      </c>
      <c r="X2845" s="36">
        <v>-0.11650833190872756</v>
      </c>
      <c r="Y2845" s="36" t="str">
        <f>IFERROR(VLOOKUP(A2845,'Pivot price tier'!$C$8:$L$2270,10,0),"")</f>
        <v xml:space="preserve"> </v>
      </c>
      <c r="Z2845" s="36" t="str">
        <f>IFERROR(VLOOKUP(A2845,'Pivot price tier by size'!$D$8:$M$2491,10,0),"")</f>
        <v xml:space="preserve"> </v>
      </c>
      <c r="AA2845" s="36" t="str">
        <f>IFERROR(VLOOKUP(A2845,'Pivot category'!$B$8:$I$2216,8,0),"")</f>
        <v xml:space="preserve"> </v>
      </c>
      <c r="AB2845" s="3" t="str">
        <f>IF(P2845&lt;$AC$1,"Bottom 5%","")</f>
        <v/>
      </c>
      <c r="AC2845"/>
      <c r="AD2845" s="34" t="s">
        <v>16465</v>
      </c>
      <c r="AE2845" s="34" t="s">
        <v>16466</v>
      </c>
    </row>
    <row r="2846" spans="1:31" hidden="1" x14ac:dyDescent="0.25">
      <c r="A2846" t="s">
        <v>5999</v>
      </c>
      <c r="B2846" t="s">
        <v>1459</v>
      </c>
      <c r="C2846" s="3" t="s">
        <v>32</v>
      </c>
      <c r="D2846" s="3" t="s">
        <v>3817</v>
      </c>
      <c r="E2846" s="3">
        <v>0</v>
      </c>
      <c r="F2846" s="3">
        <v>3000</v>
      </c>
      <c r="G2846" s="34">
        <v>10.19</v>
      </c>
      <c r="H2846" s="3" t="s">
        <v>54</v>
      </c>
      <c r="I2846" s="3" t="s">
        <v>54</v>
      </c>
      <c r="J2846" s="3" t="s">
        <v>8165</v>
      </c>
      <c r="K2846" s="3" t="s">
        <v>8164</v>
      </c>
      <c r="L2846" s="3" t="s">
        <v>8167</v>
      </c>
      <c r="M2846" s="26" t="s">
        <v>13723</v>
      </c>
      <c r="N2846"/>
      <c r="O2846" s="3">
        <v>3</v>
      </c>
      <c r="P2846" s="34">
        <v>78.14</v>
      </c>
      <c r="Q2846" s="34">
        <v>85</v>
      </c>
      <c r="R2846" s="34">
        <v>-6.8599999999999994</v>
      </c>
      <c r="S2846" s="36">
        <v>-8.0705882352941183E-2</v>
      </c>
      <c r="T2846" s="72">
        <v>26.046666666666667</v>
      </c>
      <c r="U2846" s="34" t="s">
        <v>78</v>
      </c>
      <c r="V2846" s="34" t="s">
        <v>78</v>
      </c>
      <c r="W2846" s="34" t="s">
        <v>78</v>
      </c>
      <c r="X2846" s="36" t="s">
        <v>78</v>
      </c>
      <c r="Y2846" s="36" t="str">
        <f>IFERROR(VLOOKUP(A2846,'Pivot price tier'!$C$8:$L$2270,10,0),"")</f>
        <v/>
      </c>
      <c r="Z2846" s="36" t="str">
        <f>IFERROR(VLOOKUP(A2846,'Pivot price tier by size'!$D$8:$M$2491,10,0),"")</f>
        <v/>
      </c>
      <c r="AA2846" s="36" t="str">
        <f>IFERROR(VLOOKUP(A2846,'Pivot category'!$B$8:$I$2216,8,0),"")</f>
        <v/>
      </c>
      <c r="AB2846" s="3" t="str">
        <f>IF(P2846&lt;$AC$1,"Bottom 5%","")</f>
        <v>Bottom 5%</v>
      </c>
      <c r="AC2846"/>
      <c r="AD2846" s="34" t="s">
        <v>11100</v>
      </c>
      <c r="AE2846" s="34" t="s">
        <v>16511</v>
      </c>
    </row>
    <row r="2847" spans="1:31" hidden="1" x14ac:dyDescent="0.25">
      <c r="A2847" t="s">
        <v>5986</v>
      </c>
      <c r="B2847" t="s">
        <v>1460</v>
      </c>
      <c r="C2847" s="3" t="s">
        <v>32</v>
      </c>
      <c r="D2847" s="3" t="s">
        <v>3818</v>
      </c>
      <c r="E2847" s="3">
        <v>0</v>
      </c>
      <c r="F2847" s="3">
        <v>3000</v>
      </c>
      <c r="G2847" s="34">
        <v>14</v>
      </c>
      <c r="H2847" s="3" t="s">
        <v>54</v>
      </c>
      <c r="I2847" s="3" t="s">
        <v>54</v>
      </c>
      <c r="J2847" s="3" t="s">
        <v>8165</v>
      </c>
      <c r="K2847" s="3" t="s">
        <v>8164</v>
      </c>
      <c r="L2847" s="3" t="s">
        <v>8167</v>
      </c>
      <c r="M2847" s="26" t="s">
        <v>13723</v>
      </c>
      <c r="N2847"/>
      <c r="O2847" s="3" t="s">
        <v>78</v>
      </c>
      <c r="P2847" s="34">
        <v>28</v>
      </c>
      <c r="Q2847" s="34">
        <v>56</v>
      </c>
      <c r="R2847" s="34">
        <v>-28</v>
      </c>
      <c r="S2847" s="36">
        <v>-0.5</v>
      </c>
      <c r="T2847" s="72" t="s">
        <v>78</v>
      </c>
      <c r="U2847" s="34" t="s">
        <v>78</v>
      </c>
      <c r="V2847" s="34" t="s">
        <v>78</v>
      </c>
      <c r="W2847" s="34" t="s">
        <v>78</v>
      </c>
      <c r="X2847" s="36" t="s">
        <v>78</v>
      </c>
      <c r="Y2847" s="36" t="str">
        <f>IFERROR(VLOOKUP(A2847,'Pivot price tier'!$C$8:$L$2270,10,0),"")</f>
        <v/>
      </c>
      <c r="Z2847" s="36" t="str">
        <f>IFERROR(VLOOKUP(A2847,'Pivot price tier by size'!$D$8:$M$2491,10,0),"")</f>
        <v/>
      </c>
      <c r="AA2847" s="36" t="str">
        <f>IFERROR(VLOOKUP(A2847,'Pivot category'!$B$8:$I$2216,8,0),"")</f>
        <v/>
      </c>
      <c r="AB2847" s="3" t="str">
        <f>IF(P2847&lt;$AC$1,"Bottom 5%","")</f>
        <v>Bottom 5%</v>
      </c>
      <c r="AC2847"/>
      <c r="AD2847" s="34" t="s">
        <v>11100</v>
      </c>
      <c r="AE2847" s="34" t="s">
        <v>16511</v>
      </c>
    </row>
    <row r="2848" spans="1:31" hidden="1" x14ac:dyDescent="0.25">
      <c r="A2848" t="s">
        <v>5987</v>
      </c>
      <c r="B2848" t="s">
        <v>1461</v>
      </c>
      <c r="C2848" s="3" t="s">
        <v>32</v>
      </c>
      <c r="D2848" s="3" t="s">
        <v>3819</v>
      </c>
      <c r="E2848" s="3">
        <v>0</v>
      </c>
      <c r="F2848" s="3">
        <v>3000</v>
      </c>
      <c r="G2848" s="34">
        <v>19</v>
      </c>
      <c r="H2848" s="3" t="s">
        <v>54</v>
      </c>
      <c r="I2848" s="3" t="s">
        <v>54</v>
      </c>
      <c r="J2848" s="3" t="s">
        <v>8165</v>
      </c>
      <c r="K2848" s="3" t="s">
        <v>8164</v>
      </c>
      <c r="L2848" s="3" t="s">
        <v>8167</v>
      </c>
      <c r="M2848" s="26" t="s">
        <v>13723</v>
      </c>
      <c r="N2848"/>
      <c r="O2848" s="3">
        <v>2</v>
      </c>
      <c r="P2848" s="34">
        <v>19</v>
      </c>
      <c r="Q2848" s="34">
        <v>152</v>
      </c>
      <c r="R2848" s="34">
        <v>-133</v>
      </c>
      <c r="S2848" s="36">
        <v>-0.875</v>
      </c>
      <c r="T2848" s="72">
        <v>9.5</v>
      </c>
      <c r="U2848" s="34" t="s">
        <v>78</v>
      </c>
      <c r="V2848" s="34" t="s">
        <v>78</v>
      </c>
      <c r="W2848" s="34" t="s">
        <v>78</v>
      </c>
      <c r="X2848" s="36" t="s">
        <v>78</v>
      </c>
      <c r="Y2848" s="36" t="str">
        <f>IFERROR(VLOOKUP(A2848,'Pivot price tier'!$C$8:$L$2270,10,0),"")</f>
        <v/>
      </c>
      <c r="Z2848" s="36" t="str">
        <f>IFERROR(VLOOKUP(A2848,'Pivot price tier by size'!$D$8:$M$2491,10,0),"")</f>
        <v/>
      </c>
      <c r="AA2848" s="36" t="str">
        <f>IFERROR(VLOOKUP(A2848,'Pivot category'!$B$8:$I$2216,8,0),"")</f>
        <v/>
      </c>
      <c r="AB2848" s="3" t="str">
        <f>IF(P2848&lt;$AC$1,"Bottom 5%","")</f>
        <v>Bottom 5%</v>
      </c>
      <c r="AC2848"/>
      <c r="AD2848" s="34" t="s">
        <v>11100</v>
      </c>
      <c r="AE2848" s="34" t="s">
        <v>16511</v>
      </c>
    </row>
    <row r="2849" spans="1:31" hidden="1" x14ac:dyDescent="0.25">
      <c r="A2849" t="s">
        <v>6026</v>
      </c>
      <c r="B2849" t="s">
        <v>1462</v>
      </c>
      <c r="C2849" s="3" t="s">
        <v>32</v>
      </c>
      <c r="D2849" s="3" t="s">
        <v>3820</v>
      </c>
      <c r="E2849" s="3">
        <v>0</v>
      </c>
      <c r="F2849" s="3">
        <v>3000</v>
      </c>
      <c r="G2849" s="34">
        <v>17</v>
      </c>
      <c r="H2849" s="3" t="s">
        <v>54</v>
      </c>
      <c r="I2849" s="3" t="s">
        <v>54</v>
      </c>
      <c r="J2849" s="3" t="s">
        <v>8165</v>
      </c>
      <c r="K2849" s="3" t="s">
        <v>8164</v>
      </c>
      <c r="L2849" s="3" t="s">
        <v>8167</v>
      </c>
      <c r="M2849" s="26" t="s">
        <v>13723</v>
      </c>
      <c r="N2849"/>
      <c r="O2849" s="3">
        <v>1</v>
      </c>
      <c r="P2849" s="34">
        <v>51</v>
      </c>
      <c r="Q2849" s="34">
        <v>221</v>
      </c>
      <c r="R2849" s="34">
        <v>-170</v>
      </c>
      <c r="S2849" s="36">
        <v>-0.76923076923076916</v>
      </c>
      <c r="T2849" s="72">
        <v>51</v>
      </c>
      <c r="U2849" s="34" t="s">
        <v>78</v>
      </c>
      <c r="V2849" s="34" t="s">
        <v>78</v>
      </c>
      <c r="W2849" s="34" t="s">
        <v>78</v>
      </c>
      <c r="X2849" s="36" t="s">
        <v>78</v>
      </c>
      <c r="Y2849" s="36" t="str">
        <f>IFERROR(VLOOKUP(A2849,'Pivot price tier'!$C$8:$L$2270,10,0),"")</f>
        <v/>
      </c>
      <c r="Z2849" s="36" t="str">
        <f>IFERROR(VLOOKUP(A2849,'Pivot price tier by size'!$D$8:$M$2491,10,0),"")</f>
        <v/>
      </c>
      <c r="AA2849" s="36" t="str">
        <f>IFERROR(VLOOKUP(A2849,'Pivot category'!$B$8:$I$2216,8,0),"")</f>
        <v/>
      </c>
      <c r="AB2849" s="3" t="str">
        <f>IF(P2849&lt;$AC$1,"Bottom 5%","")</f>
        <v>Bottom 5%</v>
      </c>
      <c r="AC2849"/>
      <c r="AD2849" s="34" t="s">
        <v>11100</v>
      </c>
      <c r="AE2849" s="34" t="s">
        <v>16511</v>
      </c>
    </row>
    <row r="2850" spans="1:31" hidden="1" x14ac:dyDescent="0.25">
      <c r="A2850" t="s">
        <v>6027</v>
      </c>
      <c r="B2850" t="s">
        <v>1463</v>
      </c>
      <c r="C2850" s="3" t="s">
        <v>32</v>
      </c>
      <c r="D2850" s="3" t="s">
        <v>3821</v>
      </c>
      <c r="E2850" s="3">
        <v>0</v>
      </c>
      <c r="F2850" s="3">
        <v>3000</v>
      </c>
      <c r="G2850" s="34">
        <v>17</v>
      </c>
      <c r="H2850" s="3" t="s">
        <v>54</v>
      </c>
      <c r="I2850" s="3" t="s">
        <v>54</v>
      </c>
      <c r="J2850" s="3" t="s">
        <v>8165</v>
      </c>
      <c r="K2850" s="3" t="s">
        <v>8164</v>
      </c>
      <c r="L2850" s="3" t="s">
        <v>8167</v>
      </c>
      <c r="M2850" s="26" t="s">
        <v>13723</v>
      </c>
      <c r="N2850"/>
      <c r="O2850" s="3" t="s">
        <v>78</v>
      </c>
      <c r="P2850" s="34">
        <v>17</v>
      </c>
      <c r="Q2850" s="34">
        <v>34</v>
      </c>
      <c r="R2850" s="34">
        <v>-17</v>
      </c>
      <c r="S2850" s="36">
        <v>-0.5</v>
      </c>
      <c r="T2850" s="72" t="s">
        <v>78</v>
      </c>
      <c r="U2850" s="34" t="s">
        <v>78</v>
      </c>
      <c r="V2850" s="34" t="s">
        <v>78</v>
      </c>
      <c r="W2850" s="34" t="s">
        <v>78</v>
      </c>
      <c r="X2850" s="36" t="s">
        <v>78</v>
      </c>
      <c r="Y2850" s="36" t="str">
        <f>IFERROR(VLOOKUP(A2850,'Pivot price tier'!$C$8:$L$2270,10,0),"")</f>
        <v/>
      </c>
      <c r="Z2850" s="36" t="str">
        <f>IFERROR(VLOOKUP(A2850,'Pivot price tier by size'!$D$8:$M$2491,10,0),"")</f>
        <v/>
      </c>
      <c r="AA2850" s="36" t="str">
        <f>IFERROR(VLOOKUP(A2850,'Pivot category'!$B$8:$I$2216,8,0),"")</f>
        <v/>
      </c>
      <c r="AB2850" s="3" t="str">
        <f>IF(P2850&lt;$AC$1,"Bottom 5%","")</f>
        <v>Bottom 5%</v>
      </c>
      <c r="AC2850"/>
      <c r="AD2850" s="34" t="s">
        <v>11100</v>
      </c>
      <c r="AE2850" s="34" t="s">
        <v>16511</v>
      </c>
    </row>
    <row r="2851" spans="1:31" x14ac:dyDescent="0.25">
      <c r="A2851" t="s">
        <v>5457</v>
      </c>
      <c r="B2851" t="s">
        <v>1109</v>
      </c>
      <c r="C2851" s="3" t="s">
        <v>32</v>
      </c>
      <c r="D2851" s="3" t="s">
        <v>3428</v>
      </c>
      <c r="E2851" s="3" t="s">
        <v>5093</v>
      </c>
      <c r="F2851" s="3">
        <v>1000</v>
      </c>
      <c r="G2851" s="34">
        <v>39.99</v>
      </c>
      <c r="H2851" s="3" t="s">
        <v>30</v>
      </c>
      <c r="I2851" s="3" t="s">
        <v>23</v>
      </c>
      <c r="J2851" s="3" t="s">
        <v>8163</v>
      </c>
      <c r="K2851" s="3" t="s">
        <v>8164</v>
      </c>
      <c r="L2851" s="3" t="s">
        <v>68</v>
      </c>
      <c r="M2851" s="26" t="s">
        <v>13723</v>
      </c>
      <c r="N2851"/>
      <c r="O2851" s="3">
        <v>159</v>
      </c>
      <c r="P2851" s="34">
        <v>5939341.6500000004</v>
      </c>
      <c r="Q2851" s="34">
        <v>7142735.1299999999</v>
      </c>
      <c r="R2851" s="34">
        <v>-1203393.4799999995</v>
      </c>
      <c r="S2851" s="36">
        <v>-0.16847796510690427</v>
      </c>
      <c r="T2851" s="72">
        <v>37354.350000000006</v>
      </c>
      <c r="U2851" s="34">
        <v>4400403.3600000003</v>
      </c>
      <c r="V2851" s="34">
        <v>4800137.04</v>
      </c>
      <c r="W2851" s="34">
        <v>-399733.6799999997</v>
      </c>
      <c r="X2851" s="36">
        <v>-8.327547248526046E-2</v>
      </c>
      <c r="Y2851" s="36" t="str">
        <f>IFERROR(VLOOKUP(A2851,'Pivot price tier'!$C$8:$L$2270,10,0),"")</f>
        <v xml:space="preserve"> </v>
      </c>
      <c r="Z2851" s="36" t="str">
        <f>IFERROR(VLOOKUP(A2851,'Pivot price tier by size'!$D$8:$M$2491,10,0),"")</f>
        <v xml:space="preserve"> </v>
      </c>
      <c r="AA2851" s="36" t="str">
        <f>IFERROR(VLOOKUP(A2851,'Pivot category'!$B$8:$I$2216,8,0),"")</f>
        <v xml:space="preserve"> </v>
      </c>
      <c r="AB2851" s="3" t="str">
        <f>IF(P2851&lt;$AC$1,"Bottom 5%","")</f>
        <v/>
      </c>
      <c r="AC2851"/>
      <c r="AD2851" s="34" t="s">
        <v>16465</v>
      </c>
      <c r="AE2851" s="34" t="s">
        <v>16466</v>
      </c>
    </row>
    <row r="2852" spans="1:31" x14ac:dyDescent="0.25">
      <c r="A2852" t="s">
        <v>5878</v>
      </c>
      <c r="B2852" t="s">
        <v>1112</v>
      </c>
      <c r="C2852" s="3" t="s">
        <v>32</v>
      </c>
      <c r="D2852" s="3" t="s">
        <v>3432</v>
      </c>
      <c r="E2852" s="3" t="s">
        <v>5093</v>
      </c>
      <c r="F2852" s="3">
        <v>1000</v>
      </c>
      <c r="G2852" s="34">
        <v>209.99</v>
      </c>
      <c r="H2852" s="3" t="s">
        <v>30</v>
      </c>
      <c r="I2852" s="3" t="s">
        <v>74</v>
      </c>
      <c r="J2852" s="3" t="s">
        <v>8163</v>
      </c>
      <c r="K2852" s="3" t="s">
        <v>8164</v>
      </c>
      <c r="L2852" s="3" t="s">
        <v>68</v>
      </c>
      <c r="M2852" s="26" t="s">
        <v>13723</v>
      </c>
      <c r="N2852"/>
      <c r="O2852" s="3">
        <v>94</v>
      </c>
      <c r="P2852" s="34">
        <v>108548.72</v>
      </c>
      <c r="Q2852" s="34">
        <v>122466.33</v>
      </c>
      <c r="R2852" s="34">
        <v>-13917.61</v>
      </c>
      <c r="S2852" s="36">
        <v>-0.11364437882640888</v>
      </c>
      <c r="T2852" s="72">
        <v>1154.7736170212766</v>
      </c>
      <c r="U2852" s="34">
        <v>61419.01</v>
      </c>
      <c r="V2852" s="34">
        <v>63933.04</v>
      </c>
      <c r="W2852" s="34">
        <v>-2514.0299999999988</v>
      </c>
      <c r="X2852" s="36">
        <v>-3.9322860292581141E-2</v>
      </c>
      <c r="Y2852" s="36" t="str">
        <f>IFERROR(VLOOKUP(A2852,'Pivot price tier'!$C$8:$L$2270,10,0),"")</f>
        <v xml:space="preserve"> </v>
      </c>
      <c r="Z2852" s="36" t="str">
        <f>IFERROR(VLOOKUP(A2852,'Pivot price tier by size'!$D$8:$M$2491,10,0),"")</f>
        <v xml:space="preserve"> </v>
      </c>
      <c r="AA2852" s="36" t="str">
        <f>IFERROR(VLOOKUP(A2852,'Pivot category'!$B$8:$I$2216,8,0),"")</f>
        <v xml:space="preserve"> </v>
      </c>
      <c r="AB2852" s="3" t="str">
        <f>IF(P2852&lt;$AC$1,"Bottom 5%","")</f>
        <v/>
      </c>
      <c r="AC2852"/>
      <c r="AD2852" s="34" t="s">
        <v>16465</v>
      </c>
      <c r="AE2852" s="34" t="s">
        <v>16466</v>
      </c>
    </row>
    <row r="2853" spans="1:31" hidden="1" x14ac:dyDescent="0.25">
      <c r="A2853" t="s">
        <v>7490</v>
      </c>
      <c r="B2853" t="s">
        <v>1471</v>
      </c>
      <c r="C2853" s="3" t="s">
        <v>36</v>
      </c>
      <c r="D2853" s="3" t="s">
        <v>3830</v>
      </c>
      <c r="E2853" s="3" t="s">
        <v>5093</v>
      </c>
      <c r="F2853" s="3">
        <v>4000</v>
      </c>
      <c r="G2853" s="34">
        <v>8.39</v>
      </c>
      <c r="H2853" s="3" t="s">
        <v>26</v>
      </c>
      <c r="I2853" s="3" t="s">
        <v>13</v>
      </c>
      <c r="J2853" s="3" t="s">
        <v>8168</v>
      </c>
      <c r="K2853" s="3" t="s">
        <v>8172</v>
      </c>
      <c r="L2853" s="3" t="s">
        <v>8167</v>
      </c>
      <c r="M2853" s="26" t="s">
        <v>13723</v>
      </c>
      <c r="N2853"/>
      <c r="O2853" s="3" t="s">
        <v>78</v>
      </c>
      <c r="P2853" s="34">
        <v>436.28</v>
      </c>
      <c r="Q2853" s="34">
        <v>662.81</v>
      </c>
      <c r="R2853" s="34">
        <v>-226.52999999999997</v>
      </c>
      <c r="S2853" s="36">
        <v>-0.34177215189873411</v>
      </c>
      <c r="T2853" s="72" t="s">
        <v>78</v>
      </c>
      <c r="U2853" s="34">
        <v>318.82</v>
      </c>
      <c r="V2853" s="34">
        <v>41.95</v>
      </c>
      <c r="W2853" s="34">
        <v>276.87</v>
      </c>
      <c r="X2853" s="36">
        <v>6.6</v>
      </c>
      <c r="Y2853" s="36" t="str">
        <f>IFERROR(VLOOKUP(A2853,'Pivot price tier'!$C$8:$L$2270,10,0),"")</f>
        <v/>
      </c>
      <c r="Z2853" s="36" t="str">
        <f>IFERROR(VLOOKUP(A2853,'Pivot price tier by size'!$D$8:$M$2491,10,0),"")</f>
        <v/>
      </c>
      <c r="AA2853" s="36" t="str">
        <f>IFERROR(VLOOKUP(A2853,'Pivot category'!$B$8:$I$2216,8,0),"")</f>
        <v/>
      </c>
      <c r="AB2853" s="3" t="str">
        <f>IF(P2853&lt;$AC$1,"Bottom 5%","")</f>
        <v>Bottom 5%</v>
      </c>
      <c r="AC2853"/>
      <c r="AD2853" s="34" t="s">
        <v>16459</v>
      </c>
      <c r="AE2853" s="34" t="s">
        <v>13941</v>
      </c>
    </row>
    <row r="2854" spans="1:31" hidden="1" x14ac:dyDescent="0.25">
      <c r="A2854" t="s">
        <v>6144</v>
      </c>
      <c r="B2854" t="s">
        <v>1474</v>
      </c>
      <c r="C2854" s="3" t="s">
        <v>32</v>
      </c>
      <c r="D2854" s="3" t="s">
        <v>3835</v>
      </c>
      <c r="E2854" s="3" t="s">
        <v>5141</v>
      </c>
      <c r="F2854" s="3">
        <v>4000</v>
      </c>
      <c r="G2854" s="34">
        <v>7.79</v>
      </c>
      <c r="H2854" s="3" t="s">
        <v>26</v>
      </c>
      <c r="I2854" s="3" t="s">
        <v>13</v>
      </c>
      <c r="J2854" s="3" t="s">
        <v>8168</v>
      </c>
      <c r="K2854" s="3" t="s">
        <v>8172</v>
      </c>
      <c r="L2854" s="3" t="s">
        <v>8169</v>
      </c>
      <c r="M2854" s="26" t="s">
        <v>13723</v>
      </c>
      <c r="N2854"/>
      <c r="O2854" s="3" t="s">
        <v>78</v>
      </c>
      <c r="P2854" s="34">
        <v>70.11</v>
      </c>
      <c r="Q2854" s="34">
        <v>163.59</v>
      </c>
      <c r="R2854" s="34">
        <v>-93.48</v>
      </c>
      <c r="S2854" s="36">
        <v>-0.5714285714285714</v>
      </c>
      <c r="T2854" s="72" t="s">
        <v>78</v>
      </c>
      <c r="U2854" s="34" t="s">
        <v>78</v>
      </c>
      <c r="V2854" s="34" t="s">
        <v>78</v>
      </c>
      <c r="W2854" s="34" t="s">
        <v>78</v>
      </c>
      <c r="X2854" s="36" t="s">
        <v>78</v>
      </c>
      <c r="Y2854" s="36" t="str">
        <f>IFERROR(VLOOKUP(A2854,'Pivot price tier'!$C$8:$L$2270,10,0),"")</f>
        <v/>
      </c>
      <c r="Z2854" s="36" t="str">
        <f>IFERROR(VLOOKUP(A2854,'Pivot price tier by size'!$D$8:$M$2491,10,0),"")</f>
        <v/>
      </c>
      <c r="AA2854" s="36" t="str">
        <f>IFERROR(VLOOKUP(A2854,'Pivot category'!$B$8:$I$2216,8,0),"")</f>
        <v/>
      </c>
      <c r="AB2854" s="3" t="str">
        <f>IF(P2854&lt;$AC$1,"Bottom 5%","")</f>
        <v>Bottom 5%</v>
      </c>
      <c r="AC2854"/>
      <c r="AD2854" s="34" t="s">
        <v>16461</v>
      </c>
      <c r="AE2854" s="34" t="s">
        <v>13941</v>
      </c>
    </row>
    <row r="2855" spans="1:31" x14ac:dyDescent="0.25">
      <c r="A2855" t="s">
        <v>5449</v>
      </c>
      <c r="B2855" t="s">
        <v>1116</v>
      </c>
      <c r="C2855" s="3" t="s">
        <v>32</v>
      </c>
      <c r="D2855" s="3" t="s">
        <v>3437</v>
      </c>
      <c r="E2855" s="3">
        <v>0</v>
      </c>
      <c r="F2855" s="3">
        <v>1000</v>
      </c>
      <c r="G2855" s="34">
        <v>56.99</v>
      </c>
      <c r="H2855" s="3" t="s">
        <v>27</v>
      </c>
      <c r="I2855" s="3" t="s">
        <v>15</v>
      </c>
      <c r="J2855" s="3" t="s">
        <v>8163</v>
      </c>
      <c r="K2855" s="3" t="s">
        <v>8164</v>
      </c>
      <c r="L2855" s="3" t="s">
        <v>68</v>
      </c>
      <c r="M2855" s="26" t="s">
        <v>13723</v>
      </c>
      <c r="N2855"/>
      <c r="O2855" s="3">
        <v>130</v>
      </c>
      <c r="P2855" s="34">
        <v>101951.05</v>
      </c>
      <c r="Q2855" s="34">
        <v>108898.79</v>
      </c>
      <c r="R2855" s="34">
        <v>-6947.7399999999907</v>
      </c>
      <c r="S2855" s="36">
        <v>-6.3799974269686532E-2</v>
      </c>
      <c r="T2855" s="72">
        <v>784.23884615384623</v>
      </c>
      <c r="U2855" s="34">
        <v>123247.35</v>
      </c>
      <c r="V2855" s="34">
        <v>131017.87</v>
      </c>
      <c r="W2855" s="34">
        <v>-7770.5199999999895</v>
      </c>
      <c r="X2855" s="36">
        <v>-5.9308856112528674E-2</v>
      </c>
      <c r="Y2855" s="36" t="str">
        <f>IFERROR(VLOOKUP(A2855,'Pivot price tier'!$C$8:$L$2270,10,0),"")</f>
        <v xml:space="preserve"> </v>
      </c>
      <c r="Z2855" s="36" t="str">
        <f>IFERROR(VLOOKUP(A2855,'Pivot price tier by size'!$D$8:$M$2491,10,0),"")</f>
        <v xml:space="preserve"> </v>
      </c>
      <c r="AA2855" s="36" t="str">
        <f>IFERROR(VLOOKUP(A2855,'Pivot category'!$B$8:$I$2216,8,0),"")</f>
        <v xml:space="preserve"> </v>
      </c>
      <c r="AB2855" s="3" t="str">
        <f>IF(P2855&lt;$AC$1,"Bottom 5%","")</f>
        <v/>
      </c>
      <c r="AC2855"/>
      <c r="AD2855" s="34" t="s">
        <v>16459</v>
      </c>
      <c r="AE2855" s="34" t="s">
        <v>13980</v>
      </c>
    </row>
    <row r="2856" spans="1:31" x14ac:dyDescent="0.25">
      <c r="A2856" t="s">
        <v>14104</v>
      </c>
      <c r="B2856" t="s">
        <v>8911</v>
      </c>
      <c r="C2856" s="3" t="s">
        <v>32</v>
      </c>
      <c r="D2856" s="3" t="s">
        <v>8673</v>
      </c>
      <c r="E2856" s="3" t="s">
        <v>5093</v>
      </c>
      <c r="F2856" s="3">
        <v>7000</v>
      </c>
      <c r="G2856" s="34">
        <v>64.989999999999995</v>
      </c>
      <c r="H2856" s="3" t="s">
        <v>27</v>
      </c>
      <c r="I2856" s="3" t="s">
        <v>15</v>
      </c>
      <c r="J2856" s="3" t="s">
        <v>8163</v>
      </c>
      <c r="K2856" s="3" t="s">
        <v>8164</v>
      </c>
      <c r="L2856" s="3" t="s">
        <v>68</v>
      </c>
      <c r="M2856" s="26" t="s">
        <v>13723</v>
      </c>
      <c r="N2856"/>
      <c r="O2856" s="3">
        <v>69</v>
      </c>
      <c r="P2856" s="34">
        <v>73023.210000000006</v>
      </c>
      <c r="Q2856" s="34">
        <v>75742.78</v>
      </c>
      <c r="R2856" s="34">
        <v>-2719.5699999999924</v>
      </c>
      <c r="S2856" s="36">
        <v>-3.5905336455831049E-2</v>
      </c>
      <c r="T2856" s="72">
        <v>1058.3073913043479</v>
      </c>
      <c r="U2856" s="34">
        <v>44137.88</v>
      </c>
      <c r="V2856" s="34">
        <v>54961.2</v>
      </c>
      <c r="W2856" s="34">
        <v>-10823.32</v>
      </c>
      <c r="X2856" s="36">
        <v>-0.19692655909987411</v>
      </c>
      <c r="Y2856" s="36" t="str">
        <f>IFERROR(VLOOKUP(A2856,'Pivot price tier'!$C$8:$L$2270,10,0),"")</f>
        <v xml:space="preserve"> </v>
      </c>
      <c r="Z2856" s="36" t="str">
        <f>IFERROR(VLOOKUP(A2856,'Pivot price tier by size'!$D$8:$M$2491,10,0),"")</f>
        <v xml:space="preserve"> </v>
      </c>
      <c r="AA2856" s="36" t="str">
        <f>IFERROR(VLOOKUP(A2856,'Pivot category'!$B$8:$I$2216,8,0),"")</f>
        <v xml:space="preserve"> </v>
      </c>
      <c r="AB2856" s="3" t="str">
        <f>IF(P2856&lt;$AC$1,"Bottom 5%","")</f>
        <v/>
      </c>
      <c r="AC2856"/>
      <c r="AD2856" s="34" t="s">
        <v>16459</v>
      </c>
      <c r="AE2856" s="34" t="s">
        <v>13980</v>
      </c>
    </row>
    <row r="2857" spans="1:31" hidden="1" x14ac:dyDescent="0.25">
      <c r="A2857" t="s">
        <v>9631</v>
      </c>
      <c r="B2857" t="s">
        <v>13440</v>
      </c>
      <c r="C2857" s="3" t="s">
        <v>38</v>
      </c>
      <c r="D2857" s="3" t="s">
        <v>4961</v>
      </c>
      <c r="E2857" s="3" t="s">
        <v>5093</v>
      </c>
      <c r="F2857" s="3">
        <v>4000</v>
      </c>
      <c r="G2857" s="34">
        <v>8.39</v>
      </c>
      <c r="H2857" s="3" t="s">
        <v>28</v>
      </c>
      <c r="I2857" s="3" t="s">
        <v>13</v>
      </c>
      <c r="J2857" s="3" t="s">
        <v>8168</v>
      </c>
      <c r="K2857" s="3" t="s">
        <v>8172</v>
      </c>
      <c r="L2857" s="3" t="s">
        <v>8169</v>
      </c>
      <c r="M2857" s="26">
        <v>45505</v>
      </c>
      <c r="N2857"/>
      <c r="O2857" s="3" t="s">
        <v>78</v>
      </c>
      <c r="P2857" s="34">
        <v>75.510000000000005</v>
      </c>
      <c r="Q2857" s="34">
        <v>176.19</v>
      </c>
      <c r="R2857" s="34">
        <v>-100.67999999999999</v>
      </c>
      <c r="S2857" s="36">
        <v>-0.5714285714285714</v>
      </c>
      <c r="T2857" s="72" t="s">
        <v>78</v>
      </c>
      <c r="U2857" s="34" t="s">
        <v>78</v>
      </c>
      <c r="V2857" s="34" t="s">
        <v>78</v>
      </c>
      <c r="W2857" s="34" t="s">
        <v>78</v>
      </c>
      <c r="X2857" s="36" t="s">
        <v>78</v>
      </c>
      <c r="Y2857" s="36" t="str">
        <f>IFERROR(VLOOKUP(A2857,'Pivot price tier'!$C$8:$L$2270,10,0),"")</f>
        <v/>
      </c>
      <c r="Z2857" s="36" t="str">
        <f>IFERROR(VLOOKUP(A2857,'Pivot price tier by size'!$D$8:$M$2491,10,0),"")</f>
        <v/>
      </c>
      <c r="AA2857" s="36" t="str">
        <f>IFERROR(VLOOKUP(A2857,'Pivot category'!$B$8:$I$2216,8,0),"")</f>
        <v/>
      </c>
      <c r="AB2857" s="3" t="str">
        <f>IF(P2857&lt;$AC$1,"Bottom 5%","")</f>
        <v>Bottom 5%</v>
      </c>
      <c r="AC2857"/>
      <c r="AD2857" s="34" t="s">
        <v>11097</v>
      </c>
      <c r="AE2857" s="34" t="s">
        <v>13961</v>
      </c>
    </row>
    <row r="2858" spans="1:31" hidden="1" x14ac:dyDescent="0.25">
      <c r="A2858" t="s">
        <v>9522</v>
      </c>
      <c r="B2858" t="s">
        <v>9523</v>
      </c>
      <c r="C2858" s="3" t="s">
        <v>32</v>
      </c>
      <c r="D2858" s="3" t="s">
        <v>9394</v>
      </c>
      <c r="E2858" s="3" t="s">
        <v>5093</v>
      </c>
      <c r="F2858" s="3">
        <v>10000</v>
      </c>
      <c r="G2858" s="34">
        <v>20.94</v>
      </c>
      <c r="H2858" s="3" t="s">
        <v>12486</v>
      </c>
      <c r="I2858" s="3" t="s">
        <v>21</v>
      </c>
      <c r="J2858" s="3" t="s">
        <v>8173</v>
      </c>
      <c r="K2858" s="3" t="s">
        <v>8172</v>
      </c>
      <c r="L2858" s="3" t="s">
        <v>8167</v>
      </c>
      <c r="M2858" s="26" t="s">
        <v>13723</v>
      </c>
      <c r="N2858"/>
      <c r="O2858" s="3">
        <v>0</v>
      </c>
      <c r="P2858" s="34">
        <v>1242.6400000000001</v>
      </c>
      <c r="Q2858" s="34">
        <v>698.2</v>
      </c>
      <c r="R2858" s="34">
        <v>544.44000000000005</v>
      </c>
      <c r="S2858" s="36">
        <v>0.77977656831853337</v>
      </c>
      <c r="T2858" s="72" t="s">
        <v>78</v>
      </c>
      <c r="U2858" s="34">
        <v>2848.44</v>
      </c>
      <c r="V2858" s="34">
        <v>11974.13</v>
      </c>
      <c r="W2858" s="34">
        <v>-9125.6899999999987</v>
      </c>
      <c r="X2858" s="36">
        <v>-0.76211716425326936</v>
      </c>
      <c r="Y2858" s="36" t="str">
        <f>IFERROR(VLOOKUP(A2858,'Pivot price tier'!$C$8:$L$2270,10,0),"")</f>
        <v/>
      </c>
      <c r="Z2858" s="36" t="str">
        <f>IFERROR(VLOOKUP(A2858,'Pivot price tier by size'!$D$8:$M$2491,10,0),"")</f>
        <v/>
      </c>
      <c r="AA2858" s="36" t="str">
        <f>IFERROR(VLOOKUP(A2858,'Pivot category'!$B$8:$I$2216,8,0),"")</f>
        <v/>
      </c>
      <c r="AB2858" s="3" t="str">
        <f>IF(P2858&lt;$AC$1,"Bottom 5%","")</f>
        <v>Bottom 5%</v>
      </c>
      <c r="AC2858"/>
      <c r="AD2858" s="34" t="s">
        <v>16461</v>
      </c>
      <c r="AE2858" s="34" t="s">
        <v>16589</v>
      </c>
    </row>
    <row r="2859" spans="1:31" x14ac:dyDescent="0.25">
      <c r="A2859" t="s">
        <v>15201</v>
      </c>
      <c r="B2859" t="s">
        <v>1128</v>
      </c>
      <c r="C2859" s="3" t="s">
        <v>32</v>
      </c>
      <c r="D2859" s="3" t="s">
        <v>3451</v>
      </c>
      <c r="E2859" s="3" t="s">
        <v>5095</v>
      </c>
      <c r="F2859" s="3">
        <v>1000</v>
      </c>
      <c r="G2859" s="34">
        <v>59.99</v>
      </c>
      <c r="H2859" s="3" t="s">
        <v>12486</v>
      </c>
      <c r="I2859" s="3" t="s">
        <v>15</v>
      </c>
      <c r="J2859" s="3" t="s">
        <v>8163</v>
      </c>
      <c r="K2859" s="3" t="s">
        <v>8164</v>
      </c>
      <c r="L2859" s="3" t="s">
        <v>68</v>
      </c>
      <c r="M2859" s="26" t="s">
        <v>13723</v>
      </c>
      <c r="N2859"/>
      <c r="O2859" s="3">
        <v>109</v>
      </c>
      <c r="P2859" s="34">
        <v>63193.79</v>
      </c>
      <c r="Q2859" s="34">
        <v>0</v>
      </c>
      <c r="R2859" s="34">
        <v>63193.79</v>
      </c>
      <c r="S2859" s="36" t="s">
        <v>78</v>
      </c>
      <c r="T2859" s="72">
        <v>579.75954128440367</v>
      </c>
      <c r="U2859" s="34">
        <v>16971.990000000002</v>
      </c>
      <c r="V2859" s="34">
        <v>0</v>
      </c>
      <c r="W2859" s="34">
        <v>16971.990000000002</v>
      </c>
      <c r="X2859" s="36" t="s">
        <v>78</v>
      </c>
      <c r="Y2859" s="36" t="str">
        <f>IFERROR(VLOOKUP(A2859,'Pivot price tier'!$C$8:$L$2270,10,0),"")</f>
        <v xml:space="preserve"> </v>
      </c>
      <c r="Z2859" s="36" t="str">
        <f>IFERROR(VLOOKUP(A2859,'Pivot price tier by size'!$D$8:$M$2491,10,0),"")</f>
        <v xml:space="preserve"> </v>
      </c>
      <c r="AA2859" s="36" t="str">
        <f>IFERROR(VLOOKUP(A2859,'Pivot category'!$B$8:$I$2216,8,0),"")</f>
        <v xml:space="preserve"> </v>
      </c>
      <c r="AB2859" s="3" t="str">
        <f>IF(P2859&lt;$AC$1,"Bottom 5%","")</f>
        <v/>
      </c>
      <c r="AC2859"/>
      <c r="AD2859" s="34" t="s">
        <v>11097</v>
      </c>
      <c r="AE2859" s="34" t="s">
        <v>13987</v>
      </c>
    </row>
    <row r="2860" spans="1:31" x14ac:dyDescent="0.25">
      <c r="A2860" t="s">
        <v>5732</v>
      </c>
      <c r="B2860" t="s">
        <v>1146</v>
      </c>
      <c r="C2860" s="3" t="s">
        <v>32</v>
      </c>
      <c r="D2860" s="3" t="s">
        <v>3471</v>
      </c>
      <c r="E2860" s="3">
        <v>0</v>
      </c>
      <c r="F2860" s="3">
        <v>1000</v>
      </c>
      <c r="G2860" s="34">
        <v>34.99</v>
      </c>
      <c r="H2860" s="3" t="s">
        <v>27</v>
      </c>
      <c r="I2860" s="3" t="s">
        <v>23</v>
      </c>
      <c r="J2860" s="3" t="s">
        <v>8163</v>
      </c>
      <c r="K2860" s="3" t="s">
        <v>8164</v>
      </c>
      <c r="L2860" s="3" t="s">
        <v>68</v>
      </c>
      <c r="M2860" s="26" t="s">
        <v>13723</v>
      </c>
      <c r="N2860"/>
      <c r="O2860" s="3">
        <v>89</v>
      </c>
      <c r="P2860" s="34">
        <v>72681.67</v>
      </c>
      <c r="Q2860" s="34">
        <v>105383.85</v>
      </c>
      <c r="R2860" s="34">
        <v>-32702.180000000008</v>
      </c>
      <c r="S2860" s="36">
        <v>-0.31031491068128569</v>
      </c>
      <c r="T2860" s="72">
        <v>816.64797752808988</v>
      </c>
      <c r="U2860" s="34">
        <v>51390.98</v>
      </c>
      <c r="V2860" s="34">
        <v>84972.01</v>
      </c>
      <c r="W2860" s="34">
        <v>-33581.029999999992</v>
      </c>
      <c r="X2860" s="36">
        <v>-0.39520107856693043</v>
      </c>
      <c r="Y2860" s="36" t="str">
        <f>IFERROR(VLOOKUP(A2860,'Pivot price tier'!$C$8:$L$2270,10,0),"")</f>
        <v xml:space="preserve"> </v>
      </c>
      <c r="Z2860" s="36" t="str">
        <f>IFERROR(VLOOKUP(A2860,'Pivot price tier by size'!$D$8:$M$2491,10,0),"")</f>
        <v xml:space="preserve"> </v>
      </c>
      <c r="AA2860" s="36" t="str">
        <f>IFERROR(VLOOKUP(A2860,'Pivot category'!$B$8:$I$2216,8,0),"")</f>
        <v xml:space="preserve"> </v>
      </c>
      <c r="AB2860" s="3" t="str">
        <f>IF(P2860&lt;$AC$1,"Bottom 5%","")</f>
        <v/>
      </c>
      <c r="AC2860"/>
      <c r="AD2860" s="34" t="s">
        <v>16461</v>
      </c>
      <c r="AE2860" s="34" t="s">
        <v>13944</v>
      </c>
    </row>
    <row r="2861" spans="1:31" hidden="1" x14ac:dyDescent="0.25">
      <c r="A2861" t="s">
        <v>8770</v>
      </c>
      <c r="B2861" t="s">
        <v>13045</v>
      </c>
      <c r="C2861" s="3" t="s">
        <v>32</v>
      </c>
      <c r="D2861" s="3" t="s">
        <v>8599</v>
      </c>
      <c r="E2861" s="3" t="s">
        <v>5093</v>
      </c>
      <c r="F2861" s="3">
        <v>7000</v>
      </c>
      <c r="G2861" s="34">
        <v>32.39</v>
      </c>
      <c r="H2861" s="3" t="s">
        <v>30</v>
      </c>
      <c r="I2861" s="3" t="s">
        <v>21</v>
      </c>
      <c r="J2861" s="3" t="s">
        <v>8168</v>
      </c>
      <c r="K2861" s="3" t="s">
        <v>8170</v>
      </c>
      <c r="L2861" s="3" t="s">
        <v>8167</v>
      </c>
      <c r="M2861" s="26">
        <v>45474</v>
      </c>
      <c r="N2861"/>
      <c r="O2861" s="3">
        <v>1</v>
      </c>
      <c r="P2861" s="34">
        <v>226.73</v>
      </c>
      <c r="Q2861" s="34">
        <v>2915.1</v>
      </c>
      <c r="R2861" s="34">
        <v>-2688.37</v>
      </c>
      <c r="S2861" s="36">
        <v>-0.92222222222222228</v>
      </c>
      <c r="T2861" s="72">
        <v>226.73</v>
      </c>
      <c r="U2861" s="34" t="s">
        <v>78</v>
      </c>
      <c r="V2861" s="34" t="s">
        <v>78</v>
      </c>
      <c r="W2861" s="34" t="s">
        <v>78</v>
      </c>
      <c r="X2861" s="36" t="s">
        <v>78</v>
      </c>
      <c r="Y2861" s="36" t="str">
        <f>IFERROR(VLOOKUP(A2861,'Pivot price tier'!$C$8:$L$2270,10,0),"")</f>
        <v/>
      </c>
      <c r="Z2861" s="36" t="str">
        <f>IFERROR(VLOOKUP(A2861,'Pivot price tier by size'!$D$8:$M$2491,10,0),"")</f>
        <v/>
      </c>
      <c r="AA2861" s="36" t="str">
        <f>IFERROR(VLOOKUP(A2861,'Pivot category'!$B$8:$I$2216,8,0),"")</f>
        <v/>
      </c>
      <c r="AB2861" s="3" t="str">
        <f>IF(P2861&lt;$AC$1,"Bottom 5%","")</f>
        <v>Bottom 5%</v>
      </c>
      <c r="AC2861"/>
      <c r="AD2861" s="34" t="s">
        <v>16460</v>
      </c>
      <c r="AE2861" s="34" t="s">
        <v>13953</v>
      </c>
    </row>
    <row r="2862" spans="1:31" hidden="1" x14ac:dyDescent="0.25">
      <c r="A2862" t="s">
        <v>8754</v>
      </c>
      <c r="B2862" t="s">
        <v>8753</v>
      </c>
      <c r="C2862" s="3" t="s">
        <v>32</v>
      </c>
      <c r="D2862" s="3" t="s">
        <v>8192</v>
      </c>
      <c r="E2862" s="3" t="s">
        <v>5093</v>
      </c>
      <c r="F2862" s="3">
        <v>7000</v>
      </c>
      <c r="G2862" s="34">
        <v>49.99</v>
      </c>
      <c r="H2862" s="3" t="s">
        <v>30</v>
      </c>
      <c r="I2862" s="3" t="s">
        <v>23</v>
      </c>
      <c r="J2862" s="3" t="s">
        <v>8168</v>
      </c>
      <c r="K2862" s="3" t="s">
        <v>8170</v>
      </c>
      <c r="L2862" s="3" t="s">
        <v>8166</v>
      </c>
      <c r="M2862" s="26" t="s">
        <v>13723</v>
      </c>
      <c r="N2862"/>
      <c r="O2862" s="3" t="s">
        <v>78</v>
      </c>
      <c r="P2862" s="34">
        <v>349.93</v>
      </c>
      <c r="Q2862" s="34">
        <v>11837.41</v>
      </c>
      <c r="R2862" s="34">
        <v>-11487.48</v>
      </c>
      <c r="S2862" s="36">
        <v>-0.97043863480271442</v>
      </c>
      <c r="T2862" s="72" t="s">
        <v>78</v>
      </c>
      <c r="U2862" s="34">
        <v>-299.94</v>
      </c>
      <c r="V2862" s="34">
        <v>8498.1200000000008</v>
      </c>
      <c r="W2862" s="34">
        <v>-8798.0600000000013</v>
      </c>
      <c r="X2862" s="36">
        <v>-1.035294865217248</v>
      </c>
      <c r="Y2862" s="36" t="str">
        <f>IFERROR(VLOOKUP(A2862,'Pivot price tier'!$C$8:$L$2270,10,0),"")</f>
        <v/>
      </c>
      <c r="Z2862" s="36" t="str">
        <f>IFERROR(VLOOKUP(A2862,'Pivot price tier by size'!$D$8:$M$2491,10,0),"")</f>
        <v/>
      </c>
      <c r="AA2862" s="36" t="str">
        <f>IFERROR(VLOOKUP(A2862,'Pivot category'!$B$8:$I$2216,8,0),"")</f>
        <v/>
      </c>
      <c r="AB2862" s="3" t="str">
        <f>IF(P2862&lt;$AC$1,"Bottom 5%","")</f>
        <v>Bottom 5%</v>
      </c>
      <c r="AC2862"/>
      <c r="AD2862" s="34" t="s">
        <v>16460</v>
      </c>
      <c r="AE2862" s="34" t="s">
        <v>13953</v>
      </c>
    </row>
    <row r="2863" spans="1:31" hidden="1" x14ac:dyDescent="0.25">
      <c r="A2863" t="s">
        <v>8795</v>
      </c>
      <c r="B2863" t="s">
        <v>8794</v>
      </c>
      <c r="C2863" s="3" t="s">
        <v>32</v>
      </c>
      <c r="D2863" s="3" t="s">
        <v>8268</v>
      </c>
      <c r="E2863" s="3" t="s">
        <v>5093</v>
      </c>
      <c r="F2863" s="3">
        <v>9000</v>
      </c>
      <c r="G2863" s="34">
        <v>149.99</v>
      </c>
      <c r="H2863" s="3" t="s">
        <v>30</v>
      </c>
      <c r="I2863" s="3" t="s">
        <v>74</v>
      </c>
      <c r="J2863" s="3" t="s">
        <v>8173</v>
      </c>
      <c r="K2863" s="3" t="s">
        <v>8172</v>
      </c>
      <c r="L2863" s="3" t="s">
        <v>8167</v>
      </c>
      <c r="M2863" s="26" t="s">
        <v>13723</v>
      </c>
      <c r="N2863"/>
      <c r="O2863" s="3" t="s">
        <v>78</v>
      </c>
      <c r="P2863" s="34">
        <v>649.97</v>
      </c>
      <c r="Q2863" s="34">
        <v>1249.95</v>
      </c>
      <c r="R2863" s="34">
        <v>-599.98</v>
      </c>
      <c r="S2863" s="36">
        <v>-0.48000320012800513</v>
      </c>
      <c r="T2863" s="72" t="s">
        <v>78</v>
      </c>
      <c r="U2863" s="34" t="s">
        <v>78</v>
      </c>
      <c r="V2863" s="34" t="s">
        <v>78</v>
      </c>
      <c r="W2863" s="34" t="s">
        <v>78</v>
      </c>
      <c r="X2863" s="36" t="s">
        <v>78</v>
      </c>
      <c r="Y2863" s="36" t="str">
        <f>IFERROR(VLOOKUP(A2863,'Pivot price tier'!$C$8:$L$2270,10,0),"")</f>
        <v/>
      </c>
      <c r="Z2863" s="36" t="str">
        <f>IFERROR(VLOOKUP(A2863,'Pivot price tier by size'!$D$8:$M$2491,10,0),"")</f>
        <v/>
      </c>
      <c r="AA2863" s="36" t="str">
        <f>IFERROR(VLOOKUP(A2863,'Pivot category'!$B$8:$I$2216,8,0),"")</f>
        <v/>
      </c>
      <c r="AB2863" s="3" t="str">
        <f>IF(P2863&lt;$AC$1,"Bottom 5%","")</f>
        <v>Bottom 5%</v>
      </c>
      <c r="AC2863"/>
      <c r="AD2863" s="34" t="s">
        <v>16460</v>
      </c>
      <c r="AE2863" s="34" t="s">
        <v>13953</v>
      </c>
    </row>
    <row r="2864" spans="1:31" x14ac:dyDescent="0.25">
      <c r="A2864" t="s">
        <v>7807</v>
      </c>
      <c r="B2864" t="s">
        <v>1148</v>
      </c>
      <c r="C2864" s="3" t="s">
        <v>38</v>
      </c>
      <c r="D2864" s="3" t="s">
        <v>3473</v>
      </c>
      <c r="E2864" s="3">
        <v>0</v>
      </c>
      <c r="F2864" s="3">
        <v>1000</v>
      </c>
      <c r="G2864" s="34">
        <v>44.99</v>
      </c>
      <c r="H2864" s="3" t="s">
        <v>27</v>
      </c>
      <c r="I2864" s="3" t="s">
        <v>21</v>
      </c>
      <c r="J2864" s="3" t="s">
        <v>8163</v>
      </c>
      <c r="K2864" s="3" t="s">
        <v>8164</v>
      </c>
      <c r="L2864" s="3" t="s">
        <v>68</v>
      </c>
      <c r="M2864" s="26" t="s">
        <v>13723</v>
      </c>
      <c r="N2864"/>
      <c r="O2864" s="3">
        <v>125</v>
      </c>
      <c r="P2864" s="34">
        <v>427360.01</v>
      </c>
      <c r="Q2864" s="34">
        <v>456681.65</v>
      </c>
      <c r="R2864" s="34">
        <v>-29321.640000000014</v>
      </c>
      <c r="S2864" s="36">
        <v>-6.4205864194455842E-2</v>
      </c>
      <c r="T2864" s="72">
        <v>3418.8800799999999</v>
      </c>
      <c r="U2864" s="34">
        <v>269940</v>
      </c>
      <c r="V2864" s="34">
        <v>267709.15999999997</v>
      </c>
      <c r="W2864" s="34">
        <v>2230.8400000000256</v>
      </c>
      <c r="X2864" s="36">
        <v>8.3330731006738823E-3</v>
      </c>
      <c r="Y2864" s="36" t="str">
        <f>IFERROR(VLOOKUP(A2864,'Pivot price tier'!$C$8:$L$2270,10,0),"")</f>
        <v xml:space="preserve"> </v>
      </c>
      <c r="Z2864" s="36" t="str">
        <f>IFERROR(VLOOKUP(A2864,'Pivot price tier by size'!$D$8:$M$2491,10,0),"")</f>
        <v xml:space="preserve"> </v>
      </c>
      <c r="AA2864" s="36" t="str">
        <f>IFERROR(VLOOKUP(A2864,'Pivot category'!$B$8:$I$2216,8,0),"")</f>
        <v xml:space="preserve"> </v>
      </c>
      <c r="AB2864" s="3" t="str">
        <f>IF(P2864&lt;$AC$1,"Bottom 5%","")</f>
        <v/>
      </c>
      <c r="AC2864"/>
      <c r="AD2864" s="34" t="s">
        <v>16461</v>
      </c>
      <c r="AE2864" s="34" t="s">
        <v>13944</v>
      </c>
    </row>
    <row r="2865" spans="1:31" x14ac:dyDescent="0.25">
      <c r="A2865" t="s">
        <v>6938</v>
      </c>
      <c r="B2865" t="s">
        <v>1149</v>
      </c>
      <c r="C2865" s="3" t="s">
        <v>34</v>
      </c>
      <c r="D2865" s="3" t="s">
        <v>3474</v>
      </c>
      <c r="E2865" s="3">
        <v>0</v>
      </c>
      <c r="F2865" s="3">
        <v>1000</v>
      </c>
      <c r="G2865" s="34">
        <v>13.99</v>
      </c>
      <c r="H2865" s="3" t="s">
        <v>27</v>
      </c>
      <c r="I2865" s="3" t="s">
        <v>21</v>
      </c>
      <c r="J2865" s="3" t="s">
        <v>8163</v>
      </c>
      <c r="K2865" s="3" t="s">
        <v>8164</v>
      </c>
      <c r="L2865" s="3" t="s">
        <v>68</v>
      </c>
      <c r="M2865" s="26" t="s">
        <v>13723</v>
      </c>
      <c r="N2865"/>
      <c r="O2865" s="3">
        <v>139</v>
      </c>
      <c r="P2865" s="34">
        <v>179407.76</v>
      </c>
      <c r="Q2865" s="34">
        <v>217160.33</v>
      </c>
      <c r="R2865" s="34">
        <v>-37752.569999999978</v>
      </c>
      <c r="S2865" s="36">
        <v>-0.17384653080974766</v>
      </c>
      <c r="T2865" s="72">
        <v>1290.7033093525181</v>
      </c>
      <c r="U2865" s="34">
        <v>288501.78000000003</v>
      </c>
      <c r="V2865" s="34">
        <v>428071.44</v>
      </c>
      <c r="W2865" s="34">
        <v>-139569.65999999997</v>
      </c>
      <c r="X2865" s="36">
        <v>-0.32604291470601254</v>
      </c>
      <c r="Y2865" s="36" t="str">
        <f>IFERROR(VLOOKUP(A2865,'Pivot price tier'!$C$8:$L$2270,10,0),"")</f>
        <v xml:space="preserve"> </v>
      </c>
      <c r="Z2865" s="36" t="str">
        <f>IFERROR(VLOOKUP(A2865,'Pivot price tier by size'!$D$8:$M$2491,10,0),"")</f>
        <v xml:space="preserve"> </v>
      </c>
      <c r="AA2865" s="36" t="str">
        <f>IFERROR(VLOOKUP(A2865,'Pivot category'!$B$8:$I$2216,8,0),"")</f>
        <v xml:space="preserve"> </v>
      </c>
      <c r="AB2865" s="3" t="str">
        <f>IF(P2865&lt;$AC$1,"Bottom 5%","")</f>
        <v/>
      </c>
      <c r="AC2865"/>
      <c r="AD2865" s="34" t="s">
        <v>16461</v>
      </c>
      <c r="AE2865" s="34" t="s">
        <v>13944</v>
      </c>
    </row>
    <row r="2866" spans="1:31" x14ac:dyDescent="0.25">
      <c r="A2866" t="s">
        <v>5745</v>
      </c>
      <c r="B2866" t="s">
        <v>1150</v>
      </c>
      <c r="C2866" s="3" t="s">
        <v>32</v>
      </c>
      <c r="D2866" s="3" t="s">
        <v>3475</v>
      </c>
      <c r="E2866" s="3">
        <v>0</v>
      </c>
      <c r="F2866" s="3">
        <v>1000</v>
      </c>
      <c r="G2866" s="34">
        <v>26.99</v>
      </c>
      <c r="H2866" s="3" t="s">
        <v>27</v>
      </c>
      <c r="I2866" s="3" t="s">
        <v>21</v>
      </c>
      <c r="J2866" s="3" t="s">
        <v>8163</v>
      </c>
      <c r="K2866" s="3" t="s">
        <v>8164</v>
      </c>
      <c r="L2866" s="3" t="s">
        <v>68</v>
      </c>
      <c r="M2866" s="26" t="s">
        <v>13723</v>
      </c>
      <c r="N2866"/>
      <c r="O2866" s="3">
        <v>159</v>
      </c>
      <c r="P2866" s="34">
        <v>329209.23</v>
      </c>
      <c r="Q2866" s="34">
        <v>398363.29</v>
      </c>
      <c r="R2866" s="34">
        <v>-69154.06</v>
      </c>
      <c r="S2866" s="36">
        <v>-0.17359546357798183</v>
      </c>
      <c r="T2866" s="72">
        <v>2070.4983018867924</v>
      </c>
      <c r="U2866" s="34">
        <v>785751.99</v>
      </c>
      <c r="V2866" s="34">
        <v>851367.83</v>
      </c>
      <c r="W2866" s="34">
        <v>-65615.839999999967</v>
      </c>
      <c r="X2866" s="36">
        <v>-7.707108219017389E-2</v>
      </c>
      <c r="Y2866" s="36" t="str">
        <f>IFERROR(VLOOKUP(A2866,'Pivot price tier'!$C$8:$L$2270,10,0),"")</f>
        <v xml:space="preserve"> </v>
      </c>
      <c r="Z2866" s="36" t="str">
        <f>IFERROR(VLOOKUP(A2866,'Pivot price tier by size'!$D$8:$M$2491,10,0),"")</f>
        <v xml:space="preserve"> </v>
      </c>
      <c r="AA2866" s="36" t="str">
        <f>IFERROR(VLOOKUP(A2866,'Pivot category'!$B$8:$I$2216,8,0),"")</f>
        <v xml:space="preserve"> </v>
      </c>
      <c r="AB2866" s="3" t="str">
        <f>IF(P2866&lt;$AC$1,"Bottom 5%","")</f>
        <v/>
      </c>
      <c r="AC2866"/>
      <c r="AD2866" s="34" t="s">
        <v>16461</v>
      </c>
      <c r="AE2866" s="34" t="s">
        <v>13944</v>
      </c>
    </row>
    <row r="2867" spans="1:31" hidden="1" x14ac:dyDescent="0.25">
      <c r="A2867" t="s">
        <v>5925</v>
      </c>
      <c r="B2867" t="s">
        <v>1479</v>
      </c>
      <c r="C2867" s="3" t="s">
        <v>32</v>
      </c>
      <c r="D2867" s="3" t="s">
        <v>3840</v>
      </c>
      <c r="E2867" s="3">
        <v>0</v>
      </c>
      <c r="F2867" s="3">
        <v>1000</v>
      </c>
      <c r="G2867" s="34">
        <v>15.59</v>
      </c>
      <c r="H2867" s="3" t="s">
        <v>29</v>
      </c>
      <c r="I2867" s="3" t="s">
        <v>19</v>
      </c>
      <c r="J2867" s="3" t="s">
        <v>8168</v>
      </c>
      <c r="K2867" s="3" t="s">
        <v>8164</v>
      </c>
      <c r="L2867" s="3" t="s">
        <v>8166</v>
      </c>
      <c r="M2867" s="26" t="s">
        <v>13723</v>
      </c>
      <c r="N2867"/>
      <c r="O2867" s="3">
        <v>3</v>
      </c>
      <c r="P2867" s="34">
        <v>46.77</v>
      </c>
      <c r="Q2867" s="34">
        <v>16.79</v>
      </c>
      <c r="R2867" s="34">
        <v>29.980000000000004</v>
      </c>
      <c r="S2867" s="36">
        <v>1.7855866587254323</v>
      </c>
      <c r="T2867" s="72">
        <v>15.590000000000002</v>
      </c>
      <c r="U2867" s="34">
        <v>15.59</v>
      </c>
      <c r="V2867" s="34">
        <v>67.16</v>
      </c>
      <c r="W2867" s="34">
        <v>-51.569999999999993</v>
      </c>
      <c r="X2867" s="36">
        <v>-0.76786777843954734</v>
      </c>
      <c r="Y2867" s="36" t="str">
        <f>IFERROR(VLOOKUP(A2867,'Pivot price tier'!$C$8:$L$2270,10,0),"")</f>
        <v/>
      </c>
      <c r="Z2867" s="36" t="str">
        <f>IFERROR(VLOOKUP(A2867,'Pivot price tier by size'!$D$8:$M$2491,10,0),"")</f>
        <v/>
      </c>
      <c r="AA2867" s="36" t="str">
        <f>IFERROR(VLOOKUP(A2867,'Pivot category'!$B$8:$I$2216,8,0),"")</f>
        <v/>
      </c>
      <c r="AB2867" s="3" t="str">
        <f>IF(P2867&lt;$AC$1,"Bottom 5%","")</f>
        <v>Bottom 5%</v>
      </c>
      <c r="AC2867"/>
      <c r="AD2867" s="34" t="s">
        <v>16463</v>
      </c>
      <c r="AE2867" s="34" t="s">
        <v>13946</v>
      </c>
    </row>
    <row r="2868" spans="1:31" hidden="1" x14ac:dyDescent="0.25">
      <c r="A2868" t="s">
        <v>10757</v>
      </c>
      <c r="B2868" t="s">
        <v>10758</v>
      </c>
      <c r="C2868" s="3" t="s">
        <v>72</v>
      </c>
      <c r="D2868" s="3" t="s">
        <v>10580</v>
      </c>
      <c r="E2868" s="3">
        <v>0</v>
      </c>
      <c r="F2868" s="3">
        <v>7000</v>
      </c>
      <c r="G2868" s="34">
        <v>11.99</v>
      </c>
      <c r="H2868" s="3" t="s">
        <v>8245</v>
      </c>
      <c r="I2868" s="3" t="s">
        <v>12205</v>
      </c>
      <c r="J2868" s="3" t="s">
        <v>8168</v>
      </c>
      <c r="K2868" s="3" t="s">
        <v>8164</v>
      </c>
      <c r="L2868" s="3" t="s">
        <v>8167</v>
      </c>
      <c r="M2868" s="26" t="s">
        <v>13723</v>
      </c>
      <c r="N2868"/>
      <c r="O2868" s="3">
        <v>1</v>
      </c>
      <c r="P2868" s="34">
        <v>227.81</v>
      </c>
      <c r="Q2868" s="34">
        <v>803.33</v>
      </c>
      <c r="R2868" s="34">
        <v>-575.52</v>
      </c>
      <c r="S2868" s="36">
        <v>-0.71641791044776126</v>
      </c>
      <c r="T2868" s="72">
        <v>227.81</v>
      </c>
      <c r="U2868" s="34">
        <v>71.94</v>
      </c>
      <c r="V2868" s="34">
        <v>95.92</v>
      </c>
      <c r="W2868" s="34">
        <v>-23.980000000000004</v>
      </c>
      <c r="X2868" s="36">
        <v>-0.25</v>
      </c>
      <c r="Y2868" s="36" t="str">
        <f>IFERROR(VLOOKUP(A2868,'Pivot price tier'!$C$8:$L$2270,10,0),"")</f>
        <v/>
      </c>
      <c r="Z2868" s="36" t="str">
        <f>IFERROR(VLOOKUP(A2868,'Pivot price tier by size'!$D$8:$M$2491,10,0),"")</f>
        <v/>
      </c>
      <c r="AA2868" s="36" t="str">
        <f>IFERROR(VLOOKUP(A2868,'Pivot category'!$B$8:$I$2216,8,0),"")</f>
        <v/>
      </c>
      <c r="AB2868" s="3" t="str">
        <f>IF(P2868&lt;$AC$1,"Bottom 5%","")</f>
        <v>Bottom 5%</v>
      </c>
      <c r="AC2868"/>
      <c r="AD2868" s="34" t="s">
        <v>16459</v>
      </c>
      <c r="AE2868" s="34" t="s">
        <v>16619</v>
      </c>
    </row>
    <row r="2869" spans="1:31" x14ac:dyDescent="0.25">
      <c r="A2869" t="s">
        <v>7660</v>
      </c>
      <c r="B2869" t="s">
        <v>1151</v>
      </c>
      <c r="C2869" s="3" t="s">
        <v>38</v>
      </c>
      <c r="D2869" s="3" t="s">
        <v>3476</v>
      </c>
      <c r="E2869" s="3">
        <v>0</v>
      </c>
      <c r="F2869" s="3">
        <v>1000</v>
      </c>
      <c r="G2869" s="34">
        <v>46.99</v>
      </c>
      <c r="H2869" s="3" t="s">
        <v>27</v>
      </c>
      <c r="I2869" s="3" t="s">
        <v>21</v>
      </c>
      <c r="J2869" s="3" t="s">
        <v>8163</v>
      </c>
      <c r="K2869" s="3" t="s">
        <v>8164</v>
      </c>
      <c r="L2869" s="3" t="s">
        <v>68</v>
      </c>
      <c r="M2869" s="26" t="s">
        <v>13723</v>
      </c>
      <c r="N2869"/>
      <c r="O2869" s="3">
        <v>121</v>
      </c>
      <c r="P2869" s="34">
        <v>241199.67</v>
      </c>
      <c r="Q2869" s="34">
        <v>275469.21000000002</v>
      </c>
      <c r="R2869" s="34">
        <v>-34269.540000000008</v>
      </c>
      <c r="S2869" s="36">
        <v>-0.12440424830056329</v>
      </c>
      <c r="T2869" s="72">
        <v>1993.385702479339</v>
      </c>
      <c r="U2869" s="34">
        <v>86367.62</v>
      </c>
      <c r="V2869" s="34">
        <v>112609.47</v>
      </c>
      <c r="W2869" s="34">
        <v>-26241.850000000006</v>
      </c>
      <c r="X2869" s="36">
        <v>-0.23303413114367744</v>
      </c>
      <c r="Y2869" s="36" t="str">
        <f>IFERROR(VLOOKUP(A2869,'Pivot price tier'!$C$8:$L$2270,10,0),"")</f>
        <v xml:space="preserve"> </v>
      </c>
      <c r="Z2869" s="36" t="str">
        <f>IFERROR(VLOOKUP(A2869,'Pivot price tier by size'!$D$8:$M$2491,10,0),"")</f>
        <v xml:space="preserve"> </v>
      </c>
      <c r="AA2869" s="36" t="str">
        <f>IFERROR(VLOOKUP(A2869,'Pivot category'!$B$8:$I$2216,8,0),"")</f>
        <v xml:space="preserve"> </v>
      </c>
      <c r="AB2869" s="3" t="str">
        <f>IF(P2869&lt;$AC$1,"Bottom 5%","")</f>
        <v/>
      </c>
      <c r="AC2869"/>
      <c r="AD2869" s="34" t="s">
        <v>16461</v>
      </c>
      <c r="AE2869" s="34" t="s">
        <v>13944</v>
      </c>
    </row>
    <row r="2870" spans="1:31" x14ac:dyDescent="0.25">
      <c r="A2870" t="s">
        <v>6844</v>
      </c>
      <c r="B2870" t="s">
        <v>1152</v>
      </c>
      <c r="C2870" s="3" t="s">
        <v>34</v>
      </c>
      <c r="D2870" s="3" t="s">
        <v>3477</v>
      </c>
      <c r="E2870" s="3">
        <v>0</v>
      </c>
      <c r="F2870" s="3">
        <v>1000</v>
      </c>
      <c r="G2870" s="34">
        <v>13.99</v>
      </c>
      <c r="H2870" s="3" t="s">
        <v>27</v>
      </c>
      <c r="I2870" s="3" t="s">
        <v>21</v>
      </c>
      <c r="J2870" s="3" t="s">
        <v>8163</v>
      </c>
      <c r="K2870" s="3" t="s">
        <v>8164</v>
      </c>
      <c r="L2870" s="3" t="s">
        <v>68</v>
      </c>
      <c r="M2870" s="26" t="s">
        <v>13723</v>
      </c>
      <c r="N2870"/>
      <c r="O2870" s="3">
        <v>123</v>
      </c>
      <c r="P2870" s="34">
        <v>158422.76</v>
      </c>
      <c r="Q2870" s="34">
        <v>152867.70000000001</v>
      </c>
      <c r="R2870" s="34">
        <v>5555.0599999999977</v>
      </c>
      <c r="S2870" s="36">
        <v>3.6339004250080187E-2</v>
      </c>
      <c r="T2870" s="72">
        <v>1287.989918699187</v>
      </c>
      <c r="U2870" s="34">
        <v>253442.84</v>
      </c>
      <c r="V2870" s="34">
        <v>288584.09999999998</v>
      </c>
      <c r="W2870" s="34">
        <v>-35141.25999999998</v>
      </c>
      <c r="X2870" s="36">
        <v>-0.12177129647821894</v>
      </c>
      <c r="Y2870" s="36" t="str">
        <f>IFERROR(VLOOKUP(A2870,'Pivot price tier'!$C$8:$L$2270,10,0),"")</f>
        <v xml:space="preserve"> </v>
      </c>
      <c r="Z2870" s="36" t="str">
        <f>IFERROR(VLOOKUP(A2870,'Pivot price tier by size'!$D$8:$M$2491,10,0),"")</f>
        <v xml:space="preserve"> </v>
      </c>
      <c r="AA2870" s="36" t="str">
        <f>IFERROR(VLOOKUP(A2870,'Pivot category'!$B$8:$I$2216,8,0),"")</f>
        <v xml:space="preserve"> </v>
      </c>
      <c r="AB2870" s="3" t="str">
        <f>IF(P2870&lt;$AC$1,"Bottom 5%","")</f>
        <v/>
      </c>
      <c r="AC2870"/>
      <c r="AD2870" s="34" t="s">
        <v>16461</v>
      </c>
      <c r="AE2870" s="34" t="s">
        <v>13944</v>
      </c>
    </row>
    <row r="2871" spans="1:31" x14ac:dyDescent="0.25">
      <c r="A2871" t="s">
        <v>5436</v>
      </c>
      <c r="B2871" t="s">
        <v>1153</v>
      </c>
      <c r="C2871" s="3" t="s">
        <v>32</v>
      </c>
      <c r="D2871" s="3" t="s">
        <v>3478</v>
      </c>
      <c r="E2871" s="3">
        <v>0</v>
      </c>
      <c r="F2871" s="3">
        <v>1000</v>
      </c>
      <c r="G2871" s="34">
        <v>26.99</v>
      </c>
      <c r="H2871" s="3" t="s">
        <v>27</v>
      </c>
      <c r="I2871" s="3" t="s">
        <v>21</v>
      </c>
      <c r="J2871" s="3" t="s">
        <v>8163</v>
      </c>
      <c r="K2871" s="3" t="s">
        <v>8164</v>
      </c>
      <c r="L2871" s="3" t="s">
        <v>68</v>
      </c>
      <c r="M2871" s="26" t="s">
        <v>13723</v>
      </c>
      <c r="N2871"/>
      <c r="O2871" s="3">
        <v>159</v>
      </c>
      <c r="P2871" s="34">
        <v>251872.17</v>
      </c>
      <c r="Q2871" s="34">
        <v>269161.28000000003</v>
      </c>
      <c r="R2871" s="34">
        <v>-17289.110000000015</v>
      </c>
      <c r="S2871" s="36">
        <v>-6.4233273077019204E-2</v>
      </c>
      <c r="T2871" s="72">
        <v>1584.1016981132077</v>
      </c>
      <c r="U2871" s="34">
        <v>440650.66</v>
      </c>
      <c r="V2871" s="34">
        <v>461094.27</v>
      </c>
      <c r="W2871" s="34">
        <v>-20443.610000000044</v>
      </c>
      <c r="X2871" s="36">
        <v>-4.4337159080289679E-2</v>
      </c>
      <c r="Y2871" s="36" t="str">
        <f>IFERROR(VLOOKUP(A2871,'Pivot price tier'!$C$8:$L$2270,10,0),"")</f>
        <v xml:space="preserve"> </v>
      </c>
      <c r="Z2871" s="36" t="str">
        <f>IFERROR(VLOOKUP(A2871,'Pivot price tier by size'!$D$8:$M$2491,10,0),"")</f>
        <v xml:space="preserve"> </v>
      </c>
      <c r="AA2871" s="36" t="str">
        <f>IFERROR(VLOOKUP(A2871,'Pivot category'!$B$8:$I$2216,8,0),"")</f>
        <v xml:space="preserve"> </v>
      </c>
      <c r="AB2871" s="3" t="str">
        <f>IF(P2871&lt;$AC$1,"Bottom 5%","")</f>
        <v/>
      </c>
      <c r="AC2871"/>
      <c r="AD2871" s="34" t="s">
        <v>16461</v>
      </c>
      <c r="AE2871" s="34" t="s">
        <v>13944</v>
      </c>
    </row>
    <row r="2872" spans="1:31" x14ac:dyDescent="0.25">
      <c r="A2872" t="s">
        <v>7602</v>
      </c>
      <c r="B2872" t="s">
        <v>1156</v>
      </c>
      <c r="C2872" s="3" t="s">
        <v>38</v>
      </c>
      <c r="D2872" s="3" t="s">
        <v>3481</v>
      </c>
      <c r="E2872" s="3" t="s">
        <v>5094</v>
      </c>
      <c r="F2872" s="3">
        <v>1000</v>
      </c>
      <c r="G2872" s="34">
        <v>23.49</v>
      </c>
      <c r="H2872" s="3" t="s">
        <v>12486</v>
      </c>
      <c r="I2872" s="3" t="s">
        <v>17</v>
      </c>
      <c r="J2872" s="3" t="s">
        <v>8163</v>
      </c>
      <c r="K2872" s="3" t="s">
        <v>8164</v>
      </c>
      <c r="L2872" s="3" t="s">
        <v>68</v>
      </c>
      <c r="M2872" s="26" t="s">
        <v>13723</v>
      </c>
      <c r="N2872"/>
      <c r="O2872" s="3">
        <v>107</v>
      </c>
      <c r="P2872" s="34">
        <v>98493.57</v>
      </c>
      <c r="Q2872" s="34">
        <v>137299.04999999999</v>
      </c>
      <c r="R2872" s="34">
        <v>-38805.479999999981</v>
      </c>
      <c r="S2872" s="36">
        <v>-0.28263473053892207</v>
      </c>
      <c r="T2872" s="72">
        <v>920.50065420560759</v>
      </c>
      <c r="U2872" s="34">
        <v>12355.74</v>
      </c>
      <c r="V2872" s="34">
        <v>19731.599999999999</v>
      </c>
      <c r="W2872" s="34">
        <v>-7375.8599999999988</v>
      </c>
      <c r="X2872" s="36">
        <v>-0.37380952380952381</v>
      </c>
      <c r="Y2872" s="36" t="str">
        <f>IFERROR(VLOOKUP(A2872,'Pivot price tier'!$C$8:$L$2270,10,0),"")</f>
        <v xml:space="preserve"> </v>
      </c>
      <c r="Z2872" s="36" t="str">
        <f>IFERROR(VLOOKUP(A2872,'Pivot price tier by size'!$D$8:$M$2491,10,0),"")</f>
        <v xml:space="preserve"> </v>
      </c>
      <c r="AA2872" s="36" t="str">
        <f>IFERROR(VLOOKUP(A2872,'Pivot category'!$B$8:$I$2216,8,0),"")</f>
        <v xml:space="preserve"> </v>
      </c>
      <c r="AB2872" s="3" t="str">
        <f>IF(P2872&lt;$AC$1,"Bottom 5%","")</f>
        <v/>
      </c>
      <c r="AC2872"/>
      <c r="AD2872" s="34" t="s">
        <v>16459</v>
      </c>
      <c r="AE2872" s="34" t="s">
        <v>13941</v>
      </c>
    </row>
    <row r="2873" spans="1:31" x14ac:dyDescent="0.25">
      <c r="A2873" t="s">
        <v>9991</v>
      </c>
      <c r="B2873" t="s">
        <v>9992</v>
      </c>
      <c r="C2873" s="3" t="s">
        <v>32</v>
      </c>
      <c r="D2873" s="3" t="s">
        <v>9914</v>
      </c>
      <c r="E2873" s="3" t="s">
        <v>5093</v>
      </c>
      <c r="F2873" s="3">
        <v>7000</v>
      </c>
      <c r="G2873" s="34">
        <v>44.99</v>
      </c>
      <c r="H2873" s="3" t="s">
        <v>27</v>
      </c>
      <c r="I2873" s="3" t="s">
        <v>23</v>
      </c>
      <c r="J2873" s="3" t="s">
        <v>8163</v>
      </c>
      <c r="K2873" s="3" t="s">
        <v>8164</v>
      </c>
      <c r="L2873" s="3" t="s">
        <v>68</v>
      </c>
      <c r="M2873" s="26" t="s">
        <v>13723</v>
      </c>
      <c r="N2873"/>
      <c r="O2873" s="3">
        <v>73</v>
      </c>
      <c r="P2873" s="34">
        <v>62188.480000000003</v>
      </c>
      <c r="Q2873" s="34">
        <v>65513.94</v>
      </c>
      <c r="R2873" s="34">
        <v>-3325.4599999999991</v>
      </c>
      <c r="S2873" s="36">
        <v>-5.0759578801091831E-2</v>
      </c>
      <c r="T2873" s="72">
        <v>851.89698630136991</v>
      </c>
      <c r="U2873" s="34">
        <v>24830.62</v>
      </c>
      <c r="V2873" s="34">
        <v>32333.06</v>
      </c>
      <c r="W2873" s="34">
        <v>-7502.4400000000023</v>
      </c>
      <c r="X2873" s="36">
        <v>-0.23203618834715933</v>
      </c>
      <c r="Y2873" s="36" t="str">
        <f>IFERROR(VLOOKUP(A2873,'Pivot price tier'!$C$8:$L$2270,10,0),"")</f>
        <v xml:space="preserve"> </v>
      </c>
      <c r="Z2873" s="36" t="str">
        <f>IFERROR(VLOOKUP(A2873,'Pivot price tier by size'!$D$8:$M$2491,10,0),"")</f>
        <v xml:space="preserve"> </v>
      </c>
      <c r="AA2873" s="36" t="str">
        <f>IFERROR(VLOOKUP(A2873,'Pivot category'!$B$8:$I$2216,8,0),"")</f>
        <v xml:space="preserve"> </v>
      </c>
      <c r="AB2873" s="3" t="str">
        <f>IF(P2873&lt;$AC$1,"Bottom 5%","")</f>
        <v/>
      </c>
      <c r="AC2873"/>
      <c r="AD2873" s="34" t="s">
        <v>11097</v>
      </c>
      <c r="AE2873" s="34" t="s">
        <v>13945</v>
      </c>
    </row>
    <row r="2874" spans="1:31" x14ac:dyDescent="0.25">
      <c r="A2874" t="s">
        <v>5690</v>
      </c>
      <c r="B2874" t="s">
        <v>1168</v>
      </c>
      <c r="C2874" s="3" t="s">
        <v>32</v>
      </c>
      <c r="D2874" s="3" t="s">
        <v>3494</v>
      </c>
      <c r="E2874" s="3">
        <v>0</v>
      </c>
      <c r="F2874" s="3">
        <v>1000</v>
      </c>
      <c r="G2874" s="34">
        <v>20.99</v>
      </c>
      <c r="H2874" s="3" t="s">
        <v>29</v>
      </c>
      <c r="I2874" s="3" t="s">
        <v>21</v>
      </c>
      <c r="J2874" s="3" t="s">
        <v>8163</v>
      </c>
      <c r="K2874" s="3" t="s">
        <v>8164</v>
      </c>
      <c r="L2874" s="3" t="s">
        <v>68</v>
      </c>
      <c r="M2874" s="26" t="s">
        <v>13723</v>
      </c>
      <c r="N2874"/>
      <c r="O2874" s="3">
        <v>94</v>
      </c>
      <c r="P2874" s="34">
        <v>98276.72</v>
      </c>
      <c r="Q2874" s="34">
        <v>107514.76</v>
      </c>
      <c r="R2874" s="34">
        <v>-9238.0399999999936</v>
      </c>
      <c r="S2874" s="36">
        <v>-8.5923458323303614E-2</v>
      </c>
      <c r="T2874" s="72">
        <v>1045.4970212765957</v>
      </c>
      <c r="U2874" s="34">
        <v>69890.83</v>
      </c>
      <c r="V2874" s="34">
        <v>60903.6</v>
      </c>
      <c r="W2874" s="34">
        <v>8987.2300000000032</v>
      </c>
      <c r="X2874" s="36">
        <v>0.14756484017365157</v>
      </c>
      <c r="Y2874" s="36" t="str">
        <f>IFERROR(VLOOKUP(A2874,'Pivot price tier'!$C$8:$L$2270,10,0),"")</f>
        <v xml:space="preserve"> </v>
      </c>
      <c r="Z2874" s="36" t="str">
        <f>IFERROR(VLOOKUP(A2874,'Pivot price tier by size'!$D$8:$M$2491,10,0),"")</f>
        <v xml:space="preserve"> </v>
      </c>
      <c r="AA2874" s="36" t="str">
        <f>IFERROR(VLOOKUP(A2874,'Pivot category'!$B$8:$I$2216,8,0),"")</f>
        <v xml:space="preserve"> </v>
      </c>
      <c r="AB2874" s="3" t="str">
        <f>IF(P2874&lt;$AC$1,"Bottom 5%","")</f>
        <v/>
      </c>
      <c r="AC2874"/>
      <c r="AD2874" s="34" t="s">
        <v>11098</v>
      </c>
      <c r="AE2874" s="34" t="s">
        <v>16479</v>
      </c>
    </row>
    <row r="2875" spans="1:31" x14ac:dyDescent="0.25">
      <c r="A2875" t="s">
        <v>7666</v>
      </c>
      <c r="B2875" t="s">
        <v>1172</v>
      </c>
      <c r="C2875" s="3" t="s">
        <v>38</v>
      </c>
      <c r="D2875" s="3" t="s">
        <v>3498</v>
      </c>
      <c r="E2875" s="3" t="s">
        <v>5094</v>
      </c>
      <c r="F2875" s="3">
        <v>1000</v>
      </c>
      <c r="G2875" s="34">
        <v>23.99</v>
      </c>
      <c r="H2875" s="3" t="s">
        <v>12486</v>
      </c>
      <c r="I2875" s="3" t="s">
        <v>17</v>
      </c>
      <c r="J2875" s="3" t="s">
        <v>8163</v>
      </c>
      <c r="K2875" s="3" t="s">
        <v>8164</v>
      </c>
      <c r="L2875" s="3" t="s">
        <v>68</v>
      </c>
      <c r="M2875" s="26" t="s">
        <v>13723</v>
      </c>
      <c r="N2875"/>
      <c r="O2875" s="3">
        <v>115</v>
      </c>
      <c r="P2875" s="34">
        <v>83485.2</v>
      </c>
      <c r="Q2875" s="34">
        <v>113616.64</v>
      </c>
      <c r="R2875" s="34">
        <v>-30131.440000000002</v>
      </c>
      <c r="S2875" s="36">
        <v>-0.26520270270270274</v>
      </c>
      <c r="T2875" s="72">
        <v>725.95826086956515</v>
      </c>
      <c r="U2875" s="34">
        <v>9380.09</v>
      </c>
      <c r="V2875" s="34">
        <v>17008.91</v>
      </c>
      <c r="W2875" s="34">
        <v>-7628.82</v>
      </c>
      <c r="X2875" s="36">
        <v>-0.4485190409026798</v>
      </c>
      <c r="Y2875" s="36" t="str">
        <f>IFERROR(VLOOKUP(A2875,'Pivot price tier'!$C$8:$L$2270,10,0),"")</f>
        <v xml:space="preserve"> </v>
      </c>
      <c r="Z2875" s="36" t="str">
        <f>IFERROR(VLOOKUP(A2875,'Pivot price tier by size'!$D$8:$M$2491,10,0),"")</f>
        <v xml:space="preserve"> </v>
      </c>
      <c r="AA2875" s="36" t="str">
        <f>IFERROR(VLOOKUP(A2875,'Pivot category'!$B$8:$I$2216,8,0),"")</f>
        <v xml:space="preserve"> </v>
      </c>
      <c r="AB2875" s="3" t="str">
        <f>IF(P2875&lt;$AC$1,"Bottom 5%","")</f>
        <v/>
      </c>
      <c r="AC2875"/>
      <c r="AD2875" s="34" t="s">
        <v>16459</v>
      </c>
      <c r="AE2875" s="34" t="s">
        <v>13941</v>
      </c>
    </row>
    <row r="2876" spans="1:31" x14ac:dyDescent="0.25">
      <c r="A2876" t="s">
        <v>10325</v>
      </c>
      <c r="B2876" t="s">
        <v>10326</v>
      </c>
      <c r="C2876" s="3" t="s">
        <v>10382</v>
      </c>
      <c r="D2876" s="3" t="s">
        <v>10199</v>
      </c>
      <c r="E2876" s="3" t="s">
        <v>5093</v>
      </c>
      <c r="F2876" s="3">
        <v>7000</v>
      </c>
      <c r="G2876" s="34">
        <v>36.99</v>
      </c>
      <c r="H2876" s="3" t="s">
        <v>12</v>
      </c>
      <c r="I2876" s="3" t="s">
        <v>23</v>
      </c>
      <c r="J2876" s="3" t="s">
        <v>8163</v>
      </c>
      <c r="K2876" s="3" t="s">
        <v>8164</v>
      </c>
      <c r="L2876" s="3" t="s">
        <v>68</v>
      </c>
      <c r="M2876" s="26">
        <v>45261</v>
      </c>
      <c r="N2876"/>
      <c r="O2876" s="3">
        <v>131</v>
      </c>
      <c r="P2876" s="34">
        <v>97801.17</v>
      </c>
      <c r="Q2876" s="34">
        <v>120248.76</v>
      </c>
      <c r="R2876" s="34">
        <v>-22447.589999999997</v>
      </c>
      <c r="S2876" s="36">
        <v>-0.18667627009209908</v>
      </c>
      <c r="T2876" s="72">
        <v>746.57381679389312</v>
      </c>
      <c r="U2876" s="34">
        <v>40578.51</v>
      </c>
      <c r="V2876" s="34">
        <v>55450.29</v>
      </c>
      <c r="W2876" s="34">
        <v>-14871.779999999999</v>
      </c>
      <c r="X2876" s="36">
        <v>-0.26820022041363534</v>
      </c>
      <c r="Y2876" s="36" t="str">
        <f>IFERROR(VLOOKUP(A2876,'Pivot price tier'!$C$8:$L$2270,10,0),"")</f>
        <v xml:space="preserve"> </v>
      </c>
      <c r="Z2876" s="36" t="str">
        <f>IFERROR(VLOOKUP(A2876,'Pivot price tier by size'!$D$8:$M$2491,10,0),"")</f>
        <v xml:space="preserve"> </v>
      </c>
      <c r="AA2876" s="36" t="str">
        <f>IFERROR(VLOOKUP(A2876,'Pivot category'!$B$8:$I$2216,8,0),"")</f>
        <v xml:space="preserve"> </v>
      </c>
      <c r="AB2876" s="3" t="str">
        <f>IF(P2876&lt;$AC$1,"Bottom 5%","")</f>
        <v/>
      </c>
      <c r="AC2876"/>
      <c r="AD2876" s="34" t="s">
        <v>16459</v>
      </c>
      <c r="AE2876" s="34" t="s">
        <v>13980</v>
      </c>
    </row>
    <row r="2877" spans="1:31" x14ac:dyDescent="0.25">
      <c r="A2877" t="s">
        <v>7357</v>
      </c>
      <c r="B2877" t="s">
        <v>1184</v>
      </c>
      <c r="C2877" s="3" t="s">
        <v>36</v>
      </c>
      <c r="D2877" s="3" t="s">
        <v>3513</v>
      </c>
      <c r="E2877" s="3" t="s">
        <v>5093</v>
      </c>
      <c r="F2877" s="3">
        <v>1000</v>
      </c>
      <c r="G2877" s="34">
        <v>33.49</v>
      </c>
      <c r="H2877" s="3" t="s">
        <v>12</v>
      </c>
      <c r="I2877" s="3" t="s">
        <v>21</v>
      </c>
      <c r="J2877" s="3" t="s">
        <v>8163</v>
      </c>
      <c r="K2877" s="3" t="s">
        <v>8164</v>
      </c>
      <c r="L2877" s="3" t="s">
        <v>68</v>
      </c>
      <c r="M2877" s="26" t="s">
        <v>13723</v>
      </c>
      <c r="N2877"/>
      <c r="O2877" s="3">
        <v>155</v>
      </c>
      <c r="P2877" s="34">
        <v>1197970.79</v>
      </c>
      <c r="Q2877" s="34">
        <v>1234374.42</v>
      </c>
      <c r="R2877" s="34">
        <v>-36403.629999999888</v>
      </c>
      <c r="S2877" s="36">
        <v>-2.9491562211731437E-2</v>
      </c>
      <c r="T2877" s="72">
        <v>7728.8438064516131</v>
      </c>
      <c r="U2877" s="34">
        <v>2986805.65</v>
      </c>
      <c r="V2877" s="34">
        <v>3169292.66</v>
      </c>
      <c r="W2877" s="34">
        <v>-182487.01000000024</v>
      </c>
      <c r="X2877" s="36">
        <v>-5.7579728216074599E-2</v>
      </c>
      <c r="Y2877" s="36" t="str">
        <f>IFERROR(VLOOKUP(A2877,'Pivot price tier'!$C$8:$L$2270,10,0),"")</f>
        <v xml:space="preserve"> </v>
      </c>
      <c r="Z2877" s="36" t="str">
        <f>IFERROR(VLOOKUP(A2877,'Pivot price tier by size'!$D$8:$M$2491,10,0),"")</f>
        <v xml:space="preserve"> </v>
      </c>
      <c r="AA2877" s="36" t="str">
        <f>IFERROR(VLOOKUP(A2877,'Pivot category'!$B$8:$I$2216,8,0),"")</f>
        <v xml:space="preserve"> </v>
      </c>
      <c r="AB2877" s="3" t="str">
        <f>IF(P2877&lt;$AC$1,"Bottom 5%","")</f>
        <v/>
      </c>
      <c r="AC2877"/>
      <c r="AD2877" s="34" t="s">
        <v>16459</v>
      </c>
      <c r="AE2877" s="34" t="s">
        <v>13980</v>
      </c>
    </row>
    <row r="2878" spans="1:31" x14ac:dyDescent="0.25">
      <c r="A2878" t="s">
        <v>7676</v>
      </c>
      <c r="B2878" t="s">
        <v>1185</v>
      </c>
      <c r="C2878" s="3" t="s">
        <v>38</v>
      </c>
      <c r="D2878" s="3" t="s">
        <v>3514</v>
      </c>
      <c r="E2878" s="3" t="s">
        <v>5093</v>
      </c>
      <c r="F2878" s="3">
        <v>1000</v>
      </c>
      <c r="G2878" s="34">
        <v>52.99</v>
      </c>
      <c r="H2878" s="3" t="s">
        <v>12</v>
      </c>
      <c r="I2878" s="3" t="s">
        <v>21</v>
      </c>
      <c r="J2878" s="3" t="s">
        <v>8163</v>
      </c>
      <c r="K2878" s="3" t="s">
        <v>8164</v>
      </c>
      <c r="L2878" s="3" t="s">
        <v>68</v>
      </c>
      <c r="M2878" s="26" t="s">
        <v>13723</v>
      </c>
      <c r="N2878"/>
      <c r="O2878" s="3">
        <v>159</v>
      </c>
      <c r="P2878" s="34">
        <v>3619332.82</v>
      </c>
      <c r="Q2878" s="34">
        <v>3963823.57</v>
      </c>
      <c r="R2878" s="34">
        <v>-344490.75</v>
      </c>
      <c r="S2878" s="36">
        <v>-8.6908699117503874E-2</v>
      </c>
      <c r="T2878" s="72">
        <v>22763.099496855346</v>
      </c>
      <c r="U2878" s="34">
        <v>1738048.82</v>
      </c>
      <c r="V2878" s="34">
        <v>1721922.42</v>
      </c>
      <c r="W2878" s="34">
        <v>16126.40000000014</v>
      </c>
      <c r="X2878" s="36">
        <v>9.3653464364555905E-3</v>
      </c>
      <c r="Y2878" s="36" t="str">
        <f>IFERROR(VLOOKUP(A2878,'Pivot price tier'!$C$8:$L$2270,10,0),"")</f>
        <v xml:space="preserve"> </v>
      </c>
      <c r="Z2878" s="36" t="str">
        <f>IFERROR(VLOOKUP(A2878,'Pivot price tier by size'!$D$8:$M$2491,10,0),"")</f>
        <v xml:space="preserve"> </v>
      </c>
      <c r="AA2878" s="36" t="str">
        <f>IFERROR(VLOOKUP(A2878,'Pivot category'!$B$8:$I$2216,8,0),"")</f>
        <v xml:space="preserve"> </v>
      </c>
      <c r="AB2878" s="3" t="str">
        <f>IF(P2878&lt;$AC$1,"Bottom 5%","")</f>
        <v/>
      </c>
      <c r="AC2878"/>
      <c r="AD2878" s="34" t="s">
        <v>16459</v>
      </c>
      <c r="AE2878" s="34" t="s">
        <v>13980</v>
      </c>
    </row>
    <row r="2879" spans="1:31" x14ac:dyDescent="0.25">
      <c r="A2879" t="s">
        <v>6853</v>
      </c>
      <c r="B2879" t="s">
        <v>1188</v>
      </c>
      <c r="C2879" s="3" t="s">
        <v>34</v>
      </c>
      <c r="D2879" s="3" t="s">
        <v>3517</v>
      </c>
      <c r="E2879" s="3" t="s">
        <v>5093</v>
      </c>
      <c r="F2879" s="3">
        <v>1000</v>
      </c>
      <c r="G2879" s="34">
        <v>13.99</v>
      </c>
      <c r="H2879" s="3" t="s">
        <v>12</v>
      </c>
      <c r="I2879" s="3" t="s">
        <v>21</v>
      </c>
      <c r="J2879" s="3" t="s">
        <v>8163</v>
      </c>
      <c r="K2879" s="3" t="s">
        <v>8164</v>
      </c>
      <c r="L2879" s="3" t="s">
        <v>68</v>
      </c>
      <c r="M2879" s="26" t="s">
        <v>13723</v>
      </c>
      <c r="N2879"/>
      <c r="O2879" s="3">
        <v>159</v>
      </c>
      <c r="P2879" s="34">
        <v>780697.96</v>
      </c>
      <c r="Q2879" s="34">
        <v>806761.33</v>
      </c>
      <c r="R2879" s="34">
        <v>-26063.369999999995</v>
      </c>
      <c r="S2879" s="36">
        <v>-3.2306171640626324E-2</v>
      </c>
      <c r="T2879" s="72">
        <v>4910.0500628930813</v>
      </c>
      <c r="U2879" s="34">
        <v>1912922.65</v>
      </c>
      <c r="V2879" s="34">
        <v>1943798.58</v>
      </c>
      <c r="W2879" s="34">
        <v>-30875.930000000168</v>
      </c>
      <c r="X2879" s="36">
        <v>-1.5884325833801283E-2</v>
      </c>
      <c r="Y2879" s="36" t="str">
        <f>IFERROR(VLOOKUP(A2879,'Pivot price tier'!$C$8:$L$2270,10,0),"")</f>
        <v xml:space="preserve"> </v>
      </c>
      <c r="Z2879" s="36" t="str">
        <f>IFERROR(VLOOKUP(A2879,'Pivot price tier by size'!$D$8:$M$2491,10,0),"")</f>
        <v xml:space="preserve"> </v>
      </c>
      <c r="AA2879" s="36" t="str">
        <f>IFERROR(VLOOKUP(A2879,'Pivot category'!$B$8:$I$2216,8,0),"")</f>
        <v xml:space="preserve"> </v>
      </c>
      <c r="AB2879" s="3" t="str">
        <f>IF(P2879&lt;$AC$1,"Bottom 5%","")</f>
        <v/>
      </c>
      <c r="AC2879"/>
      <c r="AD2879" s="34" t="s">
        <v>16459</v>
      </c>
      <c r="AE2879" s="34" t="s">
        <v>13980</v>
      </c>
    </row>
    <row r="2880" spans="1:31" x14ac:dyDescent="0.25">
      <c r="A2880" t="s">
        <v>5455</v>
      </c>
      <c r="B2880" t="s">
        <v>1190</v>
      </c>
      <c r="C2880" s="3" t="s">
        <v>32</v>
      </c>
      <c r="D2880" s="3" t="s">
        <v>3519</v>
      </c>
      <c r="E2880" s="3" t="s">
        <v>5093</v>
      </c>
      <c r="F2880" s="3">
        <v>1000</v>
      </c>
      <c r="G2880" s="34">
        <v>26.99</v>
      </c>
      <c r="H2880" s="3" t="s">
        <v>12</v>
      </c>
      <c r="I2880" s="3" t="s">
        <v>21</v>
      </c>
      <c r="J2880" s="3" t="s">
        <v>8163</v>
      </c>
      <c r="K2880" s="3" t="s">
        <v>8164</v>
      </c>
      <c r="L2880" s="3" t="s">
        <v>68</v>
      </c>
      <c r="M2880" s="26" t="s">
        <v>13723</v>
      </c>
      <c r="N2880"/>
      <c r="O2880" s="3">
        <v>159</v>
      </c>
      <c r="P2880" s="34">
        <v>1572270.22</v>
      </c>
      <c r="Q2880" s="34">
        <v>1757853.38</v>
      </c>
      <c r="R2880" s="34">
        <v>-185583.15999999992</v>
      </c>
      <c r="S2880" s="36">
        <v>-0.10557374244716589</v>
      </c>
      <c r="T2880" s="72">
        <v>9888.4919496855346</v>
      </c>
      <c r="U2880" s="34">
        <v>2748550.85</v>
      </c>
      <c r="V2880" s="34">
        <v>2817155.29</v>
      </c>
      <c r="W2880" s="34">
        <v>-68604.439999999944</v>
      </c>
      <c r="X2880" s="36">
        <v>-2.4352381369789455E-2</v>
      </c>
      <c r="Y2880" s="36" t="str">
        <f>IFERROR(VLOOKUP(A2880,'Pivot price tier'!$C$8:$L$2270,10,0),"")</f>
        <v xml:space="preserve"> </v>
      </c>
      <c r="Z2880" s="36" t="str">
        <f>IFERROR(VLOOKUP(A2880,'Pivot price tier by size'!$D$8:$M$2491,10,0),"")</f>
        <v xml:space="preserve"> </v>
      </c>
      <c r="AA2880" s="36" t="str">
        <f>IFERROR(VLOOKUP(A2880,'Pivot category'!$B$8:$I$2216,8,0),"")</f>
        <v xml:space="preserve"> </v>
      </c>
      <c r="AB2880" s="3" t="str">
        <f>IF(P2880&lt;$AC$1,"Bottom 5%","")</f>
        <v/>
      </c>
      <c r="AC2880"/>
      <c r="AD2880" s="34" t="s">
        <v>16459</v>
      </c>
      <c r="AE2880" s="34" t="s">
        <v>13980</v>
      </c>
    </row>
    <row r="2881" spans="1:31" x14ac:dyDescent="0.25">
      <c r="A2881" t="s">
        <v>5775</v>
      </c>
      <c r="B2881" t="s">
        <v>1194</v>
      </c>
      <c r="C2881" s="3" t="s">
        <v>32</v>
      </c>
      <c r="D2881" s="3" t="s">
        <v>3524</v>
      </c>
      <c r="E2881" s="3" t="s">
        <v>5093</v>
      </c>
      <c r="F2881" s="3">
        <v>1000</v>
      </c>
      <c r="G2881" s="34">
        <v>67.989999999999995</v>
      </c>
      <c r="H2881" s="3" t="s">
        <v>12</v>
      </c>
      <c r="I2881" s="3" t="s">
        <v>15</v>
      </c>
      <c r="J2881" s="3" t="s">
        <v>8163</v>
      </c>
      <c r="K2881" s="3" t="s">
        <v>8164</v>
      </c>
      <c r="L2881" s="3" t="s">
        <v>68</v>
      </c>
      <c r="M2881" s="26" t="s">
        <v>13723</v>
      </c>
      <c r="N2881"/>
      <c r="O2881" s="3">
        <v>69</v>
      </c>
      <c r="P2881" s="34">
        <v>124280.32000000001</v>
      </c>
      <c r="Q2881" s="34">
        <v>148256.76999999999</v>
      </c>
      <c r="R2881" s="34">
        <v>-23976.449999999983</v>
      </c>
      <c r="S2881" s="36">
        <v>-0.16172246299443849</v>
      </c>
      <c r="T2881" s="72">
        <v>1801.1640579710147</v>
      </c>
      <c r="U2881" s="34">
        <v>77332.42</v>
      </c>
      <c r="V2881" s="34">
        <v>111346.44</v>
      </c>
      <c r="W2881" s="34">
        <v>-34014.020000000004</v>
      </c>
      <c r="X2881" s="36">
        <v>-0.30547918730046508</v>
      </c>
      <c r="Y2881" s="36" t="str">
        <f>IFERROR(VLOOKUP(A2881,'Pivot price tier'!$C$8:$L$2270,10,0),"")</f>
        <v xml:space="preserve"> </v>
      </c>
      <c r="Z2881" s="36" t="str">
        <f>IFERROR(VLOOKUP(A2881,'Pivot price tier by size'!$D$8:$M$2491,10,0),"")</f>
        <v xml:space="preserve"> </v>
      </c>
      <c r="AA2881" s="36" t="str">
        <f>IFERROR(VLOOKUP(A2881,'Pivot category'!$B$8:$I$2216,8,0),"")</f>
        <v xml:space="preserve"> </v>
      </c>
      <c r="AB2881" s="3" t="str">
        <f>IF(P2881&lt;$AC$1,"Bottom 5%","")</f>
        <v/>
      </c>
      <c r="AC2881"/>
      <c r="AD2881" s="34" t="s">
        <v>16459</v>
      </c>
      <c r="AE2881" s="34" t="s">
        <v>13980</v>
      </c>
    </row>
    <row r="2882" spans="1:31" x14ac:dyDescent="0.25">
      <c r="A2882" t="s">
        <v>6840</v>
      </c>
      <c r="B2882" t="s">
        <v>1196</v>
      </c>
      <c r="C2882" s="3" t="s">
        <v>34</v>
      </c>
      <c r="D2882" s="3" t="s">
        <v>3526</v>
      </c>
      <c r="E2882" s="3" t="s">
        <v>5093</v>
      </c>
      <c r="F2882" s="3">
        <v>1000</v>
      </c>
      <c r="G2882" s="34">
        <v>25.99</v>
      </c>
      <c r="H2882" s="3" t="s">
        <v>12</v>
      </c>
      <c r="I2882" s="3" t="s">
        <v>15</v>
      </c>
      <c r="J2882" s="3" t="s">
        <v>8163</v>
      </c>
      <c r="K2882" s="3" t="s">
        <v>8164</v>
      </c>
      <c r="L2882" s="3" t="s">
        <v>68</v>
      </c>
      <c r="M2882" s="26" t="s">
        <v>13723</v>
      </c>
      <c r="N2882"/>
      <c r="O2882" s="3">
        <v>75</v>
      </c>
      <c r="P2882" s="34">
        <v>52005.99</v>
      </c>
      <c r="Q2882" s="34">
        <v>51850.05</v>
      </c>
      <c r="R2882" s="34">
        <v>155.93999999999505</v>
      </c>
      <c r="S2882" s="36">
        <v>3.0075187969924588E-3</v>
      </c>
      <c r="T2882" s="72">
        <v>693.41319999999996</v>
      </c>
      <c r="U2882" s="34">
        <v>31343.94</v>
      </c>
      <c r="V2882" s="34">
        <v>33942.94</v>
      </c>
      <c r="W2882" s="34">
        <v>-2599.0000000000036</v>
      </c>
      <c r="X2882" s="36">
        <v>-7.6569678407350739E-2</v>
      </c>
      <c r="Y2882" s="36" t="str">
        <f>IFERROR(VLOOKUP(A2882,'Pivot price tier'!$C$8:$L$2270,10,0),"")</f>
        <v xml:space="preserve"> </v>
      </c>
      <c r="Z2882" s="36" t="str">
        <f>IFERROR(VLOOKUP(A2882,'Pivot price tier by size'!$D$8:$M$2491,10,0),"")</f>
        <v xml:space="preserve"> </v>
      </c>
      <c r="AA2882" s="36" t="str">
        <f>IFERROR(VLOOKUP(A2882,'Pivot category'!$B$8:$I$2216,8,0),"")</f>
        <v xml:space="preserve"> </v>
      </c>
      <c r="AB2882" s="3" t="str">
        <f>IF(P2882&lt;$AC$1,"Bottom 5%","")</f>
        <v/>
      </c>
      <c r="AC2882"/>
      <c r="AD2882" s="34" t="s">
        <v>16459</v>
      </c>
      <c r="AE2882" s="34" t="s">
        <v>13980</v>
      </c>
    </row>
    <row r="2883" spans="1:31" x14ac:dyDescent="0.25">
      <c r="A2883" t="s">
        <v>5431</v>
      </c>
      <c r="B2883" t="s">
        <v>1197</v>
      </c>
      <c r="C2883" s="3" t="s">
        <v>32</v>
      </c>
      <c r="D2883" s="3" t="s">
        <v>3527</v>
      </c>
      <c r="E2883" s="3" t="s">
        <v>5093</v>
      </c>
      <c r="F2883" s="3">
        <v>1000</v>
      </c>
      <c r="G2883" s="34">
        <v>51.99</v>
      </c>
      <c r="H2883" s="3" t="s">
        <v>12</v>
      </c>
      <c r="I2883" s="3" t="s">
        <v>15</v>
      </c>
      <c r="J2883" s="3" t="s">
        <v>8163</v>
      </c>
      <c r="K2883" s="3" t="s">
        <v>8164</v>
      </c>
      <c r="L2883" s="3" t="s">
        <v>68</v>
      </c>
      <c r="M2883" s="26" t="s">
        <v>13723</v>
      </c>
      <c r="N2883"/>
      <c r="O2883" s="3">
        <v>149</v>
      </c>
      <c r="P2883" s="34">
        <v>133478.15</v>
      </c>
      <c r="Q2883" s="34">
        <v>140247.87</v>
      </c>
      <c r="R2883" s="34">
        <v>-6769.7200000000012</v>
      </c>
      <c r="S2883" s="36">
        <v>-4.8269681386248542E-2</v>
      </c>
      <c r="T2883" s="72">
        <v>895.8265100671141</v>
      </c>
      <c r="U2883" s="34">
        <v>89083.27</v>
      </c>
      <c r="V2883" s="34">
        <v>124182.34</v>
      </c>
      <c r="W2883" s="34">
        <v>-35099.069999999992</v>
      </c>
      <c r="X2883" s="36">
        <v>-0.28264139651419029</v>
      </c>
      <c r="Y2883" s="36" t="str">
        <f>IFERROR(VLOOKUP(A2883,'Pivot price tier'!$C$8:$L$2270,10,0),"")</f>
        <v xml:space="preserve"> </v>
      </c>
      <c r="Z2883" s="36" t="str">
        <f>IFERROR(VLOOKUP(A2883,'Pivot price tier by size'!$D$8:$M$2491,10,0),"")</f>
        <v xml:space="preserve"> </v>
      </c>
      <c r="AA2883" s="36" t="str">
        <f>IFERROR(VLOOKUP(A2883,'Pivot category'!$B$8:$I$2216,8,0),"")</f>
        <v xml:space="preserve"> </v>
      </c>
      <c r="AB2883" s="3" t="str">
        <f>IF(P2883&lt;$AC$1,"Bottom 5%","")</f>
        <v/>
      </c>
      <c r="AC2883"/>
      <c r="AD2883" s="34" t="s">
        <v>16459</v>
      </c>
      <c r="AE2883" s="34" t="s">
        <v>13980</v>
      </c>
    </row>
    <row r="2884" spans="1:31" x14ac:dyDescent="0.25">
      <c r="A2884" t="s">
        <v>6374</v>
      </c>
      <c r="B2884" t="s">
        <v>6373</v>
      </c>
      <c r="C2884" s="3" t="s">
        <v>32</v>
      </c>
      <c r="D2884" s="3" t="s">
        <v>7959</v>
      </c>
      <c r="E2884" s="3" t="s">
        <v>5141</v>
      </c>
      <c r="F2884" s="3">
        <v>7000</v>
      </c>
      <c r="G2884" s="34">
        <v>26.99</v>
      </c>
      <c r="H2884" s="3" t="s">
        <v>12</v>
      </c>
      <c r="I2884" s="3" t="s">
        <v>21</v>
      </c>
      <c r="J2884" s="3" t="s">
        <v>8163</v>
      </c>
      <c r="K2884" s="3" t="s">
        <v>8164</v>
      </c>
      <c r="L2884" s="3" t="s">
        <v>68</v>
      </c>
      <c r="M2884" s="26" t="s">
        <v>13723</v>
      </c>
      <c r="N2884"/>
      <c r="O2884" s="3">
        <v>146</v>
      </c>
      <c r="P2884" s="34">
        <v>117633.61</v>
      </c>
      <c r="Q2884" s="34">
        <v>137671.06</v>
      </c>
      <c r="R2884" s="34">
        <v>-20037.449999999997</v>
      </c>
      <c r="S2884" s="36">
        <v>-0.14554583948144217</v>
      </c>
      <c r="T2884" s="72">
        <v>805.70965753424662</v>
      </c>
      <c r="U2884" s="34">
        <v>144760.18</v>
      </c>
      <c r="V2884" s="34">
        <v>157491.44</v>
      </c>
      <c r="W2884" s="34">
        <v>-12731.260000000009</v>
      </c>
      <c r="X2884" s="36">
        <v>-8.0837790295142486E-2</v>
      </c>
      <c r="Y2884" s="36" t="str">
        <f>IFERROR(VLOOKUP(A2884,'Pivot price tier'!$C$8:$L$2270,10,0),"")</f>
        <v xml:space="preserve"> </v>
      </c>
      <c r="Z2884" s="36" t="str">
        <f>IFERROR(VLOOKUP(A2884,'Pivot price tier by size'!$D$8:$M$2491,10,0),"")</f>
        <v xml:space="preserve"> </v>
      </c>
      <c r="AA2884" s="36" t="str">
        <f>IFERROR(VLOOKUP(A2884,'Pivot category'!$B$8:$I$2216,8,0),"")</f>
        <v xml:space="preserve"> </v>
      </c>
      <c r="AB2884" s="3" t="str">
        <f>IF(P2884&lt;$AC$1,"Bottom 5%","")</f>
        <v/>
      </c>
      <c r="AC2884"/>
      <c r="AD2884" s="34" t="s">
        <v>16459</v>
      </c>
      <c r="AE2884" s="34" t="s">
        <v>13980</v>
      </c>
    </row>
    <row r="2885" spans="1:31" x14ac:dyDescent="0.25">
      <c r="A2885" t="s">
        <v>5756</v>
      </c>
      <c r="B2885" t="s">
        <v>1205</v>
      </c>
      <c r="C2885" s="3" t="s">
        <v>32</v>
      </c>
      <c r="D2885" s="3" t="s">
        <v>3536</v>
      </c>
      <c r="E2885" s="3" t="s">
        <v>5141</v>
      </c>
      <c r="F2885" s="3">
        <v>1000</v>
      </c>
      <c r="G2885" s="34">
        <v>26.99</v>
      </c>
      <c r="H2885" s="3" t="s">
        <v>12</v>
      </c>
      <c r="I2885" s="3" t="s">
        <v>21</v>
      </c>
      <c r="J2885" s="3" t="s">
        <v>8163</v>
      </c>
      <c r="K2885" s="3" t="s">
        <v>8164</v>
      </c>
      <c r="L2885" s="3" t="s">
        <v>68</v>
      </c>
      <c r="M2885" s="26" t="s">
        <v>13723</v>
      </c>
      <c r="N2885"/>
      <c r="O2885" s="3">
        <v>154</v>
      </c>
      <c r="P2885" s="34">
        <v>130074.97</v>
      </c>
      <c r="Q2885" s="34">
        <v>153038.21</v>
      </c>
      <c r="R2885" s="34">
        <v>-22963.239999999991</v>
      </c>
      <c r="S2885" s="36">
        <v>-0.15004906291049791</v>
      </c>
      <c r="T2885" s="72">
        <v>844.64266233766239</v>
      </c>
      <c r="U2885" s="34">
        <v>198542.39</v>
      </c>
      <c r="V2885" s="34">
        <v>254042.22</v>
      </c>
      <c r="W2885" s="34">
        <v>-55499.829999999987</v>
      </c>
      <c r="X2885" s="36">
        <v>-0.21846695403622274</v>
      </c>
      <c r="Y2885" s="36" t="str">
        <f>IFERROR(VLOOKUP(A2885,'Pivot price tier'!$C$8:$L$2270,10,0),"")</f>
        <v xml:space="preserve"> </v>
      </c>
      <c r="Z2885" s="36" t="str">
        <f>IFERROR(VLOOKUP(A2885,'Pivot price tier by size'!$D$8:$M$2491,10,0),"")</f>
        <v xml:space="preserve"> </v>
      </c>
      <c r="AA2885" s="36" t="str">
        <f>IFERROR(VLOOKUP(A2885,'Pivot category'!$B$8:$I$2216,8,0),"")</f>
        <v xml:space="preserve"> </v>
      </c>
      <c r="AB2885" s="3" t="str">
        <f>IF(P2885&lt;$AC$1,"Bottom 5%","")</f>
        <v/>
      </c>
      <c r="AC2885"/>
      <c r="AD2885" s="34" t="s">
        <v>16459</v>
      </c>
      <c r="AE2885" s="34" t="s">
        <v>13980</v>
      </c>
    </row>
    <row r="2886" spans="1:31" hidden="1" x14ac:dyDescent="0.25">
      <c r="A2886" t="s">
        <v>6220</v>
      </c>
      <c r="B2886" t="s">
        <v>1495</v>
      </c>
      <c r="C2886" s="3" t="s">
        <v>32</v>
      </c>
      <c r="D2886" s="3" t="s">
        <v>3856</v>
      </c>
      <c r="E2886" s="3" t="s">
        <v>5093</v>
      </c>
      <c r="F2886" s="3">
        <v>5000</v>
      </c>
      <c r="G2886" s="34">
        <v>89.99</v>
      </c>
      <c r="H2886" s="3" t="s">
        <v>12487</v>
      </c>
      <c r="I2886" s="3" t="s">
        <v>74</v>
      </c>
      <c r="J2886" s="3" t="s">
        <v>8173</v>
      </c>
      <c r="K2886" s="3" t="s">
        <v>8164</v>
      </c>
      <c r="L2886" s="3" t="s">
        <v>68</v>
      </c>
      <c r="M2886" s="26" t="s">
        <v>13723</v>
      </c>
      <c r="N2886"/>
      <c r="O2886" s="3">
        <v>3</v>
      </c>
      <c r="P2886" s="34">
        <v>1349.85</v>
      </c>
      <c r="Q2886" s="34">
        <v>3678.66</v>
      </c>
      <c r="R2886" s="34">
        <v>-2328.81</v>
      </c>
      <c r="S2886" s="36">
        <v>-0.63305932051344782</v>
      </c>
      <c r="T2886" s="72">
        <v>449.95</v>
      </c>
      <c r="U2886" s="34">
        <v>0</v>
      </c>
      <c r="V2886" s="34">
        <v>10477.16</v>
      </c>
      <c r="W2886" s="34">
        <v>-10477.16</v>
      </c>
      <c r="X2886" s="36">
        <v>-1</v>
      </c>
      <c r="Y2886" s="36" t="str">
        <f>IFERROR(VLOOKUP(A2886,'Pivot price tier'!$C$8:$L$2270,10,0),"")</f>
        <v xml:space="preserve"> </v>
      </c>
      <c r="Z2886" s="36" t="str">
        <f>IFERROR(VLOOKUP(A2886,'Pivot price tier by size'!$D$8:$M$2491,10,0),"")</f>
        <v xml:space="preserve"> </v>
      </c>
      <c r="AA2886" s="36" t="str">
        <f>IFERROR(VLOOKUP(A2886,'Pivot category'!$B$8:$I$2216,8,0),"")</f>
        <v>X</v>
      </c>
      <c r="AB2886" s="3" t="str">
        <f>IF(P2886&lt;$AC$1,"Bottom 5%","")</f>
        <v>Bottom 5%</v>
      </c>
      <c r="AC2886"/>
      <c r="AD2886" s="34" t="s">
        <v>16463</v>
      </c>
      <c r="AE2886" s="34" t="s">
        <v>13957</v>
      </c>
    </row>
    <row r="2887" spans="1:31" hidden="1" x14ac:dyDescent="0.25">
      <c r="A2887" t="s">
        <v>16217</v>
      </c>
      <c r="B2887" t="s">
        <v>16218</v>
      </c>
      <c r="C2887" s="3" t="s">
        <v>36</v>
      </c>
      <c r="D2887" s="3" t="s">
        <v>3857</v>
      </c>
      <c r="E2887" s="3" t="s">
        <v>5093</v>
      </c>
      <c r="F2887" s="3">
        <v>40000</v>
      </c>
      <c r="G2887" s="34">
        <v>7.79</v>
      </c>
      <c r="H2887" s="3" t="s">
        <v>27</v>
      </c>
      <c r="I2887" s="3" t="s">
        <v>17</v>
      </c>
      <c r="J2887" s="3" t="s">
        <v>8165</v>
      </c>
      <c r="K2887" s="3" t="s">
        <v>8172</v>
      </c>
      <c r="L2887" s="3" t="s">
        <v>8167</v>
      </c>
      <c r="M2887" s="26">
        <v>46082</v>
      </c>
      <c r="N2887"/>
      <c r="O2887" s="3" t="s">
        <v>78</v>
      </c>
      <c r="P2887" s="34">
        <v>15.58</v>
      </c>
      <c r="Q2887" s="34">
        <v>0</v>
      </c>
      <c r="R2887" s="34">
        <v>15.58</v>
      </c>
      <c r="S2887" s="36" t="s">
        <v>78</v>
      </c>
      <c r="T2887" s="72" t="s">
        <v>78</v>
      </c>
      <c r="U2887" s="34">
        <v>23.37</v>
      </c>
      <c r="V2887" s="34">
        <v>0</v>
      </c>
      <c r="W2887" s="34">
        <v>23.37</v>
      </c>
      <c r="X2887" s="36" t="s">
        <v>78</v>
      </c>
      <c r="Y2887" s="36" t="str">
        <f>IFERROR(VLOOKUP(A2887,'Pivot price tier'!$C$8:$L$2270,10,0),"")</f>
        <v/>
      </c>
      <c r="Z2887" s="36" t="str">
        <f>IFERROR(VLOOKUP(A2887,'Pivot price tier by size'!$D$8:$M$2491,10,0),"")</f>
        <v/>
      </c>
      <c r="AA2887" s="36" t="str">
        <f>IFERROR(VLOOKUP(A2887,'Pivot category'!$B$8:$I$2216,8,0),"")</f>
        <v/>
      </c>
      <c r="AB2887" s="3" t="str">
        <f>IF(P2887&lt;$AC$1,"Bottom 5%","")</f>
        <v>Bottom 5%</v>
      </c>
      <c r="AC2887"/>
      <c r="AD2887" s="34" t="s">
        <v>11098</v>
      </c>
      <c r="AE2887" s="34" t="s">
        <v>13942</v>
      </c>
    </row>
    <row r="2888" spans="1:31" hidden="1" x14ac:dyDescent="0.25">
      <c r="A2888" t="s">
        <v>6653</v>
      </c>
      <c r="B2888" t="s">
        <v>1496</v>
      </c>
      <c r="C2888" s="3" t="s">
        <v>32</v>
      </c>
      <c r="D2888" s="3" t="s">
        <v>3858</v>
      </c>
      <c r="E2888" s="3" t="s">
        <v>5093</v>
      </c>
      <c r="F2888" s="3">
        <v>9000</v>
      </c>
      <c r="G2888" s="34">
        <v>32.99</v>
      </c>
      <c r="H2888" s="3" t="s">
        <v>12</v>
      </c>
      <c r="I2888" s="3" t="s">
        <v>23</v>
      </c>
      <c r="J2888" s="3" t="s">
        <v>8165</v>
      </c>
      <c r="K2888" s="3" t="s">
        <v>8172</v>
      </c>
      <c r="L2888" s="3" t="s">
        <v>8169</v>
      </c>
      <c r="M2888" s="26" t="s">
        <v>13723</v>
      </c>
      <c r="N2888"/>
      <c r="O2888" s="3">
        <v>0</v>
      </c>
      <c r="P2888" s="34">
        <v>54.99</v>
      </c>
      <c r="Q2888" s="34">
        <v>0</v>
      </c>
      <c r="R2888" s="34">
        <v>54.99</v>
      </c>
      <c r="S2888" s="36" t="s">
        <v>78</v>
      </c>
      <c r="T2888" s="72" t="s">
        <v>78</v>
      </c>
      <c r="U2888" s="34">
        <v>164.97</v>
      </c>
      <c r="V2888" s="34">
        <v>659.88</v>
      </c>
      <c r="W2888" s="34">
        <v>-494.90999999999997</v>
      </c>
      <c r="X2888" s="36">
        <v>-0.75</v>
      </c>
      <c r="Y2888" s="36" t="str">
        <f>IFERROR(VLOOKUP(A2888,'Pivot price tier'!$C$8:$L$2270,10,0),"")</f>
        <v/>
      </c>
      <c r="Z2888" s="36" t="str">
        <f>IFERROR(VLOOKUP(A2888,'Pivot price tier by size'!$D$8:$M$2491,10,0),"")</f>
        <v/>
      </c>
      <c r="AA2888" s="36" t="str">
        <f>IFERROR(VLOOKUP(A2888,'Pivot category'!$B$8:$I$2216,8,0),"")</f>
        <v/>
      </c>
      <c r="AB2888" s="3" t="str">
        <f>IF(P2888&lt;$AC$1,"Bottom 5%","")</f>
        <v>Bottom 5%</v>
      </c>
      <c r="AC2888"/>
      <c r="AD2888" s="34" t="s">
        <v>16473</v>
      </c>
      <c r="AE2888" s="34" t="s">
        <v>13947</v>
      </c>
    </row>
    <row r="2889" spans="1:31" x14ac:dyDescent="0.25">
      <c r="A2889" t="s">
        <v>7359</v>
      </c>
      <c r="B2889" t="s">
        <v>1206</v>
      </c>
      <c r="C2889" s="3" t="s">
        <v>36</v>
      </c>
      <c r="D2889" s="3" t="s">
        <v>3537</v>
      </c>
      <c r="E2889" s="3" t="s">
        <v>5141</v>
      </c>
      <c r="F2889" s="3">
        <v>1000</v>
      </c>
      <c r="G2889" s="34">
        <v>33.49</v>
      </c>
      <c r="H2889" s="3" t="s">
        <v>12</v>
      </c>
      <c r="I2889" s="3" t="s">
        <v>21</v>
      </c>
      <c r="J2889" s="3" t="s">
        <v>8163</v>
      </c>
      <c r="K2889" s="3" t="s">
        <v>8164</v>
      </c>
      <c r="L2889" s="3" t="s">
        <v>68</v>
      </c>
      <c r="M2889" s="26" t="s">
        <v>13723</v>
      </c>
      <c r="N2889"/>
      <c r="O2889" s="3">
        <v>105</v>
      </c>
      <c r="P2889" s="34">
        <v>152948.82999999999</v>
      </c>
      <c r="Q2889" s="34">
        <v>184295.47</v>
      </c>
      <c r="R2889" s="34">
        <v>-31346.640000000014</v>
      </c>
      <c r="S2889" s="36">
        <v>-0.17008904234054156</v>
      </c>
      <c r="T2889" s="72">
        <v>1456.6555238095236</v>
      </c>
      <c r="U2889" s="34">
        <v>74716.19</v>
      </c>
      <c r="V2889" s="34">
        <v>96082.81</v>
      </c>
      <c r="W2889" s="34">
        <v>-21366.619999999995</v>
      </c>
      <c r="X2889" s="36">
        <v>-0.22237713489020561</v>
      </c>
      <c r="Y2889" s="36" t="str">
        <f>IFERROR(VLOOKUP(A2889,'Pivot price tier'!$C$8:$L$2270,10,0),"")</f>
        <v xml:space="preserve"> </v>
      </c>
      <c r="Z2889" s="36" t="str">
        <f>IFERROR(VLOOKUP(A2889,'Pivot price tier by size'!$D$8:$M$2491,10,0),"")</f>
        <v xml:space="preserve"> </v>
      </c>
      <c r="AA2889" s="36" t="str">
        <f>IFERROR(VLOOKUP(A2889,'Pivot category'!$B$8:$I$2216,8,0),"")</f>
        <v xml:space="preserve"> </v>
      </c>
      <c r="AB2889" s="3" t="str">
        <f>IF(P2889&lt;$AC$1,"Bottom 5%","")</f>
        <v/>
      </c>
      <c r="AC2889"/>
      <c r="AD2889" s="34" t="s">
        <v>16459</v>
      </c>
      <c r="AE2889" s="34" t="s">
        <v>13980</v>
      </c>
    </row>
    <row r="2890" spans="1:31" x14ac:dyDescent="0.25">
      <c r="A2890" t="s">
        <v>7680</v>
      </c>
      <c r="B2890" t="s">
        <v>1207</v>
      </c>
      <c r="C2890" s="3" t="s">
        <v>38</v>
      </c>
      <c r="D2890" s="3" t="s">
        <v>3538</v>
      </c>
      <c r="E2890" s="3" t="s">
        <v>5141</v>
      </c>
      <c r="F2890" s="3">
        <v>1000</v>
      </c>
      <c r="G2890" s="34">
        <v>52.99</v>
      </c>
      <c r="H2890" s="3" t="s">
        <v>12</v>
      </c>
      <c r="I2890" s="3" t="s">
        <v>21</v>
      </c>
      <c r="J2890" s="3" t="s">
        <v>8163</v>
      </c>
      <c r="K2890" s="3" t="s">
        <v>8164</v>
      </c>
      <c r="L2890" s="3" t="s">
        <v>68</v>
      </c>
      <c r="M2890" s="26" t="s">
        <v>13723</v>
      </c>
      <c r="N2890"/>
      <c r="O2890" s="3">
        <v>152</v>
      </c>
      <c r="P2890" s="34">
        <v>287272.09000000003</v>
      </c>
      <c r="Q2890" s="34">
        <v>297792.62</v>
      </c>
      <c r="R2890" s="34">
        <v>-10520.52999999997</v>
      </c>
      <c r="S2890" s="36">
        <v>-3.5328377177379244E-2</v>
      </c>
      <c r="T2890" s="72">
        <v>1889.9479605263159</v>
      </c>
      <c r="U2890" s="34">
        <v>137544.72</v>
      </c>
      <c r="V2890" s="34">
        <v>139207.24</v>
      </c>
      <c r="W2890" s="34">
        <v>-1662.5199999999895</v>
      </c>
      <c r="X2890" s="36">
        <v>-1.1942769643302986E-2</v>
      </c>
      <c r="Y2890" s="36" t="str">
        <f>IFERROR(VLOOKUP(A2890,'Pivot price tier'!$C$8:$L$2270,10,0),"")</f>
        <v xml:space="preserve"> </v>
      </c>
      <c r="Z2890" s="36" t="str">
        <f>IFERROR(VLOOKUP(A2890,'Pivot price tier by size'!$D$8:$M$2491,10,0),"")</f>
        <v xml:space="preserve"> </v>
      </c>
      <c r="AA2890" s="36" t="str">
        <f>IFERROR(VLOOKUP(A2890,'Pivot category'!$B$8:$I$2216,8,0),"")</f>
        <v xml:space="preserve"> </v>
      </c>
      <c r="AB2890" s="3" t="str">
        <f>IF(P2890&lt;$AC$1,"Bottom 5%","")</f>
        <v/>
      </c>
      <c r="AC2890"/>
      <c r="AD2890" s="34" t="s">
        <v>16459</v>
      </c>
      <c r="AE2890" s="34" t="s">
        <v>13980</v>
      </c>
    </row>
    <row r="2891" spans="1:31" hidden="1" x14ac:dyDescent="0.25">
      <c r="A2891" t="s">
        <v>11511</v>
      </c>
      <c r="B2891" t="s">
        <v>13807</v>
      </c>
      <c r="C2891" s="3" t="s">
        <v>36</v>
      </c>
      <c r="D2891" s="3" t="s">
        <v>3860</v>
      </c>
      <c r="E2891" s="3" t="s">
        <v>5093</v>
      </c>
      <c r="F2891" s="3">
        <v>4000</v>
      </c>
      <c r="G2891" s="34">
        <v>7.19</v>
      </c>
      <c r="H2891" s="3" t="s">
        <v>12</v>
      </c>
      <c r="I2891" s="3" t="s">
        <v>13</v>
      </c>
      <c r="J2891" s="3" t="s">
        <v>8168</v>
      </c>
      <c r="K2891" s="3" t="s">
        <v>8172</v>
      </c>
      <c r="L2891" s="3" t="s">
        <v>8169</v>
      </c>
      <c r="M2891" s="26">
        <v>45597</v>
      </c>
      <c r="N2891"/>
      <c r="O2891" s="3" t="s">
        <v>78</v>
      </c>
      <c r="P2891" s="34">
        <v>179.75</v>
      </c>
      <c r="Q2891" s="34">
        <v>93.47</v>
      </c>
      <c r="R2891" s="34">
        <v>86.28</v>
      </c>
      <c r="S2891" s="36">
        <v>0.92307692307692313</v>
      </c>
      <c r="T2891" s="72" t="s">
        <v>78</v>
      </c>
      <c r="U2891" s="34">
        <v>0</v>
      </c>
      <c r="V2891" s="34">
        <v>86.28</v>
      </c>
      <c r="W2891" s="34">
        <v>-86.28</v>
      </c>
      <c r="X2891" s="36">
        <v>-1</v>
      </c>
      <c r="Y2891" s="36" t="str">
        <f>IFERROR(VLOOKUP(A2891,'Pivot price tier'!$C$8:$L$2270,10,0),"")</f>
        <v/>
      </c>
      <c r="Z2891" s="36" t="str">
        <f>IFERROR(VLOOKUP(A2891,'Pivot price tier by size'!$D$8:$M$2491,10,0),"")</f>
        <v/>
      </c>
      <c r="AA2891" s="36" t="str">
        <f>IFERROR(VLOOKUP(A2891,'Pivot category'!$B$8:$I$2216,8,0),"")</f>
        <v/>
      </c>
      <c r="AB2891" s="3" t="str">
        <f>IF(P2891&lt;$AC$1,"Bottom 5%","")</f>
        <v>Bottom 5%</v>
      </c>
      <c r="AC2891"/>
      <c r="AD2891" s="34" t="s">
        <v>11097</v>
      </c>
      <c r="AE2891" s="34" t="s">
        <v>13945</v>
      </c>
    </row>
    <row r="2892" spans="1:31" x14ac:dyDescent="0.25">
      <c r="A2892" t="s">
        <v>6856</v>
      </c>
      <c r="B2892" t="s">
        <v>1209</v>
      </c>
      <c r="C2892" s="3" t="s">
        <v>34</v>
      </c>
      <c r="D2892" s="3" t="s">
        <v>3540</v>
      </c>
      <c r="E2892" s="3" t="s">
        <v>5141</v>
      </c>
      <c r="F2892" s="3">
        <v>1000</v>
      </c>
      <c r="G2892" s="34">
        <v>13.99</v>
      </c>
      <c r="H2892" s="3" t="s">
        <v>12</v>
      </c>
      <c r="I2892" s="3" t="s">
        <v>21</v>
      </c>
      <c r="J2892" s="3" t="s">
        <v>8163</v>
      </c>
      <c r="K2892" s="3" t="s">
        <v>8164</v>
      </c>
      <c r="L2892" s="3" t="s">
        <v>68</v>
      </c>
      <c r="M2892" s="26" t="s">
        <v>13723</v>
      </c>
      <c r="N2892"/>
      <c r="O2892" s="3">
        <v>159</v>
      </c>
      <c r="P2892" s="34">
        <v>184136.38</v>
      </c>
      <c r="Q2892" s="34">
        <v>198294.26</v>
      </c>
      <c r="R2892" s="34">
        <v>-14157.880000000005</v>
      </c>
      <c r="S2892" s="36">
        <v>-7.1398334979540068E-2</v>
      </c>
      <c r="T2892" s="72">
        <v>1158.0904402515723</v>
      </c>
      <c r="U2892" s="34">
        <v>477506.68</v>
      </c>
      <c r="V2892" s="34">
        <v>524876.81999999995</v>
      </c>
      <c r="W2892" s="34">
        <v>-47370.139999999956</v>
      </c>
      <c r="X2892" s="36">
        <v>-9.0250013326936274E-2</v>
      </c>
      <c r="Y2892" s="36" t="str">
        <f>IFERROR(VLOOKUP(A2892,'Pivot price tier'!$C$8:$L$2270,10,0),"")</f>
        <v xml:space="preserve"> </v>
      </c>
      <c r="Z2892" s="36" t="str">
        <f>IFERROR(VLOOKUP(A2892,'Pivot price tier by size'!$D$8:$M$2491,10,0),"")</f>
        <v xml:space="preserve"> </v>
      </c>
      <c r="AA2892" s="36" t="str">
        <f>IFERROR(VLOOKUP(A2892,'Pivot category'!$B$8:$I$2216,8,0),"")</f>
        <v xml:space="preserve"> </v>
      </c>
      <c r="AB2892" s="3" t="str">
        <f>IF(P2892&lt;$AC$1,"Bottom 5%","")</f>
        <v/>
      </c>
      <c r="AC2892"/>
      <c r="AD2892" s="34" t="s">
        <v>16459</v>
      </c>
      <c r="AE2892" s="34" t="s">
        <v>13980</v>
      </c>
    </row>
    <row r="2893" spans="1:31" hidden="1" x14ac:dyDescent="0.25">
      <c r="A2893" t="s">
        <v>13585</v>
      </c>
      <c r="B2893" t="s">
        <v>13586</v>
      </c>
      <c r="C2893" s="3" t="s">
        <v>36</v>
      </c>
      <c r="D2893" s="3" t="s">
        <v>3864</v>
      </c>
      <c r="E2893" s="3">
        <v>0</v>
      </c>
      <c r="F2893" s="3">
        <v>4000</v>
      </c>
      <c r="G2893" s="34">
        <v>6.29</v>
      </c>
      <c r="H2893" s="3" t="s">
        <v>8245</v>
      </c>
      <c r="I2893" s="3" t="s">
        <v>12204</v>
      </c>
      <c r="J2893" s="3" t="s">
        <v>8168</v>
      </c>
      <c r="K2893" s="3" t="s">
        <v>8172</v>
      </c>
      <c r="L2893" s="3" t="s">
        <v>8169</v>
      </c>
      <c r="M2893" s="26">
        <v>45597</v>
      </c>
      <c r="N2893"/>
      <c r="O2893" s="3" t="s">
        <v>78</v>
      </c>
      <c r="P2893" s="34">
        <v>226.44</v>
      </c>
      <c r="Q2893" s="34">
        <v>12.58</v>
      </c>
      <c r="R2893" s="34">
        <v>213.85999999999999</v>
      </c>
      <c r="S2893" s="36">
        <v>17</v>
      </c>
      <c r="T2893" s="72" t="s">
        <v>78</v>
      </c>
      <c r="U2893" s="34" t="s">
        <v>78</v>
      </c>
      <c r="V2893" s="34" t="s">
        <v>78</v>
      </c>
      <c r="W2893" s="34" t="s">
        <v>78</v>
      </c>
      <c r="X2893" s="36" t="s">
        <v>78</v>
      </c>
      <c r="Y2893" s="36" t="str">
        <f>IFERROR(VLOOKUP(A2893,'Pivot price tier'!$C$8:$L$2270,10,0),"")</f>
        <v/>
      </c>
      <c r="Z2893" s="36" t="str">
        <f>IFERROR(VLOOKUP(A2893,'Pivot price tier by size'!$D$8:$M$2491,10,0),"")</f>
        <v/>
      </c>
      <c r="AA2893" s="36" t="str">
        <f>IFERROR(VLOOKUP(A2893,'Pivot category'!$B$8:$I$2216,8,0),"")</f>
        <v/>
      </c>
      <c r="AB2893" s="3" t="str">
        <f>IF(P2893&lt;$AC$1,"Bottom 5%","")</f>
        <v>Bottom 5%</v>
      </c>
      <c r="AC2893"/>
      <c r="AD2893" s="34" t="s">
        <v>11097</v>
      </c>
      <c r="AE2893" s="34" t="s">
        <v>13945</v>
      </c>
    </row>
    <row r="2894" spans="1:31" hidden="1" x14ac:dyDescent="0.25">
      <c r="A2894" t="s">
        <v>13700</v>
      </c>
      <c r="B2894" t="s">
        <v>15219</v>
      </c>
      <c r="C2894" s="3" t="s">
        <v>32</v>
      </c>
      <c r="D2894" s="3" t="s">
        <v>10085</v>
      </c>
      <c r="E2894" s="3" t="s">
        <v>5093</v>
      </c>
      <c r="F2894" s="3">
        <v>10000</v>
      </c>
      <c r="G2894" s="34">
        <v>15.08</v>
      </c>
      <c r="H2894" s="3" t="s">
        <v>12486</v>
      </c>
      <c r="I2894" s="3" t="s">
        <v>17</v>
      </c>
      <c r="J2894" s="3" t="s">
        <v>8165</v>
      </c>
      <c r="K2894" s="3" t="s">
        <v>8172</v>
      </c>
      <c r="L2894" s="3" t="s">
        <v>8169</v>
      </c>
      <c r="M2894" s="26">
        <v>45839</v>
      </c>
      <c r="N2894"/>
      <c r="O2894" s="3" t="s">
        <v>78</v>
      </c>
      <c r="P2894" s="34">
        <v>0</v>
      </c>
      <c r="Q2894" s="34">
        <v>0</v>
      </c>
      <c r="R2894" s="34">
        <v>0</v>
      </c>
      <c r="S2894" s="36" t="s">
        <v>78</v>
      </c>
      <c r="T2894" s="72" t="s">
        <v>78</v>
      </c>
      <c r="U2894" s="34">
        <v>0</v>
      </c>
      <c r="V2894" s="34">
        <v>180.96</v>
      </c>
      <c r="W2894" s="34">
        <v>-180.96</v>
      </c>
      <c r="X2894" s="36">
        <v>-1</v>
      </c>
      <c r="Y2894" s="36" t="str">
        <f>IFERROR(VLOOKUP(A2894,'Pivot price tier'!$C$8:$L$2270,10,0),"")</f>
        <v/>
      </c>
      <c r="Z2894" s="36" t="str">
        <f>IFERROR(VLOOKUP(A2894,'Pivot price tier by size'!$D$8:$M$2491,10,0),"")</f>
        <v/>
      </c>
      <c r="AA2894" s="36" t="str">
        <f>IFERROR(VLOOKUP(A2894,'Pivot category'!$B$8:$I$2216,8,0),"")</f>
        <v/>
      </c>
      <c r="AB2894" s="3" t="str">
        <f>IF(P2894&lt;$AC$1,"Bottom 5%","")</f>
        <v>Bottom 5%</v>
      </c>
      <c r="AC2894"/>
      <c r="AD2894" s="34" t="s">
        <v>11100</v>
      </c>
      <c r="AE2894" s="34" t="s">
        <v>13948</v>
      </c>
    </row>
    <row r="2895" spans="1:31" hidden="1" x14ac:dyDescent="0.25">
      <c r="A2895" t="s">
        <v>11804</v>
      </c>
      <c r="B2895" t="s">
        <v>11805</v>
      </c>
      <c r="C2895" s="3" t="s">
        <v>38</v>
      </c>
      <c r="D2895" s="3" t="s">
        <v>10088</v>
      </c>
      <c r="E2895" s="3" t="s">
        <v>5093</v>
      </c>
      <c r="F2895" s="3">
        <v>10000</v>
      </c>
      <c r="G2895" s="34">
        <v>11.39</v>
      </c>
      <c r="H2895" s="3" t="s">
        <v>12487</v>
      </c>
      <c r="I2895" s="3" t="s">
        <v>17</v>
      </c>
      <c r="J2895" s="3" t="s">
        <v>8168</v>
      </c>
      <c r="K2895" s="3" t="s">
        <v>8172</v>
      </c>
      <c r="L2895" s="3" t="s">
        <v>8169</v>
      </c>
      <c r="M2895" s="26">
        <v>45108</v>
      </c>
      <c r="N2895"/>
      <c r="O2895" s="3" t="s">
        <v>78</v>
      </c>
      <c r="P2895" s="34">
        <v>113.9</v>
      </c>
      <c r="Q2895" s="34">
        <v>0</v>
      </c>
      <c r="R2895" s="34">
        <v>113.9</v>
      </c>
      <c r="S2895" s="36" t="s">
        <v>78</v>
      </c>
      <c r="T2895" s="72" t="s">
        <v>78</v>
      </c>
      <c r="U2895" s="34" t="s">
        <v>78</v>
      </c>
      <c r="V2895" s="34" t="s">
        <v>78</v>
      </c>
      <c r="W2895" s="34" t="s">
        <v>78</v>
      </c>
      <c r="X2895" s="36" t="s">
        <v>78</v>
      </c>
      <c r="Y2895" s="36" t="str">
        <f>IFERROR(VLOOKUP(A2895,'Pivot price tier'!$C$8:$L$2270,10,0),"")</f>
        <v/>
      </c>
      <c r="Z2895" s="36" t="str">
        <f>IFERROR(VLOOKUP(A2895,'Pivot price tier by size'!$D$8:$M$2491,10,0),"")</f>
        <v/>
      </c>
      <c r="AA2895" s="36" t="str">
        <f>IFERROR(VLOOKUP(A2895,'Pivot category'!$B$8:$I$2216,8,0),"")</f>
        <v/>
      </c>
      <c r="AB2895" s="3" t="str">
        <f>IF(P2895&lt;$AC$1,"Bottom 5%","")</f>
        <v>Bottom 5%</v>
      </c>
      <c r="AC2895"/>
      <c r="AD2895" s="34" t="s">
        <v>16463</v>
      </c>
      <c r="AE2895" s="34" t="s">
        <v>13939</v>
      </c>
    </row>
    <row r="2896" spans="1:31" x14ac:dyDescent="0.25">
      <c r="A2896" t="s">
        <v>5465</v>
      </c>
      <c r="B2896" t="s">
        <v>1211</v>
      </c>
      <c r="C2896" s="3" t="s">
        <v>32</v>
      </c>
      <c r="D2896" s="3" t="s">
        <v>3542</v>
      </c>
      <c r="E2896" s="3" t="s">
        <v>5093</v>
      </c>
      <c r="F2896" s="3">
        <v>1000</v>
      </c>
      <c r="G2896" s="34">
        <v>26.99</v>
      </c>
      <c r="H2896" s="3" t="s">
        <v>12</v>
      </c>
      <c r="I2896" s="3" t="s">
        <v>21</v>
      </c>
      <c r="J2896" s="3" t="s">
        <v>8163</v>
      </c>
      <c r="K2896" s="3" t="s">
        <v>8164</v>
      </c>
      <c r="L2896" s="3" t="s">
        <v>68</v>
      </c>
      <c r="M2896" s="26" t="s">
        <v>13723</v>
      </c>
      <c r="N2896"/>
      <c r="O2896" s="3">
        <v>158</v>
      </c>
      <c r="P2896" s="34">
        <v>348519.56</v>
      </c>
      <c r="Q2896" s="34">
        <v>385190.61</v>
      </c>
      <c r="R2896" s="34">
        <v>-36671.049999999988</v>
      </c>
      <c r="S2896" s="36">
        <v>-9.520234670310368E-2</v>
      </c>
      <c r="T2896" s="72">
        <v>2205.8200000000002</v>
      </c>
      <c r="U2896" s="34">
        <v>654245.27</v>
      </c>
      <c r="V2896" s="34">
        <v>692275.52</v>
      </c>
      <c r="W2896" s="34">
        <v>-38030.25</v>
      </c>
      <c r="X2896" s="36">
        <v>-5.4935136230153003E-2</v>
      </c>
      <c r="Y2896" s="36" t="str">
        <f>IFERROR(VLOOKUP(A2896,'Pivot price tier'!$C$8:$L$2270,10,0),"")</f>
        <v xml:space="preserve"> </v>
      </c>
      <c r="Z2896" s="36" t="str">
        <f>IFERROR(VLOOKUP(A2896,'Pivot price tier by size'!$D$8:$M$2491,10,0),"")</f>
        <v xml:space="preserve"> </v>
      </c>
      <c r="AA2896" s="36" t="str">
        <f>IFERROR(VLOOKUP(A2896,'Pivot category'!$B$8:$I$2216,8,0),"")</f>
        <v xml:space="preserve"> </v>
      </c>
      <c r="AB2896" s="3" t="str">
        <f>IF(P2896&lt;$AC$1,"Bottom 5%","")</f>
        <v/>
      </c>
      <c r="AC2896"/>
      <c r="AD2896" s="34" t="s">
        <v>16459</v>
      </c>
      <c r="AE2896" s="34" t="s">
        <v>13980</v>
      </c>
    </row>
    <row r="2897" spans="1:31" hidden="1" x14ac:dyDescent="0.25">
      <c r="A2897" t="s">
        <v>6270</v>
      </c>
      <c r="B2897" t="s">
        <v>13587</v>
      </c>
      <c r="C2897" s="3" t="s">
        <v>32</v>
      </c>
      <c r="D2897" s="3" t="s">
        <v>3867</v>
      </c>
      <c r="E2897" s="3" t="s">
        <v>5093</v>
      </c>
      <c r="F2897" s="3">
        <v>5000</v>
      </c>
      <c r="G2897" s="34">
        <v>17.989999999999998</v>
      </c>
      <c r="H2897" s="3" t="s">
        <v>12</v>
      </c>
      <c r="I2897" s="3" t="s">
        <v>19</v>
      </c>
      <c r="J2897" s="3" t="s">
        <v>8168</v>
      </c>
      <c r="K2897" s="3" t="s">
        <v>8172</v>
      </c>
      <c r="L2897" s="3" t="s">
        <v>8167</v>
      </c>
      <c r="M2897" s="26" t="s">
        <v>13723</v>
      </c>
      <c r="N2897"/>
      <c r="O2897" s="3">
        <v>1</v>
      </c>
      <c r="P2897" s="34">
        <v>450.8</v>
      </c>
      <c r="Q2897" s="34">
        <v>72.239999999999995</v>
      </c>
      <c r="R2897" s="34">
        <v>378.56</v>
      </c>
      <c r="S2897" s="36">
        <v>5.2403100775193803</v>
      </c>
      <c r="T2897" s="72">
        <v>450.8</v>
      </c>
      <c r="U2897" s="34">
        <v>216.72</v>
      </c>
      <c r="V2897" s="34">
        <v>30.11</v>
      </c>
      <c r="W2897" s="34">
        <v>186.61</v>
      </c>
      <c r="X2897" s="36">
        <v>6.1976087678512126</v>
      </c>
      <c r="Y2897" s="36" t="str">
        <f>IFERROR(VLOOKUP(A2897,'Pivot price tier'!$C$8:$L$2270,10,0),"")</f>
        <v/>
      </c>
      <c r="Z2897" s="36" t="str">
        <f>IFERROR(VLOOKUP(A2897,'Pivot price tier by size'!$D$8:$M$2491,10,0),"")</f>
        <v/>
      </c>
      <c r="AA2897" s="36" t="str">
        <f>IFERROR(VLOOKUP(A2897,'Pivot category'!$B$8:$I$2216,8,0),"")</f>
        <v/>
      </c>
      <c r="AB2897" s="3" t="str">
        <f>IF(P2897&lt;$AC$1,"Bottom 5%","")</f>
        <v>Bottom 5%</v>
      </c>
      <c r="AC2897"/>
      <c r="AD2897" s="34" t="s">
        <v>16478</v>
      </c>
      <c r="AE2897" s="34" t="s">
        <v>13972</v>
      </c>
    </row>
    <row r="2898" spans="1:31" x14ac:dyDescent="0.25">
      <c r="A2898" t="s">
        <v>7366</v>
      </c>
      <c r="B2898" t="s">
        <v>1219</v>
      </c>
      <c r="C2898" s="3" t="s">
        <v>36</v>
      </c>
      <c r="D2898" s="3" t="s">
        <v>3550</v>
      </c>
      <c r="E2898" s="3">
        <v>0</v>
      </c>
      <c r="F2898" s="3">
        <v>1000</v>
      </c>
      <c r="G2898" s="34">
        <v>31.99</v>
      </c>
      <c r="H2898" s="3" t="s">
        <v>29</v>
      </c>
      <c r="I2898" s="3" t="s">
        <v>21</v>
      </c>
      <c r="J2898" s="3" t="s">
        <v>8163</v>
      </c>
      <c r="K2898" s="3" t="s">
        <v>8164</v>
      </c>
      <c r="L2898" s="3" t="s">
        <v>68</v>
      </c>
      <c r="M2898" s="26" t="s">
        <v>13723</v>
      </c>
      <c r="N2898"/>
      <c r="O2898" s="3">
        <v>152</v>
      </c>
      <c r="P2898" s="34">
        <v>280456.33</v>
      </c>
      <c r="Q2898" s="34">
        <v>333815.65000000002</v>
      </c>
      <c r="R2898" s="34">
        <v>-53359.320000000007</v>
      </c>
      <c r="S2898" s="36">
        <v>-0.15984666986104457</v>
      </c>
      <c r="T2898" s="72">
        <v>1845.1074342105264</v>
      </c>
      <c r="U2898" s="34">
        <v>1046808.77</v>
      </c>
      <c r="V2898" s="34">
        <v>1135772.96</v>
      </c>
      <c r="W2898" s="34">
        <v>-88964.189999999944</v>
      </c>
      <c r="X2898" s="36">
        <v>-7.8329202343397908E-2</v>
      </c>
      <c r="Y2898" s="36" t="str">
        <f>IFERROR(VLOOKUP(A2898,'Pivot price tier'!$C$8:$L$2270,10,0),"")</f>
        <v xml:space="preserve"> </v>
      </c>
      <c r="Z2898" s="36" t="str">
        <f>IFERROR(VLOOKUP(A2898,'Pivot price tier by size'!$D$8:$M$2491,10,0),"")</f>
        <v xml:space="preserve"> </v>
      </c>
      <c r="AA2898" s="36" t="str">
        <f>IFERROR(VLOOKUP(A2898,'Pivot category'!$B$8:$I$2216,8,0),"")</f>
        <v xml:space="preserve"> </v>
      </c>
      <c r="AB2898" s="3" t="str">
        <f>IF(P2898&lt;$AC$1,"Bottom 5%","")</f>
        <v/>
      </c>
      <c r="AC2898"/>
      <c r="AD2898" s="34" t="s">
        <v>16463</v>
      </c>
      <c r="AE2898" s="34" t="s">
        <v>13967</v>
      </c>
    </row>
    <row r="2899" spans="1:31" hidden="1" x14ac:dyDescent="0.25">
      <c r="A2899" t="s">
        <v>14743</v>
      </c>
      <c r="B2899" t="s">
        <v>14744</v>
      </c>
      <c r="C2899" s="3" t="s">
        <v>32</v>
      </c>
      <c r="D2899" s="3" t="s">
        <v>8600</v>
      </c>
      <c r="E2899" s="3" t="s">
        <v>5096</v>
      </c>
      <c r="F2899" s="3">
        <v>10000</v>
      </c>
      <c r="G2899" s="34">
        <v>161.99</v>
      </c>
      <c r="H2899" s="3" t="s">
        <v>12486</v>
      </c>
      <c r="I2899" s="3" t="s">
        <v>74</v>
      </c>
      <c r="J2899" s="3" t="s">
        <v>8168</v>
      </c>
      <c r="K2899" s="3" t="s">
        <v>8172</v>
      </c>
      <c r="L2899" s="3" t="s">
        <v>8169</v>
      </c>
      <c r="M2899" s="26">
        <v>45778</v>
      </c>
      <c r="N2899"/>
      <c r="O2899" s="3" t="s">
        <v>78</v>
      </c>
      <c r="P2899" s="34">
        <v>161.99</v>
      </c>
      <c r="Q2899" s="34">
        <v>0</v>
      </c>
      <c r="R2899" s="34">
        <v>161.99</v>
      </c>
      <c r="S2899" s="36" t="s">
        <v>78</v>
      </c>
      <c r="T2899" s="72" t="s">
        <v>78</v>
      </c>
      <c r="U2899" s="34" t="s">
        <v>78</v>
      </c>
      <c r="V2899" s="34" t="s">
        <v>78</v>
      </c>
      <c r="W2899" s="34" t="s">
        <v>78</v>
      </c>
      <c r="X2899" s="36" t="s">
        <v>78</v>
      </c>
      <c r="Y2899" s="36" t="str">
        <f>IFERROR(VLOOKUP(A2899,'Pivot price tier'!$C$8:$L$2270,10,0),"")</f>
        <v/>
      </c>
      <c r="Z2899" s="36" t="str">
        <f>IFERROR(VLOOKUP(A2899,'Pivot price tier by size'!$D$8:$M$2491,10,0),"")</f>
        <v/>
      </c>
      <c r="AA2899" s="36" t="str">
        <f>IFERROR(VLOOKUP(A2899,'Pivot category'!$B$8:$I$2216,8,0),"")</f>
        <v/>
      </c>
      <c r="AB2899" s="3" t="str">
        <f>IF(P2899&lt;$AC$1,"Bottom 5%","")</f>
        <v>Bottom 5%</v>
      </c>
      <c r="AC2899"/>
      <c r="AD2899" s="34" t="s">
        <v>11100</v>
      </c>
      <c r="AE2899" s="34" t="s">
        <v>13966</v>
      </c>
    </row>
    <row r="2900" spans="1:31" hidden="1" x14ac:dyDescent="0.25">
      <c r="A2900" t="s">
        <v>6609</v>
      </c>
      <c r="B2900" t="s">
        <v>5101</v>
      </c>
      <c r="C2900" s="3" t="s">
        <v>32</v>
      </c>
      <c r="D2900" s="3" t="s">
        <v>5110</v>
      </c>
      <c r="E2900" s="3" t="s">
        <v>5093</v>
      </c>
      <c r="F2900" s="3">
        <v>8000</v>
      </c>
      <c r="G2900" s="34">
        <v>17.989999999999998</v>
      </c>
      <c r="H2900" s="3" t="s">
        <v>12</v>
      </c>
      <c r="I2900" s="3" t="s">
        <v>19</v>
      </c>
      <c r="J2900" s="3" t="s">
        <v>8168</v>
      </c>
      <c r="K2900" s="3" t="s">
        <v>8185</v>
      </c>
      <c r="L2900" s="3" t="s">
        <v>68</v>
      </c>
      <c r="M2900" s="26" t="s">
        <v>13723</v>
      </c>
      <c r="N2900"/>
      <c r="O2900" s="3">
        <v>5</v>
      </c>
      <c r="P2900" s="34">
        <v>1169.3499999999999</v>
      </c>
      <c r="Q2900" s="34">
        <v>1870.96</v>
      </c>
      <c r="R2900" s="34">
        <v>-701.61000000000013</v>
      </c>
      <c r="S2900" s="36">
        <v>-0.37500000000000011</v>
      </c>
      <c r="T2900" s="72">
        <v>233.86999999999998</v>
      </c>
      <c r="U2900" s="34">
        <v>4011.77</v>
      </c>
      <c r="V2900" s="34">
        <v>4281.62</v>
      </c>
      <c r="W2900" s="34">
        <v>-269.84999999999991</v>
      </c>
      <c r="X2900" s="36">
        <v>-6.3025210084033612E-2</v>
      </c>
      <c r="Y2900" s="36" t="str">
        <f>IFERROR(VLOOKUP(A2900,'Pivot price tier'!$C$8:$L$2270,10,0),"")</f>
        <v/>
      </c>
      <c r="Z2900" s="36" t="str">
        <f>IFERROR(VLOOKUP(A2900,'Pivot price tier by size'!$D$8:$M$2491,10,0),"")</f>
        <v/>
      </c>
      <c r="AA2900" s="36" t="str">
        <f>IFERROR(VLOOKUP(A2900,'Pivot category'!$B$8:$I$2216,8,0),"")</f>
        <v/>
      </c>
      <c r="AB2900" s="3" t="str">
        <f>IF(P2900&lt;$AC$1,"Bottom 5%","")</f>
        <v>Bottom 5%</v>
      </c>
      <c r="AC2900"/>
      <c r="AD2900" s="34" t="s">
        <v>16463</v>
      </c>
      <c r="AE2900" s="34" t="s">
        <v>13939</v>
      </c>
    </row>
    <row r="2901" spans="1:31" hidden="1" x14ac:dyDescent="0.25">
      <c r="A2901" t="s">
        <v>12022</v>
      </c>
      <c r="B2901" t="s">
        <v>12023</v>
      </c>
      <c r="C2901" s="3" t="s">
        <v>32</v>
      </c>
      <c r="D2901" s="3" t="s">
        <v>10502</v>
      </c>
      <c r="E2901" s="3" t="s">
        <v>5141</v>
      </c>
      <c r="F2901" s="3">
        <v>7000</v>
      </c>
      <c r="G2901" s="34">
        <v>37.99</v>
      </c>
      <c r="H2901" s="3" t="s">
        <v>30</v>
      </c>
      <c r="I2901" s="3" t="s">
        <v>23</v>
      </c>
      <c r="J2901" s="3" t="s">
        <v>8168</v>
      </c>
      <c r="K2901" s="3" t="s">
        <v>8164</v>
      </c>
      <c r="L2901" s="3" t="s">
        <v>68</v>
      </c>
      <c r="M2901" s="26">
        <v>45231</v>
      </c>
      <c r="N2901"/>
      <c r="O2901" s="3">
        <v>23</v>
      </c>
      <c r="P2901" s="34">
        <v>3054.24</v>
      </c>
      <c r="Q2901" s="34">
        <v>2355.38</v>
      </c>
      <c r="R2901" s="34">
        <v>698.85999999999967</v>
      </c>
      <c r="S2901" s="36">
        <v>0.29670796219718243</v>
      </c>
      <c r="T2901" s="72">
        <v>132.79304347826087</v>
      </c>
      <c r="U2901" s="34">
        <v>75.98</v>
      </c>
      <c r="V2901" s="34">
        <v>113.97</v>
      </c>
      <c r="W2901" s="34">
        <v>-37.989999999999995</v>
      </c>
      <c r="X2901" s="36">
        <v>-0.33333333333333326</v>
      </c>
      <c r="Y2901" s="36" t="str">
        <f>IFERROR(VLOOKUP(A2901,'Pivot price tier'!$C$8:$L$2270,10,0),"")</f>
        <v>X</v>
      </c>
      <c r="Z2901" s="36" t="str">
        <f>IFERROR(VLOOKUP(A2901,'Pivot price tier by size'!$D$8:$M$2491,10,0),"")</f>
        <v>X</v>
      </c>
      <c r="AA2901" s="36" t="str">
        <f>IFERROR(VLOOKUP(A2901,'Pivot category'!$B$8:$I$2216,8,0),"")</f>
        <v>X</v>
      </c>
      <c r="AB2901" s="3" t="str">
        <f>IF(P2901&lt;$AC$1,"Bottom 5%","")</f>
        <v>Bottom 5%</v>
      </c>
      <c r="AC2901"/>
      <c r="AD2901" s="34" t="s">
        <v>16473</v>
      </c>
      <c r="AE2901" s="34" t="s">
        <v>16560</v>
      </c>
    </row>
    <row r="2902" spans="1:31" hidden="1" x14ac:dyDescent="0.25">
      <c r="A2902" t="s">
        <v>9632</v>
      </c>
      <c r="B2902" t="s">
        <v>9633</v>
      </c>
      <c r="C2902" s="3" t="s">
        <v>32</v>
      </c>
      <c r="D2902" s="3" t="s">
        <v>9562</v>
      </c>
      <c r="E2902" s="3" t="s">
        <v>5093</v>
      </c>
      <c r="F2902" s="3">
        <v>7000</v>
      </c>
      <c r="G2902" s="34">
        <v>22.79</v>
      </c>
      <c r="H2902" s="3" t="s">
        <v>30</v>
      </c>
      <c r="I2902" s="3" t="s">
        <v>21</v>
      </c>
      <c r="J2902" s="3" t="s">
        <v>8168</v>
      </c>
      <c r="K2902" s="3" t="s">
        <v>8164</v>
      </c>
      <c r="L2902" s="3" t="s">
        <v>8167</v>
      </c>
      <c r="M2902" s="26" t="s">
        <v>13723</v>
      </c>
      <c r="N2902"/>
      <c r="O2902" s="3">
        <v>2</v>
      </c>
      <c r="P2902" s="34">
        <v>1116.71</v>
      </c>
      <c r="Q2902" s="34">
        <v>21915.279999999999</v>
      </c>
      <c r="R2902" s="34">
        <v>-20798.57</v>
      </c>
      <c r="S2902" s="36">
        <v>-0.94904422850175763</v>
      </c>
      <c r="T2902" s="72">
        <v>558.35500000000002</v>
      </c>
      <c r="U2902" s="34">
        <v>68.37</v>
      </c>
      <c r="V2902" s="34">
        <v>934.54</v>
      </c>
      <c r="W2902" s="34">
        <v>-866.17</v>
      </c>
      <c r="X2902" s="36">
        <v>-0.9268410126907356</v>
      </c>
      <c r="Y2902" s="36" t="str">
        <f>IFERROR(VLOOKUP(A2902,'Pivot price tier'!$C$8:$L$2270,10,0),"")</f>
        <v/>
      </c>
      <c r="Z2902" s="36" t="str">
        <f>IFERROR(VLOOKUP(A2902,'Pivot price tier by size'!$D$8:$M$2491,10,0),"")</f>
        <v/>
      </c>
      <c r="AA2902" s="36" t="str">
        <f>IFERROR(VLOOKUP(A2902,'Pivot category'!$B$8:$I$2216,8,0),"")</f>
        <v/>
      </c>
      <c r="AB2902" s="3" t="str">
        <f>IF(P2902&lt;$AC$1,"Bottom 5%","")</f>
        <v>Bottom 5%</v>
      </c>
      <c r="AC2902"/>
      <c r="AD2902" s="34" t="s">
        <v>16473</v>
      </c>
      <c r="AE2902" s="34" t="s">
        <v>16560</v>
      </c>
    </row>
    <row r="2903" spans="1:31" x14ac:dyDescent="0.25">
      <c r="A2903" t="s">
        <v>7690</v>
      </c>
      <c r="B2903" t="s">
        <v>1220</v>
      </c>
      <c r="C2903" s="3" t="s">
        <v>38</v>
      </c>
      <c r="D2903" s="3" t="s">
        <v>3551</v>
      </c>
      <c r="E2903" s="3">
        <v>0</v>
      </c>
      <c r="F2903" s="3">
        <v>1000</v>
      </c>
      <c r="G2903" s="34">
        <v>49.99</v>
      </c>
      <c r="H2903" s="3" t="s">
        <v>29</v>
      </c>
      <c r="I2903" s="3" t="s">
        <v>21</v>
      </c>
      <c r="J2903" s="3" t="s">
        <v>8163</v>
      </c>
      <c r="K2903" s="3" t="s">
        <v>8164</v>
      </c>
      <c r="L2903" s="3" t="s">
        <v>68</v>
      </c>
      <c r="M2903" s="26" t="s">
        <v>13723</v>
      </c>
      <c r="N2903"/>
      <c r="O2903" s="3">
        <v>152</v>
      </c>
      <c r="P2903" s="34">
        <v>468702.28</v>
      </c>
      <c r="Q2903" s="34">
        <v>480098.91</v>
      </c>
      <c r="R2903" s="34">
        <v>-11396.629999999946</v>
      </c>
      <c r="S2903" s="36">
        <v>-2.3738087636982819E-2</v>
      </c>
      <c r="T2903" s="72">
        <v>3083.5676315789474</v>
      </c>
      <c r="U2903" s="34">
        <v>261812.51</v>
      </c>
      <c r="V2903" s="34">
        <v>249733.52</v>
      </c>
      <c r="W2903" s="34">
        <v>12078.99000000002</v>
      </c>
      <c r="X2903" s="36">
        <v>4.836751590255095E-2</v>
      </c>
      <c r="Y2903" s="36" t="str">
        <f>IFERROR(VLOOKUP(A2903,'Pivot price tier'!$C$8:$L$2270,10,0),"")</f>
        <v xml:space="preserve"> </v>
      </c>
      <c r="Z2903" s="36" t="str">
        <f>IFERROR(VLOOKUP(A2903,'Pivot price tier by size'!$D$8:$M$2491,10,0),"")</f>
        <v xml:space="preserve"> </v>
      </c>
      <c r="AA2903" s="36" t="str">
        <f>IFERROR(VLOOKUP(A2903,'Pivot category'!$B$8:$I$2216,8,0),"")</f>
        <v xml:space="preserve"> </v>
      </c>
      <c r="AB2903" s="3" t="str">
        <f>IF(P2903&lt;$AC$1,"Bottom 5%","")</f>
        <v/>
      </c>
      <c r="AC2903"/>
      <c r="AD2903" s="34" t="s">
        <v>16463</v>
      </c>
      <c r="AE2903" s="34" t="s">
        <v>13967</v>
      </c>
    </row>
    <row r="2904" spans="1:31" x14ac:dyDescent="0.25">
      <c r="A2904" t="s">
        <v>6864</v>
      </c>
      <c r="B2904" t="s">
        <v>1223</v>
      </c>
      <c r="C2904" s="3" t="s">
        <v>34</v>
      </c>
      <c r="D2904" s="3" t="s">
        <v>3554</v>
      </c>
      <c r="E2904" s="3">
        <v>0</v>
      </c>
      <c r="F2904" s="3">
        <v>1000</v>
      </c>
      <c r="G2904" s="34">
        <v>14.99</v>
      </c>
      <c r="H2904" s="3" t="s">
        <v>29</v>
      </c>
      <c r="I2904" s="3" t="s">
        <v>21</v>
      </c>
      <c r="J2904" s="3" t="s">
        <v>8163</v>
      </c>
      <c r="K2904" s="3" t="s">
        <v>8164</v>
      </c>
      <c r="L2904" s="3" t="s">
        <v>68</v>
      </c>
      <c r="M2904" s="26" t="s">
        <v>13723</v>
      </c>
      <c r="N2904"/>
      <c r="O2904" s="3">
        <v>158</v>
      </c>
      <c r="P2904" s="34">
        <v>211104.17</v>
      </c>
      <c r="Q2904" s="34">
        <v>249568.51</v>
      </c>
      <c r="R2904" s="34">
        <v>-38464.339999999997</v>
      </c>
      <c r="S2904" s="36">
        <v>-0.15412337077301941</v>
      </c>
      <c r="T2904" s="72">
        <v>1336.1023417721519</v>
      </c>
      <c r="U2904" s="34">
        <v>598115.99</v>
      </c>
      <c r="V2904" s="34">
        <v>610018.05000000005</v>
      </c>
      <c r="W2904" s="34">
        <v>-11902.060000000056</v>
      </c>
      <c r="X2904" s="36">
        <v>-1.951099643690879E-2</v>
      </c>
      <c r="Y2904" s="36" t="str">
        <f>IFERROR(VLOOKUP(A2904,'Pivot price tier'!$C$8:$L$2270,10,0),"")</f>
        <v xml:space="preserve"> </v>
      </c>
      <c r="Z2904" s="36" t="str">
        <f>IFERROR(VLOOKUP(A2904,'Pivot price tier by size'!$D$8:$M$2491,10,0),"")</f>
        <v xml:space="preserve"> </v>
      </c>
      <c r="AA2904" s="36" t="str">
        <f>IFERROR(VLOOKUP(A2904,'Pivot category'!$B$8:$I$2216,8,0),"")</f>
        <v xml:space="preserve"> </v>
      </c>
      <c r="AB2904" s="3" t="str">
        <f>IF(P2904&lt;$AC$1,"Bottom 5%","")</f>
        <v/>
      </c>
      <c r="AC2904"/>
      <c r="AD2904" s="34" t="s">
        <v>16463</v>
      </c>
      <c r="AE2904" s="34" t="s">
        <v>13967</v>
      </c>
    </row>
    <row r="2905" spans="1:31" hidden="1" x14ac:dyDescent="0.25">
      <c r="A2905" t="s">
        <v>13052</v>
      </c>
      <c r="B2905" t="s">
        <v>13053</v>
      </c>
      <c r="C2905" s="3" t="s">
        <v>32</v>
      </c>
      <c r="D2905" s="3" t="s">
        <v>12749</v>
      </c>
      <c r="E2905" s="3" t="s">
        <v>5093</v>
      </c>
      <c r="F2905" s="3">
        <v>30000</v>
      </c>
      <c r="G2905" s="34">
        <v>79.989999999999995</v>
      </c>
      <c r="H2905" s="3" t="s">
        <v>12</v>
      </c>
      <c r="I2905" s="3" t="s">
        <v>15</v>
      </c>
      <c r="J2905" s="3" t="s">
        <v>13256</v>
      </c>
      <c r="K2905" s="3" t="s">
        <v>8176</v>
      </c>
      <c r="L2905" s="3" t="s">
        <v>68</v>
      </c>
      <c r="M2905" s="26">
        <v>45474</v>
      </c>
      <c r="N2905"/>
      <c r="O2905" s="3">
        <v>6</v>
      </c>
      <c r="P2905" s="34">
        <v>1599.8</v>
      </c>
      <c r="Q2905" s="34">
        <v>3199.6</v>
      </c>
      <c r="R2905" s="34">
        <v>-1599.8</v>
      </c>
      <c r="S2905" s="36">
        <v>-0.5</v>
      </c>
      <c r="T2905" s="72">
        <v>266.63333333333333</v>
      </c>
      <c r="U2905" s="34">
        <v>479.94</v>
      </c>
      <c r="V2905" s="34">
        <v>479.94</v>
      </c>
      <c r="W2905" s="34">
        <v>0</v>
      </c>
      <c r="X2905" s="36">
        <v>0</v>
      </c>
      <c r="Y2905" s="36" t="str">
        <f>IFERROR(VLOOKUP(A2905,'Pivot price tier'!$C$8:$L$2270,10,0),"")</f>
        <v/>
      </c>
      <c r="Z2905" s="36" t="str">
        <f>IFERROR(VLOOKUP(A2905,'Pivot price tier by size'!$D$8:$M$2491,10,0),"")</f>
        <v/>
      </c>
      <c r="AA2905" s="36" t="str">
        <f>IFERROR(VLOOKUP(A2905,'Pivot category'!$B$8:$I$2216,8,0),"")</f>
        <v/>
      </c>
      <c r="AB2905" s="3" t="str">
        <f>IF(P2905&lt;$AC$1,"Bottom 5%","")</f>
        <v>Bottom 5%</v>
      </c>
      <c r="AC2905"/>
      <c r="AD2905" s="34">
        <v>0</v>
      </c>
      <c r="AE2905" s="34" t="s">
        <v>11202</v>
      </c>
    </row>
    <row r="2906" spans="1:31" hidden="1" x14ac:dyDescent="0.25">
      <c r="A2906" t="s">
        <v>16343</v>
      </c>
      <c r="B2906" t="s">
        <v>16344</v>
      </c>
      <c r="C2906" s="3" t="s">
        <v>32</v>
      </c>
      <c r="D2906" s="3" t="s">
        <v>16417</v>
      </c>
      <c r="E2906" s="3" t="s">
        <v>5093</v>
      </c>
      <c r="F2906" s="3">
        <v>30000</v>
      </c>
      <c r="G2906" s="34">
        <v>50.34</v>
      </c>
      <c r="H2906" s="3" t="s">
        <v>12489</v>
      </c>
      <c r="I2906" s="3" t="s">
        <v>15</v>
      </c>
      <c r="J2906" s="3" t="s">
        <v>13254</v>
      </c>
      <c r="K2906" s="3" t="s">
        <v>8176</v>
      </c>
      <c r="L2906" s="3" t="s">
        <v>68</v>
      </c>
      <c r="M2906" s="26">
        <v>46113</v>
      </c>
      <c r="N2906"/>
      <c r="O2906" s="3">
        <v>2</v>
      </c>
      <c r="P2906" s="34">
        <v>2416.3200000000002</v>
      </c>
      <c r="Q2906" s="34">
        <v>0</v>
      </c>
      <c r="R2906" s="34">
        <v>2416.3200000000002</v>
      </c>
      <c r="S2906" s="36" t="s">
        <v>78</v>
      </c>
      <c r="T2906" s="72">
        <v>1208.1600000000001</v>
      </c>
      <c r="U2906" s="34">
        <v>5738.76</v>
      </c>
      <c r="V2906" s="34">
        <v>0</v>
      </c>
      <c r="W2906" s="34">
        <v>5738.76</v>
      </c>
      <c r="X2906" s="36" t="s">
        <v>78</v>
      </c>
      <c r="Y2906" s="36" t="str">
        <f>IFERROR(VLOOKUP(A2906,'Pivot price tier'!$C$8:$L$2270,10,0),"")</f>
        <v/>
      </c>
      <c r="Z2906" s="36" t="str">
        <f>IFERROR(VLOOKUP(A2906,'Pivot price tier by size'!$D$8:$M$2491,10,0),"")</f>
        <v/>
      </c>
      <c r="AA2906" s="36" t="str">
        <f>IFERROR(VLOOKUP(A2906,'Pivot category'!$B$8:$I$2216,8,0),"")</f>
        <v/>
      </c>
      <c r="AB2906" s="3" t="str">
        <f>IF(P2906&lt;$AC$1,"Bottom 5%","")</f>
        <v>Bottom 5%</v>
      </c>
      <c r="AC2906"/>
      <c r="AD2906" s="34">
        <v>0</v>
      </c>
      <c r="AE2906" s="34">
        <v>0</v>
      </c>
    </row>
    <row r="2907" spans="1:31" x14ac:dyDescent="0.25">
      <c r="A2907" t="s">
        <v>5477</v>
      </c>
      <c r="B2907" t="s">
        <v>1225</v>
      </c>
      <c r="C2907" s="3" t="s">
        <v>32</v>
      </c>
      <c r="D2907" s="3" t="s">
        <v>3556</v>
      </c>
      <c r="E2907" s="3">
        <v>0</v>
      </c>
      <c r="F2907" s="3">
        <v>1000</v>
      </c>
      <c r="G2907" s="34">
        <v>26.99</v>
      </c>
      <c r="H2907" s="3" t="s">
        <v>29</v>
      </c>
      <c r="I2907" s="3" t="s">
        <v>21</v>
      </c>
      <c r="J2907" s="3" t="s">
        <v>8163</v>
      </c>
      <c r="K2907" s="3" t="s">
        <v>8164</v>
      </c>
      <c r="L2907" s="3" t="s">
        <v>68</v>
      </c>
      <c r="M2907" s="26" t="s">
        <v>13723</v>
      </c>
      <c r="N2907"/>
      <c r="O2907" s="3">
        <v>159</v>
      </c>
      <c r="P2907" s="34">
        <v>330657.65999999997</v>
      </c>
      <c r="Q2907" s="34">
        <v>386074.88</v>
      </c>
      <c r="R2907" s="34">
        <v>-55417.22000000003</v>
      </c>
      <c r="S2907" s="36">
        <v>-0.14354008217266045</v>
      </c>
      <c r="T2907" s="72">
        <v>2079.6079245283017</v>
      </c>
      <c r="U2907" s="34">
        <v>677319.14</v>
      </c>
      <c r="V2907" s="34">
        <v>677431.89</v>
      </c>
      <c r="W2907" s="34">
        <v>-112.75</v>
      </c>
      <c r="X2907" s="36">
        <v>-1.6643739638533273E-4</v>
      </c>
      <c r="Y2907" s="36" t="str">
        <f>IFERROR(VLOOKUP(A2907,'Pivot price tier'!$C$8:$L$2270,10,0),"")</f>
        <v xml:space="preserve"> </v>
      </c>
      <c r="Z2907" s="36" t="str">
        <f>IFERROR(VLOOKUP(A2907,'Pivot price tier by size'!$D$8:$M$2491,10,0),"")</f>
        <v xml:space="preserve"> </v>
      </c>
      <c r="AA2907" s="36" t="str">
        <f>IFERROR(VLOOKUP(A2907,'Pivot category'!$B$8:$I$2216,8,0),"")</f>
        <v xml:space="preserve"> </v>
      </c>
      <c r="AB2907" s="3" t="str">
        <f>IF(P2907&lt;$AC$1,"Bottom 5%","")</f>
        <v/>
      </c>
      <c r="AC2907"/>
      <c r="AD2907" s="34" t="s">
        <v>16463</v>
      </c>
      <c r="AE2907" s="34" t="s">
        <v>13967</v>
      </c>
    </row>
    <row r="2908" spans="1:31" hidden="1" x14ac:dyDescent="0.25">
      <c r="A2908" t="s">
        <v>14410</v>
      </c>
      <c r="B2908" t="s">
        <v>14745</v>
      </c>
      <c r="C2908" s="3" t="s">
        <v>10382</v>
      </c>
      <c r="D2908" s="3" t="s">
        <v>12202</v>
      </c>
      <c r="E2908" s="3">
        <v>0</v>
      </c>
      <c r="F2908" s="3">
        <v>30000</v>
      </c>
      <c r="G2908" s="34">
        <v>19.989999999999998</v>
      </c>
      <c r="H2908" s="3" t="s">
        <v>29</v>
      </c>
      <c r="I2908" s="3" t="s">
        <v>21</v>
      </c>
      <c r="J2908" s="3" t="s">
        <v>13254</v>
      </c>
      <c r="K2908" s="3" t="s">
        <v>8176</v>
      </c>
      <c r="L2908" s="3" t="s">
        <v>68</v>
      </c>
      <c r="M2908" s="26">
        <v>45778</v>
      </c>
      <c r="N2908"/>
      <c r="O2908" s="3">
        <v>2</v>
      </c>
      <c r="P2908" s="34">
        <v>859.6</v>
      </c>
      <c r="Q2908" s="34">
        <v>175.92</v>
      </c>
      <c r="R2908" s="34">
        <v>683.68000000000006</v>
      </c>
      <c r="S2908" s="36">
        <v>3.8863119599818106</v>
      </c>
      <c r="T2908" s="72">
        <v>429.8</v>
      </c>
      <c r="U2908" s="34">
        <v>1751.16</v>
      </c>
      <c r="V2908" s="34">
        <v>1847.16</v>
      </c>
      <c r="W2908" s="34">
        <v>-96</v>
      </c>
      <c r="X2908" s="36">
        <v>-5.1971675436886855E-2</v>
      </c>
      <c r="Y2908" s="36" t="str">
        <f>IFERROR(VLOOKUP(A2908,'Pivot price tier'!$C$8:$L$2270,10,0),"")</f>
        <v/>
      </c>
      <c r="Z2908" s="36" t="str">
        <f>IFERROR(VLOOKUP(A2908,'Pivot price tier by size'!$D$8:$M$2491,10,0),"")</f>
        <v/>
      </c>
      <c r="AA2908" s="36" t="str">
        <f>IFERROR(VLOOKUP(A2908,'Pivot category'!$B$8:$I$2216,8,0),"")</f>
        <v/>
      </c>
      <c r="AB2908" s="3" t="str">
        <f>IF(P2908&lt;$AC$1,"Bottom 5%","")</f>
        <v>Bottom 5%</v>
      </c>
      <c r="AC2908"/>
      <c r="AD2908" s="34" t="s">
        <v>11097</v>
      </c>
      <c r="AE2908" s="34" t="s">
        <v>16462</v>
      </c>
    </row>
    <row r="2909" spans="1:31" hidden="1" x14ac:dyDescent="0.25">
      <c r="A2909" t="s">
        <v>6238</v>
      </c>
      <c r="B2909" t="s">
        <v>1503</v>
      </c>
      <c r="C2909" s="3" t="s">
        <v>32</v>
      </c>
      <c r="D2909" s="3" t="s">
        <v>3869</v>
      </c>
      <c r="E2909" s="3" t="s">
        <v>5093</v>
      </c>
      <c r="F2909" s="3">
        <v>5000</v>
      </c>
      <c r="G2909" s="34">
        <v>19.489999999999998</v>
      </c>
      <c r="H2909" s="3" t="s">
        <v>30</v>
      </c>
      <c r="I2909" s="3" t="s">
        <v>21</v>
      </c>
      <c r="J2909" s="3" t="s">
        <v>8173</v>
      </c>
      <c r="K2909" s="3" t="s">
        <v>8172</v>
      </c>
      <c r="L2909" s="3" t="s">
        <v>8167</v>
      </c>
      <c r="M2909" s="26" t="s">
        <v>13723</v>
      </c>
      <c r="N2909"/>
      <c r="O2909" s="3">
        <v>3</v>
      </c>
      <c r="P2909" s="34">
        <v>895.16</v>
      </c>
      <c r="Q2909" s="34">
        <v>2414.31</v>
      </c>
      <c r="R2909" s="34">
        <v>-1519.15</v>
      </c>
      <c r="S2909" s="36">
        <v>-0.62922739830427743</v>
      </c>
      <c r="T2909" s="72">
        <v>298.38666666666666</v>
      </c>
      <c r="U2909" s="34">
        <v>139.96</v>
      </c>
      <c r="V2909" s="34">
        <v>419.88</v>
      </c>
      <c r="W2909" s="34">
        <v>-279.91999999999996</v>
      </c>
      <c r="X2909" s="36">
        <v>-0.66666666666666663</v>
      </c>
      <c r="Y2909" s="36" t="str">
        <f>IFERROR(VLOOKUP(A2909,'Pivot price tier'!$C$8:$L$2270,10,0),"")</f>
        <v/>
      </c>
      <c r="Z2909" s="36" t="str">
        <f>IFERROR(VLOOKUP(A2909,'Pivot price tier by size'!$D$8:$M$2491,10,0),"")</f>
        <v/>
      </c>
      <c r="AA2909" s="36" t="str">
        <f>IFERROR(VLOOKUP(A2909,'Pivot category'!$B$8:$I$2216,8,0),"")</f>
        <v/>
      </c>
      <c r="AB2909" s="3" t="str">
        <f>IF(P2909&lt;$AC$1,"Bottom 5%","")</f>
        <v>Bottom 5%</v>
      </c>
      <c r="AC2909"/>
      <c r="AD2909" s="34" t="s">
        <v>11097</v>
      </c>
      <c r="AE2909" s="34" t="s">
        <v>16462</v>
      </c>
    </row>
    <row r="2910" spans="1:31" hidden="1" x14ac:dyDescent="0.25">
      <c r="A2910" t="s">
        <v>15877</v>
      </c>
      <c r="B2910" t="s">
        <v>15878</v>
      </c>
      <c r="C2910" s="3" t="s">
        <v>32</v>
      </c>
      <c r="D2910" s="3" t="s">
        <v>3870</v>
      </c>
      <c r="E2910" s="3" t="s">
        <v>5093</v>
      </c>
      <c r="F2910" s="3">
        <v>4000</v>
      </c>
      <c r="G2910" s="34">
        <v>208.79</v>
      </c>
      <c r="H2910" s="3" t="s">
        <v>30</v>
      </c>
      <c r="I2910" s="3" t="s">
        <v>74</v>
      </c>
      <c r="J2910" s="3" t="s">
        <v>8168</v>
      </c>
      <c r="K2910" s="3" t="s">
        <v>8172</v>
      </c>
      <c r="L2910" s="3" t="s">
        <v>8167</v>
      </c>
      <c r="M2910" s="26" t="s">
        <v>13723</v>
      </c>
      <c r="N2910"/>
      <c r="O2910" s="3">
        <v>1</v>
      </c>
      <c r="P2910" s="34">
        <v>626.37</v>
      </c>
      <c r="Q2910" s="34">
        <v>0</v>
      </c>
      <c r="R2910" s="34">
        <v>626.37</v>
      </c>
      <c r="S2910" s="36" t="s">
        <v>78</v>
      </c>
      <c r="T2910" s="72">
        <v>626.37</v>
      </c>
      <c r="U2910" s="34" t="s">
        <v>78</v>
      </c>
      <c r="V2910" s="34" t="s">
        <v>78</v>
      </c>
      <c r="W2910" s="34" t="s">
        <v>78</v>
      </c>
      <c r="X2910" s="36" t="s">
        <v>78</v>
      </c>
      <c r="Y2910" s="36" t="str">
        <f>IFERROR(VLOOKUP(A2910,'Pivot price tier'!$C$8:$L$2270,10,0),"")</f>
        <v/>
      </c>
      <c r="Z2910" s="36" t="str">
        <f>IFERROR(VLOOKUP(A2910,'Pivot price tier by size'!$D$8:$M$2491,10,0),"")</f>
        <v/>
      </c>
      <c r="AA2910" s="36" t="str">
        <f>IFERROR(VLOOKUP(A2910,'Pivot category'!$B$8:$I$2216,8,0),"")</f>
        <v/>
      </c>
      <c r="AB2910" s="3" t="str">
        <f>IF(P2910&lt;$AC$1,"Bottom 5%","")</f>
        <v>Bottom 5%</v>
      </c>
      <c r="AC2910"/>
      <c r="AD2910" s="34" t="s">
        <v>16459</v>
      </c>
      <c r="AE2910" s="34" t="s">
        <v>13941</v>
      </c>
    </row>
    <row r="2911" spans="1:31" hidden="1" x14ac:dyDescent="0.25">
      <c r="A2911" t="s">
        <v>6119</v>
      </c>
      <c r="B2911" t="s">
        <v>1504</v>
      </c>
      <c r="C2911" s="3" t="s">
        <v>32</v>
      </c>
      <c r="D2911" s="3" t="s">
        <v>3871</v>
      </c>
      <c r="E2911" s="3" t="s">
        <v>5093</v>
      </c>
      <c r="F2911" s="3">
        <v>4000</v>
      </c>
      <c r="G2911" s="34">
        <v>38.99</v>
      </c>
      <c r="H2911" s="3" t="s">
        <v>30</v>
      </c>
      <c r="I2911" s="3" t="s">
        <v>23</v>
      </c>
      <c r="J2911" s="3" t="s">
        <v>8173</v>
      </c>
      <c r="K2911" s="3" t="s">
        <v>8172</v>
      </c>
      <c r="L2911" s="3" t="s">
        <v>68</v>
      </c>
      <c r="M2911" s="26" t="s">
        <v>13723</v>
      </c>
      <c r="N2911"/>
      <c r="O2911" s="3">
        <v>76</v>
      </c>
      <c r="P2911" s="34">
        <v>43863.75</v>
      </c>
      <c r="Q2911" s="34">
        <v>53143.37</v>
      </c>
      <c r="R2911" s="34">
        <v>-9279.6200000000026</v>
      </c>
      <c r="S2911" s="36">
        <v>-0.17461482024944974</v>
      </c>
      <c r="T2911" s="72">
        <v>577.15460526315792</v>
      </c>
      <c r="U2911" s="34">
        <v>9240.6299999999992</v>
      </c>
      <c r="V2911" s="34">
        <v>16375.8</v>
      </c>
      <c r="W2911" s="34">
        <v>-7135.17</v>
      </c>
      <c r="X2911" s="36">
        <v>-0.43571428571428572</v>
      </c>
      <c r="Y2911" s="36" t="str">
        <f>IFERROR(VLOOKUP(A2911,'Pivot price tier'!$C$8:$L$2270,10,0),"")</f>
        <v/>
      </c>
      <c r="Z2911" s="36" t="str">
        <f>IFERROR(VLOOKUP(A2911,'Pivot price tier by size'!$D$8:$M$2491,10,0),"")</f>
        <v/>
      </c>
      <c r="AA2911" s="36" t="str">
        <f>IFERROR(VLOOKUP(A2911,'Pivot category'!$B$8:$I$2216,8,0),"")</f>
        <v/>
      </c>
      <c r="AB2911" s="3" t="str">
        <f>IF(P2911&lt;$AC$1,"Bottom 5%","")</f>
        <v>Bottom 5%</v>
      </c>
      <c r="AC2911"/>
      <c r="AD2911" s="34" t="s">
        <v>16459</v>
      </c>
      <c r="AE2911" s="34" t="s">
        <v>13941</v>
      </c>
    </row>
    <row r="2912" spans="1:31" hidden="1" x14ac:dyDescent="0.25">
      <c r="A2912" t="s">
        <v>6125</v>
      </c>
      <c r="B2912" t="s">
        <v>1505</v>
      </c>
      <c r="C2912" s="3" t="s">
        <v>32</v>
      </c>
      <c r="D2912" s="3" t="s">
        <v>3872</v>
      </c>
      <c r="E2912" s="3" t="s">
        <v>5141</v>
      </c>
      <c r="F2912" s="3">
        <v>4000</v>
      </c>
      <c r="G2912" s="34">
        <v>21.59</v>
      </c>
      <c r="H2912" s="3" t="s">
        <v>30</v>
      </c>
      <c r="I2912" s="3" t="s">
        <v>21</v>
      </c>
      <c r="J2912" s="3" t="s">
        <v>8168</v>
      </c>
      <c r="K2912" s="3" t="s">
        <v>8172</v>
      </c>
      <c r="L2912" s="3" t="s">
        <v>8167</v>
      </c>
      <c r="M2912" s="26" t="s">
        <v>13723</v>
      </c>
      <c r="N2912"/>
      <c r="O2912" s="3" t="s">
        <v>78</v>
      </c>
      <c r="P2912" s="34">
        <v>107.95</v>
      </c>
      <c r="Q2912" s="34">
        <v>1727.2</v>
      </c>
      <c r="R2912" s="34">
        <v>-1619.25</v>
      </c>
      <c r="S2912" s="36">
        <v>-0.9375</v>
      </c>
      <c r="T2912" s="72" t="s">
        <v>78</v>
      </c>
      <c r="U2912" s="34">
        <v>21.59</v>
      </c>
      <c r="V2912" s="34">
        <v>151.13</v>
      </c>
      <c r="W2912" s="34">
        <v>-129.54</v>
      </c>
      <c r="X2912" s="36">
        <v>-0.85714285714285721</v>
      </c>
      <c r="Y2912" s="36" t="str">
        <f>IFERROR(VLOOKUP(A2912,'Pivot price tier'!$C$8:$L$2270,10,0),"")</f>
        <v/>
      </c>
      <c r="Z2912" s="36" t="str">
        <f>IFERROR(VLOOKUP(A2912,'Pivot price tier by size'!$D$8:$M$2491,10,0),"")</f>
        <v/>
      </c>
      <c r="AA2912" s="36" t="str">
        <f>IFERROR(VLOOKUP(A2912,'Pivot category'!$B$8:$I$2216,8,0),"")</f>
        <v/>
      </c>
      <c r="AB2912" s="3" t="str">
        <f>IF(P2912&lt;$AC$1,"Bottom 5%","")</f>
        <v>Bottom 5%</v>
      </c>
      <c r="AC2912"/>
      <c r="AD2912" s="34" t="s">
        <v>16459</v>
      </c>
      <c r="AE2912" s="34" t="s">
        <v>13941</v>
      </c>
    </row>
    <row r="2913" spans="1:31" x14ac:dyDescent="0.25">
      <c r="A2913" t="s">
        <v>5854</v>
      </c>
      <c r="B2913" t="s">
        <v>1243</v>
      </c>
      <c r="C2913" s="3" t="s">
        <v>32</v>
      </c>
      <c r="D2913" s="3" t="s">
        <v>3574</v>
      </c>
      <c r="E2913" s="3" t="s">
        <v>5093</v>
      </c>
      <c r="F2913" s="3">
        <v>1000</v>
      </c>
      <c r="G2913" s="34">
        <v>49.99</v>
      </c>
      <c r="H2913" s="3" t="s">
        <v>12</v>
      </c>
      <c r="I2913" s="3" t="s">
        <v>23</v>
      </c>
      <c r="J2913" s="3" t="s">
        <v>8163</v>
      </c>
      <c r="K2913" s="3" t="s">
        <v>8164</v>
      </c>
      <c r="L2913" s="3" t="s">
        <v>68</v>
      </c>
      <c r="M2913" s="26" t="s">
        <v>13723</v>
      </c>
      <c r="N2913"/>
      <c r="O2913" s="3">
        <v>78</v>
      </c>
      <c r="P2913" s="34">
        <v>48040.39</v>
      </c>
      <c r="Q2913" s="34">
        <v>67836.429999999993</v>
      </c>
      <c r="R2913" s="34">
        <v>-19796.039999999994</v>
      </c>
      <c r="S2913" s="36">
        <v>-0.29182019159911565</v>
      </c>
      <c r="T2913" s="72">
        <v>615.90243589743591</v>
      </c>
      <c r="U2913" s="34">
        <v>28244.35</v>
      </c>
      <c r="V2913" s="34">
        <v>36042.79</v>
      </c>
      <c r="W2913" s="34">
        <v>-7798.4400000000023</v>
      </c>
      <c r="X2913" s="36">
        <v>-0.21636615811373094</v>
      </c>
      <c r="Y2913" s="36" t="str">
        <f>IFERROR(VLOOKUP(A2913,'Pivot price tier'!$C$8:$L$2270,10,0),"")</f>
        <v xml:space="preserve"> </v>
      </c>
      <c r="Z2913" s="36" t="str">
        <f>IFERROR(VLOOKUP(A2913,'Pivot price tier by size'!$D$8:$M$2491,10,0),"")</f>
        <v xml:space="preserve"> </v>
      </c>
      <c r="AA2913" s="36" t="str">
        <f>IFERROR(VLOOKUP(A2913,'Pivot category'!$B$8:$I$2216,8,0),"")</f>
        <v xml:space="preserve"> </v>
      </c>
      <c r="AB2913" s="3" t="str">
        <f>IF(P2913&lt;$AC$1,"Bottom 5%","")</f>
        <v/>
      </c>
      <c r="AC2913"/>
      <c r="AD2913" s="34" t="s">
        <v>16459</v>
      </c>
      <c r="AE2913" s="34" t="s">
        <v>16493</v>
      </c>
    </row>
    <row r="2914" spans="1:31" hidden="1" x14ac:dyDescent="0.25">
      <c r="A2914" t="s">
        <v>12024</v>
      </c>
      <c r="B2914" t="s">
        <v>12025</v>
      </c>
      <c r="C2914" s="3" t="s">
        <v>34</v>
      </c>
      <c r="D2914" s="3" t="s">
        <v>11870</v>
      </c>
      <c r="E2914" s="3">
        <v>0</v>
      </c>
      <c r="F2914" s="3">
        <v>70000</v>
      </c>
      <c r="G2914" s="34">
        <v>7.79</v>
      </c>
      <c r="H2914" s="3" t="s">
        <v>8245</v>
      </c>
      <c r="I2914" s="3" t="s">
        <v>12204</v>
      </c>
      <c r="J2914" s="3" t="s">
        <v>8168</v>
      </c>
      <c r="K2914" s="3" t="s">
        <v>8164</v>
      </c>
      <c r="L2914" s="3" t="s">
        <v>8167</v>
      </c>
      <c r="M2914" s="26">
        <v>45231</v>
      </c>
      <c r="N2914"/>
      <c r="O2914" s="3">
        <v>23</v>
      </c>
      <c r="P2914" s="34">
        <v>7283.44</v>
      </c>
      <c r="Q2914" s="34">
        <v>10105.049999999999</v>
      </c>
      <c r="R2914" s="34">
        <v>-2821.6099999999997</v>
      </c>
      <c r="S2914" s="36">
        <v>-0.27922771287623516</v>
      </c>
      <c r="T2914" s="72">
        <v>316.67130434782609</v>
      </c>
      <c r="U2914" s="34">
        <v>1605.54</v>
      </c>
      <c r="V2914" s="34">
        <v>4084.73</v>
      </c>
      <c r="W2914" s="34">
        <v>-2479.19</v>
      </c>
      <c r="X2914" s="36">
        <v>-0.60694097284275828</v>
      </c>
      <c r="Y2914" s="36" t="str">
        <f>IFERROR(VLOOKUP(A2914,'Pivot price tier'!$C$8:$L$2270,10,0),"")</f>
        <v/>
      </c>
      <c r="Z2914" s="36" t="str">
        <f>IFERROR(VLOOKUP(A2914,'Pivot price tier by size'!$D$8:$M$2491,10,0),"")</f>
        <v/>
      </c>
      <c r="AA2914" s="36" t="str">
        <f>IFERROR(VLOOKUP(A2914,'Pivot category'!$B$8:$I$2216,8,0),"")</f>
        <v/>
      </c>
      <c r="AB2914" s="3" t="str">
        <f>IF(P2914&lt;$AC$1,"Bottom 5%","")</f>
        <v>Bottom 5%</v>
      </c>
      <c r="AC2914"/>
      <c r="AD2914" s="34" t="s">
        <v>16461</v>
      </c>
      <c r="AE2914" s="34" t="s">
        <v>13979</v>
      </c>
    </row>
    <row r="2915" spans="1:31" hidden="1" x14ac:dyDescent="0.25">
      <c r="A2915" t="s">
        <v>12026</v>
      </c>
      <c r="B2915" t="s">
        <v>12027</v>
      </c>
      <c r="C2915" s="3" t="s">
        <v>34</v>
      </c>
      <c r="D2915" s="3" t="s">
        <v>11871</v>
      </c>
      <c r="E2915" s="3">
        <v>0</v>
      </c>
      <c r="F2915" s="3">
        <v>70000</v>
      </c>
      <c r="G2915" s="34">
        <v>7.79</v>
      </c>
      <c r="H2915" s="3" t="s">
        <v>8245</v>
      </c>
      <c r="I2915" s="3" t="s">
        <v>12204</v>
      </c>
      <c r="J2915" s="3" t="s">
        <v>8168</v>
      </c>
      <c r="K2915" s="3" t="s">
        <v>8164</v>
      </c>
      <c r="L2915" s="3" t="s">
        <v>8167</v>
      </c>
      <c r="M2915" s="26">
        <v>45231</v>
      </c>
      <c r="N2915"/>
      <c r="O2915" s="3">
        <v>15</v>
      </c>
      <c r="P2915" s="34">
        <v>7514.59</v>
      </c>
      <c r="Q2915" s="34">
        <v>9407.6200000000008</v>
      </c>
      <c r="R2915" s="34">
        <v>-1893.0300000000007</v>
      </c>
      <c r="S2915" s="36">
        <v>-0.2012230511011287</v>
      </c>
      <c r="T2915" s="72">
        <v>500.97266666666667</v>
      </c>
      <c r="U2915" s="34">
        <v>1558.72</v>
      </c>
      <c r="V2915" s="34">
        <v>3696.05</v>
      </c>
      <c r="W2915" s="34">
        <v>-2137.33</v>
      </c>
      <c r="X2915" s="36">
        <v>-0.57827410343474794</v>
      </c>
      <c r="Y2915" s="36" t="str">
        <f>IFERROR(VLOOKUP(A2915,'Pivot price tier'!$C$8:$L$2270,10,0),"")</f>
        <v/>
      </c>
      <c r="Z2915" s="36" t="str">
        <f>IFERROR(VLOOKUP(A2915,'Pivot price tier by size'!$D$8:$M$2491,10,0),"")</f>
        <v/>
      </c>
      <c r="AA2915" s="36" t="str">
        <f>IFERROR(VLOOKUP(A2915,'Pivot category'!$B$8:$I$2216,8,0),"")</f>
        <v/>
      </c>
      <c r="AB2915" s="3" t="str">
        <f>IF(P2915&lt;$AC$1,"Bottom 5%","")</f>
        <v>Bottom 5%</v>
      </c>
      <c r="AC2915"/>
      <c r="AD2915" s="34" t="s">
        <v>16461</v>
      </c>
      <c r="AE2915" s="34" t="s">
        <v>13979</v>
      </c>
    </row>
    <row r="2916" spans="1:31" x14ac:dyDescent="0.25">
      <c r="A2916" t="s">
        <v>5374</v>
      </c>
      <c r="B2916" t="s">
        <v>1244</v>
      </c>
      <c r="C2916" s="3" t="s">
        <v>32</v>
      </c>
      <c r="D2916" s="3" t="s">
        <v>3576</v>
      </c>
      <c r="E2916" s="3" t="s">
        <v>5093</v>
      </c>
      <c r="F2916" s="3">
        <v>1000</v>
      </c>
      <c r="G2916" s="34">
        <v>39.99</v>
      </c>
      <c r="H2916" s="3" t="s">
        <v>12</v>
      </c>
      <c r="I2916" s="3" t="s">
        <v>23</v>
      </c>
      <c r="J2916" s="3" t="s">
        <v>8163</v>
      </c>
      <c r="K2916" s="3" t="s">
        <v>8164</v>
      </c>
      <c r="L2916" s="3" t="s">
        <v>68</v>
      </c>
      <c r="M2916" s="26" t="s">
        <v>13723</v>
      </c>
      <c r="N2916"/>
      <c r="O2916" s="3">
        <v>125</v>
      </c>
      <c r="P2916" s="34">
        <v>96138.67</v>
      </c>
      <c r="Q2916" s="34">
        <v>99673.85</v>
      </c>
      <c r="R2916" s="34">
        <v>-3535.1800000000076</v>
      </c>
      <c r="S2916" s="36">
        <v>-3.5467477176812201E-2</v>
      </c>
      <c r="T2916" s="72">
        <v>769.10936000000004</v>
      </c>
      <c r="U2916" s="34">
        <v>57889.51</v>
      </c>
      <c r="V2916" s="34">
        <v>65573.09</v>
      </c>
      <c r="W2916" s="34">
        <v>-7683.5799999999945</v>
      </c>
      <c r="X2916" s="36">
        <v>-0.11717581099197849</v>
      </c>
      <c r="Y2916" s="36" t="str">
        <f>IFERROR(VLOOKUP(A2916,'Pivot price tier'!$C$8:$L$2270,10,0),"")</f>
        <v xml:space="preserve"> </v>
      </c>
      <c r="Z2916" s="36" t="str">
        <f>IFERROR(VLOOKUP(A2916,'Pivot price tier by size'!$D$8:$M$2491,10,0),"")</f>
        <v xml:space="preserve"> </v>
      </c>
      <c r="AA2916" s="36" t="str">
        <f>IFERROR(VLOOKUP(A2916,'Pivot category'!$B$8:$I$2216,8,0),"")</f>
        <v xml:space="preserve"> </v>
      </c>
      <c r="AB2916" s="3" t="str">
        <f>IF(P2916&lt;$AC$1,"Bottom 5%","")</f>
        <v/>
      </c>
      <c r="AC2916"/>
      <c r="AD2916" s="34" t="s">
        <v>16460</v>
      </c>
      <c r="AE2916" s="34" t="s">
        <v>13953</v>
      </c>
    </row>
    <row r="2917" spans="1:31" hidden="1" x14ac:dyDescent="0.25">
      <c r="A2917" t="s">
        <v>11910</v>
      </c>
      <c r="B2917" t="s">
        <v>6772</v>
      </c>
      <c r="C2917" s="3" t="s">
        <v>32</v>
      </c>
      <c r="D2917" s="3" t="s">
        <v>8079</v>
      </c>
      <c r="E2917" s="3" t="s">
        <v>5093</v>
      </c>
      <c r="F2917" s="3">
        <v>9000</v>
      </c>
      <c r="G2917" s="34">
        <v>209.99</v>
      </c>
      <c r="H2917" s="3" t="s">
        <v>12489</v>
      </c>
      <c r="I2917" s="3" t="s">
        <v>74</v>
      </c>
      <c r="J2917" s="3" t="s">
        <v>8171</v>
      </c>
      <c r="K2917" s="3" t="s">
        <v>8164</v>
      </c>
      <c r="L2917" s="3" t="s">
        <v>68</v>
      </c>
      <c r="M2917" s="26" t="s">
        <v>13723</v>
      </c>
      <c r="N2917"/>
      <c r="O2917" s="3">
        <v>1</v>
      </c>
      <c r="P2917" s="34">
        <v>24568.83</v>
      </c>
      <c r="Q2917" s="34">
        <v>4199.76</v>
      </c>
      <c r="R2917" s="34">
        <v>20369.07</v>
      </c>
      <c r="S2917" s="36">
        <v>4.8500557174695702</v>
      </c>
      <c r="T2917" s="72">
        <v>24568.83</v>
      </c>
      <c r="U2917" s="34">
        <v>7874.62</v>
      </c>
      <c r="V2917" s="34">
        <v>2974.83</v>
      </c>
      <c r="W2917" s="34">
        <v>4899.79</v>
      </c>
      <c r="X2917" s="36">
        <v>1.6470823542857911</v>
      </c>
      <c r="Y2917" s="36" t="str">
        <f>IFERROR(VLOOKUP(A2917,'Pivot price tier'!$C$8:$L$2270,10,0),"")</f>
        <v xml:space="preserve"> </v>
      </c>
      <c r="Z2917" s="36" t="str">
        <f>IFERROR(VLOOKUP(A2917,'Pivot price tier by size'!$D$8:$M$2491,10,0),"")</f>
        <v xml:space="preserve"> </v>
      </c>
      <c r="AA2917" s="36" t="str">
        <f>IFERROR(VLOOKUP(A2917,'Pivot category'!$B$8:$I$2216,8,0),"")</f>
        <v xml:space="preserve"> </v>
      </c>
      <c r="AB2917" s="3" t="str">
        <f>IF(P2917&lt;$AC$1,"Bottom 5%","")</f>
        <v>Bottom 5%</v>
      </c>
      <c r="AC2917"/>
      <c r="AD2917" s="34" t="s">
        <v>16463</v>
      </c>
      <c r="AE2917" s="34" t="s">
        <v>13983</v>
      </c>
    </row>
    <row r="2918" spans="1:31" hidden="1" x14ac:dyDescent="0.25">
      <c r="A2918" t="s">
        <v>6250</v>
      </c>
      <c r="B2918" t="s">
        <v>1506</v>
      </c>
      <c r="C2918" s="3" t="s">
        <v>32</v>
      </c>
      <c r="D2918" s="3" t="s">
        <v>3873</v>
      </c>
      <c r="E2918" s="3" t="s">
        <v>5093</v>
      </c>
      <c r="F2918" s="3">
        <v>5000</v>
      </c>
      <c r="G2918" s="34">
        <v>199.99</v>
      </c>
      <c r="H2918" s="3" t="s">
        <v>12</v>
      </c>
      <c r="I2918" s="3" t="s">
        <v>74</v>
      </c>
      <c r="J2918" s="3" t="s">
        <v>8171</v>
      </c>
      <c r="K2918" s="3" t="s">
        <v>8164</v>
      </c>
      <c r="L2918" s="3" t="s">
        <v>68</v>
      </c>
      <c r="M2918" s="26" t="s">
        <v>13723</v>
      </c>
      <c r="N2918"/>
      <c r="O2918" s="3" t="s">
        <v>78</v>
      </c>
      <c r="P2918" s="34">
        <v>10999.45</v>
      </c>
      <c r="Q2918" s="34">
        <v>9434.49</v>
      </c>
      <c r="R2918" s="34">
        <v>1564.9600000000009</v>
      </c>
      <c r="S2918" s="36">
        <v>0.16587648086966023</v>
      </c>
      <c r="T2918" s="72" t="s">
        <v>78</v>
      </c>
      <c r="U2918" s="34">
        <v>1199.94</v>
      </c>
      <c r="V2918" s="34">
        <v>3884.79</v>
      </c>
      <c r="W2918" s="34">
        <v>-2684.85</v>
      </c>
      <c r="X2918" s="36">
        <v>-0.6911184388345315</v>
      </c>
      <c r="Y2918" s="36" t="str">
        <f>IFERROR(VLOOKUP(A2918,'Pivot price tier'!$C$8:$L$2270,10,0),"")</f>
        <v>X</v>
      </c>
      <c r="Z2918" s="36" t="str">
        <f>IFERROR(VLOOKUP(A2918,'Pivot price tier by size'!$D$8:$M$2491,10,0),"")</f>
        <v>X</v>
      </c>
      <c r="AA2918" s="36" t="str">
        <f>IFERROR(VLOOKUP(A2918,'Pivot category'!$B$8:$I$2216,8,0),"")</f>
        <v>X</v>
      </c>
      <c r="AB2918" s="3" t="str">
        <f>IF(P2918&lt;$AC$1,"Bottom 5%","")</f>
        <v>Bottom 5%</v>
      </c>
      <c r="AC2918"/>
      <c r="AD2918" s="34" t="s">
        <v>16463</v>
      </c>
      <c r="AE2918" s="34" t="s">
        <v>13983</v>
      </c>
    </row>
    <row r="2919" spans="1:31" hidden="1" x14ac:dyDescent="0.25">
      <c r="A2919" t="s">
        <v>15879</v>
      </c>
      <c r="B2919" t="s">
        <v>15880</v>
      </c>
      <c r="C2919" s="3" t="s">
        <v>32</v>
      </c>
      <c r="D2919" s="3" t="s">
        <v>9820</v>
      </c>
      <c r="E2919" s="3" t="s">
        <v>5093</v>
      </c>
      <c r="F2919" s="3">
        <v>10000</v>
      </c>
      <c r="G2919" s="34">
        <v>1199.99</v>
      </c>
      <c r="H2919" s="3" t="s">
        <v>12</v>
      </c>
      <c r="I2919" s="3" t="s">
        <v>74</v>
      </c>
      <c r="J2919" s="3" t="s">
        <v>8171</v>
      </c>
      <c r="K2919" s="3" t="s">
        <v>8172</v>
      </c>
      <c r="L2919" s="3" t="s">
        <v>68</v>
      </c>
      <c r="M2919" s="26">
        <v>45992</v>
      </c>
      <c r="N2919"/>
      <c r="O2919" s="3" t="s">
        <v>78</v>
      </c>
      <c r="P2919" s="34">
        <v>3599.97</v>
      </c>
      <c r="Q2919" s="34">
        <v>0</v>
      </c>
      <c r="R2919" s="34">
        <v>3599.97</v>
      </c>
      <c r="S2919" s="36" t="s">
        <v>78</v>
      </c>
      <c r="T2919" s="72" t="s">
        <v>78</v>
      </c>
      <c r="U2919" s="34" t="s">
        <v>78</v>
      </c>
      <c r="V2919" s="34" t="s">
        <v>78</v>
      </c>
      <c r="W2919" s="34" t="s">
        <v>78</v>
      </c>
      <c r="X2919" s="36" t="s">
        <v>78</v>
      </c>
      <c r="Y2919" s="36" t="str">
        <f>IFERROR(VLOOKUP(A2919,'Pivot price tier'!$C$8:$L$2270,10,0),"")</f>
        <v/>
      </c>
      <c r="Z2919" s="36" t="str">
        <f>IFERROR(VLOOKUP(A2919,'Pivot price tier by size'!$D$8:$M$2491,10,0),"")</f>
        <v/>
      </c>
      <c r="AA2919" s="36" t="str">
        <f>IFERROR(VLOOKUP(A2919,'Pivot category'!$B$8:$I$2216,8,0),"")</f>
        <v/>
      </c>
      <c r="AB2919" s="3" t="str">
        <f>IF(P2919&lt;$AC$1,"Bottom 5%","")</f>
        <v>Bottom 5%</v>
      </c>
      <c r="AC2919"/>
      <c r="AD2919" s="34" t="s">
        <v>16463</v>
      </c>
      <c r="AE2919" s="34" t="s">
        <v>13983</v>
      </c>
    </row>
    <row r="2920" spans="1:31" x14ac:dyDescent="0.25">
      <c r="A2920" t="s">
        <v>5822</v>
      </c>
      <c r="B2920" t="s">
        <v>1245</v>
      </c>
      <c r="C2920" s="3" t="s">
        <v>32</v>
      </c>
      <c r="D2920" s="3" t="s">
        <v>3577</v>
      </c>
      <c r="E2920" s="3" t="s">
        <v>5093</v>
      </c>
      <c r="F2920" s="3">
        <v>1000</v>
      </c>
      <c r="G2920" s="34">
        <v>79.989999999999995</v>
      </c>
      <c r="H2920" s="3" t="s">
        <v>12</v>
      </c>
      <c r="I2920" s="3" t="s">
        <v>15</v>
      </c>
      <c r="J2920" s="3" t="s">
        <v>8163</v>
      </c>
      <c r="K2920" s="3" t="s">
        <v>8164</v>
      </c>
      <c r="L2920" s="3" t="s">
        <v>68</v>
      </c>
      <c r="M2920" s="26" t="s">
        <v>13723</v>
      </c>
      <c r="N2920"/>
      <c r="O2920" s="3">
        <v>93</v>
      </c>
      <c r="P2920" s="34">
        <v>128332.73</v>
      </c>
      <c r="Q2920" s="34">
        <v>129619.86</v>
      </c>
      <c r="R2920" s="34">
        <v>-1287.1300000000047</v>
      </c>
      <c r="S2920" s="36">
        <v>-9.9300369557566714E-3</v>
      </c>
      <c r="T2920" s="72">
        <v>1379.9218279569891</v>
      </c>
      <c r="U2920" s="34">
        <v>96447.34</v>
      </c>
      <c r="V2920" s="34">
        <v>126100.36</v>
      </c>
      <c r="W2920" s="34">
        <v>-29653.020000000004</v>
      </c>
      <c r="X2920" s="36">
        <v>-0.23515412644341382</v>
      </c>
      <c r="Y2920" s="36" t="str">
        <f>IFERROR(VLOOKUP(A2920,'Pivot price tier'!$C$8:$L$2270,10,0),"")</f>
        <v xml:space="preserve"> </v>
      </c>
      <c r="Z2920" s="36" t="str">
        <f>IFERROR(VLOOKUP(A2920,'Pivot price tier by size'!$D$8:$M$2491,10,0),"")</f>
        <v xml:space="preserve"> </v>
      </c>
      <c r="AA2920" s="36" t="str">
        <f>IFERROR(VLOOKUP(A2920,'Pivot category'!$B$8:$I$2216,8,0),"")</f>
        <v xml:space="preserve"> </v>
      </c>
      <c r="AB2920" s="3" t="str">
        <f>IF(P2920&lt;$AC$1,"Bottom 5%","")</f>
        <v/>
      </c>
      <c r="AC2920"/>
      <c r="AD2920" s="34" t="s">
        <v>16460</v>
      </c>
      <c r="AE2920" s="34" t="s">
        <v>13953</v>
      </c>
    </row>
    <row r="2921" spans="1:31" hidden="1" x14ac:dyDescent="0.25">
      <c r="A2921" t="s">
        <v>15509</v>
      </c>
      <c r="B2921" t="s">
        <v>1510</v>
      </c>
      <c r="C2921" s="3" t="s">
        <v>32</v>
      </c>
      <c r="D2921" s="3" t="s">
        <v>3877</v>
      </c>
      <c r="E2921" s="3" t="s">
        <v>5093</v>
      </c>
      <c r="F2921" s="3">
        <v>5000</v>
      </c>
      <c r="G2921" s="34">
        <v>124.99</v>
      </c>
      <c r="H2921" s="3" t="s">
        <v>12489</v>
      </c>
      <c r="I2921" s="3" t="s">
        <v>74</v>
      </c>
      <c r="J2921" s="3" t="s">
        <v>8171</v>
      </c>
      <c r="K2921" s="3" t="s">
        <v>8164</v>
      </c>
      <c r="L2921" s="3" t="s">
        <v>68</v>
      </c>
      <c r="M2921" s="26" t="s">
        <v>13723</v>
      </c>
      <c r="N2921"/>
      <c r="O2921" s="3">
        <v>0</v>
      </c>
      <c r="P2921" s="34">
        <v>7499.4</v>
      </c>
      <c r="Q2921" s="34">
        <v>4484.6099999999997</v>
      </c>
      <c r="R2921" s="34">
        <v>3014.79</v>
      </c>
      <c r="S2921" s="36">
        <v>0.67225243666673351</v>
      </c>
      <c r="T2921" s="72" t="s">
        <v>78</v>
      </c>
      <c r="U2921" s="34">
        <v>2999.76</v>
      </c>
      <c r="V2921" s="34">
        <v>2759.76</v>
      </c>
      <c r="W2921" s="34">
        <v>240</v>
      </c>
      <c r="X2921" s="36">
        <v>8.6964083833376726E-2</v>
      </c>
      <c r="Y2921" s="36" t="str">
        <f>IFERROR(VLOOKUP(A2921,'Pivot price tier'!$C$8:$L$2270,10,0),"")</f>
        <v>X</v>
      </c>
      <c r="Z2921" s="36" t="str">
        <f>IFERROR(VLOOKUP(A2921,'Pivot price tier by size'!$D$8:$M$2491,10,0),"")</f>
        <v>X</v>
      </c>
      <c r="AA2921" s="36" t="str">
        <f>IFERROR(VLOOKUP(A2921,'Pivot category'!$B$8:$I$2216,8,0),"")</f>
        <v>X</v>
      </c>
      <c r="AB2921" s="3" t="str">
        <f>IF(P2921&lt;$AC$1,"Bottom 5%","")</f>
        <v>Bottom 5%</v>
      </c>
      <c r="AC2921"/>
      <c r="AD2921" s="34" t="s">
        <v>16463</v>
      </c>
      <c r="AE2921" s="34" t="s">
        <v>13983</v>
      </c>
    </row>
    <row r="2922" spans="1:31" x14ac:dyDescent="0.25">
      <c r="A2922" t="s">
        <v>5623</v>
      </c>
      <c r="B2922" t="s">
        <v>1246</v>
      </c>
      <c r="C2922" s="3" t="s">
        <v>32</v>
      </c>
      <c r="D2922" s="3" t="s">
        <v>3578</v>
      </c>
      <c r="E2922" s="3" t="s">
        <v>5093</v>
      </c>
      <c r="F2922" s="3">
        <v>1000</v>
      </c>
      <c r="G2922" s="34">
        <v>59.99</v>
      </c>
      <c r="H2922" s="3" t="s">
        <v>12</v>
      </c>
      <c r="I2922" s="3" t="s">
        <v>15</v>
      </c>
      <c r="J2922" s="3" t="s">
        <v>8163</v>
      </c>
      <c r="K2922" s="3" t="s">
        <v>8164</v>
      </c>
      <c r="L2922" s="3" t="s">
        <v>68</v>
      </c>
      <c r="M2922" s="26" t="s">
        <v>13723</v>
      </c>
      <c r="N2922"/>
      <c r="O2922" s="3">
        <v>103</v>
      </c>
      <c r="P2922" s="34">
        <v>78034.19</v>
      </c>
      <c r="Q2922" s="34">
        <v>96033.44</v>
      </c>
      <c r="R2922" s="34">
        <v>-17999.25</v>
      </c>
      <c r="S2922" s="36">
        <v>-0.18742690046300536</v>
      </c>
      <c r="T2922" s="72">
        <v>757.61349514563108</v>
      </c>
      <c r="U2922" s="34">
        <v>69701.919999999998</v>
      </c>
      <c r="V2922" s="34">
        <v>83250.789999999994</v>
      </c>
      <c r="W2922" s="34">
        <v>-13548.869999999995</v>
      </c>
      <c r="X2922" s="36">
        <v>-0.16274764479712445</v>
      </c>
      <c r="Y2922" s="36" t="str">
        <f>IFERROR(VLOOKUP(A2922,'Pivot price tier'!$C$8:$L$2270,10,0),"")</f>
        <v xml:space="preserve"> </v>
      </c>
      <c r="Z2922" s="36" t="str">
        <f>IFERROR(VLOOKUP(A2922,'Pivot price tier by size'!$D$8:$M$2491,10,0),"")</f>
        <v xml:space="preserve"> </v>
      </c>
      <c r="AA2922" s="36" t="str">
        <f>IFERROR(VLOOKUP(A2922,'Pivot category'!$B$8:$I$2216,8,0),"")</f>
        <v xml:space="preserve"> </v>
      </c>
      <c r="AB2922" s="3" t="str">
        <f>IF(P2922&lt;$AC$1,"Bottom 5%","")</f>
        <v/>
      </c>
      <c r="AC2922"/>
      <c r="AD2922" s="34" t="s">
        <v>16460</v>
      </c>
      <c r="AE2922" s="34" t="s">
        <v>13953</v>
      </c>
    </row>
    <row r="2923" spans="1:31" hidden="1" x14ac:dyDescent="0.25">
      <c r="A2923" t="s">
        <v>15510</v>
      </c>
      <c r="B2923" t="s">
        <v>12402</v>
      </c>
      <c r="C2923" s="3" t="s">
        <v>32</v>
      </c>
      <c r="D2923" s="3" t="s">
        <v>11711</v>
      </c>
      <c r="E2923" s="3" t="s">
        <v>5093</v>
      </c>
      <c r="F2923" s="3">
        <v>10000</v>
      </c>
      <c r="G2923" s="34">
        <v>49.99</v>
      </c>
      <c r="H2923" s="3" t="s">
        <v>12</v>
      </c>
      <c r="I2923" s="3" t="s">
        <v>23</v>
      </c>
      <c r="J2923" s="3" t="s">
        <v>8163</v>
      </c>
      <c r="K2923" s="3" t="s">
        <v>8164</v>
      </c>
      <c r="L2923" s="3" t="s">
        <v>8169</v>
      </c>
      <c r="M2923" s="26">
        <v>45261</v>
      </c>
      <c r="N2923"/>
      <c r="O2923" s="3">
        <v>1</v>
      </c>
      <c r="P2923" s="34">
        <v>599.88</v>
      </c>
      <c r="Q2923" s="34">
        <v>0</v>
      </c>
      <c r="R2923" s="34">
        <v>599.88</v>
      </c>
      <c r="S2923" s="36" t="s">
        <v>78</v>
      </c>
      <c r="T2923" s="72">
        <v>599.88</v>
      </c>
      <c r="U2923" s="34">
        <v>699.86</v>
      </c>
      <c r="V2923" s="34">
        <v>0</v>
      </c>
      <c r="W2923" s="34">
        <v>699.86</v>
      </c>
      <c r="X2923" s="36" t="s">
        <v>78</v>
      </c>
      <c r="Y2923" s="36" t="str">
        <f>IFERROR(VLOOKUP(A2923,'Pivot price tier'!$C$8:$L$2270,10,0),"")</f>
        <v/>
      </c>
      <c r="Z2923" s="36" t="str">
        <f>IFERROR(VLOOKUP(A2923,'Pivot price tier by size'!$D$8:$M$2491,10,0),"")</f>
        <v/>
      </c>
      <c r="AA2923" s="36" t="str">
        <f>IFERROR(VLOOKUP(A2923,'Pivot category'!$B$8:$I$2216,8,0),"")</f>
        <v/>
      </c>
      <c r="AB2923" s="3" t="str">
        <f>IF(P2923&lt;$AC$1,"Bottom 5%","")</f>
        <v>Bottom 5%</v>
      </c>
      <c r="AC2923"/>
      <c r="AD2923" s="34" t="s">
        <v>16463</v>
      </c>
      <c r="AE2923" s="34" t="s">
        <v>13983</v>
      </c>
    </row>
    <row r="2924" spans="1:31" hidden="1" x14ac:dyDescent="0.25">
      <c r="A2924" t="s">
        <v>15881</v>
      </c>
      <c r="B2924" t="s">
        <v>15882</v>
      </c>
      <c r="C2924" s="3" t="s">
        <v>32</v>
      </c>
      <c r="D2924" s="3" t="s">
        <v>15585</v>
      </c>
      <c r="E2924" s="3" t="s">
        <v>5093</v>
      </c>
      <c r="F2924" s="3">
        <v>70000</v>
      </c>
      <c r="G2924" s="34">
        <v>49.99</v>
      </c>
      <c r="H2924" s="3" t="s">
        <v>12</v>
      </c>
      <c r="I2924" s="3" t="s">
        <v>23</v>
      </c>
      <c r="J2924" s="3" t="s">
        <v>8163</v>
      </c>
      <c r="K2924" s="3" t="s">
        <v>8164</v>
      </c>
      <c r="L2924" s="3" t="s">
        <v>68</v>
      </c>
      <c r="M2924" s="26">
        <v>46023</v>
      </c>
      <c r="N2924"/>
      <c r="O2924" s="3">
        <v>55</v>
      </c>
      <c r="P2924" s="34">
        <v>10447.91</v>
      </c>
      <c r="Q2924" s="34">
        <v>11047.79</v>
      </c>
      <c r="R2924" s="34">
        <v>-599.88000000000102</v>
      </c>
      <c r="S2924" s="36">
        <v>-5.4298642533936792E-2</v>
      </c>
      <c r="T2924" s="72">
        <v>189.96199999999999</v>
      </c>
      <c r="U2924" s="34">
        <v>7548.49</v>
      </c>
      <c r="V2924" s="34">
        <v>4899.0200000000004</v>
      </c>
      <c r="W2924" s="34">
        <v>2649.4699999999993</v>
      </c>
      <c r="X2924" s="36">
        <v>0.54081632653061207</v>
      </c>
      <c r="Y2924" s="36" t="str">
        <f>IFERROR(VLOOKUP(A2924,'Pivot price tier'!$C$8:$L$2270,10,0),"")</f>
        <v>X</v>
      </c>
      <c r="Z2924" s="36" t="str">
        <f>IFERROR(VLOOKUP(A2924,'Pivot price tier by size'!$D$8:$M$2491,10,0),"")</f>
        <v>X</v>
      </c>
      <c r="AA2924" s="36" t="str">
        <f>IFERROR(VLOOKUP(A2924,'Pivot category'!$B$8:$I$2216,8,0),"")</f>
        <v>X</v>
      </c>
      <c r="AB2924" s="3" t="str">
        <f>IF(P2924&lt;$AC$1,"Bottom 5%","")</f>
        <v>Bottom 5%</v>
      </c>
      <c r="AC2924"/>
      <c r="AD2924" s="34" t="s">
        <v>16463</v>
      </c>
      <c r="AE2924" s="34" t="s">
        <v>13983</v>
      </c>
    </row>
    <row r="2925" spans="1:31" x14ac:dyDescent="0.25">
      <c r="A2925" t="s">
        <v>7737</v>
      </c>
      <c r="B2925" t="s">
        <v>1251</v>
      </c>
      <c r="C2925" s="3" t="s">
        <v>38</v>
      </c>
      <c r="D2925" s="3" t="s">
        <v>3584</v>
      </c>
      <c r="E2925" s="3" t="s">
        <v>5093</v>
      </c>
      <c r="F2925" s="3">
        <v>1000</v>
      </c>
      <c r="G2925" s="34">
        <v>33.99</v>
      </c>
      <c r="H2925" s="3" t="s">
        <v>12</v>
      </c>
      <c r="I2925" s="3" t="s">
        <v>19</v>
      </c>
      <c r="J2925" s="3" t="s">
        <v>8163</v>
      </c>
      <c r="K2925" s="3" t="s">
        <v>8164</v>
      </c>
      <c r="L2925" s="3" t="s">
        <v>68</v>
      </c>
      <c r="M2925" s="26" t="s">
        <v>13723</v>
      </c>
      <c r="N2925"/>
      <c r="O2925" s="3">
        <v>158</v>
      </c>
      <c r="P2925" s="34">
        <v>1692315.1</v>
      </c>
      <c r="Q2925" s="34">
        <v>1800533.56</v>
      </c>
      <c r="R2925" s="34">
        <v>-108218.45999999996</v>
      </c>
      <c r="S2925" s="36">
        <v>-6.0103550638622938E-2</v>
      </c>
      <c r="T2925" s="72">
        <v>10710.855063291139</v>
      </c>
      <c r="U2925" s="34">
        <v>671800.16</v>
      </c>
      <c r="V2925" s="34">
        <v>678442.2</v>
      </c>
      <c r="W2925" s="34">
        <v>-6642.0399999999208</v>
      </c>
      <c r="X2925" s="36">
        <v>-9.7901339274000243E-3</v>
      </c>
      <c r="Y2925" s="36" t="str">
        <f>IFERROR(VLOOKUP(A2925,'Pivot price tier'!$C$8:$L$2270,10,0),"")</f>
        <v xml:space="preserve"> </v>
      </c>
      <c r="Z2925" s="36" t="str">
        <f>IFERROR(VLOOKUP(A2925,'Pivot price tier by size'!$D$8:$M$2491,10,0),"")</f>
        <v xml:space="preserve"> </v>
      </c>
      <c r="AA2925" s="36" t="str">
        <f>IFERROR(VLOOKUP(A2925,'Pivot category'!$B$8:$I$2216,8,0),"")</f>
        <v xml:space="preserve"> </v>
      </c>
      <c r="AB2925" s="3" t="str">
        <f>IF(P2925&lt;$AC$1,"Bottom 5%","")</f>
        <v/>
      </c>
      <c r="AC2925"/>
      <c r="AD2925" s="34" t="s">
        <v>16461</v>
      </c>
      <c r="AE2925" s="34" t="s">
        <v>13944</v>
      </c>
    </row>
    <row r="2926" spans="1:31" hidden="1" x14ac:dyDescent="0.25">
      <c r="A2926" t="s">
        <v>15883</v>
      </c>
      <c r="B2926" t="s">
        <v>15884</v>
      </c>
      <c r="C2926" s="3" t="s">
        <v>32</v>
      </c>
      <c r="D2926" s="3" t="s">
        <v>8070</v>
      </c>
      <c r="E2926" s="3" t="s">
        <v>5093</v>
      </c>
      <c r="F2926" s="3">
        <v>9000</v>
      </c>
      <c r="G2926" s="34">
        <v>124.99</v>
      </c>
      <c r="H2926" s="3" t="s">
        <v>12489</v>
      </c>
      <c r="I2926" s="3" t="s">
        <v>74</v>
      </c>
      <c r="J2926" s="3" t="s">
        <v>8171</v>
      </c>
      <c r="K2926" s="3" t="s">
        <v>8172</v>
      </c>
      <c r="L2926" s="3" t="s">
        <v>68</v>
      </c>
      <c r="M2926" s="26">
        <v>45992</v>
      </c>
      <c r="N2926"/>
      <c r="O2926" s="3" t="s">
        <v>78</v>
      </c>
      <c r="P2926" s="34">
        <v>8999.2800000000007</v>
      </c>
      <c r="Q2926" s="34">
        <v>0</v>
      </c>
      <c r="R2926" s="34">
        <v>8999.2800000000007</v>
      </c>
      <c r="S2926" s="36" t="s">
        <v>78</v>
      </c>
      <c r="T2926" s="72" t="s">
        <v>78</v>
      </c>
      <c r="U2926" s="34">
        <v>4874.6099999999997</v>
      </c>
      <c r="V2926" s="34">
        <v>99.99</v>
      </c>
      <c r="W2926" s="34">
        <v>4774.62</v>
      </c>
      <c r="X2926" s="36">
        <v>47.750975097509752</v>
      </c>
      <c r="Y2926" s="36" t="str">
        <f>IFERROR(VLOOKUP(A2926,'Pivot price tier'!$C$8:$L$2270,10,0),"")</f>
        <v/>
      </c>
      <c r="Z2926" s="36" t="str">
        <f>IFERROR(VLOOKUP(A2926,'Pivot price tier by size'!$D$8:$M$2491,10,0),"")</f>
        <v/>
      </c>
      <c r="AA2926" s="36" t="str">
        <f>IFERROR(VLOOKUP(A2926,'Pivot category'!$B$8:$I$2216,8,0),"")</f>
        <v/>
      </c>
      <c r="AB2926" s="3" t="str">
        <f>IF(P2926&lt;$AC$1,"Bottom 5%","")</f>
        <v>Bottom 5%</v>
      </c>
      <c r="AC2926"/>
      <c r="AD2926" s="34" t="s">
        <v>16463</v>
      </c>
      <c r="AE2926" s="34" t="s">
        <v>13983</v>
      </c>
    </row>
    <row r="2927" spans="1:31" hidden="1" x14ac:dyDescent="0.25">
      <c r="A2927" t="s">
        <v>14746</v>
      </c>
      <c r="B2927" t="s">
        <v>14747</v>
      </c>
      <c r="C2927" s="3" t="s">
        <v>10382</v>
      </c>
      <c r="D2927" s="3" t="s">
        <v>13929</v>
      </c>
      <c r="E2927" s="3" t="s">
        <v>5093</v>
      </c>
      <c r="F2927" s="3">
        <v>10000</v>
      </c>
      <c r="G2927" s="34">
        <v>499.99</v>
      </c>
      <c r="H2927" s="3" t="s">
        <v>12488</v>
      </c>
      <c r="I2927" s="3" t="s">
        <v>74</v>
      </c>
      <c r="J2927" s="3" t="s">
        <v>8171</v>
      </c>
      <c r="K2927" s="3" t="s">
        <v>8164</v>
      </c>
      <c r="L2927" s="3" t="s">
        <v>68</v>
      </c>
      <c r="M2927" s="26">
        <v>45778</v>
      </c>
      <c r="N2927"/>
      <c r="O2927" s="3">
        <v>3</v>
      </c>
      <c r="P2927" s="34">
        <v>1499.97</v>
      </c>
      <c r="Q2927" s="34">
        <v>499.99</v>
      </c>
      <c r="R2927" s="34">
        <v>999.98</v>
      </c>
      <c r="S2927" s="36">
        <v>2</v>
      </c>
      <c r="T2927" s="72">
        <v>499.99</v>
      </c>
      <c r="U2927" s="34" t="s">
        <v>78</v>
      </c>
      <c r="V2927" s="34" t="s">
        <v>78</v>
      </c>
      <c r="W2927" s="34" t="s">
        <v>78</v>
      </c>
      <c r="X2927" s="36" t="s">
        <v>78</v>
      </c>
      <c r="Y2927" s="36" t="str">
        <f>IFERROR(VLOOKUP(A2927,'Pivot price tier'!$C$8:$L$2270,10,0),"")</f>
        <v>X</v>
      </c>
      <c r="Z2927" s="36" t="str">
        <f>IFERROR(VLOOKUP(A2927,'Pivot price tier by size'!$D$8:$M$2491,10,0),"")</f>
        <v>X</v>
      </c>
      <c r="AA2927" s="36" t="str">
        <f>IFERROR(VLOOKUP(A2927,'Pivot category'!$B$8:$I$2216,8,0),"")</f>
        <v>X</v>
      </c>
      <c r="AB2927" s="3" t="str">
        <f>IF(P2927&lt;$AC$1,"Bottom 5%","")</f>
        <v>Bottom 5%</v>
      </c>
      <c r="AC2927"/>
      <c r="AD2927" s="34" t="s">
        <v>16460</v>
      </c>
      <c r="AE2927" s="34" t="s">
        <v>13953</v>
      </c>
    </row>
    <row r="2928" spans="1:31" hidden="1" x14ac:dyDescent="0.25">
      <c r="A2928" t="s">
        <v>8644</v>
      </c>
      <c r="B2928" t="s">
        <v>8643</v>
      </c>
      <c r="C2928" s="3" t="s">
        <v>32</v>
      </c>
      <c r="D2928" s="3" t="s">
        <v>8601</v>
      </c>
      <c r="E2928" s="3">
        <v>0</v>
      </c>
      <c r="F2928" s="3">
        <v>10000</v>
      </c>
      <c r="G2928" s="34">
        <v>399.99</v>
      </c>
      <c r="H2928" s="3" t="s">
        <v>12488</v>
      </c>
      <c r="I2928" s="3" t="s">
        <v>74</v>
      </c>
      <c r="J2928" s="3" t="s">
        <v>8173</v>
      </c>
      <c r="K2928" s="3" t="s">
        <v>8172</v>
      </c>
      <c r="L2928" s="3" t="s">
        <v>68</v>
      </c>
      <c r="M2928" s="26" t="s">
        <v>13723</v>
      </c>
      <c r="N2928"/>
      <c r="O2928" s="3">
        <v>7</v>
      </c>
      <c r="P2928" s="34">
        <v>1199.97</v>
      </c>
      <c r="Q2928" s="34">
        <v>2399.94</v>
      </c>
      <c r="R2928" s="34">
        <v>-1199.97</v>
      </c>
      <c r="S2928" s="36">
        <v>-0.5</v>
      </c>
      <c r="T2928" s="72">
        <v>171.42428571428573</v>
      </c>
      <c r="U2928" s="34" t="s">
        <v>78</v>
      </c>
      <c r="V2928" s="34" t="s">
        <v>78</v>
      </c>
      <c r="W2928" s="34" t="s">
        <v>78</v>
      </c>
      <c r="X2928" s="36" t="s">
        <v>78</v>
      </c>
      <c r="Y2928" s="36" t="str">
        <f>IFERROR(VLOOKUP(A2928,'Pivot price tier'!$C$8:$L$2270,10,0),"")</f>
        <v/>
      </c>
      <c r="Z2928" s="36" t="str">
        <f>IFERROR(VLOOKUP(A2928,'Pivot price tier by size'!$D$8:$M$2491,10,0),"")</f>
        <v/>
      </c>
      <c r="AA2928" s="36" t="str">
        <f>IFERROR(VLOOKUP(A2928,'Pivot category'!$B$8:$I$2216,8,0),"")</f>
        <v/>
      </c>
      <c r="AB2928" s="3" t="str">
        <f>IF(P2928&lt;$AC$1,"Bottom 5%","")</f>
        <v>Bottom 5%</v>
      </c>
      <c r="AC2928"/>
      <c r="AD2928" s="34" t="s">
        <v>16460</v>
      </c>
      <c r="AE2928" s="34" t="s">
        <v>13953</v>
      </c>
    </row>
    <row r="2929" spans="1:31" hidden="1" x14ac:dyDescent="0.25">
      <c r="A2929" t="s">
        <v>6043</v>
      </c>
      <c r="B2929" t="s">
        <v>1511</v>
      </c>
      <c r="C2929" s="3" t="s">
        <v>32</v>
      </c>
      <c r="D2929" s="3" t="s">
        <v>3879</v>
      </c>
      <c r="E2929" s="3">
        <v>0</v>
      </c>
      <c r="F2929" s="3">
        <v>4000</v>
      </c>
      <c r="G2929" s="34">
        <v>199.99</v>
      </c>
      <c r="H2929" s="3" t="s">
        <v>12488</v>
      </c>
      <c r="I2929" s="3" t="s">
        <v>74</v>
      </c>
      <c r="J2929" s="3" t="s">
        <v>8173</v>
      </c>
      <c r="K2929" s="3" t="s">
        <v>8172</v>
      </c>
      <c r="L2929" s="3" t="s">
        <v>68</v>
      </c>
      <c r="M2929" s="26" t="s">
        <v>13723</v>
      </c>
      <c r="N2929"/>
      <c r="O2929" s="3">
        <v>8</v>
      </c>
      <c r="P2929" s="34">
        <v>5999.7</v>
      </c>
      <c r="Q2929" s="34">
        <v>5199.74</v>
      </c>
      <c r="R2929" s="34">
        <v>799.96</v>
      </c>
      <c r="S2929" s="36">
        <v>0.15384615384615397</v>
      </c>
      <c r="T2929" s="72">
        <v>749.96249999999998</v>
      </c>
      <c r="U2929" s="34">
        <v>1799.91</v>
      </c>
      <c r="V2929" s="34">
        <v>2599.87</v>
      </c>
      <c r="W2929" s="34">
        <v>-799.95999999999981</v>
      </c>
      <c r="X2929" s="36">
        <v>-0.3076923076923076</v>
      </c>
      <c r="Y2929" s="36" t="str">
        <f>IFERROR(VLOOKUP(A2929,'Pivot price tier'!$C$8:$L$2270,10,0),"")</f>
        <v/>
      </c>
      <c r="Z2929" s="36" t="str">
        <f>IFERROR(VLOOKUP(A2929,'Pivot price tier by size'!$D$8:$M$2491,10,0),"")</f>
        <v/>
      </c>
      <c r="AA2929" s="36" t="str">
        <f>IFERROR(VLOOKUP(A2929,'Pivot category'!$B$8:$I$2216,8,0),"")</f>
        <v/>
      </c>
      <c r="AB2929" s="3" t="str">
        <f>IF(P2929&lt;$AC$1,"Bottom 5%","")</f>
        <v>Bottom 5%</v>
      </c>
      <c r="AC2929"/>
      <c r="AD2929" s="34" t="s">
        <v>16460</v>
      </c>
      <c r="AE2929" s="34" t="s">
        <v>13953</v>
      </c>
    </row>
    <row r="2930" spans="1:31" hidden="1" x14ac:dyDescent="0.25">
      <c r="A2930" t="s">
        <v>13200</v>
      </c>
      <c r="B2930" t="s">
        <v>15220</v>
      </c>
      <c r="C2930" s="3" t="s">
        <v>32</v>
      </c>
      <c r="D2930" s="3" t="s">
        <v>12496</v>
      </c>
      <c r="E2930" s="3" t="s">
        <v>5141</v>
      </c>
      <c r="F2930" s="3">
        <v>10000</v>
      </c>
      <c r="G2930" s="34">
        <v>23.99</v>
      </c>
      <c r="H2930" s="3" t="s">
        <v>46</v>
      </c>
      <c r="I2930" s="3" t="s">
        <v>46</v>
      </c>
      <c r="J2930" s="3" t="s">
        <v>13254</v>
      </c>
      <c r="K2930" s="3" t="s">
        <v>8176</v>
      </c>
      <c r="L2930" s="3" t="s">
        <v>68</v>
      </c>
      <c r="M2930" s="26">
        <v>45839</v>
      </c>
      <c r="N2930"/>
      <c r="O2930" s="3">
        <v>5</v>
      </c>
      <c r="P2930" s="34">
        <v>671.72</v>
      </c>
      <c r="Q2930" s="34">
        <v>0</v>
      </c>
      <c r="R2930" s="34">
        <v>671.72</v>
      </c>
      <c r="S2930" s="36" t="s">
        <v>78</v>
      </c>
      <c r="T2930" s="72">
        <v>134.34399999999999</v>
      </c>
      <c r="U2930" s="34">
        <v>0</v>
      </c>
      <c r="V2930" s="34">
        <v>287.88</v>
      </c>
      <c r="W2930" s="34">
        <v>-287.88</v>
      </c>
      <c r="X2930" s="36">
        <v>-1</v>
      </c>
      <c r="Y2930" s="36" t="str">
        <f>IFERROR(VLOOKUP(A2930,'Pivot price tier'!$C$8:$L$2270,10,0),"")</f>
        <v/>
      </c>
      <c r="Z2930" s="36" t="str">
        <f>IFERROR(VLOOKUP(A2930,'Pivot price tier by size'!$D$8:$M$2491,10,0),"")</f>
        <v/>
      </c>
      <c r="AA2930" s="36" t="str">
        <f>IFERROR(VLOOKUP(A2930,'Pivot category'!$B$8:$I$2216,8,0),"")</f>
        <v/>
      </c>
      <c r="AB2930" s="3" t="str">
        <f>IF(P2930&lt;$AC$1,"Bottom 5%","")</f>
        <v>Bottom 5%</v>
      </c>
      <c r="AC2930"/>
      <c r="AD2930" s="34" t="s">
        <v>11100</v>
      </c>
      <c r="AE2930" s="34" t="s">
        <v>16598</v>
      </c>
    </row>
    <row r="2931" spans="1:31" hidden="1" x14ac:dyDescent="0.25">
      <c r="A2931" t="s">
        <v>13201</v>
      </c>
      <c r="B2931" t="s">
        <v>15221</v>
      </c>
      <c r="C2931" s="3" t="s">
        <v>32</v>
      </c>
      <c r="D2931" s="3" t="s">
        <v>12497</v>
      </c>
      <c r="E2931" s="3" t="s">
        <v>5141</v>
      </c>
      <c r="F2931" s="3">
        <v>30000</v>
      </c>
      <c r="G2931" s="34">
        <v>23.99</v>
      </c>
      <c r="H2931" s="3" t="s">
        <v>46</v>
      </c>
      <c r="I2931" s="3" t="s">
        <v>46</v>
      </c>
      <c r="J2931" s="3" t="s">
        <v>13254</v>
      </c>
      <c r="K2931" s="3" t="s">
        <v>8176</v>
      </c>
      <c r="L2931" s="3" t="s">
        <v>68</v>
      </c>
      <c r="M2931" s="26">
        <v>45839</v>
      </c>
      <c r="N2931"/>
      <c r="O2931" s="3">
        <v>5</v>
      </c>
      <c r="P2931" s="34">
        <v>479.8</v>
      </c>
      <c r="Q2931" s="34">
        <v>0</v>
      </c>
      <c r="R2931" s="34">
        <v>479.8</v>
      </c>
      <c r="S2931" s="36" t="s">
        <v>78</v>
      </c>
      <c r="T2931" s="72">
        <v>95.960000000000008</v>
      </c>
      <c r="U2931" s="34">
        <v>0</v>
      </c>
      <c r="V2931" s="34">
        <v>287.88</v>
      </c>
      <c r="W2931" s="34">
        <v>-287.88</v>
      </c>
      <c r="X2931" s="36">
        <v>-1</v>
      </c>
      <c r="Y2931" s="36" t="str">
        <f>IFERROR(VLOOKUP(A2931,'Pivot price tier'!$C$8:$L$2270,10,0),"")</f>
        <v/>
      </c>
      <c r="Z2931" s="36" t="str">
        <f>IFERROR(VLOOKUP(A2931,'Pivot price tier by size'!$D$8:$M$2491,10,0),"")</f>
        <v/>
      </c>
      <c r="AA2931" s="36" t="str">
        <f>IFERROR(VLOOKUP(A2931,'Pivot category'!$B$8:$I$2216,8,0),"")</f>
        <v/>
      </c>
      <c r="AB2931" s="3" t="str">
        <f>IF(P2931&lt;$AC$1,"Bottom 5%","")</f>
        <v>Bottom 5%</v>
      </c>
      <c r="AC2931"/>
      <c r="AD2931" s="34" t="s">
        <v>11100</v>
      </c>
      <c r="AE2931" s="34" t="s">
        <v>16598</v>
      </c>
    </row>
    <row r="2932" spans="1:31" hidden="1" x14ac:dyDescent="0.25">
      <c r="A2932" t="s">
        <v>12720</v>
      </c>
      <c r="B2932" t="s">
        <v>15062</v>
      </c>
      <c r="C2932" s="3" t="s">
        <v>32</v>
      </c>
      <c r="D2932" s="3" t="s">
        <v>12495</v>
      </c>
      <c r="E2932" s="3" t="s">
        <v>5141</v>
      </c>
      <c r="F2932" s="3">
        <v>30000</v>
      </c>
      <c r="G2932" s="34">
        <v>23.99</v>
      </c>
      <c r="H2932" s="3" t="s">
        <v>46</v>
      </c>
      <c r="I2932" s="3" t="s">
        <v>46</v>
      </c>
      <c r="J2932" s="3" t="s">
        <v>13254</v>
      </c>
      <c r="K2932" s="3" t="s">
        <v>8176</v>
      </c>
      <c r="L2932" s="3" t="s">
        <v>68</v>
      </c>
      <c r="M2932" s="26">
        <v>45809</v>
      </c>
      <c r="N2932"/>
      <c r="O2932" s="3">
        <v>5</v>
      </c>
      <c r="P2932" s="34">
        <v>767.68</v>
      </c>
      <c r="Q2932" s="34">
        <v>0</v>
      </c>
      <c r="R2932" s="34">
        <v>767.68</v>
      </c>
      <c r="S2932" s="36" t="s">
        <v>78</v>
      </c>
      <c r="T2932" s="72">
        <v>153.536</v>
      </c>
      <c r="U2932" s="34">
        <v>0</v>
      </c>
      <c r="V2932" s="34">
        <v>287.88</v>
      </c>
      <c r="W2932" s="34">
        <v>-287.88</v>
      </c>
      <c r="X2932" s="36">
        <v>-1</v>
      </c>
      <c r="Y2932" s="36" t="str">
        <f>IFERROR(VLOOKUP(A2932,'Pivot price tier'!$C$8:$L$2270,10,0),"")</f>
        <v/>
      </c>
      <c r="Z2932" s="36" t="str">
        <f>IFERROR(VLOOKUP(A2932,'Pivot price tier by size'!$D$8:$M$2491,10,0),"")</f>
        <v/>
      </c>
      <c r="AA2932" s="36" t="str">
        <f>IFERROR(VLOOKUP(A2932,'Pivot category'!$B$8:$I$2216,8,0),"")</f>
        <v/>
      </c>
      <c r="AB2932" s="3" t="str">
        <f>IF(P2932&lt;$AC$1,"Bottom 5%","")</f>
        <v>Bottom 5%</v>
      </c>
      <c r="AC2932"/>
      <c r="AD2932" s="34" t="s">
        <v>11100</v>
      </c>
      <c r="AE2932" s="34" t="s">
        <v>16598</v>
      </c>
    </row>
    <row r="2933" spans="1:31" x14ac:dyDescent="0.25">
      <c r="A2933" t="s">
        <v>6893</v>
      </c>
      <c r="B2933" t="s">
        <v>1253</v>
      </c>
      <c r="C2933" s="3" t="s">
        <v>34</v>
      </c>
      <c r="D2933" s="3" t="s">
        <v>3586</v>
      </c>
      <c r="E2933" s="3" t="s">
        <v>5093</v>
      </c>
      <c r="F2933" s="3">
        <v>1000</v>
      </c>
      <c r="G2933" s="34">
        <v>10.99</v>
      </c>
      <c r="H2933" s="3" t="s">
        <v>12</v>
      </c>
      <c r="I2933" s="3" t="s">
        <v>19</v>
      </c>
      <c r="J2933" s="3" t="s">
        <v>8163</v>
      </c>
      <c r="K2933" s="3" t="s">
        <v>8164</v>
      </c>
      <c r="L2933" s="3" t="s">
        <v>68</v>
      </c>
      <c r="M2933" s="26" t="s">
        <v>13723</v>
      </c>
      <c r="N2933"/>
      <c r="O2933" s="3">
        <v>159</v>
      </c>
      <c r="P2933" s="34">
        <v>338601.9</v>
      </c>
      <c r="Q2933" s="34">
        <v>350486.01</v>
      </c>
      <c r="R2933" s="34">
        <v>-11884.109999999986</v>
      </c>
      <c r="S2933" s="36">
        <v>-3.3907516023250039E-2</v>
      </c>
      <c r="T2933" s="72">
        <v>2129.5716981132077</v>
      </c>
      <c r="U2933" s="34">
        <v>1301941.3400000001</v>
      </c>
      <c r="V2933" s="34">
        <v>1300129.69</v>
      </c>
      <c r="W2933" s="34">
        <v>1811.6500000001397</v>
      </c>
      <c r="X2933" s="36">
        <v>1.393437911567208E-3</v>
      </c>
      <c r="Y2933" s="36" t="str">
        <f>IFERROR(VLOOKUP(A2933,'Pivot price tier'!$C$8:$L$2270,10,0),"")</f>
        <v xml:space="preserve"> </v>
      </c>
      <c r="Z2933" s="36" t="str">
        <f>IFERROR(VLOOKUP(A2933,'Pivot price tier by size'!$D$8:$M$2491,10,0),"")</f>
        <v xml:space="preserve"> </v>
      </c>
      <c r="AA2933" s="36" t="str">
        <f>IFERROR(VLOOKUP(A2933,'Pivot category'!$B$8:$I$2216,8,0),"")</f>
        <v xml:space="preserve"> </v>
      </c>
      <c r="AB2933" s="3" t="str">
        <f>IF(P2933&lt;$AC$1,"Bottom 5%","")</f>
        <v/>
      </c>
      <c r="AC2933"/>
      <c r="AD2933" s="34" t="s">
        <v>16461</v>
      </c>
      <c r="AE2933" s="34" t="s">
        <v>13944</v>
      </c>
    </row>
    <row r="2934" spans="1:31" hidden="1" x14ac:dyDescent="0.25">
      <c r="A2934" t="s">
        <v>6292</v>
      </c>
      <c r="B2934" t="s">
        <v>4894</v>
      </c>
      <c r="C2934" s="3" t="s">
        <v>32</v>
      </c>
      <c r="D2934" s="3" t="s">
        <v>4803</v>
      </c>
      <c r="E2934" s="3">
        <v>0</v>
      </c>
      <c r="F2934" s="3">
        <v>7000</v>
      </c>
      <c r="G2934" s="34">
        <v>13.79</v>
      </c>
      <c r="H2934" s="3" t="s">
        <v>46</v>
      </c>
      <c r="I2934" s="3" t="s">
        <v>46</v>
      </c>
      <c r="J2934" s="3" t="s">
        <v>8168</v>
      </c>
      <c r="K2934" s="3" t="s">
        <v>8164</v>
      </c>
      <c r="L2934" s="3" t="s">
        <v>8167</v>
      </c>
      <c r="M2934" s="26" t="s">
        <v>13723</v>
      </c>
      <c r="N2934"/>
      <c r="O2934" s="3">
        <v>1</v>
      </c>
      <c r="P2934" s="34">
        <v>344.75</v>
      </c>
      <c r="Q2934" s="34">
        <v>124.11</v>
      </c>
      <c r="R2934" s="34">
        <v>220.64</v>
      </c>
      <c r="S2934" s="36">
        <v>1.7777777777777777</v>
      </c>
      <c r="T2934" s="72">
        <v>344.75</v>
      </c>
      <c r="U2934" s="34">
        <v>0</v>
      </c>
      <c r="V2934" s="34">
        <v>436.81</v>
      </c>
      <c r="W2934" s="34">
        <v>-436.81</v>
      </c>
      <c r="X2934" s="36">
        <v>-1</v>
      </c>
      <c r="Y2934" s="36" t="str">
        <f>IFERROR(VLOOKUP(A2934,'Pivot price tier'!$C$8:$L$2270,10,0),"")</f>
        <v/>
      </c>
      <c r="Z2934" s="36" t="str">
        <f>IFERROR(VLOOKUP(A2934,'Pivot price tier by size'!$D$8:$M$2491,10,0),"")</f>
        <v/>
      </c>
      <c r="AA2934" s="36" t="str">
        <f>IFERROR(VLOOKUP(A2934,'Pivot category'!$B$8:$I$2216,8,0),"")</f>
        <v/>
      </c>
      <c r="AB2934" s="3" t="str">
        <f>IF(P2934&lt;$AC$1,"Bottom 5%","")</f>
        <v>Bottom 5%</v>
      </c>
      <c r="AC2934"/>
      <c r="AD2934" s="34" t="s">
        <v>16459</v>
      </c>
      <c r="AE2934" s="34" t="s">
        <v>13988</v>
      </c>
    </row>
    <row r="2935" spans="1:31" x14ac:dyDescent="0.25">
      <c r="A2935" t="s">
        <v>5551</v>
      </c>
      <c r="B2935" t="s">
        <v>1255</v>
      </c>
      <c r="C2935" s="3" t="s">
        <v>32</v>
      </c>
      <c r="D2935" s="3" t="s">
        <v>3588</v>
      </c>
      <c r="E2935" s="3" t="s">
        <v>5093</v>
      </c>
      <c r="F2935" s="3">
        <v>1000</v>
      </c>
      <c r="G2935" s="34">
        <v>19.989999999999998</v>
      </c>
      <c r="H2935" s="3" t="s">
        <v>12</v>
      </c>
      <c r="I2935" s="3" t="s">
        <v>19</v>
      </c>
      <c r="J2935" s="3" t="s">
        <v>8163</v>
      </c>
      <c r="K2935" s="3" t="s">
        <v>8164</v>
      </c>
      <c r="L2935" s="3" t="s">
        <v>68</v>
      </c>
      <c r="M2935" s="26" t="s">
        <v>13723</v>
      </c>
      <c r="N2935"/>
      <c r="O2935" s="3">
        <v>158</v>
      </c>
      <c r="P2935" s="34">
        <v>402866.59</v>
      </c>
      <c r="Q2935" s="34">
        <v>434985.56</v>
      </c>
      <c r="R2935" s="34">
        <v>-32118.969999999972</v>
      </c>
      <c r="S2935" s="36">
        <v>-7.3839163764424676E-2</v>
      </c>
      <c r="T2935" s="72">
        <v>2549.7885443037976</v>
      </c>
      <c r="U2935" s="34">
        <v>997978.93</v>
      </c>
      <c r="V2935" s="34">
        <v>1022612.09</v>
      </c>
      <c r="W2935" s="34">
        <v>-24633.159999999916</v>
      </c>
      <c r="X2935" s="36">
        <v>-2.4088469362805953E-2</v>
      </c>
      <c r="Y2935" s="36" t="str">
        <f>IFERROR(VLOOKUP(A2935,'Pivot price tier'!$C$8:$L$2270,10,0),"")</f>
        <v xml:space="preserve"> </v>
      </c>
      <c r="Z2935" s="36" t="str">
        <f>IFERROR(VLOOKUP(A2935,'Pivot price tier by size'!$D$8:$M$2491,10,0),"")</f>
        <v xml:space="preserve"> </v>
      </c>
      <c r="AA2935" s="36" t="str">
        <f>IFERROR(VLOOKUP(A2935,'Pivot category'!$B$8:$I$2216,8,0),"")</f>
        <v xml:space="preserve"> </v>
      </c>
      <c r="AB2935" s="3" t="str">
        <f>IF(P2935&lt;$AC$1,"Bottom 5%","")</f>
        <v/>
      </c>
      <c r="AC2935"/>
      <c r="AD2935" s="34" t="s">
        <v>16461</v>
      </c>
      <c r="AE2935" s="34" t="s">
        <v>13944</v>
      </c>
    </row>
    <row r="2936" spans="1:31" hidden="1" x14ac:dyDescent="0.25">
      <c r="A2936" t="s">
        <v>12661</v>
      </c>
      <c r="B2936" t="s">
        <v>12662</v>
      </c>
      <c r="C2936" s="3" t="s">
        <v>32</v>
      </c>
      <c r="D2936" s="3" t="s">
        <v>12155</v>
      </c>
      <c r="E2936" s="3" t="s">
        <v>5141</v>
      </c>
      <c r="F2936" s="3">
        <v>70000</v>
      </c>
      <c r="G2936" s="34">
        <v>14.39</v>
      </c>
      <c r="H2936" s="3" t="s">
        <v>46</v>
      </c>
      <c r="I2936" s="3" t="s">
        <v>46</v>
      </c>
      <c r="J2936" s="3" t="s">
        <v>8168</v>
      </c>
      <c r="K2936" s="3" t="s">
        <v>8164</v>
      </c>
      <c r="L2936" s="3" t="s">
        <v>8167</v>
      </c>
      <c r="M2936" s="26">
        <v>45323</v>
      </c>
      <c r="N2936"/>
      <c r="O2936" s="3">
        <v>11</v>
      </c>
      <c r="P2936" s="34">
        <v>2262.4699999999998</v>
      </c>
      <c r="Q2936" s="34">
        <v>7664.52</v>
      </c>
      <c r="R2936" s="34">
        <v>-5402.0500000000011</v>
      </c>
      <c r="S2936" s="36">
        <v>-0.70481256490947897</v>
      </c>
      <c r="T2936" s="72">
        <v>205.67909090909089</v>
      </c>
      <c r="U2936" s="34">
        <v>1034.72</v>
      </c>
      <c r="V2936" s="34">
        <v>5694.48</v>
      </c>
      <c r="W2936" s="34">
        <v>-4659.7599999999993</v>
      </c>
      <c r="X2936" s="36">
        <v>-0.81829420772397121</v>
      </c>
      <c r="Y2936" s="36" t="str">
        <f>IFERROR(VLOOKUP(A2936,'Pivot price tier'!$C$8:$L$2270,10,0),"")</f>
        <v/>
      </c>
      <c r="Z2936" s="36" t="str">
        <f>IFERROR(VLOOKUP(A2936,'Pivot price tier by size'!$D$8:$M$2491,10,0),"")</f>
        <v/>
      </c>
      <c r="AA2936" s="36" t="str">
        <f>IFERROR(VLOOKUP(A2936,'Pivot category'!$B$8:$I$2216,8,0),"")</f>
        <v/>
      </c>
      <c r="AB2936" s="3" t="str">
        <f>IF(P2936&lt;$AC$1,"Bottom 5%","")</f>
        <v>Bottom 5%</v>
      </c>
      <c r="AC2936"/>
      <c r="AD2936" s="34" t="s">
        <v>16459</v>
      </c>
      <c r="AE2936" s="34" t="s">
        <v>13988</v>
      </c>
    </row>
    <row r="2937" spans="1:31" hidden="1" x14ac:dyDescent="0.25">
      <c r="A2937" t="s">
        <v>6559</v>
      </c>
      <c r="B2937" t="s">
        <v>1514</v>
      </c>
      <c r="C2937" s="3" t="s">
        <v>32</v>
      </c>
      <c r="D2937" s="3" t="s">
        <v>3882</v>
      </c>
      <c r="E2937" s="3">
        <v>0</v>
      </c>
      <c r="F2937" s="3">
        <v>7000</v>
      </c>
      <c r="G2937" s="34">
        <v>22.99</v>
      </c>
      <c r="H2937" s="3" t="s">
        <v>46</v>
      </c>
      <c r="I2937" s="3" t="s">
        <v>46</v>
      </c>
      <c r="J2937" s="3" t="s">
        <v>8168</v>
      </c>
      <c r="K2937" s="3" t="s">
        <v>8170</v>
      </c>
      <c r="L2937" s="3" t="s">
        <v>8166</v>
      </c>
      <c r="M2937" s="26" t="s">
        <v>13723</v>
      </c>
      <c r="N2937"/>
      <c r="O2937" s="3">
        <v>10</v>
      </c>
      <c r="P2937" s="34">
        <v>1011.56</v>
      </c>
      <c r="Q2937" s="34">
        <v>8778.0400000000009</v>
      </c>
      <c r="R2937" s="34">
        <v>-7766.4800000000014</v>
      </c>
      <c r="S2937" s="36">
        <v>-0.88476242988184151</v>
      </c>
      <c r="T2937" s="72">
        <v>101.15599999999999</v>
      </c>
      <c r="U2937" s="34">
        <v>0</v>
      </c>
      <c r="V2937" s="34">
        <v>7106.77</v>
      </c>
      <c r="W2937" s="34">
        <v>-7106.77</v>
      </c>
      <c r="X2937" s="36">
        <v>-1</v>
      </c>
      <c r="Y2937" s="36" t="str">
        <f>IFERROR(VLOOKUP(A2937,'Pivot price tier'!$C$8:$L$2270,10,0),"")</f>
        <v/>
      </c>
      <c r="Z2937" s="36" t="str">
        <f>IFERROR(VLOOKUP(A2937,'Pivot price tier by size'!$D$8:$M$2491,10,0),"")</f>
        <v/>
      </c>
      <c r="AA2937" s="36" t="str">
        <f>IFERROR(VLOOKUP(A2937,'Pivot category'!$B$8:$I$2216,8,0),"")</f>
        <v/>
      </c>
      <c r="AB2937" s="3" t="str">
        <f>IF(P2937&lt;$AC$1,"Bottom 5%","")</f>
        <v>Bottom 5%</v>
      </c>
      <c r="AC2937"/>
      <c r="AD2937" s="34" t="s">
        <v>16459</v>
      </c>
      <c r="AE2937" s="34" t="s">
        <v>13988</v>
      </c>
    </row>
    <row r="2938" spans="1:31" hidden="1" x14ac:dyDescent="0.25">
      <c r="A2938" t="s">
        <v>12403</v>
      </c>
      <c r="B2938" t="s">
        <v>12404</v>
      </c>
      <c r="C2938" s="3" t="s">
        <v>69</v>
      </c>
      <c r="D2938" s="3" t="s">
        <v>11868</v>
      </c>
      <c r="E2938" s="3" t="s">
        <v>5141</v>
      </c>
      <c r="F2938" s="3">
        <v>70000</v>
      </c>
      <c r="G2938" s="34">
        <v>16.989999999999998</v>
      </c>
      <c r="H2938" s="3" t="s">
        <v>46</v>
      </c>
      <c r="I2938" s="3" t="s">
        <v>70</v>
      </c>
      <c r="J2938" s="3" t="s">
        <v>8168</v>
      </c>
      <c r="K2938" s="3" t="s">
        <v>8170</v>
      </c>
      <c r="L2938" s="3" t="s">
        <v>8166</v>
      </c>
      <c r="M2938" s="26">
        <v>45261</v>
      </c>
      <c r="N2938"/>
      <c r="O2938" s="3">
        <v>5</v>
      </c>
      <c r="P2938" s="34">
        <v>322.81</v>
      </c>
      <c r="Q2938" s="34">
        <v>17063.919999999998</v>
      </c>
      <c r="R2938" s="34">
        <v>-16741.109999999997</v>
      </c>
      <c r="S2938" s="36">
        <v>-0.98108230699628218</v>
      </c>
      <c r="T2938" s="72">
        <v>64.561999999999998</v>
      </c>
      <c r="U2938" s="34">
        <v>0</v>
      </c>
      <c r="V2938" s="34">
        <v>12249.79</v>
      </c>
      <c r="W2938" s="34">
        <v>-12249.79</v>
      </c>
      <c r="X2938" s="36">
        <v>-1</v>
      </c>
      <c r="Y2938" s="36" t="str">
        <f>IFERROR(VLOOKUP(A2938,'Pivot price tier'!$C$8:$L$2270,10,0),"")</f>
        <v/>
      </c>
      <c r="Z2938" s="36" t="str">
        <f>IFERROR(VLOOKUP(A2938,'Pivot price tier by size'!$D$8:$M$2491,10,0),"")</f>
        <v/>
      </c>
      <c r="AA2938" s="36" t="str">
        <f>IFERROR(VLOOKUP(A2938,'Pivot category'!$B$8:$I$2216,8,0),"")</f>
        <v/>
      </c>
      <c r="AB2938" s="3" t="str">
        <f>IF(P2938&lt;$AC$1,"Bottom 5%","")</f>
        <v>Bottom 5%</v>
      </c>
      <c r="AC2938"/>
      <c r="AD2938" s="34" t="s">
        <v>16459</v>
      </c>
      <c r="AE2938" s="34" t="s">
        <v>13988</v>
      </c>
    </row>
    <row r="2939" spans="1:31" x14ac:dyDescent="0.25">
      <c r="A2939" t="s">
        <v>5429</v>
      </c>
      <c r="B2939" t="s">
        <v>1256</v>
      </c>
      <c r="C2939" s="3" t="s">
        <v>32</v>
      </c>
      <c r="D2939" s="3" t="s">
        <v>3589</v>
      </c>
      <c r="E2939" s="3" t="s">
        <v>5093</v>
      </c>
      <c r="F2939" s="3">
        <v>1000</v>
      </c>
      <c r="G2939" s="34">
        <v>19.989999999999998</v>
      </c>
      <c r="H2939" s="3" t="s">
        <v>12</v>
      </c>
      <c r="I2939" s="3" t="s">
        <v>19</v>
      </c>
      <c r="J2939" s="3" t="s">
        <v>8163</v>
      </c>
      <c r="K2939" s="3" t="s">
        <v>8164</v>
      </c>
      <c r="L2939" s="3" t="s">
        <v>68</v>
      </c>
      <c r="M2939" s="26" t="s">
        <v>13723</v>
      </c>
      <c r="N2939"/>
      <c r="O2939" s="3">
        <v>155</v>
      </c>
      <c r="P2939" s="34">
        <v>429451.51</v>
      </c>
      <c r="Q2939" s="34">
        <v>387279.79</v>
      </c>
      <c r="R2939" s="34">
        <v>42171.72000000003</v>
      </c>
      <c r="S2939" s="36">
        <v>0.10889212680062665</v>
      </c>
      <c r="T2939" s="72">
        <v>2770.6549032258067</v>
      </c>
      <c r="U2939" s="34">
        <v>332772.34000000003</v>
      </c>
      <c r="V2939" s="34">
        <v>354521.48</v>
      </c>
      <c r="W2939" s="34">
        <v>-21749.139999999956</v>
      </c>
      <c r="X2939" s="36">
        <v>-6.1347876580002847E-2</v>
      </c>
      <c r="Y2939" s="36" t="str">
        <f>IFERROR(VLOOKUP(A2939,'Pivot price tier'!$C$8:$L$2270,10,0),"")</f>
        <v xml:space="preserve"> </v>
      </c>
      <c r="Z2939" s="36" t="str">
        <f>IFERROR(VLOOKUP(A2939,'Pivot price tier by size'!$D$8:$M$2491,10,0),"")</f>
        <v xml:space="preserve"> </v>
      </c>
      <c r="AA2939" s="36" t="str">
        <f>IFERROR(VLOOKUP(A2939,'Pivot category'!$B$8:$I$2216,8,0),"")</f>
        <v xml:space="preserve"> </v>
      </c>
      <c r="AB2939" s="3" t="str">
        <f>IF(P2939&lt;$AC$1,"Bottom 5%","")</f>
        <v/>
      </c>
      <c r="AC2939"/>
      <c r="AD2939" s="34" t="s">
        <v>16461</v>
      </c>
      <c r="AE2939" s="34" t="s">
        <v>13944</v>
      </c>
    </row>
    <row r="2940" spans="1:31" x14ac:dyDescent="0.25">
      <c r="A2940" t="s">
        <v>7819</v>
      </c>
      <c r="B2940" t="s">
        <v>1258</v>
      </c>
      <c r="C2940" s="3" t="s">
        <v>38</v>
      </c>
      <c r="D2940" s="3" t="s">
        <v>3591</v>
      </c>
      <c r="E2940" s="3" t="s">
        <v>5141</v>
      </c>
      <c r="F2940" s="3">
        <v>1000</v>
      </c>
      <c r="G2940" s="34">
        <v>35.99</v>
      </c>
      <c r="H2940" s="3" t="s">
        <v>12</v>
      </c>
      <c r="I2940" s="3" t="s">
        <v>19</v>
      </c>
      <c r="J2940" s="3" t="s">
        <v>8163</v>
      </c>
      <c r="K2940" s="3" t="s">
        <v>8164</v>
      </c>
      <c r="L2940" s="3" t="s">
        <v>68</v>
      </c>
      <c r="M2940" s="26" t="s">
        <v>13723</v>
      </c>
      <c r="N2940"/>
      <c r="O2940" s="3">
        <v>132</v>
      </c>
      <c r="P2940" s="34">
        <v>222190.93</v>
      </c>
      <c r="Q2940" s="34">
        <v>218809.24</v>
      </c>
      <c r="R2940" s="34">
        <v>3381.6900000000023</v>
      </c>
      <c r="S2940" s="36">
        <v>1.545496890350706E-2</v>
      </c>
      <c r="T2940" s="72">
        <v>1683.2646212121213</v>
      </c>
      <c r="U2940" s="34">
        <v>75766.53</v>
      </c>
      <c r="V2940" s="34">
        <v>84521.74</v>
      </c>
      <c r="W2940" s="34">
        <v>-8755.2100000000064</v>
      </c>
      <c r="X2940" s="36">
        <v>-0.10358530243225006</v>
      </c>
      <c r="Y2940" s="36" t="str">
        <f>IFERROR(VLOOKUP(A2940,'Pivot price tier'!$C$8:$L$2270,10,0),"")</f>
        <v xml:space="preserve"> </v>
      </c>
      <c r="Z2940" s="36" t="str">
        <f>IFERROR(VLOOKUP(A2940,'Pivot price tier by size'!$D$8:$M$2491,10,0),"")</f>
        <v xml:space="preserve"> </v>
      </c>
      <c r="AA2940" s="36" t="str">
        <f>IFERROR(VLOOKUP(A2940,'Pivot category'!$B$8:$I$2216,8,0),"")</f>
        <v xml:space="preserve"> </v>
      </c>
      <c r="AB2940" s="3" t="str">
        <f>IF(P2940&lt;$AC$1,"Bottom 5%","")</f>
        <v/>
      </c>
      <c r="AC2940"/>
      <c r="AD2940" s="34" t="s">
        <v>16461</v>
      </c>
      <c r="AE2940" s="34" t="s">
        <v>13944</v>
      </c>
    </row>
    <row r="2941" spans="1:31" x14ac:dyDescent="0.25">
      <c r="A2941" t="s">
        <v>6946</v>
      </c>
      <c r="B2941" t="s">
        <v>1259</v>
      </c>
      <c r="C2941" s="3" t="s">
        <v>34</v>
      </c>
      <c r="D2941" s="3" t="s">
        <v>3592</v>
      </c>
      <c r="E2941" s="3" t="s">
        <v>5141</v>
      </c>
      <c r="F2941" s="3">
        <v>1000</v>
      </c>
      <c r="G2941" s="34">
        <v>10.99</v>
      </c>
      <c r="H2941" s="3" t="s">
        <v>12</v>
      </c>
      <c r="I2941" s="3" t="s">
        <v>19</v>
      </c>
      <c r="J2941" s="3" t="s">
        <v>8163</v>
      </c>
      <c r="K2941" s="3" t="s">
        <v>8164</v>
      </c>
      <c r="L2941" s="3" t="s">
        <v>68</v>
      </c>
      <c r="M2941" s="26" t="s">
        <v>13723</v>
      </c>
      <c r="N2941"/>
      <c r="O2941" s="3">
        <v>150</v>
      </c>
      <c r="P2941" s="34">
        <v>73501.119999999995</v>
      </c>
      <c r="Q2941" s="34">
        <v>79780.55</v>
      </c>
      <c r="R2941" s="34">
        <v>-6279.4300000000076</v>
      </c>
      <c r="S2941" s="36">
        <v>-7.870878303045048E-2</v>
      </c>
      <c r="T2941" s="72">
        <v>490.00746666666663</v>
      </c>
      <c r="U2941" s="34">
        <v>295004.57</v>
      </c>
      <c r="V2941" s="34">
        <v>325012.76</v>
      </c>
      <c r="W2941" s="34">
        <v>-30008.190000000002</v>
      </c>
      <c r="X2941" s="36">
        <v>-9.2329267318612351E-2</v>
      </c>
      <c r="Y2941" s="36" t="str">
        <f>IFERROR(VLOOKUP(A2941,'Pivot price tier'!$C$8:$L$2270,10,0),"")</f>
        <v xml:space="preserve"> </v>
      </c>
      <c r="Z2941" s="36" t="str">
        <f>IFERROR(VLOOKUP(A2941,'Pivot price tier by size'!$D$8:$M$2491,10,0),"")</f>
        <v xml:space="preserve"> </v>
      </c>
      <c r="AA2941" s="36" t="str">
        <f>IFERROR(VLOOKUP(A2941,'Pivot category'!$B$8:$I$2216,8,0),"")</f>
        <v xml:space="preserve"> </v>
      </c>
      <c r="AB2941" s="3" t="str">
        <f>IF(P2941&lt;$AC$1,"Bottom 5%","")</f>
        <v/>
      </c>
      <c r="AC2941"/>
      <c r="AD2941" s="34" t="s">
        <v>16461</v>
      </c>
      <c r="AE2941" s="34" t="s">
        <v>13944</v>
      </c>
    </row>
    <row r="2942" spans="1:31" hidden="1" x14ac:dyDescent="0.25">
      <c r="A2942" t="s">
        <v>11626</v>
      </c>
      <c r="B2942" t="s">
        <v>11627</v>
      </c>
      <c r="C2942" s="3" t="s">
        <v>73</v>
      </c>
      <c r="D2942" s="3" t="s">
        <v>11404</v>
      </c>
      <c r="E2942" s="3">
        <v>0</v>
      </c>
      <c r="F2942" s="3">
        <v>7000</v>
      </c>
      <c r="G2942" s="34">
        <v>10.19</v>
      </c>
      <c r="H2942" s="3" t="s">
        <v>8245</v>
      </c>
      <c r="I2942" s="3" t="s">
        <v>12205</v>
      </c>
      <c r="J2942" s="3" t="s">
        <v>8168</v>
      </c>
      <c r="K2942" s="3" t="s">
        <v>8164</v>
      </c>
      <c r="L2942" s="3" t="s">
        <v>8167</v>
      </c>
      <c r="M2942" s="26">
        <v>45047</v>
      </c>
      <c r="N2942"/>
      <c r="O2942" s="3">
        <v>10</v>
      </c>
      <c r="P2942" s="34">
        <v>1202.42</v>
      </c>
      <c r="Q2942" s="34">
        <v>2380.0100000000002</v>
      </c>
      <c r="R2942" s="34">
        <v>-1177.5900000000001</v>
      </c>
      <c r="S2942" s="36">
        <v>-0.49478363536287662</v>
      </c>
      <c r="T2942" s="72">
        <v>120.242</v>
      </c>
      <c r="U2942" s="34">
        <v>163.04</v>
      </c>
      <c r="V2942" s="34">
        <v>863.05</v>
      </c>
      <c r="W2942" s="34">
        <v>-700.01</v>
      </c>
      <c r="X2942" s="36">
        <v>-0.81108858119460048</v>
      </c>
      <c r="Y2942" s="36" t="str">
        <f>IFERROR(VLOOKUP(A2942,'Pivot price tier'!$C$8:$L$2270,10,0),"")</f>
        <v/>
      </c>
      <c r="Z2942" s="36" t="str">
        <f>IFERROR(VLOOKUP(A2942,'Pivot price tier by size'!$D$8:$M$2491,10,0),"")</f>
        <v/>
      </c>
      <c r="AA2942" s="36" t="str">
        <f>IFERROR(VLOOKUP(A2942,'Pivot category'!$B$8:$I$2216,8,0),"")</f>
        <v/>
      </c>
      <c r="AB2942" s="3" t="str">
        <f>IF(P2942&lt;$AC$1,"Bottom 5%","")</f>
        <v>Bottom 5%</v>
      </c>
      <c r="AC2942"/>
      <c r="AD2942" s="34" t="s">
        <v>16459</v>
      </c>
      <c r="AE2942" s="34" t="s">
        <v>13988</v>
      </c>
    </row>
    <row r="2943" spans="1:31" x14ac:dyDescent="0.25">
      <c r="A2943" t="s">
        <v>5782</v>
      </c>
      <c r="B2943" t="s">
        <v>1261</v>
      </c>
      <c r="C2943" s="3" t="s">
        <v>32</v>
      </c>
      <c r="D2943" s="3" t="s">
        <v>3594</v>
      </c>
      <c r="E2943" s="3" t="s">
        <v>5141</v>
      </c>
      <c r="F2943" s="3">
        <v>1000</v>
      </c>
      <c r="G2943" s="34">
        <v>19.989999999999998</v>
      </c>
      <c r="H2943" s="3" t="s">
        <v>12</v>
      </c>
      <c r="I2943" s="3" t="s">
        <v>19</v>
      </c>
      <c r="J2943" s="3" t="s">
        <v>8163</v>
      </c>
      <c r="K2943" s="3" t="s">
        <v>8164</v>
      </c>
      <c r="L2943" s="3" t="s">
        <v>68</v>
      </c>
      <c r="M2943" s="26" t="s">
        <v>13723</v>
      </c>
      <c r="N2943"/>
      <c r="O2943" s="3">
        <v>158</v>
      </c>
      <c r="P2943" s="34">
        <v>140814.47</v>
      </c>
      <c r="Q2943" s="34">
        <v>149881.34</v>
      </c>
      <c r="R2943" s="34">
        <v>-9066.8699999999953</v>
      </c>
      <c r="S2943" s="36">
        <v>-6.0493654513630535E-2</v>
      </c>
      <c r="T2943" s="72">
        <v>891.23082278481013</v>
      </c>
      <c r="U2943" s="34">
        <v>295820.96999999997</v>
      </c>
      <c r="V2943" s="34">
        <v>322116.8</v>
      </c>
      <c r="W2943" s="34">
        <v>-26295.830000000016</v>
      </c>
      <c r="X2943" s="36">
        <v>-8.163445681814796E-2</v>
      </c>
      <c r="Y2943" s="36" t="str">
        <f>IFERROR(VLOOKUP(A2943,'Pivot price tier'!$C$8:$L$2270,10,0),"")</f>
        <v xml:space="preserve"> </v>
      </c>
      <c r="Z2943" s="36" t="str">
        <f>IFERROR(VLOOKUP(A2943,'Pivot price tier by size'!$D$8:$M$2491,10,0),"")</f>
        <v xml:space="preserve"> </v>
      </c>
      <c r="AA2943" s="36" t="str">
        <f>IFERROR(VLOOKUP(A2943,'Pivot category'!$B$8:$I$2216,8,0),"")</f>
        <v xml:space="preserve"> </v>
      </c>
      <c r="AB2943" s="3" t="str">
        <f>IF(P2943&lt;$AC$1,"Bottom 5%","")</f>
        <v/>
      </c>
      <c r="AC2943"/>
      <c r="AD2943" s="34" t="s">
        <v>16461</v>
      </c>
      <c r="AE2943" s="34" t="s">
        <v>13944</v>
      </c>
    </row>
    <row r="2944" spans="1:31" x14ac:dyDescent="0.25">
      <c r="A2944" t="s">
        <v>13001</v>
      </c>
      <c r="B2944" t="s">
        <v>13002</v>
      </c>
      <c r="C2944" s="3" t="s">
        <v>38</v>
      </c>
      <c r="D2944" s="3" t="s">
        <v>13376</v>
      </c>
      <c r="E2944" s="3" t="s">
        <v>5093</v>
      </c>
      <c r="F2944" s="3">
        <v>70000</v>
      </c>
      <c r="G2944" s="34">
        <v>49.99</v>
      </c>
      <c r="H2944" s="3" t="s">
        <v>12</v>
      </c>
      <c r="I2944" s="3" t="s">
        <v>21</v>
      </c>
      <c r="J2944" s="3" t="s">
        <v>8163</v>
      </c>
      <c r="K2944" s="3" t="s">
        <v>8164</v>
      </c>
      <c r="L2944" s="3" t="s">
        <v>68</v>
      </c>
      <c r="M2944" s="26">
        <v>45474</v>
      </c>
      <c r="N2944"/>
      <c r="O2944" s="3">
        <v>156</v>
      </c>
      <c r="P2944" s="34">
        <v>418141.21</v>
      </c>
      <c r="Q2944" s="34">
        <v>349857.98</v>
      </c>
      <c r="R2944" s="34">
        <v>68283.23000000004</v>
      </c>
      <c r="S2944" s="36">
        <v>0.19517413894632352</v>
      </c>
      <c r="T2944" s="72">
        <v>2680.3923717948719</v>
      </c>
      <c r="U2944" s="34">
        <v>75114.23</v>
      </c>
      <c r="V2944" s="34">
        <v>61964.02</v>
      </c>
      <c r="W2944" s="34">
        <v>13150.21</v>
      </c>
      <c r="X2944" s="36">
        <v>0.21222331927463722</v>
      </c>
      <c r="Y2944" s="36" t="str">
        <f>IFERROR(VLOOKUP(A2944,'Pivot price tier'!$C$8:$L$2270,10,0),"")</f>
        <v xml:space="preserve"> </v>
      </c>
      <c r="Z2944" s="36" t="str">
        <f>IFERROR(VLOOKUP(A2944,'Pivot price tier by size'!$D$8:$M$2491,10,0),"")</f>
        <v xml:space="preserve"> </v>
      </c>
      <c r="AA2944" s="36" t="str">
        <f>IFERROR(VLOOKUP(A2944,'Pivot category'!$B$8:$I$2216,8,0),"")</f>
        <v xml:space="preserve"> </v>
      </c>
      <c r="AB2944" s="3" t="str">
        <f>IF(P2944&lt;$AC$1,"Bottom 5%","")</f>
        <v/>
      </c>
      <c r="AC2944"/>
      <c r="AD2944" s="34" t="s">
        <v>16461</v>
      </c>
      <c r="AE2944" s="34" t="s">
        <v>13944</v>
      </c>
    </row>
    <row r="2945" spans="1:31" hidden="1" x14ac:dyDescent="0.25">
      <c r="A2945" t="s">
        <v>15885</v>
      </c>
      <c r="B2945" t="s">
        <v>15886</v>
      </c>
      <c r="C2945" s="3" t="s">
        <v>69</v>
      </c>
      <c r="D2945" s="3" t="s">
        <v>15146</v>
      </c>
      <c r="E2945" s="3">
        <v>0</v>
      </c>
      <c r="F2945" s="3">
        <v>70000</v>
      </c>
      <c r="G2945" s="34">
        <v>1.79</v>
      </c>
      <c r="H2945" s="3" t="s">
        <v>8245</v>
      </c>
      <c r="I2945" s="3" t="s">
        <v>70</v>
      </c>
      <c r="J2945" s="3" t="s">
        <v>8168</v>
      </c>
      <c r="K2945" s="3" t="s">
        <v>8170</v>
      </c>
      <c r="L2945" s="3" t="s">
        <v>68</v>
      </c>
      <c r="M2945" s="26">
        <v>45838</v>
      </c>
      <c r="N2945"/>
      <c r="O2945" s="3">
        <v>1</v>
      </c>
      <c r="P2945" s="34">
        <v>378.98</v>
      </c>
      <c r="Q2945" s="34">
        <v>0</v>
      </c>
      <c r="R2945" s="34">
        <v>378.98</v>
      </c>
      <c r="S2945" s="36" t="s">
        <v>78</v>
      </c>
      <c r="T2945" s="72">
        <v>378.98</v>
      </c>
      <c r="U2945" s="34">
        <v>4746.8999999999996</v>
      </c>
      <c r="V2945" s="34">
        <v>0</v>
      </c>
      <c r="W2945" s="34">
        <v>4746.8999999999996</v>
      </c>
      <c r="X2945" s="36" t="s">
        <v>78</v>
      </c>
      <c r="Y2945" s="36" t="str">
        <f>IFERROR(VLOOKUP(A2945,'Pivot price tier'!$C$8:$L$2270,10,0),"")</f>
        <v/>
      </c>
      <c r="Z2945" s="36" t="str">
        <f>IFERROR(VLOOKUP(A2945,'Pivot price tier by size'!$D$8:$M$2491,10,0),"")</f>
        <v/>
      </c>
      <c r="AA2945" s="36" t="str">
        <f>IFERROR(VLOOKUP(A2945,'Pivot category'!$B$8:$I$2216,8,0),"")</f>
        <v/>
      </c>
      <c r="AB2945" s="3" t="str">
        <f>IF(P2945&lt;$AC$1,"Bottom 5%","")</f>
        <v>Bottom 5%</v>
      </c>
      <c r="AC2945"/>
      <c r="AD2945" s="34" t="s">
        <v>16459</v>
      </c>
      <c r="AE2945" s="34" t="s">
        <v>13988</v>
      </c>
    </row>
    <row r="2946" spans="1:31" hidden="1" x14ac:dyDescent="0.25">
      <c r="A2946" t="s">
        <v>13811</v>
      </c>
      <c r="B2946" t="s">
        <v>13812</v>
      </c>
      <c r="C2946" s="3" t="s">
        <v>32</v>
      </c>
      <c r="D2946" s="3" t="s">
        <v>13307</v>
      </c>
      <c r="E2946" s="3">
        <v>0</v>
      </c>
      <c r="F2946" s="3">
        <v>70000</v>
      </c>
      <c r="G2946" s="34">
        <v>14.39</v>
      </c>
      <c r="H2946" s="3" t="s">
        <v>8245</v>
      </c>
      <c r="I2946" s="3" t="s">
        <v>12204</v>
      </c>
      <c r="J2946" s="3" t="s">
        <v>8168</v>
      </c>
      <c r="K2946" s="3" t="s">
        <v>8170</v>
      </c>
      <c r="L2946" s="3" t="s">
        <v>68</v>
      </c>
      <c r="M2946" s="26">
        <v>45597</v>
      </c>
      <c r="N2946"/>
      <c r="O2946" s="3">
        <v>21</v>
      </c>
      <c r="P2946" s="34">
        <v>5359.39</v>
      </c>
      <c r="Q2946" s="34">
        <v>6153.46</v>
      </c>
      <c r="R2946" s="34">
        <v>-794.06999999999971</v>
      </c>
      <c r="S2946" s="36">
        <v>-0.12904447254065188</v>
      </c>
      <c r="T2946" s="72">
        <v>255.20904761904762</v>
      </c>
      <c r="U2946" s="34">
        <v>7164.28</v>
      </c>
      <c r="V2946" s="34">
        <v>5885.44</v>
      </c>
      <c r="W2946" s="34">
        <v>1278.8400000000001</v>
      </c>
      <c r="X2946" s="36">
        <v>0.21728876685515441</v>
      </c>
      <c r="Y2946" s="36" t="str">
        <f>IFERROR(VLOOKUP(A2946,'Pivot price tier'!$C$8:$L$2270,10,0),"")</f>
        <v/>
      </c>
      <c r="Z2946" s="36" t="str">
        <f>IFERROR(VLOOKUP(A2946,'Pivot price tier by size'!$D$8:$M$2491,10,0),"")</f>
        <v/>
      </c>
      <c r="AA2946" s="36" t="str">
        <f>IFERROR(VLOOKUP(A2946,'Pivot category'!$B$8:$I$2216,8,0),"")</f>
        <v/>
      </c>
      <c r="AB2946" s="3" t="str">
        <f>IF(P2946&lt;$AC$1,"Bottom 5%","")</f>
        <v>Bottom 5%</v>
      </c>
      <c r="AC2946"/>
      <c r="AD2946" s="34" t="s">
        <v>16459</v>
      </c>
      <c r="AE2946" s="34" t="s">
        <v>13988</v>
      </c>
    </row>
    <row r="2947" spans="1:31" hidden="1" x14ac:dyDescent="0.25">
      <c r="A2947" t="s">
        <v>10341</v>
      </c>
      <c r="B2947" t="s">
        <v>10342</v>
      </c>
      <c r="C2947" s="3" t="s">
        <v>38</v>
      </c>
      <c r="D2947" s="3" t="s">
        <v>10192</v>
      </c>
      <c r="E2947" s="3">
        <v>0</v>
      </c>
      <c r="F2947" s="3">
        <v>7000</v>
      </c>
      <c r="G2947" s="34">
        <v>17.989999999999998</v>
      </c>
      <c r="H2947" s="3" t="s">
        <v>46</v>
      </c>
      <c r="I2947" s="3" t="s">
        <v>46</v>
      </c>
      <c r="J2947" s="3" t="s">
        <v>8168</v>
      </c>
      <c r="K2947" s="3" t="s">
        <v>8164</v>
      </c>
      <c r="L2947" s="3" t="s">
        <v>8167</v>
      </c>
      <c r="M2947" s="26" t="s">
        <v>13723</v>
      </c>
      <c r="N2947"/>
      <c r="O2947" s="3">
        <v>7</v>
      </c>
      <c r="P2947" s="34">
        <v>1493.17</v>
      </c>
      <c r="Q2947" s="34">
        <v>5280.33</v>
      </c>
      <c r="R2947" s="34">
        <v>-3787.16</v>
      </c>
      <c r="S2947" s="36">
        <v>-0.71722032524482371</v>
      </c>
      <c r="T2947" s="72">
        <v>213.31</v>
      </c>
      <c r="U2947" s="34">
        <v>35.979999999999997</v>
      </c>
      <c r="V2947" s="34">
        <v>1079.49</v>
      </c>
      <c r="W2947" s="34">
        <v>-1043.51</v>
      </c>
      <c r="X2947" s="36">
        <v>-0.96666944575679259</v>
      </c>
      <c r="Y2947" s="36" t="str">
        <f>IFERROR(VLOOKUP(A2947,'Pivot price tier'!$C$8:$L$2270,10,0),"")</f>
        <v/>
      </c>
      <c r="Z2947" s="36" t="str">
        <f>IFERROR(VLOOKUP(A2947,'Pivot price tier by size'!$D$8:$M$2491,10,0),"")</f>
        <v/>
      </c>
      <c r="AA2947" s="36" t="str">
        <f>IFERROR(VLOOKUP(A2947,'Pivot category'!$B$8:$I$2216,8,0),"")</f>
        <v/>
      </c>
      <c r="AB2947" s="3" t="str">
        <f>IF(P2947&lt;$AC$1,"Bottom 5%","")</f>
        <v>Bottom 5%</v>
      </c>
      <c r="AC2947"/>
      <c r="AD2947" s="34" t="s">
        <v>16459</v>
      </c>
      <c r="AE2947" s="34" t="s">
        <v>13988</v>
      </c>
    </row>
    <row r="2948" spans="1:31" hidden="1" x14ac:dyDescent="0.25">
      <c r="A2948" t="s">
        <v>8653</v>
      </c>
      <c r="B2948" t="s">
        <v>8652</v>
      </c>
      <c r="C2948" s="3" t="s">
        <v>69</v>
      </c>
      <c r="D2948" s="3" t="s">
        <v>8567</v>
      </c>
      <c r="E2948" s="3">
        <v>0</v>
      </c>
      <c r="F2948" s="3">
        <v>7000</v>
      </c>
      <c r="G2948" s="34">
        <v>1.79</v>
      </c>
      <c r="H2948" s="3" t="s">
        <v>46</v>
      </c>
      <c r="I2948" s="3" t="s">
        <v>70</v>
      </c>
      <c r="J2948" s="3" t="s">
        <v>8168</v>
      </c>
      <c r="K2948" s="3" t="s">
        <v>8170</v>
      </c>
      <c r="L2948" s="3" t="s">
        <v>8167</v>
      </c>
      <c r="M2948" s="26" t="s">
        <v>13723</v>
      </c>
      <c r="N2948"/>
      <c r="O2948" s="3" t="s">
        <v>78</v>
      </c>
      <c r="P2948" s="34">
        <v>264.92</v>
      </c>
      <c r="Q2948" s="34">
        <v>60.37</v>
      </c>
      <c r="R2948" s="34">
        <v>204.55</v>
      </c>
      <c r="S2948" s="36">
        <v>3.3882723206890848</v>
      </c>
      <c r="T2948" s="72" t="s">
        <v>78</v>
      </c>
      <c r="U2948" s="34">
        <v>96.66</v>
      </c>
      <c r="V2948" s="34">
        <v>0</v>
      </c>
      <c r="W2948" s="34">
        <v>96.66</v>
      </c>
      <c r="X2948" s="36" t="s">
        <v>78</v>
      </c>
      <c r="Y2948" s="36" t="str">
        <f>IFERROR(VLOOKUP(A2948,'Pivot price tier'!$C$8:$L$2270,10,0),"")</f>
        <v/>
      </c>
      <c r="Z2948" s="36" t="str">
        <f>IFERROR(VLOOKUP(A2948,'Pivot price tier by size'!$D$8:$M$2491,10,0),"")</f>
        <v/>
      </c>
      <c r="AA2948" s="36" t="str">
        <f>IFERROR(VLOOKUP(A2948,'Pivot category'!$B$8:$I$2216,8,0),"")</f>
        <v/>
      </c>
      <c r="AB2948" s="3" t="str">
        <f>IF(P2948&lt;$AC$1,"Bottom 5%","")</f>
        <v>Bottom 5%</v>
      </c>
      <c r="AC2948"/>
      <c r="AD2948" s="34" t="s">
        <v>16459</v>
      </c>
      <c r="AE2948" s="34" t="s">
        <v>13988</v>
      </c>
    </row>
    <row r="2949" spans="1:31" hidden="1" x14ac:dyDescent="0.25">
      <c r="A2949" t="s">
        <v>7132</v>
      </c>
      <c r="B2949" t="s">
        <v>4895</v>
      </c>
      <c r="C2949" s="3" t="s">
        <v>69</v>
      </c>
      <c r="D2949" s="3" t="s">
        <v>4850</v>
      </c>
      <c r="E2949" s="3">
        <v>0</v>
      </c>
      <c r="F2949" s="3">
        <v>1000</v>
      </c>
      <c r="G2949" s="34">
        <v>1.79</v>
      </c>
      <c r="H2949" s="3" t="s">
        <v>46</v>
      </c>
      <c r="I2949" s="3" t="s">
        <v>70</v>
      </c>
      <c r="J2949" s="3" t="s">
        <v>8168</v>
      </c>
      <c r="K2949" s="3" t="s">
        <v>8164</v>
      </c>
      <c r="L2949" s="3" t="s">
        <v>8167</v>
      </c>
      <c r="M2949" s="26" t="s">
        <v>13723</v>
      </c>
      <c r="N2949"/>
      <c r="O2949" s="3" t="s">
        <v>78</v>
      </c>
      <c r="P2949" s="34">
        <v>180.79</v>
      </c>
      <c r="Q2949" s="34">
        <v>20.93</v>
      </c>
      <c r="R2949" s="34">
        <v>159.85999999999999</v>
      </c>
      <c r="S2949" s="36">
        <v>7.6378404204491162</v>
      </c>
      <c r="T2949" s="72" t="s">
        <v>78</v>
      </c>
      <c r="U2949" s="34">
        <v>10.74</v>
      </c>
      <c r="V2949" s="34">
        <v>0</v>
      </c>
      <c r="W2949" s="34">
        <v>10.74</v>
      </c>
      <c r="X2949" s="36" t="s">
        <v>78</v>
      </c>
      <c r="Y2949" s="36" t="str">
        <f>IFERROR(VLOOKUP(A2949,'Pivot price tier'!$C$8:$L$2270,10,0),"")</f>
        <v/>
      </c>
      <c r="Z2949" s="36" t="str">
        <f>IFERROR(VLOOKUP(A2949,'Pivot price tier by size'!$D$8:$M$2491,10,0),"")</f>
        <v/>
      </c>
      <c r="AA2949" s="36" t="str">
        <f>IFERROR(VLOOKUP(A2949,'Pivot category'!$B$8:$I$2216,8,0),"")</f>
        <v/>
      </c>
      <c r="AB2949" s="3" t="str">
        <f>IF(P2949&lt;$AC$1,"Bottom 5%","")</f>
        <v>Bottom 5%</v>
      </c>
      <c r="AC2949"/>
      <c r="AD2949" s="34" t="s">
        <v>16459</v>
      </c>
      <c r="AE2949" s="34" t="s">
        <v>13988</v>
      </c>
    </row>
    <row r="2950" spans="1:31" hidden="1" x14ac:dyDescent="0.25">
      <c r="A2950" t="s">
        <v>6879</v>
      </c>
      <c r="B2950" t="s">
        <v>1516</v>
      </c>
      <c r="C2950" s="3" t="s">
        <v>34</v>
      </c>
      <c r="D2950" s="3" t="s">
        <v>3884</v>
      </c>
      <c r="E2950" s="3">
        <v>0</v>
      </c>
      <c r="F2950" s="3">
        <v>1000</v>
      </c>
      <c r="G2950" s="34">
        <v>7.79</v>
      </c>
      <c r="H2950" s="3" t="s">
        <v>46</v>
      </c>
      <c r="I2950" s="3" t="s">
        <v>46</v>
      </c>
      <c r="J2950" s="3" t="s">
        <v>8168</v>
      </c>
      <c r="K2950" s="3" t="s">
        <v>8164</v>
      </c>
      <c r="L2950" s="3" t="s">
        <v>8167</v>
      </c>
      <c r="M2950" s="26" t="s">
        <v>13723</v>
      </c>
      <c r="N2950"/>
      <c r="O2950" s="3">
        <v>1</v>
      </c>
      <c r="P2950" s="34">
        <v>639.08000000000004</v>
      </c>
      <c r="Q2950" s="34">
        <v>20420.28</v>
      </c>
      <c r="R2950" s="34">
        <v>-19781.199999999997</v>
      </c>
      <c r="S2950" s="36">
        <v>-0.96870366126223539</v>
      </c>
      <c r="T2950" s="72">
        <v>639.08000000000004</v>
      </c>
      <c r="U2950" s="34">
        <v>246.81</v>
      </c>
      <c r="V2950" s="34">
        <v>3312.45</v>
      </c>
      <c r="W2950" s="34">
        <v>-3065.64</v>
      </c>
      <c r="X2950" s="36">
        <v>-0.92549019607843142</v>
      </c>
      <c r="Y2950" s="36" t="str">
        <f>IFERROR(VLOOKUP(A2950,'Pivot price tier'!$C$8:$L$2270,10,0),"")</f>
        <v/>
      </c>
      <c r="Z2950" s="36" t="str">
        <f>IFERROR(VLOOKUP(A2950,'Pivot price tier by size'!$D$8:$M$2491,10,0),"")</f>
        <v/>
      </c>
      <c r="AA2950" s="36" t="str">
        <f>IFERROR(VLOOKUP(A2950,'Pivot category'!$B$8:$I$2216,8,0),"")</f>
        <v/>
      </c>
      <c r="AB2950" s="3" t="str">
        <f>IF(P2950&lt;$AC$1,"Bottom 5%","")</f>
        <v>Bottom 5%</v>
      </c>
      <c r="AC2950"/>
      <c r="AD2950" s="34" t="s">
        <v>16459</v>
      </c>
      <c r="AE2950" s="34" t="s">
        <v>13988</v>
      </c>
    </row>
    <row r="2951" spans="1:31" x14ac:dyDescent="0.25">
      <c r="A2951" t="s">
        <v>13005</v>
      </c>
      <c r="B2951" t="s">
        <v>13006</v>
      </c>
      <c r="C2951" s="3" t="s">
        <v>32</v>
      </c>
      <c r="D2951" s="3" t="s">
        <v>13327</v>
      </c>
      <c r="E2951" s="3" t="s">
        <v>5093</v>
      </c>
      <c r="F2951" s="3">
        <v>70000</v>
      </c>
      <c r="G2951" s="34">
        <v>28.99</v>
      </c>
      <c r="H2951" s="3" t="s">
        <v>12</v>
      </c>
      <c r="I2951" s="3" t="s">
        <v>21</v>
      </c>
      <c r="J2951" s="3" t="s">
        <v>8163</v>
      </c>
      <c r="K2951" s="3" t="s">
        <v>8164</v>
      </c>
      <c r="L2951" s="3" t="s">
        <v>68</v>
      </c>
      <c r="M2951" s="26">
        <v>45474</v>
      </c>
      <c r="N2951"/>
      <c r="O2951" s="3">
        <v>158</v>
      </c>
      <c r="P2951" s="34">
        <v>176379.22</v>
      </c>
      <c r="Q2951" s="34">
        <v>210099.19</v>
      </c>
      <c r="R2951" s="34">
        <v>-33719.97</v>
      </c>
      <c r="S2951" s="36">
        <v>-0.16049547835001177</v>
      </c>
      <c r="T2951" s="72">
        <v>1116.3241772151898</v>
      </c>
      <c r="U2951" s="34">
        <v>147527.47</v>
      </c>
      <c r="V2951" s="34">
        <v>142712.72</v>
      </c>
      <c r="W2951" s="34">
        <v>4814.75</v>
      </c>
      <c r="X2951" s="36">
        <v>3.3737357118552636E-2</v>
      </c>
      <c r="Y2951" s="36" t="str">
        <f>IFERROR(VLOOKUP(A2951,'Pivot price tier'!$C$8:$L$2270,10,0),"")</f>
        <v xml:space="preserve"> </v>
      </c>
      <c r="Z2951" s="36" t="str">
        <f>IFERROR(VLOOKUP(A2951,'Pivot price tier by size'!$D$8:$M$2491,10,0),"")</f>
        <v xml:space="preserve"> </v>
      </c>
      <c r="AA2951" s="36" t="str">
        <f>IFERROR(VLOOKUP(A2951,'Pivot category'!$B$8:$I$2216,8,0),"")</f>
        <v xml:space="preserve"> </v>
      </c>
      <c r="AB2951" s="3" t="str">
        <f>IF(P2951&lt;$AC$1,"Bottom 5%","")</f>
        <v/>
      </c>
      <c r="AC2951"/>
      <c r="AD2951" s="34" t="s">
        <v>16461</v>
      </c>
      <c r="AE2951" s="34" t="s">
        <v>13944</v>
      </c>
    </row>
    <row r="2952" spans="1:31" x14ac:dyDescent="0.25">
      <c r="A2952" t="s">
        <v>5548</v>
      </c>
      <c r="B2952" t="s">
        <v>1271</v>
      </c>
      <c r="C2952" s="3" t="s">
        <v>32</v>
      </c>
      <c r="D2952" s="3" t="s">
        <v>3604</v>
      </c>
      <c r="E2952" s="3" t="s">
        <v>5093</v>
      </c>
      <c r="F2952" s="3">
        <v>1000</v>
      </c>
      <c r="G2952" s="34">
        <v>25.99</v>
      </c>
      <c r="H2952" s="3" t="s">
        <v>12</v>
      </c>
      <c r="I2952" s="3" t="s">
        <v>21</v>
      </c>
      <c r="J2952" s="3" t="s">
        <v>8163</v>
      </c>
      <c r="K2952" s="3" t="s">
        <v>8164</v>
      </c>
      <c r="L2952" s="3" t="s">
        <v>68</v>
      </c>
      <c r="M2952" s="26" t="s">
        <v>13723</v>
      </c>
      <c r="N2952"/>
      <c r="O2952" s="3">
        <v>157</v>
      </c>
      <c r="P2952" s="34">
        <v>95799.14</v>
      </c>
      <c r="Q2952" s="34">
        <v>92056.58</v>
      </c>
      <c r="R2952" s="34">
        <v>3742.5599999999977</v>
      </c>
      <c r="S2952" s="36">
        <v>4.0654997176736263E-2</v>
      </c>
      <c r="T2952" s="72">
        <v>610.1856050955414</v>
      </c>
      <c r="U2952" s="34">
        <v>120411.67</v>
      </c>
      <c r="V2952" s="34">
        <v>117006.98</v>
      </c>
      <c r="W2952" s="34">
        <v>3404.6900000000023</v>
      </c>
      <c r="X2952" s="36">
        <v>2.9098178587294576E-2</v>
      </c>
      <c r="Y2952" s="36" t="str">
        <f>IFERROR(VLOOKUP(A2952,'Pivot price tier'!$C$8:$L$2270,10,0),"")</f>
        <v xml:space="preserve"> </v>
      </c>
      <c r="Z2952" s="36" t="str">
        <f>IFERROR(VLOOKUP(A2952,'Pivot price tier by size'!$D$8:$M$2491,10,0),"")</f>
        <v xml:space="preserve"> </v>
      </c>
      <c r="AA2952" s="36" t="str">
        <f>IFERROR(VLOOKUP(A2952,'Pivot category'!$B$8:$I$2216,8,0),"")</f>
        <v xml:space="preserve"> </v>
      </c>
      <c r="AB2952" s="3" t="str">
        <f>IF(P2952&lt;$AC$1,"Bottom 5%","")</f>
        <v/>
      </c>
      <c r="AC2952"/>
      <c r="AD2952" s="34" t="s">
        <v>16461</v>
      </c>
      <c r="AE2952" s="34" t="s">
        <v>13944</v>
      </c>
    </row>
    <row r="2953" spans="1:31" hidden="1" x14ac:dyDescent="0.25">
      <c r="A2953" t="s">
        <v>5536</v>
      </c>
      <c r="B2953" t="s">
        <v>1520</v>
      </c>
      <c r="C2953" s="3" t="s">
        <v>32</v>
      </c>
      <c r="D2953" s="3" t="s">
        <v>3888</v>
      </c>
      <c r="E2953" s="3">
        <v>0</v>
      </c>
      <c r="F2953" s="3">
        <v>1000</v>
      </c>
      <c r="G2953" s="34">
        <v>13.79</v>
      </c>
      <c r="H2953" s="3" t="s">
        <v>46</v>
      </c>
      <c r="I2953" s="3" t="s">
        <v>46</v>
      </c>
      <c r="J2953" s="3" t="s">
        <v>8168</v>
      </c>
      <c r="K2953" s="3" t="s">
        <v>8164</v>
      </c>
      <c r="L2953" s="3" t="s">
        <v>8167</v>
      </c>
      <c r="M2953" s="26" t="s">
        <v>13723</v>
      </c>
      <c r="N2953"/>
      <c r="O2953" s="3">
        <v>4</v>
      </c>
      <c r="P2953" s="34">
        <v>896.35</v>
      </c>
      <c r="Q2953" s="34">
        <v>6034.32</v>
      </c>
      <c r="R2953" s="34">
        <v>-5137.9699999999993</v>
      </c>
      <c r="S2953" s="36">
        <v>-0.85145799360988472</v>
      </c>
      <c r="T2953" s="72">
        <v>224.08750000000001</v>
      </c>
      <c r="U2953" s="34">
        <v>165.48</v>
      </c>
      <c r="V2953" s="34">
        <v>1544.84</v>
      </c>
      <c r="W2953" s="34">
        <v>-1379.36</v>
      </c>
      <c r="X2953" s="36">
        <v>-0.89288211076875279</v>
      </c>
      <c r="Y2953" s="36" t="str">
        <f>IFERROR(VLOOKUP(A2953,'Pivot price tier'!$C$8:$L$2270,10,0),"")</f>
        <v/>
      </c>
      <c r="Z2953" s="36" t="str">
        <f>IFERROR(VLOOKUP(A2953,'Pivot price tier by size'!$D$8:$M$2491,10,0),"")</f>
        <v/>
      </c>
      <c r="AA2953" s="36" t="str">
        <f>IFERROR(VLOOKUP(A2953,'Pivot category'!$B$8:$I$2216,8,0),"")</f>
        <v/>
      </c>
      <c r="AB2953" s="3" t="str">
        <f>IF(P2953&lt;$AC$1,"Bottom 5%","")</f>
        <v>Bottom 5%</v>
      </c>
      <c r="AC2953"/>
      <c r="AD2953" s="34" t="s">
        <v>16459</v>
      </c>
      <c r="AE2953" s="34" t="s">
        <v>13988</v>
      </c>
    </row>
    <row r="2954" spans="1:31" hidden="1" x14ac:dyDescent="0.25">
      <c r="A2954" t="s">
        <v>5512</v>
      </c>
      <c r="B2954" t="s">
        <v>1521</v>
      </c>
      <c r="C2954" s="3" t="s">
        <v>32</v>
      </c>
      <c r="D2954" s="3" t="s">
        <v>3890</v>
      </c>
      <c r="E2954" s="3">
        <v>0</v>
      </c>
      <c r="F2954" s="3">
        <v>1000</v>
      </c>
      <c r="G2954" s="34">
        <v>13.79</v>
      </c>
      <c r="H2954" s="3" t="s">
        <v>46</v>
      </c>
      <c r="I2954" s="3" t="s">
        <v>46</v>
      </c>
      <c r="J2954" s="3" t="s">
        <v>8168</v>
      </c>
      <c r="K2954" s="3" t="s">
        <v>8164</v>
      </c>
      <c r="L2954" s="3" t="s">
        <v>8167</v>
      </c>
      <c r="M2954" s="26" t="s">
        <v>13723</v>
      </c>
      <c r="N2954"/>
      <c r="O2954" s="3">
        <v>22</v>
      </c>
      <c r="P2954" s="34">
        <v>9873.9</v>
      </c>
      <c r="Q2954" s="34">
        <v>17101.189999999999</v>
      </c>
      <c r="R2954" s="34">
        <v>-7227.2899999999991</v>
      </c>
      <c r="S2954" s="36">
        <v>-0.42261912767474075</v>
      </c>
      <c r="T2954" s="72">
        <v>448.81363636363636</v>
      </c>
      <c r="U2954" s="34">
        <v>2188.2399999999998</v>
      </c>
      <c r="V2954" s="34">
        <v>6643</v>
      </c>
      <c r="W2954" s="34">
        <v>-4454.76</v>
      </c>
      <c r="X2954" s="36">
        <v>-0.67059461086858352</v>
      </c>
      <c r="Y2954" s="36" t="str">
        <f>IFERROR(VLOOKUP(A2954,'Pivot price tier'!$C$8:$L$2270,10,0),"")</f>
        <v/>
      </c>
      <c r="Z2954" s="36" t="str">
        <f>IFERROR(VLOOKUP(A2954,'Pivot price tier by size'!$D$8:$M$2491,10,0),"")</f>
        <v/>
      </c>
      <c r="AA2954" s="36" t="str">
        <f>IFERROR(VLOOKUP(A2954,'Pivot category'!$B$8:$I$2216,8,0),"")</f>
        <v/>
      </c>
      <c r="AB2954" s="3" t="str">
        <f>IF(P2954&lt;$AC$1,"Bottom 5%","")</f>
        <v>Bottom 5%</v>
      </c>
      <c r="AC2954"/>
      <c r="AD2954" s="34" t="s">
        <v>16459</v>
      </c>
      <c r="AE2954" s="34" t="s">
        <v>13988</v>
      </c>
    </row>
    <row r="2955" spans="1:31" hidden="1" x14ac:dyDescent="0.25">
      <c r="A2955" t="s">
        <v>7299</v>
      </c>
      <c r="B2955" t="s">
        <v>7298</v>
      </c>
      <c r="C2955" s="3" t="s">
        <v>69</v>
      </c>
      <c r="D2955" s="3" t="s">
        <v>8123</v>
      </c>
      <c r="E2955" s="3">
        <v>0</v>
      </c>
      <c r="F2955" s="3">
        <v>7000</v>
      </c>
      <c r="G2955" s="34">
        <v>1.79</v>
      </c>
      <c r="H2955" s="3" t="s">
        <v>46</v>
      </c>
      <c r="I2955" s="3" t="s">
        <v>70</v>
      </c>
      <c r="J2955" s="3" t="s">
        <v>8168</v>
      </c>
      <c r="K2955" s="3" t="s">
        <v>8164</v>
      </c>
      <c r="L2955" s="3" t="s">
        <v>8167</v>
      </c>
      <c r="M2955" s="26" t="s">
        <v>13723</v>
      </c>
      <c r="N2955"/>
      <c r="O2955" s="3">
        <v>3</v>
      </c>
      <c r="P2955" s="34">
        <v>1390.83</v>
      </c>
      <c r="Q2955" s="34">
        <v>13025.56</v>
      </c>
      <c r="R2955" s="34">
        <v>-11634.73</v>
      </c>
      <c r="S2955" s="36">
        <v>-0.89322301689908146</v>
      </c>
      <c r="T2955" s="72">
        <v>463.60999999999996</v>
      </c>
      <c r="U2955" s="34">
        <v>465.4</v>
      </c>
      <c r="V2955" s="34">
        <v>10072.41</v>
      </c>
      <c r="W2955" s="34">
        <v>-9607.01</v>
      </c>
      <c r="X2955" s="36">
        <v>-0.95379457349333474</v>
      </c>
      <c r="Y2955" s="36" t="str">
        <f>IFERROR(VLOOKUP(A2955,'Pivot price tier'!$C$8:$L$2270,10,0),"")</f>
        <v/>
      </c>
      <c r="Z2955" s="36" t="str">
        <f>IFERROR(VLOOKUP(A2955,'Pivot price tier by size'!$D$8:$M$2491,10,0),"")</f>
        <v/>
      </c>
      <c r="AA2955" s="36" t="str">
        <f>IFERROR(VLOOKUP(A2955,'Pivot category'!$B$8:$I$2216,8,0),"")</f>
        <v/>
      </c>
      <c r="AB2955" s="3" t="str">
        <f>IF(P2955&lt;$AC$1,"Bottom 5%","")</f>
        <v>Bottom 5%</v>
      </c>
      <c r="AC2955"/>
      <c r="AD2955" s="34" t="s">
        <v>16459</v>
      </c>
      <c r="AE2955" s="34" t="s">
        <v>13988</v>
      </c>
    </row>
    <row r="2956" spans="1:31" hidden="1" x14ac:dyDescent="0.25">
      <c r="A2956" t="s">
        <v>8772</v>
      </c>
      <c r="B2956" t="s">
        <v>8771</v>
      </c>
      <c r="C2956" s="3" t="s">
        <v>32</v>
      </c>
      <c r="D2956" s="3" t="s">
        <v>8558</v>
      </c>
      <c r="E2956" s="3">
        <v>0</v>
      </c>
      <c r="F2956" s="3">
        <v>7000</v>
      </c>
      <c r="G2956" s="34">
        <v>22.99</v>
      </c>
      <c r="H2956" s="3" t="s">
        <v>46</v>
      </c>
      <c r="I2956" s="3" t="s">
        <v>46</v>
      </c>
      <c r="J2956" s="3" t="s">
        <v>8168</v>
      </c>
      <c r="K2956" s="3" t="s">
        <v>8170</v>
      </c>
      <c r="L2956" s="3" t="s">
        <v>8166</v>
      </c>
      <c r="M2956" s="26" t="s">
        <v>13723</v>
      </c>
      <c r="N2956"/>
      <c r="O2956" s="3">
        <v>12</v>
      </c>
      <c r="P2956" s="34">
        <v>988.57</v>
      </c>
      <c r="Q2956" s="34">
        <v>3372.52</v>
      </c>
      <c r="R2956" s="34">
        <v>-2383.9499999999998</v>
      </c>
      <c r="S2956" s="36">
        <v>-0.70687497776143648</v>
      </c>
      <c r="T2956" s="72">
        <v>82.380833333333342</v>
      </c>
      <c r="U2956" s="34">
        <v>0</v>
      </c>
      <c r="V2956" s="34">
        <v>3034.68</v>
      </c>
      <c r="W2956" s="34">
        <v>-3034.68</v>
      </c>
      <c r="X2956" s="36">
        <v>-1</v>
      </c>
      <c r="Y2956" s="36" t="str">
        <f>IFERROR(VLOOKUP(A2956,'Pivot price tier'!$C$8:$L$2270,10,0),"")</f>
        <v/>
      </c>
      <c r="Z2956" s="36" t="str">
        <f>IFERROR(VLOOKUP(A2956,'Pivot price tier by size'!$D$8:$M$2491,10,0),"")</f>
        <v/>
      </c>
      <c r="AA2956" s="36" t="str">
        <f>IFERROR(VLOOKUP(A2956,'Pivot category'!$B$8:$I$2216,8,0),"")</f>
        <v/>
      </c>
      <c r="AB2956" s="3" t="str">
        <f>IF(P2956&lt;$AC$1,"Bottom 5%","")</f>
        <v>Bottom 5%</v>
      </c>
      <c r="AC2956"/>
      <c r="AD2956" s="34" t="s">
        <v>16459</v>
      </c>
      <c r="AE2956" s="34" t="s">
        <v>13988</v>
      </c>
    </row>
    <row r="2957" spans="1:31" hidden="1" x14ac:dyDescent="0.25">
      <c r="A2957" t="s">
        <v>12667</v>
      </c>
      <c r="B2957" t="s">
        <v>7300</v>
      </c>
      <c r="C2957" s="3" t="s">
        <v>69</v>
      </c>
      <c r="D2957" s="3" t="s">
        <v>8124</v>
      </c>
      <c r="E2957" s="3">
        <v>0</v>
      </c>
      <c r="F2957" s="3">
        <v>7000</v>
      </c>
      <c r="G2957" s="34">
        <v>1.79</v>
      </c>
      <c r="H2957" s="3" t="s">
        <v>46</v>
      </c>
      <c r="I2957" s="3" t="s">
        <v>70</v>
      </c>
      <c r="J2957" s="3" t="s">
        <v>8168</v>
      </c>
      <c r="K2957" s="3" t="s">
        <v>8164</v>
      </c>
      <c r="L2957" s="3" t="s">
        <v>8167</v>
      </c>
      <c r="M2957" s="26" t="s">
        <v>13723</v>
      </c>
      <c r="N2957"/>
      <c r="O2957" s="3">
        <v>4</v>
      </c>
      <c r="P2957" s="34">
        <v>48.33</v>
      </c>
      <c r="Q2957" s="34">
        <v>755.38</v>
      </c>
      <c r="R2957" s="34">
        <v>-707.05</v>
      </c>
      <c r="S2957" s="36">
        <v>-0.93601895734597163</v>
      </c>
      <c r="T2957" s="72">
        <v>12.0825</v>
      </c>
      <c r="U2957" s="34">
        <v>0</v>
      </c>
      <c r="V2957" s="34">
        <v>32.22</v>
      </c>
      <c r="W2957" s="34">
        <v>-32.22</v>
      </c>
      <c r="X2957" s="36">
        <v>-1</v>
      </c>
      <c r="Y2957" s="36" t="str">
        <f>IFERROR(VLOOKUP(A2957,'Pivot price tier'!$C$8:$L$2270,10,0),"")</f>
        <v/>
      </c>
      <c r="Z2957" s="36" t="str">
        <f>IFERROR(VLOOKUP(A2957,'Pivot price tier by size'!$D$8:$M$2491,10,0),"")</f>
        <v/>
      </c>
      <c r="AA2957" s="36" t="str">
        <f>IFERROR(VLOOKUP(A2957,'Pivot category'!$B$8:$I$2216,8,0),"")</f>
        <v/>
      </c>
      <c r="AB2957" s="3" t="str">
        <f>IF(P2957&lt;$AC$1,"Bottom 5%","")</f>
        <v>Bottom 5%</v>
      </c>
      <c r="AC2957"/>
      <c r="AD2957" s="34" t="s">
        <v>16459</v>
      </c>
      <c r="AE2957" s="34" t="s">
        <v>13988</v>
      </c>
    </row>
    <row r="2958" spans="1:31" hidden="1" x14ac:dyDescent="0.25">
      <c r="A2958" t="s">
        <v>15887</v>
      </c>
      <c r="B2958" t="s">
        <v>15888</v>
      </c>
      <c r="C2958" s="3" t="s">
        <v>69</v>
      </c>
      <c r="D2958" s="3" t="s">
        <v>15156</v>
      </c>
      <c r="E2958" s="3">
        <v>0</v>
      </c>
      <c r="F2958" s="3">
        <v>70000</v>
      </c>
      <c r="G2958" s="34">
        <v>8.99</v>
      </c>
      <c r="H2958" s="3" t="s">
        <v>29</v>
      </c>
      <c r="I2958" s="3" t="s">
        <v>70</v>
      </c>
      <c r="J2958" s="3" t="s">
        <v>8168</v>
      </c>
      <c r="K2958" s="3" t="s">
        <v>8170</v>
      </c>
      <c r="L2958" s="3" t="s">
        <v>68</v>
      </c>
      <c r="M2958" s="26">
        <v>45838</v>
      </c>
      <c r="N2958"/>
      <c r="O2958" s="3">
        <v>5</v>
      </c>
      <c r="P2958" s="34">
        <v>9560.39</v>
      </c>
      <c r="Q2958" s="34">
        <v>0</v>
      </c>
      <c r="R2958" s="34">
        <v>9560.39</v>
      </c>
      <c r="S2958" s="36" t="s">
        <v>78</v>
      </c>
      <c r="T2958" s="72">
        <v>1912.078</v>
      </c>
      <c r="U2958" s="34">
        <v>9209.84</v>
      </c>
      <c r="V2958" s="34">
        <v>0</v>
      </c>
      <c r="W2958" s="34">
        <v>9209.84</v>
      </c>
      <c r="X2958" s="36" t="s">
        <v>78</v>
      </c>
      <c r="Y2958" s="36" t="str">
        <f>IFERROR(VLOOKUP(A2958,'Pivot price tier'!$C$8:$L$2270,10,0),"")</f>
        <v/>
      </c>
      <c r="Z2958" s="36" t="str">
        <f>IFERROR(VLOOKUP(A2958,'Pivot price tier by size'!$D$8:$M$2491,10,0),"")</f>
        <v/>
      </c>
      <c r="AA2958" s="36" t="str">
        <f>IFERROR(VLOOKUP(A2958,'Pivot category'!$B$8:$I$2216,8,0),"")</f>
        <v/>
      </c>
      <c r="AB2958" s="3" t="str">
        <f>IF(P2958&lt;$AC$1,"Bottom 5%","")</f>
        <v>Bottom 5%</v>
      </c>
      <c r="AC2958"/>
      <c r="AD2958" s="34" t="s">
        <v>16459</v>
      </c>
      <c r="AE2958" s="34" t="s">
        <v>13988</v>
      </c>
    </row>
    <row r="2959" spans="1:31" x14ac:dyDescent="0.25">
      <c r="A2959" t="s">
        <v>7768</v>
      </c>
      <c r="B2959" t="s">
        <v>1273</v>
      </c>
      <c r="C2959" s="3" t="s">
        <v>38</v>
      </c>
      <c r="D2959" s="3" t="s">
        <v>3606</v>
      </c>
      <c r="E2959" s="3" t="s">
        <v>5141</v>
      </c>
      <c r="F2959" s="3">
        <v>1000</v>
      </c>
      <c r="G2959" s="34">
        <v>35.99</v>
      </c>
      <c r="H2959" s="3" t="s">
        <v>12</v>
      </c>
      <c r="I2959" s="3" t="s">
        <v>19</v>
      </c>
      <c r="J2959" s="3" t="s">
        <v>8163</v>
      </c>
      <c r="K2959" s="3" t="s">
        <v>8164</v>
      </c>
      <c r="L2959" s="3" t="s">
        <v>68</v>
      </c>
      <c r="M2959" s="26" t="s">
        <v>13723</v>
      </c>
      <c r="N2959"/>
      <c r="O2959" s="3">
        <v>134</v>
      </c>
      <c r="P2959" s="34">
        <v>238444.3</v>
      </c>
      <c r="Q2959" s="34">
        <v>235486.47</v>
      </c>
      <c r="R2959" s="34">
        <v>2957.8299999999872</v>
      </c>
      <c r="S2959" s="36">
        <v>1.2560509315036272E-2</v>
      </c>
      <c r="T2959" s="72">
        <v>1779.4350746268656</v>
      </c>
      <c r="U2959" s="34">
        <v>86407.47</v>
      </c>
      <c r="V2959" s="34">
        <v>80380.98</v>
      </c>
      <c r="W2959" s="34">
        <v>6026.4900000000052</v>
      </c>
      <c r="X2959" s="36">
        <v>7.497407968900105E-2</v>
      </c>
      <c r="Y2959" s="36" t="str">
        <f>IFERROR(VLOOKUP(A2959,'Pivot price tier'!$C$8:$L$2270,10,0),"")</f>
        <v xml:space="preserve"> </v>
      </c>
      <c r="Z2959" s="36" t="str">
        <f>IFERROR(VLOOKUP(A2959,'Pivot price tier by size'!$D$8:$M$2491,10,0),"")</f>
        <v xml:space="preserve"> </v>
      </c>
      <c r="AA2959" s="36" t="str">
        <f>IFERROR(VLOOKUP(A2959,'Pivot category'!$B$8:$I$2216,8,0),"")</f>
        <v xml:space="preserve"> </v>
      </c>
      <c r="AB2959" s="3" t="str">
        <f>IF(P2959&lt;$AC$1,"Bottom 5%","")</f>
        <v/>
      </c>
      <c r="AC2959"/>
      <c r="AD2959" s="34" t="s">
        <v>16461</v>
      </c>
      <c r="AE2959" s="34" t="s">
        <v>13944</v>
      </c>
    </row>
    <row r="2960" spans="1:31" x14ac:dyDescent="0.25">
      <c r="A2960" t="s">
        <v>6915</v>
      </c>
      <c r="B2960" t="s">
        <v>1274</v>
      </c>
      <c r="C2960" s="3" t="s">
        <v>34</v>
      </c>
      <c r="D2960" s="3" t="s">
        <v>3607</v>
      </c>
      <c r="E2960" s="3" t="s">
        <v>5141</v>
      </c>
      <c r="F2960" s="3">
        <v>1000</v>
      </c>
      <c r="G2960" s="34">
        <v>10.99</v>
      </c>
      <c r="H2960" s="3" t="s">
        <v>12</v>
      </c>
      <c r="I2960" s="3" t="s">
        <v>19</v>
      </c>
      <c r="J2960" s="3" t="s">
        <v>8163</v>
      </c>
      <c r="K2960" s="3" t="s">
        <v>8164</v>
      </c>
      <c r="L2960" s="3" t="s">
        <v>68</v>
      </c>
      <c r="M2960" s="26" t="s">
        <v>13723</v>
      </c>
      <c r="N2960"/>
      <c r="O2960" s="3">
        <v>139</v>
      </c>
      <c r="P2960" s="34">
        <v>85392.3</v>
      </c>
      <c r="Q2960" s="34">
        <v>94428.31</v>
      </c>
      <c r="R2960" s="34">
        <v>-9036.0099999999948</v>
      </c>
      <c r="S2960" s="36">
        <v>-9.5691747527833493E-2</v>
      </c>
      <c r="T2960" s="72">
        <v>614.33309352517983</v>
      </c>
      <c r="U2960" s="34">
        <v>347251.03</v>
      </c>
      <c r="V2960" s="34">
        <v>356842.81</v>
      </c>
      <c r="W2960" s="34">
        <v>-9591.7799999999697</v>
      </c>
      <c r="X2960" s="36">
        <v>-2.6879566383865128E-2</v>
      </c>
      <c r="Y2960" s="36" t="str">
        <f>IFERROR(VLOOKUP(A2960,'Pivot price tier'!$C$8:$L$2270,10,0),"")</f>
        <v xml:space="preserve"> </v>
      </c>
      <c r="Z2960" s="36" t="str">
        <f>IFERROR(VLOOKUP(A2960,'Pivot price tier by size'!$D$8:$M$2491,10,0),"")</f>
        <v xml:space="preserve"> </v>
      </c>
      <c r="AA2960" s="36" t="str">
        <f>IFERROR(VLOOKUP(A2960,'Pivot category'!$B$8:$I$2216,8,0),"")</f>
        <v xml:space="preserve"> </v>
      </c>
      <c r="AB2960" s="3" t="str">
        <f>IF(P2960&lt;$AC$1,"Bottom 5%","")</f>
        <v/>
      </c>
      <c r="AC2960"/>
      <c r="AD2960" s="34" t="s">
        <v>16461</v>
      </c>
      <c r="AE2960" s="34" t="s">
        <v>13944</v>
      </c>
    </row>
    <row r="2961" spans="1:31" x14ac:dyDescent="0.25">
      <c r="A2961" t="s">
        <v>5620</v>
      </c>
      <c r="B2961" t="s">
        <v>1276</v>
      </c>
      <c r="C2961" s="3" t="s">
        <v>32</v>
      </c>
      <c r="D2961" s="3" t="s">
        <v>3609</v>
      </c>
      <c r="E2961" s="3" t="s">
        <v>5141</v>
      </c>
      <c r="F2961" s="3">
        <v>1000</v>
      </c>
      <c r="G2961" s="34">
        <v>19.989999999999998</v>
      </c>
      <c r="H2961" s="3" t="s">
        <v>12</v>
      </c>
      <c r="I2961" s="3" t="s">
        <v>19</v>
      </c>
      <c r="J2961" s="3" t="s">
        <v>8163</v>
      </c>
      <c r="K2961" s="3" t="s">
        <v>8164</v>
      </c>
      <c r="L2961" s="3" t="s">
        <v>68</v>
      </c>
      <c r="M2961" s="26" t="s">
        <v>13723</v>
      </c>
      <c r="N2961"/>
      <c r="O2961" s="3">
        <v>158</v>
      </c>
      <c r="P2961" s="34">
        <v>213432.75</v>
      </c>
      <c r="Q2961" s="34">
        <v>228192.4</v>
      </c>
      <c r="R2961" s="34">
        <v>-14759.649999999994</v>
      </c>
      <c r="S2961" s="36">
        <v>-6.4680725563165065E-2</v>
      </c>
      <c r="T2961" s="72">
        <v>1350.8401898734178</v>
      </c>
      <c r="U2961" s="34">
        <v>389973.52</v>
      </c>
      <c r="V2961" s="34">
        <v>395229.9</v>
      </c>
      <c r="W2961" s="34">
        <v>-5256.3800000000047</v>
      </c>
      <c r="X2961" s="36">
        <v>-1.329955046417286E-2</v>
      </c>
      <c r="Y2961" s="36" t="str">
        <f>IFERROR(VLOOKUP(A2961,'Pivot price tier'!$C$8:$L$2270,10,0),"")</f>
        <v xml:space="preserve"> </v>
      </c>
      <c r="Z2961" s="36" t="str">
        <f>IFERROR(VLOOKUP(A2961,'Pivot price tier by size'!$D$8:$M$2491,10,0),"")</f>
        <v xml:space="preserve"> </v>
      </c>
      <c r="AA2961" s="36" t="str">
        <f>IFERROR(VLOOKUP(A2961,'Pivot category'!$B$8:$I$2216,8,0),"")</f>
        <v xml:space="preserve"> </v>
      </c>
      <c r="AB2961" s="3" t="str">
        <f>IF(P2961&lt;$AC$1,"Bottom 5%","")</f>
        <v/>
      </c>
      <c r="AC2961"/>
      <c r="AD2961" s="34" t="s">
        <v>16461</v>
      </c>
      <c r="AE2961" s="34" t="s">
        <v>13944</v>
      </c>
    </row>
    <row r="2962" spans="1:31" hidden="1" x14ac:dyDescent="0.25">
      <c r="A2962" t="s">
        <v>15512</v>
      </c>
      <c r="B2962" t="s">
        <v>15513</v>
      </c>
      <c r="C2962" s="3" t="s">
        <v>72</v>
      </c>
      <c r="D2962" s="3" t="s">
        <v>15138</v>
      </c>
      <c r="E2962" s="3" t="s">
        <v>5093</v>
      </c>
      <c r="F2962" s="3">
        <v>7000</v>
      </c>
      <c r="G2962" s="34">
        <v>10.99</v>
      </c>
      <c r="H2962" s="3" t="s">
        <v>27</v>
      </c>
      <c r="I2962" s="3" t="s">
        <v>70</v>
      </c>
      <c r="J2962" s="3" t="s">
        <v>8163</v>
      </c>
      <c r="K2962" s="3" t="s">
        <v>8164</v>
      </c>
      <c r="L2962" s="3" t="s">
        <v>68</v>
      </c>
      <c r="M2962" s="26">
        <v>45901</v>
      </c>
      <c r="N2962"/>
      <c r="O2962" s="3">
        <v>88</v>
      </c>
      <c r="P2962" s="34">
        <v>27101.34</v>
      </c>
      <c r="Q2962" s="34">
        <v>0</v>
      </c>
      <c r="R2962" s="34">
        <v>27101.34</v>
      </c>
      <c r="S2962" s="36" t="s">
        <v>78</v>
      </c>
      <c r="T2962" s="72">
        <v>307.96977272727275</v>
      </c>
      <c r="U2962" s="34">
        <v>30651.11</v>
      </c>
      <c r="V2962" s="34">
        <v>0</v>
      </c>
      <c r="W2962" s="34">
        <v>30651.11</v>
      </c>
      <c r="X2962" s="36" t="s">
        <v>78</v>
      </c>
      <c r="Y2962" s="36" t="str">
        <f>IFERROR(VLOOKUP(A2962,'Pivot price tier'!$C$8:$L$2270,10,0),"")</f>
        <v/>
      </c>
      <c r="Z2962" s="36" t="str">
        <f>IFERROR(VLOOKUP(A2962,'Pivot price tier by size'!$D$8:$M$2491,10,0),"")</f>
        <v/>
      </c>
      <c r="AA2962" s="36" t="str">
        <f>IFERROR(VLOOKUP(A2962,'Pivot category'!$B$8:$I$2216,8,0),"")</f>
        <v/>
      </c>
      <c r="AB2962" s="3" t="str">
        <f>IF(P2962&lt;$AC$1,"Bottom 5%","")</f>
        <v>Bottom 5%</v>
      </c>
      <c r="AC2962"/>
      <c r="AD2962" s="34" t="s">
        <v>11097</v>
      </c>
      <c r="AE2962" s="34" t="s">
        <v>13973</v>
      </c>
    </row>
    <row r="2963" spans="1:31" x14ac:dyDescent="0.25">
      <c r="A2963" t="s">
        <v>5715</v>
      </c>
      <c r="B2963" t="s">
        <v>1280</v>
      </c>
      <c r="C2963" s="3" t="s">
        <v>32</v>
      </c>
      <c r="D2963" s="3" t="s">
        <v>3614</v>
      </c>
      <c r="E2963" s="3" t="s">
        <v>5141</v>
      </c>
      <c r="F2963" s="3">
        <v>1000</v>
      </c>
      <c r="G2963" s="34">
        <v>19.989999999999998</v>
      </c>
      <c r="H2963" s="3" t="s">
        <v>12</v>
      </c>
      <c r="I2963" s="3" t="s">
        <v>19</v>
      </c>
      <c r="J2963" s="3" t="s">
        <v>8163</v>
      </c>
      <c r="K2963" s="3" t="s">
        <v>8164</v>
      </c>
      <c r="L2963" s="3" t="s">
        <v>68</v>
      </c>
      <c r="M2963" s="26" t="s">
        <v>13723</v>
      </c>
      <c r="N2963"/>
      <c r="O2963" s="3">
        <v>146</v>
      </c>
      <c r="P2963" s="34">
        <v>137260.06</v>
      </c>
      <c r="Q2963" s="34">
        <v>170527.72</v>
      </c>
      <c r="R2963" s="34">
        <v>-33267.660000000003</v>
      </c>
      <c r="S2963" s="36">
        <v>-0.19508652317640796</v>
      </c>
      <c r="T2963" s="72">
        <v>940.13739726027393</v>
      </c>
      <c r="U2963" s="34">
        <v>154275.76999999999</v>
      </c>
      <c r="V2963" s="34">
        <v>164087.53</v>
      </c>
      <c r="W2963" s="34">
        <v>-9811.7600000000093</v>
      </c>
      <c r="X2963" s="36">
        <v>-5.9795890644462779E-2</v>
      </c>
      <c r="Y2963" s="36" t="str">
        <f>IFERROR(VLOOKUP(A2963,'Pivot price tier'!$C$8:$L$2270,10,0),"")</f>
        <v xml:space="preserve"> </v>
      </c>
      <c r="Z2963" s="36" t="str">
        <f>IFERROR(VLOOKUP(A2963,'Pivot price tier by size'!$D$8:$M$2491,10,0),"")</f>
        <v xml:space="preserve"> </v>
      </c>
      <c r="AA2963" s="36" t="str">
        <f>IFERROR(VLOOKUP(A2963,'Pivot category'!$B$8:$I$2216,8,0),"")</f>
        <v xml:space="preserve"> </v>
      </c>
      <c r="AB2963" s="3" t="str">
        <f>IF(P2963&lt;$AC$1,"Bottom 5%","")</f>
        <v/>
      </c>
      <c r="AC2963"/>
      <c r="AD2963" s="34" t="s">
        <v>16461</v>
      </c>
      <c r="AE2963" s="34" t="s">
        <v>13944</v>
      </c>
    </row>
    <row r="2964" spans="1:31" x14ac:dyDescent="0.25">
      <c r="A2964" t="s">
        <v>9292</v>
      </c>
      <c r="B2964" t="s">
        <v>9291</v>
      </c>
      <c r="C2964" s="3" t="s">
        <v>38</v>
      </c>
      <c r="D2964" s="3" t="s">
        <v>9184</v>
      </c>
      <c r="E2964" s="3" t="s">
        <v>5141</v>
      </c>
      <c r="F2964" s="3">
        <v>7000</v>
      </c>
      <c r="G2964" s="34">
        <v>35.99</v>
      </c>
      <c r="H2964" s="3" t="s">
        <v>12</v>
      </c>
      <c r="I2964" s="3" t="s">
        <v>19</v>
      </c>
      <c r="J2964" s="3" t="s">
        <v>8163</v>
      </c>
      <c r="K2964" s="3" t="s">
        <v>8164</v>
      </c>
      <c r="L2964" s="3" t="s">
        <v>68</v>
      </c>
      <c r="M2964" s="26" t="s">
        <v>13723</v>
      </c>
      <c r="N2964"/>
      <c r="O2964" s="3">
        <v>79</v>
      </c>
      <c r="P2964" s="34">
        <v>80771.05</v>
      </c>
      <c r="Q2964" s="34">
        <v>79079.33</v>
      </c>
      <c r="R2964" s="34">
        <v>1691.7200000000012</v>
      </c>
      <c r="S2964" s="36">
        <v>2.1392695158140684E-2</v>
      </c>
      <c r="T2964" s="72">
        <v>1022.4183544303797</v>
      </c>
      <c r="U2964" s="34">
        <v>24415.08</v>
      </c>
      <c r="V2964" s="34">
        <v>17772.900000000001</v>
      </c>
      <c r="W2964" s="34">
        <v>6642.18</v>
      </c>
      <c r="X2964" s="36">
        <v>0.37372516584237792</v>
      </c>
      <c r="Y2964" s="36" t="str">
        <f>IFERROR(VLOOKUP(A2964,'Pivot price tier'!$C$8:$L$2270,10,0),"")</f>
        <v xml:space="preserve"> </v>
      </c>
      <c r="Z2964" s="36" t="str">
        <f>IFERROR(VLOOKUP(A2964,'Pivot price tier by size'!$D$8:$M$2491,10,0),"")</f>
        <v xml:space="preserve"> </v>
      </c>
      <c r="AA2964" s="36" t="str">
        <f>IFERROR(VLOOKUP(A2964,'Pivot category'!$B$8:$I$2216,8,0),"")</f>
        <v xml:space="preserve"> </v>
      </c>
      <c r="AB2964" s="3" t="str">
        <f>IF(P2964&lt;$AC$1,"Bottom 5%","")</f>
        <v/>
      </c>
      <c r="AC2964"/>
      <c r="AD2964" s="34" t="s">
        <v>16461</v>
      </c>
      <c r="AE2964" s="34" t="s">
        <v>13944</v>
      </c>
    </row>
    <row r="2965" spans="1:31" hidden="1" x14ac:dyDescent="0.25">
      <c r="A2965" t="s">
        <v>6047</v>
      </c>
      <c r="B2965" t="s">
        <v>1522</v>
      </c>
      <c r="C2965" s="3" t="s">
        <v>32</v>
      </c>
      <c r="D2965" s="3" t="s">
        <v>3891</v>
      </c>
      <c r="E2965" s="3">
        <v>0</v>
      </c>
      <c r="F2965" s="3">
        <v>4000</v>
      </c>
      <c r="G2965" s="34">
        <v>37.79</v>
      </c>
      <c r="H2965" s="3" t="s">
        <v>27</v>
      </c>
      <c r="I2965" s="3" t="s">
        <v>23</v>
      </c>
      <c r="J2965" s="3" t="s">
        <v>8168</v>
      </c>
      <c r="K2965" s="3" t="s">
        <v>8172</v>
      </c>
      <c r="L2965" s="3" t="s">
        <v>8166</v>
      </c>
      <c r="M2965" s="26" t="s">
        <v>13723</v>
      </c>
      <c r="N2965"/>
      <c r="O2965" s="3" t="s">
        <v>78</v>
      </c>
      <c r="P2965" s="34">
        <v>843.99</v>
      </c>
      <c r="Q2965" s="34">
        <v>2393.62</v>
      </c>
      <c r="R2965" s="34">
        <v>-1549.6299999999999</v>
      </c>
      <c r="S2965" s="36">
        <v>-0.64740017212423018</v>
      </c>
      <c r="T2965" s="72" t="s">
        <v>78</v>
      </c>
      <c r="U2965" s="34">
        <v>37.79</v>
      </c>
      <c r="V2965" s="34">
        <v>881.86</v>
      </c>
      <c r="W2965" s="34">
        <v>-844.07</v>
      </c>
      <c r="X2965" s="36">
        <v>-0.95714739301022833</v>
      </c>
      <c r="Y2965" s="36" t="str">
        <f>IFERROR(VLOOKUP(A2965,'Pivot price tier'!$C$8:$L$2270,10,0),"")</f>
        <v/>
      </c>
      <c r="Z2965" s="36" t="str">
        <f>IFERROR(VLOOKUP(A2965,'Pivot price tier by size'!$D$8:$M$2491,10,0),"")</f>
        <v/>
      </c>
      <c r="AA2965" s="36" t="str">
        <f>IFERROR(VLOOKUP(A2965,'Pivot category'!$B$8:$I$2216,8,0),"")</f>
        <v/>
      </c>
      <c r="AB2965" s="3" t="str">
        <f>IF(P2965&lt;$AC$1,"Bottom 5%","")</f>
        <v>Bottom 5%</v>
      </c>
      <c r="AC2965"/>
      <c r="AD2965" s="34" t="s">
        <v>11097</v>
      </c>
      <c r="AE2965" s="34" t="s">
        <v>13973</v>
      </c>
    </row>
    <row r="2966" spans="1:31" hidden="1" x14ac:dyDescent="0.25">
      <c r="A2966" t="s">
        <v>6042</v>
      </c>
      <c r="B2966" t="s">
        <v>1523</v>
      </c>
      <c r="C2966" s="3" t="s">
        <v>32</v>
      </c>
      <c r="D2966" s="3" t="s">
        <v>3892</v>
      </c>
      <c r="E2966" s="3">
        <v>0</v>
      </c>
      <c r="F2966" s="3">
        <v>4000</v>
      </c>
      <c r="G2966" s="34">
        <v>35.99</v>
      </c>
      <c r="H2966" s="3" t="s">
        <v>27</v>
      </c>
      <c r="I2966" s="3" t="s">
        <v>23</v>
      </c>
      <c r="J2966" s="3" t="s">
        <v>8168</v>
      </c>
      <c r="K2966" s="3" t="s">
        <v>8172</v>
      </c>
      <c r="L2966" s="3" t="s">
        <v>8167</v>
      </c>
      <c r="M2966" s="26" t="s">
        <v>13723</v>
      </c>
      <c r="N2966"/>
      <c r="O2966" s="3">
        <v>1</v>
      </c>
      <c r="P2966" s="34">
        <v>1187.69</v>
      </c>
      <c r="Q2966" s="34">
        <v>1919.68</v>
      </c>
      <c r="R2966" s="34">
        <v>-731.99</v>
      </c>
      <c r="S2966" s="36">
        <v>-0.3813083430571762</v>
      </c>
      <c r="T2966" s="72">
        <v>1187.69</v>
      </c>
      <c r="U2966" s="34">
        <v>215.94</v>
      </c>
      <c r="V2966" s="34">
        <v>1259.79</v>
      </c>
      <c r="W2966" s="34">
        <v>-1043.8499999999999</v>
      </c>
      <c r="X2966" s="36">
        <v>-0.82859047936560859</v>
      </c>
      <c r="Y2966" s="36" t="str">
        <f>IFERROR(VLOOKUP(A2966,'Pivot price tier'!$C$8:$L$2270,10,0),"")</f>
        <v/>
      </c>
      <c r="Z2966" s="36" t="str">
        <f>IFERROR(VLOOKUP(A2966,'Pivot price tier by size'!$D$8:$M$2491,10,0),"")</f>
        <v/>
      </c>
      <c r="AA2966" s="36" t="str">
        <f>IFERROR(VLOOKUP(A2966,'Pivot category'!$B$8:$I$2216,8,0),"")</f>
        <v/>
      </c>
      <c r="AB2966" s="3" t="str">
        <f>IF(P2966&lt;$AC$1,"Bottom 5%","")</f>
        <v>Bottom 5%</v>
      </c>
      <c r="AC2966"/>
      <c r="AD2966" s="34" t="s">
        <v>11097</v>
      </c>
      <c r="AE2966" s="34" t="s">
        <v>13973</v>
      </c>
    </row>
    <row r="2967" spans="1:31" x14ac:dyDescent="0.25">
      <c r="A2967" t="s">
        <v>6334</v>
      </c>
      <c r="B2967" t="s">
        <v>5283</v>
      </c>
      <c r="C2967" s="3" t="s">
        <v>32</v>
      </c>
      <c r="D2967" s="3" t="s">
        <v>5154</v>
      </c>
      <c r="E2967" s="3" t="s">
        <v>5093</v>
      </c>
      <c r="F2967" s="3">
        <v>7000</v>
      </c>
      <c r="G2967" s="34">
        <v>19.989999999999998</v>
      </c>
      <c r="H2967" s="3" t="s">
        <v>12</v>
      </c>
      <c r="I2967" s="3" t="s">
        <v>19</v>
      </c>
      <c r="J2967" s="3" t="s">
        <v>8163</v>
      </c>
      <c r="K2967" s="3" t="s">
        <v>8164</v>
      </c>
      <c r="L2967" s="3" t="s">
        <v>68</v>
      </c>
      <c r="M2967" s="26" t="s">
        <v>13723</v>
      </c>
      <c r="N2967"/>
      <c r="O2967" s="3">
        <v>155</v>
      </c>
      <c r="P2967" s="34">
        <v>106128.6</v>
      </c>
      <c r="Q2967" s="34">
        <v>117067.62</v>
      </c>
      <c r="R2967" s="34">
        <v>-10939.01999999999</v>
      </c>
      <c r="S2967" s="36">
        <v>-9.3441892813742933E-2</v>
      </c>
      <c r="T2967" s="72">
        <v>684.70064516129037</v>
      </c>
      <c r="U2967" s="34">
        <v>144810.9</v>
      </c>
      <c r="V2967" s="34">
        <v>182054.46</v>
      </c>
      <c r="W2967" s="34">
        <v>-37243.56</v>
      </c>
      <c r="X2967" s="36">
        <v>-0.20457373030026293</v>
      </c>
      <c r="Y2967" s="36" t="str">
        <f>IFERROR(VLOOKUP(A2967,'Pivot price tier'!$C$8:$L$2270,10,0),"")</f>
        <v xml:space="preserve"> </v>
      </c>
      <c r="Z2967" s="36" t="str">
        <f>IFERROR(VLOOKUP(A2967,'Pivot price tier by size'!$D$8:$M$2491,10,0),"")</f>
        <v xml:space="preserve"> </v>
      </c>
      <c r="AA2967" s="36" t="str">
        <f>IFERROR(VLOOKUP(A2967,'Pivot category'!$B$8:$I$2216,8,0),"")</f>
        <v xml:space="preserve"> </v>
      </c>
      <c r="AB2967" s="3" t="str">
        <f>IF(P2967&lt;$AC$1,"Bottom 5%","")</f>
        <v/>
      </c>
      <c r="AC2967"/>
      <c r="AD2967" s="34" t="s">
        <v>16461</v>
      </c>
      <c r="AE2967" s="34" t="s">
        <v>13944</v>
      </c>
    </row>
    <row r="2968" spans="1:31" hidden="1" x14ac:dyDescent="0.25">
      <c r="A2968" t="s">
        <v>15350</v>
      </c>
      <c r="B2968" t="s">
        <v>15351</v>
      </c>
      <c r="C2968" s="3" t="s">
        <v>72</v>
      </c>
      <c r="D2968" s="3" t="s">
        <v>15137</v>
      </c>
      <c r="E2968" s="3" t="s">
        <v>5093</v>
      </c>
      <c r="F2968" s="3">
        <v>1000</v>
      </c>
      <c r="G2968" s="34">
        <v>10.99</v>
      </c>
      <c r="H2968" s="3" t="s">
        <v>27</v>
      </c>
      <c r="I2968" s="3" t="s">
        <v>70</v>
      </c>
      <c r="J2968" s="3" t="s">
        <v>8163</v>
      </c>
      <c r="K2968" s="3" t="s">
        <v>8164</v>
      </c>
      <c r="L2968" s="3" t="s">
        <v>68</v>
      </c>
      <c r="M2968" s="26">
        <v>45870</v>
      </c>
      <c r="N2968"/>
      <c r="O2968" s="3">
        <v>90</v>
      </c>
      <c r="P2968" s="34">
        <v>10935.05</v>
      </c>
      <c r="Q2968" s="34">
        <v>0</v>
      </c>
      <c r="R2968" s="34">
        <v>10935.05</v>
      </c>
      <c r="S2968" s="36" t="s">
        <v>78</v>
      </c>
      <c r="T2968" s="72">
        <v>121.50055555555555</v>
      </c>
      <c r="U2968" s="34">
        <v>32332.58</v>
      </c>
      <c r="V2968" s="34">
        <v>0</v>
      </c>
      <c r="W2968" s="34">
        <v>32332.58</v>
      </c>
      <c r="X2968" s="36" t="s">
        <v>78</v>
      </c>
      <c r="Y2968" s="36" t="str">
        <f>IFERROR(VLOOKUP(A2968,'Pivot price tier'!$C$8:$L$2270,10,0),"")</f>
        <v/>
      </c>
      <c r="Z2968" s="36" t="str">
        <f>IFERROR(VLOOKUP(A2968,'Pivot price tier by size'!$D$8:$M$2491,10,0),"")</f>
        <v/>
      </c>
      <c r="AA2968" s="36" t="str">
        <f>IFERROR(VLOOKUP(A2968,'Pivot category'!$B$8:$I$2216,8,0),"")</f>
        <v/>
      </c>
      <c r="AB2968" s="3" t="str">
        <f>IF(P2968&lt;$AC$1,"Bottom 5%","")</f>
        <v>Bottom 5%</v>
      </c>
      <c r="AC2968"/>
      <c r="AD2968" s="34" t="s">
        <v>11097</v>
      </c>
      <c r="AE2968" s="34" t="s">
        <v>13973</v>
      </c>
    </row>
    <row r="2969" spans="1:31" x14ac:dyDescent="0.25">
      <c r="A2969" t="s">
        <v>9431</v>
      </c>
      <c r="B2969" t="s">
        <v>9432</v>
      </c>
      <c r="C2969" s="3" t="s">
        <v>38</v>
      </c>
      <c r="D2969" s="3" t="s">
        <v>9361</v>
      </c>
      <c r="E2969" s="3" t="s">
        <v>5093</v>
      </c>
      <c r="F2969" s="3">
        <v>1000</v>
      </c>
      <c r="G2969" s="34">
        <v>33.99</v>
      </c>
      <c r="H2969" s="3" t="s">
        <v>12</v>
      </c>
      <c r="I2969" s="3" t="s">
        <v>19</v>
      </c>
      <c r="J2969" s="3" t="s">
        <v>8163</v>
      </c>
      <c r="K2969" s="3" t="s">
        <v>8164</v>
      </c>
      <c r="L2969" s="3" t="s">
        <v>68</v>
      </c>
      <c r="M2969" s="26" t="s">
        <v>13723</v>
      </c>
      <c r="N2969"/>
      <c r="O2969" s="3">
        <v>154</v>
      </c>
      <c r="P2969" s="34">
        <v>1379845.61</v>
      </c>
      <c r="Q2969" s="34">
        <v>1467180.23</v>
      </c>
      <c r="R2969" s="34">
        <v>-87334.619999999879</v>
      </c>
      <c r="S2969" s="36">
        <v>-5.9525488562505946E-2</v>
      </c>
      <c r="T2969" s="72">
        <v>8960.0364285714295</v>
      </c>
      <c r="U2969" s="34">
        <v>631215.67000000004</v>
      </c>
      <c r="V2969" s="34">
        <v>613028.93000000005</v>
      </c>
      <c r="W2969" s="34">
        <v>18186.739999999991</v>
      </c>
      <c r="X2969" s="36">
        <v>2.9667017509271476E-2</v>
      </c>
      <c r="Y2969" s="36" t="str">
        <f>IFERROR(VLOOKUP(A2969,'Pivot price tier'!$C$8:$L$2270,10,0),"")</f>
        <v xml:space="preserve"> </v>
      </c>
      <c r="Z2969" s="36" t="str">
        <f>IFERROR(VLOOKUP(A2969,'Pivot price tier by size'!$D$8:$M$2491,10,0),"")</f>
        <v xml:space="preserve"> </v>
      </c>
      <c r="AA2969" s="36" t="str">
        <f>IFERROR(VLOOKUP(A2969,'Pivot category'!$B$8:$I$2216,8,0),"")</f>
        <v xml:space="preserve"> </v>
      </c>
      <c r="AB2969" s="3" t="str">
        <f>IF(P2969&lt;$AC$1,"Bottom 5%","")</f>
        <v/>
      </c>
      <c r="AC2969"/>
      <c r="AD2969" s="34" t="s">
        <v>16461</v>
      </c>
      <c r="AE2969" s="34" t="s">
        <v>13944</v>
      </c>
    </row>
    <row r="2970" spans="1:31" x14ac:dyDescent="0.25">
      <c r="A2970" t="s">
        <v>14275</v>
      </c>
      <c r="B2970" t="s">
        <v>14276</v>
      </c>
      <c r="C2970" s="3" t="s">
        <v>32</v>
      </c>
      <c r="D2970" s="3" t="s">
        <v>13884</v>
      </c>
      <c r="E2970" s="3" t="s">
        <v>5141</v>
      </c>
      <c r="F2970" s="3">
        <v>70000</v>
      </c>
      <c r="G2970" s="34">
        <v>19.989999999999998</v>
      </c>
      <c r="H2970" s="3" t="s">
        <v>12</v>
      </c>
      <c r="I2970" s="3" t="s">
        <v>19</v>
      </c>
      <c r="J2970" s="3" t="s">
        <v>8163</v>
      </c>
      <c r="K2970" s="3" t="s">
        <v>8164</v>
      </c>
      <c r="L2970" s="3" t="s">
        <v>68</v>
      </c>
      <c r="M2970" s="26">
        <v>45658</v>
      </c>
      <c r="N2970"/>
      <c r="O2970" s="3">
        <v>140</v>
      </c>
      <c r="P2970" s="34">
        <v>115696.24</v>
      </c>
      <c r="Q2970" s="34">
        <v>21669.16</v>
      </c>
      <c r="R2970" s="34">
        <v>94027.08</v>
      </c>
      <c r="S2970" s="36">
        <v>4.3392120414450774</v>
      </c>
      <c r="T2970" s="72">
        <v>826.40171428571432</v>
      </c>
      <c r="U2970" s="34">
        <v>163576.44</v>
      </c>
      <c r="V2970" s="34">
        <v>70764.600000000006</v>
      </c>
      <c r="W2970" s="34">
        <v>92811.839999999997</v>
      </c>
      <c r="X2970" s="36">
        <v>1.3115574736520803</v>
      </c>
      <c r="Y2970" s="36" t="str">
        <f>IFERROR(VLOOKUP(A2970,'Pivot price tier'!$C$8:$L$2270,10,0),"")</f>
        <v xml:space="preserve"> </v>
      </c>
      <c r="Z2970" s="36" t="str">
        <f>IFERROR(VLOOKUP(A2970,'Pivot price tier by size'!$D$8:$M$2491,10,0),"")</f>
        <v xml:space="preserve"> </v>
      </c>
      <c r="AA2970" s="36" t="str">
        <f>IFERROR(VLOOKUP(A2970,'Pivot category'!$B$8:$I$2216,8,0),"")</f>
        <v xml:space="preserve"> </v>
      </c>
      <c r="AB2970" s="3" t="str">
        <f>IF(P2970&lt;$AC$1,"Bottom 5%","")</f>
        <v/>
      </c>
      <c r="AC2970"/>
      <c r="AD2970" s="34" t="s">
        <v>16461</v>
      </c>
      <c r="AE2970" s="34" t="s">
        <v>13944</v>
      </c>
    </row>
    <row r="2971" spans="1:31" hidden="1" x14ac:dyDescent="0.25">
      <c r="A2971" t="s">
        <v>7311</v>
      </c>
      <c r="B2971" t="s">
        <v>5211</v>
      </c>
      <c r="C2971" s="3" t="s">
        <v>69</v>
      </c>
      <c r="D2971" s="3" t="s">
        <v>5190</v>
      </c>
      <c r="E2971" s="3">
        <v>0</v>
      </c>
      <c r="F2971" s="3">
        <v>9000</v>
      </c>
      <c r="G2971" s="34">
        <v>0.59</v>
      </c>
      <c r="H2971" s="3" t="s">
        <v>25</v>
      </c>
      <c r="I2971" s="3" t="s">
        <v>70</v>
      </c>
      <c r="J2971" s="3" t="s">
        <v>8168</v>
      </c>
      <c r="K2971" s="3" t="s">
        <v>8172</v>
      </c>
      <c r="L2971" s="3" t="s">
        <v>8169</v>
      </c>
      <c r="M2971" s="26" t="s">
        <v>13723</v>
      </c>
      <c r="N2971"/>
      <c r="O2971" s="3" t="s">
        <v>78</v>
      </c>
      <c r="P2971" s="34">
        <v>113.74</v>
      </c>
      <c r="Q2971" s="34">
        <v>132.80000000000001</v>
      </c>
      <c r="R2971" s="34">
        <v>-19.060000000000016</v>
      </c>
      <c r="S2971" s="36">
        <v>-0.14352409638554231</v>
      </c>
      <c r="T2971" s="72" t="s">
        <v>78</v>
      </c>
      <c r="U2971" s="34">
        <v>-112.8</v>
      </c>
      <c r="V2971" s="34">
        <v>23.7</v>
      </c>
      <c r="W2971" s="34">
        <v>-136.5</v>
      </c>
      <c r="X2971" s="36">
        <v>-5.7594936708860756</v>
      </c>
      <c r="Y2971" s="36" t="str">
        <f>IFERROR(VLOOKUP(A2971,'Pivot price tier'!$C$8:$L$2270,10,0),"")</f>
        <v/>
      </c>
      <c r="Z2971" s="36" t="str">
        <f>IFERROR(VLOOKUP(A2971,'Pivot price tier by size'!$D$8:$M$2491,10,0),"")</f>
        <v/>
      </c>
      <c r="AA2971" s="36" t="str">
        <f>IFERROR(VLOOKUP(A2971,'Pivot category'!$B$8:$I$2216,8,0),"")</f>
        <v/>
      </c>
      <c r="AB2971" s="3" t="str">
        <f>IF(P2971&lt;$AC$1,"Bottom 5%","")</f>
        <v>Bottom 5%</v>
      </c>
      <c r="AC2971"/>
      <c r="AD2971" s="34" t="s">
        <v>16459</v>
      </c>
      <c r="AE2971" s="34" t="s">
        <v>13941</v>
      </c>
    </row>
    <row r="2972" spans="1:31" x14ac:dyDescent="0.25">
      <c r="A2972" t="s">
        <v>5541</v>
      </c>
      <c r="B2972" t="s">
        <v>1281</v>
      </c>
      <c r="C2972" s="3" t="s">
        <v>32</v>
      </c>
      <c r="D2972" s="3" t="s">
        <v>3615</v>
      </c>
      <c r="E2972" s="3" t="s">
        <v>5093</v>
      </c>
      <c r="F2972" s="3">
        <v>1000</v>
      </c>
      <c r="G2972" s="34">
        <v>19.989999999999998</v>
      </c>
      <c r="H2972" s="3" t="s">
        <v>12489</v>
      </c>
      <c r="I2972" s="3" t="s">
        <v>19</v>
      </c>
      <c r="J2972" s="3" t="s">
        <v>8163</v>
      </c>
      <c r="K2972" s="3" t="s">
        <v>8164</v>
      </c>
      <c r="L2972" s="3" t="s">
        <v>68</v>
      </c>
      <c r="M2972" s="26" t="s">
        <v>13723</v>
      </c>
      <c r="N2972"/>
      <c r="O2972" s="3">
        <v>143</v>
      </c>
      <c r="P2972" s="34">
        <v>66319.53</v>
      </c>
      <c r="Q2972" s="34">
        <v>72390.740000000005</v>
      </c>
      <c r="R2972" s="34">
        <v>-6071.2100000000064</v>
      </c>
      <c r="S2972" s="36">
        <v>-8.3867218376273089E-2</v>
      </c>
      <c r="T2972" s="72">
        <v>463.77293706293705</v>
      </c>
      <c r="U2972" s="34">
        <v>31999.5</v>
      </c>
      <c r="V2972" s="34">
        <v>30414.98</v>
      </c>
      <c r="W2972" s="34">
        <v>1584.5200000000004</v>
      </c>
      <c r="X2972" s="36">
        <v>5.2096697088079624E-2</v>
      </c>
      <c r="Y2972" s="36" t="str">
        <f>IFERROR(VLOOKUP(A2972,'Pivot price tier'!$C$8:$L$2270,10,0),"")</f>
        <v xml:space="preserve"> </v>
      </c>
      <c r="Z2972" s="36" t="str">
        <f>IFERROR(VLOOKUP(A2972,'Pivot price tier by size'!$D$8:$M$2491,10,0),"")</f>
        <v xml:space="preserve"> </v>
      </c>
      <c r="AA2972" s="36" t="str">
        <f>IFERROR(VLOOKUP(A2972,'Pivot category'!$B$8:$I$2216,8,0),"")</f>
        <v xml:space="preserve"> </v>
      </c>
      <c r="AB2972" s="3" t="str">
        <f>IF(P2972&lt;$AC$1,"Bottom 5%","")</f>
        <v/>
      </c>
      <c r="AC2972"/>
      <c r="AD2972" s="34" t="s">
        <v>16461</v>
      </c>
      <c r="AE2972" s="34" t="s">
        <v>13944</v>
      </c>
    </row>
    <row r="2973" spans="1:31" hidden="1" x14ac:dyDescent="0.25">
      <c r="A2973" t="s">
        <v>7861</v>
      </c>
      <c r="B2973" t="s">
        <v>1525</v>
      </c>
      <c r="C2973" s="3" t="s">
        <v>38</v>
      </c>
      <c r="D2973" s="3" t="s">
        <v>3894</v>
      </c>
      <c r="E2973" s="3">
        <v>0</v>
      </c>
      <c r="F2973" s="3">
        <v>4000</v>
      </c>
      <c r="G2973" s="34">
        <v>9.59</v>
      </c>
      <c r="H2973" s="3" t="s">
        <v>25</v>
      </c>
      <c r="I2973" s="3" t="s">
        <v>13</v>
      </c>
      <c r="J2973" s="3" t="s">
        <v>9055</v>
      </c>
      <c r="K2973" s="3" t="s">
        <v>8172</v>
      </c>
      <c r="L2973" s="3" t="s">
        <v>8167</v>
      </c>
      <c r="M2973" s="26" t="s">
        <v>13723</v>
      </c>
      <c r="N2973"/>
      <c r="O2973" s="3" t="s">
        <v>78</v>
      </c>
      <c r="P2973" s="34">
        <v>9.59</v>
      </c>
      <c r="Q2973" s="34">
        <v>31.98</v>
      </c>
      <c r="R2973" s="34">
        <v>-22.39</v>
      </c>
      <c r="S2973" s="36">
        <v>-0.70012507817385861</v>
      </c>
      <c r="T2973" s="72" t="s">
        <v>78</v>
      </c>
      <c r="U2973" s="34" t="s">
        <v>78</v>
      </c>
      <c r="V2973" s="34" t="s">
        <v>78</v>
      </c>
      <c r="W2973" s="34" t="s">
        <v>78</v>
      </c>
      <c r="X2973" s="36" t="s">
        <v>78</v>
      </c>
      <c r="Y2973" s="36" t="str">
        <f>IFERROR(VLOOKUP(A2973,'Pivot price tier'!$C$8:$L$2270,10,0),"")</f>
        <v/>
      </c>
      <c r="Z2973" s="36" t="str">
        <f>IFERROR(VLOOKUP(A2973,'Pivot price tier by size'!$D$8:$M$2491,10,0),"")</f>
        <v/>
      </c>
      <c r="AA2973" s="36" t="str">
        <f>IFERROR(VLOOKUP(A2973,'Pivot category'!$B$8:$I$2216,8,0),"")</f>
        <v/>
      </c>
      <c r="AB2973" s="3" t="str">
        <f>IF(P2973&lt;$AC$1,"Bottom 5%","")</f>
        <v>Bottom 5%</v>
      </c>
      <c r="AC2973"/>
      <c r="AD2973" s="34" t="s">
        <v>16459</v>
      </c>
      <c r="AE2973" s="34" t="s">
        <v>13941</v>
      </c>
    </row>
    <row r="2974" spans="1:31" hidden="1" x14ac:dyDescent="0.25">
      <c r="A2974" t="s">
        <v>9290</v>
      </c>
      <c r="B2974" t="s">
        <v>9289</v>
      </c>
      <c r="C2974" s="3" t="s">
        <v>38</v>
      </c>
      <c r="D2974" s="3" t="s">
        <v>5019</v>
      </c>
      <c r="E2974" s="3" t="s">
        <v>5093</v>
      </c>
      <c r="F2974" s="3">
        <v>4000</v>
      </c>
      <c r="G2974" s="34">
        <v>9.59</v>
      </c>
      <c r="H2974" s="3" t="s">
        <v>28</v>
      </c>
      <c r="I2974" s="3" t="s">
        <v>13</v>
      </c>
      <c r="J2974" s="3" t="s">
        <v>9055</v>
      </c>
      <c r="K2974" s="3" t="s">
        <v>8172</v>
      </c>
      <c r="L2974" s="3" t="s">
        <v>8167</v>
      </c>
      <c r="M2974" s="26">
        <v>46054</v>
      </c>
      <c r="N2974"/>
      <c r="O2974" s="3" t="s">
        <v>78</v>
      </c>
      <c r="P2974" s="34">
        <v>47.95</v>
      </c>
      <c r="Q2974" s="34">
        <v>0</v>
      </c>
      <c r="R2974" s="34">
        <v>47.95</v>
      </c>
      <c r="S2974" s="36" t="s">
        <v>78</v>
      </c>
      <c r="T2974" s="72" t="s">
        <v>78</v>
      </c>
      <c r="U2974" s="34" t="s">
        <v>78</v>
      </c>
      <c r="V2974" s="34" t="s">
        <v>78</v>
      </c>
      <c r="W2974" s="34" t="s">
        <v>78</v>
      </c>
      <c r="X2974" s="36" t="s">
        <v>78</v>
      </c>
      <c r="Y2974" s="36" t="str">
        <f>IFERROR(VLOOKUP(A2974,'Pivot price tier'!$C$8:$L$2270,10,0),"")</f>
        <v/>
      </c>
      <c r="Z2974" s="36" t="str">
        <f>IFERROR(VLOOKUP(A2974,'Pivot price tier by size'!$D$8:$M$2491,10,0),"")</f>
        <v/>
      </c>
      <c r="AA2974" s="36" t="str">
        <f>IFERROR(VLOOKUP(A2974,'Pivot category'!$B$8:$I$2216,8,0),"")</f>
        <v/>
      </c>
      <c r="AB2974" s="3" t="str">
        <f>IF(P2974&lt;$AC$1,"Bottom 5%","")</f>
        <v>Bottom 5%</v>
      </c>
      <c r="AC2974"/>
      <c r="AD2974" s="34" t="s">
        <v>16459</v>
      </c>
      <c r="AE2974" s="34" t="s">
        <v>13941</v>
      </c>
    </row>
    <row r="2975" spans="1:31" hidden="1" x14ac:dyDescent="0.25">
      <c r="A2975" t="s">
        <v>11512</v>
      </c>
      <c r="B2975" t="s">
        <v>12405</v>
      </c>
      <c r="C2975" s="3" t="s">
        <v>38</v>
      </c>
      <c r="D2975" s="3" t="s">
        <v>3895</v>
      </c>
      <c r="E2975" s="3" t="s">
        <v>5093</v>
      </c>
      <c r="F2975" s="3">
        <v>4000</v>
      </c>
      <c r="G2975" s="34">
        <v>10.19</v>
      </c>
      <c r="H2975" s="3" t="s">
        <v>26</v>
      </c>
      <c r="I2975" s="3" t="s">
        <v>13</v>
      </c>
      <c r="J2975" s="3" t="s">
        <v>9055</v>
      </c>
      <c r="K2975" s="3" t="s">
        <v>8172</v>
      </c>
      <c r="L2975" s="3" t="s">
        <v>8167</v>
      </c>
      <c r="M2975" s="26">
        <v>45261</v>
      </c>
      <c r="N2975"/>
      <c r="O2975" s="3">
        <v>0</v>
      </c>
      <c r="P2975" s="34">
        <v>10.07</v>
      </c>
      <c r="Q2975" s="34">
        <v>33.58</v>
      </c>
      <c r="R2975" s="34">
        <v>-23.509999999999998</v>
      </c>
      <c r="S2975" s="36">
        <v>-0.70011911852293029</v>
      </c>
      <c r="T2975" s="72" t="s">
        <v>78</v>
      </c>
      <c r="U2975" s="34" t="s">
        <v>78</v>
      </c>
      <c r="V2975" s="34" t="s">
        <v>78</v>
      </c>
      <c r="W2975" s="34" t="s">
        <v>78</v>
      </c>
      <c r="X2975" s="36" t="s">
        <v>78</v>
      </c>
      <c r="Y2975" s="36" t="str">
        <f>IFERROR(VLOOKUP(A2975,'Pivot price tier'!$C$8:$L$2270,10,0),"")</f>
        <v/>
      </c>
      <c r="Z2975" s="36" t="str">
        <f>IFERROR(VLOOKUP(A2975,'Pivot price tier by size'!$D$8:$M$2491,10,0),"")</f>
        <v/>
      </c>
      <c r="AA2975" s="36" t="str">
        <f>IFERROR(VLOOKUP(A2975,'Pivot category'!$B$8:$I$2216,8,0),"")</f>
        <v/>
      </c>
      <c r="AB2975" s="3" t="str">
        <f>IF(P2975&lt;$AC$1,"Bottom 5%","")</f>
        <v>Bottom 5%</v>
      </c>
      <c r="AC2975"/>
      <c r="AD2975" s="34" t="s">
        <v>16459</v>
      </c>
      <c r="AE2975" s="34" t="s">
        <v>13941</v>
      </c>
    </row>
    <row r="2976" spans="1:31" hidden="1" x14ac:dyDescent="0.25">
      <c r="A2976" t="s">
        <v>13055</v>
      </c>
      <c r="B2976" t="s">
        <v>13056</v>
      </c>
      <c r="C2976" s="3" t="s">
        <v>32</v>
      </c>
      <c r="D2976" s="3" t="s">
        <v>12732</v>
      </c>
      <c r="E2976" s="3" t="s">
        <v>5093</v>
      </c>
      <c r="F2976" s="3">
        <v>10000</v>
      </c>
      <c r="G2976" s="34">
        <v>59.99</v>
      </c>
      <c r="H2976" s="3" t="s">
        <v>12489</v>
      </c>
      <c r="I2976" s="3" t="s">
        <v>15</v>
      </c>
      <c r="J2976" s="3" t="s">
        <v>15250</v>
      </c>
      <c r="K2976" s="3" t="s">
        <v>8176</v>
      </c>
      <c r="L2976" s="3" t="s">
        <v>68</v>
      </c>
      <c r="M2976" s="26">
        <v>45474</v>
      </c>
      <c r="N2976"/>
      <c r="O2976" s="3">
        <v>5</v>
      </c>
      <c r="P2976" s="34">
        <v>1919.68</v>
      </c>
      <c r="Q2976" s="34">
        <v>7438.76</v>
      </c>
      <c r="R2976" s="34">
        <v>-5519.08</v>
      </c>
      <c r="S2976" s="36">
        <v>-0.74193548387096775</v>
      </c>
      <c r="T2976" s="72">
        <v>383.93600000000004</v>
      </c>
      <c r="U2976" s="34">
        <v>0</v>
      </c>
      <c r="V2976" s="34">
        <v>119.98</v>
      </c>
      <c r="W2976" s="34">
        <v>-119.98</v>
      </c>
      <c r="X2976" s="36">
        <v>-1</v>
      </c>
      <c r="Y2976" s="36" t="str">
        <f>IFERROR(VLOOKUP(A2976,'Pivot price tier'!$C$8:$L$2270,10,0),"")</f>
        <v/>
      </c>
      <c r="Z2976" s="36" t="str">
        <f>IFERROR(VLOOKUP(A2976,'Pivot price tier by size'!$D$8:$M$2491,10,0),"")</f>
        <v/>
      </c>
      <c r="AA2976" s="36" t="str">
        <f>IFERROR(VLOOKUP(A2976,'Pivot category'!$B$8:$I$2216,8,0),"")</f>
        <v/>
      </c>
      <c r="AB2976" s="3" t="str">
        <f>IF(P2976&lt;$AC$1,"Bottom 5%","")</f>
        <v>Bottom 5%</v>
      </c>
      <c r="AC2976"/>
      <c r="AD2976" s="34" t="s">
        <v>11097</v>
      </c>
      <c r="AE2976" s="34" t="s">
        <v>13940</v>
      </c>
    </row>
    <row r="2977" spans="1:31" x14ac:dyDescent="0.25">
      <c r="A2977" t="s">
        <v>7842</v>
      </c>
      <c r="B2977" t="s">
        <v>1282</v>
      </c>
      <c r="C2977" s="3" t="s">
        <v>38</v>
      </c>
      <c r="D2977" s="3" t="s">
        <v>3616</v>
      </c>
      <c r="E2977" s="3" t="s">
        <v>5141</v>
      </c>
      <c r="F2977" s="3">
        <v>1000</v>
      </c>
      <c r="G2977" s="34">
        <v>35.99</v>
      </c>
      <c r="H2977" s="3" t="s">
        <v>12</v>
      </c>
      <c r="I2977" s="3" t="s">
        <v>19</v>
      </c>
      <c r="J2977" s="3" t="s">
        <v>8163</v>
      </c>
      <c r="K2977" s="3" t="s">
        <v>8164</v>
      </c>
      <c r="L2977" s="3" t="s">
        <v>68</v>
      </c>
      <c r="M2977" s="26" t="s">
        <v>13723</v>
      </c>
      <c r="N2977"/>
      <c r="O2977" s="3">
        <v>89</v>
      </c>
      <c r="P2977" s="34">
        <v>142407.56</v>
      </c>
      <c r="Q2977" s="34">
        <v>132126.10999999999</v>
      </c>
      <c r="R2977" s="34">
        <v>10281.450000000012</v>
      </c>
      <c r="S2977" s="36">
        <v>7.7815429516542967E-2</v>
      </c>
      <c r="T2977" s="72">
        <v>1600.0849438202247</v>
      </c>
      <c r="U2977" s="34">
        <v>42997.79</v>
      </c>
      <c r="V2977" s="34">
        <v>40196.44</v>
      </c>
      <c r="W2977" s="34">
        <v>2801.3499999999985</v>
      </c>
      <c r="X2977" s="36">
        <v>6.969149506772232E-2</v>
      </c>
      <c r="Y2977" s="36" t="str">
        <f>IFERROR(VLOOKUP(A2977,'Pivot price tier'!$C$8:$L$2270,10,0),"")</f>
        <v xml:space="preserve"> </v>
      </c>
      <c r="Z2977" s="36" t="str">
        <f>IFERROR(VLOOKUP(A2977,'Pivot price tier by size'!$D$8:$M$2491,10,0),"")</f>
        <v xml:space="preserve"> </v>
      </c>
      <c r="AA2977" s="36" t="str">
        <f>IFERROR(VLOOKUP(A2977,'Pivot category'!$B$8:$I$2216,8,0),"")</f>
        <v xml:space="preserve"> </v>
      </c>
      <c r="AB2977" s="3" t="str">
        <f>IF(P2977&lt;$AC$1,"Bottom 5%","")</f>
        <v/>
      </c>
      <c r="AC2977"/>
      <c r="AD2977" s="34" t="s">
        <v>16461</v>
      </c>
      <c r="AE2977" s="34" t="s">
        <v>13944</v>
      </c>
    </row>
    <row r="2978" spans="1:31" hidden="1" x14ac:dyDescent="0.25">
      <c r="A2978" t="s">
        <v>14748</v>
      </c>
      <c r="B2978" t="s">
        <v>14749</v>
      </c>
      <c r="C2978" s="3" t="s">
        <v>73</v>
      </c>
      <c r="D2978" s="3" t="s">
        <v>14506</v>
      </c>
      <c r="E2978" s="3">
        <v>0</v>
      </c>
      <c r="F2978" s="3">
        <v>70000</v>
      </c>
      <c r="G2978" s="34">
        <v>17.989999999999998</v>
      </c>
      <c r="H2978" s="3" t="s">
        <v>8245</v>
      </c>
      <c r="I2978" s="3" t="s">
        <v>12205</v>
      </c>
      <c r="J2978" s="3" t="s">
        <v>8163</v>
      </c>
      <c r="K2978" s="3" t="s">
        <v>8164</v>
      </c>
      <c r="L2978" s="3" t="s">
        <v>68</v>
      </c>
      <c r="M2978" s="26">
        <v>45778</v>
      </c>
      <c r="N2978"/>
      <c r="O2978" s="3">
        <v>13</v>
      </c>
      <c r="P2978" s="34">
        <v>9156.91</v>
      </c>
      <c r="Q2978" s="34">
        <v>0</v>
      </c>
      <c r="R2978" s="34">
        <v>9156.91</v>
      </c>
      <c r="S2978" s="36" t="s">
        <v>78</v>
      </c>
      <c r="T2978" s="72">
        <v>704.37769230769231</v>
      </c>
      <c r="U2978" s="34">
        <v>11963.35</v>
      </c>
      <c r="V2978" s="34">
        <v>0</v>
      </c>
      <c r="W2978" s="34">
        <v>11963.35</v>
      </c>
      <c r="X2978" s="36" t="s">
        <v>78</v>
      </c>
      <c r="Y2978" s="36" t="str">
        <f>IFERROR(VLOOKUP(A2978,'Pivot price tier'!$C$8:$L$2270,10,0),"")</f>
        <v xml:space="preserve"> </v>
      </c>
      <c r="Z2978" s="36" t="str">
        <f>IFERROR(VLOOKUP(A2978,'Pivot price tier by size'!$D$8:$M$2491,10,0),"")</f>
        <v xml:space="preserve"> </v>
      </c>
      <c r="AA2978" s="36" t="str">
        <f>IFERROR(VLOOKUP(A2978,'Pivot category'!$B$8:$I$2216,8,0),"")</f>
        <v>X</v>
      </c>
      <c r="AB2978" s="3" t="str">
        <f>IF(P2978&lt;$AC$1,"Bottom 5%","")</f>
        <v>Bottom 5%</v>
      </c>
      <c r="AC2978"/>
      <c r="AD2978" s="34" t="s">
        <v>16459</v>
      </c>
      <c r="AE2978" s="34" t="s">
        <v>13941</v>
      </c>
    </row>
    <row r="2979" spans="1:31" hidden="1" x14ac:dyDescent="0.25">
      <c r="A2979" t="s">
        <v>13057</v>
      </c>
      <c r="B2979" t="s">
        <v>13058</v>
      </c>
      <c r="C2979" s="3" t="s">
        <v>32</v>
      </c>
      <c r="D2979" s="3" t="s">
        <v>5356</v>
      </c>
      <c r="E2979" s="3" t="s">
        <v>5093</v>
      </c>
      <c r="F2979" s="3">
        <v>9000</v>
      </c>
      <c r="G2979" s="34">
        <v>299.99</v>
      </c>
      <c r="H2979" s="3" t="s">
        <v>12487</v>
      </c>
      <c r="I2979" s="3" t="s">
        <v>74</v>
      </c>
      <c r="J2979" s="3" t="s">
        <v>8171</v>
      </c>
      <c r="K2979" s="3" t="s">
        <v>8172</v>
      </c>
      <c r="L2979" s="3" t="s">
        <v>68</v>
      </c>
      <c r="M2979" s="26">
        <v>45474</v>
      </c>
      <c r="N2979"/>
      <c r="O2979" s="3" t="s">
        <v>78</v>
      </c>
      <c r="P2979" s="34">
        <v>8399.7199999999993</v>
      </c>
      <c r="Q2979" s="34">
        <v>0</v>
      </c>
      <c r="R2979" s="34">
        <v>8399.7199999999993</v>
      </c>
      <c r="S2979" s="36" t="s">
        <v>78</v>
      </c>
      <c r="T2979" s="72" t="s">
        <v>78</v>
      </c>
      <c r="U2979" s="34" t="s">
        <v>78</v>
      </c>
      <c r="V2979" s="34" t="s">
        <v>78</v>
      </c>
      <c r="W2979" s="34" t="s">
        <v>78</v>
      </c>
      <c r="X2979" s="36" t="s">
        <v>78</v>
      </c>
      <c r="Y2979" s="36" t="str">
        <f>IFERROR(VLOOKUP(A2979,'Pivot price tier'!$C$8:$L$2270,10,0),"")</f>
        <v/>
      </c>
      <c r="Z2979" s="36" t="str">
        <f>IFERROR(VLOOKUP(A2979,'Pivot price tier by size'!$D$8:$M$2491,10,0),"")</f>
        <v/>
      </c>
      <c r="AA2979" s="36" t="str">
        <f>IFERROR(VLOOKUP(A2979,'Pivot category'!$B$8:$I$2216,8,0),"")</f>
        <v/>
      </c>
      <c r="AB2979" s="3" t="str">
        <f>IF(P2979&lt;$AC$1,"Bottom 5%","")</f>
        <v>Bottom 5%</v>
      </c>
      <c r="AC2979"/>
      <c r="AD2979" s="34" t="s">
        <v>16459</v>
      </c>
      <c r="AE2979" s="34" t="s">
        <v>13941</v>
      </c>
    </row>
    <row r="2980" spans="1:31" hidden="1" x14ac:dyDescent="0.25">
      <c r="A2980" t="s">
        <v>9444</v>
      </c>
      <c r="B2980" t="s">
        <v>9445</v>
      </c>
      <c r="C2980" s="3" t="s">
        <v>32</v>
      </c>
      <c r="D2980" s="3" t="s">
        <v>9071</v>
      </c>
      <c r="E2980" s="3" t="s">
        <v>5093</v>
      </c>
      <c r="F2980" s="3">
        <v>7000</v>
      </c>
      <c r="G2980" s="34">
        <v>35.99</v>
      </c>
      <c r="H2980" s="3" t="s">
        <v>26</v>
      </c>
      <c r="I2980" s="3" t="s">
        <v>15</v>
      </c>
      <c r="J2980" s="3" t="s">
        <v>8168</v>
      </c>
      <c r="K2980" s="3" t="s">
        <v>8164</v>
      </c>
      <c r="L2980" s="3" t="s">
        <v>8167</v>
      </c>
      <c r="M2980" s="26" t="s">
        <v>13723</v>
      </c>
      <c r="N2980"/>
      <c r="O2980" s="3">
        <v>2</v>
      </c>
      <c r="P2980" s="34">
        <v>1727.52</v>
      </c>
      <c r="Q2980" s="34">
        <v>7738.34</v>
      </c>
      <c r="R2980" s="34">
        <v>-6010.82</v>
      </c>
      <c r="S2980" s="36">
        <v>-0.77675832284443436</v>
      </c>
      <c r="T2980" s="72">
        <v>863.76</v>
      </c>
      <c r="U2980" s="34">
        <v>1259.6500000000001</v>
      </c>
      <c r="V2980" s="34">
        <v>4619.07</v>
      </c>
      <c r="W2980" s="34">
        <v>-3359.4199999999996</v>
      </c>
      <c r="X2980" s="36">
        <v>-0.72729358940219568</v>
      </c>
      <c r="Y2980" s="36" t="str">
        <f>IFERROR(VLOOKUP(A2980,'Pivot price tier'!$C$8:$L$2270,10,0),"")</f>
        <v/>
      </c>
      <c r="Z2980" s="36" t="str">
        <f>IFERROR(VLOOKUP(A2980,'Pivot price tier by size'!$D$8:$M$2491,10,0),"")</f>
        <v/>
      </c>
      <c r="AA2980" s="36" t="str">
        <f>IFERROR(VLOOKUP(A2980,'Pivot category'!$B$8:$I$2216,8,0),"")</f>
        <v/>
      </c>
      <c r="AB2980" s="3" t="str">
        <f>IF(P2980&lt;$AC$1,"Bottom 5%","")</f>
        <v>Bottom 5%</v>
      </c>
      <c r="AC2980"/>
      <c r="AD2980" s="34" t="s">
        <v>10274</v>
      </c>
      <c r="AE2980" s="34" t="s">
        <v>13960</v>
      </c>
    </row>
    <row r="2981" spans="1:31" hidden="1" x14ac:dyDescent="0.25">
      <c r="A2981" t="s">
        <v>15889</v>
      </c>
      <c r="B2981" t="s">
        <v>15890</v>
      </c>
      <c r="C2981" s="3" t="s">
        <v>73</v>
      </c>
      <c r="D2981" s="3" t="s">
        <v>15377</v>
      </c>
      <c r="E2981" s="3">
        <v>0</v>
      </c>
      <c r="F2981" s="3">
        <v>70000</v>
      </c>
      <c r="G2981" s="34">
        <v>10.99</v>
      </c>
      <c r="H2981" s="3" t="s">
        <v>8245</v>
      </c>
      <c r="I2981" s="3" t="s">
        <v>12205</v>
      </c>
      <c r="J2981" s="3" t="s">
        <v>8163</v>
      </c>
      <c r="K2981" s="3" t="s">
        <v>8164</v>
      </c>
      <c r="L2981" s="3" t="s">
        <v>68</v>
      </c>
      <c r="M2981" s="26">
        <v>45894</v>
      </c>
      <c r="N2981"/>
      <c r="O2981" s="3">
        <v>44</v>
      </c>
      <c r="P2981" s="34">
        <v>7824.88</v>
      </c>
      <c r="Q2981" s="34">
        <v>0</v>
      </c>
      <c r="R2981" s="34">
        <v>7824.88</v>
      </c>
      <c r="S2981" s="36" t="s">
        <v>78</v>
      </c>
      <c r="T2981" s="72">
        <v>177.83818181818182</v>
      </c>
      <c r="U2981" s="34">
        <v>37904.51</v>
      </c>
      <c r="V2981" s="34">
        <v>0</v>
      </c>
      <c r="W2981" s="34">
        <v>37904.51</v>
      </c>
      <c r="X2981" s="36" t="s">
        <v>78</v>
      </c>
      <c r="Y2981" s="36" t="str">
        <f>IFERROR(VLOOKUP(A2981,'Pivot price tier'!$C$8:$L$2270,10,0),"")</f>
        <v>X</v>
      </c>
      <c r="Z2981" s="36" t="str">
        <f>IFERROR(VLOOKUP(A2981,'Pivot price tier by size'!$D$8:$M$2491,10,0),"")</f>
        <v xml:space="preserve"> </v>
      </c>
      <c r="AA2981" s="36" t="str">
        <f>IFERROR(VLOOKUP(A2981,'Pivot category'!$B$8:$I$2216,8,0),"")</f>
        <v>X</v>
      </c>
      <c r="AB2981" s="3" t="str">
        <f>IF(P2981&lt;$AC$1,"Bottom 5%","")</f>
        <v>Bottom 5%</v>
      </c>
      <c r="AC2981"/>
      <c r="AD2981" s="34" t="s">
        <v>11097</v>
      </c>
      <c r="AE2981" s="34" t="s">
        <v>16634</v>
      </c>
    </row>
    <row r="2982" spans="1:31" hidden="1" x14ac:dyDescent="0.25">
      <c r="A2982" t="s">
        <v>14750</v>
      </c>
      <c r="B2982" t="s">
        <v>14751</v>
      </c>
      <c r="C2982" s="3" t="s">
        <v>73</v>
      </c>
      <c r="D2982" s="3" t="s">
        <v>14507</v>
      </c>
      <c r="E2982" s="3">
        <v>0</v>
      </c>
      <c r="F2982" s="3">
        <v>70000</v>
      </c>
      <c r="G2982" s="34">
        <v>19.989999999999998</v>
      </c>
      <c r="H2982" s="3" t="s">
        <v>8245</v>
      </c>
      <c r="I2982" s="3" t="s">
        <v>12205</v>
      </c>
      <c r="J2982" s="3" t="s">
        <v>8163</v>
      </c>
      <c r="K2982" s="3" t="s">
        <v>8164</v>
      </c>
      <c r="L2982" s="3" t="s">
        <v>68</v>
      </c>
      <c r="M2982" s="26">
        <v>45778</v>
      </c>
      <c r="N2982"/>
      <c r="O2982" s="3">
        <v>131</v>
      </c>
      <c r="P2982" s="34">
        <v>188845.53</v>
      </c>
      <c r="Q2982" s="34">
        <v>8175.91</v>
      </c>
      <c r="R2982" s="34">
        <v>180669.62</v>
      </c>
      <c r="S2982" s="36">
        <v>22.097799511002446</v>
      </c>
      <c r="T2982" s="72">
        <v>1441.5689312977099</v>
      </c>
      <c r="U2982" s="34">
        <v>547646.04</v>
      </c>
      <c r="V2982" s="34">
        <v>35922.03</v>
      </c>
      <c r="W2982" s="34">
        <v>511724.01</v>
      </c>
      <c r="X2982" s="36">
        <v>14.245409015025043</v>
      </c>
      <c r="Y2982" s="36" t="str">
        <f>IFERROR(VLOOKUP(A2982,'Pivot price tier'!$C$8:$L$2270,10,0),"")</f>
        <v xml:space="preserve"> </v>
      </c>
      <c r="Z2982" s="36" t="str">
        <f>IFERROR(VLOOKUP(A2982,'Pivot price tier by size'!$D$8:$M$2491,10,0),"")</f>
        <v xml:space="preserve"> </v>
      </c>
      <c r="AA2982" s="36" t="str">
        <f>IFERROR(VLOOKUP(A2982,'Pivot category'!$B$8:$I$2216,8,0),"")</f>
        <v xml:space="preserve"> </v>
      </c>
      <c r="AB2982" s="3" t="str">
        <f>IF(P2982&lt;$AC$1,"Bottom 5%","")</f>
        <v/>
      </c>
      <c r="AC2982"/>
      <c r="AD2982" s="34" t="s">
        <v>11097</v>
      </c>
      <c r="AE2982" s="34" t="s">
        <v>16634</v>
      </c>
    </row>
    <row r="2983" spans="1:31" hidden="1" x14ac:dyDescent="0.25">
      <c r="A2983" t="s">
        <v>15514</v>
      </c>
      <c r="B2983" t="s">
        <v>15515</v>
      </c>
      <c r="C2983" s="3" t="s">
        <v>73</v>
      </c>
      <c r="D2983" s="3" t="s">
        <v>15376</v>
      </c>
      <c r="E2983" s="3">
        <v>0</v>
      </c>
      <c r="F2983" s="3">
        <v>70000</v>
      </c>
      <c r="G2983" s="34">
        <v>10.99</v>
      </c>
      <c r="H2983" s="3" t="s">
        <v>8245</v>
      </c>
      <c r="I2983" s="3" t="s">
        <v>12205</v>
      </c>
      <c r="J2983" s="3" t="s">
        <v>8163</v>
      </c>
      <c r="K2983" s="3" t="s">
        <v>8164</v>
      </c>
      <c r="L2983" s="3" t="s">
        <v>68</v>
      </c>
      <c r="M2983" s="26">
        <v>45901</v>
      </c>
      <c r="N2983"/>
      <c r="O2983" s="3">
        <v>46</v>
      </c>
      <c r="P2983" s="34">
        <v>17265.29</v>
      </c>
      <c r="Q2983" s="34">
        <v>0</v>
      </c>
      <c r="R2983" s="34">
        <v>17265.29</v>
      </c>
      <c r="S2983" s="36" t="s">
        <v>78</v>
      </c>
      <c r="T2983" s="72">
        <v>375.33239130434782</v>
      </c>
      <c r="U2983" s="34">
        <v>62192.41</v>
      </c>
      <c r="V2983" s="34">
        <v>0</v>
      </c>
      <c r="W2983" s="34">
        <v>62192.41</v>
      </c>
      <c r="X2983" s="36" t="s">
        <v>78</v>
      </c>
      <c r="Y2983" s="36" t="str">
        <f>IFERROR(VLOOKUP(A2983,'Pivot price tier'!$C$8:$L$2270,10,0),"")</f>
        <v xml:space="preserve"> </v>
      </c>
      <c r="Z2983" s="36" t="str">
        <f>IFERROR(VLOOKUP(A2983,'Pivot price tier by size'!$D$8:$M$2491,10,0),"")</f>
        <v xml:space="preserve"> </v>
      </c>
      <c r="AA2983" s="36" t="str">
        <f>IFERROR(VLOOKUP(A2983,'Pivot category'!$B$8:$I$2216,8,0),"")</f>
        <v>X</v>
      </c>
      <c r="AB2983" s="3" t="str">
        <f>IF(P2983&lt;$AC$1,"Bottom 5%","")</f>
        <v>Bottom 5%</v>
      </c>
      <c r="AC2983"/>
      <c r="AD2983" s="34" t="s">
        <v>11097</v>
      </c>
      <c r="AE2983" s="34" t="s">
        <v>16634</v>
      </c>
    </row>
    <row r="2984" spans="1:31" hidden="1" x14ac:dyDescent="0.25">
      <c r="A2984" t="s">
        <v>16345</v>
      </c>
      <c r="B2984" t="s">
        <v>14752</v>
      </c>
      <c r="C2984" s="3" t="s">
        <v>73</v>
      </c>
      <c r="D2984" s="3" t="s">
        <v>14508</v>
      </c>
      <c r="E2984" s="3">
        <v>0</v>
      </c>
      <c r="F2984" s="3">
        <v>70000</v>
      </c>
      <c r="G2984" s="34">
        <v>19.989999999999998</v>
      </c>
      <c r="H2984" s="3" t="s">
        <v>8245</v>
      </c>
      <c r="I2984" s="3" t="s">
        <v>12205</v>
      </c>
      <c r="J2984" s="3" t="s">
        <v>8163</v>
      </c>
      <c r="K2984" s="3" t="s">
        <v>8164</v>
      </c>
      <c r="L2984" s="3" t="s">
        <v>68</v>
      </c>
      <c r="M2984" s="26">
        <v>45778</v>
      </c>
      <c r="N2984"/>
      <c r="O2984" s="3">
        <v>130</v>
      </c>
      <c r="P2984" s="34">
        <v>271364.25</v>
      </c>
      <c r="Q2984" s="34">
        <v>10614.69</v>
      </c>
      <c r="R2984" s="34">
        <v>260749.56</v>
      </c>
      <c r="S2984" s="36">
        <v>24.564971751412429</v>
      </c>
      <c r="T2984" s="72">
        <v>2087.4173076923075</v>
      </c>
      <c r="U2984" s="34">
        <v>743108.26</v>
      </c>
      <c r="V2984" s="34">
        <v>40679.65</v>
      </c>
      <c r="W2984" s="34">
        <v>702428.61</v>
      </c>
      <c r="X2984" s="36">
        <v>17.267321867321868</v>
      </c>
      <c r="Y2984" s="36" t="str">
        <f>IFERROR(VLOOKUP(A2984,'Pivot price tier'!$C$8:$L$2270,10,0),"")</f>
        <v xml:space="preserve"> </v>
      </c>
      <c r="Z2984" s="36" t="str">
        <f>IFERROR(VLOOKUP(A2984,'Pivot price tier by size'!$D$8:$M$2491,10,0),"")</f>
        <v xml:space="preserve"> </v>
      </c>
      <c r="AA2984" s="36" t="str">
        <f>IFERROR(VLOOKUP(A2984,'Pivot category'!$B$8:$I$2216,8,0),"")</f>
        <v xml:space="preserve"> </v>
      </c>
      <c r="AB2984" s="3" t="str">
        <f>IF(P2984&lt;$AC$1,"Bottom 5%","")</f>
        <v/>
      </c>
      <c r="AC2984"/>
      <c r="AD2984" s="34" t="s">
        <v>11097</v>
      </c>
      <c r="AE2984" s="34" t="s">
        <v>16634</v>
      </c>
    </row>
    <row r="2985" spans="1:31" hidden="1" x14ac:dyDescent="0.25">
      <c r="A2985" t="s">
        <v>12030</v>
      </c>
      <c r="B2985" t="s">
        <v>12031</v>
      </c>
      <c r="C2985" s="3" t="s">
        <v>73</v>
      </c>
      <c r="D2985" s="3" t="s">
        <v>11867</v>
      </c>
      <c r="E2985" s="3">
        <v>0</v>
      </c>
      <c r="F2985" s="3">
        <v>70000</v>
      </c>
      <c r="G2985" s="34">
        <v>9.59</v>
      </c>
      <c r="H2985" s="3" t="s">
        <v>8245</v>
      </c>
      <c r="I2985" s="3" t="s">
        <v>12205</v>
      </c>
      <c r="J2985" s="3" t="s">
        <v>8168</v>
      </c>
      <c r="K2985" s="3" t="s">
        <v>8164</v>
      </c>
      <c r="L2985" s="3" t="s">
        <v>8167</v>
      </c>
      <c r="M2985" s="26">
        <v>45231</v>
      </c>
      <c r="N2985"/>
      <c r="O2985" s="3">
        <v>13</v>
      </c>
      <c r="P2985" s="34">
        <v>9065.4699999999993</v>
      </c>
      <c r="Q2985" s="34">
        <v>6060.21</v>
      </c>
      <c r="R2985" s="34">
        <v>3005.2599999999993</v>
      </c>
      <c r="S2985" s="36">
        <v>0.49590030708506783</v>
      </c>
      <c r="T2985" s="72">
        <v>697.34384615384613</v>
      </c>
      <c r="U2985" s="34">
        <v>13277.6</v>
      </c>
      <c r="V2985" s="34">
        <v>12088.44</v>
      </c>
      <c r="W2985" s="34">
        <v>1189.1599999999999</v>
      </c>
      <c r="X2985" s="36">
        <v>9.8371667477358482E-2</v>
      </c>
      <c r="Y2985" s="36" t="str">
        <f>IFERROR(VLOOKUP(A2985,'Pivot price tier'!$C$8:$L$2270,10,0),"")</f>
        <v/>
      </c>
      <c r="Z2985" s="36" t="str">
        <f>IFERROR(VLOOKUP(A2985,'Pivot price tier by size'!$D$8:$M$2491,10,0),"")</f>
        <v/>
      </c>
      <c r="AA2985" s="36" t="str">
        <f>IFERROR(VLOOKUP(A2985,'Pivot category'!$B$8:$I$2216,8,0),"")</f>
        <v/>
      </c>
      <c r="AB2985" s="3" t="str">
        <f>IF(P2985&lt;$AC$1,"Bottom 5%","")</f>
        <v>Bottom 5%</v>
      </c>
      <c r="AC2985"/>
      <c r="AD2985" s="34" t="s">
        <v>11097</v>
      </c>
      <c r="AE2985" s="34" t="s">
        <v>16605</v>
      </c>
    </row>
    <row r="2986" spans="1:31" x14ac:dyDescent="0.25">
      <c r="A2986" t="s">
        <v>5913</v>
      </c>
      <c r="B2986" t="s">
        <v>1285</v>
      </c>
      <c r="C2986" s="3" t="s">
        <v>32</v>
      </c>
      <c r="D2986" s="3" t="s">
        <v>3619</v>
      </c>
      <c r="E2986" s="3" t="s">
        <v>5141</v>
      </c>
      <c r="F2986" s="3">
        <v>1000</v>
      </c>
      <c r="G2986" s="34">
        <v>19.989999999999998</v>
      </c>
      <c r="H2986" s="3" t="s">
        <v>12</v>
      </c>
      <c r="I2986" s="3" t="s">
        <v>19</v>
      </c>
      <c r="J2986" s="3" t="s">
        <v>8163</v>
      </c>
      <c r="K2986" s="3" t="s">
        <v>8164</v>
      </c>
      <c r="L2986" s="3" t="s">
        <v>68</v>
      </c>
      <c r="M2986" s="26" t="s">
        <v>13723</v>
      </c>
      <c r="N2986"/>
      <c r="O2986" s="3">
        <v>153</v>
      </c>
      <c r="P2986" s="34">
        <v>149863.07999999999</v>
      </c>
      <c r="Q2986" s="34">
        <v>168110.78</v>
      </c>
      <c r="R2986" s="34">
        <v>-18247.700000000012</v>
      </c>
      <c r="S2986" s="36">
        <v>-0.10854568636229045</v>
      </c>
      <c r="T2986" s="72">
        <v>979.49725490196067</v>
      </c>
      <c r="U2986" s="34">
        <v>291563.09000000003</v>
      </c>
      <c r="V2986" s="34">
        <v>335409.67</v>
      </c>
      <c r="W2986" s="34">
        <v>-43846.579999999958</v>
      </c>
      <c r="X2986" s="36">
        <v>-0.13072544986553303</v>
      </c>
      <c r="Y2986" s="36" t="str">
        <f>IFERROR(VLOOKUP(A2986,'Pivot price tier'!$C$8:$L$2270,10,0),"")</f>
        <v xml:space="preserve"> </v>
      </c>
      <c r="Z2986" s="36" t="str">
        <f>IFERROR(VLOOKUP(A2986,'Pivot price tier by size'!$D$8:$M$2491,10,0),"")</f>
        <v xml:space="preserve"> </v>
      </c>
      <c r="AA2986" s="36" t="str">
        <f>IFERROR(VLOOKUP(A2986,'Pivot category'!$B$8:$I$2216,8,0),"")</f>
        <v xml:space="preserve"> </v>
      </c>
      <c r="AB2986" s="3" t="str">
        <f>IF(P2986&lt;$AC$1,"Bottom 5%","")</f>
        <v/>
      </c>
      <c r="AC2986"/>
      <c r="AD2986" s="34" t="s">
        <v>16461</v>
      </c>
      <c r="AE2986" s="34" t="s">
        <v>13944</v>
      </c>
    </row>
    <row r="2987" spans="1:31" hidden="1" x14ac:dyDescent="0.25">
      <c r="A2987" t="s">
        <v>8398</v>
      </c>
      <c r="B2987" t="s">
        <v>7934</v>
      </c>
      <c r="C2987" s="3" t="s">
        <v>73</v>
      </c>
      <c r="D2987" s="3" t="s">
        <v>8149</v>
      </c>
      <c r="E2987" s="3">
        <v>0</v>
      </c>
      <c r="F2987" s="3">
        <v>7000</v>
      </c>
      <c r="G2987" s="34">
        <v>5.99</v>
      </c>
      <c r="H2987" s="3" t="s">
        <v>8245</v>
      </c>
      <c r="I2987" s="3" t="s">
        <v>12205</v>
      </c>
      <c r="J2987" s="3" t="s">
        <v>8168</v>
      </c>
      <c r="K2987" s="3" t="s">
        <v>8164</v>
      </c>
      <c r="L2987" s="3" t="s">
        <v>8169</v>
      </c>
      <c r="M2987" s="26" t="s">
        <v>13723</v>
      </c>
      <c r="N2987"/>
      <c r="O2987" s="3" t="s">
        <v>78</v>
      </c>
      <c r="P2987" s="34">
        <v>11.98</v>
      </c>
      <c r="Q2987" s="34">
        <v>65.89</v>
      </c>
      <c r="R2987" s="34">
        <v>-53.91</v>
      </c>
      <c r="S2987" s="36">
        <v>-0.81818181818181812</v>
      </c>
      <c r="T2987" s="72" t="s">
        <v>78</v>
      </c>
      <c r="U2987" s="34" t="s">
        <v>78</v>
      </c>
      <c r="V2987" s="34" t="s">
        <v>78</v>
      </c>
      <c r="W2987" s="34" t="s">
        <v>78</v>
      </c>
      <c r="X2987" s="36" t="s">
        <v>78</v>
      </c>
      <c r="Y2987" s="36" t="str">
        <f>IFERROR(VLOOKUP(A2987,'Pivot price tier'!$C$8:$L$2270,10,0),"")</f>
        <v/>
      </c>
      <c r="Z2987" s="36" t="str">
        <f>IFERROR(VLOOKUP(A2987,'Pivot price tier by size'!$D$8:$M$2491,10,0),"")</f>
        <v/>
      </c>
      <c r="AA2987" s="36" t="str">
        <f>IFERROR(VLOOKUP(A2987,'Pivot category'!$B$8:$I$2216,8,0),"")</f>
        <v/>
      </c>
      <c r="AB2987" s="3" t="str">
        <f>IF(P2987&lt;$AC$1,"Bottom 5%","")</f>
        <v>Bottom 5%</v>
      </c>
      <c r="AC2987"/>
      <c r="AD2987" s="34" t="s">
        <v>11097</v>
      </c>
      <c r="AE2987" s="34" t="s">
        <v>16605</v>
      </c>
    </row>
    <row r="2988" spans="1:31" hidden="1" x14ac:dyDescent="0.25">
      <c r="A2988" t="s">
        <v>8402</v>
      </c>
      <c r="B2988" t="s">
        <v>7933</v>
      </c>
      <c r="C2988" s="3" t="s">
        <v>73</v>
      </c>
      <c r="D2988" s="3" t="s">
        <v>8148</v>
      </c>
      <c r="E2988" s="3">
        <v>0</v>
      </c>
      <c r="F2988" s="3">
        <v>7000</v>
      </c>
      <c r="G2988" s="34">
        <v>1.79</v>
      </c>
      <c r="H2988" s="3" t="s">
        <v>8245</v>
      </c>
      <c r="I2988" s="3" t="s">
        <v>12205</v>
      </c>
      <c r="J2988" s="3" t="s">
        <v>8168</v>
      </c>
      <c r="K2988" s="3" t="s">
        <v>8164</v>
      </c>
      <c r="L2988" s="3" t="s">
        <v>8167</v>
      </c>
      <c r="M2988" s="26" t="s">
        <v>13723</v>
      </c>
      <c r="N2988"/>
      <c r="O2988" s="3" t="s">
        <v>78</v>
      </c>
      <c r="P2988" s="34">
        <v>28.64</v>
      </c>
      <c r="Q2988" s="34">
        <v>0</v>
      </c>
      <c r="R2988" s="34">
        <v>28.64</v>
      </c>
      <c r="S2988" s="36" t="s">
        <v>78</v>
      </c>
      <c r="T2988" s="72" t="s">
        <v>78</v>
      </c>
      <c r="U2988" s="34">
        <v>-21.48</v>
      </c>
      <c r="V2988" s="34">
        <v>0</v>
      </c>
      <c r="W2988" s="34">
        <v>-21.48</v>
      </c>
      <c r="X2988" s="36" t="s">
        <v>78</v>
      </c>
      <c r="Y2988" s="36" t="str">
        <f>IFERROR(VLOOKUP(A2988,'Pivot price tier'!$C$8:$L$2270,10,0),"")</f>
        <v/>
      </c>
      <c r="Z2988" s="36" t="str">
        <f>IFERROR(VLOOKUP(A2988,'Pivot price tier by size'!$D$8:$M$2491,10,0),"")</f>
        <v/>
      </c>
      <c r="AA2988" s="36" t="str">
        <f>IFERROR(VLOOKUP(A2988,'Pivot category'!$B$8:$I$2216,8,0),"")</f>
        <v/>
      </c>
      <c r="AB2988" s="3" t="str">
        <f>IF(P2988&lt;$AC$1,"Bottom 5%","")</f>
        <v>Bottom 5%</v>
      </c>
      <c r="AC2988"/>
      <c r="AD2988" s="34" t="s">
        <v>11097</v>
      </c>
      <c r="AE2988" s="34" t="s">
        <v>16605</v>
      </c>
    </row>
    <row r="2989" spans="1:31" hidden="1" x14ac:dyDescent="0.25">
      <c r="A2989" t="s">
        <v>9634</v>
      </c>
      <c r="B2989" t="s">
        <v>9635</v>
      </c>
      <c r="C2989" s="3" t="s">
        <v>73</v>
      </c>
      <c r="D2989" s="3" t="s">
        <v>9572</v>
      </c>
      <c r="E2989" s="3">
        <v>0</v>
      </c>
      <c r="F2989" s="3">
        <v>7000</v>
      </c>
      <c r="G2989" s="34">
        <v>5.99</v>
      </c>
      <c r="H2989" s="3" t="s">
        <v>8245</v>
      </c>
      <c r="I2989" s="3" t="s">
        <v>12205</v>
      </c>
      <c r="J2989" s="3" t="s">
        <v>8168</v>
      </c>
      <c r="K2989" s="3" t="s">
        <v>8164</v>
      </c>
      <c r="L2989" s="3" t="s">
        <v>8169</v>
      </c>
      <c r="M2989" s="26" t="s">
        <v>13723</v>
      </c>
      <c r="N2989"/>
      <c r="O2989" s="3" t="s">
        <v>78</v>
      </c>
      <c r="P2989" s="34">
        <v>11.98</v>
      </c>
      <c r="Q2989" s="34">
        <v>1182.27</v>
      </c>
      <c r="R2989" s="34">
        <v>-1170.29</v>
      </c>
      <c r="S2989" s="36">
        <v>-0.98986695086570753</v>
      </c>
      <c r="T2989" s="72" t="s">
        <v>78</v>
      </c>
      <c r="U2989" s="34">
        <v>0</v>
      </c>
      <c r="V2989" s="34">
        <v>384.51</v>
      </c>
      <c r="W2989" s="34">
        <v>-384.51</v>
      </c>
      <c r="X2989" s="36">
        <v>-1</v>
      </c>
      <c r="Y2989" s="36" t="str">
        <f>IFERROR(VLOOKUP(A2989,'Pivot price tier'!$C$8:$L$2270,10,0),"")</f>
        <v/>
      </c>
      <c r="Z2989" s="36" t="str">
        <f>IFERROR(VLOOKUP(A2989,'Pivot price tier by size'!$D$8:$M$2491,10,0),"")</f>
        <v/>
      </c>
      <c r="AA2989" s="36" t="str">
        <f>IFERROR(VLOOKUP(A2989,'Pivot category'!$B$8:$I$2216,8,0),"")</f>
        <v/>
      </c>
      <c r="AB2989" s="3" t="str">
        <f>IF(P2989&lt;$AC$1,"Bottom 5%","")</f>
        <v>Bottom 5%</v>
      </c>
      <c r="AC2989"/>
      <c r="AD2989" s="34" t="s">
        <v>11097</v>
      </c>
      <c r="AE2989" s="34" t="s">
        <v>16605</v>
      </c>
    </row>
    <row r="2990" spans="1:31" x14ac:dyDescent="0.25">
      <c r="A2990" t="s">
        <v>6302</v>
      </c>
      <c r="B2990" t="s">
        <v>5049</v>
      </c>
      <c r="C2990" s="3" t="s">
        <v>32</v>
      </c>
      <c r="D2990" s="3" t="s">
        <v>4903</v>
      </c>
      <c r="E2990" s="3" t="s">
        <v>5094</v>
      </c>
      <c r="F2990" s="3">
        <v>7000</v>
      </c>
      <c r="G2990" s="34">
        <v>79.989999999999995</v>
      </c>
      <c r="H2990" s="3" t="s">
        <v>12486</v>
      </c>
      <c r="I2990" s="3" t="s">
        <v>15</v>
      </c>
      <c r="J2990" s="3" t="s">
        <v>8163</v>
      </c>
      <c r="K2990" s="3" t="s">
        <v>8164</v>
      </c>
      <c r="L2990" s="3" t="s">
        <v>68</v>
      </c>
      <c r="M2990" s="26" t="s">
        <v>13723</v>
      </c>
      <c r="N2990"/>
      <c r="O2990" s="3">
        <v>52</v>
      </c>
      <c r="P2990" s="34">
        <v>60232.3</v>
      </c>
      <c r="Q2990" s="34">
        <v>51249.72</v>
      </c>
      <c r="R2990" s="34">
        <v>8982.5800000000017</v>
      </c>
      <c r="S2990" s="36">
        <v>0.17527081123565158</v>
      </c>
      <c r="T2990" s="72">
        <v>1158.3134615384615</v>
      </c>
      <c r="U2990" s="34">
        <v>56292.77</v>
      </c>
      <c r="V2990" s="34">
        <v>50819.73</v>
      </c>
      <c r="W2990" s="34">
        <v>5473.0399999999936</v>
      </c>
      <c r="X2990" s="36">
        <v>0.10769518059226191</v>
      </c>
      <c r="Y2990" s="36" t="str">
        <f>IFERROR(VLOOKUP(A2990,'Pivot price tier'!$C$8:$L$2270,10,0),"")</f>
        <v xml:space="preserve"> </v>
      </c>
      <c r="Z2990" s="36" t="str">
        <f>IFERROR(VLOOKUP(A2990,'Pivot price tier by size'!$D$8:$M$2491,10,0),"")</f>
        <v xml:space="preserve"> </v>
      </c>
      <c r="AA2990" s="36" t="str">
        <f>IFERROR(VLOOKUP(A2990,'Pivot category'!$B$8:$I$2216,8,0),"")</f>
        <v xml:space="preserve"> </v>
      </c>
      <c r="AB2990" s="3" t="str">
        <f>IF(P2990&lt;$AC$1,"Bottom 5%","")</f>
        <v/>
      </c>
      <c r="AC2990"/>
      <c r="AD2990" s="34" t="s">
        <v>16465</v>
      </c>
      <c r="AE2990" s="34" t="s">
        <v>16467</v>
      </c>
    </row>
    <row r="2991" spans="1:31" hidden="1" x14ac:dyDescent="0.25">
      <c r="A2991" t="s">
        <v>10433</v>
      </c>
      <c r="B2991" t="s">
        <v>10434</v>
      </c>
      <c r="C2991" s="3" t="s">
        <v>73</v>
      </c>
      <c r="D2991" s="3" t="s">
        <v>10273</v>
      </c>
      <c r="E2991" s="3">
        <v>0</v>
      </c>
      <c r="F2991" s="3">
        <v>7000</v>
      </c>
      <c r="G2991" s="34">
        <v>9.59</v>
      </c>
      <c r="H2991" s="3" t="s">
        <v>8245</v>
      </c>
      <c r="I2991" s="3" t="s">
        <v>12205</v>
      </c>
      <c r="J2991" s="3" t="s">
        <v>8168</v>
      </c>
      <c r="K2991" s="3" t="s">
        <v>8164</v>
      </c>
      <c r="L2991" s="3" t="s">
        <v>8167</v>
      </c>
      <c r="M2991" s="26" t="s">
        <v>13723</v>
      </c>
      <c r="N2991"/>
      <c r="O2991" s="3">
        <v>4</v>
      </c>
      <c r="P2991" s="34">
        <v>3062.68</v>
      </c>
      <c r="Q2991" s="34">
        <v>8442.7199999999993</v>
      </c>
      <c r="R2991" s="34">
        <v>-5380.0399999999991</v>
      </c>
      <c r="S2991" s="36">
        <v>-0.63724013114257017</v>
      </c>
      <c r="T2991" s="72">
        <v>765.67</v>
      </c>
      <c r="U2991" s="34">
        <v>1279.04</v>
      </c>
      <c r="V2991" s="34">
        <v>6348.03</v>
      </c>
      <c r="W2991" s="34">
        <v>-5068.99</v>
      </c>
      <c r="X2991" s="36">
        <v>-0.79851386965720073</v>
      </c>
      <c r="Y2991" s="36" t="str">
        <f>IFERROR(VLOOKUP(A2991,'Pivot price tier'!$C$8:$L$2270,10,0),"")</f>
        <v/>
      </c>
      <c r="Z2991" s="36" t="str">
        <f>IFERROR(VLOOKUP(A2991,'Pivot price tier by size'!$D$8:$M$2491,10,0),"")</f>
        <v/>
      </c>
      <c r="AA2991" s="36" t="str">
        <f>IFERROR(VLOOKUP(A2991,'Pivot category'!$B$8:$I$2216,8,0),"")</f>
        <v/>
      </c>
      <c r="AB2991" s="3" t="str">
        <f>IF(P2991&lt;$AC$1,"Bottom 5%","")</f>
        <v>Bottom 5%</v>
      </c>
      <c r="AC2991"/>
      <c r="AD2991" s="34" t="s">
        <v>11097</v>
      </c>
      <c r="AE2991" s="34" t="s">
        <v>16605</v>
      </c>
    </row>
    <row r="2992" spans="1:31" hidden="1" x14ac:dyDescent="0.25">
      <c r="A2992" t="s">
        <v>7570</v>
      </c>
      <c r="B2992" t="s">
        <v>5291</v>
      </c>
      <c r="C2992" s="3" t="s">
        <v>36</v>
      </c>
      <c r="D2992" s="3" t="s">
        <v>5192</v>
      </c>
      <c r="E2992" s="3">
        <v>0</v>
      </c>
      <c r="F2992" s="3">
        <v>8000</v>
      </c>
      <c r="G2992" s="34">
        <v>67.989999999999995</v>
      </c>
      <c r="H2992" s="3" t="s">
        <v>25</v>
      </c>
      <c r="I2992" s="3" t="s">
        <v>74</v>
      </c>
      <c r="J2992" s="3" t="s">
        <v>8163</v>
      </c>
      <c r="K2992" s="3" t="s">
        <v>8185</v>
      </c>
      <c r="L2992" s="3" t="s">
        <v>68</v>
      </c>
      <c r="M2992" s="26" t="s">
        <v>13723</v>
      </c>
      <c r="N2992"/>
      <c r="O2992" s="3">
        <v>15</v>
      </c>
      <c r="P2992" s="34">
        <v>24136.45</v>
      </c>
      <c r="Q2992" s="34">
        <v>19105.189999999999</v>
      </c>
      <c r="R2992" s="34">
        <v>5031.260000000002</v>
      </c>
      <c r="S2992" s="36">
        <v>0.26334519572953741</v>
      </c>
      <c r="T2992" s="72">
        <v>1609.0966666666668</v>
      </c>
      <c r="U2992" s="34">
        <v>22776.65</v>
      </c>
      <c r="V2992" s="34">
        <v>24340.42</v>
      </c>
      <c r="W2992" s="34">
        <v>-1563.7699999999968</v>
      </c>
      <c r="X2992" s="36">
        <v>-6.4245810055865826E-2</v>
      </c>
      <c r="Y2992" s="36" t="str">
        <f>IFERROR(VLOOKUP(A2992,'Pivot price tier'!$C$8:$L$2270,10,0),"")</f>
        <v/>
      </c>
      <c r="Z2992" s="36" t="str">
        <f>IFERROR(VLOOKUP(A2992,'Pivot price tier by size'!$D$8:$M$2491,10,0),"")</f>
        <v/>
      </c>
      <c r="AA2992" s="36" t="str">
        <f>IFERROR(VLOOKUP(A2992,'Pivot category'!$B$8:$I$2216,8,0),"")</f>
        <v/>
      </c>
      <c r="AB2992" s="3" t="str">
        <f>IF(P2992&lt;$AC$1,"Bottom 5%","")</f>
        <v>Bottom 5%</v>
      </c>
      <c r="AC2992"/>
      <c r="AD2992" s="34" t="s">
        <v>16460</v>
      </c>
      <c r="AE2992" s="34" t="s">
        <v>13953</v>
      </c>
    </row>
    <row r="2993" spans="1:31" hidden="1" x14ac:dyDescent="0.25">
      <c r="A2993" t="s">
        <v>6997</v>
      </c>
      <c r="B2993" t="s">
        <v>1526</v>
      </c>
      <c r="C2993" s="3" t="s">
        <v>34</v>
      </c>
      <c r="D2993" s="3" t="s">
        <v>3896</v>
      </c>
      <c r="E2993" s="3">
        <v>0</v>
      </c>
      <c r="F2993" s="3">
        <v>5000</v>
      </c>
      <c r="G2993" s="34">
        <v>39.99</v>
      </c>
      <c r="H2993" s="3" t="s">
        <v>25</v>
      </c>
      <c r="I2993" s="3" t="s">
        <v>74</v>
      </c>
      <c r="J2993" s="3" t="s">
        <v>8173</v>
      </c>
      <c r="K2993" s="3" t="s">
        <v>8172</v>
      </c>
      <c r="L2993" s="3" t="s">
        <v>68</v>
      </c>
      <c r="M2993" s="26" t="s">
        <v>13723</v>
      </c>
      <c r="N2993"/>
      <c r="O2993" s="3">
        <v>16</v>
      </c>
      <c r="P2993" s="34">
        <v>8237.94</v>
      </c>
      <c r="Q2993" s="34">
        <v>11274.24</v>
      </c>
      <c r="R2993" s="34">
        <v>-3036.2999999999993</v>
      </c>
      <c r="S2993" s="36">
        <v>-0.26931305347411438</v>
      </c>
      <c r="T2993" s="72">
        <v>514.87125000000003</v>
      </c>
      <c r="U2993" s="34">
        <v>959.76</v>
      </c>
      <c r="V2993" s="34">
        <v>3685.08</v>
      </c>
      <c r="W2993" s="34">
        <v>-2725.3199999999997</v>
      </c>
      <c r="X2993" s="36">
        <v>-0.73955517926340808</v>
      </c>
      <c r="Y2993" s="36" t="str">
        <f>IFERROR(VLOOKUP(A2993,'Pivot price tier'!$C$8:$L$2270,10,0),"")</f>
        <v/>
      </c>
      <c r="Z2993" s="36" t="str">
        <f>IFERROR(VLOOKUP(A2993,'Pivot price tier by size'!$D$8:$M$2491,10,0),"")</f>
        <v/>
      </c>
      <c r="AA2993" s="36" t="str">
        <f>IFERROR(VLOOKUP(A2993,'Pivot category'!$B$8:$I$2216,8,0),"")</f>
        <v/>
      </c>
      <c r="AB2993" s="3" t="str">
        <f>IF(P2993&lt;$AC$1,"Bottom 5%","")</f>
        <v>Bottom 5%</v>
      </c>
      <c r="AC2993"/>
      <c r="AD2993" s="34" t="s">
        <v>16460</v>
      </c>
      <c r="AE2993" s="34" t="s">
        <v>13953</v>
      </c>
    </row>
    <row r="2994" spans="1:31" x14ac:dyDescent="0.25">
      <c r="A2994" t="s">
        <v>7743</v>
      </c>
      <c r="B2994" t="s">
        <v>1298</v>
      </c>
      <c r="C2994" s="3" t="s">
        <v>38</v>
      </c>
      <c r="D2994" s="3" t="s">
        <v>3633</v>
      </c>
      <c r="E2994" s="3" t="s">
        <v>5094</v>
      </c>
      <c r="F2994" s="3">
        <v>1000</v>
      </c>
      <c r="G2994" s="34">
        <v>81.99</v>
      </c>
      <c r="H2994" s="3" t="s">
        <v>12486</v>
      </c>
      <c r="I2994" s="3" t="s">
        <v>21</v>
      </c>
      <c r="J2994" s="3" t="s">
        <v>8163</v>
      </c>
      <c r="K2994" s="3" t="s">
        <v>8164</v>
      </c>
      <c r="L2994" s="3" t="s">
        <v>68</v>
      </c>
      <c r="M2994" s="26" t="s">
        <v>13723</v>
      </c>
      <c r="N2994"/>
      <c r="O2994" s="3">
        <v>132</v>
      </c>
      <c r="P2994" s="34">
        <v>244739.7</v>
      </c>
      <c r="Q2994" s="34">
        <v>256235.34</v>
      </c>
      <c r="R2994" s="34">
        <v>-11495.639999999985</v>
      </c>
      <c r="S2994" s="36">
        <v>-4.4863600781999802E-2</v>
      </c>
      <c r="T2994" s="72">
        <v>1854.0886363636364</v>
      </c>
      <c r="U2994" s="34">
        <v>67122.720000000001</v>
      </c>
      <c r="V2994" s="34">
        <v>65397.919999999998</v>
      </c>
      <c r="W2994" s="34">
        <v>1724.8000000000029</v>
      </c>
      <c r="X2994" s="36">
        <v>2.6373927488825277E-2</v>
      </c>
      <c r="Y2994" s="36" t="str">
        <f>IFERROR(VLOOKUP(A2994,'Pivot price tier'!$C$8:$L$2270,10,0),"")</f>
        <v xml:space="preserve"> </v>
      </c>
      <c r="Z2994" s="36" t="str">
        <f>IFERROR(VLOOKUP(A2994,'Pivot price tier by size'!$D$8:$M$2491,10,0),"")</f>
        <v xml:space="preserve"> </v>
      </c>
      <c r="AA2994" s="36" t="str">
        <f>IFERROR(VLOOKUP(A2994,'Pivot category'!$B$8:$I$2216,8,0),"")</f>
        <v xml:space="preserve"> </v>
      </c>
      <c r="AB2994" s="3" t="str">
        <f>IF(P2994&lt;$AC$1,"Bottom 5%","")</f>
        <v/>
      </c>
      <c r="AC2994"/>
      <c r="AD2994" s="34" t="s">
        <v>16465</v>
      </c>
      <c r="AE2994" s="34" t="s">
        <v>16467</v>
      </c>
    </row>
    <row r="2995" spans="1:31" x14ac:dyDescent="0.25">
      <c r="A2995" t="s">
        <v>5558</v>
      </c>
      <c r="B2995" t="s">
        <v>1300</v>
      </c>
      <c r="C2995" s="3" t="s">
        <v>32</v>
      </c>
      <c r="D2995" s="3" t="s">
        <v>3635</v>
      </c>
      <c r="E2995" s="3" t="s">
        <v>5094</v>
      </c>
      <c r="F2995" s="3">
        <v>1000</v>
      </c>
      <c r="G2995" s="34">
        <v>39.99</v>
      </c>
      <c r="H2995" s="3" t="s">
        <v>12486</v>
      </c>
      <c r="I2995" s="3" t="s">
        <v>21</v>
      </c>
      <c r="J2995" s="3" t="s">
        <v>8163</v>
      </c>
      <c r="K2995" s="3" t="s">
        <v>8164</v>
      </c>
      <c r="L2995" s="3" t="s">
        <v>68</v>
      </c>
      <c r="M2995" s="26" t="s">
        <v>13723</v>
      </c>
      <c r="N2995"/>
      <c r="O2995" s="3">
        <v>153</v>
      </c>
      <c r="P2995" s="34">
        <v>229489.86</v>
      </c>
      <c r="Q2995" s="34">
        <v>246445.5</v>
      </c>
      <c r="R2995" s="34">
        <v>-16955.640000000014</v>
      </c>
      <c r="S2995" s="36">
        <v>-6.8800769338454248E-2</v>
      </c>
      <c r="T2995" s="72">
        <v>1499.9337254901959</v>
      </c>
      <c r="U2995" s="34">
        <v>383539.62</v>
      </c>
      <c r="V2995" s="34">
        <v>374247.87</v>
      </c>
      <c r="W2995" s="34">
        <v>9291.75</v>
      </c>
      <c r="X2995" s="36">
        <v>2.4827796615114917E-2</v>
      </c>
      <c r="Y2995" s="36" t="str">
        <f>IFERROR(VLOOKUP(A2995,'Pivot price tier'!$C$8:$L$2270,10,0),"")</f>
        <v xml:space="preserve"> </v>
      </c>
      <c r="Z2995" s="36" t="str">
        <f>IFERROR(VLOOKUP(A2995,'Pivot price tier by size'!$D$8:$M$2491,10,0),"")</f>
        <v xml:space="preserve"> </v>
      </c>
      <c r="AA2995" s="36" t="str">
        <f>IFERROR(VLOOKUP(A2995,'Pivot category'!$B$8:$I$2216,8,0),"")</f>
        <v xml:space="preserve"> </v>
      </c>
      <c r="AB2995" s="3" t="str">
        <f>IF(P2995&lt;$AC$1,"Bottom 5%","")</f>
        <v/>
      </c>
      <c r="AC2995"/>
      <c r="AD2995" s="34" t="s">
        <v>16465</v>
      </c>
      <c r="AE2995" s="34" t="s">
        <v>16467</v>
      </c>
    </row>
    <row r="2996" spans="1:31" hidden="1" x14ac:dyDescent="0.25">
      <c r="A2996" t="s">
        <v>7198</v>
      </c>
      <c r="B2996" t="s">
        <v>1528</v>
      </c>
      <c r="C2996" s="3" t="s">
        <v>69</v>
      </c>
      <c r="D2996" s="3" t="s">
        <v>3898</v>
      </c>
      <c r="E2996" s="3">
        <v>0</v>
      </c>
      <c r="F2996" s="3">
        <v>4000</v>
      </c>
      <c r="G2996" s="34">
        <v>1.49</v>
      </c>
      <c r="H2996" s="3" t="s">
        <v>27</v>
      </c>
      <c r="I2996" s="3" t="s">
        <v>70</v>
      </c>
      <c r="J2996" s="3" t="s">
        <v>8168</v>
      </c>
      <c r="K2996" s="3" t="s">
        <v>8172</v>
      </c>
      <c r="L2996" s="3" t="s">
        <v>8169</v>
      </c>
      <c r="M2996" s="26" t="s">
        <v>13723</v>
      </c>
      <c r="N2996"/>
      <c r="O2996" s="3" t="s">
        <v>78</v>
      </c>
      <c r="P2996" s="34">
        <v>13.41</v>
      </c>
      <c r="Q2996" s="34">
        <v>203.04</v>
      </c>
      <c r="R2996" s="34">
        <v>-189.63</v>
      </c>
      <c r="S2996" s="36">
        <v>-0.93395390070921991</v>
      </c>
      <c r="T2996" s="72" t="s">
        <v>78</v>
      </c>
      <c r="U2996" s="34">
        <v>4.47</v>
      </c>
      <c r="V2996" s="34">
        <v>0</v>
      </c>
      <c r="W2996" s="34">
        <v>4.47</v>
      </c>
      <c r="X2996" s="36" t="s">
        <v>78</v>
      </c>
      <c r="Y2996" s="36" t="str">
        <f>IFERROR(VLOOKUP(A2996,'Pivot price tier'!$C$8:$L$2270,10,0),"")</f>
        <v/>
      </c>
      <c r="Z2996" s="36" t="str">
        <f>IFERROR(VLOOKUP(A2996,'Pivot price tier by size'!$D$8:$M$2491,10,0),"")</f>
        <v/>
      </c>
      <c r="AA2996" s="36" t="str">
        <f>IFERROR(VLOOKUP(A2996,'Pivot category'!$B$8:$I$2216,8,0),"")</f>
        <v/>
      </c>
      <c r="AB2996" s="3" t="str">
        <f>IF(P2996&lt;$AC$1,"Bottom 5%","")</f>
        <v>Bottom 5%</v>
      </c>
      <c r="AC2996"/>
      <c r="AD2996" s="34" t="s">
        <v>16459</v>
      </c>
      <c r="AE2996" s="34" t="s">
        <v>13941</v>
      </c>
    </row>
    <row r="2997" spans="1:31" x14ac:dyDescent="0.25">
      <c r="A2997" t="s">
        <v>5834</v>
      </c>
      <c r="B2997" t="s">
        <v>1302</v>
      </c>
      <c r="C2997" s="3" t="s">
        <v>32</v>
      </c>
      <c r="D2997" s="3" t="s">
        <v>3638</v>
      </c>
      <c r="E2997" s="3" t="s">
        <v>5094</v>
      </c>
      <c r="F2997" s="3">
        <v>1000</v>
      </c>
      <c r="G2997" s="34">
        <v>224.99</v>
      </c>
      <c r="H2997" s="3" t="s">
        <v>12486</v>
      </c>
      <c r="I2997" s="3" t="s">
        <v>74</v>
      </c>
      <c r="J2997" s="3" t="s">
        <v>8163</v>
      </c>
      <c r="K2997" s="3" t="s">
        <v>8164</v>
      </c>
      <c r="L2997" s="3" t="s">
        <v>68</v>
      </c>
      <c r="M2997" s="26" t="s">
        <v>13723</v>
      </c>
      <c r="N2997"/>
      <c r="O2997" s="3">
        <v>130</v>
      </c>
      <c r="P2997" s="34">
        <v>196615.74</v>
      </c>
      <c r="Q2997" s="34">
        <v>199351.58</v>
      </c>
      <c r="R2997" s="34">
        <v>-2735.8399999999965</v>
      </c>
      <c r="S2997" s="36">
        <v>-1.3723693586978336E-2</v>
      </c>
      <c r="T2997" s="72">
        <v>1512.4287692307691</v>
      </c>
      <c r="U2997" s="34">
        <v>211565.07</v>
      </c>
      <c r="V2997" s="34">
        <v>251869.41</v>
      </c>
      <c r="W2997" s="34">
        <v>-40304.339999999997</v>
      </c>
      <c r="X2997" s="36">
        <v>-0.16002078219820337</v>
      </c>
      <c r="Y2997" s="36" t="str">
        <f>IFERROR(VLOOKUP(A2997,'Pivot price tier'!$C$8:$L$2270,10,0),"")</f>
        <v xml:space="preserve"> </v>
      </c>
      <c r="Z2997" s="36" t="str">
        <f>IFERROR(VLOOKUP(A2997,'Pivot price tier by size'!$D$8:$M$2491,10,0),"")</f>
        <v xml:space="preserve"> </v>
      </c>
      <c r="AA2997" s="36" t="str">
        <f>IFERROR(VLOOKUP(A2997,'Pivot category'!$B$8:$I$2216,8,0),"")</f>
        <v xml:space="preserve"> </v>
      </c>
      <c r="AB2997" s="3" t="str">
        <f>IF(P2997&lt;$AC$1,"Bottom 5%","")</f>
        <v/>
      </c>
      <c r="AC2997"/>
      <c r="AD2997" s="34" t="s">
        <v>16465</v>
      </c>
      <c r="AE2997" s="34" t="s">
        <v>16467</v>
      </c>
    </row>
    <row r="2998" spans="1:31" hidden="1" x14ac:dyDescent="0.25">
      <c r="A2998" t="s">
        <v>10927</v>
      </c>
      <c r="B2998" t="s">
        <v>10928</v>
      </c>
      <c r="C2998" s="3" t="s">
        <v>32</v>
      </c>
      <c r="D2998" s="3" t="s">
        <v>10094</v>
      </c>
      <c r="E2998" s="3" t="s">
        <v>5093</v>
      </c>
      <c r="F2998" s="3">
        <v>30000</v>
      </c>
      <c r="G2998" s="34">
        <v>44.99</v>
      </c>
      <c r="H2998" s="3" t="s">
        <v>27</v>
      </c>
      <c r="I2998" s="3" t="s">
        <v>23</v>
      </c>
      <c r="J2998" s="3" t="s">
        <v>13256</v>
      </c>
      <c r="K2998" s="3" t="s">
        <v>8172</v>
      </c>
      <c r="L2998" s="3" t="s">
        <v>68</v>
      </c>
      <c r="M2998" s="26" t="s">
        <v>13723</v>
      </c>
      <c r="N2998"/>
      <c r="O2998" s="3">
        <v>1</v>
      </c>
      <c r="P2998" s="34">
        <v>89.98</v>
      </c>
      <c r="Q2998" s="34">
        <v>314.93</v>
      </c>
      <c r="R2998" s="34">
        <v>-224.95</v>
      </c>
      <c r="S2998" s="36">
        <v>-0.7142857142857143</v>
      </c>
      <c r="T2998" s="72">
        <v>89.98</v>
      </c>
      <c r="U2998" s="34">
        <v>0</v>
      </c>
      <c r="V2998" s="34">
        <v>224.95</v>
      </c>
      <c r="W2998" s="34">
        <v>-224.95</v>
      </c>
      <c r="X2998" s="36">
        <v>-1</v>
      </c>
      <c r="Y2998" s="36" t="str">
        <f>IFERROR(VLOOKUP(A2998,'Pivot price tier'!$C$8:$L$2270,10,0),"")</f>
        <v/>
      </c>
      <c r="Z2998" s="36" t="str">
        <f>IFERROR(VLOOKUP(A2998,'Pivot price tier by size'!$D$8:$M$2491,10,0),"")</f>
        <v/>
      </c>
      <c r="AA2998" s="36" t="str">
        <f>IFERROR(VLOOKUP(A2998,'Pivot category'!$B$8:$I$2216,8,0),"")</f>
        <v/>
      </c>
      <c r="AB2998" s="3" t="str">
        <f>IF(P2998&lt;$AC$1,"Bottom 5%","")</f>
        <v>Bottom 5%</v>
      </c>
      <c r="AC2998"/>
      <c r="AD2998" s="34" t="s">
        <v>16499</v>
      </c>
      <c r="AE2998" s="34" t="s">
        <v>13956</v>
      </c>
    </row>
    <row r="2999" spans="1:31" x14ac:dyDescent="0.25">
      <c r="A2999" t="s">
        <v>5531</v>
      </c>
      <c r="B2999" t="s">
        <v>1303</v>
      </c>
      <c r="C2999" s="3" t="s">
        <v>32</v>
      </c>
      <c r="D2999" s="3" t="s">
        <v>3639</v>
      </c>
      <c r="E2999" s="3" t="s">
        <v>5094</v>
      </c>
      <c r="F2999" s="3">
        <v>1000</v>
      </c>
      <c r="G2999" s="34">
        <v>49.99</v>
      </c>
      <c r="H2999" s="3" t="s">
        <v>12486</v>
      </c>
      <c r="I2999" s="3" t="s">
        <v>23</v>
      </c>
      <c r="J2999" s="3" t="s">
        <v>8163</v>
      </c>
      <c r="K2999" s="3" t="s">
        <v>8164</v>
      </c>
      <c r="L2999" s="3" t="s">
        <v>68</v>
      </c>
      <c r="M2999" s="26" t="s">
        <v>13723</v>
      </c>
      <c r="N2999"/>
      <c r="O2999" s="3">
        <v>58</v>
      </c>
      <c r="P2999" s="34">
        <v>48090.38</v>
      </c>
      <c r="Q2999" s="34">
        <v>45240.95</v>
      </c>
      <c r="R2999" s="34">
        <v>2849.4300000000003</v>
      </c>
      <c r="S2999" s="36">
        <v>6.2983425414364635E-2</v>
      </c>
      <c r="T2999" s="72">
        <v>829.1444827586206</v>
      </c>
      <c r="U2999" s="34">
        <v>56288.74</v>
      </c>
      <c r="V2999" s="34">
        <v>46290.74</v>
      </c>
      <c r="W2999" s="34">
        <v>9998</v>
      </c>
      <c r="X2999" s="36">
        <v>0.21598272138228936</v>
      </c>
      <c r="Y2999" s="36" t="str">
        <f>IFERROR(VLOOKUP(A2999,'Pivot price tier'!$C$8:$L$2270,10,0),"")</f>
        <v xml:space="preserve"> </v>
      </c>
      <c r="Z2999" s="36" t="str">
        <f>IFERROR(VLOOKUP(A2999,'Pivot price tier by size'!$D$8:$M$2491,10,0),"")</f>
        <v xml:space="preserve"> </v>
      </c>
      <c r="AA2999" s="36" t="str">
        <f>IFERROR(VLOOKUP(A2999,'Pivot category'!$B$8:$I$2216,8,0),"")</f>
        <v xml:space="preserve"> </v>
      </c>
      <c r="AB2999" s="3" t="str">
        <f>IF(P2999&lt;$AC$1,"Bottom 5%","")</f>
        <v/>
      </c>
      <c r="AC2999"/>
      <c r="AD2999" s="34" t="s">
        <v>16465</v>
      </c>
      <c r="AE2999" s="34" t="s">
        <v>16467</v>
      </c>
    </row>
    <row r="3000" spans="1:31" x14ac:dyDescent="0.25">
      <c r="A3000" t="s">
        <v>7744</v>
      </c>
      <c r="B3000" t="s">
        <v>1305</v>
      </c>
      <c r="C3000" s="3" t="s">
        <v>38</v>
      </c>
      <c r="D3000" s="3" t="s">
        <v>3642</v>
      </c>
      <c r="E3000" s="3" t="s">
        <v>5094</v>
      </c>
      <c r="F3000" s="3">
        <v>1000</v>
      </c>
      <c r="G3000" s="34">
        <v>53.99</v>
      </c>
      <c r="H3000" s="3" t="s">
        <v>12486</v>
      </c>
      <c r="I3000" s="3" t="s">
        <v>19</v>
      </c>
      <c r="J3000" s="3" t="s">
        <v>8163</v>
      </c>
      <c r="K3000" s="3" t="s">
        <v>8164</v>
      </c>
      <c r="L3000" s="3" t="s">
        <v>68</v>
      </c>
      <c r="M3000" s="26" t="s">
        <v>13723</v>
      </c>
      <c r="N3000"/>
      <c r="O3000" s="3">
        <v>138</v>
      </c>
      <c r="P3000" s="34">
        <v>204009.38</v>
      </c>
      <c r="Q3000" s="34">
        <v>214858.38</v>
      </c>
      <c r="R3000" s="34">
        <v>-10849</v>
      </c>
      <c r="S3000" s="36">
        <v>-5.0493725215651319E-2</v>
      </c>
      <c r="T3000" s="72">
        <v>1478.3288405797102</v>
      </c>
      <c r="U3000" s="34">
        <v>38707.69</v>
      </c>
      <c r="V3000" s="34">
        <v>38458.75</v>
      </c>
      <c r="W3000" s="34">
        <v>248.94000000000233</v>
      </c>
      <c r="X3000" s="36">
        <v>6.4729092859232562E-3</v>
      </c>
      <c r="Y3000" s="36" t="str">
        <f>IFERROR(VLOOKUP(A3000,'Pivot price tier'!$C$8:$L$2270,10,0),"")</f>
        <v xml:space="preserve"> </v>
      </c>
      <c r="Z3000" s="36" t="str">
        <f>IFERROR(VLOOKUP(A3000,'Pivot price tier by size'!$D$8:$M$2491,10,0),"")</f>
        <v xml:space="preserve"> </v>
      </c>
      <c r="AA3000" s="36" t="str">
        <f>IFERROR(VLOOKUP(A3000,'Pivot category'!$B$8:$I$2216,8,0),"")</f>
        <v xml:space="preserve"> </v>
      </c>
      <c r="AB3000" s="3" t="str">
        <f>IF(P3000&lt;$AC$1,"Bottom 5%","")</f>
        <v/>
      </c>
      <c r="AC3000"/>
      <c r="AD3000" s="34" t="s">
        <v>16465</v>
      </c>
      <c r="AE3000" s="34" t="s">
        <v>16467</v>
      </c>
    </row>
    <row r="3001" spans="1:31" hidden="1" x14ac:dyDescent="0.25">
      <c r="A3001" t="s">
        <v>6594</v>
      </c>
      <c r="B3001" t="s">
        <v>6593</v>
      </c>
      <c r="C3001" s="3" t="s">
        <v>32</v>
      </c>
      <c r="D3001" s="3" t="s">
        <v>4808</v>
      </c>
      <c r="E3001" s="3">
        <v>0</v>
      </c>
      <c r="F3001" s="3">
        <v>8000</v>
      </c>
      <c r="G3001" s="34">
        <v>44.99</v>
      </c>
      <c r="H3001" s="3" t="s">
        <v>29</v>
      </c>
      <c r="I3001" s="3" t="s">
        <v>23</v>
      </c>
      <c r="J3001" s="3" t="s">
        <v>8163</v>
      </c>
      <c r="K3001" s="3" t="s">
        <v>8185</v>
      </c>
      <c r="L3001" s="3" t="s">
        <v>68</v>
      </c>
      <c r="M3001" s="26" t="s">
        <v>13723</v>
      </c>
      <c r="N3001"/>
      <c r="O3001" s="3">
        <v>57</v>
      </c>
      <c r="P3001" s="34">
        <v>24304.13</v>
      </c>
      <c r="Q3001" s="34">
        <v>17635.59</v>
      </c>
      <c r="R3001" s="34">
        <v>6668.5400000000009</v>
      </c>
      <c r="S3001" s="36">
        <v>0.37812967981224332</v>
      </c>
      <c r="T3001" s="72">
        <v>426.3882456140351</v>
      </c>
      <c r="U3001" s="34">
        <v>78301.279999999999</v>
      </c>
      <c r="V3001" s="34">
        <v>47788.05</v>
      </c>
      <c r="W3001" s="34">
        <v>30513.229999999996</v>
      </c>
      <c r="X3001" s="36">
        <v>0.63851171998020417</v>
      </c>
      <c r="Y3001" s="36" t="str">
        <f>IFERROR(VLOOKUP(A3001,'Pivot price tier'!$C$8:$L$2270,10,0),"")</f>
        <v/>
      </c>
      <c r="Z3001" s="36" t="str">
        <f>IFERROR(VLOOKUP(A3001,'Pivot price tier by size'!$D$8:$M$2491,10,0),"")</f>
        <v/>
      </c>
      <c r="AA3001" s="36" t="str">
        <f>IFERROR(VLOOKUP(A3001,'Pivot category'!$B$8:$I$2216,8,0),"")</f>
        <v/>
      </c>
      <c r="AB3001" s="3" t="str">
        <f>IF(P3001&lt;$AC$1,"Bottom 5%","")</f>
        <v>Bottom 5%</v>
      </c>
      <c r="AC3001"/>
      <c r="AD3001" s="34" t="s">
        <v>11097</v>
      </c>
      <c r="AE3001" s="34" t="s">
        <v>13964</v>
      </c>
    </row>
    <row r="3002" spans="1:31" x14ac:dyDescent="0.25">
      <c r="A3002" t="s">
        <v>5560</v>
      </c>
      <c r="B3002" t="s">
        <v>1308</v>
      </c>
      <c r="C3002" s="3" t="s">
        <v>32</v>
      </c>
      <c r="D3002" s="3" t="s">
        <v>3645</v>
      </c>
      <c r="E3002" s="3" t="s">
        <v>5094</v>
      </c>
      <c r="F3002" s="3">
        <v>1000</v>
      </c>
      <c r="G3002" s="34">
        <v>29.99</v>
      </c>
      <c r="H3002" s="3" t="s">
        <v>12486</v>
      </c>
      <c r="I3002" s="3" t="s">
        <v>19</v>
      </c>
      <c r="J3002" s="3" t="s">
        <v>8163</v>
      </c>
      <c r="K3002" s="3" t="s">
        <v>8164</v>
      </c>
      <c r="L3002" s="3" t="s">
        <v>68</v>
      </c>
      <c r="M3002" s="26" t="s">
        <v>13723</v>
      </c>
      <c r="N3002"/>
      <c r="O3002" s="3">
        <v>159</v>
      </c>
      <c r="P3002" s="34">
        <v>115897.65</v>
      </c>
      <c r="Q3002" s="34">
        <v>134197.42000000001</v>
      </c>
      <c r="R3002" s="34">
        <v>-18299.770000000019</v>
      </c>
      <c r="S3002" s="36">
        <v>-0.13636454411716725</v>
      </c>
      <c r="T3002" s="72">
        <v>728.91603773584905</v>
      </c>
      <c r="U3002" s="34">
        <v>165918.76</v>
      </c>
      <c r="V3002" s="34">
        <v>178862.24</v>
      </c>
      <c r="W3002" s="34">
        <v>-12943.479999999981</v>
      </c>
      <c r="X3002" s="36">
        <v>-7.236563737544599E-2</v>
      </c>
      <c r="Y3002" s="36" t="str">
        <f>IFERROR(VLOOKUP(A3002,'Pivot price tier'!$C$8:$L$2270,10,0),"")</f>
        <v xml:space="preserve"> </v>
      </c>
      <c r="Z3002" s="36" t="str">
        <f>IFERROR(VLOOKUP(A3002,'Pivot price tier by size'!$D$8:$M$2491,10,0),"")</f>
        <v xml:space="preserve"> </v>
      </c>
      <c r="AA3002" s="36" t="str">
        <f>IFERROR(VLOOKUP(A3002,'Pivot category'!$B$8:$I$2216,8,0),"")</f>
        <v xml:space="preserve"> </v>
      </c>
      <c r="AB3002" s="3" t="str">
        <f>IF(P3002&lt;$AC$1,"Bottom 5%","")</f>
        <v/>
      </c>
      <c r="AC3002"/>
      <c r="AD3002" s="34" t="s">
        <v>16465</v>
      </c>
      <c r="AE3002" s="34" t="s">
        <v>16467</v>
      </c>
    </row>
    <row r="3003" spans="1:31" x14ac:dyDescent="0.25">
      <c r="A3003" t="s">
        <v>7365</v>
      </c>
      <c r="B3003" t="s">
        <v>1317</v>
      </c>
      <c r="C3003" s="3" t="s">
        <v>36</v>
      </c>
      <c r="D3003" s="3" t="s">
        <v>3654</v>
      </c>
      <c r="E3003" s="3">
        <v>0</v>
      </c>
      <c r="F3003" s="3">
        <v>1000</v>
      </c>
      <c r="G3003" s="34">
        <v>29.99</v>
      </c>
      <c r="H3003" s="3" t="s">
        <v>27</v>
      </c>
      <c r="I3003" s="3" t="s">
        <v>19</v>
      </c>
      <c r="J3003" s="3" t="s">
        <v>8163</v>
      </c>
      <c r="K3003" s="3" t="s">
        <v>8164</v>
      </c>
      <c r="L3003" s="3" t="s">
        <v>68</v>
      </c>
      <c r="M3003" s="26" t="s">
        <v>13723</v>
      </c>
      <c r="N3003"/>
      <c r="O3003" s="3">
        <v>157</v>
      </c>
      <c r="P3003" s="34">
        <v>832354.2</v>
      </c>
      <c r="Q3003" s="34">
        <v>852101.13</v>
      </c>
      <c r="R3003" s="34">
        <v>-19746.930000000051</v>
      </c>
      <c r="S3003" s="36">
        <v>-2.3174397151662141E-2</v>
      </c>
      <c r="T3003" s="72">
        <v>5301.6191082802543</v>
      </c>
      <c r="U3003" s="34">
        <v>890799.27</v>
      </c>
      <c r="V3003" s="34">
        <v>1008748.72</v>
      </c>
      <c r="W3003" s="34">
        <v>-117949.44999999995</v>
      </c>
      <c r="X3003" s="36">
        <v>-0.11692649285344314</v>
      </c>
      <c r="Y3003" s="36" t="str">
        <f>IFERROR(VLOOKUP(A3003,'Pivot price tier'!$C$8:$L$2270,10,0),"")</f>
        <v xml:space="preserve"> </v>
      </c>
      <c r="Z3003" s="36" t="str">
        <f>IFERROR(VLOOKUP(A3003,'Pivot price tier by size'!$D$8:$M$2491,10,0),"")</f>
        <v xml:space="preserve"> </v>
      </c>
      <c r="AA3003" s="36" t="str">
        <f>IFERROR(VLOOKUP(A3003,'Pivot category'!$B$8:$I$2216,8,0),"")</f>
        <v xml:space="preserve"> </v>
      </c>
      <c r="AB3003" s="3" t="str">
        <f>IF(P3003&lt;$AC$1,"Bottom 5%","")</f>
        <v/>
      </c>
      <c r="AC3003"/>
      <c r="AD3003" s="34" t="s">
        <v>11098</v>
      </c>
      <c r="AE3003" s="34" t="s">
        <v>13942</v>
      </c>
    </row>
    <row r="3004" spans="1:31" x14ac:dyDescent="0.25">
      <c r="A3004" t="s">
        <v>7689</v>
      </c>
      <c r="B3004" t="s">
        <v>1318</v>
      </c>
      <c r="C3004" s="3" t="s">
        <v>38</v>
      </c>
      <c r="D3004" s="3" t="s">
        <v>3655</v>
      </c>
      <c r="E3004" s="3">
        <v>0</v>
      </c>
      <c r="F3004" s="3">
        <v>1000</v>
      </c>
      <c r="G3004" s="34">
        <v>46.99</v>
      </c>
      <c r="H3004" s="3" t="s">
        <v>27</v>
      </c>
      <c r="I3004" s="3" t="s">
        <v>19</v>
      </c>
      <c r="J3004" s="3" t="s">
        <v>8163</v>
      </c>
      <c r="K3004" s="3" t="s">
        <v>8164</v>
      </c>
      <c r="L3004" s="3" t="s">
        <v>68</v>
      </c>
      <c r="M3004" s="26" t="s">
        <v>13723</v>
      </c>
      <c r="N3004"/>
      <c r="O3004" s="3">
        <v>159</v>
      </c>
      <c r="P3004" s="34">
        <v>958580.34</v>
      </c>
      <c r="Q3004" s="34">
        <v>1016979.18</v>
      </c>
      <c r="R3004" s="34">
        <v>-58398.840000000084</v>
      </c>
      <c r="S3004" s="36">
        <v>-5.7423830446558521E-2</v>
      </c>
      <c r="T3004" s="72">
        <v>6028.8071698113208</v>
      </c>
      <c r="U3004" s="34">
        <v>596558.61</v>
      </c>
      <c r="V3004" s="34">
        <v>662472.04</v>
      </c>
      <c r="W3004" s="34">
        <v>-65913.430000000051</v>
      </c>
      <c r="X3004" s="36">
        <v>-9.9496168925106709E-2</v>
      </c>
      <c r="Y3004" s="36" t="str">
        <f>IFERROR(VLOOKUP(A3004,'Pivot price tier'!$C$8:$L$2270,10,0),"")</f>
        <v xml:space="preserve"> </v>
      </c>
      <c r="Z3004" s="36" t="str">
        <f>IFERROR(VLOOKUP(A3004,'Pivot price tier by size'!$D$8:$M$2491,10,0),"")</f>
        <v xml:space="preserve"> </v>
      </c>
      <c r="AA3004" s="36" t="str">
        <f>IFERROR(VLOOKUP(A3004,'Pivot category'!$B$8:$I$2216,8,0),"")</f>
        <v xml:space="preserve"> </v>
      </c>
      <c r="AB3004" s="3" t="str">
        <f>IF(P3004&lt;$AC$1,"Bottom 5%","")</f>
        <v/>
      </c>
      <c r="AC3004"/>
      <c r="AD3004" s="34" t="s">
        <v>11098</v>
      </c>
      <c r="AE3004" s="34" t="s">
        <v>13942</v>
      </c>
    </row>
    <row r="3005" spans="1:31" x14ac:dyDescent="0.25">
      <c r="A3005" t="s">
        <v>6863</v>
      </c>
      <c r="B3005" t="s">
        <v>1320</v>
      </c>
      <c r="C3005" s="3" t="s">
        <v>34</v>
      </c>
      <c r="D3005" s="3" t="s">
        <v>3658</v>
      </c>
      <c r="E3005" s="3">
        <v>0</v>
      </c>
      <c r="F3005" s="3">
        <v>1000</v>
      </c>
      <c r="G3005" s="34">
        <v>11.99</v>
      </c>
      <c r="H3005" s="3" t="s">
        <v>27</v>
      </c>
      <c r="I3005" s="3" t="s">
        <v>19</v>
      </c>
      <c r="J3005" s="3" t="s">
        <v>8163</v>
      </c>
      <c r="K3005" s="3" t="s">
        <v>8164</v>
      </c>
      <c r="L3005" s="3" t="s">
        <v>68</v>
      </c>
      <c r="M3005" s="26" t="s">
        <v>13723</v>
      </c>
      <c r="N3005"/>
      <c r="O3005" s="3">
        <v>159</v>
      </c>
      <c r="P3005" s="34">
        <v>681451.65</v>
      </c>
      <c r="Q3005" s="34">
        <v>684023.94</v>
      </c>
      <c r="R3005" s="34">
        <v>-2572.2899999999208</v>
      </c>
      <c r="S3005" s="36">
        <v>-3.7605262763170666E-3</v>
      </c>
      <c r="T3005" s="72">
        <v>4285.8594339622641</v>
      </c>
      <c r="U3005" s="34">
        <v>1390660.15</v>
      </c>
      <c r="V3005" s="34">
        <v>1647466.25</v>
      </c>
      <c r="W3005" s="34">
        <v>-256806.10000000009</v>
      </c>
      <c r="X3005" s="36">
        <v>-0.1558794300034978</v>
      </c>
      <c r="Y3005" s="36" t="str">
        <f>IFERROR(VLOOKUP(A3005,'Pivot price tier'!$C$8:$L$2270,10,0),"")</f>
        <v xml:space="preserve"> </v>
      </c>
      <c r="Z3005" s="36" t="str">
        <f>IFERROR(VLOOKUP(A3005,'Pivot price tier by size'!$D$8:$M$2491,10,0),"")</f>
        <v xml:space="preserve"> </v>
      </c>
      <c r="AA3005" s="36" t="str">
        <f>IFERROR(VLOOKUP(A3005,'Pivot category'!$B$8:$I$2216,8,0),"")</f>
        <v xml:space="preserve"> </v>
      </c>
      <c r="AB3005" s="3" t="str">
        <f>IF(P3005&lt;$AC$1,"Bottom 5%","")</f>
        <v/>
      </c>
      <c r="AC3005"/>
      <c r="AD3005" s="34" t="s">
        <v>11098</v>
      </c>
      <c r="AE3005" s="34" t="s">
        <v>13942</v>
      </c>
    </row>
    <row r="3006" spans="1:31" x14ac:dyDescent="0.25">
      <c r="A3006" t="s">
        <v>5476</v>
      </c>
      <c r="B3006" t="s">
        <v>1322</v>
      </c>
      <c r="C3006" s="3" t="s">
        <v>32</v>
      </c>
      <c r="D3006" s="3" t="s">
        <v>3660</v>
      </c>
      <c r="E3006" s="3">
        <v>0</v>
      </c>
      <c r="F3006" s="3">
        <v>1000</v>
      </c>
      <c r="G3006" s="34">
        <v>19.989999999999998</v>
      </c>
      <c r="H3006" s="3" t="s">
        <v>27</v>
      </c>
      <c r="I3006" s="3" t="s">
        <v>19</v>
      </c>
      <c r="J3006" s="3" t="s">
        <v>8163</v>
      </c>
      <c r="K3006" s="3" t="s">
        <v>8164</v>
      </c>
      <c r="L3006" s="3" t="s">
        <v>68</v>
      </c>
      <c r="M3006" s="26" t="s">
        <v>13723</v>
      </c>
      <c r="N3006"/>
      <c r="O3006" s="3">
        <v>159</v>
      </c>
      <c r="P3006" s="34">
        <v>1399335.44</v>
      </c>
      <c r="Q3006" s="34">
        <v>1187122.81</v>
      </c>
      <c r="R3006" s="34">
        <v>212212.62999999989</v>
      </c>
      <c r="S3006" s="36">
        <v>0.17876215351299662</v>
      </c>
      <c r="T3006" s="72">
        <v>8800.8518238993711</v>
      </c>
      <c r="U3006" s="34">
        <v>1711761.22</v>
      </c>
      <c r="V3006" s="34">
        <v>1725086.05</v>
      </c>
      <c r="W3006" s="34">
        <v>-13324.830000000075</v>
      </c>
      <c r="X3006" s="36">
        <v>-7.7241538182979408E-3</v>
      </c>
      <c r="Y3006" s="36" t="str">
        <f>IFERROR(VLOOKUP(A3006,'Pivot price tier'!$C$8:$L$2270,10,0),"")</f>
        <v xml:space="preserve"> </v>
      </c>
      <c r="Z3006" s="36" t="str">
        <f>IFERROR(VLOOKUP(A3006,'Pivot price tier by size'!$D$8:$M$2491,10,0),"")</f>
        <v xml:space="preserve"> </v>
      </c>
      <c r="AA3006" s="36" t="str">
        <f>IFERROR(VLOOKUP(A3006,'Pivot category'!$B$8:$I$2216,8,0),"")</f>
        <v xml:space="preserve"> </v>
      </c>
      <c r="AB3006" s="3" t="str">
        <f>IF(P3006&lt;$AC$1,"Bottom 5%","")</f>
        <v/>
      </c>
      <c r="AC3006"/>
      <c r="AD3006" s="34" t="s">
        <v>11098</v>
      </c>
      <c r="AE3006" s="34" t="s">
        <v>13942</v>
      </c>
    </row>
    <row r="3007" spans="1:31" x14ac:dyDescent="0.25">
      <c r="A3007" t="s">
        <v>7374</v>
      </c>
      <c r="B3007" t="s">
        <v>1346</v>
      </c>
      <c r="C3007" s="3" t="s">
        <v>36</v>
      </c>
      <c r="D3007" s="3" t="s">
        <v>3686</v>
      </c>
      <c r="E3007" s="3">
        <v>0</v>
      </c>
      <c r="F3007" s="3">
        <v>7000</v>
      </c>
      <c r="G3007" s="34">
        <v>37.99</v>
      </c>
      <c r="H3007" s="3" t="s">
        <v>29</v>
      </c>
      <c r="I3007" s="3" t="s">
        <v>21</v>
      </c>
      <c r="J3007" s="3" t="s">
        <v>8163</v>
      </c>
      <c r="K3007" s="3" t="s">
        <v>8164</v>
      </c>
      <c r="L3007" s="3" t="s">
        <v>68</v>
      </c>
      <c r="M3007" s="26" t="s">
        <v>13723</v>
      </c>
      <c r="N3007"/>
      <c r="O3007" s="3">
        <v>139</v>
      </c>
      <c r="P3007" s="34">
        <v>132150</v>
      </c>
      <c r="Q3007" s="34">
        <v>142935.98000000001</v>
      </c>
      <c r="R3007" s="34">
        <v>-10785.98000000001</v>
      </c>
      <c r="S3007" s="36">
        <v>-7.5460216524908641E-2</v>
      </c>
      <c r="T3007" s="72">
        <v>950.7194244604317</v>
      </c>
      <c r="U3007" s="34">
        <v>676551.91</v>
      </c>
      <c r="V3007" s="34">
        <v>622674.4</v>
      </c>
      <c r="W3007" s="34">
        <v>53877.510000000009</v>
      </c>
      <c r="X3007" s="36">
        <v>8.6525975694520252E-2</v>
      </c>
      <c r="Y3007" s="36" t="str">
        <f>IFERROR(VLOOKUP(A3007,'Pivot price tier'!$C$8:$L$2270,10,0),"")</f>
        <v xml:space="preserve"> </v>
      </c>
      <c r="Z3007" s="36" t="str">
        <f>IFERROR(VLOOKUP(A3007,'Pivot price tier by size'!$D$8:$M$2491,10,0),"")</f>
        <v xml:space="preserve"> </v>
      </c>
      <c r="AA3007" s="36" t="str">
        <f>IFERROR(VLOOKUP(A3007,'Pivot category'!$B$8:$I$2216,8,0),"")</f>
        <v xml:space="preserve"> </v>
      </c>
      <c r="AB3007" s="3" t="str">
        <f>IF(P3007&lt;$AC$1,"Bottom 5%","")</f>
        <v/>
      </c>
      <c r="AC3007"/>
      <c r="AD3007" s="34" t="s">
        <v>16460</v>
      </c>
      <c r="AE3007" s="34" t="s">
        <v>13953</v>
      </c>
    </row>
    <row r="3008" spans="1:31" hidden="1" x14ac:dyDescent="0.25">
      <c r="A3008" t="s">
        <v>6563</v>
      </c>
      <c r="B3008" t="s">
        <v>1533</v>
      </c>
      <c r="C3008" s="3" t="s">
        <v>32</v>
      </c>
      <c r="D3008" s="3" t="s">
        <v>3903</v>
      </c>
      <c r="E3008" s="3">
        <v>0</v>
      </c>
      <c r="F3008" s="3">
        <v>8000</v>
      </c>
      <c r="G3008" s="34">
        <v>13.99</v>
      </c>
      <c r="H3008" s="3" t="s">
        <v>27</v>
      </c>
      <c r="I3008" s="3" t="s">
        <v>17</v>
      </c>
      <c r="J3008" s="3" t="s">
        <v>8163</v>
      </c>
      <c r="K3008" s="3" t="s">
        <v>8185</v>
      </c>
      <c r="L3008" s="3" t="s">
        <v>68</v>
      </c>
      <c r="M3008" s="26" t="s">
        <v>13723</v>
      </c>
      <c r="N3008"/>
      <c r="O3008" s="3">
        <v>34</v>
      </c>
      <c r="P3008" s="34">
        <v>7806.42</v>
      </c>
      <c r="Q3008" s="34">
        <v>8170.16</v>
      </c>
      <c r="R3008" s="34">
        <v>-363.73999999999978</v>
      </c>
      <c r="S3008" s="36">
        <v>-4.4520547945205435E-2</v>
      </c>
      <c r="T3008" s="72">
        <v>229.60058823529411</v>
      </c>
      <c r="U3008" s="34">
        <v>64326.02</v>
      </c>
      <c r="V3008" s="34">
        <v>62003.68</v>
      </c>
      <c r="W3008" s="34">
        <v>2322.3399999999965</v>
      </c>
      <c r="X3008" s="36">
        <v>3.7454873646209252E-2</v>
      </c>
      <c r="Y3008" s="36" t="str">
        <f>IFERROR(VLOOKUP(A3008,'Pivot price tier'!$C$8:$L$2270,10,0),"")</f>
        <v/>
      </c>
      <c r="Z3008" s="36" t="str">
        <f>IFERROR(VLOOKUP(A3008,'Pivot price tier by size'!$D$8:$M$2491,10,0),"")</f>
        <v/>
      </c>
      <c r="AA3008" s="36" t="str">
        <f>IFERROR(VLOOKUP(A3008,'Pivot category'!$B$8:$I$2216,8,0),"")</f>
        <v/>
      </c>
      <c r="AB3008" s="3" t="str">
        <f>IF(P3008&lt;$AC$1,"Bottom 5%","")</f>
        <v>Bottom 5%</v>
      </c>
      <c r="AC3008"/>
      <c r="AD3008" s="34" t="s">
        <v>16459</v>
      </c>
      <c r="AE3008" s="34" t="s">
        <v>13941</v>
      </c>
    </row>
    <row r="3009" spans="1:31" hidden="1" x14ac:dyDescent="0.25">
      <c r="A3009" t="s">
        <v>7541</v>
      </c>
      <c r="B3009" t="s">
        <v>1538</v>
      </c>
      <c r="C3009" s="3" t="s">
        <v>36</v>
      </c>
      <c r="D3009" s="3" t="s">
        <v>3908</v>
      </c>
      <c r="E3009" s="3">
        <v>0</v>
      </c>
      <c r="F3009" s="3">
        <v>8000</v>
      </c>
      <c r="G3009" s="34">
        <v>13.99</v>
      </c>
      <c r="H3009" s="3" t="s">
        <v>27</v>
      </c>
      <c r="I3009" s="3" t="s">
        <v>17</v>
      </c>
      <c r="J3009" s="3" t="s">
        <v>8163</v>
      </c>
      <c r="K3009" s="3" t="s">
        <v>8185</v>
      </c>
      <c r="L3009" s="3" t="s">
        <v>68</v>
      </c>
      <c r="M3009" s="26" t="s">
        <v>13723</v>
      </c>
      <c r="N3009"/>
      <c r="O3009" s="3">
        <v>29</v>
      </c>
      <c r="P3009" s="34">
        <v>11737.61</v>
      </c>
      <c r="Q3009" s="34">
        <v>11874.42</v>
      </c>
      <c r="R3009" s="34">
        <v>-136.80999999999949</v>
      </c>
      <c r="S3009" s="36">
        <v>-1.1521404834930804E-2</v>
      </c>
      <c r="T3009" s="72">
        <v>404.74517241379311</v>
      </c>
      <c r="U3009" s="34">
        <v>138207.21</v>
      </c>
      <c r="V3009" s="34">
        <v>139963.63</v>
      </c>
      <c r="W3009" s="34">
        <v>-1756.4200000000128</v>
      </c>
      <c r="X3009" s="36">
        <v>-1.2549117224239015E-2</v>
      </c>
      <c r="Y3009" s="36" t="str">
        <f>IFERROR(VLOOKUP(A3009,'Pivot price tier'!$C$8:$L$2270,10,0),"")</f>
        <v/>
      </c>
      <c r="Z3009" s="36" t="str">
        <f>IFERROR(VLOOKUP(A3009,'Pivot price tier by size'!$D$8:$M$2491,10,0),"")</f>
        <v/>
      </c>
      <c r="AA3009" s="36" t="str">
        <f>IFERROR(VLOOKUP(A3009,'Pivot category'!$B$8:$I$2216,8,0),"")</f>
        <v/>
      </c>
      <c r="AB3009" s="3" t="str">
        <f>IF(P3009&lt;$AC$1,"Bottom 5%","")</f>
        <v>Bottom 5%</v>
      </c>
      <c r="AC3009"/>
      <c r="AD3009" s="34" t="s">
        <v>16459</v>
      </c>
      <c r="AE3009" s="34" t="s">
        <v>13941</v>
      </c>
    </row>
    <row r="3010" spans="1:31" hidden="1" x14ac:dyDescent="0.25">
      <c r="A3010" t="s">
        <v>7852</v>
      </c>
      <c r="B3010" t="s">
        <v>1539</v>
      </c>
      <c r="C3010" s="3" t="s">
        <v>38</v>
      </c>
      <c r="D3010" s="3" t="s">
        <v>3909</v>
      </c>
      <c r="E3010" s="3">
        <v>0</v>
      </c>
      <c r="F3010" s="3">
        <v>4000</v>
      </c>
      <c r="G3010" s="34">
        <v>14.39</v>
      </c>
      <c r="H3010" s="3" t="s">
        <v>27</v>
      </c>
      <c r="I3010" s="3" t="s">
        <v>17</v>
      </c>
      <c r="J3010" s="3" t="s">
        <v>8168</v>
      </c>
      <c r="K3010" s="3" t="s">
        <v>8172</v>
      </c>
      <c r="L3010" s="3" t="s">
        <v>8167</v>
      </c>
      <c r="M3010" s="26" t="s">
        <v>13723</v>
      </c>
      <c r="N3010"/>
      <c r="O3010" s="3" t="s">
        <v>78</v>
      </c>
      <c r="P3010" s="34">
        <v>561.21</v>
      </c>
      <c r="Q3010" s="34">
        <v>532.42999999999995</v>
      </c>
      <c r="R3010" s="34">
        <v>28.780000000000086</v>
      </c>
      <c r="S3010" s="36">
        <v>5.4054054054054168E-2</v>
      </c>
      <c r="T3010" s="72" t="s">
        <v>78</v>
      </c>
      <c r="U3010" s="34">
        <v>172.68</v>
      </c>
      <c r="V3010" s="34">
        <v>71.95</v>
      </c>
      <c r="W3010" s="34">
        <v>100.73</v>
      </c>
      <c r="X3010" s="36">
        <v>1.4</v>
      </c>
      <c r="Y3010" s="36" t="str">
        <f>IFERROR(VLOOKUP(A3010,'Pivot price tier'!$C$8:$L$2270,10,0),"")</f>
        <v/>
      </c>
      <c r="Z3010" s="36" t="str">
        <f>IFERROR(VLOOKUP(A3010,'Pivot price tier by size'!$D$8:$M$2491,10,0),"")</f>
        <v/>
      </c>
      <c r="AA3010" s="36" t="str">
        <f>IFERROR(VLOOKUP(A3010,'Pivot category'!$B$8:$I$2216,8,0),"")</f>
        <v/>
      </c>
      <c r="AB3010" s="3" t="str">
        <f>IF(P3010&lt;$AC$1,"Bottom 5%","")</f>
        <v>Bottom 5%</v>
      </c>
      <c r="AC3010"/>
      <c r="AD3010" s="34" t="s">
        <v>16459</v>
      </c>
      <c r="AE3010" s="34" t="s">
        <v>13941</v>
      </c>
    </row>
    <row r="3011" spans="1:31" x14ac:dyDescent="0.25">
      <c r="A3011" t="s">
        <v>7702</v>
      </c>
      <c r="B3011" t="s">
        <v>1347</v>
      </c>
      <c r="C3011" s="3" t="s">
        <v>38</v>
      </c>
      <c r="D3011" s="3" t="s">
        <v>3687</v>
      </c>
      <c r="E3011" s="3">
        <v>0</v>
      </c>
      <c r="F3011" s="3">
        <v>7000</v>
      </c>
      <c r="G3011" s="34">
        <v>45.99</v>
      </c>
      <c r="H3011" s="3" t="s">
        <v>29</v>
      </c>
      <c r="I3011" s="3" t="s">
        <v>21</v>
      </c>
      <c r="J3011" s="3" t="s">
        <v>8163</v>
      </c>
      <c r="K3011" s="3" t="s">
        <v>8164</v>
      </c>
      <c r="L3011" s="3" t="s">
        <v>68</v>
      </c>
      <c r="M3011" s="26" t="s">
        <v>13723</v>
      </c>
      <c r="N3011"/>
      <c r="O3011" s="3">
        <v>151</v>
      </c>
      <c r="P3011" s="34">
        <v>302794.23</v>
      </c>
      <c r="Q3011" s="34">
        <v>308824.71000000002</v>
      </c>
      <c r="R3011" s="34">
        <v>-6030.4800000000396</v>
      </c>
      <c r="S3011" s="36">
        <v>-1.9527193921755948E-2</v>
      </c>
      <c r="T3011" s="72">
        <v>2005.2598013245031</v>
      </c>
      <c r="U3011" s="34">
        <v>168850.65</v>
      </c>
      <c r="V3011" s="34">
        <v>183297.21</v>
      </c>
      <c r="W3011" s="34">
        <v>-14446.559999999998</v>
      </c>
      <c r="X3011" s="36">
        <v>-7.8814947592491968E-2</v>
      </c>
      <c r="Y3011" s="36" t="str">
        <f>IFERROR(VLOOKUP(A3011,'Pivot price tier'!$C$8:$L$2270,10,0),"")</f>
        <v xml:space="preserve"> </v>
      </c>
      <c r="Z3011" s="36" t="str">
        <f>IFERROR(VLOOKUP(A3011,'Pivot price tier by size'!$D$8:$M$2491,10,0),"")</f>
        <v xml:space="preserve"> </v>
      </c>
      <c r="AA3011" s="36" t="str">
        <f>IFERROR(VLOOKUP(A3011,'Pivot category'!$B$8:$I$2216,8,0),"")</f>
        <v xml:space="preserve"> </v>
      </c>
      <c r="AB3011" s="3" t="str">
        <f>IF(P3011&lt;$AC$1,"Bottom 5%","")</f>
        <v/>
      </c>
      <c r="AC3011"/>
      <c r="AD3011" s="34" t="s">
        <v>16460</v>
      </c>
      <c r="AE3011" s="34" t="s">
        <v>13953</v>
      </c>
    </row>
    <row r="3012" spans="1:31" hidden="1" x14ac:dyDescent="0.25">
      <c r="A3012" t="s">
        <v>15891</v>
      </c>
      <c r="B3012" t="s">
        <v>15892</v>
      </c>
      <c r="C3012" s="3" t="s">
        <v>32</v>
      </c>
      <c r="D3012" s="3" t="s">
        <v>15257</v>
      </c>
      <c r="E3012" s="3" t="s">
        <v>5141</v>
      </c>
      <c r="F3012" s="3">
        <v>70000</v>
      </c>
      <c r="G3012" s="34">
        <v>21.99</v>
      </c>
      <c r="H3012" s="3" t="s">
        <v>46</v>
      </c>
      <c r="I3012" s="3" t="s">
        <v>46</v>
      </c>
      <c r="J3012" s="3" t="s">
        <v>8168</v>
      </c>
      <c r="K3012" s="3" t="s">
        <v>8170</v>
      </c>
      <c r="L3012" s="3" t="s">
        <v>68</v>
      </c>
      <c r="M3012" s="26">
        <v>45860</v>
      </c>
      <c r="N3012"/>
      <c r="O3012" s="3">
        <v>24</v>
      </c>
      <c r="P3012" s="34">
        <v>5013.72</v>
      </c>
      <c r="Q3012" s="34">
        <v>0</v>
      </c>
      <c r="R3012" s="34">
        <v>5013.72</v>
      </c>
      <c r="S3012" s="36" t="s">
        <v>78</v>
      </c>
      <c r="T3012" s="72">
        <v>208.905</v>
      </c>
      <c r="U3012" s="34">
        <v>7322.67</v>
      </c>
      <c r="V3012" s="34">
        <v>0</v>
      </c>
      <c r="W3012" s="34">
        <v>7322.67</v>
      </c>
      <c r="X3012" s="36" t="s">
        <v>78</v>
      </c>
      <c r="Y3012" s="36" t="str">
        <f>IFERROR(VLOOKUP(A3012,'Pivot price tier'!$C$8:$L$2270,10,0),"")</f>
        <v/>
      </c>
      <c r="Z3012" s="36" t="str">
        <f>IFERROR(VLOOKUP(A3012,'Pivot price tier by size'!$D$8:$M$2491,10,0),"")</f>
        <v/>
      </c>
      <c r="AA3012" s="36" t="str">
        <f>IFERROR(VLOOKUP(A3012,'Pivot category'!$B$8:$I$2216,8,0),"")</f>
        <v/>
      </c>
      <c r="AB3012" s="3" t="str">
        <f>IF(P3012&lt;$AC$1,"Bottom 5%","")</f>
        <v>Bottom 5%</v>
      </c>
      <c r="AC3012"/>
      <c r="AD3012" s="34" t="s">
        <v>11097</v>
      </c>
      <c r="AE3012" s="34" t="s">
        <v>16565</v>
      </c>
    </row>
    <row r="3013" spans="1:31" hidden="1" x14ac:dyDescent="0.25">
      <c r="A3013" t="s">
        <v>6006</v>
      </c>
      <c r="B3013" t="s">
        <v>1541</v>
      </c>
      <c r="C3013" s="3" t="s">
        <v>32</v>
      </c>
      <c r="D3013" s="3" t="s">
        <v>3911</v>
      </c>
      <c r="E3013" s="3">
        <v>0</v>
      </c>
      <c r="F3013" s="3">
        <v>3000</v>
      </c>
      <c r="G3013" s="34">
        <v>10</v>
      </c>
      <c r="H3013" s="3" t="s">
        <v>54</v>
      </c>
      <c r="I3013" s="3" t="s">
        <v>54</v>
      </c>
      <c r="J3013" s="3" t="s">
        <v>8165</v>
      </c>
      <c r="K3013" s="3" t="s">
        <v>8164</v>
      </c>
      <c r="L3013" s="3" t="s">
        <v>8167</v>
      </c>
      <c r="M3013" s="26" t="s">
        <v>13723</v>
      </c>
      <c r="N3013"/>
      <c r="O3013" s="3">
        <v>15</v>
      </c>
      <c r="P3013" s="34">
        <v>2980</v>
      </c>
      <c r="Q3013" s="34">
        <v>3060</v>
      </c>
      <c r="R3013" s="34">
        <v>-80</v>
      </c>
      <c r="S3013" s="36">
        <v>-2.6143790849673221E-2</v>
      </c>
      <c r="T3013" s="72">
        <v>198.66666666666666</v>
      </c>
      <c r="U3013" s="34">
        <v>0</v>
      </c>
      <c r="V3013" s="34">
        <v>0</v>
      </c>
      <c r="W3013" s="34">
        <v>0</v>
      </c>
      <c r="X3013" s="36" t="s">
        <v>78</v>
      </c>
      <c r="Y3013" s="36" t="str">
        <f>IFERROR(VLOOKUP(A3013,'Pivot price tier'!$C$8:$L$2270,10,0),"")</f>
        <v/>
      </c>
      <c r="Z3013" s="36" t="str">
        <f>IFERROR(VLOOKUP(A3013,'Pivot price tier by size'!$D$8:$M$2491,10,0),"")</f>
        <v/>
      </c>
      <c r="AA3013" s="36" t="str">
        <f>IFERROR(VLOOKUP(A3013,'Pivot category'!$B$8:$I$2216,8,0),"")</f>
        <v/>
      </c>
      <c r="AB3013" s="3" t="str">
        <f>IF(P3013&lt;$AC$1,"Bottom 5%","")</f>
        <v>Bottom 5%</v>
      </c>
      <c r="AC3013"/>
      <c r="AD3013" s="34" t="s">
        <v>11100</v>
      </c>
      <c r="AE3013" s="34" t="s">
        <v>16515</v>
      </c>
    </row>
    <row r="3014" spans="1:31" hidden="1" x14ac:dyDescent="0.25">
      <c r="A3014" t="s">
        <v>6005</v>
      </c>
      <c r="B3014" t="s">
        <v>1542</v>
      </c>
      <c r="C3014" s="3" t="s">
        <v>32</v>
      </c>
      <c r="D3014" s="3" t="s">
        <v>3912</v>
      </c>
      <c r="E3014" s="3">
        <v>0</v>
      </c>
      <c r="F3014" s="3">
        <v>3000</v>
      </c>
      <c r="G3014" s="34">
        <v>10</v>
      </c>
      <c r="H3014" s="3" t="s">
        <v>54</v>
      </c>
      <c r="I3014" s="3" t="s">
        <v>54</v>
      </c>
      <c r="J3014" s="3" t="s">
        <v>8165</v>
      </c>
      <c r="K3014" s="3" t="s">
        <v>8164</v>
      </c>
      <c r="L3014" s="3" t="s">
        <v>8167</v>
      </c>
      <c r="M3014" s="26" t="s">
        <v>13723</v>
      </c>
      <c r="N3014"/>
      <c r="O3014" s="3">
        <v>14</v>
      </c>
      <c r="P3014" s="34">
        <v>3130</v>
      </c>
      <c r="Q3014" s="34">
        <v>3810</v>
      </c>
      <c r="R3014" s="34">
        <v>-680</v>
      </c>
      <c r="S3014" s="36">
        <v>-0.17847769028871396</v>
      </c>
      <c r="T3014" s="72">
        <v>223.57142857142858</v>
      </c>
      <c r="U3014" s="34" t="s">
        <v>78</v>
      </c>
      <c r="V3014" s="34" t="s">
        <v>78</v>
      </c>
      <c r="W3014" s="34" t="s">
        <v>78</v>
      </c>
      <c r="X3014" s="36" t="s">
        <v>78</v>
      </c>
      <c r="Y3014" s="36" t="str">
        <f>IFERROR(VLOOKUP(A3014,'Pivot price tier'!$C$8:$L$2270,10,0),"")</f>
        <v/>
      </c>
      <c r="Z3014" s="36" t="str">
        <f>IFERROR(VLOOKUP(A3014,'Pivot price tier by size'!$D$8:$M$2491,10,0),"")</f>
        <v/>
      </c>
      <c r="AA3014" s="36" t="str">
        <f>IFERROR(VLOOKUP(A3014,'Pivot category'!$B$8:$I$2216,8,0),"")</f>
        <v/>
      </c>
      <c r="AB3014" s="3" t="str">
        <f>IF(P3014&lt;$AC$1,"Bottom 5%","")</f>
        <v>Bottom 5%</v>
      </c>
      <c r="AC3014"/>
      <c r="AD3014" s="34" t="s">
        <v>11100</v>
      </c>
      <c r="AE3014" s="34" t="s">
        <v>16515</v>
      </c>
    </row>
    <row r="3015" spans="1:31" hidden="1" x14ac:dyDescent="0.25">
      <c r="A3015" t="s">
        <v>6008</v>
      </c>
      <c r="B3015" t="s">
        <v>1543</v>
      </c>
      <c r="C3015" s="3" t="s">
        <v>32</v>
      </c>
      <c r="D3015" s="3" t="s">
        <v>3913</v>
      </c>
      <c r="E3015" s="3">
        <v>0</v>
      </c>
      <c r="F3015" s="3">
        <v>3000</v>
      </c>
      <c r="G3015" s="34">
        <v>10</v>
      </c>
      <c r="H3015" s="3" t="s">
        <v>54</v>
      </c>
      <c r="I3015" s="3" t="s">
        <v>54</v>
      </c>
      <c r="J3015" s="3" t="s">
        <v>8165</v>
      </c>
      <c r="K3015" s="3" t="s">
        <v>8164</v>
      </c>
      <c r="L3015" s="3" t="s">
        <v>8167</v>
      </c>
      <c r="M3015" s="26" t="s">
        <v>13723</v>
      </c>
      <c r="N3015"/>
      <c r="O3015" s="3">
        <v>16</v>
      </c>
      <c r="P3015" s="34">
        <v>2330</v>
      </c>
      <c r="Q3015" s="34">
        <v>2150</v>
      </c>
      <c r="R3015" s="34">
        <v>180</v>
      </c>
      <c r="S3015" s="36">
        <v>8.3720930232558111E-2</v>
      </c>
      <c r="T3015" s="72">
        <v>145.625</v>
      </c>
      <c r="U3015" s="34" t="s">
        <v>78</v>
      </c>
      <c r="V3015" s="34" t="s">
        <v>78</v>
      </c>
      <c r="W3015" s="34" t="s">
        <v>78</v>
      </c>
      <c r="X3015" s="36" t="s">
        <v>78</v>
      </c>
      <c r="Y3015" s="36" t="str">
        <f>IFERROR(VLOOKUP(A3015,'Pivot price tier'!$C$8:$L$2270,10,0),"")</f>
        <v/>
      </c>
      <c r="Z3015" s="36" t="str">
        <f>IFERROR(VLOOKUP(A3015,'Pivot price tier by size'!$D$8:$M$2491,10,0),"")</f>
        <v/>
      </c>
      <c r="AA3015" s="36" t="str">
        <f>IFERROR(VLOOKUP(A3015,'Pivot category'!$B$8:$I$2216,8,0),"")</f>
        <v/>
      </c>
      <c r="AB3015" s="3" t="str">
        <f>IF(P3015&lt;$AC$1,"Bottom 5%","")</f>
        <v>Bottom 5%</v>
      </c>
      <c r="AC3015"/>
      <c r="AD3015" s="34" t="s">
        <v>11100</v>
      </c>
      <c r="AE3015" s="34" t="s">
        <v>16515</v>
      </c>
    </row>
    <row r="3016" spans="1:31" hidden="1" x14ac:dyDescent="0.25">
      <c r="A3016" t="s">
        <v>6007</v>
      </c>
      <c r="B3016" t="s">
        <v>1544</v>
      </c>
      <c r="C3016" s="3" t="s">
        <v>32</v>
      </c>
      <c r="D3016" s="3" t="s">
        <v>3914</v>
      </c>
      <c r="E3016" s="3">
        <v>0</v>
      </c>
      <c r="F3016" s="3">
        <v>3000</v>
      </c>
      <c r="G3016" s="34">
        <v>11.99</v>
      </c>
      <c r="H3016" s="3" t="s">
        <v>54</v>
      </c>
      <c r="I3016" s="3" t="s">
        <v>54</v>
      </c>
      <c r="J3016" s="3" t="s">
        <v>8165</v>
      </c>
      <c r="K3016" s="3" t="s">
        <v>8164</v>
      </c>
      <c r="L3016" s="3" t="s">
        <v>8167</v>
      </c>
      <c r="M3016" s="26" t="s">
        <v>13723</v>
      </c>
      <c r="N3016"/>
      <c r="O3016" s="3">
        <v>15</v>
      </c>
      <c r="P3016" s="34">
        <v>3093.42</v>
      </c>
      <c r="Q3016" s="34">
        <v>3525.06</v>
      </c>
      <c r="R3016" s="34">
        <v>-431.63999999999987</v>
      </c>
      <c r="S3016" s="36">
        <v>-0.12244897959183665</v>
      </c>
      <c r="T3016" s="72">
        <v>206.22800000000001</v>
      </c>
      <c r="U3016" s="34">
        <v>0</v>
      </c>
      <c r="V3016" s="34">
        <v>0</v>
      </c>
      <c r="W3016" s="34">
        <v>0</v>
      </c>
      <c r="X3016" s="36" t="s">
        <v>78</v>
      </c>
      <c r="Y3016" s="36" t="str">
        <f>IFERROR(VLOOKUP(A3016,'Pivot price tier'!$C$8:$L$2270,10,0),"")</f>
        <v/>
      </c>
      <c r="Z3016" s="36" t="str">
        <f>IFERROR(VLOOKUP(A3016,'Pivot price tier by size'!$D$8:$M$2491,10,0),"")</f>
        <v/>
      </c>
      <c r="AA3016" s="36" t="str">
        <f>IFERROR(VLOOKUP(A3016,'Pivot category'!$B$8:$I$2216,8,0),"")</f>
        <v/>
      </c>
      <c r="AB3016" s="3" t="str">
        <f>IF(P3016&lt;$AC$1,"Bottom 5%","")</f>
        <v>Bottom 5%</v>
      </c>
      <c r="AC3016"/>
      <c r="AD3016" s="34" t="s">
        <v>11100</v>
      </c>
      <c r="AE3016" s="34" t="s">
        <v>16515</v>
      </c>
    </row>
    <row r="3017" spans="1:31" hidden="1" x14ac:dyDescent="0.25">
      <c r="A3017" t="s">
        <v>6009</v>
      </c>
      <c r="B3017" t="s">
        <v>1545</v>
      </c>
      <c r="C3017" s="3" t="s">
        <v>32</v>
      </c>
      <c r="D3017" s="3" t="s">
        <v>3915</v>
      </c>
      <c r="E3017" s="3">
        <v>0</v>
      </c>
      <c r="F3017" s="3">
        <v>3000</v>
      </c>
      <c r="G3017" s="34">
        <v>12.99</v>
      </c>
      <c r="H3017" s="3" t="s">
        <v>54</v>
      </c>
      <c r="I3017" s="3" t="s">
        <v>54</v>
      </c>
      <c r="J3017" s="3" t="s">
        <v>8165</v>
      </c>
      <c r="K3017" s="3" t="s">
        <v>8164</v>
      </c>
      <c r="L3017" s="3" t="s">
        <v>8167</v>
      </c>
      <c r="M3017" s="26" t="s">
        <v>13723</v>
      </c>
      <c r="N3017"/>
      <c r="O3017" s="3">
        <v>19</v>
      </c>
      <c r="P3017" s="34">
        <v>1779.63</v>
      </c>
      <c r="Q3017" s="34">
        <v>2156.34</v>
      </c>
      <c r="R3017" s="34">
        <v>-376.71000000000004</v>
      </c>
      <c r="S3017" s="36">
        <v>-0.17469879518072284</v>
      </c>
      <c r="T3017" s="72">
        <v>93.66473684210527</v>
      </c>
      <c r="U3017" s="34">
        <v>0</v>
      </c>
      <c r="V3017" s="34">
        <v>12.99</v>
      </c>
      <c r="W3017" s="34">
        <v>-12.99</v>
      </c>
      <c r="X3017" s="36">
        <v>-1</v>
      </c>
      <c r="Y3017" s="36" t="str">
        <f>IFERROR(VLOOKUP(A3017,'Pivot price tier'!$C$8:$L$2270,10,0),"")</f>
        <v/>
      </c>
      <c r="Z3017" s="36" t="str">
        <f>IFERROR(VLOOKUP(A3017,'Pivot price tier by size'!$D$8:$M$2491,10,0),"")</f>
        <v/>
      </c>
      <c r="AA3017" s="36" t="str">
        <f>IFERROR(VLOOKUP(A3017,'Pivot category'!$B$8:$I$2216,8,0),"")</f>
        <v/>
      </c>
      <c r="AB3017" s="3" t="str">
        <f>IF(P3017&lt;$AC$1,"Bottom 5%","")</f>
        <v>Bottom 5%</v>
      </c>
      <c r="AC3017"/>
      <c r="AD3017" s="34" t="s">
        <v>11100</v>
      </c>
      <c r="AE3017" s="34" t="s">
        <v>16515</v>
      </c>
    </row>
    <row r="3018" spans="1:31" hidden="1" x14ac:dyDescent="0.25">
      <c r="A3018" t="s">
        <v>9636</v>
      </c>
      <c r="B3018" t="s">
        <v>9637</v>
      </c>
      <c r="C3018" s="3" t="s">
        <v>32</v>
      </c>
      <c r="D3018" s="3" t="s">
        <v>9186</v>
      </c>
      <c r="E3018" s="3" t="s">
        <v>5095</v>
      </c>
      <c r="F3018" s="3">
        <v>10000</v>
      </c>
      <c r="G3018" s="34">
        <v>79.989999999999995</v>
      </c>
      <c r="H3018" s="3" t="s">
        <v>12486</v>
      </c>
      <c r="I3018" s="3" t="s">
        <v>15</v>
      </c>
      <c r="J3018" s="3" t="s">
        <v>8265</v>
      </c>
      <c r="K3018" s="3" t="s">
        <v>8172</v>
      </c>
      <c r="L3018" s="3" t="s">
        <v>68</v>
      </c>
      <c r="M3018" s="26" t="s">
        <v>13723</v>
      </c>
      <c r="N3018"/>
      <c r="O3018" s="3">
        <v>8</v>
      </c>
      <c r="P3018" s="34">
        <v>4159.4799999999996</v>
      </c>
      <c r="Q3018" s="34">
        <v>5279.34</v>
      </c>
      <c r="R3018" s="34">
        <v>-1119.8600000000006</v>
      </c>
      <c r="S3018" s="36">
        <v>-0.21212121212121227</v>
      </c>
      <c r="T3018" s="72">
        <v>519.93499999999995</v>
      </c>
      <c r="U3018" s="34">
        <v>79.989999999999995</v>
      </c>
      <c r="V3018" s="34">
        <v>799.9</v>
      </c>
      <c r="W3018" s="34">
        <v>-719.91</v>
      </c>
      <c r="X3018" s="36">
        <v>-0.9</v>
      </c>
      <c r="Y3018" s="36" t="str">
        <f>IFERROR(VLOOKUP(A3018,'Pivot price tier'!$C$8:$L$2270,10,0),"")</f>
        <v/>
      </c>
      <c r="Z3018" s="36" t="str">
        <f>IFERROR(VLOOKUP(A3018,'Pivot price tier by size'!$D$8:$M$2491,10,0),"")</f>
        <v/>
      </c>
      <c r="AA3018" s="36" t="str">
        <f>IFERROR(VLOOKUP(A3018,'Pivot category'!$B$8:$I$2216,8,0),"")</f>
        <v/>
      </c>
      <c r="AB3018" s="3" t="str">
        <f>IF(P3018&lt;$AC$1,"Bottom 5%","")</f>
        <v>Bottom 5%</v>
      </c>
      <c r="AC3018"/>
      <c r="AD3018" s="34" t="s">
        <v>16465</v>
      </c>
      <c r="AE3018" s="34" t="s">
        <v>16467</v>
      </c>
    </row>
    <row r="3019" spans="1:31" hidden="1" x14ac:dyDescent="0.25">
      <c r="A3019" t="s">
        <v>6645</v>
      </c>
      <c r="B3019" t="s">
        <v>1546</v>
      </c>
      <c r="C3019" s="3" t="s">
        <v>32</v>
      </c>
      <c r="D3019" s="3" t="s">
        <v>3916</v>
      </c>
      <c r="E3019" s="3" t="s">
        <v>5095</v>
      </c>
      <c r="F3019" s="3">
        <v>10000</v>
      </c>
      <c r="G3019" s="34">
        <v>262.19</v>
      </c>
      <c r="H3019" s="3" t="s">
        <v>12486</v>
      </c>
      <c r="I3019" s="3" t="s">
        <v>74</v>
      </c>
      <c r="J3019" s="3" t="s">
        <v>8168</v>
      </c>
      <c r="K3019" s="3" t="s">
        <v>8172</v>
      </c>
      <c r="L3019" s="3" t="s">
        <v>8167</v>
      </c>
      <c r="M3019" s="26" t="s">
        <v>13723</v>
      </c>
      <c r="N3019"/>
      <c r="O3019" s="3">
        <v>3</v>
      </c>
      <c r="P3019" s="34">
        <v>1310.95</v>
      </c>
      <c r="Q3019" s="34">
        <v>2184.92</v>
      </c>
      <c r="R3019" s="34">
        <v>-873.97</v>
      </c>
      <c r="S3019" s="36">
        <v>-0.40000091536532234</v>
      </c>
      <c r="T3019" s="72">
        <v>436.98333333333335</v>
      </c>
      <c r="U3019" s="34">
        <v>0</v>
      </c>
      <c r="V3019" s="34">
        <v>1136.1600000000001</v>
      </c>
      <c r="W3019" s="34">
        <v>-1136.1600000000001</v>
      </c>
      <c r="X3019" s="36">
        <v>-1</v>
      </c>
      <c r="Y3019" s="36" t="str">
        <f>IFERROR(VLOOKUP(A3019,'Pivot price tier'!$C$8:$L$2270,10,0),"")</f>
        <v/>
      </c>
      <c r="Z3019" s="36" t="str">
        <f>IFERROR(VLOOKUP(A3019,'Pivot price tier by size'!$D$8:$M$2491,10,0),"")</f>
        <v/>
      </c>
      <c r="AA3019" s="36" t="str">
        <f>IFERROR(VLOOKUP(A3019,'Pivot category'!$B$8:$I$2216,8,0),"")</f>
        <v/>
      </c>
      <c r="AB3019" s="3" t="str">
        <f>IF(P3019&lt;$AC$1,"Bottom 5%","")</f>
        <v>Bottom 5%</v>
      </c>
      <c r="AC3019"/>
      <c r="AD3019" s="34" t="s">
        <v>16465</v>
      </c>
      <c r="AE3019" s="34" t="s">
        <v>16467</v>
      </c>
    </row>
    <row r="3020" spans="1:31" hidden="1" x14ac:dyDescent="0.25">
      <c r="A3020" t="s">
        <v>11513</v>
      </c>
      <c r="B3020" t="s">
        <v>12252</v>
      </c>
      <c r="C3020" s="3" t="s">
        <v>32</v>
      </c>
      <c r="D3020" s="3" t="s">
        <v>4815</v>
      </c>
      <c r="E3020" s="3" t="s">
        <v>5093</v>
      </c>
      <c r="F3020" s="3">
        <v>9000</v>
      </c>
      <c r="G3020" s="34">
        <v>1231.99</v>
      </c>
      <c r="H3020" s="3" t="s">
        <v>12486</v>
      </c>
      <c r="I3020" s="3" t="s">
        <v>74</v>
      </c>
      <c r="J3020" s="3" t="s">
        <v>8265</v>
      </c>
      <c r="K3020" s="3" t="s">
        <v>8172</v>
      </c>
      <c r="L3020" s="3" t="s">
        <v>68</v>
      </c>
      <c r="M3020" s="26">
        <v>45200</v>
      </c>
      <c r="N3020"/>
      <c r="O3020" s="3">
        <v>9</v>
      </c>
      <c r="P3020" s="34">
        <v>1231.99</v>
      </c>
      <c r="Q3020" s="34">
        <v>2463.98</v>
      </c>
      <c r="R3020" s="34">
        <v>-1231.99</v>
      </c>
      <c r="S3020" s="36">
        <v>-0.5</v>
      </c>
      <c r="T3020" s="72">
        <v>136.88777777777779</v>
      </c>
      <c r="U3020" s="34">
        <v>0</v>
      </c>
      <c r="V3020" s="34">
        <v>-1231.99</v>
      </c>
      <c r="W3020" s="34">
        <v>1231.99</v>
      </c>
      <c r="X3020" s="36">
        <v>-1</v>
      </c>
      <c r="Y3020" s="36" t="str">
        <f>IFERROR(VLOOKUP(A3020,'Pivot price tier'!$C$8:$L$2270,10,0),"")</f>
        <v/>
      </c>
      <c r="Z3020" s="36" t="str">
        <f>IFERROR(VLOOKUP(A3020,'Pivot price tier by size'!$D$8:$M$2491,10,0),"")</f>
        <v/>
      </c>
      <c r="AA3020" s="36" t="str">
        <f>IFERROR(VLOOKUP(A3020,'Pivot category'!$B$8:$I$2216,8,0),"")</f>
        <v/>
      </c>
      <c r="AB3020" s="3" t="str">
        <f>IF(P3020&lt;$AC$1,"Bottom 5%","")</f>
        <v>Bottom 5%</v>
      </c>
      <c r="AC3020"/>
      <c r="AD3020" s="34" t="s">
        <v>16465</v>
      </c>
      <c r="AE3020" s="34" t="s">
        <v>16467</v>
      </c>
    </row>
    <row r="3021" spans="1:31" hidden="1" x14ac:dyDescent="0.25">
      <c r="A3021" t="s">
        <v>6789</v>
      </c>
      <c r="B3021" t="s">
        <v>6788</v>
      </c>
      <c r="C3021" s="3" t="s">
        <v>32</v>
      </c>
      <c r="D3021" s="3" t="s">
        <v>8088</v>
      </c>
      <c r="E3021" s="3" t="s">
        <v>5095</v>
      </c>
      <c r="F3021" s="3">
        <v>10000</v>
      </c>
      <c r="G3021" s="34">
        <v>149.99</v>
      </c>
      <c r="H3021" s="3" t="s">
        <v>12486</v>
      </c>
      <c r="I3021" s="3" t="s">
        <v>74</v>
      </c>
      <c r="J3021" s="3" t="s">
        <v>8265</v>
      </c>
      <c r="K3021" s="3" t="s">
        <v>8172</v>
      </c>
      <c r="L3021" s="3" t="s">
        <v>8166</v>
      </c>
      <c r="M3021" s="26" t="s">
        <v>13723</v>
      </c>
      <c r="N3021"/>
      <c r="O3021" s="3">
        <v>2</v>
      </c>
      <c r="P3021" s="34">
        <v>299.98</v>
      </c>
      <c r="Q3021" s="34">
        <v>299.98</v>
      </c>
      <c r="R3021" s="34">
        <v>0</v>
      </c>
      <c r="S3021" s="36">
        <v>0</v>
      </c>
      <c r="T3021" s="72">
        <v>149.99</v>
      </c>
      <c r="U3021" s="34" t="s">
        <v>78</v>
      </c>
      <c r="V3021" s="34" t="s">
        <v>78</v>
      </c>
      <c r="W3021" s="34" t="s">
        <v>78</v>
      </c>
      <c r="X3021" s="36" t="s">
        <v>78</v>
      </c>
      <c r="Y3021" s="36" t="str">
        <f>IFERROR(VLOOKUP(A3021,'Pivot price tier'!$C$8:$L$2270,10,0),"")</f>
        <v/>
      </c>
      <c r="Z3021" s="36" t="str">
        <f>IFERROR(VLOOKUP(A3021,'Pivot price tier by size'!$D$8:$M$2491,10,0),"")</f>
        <v/>
      </c>
      <c r="AA3021" s="36" t="str">
        <f>IFERROR(VLOOKUP(A3021,'Pivot category'!$B$8:$I$2216,8,0),"")</f>
        <v/>
      </c>
      <c r="AB3021" s="3" t="str">
        <f>IF(P3021&lt;$AC$1,"Bottom 5%","")</f>
        <v>Bottom 5%</v>
      </c>
      <c r="AC3021"/>
      <c r="AD3021" s="34" t="s">
        <v>16465</v>
      </c>
      <c r="AE3021" s="34" t="s">
        <v>16467</v>
      </c>
    </row>
    <row r="3022" spans="1:31" hidden="1" x14ac:dyDescent="0.25">
      <c r="A3022" t="s">
        <v>6193</v>
      </c>
      <c r="B3022" t="s">
        <v>1547</v>
      </c>
      <c r="C3022" s="3" t="s">
        <v>32</v>
      </c>
      <c r="D3022" s="3" t="s">
        <v>3917</v>
      </c>
      <c r="E3022" s="3" t="s">
        <v>5093</v>
      </c>
      <c r="F3022" s="3">
        <v>10000</v>
      </c>
      <c r="G3022" s="34">
        <v>38.99</v>
      </c>
      <c r="H3022" s="3" t="s">
        <v>26</v>
      </c>
      <c r="I3022" s="3" t="s">
        <v>15</v>
      </c>
      <c r="J3022" s="3" t="s">
        <v>8168</v>
      </c>
      <c r="K3022" s="3" t="s">
        <v>8172</v>
      </c>
      <c r="L3022" s="3" t="s">
        <v>8169</v>
      </c>
      <c r="M3022" s="26" t="s">
        <v>13723</v>
      </c>
      <c r="N3022"/>
      <c r="O3022" s="3" t="s">
        <v>78</v>
      </c>
      <c r="P3022" s="34">
        <v>688.83</v>
      </c>
      <c r="Q3022" s="34">
        <v>2664.59</v>
      </c>
      <c r="R3022" s="34">
        <v>-1975.7600000000002</v>
      </c>
      <c r="S3022" s="36">
        <v>-0.74148743333871248</v>
      </c>
      <c r="T3022" s="72" t="s">
        <v>78</v>
      </c>
      <c r="U3022" s="34">
        <v>233.94</v>
      </c>
      <c r="V3022" s="34">
        <v>1624.75</v>
      </c>
      <c r="W3022" s="34">
        <v>-1390.81</v>
      </c>
      <c r="X3022" s="36">
        <v>-0.85601477150330818</v>
      </c>
      <c r="Y3022" s="36" t="str">
        <f>IFERROR(VLOOKUP(A3022,'Pivot price tier'!$C$8:$L$2270,10,0),"")</f>
        <v/>
      </c>
      <c r="Z3022" s="36" t="str">
        <f>IFERROR(VLOOKUP(A3022,'Pivot price tier by size'!$D$8:$M$2491,10,0),"")</f>
        <v/>
      </c>
      <c r="AA3022" s="36" t="str">
        <f>IFERROR(VLOOKUP(A3022,'Pivot category'!$B$8:$I$2216,8,0),"")</f>
        <v/>
      </c>
      <c r="AB3022" s="3" t="str">
        <f>IF(P3022&lt;$AC$1,"Bottom 5%","")</f>
        <v>Bottom 5%</v>
      </c>
      <c r="AC3022"/>
      <c r="AD3022" s="34" t="s">
        <v>16461</v>
      </c>
      <c r="AE3022" s="34" t="s">
        <v>16462</v>
      </c>
    </row>
    <row r="3023" spans="1:31" x14ac:dyDescent="0.25">
      <c r="A3023" t="s">
        <v>6871</v>
      </c>
      <c r="B3023" t="s">
        <v>1348</v>
      </c>
      <c r="C3023" s="3" t="s">
        <v>34</v>
      </c>
      <c r="D3023" s="3" t="s">
        <v>3688</v>
      </c>
      <c r="E3023" s="3">
        <v>0</v>
      </c>
      <c r="F3023" s="3">
        <v>7000</v>
      </c>
      <c r="G3023" s="34">
        <v>16.989999999999998</v>
      </c>
      <c r="H3023" s="3" t="s">
        <v>29</v>
      </c>
      <c r="I3023" s="3" t="s">
        <v>21</v>
      </c>
      <c r="J3023" s="3" t="s">
        <v>8163</v>
      </c>
      <c r="K3023" s="3" t="s">
        <v>8164</v>
      </c>
      <c r="L3023" s="3" t="s">
        <v>68</v>
      </c>
      <c r="M3023" s="26" t="s">
        <v>13723</v>
      </c>
      <c r="N3023"/>
      <c r="O3023" s="3">
        <v>157</v>
      </c>
      <c r="P3023" s="34">
        <v>159128.34</v>
      </c>
      <c r="Q3023" s="34">
        <v>168099.06</v>
      </c>
      <c r="R3023" s="34">
        <v>-8970.7200000000012</v>
      </c>
      <c r="S3023" s="36">
        <v>-5.3365676167374199E-2</v>
      </c>
      <c r="T3023" s="72">
        <v>1013.556305732484</v>
      </c>
      <c r="U3023" s="34">
        <v>153011.94</v>
      </c>
      <c r="V3023" s="34">
        <v>165346.68</v>
      </c>
      <c r="W3023" s="34">
        <v>-12334.739999999991</v>
      </c>
      <c r="X3023" s="36">
        <v>-7.4599260172626303E-2</v>
      </c>
      <c r="Y3023" s="36" t="str">
        <f>IFERROR(VLOOKUP(A3023,'Pivot price tier'!$C$8:$L$2270,10,0),"")</f>
        <v xml:space="preserve"> </v>
      </c>
      <c r="Z3023" s="36" t="str">
        <f>IFERROR(VLOOKUP(A3023,'Pivot price tier by size'!$D$8:$M$2491,10,0),"")</f>
        <v xml:space="preserve"> </v>
      </c>
      <c r="AA3023" s="36" t="str">
        <f>IFERROR(VLOOKUP(A3023,'Pivot category'!$B$8:$I$2216,8,0),"")</f>
        <v xml:space="preserve"> </v>
      </c>
      <c r="AB3023" s="3" t="str">
        <f>IF(P3023&lt;$AC$1,"Bottom 5%","")</f>
        <v/>
      </c>
      <c r="AC3023"/>
      <c r="AD3023" s="34" t="s">
        <v>16460</v>
      </c>
      <c r="AE3023" s="34" t="s">
        <v>13953</v>
      </c>
    </row>
    <row r="3024" spans="1:31" hidden="1" x14ac:dyDescent="0.25">
      <c r="A3024" t="s">
        <v>8769</v>
      </c>
      <c r="B3024" t="s">
        <v>8768</v>
      </c>
      <c r="C3024" s="3" t="s">
        <v>32</v>
      </c>
      <c r="D3024" s="3" t="s">
        <v>8557</v>
      </c>
      <c r="E3024" s="3">
        <v>0</v>
      </c>
      <c r="F3024" s="3">
        <v>10000</v>
      </c>
      <c r="G3024" s="34">
        <v>17.989999999999998</v>
      </c>
      <c r="H3024" s="3" t="s">
        <v>29</v>
      </c>
      <c r="I3024" s="3" t="s">
        <v>21</v>
      </c>
      <c r="J3024" s="3" t="s">
        <v>8168</v>
      </c>
      <c r="K3024" s="3" t="s">
        <v>8170</v>
      </c>
      <c r="L3024" s="3" t="s">
        <v>68</v>
      </c>
      <c r="M3024" s="26" t="s">
        <v>13723</v>
      </c>
      <c r="N3024"/>
      <c r="O3024" s="3">
        <v>1</v>
      </c>
      <c r="P3024" s="34">
        <v>2129.25</v>
      </c>
      <c r="Q3024" s="34">
        <v>4592.42</v>
      </c>
      <c r="R3024" s="34">
        <v>-2463.17</v>
      </c>
      <c r="S3024" s="36">
        <v>-0.53635555981378014</v>
      </c>
      <c r="T3024" s="72">
        <v>2129.25</v>
      </c>
      <c r="U3024" s="34">
        <v>2339.2199999999998</v>
      </c>
      <c r="V3024" s="34">
        <v>4000.62</v>
      </c>
      <c r="W3024" s="34">
        <v>-1661.4</v>
      </c>
      <c r="X3024" s="36">
        <v>-0.41528563072723734</v>
      </c>
      <c r="Y3024" s="36" t="str">
        <f>IFERROR(VLOOKUP(A3024,'Pivot price tier'!$C$8:$L$2270,10,0),"")</f>
        <v/>
      </c>
      <c r="Z3024" s="36" t="str">
        <f>IFERROR(VLOOKUP(A3024,'Pivot price tier by size'!$D$8:$M$2491,10,0),"")</f>
        <v/>
      </c>
      <c r="AA3024" s="36" t="str">
        <f>IFERROR(VLOOKUP(A3024,'Pivot category'!$B$8:$I$2216,8,0),"")</f>
        <v/>
      </c>
      <c r="AB3024" s="3" t="str">
        <f>IF(P3024&lt;$AC$1,"Bottom 5%","")</f>
        <v>Bottom 5%</v>
      </c>
      <c r="AC3024"/>
      <c r="AD3024" s="34" t="s">
        <v>11097</v>
      </c>
      <c r="AE3024" s="34" t="s">
        <v>16523</v>
      </c>
    </row>
    <row r="3025" spans="1:31" x14ac:dyDescent="0.25">
      <c r="A3025" t="s">
        <v>5488</v>
      </c>
      <c r="B3025" t="s">
        <v>1350</v>
      </c>
      <c r="C3025" s="3" t="s">
        <v>32</v>
      </c>
      <c r="D3025" s="3" t="s">
        <v>3690</v>
      </c>
      <c r="E3025" s="3">
        <v>0</v>
      </c>
      <c r="F3025" s="3">
        <v>7000</v>
      </c>
      <c r="G3025" s="34">
        <v>27.99</v>
      </c>
      <c r="H3025" s="3" t="s">
        <v>29</v>
      </c>
      <c r="I3025" s="3" t="s">
        <v>21</v>
      </c>
      <c r="J3025" s="3" t="s">
        <v>8163</v>
      </c>
      <c r="K3025" s="3" t="s">
        <v>8164</v>
      </c>
      <c r="L3025" s="3" t="s">
        <v>68</v>
      </c>
      <c r="M3025" s="26" t="s">
        <v>13723</v>
      </c>
      <c r="N3025"/>
      <c r="O3025" s="3">
        <v>159</v>
      </c>
      <c r="P3025" s="34">
        <v>288950.90999999997</v>
      </c>
      <c r="Q3025" s="34">
        <v>293401.92</v>
      </c>
      <c r="R3025" s="34">
        <v>-4451.0100000000093</v>
      </c>
      <c r="S3025" s="36">
        <v>-1.5170350623472384E-2</v>
      </c>
      <c r="T3025" s="72">
        <v>1817.3013207547169</v>
      </c>
      <c r="U3025" s="34">
        <v>469086.3</v>
      </c>
      <c r="V3025" s="34">
        <v>475835.85</v>
      </c>
      <c r="W3025" s="34">
        <v>-6749.5499999999884</v>
      </c>
      <c r="X3025" s="36">
        <v>-1.418461849816488E-2</v>
      </c>
      <c r="Y3025" s="36" t="str">
        <f>IFERROR(VLOOKUP(A3025,'Pivot price tier'!$C$8:$L$2270,10,0),"")</f>
        <v xml:space="preserve"> </v>
      </c>
      <c r="Z3025" s="36" t="str">
        <f>IFERROR(VLOOKUP(A3025,'Pivot price tier by size'!$D$8:$M$2491,10,0),"")</f>
        <v xml:space="preserve"> </v>
      </c>
      <c r="AA3025" s="36" t="str">
        <f>IFERROR(VLOOKUP(A3025,'Pivot category'!$B$8:$I$2216,8,0),"")</f>
        <v xml:space="preserve"> </v>
      </c>
      <c r="AB3025" s="3" t="str">
        <f>IF(P3025&lt;$AC$1,"Bottom 5%","")</f>
        <v/>
      </c>
      <c r="AC3025"/>
      <c r="AD3025" s="34" t="s">
        <v>16460</v>
      </c>
      <c r="AE3025" s="34" t="s">
        <v>13953</v>
      </c>
    </row>
    <row r="3026" spans="1:31" hidden="1" x14ac:dyDescent="0.25">
      <c r="A3026" t="s">
        <v>14753</v>
      </c>
      <c r="B3026" t="s">
        <v>14754</v>
      </c>
      <c r="C3026" s="3" t="s">
        <v>32</v>
      </c>
      <c r="D3026" s="3" t="s">
        <v>14941</v>
      </c>
      <c r="E3026" s="3">
        <v>0</v>
      </c>
      <c r="F3026" s="3">
        <v>8000</v>
      </c>
      <c r="G3026" s="34">
        <v>32.99</v>
      </c>
      <c r="H3026" s="3" t="s">
        <v>29</v>
      </c>
      <c r="I3026" s="3" t="s">
        <v>23</v>
      </c>
      <c r="J3026" s="3" t="s">
        <v>8168</v>
      </c>
      <c r="K3026" s="3" t="s">
        <v>8164</v>
      </c>
      <c r="L3026" s="3" t="s">
        <v>68</v>
      </c>
      <c r="M3026" s="26">
        <v>45778</v>
      </c>
      <c r="N3026"/>
      <c r="O3026" s="3">
        <v>50</v>
      </c>
      <c r="P3026" s="34">
        <v>2375.2800000000002</v>
      </c>
      <c r="Q3026" s="34">
        <v>32.99</v>
      </c>
      <c r="R3026" s="34">
        <v>2342.2900000000004</v>
      </c>
      <c r="S3026" s="36">
        <v>71</v>
      </c>
      <c r="T3026" s="72">
        <v>47.505600000000001</v>
      </c>
      <c r="U3026" s="34">
        <v>6762.95</v>
      </c>
      <c r="V3026" s="34">
        <v>1286.6099999999999</v>
      </c>
      <c r="W3026" s="34">
        <v>5476.34</v>
      </c>
      <c r="X3026" s="36">
        <v>4.2564102564102564</v>
      </c>
      <c r="Y3026" s="36" t="str">
        <f>IFERROR(VLOOKUP(A3026,'Pivot price tier'!$C$8:$L$2270,10,0),"")</f>
        <v>X</v>
      </c>
      <c r="Z3026" s="36" t="str">
        <f>IFERROR(VLOOKUP(A3026,'Pivot price tier by size'!$D$8:$M$2491,10,0),"")</f>
        <v>X</v>
      </c>
      <c r="AA3026" s="36" t="str">
        <f>IFERROR(VLOOKUP(A3026,'Pivot category'!$B$8:$I$2216,8,0),"")</f>
        <v>X</v>
      </c>
      <c r="AB3026" s="3" t="str">
        <f>IF(P3026&lt;$AC$1,"Bottom 5%","")</f>
        <v>Bottom 5%</v>
      </c>
      <c r="AC3026"/>
      <c r="AD3026" s="34" t="s">
        <v>16465</v>
      </c>
      <c r="AE3026" s="34" t="s">
        <v>16467</v>
      </c>
    </row>
    <row r="3027" spans="1:31" hidden="1" x14ac:dyDescent="0.25">
      <c r="A3027" t="s">
        <v>7440</v>
      </c>
      <c r="B3027" t="s">
        <v>1548</v>
      </c>
      <c r="C3027" s="3" t="s">
        <v>36</v>
      </c>
      <c r="D3027" s="3" t="s">
        <v>3918</v>
      </c>
      <c r="E3027" s="3" t="s">
        <v>5093</v>
      </c>
      <c r="F3027" s="3">
        <v>10000</v>
      </c>
      <c r="G3027" s="34">
        <v>5.09</v>
      </c>
      <c r="H3027" s="3" t="s">
        <v>28</v>
      </c>
      <c r="I3027" s="3" t="s">
        <v>13</v>
      </c>
      <c r="J3027" s="3" t="s">
        <v>8168</v>
      </c>
      <c r="K3027" s="3" t="s">
        <v>8172</v>
      </c>
      <c r="L3027" s="3" t="s">
        <v>8167</v>
      </c>
      <c r="M3027" s="26" t="s">
        <v>13723</v>
      </c>
      <c r="N3027"/>
      <c r="O3027" s="3" t="s">
        <v>78</v>
      </c>
      <c r="P3027" s="34">
        <v>35.630000000000003</v>
      </c>
      <c r="Q3027" s="34">
        <v>229.05</v>
      </c>
      <c r="R3027" s="34">
        <v>-193.42000000000002</v>
      </c>
      <c r="S3027" s="36">
        <v>-0.84444444444444444</v>
      </c>
      <c r="T3027" s="72" t="s">
        <v>78</v>
      </c>
      <c r="U3027" s="34">
        <v>183.24</v>
      </c>
      <c r="V3027" s="34">
        <v>91.62</v>
      </c>
      <c r="W3027" s="34">
        <v>91.62</v>
      </c>
      <c r="X3027" s="36">
        <v>1</v>
      </c>
      <c r="Y3027" s="36" t="str">
        <f>IFERROR(VLOOKUP(A3027,'Pivot price tier'!$C$8:$L$2270,10,0),"")</f>
        <v/>
      </c>
      <c r="Z3027" s="36" t="str">
        <f>IFERROR(VLOOKUP(A3027,'Pivot price tier by size'!$D$8:$M$2491,10,0),"")</f>
        <v/>
      </c>
      <c r="AA3027" s="36" t="str">
        <f>IFERROR(VLOOKUP(A3027,'Pivot category'!$B$8:$I$2216,8,0),"")</f>
        <v/>
      </c>
      <c r="AB3027" s="3" t="str">
        <f>IF(P3027&lt;$AC$1,"Bottom 5%","")</f>
        <v>Bottom 5%</v>
      </c>
      <c r="AC3027"/>
      <c r="AD3027" s="34" t="s">
        <v>16459</v>
      </c>
      <c r="AE3027" s="34" t="s">
        <v>13941</v>
      </c>
    </row>
    <row r="3028" spans="1:31" hidden="1" x14ac:dyDescent="0.25">
      <c r="A3028" t="s">
        <v>7461</v>
      </c>
      <c r="B3028" t="s">
        <v>1552</v>
      </c>
      <c r="C3028" s="3" t="s">
        <v>36</v>
      </c>
      <c r="D3028" s="3" t="s">
        <v>3922</v>
      </c>
      <c r="E3028" s="3">
        <v>0</v>
      </c>
      <c r="F3028" s="3">
        <v>10000</v>
      </c>
      <c r="G3028" s="34">
        <v>13.99</v>
      </c>
      <c r="H3028" s="3" t="s">
        <v>29</v>
      </c>
      <c r="I3028" s="3" t="s">
        <v>17</v>
      </c>
      <c r="J3028" s="3" t="s">
        <v>8163</v>
      </c>
      <c r="K3028" s="3" t="s">
        <v>8172</v>
      </c>
      <c r="L3028" s="3" t="s">
        <v>68</v>
      </c>
      <c r="M3028" s="26" t="s">
        <v>13723</v>
      </c>
      <c r="N3028"/>
      <c r="O3028" s="3">
        <v>14</v>
      </c>
      <c r="P3028" s="34">
        <v>923.34</v>
      </c>
      <c r="Q3028" s="34">
        <v>1319.54</v>
      </c>
      <c r="R3028" s="34">
        <v>-396.19999999999993</v>
      </c>
      <c r="S3028" s="36">
        <v>-0.30025614987040938</v>
      </c>
      <c r="T3028" s="72">
        <v>65.952857142857141</v>
      </c>
      <c r="U3028" s="34">
        <v>79673.05</v>
      </c>
      <c r="V3028" s="34">
        <v>87780.1</v>
      </c>
      <c r="W3028" s="34">
        <v>-8107.0500000000029</v>
      </c>
      <c r="X3028" s="36">
        <v>-9.2356354116707617E-2</v>
      </c>
      <c r="Y3028" s="36" t="str">
        <f>IFERROR(VLOOKUP(A3028,'Pivot price tier'!$C$8:$L$2270,10,0),"")</f>
        <v/>
      </c>
      <c r="Z3028" s="36" t="str">
        <f>IFERROR(VLOOKUP(A3028,'Pivot price tier by size'!$D$8:$M$2491,10,0),"")</f>
        <v/>
      </c>
      <c r="AA3028" s="36" t="str">
        <f>IFERROR(VLOOKUP(A3028,'Pivot category'!$B$8:$I$2216,8,0),"")</f>
        <v/>
      </c>
      <c r="AB3028" s="3" t="str">
        <f>IF(P3028&lt;$AC$1,"Bottom 5%","")</f>
        <v>Bottom 5%</v>
      </c>
      <c r="AC3028"/>
      <c r="AD3028" s="34" t="s">
        <v>16459</v>
      </c>
      <c r="AE3028" s="34" t="s">
        <v>13941</v>
      </c>
    </row>
    <row r="3029" spans="1:31" hidden="1" x14ac:dyDescent="0.25">
      <c r="A3029" t="s">
        <v>7468</v>
      </c>
      <c r="B3029" t="s">
        <v>1553</v>
      </c>
      <c r="C3029" s="3" t="s">
        <v>36</v>
      </c>
      <c r="D3029" s="3" t="s">
        <v>3923</v>
      </c>
      <c r="E3029" s="3">
        <v>0</v>
      </c>
      <c r="F3029" s="3">
        <v>4000</v>
      </c>
      <c r="G3029" s="34">
        <v>13.99</v>
      </c>
      <c r="H3029" s="3" t="s">
        <v>29</v>
      </c>
      <c r="I3029" s="3" t="s">
        <v>17</v>
      </c>
      <c r="J3029" s="3" t="s">
        <v>8173</v>
      </c>
      <c r="K3029" s="3" t="s">
        <v>8172</v>
      </c>
      <c r="L3029" s="3" t="s">
        <v>68</v>
      </c>
      <c r="M3029" s="26" t="s">
        <v>13723</v>
      </c>
      <c r="N3029"/>
      <c r="O3029" s="3">
        <v>19</v>
      </c>
      <c r="P3029" s="34">
        <v>2266.38</v>
      </c>
      <c r="Q3029" s="34">
        <v>3684.83</v>
      </c>
      <c r="R3029" s="34">
        <v>-1418.4499999999998</v>
      </c>
      <c r="S3029" s="36">
        <v>-0.38494313170485472</v>
      </c>
      <c r="T3029" s="72">
        <v>119.28315789473685</v>
      </c>
      <c r="U3029" s="34">
        <v>2084.5100000000002</v>
      </c>
      <c r="V3029" s="34">
        <v>2751.51</v>
      </c>
      <c r="W3029" s="34">
        <v>-667</v>
      </c>
      <c r="X3029" s="36">
        <v>-0.2424123481288456</v>
      </c>
      <c r="Y3029" s="36" t="str">
        <f>IFERROR(VLOOKUP(A3029,'Pivot price tier'!$C$8:$L$2270,10,0),"")</f>
        <v/>
      </c>
      <c r="Z3029" s="36" t="str">
        <f>IFERROR(VLOOKUP(A3029,'Pivot price tier by size'!$D$8:$M$2491,10,0),"")</f>
        <v/>
      </c>
      <c r="AA3029" s="36" t="str">
        <f>IFERROR(VLOOKUP(A3029,'Pivot category'!$B$8:$I$2216,8,0),"")</f>
        <v/>
      </c>
      <c r="AB3029" s="3" t="str">
        <f>IF(P3029&lt;$AC$1,"Bottom 5%","")</f>
        <v>Bottom 5%</v>
      </c>
      <c r="AC3029"/>
      <c r="AD3029" s="34" t="s">
        <v>16459</v>
      </c>
      <c r="AE3029" s="34" t="s">
        <v>13941</v>
      </c>
    </row>
    <row r="3030" spans="1:31" hidden="1" x14ac:dyDescent="0.25">
      <c r="A3030" t="s">
        <v>9446</v>
      </c>
      <c r="B3030" t="s">
        <v>9447</v>
      </c>
      <c r="C3030" s="3" t="s">
        <v>36</v>
      </c>
      <c r="D3030" s="3" t="s">
        <v>4867</v>
      </c>
      <c r="E3030" s="3">
        <v>0</v>
      </c>
      <c r="F3030" s="3">
        <v>10000</v>
      </c>
      <c r="G3030" s="34">
        <v>13.49</v>
      </c>
      <c r="H3030" s="3" t="s">
        <v>29</v>
      </c>
      <c r="I3030" s="3" t="s">
        <v>17</v>
      </c>
      <c r="J3030" s="3" t="s">
        <v>8163</v>
      </c>
      <c r="K3030" s="3" t="s">
        <v>8172</v>
      </c>
      <c r="L3030" s="3" t="s">
        <v>68</v>
      </c>
      <c r="M3030" s="26" t="s">
        <v>13723</v>
      </c>
      <c r="N3030"/>
      <c r="O3030" s="3">
        <v>89</v>
      </c>
      <c r="P3030" s="34">
        <v>21853.8</v>
      </c>
      <c r="Q3030" s="34">
        <v>28652.76</v>
      </c>
      <c r="R3030" s="34">
        <v>-6798.9599999999991</v>
      </c>
      <c r="S3030" s="36">
        <v>-0.23728813559322037</v>
      </c>
      <c r="T3030" s="72">
        <v>245.54831460674157</v>
      </c>
      <c r="U3030" s="34">
        <v>58843.38</v>
      </c>
      <c r="V3030" s="34">
        <v>51113.61</v>
      </c>
      <c r="W3030" s="34">
        <v>7729.7699999999968</v>
      </c>
      <c r="X3030" s="36">
        <v>0.15122723673792549</v>
      </c>
      <c r="Y3030" s="36" t="str">
        <f>IFERROR(VLOOKUP(A3030,'Pivot price tier'!$C$8:$L$2270,10,0),"")</f>
        <v/>
      </c>
      <c r="Z3030" s="36" t="str">
        <f>IFERROR(VLOOKUP(A3030,'Pivot price tier by size'!$D$8:$M$2491,10,0),"")</f>
        <v/>
      </c>
      <c r="AA3030" s="36" t="str">
        <f>IFERROR(VLOOKUP(A3030,'Pivot category'!$B$8:$I$2216,8,0),"")</f>
        <v/>
      </c>
      <c r="AB3030" s="3" t="str">
        <f>IF(P3030&lt;$AC$1,"Bottom 5%","")</f>
        <v>Bottom 5%</v>
      </c>
      <c r="AC3030"/>
      <c r="AD3030" s="34" t="s">
        <v>16459</v>
      </c>
      <c r="AE3030" s="34" t="s">
        <v>13941</v>
      </c>
    </row>
    <row r="3031" spans="1:31" hidden="1" x14ac:dyDescent="0.25">
      <c r="A3031" t="s">
        <v>7466</v>
      </c>
      <c r="B3031" t="s">
        <v>1554</v>
      </c>
      <c r="C3031" s="3" t="s">
        <v>36</v>
      </c>
      <c r="D3031" s="3" t="s">
        <v>3924</v>
      </c>
      <c r="E3031" s="3">
        <v>0</v>
      </c>
      <c r="F3031" s="3">
        <v>10000</v>
      </c>
      <c r="G3031" s="34">
        <v>13.99</v>
      </c>
      <c r="H3031" s="3" t="s">
        <v>29</v>
      </c>
      <c r="I3031" s="3" t="s">
        <v>17</v>
      </c>
      <c r="J3031" s="3" t="s">
        <v>8163</v>
      </c>
      <c r="K3031" s="3" t="s">
        <v>8172</v>
      </c>
      <c r="L3031" s="3" t="s">
        <v>68</v>
      </c>
      <c r="M3031" s="26" t="s">
        <v>13723</v>
      </c>
      <c r="N3031"/>
      <c r="O3031" s="3">
        <v>11</v>
      </c>
      <c r="P3031" s="34">
        <v>1119.2</v>
      </c>
      <c r="Q3031" s="34">
        <v>1163.6600000000001</v>
      </c>
      <c r="R3031" s="34">
        <v>-44.460000000000036</v>
      </c>
      <c r="S3031" s="36">
        <v>-3.8207036419572793E-2</v>
      </c>
      <c r="T3031" s="72">
        <v>101.74545454545455</v>
      </c>
      <c r="U3031" s="34">
        <v>31477.5</v>
      </c>
      <c r="V3031" s="34">
        <v>27180.29</v>
      </c>
      <c r="W3031" s="34">
        <v>4297.2099999999991</v>
      </c>
      <c r="X3031" s="36">
        <v>0.1581002263036928</v>
      </c>
      <c r="Y3031" s="36" t="str">
        <f>IFERROR(VLOOKUP(A3031,'Pivot price tier'!$C$8:$L$2270,10,0),"")</f>
        <v/>
      </c>
      <c r="Z3031" s="36" t="str">
        <f>IFERROR(VLOOKUP(A3031,'Pivot price tier by size'!$D$8:$M$2491,10,0),"")</f>
        <v/>
      </c>
      <c r="AA3031" s="36" t="str">
        <f>IFERROR(VLOOKUP(A3031,'Pivot category'!$B$8:$I$2216,8,0),"")</f>
        <v/>
      </c>
      <c r="AB3031" s="3" t="str">
        <f>IF(P3031&lt;$AC$1,"Bottom 5%","")</f>
        <v>Bottom 5%</v>
      </c>
      <c r="AC3031"/>
      <c r="AD3031" s="34" t="s">
        <v>16459</v>
      </c>
      <c r="AE3031" s="34" t="s">
        <v>13941</v>
      </c>
    </row>
    <row r="3032" spans="1:31" hidden="1" x14ac:dyDescent="0.25">
      <c r="A3032" t="s">
        <v>7467</v>
      </c>
      <c r="B3032" t="s">
        <v>1555</v>
      </c>
      <c r="C3032" s="3" t="s">
        <v>36</v>
      </c>
      <c r="D3032" s="3" t="s">
        <v>3925</v>
      </c>
      <c r="E3032" s="3">
        <v>0</v>
      </c>
      <c r="F3032" s="3">
        <v>10000</v>
      </c>
      <c r="G3032" s="34">
        <v>8.09</v>
      </c>
      <c r="H3032" s="3" t="s">
        <v>29</v>
      </c>
      <c r="I3032" s="3" t="s">
        <v>17</v>
      </c>
      <c r="J3032" s="3" t="s">
        <v>8168</v>
      </c>
      <c r="K3032" s="3" t="s">
        <v>8172</v>
      </c>
      <c r="L3032" s="3" t="s">
        <v>8167</v>
      </c>
      <c r="M3032" s="26" t="s">
        <v>13723</v>
      </c>
      <c r="N3032"/>
      <c r="O3032" s="3">
        <v>1</v>
      </c>
      <c r="P3032" s="34">
        <v>234.61</v>
      </c>
      <c r="Q3032" s="34">
        <v>312.94</v>
      </c>
      <c r="R3032" s="34">
        <v>-78.329999999999984</v>
      </c>
      <c r="S3032" s="36">
        <v>-0.25030357256982161</v>
      </c>
      <c r="T3032" s="72">
        <v>234.61</v>
      </c>
      <c r="U3032" s="34">
        <v>364.05</v>
      </c>
      <c r="V3032" s="34">
        <v>223.87</v>
      </c>
      <c r="W3032" s="34">
        <v>140.18</v>
      </c>
      <c r="X3032" s="36">
        <v>0.6261669719033367</v>
      </c>
      <c r="Y3032" s="36" t="str">
        <f>IFERROR(VLOOKUP(A3032,'Pivot price tier'!$C$8:$L$2270,10,0),"")</f>
        <v/>
      </c>
      <c r="Z3032" s="36" t="str">
        <f>IFERROR(VLOOKUP(A3032,'Pivot price tier by size'!$D$8:$M$2491,10,0),"")</f>
        <v/>
      </c>
      <c r="AA3032" s="36" t="str">
        <f>IFERROR(VLOOKUP(A3032,'Pivot category'!$B$8:$I$2216,8,0),"")</f>
        <v/>
      </c>
      <c r="AB3032" s="3" t="str">
        <f>IF(P3032&lt;$AC$1,"Bottom 5%","")</f>
        <v>Bottom 5%</v>
      </c>
      <c r="AC3032"/>
      <c r="AD3032" s="34" t="s">
        <v>16459</v>
      </c>
      <c r="AE3032" s="34" t="s">
        <v>13941</v>
      </c>
    </row>
    <row r="3033" spans="1:31" hidden="1" x14ac:dyDescent="0.25">
      <c r="A3033" t="s">
        <v>7465</v>
      </c>
      <c r="B3033" t="s">
        <v>1556</v>
      </c>
      <c r="C3033" s="3" t="s">
        <v>36</v>
      </c>
      <c r="D3033" s="3" t="s">
        <v>3926</v>
      </c>
      <c r="E3033" s="3">
        <v>0</v>
      </c>
      <c r="F3033" s="3">
        <v>10000</v>
      </c>
      <c r="G3033" s="34">
        <v>13.99</v>
      </c>
      <c r="H3033" s="3" t="s">
        <v>29</v>
      </c>
      <c r="I3033" s="3" t="s">
        <v>17</v>
      </c>
      <c r="J3033" s="3" t="s">
        <v>8173</v>
      </c>
      <c r="K3033" s="3" t="s">
        <v>8172</v>
      </c>
      <c r="L3033" s="3" t="s">
        <v>68</v>
      </c>
      <c r="M3033" s="26" t="s">
        <v>13723</v>
      </c>
      <c r="N3033"/>
      <c r="O3033" s="3">
        <v>8</v>
      </c>
      <c r="P3033" s="34">
        <v>1916.63</v>
      </c>
      <c r="Q3033" s="34">
        <v>1612.34</v>
      </c>
      <c r="R3033" s="34">
        <v>304.29000000000019</v>
      </c>
      <c r="S3033" s="36">
        <v>0.18872570301549318</v>
      </c>
      <c r="T3033" s="72">
        <v>239.57875000000001</v>
      </c>
      <c r="U3033" s="34">
        <v>4462.8100000000004</v>
      </c>
      <c r="V3033" s="34">
        <v>4959.43</v>
      </c>
      <c r="W3033" s="34">
        <v>-496.61999999999989</v>
      </c>
      <c r="X3033" s="36">
        <v>-0.10013650762285176</v>
      </c>
      <c r="Y3033" s="36" t="str">
        <f>IFERROR(VLOOKUP(A3033,'Pivot price tier'!$C$8:$L$2270,10,0),"")</f>
        <v/>
      </c>
      <c r="Z3033" s="36" t="str">
        <f>IFERROR(VLOOKUP(A3033,'Pivot price tier by size'!$D$8:$M$2491,10,0),"")</f>
        <v/>
      </c>
      <c r="AA3033" s="36" t="str">
        <f>IFERROR(VLOOKUP(A3033,'Pivot category'!$B$8:$I$2216,8,0),"")</f>
        <v/>
      </c>
      <c r="AB3033" s="3" t="str">
        <f>IF(P3033&lt;$AC$1,"Bottom 5%","")</f>
        <v>Bottom 5%</v>
      </c>
      <c r="AC3033"/>
      <c r="AD3033" s="34" t="s">
        <v>16459</v>
      </c>
      <c r="AE3033" s="34" t="s">
        <v>13941</v>
      </c>
    </row>
    <row r="3034" spans="1:31" hidden="1" x14ac:dyDescent="0.25">
      <c r="A3034" t="s">
        <v>7464</v>
      </c>
      <c r="B3034" t="s">
        <v>1557</v>
      </c>
      <c r="C3034" s="3" t="s">
        <v>36</v>
      </c>
      <c r="D3034" s="3" t="s">
        <v>3927</v>
      </c>
      <c r="E3034" s="3">
        <v>0</v>
      </c>
      <c r="F3034" s="3">
        <v>10000</v>
      </c>
      <c r="G3034" s="34">
        <v>8.09</v>
      </c>
      <c r="H3034" s="3" t="s">
        <v>29</v>
      </c>
      <c r="I3034" s="3" t="s">
        <v>17</v>
      </c>
      <c r="J3034" s="3" t="s">
        <v>8168</v>
      </c>
      <c r="K3034" s="3" t="s">
        <v>8172</v>
      </c>
      <c r="L3034" s="3" t="s">
        <v>8167</v>
      </c>
      <c r="M3034" s="26" t="s">
        <v>13723</v>
      </c>
      <c r="N3034"/>
      <c r="O3034" s="3">
        <v>1</v>
      </c>
      <c r="P3034" s="34">
        <v>8.09</v>
      </c>
      <c r="Q3034" s="34">
        <v>40.47</v>
      </c>
      <c r="R3034" s="34">
        <v>-32.379999999999995</v>
      </c>
      <c r="S3034" s="36">
        <v>-0.80009883864591058</v>
      </c>
      <c r="T3034" s="72">
        <v>8.09</v>
      </c>
      <c r="U3034" s="34">
        <v>48.54</v>
      </c>
      <c r="V3034" s="34">
        <v>40.47</v>
      </c>
      <c r="W3034" s="34">
        <v>8.07</v>
      </c>
      <c r="X3034" s="36">
        <v>0.19940696812453673</v>
      </c>
      <c r="Y3034" s="36" t="str">
        <f>IFERROR(VLOOKUP(A3034,'Pivot price tier'!$C$8:$L$2270,10,0),"")</f>
        <v/>
      </c>
      <c r="Z3034" s="36" t="str">
        <f>IFERROR(VLOOKUP(A3034,'Pivot price tier by size'!$D$8:$M$2491,10,0),"")</f>
        <v/>
      </c>
      <c r="AA3034" s="36" t="str">
        <f>IFERROR(VLOOKUP(A3034,'Pivot category'!$B$8:$I$2216,8,0),"")</f>
        <v/>
      </c>
      <c r="AB3034" s="3" t="str">
        <f>IF(P3034&lt;$AC$1,"Bottom 5%","")</f>
        <v>Bottom 5%</v>
      </c>
      <c r="AC3034"/>
      <c r="AD3034" s="34" t="s">
        <v>16459</v>
      </c>
      <c r="AE3034" s="34" t="s">
        <v>13941</v>
      </c>
    </row>
    <row r="3035" spans="1:31" hidden="1" x14ac:dyDescent="0.25">
      <c r="A3035" t="s">
        <v>7463</v>
      </c>
      <c r="B3035" t="s">
        <v>1558</v>
      </c>
      <c r="C3035" s="3" t="s">
        <v>36</v>
      </c>
      <c r="D3035" s="3" t="s">
        <v>3928</v>
      </c>
      <c r="E3035" s="3">
        <v>0</v>
      </c>
      <c r="F3035" s="3">
        <v>10000</v>
      </c>
      <c r="G3035" s="34">
        <v>8.39</v>
      </c>
      <c r="H3035" s="3" t="s">
        <v>29</v>
      </c>
      <c r="I3035" s="3" t="s">
        <v>17</v>
      </c>
      <c r="J3035" s="3" t="s">
        <v>8168</v>
      </c>
      <c r="K3035" s="3" t="s">
        <v>8172</v>
      </c>
      <c r="L3035" s="3" t="s">
        <v>8167</v>
      </c>
      <c r="M3035" s="26" t="s">
        <v>13723</v>
      </c>
      <c r="N3035"/>
      <c r="O3035" s="3">
        <v>7</v>
      </c>
      <c r="P3035" s="34">
        <v>310.51</v>
      </c>
      <c r="Q3035" s="34">
        <v>800.42</v>
      </c>
      <c r="R3035" s="34">
        <v>-489.90999999999997</v>
      </c>
      <c r="S3035" s="36">
        <v>-0.61206616526323687</v>
      </c>
      <c r="T3035" s="72">
        <v>44.35857142857143</v>
      </c>
      <c r="U3035" s="34">
        <v>8250.61</v>
      </c>
      <c r="V3035" s="34">
        <v>10191.14</v>
      </c>
      <c r="W3035" s="34">
        <v>-1940.5299999999988</v>
      </c>
      <c r="X3035" s="36">
        <v>-0.19041343755458162</v>
      </c>
      <c r="Y3035" s="36" t="str">
        <f>IFERROR(VLOOKUP(A3035,'Pivot price tier'!$C$8:$L$2270,10,0),"")</f>
        <v/>
      </c>
      <c r="Z3035" s="36" t="str">
        <f>IFERROR(VLOOKUP(A3035,'Pivot price tier by size'!$D$8:$M$2491,10,0),"")</f>
        <v/>
      </c>
      <c r="AA3035" s="36" t="str">
        <f>IFERROR(VLOOKUP(A3035,'Pivot category'!$B$8:$I$2216,8,0),"")</f>
        <v/>
      </c>
      <c r="AB3035" s="3" t="str">
        <f>IF(P3035&lt;$AC$1,"Bottom 5%","")</f>
        <v>Bottom 5%</v>
      </c>
      <c r="AC3035"/>
      <c r="AD3035" s="34" t="s">
        <v>16459</v>
      </c>
      <c r="AE3035" s="34" t="s">
        <v>13941</v>
      </c>
    </row>
    <row r="3036" spans="1:31" hidden="1" x14ac:dyDescent="0.25">
      <c r="A3036" t="s">
        <v>11514</v>
      </c>
      <c r="B3036" t="s">
        <v>12407</v>
      </c>
      <c r="C3036" s="3" t="s">
        <v>36</v>
      </c>
      <c r="D3036" s="3" t="s">
        <v>3929</v>
      </c>
      <c r="E3036" s="3">
        <v>0</v>
      </c>
      <c r="F3036" s="3">
        <v>4000</v>
      </c>
      <c r="G3036" s="34">
        <v>7.79</v>
      </c>
      <c r="H3036" s="3" t="s">
        <v>8245</v>
      </c>
      <c r="I3036" s="3" t="s">
        <v>12204</v>
      </c>
      <c r="J3036" s="3" t="s">
        <v>8168</v>
      </c>
      <c r="K3036" s="3" t="s">
        <v>8172</v>
      </c>
      <c r="L3036" s="3" t="s">
        <v>8167</v>
      </c>
      <c r="M3036" s="26">
        <v>45261</v>
      </c>
      <c r="N3036"/>
      <c r="O3036" s="3">
        <v>1</v>
      </c>
      <c r="P3036" s="34">
        <v>31.16</v>
      </c>
      <c r="Q3036" s="34">
        <v>67.540000000000006</v>
      </c>
      <c r="R3036" s="34">
        <v>-36.38000000000001</v>
      </c>
      <c r="S3036" s="36">
        <v>-0.53864376665679603</v>
      </c>
      <c r="T3036" s="72">
        <v>31.16</v>
      </c>
      <c r="U3036" s="34">
        <v>31.16</v>
      </c>
      <c r="V3036" s="34">
        <v>12.99</v>
      </c>
      <c r="W3036" s="34">
        <v>18.170000000000002</v>
      </c>
      <c r="X3036" s="36">
        <v>1.3987682832948423</v>
      </c>
      <c r="Y3036" s="36" t="str">
        <f>IFERROR(VLOOKUP(A3036,'Pivot price tier'!$C$8:$L$2270,10,0),"")</f>
        <v/>
      </c>
      <c r="Z3036" s="36" t="str">
        <f>IFERROR(VLOOKUP(A3036,'Pivot price tier by size'!$D$8:$M$2491,10,0),"")</f>
        <v/>
      </c>
      <c r="AA3036" s="36" t="str">
        <f>IFERROR(VLOOKUP(A3036,'Pivot category'!$B$8:$I$2216,8,0),"")</f>
        <v/>
      </c>
      <c r="AB3036" s="3" t="str">
        <f>IF(P3036&lt;$AC$1,"Bottom 5%","")</f>
        <v>Bottom 5%</v>
      </c>
      <c r="AC3036"/>
      <c r="AD3036" s="34" t="s">
        <v>16459</v>
      </c>
      <c r="AE3036" s="34" t="s">
        <v>13941</v>
      </c>
    </row>
    <row r="3037" spans="1:31" hidden="1" x14ac:dyDescent="0.25">
      <c r="A3037" t="s">
        <v>7460</v>
      </c>
      <c r="B3037" t="s">
        <v>1559</v>
      </c>
      <c r="C3037" s="3" t="s">
        <v>36</v>
      </c>
      <c r="D3037" s="3" t="s">
        <v>3930</v>
      </c>
      <c r="E3037" s="3">
        <v>0</v>
      </c>
      <c r="F3037" s="3">
        <v>10000</v>
      </c>
      <c r="G3037" s="34">
        <v>13.99</v>
      </c>
      <c r="H3037" s="3" t="s">
        <v>29</v>
      </c>
      <c r="I3037" s="3" t="s">
        <v>17</v>
      </c>
      <c r="J3037" s="3" t="s">
        <v>8163</v>
      </c>
      <c r="K3037" s="3" t="s">
        <v>8172</v>
      </c>
      <c r="L3037" s="3" t="s">
        <v>68</v>
      </c>
      <c r="M3037" s="26" t="s">
        <v>13723</v>
      </c>
      <c r="N3037"/>
      <c r="O3037" s="3">
        <v>28</v>
      </c>
      <c r="P3037" s="34">
        <v>2196.4299999999998</v>
      </c>
      <c r="Q3037" s="34">
        <v>3551.93</v>
      </c>
      <c r="R3037" s="34">
        <v>-1355.5</v>
      </c>
      <c r="S3037" s="36">
        <v>-0.38162351172461173</v>
      </c>
      <c r="T3037" s="72">
        <v>78.443928571428572</v>
      </c>
      <c r="U3037" s="34">
        <v>9667.09</v>
      </c>
      <c r="V3037" s="34">
        <v>8287.4699999999993</v>
      </c>
      <c r="W3037" s="34">
        <v>1379.6200000000008</v>
      </c>
      <c r="X3037" s="36">
        <v>0.16647058752550548</v>
      </c>
      <c r="Y3037" s="36" t="str">
        <f>IFERROR(VLOOKUP(A3037,'Pivot price tier'!$C$8:$L$2270,10,0),"")</f>
        <v/>
      </c>
      <c r="Z3037" s="36" t="str">
        <f>IFERROR(VLOOKUP(A3037,'Pivot price tier by size'!$D$8:$M$2491,10,0),"")</f>
        <v/>
      </c>
      <c r="AA3037" s="36" t="str">
        <f>IFERROR(VLOOKUP(A3037,'Pivot category'!$B$8:$I$2216,8,0),"")</f>
        <v/>
      </c>
      <c r="AB3037" s="3" t="str">
        <f>IF(P3037&lt;$AC$1,"Bottom 5%","")</f>
        <v>Bottom 5%</v>
      </c>
      <c r="AC3037"/>
      <c r="AD3037" s="34" t="s">
        <v>16459</v>
      </c>
      <c r="AE3037" s="34" t="s">
        <v>13941</v>
      </c>
    </row>
    <row r="3038" spans="1:31" hidden="1" x14ac:dyDescent="0.25">
      <c r="A3038" t="s">
        <v>7498</v>
      </c>
      <c r="B3038" t="s">
        <v>1560</v>
      </c>
      <c r="C3038" s="3" t="s">
        <v>36</v>
      </c>
      <c r="D3038" s="3" t="s">
        <v>3931</v>
      </c>
      <c r="E3038" s="3">
        <v>0</v>
      </c>
      <c r="F3038" s="3">
        <v>10000</v>
      </c>
      <c r="G3038" s="34">
        <v>5.99</v>
      </c>
      <c r="H3038" s="3" t="s">
        <v>29</v>
      </c>
      <c r="I3038" s="3" t="s">
        <v>17</v>
      </c>
      <c r="J3038" s="3" t="s">
        <v>8163</v>
      </c>
      <c r="K3038" s="3" t="s">
        <v>8172</v>
      </c>
      <c r="L3038" s="3" t="s">
        <v>68</v>
      </c>
      <c r="M3038" s="26" t="s">
        <v>13723</v>
      </c>
      <c r="N3038"/>
      <c r="O3038" s="3">
        <v>72</v>
      </c>
      <c r="P3038" s="34">
        <v>12123.76</v>
      </c>
      <c r="Q3038" s="34">
        <v>13408.85</v>
      </c>
      <c r="R3038" s="34">
        <v>-1285.0900000000001</v>
      </c>
      <c r="S3038" s="36">
        <v>-9.5838942191164844E-2</v>
      </c>
      <c r="T3038" s="72">
        <v>168.38555555555556</v>
      </c>
      <c r="U3038" s="34">
        <v>69352.22</v>
      </c>
      <c r="V3038" s="34">
        <v>39565.39</v>
      </c>
      <c r="W3038" s="34">
        <v>29786.83</v>
      </c>
      <c r="X3038" s="36">
        <v>0.75285066064052453</v>
      </c>
      <c r="Y3038" s="36" t="str">
        <f>IFERROR(VLOOKUP(A3038,'Pivot price tier'!$C$8:$L$2270,10,0),"")</f>
        <v/>
      </c>
      <c r="Z3038" s="36" t="str">
        <f>IFERROR(VLOOKUP(A3038,'Pivot price tier by size'!$D$8:$M$2491,10,0),"")</f>
        <v/>
      </c>
      <c r="AA3038" s="36" t="str">
        <f>IFERROR(VLOOKUP(A3038,'Pivot category'!$B$8:$I$2216,8,0),"")</f>
        <v/>
      </c>
      <c r="AB3038" s="3" t="str">
        <f>IF(P3038&lt;$AC$1,"Bottom 5%","")</f>
        <v>Bottom 5%</v>
      </c>
      <c r="AC3038"/>
      <c r="AD3038" s="34" t="s">
        <v>16459</v>
      </c>
      <c r="AE3038" s="34" t="s">
        <v>13941</v>
      </c>
    </row>
    <row r="3039" spans="1:31" hidden="1" x14ac:dyDescent="0.25">
      <c r="A3039" t="s">
        <v>7462</v>
      </c>
      <c r="B3039" t="s">
        <v>1561</v>
      </c>
      <c r="C3039" s="3" t="s">
        <v>36</v>
      </c>
      <c r="D3039" s="3" t="s">
        <v>3932</v>
      </c>
      <c r="E3039" s="3">
        <v>0</v>
      </c>
      <c r="F3039" s="3">
        <v>10000</v>
      </c>
      <c r="G3039" s="34">
        <v>8.09</v>
      </c>
      <c r="H3039" s="3" t="s">
        <v>29</v>
      </c>
      <c r="I3039" s="3" t="s">
        <v>17</v>
      </c>
      <c r="J3039" s="3" t="s">
        <v>8168</v>
      </c>
      <c r="K3039" s="3" t="s">
        <v>8172</v>
      </c>
      <c r="L3039" s="3" t="s">
        <v>8167</v>
      </c>
      <c r="M3039" s="26" t="s">
        <v>13723</v>
      </c>
      <c r="N3039"/>
      <c r="O3039" s="3">
        <v>1</v>
      </c>
      <c r="P3039" s="34">
        <v>8.09</v>
      </c>
      <c r="Q3039" s="34">
        <v>80.900000000000006</v>
      </c>
      <c r="R3039" s="34">
        <v>-72.81</v>
      </c>
      <c r="S3039" s="36">
        <v>-0.9</v>
      </c>
      <c r="T3039" s="72">
        <v>8.09</v>
      </c>
      <c r="U3039" s="34" t="s">
        <v>78</v>
      </c>
      <c r="V3039" s="34" t="s">
        <v>78</v>
      </c>
      <c r="W3039" s="34" t="s">
        <v>78</v>
      </c>
      <c r="X3039" s="36" t="s">
        <v>78</v>
      </c>
      <c r="Y3039" s="36" t="str">
        <f>IFERROR(VLOOKUP(A3039,'Pivot price tier'!$C$8:$L$2270,10,0),"")</f>
        <v/>
      </c>
      <c r="Z3039" s="36" t="str">
        <f>IFERROR(VLOOKUP(A3039,'Pivot price tier by size'!$D$8:$M$2491,10,0),"")</f>
        <v/>
      </c>
      <c r="AA3039" s="36" t="str">
        <f>IFERROR(VLOOKUP(A3039,'Pivot category'!$B$8:$I$2216,8,0),"")</f>
        <v/>
      </c>
      <c r="AB3039" s="3" t="str">
        <f>IF(P3039&lt;$AC$1,"Bottom 5%","")</f>
        <v>Bottom 5%</v>
      </c>
      <c r="AC3039"/>
      <c r="AD3039" s="34" t="s">
        <v>16459</v>
      </c>
      <c r="AE3039" s="34" t="s">
        <v>13941</v>
      </c>
    </row>
    <row r="3040" spans="1:31" hidden="1" x14ac:dyDescent="0.25">
      <c r="A3040" t="s">
        <v>10228</v>
      </c>
      <c r="B3040" t="s">
        <v>1562</v>
      </c>
      <c r="C3040" s="3" t="s">
        <v>36</v>
      </c>
      <c r="D3040" s="3" t="s">
        <v>3933</v>
      </c>
      <c r="E3040" s="3">
        <v>0</v>
      </c>
      <c r="F3040" s="3">
        <v>10000</v>
      </c>
      <c r="G3040" s="34">
        <v>13.99</v>
      </c>
      <c r="H3040" s="3" t="s">
        <v>29</v>
      </c>
      <c r="I3040" s="3" t="s">
        <v>17</v>
      </c>
      <c r="J3040" s="3" t="s">
        <v>8163</v>
      </c>
      <c r="K3040" s="3" t="s">
        <v>8172</v>
      </c>
      <c r="L3040" s="3" t="s">
        <v>68</v>
      </c>
      <c r="M3040" s="26" t="s">
        <v>13723</v>
      </c>
      <c r="N3040"/>
      <c r="O3040" s="3">
        <v>47</v>
      </c>
      <c r="P3040" s="34">
        <v>6197.57</v>
      </c>
      <c r="Q3040" s="34">
        <v>7231.26</v>
      </c>
      <c r="R3040" s="34">
        <v>-1033.6900000000005</v>
      </c>
      <c r="S3040" s="36">
        <v>-0.14294742548324924</v>
      </c>
      <c r="T3040" s="72">
        <v>131.8631914893617</v>
      </c>
      <c r="U3040" s="34">
        <v>224189.75</v>
      </c>
      <c r="V3040" s="34">
        <v>204069.76000000001</v>
      </c>
      <c r="W3040" s="34">
        <v>20119.989999999991</v>
      </c>
      <c r="X3040" s="36">
        <v>9.859368678632241E-2</v>
      </c>
      <c r="Y3040" s="36" t="str">
        <f>IFERROR(VLOOKUP(A3040,'Pivot price tier'!$C$8:$L$2270,10,0),"")</f>
        <v/>
      </c>
      <c r="Z3040" s="36" t="str">
        <f>IFERROR(VLOOKUP(A3040,'Pivot price tier by size'!$D$8:$M$2491,10,0),"")</f>
        <v/>
      </c>
      <c r="AA3040" s="36" t="str">
        <f>IFERROR(VLOOKUP(A3040,'Pivot category'!$B$8:$I$2216,8,0),"")</f>
        <v/>
      </c>
      <c r="AB3040" s="3" t="str">
        <f>IF(P3040&lt;$AC$1,"Bottom 5%","")</f>
        <v>Bottom 5%</v>
      </c>
      <c r="AC3040"/>
      <c r="AD3040" s="34" t="s">
        <v>16459</v>
      </c>
      <c r="AE3040" s="34" t="s">
        <v>13941</v>
      </c>
    </row>
    <row r="3041" spans="1:31" hidden="1" x14ac:dyDescent="0.25">
      <c r="A3041" t="s">
        <v>10343</v>
      </c>
      <c r="B3041" t="s">
        <v>10344</v>
      </c>
      <c r="C3041" s="3" t="s">
        <v>38</v>
      </c>
      <c r="D3041" s="3" t="s">
        <v>3934</v>
      </c>
      <c r="E3041" s="3">
        <v>0</v>
      </c>
      <c r="F3041" s="3">
        <v>4000</v>
      </c>
      <c r="G3041" s="34">
        <v>19.989999999999998</v>
      </c>
      <c r="H3041" s="3" t="s">
        <v>29</v>
      </c>
      <c r="I3041" s="3" t="s">
        <v>17</v>
      </c>
      <c r="J3041" s="3" t="s">
        <v>8173</v>
      </c>
      <c r="K3041" s="3" t="s">
        <v>8172</v>
      </c>
      <c r="L3041" s="3" t="s">
        <v>68</v>
      </c>
      <c r="M3041" s="26" t="s">
        <v>13723</v>
      </c>
      <c r="N3041"/>
      <c r="O3041" s="3">
        <v>1</v>
      </c>
      <c r="P3041" s="34">
        <v>319.83999999999997</v>
      </c>
      <c r="Q3041" s="34">
        <v>39.979999999999997</v>
      </c>
      <c r="R3041" s="34">
        <v>279.85999999999996</v>
      </c>
      <c r="S3041" s="36">
        <v>7</v>
      </c>
      <c r="T3041" s="72">
        <v>319.83999999999997</v>
      </c>
      <c r="U3041" s="34">
        <v>17671.16</v>
      </c>
      <c r="V3041" s="34">
        <v>21309.34</v>
      </c>
      <c r="W3041" s="34">
        <v>-3638.1800000000003</v>
      </c>
      <c r="X3041" s="36">
        <v>-0.17073170731707321</v>
      </c>
      <c r="Y3041" s="36" t="str">
        <f>IFERROR(VLOOKUP(A3041,'Pivot price tier'!$C$8:$L$2270,10,0),"")</f>
        <v/>
      </c>
      <c r="Z3041" s="36" t="str">
        <f>IFERROR(VLOOKUP(A3041,'Pivot price tier by size'!$D$8:$M$2491,10,0),"")</f>
        <v/>
      </c>
      <c r="AA3041" s="36" t="str">
        <f>IFERROR(VLOOKUP(A3041,'Pivot category'!$B$8:$I$2216,8,0),"")</f>
        <v/>
      </c>
      <c r="AB3041" s="3" t="str">
        <f>IF(P3041&lt;$AC$1,"Bottom 5%","")</f>
        <v>Bottom 5%</v>
      </c>
      <c r="AC3041"/>
      <c r="AD3041" s="34" t="s">
        <v>16459</v>
      </c>
      <c r="AE3041" s="34" t="s">
        <v>13941</v>
      </c>
    </row>
    <row r="3042" spans="1:31" hidden="1" x14ac:dyDescent="0.25">
      <c r="A3042" t="s">
        <v>7499</v>
      </c>
      <c r="B3042" t="s">
        <v>1563</v>
      </c>
      <c r="C3042" s="3" t="s">
        <v>36</v>
      </c>
      <c r="D3042" s="3" t="s">
        <v>3935</v>
      </c>
      <c r="E3042" s="3">
        <v>0</v>
      </c>
      <c r="F3042" s="3">
        <v>10000</v>
      </c>
      <c r="G3042" s="34">
        <v>2.99</v>
      </c>
      <c r="H3042" s="3" t="s">
        <v>25</v>
      </c>
      <c r="I3042" s="3" t="s">
        <v>13</v>
      </c>
      <c r="J3042" s="3" t="s">
        <v>8168</v>
      </c>
      <c r="K3042" s="3" t="s">
        <v>8172</v>
      </c>
      <c r="L3042" s="3" t="s">
        <v>8167</v>
      </c>
      <c r="M3042" s="26" t="s">
        <v>13723</v>
      </c>
      <c r="N3042"/>
      <c r="O3042" s="3" t="s">
        <v>78</v>
      </c>
      <c r="P3042" s="34">
        <v>17.940000000000001</v>
      </c>
      <c r="Q3042" s="34">
        <v>64.05</v>
      </c>
      <c r="R3042" s="34">
        <v>-46.11</v>
      </c>
      <c r="S3042" s="36">
        <v>-0.71990632318501169</v>
      </c>
      <c r="T3042" s="72" t="s">
        <v>78</v>
      </c>
      <c r="U3042" s="34" t="s">
        <v>78</v>
      </c>
      <c r="V3042" s="34" t="s">
        <v>78</v>
      </c>
      <c r="W3042" s="34" t="s">
        <v>78</v>
      </c>
      <c r="X3042" s="36" t="s">
        <v>78</v>
      </c>
      <c r="Y3042" s="36" t="str">
        <f>IFERROR(VLOOKUP(A3042,'Pivot price tier'!$C$8:$L$2270,10,0),"")</f>
        <v/>
      </c>
      <c r="Z3042" s="36" t="str">
        <f>IFERROR(VLOOKUP(A3042,'Pivot price tier by size'!$D$8:$M$2491,10,0),"")</f>
        <v/>
      </c>
      <c r="AA3042" s="36" t="str">
        <f>IFERROR(VLOOKUP(A3042,'Pivot category'!$B$8:$I$2216,8,0),"")</f>
        <v/>
      </c>
      <c r="AB3042" s="3" t="str">
        <f>IF(P3042&lt;$AC$1,"Bottom 5%","")</f>
        <v>Bottom 5%</v>
      </c>
      <c r="AC3042"/>
      <c r="AD3042" s="34" t="s">
        <v>16459</v>
      </c>
      <c r="AE3042" s="34" t="s">
        <v>13941</v>
      </c>
    </row>
    <row r="3043" spans="1:31" hidden="1" x14ac:dyDescent="0.25">
      <c r="A3043" t="s">
        <v>14755</v>
      </c>
      <c r="B3043" t="s">
        <v>14756</v>
      </c>
      <c r="C3043" s="3" t="s">
        <v>32</v>
      </c>
      <c r="D3043" s="3" t="s">
        <v>14464</v>
      </c>
      <c r="E3043" s="3" t="s">
        <v>5093</v>
      </c>
      <c r="F3043" s="3">
        <v>70000</v>
      </c>
      <c r="G3043" s="34">
        <v>34.99</v>
      </c>
      <c r="H3043" s="3" t="s">
        <v>25</v>
      </c>
      <c r="I3043" s="3" t="s">
        <v>23</v>
      </c>
      <c r="J3043" s="3" t="s">
        <v>8163</v>
      </c>
      <c r="K3043" s="3" t="s">
        <v>8164</v>
      </c>
      <c r="L3043" s="3" t="s">
        <v>68</v>
      </c>
      <c r="M3043" s="26">
        <v>45778</v>
      </c>
      <c r="N3043"/>
      <c r="O3043" s="3">
        <v>49</v>
      </c>
      <c r="P3043" s="34">
        <v>15309.4</v>
      </c>
      <c r="Q3043" s="34">
        <v>0</v>
      </c>
      <c r="R3043" s="34">
        <v>15309.4</v>
      </c>
      <c r="S3043" s="36" t="s">
        <v>78</v>
      </c>
      <c r="T3043" s="72">
        <v>312.43673469387755</v>
      </c>
      <c r="U3043" s="34">
        <v>6523.08</v>
      </c>
      <c r="V3043" s="34">
        <v>839.76</v>
      </c>
      <c r="W3043" s="34">
        <v>5683.32</v>
      </c>
      <c r="X3043" s="36">
        <v>6.7677907973706777</v>
      </c>
      <c r="Y3043" s="36" t="str">
        <f>IFERROR(VLOOKUP(A3043,'Pivot price tier'!$C$8:$L$2270,10,0),"")</f>
        <v>X</v>
      </c>
      <c r="Z3043" s="36" t="str">
        <f>IFERROR(VLOOKUP(A3043,'Pivot price tier by size'!$D$8:$M$2491,10,0),"")</f>
        <v xml:space="preserve"> </v>
      </c>
      <c r="AA3043" s="36" t="str">
        <f>IFERROR(VLOOKUP(A3043,'Pivot category'!$B$8:$I$2216,8,0),"")</f>
        <v>X</v>
      </c>
      <c r="AB3043" s="3" t="str">
        <f>IF(P3043&lt;$AC$1,"Bottom 5%","")</f>
        <v>Bottom 5%</v>
      </c>
      <c r="AC3043"/>
      <c r="AD3043" s="34" t="s">
        <v>16463</v>
      </c>
      <c r="AE3043" s="34" t="s">
        <v>13951</v>
      </c>
    </row>
    <row r="3044" spans="1:31" hidden="1" x14ac:dyDescent="0.25">
      <c r="A3044" t="s">
        <v>15222</v>
      </c>
      <c r="B3044" t="s">
        <v>15223</v>
      </c>
      <c r="C3044" s="3" t="s">
        <v>32</v>
      </c>
      <c r="D3044" s="3" t="s">
        <v>3936</v>
      </c>
      <c r="E3044" s="3" t="s">
        <v>5141</v>
      </c>
      <c r="F3044" s="3">
        <v>40000</v>
      </c>
      <c r="G3044" s="34">
        <v>13.79</v>
      </c>
      <c r="H3044" s="3" t="s">
        <v>46</v>
      </c>
      <c r="I3044" s="3" t="s">
        <v>46</v>
      </c>
      <c r="J3044" s="3" t="s">
        <v>8168</v>
      </c>
      <c r="K3044" s="3" t="s">
        <v>8172</v>
      </c>
      <c r="L3044" s="3" t="s">
        <v>8167</v>
      </c>
      <c r="M3044" s="26">
        <v>45839</v>
      </c>
      <c r="N3044"/>
      <c r="O3044" s="3">
        <v>1</v>
      </c>
      <c r="P3044" s="34">
        <v>205.5</v>
      </c>
      <c r="Q3044" s="34">
        <v>0</v>
      </c>
      <c r="R3044" s="34">
        <v>205.5</v>
      </c>
      <c r="S3044" s="36" t="s">
        <v>78</v>
      </c>
      <c r="T3044" s="72">
        <v>205.5</v>
      </c>
      <c r="U3044" s="34" t="s">
        <v>78</v>
      </c>
      <c r="V3044" s="34" t="s">
        <v>78</v>
      </c>
      <c r="W3044" s="34" t="s">
        <v>78</v>
      </c>
      <c r="X3044" s="36" t="s">
        <v>78</v>
      </c>
      <c r="Y3044" s="36" t="str">
        <f>IFERROR(VLOOKUP(A3044,'Pivot price tier'!$C$8:$L$2270,10,0),"")</f>
        <v/>
      </c>
      <c r="Z3044" s="36" t="str">
        <f>IFERROR(VLOOKUP(A3044,'Pivot price tier by size'!$D$8:$M$2491,10,0),"")</f>
        <v/>
      </c>
      <c r="AA3044" s="36" t="str">
        <f>IFERROR(VLOOKUP(A3044,'Pivot category'!$B$8:$I$2216,8,0),"")</f>
        <v/>
      </c>
      <c r="AB3044" s="3" t="str">
        <f>IF(P3044&lt;$AC$1,"Bottom 5%","")</f>
        <v>Bottom 5%</v>
      </c>
      <c r="AC3044"/>
      <c r="AD3044" s="34" t="s">
        <v>11100</v>
      </c>
      <c r="AE3044" s="34" t="s">
        <v>14012</v>
      </c>
    </row>
    <row r="3045" spans="1:31" hidden="1" x14ac:dyDescent="0.25">
      <c r="A3045" t="s">
        <v>6098</v>
      </c>
      <c r="B3045" t="s">
        <v>1564</v>
      </c>
      <c r="C3045" s="3" t="s">
        <v>32</v>
      </c>
      <c r="D3045" s="3" t="s">
        <v>3938</v>
      </c>
      <c r="E3045" s="3">
        <v>0</v>
      </c>
      <c r="F3045" s="3">
        <v>10000</v>
      </c>
      <c r="G3045" s="34">
        <v>13.79</v>
      </c>
      <c r="H3045" s="3" t="s">
        <v>46</v>
      </c>
      <c r="I3045" s="3" t="s">
        <v>46</v>
      </c>
      <c r="J3045" s="3" t="s">
        <v>8168</v>
      </c>
      <c r="K3045" s="3" t="s">
        <v>8172</v>
      </c>
      <c r="L3045" s="3" t="s">
        <v>8167</v>
      </c>
      <c r="M3045" s="26" t="s">
        <v>13723</v>
      </c>
      <c r="N3045"/>
      <c r="O3045" s="3">
        <v>1</v>
      </c>
      <c r="P3045" s="34">
        <v>95.9</v>
      </c>
      <c r="Q3045" s="34">
        <v>123.3</v>
      </c>
      <c r="R3045" s="34">
        <v>-27.399999999999991</v>
      </c>
      <c r="S3045" s="36">
        <v>-0.22222222222222221</v>
      </c>
      <c r="T3045" s="72">
        <v>95.9</v>
      </c>
      <c r="U3045" s="34" t="s">
        <v>78</v>
      </c>
      <c r="V3045" s="34" t="s">
        <v>78</v>
      </c>
      <c r="W3045" s="34" t="s">
        <v>78</v>
      </c>
      <c r="X3045" s="36" t="s">
        <v>78</v>
      </c>
      <c r="Y3045" s="36" t="str">
        <f>IFERROR(VLOOKUP(A3045,'Pivot price tier'!$C$8:$L$2270,10,0),"")</f>
        <v/>
      </c>
      <c r="Z3045" s="36" t="str">
        <f>IFERROR(VLOOKUP(A3045,'Pivot price tier by size'!$D$8:$M$2491,10,0),"")</f>
        <v/>
      </c>
      <c r="AA3045" s="36" t="str">
        <f>IFERROR(VLOOKUP(A3045,'Pivot category'!$B$8:$I$2216,8,0),"")</f>
        <v/>
      </c>
      <c r="AB3045" s="3" t="str">
        <f>IF(P3045&lt;$AC$1,"Bottom 5%","")</f>
        <v>Bottom 5%</v>
      </c>
      <c r="AC3045"/>
      <c r="AD3045" s="34" t="s">
        <v>11100</v>
      </c>
      <c r="AE3045" s="34" t="s">
        <v>14012</v>
      </c>
    </row>
    <row r="3046" spans="1:31" x14ac:dyDescent="0.25">
      <c r="A3046" t="s">
        <v>12649</v>
      </c>
      <c r="B3046" t="s">
        <v>1357</v>
      </c>
      <c r="C3046" s="3" t="s">
        <v>38</v>
      </c>
      <c r="D3046" s="3" t="s">
        <v>3699</v>
      </c>
      <c r="E3046" s="3">
        <v>0</v>
      </c>
      <c r="F3046" s="3">
        <v>7000</v>
      </c>
      <c r="G3046" s="34">
        <v>22.99</v>
      </c>
      <c r="H3046" s="3" t="s">
        <v>29</v>
      </c>
      <c r="I3046" s="3" t="s">
        <v>17</v>
      </c>
      <c r="J3046" s="3" t="s">
        <v>8163</v>
      </c>
      <c r="K3046" s="3" t="s">
        <v>8164</v>
      </c>
      <c r="L3046" s="3" t="s">
        <v>68</v>
      </c>
      <c r="M3046" s="26" t="s">
        <v>13723</v>
      </c>
      <c r="N3046"/>
      <c r="O3046" s="3">
        <v>110</v>
      </c>
      <c r="P3046" s="34">
        <v>100872.59</v>
      </c>
      <c r="Q3046" s="34">
        <v>96472.74</v>
      </c>
      <c r="R3046" s="34">
        <v>4399.8499999999913</v>
      </c>
      <c r="S3046" s="36">
        <v>4.5607183956835717E-2</v>
      </c>
      <c r="T3046" s="72">
        <v>917.02354545454546</v>
      </c>
      <c r="U3046" s="34">
        <v>36459.379999999997</v>
      </c>
      <c r="V3046" s="34">
        <v>32590.47</v>
      </c>
      <c r="W3046" s="34">
        <v>3868.9099999999962</v>
      </c>
      <c r="X3046" s="36">
        <v>0.11871292436101699</v>
      </c>
      <c r="Y3046" s="36" t="str">
        <f>IFERROR(VLOOKUP(A3046,'Pivot price tier'!$C$8:$L$2270,10,0),"")</f>
        <v xml:space="preserve"> </v>
      </c>
      <c r="Z3046" s="36" t="str">
        <f>IFERROR(VLOOKUP(A3046,'Pivot price tier by size'!$D$8:$M$2491,10,0),"")</f>
        <v xml:space="preserve"> </v>
      </c>
      <c r="AA3046" s="36" t="str">
        <f>IFERROR(VLOOKUP(A3046,'Pivot category'!$B$8:$I$2216,8,0),"")</f>
        <v xml:space="preserve"> </v>
      </c>
      <c r="AB3046" s="3" t="str">
        <f>IF(P3046&lt;$AC$1,"Bottom 5%","")</f>
        <v/>
      </c>
      <c r="AC3046"/>
      <c r="AD3046" s="34" t="s">
        <v>16461</v>
      </c>
      <c r="AE3046" s="34" t="s">
        <v>13989</v>
      </c>
    </row>
    <row r="3047" spans="1:31" x14ac:dyDescent="0.25">
      <c r="A3047" t="s">
        <v>12651</v>
      </c>
      <c r="B3047" t="s">
        <v>1359</v>
      </c>
      <c r="C3047" s="3" t="s">
        <v>36</v>
      </c>
      <c r="D3047" s="3" t="s">
        <v>3701</v>
      </c>
      <c r="E3047" s="3">
        <v>0</v>
      </c>
      <c r="F3047" s="3">
        <v>7000</v>
      </c>
      <c r="G3047" s="34">
        <v>13.99</v>
      </c>
      <c r="H3047" s="3" t="s">
        <v>29</v>
      </c>
      <c r="I3047" s="3" t="s">
        <v>17</v>
      </c>
      <c r="J3047" s="3" t="s">
        <v>8163</v>
      </c>
      <c r="K3047" s="3" t="s">
        <v>8164</v>
      </c>
      <c r="L3047" s="3" t="s">
        <v>68</v>
      </c>
      <c r="M3047" s="26" t="s">
        <v>13723</v>
      </c>
      <c r="N3047"/>
      <c r="O3047" s="3">
        <v>117</v>
      </c>
      <c r="P3047" s="34">
        <v>51871.81</v>
      </c>
      <c r="Q3047" s="34">
        <v>45773.59</v>
      </c>
      <c r="R3047" s="34">
        <v>6098.2200000000012</v>
      </c>
      <c r="S3047" s="36">
        <v>0.13322573125682302</v>
      </c>
      <c r="T3047" s="72">
        <v>443.34880341880341</v>
      </c>
      <c r="U3047" s="34">
        <v>120074.24000000001</v>
      </c>
      <c r="V3047" s="34">
        <v>94612.69</v>
      </c>
      <c r="W3047" s="34">
        <v>25461.550000000003</v>
      </c>
      <c r="X3047" s="36">
        <v>0.26911347727244617</v>
      </c>
      <c r="Y3047" s="36" t="str">
        <f>IFERROR(VLOOKUP(A3047,'Pivot price tier'!$C$8:$L$2270,10,0),"")</f>
        <v xml:space="preserve"> </v>
      </c>
      <c r="Z3047" s="36" t="str">
        <f>IFERROR(VLOOKUP(A3047,'Pivot price tier by size'!$D$8:$M$2491,10,0),"")</f>
        <v xml:space="preserve"> </v>
      </c>
      <c r="AA3047" s="36" t="str">
        <f>IFERROR(VLOOKUP(A3047,'Pivot category'!$B$8:$I$2216,8,0),"")</f>
        <v xml:space="preserve"> </v>
      </c>
      <c r="AB3047" s="3" t="str">
        <f>IF(P3047&lt;$AC$1,"Bottom 5%","")</f>
        <v/>
      </c>
      <c r="AC3047"/>
      <c r="AD3047" s="34" t="s">
        <v>16461</v>
      </c>
      <c r="AE3047" s="34" t="s">
        <v>13989</v>
      </c>
    </row>
    <row r="3048" spans="1:31" hidden="1" x14ac:dyDescent="0.25">
      <c r="A3048" t="s">
        <v>8790</v>
      </c>
      <c r="B3048" t="s">
        <v>8789</v>
      </c>
      <c r="C3048" s="3" t="s">
        <v>32</v>
      </c>
      <c r="D3048" s="3" t="s">
        <v>8244</v>
      </c>
      <c r="E3048" s="3" t="s">
        <v>5095</v>
      </c>
      <c r="F3048" s="3">
        <v>10000</v>
      </c>
      <c r="G3048" s="34">
        <v>299.99</v>
      </c>
      <c r="H3048" s="3" t="s">
        <v>12486</v>
      </c>
      <c r="I3048" s="3" t="s">
        <v>74</v>
      </c>
      <c r="J3048" s="3" t="s">
        <v>8171</v>
      </c>
      <c r="K3048" s="3" t="s">
        <v>8172</v>
      </c>
      <c r="L3048" s="3" t="s">
        <v>68</v>
      </c>
      <c r="M3048" s="26" t="s">
        <v>13723</v>
      </c>
      <c r="N3048"/>
      <c r="O3048" s="3">
        <v>2</v>
      </c>
      <c r="P3048" s="34">
        <v>599.98</v>
      </c>
      <c r="Q3048" s="34">
        <v>1799.94</v>
      </c>
      <c r="R3048" s="34">
        <v>-1199.96</v>
      </c>
      <c r="S3048" s="36">
        <v>-0.66666666666666674</v>
      </c>
      <c r="T3048" s="72">
        <v>299.99</v>
      </c>
      <c r="U3048" s="34" t="s">
        <v>78</v>
      </c>
      <c r="V3048" s="34" t="s">
        <v>78</v>
      </c>
      <c r="W3048" s="34" t="s">
        <v>78</v>
      </c>
      <c r="X3048" s="36" t="s">
        <v>78</v>
      </c>
      <c r="Y3048" s="36" t="str">
        <f>IFERROR(VLOOKUP(A3048,'Pivot price tier'!$C$8:$L$2270,10,0),"")</f>
        <v/>
      </c>
      <c r="Z3048" s="36" t="str">
        <f>IFERROR(VLOOKUP(A3048,'Pivot price tier by size'!$D$8:$M$2491,10,0),"")</f>
        <v/>
      </c>
      <c r="AA3048" s="36" t="str">
        <f>IFERROR(VLOOKUP(A3048,'Pivot category'!$B$8:$I$2216,8,0),"")</f>
        <v/>
      </c>
      <c r="AB3048" s="3" t="str">
        <f>IF(P3048&lt;$AC$1,"Bottom 5%","")</f>
        <v>Bottom 5%</v>
      </c>
      <c r="AC3048"/>
      <c r="AD3048" s="34" t="s">
        <v>16465</v>
      </c>
      <c r="AE3048" s="34" t="s">
        <v>16467</v>
      </c>
    </row>
    <row r="3049" spans="1:31" hidden="1" x14ac:dyDescent="0.25">
      <c r="A3049" t="s">
        <v>11735</v>
      </c>
      <c r="B3049" t="s">
        <v>11736</v>
      </c>
      <c r="C3049" s="3" t="s">
        <v>69</v>
      </c>
      <c r="D3049" s="3" t="s">
        <v>11699</v>
      </c>
      <c r="E3049" s="3">
        <v>0</v>
      </c>
      <c r="F3049" s="3">
        <v>30000</v>
      </c>
      <c r="G3049" s="34">
        <v>2.99</v>
      </c>
      <c r="H3049" s="3" t="s">
        <v>46</v>
      </c>
      <c r="I3049" s="3" t="s">
        <v>70</v>
      </c>
      <c r="J3049" s="3" t="s">
        <v>13256</v>
      </c>
      <c r="K3049" s="3" t="s">
        <v>8176</v>
      </c>
      <c r="L3049" s="3" t="s">
        <v>68</v>
      </c>
      <c r="M3049" s="26">
        <v>45108</v>
      </c>
      <c r="N3049"/>
      <c r="O3049" s="3">
        <v>15</v>
      </c>
      <c r="P3049" s="34">
        <v>301.99</v>
      </c>
      <c r="Q3049" s="34">
        <v>388.7</v>
      </c>
      <c r="R3049" s="34">
        <v>-86.70999999999998</v>
      </c>
      <c r="S3049" s="36">
        <v>-0.22307692307692306</v>
      </c>
      <c r="T3049" s="72">
        <v>20.132666666666669</v>
      </c>
      <c r="U3049" s="34">
        <v>0</v>
      </c>
      <c r="V3049" s="34">
        <v>1291.68</v>
      </c>
      <c r="W3049" s="34">
        <v>-1291.68</v>
      </c>
      <c r="X3049" s="36">
        <v>-1</v>
      </c>
      <c r="Y3049" s="36" t="str">
        <f>IFERROR(VLOOKUP(A3049,'Pivot price tier'!$C$8:$L$2270,10,0),"")</f>
        <v/>
      </c>
      <c r="Z3049" s="36" t="str">
        <f>IFERROR(VLOOKUP(A3049,'Pivot price tier by size'!$D$8:$M$2491,10,0),"")</f>
        <v/>
      </c>
      <c r="AA3049" s="36" t="str">
        <f>IFERROR(VLOOKUP(A3049,'Pivot category'!$B$8:$I$2216,8,0),"")</f>
        <v/>
      </c>
      <c r="AB3049" s="3" t="str">
        <f>IF(P3049&lt;$AC$1,"Bottom 5%","")</f>
        <v>Bottom 5%</v>
      </c>
      <c r="AC3049"/>
      <c r="AD3049" s="34" t="s">
        <v>10274</v>
      </c>
      <c r="AE3049" s="34" t="s">
        <v>13960</v>
      </c>
    </row>
    <row r="3050" spans="1:31" x14ac:dyDescent="0.25">
      <c r="A3050" t="s">
        <v>7319</v>
      </c>
      <c r="B3050" t="s">
        <v>1363</v>
      </c>
      <c r="C3050" s="3" t="s">
        <v>36</v>
      </c>
      <c r="D3050" s="3" t="s">
        <v>3705</v>
      </c>
      <c r="E3050" s="3" t="s">
        <v>5093</v>
      </c>
      <c r="F3050" s="3">
        <v>7000</v>
      </c>
      <c r="G3050" s="34">
        <v>10.99</v>
      </c>
      <c r="H3050" s="3" t="s">
        <v>12</v>
      </c>
      <c r="I3050" s="3" t="s">
        <v>13</v>
      </c>
      <c r="J3050" s="3" t="s">
        <v>8163</v>
      </c>
      <c r="K3050" s="3" t="s">
        <v>8164</v>
      </c>
      <c r="L3050" s="3" t="s">
        <v>68</v>
      </c>
      <c r="M3050" s="26" t="s">
        <v>13723</v>
      </c>
      <c r="N3050"/>
      <c r="O3050" s="3">
        <v>131</v>
      </c>
      <c r="P3050" s="34">
        <v>64247.54</v>
      </c>
      <c r="Q3050" s="34">
        <v>58554.720000000001</v>
      </c>
      <c r="R3050" s="34">
        <v>5692.82</v>
      </c>
      <c r="S3050" s="36">
        <v>9.7222222222222321E-2</v>
      </c>
      <c r="T3050" s="72">
        <v>490.43923664122138</v>
      </c>
      <c r="U3050" s="34">
        <v>373308.32</v>
      </c>
      <c r="V3050" s="34">
        <v>437072.3</v>
      </c>
      <c r="W3050" s="34">
        <v>-63763.979999999981</v>
      </c>
      <c r="X3050" s="36">
        <v>-0.14588886095046516</v>
      </c>
      <c r="Y3050" s="36" t="str">
        <f>IFERROR(VLOOKUP(A3050,'Pivot price tier'!$C$8:$L$2270,10,0),"")</f>
        <v xml:space="preserve"> </v>
      </c>
      <c r="Z3050" s="36" t="str">
        <f>IFERROR(VLOOKUP(A3050,'Pivot price tier by size'!$D$8:$M$2491,10,0),"")</f>
        <v xml:space="preserve"> </v>
      </c>
      <c r="AA3050" s="36" t="str">
        <f>IFERROR(VLOOKUP(A3050,'Pivot category'!$B$8:$I$2216,8,0),"")</f>
        <v xml:space="preserve"> </v>
      </c>
      <c r="AB3050" s="3" t="str">
        <f>IF(P3050&lt;$AC$1,"Bottom 5%","")</f>
        <v/>
      </c>
      <c r="AC3050"/>
      <c r="AD3050" s="34" t="s">
        <v>16459</v>
      </c>
      <c r="AE3050" s="34" t="s">
        <v>13941</v>
      </c>
    </row>
    <row r="3051" spans="1:31" x14ac:dyDescent="0.25">
      <c r="A3051" t="s">
        <v>7600</v>
      </c>
      <c r="B3051" t="s">
        <v>1364</v>
      </c>
      <c r="C3051" s="3" t="s">
        <v>38</v>
      </c>
      <c r="D3051" s="3" t="s">
        <v>3706</v>
      </c>
      <c r="E3051" s="3" t="s">
        <v>5093</v>
      </c>
      <c r="F3051" s="3">
        <v>7000</v>
      </c>
      <c r="G3051" s="34">
        <v>18.989999999999998</v>
      </c>
      <c r="H3051" s="3" t="s">
        <v>12</v>
      </c>
      <c r="I3051" s="3" t="s">
        <v>13</v>
      </c>
      <c r="J3051" s="3" t="s">
        <v>8163</v>
      </c>
      <c r="K3051" s="3" t="s">
        <v>8164</v>
      </c>
      <c r="L3051" s="3" t="s">
        <v>68</v>
      </c>
      <c r="M3051" s="26" t="s">
        <v>13723</v>
      </c>
      <c r="N3051"/>
      <c r="O3051" s="3">
        <v>157</v>
      </c>
      <c r="P3051" s="34">
        <v>447297.38</v>
      </c>
      <c r="Q3051" s="34">
        <v>499406.14</v>
      </c>
      <c r="R3051" s="34">
        <v>-52108.760000000009</v>
      </c>
      <c r="S3051" s="36">
        <v>-0.1043414484251235</v>
      </c>
      <c r="T3051" s="72">
        <v>2849.0278980891721</v>
      </c>
      <c r="U3051" s="34">
        <v>179437.17</v>
      </c>
      <c r="V3051" s="34">
        <v>176577.66</v>
      </c>
      <c r="W3051" s="34">
        <v>2859.5100000000093</v>
      </c>
      <c r="X3051" s="36">
        <v>1.61940644133578E-2</v>
      </c>
      <c r="Y3051" s="36" t="str">
        <f>IFERROR(VLOOKUP(A3051,'Pivot price tier'!$C$8:$L$2270,10,0),"")</f>
        <v xml:space="preserve"> </v>
      </c>
      <c r="Z3051" s="36" t="str">
        <f>IFERROR(VLOOKUP(A3051,'Pivot price tier by size'!$D$8:$M$2491,10,0),"")</f>
        <v xml:space="preserve"> </v>
      </c>
      <c r="AA3051" s="36" t="str">
        <f>IFERROR(VLOOKUP(A3051,'Pivot category'!$B$8:$I$2216,8,0),"")</f>
        <v xml:space="preserve"> </v>
      </c>
      <c r="AB3051" s="3" t="str">
        <f>IF(P3051&lt;$AC$1,"Bottom 5%","")</f>
        <v/>
      </c>
      <c r="AC3051"/>
      <c r="AD3051" s="34" t="s">
        <v>16459</v>
      </c>
      <c r="AE3051" s="34" t="s">
        <v>13941</v>
      </c>
    </row>
    <row r="3052" spans="1:31" x14ac:dyDescent="0.25">
      <c r="A3052" t="s">
        <v>7599</v>
      </c>
      <c r="B3052" t="s">
        <v>1366</v>
      </c>
      <c r="C3052" s="3" t="s">
        <v>38</v>
      </c>
      <c r="D3052" s="3" t="s">
        <v>3708</v>
      </c>
      <c r="E3052" s="3" t="s">
        <v>5093</v>
      </c>
      <c r="F3052" s="3">
        <v>7000</v>
      </c>
      <c r="G3052" s="34">
        <v>19.489999999999998</v>
      </c>
      <c r="H3052" s="3" t="s">
        <v>12</v>
      </c>
      <c r="I3052" s="3" t="s">
        <v>13</v>
      </c>
      <c r="J3052" s="3" t="s">
        <v>8163</v>
      </c>
      <c r="K3052" s="3" t="s">
        <v>8164</v>
      </c>
      <c r="L3052" s="3" t="s">
        <v>68</v>
      </c>
      <c r="M3052" s="26" t="s">
        <v>13723</v>
      </c>
      <c r="N3052"/>
      <c r="O3052" s="3">
        <v>124</v>
      </c>
      <c r="P3052" s="34">
        <v>133281.14000000001</v>
      </c>
      <c r="Q3052" s="34">
        <v>171142.34</v>
      </c>
      <c r="R3052" s="34">
        <v>-37861.199999999983</v>
      </c>
      <c r="S3052" s="36">
        <v>-0.2212263779962339</v>
      </c>
      <c r="T3052" s="72">
        <v>1074.8479032258065</v>
      </c>
      <c r="U3052" s="34">
        <v>8747.7099999999991</v>
      </c>
      <c r="V3052" s="34">
        <v>10987.53</v>
      </c>
      <c r="W3052" s="34">
        <v>-2239.8200000000015</v>
      </c>
      <c r="X3052" s="36">
        <v>-0.20385109301180537</v>
      </c>
      <c r="Y3052" s="36" t="str">
        <f>IFERROR(VLOOKUP(A3052,'Pivot price tier'!$C$8:$L$2270,10,0),"")</f>
        <v xml:space="preserve"> </v>
      </c>
      <c r="Z3052" s="36" t="str">
        <f>IFERROR(VLOOKUP(A3052,'Pivot price tier by size'!$D$8:$M$2491,10,0),"")</f>
        <v xml:space="preserve"> </v>
      </c>
      <c r="AA3052" s="36" t="str">
        <f>IFERROR(VLOOKUP(A3052,'Pivot category'!$B$8:$I$2216,8,0),"")</f>
        <v xml:space="preserve"> </v>
      </c>
      <c r="AB3052" s="3" t="str">
        <f>IF(P3052&lt;$AC$1,"Bottom 5%","")</f>
        <v/>
      </c>
      <c r="AC3052"/>
      <c r="AD3052" s="34" t="s">
        <v>16459</v>
      </c>
      <c r="AE3052" s="34" t="s">
        <v>13941</v>
      </c>
    </row>
    <row r="3053" spans="1:31" hidden="1" x14ac:dyDescent="0.25">
      <c r="A3053" t="s">
        <v>6782</v>
      </c>
      <c r="B3053" t="s">
        <v>6781</v>
      </c>
      <c r="C3053" s="3" t="s">
        <v>32</v>
      </c>
      <c r="D3053" s="3" t="s">
        <v>8084</v>
      </c>
      <c r="E3053" s="3">
        <v>0</v>
      </c>
      <c r="F3053" s="3">
        <v>10000</v>
      </c>
      <c r="G3053" s="34">
        <v>20.99</v>
      </c>
      <c r="H3053" s="3" t="s">
        <v>46</v>
      </c>
      <c r="I3053" s="3" t="s">
        <v>46</v>
      </c>
      <c r="J3053" s="3" t="s">
        <v>8173</v>
      </c>
      <c r="K3053" s="3" t="s">
        <v>8172</v>
      </c>
      <c r="L3053" s="3" t="s">
        <v>68</v>
      </c>
      <c r="M3053" s="26" t="s">
        <v>13723</v>
      </c>
      <c r="N3053"/>
      <c r="O3053" s="3">
        <v>24</v>
      </c>
      <c r="P3053" s="34">
        <v>2099</v>
      </c>
      <c r="Q3053" s="34">
        <v>2455.83</v>
      </c>
      <c r="R3053" s="34">
        <v>-356.82999999999993</v>
      </c>
      <c r="S3053" s="36">
        <v>-0.14529914529914523</v>
      </c>
      <c r="T3053" s="72">
        <v>87.458333333333329</v>
      </c>
      <c r="U3053" s="34">
        <v>4995.62</v>
      </c>
      <c r="V3053" s="34">
        <v>3736.22</v>
      </c>
      <c r="W3053" s="34">
        <v>1259.4000000000001</v>
      </c>
      <c r="X3053" s="36">
        <v>0.33707865168539319</v>
      </c>
      <c r="Y3053" s="36" t="str">
        <f>IFERROR(VLOOKUP(A3053,'Pivot price tier'!$C$8:$L$2270,10,0),"")</f>
        <v/>
      </c>
      <c r="Z3053" s="36" t="str">
        <f>IFERROR(VLOOKUP(A3053,'Pivot price tier by size'!$D$8:$M$2491,10,0),"")</f>
        <v/>
      </c>
      <c r="AA3053" s="36" t="str">
        <f>IFERROR(VLOOKUP(A3053,'Pivot category'!$B$8:$I$2216,8,0),"")</f>
        <v/>
      </c>
      <c r="AB3053" s="3" t="str">
        <f>IF(P3053&lt;$AC$1,"Bottom 5%","")</f>
        <v>Bottom 5%</v>
      </c>
      <c r="AC3053"/>
      <c r="AD3053" s="34" t="s">
        <v>10274</v>
      </c>
      <c r="AE3053" s="34" t="s">
        <v>13960</v>
      </c>
    </row>
    <row r="3054" spans="1:31" x14ac:dyDescent="0.25">
      <c r="A3054" t="s">
        <v>5953</v>
      </c>
      <c r="B3054" t="s">
        <v>1369</v>
      </c>
      <c r="C3054" s="3" t="s">
        <v>32</v>
      </c>
      <c r="D3054" s="3" t="s">
        <v>3711</v>
      </c>
      <c r="E3054" s="3" t="s">
        <v>5141</v>
      </c>
      <c r="F3054" s="3">
        <v>7000</v>
      </c>
      <c r="G3054" s="34">
        <v>24.99</v>
      </c>
      <c r="H3054" s="3" t="s">
        <v>28</v>
      </c>
      <c r="I3054" s="3" t="s">
        <v>21</v>
      </c>
      <c r="J3054" s="3" t="s">
        <v>8163</v>
      </c>
      <c r="K3054" s="3" t="s">
        <v>8164</v>
      </c>
      <c r="L3054" s="3" t="s">
        <v>68</v>
      </c>
      <c r="M3054" s="26" t="s">
        <v>13723</v>
      </c>
      <c r="N3054"/>
      <c r="O3054" s="3">
        <v>145</v>
      </c>
      <c r="P3054" s="34">
        <v>74664.72</v>
      </c>
      <c r="Q3054" s="34">
        <v>91469.54</v>
      </c>
      <c r="R3054" s="34">
        <v>-16804.819999999992</v>
      </c>
      <c r="S3054" s="36">
        <v>-0.18372039478934732</v>
      </c>
      <c r="T3054" s="72">
        <v>514.9291034482759</v>
      </c>
      <c r="U3054" s="34">
        <v>68495.320000000007</v>
      </c>
      <c r="V3054" s="34">
        <v>74219</v>
      </c>
      <c r="W3054" s="34">
        <v>-5723.679999999993</v>
      </c>
      <c r="X3054" s="36">
        <v>-7.7118797073525536E-2</v>
      </c>
      <c r="Y3054" s="36" t="str">
        <f>IFERROR(VLOOKUP(A3054,'Pivot price tier'!$C$8:$L$2270,10,0),"")</f>
        <v xml:space="preserve"> </v>
      </c>
      <c r="Z3054" s="36" t="str">
        <f>IFERROR(VLOOKUP(A3054,'Pivot price tier by size'!$D$8:$M$2491,10,0),"")</f>
        <v xml:space="preserve"> </v>
      </c>
      <c r="AA3054" s="36" t="str">
        <f>IFERROR(VLOOKUP(A3054,'Pivot category'!$B$8:$I$2216,8,0),"")</f>
        <v xml:space="preserve"> </v>
      </c>
      <c r="AB3054" s="3" t="str">
        <f>IF(P3054&lt;$AC$1,"Bottom 5%","")</f>
        <v/>
      </c>
      <c r="AC3054"/>
      <c r="AD3054" s="34" t="s">
        <v>16465</v>
      </c>
      <c r="AE3054" s="34" t="s">
        <v>16467</v>
      </c>
    </row>
    <row r="3055" spans="1:31" x14ac:dyDescent="0.25">
      <c r="A3055" t="s">
        <v>7384</v>
      </c>
      <c r="B3055" t="s">
        <v>1372</v>
      </c>
      <c r="C3055" s="3" t="s">
        <v>36</v>
      </c>
      <c r="D3055" s="3" t="s">
        <v>3714</v>
      </c>
      <c r="E3055" s="3" t="s">
        <v>5093</v>
      </c>
      <c r="F3055" s="3">
        <v>7000</v>
      </c>
      <c r="G3055" s="34">
        <v>30.99</v>
      </c>
      <c r="H3055" s="3" t="s">
        <v>28</v>
      </c>
      <c r="I3055" s="3" t="s">
        <v>21</v>
      </c>
      <c r="J3055" s="3" t="s">
        <v>8163</v>
      </c>
      <c r="K3055" s="3" t="s">
        <v>8164</v>
      </c>
      <c r="L3055" s="3" t="s">
        <v>68</v>
      </c>
      <c r="M3055" s="26" t="s">
        <v>13723</v>
      </c>
      <c r="N3055"/>
      <c r="O3055" s="3">
        <v>139</v>
      </c>
      <c r="P3055" s="34">
        <v>271007.55</v>
      </c>
      <c r="Q3055" s="34">
        <v>269829.93</v>
      </c>
      <c r="R3055" s="34">
        <v>1177.6199999999953</v>
      </c>
      <c r="S3055" s="36">
        <v>4.3643045825196847E-3</v>
      </c>
      <c r="T3055" s="72">
        <v>1949.6946043165467</v>
      </c>
      <c r="U3055" s="34">
        <v>751941.36</v>
      </c>
      <c r="V3055" s="34">
        <v>673567.65</v>
      </c>
      <c r="W3055" s="34">
        <v>78373.709999999963</v>
      </c>
      <c r="X3055" s="36">
        <v>0.11635610766045534</v>
      </c>
      <c r="Y3055" s="36" t="str">
        <f>IFERROR(VLOOKUP(A3055,'Pivot price tier'!$C$8:$L$2270,10,0),"")</f>
        <v xml:space="preserve"> </v>
      </c>
      <c r="Z3055" s="36" t="str">
        <f>IFERROR(VLOOKUP(A3055,'Pivot price tier by size'!$D$8:$M$2491,10,0),"")</f>
        <v xml:space="preserve"> </v>
      </c>
      <c r="AA3055" s="36" t="str">
        <f>IFERROR(VLOOKUP(A3055,'Pivot category'!$B$8:$I$2216,8,0),"")</f>
        <v xml:space="preserve"> </v>
      </c>
      <c r="AB3055" s="3" t="str">
        <f>IF(P3055&lt;$AC$1,"Bottom 5%","")</f>
        <v/>
      </c>
      <c r="AC3055"/>
      <c r="AD3055" s="34" t="s">
        <v>16465</v>
      </c>
      <c r="AE3055" s="34" t="s">
        <v>16467</v>
      </c>
    </row>
    <row r="3056" spans="1:31" x14ac:dyDescent="0.25">
      <c r="A3056" t="s">
        <v>7726</v>
      </c>
      <c r="B3056" t="s">
        <v>1373</v>
      </c>
      <c r="C3056" s="3" t="s">
        <v>38</v>
      </c>
      <c r="D3056" s="3" t="s">
        <v>3715</v>
      </c>
      <c r="E3056" s="3" t="s">
        <v>5093</v>
      </c>
      <c r="F3056" s="3">
        <v>7000</v>
      </c>
      <c r="G3056" s="34">
        <v>41.99</v>
      </c>
      <c r="H3056" s="3" t="s">
        <v>28</v>
      </c>
      <c r="I3056" s="3" t="s">
        <v>21</v>
      </c>
      <c r="J3056" s="3" t="s">
        <v>8163</v>
      </c>
      <c r="K3056" s="3" t="s">
        <v>8164</v>
      </c>
      <c r="L3056" s="3" t="s">
        <v>68</v>
      </c>
      <c r="M3056" s="26" t="s">
        <v>13723</v>
      </c>
      <c r="N3056"/>
      <c r="O3056" s="3">
        <v>157</v>
      </c>
      <c r="P3056" s="34">
        <v>1166483.69</v>
      </c>
      <c r="Q3056" s="34">
        <v>1119893.03</v>
      </c>
      <c r="R3056" s="34">
        <v>46590.659999999916</v>
      </c>
      <c r="S3056" s="36">
        <v>4.1602777008086234E-2</v>
      </c>
      <c r="T3056" s="72">
        <v>7429.8324203821649</v>
      </c>
      <c r="U3056" s="34">
        <v>389183.23</v>
      </c>
      <c r="V3056" s="34">
        <v>351665.13</v>
      </c>
      <c r="W3056" s="34">
        <v>37518.099999999977</v>
      </c>
      <c r="X3056" s="36">
        <v>0.10668700647118468</v>
      </c>
      <c r="Y3056" s="36" t="str">
        <f>IFERROR(VLOOKUP(A3056,'Pivot price tier'!$C$8:$L$2270,10,0),"")</f>
        <v xml:space="preserve"> </v>
      </c>
      <c r="Z3056" s="36" t="str">
        <f>IFERROR(VLOOKUP(A3056,'Pivot price tier by size'!$D$8:$M$2491,10,0),"")</f>
        <v xml:space="preserve"> </v>
      </c>
      <c r="AA3056" s="36" t="str">
        <f>IFERROR(VLOOKUP(A3056,'Pivot category'!$B$8:$I$2216,8,0),"")</f>
        <v xml:space="preserve"> </v>
      </c>
      <c r="AB3056" s="3" t="str">
        <f>IF(P3056&lt;$AC$1,"Bottom 5%","")</f>
        <v/>
      </c>
      <c r="AC3056"/>
      <c r="AD3056" s="34" t="s">
        <v>16465</v>
      </c>
      <c r="AE3056" s="34" t="s">
        <v>16467</v>
      </c>
    </row>
    <row r="3057" spans="1:31" hidden="1" x14ac:dyDescent="0.25">
      <c r="A3057" t="s">
        <v>11517</v>
      </c>
      <c r="B3057" t="s">
        <v>11739</v>
      </c>
      <c r="C3057" s="3" t="s">
        <v>69</v>
      </c>
      <c r="D3057" s="3" t="s">
        <v>11387</v>
      </c>
      <c r="E3057" s="3">
        <v>0</v>
      </c>
      <c r="F3057" s="3">
        <v>30000</v>
      </c>
      <c r="G3057" s="34">
        <v>2.99</v>
      </c>
      <c r="H3057" s="3" t="s">
        <v>46</v>
      </c>
      <c r="I3057" s="3" t="s">
        <v>70</v>
      </c>
      <c r="J3057" s="3" t="s">
        <v>13256</v>
      </c>
      <c r="K3057" s="3" t="s">
        <v>8176</v>
      </c>
      <c r="L3057" s="3" t="s">
        <v>68</v>
      </c>
      <c r="M3057" s="26">
        <v>45108</v>
      </c>
      <c r="N3057"/>
      <c r="O3057" s="3">
        <v>19</v>
      </c>
      <c r="P3057" s="34">
        <v>514.28</v>
      </c>
      <c r="Q3057" s="34">
        <v>894.01</v>
      </c>
      <c r="R3057" s="34">
        <v>-379.73</v>
      </c>
      <c r="S3057" s="36">
        <v>-0.42474916387959871</v>
      </c>
      <c r="T3057" s="72">
        <v>27.067368421052631</v>
      </c>
      <c r="U3057" s="34">
        <v>430.56</v>
      </c>
      <c r="V3057" s="34">
        <v>1722.24</v>
      </c>
      <c r="W3057" s="34">
        <v>-1291.68</v>
      </c>
      <c r="X3057" s="36">
        <v>-0.75</v>
      </c>
      <c r="Y3057" s="36" t="str">
        <f>IFERROR(VLOOKUP(A3057,'Pivot price tier'!$C$8:$L$2270,10,0),"")</f>
        <v/>
      </c>
      <c r="Z3057" s="36" t="str">
        <f>IFERROR(VLOOKUP(A3057,'Pivot price tier by size'!$D$8:$M$2491,10,0),"")</f>
        <v/>
      </c>
      <c r="AA3057" s="36" t="str">
        <f>IFERROR(VLOOKUP(A3057,'Pivot category'!$B$8:$I$2216,8,0),"")</f>
        <v/>
      </c>
      <c r="AB3057" s="3" t="str">
        <f>IF(P3057&lt;$AC$1,"Bottom 5%","")</f>
        <v>Bottom 5%</v>
      </c>
      <c r="AC3057"/>
      <c r="AD3057" s="34" t="s">
        <v>10274</v>
      </c>
      <c r="AE3057" s="34" t="s">
        <v>13960</v>
      </c>
    </row>
    <row r="3058" spans="1:31" hidden="1" x14ac:dyDescent="0.25">
      <c r="A3058" t="s">
        <v>6741</v>
      </c>
      <c r="B3058" t="s">
        <v>5292</v>
      </c>
      <c r="C3058" s="3" t="s">
        <v>32</v>
      </c>
      <c r="D3058" s="3" t="s">
        <v>5174</v>
      </c>
      <c r="E3058" s="3">
        <v>0</v>
      </c>
      <c r="F3058" s="3">
        <v>10000</v>
      </c>
      <c r="G3058" s="34">
        <v>20.99</v>
      </c>
      <c r="H3058" s="3" t="s">
        <v>46</v>
      </c>
      <c r="I3058" s="3" t="s">
        <v>46</v>
      </c>
      <c r="J3058" s="3" t="s">
        <v>8173</v>
      </c>
      <c r="K3058" s="3" t="s">
        <v>8172</v>
      </c>
      <c r="L3058" s="3" t="s">
        <v>68</v>
      </c>
      <c r="M3058" s="26" t="s">
        <v>13723</v>
      </c>
      <c r="N3058"/>
      <c r="O3058" s="3">
        <v>23</v>
      </c>
      <c r="P3058" s="34">
        <v>4323.9399999999996</v>
      </c>
      <c r="Q3058" s="34">
        <v>3106.52</v>
      </c>
      <c r="R3058" s="34">
        <v>1217.4199999999996</v>
      </c>
      <c r="S3058" s="36">
        <v>0.39189189189189166</v>
      </c>
      <c r="T3058" s="72">
        <v>187.99739130434781</v>
      </c>
      <c r="U3058" s="34">
        <v>860.59</v>
      </c>
      <c r="V3058" s="34">
        <v>2036.03</v>
      </c>
      <c r="W3058" s="34">
        <v>-1175.44</v>
      </c>
      <c r="X3058" s="36">
        <v>-0.57731958762886593</v>
      </c>
      <c r="Y3058" s="36" t="str">
        <f>IFERROR(VLOOKUP(A3058,'Pivot price tier'!$C$8:$L$2270,10,0),"")</f>
        <v/>
      </c>
      <c r="Z3058" s="36" t="str">
        <f>IFERROR(VLOOKUP(A3058,'Pivot price tier by size'!$D$8:$M$2491,10,0),"")</f>
        <v/>
      </c>
      <c r="AA3058" s="36" t="str">
        <f>IFERROR(VLOOKUP(A3058,'Pivot category'!$B$8:$I$2216,8,0),"")</f>
        <v/>
      </c>
      <c r="AB3058" s="3" t="str">
        <f>IF(P3058&lt;$AC$1,"Bottom 5%","")</f>
        <v>Bottom 5%</v>
      </c>
      <c r="AC3058"/>
      <c r="AD3058" s="34" t="s">
        <v>10274</v>
      </c>
      <c r="AE3058" s="34" t="s">
        <v>13960</v>
      </c>
    </row>
    <row r="3059" spans="1:31" hidden="1" x14ac:dyDescent="0.25">
      <c r="A3059" t="s">
        <v>11518</v>
      </c>
      <c r="B3059" t="s">
        <v>11911</v>
      </c>
      <c r="C3059" s="3" t="s">
        <v>69</v>
      </c>
      <c r="D3059" s="3" t="s">
        <v>11388</v>
      </c>
      <c r="E3059" s="3">
        <v>0</v>
      </c>
      <c r="F3059" s="3">
        <v>30000</v>
      </c>
      <c r="G3059" s="34">
        <v>2.99</v>
      </c>
      <c r="H3059" s="3" t="s">
        <v>46</v>
      </c>
      <c r="I3059" s="3" t="s">
        <v>70</v>
      </c>
      <c r="J3059" s="3" t="s">
        <v>13256</v>
      </c>
      <c r="K3059" s="3" t="s">
        <v>8176</v>
      </c>
      <c r="L3059" s="3" t="s">
        <v>68</v>
      </c>
      <c r="M3059" s="26">
        <v>45139</v>
      </c>
      <c r="N3059"/>
      <c r="O3059" s="3">
        <v>16</v>
      </c>
      <c r="P3059" s="34">
        <v>89.7</v>
      </c>
      <c r="Q3059" s="34">
        <v>245.18</v>
      </c>
      <c r="R3059" s="34">
        <v>-155.48000000000002</v>
      </c>
      <c r="S3059" s="36">
        <v>-0.63414634146341464</v>
      </c>
      <c r="T3059" s="72">
        <v>5.6062500000000002</v>
      </c>
      <c r="U3059" s="34">
        <v>143.52000000000001</v>
      </c>
      <c r="V3059" s="34">
        <v>430.56</v>
      </c>
      <c r="W3059" s="34">
        <v>-287.03999999999996</v>
      </c>
      <c r="X3059" s="36">
        <v>-0.66666666666666663</v>
      </c>
      <c r="Y3059" s="36" t="str">
        <f>IFERROR(VLOOKUP(A3059,'Pivot price tier'!$C$8:$L$2270,10,0),"")</f>
        <v/>
      </c>
      <c r="Z3059" s="36" t="str">
        <f>IFERROR(VLOOKUP(A3059,'Pivot price tier by size'!$D$8:$M$2491,10,0),"")</f>
        <v/>
      </c>
      <c r="AA3059" s="36" t="str">
        <f>IFERROR(VLOOKUP(A3059,'Pivot category'!$B$8:$I$2216,8,0),"")</f>
        <v/>
      </c>
      <c r="AB3059" s="3" t="str">
        <f>IF(P3059&lt;$AC$1,"Bottom 5%","")</f>
        <v>Bottom 5%</v>
      </c>
      <c r="AC3059"/>
      <c r="AD3059" s="34" t="s">
        <v>10274</v>
      </c>
      <c r="AE3059" s="34" t="s">
        <v>13960</v>
      </c>
    </row>
    <row r="3060" spans="1:31" hidden="1" x14ac:dyDescent="0.25">
      <c r="A3060" t="s">
        <v>9638</v>
      </c>
      <c r="B3060" t="s">
        <v>9639</v>
      </c>
      <c r="C3060" s="3" t="s">
        <v>32</v>
      </c>
      <c r="D3060" s="3" t="s">
        <v>8955</v>
      </c>
      <c r="E3060" s="3">
        <v>0</v>
      </c>
      <c r="F3060" s="3">
        <v>10000</v>
      </c>
      <c r="G3060" s="34">
        <v>20.99</v>
      </c>
      <c r="H3060" s="3" t="s">
        <v>29</v>
      </c>
      <c r="I3060" s="3" t="s">
        <v>21</v>
      </c>
      <c r="J3060" s="3" t="s">
        <v>8173</v>
      </c>
      <c r="K3060" s="3" t="s">
        <v>8172</v>
      </c>
      <c r="L3060" s="3" t="s">
        <v>68</v>
      </c>
      <c r="M3060" s="26" t="s">
        <v>13723</v>
      </c>
      <c r="N3060"/>
      <c r="O3060" s="3">
        <v>19</v>
      </c>
      <c r="P3060" s="34">
        <v>797.62</v>
      </c>
      <c r="Q3060" s="34">
        <v>1091.48</v>
      </c>
      <c r="R3060" s="34">
        <v>-293.86</v>
      </c>
      <c r="S3060" s="36">
        <v>-0.26923076923076927</v>
      </c>
      <c r="T3060" s="72">
        <v>41.98</v>
      </c>
      <c r="U3060" s="34">
        <v>860.59</v>
      </c>
      <c r="V3060" s="34">
        <v>1427.32</v>
      </c>
      <c r="W3060" s="34">
        <v>-566.7299999999999</v>
      </c>
      <c r="X3060" s="36">
        <v>-0.39705882352941169</v>
      </c>
      <c r="Y3060" s="36" t="str">
        <f>IFERROR(VLOOKUP(A3060,'Pivot price tier'!$C$8:$L$2270,10,0),"")</f>
        <v/>
      </c>
      <c r="Z3060" s="36" t="str">
        <f>IFERROR(VLOOKUP(A3060,'Pivot price tier by size'!$D$8:$M$2491,10,0),"")</f>
        <v/>
      </c>
      <c r="AA3060" s="36" t="str">
        <f>IFERROR(VLOOKUP(A3060,'Pivot category'!$B$8:$I$2216,8,0),"")</f>
        <v/>
      </c>
      <c r="AB3060" s="3" t="str">
        <f>IF(P3060&lt;$AC$1,"Bottom 5%","")</f>
        <v>Bottom 5%</v>
      </c>
      <c r="AC3060"/>
      <c r="AD3060" s="34" t="s">
        <v>10274</v>
      </c>
      <c r="AE3060" s="34" t="s">
        <v>13960</v>
      </c>
    </row>
    <row r="3061" spans="1:31" hidden="1" x14ac:dyDescent="0.25">
      <c r="A3061" t="s">
        <v>8465</v>
      </c>
      <c r="B3061" t="s">
        <v>8464</v>
      </c>
      <c r="C3061" s="3" t="s">
        <v>32</v>
      </c>
      <c r="D3061" s="3" t="s">
        <v>8266</v>
      </c>
      <c r="E3061" s="3">
        <v>0</v>
      </c>
      <c r="F3061" s="3">
        <v>9000</v>
      </c>
      <c r="G3061" s="34">
        <v>20.99</v>
      </c>
      <c r="H3061" s="3" t="s">
        <v>46</v>
      </c>
      <c r="I3061" s="3" t="s">
        <v>46</v>
      </c>
      <c r="J3061" s="3" t="s">
        <v>8173</v>
      </c>
      <c r="K3061" s="3" t="s">
        <v>8172</v>
      </c>
      <c r="L3061" s="3" t="s">
        <v>68</v>
      </c>
      <c r="M3061" s="26" t="s">
        <v>13723</v>
      </c>
      <c r="N3061"/>
      <c r="O3061" s="3">
        <v>29</v>
      </c>
      <c r="P3061" s="34">
        <v>1511.28</v>
      </c>
      <c r="Q3061" s="34">
        <v>1910.09</v>
      </c>
      <c r="R3061" s="34">
        <v>-398.80999999999995</v>
      </c>
      <c r="S3061" s="36">
        <v>-0.20879120879120883</v>
      </c>
      <c r="T3061" s="72">
        <v>52.113103448275858</v>
      </c>
      <c r="U3061" s="34">
        <v>2854.64</v>
      </c>
      <c r="V3061" s="34">
        <v>3106.52</v>
      </c>
      <c r="W3061" s="34">
        <v>-251.88000000000011</v>
      </c>
      <c r="X3061" s="36">
        <v>-8.1081081081081141E-2</v>
      </c>
      <c r="Y3061" s="36" t="str">
        <f>IFERROR(VLOOKUP(A3061,'Pivot price tier'!$C$8:$L$2270,10,0),"")</f>
        <v/>
      </c>
      <c r="Z3061" s="36" t="str">
        <f>IFERROR(VLOOKUP(A3061,'Pivot price tier by size'!$D$8:$M$2491,10,0),"")</f>
        <v/>
      </c>
      <c r="AA3061" s="36" t="str">
        <f>IFERROR(VLOOKUP(A3061,'Pivot category'!$B$8:$I$2216,8,0),"")</f>
        <v/>
      </c>
      <c r="AB3061" s="3" t="str">
        <f>IF(P3061&lt;$AC$1,"Bottom 5%","")</f>
        <v>Bottom 5%</v>
      </c>
      <c r="AC3061"/>
      <c r="AD3061" s="34" t="s">
        <v>10274</v>
      </c>
      <c r="AE3061" s="34" t="s">
        <v>13960</v>
      </c>
    </row>
    <row r="3062" spans="1:31" hidden="1" x14ac:dyDescent="0.25">
      <c r="A3062" t="s">
        <v>10674</v>
      </c>
      <c r="B3062" t="s">
        <v>10675</v>
      </c>
      <c r="C3062" s="3" t="s">
        <v>32</v>
      </c>
      <c r="D3062" s="3" t="s">
        <v>10391</v>
      </c>
      <c r="E3062" s="3" t="s">
        <v>5141</v>
      </c>
      <c r="F3062" s="3">
        <v>30000</v>
      </c>
      <c r="G3062" s="34">
        <v>20.99</v>
      </c>
      <c r="H3062" s="3" t="s">
        <v>46</v>
      </c>
      <c r="I3062" s="3" t="s">
        <v>46</v>
      </c>
      <c r="J3062" s="3" t="s">
        <v>13256</v>
      </c>
      <c r="K3062" s="3" t="s">
        <v>8176</v>
      </c>
      <c r="L3062" s="3" t="s">
        <v>68</v>
      </c>
      <c r="M3062" s="26" t="s">
        <v>13723</v>
      </c>
      <c r="N3062"/>
      <c r="O3062" s="3">
        <v>17</v>
      </c>
      <c r="P3062" s="34">
        <v>398.81</v>
      </c>
      <c r="Q3062" s="34">
        <v>524.75</v>
      </c>
      <c r="R3062" s="34">
        <v>-125.94</v>
      </c>
      <c r="S3062" s="36">
        <v>-0.24</v>
      </c>
      <c r="T3062" s="72">
        <v>23.459411764705884</v>
      </c>
      <c r="U3062" s="34">
        <v>1133.46</v>
      </c>
      <c r="V3062" s="34">
        <v>1637.22</v>
      </c>
      <c r="W3062" s="34">
        <v>-503.76</v>
      </c>
      <c r="X3062" s="36">
        <v>-0.30769230769230771</v>
      </c>
      <c r="Y3062" s="36" t="str">
        <f>IFERROR(VLOOKUP(A3062,'Pivot price tier'!$C$8:$L$2270,10,0),"")</f>
        <v/>
      </c>
      <c r="Z3062" s="36" t="str">
        <f>IFERROR(VLOOKUP(A3062,'Pivot price tier by size'!$D$8:$M$2491,10,0),"")</f>
        <v/>
      </c>
      <c r="AA3062" s="36" t="str">
        <f>IFERROR(VLOOKUP(A3062,'Pivot category'!$B$8:$I$2216,8,0),"")</f>
        <v/>
      </c>
      <c r="AB3062" s="3" t="str">
        <f>IF(P3062&lt;$AC$1,"Bottom 5%","")</f>
        <v>Bottom 5%</v>
      </c>
      <c r="AC3062"/>
      <c r="AD3062" s="34" t="s">
        <v>10274</v>
      </c>
      <c r="AE3062" s="34" t="s">
        <v>13960</v>
      </c>
    </row>
    <row r="3063" spans="1:31" hidden="1" x14ac:dyDescent="0.25">
      <c r="A3063" t="s">
        <v>13059</v>
      </c>
      <c r="B3063" t="s">
        <v>13060</v>
      </c>
      <c r="C3063" s="3" t="s">
        <v>32</v>
      </c>
      <c r="D3063" s="3" t="s">
        <v>13258</v>
      </c>
      <c r="E3063" s="3" t="s">
        <v>5093</v>
      </c>
      <c r="F3063" s="3">
        <v>30000</v>
      </c>
      <c r="G3063" s="34">
        <v>20.99</v>
      </c>
      <c r="H3063" s="3" t="s">
        <v>46</v>
      </c>
      <c r="I3063" s="3" t="s">
        <v>46</v>
      </c>
      <c r="J3063" s="3" t="s">
        <v>13256</v>
      </c>
      <c r="K3063" s="3" t="s">
        <v>8176</v>
      </c>
      <c r="L3063" s="3" t="s">
        <v>68</v>
      </c>
      <c r="M3063" s="26">
        <v>45474</v>
      </c>
      <c r="N3063"/>
      <c r="O3063" s="3">
        <v>9</v>
      </c>
      <c r="P3063" s="34">
        <v>440.79</v>
      </c>
      <c r="Q3063" s="34">
        <v>839.6</v>
      </c>
      <c r="R3063" s="34">
        <v>-398.81</v>
      </c>
      <c r="S3063" s="36">
        <v>-0.47499999999999998</v>
      </c>
      <c r="T3063" s="72">
        <v>48.976666666666667</v>
      </c>
      <c r="U3063" s="34">
        <v>1133.46</v>
      </c>
      <c r="V3063" s="34">
        <v>3799.19</v>
      </c>
      <c r="W3063" s="34">
        <v>-2665.73</v>
      </c>
      <c r="X3063" s="36">
        <v>-0.7016574585635359</v>
      </c>
      <c r="Y3063" s="36" t="str">
        <f>IFERROR(VLOOKUP(A3063,'Pivot price tier'!$C$8:$L$2270,10,0),"")</f>
        <v/>
      </c>
      <c r="Z3063" s="36" t="str">
        <f>IFERROR(VLOOKUP(A3063,'Pivot price tier by size'!$D$8:$M$2491,10,0),"")</f>
        <v/>
      </c>
      <c r="AA3063" s="36" t="str">
        <f>IFERROR(VLOOKUP(A3063,'Pivot category'!$B$8:$I$2216,8,0),"")</f>
        <v/>
      </c>
      <c r="AB3063" s="3" t="str">
        <f>IF(P3063&lt;$AC$1,"Bottom 5%","")</f>
        <v>Bottom 5%</v>
      </c>
      <c r="AC3063"/>
      <c r="AD3063" s="34">
        <v>0</v>
      </c>
      <c r="AE3063" s="34" t="s">
        <v>11201</v>
      </c>
    </row>
    <row r="3064" spans="1:31" x14ac:dyDescent="0.25">
      <c r="A3064" t="s">
        <v>6884</v>
      </c>
      <c r="B3064" t="s">
        <v>1374</v>
      </c>
      <c r="C3064" s="3" t="s">
        <v>34</v>
      </c>
      <c r="D3064" s="3" t="s">
        <v>3716</v>
      </c>
      <c r="E3064" s="3" t="s">
        <v>5093</v>
      </c>
      <c r="F3064" s="3">
        <v>7000</v>
      </c>
      <c r="G3064" s="34">
        <v>10.99</v>
      </c>
      <c r="H3064" s="3" t="s">
        <v>28</v>
      </c>
      <c r="I3064" s="3" t="s">
        <v>21</v>
      </c>
      <c r="J3064" s="3" t="s">
        <v>8163</v>
      </c>
      <c r="K3064" s="3" t="s">
        <v>8164</v>
      </c>
      <c r="L3064" s="3" t="s">
        <v>68</v>
      </c>
      <c r="M3064" s="26" t="s">
        <v>13723</v>
      </c>
      <c r="N3064"/>
      <c r="O3064" s="3">
        <v>157</v>
      </c>
      <c r="P3064" s="34">
        <v>207040.61</v>
      </c>
      <c r="Q3064" s="34">
        <v>158087.54999999999</v>
      </c>
      <c r="R3064" s="34">
        <v>48953.06</v>
      </c>
      <c r="S3064" s="36">
        <v>0.30965790791241932</v>
      </c>
      <c r="T3064" s="72">
        <v>1318.73</v>
      </c>
      <c r="U3064" s="34">
        <v>135528.68</v>
      </c>
      <c r="V3064" s="34">
        <v>112984.9</v>
      </c>
      <c r="W3064" s="34">
        <v>22543.78</v>
      </c>
      <c r="X3064" s="36">
        <v>0.19952914061967575</v>
      </c>
      <c r="Y3064" s="36" t="str">
        <f>IFERROR(VLOOKUP(A3064,'Pivot price tier'!$C$8:$L$2270,10,0),"")</f>
        <v xml:space="preserve"> </v>
      </c>
      <c r="Z3064" s="36" t="str">
        <f>IFERROR(VLOOKUP(A3064,'Pivot price tier by size'!$D$8:$M$2491,10,0),"")</f>
        <v xml:space="preserve"> </v>
      </c>
      <c r="AA3064" s="36" t="str">
        <f>IFERROR(VLOOKUP(A3064,'Pivot category'!$B$8:$I$2216,8,0),"")</f>
        <v xml:space="preserve"> </v>
      </c>
      <c r="AB3064" s="3" t="str">
        <f>IF(P3064&lt;$AC$1,"Bottom 5%","")</f>
        <v/>
      </c>
      <c r="AC3064"/>
      <c r="AD3064" s="34" t="s">
        <v>16465</v>
      </c>
      <c r="AE3064" s="34" t="s">
        <v>16467</v>
      </c>
    </row>
    <row r="3065" spans="1:31" x14ac:dyDescent="0.25">
      <c r="A3065" t="s">
        <v>5532</v>
      </c>
      <c r="B3065" t="s">
        <v>1375</v>
      </c>
      <c r="C3065" s="3" t="s">
        <v>32</v>
      </c>
      <c r="D3065" s="3" t="s">
        <v>3717</v>
      </c>
      <c r="E3065" s="3" t="s">
        <v>5093</v>
      </c>
      <c r="F3065" s="3">
        <v>7000</v>
      </c>
      <c r="G3065" s="34">
        <v>24.99</v>
      </c>
      <c r="H3065" s="3" t="s">
        <v>28</v>
      </c>
      <c r="I3065" s="3" t="s">
        <v>21</v>
      </c>
      <c r="J3065" s="3" t="s">
        <v>8163</v>
      </c>
      <c r="K3065" s="3" t="s">
        <v>8164</v>
      </c>
      <c r="L3065" s="3" t="s">
        <v>68</v>
      </c>
      <c r="M3065" s="26" t="s">
        <v>13723</v>
      </c>
      <c r="N3065"/>
      <c r="O3065" s="3">
        <v>158</v>
      </c>
      <c r="P3065" s="34">
        <v>413210.2</v>
      </c>
      <c r="Q3065" s="34">
        <v>430679.17</v>
      </c>
      <c r="R3065" s="34">
        <v>-17468.969999999972</v>
      </c>
      <c r="S3065" s="36">
        <v>-4.0561446238507326E-2</v>
      </c>
      <c r="T3065" s="72">
        <v>2615.2544303797467</v>
      </c>
      <c r="U3065" s="34">
        <v>614941.68999999994</v>
      </c>
      <c r="V3065" s="34">
        <v>531208.34</v>
      </c>
      <c r="W3065" s="34">
        <v>83733.349999999977</v>
      </c>
      <c r="X3065" s="36">
        <v>0.15762807865554218</v>
      </c>
      <c r="Y3065" s="36" t="str">
        <f>IFERROR(VLOOKUP(A3065,'Pivot price tier'!$C$8:$L$2270,10,0),"")</f>
        <v xml:space="preserve"> </v>
      </c>
      <c r="Z3065" s="36" t="str">
        <f>IFERROR(VLOOKUP(A3065,'Pivot price tier by size'!$D$8:$M$2491,10,0),"")</f>
        <v xml:space="preserve"> </v>
      </c>
      <c r="AA3065" s="36" t="str">
        <f>IFERROR(VLOOKUP(A3065,'Pivot category'!$B$8:$I$2216,8,0),"")</f>
        <v xml:space="preserve"> </v>
      </c>
      <c r="AB3065" s="3" t="str">
        <f>IF(P3065&lt;$AC$1,"Bottom 5%","")</f>
        <v/>
      </c>
      <c r="AC3065"/>
      <c r="AD3065" s="34" t="s">
        <v>16465</v>
      </c>
      <c r="AE3065" s="34" t="s">
        <v>16467</v>
      </c>
    </row>
    <row r="3066" spans="1:31" hidden="1" x14ac:dyDescent="0.25">
      <c r="A3066" t="s">
        <v>6405</v>
      </c>
      <c r="B3066" t="s">
        <v>6404</v>
      </c>
      <c r="C3066" s="3" t="s">
        <v>32</v>
      </c>
      <c r="D3066" s="3" t="s">
        <v>7972</v>
      </c>
      <c r="E3066" s="3">
        <v>0</v>
      </c>
      <c r="F3066" s="3">
        <v>7000</v>
      </c>
      <c r="G3066" s="34">
        <v>20.99</v>
      </c>
      <c r="H3066" s="3" t="s">
        <v>46</v>
      </c>
      <c r="I3066" s="3" t="s">
        <v>46</v>
      </c>
      <c r="J3066" s="3" t="s">
        <v>8168</v>
      </c>
      <c r="K3066" s="3" t="s">
        <v>8164</v>
      </c>
      <c r="L3066" s="3" t="s">
        <v>68</v>
      </c>
      <c r="M3066" s="26" t="s">
        <v>13723</v>
      </c>
      <c r="N3066"/>
      <c r="O3066" s="3">
        <v>21</v>
      </c>
      <c r="P3066" s="34">
        <v>2203.9499999999998</v>
      </c>
      <c r="Q3066" s="34">
        <v>3526.32</v>
      </c>
      <c r="R3066" s="34">
        <v>-1322.3700000000003</v>
      </c>
      <c r="S3066" s="36">
        <v>-0.37500000000000011</v>
      </c>
      <c r="T3066" s="72">
        <v>104.94999999999999</v>
      </c>
      <c r="U3066" s="34">
        <v>1301.3800000000001</v>
      </c>
      <c r="V3066" s="34">
        <v>4701.76</v>
      </c>
      <c r="W3066" s="34">
        <v>-3400.38</v>
      </c>
      <c r="X3066" s="36">
        <v>-0.7232142857142857</v>
      </c>
      <c r="Y3066" s="36" t="str">
        <f>IFERROR(VLOOKUP(A3066,'Pivot price tier'!$C$8:$L$2270,10,0),"")</f>
        <v>X</v>
      </c>
      <c r="Z3066" s="36" t="str">
        <f>IFERROR(VLOOKUP(A3066,'Pivot price tier by size'!$D$8:$M$2491,10,0),"")</f>
        <v>X</v>
      </c>
      <c r="AA3066" s="36" t="str">
        <f>IFERROR(VLOOKUP(A3066,'Pivot category'!$B$8:$I$2216,8,0),"")</f>
        <v>X</v>
      </c>
      <c r="AB3066" s="3" t="str">
        <f>IF(P3066&lt;$AC$1,"Bottom 5%","")</f>
        <v>Bottom 5%</v>
      </c>
      <c r="AC3066"/>
      <c r="AD3066" s="34" t="s">
        <v>10274</v>
      </c>
      <c r="AE3066" s="34" t="s">
        <v>13960</v>
      </c>
    </row>
    <row r="3067" spans="1:31" hidden="1" x14ac:dyDescent="0.25">
      <c r="A3067" t="s">
        <v>6786</v>
      </c>
      <c r="B3067" t="s">
        <v>6785</v>
      </c>
      <c r="C3067" s="3" t="s">
        <v>32</v>
      </c>
      <c r="D3067" s="3" t="s">
        <v>8086</v>
      </c>
      <c r="E3067" s="3">
        <v>0</v>
      </c>
      <c r="F3067" s="3">
        <v>9000</v>
      </c>
      <c r="G3067" s="34">
        <v>20.99</v>
      </c>
      <c r="H3067" s="3" t="s">
        <v>46</v>
      </c>
      <c r="I3067" s="3" t="s">
        <v>46</v>
      </c>
      <c r="J3067" s="3" t="s">
        <v>8173</v>
      </c>
      <c r="K3067" s="3" t="s">
        <v>8172</v>
      </c>
      <c r="L3067" s="3" t="s">
        <v>68</v>
      </c>
      <c r="M3067" s="26" t="s">
        <v>13723</v>
      </c>
      <c r="N3067"/>
      <c r="O3067" s="3">
        <v>23</v>
      </c>
      <c r="P3067" s="34">
        <v>2602.7600000000002</v>
      </c>
      <c r="Q3067" s="34">
        <v>3967.11</v>
      </c>
      <c r="R3067" s="34">
        <v>-1364.35</v>
      </c>
      <c r="S3067" s="36">
        <v>-0.34391534391534384</v>
      </c>
      <c r="T3067" s="72">
        <v>113.16347826086958</v>
      </c>
      <c r="U3067" s="34">
        <v>3526.32</v>
      </c>
      <c r="V3067" s="34">
        <v>4239.9799999999996</v>
      </c>
      <c r="W3067" s="34">
        <v>-713.6599999999994</v>
      </c>
      <c r="X3067" s="36">
        <v>-0.16831683168316824</v>
      </c>
      <c r="Y3067" s="36" t="str">
        <f>IFERROR(VLOOKUP(A3067,'Pivot price tier'!$C$8:$L$2270,10,0),"")</f>
        <v/>
      </c>
      <c r="Z3067" s="36" t="str">
        <f>IFERROR(VLOOKUP(A3067,'Pivot price tier by size'!$D$8:$M$2491,10,0),"")</f>
        <v/>
      </c>
      <c r="AA3067" s="36" t="str">
        <f>IFERROR(VLOOKUP(A3067,'Pivot category'!$B$8:$I$2216,8,0),"")</f>
        <v/>
      </c>
      <c r="AB3067" s="3" t="str">
        <f>IF(P3067&lt;$AC$1,"Bottom 5%","")</f>
        <v>Bottom 5%</v>
      </c>
      <c r="AC3067"/>
      <c r="AD3067" s="34" t="s">
        <v>10274</v>
      </c>
      <c r="AE3067" s="34" t="s">
        <v>13960</v>
      </c>
    </row>
    <row r="3068" spans="1:31" hidden="1" x14ac:dyDescent="0.25">
      <c r="A3068" t="s">
        <v>13061</v>
      </c>
      <c r="B3068" t="s">
        <v>13062</v>
      </c>
      <c r="C3068" s="3" t="s">
        <v>32</v>
      </c>
      <c r="D3068" s="3" t="s">
        <v>12517</v>
      </c>
      <c r="E3068" s="3">
        <v>0</v>
      </c>
      <c r="F3068" s="3">
        <v>30000</v>
      </c>
      <c r="G3068" s="34">
        <v>20.99</v>
      </c>
      <c r="H3068" s="3" t="s">
        <v>46</v>
      </c>
      <c r="I3068" s="3" t="s">
        <v>46</v>
      </c>
      <c r="J3068" s="3" t="s">
        <v>13256</v>
      </c>
      <c r="K3068" s="3" t="s">
        <v>8176</v>
      </c>
      <c r="L3068" s="3" t="s">
        <v>68</v>
      </c>
      <c r="M3068" s="26">
        <v>45474</v>
      </c>
      <c r="N3068"/>
      <c r="O3068" s="3">
        <v>10</v>
      </c>
      <c r="P3068" s="34">
        <v>608.71</v>
      </c>
      <c r="Q3068" s="34">
        <v>587.72</v>
      </c>
      <c r="R3068" s="34">
        <v>20.990000000000009</v>
      </c>
      <c r="S3068" s="36">
        <v>3.5714285714285809E-2</v>
      </c>
      <c r="T3068" s="72">
        <v>60.871000000000002</v>
      </c>
      <c r="U3068" s="34">
        <v>398.81</v>
      </c>
      <c r="V3068" s="34">
        <v>1385.34</v>
      </c>
      <c r="W3068" s="34">
        <v>-986.53</v>
      </c>
      <c r="X3068" s="36">
        <v>-0.71212121212121215</v>
      </c>
      <c r="Y3068" s="36" t="str">
        <f>IFERROR(VLOOKUP(A3068,'Pivot price tier'!$C$8:$L$2270,10,0),"")</f>
        <v/>
      </c>
      <c r="Z3068" s="36" t="str">
        <f>IFERROR(VLOOKUP(A3068,'Pivot price tier by size'!$D$8:$M$2491,10,0),"")</f>
        <v/>
      </c>
      <c r="AA3068" s="36" t="str">
        <f>IFERROR(VLOOKUP(A3068,'Pivot category'!$B$8:$I$2216,8,0),"")</f>
        <v/>
      </c>
      <c r="AB3068" s="3" t="str">
        <f>IF(P3068&lt;$AC$1,"Bottom 5%","")</f>
        <v>Bottom 5%</v>
      </c>
      <c r="AC3068"/>
      <c r="AD3068" s="34">
        <v>0</v>
      </c>
      <c r="AE3068" s="34" t="s">
        <v>11201</v>
      </c>
    </row>
    <row r="3069" spans="1:31" hidden="1" x14ac:dyDescent="0.25">
      <c r="A3069" t="s">
        <v>11520</v>
      </c>
      <c r="B3069" t="s">
        <v>11741</v>
      </c>
      <c r="C3069" s="3" t="s">
        <v>32</v>
      </c>
      <c r="D3069" s="3" t="s">
        <v>11185</v>
      </c>
      <c r="E3069" s="3">
        <v>0</v>
      </c>
      <c r="F3069" s="3">
        <v>30000</v>
      </c>
      <c r="G3069" s="34">
        <v>20.99</v>
      </c>
      <c r="H3069" s="3" t="s">
        <v>46</v>
      </c>
      <c r="I3069" s="3" t="s">
        <v>46</v>
      </c>
      <c r="J3069" s="3" t="s">
        <v>13256</v>
      </c>
      <c r="K3069" s="3" t="s">
        <v>8176</v>
      </c>
      <c r="L3069" s="3" t="s">
        <v>68</v>
      </c>
      <c r="M3069" s="26">
        <v>45108</v>
      </c>
      <c r="N3069"/>
      <c r="O3069" s="3">
        <v>15</v>
      </c>
      <c r="P3069" s="34">
        <v>251.88</v>
      </c>
      <c r="Q3069" s="34">
        <v>440.79</v>
      </c>
      <c r="R3069" s="34">
        <v>-188.91000000000003</v>
      </c>
      <c r="S3069" s="36">
        <v>-0.4285714285714286</v>
      </c>
      <c r="T3069" s="72">
        <v>16.791999999999998</v>
      </c>
      <c r="U3069" s="34">
        <v>62.97</v>
      </c>
      <c r="V3069" s="34">
        <v>881.58</v>
      </c>
      <c r="W3069" s="34">
        <v>-818.61</v>
      </c>
      <c r="X3069" s="36">
        <v>-0.9285714285714286</v>
      </c>
      <c r="Y3069" s="36" t="str">
        <f>IFERROR(VLOOKUP(A3069,'Pivot price tier'!$C$8:$L$2270,10,0),"")</f>
        <v/>
      </c>
      <c r="Z3069" s="36" t="str">
        <f>IFERROR(VLOOKUP(A3069,'Pivot price tier by size'!$D$8:$M$2491,10,0),"")</f>
        <v/>
      </c>
      <c r="AA3069" s="36" t="str">
        <f>IFERROR(VLOOKUP(A3069,'Pivot category'!$B$8:$I$2216,8,0),"")</f>
        <v/>
      </c>
      <c r="AB3069" s="3" t="str">
        <f>IF(P3069&lt;$AC$1,"Bottom 5%","")</f>
        <v>Bottom 5%</v>
      </c>
      <c r="AC3069"/>
      <c r="AD3069" s="34" t="s">
        <v>10274</v>
      </c>
      <c r="AE3069" s="34" t="s">
        <v>13960</v>
      </c>
    </row>
    <row r="3070" spans="1:31" hidden="1" x14ac:dyDescent="0.25">
      <c r="A3070" t="s">
        <v>9524</v>
      </c>
      <c r="B3070" t="s">
        <v>9525</v>
      </c>
      <c r="C3070" s="3" t="s">
        <v>32</v>
      </c>
      <c r="D3070" s="3" t="s">
        <v>8957</v>
      </c>
      <c r="E3070" s="3">
        <v>0</v>
      </c>
      <c r="F3070" s="3">
        <v>10000</v>
      </c>
      <c r="G3070" s="34">
        <v>20.99</v>
      </c>
      <c r="H3070" s="3" t="s">
        <v>29</v>
      </c>
      <c r="I3070" s="3" t="s">
        <v>21</v>
      </c>
      <c r="J3070" s="3" t="s">
        <v>8173</v>
      </c>
      <c r="K3070" s="3" t="s">
        <v>8172</v>
      </c>
      <c r="L3070" s="3" t="s">
        <v>68</v>
      </c>
      <c r="M3070" s="26" t="s">
        <v>13723</v>
      </c>
      <c r="N3070"/>
      <c r="O3070" s="3">
        <v>40</v>
      </c>
      <c r="P3070" s="34">
        <v>1784.15</v>
      </c>
      <c r="Q3070" s="34">
        <v>3253.45</v>
      </c>
      <c r="R3070" s="34">
        <v>-1469.2999999999997</v>
      </c>
      <c r="S3070" s="36">
        <v>-0.45161290322580638</v>
      </c>
      <c r="T3070" s="72">
        <v>44.603750000000005</v>
      </c>
      <c r="U3070" s="34">
        <v>1112.47</v>
      </c>
      <c r="V3070" s="34">
        <v>2686.72</v>
      </c>
      <c r="W3070" s="34">
        <v>-1574.2499999999998</v>
      </c>
      <c r="X3070" s="36">
        <v>-0.5859375</v>
      </c>
      <c r="Y3070" s="36" t="str">
        <f>IFERROR(VLOOKUP(A3070,'Pivot price tier'!$C$8:$L$2270,10,0),"")</f>
        <v/>
      </c>
      <c r="Z3070" s="36" t="str">
        <f>IFERROR(VLOOKUP(A3070,'Pivot price tier by size'!$D$8:$M$2491,10,0),"")</f>
        <v/>
      </c>
      <c r="AA3070" s="36" t="str">
        <f>IFERROR(VLOOKUP(A3070,'Pivot category'!$B$8:$I$2216,8,0),"")</f>
        <v/>
      </c>
      <c r="AB3070" s="3" t="str">
        <f>IF(P3070&lt;$AC$1,"Bottom 5%","")</f>
        <v>Bottom 5%</v>
      </c>
      <c r="AC3070"/>
      <c r="AD3070" s="34" t="s">
        <v>10274</v>
      </c>
      <c r="AE3070" s="34" t="s">
        <v>13960</v>
      </c>
    </row>
    <row r="3071" spans="1:31" hidden="1" x14ac:dyDescent="0.25">
      <c r="A3071" t="s">
        <v>6780</v>
      </c>
      <c r="B3071" t="s">
        <v>6779</v>
      </c>
      <c r="C3071" s="3" t="s">
        <v>32</v>
      </c>
      <c r="D3071" s="3" t="s">
        <v>8083</v>
      </c>
      <c r="E3071" s="3">
        <v>0</v>
      </c>
      <c r="F3071" s="3">
        <v>9000</v>
      </c>
      <c r="G3071" s="34">
        <v>20.99</v>
      </c>
      <c r="H3071" s="3" t="s">
        <v>46</v>
      </c>
      <c r="I3071" s="3" t="s">
        <v>46</v>
      </c>
      <c r="J3071" s="3" t="s">
        <v>8173</v>
      </c>
      <c r="K3071" s="3" t="s">
        <v>8172</v>
      </c>
      <c r="L3071" s="3" t="s">
        <v>68</v>
      </c>
      <c r="M3071" s="26" t="s">
        <v>13723</v>
      </c>
      <c r="N3071"/>
      <c r="O3071" s="3">
        <v>18</v>
      </c>
      <c r="P3071" s="34">
        <v>2015.04</v>
      </c>
      <c r="Q3071" s="34">
        <v>2287.91</v>
      </c>
      <c r="R3071" s="34">
        <v>-272.86999999999989</v>
      </c>
      <c r="S3071" s="36">
        <v>-0.11926605504587151</v>
      </c>
      <c r="T3071" s="72">
        <v>111.94666666666666</v>
      </c>
      <c r="U3071" s="34">
        <v>5541.36</v>
      </c>
      <c r="V3071" s="34">
        <v>3820.18</v>
      </c>
      <c r="W3071" s="34">
        <v>1721.1799999999998</v>
      </c>
      <c r="X3071" s="36">
        <v>0.4505494505494505</v>
      </c>
      <c r="Y3071" s="36" t="str">
        <f>IFERROR(VLOOKUP(A3071,'Pivot price tier'!$C$8:$L$2270,10,0),"")</f>
        <v/>
      </c>
      <c r="Z3071" s="36" t="str">
        <f>IFERROR(VLOOKUP(A3071,'Pivot price tier by size'!$D$8:$M$2491,10,0),"")</f>
        <v/>
      </c>
      <c r="AA3071" s="36" t="str">
        <f>IFERROR(VLOOKUP(A3071,'Pivot category'!$B$8:$I$2216,8,0),"")</f>
        <v/>
      </c>
      <c r="AB3071" s="3" t="str">
        <f>IF(P3071&lt;$AC$1,"Bottom 5%","")</f>
        <v>Bottom 5%</v>
      </c>
      <c r="AC3071"/>
      <c r="AD3071" s="34" t="s">
        <v>10274</v>
      </c>
      <c r="AE3071" s="34" t="s">
        <v>13960</v>
      </c>
    </row>
    <row r="3072" spans="1:31" hidden="1" x14ac:dyDescent="0.25">
      <c r="A3072" t="s">
        <v>6797</v>
      </c>
      <c r="B3072" t="s">
        <v>6796</v>
      </c>
      <c r="C3072" s="3" t="s">
        <v>32</v>
      </c>
      <c r="D3072" s="3" t="s">
        <v>8092</v>
      </c>
      <c r="E3072" s="3" t="s">
        <v>5093</v>
      </c>
      <c r="F3072" s="3">
        <v>9000</v>
      </c>
      <c r="G3072" s="34">
        <v>119.99</v>
      </c>
      <c r="H3072" s="3" t="s">
        <v>12</v>
      </c>
      <c r="I3072" s="3" t="s">
        <v>74</v>
      </c>
      <c r="J3072" s="3" t="s">
        <v>8171</v>
      </c>
      <c r="K3072" s="3" t="s">
        <v>8172</v>
      </c>
      <c r="L3072" s="3" t="s">
        <v>68</v>
      </c>
      <c r="M3072" s="26" t="s">
        <v>13723</v>
      </c>
      <c r="N3072"/>
      <c r="O3072" s="3">
        <v>24</v>
      </c>
      <c r="P3072" s="34">
        <v>7559.37</v>
      </c>
      <c r="Q3072" s="34">
        <v>20528.259999999998</v>
      </c>
      <c r="R3072" s="34">
        <v>-12968.89</v>
      </c>
      <c r="S3072" s="36">
        <v>-0.6317578791383196</v>
      </c>
      <c r="T3072" s="72">
        <v>314.97375</v>
      </c>
      <c r="U3072" s="34">
        <v>1919.84</v>
      </c>
      <c r="V3072" s="34">
        <v>9509.2000000000007</v>
      </c>
      <c r="W3072" s="34">
        <v>-7589.3600000000006</v>
      </c>
      <c r="X3072" s="36">
        <v>-0.79810709628570231</v>
      </c>
      <c r="Y3072" s="36" t="str">
        <f>IFERROR(VLOOKUP(A3072,'Pivot price tier'!$C$8:$L$2270,10,0),"")</f>
        <v/>
      </c>
      <c r="Z3072" s="36" t="str">
        <f>IFERROR(VLOOKUP(A3072,'Pivot price tier by size'!$D$8:$M$2491,10,0),"")</f>
        <v/>
      </c>
      <c r="AA3072" s="36" t="str">
        <f>IFERROR(VLOOKUP(A3072,'Pivot category'!$B$8:$I$2216,8,0),"")</f>
        <v/>
      </c>
      <c r="AB3072" s="3" t="str">
        <f>IF(P3072&lt;$AC$1,"Bottom 5%","")</f>
        <v>Bottom 5%</v>
      </c>
      <c r="AC3072"/>
      <c r="AD3072" s="34" t="s">
        <v>11097</v>
      </c>
      <c r="AE3072" s="34" t="s">
        <v>16509</v>
      </c>
    </row>
    <row r="3073" spans="1:31" x14ac:dyDescent="0.25">
      <c r="A3073" t="s">
        <v>12247</v>
      </c>
      <c r="B3073" t="s">
        <v>1390</v>
      </c>
      <c r="C3073" s="3" t="s">
        <v>32</v>
      </c>
      <c r="D3073" s="3" t="s">
        <v>3733</v>
      </c>
      <c r="E3073" s="3" t="s">
        <v>5093</v>
      </c>
      <c r="F3073" s="3">
        <v>7000</v>
      </c>
      <c r="G3073" s="34">
        <v>37.99</v>
      </c>
      <c r="H3073" s="3" t="s">
        <v>12489</v>
      </c>
      <c r="I3073" s="3" t="s">
        <v>23</v>
      </c>
      <c r="J3073" s="3" t="s">
        <v>8163</v>
      </c>
      <c r="K3073" s="3" t="s">
        <v>8164</v>
      </c>
      <c r="L3073" s="3" t="s">
        <v>68</v>
      </c>
      <c r="M3073" s="26" t="s">
        <v>13723</v>
      </c>
      <c r="N3073"/>
      <c r="O3073" s="3">
        <v>136</v>
      </c>
      <c r="P3073" s="34">
        <v>90835.56</v>
      </c>
      <c r="Q3073" s="34">
        <v>102781.36</v>
      </c>
      <c r="R3073" s="34">
        <v>-11945.800000000003</v>
      </c>
      <c r="S3073" s="36">
        <v>-0.11622535448061788</v>
      </c>
      <c r="T3073" s="72">
        <v>667.90852941176468</v>
      </c>
      <c r="U3073" s="34">
        <v>129520.27</v>
      </c>
      <c r="V3073" s="34">
        <v>127651.81</v>
      </c>
      <c r="W3073" s="34">
        <v>1868.4600000000064</v>
      </c>
      <c r="X3073" s="36">
        <v>1.4637160256482096E-2</v>
      </c>
      <c r="Y3073" s="36" t="str">
        <f>IFERROR(VLOOKUP(A3073,'Pivot price tier'!$C$8:$L$2270,10,0),"")</f>
        <v xml:space="preserve"> </v>
      </c>
      <c r="Z3073" s="36" t="str">
        <f>IFERROR(VLOOKUP(A3073,'Pivot price tier by size'!$D$8:$M$2491,10,0),"")</f>
        <v xml:space="preserve"> </v>
      </c>
      <c r="AA3073" s="36" t="str">
        <f>IFERROR(VLOOKUP(A3073,'Pivot category'!$B$8:$I$2216,8,0),"")</f>
        <v xml:space="preserve"> </v>
      </c>
      <c r="AB3073" s="3" t="str">
        <f>IF(P3073&lt;$AC$1,"Bottom 5%","")</f>
        <v/>
      </c>
      <c r="AC3073"/>
      <c r="AD3073" s="34" t="s">
        <v>16461</v>
      </c>
      <c r="AE3073" s="34" t="s">
        <v>13944</v>
      </c>
    </row>
    <row r="3074" spans="1:31" hidden="1" x14ac:dyDescent="0.25">
      <c r="A3074" t="s">
        <v>14757</v>
      </c>
      <c r="B3074" t="s">
        <v>14758</v>
      </c>
      <c r="C3074" s="3" t="s">
        <v>32</v>
      </c>
      <c r="D3074" s="3" t="s">
        <v>14217</v>
      </c>
      <c r="E3074" s="3" t="s">
        <v>5093</v>
      </c>
      <c r="F3074" s="3">
        <v>70000</v>
      </c>
      <c r="G3074" s="34">
        <v>79.989999999999995</v>
      </c>
      <c r="H3074" s="3" t="s">
        <v>26</v>
      </c>
      <c r="I3074" s="3" t="s">
        <v>74</v>
      </c>
      <c r="J3074" s="3" t="s">
        <v>8163</v>
      </c>
      <c r="K3074" s="3" t="s">
        <v>8164</v>
      </c>
      <c r="L3074" s="3" t="s">
        <v>68</v>
      </c>
      <c r="M3074" s="26">
        <v>45778</v>
      </c>
      <c r="N3074"/>
      <c r="O3074" s="3">
        <v>18</v>
      </c>
      <c r="P3074" s="34">
        <v>3759.53</v>
      </c>
      <c r="Q3074" s="34">
        <v>2959.63</v>
      </c>
      <c r="R3074" s="34">
        <v>799.90000000000009</v>
      </c>
      <c r="S3074" s="36">
        <v>0.2702702702702704</v>
      </c>
      <c r="T3074" s="72">
        <v>208.86277777777778</v>
      </c>
      <c r="U3074" s="34">
        <v>5519.31</v>
      </c>
      <c r="V3074" s="34">
        <v>3439.57</v>
      </c>
      <c r="W3074" s="34">
        <v>2079.7400000000002</v>
      </c>
      <c r="X3074" s="36">
        <v>0.60465116279069764</v>
      </c>
      <c r="Y3074" s="36" t="str">
        <f>IFERROR(VLOOKUP(A3074,'Pivot price tier'!$C$8:$L$2270,10,0),"")</f>
        <v>X</v>
      </c>
      <c r="Z3074" s="36" t="str">
        <f>IFERROR(VLOOKUP(A3074,'Pivot price tier by size'!$D$8:$M$2491,10,0),"")</f>
        <v>X</v>
      </c>
      <c r="AA3074" s="36" t="str">
        <f>IFERROR(VLOOKUP(A3074,'Pivot category'!$B$8:$I$2216,8,0),"")</f>
        <v>X</v>
      </c>
      <c r="AB3074" s="3" t="str">
        <f>IF(P3074&lt;$AC$1,"Bottom 5%","")</f>
        <v>Bottom 5%</v>
      </c>
      <c r="AC3074"/>
      <c r="AD3074" s="34" t="s">
        <v>16461</v>
      </c>
      <c r="AE3074" s="34" t="s">
        <v>13941</v>
      </c>
    </row>
    <row r="3075" spans="1:31" hidden="1" x14ac:dyDescent="0.25">
      <c r="A3075" t="s">
        <v>14759</v>
      </c>
      <c r="B3075" t="s">
        <v>14760</v>
      </c>
      <c r="C3075" s="3" t="s">
        <v>32</v>
      </c>
      <c r="D3075" s="3" t="s">
        <v>14216</v>
      </c>
      <c r="E3075" s="3" t="s">
        <v>5093</v>
      </c>
      <c r="F3075" s="3">
        <v>70000</v>
      </c>
      <c r="G3075" s="34">
        <v>79.989999999999995</v>
      </c>
      <c r="H3075" s="3" t="s">
        <v>26</v>
      </c>
      <c r="I3075" s="3" t="s">
        <v>74</v>
      </c>
      <c r="J3075" s="3" t="s">
        <v>8163</v>
      </c>
      <c r="K3075" s="3" t="s">
        <v>8164</v>
      </c>
      <c r="L3075" s="3" t="s">
        <v>68</v>
      </c>
      <c r="M3075" s="26">
        <v>45778</v>
      </c>
      <c r="N3075"/>
      <c r="O3075" s="3">
        <v>4</v>
      </c>
      <c r="P3075" s="34">
        <v>4079.49</v>
      </c>
      <c r="Q3075" s="34">
        <v>9278.84</v>
      </c>
      <c r="R3075" s="34">
        <v>-5199.3500000000004</v>
      </c>
      <c r="S3075" s="36">
        <v>-0.56034482758620685</v>
      </c>
      <c r="T3075" s="72">
        <v>1019.8724999999999</v>
      </c>
      <c r="U3075" s="34">
        <v>5759.28</v>
      </c>
      <c r="V3075" s="34">
        <v>3999.5</v>
      </c>
      <c r="W3075" s="34">
        <v>1759.7799999999997</v>
      </c>
      <c r="X3075" s="36">
        <v>0.43999999999999995</v>
      </c>
      <c r="Y3075" s="36" t="str">
        <f>IFERROR(VLOOKUP(A3075,'Pivot price tier'!$C$8:$L$2270,10,0),"")</f>
        <v xml:space="preserve"> </v>
      </c>
      <c r="Z3075" s="36" t="str">
        <f>IFERROR(VLOOKUP(A3075,'Pivot price tier by size'!$D$8:$M$2491,10,0),"")</f>
        <v xml:space="preserve"> </v>
      </c>
      <c r="AA3075" s="36" t="str">
        <f>IFERROR(VLOOKUP(A3075,'Pivot category'!$B$8:$I$2216,8,0),"")</f>
        <v>X</v>
      </c>
      <c r="AB3075" s="3" t="str">
        <f>IF(P3075&lt;$AC$1,"Bottom 5%","")</f>
        <v>Bottom 5%</v>
      </c>
      <c r="AC3075"/>
      <c r="AD3075" s="34" t="s">
        <v>16461</v>
      </c>
      <c r="AE3075" s="34" t="s">
        <v>13941</v>
      </c>
    </row>
    <row r="3076" spans="1:31" hidden="1" x14ac:dyDescent="0.25">
      <c r="A3076" t="s">
        <v>14761</v>
      </c>
      <c r="B3076" t="s">
        <v>14762</v>
      </c>
      <c r="C3076" s="3" t="s">
        <v>32</v>
      </c>
      <c r="D3076" s="3" t="s">
        <v>14218</v>
      </c>
      <c r="E3076" s="3" t="s">
        <v>5093</v>
      </c>
      <c r="F3076" s="3">
        <v>70000</v>
      </c>
      <c r="G3076" s="34">
        <v>79.989999999999995</v>
      </c>
      <c r="H3076" s="3" t="s">
        <v>26</v>
      </c>
      <c r="I3076" s="3" t="s">
        <v>74</v>
      </c>
      <c r="J3076" s="3" t="s">
        <v>8163</v>
      </c>
      <c r="K3076" s="3" t="s">
        <v>8164</v>
      </c>
      <c r="L3076" s="3" t="s">
        <v>68</v>
      </c>
      <c r="M3076" s="26">
        <v>45778</v>
      </c>
      <c r="N3076"/>
      <c r="O3076" s="3">
        <v>15</v>
      </c>
      <c r="P3076" s="34">
        <v>4079.49</v>
      </c>
      <c r="Q3076" s="34">
        <v>1839.77</v>
      </c>
      <c r="R3076" s="34">
        <v>2239.7199999999998</v>
      </c>
      <c r="S3076" s="36">
        <v>1.2173913043478262</v>
      </c>
      <c r="T3076" s="72">
        <v>271.96600000000001</v>
      </c>
      <c r="U3076" s="34">
        <v>5199.3500000000004</v>
      </c>
      <c r="V3076" s="34">
        <v>4879.3900000000003</v>
      </c>
      <c r="W3076" s="34">
        <v>319.96000000000004</v>
      </c>
      <c r="X3076" s="36">
        <v>6.5573770491803351E-2</v>
      </c>
      <c r="Y3076" s="36" t="str">
        <f>IFERROR(VLOOKUP(A3076,'Pivot price tier'!$C$8:$L$2270,10,0),"")</f>
        <v xml:space="preserve"> </v>
      </c>
      <c r="Z3076" s="36" t="str">
        <f>IFERROR(VLOOKUP(A3076,'Pivot price tier by size'!$D$8:$M$2491,10,0),"")</f>
        <v xml:space="preserve"> </v>
      </c>
      <c r="AA3076" s="36" t="str">
        <f>IFERROR(VLOOKUP(A3076,'Pivot category'!$B$8:$I$2216,8,0),"")</f>
        <v>X</v>
      </c>
      <c r="AB3076" s="3" t="str">
        <f>IF(P3076&lt;$AC$1,"Bottom 5%","")</f>
        <v>Bottom 5%</v>
      </c>
      <c r="AC3076"/>
      <c r="AD3076" s="34" t="s">
        <v>16461</v>
      </c>
      <c r="AE3076" s="34" t="s">
        <v>13941</v>
      </c>
    </row>
    <row r="3077" spans="1:31" hidden="1" x14ac:dyDescent="0.25">
      <c r="A3077" t="s">
        <v>14763</v>
      </c>
      <c r="B3077" t="s">
        <v>14764</v>
      </c>
      <c r="C3077" s="3" t="s">
        <v>32</v>
      </c>
      <c r="D3077" s="3" t="s">
        <v>14219</v>
      </c>
      <c r="E3077" s="3" t="s">
        <v>5093</v>
      </c>
      <c r="F3077" s="3">
        <v>70000</v>
      </c>
      <c r="G3077" s="34">
        <v>79.989999999999995</v>
      </c>
      <c r="H3077" s="3" t="s">
        <v>26</v>
      </c>
      <c r="I3077" s="3" t="s">
        <v>74</v>
      </c>
      <c r="J3077" s="3" t="s">
        <v>8163</v>
      </c>
      <c r="K3077" s="3" t="s">
        <v>8164</v>
      </c>
      <c r="L3077" s="3" t="s">
        <v>68</v>
      </c>
      <c r="M3077" s="26">
        <v>45778</v>
      </c>
      <c r="N3077"/>
      <c r="O3077" s="3" t="s">
        <v>78</v>
      </c>
      <c r="P3077" s="34">
        <v>1119.8599999999999</v>
      </c>
      <c r="Q3077" s="34">
        <v>2159.73</v>
      </c>
      <c r="R3077" s="34">
        <v>-1039.8700000000001</v>
      </c>
      <c r="S3077" s="36">
        <v>-0.48148148148148151</v>
      </c>
      <c r="T3077" s="72" t="s">
        <v>78</v>
      </c>
      <c r="U3077" s="34" t="s">
        <v>78</v>
      </c>
      <c r="V3077" s="34" t="s">
        <v>78</v>
      </c>
      <c r="W3077" s="34" t="s">
        <v>78</v>
      </c>
      <c r="X3077" s="36" t="s">
        <v>78</v>
      </c>
      <c r="Y3077" s="36" t="str">
        <f>IFERROR(VLOOKUP(A3077,'Pivot price tier'!$C$8:$L$2270,10,0),"")</f>
        <v>X</v>
      </c>
      <c r="Z3077" s="36" t="str">
        <f>IFERROR(VLOOKUP(A3077,'Pivot price tier by size'!$D$8:$M$2491,10,0),"")</f>
        <v>X</v>
      </c>
      <c r="AA3077" s="36" t="str">
        <f>IFERROR(VLOOKUP(A3077,'Pivot category'!$B$8:$I$2216,8,0),"")</f>
        <v>X</v>
      </c>
      <c r="AB3077" s="3" t="str">
        <f>IF(P3077&lt;$AC$1,"Bottom 5%","")</f>
        <v>Bottom 5%</v>
      </c>
      <c r="AC3077"/>
      <c r="AD3077" s="34" t="s">
        <v>16461</v>
      </c>
      <c r="AE3077" s="34" t="s">
        <v>13941</v>
      </c>
    </row>
    <row r="3078" spans="1:31" hidden="1" x14ac:dyDescent="0.25">
      <c r="A3078" t="s">
        <v>10761</v>
      </c>
      <c r="B3078" t="s">
        <v>10762</v>
      </c>
      <c r="C3078" s="3" t="s">
        <v>32</v>
      </c>
      <c r="D3078" s="3" t="s">
        <v>10470</v>
      </c>
      <c r="E3078" s="3" t="s">
        <v>5093</v>
      </c>
      <c r="F3078" s="3">
        <v>10000</v>
      </c>
      <c r="G3078" s="34">
        <v>16.190000000000001</v>
      </c>
      <c r="H3078" s="3" t="s">
        <v>26</v>
      </c>
      <c r="I3078" s="3" t="s">
        <v>21</v>
      </c>
      <c r="J3078" s="3" t="s">
        <v>8168</v>
      </c>
      <c r="K3078" s="3" t="s">
        <v>8172</v>
      </c>
      <c r="L3078" s="3" t="s">
        <v>8167</v>
      </c>
      <c r="M3078" s="26" t="s">
        <v>13723</v>
      </c>
      <c r="N3078"/>
      <c r="O3078" s="3" t="s">
        <v>78</v>
      </c>
      <c r="P3078" s="34">
        <v>653.01</v>
      </c>
      <c r="Q3078" s="34">
        <v>1889.3</v>
      </c>
      <c r="R3078" s="34">
        <v>-1236.29</v>
      </c>
      <c r="S3078" s="36">
        <v>-0.65436405017731436</v>
      </c>
      <c r="T3078" s="72" t="s">
        <v>78</v>
      </c>
      <c r="U3078" s="34">
        <v>32.380000000000003</v>
      </c>
      <c r="V3078" s="34">
        <v>26.99</v>
      </c>
      <c r="W3078" s="34">
        <v>5.3900000000000041</v>
      </c>
      <c r="X3078" s="36">
        <v>0.19970359392367554</v>
      </c>
      <c r="Y3078" s="36" t="str">
        <f>IFERROR(VLOOKUP(A3078,'Pivot price tier'!$C$8:$L$2270,10,0),"")</f>
        <v/>
      </c>
      <c r="Z3078" s="36" t="str">
        <f>IFERROR(VLOOKUP(A3078,'Pivot price tier by size'!$D$8:$M$2491,10,0),"")</f>
        <v/>
      </c>
      <c r="AA3078" s="36" t="str">
        <f>IFERROR(VLOOKUP(A3078,'Pivot category'!$B$8:$I$2216,8,0),"")</f>
        <v/>
      </c>
      <c r="AB3078" s="3" t="str">
        <f>IF(P3078&lt;$AC$1,"Bottom 5%","")</f>
        <v>Bottom 5%</v>
      </c>
      <c r="AC3078"/>
      <c r="AD3078" s="34" t="s">
        <v>16461</v>
      </c>
      <c r="AE3078" s="34" t="s">
        <v>13941</v>
      </c>
    </row>
    <row r="3079" spans="1:31" x14ac:dyDescent="0.25">
      <c r="A3079" t="s">
        <v>5483</v>
      </c>
      <c r="B3079" t="s">
        <v>1391</v>
      </c>
      <c r="C3079" s="3" t="s">
        <v>32</v>
      </c>
      <c r="D3079" s="3" t="s">
        <v>3734</v>
      </c>
      <c r="E3079" s="3" t="s">
        <v>5093</v>
      </c>
      <c r="F3079" s="3">
        <v>7000</v>
      </c>
      <c r="G3079" s="34">
        <v>59.99</v>
      </c>
      <c r="H3079" s="3" t="s">
        <v>12</v>
      </c>
      <c r="I3079" s="3" t="s">
        <v>15</v>
      </c>
      <c r="J3079" s="3" t="s">
        <v>8163</v>
      </c>
      <c r="K3079" s="3" t="s">
        <v>8164</v>
      </c>
      <c r="L3079" s="3" t="s">
        <v>68</v>
      </c>
      <c r="M3079" s="26" t="s">
        <v>13723</v>
      </c>
      <c r="N3079"/>
      <c r="O3079" s="3">
        <v>122</v>
      </c>
      <c r="P3079" s="34">
        <v>130358.27</v>
      </c>
      <c r="Q3079" s="34">
        <v>173251.12</v>
      </c>
      <c r="R3079" s="34">
        <v>-42892.849999999991</v>
      </c>
      <c r="S3079" s="36">
        <v>-0.24757617728531855</v>
      </c>
      <c r="T3079" s="72">
        <v>1068.5104098360657</v>
      </c>
      <c r="U3079" s="34">
        <v>57170.47</v>
      </c>
      <c r="V3079" s="34">
        <v>100303.28</v>
      </c>
      <c r="W3079" s="34">
        <v>-43132.81</v>
      </c>
      <c r="X3079" s="36">
        <v>-0.43002392344497609</v>
      </c>
      <c r="Y3079" s="36" t="str">
        <f>IFERROR(VLOOKUP(A3079,'Pivot price tier'!$C$8:$L$2270,10,0),"")</f>
        <v xml:space="preserve"> </v>
      </c>
      <c r="Z3079" s="36" t="str">
        <f>IFERROR(VLOOKUP(A3079,'Pivot price tier by size'!$D$8:$M$2491,10,0),"")</f>
        <v xml:space="preserve"> </v>
      </c>
      <c r="AA3079" s="36" t="str">
        <f>IFERROR(VLOOKUP(A3079,'Pivot category'!$B$8:$I$2216,8,0),"")</f>
        <v xml:space="preserve"> </v>
      </c>
      <c r="AB3079" s="3" t="str">
        <f>IF(P3079&lt;$AC$1,"Bottom 5%","")</f>
        <v/>
      </c>
      <c r="AC3079"/>
      <c r="AD3079" s="34" t="s">
        <v>16461</v>
      </c>
      <c r="AE3079" s="34" t="s">
        <v>13944</v>
      </c>
    </row>
    <row r="3080" spans="1:31" hidden="1" x14ac:dyDescent="0.25">
      <c r="A3080" t="s">
        <v>9194</v>
      </c>
      <c r="B3080" t="s">
        <v>4979</v>
      </c>
      <c r="C3080" s="3" t="s">
        <v>32</v>
      </c>
      <c r="D3080" s="3" t="s">
        <v>4916</v>
      </c>
      <c r="E3080" s="3" t="s">
        <v>5094</v>
      </c>
      <c r="F3080" s="3">
        <v>7000</v>
      </c>
      <c r="G3080" s="34">
        <v>21.59</v>
      </c>
      <c r="H3080" s="3" t="s">
        <v>12486</v>
      </c>
      <c r="I3080" s="3" t="s">
        <v>21</v>
      </c>
      <c r="J3080" s="3" t="s">
        <v>8168</v>
      </c>
      <c r="K3080" s="3" t="s">
        <v>8164</v>
      </c>
      <c r="L3080" s="3" t="s">
        <v>8167</v>
      </c>
      <c r="M3080" s="26" t="s">
        <v>13723</v>
      </c>
      <c r="N3080"/>
      <c r="O3080" s="3">
        <v>9</v>
      </c>
      <c r="P3080" s="34">
        <v>13545.88</v>
      </c>
      <c r="Q3080" s="34">
        <v>17399.849999999999</v>
      </c>
      <c r="R3080" s="34">
        <v>-3853.9699999999993</v>
      </c>
      <c r="S3080" s="36">
        <v>-0.22149443817044401</v>
      </c>
      <c r="T3080" s="72">
        <v>1505.0977777777778</v>
      </c>
      <c r="U3080" s="34">
        <v>2044.2</v>
      </c>
      <c r="V3080" s="34">
        <v>11336.65</v>
      </c>
      <c r="W3080" s="34">
        <v>-9292.4499999999989</v>
      </c>
      <c r="X3080" s="36">
        <v>-0.81968218124401826</v>
      </c>
      <c r="Y3080" s="36" t="str">
        <f>IFERROR(VLOOKUP(A3080,'Pivot price tier'!$C$8:$L$2270,10,0),"")</f>
        <v/>
      </c>
      <c r="Z3080" s="36" t="str">
        <f>IFERROR(VLOOKUP(A3080,'Pivot price tier by size'!$D$8:$M$2491,10,0),"")</f>
        <v/>
      </c>
      <c r="AA3080" s="36" t="str">
        <f>IFERROR(VLOOKUP(A3080,'Pivot category'!$B$8:$I$2216,8,0),"")</f>
        <v/>
      </c>
      <c r="AB3080" s="3" t="str">
        <f>IF(P3080&lt;$AC$1,"Bottom 5%","")</f>
        <v>Bottom 5%</v>
      </c>
      <c r="AC3080"/>
      <c r="AD3080" s="34" t="s">
        <v>11097</v>
      </c>
      <c r="AE3080" s="34" t="s">
        <v>13973</v>
      </c>
    </row>
    <row r="3081" spans="1:31" hidden="1" x14ac:dyDescent="0.25">
      <c r="A3081" t="s">
        <v>8546</v>
      </c>
      <c r="B3081" t="s">
        <v>8545</v>
      </c>
      <c r="C3081" s="3" t="s">
        <v>36</v>
      </c>
      <c r="D3081" s="3" t="s">
        <v>5119</v>
      </c>
      <c r="E3081" s="3">
        <v>0</v>
      </c>
      <c r="F3081" s="3">
        <v>8000</v>
      </c>
      <c r="G3081" s="34">
        <v>24.99</v>
      </c>
      <c r="H3081" s="3" t="s">
        <v>29</v>
      </c>
      <c r="I3081" s="3" t="s">
        <v>19</v>
      </c>
      <c r="J3081" s="3" t="s">
        <v>8163</v>
      </c>
      <c r="K3081" s="3" t="s">
        <v>8185</v>
      </c>
      <c r="L3081" s="3" t="s">
        <v>68</v>
      </c>
      <c r="M3081" s="26" t="s">
        <v>13723</v>
      </c>
      <c r="N3081"/>
      <c r="O3081" s="3">
        <v>15</v>
      </c>
      <c r="P3081" s="34">
        <v>4458.1499999999996</v>
      </c>
      <c r="Q3081" s="34">
        <v>5022.99</v>
      </c>
      <c r="R3081" s="34">
        <v>-564.84000000000015</v>
      </c>
      <c r="S3081" s="36">
        <v>-0.11245095052946552</v>
      </c>
      <c r="T3081" s="72">
        <v>297.20999999999998</v>
      </c>
      <c r="U3081" s="34">
        <v>39977.64</v>
      </c>
      <c r="V3081" s="34">
        <v>41183.519999999997</v>
      </c>
      <c r="W3081" s="34">
        <v>-1205.8799999999974</v>
      </c>
      <c r="X3081" s="36">
        <v>-2.9280644296553526E-2</v>
      </c>
      <c r="Y3081" s="36" t="str">
        <f>IFERROR(VLOOKUP(A3081,'Pivot price tier'!$C$8:$L$2270,10,0),"")</f>
        <v/>
      </c>
      <c r="Z3081" s="36" t="str">
        <f>IFERROR(VLOOKUP(A3081,'Pivot price tier by size'!$D$8:$M$2491,10,0),"")</f>
        <v/>
      </c>
      <c r="AA3081" s="36" t="str">
        <f>IFERROR(VLOOKUP(A3081,'Pivot category'!$B$8:$I$2216,8,0),"")</f>
        <v/>
      </c>
      <c r="AB3081" s="3" t="str">
        <f>IF(P3081&lt;$AC$1,"Bottom 5%","")</f>
        <v>Bottom 5%</v>
      </c>
      <c r="AC3081"/>
      <c r="AD3081" s="34" t="s">
        <v>11097</v>
      </c>
      <c r="AE3081" s="34" t="s">
        <v>13965</v>
      </c>
    </row>
    <row r="3082" spans="1:31" hidden="1" x14ac:dyDescent="0.25">
      <c r="A3082" t="s">
        <v>9715</v>
      </c>
      <c r="B3082" t="s">
        <v>9716</v>
      </c>
      <c r="C3082" s="3" t="s">
        <v>69</v>
      </c>
      <c r="D3082" s="3" t="s">
        <v>9405</v>
      </c>
      <c r="E3082" s="3" t="s">
        <v>5141</v>
      </c>
      <c r="F3082" s="3">
        <v>7000</v>
      </c>
      <c r="G3082" s="34">
        <v>0.59</v>
      </c>
      <c r="H3082" s="3" t="s">
        <v>28</v>
      </c>
      <c r="I3082" s="3" t="s">
        <v>70</v>
      </c>
      <c r="J3082" s="3" t="s">
        <v>8168</v>
      </c>
      <c r="K3082" s="3" t="s">
        <v>8164</v>
      </c>
      <c r="L3082" s="3" t="s">
        <v>8167</v>
      </c>
      <c r="M3082" s="26" t="s">
        <v>13723</v>
      </c>
      <c r="N3082"/>
      <c r="O3082" s="3">
        <v>7</v>
      </c>
      <c r="P3082" s="34">
        <v>1491.52</v>
      </c>
      <c r="Q3082" s="34">
        <v>1729.33</v>
      </c>
      <c r="R3082" s="34">
        <v>-237.80999999999995</v>
      </c>
      <c r="S3082" s="36">
        <v>-0.13751568526539182</v>
      </c>
      <c r="T3082" s="72">
        <v>213.07428571428571</v>
      </c>
      <c r="U3082" s="34">
        <v>230.1</v>
      </c>
      <c r="V3082" s="34">
        <v>290.5</v>
      </c>
      <c r="W3082" s="34">
        <v>-60.400000000000006</v>
      </c>
      <c r="X3082" s="36">
        <v>-0.20791738382099834</v>
      </c>
      <c r="Y3082" s="36" t="str">
        <f>IFERROR(VLOOKUP(A3082,'Pivot price tier'!$C$8:$L$2270,10,0),"")</f>
        <v/>
      </c>
      <c r="Z3082" s="36" t="str">
        <f>IFERROR(VLOOKUP(A3082,'Pivot price tier by size'!$D$8:$M$2491,10,0),"")</f>
        <v/>
      </c>
      <c r="AA3082" s="36" t="str">
        <f>IFERROR(VLOOKUP(A3082,'Pivot category'!$B$8:$I$2216,8,0),"")</f>
        <v/>
      </c>
      <c r="AB3082" s="3" t="str">
        <f>IF(P3082&lt;$AC$1,"Bottom 5%","")</f>
        <v>Bottom 5%</v>
      </c>
      <c r="AC3082"/>
      <c r="AD3082" s="34" t="s">
        <v>11097</v>
      </c>
      <c r="AE3082" s="34" t="s">
        <v>13941</v>
      </c>
    </row>
    <row r="3083" spans="1:31" hidden="1" x14ac:dyDescent="0.25">
      <c r="A3083" t="s">
        <v>9526</v>
      </c>
      <c r="B3083" t="s">
        <v>9527</v>
      </c>
      <c r="C3083" s="3" t="s">
        <v>32</v>
      </c>
      <c r="D3083" s="3" t="s">
        <v>9364</v>
      </c>
      <c r="E3083" s="3" t="s">
        <v>5141</v>
      </c>
      <c r="F3083" s="3">
        <v>7000</v>
      </c>
      <c r="G3083" s="34">
        <v>7.79</v>
      </c>
      <c r="H3083" s="3" t="s">
        <v>28</v>
      </c>
      <c r="I3083" s="3" t="s">
        <v>13</v>
      </c>
      <c r="J3083" s="3" t="s">
        <v>8168</v>
      </c>
      <c r="K3083" s="3" t="s">
        <v>8164</v>
      </c>
      <c r="L3083" s="3" t="s">
        <v>8167</v>
      </c>
      <c r="M3083" s="26" t="s">
        <v>13723</v>
      </c>
      <c r="N3083"/>
      <c r="O3083" s="3">
        <v>5</v>
      </c>
      <c r="P3083" s="34">
        <v>880.27</v>
      </c>
      <c r="Q3083" s="34">
        <v>3022.52</v>
      </c>
      <c r="R3083" s="34">
        <v>-2142.25</v>
      </c>
      <c r="S3083" s="36">
        <v>-0.70876288659793807</v>
      </c>
      <c r="T3083" s="72">
        <v>176.054</v>
      </c>
      <c r="U3083" s="34">
        <v>350.55</v>
      </c>
      <c r="V3083" s="34">
        <v>233.7</v>
      </c>
      <c r="W3083" s="34">
        <v>116.85000000000002</v>
      </c>
      <c r="X3083" s="36">
        <v>0.50000000000000022</v>
      </c>
      <c r="Y3083" s="36" t="str">
        <f>IFERROR(VLOOKUP(A3083,'Pivot price tier'!$C$8:$L$2270,10,0),"")</f>
        <v/>
      </c>
      <c r="Z3083" s="36" t="str">
        <f>IFERROR(VLOOKUP(A3083,'Pivot price tier by size'!$D$8:$M$2491,10,0),"")</f>
        <v/>
      </c>
      <c r="AA3083" s="36" t="str">
        <f>IFERROR(VLOOKUP(A3083,'Pivot category'!$B$8:$I$2216,8,0),"")</f>
        <v/>
      </c>
      <c r="AB3083" s="3" t="str">
        <f>IF(P3083&lt;$AC$1,"Bottom 5%","")</f>
        <v>Bottom 5%</v>
      </c>
      <c r="AC3083"/>
      <c r="AD3083" s="34" t="s">
        <v>11097</v>
      </c>
      <c r="AE3083" s="34" t="s">
        <v>13941</v>
      </c>
    </row>
    <row r="3084" spans="1:31" hidden="1" x14ac:dyDescent="0.25">
      <c r="A3084" t="s">
        <v>9717</v>
      </c>
      <c r="B3084" t="s">
        <v>9718</v>
      </c>
      <c r="C3084" s="3" t="s">
        <v>69</v>
      </c>
      <c r="D3084" s="3" t="s">
        <v>9406</v>
      </c>
      <c r="E3084" s="3" t="s">
        <v>5141</v>
      </c>
      <c r="F3084" s="3">
        <v>7000</v>
      </c>
      <c r="G3084" s="34">
        <v>0.59</v>
      </c>
      <c r="H3084" s="3" t="s">
        <v>28</v>
      </c>
      <c r="I3084" s="3" t="s">
        <v>70</v>
      </c>
      <c r="J3084" s="3" t="s">
        <v>8168</v>
      </c>
      <c r="K3084" s="3" t="s">
        <v>8164</v>
      </c>
      <c r="L3084" s="3" t="s">
        <v>8167</v>
      </c>
      <c r="M3084" s="26" t="s">
        <v>13723</v>
      </c>
      <c r="N3084"/>
      <c r="O3084" s="3">
        <v>4</v>
      </c>
      <c r="P3084" s="34">
        <v>1369.98</v>
      </c>
      <c r="Q3084" s="34">
        <v>2028.47</v>
      </c>
      <c r="R3084" s="34">
        <v>-658.49</v>
      </c>
      <c r="S3084" s="36">
        <v>-0.32462397767775708</v>
      </c>
      <c r="T3084" s="72">
        <v>342.495</v>
      </c>
      <c r="U3084" s="34">
        <v>169.92</v>
      </c>
      <c r="V3084" s="34">
        <v>71.2</v>
      </c>
      <c r="W3084" s="34">
        <v>98.719999999999985</v>
      </c>
      <c r="X3084" s="36">
        <v>1.3865168539325841</v>
      </c>
      <c r="Y3084" s="36" t="str">
        <f>IFERROR(VLOOKUP(A3084,'Pivot price tier'!$C$8:$L$2270,10,0),"")</f>
        <v/>
      </c>
      <c r="Z3084" s="36" t="str">
        <f>IFERROR(VLOOKUP(A3084,'Pivot price tier by size'!$D$8:$M$2491,10,0),"")</f>
        <v/>
      </c>
      <c r="AA3084" s="36" t="str">
        <f>IFERROR(VLOOKUP(A3084,'Pivot category'!$B$8:$I$2216,8,0),"")</f>
        <v/>
      </c>
      <c r="AB3084" s="3" t="str">
        <f>IF(P3084&lt;$AC$1,"Bottom 5%","")</f>
        <v>Bottom 5%</v>
      </c>
      <c r="AC3084"/>
      <c r="AD3084" s="34" t="s">
        <v>11097</v>
      </c>
      <c r="AE3084" s="34" t="s">
        <v>13941</v>
      </c>
    </row>
    <row r="3085" spans="1:31" hidden="1" x14ac:dyDescent="0.25">
      <c r="A3085" t="s">
        <v>9528</v>
      </c>
      <c r="B3085" t="s">
        <v>9529</v>
      </c>
      <c r="C3085" s="3" t="s">
        <v>32</v>
      </c>
      <c r="D3085" s="3" t="s">
        <v>9365</v>
      </c>
      <c r="E3085" s="3" t="s">
        <v>5141</v>
      </c>
      <c r="F3085" s="3">
        <v>7000</v>
      </c>
      <c r="G3085" s="34">
        <v>7.79</v>
      </c>
      <c r="H3085" s="3" t="s">
        <v>28</v>
      </c>
      <c r="I3085" s="3" t="s">
        <v>13</v>
      </c>
      <c r="J3085" s="3" t="s">
        <v>8168</v>
      </c>
      <c r="K3085" s="3" t="s">
        <v>8164</v>
      </c>
      <c r="L3085" s="3" t="s">
        <v>8167</v>
      </c>
      <c r="M3085" s="26" t="s">
        <v>13723</v>
      </c>
      <c r="N3085"/>
      <c r="O3085" s="3">
        <v>3</v>
      </c>
      <c r="P3085" s="34">
        <v>615.41</v>
      </c>
      <c r="Q3085" s="34">
        <v>1425.57</v>
      </c>
      <c r="R3085" s="34">
        <v>-810.16</v>
      </c>
      <c r="S3085" s="36">
        <v>-0.56830601092896171</v>
      </c>
      <c r="T3085" s="72">
        <v>205.13666666666666</v>
      </c>
      <c r="U3085" s="34">
        <v>389.5</v>
      </c>
      <c r="V3085" s="34">
        <v>319.39</v>
      </c>
      <c r="W3085" s="34">
        <v>70.110000000000014</v>
      </c>
      <c r="X3085" s="36">
        <v>0.21951219512195119</v>
      </c>
      <c r="Y3085" s="36" t="str">
        <f>IFERROR(VLOOKUP(A3085,'Pivot price tier'!$C$8:$L$2270,10,0),"")</f>
        <v/>
      </c>
      <c r="Z3085" s="36" t="str">
        <f>IFERROR(VLOOKUP(A3085,'Pivot price tier by size'!$D$8:$M$2491,10,0),"")</f>
        <v/>
      </c>
      <c r="AA3085" s="36" t="str">
        <f>IFERROR(VLOOKUP(A3085,'Pivot category'!$B$8:$I$2216,8,0),"")</f>
        <v/>
      </c>
      <c r="AB3085" s="3" t="str">
        <f>IF(P3085&lt;$AC$1,"Bottom 5%","")</f>
        <v>Bottom 5%</v>
      </c>
      <c r="AC3085"/>
      <c r="AD3085" s="34" t="s">
        <v>11097</v>
      </c>
      <c r="AE3085" s="34" t="s">
        <v>13941</v>
      </c>
    </row>
    <row r="3086" spans="1:31" hidden="1" x14ac:dyDescent="0.25">
      <c r="A3086" t="s">
        <v>9719</v>
      </c>
      <c r="B3086" t="s">
        <v>9720</v>
      </c>
      <c r="C3086" s="3" t="s">
        <v>69</v>
      </c>
      <c r="D3086" s="3" t="s">
        <v>9407</v>
      </c>
      <c r="E3086" s="3" t="s">
        <v>5141</v>
      </c>
      <c r="F3086" s="3">
        <v>7000</v>
      </c>
      <c r="G3086" s="34">
        <v>0.59</v>
      </c>
      <c r="H3086" s="3" t="s">
        <v>28</v>
      </c>
      <c r="I3086" s="3" t="s">
        <v>70</v>
      </c>
      <c r="J3086" s="3" t="s">
        <v>8168</v>
      </c>
      <c r="K3086" s="3" t="s">
        <v>8164</v>
      </c>
      <c r="L3086" s="3" t="s">
        <v>8167</v>
      </c>
      <c r="M3086" s="26" t="s">
        <v>13723</v>
      </c>
      <c r="N3086"/>
      <c r="O3086" s="3">
        <v>4</v>
      </c>
      <c r="P3086" s="34">
        <v>961.7</v>
      </c>
      <c r="Q3086" s="34">
        <v>1617.63</v>
      </c>
      <c r="R3086" s="34">
        <v>-655.93000000000006</v>
      </c>
      <c r="S3086" s="36">
        <v>-0.40548827605818394</v>
      </c>
      <c r="T3086" s="72">
        <v>240.42500000000001</v>
      </c>
      <c r="U3086" s="34">
        <v>76.7</v>
      </c>
      <c r="V3086" s="34">
        <v>189.6</v>
      </c>
      <c r="W3086" s="34">
        <v>-112.89999999999999</v>
      </c>
      <c r="X3086" s="36">
        <v>-0.59546413502109696</v>
      </c>
      <c r="Y3086" s="36" t="str">
        <f>IFERROR(VLOOKUP(A3086,'Pivot price tier'!$C$8:$L$2270,10,0),"")</f>
        <v/>
      </c>
      <c r="Z3086" s="36" t="str">
        <f>IFERROR(VLOOKUP(A3086,'Pivot price tier by size'!$D$8:$M$2491,10,0),"")</f>
        <v/>
      </c>
      <c r="AA3086" s="36" t="str">
        <f>IFERROR(VLOOKUP(A3086,'Pivot category'!$B$8:$I$2216,8,0),"")</f>
        <v/>
      </c>
      <c r="AB3086" s="3" t="str">
        <f>IF(P3086&lt;$AC$1,"Bottom 5%","")</f>
        <v>Bottom 5%</v>
      </c>
      <c r="AC3086"/>
      <c r="AD3086" s="34" t="s">
        <v>11097</v>
      </c>
      <c r="AE3086" s="34" t="s">
        <v>13941</v>
      </c>
    </row>
    <row r="3087" spans="1:31" hidden="1" x14ac:dyDescent="0.25">
      <c r="A3087" t="s">
        <v>9530</v>
      </c>
      <c r="B3087" t="s">
        <v>9531</v>
      </c>
      <c r="C3087" s="3" t="s">
        <v>32</v>
      </c>
      <c r="D3087" s="3" t="s">
        <v>9366</v>
      </c>
      <c r="E3087" s="3" t="s">
        <v>5141</v>
      </c>
      <c r="F3087" s="3">
        <v>7000</v>
      </c>
      <c r="G3087" s="34">
        <v>7.79</v>
      </c>
      <c r="H3087" s="3" t="s">
        <v>28</v>
      </c>
      <c r="I3087" s="3" t="s">
        <v>13</v>
      </c>
      <c r="J3087" s="3" t="s">
        <v>8168</v>
      </c>
      <c r="K3087" s="3" t="s">
        <v>8164</v>
      </c>
      <c r="L3087" s="3" t="s">
        <v>8167</v>
      </c>
      <c r="M3087" s="26" t="s">
        <v>13723</v>
      </c>
      <c r="N3087"/>
      <c r="O3087" s="3">
        <v>2</v>
      </c>
      <c r="P3087" s="34">
        <v>771.21</v>
      </c>
      <c r="Q3087" s="34">
        <v>1300.93</v>
      </c>
      <c r="R3087" s="34">
        <v>-529.72</v>
      </c>
      <c r="S3087" s="36">
        <v>-0.40718562874251496</v>
      </c>
      <c r="T3087" s="72">
        <v>385.60500000000002</v>
      </c>
      <c r="U3087" s="34">
        <v>296.02</v>
      </c>
      <c r="V3087" s="34">
        <v>740.05</v>
      </c>
      <c r="W3087" s="34">
        <v>-444.03</v>
      </c>
      <c r="X3087" s="36">
        <v>-0.6</v>
      </c>
      <c r="Y3087" s="36" t="str">
        <f>IFERROR(VLOOKUP(A3087,'Pivot price tier'!$C$8:$L$2270,10,0),"")</f>
        <v/>
      </c>
      <c r="Z3087" s="36" t="str">
        <f>IFERROR(VLOOKUP(A3087,'Pivot price tier by size'!$D$8:$M$2491,10,0),"")</f>
        <v/>
      </c>
      <c r="AA3087" s="36" t="str">
        <f>IFERROR(VLOOKUP(A3087,'Pivot category'!$B$8:$I$2216,8,0),"")</f>
        <v/>
      </c>
      <c r="AB3087" s="3" t="str">
        <f>IF(P3087&lt;$AC$1,"Bottom 5%","")</f>
        <v>Bottom 5%</v>
      </c>
      <c r="AC3087"/>
      <c r="AD3087" s="34" t="s">
        <v>11097</v>
      </c>
      <c r="AE3087" s="34" t="s">
        <v>13941</v>
      </c>
    </row>
    <row r="3088" spans="1:31" x14ac:dyDescent="0.25">
      <c r="A3088" t="s">
        <v>7649</v>
      </c>
      <c r="B3088" t="s">
        <v>1394</v>
      </c>
      <c r="C3088" s="3" t="s">
        <v>38</v>
      </c>
      <c r="D3088" s="3" t="s">
        <v>3737</v>
      </c>
      <c r="E3088" s="3" t="s">
        <v>5093</v>
      </c>
      <c r="F3088" s="3">
        <v>7000</v>
      </c>
      <c r="G3088" s="34">
        <v>71.989999999999995</v>
      </c>
      <c r="H3088" s="3" t="s">
        <v>12</v>
      </c>
      <c r="I3088" s="3" t="s">
        <v>23</v>
      </c>
      <c r="J3088" s="3" t="s">
        <v>8163</v>
      </c>
      <c r="K3088" s="3" t="s">
        <v>8164</v>
      </c>
      <c r="L3088" s="3" t="s">
        <v>68</v>
      </c>
      <c r="M3088" s="26" t="s">
        <v>13723</v>
      </c>
      <c r="N3088"/>
      <c r="O3088" s="3">
        <v>139</v>
      </c>
      <c r="P3088" s="34">
        <v>369436.4</v>
      </c>
      <c r="Q3088" s="34">
        <v>367210.58</v>
      </c>
      <c r="R3088" s="34">
        <v>2225.820000000007</v>
      </c>
      <c r="S3088" s="36">
        <v>6.06142666150844E-3</v>
      </c>
      <c r="T3088" s="72">
        <v>2657.8158273381296</v>
      </c>
      <c r="U3088" s="34">
        <v>98404.02</v>
      </c>
      <c r="V3088" s="34">
        <v>102480.38</v>
      </c>
      <c r="W3088" s="34">
        <v>-4076.3600000000006</v>
      </c>
      <c r="X3088" s="36">
        <v>-3.9776979749684749E-2</v>
      </c>
      <c r="Y3088" s="36" t="str">
        <f>IFERROR(VLOOKUP(A3088,'Pivot price tier'!$C$8:$L$2270,10,0),"")</f>
        <v xml:space="preserve"> </v>
      </c>
      <c r="Z3088" s="36" t="str">
        <f>IFERROR(VLOOKUP(A3088,'Pivot price tier by size'!$D$8:$M$2491,10,0),"")</f>
        <v xml:space="preserve"> </v>
      </c>
      <c r="AA3088" s="36" t="str">
        <f>IFERROR(VLOOKUP(A3088,'Pivot category'!$B$8:$I$2216,8,0),"")</f>
        <v xml:space="preserve"> </v>
      </c>
      <c r="AB3088" s="3" t="str">
        <f>IF(P3088&lt;$AC$1,"Bottom 5%","")</f>
        <v/>
      </c>
      <c r="AC3088"/>
      <c r="AD3088" s="34" t="s">
        <v>16461</v>
      </c>
      <c r="AE3088" s="34" t="s">
        <v>13944</v>
      </c>
    </row>
    <row r="3089" spans="1:31" hidden="1" x14ac:dyDescent="0.25">
      <c r="A3089" t="s">
        <v>14766</v>
      </c>
      <c r="B3089" t="s">
        <v>14767</v>
      </c>
      <c r="C3089" s="3" t="s">
        <v>36</v>
      </c>
      <c r="D3089" s="3" t="s">
        <v>5079</v>
      </c>
      <c r="E3089" s="3" t="s">
        <v>5093</v>
      </c>
      <c r="F3089" s="3">
        <v>5000</v>
      </c>
      <c r="G3089" s="34">
        <v>33.590000000000003</v>
      </c>
      <c r="H3089" s="3" t="s">
        <v>26</v>
      </c>
      <c r="I3089" s="3" t="s">
        <v>23</v>
      </c>
      <c r="J3089" s="3" t="s">
        <v>8168</v>
      </c>
      <c r="K3089" s="3" t="s">
        <v>8172</v>
      </c>
      <c r="L3089" s="3" t="s">
        <v>8167</v>
      </c>
      <c r="M3089" s="26">
        <v>45778</v>
      </c>
      <c r="N3089"/>
      <c r="O3089" s="3">
        <v>1</v>
      </c>
      <c r="P3089" s="34">
        <v>234.29</v>
      </c>
      <c r="Q3089" s="34">
        <v>33.47</v>
      </c>
      <c r="R3089" s="34">
        <v>200.82</v>
      </c>
      <c r="S3089" s="36">
        <v>6</v>
      </c>
      <c r="T3089" s="72">
        <v>234.29</v>
      </c>
      <c r="U3089" s="34" t="s">
        <v>78</v>
      </c>
      <c r="V3089" s="34" t="s">
        <v>78</v>
      </c>
      <c r="W3089" s="34" t="s">
        <v>78</v>
      </c>
      <c r="X3089" s="36" t="s">
        <v>78</v>
      </c>
      <c r="Y3089" s="36" t="str">
        <f>IFERROR(VLOOKUP(A3089,'Pivot price tier'!$C$8:$L$2270,10,0),"")</f>
        <v/>
      </c>
      <c r="Z3089" s="36" t="str">
        <f>IFERROR(VLOOKUP(A3089,'Pivot price tier by size'!$D$8:$M$2491,10,0),"")</f>
        <v/>
      </c>
      <c r="AA3089" s="36" t="str">
        <f>IFERROR(VLOOKUP(A3089,'Pivot category'!$B$8:$I$2216,8,0),"")</f>
        <v/>
      </c>
      <c r="AB3089" s="3" t="str">
        <f>IF(P3089&lt;$AC$1,"Bottom 5%","")</f>
        <v>Bottom 5%</v>
      </c>
      <c r="AC3089"/>
      <c r="AD3089" s="34" t="s">
        <v>16478</v>
      </c>
      <c r="AE3089" s="34" t="s">
        <v>13972</v>
      </c>
    </row>
    <row r="3090" spans="1:31" hidden="1" x14ac:dyDescent="0.25">
      <c r="A3090" t="s">
        <v>11636</v>
      </c>
      <c r="B3090" t="s">
        <v>11637</v>
      </c>
      <c r="C3090" s="3" t="s">
        <v>32</v>
      </c>
      <c r="D3090" s="3" t="s">
        <v>11316</v>
      </c>
      <c r="E3090" s="3" t="s">
        <v>5093</v>
      </c>
      <c r="F3090" s="3">
        <v>7000</v>
      </c>
      <c r="G3090" s="34">
        <v>17.989999999999998</v>
      </c>
      <c r="H3090" s="3" t="s">
        <v>12</v>
      </c>
      <c r="I3090" s="3" t="s">
        <v>23</v>
      </c>
      <c r="J3090" s="3" t="s">
        <v>8168</v>
      </c>
      <c r="K3090" s="3" t="s">
        <v>8164</v>
      </c>
      <c r="L3090" s="3" t="s">
        <v>8167</v>
      </c>
      <c r="M3090" s="26">
        <v>45047</v>
      </c>
      <c r="N3090"/>
      <c r="O3090" s="3">
        <v>5</v>
      </c>
      <c r="P3090" s="34">
        <v>7503.18</v>
      </c>
      <c r="Q3090" s="34">
        <v>8355.93</v>
      </c>
      <c r="R3090" s="34">
        <v>-852.75</v>
      </c>
      <c r="S3090" s="36">
        <v>-0.10205327234670469</v>
      </c>
      <c r="T3090" s="72">
        <v>1500.636</v>
      </c>
      <c r="U3090" s="34">
        <v>1832.48</v>
      </c>
      <c r="V3090" s="34">
        <v>3515.13</v>
      </c>
      <c r="W3090" s="34">
        <v>-1682.65</v>
      </c>
      <c r="X3090" s="36">
        <v>-0.47868784369283646</v>
      </c>
      <c r="Y3090" s="36" t="str">
        <f>IFERROR(VLOOKUP(A3090,'Pivot price tier'!$C$8:$L$2270,10,0),"")</f>
        <v/>
      </c>
      <c r="Z3090" s="36" t="str">
        <f>IFERROR(VLOOKUP(A3090,'Pivot price tier by size'!$D$8:$M$2491,10,0),"")</f>
        <v/>
      </c>
      <c r="AA3090" s="36" t="str">
        <f>IFERROR(VLOOKUP(A3090,'Pivot category'!$B$8:$I$2216,8,0),"")</f>
        <v/>
      </c>
      <c r="AB3090" s="3" t="str">
        <f>IF(P3090&lt;$AC$1,"Bottom 5%","")</f>
        <v>Bottom 5%</v>
      </c>
      <c r="AC3090"/>
      <c r="AD3090" s="34" t="s">
        <v>16461</v>
      </c>
      <c r="AE3090" s="34" t="s">
        <v>13979</v>
      </c>
    </row>
    <row r="3091" spans="1:31" hidden="1" x14ac:dyDescent="0.25">
      <c r="A3091" t="s">
        <v>11695</v>
      </c>
      <c r="B3091" t="s">
        <v>11742</v>
      </c>
      <c r="C3091" s="3" t="s">
        <v>32</v>
      </c>
      <c r="D3091" s="3" t="s">
        <v>11317</v>
      </c>
      <c r="E3091" s="3" t="s">
        <v>5093</v>
      </c>
      <c r="F3091" s="3">
        <v>7000</v>
      </c>
      <c r="G3091" s="34">
        <v>29.99</v>
      </c>
      <c r="H3091" s="3" t="s">
        <v>12</v>
      </c>
      <c r="I3091" s="3" t="s">
        <v>15</v>
      </c>
      <c r="J3091" s="3" t="s">
        <v>8168</v>
      </c>
      <c r="K3091" s="3" t="s">
        <v>8164</v>
      </c>
      <c r="L3091" s="3" t="s">
        <v>8167</v>
      </c>
      <c r="M3091" s="26">
        <v>45108</v>
      </c>
      <c r="N3091"/>
      <c r="O3091" s="3">
        <v>3</v>
      </c>
      <c r="P3091" s="34">
        <v>8687.92</v>
      </c>
      <c r="Q3091" s="34">
        <v>8318.7199999999993</v>
      </c>
      <c r="R3091" s="34">
        <v>369.20000000000073</v>
      </c>
      <c r="S3091" s="36">
        <v>4.4381827973534405E-2</v>
      </c>
      <c r="T3091" s="72">
        <v>2895.9733333333334</v>
      </c>
      <c r="U3091" s="34">
        <v>1424.77</v>
      </c>
      <c r="V3091" s="34">
        <v>3639.44</v>
      </c>
      <c r="W3091" s="34">
        <v>-2214.67</v>
      </c>
      <c r="X3091" s="36">
        <v>-0.6085194425516014</v>
      </c>
      <c r="Y3091" s="36" t="str">
        <f>IFERROR(VLOOKUP(A3091,'Pivot price tier'!$C$8:$L$2270,10,0),"")</f>
        <v/>
      </c>
      <c r="Z3091" s="36" t="str">
        <f>IFERROR(VLOOKUP(A3091,'Pivot price tier by size'!$D$8:$M$2491,10,0),"")</f>
        <v/>
      </c>
      <c r="AA3091" s="36" t="str">
        <f>IFERROR(VLOOKUP(A3091,'Pivot category'!$B$8:$I$2216,8,0),"")</f>
        <v/>
      </c>
      <c r="AB3091" s="3" t="str">
        <f>IF(P3091&lt;$AC$1,"Bottom 5%","")</f>
        <v>Bottom 5%</v>
      </c>
      <c r="AC3091"/>
      <c r="AD3091" s="34" t="s">
        <v>16461</v>
      </c>
      <c r="AE3091" s="34" t="s">
        <v>13979</v>
      </c>
    </row>
    <row r="3092" spans="1:31" hidden="1" x14ac:dyDescent="0.25">
      <c r="A3092" t="s">
        <v>12670</v>
      </c>
      <c r="B3092" t="s">
        <v>12671</v>
      </c>
      <c r="C3092" s="3" t="s">
        <v>32</v>
      </c>
      <c r="D3092" s="3" t="s">
        <v>12134</v>
      </c>
      <c r="E3092" s="3" t="s">
        <v>5093</v>
      </c>
      <c r="F3092" s="3">
        <v>70000</v>
      </c>
      <c r="G3092" s="34">
        <v>29.99</v>
      </c>
      <c r="H3092" s="3" t="s">
        <v>12</v>
      </c>
      <c r="I3092" s="3" t="s">
        <v>23</v>
      </c>
      <c r="J3092" s="3" t="s">
        <v>8168</v>
      </c>
      <c r="K3092" s="3" t="s">
        <v>8164</v>
      </c>
      <c r="L3092" s="3" t="s">
        <v>68</v>
      </c>
      <c r="M3092" s="26">
        <v>45323</v>
      </c>
      <c r="N3092"/>
      <c r="O3092" s="3">
        <v>5</v>
      </c>
      <c r="P3092" s="34">
        <v>851.76</v>
      </c>
      <c r="Q3092" s="34">
        <v>1847.56</v>
      </c>
      <c r="R3092" s="34">
        <v>-995.8</v>
      </c>
      <c r="S3092" s="36">
        <v>-0.53898114269631292</v>
      </c>
      <c r="T3092" s="72">
        <v>170.352</v>
      </c>
      <c r="U3092" s="34" t="s">
        <v>78</v>
      </c>
      <c r="V3092" s="34" t="s">
        <v>78</v>
      </c>
      <c r="W3092" s="34" t="s">
        <v>78</v>
      </c>
      <c r="X3092" s="36" t="s">
        <v>78</v>
      </c>
      <c r="Y3092" s="36" t="str">
        <f>IFERROR(VLOOKUP(A3092,'Pivot price tier'!$C$8:$L$2270,10,0),"")</f>
        <v>X</v>
      </c>
      <c r="Z3092" s="36" t="str">
        <f>IFERROR(VLOOKUP(A3092,'Pivot price tier by size'!$D$8:$M$2491,10,0),"")</f>
        <v>X</v>
      </c>
      <c r="AA3092" s="36" t="str">
        <f>IFERROR(VLOOKUP(A3092,'Pivot category'!$B$8:$I$2216,8,0),"")</f>
        <v>X</v>
      </c>
      <c r="AB3092" s="3" t="str">
        <f>IF(P3092&lt;$AC$1,"Bottom 5%","")</f>
        <v>Bottom 5%</v>
      </c>
      <c r="AC3092"/>
      <c r="AD3092" s="34" t="s">
        <v>16461</v>
      </c>
      <c r="AE3092" s="34" t="s">
        <v>13979</v>
      </c>
    </row>
    <row r="3093" spans="1:31" hidden="1" x14ac:dyDescent="0.25">
      <c r="A3093" t="s">
        <v>12408</v>
      </c>
      <c r="B3093" t="s">
        <v>12409</v>
      </c>
      <c r="C3093" s="3" t="s">
        <v>32</v>
      </c>
      <c r="D3093" s="3" t="s">
        <v>12122</v>
      </c>
      <c r="E3093" s="3" t="s">
        <v>5093</v>
      </c>
      <c r="F3093" s="3">
        <v>10000</v>
      </c>
      <c r="G3093" s="34">
        <v>53.99</v>
      </c>
      <c r="H3093" s="3" t="s">
        <v>12</v>
      </c>
      <c r="I3093" s="3" t="s">
        <v>15</v>
      </c>
      <c r="J3093" s="3" t="s">
        <v>8173</v>
      </c>
      <c r="K3093" s="3" t="s">
        <v>8176</v>
      </c>
      <c r="L3093" s="3" t="s">
        <v>8167</v>
      </c>
      <c r="M3093" s="26">
        <v>45261</v>
      </c>
      <c r="N3093"/>
      <c r="O3093" s="3">
        <v>9</v>
      </c>
      <c r="P3093" s="34">
        <v>4103.42</v>
      </c>
      <c r="Q3093" s="34">
        <v>3779.58</v>
      </c>
      <c r="R3093" s="34">
        <v>323.84000000000015</v>
      </c>
      <c r="S3093" s="36">
        <v>8.5681477836161646E-2</v>
      </c>
      <c r="T3093" s="72">
        <v>455.93555555555554</v>
      </c>
      <c r="U3093" s="34">
        <v>0</v>
      </c>
      <c r="V3093" s="34">
        <v>539.94000000000005</v>
      </c>
      <c r="W3093" s="34">
        <v>-539.94000000000005</v>
      </c>
      <c r="X3093" s="36">
        <v>-1</v>
      </c>
      <c r="Y3093" s="36" t="str">
        <f>IFERROR(VLOOKUP(A3093,'Pivot price tier'!$C$8:$L$2270,10,0),"")</f>
        <v/>
      </c>
      <c r="Z3093" s="36" t="str">
        <f>IFERROR(VLOOKUP(A3093,'Pivot price tier by size'!$D$8:$M$2491,10,0),"")</f>
        <v/>
      </c>
      <c r="AA3093" s="36" t="str">
        <f>IFERROR(VLOOKUP(A3093,'Pivot category'!$B$8:$I$2216,8,0),"")</f>
        <v/>
      </c>
      <c r="AB3093" s="3" t="str">
        <f>IF(P3093&lt;$AC$1,"Bottom 5%","")</f>
        <v>Bottom 5%</v>
      </c>
      <c r="AC3093"/>
      <c r="AD3093" s="34" t="s">
        <v>16461</v>
      </c>
      <c r="AE3093" s="34" t="s">
        <v>13979</v>
      </c>
    </row>
    <row r="3094" spans="1:31" hidden="1" x14ac:dyDescent="0.25">
      <c r="A3094" t="s">
        <v>12410</v>
      </c>
      <c r="B3094" t="s">
        <v>12411</v>
      </c>
      <c r="C3094" s="3" t="s">
        <v>32</v>
      </c>
      <c r="D3094" s="3" t="s">
        <v>12123</v>
      </c>
      <c r="E3094" s="3" t="s">
        <v>5093</v>
      </c>
      <c r="F3094" s="3">
        <v>10000</v>
      </c>
      <c r="G3094" s="34">
        <v>53.99</v>
      </c>
      <c r="H3094" s="3" t="s">
        <v>12</v>
      </c>
      <c r="I3094" s="3" t="s">
        <v>15</v>
      </c>
      <c r="J3094" s="3" t="s">
        <v>8173</v>
      </c>
      <c r="K3094" s="3" t="s">
        <v>8176</v>
      </c>
      <c r="L3094" s="3" t="s">
        <v>8167</v>
      </c>
      <c r="M3094" s="26">
        <v>45261</v>
      </c>
      <c r="N3094"/>
      <c r="O3094" s="3">
        <v>3</v>
      </c>
      <c r="P3094" s="34">
        <v>431.94</v>
      </c>
      <c r="Q3094" s="34">
        <v>629.92999999999995</v>
      </c>
      <c r="R3094" s="34">
        <v>-197.98999999999995</v>
      </c>
      <c r="S3094" s="36">
        <v>-0.31430476402139917</v>
      </c>
      <c r="T3094" s="72">
        <v>143.97999999999999</v>
      </c>
      <c r="U3094" s="34">
        <v>0</v>
      </c>
      <c r="V3094" s="34">
        <v>359.96</v>
      </c>
      <c r="W3094" s="34">
        <v>-359.96</v>
      </c>
      <c r="X3094" s="36">
        <v>-1</v>
      </c>
      <c r="Y3094" s="36" t="str">
        <f>IFERROR(VLOOKUP(A3094,'Pivot price tier'!$C$8:$L$2270,10,0),"")</f>
        <v/>
      </c>
      <c r="Z3094" s="36" t="str">
        <f>IFERROR(VLOOKUP(A3094,'Pivot price tier by size'!$D$8:$M$2491,10,0),"")</f>
        <v/>
      </c>
      <c r="AA3094" s="36" t="str">
        <f>IFERROR(VLOOKUP(A3094,'Pivot category'!$B$8:$I$2216,8,0),"")</f>
        <v/>
      </c>
      <c r="AB3094" s="3" t="str">
        <f>IF(P3094&lt;$AC$1,"Bottom 5%","")</f>
        <v>Bottom 5%</v>
      </c>
      <c r="AC3094"/>
      <c r="AD3094" s="34" t="s">
        <v>16461</v>
      </c>
      <c r="AE3094" s="34" t="s">
        <v>13979</v>
      </c>
    </row>
    <row r="3095" spans="1:31" hidden="1" x14ac:dyDescent="0.25">
      <c r="A3095" t="s">
        <v>9532</v>
      </c>
      <c r="B3095" t="s">
        <v>9533</v>
      </c>
      <c r="C3095" s="3" t="s">
        <v>32</v>
      </c>
      <c r="D3095" s="3" t="s">
        <v>9373</v>
      </c>
      <c r="E3095" s="3" t="s">
        <v>5093</v>
      </c>
      <c r="F3095" s="3">
        <v>7000</v>
      </c>
      <c r="G3095" s="34">
        <v>19.190000000000001</v>
      </c>
      <c r="H3095" s="3" t="s">
        <v>12</v>
      </c>
      <c r="I3095" s="3" t="s">
        <v>19</v>
      </c>
      <c r="J3095" s="3" t="s">
        <v>8168</v>
      </c>
      <c r="K3095" s="3" t="s">
        <v>8164</v>
      </c>
      <c r="L3095" s="3" t="s">
        <v>8167</v>
      </c>
      <c r="M3095" s="26" t="s">
        <v>13723</v>
      </c>
      <c r="N3095"/>
      <c r="O3095" s="3">
        <v>2</v>
      </c>
      <c r="P3095" s="34">
        <v>901.93</v>
      </c>
      <c r="Q3095" s="34">
        <v>6892.85</v>
      </c>
      <c r="R3095" s="34">
        <v>-5990.92</v>
      </c>
      <c r="S3095" s="36">
        <v>-0.86914991621752979</v>
      </c>
      <c r="T3095" s="72">
        <v>450.96499999999997</v>
      </c>
      <c r="U3095" s="34">
        <v>115.14</v>
      </c>
      <c r="V3095" s="34">
        <v>1490.53</v>
      </c>
      <c r="W3095" s="34">
        <v>-1375.3899999999999</v>
      </c>
      <c r="X3095" s="36">
        <v>-0.92275230958115573</v>
      </c>
      <c r="Y3095" s="36" t="str">
        <f>IFERROR(VLOOKUP(A3095,'Pivot price tier'!$C$8:$L$2270,10,0),"")</f>
        <v/>
      </c>
      <c r="Z3095" s="36" t="str">
        <f>IFERROR(VLOOKUP(A3095,'Pivot price tier by size'!$D$8:$M$2491,10,0),"")</f>
        <v/>
      </c>
      <c r="AA3095" s="36" t="str">
        <f>IFERROR(VLOOKUP(A3095,'Pivot category'!$B$8:$I$2216,8,0),"")</f>
        <v/>
      </c>
      <c r="AB3095" s="3" t="str">
        <f>IF(P3095&lt;$AC$1,"Bottom 5%","")</f>
        <v>Bottom 5%</v>
      </c>
      <c r="AC3095"/>
      <c r="AD3095" s="34" t="s">
        <v>16461</v>
      </c>
      <c r="AE3095" s="34" t="s">
        <v>13979</v>
      </c>
    </row>
    <row r="3096" spans="1:31" hidden="1" x14ac:dyDescent="0.25">
      <c r="A3096" t="s">
        <v>6989</v>
      </c>
      <c r="B3096" t="s">
        <v>1568</v>
      </c>
      <c r="C3096" s="3" t="s">
        <v>34</v>
      </c>
      <c r="D3096" s="3" t="s">
        <v>3943</v>
      </c>
      <c r="E3096" s="3">
        <v>0</v>
      </c>
      <c r="F3096" s="3">
        <v>7000</v>
      </c>
      <c r="G3096" s="34">
        <v>11.99</v>
      </c>
      <c r="H3096" s="3" t="s">
        <v>12</v>
      </c>
      <c r="I3096" s="3" t="s">
        <v>21</v>
      </c>
      <c r="J3096" s="3" t="s">
        <v>8168</v>
      </c>
      <c r="K3096" s="3" t="s">
        <v>8172</v>
      </c>
      <c r="L3096" s="3" t="s">
        <v>8167</v>
      </c>
      <c r="M3096" s="26" t="s">
        <v>13723</v>
      </c>
      <c r="N3096"/>
      <c r="O3096" s="3">
        <v>1</v>
      </c>
      <c r="P3096" s="34">
        <v>371.69</v>
      </c>
      <c r="Q3096" s="34">
        <v>263.8</v>
      </c>
      <c r="R3096" s="34">
        <v>107.88999999999999</v>
      </c>
      <c r="S3096" s="36">
        <v>0.40898407884761179</v>
      </c>
      <c r="T3096" s="72">
        <v>371.69</v>
      </c>
      <c r="U3096" s="34" t="s">
        <v>78</v>
      </c>
      <c r="V3096" s="34" t="s">
        <v>78</v>
      </c>
      <c r="W3096" s="34" t="s">
        <v>78</v>
      </c>
      <c r="X3096" s="36" t="s">
        <v>78</v>
      </c>
      <c r="Y3096" s="36" t="str">
        <f>IFERROR(VLOOKUP(A3096,'Pivot price tier'!$C$8:$L$2270,10,0),"")</f>
        <v/>
      </c>
      <c r="Z3096" s="36" t="str">
        <f>IFERROR(VLOOKUP(A3096,'Pivot price tier by size'!$D$8:$M$2491,10,0),"")</f>
        <v/>
      </c>
      <c r="AA3096" s="36" t="str">
        <f>IFERROR(VLOOKUP(A3096,'Pivot category'!$B$8:$I$2216,8,0),"")</f>
        <v/>
      </c>
      <c r="AB3096" s="3" t="str">
        <f>IF(P3096&lt;$AC$1,"Bottom 5%","")</f>
        <v>Bottom 5%</v>
      </c>
      <c r="AC3096"/>
      <c r="AD3096" s="34" t="s">
        <v>16461</v>
      </c>
      <c r="AE3096" s="34" t="s">
        <v>16615</v>
      </c>
    </row>
    <row r="3097" spans="1:31" hidden="1" x14ac:dyDescent="0.25">
      <c r="A3097" t="s">
        <v>5929</v>
      </c>
      <c r="B3097" t="s">
        <v>1569</v>
      </c>
      <c r="C3097" s="3" t="s">
        <v>32</v>
      </c>
      <c r="D3097" s="3" t="s">
        <v>3944</v>
      </c>
      <c r="E3097" s="3" t="s">
        <v>5093</v>
      </c>
      <c r="F3097" s="3">
        <v>7000</v>
      </c>
      <c r="G3097" s="34">
        <v>11.99</v>
      </c>
      <c r="H3097" s="3" t="s">
        <v>28</v>
      </c>
      <c r="I3097" s="3" t="s">
        <v>19</v>
      </c>
      <c r="J3097" s="3" t="s">
        <v>8168</v>
      </c>
      <c r="K3097" s="3" t="s">
        <v>8164</v>
      </c>
      <c r="L3097" s="3" t="s">
        <v>8167</v>
      </c>
      <c r="M3097" s="26" t="s">
        <v>13723</v>
      </c>
      <c r="N3097"/>
      <c r="O3097" s="3" t="s">
        <v>78</v>
      </c>
      <c r="P3097" s="34">
        <v>35.97</v>
      </c>
      <c r="Q3097" s="34">
        <v>107.91</v>
      </c>
      <c r="R3097" s="34">
        <v>-71.94</v>
      </c>
      <c r="S3097" s="36">
        <v>-0.66666666666666674</v>
      </c>
      <c r="T3097" s="72" t="s">
        <v>78</v>
      </c>
      <c r="U3097" s="34" t="s">
        <v>78</v>
      </c>
      <c r="V3097" s="34" t="s">
        <v>78</v>
      </c>
      <c r="W3097" s="34" t="s">
        <v>78</v>
      </c>
      <c r="X3097" s="36" t="s">
        <v>78</v>
      </c>
      <c r="Y3097" s="36" t="str">
        <f>IFERROR(VLOOKUP(A3097,'Pivot price tier'!$C$8:$L$2270,10,0),"")</f>
        <v/>
      </c>
      <c r="Z3097" s="36" t="str">
        <f>IFERROR(VLOOKUP(A3097,'Pivot price tier by size'!$D$8:$M$2491,10,0),"")</f>
        <v/>
      </c>
      <c r="AA3097" s="36" t="str">
        <f>IFERROR(VLOOKUP(A3097,'Pivot category'!$B$8:$I$2216,8,0),"")</f>
        <v/>
      </c>
      <c r="AB3097" s="3" t="str">
        <f>IF(P3097&lt;$AC$1,"Bottom 5%","")</f>
        <v>Bottom 5%</v>
      </c>
      <c r="AC3097"/>
      <c r="AD3097" s="34" t="s">
        <v>11097</v>
      </c>
      <c r="AE3097" s="34" t="s">
        <v>13949</v>
      </c>
    </row>
    <row r="3098" spans="1:31" hidden="1" x14ac:dyDescent="0.25">
      <c r="A3098" t="s">
        <v>5928</v>
      </c>
      <c r="B3098" t="s">
        <v>1570</v>
      </c>
      <c r="C3098" s="3" t="s">
        <v>32</v>
      </c>
      <c r="D3098" s="3" t="s">
        <v>3945</v>
      </c>
      <c r="E3098" s="3" t="s">
        <v>5093</v>
      </c>
      <c r="F3098" s="3">
        <v>7000</v>
      </c>
      <c r="G3098" s="34">
        <v>11.99</v>
      </c>
      <c r="H3098" s="3" t="s">
        <v>28</v>
      </c>
      <c r="I3098" s="3" t="s">
        <v>19</v>
      </c>
      <c r="J3098" s="3" t="s">
        <v>8168</v>
      </c>
      <c r="K3098" s="3" t="s">
        <v>8164</v>
      </c>
      <c r="L3098" s="3" t="s">
        <v>8166</v>
      </c>
      <c r="M3098" s="26" t="s">
        <v>13723</v>
      </c>
      <c r="N3098"/>
      <c r="O3098" s="3">
        <v>1</v>
      </c>
      <c r="P3098" s="34">
        <v>131.88999999999999</v>
      </c>
      <c r="Q3098" s="34">
        <v>155.87</v>
      </c>
      <c r="R3098" s="34">
        <v>-23.980000000000018</v>
      </c>
      <c r="S3098" s="36">
        <v>-0.15384615384615397</v>
      </c>
      <c r="T3098" s="72">
        <v>131.88999999999999</v>
      </c>
      <c r="U3098" s="34" t="s">
        <v>78</v>
      </c>
      <c r="V3098" s="34" t="s">
        <v>78</v>
      </c>
      <c r="W3098" s="34" t="s">
        <v>78</v>
      </c>
      <c r="X3098" s="36" t="s">
        <v>78</v>
      </c>
      <c r="Y3098" s="36" t="str">
        <f>IFERROR(VLOOKUP(A3098,'Pivot price tier'!$C$8:$L$2270,10,0),"")</f>
        <v/>
      </c>
      <c r="Z3098" s="36" t="str">
        <f>IFERROR(VLOOKUP(A3098,'Pivot price tier by size'!$D$8:$M$2491,10,0),"")</f>
        <v/>
      </c>
      <c r="AA3098" s="36" t="str">
        <f>IFERROR(VLOOKUP(A3098,'Pivot category'!$B$8:$I$2216,8,0),"")</f>
        <v/>
      </c>
      <c r="AB3098" s="3" t="str">
        <f>IF(P3098&lt;$AC$1,"Bottom 5%","")</f>
        <v>Bottom 5%</v>
      </c>
      <c r="AC3098"/>
      <c r="AD3098" s="34" t="s">
        <v>11097</v>
      </c>
      <c r="AE3098" s="34" t="s">
        <v>13949</v>
      </c>
    </row>
    <row r="3099" spans="1:31" x14ac:dyDescent="0.25">
      <c r="A3099" t="s">
        <v>6839</v>
      </c>
      <c r="B3099" t="s">
        <v>1395</v>
      </c>
      <c r="C3099" s="3" t="s">
        <v>34</v>
      </c>
      <c r="D3099" s="3" t="s">
        <v>3738</v>
      </c>
      <c r="E3099" s="3" t="s">
        <v>5093</v>
      </c>
      <c r="F3099" s="3">
        <v>7000</v>
      </c>
      <c r="G3099" s="34">
        <v>20.99</v>
      </c>
      <c r="H3099" s="3" t="s">
        <v>12</v>
      </c>
      <c r="I3099" s="3" t="s">
        <v>23</v>
      </c>
      <c r="J3099" s="3" t="s">
        <v>8163</v>
      </c>
      <c r="K3099" s="3" t="s">
        <v>8164</v>
      </c>
      <c r="L3099" s="3" t="s">
        <v>68</v>
      </c>
      <c r="M3099" s="26" t="s">
        <v>13723</v>
      </c>
      <c r="N3099"/>
      <c r="O3099" s="3">
        <v>152</v>
      </c>
      <c r="P3099" s="34">
        <v>142270.22</v>
      </c>
      <c r="Q3099" s="34">
        <v>162459.87</v>
      </c>
      <c r="R3099" s="34">
        <v>-20189.649999999994</v>
      </c>
      <c r="S3099" s="36">
        <v>-0.12427469011270287</v>
      </c>
      <c r="T3099" s="72">
        <v>935.98828947368418</v>
      </c>
      <c r="U3099" s="34">
        <v>201629.94</v>
      </c>
      <c r="V3099" s="34">
        <v>206966.03</v>
      </c>
      <c r="W3099" s="34">
        <v>-5336.0899999999965</v>
      </c>
      <c r="X3099" s="36">
        <v>-2.5782443621303441E-2</v>
      </c>
      <c r="Y3099" s="36" t="str">
        <f>IFERROR(VLOOKUP(A3099,'Pivot price tier'!$C$8:$L$2270,10,0),"")</f>
        <v xml:space="preserve"> </v>
      </c>
      <c r="Z3099" s="36" t="str">
        <f>IFERROR(VLOOKUP(A3099,'Pivot price tier by size'!$D$8:$M$2491,10,0),"")</f>
        <v xml:space="preserve"> </v>
      </c>
      <c r="AA3099" s="36" t="str">
        <f>IFERROR(VLOOKUP(A3099,'Pivot category'!$B$8:$I$2216,8,0),"")</f>
        <v xml:space="preserve"> </v>
      </c>
      <c r="AB3099" s="3" t="str">
        <f>IF(P3099&lt;$AC$1,"Bottom 5%","")</f>
        <v/>
      </c>
      <c r="AC3099"/>
      <c r="AD3099" s="34" t="s">
        <v>16461</v>
      </c>
      <c r="AE3099" s="34" t="s">
        <v>13944</v>
      </c>
    </row>
    <row r="3100" spans="1:31" x14ac:dyDescent="0.25">
      <c r="A3100" t="s">
        <v>5427</v>
      </c>
      <c r="B3100" t="s">
        <v>1396</v>
      </c>
      <c r="C3100" s="3" t="s">
        <v>32</v>
      </c>
      <c r="D3100" s="3" t="s">
        <v>3739</v>
      </c>
      <c r="E3100" s="3" t="s">
        <v>5093</v>
      </c>
      <c r="F3100" s="3">
        <v>7000</v>
      </c>
      <c r="G3100" s="34">
        <v>37.99</v>
      </c>
      <c r="H3100" s="3" t="s">
        <v>12</v>
      </c>
      <c r="I3100" s="3" t="s">
        <v>23</v>
      </c>
      <c r="J3100" s="3" t="s">
        <v>8163</v>
      </c>
      <c r="K3100" s="3" t="s">
        <v>8164</v>
      </c>
      <c r="L3100" s="3" t="s">
        <v>68</v>
      </c>
      <c r="M3100" s="26" t="s">
        <v>13723</v>
      </c>
      <c r="N3100"/>
      <c r="O3100" s="3">
        <v>159</v>
      </c>
      <c r="P3100" s="34">
        <v>394986.73</v>
      </c>
      <c r="Q3100" s="34">
        <v>400495.73</v>
      </c>
      <c r="R3100" s="34">
        <v>-5509</v>
      </c>
      <c r="S3100" s="36">
        <v>-1.3755452523800948E-2</v>
      </c>
      <c r="T3100" s="72">
        <v>2484.1932704402516</v>
      </c>
      <c r="U3100" s="34">
        <v>565483.17000000004</v>
      </c>
      <c r="V3100" s="34">
        <v>610439.85</v>
      </c>
      <c r="W3100" s="34">
        <v>-44956.679999999935</v>
      </c>
      <c r="X3100" s="36">
        <v>-7.3646371546680522E-2</v>
      </c>
      <c r="Y3100" s="36" t="str">
        <f>IFERROR(VLOOKUP(A3100,'Pivot price tier'!$C$8:$L$2270,10,0),"")</f>
        <v xml:space="preserve"> </v>
      </c>
      <c r="Z3100" s="36" t="str">
        <f>IFERROR(VLOOKUP(A3100,'Pivot price tier by size'!$D$8:$M$2491,10,0),"")</f>
        <v xml:space="preserve"> </v>
      </c>
      <c r="AA3100" s="36" t="str">
        <f>IFERROR(VLOOKUP(A3100,'Pivot category'!$B$8:$I$2216,8,0),"")</f>
        <v xml:space="preserve"> </v>
      </c>
      <c r="AB3100" s="3" t="str">
        <f>IF(P3100&lt;$AC$1,"Bottom 5%","")</f>
        <v/>
      </c>
      <c r="AC3100"/>
      <c r="AD3100" s="34" t="s">
        <v>16461</v>
      </c>
      <c r="AE3100" s="34" t="s">
        <v>13944</v>
      </c>
    </row>
    <row r="3101" spans="1:31" hidden="1" x14ac:dyDescent="0.25">
      <c r="A3101" t="s">
        <v>7099</v>
      </c>
      <c r="B3101" t="s">
        <v>7098</v>
      </c>
      <c r="C3101" s="3" t="s">
        <v>72</v>
      </c>
      <c r="D3101" s="3" t="s">
        <v>8105</v>
      </c>
      <c r="E3101" s="3">
        <v>0</v>
      </c>
      <c r="F3101" s="3">
        <v>7000</v>
      </c>
      <c r="G3101" s="34">
        <v>2.39</v>
      </c>
      <c r="H3101" s="3" t="s">
        <v>25</v>
      </c>
      <c r="I3101" s="3" t="s">
        <v>70</v>
      </c>
      <c r="J3101" s="3" t="s">
        <v>8168</v>
      </c>
      <c r="K3101" s="3" t="s">
        <v>8172</v>
      </c>
      <c r="L3101" s="3" t="s">
        <v>8167</v>
      </c>
      <c r="M3101" s="26" t="s">
        <v>13723</v>
      </c>
      <c r="N3101"/>
      <c r="O3101" s="3">
        <v>3</v>
      </c>
      <c r="P3101" s="34">
        <v>365.67</v>
      </c>
      <c r="Q3101" s="34">
        <v>1162.7</v>
      </c>
      <c r="R3101" s="34">
        <v>-797.03</v>
      </c>
      <c r="S3101" s="36">
        <v>-0.68549926894297752</v>
      </c>
      <c r="T3101" s="72">
        <v>121.89</v>
      </c>
      <c r="U3101" s="34">
        <v>296.36</v>
      </c>
      <c r="V3101" s="34">
        <v>469.77</v>
      </c>
      <c r="W3101" s="34">
        <v>-173.40999999999997</v>
      </c>
      <c r="X3101" s="36">
        <v>-0.3691380888519914</v>
      </c>
      <c r="Y3101" s="36" t="str">
        <f>IFERROR(VLOOKUP(A3101,'Pivot price tier'!$C$8:$L$2270,10,0),"")</f>
        <v/>
      </c>
      <c r="Z3101" s="36" t="str">
        <f>IFERROR(VLOOKUP(A3101,'Pivot price tier by size'!$D$8:$M$2491,10,0),"")</f>
        <v/>
      </c>
      <c r="AA3101" s="36" t="str">
        <f>IFERROR(VLOOKUP(A3101,'Pivot category'!$B$8:$I$2216,8,0),"")</f>
        <v/>
      </c>
      <c r="AB3101" s="3" t="str">
        <f>IF(P3101&lt;$AC$1,"Bottom 5%","")</f>
        <v>Bottom 5%</v>
      </c>
      <c r="AC3101"/>
      <c r="AD3101" s="34" t="s">
        <v>11097</v>
      </c>
      <c r="AE3101" s="34" t="s">
        <v>13964</v>
      </c>
    </row>
    <row r="3102" spans="1:31" x14ac:dyDescent="0.25">
      <c r="A3102" t="s">
        <v>7661</v>
      </c>
      <c r="B3102" t="s">
        <v>1403</v>
      </c>
      <c r="C3102" s="3" t="s">
        <v>38</v>
      </c>
      <c r="D3102" s="3" t="s">
        <v>3750</v>
      </c>
      <c r="E3102" s="3" t="s">
        <v>5141</v>
      </c>
      <c r="F3102" s="3">
        <v>7000</v>
      </c>
      <c r="G3102" s="34">
        <v>35.49</v>
      </c>
      <c r="H3102" s="3" t="s">
        <v>26</v>
      </c>
      <c r="I3102" s="3" t="s">
        <v>21</v>
      </c>
      <c r="J3102" s="3" t="s">
        <v>8163</v>
      </c>
      <c r="K3102" s="3" t="s">
        <v>8164</v>
      </c>
      <c r="L3102" s="3" t="s">
        <v>68</v>
      </c>
      <c r="M3102" s="26" t="s">
        <v>13723</v>
      </c>
      <c r="N3102"/>
      <c r="O3102" s="3">
        <v>150</v>
      </c>
      <c r="P3102" s="34">
        <v>219586.94</v>
      </c>
      <c r="Q3102" s="34">
        <v>257452.46</v>
      </c>
      <c r="R3102" s="34">
        <v>-37865.51999999999</v>
      </c>
      <c r="S3102" s="36">
        <v>-0.14707771679478221</v>
      </c>
      <c r="T3102" s="72">
        <v>1463.9129333333333</v>
      </c>
      <c r="U3102" s="34">
        <v>77559.56</v>
      </c>
      <c r="V3102" s="34">
        <v>85386.87</v>
      </c>
      <c r="W3102" s="34">
        <v>-7827.3099999999977</v>
      </c>
      <c r="X3102" s="36">
        <v>-9.1668777646961352E-2</v>
      </c>
      <c r="Y3102" s="36" t="str">
        <f>IFERROR(VLOOKUP(A3102,'Pivot price tier'!$C$8:$L$2270,10,0),"")</f>
        <v xml:space="preserve"> </v>
      </c>
      <c r="Z3102" s="36" t="str">
        <f>IFERROR(VLOOKUP(A3102,'Pivot price tier by size'!$D$8:$M$2491,10,0),"")</f>
        <v xml:space="preserve"> </v>
      </c>
      <c r="AA3102" s="36" t="str">
        <f>IFERROR(VLOOKUP(A3102,'Pivot category'!$B$8:$I$2216,8,0),"")</f>
        <v xml:space="preserve"> </v>
      </c>
      <c r="AB3102" s="3" t="str">
        <f>IF(P3102&lt;$AC$1,"Bottom 5%","")</f>
        <v/>
      </c>
      <c r="AC3102"/>
      <c r="AD3102" s="34" t="s">
        <v>11098</v>
      </c>
      <c r="AE3102" s="34" t="s">
        <v>13942</v>
      </c>
    </row>
    <row r="3103" spans="1:31" x14ac:dyDescent="0.25">
      <c r="A3103" t="s">
        <v>5438</v>
      </c>
      <c r="B3103" t="s">
        <v>1406</v>
      </c>
      <c r="C3103" s="3" t="s">
        <v>32</v>
      </c>
      <c r="D3103" s="3" t="s">
        <v>3753</v>
      </c>
      <c r="E3103" s="3" t="s">
        <v>5141</v>
      </c>
      <c r="F3103" s="3">
        <v>7000</v>
      </c>
      <c r="G3103" s="34">
        <v>23.99</v>
      </c>
      <c r="H3103" s="3" t="s">
        <v>26</v>
      </c>
      <c r="I3103" s="3" t="s">
        <v>21</v>
      </c>
      <c r="J3103" s="3" t="s">
        <v>8163</v>
      </c>
      <c r="K3103" s="3" t="s">
        <v>8164</v>
      </c>
      <c r="L3103" s="3" t="s">
        <v>68</v>
      </c>
      <c r="M3103" s="26" t="s">
        <v>13723</v>
      </c>
      <c r="N3103"/>
      <c r="O3103" s="3">
        <v>159</v>
      </c>
      <c r="P3103" s="34">
        <v>139000.89000000001</v>
      </c>
      <c r="Q3103" s="34">
        <v>147271.37</v>
      </c>
      <c r="R3103" s="34">
        <v>-8270.4799999999814</v>
      </c>
      <c r="S3103" s="36">
        <v>-5.6158097802716078E-2</v>
      </c>
      <c r="T3103" s="72">
        <v>874.21943396226425</v>
      </c>
      <c r="U3103" s="34">
        <v>256214.25</v>
      </c>
      <c r="V3103" s="34">
        <v>257907.28</v>
      </c>
      <c r="W3103" s="34">
        <v>-1693.0299999999988</v>
      </c>
      <c r="X3103" s="36">
        <v>-6.5644909286779463E-3</v>
      </c>
      <c r="Y3103" s="36" t="str">
        <f>IFERROR(VLOOKUP(A3103,'Pivot price tier'!$C$8:$L$2270,10,0),"")</f>
        <v xml:space="preserve"> </v>
      </c>
      <c r="Z3103" s="36" t="str">
        <f>IFERROR(VLOOKUP(A3103,'Pivot price tier by size'!$D$8:$M$2491,10,0),"")</f>
        <v xml:space="preserve"> </v>
      </c>
      <c r="AA3103" s="36" t="str">
        <f>IFERROR(VLOOKUP(A3103,'Pivot category'!$B$8:$I$2216,8,0),"")</f>
        <v xml:space="preserve"> </v>
      </c>
      <c r="AB3103" s="3" t="str">
        <f>IF(P3103&lt;$AC$1,"Bottom 5%","")</f>
        <v/>
      </c>
      <c r="AC3103"/>
      <c r="AD3103" s="34" t="s">
        <v>11098</v>
      </c>
      <c r="AE3103" s="34" t="s">
        <v>13942</v>
      </c>
    </row>
    <row r="3104" spans="1:31" x14ac:dyDescent="0.25">
      <c r="A3104" t="s">
        <v>13025</v>
      </c>
      <c r="B3104" t="s">
        <v>13026</v>
      </c>
      <c r="C3104" s="3" t="s">
        <v>32</v>
      </c>
      <c r="D3104" s="3" t="s">
        <v>12758</v>
      </c>
      <c r="E3104" s="3" t="s">
        <v>5093</v>
      </c>
      <c r="F3104" s="3">
        <v>70000</v>
      </c>
      <c r="G3104" s="34">
        <v>44.99</v>
      </c>
      <c r="H3104" s="3" t="s">
        <v>27</v>
      </c>
      <c r="I3104" s="3" t="s">
        <v>23</v>
      </c>
      <c r="J3104" s="3" t="s">
        <v>8163</v>
      </c>
      <c r="K3104" s="3" t="s">
        <v>8164</v>
      </c>
      <c r="L3104" s="3" t="s">
        <v>68</v>
      </c>
      <c r="M3104" s="26">
        <v>45474</v>
      </c>
      <c r="N3104"/>
      <c r="O3104" s="3">
        <v>119</v>
      </c>
      <c r="P3104" s="34">
        <v>505867.56</v>
      </c>
      <c r="Q3104" s="34">
        <v>229475.81</v>
      </c>
      <c r="R3104" s="34">
        <v>276391.75</v>
      </c>
      <c r="S3104" s="36">
        <v>1.2044483032873923</v>
      </c>
      <c r="T3104" s="72">
        <v>4250.9878991596643</v>
      </c>
      <c r="U3104" s="34">
        <v>540059.96</v>
      </c>
      <c r="V3104" s="34">
        <v>234355.78</v>
      </c>
      <c r="W3104" s="34">
        <v>305704.17999999993</v>
      </c>
      <c r="X3104" s="36">
        <v>1.3044448060978056</v>
      </c>
      <c r="Y3104" s="36" t="str">
        <f>IFERROR(VLOOKUP(A3104,'Pivot price tier'!$C$8:$L$2270,10,0),"")</f>
        <v xml:space="preserve"> </v>
      </c>
      <c r="Z3104" s="36" t="str">
        <f>IFERROR(VLOOKUP(A3104,'Pivot price tier by size'!$D$8:$M$2491,10,0),"")</f>
        <v xml:space="preserve"> </v>
      </c>
      <c r="AA3104" s="36" t="str">
        <f>IFERROR(VLOOKUP(A3104,'Pivot category'!$B$8:$I$2216,8,0),"")</f>
        <v xml:space="preserve"> </v>
      </c>
      <c r="AB3104" s="3" t="str">
        <f>IF(P3104&lt;$AC$1,"Bottom 5%","")</f>
        <v/>
      </c>
      <c r="AC3104"/>
      <c r="AD3104" s="34" t="s">
        <v>11097</v>
      </c>
      <c r="AE3104" s="34" t="s">
        <v>16468</v>
      </c>
    </row>
    <row r="3105" spans="1:31" hidden="1" x14ac:dyDescent="0.25">
      <c r="A3105" t="s">
        <v>10676</v>
      </c>
      <c r="B3105" t="s">
        <v>10677</v>
      </c>
      <c r="C3105" s="3" t="s">
        <v>72</v>
      </c>
      <c r="D3105" s="3" t="s">
        <v>10393</v>
      </c>
      <c r="E3105" s="3" t="s">
        <v>5141</v>
      </c>
      <c r="F3105" s="3">
        <v>1000</v>
      </c>
      <c r="G3105" s="34">
        <v>2.69</v>
      </c>
      <c r="H3105" s="3" t="s">
        <v>28</v>
      </c>
      <c r="I3105" s="3" t="s">
        <v>70</v>
      </c>
      <c r="J3105" s="3" t="s">
        <v>8168</v>
      </c>
      <c r="K3105" s="3" t="s">
        <v>8176</v>
      </c>
      <c r="L3105" s="3" t="s">
        <v>8166</v>
      </c>
      <c r="M3105" s="26" t="s">
        <v>13723</v>
      </c>
      <c r="N3105"/>
      <c r="O3105" s="3">
        <v>2</v>
      </c>
      <c r="P3105" s="34">
        <v>285.14</v>
      </c>
      <c r="Q3105" s="34">
        <v>1033.1199999999999</v>
      </c>
      <c r="R3105" s="34">
        <v>-747.9799999999999</v>
      </c>
      <c r="S3105" s="36">
        <v>-0.72400108409478081</v>
      </c>
      <c r="T3105" s="72">
        <v>142.57</v>
      </c>
      <c r="U3105" s="34">
        <v>13.45</v>
      </c>
      <c r="V3105" s="34">
        <v>546.33000000000004</v>
      </c>
      <c r="W3105" s="34">
        <v>-532.88</v>
      </c>
      <c r="X3105" s="36">
        <v>-0.97538117987297057</v>
      </c>
      <c r="Y3105" s="36" t="str">
        <f>IFERROR(VLOOKUP(A3105,'Pivot price tier'!$C$8:$L$2270,10,0),"")</f>
        <v/>
      </c>
      <c r="Z3105" s="36" t="str">
        <f>IFERROR(VLOOKUP(A3105,'Pivot price tier by size'!$D$8:$M$2491,10,0),"")</f>
        <v/>
      </c>
      <c r="AA3105" s="36" t="str">
        <f>IFERROR(VLOOKUP(A3105,'Pivot category'!$B$8:$I$2216,8,0),"")</f>
        <v/>
      </c>
      <c r="AB3105" s="3" t="str">
        <f>IF(P3105&lt;$AC$1,"Bottom 5%","")</f>
        <v>Bottom 5%</v>
      </c>
      <c r="AC3105"/>
      <c r="AD3105" s="34" t="s">
        <v>11097</v>
      </c>
      <c r="AE3105" s="34" t="s">
        <v>13964</v>
      </c>
    </row>
    <row r="3106" spans="1:31" x14ac:dyDescent="0.25">
      <c r="A3106" t="s">
        <v>5458</v>
      </c>
      <c r="B3106" t="s">
        <v>1415</v>
      </c>
      <c r="C3106" s="3" t="s">
        <v>32</v>
      </c>
      <c r="D3106" s="3" t="s">
        <v>3765</v>
      </c>
      <c r="E3106" s="3" t="s">
        <v>5095</v>
      </c>
      <c r="F3106" s="3">
        <v>7000</v>
      </c>
      <c r="G3106" s="34">
        <v>63.99</v>
      </c>
      <c r="H3106" s="3" t="s">
        <v>12486</v>
      </c>
      <c r="I3106" s="3" t="s">
        <v>15</v>
      </c>
      <c r="J3106" s="3" t="s">
        <v>8163</v>
      </c>
      <c r="K3106" s="3" t="s">
        <v>8164</v>
      </c>
      <c r="L3106" s="3" t="s">
        <v>68</v>
      </c>
      <c r="M3106" s="26" t="s">
        <v>13723</v>
      </c>
      <c r="N3106"/>
      <c r="O3106" s="3">
        <v>132</v>
      </c>
      <c r="P3106" s="34">
        <v>102320.01</v>
      </c>
      <c r="Q3106" s="34">
        <v>118893.42</v>
      </c>
      <c r="R3106" s="34">
        <v>-16573.410000000003</v>
      </c>
      <c r="S3106" s="36">
        <v>-0.13939720129171151</v>
      </c>
      <c r="T3106" s="72">
        <v>775.15159090909083</v>
      </c>
      <c r="U3106" s="34">
        <v>50616.09</v>
      </c>
      <c r="V3106" s="34">
        <v>70325.009999999995</v>
      </c>
      <c r="W3106" s="34">
        <v>-19708.919999999998</v>
      </c>
      <c r="X3106" s="36">
        <v>-0.28025477707006374</v>
      </c>
      <c r="Y3106" s="36" t="str">
        <f>IFERROR(VLOOKUP(A3106,'Pivot price tier'!$C$8:$L$2270,10,0),"")</f>
        <v xml:space="preserve"> </v>
      </c>
      <c r="Z3106" s="36" t="str">
        <f>IFERROR(VLOOKUP(A3106,'Pivot price tier by size'!$D$8:$M$2491,10,0),"")</f>
        <v xml:space="preserve"> </v>
      </c>
      <c r="AA3106" s="36" t="str">
        <f>IFERROR(VLOOKUP(A3106,'Pivot category'!$B$8:$I$2216,8,0),"")</f>
        <v xml:space="preserve"> </v>
      </c>
      <c r="AB3106" s="3" t="str">
        <f>IF(P3106&lt;$AC$1,"Bottom 5%","")</f>
        <v/>
      </c>
      <c r="AC3106"/>
      <c r="AD3106" s="34" t="s">
        <v>16461</v>
      </c>
      <c r="AE3106" s="34" t="s">
        <v>13944</v>
      </c>
    </row>
    <row r="3107" spans="1:31" x14ac:dyDescent="0.25">
      <c r="A3107" t="s">
        <v>7835</v>
      </c>
      <c r="B3107" t="s">
        <v>1293</v>
      </c>
      <c r="C3107" s="3" t="s">
        <v>38</v>
      </c>
      <c r="D3107" s="3" t="s">
        <v>3628</v>
      </c>
      <c r="E3107" s="3" t="s">
        <v>5093</v>
      </c>
      <c r="F3107" s="3">
        <v>7000</v>
      </c>
      <c r="G3107" s="34">
        <v>52.99</v>
      </c>
      <c r="H3107" s="3" t="s">
        <v>12</v>
      </c>
      <c r="I3107" s="3" t="s">
        <v>21</v>
      </c>
      <c r="J3107" s="3" t="s">
        <v>8163</v>
      </c>
      <c r="K3107" s="3" t="s">
        <v>8164</v>
      </c>
      <c r="L3107" s="3" t="s">
        <v>68</v>
      </c>
      <c r="M3107" s="26" t="s">
        <v>13723</v>
      </c>
      <c r="N3107"/>
      <c r="O3107" s="3">
        <v>75</v>
      </c>
      <c r="P3107" s="34">
        <v>155897.71</v>
      </c>
      <c r="Q3107" s="34">
        <v>146538.99</v>
      </c>
      <c r="R3107" s="34">
        <v>9358.7200000000012</v>
      </c>
      <c r="S3107" s="36">
        <v>6.3865050523413514E-2</v>
      </c>
      <c r="T3107" s="72">
        <v>2078.6361333333334</v>
      </c>
      <c r="U3107" s="34">
        <v>11956.81</v>
      </c>
      <c r="V3107" s="34">
        <v>19614.48</v>
      </c>
      <c r="W3107" s="34">
        <v>-7657.67</v>
      </c>
      <c r="X3107" s="36">
        <v>-0.39040902435343683</v>
      </c>
      <c r="Y3107" s="36" t="str">
        <f>IFERROR(VLOOKUP(A3107,'Pivot price tier'!$C$8:$L$2270,10,0),"")</f>
        <v xml:space="preserve"> </v>
      </c>
      <c r="Z3107" s="36" t="str">
        <f>IFERROR(VLOOKUP(A3107,'Pivot price tier by size'!$D$8:$M$2491,10,0),"")</f>
        <v xml:space="preserve"> </v>
      </c>
      <c r="AA3107" s="36" t="str">
        <f>IFERROR(VLOOKUP(A3107,'Pivot category'!$B$8:$I$2216,8,0),"")</f>
        <v xml:space="preserve"> </v>
      </c>
      <c r="AB3107" s="3" t="str">
        <f>IF(P3107&lt;$AC$1,"Bottom 5%","")</f>
        <v/>
      </c>
      <c r="AC3107"/>
      <c r="AD3107" s="34" t="s">
        <v>16463</v>
      </c>
      <c r="AE3107" s="34" t="s">
        <v>13939</v>
      </c>
    </row>
    <row r="3108" spans="1:31" hidden="1" x14ac:dyDescent="0.25">
      <c r="A3108" t="s">
        <v>7262</v>
      </c>
      <c r="B3108" t="s">
        <v>5006</v>
      </c>
      <c r="C3108" s="3" t="s">
        <v>69</v>
      </c>
      <c r="D3108" s="3" t="s">
        <v>4938</v>
      </c>
      <c r="E3108" s="3" t="s">
        <v>5141</v>
      </c>
      <c r="F3108" s="3">
        <v>7000</v>
      </c>
      <c r="G3108" s="34">
        <v>0.65</v>
      </c>
      <c r="H3108" s="3" t="s">
        <v>28</v>
      </c>
      <c r="I3108" s="3" t="s">
        <v>70</v>
      </c>
      <c r="J3108" s="3" t="s">
        <v>8168</v>
      </c>
      <c r="K3108" s="3" t="s">
        <v>8164</v>
      </c>
      <c r="L3108" s="3" t="s">
        <v>8167</v>
      </c>
      <c r="M3108" s="26" t="s">
        <v>13723</v>
      </c>
      <c r="N3108"/>
      <c r="O3108" s="3" t="s">
        <v>78</v>
      </c>
      <c r="P3108" s="34">
        <v>365.95</v>
      </c>
      <c r="Q3108" s="34">
        <v>12368.61</v>
      </c>
      <c r="R3108" s="34">
        <v>-12002.66</v>
      </c>
      <c r="S3108" s="36">
        <v>-0.97041300518004858</v>
      </c>
      <c r="T3108" s="72" t="s">
        <v>78</v>
      </c>
      <c r="U3108" s="34">
        <v>0</v>
      </c>
      <c r="V3108" s="34">
        <v>3045.02</v>
      </c>
      <c r="W3108" s="34">
        <v>-3045.02</v>
      </c>
      <c r="X3108" s="36">
        <v>-1</v>
      </c>
      <c r="Y3108" s="36" t="str">
        <f>IFERROR(VLOOKUP(A3108,'Pivot price tier'!$C$8:$L$2270,10,0),"")</f>
        <v/>
      </c>
      <c r="Z3108" s="36" t="str">
        <f>IFERROR(VLOOKUP(A3108,'Pivot price tier by size'!$D$8:$M$2491,10,0),"")</f>
        <v/>
      </c>
      <c r="AA3108" s="36" t="str">
        <f>IFERROR(VLOOKUP(A3108,'Pivot category'!$B$8:$I$2216,8,0),"")</f>
        <v/>
      </c>
      <c r="AB3108" s="3" t="str">
        <f>IF(P3108&lt;$AC$1,"Bottom 5%","")</f>
        <v>Bottom 5%</v>
      </c>
      <c r="AC3108"/>
      <c r="AD3108" s="34" t="s">
        <v>11097</v>
      </c>
      <c r="AE3108" s="34" t="s">
        <v>13964</v>
      </c>
    </row>
    <row r="3109" spans="1:31" x14ac:dyDescent="0.25">
      <c r="A3109" t="s">
        <v>5889</v>
      </c>
      <c r="B3109" t="s">
        <v>1295</v>
      </c>
      <c r="C3109" s="3" t="s">
        <v>32</v>
      </c>
      <c r="D3109" s="3" t="s">
        <v>3630</v>
      </c>
      <c r="E3109" s="3" t="s">
        <v>5093</v>
      </c>
      <c r="F3109" s="3">
        <v>7000</v>
      </c>
      <c r="G3109" s="34">
        <v>29.99</v>
      </c>
      <c r="H3109" s="3" t="s">
        <v>12</v>
      </c>
      <c r="I3109" s="3" t="s">
        <v>21</v>
      </c>
      <c r="J3109" s="3" t="s">
        <v>8163</v>
      </c>
      <c r="K3109" s="3" t="s">
        <v>8164</v>
      </c>
      <c r="L3109" s="3" t="s">
        <v>68</v>
      </c>
      <c r="M3109" s="26" t="s">
        <v>13723</v>
      </c>
      <c r="N3109"/>
      <c r="O3109" s="3">
        <v>146</v>
      </c>
      <c r="P3109" s="34">
        <v>176021.39</v>
      </c>
      <c r="Q3109" s="34">
        <v>202805.55</v>
      </c>
      <c r="R3109" s="34">
        <v>-26784.159999999974</v>
      </c>
      <c r="S3109" s="36">
        <v>-0.13206818057987058</v>
      </c>
      <c r="T3109" s="72">
        <v>1205.6259589041097</v>
      </c>
      <c r="U3109" s="34">
        <v>239672.78</v>
      </c>
      <c r="V3109" s="34">
        <v>280292.98</v>
      </c>
      <c r="W3109" s="34">
        <v>-40620.199999999983</v>
      </c>
      <c r="X3109" s="36">
        <v>-0.14492050425237191</v>
      </c>
      <c r="Y3109" s="36" t="str">
        <f>IFERROR(VLOOKUP(A3109,'Pivot price tier'!$C$8:$L$2270,10,0),"")</f>
        <v xml:space="preserve"> </v>
      </c>
      <c r="Z3109" s="36" t="str">
        <f>IFERROR(VLOOKUP(A3109,'Pivot price tier by size'!$D$8:$M$2491,10,0),"")</f>
        <v xml:space="preserve"> </v>
      </c>
      <c r="AA3109" s="36" t="str">
        <f>IFERROR(VLOOKUP(A3109,'Pivot category'!$B$8:$I$2216,8,0),"")</f>
        <v xml:space="preserve"> </v>
      </c>
      <c r="AB3109" s="3" t="str">
        <f>IF(P3109&lt;$AC$1,"Bottom 5%","")</f>
        <v/>
      </c>
      <c r="AC3109"/>
      <c r="AD3109" s="34" t="s">
        <v>16463</v>
      </c>
      <c r="AE3109" s="34" t="s">
        <v>13939</v>
      </c>
    </row>
    <row r="3110" spans="1:31" x14ac:dyDescent="0.25">
      <c r="A3110" t="s">
        <v>6479</v>
      </c>
      <c r="B3110" t="s">
        <v>6478</v>
      </c>
      <c r="C3110" s="3" t="s">
        <v>32</v>
      </c>
      <c r="D3110" s="3" t="s">
        <v>8008</v>
      </c>
      <c r="E3110" s="3" t="s">
        <v>5093</v>
      </c>
      <c r="F3110" s="3">
        <v>7000</v>
      </c>
      <c r="G3110" s="34">
        <v>64.989999999999995</v>
      </c>
      <c r="H3110" s="3" t="s">
        <v>12</v>
      </c>
      <c r="I3110" s="3" t="s">
        <v>15</v>
      </c>
      <c r="J3110" s="3" t="s">
        <v>8163</v>
      </c>
      <c r="K3110" s="3" t="s">
        <v>8164</v>
      </c>
      <c r="L3110" s="3" t="s">
        <v>68</v>
      </c>
      <c r="M3110" s="26" t="s">
        <v>13723</v>
      </c>
      <c r="N3110"/>
      <c r="O3110" s="3">
        <v>68</v>
      </c>
      <c r="P3110" s="34">
        <v>115716.89</v>
      </c>
      <c r="Q3110" s="34">
        <v>191460.54</v>
      </c>
      <c r="R3110" s="34">
        <v>-75743.650000000009</v>
      </c>
      <c r="S3110" s="36">
        <v>-0.39560971675939072</v>
      </c>
      <c r="T3110" s="72">
        <v>1701.7189705882354</v>
      </c>
      <c r="U3110" s="34">
        <v>24526.02</v>
      </c>
      <c r="V3110" s="34">
        <v>94820.41</v>
      </c>
      <c r="W3110" s="34">
        <v>-70294.39</v>
      </c>
      <c r="X3110" s="36">
        <v>-0.74134239664224189</v>
      </c>
      <c r="Y3110" s="36" t="str">
        <f>IFERROR(VLOOKUP(A3110,'Pivot price tier'!$C$8:$L$2270,10,0),"")</f>
        <v xml:space="preserve"> </v>
      </c>
      <c r="Z3110" s="36" t="str">
        <f>IFERROR(VLOOKUP(A3110,'Pivot price tier by size'!$D$8:$M$2491,10,0),"")</f>
        <v xml:space="preserve"> </v>
      </c>
      <c r="AA3110" s="36" t="str">
        <f>IFERROR(VLOOKUP(A3110,'Pivot category'!$B$8:$I$2216,8,0),"")</f>
        <v xml:space="preserve"> </v>
      </c>
      <c r="AB3110" s="3" t="str">
        <f>IF(P3110&lt;$AC$1,"Bottom 5%","")</f>
        <v/>
      </c>
      <c r="AC3110"/>
      <c r="AD3110" s="34" t="s">
        <v>16463</v>
      </c>
      <c r="AE3110" s="34" t="s">
        <v>13939</v>
      </c>
    </row>
    <row r="3111" spans="1:31" hidden="1" x14ac:dyDescent="0.25">
      <c r="A3111" t="s">
        <v>7815</v>
      </c>
      <c r="B3111" t="s">
        <v>1579</v>
      </c>
      <c r="C3111" s="3" t="s">
        <v>38</v>
      </c>
      <c r="D3111" s="3" t="s">
        <v>3954</v>
      </c>
      <c r="E3111" s="3" t="s">
        <v>5141</v>
      </c>
      <c r="F3111" s="3">
        <v>7000</v>
      </c>
      <c r="G3111" s="34">
        <v>13.79</v>
      </c>
      <c r="H3111" s="3" t="s">
        <v>28</v>
      </c>
      <c r="I3111" s="3" t="s">
        <v>19</v>
      </c>
      <c r="J3111" s="3" t="s">
        <v>8168</v>
      </c>
      <c r="K3111" s="3" t="s">
        <v>8164</v>
      </c>
      <c r="L3111" s="3" t="s">
        <v>8167</v>
      </c>
      <c r="M3111" s="26" t="s">
        <v>13723</v>
      </c>
      <c r="N3111"/>
      <c r="O3111" s="3">
        <v>6</v>
      </c>
      <c r="P3111" s="34">
        <v>24463.98</v>
      </c>
      <c r="Q3111" s="34">
        <v>24461.360000000001</v>
      </c>
      <c r="R3111" s="34">
        <v>2.6199999999989814</v>
      </c>
      <c r="S3111" s="36">
        <v>1.0710769965371902E-4</v>
      </c>
      <c r="T3111" s="72">
        <v>4077.33</v>
      </c>
      <c r="U3111" s="34">
        <v>4642.2</v>
      </c>
      <c r="V3111" s="34">
        <v>7540.72</v>
      </c>
      <c r="W3111" s="34">
        <v>-2898.5200000000004</v>
      </c>
      <c r="X3111" s="36">
        <v>-0.38438239319322298</v>
      </c>
      <c r="Y3111" s="36" t="str">
        <f>IFERROR(VLOOKUP(A3111,'Pivot price tier'!$C$8:$L$2270,10,0),"")</f>
        <v/>
      </c>
      <c r="Z3111" s="36" t="str">
        <f>IFERROR(VLOOKUP(A3111,'Pivot price tier by size'!$D$8:$M$2491,10,0),"")</f>
        <v/>
      </c>
      <c r="AA3111" s="36" t="str">
        <f>IFERROR(VLOOKUP(A3111,'Pivot category'!$B$8:$I$2216,8,0),"")</f>
        <v/>
      </c>
      <c r="AB3111" s="3" t="str">
        <f>IF(P3111&lt;$AC$1,"Bottom 5%","")</f>
        <v>Bottom 5%</v>
      </c>
      <c r="AC3111"/>
      <c r="AD3111" s="34" t="s">
        <v>11097</v>
      </c>
      <c r="AE3111" s="34" t="s">
        <v>13964</v>
      </c>
    </row>
    <row r="3112" spans="1:31" hidden="1" x14ac:dyDescent="0.25">
      <c r="A3112" t="s">
        <v>7090</v>
      </c>
      <c r="B3112" t="s">
        <v>1580</v>
      </c>
      <c r="C3112" s="3" t="s">
        <v>72</v>
      </c>
      <c r="D3112" s="3" t="s">
        <v>3955</v>
      </c>
      <c r="E3112" s="3" t="s">
        <v>5141</v>
      </c>
      <c r="F3112" s="3">
        <v>7000</v>
      </c>
      <c r="G3112" s="34">
        <v>2.69</v>
      </c>
      <c r="H3112" s="3" t="s">
        <v>28</v>
      </c>
      <c r="I3112" s="3" t="s">
        <v>70</v>
      </c>
      <c r="J3112" s="3" t="s">
        <v>8168</v>
      </c>
      <c r="K3112" s="3" t="s">
        <v>8172</v>
      </c>
      <c r="L3112" s="3" t="s">
        <v>8167</v>
      </c>
      <c r="M3112" s="26" t="s">
        <v>13723</v>
      </c>
      <c r="N3112"/>
      <c r="O3112" s="3">
        <v>2</v>
      </c>
      <c r="P3112" s="34">
        <v>2.69</v>
      </c>
      <c r="Q3112" s="34">
        <v>645.6</v>
      </c>
      <c r="R3112" s="34">
        <v>-642.91</v>
      </c>
      <c r="S3112" s="36">
        <v>-0.99583333333333335</v>
      </c>
      <c r="T3112" s="72">
        <v>1.345</v>
      </c>
      <c r="U3112" s="34">
        <v>26.9</v>
      </c>
      <c r="V3112" s="34">
        <v>86.08</v>
      </c>
      <c r="W3112" s="34">
        <v>-59.18</v>
      </c>
      <c r="X3112" s="36">
        <v>-0.6875</v>
      </c>
      <c r="Y3112" s="36" t="str">
        <f>IFERROR(VLOOKUP(A3112,'Pivot price tier'!$C$8:$L$2270,10,0),"")</f>
        <v/>
      </c>
      <c r="Z3112" s="36" t="str">
        <f>IFERROR(VLOOKUP(A3112,'Pivot price tier by size'!$D$8:$M$2491,10,0),"")</f>
        <v/>
      </c>
      <c r="AA3112" s="36" t="str">
        <f>IFERROR(VLOOKUP(A3112,'Pivot category'!$B$8:$I$2216,8,0),"")</f>
        <v/>
      </c>
      <c r="AB3112" s="3" t="str">
        <f>IF(P3112&lt;$AC$1,"Bottom 5%","")</f>
        <v>Bottom 5%</v>
      </c>
      <c r="AC3112"/>
      <c r="AD3112" s="34" t="s">
        <v>11097</v>
      </c>
      <c r="AE3112" s="34" t="s">
        <v>13964</v>
      </c>
    </row>
    <row r="3113" spans="1:31" x14ac:dyDescent="0.25">
      <c r="A3113" t="s">
        <v>7486</v>
      </c>
      <c r="B3113" t="s">
        <v>1418</v>
      </c>
      <c r="C3113" s="3" t="s">
        <v>36</v>
      </c>
      <c r="D3113" s="3" t="s">
        <v>3769</v>
      </c>
      <c r="E3113" s="3">
        <v>0</v>
      </c>
      <c r="F3113" s="3">
        <v>7000</v>
      </c>
      <c r="G3113" s="34">
        <v>35.99</v>
      </c>
      <c r="H3113" s="3" t="s">
        <v>29</v>
      </c>
      <c r="I3113" s="3" t="s">
        <v>21</v>
      </c>
      <c r="J3113" s="3" t="s">
        <v>8163</v>
      </c>
      <c r="K3113" s="3" t="s">
        <v>8164</v>
      </c>
      <c r="L3113" s="3" t="s">
        <v>68</v>
      </c>
      <c r="M3113" s="26" t="s">
        <v>13723</v>
      </c>
      <c r="N3113"/>
      <c r="O3113" s="3">
        <v>86</v>
      </c>
      <c r="P3113" s="34">
        <v>58231.27</v>
      </c>
      <c r="Q3113" s="34">
        <v>47700.62</v>
      </c>
      <c r="R3113" s="34">
        <v>10530.649999999994</v>
      </c>
      <c r="S3113" s="36">
        <v>0.22076547432716787</v>
      </c>
      <c r="T3113" s="72">
        <v>677.10779069767443</v>
      </c>
      <c r="U3113" s="34">
        <v>112785.7</v>
      </c>
      <c r="V3113" s="34">
        <v>95399.28</v>
      </c>
      <c r="W3113" s="34">
        <v>17386.419999999998</v>
      </c>
      <c r="X3113" s="36">
        <v>0.1822489645624159</v>
      </c>
      <c r="Y3113" s="36" t="str">
        <f>IFERROR(VLOOKUP(A3113,'Pivot price tier'!$C$8:$L$2270,10,0),"")</f>
        <v xml:space="preserve"> </v>
      </c>
      <c r="Z3113" s="36" t="str">
        <f>IFERROR(VLOOKUP(A3113,'Pivot price tier by size'!$D$8:$M$2491,10,0),"")</f>
        <v xml:space="preserve"> </v>
      </c>
      <c r="AA3113" s="36" t="str">
        <f>IFERROR(VLOOKUP(A3113,'Pivot category'!$B$8:$I$2216,8,0),"")</f>
        <v xml:space="preserve"> </v>
      </c>
      <c r="AB3113" s="3" t="str">
        <f>IF(P3113&lt;$AC$1,"Bottom 5%","")</f>
        <v/>
      </c>
      <c r="AC3113"/>
      <c r="AD3113" s="34" t="s">
        <v>16463</v>
      </c>
      <c r="AE3113" s="34" t="s">
        <v>13951</v>
      </c>
    </row>
    <row r="3114" spans="1:31" hidden="1" x14ac:dyDescent="0.25">
      <c r="A3114" t="s">
        <v>11638</v>
      </c>
      <c r="B3114" t="s">
        <v>11639</v>
      </c>
      <c r="C3114" s="3" t="s">
        <v>32</v>
      </c>
      <c r="D3114" s="3" t="s">
        <v>11410</v>
      </c>
      <c r="E3114" s="3" t="s">
        <v>5141</v>
      </c>
      <c r="F3114" s="3">
        <v>8000</v>
      </c>
      <c r="G3114" s="34">
        <v>12.99</v>
      </c>
      <c r="H3114" s="3" t="s">
        <v>28</v>
      </c>
      <c r="I3114" s="3" t="s">
        <v>19</v>
      </c>
      <c r="J3114" s="3" t="s">
        <v>8163</v>
      </c>
      <c r="K3114" s="3" t="s">
        <v>8185</v>
      </c>
      <c r="L3114" s="3" t="s">
        <v>68</v>
      </c>
      <c r="M3114" s="26">
        <v>45047</v>
      </c>
      <c r="N3114"/>
      <c r="O3114" s="3">
        <v>37</v>
      </c>
      <c r="P3114" s="34">
        <v>11080.47</v>
      </c>
      <c r="Q3114" s="34">
        <v>13795.38</v>
      </c>
      <c r="R3114" s="34">
        <v>-2714.91</v>
      </c>
      <c r="S3114" s="36">
        <v>-0.19679849340866296</v>
      </c>
      <c r="T3114" s="72">
        <v>299.47216216216214</v>
      </c>
      <c r="U3114" s="34">
        <v>30721.35</v>
      </c>
      <c r="V3114" s="34">
        <v>25057.71</v>
      </c>
      <c r="W3114" s="34">
        <v>5663.6399999999994</v>
      </c>
      <c r="X3114" s="36">
        <v>0.22602384655261787</v>
      </c>
      <c r="Y3114" s="36" t="str">
        <f>IFERROR(VLOOKUP(A3114,'Pivot price tier'!$C$8:$L$2270,10,0),"")</f>
        <v/>
      </c>
      <c r="Z3114" s="36" t="str">
        <f>IFERROR(VLOOKUP(A3114,'Pivot price tier by size'!$D$8:$M$2491,10,0),"")</f>
        <v/>
      </c>
      <c r="AA3114" s="36" t="str">
        <f>IFERROR(VLOOKUP(A3114,'Pivot category'!$B$8:$I$2216,8,0),"")</f>
        <v/>
      </c>
      <c r="AB3114" s="3" t="str">
        <f>IF(P3114&lt;$AC$1,"Bottom 5%","")</f>
        <v>Bottom 5%</v>
      </c>
      <c r="AC3114"/>
      <c r="AD3114" s="34" t="s">
        <v>11097</v>
      </c>
      <c r="AE3114" s="34" t="s">
        <v>13964</v>
      </c>
    </row>
    <row r="3115" spans="1:31" x14ac:dyDescent="0.25">
      <c r="A3115" t="s">
        <v>7624</v>
      </c>
      <c r="B3115" t="s">
        <v>1422</v>
      </c>
      <c r="C3115" s="3" t="s">
        <v>38</v>
      </c>
      <c r="D3115" s="3" t="s">
        <v>3774</v>
      </c>
      <c r="E3115" s="3" t="s">
        <v>5093</v>
      </c>
      <c r="F3115" s="3">
        <v>7000</v>
      </c>
      <c r="G3115" s="34">
        <v>18.989999999999998</v>
      </c>
      <c r="H3115" s="3" t="s">
        <v>12487</v>
      </c>
      <c r="I3115" s="3" t="s">
        <v>17</v>
      </c>
      <c r="J3115" s="3" t="s">
        <v>8163</v>
      </c>
      <c r="K3115" s="3" t="s">
        <v>8164</v>
      </c>
      <c r="L3115" s="3" t="s">
        <v>68</v>
      </c>
      <c r="M3115" s="26" t="s">
        <v>13723</v>
      </c>
      <c r="N3115"/>
      <c r="O3115" s="3">
        <v>118</v>
      </c>
      <c r="P3115" s="34">
        <v>124688.34</v>
      </c>
      <c r="Q3115" s="34">
        <v>159193.17000000001</v>
      </c>
      <c r="R3115" s="34">
        <v>-34504.830000000016</v>
      </c>
      <c r="S3115" s="36">
        <v>-0.21674818084218073</v>
      </c>
      <c r="T3115" s="72">
        <v>1056.6808474576271</v>
      </c>
      <c r="U3115" s="34">
        <v>94760.1</v>
      </c>
      <c r="V3115" s="34">
        <v>91892.61</v>
      </c>
      <c r="W3115" s="34">
        <v>2867.4900000000052</v>
      </c>
      <c r="X3115" s="36">
        <v>3.120479437900392E-2</v>
      </c>
      <c r="Y3115" s="36" t="str">
        <f>IFERROR(VLOOKUP(A3115,'Pivot price tier'!$C$8:$L$2270,10,0),"")</f>
        <v xml:space="preserve"> </v>
      </c>
      <c r="Z3115" s="36" t="str">
        <f>IFERROR(VLOOKUP(A3115,'Pivot price tier by size'!$D$8:$M$2491,10,0),"")</f>
        <v xml:space="preserve"> </v>
      </c>
      <c r="AA3115" s="36" t="str">
        <f>IFERROR(VLOOKUP(A3115,'Pivot category'!$B$8:$I$2216,8,0),"")</f>
        <v xml:space="preserve"> </v>
      </c>
      <c r="AB3115" s="3" t="str">
        <f>IF(P3115&lt;$AC$1,"Bottom 5%","")</f>
        <v/>
      </c>
      <c r="AC3115"/>
      <c r="AD3115" s="34" t="s">
        <v>11097</v>
      </c>
      <c r="AE3115" s="34" t="s">
        <v>13940</v>
      </c>
    </row>
    <row r="3116" spans="1:31" x14ac:dyDescent="0.25">
      <c r="A3116" t="s">
        <v>10226</v>
      </c>
      <c r="B3116" t="s">
        <v>10227</v>
      </c>
      <c r="C3116" s="3" t="s">
        <v>38</v>
      </c>
      <c r="D3116" s="3" t="s">
        <v>10189</v>
      </c>
      <c r="E3116" s="3" t="s">
        <v>5093</v>
      </c>
      <c r="F3116" s="3">
        <v>7000</v>
      </c>
      <c r="G3116" s="34">
        <v>32.99</v>
      </c>
      <c r="H3116" s="3" t="s">
        <v>28</v>
      </c>
      <c r="I3116" s="3" t="s">
        <v>19</v>
      </c>
      <c r="J3116" s="3" t="s">
        <v>8163</v>
      </c>
      <c r="K3116" s="3" t="s">
        <v>8164</v>
      </c>
      <c r="L3116" s="3" t="s">
        <v>68</v>
      </c>
      <c r="M3116" s="26" t="s">
        <v>13723</v>
      </c>
      <c r="N3116"/>
      <c r="O3116" s="3">
        <v>62</v>
      </c>
      <c r="P3116" s="34">
        <v>61088.85</v>
      </c>
      <c r="Q3116" s="34">
        <v>65611.070000000007</v>
      </c>
      <c r="R3116" s="34">
        <v>-4522.2200000000084</v>
      </c>
      <c r="S3116" s="36">
        <v>-6.8924649453209752E-2</v>
      </c>
      <c r="T3116" s="72">
        <v>985.30403225806447</v>
      </c>
      <c r="U3116" s="34">
        <v>6611.83</v>
      </c>
      <c r="V3116" s="34">
        <v>7851.38</v>
      </c>
      <c r="W3116" s="34">
        <v>-1239.5500000000002</v>
      </c>
      <c r="X3116" s="36">
        <v>-0.15787670447742952</v>
      </c>
      <c r="Y3116" s="36" t="str">
        <f>IFERROR(VLOOKUP(A3116,'Pivot price tier'!$C$8:$L$2270,10,0),"")</f>
        <v xml:space="preserve"> </v>
      </c>
      <c r="Z3116" s="36" t="str">
        <f>IFERROR(VLOOKUP(A3116,'Pivot price tier by size'!$D$8:$M$2491,10,0),"")</f>
        <v xml:space="preserve"> </v>
      </c>
      <c r="AA3116" s="36" t="str">
        <f>IFERROR(VLOOKUP(A3116,'Pivot category'!$B$8:$I$2216,8,0),"")</f>
        <v xml:space="preserve"> </v>
      </c>
      <c r="AB3116" s="3" t="str">
        <f>IF(P3116&lt;$AC$1,"Bottom 5%","")</f>
        <v/>
      </c>
      <c r="AC3116"/>
      <c r="AD3116" s="34" t="s">
        <v>16463</v>
      </c>
      <c r="AE3116" s="34" t="s">
        <v>13957</v>
      </c>
    </row>
    <row r="3117" spans="1:31" x14ac:dyDescent="0.25">
      <c r="A3117" t="s">
        <v>12018</v>
      </c>
      <c r="B3117" t="s">
        <v>12019</v>
      </c>
      <c r="C3117" s="3" t="s">
        <v>32</v>
      </c>
      <c r="D3117" s="3" t="s">
        <v>11837</v>
      </c>
      <c r="E3117" s="3" t="s">
        <v>5093</v>
      </c>
      <c r="F3117" s="3">
        <v>70000</v>
      </c>
      <c r="G3117" s="34">
        <v>32.99</v>
      </c>
      <c r="H3117" s="3" t="s">
        <v>27</v>
      </c>
      <c r="I3117" s="3" t="s">
        <v>21</v>
      </c>
      <c r="J3117" s="3" t="s">
        <v>8163</v>
      </c>
      <c r="K3117" s="3" t="s">
        <v>8164</v>
      </c>
      <c r="L3117" s="3" t="s">
        <v>68</v>
      </c>
      <c r="M3117" s="26">
        <v>45231</v>
      </c>
      <c r="N3117"/>
      <c r="O3117" s="3">
        <v>115</v>
      </c>
      <c r="P3117" s="34">
        <v>137940.62</v>
      </c>
      <c r="Q3117" s="34">
        <v>224717.76</v>
      </c>
      <c r="R3117" s="34">
        <v>-86777.140000000014</v>
      </c>
      <c r="S3117" s="36">
        <v>-0.38616057760632716</v>
      </c>
      <c r="T3117" s="72">
        <v>1199.483652173913</v>
      </c>
      <c r="U3117" s="34">
        <v>155668.45000000001</v>
      </c>
      <c r="V3117" s="34">
        <v>181154.28</v>
      </c>
      <c r="W3117" s="34">
        <v>-25485.829999999987</v>
      </c>
      <c r="X3117" s="36">
        <v>-0.1406857734744108</v>
      </c>
      <c r="Y3117" s="36" t="str">
        <f>IFERROR(VLOOKUP(A3117,'Pivot price tier'!$C$8:$L$2270,10,0),"")</f>
        <v xml:space="preserve"> </v>
      </c>
      <c r="Z3117" s="36" t="str">
        <f>IFERROR(VLOOKUP(A3117,'Pivot price tier by size'!$D$8:$M$2491,10,0),"")</f>
        <v xml:space="preserve"> </v>
      </c>
      <c r="AA3117" s="36" t="str">
        <f>IFERROR(VLOOKUP(A3117,'Pivot category'!$B$8:$I$2216,8,0),"")</f>
        <v xml:space="preserve"> </v>
      </c>
      <c r="AB3117" s="3" t="str">
        <f>IF(P3117&lt;$AC$1,"Bottom 5%","")</f>
        <v/>
      </c>
      <c r="AC3117"/>
      <c r="AD3117" s="34" t="s">
        <v>16463</v>
      </c>
      <c r="AE3117" s="34" t="s">
        <v>13939</v>
      </c>
    </row>
    <row r="3118" spans="1:31" x14ac:dyDescent="0.25">
      <c r="A3118" t="s">
        <v>8548</v>
      </c>
      <c r="B3118" t="s">
        <v>8547</v>
      </c>
      <c r="C3118" s="3" t="s">
        <v>38</v>
      </c>
      <c r="D3118" s="3" t="s">
        <v>8334</v>
      </c>
      <c r="E3118" s="3">
        <v>0</v>
      </c>
      <c r="F3118" s="3">
        <v>7000</v>
      </c>
      <c r="G3118" s="34">
        <v>45.99</v>
      </c>
      <c r="H3118" s="3" t="s">
        <v>27</v>
      </c>
      <c r="I3118" s="3" t="s">
        <v>19</v>
      </c>
      <c r="J3118" s="3" t="s">
        <v>8163</v>
      </c>
      <c r="K3118" s="3" t="s">
        <v>8164</v>
      </c>
      <c r="L3118" s="3" t="s">
        <v>68</v>
      </c>
      <c r="M3118" s="26" t="s">
        <v>13723</v>
      </c>
      <c r="N3118"/>
      <c r="O3118" s="3">
        <v>149</v>
      </c>
      <c r="P3118" s="34">
        <v>1085808.74</v>
      </c>
      <c r="Q3118" s="34">
        <v>1252468.56</v>
      </c>
      <c r="R3118" s="34">
        <v>-166659.82000000007</v>
      </c>
      <c r="S3118" s="36">
        <v>-0.13306507270729417</v>
      </c>
      <c r="T3118" s="72">
        <v>7287.3069798657716</v>
      </c>
      <c r="U3118" s="34">
        <v>431481.74</v>
      </c>
      <c r="V3118" s="34">
        <v>460149.36</v>
      </c>
      <c r="W3118" s="34">
        <v>-28667.619999999995</v>
      </c>
      <c r="X3118" s="36">
        <v>-6.2300684282164398E-2</v>
      </c>
      <c r="Y3118" s="36" t="str">
        <f>IFERROR(VLOOKUP(A3118,'Pivot price tier'!$C$8:$L$2270,10,0),"")</f>
        <v xml:space="preserve"> </v>
      </c>
      <c r="Z3118" s="36" t="str">
        <f>IFERROR(VLOOKUP(A3118,'Pivot price tier by size'!$D$8:$M$2491,10,0),"")</f>
        <v xml:space="preserve"> </v>
      </c>
      <c r="AA3118" s="36" t="str">
        <f>IFERROR(VLOOKUP(A3118,'Pivot category'!$B$8:$I$2216,8,0),"")</f>
        <v xml:space="preserve"> </v>
      </c>
      <c r="AB3118" s="3" t="str">
        <f>IF(P3118&lt;$AC$1,"Bottom 5%","")</f>
        <v/>
      </c>
      <c r="AC3118"/>
      <c r="AD3118" s="34" t="s">
        <v>16463</v>
      </c>
      <c r="AE3118" s="34" t="s">
        <v>13939</v>
      </c>
    </row>
    <row r="3119" spans="1:31" x14ac:dyDescent="0.25">
      <c r="A3119" t="s">
        <v>12397</v>
      </c>
      <c r="B3119" t="s">
        <v>12398</v>
      </c>
      <c r="C3119" s="3" t="s">
        <v>34</v>
      </c>
      <c r="D3119" s="3" t="s">
        <v>12092</v>
      </c>
      <c r="E3119" s="3" t="s">
        <v>5093</v>
      </c>
      <c r="F3119" s="3">
        <v>1000</v>
      </c>
      <c r="G3119" s="34">
        <v>13.99</v>
      </c>
      <c r="H3119" s="3" t="s">
        <v>27</v>
      </c>
      <c r="I3119" s="3" t="s">
        <v>19</v>
      </c>
      <c r="J3119" s="3" t="s">
        <v>8163</v>
      </c>
      <c r="K3119" s="3" t="s">
        <v>8164</v>
      </c>
      <c r="L3119" s="3" t="s">
        <v>68</v>
      </c>
      <c r="M3119" s="26">
        <v>45261</v>
      </c>
      <c r="N3119"/>
      <c r="O3119" s="3">
        <v>138</v>
      </c>
      <c r="P3119" s="34">
        <v>663587.67000000004</v>
      </c>
      <c r="Q3119" s="34">
        <v>623793.29</v>
      </c>
      <c r="R3119" s="34">
        <v>39794.380000000005</v>
      </c>
      <c r="S3119" s="36">
        <v>6.3794177715505773E-2</v>
      </c>
      <c r="T3119" s="72">
        <v>4808.6063043478262</v>
      </c>
      <c r="U3119" s="34">
        <v>1407869.66</v>
      </c>
      <c r="V3119" s="34">
        <v>945976.58</v>
      </c>
      <c r="W3119" s="34">
        <v>461893.07999999996</v>
      </c>
      <c r="X3119" s="36">
        <v>0.48827115783352681</v>
      </c>
      <c r="Y3119" s="36" t="str">
        <f>IFERROR(VLOOKUP(A3119,'Pivot price tier'!$C$8:$L$2270,10,0),"")</f>
        <v xml:space="preserve"> </v>
      </c>
      <c r="Z3119" s="36" t="str">
        <f>IFERROR(VLOOKUP(A3119,'Pivot price tier by size'!$D$8:$M$2491,10,0),"")</f>
        <v xml:space="preserve"> </v>
      </c>
      <c r="AA3119" s="36" t="str">
        <f>IFERROR(VLOOKUP(A3119,'Pivot category'!$B$8:$I$2216,8,0),"")</f>
        <v xml:space="preserve"> </v>
      </c>
      <c r="AB3119" s="3" t="str">
        <f>IF(P3119&lt;$AC$1,"Bottom 5%","")</f>
        <v/>
      </c>
      <c r="AC3119"/>
      <c r="AD3119" s="34" t="s">
        <v>16463</v>
      </c>
      <c r="AE3119" s="34" t="s">
        <v>13939</v>
      </c>
    </row>
    <row r="3120" spans="1:31" x14ac:dyDescent="0.25">
      <c r="A3120" t="s">
        <v>5879</v>
      </c>
      <c r="B3120" t="s">
        <v>1427</v>
      </c>
      <c r="C3120" s="3" t="s">
        <v>32</v>
      </c>
      <c r="D3120" s="3" t="s">
        <v>3780</v>
      </c>
      <c r="E3120" s="3">
        <v>0</v>
      </c>
      <c r="F3120" s="3">
        <v>7000</v>
      </c>
      <c r="G3120" s="34">
        <v>23.99</v>
      </c>
      <c r="H3120" s="3" t="s">
        <v>27</v>
      </c>
      <c r="I3120" s="3" t="s">
        <v>19</v>
      </c>
      <c r="J3120" s="3" t="s">
        <v>8163</v>
      </c>
      <c r="K3120" s="3" t="s">
        <v>8164</v>
      </c>
      <c r="L3120" s="3" t="s">
        <v>68</v>
      </c>
      <c r="M3120" s="26" t="s">
        <v>13723</v>
      </c>
      <c r="N3120"/>
      <c r="O3120" s="3">
        <v>158</v>
      </c>
      <c r="P3120" s="34">
        <v>1698771.58</v>
      </c>
      <c r="Q3120" s="34">
        <v>2070243.19</v>
      </c>
      <c r="R3120" s="34">
        <v>-371471.60999999987</v>
      </c>
      <c r="S3120" s="36">
        <v>-0.17943380361995054</v>
      </c>
      <c r="T3120" s="72">
        <v>10751.718860759494</v>
      </c>
      <c r="U3120" s="34">
        <v>2454976.35</v>
      </c>
      <c r="V3120" s="34">
        <v>2810587.17</v>
      </c>
      <c r="W3120" s="34">
        <v>-355610.81999999983</v>
      </c>
      <c r="X3120" s="36">
        <v>-0.12652545482159872</v>
      </c>
      <c r="Y3120" s="36" t="str">
        <f>IFERROR(VLOOKUP(A3120,'Pivot price tier'!$C$8:$L$2270,10,0),"")</f>
        <v xml:space="preserve"> </v>
      </c>
      <c r="Z3120" s="36" t="str">
        <f>IFERROR(VLOOKUP(A3120,'Pivot price tier by size'!$D$8:$M$2491,10,0),"")</f>
        <v xml:space="preserve"> </v>
      </c>
      <c r="AA3120" s="36" t="str">
        <f>IFERROR(VLOOKUP(A3120,'Pivot category'!$B$8:$I$2216,8,0),"")</f>
        <v xml:space="preserve"> </v>
      </c>
      <c r="AB3120" s="3" t="str">
        <f>IF(P3120&lt;$AC$1,"Bottom 5%","")</f>
        <v/>
      </c>
      <c r="AC3120"/>
      <c r="AD3120" s="34" t="s">
        <v>16463</v>
      </c>
      <c r="AE3120" s="34" t="s">
        <v>13939</v>
      </c>
    </row>
    <row r="3121" spans="1:31" x14ac:dyDescent="0.25">
      <c r="A3121" t="s">
        <v>13035</v>
      </c>
      <c r="B3121" t="s">
        <v>13036</v>
      </c>
      <c r="C3121" s="3" t="s">
        <v>32</v>
      </c>
      <c r="D3121" s="3" t="s">
        <v>12763</v>
      </c>
      <c r="E3121" s="3" t="s">
        <v>5093</v>
      </c>
      <c r="F3121" s="3">
        <v>70000</v>
      </c>
      <c r="G3121" s="34">
        <v>35.99</v>
      </c>
      <c r="H3121" s="3" t="s">
        <v>27</v>
      </c>
      <c r="I3121" s="3" t="s">
        <v>23</v>
      </c>
      <c r="J3121" s="3" t="s">
        <v>8163</v>
      </c>
      <c r="K3121" s="3" t="s">
        <v>8164</v>
      </c>
      <c r="L3121" s="3" t="s">
        <v>68</v>
      </c>
      <c r="M3121" s="26">
        <v>45474</v>
      </c>
      <c r="N3121"/>
      <c r="O3121" s="3">
        <v>111</v>
      </c>
      <c r="P3121" s="34">
        <v>127306.94</v>
      </c>
      <c r="Q3121" s="34">
        <v>166319.98000000001</v>
      </c>
      <c r="R3121" s="34">
        <v>-39013.040000000008</v>
      </c>
      <c r="S3121" s="36">
        <v>-0.23456616577274725</v>
      </c>
      <c r="T3121" s="72">
        <v>1146.9093693693694</v>
      </c>
      <c r="U3121" s="34">
        <v>66475.72</v>
      </c>
      <c r="V3121" s="34">
        <v>93621.97</v>
      </c>
      <c r="W3121" s="34">
        <v>-27146.25</v>
      </c>
      <c r="X3121" s="36">
        <v>-0.28995597934971884</v>
      </c>
      <c r="Y3121" s="36" t="str">
        <f>IFERROR(VLOOKUP(A3121,'Pivot price tier'!$C$8:$L$2270,10,0),"")</f>
        <v xml:space="preserve"> </v>
      </c>
      <c r="Z3121" s="36" t="str">
        <f>IFERROR(VLOOKUP(A3121,'Pivot price tier by size'!$D$8:$M$2491,10,0),"")</f>
        <v xml:space="preserve"> </v>
      </c>
      <c r="AA3121" s="36" t="str">
        <f>IFERROR(VLOOKUP(A3121,'Pivot category'!$B$8:$I$2216,8,0),"")</f>
        <v xml:space="preserve"> </v>
      </c>
      <c r="AB3121" s="3" t="str">
        <f>IF(P3121&lt;$AC$1,"Bottom 5%","")</f>
        <v/>
      </c>
      <c r="AC3121"/>
      <c r="AD3121" s="34" t="s">
        <v>16463</v>
      </c>
      <c r="AE3121" s="34" t="s">
        <v>13939</v>
      </c>
    </row>
    <row r="3122" spans="1:31" x14ac:dyDescent="0.25">
      <c r="A3122" t="s">
        <v>11255</v>
      </c>
      <c r="B3122" t="s">
        <v>11256</v>
      </c>
      <c r="C3122" s="3" t="s">
        <v>38</v>
      </c>
      <c r="D3122" s="3" t="s">
        <v>11186</v>
      </c>
      <c r="E3122" s="3" t="s">
        <v>5093</v>
      </c>
      <c r="F3122" s="3">
        <v>1000</v>
      </c>
      <c r="G3122" s="34">
        <v>46.99</v>
      </c>
      <c r="H3122" s="3" t="s">
        <v>27</v>
      </c>
      <c r="I3122" s="3" t="s">
        <v>21</v>
      </c>
      <c r="J3122" s="3" t="s">
        <v>8163</v>
      </c>
      <c r="K3122" s="3" t="s">
        <v>8164</v>
      </c>
      <c r="L3122" s="3" t="s">
        <v>68</v>
      </c>
      <c r="M3122" s="26">
        <v>44986</v>
      </c>
      <c r="N3122"/>
      <c r="O3122" s="3">
        <v>142</v>
      </c>
      <c r="P3122" s="34">
        <v>1212184.6200000001</v>
      </c>
      <c r="Q3122" s="34">
        <v>977436.14</v>
      </c>
      <c r="R3122" s="34">
        <v>234748.4800000001</v>
      </c>
      <c r="S3122" s="36">
        <v>0.24016758782829539</v>
      </c>
      <c r="T3122" s="72">
        <v>8536.5114084507059</v>
      </c>
      <c r="U3122" s="34">
        <v>404885.62</v>
      </c>
      <c r="V3122" s="34">
        <v>296453.59999999998</v>
      </c>
      <c r="W3122" s="34">
        <v>108432.02000000002</v>
      </c>
      <c r="X3122" s="36">
        <v>0.36576388345427424</v>
      </c>
      <c r="Y3122" s="36" t="str">
        <f>IFERROR(VLOOKUP(A3122,'Pivot price tier'!$C$8:$L$2270,10,0),"")</f>
        <v xml:space="preserve"> </v>
      </c>
      <c r="Z3122" s="36" t="str">
        <f>IFERROR(VLOOKUP(A3122,'Pivot price tier by size'!$D$8:$M$2491,10,0),"")</f>
        <v xml:space="preserve"> </v>
      </c>
      <c r="AA3122" s="36" t="str">
        <f>IFERROR(VLOOKUP(A3122,'Pivot category'!$B$8:$I$2216,8,0),"")</f>
        <v xml:space="preserve"> </v>
      </c>
      <c r="AB3122" s="3" t="str">
        <f>IF(P3122&lt;$AC$1,"Bottom 5%","")</f>
        <v/>
      </c>
      <c r="AC3122"/>
      <c r="AD3122" s="34" t="s">
        <v>16463</v>
      </c>
      <c r="AE3122" s="34" t="s">
        <v>13939</v>
      </c>
    </row>
    <row r="3123" spans="1:31" x14ac:dyDescent="0.25">
      <c r="A3123" t="s">
        <v>13037</v>
      </c>
      <c r="B3123" t="s">
        <v>13038</v>
      </c>
      <c r="C3123" s="3" t="s">
        <v>34</v>
      </c>
      <c r="D3123" s="3" t="s">
        <v>13328</v>
      </c>
      <c r="E3123" s="3" t="s">
        <v>5093</v>
      </c>
      <c r="F3123" s="3">
        <v>1000</v>
      </c>
      <c r="G3123" s="34">
        <v>13.99</v>
      </c>
      <c r="H3123" s="3" t="s">
        <v>27</v>
      </c>
      <c r="I3123" s="3" t="s">
        <v>21</v>
      </c>
      <c r="J3123" s="3" t="s">
        <v>8163</v>
      </c>
      <c r="K3123" s="3" t="s">
        <v>8164</v>
      </c>
      <c r="L3123" s="3" t="s">
        <v>68</v>
      </c>
      <c r="M3123" s="26">
        <v>45474</v>
      </c>
      <c r="N3123"/>
      <c r="O3123" s="3">
        <v>128</v>
      </c>
      <c r="P3123" s="34">
        <v>708579.51</v>
      </c>
      <c r="Q3123" s="34">
        <v>307697.65000000002</v>
      </c>
      <c r="R3123" s="34">
        <v>400881.86</v>
      </c>
      <c r="S3123" s="36">
        <v>1.3028434243810438</v>
      </c>
      <c r="T3123" s="72">
        <v>5535.7774218750001</v>
      </c>
      <c r="U3123" s="34">
        <v>1459954.43</v>
      </c>
      <c r="V3123" s="34">
        <v>558693.64</v>
      </c>
      <c r="W3123" s="34">
        <v>901260.78999999992</v>
      </c>
      <c r="X3123" s="36">
        <v>1.6131574184377682</v>
      </c>
      <c r="Y3123" s="36" t="str">
        <f>IFERROR(VLOOKUP(A3123,'Pivot price tier'!$C$8:$L$2270,10,0),"")</f>
        <v xml:space="preserve"> </v>
      </c>
      <c r="Z3123" s="36" t="str">
        <f>IFERROR(VLOOKUP(A3123,'Pivot price tier by size'!$D$8:$M$2491,10,0),"")</f>
        <v xml:space="preserve"> </v>
      </c>
      <c r="AA3123" s="36" t="str">
        <f>IFERROR(VLOOKUP(A3123,'Pivot category'!$B$8:$I$2216,8,0),"")</f>
        <v xml:space="preserve"> </v>
      </c>
      <c r="AB3123" s="3" t="str">
        <f>IF(P3123&lt;$AC$1,"Bottom 5%","")</f>
        <v/>
      </c>
      <c r="AC3123"/>
      <c r="AD3123" s="34" t="s">
        <v>16463</v>
      </c>
      <c r="AE3123" s="34" t="s">
        <v>13939</v>
      </c>
    </row>
    <row r="3124" spans="1:31" x14ac:dyDescent="0.25">
      <c r="A3124" t="s">
        <v>5407</v>
      </c>
      <c r="B3124" t="s">
        <v>1429</v>
      </c>
      <c r="C3124" s="3" t="s">
        <v>32</v>
      </c>
      <c r="D3124" s="3" t="s">
        <v>3782</v>
      </c>
      <c r="E3124" s="3">
        <v>0</v>
      </c>
      <c r="F3124" s="3">
        <v>7000</v>
      </c>
      <c r="G3124" s="34">
        <v>24.99</v>
      </c>
      <c r="H3124" s="3" t="s">
        <v>27</v>
      </c>
      <c r="I3124" s="3" t="s">
        <v>21</v>
      </c>
      <c r="J3124" s="3" t="s">
        <v>8163</v>
      </c>
      <c r="K3124" s="3" t="s">
        <v>8164</v>
      </c>
      <c r="L3124" s="3" t="s">
        <v>68</v>
      </c>
      <c r="M3124" s="26" t="s">
        <v>13723</v>
      </c>
      <c r="N3124"/>
      <c r="O3124" s="3">
        <v>157</v>
      </c>
      <c r="P3124" s="34">
        <v>2106082.98</v>
      </c>
      <c r="Q3124" s="34">
        <v>1957527.21</v>
      </c>
      <c r="R3124" s="34">
        <v>148555.77000000002</v>
      </c>
      <c r="S3124" s="36">
        <v>7.5889504493784399E-2</v>
      </c>
      <c r="T3124" s="72">
        <v>13414.54127388535</v>
      </c>
      <c r="U3124" s="34">
        <v>2198383.2799999998</v>
      </c>
      <c r="V3124" s="34">
        <v>1886312.35</v>
      </c>
      <c r="W3124" s="34">
        <v>312070.9299999997</v>
      </c>
      <c r="X3124" s="36">
        <v>0.16543968977354129</v>
      </c>
      <c r="Y3124" s="36" t="str">
        <f>IFERROR(VLOOKUP(A3124,'Pivot price tier'!$C$8:$L$2270,10,0),"")</f>
        <v xml:space="preserve"> </v>
      </c>
      <c r="Z3124" s="36" t="str">
        <f>IFERROR(VLOOKUP(A3124,'Pivot price tier by size'!$D$8:$M$2491,10,0),"")</f>
        <v xml:space="preserve"> </v>
      </c>
      <c r="AA3124" s="36" t="str">
        <f>IFERROR(VLOOKUP(A3124,'Pivot category'!$B$8:$I$2216,8,0),"")</f>
        <v xml:space="preserve"> </v>
      </c>
      <c r="AB3124" s="3" t="str">
        <f>IF(P3124&lt;$AC$1,"Bottom 5%","")</f>
        <v/>
      </c>
      <c r="AC3124"/>
      <c r="AD3124" s="34" t="s">
        <v>16463</v>
      </c>
      <c r="AE3124" s="34" t="s">
        <v>13939</v>
      </c>
    </row>
    <row r="3125" spans="1:31" x14ac:dyDescent="0.25">
      <c r="A3125" t="s">
        <v>6901</v>
      </c>
      <c r="B3125" t="s">
        <v>1433</v>
      </c>
      <c r="C3125" s="3" t="s">
        <v>34</v>
      </c>
      <c r="D3125" s="3" t="s">
        <v>3787</v>
      </c>
      <c r="E3125" s="3">
        <v>0</v>
      </c>
      <c r="F3125" s="3">
        <v>7000</v>
      </c>
      <c r="G3125" s="34">
        <v>20.99</v>
      </c>
      <c r="H3125" s="3" t="s">
        <v>27</v>
      </c>
      <c r="I3125" s="3" t="s">
        <v>15</v>
      </c>
      <c r="J3125" s="3" t="s">
        <v>8163</v>
      </c>
      <c r="K3125" s="3" t="s">
        <v>8164</v>
      </c>
      <c r="L3125" s="3" t="s">
        <v>68</v>
      </c>
      <c r="M3125" s="26" t="s">
        <v>13723</v>
      </c>
      <c r="N3125"/>
      <c r="O3125" s="3">
        <v>102</v>
      </c>
      <c r="P3125" s="34">
        <v>132887.69</v>
      </c>
      <c r="Q3125" s="34">
        <v>115654.9</v>
      </c>
      <c r="R3125" s="34">
        <v>17232.790000000008</v>
      </c>
      <c r="S3125" s="36">
        <v>0.14900181488203268</v>
      </c>
      <c r="T3125" s="72">
        <v>1302.8204901960785</v>
      </c>
      <c r="U3125" s="34">
        <v>33625.980000000003</v>
      </c>
      <c r="V3125" s="34">
        <v>36669.53</v>
      </c>
      <c r="W3125" s="34">
        <v>-3043.5499999999956</v>
      </c>
      <c r="X3125" s="36">
        <v>-8.299942759015444E-2</v>
      </c>
      <c r="Y3125" s="36" t="str">
        <f>IFERROR(VLOOKUP(A3125,'Pivot price tier'!$C$8:$L$2270,10,0),"")</f>
        <v xml:space="preserve"> </v>
      </c>
      <c r="Z3125" s="36" t="str">
        <f>IFERROR(VLOOKUP(A3125,'Pivot price tier by size'!$D$8:$M$2491,10,0),"")</f>
        <v xml:space="preserve"> </v>
      </c>
      <c r="AA3125" s="36" t="str">
        <f>IFERROR(VLOOKUP(A3125,'Pivot category'!$B$8:$I$2216,8,0),"")</f>
        <v xml:space="preserve"> </v>
      </c>
      <c r="AB3125" s="3" t="str">
        <f>IF(P3125&lt;$AC$1,"Bottom 5%","")</f>
        <v/>
      </c>
      <c r="AC3125"/>
      <c r="AD3125" s="34" t="s">
        <v>11098</v>
      </c>
      <c r="AE3125" s="34" t="s">
        <v>13942</v>
      </c>
    </row>
    <row r="3126" spans="1:31" x14ac:dyDescent="0.25">
      <c r="A3126" t="s">
        <v>7344</v>
      </c>
      <c r="B3126" t="s">
        <v>1436</v>
      </c>
      <c r="C3126" s="3" t="s">
        <v>36</v>
      </c>
      <c r="D3126" s="3" t="s">
        <v>3790</v>
      </c>
      <c r="E3126" s="3" t="s">
        <v>5093</v>
      </c>
      <c r="F3126" s="3">
        <v>7000</v>
      </c>
      <c r="G3126" s="34">
        <v>39.99</v>
      </c>
      <c r="H3126" s="3" t="s">
        <v>12</v>
      </c>
      <c r="I3126" s="3" t="s">
        <v>23</v>
      </c>
      <c r="J3126" s="3" t="s">
        <v>8163</v>
      </c>
      <c r="K3126" s="3" t="s">
        <v>8164</v>
      </c>
      <c r="L3126" s="3" t="s">
        <v>68</v>
      </c>
      <c r="M3126" s="26" t="s">
        <v>13723</v>
      </c>
      <c r="N3126"/>
      <c r="O3126" s="3">
        <v>150</v>
      </c>
      <c r="P3126" s="34">
        <v>773606.55</v>
      </c>
      <c r="Q3126" s="34">
        <v>786300.03</v>
      </c>
      <c r="R3126" s="34">
        <v>-12693.479999999981</v>
      </c>
      <c r="S3126" s="36">
        <v>-1.6143303466489733E-2</v>
      </c>
      <c r="T3126" s="72">
        <v>5157.3770000000004</v>
      </c>
      <c r="U3126" s="34">
        <v>1959629.97</v>
      </c>
      <c r="V3126" s="34">
        <v>1940302.79</v>
      </c>
      <c r="W3126" s="34">
        <v>19327.179999999935</v>
      </c>
      <c r="X3126" s="36">
        <v>9.9609092455099635E-3</v>
      </c>
      <c r="Y3126" s="36" t="str">
        <f>IFERROR(VLOOKUP(A3126,'Pivot price tier'!$C$8:$L$2270,10,0),"")</f>
        <v xml:space="preserve"> </v>
      </c>
      <c r="Z3126" s="36" t="str">
        <f>IFERROR(VLOOKUP(A3126,'Pivot price tier by size'!$D$8:$M$2491,10,0),"")</f>
        <v xml:space="preserve"> </v>
      </c>
      <c r="AA3126" s="36" t="str">
        <f>IFERROR(VLOOKUP(A3126,'Pivot category'!$B$8:$I$2216,8,0),"")</f>
        <v xml:space="preserve"> </v>
      </c>
      <c r="AB3126" s="3" t="str">
        <f>IF(P3126&lt;$AC$1,"Bottom 5%","")</f>
        <v/>
      </c>
      <c r="AC3126"/>
      <c r="AD3126" s="34" t="s">
        <v>16461</v>
      </c>
      <c r="AE3126" s="34" t="s">
        <v>13944</v>
      </c>
    </row>
    <row r="3127" spans="1:31" x14ac:dyDescent="0.25">
      <c r="A3127" t="s">
        <v>7640</v>
      </c>
      <c r="B3127" t="s">
        <v>1437</v>
      </c>
      <c r="C3127" s="3" t="s">
        <v>38</v>
      </c>
      <c r="D3127" s="3" t="s">
        <v>3791</v>
      </c>
      <c r="E3127" s="3" t="s">
        <v>5093</v>
      </c>
      <c r="F3127" s="3">
        <v>7000</v>
      </c>
      <c r="G3127" s="34">
        <v>59.99</v>
      </c>
      <c r="H3127" s="3" t="s">
        <v>12</v>
      </c>
      <c r="I3127" s="3" t="s">
        <v>23</v>
      </c>
      <c r="J3127" s="3" t="s">
        <v>8163</v>
      </c>
      <c r="K3127" s="3" t="s">
        <v>8164</v>
      </c>
      <c r="L3127" s="3" t="s">
        <v>68</v>
      </c>
      <c r="M3127" s="26" t="s">
        <v>13723</v>
      </c>
      <c r="N3127"/>
      <c r="O3127" s="3">
        <v>159</v>
      </c>
      <c r="P3127" s="34">
        <v>1959008.02</v>
      </c>
      <c r="Q3127" s="34">
        <v>2037874.75</v>
      </c>
      <c r="R3127" s="34">
        <v>-78866.729999999981</v>
      </c>
      <c r="S3127" s="36">
        <v>-3.8700479506898033E-2</v>
      </c>
      <c r="T3127" s="72">
        <v>12320.805157232704</v>
      </c>
      <c r="U3127" s="34">
        <v>655791.29</v>
      </c>
      <c r="V3127" s="34">
        <v>596851.6</v>
      </c>
      <c r="W3127" s="34">
        <v>58939.690000000061</v>
      </c>
      <c r="X3127" s="36">
        <v>9.8750996059992158E-2</v>
      </c>
      <c r="Y3127" s="36" t="str">
        <f>IFERROR(VLOOKUP(A3127,'Pivot price tier'!$C$8:$L$2270,10,0),"")</f>
        <v xml:space="preserve"> </v>
      </c>
      <c r="Z3127" s="36" t="str">
        <f>IFERROR(VLOOKUP(A3127,'Pivot price tier by size'!$D$8:$M$2491,10,0),"")</f>
        <v xml:space="preserve"> </v>
      </c>
      <c r="AA3127" s="36" t="str">
        <f>IFERROR(VLOOKUP(A3127,'Pivot category'!$B$8:$I$2216,8,0),"")</f>
        <v xml:space="preserve"> </v>
      </c>
      <c r="AB3127" s="3" t="str">
        <f>IF(P3127&lt;$AC$1,"Bottom 5%","")</f>
        <v/>
      </c>
      <c r="AC3127"/>
      <c r="AD3127" s="34" t="s">
        <v>16461</v>
      </c>
      <c r="AE3127" s="34" t="s">
        <v>13944</v>
      </c>
    </row>
    <row r="3128" spans="1:31" x14ac:dyDescent="0.25">
      <c r="A3128" t="s">
        <v>6836</v>
      </c>
      <c r="B3128" t="s">
        <v>1439</v>
      </c>
      <c r="C3128" s="3" t="s">
        <v>34</v>
      </c>
      <c r="D3128" s="3" t="s">
        <v>3793</v>
      </c>
      <c r="E3128" s="3" t="s">
        <v>5093</v>
      </c>
      <c r="F3128" s="3">
        <v>7000</v>
      </c>
      <c r="G3128" s="34">
        <v>16.989999999999998</v>
      </c>
      <c r="H3128" s="3" t="s">
        <v>12</v>
      </c>
      <c r="I3128" s="3" t="s">
        <v>23</v>
      </c>
      <c r="J3128" s="3" t="s">
        <v>8163</v>
      </c>
      <c r="K3128" s="3" t="s">
        <v>8164</v>
      </c>
      <c r="L3128" s="3" t="s">
        <v>68</v>
      </c>
      <c r="M3128" s="26" t="s">
        <v>13723</v>
      </c>
      <c r="N3128"/>
      <c r="O3128" s="3">
        <v>159</v>
      </c>
      <c r="P3128" s="34">
        <v>308368.5</v>
      </c>
      <c r="Q3128" s="34">
        <v>308283.55</v>
      </c>
      <c r="R3128" s="34">
        <v>84.950000000011642</v>
      </c>
      <c r="S3128" s="36">
        <v>2.7555800496004146E-4</v>
      </c>
      <c r="T3128" s="72">
        <v>1939.4245283018868</v>
      </c>
      <c r="U3128" s="34">
        <v>491248.86</v>
      </c>
      <c r="V3128" s="34">
        <v>465576.97</v>
      </c>
      <c r="W3128" s="34">
        <v>25671.890000000014</v>
      </c>
      <c r="X3128" s="36">
        <v>5.5139948180856102E-2</v>
      </c>
      <c r="Y3128" s="36" t="str">
        <f>IFERROR(VLOOKUP(A3128,'Pivot price tier'!$C$8:$L$2270,10,0),"")</f>
        <v xml:space="preserve"> </v>
      </c>
      <c r="Z3128" s="36" t="str">
        <f>IFERROR(VLOOKUP(A3128,'Pivot price tier by size'!$D$8:$M$2491,10,0),"")</f>
        <v xml:space="preserve"> </v>
      </c>
      <c r="AA3128" s="36" t="str">
        <f>IFERROR(VLOOKUP(A3128,'Pivot category'!$B$8:$I$2216,8,0),"")</f>
        <v xml:space="preserve"> </v>
      </c>
      <c r="AB3128" s="3" t="str">
        <f>IF(P3128&lt;$AC$1,"Bottom 5%","")</f>
        <v/>
      </c>
      <c r="AC3128"/>
      <c r="AD3128" s="34" t="s">
        <v>16461</v>
      </c>
      <c r="AE3128" s="34" t="s">
        <v>13944</v>
      </c>
    </row>
    <row r="3129" spans="1:31" x14ac:dyDescent="0.25">
      <c r="A3129" t="s">
        <v>5419</v>
      </c>
      <c r="B3129" t="s">
        <v>1441</v>
      </c>
      <c r="C3129" s="3" t="s">
        <v>32</v>
      </c>
      <c r="D3129" s="3" t="s">
        <v>3795</v>
      </c>
      <c r="E3129" s="3" t="s">
        <v>5093</v>
      </c>
      <c r="F3129" s="3">
        <v>7000</v>
      </c>
      <c r="G3129" s="34">
        <v>32.99</v>
      </c>
      <c r="H3129" s="3" t="s">
        <v>12</v>
      </c>
      <c r="I3129" s="3" t="s">
        <v>23</v>
      </c>
      <c r="J3129" s="3" t="s">
        <v>8163</v>
      </c>
      <c r="K3129" s="3" t="s">
        <v>8164</v>
      </c>
      <c r="L3129" s="3" t="s">
        <v>68</v>
      </c>
      <c r="M3129" s="26" t="s">
        <v>13723</v>
      </c>
      <c r="N3129"/>
      <c r="O3129" s="3">
        <v>159</v>
      </c>
      <c r="P3129" s="34">
        <v>735653.03</v>
      </c>
      <c r="Q3129" s="34">
        <v>754153.4</v>
      </c>
      <c r="R3129" s="34">
        <v>-18500.369999999995</v>
      </c>
      <c r="S3129" s="36">
        <v>-2.4531308882251301E-2</v>
      </c>
      <c r="T3129" s="72">
        <v>4626.7486163522017</v>
      </c>
      <c r="U3129" s="34">
        <v>1511434.69</v>
      </c>
      <c r="V3129" s="34">
        <v>1414755.4</v>
      </c>
      <c r="W3129" s="34">
        <v>96679.290000000037</v>
      </c>
      <c r="X3129" s="36">
        <v>6.8336399352142418E-2</v>
      </c>
      <c r="Y3129" s="36" t="str">
        <f>IFERROR(VLOOKUP(A3129,'Pivot price tier'!$C$8:$L$2270,10,0),"")</f>
        <v xml:space="preserve"> </v>
      </c>
      <c r="Z3129" s="36" t="str">
        <f>IFERROR(VLOOKUP(A3129,'Pivot price tier by size'!$D$8:$M$2491,10,0),"")</f>
        <v xml:space="preserve"> </v>
      </c>
      <c r="AA3129" s="36" t="str">
        <f>IFERROR(VLOOKUP(A3129,'Pivot category'!$B$8:$I$2216,8,0),"")</f>
        <v xml:space="preserve"> </v>
      </c>
      <c r="AB3129" s="3" t="str">
        <f>IF(P3129&lt;$AC$1,"Bottom 5%","")</f>
        <v/>
      </c>
      <c r="AC3129"/>
      <c r="AD3129" s="34" t="s">
        <v>16461</v>
      </c>
      <c r="AE3129" s="34" t="s">
        <v>13944</v>
      </c>
    </row>
    <row r="3130" spans="1:31" x14ac:dyDescent="0.25">
      <c r="A3130" t="s">
        <v>6845</v>
      </c>
      <c r="B3130" t="s">
        <v>1442</v>
      </c>
      <c r="C3130" s="3" t="s">
        <v>34</v>
      </c>
      <c r="D3130" s="3" t="s">
        <v>3796</v>
      </c>
      <c r="E3130" s="3" t="s">
        <v>5093</v>
      </c>
      <c r="F3130" s="3">
        <v>7000</v>
      </c>
      <c r="G3130" s="34">
        <v>22.99</v>
      </c>
      <c r="H3130" s="3" t="s">
        <v>12</v>
      </c>
      <c r="I3130" s="3" t="s">
        <v>23</v>
      </c>
      <c r="J3130" s="3" t="s">
        <v>8163</v>
      </c>
      <c r="K3130" s="3" t="s">
        <v>8164</v>
      </c>
      <c r="L3130" s="3" t="s">
        <v>68</v>
      </c>
      <c r="M3130" s="26" t="s">
        <v>13723</v>
      </c>
      <c r="N3130"/>
      <c r="O3130" s="3">
        <v>116</v>
      </c>
      <c r="P3130" s="34">
        <v>69889.600000000006</v>
      </c>
      <c r="Q3130" s="34">
        <v>78947.66</v>
      </c>
      <c r="R3130" s="34">
        <v>-9058.0599999999977</v>
      </c>
      <c r="S3130" s="36">
        <v>-0.11473500291205585</v>
      </c>
      <c r="T3130" s="72">
        <v>602.49655172413793</v>
      </c>
      <c r="U3130" s="34">
        <v>60992.47</v>
      </c>
      <c r="V3130" s="34">
        <v>73636.97</v>
      </c>
      <c r="W3130" s="34">
        <v>-12644.5</v>
      </c>
      <c r="X3130" s="36">
        <v>-0.17171401810802378</v>
      </c>
      <c r="Y3130" s="36" t="str">
        <f>IFERROR(VLOOKUP(A3130,'Pivot price tier'!$C$8:$L$2270,10,0),"")</f>
        <v xml:space="preserve"> </v>
      </c>
      <c r="Z3130" s="36" t="str">
        <f>IFERROR(VLOOKUP(A3130,'Pivot price tier by size'!$D$8:$M$2491,10,0),"")</f>
        <v xml:space="preserve"> </v>
      </c>
      <c r="AA3130" s="36" t="str">
        <f>IFERROR(VLOOKUP(A3130,'Pivot category'!$B$8:$I$2216,8,0),"")</f>
        <v xml:space="preserve"> </v>
      </c>
      <c r="AB3130" s="3" t="str">
        <f>IF(P3130&lt;$AC$1,"Bottom 5%","")</f>
        <v/>
      </c>
      <c r="AC3130"/>
      <c r="AD3130" s="34" t="s">
        <v>16461</v>
      </c>
      <c r="AE3130" s="34" t="s">
        <v>13944</v>
      </c>
    </row>
    <row r="3131" spans="1:31" x14ac:dyDescent="0.25">
      <c r="A3131" t="s">
        <v>5437</v>
      </c>
      <c r="B3131" t="s">
        <v>1443</v>
      </c>
      <c r="C3131" s="3" t="s">
        <v>32</v>
      </c>
      <c r="D3131" s="3" t="s">
        <v>3797</v>
      </c>
      <c r="E3131" s="3" t="s">
        <v>5093</v>
      </c>
      <c r="F3131" s="3">
        <v>7000</v>
      </c>
      <c r="G3131" s="34">
        <v>39.99</v>
      </c>
      <c r="H3131" s="3" t="s">
        <v>12</v>
      </c>
      <c r="I3131" s="3" t="s">
        <v>23</v>
      </c>
      <c r="J3131" s="3" t="s">
        <v>8163</v>
      </c>
      <c r="K3131" s="3" t="s">
        <v>8164</v>
      </c>
      <c r="L3131" s="3" t="s">
        <v>68</v>
      </c>
      <c r="M3131" s="26" t="s">
        <v>13723</v>
      </c>
      <c r="N3131"/>
      <c r="O3131" s="3">
        <v>158</v>
      </c>
      <c r="P3131" s="34">
        <v>256248.66</v>
      </c>
      <c r="Q3131" s="34">
        <v>327147.8</v>
      </c>
      <c r="R3131" s="34">
        <v>-70899.139999999985</v>
      </c>
      <c r="S3131" s="36">
        <v>-0.21671898756464203</v>
      </c>
      <c r="T3131" s="72">
        <v>1621.8269620253166</v>
      </c>
      <c r="U3131" s="34">
        <v>327684.75</v>
      </c>
      <c r="V3131" s="34">
        <v>329756.26</v>
      </c>
      <c r="W3131" s="34">
        <v>-2071.5100000000093</v>
      </c>
      <c r="X3131" s="36">
        <v>-6.2819429114098213E-3</v>
      </c>
      <c r="Y3131" s="36" t="str">
        <f>IFERROR(VLOOKUP(A3131,'Pivot price tier'!$C$8:$L$2270,10,0),"")</f>
        <v xml:space="preserve"> </v>
      </c>
      <c r="Z3131" s="36" t="str">
        <f>IFERROR(VLOOKUP(A3131,'Pivot price tier by size'!$D$8:$M$2491,10,0),"")</f>
        <v xml:space="preserve"> </v>
      </c>
      <c r="AA3131" s="36" t="str">
        <f>IFERROR(VLOOKUP(A3131,'Pivot category'!$B$8:$I$2216,8,0),"")</f>
        <v xml:space="preserve"> </v>
      </c>
      <c r="AB3131" s="3" t="str">
        <f>IF(P3131&lt;$AC$1,"Bottom 5%","")</f>
        <v/>
      </c>
      <c r="AC3131"/>
      <c r="AD3131" s="34" t="s">
        <v>16461</v>
      </c>
      <c r="AE3131" s="34" t="s">
        <v>13944</v>
      </c>
    </row>
    <row r="3132" spans="1:31" x14ac:dyDescent="0.25">
      <c r="A3132" t="s">
        <v>10810</v>
      </c>
      <c r="B3132" t="s">
        <v>8774</v>
      </c>
      <c r="C3132" s="3" t="s">
        <v>32</v>
      </c>
      <c r="D3132" s="3" t="s">
        <v>8597</v>
      </c>
      <c r="E3132" s="3" t="s">
        <v>5093</v>
      </c>
      <c r="F3132" s="3">
        <v>7000</v>
      </c>
      <c r="G3132" s="34">
        <v>59.99</v>
      </c>
      <c r="H3132" s="3" t="s">
        <v>12</v>
      </c>
      <c r="I3132" s="3" t="s">
        <v>15</v>
      </c>
      <c r="J3132" s="3" t="s">
        <v>8163</v>
      </c>
      <c r="K3132" s="3" t="s">
        <v>8164</v>
      </c>
      <c r="L3132" s="3" t="s">
        <v>68</v>
      </c>
      <c r="M3132" s="26" t="s">
        <v>13723</v>
      </c>
      <c r="N3132"/>
      <c r="O3132" s="3">
        <v>73</v>
      </c>
      <c r="P3132" s="34">
        <v>67908.679999999993</v>
      </c>
      <c r="Q3132" s="34">
        <v>66708.88</v>
      </c>
      <c r="R3132" s="34">
        <v>1199.7999999999884</v>
      </c>
      <c r="S3132" s="36">
        <v>1.7985611510791255E-2</v>
      </c>
      <c r="T3132" s="72">
        <v>930.25589041095884</v>
      </c>
      <c r="U3132" s="34">
        <v>36473.919999999998</v>
      </c>
      <c r="V3132" s="34">
        <v>35994</v>
      </c>
      <c r="W3132" s="34">
        <v>479.91999999999825</v>
      </c>
      <c r="X3132" s="36">
        <v>1.3333333333333197E-2</v>
      </c>
      <c r="Y3132" s="36" t="str">
        <f>IFERROR(VLOOKUP(A3132,'Pivot price tier'!$C$8:$L$2270,10,0),"")</f>
        <v xml:space="preserve"> </v>
      </c>
      <c r="Z3132" s="36" t="str">
        <f>IFERROR(VLOOKUP(A3132,'Pivot price tier by size'!$D$8:$M$2491,10,0),"")</f>
        <v xml:space="preserve"> </v>
      </c>
      <c r="AA3132" s="36" t="str">
        <f>IFERROR(VLOOKUP(A3132,'Pivot category'!$B$8:$I$2216,8,0),"")</f>
        <v xml:space="preserve"> </v>
      </c>
      <c r="AB3132" s="3" t="str">
        <f>IF(P3132&lt;$AC$1,"Bottom 5%","")</f>
        <v/>
      </c>
      <c r="AC3132"/>
      <c r="AD3132" s="34" t="s">
        <v>16461</v>
      </c>
      <c r="AE3132" s="34" t="s">
        <v>13944</v>
      </c>
    </row>
    <row r="3133" spans="1:31" x14ac:dyDescent="0.25">
      <c r="A3133" t="s">
        <v>8493</v>
      </c>
      <c r="B3133" t="s">
        <v>8492</v>
      </c>
      <c r="C3133" s="3" t="s">
        <v>32</v>
      </c>
      <c r="D3133" s="3" t="s">
        <v>3397</v>
      </c>
      <c r="E3133" s="3" t="s">
        <v>5093</v>
      </c>
      <c r="F3133" s="3">
        <v>7000</v>
      </c>
      <c r="G3133" s="34">
        <v>39.99</v>
      </c>
      <c r="H3133" s="3" t="s">
        <v>12</v>
      </c>
      <c r="I3133" s="3" t="s">
        <v>23</v>
      </c>
      <c r="J3133" s="3" t="s">
        <v>8163</v>
      </c>
      <c r="K3133" s="3" t="s">
        <v>8164</v>
      </c>
      <c r="L3133" s="3" t="s">
        <v>68</v>
      </c>
      <c r="M3133" s="26" t="s">
        <v>13723</v>
      </c>
      <c r="N3133"/>
      <c r="O3133" s="3">
        <v>66</v>
      </c>
      <c r="P3133" s="34">
        <v>77702.05</v>
      </c>
      <c r="Q3133" s="34">
        <v>70751.850000000006</v>
      </c>
      <c r="R3133" s="34">
        <v>6950.1999999999971</v>
      </c>
      <c r="S3133" s="36">
        <v>9.8233473753689848E-2</v>
      </c>
      <c r="T3133" s="72">
        <v>1177.3037878787879</v>
      </c>
      <c r="U3133" s="34">
        <v>30062.28</v>
      </c>
      <c r="V3133" s="34">
        <v>14991.22</v>
      </c>
      <c r="W3133" s="34">
        <v>15071.06</v>
      </c>
      <c r="X3133" s="36">
        <v>1.0053257840255831</v>
      </c>
      <c r="Y3133" s="36" t="str">
        <f>IFERROR(VLOOKUP(A3133,'Pivot price tier'!$C$8:$L$2270,10,0),"")</f>
        <v xml:space="preserve"> </v>
      </c>
      <c r="Z3133" s="36" t="str">
        <f>IFERROR(VLOOKUP(A3133,'Pivot price tier by size'!$D$8:$M$2491,10,0),"")</f>
        <v xml:space="preserve"> </v>
      </c>
      <c r="AA3133" s="36" t="str">
        <f>IFERROR(VLOOKUP(A3133,'Pivot category'!$B$8:$I$2216,8,0),"")</f>
        <v xml:space="preserve"> </v>
      </c>
      <c r="AB3133" s="3" t="str">
        <f>IF(P3133&lt;$AC$1,"Bottom 5%","")</f>
        <v/>
      </c>
      <c r="AC3133"/>
      <c r="AD3133" s="34" t="s">
        <v>16461</v>
      </c>
      <c r="AE3133" s="34" t="s">
        <v>13944</v>
      </c>
    </row>
    <row r="3134" spans="1:31" hidden="1" x14ac:dyDescent="0.25">
      <c r="A3134" t="s">
        <v>6351</v>
      </c>
      <c r="B3134" t="s">
        <v>5293</v>
      </c>
      <c r="C3134" s="3" t="s">
        <v>32</v>
      </c>
      <c r="D3134" s="3" t="s">
        <v>5245</v>
      </c>
      <c r="E3134" s="3">
        <v>0</v>
      </c>
      <c r="F3134" s="3">
        <v>7000</v>
      </c>
      <c r="G3134" s="34">
        <v>10.19</v>
      </c>
      <c r="H3134" s="3" t="s">
        <v>25</v>
      </c>
      <c r="I3134" s="3" t="s">
        <v>17</v>
      </c>
      <c r="J3134" s="3" t="s">
        <v>8168</v>
      </c>
      <c r="K3134" s="3" t="s">
        <v>8164</v>
      </c>
      <c r="L3134" s="3" t="s">
        <v>8167</v>
      </c>
      <c r="M3134" s="26" t="s">
        <v>13723</v>
      </c>
      <c r="N3134"/>
      <c r="O3134" s="3" t="s">
        <v>78</v>
      </c>
      <c r="P3134" s="34">
        <v>20.38</v>
      </c>
      <c r="Q3134" s="34">
        <v>580.83000000000004</v>
      </c>
      <c r="R3134" s="34">
        <v>-560.45000000000005</v>
      </c>
      <c r="S3134" s="36">
        <v>-0.96491228070175439</v>
      </c>
      <c r="T3134" s="72" t="s">
        <v>78</v>
      </c>
      <c r="U3134" s="34">
        <v>0</v>
      </c>
      <c r="V3134" s="34">
        <v>244.56</v>
      </c>
      <c r="W3134" s="34">
        <v>-244.56</v>
      </c>
      <c r="X3134" s="36">
        <v>-1</v>
      </c>
      <c r="Y3134" s="36" t="str">
        <f>IFERROR(VLOOKUP(A3134,'Pivot price tier'!$C$8:$L$2270,10,0),"")</f>
        <v/>
      </c>
      <c r="Z3134" s="36" t="str">
        <f>IFERROR(VLOOKUP(A3134,'Pivot price tier by size'!$D$8:$M$2491,10,0),"")</f>
        <v/>
      </c>
      <c r="AA3134" s="36" t="str">
        <f>IFERROR(VLOOKUP(A3134,'Pivot category'!$B$8:$I$2216,8,0),"")</f>
        <v/>
      </c>
      <c r="AB3134" s="3" t="str">
        <f>IF(P3134&lt;$AC$1,"Bottom 5%","")</f>
        <v>Bottom 5%</v>
      </c>
      <c r="AC3134"/>
      <c r="AD3134" s="34" t="s">
        <v>11097</v>
      </c>
      <c r="AE3134" s="34" t="s">
        <v>13964</v>
      </c>
    </row>
    <row r="3135" spans="1:31" x14ac:dyDescent="0.25">
      <c r="A3135" t="s">
        <v>5750</v>
      </c>
      <c r="B3135" t="s">
        <v>1444</v>
      </c>
      <c r="C3135" s="3" t="s">
        <v>32</v>
      </c>
      <c r="D3135" s="3" t="s">
        <v>3799</v>
      </c>
      <c r="E3135" s="3" t="s">
        <v>5093</v>
      </c>
      <c r="F3135" s="3">
        <v>7000</v>
      </c>
      <c r="G3135" s="34">
        <v>42.99</v>
      </c>
      <c r="H3135" s="3" t="s">
        <v>12</v>
      </c>
      <c r="I3135" s="3" t="s">
        <v>23</v>
      </c>
      <c r="J3135" s="3" t="s">
        <v>8163</v>
      </c>
      <c r="K3135" s="3" t="s">
        <v>8164</v>
      </c>
      <c r="L3135" s="3" t="s">
        <v>68</v>
      </c>
      <c r="M3135" s="26" t="s">
        <v>13723</v>
      </c>
      <c r="N3135"/>
      <c r="O3135" s="3">
        <v>123</v>
      </c>
      <c r="P3135" s="34">
        <v>233917.11</v>
      </c>
      <c r="Q3135" s="34">
        <v>236524.98</v>
      </c>
      <c r="R3135" s="34">
        <v>-2607.8700000000244</v>
      </c>
      <c r="S3135" s="36">
        <v>-1.1025769878513558E-2</v>
      </c>
      <c r="T3135" s="72">
        <v>1901.7651219512195</v>
      </c>
      <c r="U3135" s="34">
        <v>87053.04</v>
      </c>
      <c r="V3135" s="34">
        <v>88371.53</v>
      </c>
      <c r="W3135" s="34">
        <v>-1318.4900000000052</v>
      </c>
      <c r="X3135" s="36">
        <v>-1.4919850318309558E-2</v>
      </c>
      <c r="Y3135" s="36" t="str">
        <f>IFERROR(VLOOKUP(A3135,'Pivot price tier'!$C$8:$L$2270,10,0),"")</f>
        <v xml:space="preserve"> </v>
      </c>
      <c r="Z3135" s="36" t="str">
        <f>IFERROR(VLOOKUP(A3135,'Pivot price tier by size'!$D$8:$M$2491,10,0),"")</f>
        <v xml:space="preserve"> </v>
      </c>
      <c r="AA3135" s="36" t="str">
        <f>IFERROR(VLOOKUP(A3135,'Pivot category'!$B$8:$I$2216,8,0),"")</f>
        <v xml:space="preserve"> </v>
      </c>
      <c r="AB3135" s="3" t="str">
        <f>IF(P3135&lt;$AC$1,"Bottom 5%","")</f>
        <v/>
      </c>
      <c r="AC3135"/>
      <c r="AD3135" s="34" t="s">
        <v>16461</v>
      </c>
      <c r="AE3135" s="34" t="s">
        <v>13944</v>
      </c>
    </row>
    <row r="3136" spans="1:31" x14ac:dyDescent="0.25">
      <c r="A3136" t="s">
        <v>5547</v>
      </c>
      <c r="B3136" t="s">
        <v>1446</v>
      </c>
      <c r="C3136" s="3" t="s">
        <v>32</v>
      </c>
      <c r="D3136" s="3" t="s">
        <v>3802</v>
      </c>
      <c r="E3136" s="3" t="s">
        <v>5093</v>
      </c>
      <c r="F3136" s="3">
        <v>7000</v>
      </c>
      <c r="G3136" s="34">
        <v>16.989999999999998</v>
      </c>
      <c r="H3136" s="3" t="s">
        <v>26</v>
      </c>
      <c r="I3136" s="3" t="s">
        <v>19</v>
      </c>
      <c r="J3136" s="3" t="s">
        <v>8163</v>
      </c>
      <c r="K3136" s="3" t="s">
        <v>8164</v>
      </c>
      <c r="L3136" s="3" t="s">
        <v>68</v>
      </c>
      <c r="M3136" s="26" t="s">
        <v>13723</v>
      </c>
      <c r="N3136"/>
      <c r="O3136" s="3">
        <v>151</v>
      </c>
      <c r="P3136" s="34">
        <v>84009.19</v>
      </c>
      <c r="Q3136" s="34">
        <v>80210.09</v>
      </c>
      <c r="R3136" s="34">
        <v>3799.1000000000058</v>
      </c>
      <c r="S3136" s="36">
        <v>4.7364365256291396E-2</v>
      </c>
      <c r="T3136" s="72">
        <v>556.35225165562917</v>
      </c>
      <c r="U3136" s="34">
        <v>88654.37</v>
      </c>
      <c r="V3136" s="34">
        <v>90242.46</v>
      </c>
      <c r="W3136" s="34">
        <v>-1588.0900000000111</v>
      </c>
      <c r="X3136" s="36">
        <v>-1.7598035337246021E-2</v>
      </c>
      <c r="Y3136" s="36" t="str">
        <f>IFERROR(VLOOKUP(A3136,'Pivot price tier'!$C$8:$L$2270,10,0),"")</f>
        <v xml:space="preserve"> </v>
      </c>
      <c r="Z3136" s="36" t="str">
        <f>IFERROR(VLOOKUP(A3136,'Pivot price tier by size'!$D$8:$M$2491,10,0),"")</f>
        <v xml:space="preserve"> </v>
      </c>
      <c r="AA3136" s="36" t="str">
        <f>IFERROR(VLOOKUP(A3136,'Pivot category'!$B$8:$I$2216,8,0),"")</f>
        <v xml:space="preserve"> </v>
      </c>
      <c r="AB3136" s="3" t="str">
        <f>IF(P3136&lt;$AC$1,"Bottom 5%","")</f>
        <v/>
      </c>
      <c r="AC3136"/>
      <c r="AD3136" s="34" t="s">
        <v>16460</v>
      </c>
      <c r="AE3136" s="34" t="s">
        <v>13953</v>
      </c>
    </row>
    <row r="3137" spans="1:31" hidden="1" x14ac:dyDescent="0.25">
      <c r="A3137" t="s">
        <v>12817</v>
      </c>
      <c r="B3137" t="s">
        <v>9165</v>
      </c>
      <c r="C3137" s="3" t="s">
        <v>38</v>
      </c>
      <c r="D3137" s="3" t="s">
        <v>9052</v>
      </c>
      <c r="E3137" s="3">
        <v>0</v>
      </c>
      <c r="F3137" s="3">
        <v>7000</v>
      </c>
      <c r="G3137" s="34">
        <v>22.99</v>
      </c>
      <c r="H3137" s="3" t="s">
        <v>8245</v>
      </c>
      <c r="I3137" s="3" t="s">
        <v>12204</v>
      </c>
      <c r="J3137" s="3" t="s">
        <v>8163</v>
      </c>
      <c r="K3137" s="3" t="s">
        <v>8164</v>
      </c>
      <c r="L3137" s="3" t="s">
        <v>68</v>
      </c>
      <c r="M3137" s="26" t="s">
        <v>13723</v>
      </c>
      <c r="N3137"/>
      <c r="O3137" s="3">
        <v>139</v>
      </c>
      <c r="P3137" s="34">
        <v>54581.02</v>
      </c>
      <c r="Q3137" s="34">
        <v>60730.64</v>
      </c>
      <c r="R3137" s="34">
        <v>-6149.6200000000026</v>
      </c>
      <c r="S3137" s="36">
        <v>-0.10126058279642702</v>
      </c>
      <c r="T3137" s="72">
        <v>392.66920863309349</v>
      </c>
      <c r="U3137" s="34">
        <v>24289.91</v>
      </c>
      <c r="V3137" s="34">
        <v>26002.3</v>
      </c>
      <c r="W3137" s="34">
        <v>-1712.3899999999994</v>
      </c>
      <c r="X3137" s="36">
        <v>-6.5855328182506945E-2</v>
      </c>
      <c r="Y3137" s="36" t="str">
        <f>IFERROR(VLOOKUP(A3137,'Pivot price tier'!$C$8:$L$2270,10,0),"")</f>
        <v xml:space="preserve"> </v>
      </c>
      <c r="Z3137" s="36" t="str">
        <f>IFERROR(VLOOKUP(A3137,'Pivot price tier by size'!$D$8:$M$2491,10,0),"")</f>
        <v xml:space="preserve"> </v>
      </c>
      <c r="AA3137" s="36" t="str">
        <f>IFERROR(VLOOKUP(A3137,'Pivot category'!$B$8:$I$2216,8,0),"")</f>
        <v xml:space="preserve"> </v>
      </c>
      <c r="AB3137" s="3" t="str">
        <f>IF(P3137&lt;$AC$1,"Bottom 5%","")</f>
        <v/>
      </c>
      <c r="AC3137"/>
      <c r="AD3137" s="34" t="s">
        <v>11098</v>
      </c>
      <c r="AE3137" s="34" t="s">
        <v>13942</v>
      </c>
    </row>
    <row r="3138" spans="1:31" hidden="1" x14ac:dyDescent="0.25">
      <c r="A3138" t="s">
        <v>12819</v>
      </c>
      <c r="B3138" t="s">
        <v>5203</v>
      </c>
      <c r="C3138" s="3" t="s">
        <v>38</v>
      </c>
      <c r="D3138" s="3" t="s">
        <v>5193</v>
      </c>
      <c r="E3138" s="3">
        <v>0</v>
      </c>
      <c r="F3138" s="3">
        <v>7000</v>
      </c>
      <c r="G3138" s="34">
        <v>22.99</v>
      </c>
      <c r="H3138" s="3" t="s">
        <v>8245</v>
      </c>
      <c r="I3138" s="3" t="s">
        <v>12204</v>
      </c>
      <c r="J3138" s="3" t="s">
        <v>8163</v>
      </c>
      <c r="K3138" s="3" t="s">
        <v>8164</v>
      </c>
      <c r="L3138" s="3" t="s">
        <v>68</v>
      </c>
      <c r="M3138" s="26" t="s">
        <v>13723</v>
      </c>
      <c r="N3138"/>
      <c r="O3138" s="3">
        <v>150</v>
      </c>
      <c r="P3138" s="34">
        <v>75832.289999999994</v>
      </c>
      <c r="Q3138" s="34">
        <v>81836.899999999994</v>
      </c>
      <c r="R3138" s="34">
        <v>-6004.6100000000006</v>
      </c>
      <c r="S3138" s="36">
        <v>-7.337289169066763E-2</v>
      </c>
      <c r="T3138" s="72">
        <v>505.54859999999996</v>
      </c>
      <c r="U3138" s="34">
        <v>39324.14</v>
      </c>
      <c r="V3138" s="34">
        <v>42709.83</v>
      </c>
      <c r="W3138" s="34">
        <v>-3385.6900000000023</v>
      </c>
      <c r="X3138" s="36">
        <v>-7.927191468568251E-2</v>
      </c>
      <c r="Y3138" s="36" t="str">
        <f>IFERROR(VLOOKUP(A3138,'Pivot price tier'!$C$8:$L$2270,10,0),"")</f>
        <v xml:space="preserve"> </v>
      </c>
      <c r="Z3138" s="36" t="str">
        <f>IFERROR(VLOOKUP(A3138,'Pivot price tier by size'!$D$8:$M$2491,10,0),"")</f>
        <v xml:space="preserve"> </v>
      </c>
      <c r="AA3138" s="36" t="str">
        <f>IFERROR(VLOOKUP(A3138,'Pivot category'!$B$8:$I$2216,8,0),"")</f>
        <v xml:space="preserve"> </v>
      </c>
      <c r="AB3138" s="3" t="str">
        <f>IF(P3138&lt;$AC$1,"Bottom 5%","")</f>
        <v/>
      </c>
      <c r="AC3138"/>
      <c r="AD3138" s="34" t="s">
        <v>11098</v>
      </c>
      <c r="AE3138" s="34" t="s">
        <v>13942</v>
      </c>
    </row>
    <row r="3139" spans="1:31" x14ac:dyDescent="0.25">
      <c r="A3139" t="s">
        <v>15340</v>
      </c>
      <c r="B3139" t="s">
        <v>1450</v>
      </c>
      <c r="C3139" s="3" t="s">
        <v>32</v>
      </c>
      <c r="D3139" s="3" t="s">
        <v>3807</v>
      </c>
      <c r="E3139" s="3" t="s">
        <v>5141</v>
      </c>
      <c r="F3139" s="3">
        <v>7000</v>
      </c>
      <c r="G3139" s="34">
        <v>16.989999999999998</v>
      </c>
      <c r="H3139" s="3" t="s">
        <v>26</v>
      </c>
      <c r="I3139" s="3" t="s">
        <v>19</v>
      </c>
      <c r="J3139" s="3" t="s">
        <v>8163</v>
      </c>
      <c r="K3139" s="3" t="s">
        <v>8164</v>
      </c>
      <c r="L3139" s="3" t="s">
        <v>68</v>
      </c>
      <c r="M3139" s="26" t="s">
        <v>13723</v>
      </c>
      <c r="N3139"/>
      <c r="O3139" s="3">
        <v>152</v>
      </c>
      <c r="P3139" s="34">
        <v>101665.23</v>
      </c>
      <c r="Q3139" s="34">
        <v>117924.07</v>
      </c>
      <c r="R3139" s="34">
        <v>-16258.840000000011</v>
      </c>
      <c r="S3139" s="36">
        <v>-0.1378754990393396</v>
      </c>
      <c r="T3139" s="72">
        <v>668.85019736842105</v>
      </c>
      <c r="U3139" s="34">
        <v>229291.38</v>
      </c>
      <c r="V3139" s="34">
        <v>244673.08</v>
      </c>
      <c r="W3139" s="34">
        <v>-15381.699999999983</v>
      </c>
      <c r="X3139" s="36">
        <v>-6.2866335765258574E-2</v>
      </c>
      <c r="Y3139" s="36" t="str">
        <f>IFERROR(VLOOKUP(A3139,'Pivot price tier'!$C$8:$L$2270,10,0),"")</f>
        <v xml:space="preserve"> </v>
      </c>
      <c r="Z3139" s="36" t="str">
        <f>IFERROR(VLOOKUP(A3139,'Pivot price tier by size'!$D$8:$M$2491,10,0),"")</f>
        <v xml:space="preserve"> </v>
      </c>
      <c r="AA3139" s="36" t="str">
        <f>IFERROR(VLOOKUP(A3139,'Pivot category'!$B$8:$I$2216,8,0),"")</f>
        <v xml:space="preserve"> </v>
      </c>
      <c r="AB3139" s="3" t="str">
        <f>IF(P3139&lt;$AC$1,"Bottom 5%","")</f>
        <v/>
      </c>
      <c r="AC3139"/>
      <c r="AD3139" s="34" t="s">
        <v>16460</v>
      </c>
      <c r="AE3139" s="34" t="s">
        <v>13953</v>
      </c>
    </row>
    <row r="3140" spans="1:31" x14ac:dyDescent="0.25">
      <c r="A3140" t="s">
        <v>15341</v>
      </c>
      <c r="B3140" t="s">
        <v>1452</v>
      </c>
      <c r="C3140" s="3" t="s">
        <v>36</v>
      </c>
      <c r="D3140" s="3" t="s">
        <v>3809</v>
      </c>
      <c r="E3140" s="3" t="s">
        <v>5141</v>
      </c>
      <c r="F3140" s="3">
        <v>7000</v>
      </c>
      <c r="G3140" s="34">
        <v>21.99</v>
      </c>
      <c r="H3140" s="3" t="s">
        <v>26</v>
      </c>
      <c r="I3140" s="3" t="s">
        <v>19</v>
      </c>
      <c r="J3140" s="3" t="s">
        <v>8163</v>
      </c>
      <c r="K3140" s="3" t="s">
        <v>8164</v>
      </c>
      <c r="L3140" s="3" t="s">
        <v>68</v>
      </c>
      <c r="M3140" s="26" t="s">
        <v>13723</v>
      </c>
      <c r="N3140"/>
      <c r="O3140" s="3">
        <v>149</v>
      </c>
      <c r="P3140" s="34">
        <v>220031.94</v>
      </c>
      <c r="Q3140" s="34">
        <v>243662.03</v>
      </c>
      <c r="R3140" s="34">
        <v>-23630.089999999997</v>
      </c>
      <c r="S3140" s="36">
        <v>-9.6978958929300529E-2</v>
      </c>
      <c r="T3140" s="72">
        <v>1476.7244295302014</v>
      </c>
      <c r="U3140" s="34">
        <v>1203732.6000000001</v>
      </c>
      <c r="V3140" s="34">
        <v>1339081.5900000001</v>
      </c>
      <c r="W3140" s="34">
        <v>-135348.99</v>
      </c>
      <c r="X3140" s="36">
        <v>-0.10107598447380639</v>
      </c>
      <c r="Y3140" s="36" t="str">
        <f>IFERROR(VLOOKUP(A3140,'Pivot price tier'!$C$8:$L$2270,10,0),"")</f>
        <v xml:space="preserve"> </v>
      </c>
      <c r="Z3140" s="36" t="str">
        <f>IFERROR(VLOOKUP(A3140,'Pivot price tier by size'!$D$8:$M$2491,10,0),"")</f>
        <v xml:space="preserve"> </v>
      </c>
      <c r="AA3140" s="36" t="str">
        <f>IFERROR(VLOOKUP(A3140,'Pivot category'!$B$8:$I$2216,8,0),"")</f>
        <v xml:space="preserve"> </v>
      </c>
      <c r="AB3140" s="3" t="str">
        <f>IF(P3140&lt;$AC$1,"Bottom 5%","")</f>
        <v/>
      </c>
      <c r="AC3140"/>
      <c r="AD3140" s="34" t="s">
        <v>16460</v>
      </c>
      <c r="AE3140" s="34" t="s">
        <v>13953</v>
      </c>
    </row>
    <row r="3141" spans="1:31" x14ac:dyDescent="0.25">
      <c r="A3141" t="s">
        <v>15342</v>
      </c>
      <c r="B3141" t="s">
        <v>1453</v>
      </c>
      <c r="C3141" s="3" t="s">
        <v>38</v>
      </c>
      <c r="D3141" s="3" t="s">
        <v>3810</v>
      </c>
      <c r="E3141" s="3" t="s">
        <v>5141</v>
      </c>
      <c r="F3141" s="3">
        <v>7000</v>
      </c>
      <c r="G3141" s="34">
        <v>29.99</v>
      </c>
      <c r="H3141" s="3" t="s">
        <v>26</v>
      </c>
      <c r="I3141" s="3" t="s">
        <v>19</v>
      </c>
      <c r="J3141" s="3" t="s">
        <v>8163</v>
      </c>
      <c r="K3141" s="3" t="s">
        <v>8164</v>
      </c>
      <c r="L3141" s="3" t="s">
        <v>68</v>
      </c>
      <c r="M3141" s="26" t="s">
        <v>13723</v>
      </c>
      <c r="N3141"/>
      <c r="O3141" s="3">
        <v>159</v>
      </c>
      <c r="P3141" s="34">
        <v>607408.31999999995</v>
      </c>
      <c r="Q3141" s="34">
        <v>676523.29</v>
      </c>
      <c r="R3141" s="34">
        <v>-69114.970000000088</v>
      </c>
      <c r="S3141" s="36">
        <v>-0.10216199652195279</v>
      </c>
      <c r="T3141" s="72">
        <v>3820.1781132075466</v>
      </c>
      <c r="U3141" s="34">
        <v>1038610.17</v>
      </c>
      <c r="V3141" s="34">
        <v>1031338.08</v>
      </c>
      <c r="W3141" s="34">
        <v>7272.0900000000838</v>
      </c>
      <c r="X3141" s="36">
        <v>7.0511213936754746E-3</v>
      </c>
      <c r="Y3141" s="36" t="str">
        <f>IFERROR(VLOOKUP(A3141,'Pivot price tier'!$C$8:$L$2270,10,0),"")</f>
        <v xml:space="preserve"> </v>
      </c>
      <c r="Z3141" s="36" t="str">
        <f>IFERROR(VLOOKUP(A3141,'Pivot price tier by size'!$D$8:$M$2491,10,0),"")</f>
        <v xml:space="preserve"> </v>
      </c>
      <c r="AA3141" s="36" t="str">
        <f>IFERROR(VLOOKUP(A3141,'Pivot category'!$B$8:$I$2216,8,0),"")</f>
        <v xml:space="preserve"> </v>
      </c>
      <c r="AB3141" s="3" t="str">
        <f>IF(P3141&lt;$AC$1,"Bottom 5%","")</f>
        <v/>
      </c>
      <c r="AC3141"/>
      <c r="AD3141" s="34" t="s">
        <v>16460</v>
      </c>
      <c r="AE3141" s="34" t="s">
        <v>13953</v>
      </c>
    </row>
    <row r="3142" spans="1:31" x14ac:dyDescent="0.25">
      <c r="A3142" t="s">
        <v>15344</v>
      </c>
      <c r="B3142" t="s">
        <v>1454</v>
      </c>
      <c r="C3142" s="3" t="s">
        <v>34</v>
      </c>
      <c r="D3142" s="3" t="s">
        <v>3811</v>
      </c>
      <c r="E3142" s="3" t="s">
        <v>5141</v>
      </c>
      <c r="F3142" s="3">
        <v>7000</v>
      </c>
      <c r="G3142" s="34">
        <v>10.99</v>
      </c>
      <c r="H3142" s="3" t="s">
        <v>26</v>
      </c>
      <c r="I3142" s="3" t="s">
        <v>19</v>
      </c>
      <c r="J3142" s="3" t="s">
        <v>8163</v>
      </c>
      <c r="K3142" s="3" t="s">
        <v>8164</v>
      </c>
      <c r="L3142" s="3" t="s">
        <v>68</v>
      </c>
      <c r="M3142" s="26" t="s">
        <v>13723</v>
      </c>
      <c r="N3142"/>
      <c r="O3142" s="3">
        <v>159</v>
      </c>
      <c r="P3142" s="34">
        <v>158651.64000000001</v>
      </c>
      <c r="Q3142" s="34">
        <v>198446.43</v>
      </c>
      <c r="R3142" s="34">
        <v>-39794.789999999979</v>
      </c>
      <c r="S3142" s="36">
        <v>-0.20053164977571014</v>
      </c>
      <c r="T3142" s="72">
        <v>997.80905660377368</v>
      </c>
      <c r="U3142" s="34">
        <v>465162.74</v>
      </c>
      <c r="V3142" s="34">
        <v>513870.42</v>
      </c>
      <c r="W3142" s="34">
        <v>-48707.679999999993</v>
      </c>
      <c r="X3142" s="36">
        <v>-9.4785918987125184E-2</v>
      </c>
      <c r="Y3142" s="36" t="str">
        <f>IFERROR(VLOOKUP(A3142,'Pivot price tier'!$C$8:$L$2270,10,0),"")</f>
        <v xml:space="preserve"> </v>
      </c>
      <c r="Z3142" s="36" t="str">
        <f>IFERROR(VLOOKUP(A3142,'Pivot price tier by size'!$D$8:$M$2491,10,0),"")</f>
        <v xml:space="preserve"> </v>
      </c>
      <c r="AA3142" s="36" t="str">
        <f>IFERROR(VLOOKUP(A3142,'Pivot category'!$B$8:$I$2216,8,0),"")</f>
        <v xml:space="preserve"> </v>
      </c>
      <c r="AB3142" s="3" t="str">
        <f>IF(P3142&lt;$AC$1,"Bottom 5%","")</f>
        <v/>
      </c>
      <c r="AC3142"/>
      <c r="AD3142" s="34" t="s">
        <v>16460</v>
      </c>
      <c r="AE3142" s="34" t="s">
        <v>13953</v>
      </c>
    </row>
    <row r="3143" spans="1:31" hidden="1" x14ac:dyDescent="0.25">
      <c r="A3143" t="s">
        <v>8534</v>
      </c>
      <c r="B3143" t="s">
        <v>7297</v>
      </c>
      <c r="C3143" s="3" t="s">
        <v>69</v>
      </c>
      <c r="D3143" s="3" t="s">
        <v>8122</v>
      </c>
      <c r="E3143" s="3" t="s">
        <v>5141</v>
      </c>
      <c r="F3143" s="3">
        <v>7000</v>
      </c>
      <c r="G3143" s="34">
        <v>0.65</v>
      </c>
      <c r="H3143" s="3" t="s">
        <v>28</v>
      </c>
      <c r="I3143" s="3" t="s">
        <v>70</v>
      </c>
      <c r="J3143" s="3" t="s">
        <v>8168</v>
      </c>
      <c r="K3143" s="3" t="s">
        <v>8164</v>
      </c>
      <c r="L3143" s="3" t="s">
        <v>8167</v>
      </c>
      <c r="M3143" s="26" t="s">
        <v>13723</v>
      </c>
      <c r="N3143"/>
      <c r="O3143" s="3">
        <v>9</v>
      </c>
      <c r="P3143" s="34">
        <v>10792.33</v>
      </c>
      <c r="Q3143" s="34">
        <v>16254.08</v>
      </c>
      <c r="R3143" s="34">
        <v>-5461.75</v>
      </c>
      <c r="S3143" s="36">
        <v>-0.33602332460526829</v>
      </c>
      <c r="T3143" s="72">
        <v>1199.1477777777777</v>
      </c>
      <c r="U3143" s="34">
        <v>7540.87</v>
      </c>
      <c r="V3143" s="34">
        <v>13619.55</v>
      </c>
      <c r="W3143" s="34">
        <v>-6078.6799999999994</v>
      </c>
      <c r="X3143" s="36">
        <v>-0.4463201794479259</v>
      </c>
      <c r="Y3143" s="36" t="str">
        <f>IFERROR(VLOOKUP(A3143,'Pivot price tier'!$C$8:$L$2270,10,0),"")</f>
        <v/>
      </c>
      <c r="Z3143" s="36" t="str">
        <f>IFERROR(VLOOKUP(A3143,'Pivot price tier by size'!$D$8:$M$2491,10,0),"")</f>
        <v/>
      </c>
      <c r="AA3143" s="36" t="str">
        <f>IFERROR(VLOOKUP(A3143,'Pivot category'!$B$8:$I$2216,8,0),"")</f>
        <v/>
      </c>
      <c r="AB3143" s="3" t="str">
        <f>IF(P3143&lt;$AC$1,"Bottom 5%","")</f>
        <v>Bottom 5%</v>
      </c>
      <c r="AC3143"/>
      <c r="AD3143" s="34" t="s">
        <v>11097</v>
      </c>
      <c r="AE3143" s="34" t="s">
        <v>13964</v>
      </c>
    </row>
    <row r="3144" spans="1:31" x14ac:dyDescent="0.25">
      <c r="A3144" t="s">
        <v>15345</v>
      </c>
      <c r="B3144" t="s">
        <v>1456</v>
      </c>
      <c r="C3144" s="3" t="s">
        <v>32</v>
      </c>
      <c r="D3144" s="3" t="s">
        <v>3813</v>
      </c>
      <c r="E3144" s="3" t="s">
        <v>5141</v>
      </c>
      <c r="F3144" s="3">
        <v>7000</v>
      </c>
      <c r="G3144" s="34">
        <v>16.989999999999998</v>
      </c>
      <c r="H3144" s="3" t="s">
        <v>26</v>
      </c>
      <c r="I3144" s="3" t="s">
        <v>19</v>
      </c>
      <c r="J3144" s="3" t="s">
        <v>8163</v>
      </c>
      <c r="K3144" s="3" t="s">
        <v>8164</v>
      </c>
      <c r="L3144" s="3" t="s">
        <v>68</v>
      </c>
      <c r="M3144" s="26" t="s">
        <v>13723</v>
      </c>
      <c r="N3144"/>
      <c r="O3144" s="3">
        <v>157</v>
      </c>
      <c r="P3144" s="34">
        <v>207986.79</v>
      </c>
      <c r="Q3144" s="34">
        <v>267767.15000000002</v>
      </c>
      <c r="R3144" s="34">
        <v>-59780.360000000015</v>
      </c>
      <c r="S3144" s="36">
        <v>-0.22325501839938178</v>
      </c>
      <c r="T3144" s="72">
        <v>1324.7566242038217</v>
      </c>
      <c r="U3144" s="34">
        <v>738429.41</v>
      </c>
      <c r="V3144" s="34">
        <v>821162.74</v>
      </c>
      <c r="W3144" s="34">
        <v>-82733.329999999958</v>
      </c>
      <c r="X3144" s="36">
        <v>-0.10075144179094142</v>
      </c>
      <c r="Y3144" s="36" t="str">
        <f>IFERROR(VLOOKUP(A3144,'Pivot price tier'!$C$8:$L$2270,10,0),"")</f>
        <v xml:space="preserve"> </v>
      </c>
      <c r="Z3144" s="36" t="str">
        <f>IFERROR(VLOOKUP(A3144,'Pivot price tier by size'!$D$8:$M$2491,10,0),"")</f>
        <v xml:space="preserve"> </v>
      </c>
      <c r="AA3144" s="36" t="str">
        <f>IFERROR(VLOOKUP(A3144,'Pivot category'!$B$8:$I$2216,8,0),"")</f>
        <v xml:space="preserve"> </v>
      </c>
      <c r="AB3144" s="3" t="str">
        <f>IF(P3144&lt;$AC$1,"Bottom 5%","")</f>
        <v/>
      </c>
      <c r="AC3144"/>
      <c r="AD3144" s="34" t="s">
        <v>16460</v>
      </c>
      <c r="AE3144" s="34" t="s">
        <v>13953</v>
      </c>
    </row>
    <row r="3145" spans="1:31" hidden="1" x14ac:dyDescent="0.25">
      <c r="A3145" t="s">
        <v>15893</v>
      </c>
      <c r="B3145" t="s">
        <v>15894</v>
      </c>
      <c r="C3145" s="3" t="s">
        <v>32</v>
      </c>
      <c r="D3145" s="3" t="s">
        <v>16116</v>
      </c>
      <c r="E3145" s="3" t="s">
        <v>5093</v>
      </c>
      <c r="F3145" s="3">
        <v>10000</v>
      </c>
      <c r="G3145" s="34">
        <v>59.99</v>
      </c>
      <c r="H3145" s="3" t="s">
        <v>12</v>
      </c>
      <c r="I3145" s="3" t="s">
        <v>15</v>
      </c>
      <c r="J3145" s="3" t="s">
        <v>15250</v>
      </c>
      <c r="K3145" s="3" t="s">
        <v>8164</v>
      </c>
      <c r="L3145" s="3" t="s">
        <v>68</v>
      </c>
      <c r="M3145" s="26">
        <v>45968</v>
      </c>
      <c r="N3145"/>
      <c r="O3145" s="3" t="s">
        <v>78</v>
      </c>
      <c r="P3145" s="34">
        <v>11038.16</v>
      </c>
      <c r="Q3145" s="34">
        <v>0</v>
      </c>
      <c r="R3145" s="34">
        <v>11038.16</v>
      </c>
      <c r="S3145" s="36" t="s">
        <v>78</v>
      </c>
      <c r="T3145" s="72" t="s">
        <v>78</v>
      </c>
      <c r="U3145" s="34">
        <v>4799.2</v>
      </c>
      <c r="V3145" s="34">
        <v>0</v>
      </c>
      <c r="W3145" s="34">
        <v>4799.2</v>
      </c>
      <c r="X3145" s="36" t="s">
        <v>78</v>
      </c>
      <c r="Y3145" s="36" t="str">
        <f>IFERROR(VLOOKUP(A3145,'Pivot price tier'!$C$8:$L$2270,10,0),"")</f>
        <v>X</v>
      </c>
      <c r="Z3145" s="36" t="str">
        <f>IFERROR(VLOOKUP(A3145,'Pivot price tier by size'!$D$8:$M$2491,10,0),"")</f>
        <v>X</v>
      </c>
      <c r="AA3145" s="36" t="str">
        <f>IFERROR(VLOOKUP(A3145,'Pivot category'!$B$8:$I$2216,8,0),"")</f>
        <v>X</v>
      </c>
      <c r="AB3145" s="3" t="str">
        <f>IF(P3145&lt;$AC$1,"Bottom 5%","")</f>
        <v>Bottom 5%</v>
      </c>
      <c r="AC3145"/>
      <c r="AD3145" s="34" t="s">
        <v>11097</v>
      </c>
      <c r="AE3145" s="34" t="s">
        <v>16593</v>
      </c>
    </row>
    <row r="3146" spans="1:31" x14ac:dyDescent="0.25">
      <c r="A3146" t="s">
        <v>15346</v>
      </c>
      <c r="B3146" t="s">
        <v>1457</v>
      </c>
      <c r="C3146" s="3" t="s">
        <v>32</v>
      </c>
      <c r="D3146" s="3" t="s">
        <v>3814</v>
      </c>
      <c r="E3146" s="3" t="s">
        <v>5141</v>
      </c>
      <c r="F3146" s="3">
        <v>7000</v>
      </c>
      <c r="G3146" s="34">
        <v>16.989999999999998</v>
      </c>
      <c r="H3146" s="3" t="s">
        <v>26</v>
      </c>
      <c r="I3146" s="3" t="s">
        <v>19</v>
      </c>
      <c r="J3146" s="3" t="s">
        <v>8163</v>
      </c>
      <c r="K3146" s="3" t="s">
        <v>8164</v>
      </c>
      <c r="L3146" s="3" t="s">
        <v>68</v>
      </c>
      <c r="M3146" s="26" t="s">
        <v>13723</v>
      </c>
      <c r="N3146"/>
      <c r="O3146" s="3">
        <v>154</v>
      </c>
      <c r="P3146" s="34">
        <v>167538.44</v>
      </c>
      <c r="Q3146" s="34">
        <v>186898.3</v>
      </c>
      <c r="R3146" s="34">
        <v>-19359.859999999986</v>
      </c>
      <c r="S3146" s="36">
        <v>-0.10358499783037078</v>
      </c>
      <c r="T3146" s="72">
        <v>1087.911948051948</v>
      </c>
      <c r="U3146" s="34">
        <v>283176.36</v>
      </c>
      <c r="V3146" s="34">
        <v>309774.57</v>
      </c>
      <c r="W3146" s="34">
        <v>-26598.210000000021</v>
      </c>
      <c r="X3146" s="36">
        <v>-8.586311652373535E-2</v>
      </c>
      <c r="Y3146" s="36" t="str">
        <f>IFERROR(VLOOKUP(A3146,'Pivot price tier'!$C$8:$L$2270,10,0),"")</f>
        <v xml:space="preserve"> </v>
      </c>
      <c r="Z3146" s="36" t="str">
        <f>IFERROR(VLOOKUP(A3146,'Pivot price tier by size'!$D$8:$M$2491,10,0),"")</f>
        <v xml:space="preserve"> </v>
      </c>
      <c r="AA3146" s="36" t="str">
        <f>IFERROR(VLOOKUP(A3146,'Pivot category'!$B$8:$I$2216,8,0),"")</f>
        <v xml:space="preserve"> </v>
      </c>
      <c r="AB3146" s="3" t="str">
        <f>IF(P3146&lt;$AC$1,"Bottom 5%","")</f>
        <v/>
      </c>
      <c r="AC3146"/>
      <c r="AD3146" s="34" t="s">
        <v>16460</v>
      </c>
      <c r="AE3146" s="34" t="s">
        <v>13953</v>
      </c>
    </row>
    <row r="3147" spans="1:31" hidden="1" x14ac:dyDescent="0.25">
      <c r="A3147" t="s">
        <v>12820</v>
      </c>
      <c r="B3147" t="s">
        <v>109</v>
      </c>
      <c r="C3147" s="3" t="s">
        <v>38</v>
      </c>
      <c r="D3147" s="3" t="s">
        <v>2311</v>
      </c>
      <c r="E3147" s="3">
        <v>0</v>
      </c>
      <c r="F3147" s="3">
        <v>1000</v>
      </c>
      <c r="G3147" s="34">
        <v>22.99</v>
      </c>
      <c r="H3147" s="3" t="s">
        <v>8245</v>
      </c>
      <c r="I3147" s="3" t="s">
        <v>12204</v>
      </c>
      <c r="J3147" s="3" t="s">
        <v>8163</v>
      </c>
      <c r="K3147" s="3" t="s">
        <v>8164</v>
      </c>
      <c r="L3147" s="3" t="s">
        <v>68</v>
      </c>
      <c r="M3147" s="26" t="s">
        <v>13723</v>
      </c>
      <c r="N3147"/>
      <c r="O3147" s="3">
        <v>159</v>
      </c>
      <c r="P3147" s="34">
        <v>163853.07999999999</v>
      </c>
      <c r="Q3147" s="34">
        <v>171784.38</v>
      </c>
      <c r="R3147" s="34">
        <v>-7931.3000000000175</v>
      </c>
      <c r="S3147" s="36">
        <v>-4.6170088339813065E-2</v>
      </c>
      <c r="T3147" s="72">
        <v>1030.5225157232703</v>
      </c>
      <c r="U3147" s="34">
        <v>123141.96</v>
      </c>
      <c r="V3147" s="34">
        <v>134389.48000000001</v>
      </c>
      <c r="W3147" s="34">
        <v>-11247.520000000004</v>
      </c>
      <c r="X3147" s="36">
        <v>-8.3693455767519964E-2</v>
      </c>
      <c r="Y3147" s="36" t="str">
        <f>IFERROR(VLOOKUP(A3147,'Pivot price tier'!$C$8:$L$2270,10,0),"")</f>
        <v xml:space="preserve"> </v>
      </c>
      <c r="Z3147" s="36" t="str">
        <f>IFERROR(VLOOKUP(A3147,'Pivot price tier by size'!$D$8:$M$2491,10,0),"")</f>
        <v xml:space="preserve"> </v>
      </c>
      <c r="AA3147" s="36" t="str">
        <f>IFERROR(VLOOKUP(A3147,'Pivot category'!$B$8:$I$2216,8,0),"")</f>
        <v xml:space="preserve"> </v>
      </c>
      <c r="AB3147" s="3" t="str">
        <f>IF(P3147&lt;$AC$1,"Bottom 5%","")</f>
        <v/>
      </c>
      <c r="AC3147"/>
      <c r="AD3147" s="34" t="s">
        <v>11098</v>
      </c>
      <c r="AE3147" s="34" t="s">
        <v>13942</v>
      </c>
    </row>
    <row r="3148" spans="1:31" hidden="1" x14ac:dyDescent="0.25">
      <c r="A3148" t="s">
        <v>5916</v>
      </c>
      <c r="B3148" t="s">
        <v>1605</v>
      </c>
      <c r="C3148" s="3" t="s">
        <v>32</v>
      </c>
      <c r="D3148" s="3" t="s">
        <v>3980</v>
      </c>
      <c r="E3148" s="3" t="s">
        <v>5096</v>
      </c>
      <c r="F3148" s="3">
        <v>7000</v>
      </c>
      <c r="G3148" s="34">
        <v>17.39</v>
      </c>
      <c r="H3148" s="3" t="s">
        <v>12486</v>
      </c>
      <c r="I3148" s="3" t="s">
        <v>23</v>
      </c>
      <c r="J3148" s="3" t="s">
        <v>8168</v>
      </c>
      <c r="K3148" s="3" t="s">
        <v>8164</v>
      </c>
      <c r="L3148" s="3" t="s">
        <v>8167</v>
      </c>
      <c r="M3148" s="26" t="s">
        <v>13723</v>
      </c>
      <c r="N3148"/>
      <c r="O3148" s="3" t="s">
        <v>78</v>
      </c>
      <c r="P3148" s="34">
        <v>2365.64</v>
      </c>
      <c r="Q3148" s="34">
        <v>15431.61</v>
      </c>
      <c r="R3148" s="34">
        <v>-13065.970000000001</v>
      </c>
      <c r="S3148" s="36">
        <v>-0.84670167273537889</v>
      </c>
      <c r="T3148" s="72" t="s">
        <v>78</v>
      </c>
      <c r="U3148" s="34">
        <v>2139.75</v>
      </c>
      <c r="V3148" s="34">
        <v>19215.88</v>
      </c>
      <c r="W3148" s="34">
        <v>-17076.13</v>
      </c>
      <c r="X3148" s="36">
        <v>-0.88864678588750556</v>
      </c>
      <c r="Y3148" s="36" t="str">
        <f>IFERROR(VLOOKUP(A3148,'Pivot price tier'!$C$8:$L$2270,10,0),"")</f>
        <v/>
      </c>
      <c r="Z3148" s="36" t="str">
        <f>IFERROR(VLOOKUP(A3148,'Pivot price tier by size'!$D$8:$M$2491,10,0),"")</f>
        <v/>
      </c>
      <c r="AA3148" s="36" t="str">
        <f>IFERROR(VLOOKUP(A3148,'Pivot category'!$B$8:$I$2216,8,0),"")</f>
        <v/>
      </c>
      <c r="AB3148" s="3" t="str">
        <f>IF(P3148&lt;$AC$1,"Bottom 5%","")</f>
        <v>Bottom 5%</v>
      </c>
      <c r="AC3148"/>
      <c r="AD3148" s="34" t="s">
        <v>16461</v>
      </c>
      <c r="AE3148" s="34" t="s">
        <v>13970</v>
      </c>
    </row>
    <row r="3149" spans="1:31" hidden="1" x14ac:dyDescent="0.25">
      <c r="A3149" t="s">
        <v>6371</v>
      </c>
      <c r="B3149" t="s">
        <v>5333</v>
      </c>
      <c r="C3149" s="3" t="s">
        <v>32</v>
      </c>
      <c r="D3149" s="3" t="s">
        <v>5339</v>
      </c>
      <c r="E3149" s="3">
        <v>0</v>
      </c>
      <c r="F3149" s="3">
        <v>7000</v>
      </c>
      <c r="G3149" s="34">
        <v>20.99</v>
      </c>
      <c r="H3149" s="3" t="s">
        <v>25</v>
      </c>
      <c r="I3149" s="3" t="s">
        <v>21</v>
      </c>
      <c r="J3149" s="3" t="s">
        <v>8168</v>
      </c>
      <c r="K3149" s="3" t="s">
        <v>8164</v>
      </c>
      <c r="L3149" s="3" t="s">
        <v>8166</v>
      </c>
      <c r="M3149" s="26" t="s">
        <v>13723</v>
      </c>
      <c r="N3149"/>
      <c r="O3149" s="3" t="s">
        <v>78</v>
      </c>
      <c r="P3149" s="34">
        <v>20.99</v>
      </c>
      <c r="Q3149" s="34">
        <v>62.97</v>
      </c>
      <c r="R3149" s="34">
        <v>-41.980000000000004</v>
      </c>
      <c r="S3149" s="36">
        <v>-0.66666666666666674</v>
      </c>
      <c r="T3149" s="72" t="s">
        <v>78</v>
      </c>
      <c r="U3149" s="34" t="s">
        <v>78</v>
      </c>
      <c r="V3149" s="34" t="s">
        <v>78</v>
      </c>
      <c r="W3149" s="34" t="s">
        <v>78</v>
      </c>
      <c r="X3149" s="36" t="s">
        <v>78</v>
      </c>
      <c r="Y3149" s="36" t="str">
        <f>IFERROR(VLOOKUP(A3149,'Pivot price tier'!$C$8:$L$2270,10,0),"")</f>
        <v/>
      </c>
      <c r="Z3149" s="36" t="str">
        <f>IFERROR(VLOOKUP(A3149,'Pivot price tier by size'!$D$8:$M$2491,10,0),"")</f>
        <v/>
      </c>
      <c r="AA3149" s="36" t="str">
        <f>IFERROR(VLOOKUP(A3149,'Pivot category'!$B$8:$I$2216,8,0),"")</f>
        <v/>
      </c>
      <c r="AB3149" s="3" t="str">
        <f>IF(P3149&lt;$AC$1,"Bottom 5%","")</f>
        <v>Bottom 5%</v>
      </c>
      <c r="AC3149"/>
      <c r="AD3149" s="34" t="s">
        <v>11097</v>
      </c>
      <c r="AE3149" s="34" t="s">
        <v>16544</v>
      </c>
    </row>
    <row r="3150" spans="1:31" hidden="1" x14ac:dyDescent="0.25">
      <c r="A3150" t="s">
        <v>11545</v>
      </c>
      <c r="B3150" t="s">
        <v>11546</v>
      </c>
      <c r="C3150" s="3" t="s">
        <v>38</v>
      </c>
      <c r="D3150" s="3" t="s">
        <v>11397</v>
      </c>
      <c r="E3150" s="3">
        <v>0</v>
      </c>
      <c r="F3150" s="3">
        <v>70000</v>
      </c>
      <c r="G3150" s="34">
        <v>22.99</v>
      </c>
      <c r="H3150" s="3" t="s">
        <v>8245</v>
      </c>
      <c r="I3150" s="3" t="s">
        <v>12204</v>
      </c>
      <c r="J3150" s="3" t="s">
        <v>8163</v>
      </c>
      <c r="K3150" s="3" t="s">
        <v>8164</v>
      </c>
      <c r="L3150" s="3" t="s">
        <v>68</v>
      </c>
      <c r="M3150" s="26">
        <v>45047</v>
      </c>
      <c r="N3150"/>
      <c r="O3150" s="3">
        <v>90</v>
      </c>
      <c r="P3150" s="34">
        <v>57301.760000000002</v>
      </c>
      <c r="Q3150" s="34">
        <v>72382.33</v>
      </c>
      <c r="R3150" s="34">
        <v>-15080.57</v>
      </c>
      <c r="S3150" s="36">
        <v>-0.20834601483538873</v>
      </c>
      <c r="T3150" s="72">
        <v>636.68622222222223</v>
      </c>
      <c r="U3150" s="34">
        <v>17229.169999999998</v>
      </c>
      <c r="V3150" s="34">
        <v>25938.36</v>
      </c>
      <c r="W3150" s="34">
        <v>-8709.1900000000023</v>
      </c>
      <c r="X3150" s="36">
        <v>-0.33576486716970544</v>
      </c>
      <c r="Y3150" s="36" t="str">
        <f>IFERROR(VLOOKUP(A3150,'Pivot price tier'!$C$8:$L$2270,10,0),"")</f>
        <v xml:space="preserve"> </v>
      </c>
      <c r="Z3150" s="36" t="str">
        <f>IFERROR(VLOOKUP(A3150,'Pivot price tier by size'!$D$8:$M$2491,10,0),"")</f>
        <v xml:space="preserve"> </v>
      </c>
      <c r="AA3150" s="36" t="str">
        <f>IFERROR(VLOOKUP(A3150,'Pivot category'!$B$8:$I$2216,8,0),"")</f>
        <v xml:space="preserve"> </v>
      </c>
      <c r="AB3150" s="3" t="str">
        <f>IF(P3150&lt;$AC$1,"Bottom 5%","")</f>
        <v/>
      </c>
      <c r="AC3150"/>
      <c r="AD3150" s="34" t="s">
        <v>11098</v>
      </c>
      <c r="AE3150" s="34" t="s">
        <v>13942</v>
      </c>
    </row>
    <row r="3151" spans="1:31" hidden="1" x14ac:dyDescent="0.25">
      <c r="A3151" t="s">
        <v>12821</v>
      </c>
      <c r="B3151" t="s">
        <v>110</v>
      </c>
      <c r="C3151" s="3" t="s">
        <v>38</v>
      </c>
      <c r="D3151" s="3" t="s">
        <v>2312</v>
      </c>
      <c r="E3151" s="3">
        <v>0</v>
      </c>
      <c r="F3151" s="3">
        <v>1000</v>
      </c>
      <c r="G3151" s="34">
        <v>22.99</v>
      </c>
      <c r="H3151" s="3" t="s">
        <v>8245</v>
      </c>
      <c r="I3151" s="3" t="s">
        <v>12204</v>
      </c>
      <c r="J3151" s="3" t="s">
        <v>8163</v>
      </c>
      <c r="K3151" s="3" t="s">
        <v>8164</v>
      </c>
      <c r="L3151" s="3" t="s">
        <v>68</v>
      </c>
      <c r="M3151" s="26" t="s">
        <v>13723</v>
      </c>
      <c r="N3151"/>
      <c r="O3151" s="3">
        <v>159</v>
      </c>
      <c r="P3151" s="34">
        <v>149431.56</v>
      </c>
      <c r="Q3151" s="34">
        <v>164836.51</v>
      </c>
      <c r="R3151" s="34">
        <v>-15404.950000000012</v>
      </c>
      <c r="S3151" s="36">
        <v>-9.3455934003941254E-2</v>
      </c>
      <c r="T3151" s="72">
        <v>939.82113207547172</v>
      </c>
      <c r="U3151" s="34">
        <v>83835.78</v>
      </c>
      <c r="V3151" s="34">
        <v>103194.61</v>
      </c>
      <c r="W3151" s="34">
        <v>-19358.830000000002</v>
      </c>
      <c r="X3151" s="36">
        <v>-0.18759535987393139</v>
      </c>
      <c r="Y3151" s="36" t="str">
        <f>IFERROR(VLOOKUP(A3151,'Pivot price tier'!$C$8:$L$2270,10,0),"")</f>
        <v xml:space="preserve"> </v>
      </c>
      <c r="Z3151" s="36" t="str">
        <f>IFERROR(VLOOKUP(A3151,'Pivot price tier by size'!$D$8:$M$2491,10,0),"")</f>
        <v xml:space="preserve"> </v>
      </c>
      <c r="AA3151" s="36" t="str">
        <f>IFERROR(VLOOKUP(A3151,'Pivot category'!$B$8:$I$2216,8,0),"")</f>
        <v xml:space="preserve"> </v>
      </c>
      <c r="AB3151" s="3" t="str">
        <f>IF(P3151&lt;$AC$1,"Bottom 5%","")</f>
        <v/>
      </c>
      <c r="AC3151"/>
      <c r="AD3151" s="34" t="s">
        <v>11098</v>
      </c>
      <c r="AE3151" s="34" t="s">
        <v>13942</v>
      </c>
    </row>
    <row r="3152" spans="1:31" hidden="1" x14ac:dyDescent="0.25">
      <c r="A3152" t="s">
        <v>15895</v>
      </c>
      <c r="B3152" t="s">
        <v>15896</v>
      </c>
      <c r="C3152" s="3" t="s">
        <v>32</v>
      </c>
      <c r="D3152" s="3" t="s">
        <v>3982</v>
      </c>
      <c r="E3152" s="3">
        <v>0</v>
      </c>
      <c r="F3152" s="3">
        <v>4000</v>
      </c>
      <c r="G3152" s="34">
        <v>21.29</v>
      </c>
      <c r="H3152" s="3" t="s">
        <v>29</v>
      </c>
      <c r="I3152" s="3" t="s">
        <v>21</v>
      </c>
      <c r="J3152" s="3" t="s">
        <v>8168</v>
      </c>
      <c r="K3152" s="3" t="s">
        <v>8172</v>
      </c>
      <c r="L3152" s="3" t="s">
        <v>8167</v>
      </c>
      <c r="M3152" s="26" t="s">
        <v>13723</v>
      </c>
      <c r="N3152"/>
      <c r="O3152" s="3" t="s">
        <v>78</v>
      </c>
      <c r="P3152" s="34">
        <v>21.25</v>
      </c>
      <c r="Q3152" s="34">
        <v>177.1</v>
      </c>
      <c r="R3152" s="34">
        <v>-155.85</v>
      </c>
      <c r="S3152" s="36">
        <v>-0.88001129305477133</v>
      </c>
      <c r="T3152" s="72" t="s">
        <v>78</v>
      </c>
      <c r="U3152" s="34" t="s">
        <v>78</v>
      </c>
      <c r="V3152" s="34" t="s">
        <v>78</v>
      </c>
      <c r="W3152" s="34" t="s">
        <v>78</v>
      </c>
      <c r="X3152" s="36" t="s">
        <v>78</v>
      </c>
      <c r="Y3152" s="36" t="str">
        <f>IFERROR(VLOOKUP(A3152,'Pivot price tier'!$C$8:$L$2270,10,0),"")</f>
        <v/>
      </c>
      <c r="Z3152" s="36" t="str">
        <f>IFERROR(VLOOKUP(A3152,'Pivot price tier by size'!$D$8:$M$2491,10,0),"")</f>
        <v/>
      </c>
      <c r="AA3152" s="36" t="str">
        <f>IFERROR(VLOOKUP(A3152,'Pivot category'!$B$8:$I$2216,8,0),"")</f>
        <v/>
      </c>
      <c r="AB3152" s="3" t="str">
        <f>IF(P3152&lt;$AC$1,"Bottom 5%","")</f>
        <v>Bottom 5%</v>
      </c>
      <c r="AC3152"/>
      <c r="AD3152" s="34" t="s">
        <v>16463</v>
      </c>
      <c r="AE3152" s="34" t="s">
        <v>16509</v>
      </c>
    </row>
    <row r="3153" spans="1:31" x14ac:dyDescent="0.25">
      <c r="A3153" t="s">
        <v>6544</v>
      </c>
      <c r="B3153" t="s">
        <v>6543</v>
      </c>
      <c r="C3153" s="3" t="s">
        <v>32</v>
      </c>
      <c r="D3153" s="3" t="s">
        <v>8045</v>
      </c>
      <c r="E3153" s="3" t="s">
        <v>5141</v>
      </c>
      <c r="F3153" s="3">
        <v>7000</v>
      </c>
      <c r="G3153" s="34">
        <v>16.989999999999998</v>
      </c>
      <c r="H3153" s="3" t="s">
        <v>26</v>
      </c>
      <c r="I3153" s="3" t="s">
        <v>19</v>
      </c>
      <c r="J3153" s="3" t="s">
        <v>8163</v>
      </c>
      <c r="K3153" s="3" t="s">
        <v>8164</v>
      </c>
      <c r="L3153" s="3" t="s">
        <v>68</v>
      </c>
      <c r="M3153" s="26" t="s">
        <v>13723</v>
      </c>
      <c r="N3153"/>
      <c r="O3153" s="3">
        <v>141</v>
      </c>
      <c r="P3153" s="34">
        <v>55324.87</v>
      </c>
      <c r="Q3153" s="34">
        <v>57507.85</v>
      </c>
      <c r="R3153" s="34">
        <v>-2182.9799999999959</v>
      </c>
      <c r="S3153" s="36">
        <v>-3.7959687242698048E-2</v>
      </c>
      <c r="T3153" s="72">
        <v>392.37496453900712</v>
      </c>
      <c r="U3153" s="34">
        <v>90038.42</v>
      </c>
      <c r="V3153" s="34">
        <v>84708.72</v>
      </c>
      <c r="W3153" s="34">
        <v>5329.6999999999971</v>
      </c>
      <c r="X3153" s="36">
        <v>6.2917961692727786E-2</v>
      </c>
      <c r="Y3153" s="36" t="str">
        <f>IFERROR(VLOOKUP(A3153,'Pivot price tier'!$C$8:$L$2270,10,0),"")</f>
        <v xml:space="preserve"> </v>
      </c>
      <c r="Z3153" s="36" t="str">
        <f>IFERROR(VLOOKUP(A3153,'Pivot price tier by size'!$D$8:$M$2491,10,0),"")</f>
        <v xml:space="preserve"> </v>
      </c>
      <c r="AA3153" s="36" t="str">
        <f>IFERROR(VLOOKUP(A3153,'Pivot category'!$B$8:$I$2216,8,0),"")</f>
        <v xml:space="preserve"> </v>
      </c>
      <c r="AB3153" s="3" t="str">
        <f>IF(P3153&lt;$AC$1,"Bottom 5%","")</f>
        <v/>
      </c>
      <c r="AC3153"/>
      <c r="AD3153" s="34" t="s">
        <v>16460</v>
      </c>
      <c r="AE3153" s="34" t="s">
        <v>13953</v>
      </c>
    </row>
    <row r="3154" spans="1:31" hidden="1" x14ac:dyDescent="0.25">
      <c r="A3154" t="s">
        <v>7761</v>
      </c>
      <c r="B3154" t="s">
        <v>111</v>
      </c>
      <c r="C3154" s="3" t="s">
        <v>38</v>
      </c>
      <c r="D3154" s="3" t="s">
        <v>2313</v>
      </c>
      <c r="E3154" s="3">
        <v>0</v>
      </c>
      <c r="F3154" s="3">
        <v>1000</v>
      </c>
      <c r="G3154" s="34">
        <v>22.99</v>
      </c>
      <c r="H3154" s="3" t="s">
        <v>8245</v>
      </c>
      <c r="I3154" s="3" t="s">
        <v>12204</v>
      </c>
      <c r="J3154" s="3" t="s">
        <v>8163</v>
      </c>
      <c r="K3154" s="3" t="s">
        <v>8164</v>
      </c>
      <c r="L3154" s="3" t="s">
        <v>68</v>
      </c>
      <c r="M3154" s="26" t="s">
        <v>13723</v>
      </c>
      <c r="N3154"/>
      <c r="O3154" s="3">
        <v>159</v>
      </c>
      <c r="P3154" s="34">
        <v>180490.43</v>
      </c>
      <c r="Q3154" s="34">
        <v>193432.54</v>
      </c>
      <c r="R3154" s="34">
        <v>-12942.110000000015</v>
      </c>
      <c r="S3154" s="36">
        <v>-6.6907615440504609E-2</v>
      </c>
      <c r="T3154" s="72">
        <v>1135.1599371069183</v>
      </c>
      <c r="U3154" s="34">
        <v>113875.19</v>
      </c>
      <c r="V3154" s="34">
        <v>132203.51</v>
      </c>
      <c r="W3154" s="34">
        <v>-18328.320000000007</v>
      </c>
      <c r="X3154" s="36">
        <v>-0.13863716629006295</v>
      </c>
      <c r="Y3154" s="36" t="str">
        <f>IFERROR(VLOOKUP(A3154,'Pivot price tier'!$C$8:$L$2270,10,0),"")</f>
        <v xml:space="preserve"> </v>
      </c>
      <c r="Z3154" s="36" t="str">
        <f>IFERROR(VLOOKUP(A3154,'Pivot price tier by size'!$D$8:$M$2491,10,0),"")</f>
        <v xml:space="preserve"> </v>
      </c>
      <c r="AA3154" s="36" t="str">
        <f>IFERROR(VLOOKUP(A3154,'Pivot category'!$B$8:$I$2216,8,0),"")</f>
        <v xml:space="preserve"> </v>
      </c>
      <c r="AB3154" s="3" t="str">
        <f>IF(P3154&lt;$AC$1,"Bottom 5%","")</f>
        <v/>
      </c>
      <c r="AC3154"/>
      <c r="AD3154" s="34" t="s">
        <v>11098</v>
      </c>
      <c r="AE3154" s="34" t="s">
        <v>13942</v>
      </c>
    </row>
    <row r="3155" spans="1:31" hidden="1" x14ac:dyDescent="0.25">
      <c r="A3155" t="s">
        <v>6605</v>
      </c>
      <c r="B3155" t="s">
        <v>1609</v>
      </c>
      <c r="C3155" s="3" t="s">
        <v>32</v>
      </c>
      <c r="D3155" s="3" t="s">
        <v>3985</v>
      </c>
      <c r="E3155" s="3">
        <v>0</v>
      </c>
      <c r="F3155" s="3">
        <v>8000</v>
      </c>
      <c r="G3155" s="34">
        <v>39.99</v>
      </c>
      <c r="H3155" s="3" t="s">
        <v>25</v>
      </c>
      <c r="I3155" s="3" t="s">
        <v>23</v>
      </c>
      <c r="J3155" s="3" t="s">
        <v>8163</v>
      </c>
      <c r="K3155" s="3" t="s">
        <v>8185</v>
      </c>
      <c r="L3155" s="3" t="s">
        <v>68</v>
      </c>
      <c r="M3155" s="26" t="s">
        <v>13723</v>
      </c>
      <c r="N3155"/>
      <c r="O3155" s="3">
        <v>69</v>
      </c>
      <c r="P3155" s="34">
        <v>16715.82</v>
      </c>
      <c r="Q3155" s="34">
        <v>16355.91</v>
      </c>
      <c r="R3155" s="34">
        <v>359.90999999999985</v>
      </c>
      <c r="S3155" s="36">
        <v>2.2004889975550057E-2</v>
      </c>
      <c r="T3155" s="72">
        <v>242.25826086956522</v>
      </c>
      <c r="U3155" s="34">
        <v>45388.65</v>
      </c>
      <c r="V3155" s="34">
        <v>44588.85</v>
      </c>
      <c r="W3155" s="34">
        <v>799.80000000000291</v>
      </c>
      <c r="X3155" s="36">
        <v>1.7937219730941756E-2</v>
      </c>
      <c r="Y3155" s="36" t="str">
        <f>IFERROR(VLOOKUP(A3155,'Pivot price tier'!$C$8:$L$2270,10,0),"")</f>
        <v/>
      </c>
      <c r="Z3155" s="36" t="str">
        <f>IFERROR(VLOOKUP(A3155,'Pivot price tier by size'!$D$8:$M$2491,10,0),"")</f>
        <v/>
      </c>
      <c r="AA3155" s="36" t="str">
        <f>IFERROR(VLOOKUP(A3155,'Pivot category'!$B$8:$I$2216,8,0),"")</f>
        <v/>
      </c>
      <c r="AB3155" s="3" t="str">
        <f>IF(P3155&lt;$AC$1,"Bottom 5%","")</f>
        <v>Bottom 5%</v>
      </c>
      <c r="AC3155"/>
      <c r="AD3155" s="34" t="s">
        <v>16465</v>
      </c>
      <c r="AE3155" s="34" t="s">
        <v>16467</v>
      </c>
    </row>
    <row r="3156" spans="1:31" hidden="1" x14ac:dyDescent="0.25">
      <c r="A3156" t="s">
        <v>11176</v>
      </c>
      <c r="B3156" t="s">
        <v>11261</v>
      </c>
      <c r="C3156" s="3" t="s">
        <v>32</v>
      </c>
      <c r="D3156" s="3" t="s">
        <v>8960</v>
      </c>
      <c r="E3156" s="3">
        <v>0</v>
      </c>
      <c r="F3156" s="3">
        <v>8000</v>
      </c>
      <c r="G3156" s="34">
        <v>44.99</v>
      </c>
      <c r="H3156" s="3" t="s">
        <v>29</v>
      </c>
      <c r="I3156" s="3" t="s">
        <v>23</v>
      </c>
      <c r="J3156" s="3" t="s">
        <v>8163</v>
      </c>
      <c r="K3156" s="3" t="s">
        <v>8185</v>
      </c>
      <c r="L3156" s="3" t="s">
        <v>68</v>
      </c>
      <c r="M3156" s="26">
        <v>44986</v>
      </c>
      <c r="N3156"/>
      <c r="O3156" s="3">
        <v>7</v>
      </c>
      <c r="P3156" s="34">
        <v>2699.4</v>
      </c>
      <c r="Q3156" s="34">
        <v>2879.36</v>
      </c>
      <c r="R3156" s="34">
        <v>-179.96000000000004</v>
      </c>
      <c r="S3156" s="36">
        <v>-6.25E-2</v>
      </c>
      <c r="T3156" s="72">
        <v>385.62857142857143</v>
      </c>
      <c r="U3156" s="34">
        <v>11697.4</v>
      </c>
      <c r="V3156" s="34">
        <v>5713.73</v>
      </c>
      <c r="W3156" s="34">
        <v>5983.67</v>
      </c>
      <c r="X3156" s="36">
        <v>1.0472440944881889</v>
      </c>
      <c r="Y3156" s="36" t="str">
        <f>IFERROR(VLOOKUP(A3156,'Pivot price tier'!$C$8:$L$2270,10,0),"")</f>
        <v/>
      </c>
      <c r="Z3156" s="36" t="str">
        <f>IFERROR(VLOOKUP(A3156,'Pivot price tier by size'!$D$8:$M$2491,10,0),"")</f>
        <v/>
      </c>
      <c r="AA3156" s="36" t="str">
        <f>IFERROR(VLOOKUP(A3156,'Pivot category'!$B$8:$I$2216,8,0),"")</f>
        <v/>
      </c>
      <c r="AB3156" s="3" t="str">
        <f>IF(P3156&lt;$AC$1,"Bottom 5%","")</f>
        <v>Bottom 5%</v>
      </c>
      <c r="AC3156"/>
      <c r="AD3156" s="34" t="s">
        <v>16463</v>
      </c>
      <c r="AE3156" s="34" t="s">
        <v>16464</v>
      </c>
    </row>
    <row r="3157" spans="1:31" hidden="1" x14ac:dyDescent="0.25">
      <c r="A3157" t="s">
        <v>8920</v>
      </c>
      <c r="B3157" t="s">
        <v>8919</v>
      </c>
      <c r="C3157" s="3" t="s">
        <v>32</v>
      </c>
      <c r="D3157" s="3" t="s">
        <v>8230</v>
      </c>
      <c r="E3157" s="3">
        <v>0</v>
      </c>
      <c r="F3157" s="3">
        <v>8000</v>
      </c>
      <c r="G3157" s="34">
        <v>64.989999999999995</v>
      </c>
      <c r="H3157" s="3" t="s">
        <v>29</v>
      </c>
      <c r="I3157" s="3" t="s">
        <v>15</v>
      </c>
      <c r="J3157" s="3" t="s">
        <v>8163</v>
      </c>
      <c r="K3157" s="3" t="s">
        <v>8185</v>
      </c>
      <c r="L3157" s="3" t="s">
        <v>68</v>
      </c>
      <c r="M3157" s="26" t="s">
        <v>13723</v>
      </c>
      <c r="N3157"/>
      <c r="O3157" s="3">
        <v>9</v>
      </c>
      <c r="P3157" s="34">
        <v>12478.08</v>
      </c>
      <c r="Q3157" s="34">
        <v>11593.2</v>
      </c>
      <c r="R3157" s="34">
        <v>884.8799999999992</v>
      </c>
      <c r="S3157" s="36">
        <v>7.6327502328951358E-2</v>
      </c>
      <c r="T3157" s="72">
        <v>1386.4533333333334</v>
      </c>
      <c r="U3157" s="34">
        <v>42828.41</v>
      </c>
      <c r="V3157" s="34">
        <v>30778.23</v>
      </c>
      <c r="W3157" s="34">
        <v>12050.180000000004</v>
      </c>
      <c r="X3157" s="36">
        <v>0.39151634125809065</v>
      </c>
      <c r="Y3157" s="36" t="str">
        <f>IFERROR(VLOOKUP(A3157,'Pivot price tier'!$C$8:$L$2270,10,0),"")</f>
        <v/>
      </c>
      <c r="Z3157" s="36" t="str">
        <f>IFERROR(VLOOKUP(A3157,'Pivot price tier by size'!$D$8:$M$2491,10,0),"")</f>
        <v/>
      </c>
      <c r="AA3157" s="36" t="str">
        <f>IFERROR(VLOOKUP(A3157,'Pivot category'!$B$8:$I$2216,8,0),"")</f>
        <v/>
      </c>
      <c r="AB3157" s="3" t="str">
        <f>IF(P3157&lt;$AC$1,"Bottom 5%","")</f>
        <v>Bottom 5%</v>
      </c>
      <c r="AC3157"/>
      <c r="AD3157" s="34" t="s">
        <v>16463</v>
      </c>
      <c r="AE3157" s="34" t="s">
        <v>16464</v>
      </c>
    </row>
    <row r="3158" spans="1:31" x14ac:dyDescent="0.25">
      <c r="A3158" t="s">
        <v>7783</v>
      </c>
      <c r="B3158" t="s">
        <v>1467</v>
      </c>
      <c r="C3158" s="3" t="s">
        <v>38</v>
      </c>
      <c r="D3158" s="3" t="s">
        <v>3826</v>
      </c>
      <c r="E3158" s="3">
        <v>0</v>
      </c>
      <c r="F3158" s="3">
        <v>1000</v>
      </c>
      <c r="G3158" s="34">
        <v>25.49</v>
      </c>
      <c r="H3158" s="3" t="s">
        <v>27</v>
      </c>
      <c r="I3158" s="3" t="s">
        <v>17</v>
      </c>
      <c r="J3158" s="3" t="s">
        <v>8163</v>
      </c>
      <c r="K3158" s="3" t="s">
        <v>8164</v>
      </c>
      <c r="L3158" s="3" t="s">
        <v>68</v>
      </c>
      <c r="M3158" s="26" t="s">
        <v>13723</v>
      </c>
      <c r="N3158"/>
      <c r="O3158" s="3">
        <v>115</v>
      </c>
      <c r="P3158" s="34">
        <v>264792.96999999997</v>
      </c>
      <c r="Q3158" s="34">
        <v>285552.13</v>
      </c>
      <c r="R3158" s="34">
        <v>-20759.160000000033</v>
      </c>
      <c r="S3158" s="36">
        <v>-7.2698319567779168E-2</v>
      </c>
      <c r="T3158" s="72">
        <v>2302.5475652173909</v>
      </c>
      <c r="U3158" s="34">
        <v>103351.5</v>
      </c>
      <c r="V3158" s="34">
        <v>100919.17</v>
      </c>
      <c r="W3158" s="34">
        <v>2432.3300000000017</v>
      </c>
      <c r="X3158" s="36">
        <v>2.4101763817518496E-2</v>
      </c>
      <c r="Y3158" s="36" t="str">
        <f>IFERROR(VLOOKUP(A3158,'Pivot price tier'!$C$8:$L$2270,10,0),"")</f>
        <v xml:space="preserve"> </v>
      </c>
      <c r="Z3158" s="36" t="str">
        <f>IFERROR(VLOOKUP(A3158,'Pivot price tier by size'!$D$8:$M$2491,10,0),"")</f>
        <v xml:space="preserve"> </v>
      </c>
      <c r="AA3158" s="36" t="str">
        <f>IFERROR(VLOOKUP(A3158,'Pivot category'!$B$8:$I$2216,8,0),"")</f>
        <v xml:space="preserve"> </v>
      </c>
      <c r="AB3158" s="3" t="str">
        <f>IF(P3158&lt;$AC$1,"Bottom 5%","")</f>
        <v/>
      </c>
      <c r="AC3158"/>
      <c r="AD3158" s="34" t="s">
        <v>16459</v>
      </c>
      <c r="AE3158" s="34" t="s">
        <v>13941</v>
      </c>
    </row>
    <row r="3159" spans="1:31" hidden="1" x14ac:dyDescent="0.25">
      <c r="A3159" t="s">
        <v>15897</v>
      </c>
      <c r="B3159" t="s">
        <v>13602</v>
      </c>
      <c r="C3159" s="3" t="s">
        <v>73</v>
      </c>
      <c r="D3159" s="3" t="s">
        <v>13391</v>
      </c>
      <c r="E3159" s="3">
        <v>0</v>
      </c>
      <c r="F3159" s="3">
        <v>70000</v>
      </c>
      <c r="G3159" s="34">
        <v>7.19</v>
      </c>
      <c r="H3159" s="3" t="s">
        <v>8245</v>
      </c>
      <c r="I3159" s="3" t="s">
        <v>12205</v>
      </c>
      <c r="J3159" s="3" t="s">
        <v>8168</v>
      </c>
      <c r="K3159" s="3" t="s">
        <v>8164</v>
      </c>
      <c r="L3159" s="3" t="s">
        <v>8167</v>
      </c>
      <c r="M3159" s="26">
        <v>45566</v>
      </c>
      <c r="N3159"/>
      <c r="O3159" s="3">
        <v>1</v>
      </c>
      <c r="P3159" s="34">
        <v>258.8</v>
      </c>
      <c r="Q3159" s="34">
        <v>740.43</v>
      </c>
      <c r="R3159" s="34">
        <v>-481.62999999999994</v>
      </c>
      <c r="S3159" s="36">
        <v>-0.65047337358021684</v>
      </c>
      <c r="T3159" s="72">
        <v>258.8</v>
      </c>
      <c r="U3159" s="34">
        <v>212.25</v>
      </c>
      <c r="V3159" s="34">
        <v>727.44</v>
      </c>
      <c r="W3159" s="34">
        <v>-515.19000000000005</v>
      </c>
      <c r="X3159" s="36">
        <v>-0.70822335862751573</v>
      </c>
      <c r="Y3159" s="36" t="str">
        <f>IFERROR(VLOOKUP(A3159,'Pivot price tier'!$C$8:$L$2270,10,0),"")</f>
        <v/>
      </c>
      <c r="Z3159" s="36" t="str">
        <f>IFERROR(VLOOKUP(A3159,'Pivot price tier by size'!$D$8:$M$2491,10,0),"")</f>
        <v/>
      </c>
      <c r="AA3159" s="36" t="str">
        <f>IFERROR(VLOOKUP(A3159,'Pivot category'!$B$8:$I$2216,8,0),"")</f>
        <v/>
      </c>
      <c r="AB3159" s="3" t="str">
        <f>IF(P3159&lt;$AC$1,"Bottom 5%","")</f>
        <v>Bottom 5%</v>
      </c>
      <c r="AC3159"/>
      <c r="AD3159" s="34" t="s">
        <v>16461</v>
      </c>
      <c r="AE3159" s="34" t="s">
        <v>16632</v>
      </c>
    </row>
    <row r="3160" spans="1:31" hidden="1" x14ac:dyDescent="0.25">
      <c r="A3160" t="s">
        <v>15898</v>
      </c>
      <c r="B3160" t="s">
        <v>13603</v>
      </c>
      <c r="C3160" s="3" t="s">
        <v>73</v>
      </c>
      <c r="D3160" s="3" t="s">
        <v>13386</v>
      </c>
      <c r="E3160" s="3">
        <v>0</v>
      </c>
      <c r="F3160" s="3">
        <v>70000</v>
      </c>
      <c r="G3160" s="34">
        <v>7.19</v>
      </c>
      <c r="H3160" s="3" t="s">
        <v>8245</v>
      </c>
      <c r="I3160" s="3" t="s">
        <v>12205</v>
      </c>
      <c r="J3160" s="3" t="s">
        <v>8168</v>
      </c>
      <c r="K3160" s="3" t="s">
        <v>8164</v>
      </c>
      <c r="L3160" s="3" t="s">
        <v>8167</v>
      </c>
      <c r="M3160" s="26">
        <v>45566</v>
      </c>
      <c r="N3160"/>
      <c r="O3160" s="3" t="s">
        <v>78</v>
      </c>
      <c r="P3160" s="34">
        <v>213.03</v>
      </c>
      <c r="Q3160" s="34">
        <v>883.32</v>
      </c>
      <c r="R3160" s="34">
        <v>-670.29000000000008</v>
      </c>
      <c r="S3160" s="36">
        <v>-0.75883032196712408</v>
      </c>
      <c r="T3160" s="72" t="s">
        <v>78</v>
      </c>
      <c r="U3160" s="34">
        <v>205.06</v>
      </c>
      <c r="V3160" s="34">
        <v>766.41</v>
      </c>
      <c r="W3160" s="34">
        <v>-561.34999999999991</v>
      </c>
      <c r="X3160" s="36">
        <v>-0.73244086063595204</v>
      </c>
      <c r="Y3160" s="36" t="str">
        <f>IFERROR(VLOOKUP(A3160,'Pivot price tier'!$C$8:$L$2270,10,0),"")</f>
        <v/>
      </c>
      <c r="Z3160" s="36" t="str">
        <f>IFERROR(VLOOKUP(A3160,'Pivot price tier by size'!$D$8:$M$2491,10,0),"")</f>
        <v/>
      </c>
      <c r="AA3160" s="36" t="str">
        <f>IFERROR(VLOOKUP(A3160,'Pivot category'!$B$8:$I$2216,8,0),"")</f>
        <v/>
      </c>
      <c r="AB3160" s="3" t="str">
        <f>IF(P3160&lt;$AC$1,"Bottom 5%","")</f>
        <v>Bottom 5%</v>
      </c>
      <c r="AC3160"/>
      <c r="AD3160" s="34" t="s">
        <v>16461</v>
      </c>
      <c r="AE3160" s="34" t="s">
        <v>16632</v>
      </c>
    </row>
    <row r="3161" spans="1:31" hidden="1" x14ac:dyDescent="0.25">
      <c r="A3161" t="s">
        <v>9534</v>
      </c>
      <c r="B3161" t="s">
        <v>9535</v>
      </c>
      <c r="C3161" s="3" t="s">
        <v>32</v>
      </c>
      <c r="D3161" s="3" t="s">
        <v>9399</v>
      </c>
      <c r="E3161" s="3" t="s">
        <v>5093</v>
      </c>
      <c r="F3161" s="3">
        <v>7000</v>
      </c>
      <c r="G3161" s="34">
        <v>44.99</v>
      </c>
      <c r="H3161" s="3" t="s">
        <v>12</v>
      </c>
      <c r="I3161" s="3" t="s">
        <v>23</v>
      </c>
      <c r="J3161" s="3" t="s">
        <v>8173</v>
      </c>
      <c r="K3161" s="3" t="s">
        <v>8172</v>
      </c>
      <c r="L3161" s="3" t="s">
        <v>8167</v>
      </c>
      <c r="M3161" s="26" t="s">
        <v>13723</v>
      </c>
      <c r="N3161"/>
      <c r="O3161" s="3">
        <v>2</v>
      </c>
      <c r="P3161" s="34">
        <v>4094.09</v>
      </c>
      <c r="Q3161" s="34">
        <v>9268</v>
      </c>
      <c r="R3161" s="34">
        <v>-5173.91</v>
      </c>
      <c r="S3161" s="36">
        <v>-0.55825528700906335</v>
      </c>
      <c r="T3161" s="72">
        <v>2047.0450000000001</v>
      </c>
      <c r="U3161" s="34">
        <v>1079.76</v>
      </c>
      <c r="V3161" s="34">
        <v>1799.6</v>
      </c>
      <c r="W3161" s="34">
        <v>-719.83999999999992</v>
      </c>
      <c r="X3161" s="36">
        <v>-0.4</v>
      </c>
      <c r="Y3161" s="36" t="str">
        <f>IFERROR(VLOOKUP(A3161,'Pivot price tier'!$C$8:$L$2270,10,0),"")</f>
        <v/>
      </c>
      <c r="Z3161" s="36" t="str">
        <f>IFERROR(VLOOKUP(A3161,'Pivot price tier by size'!$D$8:$M$2491,10,0),"")</f>
        <v/>
      </c>
      <c r="AA3161" s="36" t="str">
        <f>IFERROR(VLOOKUP(A3161,'Pivot category'!$B$8:$I$2216,8,0),"")</f>
        <v/>
      </c>
      <c r="AB3161" s="3" t="str">
        <f>IF(P3161&lt;$AC$1,"Bottom 5%","")</f>
        <v>Bottom 5%</v>
      </c>
      <c r="AC3161"/>
      <c r="AD3161" s="34" t="s">
        <v>16499</v>
      </c>
      <c r="AE3161" s="34" t="s">
        <v>13956</v>
      </c>
    </row>
    <row r="3162" spans="1:31" hidden="1" x14ac:dyDescent="0.25">
      <c r="A3162" t="s">
        <v>9538</v>
      </c>
      <c r="B3162" t="s">
        <v>9539</v>
      </c>
      <c r="C3162" s="3" t="s">
        <v>32</v>
      </c>
      <c r="D3162" s="3" t="s">
        <v>9398</v>
      </c>
      <c r="E3162" s="3" t="s">
        <v>5093</v>
      </c>
      <c r="F3162" s="3">
        <v>7000</v>
      </c>
      <c r="G3162" s="34">
        <v>59.99</v>
      </c>
      <c r="H3162" s="3" t="s">
        <v>12</v>
      </c>
      <c r="I3162" s="3" t="s">
        <v>15</v>
      </c>
      <c r="J3162" s="3" t="s">
        <v>8173</v>
      </c>
      <c r="K3162" s="3" t="s">
        <v>8172</v>
      </c>
      <c r="L3162" s="3" t="s">
        <v>8167</v>
      </c>
      <c r="M3162" s="26" t="s">
        <v>13723</v>
      </c>
      <c r="N3162"/>
      <c r="O3162" s="3">
        <v>1</v>
      </c>
      <c r="P3162" s="34">
        <v>59.99</v>
      </c>
      <c r="Q3162" s="34">
        <v>539.92999999999995</v>
      </c>
      <c r="R3162" s="34">
        <v>-479.93999999999994</v>
      </c>
      <c r="S3162" s="36">
        <v>-0.88889300464875076</v>
      </c>
      <c r="T3162" s="72">
        <v>59.99</v>
      </c>
      <c r="U3162" s="34" t="s">
        <v>78</v>
      </c>
      <c r="V3162" s="34" t="s">
        <v>78</v>
      </c>
      <c r="W3162" s="34" t="s">
        <v>78</v>
      </c>
      <c r="X3162" s="36" t="s">
        <v>78</v>
      </c>
      <c r="Y3162" s="36" t="str">
        <f>IFERROR(VLOOKUP(A3162,'Pivot price tier'!$C$8:$L$2270,10,0),"")</f>
        <v/>
      </c>
      <c r="Z3162" s="36" t="str">
        <f>IFERROR(VLOOKUP(A3162,'Pivot price tier by size'!$D$8:$M$2491,10,0),"")</f>
        <v/>
      </c>
      <c r="AA3162" s="36" t="str">
        <f>IFERROR(VLOOKUP(A3162,'Pivot category'!$B$8:$I$2216,8,0),"")</f>
        <v/>
      </c>
      <c r="AB3162" s="3" t="str">
        <f>IF(P3162&lt;$AC$1,"Bottom 5%","")</f>
        <v>Bottom 5%</v>
      </c>
      <c r="AC3162"/>
      <c r="AD3162" s="34" t="s">
        <v>16499</v>
      </c>
      <c r="AE3162" s="34" t="s">
        <v>13956</v>
      </c>
    </row>
    <row r="3163" spans="1:31" hidden="1" x14ac:dyDescent="0.25">
      <c r="A3163" t="s">
        <v>15224</v>
      </c>
      <c r="B3163" t="s">
        <v>15225</v>
      </c>
      <c r="C3163" s="3" t="s">
        <v>73</v>
      </c>
      <c r="D3163" s="3" t="s">
        <v>14505</v>
      </c>
      <c r="E3163" s="3">
        <v>0</v>
      </c>
      <c r="F3163" s="3">
        <v>70000</v>
      </c>
      <c r="G3163" s="34">
        <v>9.99</v>
      </c>
      <c r="H3163" s="3" t="s">
        <v>8245</v>
      </c>
      <c r="I3163" s="3" t="s">
        <v>12205</v>
      </c>
      <c r="J3163" s="3" t="s">
        <v>8163</v>
      </c>
      <c r="K3163" s="3" t="s">
        <v>8164</v>
      </c>
      <c r="L3163" s="3" t="s">
        <v>68</v>
      </c>
      <c r="M3163" s="26">
        <v>45839</v>
      </c>
      <c r="N3163"/>
      <c r="O3163" s="3">
        <v>37</v>
      </c>
      <c r="P3163" s="34">
        <v>9590.4</v>
      </c>
      <c r="Q3163" s="34">
        <v>0</v>
      </c>
      <c r="R3163" s="34">
        <v>9590.4</v>
      </c>
      <c r="S3163" s="36" t="s">
        <v>78</v>
      </c>
      <c r="T3163" s="72">
        <v>259.2</v>
      </c>
      <c r="U3163" s="34">
        <v>18121.86</v>
      </c>
      <c r="V3163" s="34">
        <v>0</v>
      </c>
      <c r="W3163" s="34">
        <v>18121.86</v>
      </c>
      <c r="X3163" s="36" t="s">
        <v>78</v>
      </c>
      <c r="Y3163" s="36" t="str">
        <f>IFERROR(VLOOKUP(A3163,'Pivot price tier'!$C$8:$L$2270,10,0),"")</f>
        <v xml:space="preserve"> </v>
      </c>
      <c r="Z3163" s="36" t="str">
        <f>IFERROR(VLOOKUP(A3163,'Pivot price tier by size'!$D$8:$M$2491,10,0),"")</f>
        <v xml:space="preserve"> </v>
      </c>
      <c r="AA3163" s="36" t="str">
        <f>IFERROR(VLOOKUP(A3163,'Pivot category'!$B$8:$I$2216,8,0),"")</f>
        <v>X</v>
      </c>
      <c r="AB3163" s="3" t="str">
        <f>IF(P3163&lt;$AC$1,"Bottom 5%","")</f>
        <v>Bottom 5%</v>
      </c>
      <c r="AC3163"/>
      <c r="AD3163" s="34" t="s">
        <v>16463</v>
      </c>
      <c r="AE3163" s="34" t="s">
        <v>13949</v>
      </c>
    </row>
    <row r="3164" spans="1:31" x14ac:dyDescent="0.25">
      <c r="A3164" t="s">
        <v>5670</v>
      </c>
      <c r="B3164" t="s">
        <v>1468</v>
      </c>
      <c r="C3164" s="3" t="s">
        <v>32</v>
      </c>
      <c r="D3164" s="3" t="s">
        <v>3827</v>
      </c>
      <c r="E3164" s="3">
        <v>0</v>
      </c>
      <c r="F3164" s="3">
        <v>1000</v>
      </c>
      <c r="G3164" s="34">
        <v>13.99</v>
      </c>
      <c r="H3164" s="3" t="s">
        <v>27</v>
      </c>
      <c r="I3164" s="3" t="s">
        <v>17</v>
      </c>
      <c r="J3164" s="3" t="s">
        <v>8163</v>
      </c>
      <c r="K3164" s="3" t="s">
        <v>8164</v>
      </c>
      <c r="L3164" s="3" t="s">
        <v>68</v>
      </c>
      <c r="M3164" s="26" t="s">
        <v>13723</v>
      </c>
      <c r="N3164"/>
      <c r="O3164" s="3">
        <v>149</v>
      </c>
      <c r="P3164" s="34">
        <v>77219.37</v>
      </c>
      <c r="Q3164" s="34">
        <v>97275.81</v>
      </c>
      <c r="R3164" s="34">
        <v>-20056.440000000002</v>
      </c>
      <c r="S3164" s="36">
        <v>-0.20618116672582842</v>
      </c>
      <c r="T3164" s="72">
        <v>518.25080536912753</v>
      </c>
      <c r="U3164" s="34">
        <v>77780.61</v>
      </c>
      <c r="V3164" s="34">
        <v>93966.88</v>
      </c>
      <c r="W3164" s="34">
        <v>-16186.270000000004</v>
      </c>
      <c r="X3164" s="36">
        <v>-0.17225505412119679</v>
      </c>
      <c r="Y3164" s="36" t="str">
        <f>IFERROR(VLOOKUP(A3164,'Pivot price tier'!$C$8:$L$2270,10,0),"")</f>
        <v xml:space="preserve"> </v>
      </c>
      <c r="Z3164" s="36" t="str">
        <f>IFERROR(VLOOKUP(A3164,'Pivot price tier by size'!$D$8:$M$2491,10,0),"")</f>
        <v xml:space="preserve"> </v>
      </c>
      <c r="AA3164" s="36" t="str">
        <f>IFERROR(VLOOKUP(A3164,'Pivot category'!$B$8:$I$2216,8,0),"")</f>
        <v xml:space="preserve"> </v>
      </c>
      <c r="AB3164" s="3" t="str">
        <f>IF(P3164&lt;$AC$1,"Bottom 5%","")</f>
        <v/>
      </c>
      <c r="AC3164"/>
      <c r="AD3164" s="34" t="s">
        <v>16459</v>
      </c>
      <c r="AE3164" s="34" t="s">
        <v>13941</v>
      </c>
    </row>
    <row r="3165" spans="1:31" x14ac:dyDescent="0.25">
      <c r="A3165" t="s">
        <v>11166</v>
      </c>
      <c r="B3165" t="s">
        <v>1465</v>
      </c>
      <c r="C3165" s="3" t="s">
        <v>32</v>
      </c>
      <c r="D3165" s="3" t="s">
        <v>3823</v>
      </c>
      <c r="E3165" s="3">
        <v>0</v>
      </c>
      <c r="F3165" s="3">
        <v>1000</v>
      </c>
      <c r="G3165" s="34">
        <v>13.99</v>
      </c>
      <c r="H3165" s="3" t="s">
        <v>27</v>
      </c>
      <c r="I3165" s="3" t="s">
        <v>17</v>
      </c>
      <c r="J3165" s="3" t="s">
        <v>8163</v>
      </c>
      <c r="K3165" s="3" t="s">
        <v>8164</v>
      </c>
      <c r="L3165" s="3" t="s">
        <v>68</v>
      </c>
      <c r="M3165" s="26" t="s">
        <v>13723</v>
      </c>
      <c r="N3165"/>
      <c r="O3165" s="3">
        <v>143</v>
      </c>
      <c r="P3165" s="34">
        <v>140666.6</v>
      </c>
      <c r="Q3165" s="34">
        <v>169802.77</v>
      </c>
      <c r="R3165" s="34">
        <v>-29136.169999999984</v>
      </c>
      <c r="S3165" s="36">
        <v>-0.17158830801170077</v>
      </c>
      <c r="T3165" s="72">
        <v>983.68251748251748</v>
      </c>
      <c r="U3165" s="34">
        <v>150498.57</v>
      </c>
      <c r="V3165" s="34">
        <v>171316.11</v>
      </c>
      <c r="W3165" s="34">
        <v>-20817.539999999979</v>
      </c>
      <c r="X3165" s="36">
        <v>-0.12151536711871391</v>
      </c>
      <c r="Y3165" s="36" t="str">
        <f>IFERROR(VLOOKUP(A3165,'Pivot price tier'!$C$8:$L$2270,10,0),"")</f>
        <v xml:space="preserve"> </v>
      </c>
      <c r="Z3165" s="36" t="str">
        <f>IFERROR(VLOOKUP(A3165,'Pivot price tier by size'!$D$8:$M$2491,10,0),"")</f>
        <v xml:space="preserve"> </v>
      </c>
      <c r="AA3165" s="36" t="str">
        <f>IFERROR(VLOOKUP(A3165,'Pivot category'!$B$8:$I$2216,8,0),"")</f>
        <v xml:space="preserve"> </v>
      </c>
      <c r="AB3165" s="3" t="str">
        <f>IF(P3165&lt;$AC$1,"Bottom 5%","")</f>
        <v/>
      </c>
      <c r="AC3165"/>
      <c r="AD3165" s="34" t="s">
        <v>16459</v>
      </c>
      <c r="AE3165" s="34" t="s">
        <v>13941</v>
      </c>
    </row>
    <row r="3166" spans="1:31" hidden="1" x14ac:dyDescent="0.25">
      <c r="A3166" t="s">
        <v>10792</v>
      </c>
      <c r="B3166" t="s">
        <v>10811</v>
      </c>
      <c r="C3166" s="3" t="s">
        <v>73</v>
      </c>
      <c r="D3166" s="3" t="s">
        <v>10586</v>
      </c>
      <c r="E3166" s="3">
        <v>0</v>
      </c>
      <c r="F3166" s="3">
        <v>10000</v>
      </c>
      <c r="G3166" s="34">
        <v>9.99</v>
      </c>
      <c r="H3166" s="3" t="s">
        <v>8245</v>
      </c>
      <c r="I3166" s="3" t="s">
        <v>12205</v>
      </c>
      <c r="J3166" s="3" t="s">
        <v>8163</v>
      </c>
      <c r="K3166" s="3" t="s">
        <v>8172</v>
      </c>
      <c r="L3166" s="3" t="s">
        <v>68</v>
      </c>
      <c r="M3166" s="26" t="s">
        <v>13723</v>
      </c>
      <c r="N3166"/>
      <c r="O3166" s="3">
        <v>30</v>
      </c>
      <c r="P3166" s="34">
        <v>7262.73</v>
      </c>
      <c r="Q3166" s="34">
        <v>5524.47</v>
      </c>
      <c r="R3166" s="34">
        <v>1738.2599999999993</v>
      </c>
      <c r="S3166" s="36">
        <v>0.31464737793851705</v>
      </c>
      <c r="T3166" s="72">
        <v>242.09099999999998</v>
      </c>
      <c r="U3166" s="34">
        <v>84265.65</v>
      </c>
      <c r="V3166" s="34">
        <v>64655.28</v>
      </c>
      <c r="W3166" s="34">
        <v>19610.369999999995</v>
      </c>
      <c r="X3166" s="36">
        <v>0.30330655129789852</v>
      </c>
      <c r="Y3166" s="36" t="str">
        <f>IFERROR(VLOOKUP(A3166,'Pivot price tier'!$C$8:$L$2270,10,0),"")</f>
        <v/>
      </c>
      <c r="Z3166" s="36" t="str">
        <f>IFERROR(VLOOKUP(A3166,'Pivot price tier by size'!$D$8:$M$2491,10,0),"")</f>
        <v/>
      </c>
      <c r="AA3166" s="36" t="str">
        <f>IFERROR(VLOOKUP(A3166,'Pivot category'!$B$8:$I$2216,8,0),"")</f>
        <v/>
      </c>
      <c r="AB3166" s="3" t="str">
        <f>IF(P3166&lt;$AC$1,"Bottom 5%","")</f>
        <v>Bottom 5%</v>
      </c>
      <c r="AC3166"/>
      <c r="AD3166" s="34" t="s">
        <v>16463</v>
      </c>
      <c r="AE3166" s="34" t="s">
        <v>13949</v>
      </c>
    </row>
    <row r="3167" spans="1:31" hidden="1" x14ac:dyDescent="0.25">
      <c r="A3167" t="s">
        <v>10275</v>
      </c>
      <c r="B3167" t="s">
        <v>10276</v>
      </c>
      <c r="C3167" s="3" t="s">
        <v>38</v>
      </c>
      <c r="D3167" s="3" t="s">
        <v>10193</v>
      </c>
      <c r="E3167" s="3">
        <v>0</v>
      </c>
      <c r="F3167" s="3">
        <v>7000</v>
      </c>
      <c r="G3167" s="34">
        <v>22.99</v>
      </c>
      <c r="H3167" s="3" t="s">
        <v>8245</v>
      </c>
      <c r="I3167" s="3" t="s">
        <v>12204</v>
      </c>
      <c r="J3167" s="3" t="s">
        <v>8163</v>
      </c>
      <c r="K3167" s="3" t="s">
        <v>8164</v>
      </c>
      <c r="L3167" s="3" t="s">
        <v>68</v>
      </c>
      <c r="M3167" s="26" t="s">
        <v>13723</v>
      </c>
      <c r="N3167"/>
      <c r="O3167" s="3">
        <v>123</v>
      </c>
      <c r="P3167" s="34">
        <v>89036.25</v>
      </c>
      <c r="Q3167" s="34">
        <v>90049.26</v>
      </c>
      <c r="R3167" s="34">
        <v>-1013.0099999999948</v>
      </c>
      <c r="S3167" s="36">
        <v>-1.1249509435169114E-2</v>
      </c>
      <c r="T3167" s="72">
        <v>723.8719512195122</v>
      </c>
      <c r="U3167" s="34">
        <v>58175.56</v>
      </c>
      <c r="V3167" s="34">
        <v>58103.9</v>
      </c>
      <c r="W3167" s="34">
        <v>71.659999999996217</v>
      </c>
      <c r="X3167" s="36">
        <v>1.233307919089599E-3</v>
      </c>
      <c r="Y3167" s="36" t="str">
        <f>IFERROR(VLOOKUP(A3167,'Pivot price tier'!$C$8:$L$2270,10,0),"")</f>
        <v xml:space="preserve"> </v>
      </c>
      <c r="Z3167" s="36" t="str">
        <f>IFERROR(VLOOKUP(A3167,'Pivot price tier by size'!$D$8:$M$2491,10,0),"")</f>
        <v xml:space="preserve"> </v>
      </c>
      <c r="AA3167" s="36" t="str">
        <f>IFERROR(VLOOKUP(A3167,'Pivot category'!$B$8:$I$2216,8,0),"")</f>
        <v xml:space="preserve"> </v>
      </c>
      <c r="AB3167" s="3" t="str">
        <f>IF(P3167&lt;$AC$1,"Bottom 5%","")</f>
        <v/>
      </c>
      <c r="AC3167"/>
      <c r="AD3167" s="34" t="s">
        <v>11098</v>
      </c>
      <c r="AE3167" s="34" t="s">
        <v>13942</v>
      </c>
    </row>
    <row r="3168" spans="1:31" x14ac:dyDescent="0.25">
      <c r="A3168" t="s">
        <v>5938</v>
      </c>
      <c r="B3168" t="s">
        <v>1476</v>
      </c>
      <c r="C3168" s="3" t="s">
        <v>32</v>
      </c>
      <c r="D3168" s="3" t="s">
        <v>3837</v>
      </c>
      <c r="E3168" s="3" t="s">
        <v>5093</v>
      </c>
      <c r="F3168" s="3">
        <v>1000</v>
      </c>
      <c r="G3168" s="34">
        <v>49.99</v>
      </c>
      <c r="H3168" s="3" t="s">
        <v>30</v>
      </c>
      <c r="I3168" s="3" t="s">
        <v>23</v>
      </c>
      <c r="J3168" s="3" t="s">
        <v>8163</v>
      </c>
      <c r="K3168" s="3" t="s">
        <v>8164</v>
      </c>
      <c r="L3168" s="3" t="s">
        <v>68</v>
      </c>
      <c r="M3168" s="26" t="s">
        <v>13723</v>
      </c>
      <c r="N3168"/>
      <c r="O3168" s="3">
        <v>117</v>
      </c>
      <c r="P3168" s="34">
        <v>157161.42000000001</v>
      </c>
      <c r="Q3168" s="34">
        <v>158492.42000000001</v>
      </c>
      <c r="R3168" s="34">
        <v>-1331</v>
      </c>
      <c r="S3168" s="36">
        <v>-8.3978779552991156E-3</v>
      </c>
      <c r="T3168" s="72">
        <v>1343.2600000000002</v>
      </c>
      <c r="U3168" s="34">
        <v>54018.55</v>
      </c>
      <c r="V3168" s="34">
        <v>58638.03</v>
      </c>
      <c r="W3168" s="34">
        <v>-4619.4799999999959</v>
      </c>
      <c r="X3168" s="36">
        <v>-7.8779590651323006E-2</v>
      </c>
      <c r="Y3168" s="36" t="str">
        <f>IFERROR(VLOOKUP(A3168,'Pivot price tier'!$C$8:$L$2270,10,0),"")</f>
        <v xml:space="preserve"> </v>
      </c>
      <c r="Z3168" s="36" t="str">
        <f>IFERROR(VLOOKUP(A3168,'Pivot price tier by size'!$D$8:$M$2491,10,0),"")</f>
        <v xml:space="preserve"> </v>
      </c>
      <c r="AA3168" s="36" t="str">
        <f>IFERROR(VLOOKUP(A3168,'Pivot category'!$B$8:$I$2216,8,0),"")</f>
        <v xml:space="preserve"> </v>
      </c>
      <c r="AB3168" s="3" t="str">
        <f>IF(P3168&lt;$AC$1,"Bottom 5%","")</f>
        <v/>
      </c>
      <c r="AC3168"/>
      <c r="AD3168" s="34" t="s">
        <v>16460</v>
      </c>
      <c r="AE3168" s="34" t="s">
        <v>13953</v>
      </c>
    </row>
    <row r="3169" spans="1:31" x14ac:dyDescent="0.25">
      <c r="A3169" t="s">
        <v>5371</v>
      </c>
      <c r="B3169" t="s">
        <v>1478</v>
      </c>
      <c r="C3169" s="3" t="s">
        <v>32</v>
      </c>
      <c r="D3169" s="3" t="s">
        <v>3839</v>
      </c>
      <c r="E3169" s="3" t="s">
        <v>5093</v>
      </c>
      <c r="F3169" s="3">
        <v>1000</v>
      </c>
      <c r="G3169" s="34">
        <v>36.99</v>
      </c>
      <c r="H3169" s="3" t="s">
        <v>30</v>
      </c>
      <c r="I3169" s="3" t="s">
        <v>23</v>
      </c>
      <c r="J3169" s="3" t="s">
        <v>8163</v>
      </c>
      <c r="K3169" s="3" t="s">
        <v>8164</v>
      </c>
      <c r="L3169" s="3" t="s">
        <v>68</v>
      </c>
      <c r="M3169" s="26" t="s">
        <v>13723</v>
      </c>
      <c r="N3169"/>
      <c r="O3169" s="3">
        <v>135</v>
      </c>
      <c r="P3169" s="34">
        <v>198859.51</v>
      </c>
      <c r="Q3169" s="34">
        <v>188349.74</v>
      </c>
      <c r="R3169" s="34">
        <v>10509.770000000019</v>
      </c>
      <c r="S3169" s="36">
        <v>5.5799227543398944E-2</v>
      </c>
      <c r="T3169" s="72">
        <v>1473.0334074074074</v>
      </c>
      <c r="U3169" s="34">
        <v>61071.02</v>
      </c>
      <c r="V3169" s="34">
        <v>73950.63</v>
      </c>
      <c r="W3169" s="34">
        <v>-12879.610000000008</v>
      </c>
      <c r="X3169" s="36">
        <v>-0.17416498006845926</v>
      </c>
      <c r="Y3169" s="36" t="str">
        <f>IFERROR(VLOOKUP(A3169,'Pivot price tier'!$C$8:$L$2270,10,0),"")</f>
        <v xml:space="preserve"> </v>
      </c>
      <c r="Z3169" s="36" t="str">
        <f>IFERROR(VLOOKUP(A3169,'Pivot price tier by size'!$D$8:$M$2491,10,0),"")</f>
        <v xml:space="preserve"> </v>
      </c>
      <c r="AA3169" s="36" t="str">
        <f>IFERROR(VLOOKUP(A3169,'Pivot category'!$B$8:$I$2216,8,0),"")</f>
        <v xml:space="preserve"> </v>
      </c>
      <c r="AB3169" s="3" t="str">
        <f>IF(P3169&lt;$AC$1,"Bottom 5%","")</f>
        <v/>
      </c>
      <c r="AC3169"/>
      <c r="AD3169" s="34" t="s">
        <v>16460</v>
      </c>
      <c r="AE3169" s="34" t="s">
        <v>13953</v>
      </c>
    </row>
    <row r="3170" spans="1:31" hidden="1" x14ac:dyDescent="0.25">
      <c r="A3170" t="s">
        <v>5621</v>
      </c>
      <c r="B3170" t="s">
        <v>1611</v>
      </c>
      <c r="C3170" s="3" t="s">
        <v>32</v>
      </c>
      <c r="D3170" s="3" t="s">
        <v>3987</v>
      </c>
      <c r="E3170" s="3">
        <v>0</v>
      </c>
      <c r="F3170" s="3">
        <v>7000</v>
      </c>
      <c r="G3170" s="34">
        <v>11.99</v>
      </c>
      <c r="H3170" s="3" t="s">
        <v>8245</v>
      </c>
      <c r="I3170" s="3" t="s">
        <v>12204</v>
      </c>
      <c r="J3170" s="3" t="s">
        <v>8168</v>
      </c>
      <c r="K3170" s="3" t="s">
        <v>8164</v>
      </c>
      <c r="L3170" s="3" t="s">
        <v>8167</v>
      </c>
      <c r="M3170" s="26" t="s">
        <v>13723</v>
      </c>
      <c r="N3170"/>
      <c r="O3170" s="3">
        <v>29</v>
      </c>
      <c r="P3170" s="34">
        <v>22249.62</v>
      </c>
      <c r="Q3170" s="34">
        <v>22032.87</v>
      </c>
      <c r="R3170" s="34">
        <v>216.75</v>
      </c>
      <c r="S3170" s="36">
        <v>9.8375744966496814E-3</v>
      </c>
      <c r="T3170" s="72">
        <v>767.22827586206893</v>
      </c>
      <c r="U3170" s="34">
        <v>2058.91</v>
      </c>
      <c r="V3170" s="34">
        <v>4055.2</v>
      </c>
      <c r="W3170" s="34">
        <v>-1996.29</v>
      </c>
      <c r="X3170" s="36">
        <v>-0.49227904912211484</v>
      </c>
      <c r="Y3170" s="36" t="str">
        <f>IFERROR(VLOOKUP(A3170,'Pivot price tier'!$C$8:$L$2270,10,0),"")</f>
        <v/>
      </c>
      <c r="Z3170" s="36" t="str">
        <f>IFERROR(VLOOKUP(A3170,'Pivot price tier by size'!$D$8:$M$2491,10,0),"")</f>
        <v/>
      </c>
      <c r="AA3170" s="36" t="str">
        <f>IFERROR(VLOOKUP(A3170,'Pivot category'!$B$8:$I$2216,8,0),"")</f>
        <v/>
      </c>
      <c r="AB3170" s="3" t="str">
        <f>IF(P3170&lt;$AC$1,"Bottom 5%","")</f>
        <v>Bottom 5%</v>
      </c>
      <c r="AC3170"/>
      <c r="AD3170" s="34" t="s">
        <v>11097</v>
      </c>
      <c r="AE3170" s="34" t="s">
        <v>13949</v>
      </c>
    </row>
    <row r="3171" spans="1:31" hidden="1" x14ac:dyDescent="0.25">
      <c r="A3171" t="s">
        <v>13605</v>
      </c>
      <c r="B3171" t="s">
        <v>13606</v>
      </c>
      <c r="C3171" s="3" t="s">
        <v>32</v>
      </c>
      <c r="D3171" s="3" t="s">
        <v>13282</v>
      </c>
      <c r="E3171" s="3" t="s">
        <v>5141</v>
      </c>
      <c r="F3171" s="3">
        <v>70000</v>
      </c>
      <c r="G3171" s="34">
        <v>17.989999999999998</v>
      </c>
      <c r="H3171" s="3" t="s">
        <v>30</v>
      </c>
      <c r="I3171" s="3" t="s">
        <v>21</v>
      </c>
      <c r="J3171" s="3" t="s">
        <v>8168</v>
      </c>
      <c r="K3171" s="3" t="s">
        <v>8164</v>
      </c>
      <c r="L3171" s="3" t="s">
        <v>8167</v>
      </c>
      <c r="M3171" s="26">
        <v>45566</v>
      </c>
      <c r="N3171"/>
      <c r="O3171" s="3">
        <v>47</v>
      </c>
      <c r="P3171" s="34">
        <v>3952.17</v>
      </c>
      <c r="Q3171" s="34">
        <v>4873.29</v>
      </c>
      <c r="R3171" s="34">
        <v>-921.11999999999989</v>
      </c>
      <c r="S3171" s="36">
        <v>-0.18901399260048135</v>
      </c>
      <c r="T3171" s="72">
        <v>84.088723404255319</v>
      </c>
      <c r="U3171" s="34">
        <v>125.95</v>
      </c>
      <c r="V3171" s="34">
        <v>944.67</v>
      </c>
      <c r="W3171" s="34">
        <v>-818.71999999999991</v>
      </c>
      <c r="X3171" s="36">
        <v>-0.86667301809097352</v>
      </c>
      <c r="Y3171" s="36" t="str">
        <f>IFERROR(VLOOKUP(A3171,'Pivot price tier'!$C$8:$L$2270,10,0),"")</f>
        <v/>
      </c>
      <c r="Z3171" s="36" t="str">
        <f>IFERROR(VLOOKUP(A3171,'Pivot price tier by size'!$D$8:$M$2491,10,0),"")</f>
        <v/>
      </c>
      <c r="AA3171" s="36" t="str">
        <f>IFERROR(VLOOKUP(A3171,'Pivot category'!$B$8:$I$2216,8,0),"")</f>
        <v/>
      </c>
      <c r="AB3171" s="3" t="str">
        <f>IF(P3171&lt;$AC$1,"Bottom 5%","")</f>
        <v>Bottom 5%</v>
      </c>
      <c r="AC3171"/>
      <c r="AD3171" s="34" t="s">
        <v>16473</v>
      </c>
      <c r="AE3171" s="34" t="s">
        <v>13951</v>
      </c>
    </row>
    <row r="3172" spans="1:31" hidden="1" x14ac:dyDescent="0.25">
      <c r="A3172" t="s">
        <v>11641</v>
      </c>
      <c r="B3172" t="s">
        <v>11642</v>
      </c>
      <c r="C3172" s="3" t="s">
        <v>32</v>
      </c>
      <c r="D3172" s="3" t="s">
        <v>11361</v>
      </c>
      <c r="E3172" s="3" t="s">
        <v>5093</v>
      </c>
      <c r="F3172" s="3">
        <v>70000</v>
      </c>
      <c r="G3172" s="34">
        <v>23.39</v>
      </c>
      <c r="H3172" s="3" t="s">
        <v>30</v>
      </c>
      <c r="I3172" s="3" t="s">
        <v>23</v>
      </c>
      <c r="J3172" s="3" t="s">
        <v>8168</v>
      </c>
      <c r="K3172" s="3" t="s">
        <v>8164</v>
      </c>
      <c r="L3172" s="3" t="s">
        <v>8167</v>
      </c>
      <c r="M3172" s="26">
        <v>45047</v>
      </c>
      <c r="N3172"/>
      <c r="O3172" s="3">
        <v>25</v>
      </c>
      <c r="P3172" s="34">
        <v>24234.18</v>
      </c>
      <c r="Q3172" s="34">
        <v>42071.47</v>
      </c>
      <c r="R3172" s="34">
        <v>-17837.29</v>
      </c>
      <c r="S3172" s="36">
        <v>-0.42397591526989664</v>
      </c>
      <c r="T3172" s="72">
        <v>969.36720000000003</v>
      </c>
      <c r="U3172" s="34">
        <v>2471.87</v>
      </c>
      <c r="V3172" s="34">
        <v>4001.91</v>
      </c>
      <c r="W3172" s="34">
        <v>-1530.04</v>
      </c>
      <c r="X3172" s="36">
        <v>-0.38232743864804553</v>
      </c>
      <c r="Y3172" s="36" t="str">
        <f>IFERROR(VLOOKUP(A3172,'Pivot price tier'!$C$8:$L$2270,10,0),"")</f>
        <v/>
      </c>
      <c r="Z3172" s="36" t="str">
        <f>IFERROR(VLOOKUP(A3172,'Pivot price tier by size'!$D$8:$M$2491,10,0),"")</f>
        <v/>
      </c>
      <c r="AA3172" s="36" t="str">
        <f>IFERROR(VLOOKUP(A3172,'Pivot category'!$B$8:$I$2216,8,0),"")</f>
        <v/>
      </c>
      <c r="AB3172" s="3" t="str">
        <f>IF(P3172&lt;$AC$1,"Bottom 5%","")</f>
        <v>Bottom 5%</v>
      </c>
      <c r="AC3172"/>
      <c r="AD3172" s="34" t="s">
        <v>16473</v>
      </c>
      <c r="AE3172" s="34" t="s">
        <v>13951</v>
      </c>
    </row>
    <row r="3173" spans="1:31" hidden="1" x14ac:dyDescent="0.25">
      <c r="A3173" t="s">
        <v>15516</v>
      </c>
      <c r="B3173" t="s">
        <v>15517</v>
      </c>
      <c r="C3173" s="3" t="s">
        <v>32</v>
      </c>
      <c r="D3173" s="3" t="s">
        <v>14983</v>
      </c>
      <c r="E3173" s="3" t="s">
        <v>5093</v>
      </c>
      <c r="F3173" s="3">
        <v>10000</v>
      </c>
      <c r="G3173" s="34">
        <v>2500</v>
      </c>
      <c r="H3173" s="3" t="s">
        <v>12</v>
      </c>
      <c r="I3173" s="3" t="s">
        <v>74</v>
      </c>
      <c r="J3173" s="3" t="s">
        <v>8171</v>
      </c>
      <c r="K3173" s="3" t="s">
        <v>8164</v>
      </c>
      <c r="L3173" s="3" t="s">
        <v>68</v>
      </c>
      <c r="M3173" s="26">
        <v>45901</v>
      </c>
      <c r="N3173"/>
      <c r="O3173" s="3" t="s">
        <v>78</v>
      </c>
      <c r="P3173" s="34">
        <v>20000</v>
      </c>
      <c r="Q3173" s="34">
        <v>0</v>
      </c>
      <c r="R3173" s="34">
        <v>20000</v>
      </c>
      <c r="S3173" s="36" t="s">
        <v>78</v>
      </c>
      <c r="T3173" s="72" t="s">
        <v>78</v>
      </c>
      <c r="U3173" s="34" t="s">
        <v>78</v>
      </c>
      <c r="V3173" s="34" t="s">
        <v>78</v>
      </c>
      <c r="W3173" s="34" t="s">
        <v>78</v>
      </c>
      <c r="X3173" s="36" t="s">
        <v>78</v>
      </c>
      <c r="Y3173" s="36" t="str">
        <f>IFERROR(VLOOKUP(A3173,'Pivot price tier'!$C$8:$L$2270,10,0),"")</f>
        <v>X</v>
      </c>
      <c r="Z3173" s="36" t="str">
        <f>IFERROR(VLOOKUP(A3173,'Pivot price tier by size'!$D$8:$M$2491,10,0),"")</f>
        <v>X</v>
      </c>
      <c r="AA3173" s="36" t="str">
        <f>IFERROR(VLOOKUP(A3173,'Pivot category'!$B$8:$I$2216,8,0),"")</f>
        <v>X</v>
      </c>
      <c r="AB3173" s="3" t="str">
        <f>IF(P3173&lt;$AC$1,"Bottom 5%","")</f>
        <v>Bottom 5%</v>
      </c>
      <c r="AC3173"/>
      <c r="AD3173" s="34" t="s">
        <v>16459</v>
      </c>
      <c r="AE3173" s="34" t="s">
        <v>13941</v>
      </c>
    </row>
    <row r="3174" spans="1:31" hidden="1" x14ac:dyDescent="0.25">
      <c r="A3174" t="s">
        <v>10678</v>
      </c>
      <c r="B3174" t="s">
        <v>10535</v>
      </c>
      <c r="C3174" s="3" t="s">
        <v>32</v>
      </c>
      <c r="D3174" s="3" t="s">
        <v>10507</v>
      </c>
      <c r="E3174" s="3" t="s">
        <v>5093</v>
      </c>
      <c r="F3174" s="3">
        <v>10000</v>
      </c>
      <c r="G3174" s="34">
        <v>38.99</v>
      </c>
      <c r="H3174" s="3" t="s">
        <v>12489</v>
      </c>
      <c r="I3174" s="3" t="s">
        <v>23</v>
      </c>
      <c r="J3174" s="3" t="s">
        <v>8168</v>
      </c>
      <c r="K3174" s="3" t="s">
        <v>8172</v>
      </c>
      <c r="L3174" s="3" t="s">
        <v>8167</v>
      </c>
      <c r="M3174" s="26" t="s">
        <v>13723</v>
      </c>
      <c r="N3174"/>
      <c r="O3174" s="3">
        <v>0</v>
      </c>
      <c r="P3174" s="34">
        <v>740.81</v>
      </c>
      <c r="Q3174" s="34">
        <v>1559.76</v>
      </c>
      <c r="R3174" s="34">
        <v>-818.95</v>
      </c>
      <c r="S3174" s="36">
        <v>-0.5250487254449403</v>
      </c>
      <c r="T3174" s="72" t="s">
        <v>78</v>
      </c>
      <c r="U3174" s="34">
        <v>77.98</v>
      </c>
      <c r="V3174" s="34">
        <v>0</v>
      </c>
      <c r="W3174" s="34">
        <v>77.98</v>
      </c>
      <c r="X3174" s="36" t="s">
        <v>78</v>
      </c>
      <c r="Y3174" s="36" t="str">
        <f>IFERROR(VLOOKUP(A3174,'Pivot price tier'!$C$8:$L$2270,10,0),"")</f>
        <v/>
      </c>
      <c r="Z3174" s="36" t="str">
        <f>IFERROR(VLOOKUP(A3174,'Pivot price tier by size'!$D$8:$M$2491,10,0),"")</f>
        <v/>
      </c>
      <c r="AA3174" s="36" t="str">
        <f>IFERROR(VLOOKUP(A3174,'Pivot category'!$B$8:$I$2216,8,0),"")</f>
        <v/>
      </c>
      <c r="AB3174" s="3" t="str">
        <f>IF(P3174&lt;$AC$1,"Bottom 5%","")</f>
        <v>Bottom 5%</v>
      </c>
      <c r="AC3174"/>
      <c r="AD3174" s="34" t="s">
        <v>11097</v>
      </c>
      <c r="AE3174" s="34" t="s">
        <v>16562</v>
      </c>
    </row>
    <row r="3175" spans="1:31" hidden="1" x14ac:dyDescent="0.25">
      <c r="A3175" t="s">
        <v>14771</v>
      </c>
      <c r="B3175" t="s">
        <v>12253</v>
      </c>
      <c r="C3175" s="3" t="s">
        <v>32</v>
      </c>
      <c r="D3175" s="3" t="s">
        <v>11712</v>
      </c>
      <c r="E3175" s="3" t="s">
        <v>5093</v>
      </c>
      <c r="F3175" s="3">
        <v>10000</v>
      </c>
      <c r="G3175" s="34">
        <v>59.99</v>
      </c>
      <c r="H3175" s="3" t="s">
        <v>12</v>
      </c>
      <c r="I3175" s="3" t="s">
        <v>15</v>
      </c>
      <c r="J3175" s="3" t="s">
        <v>8173</v>
      </c>
      <c r="K3175" s="3" t="s">
        <v>8172</v>
      </c>
      <c r="L3175" s="3" t="s">
        <v>68</v>
      </c>
      <c r="M3175" s="26">
        <v>45200</v>
      </c>
      <c r="N3175"/>
      <c r="O3175" s="3">
        <v>4</v>
      </c>
      <c r="P3175" s="34">
        <v>1559.74</v>
      </c>
      <c r="Q3175" s="34">
        <v>899.85</v>
      </c>
      <c r="R3175" s="34">
        <v>659.89</v>
      </c>
      <c r="S3175" s="36">
        <v>0.73333333333333339</v>
      </c>
      <c r="T3175" s="72">
        <v>389.935</v>
      </c>
      <c r="U3175" s="34">
        <v>899.85</v>
      </c>
      <c r="V3175" s="34">
        <v>3959.34</v>
      </c>
      <c r="W3175" s="34">
        <v>-3059.4900000000002</v>
      </c>
      <c r="X3175" s="36">
        <v>-0.77272727272727271</v>
      </c>
      <c r="Y3175" s="36" t="str">
        <f>IFERROR(VLOOKUP(A3175,'Pivot price tier'!$C$8:$L$2270,10,0),"")</f>
        <v/>
      </c>
      <c r="Z3175" s="36" t="str">
        <f>IFERROR(VLOOKUP(A3175,'Pivot price tier by size'!$D$8:$M$2491,10,0),"")</f>
        <v/>
      </c>
      <c r="AA3175" s="36" t="str">
        <f>IFERROR(VLOOKUP(A3175,'Pivot category'!$B$8:$I$2216,8,0),"")</f>
        <v/>
      </c>
      <c r="AB3175" s="3" t="str">
        <f>IF(P3175&lt;$AC$1,"Bottom 5%","")</f>
        <v>Bottom 5%</v>
      </c>
      <c r="AC3175"/>
      <c r="AD3175" s="34" t="s">
        <v>11097</v>
      </c>
      <c r="AE3175" s="34" t="s">
        <v>16562</v>
      </c>
    </row>
    <row r="3176" spans="1:31" hidden="1" x14ac:dyDescent="0.25">
      <c r="A3176" t="s">
        <v>14772</v>
      </c>
      <c r="B3176" t="s">
        <v>10765</v>
      </c>
      <c r="C3176" s="3" t="s">
        <v>32</v>
      </c>
      <c r="D3176" s="3" t="s">
        <v>2309</v>
      </c>
      <c r="E3176" s="3" t="s">
        <v>5093</v>
      </c>
      <c r="F3176" s="3">
        <v>7000</v>
      </c>
      <c r="G3176" s="34">
        <v>29.99</v>
      </c>
      <c r="H3176" s="3" t="s">
        <v>12</v>
      </c>
      <c r="I3176" s="3" t="s">
        <v>21</v>
      </c>
      <c r="J3176" s="3" t="s">
        <v>8168</v>
      </c>
      <c r="K3176" s="3" t="s">
        <v>8164</v>
      </c>
      <c r="L3176" s="3" t="s">
        <v>8167</v>
      </c>
      <c r="M3176" s="26" t="s">
        <v>13723</v>
      </c>
      <c r="N3176"/>
      <c r="O3176" s="3" t="s">
        <v>78</v>
      </c>
      <c r="P3176" s="34">
        <v>839.72</v>
      </c>
      <c r="Q3176" s="34">
        <v>18690.47</v>
      </c>
      <c r="R3176" s="34">
        <v>-17850.75</v>
      </c>
      <c r="S3176" s="36">
        <v>-0.95507229085196899</v>
      </c>
      <c r="T3176" s="72" t="s">
        <v>78</v>
      </c>
      <c r="U3176" s="34">
        <v>2249.25</v>
      </c>
      <c r="V3176" s="34">
        <v>1049.72</v>
      </c>
      <c r="W3176" s="34">
        <v>1199.53</v>
      </c>
      <c r="X3176" s="36">
        <v>1.1427142476088861</v>
      </c>
      <c r="Y3176" s="36" t="str">
        <f>IFERROR(VLOOKUP(A3176,'Pivot price tier'!$C$8:$L$2270,10,0),"")</f>
        <v/>
      </c>
      <c r="Z3176" s="36" t="str">
        <f>IFERROR(VLOOKUP(A3176,'Pivot price tier by size'!$D$8:$M$2491,10,0),"")</f>
        <v/>
      </c>
      <c r="AA3176" s="36" t="str">
        <f>IFERROR(VLOOKUP(A3176,'Pivot category'!$B$8:$I$2216,8,0),"")</f>
        <v/>
      </c>
      <c r="AB3176" s="3" t="str">
        <f>IF(P3176&lt;$AC$1,"Bottom 5%","")</f>
        <v>Bottom 5%</v>
      </c>
      <c r="AC3176"/>
      <c r="AD3176" s="34" t="s">
        <v>11097</v>
      </c>
      <c r="AE3176" s="34" t="s">
        <v>16562</v>
      </c>
    </row>
    <row r="3177" spans="1:31" hidden="1" x14ac:dyDescent="0.25">
      <c r="A3177" t="s">
        <v>14773</v>
      </c>
      <c r="B3177" t="s">
        <v>11912</v>
      </c>
      <c r="C3177" s="3" t="s">
        <v>32</v>
      </c>
      <c r="D3177" s="3" t="s">
        <v>10385</v>
      </c>
      <c r="E3177" s="3" t="s">
        <v>5093</v>
      </c>
      <c r="F3177" s="3">
        <v>10000</v>
      </c>
      <c r="G3177" s="34">
        <v>38.99</v>
      </c>
      <c r="H3177" s="3" t="s">
        <v>12</v>
      </c>
      <c r="I3177" s="3" t="s">
        <v>23</v>
      </c>
      <c r="J3177" s="3" t="s">
        <v>8168</v>
      </c>
      <c r="K3177" s="3" t="s">
        <v>8172</v>
      </c>
      <c r="L3177" s="3" t="s">
        <v>8167</v>
      </c>
      <c r="M3177" s="26">
        <v>45139</v>
      </c>
      <c r="N3177"/>
      <c r="O3177" s="3">
        <v>1</v>
      </c>
      <c r="P3177" s="34">
        <v>2248.4299999999998</v>
      </c>
      <c r="Q3177" s="34">
        <v>1039.8399999999999</v>
      </c>
      <c r="R3177" s="34">
        <v>1208.5899999999999</v>
      </c>
      <c r="S3177" s="36">
        <v>1.162284582243422</v>
      </c>
      <c r="T3177" s="72">
        <v>2248.4299999999998</v>
      </c>
      <c r="U3177" s="34">
        <v>623.84</v>
      </c>
      <c r="V3177" s="34">
        <v>649.9</v>
      </c>
      <c r="W3177" s="34">
        <v>-26.059999999999945</v>
      </c>
      <c r="X3177" s="36">
        <v>-4.0098476688721241E-2</v>
      </c>
      <c r="Y3177" s="36" t="str">
        <f>IFERROR(VLOOKUP(A3177,'Pivot price tier'!$C$8:$L$2270,10,0),"")</f>
        <v/>
      </c>
      <c r="Z3177" s="36" t="str">
        <f>IFERROR(VLOOKUP(A3177,'Pivot price tier by size'!$D$8:$M$2491,10,0),"")</f>
        <v/>
      </c>
      <c r="AA3177" s="36" t="str">
        <f>IFERROR(VLOOKUP(A3177,'Pivot category'!$B$8:$I$2216,8,0),"")</f>
        <v/>
      </c>
      <c r="AB3177" s="3" t="str">
        <f>IF(P3177&lt;$AC$1,"Bottom 5%","")</f>
        <v>Bottom 5%</v>
      </c>
      <c r="AC3177"/>
      <c r="AD3177" s="34" t="s">
        <v>11097</v>
      </c>
      <c r="AE3177" s="34" t="s">
        <v>16562</v>
      </c>
    </row>
    <row r="3178" spans="1:31" hidden="1" x14ac:dyDescent="0.25">
      <c r="A3178" t="s">
        <v>14774</v>
      </c>
      <c r="B3178" t="s">
        <v>11810</v>
      </c>
      <c r="C3178" s="3" t="s">
        <v>32</v>
      </c>
      <c r="D3178" s="3" t="s">
        <v>11713</v>
      </c>
      <c r="E3178" s="3" t="s">
        <v>5093</v>
      </c>
      <c r="F3178" s="3">
        <v>10000</v>
      </c>
      <c r="G3178" s="34">
        <v>59.99</v>
      </c>
      <c r="H3178" s="3" t="s">
        <v>12489</v>
      </c>
      <c r="I3178" s="3" t="s">
        <v>15</v>
      </c>
      <c r="J3178" s="3" t="s">
        <v>8173</v>
      </c>
      <c r="K3178" s="3" t="s">
        <v>8172</v>
      </c>
      <c r="L3178" s="3" t="s">
        <v>68</v>
      </c>
      <c r="M3178" s="26">
        <v>45108</v>
      </c>
      <c r="N3178"/>
      <c r="O3178" s="3" t="s">
        <v>78</v>
      </c>
      <c r="P3178" s="34">
        <v>119.98</v>
      </c>
      <c r="Q3178" s="34">
        <v>419.93</v>
      </c>
      <c r="R3178" s="34">
        <v>-299.95</v>
      </c>
      <c r="S3178" s="36">
        <v>-0.7142857142857143</v>
      </c>
      <c r="T3178" s="72" t="s">
        <v>78</v>
      </c>
      <c r="U3178" s="34">
        <v>0</v>
      </c>
      <c r="V3178" s="34">
        <v>359.94</v>
      </c>
      <c r="W3178" s="34">
        <v>-359.94</v>
      </c>
      <c r="X3178" s="36">
        <v>-1</v>
      </c>
      <c r="Y3178" s="36" t="str">
        <f>IFERROR(VLOOKUP(A3178,'Pivot price tier'!$C$8:$L$2270,10,0),"")</f>
        <v/>
      </c>
      <c r="Z3178" s="36" t="str">
        <f>IFERROR(VLOOKUP(A3178,'Pivot price tier by size'!$D$8:$M$2491,10,0),"")</f>
        <v/>
      </c>
      <c r="AA3178" s="36" t="str">
        <f>IFERROR(VLOOKUP(A3178,'Pivot category'!$B$8:$I$2216,8,0),"")</f>
        <v/>
      </c>
      <c r="AB3178" s="3" t="str">
        <f>IF(P3178&lt;$AC$1,"Bottom 5%","")</f>
        <v>Bottom 5%</v>
      </c>
      <c r="AC3178"/>
      <c r="AD3178" s="34" t="s">
        <v>11097</v>
      </c>
      <c r="AE3178" s="34" t="s">
        <v>16562</v>
      </c>
    </row>
    <row r="3179" spans="1:31" hidden="1" x14ac:dyDescent="0.25">
      <c r="A3179" t="s">
        <v>14775</v>
      </c>
      <c r="B3179" t="s">
        <v>10536</v>
      </c>
      <c r="C3179" s="3" t="s">
        <v>32</v>
      </c>
      <c r="D3179" s="3" t="s">
        <v>10506</v>
      </c>
      <c r="E3179" s="3" t="s">
        <v>5093</v>
      </c>
      <c r="F3179" s="3">
        <v>10000</v>
      </c>
      <c r="G3179" s="34">
        <v>64.989999999999995</v>
      </c>
      <c r="H3179" s="3" t="s">
        <v>12</v>
      </c>
      <c r="I3179" s="3" t="s">
        <v>15</v>
      </c>
      <c r="J3179" s="3" t="s">
        <v>8173</v>
      </c>
      <c r="K3179" s="3" t="s">
        <v>8172</v>
      </c>
      <c r="L3179" s="3" t="s">
        <v>68</v>
      </c>
      <c r="M3179" s="26" t="s">
        <v>13723</v>
      </c>
      <c r="N3179"/>
      <c r="O3179" s="3">
        <v>1</v>
      </c>
      <c r="P3179" s="34">
        <v>389.94</v>
      </c>
      <c r="Q3179" s="34">
        <v>1234.81</v>
      </c>
      <c r="R3179" s="34">
        <v>-844.86999999999989</v>
      </c>
      <c r="S3179" s="36">
        <v>-0.68421052631578938</v>
      </c>
      <c r="T3179" s="72">
        <v>389.94</v>
      </c>
      <c r="U3179" s="34" t="s">
        <v>78</v>
      </c>
      <c r="V3179" s="34" t="s">
        <v>78</v>
      </c>
      <c r="W3179" s="34" t="s">
        <v>78</v>
      </c>
      <c r="X3179" s="36" t="s">
        <v>78</v>
      </c>
      <c r="Y3179" s="36" t="str">
        <f>IFERROR(VLOOKUP(A3179,'Pivot price tier'!$C$8:$L$2270,10,0),"")</f>
        <v/>
      </c>
      <c r="Z3179" s="36" t="str">
        <f>IFERROR(VLOOKUP(A3179,'Pivot price tier by size'!$D$8:$M$2491,10,0),"")</f>
        <v/>
      </c>
      <c r="AA3179" s="36" t="str">
        <f>IFERROR(VLOOKUP(A3179,'Pivot category'!$B$8:$I$2216,8,0),"")</f>
        <v/>
      </c>
      <c r="AB3179" s="3" t="str">
        <f>IF(P3179&lt;$AC$1,"Bottom 5%","")</f>
        <v>Bottom 5%</v>
      </c>
      <c r="AC3179"/>
      <c r="AD3179" s="34" t="s">
        <v>11097</v>
      </c>
      <c r="AE3179" s="34" t="s">
        <v>16562</v>
      </c>
    </row>
    <row r="3180" spans="1:31" hidden="1" x14ac:dyDescent="0.25">
      <c r="A3180" t="s">
        <v>12823</v>
      </c>
      <c r="B3180" t="s">
        <v>113</v>
      </c>
      <c r="C3180" s="3" t="s">
        <v>38</v>
      </c>
      <c r="D3180" s="3" t="s">
        <v>2315</v>
      </c>
      <c r="E3180" s="3">
        <v>0</v>
      </c>
      <c r="F3180" s="3">
        <v>1000</v>
      </c>
      <c r="G3180" s="34">
        <v>22.99</v>
      </c>
      <c r="H3180" s="3" t="s">
        <v>8245</v>
      </c>
      <c r="I3180" s="3" t="s">
        <v>12204</v>
      </c>
      <c r="J3180" s="3" t="s">
        <v>8163</v>
      </c>
      <c r="K3180" s="3" t="s">
        <v>8164</v>
      </c>
      <c r="L3180" s="3" t="s">
        <v>68</v>
      </c>
      <c r="M3180" s="26" t="s">
        <v>13723</v>
      </c>
      <c r="N3180"/>
      <c r="O3180" s="3">
        <v>147</v>
      </c>
      <c r="P3180" s="34">
        <v>64596.36</v>
      </c>
      <c r="Q3180" s="34">
        <v>69954.36</v>
      </c>
      <c r="R3180" s="34">
        <v>-5358</v>
      </c>
      <c r="S3180" s="36">
        <v>-7.659279564561805E-2</v>
      </c>
      <c r="T3180" s="72">
        <v>439.43102040816325</v>
      </c>
      <c r="U3180" s="34">
        <v>57249.03</v>
      </c>
      <c r="V3180" s="34">
        <v>56149.73</v>
      </c>
      <c r="W3180" s="34">
        <v>1099.2999999999956</v>
      </c>
      <c r="X3180" s="36">
        <v>1.9578010437449889E-2</v>
      </c>
      <c r="Y3180" s="36" t="str">
        <f>IFERROR(VLOOKUP(A3180,'Pivot price tier'!$C$8:$L$2270,10,0),"")</f>
        <v xml:space="preserve"> </v>
      </c>
      <c r="Z3180" s="36" t="str">
        <f>IFERROR(VLOOKUP(A3180,'Pivot price tier by size'!$D$8:$M$2491,10,0),"")</f>
        <v xml:space="preserve"> </v>
      </c>
      <c r="AA3180" s="36" t="str">
        <f>IFERROR(VLOOKUP(A3180,'Pivot category'!$B$8:$I$2216,8,0),"")</f>
        <v xml:space="preserve"> </v>
      </c>
      <c r="AB3180" s="3" t="str">
        <f>IF(P3180&lt;$AC$1,"Bottom 5%","")</f>
        <v/>
      </c>
      <c r="AC3180"/>
      <c r="AD3180" s="34" t="s">
        <v>11098</v>
      </c>
      <c r="AE3180" s="34" t="s">
        <v>13942</v>
      </c>
    </row>
    <row r="3181" spans="1:31" hidden="1" x14ac:dyDescent="0.25">
      <c r="A3181" t="s">
        <v>14778</v>
      </c>
      <c r="B3181" t="s">
        <v>12034</v>
      </c>
      <c r="C3181" s="3" t="s">
        <v>32</v>
      </c>
      <c r="D3181" s="3" t="s">
        <v>11714</v>
      </c>
      <c r="E3181" s="3" t="s">
        <v>5093</v>
      </c>
      <c r="F3181" s="3">
        <v>10000</v>
      </c>
      <c r="G3181" s="34">
        <v>35.99</v>
      </c>
      <c r="H3181" s="3" t="s">
        <v>12</v>
      </c>
      <c r="I3181" s="3" t="s">
        <v>23</v>
      </c>
      <c r="J3181" s="3" t="s">
        <v>8168</v>
      </c>
      <c r="K3181" s="3" t="s">
        <v>8172</v>
      </c>
      <c r="L3181" s="3" t="s">
        <v>8167</v>
      </c>
      <c r="M3181" s="26">
        <v>45231</v>
      </c>
      <c r="N3181"/>
      <c r="O3181" s="3">
        <v>2</v>
      </c>
      <c r="P3181" s="34">
        <v>2963.21</v>
      </c>
      <c r="Q3181" s="34">
        <v>3599.4</v>
      </c>
      <c r="R3181" s="34">
        <v>-636.19000000000005</v>
      </c>
      <c r="S3181" s="36">
        <v>-0.17674890259487697</v>
      </c>
      <c r="T3181" s="72">
        <v>1481.605</v>
      </c>
      <c r="U3181" s="34">
        <v>215.94</v>
      </c>
      <c r="V3181" s="34">
        <v>2879.52</v>
      </c>
      <c r="W3181" s="34">
        <v>-2663.58</v>
      </c>
      <c r="X3181" s="36">
        <v>-0.9250083347224537</v>
      </c>
      <c r="Y3181" s="36" t="str">
        <f>IFERROR(VLOOKUP(A3181,'Pivot price tier'!$C$8:$L$2270,10,0),"")</f>
        <v/>
      </c>
      <c r="Z3181" s="36" t="str">
        <f>IFERROR(VLOOKUP(A3181,'Pivot price tier by size'!$D$8:$M$2491,10,0),"")</f>
        <v/>
      </c>
      <c r="AA3181" s="36" t="str">
        <f>IFERROR(VLOOKUP(A3181,'Pivot category'!$B$8:$I$2216,8,0),"")</f>
        <v/>
      </c>
      <c r="AB3181" s="3" t="str">
        <f>IF(P3181&lt;$AC$1,"Bottom 5%","")</f>
        <v>Bottom 5%</v>
      </c>
      <c r="AC3181"/>
      <c r="AD3181" s="34" t="s">
        <v>11097</v>
      </c>
      <c r="AE3181" s="34" t="s">
        <v>16562</v>
      </c>
    </row>
    <row r="3182" spans="1:31" hidden="1" x14ac:dyDescent="0.25">
      <c r="A3182" t="s">
        <v>6137</v>
      </c>
      <c r="B3182" t="s">
        <v>1615</v>
      </c>
      <c r="C3182" s="3" t="s">
        <v>32</v>
      </c>
      <c r="D3182" s="3" t="s">
        <v>3991</v>
      </c>
      <c r="E3182" s="3" t="s">
        <v>5095</v>
      </c>
      <c r="F3182" s="3">
        <v>7000</v>
      </c>
      <c r="G3182" s="34">
        <v>109.99</v>
      </c>
      <c r="H3182" s="3" t="s">
        <v>12486</v>
      </c>
      <c r="I3182" s="3" t="s">
        <v>74</v>
      </c>
      <c r="J3182" s="3" t="s">
        <v>8173</v>
      </c>
      <c r="K3182" s="3" t="s">
        <v>8172</v>
      </c>
      <c r="L3182" s="3" t="s">
        <v>68</v>
      </c>
      <c r="M3182" s="26" t="s">
        <v>13723</v>
      </c>
      <c r="N3182"/>
      <c r="O3182" s="3">
        <v>8</v>
      </c>
      <c r="P3182" s="34">
        <v>4949.55</v>
      </c>
      <c r="Q3182" s="34">
        <v>21448.05</v>
      </c>
      <c r="R3182" s="34">
        <v>-16498.5</v>
      </c>
      <c r="S3182" s="36">
        <v>-0.76923076923076916</v>
      </c>
      <c r="T3182" s="72">
        <v>618.69375000000002</v>
      </c>
      <c r="U3182" s="34">
        <v>3739.66</v>
      </c>
      <c r="V3182" s="34">
        <v>8579.2199999999993</v>
      </c>
      <c r="W3182" s="34">
        <v>-4839.5599999999995</v>
      </c>
      <c r="X3182" s="36">
        <v>-0.5641025641025641</v>
      </c>
      <c r="Y3182" s="36" t="str">
        <f>IFERROR(VLOOKUP(A3182,'Pivot price tier'!$C$8:$L$2270,10,0),"")</f>
        <v/>
      </c>
      <c r="Z3182" s="36" t="str">
        <f>IFERROR(VLOOKUP(A3182,'Pivot price tier by size'!$D$8:$M$2491,10,0),"")</f>
        <v/>
      </c>
      <c r="AA3182" s="36" t="str">
        <f>IFERROR(VLOOKUP(A3182,'Pivot category'!$B$8:$I$2216,8,0),"")</f>
        <v/>
      </c>
      <c r="AB3182" s="3" t="str">
        <f>IF(P3182&lt;$AC$1,"Bottom 5%","")</f>
        <v>Bottom 5%</v>
      </c>
      <c r="AC3182"/>
      <c r="AD3182" s="34" t="s">
        <v>16465</v>
      </c>
      <c r="AE3182" s="34" t="s">
        <v>16467</v>
      </c>
    </row>
    <row r="3183" spans="1:31" hidden="1" x14ac:dyDescent="0.25">
      <c r="A3183" t="s">
        <v>5490</v>
      </c>
      <c r="B3183" t="s">
        <v>167</v>
      </c>
      <c r="C3183" s="3" t="s">
        <v>32</v>
      </c>
      <c r="D3183" s="3" t="s">
        <v>2381</v>
      </c>
      <c r="E3183" s="3">
        <v>0</v>
      </c>
      <c r="F3183" s="3">
        <v>1000</v>
      </c>
      <c r="G3183" s="34">
        <v>19.989999999999998</v>
      </c>
      <c r="H3183" s="3" t="s">
        <v>8245</v>
      </c>
      <c r="I3183" s="3" t="s">
        <v>12204</v>
      </c>
      <c r="J3183" s="3" t="s">
        <v>8163</v>
      </c>
      <c r="K3183" s="3" t="s">
        <v>8164</v>
      </c>
      <c r="L3183" s="3" t="s">
        <v>68</v>
      </c>
      <c r="M3183" s="26" t="s">
        <v>13723</v>
      </c>
      <c r="N3183"/>
      <c r="O3183" s="3">
        <v>120</v>
      </c>
      <c r="P3183" s="34">
        <v>56171.9</v>
      </c>
      <c r="Q3183" s="34">
        <v>62248.86</v>
      </c>
      <c r="R3183" s="34">
        <v>-6076.9599999999991</v>
      </c>
      <c r="S3183" s="36">
        <v>-9.7623635195889569E-2</v>
      </c>
      <c r="T3183" s="72">
        <v>468.09916666666669</v>
      </c>
      <c r="U3183" s="34">
        <v>15472.26</v>
      </c>
      <c r="V3183" s="34">
        <v>16411.79</v>
      </c>
      <c r="W3183" s="34">
        <v>-939.53000000000065</v>
      </c>
      <c r="X3183" s="36">
        <v>-5.7247259439707765E-2</v>
      </c>
      <c r="Y3183" s="36" t="str">
        <f>IFERROR(VLOOKUP(A3183,'Pivot price tier'!$C$8:$L$2270,10,0),"")</f>
        <v xml:space="preserve"> </v>
      </c>
      <c r="Z3183" s="36" t="str">
        <f>IFERROR(VLOOKUP(A3183,'Pivot price tier by size'!$D$8:$M$2491,10,0),"")</f>
        <v xml:space="preserve"> </v>
      </c>
      <c r="AA3183" s="36" t="str">
        <f>IFERROR(VLOOKUP(A3183,'Pivot category'!$B$8:$I$2216,8,0),"")</f>
        <v xml:space="preserve"> </v>
      </c>
      <c r="AB3183" s="3" t="str">
        <f>IF(P3183&lt;$AC$1,"Bottom 5%","")</f>
        <v/>
      </c>
      <c r="AC3183"/>
      <c r="AD3183" s="34" t="s">
        <v>11097</v>
      </c>
      <c r="AE3183" s="34" t="s">
        <v>16469</v>
      </c>
    </row>
    <row r="3184" spans="1:31" hidden="1" x14ac:dyDescent="0.25">
      <c r="A3184" t="s">
        <v>5933</v>
      </c>
      <c r="B3184" t="s">
        <v>1618</v>
      </c>
      <c r="C3184" s="3" t="s">
        <v>32</v>
      </c>
      <c r="D3184" s="3" t="s">
        <v>3994</v>
      </c>
      <c r="E3184" s="3" t="s">
        <v>5093</v>
      </c>
      <c r="F3184" s="3">
        <v>7000</v>
      </c>
      <c r="G3184" s="34">
        <v>17.989999999999998</v>
      </c>
      <c r="H3184" s="3" t="s">
        <v>28</v>
      </c>
      <c r="I3184" s="3" t="s">
        <v>21</v>
      </c>
      <c r="J3184" s="3" t="s">
        <v>8168</v>
      </c>
      <c r="K3184" s="3" t="s">
        <v>8164</v>
      </c>
      <c r="L3184" s="3" t="s">
        <v>8167</v>
      </c>
      <c r="M3184" s="26" t="s">
        <v>13723</v>
      </c>
      <c r="N3184"/>
      <c r="O3184" s="3">
        <v>14</v>
      </c>
      <c r="P3184" s="34">
        <v>20404.04</v>
      </c>
      <c r="Q3184" s="34">
        <v>23362.21</v>
      </c>
      <c r="R3184" s="34">
        <v>-2958.1699999999983</v>
      </c>
      <c r="S3184" s="36">
        <v>-0.12662201050328703</v>
      </c>
      <c r="T3184" s="72">
        <v>1457.4314285714286</v>
      </c>
      <c r="U3184" s="34">
        <v>10909.99</v>
      </c>
      <c r="V3184" s="34">
        <v>14635.12</v>
      </c>
      <c r="W3184" s="34">
        <v>-3725.130000000001</v>
      </c>
      <c r="X3184" s="36">
        <v>-0.25453361503014671</v>
      </c>
      <c r="Y3184" s="36" t="str">
        <f>IFERROR(VLOOKUP(A3184,'Pivot price tier'!$C$8:$L$2270,10,0),"")</f>
        <v/>
      </c>
      <c r="Z3184" s="36" t="str">
        <f>IFERROR(VLOOKUP(A3184,'Pivot price tier by size'!$D$8:$M$2491,10,0),"")</f>
        <v/>
      </c>
      <c r="AA3184" s="36" t="str">
        <f>IFERROR(VLOOKUP(A3184,'Pivot category'!$B$8:$I$2216,8,0),"")</f>
        <v/>
      </c>
      <c r="AB3184" s="3" t="str">
        <f>IF(P3184&lt;$AC$1,"Bottom 5%","")</f>
        <v>Bottom 5%</v>
      </c>
      <c r="AC3184"/>
      <c r="AD3184" s="34" t="s">
        <v>16463</v>
      </c>
      <c r="AE3184" s="34" t="s">
        <v>16506</v>
      </c>
    </row>
    <row r="3185" spans="1:31" hidden="1" x14ac:dyDescent="0.25">
      <c r="A3185" t="s">
        <v>11168</v>
      </c>
      <c r="B3185" t="s">
        <v>10006</v>
      </c>
      <c r="C3185" s="3" t="s">
        <v>73</v>
      </c>
      <c r="D3185" s="3" t="s">
        <v>9935</v>
      </c>
      <c r="E3185" s="3">
        <v>0</v>
      </c>
      <c r="F3185" s="3">
        <v>7000</v>
      </c>
      <c r="G3185" s="34">
        <v>6.59</v>
      </c>
      <c r="H3185" s="3" t="s">
        <v>8245</v>
      </c>
      <c r="I3185" s="3" t="s">
        <v>12205</v>
      </c>
      <c r="J3185" s="3" t="s">
        <v>8168</v>
      </c>
      <c r="K3185" s="3" t="s">
        <v>8164</v>
      </c>
      <c r="L3185" s="3" t="s">
        <v>8167</v>
      </c>
      <c r="M3185" s="26" t="s">
        <v>13723</v>
      </c>
      <c r="N3185"/>
      <c r="O3185" s="3">
        <v>3</v>
      </c>
      <c r="P3185" s="34">
        <v>144.97999999999999</v>
      </c>
      <c r="Q3185" s="34">
        <v>3315.52</v>
      </c>
      <c r="R3185" s="34">
        <v>-3170.54</v>
      </c>
      <c r="S3185" s="36">
        <v>-0.95627231927420131</v>
      </c>
      <c r="T3185" s="72">
        <v>48.326666666666661</v>
      </c>
      <c r="U3185" s="34">
        <v>0</v>
      </c>
      <c r="V3185" s="34">
        <v>1828.7</v>
      </c>
      <c r="W3185" s="34">
        <v>-1828.7</v>
      </c>
      <c r="X3185" s="36">
        <v>-1</v>
      </c>
      <c r="Y3185" s="36" t="str">
        <f>IFERROR(VLOOKUP(A3185,'Pivot price tier'!$C$8:$L$2270,10,0),"")</f>
        <v/>
      </c>
      <c r="Z3185" s="36" t="str">
        <f>IFERROR(VLOOKUP(A3185,'Pivot price tier by size'!$D$8:$M$2491,10,0),"")</f>
        <v/>
      </c>
      <c r="AA3185" s="36" t="str">
        <f>IFERROR(VLOOKUP(A3185,'Pivot category'!$B$8:$I$2216,8,0),"")</f>
        <v/>
      </c>
      <c r="AB3185" s="3" t="str">
        <f>IF(P3185&lt;$AC$1,"Bottom 5%","")</f>
        <v>Bottom 5%</v>
      </c>
      <c r="AC3185"/>
      <c r="AD3185" s="34" t="s">
        <v>11100</v>
      </c>
      <c r="AE3185" s="34" t="s">
        <v>16554</v>
      </c>
    </row>
    <row r="3186" spans="1:31" hidden="1" x14ac:dyDescent="0.25">
      <c r="A3186" t="s">
        <v>11522</v>
      </c>
      <c r="B3186" t="s">
        <v>12672</v>
      </c>
      <c r="C3186" s="3" t="s">
        <v>32</v>
      </c>
      <c r="D3186" s="3" t="s">
        <v>4835</v>
      </c>
      <c r="E3186" s="3" t="s">
        <v>5093</v>
      </c>
      <c r="F3186" s="3">
        <v>9000</v>
      </c>
      <c r="G3186" s="34">
        <v>29.99</v>
      </c>
      <c r="H3186" s="3" t="s">
        <v>12</v>
      </c>
      <c r="I3186" s="3" t="s">
        <v>21</v>
      </c>
      <c r="J3186" s="3" t="s">
        <v>8171</v>
      </c>
      <c r="K3186" s="3" t="s">
        <v>8164</v>
      </c>
      <c r="L3186" s="3" t="s">
        <v>68</v>
      </c>
      <c r="M3186" s="26">
        <v>45323</v>
      </c>
      <c r="N3186"/>
      <c r="O3186" s="3">
        <v>4</v>
      </c>
      <c r="P3186" s="34">
        <v>2399.1999999999998</v>
      </c>
      <c r="Q3186" s="34">
        <v>7137.9</v>
      </c>
      <c r="R3186" s="34">
        <v>-4738.7</v>
      </c>
      <c r="S3186" s="36">
        <v>-0.66387873183989687</v>
      </c>
      <c r="T3186" s="72">
        <v>599.79999999999995</v>
      </c>
      <c r="U3186" s="34">
        <v>1499.5</v>
      </c>
      <c r="V3186" s="34">
        <v>4893.54</v>
      </c>
      <c r="W3186" s="34">
        <v>-3394.04</v>
      </c>
      <c r="X3186" s="36">
        <v>-0.69357561192919648</v>
      </c>
      <c r="Y3186" s="36" t="str">
        <f>IFERROR(VLOOKUP(A3186,'Pivot price tier'!$C$8:$L$2270,10,0),"")</f>
        <v xml:space="preserve"> </v>
      </c>
      <c r="Z3186" s="36" t="str">
        <f>IFERROR(VLOOKUP(A3186,'Pivot price tier by size'!$D$8:$M$2491,10,0),"")</f>
        <v xml:space="preserve"> </v>
      </c>
      <c r="AA3186" s="36" t="str">
        <f>IFERROR(VLOOKUP(A3186,'Pivot category'!$B$8:$I$2216,8,0),"")</f>
        <v>X</v>
      </c>
      <c r="AB3186" s="3" t="str">
        <f>IF(P3186&lt;$AC$1,"Bottom 5%","")</f>
        <v>Bottom 5%</v>
      </c>
      <c r="AC3186"/>
      <c r="AD3186" s="34" t="s">
        <v>16499</v>
      </c>
      <c r="AE3186" s="34" t="s">
        <v>13956</v>
      </c>
    </row>
    <row r="3187" spans="1:31" hidden="1" x14ac:dyDescent="0.25">
      <c r="A3187" t="s">
        <v>6708</v>
      </c>
      <c r="B3187" t="s">
        <v>5103</v>
      </c>
      <c r="C3187" s="3" t="s">
        <v>32</v>
      </c>
      <c r="D3187" s="3" t="s">
        <v>5020</v>
      </c>
      <c r="E3187" s="3" t="s">
        <v>5093</v>
      </c>
      <c r="F3187" s="3">
        <v>7000</v>
      </c>
      <c r="G3187" s="34">
        <v>53.99</v>
      </c>
      <c r="H3187" s="3" t="s">
        <v>12</v>
      </c>
      <c r="I3187" s="3" t="s">
        <v>15</v>
      </c>
      <c r="J3187" s="3" t="s">
        <v>8171</v>
      </c>
      <c r="K3187" s="3" t="s">
        <v>8164</v>
      </c>
      <c r="L3187" s="3" t="s">
        <v>68</v>
      </c>
      <c r="M3187" s="26" t="s">
        <v>13723</v>
      </c>
      <c r="N3187"/>
      <c r="O3187" s="3">
        <v>4</v>
      </c>
      <c r="P3187" s="34">
        <v>7126.68</v>
      </c>
      <c r="Q3187" s="34">
        <v>15294.12</v>
      </c>
      <c r="R3187" s="34">
        <v>-8167.4400000000005</v>
      </c>
      <c r="S3187" s="36">
        <v>-0.53402484091925517</v>
      </c>
      <c r="T3187" s="72">
        <v>1781.67</v>
      </c>
      <c r="U3187" s="34">
        <v>3239.4</v>
      </c>
      <c r="V3187" s="34">
        <v>3829.28</v>
      </c>
      <c r="W3187" s="34">
        <v>-589.88000000000011</v>
      </c>
      <c r="X3187" s="36">
        <v>-0.15404462457694401</v>
      </c>
      <c r="Y3187" s="36" t="str">
        <f>IFERROR(VLOOKUP(A3187,'Pivot price tier'!$C$8:$L$2270,10,0),"")</f>
        <v xml:space="preserve"> </v>
      </c>
      <c r="Z3187" s="36" t="str">
        <f>IFERROR(VLOOKUP(A3187,'Pivot price tier by size'!$D$8:$M$2491,10,0),"")</f>
        <v xml:space="preserve"> </v>
      </c>
      <c r="AA3187" s="36" t="str">
        <f>IFERROR(VLOOKUP(A3187,'Pivot category'!$B$8:$I$2216,8,0),"")</f>
        <v>X</v>
      </c>
      <c r="AB3187" s="3" t="str">
        <f>IF(P3187&lt;$AC$1,"Bottom 5%","")</f>
        <v>Bottom 5%</v>
      </c>
      <c r="AC3187"/>
      <c r="AD3187" s="34" t="s">
        <v>16499</v>
      </c>
      <c r="AE3187" s="34" t="s">
        <v>13956</v>
      </c>
    </row>
    <row r="3188" spans="1:31" hidden="1" x14ac:dyDescent="0.25">
      <c r="A3188" t="s">
        <v>5872</v>
      </c>
      <c r="B3188" t="s">
        <v>1619</v>
      </c>
      <c r="C3188" s="3" t="s">
        <v>32</v>
      </c>
      <c r="D3188" s="3" t="s">
        <v>3995</v>
      </c>
      <c r="E3188" s="3" t="s">
        <v>5093</v>
      </c>
      <c r="F3188" s="3">
        <v>7000</v>
      </c>
      <c r="G3188" s="34">
        <v>6.59</v>
      </c>
      <c r="H3188" s="3" t="s">
        <v>12</v>
      </c>
      <c r="I3188" s="3" t="s">
        <v>17</v>
      </c>
      <c r="J3188" s="3" t="s">
        <v>8168</v>
      </c>
      <c r="K3188" s="3" t="s">
        <v>8164</v>
      </c>
      <c r="L3188" s="3" t="s">
        <v>8167</v>
      </c>
      <c r="M3188" s="26" t="s">
        <v>13723</v>
      </c>
      <c r="N3188"/>
      <c r="O3188" s="3">
        <v>2</v>
      </c>
      <c r="P3188" s="34">
        <v>387.83</v>
      </c>
      <c r="Q3188" s="34">
        <v>146.88999999999999</v>
      </c>
      <c r="R3188" s="34">
        <v>240.94</v>
      </c>
      <c r="S3188" s="36">
        <v>1.640275035741031</v>
      </c>
      <c r="T3188" s="72">
        <v>193.91499999999999</v>
      </c>
      <c r="U3188" s="34" t="s">
        <v>78</v>
      </c>
      <c r="V3188" s="34" t="s">
        <v>78</v>
      </c>
      <c r="W3188" s="34" t="s">
        <v>78</v>
      </c>
      <c r="X3188" s="36" t="s">
        <v>78</v>
      </c>
      <c r="Y3188" s="36" t="str">
        <f>IFERROR(VLOOKUP(A3188,'Pivot price tier'!$C$8:$L$2270,10,0),"")</f>
        <v/>
      </c>
      <c r="Z3188" s="36" t="str">
        <f>IFERROR(VLOOKUP(A3188,'Pivot price tier by size'!$D$8:$M$2491,10,0),"")</f>
        <v/>
      </c>
      <c r="AA3188" s="36" t="str">
        <f>IFERROR(VLOOKUP(A3188,'Pivot category'!$B$8:$I$2216,8,0),"")</f>
        <v/>
      </c>
      <c r="AB3188" s="3" t="str">
        <f>IF(P3188&lt;$AC$1,"Bottom 5%","")</f>
        <v>Bottom 5%</v>
      </c>
      <c r="AC3188"/>
      <c r="AD3188" s="34" t="s">
        <v>11098</v>
      </c>
      <c r="AE3188" s="34" t="s">
        <v>13942</v>
      </c>
    </row>
    <row r="3189" spans="1:31" hidden="1" x14ac:dyDescent="0.25">
      <c r="A3189" t="s">
        <v>7907</v>
      </c>
      <c r="B3189" t="s">
        <v>1620</v>
      </c>
      <c r="C3189" s="3" t="s">
        <v>71</v>
      </c>
      <c r="D3189" s="3" t="s">
        <v>3996</v>
      </c>
      <c r="E3189" s="3" t="s">
        <v>5141</v>
      </c>
      <c r="F3189" s="3">
        <v>7000</v>
      </c>
      <c r="G3189" s="34">
        <v>1.49</v>
      </c>
      <c r="H3189" s="3" t="s">
        <v>12</v>
      </c>
      <c r="I3189" s="3" t="s">
        <v>70</v>
      </c>
      <c r="J3189" s="3" t="s">
        <v>8168</v>
      </c>
      <c r="K3189" s="3" t="s">
        <v>8164</v>
      </c>
      <c r="L3189" s="3" t="s">
        <v>8167</v>
      </c>
      <c r="M3189" s="26" t="s">
        <v>13723</v>
      </c>
      <c r="N3189"/>
      <c r="O3189" s="3">
        <v>2</v>
      </c>
      <c r="P3189" s="34">
        <v>206.25</v>
      </c>
      <c r="Q3189" s="34">
        <v>3943.29</v>
      </c>
      <c r="R3189" s="34">
        <v>-3737.04</v>
      </c>
      <c r="S3189" s="36">
        <v>-0.94769595946531959</v>
      </c>
      <c r="T3189" s="72">
        <v>103.125</v>
      </c>
      <c r="U3189" s="34">
        <v>0</v>
      </c>
      <c r="V3189" s="34">
        <v>722.78</v>
      </c>
      <c r="W3189" s="34">
        <v>-722.78</v>
      </c>
      <c r="X3189" s="36">
        <v>-1</v>
      </c>
      <c r="Y3189" s="36" t="str">
        <f>IFERROR(VLOOKUP(A3189,'Pivot price tier'!$C$8:$L$2270,10,0),"")</f>
        <v/>
      </c>
      <c r="Z3189" s="36" t="str">
        <f>IFERROR(VLOOKUP(A3189,'Pivot price tier by size'!$D$8:$M$2491,10,0),"")</f>
        <v/>
      </c>
      <c r="AA3189" s="36" t="str">
        <f>IFERROR(VLOOKUP(A3189,'Pivot category'!$B$8:$I$2216,8,0),"")</f>
        <v/>
      </c>
      <c r="AB3189" s="3" t="str">
        <f>IF(P3189&lt;$AC$1,"Bottom 5%","")</f>
        <v>Bottom 5%</v>
      </c>
      <c r="AC3189"/>
      <c r="AD3189" s="34" t="s">
        <v>11098</v>
      </c>
      <c r="AE3189" s="34" t="s">
        <v>13942</v>
      </c>
    </row>
    <row r="3190" spans="1:31" hidden="1" x14ac:dyDescent="0.25">
      <c r="A3190" t="s">
        <v>5848</v>
      </c>
      <c r="B3190" t="s">
        <v>1621</v>
      </c>
      <c r="C3190" s="3" t="s">
        <v>32</v>
      </c>
      <c r="D3190" s="3" t="s">
        <v>3997</v>
      </c>
      <c r="E3190" s="3" t="s">
        <v>5141</v>
      </c>
      <c r="F3190" s="3">
        <v>7000</v>
      </c>
      <c r="G3190" s="34">
        <v>38.99</v>
      </c>
      <c r="H3190" s="3" t="s">
        <v>12</v>
      </c>
      <c r="I3190" s="3" t="s">
        <v>21</v>
      </c>
      <c r="J3190" s="3" t="s">
        <v>8168</v>
      </c>
      <c r="K3190" s="3" t="s">
        <v>8164</v>
      </c>
      <c r="L3190" s="3" t="s">
        <v>8167</v>
      </c>
      <c r="M3190" s="26" t="s">
        <v>13723</v>
      </c>
      <c r="N3190"/>
      <c r="O3190" s="3">
        <v>10</v>
      </c>
      <c r="P3190" s="34">
        <v>11278.09</v>
      </c>
      <c r="Q3190" s="34">
        <v>37190.699999999997</v>
      </c>
      <c r="R3190" s="34">
        <v>-25912.609999999997</v>
      </c>
      <c r="S3190" s="36">
        <v>-0.69674972506567501</v>
      </c>
      <c r="T3190" s="72">
        <v>1127.809</v>
      </c>
      <c r="U3190" s="34">
        <v>2803.39</v>
      </c>
      <c r="V3190" s="34">
        <v>18456.36</v>
      </c>
      <c r="W3190" s="34">
        <v>-15652.970000000001</v>
      </c>
      <c r="X3190" s="36">
        <v>-0.84810710237554965</v>
      </c>
      <c r="Y3190" s="36" t="str">
        <f>IFERROR(VLOOKUP(A3190,'Pivot price tier'!$C$8:$L$2270,10,0),"")</f>
        <v/>
      </c>
      <c r="Z3190" s="36" t="str">
        <f>IFERROR(VLOOKUP(A3190,'Pivot price tier by size'!$D$8:$M$2491,10,0),"")</f>
        <v/>
      </c>
      <c r="AA3190" s="36" t="str">
        <f>IFERROR(VLOOKUP(A3190,'Pivot category'!$B$8:$I$2216,8,0),"")</f>
        <v/>
      </c>
      <c r="AB3190" s="3" t="str">
        <f>IF(P3190&lt;$AC$1,"Bottom 5%","")</f>
        <v>Bottom 5%</v>
      </c>
      <c r="AC3190"/>
      <c r="AD3190" s="34" t="s">
        <v>11098</v>
      </c>
      <c r="AE3190" s="34" t="s">
        <v>13942</v>
      </c>
    </row>
    <row r="3191" spans="1:31" hidden="1" x14ac:dyDescent="0.25">
      <c r="A3191" t="s">
        <v>15900</v>
      </c>
      <c r="B3191" t="s">
        <v>15901</v>
      </c>
      <c r="C3191" s="3" t="s">
        <v>32</v>
      </c>
      <c r="D3191" s="3" t="s">
        <v>15389</v>
      </c>
      <c r="E3191" s="3" t="s">
        <v>5093</v>
      </c>
      <c r="F3191" s="3">
        <v>10000</v>
      </c>
      <c r="G3191" s="34">
        <v>79.989999999999995</v>
      </c>
      <c r="H3191" s="3" t="s">
        <v>12</v>
      </c>
      <c r="I3191" s="3" t="s">
        <v>15</v>
      </c>
      <c r="J3191" s="3" t="s">
        <v>8171</v>
      </c>
      <c r="K3191" s="3" t="s">
        <v>8164</v>
      </c>
      <c r="L3191" s="3" t="s">
        <v>68</v>
      </c>
      <c r="M3191" s="26">
        <v>45908</v>
      </c>
      <c r="N3191"/>
      <c r="O3191" s="3">
        <v>5</v>
      </c>
      <c r="P3191" s="34">
        <v>15358.08</v>
      </c>
      <c r="Q3191" s="34">
        <v>0</v>
      </c>
      <c r="R3191" s="34">
        <v>15358.08</v>
      </c>
      <c r="S3191" s="36" t="s">
        <v>78</v>
      </c>
      <c r="T3191" s="72">
        <v>3071.616</v>
      </c>
      <c r="U3191" s="34">
        <v>7839.02</v>
      </c>
      <c r="V3191" s="34">
        <v>0</v>
      </c>
      <c r="W3191" s="34">
        <v>7839.02</v>
      </c>
      <c r="X3191" s="36" t="s">
        <v>78</v>
      </c>
      <c r="Y3191" s="36" t="str">
        <f>IFERROR(VLOOKUP(A3191,'Pivot price tier'!$C$8:$L$2270,10,0),"")</f>
        <v xml:space="preserve"> </v>
      </c>
      <c r="Z3191" s="36" t="str">
        <f>IFERROR(VLOOKUP(A3191,'Pivot price tier by size'!$D$8:$M$2491,10,0),"")</f>
        <v xml:space="preserve"> </v>
      </c>
      <c r="AA3191" s="36" t="str">
        <f>IFERROR(VLOOKUP(A3191,'Pivot category'!$B$8:$I$2216,8,0),"")</f>
        <v>X</v>
      </c>
      <c r="AB3191" s="3" t="str">
        <f>IF(P3191&lt;$AC$1,"Bottom 5%","")</f>
        <v>Bottom 5%</v>
      </c>
      <c r="AC3191"/>
      <c r="AD3191" s="34" t="s">
        <v>16459</v>
      </c>
      <c r="AE3191" s="34" t="s">
        <v>13941</v>
      </c>
    </row>
    <row r="3192" spans="1:31" hidden="1" x14ac:dyDescent="0.25">
      <c r="A3192" t="s">
        <v>7523</v>
      </c>
      <c r="B3192" t="s">
        <v>1622</v>
      </c>
      <c r="C3192" s="3" t="s">
        <v>36</v>
      </c>
      <c r="D3192" s="3" t="s">
        <v>3998</v>
      </c>
      <c r="E3192" s="3" t="s">
        <v>5093</v>
      </c>
      <c r="F3192" s="3">
        <v>8000</v>
      </c>
      <c r="G3192" s="34">
        <v>11.99</v>
      </c>
      <c r="H3192" s="3" t="s">
        <v>12</v>
      </c>
      <c r="I3192" s="3" t="s">
        <v>13</v>
      </c>
      <c r="J3192" s="3" t="s">
        <v>8163</v>
      </c>
      <c r="K3192" s="3" t="s">
        <v>8185</v>
      </c>
      <c r="L3192" s="3" t="s">
        <v>68</v>
      </c>
      <c r="M3192" s="26" t="s">
        <v>13723</v>
      </c>
      <c r="N3192"/>
      <c r="O3192" s="3">
        <v>17</v>
      </c>
      <c r="P3192" s="34">
        <v>4736.05</v>
      </c>
      <c r="Q3192" s="34">
        <v>3884.76</v>
      </c>
      <c r="R3192" s="34">
        <v>851.29</v>
      </c>
      <c r="S3192" s="36">
        <v>0.21913580246913589</v>
      </c>
      <c r="T3192" s="72">
        <v>278.59117647058827</v>
      </c>
      <c r="U3192" s="34">
        <v>14735.71</v>
      </c>
      <c r="V3192" s="34">
        <v>9735.8799999999992</v>
      </c>
      <c r="W3192" s="34">
        <v>4999.83</v>
      </c>
      <c r="X3192" s="36">
        <v>0.51354679802955672</v>
      </c>
      <c r="Y3192" s="36" t="str">
        <f>IFERROR(VLOOKUP(A3192,'Pivot price tier'!$C$8:$L$2270,10,0),"")</f>
        <v/>
      </c>
      <c r="Z3192" s="36" t="str">
        <f>IFERROR(VLOOKUP(A3192,'Pivot price tier by size'!$D$8:$M$2491,10,0),"")</f>
        <v/>
      </c>
      <c r="AA3192" s="36" t="str">
        <f>IFERROR(VLOOKUP(A3192,'Pivot category'!$B$8:$I$2216,8,0),"")</f>
        <v/>
      </c>
      <c r="AB3192" s="3" t="str">
        <f>IF(P3192&lt;$AC$1,"Bottom 5%","")</f>
        <v>Bottom 5%</v>
      </c>
      <c r="AC3192"/>
      <c r="AD3192" s="34" t="s">
        <v>16461</v>
      </c>
      <c r="AE3192" s="34" t="s">
        <v>13944</v>
      </c>
    </row>
    <row r="3193" spans="1:31" hidden="1" x14ac:dyDescent="0.25">
      <c r="A3193" t="s">
        <v>5736</v>
      </c>
      <c r="B3193" t="s">
        <v>175</v>
      </c>
      <c r="C3193" s="3" t="s">
        <v>32</v>
      </c>
      <c r="D3193" s="3" t="s">
        <v>2389</v>
      </c>
      <c r="E3193" s="3">
        <v>0</v>
      </c>
      <c r="F3193" s="3">
        <v>1000</v>
      </c>
      <c r="G3193" s="34">
        <v>21.99</v>
      </c>
      <c r="H3193" s="3" t="s">
        <v>46</v>
      </c>
      <c r="I3193" s="3" t="s">
        <v>46</v>
      </c>
      <c r="J3193" s="3" t="s">
        <v>8163</v>
      </c>
      <c r="K3193" s="3" t="s">
        <v>8164</v>
      </c>
      <c r="L3193" s="3" t="s">
        <v>68</v>
      </c>
      <c r="M3193" s="26" t="s">
        <v>13723</v>
      </c>
      <c r="N3193"/>
      <c r="O3193" s="3">
        <v>128</v>
      </c>
      <c r="P3193" s="34">
        <v>72584.100000000006</v>
      </c>
      <c r="Q3193" s="34">
        <v>75874.350000000006</v>
      </c>
      <c r="R3193" s="34">
        <v>-3290.25</v>
      </c>
      <c r="S3193" s="36">
        <v>-4.3364457158446834E-2</v>
      </c>
      <c r="T3193" s="72">
        <v>567.06328125000005</v>
      </c>
      <c r="U3193" s="34">
        <v>11916.15</v>
      </c>
      <c r="V3193" s="34">
        <v>11394.42</v>
      </c>
      <c r="W3193" s="34">
        <v>521.72999999999956</v>
      </c>
      <c r="X3193" s="36">
        <v>4.5788201593411459E-2</v>
      </c>
      <c r="Y3193" s="36" t="str">
        <f>IFERROR(VLOOKUP(A3193,'Pivot price tier'!$C$8:$L$2270,10,0),"")</f>
        <v xml:space="preserve"> </v>
      </c>
      <c r="Z3193" s="36" t="str">
        <f>IFERROR(VLOOKUP(A3193,'Pivot price tier by size'!$D$8:$M$2491,10,0),"")</f>
        <v xml:space="preserve"> </v>
      </c>
      <c r="AA3193" s="36" t="str">
        <f>IFERROR(VLOOKUP(A3193,'Pivot category'!$B$8:$I$2216,8,0),"")</f>
        <v xml:space="preserve"> </v>
      </c>
      <c r="AB3193" s="3" t="str">
        <f>IF(P3193&lt;$AC$1,"Bottom 5%","")</f>
        <v/>
      </c>
      <c r="AC3193"/>
      <c r="AD3193" s="34" t="s">
        <v>11097</v>
      </c>
      <c r="AE3193" s="34" t="s">
        <v>13965</v>
      </c>
    </row>
    <row r="3194" spans="1:31" hidden="1" x14ac:dyDescent="0.25">
      <c r="A3194" t="s">
        <v>5734</v>
      </c>
      <c r="B3194" t="s">
        <v>177</v>
      </c>
      <c r="C3194" s="3" t="s">
        <v>32</v>
      </c>
      <c r="D3194" s="3" t="s">
        <v>2391</v>
      </c>
      <c r="E3194" s="3">
        <v>0</v>
      </c>
      <c r="F3194" s="3">
        <v>1000</v>
      </c>
      <c r="G3194" s="34">
        <v>21.99</v>
      </c>
      <c r="H3194" s="3" t="s">
        <v>46</v>
      </c>
      <c r="I3194" s="3" t="s">
        <v>46</v>
      </c>
      <c r="J3194" s="3" t="s">
        <v>8163</v>
      </c>
      <c r="K3194" s="3" t="s">
        <v>8164</v>
      </c>
      <c r="L3194" s="3" t="s">
        <v>68</v>
      </c>
      <c r="M3194" s="26" t="s">
        <v>13723</v>
      </c>
      <c r="N3194"/>
      <c r="O3194" s="3">
        <v>132</v>
      </c>
      <c r="P3194" s="34">
        <v>99837.56</v>
      </c>
      <c r="Q3194" s="34">
        <v>94370.55</v>
      </c>
      <c r="R3194" s="34">
        <v>5467.0099999999948</v>
      </c>
      <c r="S3194" s="36">
        <v>5.7931314377207555E-2</v>
      </c>
      <c r="T3194" s="72">
        <v>756.34515151515154</v>
      </c>
      <c r="U3194" s="34">
        <v>13195.55</v>
      </c>
      <c r="V3194" s="34">
        <v>17981.189999999999</v>
      </c>
      <c r="W3194" s="34">
        <v>-4785.6399999999994</v>
      </c>
      <c r="X3194" s="36">
        <v>-0.26614701251696915</v>
      </c>
      <c r="Y3194" s="36" t="str">
        <f>IFERROR(VLOOKUP(A3194,'Pivot price tier'!$C$8:$L$2270,10,0),"")</f>
        <v xml:space="preserve"> </v>
      </c>
      <c r="Z3194" s="36" t="str">
        <f>IFERROR(VLOOKUP(A3194,'Pivot price tier by size'!$D$8:$M$2491,10,0),"")</f>
        <v xml:space="preserve"> </v>
      </c>
      <c r="AA3194" s="36" t="str">
        <f>IFERROR(VLOOKUP(A3194,'Pivot category'!$B$8:$I$2216,8,0),"")</f>
        <v xml:space="preserve"> </v>
      </c>
      <c r="AB3194" s="3" t="str">
        <f>IF(P3194&lt;$AC$1,"Bottom 5%","")</f>
        <v/>
      </c>
      <c r="AC3194"/>
      <c r="AD3194" s="34" t="s">
        <v>11097</v>
      </c>
      <c r="AE3194" s="34" t="s">
        <v>13965</v>
      </c>
    </row>
    <row r="3195" spans="1:31" hidden="1" x14ac:dyDescent="0.25">
      <c r="A3195" t="s">
        <v>15352</v>
      </c>
      <c r="B3195" t="s">
        <v>15353</v>
      </c>
      <c r="C3195" s="3" t="s">
        <v>32</v>
      </c>
      <c r="D3195" s="3" t="s">
        <v>15001</v>
      </c>
      <c r="E3195" s="3" t="s">
        <v>5093</v>
      </c>
      <c r="F3195" s="3">
        <v>10000</v>
      </c>
      <c r="G3195" s="34">
        <v>62.99</v>
      </c>
      <c r="H3195" s="3" t="s">
        <v>12</v>
      </c>
      <c r="I3195" s="3" t="s">
        <v>15</v>
      </c>
      <c r="J3195" s="3" t="s">
        <v>15250</v>
      </c>
      <c r="K3195" s="3" t="s">
        <v>8164</v>
      </c>
      <c r="L3195" s="3" t="s">
        <v>68</v>
      </c>
      <c r="M3195" s="26">
        <v>45870</v>
      </c>
      <c r="N3195"/>
      <c r="O3195" s="3">
        <v>12</v>
      </c>
      <c r="P3195" s="34">
        <v>62.99</v>
      </c>
      <c r="Q3195" s="34">
        <v>0</v>
      </c>
      <c r="R3195" s="34">
        <v>62.99</v>
      </c>
      <c r="S3195" s="36" t="s">
        <v>78</v>
      </c>
      <c r="T3195" s="72">
        <v>5.2491666666666665</v>
      </c>
      <c r="U3195" s="34">
        <v>14361.72</v>
      </c>
      <c r="V3195" s="34">
        <v>0</v>
      </c>
      <c r="W3195" s="34">
        <v>14361.72</v>
      </c>
      <c r="X3195" s="36" t="s">
        <v>78</v>
      </c>
      <c r="Y3195" s="36" t="str">
        <f>IFERROR(VLOOKUP(A3195,'Pivot price tier'!$C$8:$L$2270,10,0),"")</f>
        <v>X</v>
      </c>
      <c r="Z3195" s="36" t="str">
        <f>IFERROR(VLOOKUP(A3195,'Pivot price tier by size'!$D$8:$M$2491,10,0),"")</f>
        <v>X</v>
      </c>
      <c r="AA3195" s="36" t="str">
        <f>IFERROR(VLOOKUP(A3195,'Pivot category'!$B$8:$I$2216,8,0),"")</f>
        <v>X</v>
      </c>
      <c r="AB3195" s="3" t="str">
        <f>IF(P3195&lt;$AC$1,"Bottom 5%","")</f>
        <v>Bottom 5%</v>
      </c>
      <c r="AC3195"/>
      <c r="AD3195" s="34" t="s">
        <v>16499</v>
      </c>
      <c r="AE3195" s="34" t="s">
        <v>14013</v>
      </c>
    </row>
    <row r="3196" spans="1:31" hidden="1" x14ac:dyDescent="0.25">
      <c r="A3196" t="s">
        <v>11984</v>
      </c>
      <c r="B3196" t="s">
        <v>11985</v>
      </c>
      <c r="C3196" s="3" t="s">
        <v>34</v>
      </c>
      <c r="D3196" s="3" t="s">
        <v>11962</v>
      </c>
      <c r="E3196" s="3">
        <v>0</v>
      </c>
      <c r="F3196" s="3">
        <v>7000</v>
      </c>
      <c r="G3196" s="34">
        <v>12.99</v>
      </c>
      <c r="H3196" s="3" t="s">
        <v>8245</v>
      </c>
      <c r="I3196" s="3" t="s">
        <v>12204</v>
      </c>
      <c r="J3196" s="3" t="s">
        <v>8163</v>
      </c>
      <c r="K3196" s="3" t="s">
        <v>8164</v>
      </c>
      <c r="L3196" s="3" t="s">
        <v>68</v>
      </c>
      <c r="M3196" s="26">
        <v>45231</v>
      </c>
      <c r="N3196"/>
      <c r="O3196" s="3">
        <v>101</v>
      </c>
      <c r="P3196" s="34">
        <v>88228.08</v>
      </c>
      <c r="Q3196" s="34">
        <v>67030.789999999994</v>
      </c>
      <c r="R3196" s="34">
        <v>21197.290000000008</v>
      </c>
      <c r="S3196" s="36">
        <v>0.31623213749979695</v>
      </c>
      <c r="T3196" s="72">
        <v>873.5453465346535</v>
      </c>
      <c r="U3196" s="34">
        <v>51245.55</v>
      </c>
      <c r="V3196" s="34">
        <v>47586.02</v>
      </c>
      <c r="W3196" s="34">
        <v>3659.5300000000061</v>
      </c>
      <c r="X3196" s="36">
        <v>7.6903468707826494E-2</v>
      </c>
      <c r="Y3196" s="36" t="str">
        <f>IFERROR(VLOOKUP(A3196,'Pivot price tier'!$C$8:$L$2270,10,0),"")</f>
        <v xml:space="preserve"> </v>
      </c>
      <c r="Z3196" s="36" t="str">
        <f>IFERROR(VLOOKUP(A3196,'Pivot price tier by size'!$D$8:$M$2491,10,0),"")</f>
        <v xml:space="preserve"> </v>
      </c>
      <c r="AA3196" s="36" t="str">
        <f>IFERROR(VLOOKUP(A3196,'Pivot category'!$B$8:$I$2216,8,0),"")</f>
        <v xml:space="preserve"> </v>
      </c>
      <c r="AB3196" s="3" t="str">
        <f>IF(P3196&lt;$AC$1,"Bottom 5%","")</f>
        <v/>
      </c>
      <c r="AC3196"/>
      <c r="AD3196" s="34" t="s">
        <v>16465</v>
      </c>
      <c r="AE3196" s="34" t="s">
        <v>16467</v>
      </c>
    </row>
    <row r="3197" spans="1:31" hidden="1" x14ac:dyDescent="0.25">
      <c r="A3197" t="s">
        <v>15902</v>
      </c>
      <c r="B3197" t="s">
        <v>15903</v>
      </c>
      <c r="C3197" s="3" t="s">
        <v>32</v>
      </c>
      <c r="D3197" s="3" t="s">
        <v>15120</v>
      </c>
      <c r="E3197" s="3" t="s">
        <v>5141</v>
      </c>
      <c r="F3197" s="3">
        <v>70000</v>
      </c>
      <c r="G3197" s="34">
        <v>16.79</v>
      </c>
      <c r="H3197" s="3" t="s">
        <v>12</v>
      </c>
      <c r="I3197" s="3" t="s">
        <v>21</v>
      </c>
      <c r="J3197" s="3" t="s">
        <v>8168</v>
      </c>
      <c r="K3197" s="3" t="s">
        <v>8170</v>
      </c>
      <c r="L3197" s="3" t="s">
        <v>68</v>
      </c>
      <c r="M3197" s="26">
        <v>45847</v>
      </c>
      <c r="N3197"/>
      <c r="O3197" s="3">
        <v>12</v>
      </c>
      <c r="P3197" s="34">
        <v>4069.51</v>
      </c>
      <c r="Q3197" s="34">
        <v>0</v>
      </c>
      <c r="R3197" s="34">
        <v>4069.51</v>
      </c>
      <c r="S3197" s="36" t="s">
        <v>78</v>
      </c>
      <c r="T3197" s="72">
        <v>339.12583333333333</v>
      </c>
      <c r="U3197" s="34">
        <v>4030.56</v>
      </c>
      <c r="V3197" s="34">
        <v>0</v>
      </c>
      <c r="W3197" s="34">
        <v>4030.56</v>
      </c>
      <c r="X3197" s="36" t="s">
        <v>78</v>
      </c>
      <c r="Y3197" s="36" t="str">
        <f>IFERROR(VLOOKUP(A3197,'Pivot price tier'!$C$8:$L$2270,10,0),"")</f>
        <v/>
      </c>
      <c r="Z3197" s="36" t="str">
        <f>IFERROR(VLOOKUP(A3197,'Pivot price tier by size'!$D$8:$M$2491,10,0),"")</f>
        <v/>
      </c>
      <c r="AA3197" s="36" t="str">
        <f>IFERROR(VLOOKUP(A3197,'Pivot category'!$B$8:$I$2216,8,0),"")</f>
        <v/>
      </c>
      <c r="AB3197" s="3" t="str">
        <f>IF(P3197&lt;$AC$1,"Bottom 5%","")</f>
        <v>Bottom 5%</v>
      </c>
      <c r="AC3197"/>
      <c r="AD3197" s="34" t="s">
        <v>16499</v>
      </c>
      <c r="AE3197" s="34" t="s">
        <v>14013</v>
      </c>
    </row>
    <row r="3198" spans="1:31" hidden="1" x14ac:dyDescent="0.25">
      <c r="A3198" t="s">
        <v>15518</v>
      </c>
      <c r="B3198" t="s">
        <v>15519</v>
      </c>
      <c r="C3198" s="3" t="s">
        <v>32</v>
      </c>
      <c r="D3198" s="3" t="s">
        <v>15104</v>
      </c>
      <c r="E3198" s="3" t="s">
        <v>5093</v>
      </c>
      <c r="F3198" s="3">
        <v>70000</v>
      </c>
      <c r="G3198" s="34">
        <v>59.99</v>
      </c>
      <c r="H3198" s="3" t="s">
        <v>12</v>
      </c>
      <c r="I3198" s="3" t="s">
        <v>15</v>
      </c>
      <c r="J3198" s="3" t="s">
        <v>8163</v>
      </c>
      <c r="K3198" s="3" t="s">
        <v>8164</v>
      </c>
      <c r="L3198" s="3" t="s">
        <v>68</v>
      </c>
      <c r="M3198" s="26">
        <v>45901</v>
      </c>
      <c r="N3198"/>
      <c r="O3198" s="3">
        <v>33</v>
      </c>
      <c r="P3198" s="34">
        <v>9478.42</v>
      </c>
      <c r="Q3198" s="34">
        <v>0</v>
      </c>
      <c r="R3198" s="34">
        <v>9478.42</v>
      </c>
      <c r="S3198" s="36" t="s">
        <v>78</v>
      </c>
      <c r="T3198" s="72">
        <v>287.22484848484851</v>
      </c>
      <c r="U3198" s="34">
        <v>179.97</v>
      </c>
      <c r="V3198" s="34">
        <v>0</v>
      </c>
      <c r="W3198" s="34">
        <v>179.97</v>
      </c>
      <c r="X3198" s="36" t="s">
        <v>78</v>
      </c>
      <c r="Y3198" s="36" t="str">
        <f>IFERROR(VLOOKUP(A3198,'Pivot price tier'!$C$8:$L$2270,10,0),"")</f>
        <v>X</v>
      </c>
      <c r="Z3198" s="36" t="str">
        <f>IFERROR(VLOOKUP(A3198,'Pivot price tier by size'!$D$8:$M$2491,10,0),"")</f>
        <v>X</v>
      </c>
      <c r="AA3198" s="36" t="str">
        <f>IFERROR(VLOOKUP(A3198,'Pivot category'!$B$8:$I$2216,8,0),"")</f>
        <v>X</v>
      </c>
      <c r="AB3198" s="3" t="str">
        <f>IF(P3198&lt;$AC$1,"Bottom 5%","")</f>
        <v>Bottom 5%</v>
      </c>
      <c r="AC3198"/>
      <c r="AD3198" s="34" t="s">
        <v>16463</v>
      </c>
      <c r="AE3198" s="34" t="s">
        <v>16587</v>
      </c>
    </row>
    <row r="3199" spans="1:31" hidden="1" x14ac:dyDescent="0.25">
      <c r="A3199" t="s">
        <v>14779</v>
      </c>
      <c r="B3199" t="s">
        <v>9866</v>
      </c>
      <c r="C3199" s="3" t="s">
        <v>32</v>
      </c>
      <c r="D3199" s="3" t="s">
        <v>9810</v>
      </c>
      <c r="E3199" s="3" t="s">
        <v>5093</v>
      </c>
      <c r="F3199" s="3">
        <v>10000</v>
      </c>
      <c r="G3199" s="34">
        <v>89.99</v>
      </c>
      <c r="H3199" s="3" t="s">
        <v>12</v>
      </c>
      <c r="I3199" s="3" t="s">
        <v>15</v>
      </c>
      <c r="J3199" s="3" t="s">
        <v>8171</v>
      </c>
      <c r="K3199" s="3" t="s">
        <v>8164</v>
      </c>
      <c r="L3199" s="3" t="s">
        <v>8166</v>
      </c>
      <c r="M3199" s="26" t="s">
        <v>13723</v>
      </c>
      <c r="N3199"/>
      <c r="O3199" s="3">
        <v>3</v>
      </c>
      <c r="P3199" s="34">
        <v>89.99</v>
      </c>
      <c r="Q3199" s="34">
        <v>269.97000000000003</v>
      </c>
      <c r="R3199" s="34">
        <v>-179.98000000000002</v>
      </c>
      <c r="S3199" s="36">
        <v>-0.66666666666666674</v>
      </c>
      <c r="T3199" s="72">
        <v>29.996666666666666</v>
      </c>
      <c r="U3199" s="34" t="s">
        <v>78</v>
      </c>
      <c r="V3199" s="34" t="s">
        <v>78</v>
      </c>
      <c r="W3199" s="34" t="s">
        <v>78</v>
      </c>
      <c r="X3199" s="36" t="s">
        <v>78</v>
      </c>
      <c r="Y3199" s="36" t="str">
        <f>IFERROR(VLOOKUP(A3199,'Pivot price tier'!$C$8:$L$2270,10,0),"")</f>
        <v/>
      </c>
      <c r="Z3199" s="36" t="str">
        <f>IFERROR(VLOOKUP(A3199,'Pivot price tier by size'!$D$8:$M$2491,10,0),"")</f>
        <v/>
      </c>
      <c r="AA3199" s="36" t="str">
        <f>IFERROR(VLOOKUP(A3199,'Pivot category'!$B$8:$I$2216,8,0),"")</f>
        <v/>
      </c>
      <c r="AB3199" s="3" t="str">
        <f>IF(P3199&lt;$AC$1,"Bottom 5%","")</f>
        <v>Bottom 5%</v>
      </c>
      <c r="AC3199"/>
      <c r="AD3199" s="34" t="s">
        <v>16463</v>
      </c>
      <c r="AE3199" s="34" t="s">
        <v>16549</v>
      </c>
    </row>
    <row r="3200" spans="1:31" hidden="1" x14ac:dyDescent="0.25">
      <c r="A3200" t="s">
        <v>6513</v>
      </c>
      <c r="B3200" t="s">
        <v>6512</v>
      </c>
      <c r="C3200" s="3" t="s">
        <v>32</v>
      </c>
      <c r="D3200" s="3" t="s">
        <v>8027</v>
      </c>
      <c r="E3200" s="3" t="s">
        <v>5093</v>
      </c>
      <c r="F3200" s="3">
        <v>7000</v>
      </c>
      <c r="G3200" s="34">
        <v>23.99</v>
      </c>
      <c r="H3200" s="3" t="s">
        <v>12</v>
      </c>
      <c r="I3200" s="3" t="s">
        <v>23</v>
      </c>
      <c r="J3200" s="3" t="s">
        <v>8168</v>
      </c>
      <c r="K3200" s="3" t="s">
        <v>8164</v>
      </c>
      <c r="L3200" s="3" t="s">
        <v>8167</v>
      </c>
      <c r="M3200" s="26" t="s">
        <v>13723</v>
      </c>
      <c r="N3200"/>
      <c r="O3200" s="3">
        <v>8</v>
      </c>
      <c r="P3200" s="34">
        <v>13999.46</v>
      </c>
      <c r="Q3200" s="34">
        <v>12757.18</v>
      </c>
      <c r="R3200" s="34">
        <v>1242.2799999999988</v>
      </c>
      <c r="S3200" s="36">
        <v>9.7378887810628978E-2</v>
      </c>
      <c r="T3200" s="72">
        <v>1749.9324999999999</v>
      </c>
      <c r="U3200" s="34">
        <v>13353.63</v>
      </c>
      <c r="V3200" s="34">
        <v>5078.92</v>
      </c>
      <c r="W3200" s="34">
        <v>8274.7099999999991</v>
      </c>
      <c r="X3200" s="36">
        <v>1.6292262922038541</v>
      </c>
      <c r="Y3200" s="36" t="str">
        <f>IFERROR(VLOOKUP(A3200,'Pivot price tier'!$C$8:$L$2270,10,0),"")</f>
        <v/>
      </c>
      <c r="Z3200" s="36" t="str">
        <f>IFERROR(VLOOKUP(A3200,'Pivot price tier by size'!$D$8:$M$2491,10,0),"")</f>
        <v/>
      </c>
      <c r="AA3200" s="36" t="str">
        <f>IFERROR(VLOOKUP(A3200,'Pivot category'!$B$8:$I$2216,8,0),"")</f>
        <v/>
      </c>
      <c r="AB3200" s="3" t="str">
        <f>IF(P3200&lt;$AC$1,"Bottom 5%","")</f>
        <v>Bottom 5%</v>
      </c>
      <c r="AC3200"/>
      <c r="AD3200" s="34" t="s">
        <v>16463</v>
      </c>
      <c r="AE3200" s="34" t="s">
        <v>16549</v>
      </c>
    </row>
    <row r="3201" spans="1:31" hidden="1" x14ac:dyDescent="0.25">
      <c r="A3201" t="s">
        <v>9763</v>
      </c>
      <c r="B3201" t="s">
        <v>9788</v>
      </c>
      <c r="C3201" s="3" t="s">
        <v>32</v>
      </c>
      <c r="D3201" s="3" t="s">
        <v>9730</v>
      </c>
      <c r="E3201" s="3" t="s">
        <v>5093</v>
      </c>
      <c r="F3201" s="3">
        <v>7000</v>
      </c>
      <c r="G3201" s="34">
        <v>29.99</v>
      </c>
      <c r="H3201" s="3" t="s">
        <v>12</v>
      </c>
      <c r="I3201" s="3" t="s">
        <v>21</v>
      </c>
      <c r="J3201" s="3" t="s">
        <v>8168</v>
      </c>
      <c r="K3201" s="3" t="s">
        <v>8170</v>
      </c>
      <c r="L3201" s="3" t="s">
        <v>8167</v>
      </c>
      <c r="M3201" s="26" t="s">
        <v>13723</v>
      </c>
      <c r="N3201"/>
      <c r="O3201" s="3" t="s">
        <v>78</v>
      </c>
      <c r="P3201" s="34">
        <v>269.91000000000003</v>
      </c>
      <c r="Q3201" s="34">
        <v>2399.5</v>
      </c>
      <c r="R3201" s="34">
        <v>-2129.59</v>
      </c>
      <c r="S3201" s="36">
        <v>-0.88751406543029798</v>
      </c>
      <c r="T3201" s="72" t="s">
        <v>78</v>
      </c>
      <c r="U3201" s="34">
        <v>0</v>
      </c>
      <c r="V3201" s="34">
        <v>499.9</v>
      </c>
      <c r="W3201" s="34">
        <v>-499.9</v>
      </c>
      <c r="X3201" s="36">
        <v>-1</v>
      </c>
      <c r="Y3201" s="36" t="str">
        <f>IFERROR(VLOOKUP(A3201,'Pivot price tier'!$C$8:$L$2270,10,0),"")</f>
        <v/>
      </c>
      <c r="Z3201" s="36" t="str">
        <f>IFERROR(VLOOKUP(A3201,'Pivot price tier by size'!$D$8:$M$2491,10,0),"")</f>
        <v/>
      </c>
      <c r="AA3201" s="36" t="str">
        <f>IFERROR(VLOOKUP(A3201,'Pivot category'!$B$8:$I$2216,8,0),"")</f>
        <v/>
      </c>
      <c r="AB3201" s="3" t="str">
        <f>IF(P3201&lt;$AC$1,"Bottom 5%","")</f>
        <v>Bottom 5%</v>
      </c>
      <c r="AC3201"/>
      <c r="AD3201" s="34" t="s">
        <v>16463</v>
      </c>
      <c r="AE3201" s="34" t="s">
        <v>16549</v>
      </c>
    </row>
    <row r="3202" spans="1:31" hidden="1" x14ac:dyDescent="0.25">
      <c r="A3202" t="s">
        <v>8928</v>
      </c>
      <c r="B3202" t="s">
        <v>8927</v>
      </c>
      <c r="C3202" s="3" t="s">
        <v>32</v>
      </c>
      <c r="D3202" s="3" t="s">
        <v>8680</v>
      </c>
      <c r="E3202" s="3" t="s">
        <v>5093</v>
      </c>
      <c r="F3202" s="3">
        <v>7000</v>
      </c>
      <c r="G3202" s="34">
        <v>74.989999999999995</v>
      </c>
      <c r="H3202" s="3" t="s">
        <v>12</v>
      </c>
      <c r="I3202" s="3" t="s">
        <v>15</v>
      </c>
      <c r="J3202" s="3" t="s">
        <v>15250</v>
      </c>
      <c r="K3202" s="3" t="s">
        <v>8172</v>
      </c>
      <c r="L3202" s="3" t="s">
        <v>68</v>
      </c>
      <c r="M3202" s="26" t="s">
        <v>13723</v>
      </c>
      <c r="N3202"/>
      <c r="O3202" s="3">
        <v>4</v>
      </c>
      <c r="P3202" s="34">
        <v>4349.42</v>
      </c>
      <c r="Q3202" s="34">
        <v>9823.69</v>
      </c>
      <c r="R3202" s="34">
        <v>-5474.27</v>
      </c>
      <c r="S3202" s="36">
        <v>-0.5572519083969466</v>
      </c>
      <c r="T3202" s="72">
        <v>1087.355</v>
      </c>
      <c r="U3202" s="34">
        <v>12598.32</v>
      </c>
      <c r="V3202" s="34">
        <v>0</v>
      </c>
      <c r="W3202" s="34">
        <v>12598.32</v>
      </c>
      <c r="X3202" s="36" t="s">
        <v>78</v>
      </c>
      <c r="Y3202" s="36" t="str">
        <f>IFERROR(VLOOKUP(A3202,'Pivot price tier'!$C$8:$L$2270,10,0),"")</f>
        <v/>
      </c>
      <c r="Z3202" s="36" t="str">
        <f>IFERROR(VLOOKUP(A3202,'Pivot price tier by size'!$D$8:$M$2491,10,0),"")</f>
        <v/>
      </c>
      <c r="AA3202" s="36" t="str">
        <f>IFERROR(VLOOKUP(A3202,'Pivot category'!$B$8:$I$2216,8,0),"")</f>
        <v/>
      </c>
      <c r="AB3202" s="3" t="str">
        <f>IF(P3202&lt;$AC$1,"Bottom 5%","")</f>
        <v>Bottom 5%</v>
      </c>
      <c r="AC3202"/>
      <c r="AD3202" s="34" t="s">
        <v>16463</v>
      </c>
      <c r="AE3202" s="34" t="s">
        <v>16587</v>
      </c>
    </row>
    <row r="3203" spans="1:31" hidden="1" x14ac:dyDescent="0.25">
      <c r="A3203" t="s">
        <v>10537</v>
      </c>
      <c r="B3203" t="s">
        <v>10538</v>
      </c>
      <c r="C3203" s="3" t="s">
        <v>32</v>
      </c>
      <c r="D3203" s="3" t="s">
        <v>10452</v>
      </c>
      <c r="E3203" s="3" t="s">
        <v>5093</v>
      </c>
      <c r="F3203" s="3">
        <v>10000</v>
      </c>
      <c r="G3203" s="34">
        <v>99.99</v>
      </c>
      <c r="H3203" s="3" t="s">
        <v>12</v>
      </c>
      <c r="I3203" s="3" t="s">
        <v>15</v>
      </c>
      <c r="J3203" s="3" t="s">
        <v>8171</v>
      </c>
      <c r="K3203" s="3" t="s">
        <v>8172</v>
      </c>
      <c r="L3203" s="3" t="s">
        <v>8166</v>
      </c>
      <c r="M3203" s="26" t="s">
        <v>13723</v>
      </c>
      <c r="N3203"/>
      <c r="O3203" s="3">
        <v>7</v>
      </c>
      <c r="P3203" s="34">
        <v>1099.8900000000001</v>
      </c>
      <c r="Q3203" s="34">
        <v>1199.8800000000001</v>
      </c>
      <c r="R3203" s="34">
        <v>-99.990000000000009</v>
      </c>
      <c r="S3203" s="36">
        <v>-8.333333333333337E-2</v>
      </c>
      <c r="T3203" s="72">
        <v>157.12714285714287</v>
      </c>
      <c r="U3203" s="34">
        <v>0</v>
      </c>
      <c r="V3203" s="34">
        <v>499.95</v>
      </c>
      <c r="W3203" s="34">
        <v>-499.95</v>
      </c>
      <c r="X3203" s="36">
        <v>-1</v>
      </c>
      <c r="Y3203" s="36" t="str">
        <f>IFERROR(VLOOKUP(A3203,'Pivot price tier'!$C$8:$L$2270,10,0),"")</f>
        <v/>
      </c>
      <c r="Z3203" s="36" t="str">
        <f>IFERROR(VLOOKUP(A3203,'Pivot price tier by size'!$D$8:$M$2491,10,0),"")</f>
        <v/>
      </c>
      <c r="AA3203" s="36" t="str">
        <f>IFERROR(VLOOKUP(A3203,'Pivot category'!$B$8:$I$2216,8,0),"")</f>
        <v/>
      </c>
      <c r="AB3203" s="3" t="str">
        <f>IF(P3203&lt;$AC$1,"Bottom 5%","")</f>
        <v>Bottom 5%</v>
      </c>
      <c r="AC3203"/>
      <c r="AD3203" s="34" t="s">
        <v>16463</v>
      </c>
      <c r="AE3203" s="34" t="s">
        <v>16549</v>
      </c>
    </row>
    <row r="3204" spans="1:31" hidden="1" x14ac:dyDescent="0.25">
      <c r="A3204" t="s">
        <v>8926</v>
      </c>
      <c r="B3204" t="s">
        <v>8925</v>
      </c>
      <c r="C3204" s="3" t="s">
        <v>32</v>
      </c>
      <c r="D3204" s="3" t="s">
        <v>8679</v>
      </c>
      <c r="E3204" s="3" t="s">
        <v>5093</v>
      </c>
      <c r="F3204" s="3">
        <v>7000</v>
      </c>
      <c r="G3204" s="34">
        <v>54.99</v>
      </c>
      <c r="H3204" s="3" t="s">
        <v>12</v>
      </c>
      <c r="I3204" s="3" t="s">
        <v>15</v>
      </c>
      <c r="J3204" s="3" t="s">
        <v>15250</v>
      </c>
      <c r="K3204" s="3" t="s">
        <v>8172</v>
      </c>
      <c r="L3204" s="3" t="s">
        <v>68</v>
      </c>
      <c r="M3204" s="26" t="s">
        <v>13723</v>
      </c>
      <c r="N3204"/>
      <c r="O3204" s="3">
        <v>4</v>
      </c>
      <c r="P3204" s="34">
        <v>3849.3</v>
      </c>
      <c r="Q3204" s="34">
        <v>12977.64</v>
      </c>
      <c r="R3204" s="34">
        <v>-9128.34</v>
      </c>
      <c r="S3204" s="36">
        <v>-0.70338983050847448</v>
      </c>
      <c r="T3204" s="72">
        <v>962.32500000000005</v>
      </c>
      <c r="U3204" s="34">
        <v>41627.43</v>
      </c>
      <c r="V3204" s="34">
        <v>109.98</v>
      </c>
      <c r="W3204" s="34">
        <v>41517.449999999997</v>
      </c>
      <c r="X3204" s="36">
        <v>377.5</v>
      </c>
      <c r="Y3204" s="36" t="str">
        <f>IFERROR(VLOOKUP(A3204,'Pivot price tier'!$C$8:$L$2270,10,0),"")</f>
        <v/>
      </c>
      <c r="Z3204" s="36" t="str">
        <f>IFERROR(VLOOKUP(A3204,'Pivot price tier by size'!$D$8:$M$2491,10,0),"")</f>
        <v/>
      </c>
      <c r="AA3204" s="36" t="str">
        <f>IFERROR(VLOOKUP(A3204,'Pivot category'!$B$8:$I$2216,8,0),"")</f>
        <v/>
      </c>
      <c r="AB3204" s="3" t="str">
        <f>IF(P3204&lt;$AC$1,"Bottom 5%","")</f>
        <v>Bottom 5%</v>
      </c>
      <c r="AC3204"/>
      <c r="AD3204" s="34" t="s">
        <v>16463</v>
      </c>
      <c r="AE3204" s="34" t="s">
        <v>16587</v>
      </c>
    </row>
    <row r="3205" spans="1:31" hidden="1" x14ac:dyDescent="0.25">
      <c r="A3205" t="s">
        <v>11913</v>
      </c>
      <c r="B3205" t="s">
        <v>11914</v>
      </c>
      <c r="C3205" s="3" t="s">
        <v>32</v>
      </c>
      <c r="D3205" s="3" t="s">
        <v>11715</v>
      </c>
      <c r="E3205" s="3" t="s">
        <v>5093</v>
      </c>
      <c r="F3205" s="3">
        <v>10000</v>
      </c>
      <c r="G3205" s="34">
        <v>99.99</v>
      </c>
      <c r="H3205" s="3" t="s">
        <v>12</v>
      </c>
      <c r="I3205" s="3" t="s">
        <v>15</v>
      </c>
      <c r="J3205" s="3" t="s">
        <v>15250</v>
      </c>
      <c r="K3205" s="3" t="s">
        <v>8176</v>
      </c>
      <c r="L3205" s="3" t="s">
        <v>68</v>
      </c>
      <c r="M3205" s="26">
        <v>45139</v>
      </c>
      <c r="N3205"/>
      <c r="O3205" s="3">
        <v>20</v>
      </c>
      <c r="P3205" s="34">
        <v>7199.28</v>
      </c>
      <c r="Q3205" s="34">
        <v>16298.37</v>
      </c>
      <c r="R3205" s="34">
        <v>-9099.09</v>
      </c>
      <c r="S3205" s="36">
        <v>-0.55828220858895716</v>
      </c>
      <c r="T3205" s="72">
        <v>359.964</v>
      </c>
      <c r="U3205" s="34">
        <v>0</v>
      </c>
      <c r="V3205" s="34">
        <v>799.92</v>
      </c>
      <c r="W3205" s="34">
        <v>-799.92</v>
      </c>
      <c r="X3205" s="36">
        <v>-1</v>
      </c>
      <c r="Y3205" s="36" t="str">
        <f>IFERROR(VLOOKUP(A3205,'Pivot price tier'!$C$8:$L$2270,10,0),"")</f>
        <v/>
      </c>
      <c r="Z3205" s="36" t="str">
        <f>IFERROR(VLOOKUP(A3205,'Pivot price tier by size'!$D$8:$M$2491,10,0),"")</f>
        <v/>
      </c>
      <c r="AA3205" s="36" t="str">
        <f>IFERROR(VLOOKUP(A3205,'Pivot category'!$B$8:$I$2216,8,0),"")</f>
        <v/>
      </c>
      <c r="AB3205" s="3" t="str">
        <f>IF(P3205&lt;$AC$1,"Bottom 5%","")</f>
        <v>Bottom 5%</v>
      </c>
      <c r="AC3205"/>
      <c r="AD3205" s="34" t="s">
        <v>16463</v>
      </c>
      <c r="AE3205" s="34" t="s">
        <v>16549</v>
      </c>
    </row>
    <row r="3206" spans="1:31" hidden="1" x14ac:dyDescent="0.25">
      <c r="A3206" t="s">
        <v>11177</v>
      </c>
      <c r="B3206" t="s">
        <v>11262</v>
      </c>
      <c r="C3206" s="3" t="s">
        <v>32</v>
      </c>
      <c r="D3206" s="3" t="s">
        <v>10619</v>
      </c>
      <c r="E3206" s="3" t="s">
        <v>5093</v>
      </c>
      <c r="F3206" s="3">
        <v>10000</v>
      </c>
      <c r="G3206" s="34">
        <v>69.989999999999995</v>
      </c>
      <c r="H3206" s="3" t="s">
        <v>12489</v>
      </c>
      <c r="I3206" s="3" t="s">
        <v>15</v>
      </c>
      <c r="J3206" s="3" t="s">
        <v>15250</v>
      </c>
      <c r="K3206" s="3" t="s">
        <v>8172</v>
      </c>
      <c r="L3206" s="3" t="s">
        <v>68</v>
      </c>
      <c r="M3206" s="26">
        <v>44986</v>
      </c>
      <c r="N3206"/>
      <c r="O3206" s="3">
        <v>27</v>
      </c>
      <c r="P3206" s="34">
        <v>3459.51</v>
      </c>
      <c r="Q3206" s="34">
        <v>5399.46</v>
      </c>
      <c r="R3206" s="34">
        <v>-1939.9499999999998</v>
      </c>
      <c r="S3206" s="36">
        <v>-0.35928592859285924</v>
      </c>
      <c r="T3206" s="72">
        <v>128.13</v>
      </c>
      <c r="U3206" s="34">
        <v>12108.27</v>
      </c>
      <c r="V3206" s="34">
        <v>99.99</v>
      </c>
      <c r="W3206" s="34">
        <v>12008.28</v>
      </c>
      <c r="X3206" s="36">
        <v>120.0948094809481</v>
      </c>
      <c r="Y3206" s="36" t="str">
        <f>IFERROR(VLOOKUP(A3206,'Pivot price tier'!$C$8:$L$2270,10,0),"")</f>
        <v/>
      </c>
      <c r="Z3206" s="36" t="str">
        <f>IFERROR(VLOOKUP(A3206,'Pivot price tier by size'!$D$8:$M$2491,10,0),"")</f>
        <v/>
      </c>
      <c r="AA3206" s="36" t="str">
        <f>IFERROR(VLOOKUP(A3206,'Pivot category'!$B$8:$I$2216,8,0),"")</f>
        <v/>
      </c>
      <c r="AB3206" s="3" t="str">
        <f>IF(P3206&lt;$AC$1,"Bottom 5%","")</f>
        <v>Bottom 5%</v>
      </c>
      <c r="AC3206"/>
      <c r="AD3206" s="34" t="s">
        <v>16463</v>
      </c>
      <c r="AE3206" s="34" t="s">
        <v>16549</v>
      </c>
    </row>
    <row r="3207" spans="1:31" hidden="1" x14ac:dyDescent="0.25">
      <c r="A3207" t="s">
        <v>8930</v>
      </c>
      <c r="B3207" t="s">
        <v>8929</v>
      </c>
      <c r="C3207" s="3" t="s">
        <v>32</v>
      </c>
      <c r="D3207" s="3" t="s">
        <v>8681</v>
      </c>
      <c r="E3207" s="3" t="s">
        <v>5093</v>
      </c>
      <c r="F3207" s="3">
        <v>7000</v>
      </c>
      <c r="G3207" s="34">
        <v>69.989999999999995</v>
      </c>
      <c r="H3207" s="3" t="s">
        <v>12</v>
      </c>
      <c r="I3207" s="3" t="s">
        <v>15</v>
      </c>
      <c r="J3207" s="3" t="s">
        <v>15250</v>
      </c>
      <c r="K3207" s="3" t="s">
        <v>8172</v>
      </c>
      <c r="L3207" s="3" t="s">
        <v>68</v>
      </c>
      <c r="M3207" s="26" t="s">
        <v>13723</v>
      </c>
      <c r="N3207"/>
      <c r="O3207" s="3">
        <v>12</v>
      </c>
      <c r="P3207" s="34">
        <v>4969.29</v>
      </c>
      <c r="Q3207" s="34">
        <v>19667.189999999999</v>
      </c>
      <c r="R3207" s="34">
        <v>-14697.899999999998</v>
      </c>
      <c r="S3207" s="36">
        <v>-0.74733096085409256</v>
      </c>
      <c r="T3207" s="72">
        <v>414.10750000000002</v>
      </c>
      <c r="U3207" s="34">
        <v>69.989999999999995</v>
      </c>
      <c r="V3207" s="34">
        <v>209.97</v>
      </c>
      <c r="W3207" s="34">
        <v>-139.98000000000002</v>
      </c>
      <c r="X3207" s="36">
        <v>-0.66666666666666674</v>
      </c>
      <c r="Y3207" s="36" t="str">
        <f>IFERROR(VLOOKUP(A3207,'Pivot price tier'!$C$8:$L$2270,10,0),"")</f>
        <v/>
      </c>
      <c r="Z3207" s="36" t="str">
        <f>IFERROR(VLOOKUP(A3207,'Pivot price tier by size'!$D$8:$M$2491,10,0),"")</f>
        <v/>
      </c>
      <c r="AA3207" s="36" t="str">
        <f>IFERROR(VLOOKUP(A3207,'Pivot category'!$B$8:$I$2216,8,0),"")</f>
        <v/>
      </c>
      <c r="AB3207" s="3" t="str">
        <f>IF(P3207&lt;$AC$1,"Bottom 5%","")</f>
        <v>Bottom 5%</v>
      </c>
      <c r="AC3207"/>
      <c r="AD3207" s="34" t="s">
        <v>16463</v>
      </c>
      <c r="AE3207" s="34" t="s">
        <v>16549</v>
      </c>
    </row>
    <row r="3208" spans="1:31" hidden="1" x14ac:dyDescent="0.25">
      <c r="A3208" t="s">
        <v>12414</v>
      </c>
      <c r="B3208" t="s">
        <v>12415</v>
      </c>
      <c r="C3208" s="3" t="s">
        <v>32</v>
      </c>
      <c r="D3208" s="3" t="s">
        <v>11851</v>
      </c>
      <c r="E3208" s="3" t="s">
        <v>5093</v>
      </c>
      <c r="F3208" s="3">
        <v>10000</v>
      </c>
      <c r="G3208" s="34">
        <v>99.99</v>
      </c>
      <c r="H3208" s="3" t="s">
        <v>12</v>
      </c>
      <c r="I3208" s="3" t="s">
        <v>15</v>
      </c>
      <c r="J3208" s="3" t="s">
        <v>8173</v>
      </c>
      <c r="K3208" s="3" t="s">
        <v>8164</v>
      </c>
      <c r="L3208" s="3" t="s">
        <v>68</v>
      </c>
      <c r="M3208" s="26">
        <v>45261</v>
      </c>
      <c r="N3208"/>
      <c r="O3208" s="3">
        <v>3</v>
      </c>
      <c r="P3208" s="34">
        <v>199.98</v>
      </c>
      <c r="Q3208" s="34">
        <v>1699.83</v>
      </c>
      <c r="R3208" s="34">
        <v>-1499.85</v>
      </c>
      <c r="S3208" s="36">
        <v>-0.88235294117647056</v>
      </c>
      <c r="T3208" s="72">
        <v>66.66</v>
      </c>
      <c r="U3208" s="34">
        <v>0</v>
      </c>
      <c r="V3208" s="34">
        <v>99.99</v>
      </c>
      <c r="W3208" s="34">
        <v>-99.99</v>
      </c>
      <c r="X3208" s="36">
        <v>-1</v>
      </c>
      <c r="Y3208" s="36" t="str">
        <f>IFERROR(VLOOKUP(A3208,'Pivot price tier'!$C$8:$L$2270,10,0),"")</f>
        <v>X</v>
      </c>
      <c r="Z3208" s="36" t="str">
        <f>IFERROR(VLOOKUP(A3208,'Pivot price tier by size'!$D$8:$M$2491,10,0),"")</f>
        <v>X</v>
      </c>
      <c r="AA3208" s="36" t="str">
        <f>IFERROR(VLOOKUP(A3208,'Pivot category'!$B$8:$I$2216,8,0),"")</f>
        <v>X</v>
      </c>
      <c r="AB3208" s="3" t="str">
        <f>IF(P3208&lt;$AC$1,"Bottom 5%","")</f>
        <v>Bottom 5%</v>
      </c>
      <c r="AC3208"/>
      <c r="AD3208" s="34" t="s">
        <v>16463</v>
      </c>
      <c r="AE3208" s="34" t="s">
        <v>16549</v>
      </c>
    </row>
    <row r="3209" spans="1:31" hidden="1" x14ac:dyDescent="0.25">
      <c r="A3209" t="s">
        <v>10007</v>
      </c>
      <c r="B3209" t="s">
        <v>10008</v>
      </c>
      <c r="C3209" s="3" t="s">
        <v>32</v>
      </c>
      <c r="D3209" s="3" t="s">
        <v>9918</v>
      </c>
      <c r="E3209" s="3" t="s">
        <v>5093</v>
      </c>
      <c r="F3209" s="3">
        <v>7000</v>
      </c>
      <c r="G3209" s="34">
        <v>29.99</v>
      </c>
      <c r="H3209" s="3" t="s">
        <v>12</v>
      </c>
      <c r="I3209" s="3" t="s">
        <v>23</v>
      </c>
      <c r="J3209" s="3" t="s">
        <v>8168</v>
      </c>
      <c r="K3209" s="3" t="s">
        <v>8164</v>
      </c>
      <c r="L3209" s="3" t="s">
        <v>8167</v>
      </c>
      <c r="M3209" s="26" t="s">
        <v>13723</v>
      </c>
      <c r="N3209"/>
      <c r="O3209" s="3">
        <v>8</v>
      </c>
      <c r="P3209" s="34">
        <v>15416.08</v>
      </c>
      <c r="Q3209" s="34">
        <v>18566.759999999998</v>
      </c>
      <c r="R3209" s="34">
        <v>-3150.6799999999985</v>
      </c>
      <c r="S3209" s="36">
        <v>-0.16969465862649158</v>
      </c>
      <c r="T3209" s="72">
        <v>1927.01</v>
      </c>
      <c r="U3209" s="34">
        <v>4928.87</v>
      </c>
      <c r="V3209" s="34">
        <v>4494.2</v>
      </c>
      <c r="W3209" s="34">
        <v>434.67000000000007</v>
      </c>
      <c r="X3209" s="36">
        <v>9.6717992078679149E-2</v>
      </c>
      <c r="Y3209" s="36" t="str">
        <f>IFERROR(VLOOKUP(A3209,'Pivot price tier'!$C$8:$L$2270,10,0),"")</f>
        <v/>
      </c>
      <c r="Z3209" s="36" t="str">
        <f>IFERROR(VLOOKUP(A3209,'Pivot price tier by size'!$D$8:$M$2491,10,0),"")</f>
        <v/>
      </c>
      <c r="AA3209" s="36" t="str">
        <f>IFERROR(VLOOKUP(A3209,'Pivot category'!$B$8:$I$2216,8,0),"")</f>
        <v/>
      </c>
      <c r="AB3209" s="3" t="str">
        <f>IF(P3209&lt;$AC$1,"Bottom 5%","")</f>
        <v>Bottom 5%</v>
      </c>
      <c r="AC3209"/>
      <c r="AD3209" s="34" t="s">
        <v>16463</v>
      </c>
      <c r="AE3209" s="34" t="s">
        <v>16549</v>
      </c>
    </row>
    <row r="3210" spans="1:31" hidden="1" x14ac:dyDescent="0.25">
      <c r="A3210" t="s">
        <v>11047</v>
      </c>
      <c r="B3210" t="s">
        <v>11048</v>
      </c>
      <c r="C3210" s="3" t="s">
        <v>32</v>
      </c>
      <c r="D3210" s="3" t="s">
        <v>10826</v>
      </c>
      <c r="E3210" s="3" t="s">
        <v>5093</v>
      </c>
      <c r="F3210" s="3">
        <v>10000</v>
      </c>
      <c r="G3210" s="34">
        <v>59.99</v>
      </c>
      <c r="H3210" s="3" t="s">
        <v>12489</v>
      </c>
      <c r="I3210" s="3" t="s">
        <v>15</v>
      </c>
      <c r="J3210" s="3" t="s">
        <v>8171</v>
      </c>
      <c r="K3210" s="3" t="s">
        <v>8176</v>
      </c>
      <c r="L3210" s="3" t="s">
        <v>68</v>
      </c>
      <c r="M3210" s="26" t="s">
        <v>13723</v>
      </c>
      <c r="N3210"/>
      <c r="O3210" s="3">
        <v>12</v>
      </c>
      <c r="P3210" s="34">
        <v>6058.99</v>
      </c>
      <c r="Q3210" s="34">
        <v>6279.15</v>
      </c>
      <c r="R3210" s="34">
        <v>-220.15999999999985</v>
      </c>
      <c r="S3210" s="36">
        <v>-3.5062070503173226E-2</v>
      </c>
      <c r="T3210" s="72">
        <v>504.9158333333333</v>
      </c>
      <c r="U3210" s="34">
        <v>3659.39</v>
      </c>
      <c r="V3210" s="34">
        <v>2579.67</v>
      </c>
      <c r="W3210" s="34">
        <v>1079.7199999999998</v>
      </c>
      <c r="X3210" s="36">
        <v>0.4185496594525655</v>
      </c>
      <c r="Y3210" s="36" t="str">
        <f>IFERROR(VLOOKUP(A3210,'Pivot price tier'!$C$8:$L$2270,10,0),"")</f>
        <v/>
      </c>
      <c r="Z3210" s="36" t="str">
        <f>IFERROR(VLOOKUP(A3210,'Pivot price tier by size'!$D$8:$M$2491,10,0),"")</f>
        <v/>
      </c>
      <c r="AA3210" s="36" t="str">
        <f>IFERROR(VLOOKUP(A3210,'Pivot category'!$B$8:$I$2216,8,0),"")</f>
        <v/>
      </c>
      <c r="AB3210" s="3" t="str">
        <f>IF(P3210&lt;$AC$1,"Bottom 5%","")</f>
        <v>Bottom 5%</v>
      </c>
      <c r="AC3210"/>
      <c r="AD3210" s="34" t="s">
        <v>11097</v>
      </c>
      <c r="AE3210" s="34" t="s">
        <v>13940</v>
      </c>
    </row>
    <row r="3211" spans="1:31" hidden="1" x14ac:dyDescent="0.25">
      <c r="A3211" t="s">
        <v>14131</v>
      </c>
      <c r="B3211" t="s">
        <v>14132</v>
      </c>
      <c r="C3211" s="3" t="s">
        <v>32</v>
      </c>
      <c r="D3211" s="3" t="s">
        <v>14014</v>
      </c>
      <c r="E3211" s="3" t="s">
        <v>5093</v>
      </c>
      <c r="F3211" s="3">
        <v>10000</v>
      </c>
      <c r="G3211" s="34">
        <v>69.989999999999995</v>
      </c>
      <c r="H3211" s="3" t="s">
        <v>12</v>
      </c>
      <c r="I3211" s="3" t="s">
        <v>15</v>
      </c>
      <c r="J3211" s="3" t="s">
        <v>15250</v>
      </c>
      <c r="K3211" s="3" t="s">
        <v>8164</v>
      </c>
      <c r="L3211" s="3" t="s">
        <v>68</v>
      </c>
      <c r="M3211" s="26">
        <v>45627</v>
      </c>
      <c r="N3211"/>
      <c r="O3211" s="3">
        <v>25</v>
      </c>
      <c r="P3211" s="34">
        <v>13738.05</v>
      </c>
      <c r="Q3211" s="34">
        <v>18557.68</v>
      </c>
      <c r="R3211" s="34">
        <v>-4819.630000000001</v>
      </c>
      <c r="S3211" s="36">
        <v>-0.25971080436778737</v>
      </c>
      <c r="T3211" s="72">
        <v>549.52199999999993</v>
      </c>
      <c r="U3211" s="34">
        <v>139.97999999999999</v>
      </c>
      <c r="V3211" s="34">
        <v>7919.01</v>
      </c>
      <c r="W3211" s="34">
        <v>-7779.0300000000007</v>
      </c>
      <c r="X3211" s="36">
        <v>-0.98232354801926003</v>
      </c>
      <c r="Y3211" s="36" t="str">
        <f>IFERROR(VLOOKUP(A3211,'Pivot price tier'!$C$8:$L$2270,10,0),"")</f>
        <v>X</v>
      </c>
      <c r="Z3211" s="36" t="str">
        <f>IFERROR(VLOOKUP(A3211,'Pivot price tier by size'!$D$8:$M$2491,10,0),"")</f>
        <v xml:space="preserve"> </v>
      </c>
      <c r="AA3211" s="36" t="str">
        <f>IFERROR(VLOOKUP(A3211,'Pivot category'!$B$8:$I$2216,8,0),"")</f>
        <v>X</v>
      </c>
      <c r="AB3211" s="3" t="str">
        <f>IF(P3211&lt;$AC$1,"Bottom 5%","")</f>
        <v>Bottom 5%</v>
      </c>
      <c r="AC3211"/>
      <c r="AD3211" s="34" t="s">
        <v>11097</v>
      </c>
      <c r="AE3211" s="34" t="s">
        <v>13940</v>
      </c>
    </row>
    <row r="3212" spans="1:31" hidden="1" x14ac:dyDescent="0.25">
      <c r="A3212" t="s">
        <v>6715</v>
      </c>
      <c r="B3212" t="s">
        <v>5053</v>
      </c>
      <c r="C3212" s="3" t="s">
        <v>32</v>
      </c>
      <c r="D3212" s="3" t="s">
        <v>5021</v>
      </c>
      <c r="E3212" s="3" t="s">
        <v>5093</v>
      </c>
      <c r="F3212" s="3">
        <v>7000</v>
      </c>
      <c r="G3212" s="34">
        <v>69.989999999999995</v>
      </c>
      <c r="H3212" s="3" t="s">
        <v>12</v>
      </c>
      <c r="I3212" s="3" t="s">
        <v>15</v>
      </c>
      <c r="J3212" s="3" t="s">
        <v>15250</v>
      </c>
      <c r="K3212" s="3" t="s">
        <v>8172</v>
      </c>
      <c r="L3212" s="3" t="s">
        <v>68</v>
      </c>
      <c r="M3212" s="26" t="s">
        <v>13723</v>
      </c>
      <c r="N3212"/>
      <c r="O3212" s="3">
        <v>19</v>
      </c>
      <c r="P3212" s="34">
        <v>8188.83</v>
      </c>
      <c r="Q3212" s="34">
        <v>0</v>
      </c>
      <c r="R3212" s="34">
        <v>8188.83</v>
      </c>
      <c r="S3212" s="36" t="s">
        <v>78</v>
      </c>
      <c r="T3212" s="72">
        <v>430.99105263157895</v>
      </c>
      <c r="U3212" s="34">
        <v>8958.7199999999993</v>
      </c>
      <c r="V3212" s="34">
        <v>0</v>
      </c>
      <c r="W3212" s="34">
        <v>8958.7199999999993</v>
      </c>
      <c r="X3212" s="36" t="s">
        <v>78</v>
      </c>
      <c r="Y3212" s="36" t="str">
        <f>IFERROR(VLOOKUP(A3212,'Pivot price tier'!$C$8:$L$2270,10,0),"")</f>
        <v/>
      </c>
      <c r="Z3212" s="36" t="str">
        <f>IFERROR(VLOOKUP(A3212,'Pivot price tier by size'!$D$8:$M$2491,10,0),"")</f>
        <v/>
      </c>
      <c r="AA3212" s="36" t="str">
        <f>IFERROR(VLOOKUP(A3212,'Pivot category'!$B$8:$I$2216,8,0),"")</f>
        <v/>
      </c>
      <c r="AB3212" s="3" t="str">
        <f>IF(P3212&lt;$AC$1,"Bottom 5%","")</f>
        <v>Bottom 5%</v>
      </c>
      <c r="AC3212"/>
      <c r="AD3212" s="34" t="s">
        <v>11097</v>
      </c>
      <c r="AE3212" s="34" t="s">
        <v>13940</v>
      </c>
    </row>
    <row r="3213" spans="1:31" hidden="1" x14ac:dyDescent="0.25">
      <c r="A3213" t="s">
        <v>15226</v>
      </c>
      <c r="B3213" t="s">
        <v>15227</v>
      </c>
      <c r="C3213" s="3" t="s">
        <v>32</v>
      </c>
      <c r="D3213" s="3" t="s">
        <v>14994</v>
      </c>
      <c r="E3213" s="3" t="s">
        <v>5093</v>
      </c>
      <c r="F3213" s="3">
        <v>10000</v>
      </c>
      <c r="G3213" s="34">
        <v>79.989999999999995</v>
      </c>
      <c r="H3213" s="3" t="s">
        <v>12</v>
      </c>
      <c r="I3213" s="3" t="s">
        <v>15</v>
      </c>
      <c r="J3213" s="3" t="s">
        <v>15250</v>
      </c>
      <c r="K3213" s="3" t="s">
        <v>8164</v>
      </c>
      <c r="L3213" s="3" t="s">
        <v>68</v>
      </c>
      <c r="M3213" s="26">
        <v>45839</v>
      </c>
      <c r="N3213"/>
      <c r="O3213" s="3">
        <v>16</v>
      </c>
      <c r="P3213" s="34">
        <v>24626.9</v>
      </c>
      <c r="Q3213" s="34">
        <v>8328.9</v>
      </c>
      <c r="R3213" s="34">
        <v>16298.000000000002</v>
      </c>
      <c r="S3213" s="36">
        <v>1.9568010181416517</v>
      </c>
      <c r="T3213" s="72">
        <v>1539.1812500000001</v>
      </c>
      <c r="U3213" s="34">
        <v>809.89</v>
      </c>
      <c r="V3213" s="34">
        <v>9318.7900000000009</v>
      </c>
      <c r="W3213" s="34">
        <v>-8508.9000000000015</v>
      </c>
      <c r="X3213" s="36">
        <v>-0.91309064803477702</v>
      </c>
      <c r="Y3213" s="36" t="str">
        <f>IFERROR(VLOOKUP(A3213,'Pivot price tier'!$C$8:$L$2270,10,0),"")</f>
        <v xml:space="preserve"> </v>
      </c>
      <c r="Z3213" s="36" t="str">
        <f>IFERROR(VLOOKUP(A3213,'Pivot price tier by size'!$D$8:$M$2491,10,0),"")</f>
        <v xml:space="preserve"> </v>
      </c>
      <c r="AA3213" s="36" t="str">
        <f>IFERROR(VLOOKUP(A3213,'Pivot category'!$B$8:$I$2216,8,0),"")</f>
        <v>X</v>
      </c>
      <c r="AB3213" s="3" t="str">
        <f>IF(P3213&lt;$AC$1,"Bottom 5%","")</f>
        <v>Bottom 5%</v>
      </c>
      <c r="AC3213"/>
      <c r="AD3213" s="34" t="s">
        <v>11097</v>
      </c>
      <c r="AE3213" s="34" t="s">
        <v>13940</v>
      </c>
    </row>
    <row r="3214" spans="1:31" hidden="1" x14ac:dyDescent="0.25">
      <c r="A3214" t="s">
        <v>15520</v>
      </c>
      <c r="B3214" t="s">
        <v>15521</v>
      </c>
      <c r="C3214" s="3" t="s">
        <v>32</v>
      </c>
      <c r="D3214" s="3" t="s">
        <v>14982</v>
      </c>
      <c r="E3214" s="3" t="s">
        <v>5093</v>
      </c>
      <c r="F3214" s="3">
        <v>10000</v>
      </c>
      <c r="G3214" s="34">
        <v>129.99</v>
      </c>
      <c r="H3214" s="3" t="s">
        <v>12</v>
      </c>
      <c r="I3214" s="3" t="s">
        <v>74</v>
      </c>
      <c r="J3214" s="3" t="s">
        <v>8171</v>
      </c>
      <c r="K3214" s="3" t="s">
        <v>8164</v>
      </c>
      <c r="L3214" s="3" t="s">
        <v>68</v>
      </c>
      <c r="M3214" s="26">
        <v>45901</v>
      </c>
      <c r="N3214"/>
      <c r="O3214" s="3">
        <v>0</v>
      </c>
      <c r="P3214" s="34">
        <v>65514.96</v>
      </c>
      <c r="Q3214" s="34">
        <v>0</v>
      </c>
      <c r="R3214" s="34">
        <v>65514.96</v>
      </c>
      <c r="S3214" s="36" t="s">
        <v>78</v>
      </c>
      <c r="T3214" s="72" t="s">
        <v>78</v>
      </c>
      <c r="U3214" s="34">
        <v>20148.45</v>
      </c>
      <c r="V3214" s="34">
        <v>0</v>
      </c>
      <c r="W3214" s="34">
        <v>20148.45</v>
      </c>
      <c r="X3214" s="36" t="s">
        <v>78</v>
      </c>
      <c r="Y3214" s="36" t="str">
        <f>IFERROR(VLOOKUP(A3214,'Pivot price tier'!$C$8:$L$2270,10,0),"")</f>
        <v>X</v>
      </c>
      <c r="Z3214" s="36" t="str">
        <f>IFERROR(VLOOKUP(A3214,'Pivot price tier by size'!$D$8:$M$2491,10,0),"")</f>
        <v>X</v>
      </c>
      <c r="AA3214" s="36" t="str">
        <f>IFERROR(VLOOKUP(A3214,'Pivot category'!$B$8:$I$2216,8,0),"")</f>
        <v xml:space="preserve"> </v>
      </c>
      <c r="AB3214" s="3" t="str">
        <f>IF(P3214&lt;$AC$1,"Bottom 5%","")</f>
        <v/>
      </c>
      <c r="AC3214"/>
      <c r="AD3214" s="34" t="s">
        <v>16463</v>
      </c>
      <c r="AE3214" s="34" t="s">
        <v>13939</v>
      </c>
    </row>
    <row r="3215" spans="1:31" hidden="1" x14ac:dyDescent="0.25">
      <c r="A3215" t="s">
        <v>14784</v>
      </c>
      <c r="B3215" t="s">
        <v>14785</v>
      </c>
      <c r="C3215" s="3" t="s">
        <v>10382</v>
      </c>
      <c r="D3215" s="3" t="s">
        <v>14515</v>
      </c>
      <c r="E3215" s="3" t="s">
        <v>5093</v>
      </c>
      <c r="F3215" s="3">
        <v>70000</v>
      </c>
      <c r="G3215" s="34">
        <v>59.99</v>
      </c>
      <c r="H3215" s="3" t="s">
        <v>12</v>
      </c>
      <c r="I3215" s="3" t="s">
        <v>15</v>
      </c>
      <c r="J3215" s="3" t="s">
        <v>8171</v>
      </c>
      <c r="K3215" s="3" t="s">
        <v>8164</v>
      </c>
      <c r="L3215" s="3" t="s">
        <v>68</v>
      </c>
      <c r="M3215" s="26">
        <v>45778</v>
      </c>
      <c r="N3215"/>
      <c r="O3215" s="3">
        <v>12</v>
      </c>
      <c r="P3215" s="34">
        <v>238280.28</v>
      </c>
      <c r="Q3215" s="34">
        <v>0</v>
      </c>
      <c r="R3215" s="34">
        <v>238280.28</v>
      </c>
      <c r="S3215" s="36" t="s">
        <v>78</v>
      </c>
      <c r="T3215" s="72">
        <v>19856.689999999999</v>
      </c>
      <c r="U3215" s="34">
        <v>28075.32</v>
      </c>
      <c r="V3215" s="34">
        <v>0</v>
      </c>
      <c r="W3215" s="34">
        <v>28075.32</v>
      </c>
      <c r="X3215" s="36" t="s">
        <v>78</v>
      </c>
      <c r="Y3215" s="36" t="str">
        <f>IFERROR(VLOOKUP(A3215,'Pivot price tier'!$C$8:$L$2270,10,0),"")</f>
        <v xml:space="preserve"> </v>
      </c>
      <c r="Z3215" s="36" t="str">
        <f>IFERROR(VLOOKUP(A3215,'Pivot price tier by size'!$D$8:$M$2491,10,0),"")</f>
        <v xml:space="preserve"> </v>
      </c>
      <c r="AA3215" s="36" t="str">
        <f>IFERROR(VLOOKUP(A3215,'Pivot category'!$B$8:$I$2216,8,0),"")</f>
        <v xml:space="preserve"> </v>
      </c>
      <c r="AB3215" s="3" t="str">
        <f>IF(P3215&lt;$AC$1,"Bottom 5%","")</f>
        <v/>
      </c>
      <c r="AC3215"/>
      <c r="AD3215" s="34" t="s">
        <v>16463</v>
      </c>
      <c r="AE3215" s="34" t="s">
        <v>13939</v>
      </c>
    </row>
    <row r="3216" spans="1:31" hidden="1" x14ac:dyDescent="0.25">
      <c r="A3216" t="s">
        <v>14786</v>
      </c>
      <c r="B3216" t="s">
        <v>14787</v>
      </c>
      <c r="C3216" s="3" t="s">
        <v>32</v>
      </c>
      <c r="D3216" s="3" t="s">
        <v>14210</v>
      </c>
      <c r="E3216" s="3" t="s">
        <v>5093</v>
      </c>
      <c r="F3216" s="3">
        <v>10000</v>
      </c>
      <c r="G3216" s="34">
        <v>154.99</v>
      </c>
      <c r="H3216" s="3" t="s">
        <v>12</v>
      </c>
      <c r="I3216" s="3" t="s">
        <v>74</v>
      </c>
      <c r="J3216" s="3" t="s">
        <v>8171</v>
      </c>
      <c r="K3216" s="3" t="s">
        <v>8164</v>
      </c>
      <c r="L3216" s="3" t="s">
        <v>68</v>
      </c>
      <c r="M3216" s="26">
        <v>45778</v>
      </c>
      <c r="N3216"/>
      <c r="O3216" s="3" t="s">
        <v>78</v>
      </c>
      <c r="P3216" s="34">
        <v>6044.61</v>
      </c>
      <c r="Q3216" s="34">
        <v>10384.33</v>
      </c>
      <c r="R3216" s="34">
        <v>-4339.72</v>
      </c>
      <c r="S3216" s="36">
        <v>-0.41791044776119401</v>
      </c>
      <c r="T3216" s="72" t="s">
        <v>78</v>
      </c>
      <c r="U3216" s="34">
        <v>1239.92</v>
      </c>
      <c r="V3216" s="34">
        <v>2789.82</v>
      </c>
      <c r="W3216" s="34">
        <v>-1549.9</v>
      </c>
      <c r="X3216" s="36">
        <v>-0.55555555555555558</v>
      </c>
      <c r="Y3216" s="36" t="str">
        <f>IFERROR(VLOOKUP(A3216,'Pivot price tier'!$C$8:$L$2270,10,0),"")</f>
        <v>X</v>
      </c>
      <c r="Z3216" s="36" t="str">
        <f>IFERROR(VLOOKUP(A3216,'Pivot price tier by size'!$D$8:$M$2491,10,0),"")</f>
        <v>X</v>
      </c>
      <c r="AA3216" s="36" t="str">
        <f>IFERROR(VLOOKUP(A3216,'Pivot category'!$B$8:$I$2216,8,0),"")</f>
        <v>X</v>
      </c>
      <c r="AB3216" s="3" t="str">
        <f>IF(P3216&lt;$AC$1,"Bottom 5%","")</f>
        <v>Bottom 5%</v>
      </c>
      <c r="AC3216"/>
      <c r="AD3216" s="34" t="s">
        <v>16463</v>
      </c>
      <c r="AE3216" s="34" t="s">
        <v>13939</v>
      </c>
    </row>
    <row r="3217" spans="1:31" hidden="1" x14ac:dyDescent="0.25">
      <c r="A3217" t="s">
        <v>16350</v>
      </c>
      <c r="B3217" t="s">
        <v>16351</v>
      </c>
      <c r="C3217" s="3" t="s">
        <v>32</v>
      </c>
      <c r="D3217" s="3" t="s">
        <v>16141</v>
      </c>
      <c r="E3217" s="3" t="s">
        <v>5093</v>
      </c>
      <c r="F3217" s="3">
        <v>10000</v>
      </c>
      <c r="G3217" s="34">
        <v>159.99</v>
      </c>
      <c r="H3217" s="3" t="s">
        <v>12</v>
      </c>
      <c r="I3217" s="3" t="s">
        <v>74</v>
      </c>
      <c r="J3217" s="3" t="s">
        <v>8171</v>
      </c>
      <c r="K3217" s="3" t="s">
        <v>8164</v>
      </c>
      <c r="L3217" s="3" t="s">
        <v>68</v>
      </c>
      <c r="M3217" s="26">
        <v>46082</v>
      </c>
      <c r="N3217"/>
      <c r="O3217" s="3">
        <v>2</v>
      </c>
      <c r="P3217" s="34">
        <v>21118.68</v>
      </c>
      <c r="Q3217" s="34">
        <v>0</v>
      </c>
      <c r="R3217" s="34">
        <v>21118.68</v>
      </c>
      <c r="S3217" s="36" t="s">
        <v>78</v>
      </c>
      <c r="T3217" s="72">
        <v>10559.34</v>
      </c>
      <c r="U3217" s="34" t="s">
        <v>78</v>
      </c>
      <c r="V3217" s="34" t="s">
        <v>78</v>
      </c>
      <c r="W3217" s="34" t="s">
        <v>78</v>
      </c>
      <c r="X3217" s="36" t="s">
        <v>78</v>
      </c>
      <c r="Y3217" s="36" t="str">
        <f>IFERROR(VLOOKUP(A3217,'Pivot price tier'!$C$8:$L$2270,10,0),"")</f>
        <v xml:space="preserve"> </v>
      </c>
      <c r="Z3217" s="36" t="str">
        <f>IFERROR(VLOOKUP(A3217,'Pivot price tier by size'!$D$8:$M$2491,10,0),"")</f>
        <v xml:space="preserve"> </v>
      </c>
      <c r="AA3217" s="36" t="str">
        <f>IFERROR(VLOOKUP(A3217,'Pivot category'!$B$8:$I$2216,8,0),"")</f>
        <v>X</v>
      </c>
      <c r="AB3217" s="3" t="str">
        <f>IF(P3217&lt;$AC$1,"Bottom 5%","")</f>
        <v>Bottom 5%</v>
      </c>
      <c r="AC3217"/>
      <c r="AD3217" s="34" t="s">
        <v>16463</v>
      </c>
      <c r="AE3217" s="34" t="s">
        <v>13939</v>
      </c>
    </row>
    <row r="3218" spans="1:31" hidden="1" x14ac:dyDescent="0.25">
      <c r="A3218" t="s">
        <v>11263</v>
      </c>
      <c r="B3218" t="s">
        <v>5007</v>
      </c>
      <c r="C3218" s="3" t="s">
        <v>32</v>
      </c>
      <c r="D3218" s="3" t="s">
        <v>5022</v>
      </c>
      <c r="E3218" s="3" t="s">
        <v>5093</v>
      </c>
      <c r="F3218" s="3">
        <v>9000</v>
      </c>
      <c r="G3218" s="34">
        <v>199.99</v>
      </c>
      <c r="H3218" s="3" t="s">
        <v>12</v>
      </c>
      <c r="I3218" s="3" t="s">
        <v>74</v>
      </c>
      <c r="J3218" s="3" t="s">
        <v>8171</v>
      </c>
      <c r="K3218" s="3" t="s">
        <v>8172</v>
      </c>
      <c r="L3218" s="3" t="s">
        <v>68</v>
      </c>
      <c r="M3218" s="26">
        <v>46054</v>
      </c>
      <c r="N3218"/>
      <c r="O3218" s="3" t="s">
        <v>78</v>
      </c>
      <c r="P3218" s="34">
        <v>799.96</v>
      </c>
      <c r="Q3218" s="34">
        <v>0</v>
      </c>
      <c r="R3218" s="34">
        <v>799.96</v>
      </c>
      <c r="S3218" s="36" t="s">
        <v>78</v>
      </c>
      <c r="T3218" s="72" t="s">
        <v>78</v>
      </c>
      <c r="U3218" s="34" t="s">
        <v>78</v>
      </c>
      <c r="V3218" s="34" t="s">
        <v>78</v>
      </c>
      <c r="W3218" s="34" t="s">
        <v>78</v>
      </c>
      <c r="X3218" s="36" t="s">
        <v>78</v>
      </c>
      <c r="Y3218" s="36" t="str">
        <f>IFERROR(VLOOKUP(A3218,'Pivot price tier'!$C$8:$L$2270,10,0),"")</f>
        <v/>
      </c>
      <c r="Z3218" s="36" t="str">
        <f>IFERROR(VLOOKUP(A3218,'Pivot price tier by size'!$D$8:$M$2491,10,0),"")</f>
        <v/>
      </c>
      <c r="AA3218" s="36" t="str">
        <f>IFERROR(VLOOKUP(A3218,'Pivot category'!$B$8:$I$2216,8,0),"")</f>
        <v/>
      </c>
      <c r="AB3218" s="3" t="str">
        <f>IF(P3218&lt;$AC$1,"Bottom 5%","")</f>
        <v>Bottom 5%</v>
      </c>
      <c r="AC3218"/>
      <c r="AD3218" s="34" t="s">
        <v>16463</v>
      </c>
      <c r="AE3218" s="34" t="s">
        <v>13939</v>
      </c>
    </row>
    <row r="3219" spans="1:31" hidden="1" x14ac:dyDescent="0.25">
      <c r="A3219" t="s">
        <v>5814</v>
      </c>
      <c r="B3219" t="s">
        <v>413</v>
      </c>
      <c r="C3219" s="3" t="s">
        <v>32</v>
      </c>
      <c r="D3219" s="3" t="s">
        <v>2655</v>
      </c>
      <c r="E3219" s="3">
        <v>0</v>
      </c>
      <c r="F3219" s="3">
        <v>1000</v>
      </c>
      <c r="G3219" s="34">
        <v>34.99</v>
      </c>
      <c r="H3219" s="3" t="s">
        <v>12488</v>
      </c>
      <c r="I3219" s="3" t="s">
        <v>23</v>
      </c>
      <c r="J3219" s="3" t="s">
        <v>8163</v>
      </c>
      <c r="K3219" s="3" t="s">
        <v>8164</v>
      </c>
      <c r="L3219" s="3" t="s">
        <v>68</v>
      </c>
      <c r="M3219" s="26" t="s">
        <v>13723</v>
      </c>
      <c r="N3219"/>
      <c r="O3219" s="3">
        <v>117</v>
      </c>
      <c r="P3219" s="34">
        <v>50579.42</v>
      </c>
      <c r="Q3219" s="34">
        <v>44538.85</v>
      </c>
      <c r="R3219" s="34">
        <v>6040.57</v>
      </c>
      <c r="S3219" s="36">
        <v>0.13562474109681766</v>
      </c>
      <c r="T3219" s="72">
        <v>432.30273504273504</v>
      </c>
      <c r="U3219" s="34">
        <v>17933.55</v>
      </c>
      <c r="V3219" s="34">
        <v>23447.1</v>
      </c>
      <c r="W3219" s="34">
        <v>-5513.5499999999993</v>
      </c>
      <c r="X3219" s="36">
        <v>-0.23514848318128889</v>
      </c>
      <c r="Y3219" s="36" t="str">
        <f>IFERROR(VLOOKUP(A3219,'Pivot price tier'!$C$8:$L$2270,10,0),"")</f>
        <v xml:space="preserve"> </v>
      </c>
      <c r="Z3219" s="36" t="str">
        <f>IFERROR(VLOOKUP(A3219,'Pivot price tier by size'!$D$8:$M$2491,10,0),"")</f>
        <v xml:space="preserve"> </v>
      </c>
      <c r="AA3219" s="36" t="str">
        <f>IFERROR(VLOOKUP(A3219,'Pivot category'!$B$8:$I$2216,8,0),"")</f>
        <v xml:space="preserve"> </v>
      </c>
      <c r="AB3219" s="3" t="str">
        <f>IF(P3219&lt;$AC$1,"Bottom 5%","")</f>
        <v/>
      </c>
      <c r="AC3219"/>
      <c r="AD3219" s="34" t="s">
        <v>11098</v>
      </c>
      <c r="AE3219" s="34" t="s">
        <v>13942</v>
      </c>
    </row>
    <row r="3220" spans="1:31" hidden="1" x14ac:dyDescent="0.25">
      <c r="A3220" t="s">
        <v>7729</v>
      </c>
      <c r="B3220" t="s">
        <v>415</v>
      </c>
      <c r="C3220" s="3" t="s">
        <v>38</v>
      </c>
      <c r="D3220" s="3" t="s">
        <v>2657</v>
      </c>
      <c r="E3220" s="3">
        <v>0</v>
      </c>
      <c r="F3220" s="3">
        <v>1000</v>
      </c>
      <c r="G3220" s="34">
        <v>53.99</v>
      </c>
      <c r="H3220" s="3" t="s">
        <v>12488</v>
      </c>
      <c r="I3220" s="3" t="s">
        <v>21</v>
      </c>
      <c r="J3220" s="3" t="s">
        <v>8163</v>
      </c>
      <c r="K3220" s="3" t="s">
        <v>8164</v>
      </c>
      <c r="L3220" s="3" t="s">
        <v>68</v>
      </c>
      <c r="M3220" s="26" t="s">
        <v>13723</v>
      </c>
      <c r="N3220"/>
      <c r="O3220" s="3">
        <v>57</v>
      </c>
      <c r="P3220" s="34">
        <v>62268.04</v>
      </c>
      <c r="Q3220" s="34">
        <v>67985.789999999994</v>
      </c>
      <c r="R3220" s="34">
        <v>-5717.7499999999927</v>
      </c>
      <c r="S3220" s="36">
        <v>-8.41021336958796E-2</v>
      </c>
      <c r="T3220" s="72">
        <v>1092.421754385965</v>
      </c>
      <c r="U3220" s="34">
        <v>4847.08</v>
      </c>
      <c r="V3220" s="34">
        <v>2884.44</v>
      </c>
      <c r="W3220" s="34">
        <v>1962.6399999999999</v>
      </c>
      <c r="X3220" s="36">
        <v>0.6804232363994398</v>
      </c>
      <c r="Y3220" s="36" t="str">
        <f>IFERROR(VLOOKUP(A3220,'Pivot price tier'!$C$8:$L$2270,10,0),"")</f>
        <v xml:space="preserve"> </v>
      </c>
      <c r="Z3220" s="36" t="str">
        <f>IFERROR(VLOOKUP(A3220,'Pivot price tier by size'!$D$8:$M$2491,10,0),"")</f>
        <v xml:space="preserve"> </v>
      </c>
      <c r="AA3220" s="36" t="str">
        <f>IFERROR(VLOOKUP(A3220,'Pivot category'!$B$8:$I$2216,8,0),"")</f>
        <v xml:space="preserve"> </v>
      </c>
      <c r="AB3220" s="3" t="str">
        <f>IF(P3220&lt;$AC$1,"Bottom 5%","")</f>
        <v/>
      </c>
      <c r="AC3220"/>
      <c r="AD3220" s="34" t="s">
        <v>11098</v>
      </c>
      <c r="AE3220" s="34" t="s">
        <v>13942</v>
      </c>
    </row>
    <row r="3221" spans="1:31" hidden="1" x14ac:dyDescent="0.25">
      <c r="A3221" t="s">
        <v>5540</v>
      </c>
      <c r="B3221" t="s">
        <v>418</v>
      </c>
      <c r="C3221" s="3" t="s">
        <v>32</v>
      </c>
      <c r="D3221" s="3" t="s">
        <v>2660</v>
      </c>
      <c r="E3221" s="3">
        <v>0</v>
      </c>
      <c r="F3221" s="3">
        <v>1000</v>
      </c>
      <c r="G3221" s="34">
        <v>27.99</v>
      </c>
      <c r="H3221" s="3" t="s">
        <v>12488</v>
      </c>
      <c r="I3221" s="3" t="s">
        <v>21</v>
      </c>
      <c r="J3221" s="3" t="s">
        <v>8163</v>
      </c>
      <c r="K3221" s="3" t="s">
        <v>8164</v>
      </c>
      <c r="L3221" s="3" t="s">
        <v>68</v>
      </c>
      <c r="M3221" s="26" t="s">
        <v>13723</v>
      </c>
      <c r="N3221"/>
      <c r="O3221" s="3">
        <v>156</v>
      </c>
      <c r="P3221" s="34">
        <v>96568.05</v>
      </c>
      <c r="Q3221" s="34">
        <v>107648.85</v>
      </c>
      <c r="R3221" s="34">
        <v>-11080.800000000003</v>
      </c>
      <c r="S3221" s="36">
        <v>-0.10293468067703471</v>
      </c>
      <c r="T3221" s="72">
        <v>619.0259615384615</v>
      </c>
      <c r="U3221" s="34">
        <v>57095.31</v>
      </c>
      <c r="V3221" s="34">
        <v>69202.92</v>
      </c>
      <c r="W3221" s="34">
        <v>-12107.61</v>
      </c>
      <c r="X3221" s="36">
        <v>-0.17495807980356903</v>
      </c>
      <c r="Y3221" s="36" t="str">
        <f>IFERROR(VLOOKUP(A3221,'Pivot price tier'!$C$8:$L$2270,10,0),"")</f>
        <v xml:space="preserve"> </v>
      </c>
      <c r="Z3221" s="36" t="str">
        <f>IFERROR(VLOOKUP(A3221,'Pivot price tier by size'!$D$8:$M$2491,10,0),"")</f>
        <v xml:space="preserve"> </v>
      </c>
      <c r="AA3221" s="36" t="str">
        <f>IFERROR(VLOOKUP(A3221,'Pivot category'!$B$8:$I$2216,8,0),"")</f>
        <v xml:space="preserve"> </v>
      </c>
      <c r="AB3221" s="3" t="str">
        <f>IF(P3221&lt;$AC$1,"Bottom 5%","")</f>
        <v/>
      </c>
      <c r="AC3221"/>
      <c r="AD3221" s="34" t="s">
        <v>11098</v>
      </c>
      <c r="AE3221" s="34" t="s">
        <v>13942</v>
      </c>
    </row>
    <row r="3222" spans="1:31" hidden="1" x14ac:dyDescent="0.25">
      <c r="A3222" t="s">
        <v>7808</v>
      </c>
      <c r="B3222" t="s">
        <v>473</v>
      </c>
      <c r="C3222" s="3" t="s">
        <v>38</v>
      </c>
      <c r="D3222" s="3" t="s">
        <v>2722</v>
      </c>
      <c r="E3222" s="3">
        <v>0</v>
      </c>
      <c r="F3222" s="3">
        <v>1000</v>
      </c>
      <c r="G3222" s="34">
        <v>21.99</v>
      </c>
      <c r="H3222" s="3" t="s">
        <v>8245</v>
      </c>
      <c r="I3222" s="3" t="s">
        <v>12204</v>
      </c>
      <c r="J3222" s="3" t="s">
        <v>8163</v>
      </c>
      <c r="K3222" s="3" t="s">
        <v>8164</v>
      </c>
      <c r="L3222" s="3" t="s">
        <v>68</v>
      </c>
      <c r="M3222" s="26" t="s">
        <v>13723</v>
      </c>
      <c r="N3222"/>
      <c r="O3222" s="3">
        <v>156</v>
      </c>
      <c r="P3222" s="34">
        <v>126178.62</v>
      </c>
      <c r="Q3222" s="34">
        <v>140318.19</v>
      </c>
      <c r="R3222" s="34">
        <v>-14139.570000000007</v>
      </c>
      <c r="S3222" s="36">
        <v>-0.10076790471712904</v>
      </c>
      <c r="T3222" s="72">
        <v>808.83730769230772</v>
      </c>
      <c r="U3222" s="34">
        <v>74744.009999999995</v>
      </c>
      <c r="V3222" s="34">
        <v>83781.899999999994</v>
      </c>
      <c r="W3222" s="34">
        <v>-9037.89</v>
      </c>
      <c r="X3222" s="36">
        <v>-0.10787401574803146</v>
      </c>
      <c r="Y3222" s="36" t="str">
        <f>IFERROR(VLOOKUP(A3222,'Pivot price tier'!$C$8:$L$2270,10,0),"")</f>
        <v xml:space="preserve"> </v>
      </c>
      <c r="Z3222" s="36" t="str">
        <f>IFERROR(VLOOKUP(A3222,'Pivot price tier by size'!$D$8:$M$2491,10,0),"")</f>
        <v xml:space="preserve"> </v>
      </c>
      <c r="AA3222" s="36" t="str">
        <f>IFERROR(VLOOKUP(A3222,'Pivot category'!$B$8:$I$2216,8,0),"")</f>
        <v xml:space="preserve"> </v>
      </c>
      <c r="AB3222" s="3" t="str">
        <f>IF(P3222&lt;$AC$1,"Bottom 5%","")</f>
        <v/>
      </c>
      <c r="AC3222"/>
      <c r="AD3222" s="34" t="s">
        <v>16465</v>
      </c>
      <c r="AE3222" s="34" t="s">
        <v>16467</v>
      </c>
    </row>
    <row r="3223" spans="1:31" hidden="1" x14ac:dyDescent="0.25">
      <c r="A3223" t="s">
        <v>7655</v>
      </c>
      <c r="B3223" t="s">
        <v>530</v>
      </c>
      <c r="C3223" s="3" t="s">
        <v>38</v>
      </c>
      <c r="D3223" s="3" t="s">
        <v>2789</v>
      </c>
      <c r="E3223" s="3">
        <v>0</v>
      </c>
      <c r="F3223" s="3">
        <v>1000</v>
      </c>
      <c r="G3223" s="34">
        <v>12.99</v>
      </c>
      <c r="H3223" s="3" t="s">
        <v>8245</v>
      </c>
      <c r="I3223" s="3" t="s">
        <v>12204</v>
      </c>
      <c r="J3223" s="3" t="s">
        <v>8163</v>
      </c>
      <c r="K3223" s="3" t="s">
        <v>8164</v>
      </c>
      <c r="L3223" s="3" t="s">
        <v>68</v>
      </c>
      <c r="M3223" s="26" t="s">
        <v>13723</v>
      </c>
      <c r="N3223"/>
      <c r="O3223" s="3">
        <v>156</v>
      </c>
      <c r="P3223" s="34">
        <v>90136.16</v>
      </c>
      <c r="Q3223" s="34">
        <v>85293.39</v>
      </c>
      <c r="R3223" s="34">
        <v>4842.7700000000041</v>
      </c>
      <c r="S3223" s="36">
        <v>5.6777787821541637E-2</v>
      </c>
      <c r="T3223" s="72">
        <v>577.79589743589747</v>
      </c>
      <c r="U3223" s="34">
        <v>65795.06</v>
      </c>
      <c r="V3223" s="34">
        <v>69599.67</v>
      </c>
      <c r="W3223" s="34">
        <v>-3804.6100000000006</v>
      </c>
      <c r="X3223" s="36">
        <v>-5.4664195965296924E-2</v>
      </c>
      <c r="Y3223" s="36" t="str">
        <f>IFERROR(VLOOKUP(A3223,'Pivot price tier'!$C$8:$L$2270,10,0),"")</f>
        <v xml:space="preserve"> </v>
      </c>
      <c r="Z3223" s="36" t="str">
        <f>IFERROR(VLOOKUP(A3223,'Pivot price tier by size'!$D$8:$M$2491,10,0),"")</f>
        <v xml:space="preserve"> </v>
      </c>
      <c r="AA3223" s="36" t="str">
        <f>IFERROR(VLOOKUP(A3223,'Pivot category'!$B$8:$I$2216,8,0),"")</f>
        <v xml:space="preserve"> </v>
      </c>
      <c r="AB3223" s="3" t="str">
        <f>IF(P3223&lt;$AC$1,"Bottom 5%","")</f>
        <v/>
      </c>
      <c r="AC3223"/>
      <c r="AD3223" s="34" t="s">
        <v>16459</v>
      </c>
      <c r="AE3223" s="34" t="s">
        <v>13941</v>
      </c>
    </row>
    <row r="3224" spans="1:31" hidden="1" x14ac:dyDescent="0.25">
      <c r="A3224" t="s">
        <v>9764</v>
      </c>
      <c r="B3224" t="s">
        <v>9789</v>
      </c>
      <c r="C3224" s="3" t="s">
        <v>34</v>
      </c>
      <c r="D3224" s="3" t="s">
        <v>9750</v>
      </c>
      <c r="E3224" s="3" t="s">
        <v>5093</v>
      </c>
      <c r="F3224" s="3">
        <v>7000</v>
      </c>
      <c r="G3224" s="34">
        <v>99.99</v>
      </c>
      <c r="H3224" s="3" t="s">
        <v>12</v>
      </c>
      <c r="I3224" s="3" t="s">
        <v>74</v>
      </c>
      <c r="J3224" s="3" t="s">
        <v>8168</v>
      </c>
      <c r="K3224" s="3" t="s">
        <v>8170</v>
      </c>
      <c r="L3224" s="3" t="s">
        <v>8166</v>
      </c>
      <c r="M3224" s="26" t="s">
        <v>13723</v>
      </c>
      <c r="N3224"/>
      <c r="O3224" s="3">
        <v>21</v>
      </c>
      <c r="P3224" s="34">
        <v>4399.5600000000004</v>
      </c>
      <c r="Q3224" s="34">
        <v>12598.74</v>
      </c>
      <c r="R3224" s="34">
        <v>-8199.18</v>
      </c>
      <c r="S3224" s="36">
        <v>-0.6507936507936507</v>
      </c>
      <c r="T3224" s="72">
        <v>209.50285714285715</v>
      </c>
      <c r="U3224" s="34">
        <v>3499.65</v>
      </c>
      <c r="V3224" s="34">
        <v>1199.8800000000001</v>
      </c>
      <c r="W3224" s="34">
        <v>2299.77</v>
      </c>
      <c r="X3224" s="36">
        <v>1.9166666666666665</v>
      </c>
      <c r="Y3224" s="36" t="str">
        <f>IFERROR(VLOOKUP(A3224,'Pivot price tier'!$C$8:$L$2270,10,0),"")</f>
        <v/>
      </c>
      <c r="Z3224" s="36" t="str">
        <f>IFERROR(VLOOKUP(A3224,'Pivot price tier by size'!$D$8:$M$2491,10,0),"")</f>
        <v/>
      </c>
      <c r="AA3224" s="36" t="str">
        <f>IFERROR(VLOOKUP(A3224,'Pivot category'!$B$8:$I$2216,8,0),"")</f>
        <v/>
      </c>
      <c r="AB3224" s="3" t="str">
        <f>IF(P3224&lt;$AC$1,"Bottom 5%","")</f>
        <v>Bottom 5%</v>
      </c>
      <c r="AC3224"/>
      <c r="AD3224" s="34" t="s">
        <v>16459</v>
      </c>
      <c r="AE3224" s="34" t="s">
        <v>13980</v>
      </c>
    </row>
    <row r="3225" spans="1:31" hidden="1" x14ac:dyDescent="0.25">
      <c r="A3225" t="s">
        <v>13520</v>
      </c>
      <c r="B3225" t="s">
        <v>13521</v>
      </c>
      <c r="C3225" s="3" t="s">
        <v>34</v>
      </c>
      <c r="D3225" s="3" t="s">
        <v>13334</v>
      </c>
      <c r="E3225" s="3">
        <v>0</v>
      </c>
      <c r="F3225" s="3">
        <v>70000</v>
      </c>
      <c r="G3225" s="34">
        <v>12.99</v>
      </c>
      <c r="H3225" s="3" t="s">
        <v>8245</v>
      </c>
      <c r="I3225" s="3" t="s">
        <v>12204</v>
      </c>
      <c r="J3225" s="3" t="s">
        <v>8163</v>
      </c>
      <c r="K3225" s="3" t="s">
        <v>8164</v>
      </c>
      <c r="L3225" s="3" t="s">
        <v>68</v>
      </c>
      <c r="M3225" s="26">
        <v>45566</v>
      </c>
      <c r="N3225"/>
      <c r="O3225" s="3">
        <v>116</v>
      </c>
      <c r="P3225" s="34">
        <v>59286.36</v>
      </c>
      <c r="Q3225" s="34">
        <v>68898.23</v>
      </c>
      <c r="R3225" s="34">
        <v>-9611.8699999999953</v>
      </c>
      <c r="S3225" s="36">
        <v>-0.13950822829555998</v>
      </c>
      <c r="T3225" s="72">
        <v>511.0893103448276</v>
      </c>
      <c r="U3225" s="34">
        <v>51687.21</v>
      </c>
      <c r="V3225" s="34">
        <v>90013.24</v>
      </c>
      <c r="W3225" s="34">
        <v>-38326.030000000006</v>
      </c>
      <c r="X3225" s="36">
        <v>-0.42578214049399843</v>
      </c>
      <c r="Y3225" s="36" t="str">
        <f>IFERROR(VLOOKUP(A3225,'Pivot price tier'!$C$8:$L$2270,10,0),"")</f>
        <v xml:space="preserve"> </v>
      </c>
      <c r="Z3225" s="36" t="str">
        <f>IFERROR(VLOOKUP(A3225,'Pivot price tier by size'!$D$8:$M$2491,10,0),"")</f>
        <v xml:space="preserve"> </v>
      </c>
      <c r="AA3225" s="36" t="str">
        <f>IFERROR(VLOOKUP(A3225,'Pivot category'!$B$8:$I$2216,8,0),"")</f>
        <v xml:space="preserve"> </v>
      </c>
      <c r="AB3225" s="3" t="str">
        <f>IF(P3225&lt;$AC$1,"Bottom 5%","")</f>
        <v/>
      </c>
      <c r="AC3225"/>
      <c r="AD3225" s="34" t="s">
        <v>16465</v>
      </c>
      <c r="AE3225" s="34" t="s">
        <v>16467</v>
      </c>
    </row>
    <row r="3226" spans="1:31" hidden="1" x14ac:dyDescent="0.25">
      <c r="A3226" t="s">
        <v>7773</v>
      </c>
      <c r="B3226" t="s">
        <v>681</v>
      </c>
      <c r="C3226" s="3" t="s">
        <v>38</v>
      </c>
      <c r="D3226" s="3" t="s">
        <v>2959</v>
      </c>
      <c r="E3226" s="3">
        <v>0</v>
      </c>
      <c r="F3226" s="3">
        <v>1000</v>
      </c>
      <c r="G3226" s="34">
        <v>20.99</v>
      </c>
      <c r="H3226" s="3" t="s">
        <v>8245</v>
      </c>
      <c r="I3226" s="3" t="s">
        <v>12204</v>
      </c>
      <c r="J3226" s="3" t="s">
        <v>8163</v>
      </c>
      <c r="K3226" s="3" t="s">
        <v>8164</v>
      </c>
      <c r="L3226" s="3" t="s">
        <v>68</v>
      </c>
      <c r="M3226" s="26" t="s">
        <v>13723</v>
      </c>
      <c r="N3226"/>
      <c r="O3226" s="3">
        <v>155</v>
      </c>
      <c r="P3226" s="34">
        <v>132543.35</v>
      </c>
      <c r="Q3226" s="34">
        <v>152120.76</v>
      </c>
      <c r="R3226" s="34">
        <v>-19577.410000000003</v>
      </c>
      <c r="S3226" s="36">
        <v>-0.12869650401431076</v>
      </c>
      <c r="T3226" s="72">
        <v>855.1183870967742</v>
      </c>
      <c r="U3226" s="34">
        <v>70827.990000000005</v>
      </c>
      <c r="V3226" s="34">
        <v>70379.14</v>
      </c>
      <c r="W3226" s="34">
        <v>448.85000000000582</v>
      </c>
      <c r="X3226" s="36">
        <v>6.3775999536226369E-3</v>
      </c>
      <c r="Y3226" s="36" t="str">
        <f>IFERROR(VLOOKUP(A3226,'Pivot price tier'!$C$8:$L$2270,10,0),"")</f>
        <v xml:space="preserve"> </v>
      </c>
      <c r="Z3226" s="36" t="str">
        <f>IFERROR(VLOOKUP(A3226,'Pivot price tier by size'!$D$8:$M$2491,10,0),"")</f>
        <v xml:space="preserve"> </v>
      </c>
      <c r="AA3226" s="36" t="str">
        <f>IFERROR(VLOOKUP(A3226,'Pivot category'!$B$8:$I$2216,8,0),"")</f>
        <v xml:space="preserve"> </v>
      </c>
      <c r="AB3226" s="3" t="str">
        <f>IF(P3226&lt;$AC$1,"Bottom 5%","")</f>
        <v/>
      </c>
      <c r="AC3226"/>
      <c r="AD3226" s="34" t="s">
        <v>11098</v>
      </c>
      <c r="AE3226" s="34" t="s">
        <v>13942</v>
      </c>
    </row>
    <row r="3227" spans="1:31" hidden="1" x14ac:dyDescent="0.25">
      <c r="A3227" t="s">
        <v>7772</v>
      </c>
      <c r="B3227" t="s">
        <v>682</v>
      </c>
      <c r="C3227" s="3" t="s">
        <v>38</v>
      </c>
      <c r="D3227" s="3" t="s">
        <v>2960</v>
      </c>
      <c r="E3227" s="3">
        <v>0</v>
      </c>
      <c r="F3227" s="3">
        <v>1000</v>
      </c>
      <c r="G3227" s="34">
        <v>20.99</v>
      </c>
      <c r="H3227" s="3" t="s">
        <v>8245</v>
      </c>
      <c r="I3227" s="3" t="s">
        <v>12204</v>
      </c>
      <c r="J3227" s="3" t="s">
        <v>8163</v>
      </c>
      <c r="K3227" s="3" t="s">
        <v>8164</v>
      </c>
      <c r="L3227" s="3" t="s">
        <v>68</v>
      </c>
      <c r="M3227" s="26" t="s">
        <v>13723</v>
      </c>
      <c r="N3227"/>
      <c r="O3227" s="3">
        <v>158</v>
      </c>
      <c r="P3227" s="34">
        <v>208783.47</v>
      </c>
      <c r="Q3227" s="34">
        <v>277551.03000000003</v>
      </c>
      <c r="R3227" s="34">
        <v>-68767.560000000027</v>
      </c>
      <c r="S3227" s="36">
        <v>-0.24776546496692886</v>
      </c>
      <c r="T3227" s="72">
        <v>1321.4143670886076</v>
      </c>
      <c r="U3227" s="34">
        <v>212000.92</v>
      </c>
      <c r="V3227" s="34">
        <v>268042.05</v>
      </c>
      <c r="W3227" s="34">
        <v>-56041.129999999976</v>
      </c>
      <c r="X3227" s="36">
        <v>-0.20907588939869692</v>
      </c>
      <c r="Y3227" s="36" t="str">
        <f>IFERROR(VLOOKUP(A3227,'Pivot price tier'!$C$8:$L$2270,10,0),"")</f>
        <v xml:space="preserve"> </v>
      </c>
      <c r="Z3227" s="36" t="str">
        <f>IFERROR(VLOOKUP(A3227,'Pivot price tier by size'!$D$8:$M$2491,10,0),"")</f>
        <v xml:space="preserve"> </v>
      </c>
      <c r="AA3227" s="36" t="str">
        <f>IFERROR(VLOOKUP(A3227,'Pivot category'!$B$8:$I$2216,8,0),"")</f>
        <v xml:space="preserve"> </v>
      </c>
      <c r="AB3227" s="3" t="str">
        <f>IF(P3227&lt;$AC$1,"Bottom 5%","")</f>
        <v/>
      </c>
      <c r="AC3227"/>
      <c r="AD3227" s="34" t="s">
        <v>11098</v>
      </c>
      <c r="AE3227" s="34" t="s">
        <v>13942</v>
      </c>
    </row>
    <row r="3228" spans="1:31" hidden="1" x14ac:dyDescent="0.25">
      <c r="A3228" t="s">
        <v>16352</v>
      </c>
      <c r="B3228" t="s">
        <v>16353</v>
      </c>
      <c r="C3228" s="3" t="s">
        <v>34</v>
      </c>
      <c r="D3228" s="3" t="s">
        <v>15129</v>
      </c>
      <c r="E3228" s="3" t="s">
        <v>5093</v>
      </c>
      <c r="F3228" s="3">
        <v>1000</v>
      </c>
      <c r="G3228" s="34">
        <v>30.99</v>
      </c>
      <c r="H3228" s="3" t="s">
        <v>12</v>
      </c>
      <c r="I3228" s="3" t="s">
        <v>15</v>
      </c>
      <c r="J3228" s="3" t="s">
        <v>8168</v>
      </c>
      <c r="K3228" s="3" t="s">
        <v>8164</v>
      </c>
      <c r="L3228" s="3" t="s">
        <v>68</v>
      </c>
      <c r="M3228" s="26">
        <v>46113</v>
      </c>
      <c r="N3228"/>
      <c r="O3228" s="3">
        <v>24</v>
      </c>
      <c r="P3228" s="34">
        <v>588.80999999999995</v>
      </c>
      <c r="Q3228" s="34">
        <v>0</v>
      </c>
      <c r="R3228" s="34">
        <v>588.80999999999995</v>
      </c>
      <c r="S3228" s="36" t="s">
        <v>78</v>
      </c>
      <c r="T3228" s="72">
        <v>24.533749999999998</v>
      </c>
      <c r="U3228" s="34" t="s">
        <v>78</v>
      </c>
      <c r="V3228" s="34" t="s">
        <v>78</v>
      </c>
      <c r="W3228" s="34" t="s">
        <v>78</v>
      </c>
      <c r="X3228" s="36" t="s">
        <v>78</v>
      </c>
      <c r="Y3228" s="36" t="str">
        <f>IFERROR(VLOOKUP(A3228,'Pivot price tier'!$C$8:$L$2270,10,0),"")</f>
        <v>X</v>
      </c>
      <c r="Z3228" s="36" t="str">
        <f>IFERROR(VLOOKUP(A3228,'Pivot price tier by size'!$D$8:$M$2491,10,0),"")</f>
        <v>X</v>
      </c>
      <c r="AA3228" s="36" t="str">
        <f>IFERROR(VLOOKUP(A3228,'Pivot category'!$B$8:$I$2216,8,0),"")</f>
        <v>X</v>
      </c>
      <c r="AB3228" s="3" t="str">
        <f>IF(P3228&lt;$AC$1,"Bottom 5%","")</f>
        <v>Bottom 5%</v>
      </c>
      <c r="AC3228"/>
      <c r="AD3228" s="34" t="s">
        <v>16459</v>
      </c>
      <c r="AE3228" s="34" t="s">
        <v>13980</v>
      </c>
    </row>
    <row r="3229" spans="1:31" hidden="1" x14ac:dyDescent="0.25">
      <c r="A3229" t="s">
        <v>5639</v>
      </c>
      <c r="B3229" t="s">
        <v>685</v>
      </c>
      <c r="C3229" s="3" t="s">
        <v>32</v>
      </c>
      <c r="D3229" s="3" t="s">
        <v>2963</v>
      </c>
      <c r="E3229" s="3">
        <v>0</v>
      </c>
      <c r="F3229" s="3">
        <v>1000</v>
      </c>
      <c r="G3229" s="34">
        <v>12.49</v>
      </c>
      <c r="H3229" s="3" t="s">
        <v>8245</v>
      </c>
      <c r="I3229" s="3" t="s">
        <v>12204</v>
      </c>
      <c r="J3229" s="3" t="s">
        <v>8163</v>
      </c>
      <c r="K3229" s="3" t="s">
        <v>8164</v>
      </c>
      <c r="L3229" s="3" t="s">
        <v>68</v>
      </c>
      <c r="M3229" s="26" t="s">
        <v>13723</v>
      </c>
      <c r="N3229"/>
      <c r="O3229" s="3">
        <v>143</v>
      </c>
      <c r="P3229" s="34">
        <v>59530.96</v>
      </c>
      <c r="Q3229" s="34">
        <v>63485.64</v>
      </c>
      <c r="R3229" s="34">
        <v>-3954.6800000000003</v>
      </c>
      <c r="S3229" s="36">
        <v>-6.2292512133452549E-2</v>
      </c>
      <c r="T3229" s="72">
        <v>416.3004195804196</v>
      </c>
      <c r="U3229" s="34">
        <v>49735.81</v>
      </c>
      <c r="V3229" s="34">
        <v>55186.92</v>
      </c>
      <c r="W3229" s="34">
        <v>-5451.1100000000006</v>
      </c>
      <c r="X3229" s="36">
        <v>-9.8775398228420852E-2</v>
      </c>
      <c r="Y3229" s="36" t="str">
        <f>IFERROR(VLOOKUP(A3229,'Pivot price tier'!$C$8:$L$2270,10,0),"")</f>
        <v xml:space="preserve"> </v>
      </c>
      <c r="Z3229" s="36" t="str">
        <f>IFERROR(VLOOKUP(A3229,'Pivot price tier by size'!$D$8:$M$2491,10,0),"")</f>
        <v xml:space="preserve"> </v>
      </c>
      <c r="AA3229" s="36" t="str">
        <f>IFERROR(VLOOKUP(A3229,'Pivot category'!$B$8:$I$2216,8,0),"")</f>
        <v xml:space="preserve"> </v>
      </c>
      <c r="AB3229" s="3" t="str">
        <f>IF(P3229&lt;$AC$1,"Bottom 5%","")</f>
        <v/>
      </c>
      <c r="AC3229"/>
      <c r="AD3229" s="34" t="s">
        <v>11098</v>
      </c>
      <c r="AE3229" s="34" t="s">
        <v>13942</v>
      </c>
    </row>
    <row r="3230" spans="1:31" hidden="1" x14ac:dyDescent="0.25">
      <c r="A3230" t="s">
        <v>13068</v>
      </c>
      <c r="B3230" t="s">
        <v>13069</v>
      </c>
      <c r="C3230" s="3" t="s">
        <v>32</v>
      </c>
      <c r="D3230" s="3" t="s">
        <v>12509</v>
      </c>
      <c r="E3230" s="3" t="s">
        <v>5093</v>
      </c>
      <c r="F3230" s="3">
        <v>10000</v>
      </c>
      <c r="G3230" s="34">
        <v>119.99</v>
      </c>
      <c r="H3230" s="3" t="s">
        <v>12</v>
      </c>
      <c r="I3230" s="3" t="s">
        <v>74</v>
      </c>
      <c r="J3230" s="3" t="s">
        <v>8171</v>
      </c>
      <c r="K3230" s="3" t="s">
        <v>8176</v>
      </c>
      <c r="L3230" s="3" t="s">
        <v>68</v>
      </c>
      <c r="M3230" s="26">
        <v>45474</v>
      </c>
      <c r="N3230"/>
      <c r="O3230" s="3">
        <v>11</v>
      </c>
      <c r="P3230" s="34">
        <v>15118.74</v>
      </c>
      <c r="Q3230" s="34">
        <v>72903.66</v>
      </c>
      <c r="R3230" s="34">
        <v>-57784.920000000006</v>
      </c>
      <c r="S3230" s="36">
        <v>-0.79262028819952257</v>
      </c>
      <c r="T3230" s="72">
        <v>1374.4309090909092</v>
      </c>
      <c r="U3230" s="34">
        <v>3479.71</v>
      </c>
      <c r="V3230" s="34">
        <v>50825.58</v>
      </c>
      <c r="W3230" s="34">
        <v>-47345.87</v>
      </c>
      <c r="X3230" s="36">
        <v>-0.93153624611858832</v>
      </c>
      <c r="Y3230" s="36" t="str">
        <f>IFERROR(VLOOKUP(A3230,'Pivot price tier'!$C$8:$L$2270,10,0),"")</f>
        <v/>
      </c>
      <c r="Z3230" s="36" t="str">
        <f>IFERROR(VLOOKUP(A3230,'Pivot price tier by size'!$D$8:$M$2491,10,0),"")</f>
        <v/>
      </c>
      <c r="AA3230" s="36" t="str">
        <f>IFERROR(VLOOKUP(A3230,'Pivot category'!$B$8:$I$2216,8,0),"")</f>
        <v/>
      </c>
      <c r="AB3230" s="3" t="str">
        <f>IF(P3230&lt;$AC$1,"Bottom 5%","")</f>
        <v>Bottom 5%</v>
      </c>
      <c r="AC3230"/>
      <c r="AD3230" s="34" t="s">
        <v>16459</v>
      </c>
      <c r="AE3230" s="34" t="s">
        <v>13980</v>
      </c>
    </row>
    <row r="3231" spans="1:31" hidden="1" x14ac:dyDescent="0.25">
      <c r="A3231" t="s">
        <v>5676</v>
      </c>
      <c r="B3231" t="s">
        <v>1632</v>
      </c>
      <c r="C3231" s="3" t="s">
        <v>32</v>
      </c>
      <c r="D3231" s="3" t="s">
        <v>4008</v>
      </c>
      <c r="E3231" s="3" t="s">
        <v>5093</v>
      </c>
      <c r="F3231" s="3">
        <v>1000</v>
      </c>
      <c r="G3231" s="34">
        <v>44.99</v>
      </c>
      <c r="H3231" s="3" t="s">
        <v>12</v>
      </c>
      <c r="I3231" s="3" t="s">
        <v>23</v>
      </c>
      <c r="J3231" s="3" t="s">
        <v>8168</v>
      </c>
      <c r="K3231" s="3" t="s">
        <v>8164</v>
      </c>
      <c r="L3231" s="3" t="s">
        <v>8166</v>
      </c>
      <c r="M3231" s="26">
        <v>46082</v>
      </c>
      <c r="N3231"/>
      <c r="O3231" s="3" t="s">
        <v>78</v>
      </c>
      <c r="P3231" s="34">
        <v>269.94</v>
      </c>
      <c r="Q3231" s="34">
        <v>0</v>
      </c>
      <c r="R3231" s="34">
        <v>269.94</v>
      </c>
      <c r="S3231" s="36" t="s">
        <v>78</v>
      </c>
      <c r="T3231" s="72" t="s">
        <v>78</v>
      </c>
      <c r="U3231" s="34" t="s">
        <v>78</v>
      </c>
      <c r="V3231" s="34" t="s">
        <v>78</v>
      </c>
      <c r="W3231" s="34" t="s">
        <v>78</v>
      </c>
      <c r="X3231" s="36" t="s">
        <v>78</v>
      </c>
      <c r="Y3231" s="36" t="str">
        <f>IFERROR(VLOOKUP(A3231,'Pivot price tier'!$C$8:$L$2270,10,0),"")</f>
        <v/>
      </c>
      <c r="Z3231" s="36" t="str">
        <f>IFERROR(VLOOKUP(A3231,'Pivot price tier by size'!$D$8:$M$2491,10,0),"")</f>
        <v/>
      </c>
      <c r="AA3231" s="36" t="str">
        <f>IFERROR(VLOOKUP(A3231,'Pivot category'!$B$8:$I$2216,8,0),"")</f>
        <v/>
      </c>
      <c r="AB3231" s="3" t="str">
        <f>IF(P3231&lt;$AC$1,"Bottom 5%","")</f>
        <v>Bottom 5%</v>
      </c>
      <c r="AC3231"/>
      <c r="AD3231" s="34" t="s">
        <v>16459</v>
      </c>
      <c r="AE3231" s="34" t="s">
        <v>13980</v>
      </c>
    </row>
    <row r="3232" spans="1:31" hidden="1" x14ac:dyDescent="0.25">
      <c r="A3232" t="s">
        <v>5689</v>
      </c>
      <c r="B3232" t="s">
        <v>1633</v>
      </c>
      <c r="C3232" s="3" t="s">
        <v>32</v>
      </c>
      <c r="D3232" s="3" t="s">
        <v>4009</v>
      </c>
      <c r="E3232" s="3" t="s">
        <v>5093</v>
      </c>
      <c r="F3232" s="3">
        <v>7000</v>
      </c>
      <c r="G3232" s="34">
        <v>199.99</v>
      </c>
      <c r="H3232" s="3" t="s">
        <v>12</v>
      </c>
      <c r="I3232" s="3" t="s">
        <v>74</v>
      </c>
      <c r="J3232" s="3" t="s">
        <v>8171</v>
      </c>
      <c r="K3232" s="3" t="s">
        <v>8164</v>
      </c>
      <c r="L3232" s="3" t="s">
        <v>68</v>
      </c>
      <c r="M3232" s="26" t="s">
        <v>13723</v>
      </c>
      <c r="N3232"/>
      <c r="O3232" s="3">
        <v>4</v>
      </c>
      <c r="P3232" s="34">
        <v>399.98</v>
      </c>
      <c r="Q3232" s="34">
        <v>50367.48</v>
      </c>
      <c r="R3232" s="34">
        <v>-49967.5</v>
      </c>
      <c r="S3232" s="36">
        <v>-0.99205876490148004</v>
      </c>
      <c r="T3232" s="72">
        <v>99.995000000000005</v>
      </c>
      <c r="U3232" s="34">
        <v>3199.84</v>
      </c>
      <c r="V3232" s="34">
        <v>32398.38</v>
      </c>
      <c r="W3232" s="34">
        <v>-29198.54</v>
      </c>
      <c r="X3232" s="36">
        <v>-0.90123456790123457</v>
      </c>
      <c r="Y3232" s="36" t="str">
        <f>IFERROR(VLOOKUP(A3232,'Pivot price tier'!$C$8:$L$2270,10,0),"")</f>
        <v>X</v>
      </c>
      <c r="Z3232" s="36" t="str">
        <f>IFERROR(VLOOKUP(A3232,'Pivot price tier by size'!$D$8:$M$2491,10,0),"")</f>
        <v>X</v>
      </c>
      <c r="AA3232" s="36" t="str">
        <f>IFERROR(VLOOKUP(A3232,'Pivot category'!$B$8:$I$2216,8,0),"")</f>
        <v>X</v>
      </c>
      <c r="AB3232" s="3" t="str">
        <f>IF(P3232&lt;$AC$1,"Bottom 5%","")</f>
        <v>Bottom 5%</v>
      </c>
      <c r="AC3232"/>
      <c r="AD3232" s="34" t="s">
        <v>16459</v>
      </c>
      <c r="AE3232" s="34" t="s">
        <v>13980</v>
      </c>
    </row>
    <row r="3233" spans="1:31" hidden="1" x14ac:dyDescent="0.25">
      <c r="A3233" t="s">
        <v>15522</v>
      </c>
      <c r="B3233" t="s">
        <v>15523</v>
      </c>
      <c r="C3233" s="3" t="s">
        <v>10382</v>
      </c>
      <c r="D3233" s="3" t="s">
        <v>15378</v>
      </c>
      <c r="E3233" s="3" t="s">
        <v>5093</v>
      </c>
      <c r="F3233" s="3">
        <v>1000</v>
      </c>
      <c r="G3233" s="34">
        <v>199.99</v>
      </c>
      <c r="H3233" s="3" t="s">
        <v>12</v>
      </c>
      <c r="I3233" s="3" t="s">
        <v>74</v>
      </c>
      <c r="J3233" s="3" t="s">
        <v>8171</v>
      </c>
      <c r="K3233" s="3" t="s">
        <v>8164</v>
      </c>
      <c r="L3233" s="3" t="s">
        <v>68</v>
      </c>
      <c r="M3233" s="26">
        <v>45901</v>
      </c>
      <c r="N3233"/>
      <c r="O3233" s="3">
        <v>5</v>
      </c>
      <c r="P3233" s="34">
        <v>72596.37</v>
      </c>
      <c r="Q3233" s="34">
        <v>0</v>
      </c>
      <c r="R3233" s="34">
        <v>72596.37</v>
      </c>
      <c r="S3233" s="36" t="s">
        <v>78</v>
      </c>
      <c r="T3233" s="72">
        <v>14519.273999999999</v>
      </c>
      <c r="U3233" s="34">
        <v>46397.68</v>
      </c>
      <c r="V3233" s="34">
        <v>0</v>
      </c>
      <c r="W3233" s="34">
        <v>46397.68</v>
      </c>
      <c r="X3233" s="36" t="s">
        <v>78</v>
      </c>
      <c r="Y3233" s="36" t="str">
        <f>IFERROR(VLOOKUP(A3233,'Pivot price tier'!$C$8:$L$2270,10,0),"")</f>
        <v xml:space="preserve"> </v>
      </c>
      <c r="Z3233" s="36" t="str">
        <f>IFERROR(VLOOKUP(A3233,'Pivot price tier by size'!$D$8:$M$2491,10,0),"")</f>
        <v xml:space="preserve"> </v>
      </c>
      <c r="AA3233" s="36" t="str">
        <f>IFERROR(VLOOKUP(A3233,'Pivot category'!$B$8:$I$2216,8,0),"")</f>
        <v xml:space="preserve"> </v>
      </c>
      <c r="AB3233" s="3" t="str">
        <f>IF(P3233&lt;$AC$1,"Bottom 5%","")</f>
        <v/>
      </c>
      <c r="AC3233"/>
      <c r="AD3233" s="34" t="s">
        <v>16459</v>
      </c>
      <c r="AE3233" s="34" t="s">
        <v>13980</v>
      </c>
    </row>
    <row r="3234" spans="1:31" hidden="1" x14ac:dyDescent="0.25">
      <c r="A3234" t="s">
        <v>15524</v>
      </c>
      <c r="B3234" t="s">
        <v>15525</v>
      </c>
      <c r="C3234" s="3" t="s">
        <v>34</v>
      </c>
      <c r="D3234" s="3" t="s">
        <v>15260</v>
      </c>
      <c r="E3234" s="3" t="s">
        <v>5093</v>
      </c>
      <c r="F3234" s="3">
        <v>70000</v>
      </c>
      <c r="G3234" s="34">
        <v>47.99</v>
      </c>
      <c r="H3234" s="3" t="s">
        <v>12</v>
      </c>
      <c r="I3234" s="3" t="s">
        <v>15</v>
      </c>
      <c r="J3234" s="3" t="s">
        <v>8168</v>
      </c>
      <c r="K3234" s="3" t="s">
        <v>8170</v>
      </c>
      <c r="L3234" s="3" t="s">
        <v>68</v>
      </c>
      <c r="M3234" s="26">
        <v>45901</v>
      </c>
      <c r="N3234"/>
      <c r="O3234" s="3">
        <v>6</v>
      </c>
      <c r="P3234" s="34">
        <v>11997.5</v>
      </c>
      <c r="Q3234" s="34">
        <v>0</v>
      </c>
      <c r="R3234" s="34">
        <v>11997.5</v>
      </c>
      <c r="S3234" s="36" t="s">
        <v>78</v>
      </c>
      <c r="T3234" s="72">
        <v>1999.5833333333333</v>
      </c>
      <c r="U3234" s="34">
        <v>623.87</v>
      </c>
      <c r="V3234" s="34">
        <v>0</v>
      </c>
      <c r="W3234" s="34">
        <v>623.87</v>
      </c>
      <c r="X3234" s="36" t="s">
        <v>78</v>
      </c>
      <c r="Y3234" s="36" t="str">
        <f>IFERROR(VLOOKUP(A3234,'Pivot price tier'!$C$8:$L$2270,10,0),"")</f>
        <v/>
      </c>
      <c r="Z3234" s="36" t="str">
        <f>IFERROR(VLOOKUP(A3234,'Pivot price tier by size'!$D$8:$M$2491,10,0),"")</f>
        <v/>
      </c>
      <c r="AA3234" s="36" t="str">
        <f>IFERROR(VLOOKUP(A3234,'Pivot category'!$B$8:$I$2216,8,0),"")</f>
        <v/>
      </c>
      <c r="AB3234" s="3" t="str">
        <f>IF(P3234&lt;$AC$1,"Bottom 5%","")</f>
        <v>Bottom 5%</v>
      </c>
      <c r="AC3234"/>
      <c r="AD3234" s="34" t="s">
        <v>16459</v>
      </c>
      <c r="AE3234" s="34" t="s">
        <v>13980</v>
      </c>
    </row>
    <row r="3235" spans="1:31" hidden="1" x14ac:dyDescent="0.25">
      <c r="A3235" t="s">
        <v>7419</v>
      </c>
      <c r="B3235" t="s">
        <v>1634</v>
      </c>
      <c r="C3235" s="3" t="s">
        <v>36</v>
      </c>
      <c r="D3235" s="3" t="s">
        <v>4010</v>
      </c>
      <c r="E3235" s="3" t="s">
        <v>5093</v>
      </c>
      <c r="F3235" s="3">
        <v>7000</v>
      </c>
      <c r="G3235" s="34">
        <v>27.99</v>
      </c>
      <c r="H3235" s="3" t="s">
        <v>8245</v>
      </c>
      <c r="I3235" s="3" t="s">
        <v>12204</v>
      </c>
      <c r="J3235" s="3" t="s">
        <v>8168</v>
      </c>
      <c r="K3235" s="3" t="s">
        <v>8164</v>
      </c>
      <c r="L3235" s="3" t="s">
        <v>68</v>
      </c>
      <c r="M3235" s="26" t="s">
        <v>13723</v>
      </c>
      <c r="N3235"/>
      <c r="O3235" s="3">
        <v>10</v>
      </c>
      <c r="P3235" s="34">
        <v>7445.34</v>
      </c>
      <c r="Q3235" s="34">
        <v>1567.44</v>
      </c>
      <c r="R3235" s="34">
        <v>5877.9</v>
      </c>
      <c r="S3235" s="36">
        <v>3.75</v>
      </c>
      <c r="T3235" s="72">
        <v>744.53399999999999</v>
      </c>
      <c r="U3235" s="34">
        <v>18305.46</v>
      </c>
      <c r="V3235" s="34">
        <v>5681.97</v>
      </c>
      <c r="W3235" s="34">
        <v>12623.489999999998</v>
      </c>
      <c r="X3235" s="36">
        <v>2.2216748768472905</v>
      </c>
      <c r="Y3235" s="36" t="str">
        <f>IFERROR(VLOOKUP(A3235,'Pivot price tier'!$C$8:$L$2270,10,0),"")</f>
        <v xml:space="preserve"> </v>
      </c>
      <c r="Z3235" s="36" t="str">
        <f>IFERROR(VLOOKUP(A3235,'Pivot price tier by size'!$D$8:$M$2491,10,0),"")</f>
        <v xml:space="preserve"> </v>
      </c>
      <c r="AA3235" s="36" t="str">
        <f>IFERROR(VLOOKUP(A3235,'Pivot category'!$B$8:$I$2216,8,0),"")</f>
        <v>X</v>
      </c>
      <c r="AB3235" s="3" t="str">
        <f>IF(P3235&lt;$AC$1,"Bottom 5%","")</f>
        <v>Bottom 5%</v>
      </c>
      <c r="AC3235"/>
      <c r="AD3235" s="34" t="s">
        <v>16459</v>
      </c>
      <c r="AE3235" s="34" t="s">
        <v>13980</v>
      </c>
    </row>
    <row r="3236" spans="1:31" hidden="1" x14ac:dyDescent="0.25">
      <c r="A3236" t="s">
        <v>7674</v>
      </c>
      <c r="B3236" t="s">
        <v>686</v>
      </c>
      <c r="C3236" s="3" t="s">
        <v>38</v>
      </c>
      <c r="D3236" s="3" t="s">
        <v>2964</v>
      </c>
      <c r="E3236" s="3">
        <v>0</v>
      </c>
      <c r="F3236" s="3">
        <v>1000</v>
      </c>
      <c r="G3236" s="34">
        <v>20.99</v>
      </c>
      <c r="H3236" s="3" t="s">
        <v>8245</v>
      </c>
      <c r="I3236" s="3" t="s">
        <v>12204</v>
      </c>
      <c r="J3236" s="3" t="s">
        <v>8163</v>
      </c>
      <c r="K3236" s="3" t="s">
        <v>8164</v>
      </c>
      <c r="L3236" s="3" t="s">
        <v>68</v>
      </c>
      <c r="M3236" s="26" t="s">
        <v>13723</v>
      </c>
      <c r="N3236"/>
      <c r="O3236" s="3">
        <v>152</v>
      </c>
      <c r="P3236" s="34">
        <v>49831.28</v>
      </c>
      <c r="Q3236" s="34">
        <v>55593.39</v>
      </c>
      <c r="R3236" s="34">
        <v>-5762.1100000000006</v>
      </c>
      <c r="S3236" s="36">
        <v>-0.10364739405170287</v>
      </c>
      <c r="T3236" s="72">
        <v>327.83736842105264</v>
      </c>
      <c r="U3236" s="34">
        <v>39754.339999999997</v>
      </c>
      <c r="V3236" s="34">
        <v>44194.080000000002</v>
      </c>
      <c r="W3236" s="34">
        <v>-4439.7400000000052</v>
      </c>
      <c r="X3236" s="36">
        <v>-0.10046006161911292</v>
      </c>
      <c r="Y3236" s="36" t="str">
        <f>IFERROR(VLOOKUP(A3236,'Pivot price tier'!$C$8:$L$2270,10,0),"")</f>
        <v xml:space="preserve"> </v>
      </c>
      <c r="Z3236" s="36" t="str">
        <f>IFERROR(VLOOKUP(A3236,'Pivot price tier by size'!$D$8:$M$2491,10,0),"")</f>
        <v xml:space="preserve"> </v>
      </c>
      <c r="AA3236" s="36" t="str">
        <f>IFERROR(VLOOKUP(A3236,'Pivot category'!$B$8:$I$2216,8,0),"")</f>
        <v xml:space="preserve"> </v>
      </c>
      <c r="AB3236" s="3" t="str">
        <f>IF(P3236&lt;$AC$1,"Bottom 5%","")</f>
        <v/>
      </c>
      <c r="AC3236"/>
      <c r="AD3236" s="34" t="s">
        <v>11098</v>
      </c>
      <c r="AE3236" s="34" t="s">
        <v>13942</v>
      </c>
    </row>
    <row r="3237" spans="1:31" hidden="1" x14ac:dyDescent="0.25">
      <c r="A3237" t="s">
        <v>11578</v>
      </c>
      <c r="B3237" t="s">
        <v>11579</v>
      </c>
      <c r="C3237" s="3" t="s">
        <v>73</v>
      </c>
      <c r="D3237" s="3" t="s">
        <v>11399</v>
      </c>
      <c r="E3237" s="3">
        <v>0</v>
      </c>
      <c r="F3237" s="3">
        <v>7000</v>
      </c>
      <c r="G3237" s="34">
        <v>12.99</v>
      </c>
      <c r="H3237" s="3" t="s">
        <v>8245</v>
      </c>
      <c r="I3237" s="3" t="s">
        <v>12205</v>
      </c>
      <c r="J3237" s="3" t="s">
        <v>8163</v>
      </c>
      <c r="K3237" s="3" t="s">
        <v>8164</v>
      </c>
      <c r="L3237" s="3" t="s">
        <v>68</v>
      </c>
      <c r="M3237" s="26">
        <v>45047</v>
      </c>
      <c r="N3237"/>
      <c r="O3237" s="3">
        <v>137</v>
      </c>
      <c r="P3237" s="34">
        <v>132846.94</v>
      </c>
      <c r="Q3237" s="34">
        <v>24462.97</v>
      </c>
      <c r="R3237" s="34">
        <v>108383.97</v>
      </c>
      <c r="S3237" s="36">
        <v>4.4305319427690097</v>
      </c>
      <c r="T3237" s="72">
        <v>969.6856934306569</v>
      </c>
      <c r="U3237" s="34">
        <v>170267.45</v>
      </c>
      <c r="V3237" s="34">
        <v>20195.61</v>
      </c>
      <c r="W3237" s="34">
        <v>150071.84000000003</v>
      </c>
      <c r="X3237" s="36">
        <v>7.4309139461496834</v>
      </c>
      <c r="Y3237" s="36" t="str">
        <f>IFERROR(VLOOKUP(A3237,'Pivot price tier'!$C$8:$L$2270,10,0),"")</f>
        <v xml:space="preserve"> </v>
      </c>
      <c r="Z3237" s="36" t="str">
        <f>IFERROR(VLOOKUP(A3237,'Pivot price tier by size'!$D$8:$M$2491,10,0),"")</f>
        <v xml:space="preserve"> </v>
      </c>
      <c r="AA3237" s="36" t="str">
        <f>IFERROR(VLOOKUP(A3237,'Pivot category'!$B$8:$I$2216,8,0),"")</f>
        <v xml:space="preserve"> </v>
      </c>
      <c r="AB3237" s="3" t="str">
        <f>IF(P3237&lt;$AC$1,"Bottom 5%","")</f>
        <v/>
      </c>
      <c r="AC3237"/>
      <c r="AD3237" s="34" t="s">
        <v>16463</v>
      </c>
      <c r="AE3237" s="34" t="s">
        <v>13949</v>
      </c>
    </row>
    <row r="3238" spans="1:31" hidden="1" x14ac:dyDescent="0.25">
      <c r="A3238" t="s">
        <v>9540</v>
      </c>
      <c r="B3238" t="s">
        <v>9541</v>
      </c>
      <c r="C3238" s="3" t="s">
        <v>32</v>
      </c>
      <c r="D3238" s="3" t="s">
        <v>9392</v>
      </c>
      <c r="E3238" s="3" t="s">
        <v>5093</v>
      </c>
      <c r="F3238" s="3">
        <v>7000</v>
      </c>
      <c r="G3238" s="34">
        <v>89.99</v>
      </c>
      <c r="H3238" s="3" t="s">
        <v>12489</v>
      </c>
      <c r="I3238" s="3" t="s">
        <v>15</v>
      </c>
      <c r="J3238" s="3" t="s">
        <v>8171</v>
      </c>
      <c r="K3238" s="3" t="s">
        <v>8172</v>
      </c>
      <c r="L3238" s="3" t="s">
        <v>68</v>
      </c>
      <c r="M3238" s="26" t="s">
        <v>13723</v>
      </c>
      <c r="N3238"/>
      <c r="O3238" s="3">
        <v>77</v>
      </c>
      <c r="P3238" s="34">
        <v>63352.959999999999</v>
      </c>
      <c r="Q3238" s="34">
        <v>86025.18</v>
      </c>
      <c r="R3238" s="34">
        <v>-22672.219999999994</v>
      </c>
      <c r="S3238" s="36">
        <v>-0.26355329916194303</v>
      </c>
      <c r="T3238" s="72">
        <v>822.76571428571424</v>
      </c>
      <c r="U3238" s="34">
        <v>83960.67</v>
      </c>
      <c r="V3238" s="34">
        <v>66947.38</v>
      </c>
      <c r="W3238" s="34">
        <v>17013.289999999994</v>
      </c>
      <c r="X3238" s="36">
        <v>0.2541292878078274</v>
      </c>
      <c r="Y3238" s="36" t="str">
        <f>IFERROR(VLOOKUP(A3238,'Pivot price tier'!$C$8:$L$2270,10,0),"")</f>
        <v/>
      </c>
      <c r="Z3238" s="36" t="str">
        <f>IFERROR(VLOOKUP(A3238,'Pivot price tier by size'!$D$8:$M$2491,10,0),"")</f>
        <v/>
      </c>
      <c r="AA3238" s="36" t="str">
        <f>IFERROR(VLOOKUP(A3238,'Pivot category'!$B$8:$I$2216,8,0),"")</f>
        <v/>
      </c>
      <c r="AB3238" s="3" t="str">
        <f>IF(P3238&lt;$AC$1,"Bottom 5%","")</f>
        <v/>
      </c>
      <c r="AC3238"/>
      <c r="AD3238" s="34" t="s">
        <v>16459</v>
      </c>
      <c r="AE3238" s="34" t="s">
        <v>13980</v>
      </c>
    </row>
    <row r="3239" spans="1:31" hidden="1" x14ac:dyDescent="0.25">
      <c r="A3239" t="s">
        <v>8804</v>
      </c>
      <c r="B3239" t="s">
        <v>8803</v>
      </c>
      <c r="C3239" s="3" t="s">
        <v>32</v>
      </c>
      <c r="D3239" s="3" t="s">
        <v>8243</v>
      </c>
      <c r="E3239" s="3" t="s">
        <v>5093</v>
      </c>
      <c r="F3239" s="3">
        <v>7000</v>
      </c>
      <c r="G3239" s="34">
        <v>64.989999999999995</v>
      </c>
      <c r="H3239" s="3" t="s">
        <v>12</v>
      </c>
      <c r="I3239" s="3" t="s">
        <v>15</v>
      </c>
      <c r="J3239" s="3" t="s">
        <v>8171</v>
      </c>
      <c r="K3239" s="3" t="s">
        <v>8172</v>
      </c>
      <c r="L3239" s="3" t="s">
        <v>68</v>
      </c>
      <c r="M3239" s="26" t="s">
        <v>13723</v>
      </c>
      <c r="N3239"/>
      <c r="O3239" s="3">
        <v>10</v>
      </c>
      <c r="P3239" s="34">
        <v>174043.22</v>
      </c>
      <c r="Q3239" s="34">
        <v>90245.98</v>
      </c>
      <c r="R3239" s="34">
        <v>83797.240000000005</v>
      </c>
      <c r="S3239" s="36">
        <v>0.9285426342536256</v>
      </c>
      <c r="T3239" s="72">
        <v>17404.322</v>
      </c>
      <c r="U3239" s="34">
        <v>29700.43</v>
      </c>
      <c r="V3239" s="34">
        <v>116501.88</v>
      </c>
      <c r="W3239" s="34">
        <v>-86801.450000000012</v>
      </c>
      <c r="X3239" s="36">
        <v>-0.74506480067102787</v>
      </c>
      <c r="Y3239" s="36" t="str">
        <f>IFERROR(VLOOKUP(A3239,'Pivot price tier'!$C$8:$L$2270,10,0),"")</f>
        <v/>
      </c>
      <c r="Z3239" s="36" t="str">
        <f>IFERROR(VLOOKUP(A3239,'Pivot price tier by size'!$D$8:$M$2491,10,0),"")</f>
        <v/>
      </c>
      <c r="AA3239" s="36" t="str">
        <f>IFERROR(VLOOKUP(A3239,'Pivot category'!$B$8:$I$2216,8,0),"")</f>
        <v/>
      </c>
      <c r="AB3239" s="3" t="str">
        <f>IF(P3239&lt;$AC$1,"Bottom 5%","")</f>
        <v/>
      </c>
      <c r="AC3239"/>
      <c r="AD3239" s="34" t="s">
        <v>16459</v>
      </c>
      <c r="AE3239" s="34" t="s">
        <v>13980</v>
      </c>
    </row>
    <row r="3240" spans="1:31" hidden="1" x14ac:dyDescent="0.25">
      <c r="A3240" t="s">
        <v>8806</v>
      </c>
      <c r="B3240" t="s">
        <v>8805</v>
      </c>
      <c r="C3240" s="3" t="s">
        <v>32</v>
      </c>
      <c r="D3240" s="3" t="s">
        <v>8242</v>
      </c>
      <c r="E3240" s="3" t="s">
        <v>5093</v>
      </c>
      <c r="F3240" s="3">
        <v>7000</v>
      </c>
      <c r="G3240" s="34">
        <v>89.99</v>
      </c>
      <c r="H3240" s="3" t="s">
        <v>12</v>
      </c>
      <c r="I3240" s="3" t="s">
        <v>15</v>
      </c>
      <c r="J3240" s="3" t="s">
        <v>8171</v>
      </c>
      <c r="K3240" s="3" t="s">
        <v>8172</v>
      </c>
      <c r="L3240" s="3" t="s">
        <v>68</v>
      </c>
      <c r="M3240" s="26" t="s">
        <v>13723</v>
      </c>
      <c r="N3240"/>
      <c r="O3240" s="3">
        <v>7</v>
      </c>
      <c r="P3240" s="34">
        <v>141104.32000000001</v>
      </c>
      <c r="Q3240" s="34">
        <v>63562.93</v>
      </c>
      <c r="R3240" s="34">
        <v>77541.390000000014</v>
      </c>
      <c r="S3240" s="36">
        <v>1.2199152871020895</v>
      </c>
      <c r="T3240" s="72">
        <v>20157.760000000002</v>
      </c>
      <c r="U3240" s="34">
        <v>130395.51</v>
      </c>
      <c r="V3240" s="34">
        <v>156851.51</v>
      </c>
      <c r="W3240" s="34">
        <v>-26456.000000000015</v>
      </c>
      <c r="X3240" s="36">
        <v>-0.16866908071206976</v>
      </c>
      <c r="Y3240" s="36" t="str">
        <f>IFERROR(VLOOKUP(A3240,'Pivot price tier'!$C$8:$L$2270,10,0),"")</f>
        <v/>
      </c>
      <c r="Z3240" s="36" t="str">
        <f>IFERROR(VLOOKUP(A3240,'Pivot price tier by size'!$D$8:$M$2491,10,0),"")</f>
        <v/>
      </c>
      <c r="AA3240" s="36" t="str">
        <f>IFERROR(VLOOKUP(A3240,'Pivot category'!$B$8:$I$2216,8,0),"")</f>
        <v/>
      </c>
      <c r="AB3240" s="3" t="str">
        <f>IF(P3240&lt;$AC$1,"Bottom 5%","")</f>
        <v/>
      </c>
      <c r="AC3240"/>
      <c r="AD3240" s="34" t="s">
        <v>16459</v>
      </c>
      <c r="AE3240" s="34" t="s">
        <v>13980</v>
      </c>
    </row>
    <row r="3241" spans="1:31" hidden="1" x14ac:dyDescent="0.25">
      <c r="A3241" t="s">
        <v>11726</v>
      </c>
      <c r="B3241" t="s">
        <v>11577</v>
      </c>
      <c r="C3241" s="3" t="s">
        <v>73</v>
      </c>
      <c r="D3241" s="3" t="s">
        <v>11400</v>
      </c>
      <c r="E3241" s="3">
        <v>0</v>
      </c>
      <c r="F3241" s="3">
        <v>7000</v>
      </c>
      <c r="G3241" s="34">
        <v>12.99</v>
      </c>
      <c r="H3241" s="3" t="s">
        <v>8245</v>
      </c>
      <c r="I3241" s="3" t="s">
        <v>12205</v>
      </c>
      <c r="J3241" s="3" t="s">
        <v>8163</v>
      </c>
      <c r="K3241" s="3" t="s">
        <v>8164</v>
      </c>
      <c r="L3241" s="3" t="s">
        <v>68</v>
      </c>
      <c r="M3241" s="26">
        <v>45047</v>
      </c>
      <c r="N3241"/>
      <c r="O3241" s="3">
        <v>114</v>
      </c>
      <c r="P3241" s="34">
        <v>170527.11</v>
      </c>
      <c r="Q3241" s="34">
        <v>53235.58</v>
      </c>
      <c r="R3241" s="34">
        <v>117291.52999999998</v>
      </c>
      <c r="S3241" s="36">
        <v>2.2032544775505403</v>
      </c>
      <c r="T3241" s="72">
        <v>1495.8518421052631</v>
      </c>
      <c r="U3241" s="34">
        <v>229336.83</v>
      </c>
      <c r="V3241" s="34">
        <v>42982.13</v>
      </c>
      <c r="W3241" s="34">
        <v>186354.69999999998</v>
      </c>
      <c r="X3241" s="36">
        <v>4.3356320405712792</v>
      </c>
      <c r="Y3241" s="36" t="str">
        <f>IFERROR(VLOOKUP(A3241,'Pivot price tier'!$C$8:$L$2270,10,0),"")</f>
        <v xml:space="preserve"> </v>
      </c>
      <c r="Z3241" s="36" t="str">
        <f>IFERROR(VLOOKUP(A3241,'Pivot price tier by size'!$D$8:$M$2491,10,0),"")</f>
        <v xml:space="preserve"> </v>
      </c>
      <c r="AA3241" s="36" t="str">
        <f>IFERROR(VLOOKUP(A3241,'Pivot category'!$B$8:$I$2216,8,0),"")</f>
        <v xml:space="preserve"> </v>
      </c>
      <c r="AB3241" s="3" t="str">
        <f>IF(P3241&lt;$AC$1,"Bottom 5%","")</f>
        <v/>
      </c>
      <c r="AC3241"/>
      <c r="AD3241" s="34" t="s">
        <v>16463</v>
      </c>
      <c r="AE3241" s="34" t="s">
        <v>13949</v>
      </c>
    </row>
    <row r="3242" spans="1:31" x14ac:dyDescent="0.25">
      <c r="A3242" t="s">
        <v>5833</v>
      </c>
      <c r="B3242" t="s">
        <v>1500</v>
      </c>
      <c r="C3242" s="3" t="s">
        <v>32</v>
      </c>
      <c r="D3242" s="3" t="s">
        <v>3865</v>
      </c>
      <c r="E3242" s="3" t="s">
        <v>5095</v>
      </c>
      <c r="F3242" s="3">
        <v>1000</v>
      </c>
      <c r="G3242" s="34">
        <v>29.99</v>
      </c>
      <c r="H3242" s="3" t="s">
        <v>12486</v>
      </c>
      <c r="I3242" s="3" t="s">
        <v>19</v>
      </c>
      <c r="J3242" s="3" t="s">
        <v>8163</v>
      </c>
      <c r="K3242" s="3" t="s">
        <v>8164</v>
      </c>
      <c r="L3242" s="3" t="s">
        <v>68</v>
      </c>
      <c r="M3242" s="26" t="s">
        <v>13723</v>
      </c>
      <c r="N3242"/>
      <c r="O3242" s="3">
        <v>120</v>
      </c>
      <c r="P3242" s="34">
        <v>52782.400000000001</v>
      </c>
      <c r="Q3242" s="34">
        <v>56891.03</v>
      </c>
      <c r="R3242" s="34">
        <v>-4108.6299999999974</v>
      </c>
      <c r="S3242" s="36">
        <v>-7.2219293621507585E-2</v>
      </c>
      <c r="T3242" s="72">
        <v>439.85333333333335</v>
      </c>
      <c r="U3242" s="34">
        <v>6477.84</v>
      </c>
      <c r="V3242" s="34">
        <v>7467.51</v>
      </c>
      <c r="W3242" s="34">
        <v>-989.67000000000007</v>
      </c>
      <c r="X3242" s="36">
        <v>-0.13253012048192769</v>
      </c>
      <c r="Y3242" s="36" t="str">
        <f>IFERROR(VLOOKUP(A3242,'Pivot price tier'!$C$8:$L$2270,10,0),"")</f>
        <v xml:space="preserve"> </v>
      </c>
      <c r="Z3242" s="36" t="str">
        <f>IFERROR(VLOOKUP(A3242,'Pivot price tier by size'!$D$8:$M$2491,10,0),"")</f>
        <v xml:space="preserve"> </v>
      </c>
      <c r="AA3242" s="36" t="str">
        <f>IFERROR(VLOOKUP(A3242,'Pivot category'!$B$8:$I$2216,8,0),"")</f>
        <v xml:space="preserve"> </v>
      </c>
      <c r="AB3242" s="3" t="str">
        <f>IF(P3242&lt;$AC$1,"Bottom 5%","")</f>
        <v/>
      </c>
      <c r="AC3242"/>
      <c r="AD3242" s="34" t="s">
        <v>16461</v>
      </c>
      <c r="AE3242" s="34" t="s">
        <v>13944</v>
      </c>
    </row>
    <row r="3243" spans="1:31" hidden="1" x14ac:dyDescent="0.25">
      <c r="A3243" t="s">
        <v>15354</v>
      </c>
      <c r="B3243" t="s">
        <v>15355</v>
      </c>
      <c r="C3243" s="3" t="s">
        <v>34</v>
      </c>
      <c r="D3243" s="3" t="s">
        <v>15130</v>
      </c>
      <c r="E3243" s="3" t="s">
        <v>5093</v>
      </c>
      <c r="F3243" s="3">
        <v>70000</v>
      </c>
      <c r="G3243" s="34">
        <v>28.99</v>
      </c>
      <c r="H3243" s="3" t="s">
        <v>12</v>
      </c>
      <c r="I3243" s="3" t="s">
        <v>15</v>
      </c>
      <c r="J3243" s="3" t="s">
        <v>8168</v>
      </c>
      <c r="K3243" s="3" t="s">
        <v>8164</v>
      </c>
      <c r="L3243" s="3" t="s">
        <v>68</v>
      </c>
      <c r="M3243" s="26">
        <v>45870</v>
      </c>
      <c r="N3243"/>
      <c r="O3243" s="3">
        <v>26</v>
      </c>
      <c r="P3243" s="34">
        <v>1910.55</v>
      </c>
      <c r="Q3243" s="34">
        <v>5979.54</v>
      </c>
      <c r="R3243" s="34">
        <v>-4068.99</v>
      </c>
      <c r="S3243" s="36">
        <v>-0.68048545540292404</v>
      </c>
      <c r="T3243" s="72">
        <v>73.482692307692304</v>
      </c>
      <c r="U3243" s="34">
        <v>0</v>
      </c>
      <c r="V3243" s="34">
        <v>519.96</v>
      </c>
      <c r="W3243" s="34">
        <v>-519.96</v>
      </c>
      <c r="X3243" s="36">
        <v>-1</v>
      </c>
      <c r="Y3243" s="36" t="str">
        <f>IFERROR(VLOOKUP(A3243,'Pivot price tier'!$C$8:$L$2270,10,0),"")</f>
        <v>X</v>
      </c>
      <c r="Z3243" s="36" t="str">
        <f>IFERROR(VLOOKUP(A3243,'Pivot price tier by size'!$D$8:$M$2491,10,0),"")</f>
        <v>X</v>
      </c>
      <c r="AA3243" s="36" t="str">
        <f>IFERROR(VLOOKUP(A3243,'Pivot category'!$B$8:$I$2216,8,0),"")</f>
        <v>X</v>
      </c>
      <c r="AB3243" s="3" t="str">
        <f>IF(P3243&lt;$AC$1,"Bottom 5%","")</f>
        <v>Bottom 5%</v>
      </c>
      <c r="AC3243"/>
      <c r="AD3243" s="34" t="s">
        <v>16459</v>
      </c>
      <c r="AE3243" s="34" t="s">
        <v>13980</v>
      </c>
    </row>
    <row r="3244" spans="1:31" hidden="1" x14ac:dyDescent="0.25">
      <c r="A3244" t="s">
        <v>11523</v>
      </c>
      <c r="B3244" t="s">
        <v>12673</v>
      </c>
      <c r="C3244" s="3" t="s">
        <v>34</v>
      </c>
      <c r="D3244" s="3" t="s">
        <v>10620</v>
      </c>
      <c r="E3244" s="3" t="s">
        <v>5093</v>
      </c>
      <c r="F3244" s="3">
        <v>7000</v>
      </c>
      <c r="G3244" s="34">
        <v>129.99</v>
      </c>
      <c r="H3244" s="3" t="s">
        <v>12</v>
      </c>
      <c r="I3244" s="3" t="s">
        <v>74</v>
      </c>
      <c r="J3244" s="3" t="s">
        <v>8168</v>
      </c>
      <c r="K3244" s="3" t="s">
        <v>8170</v>
      </c>
      <c r="L3244" s="3" t="s">
        <v>8166</v>
      </c>
      <c r="M3244" s="26">
        <v>45323</v>
      </c>
      <c r="N3244"/>
      <c r="O3244" s="3">
        <v>4</v>
      </c>
      <c r="P3244" s="34">
        <v>909.93</v>
      </c>
      <c r="Q3244" s="34">
        <v>0</v>
      </c>
      <c r="R3244" s="34">
        <v>909.93</v>
      </c>
      <c r="S3244" s="36" t="s">
        <v>78</v>
      </c>
      <c r="T3244" s="72">
        <v>227.48249999999999</v>
      </c>
      <c r="U3244" s="34" t="s">
        <v>78</v>
      </c>
      <c r="V3244" s="34" t="s">
        <v>78</v>
      </c>
      <c r="W3244" s="34" t="s">
        <v>78</v>
      </c>
      <c r="X3244" s="36" t="s">
        <v>78</v>
      </c>
      <c r="Y3244" s="36" t="str">
        <f>IFERROR(VLOOKUP(A3244,'Pivot price tier'!$C$8:$L$2270,10,0),"")</f>
        <v/>
      </c>
      <c r="Z3244" s="36" t="str">
        <f>IFERROR(VLOOKUP(A3244,'Pivot price tier by size'!$D$8:$M$2491,10,0),"")</f>
        <v/>
      </c>
      <c r="AA3244" s="36" t="str">
        <f>IFERROR(VLOOKUP(A3244,'Pivot category'!$B$8:$I$2216,8,0),"")</f>
        <v/>
      </c>
      <c r="AB3244" s="3" t="str">
        <f>IF(P3244&lt;$AC$1,"Bottom 5%","")</f>
        <v>Bottom 5%</v>
      </c>
      <c r="AC3244"/>
      <c r="AD3244" s="34" t="s">
        <v>16459</v>
      </c>
      <c r="AE3244" s="34" t="s">
        <v>13980</v>
      </c>
    </row>
    <row r="3245" spans="1:31" hidden="1" x14ac:dyDescent="0.25">
      <c r="A3245" t="s">
        <v>7377</v>
      </c>
      <c r="B3245" t="s">
        <v>776</v>
      </c>
      <c r="C3245" s="3" t="s">
        <v>36</v>
      </c>
      <c r="D3245" s="3" t="s">
        <v>3059</v>
      </c>
      <c r="E3245" s="3">
        <v>0</v>
      </c>
      <c r="F3245" s="3">
        <v>1000</v>
      </c>
      <c r="G3245" s="34">
        <v>10.49</v>
      </c>
      <c r="H3245" s="3" t="s">
        <v>8245</v>
      </c>
      <c r="I3245" s="3" t="s">
        <v>12204</v>
      </c>
      <c r="J3245" s="3" t="s">
        <v>8163</v>
      </c>
      <c r="K3245" s="3" t="s">
        <v>8164</v>
      </c>
      <c r="L3245" s="3" t="s">
        <v>68</v>
      </c>
      <c r="M3245" s="26" t="s">
        <v>13723</v>
      </c>
      <c r="N3245"/>
      <c r="O3245" s="3">
        <v>149</v>
      </c>
      <c r="P3245" s="34">
        <v>50991.89</v>
      </c>
      <c r="Q3245" s="34">
        <v>53771.74</v>
      </c>
      <c r="R3245" s="34">
        <v>-2779.8499999999985</v>
      </c>
      <c r="S3245" s="36">
        <v>-5.1697229808817746E-2</v>
      </c>
      <c r="T3245" s="72">
        <v>342.22744966442951</v>
      </c>
      <c r="U3245" s="34">
        <v>165269.95000000001</v>
      </c>
      <c r="V3245" s="34">
        <v>171668.85</v>
      </c>
      <c r="W3245" s="34">
        <v>-6398.8999999999942</v>
      </c>
      <c r="X3245" s="36">
        <v>-3.7274671555148187E-2</v>
      </c>
      <c r="Y3245" s="36" t="str">
        <f>IFERROR(VLOOKUP(A3245,'Pivot price tier'!$C$8:$L$2270,10,0),"")</f>
        <v xml:space="preserve"> </v>
      </c>
      <c r="Z3245" s="36" t="str">
        <f>IFERROR(VLOOKUP(A3245,'Pivot price tier by size'!$D$8:$M$2491,10,0),"")</f>
        <v xml:space="preserve"> </v>
      </c>
      <c r="AA3245" s="36" t="str">
        <f>IFERROR(VLOOKUP(A3245,'Pivot category'!$B$8:$I$2216,8,0),"")</f>
        <v xml:space="preserve"> </v>
      </c>
      <c r="AB3245" s="3" t="str">
        <f>IF(P3245&lt;$AC$1,"Bottom 5%","")</f>
        <v/>
      </c>
      <c r="AC3245"/>
      <c r="AD3245" s="34" t="s">
        <v>16459</v>
      </c>
      <c r="AE3245" s="34" t="s">
        <v>13941</v>
      </c>
    </row>
    <row r="3246" spans="1:31" hidden="1" x14ac:dyDescent="0.25">
      <c r="A3246" t="s">
        <v>15526</v>
      </c>
      <c r="B3246" t="s">
        <v>15527</v>
      </c>
      <c r="C3246" s="3" t="s">
        <v>32</v>
      </c>
      <c r="D3246" s="3" t="s">
        <v>15125</v>
      </c>
      <c r="E3246" s="3" t="s">
        <v>5093</v>
      </c>
      <c r="F3246" s="3">
        <v>70000</v>
      </c>
      <c r="G3246" s="34">
        <v>39.99</v>
      </c>
      <c r="H3246" s="3" t="s">
        <v>12</v>
      </c>
      <c r="I3246" s="3" t="s">
        <v>23</v>
      </c>
      <c r="J3246" s="3" t="s">
        <v>8171</v>
      </c>
      <c r="K3246" s="3" t="s">
        <v>8164</v>
      </c>
      <c r="L3246" s="3" t="s">
        <v>68</v>
      </c>
      <c r="M3246" s="26">
        <v>45901</v>
      </c>
      <c r="N3246"/>
      <c r="O3246" s="3">
        <v>53</v>
      </c>
      <c r="P3246" s="34">
        <v>67783.05</v>
      </c>
      <c r="Q3246" s="34">
        <v>0</v>
      </c>
      <c r="R3246" s="34">
        <v>67783.05</v>
      </c>
      <c r="S3246" s="36" t="s">
        <v>78</v>
      </c>
      <c r="T3246" s="72">
        <v>1278.9254716981134</v>
      </c>
      <c r="U3246" s="34">
        <v>32231.94</v>
      </c>
      <c r="V3246" s="34">
        <v>0</v>
      </c>
      <c r="W3246" s="34">
        <v>32231.94</v>
      </c>
      <c r="X3246" s="36" t="s">
        <v>78</v>
      </c>
      <c r="Y3246" s="36" t="str">
        <f>IFERROR(VLOOKUP(A3246,'Pivot price tier'!$C$8:$L$2270,10,0),"")</f>
        <v xml:space="preserve"> </v>
      </c>
      <c r="Z3246" s="36" t="str">
        <f>IFERROR(VLOOKUP(A3246,'Pivot price tier by size'!$D$8:$M$2491,10,0),"")</f>
        <v xml:space="preserve"> </v>
      </c>
      <c r="AA3246" s="36" t="str">
        <f>IFERROR(VLOOKUP(A3246,'Pivot category'!$B$8:$I$2216,8,0),"")</f>
        <v xml:space="preserve"> </v>
      </c>
      <c r="AB3246" s="3" t="str">
        <f>IF(P3246&lt;$AC$1,"Bottom 5%","")</f>
        <v/>
      </c>
      <c r="AC3246"/>
      <c r="AD3246" s="34" t="s">
        <v>16461</v>
      </c>
      <c r="AE3246" s="34" t="s">
        <v>13944</v>
      </c>
    </row>
    <row r="3247" spans="1:31" x14ac:dyDescent="0.25">
      <c r="A3247" t="s">
        <v>7569</v>
      </c>
      <c r="B3247" t="s">
        <v>5290</v>
      </c>
      <c r="C3247" s="3" t="s">
        <v>36</v>
      </c>
      <c r="D3247" s="3" t="s">
        <v>5237</v>
      </c>
      <c r="E3247" s="3">
        <v>0</v>
      </c>
      <c r="F3247" s="3">
        <v>8000</v>
      </c>
      <c r="G3247" s="34">
        <v>29.99</v>
      </c>
      <c r="H3247" s="3" t="s">
        <v>27</v>
      </c>
      <c r="I3247" s="3" t="s">
        <v>19</v>
      </c>
      <c r="J3247" s="3" t="s">
        <v>8163</v>
      </c>
      <c r="K3247" s="3" t="s">
        <v>8164</v>
      </c>
      <c r="L3247" s="3" t="s">
        <v>68</v>
      </c>
      <c r="M3247" s="26" t="s">
        <v>13723</v>
      </c>
      <c r="N3247"/>
      <c r="O3247" s="3">
        <v>66</v>
      </c>
      <c r="P3247" s="34">
        <v>143287.04000000001</v>
      </c>
      <c r="Q3247" s="34">
        <v>80478.350000000006</v>
      </c>
      <c r="R3247" s="34">
        <v>62808.69</v>
      </c>
      <c r="S3247" s="36">
        <v>0.78044206920246251</v>
      </c>
      <c r="T3247" s="72">
        <v>2171.0157575757576</v>
      </c>
      <c r="U3247" s="34">
        <v>169268.77</v>
      </c>
      <c r="V3247" s="34">
        <v>212063.68</v>
      </c>
      <c r="W3247" s="34">
        <v>-42794.91</v>
      </c>
      <c r="X3247" s="36">
        <v>-0.2018021662172419</v>
      </c>
      <c r="Y3247" s="36" t="str">
        <f>IFERROR(VLOOKUP(A3247,'Pivot price tier'!$C$8:$L$2270,10,0),"")</f>
        <v xml:space="preserve"> </v>
      </c>
      <c r="Z3247" s="36" t="str">
        <f>IFERROR(VLOOKUP(A3247,'Pivot price tier by size'!$D$8:$M$2491,10,0),"")</f>
        <v xml:space="preserve"> </v>
      </c>
      <c r="AA3247" s="36" t="str">
        <f>IFERROR(VLOOKUP(A3247,'Pivot category'!$B$8:$I$2216,8,0),"")</f>
        <v xml:space="preserve"> </v>
      </c>
      <c r="AB3247" s="3" t="str">
        <f>IF(P3247&lt;$AC$1,"Bottom 5%","")</f>
        <v/>
      </c>
      <c r="AC3247"/>
      <c r="AD3247" s="34" t="s">
        <v>16461</v>
      </c>
      <c r="AE3247" s="34" t="s">
        <v>13979</v>
      </c>
    </row>
    <row r="3248" spans="1:31" hidden="1" x14ac:dyDescent="0.25">
      <c r="A3248" t="s">
        <v>15904</v>
      </c>
      <c r="B3248" t="s">
        <v>15905</v>
      </c>
      <c r="C3248" s="3" t="s">
        <v>32</v>
      </c>
      <c r="D3248" s="3" t="s">
        <v>16117</v>
      </c>
      <c r="E3248" s="3" t="s">
        <v>5093</v>
      </c>
      <c r="F3248" s="3">
        <v>70000</v>
      </c>
      <c r="G3248" s="34">
        <v>79.989999999999995</v>
      </c>
      <c r="H3248" s="3" t="s">
        <v>12</v>
      </c>
      <c r="I3248" s="3" t="s">
        <v>15</v>
      </c>
      <c r="J3248" s="3" t="s">
        <v>8168</v>
      </c>
      <c r="K3248" s="3" t="s">
        <v>8164</v>
      </c>
      <c r="L3248" s="3" t="s">
        <v>68</v>
      </c>
      <c r="M3248" s="26">
        <v>45982</v>
      </c>
      <c r="N3248"/>
      <c r="O3248" s="3">
        <v>17</v>
      </c>
      <c r="P3248" s="34">
        <v>2159.73</v>
      </c>
      <c r="Q3248" s="34">
        <v>0</v>
      </c>
      <c r="R3248" s="34">
        <v>2159.73</v>
      </c>
      <c r="S3248" s="36" t="s">
        <v>78</v>
      </c>
      <c r="T3248" s="72">
        <v>127.04294117647059</v>
      </c>
      <c r="U3248" s="34">
        <v>879.89</v>
      </c>
      <c r="V3248" s="34">
        <v>0</v>
      </c>
      <c r="W3248" s="34">
        <v>879.89</v>
      </c>
      <c r="X3248" s="36" t="s">
        <v>78</v>
      </c>
      <c r="Y3248" s="36" t="str">
        <f>IFERROR(VLOOKUP(A3248,'Pivot price tier'!$C$8:$L$2270,10,0),"")</f>
        <v>X</v>
      </c>
      <c r="Z3248" s="36" t="str">
        <f>IFERROR(VLOOKUP(A3248,'Pivot price tier by size'!$D$8:$M$2491,10,0),"")</f>
        <v>X</v>
      </c>
      <c r="AA3248" s="36" t="str">
        <f>IFERROR(VLOOKUP(A3248,'Pivot category'!$B$8:$I$2216,8,0),"")</f>
        <v>X</v>
      </c>
      <c r="AB3248" s="3" t="str">
        <f>IF(P3248&lt;$AC$1,"Bottom 5%","")</f>
        <v>Bottom 5%</v>
      </c>
      <c r="AC3248"/>
      <c r="AD3248" s="34" t="s">
        <v>16459</v>
      </c>
      <c r="AE3248" s="34" t="s">
        <v>16594</v>
      </c>
    </row>
    <row r="3249" spans="1:31" hidden="1" x14ac:dyDescent="0.25">
      <c r="A3249" t="s">
        <v>15906</v>
      </c>
      <c r="B3249" t="s">
        <v>15907</v>
      </c>
      <c r="C3249" s="3" t="s">
        <v>32</v>
      </c>
      <c r="D3249" s="3" t="s">
        <v>16118</v>
      </c>
      <c r="E3249" s="3" t="s">
        <v>5093</v>
      </c>
      <c r="F3249" s="3">
        <v>70000</v>
      </c>
      <c r="G3249" s="34">
        <v>49.99</v>
      </c>
      <c r="H3249" s="3" t="s">
        <v>12</v>
      </c>
      <c r="I3249" s="3" t="s">
        <v>23</v>
      </c>
      <c r="J3249" s="3" t="s">
        <v>8168</v>
      </c>
      <c r="K3249" s="3" t="s">
        <v>8164</v>
      </c>
      <c r="L3249" s="3" t="s">
        <v>68</v>
      </c>
      <c r="M3249" s="26">
        <v>45982</v>
      </c>
      <c r="N3249"/>
      <c r="O3249" s="3">
        <v>6</v>
      </c>
      <c r="P3249" s="34">
        <v>1849.63</v>
      </c>
      <c r="Q3249" s="34">
        <v>0</v>
      </c>
      <c r="R3249" s="34">
        <v>1849.63</v>
      </c>
      <c r="S3249" s="36" t="s">
        <v>78</v>
      </c>
      <c r="T3249" s="72">
        <v>308.2716666666667</v>
      </c>
      <c r="U3249" s="34">
        <v>899.82</v>
      </c>
      <c r="V3249" s="34">
        <v>0</v>
      </c>
      <c r="W3249" s="34">
        <v>899.82</v>
      </c>
      <c r="X3249" s="36" t="s">
        <v>78</v>
      </c>
      <c r="Y3249" s="36" t="str">
        <f>IFERROR(VLOOKUP(A3249,'Pivot price tier'!$C$8:$L$2270,10,0),"")</f>
        <v>X</v>
      </c>
      <c r="Z3249" s="36" t="str">
        <f>IFERROR(VLOOKUP(A3249,'Pivot price tier by size'!$D$8:$M$2491,10,0),"")</f>
        <v xml:space="preserve"> </v>
      </c>
      <c r="AA3249" s="36" t="str">
        <f>IFERROR(VLOOKUP(A3249,'Pivot category'!$B$8:$I$2216,8,0),"")</f>
        <v>X</v>
      </c>
      <c r="AB3249" s="3" t="str">
        <f>IF(P3249&lt;$AC$1,"Bottom 5%","")</f>
        <v>Bottom 5%</v>
      </c>
      <c r="AC3249"/>
      <c r="AD3249" s="34" t="s">
        <v>16459</v>
      </c>
      <c r="AE3249" s="34" t="s">
        <v>16594</v>
      </c>
    </row>
    <row r="3250" spans="1:31" hidden="1" x14ac:dyDescent="0.25">
      <c r="A3250" t="s">
        <v>15908</v>
      </c>
      <c r="B3250" t="s">
        <v>15909</v>
      </c>
      <c r="C3250" s="3" t="s">
        <v>32</v>
      </c>
      <c r="D3250" s="3" t="s">
        <v>16119</v>
      </c>
      <c r="E3250" s="3" t="s">
        <v>5093</v>
      </c>
      <c r="F3250" s="3">
        <v>10000</v>
      </c>
      <c r="G3250" s="34">
        <v>84.99</v>
      </c>
      <c r="H3250" s="3" t="s">
        <v>12</v>
      </c>
      <c r="I3250" s="3" t="s">
        <v>15</v>
      </c>
      <c r="J3250" s="3" t="s">
        <v>8265</v>
      </c>
      <c r="K3250" s="3" t="s">
        <v>8164</v>
      </c>
      <c r="L3250" s="3" t="s">
        <v>68</v>
      </c>
      <c r="M3250" s="26">
        <v>45982</v>
      </c>
      <c r="N3250"/>
      <c r="O3250" s="3">
        <v>7</v>
      </c>
      <c r="P3250" s="34">
        <v>1359.84</v>
      </c>
      <c r="Q3250" s="34">
        <v>0</v>
      </c>
      <c r="R3250" s="34">
        <v>1359.84</v>
      </c>
      <c r="S3250" s="36" t="s">
        <v>78</v>
      </c>
      <c r="T3250" s="72">
        <v>194.26285714285714</v>
      </c>
      <c r="U3250" s="34">
        <v>254.97</v>
      </c>
      <c r="V3250" s="34">
        <v>0</v>
      </c>
      <c r="W3250" s="34">
        <v>254.97</v>
      </c>
      <c r="X3250" s="36" t="s">
        <v>78</v>
      </c>
      <c r="Y3250" s="36" t="str">
        <f>IFERROR(VLOOKUP(A3250,'Pivot price tier'!$C$8:$L$2270,10,0),"")</f>
        <v>X</v>
      </c>
      <c r="Z3250" s="36" t="str">
        <f>IFERROR(VLOOKUP(A3250,'Pivot price tier by size'!$D$8:$M$2491,10,0),"")</f>
        <v>X</v>
      </c>
      <c r="AA3250" s="36" t="str">
        <f>IFERROR(VLOOKUP(A3250,'Pivot category'!$B$8:$I$2216,8,0),"")</f>
        <v>X</v>
      </c>
      <c r="AB3250" s="3" t="str">
        <f>IF(P3250&lt;$AC$1,"Bottom 5%","")</f>
        <v>Bottom 5%</v>
      </c>
      <c r="AC3250"/>
      <c r="AD3250" s="34" t="s">
        <v>16459</v>
      </c>
      <c r="AE3250" s="34" t="s">
        <v>16594</v>
      </c>
    </row>
    <row r="3251" spans="1:31" hidden="1" x14ac:dyDescent="0.25">
      <c r="A3251" t="s">
        <v>9907</v>
      </c>
      <c r="B3251" t="s">
        <v>9908</v>
      </c>
      <c r="C3251" s="3" t="s">
        <v>36</v>
      </c>
      <c r="D3251" s="3" t="s">
        <v>9752</v>
      </c>
      <c r="E3251" s="3" t="s">
        <v>5093</v>
      </c>
      <c r="F3251" s="3">
        <v>10000</v>
      </c>
      <c r="G3251" s="34">
        <v>25.06</v>
      </c>
      <c r="H3251" s="3" t="s">
        <v>26</v>
      </c>
      <c r="I3251" s="3" t="s">
        <v>21</v>
      </c>
      <c r="J3251" s="3" t="s">
        <v>8168</v>
      </c>
      <c r="K3251" s="3" t="s">
        <v>8172</v>
      </c>
      <c r="L3251" s="3" t="s">
        <v>8169</v>
      </c>
      <c r="M3251" s="26" t="s">
        <v>13723</v>
      </c>
      <c r="N3251"/>
      <c r="O3251" s="3" t="s">
        <v>78</v>
      </c>
      <c r="P3251" s="34">
        <v>25.06</v>
      </c>
      <c r="Q3251" s="34">
        <v>83.56</v>
      </c>
      <c r="R3251" s="34">
        <v>-58.5</v>
      </c>
      <c r="S3251" s="36">
        <v>-0.70009573958831983</v>
      </c>
      <c r="T3251" s="72" t="s">
        <v>78</v>
      </c>
      <c r="U3251" s="34">
        <v>0</v>
      </c>
      <c r="V3251" s="34">
        <v>225.54</v>
      </c>
      <c r="W3251" s="34">
        <v>-225.54</v>
      </c>
      <c r="X3251" s="36">
        <v>-1</v>
      </c>
      <c r="Y3251" s="36" t="str">
        <f>IFERROR(VLOOKUP(A3251,'Pivot price tier'!$C$8:$L$2270,10,0),"")</f>
        <v/>
      </c>
      <c r="Z3251" s="36" t="str">
        <f>IFERROR(VLOOKUP(A3251,'Pivot price tier by size'!$D$8:$M$2491,10,0),"")</f>
        <v/>
      </c>
      <c r="AA3251" s="36" t="str">
        <f>IFERROR(VLOOKUP(A3251,'Pivot category'!$B$8:$I$2216,8,0),"")</f>
        <v/>
      </c>
      <c r="AB3251" s="3" t="str">
        <f>IF(P3251&lt;$AC$1,"Bottom 5%","")</f>
        <v>Bottom 5%</v>
      </c>
      <c r="AC3251"/>
      <c r="AD3251" s="34" t="s">
        <v>11100</v>
      </c>
      <c r="AE3251" s="34" t="s">
        <v>13948</v>
      </c>
    </row>
    <row r="3252" spans="1:31" hidden="1" x14ac:dyDescent="0.25">
      <c r="A3252" t="s">
        <v>15910</v>
      </c>
      <c r="B3252" t="s">
        <v>12418</v>
      </c>
      <c r="C3252" s="3" t="s">
        <v>32</v>
      </c>
      <c r="D3252" s="3" t="s">
        <v>12485</v>
      </c>
      <c r="E3252" s="3" t="s">
        <v>5093</v>
      </c>
      <c r="F3252" s="3">
        <v>10000</v>
      </c>
      <c r="G3252" s="34">
        <v>109.99</v>
      </c>
      <c r="H3252" s="3" t="s">
        <v>12489</v>
      </c>
      <c r="I3252" s="3" t="s">
        <v>15</v>
      </c>
      <c r="J3252" s="3" t="s">
        <v>8171</v>
      </c>
      <c r="K3252" s="3" t="s">
        <v>8164</v>
      </c>
      <c r="L3252" s="3" t="s">
        <v>68</v>
      </c>
      <c r="M3252" s="26">
        <v>46082</v>
      </c>
      <c r="N3252"/>
      <c r="O3252" s="3">
        <v>30</v>
      </c>
      <c r="P3252" s="34">
        <v>26837.56</v>
      </c>
      <c r="Q3252" s="34">
        <v>0</v>
      </c>
      <c r="R3252" s="34">
        <v>26837.56</v>
      </c>
      <c r="S3252" s="36" t="s">
        <v>78</v>
      </c>
      <c r="T3252" s="72">
        <v>894.58533333333332</v>
      </c>
      <c r="U3252" s="34">
        <v>11438.96</v>
      </c>
      <c r="V3252" s="34">
        <v>0</v>
      </c>
      <c r="W3252" s="34">
        <v>11438.96</v>
      </c>
      <c r="X3252" s="36" t="s">
        <v>78</v>
      </c>
      <c r="Y3252" s="36" t="str">
        <f>IFERROR(VLOOKUP(A3252,'Pivot price tier'!$C$8:$L$2270,10,0),"")</f>
        <v xml:space="preserve"> </v>
      </c>
      <c r="Z3252" s="36" t="str">
        <f>IFERROR(VLOOKUP(A3252,'Pivot price tier by size'!$D$8:$M$2491,10,0),"")</f>
        <v xml:space="preserve"> </v>
      </c>
      <c r="AA3252" s="36" t="str">
        <f>IFERROR(VLOOKUP(A3252,'Pivot category'!$B$8:$I$2216,8,0),"")</f>
        <v xml:space="preserve"> </v>
      </c>
      <c r="AB3252" s="3" t="str">
        <f>IF(P3252&lt;$AC$1,"Bottom 5%","")</f>
        <v>Bottom 5%</v>
      </c>
      <c r="AC3252"/>
      <c r="AD3252" s="34" t="s">
        <v>16461</v>
      </c>
      <c r="AE3252" s="34" t="s">
        <v>13944</v>
      </c>
    </row>
    <row r="3253" spans="1:31" hidden="1" x14ac:dyDescent="0.25">
      <c r="A3253" t="s">
        <v>9451</v>
      </c>
      <c r="B3253" t="s">
        <v>1067</v>
      </c>
      <c r="C3253" s="3" t="s">
        <v>32</v>
      </c>
      <c r="D3253" s="3" t="s">
        <v>3381</v>
      </c>
      <c r="E3253" s="3" t="s">
        <v>5094</v>
      </c>
      <c r="F3253" s="3">
        <v>7000</v>
      </c>
      <c r="G3253" s="34">
        <v>26.99</v>
      </c>
      <c r="H3253" s="3" t="s">
        <v>12486</v>
      </c>
      <c r="I3253" s="3" t="s">
        <v>19</v>
      </c>
      <c r="J3253" s="3" t="s">
        <v>8168</v>
      </c>
      <c r="K3253" s="3" t="s">
        <v>8172</v>
      </c>
      <c r="L3253" s="3" t="s">
        <v>8167</v>
      </c>
      <c r="M3253" s="26" t="s">
        <v>13723</v>
      </c>
      <c r="N3253"/>
      <c r="O3253" s="3" t="s">
        <v>78</v>
      </c>
      <c r="P3253" s="34">
        <v>26.99</v>
      </c>
      <c r="Q3253" s="34">
        <v>71.98</v>
      </c>
      <c r="R3253" s="34">
        <v>-44.990000000000009</v>
      </c>
      <c r="S3253" s="36">
        <v>-0.62503473186996394</v>
      </c>
      <c r="T3253" s="72" t="s">
        <v>78</v>
      </c>
      <c r="U3253" s="34" t="s">
        <v>78</v>
      </c>
      <c r="V3253" s="34" t="s">
        <v>78</v>
      </c>
      <c r="W3253" s="34" t="s">
        <v>78</v>
      </c>
      <c r="X3253" s="36" t="s">
        <v>78</v>
      </c>
      <c r="Y3253" s="36" t="str">
        <f>IFERROR(VLOOKUP(A3253,'Pivot price tier'!$C$8:$L$2270,10,0),"")</f>
        <v/>
      </c>
      <c r="Z3253" s="36" t="str">
        <f>IFERROR(VLOOKUP(A3253,'Pivot price tier by size'!$D$8:$M$2491,10,0),"")</f>
        <v/>
      </c>
      <c r="AA3253" s="36" t="str">
        <f>IFERROR(VLOOKUP(A3253,'Pivot category'!$B$8:$I$2216,8,0),"")</f>
        <v/>
      </c>
      <c r="AB3253" s="3" t="str">
        <f>IF(P3253&lt;$AC$1,"Bottom 5%","")</f>
        <v>Bottom 5%</v>
      </c>
      <c r="AC3253"/>
      <c r="AD3253" s="34" t="s">
        <v>16465</v>
      </c>
      <c r="AE3253" s="34" t="s">
        <v>16467</v>
      </c>
    </row>
    <row r="3254" spans="1:31" hidden="1" x14ac:dyDescent="0.25">
      <c r="A3254" t="s">
        <v>6260</v>
      </c>
      <c r="B3254" t="s">
        <v>1641</v>
      </c>
      <c r="C3254" s="3" t="s">
        <v>32</v>
      </c>
      <c r="D3254" s="3" t="s">
        <v>4017</v>
      </c>
      <c r="E3254" s="3" t="s">
        <v>5093</v>
      </c>
      <c r="F3254" s="3">
        <v>7000</v>
      </c>
      <c r="G3254" s="34">
        <v>43.79</v>
      </c>
      <c r="H3254" s="3" t="s">
        <v>12489</v>
      </c>
      <c r="I3254" s="3" t="s">
        <v>23</v>
      </c>
      <c r="J3254" s="3" t="s">
        <v>8168</v>
      </c>
      <c r="K3254" s="3" t="s">
        <v>8172</v>
      </c>
      <c r="L3254" s="3" t="s">
        <v>8167</v>
      </c>
      <c r="M3254" s="26" t="s">
        <v>13723</v>
      </c>
      <c r="N3254"/>
      <c r="O3254" s="3">
        <v>1</v>
      </c>
      <c r="P3254" s="34">
        <v>87.58</v>
      </c>
      <c r="Q3254" s="34">
        <v>437.92</v>
      </c>
      <c r="R3254" s="34">
        <v>-350.34000000000003</v>
      </c>
      <c r="S3254" s="36">
        <v>-0.80000913408841801</v>
      </c>
      <c r="T3254" s="72">
        <v>87.58</v>
      </c>
      <c r="U3254" s="34">
        <v>0</v>
      </c>
      <c r="V3254" s="34">
        <v>131.37</v>
      </c>
      <c r="W3254" s="34">
        <v>-131.37</v>
      </c>
      <c r="X3254" s="36">
        <v>-1</v>
      </c>
      <c r="Y3254" s="36" t="str">
        <f>IFERROR(VLOOKUP(A3254,'Pivot price tier'!$C$8:$L$2270,10,0),"")</f>
        <v/>
      </c>
      <c r="Z3254" s="36" t="str">
        <f>IFERROR(VLOOKUP(A3254,'Pivot price tier by size'!$D$8:$M$2491,10,0),"")</f>
        <v/>
      </c>
      <c r="AA3254" s="36" t="str">
        <f>IFERROR(VLOOKUP(A3254,'Pivot category'!$B$8:$I$2216,8,0),"")</f>
        <v/>
      </c>
      <c r="AB3254" s="3" t="str">
        <f>IF(P3254&lt;$AC$1,"Bottom 5%","")</f>
        <v>Bottom 5%</v>
      </c>
      <c r="AC3254"/>
      <c r="AD3254" s="34" t="s">
        <v>16461</v>
      </c>
      <c r="AE3254" s="34" t="s">
        <v>13970</v>
      </c>
    </row>
    <row r="3255" spans="1:31" hidden="1" x14ac:dyDescent="0.25">
      <c r="A3255" t="s">
        <v>6245</v>
      </c>
      <c r="B3255" t="s">
        <v>1642</v>
      </c>
      <c r="C3255" s="3" t="s">
        <v>32</v>
      </c>
      <c r="D3255" s="3" t="s">
        <v>4018</v>
      </c>
      <c r="E3255" s="3" t="s">
        <v>5093</v>
      </c>
      <c r="F3255" s="3">
        <v>7000</v>
      </c>
      <c r="G3255" s="34">
        <v>149.99</v>
      </c>
      <c r="H3255" s="3" t="s">
        <v>12</v>
      </c>
      <c r="I3255" s="3" t="s">
        <v>74</v>
      </c>
      <c r="J3255" s="3" t="s">
        <v>8171</v>
      </c>
      <c r="K3255" s="3" t="s">
        <v>8172</v>
      </c>
      <c r="L3255" s="3" t="s">
        <v>68</v>
      </c>
      <c r="M3255" s="26" t="s">
        <v>13723</v>
      </c>
      <c r="N3255"/>
      <c r="O3255" s="3">
        <v>2</v>
      </c>
      <c r="P3255" s="34">
        <v>25048.33</v>
      </c>
      <c r="Q3255" s="34">
        <v>22228.29</v>
      </c>
      <c r="R3255" s="34">
        <v>2820.0400000000009</v>
      </c>
      <c r="S3255" s="36">
        <v>0.12686715892225631</v>
      </c>
      <c r="T3255" s="72">
        <v>12524.165000000001</v>
      </c>
      <c r="U3255" s="34">
        <v>17548.830000000002</v>
      </c>
      <c r="V3255" s="34">
        <v>15728.79</v>
      </c>
      <c r="W3255" s="34">
        <v>1820.0400000000009</v>
      </c>
      <c r="X3255" s="36">
        <v>0.11571392332150165</v>
      </c>
      <c r="Y3255" s="36" t="str">
        <f>IFERROR(VLOOKUP(A3255,'Pivot price tier'!$C$8:$L$2270,10,0),"")</f>
        <v/>
      </c>
      <c r="Z3255" s="36" t="str">
        <f>IFERROR(VLOOKUP(A3255,'Pivot price tier by size'!$D$8:$M$2491,10,0),"")</f>
        <v/>
      </c>
      <c r="AA3255" s="36" t="str">
        <f>IFERROR(VLOOKUP(A3255,'Pivot category'!$B$8:$I$2216,8,0),"")</f>
        <v/>
      </c>
      <c r="AB3255" s="3" t="str">
        <f>IF(P3255&lt;$AC$1,"Bottom 5%","")</f>
        <v>Bottom 5%</v>
      </c>
      <c r="AC3255"/>
      <c r="AD3255" s="34" t="s">
        <v>16459</v>
      </c>
      <c r="AE3255" s="34" t="s">
        <v>13941</v>
      </c>
    </row>
    <row r="3256" spans="1:31" hidden="1" x14ac:dyDescent="0.25">
      <c r="A3256" t="s">
        <v>14788</v>
      </c>
      <c r="B3256" t="s">
        <v>14789</v>
      </c>
      <c r="C3256" s="3" t="s">
        <v>32</v>
      </c>
      <c r="D3256" s="3" t="s">
        <v>14950</v>
      </c>
      <c r="E3256" s="3" t="s">
        <v>5093</v>
      </c>
      <c r="F3256" s="3">
        <v>10000</v>
      </c>
      <c r="G3256" s="34">
        <v>74.989999999999995</v>
      </c>
      <c r="H3256" s="3" t="s">
        <v>12</v>
      </c>
      <c r="I3256" s="3" t="s">
        <v>15</v>
      </c>
      <c r="J3256" s="3" t="s">
        <v>8168</v>
      </c>
      <c r="K3256" s="3" t="s">
        <v>8164</v>
      </c>
      <c r="L3256" s="3" t="s">
        <v>68</v>
      </c>
      <c r="M3256" s="26">
        <v>45778</v>
      </c>
      <c r="N3256"/>
      <c r="O3256" s="3">
        <v>21</v>
      </c>
      <c r="P3256" s="34">
        <v>5399.28</v>
      </c>
      <c r="Q3256" s="34">
        <v>0</v>
      </c>
      <c r="R3256" s="34">
        <v>5399.28</v>
      </c>
      <c r="S3256" s="36" t="s">
        <v>78</v>
      </c>
      <c r="T3256" s="72">
        <v>257.10857142857139</v>
      </c>
      <c r="U3256" s="34">
        <v>3299.56</v>
      </c>
      <c r="V3256" s="34">
        <v>0</v>
      </c>
      <c r="W3256" s="34">
        <v>3299.56</v>
      </c>
      <c r="X3256" s="36" t="s">
        <v>78</v>
      </c>
      <c r="Y3256" s="36" t="str">
        <f>IFERROR(VLOOKUP(A3256,'Pivot price tier'!$C$8:$L$2270,10,0),"")</f>
        <v>X</v>
      </c>
      <c r="Z3256" s="36" t="str">
        <f>IFERROR(VLOOKUP(A3256,'Pivot price tier by size'!$D$8:$M$2491,10,0),"")</f>
        <v>X</v>
      </c>
      <c r="AA3256" s="36" t="str">
        <f>IFERROR(VLOOKUP(A3256,'Pivot category'!$B$8:$I$2216,8,0),"")</f>
        <v>X</v>
      </c>
      <c r="AB3256" s="3" t="str">
        <f>IF(P3256&lt;$AC$1,"Bottom 5%","")</f>
        <v>Bottom 5%</v>
      </c>
      <c r="AC3256"/>
      <c r="AD3256" s="34" t="s">
        <v>16461</v>
      </c>
      <c r="AE3256" s="34" t="s">
        <v>13986</v>
      </c>
    </row>
    <row r="3257" spans="1:31" hidden="1" x14ac:dyDescent="0.25">
      <c r="A3257" t="s">
        <v>8932</v>
      </c>
      <c r="B3257" t="s">
        <v>8931</v>
      </c>
      <c r="C3257" s="3" t="s">
        <v>32</v>
      </c>
      <c r="D3257" s="3" t="s">
        <v>8684</v>
      </c>
      <c r="E3257" s="3" t="s">
        <v>5093</v>
      </c>
      <c r="F3257" s="3">
        <v>7000</v>
      </c>
      <c r="G3257" s="34">
        <v>74.989999999999995</v>
      </c>
      <c r="H3257" s="3" t="s">
        <v>12</v>
      </c>
      <c r="I3257" s="3" t="s">
        <v>15</v>
      </c>
      <c r="J3257" s="3" t="s">
        <v>8173</v>
      </c>
      <c r="K3257" s="3" t="s">
        <v>8172</v>
      </c>
      <c r="L3257" s="3" t="s">
        <v>68</v>
      </c>
      <c r="M3257" s="26" t="s">
        <v>13723</v>
      </c>
      <c r="N3257"/>
      <c r="O3257" s="3">
        <v>15</v>
      </c>
      <c r="P3257" s="34">
        <v>12298.36</v>
      </c>
      <c r="Q3257" s="34">
        <v>64941.34</v>
      </c>
      <c r="R3257" s="34">
        <v>-52642.979999999996</v>
      </c>
      <c r="S3257" s="36">
        <v>-0.81062355658198615</v>
      </c>
      <c r="T3257" s="72">
        <v>819.89066666666668</v>
      </c>
      <c r="U3257" s="34">
        <v>674.91</v>
      </c>
      <c r="V3257" s="34">
        <v>2174.71</v>
      </c>
      <c r="W3257" s="34">
        <v>-1499.8000000000002</v>
      </c>
      <c r="X3257" s="36">
        <v>-0.68965517241379315</v>
      </c>
      <c r="Y3257" s="36" t="str">
        <f>IFERROR(VLOOKUP(A3257,'Pivot price tier'!$C$8:$L$2270,10,0),"")</f>
        <v/>
      </c>
      <c r="Z3257" s="36" t="str">
        <f>IFERROR(VLOOKUP(A3257,'Pivot price tier by size'!$D$8:$M$2491,10,0),"")</f>
        <v/>
      </c>
      <c r="AA3257" s="36" t="str">
        <f>IFERROR(VLOOKUP(A3257,'Pivot category'!$B$8:$I$2216,8,0),"")</f>
        <v/>
      </c>
      <c r="AB3257" s="3" t="str">
        <f>IF(P3257&lt;$AC$1,"Bottom 5%","")</f>
        <v>Bottom 5%</v>
      </c>
      <c r="AC3257"/>
      <c r="AD3257" s="34" t="s">
        <v>16461</v>
      </c>
      <c r="AE3257" s="34" t="s">
        <v>13986</v>
      </c>
    </row>
    <row r="3258" spans="1:31" hidden="1" x14ac:dyDescent="0.25">
      <c r="A3258" t="s">
        <v>12419</v>
      </c>
      <c r="B3258" t="s">
        <v>10929</v>
      </c>
      <c r="C3258" s="3" t="s">
        <v>32</v>
      </c>
      <c r="D3258" s="3" t="s">
        <v>10828</v>
      </c>
      <c r="E3258" s="3" t="s">
        <v>5093</v>
      </c>
      <c r="F3258" s="3">
        <v>10000</v>
      </c>
      <c r="G3258" s="34">
        <v>69.989999999999995</v>
      </c>
      <c r="H3258" s="3" t="s">
        <v>12</v>
      </c>
      <c r="I3258" s="3" t="s">
        <v>15</v>
      </c>
      <c r="J3258" s="3" t="s">
        <v>8168</v>
      </c>
      <c r="K3258" s="3" t="s">
        <v>8172</v>
      </c>
      <c r="L3258" s="3" t="s">
        <v>68</v>
      </c>
      <c r="M3258" s="26" t="s">
        <v>13723</v>
      </c>
      <c r="N3258"/>
      <c r="O3258" s="3">
        <v>26</v>
      </c>
      <c r="P3258" s="34">
        <v>10288.530000000001</v>
      </c>
      <c r="Q3258" s="34">
        <v>9588.6299999999992</v>
      </c>
      <c r="R3258" s="34">
        <v>699.90000000000146</v>
      </c>
      <c r="S3258" s="36">
        <v>7.299270072992714E-2</v>
      </c>
      <c r="T3258" s="72">
        <v>395.71269230769235</v>
      </c>
      <c r="U3258" s="34">
        <v>1399.8</v>
      </c>
      <c r="V3258" s="34">
        <v>3219.54</v>
      </c>
      <c r="W3258" s="34">
        <v>-1819.74</v>
      </c>
      <c r="X3258" s="36">
        <v>-0.56521739130434789</v>
      </c>
      <c r="Y3258" s="36" t="str">
        <f>IFERROR(VLOOKUP(A3258,'Pivot price tier'!$C$8:$L$2270,10,0),"")</f>
        <v/>
      </c>
      <c r="Z3258" s="36" t="str">
        <f>IFERROR(VLOOKUP(A3258,'Pivot price tier by size'!$D$8:$M$2491,10,0),"")</f>
        <v/>
      </c>
      <c r="AA3258" s="36" t="str">
        <f>IFERROR(VLOOKUP(A3258,'Pivot category'!$B$8:$I$2216,8,0),"")</f>
        <v/>
      </c>
      <c r="AB3258" s="3" t="str">
        <f>IF(P3258&lt;$AC$1,"Bottom 5%","")</f>
        <v>Bottom 5%</v>
      </c>
      <c r="AC3258"/>
      <c r="AD3258" s="34" t="s">
        <v>16461</v>
      </c>
      <c r="AE3258" s="34" t="s">
        <v>13986</v>
      </c>
    </row>
    <row r="3259" spans="1:31" x14ac:dyDescent="0.25">
      <c r="A3259" t="s">
        <v>15347</v>
      </c>
      <c r="B3259" t="s">
        <v>1508</v>
      </c>
      <c r="C3259" s="3" t="s">
        <v>32</v>
      </c>
      <c r="D3259" s="3" t="s">
        <v>3875</v>
      </c>
      <c r="E3259" s="3" t="s">
        <v>5093</v>
      </c>
      <c r="F3259" s="3">
        <v>1000</v>
      </c>
      <c r="G3259" s="34">
        <v>49.99</v>
      </c>
      <c r="H3259" s="3" t="s">
        <v>12</v>
      </c>
      <c r="I3259" s="3" t="s">
        <v>23</v>
      </c>
      <c r="J3259" s="3" t="s">
        <v>8163</v>
      </c>
      <c r="K3259" s="3" t="s">
        <v>8164</v>
      </c>
      <c r="L3259" s="3" t="s">
        <v>68</v>
      </c>
      <c r="M3259" s="26" t="s">
        <v>13723</v>
      </c>
      <c r="N3259"/>
      <c r="O3259" s="3">
        <v>86</v>
      </c>
      <c r="P3259" s="34">
        <v>63126.03</v>
      </c>
      <c r="Q3259" s="34">
        <v>66286.740000000005</v>
      </c>
      <c r="R3259" s="34">
        <v>-3160.7100000000064</v>
      </c>
      <c r="S3259" s="36">
        <v>-4.7682387156164352E-2</v>
      </c>
      <c r="T3259" s="72">
        <v>734.02360465116283</v>
      </c>
      <c r="U3259" s="34">
        <v>24156.04</v>
      </c>
      <c r="V3259" s="34">
        <v>21195.759999999998</v>
      </c>
      <c r="W3259" s="34">
        <v>2960.2800000000025</v>
      </c>
      <c r="X3259" s="36">
        <v>0.13966378181296646</v>
      </c>
      <c r="Y3259" s="36" t="str">
        <f>IFERROR(VLOOKUP(A3259,'Pivot price tier'!$C$8:$L$2270,10,0),"")</f>
        <v xml:space="preserve"> </v>
      </c>
      <c r="Z3259" s="36" t="str">
        <f>IFERROR(VLOOKUP(A3259,'Pivot price tier by size'!$D$8:$M$2491,10,0),"")</f>
        <v xml:space="preserve"> </v>
      </c>
      <c r="AA3259" s="36" t="str">
        <f>IFERROR(VLOOKUP(A3259,'Pivot category'!$B$8:$I$2216,8,0),"")</f>
        <v xml:space="preserve"> </v>
      </c>
      <c r="AB3259" s="3" t="str">
        <f>IF(P3259&lt;$AC$1,"Bottom 5%","")</f>
        <v/>
      </c>
      <c r="AC3259"/>
      <c r="AD3259" s="34" t="s">
        <v>16463</v>
      </c>
      <c r="AE3259" s="34" t="s">
        <v>13983</v>
      </c>
    </row>
    <row r="3260" spans="1:31" hidden="1" x14ac:dyDescent="0.25">
      <c r="A3260" t="s">
        <v>9890</v>
      </c>
      <c r="B3260" t="s">
        <v>9891</v>
      </c>
      <c r="C3260" s="3" t="s">
        <v>32</v>
      </c>
      <c r="D3260" s="3" t="s">
        <v>9821</v>
      </c>
      <c r="E3260" s="3" t="s">
        <v>5093</v>
      </c>
      <c r="F3260" s="3">
        <v>10000</v>
      </c>
      <c r="G3260" s="34">
        <v>99.99</v>
      </c>
      <c r="H3260" s="3" t="s">
        <v>12</v>
      </c>
      <c r="I3260" s="3" t="s">
        <v>15</v>
      </c>
      <c r="J3260" s="3" t="s">
        <v>8171</v>
      </c>
      <c r="K3260" s="3" t="s">
        <v>8172</v>
      </c>
      <c r="L3260" s="3" t="s">
        <v>68</v>
      </c>
      <c r="M3260" s="26" t="s">
        <v>13723</v>
      </c>
      <c r="N3260"/>
      <c r="O3260" s="3">
        <v>4</v>
      </c>
      <c r="P3260" s="34">
        <v>7599.24</v>
      </c>
      <c r="Q3260" s="34">
        <v>4799.5200000000004</v>
      </c>
      <c r="R3260" s="34">
        <v>2799.7199999999993</v>
      </c>
      <c r="S3260" s="36">
        <v>0.58333333333333304</v>
      </c>
      <c r="T3260" s="72">
        <v>1899.81</v>
      </c>
      <c r="U3260" s="34">
        <v>7899.21</v>
      </c>
      <c r="V3260" s="34">
        <v>4239.59</v>
      </c>
      <c r="W3260" s="34">
        <v>3659.62</v>
      </c>
      <c r="X3260" s="36">
        <v>0.86320139447446564</v>
      </c>
      <c r="Y3260" s="36" t="str">
        <f>IFERROR(VLOOKUP(A3260,'Pivot price tier'!$C$8:$L$2270,10,0),"")</f>
        <v/>
      </c>
      <c r="Z3260" s="36" t="str">
        <f>IFERROR(VLOOKUP(A3260,'Pivot price tier by size'!$D$8:$M$2491,10,0),"")</f>
        <v/>
      </c>
      <c r="AA3260" s="36" t="str">
        <f>IFERROR(VLOOKUP(A3260,'Pivot category'!$B$8:$I$2216,8,0),"")</f>
        <v/>
      </c>
      <c r="AB3260" s="3" t="str">
        <f>IF(P3260&lt;$AC$1,"Bottom 5%","")</f>
        <v>Bottom 5%</v>
      </c>
      <c r="AC3260"/>
      <c r="AD3260" s="34" t="s">
        <v>16461</v>
      </c>
      <c r="AE3260" s="34" t="s">
        <v>13986</v>
      </c>
    </row>
    <row r="3261" spans="1:31" hidden="1" x14ac:dyDescent="0.25">
      <c r="A3261" t="s">
        <v>12420</v>
      </c>
      <c r="B3261" t="s">
        <v>12421</v>
      </c>
      <c r="C3261" s="3" t="s">
        <v>32</v>
      </c>
      <c r="D3261" s="3" t="s">
        <v>12125</v>
      </c>
      <c r="E3261" s="3" t="s">
        <v>5093</v>
      </c>
      <c r="F3261" s="3">
        <v>10000</v>
      </c>
      <c r="G3261" s="34">
        <v>124.99</v>
      </c>
      <c r="H3261" s="3" t="s">
        <v>12</v>
      </c>
      <c r="I3261" s="3" t="s">
        <v>74</v>
      </c>
      <c r="J3261" s="3" t="s">
        <v>8171</v>
      </c>
      <c r="K3261" s="3" t="s">
        <v>8176</v>
      </c>
      <c r="L3261" s="3" t="s">
        <v>68</v>
      </c>
      <c r="M3261" s="26">
        <v>45261</v>
      </c>
      <c r="N3261"/>
      <c r="O3261" s="3">
        <v>5</v>
      </c>
      <c r="P3261" s="34">
        <v>9374.25</v>
      </c>
      <c r="Q3261" s="34">
        <v>5999.52</v>
      </c>
      <c r="R3261" s="34">
        <v>3374.7299999999996</v>
      </c>
      <c r="S3261" s="36">
        <v>0.56249999999999978</v>
      </c>
      <c r="T3261" s="72">
        <v>1874.85</v>
      </c>
      <c r="U3261" s="34">
        <v>8874.2900000000009</v>
      </c>
      <c r="V3261" s="34">
        <v>4914.6099999999997</v>
      </c>
      <c r="W3261" s="34">
        <v>3959.6800000000012</v>
      </c>
      <c r="X3261" s="36">
        <v>0.80569567066359316</v>
      </c>
      <c r="Y3261" s="36" t="str">
        <f>IFERROR(VLOOKUP(A3261,'Pivot price tier'!$C$8:$L$2270,10,0),"")</f>
        <v/>
      </c>
      <c r="Z3261" s="36" t="str">
        <f>IFERROR(VLOOKUP(A3261,'Pivot price tier by size'!$D$8:$M$2491,10,0),"")</f>
        <v/>
      </c>
      <c r="AA3261" s="36" t="str">
        <f>IFERROR(VLOOKUP(A3261,'Pivot category'!$B$8:$I$2216,8,0),"")</f>
        <v/>
      </c>
      <c r="AB3261" s="3" t="str">
        <f>IF(P3261&lt;$AC$1,"Bottom 5%","")</f>
        <v>Bottom 5%</v>
      </c>
      <c r="AC3261"/>
      <c r="AD3261" s="34" t="s">
        <v>16461</v>
      </c>
      <c r="AE3261" s="34" t="s">
        <v>13986</v>
      </c>
    </row>
    <row r="3262" spans="1:31" hidden="1" x14ac:dyDescent="0.25">
      <c r="A3262" t="s">
        <v>16354</v>
      </c>
      <c r="B3262" t="s">
        <v>16355</v>
      </c>
      <c r="C3262" s="3" t="s">
        <v>32</v>
      </c>
      <c r="D3262" s="3" t="s">
        <v>16407</v>
      </c>
      <c r="E3262" s="3" t="s">
        <v>5093</v>
      </c>
      <c r="F3262" s="3">
        <v>11000</v>
      </c>
      <c r="G3262" s="34">
        <v>134.99</v>
      </c>
      <c r="H3262" s="3" t="s">
        <v>12</v>
      </c>
      <c r="I3262" s="3" t="s">
        <v>74</v>
      </c>
      <c r="J3262" s="3" t="s">
        <v>8171</v>
      </c>
      <c r="K3262" s="3" t="s">
        <v>8164</v>
      </c>
      <c r="L3262" s="3" t="s">
        <v>68</v>
      </c>
      <c r="M3262" s="26">
        <v>46113</v>
      </c>
      <c r="N3262"/>
      <c r="O3262" s="3">
        <v>26</v>
      </c>
      <c r="P3262" s="34">
        <v>3644.73</v>
      </c>
      <c r="Q3262" s="34">
        <v>0</v>
      </c>
      <c r="R3262" s="34">
        <v>3644.73</v>
      </c>
      <c r="S3262" s="36" t="s">
        <v>78</v>
      </c>
      <c r="T3262" s="72">
        <v>140.18192307692308</v>
      </c>
      <c r="U3262" s="34">
        <v>809.94</v>
      </c>
      <c r="V3262" s="34">
        <v>0</v>
      </c>
      <c r="W3262" s="34">
        <v>809.94</v>
      </c>
      <c r="X3262" s="36" t="s">
        <v>78</v>
      </c>
      <c r="Y3262" s="36" t="str">
        <f>IFERROR(VLOOKUP(A3262,'Pivot price tier'!$C$8:$L$2270,10,0),"")</f>
        <v>X</v>
      </c>
      <c r="Z3262" s="36" t="str">
        <f>IFERROR(VLOOKUP(A3262,'Pivot price tier by size'!$D$8:$M$2491,10,0),"")</f>
        <v>X</v>
      </c>
      <c r="AA3262" s="36" t="str">
        <f>IFERROR(VLOOKUP(A3262,'Pivot category'!$B$8:$I$2216,8,0),"")</f>
        <v>X</v>
      </c>
      <c r="AB3262" s="3" t="str">
        <f>IF(P3262&lt;$AC$1,"Bottom 5%","")</f>
        <v>Bottom 5%</v>
      </c>
      <c r="AC3262"/>
      <c r="AD3262" s="34" t="s">
        <v>78</v>
      </c>
      <c r="AE3262" s="34" t="s">
        <v>13986</v>
      </c>
    </row>
    <row r="3263" spans="1:31" hidden="1" x14ac:dyDescent="0.25">
      <c r="A3263" t="s">
        <v>5787</v>
      </c>
      <c r="B3263" t="s">
        <v>1643</v>
      </c>
      <c r="C3263" s="3" t="s">
        <v>32</v>
      </c>
      <c r="D3263" s="3" t="s">
        <v>4019</v>
      </c>
      <c r="E3263" s="3">
        <v>0</v>
      </c>
      <c r="F3263" s="3">
        <v>7000</v>
      </c>
      <c r="G3263" s="34">
        <v>5.09</v>
      </c>
      <c r="H3263" s="3" t="s">
        <v>8245</v>
      </c>
      <c r="I3263" s="3" t="s">
        <v>12204</v>
      </c>
      <c r="J3263" s="3" t="s">
        <v>8168</v>
      </c>
      <c r="K3263" s="3" t="s">
        <v>8170</v>
      </c>
      <c r="L3263" s="3" t="s">
        <v>68</v>
      </c>
      <c r="M3263" s="26" t="s">
        <v>13723</v>
      </c>
      <c r="N3263"/>
      <c r="O3263" s="3">
        <v>8</v>
      </c>
      <c r="P3263" s="34">
        <v>12888.92</v>
      </c>
      <c r="Q3263" s="34">
        <v>12148.95</v>
      </c>
      <c r="R3263" s="34">
        <v>739.96999999999935</v>
      </c>
      <c r="S3263" s="36">
        <v>6.0908144325229729E-2</v>
      </c>
      <c r="T3263" s="72">
        <v>1611.115</v>
      </c>
      <c r="U3263" s="34">
        <v>3720.31</v>
      </c>
      <c r="V3263" s="34">
        <v>7946.64</v>
      </c>
      <c r="W3263" s="34">
        <v>-4226.33</v>
      </c>
      <c r="X3263" s="36">
        <v>-0.53183861355239448</v>
      </c>
      <c r="Y3263" s="36" t="str">
        <f>IFERROR(VLOOKUP(A3263,'Pivot price tier'!$C$8:$L$2270,10,0),"")</f>
        <v/>
      </c>
      <c r="Z3263" s="36" t="str">
        <f>IFERROR(VLOOKUP(A3263,'Pivot price tier by size'!$D$8:$M$2491,10,0),"")</f>
        <v/>
      </c>
      <c r="AA3263" s="36" t="str">
        <f>IFERROR(VLOOKUP(A3263,'Pivot category'!$B$8:$I$2216,8,0),"")</f>
        <v/>
      </c>
      <c r="AB3263" s="3" t="str">
        <f>IF(P3263&lt;$AC$1,"Bottom 5%","")</f>
        <v>Bottom 5%</v>
      </c>
      <c r="AC3263"/>
      <c r="AD3263" s="34" t="s">
        <v>16459</v>
      </c>
      <c r="AE3263" s="34" t="s">
        <v>13941</v>
      </c>
    </row>
    <row r="3264" spans="1:31" hidden="1" x14ac:dyDescent="0.25">
      <c r="A3264" t="s">
        <v>7646</v>
      </c>
      <c r="B3264" t="s">
        <v>1644</v>
      </c>
      <c r="C3264" s="3" t="s">
        <v>38</v>
      </c>
      <c r="D3264" s="3" t="s">
        <v>4020</v>
      </c>
      <c r="E3264" s="3" t="s">
        <v>5093</v>
      </c>
      <c r="F3264" s="3">
        <v>7000</v>
      </c>
      <c r="G3264" s="34">
        <v>10.49</v>
      </c>
      <c r="H3264" s="3" t="s">
        <v>12</v>
      </c>
      <c r="I3264" s="3" t="s">
        <v>13</v>
      </c>
      <c r="J3264" s="3" t="s">
        <v>8168</v>
      </c>
      <c r="K3264" s="3" t="s">
        <v>8164</v>
      </c>
      <c r="L3264" s="3" t="s">
        <v>8167</v>
      </c>
      <c r="M3264" s="26" t="s">
        <v>13723</v>
      </c>
      <c r="N3264"/>
      <c r="O3264" s="3">
        <v>23</v>
      </c>
      <c r="P3264" s="34">
        <v>39765.29</v>
      </c>
      <c r="Q3264" s="34">
        <v>52662.39</v>
      </c>
      <c r="R3264" s="34">
        <v>-12897.099999999999</v>
      </c>
      <c r="S3264" s="36">
        <v>-0.24490153219403832</v>
      </c>
      <c r="T3264" s="72">
        <v>1728.925652173913</v>
      </c>
      <c r="U3264" s="34">
        <v>6093.28</v>
      </c>
      <c r="V3264" s="34">
        <v>10144.200000000001</v>
      </c>
      <c r="W3264" s="34">
        <v>-4050.920000000001</v>
      </c>
      <c r="X3264" s="36">
        <v>-0.39933360935312801</v>
      </c>
      <c r="Y3264" s="36" t="str">
        <f>IFERROR(VLOOKUP(A3264,'Pivot price tier'!$C$8:$L$2270,10,0),"")</f>
        <v/>
      </c>
      <c r="Z3264" s="36" t="str">
        <f>IFERROR(VLOOKUP(A3264,'Pivot price tier by size'!$D$8:$M$2491,10,0),"")</f>
        <v/>
      </c>
      <c r="AA3264" s="36" t="str">
        <f>IFERROR(VLOOKUP(A3264,'Pivot category'!$B$8:$I$2216,8,0),"")</f>
        <v/>
      </c>
      <c r="AB3264" s="3" t="str">
        <f>IF(P3264&lt;$AC$1,"Bottom 5%","")</f>
        <v>Bottom 5%</v>
      </c>
      <c r="AC3264"/>
      <c r="AD3264" s="34" t="s">
        <v>16459</v>
      </c>
      <c r="AE3264" s="34" t="s">
        <v>13941</v>
      </c>
    </row>
    <row r="3265" spans="1:31" hidden="1" x14ac:dyDescent="0.25">
      <c r="A3265" t="s">
        <v>6524</v>
      </c>
      <c r="B3265" t="s">
        <v>6523</v>
      </c>
      <c r="C3265" s="3" t="s">
        <v>32</v>
      </c>
      <c r="D3265" s="3" t="s">
        <v>8033</v>
      </c>
      <c r="E3265" s="3" t="s">
        <v>5093</v>
      </c>
      <c r="F3265" s="3">
        <v>7000</v>
      </c>
      <c r="G3265" s="34">
        <v>14.99</v>
      </c>
      <c r="H3265" s="3" t="s">
        <v>12</v>
      </c>
      <c r="I3265" s="3" t="s">
        <v>17</v>
      </c>
      <c r="J3265" s="3" t="s">
        <v>8168</v>
      </c>
      <c r="K3265" s="3" t="s">
        <v>8164</v>
      </c>
      <c r="L3265" s="3" t="s">
        <v>8167</v>
      </c>
      <c r="M3265" s="26" t="s">
        <v>13723</v>
      </c>
      <c r="N3265"/>
      <c r="O3265" s="3">
        <v>1</v>
      </c>
      <c r="P3265" s="34">
        <v>1588.94</v>
      </c>
      <c r="Q3265" s="34">
        <v>26872.63</v>
      </c>
      <c r="R3265" s="34">
        <v>-25283.690000000002</v>
      </c>
      <c r="S3265" s="36">
        <v>-0.94087143684857044</v>
      </c>
      <c r="T3265" s="72">
        <v>1588.94</v>
      </c>
      <c r="U3265" s="34">
        <v>0</v>
      </c>
      <c r="V3265" s="34">
        <v>4275.5200000000004</v>
      </c>
      <c r="W3265" s="34">
        <v>-4275.5200000000004</v>
      </c>
      <c r="X3265" s="36">
        <v>-1</v>
      </c>
      <c r="Y3265" s="36" t="str">
        <f>IFERROR(VLOOKUP(A3265,'Pivot price tier'!$C$8:$L$2270,10,0),"")</f>
        <v/>
      </c>
      <c r="Z3265" s="36" t="str">
        <f>IFERROR(VLOOKUP(A3265,'Pivot price tier by size'!$D$8:$M$2491,10,0),"")</f>
        <v/>
      </c>
      <c r="AA3265" s="36" t="str">
        <f>IFERROR(VLOOKUP(A3265,'Pivot category'!$B$8:$I$2216,8,0),"")</f>
        <v/>
      </c>
      <c r="AB3265" s="3" t="str">
        <f>IF(P3265&lt;$AC$1,"Bottom 5%","")</f>
        <v>Bottom 5%</v>
      </c>
      <c r="AC3265"/>
      <c r="AD3265" s="34" t="s">
        <v>16461</v>
      </c>
      <c r="AE3265" s="34" t="s">
        <v>13944</v>
      </c>
    </row>
    <row r="3266" spans="1:31" x14ac:dyDescent="0.25">
      <c r="A3266" t="s">
        <v>15348</v>
      </c>
      <c r="B3266" t="s">
        <v>1507</v>
      </c>
      <c r="C3266" s="3" t="s">
        <v>32</v>
      </c>
      <c r="D3266" s="3" t="s">
        <v>3874</v>
      </c>
      <c r="E3266" s="3" t="s">
        <v>5093</v>
      </c>
      <c r="F3266" s="3">
        <v>1000</v>
      </c>
      <c r="G3266" s="34">
        <v>49.99</v>
      </c>
      <c r="H3266" s="3" t="s">
        <v>12</v>
      </c>
      <c r="I3266" s="3" t="s">
        <v>23</v>
      </c>
      <c r="J3266" s="3" t="s">
        <v>8163</v>
      </c>
      <c r="K3266" s="3" t="s">
        <v>8164</v>
      </c>
      <c r="L3266" s="3" t="s">
        <v>68</v>
      </c>
      <c r="M3266" s="26" t="s">
        <v>13723</v>
      </c>
      <c r="N3266"/>
      <c r="O3266" s="3">
        <v>95</v>
      </c>
      <c r="P3266" s="34">
        <v>178887.64</v>
      </c>
      <c r="Q3266" s="34">
        <v>157718.45000000001</v>
      </c>
      <c r="R3266" s="34">
        <v>21169.190000000002</v>
      </c>
      <c r="S3266" s="36">
        <v>0.1342213926144975</v>
      </c>
      <c r="T3266" s="72">
        <v>1883.0277894736844</v>
      </c>
      <c r="U3266" s="34">
        <v>112927.09</v>
      </c>
      <c r="V3266" s="34">
        <v>79784.039999999994</v>
      </c>
      <c r="W3266" s="34">
        <v>33143.050000000003</v>
      </c>
      <c r="X3266" s="36">
        <v>0.41540952300735845</v>
      </c>
      <c r="Y3266" s="36" t="str">
        <f>IFERROR(VLOOKUP(A3266,'Pivot price tier'!$C$8:$L$2270,10,0),"")</f>
        <v xml:space="preserve"> </v>
      </c>
      <c r="Z3266" s="36" t="str">
        <f>IFERROR(VLOOKUP(A3266,'Pivot price tier by size'!$D$8:$M$2491,10,0),"")</f>
        <v xml:space="preserve"> </v>
      </c>
      <c r="AA3266" s="36" t="str">
        <f>IFERROR(VLOOKUP(A3266,'Pivot category'!$B$8:$I$2216,8,0),"")</f>
        <v xml:space="preserve"> </v>
      </c>
      <c r="AB3266" s="3" t="str">
        <f>IF(P3266&lt;$AC$1,"Bottom 5%","")</f>
        <v/>
      </c>
      <c r="AC3266"/>
      <c r="AD3266" s="34" t="s">
        <v>16463</v>
      </c>
      <c r="AE3266" s="34" t="s">
        <v>13983</v>
      </c>
    </row>
    <row r="3267" spans="1:31" x14ac:dyDescent="0.25">
      <c r="A3267" t="s">
        <v>15349</v>
      </c>
      <c r="B3267" t="s">
        <v>1509</v>
      </c>
      <c r="C3267" s="3" t="s">
        <v>32</v>
      </c>
      <c r="D3267" s="3" t="s">
        <v>3876</v>
      </c>
      <c r="E3267" s="3" t="s">
        <v>5093</v>
      </c>
      <c r="F3267" s="3">
        <v>1000</v>
      </c>
      <c r="G3267" s="34">
        <v>49.99</v>
      </c>
      <c r="H3267" s="3" t="s">
        <v>12489</v>
      </c>
      <c r="I3267" s="3" t="s">
        <v>23</v>
      </c>
      <c r="J3267" s="3" t="s">
        <v>8163</v>
      </c>
      <c r="K3267" s="3" t="s">
        <v>8164</v>
      </c>
      <c r="L3267" s="3" t="s">
        <v>68</v>
      </c>
      <c r="M3267" s="26" t="s">
        <v>13723</v>
      </c>
      <c r="N3267"/>
      <c r="O3267" s="3">
        <v>59</v>
      </c>
      <c r="P3267" s="34">
        <v>58317.99</v>
      </c>
      <c r="Q3267" s="34">
        <v>69686.06</v>
      </c>
      <c r="R3267" s="34">
        <v>-11368.07</v>
      </c>
      <c r="S3267" s="36">
        <v>-0.16313262652530502</v>
      </c>
      <c r="T3267" s="72">
        <v>988.44050847457629</v>
      </c>
      <c r="U3267" s="34">
        <v>39400.89</v>
      </c>
      <c r="V3267" s="34">
        <v>43441.31</v>
      </c>
      <c r="W3267" s="34">
        <v>-4040.4199999999983</v>
      </c>
      <c r="X3267" s="36">
        <v>-9.3008705308380346E-2</v>
      </c>
      <c r="Y3267" s="36" t="str">
        <f>IFERROR(VLOOKUP(A3267,'Pivot price tier'!$C$8:$L$2270,10,0),"")</f>
        <v xml:space="preserve"> </v>
      </c>
      <c r="Z3267" s="36" t="str">
        <f>IFERROR(VLOOKUP(A3267,'Pivot price tier by size'!$D$8:$M$2491,10,0),"")</f>
        <v xml:space="preserve"> </v>
      </c>
      <c r="AA3267" s="36" t="str">
        <f>IFERROR(VLOOKUP(A3267,'Pivot category'!$B$8:$I$2216,8,0),"")</f>
        <v xml:space="preserve"> </v>
      </c>
      <c r="AB3267" s="3" t="str">
        <f>IF(P3267&lt;$AC$1,"Bottom 5%","")</f>
        <v/>
      </c>
      <c r="AC3267"/>
      <c r="AD3267" s="34" t="s">
        <v>16463</v>
      </c>
      <c r="AE3267" s="34" t="s">
        <v>13983</v>
      </c>
    </row>
    <row r="3268" spans="1:31" hidden="1" x14ac:dyDescent="0.25">
      <c r="A3268" t="s">
        <v>7707</v>
      </c>
      <c r="B3268" t="s">
        <v>777</v>
      </c>
      <c r="C3268" s="3" t="s">
        <v>38</v>
      </c>
      <c r="D3268" s="3" t="s">
        <v>3060</v>
      </c>
      <c r="E3268" s="3">
        <v>0</v>
      </c>
      <c r="F3268" s="3">
        <v>1000</v>
      </c>
      <c r="G3268" s="34">
        <v>18.989999999999998</v>
      </c>
      <c r="H3268" s="3" t="s">
        <v>8245</v>
      </c>
      <c r="I3268" s="3" t="s">
        <v>12204</v>
      </c>
      <c r="J3268" s="3" t="s">
        <v>8163</v>
      </c>
      <c r="K3268" s="3" t="s">
        <v>8164</v>
      </c>
      <c r="L3268" s="3" t="s">
        <v>68</v>
      </c>
      <c r="M3268" s="26" t="s">
        <v>13723</v>
      </c>
      <c r="N3268"/>
      <c r="O3268" s="3">
        <v>149</v>
      </c>
      <c r="P3268" s="34">
        <v>153648.09</v>
      </c>
      <c r="Q3268" s="34">
        <v>173245.77</v>
      </c>
      <c r="R3268" s="34">
        <v>-19597.679999999993</v>
      </c>
      <c r="S3268" s="36">
        <v>-0.11312068398553099</v>
      </c>
      <c r="T3268" s="72">
        <v>1031.1952348993289</v>
      </c>
      <c r="U3268" s="34">
        <v>75485.25</v>
      </c>
      <c r="V3268" s="34">
        <v>74516.759999999995</v>
      </c>
      <c r="W3268" s="34">
        <v>968.49000000000524</v>
      </c>
      <c r="X3268" s="36">
        <v>1.2996941896024516E-2</v>
      </c>
      <c r="Y3268" s="36" t="str">
        <f>IFERROR(VLOOKUP(A3268,'Pivot price tier'!$C$8:$L$2270,10,0),"")</f>
        <v xml:space="preserve"> </v>
      </c>
      <c r="Z3268" s="36" t="str">
        <f>IFERROR(VLOOKUP(A3268,'Pivot price tier by size'!$D$8:$M$2491,10,0),"")</f>
        <v xml:space="preserve"> </v>
      </c>
      <c r="AA3268" s="36" t="str">
        <f>IFERROR(VLOOKUP(A3268,'Pivot category'!$B$8:$I$2216,8,0),"")</f>
        <v xml:space="preserve"> </v>
      </c>
      <c r="AB3268" s="3" t="str">
        <f>IF(P3268&lt;$AC$1,"Bottom 5%","")</f>
        <v/>
      </c>
      <c r="AC3268"/>
      <c r="AD3268" s="34" t="s">
        <v>16459</v>
      </c>
      <c r="AE3268" s="34" t="s">
        <v>13941</v>
      </c>
    </row>
    <row r="3269" spans="1:31" hidden="1" x14ac:dyDescent="0.25">
      <c r="A3269" t="s">
        <v>15911</v>
      </c>
      <c r="B3269" t="s">
        <v>15912</v>
      </c>
      <c r="C3269" s="3" t="s">
        <v>69</v>
      </c>
      <c r="D3269" s="3" t="s">
        <v>15155</v>
      </c>
      <c r="E3269" s="3" t="s">
        <v>5141</v>
      </c>
      <c r="F3269" s="3">
        <v>70000</v>
      </c>
      <c r="G3269" s="34">
        <v>8.39</v>
      </c>
      <c r="H3269" s="3" t="s">
        <v>12</v>
      </c>
      <c r="I3269" s="3" t="s">
        <v>70</v>
      </c>
      <c r="J3269" s="3" t="s">
        <v>8168</v>
      </c>
      <c r="K3269" s="3" t="s">
        <v>8170</v>
      </c>
      <c r="L3269" s="3" t="s">
        <v>68</v>
      </c>
      <c r="M3269" s="26">
        <v>45852</v>
      </c>
      <c r="N3269"/>
      <c r="O3269" s="3">
        <v>4</v>
      </c>
      <c r="P3269" s="34">
        <v>28276.44</v>
      </c>
      <c r="Q3269" s="34">
        <v>0</v>
      </c>
      <c r="R3269" s="34">
        <v>28276.44</v>
      </c>
      <c r="S3269" s="36" t="s">
        <v>78</v>
      </c>
      <c r="T3269" s="72">
        <v>7069.11</v>
      </c>
      <c r="U3269" s="34">
        <v>16726.3</v>
      </c>
      <c r="V3269" s="34">
        <v>0</v>
      </c>
      <c r="W3269" s="34">
        <v>16726.3</v>
      </c>
      <c r="X3269" s="36" t="s">
        <v>78</v>
      </c>
      <c r="Y3269" s="36" t="str">
        <f>IFERROR(VLOOKUP(A3269,'Pivot price tier'!$C$8:$L$2270,10,0),"")</f>
        <v/>
      </c>
      <c r="Z3269" s="36" t="str">
        <f>IFERROR(VLOOKUP(A3269,'Pivot price tier by size'!$D$8:$M$2491,10,0),"")</f>
        <v/>
      </c>
      <c r="AA3269" s="36" t="str">
        <f>IFERROR(VLOOKUP(A3269,'Pivot category'!$B$8:$I$2216,8,0),"")</f>
        <v/>
      </c>
      <c r="AB3269" s="3" t="str">
        <f>IF(P3269&lt;$AC$1,"Bottom 5%","")</f>
        <v>Bottom 5%</v>
      </c>
      <c r="AC3269"/>
      <c r="AD3269" s="34" t="s">
        <v>16461</v>
      </c>
      <c r="AE3269" s="34" t="s">
        <v>14011</v>
      </c>
    </row>
    <row r="3270" spans="1:31" hidden="1" x14ac:dyDescent="0.25">
      <c r="A3270" t="s">
        <v>14790</v>
      </c>
      <c r="B3270" t="s">
        <v>14791</v>
      </c>
      <c r="C3270" s="3" t="s">
        <v>32</v>
      </c>
      <c r="D3270" s="3" t="s">
        <v>14462</v>
      </c>
      <c r="E3270" s="3">
        <v>0</v>
      </c>
      <c r="F3270" s="3">
        <v>70000</v>
      </c>
      <c r="G3270" s="34">
        <v>25.99</v>
      </c>
      <c r="H3270" s="3" t="s">
        <v>29</v>
      </c>
      <c r="I3270" s="3" t="s">
        <v>21</v>
      </c>
      <c r="J3270" s="3" t="s">
        <v>8163</v>
      </c>
      <c r="K3270" s="3" t="s">
        <v>8164</v>
      </c>
      <c r="L3270" s="3" t="s">
        <v>68</v>
      </c>
      <c r="M3270" s="26">
        <v>45778</v>
      </c>
      <c r="N3270"/>
      <c r="O3270" s="3">
        <v>22</v>
      </c>
      <c r="P3270" s="34">
        <v>29591.15</v>
      </c>
      <c r="Q3270" s="34">
        <v>0</v>
      </c>
      <c r="R3270" s="34">
        <v>29591.15</v>
      </c>
      <c r="S3270" s="36" t="s">
        <v>78</v>
      </c>
      <c r="T3270" s="72">
        <v>1345.0522727272728</v>
      </c>
      <c r="U3270" s="34">
        <v>49039.76</v>
      </c>
      <c r="V3270" s="34">
        <v>20402.150000000001</v>
      </c>
      <c r="W3270" s="34">
        <v>28637.61</v>
      </c>
      <c r="X3270" s="36">
        <v>1.4036564773810603</v>
      </c>
      <c r="Y3270" s="36" t="str">
        <f>IFERROR(VLOOKUP(A3270,'Pivot price tier'!$C$8:$L$2270,10,0),"")</f>
        <v xml:space="preserve"> </v>
      </c>
      <c r="Z3270" s="36" t="str">
        <f>IFERROR(VLOOKUP(A3270,'Pivot price tier by size'!$D$8:$M$2491,10,0),"")</f>
        <v xml:space="preserve"> </v>
      </c>
      <c r="AA3270" s="36" t="str">
        <f>IFERROR(VLOOKUP(A3270,'Pivot category'!$B$8:$I$2216,8,0),"")</f>
        <v xml:space="preserve"> </v>
      </c>
      <c r="AB3270" s="3" t="str">
        <f>IF(P3270&lt;$AC$1,"Bottom 5%","")</f>
        <v>Bottom 5%</v>
      </c>
      <c r="AC3270"/>
      <c r="AD3270" s="34" t="s">
        <v>16461</v>
      </c>
      <c r="AE3270" s="34" t="s">
        <v>14011</v>
      </c>
    </row>
    <row r="3271" spans="1:31" hidden="1" x14ac:dyDescent="0.25">
      <c r="A3271" t="s">
        <v>16356</v>
      </c>
      <c r="B3271" t="s">
        <v>16357</v>
      </c>
      <c r="C3271" s="3" t="s">
        <v>32</v>
      </c>
      <c r="D3271" s="3" t="s">
        <v>12750</v>
      </c>
      <c r="E3271" s="3" t="s">
        <v>5141</v>
      </c>
      <c r="F3271" s="3">
        <v>30000</v>
      </c>
      <c r="G3271" s="34">
        <v>25.99</v>
      </c>
      <c r="H3271" s="3" t="s">
        <v>46</v>
      </c>
      <c r="I3271" s="3" t="s">
        <v>46</v>
      </c>
      <c r="J3271" s="3" t="s">
        <v>8165</v>
      </c>
      <c r="K3271" s="3" t="s">
        <v>8176</v>
      </c>
      <c r="L3271" s="3" t="s">
        <v>8169</v>
      </c>
      <c r="M3271" s="26">
        <v>46082</v>
      </c>
      <c r="N3271"/>
      <c r="O3271" s="3">
        <v>3</v>
      </c>
      <c r="P3271" s="34">
        <v>0</v>
      </c>
      <c r="Q3271" s="34">
        <v>0</v>
      </c>
      <c r="R3271" s="34">
        <v>0</v>
      </c>
      <c r="S3271" s="36" t="s">
        <v>78</v>
      </c>
      <c r="T3271" s="72">
        <v>0</v>
      </c>
      <c r="U3271" s="34" t="s">
        <v>78</v>
      </c>
      <c r="V3271" s="34" t="s">
        <v>78</v>
      </c>
      <c r="W3271" s="34" t="s">
        <v>78</v>
      </c>
      <c r="X3271" s="36" t="s">
        <v>78</v>
      </c>
      <c r="Y3271" s="36" t="str">
        <f>IFERROR(VLOOKUP(A3271,'Pivot price tier'!$C$8:$L$2270,10,0),"")</f>
        <v/>
      </c>
      <c r="Z3271" s="36" t="str">
        <f>IFERROR(VLOOKUP(A3271,'Pivot price tier by size'!$D$8:$M$2491,10,0),"")</f>
        <v/>
      </c>
      <c r="AA3271" s="36" t="str">
        <f>IFERROR(VLOOKUP(A3271,'Pivot category'!$B$8:$I$2216,8,0),"")</f>
        <v/>
      </c>
      <c r="AB3271" s="3" t="str">
        <f>IF(P3271&lt;$AC$1,"Bottom 5%","")</f>
        <v>Bottom 5%</v>
      </c>
      <c r="AC3271"/>
      <c r="AD3271" s="34" t="s">
        <v>16461</v>
      </c>
      <c r="AE3271" s="34" t="s">
        <v>14011</v>
      </c>
    </row>
    <row r="3272" spans="1:31" hidden="1" x14ac:dyDescent="0.25">
      <c r="A3272" t="s">
        <v>7426</v>
      </c>
      <c r="B3272" t="s">
        <v>926</v>
      </c>
      <c r="C3272" s="3" t="s">
        <v>36</v>
      </c>
      <c r="D3272" s="3" t="s">
        <v>3223</v>
      </c>
      <c r="E3272" s="3">
        <v>0</v>
      </c>
      <c r="F3272" s="3">
        <v>10000</v>
      </c>
      <c r="G3272" s="34">
        <v>7.49</v>
      </c>
      <c r="H3272" s="3" t="s">
        <v>48</v>
      </c>
      <c r="I3272" s="3" t="s">
        <v>48</v>
      </c>
      <c r="J3272" s="3" t="s">
        <v>8163</v>
      </c>
      <c r="K3272" s="3" t="s">
        <v>8164</v>
      </c>
      <c r="L3272" s="3" t="s">
        <v>68</v>
      </c>
      <c r="M3272" s="26" t="s">
        <v>13723</v>
      </c>
      <c r="N3272"/>
      <c r="O3272" s="3">
        <v>154</v>
      </c>
      <c r="P3272" s="34">
        <v>68670.179999999993</v>
      </c>
      <c r="Q3272" s="34">
        <v>74646.48</v>
      </c>
      <c r="R3272" s="34">
        <v>-5976.3000000000029</v>
      </c>
      <c r="S3272" s="36">
        <v>-8.0061377308079384E-2</v>
      </c>
      <c r="T3272" s="72">
        <v>445.91025974025968</v>
      </c>
      <c r="U3272" s="34">
        <v>110078.81</v>
      </c>
      <c r="V3272" s="34">
        <v>86782.35</v>
      </c>
      <c r="W3272" s="34">
        <v>23296.459999999992</v>
      </c>
      <c r="X3272" s="36">
        <v>0.26844698259496313</v>
      </c>
      <c r="Y3272" s="36" t="str">
        <f>IFERROR(VLOOKUP(A3272,'Pivot price tier'!$C$8:$L$2270,10,0),"")</f>
        <v xml:space="preserve"> </v>
      </c>
      <c r="Z3272" s="36" t="str">
        <f>IFERROR(VLOOKUP(A3272,'Pivot price tier by size'!$D$8:$M$2491,10,0),"")</f>
        <v xml:space="preserve"> </v>
      </c>
      <c r="AA3272" s="36" t="str">
        <f>IFERROR(VLOOKUP(A3272,'Pivot category'!$B$8:$I$2216,8,0),"")</f>
        <v xml:space="preserve"> </v>
      </c>
      <c r="AB3272" s="3" t="str">
        <f>IF(P3272&lt;$AC$1,"Bottom 5%","")</f>
        <v/>
      </c>
      <c r="AC3272"/>
      <c r="AD3272" s="34" t="s">
        <v>11097</v>
      </c>
      <c r="AE3272" s="34" t="s">
        <v>13991</v>
      </c>
    </row>
    <row r="3273" spans="1:31" hidden="1" x14ac:dyDescent="0.25">
      <c r="A3273" t="s">
        <v>15913</v>
      </c>
      <c r="B3273" t="s">
        <v>15914</v>
      </c>
      <c r="C3273" s="3" t="s">
        <v>69</v>
      </c>
      <c r="D3273" s="3" t="s">
        <v>15154</v>
      </c>
      <c r="E3273" s="3" t="s">
        <v>5141</v>
      </c>
      <c r="F3273" s="3">
        <v>70000</v>
      </c>
      <c r="G3273" s="34">
        <v>20.99</v>
      </c>
      <c r="H3273" s="3" t="s">
        <v>12</v>
      </c>
      <c r="I3273" s="3" t="s">
        <v>70</v>
      </c>
      <c r="J3273" s="3" t="s">
        <v>8168</v>
      </c>
      <c r="K3273" s="3" t="s">
        <v>8170</v>
      </c>
      <c r="L3273" s="3" t="s">
        <v>68</v>
      </c>
      <c r="M3273" s="26">
        <v>45852</v>
      </c>
      <c r="N3273"/>
      <c r="O3273" s="3">
        <v>1</v>
      </c>
      <c r="P3273" s="34">
        <v>6452.12</v>
      </c>
      <c r="Q3273" s="34">
        <v>0</v>
      </c>
      <c r="R3273" s="34">
        <v>6452.12</v>
      </c>
      <c r="S3273" s="36" t="s">
        <v>78</v>
      </c>
      <c r="T3273" s="72">
        <v>6452.12</v>
      </c>
      <c r="U3273" s="34">
        <v>5038.5600000000004</v>
      </c>
      <c r="V3273" s="34">
        <v>0</v>
      </c>
      <c r="W3273" s="34">
        <v>5038.5600000000004</v>
      </c>
      <c r="X3273" s="36" t="s">
        <v>78</v>
      </c>
      <c r="Y3273" s="36" t="str">
        <f>IFERROR(VLOOKUP(A3273,'Pivot price tier'!$C$8:$L$2270,10,0),"")</f>
        <v/>
      </c>
      <c r="Z3273" s="36" t="str">
        <f>IFERROR(VLOOKUP(A3273,'Pivot price tier by size'!$D$8:$M$2491,10,0),"")</f>
        <v/>
      </c>
      <c r="AA3273" s="36" t="str">
        <f>IFERROR(VLOOKUP(A3273,'Pivot category'!$B$8:$I$2216,8,0),"")</f>
        <v/>
      </c>
      <c r="AB3273" s="3" t="str">
        <f>IF(P3273&lt;$AC$1,"Bottom 5%","")</f>
        <v>Bottom 5%</v>
      </c>
      <c r="AC3273"/>
      <c r="AD3273" s="34" t="s">
        <v>16461</v>
      </c>
      <c r="AE3273" s="34" t="s">
        <v>14011</v>
      </c>
    </row>
    <row r="3274" spans="1:31" hidden="1" x14ac:dyDescent="0.25">
      <c r="A3274" t="s">
        <v>5381</v>
      </c>
      <c r="B3274" t="s">
        <v>994</v>
      </c>
      <c r="C3274" s="3" t="s">
        <v>32</v>
      </c>
      <c r="D3274" s="3" t="s">
        <v>3300</v>
      </c>
      <c r="E3274" s="3">
        <v>0</v>
      </c>
      <c r="F3274" s="3">
        <v>7000</v>
      </c>
      <c r="G3274" s="34">
        <v>14.99</v>
      </c>
      <c r="H3274" s="3" t="s">
        <v>46</v>
      </c>
      <c r="I3274" s="3" t="s">
        <v>46</v>
      </c>
      <c r="J3274" s="3" t="s">
        <v>8163</v>
      </c>
      <c r="K3274" s="3" t="s">
        <v>8164</v>
      </c>
      <c r="L3274" s="3" t="s">
        <v>68</v>
      </c>
      <c r="M3274" s="26" t="s">
        <v>13723</v>
      </c>
      <c r="N3274"/>
      <c r="O3274" s="3">
        <v>138</v>
      </c>
      <c r="P3274" s="34">
        <v>48282.79</v>
      </c>
      <c r="Q3274" s="34">
        <v>47848.08</v>
      </c>
      <c r="R3274" s="34">
        <v>434.70999999999913</v>
      </c>
      <c r="S3274" s="36">
        <v>9.0852130325813629E-3</v>
      </c>
      <c r="T3274" s="72">
        <v>349.87528985507248</v>
      </c>
      <c r="U3274" s="34">
        <v>16324.11</v>
      </c>
      <c r="V3274" s="34">
        <v>22499.99</v>
      </c>
      <c r="W3274" s="34">
        <v>-6175.880000000001</v>
      </c>
      <c r="X3274" s="36">
        <v>-0.27448367754830116</v>
      </c>
      <c r="Y3274" s="36" t="str">
        <f>IFERROR(VLOOKUP(A3274,'Pivot price tier'!$C$8:$L$2270,10,0),"")</f>
        <v xml:space="preserve"> </v>
      </c>
      <c r="Z3274" s="36" t="str">
        <f>IFERROR(VLOOKUP(A3274,'Pivot price tier by size'!$D$8:$M$2491,10,0),"")</f>
        <v xml:space="preserve"> </v>
      </c>
      <c r="AA3274" s="36" t="str">
        <f>IFERROR(VLOOKUP(A3274,'Pivot category'!$B$8:$I$2216,8,0),"")</f>
        <v xml:space="preserve"> </v>
      </c>
      <c r="AB3274" s="3" t="str">
        <f>IF(P3274&lt;$AC$1,"Bottom 5%","")</f>
        <v/>
      </c>
      <c r="AC3274"/>
      <c r="AD3274" s="34" t="s">
        <v>16463</v>
      </c>
      <c r="AE3274" s="34" t="s">
        <v>13939</v>
      </c>
    </row>
    <row r="3275" spans="1:31" hidden="1" x14ac:dyDescent="0.25">
      <c r="A3275" t="s">
        <v>12957</v>
      </c>
      <c r="B3275" t="s">
        <v>12958</v>
      </c>
      <c r="C3275" s="3" t="s">
        <v>73</v>
      </c>
      <c r="D3275" s="3" t="s">
        <v>12794</v>
      </c>
      <c r="E3275" s="3">
        <v>0</v>
      </c>
      <c r="F3275" s="3">
        <v>70000</v>
      </c>
      <c r="G3275" s="34">
        <v>20.99</v>
      </c>
      <c r="H3275" s="3" t="s">
        <v>8245</v>
      </c>
      <c r="I3275" s="3" t="s">
        <v>12205</v>
      </c>
      <c r="J3275" s="3" t="s">
        <v>8163</v>
      </c>
      <c r="K3275" s="3" t="s">
        <v>8164</v>
      </c>
      <c r="L3275" s="3" t="s">
        <v>68</v>
      </c>
      <c r="M3275" s="26">
        <v>45474</v>
      </c>
      <c r="N3275"/>
      <c r="O3275" s="3">
        <v>54</v>
      </c>
      <c r="P3275" s="34">
        <v>51593.42</v>
      </c>
      <c r="Q3275" s="34">
        <v>29637.88</v>
      </c>
      <c r="R3275" s="34">
        <v>21955.539999999997</v>
      </c>
      <c r="S3275" s="36">
        <v>0.7407932011331444</v>
      </c>
      <c r="T3275" s="72">
        <v>955.43370370370371</v>
      </c>
      <c r="U3275" s="34">
        <v>179800.34</v>
      </c>
      <c r="V3275" s="34">
        <v>56379.14</v>
      </c>
      <c r="W3275" s="34">
        <v>123421.2</v>
      </c>
      <c r="X3275" s="36">
        <v>2.1891288160833953</v>
      </c>
      <c r="Y3275" s="36" t="str">
        <f>IFERROR(VLOOKUP(A3275,'Pivot price tier'!$C$8:$L$2270,10,0),"")</f>
        <v xml:space="preserve"> </v>
      </c>
      <c r="Z3275" s="36" t="str">
        <f>IFERROR(VLOOKUP(A3275,'Pivot price tier by size'!$D$8:$M$2491,10,0),"")</f>
        <v xml:space="preserve"> </v>
      </c>
      <c r="AA3275" s="36" t="str">
        <f>IFERROR(VLOOKUP(A3275,'Pivot category'!$B$8:$I$2216,8,0),"")</f>
        <v xml:space="preserve"> </v>
      </c>
      <c r="AB3275" s="3" t="str">
        <f>IF(P3275&lt;$AC$1,"Bottom 5%","")</f>
        <v/>
      </c>
      <c r="AC3275"/>
      <c r="AD3275" s="34" t="s">
        <v>16463</v>
      </c>
      <c r="AE3275" s="34" t="s">
        <v>13949</v>
      </c>
    </row>
    <row r="3276" spans="1:31" hidden="1" x14ac:dyDescent="0.25">
      <c r="A3276" t="s">
        <v>15915</v>
      </c>
      <c r="B3276" t="s">
        <v>15916</v>
      </c>
      <c r="C3276" s="3" t="s">
        <v>69</v>
      </c>
      <c r="D3276" s="3" t="s">
        <v>15247</v>
      </c>
      <c r="E3276" s="3" t="s">
        <v>5141</v>
      </c>
      <c r="F3276" s="3">
        <v>1000</v>
      </c>
      <c r="G3276" s="34">
        <v>1.79</v>
      </c>
      <c r="H3276" s="3" t="s">
        <v>29</v>
      </c>
      <c r="I3276" s="3" t="s">
        <v>70</v>
      </c>
      <c r="J3276" s="3" t="s">
        <v>8168</v>
      </c>
      <c r="K3276" s="3" t="s">
        <v>8164</v>
      </c>
      <c r="L3276" s="3" t="s">
        <v>68</v>
      </c>
      <c r="M3276" s="26">
        <v>45867</v>
      </c>
      <c r="N3276"/>
      <c r="O3276" s="3">
        <v>64</v>
      </c>
      <c r="P3276" s="34">
        <v>7857.03</v>
      </c>
      <c r="Q3276" s="34">
        <v>0</v>
      </c>
      <c r="R3276" s="34">
        <v>7857.03</v>
      </c>
      <c r="S3276" s="36" t="s">
        <v>78</v>
      </c>
      <c r="T3276" s="72">
        <v>122.76609375</v>
      </c>
      <c r="U3276" s="34">
        <v>17485.23</v>
      </c>
      <c r="V3276" s="34">
        <v>9615.84</v>
      </c>
      <c r="W3276" s="34">
        <v>7869.3899999999994</v>
      </c>
      <c r="X3276" s="36">
        <v>0.81837780162731488</v>
      </c>
      <c r="Y3276" s="36" t="str">
        <f>IFERROR(VLOOKUP(A3276,'Pivot price tier'!$C$8:$L$2270,10,0),"")</f>
        <v/>
      </c>
      <c r="Z3276" s="36" t="str">
        <f>IFERROR(VLOOKUP(A3276,'Pivot price tier by size'!$D$8:$M$2491,10,0),"")</f>
        <v/>
      </c>
      <c r="AA3276" s="36" t="str">
        <f>IFERROR(VLOOKUP(A3276,'Pivot category'!$B$8:$I$2216,8,0),"")</f>
        <v/>
      </c>
      <c r="AB3276" s="3" t="str">
        <f>IF(P3276&lt;$AC$1,"Bottom 5%","")</f>
        <v>Bottom 5%</v>
      </c>
      <c r="AC3276"/>
      <c r="AD3276" s="34" t="s">
        <v>16461</v>
      </c>
      <c r="AE3276" s="34" t="s">
        <v>14011</v>
      </c>
    </row>
    <row r="3277" spans="1:31" x14ac:dyDescent="0.25">
      <c r="A3277" t="s">
        <v>12028</v>
      </c>
      <c r="B3277" t="s">
        <v>12029</v>
      </c>
      <c r="C3277" s="3" t="s">
        <v>38</v>
      </c>
      <c r="D3277" s="3" t="s">
        <v>11844</v>
      </c>
      <c r="E3277" s="3" t="s">
        <v>5093</v>
      </c>
      <c r="F3277" s="3">
        <v>7000</v>
      </c>
      <c r="G3277" s="34">
        <v>66.989999999999995</v>
      </c>
      <c r="H3277" s="3" t="s">
        <v>27</v>
      </c>
      <c r="I3277" s="3" t="s">
        <v>23</v>
      </c>
      <c r="J3277" s="3" t="s">
        <v>8163</v>
      </c>
      <c r="K3277" s="3" t="s">
        <v>8164</v>
      </c>
      <c r="L3277" s="3" t="s">
        <v>68</v>
      </c>
      <c r="M3277" s="26">
        <v>45231</v>
      </c>
      <c r="N3277"/>
      <c r="O3277" s="3">
        <v>86</v>
      </c>
      <c r="P3277" s="34">
        <v>160200.75</v>
      </c>
      <c r="Q3277" s="34">
        <v>104311.24</v>
      </c>
      <c r="R3277" s="34">
        <v>55889.509999999995</v>
      </c>
      <c r="S3277" s="36">
        <v>0.53579566305606185</v>
      </c>
      <c r="T3277" s="72">
        <v>1862.7994186046512</v>
      </c>
      <c r="U3277" s="34">
        <v>15504.64</v>
      </c>
      <c r="V3277" s="34">
        <v>8998.65</v>
      </c>
      <c r="W3277" s="34">
        <v>6505.99</v>
      </c>
      <c r="X3277" s="36">
        <v>0.72299622721185952</v>
      </c>
      <c r="Y3277" s="36" t="str">
        <f>IFERROR(VLOOKUP(A3277,'Pivot price tier'!$C$8:$L$2270,10,0),"")</f>
        <v xml:space="preserve"> </v>
      </c>
      <c r="Z3277" s="36" t="str">
        <f>IFERROR(VLOOKUP(A3277,'Pivot price tier by size'!$D$8:$M$2491,10,0),"")</f>
        <v xml:space="preserve"> </v>
      </c>
      <c r="AA3277" s="36" t="str">
        <f>IFERROR(VLOOKUP(A3277,'Pivot category'!$B$8:$I$2216,8,0),"")</f>
        <v xml:space="preserve"> </v>
      </c>
      <c r="AB3277" s="3" t="str">
        <f>IF(P3277&lt;$AC$1,"Bottom 5%","")</f>
        <v/>
      </c>
      <c r="AC3277"/>
      <c r="AD3277" s="34" t="s">
        <v>11097</v>
      </c>
      <c r="AE3277" s="34" t="s">
        <v>13973</v>
      </c>
    </row>
    <row r="3278" spans="1:31" hidden="1" x14ac:dyDescent="0.25">
      <c r="A3278" t="s">
        <v>14938</v>
      </c>
      <c r="B3278" t="s">
        <v>15228</v>
      </c>
      <c r="C3278" s="3" t="s">
        <v>32</v>
      </c>
      <c r="D3278" s="3" t="s">
        <v>14954</v>
      </c>
      <c r="E3278" s="3" t="s">
        <v>5141</v>
      </c>
      <c r="F3278" s="3">
        <v>30000</v>
      </c>
      <c r="G3278" s="34">
        <v>25.99</v>
      </c>
      <c r="H3278" s="3" t="s">
        <v>46</v>
      </c>
      <c r="I3278" s="3" t="s">
        <v>46</v>
      </c>
      <c r="J3278" s="3" t="s">
        <v>13254</v>
      </c>
      <c r="K3278" s="3" t="s">
        <v>8176</v>
      </c>
      <c r="L3278" s="3" t="s">
        <v>68</v>
      </c>
      <c r="M3278" s="26">
        <v>45839</v>
      </c>
      <c r="N3278"/>
      <c r="O3278" s="3">
        <v>4</v>
      </c>
      <c r="P3278" s="34">
        <v>-25.99</v>
      </c>
      <c r="Q3278" s="34">
        <v>0</v>
      </c>
      <c r="R3278" s="34">
        <v>-25.99</v>
      </c>
      <c r="S3278" s="36" t="s">
        <v>78</v>
      </c>
      <c r="T3278" s="72">
        <v>-6.4974999999999996</v>
      </c>
      <c r="U3278" s="34">
        <v>22611.3</v>
      </c>
      <c r="V3278" s="34">
        <v>0</v>
      </c>
      <c r="W3278" s="34">
        <v>22611.3</v>
      </c>
      <c r="X3278" s="36" t="s">
        <v>78</v>
      </c>
      <c r="Y3278" s="36" t="str">
        <f>IFERROR(VLOOKUP(A3278,'Pivot price tier'!$C$8:$L$2270,10,0),"")</f>
        <v/>
      </c>
      <c r="Z3278" s="36" t="str">
        <f>IFERROR(VLOOKUP(A3278,'Pivot price tier by size'!$D$8:$M$2491,10,0),"")</f>
        <v/>
      </c>
      <c r="AA3278" s="36" t="str">
        <f>IFERROR(VLOOKUP(A3278,'Pivot category'!$B$8:$I$2216,8,0),"")</f>
        <v/>
      </c>
      <c r="AB3278" s="3" t="str">
        <f>IF(P3278&lt;$AC$1,"Bottom 5%","")</f>
        <v>Bottom 5%</v>
      </c>
      <c r="AC3278"/>
      <c r="AD3278" s="34" t="s">
        <v>16461</v>
      </c>
      <c r="AE3278" s="34" t="s">
        <v>14011</v>
      </c>
    </row>
    <row r="3279" spans="1:31" x14ac:dyDescent="0.25">
      <c r="A3279" t="s">
        <v>11806</v>
      </c>
      <c r="B3279" t="s">
        <v>11807</v>
      </c>
      <c r="C3279" s="3" t="s">
        <v>34</v>
      </c>
      <c r="D3279" s="3" t="s">
        <v>11698</v>
      </c>
      <c r="E3279" s="3" t="s">
        <v>5093</v>
      </c>
      <c r="F3279" s="3">
        <v>7000</v>
      </c>
      <c r="G3279" s="34">
        <v>18.989999999999998</v>
      </c>
      <c r="H3279" s="3" t="s">
        <v>27</v>
      </c>
      <c r="I3279" s="3" t="s">
        <v>23</v>
      </c>
      <c r="J3279" s="3" t="s">
        <v>8163</v>
      </c>
      <c r="K3279" s="3" t="s">
        <v>8164</v>
      </c>
      <c r="L3279" s="3" t="s">
        <v>68</v>
      </c>
      <c r="M3279" s="26">
        <v>45108</v>
      </c>
      <c r="N3279"/>
      <c r="O3279" s="3">
        <v>98</v>
      </c>
      <c r="P3279" s="34">
        <v>156420.63</v>
      </c>
      <c r="Q3279" s="34">
        <v>89575.83</v>
      </c>
      <c r="R3279" s="34">
        <v>66844.800000000003</v>
      </c>
      <c r="S3279" s="36">
        <v>0.74623701505193973</v>
      </c>
      <c r="T3279" s="72">
        <v>1596.1288775510204</v>
      </c>
      <c r="U3279" s="34">
        <v>153724.04999999999</v>
      </c>
      <c r="V3279" s="34">
        <v>106400.97</v>
      </c>
      <c r="W3279" s="34">
        <v>47323.079999999987</v>
      </c>
      <c r="X3279" s="36">
        <v>0.44476173478493641</v>
      </c>
      <c r="Y3279" s="36" t="str">
        <f>IFERROR(VLOOKUP(A3279,'Pivot price tier'!$C$8:$L$2270,10,0),"")</f>
        <v xml:space="preserve"> </v>
      </c>
      <c r="Z3279" s="36" t="str">
        <f>IFERROR(VLOOKUP(A3279,'Pivot price tier by size'!$D$8:$M$2491,10,0),"")</f>
        <v xml:space="preserve"> </v>
      </c>
      <c r="AA3279" s="36" t="str">
        <f>IFERROR(VLOOKUP(A3279,'Pivot category'!$B$8:$I$2216,8,0),"")</f>
        <v xml:space="preserve"> </v>
      </c>
      <c r="AB3279" s="3" t="str">
        <f>IF(P3279&lt;$AC$1,"Bottom 5%","")</f>
        <v/>
      </c>
      <c r="AC3279"/>
      <c r="AD3279" s="34" t="s">
        <v>11097</v>
      </c>
      <c r="AE3279" s="34" t="s">
        <v>13973</v>
      </c>
    </row>
    <row r="3280" spans="1:31" hidden="1" x14ac:dyDescent="0.25">
      <c r="A3280" t="s">
        <v>11827</v>
      </c>
      <c r="B3280" t="s">
        <v>12037</v>
      </c>
      <c r="C3280" s="3" t="s">
        <v>32</v>
      </c>
      <c r="D3280" s="3" t="s">
        <v>10832</v>
      </c>
      <c r="E3280" s="3" t="s">
        <v>5141</v>
      </c>
      <c r="F3280" s="3">
        <v>10000</v>
      </c>
      <c r="G3280" s="34">
        <v>15.59</v>
      </c>
      <c r="H3280" s="3" t="s">
        <v>46</v>
      </c>
      <c r="I3280" s="3" t="s">
        <v>46</v>
      </c>
      <c r="J3280" s="3" t="s">
        <v>8168</v>
      </c>
      <c r="K3280" s="3" t="s">
        <v>8172</v>
      </c>
      <c r="L3280" s="3" t="s">
        <v>8167</v>
      </c>
      <c r="M3280" s="26">
        <v>45231</v>
      </c>
      <c r="N3280"/>
      <c r="O3280" s="3">
        <v>3</v>
      </c>
      <c r="P3280" s="34">
        <v>109.13</v>
      </c>
      <c r="Q3280" s="34">
        <v>441.83</v>
      </c>
      <c r="R3280" s="34">
        <v>-332.7</v>
      </c>
      <c r="S3280" s="36">
        <v>-0.753004549261028</v>
      </c>
      <c r="T3280" s="72">
        <v>36.376666666666665</v>
      </c>
      <c r="U3280" s="34">
        <v>93.54</v>
      </c>
      <c r="V3280" s="34">
        <v>1403.46</v>
      </c>
      <c r="W3280" s="34">
        <v>-1309.92</v>
      </c>
      <c r="X3280" s="36">
        <v>-0.93335043392757899</v>
      </c>
      <c r="Y3280" s="36" t="str">
        <f>IFERROR(VLOOKUP(A3280,'Pivot price tier'!$C$8:$L$2270,10,0),"")</f>
        <v/>
      </c>
      <c r="Z3280" s="36" t="str">
        <f>IFERROR(VLOOKUP(A3280,'Pivot price tier by size'!$D$8:$M$2491,10,0),"")</f>
        <v/>
      </c>
      <c r="AA3280" s="36" t="str">
        <f>IFERROR(VLOOKUP(A3280,'Pivot category'!$B$8:$I$2216,8,0),"")</f>
        <v/>
      </c>
      <c r="AB3280" s="3" t="str">
        <f>IF(P3280&lt;$AC$1,"Bottom 5%","")</f>
        <v>Bottom 5%</v>
      </c>
      <c r="AC3280"/>
      <c r="AD3280" s="34" t="s">
        <v>16461</v>
      </c>
      <c r="AE3280" s="34" t="s">
        <v>14011</v>
      </c>
    </row>
    <row r="3281" spans="1:31" hidden="1" x14ac:dyDescent="0.25">
      <c r="A3281" t="s">
        <v>14792</v>
      </c>
      <c r="B3281" t="s">
        <v>14793</v>
      </c>
      <c r="C3281" s="3" t="s">
        <v>32</v>
      </c>
      <c r="D3281" s="3" t="s">
        <v>14461</v>
      </c>
      <c r="E3281" s="3" t="s">
        <v>5141</v>
      </c>
      <c r="F3281" s="3">
        <v>70000</v>
      </c>
      <c r="G3281" s="34">
        <v>25.99</v>
      </c>
      <c r="H3281" s="3" t="s">
        <v>46</v>
      </c>
      <c r="I3281" s="3" t="s">
        <v>46</v>
      </c>
      <c r="J3281" s="3" t="s">
        <v>8163</v>
      </c>
      <c r="K3281" s="3" t="s">
        <v>8164</v>
      </c>
      <c r="L3281" s="3" t="s">
        <v>68</v>
      </c>
      <c r="M3281" s="26">
        <v>45778</v>
      </c>
      <c r="N3281"/>
      <c r="O3281" s="3">
        <v>28</v>
      </c>
      <c r="P3281" s="34">
        <v>22688.05</v>
      </c>
      <c r="Q3281" s="34">
        <v>0</v>
      </c>
      <c r="R3281" s="34">
        <v>22688.05</v>
      </c>
      <c r="S3281" s="36" t="s">
        <v>78</v>
      </c>
      <c r="T3281" s="72">
        <v>810.28750000000002</v>
      </c>
      <c r="U3281" s="34">
        <v>33469</v>
      </c>
      <c r="V3281" s="34">
        <v>0</v>
      </c>
      <c r="W3281" s="34">
        <v>33469</v>
      </c>
      <c r="X3281" s="36" t="s">
        <v>78</v>
      </c>
      <c r="Y3281" s="36" t="str">
        <f>IFERROR(VLOOKUP(A3281,'Pivot price tier'!$C$8:$L$2270,10,0),"")</f>
        <v xml:space="preserve"> </v>
      </c>
      <c r="Z3281" s="36" t="str">
        <f>IFERROR(VLOOKUP(A3281,'Pivot price tier by size'!$D$8:$M$2491,10,0),"")</f>
        <v xml:space="preserve"> </v>
      </c>
      <c r="AA3281" s="36" t="str">
        <f>IFERROR(VLOOKUP(A3281,'Pivot category'!$B$8:$I$2216,8,0),"")</f>
        <v xml:space="preserve"> </v>
      </c>
      <c r="AB3281" s="3" t="str">
        <f>IF(P3281&lt;$AC$1,"Bottom 5%","")</f>
        <v>Bottom 5%</v>
      </c>
      <c r="AC3281"/>
      <c r="AD3281" s="34" t="s">
        <v>16461</v>
      </c>
      <c r="AE3281" s="34" t="s">
        <v>14011</v>
      </c>
    </row>
    <row r="3282" spans="1:31" x14ac:dyDescent="0.25">
      <c r="A3282" t="s">
        <v>9247</v>
      </c>
      <c r="B3282" t="s">
        <v>9246</v>
      </c>
      <c r="C3282" s="3" t="s">
        <v>32</v>
      </c>
      <c r="D3282" s="3" t="s">
        <v>9085</v>
      </c>
      <c r="E3282" s="3" t="s">
        <v>5093</v>
      </c>
      <c r="F3282" s="3">
        <v>7000</v>
      </c>
      <c r="G3282" s="34">
        <v>36.99</v>
      </c>
      <c r="H3282" s="3" t="s">
        <v>27</v>
      </c>
      <c r="I3282" s="3" t="s">
        <v>23</v>
      </c>
      <c r="J3282" s="3" t="s">
        <v>8163</v>
      </c>
      <c r="K3282" s="3" t="s">
        <v>8164</v>
      </c>
      <c r="L3282" s="3" t="s">
        <v>68</v>
      </c>
      <c r="M3282" s="26" t="s">
        <v>13723</v>
      </c>
      <c r="N3282"/>
      <c r="O3282" s="3">
        <v>152</v>
      </c>
      <c r="P3282" s="34">
        <v>365439</v>
      </c>
      <c r="Q3282" s="34">
        <v>281817.23</v>
      </c>
      <c r="R3282" s="34">
        <v>83621.770000000019</v>
      </c>
      <c r="S3282" s="36">
        <v>0.29672341183681361</v>
      </c>
      <c r="T3282" s="72">
        <v>2404.2039473684213</v>
      </c>
      <c r="U3282" s="34">
        <v>268242.03999999998</v>
      </c>
      <c r="V3282" s="34">
        <v>203001.01</v>
      </c>
      <c r="W3282" s="34">
        <v>65241.02999999997</v>
      </c>
      <c r="X3282" s="36">
        <v>0.32138278523835906</v>
      </c>
      <c r="Y3282" s="36" t="str">
        <f>IFERROR(VLOOKUP(A3282,'Pivot price tier'!$C$8:$L$2270,10,0),"")</f>
        <v xml:space="preserve"> </v>
      </c>
      <c r="Z3282" s="36" t="str">
        <f>IFERROR(VLOOKUP(A3282,'Pivot price tier by size'!$D$8:$M$2491,10,0),"")</f>
        <v xml:space="preserve"> </v>
      </c>
      <c r="AA3282" s="36" t="str">
        <f>IFERROR(VLOOKUP(A3282,'Pivot category'!$B$8:$I$2216,8,0),"")</f>
        <v xml:space="preserve"> </v>
      </c>
      <c r="AB3282" s="3" t="str">
        <f>IF(P3282&lt;$AC$1,"Bottom 5%","")</f>
        <v/>
      </c>
      <c r="AC3282"/>
      <c r="AD3282" s="34" t="s">
        <v>11097</v>
      </c>
      <c r="AE3282" s="34" t="s">
        <v>13973</v>
      </c>
    </row>
    <row r="3283" spans="1:31" x14ac:dyDescent="0.25">
      <c r="A3283" t="s">
        <v>9713</v>
      </c>
      <c r="B3283" t="s">
        <v>9714</v>
      </c>
      <c r="C3283" s="3" t="s">
        <v>34</v>
      </c>
      <c r="D3283" s="3" t="s">
        <v>9679</v>
      </c>
      <c r="E3283" s="3" t="s">
        <v>5093</v>
      </c>
      <c r="F3283" s="3">
        <v>1000</v>
      </c>
      <c r="G3283" s="34">
        <v>17.989999999999998</v>
      </c>
      <c r="H3283" s="3" t="s">
        <v>27</v>
      </c>
      <c r="I3283" s="3" t="s">
        <v>23</v>
      </c>
      <c r="J3283" s="3" t="s">
        <v>8163</v>
      </c>
      <c r="K3283" s="3" t="s">
        <v>8164</v>
      </c>
      <c r="L3283" s="3" t="s">
        <v>68</v>
      </c>
      <c r="M3283" s="26" t="s">
        <v>13723</v>
      </c>
      <c r="N3283"/>
      <c r="O3283" s="3">
        <v>132</v>
      </c>
      <c r="P3283" s="34">
        <v>80271.38</v>
      </c>
      <c r="Q3283" s="34">
        <v>89626.18</v>
      </c>
      <c r="R3283" s="34">
        <v>-9354.7999999999884</v>
      </c>
      <c r="S3283" s="36">
        <v>-0.10437575270975497</v>
      </c>
      <c r="T3283" s="72">
        <v>608.11651515151516</v>
      </c>
      <c r="U3283" s="34">
        <v>73021.41</v>
      </c>
      <c r="V3283" s="34">
        <v>76241.62</v>
      </c>
      <c r="W3283" s="34">
        <v>-3220.2099999999919</v>
      </c>
      <c r="X3283" s="36">
        <v>-4.2236904200094294E-2</v>
      </c>
      <c r="Y3283" s="36" t="str">
        <f>IFERROR(VLOOKUP(A3283,'Pivot price tier'!$C$8:$L$2270,10,0),"")</f>
        <v xml:space="preserve"> </v>
      </c>
      <c r="Z3283" s="36" t="str">
        <f>IFERROR(VLOOKUP(A3283,'Pivot price tier by size'!$D$8:$M$2491,10,0),"")</f>
        <v xml:space="preserve"> </v>
      </c>
      <c r="AA3283" s="36" t="str">
        <f>IFERROR(VLOOKUP(A3283,'Pivot category'!$B$8:$I$2216,8,0),"")</f>
        <v xml:space="preserve"> </v>
      </c>
      <c r="AB3283" s="3" t="str">
        <f>IF(P3283&lt;$AC$1,"Bottom 5%","")</f>
        <v/>
      </c>
      <c r="AC3283"/>
      <c r="AD3283" s="34" t="s">
        <v>11097</v>
      </c>
      <c r="AE3283" s="34" t="s">
        <v>13973</v>
      </c>
    </row>
    <row r="3284" spans="1:31" hidden="1" x14ac:dyDescent="0.25">
      <c r="A3284" t="s">
        <v>13070</v>
      </c>
      <c r="B3284" t="s">
        <v>13071</v>
      </c>
      <c r="C3284" s="3" t="s">
        <v>69</v>
      </c>
      <c r="D3284" s="3" t="s">
        <v>12778</v>
      </c>
      <c r="E3284" s="3" t="s">
        <v>5093</v>
      </c>
      <c r="F3284" s="3">
        <v>10000</v>
      </c>
      <c r="G3284" s="34">
        <v>2.99</v>
      </c>
      <c r="H3284" s="3" t="s">
        <v>46</v>
      </c>
      <c r="I3284" s="3" t="s">
        <v>70</v>
      </c>
      <c r="J3284" s="3" t="s">
        <v>8165</v>
      </c>
      <c r="K3284" s="3" t="s">
        <v>8164</v>
      </c>
      <c r="L3284" s="3" t="s">
        <v>8167</v>
      </c>
      <c r="M3284" s="26">
        <v>45474</v>
      </c>
      <c r="N3284"/>
      <c r="O3284" s="3">
        <v>2</v>
      </c>
      <c r="P3284" s="34">
        <v>5.98</v>
      </c>
      <c r="Q3284" s="34">
        <v>0</v>
      </c>
      <c r="R3284" s="34">
        <v>5.98</v>
      </c>
      <c r="S3284" s="36" t="s">
        <v>78</v>
      </c>
      <c r="T3284" s="72">
        <v>2.99</v>
      </c>
      <c r="U3284" s="34">
        <v>304.98</v>
      </c>
      <c r="V3284" s="34">
        <v>0</v>
      </c>
      <c r="W3284" s="34">
        <v>304.98</v>
      </c>
      <c r="X3284" s="36" t="s">
        <v>78</v>
      </c>
      <c r="Y3284" s="36" t="str">
        <f>IFERROR(VLOOKUP(A3284,'Pivot price tier'!$C$8:$L$2270,10,0),"")</f>
        <v/>
      </c>
      <c r="Z3284" s="36" t="str">
        <f>IFERROR(VLOOKUP(A3284,'Pivot price tier by size'!$D$8:$M$2491,10,0),"")</f>
        <v/>
      </c>
      <c r="AA3284" s="36" t="str">
        <f>IFERROR(VLOOKUP(A3284,'Pivot category'!$B$8:$I$2216,8,0),"")</f>
        <v/>
      </c>
      <c r="AB3284" s="3" t="str">
        <f>IF(P3284&lt;$AC$1,"Bottom 5%","")</f>
        <v>Bottom 5%</v>
      </c>
      <c r="AC3284"/>
      <c r="AD3284" s="34" t="s">
        <v>16461</v>
      </c>
      <c r="AE3284" s="34" t="s">
        <v>14011</v>
      </c>
    </row>
    <row r="3285" spans="1:31" x14ac:dyDescent="0.25">
      <c r="A3285" t="s">
        <v>5817</v>
      </c>
      <c r="B3285" t="s">
        <v>1524</v>
      </c>
      <c r="C3285" s="3" t="s">
        <v>32</v>
      </c>
      <c r="D3285" s="3" t="s">
        <v>3893</v>
      </c>
      <c r="E3285" s="3">
        <v>0</v>
      </c>
      <c r="F3285" s="3">
        <v>1000</v>
      </c>
      <c r="G3285" s="34">
        <v>34.99</v>
      </c>
      <c r="H3285" s="3" t="s">
        <v>27</v>
      </c>
      <c r="I3285" s="3" t="s">
        <v>23</v>
      </c>
      <c r="J3285" s="3" t="s">
        <v>8163</v>
      </c>
      <c r="K3285" s="3" t="s">
        <v>8164</v>
      </c>
      <c r="L3285" s="3" t="s">
        <v>68</v>
      </c>
      <c r="M3285" s="26" t="s">
        <v>13723</v>
      </c>
      <c r="N3285"/>
      <c r="O3285" s="3">
        <v>153</v>
      </c>
      <c r="P3285" s="34">
        <v>163151.31</v>
      </c>
      <c r="Q3285" s="34">
        <v>186687.38</v>
      </c>
      <c r="R3285" s="34">
        <v>-23536.070000000007</v>
      </c>
      <c r="S3285" s="36">
        <v>-0.12607209978521317</v>
      </c>
      <c r="T3285" s="72">
        <v>1066.3484313725489</v>
      </c>
      <c r="U3285" s="34">
        <v>505164.5</v>
      </c>
      <c r="V3285" s="34">
        <v>516197.34</v>
      </c>
      <c r="W3285" s="34">
        <v>-11032.840000000026</v>
      </c>
      <c r="X3285" s="36">
        <v>-2.1373298824050591E-2</v>
      </c>
      <c r="Y3285" s="36" t="str">
        <f>IFERROR(VLOOKUP(A3285,'Pivot price tier'!$C$8:$L$2270,10,0),"")</f>
        <v xml:space="preserve"> </v>
      </c>
      <c r="Z3285" s="36" t="str">
        <f>IFERROR(VLOOKUP(A3285,'Pivot price tier by size'!$D$8:$M$2491,10,0),"")</f>
        <v xml:space="preserve"> </v>
      </c>
      <c r="AA3285" s="36" t="str">
        <f>IFERROR(VLOOKUP(A3285,'Pivot category'!$B$8:$I$2216,8,0),"")</f>
        <v xml:space="preserve"> </v>
      </c>
      <c r="AB3285" s="3" t="str">
        <f>IF(P3285&lt;$AC$1,"Bottom 5%","")</f>
        <v/>
      </c>
      <c r="AC3285"/>
      <c r="AD3285" s="34" t="s">
        <v>11097</v>
      </c>
      <c r="AE3285" s="34" t="s">
        <v>13973</v>
      </c>
    </row>
    <row r="3286" spans="1:31" hidden="1" x14ac:dyDescent="0.25">
      <c r="A3286" t="s">
        <v>12969</v>
      </c>
      <c r="B3286" t="s">
        <v>12970</v>
      </c>
      <c r="C3286" s="3" t="s">
        <v>73</v>
      </c>
      <c r="D3286" s="3" t="s">
        <v>12557</v>
      </c>
      <c r="E3286" s="3">
        <v>0</v>
      </c>
      <c r="F3286" s="3">
        <v>70000</v>
      </c>
      <c r="G3286" s="34">
        <v>21.99</v>
      </c>
      <c r="H3286" s="3" t="s">
        <v>8245</v>
      </c>
      <c r="I3286" s="3" t="s">
        <v>12205</v>
      </c>
      <c r="J3286" s="3" t="s">
        <v>8163</v>
      </c>
      <c r="K3286" s="3" t="s">
        <v>8164</v>
      </c>
      <c r="L3286" s="3" t="s">
        <v>68</v>
      </c>
      <c r="M3286" s="26">
        <v>45474</v>
      </c>
      <c r="N3286"/>
      <c r="O3286" s="3">
        <v>68</v>
      </c>
      <c r="P3286" s="34">
        <v>109290.3</v>
      </c>
      <c r="Q3286" s="34">
        <v>106519.56</v>
      </c>
      <c r="R3286" s="34">
        <v>2770.7400000000052</v>
      </c>
      <c r="S3286" s="36">
        <v>2.6011560693641744E-2</v>
      </c>
      <c r="T3286" s="72">
        <v>1607.2102941176472</v>
      </c>
      <c r="U3286" s="34">
        <v>256249.47</v>
      </c>
      <c r="V3286" s="34">
        <v>299899.62</v>
      </c>
      <c r="W3286" s="34">
        <v>-43650.149999999994</v>
      </c>
      <c r="X3286" s="36">
        <v>-0.14554920076257516</v>
      </c>
      <c r="Y3286" s="36" t="str">
        <f>IFERROR(VLOOKUP(A3286,'Pivot price tier'!$C$8:$L$2270,10,0),"")</f>
        <v xml:space="preserve"> </v>
      </c>
      <c r="Z3286" s="36" t="str">
        <f>IFERROR(VLOOKUP(A3286,'Pivot price tier by size'!$D$8:$M$2491,10,0),"")</f>
        <v xml:space="preserve"> </v>
      </c>
      <c r="AA3286" s="36" t="str">
        <f>IFERROR(VLOOKUP(A3286,'Pivot category'!$B$8:$I$2216,8,0),"")</f>
        <v xml:space="preserve"> </v>
      </c>
      <c r="AB3286" s="3" t="str">
        <f>IF(P3286&lt;$AC$1,"Bottom 5%","")</f>
        <v/>
      </c>
      <c r="AC3286"/>
      <c r="AD3286" s="34" t="s">
        <v>11097</v>
      </c>
      <c r="AE3286" s="34" t="s">
        <v>13964</v>
      </c>
    </row>
    <row r="3287" spans="1:31" hidden="1" x14ac:dyDescent="0.25">
      <c r="A3287" t="s">
        <v>11136</v>
      </c>
      <c r="B3287" t="s">
        <v>7926</v>
      </c>
      <c r="C3287" s="3" t="s">
        <v>73</v>
      </c>
      <c r="D3287" s="3" t="s">
        <v>5363</v>
      </c>
      <c r="E3287" s="3">
        <v>0</v>
      </c>
      <c r="F3287" s="3">
        <v>7000</v>
      </c>
      <c r="G3287" s="34">
        <v>11.99</v>
      </c>
      <c r="H3287" s="3" t="s">
        <v>8245</v>
      </c>
      <c r="I3287" s="3" t="s">
        <v>12205</v>
      </c>
      <c r="J3287" s="3" t="s">
        <v>8163</v>
      </c>
      <c r="K3287" s="3" t="s">
        <v>8164</v>
      </c>
      <c r="L3287" s="3" t="s">
        <v>68</v>
      </c>
      <c r="M3287" s="26" t="s">
        <v>13723</v>
      </c>
      <c r="N3287"/>
      <c r="O3287" s="3">
        <v>130</v>
      </c>
      <c r="P3287" s="34">
        <v>110139.88</v>
      </c>
      <c r="Q3287" s="34">
        <v>126769.65</v>
      </c>
      <c r="R3287" s="34">
        <v>-16629.76999999999</v>
      </c>
      <c r="S3287" s="36">
        <v>-0.13118100428612045</v>
      </c>
      <c r="T3287" s="72">
        <v>847.22984615384621</v>
      </c>
      <c r="U3287" s="34">
        <v>522867.75</v>
      </c>
      <c r="V3287" s="34">
        <v>551269.39</v>
      </c>
      <c r="W3287" s="34">
        <v>-28401.640000000014</v>
      </c>
      <c r="X3287" s="36">
        <v>-5.1520437222171922E-2</v>
      </c>
      <c r="Y3287" s="36" t="str">
        <f>IFERROR(VLOOKUP(A3287,'Pivot price tier'!$C$8:$L$2270,10,0),"")</f>
        <v xml:space="preserve"> </v>
      </c>
      <c r="Z3287" s="36" t="str">
        <f>IFERROR(VLOOKUP(A3287,'Pivot price tier by size'!$D$8:$M$2491,10,0),"")</f>
        <v xml:space="preserve"> </v>
      </c>
      <c r="AA3287" s="36" t="str">
        <f>IFERROR(VLOOKUP(A3287,'Pivot category'!$B$8:$I$2216,8,0),"")</f>
        <v xml:space="preserve"> </v>
      </c>
      <c r="AB3287" s="3" t="str">
        <f>IF(P3287&lt;$AC$1,"Bottom 5%","")</f>
        <v/>
      </c>
      <c r="AC3287"/>
      <c r="AD3287" s="34" t="s">
        <v>11097</v>
      </c>
      <c r="AE3287" s="34" t="s">
        <v>13964</v>
      </c>
    </row>
    <row r="3288" spans="1:31" x14ac:dyDescent="0.25">
      <c r="A3288" t="s">
        <v>7802</v>
      </c>
      <c r="B3288" t="s">
        <v>7801</v>
      </c>
      <c r="C3288" s="3" t="s">
        <v>38</v>
      </c>
      <c r="D3288" s="3" t="s">
        <v>8131</v>
      </c>
      <c r="E3288" s="3" t="s">
        <v>5094</v>
      </c>
      <c r="F3288" s="3">
        <v>1000</v>
      </c>
      <c r="G3288" s="34">
        <v>72.989999999999995</v>
      </c>
      <c r="H3288" s="3" t="s">
        <v>12486</v>
      </c>
      <c r="I3288" s="3" t="s">
        <v>21</v>
      </c>
      <c r="J3288" s="3" t="s">
        <v>8163</v>
      </c>
      <c r="K3288" s="3" t="s">
        <v>8164</v>
      </c>
      <c r="L3288" s="3" t="s">
        <v>68</v>
      </c>
      <c r="M3288" s="26" t="s">
        <v>13723</v>
      </c>
      <c r="N3288"/>
      <c r="O3288" s="3">
        <v>87</v>
      </c>
      <c r="P3288" s="34">
        <v>95330.72</v>
      </c>
      <c r="Q3288" s="34">
        <v>88206.720000000001</v>
      </c>
      <c r="R3288" s="34">
        <v>7124</v>
      </c>
      <c r="S3288" s="36">
        <v>8.076482154647624E-2</v>
      </c>
      <c r="T3288" s="72">
        <v>1095.7554022988506</v>
      </c>
      <c r="U3288" s="34">
        <v>18856.37</v>
      </c>
      <c r="V3288" s="34">
        <v>12950.21</v>
      </c>
      <c r="W3288" s="34">
        <v>5906.16</v>
      </c>
      <c r="X3288" s="36">
        <v>0.45606673559733779</v>
      </c>
      <c r="Y3288" s="36" t="str">
        <f>IFERROR(VLOOKUP(A3288,'Pivot price tier'!$C$8:$L$2270,10,0),"")</f>
        <v xml:space="preserve"> </v>
      </c>
      <c r="Z3288" s="36" t="str">
        <f>IFERROR(VLOOKUP(A3288,'Pivot price tier by size'!$D$8:$M$2491,10,0),"")</f>
        <v xml:space="preserve"> </v>
      </c>
      <c r="AA3288" s="36" t="str">
        <f>IFERROR(VLOOKUP(A3288,'Pivot category'!$B$8:$I$2216,8,0),"")</f>
        <v xml:space="preserve"> </v>
      </c>
      <c r="AB3288" s="3" t="str">
        <f>IF(P3288&lt;$AC$1,"Bottom 5%","")</f>
        <v/>
      </c>
      <c r="AC3288"/>
      <c r="AD3288" s="34" t="s">
        <v>11097</v>
      </c>
      <c r="AE3288" s="34" t="s">
        <v>13973</v>
      </c>
    </row>
    <row r="3289" spans="1:31" x14ac:dyDescent="0.25">
      <c r="A3289" t="s">
        <v>5729</v>
      </c>
      <c r="B3289" t="s">
        <v>1527</v>
      </c>
      <c r="C3289" s="3" t="s">
        <v>32</v>
      </c>
      <c r="D3289" s="3" t="s">
        <v>3897</v>
      </c>
      <c r="E3289" s="3" t="s">
        <v>5094</v>
      </c>
      <c r="F3289" s="3">
        <v>1000</v>
      </c>
      <c r="G3289" s="34">
        <v>37.99</v>
      </c>
      <c r="H3289" s="3" t="s">
        <v>12486</v>
      </c>
      <c r="I3289" s="3" t="s">
        <v>21</v>
      </c>
      <c r="J3289" s="3" t="s">
        <v>8163</v>
      </c>
      <c r="K3289" s="3" t="s">
        <v>8164</v>
      </c>
      <c r="L3289" s="3" t="s">
        <v>68</v>
      </c>
      <c r="M3289" s="26" t="s">
        <v>13723</v>
      </c>
      <c r="N3289"/>
      <c r="O3289" s="3">
        <v>143</v>
      </c>
      <c r="P3289" s="34">
        <v>155407.53</v>
      </c>
      <c r="Q3289" s="34">
        <v>181347.85</v>
      </c>
      <c r="R3289" s="34">
        <v>-25940.320000000007</v>
      </c>
      <c r="S3289" s="36">
        <v>-0.14304178406305901</v>
      </c>
      <c r="T3289" s="72">
        <v>1086.7659440559441</v>
      </c>
      <c r="U3289" s="34">
        <v>133052.91</v>
      </c>
      <c r="V3289" s="34">
        <v>153364.60999999999</v>
      </c>
      <c r="W3289" s="34">
        <v>-20311.699999999983</v>
      </c>
      <c r="X3289" s="36">
        <v>-0.13244059369368189</v>
      </c>
      <c r="Y3289" s="36" t="str">
        <f>IFERROR(VLOOKUP(A3289,'Pivot price tier'!$C$8:$L$2270,10,0),"")</f>
        <v xml:space="preserve"> </v>
      </c>
      <c r="Z3289" s="36" t="str">
        <f>IFERROR(VLOOKUP(A3289,'Pivot price tier by size'!$D$8:$M$2491,10,0),"")</f>
        <v xml:space="preserve"> </v>
      </c>
      <c r="AA3289" s="36" t="str">
        <f>IFERROR(VLOOKUP(A3289,'Pivot category'!$B$8:$I$2216,8,0),"")</f>
        <v xml:space="preserve"> </v>
      </c>
      <c r="AB3289" s="3" t="str">
        <f>IF(P3289&lt;$AC$1,"Bottom 5%","")</f>
        <v/>
      </c>
      <c r="AC3289"/>
      <c r="AD3289" s="34" t="s">
        <v>11097</v>
      </c>
      <c r="AE3289" s="34" t="s">
        <v>13973</v>
      </c>
    </row>
    <row r="3290" spans="1:31" hidden="1" x14ac:dyDescent="0.25">
      <c r="A3290" t="s">
        <v>11137</v>
      </c>
      <c r="B3290" t="s">
        <v>7927</v>
      </c>
      <c r="C3290" s="3" t="s">
        <v>73</v>
      </c>
      <c r="D3290" s="3" t="s">
        <v>5364</v>
      </c>
      <c r="E3290" s="3">
        <v>0</v>
      </c>
      <c r="F3290" s="3">
        <v>7000</v>
      </c>
      <c r="G3290" s="34">
        <v>11.99</v>
      </c>
      <c r="H3290" s="3" t="s">
        <v>8245</v>
      </c>
      <c r="I3290" s="3" t="s">
        <v>12205</v>
      </c>
      <c r="J3290" s="3" t="s">
        <v>8163</v>
      </c>
      <c r="K3290" s="3" t="s">
        <v>8164</v>
      </c>
      <c r="L3290" s="3" t="s">
        <v>68</v>
      </c>
      <c r="M3290" s="26" t="s">
        <v>13723</v>
      </c>
      <c r="N3290"/>
      <c r="O3290" s="3">
        <v>134</v>
      </c>
      <c r="P3290" s="34">
        <v>188280.21</v>
      </c>
      <c r="Q3290" s="34">
        <v>227383.1</v>
      </c>
      <c r="R3290" s="34">
        <v>-39102.890000000014</v>
      </c>
      <c r="S3290" s="36">
        <v>-0.17196920087728607</v>
      </c>
      <c r="T3290" s="72">
        <v>1405.0761940298507</v>
      </c>
      <c r="U3290" s="34">
        <v>433745.68</v>
      </c>
      <c r="V3290" s="34">
        <v>473998.7</v>
      </c>
      <c r="W3290" s="34">
        <v>-40253.020000000019</v>
      </c>
      <c r="X3290" s="36">
        <v>-8.4922216031394271E-2</v>
      </c>
      <c r="Y3290" s="36" t="str">
        <f>IFERROR(VLOOKUP(A3290,'Pivot price tier'!$C$8:$L$2270,10,0),"")</f>
        <v xml:space="preserve"> </v>
      </c>
      <c r="Z3290" s="36" t="str">
        <f>IFERROR(VLOOKUP(A3290,'Pivot price tier by size'!$D$8:$M$2491,10,0),"")</f>
        <v xml:space="preserve"> </v>
      </c>
      <c r="AA3290" s="36" t="str">
        <f>IFERROR(VLOOKUP(A3290,'Pivot category'!$B$8:$I$2216,8,0),"")</f>
        <v xml:space="preserve"> </v>
      </c>
      <c r="AB3290" s="3" t="str">
        <f>IF(P3290&lt;$AC$1,"Bottom 5%","")</f>
        <v/>
      </c>
      <c r="AC3290"/>
      <c r="AD3290" s="34" t="s">
        <v>11097</v>
      </c>
      <c r="AE3290" s="34" t="s">
        <v>13964</v>
      </c>
    </row>
    <row r="3291" spans="1:31" x14ac:dyDescent="0.25">
      <c r="A3291" t="s">
        <v>7368</v>
      </c>
      <c r="B3291" t="s">
        <v>1534</v>
      </c>
      <c r="C3291" s="3" t="s">
        <v>36</v>
      </c>
      <c r="D3291" s="3" t="s">
        <v>3904</v>
      </c>
      <c r="E3291" s="3">
        <v>0</v>
      </c>
      <c r="F3291" s="3">
        <v>1000</v>
      </c>
      <c r="G3291" s="34">
        <v>13.99</v>
      </c>
      <c r="H3291" s="3" t="s">
        <v>27</v>
      </c>
      <c r="I3291" s="3" t="s">
        <v>17</v>
      </c>
      <c r="J3291" s="3" t="s">
        <v>8163</v>
      </c>
      <c r="K3291" s="3" t="s">
        <v>8164</v>
      </c>
      <c r="L3291" s="3" t="s">
        <v>68</v>
      </c>
      <c r="M3291" s="26" t="s">
        <v>13723</v>
      </c>
      <c r="N3291"/>
      <c r="O3291" s="3">
        <v>155</v>
      </c>
      <c r="P3291" s="34">
        <v>189538.64</v>
      </c>
      <c r="Q3291" s="34">
        <v>172155.86</v>
      </c>
      <c r="R3291" s="34">
        <v>17382.780000000028</v>
      </c>
      <c r="S3291" s="36">
        <v>0.10097117809408296</v>
      </c>
      <c r="T3291" s="72">
        <v>1222.8299354838712</v>
      </c>
      <c r="U3291" s="34">
        <v>1189375.98</v>
      </c>
      <c r="V3291" s="34">
        <v>1194480.3700000001</v>
      </c>
      <c r="W3291" s="34">
        <v>-5104.3900000001304</v>
      </c>
      <c r="X3291" s="36">
        <v>-4.2733142613303743E-3</v>
      </c>
      <c r="Y3291" s="36" t="str">
        <f>IFERROR(VLOOKUP(A3291,'Pivot price tier'!$C$8:$L$2270,10,0),"")</f>
        <v xml:space="preserve"> </v>
      </c>
      <c r="Z3291" s="36" t="str">
        <f>IFERROR(VLOOKUP(A3291,'Pivot price tier by size'!$D$8:$M$2491,10,0),"")</f>
        <v xml:space="preserve"> </v>
      </c>
      <c r="AA3291" s="36" t="str">
        <f>IFERROR(VLOOKUP(A3291,'Pivot category'!$B$8:$I$2216,8,0),"")</f>
        <v xml:space="preserve"> </v>
      </c>
      <c r="AB3291" s="3" t="str">
        <f>IF(P3291&lt;$AC$1,"Bottom 5%","")</f>
        <v/>
      </c>
      <c r="AC3291"/>
      <c r="AD3291" s="34" t="s">
        <v>16459</v>
      </c>
      <c r="AE3291" s="34" t="s">
        <v>13941</v>
      </c>
    </row>
    <row r="3292" spans="1:31" hidden="1" x14ac:dyDescent="0.25">
      <c r="A3292" t="s">
        <v>9036</v>
      </c>
      <c r="B3292" t="s">
        <v>9035</v>
      </c>
      <c r="C3292" s="3" t="s">
        <v>36</v>
      </c>
      <c r="D3292" s="3" t="s">
        <v>8893</v>
      </c>
      <c r="E3292" s="3">
        <v>0</v>
      </c>
      <c r="F3292" s="3">
        <v>8000</v>
      </c>
      <c r="G3292" s="34">
        <v>17.989999999999998</v>
      </c>
      <c r="H3292" s="3" t="s">
        <v>46</v>
      </c>
      <c r="I3292" s="3" t="s">
        <v>46</v>
      </c>
      <c r="J3292" s="3" t="s">
        <v>8168</v>
      </c>
      <c r="K3292" s="3" t="s">
        <v>8185</v>
      </c>
      <c r="L3292" s="3" t="s">
        <v>8167</v>
      </c>
      <c r="M3292" s="26" t="s">
        <v>13723</v>
      </c>
      <c r="N3292"/>
      <c r="O3292" s="3">
        <v>5</v>
      </c>
      <c r="P3292" s="34">
        <v>449.81</v>
      </c>
      <c r="Q3292" s="34">
        <v>1829.39</v>
      </c>
      <c r="R3292" s="34">
        <v>-1379.5800000000002</v>
      </c>
      <c r="S3292" s="36">
        <v>-0.75412022586763894</v>
      </c>
      <c r="T3292" s="72">
        <v>89.962000000000003</v>
      </c>
      <c r="U3292" s="34">
        <v>1091.58</v>
      </c>
      <c r="V3292" s="34">
        <v>3448.85</v>
      </c>
      <c r="W3292" s="34">
        <v>-2357.27</v>
      </c>
      <c r="X3292" s="36">
        <v>-0.68349449816605534</v>
      </c>
      <c r="Y3292" s="36" t="str">
        <f>IFERROR(VLOOKUP(A3292,'Pivot price tier'!$C$8:$L$2270,10,0),"")</f>
        <v/>
      </c>
      <c r="Z3292" s="36" t="str">
        <f>IFERROR(VLOOKUP(A3292,'Pivot price tier by size'!$D$8:$M$2491,10,0),"")</f>
        <v/>
      </c>
      <c r="AA3292" s="36" t="str">
        <f>IFERROR(VLOOKUP(A3292,'Pivot category'!$B$8:$I$2216,8,0),"")</f>
        <v/>
      </c>
      <c r="AB3292" s="3" t="str">
        <f>IF(P3292&lt;$AC$1,"Bottom 5%","")</f>
        <v>Bottom 5%</v>
      </c>
      <c r="AC3292"/>
      <c r="AD3292" s="34" t="s">
        <v>16461</v>
      </c>
      <c r="AE3292" s="34" t="s">
        <v>14011</v>
      </c>
    </row>
    <row r="3293" spans="1:31" hidden="1" x14ac:dyDescent="0.25">
      <c r="A3293" t="s">
        <v>6247</v>
      </c>
      <c r="B3293" t="s">
        <v>1652</v>
      </c>
      <c r="C3293" s="3" t="s">
        <v>32</v>
      </c>
      <c r="D3293" s="3" t="s">
        <v>4028</v>
      </c>
      <c r="E3293" s="3">
        <v>0</v>
      </c>
      <c r="F3293" s="3">
        <v>7000</v>
      </c>
      <c r="G3293" s="34">
        <v>25.99</v>
      </c>
      <c r="H3293" s="3" t="s">
        <v>46</v>
      </c>
      <c r="I3293" s="3" t="s">
        <v>46</v>
      </c>
      <c r="J3293" s="3" t="s">
        <v>8173</v>
      </c>
      <c r="K3293" s="3" t="s">
        <v>8172</v>
      </c>
      <c r="L3293" s="3" t="s">
        <v>68</v>
      </c>
      <c r="M3293" s="26" t="s">
        <v>13723</v>
      </c>
      <c r="N3293"/>
      <c r="O3293" s="3">
        <v>115</v>
      </c>
      <c r="P3293" s="34">
        <v>23183.08</v>
      </c>
      <c r="Q3293" s="34">
        <v>19466.509999999998</v>
      </c>
      <c r="R3293" s="34">
        <v>3716.5700000000033</v>
      </c>
      <c r="S3293" s="36">
        <v>0.19092122830440617</v>
      </c>
      <c r="T3293" s="72">
        <v>201.59200000000001</v>
      </c>
      <c r="U3293" s="34">
        <v>26119.95</v>
      </c>
      <c r="V3293" s="34">
        <v>15542.02</v>
      </c>
      <c r="W3293" s="34">
        <v>10577.93</v>
      </c>
      <c r="X3293" s="36">
        <v>0.68060200668896331</v>
      </c>
      <c r="Y3293" s="36" t="str">
        <f>IFERROR(VLOOKUP(A3293,'Pivot price tier'!$C$8:$L$2270,10,0),"")</f>
        <v/>
      </c>
      <c r="Z3293" s="36" t="str">
        <f>IFERROR(VLOOKUP(A3293,'Pivot price tier by size'!$D$8:$M$2491,10,0),"")</f>
        <v/>
      </c>
      <c r="AA3293" s="36" t="str">
        <f>IFERROR(VLOOKUP(A3293,'Pivot category'!$B$8:$I$2216,8,0),"")</f>
        <v/>
      </c>
      <c r="AB3293" s="3" t="str">
        <f>IF(P3293&lt;$AC$1,"Bottom 5%","")</f>
        <v>Bottom 5%</v>
      </c>
      <c r="AC3293"/>
      <c r="AD3293" s="34" t="s">
        <v>16461</v>
      </c>
      <c r="AE3293" s="34" t="s">
        <v>14011</v>
      </c>
    </row>
    <row r="3294" spans="1:31" x14ac:dyDescent="0.25">
      <c r="A3294" t="s">
        <v>7696</v>
      </c>
      <c r="B3294" t="s">
        <v>1535</v>
      </c>
      <c r="C3294" s="3" t="s">
        <v>38</v>
      </c>
      <c r="D3294" s="3" t="s">
        <v>3905</v>
      </c>
      <c r="E3294" s="3">
        <v>0</v>
      </c>
      <c r="F3294" s="3">
        <v>1000</v>
      </c>
      <c r="G3294" s="34">
        <v>27.99</v>
      </c>
      <c r="H3294" s="3" t="s">
        <v>27</v>
      </c>
      <c r="I3294" s="3" t="s">
        <v>17</v>
      </c>
      <c r="J3294" s="3" t="s">
        <v>8163</v>
      </c>
      <c r="K3294" s="3" t="s">
        <v>8164</v>
      </c>
      <c r="L3294" s="3" t="s">
        <v>68</v>
      </c>
      <c r="M3294" s="26" t="s">
        <v>13723</v>
      </c>
      <c r="N3294"/>
      <c r="O3294" s="3">
        <v>156</v>
      </c>
      <c r="P3294" s="34">
        <v>334704.42</v>
      </c>
      <c r="Q3294" s="34">
        <v>375233.94</v>
      </c>
      <c r="R3294" s="34">
        <v>-40529.520000000019</v>
      </c>
      <c r="S3294" s="36">
        <v>-0.10801133820677311</v>
      </c>
      <c r="T3294" s="72">
        <v>2145.5411538461535</v>
      </c>
      <c r="U3294" s="34">
        <v>499649.49</v>
      </c>
      <c r="V3294" s="34">
        <v>465725.61</v>
      </c>
      <c r="W3294" s="34">
        <v>33923.880000000005</v>
      </c>
      <c r="X3294" s="36">
        <v>7.2840915920427962E-2</v>
      </c>
      <c r="Y3294" s="36" t="str">
        <f>IFERROR(VLOOKUP(A3294,'Pivot price tier'!$C$8:$L$2270,10,0),"")</f>
        <v xml:space="preserve"> </v>
      </c>
      <c r="Z3294" s="36" t="str">
        <f>IFERROR(VLOOKUP(A3294,'Pivot price tier by size'!$D$8:$M$2491,10,0),"")</f>
        <v xml:space="preserve"> </v>
      </c>
      <c r="AA3294" s="36" t="str">
        <f>IFERROR(VLOOKUP(A3294,'Pivot category'!$B$8:$I$2216,8,0),"")</f>
        <v xml:space="preserve"> </v>
      </c>
      <c r="AB3294" s="3" t="str">
        <f>IF(P3294&lt;$AC$1,"Bottom 5%","")</f>
        <v/>
      </c>
      <c r="AC3294"/>
      <c r="AD3294" s="34" t="s">
        <v>16459</v>
      </c>
      <c r="AE3294" s="34" t="s">
        <v>13941</v>
      </c>
    </row>
    <row r="3295" spans="1:31" x14ac:dyDescent="0.25">
      <c r="A3295" t="s">
        <v>7369</v>
      </c>
      <c r="B3295" t="s">
        <v>1540</v>
      </c>
      <c r="C3295" s="3" t="s">
        <v>36</v>
      </c>
      <c r="D3295" s="3" t="s">
        <v>3910</v>
      </c>
      <c r="E3295" s="3">
        <v>0</v>
      </c>
      <c r="F3295" s="3">
        <v>1000</v>
      </c>
      <c r="G3295" s="34">
        <v>5.99</v>
      </c>
      <c r="H3295" s="3" t="s">
        <v>29</v>
      </c>
      <c r="I3295" s="3" t="s">
        <v>17</v>
      </c>
      <c r="J3295" s="3" t="s">
        <v>8163</v>
      </c>
      <c r="K3295" s="3" t="s">
        <v>8164</v>
      </c>
      <c r="L3295" s="3" t="s">
        <v>68</v>
      </c>
      <c r="M3295" s="26" t="s">
        <v>13723</v>
      </c>
      <c r="N3295"/>
      <c r="O3295" s="3">
        <v>149</v>
      </c>
      <c r="P3295" s="34">
        <v>48530.98</v>
      </c>
      <c r="Q3295" s="34">
        <v>54317.8</v>
      </c>
      <c r="R3295" s="34">
        <v>-5786.82</v>
      </c>
      <c r="S3295" s="36">
        <v>-0.10653634720110161</v>
      </c>
      <c r="T3295" s="72">
        <v>325.71127516778523</v>
      </c>
      <c r="U3295" s="34">
        <v>895061.74</v>
      </c>
      <c r="V3295" s="34">
        <v>935272.88</v>
      </c>
      <c r="W3295" s="34">
        <v>-40211.140000000014</v>
      </c>
      <c r="X3295" s="36">
        <v>-4.2994019028970487E-2</v>
      </c>
      <c r="Y3295" s="36" t="str">
        <f>IFERROR(VLOOKUP(A3295,'Pivot price tier'!$C$8:$L$2270,10,0),"")</f>
        <v xml:space="preserve"> </v>
      </c>
      <c r="Z3295" s="36" t="str">
        <f>IFERROR(VLOOKUP(A3295,'Pivot price tier by size'!$D$8:$M$2491,10,0),"")</f>
        <v xml:space="preserve"> </v>
      </c>
      <c r="AA3295" s="36" t="str">
        <f>IFERROR(VLOOKUP(A3295,'Pivot category'!$B$8:$I$2216,8,0),"")</f>
        <v xml:space="preserve"> </v>
      </c>
      <c r="AB3295" s="3" t="str">
        <f>IF(P3295&lt;$AC$1,"Bottom 5%","")</f>
        <v/>
      </c>
      <c r="AC3295"/>
      <c r="AD3295" s="34" t="s">
        <v>16459</v>
      </c>
      <c r="AE3295" s="34" t="s">
        <v>13941</v>
      </c>
    </row>
    <row r="3296" spans="1:31" hidden="1" x14ac:dyDescent="0.25">
      <c r="A3296" t="s">
        <v>6246</v>
      </c>
      <c r="B3296" t="s">
        <v>1653</v>
      </c>
      <c r="C3296" s="3" t="s">
        <v>32</v>
      </c>
      <c r="D3296" s="3" t="s">
        <v>4029</v>
      </c>
      <c r="E3296" s="3">
        <v>0</v>
      </c>
      <c r="F3296" s="3">
        <v>7000</v>
      </c>
      <c r="G3296" s="34">
        <v>25.99</v>
      </c>
      <c r="H3296" s="3" t="s">
        <v>46</v>
      </c>
      <c r="I3296" s="3" t="s">
        <v>46</v>
      </c>
      <c r="J3296" s="3" t="s">
        <v>8173</v>
      </c>
      <c r="K3296" s="3" t="s">
        <v>8172</v>
      </c>
      <c r="L3296" s="3" t="s">
        <v>68</v>
      </c>
      <c r="M3296" s="26" t="s">
        <v>13723</v>
      </c>
      <c r="N3296"/>
      <c r="O3296" s="3">
        <v>95</v>
      </c>
      <c r="P3296" s="34">
        <v>4340.33</v>
      </c>
      <c r="Q3296" s="34">
        <v>4860.13</v>
      </c>
      <c r="R3296" s="34">
        <v>-519.80000000000018</v>
      </c>
      <c r="S3296" s="36">
        <v>-0.10695187165775399</v>
      </c>
      <c r="T3296" s="72">
        <v>45.687684210526314</v>
      </c>
      <c r="U3296" s="34">
        <v>30694.19</v>
      </c>
      <c r="V3296" s="34">
        <v>27757.32</v>
      </c>
      <c r="W3296" s="34">
        <v>2936.869999999999</v>
      </c>
      <c r="X3296" s="36">
        <v>0.10580524344569286</v>
      </c>
      <c r="Y3296" s="36" t="str">
        <f>IFERROR(VLOOKUP(A3296,'Pivot price tier'!$C$8:$L$2270,10,0),"")</f>
        <v/>
      </c>
      <c r="Z3296" s="36" t="str">
        <f>IFERROR(VLOOKUP(A3296,'Pivot price tier by size'!$D$8:$M$2491,10,0),"")</f>
        <v/>
      </c>
      <c r="AA3296" s="36" t="str">
        <f>IFERROR(VLOOKUP(A3296,'Pivot category'!$B$8:$I$2216,8,0),"")</f>
        <v/>
      </c>
      <c r="AB3296" s="3" t="str">
        <f>IF(P3296&lt;$AC$1,"Bottom 5%","")</f>
        <v>Bottom 5%</v>
      </c>
      <c r="AC3296"/>
      <c r="AD3296" s="34" t="s">
        <v>16461</v>
      </c>
      <c r="AE3296" s="34" t="s">
        <v>14011</v>
      </c>
    </row>
    <row r="3297" spans="1:31" hidden="1" x14ac:dyDescent="0.25">
      <c r="A3297" t="s">
        <v>11138</v>
      </c>
      <c r="B3297" t="s">
        <v>10320</v>
      </c>
      <c r="C3297" s="3" t="s">
        <v>73</v>
      </c>
      <c r="D3297" s="3" t="s">
        <v>10268</v>
      </c>
      <c r="E3297" s="3">
        <v>0</v>
      </c>
      <c r="F3297" s="3">
        <v>7000</v>
      </c>
      <c r="G3297" s="34">
        <v>11.99</v>
      </c>
      <c r="H3297" s="3" t="s">
        <v>8245</v>
      </c>
      <c r="I3297" s="3" t="s">
        <v>12205</v>
      </c>
      <c r="J3297" s="3" t="s">
        <v>8163</v>
      </c>
      <c r="K3297" s="3" t="s">
        <v>8164</v>
      </c>
      <c r="L3297" s="3" t="s">
        <v>68</v>
      </c>
      <c r="M3297" s="26" t="s">
        <v>13723</v>
      </c>
      <c r="N3297"/>
      <c r="O3297" s="3">
        <v>101</v>
      </c>
      <c r="P3297" s="34">
        <v>76635.64</v>
      </c>
      <c r="Q3297" s="34">
        <v>40036.57</v>
      </c>
      <c r="R3297" s="34">
        <v>36599.07</v>
      </c>
      <c r="S3297" s="36">
        <v>0.91414099659386405</v>
      </c>
      <c r="T3297" s="72">
        <v>758.76871287128711</v>
      </c>
      <c r="U3297" s="34">
        <v>156846.71</v>
      </c>
      <c r="V3297" s="34">
        <v>89040.98</v>
      </c>
      <c r="W3297" s="34">
        <v>67805.73</v>
      </c>
      <c r="X3297" s="36">
        <v>0.76151149729034873</v>
      </c>
      <c r="Y3297" s="36" t="str">
        <f>IFERROR(VLOOKUP(A3297,'Pivot price tier'!$C$8:$L$2270,10,0),"")</f>
        <v xml:space="preserve"> </v>
      </c>
      <c r="Z3297" s="36" t="str">
        <f>IFERROR(VLOOKUP(A3297,'Pivot price tier by size'!$D$8:$M$2491,10,0),"")</f>
        <v xml:space="preserve"> </v>
      </c>
      <c r="AA3297" s="36" t="str">
        <f>IFERROR(VLOOKUP(A3297,'Pivot category'!$B$8:$I$2216,8,0),"")</f>
        <v xml:space="preserve"> </v>
      </c>
      <c r="AB3297" s="3" t="str">
        <f>IF(P3297&lt;$AC$1,"Bottom 5%","")</f>
        <v/>
      </c>
      <c r="AC3297"/>
      <c r="AD3297" s="34" t="s">
        <v>11097</v>
      </c>
      <c r="AE3297" s="34" t="s">
        <v>13964</v>
      </c>
    </row>
    <row r="3298" spans="1:31" hidden="1" x14ac:dyDescent="0.25">
      <c r="A3298" t="s">
        <v>11139</v>
      </c>
      <c r="B3298" t="s">
        <v>8416</v>
      </c>
      <c r="C3298" s="3" t="s">
        <v>73</v>
      </c>
      <c r="D3298" s="3" t="s">
        <v>8348</v>
      </c>
      <c r="E3298" s="3">
        <v>0</v>
      </c>
      <c r="F3298" s="3">
        <v>9000</v>
      </c>
      <c r="G3298" s="34">
        <v>11.99</v>
      </c>
      <c r="H3298" s="3" t="s">
        <v>8245</v>
      </c>
      <c r="I3298" s="3" t="s">
        <v>12205</v>
      </c>
      <c r="J3298" s="3" t="s">
        <v>8163</v>
      </c>
      <c r="K3298" s="3" t="s">
        <v>8164</v>
      </c>
      <c r="L3298" s="3" t="s">
        <v>68</v>
      </c>
      <c r="M3298" s="26" t="s">
        <v>13723</v>
      </c>
      <c r="N3298"/>
      <c r="O3298" s="3">
        <v>117</v>
      </c>
      <c r="P3298" s="34">
        <v>103902.2</v>
      </c>
      <c r="Q3298" s="34">
        <v>80963.33</v>
      </c>
      <c r="R3298" s="34">
        <v>22938.869999999995</v>
      </c>
      <c r="S3298" s="36">
        <v>0.28332419133452147</v>
      </c>
      <c r="T3298" s="72">
        <v>888.05299145299148</v>
      </c>
      <c r="U3298" s="34">
        <v>335187.82</v>
      </c>
      <c r="V3298" s="34">
        <v>319248.51</v>
      </c>
      <c r="W3298" s="34">
        <v>15939.309999999998</v>
      </c>
      <c r="X3298" s="36">
        <v>4.992759402385305E-2</v>
      </c>
      <c r="Y3298" s="36" t="str">
        <f>IFERROR(VLOOKUP(A3298,'Pivot price tier'!$C$8:$L$2270,10,0),"")</f>
        <v xml:space="preserve"> </v>
      </c>
      <c r="Z3298" s="36" t="str">
        <f>IFERROR(VLOOKUP(A3298,'Pivot price tier by size'!$D$8:$M$2491,10,0),"")</f>
        <v xml:space="preserve"> </v>
      </c>
      <c r="AA3298" s="36" t="str">
        <f>IFERROR(VLOOKUP(A3298,'Pivot category'!$B$8:$I$2216,8,0),"")</f>
        <v xml:space="preserve"> </v>
      </c>
      <c r="AB3298" s="3" t="str">
        <f>IF(P3298&lt;$AC$1,"Bottom 5%","")</f>
        <v/>
      </c>
      <c r="AC3298"/>
      <c r="AD3298" s="34" t="s">
        <v>11097</v>
      </c>
      <c r="AE3298" s="34" t="s">
        <v>13964</v>
      </c>
    </row>
    <row r="3299" spans="1:31" hidden="1" x14ac:dyDescent="0.25">
      <c r="A3299" t="s">
        <v>11828</v>
      </c>
      <c r="B3299" t="s">
        <v>12257</v>
      </c>
      <c r="C3299" s="3" t="s">
        <v>32</v>
      </c>
      <c r="D3299" s="3" t="s">
        <v>10940</v>
      </c>
      <c r="E3299" s="3" t="s">
        <v>5141</v>
      </c>
      <c r="F3299" s="3">
        <v>10000</v>
      </c>
      <c r="G3299" s="34">
        <v>12.59</v>
      </c>
      <c r="H3299" s="3" t="s">
        <v>12</v>
      </c>
      <c r="I3299" s="3" t="s">
        <v>21</v>
      </c>
      <c r="J3299" s="3" t="s">
        <v>8173</v>
      </c>
      <c r="K3299" s="3" t="s">
        <v>8172</v>
      </c>
      <c r="L3299" s="3" t="s">
        <v>8167</v>
      </c>
      <c r="M3299" s="26">
        <v>45200</v>
      </c>
      <c r="N3299"/>
      <c r="O3299" s="3">
        <v>5</v>
      </c>
      <c r="P3299" s="34">
        <v>41.98</v>
      </c>
      <c r="Q3299" s="34">
        <v>608.71</v>
      </c>
      <c r="R3299" s="34">
        <v>-566.73</v>
      </c>
      <c r="S3299" s="36">
        <v>-0.93103448275862066</v>
      </c>
      <c r="T3299" s="72">
        <v>8.395999999999999</v>
      </c>
      <c r="U3299" s="34">
        <v>2846.22</v>
      </c>
      <c r="V3299" s="34">
        <v>4533.84</v>
      </c>
      <c r="W3299" s="34">
        <v>-1687.6200000000003</v>
      </c>
      <c r="X3299" s="36">
        <v>-0.37222751574823998</v>
      </c>
      <c r="Y3299" s="36" t="str">
        <f>IFERROR(VLOOKUP(A3299,'Pivot price tier'!$C$8:$L$2270,10,0),"")</f>
        <v/>
      </c>
      <c r="Z3299" s="36" t="str">
        <f>IFERROR(VLOOKUP(A3299,'Pivot price tier by size'!$D$8:$M$2491,10,0),"")</f>
        <v/>
      </c>
      <c r="AA3299" s="36" t="str">
        <f>IFERROR(VLOOKUP(A3299,'Pivot category'!$B$8:$I$2216,8,0),"")</f>
        <v/>
      </c>
      <c r="AB3299" s="3" t="str">
        <f>IF(P3299&lt;$AC$1,"Bottom 5%","")</f>
        <v>Bottom 5%</v>
      </c>
      <c r="AC3299"/>
      <c r="AD3299" s="34" t="s">
        <v>16461</v>
      </c>
      <c r="AE3299" s="34" t="s">
        <v>14011</v>
      </c>
    </row>
    <row r="3300" spans="1:31" hidden="1" x14ac:dyDescent="0.25">
      <c r="A3300" t="s">
        <v>11141</v>
      </c>
      <c r="B3300" t="s">
        <v>8407</v>
      </c>
      <c r="C3300" s="3" t="s">
        <v>73</v>
      </c>
      <c r="D3300" s="3" t="s">
        <v>8347</v>
      </c>
      <c r="E3300" s="3">
        <v>0</v>
      </c>
      <c r="F3300" s="3">
        <v>7000</v>
      </c>
      <c r="G3300" s="34">
        <v>11.99</v>
      </c>
      <c r="H3300" s="3" t="s">
        <v>8245</v>
      </c>
      <c r="I3300" s="3" t="s">
        <v>12205</v>
      </c>
      <c r="J3300" s="3" t="s">
        <v>8163</v>
      </c>
      <c r="K3300" s="3" t="s">
        <v>8164</v>
      </c>
      <c r="L3300" s="3" t="s">
        <v>68</v>
      </c>
      <c r="M3300" s="26" t="s">
        <v>13723</v>
      </c>
      <c r="N3300"/>
      <c r="O3300" s="3">
        <v>158</v>
      </c>
      <c r="P3300" s="34">
        <v>258457.26</v>
      </c>
      <c r="Q3300" s="34">
        <v>291663.61</v>
      </c>
      <c r="R3300" s="34">
        <v>-33206.349999999977</v>
      </c>
      <c r="S3300" s="36">
        <v>-0.11385153602124032</v>
      </c>
      <c r="T3300" s="72">
        <v>1635.8054430379748</v>
      </c>
      <c r="U3300" s="34">
        <v>1173810.52</v>
      </c>
      <c r="V3300" s="34">
        <v>1247826.58</v>
      </c>
      <c r="W3300" s="34">
        <v>-74016.060000000056</v>
      </c>
      <c r="X3300" s="36">
        <v>-5.9315982834730163E-2</v>
      </c>
      <c r="Y3300" s="36" t="str">
        <f>IFERROR(VLOOKUP(A3300,'Pivot price tier'!$C$8:$L$2270,10,0),"")</f>
        <v xml:space="preserve"> </v>
      </c>
      <c r="Z3300" s="36" t="str">
        <f>IFERROR(VLOOKUP(A3300,'Pivot price tier by size'!$D$8:$M$2491,10,0),"")</f>
        <v xml:space="preserve"> </v>
      </c>
      <c r="AA3300" s="36" t="str">
        <f>IFERROR(VLOOKUP(A3300,'Pivot category'!$B$8:$I$2216,8,0),"")</f>
        <v xml:space="preserve"> </v>
      </c>
      <c r="AB3300" s="3" t="str">
        <f>IF(P3300&lt;$AC$1,"Bottom 5%","")</f>
        <v/>
      </c>
      <c r="AC3300"/>
      <c r="AD3300" s="34" t="s">
        <v>11097</v>
      </c>
      <c r="AE3300" s="34" t="s">
        <v>13964</v>
      </c>
    </row>
    <row r="3301" spans="1:31" hidden="1" x14ac:dyDescent="0.25">
      <c r="A3301" t="s">
        <v>5880</v>
      </c>
      <c r="B3301" t="s">
        <v>1654</v>
      </c>
      <c r="C3301" s="3" t="s">
        <v>32</v>
      </c>
      <c r="D3301" s="3" t="s">
        <v>4030</v>
      </c>
      <c r="E3301" s="3" t="s">
        <v>5093</v>
      </c>
      <c r="F3301" s="3">
        <v>7000</v>
      </c>
      <c r="G3301" s="34">
        <v>13.19</v>
      </c>
      <c r="H3301" s="3" t="s">
        <v>12</v>
      </c>
      <c r="I3301" s="3" t="s">
        <v>21</v>
      </c>
      <c r="J3301" s="3" t="s">
        <v>8168</v>
      </c>
      <c r="K3301" s="3" t="s">
        <v>8164</v>
      </c>
      <c r="L3301" s="3" t="s">
        <v>8167</v>
      </c>
      <c r="M3301" s="26" t="s">
        <v>13723</v>
      </c>
      <c r="N3301"/>
      <c r="O3301" s="3">
        <v>14</v>
      </c>
      <c r="P3301" s="34">
        <v>24188.86</v>
      </c>
      <c r="Q3301" s="34">
        <v>27886.73</v>
      </c>
      <c r="R3301" s="34">
        <v>-3697.869999999999</v>
      </c>
      <c r="S3301" s="36">
        <v>-0.13260321306944201</v>
      </c>
      <c r="T3301" s="72">
        <v>1727.7757142857142</v>
      </c>
      <c r="U3301" s="34">
        <v>5070.67</v>
      </c>
      <c r="V3301" s="34">
        <v>9868.09</v>
      </c>
      <c r="W3301" s="34">
        <v>-4797.42</v>
      </c>
      <c r="X3301" s="36">
        <v>-0.48615486887533454</v>
      </c>
      <c r="Y3301" s="36" t="str">
        <f>IFERROR(VLOOKUP(A3301,'Pivot price tier'!$C$8:$L$2270,10,0),"")</f>
        <v/>
      </c>
      <c r="Z3301" s="36" t="str">
        <f>IFERROR(VLOOKUP(A3301,'Pivot price tier by size'!$D$8:$M$2491,10,0),"")</f>
        <v/>
      </c>
      <c r="AA3301" s="36" t="str">
        <f>IFERROR(VLOOKUP(A3301,'Pivot category'!$B$8:$I$2216,8,0),"")</f>
        <v/>
      </c>
      <c r="AB3301" s="3" t="str">
        <f>IF(P3301&lt;$AC$1,"Bottom 5%","")</f>
        <v>Bottom 5%</v>
      </c>
      <c r="AC3301"/>
      <c r="AD3301" s="34" t="s">
        <v>16461</v>
      </c>
      <c r="AE3301" s="34" t="s">
        <v>14011</v>
      </c>
    </row>
    <row r="3302" spans="1:31" hidden="1" x14ac:dyDescent="0.25">
      <c r="A3302" t="s">
        <v>13820</v>
      </c>
      <c r="B3302" t="s">
        <v>13611</v>
      </c>
      <c r="C3302" s="3" t="s">
        <v>32</v>
      </c>
      <c r="D3302" s="3" t="s">
        <v>13318</v>
      </c>
      <c r="E3302" s="3">
        <v>0</v>
      </c>
      <c r="F3302" s="3">
        <v>70000</v>
      </c>
      <c r="G3302" s="34">
        <v>13.19</v>
      </c>
      <c r="H3302" s="3" t="s">
        <v>29</v>
      </c>
      <c r="I3302" s="3" t="s">
        <v>21</v>
      </c>
      <c r="J3302" s="3" t="s">
        <v>8168</v>
      </c>
      <c r="K3302" s="3" t="s">
        <v>8170</v>
      </c>
      <c r="L3302" s="3" t="s">
        <v>68</v>
      </c>
      <c r="M3302" s="26">
        <v>45597</v>
      </c>
      <c r="N3302"/>
      <c r="O3302" s="3">
        <v>21</v>
      </c>
      <c r="P3302" s="34">
        <v>17684.46</v>
      </c>
      <c r="Q3302" s="34">
        <v>20648.61</v>
      </c>
      <c r="R3302" s="34">
        <v>-2964.1500000000015</v>
      </c>
      <c r="S3302" s="36">
        <v>-0.14355203570603547</v>
      </c>
      <c r="T3302" s="72">
        <v>842.11714285714277</v>
      </c>
      <c r="U3302" s="34">
        <v>10026.89</v>
      </c>
      <c r="V3302" s="34">
        <v>8070.33</v>
      </c>
      <c r="W3302" s="34">
        <v>1956.5599999999995</v>
      </c>
      <c r="X3302" s="36">
        <v>0.242438661120425</v>
      </c>
      <c r="Y3302" s="36" t="str">
        <f>IFERROR(VLOOKUP(A3302,'Pivot price tier'!$C$8:$L$2270,10,0),"")</f>
        <v/>
      </c>
      <c r="Z3302" s="36" t="str">
        <f>IFERROR(VLOOKUP(A3302,'Pivot price tier by size'!$D$8:$M$2491,10,0),"")</f>
        <v/>
      </c>
      <c r="AA3302" s="36" t="str">
        <f>IFERROR(VLOOKUP(A3302,'Pivot category'!$B$8:$I$2216,8,0),"")</f>
        <v/>
      </c>
      <c r="AB3302" s="3" t="str">
        <f>IF(P3302&lt;$AC$1,"Bottom 5%","")</f>
        <v>Bottom 5%</v>
      </c>
      <c r="AC3302"/>
      <c r="AD3302" s="34" t="s">
        <v>16461</v>
      </c>
      <c r="AE3302" s="34" t="s">
        <v>14011</v>
      </c>
    </row>
    <row r="3303" spans="1:31" hidden="1" x14ac:dyDescent="0.25">
      <c r="A3303" t="s">
        <v>11142</v>
      </c>
      <c r="B3303" t="s">
        <v>7928</v>
      </c>
      <c r="C3303" s="3" t="s">
        <v>73</v>
      </c>
      <c r="D3303" s="3" t="s">
        <v>5365</v>
      </c>
      <c r="E3303" s="3">
        <v>0</v>
      </c>
      <c r="F3303" s="3">
        <v>7000</v>
      </c>
      <c r="G3303" s="34">
        <v>11.99</v>
      </c>
      <c r="H3303" s="3" t="s">
        <v>8245</v>
      </c>
      <c r="I3303" s="3" t="s">
        <v>12205</v>
      </c>
      <c r="J3303" s="3" t="s">
        <v>8163</v>
      </c>
      <c r="K3303" s="3" t="s">
        <v>8164</v>
      </c>
      <c r="L3303" s="3" t="s">
        <v>68</v>
      </c>
      <c r="M3303" s="26" t="s">
        <v>13723</v>
      </c>
      <c r="N3303"/>
      <c r="O3303" s="3">
        <v>157</v>
      </c>
      <c r="P3303" s="34">
        <v>313721.69</v>
      </c>
      <c r="Q3303" s="34">
        <v>330161.58</v>
      </c>
      <c r="R3303" s="34">
        <v>-16439.890000000014</v>
      </c>
      <c r="S3303" s="36">
        <v>-4.9793467792345836E-2</v>
      </c>
      <c r="T3303" s="72">
        <v>1998.2273248407644</v>
      </c>
      <c r="U3303" s="34">
        <v>1685417.51</v>
      </c>
      <c r="V3303" s="34">
        <v>1588857.27</v>
      </c>
      <c r="W3303" s="34">
        <v>96560.239999999991</v>
      </c>
      <c r="X3303" s="36">
        <v>6.0773388411408336E-2</v>
      </c>
      <c r="Y3303" s="36" t="str">
        <f>IFERROR(VLOOKUP(A3303,'Pivot price tier'!$C$8:$L$2270,10,0),"")</f>
        <v xml:space="preserve"> </v>
      </c>
      <c r="Z3303" s="36" t="str">
        <f>IFERROR(VLOOKUP(A3303,'Pivot price tier by size'!$D$8:$M$2491,10,0),"")</f>
        <v xml:space="preserve"> </v>
      </c>
      <c r="AA3303" s="36" t="str">
        <f>IFERROR(VLOOKUP(A3303,'Pivot category'!$B$8:$I$2216,8,0),"")</f>
        <v xml:space="preserve"> </v>
      </c>
      <c r="AB3303" s="3" t="str">
        <f>IF(P3303&lt;$AC$1,"Bottom 5%","")</f>
        <v/>
      </c>
      <c r="AC3303"/>
      <c r="AD3303" s="34" t="s">
        <v>11097</v>
      </c>
      <c r="AE3303" s="34" t="s">
        <v>13964</v>
      </c>
    </row>
    <row r="3304" spans="1:31" hidden="1" x14ac:dyDescent="0.25">
      <c r="A3304" t="s">
        <v>15528</v>
      </c>
      <c r="B3304" t="s">
        <v>15529</v>
      </c>
      <c r="C3304" s="3" t="s">
        <v>69</v>
      </c>
      <c r="D3304" s="3" t="s">
        <v>15248</v>
      </c>
      <c r="E3304" s="3">
        <v>0</v>
      </c>
      <c r="F3304" s="3">
        <v>70000</v>
      </c>
      <c r="G3304" s="34">
        <v>1.79</v>
      </c>
      <c r="H3304" s="3" t="s">
        <v>29</v>
      </c>
      <c r="I3304" s="3" t="s">
        <v>70</v>
      </c>
      <c r="J3304" s="3" t="s">
        <v>8168</v>
      </c>
      <c r="K3304" s="3" t="s">
        <v>8164</v>
      </c>
      <c r="L3304" s="3" t="s">
        <v>68</v>
      </c>
      <c r="M3304" s="26">
        <v>45901</v>
      </c>
      <c r="N3304"/>
      <c r="O3304" s="3">
        <v>4</v>
      </c>
      <c r="P3304" s="34">
        <v>173.42</v>
      </c>
      <c r="Q3304" s="34">
        <v>0</v>
      </c>
      <c r="R3304" s="34">
        <v>173.42</v>
      </c>
      <c r="S3304" s="36" t="s">
        <v>78</v>
      </c>
      <c r="T3304" s="72">
        <v>43.354999999999997</v>
      </c>
      <c r="U3304" s="34">
        <v>16848.48</v>
      </c>
      <c r="V3304" s="34">
        <v>10333.44</v>
      </c>
      <c r="W3304" s="34">
        <v>6515.0399999999991</v>
      </c>
      <c r="X3304" s="36">
        <v>0.63048123374210308</v>
      </c>
      <c r="Y3304" s="36" t="str">
        <f>IFERROR(VLOOKUP(A3304,'Pivot price tier'!$C$8:$L$2270,10,0),"")</f>
        <v/>
      </c>
      <c r="Z3304" s="36" t="str">
        <f>IFERROR(VLOOKUP(A3304,'Pivot price tier by size'!$D$8:$M$2491,10,0),"")</f>
        <v/>
      </c>
      <c r="AA3304" s="36" t="str">
        <f>IFERROR(VLOOKUP(A3304,'Pivot category'!$B$8:$I$2216,8,0),"")</f>
        <v/>
      </c>
      <c r="AB3304" s="3" t="str">
        <f>IF(P3304&lt;$AC$1,"Bottom 5%","")</f>
        <v>Bottom 5%</v>
      </c>
      <c r="AC3304"/>
      <c r="AD3304" s="34" t="s">
        <v>16461</v>
      </c>
      <c r="AE3304" s="34" t="s">
        <v>14011</v>
      </c>
    </row>
    <row r="3305" spans="1:31" hidden="1" x14ac:dyDescent="0.25">
      <c r="A3305" t="s">
        <v>11143</v>
      </c>
      <c r="B3305" t="s">
        <v>7929</v>
      </c>
      <c r="C3305" s="3" t="s">
        <v>73</v>
      </c>
      <c r="D3305" s="3" t="s">
        <v>5366</v>
      </c>
      <c r="E3305" s="3">
        <v>0</v>
      </c>
      <c r="F3305" s="3">
        <v>7000</v>
      </c>
      <c r="G3305" s="34">
        <v>11.99</v>
      </c>
      <c r="H3305" s="3" t="s">
        <v>8245</v>
      </c>
      <c r="I3305" s="3" t="s">
        <v>12205</v>
      </c>
      <c r="J3305" s="3" t="s">
        <v>8163</v>
      </c>
      <c r="K3305" s="3" t="s">
        <v>8164</v>
      </c>
      <c r="L3305" s="3" t="s">
        <v>68</v>
      </c>
      <c r="M3305" s="26" t="s">
        <v>13723</v>
      </c>
      <c r="N3305"/>
      <c r="O3305" s="3">
        <v>153</v>
      </c>
      <c r="P3305" s="34">
        <v>169265.14</v>
      </c>
      <c r="Q3305" s="34">
        <v>203512.82</v>
      </c>
      <c r="R3305" s="34">
        <v>-34247.679999999993</v>
      </c>
      <c r="S3305" s="36">
        <v>-0.16828266641875433</v>
      </c>
      <c r="T3305" s="72">
        <v>1106.3081045751635</v>
      </c>
      <c r="U3305" s="34">
        <v>801430.84</v>
      </c>
      <c r="V3305" s="34">
        <v>894750.85</v>
      </c>
      <c r="W3305" s="34">
        <v>-93320.010000000009</v>
      </c>
      <c r="X3305" s="36">
        <v>-0.10429720184116065</v>
      </c>
      <c r="Y3305" s="36" t="str">
        <f>IFERROR(VLOOKUP(A3305,'Pivot price tier'!$C$8:$L$2270,10,0),"")</f>
        <v xml:space="preserve"> </v>
      </c>
      <c r="Z3305" s="36" t="str">
        <f>IFERROR(VLOOKUP(A3305,'Pivot price tier by size'!$D$8:$M$2491,10,0),"")</f>
        <v xml:space="preserve"> </v>
      </c>
      <c r="AA3305" s="36" t="str">
        <f>IFERROR(VLOOKUP(A3305,'Pivot category'!$B$8:$I$2216,8,0),"")</f>
        <v xml:space="preserve"> </v>
      </c>
      <c r="AB3305" s="3" t="str">
        <f>IF(P3305&lt;$AC$1,"Bottom 5%","")</f>
        <v/>
      </c>
      <c r="AC3305"/>
      <c r="AD3305" s="34" t="s">
        <v>11097</v>
      </c>
      <c r="AE3305" s="34" t="s">
        <v>13964</v>
      </c>
    </row>
    <row r="3306" spans="1:31" hidden="1" x14ac:dyDescent="0.25">
      <c r="A3306" t="s">
        <v>6597</v>
      </c>
      <c r="B3306" t="s">
        <v>1655</v>
      </c>
      <c r="C3306" s="3" t="s">
        <v>32</v>
      </c>
      <c r="D3306" s="3" t="s">
        <v>4031</v>
      </c>
      <c r="E3306" s="3" t="s">
        <v>5141</v>
      </c>
      <c r="F3306" s="3">
        <v>8000</v>
      </c>
      <c r="G3306" s="34">
        <v>21.99</v>
      </c>
      <c r="H3306" s="3" t="s">
        <v>12</v>
      </c>
      <c r="I3306" s="3" t="s">
        <v>21</v>
      </c>
      <c r="J3306" s="3" t="s">
        <v>8163</v>
      </c>
      <c r="K3306" s="3" t="s">
        <v>8185</v>
      </c>
      <c r="L3306" s="3" t="s">
        <v>68</v>
      </c>
      <c r="M3306" s="26" t="s">
        <v>13723</v>
      </c>
      <c r="N3306"/>
      <c r="O3306" s="3">
        <v>83</v>
      </c>
      <c r="P3306" s="34">
        <v>31643.61</v>
      </c>
      <c r="Q3306" s="34">
        <v>40445.42</v>
      </c>
      <c r="R3306" s="34">
        <v>-8801.8099999999977</v>
      </c>
      <c r="S3306" s="36">
        <v>-0.21762192109761747</v>
      </c>
      <c r="T3306" s="72">
        <v>381.24831325301204</v>
      </c>
      <c r="U3306" s="34">
        <v>25244.52</v>
      </c>
      <c r="V3306" s="34">
        <v>38343.49</v>
      </c>
      <c r="W3306" s="34">
        <v>-13098.969999999998</v>
      </c>
      <c r="X3306" s="36">
        <v>-0.34162174596000516</v>
      </c>
      <c r="Y3306" s="36" t="str">
        <f>IFERROR(VLOOKUP(A3306,'Pivot price tier'!$C$8:$L$2270,10,0),"")</f>
        <v/>
      </c>
      <c r="Z3306" s="36" t="str">
        <f>IFERROR(VLOOKUP(A3306,'Pivot price tier by size'!$D$8:$M$2491,10,0),"")</f>
        <v/>
      </c>
      <c r="AA3306" s="36" t="str">
        <f>IFERROR(VLOOKUP(A3306,'Pivot category'!$B$8:$I$2216,8,0),"")</f>
        <v/>
      </c>
      <c r="AB3306" s="3" t="str">
        <f>IF(P3306&lt;$AC$1,"Bottom 5%","")</f>
        <v>Bottom 5%</v>
      </c>
      <c r="AC3306"/>
      <c r="AD3306" s="34" t="s">
        <v>16461</v>
      </c>
      <c r="AE3306" s="34" t="s">
        <v>14011</v>
      </c>
    </row>
    <row r="3307" spans="1:31" hidden="1" x14ac:dyDescent="0.25">
      <c r="A3307" t="s">
        <v>13823</v>
      </c>
      <c r="B3307" t="s">
        <v>1656</v>
      </c>
      <c r="C3307" s="3" t="s">
        <v>32</v>
      </c>
      <c r="D3307" s="3" t="s">
        <v>4032</v>
      </c>
      <c r="E3307" s="3">
        <v>0</v>
      </c>
      <c r="F3307" s="3">
        <v>7000</v>
      </c>
      <c r="G3307" s="34">
        <v>15.59</v>
      </c>
      <c r="H3307" s="3" t="s">
        <v>8245</v>
      </c>
      <c r="I3307" s="3" t="s">
        <v>12204</v>
      </c>
      <c r="J3307" s="3" t="s">
        <v>8168</v>
      </c>
      <c r="K3307" s="3" t="s">
        <v>8170</v>
      </c>
      <c r="L3307" s="3" t="s">
        <v>68</v>
      </c>
      <c r="M3307" s="26" t="s">
        <v>13723</v>
      </c>
      <c r="N3307"/>
      <c r="O3307" s="3">
        <v>38</v>
      </c>
      <c r="P3307" s="34">
        <v>25415.13</v>
      </c>
      <c r="Q3307" s="34">
        <v>33007.43</v>
      </c>
      <c r="R3307" s="34">
        <v>-7592.2999999999993</v>
      </c>
      <c r="S3307" s="36">
        <v>-0.23001790808917866</v>
      </c>
      <c r="T3307" s="72">
        <v>668.81921052631583</v>
      </c>
      <c r="U3307" s="34">
        <v>28857.48</v>
      </c>
      <c r="V3307" s="34">
        <v>29857.3</v>
      </c>
      <c r="W3307" s="34">
        <v>-999.81999999999971</v>
      </c>
      <c r="X3307" s="36">
        <v>-3.3486618013015224E-2</v>
      </c>
      <c r="Y3307" s="36" t="str">
        <f>IFERROR(VLOOKUP(A3307,'Pivot price tier'!$C$8:$L$2270,10,0),"")</f>
        <v/>
      </c>
      <c r="Z3307" s="36" t="str">
        <f>IFERROR(VLOOKUP(A3307,'Pivot price tier by size'!$D$8:$M$2491,10,0),"")</f>
        <v/>
      </c>
      <c r="AA3307" s="36" t="str">
        <f>IFERROR(VLOOKUP(A3307,'Pivot category'!$B$8:$I$2216,8,0),"")</f>
        <v/>
      </c>
      <c r="AB3307" s="3" t="str">
        <f>IF(P3307&lt;$AC$1,"Bottom 5%","")</f>
        <v>Bottom 5%</v>
      </c>
      <c r="AC3307"/>
      <c r="AD3307" s="34" t="s">
        <v>16461</v>
      </c>
      <c r="AE3307" s="34" t="s">
        <v>14011</v>
      </c>
    </row>
    <row r="3308" spans="1:31" hidden="1" x14ac:dyDescent="0.25">
      <c r="A3308" t="s">
        <v>6173</v>
      </c>
      <c r="B3308" t="s">
        <v>1657</v>
      </c>
      <c r="C3308" s="3" t="s">
        <v>32</v>
      </c>
      <c r="D3308" s="3" t="s">
        <v>4033</v>
      </c>
      <c r="E3308" s="3">
        <v>0</v>
      </c>
      <c r="F3308" s="3">
        <v>7000</v>
      </c>
      <c r="G3308" s="34">
        <v>25.99</v>
      </c>
      <c r="H3308" s="3" t="s">
        <v>46</v>
      </c>
      <c r="I3308" s="3" t="s">
        <v>46</v>
      </c>
      <c r="J3308" s="3" t="s">
        <v>8173</v>
      </c>
      <c r="K3308" s="3" t="s">
        <v>8172</v>
      </c>
      <c r="L3308" s="3" t="s">
        <v>68</v>
      </c>
      <c r="M3308" s="26" t="s">
        <v>13723</v>
      </c>
      <c r="N3308"/>
      <c r="O3308" s="3">
        <v>98</v>
      </c>
      <c r="P3308" s="34">
        <v>8394.77</v>
      </c>
      <c r="Q3308" s="34">
        <v>4340.33</v>
      </c>
      <c r="R3308" s="34">
        <v>4054.4400000000005</v>
      </c>
      <c r="S3308" s="36">
        <v>0.93413173652694614</v>
      </c>
      <c r="T3308" s="72">
        <v>85.660918367346937</v>
      </c>
      <c r="U3308" s="34">
        <v>22533.33</v>
      </c>
      <c r="V3308" s="34">
        <v>11201.69</v>
      </c>
      <c r="W3308" s="34">
        <v>11331.640000000001</v>
      </c>
      <c r="X3308" s="36">
        <v>1.011600928074246</v>
      </c>
      <c r="Y3308" s="36" t="str">
        <f>IFERROR(VLOOKUP(A3308,'Pivot price tier'!$C$8:$L$2270,10,0),"")</f>
        <v/>
      </c>
      <c r="Z3308" s="36" t="str">
        <f>IFERROR(VLOOKUP(A3308,'Pivot price tier by size'!$D$8:$M$2491,10,0),"")</f>
        <v/>
      </c>
      <c r="AA3308" s="36" t="str">
        <f>IFERROR(VLOOKUP(A3308,'Pivot category'!$B$8:$I$2216,8,0),"")</f>
        <v/>
      </c>
      <c r="AB3308" s="3" t="str">
        <f>IF(P3308&lt;$AC$1,"Bottom 5%","")</f>
        <v>Bottom 5%</v>
      </c>
      <c r="AC3308"/>
      <c r="AD3308" s="34" t="s">
        <v>16461</v>
      </c>
      <c r="AE3308" s="34" t="s">
        <v>14011</v>
      </c>
    </row>
    <row r="3309" spans="1:31" hidden="1" x14ac:dyDescent="0.25">
      <c r="A3309" t="s">
        <v>9159</v>
      </c>
      <c r="B3309" t="s">
        <v>9158</v>
      </c>
      <c r="C3309" s="3" t="s">
        <v>36</v>
      </c>
      <c r="D3309" s="3" t="s">
        <v>8570</v>
      </c>
      <c r="E3309" s="3">
        <v>0</v>
      </c>
      <c r="F3309" s="3">
        <v>8000</v>
      </c>
      <c r="G3309" s="34">
        <v>17.989999999999998</v>
      </c>
      <c r="H3309" s="3" t="s">
        <v>46</v>
      </c>
      <c r="I3309" s="3" t="s">
        <v>46</v>
      </c>
      <c r="J3309" s="3" t="s">
        <v>8168</v>
      </c>
      <c r="K3309" s="3" t="s">
        <v>8185</v>
      </c>
      <c r="L3309" s="3" t="s">
        <v>8167</v>
      </c>
      <c r="M3309" s="26" t="s">
        <v>13723</v>
      </c>
      <c r="N3309"/>
      <c r="O3309" s="3">
        <v>4</v>
      </c>
      <c r="P3309" s="34">
        <v>797.69</v>
      </c>
      <c r="Q3309" s="34">
        <v>389.87</v>
      </c>
      <c r="R3309" s="34">
        <v>407.82000000000005</v>
      </c>
      <c r="S3309" s="36">
        <v>1.0460409880216486</v>
      </c>
      <c r="T3309" s="72">
        <v>199.42250000000001</v>
      </c>
      <c r="U3309" s="34">
        <v>3598.6</v>
      </c>
      <c r="V3309" s="34">
        <v>7707.43</v>
      </c>
      <c r="W3309" s="34">
        <v>-4108.83</v>
      </c>
      <c r="X3309" s="36">
        <v>-0.53309987894797617</v>
      </c>
      <c r="Y3309" s="36" t="str">
        <f>IFERROR(VLOOKUP(A3309,'Pivot price tier'!$C$8:$L$2270,10,0),"")</f>
        <v/>
      </c>
      <c r="Z3309" s="36" t="str">
        <f>IFERROR(VLOOKUP(A3309,'Pivot price tier by size'!$D$8:$M$2491,10,0),"")</f>
        <v/>
      </c>
      <c r="AA3309" s="36" t="str">
        <f>IFERROR(VLOOKUP(A3309,'Pivot category'!$B$8:$I$2216,8,0),"")</f>
        <v/>
      </c>
      <c r="AB3309" s="3" t="str">
        <f>IF(P3309&lt;$AC$1,"Bottom 5%","")</f>
        <v>Bottom 5%</v>
      </c>
      <c r="AC3309"/>
      <c r="AD3309" s="34" t="s">
        <v>16461</v>
      </c>
      <c r="AE3309" s="34" t="s">
        <v>14011</v>
      </c>
    </row>
    <row r="3310" spans="1:31" hidden="1" x14ac:dyDescent="0.25">
      <c r="A3310" t="s">
        <v>9423</v>
      </c>
      <c r="B3310" t="s">
        <v>9424</v>
      </c>
      <c r="C3310" s="3" t="s">
        <v>73</v>
      </c>
      <c r="D3310" s="3" t="s">
        <v>9363</v>
      </c>
      <c r="E3310" s="3">
        <v>0</v>
      </c>
      <c r="F3310" s="3">
        <v>7000</v>
      </c>
      <c r="G3310" s="34">
        <v>19.989999999999998</v>
      </c>
      <c r="H3310" s="3" t="s">
        <v>8245</v>
      </c>
      <c r="I3310" s="3" t="s">
        <v>12205</v>
      </c>
      <c r="J3310" s="3" t="s">
        <v>8163</v>
      </c>
      <c r="K3310" s="3" t="s">
        <v>8164</v>
      </c>
      <c r="L3310" s="3" t="s">
        <v>68</v>
      </c>
      <c r="M3310" s="26" t="s">
        <v>13723</v>
      </c>
      <c r="N3310"/>
      <c r="O3310" s="3">
        <v>146</v>
      </c>
      <c r="P3310" s="34">
        <v>227106.39</v>
      </c>
      <c r="Q3310" s="34">
        <v>270324.77</v>
      </c>
      <c r="R3310" s="34">
        <v>-43218.380000000005</v>
      </c>
      <c r="S3310" s="36">
        <v>-0.15987576721141761</v>
      </c>
      <c r="T3310" s="72">
        <v>1555.5232191780824</v>
      </c>
      <c r="U3310" s="34">
        <v>691693.98</v>
      </c>
      <c r="V3310" s="34">
        <v>851114.23</v>
      </c>
      <c r="W3310" s="34">
        <v>-159420.25</v>
      </c>
      <c r="X3310" s="36">
        <v>-0.18730770134109964</v>
      </c>
      <c r="Y3310" s="36" t="str">
        <f>IFERROR(VLOOKUP(A3310,'Pivot price tier'!$C$8:$L$2270,10,0),"")</f>
        <v xml:space="preserve"> </v>
      </c>
      <c r="Z3310" s="36" t="str">
        <f>IFERROR(VLOOKUP(A3310,'Pivot price tier by size'!$D$8:$M$2491,10,0),"")</f>
        <v xml:space="preserve"> </v>
      </c>
      <c r="AA3310" s="36" t="str">
        <f>IFERROR(VLOOKUP(A3310,'Pivot category'!$B$8:$I$2216,8,0),"")</f>
        <v xml:space="preserve"> </v>
      </c>
      <c r="AB3310" s="3" t="str">
        <f>IF(P3310&lt;$AC$1,"Bottom 5%","")</f>
        <v/>
      </c>
      <c r="AC3310"/>
      <c r="AD3310" s="34" t="s">
        <v>11097</v>
      </c>
      <c r="AE3310" s="34" t="s">
        <v>13964</v>
      </c>
    </row>
    <row r="3311" spans="1:31" hidden="1" x14ac:dyDescent="0.25">
      <c r="A3311" t="s">
        <v>11144</v>
      </c>
      <c r="B3311" t="s">
        <v>9310</v>
      </c>
      <c r="C3311" s="3" t="s">
        <v>73</v>
      </c>
      <c r="D3311" s="3" t="s">
        <v>9116</v>
      </c>
      <c r="E3311" s="3">
        <v>0</v>
      </c>
      <c r="F3311" s="3">
        <v>7000</v>
      </c>
      <c r="G3311" s="34">
        <v>19.989999999999998</v>
      </c>
      <c r="H3311" s="3" t="s">
        <v>8245</v>
      </c>
      <c r="I3311" s="3" t="s">
        <v>12205</v>
      </c>
      <c r="J3311" s="3" t="s">
        <v>8163</v>
      </c>
      <c r="K3311" s="3" t="s">
        <v>8164</v>
      </c>
      <c r="L3311" s="3" t="s">
        <v>68</v>
      </c>
      <c r="M3311" s="26" t="s">
        <v>13723</v>
      </c>
      <c r="N3311"/>
      <c r="O3311" s="3">
        <v>133</v>
      </c>
      <c r="P3311" s="34">
        <v>199580.16</v>
      </c>
      <c r="Q3311" s="34">
        <v>226226.83</v>
      </c>
      <c r="R3311" s="34">
        <v>-26646.669999999984</v>
      </c>
      <c r="S3311" s="36">
        <v>-0.11778739948749661</v>
      </c>
      <c r="T3311" s="72">
        <v>1500.6027067669172</v>
      </c>
      <c r="U3311" s="34">
        <v>537551.09</v>
      </c>
      <c r="V3311" s="34">
        <v>708005.82</v>
      </c>
      <c r="W3311" s="34">
        <v>-170454.72999999998</v>
      </c>
      <c r="X3311" s="36">
        <v>-0.24075328928793271</v>
      </c>
      <c r="Y3311" s="36" t="str">
        <f>IFERROR(VLOOKUP(A3311,'Pivot price tier'!$C$8:$L$2270,10,0),"")</f>
        <v xml:space="preserve"> </v>
      </c>
      <c r="Z3311" s="36" t="str">
        <f>IFERROR(VLOOKUP(A3311,'Pivot price tier by size'!$D$8:$M$2491,10,0),"")</f>
        <v xml:space="preserve"> </v>
      </c>
      <c r="AA3311" s="36" t="str">
        <f>IFERROR(VLOOKUP(A3311,'Pivot category'!$B$8:$I$2216,8,0),"")</f>
        <v xml:space="preserve"> </v>
      </c>
      <c r="AB3311" s="3" t="str">
        <f>IF(P3311&lt;$AC$1,"Bottom 5%","")</f>
        <v/>
      </c>
      <c r="AC3311"/>
      <c r="AD3311" s="34" t="s">
        <v>11097</v>
      </c>
      <c r="AE3311" s="34" t="s">
        <v>13964</v>
      </c>
    </row>
    <row r="3312" spans="1:31" x14ac:dyDescent="0.25">
      <c r="A3312" t="s">
        <v>5499</v>
      </c>
      <c r="B3312" t="s">
        <v>1567</v>
      </c>
      <c r="C3312" s="3" t="s">
        <v>32</v>
      </c>
      <c r="D3312" s="3" t="s">
        <v>3942</v>
      </c>
      <c r="E3312" s="3" t="s">
        <v>5093</v>
      </c>
      <c r="F3312" s="3">
        <v>1000</v>
      </c>
      <c r="G3312" s="34">
        <v>20.99</v>
      </c>
      <c r="H3312" s="3" t="s">
        <v>26</v>
      </c>
      <c r="I3312" s="3" t="s">
        <v>21</v>
      </c>
      <c r="J3312" s="3" t="s">
        <v>8163</v>
      </c>
      <c r="K3312" s="3" t="s">
        <v>8164</v>
      </c>
      <c r="L3312" s="3" t="s">
        <v>68</v>
      </c>
      <c r="M3312" s="26" t="s">
        <v>13723</v>
      </c>
      <c r="N3312"/>
      <c r="O3312" s="3">
        <v>150</v>
      </c>
      <c r="P3312" s="34">
        <v>83141.39</v>
      </c>
      <c r="Q3312" s="34">
        <v>83834.06</v>
      </c>
      <c r="R3312" s="34">
        <v>-692.66999999999825</v>
      </c>
      <c r="S3312" s="36">
        <v>-8.2623935903856083E-3</v>
      </c>
      <c r="T3312" s="72">
        <v>554.27593333333334</v>
      </c>
      <c r="U3312" s="34">
        <v>161895.87</v>
      </c>
      <c r="V3312" s="34">
        <v>177533.42</v>
      </c>
      <c r="W3312" s="34">
        <v>-15637.550000000017</v>
      </c>
      <c r="X3312" s="36">
        <v>-8.8082288957200383E-2</v>
      </c>
      <c r="Y3312" s="36" t="str">
        <f>IFERROR(VLOOKUP(A3312,'Pivot price tier'!$C$8:$L$2270,10,0),"")</f>
        <v xml:space="preserve"> </v>
      </c>
      <c r="Z3312" s="36" t="str">
        <f>IFERROR(VLOOKUP(A3312,'Pivot price tier by size'!$D$8:$M$2491,10,0),"")</f>
        <v xml:space="preserve"> </v>
      </c>
      <c r="AA3312" s="36" t="str">
        <f>IFERROR(VLOOKUP(A3312,'Pivot category'!$B$8:$I$2216,8,0),"")</f>
        <v xml:space="preserve"> </v>
      </c>
      <c r="AB3312" s="3" t="str">
        <f>IF(P3312&lt;$AC$1,"Bottom 5%","")</f>
        <v/>
      </c>
      <c r="AC3312"/>
      <c r="AD3312" s="34" t="s">
        <v>16461</v>
      </c>
      <c r="AE3312" s="34" t="s">
        <v>13941</v>
      </c>
    </row>
    <row r="3313" spans="1:31" x14ac:dyDescent="0.25">
      <c r="A3313" t="s">
        <v>14285</v>
      </c>
      <c r="B3313" t="s">
        <v>14286</v>
      </c>
      <c r="C3313" s="3" t="s">
        <v>32</v>
      </c>
      <c r="D3313" s="3" t="s">
        <v>14031</v>
      </c>
      <c r="E3313" s="3" t="s">
        <v>5093</v>
      </c>
      <c r="F3313" s="3">
        <v>70000</v>
      </c>
      <c r="G3313" s="34">
        <v>29.99</v>
      </c>
      <c r="H3313" s="3" t="s">
        <v>12</v>
      </c>
      <c r="I3313" s="3" t="s">
        <v>21</v>
      </c>
      <c r="J3313" s="3" t="s">
        <v>8163</v>
      </c>
      <c r="K3313" s="3" t="s">
        <v>8164</v>
      </c>
      <c r="L3313" s="3" t="s">
        <v>68</v>
      </c>
      <c r="M3313" s="26">
        <v>45658</v>
      </c>
      <c r="N3313"/>
      <c r="O3313" s="3">
        <v>54</v>
      </c>
      <c r="P3313" s="34">
        <v>64571.17</v>
      </c>
      <c r="Q3313" s="34">
        <v>21464.46</v>
      </c>
      <c r="R3313" s="34">
        <v>43106.71</v>
      </c>
      <c r="S3313" s="36">
        <v>2.0082829943078</v>
      </c>
      <c r="T3313" s="72">
        <v>1195.7624074074074</v>
      </c>
      <c r="U3313" s="34">
        <v>39778.53</v>
      </c>
      <c r="V3313" s="34">
        <v>15568.62</v>
      </c>
      <c r="W3313" s="34">
        <v>24209.909999999996</v>
      </c>
      <c r="X3313" s="36">
        <v>1.5550453412055787</v>
      </c>
      <c r="Y3313" s="36" t="str">
        <f>IFERROR(VLOOKUP(A3313,'Pivot price tier'!$C$8:$L$2270,10,0),"")</f>
        <v xml:space="preserve"> </v>
      </c>
      <c r="Z3313" s="36" t="str">
        <f>IFERROR(VLOOKUP(A3313,'Pivot price tier by size'!$D$8:$M$2491,10,0),"")</f>
        <v xml:space="preserve"> </v>
      </c>
      <c r="AA3313" s="36" t="str">
        <f>IFERROR(VLOOKUP(A3313,'Pivot category'!$B$8:$I$2216,8,0),"")</f>
        <v xml:space="preserve"> </v>
      </c>
      <c r="AB3313" s="3" t="str">
        <f>IF(P3313&lt;$AC$1,"Bottom 5%","")</f>
        <v/>
      </c>
      <c r="AC3313"/>
      <c r="AD3313" s="34" t="s">
        <v>11097</v>
      </c>
      <c r="AE3313" s="34" t="s">
        <v>13951</v>
      </c>
    </row>
    <row r="3314" spans="1:31" hidden="1" x14ac:dyDescent="0.25">
      <c r="A3314" t="s">
        <v>6205</v>
      </c>
      <c r="B3314" t="s">
        <v>1661</v>
      </c>
      <c r="C3314" s="3" t="s">
        <v>32</v>
      </c>
      <c r="D3314" s="3" t="s">
        <v>4037</v>
      </c>
      <c r="E3314" s="3">
        <v>0</v>
      </c>
      <c r="F3314" s="3">
        <v>7000</v>
      </c>
      <c r="G3314" s="34">
        <v>25.99</v>
      </c>
      <c r="H3314" s="3" t="s">
        <v>46</v>
      </c>
      <c r="I3314" s="3" t="s">
        <v>46</v>
      </c>
      <c r="J3314" s="3" t="s">
        <v>8173</v>
      </c>
      <c r="K3314" s="3" t="s">
        <v>8172</v>
      </c>
      <c r="L3314" s="3" t="s">
        <v>68</v>
      </c>
      <c r="M3314" s="26" t="s">
        <v>13723</v>
      </c>
      <c r="N3314"/>
      <c r="O3314" s="3">
        <v>20</v>
      </c>
      <c r="P3314" s="34">
        <v>3976.47</v>
      </c>
      <c r="Q3314" s="34">
        <v>4470.28</v>
      </c>
      <c r="R3314" s="34">
        <v>-493.80999999999995</v>
      </c>
      <c r="S3314" s="36">
        <v>-0.11046511627906974</v>
      </c>
      <c r="T3314" s="72">
        <v>198.8235</v>
      </c>
      <c r="U3314" s="34">
        <v>15230.14</v>
      </c>
      <c r="V3314" s="34">
        <v>21753.63</v>
      </c>
      <c r="W3314" s="34">
        <v>-6523.4900000000016</v>
      </c>
      <c r="X3314" s="36">
        <v>-0.29988052568697732</v>
      </c>
      <c r="Y3314" s="36" t="str">
        <f>IFERROR(VLOOKUP(A3314,'Pivot price tier'!$C$8:$L$2270,10,0),"")</f>
        <v/>
      </c>
      <c r="Z3314" s="36" t="str">
        <f>IFERROR(VLOOKUP(A3314,'Pivot price tier by size'!$D$8:$M$2491,10,0),"")</f>
        <v/>
      </c>
      <c r="AA3314" s="36" t="str">
        <f>IFERROR(VLOOKUP(A3314,'Pivot category'!$B$8:$I$2216,8,0),"")</f>
        <v/>
      </c>
      <c r="AB3314" s="3" t="str">
        <f>IF(P3314&lt;$AC$1,"Bottom 5%","")</f>
        <v>Bottom 5%</v>
      </c>
      <c r="AC3314"/>
      <c r="AD3314" s="34" t="s">
        <v>16461</v>
      </c>
      <c r="AE3314" s="34" t="s">
        <v>14011</v>
      </c>
    </row>
    <row r="3315" spans="1:31" x14ac:dyDescent="0.25">
      <c r="A3315" t="s">
        <v>5383</v>
      </c>
      <c r="B3315" t="s">
        <v>1574</v>
      </c>
      <c r="C3315" s="3" t="s">
        <v>32</v>
      </c>
      <c r="D3315" s="3" t="s">
        <v>3949</v>
      </c>
      <c r="E3315" s="3">
        <v>0</v>
      </c>
      <c r="F3315" s="3">
        <v>7000</v>
      </c>
      <c r="G3315" s="34">
        <v>14.99</v>
      </c>
      <c r="H3315" s="3" t="s">
        <v>25</v>
      </c>
      <c r="I3315" s="3" t="s">
        <v>19</v>
      </c>
      <c r="J3315" s="3" t="s">
        <v>8163</v>
      </c>
      <c r="K3315" s="3" t="s">
        <v>8164</v>
      </c>
      <c r="L3315" s="3" t="s">
        <v>68</v>
      </c>
      <c r="M3315" s="26" t="s">
        <v>13723</v>
      </c>
      <c r="N3315"/>
      <c r="O3315" s="3">
        <v>157</v>
      </c>
      <c r="P3315" s="34">
        <v>64100.480000000003</v>
      </c>
      <c r="Q3315" s="34">
        <v>64110.48</v>
      </c>
      <c r="R3315" s="34">
        <v>-10</v>
      </c>
      <c r="S3315" s="36">
        <v>-1.559807382506273E-4</v>
      </c>
      <c r="T3315" s="72">
        <v>408.28331210191084</v>
      </c>
      <c r="U3315" s="34">
        <v>107885.36</v>
      </c>
      <c r="V3315" s="34">
        <v>112455.46</v>
      </c>
      <c r="W3315" s="34">
        <v>-4570.1000000000058</v>
      </c>
      <c r="X3315" s="36">
        <v>-4.063920062218418E-2</v>
      </c>
      <c r="Y3315" s="36" t="str">
        <f>IFERROR(VLOOKUP(A3315,'Pivot price tier'!$C$8:$L$2270,10,0),"")</f>
        <v xml:space="preserve"> </v>
      </c>
      <c r="Z3315" s="36" t="str">
        <f>IFERROR(VLOOKUP(A3315,'Pivot price tier by size'!$D$8:$M$2491,10,0),"")</f>
        <v xml:space="preserve"> </v>
      </c>
      <c r="AA3315" s="36" t="str">
        <f>IFERROR(VLOOKUP(A3315,'Pivot category'!$B$8:$I$2216,8,0),"")</f>
        <v xml:space="preserve"> </v>
      </c>
      <c r="AB3315" s="3" t="str">
        <f>IF(P3315&lt;$AC$1,"Bottom 5%","")</f>
        <v/>
      </c>
      <c r="AC3315"/>
      <c r="AD3315" s="34" t="s">
        <v>11097</v>
      </c>
      <c r="AE3315" s="34" t="s">
        <v>13964</v>
      </c>
    </row>
    <row r="3316" spans="1:31" hidden="1" x14ac:dyDescent="0.25">
      <c r="A3316" t="s">
        <v>9544</v>
      </c>
      <c r="B3316" t="s">
        <v>9545</v>
      </c>
      <c r="C3316" s="3" t="s">
        <v>32</v>
      </c>
      <c r="D3316" s="3" t="s">
        <v>9381</v>
      </c>
      <c r="E3316" s="3" t="s">
        <v>5141</v>
      </c>
      <c r="F3316" s="3">
        <v>7000</v>
      </c>
      <c r="G3316" s="34">
        <v>12.59</v>
      </c>
      <c r="H3316" s="3" t="s">
        <v>12</v>
      </c>
      <c r="I3316" s="3" t="s">
        <v>17</v>
      </c>
      <c r="J3316" s="3" t="s">
        <v>8168</v>
      </c>
      <c r="K3316" s="3" t="s">
        <v>8164</v>
      </c>
      <c r="L3316" s="3" t="s">
        <v>8167</v>
      </c>
      <c r="M3316" s="26" t="s">
        <v>13723</v>
      </c>
      <c r="N3316"/>
      <c r="O3316" s="3" t="s">
        <v>78</v>
      </c>
      <c r="P3316" s="34">
        <v>239.21</v>
      </c>
      <c r="Q3316" s="34">
        <v>26987.25</v>
      </c>
      <c r="R3316" s="34">
        <v>-26748.04</v>
      </c>
      <c r="S3316" s="36">
        <v>-0.99113618467980247</v>
      </c>
      <c r="T3316" s="72" t="s">
        <v>78</v>
      </c>
      <c r="U3316" s="34">
        <v>88.13</v>
      </c>
      <c r="V3316" s="34">
        <v>11762.23</v>
      </c>
      <c r="W3316" s="34">
        <v>-11674.1</v>
      </c>
      <c r="X3316" s="36">
        <v>-0.99250737317668503</v>
      </c>
      <c r="Y3316" s="36" t="str">
        <f>IFERROR(VLOOKUP(A3316,'Pivot price tier'!$C$8:$L$2270,10,0),"")</f>
        <v/>
      </c>
      <c r="Z3316" s="36" t="str">
        <f>IFERROR(VLOOKUP(A3316,'Pivot price tier by size'!$D$8:$M$2491,10,0),"")</f>
        <v/>
      </c>
      <c r="AA3316" s="36" t="str">
        <f>IFERROR(VLOOKUP(A3316,'Pivot category'!$B$8:$I$2216,8,0),"")</f>
        <v/>
      </c>
      <c r="AB3316" s="3" t="str">
        <f>IF(P3316&lt;$AC$1,"Bottom 5%","")</f>
        <v>Bottom 5%</v>
      </c>
      <c r="AC3316"/>
      <c r="AD3316" s="34" t="s">
        <v>16461</v>
      </c>
      <c r="AE3316" s="34" t="s">
        <v>14011</v>
      </c>
    </row>
    <row r="3317" spans="1:31" hidden="1" x14ac:dyDescent="0.25">
      <c r="A3317" t="s">
        <v>15918</v>
      </c>
      <c r="B3317" t="s">
        <v>15919</v>
      </c>
      <c r="C3317" s="3" t="s">
        <v>69</v>
      </c>
      <c r="D3317" s="3" t="s">
        <v>4957</v>
      </c>
      <c r="E3317" s="3" t="s">
        <v>5141</v>
      </c>
      <c r="F3317" s="3">
        <v>7000</v>
      </c>
      <c r="G3317" s="34">
        <v>2.99</v>
      </c>
      <c r="H3317" s="3" t="s">
        <v>46</v>
      </c>
      <c r="I3317" s="3" t="s">
        <v>70</v>
      </c>
      <c r="J3317" s="3" t="s">
        <v>8168</v>
      </c>
      <c r="K3317" s="3" t="s">
        <v>8164</v>
      </c>
      <c r="L3317" s="3" t="s">
        <v>8166</v>
      </c>
      <c r="M3317" s="26">
        <v>45992</v>
      </c>
      <c r="N3317"/>
      <c r="O3317" s="3">
        <v>0</v>
      </c>
      <c r="P3317" s="34">
        <v>2.99</v>
      </c>
      <c r="Q3317" s="34">
        <v>0</v>
      </c>
      <c r="R3317" s="34">
        <v>2.99</v>
      </c>
      <c r="S3317" s="36" t="s">
        <v>78</v>
      </c>
      <c r="T3317" s="72" t="s">
        <v>78</v>
      </c>
      <c r="U3317" s="34" t="s">
        <v>78</v>
      </c>
      <c r="V3317" s="34" t="s">
        <v>78</v>
      </c>
      <c r="W3317" s="34" t="s">
        <v>78</v>
      </c>
      <c r="X3317" s="36" t="s">
        <v>78</v>
      </c>
      <c r="Y3317" s="36" t="str">
        <f>IFERROR(VLOOKUP(A3317,'Pivot price tier'!$C$8:$L$2270,10,0),"")</f>
        <v/>
      </c>
      <c r="Z3317" s="36" t="str">
        <f>IFERROR(VLOOKUP(A3317,'Pivot price tier by size'!$D$8:$M$2491,10,0),"")</f>
        <v/>
      </c>
      <c r="AA3317" s="36" t="str">
        <f>IFERROR(VLOOKUP(A3317,'Pivot category'!$B$8:$I$2216,8,0),"")</f>
        <v/>
      </c>
      <c r="AB3317" s="3" t="str">
        <f>IF(P3317&lt;$AC$1,"Bottom 5%","")</f>
        <v>Bottom 5%</v>
      </c>
      <c r="AC3317"/>
      <c r="AD3317" s="34" t="s">
        <v>16461</v>
      </c>
      <c r="AE3317" s="34" t="s">
        <v>14011</v>
      </c>
    </row>
    <row r="3318" spans="1:31" hidden="1" x14ac:dyDescent="0.25">
      <c r="A3318" t="s">
        <v>6323</v>
      </c>
      <c r="B3318" t="s">
        <v>6322</v>
      </c>
      <c r="C3318" s="3" t="s">
        <v>32</v>
      </c>
      <c r="D3318" s="3" t="s">
        <v>7957</v>
      </c>
      <c r="E3318" s="3">
        <v>0</v>
      </c>
      <c r="F3318" s="3">
        <v>7000</v>
      </c>
      <c r="G3318" s="34">
        <v>25.99</v>
      </c>
      <c r="H3318" s="3" t="s">
        <v>46</v>
      </c>
      <c r="I3318" s="3" t="s">
        <v>46</v>
      </c>
      <c r="J3318" s="3" t="s">
        <v>8168</v>
      </c>
      <c r="K3318" s="3" t="s">
        <v>8164</v>
      </c>
      <c r="L3318" s="3" t="s">
        <v>68</v>
      </c>
      <c r="M3318" s="26" t="s">
        <v>13723</v>
      </c>
      <c r="N3318"/>
      <c r="O3318" s="3">
        <v>12</v>
      </c>
      <c r="P3318" s="34">
        <v>4288.3500000000004</v>
      </c>
      <c r="Q3318" s="34">
        <v>17227.34</v>
      </c>
      <c r="R3318" s="34">
        <v>-12938.99</v>
      </c>
      <c r="S3318" s="36">
        <v>-0.75107300372547359</v>
      </c>
      <c r="T3318" s="72">
        <v>357.36250000000001</v>
      </c>
      <c r="U3318" s="34">
        <v>1221.53</v>
      </c>
      <c r="V3318" s="34">
        <v>3714.57</v>
      </c>
      <c r="W3318" s="34">
        <v>-2493.04</v>
      </c>
      <c r="X3318" s="36">
        <v>-0.67115170800388735</v>
      </c>
      <c r="Y3318" s="36" t="str">
        <f>IFERROR(VLOOKUP(A3318,'Pivot price tier'!$C$8:$L$2270,10,0),"")</f>
        <v xml:space="preserve"> </v>
      </c>
      <c r="Z3318" s="36" t="str">
        <f>IFERROR(VLOOKUP(A3318,'Pivot price tier by size'!$D$8:$M$2491,10,0),"")</f>
        <v xml:space="preserve"> </v>
      </c>
      <c r="AA3318" s="36" t="str">
        <f>IFERROR(VLOOKUP(A3318,'Pivot category'!$B$8:$I$2216,8,0),"")</f>
        <v>X</v>
      </c>
      <c r="AB3318" s="3" t="str">
        <f>IF(P3318&lt;$AC$1,"Bottom 5%","")</f>
        <v>Bottom 5%</v>
      </c>
      <c r="AC3318"/>
      <c r="AD3318" s="34" t="s">
        <v>16461</v>
      </c>
      <c r="AE3318" s="34" t="s">
        <v>14011</v>
      </c>
    </row>
    <row r="3319" spans="1:31" x14ac:dyDescent="0.25">
      <c r="A3319" t="s">
        <v>7762</v>
      </c>
      <c r="B3319" t="s">
        <v>1582</v>
      </c>
      <c r="C3319" s="3" t="s">
        <v>38</v>
      </c>
      <c r="D3319" s="3" t="s">
        <v>3957</v>
      </c>
      <c r="E3319" s="3" t="s">
        <v>5141</v>
      </c>
      <c r="F3319" s="3">
        <v>7000</v>
      </c>
      <c r="G3319" s="34">
        <v>22.99</v>
      </c>
      <c r="H3319" s="3" t="s">
        <v>28</v>
      </c>
      <c r="I3319" s="3" t="s">
        <v>19</v>
      </c>
      <c r="J3319" s="3" t="s">
        <v>8163</v>
      </c>
      <c r="K3319" s="3" t="s">
        <v>8164</v>
      </c>
      <c r="L3319" s="3" t="s">
        <v>68</v>
      </c>
      <c r="M3319" s="26" t="s">
        <v>13723</v>
      </c>
      <c r="N3319"/>
      <c r="O3319" s="3">
        <v>145</v>
      </c>
      <c r="P3319" s="34">
        <v>126422.01</v>
      </c>
      <c r="Q3319" s="34">
        <v>139457.34</v>
      </c>
      <c r="R3319" s="34">
        <v>-13035.330000000002</v>
      </c>
      <c r="S3319" s="36">
        <v>-9.3471810089020835E-2</v>
      </c>
      <c r="T3319" s="72">
        <v>871.87593103448273</v>
      </c>
      <c r="U3319" s="34">
        <v>47428.37</v>
      </c>
      <c r="V3319" s="34">
        <v>59061.31</v>
      </c>
      <c r="W3319" s="34">
        <v>-11632.939999999995</v>
      </c>
      <c r="X3319" s="36">
        <v>-0.1969637991436356</v>
      </c>
      <c r="Y3319" s="36" t="str">
        <f>IFERROR(VLOOKUP(A3319,'Pivot price tier'!$C$8:$L$2270,10,0),"")</f>
        <v xml:space="preserve"> </v>
      </c>
      <c r="Z3319" s="36" t="str">
        <f>IFERROR(VLOOKUP(A3319,'Pivot price tier by size'!$D$8:$M$2491,10,0),"")</f>
        <v xml:space="preserve"> </v>
      </c>
      <c r="AA3319" s="36" t="str">
        <f>IFERROR(VLOOKUP(A3319,'Pivot category'!$B$8:$I$2216,8,0),"")</f>
        <v xml:space="preserve"> </v>
      </c>
      <c r="AB3319" s="3" t="str">
        <f>IF(P3319&lt;$AC$1,"Bottom 5%","")</f>
        <v/>
      </c>
      <c r="AC3319"/>
      <c r="AD3319" s="34" t="s">
        <v>11097</v>
      </c>
      <c r="AE3319" s="34" t="s">
        <v>13964</v>
      </c>
    </row>
    <row r="3320" spans="1:31" x14ac:dyDescent="0.25">
      <c r="A3320" t="s">
        <v>6911</v>
      </c>
      <c r="B3320" t="s">
        <v>1584</v>
      </c>
      <c r="C3320" s="3" t="s">
        <v>34</v>
      </c>
      <c r="D3320" s="3" t="s">
        <v>3959</v>
      </c>
      <c r="E3320" s="3" t="s">
        <v>5141</v>
      </c>
      <c r="F3320" s="3">
        <v>7000</v>
      </c>
      <c r="G3320" s="34">
        <v>7.49</v>
      </c>
      <c r="H3320" s="3" t="s">
        <v>28</v>
      </c>
      <c r="I3320" s="3" t="s">
        <v>19</v>
      </c>
      <c r="J3320" s="3" t="s">
        <v>8163</v>
      </c>
      <c r="K3320" s="3" t="s">
        <v>8164</v>
      </c>
      <c r="L3320" s="3" t="s">
        <v>68</v>
      </c>
      <c r="M3320" s="26" t="s">
        <v>13723</v>
      </c>
      <c r="N3320"/>
      <c r="O3320" s="3">
        <v>159</v>
      </c>
      <c r="P3320" s="34">
        <v>74390.679999999993</v>
      </c>
      <c r="Q3320" s="34">
        <v>94823.4</v>
      </c>
      <c r="R3320" s="34">
        <v>-20432.72</v>
      </c>
      <c r="S3320" s="36">
        <v>-0.215481832543444</v>
      </c>
      <c r="T3320" s="72">
        <v>467.86591194968548</v>
      </c>
      <c r="U3320" s="34">
        <v>204566.88</v>
      </c>
      <c r="V3320" s="34">
        <v>252997.22</v>
      </c>
      <c r="W3320" s="34">
        <v>-48430.34</v>
      </c>
      <c r="X3320" s="36">
        <v>-0.19142637219491976</v>
      </c>
      <c r="Y3320" s="36" t="str">
        <f>IFERROR(VLOOKUP(A3320,'Pivot price tier'!$C$8:$L$2270,10,0),"")</f>
        <v xml:space="preserve"> </v>
      </c>
      <c r="Z3320" s="36" t="str">
        <f>IFERROR(VLOOKUP(A3320,'Pivot price tier by size'!$D$8:$M$2491,10,0),"")</f>
        <v xml:space="preserve"> </v>
      </c>
      <c r="AA3320" s="36" t="str">
        <f>IFERROR(VLOOKUP(A3320,'Pivot category'!$B$8:$I$2216,8,0),"")</f>
        <v xml:space="preserve"> </v>
      </c>
      <c r="AB3320" s="3" t="str">
        <f>IF(P3320&lt;$AC$1,"Bottom 5%","")</f>
        <v/>
      </c>
      <c r="AC3320"/>
      <c r="AD3320" s="34" t="s">
        <v>11097</v>
      </c>
      <c r="AE3320" s="34" t="s">
        <v>13964</v>
      </c>
    </row>
    <row r="3321" spans="1:31" x14ac:dyDescent="0.25">
      <c r="A3321" t="s">
        <v>5599</v>
      </c>
      <c r="B3321" t="s">
        <v>1586</v>
      </c>
      <c r="C3321" s="3" t="s">
        <v>32</v>
      </c>
      <c r="D3321" s="3" t="s">
        <v>3961</v>
      </c>
      <c r="E3321" s="3" t="s">
        <v>5141</v>
      </c>
      <c r="F3321" s="3">
        <v>7000</v>
      </c>
      <c r="G3321" s="34">
        <v>12.99</v>
      </c>
      <c r="H3321" s="3" t="s">
        <v>28</v>
      </c>
      <c r="I3321" s="3" t="s">
        <v>19</v>
      </c>
      <c r="J3321" s="3" t="s">
        <v>8163</v>
      </c>
      <c r="K3321" s="3" t="s">
        <v>8164</v>
      </c>
      <c r="L3321" s="3" t="s">
        <v>68</v>
      </c>
      <c r="M3321" s="26" t="s">
        <v>13723</v>
      </c>
      <c r="N3321"/>
      <c r="O3321" s="3">
        <v>159</v>
      </c>
      <c r="P3321" s="34">
        <v>105777.57</v>
      </c>
      <c r="Q3321" s="34">
        <v>122755.5</v>
      </c>
      <c r="R3321" s="34">
        <v>-16977.929999999993</v>
      </c>
      <c r="S3321" s="36">
        <v>-0.13830687830687827</v>
      </c>
      <c r="T3321" s="72">
        <v>665.26773584905663</v>
      </c>
      <c r="U3321" s="34">
        <v>173819.19</v>
      </c>
      <c r="V3321" s="34">
        <v>201773.67</v>
      </c>
      <c r="W3321" s="34">
        <v>-27954.48000000001</v>
      </c>
      <c r="X3321" s="36">
        <v>-0.13854374557393945</v>
      </c>
      <c r="Y3321" s="36" t="str">
        <f>IFERROR(VLOOKUP(A3321,'Pivot price tier'!$C$8:$L$2270,10,0),"")</f>
        <v xml:space="preserve"> </v>
      </c>
      <c r="Z3321" s="36" t="str">
        <f>IFERROR(VLOOKUP(A3321,'Pivot price tier by size'!$D$8:$M$2491,10,0),"")</f>
        <v xml:space="preserve"> </v>
      </c>
      <c r="AA3321" s="36" t="str">
        <f>IFERROR(VLOOKUP(A3321,'Pivot category'!$B$8:$I$2216,8,0),"")</f>
        <v xml:space="preserve"> </v>
      </c>
      <c r="AB3321" s="3" t="str">
        <f>IF(P3321&lt;$AC$1,"Bottom 5%","")</f>
        <v/>
      </c>
      <c r="AC3321"/>
      <c r="AD3321" s="34" t="s">
        <v>11097</v>
      </c>
      <c r="AE3321" s="34" t="s">
        <v>13964</v>
      </c>
    </row>
    <row r="3322" spans="1:31" hidden="1" x14ac:dyDescent="0.25">
      <c r="A3322" t="s">
        <v>12260</v>
      </c>
      <c r="B3322" t="s">
        <v>12261</v>
      </c>
      <c r="C3322" s="3" t="s">
        <v>32</v>
      </c>
      <c r="D3322" s="3" t="s">
        <v>11959</v>
      </c>
      <c r="E3322" s="3" t="s">
        <v>5141</v>
      </c>
      <c r="F3322" s="3">
        <v>70000</v>
      </c>
      <c r="G3322" s="34">
        <v>20.99</v>
      </c>
      <c r="H3322" s="3" t="s">
        <v>29</v>
      </c>
      <c r="I3322" s="3" t="s">
        <v>21</v>
      </c>
      <c r="J3322" s="3" t="s">
        <v>8168</v>
      </c>
      <c r="K3322" s="3" t="s">
        <v>8164</v>
      </c>
      <c r="L3322" s="3" t="s">
        <v>8166</v>
      </c>
      <c r="M3322" s="26">
        <v>45200</v>
      </c>
      <c r="N3322"/>
      <c r="O3322" s="3">
        <v>0</v>
      </c>
      <c r="P3322" s="34">
        <v>182.91</v>
      </c>
      <c r="Q3322" s="34">
        <v>7430.46</v>
      </c>
      <c r="R3322" s="34">
        <v>-7247.55</v>
      </c>
      <c r="S3322" s="36">
        <v>-0.9753837582060868</v>
      </c>
      <c r="T3322" s="72" t="s">
        <v>78</v>
      </c>
      <c r="U3322" s="34">
        <v>104.95</v>
      </c>
      <c r="V3322" s="34">
        <v>9298.57</v>
      </c>
      <c r="W3322" s="34">
        <v>-9193.619999999999</v>
      </c>
      <c r="X3322" s="36">
        <v>-0.98871331828442433</v>
      </c>
      <c r="Y3322" s="36" t="str">
        <f>IFERROR(VLOOKUP(A3322,'Pivot price tier'!$C$8:$L$2270,10,0),"")</f>
        <v/>
      </c>
      <c r="Z3322" s="36" t="str">
        <f>IFERROR(VLOOKUP(A3322,'Pivot price tier by size'!$D$8:$M$2491,10,0),"")</f>
        <v/>
      </c>
      <c r="AA3322" s="36" t="str">
        <f>IFERROR(VLOOKUP(A3322,'Pivot category'!$B$8:$I$2216,8,0),"")</f>
        <v/>
      </c>
      <c r="AB3322" s="3" t="str">
        <f>IF(P3322&lt;$AC$1,"Bottom 5%","")</f>
        <v>Bottom 5%</v>
      </c>
      <c r="AC3322"/>
      <c r="AD3322" s="34" t="s">
        <v>16461</v>
      </c>
      <c r="AE3322" s="34" t="s">
        <v>14011</v>
      </c>
    </row>
    <row r="3323" spans="1:31" x14ac:dyDescent="0.25">
      <c r="A3323" t="s">
        <v>7797</v>
      </c>
      <c r="B3323" t="s">
        <v>1587</v>
      </c>
      <c r="C3323" s="3" t="s">
        <v>38</v>
      </c>
      <c r="D3323" s="3" t="s">
        <v>3962</v>
      </c>
      <c r="E3323" s="3" t="s">
        <v>5141</v>
      </c>
      <c r="F3323" s="3">
        <v>7000</v>
      </c>
      <c r="G3323" s="34">
        <v>22.99</v>
      </c>
      <c r="H3323" s="3" t="s">
        <v>28</v>
      </c>
      <c r="I3323" s="3" t="s">
        <v>19</v>
      </c>
      <c r="J3323" s="3" t="s">
        <v>8163</v>
      </c>
      <c r="K3323" s="3" t="s">
        <v>8164</v>
      </c>
      <c r="L3323" s="3" t="s">
        <v>68</v>
      </c>
      <c r="M3323" s="26" t="s">
        <v>13723</v>
      </c>
      <c r="N3323"/>
      <c r="O3323" s="3">
        <v>138</v>
      </c>
      <c r="P3323" s="34">
        <v>119548</v>
      </c>
      <c r="Q3323" s="34">
        <v>128996.89</v>
      </c>
      <c r="R3323" s="34">
        <v>-9448.89</v>
      </c>
      <c r="S3323" s="36">
        <v>-7.3248975227232171E-2</v>
      </c>
      <c r="T3323" s="72">
        <v>866.28985507246375</v>
      </c>
      <c r="U3323" s="34">
        <v>36117.29</v>
      </c>
      <c r="V3323" s="34">
        <v>49313.55</v>
      </c>
      <c r="W3323" s="34">
        <v>-13196.260000000002</v>
      </c>
      <c r="X3323" s="36">
        <v>-0.2675990675990676</v>
      </c>
      <c r="Y3323" s="36" t="str">
        <f>IFERROR(VLOOKUP(A3323,'Pivot price tier'!$C$8:$L$2270,10,0),"")</f>
        <v xml:space="preserve"> </v>
      </c>
      <c r="Z3323" s="36" t="str">
        <f>IFERROR(VLOOKUP(A3323,'Pivot price tier by size'!$D$8:$M$2491,10,0),"")</f>
        <v xml:space="preserve"> </v>
      </c>
      <c r="AA3323" s="36" t="str">
        <f>IFERROR(VLOOKUP(A3323,'Pivot category'!$B$8:$I$2216,8,0),"")</f>
        <v xml:space="preserve"> </v>
      </c>
      <c r="AB3323" s="3" t="str">
        <f>IF(P3323&lt;$AC$1,"Bottom 5%","")</f>
        <v/>
      </c>
      <c r="AC3323"/>
      <c r="AD3323" s="34" t="s">
        <v>11097</v>
      </c>
      <c r="AE3323" s="34" t="s">
        <v>13964</v>
      </c>
    </row>
    <row r="3324" spans="1:31" x14ac:dyDescent="0.25">
      <c r="A3324" t="s">
        <v>6932</v>
      </c>
      <c r="B3324" t="s">
        <v>1588</v>
      </c>
      <c r="C3324" s="3" t="s">
        <v>34</v>
      </c>
      <c r="D3324" s="3" t="s">
        <v>3963</v>
      </c>
      <c r="E3324" s="3" t="s">
        <v>5141</v>
      </c>
      <c r="F3324" s="3">
        <v>7000</v>
      </c>
      <c r="G3324" s="34">
        <v>7.49</v>
      </c>
      <c r="H3324" s="3" t="s">
        <v>28</v>
      </c>
      <c r="I3324" s="3" t="s">
        <v>19</v>
      </c>
      <c r="J3324" s="3" t="s">
        <v>8163</v>
      </c>
      <c r="K3324" s="3" t="s">
        <v>8164</v>
      </c>
      <c r="L3324" s="3" t="s">
        <v>68</v>
      </c>
      <c r="M3324" s="26" t="s">
        <v>13723</v>
      </c>
      <c r="N3324"/>
      <c r="O3324" s="3">
        <v>148</v>
      </c>
      <c r="P3324" s="34">
        <v>60773.86</v>
      </c>
      <c r="Q3324" s="34">
        <v>68653.34</v>
      </c>
      <c r="R3324" s="34">
        <v>-7879.4799999999959</v>
      </c>
      <c r="S3324" s="36">
        <v>-0.1147719834169757</v>
      </c>
      <c r="T3324" s="72">
        <v>410.63418918918921</v>
      </c>
      <c r="U3324" s="34">
        <v>138400.22</v>
      </c>
      <c r="V3324" s="34">
        <v>150983.42000000001</v>
      </c>
      <c r="W3324" s="34">
        <v>-12583.200000000012</v>
      </c>
      <c r="X3324" s="36">
        <v>-8.3341601349340322E-2</v>
      </c>
      <c r="Y3324" s="36" t="str">
        <f>IFERROR(VLOOKUP(A3324,'Pivot price tier'!$C$8:$L$2270,10,0),"")</f>
        <v xml:space="preserve"> </v>
      </c>
      <c r="Z3324" s="36" t="str">
        <f>IFERROR(VLOOKUP(A3324,'Pivot price tier by size'!$D$8:$M$2491,10,0),"")</f>
        <v xml:space="preserve"> </v>
      </c>
      <c r="AA3324" s="36" t="str">
        <f>IFERROR(VLOOKUP(A3324,'Pivot category'!$B$8:$I$2216,8,0),"")</f>
        <v xml:space="preserve"> </v>
      </c>
      <c r="AB3324" s="3" t="str">
        <f>IF(P3324&lt;$AC$1,"Bottom 5%","")</f>
        <v/>
      </c>
      <c r="AC3324"/>
      <c r="AD3324" s="34" t="s">
        <v>11097</v>
      </c>
      <c r="AE3324" s="34" t="s">
        <v>13964</v>
      </c>
    </row>
    <row r="3325" spans="1:31" hidden="1" x14ac:dyDescent="0.25">
      <c r="A3325" t="s">
        <v>14133</v>
      </c>
      <c r="B3325" t="s">
        <v>6743</v>
      </c>
      <c r="C3325" s="3" t="s">
        <v>32</v>
      </c>
      <c r="D3325" s="3" t="s">
        <v>5175</v>
      </c>
      <c r="E3325" s="3">
        <v>0</v>
      </c>
      <c r="F3325" s="3">
        <v>7000</v>
      </c>
      <c r="G3325" s="34">
        <v>20.99</v>
      </c>
      <c r="H3325" s="3" t="s">
        <v>27</v>
      </c>
      <c r="I3325" s="3" t="s">
        <v>19</v>
      </c>
      <c r="J3325" s="3" t="s">
        <v>8168</v>
      </c>
      <c r="K3325" s="3" t="s">
        <v>8172</v>
      </c>
      <c r="L3325" s="3" t="s">
        <v>8169</v>
      </c>
      <c r="M3325" s="26" t="s">
        <v>13723</v>
      </c>
      <c r="N3325"/>
      <c r="O3325" s="3" t="s">
        <v>78</v>
      </c>
      <c r="P3325" s="34">
        <v>83.96</v>
      </c>
      <c r="Q3325" s="34">
        <v>363.84</v>
      </c>
      <c r="R3325" s="34">
        <v>-279.88</v>
      </c>
      <c r="S3325" s="36">
        <v>-0.76923922603342132</v>
      </c>
      <c r="T3325" s="72" t="s">
        <v>78</v>
      </c>
      <c r="U3325" s="34">
        <v>125.94</v>
      </c>
      <c r="V3325" s="34">
        <v>0</v>
      </c>
      <c r="W3325" s="34">
        <v>125.94</v>
      </c>
      <c r="X3325" s="36" t="s">
        <v>78</v>
      </c>
      <c r="Y3325" s="36" t="str">
        <f>IFERROR(VLOOKUP(A3325,'Pivot price tier'!$C$8:$L$2270,10,0),"")</f>
        <v/>
      </c>
      <c r="Z3325" s="36" t="str">
        <f>IFERROR(VLOOKUP(A3325,'Pivot price tier by size'!$D$8:$M$2491,10,0),"")</f>
        <v/>
      </c>
      <c r="AA3325" s="36" t="str">
        <f>IFERROR(VLOOKUP(A3325,'Pivot category'!$B$8:$I$2216,8,0),"")</f>
        <v/>
      </c>
      <c r="AB3325" s="3" t="str">
        <f>IF(P3325&lt;$AC$1,"Bottom 5%","")</f>
        <v>Bottom 5%</v>
      </c>
      <c r="AC3325"/>
      <c r="AD3325" s="34" t="s">
        <v>16460</v>
      </c>
      <c r="AE3325" s="34" t="s">
        <v>13953</v>
      </c>
    </row>
    <row r="3326" spans="1:31" x14ac:dyDescent="0.25">
      <c r="A3326" t="s">
        <v>5718</v>
      </c>
      <c r="B3326" t="s">
        <v>1590</v>
      </c>
      <c r="C3326" s="3" t="s">
        <v>32</v>
      </c>
      <c r="D3326" s="3" t="s">
        <v>3965</v>
      </c>
      <c r="E3326" s="3" t="s">
        <v>5141</v>
      </c>
      <c r="F3326" s="3">
        <v>7000</v>
      </c>
      <c r="G3326" s="34">
        <v>12.99</v>
      </c>
      <c r="H3326" s="3" t="s">
        <v>28</v>
      </c>
      <c r="I3326" s="3" t="s">
        <v>19</v>
      </c>
      <c r="J3326" s="3" t="s">
        <v>8163</v>
      </c>
      <c r="K3326" s="3" t="s">
        <v>8164</v>
      </c>
      <c r="L3326" s="3" t="s">
        <v>68</v>
      </c>
      <c r="M3326" s="26" t="s">
        <v>13723</v>
      </c>
      <c r="N3326"/>
      <c r="O3326" s="3">
        <v>158</v>
      </c>
      <c r="P3326" s="34">
        <v>85305.33</v>
      </c>
      <c r="Q3326" s="34">
        <v>98204.4</v>
      </c>
      <c r="R3326" s="34">
        <v>-12899.069999999992</v>
      </c>
      <c r="S3326" s="36">
        <v>-0.13134920634920633</v>
      </c>
      <c r="T3326" s="72">
        <v>539.90715189873424</v>
      </c>
      <c r="U3326" s="34">
        <v>166284.99</v>
      </c>
      <c r="V3326" s="34">
        <v>186432.48</v>
      </c>
      <c r="W3326" s="34">
        <v>-20147.49000000002</v>
      </c>
      <c r="X3326" s="36">
        <v>-0.10806856187290981</v>
      </c>
      <c r="Y3326" s="36" t="str">
        <f>IFERROR(VLOOKUP(A3326,'Pivot price tier'!$C$8:$L$2270,10,0),"")</f>
        <v xml:space="preserve"> </v>
      </c>
      <c r="Z3326" s="36" t="str">
        <f>IFERROR(VLOOKUP(A3326,'Pivot price tier by size'!$D$8:$M$2491,10,0),"")</f>
        <v xml:space="preserve"> </v>
      </c>
      <c r="AA3326" s="36" t="str">
        <f>IFERROR(VLOOKUP(A3326,'Pivot category'!$B$8:$I$2216,8,0),"")</f>
        <v xml:space="preserve"> </v>
      </c>
      <c r="AB3326" s="3" t="str">
        <f>IF(P3326&lt;$AC$1,"Bottom 5%","")</f>
        <v/>
      </c>
      <c r="AC3326"/>
      <c r="AD3326" s="34" t="s">
        <v>11097</v>
      </c>
      <c r="AE3326" s="34" t="s">
        <v>13964</v>
      </c>
    </row>
    <row r="3327" spans="1:31" hidden="1" x14ac:dyDescent="0.25">
      <c r="A3327" t="s">
        <v>7572</v>
      </c>
      <c r="B3327" t="s">
        <v>1663</v>
      </c>
      <c r="C3327" s="3" t="s">
        <v>36</v>
      </c>
      <c r="D3327" s="3" t="s">
        <v>4039</v>
      </c>
      <c r="E3327" s="3">
        <v>0</v>
      </c>
      <c r="F3327" s="3">
        <v>8000</v>
      </c>
      <c r="G3327" s="34">
        <v>32.99</v>
      </c>
      <c r="H3327" s="3" t="s">
        <v>27</v>
      </c>
      <c r="I3327" s="3" t="s">
        <v>21</v>
      </c>
      <c r="J3327" s="3" t="s">
        <v>8163</v>
      </c>
      <c r="K3327" s="3" t="s">
        <v>8185</v>
      </c>
      <c r="L3327" s="3" t="s">
        <v>68</v>
      </c>
      <c r="M3327" s="26" t="s">
        <v>13723</v>
      </c>
      <c r="N3327"/>
      <c r="O3327" s="3">
        <v>27</v>
      </c>
      <c r="P3327" s="34">
        <v>36913.550000000003</v>
      </c>
      <c r="Q3327" s="34">
        <v>38680.089999999997</v>
      </c>
      <c r="R3327" s="34">
        <v>-1766.5399999999936</v>
      </c>
      <c r="S3327" s="36">
        <v>-4.5670524551519764E-2</v>
      </c>
      <c r="T3327" s="72">
        <v>1367.1685185185186</v>
      </c>
      <c r="U3327" s="34">
        <v>557637.59</v>
      </c>
      <c r="V3327" s="34">
        <v>297098.23</v>
      </c>
      <c r="W3327" s="34">
        <v>260539.36</v>
      </c>
      <c r="X3327" s="36">
        <v>0.8769468603027355</v>
      </c>
      <c r="Y3327" s="36" t="str">
        <f>IFERROR(VLOOKUP(A3327,'Pivot price tier'!$C$8:$L$2270,10,0),"")</f>
        <v/>
      </c>
      <c r="Z3327" s="36" t="str">
        <f>IFERROR(VLOOKUP(A3327,'Pivot price tier by size'!$D$8:$M$2491,10,0),"")</f>
        <v/>
      </c>
      <c r="AA3327" s="36" t="str">
        <f>IFERROR(VLOOKUP(A3327,'Pivot category'!$B$8:$I$2216,8,0),"")</f>
        <v/>
      </c>
      <c r="AB3327" s="3" t="str">
        <f>IF(P3327&lt;$AC$1,"Bottom 5%","")</f>
        <v>Bottom 5%</v>
      </c>
      <c r="AC3327"/>
      <c r="AD3327" s="34" t="s">
        <v>16460</v>
      </c>
      <c r="AE3327" s="34" t="s">
        <v>13953</v>
      </c>
    </row>
    <row r="3328" spans="1:31" x14ac:dyDescent="0.25">
      <c r="A3328" t="s">
        <v>11808</v>
      </c>
      <c r="B3328" t="s">
        <v>11809</v>
      </c>
      <c r="C3328" s="3" t="s">
        <v>38</v>
      </c>
      <c r="D3328" s="3" t="s">
        <v>11763</v>
      </c>
      <c r="E3328" s="3" t="s">
        <v>5141</v>
      </c>
      <c r="F3328" s="3">
        <v>7000</v>
      </c>
      <c r="G3328" s="34">
        <v>23.99</v>
      </c>
      <c r="H3328" s="3" t="s">
        <v>28</v>
      </c>
      <c r="I3328" s="3" t="s">
        <v>19</v>
      </c>
      <c r="J3328" s="3" t="s">
        <v>8163</v>
      </c>
      <c r="K3328" s="3" t="s">
        <v>8164</v>
      </c>
      <c r="L3328" s="3" t="s">
        <v>68</v>
      </c>
      <c r="M3328" s="26">
        <v>45108</v>
      </c>
      <c r="N3328"/>
      <c r="O3328" s="3">
        <v>88</v>
      </c>
      <c r="P3328" s="34">
        <v>86530.89</v>
      </c>
      <c r="Q3328" s="34">
        <v>92373.82</v>
      </c>
      <c r="R3328" s="34">
        <v>-5842.9300000000076</v>
      </c>
      <c r="S3328" s="36">
        <v>-6.325309487038655E-2</v>
      </c>
      <c r="T3328" s="72">
        <v>983.30556818181822</v>
      </c>
      <c r="U3328" s="34">
        <v>73249.539999999994</v>
      </c>
      <c r="V3328" s="34">
        <v>69291.86</v>
      </c>
      <c r="W3328" s="34">
        <v>3957.679999999993</v>
      </c>
      <c r="X3328" s="36">
        <v>5.7116088383253105E-2</v>
      </c>
      <c r="Y3328" s="36" t="str">
        <f>IFERROR(VLOOKUP(A3328,'Pivot price tier'!$C$8:$L$2270,10,0),"")</f>
        <v xml:space="preserve"> </v>
      </c>
      <c r="Z3328" s="36" t="str">
        <f>IFERROR(VLOOKUP(A3328,'Pivot price tier by size'!$D$8:$M$2491,10,0),"")</f>
        <v xml:space="preserve"> </v>
      </c>
      <c r="AA3328" s="36" t="str">
        <f>IFERROR(VLOOKUP(A3328,'Pivot category'!$B$8:$I$2216,8,0),"")</f>
        <v xml:space="preserve"> </v>
      </c>
      <c r="AB3328" s="3" t="str">
        <f>IF(P3328&lt;$AC$1,"Bottom 5%","")</f>
        <v/>
      </c>
      <c r="AC3328"/>
      <c r="AD3328" s="34" t="s">
        <v>11097</v>
      </c>
      <c r="AE3328" s="34" t="s">
        <v>13964</v>
      </c>
    </row>
    <row r="3329" spans="1:31" x14ac:dyDescent="0.25">
      <c r="A3329" t="s">
        <v>9026</v>
      </c>
      <c r="B3329" t="s">
        <v>9025</v>
      </c>
      <c r="C3329" s="3" t="s">
        <v>34</v>
      </c>
      <c r="D3329" s="3" t="s">
        <v>8958</v>
      </c>
      <c r="E3329" s="3" t="s">
        <v>5141</v>
      </c>
      <c r="F3329" s="3">
        <v>7000</v>
      </c>
      <c r="G3329" s="34">
        <v>7.49</v>
      </c>
      <c r="H3329" s="3" t="s">
        <v>28</v>
      </c>
      <c r="I3329" s="3" t="s">
        <v>19</v>
      </c>
      <c r="J3329" s="3" t="s">
        <v>8163</v>
      </c>
      <c r="K3329" s="3" t="s">
        <v>8164</v>
      </c>
      <c r="L3329" s="3" t="s">
        <v>68</v>
      </c>
      <c r="M3329" s="26" t="s">
        <v>13723</v>
      </c>
      <c r="N3329"/>
      <c r="O3329" s="3">
        <v>136</v>
      </c>
      <c r="P3329" s="34">
        <v>73746.539999999994</v>
      </c>
      <c r="Q3329" s="34">
        <v>86322.25</v>
      </c>
      <c r="R3329" s="34">
        <v>-12575.710000000006</v>
      </c>
      <c r="S3329" s="36">
        <v>-0.14568329718004347</v>
      </c>
      <c r="T3329" s="72">
        <v>542.25397058823523</v>
      </c>
      <c r="U3329" s="34">
        <v>250121.06</v>
      </c>
      <c r="V3329" s="34">
        <v>262142.51</v>
      </c>
      <c r="W3329" s="34">
        <v>-12021.450000000012</v>
      </c>
      <c r="X3329" s="36">
        <v>-4.585845309865999E-2</v>
      </c>
      <c r="Y3329" s="36" t="str">
        <f>IFERROR(VLOOKUP(A3329,'Pivot price tier'!$C$8:$L$2270,10,0),"")</f>
        <v xml:space="preserve"> </v>
      </c>
      <c r="Z3329" s="36" t="str">
        <f>IFERROR(VLOOKUP(A3329,'Pivot price tier by size'!$D$8:$M$2491,10,0),"")</f>
        <v xml:space="preserve"> </v>
      </c>
      <c r="AA3329" s="36" t="str">
        <f>IFERROR(VLOOKUP(A3329,'Pivot category'!$B$8:$I$2216,8,0),"")</f>
        <v xml:space="preserve"> </v>
      </c>
      <c r="AB3329" s="3" t="str">
        <f>IF(P3329&lt;$AC$1,"Bottom 5%","")</f>
        <v/>
      </c>
      <c r="AC3329"/>
      <c r="AD3329" s="34" t="s">
        <v>11097</v>
      </c>
      <c r="AE3329" s="34" t="s">
        <v>13964</v>
      </c>
    </row>
    <row r="3330" spans="1:31" x14ac:dyDescent="0.25">
      <c r="A3330" t="s">
        <v>6453</v>
      </c>
      <c r="B3330" t="s">
        <v>6452</v>
      </c>
      <c r="C3330" s="3" t="s">
        <v>32</v>
      </c>
      <c r="D3330" s="3" t="s">
        <v>7994</v>
      </c>
      <c r="E3330" s="3" t="s">
        <v>5141</v>
      </c>
      <c r="F3330" s="3">
        <v>7000</v>
      </c>
      <c r="G3330" s="34">
        <v>12.99</v>
      </c>
      <c r="H3330" s="3" t="s">
        <v>28</v>
      </c>
      <c r="I3330" s="3" t="s">
        <v>19</v>
      </c>
      <c r="J3330" s="3" t="s">
        <v>8163</v>
      </c>
      <c r="K3330" s="3" t="s">
        <v>8164</v>
      </c>
      <c r="L3330" s="3" t="s">
        <v>68</v>
      </c>
      <c r="M3330" s="26" t="s">
        <v>13723</v>
      </c>
      <c r="N3330"/>
      <c r="O3330" s="3">
        <v>157</v>
      </c>
      <c r="P3330" s="34">
        <v>149917.59</v>
      </c>
      <c r="Q3330" s="34">
        <v>176495.13</v>
      </c>
      <c r="R3330" s="34">
        <v>-26577.540000000008</v>
      </c>
      <c r="S3330" s="36">
        <v>-0.15058511812762199</v>
      </c>
      <c r="T3330" s="72">
        <v>954.88910828025473</v>
      </c>
      <c r="U3330" s="34">
        <v>434034.87</v>
      </c>
      <c r="V3330" s="34">
        <v>473030.85</v>
      </c>
      <c r="W3330" s="34">
        <v>-38995.979999999981</v>
      </c>
      <c r="X3330" s="36">
        <v>-8.243855554029933E-2</v>
      </c>
      <c r="Y3330" s="36" t="str">
        <f>IFERROR(VLOOKUP(A3330,'Pivot price tier'!$C$8:$L$2270,10,0),"")</f>
        <v xml:space="preserve"> </v>
      </c>
      <c r="Z3330" s="36" t="str">
        <f>IFERROR(VLOOKUP(A3330,'Pivot price tier by size'!$D$8:$M$2491,10,0),"")</f>
        <v xml:space="preserve"> </v>
      </c>
      <c r="AA3330" s="36" t="str">
        <f>IFERROR(VLOOKUP(A3330,'Pivot category'!$B$8:$I$2216,8,0),"")</f>
        <v xml:space="preserve"> </v>
      </c>
      <c r="AB3330" s="3" t="str">
        <f>IF(P3330&lt;$AC$1,"Bottom 5%","")</f>
        <v/>
      </c>
      <c r="AC3330"/>
      <c r="AD3330" s="34" t="s">
        <v>11097</v>
      </c>
      <c r="AE3330" s="34" t="s">
        <v>13964</v>
      </c>
    </row>
    <row r="3331" spans="1:31" hidden="1" x14ac:dyDescent="0.25">
      <c r="A3331" t="s">
        <v>7571</v>
      </c>
      <c r="B3331" t="s">
        <v>1667</v>
      </c>
      <c r="C3331" s="3" t="s">
        <v>36</v>
      </c>
      <c r="D3331" s="3" t="s">
        <v>4043</v>
      </c>
      <c r="E3331" s="3">
        <v>0</v>
      </c>
      <c r="F3331" s="3">
        <v>8000</v>
      </c>
      <c r="G3331" s="34">
        <v>32.99</v>
      </c>
      <c r="H3331" s="3" t="s">
        <v>27</v>
      </c>
      <c r="I3331" s="3" t="s">
        <v>21</v>
      </c>
      <c r="J3331" s="3" t="s">
        <v>8163</v>
      </c>
      <c r="K3331" s="3" t="s">
        <v>8185</v>
      </c>
      <c r="L3331" s="3" t="s">
        <v>68</v>
      </c>
      <c r="M3331" s="26" t="s">
        <v>13723</v>
      </c>
      <c r="N3331"/>
      <c r="O3331" s="3">
        <v>21</v>
      </c>
      <c r="P3331" s="34">
        <v>22424.04</v>
      </c>
      <c r="Q3331" s="34">
        <v>28434.41</v>
      </c>
      <c r="R3331" s="34">
        <v>-6010.369999999999</v>
      </c>
      <c r="S3331" s="36">
        <v>-0.21137663837582699</v>
      </c>
      <c r="T3331" s="72">
        <v>1067.8114285714287</v>
      </c>
      <c r="U3331" s="34">
        <v>46936.46</v>
      </c>
      <c r="V3331" s="34">
        <v>42419.49</v>
      </c>
      <c r="W3331" s="34">
        <v>4516.9700000000012</v>
      </c>
      <c r="X3331" s="36">
        <v>0.10648336413285509</v>
      </c>
      <c r="Y3331" s="36" t="str">
        <f>IFERROR(VLOOKUP(A3331,'Pivot price tier'!$C$8:$L$2270,10,0),"")</f>
        <v/>
      </c>
      <c r="Z3331" s="36" t="str">
        <f>IFERROR(VLOOKUP(A3331,'Pivot price tier by size'!$D$8:$M$2491,10,0),"")</f>
        <v/>
      </c>
      <c r="AA3331" s="36" t="str">
        <f>IFERROR(VLOOKUP(A3331,'Pivot category'!$B$8:$I$2216,8,0),"")</f>
        <v/>
      </c>
      <c r="AB3331" s="3" t="str">
        <f>IF(P3331&lt;$AC$1,"Bottom 5%","")</f>
        <v>Bottom 5%</v>
      </c>
      <c r="AC3331"/>
      <c r="AD3331" s="34" t="s">
        <v>16460</v>
      </c>
      <c r="AE3331" s="34" t="s">
        <v>13953</v>
      </c>
    </row>
    <row r="3332" spans="1:31" x14ac:dyDescent="0.25">
      <c r="A3332" t="s">
        <v>7380</v>
      </c>
      <c r="B3332" t="s">
        <v>1598</v>
      </c>
      <c r="C3332" s="3" t="s">
        <v>36</v>
      </c>
      <c r="D3332" s="3" t="s">
        <v>3973</v>
      </c>
      <c r="E3332" s="3" t="s">
        <v>5093</v>
      </c>
      <c r="F3332" s="3">
        <v>7000</v>
      </c>
      <c r="G3332" s="34">
        <v>16.989999999999998</v>
      </c>
      <c r="H3332" s="3" t="s">
        <v>28</v>
      </c>
      <c r="I3332" s="3" t="s">
        <v>19</v>
      </c>
      <c r="J3332" s="3" t="s">
        <v>8163</v>
      </c>
      <c r="K3332" s="3" t="s">
        <v>8164</v>
      </c>
      <c r="L3332" s="3" t="s">
        <v>68</v>
      </c>
      <c r="M3332" s="26" t="s">
        <v>13723</v>
      </c>
      <c r="N3332"/>
      <c r="O3332" s="3">
        <v>94</v>
      </c>
      <c r="P3332" s="34">
        <v>98185.21</v>
      </c>
      <c r="Q3332" s="34">
        <v>105813.72</v>
      </c>
      <c r="R3332" s="34">
        <v>-7628.5099999999948</v>
      </c>
      <c r="S3332" s="36">
        <v>-7.2093770070648655E-2</v>
      </c>
      <c r="T3332" s="72">
        <v>1044.5235106382979</v>
      </c>
      <c r="U3332" s="34">
        <v>213785.17</v>
      </c>
      <c r="V3332" s="34">
        <v>235532.37</v>
      </c>
      <c r="W3332" s="34">
        <v>-21747.199999999983</v>
      </c>
      <c r="X3332" s="36">
        <v>-9.2332107047536582E-2</v>
      </c>
      <c r="Y3332" s="36" t="str">
        <f>IFERROR(VLOOKUP(A3332,'Pivot price tier'!$C$8:$L$2270,10,0),"")</f>
        <v xml:space="preserve"> </v>
      </c>
      <c r="Z3332" s="36" t="str">
        <f>IFERROR(VLOOKUP(A3332,'Pivot price tier by size'!$D$8:$M$2491,10,0),"")</f>
        <v xml:space="preserve"> </v>
      </c>
      <c r="AA3332" s="36" t="str">
        <f>IFERROR(VLOOKUP(A3332,'Pivot category'!$B$8:$I$2216,8,0),"")</f>
        <v xml:space="preserve"> </v>
      </c>
      <c r="AB3332" s="3" t="str">
        <f>IF(P3332&lt;$AC$1,"Bottom 5%","")</f>
        <v/>
      </c>
      <c r="AC3332"/>
      <c r="AD3332" s="34" t="s">
        <v>11097</v>
      </c>
      <c r="AE3332" s="34" t="s">
        <v>13964</v>
      </c>
    </row>
    <row r="3333" spans="1:31" x14ac:dyDescent="0.25">
      <c r="A3333" t="s">
        <v>7711</v>
      </c>
      <c r="B3333" t="s">
        <v>1599</v>
      </c>
      <c r="C3333" s="3" t="s">
        <v>38</v>
      </c>
      <c r="D3333" s="3" t="s">
        <v>3974</v>
      </c>
      <c r="E3333" s="3" t="s">
        <v>5093</v>
      </c>
      <c r="F3333" s="3">
        <v>7000</v>
      </c>
      <c r="G3333" s="34">
        <v>22.99</v>
      </c>
      <c r="H3333" s="3" t="s">
        <v>28</v>
      </c>
      <c r="I3333" s="3" t="s">
        <v>19</v>
      </c>
      <c r="J3333" s="3" t="s">
        <v>8163</v>
      </c>
      <c r="K3333" s="3" t="s">
        <v>8164</v>
      </c>
      <c r="L3333" s="3" t="s">
        <v>68</v>
      </c>
      <c r="M3333" s="26" t="s">
        <v>13723</v>
      </c>
      <c r="N3333"/>
      <c r="O3333" s="3">
        <v>159</v>
      </c>
      <c r="P3333" s="34">
        <v>474468.18</v>
      </c>
      <c r="Q3333" s="34">
        <v>503044.19</v>
      </c>
      <c r="R3333" s="34">
        <v>-28576.010000000009</v>
      </c>
      <c r="S3333" s="36">
        <v>-5.6806162496380264E-2</v>
      </c>
      <c r="T3333" s="72">
        <v>2984.0766037735848</v>
      </c>
      <c r="U3333" s="34">
        <v>247739.56</v>
      </c>
      <c r="V3333" s="34">
        <v>280455.01</v>
      </c>
      <c r="W3333" s="34">
        <v>-32715.450000000012</v>
      </c>
      <c r="X3333" s="36">
        <v>-0.11665133027932006</v>
      </c>
      <c r="Y3333" s="36" t="str">
        <f>IFERROR(VLOOKUP(A3333,'Pivot price tier'!$C$8:$L$2270,10,0),"")</f>
        <v xml:space="preserve"> </v>
      </c>
      <c r="Z3333" s="36" t="str">
        <f>IFERROR(VLOOKUP(A3333,'Pivot price tier by size'!$D$8:$M$2491,10,0),"")</f>
        <v xml:space="preserve"> </v>
      </c>
      <c r="AA3333" s="36" t="str">
        <f>IFERROR(VLOOKUP(A3333,'Pivot category'!$B$8:$I$2216,8,0),"")</f>
        <v xml:space="preserve"> </v>
      </c>
      <c r="AB3333" s="3" t="str">
        <f>IF(P3333&lt;$AC$1,"Bottom 5%","")</f>
        <v/>
      </c>
      <c r="AC3333"/>
      <c r="AD3333" s="34" t="s">
        <v>11097</v>
      </c>
      <c r="AE3333" s="34" t="s">
        <v>13964</v>
      </c>
    </row>
    <row r="3334" spans="1:31" x14ac:dyDescent="0.25">
      <c r="A3334" t="s">
        <v>5508</v>
      </c>
      <c r="B3334" t="s">
        <v>1603</v>
      </c>
      <c r="C3334" s="3" t="s">
        <v>32</v>
      </c>
      <c r="D3334" s="3" t="s">
        <v>3978</v>
      </c>
      <c r="E3334" s="3" t="s">
        <v>5093</v>
      </c>
      <c r="F3334" s="3">
        <v>7000</v>
      </c>
      <c r="G3334" s="34">
        <v>12.99</v>
      </c>
      <c r="H3334" s="3" t="s">
        <v>28</v>
      </c>
      <c r="I3334" s="3" t="s">
        <v>19</v>
      </c>
      <c r="J3334" s="3" t="s">
        <v>8163</v>
      </c>
      <c r="K3334" s="3" t="s">
        <v>8164</v>
      </c>
      <c r="L3334" s="3" t="s">
        <v>68</v>
      </c>
      <c r="M3334" s="26" t="s">
        <v>13723</v>
      </c>
      <c r="N3334"/>
      <c r="O3334" s="3">
        <v>159</v>
      </c>
      <c r="P3334" s="34">
        <v>153699.48000000001</v>
      </c>
      <c r="Q3334" s="34">
        <v>201916.56</v>
      </c>
      <c r="R3334" s="34">
        <v>-48217.079999999987</v>
      </c>
      <c r="S3334" s="36">
        <v>-0.23879705557582787</v>
      </c>
      <c r="T3334" s="72">
        <v>966.66339622641522</v>
      </c>
      <c r="U3334" s="34">
        <v>430681.5</v>
      </c>
      <c r="V3334" s="34">
        <v>489424.23</v>
      </c>
      <c r="W3334" s="34">
        <v>-58742.729999999981</v>
      </c>
      <c r="X3334" s="36">
        <v>-0.12002415573090852</v>
      </c>
      <c r="Y3334" s="36" t="str">
        <f>IFERROR(VLOOKUP(A3334,'Pivot price tier'!$C$8:$L$2270,10,0),"")</f>
        <v xml:space="preserve"> </v>
      </c>
      <c r="Z3334" s="36" t="str">
        <f>IFERROR(VLOOKUP(A3334,'Pivot price tier by size'!$D$8:$M$2491,10,0),"")</f>
        <v xml:space="preserve"> </v>
      </c>
      <c r="AA3334" s="36" t="str">
        <f>IFERROR(VLOOKUP(A3334,'Pivot category'!$B$8:$I$2216,8,0),"")</f>
        <v xml:space="preserve"> </v>
      </c>
      <c r="AB3334" s="3" t="str">
        <f>IF(P3334&lt;$AC$1,"Bottom 5%","")</f>
        <v/>
      </c>
      <c r="AC3334"/>
      <c r="AD3334" s="34" t="s">
        <v>11097</v>
      </c>
      <c r="AE3334" s="34" t="s">
        <v>13964</v>
      </c>
    </row>
    <row r="3335" spans="1:31" x14ac:dyDescent="0.25">
      <c r="A3335" t="s">
        <v>9315</v>
      </c>
      <c r="B3335" t="s">
        <v>9005</v>
      </c>
      <c r="C3335" s="3" t="s">
        <v>32</v>
      </c>
      <c r="D3335" s="3" t="s">
        <v>8959</v>
      </c>
      <c r="E3335" s="3" t="s">
        <v>5093</v>
      </c>
      <c r="F3335" s="3">
        <v>7000</v>
      </c>
      <c r="G3335" s="34">
        <v>12.99</v>
      </c>
      <c r="H3335" s="3" t="s">
        <v>28</v>
      </c>
      <c r="I3335" s="3" t="s">
        <v>19</v>
      </c>
      <c r="J3335" s="3" t="s">
        <v>8163</v>
      </c>
      <c r="K3335" s="3" t="s">
        <v>8164</v>
      </c>
      <c r="L3335" s="3" t="s">
        <v>68</v>
      </c>
      <c r="M3335" s="26" t="s">
        <v>13723</v>
      </c>
      <c r="N3335"/>
      <c r="O3335" s="3">
        <v>113</v>
      </c>
      <c r="P3335" s="34">
        <v>122850.92</v>
      </c>
      <c r="Q3335" s="34">
        <v>105504.78</v>
      </c>
      <c r="R3335" s="34">
        <v>17346.14</v>
      </c>
      <c r="S3335" s="36">
        <v>0.16441093948539587</v>
      </c>
      <c r="T3335" s="72">
        <v>1087.1762831858407</v>
      </c>
      <c r="U3335" s="34">
        <v>30935.759999999998</v>
      </c>
      <c r="V3335" s="34">
        <v>35852.400000000001</v>
      </c>
      <c r="W3335" s="34">
        <v>-4916.6400000000031</v>
      </c>
      <c r="X3335" s="36">
        <v>-0.1371355892492554</v>
      </c>
      <c r="Y3335" s="36" t="str">
        <f>IFERROR(VLOOKUP(A3335,'Pivot price tier'!$C$8:$L$2270,10,0),"")</f>
        <v xml:space="preserve"> </v>
      </c>
      <c r="Z3335" s="36" t="str">
        <f>IFERROR(VLOOKUP(A3335,'Pivot price tier by size'!$D$8:$M$2491,10,0),"")</f>
        <v xml:space="preserve"> </v>
      </c>
      <c r="AA3335" s="36" t="str">
        <f>IFERROR(VLOOKUP(A3335,'Pivot category'!$B$8:$I$2216,8,0),"")</f>
        <v xml:space="preserve"> </v>
      </c>
      <c r="AB3335" s="3" t="str">
        <f>IF(P3335&lt;$AC$1,"Bottom 5%","")</f>
        <v/>
      </c>
      <c r="AC3335"/>
      <c r="AD3335" s="34" t="s">
        <v>11097</v>
      </c>
      <c r="AE3335" s="34" t="s">
        <v>13964</v>
      </c>
    </row>
    <row r="3336" spans="1:31" hidden="1" x14ac:dyDescent="0.25">
      <c r="A3336" t="s">
        <v>10353</v>
      </c>
      <c r="B3336" t="s">
        <v>10354</v>
      </c>
      <c r="C3336" s="3" t="s">
        <v>32</v>
      </c>
      <c r="D3336" s="3" t="s">
        <v>10256</v>
      </c>
      <c r="E3336" s="3" t="s">
        <v>5093</v>
      </c>
      <c r="F3336" s="3">
        <v>7000</v>
      </c>
      <c r="G3336" s="34">
        <v>15.59</v>
      </c>
      <c r="H3336" s="3" t="s">
        <v>30</v>
      </c>
      <c r="I3336" s="3" t="s">
        <v>19</v>
      </c>
      <c r="J3336" s="3" t="s">
        <v>8168</v>
      </c>
      <c r="K3336" s="3" t="s">
        <v>8164</v>
      </c>
      <c r="L3336" s="3" t="s">
        <v>8167</v>
      </c>
      <c r="M3336" s="26" t="s">
        <v>13723</v>
      </c>
      <c r="N3336"/>
      <c r="O3336" s="3" t="s">
        <v>78</v>
      </c>
      <c r="P3336" s="34">
        <v>530.05999999999995</v>
      </c>
      <c r="Q3336" s="34">
        <v>896.58</v>
      </c>
      <c r="R3336" s="34">
        <v>-366.5200000000001</v>
      </c>
      <c r="S3336" s="36">
        <v>-0.40879787637466825</v>
      </c>
      <c r="T3336" s="72" t="s">
        <v>78</v>
      </c>
      <c r="U3336" s="34">
        <v>15.59</v>
      </c>
      <c r="V3336" s="34">
        <v>249.5</v>
      </c>
      <c r="W3336" s="34">
        <v>-233.91</v>
      </c>
      <c r="X3336" s="36">
        <v>-0.93751503006012027</v>
      </c>
      <c r="Y3336" s="36" t="str">
        <f>IFERROR(VLOOKUP(A3336,'Pivot price tier'!$C$8:$L$2270,10,0),"")</f>
        <v/>
      </c>
      <c r="Z3336" s="36" t="str">
        <f>IFERROR(VLOOKUP(A3336,'Pivot price tier by size'!$D$8:$M$2491,10,0),"")</f>
        <v/>
      </c>
      <c r="AA3336" s="36" t="str">
        <f>IFERROR(VLOOKUP(A3336,'Pivot category'!$B$8:$I$2216,8,0),"")</f>
        <v/>
      </c>
      <c r="AB3336" s="3" t="str">
        <f>IF(P3336&lt;$AC$1,"Bottom 5%","")</f>
        <v>Bottom 5%</v>
      </c>
      <c r="AC3336"/>
      <c r="AD3336" s="34" t="s">
        <v>16461</v>
      </c>
      <c r="AE3336" s="34" t="s">
        <v>16564</v>
      </c>
    </row>
    <row r="3337" spans="1:31" x14ac:dyDescent="0.25">
      <c r="A3337" t="s">
        <v>14768</v>
      </c>
      <c r="B3337" t="s">
        <v>1601</v>
      </c>
      <c r="C3337" s="3" t="s">
        <v>34</v>
      </c>
      <c r="D3337" s="3" t="s">
        <v>3976</v>
      </c>
      <c r="E3337" s="3" t="s">
        <v>5093</v>
      </c>
      <c r="F3337" s="3">
        <v>7000</v>
      </c>
      <c r="G3337" s="34">
        <v>6.99</v>
      </c>
      <c r="H3337" s="3" t="s">
        <v>28</v>
      </c>
      <c r="I3337" s="3" t="s">
        <v>19</v>
      </c>
      <c r="J3337" s="3" t="s">
        <v>8163</v>
      </c>
      <c r="K3337" s="3" t="s">
        <v>8164</v>
      </c>
      <c r="L3337" s="3" t="s">
        <v>68</v>
      </c>
      <c r="M3337" s="26" t="s">
        <v>13723</v>
      </c>
      <c r="N3337"/>
      <c r="O3337" s="3">
        <v>159</v>
      </c>
      <c r="P3337" s="34">
        <v>188499.33</v>
      </c>
      <c r="Q3337" s="34">
        <v>226385.13</v>
      </c>
      <c r="R3337" s="34">
        <v>-37885.800000000017</v>
      </c>
      <c r="S3337" s="36">
        <v>-0.16735109766264245</v>
      </c>
      <c r="T3337" s="72">
        <v>1185.5303773584906</v>
      </c>
      <c r="U3337" s="34">
        <v>456426.03</v>
      </c>
      <c r="V3337" s="34">
        <v>491005.56</v>
      </c>
      <c r="W3337" s="34">
        <v>-34579.52999999997</v>
      </c>
      <c r="X3337" s="36">
        <v>-7.0425943852855721E-2</v>
      </c>
      <c r="Y3337" s="36" t="str">
        <f>IFERROR(VLOOKUP(A3337,'Pivot price tier'!$C$8:$L$2270,10,0),"")</f>
        <v xml:space="preserve"> </v>
      </c>
      <c r="Z3337" s="36" t="str">
        <f>IFERROR(VLOOKUP(A3337,'Pivot price tier by size'!$D$8:$M$2491,10,0),"")</f>
        <v xml:space="preserve"> </v>
      </c>
      <c r="AA3337" s="36" t="str">
        <f>IFERROR(VLOOKUP(A3337,'Pivot category'!$B$8:$I$2216,8,0),"")</f>
        <v xml:space="preserve"> </v>
      </c>
      <c r="AB3337" s="3" t="str">
        <f>IF(P3337&lt;$AC$1,"Bottom 5%","")</f>
        <v/>
      </c>
      <c r="AC3337"/>
      <c r="AD3337" s="34" t="s">
        <v>11097</v>
      </c>
      <c r="AE3337" s="34" t="s">
        <v>13964</v>
      </c>
    </row>
    <row r="3338" spans="1:31" hidden="1" x14ac:dyDescent="0.25">
      <c r="A3338" t="s">
        <v>15920</v>
      </c>
      <c r="B3338" t="s">
        <v>15921</v>
      </c>
      <c r="C3338" s="3" t="s">
        <v>32</v>
      </c>
      <c r="D3338" s="3" t="s">
        <v>16120</v>
      </c>
      <c r="E3338" s="3">
        <v>0</v>
      </c>
      <c r="F3338" s="3">
        <v>70000</v>
      </c>
      <c r="G3338" s="34">
        <v>24.99</v>
      </c>
      <c r="H3338" s="3" t="s">
        <v>8245</v>
      </c>
      <c r="I3338" s="3" t="s">
        <v>12204</v>
      </c>
      <c r="J3338" s="3" t="s">
        <v>8163</v>
      </c>
      <c r="K3338" s="3" t="s">
        <v>8164</v>
      </c>
      <c r="L3338" s="3" t="s">
        <v>68</v>
      </c>
      <c r="M3338" s="26">
        <v>45980</v>
      </c>
      <c r="N3338"/>
      <c r="O3338" s="3">
        <v>70</v>
      </c>
      <c r="P3338" s="34">
        <v>5647.74</v>
      </c>
      <c r="Q3338" s="34">
        <v>0</v>
      </c>
      <c r="R3338" s="34">
        <v>5647.74</v>
      </c>
      <c r="S3338" s="36" t="s">
        <v>78</v>
      </c>
      <c r="T3338" s="72">
        <v>80.682000000000002</v>
      </c>
      <c r="U3338" s="34">
        <v>6822.27</v>
      </c>
      <c r="V3338" s="34">
        <v>0</v>
      </c>
      <c r="W3338" s="34">
        <v>6822.27</v>
      </c>
      <c r="X3338" s="36" t="s">
        <v>78</v>
      </c>
      <c r="Y3338" s="36" t="str">
        <f>IFERROR(VLOOKUP(A3338,'Pivot price tier'!$C$8:$L$2270,10,0),"")</f>
        <v>X</v>
      </c>
      <c r="Z3338" s="36" t="str">
        <f>IFERROR(VLOOKUP(A3338,'Pivot price tier by size'!$D$8:$M$2491,10,0),"")</f>
        <v>X</v>
      </c>
      <c r="AA3338" s="36" t="str">
        <f>IFERROR(VLOOKUP(A3338,'Pivot category'!$B$8:$I$2216,8,0),"")</f>
        <v>X</v>
      </c>
      <c r="AB3338" s="3" t="str">
        <f>IF(P3338&lt;$AC$1,"Bottom 5%","")</f>
        <v>Bottom 5%</v>
      </c>
      <c r="AC3338"/>
      <c r="AD3338" s="34" t="s">
        <v>16461</v>
      </c>
      <c r="AE3338" s="34" t="s">
        <v>13944</v>
      </c>
    </row>
    <row r="3339" spans="1:31" hidden="1" x14ac:dyDescent="0.25">
      <c r="A3339" t="s">
        <v>16221</v>
      </c>
      <c r="B3339" t="s">
        <v>16222</v>
      </c>
      <c r="C3339" s="3" t="s">
        <v>73</v>
      </c>
      <c r="D3339" s="3" t="s">
        <v>16163</v>
      </c>
      <c r="E3339" s="3">
        <v>0</v>
      </c>
      <c r="F3339" s="3">
        <v>3000</v>
      </c>
      <c r="G3339" s="34">
        <v>17.989999999999998</v>
      </c>
      <c r="H3339" s="3" t="s">
        <v>8245</v>
      </c>
      <c r="I3339" s="3" t="s">
        <v>12205</v>
      </c>
      <c r="J3339" s="3" t="s">
        <v>13254</v>
      </c>
      <c r="K3339" s="3" t="s">
        <v>8176</v>
      </c>
      <c r="L3339" s="3" t="s">
        <v>68</v>
      </c>
      <c r="M3339" s="26">
        <v>46082</v>
      </c>
      <c r="N3339"/>
      <c r="O3339" s="3">
        <v>1</v>
      </c>
      <c r="P3339" s="34">
        <v>161.91</v>
      </c>
      <c r="Q3339" s="34">
        <v>0</v>
      </c>
      <c r="R3339" s="34">
        <v>161.91</v>
      </c>
      <c r="S3339" s="36" t="s">
        <v>78</v>
      </c>
      <c r="T3339" s="72">
        <v>161.91</v>
      </c>
      <c r="U3339" s="34">
        <v>5019.21</v>
      </c>
      <c r="V3339" s="34">
        <v>0</v>
      </c>
      <c r="W3339" s="34">
        <v>5019.21</v>
      </c>
      <c r="X3339" s="36" t="s">
        <v>78</v>
      </c>
      <c r="Y3339" s="36" t="str">
        <f>IFERROR(VLOOKUP(A3339,'Pivot price tier'!$C$8:$L$2270,10,0),"")</f>
        <v/>
      </c>
      <c r="Z3339" s="36" t="str">
        <f>IFERROR(VLOOKUP(A3339,'Pivot price tier by size'!$D$8:$M$2491,10,0),"")</f>
        <v/>
      </c>
      <c r="AA3339" s="36" t="str">
        <f>IFERROR(VLOOKUP(A3339,'Pivot category'!$B$8:$I$2216,8,0),"")</f>
        <v/>
      </c>
      <c r="AB3339" s="3" t="str">
        <f>IF(P3339&lt;$AC$1,"Bottom 5%","")</f>
        <v>Bottom 5%</v>
      </c>
      <c r="AC3339"/>
      <c r="AD3339" s="34" t="s">
        <v>16461</v>
      </c>
      <c r="AE3339" s="34" t="s">
        <v>13944</v>
      </c>
    </row>
    <row r="3340" spans="1:31" hidden="1" x14ac:dyDescent="0.25">
      <c r="A3340" t="s">
        <v>10137</v>
      </c>
      <c r="B3340" t="s">
        <v>10138</v>
      </c>
      <c r="C3340" s="3" t="s">
        <v>34</v>
      </c>
      <c r="D3340" s="3" t="s">
        <v>10063</v>
      </c>
      <c r="E3340" s="3">
        <v>0</v>
      </c>
      <c r="F3340" s="3">
        <v>7000</v>
      </c>
      <c r="G3340" s="34">
        <v>7.79</v>
      </c>
      <c r="H3340" s="3" t="s">
        <v>8245</v>
      </c>
      <c r="I3340" s="3" t="s">
        <v>12204</v>
      </c>
      <c r="J3340" s="3" t="s">
        <v>8168</v>
      </c>
      <c r="K3340" s="3" t="s">
        <v>8164</v>
      </c>
      <c r="L3340" s="3" t="s">
        <v>8167</v>
      </c>
      <c r="M3340" s="26" t="s">
        <v>13723</v>
      </c>
      <c r="N3340"/>
      <c r="O3340" s="3">
        <v>2</v>
      </c>
      <c r="P3340" s="34">
        <v>3536.66</v>
      </c>
      <c r="Q3340" s="34">
        <v>12475.99</v>
      </c>
      <c r="R3340" s="34">
        <v>-8939.33</v>
      </c>
      <c r="S3340" s="36">
        <v>-0.71652269679600578</v>
      </c>
      <c r="T3340" s="72">
        <v>1768.33</v>
      </c>
      <c r="U3340" s="34">
        <v>350.55</v>
      </c>
      <c r="V3340" s="34">
        <v>8235.34</v>
      </c>
      <c r="W3340" s="34">
        <v>-7884.79</v>
      </c>
      <c r="X3340" s="36">
        <v>-0.95743345144219916</v>
      </c>
      <c r="Y3340" s="36" t="str">
        <f>IFERROR(VLOOKUP(A3340,'Pivot price tier'!$C$8:$L$2270,10,0),"")</f>
        <v/>
      </c>
      <c r="Z3340" s="36" t="str">
        <f>IFERROR(VLOOKUP(A3340,'Pivot price tier by size'!$D$8:$M$2491,10,0),"")</f>
        <v/>
      </c>
      <c r="AA3340" s="36" t="str">
        <f>IFERROR(VLOOKUP(A3340,'Pivot category'!$B$8:$I$2216,8,0),"")</f>
        <v/>
      </c>
      <c r="AB3340" s="3" t="str">
        <f>IF(P3340&lt;$AC$1,"Bottom 5%","")</f>
        <v>Bottom 5%</v>
      </c>
      <c r="AC3340"/>
      <c r="AD3340" s="34" t="s">
        <v>16461</v>
      </c>
      <c r="AE3340" s="34" t="s">
        <v>13944</v>
      </c>
    </row>
    <row r="3341" spans="1:31" x14ac:dyDescent="0.25">
      <c r="A3341" t="s">
        <v>14287</v>
      </c>
      <c r="B3341" t="s">
        <v>14288</v>
      </c>
      <c r="C3341" s="3" t="s">
        <v>32</v>
      </c>
      <c r="D3341" s="3" t="s">
        <v>13901</v>
      </c>
      <c r="E3341" s="3" t="s">
        <v>5093</v>
      </c>
      <c r="F3341" s="3">
        <v>70000</v>
      </c>
      <c r="G3341" s="34">
        <v>39.99</v>
      </c>
      <c r="H3341" s="3" t="s">
        <v>12</v>
      </c>
      <c r="I3341" s="3" t="s">
        <v>23</v>
      </c>
      <c r="J3341" s="3" t="s">
        <v>8163</v>
      </c>
      <c r="K3341" s="3" t="s">
        <v>8164</v>
      </c>
      <c r="L3341" s="3" t="s">
        <v>68</v>
      </c>
      <c r="M3341" s="26">
        <v>45658</v>
      </c>
      <c r="N3341"/>
      <c r="O3341" s="3">
        <v>57</v>
      </c>
      <c r="P3341" s="34">
        <v>80426.509999999995</v>
      </c>
      <c r="Q3341" s="34">
        <v>23776.94</v>
      </c>
      <c r="R3341" s="34">
        <v>56649.569999999992</v>
      </c>
      <c r="S3341" s="36">
        <v>2.3825424970580737</v>
      </c>
      <c r="T3341" s="72">
        <v>1410.9914035087718</v>
      </c>
      <c r="U3341" s="34">
        <v>22139.81</v>
      </c>
      <c r="V3341" s="34">
        <v>24293.83</v>
      </c>
      <c r="W3341" s="34">
        <v>-2154.0200000000004</v>
      </c>
      <c r="X3341" s="36">
        <v>-8.8665311315671569E-2</v>
      </c>
      <c r="Y3341" s="36" t="str">
        <f>IFERROR(VLOOKUP(A3341,'Pivot price tier'!$C$8:$L$2270,10,0),"")</f>
        <v xml:space="preserve"> </v>
      </c>
      <c r="Z3341" s="36" t="str">
        <f>IFERROR(VLOOKUP(A3341,'Pivot price tier by size'!$D$8:$M$2491,10,0),"")</f>
        <v xml:space="preserve"> </v>
      </c>
      <c r="AA3341" s="36" t="str">
        <f>IFERROR(VLOOKUP(A3341,'Pivot category'!$B$8:$I$2216,8,0),"")</f>
        <v xml:space="preserve"> </v>
      </c>
      <c r="AB3341" s="3" t="str">
        <f>IF(P3341&lt;$AC$1,"Bottom 5%","")</f>
        <v/>
      </c>
      <c r="AC3341"/>
      <c r="AD3341" s="34" t="s">
        <v>11097</v>
      </c>
      <c r="AE3341" s="34" t="s">
        <v>16593</v>
      </c>
    </row>
    <row r="3342" spans="1:31" hidden="1" x14ac:dyDescent="0.25">
      <c r="A3342" t="s">
        <v>14795</v>
      </c>
      <c r="B3342" t="s">
        <v>14796</v>
      </c>
      <c r="C3342" s="3" t="s">
        <v>73</v>
      </c>
      <c r="D3342" s="3" t="s">
        <v>13922</v>
      </c>
      <c r="E3342" s="3">
        <v>0</v>
      </c>
      <c r="F3342" s="3">
        <v>70000</v>
      </c>
      <c r="G3342" s="34">
        <v>7.79</v>
      </c>
      <c r="H3342" s="3" t="s">
        <v>8245</v>
      </c>
      <c r="I3342" s="3" t="s">
        <v>12205</v>
      </c>
      <c r="J3342" s="3" t="s">
        <v>8163</v>
      </c>
      <c r="K3342" s="3" t="s">
        <v>8164</v>
      </c>
      <c r="L3342" s="3" t="s">
        <v>68</v>
      </c>
      <c r="M3342" s="26">
        <v>45778</v>
      </c>
      <c r="N3342"/>
      <c r="O3342" s="3">
        <v>16</v>
      </c>
      <c r="P3342" s="34">
        <v>12261.54</v>
      </c>
      <c r="Q3342" s="34">
        <v>818.37</v>
      </c>
      <c r="R3342" s="34">
        <v>11443.17</v>
      </c>
      <c r="S3342" s="36">
        <v>13.982880604127718</v>
      </c>
      <c r="T3342" s="72">
        <v>766.34625000000005</v>
      </c>
      <c r="U3342" s="34">
        <v>9573.15</v>
      </c>
      <c r="V3342" s="34">
        <v>779.4</v>
      </c>
      <c r="W3342" s="34">
        <v>8793.75</v>
      </c>
      <c r="X3342" s="36">
        <v>11.282717474980755</v>
      </c>
      <c r="Y3342" s="36" t="str">
        <f>IFERROR(VLOOKUP(A3342,'Pivot price tier'!$C$8:$L$2270,10,0),"")</f>
        <v xml:space="preserve"> </v>
      </c>
      <c r="Z3342" s="36" t="str">
        <f>IFERROR(VLOOKUP(A3342,'Pivot price tier by size'!$D$8:$M$2491,10,0),"")</f>
        <v xml:space="preserve"> </v>
      </c>
      <c r="AA3342" s="36" t="str">
        <f>IFERROR(VLOOKUP(A3342,'Pivot category'!$B$8:$I$2216,8,0),"")</f>
        <v>X</v>
      </c>
      <c r="AB3342" s="3" t="str">
        <f>IF(P3342&lt;$AC$1,"Bottom 5%","")</f>
        <v>Bottom 5%</v>
      </c>
      <c r="AC3342"/>
      <c r="AD3342" s="34" t="s">
        <v>16461</v>
      </c>
      <c r="AE3342" s="34" t="s">
        <v>13944</v>
      </c>
    </row>
    <row r="3343" spans="1:31" x14ac:dyDescent="0.25">
      <c r="A3343" t="s">
        <v>14769</v>
      </c>
      <c r="B3343" t="s">
        <v>10229</v>
      </c>
      <c r="C3343" s="3" t="s">
        <v>32</v>
      </c>
      <c r="D3343" s="3" t="s">
        <v>10159</v>
      </c>
      <c r="E3343" s="3" t="s">
        <v>5093</v>
      </c>
      <c r="F3343" s="3">
        <v>7000</v>
      </c>
      <c r="G3343" s="34">
        <v>36.99</v>
      </c>
      <c r="H3343" s="3" t="s">
        <v>12</v>
      </c>
      <c r="I3343" s="3" t="s">
        <v>23</v>
      </c>
      <c r="J3343" s="3" t="s">
        <v>8163</v>
      </c>
      <c r="K3343" s="3" t="s">
        <v>8164</v>
      </c>
      <c r="L3343" s="3" t="s">
        <v>68</v>
      </c>
      <c r="M3343" s="26" t="s">
        <v>13723</v>
      </c>
      <c r="N3343"/>
      <c r="O3343" s="3">
        <v>56</v>
      </c>
      <c r="P3343" s="34">
        <v>60267.51</v>
      </c>
      <c r="Q3343" s="34">
        <v>66434.039999999994</v>
      </c>
      <c r="R3343" s="34">
        <v>-6166.5299999999916</v>
      </c>
      <c r="S3343" s="36">
        <v>-9.2821842537349708E-2</v>
      </c>
      <c r="T3343" s="72">
        <v>1076.2055357142858</v>
      </c>
      <c r="U3343" s="34">
        <v>38046.07</v>
      </c>
      <c r="V3343" s="34">
        <v>54671.22</v>
      </c>
      <c r="W3343" s="34">
        <v>-16625.150000000001</v>
      </c>
      <c r="X3343" s="36">
        <v>-0.30409326881675591</v>
      </c>
      <c r="Y3343" s="36" t="str">
        <f>IFERROR(VLOOKUP(A3343,'Pivot price tier'!$C$8:$L$2270,10,0),"")</f>
        <v xml:space="preserve"> </v>
      </c>
      <c r="Z3343" s="36" t="str">
        <f>IFERROR(VLOOKUP(A3343,'Pivot price tier by size'!$D$8:$M$2491,10,0),"")</f>
        <v xml:space="preserve"> </v>
      </c>
      <c r="AA3343" s="36" t="str">
        <f>IFERROR(VLOOKUP(A3343,'Pivot category'!$B$8:$I$2216,8,0),"")</f>
        <v xml:space="preserve"> </v>
      </c>
      <c r="AB3343" s="3" t="str">
        <f>IF(P3343&lt;$AC$1,"Bottom 5%","")</f>
        <v/>
      </c>
      <c r="AC3343"/>
      <c r="AD3343" s="34" t="s">
        <v>11097</v>
      </c>
      <c r="AE3343" s="34" t="s">
        <v>13987</v>
      </c>
    </row>
    <row r="3344" spans="1:31" x14ac:dyDescent="0.25">
      <c r="A3344" t="s">
        <v>5976</v>
      </c>
      <c r="B3344" t="s">
        <v>1608</v>
      </c>
      <c r="C3344" s="3" t="s">
        <v>32</v>
      </c>
      <c r="D3344" s="3" t="s">
        <v>3984</v>
      </c>
      <c r="E3344" s="3">
        <v>0</v>
      </c>
      <c r="F3344" s="3">
        <v>7000</v>
      </c>
      <c r="G3344" s="34">
        <v>11.99</v>
      </c>
      <c r="H3344" s="3" t="s">
        <v>51</v>
      </c>
      <c r="I3344" s="3" t="s">
        <v>51</v>
      </c>
      <c r="J3344" s="3" t="s">
        <v>8163</v>
      </c>
      <c r="K3344" s="3" t="s">
        <v>8164</v>
      </c>
      <c r="L3344" s="3" t="s">
        <v>68</v>
      </c>
      <c r="M3344" s="26" t="s">
        <v>13723</v>
      </c>
      <c r="N3344"/>
      <c r="O3344" s="3">
        <v>153</v>
      </c>
      <c r="P3344" s="34">
        <v>107226.57</v>
      </c>
      <c r="Q3344" s="34">
        <v>109984.27</v>
      </c>
      <c r="R3344" s="34">
        <v>-2757.6999999999971</v>
      </c>
      <c r="S3344" s="36">
        <v>-2.5073585522729758E-2</v>
      </c>
      <c r="T3344" s="72">
        <v>700.82725490196083</v>
      </c>
      <c r="U3344" s="34">
        <v>30070.92</v>
      </c>
      <c r="V3344" s="34">
        <v>27960.68</v>
      </c>
      <c r="W3344" s="34">
        <v>2110.239999999998</v>
      </c>
      <c r="X3344" s="36">
        <v>7.547169811320753E-2</v>
      </c>
      <c r="Y3344" s="36" t="str">
        <f>IFERROR(VLOOKUP(A3344,'Pivot price tier'!$C$8:$L$2270,10,0),"")</f>
        <v xml:space="preserve"> </v>
      </c>
      <c r="Z3344" s="36" t="str">
        <f>IFERROR(VLOOKUP(A3344,'Pivot price tier by size'!$D$8:$M$2491,10,0),"")</f>
        <v xml:space="preserve"> </v>
      </c>
      <c r="AA3344" s="36" t="str">
        <f>IFERROR(VLOOKUP(A3344,'Pivot category'!$B$8:$I$2216,8,0),"")</f>
        <v xml:space="preserve"> </v>
      </c>
      <c r="AB3344" s="3" t="str">
        <f>IF(P3344&lt;$AC$1,"Bottom 5%","")</f>
        <v/>
      </c>
      <c r="AC3344"/>
      <c r="AD3344" s="34" t="s">
        <v>16463</v>
      </c>
      <c r="AE3344" s="34" t="s">
        <v>13946</v>
      </c>
    </row>
    <row r="3345" spans="1:31" hidden="1" x14ac:dyDescent="0.25">
      <c r="A3345" t="s">
        <v>8380</v>
      </c>
      <c r="B3345" t="s">
        <v>7938</v>
      </c>
      <c r="C3345" s="3" t="s">
        <v>73</v>
      </c>
      <c r="D3345" s="3" t="s">
        <v>8152</v>
      </c>
      <c r="E3345" s="3">
        <v>0</v>
      </c>
      <c r="F3345" s="3">
        <v>7000</v>
      </c>
      <c r="G3345" s="34">
        <v>29.99</v>
      </c>
      <c r="H3345" s="3" t="s">
        <v>8245</v>
      </c>
      <c r="I3345" s="3" t="s">
        <v>12205</v>
      </c>
      <c r="J3345" s="3" t="s">
        <v>8163</v>
      </c>
      <c r="K3345" s="3" t="s">
        <v>8164</v>
      </c>
      <c r="L3345" s="3" t="s">
        <v>68</v>
      </c>
      <c r="M3345" s="26" t="s">
        <v>13723</v>
      </c>
      <c r="N3345"/>
      <c r="O3345" s="3">
        <v>157</v>
      </c>
      <c r="P3345" s="34">
        <v>709773.33</v>
      </c>
      <c r="Q3345" s="34">
        <v>724208.93</v>
      </c>
      <c r="R3345" s="34">
        <v>-14435.600000000093</v>
      </c>
      <c r="S3345" s="36">
        <v>-1.9932921843424545E-2</v>
      </c>
      <c r="T3345" s="72">
        <v>4520.8492356687893</v>
      </c>
      <c r="U3345" s="34">
        <v>2823588.49</v>
      </c>
      <c r="V3345" s="34">
        <v>2663757.96</v>
      </c>
      <c r="W3345" s="34">
        <v>159830.53000000026</v>
      </c>
      <c r="X3345" s="36">
        <v>6.0001896718874681E-2</v>
      </c>
      <c r="Y3345" s="36" t="str">
        <f>IFERROR(VLOOKUP(A3345,'Pivot price tier'!$C$8:$L$2270,10,0),"")</f>
        <v xml:space="preserve"> </v>
      </c>
      <c r="Z3345" s="36" t="str">
        <f>IFERROR(VLOOKUP(A3345,'Pivot price tier by size'!$D$8:$M$2491,10,0),"")</f>
        <v xml:space="preserve"> </v>
      </c>
      <c r="AA3345" s="36" t="str">
        <f>IFERROR(VLOOKUP(A3345,'Pivot category'!$B$8:$I$2216,8,0),"")</f>
        <v xml:space="preserve"> </v>
      </c>
      <c r="AB3345" s="3" t="str">
        <f>IF(P3345&lt;$AC$1,"Bottom 5%","")</f>
        <v/>
      </c>
      <c r="AC3345"/>
      <c r="AD3345" s="34" t="s">
        <v>11097</v>
      </c>
      <c r="AE3345" s="34" t="s">
        <v>13964</v>
      </c>
    </row>
    <row r="3346" spans="1:31" hidden="1" x14ac:dyDescent="0.25">
      <c r="A3346" t="s">
        <v>11605</v>
      </c>
      <c r="B3346" t="s">
        <v>11606</v>
      </c>
      <c r="C3346" s="3" t="s">
        <v>73</v>
      </c>
      <c r="D3346" s="3" t="s">
        <v>11402</v>
      </c>
      <c r="E3346" s="3">
        <v>0</v>
      </c>
      <c r="F3346" s="3">
        <v>7000</v>
      </c>
      <c r="G3346" s="34">
        <v>21.99</v>
      </c>
      <c r="H3346" s="3" t="s">
        <v>8245</v>
      </c>
      <c r="I3346" s="3" t="s">
        <v>12205</v>
      </c>
      <c r="J3346" s="3" t="s">
        <v>8163</v>
      </c>
      <c r="K3346" s="3" t="s">
        <v>8164</v>
      </c>
      <c r="L3346" s="3" t="s">
        <v>68</v>
      </c>
      <c r="M3346" s="26">
        <v>45047</v>
      </c>
      <c r="N3346"/>
      <c r="O3346" s="3">
        <v>144</v>
      </c>
      <c r="P3346" s="34">
        <v>187112.91</v>
      </c>
      <c r="Q3346" s="34">
        <v>263967.96000000002</v>
      </c>
      <c r="R3346" s="34">
        <v>-76855.050000000017</v>
      </c>
      <c r="S3346" s="36">
        <v>-0.2911529490169944</v>
      </c>
      <c r="T3346" s="72">
        <v>1299.3952083333334</v>
      </c>
      <c r="U3346" s="34">
        <v>353929.05</v>
      </c>
      <c r="V3346" s="34">
        <v>578315.01</v>
      </c>
      <c r="W3346" s="34">
        <v>-224385.96000000002</v>
      </c>
      <c r="X3346" s="36">
        <v>-0.38799954370888634</v>
      </c>
      <c r="Y3346" s="36" t="str">
        <f>IFERROR(VLOOKUP(A3346,'Pivot price tier'!$C$8:$L$2270,10,0),"")</f>
        <v xml:space="preserve"> </v>
      </c>
      <c r="Z3346" s="36" t="str">
        <f>IFERROR(VLOOKUP(A3346,'Pivot price tier by size'!$D$8:$M$2491,10,0),"")</f>
        <v xml:space="preserve"> </v>
      </c>
      <c r="AA3346" s="36" t="str">
        <f>IFERROR(VLOOKUP(A3346,'Pivot category'!$B$8:$I$2216,8,0),"")</f>
        <v xml:space="preserve"> </v>
      </c>
      <c r="AB3346" s="3" t="str">
        <f>IF(P3346&lt;$AC$1,"Bottom 5%","")</f>
        <v/>
      </c>
      <c r="AC3346"/>
      <c r="AD3346" s="34" t="s">
        <v>11097</v>
      </c>
      <c r="AE3346" s="34" t="s">
        <v>13964</v>
      </c>
    </row>
    <row r="3347" spans="1:31" hidden="1" x14ac:dyDescent="0.25">
      <c r="A3347" t="s">
        <v>12973</v>
      </c>
      <c r="B3347" t="s">
        <v>12974</v>
      </c>
      <c r="C3347" s="3" t="s">
        <v>73</v>
      </c>
      <c r="D3347" s="3" t="s">
        <v>13385</v>
      </c>
      <c r="E3347" s="3">
        <v>0</v>
      </c>
      <c r="F3347" s="3">
        <v>70000</v>
      </c>
      <c r="G3347" s="34">
        <v>19.989999999999998</v>
      </c>
      <c r="H3347" s="3" t="s">
        <v>8245</v>
      </c>
      <c r="I3347" s="3" t="s">
        <v>12205</v>
      </c>
      <c r="J3347" s="3" t="s">
        <v>8163</v>
      </c>
      <c r="K3347" s="3" t="s">
        <v>8164</v>
      </c>
      <c r="L3347" s="3" t="s">
        <v>68</v>
      </c>
      <c r="M3347" s="26">
        <v>45474</v>
      </c>
      <c r="N3347"/>
      <c r="O3347" s="3">
        <v>113</v>
      </c>
      <c r="P3347" s="34">
        <v>68525.72</v>
      </c>
      <c r="Q3347" s="34">
        <v>134612.66</v>
      </c>
      <c r="R3347" s="34">
        <v>-66086.94</v>
      </c>
      <c r="S3347" s="36">
        <v>-0.49094149094149098</v>
      </c>
      <c r="T3347" s="72">
        <v>606.4223008849558</v>
      </c>
      <c r="U3347" s="34">
        <v>176591.66</v>
      </c>
      <c r="V3347" s="34">
        <v>309785.03000000003</v>
      </c>
      <c r="W3347" s="34">
        <v>-133193.37000000002</v>
      </c>
      <c r="X3347" s="36">
        <v>-0.42995418468090607</v>
      </c>
      <c r="Y3347" s="36" t="str">
        <f>IFERROR(VLOOKUP(A3347,'Pivot price tier'!$C$8:$L$2270,10,0),"")</f>
        <v xml:space="preserve"> </v>
      </c>
      <c r="Z3347" s="36" t="str">
        <f>IFERROR(VLOOKUP(A3347,'Pivot price tier by size'!$D$8:$M$2491,10,0),"")</f>
        <v xml:space="preserve"> </v>
      </c>
      <c r="AA3347" s="36" t="str">
        <f>IFERROR(VLOOKUP(A3347,'Pivot category'!$B$8:$I$2216,8,0),"")</f>
        <v xml:space="preserve"> </v>
      </c>
      <c r="AB3347" s="3" t="str">
        <f>IF(P3347&lt;$AC$1,"Bottom 5%","")</f>
        <v/>
      </c>
      <c r="AC3347"/>
      <c r="AD3347" s="34" t="s">
        <v>11097</v>
      </c>
      <c r="AE3347" s="34" t="s">
        <v>13964</v>
      </c>
    </row>
    <row r="3348" spans="1:31" hidden="1" x14ac:dyDescent="0.25">
      <c r="A3348" t="s">
        <v>11269</v>
      </c>
      <c r="B3348" t="s">
        <v>11270</v>
      </c>
      <c r="C3348" s="3" t="s">
        <v>32</v>
      </c>
      <c r="D3348" s="3" t="s">
        <v>11304</v>
      </c>
      <c r="E3348" s="3">
        <v>0</v>
      </c>
      <c r="F3348" s="3">
        <v>8000</v>
      </c>
      <c r="G3348" s="34">
        <v>14.99</v>
      </c>
      <c r="H3348" s="3" t="s">
        <v>8245</v>
      </c>
      <c r="I3348" s="3" t="s">
        <v>12204</v>
      </c>
      <c r="J3348" s="3" t="s">
        <v>8168</v>
      </c>
      <c r="K3348" s="3" t="s">
        <v>8164</v>
      </c>
      <c r="L3348" s="3" t="s">
        <v>8167</v>
      </c>
      <c r="M3348" s="26">
        <v>44986</v>
      </c>
      <c r="N3348"/>
      <c r="O3348" s="3" t="s">
        <v>78</v>
      </c>
      <c r="P3348" s="34">
        <v>359.76</v>
      </c>
      <c r="Q3348" s="34">
        <v>2471.8000000000002</v>
      </c>
      <c r="R3348" s="34">
        <v>-2112.04</v>
      </c>
      <c r="S3348" s="36">
        <v>-0.85445424387086333</v>
      </c>
      <c r="T3348" s="72" t="s">
        <v>78</v>
      </c>
      <c r="U3348" s="34">
        <v>134.91</v>
      </c>
      <c r="V3348" s="34">
        <v>5180.68</v>
      </c>
      <c r="W3348" s="34">
        <v>-5045.7700000000004</v>
      </c>
      <c r="X3348" s="36">
        <v>-0.97395901696302412</v>
      </c>
      <c r="Y3348" s="36" t="str">
        <f>IFERROR(VLOOKUP(A3348,'Pivot price tier'!$C$8:$L$2270,10,0),"")</f>
        <v/>
      </c>
      <c r="Z3348" s="36" t="str">
        <f>IFERROR(VLOOKUP(A3348,'Pivot price tier by size'!$D$8:$M$2491,10,0),"")</f>
        <v/>
      </c>
      <c r="AA3348" s="36" t="str">
        <f>IFERROR(VLOOKUP(A3348,'Pivot category'!$B$8:$I$2216,8,0),"")</f>
        <v/>
      </c>
      <c r="AB3348" s="3" t="str">
        <f>IF(P3348&lt;$AC$1,"Bottom 5%","")</f>
        <v>Bottom 5%</v>
      </c>
      <c r="AC3348"/>
      <c r="AD3348" s="34" t="s">
        <v>16461</v>
      </c>
      <c r="AE3348" s="34" t="s">
        <v>13944</v>
      </c>
    </row>
    <row r="3349" spans="1:31" hidden="1" x14ac:dyDescent="0.25">
      <c r="A3349" t="s">
        <v>6949</v>
      </c>
      <c r="B3349" t="s">
        <v>1159</v>
      </c>
      <c r="C3349" s="3" t="s">
        <v>34</v>
      </c>
      <c r="D3349" s="3" t="s">
        <v>3484</v>
      </c>
      <c r="E3349" s="3">
        <v>0</v>
      </c>
      <c r="F3349" s="3">
        <v>1000</v>
      </c>
      <c r="G3349" s="34">
        <v>12.99</v>
      </c>
      <c r="H3349" s="3" t="s">
        <v>8245</v>
      </c>
      <c r="I3349" s="3" t="s">
        <v>12204</v>
      </c>
      <c r="J3349" s="3" t="s">
        <v>8163</v>
      </c>
      <c r="K3349" s="3" t="s">
        <v>8164</v>
      </c>
      <c r="L3349" s="3" t="s">
        <v>68</v>
      </c>
      <c r="M3349" s="26" t="s">
        <v>13723</v>
      </c>
      <c r="N3349"/>
      <c r="O3349" s="3">
        <v>159</v>
      </c>
      <c r="P3349" s="34">
        <v>110260.82</v>
      </c>
      <c r="Q3349" s="34">
        <v>138628.38</v>
      </c>
      <c r="R3349" s="34">
        <v>-28367.559999999998</v>
      </c>
      <c r="S3349" s="36">
        <v>-0.20463024959247156</v>
      </c>
      <c r="T3349" s="72">
        <v>693.46427672955974</v>
      </c>
      <c r="U3349" s="34">
        <v>102553.82</v>
      </c>
      <c r="V3349" s="34">
        <v>130463.19</v>
      </c>
      <c r="W3349" s="34">
        <v>-27909.369999999995</v>
      </c>
      <c r="X3349" s="36">
        <v>-0.21392524588736483</v>
      </c>
      <c r="Y3349" s="36" t="str">
        <f>IFERROR(VLOOKUP(A3349,'Pivot price tier'!$C$8:$L$2270,10,0),"")</f>
        <v xml:space="preserve"> </v>
      </c>
      <c r="Z3349" s="36" t="str">
        <f>IFERROR(VLOOKUP(A3349,'Pivot price tier by size'!$D$8:$M$2491,10,0),"")</f>
        <v xml:space="preserve"> </v>
      </c>
      <c r="AA3349" s="36" t="str">
        <f>IFERROR(VLOOKUP(A3349,'Pivot category'!$B$8:$I$2216,8,0),"")</f>
        <v xml:space="preserve"> </v>
      </c>
      <c r="AB3349" s="3" t="str">
        <f>IF(P3349&lt;$AC$1,"Bottom 5%","")</f>
        <v/>
      </c>
      <c r="AC3349"/>
      <c r="AD3349" s="34" t="s">
        <v>16463</v>
      </c>
      <c r="AE3349" s="34" t="s">
        <v>13939</v>
      </c>
    </row>
    <row r="3350" spans="1:31" hidden="1" x14ac:dyDescent="0.25">
      <c r="A3350" t="s">
        <v>15922</v>
      </c>
      <c r="B3350" t="s">
        <v>15923</v>
      </c>
      <c r="C3350" s="3" t="s">
        <v>32</v>
      </c>
      <c r="D3350" s="3" t="s">
        <v>15413</v>
      </c>
      <c r="E3350" s="3">
        <v>0</v>
      </c>
      <c r="F3350" s="3">
        <v>70000</v>
      </c>
      <c r="G3350" s="34">
        <v>24.99</v>
      </c>
      <c r="H3350" s="3" t="s">
        <v>8245</v>
      </c>
      <c r="I3350" s="3" t="s">
        <v>12204</v>
      </c>
      <c r="J3350" s="3" t="s">
        <v>8163</v>
      </c>
      <c r="K3350" s="3" t="s">
        <v>8164</v>
      </c>
      <c r="L3350" s="3" t="s">
        <v>68</v>
      </c>
      <c r="M3350" s="26">
        <v>45980</v>
      </c>
      <c r="N3350"/>
      <c r="O3350" s="3">
        <v>72</v>
      </c>
      <c r="P3350" s="34">
        <v>25814.67</v>
      </c>
      <c r="Q3350" s="34">
        <v>0</v>
      </c>
      <c r="R3350" s="34">
        <v>25814.67</v>
      </c>
      <c r="S3350" s="36" t="s">
        <v>78</v>
      </c>
      <c r="T3350" s="72">
        <v>358.53708333333333</v>
      </c>
      <c r="U3350" s="34">
        <v>8846.4599999999991</v>
      </c>
      <c r="V3350" s="34">
        <v>0</v>
      </c>
      <c r="W3350" s="34">
        <v>8846.4599999999991</v>
      </c>
      <c r="X3350" s="36" t="s">
        <v>78</v>
      </c>
      <c r="Y3350" s="36" t="str">
        <f>IFERROR(VLOOKUP(A3350,'Pivot price tier'!$C$8:$L$2270,10,0),"")</f>
        <v xml:space="preserve"> </v>
      </c>
      <c r="Z3350" s="36" t="str">
        <f>IFERROR(VLOOKUP(A3350,'Pivot price tier by size'!$D$8:$M$2491,10,0),"")</f>
        <v xml:space="preserve"> </v>
      </c>
      <c r="AA3350" s="36" t="str">
        <f>IFERROR(VLOOKUP(A3350,'Pivot category'!$B$8:$I$2216,8,0),"")</f>
        <v xml:space="preserve"> </v>
      </c>
      <c r="AB3350" s="3" t="str">
        <f>IF(P3350&lt;$AC$1,"Bottom 5%","")</f>
        <v>Bottom 5%</v>
      </c>
      <c r="AC3350"/>
      <c r="AD3350" s="34" t="s">
        <v>16461</v>
      </c>
      <c r="AE3350" s="34" t="s">
        <v>13944</v>
      </c>
    </row>
    <row r="3351" spans="1:31" hidden="1" x14ac:dyDescent="0.25">
      <c r="A3351" t="s">
        <v>5816</v>
      </c>
      <c r="B3351" t="s">
        <v>1161</v>
      </c>
      <c r="C3351" s="3" t="s">
        <v>32</v>
      </c>
      <c r="D3351" s="3" t="s">
        <v>3486</v>
      </c>
      <c r="E3351" s="3">
        <v>0</v>
      </c>
      <c r="F3351" s="3">
        <v>1000</v>
      </c>
      <c r="G3351" s="34">
        <v>24.99</v>
      </c>
      <c r="H3351" s="3" t="s">
        <v>8245</v>
      </c>
      <c r="I3351" s="3" t="s">
        <v>12204</v>
      </c>
      <c r="J3351" s="3" t="s">
        <v>8163</v>
      </c>
      <c r="K3351" s="3" t="s">
        <v>8164</v>
      </c>
      <c r="L3351" s="3" t="s">
        <v>68</v>
      </c>
      <c r="M3351" s="26" t="s">
        <v>13723</v>
      </c>
      <c r="N3351"/>
      <c r="O3351" s="3">
        <v>159</v>
      </c>
      <c r="P3351" s="34">
        <v>136013.1</v>
      </c>
      <c r="Q3351" s="34">
        <v>179507.4</v>
      </c>
      <c r="R3351" s="34">
        <v>-43494.299999999988</v>
      </c>
      <c r="S3351" s="36">
        <v>-0.24229808910384742</v>
      </c>
      <c r="T3351" s="72">
        <v>855.4283018867925</v>
      </c>
      <c r="U3351" s="34">
        <v>155620.9</v>
      </c>
      <c r="V3351" s="34">
        <v>188275.85</v>
      </c>
      <c r="W3351" s="34">
        <v>-32654.950000000012</v>
      </c>
      <c r="X3351" s="36">
        <v>-0.17344205324262252</v>
      </c>
      <c r="Y3351" s="36" t="str">
        <f>IFERROR(VLOOKUP(A3351,'Pivot price tier'!$C$8:$L$2270,10,0),"")</f>
        <v xml:space="preserve"> </v>
      </c>
      <c r="Z3351" s="36" t="str">
        <f>IFERROR(VLOOKUP(A3351,'Pivot price tier by size'!$D$8:$M$2491,10,0),"")</f>
        <v xml:space="preserve"> </v>
      </c>
      <c r="AA3351" s="36" t="str">
        <f>IFERROR(VLOOKUP(A3351,'Pivot category'!$B$8:$I$2216,8,0),"")</f>
        <v xml:space="preserve"> </v>
      </c>
      <c r="AB3351" s="3" t="str">
        <f>IF(P3351&lt;$AC$1,"Bottom 5%","")</f>
        <v/>
      </c>
      <c r="AC3351"/>
      <c r="AD3351" s="34" t="s">
        <v>16463</v>
      </c>
      <c r="AE3351" s="34" t="s">
        <v>13939</v>
      </c>
    </row>
    <row r="3352" spans="1:31" hidden="1" x14ac:dyDescent="0.25">
      <c r="A3352" t="s">
        <v>16358</v>
      </c>
      <c r="B3352" t="s">
        <v>16359</v>
      </c>
      <c r="C3352" s="3" t="s">
        <v>73</v>
      </c>
      <c r="D3352" s="3" t="s">
        <v>16162</v>
      </c>
      <c r="E3352" s="3">
        <v>0</v>
      </c>
      <c r="F3352" s="3">
        <v>3000</v>
      </c>
      <c r="G3352" s="34">
        <v>9.99</v>
      </c>
      <c r="H3352" s="3" t="s">
        <v>8245</v>
      </c>
      <c r="I3352" s="3" t="s">
        <v>12205</v>
      </c>
      <c r="J3352" s="3" t="s">
        <v>13254</v>
      </c>
      <c r="K3352" s="3" t="s">
        <v>8176</v>
      </c>
      <c r="L3352" s="3" t="s">
        <v>68</v>
      </c>
      <c r="M3352" s="26">
        <v>46082</v>
      </c>
      <c r="N3352"/>
      <c r="O3352" s="3">
        <v>3</v>
      </c>
      <c r="P3352" s="34">
        <v>59.94</v>
      </c>
      <c r="Q3352" s="34">
        <v>0</v>
      </c>
      <c r="R3352" s="34">
        <v>59.94</v>
      </c>
      <c r="S3352" s="36" t="s">
        <v>78</v>
      </c>
      <c r="T3352" s="72">
        <v>19.98</v>
      </c>
      <c r="U3352" s="34">
        <v>2517.48</v>
      </c>
      <c r="V3352" s="34">
        <v>0</v>
      </c>
      <c r="W3352" s="34">
        <v>2517.48</v>
      </c>
      <c r="X3352" s="36" t="s">
        <v>78</v>
      </c>
      <c r="Y3352" s="36" t="str">
        <f>IFERROR(VLOOKUP(A3352,'Pivot price tier'!$C$8:$L$2270,10,0),"")</f>
        <v/>
      </c>
      <c r="Z3352" s="36" t="str">
        <f>IFERROR(VLOOKUP(A3352,'Pivot price tier by size'!$D$8:$M$2491,10,0),"")</f>
        <v/>
      </c>
      <c r="AA3352" s="36" t="str">
        <f>IFERROR(VLOOKUP(A3352,'Pivot category'!$B$8:$I$2216,8,0),"")</f>
        <v/>
      </c>
      <c r="AB3352" s="3" t="str">
        <f>IF(P3352&lt;$AC$1,"Bottom 5%","")</f>
        <v>Bottom 5%</v>
      </c>
      <c r="AC3352"/>
      <c r="AD3352" s="34" t="s">
        <v>78</v>
      </c>
      <c r="AE3352" s="34" t="s">
        <v>13944</v>
      </c>
    </row>
    <row r="3353" spans="1:31" hidden="1" x14ac:dyDescent="0.25">
      <c r="A3353" t="s">
        <v>14797</v>
      </c>
      <c r="B3353" t="s">
        <v>14798</v>
      </c>
      <c r="C3353" s="3" t="s">
        <v>73</v>
      </c>
      <c r="D3353" s="3" t="s">
        <v>13921</v>
      </c>
      <c r="E3353" s="3">
        <v>0</v>
      </c>
      <c r="F3353" s="3">
        <v>70000</v>
      </c>
      <c r="G3353" s="34">
        <v>12.99</v>
      </c>
      <c r="H3353" s="3" t="s">
        <v>8245</v>
      </c>
      <c r="I3353" s="3" t="s">
        <v>12205</v>
      </c>
      <c r="J3353" s="3" t="s">
        <v>8163</v>
      </c>
      <c r="K3353" s="3" t="s">
        <v>8164</v>
      </c>
      <c r="L3353" s="3" t="s">
        <v>68</v>
      </c>
      <c r="M3353" s="26">
        <v>45778</v>
      </c>
      <c r="N3353"/>
      <c r="O3353" s="3">
        <v>80</v>
      </c>
      <c r="P3353" s="34">
        <v>32267.16</v>
      </c>
      <c r="Q3353" s="34">
        <v>922.29</v>
      </c>
      <c r="R3353" s="34">
        <v>31344.87</v>
      </c>
      <c r="S3353" s="36">
        <v>33.985915492957744</v>
      </c>
      <c r="T3353" s="72">
        <v>403.33949999999999</v>
      </c>
      <c r="U3353" s="34">
        <v>26603.52</v>
      </c>
      <c r="V3353" s="34">
        <v>1247.04</v>
      </c>
      <c r="W3353" s="34">
        <v>25356.48</v>
      </c>
      <c r="X3353" s="36">
        <v>20.333333333333336</v>
      </c>
      <c r="Y3353" s="36" t="str">
        <f>IFERROR(VLOOKUP(A3353,'Pivot price tier'!$C$8:$L$2270,10,0),"")</f>
        <v xml:space="preserve"> </v>
      </c>
      <c r="Z3353" s="36" t="str">
        <f>IFERROR(VLOOKUP(A3353,'Pivot price tier by size'!$D$8:$M$2491,10,0),"")</f>
        <v xml:space="preserve"> </v>
      </c>
      <c r="AA3353" s="36" t="str">
        <f>IFERROR(VLOOKUP(A3353,'Pivot category'!$B$8:$I$2216,8,0),"")</f>
        <v xml:space="preserve"> </v>
      </c>
      <c r="AB3353" s="3" t="str">
        <f>IF(P3353&lt;$AC$1,"Bottom 5%","")</f>
        <v>Bottom 5%</v>
      </c>
      <c r="AC3353"/>
      <c r="AD3353" s="34" t="s">
        <v>16461</v>
      </c>
      <c r="AE3353" s="34" t="s">
        <v>13944</v>
      </c>
    </row>
    <row r="3354" spans="1:31" x14ac:dyDescent="0.25">
      <c r="A3354" t="s">
        <v>5806</v>
      </c>
      <c r="B3354" t="s">
        <v>1617</v>
      </c>
      <c r="C3354" s="3" t="s">
        <v>32</v>
      </c>
      <c r="D3354" s="3" t="s">
        <v>3993</v>
      </c>
      <c r="E3354" s="3" t="s">
        <v>5095</v>
      </c>
      <c r="F3354" s="3">
        <v>7000</v>
      </c>
      <c r="G3354" s="34">
        <v>89.99</v>
      </c>
      <c r="H3354" s="3" t="s">
        <v>12486</v>
      </c>
      <c r="I3354" s="3" t="s">
        <v>15</v>
      </c>
      <c r="J3354" s="3" t="s">
        <v>8163</v>
      </c>
      <c r="K3354" s="3" t="s">
        <v>8164</v>
      </c>
      <c r="L3354" s="3" t="s">
        <v>68</v>
      </c>
      <c r="M3354" s="26" t="s">
        <v>13723</v>
      </c>
      <c r="N3354"/>
      <c r="O3354" s="3">
        <v>89</v>
      </c>
      <c r="P3354" s="34">
        <v>91109.59</v>
      </c>
      <c r="Q3354" s="34">
        <v>82306.12</v>
      </c>
      <c r="R3354" s="34">
        <v>8803.4700000000012</v>
      </c>
      <c r="S3354" s="36">
        <v>0.10696008996657835</v>
      </c>
      <c r="T3354" s="72">
        <v>1023.7032584269663</v>
      </c>
      <c r="U3354" s="34">
        <v>63597.8</v>
      </c>
      <c r="V3354" s="34">
        <v>58718.69</v>
      </c>
      <c r="W3354" s="34">
        <v>4879.1100000000006</v>
      </c>
      <c r="X3354" s="36">
        <v>8.3092964097121413E-2</v>
      </c>
      <c r="Y3354" s="36" t="str">
        <f>IFERROR(VLOOKUP(A3354,'Pivot price tier'!$C$8:$L$2270,10,0),"")</f>
        <v xml:space="preserve"> </v>
      </c>
      <c r="Z3354" s="36" t="str">
        <f>IFERROR(VLOOKUP(A3354,'Pivot price tier by size'!$D$8:$M$2491,10,0),"")</f>
        <v xml:space="preserve"> </v>
      </c>
      <c r="AA3354" s="36" t="str">
        <f>IFERROR(VLOOKUP(A3354,'Pivot category'!$B$8:$I$2216,8,0),"")</f>
        <v xml:space="preserve"> </v>
      </c>
      <c r="AB3354" s="3" t="str">
        <f>IF(P3354&lt;$AC$1,"Bottom 5%","")</f>
        <v/>
      </c>
      <c r="AC3354"/>
      <c r="AD3354" s="34" t="s">
        <v>16465</v>
      </c>
      <c r="AE3354" s="34" t="s">
        <v>16467</v>
      </c>
    </row>
    <row r="3355" spans="1:31" hidden="1" x14ac:dyDescent="0.25">
      <c r="A3355" t="s">
        <v>16360</v>
      </c>
      <c r="B3355" t="s">
        <v>16361</v>
      </c>
      <c r="C3355" s="3" t="s">
        <v>73</v>
      </c>
      <c r="D3355" s="3" t="s">
        <v>16454</v>
      </c>
      <c r="E3355" s="3">
        <v>0</v>
      </c>
      <c r="F3355" s="3">
        <v>70000</v>
      </c>
      <c r="G3355" s="34">
        <v>9.99</v>
      </c>
      <c r="H3355" s="3" t="s">
        <v>8245</v>
      </c>
      <c r="I3355" s="3" t="s">
        <v>12205</v>
      </c>
      <c r="J3355" s="3" t="s">
        <v>8163</v>
      </c>
      <c r="K3355" s="3" t="s">
        <v>8164</v>
      </c>
      <c r="L3355" s="3" t="s">
        <v>68</v>
      </c>
      <c r="M3355" s="26">
        <v>46113</v>
      </c>
      <c r="N3355"/>
      <c r="O3355" s="3">
        <v>20</v>
      </c>
      <c r="P3355" s="34">
        <v>239.76</v>
      </c>
      <c r="Q3355" s="34">
        <v>0</v>
      </c>
      <c r="R3355" s="34">
        <v>239.76</v>
      </c>
      <c r="S3355" s="36" t="s">
        <v>78</v>
      </c>
      <c r="T3355" s="72">
        <v>11.988</v>
      </c>
      <c r="U3355" s="34">
        <v>14025.96</v>
      </c>
      <c r="V3355" s="34">
        <v>0</v>
      </c>
      <c r="W3355" s="34">
        <v>14025.96</v>
      </c>
      <c r="X3355" s="36" t="s">
        <v>78</v>
      </c>
      <c r="Y3355" s="36" t="str">
        <f>IFERROR(VLOOKUP(A3355,'Pivot price tier'!$C$8:$L$2270,10,0),"")</f>
        <v>X</v>
      </c>
      <c r="Z3355" s="36" t="str">
        <f>IFERROR(VLOOKUP(A3355,'Pivot price tier by size'!$D$8:$M$2491,10,0),"")</f>
        <v>X</v>
      </c>
      <c r="AA3355" s="36" t="str">
        <f>IFERROR(VLOOKUP(A3355,'Pivot category'!$B$8:$I$2216,8,0),"")</f>
        <v>X</v>
      </c>
      <c r="AB3355" s="3" t="str">
        <f>IF(P3355&lt;$AC$1,"Bottom 5%","")</f>
        <v>Bottom 5%</v>
      </c>
      <c r="AC3355"/>
      <c r="AD3355" s="34" t="s">
        <v>16463</v>
      </c>
      <c r="AE3355" s="34" t="s">
        <v>16596</v>
      </c>
    </row>
    <row r="3356" spans="1:31" hidden="1" x14ac:dyDescent="0.25">
      <c r="A3356" t="s">
        <v>16362</v>
      </c>
      <c r="B3356" t="s">
        <v>16363</v>
      </c>
      <c r="C3356" s="3" t="s">
        <v>73</v>
      </c>
      <c r="D3356" s="3" t="s">
        <v>16455</v>
      </c>
      <c r="E3356" s="3">
        <v>0</v>
      </c>
      <c r="F3356" s="3">
        <v>70000</v>
      </c>
      <c r="G3356" s="34">
        <v>9.99</v>
      </c>
      <c r="H3356" s="3" t="s">
        <v>8245</v>
      </c>
      <c r="I3356" s="3" t="s">
        <v>12205</v>
      </c>
      <c r="J3356" s="3" t="s">
        <v>8163</v>
      </c>
      <c r="K3356" s="3" t="s">
        <v>8164</v>
      </c>
      <c r="L3356" s="3" t="s">
        <v>68</v>
      </c>
      <c r="M3356" s="26">
        <v>46113</v>
      </c>
      <c r="N3356"/>
      <c r="O3356" s="3">
        <v>59</v>
      </c>
      <c r="P3356" s="34">
        <v>239.76</v>
      </c>
      <c r="Q3356" s="34">
        <v>0</v>
      </c>
      <c r="R3356" s="34">
        <v>239.76</v>
      </c>
      <c r="S3356" s="36" t="s">
        <v>78</v>
      </c>
      <c r="T3356" s="72">
        <v>4.0637288135593215</v>
      </c>
      <c r="U3356" s="34">
        <v>11448.54</v>
      </c>
      <c r="V3356" s="34">
        <v>0</v>
      </c>
      <c r="W3356" s="34">
        <v>11448.54</v>
      </c>
      <c r="X3356" s="36" t="s">
        <v>78</v>
      </c>
      <c r="Y3356" s="36" t="str">
        <f>IFERROR(VLOOKUP(A3356,'Pivot price tier'!$C$8:$L$2270,10,0),"")</f>
        <v>X</v>
      </c>
      <c r="Z3356" s="36" t="str">
        <f>IFERROR(VLOOKUP(A3356,'Pivot price tier by size'!$D$8:$M$2491,10,0),"")</f>
        <v>X</v>
      </c>
      <c r="AA3356" s="36" t="str">
        <f>IFERROR(VLOOKUP(A3356,'Pivot category'!$B$8:$I$2216,8,0),"")</f>
        <v>X</v>
      </c>
      <c r="AB3356" s="3" t="str">
        <f>IF(P3356&lt;$AC$1,"Bottom 5%","")</f>
        <v>Bottom 5%</v>
      </c>
      <c r="AC3356"/>
      <c r="AD3356" s="34" t="s">
        <v>16463</v>
      </c>
      <c r="AE3356" s="34" t="s">
        <v>16596</v>
      </c>
    </row>
    <row r="3357" spans="1:31" hidden="1" x14ac:dyDescent="0.25">
      <c r="A3357" t="s">
        <v>10143</v>
      </c>
      <c r="B3357" t="s">
        <v>10144</v>
      </c>
      <c r="C3357" s="3" t="s">
        <v>34</v>
      </c>
      <c r="D3357" s="3" t="s">
        <v>10061</v>
      </c>
      <c r="E3357" s="3">
        <v>0</v>
      </c>
      <c r="F3357" s="3">
        <v>7000</v>
      </c>
      <c r="G3357" s="34">
        <v>7.79</v>
      </c>
      <c r="H3357" s="3" t="s">
        <v>8245</v>
      </c>
      <c r="I3357" s="3" t="s">
        <v>12204</v>
      </c>
      <c r="J3357" s="3" t="s">
        <v>8168</v>
      </c>
      <c r="K3357" s="3" t="s">
        <v>8164</v>
      </c>
      <c r="L3357" s="3" t="s">
        <v>8167</v>
      </c>
      <c r="M3357" s="26" t="s">
        <v>13723</v>
      </c>
      <c r="N3357"/>
      <c r="O3357" s="3">
        <v>1</v>
      </c>
      <c r="P3357" s="34">
        <v>233.7</v>
      </c>
      <c r="Q3357" s="34">
        <v>361.11</v>
      </c>
      <c r="R3357" s="34">
        <v>-127.41000000000003</v>
      </c>
      <c r="S3357" s="36">
        <v>-0.35282877793470135</v>
      </c>
      <c r="T3357" s="72">
        <v>233.7</v>
      </c>
      <c r="U3357" s="34" t="s">
        <v>78</v>
      </c>
      <c r="V3357" s="34" t="s">
        <v>78</v>
      </c>
      <c r="W3357" s="34" t="s">
        <v>78</v>
      </c>
      <c r="X3357" s="36" t="s">
        <v>78</v>
      </c>
      <c r="Y3357" s="36" t="str">
        <f>IFERROR(VLOOKUP(A3357,'Pivot price tier'!$C$8:$L$2270,10,0),"")</f>
        <v/>
      </c>
      <c r="Z3357" s="36" t="str">
        <f>IFERROR(VLOOKUP(A3357,'Pivot price tier by size'!$D$8:$M$2491,10,0),"")</f>
        <v/>
      </c>
      <c r="AA3357" s="36" t="str">
        <f>IFERROR(VLOOKUP(A3357,'Pivot category'!$B$8:$I$2216,8,0),"")</f>
        <v/>
      </c>
      <c r="AB3357" s="3" t="str">
        <f>IF(P3357&lt;$AC$1,"Bottom 5%","")</f>
        <v>Bottom 5%</v>
      </c>
      <c r="AC3357"/>
      <c r="AD3357" s="34" t="s">
        <v>16461</v>
      </c>
      <c r="AE3357" s="34" t="s">
        <v>13944</v>
      </c>
    </row>
    <row r="3358" spans="1:31" x14ac:dyDescent="0.25">
      <c r="A3358" t="s">
        <v>7658</v>
      </c>
      <c r="B3358" t="s">
        <v>1623</v>
      </c>
      <c r="C3358" s="3" t="s">
        <v>38</v>
      </c>
      <c r="D3358" s="3" t="s">
        <v>3999</v>
      </c>
      <c r="E3358" s="3" t="s">
        <v>5093</v>
      </c>
      <c r="F3358" s="3">
        <v>7000</v>
      </c>
      <c r="G3358" s="34">
        <v>19.989999999999998</v>
      </c>
      <c r="H3358" s="3" t="s">
        <v>12</v>
      </c>
      <c r="I3358" s="3" t="s">
        <v>13</v>
      </c>
      <c r="J3358" s="3" t="s">
        <v>8163</v>
      </c>
      <c r="K3358" s="3" t="s">
        <v>8164</v>
      </c>
      <c r="L3358" s="3" t="s">
        <v>68</v>
      </c>
      <c r="M3358" s="26" t="s">
        <v>13723</v>
      </c>
      <c r="N3358"/>
      <c r="O3358" s="3">
        <v>151</v>
      </c>
      <c r="P3358" s="34">
        <v>247836.02</v>
      </c>
      <c r="Q3358" s="34">
        <v>249435.22</v>
      </c>
      <c r="R3358" s="34">
        <v>-1599.2000000000116</v>
      </c>
      <c r="S3358" s="36">
        <v>-6.4112838595928867E-3</v>
      </c>
      <c r="T3358" s="72">
        <v>1641.2981456953642</v>
      </c>
      <c r="U3358" s="34">
        <v>57191.39</v>
      </c>
      <c r="V3358" s="34">
        <v>59750.11</v>
      </c>
      <c r="W3358" s="34">
        <v>-2558.7200000000012</v>
      </c>
      <c r="X3358" s="36">
        <v>-4.2823686851789944E-2</v>
      </c>
      <c r="Y3358" s="36" t="str">
        <f>IFERROR(VLOOKUP(A3358,'Pivot price tier'!$C$8:$L$2270,10,0),"")</f>
        <v xml:space="preserve"> </v>
      </c>
      <c r="Z3358" s="36" t="str">
        <f>IFERROR(VLOOKUP(A3358,'Pivot price tier by size'!$D$8:$M$2491,10,0),"")</f>
        <v xml:space="preserve"> </v>
      </c>
      <c r="AA3358" s="36" t="str">
        <f>IFERROR(VLOOKUP(A3358,'Pivot category'!$B$8:$I$2216,8,0),"")</f>
        <v xml:space="preserve"> </v>
      </c>
      <c r="AB3358" s="3" t="str">
        <f>IF(P3358&lt;$AC$1,"Bottom 5%","")</f>
        <v/>
      </c>
      <c r="AC3358"/>
      <c r="AD3358" s="34" t="s">
        <v>16461</v>
      </c>
      <c r="AE3358" s="34" t="s">
        <v>13944</v>
      </c>
    </row>
    <row r="3359" spans="1:31" hidden="1" x14ac:dyDescent="0.25">
      <c r="A3359" t="s">
        <v>15924</v>
      </c>
      <c r="B3359" t="s">
        <v>15925</v>
      </c>
      <c r="C3359" s="3" t="s">
        <v>34</v>
      </c>
      <c r="D3359" s="3" t="s">
        <v>4047</v>
      </c>
      <c r="E3359" s="3" t="s">
        <v>5141</v>
      </c>
      <c r="F3359" s="3">
        <v>5000</v>
      </c>
      <c r="G3359" s="34">
        <v>9.9600000000000009</v>
      </c>
      <c r="H3359" s="3" t="s">
        <v>8245</v>
      </c>
      <c r="I3359" s="3" t="s">
        <v>12204</v>
      </c>
      <c r="J3359" s="3" t="s">
        <v>8165</v>
      </c>
      <c r="K3359" s="3" t="s">
        <v>8172</v>
      </c>
      <c r="L3359" s="3" t="s">
        <v>8169</v>
      </c>
      <c r="M3359" s="26" t="s">
        <v>13723</v>
      </c>
      <c r="N3359"/>
      <c r="O3359" s="3">
        <v>1</v>
      </c>
      <c r="P3359" s="34">
        <v>0</v>
      </c>
      <c r="Q3359" s="34">
        <v>0</v>
      </c>
      <c r="R3359" s="34">
        <v>0</v>
      </c>
      <c r="S3359" s="36" t="s">
        <v>78</v>
      </c>
      <c r="T3359" s="72">
        <v>0</v>
      </c>
      <c r="U3359" s="34" t="s">
        <v>78</v>
      </c>
      <c r="V3359" s="34" t="s">
        <v>78</v>
      </c>
      <c r="W3359" s="34" t="s">
        <v>78</v>
      </c>
      <c r="X3359" s="36" t="s">
        <v>78</v>
      </c>
      <c r="Y3359" s="36" t="str">
        <f>IFERROR(VLOOKUP(A3359,'Pivot price tier'!$C$8:$L$2270,10,0),"")</f>
        <v/>
      </c>
      <c r="Z3359" s="36" t="str">
        <f>IFERROR(VLOOKUP(A3359,'Pivot price tier by size'!$D$8:$M$2491,10,0),"")</f>
        <v/>
      </c>
      <c r="AA3359" s="36" t="str">
        <f>IFERROR(VLOOKUP(A3359,'Pivot category'!$B$8:$I$2216,8,0),"")</f>
        <v/>
      </c>
      <c r="AB3359" s="3" t="str">
        <f>IF(P3359&lt;$AC$1,"Bottom 5%","")</f>
        <v>Bottom 5%</v>
      </c>
      <c r="AC3359"/>
      <c r="AD3359" s="34" t="s">
        <v>11097</v>
      </c>
      <c r="AE3359" s="34" t="s">
        <v>13976</v>
      </c>
    </row>
    <row r="3360" spans="1:31" x14ac:dyDescent="0.25">
      <c r="A3360" t="s">
        <v>7316</v>
      </c>
      <c r="B3360" t="s">
        <v>1624</v>
      </c>
      <c r="C3360" s="3" t="s">
        <v>36</v>
      </c>
      <c r="D3360" s="3" t="s">
        <v>4000</v>
      </c>
      <c r="E3360" s="3" t="s">
        <v>5093</v>
      </c>
      <c r="F3360" s="3">
        <v>7000</v>
      </c>
      <c r="G3360" s="34">
        <v>25.99</v>
      </c>
      <c r="H3360" s="3" t="s">
        <v>12</v>
      </c>
      <c r="I3360" s="3" t="s">
        <v>21</v>
      </c>
      <c r="J3360" s="3" t="s">
        <v>8163</v>
      </c>
      <c r="K3360" s="3" t="s">
        <v>8164</v>
      </c>
      <c r="L3360" s="3" t="s">
        <v>68</v>
      </c>
      <c r="M3360" s="26" t="s">
        <v>13723</v>
      </c>
      <c r="N3360"/>
      <c r="O3360" s="3">
        <v>152</v>
      </c>
      <c r="P3360" s="34">
        <v>374307.98</v>
      </c>
      <c r="Q3360" s="34">
        <v>483439.99</v>
      </c>
      <c r="R3360" s="34">
        <v>-109132.01000000001</v>
      </c>
      <c r="S3360" s="36">
        <v>-0.22574055158324824</v>
      </c>
      <c r="T3360" s="72">
        <v>2462.5524999999998</v>
      </c>
      <c r="U3360" s="34">
        <v>558135.25</v>
      </c>
      <c r="V3360" s="34">
        <v>584099.26</v>
      </c>
      <c r="W3360" s="34">
        <v>-25964.010000000009</v>
      </c>
      <c r="X3360" s="36">
        <v>-4.4451366022959848E-2</v>
      </c>
      <c r="Y3360" s="36" t="str">
        <f>IFERROR(VLOOKUP(A3360,'Pivot price tier'!$C$8:$L$2270,10,0),"")</f>
        <v xml:space="preserve"> </v>
      </c>
      <c r="Z3360" s="36" t="str">
        <f>IFERROR(VLOOKUP(A3360,'Pivot price tier by size'!$D$8:$M$2491,10,0),"")</f>
        <v xml:space="preserve"> </v>
      </c>
      <c r="AA3360" s="36" t="str">
        <f>IFERROR(VLOOKUP(A3360,'Pivot category'!$B$8:$I$2216,8,0),"")</f>
        <v xml:space="preserve"> </v>
      </c>
      <c r="AB3360" s="3" t="str">
        <f>IF(P3360&lt;$AC$1,"Bottom 5%","")</f>
        <v/>
      </c>
      <c r="AC3360"/>
      <c r="AD3360" s="34" t="s">
        <v>16459</v>
      </c>
      <c r="AE3360" s="34" t="s">
        <v>13980</v>
      </c>
    </row>
    <row r="3361" spans="1:31" hidden="1" x14ac:dyDescent="0.25">
      <c r="A3361" t="s">
        <v>9332</v>
      </c>
      <c r="B3361" t="s">
        <v>9331</v>
      </c>
      <c r="C3361" s="3" t="s">
        <v>32</v>
      </c>
      <c r="D3361" s="3" t="s">
        <v>8271</v>
      </c>
      <c r="E3361" s="3" t="s">
        <v>5093</v>
      </c>
      <c r="F3361" s="3">
        <v>7000</v>
      </c>
      <c r="G3361" s="34">
        <v>29.99</v>
      </c>
      <c r="H3361" s="3" t="s">
        <v>27</v>
      </c>
      <c r="I3361" s="3" t="s">
        <v>21</v>
      </c>
      <c r="J3361" s="3" t="s">
        <v>8168</v>
      </c>
      <c r="K3361" s="3" t="s">
        <v>8172</v>
      </c>
      <c r="L3361" s="3" t="s">
        <v>8167</v>
      </c>
      <c r="M3361" s="26" t="s">
        <v>13723</v>
      </c>
      <c r="N3361"/>
      <c r="O3361" s="3">
        <v>1</v>
      </c>
      <c r="P3361" s="34">
        <v>359.88</v>
      </c>
      <c r="Q3361" s="34">
        <v>329.93</v>
      </c>
      <c r="R3361" s="34">
        <v>29.949999999999989</v>
      </c>
      <c r="S3361" s="36">
        <v>9.0776831449095319E-2</v>
      </c>
      <c r="T3361" s="72">
        <v>359.88</v>
      </c>
      <c r="U3361" s="34" t="s">
        <v>78</v>
      </c>
      <c r="V3361" s="34" t="s">
        <v>78</v>
      </c>
      <c r="W3361" s="34" t="s">
        <v>78</v>
      </c>
      <c r="X3361" s="36" t="s">
        <v>78</v>
      </c>
      <c r="Y3361" s="36" t="str">
        <f>IFERROR(VLOOKUP(A3361,'Pivot price tier'!$C$8:$L$2270,10,0),"")</f>
        <v/>
      </c>
      <c r="Z3361" s="36" t="str">
        <f>IFERROR(VLOOKUP(A3361,'Pivot price tier by size'!$D$8:$M$2491,10,0),"")</f>
        <v/>
      </c>
      <c r="AA3361" s="36" t="str">
        <f>IFERROR(VLOOKUP(A3361,'Pivot category'!$B$8:$I$2216,8,0),"")</f>
        <v/>
      </c>
      <c r="AB3361" s="3" t="str">
        <f>IF(P3361&lt;$AC$1,"Bottom 5%","")</f>
        <v>Bottom 5%</v>
      </c>
      <c r="AC3361"/>
      <c r="AD3361" s="34" t="s">
        <v>16473</v>
      </c>
      <c r="AE3361" s="34" t="s">
        <v>16538</v>
      </c>
    </row>
    <row r="3362" spans="1:31" x14ac:dyDescent="0.25">
      <c r="A3362" t="s">
        <v>7597</v>
      </c>
      <c r="B3362" t="s">
        <v>1625</v>
      </c>
      <c r="C3362" s="3" t="s">
        <v>38</v>
      </c>
      <c r="D3362" s="3" t="s">
        <v>4001</v>
      </c>
      <c r="E3362" s="3" t="s">
        <v>5093</v>
      </c>
      <c r="F3362" s="3">
        <v>7000</v>
      </c>
      <c r="G3362" s="34">
        <v>43.99</v>
      </c>
      <c r="H3362" s="3" t="s">
        <v>12</v>
      </c>
      <c r="I3362" s="3" t="s">
        <v>21</v>
      </c>
      <c r="J3362" s="3" t="s">
        <v>8163</v>
      </c>
      <c r="K3362" s="3" t="s">
        <v>8164</v>
      </c>
      <c r="L3362" s="3" t="s">
        <v>68</v>
      </c>
      <c r="M3362" s="26" t="s">
        <v>13723</v>
      </c>
      <c r="N3362"/>
      <c r="O3362" s="3">
        <v>159</v>
      </c>
      <c r="P3362" s="34">
        <v>1677299.01</v>
      </c>
      <c r="Q3362" s="34">
        <v>1640151.04</v>
      </c>
      <c r="R3362" s="34">
        <v>37147.969999999972</v>
      </c>
      <c r="S3362" s="36">
        <v>2.2649115291235589E-2</v>
      </c>
      <c r="T3362" s="72">
        <v>10549.050377358491</v>
      </c>
      <c r="U3362" s="34">
        <v>668277.26</v>
      </c>
      <c r="V3362" s="34">
        <v>691020.61</v>
      </c>
      <c r="W3362" s="34">
        <v>-22743.349999999977</v>
      </c>
      <c r="X3362" s="36">
        <v>-3.2912694166965517E-2</v>
      </c>
      <c r="Y3362" s="36" t="str">
        <f>IFERROR(VLOOKUP(A3362,'Pivot price tier'!$C$8:$L$2270,10,0),"")</f>
        <v xml:space="preserve"> </v>
      </c>
      <c r="Z3362" s="36" t="str">
        <f>IFERROR(VLOOKUP(A3362,'Pivot price tier by size'!$D$8:$M$2491,10,0),"")</f>
        <v xml:space="preserve"> </v>
      </c>
      <c r="AA3362" s="36" t="str">
        <f>IFERROR(VLOOKUP(A3362,'Pivot category'!$B$8:$I$2216,8,0),"")</f>
        <v xml:space="preserve"> </v>
      </c>
      <c r="AB3362" s="3" t="str">
        <f>IF(P3362&lt;$AC$1,"Bottom 5%","")</f>
        <v/>
      </c>
      <c r="AC3362"/>
      <c r="AD3362" s="34" t="s">
        <v>16459</v>
      </c>
      <c r="AE3362" s="34" t="s">
        <v>13980</v>
      </c>
    </row>
    <row r="3363" spans="1:31" x14ac:dyDescent="0.25">
      <c r="A3363" t="s">
        <v>6806</v>
      </c>
      <c r="B3363" t="s">
        <v>1626</v>
      </c>
      <c r="C3363" s="3" t="s">
        <v>34</v>
      </c>
      <c r="D3363" s="3" t="s">
        <v>4002</v>
      </c>
      <c r="E3363" s="3" t="s">
        <v>5093</v>
      </c>
      <c r="F3363" s="3">
        <v>7000</v>
      </c>
      <c r="G3363" s="34">
        <v>11.49</v>
      </c>
      <c r="H3363" s="3" t="s">
        <v>12</v>
      </c>
      <c r="I3363" s="3" t="s">
        <v>21</v>
      </c>
      <c r="J3363" s="3" t="s">
        <v>8163</v>
      </c>
      <c r="K3363" s="3" t="s">
        <v>8164</v>
      </c>
      <c r="L3363" s="3" t="s">
        <v>68</v>
      </c>
      <c r="M3363" s="26" t="s">
        <v>13723</v>
      </c>
      <c r="N3363"/>
      <c r="O3363" s="3">
        <v>159</v>
      </c>
      <c r="P3363" s="34">
        <v>134065.32</v>
      </c>
      <c r="Q3363" s="34">
        <v>140660.57999999999</v>
      </c>
      <c r="R3363" s="34">
        <v>-6595.2599999999802</v>
      </c>
      <c r="S3363" s="36">
        <v>-4.6887763437346686E-2</v>
      </c>
      <c r="T3363" s="72">
        <v>843.1781132075472</v>
      </c>
      <c r="U3363" s="34">
        <v>247965.69</v>
      </c>
      <c r="V3363" s="34">
        <v>216620.97</v>
      </c>
      <c r="W3363" s="34">
        <v>31344.720000000001</v>
      </c>
      <c r="X3363" s="36">
        <v>0.14469845647907498</v>
      </c>
      <c r="Y3363" s="36" t="str">
        <f>IFERROR(VLOOKUP(A3363,'Pivot price tier'!$C$8:$L$2270,10,0),"")</f>
        <v xml:space="preserve"> </v>
      </c>
      <c r="Z3363" s="36" t="str">
        <f>IFERROR(VLOOKUP(A3363,'Pivot price tier by size'!$D$8:$M$2491,10,0),"")</f>
        <v xml:space="preserve"> </v>
      </c>
      <c r="AA3363" s="36" t="str">
        <f>IFERROR(VLOOKUP(A3363,'Pivot category'!$B$8:$I$2216,8,0),"")</f>
        <v xml:space="preserve"> </v>
      </c>
      <c r="AB3363" s="3" t="str">
        <f>IF(P3363&lt;$AC$1,"Bottom 5%","")</f>
        <v/>
      </c>
      <c r="AC3363"/>
      <c r="AD3363" s="34" t="s">
        <v>16459</v>
      </c>
      <c r="AE3363" s="34" t="s">
        <v>13980</v>
      </c>
    </row>
    <row r="3364" spans="1:31" hidden="1" x14ac:dyDescent="0.25">
      <c r="A3364" t="s">
        <v>6064</v>
      </c>
      <c r="B3364" t="s">
        <v>1671</v>
      </c>
      <c r="C3364" s="3" t="s">
        <v>32</v>
      </c>
      <c r="D3364" s="3" t="s">
        <v>4048</v>
      </c>
      <c r="E3364" s="3" t="s">
        <v>5095</v>
      </c>
      <c r="F3364" s="3">
        <v>7000</v>
      </c>
      <c r="G3364" s="34">
        <v>37.19</v>
      </c>
      <c r="H3364" s="3" t="s">
        <v>12486</v>
      </c>
      <c r="I3364" s="3" t="s">
        <v>21</v>
      </c>
      <c r="J3364" s="3" t="s">
        <v>8168</v>
      </c>
      <c r="K3364" s="3" t="s">
        <v>8172</v>
      </c>
      <c r="L3364" s="3" t="s">
        <v>8167</v>
      </c>
      <c r="M3364" s="26" t="s">
        <v>13723</v>
      </c>
      <c r="N3364"/>
      <c r="O3364" s="3">
        <v>1</v>
      </c>
      <c r="P3364" s="34">
        <v>406.45</v>
      </c>
      <c r="Q3364" s="34">
        <v>123.18</v>
      </c>
      <c r="R3364" s="34">
        <v>283.27</v>
      </c>
      <c r="S3364" s="36">
        <v>2.2996427991557069</v>
      </c>
      <c r="T3364" s="72">
        <v>406.45</v>
      </c>
      <c r="U3364" s="34">
        <v>36.950000000000003</v>
      </c>
      <c r="V3364" s="34">
        <v>61.59</v>
      </c>
      <c r="W3364" s="34">
        <v>-24.64</v>
      </c>
      <c r="X3364" s="36">
        <v>-0.40006494560805328</v>
      </c>
      <c r="Y3364" s="36" t="str">
        <f>IFERROR(VLOOKUP(A3364,'Pivot price tier'!$C$8:$L$2270,10,0),"")</f>
        <v/>
      </c>
      <c r="Z3364" s="36" t="str">
        <f>IFERROR(VLOOKUP(A3364,'Pivot price tier by size'!$D$8:$M$2491,10,0),"")</f>
        <v/>
      </c>
      <c r="AA3364" s="36" t="str">
        <f>IFERROR(VLOOKUP(A3364,'Pivot category'!$B$8:$I$2216,8,0),"")</f>
        <v/>
      </c>
      <c r="AB3364" s="3" t="str">
        <f>IF(P3364&lt;$AC$1,"Bottom 5%","")</f>
        <v>Bottom 5%</v>
      </c>
      <c r="AC3364"/>
      <c r="AD3364" s="34" t="s">
        <v>16473</v>
      </c>
      <c r="AE3364" s="34" t="s">
        <v>13951</v>
      </c>
    </row>
    <row r="3365" spans="1:31" hidden="1" x14ac:dyDescent="0.25">
      <c r="A3365" t="s">
        <v>12424</v>
      </c>
      <c r="B3365" t="s">
        <v>12425</v>
      </c>
      <c r="C3365" s="3" t="s">
        <v>32</v>
      </c>
      <c r="D3365" s="3" t="s">
        <v>12127</v>
      </c>
      <c r="E3365" s="3" t="s">
        <v>5095</v>
      </c>
      <c r="F3365" s="3">
        <v>10000</v>
      </c>
      <c r="G3365" s="34">
        <v>174.99</v>
      </c>
      <c r="H3365" s="3" t="s">
        <v>12486</v>
      </c>
      <c r="I3365" s="3" t="s">
        <v>74</v>
      </c>
      <c r="J3365" s="3" t="s">
        <v>8171</v>
      </c>
      <c r="K3365" s="3" t="s">
        <v>8176</v>
      </c>
      <c r="L3365" s="3" t="s">
        <v>68</v>
      </c>
      <c r="M3365" s="26">
        <v>45261</v>
      </c>
      <c r="N3365"/>
      <c r="O3365" s="3">
        <v>1</v>
      </c>
      <c r="P3365" s="34">
        <v>174.99</v>
      </c>
      <c r="Q3365" s="34">
        <v>4024.77</v>
      </c>
      <c r="R3365" s="34">
        <v>-3849.7799999999997</v>
      </c>
      <c r="S3365" s="36">
        <v>-0.95652173913043481</v>
      </c>
      <c r="T3365" s="72">
        <v>174.99</v>
      </c>
      <c r="U3365" s="34">
        <v>524.97</v>
      </c>
      <c r="V3365" s="34">
        <v>174.99</v>
      </c>
      <c r="W3365" s="34">
        <v>349.98</v>
      </c>
      <c r="X3365" s="36">
        <v>2</v>
      </c>
      <c r="Y3365" s="36" t="str">
        <f>IFERROR(VLOOKUP(A3365,'Pivot price tier'!$C$8:$L$2270,10,0),"")</f>
        <v/>
      </c>
      <c r="Z3365" s="36" t="str">
        <f>IFERROR(VLOOKUP(A3365,'Pivot price tier by size'!$D$8:$M$2491,10,0),"")</f>
        <v/>
      </c>
      <c r="AA3365" s="36" t="str">
        <f>IFERROR(VLOOKUP(A3365,'Pivot category'!$B$8:$I$2216,8,0),"")</f>
        <v/>
      </c>
      <c r="AB3365" s="3" t="str">
        <f>IF(P3365&lt;$AC$1,"Bottom 5%","")</f>
        <v>Bottom 5%</v>
      </c>
      <c r="AC3365"/>
      <c r="AD3365" s="34" t="s">
        <v>16465</v>
      </c>
      <c r="AE3365" s="34" t="s">
        <v>16467</v>
      </c>
    </row>
    <row r="3366" spans="1:31" hidden="1" x14ac:dyDescent="0.25">
      <c r="A3366" t="s">
        <v>6705</v>
      </c>
      <c r="B3366" t="s">
        <v>4757</v>
      </c>
      <c r="C3366" s="3" t="s">
        <v>32</v>
      </c>
      <c r="D3366" s="3" t="s">
        <v>4770</v>
      </c>
      <c r="E3366" s="3">
        <v>0</v>
      </c>
      <c r="F3366" s="3">
        <v>7000</v>
      </c>
      <c r="G3366" s="34">
        <v>14.99</v>
      </c>
      <c r="H3366" s="3" t="s">
        <v>29</v>
      </c>
      <c r="I3366" s="3" t="s">
        <v>19</v>
      </c>
      <c r="J3366" s="3" t="s">
        <v>8168</v>
      </c>
      <c r="K3366" s="3" t="s">
        <v>8172</v>
      </c>
      <c r="L3366" s="3" t="s">
        <v>8167</v>
      </c>
      <c r="M3366" s="26" t="s">
        <v>13723</v>
      </c>
      <c r="N3366"/>
      <c r="O3366" s="3">
        <v>2</v>
      </c>
      <c r="P3366" s="34">
        <v>29.98</v>
      </c>
      <c r="Q3366" s="34">
        <v>79.959999999999994</v>
      </c>
      <c r="R3366" s="34">
        <v>-49.97999999999999</v>
      </c>
      <c r="S3366" s="36">
        <v>-0.62506253126563283</v>
      </c>
      <c r="T3366" s="72">
        <v>14.99</v>
      </c>
      <c r="U3366" s="34" t="s">
        <v>78</v>
      </c>
      <c r="V3366" s="34" t="s">
        <v>78</v>
      </c>
      <c r="W3366" s="34" t="s">
        <v>78</v>
      </c>
      <c r="X3366" s="36" t="s">
        <v>78</v>
      </c>
      <c r="Y3366" s="36" t="str">
        <f>IFERROR(VLOOKUP(A3366,'Pivot price tier'!$C$8:$L$2270,10,0),"")</f>
        <v/>
      </c>
      <c r="Z3366" s="36" t="str">
        <f>IFERROR(VLOOKUP(A3366,'Pivot price tier by size'!$D$8:$M$2491,10,0),"")</f>
        <v/>
      </c>
      <c r="AA3366" s="36" t="str">
        <f>IFERROR(VLOOKUP(A3366,'Pivot category'!$B$8:$I$2216,8,0),"")</f>
        <v/>
      </c>
      <c r="AB3366" s="3" t="str">
        <f>IF(P3366&lt;$AC$1,"Bottom 5%","")</f>
        <v>Bottom 5%</v>
      </c>
      <c r="AC3366"/>
      <c r="AD3366" s="34" t="s">
        <v>11097</v>
      </c>
      <c r="AE3366" s="34" t="s">
        <v>16584</v>
      </c>
    </row>
    <row r="3367" spans="1:31" hidden="1" x14ac:dyDescent="0.25">
      <c r="A3367" t="s">
        <v>6979</v>
      </c>
      <c r="B3367" t="s">
        <v>1672</v>
      </c>
      <c r="C3367" s="3" t="s">
        <v>34</v>
      </c>
      <c r="D3367" s="3" t="s">
        <v>4049</v>
      </c>
      <c r="E3367" s="3">
        <v>0</v>
      </c>
      <c r="F3367" s="3">
        <v>7000</v>
      </c>
      <c r="G3367" s="34">
        <v>14.09</v>
      </c>
      <c r="H3367" s="3" t="s">
        <v>54</v>
      </c>
      <c r="I3367" s="3" t="s">
        <v>54</v>
      </c>
      <c r="J3367" s="3" t="s">
        <v>8165</v>
      </c>
      <c r="K3367" s="3" t="s">
        <v>8164</v>
      </c>
      <c r="L3367" s="3" t="s">
        <v>8167</v>
      </c>
      <c r="M3367" s="26" t="s">
        <v>13723</v>
      </c>
      <c r="N3367"/>
      <c r="O3367" s="3">
        <v>25</v>
      </c>
      <c r="P3367" s="34">
        <v>2148.3000000000002</v>
      </c>
      <c r="Q3367" s="34">
        <v>2692.35</v>
      </c>
      <c r="R3367" s="34">
        <v>-544.04999999999973</v>
      </c>
      <c r="S3367" s="36">
        <v>-0.20207253886010357</v>
      </c>
      <c r="T3367" s="72">
        <v>85.932000000000002</v>
      </c>
      <c r="U3367" s="34" t="s">
        <v>78</v>
      </c>
      <c r="V3367" s="34" t="s">
        <v>78</v>
      </c>
      <c r="W3367" s="34" t="s">
        <v>78</v>
      </c>
      <c r="X3367" s="36" t="s">
        <v>78</v>
      </c>
      <c r="Y3367" s="36" t="str">
        <f>IFERROR(VLOOKUP(A3367,'Pivot price tier'!$C$8:$L$2270,10,0),"")</f>
        <v/>
      </c>
      <c r="Z3367" s="36" t="str">
        <f>IFERROR(VLOOKUP(A3367,'Pivot price tier by size'!$D$8:$M$2491,10,0),"")</f>
        <v/>
      </c>
      <c r="AA3367" s="36" t="str">
        <f>IFERROR(VLOOKUP(A3367,'Pivot category'!$B$8:$I$2216,8,0),"")</f>
        <v/>
      </c>
      <c r="AB3367" s="3" t="str">
        <f>IF(P3367&lt;$AC$1,"Bottom 5%","")</f>
        <v>Bottom 5%</v>
      </c>
      <c r="AC3367"/>
      <c r="AD3367" s="34" t="s">
        <v>10274</v>
      </c>
      <c r="AE3367" s="34" t="s">
        <v>16512</v>
      </c>
    </row>
    <row r="3368" spans="1:31" hidden="1" x14ac:dyDescent="0.25">
      <c r="A3368" t="s">
        <v>5996</v>
      </c>
      <c r="B3368" t="s">
        <v>1673</v>
      </c>
      <c r="C3368" s="3" t="s">
        <v>32</v>
      </c>
      <c r="D3368" s="3" t="s">
        <v>4050</v>
      </c>
      <c r="E3368" s="3">
        <v>0</v>
      </c>
      <c r="F3368" s="3">
        <v>7000</v>
      </c>
      <c r="G3368" s="34">
        <v>10.95</v>
      </c>
      <c r="H3368" s="3" t="s">
        <v>54</v>
      </c>
      <c r="I3368" s="3" t="s">
        <v>54</v>
      </c>
      <c r="J3368" s="3" t="s">
        <v>8165</v>
      </c>
      <c r="K3368" s="3" t="s">
        <v>8164</v>
      </c>
      <c r="L3368" s="3" t="s">
        <v>8169</v>
      </c>
      <c r="M3368" s="26" t="s">
        <v>13723</v>
      </c>
      <c r="N3368"/>
      <c r="O3368" s="3" t="s">
        <v>78</v>
      </c>
      <c r="P3368" s="34">
        <v>0</v>
      </c>
      <c r="Q3368" s="34">
        <v>10.95</v>
      </c>
      <c r="R3368" s="34">
        <v>-10.95</v>
      </c>
      <c r="S3368" s="36">
        <v>-1</v>
      </c>
      <c r="T3368" s="72" t="s">
        <v>78</v>
      </c>
      <c r="U3368" s="34" t="s">
        <v>78</v>
      </c>
      <c r="V3368" s="34" t="s">
        <v>78</v>
      </c>
      <c r="W3368" s="34" t="s">
        <v>78</v>
      </c>
      <c r="X3368" s="36" t="s">
        <v>78</v>
      </c>
      <c r="Y3368" s="36" t="str">
        <f>IFERROR(VLOOKUP(A3368,'Pivot price tier'!$C$8:$L$2270,10,0),"")</f>
        <v/>
      </c>
      <c r="Z3368" s="36" t="str">
        <f>IFERROR(VLOOKUP(A3368,'Pivot price tier by size'!$D$8:$M$2491,10,0),"")</f>
        <v/>
      </c>
      <c r="AA3368" s="36" t="str">
        <f>IFERROR(VLOOKUP(A3368,'Pivot category'!$B$8:$I$2216,8,0),"")</f>
        <v/>
      </c>
      <c r="AB3368" s="3" t="str">
        <f>IF(P3368&lt;$AC$1,"Bottom 5%","")</f>
        <v>Bottom 5%</v>
      </c>
      <c r="AC3368"/>
      <c r="AD3368" s="34" t="s">
        <v>10274</v>
      </c>
      <c r="AE3368" s="34" t="s">
        <v>16512</v>
      </c>
    </row>
    <row r="3369" spans="1:31" hidden="1" x14ac:dyDescent="0.25">
      <c r="A3369" t="s">
        <v>5997</v>
      </c>
      <c r="B3369" t="s">
        <v>1674</v>
      </c>
      <c r="C3369" s="3" t="s">
        <v>32</v>
      </c>
      <c r="D3369" s="3" t="s">
        <v>4051</v>
      </c>
      <c r="E3369" s="3">
        <v>0</v>
      </c>
      <c r="F3369" s="3">
        <v>7000</v>
      </c>
      <c r="G3369" s="34">
        <v>13.99</v>
      </c>
      <c r="H3369" s="3" t="s">
        <v>54</v>
      </c>
      <c r="I3369" s="3" t="s">
        <v>54</v>
      </c>
      <c r="J3369" s="3" t="s">
        <v>8165</v>
      </c>
      <c r="K3369" s="3" t="s">
        <v>8164</v>
      </c>
      <c r="L3369" s="3" t="s">
        <v>8167</v>
      </c>
      <c r="M3369" s="26" t="s">
        <v>13723</v>
      </c>
      <c r="N3369"/>
      <c r="O3369" s="3">
        <v>25</v>
      </c>
      <c r="P3369" s="34">
        <v>3413.56</v>
      </c>
      <c r="Q3369" s="34">
        <v>3511.49</v>
      </c>
      <c r="R3369" s="34">
        <v>-97.929999999999836</v>
      </c>
      <c r="S3369" s="36">
        <v>-2.7888446215139417E-2</v>
      </c>
      <c r="T3369" s="72">
        <v>136.54239999999999</v>
      </c>
      <c r="U3369" s="34" t="s">
        <v>78</v>
      </c>
      <c r="V3369" s="34" t="s">
        <v>78</v>
      </c>
      <c r="W3369" s="34" t="s">
        <v>78</v>
      </c>
      <c r="X3369" s="36" t="s">
        <v>78</v>
      </c>
      <c r="Y3369" s="36" t="str">
        <f>IFERROR(VLOOKUP(A3369,'Pivot price tier'!$C$8:$L$2270,10,0),"")</f>
        <v/>
      </c>
      <c r="Z3369" s="36" t="str">
        <f>IFERROR(VLOOKUP(A3369,'Pivot price tier by size'!$D$8:$M$2491,10,0),"")</f>
        <v/>
      </c>
      <c r="AA3369" s="36" t="str">
        <f>IFERROR(VLOOKUP(A3369,'Pivot category'!$B$8:$I$2216,8,0),"")</f>
        <v/>
      </c>
      <c r="AB3369" s="3" t="str">
        <f>IF(P3369&lt;$AC$1,"Bottom 5%","")</f>
        <v>Bottom 5%</v>
      </c>
      <c r="AC3369"/>
      <c r="AD3369" s="34" t="s">
        <v>10274</v>
      </c>
      <c r="AE3369" s="34" t="s">
        <v>16512</v>
      </c>
    </row>
    <row r="3370" spans="1:31" hidden="1" x14ac:dyDescent="0.25">
      <c r="A3370" t="s">
        <v>5998</v>
      </c>
      <c r="B3370" t="s">
        <v>1675</v>
      </c>
      <c r="C3370" s="3" t="s">
        <v>32</v>
      </c>
      <c r="D3370" s="3" t="s">
        <v>4052</v>
      </c>
      <c r="E3370" s="3">
        <v>0</v>
      </c>
      <c r="F3370" s="3">
        <v>7000</v>
      </c>
      <c r="G3370" s="34">
        <v>10.95</v>
      </c>
      <c r="H3370" s="3" t="s">
        <v>54</v>
      </c>
      <c r="I3370" s="3" t="s">
        <v>54</v>
      </c>
      <c r="J3370" s="3" t="s">
        <v>8165</v>
      </c>
      <c r="K3370" s="3" t="s">
        <v>8164</v>
      </c>
      <c r="L3370" s="3" t="s">
        <v>8167</v>
      </c>
      <c r="M3370" s="26" t="s">
        <v>13723</v>
      </c>
      <c r="N3370"/>
      <c r="O3370" s="3" t="s">
        <v>78</v>
      </c>
      <c r="P3370" s="34">
        <v>10.95</v>
      </c>
      <c r="Q3370" s="34">
        <v>21.9</v>
      </c>
      <c r="R3370" s="34">
        <v>-10.95</v>
      </c>
      <c r="S3370" s="36">
        <v>-0.5</v>
      </c>
      <c r="T3370" s="72" t="s">
        <v>78</v>
      </c>
      <c r="U3370" s="34" t="s">
        <v>78</v>
      </c>
      <c r="V3370" s="34" t="s">
        <v>78</v>
      </c>
      <c r="W3370" s="34" t="s">
        <v>78</v>
      </c>
      <c r="X3370" s="36" t="s">
        <v>78</v>
      </c>
      <c r="Y3370" s="36" t="str">
        <f>IFERROR(VLOOKUP(A3370,'Pivot price tier'!$C$8:$L$2270,10,0),"")</f>
        <v/>
      </c>
      <c r="Z3370" s="36" t="str">
        <f>IFERROR(VLOOKUP(A3370,'Pivot price tier by size'!$D$8:$M$2491,10,0),"")</f>
        <v/>
      </c>
      <c r="AA3370" s="36" t="str">
        <f>IFERROR(VLOOKUP(A3370,'Pivot category'!$B$8:$I$2216,8,0),"")</f>
        <v/>
      </c>
      <c r="AB3370" s="3" t="str">
        <f>IF(P3370&lt;$AC$1,"Bottom 5%","")</f>
        <v>Bottom 5%</v>
      </c>
      <c r="AC3370"/>
      <c r="AD3370" s="34" t="s">
        <v>10274</v>
      </c>
      <c r="AE3370" s="34" t="s">
        <v>16512</v>
      </c>
    </row>
    <row r="3371" spans="1:31" hidden="1" x14ac:dyDescent="0.25">
      <c r="A3371" t="s">
        <v>14800</v>
      </c>
      <c r="B3371" t="s">
        <v>14801</v>
      </c>
      <c r="C3371" s="3" t="s">
        <v>32</v>
      </c>
      <c r="D3371" s="3" t="s">
        <v>14940</v>
      </c>
      <c r="E3371" s="3" t="s">
        <v>5093</v>
      </c>
      <c r="F3371" s="3">
        <v>3000</v>
      </c>
      <c r="G3371" s="34">
        <v>13.99</v>
      </c>
      <c r="H3371" s="3" t="s">
        <v>54</v>
      </c>
      <c r="I3371" s="3" t="s">
        <v>54</v>
      </c>
      <c r="J3371" s="3" t="s">
        <v>8168</v>
      </c>
      <c r="K3371" s="3" t="s">
        <v>8164</v>
      </c>
      <c r="L3371" s="3" t="s">
        <v>68</v>
      </c>
      <c r="M3371" s="26">
        <v>45778</v>
      </c>
      <c r="N3371"/>
      <c r="O3371" s="3">
        <v>22</v>
      </c>
      <c r="P3371" s="34">
        <v>2154.46</v>
      </c>
      <c r="Q3371" s="34">
        <v>0</v>
      </c>
      <c r="R3371" s="34">
        <v>2154.46</v>
      </c>
      <c r="S3371" s="36" t="s">
        <v>78</v>
      </c>
      <c r="T3371" s="72">
        <v>97.93</v>
      </c>
      <c r="U3371" s="34" t="s">
        <v>78</v>
      </c>
      <c r="V3371" s="34" t="s">
        <v>78</v>
      </c>
      <c r="W3371" s="34" t="s">
        <v>78</v>
      </c>
      <c r="X3371" s="36" t="s">
        <v>78</v>
      </c>
      <c r="Y3371" s="36" t="str">
        <f>IFERROR(VLOOKUP(A3371,'Pivot price tier'!$C$8:$L$2270,10,0),"")</f>
        <v>X</v>
      </c>
      <c r="Z3371" s="36" t="str">
        <f>IFERROR(VLOOKUP(A3371,'Pivot price tier by size'!$D$8:$M$2491,10,0),"")</f>
        <v>X</v>
      </c>
      <c r="AA3371" s="36" t="str">
        <f>IFERROR(VLOOKUP(A3371,'Pivot category'!$B$8:$I$2216,8,0),"")</f>
        <v>X</v>
      </c>
      <c r="AB3371" s="3" t="str">
        <f>IF(P3371&lt;$AC$1,"Bottom 5%","")</f>
        <v>Bottom 5%</v>
      </c>
      <c r="AC3371"/>
      <c r="AD3371" s="34" t="s">
        <v>10274</v>
      </c>
      <c r="AE3371" s="34" t="s">
        <v>16512</v>
      </c>
    </row>
    <row r="3372" spans="1:31" x14ac:dyDescent="0.25">
      <c r="A3372" t="s">
        <v>5370</v>
      </c>
      <c r="B3372" t="s">
        <v>1628</v>
      </c>
      <c r="C3372" s="3" t="s">
        <v>32</v>
      </c>
      <c r="D3372" s="3" t="s">
        <v>4004</v>
      </c>
      <c r="E3372" s="3" t="s">
        <v>5093</v>
      </c>
      <c r="F3372" s="3">
        <v>7000</v>
      </c>
      <c r="G3372" s="34">
        <v>22.99</v>
      </c>
      <c r="H3372" s="3" t="s">
        <v>12</v>
      </c>
      <c r="I3372" s="3" t="s">
        <v>21</v>
      </c>
      <c r="J3372" s="3" t="s">
        <v>8163</v>
      </c>
      <c r="K3372" s="3" t="s">
        <v>8164</v>
      </c>
      <c r="L3372" s="3" t="s">
        <v>68</v>
      </c>
      <c r="M3372" s="26" t="s">
        <v>13723</v>
      </c>
      <c r="N3372"/>
      <c r="O3372" s="3">
        <v>158</v>
      </c>
      <c r="P3372" s="34">
        <v>348268.61</v>
      </c>
      <c r="Q3372" s="34">
        <v>356752.84</v>
      </c>
      <c r="R3372" s="34">
        <v>-8484.2300000000396</v>
      </c>
      <c r="S3372" s="36">
        <v>-2.3781814883379826E-2</v>
      </c>
      <c r="T3372" s="72">
        <v>2204.2317088607592</v>
      </c>
      <c r="U3372" s="34">
        <v>653195.54</v>
      </c>
      <c r="V3372" s="34">
        <v>673103.64</v>
      </c>
      <c r="W3372" s="34">
        <v>-19908.099999999977</v>
      </c>
      <c r="X3372" s="36">
        <v>-2.9576574567328096E-2</v>
      </c>
      <c r="Y3372" s="36" t="str">
        <f>IFERROR(VLOOKUP(A3372,'Pivot price tier'!$C$8:$L$2270,10,0),"")</f>
        <v xml:space="preserve"> </v>
      </c>
      <c r="Z3372" s="36" t="str">
        <f>IFERROR(VLOOKUP(A3372,'Pivot price tier by size'!$D$8:$M$2491,10,0),"")</f>
        <v xml:space="preserve"> </v>
      </c>
      <c r="AA3372" s="36" t="str">
        <f>IFERROR(VLOOKUP(A3372,'Pivot category'!$B$8:$I$2216,8,0),"")</f>
        <v xml:space="preserve"> </v>
      </c>
      <c r="AB3372" s="3" t="str">
        <f>IF(P3372&lt;$AC$1,"Bottom 5%","")</f>
        <v/>
      </c>
      <c r="AC3372"/>
      <c r="AD3372" s="34" t="s">
        <v>16459</v>
      </c>
      <c r="AE3372" s="34" t="s">
        <v>13980</v>
      </c>
    </row>
    <row r="3373" spans="1:31" x14ac:dyDescent="0.25">
      <c r="A3373" t="s">
        <v>5774</v>
      </c>
      <c r="B3373" t="s">
        <v>1630</v>
      </c>
      <c r="C3373" s="3" t="s">
        <v>32</v>
      </c>
      <c r="D3373" s="3" t="s">
        <v>4006</v>
      </c>
      <c r="E3373" s="3" t="s">
        <v>5093</v>
      </c>
      <c r="F3373" s="3">
        <v>7000</v>
      </c>
      <c r="G3373" s="34">
        <v>51.99</v>
      </c>
      <c r="H3373" s="3" t="s">
        <v>12</v>
      </c>
      <c r="I3373" s="3" t="s">
        <v>15</v>
      </c>
      <c r="J3373" s="3" t="s">
        <v>8163</v>
      </c>
      <c r="K3373" s="3" t="s">
        <v>8164</v>
      </c>
      <c r="L3373" s="3" t="s">
        <v>68</v>
      </c>
      <c r="M3373" s="26" t="s">
        <v>13723</v>
      </c>
      <c r="N3373"/>
      <c r="O3373" s="3">
        <v>85</v>
      </c>
      <c r="P3373" s="34">
        <v>52319.64</v>
      </c>
      <c r="Q3373" s="34">
        <v>63732.36</v>
      </c>
      <c r="R3373" s="34">
        <v>-11412.720000000001</v>
      </c>
      <c r="S3373" s="36">
        <v>-0.17907260926788215</v>
      </c>
      <c r="T3373" s="72">
        <v>615.52517647058824</v>
      </c>
      <c r="U3373" s="34">
        <v>36039.9</v>
      </c>
      <c r="V3373" s="34">
        <v>42814.559999999998</v>
      </c>
      <c r="W3373" s="34">
        <v>-6774.6599999999962</v>
      </c>
      <c r="X3373" s="36">
        <v>-0.15823261993116355</v>
      </c>
      <c r="Y3373" s="36" t="str">
        <f>IFERROR(VLOOKUP(A3373,'Pivot price tier'!$C$8:$L$2270,10,0),"")</f>
        <v xml:space="preserve"> </v>
      </c>
      <c r="Z3373" s="36" t="str">
        <f>IFERROR(VLOOKUP(A3373,'Pivot price tier by size'!$D$8:$M$2491,10,0),"")</f>
        <v xml:space="preserve"> </v>
      </c>
      <c r="AA3373" s="36" t="str">
        <f>IFERROR(VLOOKUP(A3373,'Pivot category'!$B$8:$I$2216,8,0),"")</f>
        <v xml:space="preserve"> </v>
      </c>
      <c r="AB3373" s="3" t="str">
        <f>IF(P3373&lt;$AC$1,"Bottom 5%","")</f>
        <v/>
      </c>
      <c r="AC3373"/>
      <c r="AD3373" s="34" t="s">
        <v>16459</v>
      </c>
      <c r="AE3373" s="34" t="s">
        <v>13980</v>
      </c>
    </row>
    <row r="3374" spans="1:31" hidden="1" x14ac:dyDescent="0.25">
      <c r="A3374" t="s">
        <v>12426</v>
      </c>
      <c r="B3374" t="s">
        <v>12427</v>
      </c>
      <c r="C3374" s="3" t="s">
        <v>32</v>
      </c>
      <c r="D3374" s="3" t="s">
        <v>12075</v>
      </c>
      <c r="E3374" s="3" t="s">
        <v>5093</v>
      </c>
      <c r="F3374" s="3">
        <v>70000</v>
      </c>
      <c r="G3374" s="34">
        <v>59.99</v>
      </c>
      <c r="H3374" s="3" t="s">
        <v>27</v>
      </c>
      <c r="I3374" s="3" t="s">
        <v>74</v>
      </c>
      <c r="J3374" s="3" t="s">
        <v>8168</v>
      </c>
      <c r="K3374" s="3" t="s">
        <v>8170</v>
      </c>
      <c r="L3374" s="3" t="s">
        <v>68</v>
      </c>
      <c r="M3374" s="26">
        <v>45261</v>
      </c>
      <c r="N3374"/>
      <c r="O3374" s="3">
        <v>0</v>
      </c>
      <c r="P3374" s="34">
        <v>9895.85</v>
      </c>
      <c r="Q3374" s="34">
        <v>9749.25</v>
      </c>
      <c r="R3374" s="34">
        <v>146.60000000000036</v>
      </c>
      <c r="S3374" s="36">
        <v>1.5037054132369221E-2</v>
      </c>
      <c r="T3374" s="72" t="s">
        <v>78</v>
      </c>
      <c r="U3374" s="34">
        <v>7159.28</v>
      </c>
      <c r="V3374" s="34">
        <v>10919.16</v>
      </c>
      <c r="W3374" s="34">
        <v>-3759.88</v>
      </c>
      <c r="X3374" s="36">
        <v>-0.3443378428377275</v>
      </c>
      <c r="Y3374" s="36" t="str">
        <f>IFERROR(VLOOKUP(A3374,'Pivot price tier'!$C$8:$L$2270,10,0),"")</f>
        <v/>
      </c>
      <c r="Z3374" s="36" t="str">
        <f>IFERROR(VLOOKUP(A3374,'Pivot price tier by size'!$D$8:$M$2491,10,0),"")</f>
        <v/>
      </c>
      <c r="AA3374" s="36" t="str">
        <f>IFERROR(VLOOKUP(A3374,'Pivot category'!$B$8:$I$2216,8,0),"")</f>
        <v/>
      </c>
      <c r="AB3374" s="3" t="str">
        <f>IF(P3374&lt;$AC$1,"Bottom 5%","")</f>
        <v>Bottom 5%</v>
      </c>
      <c r="AC3374"/>
      <c r="AD3374" s="34" t="s">
        <v>11097</v>
      </c>
      <c r="AE3374" s="34" t="s">
        <v>13978</v>
      </c>
    </row>
    <row r="3375" spans="1:31" hidden="1" x14ac:dyDescent="0.25">
      <c r="A3375" t="s">
        <v>10357</v>
      </c>
      <c r="B3375" t="s">
        <v>10358</v>
      </c>
      <c r="C3375" s="3" t="s">
        <v>69</v>
      </c>
      <c r="D3375" s="3" t="s">
        <v>10262</v>
      </c>
      <c r="E3375" s="3" t="s">
        <v>5093</v>
      </c>
      <c r="F3375" s="3">
        <v>7000</v>
      </c>
      <c r="G3375" s="34">
        <v>29.99</v>
      </c>
      <c r="H3375" s="3" t="s">
        <v>27</v>
      </c>
      <c r="I3375" s="3" t="s">
        <v>70</v>
      </c>
      <c r="J3375" s="3" t="s">
        <v>8168</v>
      </c>
      <c r="K3375" s="3" t="s">
        <v>8164</v>
      </c>
      <c r="L3375" s="3" t="s">
        <v>8167</v>
      </c>
      <c r="M3375" s="26" t="s">
        <v>13723</v>
      </c>
      <c r="N3375"/>
      <c r="O3375" s="3">
        <v>2</v>
      </c>
      <c r="P3375" s="34">
        <v>89.97</v>
      </c>
      <c r="Q3375" s="34">
        <v>359.88</v>
      </c>
      <c r="R3375" s="34">
        <v>-269.90999999999997</v>
      </c>
      <c r="S3375" s="36">
        <v>-0.75</v>
      </c>
      <c r="T3375" s="72">
        <v>44.984999999999999</v>
      </c>
      <c r="U3375" s="34" t="s">
        <v>78</v>
      </c>
      <c r="V3375" s="34" t="s">
        <v>78</v>
      </c>
      <c r="W3375" s="34" t="s">
        <v>78</v>
      </c>
      <c r="X3375" s="36" t="s">
        <v>78</v>
      </c>
      <c r="Y3375" s="36" t="str">
        <f>IFERROR(VLOOKUP(A3375,'Pivot price tier'!$C$8:$L$2270,10,0),"")</f>
        <v/>
      </c>
      <c r="Z3375" s="36" t="str">
        <f>IFERROR(VLOOKUP(A3375,'Pivot price tier by size'!$D$8:$M$2491,10,0),"")</f>
        <v/>
      </c>
      <c r="AA3375" s="36" t="str">
        <f>IFERROR(VLOOKUP(A3375,'Pivot category'!$B$8:$I$2216,8,0),"")</f>
        <v/>
      </c>
      <c r="AB3375" s="3" t="str">
        <f>IF(P3375&lt;$AC$1,"Bottom 5%","")</f>
        <v>Bottom 5%</v>
      </c>
      <c r="AC3375"/>
      <c r="AD3375" s="34" t="s">
        <v>11097</v>
      </c>
      <c r="AE3375" s="34" t="s">
        <v>13978</v>
      </c>
    </row>
    <row r="3376" spans="1:31" hidden="1" x14ac:dyDescent="0.25">
      <c r="A3376" t="s">
        <v>13827</v>
      </c>
      <c r="B3376" t="s">
        <v>13828</v>
      </c>
      <c r="C3376" s="3" t="s">
        <v>69</v>
      </c>
      <c r="D3376" s="3" t="s">
        <v>13361</v>
      </c>
      <c r="E3376" s="3" t="s">
        <v>5093</v>
      </c>
      <c r="F3376" s="3">
        <v>70000</v>
      </c>
      <c r="G3376" s="34">
        <v>13.19</v>
      </c>
      <c r="H3376" s="3" t="s">
        <v>27</v>
      </c>
      <c r="I3376" s="3" t="s">
        <v>70</v>
      </c>
      <c r="J3376" s="3" t="s">
        <v>8168</v>
      </c>
      <c r="K3376" s="3" t="s">
        <v>8170</v>
      </c>
      <c r="L3376" s="3" t="s">
        <v>68</v>
      </c>
      <c r="M3376" s="26">
        <v>45597</v>
      </c>
      <c r="N3376"/>
      <c r="O3376" s="3">
        <v>7</v>
      </c>
      <c r="P3376" s="34">
        <v>2981.93</v>
      </c>
      <c r="Q3376" s="34">
        <v>1823.52</v>
      </c>
      <c r="R3376" s="34">
        <v>1158.4099999999999</v>
      </c>
      <c r="S3376" s="36">
        <v>0.63526037553742198</v>
      </c>
      <c r="T3376" s="72">
        <v>425.98999999999995</v>
      </c>
      <c r="U3376" s="34">
        <v>2111.04</v>
      </c>
      <c r="V3376" s="34">
        <v>2849.25</v>
      </c>
      <c r="W3376" s="34">
        <v>-738.21</v>
      </c>
      <c r="X3376" s="36">
        <v>-0.25908923400894979</v>
      </c>
      <c r="Y3376" s="36" t="str">
        <f>IFERROR(VLOOKUP(A3376,'Pivot price tier'!$C$8:$L$2270,10,0),"")</f>
        <v/>
      </c>
      <c r="Z3376" s="36" t="str">
        <f>IFERROR(VLOOKUP(A3376,'Pivot price tier by size'!$D$8:$M$2491,10,0),"")</f>
        <v/>
      </c>
      <c r="AA3376" s="36" t="str">
        <f>IFERROR(VLOOKUP(A3376,'Pivot category'!$B$8:$I$2216,8,0),"")</f>
        <v/>
      </c>
      <c r="AB3376" s="3" t="str">
        <f>IF(P3376&lt;$AC$1,"Bottom 5%","")</f>
        <v>Bottom 5%</v>
      </c>
      <c r="AC3376"/>
      <c r="AD3376" s="34" t="s">
        <v>11097</v>
      </c>
      <c r="AE3376" s="34" t="s">
        <v>13978</v>
      </c>
    </row>
    <row r="3377" spans="1:31" hidden="1" x14ac:dyDescent="0.25">
      <c r="A3377" t="s">
        <v>7237</v>
      </c>
      <c r="B3377" t="s">
        <v>1676</v>
      </c>
      <c r="C3377" s="3" t="s">
        <v>69</v>
      </c>
      <c r="D3377" s="3" t="s">
        <v>4053</v>
      </c>
      <c r="E3377" s="3">
        <v>0</v>
      </c>
      <c r="F3377" s="3">
        <v>7000</v>
      </c>
      <c r="G3377" s="34">
        <v>0.59</v>
      </c>
      <c r="H3377" s="3" t="s">
        <v>29</v>
      </c>
      <c r="I3377" s="3" t="s">
        <v>70</v>
      </c>
      <c r="J3377" s="3" t="s">
        <v>8168</v>
      </c>
      <c r="K3377" s="3" t="s">
        <v>8172</v>
      </c>
      <c r="L3377" s="3" t="s">
        <v>8167</v>
      </c>
      <c r="M3377" s="26" t="s">
        <v>13723</v>
      </c>
      <c r="N3377"/>
      <c r="O3377" s="3">
        <v>2</v>
      </c>
      <c r="P3377" s="34">
        <v>16.52</v>
      </c>
      <c r="Q3377" s="34">
        <v>67.28</v>
      </c>
      <c r="R3377" s="34">
        <v>-50.760000000000005</v>
      </c>
      <c r="S3377" s="36">
        <v>-0.75445897740784784</v>
      </c>
      <c r="T3377" s="72">
        <v>8.26</v>
      </c>
      <c r="U3377" s="34" t="s">
        <v>78</v>
      </c>
      <c r="V3377" s="34" t="s">
        <v>78</v>
      </c>
      <c r="W3377" s="34" t="s">
        <v>78</v>
      </c>
      <c r="X3377" s="36" t="s">
        <v>78</v>
      </c>
      <c r="Y3377" s="36" t="str">
        <f>IFERROR(VLOOKUP(A3377,'Pivot price tier'!$C$8:$L$2270,10,0),"")</f>
        <v/>
      </c>
      <c r="Z3377" s="36" t="str">
        <f>IFERROR(VLOOKUP(A3377,'Pivot price tier by size'!$D$8:$M$2491,10,0),"")</f>
        <v/>
      </c>
      <c r="AA3377" s="36" t="str">
        <f>IFERROR(VLOOKUP(A3377,'Pivot category'!$B$8:$I$2216,8,0),"")</f>
        <v/>
      </c>
      <c r="AB3377" s="3" t="str">
        <f>IF(P3377&lt;$AC$1,"Bottom 5%","")</f>
        <v>Bottom 5%</v>
      </c>
      <c r="AC3377"/>
      <c r="AD3377" s="34" t="s">
        <v>16463</v>
      </c>
      <c r="AE3377" s="34" t="s">
        <v>13939</v>
      </c>
    </row>
    <row r="3378" spans="1:31" x14ac:dyDescent="0.25">
      <c r="A3378" t="s">
        <v>6376</v>
      </c>
      <c r="B3378" t="s">
        <v>6375</v>
      </c>
      <c r="C3378" s="3" t="s">
        <v>32</v>
      </c>
      <c r="D3378" s="3" t="s">
        <v>7960</v>
      </c>
      <c r="E3378" s="3" t="s">
        <v>5093</v>
      </c>
      <c r="F3378" s="3">
        <v>7000</v>
      </c>
      <c r="G3378" s="34">
        <v>56.99</v>
      </c>
      <c r="H3378" s="3" t="s">
        <v>12</v>
      </c>
      <c r="I3378" s="3" t="s">
        <v>15</v>
      </c>
      <c r="J3378" s="3" t="s">
        <v>8163</v>
      </c>
      <c r="K3378" s="3" t="s">
        <v>8164</v>
      </c>
      <c r="L3378" s="3" t="s">
        <v>68</v>
      </c>
      <c r="M3378" s="26" t="s">
        <v>13723</v>
      </c>
      <c r="N3378"/>
      <c r="O3378" s="3">
        <v>79</v>
      </c>
      <c r="P3378" s="34">
        <v>96198.7</v>
      </c>
      <c r="Q3378" s="34">
        <v>122414.01</v>
      </c>
      <c r="R3378" s="34">
        <v>-26215.309999999998</v>
      </c>
      <c r="S3378" s="36">
        <v>-0.21415285717705024</v>
      </c>
      <c r="T3378" s="72">
        <v>1217.7050632911391</v>
      </c>
      <c r="U3378" s="34">
        <v>60922.06</v>
      </c>
      <c r="V3378" s="34">
        <v>73822.8</v>
      </c>
      <c r="W3378" s="34">
        <v>-12900.740000000005</v>
      </c>
      <c r="X3378" s="36">
        <v>-0.17475278640203307</v>
      </c>
      <c r="Y3378" s="36" t="str">
        <f>IFERROR(VLOOKUP(A3378,'Pivot price tier'!$C$8:$L$2270,10,0),"")</f>
        <v xml:space="preserve"> </v>
      </c>
      <c r="Z3378" s="36" t="str">
        <f>IFERROR(VLOOKUP(A3378,'Pivot price tier by size'!$D$8:$M$2491,10,0),"")</f>
        <v xml:space="preserve"> </v>
      </c>
      <c r="AA3378" s="36" t="str">
        <f>IFERROR(VLOOKUP(A3378,'Pivot category'!$B$8:$I$2216,8,0),"")</f>
        <v xml:space="preserve"> </v>
      </c>
      <c r="AB3378" s="3" t="str">
        <f>IF(P3378&lt;$AC$1,"Bottom 5%","")</f>
        <v/>
      </c>
      <c r="AC3378"/>
      <c r="AD3378" s="34" t="s">
        <v>16459</v>
      </c>
      <c r="AE3378" s="34" t="s">
        <v>13980</v>
      </c>
    </row>
    <row r="3379" spans="1:31" hidden="1" x14ac:dyDescent="0.25">
      <c r="A3379" t="s">
        <v>6056</v>
      </c>
      <c r="B3379" t="s">
        <v>1678</v>
      </c>
      <c r="C3379" s="3" t="s">
        <v>32</v>
      </c>
      <c r="D3379" s="3" t="s">
        <v>4055</v>
      </c>
      <c r="E3379" s="3" t="s">
        <v>5093</v>
      </c>
      <c r="F3379" s="3">
        <v>7000</v>
      </c>
      <c r="G3379" s="34">
        <v>19.190000000000001</v>
      </c>
      <c r="H3379" s="3" t="s">
        <v>26</v>
      </c>
      <c r="I3379" s="3" t="s">
        <v>23</v>
      </c>
      <c r="J3379" s="3" t="s">
        <v>8168</v>
      </c>
      <c r="K3379" s="3" t="s">
        <v>8172</v>
      </c>
      <c r="L3379" s="3" t="s">
        <v>8167</v>
      </c>
      <c r="M3379" s="26" t="s">
        <v>13723</v>
      </c>
      <c r="N3379"/>
      <c r="O3379" s="3" t="s">
        <v>78</v>
      </c>
      <c r="P3379" s="34">
        <v>1081.05</v>
      </c>
      <c r="Q3379" s="34">
        <v>3806.81</v>
      </c>
      <c r="R3379" s="34">
        <v>-2725.76</v>
      </c>
      <c r="S3379" s="36">
        <v>-0.7160220762265519</v>
      </c>
      <c r="T3379" s="72" t="s">
        <v>78</v>
      </c>
      <c r="U3379" s="34">
        <v>115.14</v>
      </c>
      <c r="V3379" s="34">
        <v>639.79999999999995</v>
      </c>
      <c r="W3379" s="34">
        <v>-524.66</v>
      </c>
      <c r="X3379" s="36">
        <v>-0.82003751172241324</v>
      </c>
      <c r="Y3379" s="36" t="str">
        <f>IFERROR(VLOOKUP(A3379,'Pivot price tier'!$C$8:$L$2270,10,0),"")</f>
        <v/>
      </c>
      <c r="Z3379" s="36" t="str">
        <f>IFERROR(VLOOKUP(A3379,'Pivot price tier by size'!$D$8:$M$2491,10,0),"")</f>
        <v/>
      </c>
      <c r="AA3379" s="36" t="str">
        <f>IFERROR(VLOOKUP(A3379,'Pivot category'!$B$8:$I$2216,8,0),"")</f>
        <v/>
      </c>
      <c r="AB3379" s="3" t="str">
        <f>IF(P3379&lt;$AC$1,"Bottom 5%","")</f>
        <v>Bottom 5%</v>
      </c>
      <c r="AC3379"/>
      <c r="AD3379" s="34" t="s">
        <v>16465</v>
      </c>
      <c r="AE3379" s="34" t="s">
        <v>16467</v>
      </c>
    </row>
    <row r="3380" spans="1:31" hidden="1" x14ac:dyDescent="0.25">
      <c r="A3380" t="s">
        <v>7584</v>
      </c>
      <c r="B3380" t="s">
        <v>1680</v>
      </c>
      <c r="C3380" s="3" t="s">
        <v>36</v>
      </c>
      <c r="D3380" s="3" t="s">
        <v>4057</v>
      </c>
      <c r="E3380" s="3">
        <v>0</v>
      </c>
      <c r="F3380" s="3">
        <v>7000</v>
      </c>
      <c r="G3380" s="34">
        <v>11.09</v>
      </c>
      <c r="H3380" s="3" t="s">
        <v>27</v>
      </c>
      <c r="I3380" s="3" t="s">
        <v>17</v>
      </c>
      <c r="J3380" s="3" t="s">
        <v>8173</v>
      </c>
      <c r="K3380" s="3" t="s">
        <v>8172</v>
      </c>
      <c r="L3380" s="3" t="s">
        <v>8167</v>
      </c>
      <c r="M3380" s="26" t="s">
        <v>13723</v>
      </c>
      <c r="N3380"/>
      <c r="O3380" s="3">
        <v>3</v>
      </c>
      <c r="P3380" s="34">
        <v>184.86</v>
      </c>
      <c r="Q3380" s="34">
        <v>55.47</v>
      </c>
      <c r="R3380" s="34">
        <v>129.39000000000001</v>
      </c>
      <c r="S3380" s="36">
        <v>2.3326122228231481</v>
      </c>
      <c r="T3380" s="72">
        <v>61.620000000000005</v>
      </c>
      <c r="U3380" s="34">
        <v>2910.17</v>
      </c>
      <c r="V3380" s="34">
        <v>1793.53</v>
      </c>
      <c r="W3380" s="34">
        <v>1116.6400000000001</v>
      </c>
      <c r="X3380" s="36">
        <v>0.62259343306217363</v>
      </c>
      <c r="Y3380" s="36" t="str">
        <f>IFERROR(VLOOKUP(A3380,'Pivot price tier'!$C$8:$L$2270,10,0),"")</f>
        <v/>
      </c>
      <c r="Z3380" s="36" t="str">
        <f>IFERROR(VLOOKUP(A3380,'Pivot price tier by size'!$D$8:$M$2491,10,0),"")</f>
        <v/>
      </c>
      <c r="AA3380" s="36" t="str">
        <f>IFERROR(VLOOKUP(A3380,'Pivot category'!$B$8:$I$2216,8,0),"")</f>
        <v/>
      </c>
      <c r="AB3380" s="3" t="str">
        <f>IF(P3380&lt;$AC$1,"Bottom 5%","")</f>
        <v>Bottom 5%</v>
      </c>
      <c r="AC3380"/>
      <c r="AD3380" s="34" t="s">
        <v>11097</v>
      </c>
      <c r="AE3380" s="34" t="s">
        <v>13945</v>
      </c>
    </row>
    <row r="3381" spans="1:31" hidden="1" x14ac:dyDescent="0.25">
      <c r="A3381" t="s">
        <v>7583</v>
      </c>
      <c r="B3381" t="s">
        <v>1679</v>
      </c>
      <c r="C3381" s="3" t="s">
        <v>36</v>
      </c>
      <c r="D3381" s="3" t="s">
        <v>4056</v>
      </c>
      <c r="E3381" s="3">
        <v>0</v>
      </c>
      <c r="F3381" s="3">
        <v>7000</v>
      </c>
      <c r="G3381" s="34">
        <v>11.09</v>
      </c>
      <c r="H3381" s="3" t="s">
        <v>27</v>
      </c>
      <c r="I3381" s="3" t="s">
        <v>17</v>
      </c>
      <c r="J3381" s="3" t="s">
        <v>8173</v>
      </c>
      <c r="K3381" s="3" t="s">
        <v>8172</v>
      </c>
      <c r="L3381" s="3" t="s">
        <v>8167</v>
      </c>
      <c r="M3381" s="26" t="s">
        <v>13723</v>
      </c>
      <c r="N3381"/>
      <c r="O3381" s="3" t="s">
        <v>78</v>
      </c>
      <c r="P3381" s="34">
        <v>177.44</v>
      </c>
      <c r="Q3381" s="34">
        <v>558.22</v>
      </c>
      <c r="R3381" s="34">
        <v>-380.78000000000003</v>
      </c>
      <c r="S3381" s="36">
        <v>-0.68213249256565511</v>
      </c>
      <c r="T3381" s="72" t="s">
        <v>78</v>
      </c>
      <c r="U3381" s="34">
        <v>0</v>
      </c>
      <c r="V3381" s="34">
        <v>2739.63</v>
      </c>
      <c r="W3381" s="34">
        <v>-2739.63</v>
      </c>
      <c r="X3381" s="36">
        <v>-1</v>
      </c>
      <c r="Y3381" s="36" t="str">
        <f>IFERROR(VLOOKUP(A3381,'Pivot price tier'!$C$8:$L$2270,10,0),"")</f>
        <v/>
      </c>
      <c r="Z3381" s="36" t="str">
        <f>IFERROR(VLOOKUP(A3381,'Pivot price tier by size'!$D$8:$M$2491,10,0),"")</f>
        <v/>
      </c>
      <c r="AA3381" s="36" t="str">
        <f>IFERROR(VLOOKUP(A3381,'Pivot category'!$B$8:$I$2216,8,0),"")</f>
        <v/>
      </c>
      <c r="AB3381" s="3" t="str">
        <f>IF(P3381&lt;$AC$1,"Bottom 5%","")</f>
        <v>Bottom 5%</v>
      </c>
      <c r="AC3381"/>
      <c r="AD3381" s="34" t="s">
        <v>11097</v>
      </c>
      <c r="AE3381" s="34" t="s">
        <v>13945</v>
      </c>
    </row>
    <row r="3382" spans="1:31" hidden="1" x14ac:dyDescent="0.25">
      <c r="A3382" t="s">
        <v>14802</v>
      </c>
      <c r="B3382" t="s">
        <v>14803</v>
      </c>
      <c r="C3382" s="3" t="s">
        <v>32</v>
      </c>
      <c r="D3382" s="3" t="s">
        <v>14465</v>
      </c>
      <c r="E3382" s="3" t="s">
        <v>5093</v>
      </c>
      <c r="F3382" s="3">
        <v>70000</v>
      </c>
      <c r="G3382" s="34">
        <v>54.99</v>
      </c>
      <c r="H3382" s="3" t="s">
        <v>27</v>
      </c>
      <c r="I3382" s="3" t="s">
        <v>15</v>
      </c>
      <c r="J3382" s="3" t="s">
        <v>8163</v>
      </c>
      <c r="K3382" s="3" t="s">
        <v>8164</v>
      </c>
      <c r="L3382" s="3" t="s">
        <v>68</v>
      </c>
      <c r="M3382" s="26">
        <v>45778</v>
      </c>
      <c r="N3382"/>
      <c r="O3382" s="3">
        <v>55</v>
      </c>
      <c r="P3382" s="34">
        <v>23975.64</v>
      </c>
      <c r="Q3382" s="34">
        <v>0</v>
      </c>
      <c r="R3382" s="34">
        <v>23975.64</v>
      </c>
      <c r="S3382" s="36" t="s">
        <v>78</v>
      </c>
      <c r="T3382" s="72">
        <v>435.92072727272728</v>
      </c>
      <c r="U3382" s="34">
        <v>13142.61</v>
      </c>
      <c r="V3382" s="34">
        <v>0</v>
      </c>
      <c r="W3382" s="34">
        <v>13142.61</v>
      </c>
      <c r="X3382" s="36" t="s">
        <v>78</v>
      </c>
      <c r="Y3382" s="36" t="str">
        <f>IFERROR(VLOOKUP(A3382,'Pivot price tier'!$C$8:$L$2270,10,0),"")</f>
        <v>X</v>
      </c>
      <c r="Z3382" s="36" t="str">
        <f>IFERROR(VLOOKUP(A3382,'Pivot price tier by size'!$D$8:$M$2491,10,0),"")</f>
        <v>X</v>
      </c>
      <c r="AA3382" s="36" t="str">
        <f>IFERROR(VLOOKUP(A3382,'Pivot category'!$B$8:$I$2216,8,0),"")</f>
        <v>X</v>
      </c>
      <c r="AB3382" s="3" t="str">
        <f>IF(P3382&lt;$AC$1,"Bottom 5%","")</f>
        <v>Bottom 5%</v>
      </c>
      <c r="AC3382"/>
      <c r="AD3382" s="34" t="s">
        <v>16463</v>
      </c>
      <c r="AE3382" s="34" t="s">
        <v>13951</v>
      </c>
    </row>
    <row r="3383" spans="1:31" hidden="1" x14ac:dyDescent="0.25">
      <c r="A3383" t="s">
        <v>14804</v>
      </c>
      <c r="B3383" t="s">
        <v>14805</v>
      </c>
      <c r="C3383" s="3" t="s">
        <v>32</v>
      </c>
      <c r="D3383" s="3" t="s">
        <v>14466</v>
      </c>
      <c r="E3383" s="3" t="s">
        <v>5093</v>
      </c>
      <c r="F3383" s="3">
        <v>70000</v>
      </c>
      <c r="G3383" s="34">
        <v>44.99</v>
      </c>
      <c r="H3383" s="3" t="s">
        <v>27</v>
      </c>
      <c r="I3383" s="3" t="s">
        <v>23</v>
      </c>
      <c r="J3383" s="3" t="s">
        <v>8163</v>
      </c>
      <c r="K3383" s="3" t="s">
        <v>8164</v>
      </c>
      <c r="L3383" s="3" t="s">
        <v>68</v>
      </c>
      <c r="M3383" s="26">
        <v>45778</v>
      </c>
      <c r="N3383"/>
      <c r="O3383" s="3">
        <v>65</v>
      </c>
      <c r="P3383" s="34">
        <v>30638.19</v>
      </c>
      <c r="Q3383" s="34">
        <v>0</v>
      </c>
      <c r="R3383" s="34">
        <v>30638.19</v>
      </c>
      <c r="S3383" s="36" t="s">
        <v>78</v>
      </c>
      <c r="T3383" s="72">
        <v>471.3567692307692</v>
      </c>
      <c r="U3383" s="34">
        <v>33427.57</v>
      </c>
      <c r="V3383" s="34">
        <v>0</v>
      </c>
      <c r="W3383" s="34">
        <v>33427.57</v>
      </c>
      <c r="X3383" s="36" t="s">
        <v>78</v>
      </c>
      <c r="Y3383" s="36" t="str">
        <f>IFERROR(VLOOKUP(A3383,'Pivot price tier'!$C$8:$L$2270,10,0),"")</f>
        <v>X</v>
      </c>
      <c r="Z3383" s="36" t="str">
        <f>IFERROR(VLOOKUP(A3383,'Pivot price tier by size'!$D$8:$M$2491,10,0),"")</f>
        <v xml:space="preserve"> </v>
      </c>
      <c r="AA3383" s="36" t="str">
        <f>IFERROR(VLOOKUP(A3383,'Pivot category'!$B$8:$I$2216,8,0),"")</f>
        <v>X</v>
      </c>
      <c r="AB3383" s="3" t="str">
        <f>IF(P3383&lt;$AC$1,"Bottom 5%","")</f>
        <v>Bottom 5%</v>
      </c>
      <c r="AC3383"/>
      <c r="AD3383" s="34" t="s">
        <v>16463</v>
      </c>
      <c r="AE3383" s="34" t="s">
        <v>13951</v>
      </c>
    </row>
    <row r="3384" spans="1:31" hidden="1" x14ac:dyDescent="0.25">
      <c r="A3384" t="s">
        <v>14806</v>
      </c>
      <c r="B3384" t="s">
        <v>14807</v>
      </c>
      <c r="C3384" s="3" t="s">
        <v>32</v>
      </c>
      <c r="D3384" s="3" t="s">
        <v>14467</v>
      </c>
      <c r="E3384" s="3" t="s">
        <v>5093</v>
      </c>
      <c r="F3384" s="3">
        <v>70000</v>
      </c>
      <c r="G3384" s="34">
        <v>49.99</v>
      </c>
      <c r="H3384" s="3" t="s">
        <v>27</v>
      </c>
      <c r="I3384" s="3" t="s">
        <v>23</v>
      </c>
      <c r="J3384" s="3" t="s">
        <v>8163</v>
      </c>
      <c r="K3384" s="3" t="s">
        <v>8164</v>
      </c>
      <c r="L3384" s="3" t="s">
        <v>68</v>
      </c>
      <c r="M3384" s="26">
        <v>45778</v>
      </c>
      <c r="N3384"/>
      <c r="O3384" s="3">
        <v>65</v>
      </c>
      <c r="P3384" s="34">
        <v>44441.11</v>
      </c>
      <c r="Q3384" s="34">
        <v>0</v>
      </c>
      <c r="R3384" s="34">
        <v>44441.11</v>
      </c>
      <c r="S3384" s="36" t="s">
        <v>78</v>
      </c>
      <c r="T3384" s="72">
        <v>683.70938461538458</v>
      </c>
      <c r="U3384" s="34">
        <v>19096.18</v>
      </c>
      <c r="V3384" s="34">
        <v>0</v>
      </c>
      <c r="W3384" s="34">
        <v>19096.18</v>
      </c>
      <c r="X3384" s="36" t="s">
        <v>78</v>
      </c>
      <c r="Y3384" s="36" t="str">
        <f>IFERROR(VLOOKUP(A3384,'Pivot price tier'!$C$8:$L$2270,10,0),"")</f>
        <v xml:space="preserve"> </v>
      </c>
      <c r="Z3384" s="36" t="str">
        <f>IFERROR(VLOOKUP(A3384,'Pivot price tier by size'!$D$8:$M$2491,10,0),"")</f>
        <v xml:space="preserve"> </v>
      </c>
      <c r="AA3384" s="36" t="str">
        <f>IFERROR(VLOOKUP(A3384,'Pivot category'!$B$8:$I$2216,8,0),"")</f>
        <v>X</v>
      </c>
      <c r="AB3384" s="3" t="str">
        <f>IF(P3384&lt;$AC$1,"Bottom 5%","")</f>
        <v>Bottom 5%</v>
      </c>
      <c r="AC3384"/>
      <c r="AD3384" s="34" t="s">
        <v>16463</v>
      </c>
      <c r="AE3384" s="34" t="s">
        <v>13951</v>
      </c>
    </row>
    <row r="3385" spans="1:31" x14ac:dyDescent="0.25">
      <c r="A3385" t="s">
        <v>5840</v>
      </c>
      <c r="B3385" t="s">
        <v>1631</v>
      </c>
      <c r="C3385" s="3" t="s">
        <v>32</v>
      </c>
      <c r="D3385" s="3" t="s">
        <v>4007</v>
      </c>
      <c r="E3385" s="3" t="s">
        <v>5093</v>
      </c>
      <c r="F3385" s="3">
        <v>7000</v>
      </c>
      <c r="G3385" s="34">
        <v>61.99</v>
      </c>
      <c r="H3385" s="3" t="s">
        <v>12</v>
      </c>
      <c r="I3385" s="3" t="s">
        <v>15</v>
      </c>
      <c r="J3385" s="3" t="s">
        <v>8163</v>
      </c>
      <c r="K3385" s="3" t="s">
        <v>8164</v>
      </c>
      <c r="L3385" s="3" t="s">
        <v>68</v>
      </c>
      <c r="M3385" s="26" t="s">
        <v>13723</v>
      </c>
      <c r="N3385"/>
      <c r="O3385" s="3">
        <v>99</v>
      </c>
      <c r="P3385" s="34">
        <v>136822.41</v>
      </c>
      <c r="Q3385" s="34">
        <v>158648.82999999999</v>
      </c>
      <c r="R3385" s="34">
        <v>-21826.419999999984</v>
      </c>
      <c r="S3385" s="36">
        <v>-0.1375769364324968</v>
      </c>
      <c r="T3385" s="72">
        <v>1382.0445454545454</v>
      </c>
      <c r="U3385" s="34">
        <v>100833.43</v>
      </c>
      <c r="V3385" s="34">
        <v>97550.96</v>
      </c>
      <c r="W3385" s="34">
        <v>3282.4699999999866</v>
      </c>
      <c r="X3385" s="36">
        <v>3.3648771882921258E-2</v>
      </c>
      <c r="Y3385" s="36" t="str">
        <f>IFERROR(VLOOKUP(A3385,'Pivot price tier'!$C$8:$L$2270,10,0),"")</f>
        <v xml:space="preserve"> </v>
      </c>
      <c r="Z3385" s="36" t="str">
        <f>IFERROR(VLOOKUP(A3385,'Pivot price tier by size'!$D$8:$M$2491,10,0),"")</f>
        <v xml:space="preserve"> </v>
      </c>
      <c r="AA3385" s="36" t="str">
        <f>IFERROR(VLOOKUP(A3385,'Pivot category'!$B$8:$I$2216,8,0),"")</f>
        <v xml:space="preserve"> </v>
      </c>
      <c r="AB3385" s="3" t="str">
        <f>IF(P3385&lt;$AC$1,"Bottom 5%","")</f>
        <v/>
      </c>
      <c r="AC3385"/>
      <c r="AD3385" s="34" t="s">
        <v>16459</v>
      </c>
      <c r="AE3385" s="34" t="s">
        <v>13980</v>
      </c>
    </row>
    <row r="3386" spans="1:31" x14ac:dyDescent="0.25">
      <c r="A3386" t="s">
        <v>7665</v>
      </c>
      <c r="B3386" t="s">
        <v>1635</v>
      </c>
      <c r="C3386" s="3" t="s">
        <v>38</v>
      </c>
      <c r="D3386" s="3" t="s">
        <v>4011</v>
      </c>
      <c r="E3386" s="3" t="s">
        <v>5093</v>
      </c>
      <c r="F3386" s="3">
        <v>7000</v>
      </c>
      <c r="G3386" s="34">
        <v>46.99</v>
      </c>
      <c r="H3386" s="3" t="s">
        <v>12</v>
      </c>
      <c r="I3386" s="3" t="s">
        <v>21</v>
      </c>
      <c r="J3386" s="3" t="s">
        <v>8163</v>
      </c>
      <c r="K3386" s="3" t="s">
        <v>8164</v>
      </c>
      <c r="L3386" s="3" t="s">
        <v>68</v>
      </c>
      <c r="M3386" s="26" t="s">
        <v>13723</v>
      </c>
      <c r="N3386"/>
      <c r="O3386" s="3">
        <v>148</v>
      </c>
      <c r="P3386" s="34">
        <v>516746.2</v>
      </c>
      <c r="Q3386" s="34">
        <v>521772.08</v>
      </c>
      <c r="R3386" s="34">
        <v>-5025.8800000000047</v>
      </c>
      <c r="S3386" s="36">
        <v>-9.6323283530234116E-3</v>
      </c>
      <c r="T3386" s="72">
        <v>3491.5283783783784</v>
      </c>
      <c r="U3386" s="34">
        <v>50087.99</v>
      </c>
      <c r="V3386" s="34">
        <v>49029.32</v>
      </c>
      <c r="W3386" s="34">
        <v>1058.6699999999983</v>
      </c>
      <c r="X3386" s="36">
        <v>2.1592589903347559E-2</v>
      </c>
      <c r="Y3386" s="36" t="str">
        <f>IFERROR(VLOOKUP(A3386,'Pivot price tier'!$C$8:$L$2270,10,0),"")</f>
        <v xml:space="preserve"> </v>
      </c>
      <c r="Z3386" s="36" t="str">
        <f>IFERROR(VLOOKUP(A3386,'Pivot price tier by size'!$D$8:$M$2491,10,0),"")</f>
        <v xml:space="preserve"> </v>
      </c>
      <c r="AA3386" s="36" t="str">
        <f>IFERROR(VLOOKUP(A3386,'Pivot category'!$B$8:$I$2216,8,0),"")</f>
        <v xml:space="preserve"> </v>
      </c>
      <c r="AB3386" s="3" t="str">
        <f>IF(P3386&lt;$AC$1,"Bottom 5%","")</f>
        <v/>
      </c>
      <c r="AC3386"/>
      <c r="AD3386" s="34" t="s">
        <v>16459</v>
      </c>
      <c r="AE3386" s="34" t="s">
        <v>13980</v>
      </c>
    </row>
    <row r="3387" spans="1:31" hidden="1" x14ac:dyDescent="0.25">
      <c r="A3387" t="s">
        <v>15926</v>
      </c>
      <c r="B3387" t="s">
        <v>10009</v>
      </c>
      <c r="C3387" s="3" t="s">
        <v>32</v>
      </c>
      <c r="D3387" s="3" t="s">
        <v>10041</v>
      </c>
      <c r="E3387" s="3" t="s">
        <v>5093</v>
      </c>
      <c r="F3387" s="3">
        <v>8000</v>
      </c>
      <c r="G3387" s="34">
        <v>77.39</v>
      </c>
      <c r="H3387" s="3" t="s">
        <v>26</v>
      </c>
      <c r="I3387" s="3" t="s">
        <v>74</v>
      </c>
      <c r="J3387" s="3" t="s">
        <v>8168</v>
      </c>
      <c r="K3387" s="3" t="s">
        <v>8185</v>
      </c>
      <c r="L3387" s="3" t="s">
        <v>8166</v>
      </c>
      <c r="M3387" s="26">
        <v>45992</v>
      </c>
      <c r="N3387"/>
      <c r="O3387" s="3">
        <v>1</v>
      </c>
      <c r="P3387" s="34">
        <v>309.56</v>
      </c>
      <c r="Q3387" s="34">
        <v>0</v>
      </c>
      <c r="R3387" s="34">
        <v>309.56</v>
      </c>
      <c r="S3387" s="36" t="s">
        <v>78</v>
      </c>
      <c r="T3387" s="72">
        <v>309.56</v>
      </c>
      <c r="U3387" s="34" t="s">
        <v>78</v>
      </c>
      <c r="V3387" s="34" t="s">
        <v>78</v>
      </c>
      <c r="W3387" s="34" t="s">
        <v>78</v>
      </c>
      <c r="X3387" s="36" t="s">
        <v>78</v>
      </c>
      <c r="Y3387" s="36" t="str">
        <f>IFERROR(VLOOKUP(A3387,'Pivot price tier'!$C$8:$L$2270,10,0),"")</f>
        <v/>
      </c>
      <c r="Z3387" s="36" t="str">
        <f>IFERROR(VLOOKUP(A3387,'Pivot price tier by size'!$D$8:$M$2491,10,0),"")</f>
        <v/>
      </c>
      <c r="AA3387" s="36" t="str">
        <f>IFERROR(VLOOKUP(A3387,'Pivot category'!$B$8:$I$2216,8,0),"")</f>
        <v/>
      </c>
      <c r="AB3387" s="3" t="str">
        <f>IF(P3387&lt;$AC$1,"Bottom 5%","")</f>
        <v>Bottom 5%</v>
      </c>
      <c r="AC3387"/>
      <c r="AD3387" s="34" t="s">
        <v>16463</v>
      </c>
      <c r="AE3387" s="34" t="s">
        <v>16492</v>
      </c>
    </row>
    <row r="3388" spans="1:31" hidden="1" x14ac:dyDescent="0.25">
      <c r="A3388" t="s">
        <v>8784</v>
      </c>
      <c r="B3388" t="s">
        <v>8783</v>
      </c>
      <c r="C3388" s="3" t="s">
        <v>32</v>
      </c>
      <c r="D3388" s="3" t="s">
        <v>8606</v>
      </c>
      <c r="E3388" s="3" t="s">
        <v>5093</v>
      </c>
      <c r="F3388" s="3">
        <v>7000</v>
      </c>
      <c r="G3388" s="34">
        <v>37.79</v>
      </c>
      <c r="H3388" s="3" t="s">
        <v>26</v>
      </c>
      <c r="I3388" s="3" t="s">
        <v>15</v>
      </c>
      <c r="J3388" s="3" t="s">
        <v>8168</v>
      </c>
      <c r="K3388" s="3" t="s">
        <v>8185</v>
      </c>
      <c r="L3388" s="3" t="s">
        <v>8169</v>
      </c>
      <c r="M3388" s="26" t="s">
        <v>13723</v>
      </c>
      <c r="N3388"/>
      <c r="O3388" s="3" t="s">
        <v>78</v>
      </c>
      <c r="P3388" s="34">
        <v>75.58</v>
      </c>
      <c r="Q3388" s="34">
        <v>340.11</v>
      </c>
      <c r="R3388" s="34">
        <v>-264.53000000000003</v>
      </c>
      <c r="S3388" s="36">
        <v>-0.77777777777777779</v>
      </c>
      <c r="T3388" s="72" t="s">
        <v>78</v>
      </c>
      <c r="U3388" s="34" t="s">
        <v>78</v>
      </c>
      <c r="V3388" s="34" t="s">
        <v>78</v>
      </c>
      <c r="W3388" s="34" t="s">
        <v>78</v>
      </c>
      <c r="X3388" s="36" t="s">
        <v>78</v>
      </c>
      <c r="Y3388" s="36" t="str">
        <f>IFERROR(VLOOKUP(A3388,'Pivot price tier'!$C$8:$L$2270,10,0),"")</f>
        <v/>
      </c>
      <c r="Z3388" s="36" t="str">
        <f>IFERROR(VLOOKUP(A3388,'Pivot price tier by size'!$D$8:$M$2491,10,0),"")</f>
        <v/>
      </c>
      <c r="AA3388" s="36" t="str">
        <f>IFERROR(VLOOKUP(A3388,'Pivot category'!$B$8:$I$2216,8,0),"")</f>
        <v/>
      </c>
      <c r="AB3388" s="3" t="str">
        <f>IF(P3388&lt;$AC$1,"Bottom 5%","")</f>
        <v>Bottom 5%</v>
      </c>
      <c r="AC3388"/>
      <c r="AD3388" s="34" t="s">
        <v>16463</v>
      </c>
      <c r="AE3388" s="34" t="s">
        <v>16492</v>
      </c>
    </row>
    <row r="3389" spans="1:31" hidden="1" x14ac:dyDescent="0.25">
      <c r="A3389" t="s">
        <v>8786</v>
      </c>
      <c r="B3389" t="s">
        <v>8785</v>
      </c>
      <c r="C3389" s="3" t="s">
        <v>32</v>
      </c>
      <c r="D3389" s="3" t="s">
        <v>8605</v>
      </c>
      <c r="E3389" s="3" t="s">
        <v>5093</v>
      </c>
      <c r="F3389" s="3">
        <v>7000</v>
      </c>
      <c r="G3389" s="34">
        <v>31.79</v>
      </c>
      <c r="H3389" s="3" t="s">
        <v>26</v>
      </c>
      <c r="I3389" s="3" t="s">
        <v>23</v>
      </c>
      <c r="J3389" s="3" t="s">
        <v>8168</v>
      </c>
      <c r="K3389" s="3" t="s">
        <v>8185</v>
      </c>
      <c r="L3389" s="3" t="s">
        <v>8169</v>
      </c>
      <c r="M3389" s="26" t="s">
        <v>13723</v>
      </c>
      <c r="N3389"/>
      <c r="O3389" s="3" t="s">
        <v>78</v>
      </c>
      <c r="P3389" s="34">
        <v>95.37</v>
      </c>
      <c r="Q3389" s="34">
        <v>105.98</v>
      </c>
      <c r="R3389" s="34">
        <v>-10.61</v>
      </c>
      <c r="S3389" s="36">
        <v>-0.10011322891111529</v>
      </c>
      <c r="T3389" s="72" t="s">
        <v>78</v>
      </c>
      <c r="U3389" s="34" t="s">
        <v>78</v>
      </c>
      <c r="V3389" s="34" t="s">
        <v>78</v>
      </c>
      <c r="W3389" s="34" t="s">
        <v>78</v>
      </c>
      <c r="X3389" s="36" t="s">
        <v>78</v>
      </c>
      <c r="Y3389" s="36" t="str">
        <f>IFERROR(VLOOKUP(A3389,'Pivot price tier'!$C$8:$L$2270,10,0),"")</f>
        <v/>
      </c>
      <c r="Z3389" s="36" t="str">
        <f>IFERROR(VLOOKUP(A3389,'Pivot price tier by size'!$D$8:$M$2491,10,0),"")</f>
        <v/>
      </c>
      <c r="AA3389" s="36" t="str">
        <f>IFERROR(VLOOKUP(A3389,'Pivot category'!$B$8:$I$2216,8,0),"")</f>
        <v/>
      </c>
      <c r="AB3389" s="3" t="str">
        <f>IF(P3389&lt;$AC$1,"Bottom 5%","")</f>
        <v>Bottom 5%</v>
      </c>
      <c r="AC3389"/>
      <c r="AD3389" s="34" t="s">
        <v>16463</v>
      </c>
      <c r="AE3389" s="34" t="s">
        <v>16492</v>
      </c>
    </row>
    <row r="3390" spans="1:31" hidden="1" x14ac:dyDescent="0.25">
      <c r="A3390" t="s">
        <v>12262</v>
      </c>
      <c r="B3390" t="s">
        <v>12263</v>
      </c>
      <c r="C3390" s="3" t="s">
        <v>32</v>
      </c>
      <c r="D3390" s="3" t="s">
        <v>12082</v>
      </c>
      <c r="E3390" s="3" t="s">
        <v>5093</v>
      </c>
      <c r="F3390" s="3">
        <v>70000</v>
      </c>
      <c r="G3390" s="34">
        <v>57.99</v>
      </c>
      <c r="H3390" s="3" t="s">
        <v>26</v>
      </c>
      <c r="I3390" s="3" t="s">
        <v>74</v>
      </c>
      <c r="J3390" s="3" t="s">
        <v>8168</v>
      </c>
      <c r="K3390" s="3" t="s">
        <v>8164</v>
      </c>
      <c r="L3390" s="3" t="s">
        <v>68</v>
      </c>
      <c r="M3390" s="26">
        <v>45200</v>
      </c>
      <c r="N3390"/>
      <c r="O3390" s="3">
        <v>7</v>
      </c>
      <c r="P3390" s="34">
        <v>1739.7</v>
      </c>
      <c r="Q3390" s="34">
        <v>3131.46</v>
      </c>
      <c r="R3390" s="34">
        <v>-1391.76</v>
      </c>
      <c r="S3390" s="36">
        <v>-0.44444444444444442</v>
      </c>
      <c r="T3390" s="72">
        <v>248.52857142857144</v>
      </c>
      <c r="U3390" s="34" t="s">
        <v>78</v>
      </c>
      <c r="V3390" s="34" t="s">
        <v>78</v>
      </c>
      <c r="W3390" s="34" t="s">
        <v>78</v>
      </c>
      <c r="X3390" s="36" t="s">
        <v>78</v>
      </c>
      <c r="Y3390" s="36" t="str">
        <f>IFERROR(VLOOKUP(A3390,'Pivot price tier'!$C$8:$L$2270,10,0),"")</f>
        <v xml:space="preserve"> </v>
      </c>
      <c r="Z3390" s="36" t="str">
        <f>IFERROR(VLOOKUP(A3390,'Pivot price tier by size'!$D$8:$M$2491,10,0),"")</f>
        <v xml:space="preserve"> </v>
      </c>
      <c r="AA3390" s="36" t="str">
        <f>IFERROR(VLOOKUP(A3390,'Pivot category'!$B$8:$I$2216,8,0),"")</f>
        <v>X</v>
      </c>
      <c r="AB3390" s="3" t="str">
        <f>IF(P3390&lt;$AC$1,"Bottom 5%","")</f>
        <v>Bottom 5%</v>
      </c>
      <c r="AC3390"/>
      <c r="AD3390" s="34" t="s">
        <v>16463</v>
      </c>
      <c r="AE3390" s="34" t="s">
        <v>16492</v>
      </c>
    </row>
    <row r="3391" spans="1:31" hidden="1" x14ac:dyDescent="0.25">
      <c r="A3391" t="s">
        <v>6111</v>
      </c>
      <c r="B3391" t="s">
        <v>1681</v>
      </c>
      <c r="C3391" s="3" t="s">
        <v>32</v>
      </c>
      <c r="D3391" s="3" t="s">
        <v>4058</v>
      </c>
      <c r="E3391" s="3" t="s">
        <v>5093</v>
      </c>
      <c r="F3391" s="3">
        <v>7000</v>
      </c>
      <c r="G3391" s="34">
        <v>239.99</v>
      </c>
      <c r="H3391" s="3" t="s">
        <v>12</v>
      </c>
      <c r="I3391" s="3" t="s">
        <v>74</v>
      </c>
      <c r="J3391" s="3" t="s">
        <v>8171</v>
      </c>
      <c r="K3391" s="3" t="s">
        <v>8172</v>
      </c>
      <c r="L3391" s="3" t="s">
        <v>68</v>
      </c>
      <c r="M3391" s="26" t="s">
        <v>13723</v>
      </c>
      <c r="N3391"/>
      <c r="O3391" s="3" t="s">
        <v>78</v>
      </c>
      <c r="P3391" s="34">
        <v>6439.73</v>
      </c>
      <c r="Q3391" s="34">
        <v>7199.64</v>
      </c>
      <c r="R3391" s="34">
        <v>-759.91000000000076</v>
      </c>
      <c r="S3391" s="36">
        <v>-0.10554833297220423</v>
      </c>
      <c r="T3391" s="72" t="s">
        <v>78</v>
      </c>
      <c r="U3391" s="34">
        <v>4079.83</v>
      </c>
      <c r="V3391" s="34">
        <v>2799.86</v>
      </c>
      <c r="W3391" s="34">
        <v>1279.9699999999998</v>
      </c>
      <c r="X3391" s="36">
        <v>0.45715500060717318</v>
      </c>
      <c r="Y3391" s="36" t="str">
        <f>IFERROR(VLOOKUP(A3391,'Pivot price tier'!$C$8:$L$2270,10,0),"")</f>
        <v/>
      </c>
      <c r="Z3391" s="36" t="str">
        <f>IFERROR(VLOOKUP(A3391,'Pivot price tier by size'!$D$8:$M$2491,10,0),"")</f>
        <v/>
      </c>
      <c r="AA3391" s="36" t="str">
        <f>IFERROR(VLOOKUP(A3391,'Pivot category'!$B$8:$I$2216,8,0),"")</f>
        <v/>
      </c>
      <c r="AB3391" s="3" t="str">
        <f>IF(P3391&lt;$AC$1,"Bottom 5%","")</f>
        <v>Bottom 5%</v>
      </c>
      <c r="AC3391"/>
      <c r="AD3391" s="34" t="s">
        <v>16459</v>
      </c>
      <c r="AE3391" s="34" t="s">
        <v>13941</v>
      </c>
    </row>
    <row r="3392" spans="1:31" hidden="1" x14ac:dyDescent="0.25">
      <c r="A3392" t="s">
        <v>6112</v>
      </c>
      <c r="B3392" t="s">
        <v>1682</v>
      </c>
      <c r="C3392" s="3" t="s">
        <v>32</v>
      </c>
      <c r="D3392" s="3" t="s">
        <v>4059</v>
      </c>
      <c r="E3392" s="3" t="s">
        <v>5093</v>
      </c>
      <c r="F3392" s="3">
        <v>7000</v>
      </c>
      <c r="G3392" s="34">
        <v>359.99</v>
      </c>
      <c r="H3392" s="3" t="s">
        <v>12</v>
      </c>
      <c r="I3392" s="3" t="s">
        <v>74</v>
      </c>
      <c r="J3392" s="3" t="s">
        <v>8171</v>
      </c>
      <c r="K3392" s="3" t="s">
        <v>8172</v>
      </c>
      <c r="L3392" s="3" t="s">
        <v>68</v>
      </c>
      <c r="M3392" s="26" t="s">
        <v>13723</v>
      </c>
      <c r="N3392"/>
      <c r="O3392" s="3" t="s">
        <v>78</v>
      </c>
      <c r="P3392" s="34">
        <v>11879.67</v>
      </c>
      <c r="Q3392" s="34">
        <v>13119.59</v>
      </c>
      <c r="R3392" s="34">
        <v>-1239.92</v>
      </c>
      <c r="S3392" s="36">
        <v>-9.4509050968818342E-2</v>
      </c>
      <c r="T3392" s="72" t="s">
        <v>78</v>
      </c>
      <c r="U3392" s="34">
        <v>3239.91</v>
      </c>
      <c r="V3392" s="34">
        <v>7999.75</v>
      </c>
      <c r="W3392" s="34">
        <v>-4759.84</v>
      </c>
      <c r="X3392" s="36">
        <v>-0.59499859370605335</v>
      </c>
      <c r="Y3392" s="36" t="str">
        <f>IFERROR(VLOOKUP(A3392,'Pivot price tier'!$C$8:$L$2270,10,0),"")</f>
        <v/>
      </c>
      <c r="Z3392" s="36" t="str">
        <f>IFERROR(VLOOKUP(A3392,'Pivot price tier by size'!$D$8:$M$2491,10,0),"")</f>
        <v/>
      </c>
      <c r="AA3392" s="36" t="str">
        <f>IFERROR(VLOOKUP(A3392,'Pivot category'!$B$8:$I$2216,8,0),"")</f>
        <v/>
      </c>
      <c r="AB3392" s="3" t="str">
        <f>IF(P3392&lt;$AC$1,"Bottom 5%","")</f>
        <v>Bottom 5%</v>
      </c>
      <c r="AC3392"/>
      <c r="AD3392" s="34" t="s">
        <v>16459</v>
      </c>
      <c r="AE3392" s="34" t="s">
        <v>13941</v>
      </c>
    </row>
    <row r="3393" spans="1:31" hidden="1" x14ac:dyDescent="0.25">
      <c r="A3393" t="s">
        <v>6109</v>
      </c>
      <c r="B3393" t="s">
        <v>1683</v>
      </c>
      <c r="C3393" s="3" t="s">
        <v>32</v>
      </c>
      <c r="D3393" s="3" t="s">
        <v>4060</v>
      </c>
      <c r="E3393" s="3" t="s">
        <v>5093</v>
      </c>
      <c r="F3393" s="3">
        <v>7000</v>
      </c>
      <c r="G3393" s="34">
        <v>499.99</v>
      </c>
      <c r="H3393" s="3" t="s">
        <v>12</v>
      </c>
      <c r="I3393" s="3" t="s">
        <v>74</v>
      </c>
      <c r="J3393" s="3" t="s">
        <v>8171</v>
      </c>
      <c r="K3393" s="3" t="s">
        <v>8172</v>
      </c>
      <c r="L3393" s="3" t="s">
        <v>68</v>
      </c>
      <c r="M3393" s="26" t="s">
        <v>13723</v>
      </c>
      <c r="N3393"/>
      <c r="O3393" s="3" t="s">
        <v>78</v>
      </c>
      <c r="P3393" s="34">
        <v>13499.73</v>
      </c>
      <c r="Q3393" s="34">
        <v>12149.73</v>
      </c>
      <c r="R3393" s="34">
        <v>1350</v>
      </c>
      <c r="S3393" s="36">
        <v>0.11111358030178442</v>
      </c>
      <c r="T3393" s="72" t="s">
        <v>78</v>
      </c>
      <c r="U3393" s="34">
        <v>3449.93</v>
      </c>
      <c r="V3393" s="34">
        <v>4949.8900000000003</v>
      </c>
      <c r="W3393" s="34">
        <v>-1499.9600000000005</v>
      </c>
      <c r="X3393" s="36">
        <v>-0.3030289561990267</v>
      </c>
      <c r="Y3393" s="36" t="str">
        <f>IFERROR(VLOOKUP(A3393,'Pivot price tier'!$C$8:$L$2270,10,0),"")</f>
        <v/>
      </c>
      <c r="Z3393" s="36" t="str">
        <f>IFERROR(VLOOKUP(A3393,'Pivot price tier by size'!$D$8:$M$2491,10,0),"")</f>
        <v/>
      </c>
      <c r="AA3393" s="36" t="str">
        <f>IFERROR(VLOOKUP(A3393,'Pivot category'!$B$8:$I$2216,8,0),"")</f>
        <v/>
      </c>
      <c r="AB3393" s="3" t="str">
        <f>IF(P3393&lt;$AC$1,"Bottom 5%","")</f>
        <v>Bottom 5%</v>
      </c>
      <c r="AC3393"/>
      <c r="AD3393" s="34" t="s">
        <v>16459</v>
      </c>
      <c r="AE3393" s="34" t="s">
        <v>13941</v>
      </c>
    </row>
    <row r="3394" spans="1:31" hidden="1" x14ac:dyDescent="0.25">
      <c r="A3394" t="s">
        <v>15927</v>
      </c>
      <c r="B3394" t="s">
        <v>15928</v>
      </c>
      <c r="C3394" s="3" t="s">
        <v>32</v>
      </c>
      <c r="D3394" s="3" t="s">
        <v>15255</v>
      </c>
      <c r="E3394" s="3" t="s">
        <v>5093</v>
      </c>
      <c r="F3394" s="3">
        <v>10000</v>
      </c>
      <c r="G3394" s="34">
        <v>179.99</v>
      </c>
      <c r="H3394" s="3" t="s">
        <v>12</v>
      </c>
      <c r="I3394" s="3" t="s">
        <v>74</v>
      </c>
      <c r="J3394" s="3" t="s">
        <v>8171</v>
      </c>
      <c r="K3394" s="3" t="s">
        <v>8164</v>
      </c>
      <c r="L3394" s="3" t="s">
        <v>68</v>
      </c>
      <c r="M3394" s="26">
        <v>45880</v>
      </c>
      <c r="N3394"/>
      <c r="O3394" s="3">
        <v>0</v>
      </c>
      <c r="P3394" s="34">
        <v>43917.56</v>
      </c>
      <c r="Q3394" s="34">
        <v>0</v>
      </c>
      <c r="R3394" s="34">
        <v>43917.56</v>
      </c>
      <c r="S3394" s="36" t="s">
        <v>78</v>
      </c>
      <c r="T3394" s="72" t="s">
        <v>78</v>
      </c>
      <c r="U3394" s="34">
        <v>23938.67</v>
      </c>
      <c r="V3394" s="34">
        <v>0</v>
      </c>
      <c r="W3394" s="34">
        <v>23938.67</v>
      </c>
      <c r="X3394" s="36" t="s">
        <v>78</v>
      </c>
      <c r="Y3394" s="36" t="str">
        <f>IFERROR(VLOOKUP(A3394,'Pivot price tier'!$C$8:$L$2270,10,0),"")</f>
        <v>X</v>
      </c>
      <c r="Z3394" s="36" t="str">
        <f>IFERROR(VLOOKUP(A3394,'Pivot price tier by size'!$D$8:$M$2491,10,0),"")</f>
        <v>X</v>
      </c>
      <c r="AA3394" s="36" t="str">
        <f>IFERROR(VLOOKUP(A3394,'Pivot category'!$B$8:$I$2216,8,0),"")</f>
        <v xml:space="preserve"> </v>
      </c>
      <c r="AB3394" s="3" t="str">
        <f>IF(P3394&lt;$AC$1,"Bottom 5%","")</f>
        <v>Bottom 5%</v>
      </c>
      <c r="AC3394"/>
      <c r="AD3394" s="34" t="s">
        <v>16463</v>
      </c>
      <c r="AE3394" s="34" t="s">
        <v>13939</v>
      </c>
    </row>
    <row r="3395" spans="1:31" x14ac:dyDescent="0.25">
      <c r="A3395" t="s">
        <v>5442</v>
      </c>
      <c r="B3395" t="s">
        <v>1636</v>
      </c>
      <c r="C3395" s="3" t="s">
        <v>32</v>
      </c>
      <c r="D3395" s="3" t="s">
        <v>4012</v>
      </c>
      <c r="E3395" s="3" t="s">
        <v>5093</v>
      </c>
      <c r="F3395" s="3">
        <v>7000</v>
      </c>
      <c r="G3395" s="34">
        <v>26.99</v>
      </c>
      <c r="H3395" s="3" t="s">
        <v>12</v>
      </c>
      <c r="I3395" s="3" t="s">
        <v>21</v>
      </c>
      <c r="J3395" s="3" t="s">
        <v>8163</v>
      </c>
      <c r="K3395" s="3" t="s">
        <v>8164</v>
      </c>
      <c r="L3395" s="3" t="s">
        <v>68</v>
      </c>
      <c r="M3395" s="26" t="s">
        <v>13723</v>
      </c>
      <c r="N3395"/>
      <c r="O3395" s="3">
        <v>157</v>
      </c>
      <c r="P3395" s="34">
        <v>249629.12</v>
      </c>
      <c r="Q3395" s="34">
        <v>266809.31</v>
      </c>
      <c r="R3395" s="34">
        <v>-17180.190000000002</v>
      </c>
      <c r="S3395" s="36">
        <v>-6.4391268805425117E-2</v>
      </c>
      <c r="T3395" s="72">
        <v>1589.9943949044587</v>
      </c>
      <c r="U3395" s="34">
        <v>192608.61</v>
      </c>
      <c r="V3395" s="34">
        <v>209187.42</v>
      </c>
      <c r="W3395" s="34">
        <v>-16578.810000000027</v>
      </c>
      <c r="X3395" s="36">
        <v>-7.9253379577032046E-2</v>
      </c>
      <c r="Y3395" s="36" t="str">
        <f>IFERROR(VLOOKUP(A3395,'Pivot price tier'!$C$8:$L$2270,10,0),"")</f>
        <v xml:space="preserve"> </v>
      </c>
      <c r="Z3395" s="36" t="str">
        <f>IFERROR(VLOOKUP(A3395,'Pivot price tier by size'!$D$8:$M$2491,10,0),"")</f>
        <v xml:space="preserve"> </v>
      </c>
      <c r="AA3395" s="36" t="str">
        <f>IFERROR(VLOOKUP(A3395,'Pivot category'!$B$8:$I$2216,8,0),"")</f>
        <v xml:space="preserve"> </v>
      </c>
      <c r="AB3395" s="3" t="str">
        <f>IF(P3395&lt;$AC$1,"Bottom 5%","")</f>
        <v/>
      </c>
      <c r="AC3395"/>
      <c r="AD3395" s="34" t="s">
        <v>16459</v>
      </c>
      <c r="AE3395" s="34" t="s">
        <v>13980</v>
      </c>
    </row>
    <row r="3396" spans="1:31" x14ac:dyDescent="0.25">
      <c r="A3396" t="s">
        <v>5900</v>
      </c>
      <c r="B3396" t="s">
        <v>1637</v>
      </c>
      <c r="C3396" s="3" t="s">
        <v>32</v>
      </c>
      <c r="D3396" s="3" t="s">
        <v>4013</v>
      </c>
      <c r="E3396" s="3" t="s">
        <v>5093</v>
      </c>
      <c r="F3396" s="3">
        <v>7000</v>
      </c>
      <c r="G3396" s="34">
        <v>56.99</v>
      </c>
      <c r="H3396" s="3" t="s">
        <v>12</v>
      </c>
      <c r="I3396" s="3" t="s">
        <v>15</v>
      </c>
      <c r="J3396" s="3" t="s">
        <v>8163</v>
      </c>
      <c r="K3396" s="3" t="s">
        <v>8164</v>
      </c>
      <c r="L3396" s="3" t="s">
        <v>68</v>
      </c>
      <c r="M3396" s="26" t="s">
        <v>13723</v>
      </c>
      <c r="N3396"/>
      <c r="O3396" s="3">
        <v>97</v>
      </c>
      <c r="P3396" s="34">
        <v>71429.34</v>
      </c>
      <c r="Q3396" s="34">
        <v>92845.53</v>
      </c>
      <c r="R3396" s="34">
        <v>-21416.190000000002</v>
      </c>
      <c r="S3396" s="36">
        <v>-0.23066473959489486</v>
      </c>
      <c r="T3396" s="72">
        <v>736.38494845360822</v>
      </c>
      <c r="U3396" s="34">
        <v>42211.53</v>
      </c>
      <c r="V3396" s="34">
        <v>43459.31</v>
      </c>
      <c r="W3396" s="34">
        <v>-1247.7799999999988</v>
      </c>
      <c r="X3396" s="36">
        <v>-2.8711454461656127E-2</v>
      </c>
      <c r="Y3396" s="36" t="str">
        <f>IFERROR(VLOOKUP(A3396,'Pivot price tier'!$C$8:$L$2270,10,0),"")</f>
        <v xml:space="preserve"> </v>
      </c>
      <c r="Z3396" s="36" t="str">
        <f>IFERROR(VLOOKUP(A3396,'Pivot price tier by size'!$D$8:$M$2491,10,0),"")</f>
        <v xml:space="preserve"> </v>
      </c>
      <c r="AA3396" s="36" t="str">
        <f>IFERROR(VLOOKUP(A3396,'Pivot category'!$B$8:$I$2216,8,0),"")</f>
        <v xml:space="preserve"> </v>
      </c>
      <c r="AB3396" s="3" t="str">
        <f>IF(P3396&lt;$AC$1,"Bottom 5%","")</f>
        <v/>
      </c>
      <c r="AC3396"/>
      <c r="AD3396" s="34" t="s">
        <v>16459</v>
      </c>
      <c r="AE3396" s="34" t="s">
        <v>13980</v>
      </c>
    </row>
    <row r="3397" spans="1:31" hidden="1" x14ac:dyDescent="0.25">
      <c r="A3397" t="s">
        <v>15063</v>
      </c>
      <c r="B3397" t="s">
        <v>15064</v>
      </c>
      <c r="C3397" s="3" t="s">
        <v>32</v>
      </c>
      <c r="D3397" s="3" t="s">
        <v>2731</v>
      </c>
      <c r="E3397" s="3" t="s">
        <v>5141</v>
      </c>
      <c r="F3397" s="3">
        <v>1000</v>
      </c>
      <c r="G3397" s="34">
        <v>9.99</v>
      </c>
      <c r="H3397" s="3" t="s">
        <v>26</v>
      </c>
      <c r="I3397" s="3" t="s">
        <v>17</v>
      </c>
      <c r="J3397" s="3" t="s">
        <v>8165</v>
      </c>
      <c r="K3397" s="3" t="s">
        <v>8164</v>
      </c>
      <c r="L3397" s="3" t="s">
        <v>8169</v>
      </c>
      <c r="M3397" s="26">
        <v>45809</v>
      </c>
      <c r="N3397"/>
      <c r="O3397" s="3" t="s">
        <v>78</v>
      </c>
      <c r="P3397" s="34">
        <v>0</v>
      </c>
      <c r="Q3397" s="34">
        <v>0</v>
      </c>
      <c r="R3397" s="34">
        <v>0</v>
      </c>
      <c r="S3397" s="36" t="s">
        <v>78</v>
      </c>
      <c r="T3397" s="72" t="s">
        <v>78</v>
      </c>
      <c r="U3397" s="34" t="s">
        <v>78</v>
      </c>
      <c r="V3397" s="34" t="s">
        <v>78</v>
      </c>
      <c r="W3397" s="34" t="s">
        <v>78</v>
      </c>
      <c r="X3397" s="36" t="s">
        <v>78</v>
      </c>
      <c r="Y3397" s="36" t="str">
        <f>IFERROR(VLOOKUP(A3397,'Pivot price tier'!$C$8:$L$2270,10,0),"")</f>
        <v/>
      </c>
      <c r="Z3397" s="36" t="str">
        <f>IFERROR(VLOOKUP(A3397,'Pivot price tier by size'!$D$8:$M$2491,10,0),"")</f>
        <v/>
      </c>
      <c r="AA3397" s="36" t="str">
        <f>IFERROR(VLOOKUP(A3397,'Pivot category'!$B$8:$I$2216,8,0),"")</f>
        <v/>
      </c>
      <c r="AB3397" s="3" t="str">
        <f>IF(P3397&lt;$AC$1,"Bottom 5%","")</f>
        <v>Bottom 5%</v>
      </c>
      <c r="AC3397"/>
      <c r="AD3397" s="34" t="s">
        <v>16461</v>
      </c>
      <c r="AE3397" s="34" t="s">
        <v>16467</v>
      </c>
    </row>
    <row r="3398" spans="1:31" x14ac:dyDescent="0.25">
      <c r="A3398" t="s">
        <v>12254</v>
      </c>
      <c r="B3398" t="s">
        <v>5212</v>
      </c>
      <c r="C3398" s="3" t="s">
        <v>32</v>
      </c>
      <c r="D3398" s="3" t="s">
        <v>5133</v>
      </c>
      <c r="E3398" s="3" t="s">
        <v>5093</v>
      </c>
      <c r="F3398" s="3">
        <v>7000</v>
      </c>
      <c r="G3398" s="34">
        <v>26.99</v>
      </c>
      <c r="H3398" s="3" t="s">
        <v>12489</v>
      </c>
      <c r="I3398" s="3" t="s">
        <v>21</v>
      </c>
      <c r="J3398" s="3" t="s">
        <v>8163</v>
      </c>
      <c r="K3398" s="3" t="s">
        <v>8164</v>
      </c>
      <c r="L3398" s="3" t="s">
        <v>68</v>
      </c>
      <c r="M3398" s="26" t="s">
        <v>13723</v>
      </c>
      <c r="N3398"/>
      <c r="O3398" s="3">
        <v>72</v>
      </c>
      <c r="P3398" s="34">
        <v>66661.19</v>
      </c>
      <c r="Q3398" s="34">
        <v>64762.18</v>
      </c>
      <c r="R3398" s="34">
        <v>1899.010000000002</v>
      </c>
      <c r="S3398" s="36">
        <v>2.9322823907410145E-2</v>
      </c>
      <c r="T3398" s="72">
        <v>925.84986111111118</v>
      </c>
      <c r="U3398" s="34">
        <v>55158.720000000001</v>
      </c>
      <c r="V3398" s="34">
        <v>40068.1</v>
      </c>
      <c r="W3398" s="34">
        <v>15090.620000000003</v>
      </c>
      <c r="X3398" s="36">
        <v>0.37662429713412915</v>
      </c>
      <c r="Y3398" s="36" t="str">
        <f>IFERROR(VLOOKUP(A3398,'Pivot price tier'!$C$8:$L$2270,10,0),"")</f>
        <v xml:space="preserve"> </v>
      </c>
      <c r="Z3398" s="36" t="str">
        <f>IFERROR(VLOOKUP(A3398,'Pivot price tier by size'!$D$8:$M$2491,10,0),"")</f>
        <v xml:space="preserve"> </v>
      </c>
      <c r="AA3398" s="36" t="str">
        <f>IFERROR(VLOOKUP(A3398,'Pivot category'!$B$8:$I$2216,8,0),"")</f>
        <v xml:space="preserve"> </v>
      </c>
      <c r="AB3398" s="3" t="str">
        <f>IF(P3398&lt;$AC$1,"Bottom 5%","")</f>
        <v/>
      </c>
      <c r="AC3398"/>
      <c r="AD3398" s="34" t="s">
        <v>16459</v>
      </c>
      <c r="AE3398" s="34" t="s">
        <v>13980</v>
      </c>
    </row>
    <row r="3399" spans="1:31" hidden="1" x14ac:dyDescent="0.25">
      <c r="A3399" t="s">
        <v>5681</v>
      </c>
      <c r="B3399" t="s">
        <v>483</v>
      </c>
      <c r="C3399" s="3" t="s">
        <v>32</v>
      </c>
      <c r="D3399" s="3" t="s">
        <v>2734</v>
      </c>
      <c r="E3399" s="3" t="s">
        <v>5141</v>
      </c>
      <c r="F3399" s="3">
        <v>7000</v>
      </c>
      <c r="G3399" s="34">
        <v>7.79</v>
      </c>
      <c r="H3399" s="3" t="s">
        <v>26</v>
      </c>
      <c r="I3399" s="3" t="s">
        <v>19</v>
      </c>
      <c r="J3399" s="3" t="s">
        <v>8168</v>
      </c>
      <c r="K3399" s="3" t="s">
        <v>8164</v>
      </c>
      <c r="L3399" s="3" t="s">
        <v>8167</v>
      </c>
      <c r="M3399" s="26" t="s">
        <v>13723</v>
      </c>
      <c r="N3399"/>
      <c r="O3399" s="3">
        <v>31</v>
      </c>
      <c r="P3399" s="34">
        <v>29504.99</v>
      </c>
      <c r="Q3399" s="34">
        <v>30782.15</v>
      </c>
      <c r="R3399" s="34">
        <v>-1277.1599999999999</v>
      </c>
      <c r="S3399" s="36">
        <v>-4.1490279268991959E-2</v>
      </c>
      <c r="T3399" s="72">
        <v>951.77387096774203</v>
      </c>
      <c r="U3399" s="34">
        <v>14804.26</v>
      </c>
      <c r="V3399" s="34">
        <v>21688.58</v>
      </c>
      <c r="W3399" s="34">
        <v>-6884.3200000000015</v>
      </c>
      <c r="X3399" s="36">
        <v>-0.31741681566981339</v>
      </c>
      <c r="Y3399" s="36" t="str">
        <f>IFERROR(VLOOKUP(A3399,'Pivot price tier'!$C$8:$L$2270,10,0),"")</f>
        <v/>
      </c>
      <c r="Z3399" s="36" t="str">
        <f>IFERROR(VLOOKUP(A3399,'Pivot price tier by size'!$D$8:$M$2491,10,0),"")</f>
        <v/>
      </c>
      <c r="AA3399" s="36" t="str">
        <f>IFERROR(VLOOKUP(A3399,'Pivot category'!$B$8:$I$2216,8,0),"")</f>
        <v/>
      </c>
      <c r="AB3399" s="3" t="str">
        <f>IF(P3399&lt;$AC$1,"Bottom 5%","")</f>
        <v>Bottom 5%</v>
      </c>
      <c r="AC3399"/>
      <c r="AD3399" s="34" t="s">
        <v>16461</v>
      </c>
      <c r="AE3399" s="34" t="s">
        <v>13941</v>
      </c>
    </row>
    <row r="3400" spans="1:31" hidden="1" x14ac:dyDescent="0.25">
      <c r="A3400" t="s">
        <v>10681</v>
      </c>
      <c r="B3400" t="s">
        <v>10682</v>
      </c>
      <c r="C3400" s="3" t="s">
        <v>32</v>
      </c>
      <c r="D3400" s="3" t="s">
        <v>10512</v>
      </c>
      <c r="E3400" s="3" t="s">
        <v>5093</v>
      </c>
      <c r="F3400" s="3">
        <v>7000</v>
      </c>
      <c r="G3400" s="34">
        <v>25.19</v>
      </c>
      <c r="H3400" s="3" t="s">
        <v>27</v>
      </c>
      <c r="I3400" s="3" t="s">
        <v>21</v>
      </c>
      <c r="J3400" s="3" t="s">
        <v>8168</v>
      </c>
      <c r="K3400" s="3" t="s">
        <v>8164</v>
      </c>
      <c r="L3400" s="3" t="s">
        <v>8167</v>
      </c>
      <c r="M3400" s="26" t="s">
        <v>13723</v>
      </c>
      <c r="N3400"/>
      <c r="O3400" s="3" t="s">
        <v>78</v>
      </c>
      <c r="P3400" s="34">
        <v>680.13</v>
      </c>
      <c r="Q3400" s="34">
        <v>17890.88</v>
      </c>
      <c r="R3400" s="34">
        <v>-17210.75</v>
      </c>
      <c r="S3400" s="36">
        <v>-0.96198454184478344</v>
      </c>
      <c r="T3400" s="72" t="s">
        <v>78</v>
      </c>
      <c r="U3400" s="34">
        <v>1108.3599999999999</v>
      </c>
      <c r="V3400" s="34">
        <v>1960.9</v>
      </c>
      <c r="W3400" s="34">
        <v>-852.54000000000019</v>
      </c>
      <c r="X3400" s="36">
        <v>-0.43476974858483353</v>
      </c>
      <c r="Y3400" s="36" t="str">
        <f>IFERROR(VLOOKUP(A3400,'Pivot price tier'!$C$8:$L$2270,10,0),"")</f>
        <v/>
      </c>
      <c r="Z3400" s="36" t="str">
        <f>IFERROR(VLOOKUP(A3400,'Pivot price tier by size'!$D$8:$M$2491,10,0),"")</f>
        <v/>
      </c>
      <c r="AA3400" s="36" t="str">
        <f>IFERROR(VLOOKUP(A3400,'Pivot category'!$B$8:$I$2216,8,0),"")</f>
        <v/>
      </c>
      <c r="AB3400" s="3" t="str">
        <f>IF(P3400&lt;$AC$1,"Bottom 5%","")</f>
        <v>Bottom 5%</v>
      </c>
      <c r="AC3400"/>
      <c r="AD3400" s="34" t="s">
        <v>11097</v>
      </c>
      <c r="AE3400" s="34" t="s">
        <v>13949</v>
      </c>
    </row>
    <row r="3401" spans="1:31" hidden="1" x14ac:dyDescent="0.25">
      <c r="A3401" t="s">
        <v>9642</v>
      </c>
      <c r="B3401" t="s">
        <v>1111</v>
      </c>
      <c r="C3401" s="3" t="s">
        <v>32</v>
      </c>
      <c r="D3401" s="3" t="s">
        <v>3431</v>
      </c>
      <c r="E3401" s="3" t="s">
        <v>5093</v>
      </c>
      <c r="F3401" s="3">
        <v>7000</v>
      </c>
      <c r="G3401" s="34">
        <v>30.59</v>
      </c>
      <c r="H3401" s="3" t="s">
        <v>27</v>
      </c>
      <c r="I3401" s="3" t="s">
        <v>21</v>
      </c>
      <c r="J3401" s="3" t="s">
        <v>8168</v>
      </c>
      <c r="K3401" s="3" t="s">
        <v>8164</v>
      </c>
      <c r="L3401" s="3" t="s">
        <v>8167</v>
      </c>
      <c r="M3401" s="26" t="s">
        <v>13723</v>
      </c>
      <c r="N3401"/>
      <c r="O3401" s="3">
        <v>4</v>
      </c>
      <c r="P3401" s="34">
        <v>5659.15</v>
      </c>
      <c r="Q3401" s="34">
        <v>11370.16</v>
      </c>
      <c r="R3401" s="34">
        <v>-5711.01</v>
      </c>
      <c r="S3401" s="36">
        <v>-0.50228053079288237</v>
      </c>
      <c r="T3401" s="72">
        <v>1414.7874999999999</v>
      </c>
      <c r="U3401" s="34">
        <v>1468.32</v>
      </c>
      <c r="V3401" s="34">
        <v>1835.51</v>
      </c>
      <c r="W3401" s="34">
        <v>-367.19000000000005</v>
      </c>
      <c r="X3401" s="36">
        <v>-0.2000479430784905</v>
      </c>
      <c r="Y3401" s="36" t="str">
        <f>IFERROR(VLOOKUP(A3401,'Pivot price tier'!$C$8:$L$2270,10,0),"")</f>
        <v/>
      </c>
      <c r="Z3401" s="36" t="str">
        <f>IFERROR(VLOOKUP(A3401,'Pivot price tier by size'!$D$8:$M$2491,10,0),"")</f>
        <v/>
      </c>
      <c r="AA3401" s="36" t="str">
        <f>IFERROR(VLOOKUP(A3401,'Pivot category'!$B$8:$I$2216,8,0),"")</f>
        <v/>
      </c>
      <c r="AB3401" s="3" t="str">
        <f>IF(P3401&lt;$AC$1,"Bottom 5%","")</f>
        <v>Bottom 5%</v>
      </c>
      <c r="AC3401"/>
      <c r="AD3401" s="34" t="s">
        <v>11097</v>
      </c>
      <c r="AE3401" s="34" t="s">
        <v>16500</v>
      </c>
    </row>
    <row r="3402" spans="1:31" hidden="1" x14ac:dyDescent="0.25">
      <c r="A3402" t="s">
        <v>6219</v>
      </c>
      <c r="B3402" t="s">
        <v>1684</v>
      </c>
      <c r="C3402" s="3" t="s">
        <v>32</v>
      </c>
      <c r="D3402" s="3" t="s">
        <v>4061</v>
      </c>
      <c r="E3402" s="3">
        <v>0</v>
      </c>
      <c r="F3402" s="3">
        <v>7000</v>
      </c>
      <c r="G3402" s="34">
        <v>26.09</v>
      </c>
      <c r="H3402" s="3" t="s">
        <v>8245</v>
      </c>
      <c r="I3402" s="3" t="s">
        <v>12204</v>
      </c>
      <c r="J3402" s="3" t="s">
        <v>8168</v>
      </c>
      <c r="K3402" s="3" t="s">
        <v>8172</v>
      </c>
      <c r="L3402" s="3" t="s">
        <v>8167</v>
      </c>
      <c r="M3402" s="26" t="s">
        <v>13723</v>
      </c>
      <c r="N3402"/>
      <c r="O3402" s="3">
        <v>1</v>
      </c>
      <c r="P3402" s="34">
        <v>25.95</v>
      </c>
      <c r="Q3402" s="34">
        <v>25.95</v>
      </c>
      <c r="R3402" s="34">
        <v>0</v>
      </c>
      <c r="S3402" s="36">
        <v>0</v>
      </c>
      <c r="T3402" s="72">
        <v>25.95</v>
      </c>
      <c r="U3402" s="34" t="s">
        <v>78</v>
      </c>
      <c r="V3402" s="34" t="s">
        <v>78</v>
      </c>
      <c r="W3402" s="34" t="s">
        <v>78</v>
      </c>
      <c r="X3402" s="36" t="s">
        <v>78</v>
      </c>
      <c r="Y3402" s="36" t="str">
        <f>IFERROR(VLOOKUP(A3402,'Pivot price tier'!$C$8:$L$2270,10,0),"")</f>
        <v/>
      </c>
      <c r="Z3402" s="36" t="str">
        <f>IFERROR(VLOOKUP(A3402,'Pivot price tier by size'!$D$8:$M$2491,10,0),"")</f>
        <v/>
      </c>
      <c r="AA3402" s="36" t="str">
        <f>IFERROR(VLOOKUP(A3402,'Pivot category'!$B$8:$I$2216,8,0),"")</f>
        <v/>
      </c>
      <c r="AB3402" s="3" t="str">
        <f>IF(P3402&lt;$AC$1,"Bottom 5%","")</f>
        <v>Bottom 5%</v>
      </c>
      <c r="AC3402"/>
      <c r="AD3402" s="34" t="s">
        <v>11098</v>
      </c>
      <c r="AE3402" s="34" t="s">
        <v>13949</v>
      </c>
    </row>
    <row r="3403" spans="1:31" hidden="1" x14ac:dyDescent="0.25">
      <c r="A3403" t="s">
        <v>14385</v>
      </c>
      <c r="B3403" t="s">
        <v>14386</v>
      </c>
      <c r="C3403" s="3" t="s">
        <v>32</v>
      </c>
      <c r="D3403" s="3" t="s">
        <v>4062</v>
      </c>
      <c r="E3403" s="3">
        <v>0</v>
      </c>
      <c r="F3403" s="3">
        <v>5000</v>
      </c>
      <c r="G3403" s="34">
        <v>26.09</v>
      </c>
      <c r="H3403" s="3" t="s">
        <v>8245</v>
      </c>
      <c r="I3403" s="3" t="s">
        <v>12204</v>
      </c>
      <c r="J3403" s="3" t="s">
        <v>8168</v>
      </c>
      <c r="K3403" s="3" t="s">
        <v>8172</v>
      </c>
      <c r="L3403" s="3" t="s">
        <v>8167</v>
      </c>
      <c r="M3403" s="26">
        <v>45689</v>
      </c>
      <c r="N3403"/>
      <c r="O3403" s="3">
        <v>1</v>
      </c>
      <c r="P3403" s="34">
        <v>51.9</v>
      </c>
      <c r="Q3403" s="34">
        <v>25.95</v>
      </c>
      <c r="R3403" s="34">
        <v>25.95</v>
      </c>
      <c r="S3403" s="36">
        <v>1</v>
      </c>
      <c r="T3403" s="72">
        <v>51.9</v>
      </c>
      <c r="U3403" s="34" t="s">
        <v>78</v>
      </c>
      <c r="V3403" s="34" t="s">
        <v>78</v>
      </c>
      <c r="W3403" s="34" t="s">
        <v>78</v>
      </c>
      <c r="X3403" s="36" t="s">
        <v>78</v>
      </c>
      <c r="Y3403" s="36" t="str">
        <f>IFERROR(VLOOKUP(A3403,'Pivot price tier'!$C$8:$L$2270,10,0),"")</f>
        <v/>
      </c>
      <c r="Z3403" s="36" t="str">
        <f>IFERROR(VLOOKUP(A3403,'Pivot price tier by size'!$D$8:$M$2491,10,0),"")</f>
        <v/>
      </c>
      <c r="AA3403" s="36" t="str">
        <f>IFERROR(VLOOKUP(A3403,'Pivot category'!$B$8:$I$2216,8,0),"")</f>
        <v/>
      </c>
      <c r="AB3403" s="3" t="str">
        <f>IF(P3403&lt;$AC$1,"Bottom 5%","")</f>
        <v>Bottom 5%</v>
      </c>
      <c r="AC3403"/>
      <c r="AD3403" s="34" t="s">
        <v>11098</v>
      </c>
      <c r="AE3403" s="34" t="s">
        <v>13949</v>
      </c>
    </row>
    <row r="3404" spans="1:31" hidden="1" x14ac:dyDescent="0.25">
      <c r="A3404" t="s">
        <v>6039</v>
      </c>
      <c r="B3404" t="s">
        <v>1685</v>
      </c>
      <c r="C3404" s="3" t="s">
        <v>32</v>
      </c>
      <c r="D3404" s="3" t="s">
        <v>4064</v>
      </c>
      <c r="E3404" s="3">
        <v>0</v>
      </c>
      <c r="F3404" s="3">
        <v>7000</v>
      </c>
      <c r="G3404" s="34">
        <v>337.49</v>
      </c>
      <c r="H3404" s="3" t="s">
        <v>27</v>
      </c>
      <c r="I3404" s="3" t="s">
        <v>74</v>
      </c>
      <c r="J3404" s="3" t="s">
        <v>8165</v>
      </c>
      <c r="K3404" s="3" t="s">
        <v>8172</v>
      </c>
      <c r="L3404" s="3" t="s">
        <v>8167</v>
      </c>
      <c r="M3404" s="26" t="s">
        <v>13723</v>
      </c>
      <c r="N3404"/>
      <c r="O3404" s="3">
        <v>1</v>
      </c>
      <c r="P3404" s="34">
        <v>0</v>
      </c>
      <c r="Q3404" s="34">
        <v>0</v>
      </c>
      <c r="R3404" s="34">
        <v>0</v>
      </c>
      <c r="S3404" s="36" t="s">
        <v>78</v>
      </c>
      <c r="T3404" s="72">
        <v>0</v>
      </c>
      <c r="U3404" s="34" t="s">
        <v>78</v>
      </c>
      <c r="V3404" s="34" t="s">
        <v>78</v>
      </c>
      <c r="W3404" s="34" t="s">
        <v>78</v>
      </c>
      <c r="X3404" s="36" t="s">
        <v>78</v>
      </c>
      <c r="Y3404" s="36" t="str">
        <f>IFERROR(VLOOKUP(A3404,'Pivot price tier'!$C$8:$L$2270,10,0),"")</f>
        <v/>
      </c>
      <c r="Z3404" s="36" t="str">
        <f>IFERROR(VLOOKUP(A3404,'Pivot price tier by size'!$D$8:$M$2491,10,0),"")</f>
        <v/>
      </c>
      <c r="AA3404" s="36" t="str">
        <f>IFERROR(VLOOKUP(A3404,'Pivot category'!$B$8:$I$2216,8,0),"")</f>
        <v/>
      </c>
      <c r="AB3404" s="3" t="str">
        <f>IF(P3404&lt;$AC$1,"Bottom 5%","")</f>
        <v>Bottom 5%</v>
      </c>
      <c r="AC3404"/>
      <c r="AD3404" s="34" t="s">
        <v>16463</v>
      </c>
      <c r="AE3404" s="34" t="s">
        <v>16471</v>
      </c>
    </row>
    <row r="3405" spans="1:31" hidden="1" x14ac:dyDescent="0.25">
      <c r="A3405" t="s">
        <v>7224</v>
      </c>
      <c r="B3405" t="s">
        <v>1687</v>
      </c>
      <c r="C3405" s="3" t="s">
        <v>69</v>
      </c>
      <c r="D3405" s="3" t="s">
        <v>4066</v>
      </c>
      <c r="E3405" s="3">
        <v>0</v>
      </c>
      <c r="F3405" s="3">
        <v>7000</v>
      </c>
      <c r="G3405" s="34">
        <v>8.99</v>
      </c>
      <c r="H3405" s="3" t="s">
        <v>27</v>
      </c>
      <c r="I3405" s="3" t="s">
        <v>70</v>
      </c>
      <c r="J3405" s="3" t="s">
        <v>8173</v>
      </c>
      <c r="K3405" s="3" t="s">
        <v>8172</v>
      </c>
      <c r="L3405" s="3" t="s">
        <v>68</v>
      </c>
      <c r="M3405" s="26" t="s">
        <v>13723</v>
      </c>
      <c r="N3405"/>
      <c r="O3405" s="3" t="s">
        <v>78</v>
      </c>
      <c r="P3405" s="34">
        <v>17.98</v>
      </c>
      <c r="Q3405" s="34">
        <v>35.96</v>
      </c>
      <c r="R3405" s="34">
        <v>-17.98</v>
      </c>
      <c r="S3405" s="36">
        <v>-0.5</v>
      </c>
      <c r="T3405" s="72" t="s">
        <v>78</v>
      </c>
      <c r="U3405" s="34" t="s">
        <v>78</v>
      </c>
      <c r="V3405" s="34" t="s">
        <v>78</v>
      </c>
      <c r="W3405" s="34" t="s">
        <v>78</v>
      </c>
      <c r="X3405" s="36" t="s">
        <v>78</v>
      </c>
      <c r="Y3405" s="36" t="str">
        <f>IFERROR(VLOOKUP(A3405,'Pivot price tier'!$C$8:$L$2270,10,0),"")</f>
        <v/>
      </c>
      <c r="Z3405" s="36" t="str">
        <f>IFERROR(VLOOKUP(A3405,'Pivot price tier by size'!$D$8:$M$2491,10,0),"")</f>
        <v/>
      </c>
      <c r="AA3405" s="36" t="str">
        <f>IFERROR(VLOOKUP(A3405,'Pivot category'!$B$8:$I$2216,8,0),"")</f>
        <v/>
      </c>
      <c r="AB3405" s="3" t="str">
        <f>IF(P3405&lt;$AC$1,"Bottom 5%","")</f>
        <v>Bottom 5%</v>
      </c>
      <c r="AC3405"/>
      <c r="AD3405" s="34" t="s">
        <v>16463</v>
      </c>
      <c r="AE3405" s="34" t="s">
        <v>13946</v>
      </c>
    </row>
    <row r="3406" spans="1:31" x14ac:dyDescent="0.25">
      <c r="A3406" t="s">
        <v>5435</v>
      </c>
      <c r="B3406" t="s">
        <v>1638</v>
      </c>
      <c r="C3406" s="3" t="s">
        <v>32</v>
      </c>
      <c r="D3406" s="3" t="s">
        <v>4014</v>
      </c>
      <c r="E3406" s="3" t="s">
        <v>5093</v>
      </c>
      <c r="F3406" s="3">
        <v>7000</v>
      </c>
      <c r="G3406" s="34">
        <v>16.989999999999998</v>
      </c>
      <c r="H3406" s="3" t="s">
        <v>12</v>
      </c>
      <c r="I3406" s="3" t="s">
        <v>19</v>
      </c>
      <c r="J3406" s="3" t="s">
        <v>8163</v>
      </c>
      <c r="K3406" s="3" t="s">
        <v>8164</v>
      </c>
      <c r="L3406" s="3" t="s">
        <v>68</v>
      </c>
      <c r="M3406" s="26" t="s">
        <v>13723</v>
      </c>
      <c r="N3406"/>
      <c r="O3406" s="3">
        <v>143</v>
      </c>
      <c r="P3406" s="34">
        <v>69794.92</v>
      </c>
      <c r="Q3406" s="34">
        <v>78069.05</v>
      </c>
      <c r="R3406" s="34">
        <v>-8274.1300000000047</v>
      </c>
      <c r="S3406" s="36">
        <v>-0.10598476605005447</v>
      </c>
      <c r="T3406" s="72">
        <v>488.07636363636362</v>
      </c>
      <c r="U3406" s="34">
        <v>68605.62</v>
      </c>
      <c r="V3406" s="34">
        <v>62353.3</v>
      </c>
      <c r="W3406" s="34">
        <v>6252.3199999999924</v>
      </c>
      <c r="X3406" s="36">
        <v>0.10027247956403262</v>
      </c>
      <c r="Y3406" s="36" t="str">
        <f>IFERROR(VLOOKUP(A3406,'Pivot price tier'!$C$8:$L$2270,10,0),"")</f>
        <v xml:space="preserve"> </v>
      </c>
      <c r="Z3406" s="36" t="str">
        <f>IFERROR(VLOOKUP(A3406,'Pivot price tier by size'!$D$8:$M$2491,10,0),"")</f>
        <v xml:space="preserve"> </v>
      </c>
      <c r="AA3406" s="36" t="str">
        <f>IFERROR(VLOOKUP(A3406,'Pivot category'!$B$8:$I$2216,8,0),"")</f>
        <v xml:space="preserve"> </v>
      </c>
      <c r="AB3406" s="3" t="str">
        <f>IF(P3406&lt;$AC$1,"Bottom 5%","")</f>
        <v/>
      </c>
      <c r="AC3406"/>
      <c r="AD3406" s="34" t="s">
        <v>16461</v>
      </c>
      <c r="AE3406" s="34" t="s">
        <v>13944</v>
      </c>
    </row>
    <row r="3407" spans="1:31" x14ac:dyDescent="0.25">
      <c r="A3407" t="s">
        <v>5650</v>
      </c>
      <c r="B3407" t="s">
        <v>1639</v>
      </c>
      <c r="C3407" s="3" t="s">
        <v>32</v>
      </c>
      <c r="D3407" s="3" t="s">
        <v>4015</v>
      </c>
      <c r="E3407" s="3" t="s">
        <v>5093</v>
      </c>
      <c r="F3407" s="3">
        <v>7000</v>
      </c>
      <c r="G3407" s="34">
        <v>32.99</v>
      </c>
      <c r="H3407" s="3" t="s">
        <v>12</v>
      </c>
      <c r="I3407" s="3" t="s">
        <v>23</v>
      </c>
      <c r="J3407" s="3" t="s">
        <v>8163</v>
      </c>
      <c r="K3407" s="3" t="s">
        <v>8164</v>
      </c>
      <c r="L3407" s="3" t="s">
        <v>68</v>
      </c>
      <c r="M3407" s="26" t="s">
        <v>13723</v>
      </c>
      <c r="N3407"/>
      <c r="O3407" s="3">
        <v>56</v>
      </c>
      <c r="P3407" s="34">
        <v>69707.87</v>
      </c>
      <c r="Q3407" s="34">
        <v>80924.47</v>
      </c>
      <c r="R3407" s="34">
        <v>-11216.600000000006</v>
      </c>
      <c r="S3407" s="36">
        <v>-0.13860578883000418</v>
      </c>
      <c r="T3407" s="72">
        <v>1244.7833928571429</v>
      </c>
      <c r="U3407" s="34">
        <v>145518.89000000001</v>
      </c>
      <c r="V3407" s="34">
        <v>106920.59</v>
      </c>
      <c r="W3407" s="34">
        <v>38598.300000000017</v>
      </c>
      <c r="X3407" s="36">
        <v>0.36099969145325539</v>
      </c>
      <c r="Y3407" s="36" t="str">
        <f>IFERROR(VLOOKUP(A3407,'Pivot price tier'!$C$8:$L$2270,10,0),"")</f>
        <v xml:space="preserve"> </v>
      </c>
      <c r="Z3407" s="36" t="str">
        <f>IFERROR(VLOOKUP(A3407,'Pivot price tier by size'!$D$8:$M$2491,10,0),"")</f>
        <v xml:space="preserve"> </v>
      </c>
      <c r="AA3407" s="36" t="str">
        <f>IFERROR(VLOOKUP(A3407,'Pivot category'!$B$8:$I$2216,8,0),"")</f>
        <v xml:space="preserve"> </v>
      </c>
      <c r="AB3407" s="3" t="str">
        <f>IF(P3407&lt;$AC$1,"Bottom 5%","")</f>
        <v/>
      </c>
      <c r="AC3407"/>
      <c r="AD3407" s="34" t="s">
        <v>16461</v>
      </c>
      <c r="AE3407" s="34" t="s">
        <v>13944</v>
      </c>
    </row>
    <row r="3408" spans="1:31" x14ac:dyDescent="0.25">
      <c r="A3408" t="s">
        <v>10349</v>
      </c>
      <c r="B3408" t="s">
        <v>10350</v>
      </c>
      <c r="C3408" s="3" t="s">
        <v>32</v>
      </c>
      <c r="D3408" s="3" t="s">
        <v>10166</v>
      </c>
      <c r="E3408" s="3" t="s">
        <v>5141</v>
      </c>
      <c r="F3408" s="3">
        <v>7000</v>
      </c>
      <c r="G3408" s="34">
        <v>25.99</v>
      </c>
      <c r="H3408" s="3" t="s">
        <v>29</v>
      </c>
      <c r="I3408" s="3" t="s">
        <v>21</v>
      </c>
      <c r="J3408" s="3" t="s">
        <v>8163</v>
      </c>
      <c r="K3408" s="3" t="s">
        <v>8164</v>
      </c>
      <c r="L3408" s="3" t="s">
        <v>68</v>
      </c>
      <c r="M3408" s="26" t="s">
        <v>13723</v>
      </c>
      <c r="N3408"/>
      <c r="O3408" s="3">
        <v>148</v>
      </c>
      <c r="P3408" s="34">
        <v>124086.18</v>
      </c>
      <c r="Q3408" s="34">
        <v>164386.51</v>
      </c>
      <c r="R3408" s="34">
        <v>-40300.330000000016</v>
      </c>
      <c r="S3408" s="36">
        <v>-0.24515594375718552</v>
      </c>
      <c r="T3408" s="72">
        <v>838.42013513513507</v>
      </c>
      <c r="U3408" s="34">
        <v>205252.07</v>
      </c>
      <c r="V3408" s="34">
        <v>232154.45</v>
      </c>
      <c r="W3408" s="34">
        <v>-26902.380000000005</v>
      </c>
      <c r="X3408" s="36">
        <v>-0.11588138844635543</v>
      </c>
      <c r="Y3408" s="36" t="str">
        <f>IFERROR(VLOOKUP(A3408,'Pivot price tier'!$C$8:$L$2270,10,0),"")</f>
        <v xml:space="preserve"> </v>
      </c>
      <c r="Z3408" s="36" t="str">
        <f>IFERROR(VLOOKUP(A3408,'Pivot price tier by size'!$D$8:$M$2491,10,0),"")</f>
        <v xml:space="preserve"> </v>
      </c>
      <c r="AA3408" s="36" t="str">
        <f>IFERROR(VLOOKUP(A3408,'Pivot category'!$B$8:$I$2216,8,0),"")</f>
        <v xml:space="preserve"> </v>
      </c>
      <c r="AB3408" s="3" t="str">
        <f>IF(P3408&lt;$AC$1,"Bottom 5%","")</f>
        <v/>
      </c>
      <c r="AC3408"/>
      <c r="AD3408" s="34" t="s">
        <v>16461</v>
      </c>
      <c r="AE3408" s="34" t="s">
        <v>14011</v>
      </c>
    </row>
    <row r="3409" spans="1:31" hidden="1" x14ac:dyDescent="0.25">
      <c r="A3409" t="s">
        <v>8968</v>
      </c>
      <c r="B3409" t="s">
        <v>8967</v>
      </c>
      <c r="C3409" s="3" t="s">
        <v>32</v>
      </c>
      <c r="D3409" s="3" t="s">
        <v>8735</v>
      </c>
      <c r="E3409" s="3" t="s">
        <v>5093</v>
      </c>
      <c r="F3409" s="3">
        <v>7000</v>
      </c>
      <c r="G3409" s="34">
        <v>47.99</v>
      </c>
      <c r="H3409" s="3" t="s">
        <v>27</v>
      </c>
      <c r="I3409" s="3" t="s">
        <v>23</v>
      </c>
      <c r="J3409" s="3" t="s">
        <v>8168</v>
      </c>
      <c r="K3409" s="3" t="s">
        <v>8164</v>
      </c>
      <c r="L3409" s="3" t="s">
        <v>8167</v>
      </c>
      <c r="M3409" s="26" t="s">
        <v>13723</v>
      </c>
      <c r="N3409"/>
      <c r="O3409" s="3" t="s">
        <v>78</v>
      </c>
      <c r="P3409" s="34">
        <v>95.98</v>
      </c>
      <c r="Q3409" s="34">
        <v>447.94</v>
      </c>
      <c r="R3409" s="34">
        <v>-351.96</v>
      </c>
      <c r="S3409" s="36">
        <v>-0.78573023172746348</v>
      </c>
      <c r="T3409" s="72" t="s">
        <v>78</v>
      </c>
      <c r="U3409" s="34">
        <v>959.8</v>
      </c>
      <c r="V3409" s="34">
        <v>495.91</v>
      </c>
      <c r="W3409" s="34">
        <v>463.88999999999993</v>
      </c>
      <c r="X3409" s="36">
        <v>0.93543183238894145</v>
      </c>
      <c r="Y3409" s="36" t="str">
        <f>IFERROR(VLOOKUP(A3409,'Pivot price tier'!$C$8:$L$2270,10,0),"")</f>
        <v/>
      </c>
      <c r="Z3409" s="36" t="str">
        <f>IFERROR(VLOOKUP(A3409,'Pivot price tier by size'!$D$8:$M$2491,10,0),"")</f>
        <v/>
      </c>
      <c r="AA3409" s="36" t="str">
        <f>IFERROR(VLOOKUP(A3409,'Pivot category'!$B$8:$I$2216,8,0),"")</f>
        <v/>
      </c>
      <c r="AB3409" s="3" t="str">
        <f>IF(P3409&lt;$AC$1,"Bottom 5%","")</f>
        <v>Bottom 5%</v>
      </c>
      <c r="AC3409"/>
      <c r="AD3409" s="34" t="s">
        <v>16463</v>
      </c>
      <c r="AE3409" s="34" t="s">
        <v>13946</v>
      </c>
    </row>
    <row r="3410" spans="1:31" hidden="1" x14ac:dyDescent="0.25">
      <c r="A3410" t="s">
        <v>6329</v>
      </c>
      <c r="B3410" t="s">
        <v>5149</v>
      </c>
      <c r="C3410" s="3" t="s">
        <v>32</v>
      </c>
      <c r="D3410" s="3" t="s">
        <v>5107</v>
      </c>
      <c r="E3410" s="3">
        <v>0</v>
      </c>
      <c r="F3410" s="3">
        <v>7000</v>
      </c>
      <c r="G3410" s="34">
        <v>64.989999999999995</v>
      </c>
      <c r="H3410" s="3" t="s">
        <v>27</v>
      </c>
      <c r="I3410" s="3" t="s">
        <v>15</v>
      </c>
      <c r="J3410" s="3" t="s">
        <v>15250</v>
      </c>
      <c r="K3410" s="3" t="s">
        <v>8164</v>
      </c>
      <c r="L3410" s="3" t="s">
        <v>68</v>
      </c>
      <c r="M3410" s="26" t="s">
        <v>13723</v>
      </c>
      <c r="N3410"/>
      <c r="O3410" s="3">
        <v>57</v>
      </c>
      <c r="P3410" s="34">
        <v>43467.11</v>
      </c>
      <c r="Q3410" s="34">
        <v>12459.99</v>
      </c>
      <c r="R3410" s="34">
        <v>31007.120000000003</v>
      </c>
      <c r="S3410" s="36">
        <v>2.4885349025159731</v>
      </c>
      <c r="T3410" s="72">
        <v>762.58087719298248</v>
      </c>
      <c r="U3410" s="34">
        <v>241949.59</v>
      </c>
      <c r="V3410" s="34">
        <v>278149.13</v>
      </c>
      <c r="W3410" s="34">
        <v>-36199.540000000008</v>
      </c>
      <c r="X3410" s="36">
        <v>-0.13014435817217906</v>
      </c>
      <c r="Y3410" s="36" t="str">
        <f>IFERROR(VLOOKUP(A3410,'Pivot price tier'!$C$8:$L$2270,10,0),"")</f>
        <v xml:space="preserve"> </v>
      </c>
      <c r="Z3410" s="36" t="str">
        <f>IFERROR(VLOOKUP(A3410,'Pivot price tier by size'!$D$8:$M$2491,10,0),"")</f>
        <v xml:space="preserve"> </v>
      </c>
      <c r="AA3410" s="36" t="str">
        <f>IFERROR(VLOOKUP(A3410,'Pivot category'!$B$8:$I$2216,8,0),"")</f>
        <v>X</v>
      </c>
      <c r="AB3410" s="3" t="str">
        <f>IF(P3410&lt;$AC$1,"Bottom 5%","")</f>
        <v>Bottom 5%</v>
      </c>
      <c r="AC3410"/>
      <c r="AD3410" s="34" t="s">
        <v>16463</v>
      </c>
      <c r="AE3410" s="34" t="s">
        <v>13946</v>
      </c>
    </row>
    <row r="3411" spans="1:31" hidden="1" x14ac:dyDescent="0.25">
      <c r="A3411" t="s">
        <v>15530</v>
      </c>
      <c r="B3411" t="s">
        <v>15531</v>
      </c>
      <c r="C3411" s="3" t="s">
        <v>32</v>
      </c>
      <c r="D3411" s="3" t="s">
        <v>15099</v>
      </c>
      <c r="E3411" s="3">
        <v>0</v>
      </c>
      <c r="F3411" s="3">
        <v>70000</v>
      </c>
      <c r="G3411" s="34">
        <v>24.99</v>
      </c>
      <c r="H3411" s="3" t="s">
        <v>29</v>
      </c>
      <c r="I3411" s="3" t="s">
        <v>21</v>
      </c>
      <c r="J3411" s="3" t="s">
        <v>8163</v>
      </c>
      <c r="K3411" s="3" t="s">
        <v>8164</v>
      </c>
      <c r="L3411" s="3" t="s">
        <v>68</v>
      </c>
      <c r="M3411" s="26">
        <v>45901</v>
      </c>
      <c r="N3411"/>
      <c r="O3411" s="3">
        <v>43</v>
      </c>
      <c r="P3411" s="34">
        <v>5722.71</v>
      </c>
      <c r="Q3411" s="34">
        <v>0</v>
      </c>
      <c r="R3411" s="34">
        <v>5722.71</v>
      </c>
      <c r="S3411" s="36" t="s">
        <v>78</v>
      </c>
      <c r="T3411" s="72">
        <v>133.08627906976744</v>
      </c>
      <c r="U3411" s="34">
        <v>2324.0700000000002</v>
      </c>
      <c r="V3411" s="34">
        <v>0</v>
      </c>
      <c r="W3411" s="34">
        <v>2324.0700000000002</v>
      </c>
      <c r="X3411" s="36" t="s">
        <v>78</v>
      </c>
      <c r="Y3411" s="36" t="str">
        <f>IFERROR(VLOOKUP(A3411,'Pivot price tier'!$C$8:$L$2270,10,0),"")</f>
        <v>X</v>
      </c>
      <c r="Z3411" s="36" t="str">
        <f>IFERROR(VLOOKUP(A3411,'Pivot price tier by size'!$D$8:$M$2491,10,0),"")</f>
        <v>X</v>
      </c>
      <c r="AA3411" s="36" t="str">
        <f>IFERROR(VLOOKUP(A3411,'Pivot category'!$B$8:$I$2216,8,0),"")</f>
        <v>X</v>
      </c>
      <c r="AB3411" s="3" t="str">
        <f>IF(P3411&lt;$AC$1,"Bottom 5%","")</f>
        <v>Bottom 5%</v>
      </c>
      <c r="AC3411"/>
      <c r="AD3411" s="34" t="s">
        <v>16463</v>
      </c>
      <c r="AE3411" s="34" t="s">
        <v>13946</v>
      </c>
    </row>
    <row r="3412" spans="1:31" hidden="1" x14ac:dyDescent="0.25">
      <c r="A3412" t="s">
        <v>5739</v>
      </c>
      <c r="B3412" t="s">
        <v>1214</v>
      </c>
      <c r="C3412" s="3" t="s">
        <v>32</v>
      </c>
      <c r="D3412" s="3" t="s">
        <v>3545</v>
      </c>
      <c r="E3412" s="3" t="s">
        <v>5093</v>
      </c>
      <c r="F3412" s="3">
        <v>1000</v>
      </c>
      <c r="G3412" s="34">
        <v>13.19</v>
      </c>
      <c r="H3412" s="3" t="s">
        <v>8245</v>
      </c>
      <c r="I3412" s="3" t="s">
        <v>12204</v>
      </c>
      <c r="J3412" s="3" t="s">
        <v>8163</v>
      </c>
      <c r="K3412" s="3" t="s">
        <v>8164</v>
      </c>
      <c r="L3412" s="3" t="s">
        <v>68</v>
      </c>
      <c r="M3412" s="26" t="s">
        <v>13723</v>
      </c>
      <c r="N3412"/>
      <c r="O3412" s="3">
        <v>108</v>
      </c>
      <c r="P3412" s="34">
        <v>90829.18</v>
      </c>
      <c r="Q3412" s="34">
        <v>88729.64</v>
      </c>
      <c r="R3412" s="34">
        <v>2099.5399999999936</v>
      </c>
      <c r="S3412" s="36">
        <v>2.3662217044946754E-2</v>
      </c>
      <c r="T3412" s="72">
        <v>841.0109259259259</v>
      </c>
      <c r="U3412" s="34">
        <v>79518.009999999995</v>
      </c>
      <c r="V3412" s="34">
        <v>100510.29</v>
      </c>
      <c r="W3412" s="34">
        <v>-20992.28</v>
      </c>
      <c r="X3412" s="36">
        <v>-0.20885702349480839</v>
      </c>
      <c r="Y3412" s="36" t="str">
        <f>IFERROR(VLOOKUP(A3412,'Pivot price tier'!$C$8:$L$2270,10,0),"")</f>
        <v xml:space="preserve"> </v>
      </c>
      <c r="Z3412" s="36" t="str">
        <f>IFERROR(VLOOKUP(A3412,'Pivot price tier by size'!$D$8:$M$2491,10,0),"")</f>
        <v xml:space="preserve"> </v>
      </c>
      <c r="AA3412" s="36" t="str">
        <f>IFERROR(VLOOKUP(A3412,'Pivot category'!$B$8:$I$2216,8,0),"")</f>
        <v xml:space="preserve"> </v>
      </c>
      <c r="AB3412" s="3" t="str">
        <f>IF(P3412&lt;$AC$1,"Bottom 5%","")</f>
        <v/>
      </c>
      <c r="AC3412"/>
      <c r="AD3412" s="34" t="s">
        <v>16459</v>
      </c>
      <c r="AE3412" s="34" t="s">
        <v>13980</v>
      </c>
    </row>
    <row r="3413" spans="1:31" hidden="1" x14ac:dyDescent="0.25">
      <c r="A3413" t="s">
        <v>12989</v>
      </c>
      <c r="B3413" t="s">
        <v>1229</v>
      </c>
      <c r="C3413" s="3" t="s">
        <v>38</v>
      </c>
      <c r="D3413" s="3" t="s">
        <v>3560</v>
      </c>
      <c r="E3413" s="3">
        <v>0</v>
      </c>
      <c r="F3413" s="3">
        <v>1000</v>
      </c>
      <c r="G3413" s="34">
        <v>59.99</v>
      </c>
      <c r="H3413" s="3" t="s">
        <v>12488</v>
      </c>
      <c r="I3413" s="3" t="s">
        <v>21</v>
      </c>
      <c r="J3413" s="3" t="s">
        <v>8163</v>
      </c>
      <c r="K3413" s="3" t="s">
        <v>8164</v>
      </c>
      <c r="L3413" s="3" t="s">
        <v>68</v>
      </c>
      <c r="M3413" s="26" t="s">
        <v>13723</v>
      </c>
      <c r="N3413"/>
      <c r="O3413" s="3">
        <v>146</v>
      </c>
      <c r="P3413" s="34">
        <v>712060.4</v>
      </c>
      <c r="Q3413" s="34">
        <v>688558.33</v>
      </c>
      <c r="R3413" s="34">
        <v>23502.070000000065</v>
      </c>
      <c r="S3413" s="36">
        <v>3.4132286221851382E-2</v>
      </c>
      <c r="T3413" s="72">
        <v>4877.1260273972603</v>
      </c>
      <c r="U3413" s="34">
        <v>363341.85</v>
      </c>
      <c r="V3413" s="34">
        <v>358083.58</v>
      </c>
      <c r="W3413" s="34">
        <v>5258.2699999999604</v>
      </c>
      <c r="X3413" s="36">
        <v>1.4684476735850271E-2</v>
      </c>
      <c r="Y3413" s="36" t="str">
        <f>IFERROR(VLOOKUP(A3413,'Pivot price tier'!$C$8:$L$2270,10,0),"")</f>
        <v xml:space="preserve"> </v>
      </c>
      <c r="Z3413" s="36" t="str">
        <f>IFERROR(VLOOKUP(A3413,'Pivot price tier by size'!$D$8:$M$2491,10,0),"")</f>
        <v xml:space="preserve"> </v>
      </c>
      <c r="AA3413" s="36" t="str">
        <f>IFERROR(VLOOKUP(A3413,'Pivot category'!$B$8:$I$2216,8,0),"")</f>
        <v xml:space="preserve"> </v>
      </c>
      <c r="AB3413" s="3" t="str">
        <f>IF(P3413&lt;$AC$1,"Bottom 5%","")</f>
        <v/>
      </c>
      <c r="AC3413"/>
      <c r="AD3413" s="34" t="s">
        <v>16460</v>
      </c>
      <c r="AE3413" s="34" t="s">
        <v>13953</v>
      </c>
    </row>
    <row r="3414" spans="1:31" hidden="1" x14ac:dyDescent="0.25">
      <c r="A3414" t="s">
        <v>12991</v>
      </c>
      <c r="B3414" t="s">
        <v>1230</v>
      </c>
      <c r="C3414" s="3" t="s">
        <v>34</v>
      </c>
      <c r="D3414" s="3" t="s">
        <v>3561</v>
      </c>
      <c r="E3414" s="3">
        <v>0</v>
      </c>
      <c r="F3414" s="3">
        <v>1000</v>
      </c>
      <c r="G3414" s="34">
        <v>16.989999999999998</v>
      </c>
      <c r="H3414" s="3" t="s">
        <v>12488</v>
      </c>
      <c r="I3414" s="3" t="s">
        <v>21</v>
      </c>
      <c r="J3414" s="3" t="s">
        <v>8163</v>
      </c>
      <c r="K3414" s="3" t="s">
        <v>8164</v>
      </c>
      <c r="L3414" s="3" t="s">
        <v>68</v>
      </c>
      <c r="M3414" s="26" t="s">
        <v>13723</v>
      </c>
      <c r="N3414"/>
      <c r="O3414" s="3">
        <v>153</v>
      </c>
      <c r="P3414" s="34">
        <v>225389.34</v>
      </c>
      <c r="Q3414" s="34">
        <v>247119.55</v>
      </c>
      <c r="R3414" s="34">
        <v>-21730.209999999992</v>
      </c>
      <c r="S3414" s="36">
        <v>-8.7933997937435504E-2</v>
      </c>
      <c r="T3414" s="72">
        <v>1473.1329411764705</v>
      </c>
      <c r="U3414" s="34">
        <v>376957.13</v>
      </c>
      <c r="V3414" s="34">
        <v>421080.16</v>
      </c>
      <c r="W3414" s="34">
        <v>-44123.02999999997</v>
      </c>
      <c r="X3414" s="36">
        <v>-0.10478534538411877</v>
      </c>
      <c r="Y3414" s="36" t="str">
        <f>IFERROR(VLOOKUP(A3414,'Pivot price tier'!$C$8:$L$2270,10,0),"")</f>
        <v xml:space="preserve"> </v>
      </c>
      <c r="Z3414" s="36" t="str">
        <f>IFERROR(VLOOKUP(A3414,'Pivot price tier by size'!$D$8:$M$2491,10,0),"")</f>
        <v xml:space="preserve"> </v>
      </c>
      <c r="AA3414" s="36" t="str">
        <f>IFERROR(VLOOKUP(A3414,'Pivot category'!$B$8:$I$2216,8,0),"")</f>
        <v xml:space="preserve"> </v>
      </c>
      <c r="AB3414" s="3" t="str">
        <f>IF(P3414&lt;$AC$1,"Bottom 5%","")</f>
        <v/>
      </c>
      <c r="AC3414"/>
      <c r="AD3414" s="34" t="s">
        <v>16460</v>
      </c>
      <c r="AE3414" s="34" t="s">
        <v>13953</v>
      </c>
    </row>
    <row r="3415" spans="1:31" hidden="1" x14ac:dyDescent="0.25">
      <c r="A3415" t="s">
        <v>12992</v>
      </c>
      <c r="B3415" t="s">
        <v>1232</v>
      </c>
      <c r="C3415" s="3" t="s">
        <v>32</v>
      </c>
      <c r="D3415" s="3" t="s">
        <v>3563</v>
      </c>
      <c r="E3415" s="3">
        <v>0</v>
      </c>
      <c r="F3415" s="3">
        <v>1000</v>
      </c>
      <c r="G3415" s="34">
        <v>29.99</v>
      </c>
      <c r="H3415" s="3" t="s">
        <v>12488</v>
      </c>
      <c r="I3415" s="3" t="s">
        <v>21</v>
      </c>
      <c r="J3415" s="3" t="s">
        <v>8163</v>
      </c>
      <c r="K3415" s="3" t="s">
        <v>8164</v>
      </c>
      <c r="L3415" s="3" t="s">
        <v>68</v>
      </c>
      <c r="M3415" s="26" t="s">
        <v>13723</v>
      </c>
      <c r="N3415"/>
      <c r="O3415" s="3">
        <v>158</v>
      </c>
      <c r="P3415" s="34">
        <v>584726.49</v>
      </c>
      <c r="Q3415" s="34">
        <v>649199.17000000004</v>
      </c>
      <c r="R3415" s="34">
        <v>-64472.680000000051</v>
      </c>
      <c r="S3415" s="36">
        <v>-9.9311094313321524E-2</v>
      </c>
      <c r="T3415" s="72">
        <v>3700.8005696202531</v>
      </c>
      <c r="U3415" s="34">
        <v>1163438.93</v>
      </c>
      <c r="V3415" s="34">
        <v>1207279.22</v>
      </c>
      <c r="W3415" s="34">
        <v>-43840.290000000037</v>
      </c>
      <c r="X3415" s="36">
        <v>-3.6313297929537858E-2</v>
      </c>
      <c r="Y3415" s="36" t="str">
        <f>IFERROR(VLOOKUP(A3415,'Pivot price tier'!$C$8:$L$2270,10,0),"")</f>
        <v xml:space="preserve"> </v>
      </c>
      <c r="Z3415" s="36" t="str">
        <f>IFERROR(VLOOKUP(A3415,'Pivot price tier by size'!$D$8:$M$2491,10,0),"")</f>
        <v xml:space="preserve"> </v>
      </c>
      <c r="AA3415" s="36" t="str">
        <f>IFERROR(VLOOKUP(A3415,'Pivot category'!$B$8:$I$2216,8,0),"")</f>
        <v xml:space="preserve"> </v>
      </c>
      <c r="AB3415" s="3" t="str">
        <f>IF(P3415&lt;$AC$1,"Bottom 5%","")</f>
        <v/>
      </c>
      <c r="AC3415"/>
      <c r="AD3415" s="34" t="s">
        <v>16460</v>
      </c>
      <c r="AE3415" s="34" t="s">
        <v>13953</v>
      </c>
    </row>
    <row r="3416" spans="1:31" hidden="1" x14ac:dyDescent="0.25">
      <c r="A3416" t="s">
        <v>6333</v>
      </c>
      <c r="B3416" t="s">
        <v>6332</v>
      </c>
      <c r="C3416" s="3" t="s">
        <v>32</v>
      </c>
      <c r="D3416" s="3" t="s">
        <v>7958</v>
      </c>
      <c r="E3416" s="3">
        <v>0</v>
      </c>
      <c r="F3416" s="3">
        <v>7000</v>
      </c>
      <c r="G3416" s="34">
        <v>67.19</v>
      </c>
      <c r="H3416" s="3" t="s">
        <v>27</v>
      </c>
      <c r="I3416" s="3" t="s">
        <v>15</v>
      </c>
      <c r="J3416" s="3" t="s">
        <v>8168</v>
      </c>
      <c r="K3416" s="3" t="s">
        <v>8164</v>
      </c>
      <c r="L3416" s="3" t="s">
        <v>8167</v>
      </c>
      <c r="M3416" s="26" t="s">
        <v>13723</v>
      </c>
      <c r="N3416"/>
      <c r="O3416" s="3" t="s">
        <v>78</v>
      </c>
      <c r="P3416" s="34">
        <v>873.47</v>
      </c>
      <c r="Q3416" s="34">
        <v>447.96</v>
      </c>
      <c r="R3416" s="34">
        <v>425.51000000000005</v>
      </c>
      <c r="S3416" s="36">
        <v>0.94988391820698292</v>
      </c>
      <c r="T3416" s="72" t="s">
        <v>78</v>
      </c>
      <c r="U3416" s="34" t="s">
        <v>78</v>
      </c>
      <c r="V3416" s="34" t="s">
        <v>78</v>
      </c>
      <c r="W3416" s="34" t="s">
        <v>78</v>
      </c>
      <c r="X3416" s="36" t="s">
        <v>78</v>
      </c>
      <c r="Y3416" s="36" t="str">
        <f>IFERROR(VLOOKUP(A3416,'Pivot price tier'!$C$8:$L$2270,10,0),"")</f>
        <v/>
      </c>
      <c r="Z3416" s="36" t="str">
        <f>IFERROR(VLOOKUP(A3416,'Pivot price tier by size'!$D$8:$M$2491,10,0),"")</f>
        <v/>
      </c>
      <c r="AA3416" s="36" t="str">
        <f>IFERROR(VLOOKUP(A3416,'Pivot category'!$B$8:$I$2216,8,0),"")</f>
        <v/>
      </c>
      <c r="AB3416" s="3" t="str">
        <f>IF(P3416&lt;$AC$1,"Bottom 5%","")</f>
        <v>Bottom 5%</v>
      </c>
      <c r="AC3416"/>
      <c r="AD3416" s="34" t="s">
        <v>16463</v>
      </c>
      <c r="AE3416" s="34" t="s">
        <v>13946</v>
      </c>
    </row>
    <row r="3417" spans="1:31" hidden="1" x14ac:dyDescent="0.25">
      <c r="A3417" t="s">
        <v>12995</v>
      </c>
      <c r="B3417" t="s">
        <v>1236</v>
      </c>
      <c r="C3417" s="3" t="s">
        <v>32</v>
      </c>
      <c r="D3417" s="3" t="s">
        <v>3567</v>
      </c>
      <c r="E3417" s="3">
        <v>0</v>
      </c>
      <c r="F3417" s="3">
        <v>1000</v>
      </c>
      <c r="G3417" s="34">
        <v>39.99</v>
      </c>
      <c r="H3417" s="3" t="s">
        <v>12488</v>
      </c>
      <c r="I3417" s="3" t="s">
        <v>23</v>
      </c>
      <c r="J3417" s="3" t="s">
        <v>8163</v>
      </c>
      <c r="K3417" s="3" t="s">
        <v>8164</v>
      </c>
      <c r="L3417" s="3" t="s">
        <v>68</v>
      </c>
      <c r="M3417" s="26" t="s">
        <v>13723</v>
      </c>
      <c r="N3417"/>
      <c r="O3417" s="3">
        <v>140</v>
      </c>
      <c r="P3417" s="34">
        <v>205177.49</v>
      </c>
      <c r="Q3417" s="34">
        <v>179110.33</v>
      </c>
      <c r="R3417" s="34">
        <v>26067.160000000003</v>
      </c>
      <c r="S3417" s="36">
        <v>0.14553688779424401</v>
      </c>
      <c r="T3417" s="72">
        <v>1465.5535</v>
      </c>
      <c r="U3417" s="34">
        <v>132566.23000000001</v>
      </c>
      <c r="V3417" s="34">
        <v>111278.28</v>
      </c>
      <c r="W3417" s="34">
        <v>21287.950000000012</v>
      </c>
      <c r="X3417" s="36">
        <v>0.19130372971257303</v>
      </c>
      <c r="Y3417" s="36" t="str">
        <f>IFERROR(VLOOKUP(A3417,'Pivot price tier'!$C$8:$L$2270,10,0),"")</f>
        <v xml:space="preserve"> </v>
      </c>
      <c r="Z3417" s="36" t="str">
        <f>IFERROR(VLOOKUP(A3417,'Pivot price tier by size'!$D$8:$M$2491,10,0),"")</f>
        <v xml:space="preserve"> </v>
      </c>
      <c r="AA3417" s="36" t="str">
        <f>IFERROR(VLOOKUP(A3417,'Pivot category'!$B$8:$I$2216,8,0),"")</f>
        <v xml:space="preserve"> </v>
      </c>
      <c r="AB3417" s="3" t="str">
        <f>IF(P3417&lt;$AC$1,"Bottom 5%","")</f>
        <v/>
      </c>
      <c r="AC3417"/>
      <c r="AD3417" s="34" t="s">
        <v>16460</v>
      </c>
      <c r="AE3417" s="34" t="s">
        <v>13953</v>
      </c>
    </row>
    <row r="3418" spans="1:31" hidden="1" x14ac:dyDescent="0.25">
      <c r="A3418" t="s">
        <v>9997</v>
      </c>
      <c r="B3418" t="s">
        <v>9846</v>
      </c>
      <c r="C3418" s="3" t="s">
        <v>32</v>
      </c>
      <c r="D3418" s="3" t="s">
        <v>9801</v>
      </c>
      <c r="E3418" s="3" t="s">
        <v>5141</v>
      </c>
      <c r="F3418" s="3">
        <v>7000</v>
      </c>
      <c r="G3418" s="34">
        <v>29.99</v>
      </c>
      <c r="H3418" s="3" t="s">
        <v>12488</v>
      </c>
      <c r="I3418" s="3" t="s">
        <v>21</v>
      </c>
      <c r="J3418" s="3" t="s">
        <v>8163</v>
      </c>
      <c r="K3418" s="3" t="s">
        <v>8164</v>
      </c>
      <c r="L3418" s="3" t="s">
        <v>68</v>
      </c>
      <c r="M3418" s="26" t="s">
        <v>13723</v>
      </c>
      <c r="N3418"/>
      <c r="O3418" s="3">
        <v>136</v>
      </c>
      <c r="P3418" s="34">
        <v>95137.52</v>
      </c>
      <c r="Q3418" s="34">
        <v>97441.95</v>
      </c>
      <c r="R3418" s="34">
        <v>-2304.429999999993</v>
      </c>
      <c r="S3418" s="36">
        <v>-2.3649259892684737E-2</v>
      </c>
      <c r="T3418" s="72">
        <v>699.54058823529419</v>
      </c>
      <c r="U3418" s="34">
        <v>162396.67000000001</v>
      </c>
      <c r="V3418" s="34">
        <v>184028.85</v>
      </c>
      <c r="W3418" s="34">
        <v>-21632.179999999993</v>
      </c>
      <c r="X3418" s="36">
        <v>-0.11754776492924879</v>
      </c>
      <c r="Y3418" s="36" t="str">
        <f>IFERROR(VLOOKUP(A3418,'Pivot price tier'!$C$8:$L$2270,10,0),"")</f>
        <v xml:space="preserve"> </v>
      </c>
      <c r="Z3418" s="36" t="str">
        <f>IFERROR(VLOOKUP(A3418,'Pivot price tier by size'!$D$8:$M$2491,10,0),"")</f>
        <v xml:space="preserve"> </v>
      </c>
      <c r="AA3418" s="36" t="str">
        <f>IFERROR(VLOOKUP(A3418,'Pivot category'!$B$8:$I$2216,8,0),"")</f>
        <v xml:space="preserve"> </v>
      </c>
      <c r="AB3418" s="3" t="str">
        <f>IF(P3418&lt;$AC$1,"Bottom 5%","")</f>
        <v/>
      </c>
      <c r="AC3418"/>
      <c r="AD3418" s="34" t="s">
        <v>16460</v>
      </c>
      <c r="AE3418" s="34" t="s">
        <v>13953</v>
      </c>
    </row>
    <row r="3419" spans="1:31" hidden="1" x14ac:dyDescent="0.25">
      <c r="A3419" t="s">
        <v>14273</v>
      </c>
      <c r="B3419" t="s">
        <v>14274</v>
      </c>
      <c r="C3419" s="3" t="s">
        <v>32</v>
      </c>
      <c r="D3419" s="3" t="s">
        <v>13882</v>
      </c>
      <c r="E3419" s="3" t="s">
        <v>5093</v>
      </c>
      <c r="F3419" s="3">
        <v>70000</v>
      </c>
      <c r="G3419" s="34">
        <v>31.99</v>
      </c>
      <c r="H3419" s="3" t="s">
        <v>12488</v>
      </c>
      <c r="I3419" s="3" t="s">
        <v>23</v>
      </c>
      <c r="J3419" s="3" t="s">
        <v>8163</v>
      </c>
      <c r="K3419" s="3" t="s">
        <v>8164</v>
      </c>
      <c r="L3419" s="3" t="s">
        <v>68</v>
      </c>
      <c r="M3419" s="26">
        <v>45658</v>
      </c>
      <c r="N3419"/>
      <c r="O3419" s="3">
        <v>63</v>
      </c>
      <c r="P3419" s="34">
        <v>68226.13</v>
      </c>
      <c r="Q3419" s="34">
        <v>16570.82</v>
      </c>
      <c r="R3419" s="34">
        <v>51655.310000000005</v>
      </c>
      <c r="S3419" s="36">
        <v>3.1172452540067423</v>
      </c>
      <c r="T3419" s="72">
        <v>1082.9544444444446</v>
      </c>
      <c r="U3419" s="34">
        <v>53002.98</v>
      </c>
      <c r="V3419" s="34">
        <v>17882.41</v>
      </c>
      <c r="W3419" s="34">
        <v>35120.570000000007</v>
      </c>
      <c r="X3419" s="36">
        <v>1.963972976796752</v>
      </c>
      <c r="Y3419" s="36" t="str">
        <f>IFERROR(VLOOKUP(A3419,'Pivot price tier'!$C$8:$L$2270,10,0),"")</f>
        <v xml:space="preserve"> </v>
      </c>
      <c r="Z3419" s="36" t="str">
        <f>IFERROR(VLOOKUP(A3419,'Pivot price tier by size'!$D$8:$M$2491,10,0),"")</f>
        <v xml:space="preserve"> </v>
      </c>
      <c r="AA3419" s="36" t="str">
        <f>IFERROR(VLOOKUP(A3419,'Pivot category'!$B$8:$I$2216,8,0),"")</f>
        <v xml:space="preserve"> </v>
      </c>
      <c r="AB3419" s="3" t="str">
        <f>IF(P3419&lt;$AC$1,"Bottom 5%","")</f>
        <v/>
      </c>
      <c r="AC3419"/>
      <c r="AD3419" s="34" t="s">
        <v>16460</v>
      </c>
      <c r="AE3419" s="34" t="s">
        <v>13953</v>
      </c>
    </row>
    <row r="3420" spans="1:31" hidden="1" x14ac:dyDescent="0.25">
      <c r="A3420" t="s">
        <v>7788</v>
      </c>
      <c r="B3420" t="s">
        <v>1311</v>
      </c>
      <c r="C3420" s="3" t="s">
        <v>38</v>
      </c>
      <c r="D3420" s="3" t="s">
        <v>3648</v>
      </c>
      <c r="E3420" s="3">
        <v>0</v>
      </c>
      <c r="F3420" s="3">
        <v>1000</v>
      </c>
      <c r="G3420" s="34">
        <v>20.99</v>
      </c>
      <c r="H3420" s="3" t="s">
        <v>8245</v>
      </c>
      <c r="I3420" s="3" t="s">
        <v>12204</v>
      </c>
      <c r="J3420" s="3" t="s">
        <v>8163</v>
      </c>
      <c r="K3420" s="3" t="s">
        <v>8164</v>
      </c>
      <c r="L3420" s="3" t="s">
        <v>68</v>
      </c>
      <c r="M3420" s="26" t="s">
        <v>13723</v>
      </c>
      <c r="N3420"/>
      <c r="O3420" s="3">
        <v>147</v>
      </c>
      <c r="P3420" s="34">
        <v>85843.56</v>
      </c>
      <c r="Q3420" s="34">
        <v>75241.77</v>
      </c>
      <c r="R3420" s="34">
        <v>10601.789999999994</v>
      </c>
      <c r="S3420" s="36">
        <v>0.14090298513711197</v>
      </c>
      <c r="T3420" s="72">
        <v>583.96979591836737</v>
      </c>
      <c r="U3420" s="34">
        <v>30245.040000000001</v>
      </c>
      <c r="V3420" s="34">
        <v>26866.74</v>
      </c>
      <c r="W3420" s="34">
        <v>3378.2999999999993</v>
      </c>
      <c r="X3420" s="36">
        <v>0.12574283296000921</v>
      </c>
      <c r="Y3420" s="36" t="str">
        <f>IFERROR(VLOOKUP(A3420,'Pivot price tier'!$C$8:$L$2270,10,0),"")</f>
        <v xml:space="preserve"> </v>
      </c>
      <c r="Z3420" s="36" t="str">
        <f>IFERROR(VLOOKUP(A3420,'Pivot price tier by size'!$D$8:$M$2491,10,0),"")</f>
        <v xml:space="preserve"> </v>
      </c>
      <c r="AA3420" s="36" t="str">
        <f>IFERROR(VLOOKUP(A3420,'Pivot category'!$B$8:$I$2216,8,0),"")</f>
        <v xml:space="preserve"> </v>
      </c>
      <c r="AB3420" s="3" t="str">
        <f>IF(P3420&lt;$AC$1,"Bottom 5%","")</f>
        <v/>
      </c>
      <c r="AC3420"/>
      <c r="AD3420" s="34" t="s">
        <v>11098</v>
      </c>
      <c r="AE3420" s="34" t="s">
        <v>13942</v>
      </c>
    </row>
    <row r="3421" spans="1:31" hidden="1" x14ac:dyDescent="0.25">
      <c r="A3421" t="s">
        <v>5656</v>
      </c>
      <c r="B3421" t="s">
        <v>1692</v>
      </c>
      <c r="C3421" s="3" t="s">
        <v>32</v>
      </c>
      <c r="D3421" s="3" t="s">
        <v>4071</v>
      </c>
      <c r="E3421" s="3">
        <v>0</v>
      </c>
      <c r="F3421" s="3">
        <v>7000</v>
      </c>
      <c r="G3421" s="34">
        <v>64.989999999999995</v>
      </c>
      <c r="H3421" s="3" t="s">
        <v>27</v>
      </c>
      <c r="I3421" s="3" t="s">
        <v>15</v>
      </c>
      <c r="J3421" s="3" t="s">
        <v>8163</v>
      </c>
      <c r="K3421" s="3" t="s">
        <v>8170</v>
      </c>
      <c r="L3421" s="3" t="s">
        <v>68</v>
      </c>
      <c r="M3421" s="26" t="s">
        <v>13723</v>
      </c>
      <c r="N3421"/>
      <c r="O3421" s="3">
        <v>11</v>
      </c>
      <c r="P3421" s="34">
        <v>107067.9</v>
      </c>
      <c r="Q3421" s="34">
        <v>58066</v>
      </c>
      <c r="R3421" s="34">
        <v>49001.899999999994</v>
      </c>
      <c r="S3421" s="36">
        <v>0.84390004477663338</v>
      </c>
      <c r="T3421" s="72">
        <v>9733.4454545454537</v>
      </c>
      <c r="U3421" s="34">
        <v>3954.37</v>
      </c>
      <c r="V3421" s="34">
        <v>46197.89</v>
      </c>
      <c r="W3421" s="34">
        <v>-42243.519999999997</v>
      </c>
      <c r="X3421" s="36">
        <v>-0.91440366648779847</v>
      </c>
      <c r="Y3421" s="36" t="str">
        <f>IFERROR(VLOOKUP(A3421,'Pivot price tier'!$C$8:$L$2270,10,0),"")</f>
        <v/>
      </c>
      <c r="Z3421" s="36" t="str">
        <f>IFERROR(VLOOKUP(A3421,'Pivot price tier by size'!$D$8:$M$2491,10,0),"")</f>
        <v/>
      </c>
      <c r="AA3421" s="36" t="str">
        <f>IFERROR(VLOOKUP(A3421,'Pivot category'!$B$8:$I$2216,8,0),"")</f>
        <v/>
      </c>
      <c r="AB3421" s="3" t="str">
        <f>IF(P3421&lt;$AC$1,"Bottom 5%","")</f>
        <v/>
      </c>
      <c r="AC3421"/>
      <c r="AD3421" s="34" t="s">
        <v>16463</v>
      </c>
      <c r="AE3421" s="34" t="s">
        <v>16471</v>
      </c>
    </row>
    <row r="3422" spans="1:31" hidden="1" x14ac:dyDescent="0.25">
      <c r="A3422" t="s">
        <v>11443</v>
      </c>
      <c r="B3422" t="s">
        <v>11444</v>
      </c>
      <c r="C3422" s="3" t="s">
        <v>38</v>
      </c>
      <c r="D3422" s="3" t="s">
        <v>11395</v>
      </c>
      <c r="E3422" s="3">
        <v>0</v>
      </c>
      <c r="F3422" s="3">
        <v>7000</v>
      </c>
      <c r="G3422" s="34">
        <v>20.99</v>
      </c>
      <c r="H3422" s="3" t="s">
        <v>8245</v>
      </c>
      <c r="I3422" s="3" t="s">
        <v>12204</v>
      </c>
      <c r="J3422" s="3" t="s">
        <v>8163</v>
      </c>
      <c r="K3422" s="3" t="s">
        <v>8164</v>
      </c>
      <c r="L3422" s="3" t="s">
        <v>68</v>
      </c>
      <c r="M3422" s="26">
        <v>45017</v>
      </c>
      <c r="N3422"/>
      <c r="O3422" s="3">
        <v>117</v>
      </c>
      <c r="P3422" s="34">
        <v>61958.27</v>
      </c>
      <c r="Q3422" s="34">
        <v>68517.94</v>
      </c>
      <c r="R3422" s="34">
        <v>-6559.6700000000055</v>
      </c>
      <c r="S3422" s="36">
        <v>-9.5736532651156891E-2</v>
      </c>
      <c r="T3422" s="72">
        <v>529.55786324786322</v>
      </c>
      <c r="U3422" s="34">
        <v>22095.06</v>
      </c>
      <c r="V3422" s="34">
        <v>31540.34</v>
      </c>
      <c r="W3422" s="34">
        <v>-9445.2799999999988</v>
      </c>
      <c r="X3422" s="36">
        <v>-0.29946665127896521</v>
      </c>
      <c r="Y3422" s="36" t="str">
        <f>IFERROR(VLOOKUP(A3422,'Pivot price tier'!$C$8:$L$2270,10,0),"")</f>
        <v xml:space="preserve"> </v>
      </c>
      <c r="Z3422" s="36" t="str">
        <f>IFERROR(VLOOKUP(A3422,'Pivot price tier by size'!$D$8:$M$2491,10,0),"")</f>
        <v xml:space="preserve"> </v>
      </c>
      <c r="AA3422" s="36" t="str">
        <f>IFERROR(VLOOKUP(A3422,'Pivot category'!$B$8:$I$2216,8,0),"")</f>
        <v xml:space="preserve"> </v>
      </c>
      <c r="AB3422" s="3" t="str">
        <f>IF(P3422&lt;$AC$1,"Bottom 5%","")</f>
        <v/>
      </c>
      <c r="AC3422"/>
      <c r="AD3422" s="34" t="s">
        <v>11098</v>
      </c>
      <c r="AE3422" s="34" t="s">
        <v>13942</v>
      </c>
    </row>
    <row r="3423" spans="1:31" hidden="1" x14ac:dyDescent="0.25">
      <c r="A3423" t="s">
        <v>7786</v>
      </c>
      <c r="B3423" t="s">
        <v>1313</v>
      </c>
      <c r="C3423" s="3" t="s">
        <v>38</v>
      </c>
      <c r="D3423" s="3" t="s">
        <v>3650</v>
      </c>
      <c r="E3423" s="3">
        <v>0</v>
      </c>
      <c r="F3423" s="3">
        <v>1000</v>
      </c>
      <c r="G3423" s="34">
        <v>20.99</v>
      </c>
      <c r="H3423" s="3" t="s">
        <v>8245</v>
      </c>
      <c r="I3423" s="3" t="s">
        <v>12204</v>
      </c>
      <c r="J3423" s="3" t="s">
        <v>8163</v>
      </c>
      <c r="K3423" s="3" t="s">
        <v>8164</v>
      </c>
      <c r="L3423" s="3" t="s">
        <v>68</v>
      </c>
      <c r="M3423" s="26" t="s">
        <v>13723</v>
      </c>
      <c r="N3423"/>
      <c r="O3423" s="3">
        <v>159</v>
      </c>
      <c r="P3423" s="34">
        <v>69519.460000000006</v>
      </c>
      <c r="Q3423" s="34">
        <v>91078.62</v>
      </c>
      <c r="R3423" s="34">
        <v>-21559.159999999989</v>
      </c>
      <c r="S3423" s="36">
        <v>-0.23670933968916075</v>
      </c>
      <c r="T3423" s="72">
        <v>437.22930817610069</v>
      </c>
      <c r="U3423" s="34">
        <v>74103.34</v>
      </c>
      <c r="V3423" s="34">
        <v>94560.03</v>
      </c>
      <c r="W3423" s="34">
        <v>-20456.690000000002</v>
      </c>
      <c r="X3423" s="36">
        <v>-0.21633548551116155</v>
      </c>
      <c r="Y3423" s="36" t="str">
        <f>IFERROR(VLOOKUP(A3423,'Pivot price tier'!$C$8:$L$2270,10,0),"")</f>
        <v xml:space="preserve"> </v>
      </c>
      <c r="Z3423" s="36" t="str">
        <f>IFERROR(VLOOKUP(A3423,'Pivot price tier by size'!$D$8:$M$2491,10,0),"")</f>
        <v xml:space="preserve"> </v>
      </c>
      <c r="AA3423" s="36" t="str">
        <f>IFERROR(VLOOKUP(A3423,'Pivot category'!$B$8:$I$2216,8,0),"")</f>
        <v xml:space="preserve"> </v>
      </c>
      <c r="AB3423" s="3" t="str">
        <f>IF(P3423&lt;$AC$1,"Bottom 5%","")</f>
        <v/>
      </c>
      <c r="AC3423"/>
      <c r="AD3423" s="34" t="s">
        <v>11098</v>
      </c>
      <c r="AE3423" s="34" t="s">
        <v>13942</v>
      </c>
    </row>
    <row r="3424" spans="1:31" x14ac:dyDescent="0.25">
      <c r="A3424" t="s">
        <v>13819</v>
      </c>
      <c r="B3424" t="s">
        <v>6429</v>
      </c>
      <c r="C3424" s="3" t="s">
        <v>32</v>
      </c>
      <c r="D3424" s="3" t="s">
        <v>7984</v>
      </c>
      <c r="E3424" s="3">
        <v>0</v>
      </c>
      <c r="F3424" s="3">
        <v>7000</v>
      </c>
      <c r="G3424" s="34">
        <v>25.99</v>
      </c>
      <c r="H3424" s="3" t="s">
        <v>29</v>
      </c>
      <c r="I3424" s="3" t="s">
        <v>21</v>
      </c>
      <c r="J3424" s="3" t="s">
        <v>8163</v>
      </c>
      <c r="K3424" s="3" t="s">
        <v>8164</v>
      </c>
      <c r="L3424" s="3" t="s">
        <v>68</v>
      </c>
      <c r="M3424" s="26" t="s">
        <v>13723</v>
      </c>
      <c r="N3424"/>
      <c r="O3424" s="3">
        <v>152</v>
      </c>
      <c r="P3424" s="34">
        <v>179716.85</v>
      </c>
      <c r="Q3424" s="34">
        <v>209225.84</v>
      </c>
      <c r="R3424" s="34">
        <v>-29508.989999999991</v>
      </c>
      <c r="S3424" s="36">
        <v>-0.14103893668200829</v>
      </c>
      <c r="T3424" s="72">
        <v>1182.347697368421</v>
      </c>
      <c r="U3424" s="34">
        <v>195794.8</v>
      </c>
      <c r="V3424" s="34">
        <v>230441.64</v>
      </c>
      <c r="W3424" s="34">
        <v>-34646.840000000026</v>
      </c>
      <c r="X3424" s="36">
        <v>-0.1503497371395206</v>
      </c>
      <c r="Y3424" s="36" t="str">
        <f>IFERROR(VLOOKUP(A3424,'Pivot price tier'!$C$8:$L$2270,10,0),"")</f>
        <v xml:space="preserve"> </v>
      </c>
      <c r="Z3424" s="36" t="str">
        <f>IFERROR(VLOOKUP(A3424,'Pivot price tier by size'!$D$8:$M$2491,10,0),"")</f>
        <v xml:space="preserve"> </v>
      </c>
      <c r="AA3424" s="36" t="str">
        <f>IFERROR(VLOOKUP(A3424,'Pivot category'!$B$8:$I$2216,8,0),"")</f>
        <v xml:space="preserve"> </v>
      </c>
      <c r="AB3424" s="3" t="str">
        <f>IF(P3424&lt;$AC$1,"Bottom 5%","")</f>
        <v/>
      </c>
      <c r="AC3424"/>
      <c r="AD3424" s="34" t="s">
        <v>16461</v>
      </c>
      <c r="AE3424" s="34" t="s">
        <v>14011</v>
      </c>
    </row>
    <row r="3425" spans="1:31" hidden="1" x14ac:dyDescent="0.25">
      <c r="A3425" t="s">
        <v>14277</v>
      </c>
      <c r="B3425" t="s">
        <v>14278</v>
      </c>
      <c r="C3425" s="3" t="s">
        <v>38</v>
      </c>
      <c r="D3425" s="3" t="s">
        <v>13919</v>
      </c>
      <c r="E3425" s="3">
        <v>0</v>
      </c>
      <c r="F3425" s="3">
        <v>70000</v>
      </c>
      <c r="G3425" s="34">
        <v>20.99</v>
      </c>
      <c r="H3425" s="3" t="s">
        <v>8245</v>
      </c>
      <c r="I3425" s="3" t="s">
        <v>12204</v>
      </c>
      <c r="J3425" s="3" t="s">
        <v>8163</v>
      </c>
      <c r="K3425" s="3" t="s">
        <v>8164</v>
      </c>
      <c r="L3425" s="3" t="s">
        <v>68</v>
      </c>
      <c r="M3425" s="26">
        <v>45658</v>
      </c>
      <c r="N3425"/>
      <c r="O3425" s="3">
        <v>94</v>
      </c>
      <c r="P3425" s="34">
        <v>110871.14</v>
      </c>
      <c r="Q3425" s="34">
        <v>22144.45</v>
      </c>
      <c r="R3425" s="34">
        <v>88726.69</v>
      </c>
      <c r="S3425" s="36">
        <v>4.0067235808520865</v>
      </c>
      <c r="T3425" s="72">
        <v>1179.4802127659575</v>
      </c>
      <c r="U3425" s="34">
        <v>51810.48</v>
      </c>
      <c r="V3425" s="34">
        <v>17547.64</v>
      </c>
      <c r="W3425" s="34">
        <v>34262.840000000004</v>
      </c>
      <c r="X3425" s="36">
        <v>1.952561142125095</v>
      </c>
      <c r="Y3425" s="36" t="str">
        <f>IFERROR(VLOOKUP(A3425,'Pivot price tier'!$C$8:$L$2270,10,0),"")</f>
        <v xml:space="preserve"> </v>
      </c>
      <c r="Z3425" s="36" t="str">
        <f>IFERROR(VLOOKUP(A3425,'Pivot price tier by size'!$D$8:$M$2491,10,0),"")</f>
        <v xml:space="preserve"> </v>
      </c>
      <c r="AA3425" s="36" t="str">
        <f>IFERROR(VLOOKUP(A3425,'Pivot category'!$B$8:$I$2216,8,0),"")</f>
        <v xml:space="preserve"> </v>
      </c>
      <c r="AB3425" s="3" t="str">
        <f>IF(P3425&lt;$AC$1,"Bottom 5%","")</f>
        <v/>
      </c>
      <c r="AC3425"/>
      <c r="AD3425" s="34" t="s">
        <v>11098</v>
      </c>
      <c r="AE3425" s="34" t="s">
        <v>13942</v>
      </c>
    </row>
    <row r="3426" spans="1:31" hidden="1" x14ac:dyDescent="0.25">
      <c r="A3426" t="s">
        <v>7787</v>
      </c>
      <c r="B3426" t="s">
        <v>1323</v>
      </c>
      <c r="C3426" s="3" t="s">
        <v>38</v>
      </c>
      <c r="D3426" s="3" t="s">
        <v>3661</v>
      </c>
      <c r="E3426" s="3">
        <v>0</v>
      </c>
      <c r="F3426" s="3">
        <v>1000</v>
      </c>
      <c r="G3426" s="34">
        <v>23.99</v>
      </c>
      <c r="H3426" s="3" t="s">
        <v>8245</v>
      </c>
      <c r="I3426" s="3" t="s">
        <v>12204</v>
      </c>
      <c r="J3426" s="3" t="s">
        <v>8163</v>
      </c>
      <c r="K3426" s="3" t="s">
        <v>8164</v>
      </c>
      <c r="L3426" s="3" t="s">
        <v>68</v>
      </c>
      <c r="M3426" s="26" t="s">
        <v>13723</v>
      </c>
      <c r="N3426"/>
      <c r="O3426" s="3">
        <v>157</v>
      </c>
      <c r="P3426" s="34">
        <v>225777.29</v>
      </c>
      <c r="Q3426" s="34">
        <v>231848.08</v>
      </c>
      <c r="R3426" s="34">
        <v>-6070.789999999979</v>
      </c>
      <c r="S3426" s="36">
        <v>-2.6184344506971935E-2</v>
      </c>
      <c r="T3426" s="72">
        <v>1438.0719108280255</v>
      </c>
      <c r="U3426" s="34">
        <v>114372.1</v>
      </c>
      <c r="V3426" s="34">
        <v>127047.42</v>
      </c>
      <c r="W3426" s="34">
        <v>-12675.319999999992</v>
      </c>
      <c r="X3426" s="36">
        <v>-9.9768417178404678E-2</v>
      </c>
      <c r="Y3426" s="36" t="str">
        <f>IFERROR(VLOOKUP(A3426,'Pivot price tier'!$C$8:$L$2270,10,0),"")</f>
        <v xml:space="preserve"> </v>
      </c>
      <c r="Z3426" s="36" t="str">
        <f>IFERROR(VLOOKUP(A3426,'Pivot price tier by size'!$D$8:$M$2491,10,0),"")</f>
        <v xml:space="preserve"> </v>
      </c>
      <c r="AA3426" s="36" t="str">
        <f>IFERROR(VLOOKUP(A3426,'Pivot category'!$B$8:$I$2216,8,0),"")</f>
        <v xml:space="preserve"> </v>
      </c>
      <c r="AB3426" s="3" t="str">
        <f>IF(P3426&lt;$AC$1,"Bottom 5%","")</f>
        <v/>
      </c>
      <c r="AC3426"/>
      <c r="AD3426" s="34" t="s">
        <v>11098</v>
      </c>
      <c r="AE3426" s="34" t="s">
        <v>13942</v>
      </c>
    </row>
    <row r="3427" spans="1:31" hidden="1" x14ac:dyDescent="0.25">
      <c r="A3427" t="s">
        <v>5687</v>
      </c>
      <c r="B3427" t="s">
        <v>1324</v>
      </c>
      <c r="C3427" s="3" t="s">
        <v>32</v>
      </c>
      <c r="D3427" s="3" t="s">
        <v>3662</v>
      </c>
      <c r="E3427" s="3">
        <v>0</v>
      </c>
      <c r="F3427" s="3">
        <v>1000</v>
      </c>
      <c r="G3427" s="34">
        <v>14.99</v>
      </c>
      <c r="H3427" s="3" t="s">
        <v>8245</v>
      </c>
      <c r="I3427" s="3" t="s">
        <v>12204</v>
      </c>
      <c r="J3427" s="3" t="s">
        <v>8163</v>
      </c>
      <c r="K3427" s="3" t="s">
        <v>8164</v>
      </c>
      <c r="L3427" s="3" t="s">
        <v>68</v>
      </c>
      <c r="M3427" s="26" t="s">
        <v>13723</v>
      </c>
      <c r="N3427"/>
      <c r="O3427" s="3">
        <v>152</v>
      </c>
      <c r="P3427" s="34">
        <v>62298.2</v>
      </c>
      <c r="Q3427" s="34">
        <v>72702.78</v>
      </c>
      <c r="R3427" s="34">
        <v>-10404.580000000002</v>
      </c>
      <c r="S3427" s="36">
        <v>-0.14311117126470274</v>
      </c>
      <c r="T3427" s="72">
        <v>409.8565789473684</v>
      </c>
      <c r="U3427" s="34">
        <v>21276.400000000001</v>
      </c>
      <c r="V3427" s="34">
        <v>23478.63</v>
      </c>
      <c r="W3427" s="34">
        <v>-2202.2299999999996</v>
      </c>
      <c r="X3427" s="36">
        <v>-9.3797210484598104E-2</v>
      </c>
      <c r="Y3427" s="36" t="str">
        <f>IFERROR(VLOOKUP(A3427,'Pivot price tier'!$C$8:$L$2270,10,0),"")</f>
        <v xml:space="preserve"> </v>
      </c>
      <c r="Z3427" s="36" t="str">
        <f>IFERROR(VLOOKUP(A3427,'Pivot price tier by size'!$D$8:$M$2491,10,0),"")</f>
        <v xml:space="preserve"> </v>
      </c>
      <c r="AA3427" s="36" t="str">
        <f>IFERROR(VLOOKUP(A3427,'Pivot category'!$B$8:$I$2216,8,0),"")</f>
        <v xml:space="preserve"> </v>
      </c>
      <c r="AB3427" s="3" t="str">
        <f>IF(P3427&lt;$AC$1,"Bottom 5%","")</f>
        <v/>
      </c>
      <c r="AC3427"/>
      <c r="AD3427" s="34" t="s">
        <v>11098</v>
      </c>
      <c r="AE3427" s="34" t="s">
        <v>13942</v>
      </c>
    </row>
    <row r="3428" spans="1:31" hidden="1" x14ac:dyDescent="0.25">
      <c r="A3428" t="s">
        <v>13082</v>
      </c>
      <c r="B3428" t="s">
        <v>13083</v>
      </c>
      <c r="C3428" s="3" t="s">
        <v>32</v>
      </c>
      <c r="D3428" s="3" t="s">
        <v>4063</v>
      </c>
      <c r="E3428" s="3" t="s">
        <v>5093</v>
      </c>
      <c r="F3428" s="3">
        <v>1000</v>
      </c>
      <c r="G3428" s="34">
        <v>35.99</v>
      </c>
      <c r="H3428" s="3" t="s">
        <v>27</v>
      </c>
      <c r="I3428" s="3" t="s">
        <v>15</v>
      </c>
      <c r="J3428" s="3" t="s">
        <v>8168</v>
      </c>
      <c r="K3428" s="3" t="s">
        <v>8170</v>
      </c>
      <c r="L3428" s="3" t="s">
        <v>68</v>
      </c>
      <c r="M3428" s="26">
        <v>45474</v>
      </c>
      <c r="N3428"/>
      <c r="O3428" s="3">
        <v>93</v>
      </c>
      <c r="P3428" s="34">
        <v>300622.24</v>
      </c>
      <c r="Q3428" s="34">
        <v>189131.08</v>
      </c>
      <c r="R3428" s="34">
        <v>111491.16</v>
      </c>
      <c r="S3428" s="36">
        <v>0.58949147860838114</v>
      </c>
      <c r="T3428" s="72">
        <v>3232.4972043010753</v>
      </c>
      <c r="U3428" s="34">
        <v>80751.47</v>
      </c>
      <c r="V3428" s="34">
        <v>12865.76</v>
      </c>
      <c r="W3428" s="34">
        <v>67885.710000000006</v>
      </c>
      <c r="X3428" s="36">
        <v>5.2764632637325741</v>
      </c>
      <c r="Y3428" s="36" t="str">
        <f>IFERROR(VLOOKUP(A3428,'Pivot price tier'!$C$8:$L$2270,10,0),"")</f>
        <v/>
      </c>
      <c r="Z3428" s="36" t="str">
        <f>IFERROR(VLOOKUP(A3428,'Pivot price tier by size'!$D$8:$M$2491,10,0),"")</f>
        <v/>
      </c>
      <c r="AA3428" s="36" t="str">
        <f>IFERROR(VLOOKUP(A3428,'Pivot category'!$B$8:$I$2216,8,0),"")</f>
        <v/>
      </c>
      <c r="AB3428" s="3" t="str">
        <f>IF(P3428&lt;$AC$1,"Bottom 5%","")</f>
        <v/>
      </c>
      <c r="AC3428"/>
      <c r="AD3428" s="34" t="s">
        <v>16463</v>
      </c>
      <c r="AE3428" s="34" t="s">
        <v>13946</v>
      </c>
    </row>
    <row r="3429" spans="1:31" x14ac:dyDescent="0.25">
      <c r="A3429" t="s">
        <v>13443</v>
      </c>
      <c r="B3429" t="s">
        <v>13444</v>
      </c>
      <c r="C3429" s="3" t="s">
        <v>32</v>
      </c>
      <c r="D3429" s="3" t="s">
        <v>13285</v>
      </c>
      <c r="E3429" s="3" t="s">
        <v>5141</v>
      </c>
      <c r="F3429" s="3">
        <v>70000</v>
      </c>
      <c r="G3429" s="34">
        <v>21.99</v>
      </c>
      <c r="H3429" s="3" t="s">
        <v>12</v>
      </c>
      <c r="I3429" s="3" t="s">
        <v>21</v>
      </c>
      <c r="J3429" s="3" t="s">
        <v>8163</v>
      </c>
      <c r="K3429" s="3" t="s">
        <v>8164</v>
      </c>
      <c r="L3429" s="3" t="s">
        <v>68</v>
      </c>
      <c r="M3429" s="26">
        <v>45505</v>
      </c>
      <c r="N3429"/>
      <c r="O3429" s="3">
        <v>83</v>
      </c>
      <c r="P3429" s="34">
        <v>55346.87</v>
      </c>
      <c r="Q3429" s="34">
        <v>40776.629999999997</v>
      </c>
      <c r="R3429" s="34">
        <v>14570.240000000005</v>
      </c>
      <c r="S3429" s="36">
        <v>0.35731839536518839</v>
      </c>
      <c r="T3429" s="72">
        <v>666.82975903614465</v>
      </c>
      <c r="U3429" s="34">
        <v>45353.94</v>
      </c>
      <c r="V3429" s="34">
        <v>49448.53</v>
      </c>
      <c r="W3429" s="34">
        <v>-4094.5899999999965</v>
      </c>
      <c r="X3429" s="36">
        <v>-8.2805090464772135E-2</v>
      </c>
      <c r="Y3429" s="36" t="str">
        <f>IFERROR(VLOOKUP(A3429,'Pivot price tier'!$C$8:$L$2270,10,0),"")</f>
        <v xml:space="preserve"> </v>
      </c>
      <c r="Z3429" s="36" t="str">
        <f>IFERROR(VLOOKUP(A3429,'Pivot price tier by size'!$D$8:$M$2491,10,0),"")</f>
        <v xml:space="preserve"> </v>
      </c>
      <c r="AA3429" s="36" t="str">
        <f>IFERROR(VLOOKUP(A3429,'Pivot category'!$B$8:$I$2216,8,0),"")</f>
        <v xml:space="preserve"> </v>
      </c>
      <c r="AB3429" s="3" t="str">
        <f>IF(P3429&lt;$AC$1,"Bottom 5%","")</f>
        <v/>
      </c>
      <c r="AC3429"/>
      <c r="AD3429" s="34" t="s">
        <v>16461</v>
      </c>
      <c r="AE3429" s="34" t="s">
        <v>14011</v>
      </c>
    </row>
    <row r="3430" spans="1:31" hidden="1" x14ac:dyDescent="0.25">
      <c r="A3430" t="s">
        <v>7430</v>
      </c>
      <c r="B3430" t="s">
        <v>1327</v>
      </c>
      <c r="C3430" s="3" t="s">
        <v>36</v>
      </c>
      <c r="D3430" s="3" t="s">
        <v>3665</v>
      </c>
      <c r="E3430" s="3">
        <v>0</v>
      </c>
      <c r="F3430" s="3">
        <v>3000</v>
      </c>
      <c r="G3430" s="34">
        <v>6.49</v>
      </c>
      <c r="H3430" s="3" t="s">
        <v>48</v>
      </c>
      <c r="I3430" s="3" t="s">
        <v>48</v>
      </c>
      <c r="J3430" s="3" t="s">
        <v>8163</v>
      </c>
      <c r="K3430" s="3" t="s">
        <v>8164</v>
      </c>
      <c r="L3430" s="3" t="s">
        <v>68</v>
      </c>
      <c r="M3430" s="26" t="s">
        <v>13723</v>
      </c>
      <c r="N3430"/>
      <c r="O3430" s="3">
        <v>154</v>
      </c>
      <c r="P3430" s="34">
        <v>86563.62</v>
      </c>
      <c r="Q3430" s="34">
        <v>80832.95</v>
      </c>
      <c r="R3430" s="34">
        <v>5730.6699999999983</v>
      </c>
      <c r="S3430" s="36">
        <v>7.0895222802087599E-2</v>
      </c>
      <c r="T3430" s="72">
        <v>562.10142857142853</v>
      </c>
      <c r="U3430" s="34">
        <v>19865.89</v>
      </c>
      <c r="V3430" s="34">
        <v>23649.56</v>
      </c>
      <c r="W3430" s="34">
        <v>-3783.6700000000019</v>
      </c>
      <c r="X3430" s="36">
        <v>-0.15998902305159168</v>
      </c>
      <c r="Y3430" s="36" t="str">
        <f>IFERROR(VLOOKUP(A3430,'Pivot price tier'!$C$8:$L$2270,10,0),"")</f>
        <v xml:space="preserve"> </v>
      </c>
      <c r="Z3430" s="36" t="str">
        <f>IFERROR(VLOOKUP(A3430,'Pivot price tier by size'!$D$8:$M$2491,10,0),"")</f>
        <v xml:space="preserve"> </v>
      </c>
      <c r="AA3430" s="36" t="str">
        <f>IFERROR(VLOOKUP(A3430,'Pivot category'!$B$8:$I$2216,8,0),"")</f>
        <v xml:space="preserve"> </v>
      </c>
      <c r="AB3430" s="3" t="str">
        <f>IF(P3430&lt;$AC$1,"Bottom 5%","")</f>
        <v/>
      </c>
      <c r="AC3430"/>
      <c r="AD3430" s="34" t="s">
        <v>11098</v>
      </c>
      <c r="AE3430" s="34" t="s">
        <v>13942</v>
      </c>
    </row>
    <row r="3431" spans="1:31" hidden="1" x14ac:dyDescent="0.25">
      <c r="A3431" t="s">
        <v>7846</v>
      </c>
      <c r="B3431" t="s">
        <v>1328</v>
      </c>
      <c r="C3431" s="3" t="s">
        <v>38</v>
      </c>
      <c r="D3431" s="3" t="s">
        <v>3666</v>
      </c>
      <c r="E3431" s="3">
        <v>0</v>
      </c>
      <c r="F3431" s="3">
        <v>3000</v>
      </c>
      <c r="G3431" s="34">
        <v>9.49</v>
      </c>
      <c r="H3431" s="3" t="s">
        <v>48</v>
      </c>
      <c r="I3431" s="3" t="s">
        <v>48</v>
      </c>
      <c r="J3431" s="3" t="s">
        <v>8163</v>
      </c>
      <c r="K3431" s="3" t="s">
        <v>8164</v>
      </c>
      <c r="L3431" s="3" t="s">
        <v>68</v>
      </c>
      <c r="M3431" s="26" t="s">
        <v>13723</v>
      </c>
      <c r="N3431"/>
      <c r="O3431" s="3">
        <v>156</v>
      </c>
      <c r="P3431" s="34">
        <v>151621.73000000001</v>
      </c>
      <c r="Q3431" s="34">
        <v>148641.87</v>
      </c>
      <c r="R3431" s="34">
        <v>2979.8600000000151</v>
      </c>
      <c r="S3431" s="36">
        <v>2.0047245099917177E-2</v>
      </c>
      <c r="T3431" s="72">
        <v>971.93416666666678</v>
      </c>
      <c r="U3431" s="34">
        <v>65082.42</v>
      </c>
      <c r="V3431" s="34">
        <v>57718.18</v>
      </c>
      <c r="W3431" s="34">
        <v>7364.239999999998</v>
      </c>
      <c r="X3431" s="36">
        <v>0.12758960868135483</v>
      </c>
      <c r="Y3431" s="36" t="str">
        <f>IFERROR(VLOOKUP(A3431,'Pivot price tier'!$C$8:$L$2270,10,0),"")</f>
        <v xml:space="preserve"> </v>
      </c>
      <c r="Z3431" s="36" t="str">
        <f>IFERROR(VLOOKUP(A3431,'Pivot price tier by size'!$D$8:$M$2491,10,0),"")</f>
        <v xml:space="preserve"> </v>
      </c>
      <c r="AA3431" s="36" t="str">
        <f>IFERROR(VLOOKUP(A3431,'Pivot category'!$B$8:$I$2216,8,0),"")</f>
        <v xml:space="preserve"> </v>
      </c>
      <c r="AB3431" s="3" t="str">
        <f>IF(P3431&lt;$AC$1,"Bottom 5%","")</f>
        <v/>
      </c>
      <c r="AC3431"/>
      <c r="AD3431" s="34" t="s">
        <v>11098</v>
      </c>
      <c r="AE3431" s="34" t="s">
        <v>13942</v>
      </c>
    </row>
    <row r="3432" spans="1:31" hidden="1" x14ac:dyDescent="0.25">
      <c r="A3432" t="s">
        <v>7806</v>
      </c>
      <c r="B3432" t="s">
        <v>1354</v>
      </c>
      <c r="C3432" s="3" t="s">
        <v>38</v>
      </c>
      <c r="D3432" s="3" t="s">
        <v>3695</v>
      </c>
      <c r="E3432" s="3">
        <v>0</v>
      </c>
      <c r="F3432" s="3">
        <v>7000</v>
      </c>
      <c r="G3432" s="34">
        <v>19.989999999999998</v>
      </c>
      <c r="H3432" s="3" t="s">
        <v>8245</v>
      </c>
      <c r="I3432" s="3" t="s">
        <v>12204</v>
      </c>
      <c r="J3432" s="3" t="s">
        <v>8163</v>
      </c>
      <c r="K3432" s="3" t="s">
        <v>8164</v>
      </c>
      <c r="L3432" s="3" t="s">
        <v>68</v>
      </c>
      <c r="M3432" s="26" t="s">
        <v>13723</v>
      </c>
      <c r="N3432"/>
      <c r="O3432" s="3">
        <v>101</v>
      </c>
      <c r="P3432" s="34">
        <v>52593.69</v>
      </c>
      <c r="Q3432" s="34">
        <v>58250.86</v>
      </c>
      <c r="R3432" s="34">
        <v>-5657.1699999999983</v>
      </c>
      <c r="S3432" s="36">
        <v>-9.7117364447494858E-2</v>
      </c>
      <c r="T3432" s="72">
        <v>520.72960396039605</v>
      </c>
      <c r="U3432" s="34">
        <v>54612.68</v>
      </c>
      <c r="V3432" s="34">
        <v>54072.95</v>
      </c>
      <c r="W3432" s="34">
        <v>539.7300000000032</v>
      </c>
      <c r="X3432" s="36">
        <v>9.9815157116451836E-3</v>
      </c>
      <c r="Y3432" s="36" t="str">
        <f>IFERROR(VLOOKUP(A3432,'Pivot price tier'!$C$8:$L$2270,10,0),"")</f>
        <v xml:space="preserve"> </v>
      </c>
      <c r="Z3432" s="36" t="str">
        <f>IFERROR(VLOOKUP(A3432,'Pivot price tier by size'!$D$8:$M$2491,10,0),"")</f>
        <v xml:space="preserve"> </v>
      </c>
      <c r="AA3432" s="36" t="str">
        <f>IFERROR(VLOOKUP(A3432,'Pivot category'!$B$8:$I$2216,8,0),"")</f>
        <v xml:space="preserve"> </v>
      </c>
      <c r="AB3432" s="3" t="str">
        <f>IF(P3432&lt;$AC$1,"Bottom 5%","")</f>
        <v/>
      </c>
      <c r="AC3432"/>
      <c r="AD3432" s="34" t="s">
        <v>16460</v>
      </c>
      <c r="AE3432" s="34" t="s">
        <v>13953</v>
      </c>
    </row>
    <row r="3433" spans="1:31" hidden="1" x14ac:dyDescent="0.25">
      <c r="A3433" t="s">
        <v>7720</v>
      </c>
      <c r="B3433" t="s">
        <v>1475</v>
      </c>
      <c r="C3433" s="3" t="s">
        <v>38</v>
      </c>
      <c r="D3433" s="3" t="s">
        <v>3836</v>
      </c>
      <c r="E3433" s="3">
        <v>0</v>
      </c>
      <c r="F3433" s="3">
        <v>1000</v>
      </c>
      <c r="G3433" s="34">
        <v>15.99</v>
      </c>
      <c r="H3433" s="3" t="s">
        <v>8245</v>
      </c>
      <c r="I3433" s="3" t="s">
        <v>12204</v>
      </c>
      <c r="J3433" s="3" t="s">
        <v>8163</v>
      </c>
      <c r="K3433" s="3" t="s">
        <v>8164</v>
      </c>
      <c r="L3433" s="3" t="s">
        <v>68</v>
      </c>
      <c r="M3433" s="26" t="s">
        <v>13723</v>
      </c>
      <c r="N3433"/>
      <c r="O3433" s="3">
        <v>112</v>
      </c>
      <c r="P3433" s="34">
        <v>54366</v>
      </c>
      <c r="Q3433" s="34">
        <v>54701.79</v>
      </c>
      <c r="R3433" s="34">
        <v>-335.79000000000087</v>
      </c>
      <c r="S3433" s="36">
        <v>-6.1385559777843435E-3</v>
      </c>
      <c r="T3433" s="72">
        <v>485.41071428571428</v>
      </c>
      <c r="U3433" s="34">
        <v>21218.73</v>
      </c>
      <c r="V3433" s="34">
        <v>18500.43</v>
      </c>
      <c r="W3433" s="34">
        <v>2718.2999999999993</v>
      </c>
      <c r="X3433" s="36">
        <v>0.14693171996542786</v>
      </c>
      <c r="Y3433" s="36" t="str">
        <f>IFERROR(VLOOKUP(A3433,'Pivot price tier'!$C$8:$L$2270,10,0),"")</f>
        <v xml:space="preserve"> </v>
      </c>
      <c r="Z3433" s="36" t="str">
        <f>IFERROR(VLOOKUP(A3433,'Pivot price tier by size'!$D$8:$M$2491,10,0),"")</f>
        <v xml:space="preserve"> </v>
      </c>
      <c r="AA3433" s="36" t="str">
        <f>IFERROR(VLOOKUP(A3433,'Pivot category'!$B$8:$I$2216,8,0),"")</f>
        <v xml:space="preserve"> </v>
      </c>
      <c r="AB3433" s="3" t="str">
        <f>IF(P3433&lt;$AC$1,"Bottom 5%","")</f>
        <v/>
      </c>
      <c r="AC3433"/>
      <c r="AD3433" s="34" t="s">
        <v>16459</v>
      </c>
      <c r="AE3433" s="34" t="s">
        <v>13941</v>
      </c>
    </row>
    <row r="3434" spans="1:31" hidden="1" x14ac:dyDescent="0.25">
      <c r="A3434" t="s">
        <v>6977</v>
      </c>
      <c r="B3434" t="s">
        <v>1482</v>
      </c>
      <c r="C3434" s="3" t="s">
        <v>34</v>
      </c>
      <c r="D3434" s="3" t="s">
        <v>3843</v>
      </c>
      <c r="E3434" s="3">
        <v>0</v>
      </c>
      <c r="F3434" s="3">
        <v>3000</v>
      </c>
      <c r="G3434" s="34">
        <v>4.99</v>
      </c>
      <c r="H3434" s="3" t="s">
        <v>48</v>
      </c>
      <c r="I3434" s="3" t="s">
        <v>48</v>
      </c>
      <c r="J3434" s="3" t="s">
        <v>8163</v>
      </c>
      <c r="K3434" s="3" t="s">
        <v>8164</v>
      </c>
      <c r="L3434" s="3" t="s">
        <v>68</v>
      </c>
      <c r="M3434" s="26" t="s">
        <v>13723</v>
      </c>
      <c r="N3434"/>
      <c r="O3434" s="3">
        <v>158</v>
      </c>
      <c r="P3434" s="34">
        <v>61464.58</v>
      </c>
      <c r="Q3434" s="34">
        <v>56473.64</v>
      </c>
      <c r="R3434" s="34">
        <v>4990.9400000000023</v>
      </c>
      <c r="S3434" s="36">
        <v>8.837645315584397E-2</v>
      </c>
      <c r="T3434" s="72">
        <v>389.01632911392409</v>
      </c>
      <c r="U3434" s="34">
        <v>8931.27</v>
      </c>
      <c r="V3434" s="34">
        <v>9198.27</v>
      </c>
      <c r="W3434" s="34">
        <v>-267</v>
      </c>
      <c r="X3434" s="36">
        <v>-2.9027197505617885E-2</v>
      </c>
      <c r="Y3434" s="36" t="str">
        <f>IFERROR(VLOOKUP(A3434,'Pivot price tier'!$C$8:$L$2270,10,0),"")</f>
        <v xml:space="preserve"> </v>
      </c>
      <c r="Z3434" s="36" t="str">
        <f>IFERROR(VLOOKUP(A3434,'Pivot price tier by size'!$D$8:$M$2491,10,0),"")</f>
        <v xml:space="preserve"> </v>
      </c>
      <c r="AA3434" s="36" t="str">
        <f>IFERROR(VLOOKUP(A3434,'Pivot category'!$B$8:$I$2216,8,0),"")</f>
        <v xml:space="preserve"> </v>
      </c>
      <c r="AB3434" s="3" t="str">
        <f>IF(P3434&lt;$AC$1,"Bottom 5%","")</f>
        <v/>
      </c>
      <c r="AC3434"/>
      <c r="AD3434" s="34" t="s">
        <v>11097</v>
      </c>
      <c r="AE3434" s="34" t="s">
        <v>13991</v>
      </c>
    </row>
    <row r="3435" spans="1:31" x14ac:dyDescent="0.25">
      <c r="A3435" t="s">
        <v>12422</v>
      </c>
      <c r="B3435" t="s">
        <v>12423</v>
      </c>
      <c r="C3435" s="3" t="s">
        <v>38</v>
      </c>
      <c r="D3435" s="3" t="s">
        <v>12097</v>
      </c>
      <c r="E3435" s="3" t="s">
        <v>5093</v>
      </c>
      <c r="F3435" s="3">
        <v>1000</v>
      </c>
      <c r="G3435" s="34">
        <v>38.99</v>
      </c>
      <c r="H3435" s="3" t="s">
        <v>12</v>
      </c>
      <c r="I3435" s="3" t="s">
        <v>19</v>
      </c>
      <c r="J3435" s="3" t="s">
        <v>8163</v>
      </c>
      <c r="K3435" s="3" t="s">
        <v>8164</v>
      </c>
      <c r="L3435" s="3" t="s">
        <v>68</v>
      </c>
      <c r="M3435" s="26">
        <v>45261</v>
      </c>
      <c r="N3435"/>
      <c r="O3435" s="3">
        <v>68</v>
      </c>
      <c r="P3435" s="34">
        <v>83567.72</v>
      </c>
      <c r="Q3435" s="34">
        <v>96589.79</v>
      </c>
      <c r="R3435" s="34">
        <v>-13022.069999999992</v>
      </c>
      <c r="S3435" s="36">
        <v>-0.13481828669469098</v>
      </c>
      <c r="T3435" s="72">
        <v>1228.9370588235295</v>
      </c>
      <c r="U3435" s="34">
        <v>14615.11</v>
      </c>
      <c r="V3435" s="34">
        <v>15712.89</v>
      </c>
      <c r="W3435" s="34">
        <v>-1097.7799999999988</v>
      </c>
      <c r="X3435" s="36">
        <v>-6.9864932549009051E-2</v>
      </c>
      <c r="Y3435" s="36" t="str">
        <f>IFERROR(VLOOKUP(A3435,'Pivot price tier'!$C$8:$L$2270,10,0),"")</f>
        <v xml:space="preserve"> </v>
      </c>
      <c r="Z3435" s="36" t="str">
        <f>IFERROR(VLOOKUP(A3435,'Pivot price tier by size'!$D$8:$M$2491,10,0),"")</f>
        <v xml:space="preserve"> </v>
      </c>
      <c r="AA3435" s="36" t="str">
        <f>IFERROR(VLOOKUP(A3435,'Pivot category'!$B$8:$I$2216,8,0),"")</f>
        <v xml:space="preserve"> </v>
      </c>
      <c r="AB3435" s="3" t="str">
        <f>IF(P3435&lt;$AC$1,"Bottom 5%","")</f>
        <v/>
      </c>
      <c r="AC3435"/>
      <c r="AD3435" s="34" t="s">
        <v>16461</v>
      </c>
      <c r="AE3435" s="34" t="s">
        <v>14011</v>
      </c>
    </row>
    <row r="3436" spans="1:31" x14ac:dyDescent="0.25">
      <c r="A3436" t="s">
        <v>11447</v>
      </c>
      <c r="B3436" t="s">
        <v>1646</v>
      </c>
      <c r="C3436" s="3" t="s">
        <v>32</v>
      </c>
      <c r="D3436" s="3" t="s">
        <v>4022</v>
      </c>
      <c r="E3436" s="3" t="s">
        <v>5141</v>
      </c>
      <c r="F3436" s="3">
        <v>7000</v>
      </c>
      <c r="G3436" s="34">
        <v>21.99</v>
      </c>
      <c r="H3436" s="3" t="s">
        <v>12</v>
      </c>
      <c r="I3436" s="3" t="s">
        <v>21</v>
      </c>
      <c r="J3436" s="3" t="s">
        <v>8163</v>
      </c>
      <c r="K3436" s="3" t="s">
        <v>8164</v>
      </c>
      <c r="L3436" s="3" t="s">
        <v>68</v>
      </c>
      <c r="M3436" s="26" t="s">
        <v>13723</v>
      </c>
      <c r="N3436"/>
      <c r="O3436" s="3">
        <v>151</v>
      </c>
      <c r="P3436" s="34">
        <v>176925.94</v>
      </c>
      <c r="Q3436" s="34">
        <v>185179.92</v>
      </c>
      <c r="R3436" s="34">
        <v>-8253.9800000000105</v>
      </c>
      <c r="S3436" s="36">
        <v>-4.4572759292692221E-2</v>
      </c>
      <c r="T3436" s="72">
        <v>1171.6949668874172</v>
      </c>
      <c r="U3436" s="34">
        <v>193606.77</v>
      </c>
      <c r="V3436" s="34">
        <v>213838.3</v>
      </c>
      <c r="W3436" s="34">
        <v>-20231.53</v>
      </c>
      <c r="X3436" s="36">
        <v>-9.4611348855654032E-2</v>
      </c>
      <c r="Y3436" s="36" t="str">
        <f>IFERROR(VLOOKUP(A3436,'Pivot price tier'!$C$8:$L$2270,10,0),"")</f>
        <v xml:space="preserve"> </v>
      </c>
      <c r="Z3436" s="36" t="str">
        <f>IFERROR(VLOOKUP(A3436,'Pivot price tier by size'!$D$8:$M$2491,10,0),"")</f>
        <v xml:space="preserve"> </v>
      </c>
      <c r="AA3436" s="36" t="str">
        <f>IFERROR(VLOOKUP(A3436,'Pivot category'!$B$8:$I$2216,8,0),"")</f>
        <v xml:space="preserve"> </v>
      </c>
      <c r="AB3436" s="3" t="str">
        <f>IF(P3436&lt;$AC$1,"Bottom 5%","")</f>
        <v/>
      </c>
      <c r="AC3436"/>
      <c r="AD3436" s="34" t="s">
        <v>16461</v>
      </c>
      <c r="AE3436" s="34" t="s">
        <v>14011</v>
      </c>
    </row>
    <row r="3437" spans="1:31" x14ac:dyDescent="0.25">
      <c r="A3437" t="s">
        <v>11645</v>
      </c>
      <c r="B3437" t="s">
        <v>11646</v>
      </c>
      <c r="C3437" s="3" t="s">
        <v>32</v>
      </c>
      <c r="D3437" s="3" t="s">
        <v>11363</v>
      </c>
      <c r="E3437" s="3" t="s">
        <v>5141</v>
      </c>
      <c r="F3437" s="3">
        <v>70000</v>
      </c>
      <c r="G3437" s="34">
        <v>25.99</v>
      </c>
      <c r="H3437" s="3" t="s">
        <v>29</v>
      </c>
      <c r="I3437" s="3" t="s">
        <v>21</v>
      </c>
      <c r="J3437" s="3" t="s">
        <v>8163</v>
      </c>
      <c r="K3437" s="3" t="s">
        <v>8164</v>
      </c>
      <c r="L3437" s="3" t="s">
        <v>68</v>
      </c>
      <c r="M3437" s="26">
        <v>45047</v>
      </c>
      <c r="N3437"/>
      <c r="O3437" s="3">
        <v>139</v>
      </c>
      <c r="P3437" s="34">
        <v>99717.9</v>
      </c>
      <c r="Q3437" s="34">
        <v>139020.5</v>
      </c>
      <c r="R3437" s="34">
        <v>-39302.600000000006</v>
      </c>
      <c r="S3437" s="36">
        <v>-0.28271082322391305</v>
      </c>
      <c r="T3437" s="72">
        <v>717.39496402877694</v>
      </c>
      <c r="U3437" s="34">
        <v>140155.6</v>
      </c>
      <c r="V3437" s="34">
        <v>174231.75</v>
      </c>
      <c r="W3437" s="34">
        <v>-34076.149999999994</v>
      </c>
      <c r="X3437" s="36">
        <v>-0.19557945093245055</v>
      </c>
      <c r="Y3437" s="36" t="str">
        <f>IFERROR(VLOOKUP(A3437,'Pivot price tier'!$C$8:$L$2270,10,0),"")</f>
        <v xml:space="preserve"> </v>
      </c>
      <c r="Z3437" s="36" t="str">
        <f>IFERROR(VLOOKUP(A3437,'Pivot price tier by size'!$D$8:$M$2491,10,0),"")</f>
        <v xml:space="preserve"> </v>
      </c>
      <c r="AA3437" s="36" t="str">
        <f>IFERROR(VLOOKUP(A3437,'Pivot category'!$B$8:$I$2216,8,0),"")</f>
        <v xml:space="preserve"> </v>
      </c>
      <c r="AB3437" s="3" t="str">
        <f>IF(P3437&lt;$AC$1,"Bottom 5%","")</f>
        <v/>
      </c>
      <c r="AC3437"/>
      <c r="AD3437" s="34" t="s">
        <v>16461</v>
      </c>
      <c r="AE3437" s="34" t="s">
        <v>14011</v>
      </c>
    </row>
    <row r="3438" spans="1:31" hidden="1" x14ac:dyDescent="0.25">
      <c r="A3438" t="s">
        <v>7431</v>
      </c>
      <c r="B3438" t="s">
        <v>1483</v>
      </c>
      <c r="C3438" s="3" t="s">
        <v>36</v>
      </c>
      <c r="D3438" s="3" t="s">
        <v>3844</v>
      </c>
      <c r="E3438" s="3">
        <v>0</v>
      </c>
      <c r="F3438" s="3">
        <v>3000</v>
      </c>
      <c r="G3438" s="34">
        <v>6.49</v>
      </c>
      <c r="H3438" s="3" t="s">
        <v>48</v>
      </c>
      <c r="I3438" s="3" t="s">
        <v>48</v>
      </c>
      <c r="J3438" s="3" t="s">
        <v>8163</v>
      </c>
      <c r="K3438" s="3" t="s">
        <v>8164</v>
      </c>
      <c r="L3438" s="3" t="s">
        <v>68</v>
      </c>
      <c r="M3438" s="26" t="s">
        <v>13723</v>
      </c>
      <c r="N3438"/>
      <c r="O3438" s="3">
        <v>157</v>
      </c>
      <c r="P3438" s="34">
        <v>48915.13</v>
      </c>
      <c r="Q3438" s="34">
        <v>51384.17</v>
      </c>
      <c r="R3438" s="34">
        <v>-2469.0400000000009</v>
      </c>
      <c r="S3438" s="36">
        <v>-4.8050596127172995E-2</v>
      </c>
      <c r="T3438" s="72">
        <v>311.56133757961783</v>
      </c>
      <c r="U3438" s="34">
        <v>34877.26</v>
      </c>
      <c r="V3438" s="34">
        <v>33052.33</v>
      </c>
      <c r="W3438" s="34">
        <v>1824.9300000000003</v>
      </c>
      <c r="X3438" s="36">
        <v>5.5213354096367739E-2</v>
      </c>
      <c r="Y3438" s="36" t="str">
        <f>IFERROR(VLOOKUP(A3438,'Pivot price tier'!$C$8:$L$2270,10,0),"")</f>
        <v xml:space="preserve"> </v>
      </c>
      <c r="Z3438" s="36" t="str">
        <f>IFERROR(VLOOKUP(A3438,'Pivot price tier by size'!$D$8:$M$2491,10,0),"")</f>
        <v xml:space="preserve"> </v>
      </c>
      <c r="AA3438" s="36" t="str">
        <f>IFERROR(VLOOKUP(A3438,'Pivot category'!$B$8:$I$2216,8,0),"")</f>
        <v xml:space="preserve"> </v>
      </c>
      <c r="AB3438" s="3" t="str">
        <f>IF(P3438&lt;$AC$1,"Bottom 5%","")</f>
        <v/>
      </c>
      <c r="AC3438"/>
      <c r="AD3438" s="34" t="s">
        <v>11097</v>
      </c>
      <c r="AE3438" s="34" t="s">
        <v>13991</v>
      </c>
    </row>
    <row r="3439" spans="1:31" x14ac:dyDescent="0.25">
      <c r="A3439" t="s">
        <v>7777</v>
      </c>
      <c r="B3439" t="s">
        <v>1664</v>
      </c>
      <c r="C3439" s="3" t="s">
        <v>38</v>
      </c>
      <c r="D3439" s="3" t="s">
        <v>4040</v>
      </c>
      <c r="E3439" s="3">
        <v>0</v>
      </c>
      <c r="F3439" s="3">
        <v>7000</v>
      </c>
      <c r="G3439" s="34">
        <v>49.99</v>
      </c>
      <c r="H3439" s="3" t="s">
        <v>27</v>
      </c>
      <c r="I3439" s="3" t="s">
        <v>21</v>
      </c>
      <c r="J3439" s="3" t="s">
        <v>8163</v>
      </c>
      <c r="K3439" s="3" t="s">
        <v>8164</v>
      </c>
      <c r="L3439" s="3" t="s">
        <v>68</v>
      </c>
      <c r="M3439" s="26" t="s">
        <v>13723</v>
      </c>
      <c r="N3439"/>
      <c r="O3439" s="3">
        <v>136</v>
      </c>
      <c r="P3439" s="34">
        <v>399478.35</v>
      </c>
      <c r="Q3439" s="34">
        <v>484360.55</v>
      </c>
      <c r="R3439" s="34">
        <v>-84882.200000000012</v>
      </c>
      <c r="S3439" s="36">
        <v>-0.17524589894862419</v>
      </c>
      <c r="T3439" s="72">
        <v>2937.3408088235292</v>
      </c>
      <c r="U3439" s="34">
        <v>125479.55</v>
      </c>
      <c r="V3439" s="34">
        <v>163913.68</v>
      </c>
      <c r="W3439" s="34">
        <v>-38434.12999999999</v>
      </c>
      <c r="X3439" s="36">
        <v>-0.23447786664297932</v>
      </c>
      <c r="Y3439" s="36" t="str">
        <f>IFERROR(VLOOKUP(A3439,'Pivot price tier'!$C$8:$L$2270,10,0),"")</f>
        <v xml:space="preserve"> </v>
      </c>
      <c r="Z3439" s="36" t="str">
        <f>IFERROR(VLOOKUP(A3439,'Pivot price tier by size'!$D$8:$M$2491,10,0),"")</f>
        <v xml:space="preserve"> </v>
      </c>
      <c r="AA3439" s="36" t="str">
        <f>IFERROR(VLOOKUP(A3439,'Pivot category'!$B$8:$I$2216,8,0),"")</f>
        <v xml:space="preserve"> </v>
      </c>
      <c r="AB3439" s="3" t="str">
        <f>IF(P3439&lt;$AC$1,"Bottom 5%","")</f>
        <v/>
      </c>
      <c r="AC3439"/>
      <c r="AD3439" s="34" t="s">
        <v>16460</v>
      </c>
      <c r="AE3439" s="34" t="s">
        <v>13953</v>
      </c>
    </row>
    <row r="3440" spans="1:31" x14ac:dyDescent="0.25">
      <c r="A3440" t="s">
        <v>6922</v>
      </c>
      <c r="B3440" t="s">
        <v>1665</v>
      </c>
      <c r="C3440" s="3" t="s">
        <v>34</v>
      </c>
      <c r="D3440" s="3" t="s">
        <v>4041</v>
      </c>
      <c r="E3440" s="3">
        <v>0</v>
      </c>
      <c r="F3440" s="3">
        <v>7000</v>
      </c>
      <c r="G3440" s="34">
        <v>14.99</v>
      </c>
      <c r="H3440" s="3" t="s">
        <v>27</v>
      </c>
      <c r="I3440" s="3" t="s">
        <v>21</v>
      </c>
      <c r="J3440" s="3" t="s">
        <v>8163</v>
      </c>
      <c r="K3440" s="3" t="s">
        <v>8164</v>
      </c>
      <c r="L3440" s="3" t="s">
        <v>68</v>
      </c>
      <c r="M3440" s="26" t="s">
        <v>13723</v>
      </c>
      <c r="N3440"/>
      <c r="O3440" s="3">
        <v>129</v>
      </c>
      <c r="P3440" s="34">
        <v>110939.89</v>
      </c>
      <c r="Q3440" s="34">
        <v>149459.84</v>
      </c>
      <c r="R3440" s="34">
        <v>-38519.949999999997</v>
      </c>
      <c r="S3440" s="36">
        <v>-0.25772776151774279</v>
      </c>
      <c r="T3440" s="72">
        <v>859.99914728682165</v>
      </c>
      <c r="U3440" s="34">
        <v>150229.91</v>
      </c>
      <c r="V3440" s="34">
        <v>209004.9</v>
      </c>
      <c r="W3440" s="34">
        <v>-58774.989999999991</v>
      </c>
      <c r="X3440" s="36">
        <v>-0.28121345480416959</v>
      </c>
      <c r="Y3440" s="36" t="str">
        <f>IFERROR(VLOOKUP(A3440,'Pivot price tier'!$C$8:$L$2270,10,0),"")</f>
        <v xml:space="preserve"> </v>
      </c>
      <c r="Z3440" s="36" t="str">
        <f>IFERROR(VLOOKUP(A3440,'Pivot price tier by size'!$D$8:$M$2491,10,0),"")</f>
        <v xml:space="preserve"> </v>
      </c>
      <c r="AA3440" s="36" t="str">
        <f>IFERROR(VLOOKUP(A3440,'Pivot category'!$B$8:$I$2216,8,0),"")</f>
        <v xml:space="preserve"> </v>
      </c>
      <c r="AB3440" s="3" t="str">
        <f>IF(P3440&lt;$AC$1,"Bottom 5%","")</f>
        <v/>
      </c>
      <c r="AC3440"/>
      <c r="AD3440" s="34" t="s">
        <v>16460</v>
      </c>
      <c r="AE3440" s="34" t="s">
        <v>13953</v>
      </c>
    </row>
    <row r="3441" spans="1:31" x14ac:dyDescent="0.25">
      <c r="A3441" t="s">
        <v>5661</v>
      </c>
      <c r="B3441" t="s">
        <v>1666</v>
      </c>
      <c r="C3441" s="3" t="s">
        <v>32</v>
      </c>
      <c r="D3441" s="3" t="s">
        <v>4042</v>
      </c>
      <c r="E3441" s="3">
        <v>0</v>
      </c>
      <c r="F3441" s="3">
        <v>7000</v>
      </c>
      <c r="G3441" s="34">
        <v>29.99</v>
      </c>
      <c r="H3441" s="3" t="s">
        <v>27</v>
      </c>
      <c r="I3441" s="3" t="s">
        <v>21</v>
      </c>
      <c r="J3441" s="3" t="s">
        <v>8163</v>
      </c>
      <c r="K3441" s="3" t="s">
        <v>8164</v>
      </c>
      <c r="L3441" s="3" t="s">
        <v>68</v>
      </c>
      <c r="M3441" s="26" t="s">
        <v>13723</v>
      </c>
      <c r="N3441"/>
      <c r="O3441" s="3">
        <v>154</v>
      </c>
      <c r="P3441" s="34">
        <v>289204.52</v>
      </c>
      <c r="Q3441" s="34">
        <v>345206.3</v>
      </c>
      <c r="R3441" s="34">
        <v>-56001.77999999997</v>
      </c>
      <c r="S3441" s="36">
        <v>-0.1622269929604413</v>
      </c>
      <c r="T3441" s="72">
        <v>1877.9514285714288</v>
      </c>
      <c r="U3441" s="34">
        <v>381829.06</v>
      </c>
      <c r="V3441" s="34">
        <v>442868.68</v>
      </c>
      <c r="W3441" s="34">
        <v>-61039.619999999995</v>
      </c>
      <c r="X3441" s="36">
        <v>-0.13782780936326311</v>
      </c>
      <c r="Y3441" s="36" t="str">
        <f>IFERROR(VLOOKUP(A3441,'Pivot price tier'!$C$8:$L$2270,10,0),"")</f>
        <v xml:space="preserve"> </v>
      </c>
      <c r="Z3441" s="36" t="str">
        <f>IFERROR(VLOOKUP(A3441,'Pivot price tier by size'!$D$8:$M$2491,10,0),"")</f>
        <v xml:space="preserve"> </v>
      </c>
      <c r="AA3441" s="36" t="str">
        <f>IFERROR(VLOOKUP(A3441,'Pivot category'!$B$8:$I$2216,8,0),"")</f>
        <v xml:space="preserve"> </v>
      </c>
      <c r="AB3441" s="3" t="str">
        <f>IF(P3441&lt;$AC$1,"Bottom 5%","")</f>
        <v/>
      </c>
      <c r="AC3441"/>
      <c r="AD3441" s="34" t="s">
        <v>16460</v>
      </c>
      <c r="AE3441" s="34" t="s">
        <v>13953</v>
      </c>
    </row>
    <row r="3442" spans="1:31" x14ac:dyDescent="0.25">
      <c r="A3442" t="s">
        <v>7778</v>
      </c>
      <c r="B3442" t="s">
        <v>1668</v>
      </c>
      <c r="C3442" s="3" t="s">
        <v>38</v>
      </c>
      <c r="D3442" s="3" t="s">
        <v>4044</v>
      </c>
      <c r="E3442" s="3">
        <v>0</v>
      </c>
      <c r="F3442" s="3">
        <v>7000</v>
      </c>
      <c r="G3442" s="34">
        <v>49.99</v>
      </c>
      <c r="H3442" s="3" t="s">
        <v>27</v>
      </c>
      <c r="I3442" s="3" t="s">
        <v>21</v>
      </c>
      <c r="J3442" s="3" t="s">
        <v>8163</v>
      </c>
      <c r="K3442" s="3" t="s">
        <v>8164</v>
      </c>
      <c r="L3442" s="3" t="s">
        <v>68</v>
      </c>
      <c r="M3442" s="26" t="s">
        <v>13723</v>
      </c>
      <c r="N3442"/>
      <c r="O3442" s="3">
        <v>120</v>
      </c>
      <c r="P3442" s="34">
        <v>173704.35</v>
      </c>
      <c r="Q3442" s="34">
        <v>160849.93</v>
      </c>
      <c r="R3442" s="34">
        <v>12854.420000000013</v>
      </c>
      <c r="S3442" s="36">
        <v>7.9915608294016671E-2</v>
      </c>
      <c r="T3442" s="72">
        <v>1447.5362500000001</v>
      </c>
      <c r="U3442" s="34">
        <v>31108.71</v>
      </c>
      <c r="V3442" s="34">
        <v>33422.620000000003</v>
      </c>
      <c r="W3442" s="34">
        <v>-2313.9100000000035</v>
      </c>
      <c r="X3442" s="36">
        <v>-6.923185555171929E-2</v>
      </c>
      <c r="Y3442" s="36" t="str">
        <f>IFERROR(VLOOKUP(A3442,'Pivot price tier'!$C$8:$L$2270,10,0),"")</f>
        <v xml:space="preserve"> </v>
      </c>
      <c r="Z3442" s="36" t="str">
        <f>IFERROR(VLOOKUP(A3442,'Pivot price tier by size'!$D$8:$M$2491,10,0),"")</f>
        <v xml:space="preserve"> </v>
      </c>
      <c r="AA3442" s="36" t="str">
        <f>IFERROR(VLOOKUP(A3442,'Pivot category'!$B$8:$I$2216,8,0),"")</f>
        <v xml:space="preserve"> </v>
      </c>
      <c r="AB3442" s="3" t="str">
        <f>IF(P3442&lt;$AC$1,"Bottom 5%","")</f>
        <v/>
      </c>
      <c r="AC3442"/>
      <c r="AD3442" s="34" t="s">
        <v>16460</v>
      </c>
      <c r="AE3442" s="34" t="s">
        <v>13953</v>
      </c>
    </row>
    <row r="3443" spans="1:31" hidden="1" x14ac:dyDescent="0.25">
      <c r="A3443" t="s">
        <v>6965</v>
      </c>
      <c r="B3443" t="s">
        <v>1712</v>
      </c>
      <c r="C3443" s="3" t="s">
        <v>34</v>
      </c>
      <c r="D3443" s="3" t="s">
        <v>4091</v>
      </c>
      <c r="E3443" s="3" t="s">
        <v>5141</v>
      </c>
      <c r="F3443" s="3">
        <v>7000</v>
      </c>
      <c r="G3443" s="34">
        <v>5.99</v>
      </c>
      <c r="H3443" s="3" t="s">
        <v>30</v>
      </c>
      <c r="I3443" s="3" t="s">
        <v>17</v>
      </c>
      <c r="J3443" s="3" t="s">
        <v>8168</v>
      </c>
      <c r="K3443" s="3" t="s">
        <v>8164</v>
      </c>
      <c r="L3443" s="3" t="s">
        <v>8166</v>
      </c>
      <c r="M3443" s="26" t="s">
        <v>13723</v>
      </c>
      <c r="N3443"/>
      <c r="O3443" s="3">
        <v>11</v>
      </c>
      <c r="P3443" s="34">
        <v>1952.74</v>
      </c>
      <c r="Q3443" s="34">
        <v>9152.7199999999993</v>
      </c>
      <c r="R3443" s="34">
        <v>-7199.98</v>
      </c>
      <c r="S3443" s="36">
        <v>-0.78664921465968585</v>
      </c>
      <c r="T3443" s="72">
        <v>177.52181818181819</v>
      </c>
      <c r="U3443" s="34">
        <v>275.54000000000002</v>
      </c>
      <c r="V3443" s="34">
        <v>3971.37</v>
      </c>
      <c r="W3443" s="34">
        <v>-3695.83</v>
      </c>
      <c r="X3443" s="36">
        <v>-0.93061840120663653</v>
      </c>
      <c r="Y3443" s="36" t="str">
        <f>IFERROR(VLOOKUP(A3443,'Pivot price tier'!$C$8:$L$2270,10,0),"")</f>
        <v/>
      </c>
      <c r="Z3443" s="36" t="str">
        <f>IFERROR(VLOOKUP(A3443,'Pivot price tier by size'!$D$8:$M$2491,10,0),"")</f>
        <v/>
      </c>
      <c r="AA3443" s="36" t="str">
        <f>IFERROR(VLOOKUP(A3443,'Pivot category'!$B$8:$I$2216,8,0),"")</f>
        <v/>
      </c>
      <c r="AB3443" s="3" t="str">
        <f>IF(P3443&lt;$AC$1,"Bottom 5%","")</f>
        <v>Bottom 5%</v>
      </c>
      <c r="AC3443"/>
      <c r="AD3443" s="34" t="s">
        <v>16459</v>
      </c>
      <c r="AE3443" s="34" t="s">
        <v>13941</v>
      </c>
    </row>
    <row r="3444" spans="1:31" x14ac:dyDescent="0.25">
      <c r="A3444" t="s">
        <v>5662</v>
      </c>
      <c r="B3444" t="s">
        <v>1670</v>
      </c>
      <c r="C3444" s="3" t="s">
        <v>32</v>
      </c>
      <c r="D3444" s="3" t="s">
        <v>4046</v>
      </c>
      <c r="E3444" s="3">
        <v>0</v>
      </c>
      <c r="F3444" s="3">
        <v>7000</v>
      </c>
      <c r="G3444" s="34">
        <v>29.99</v>
      </c>
      <c r="H3444" s="3" t="s">
        <v>27</v>
      </c>
      <c r="I3444" s="3" t="s">
        <v>21</v>
      </c>
      <c r="J3444" s="3" t="s">
        <v>8163</v>
      </c>
      <c r="K3444" s="3" t="s">
        <v>8164</v>
      </c>
      <c r="L3444" s="3" t="s">
        <v>68</v>
      </c>
      <c r="M3444" s="26" t="s">
        <v>13723</v>
      </c>
      <c r="N3444"/>
      <c r="O3444" s="3">
        <v>150</v>
      </c>
      <c r="P3444" s="34">
        <v>145563.72</v>
      </c>
      <c r="Q3444" s="34">
        <v>128327.21</v>
      </c>
      <c r="R3444" s="34">
        <v>17236.509999999995</v>
      </c>
      <c r="S3444" s="36">
        <v>0.13431687636628276</v>
      </c>
      <c r="T3444" s="72">
        <v>970.4248</v>
      </c>
      <c r="U3444" s="34">
        <v>139942.62</v>
      </c>
      <c r="V3444" s="34">
        <v>151299.54999999999</v>
      </c>
      <c r="W3444" s="34">
        <v>-11356.929999999993</v>
      </c>
      <c r="X3444" s="36">
        <v>-7.50625497564269E-2</v>
      </c>
      <c r="Y3444" s="36" t="str">
        <f>IFERROR(VLOOKUP(A3444,'Pivot price tier'!$C$8:$L$2270,10,0),"")</f>
        <v xml:space="preserve"> </v>
      </c>
      <c r="Z3444" s="36" t="str">
        <f>IFERROR(VLOOKUP(A3444,'Pivot price tier by size'!$D$8:$M$2491,10,0),"")</f>
        <v xml:space="preserve"> </v>
      </c>
      <c r="AA3444" s="36" t="str">
        <f>IFERROR(VLOOKUP(A3444,'Pivot category'!$B$8:$I$2216,8,0),"")</f>
        <v xml:space="preserve"> </v>
      </c>
      <c r="AB3444" s="3" t="str">
        <f>IF(P3444&lt;$AC$1,"Bottom 5%","")</f>
        <v/>
      </c>
      <c r="AC3444"/>
      <c r="AD3444" s="34" t="s">
        <v>16460</v>
      </c>
      <c r="AE3444" s="34" t="s">
        <v>13953</v>
      </c>
    </row>
    <row r="3445" spans="1:31" hidden="1" x14ac:dyDescent="0.25">
      <c r="A3445" t="s">
        <v>7848</v>
      </c>
      <c r="B3445" t="s">
        <v>1484</v>
      </c>
      <c r="C3445" s="3" t="s">
        <v>38</v>
      </c>
      <c r="D3445" s="3" t="s">
        <v>3845</v>
      </c>
      <c r="E3445" s="3">
        <v>0</v>
      </c>
      <c r="F3445" s="3">
        <v>3000</v>
      </c>
      <c r="G3445" s="34">
        <v>9.99</v>
      </c>
      <c r="H3445" s="3" t="s">
        <v>48</v>
      </c>
      <c r="I3445" s="3" t="s">
        <v>48</v>
      </c>
      <c r="J3445" s="3" t="s">
        <v>8163</v>
      </c>
      <c r="K3445" s="3" t="s">
        <v>8164</v>
      </c>
      <c r="L3445" s="3" t="s">
        <v>68</v>
      </c>
      <c r="M3445" s="26" t="s">
        <v>13723</v>
      </c>
      <c r="N3445"/>
      <c r="O3445" s="3">
        <v>158</v>
      </c>
      <c r="P3445" s="34">
        <v>77202.720000000001</v>
      </c>
      <c r="Q3445" s="34">
        <v>76551.009999999995</v>
      </c>
      <c r="R3445" s="34">
        <v>651.7100000000064</v>
      </c>
      <c r="S3445" s="36">
        <v>8.5134082489572993E-3</v>
      </c>
      <c r="T3445" s="72">
        <v>488.6248101265823</v>
      </c>
      <c r="U3445" s="34">
        <v>28101.87</v>
      </c>
      <c r="V3445" s="34">
        <v>30293.22</v>
      </c>
      <c r="W3445" s="34">
        <v>-2191.3500000000022</v>
      </c>
      <c r="X3445" s="36">
        <v>-7.2337968693985011E-2</v>
      </c>
      <c r="Y3445" s="36" t="str">
        <f>IFERROR(VLOOKUP(A3445,'Pivot price tier'!$C$8:$L$2270,10,0),"")</f>
        <v xml:space="preserve"> </v>
      </c>
      <c r="Z3445" s="36" t="str">
        <f>IFERROR(VLOOKUP(A3445,'Pivot price tier by size'!$D$8:$M$2491,10,0),"")</f>
        <v xml:space="preserve"> </v>
      </c>
      <c r="AA3445" s="36" t="str">
        <f>IFERROR(VLOOKUP(A3445,'Pivot category'!$B$8:$I$2216,8,0),"")</f>
        <v xml:space="preserve"> </v>
      </c>
      <c r="AB3445" s="3" t="str">
        <f>IF(P3445&lt;$AC$1,"Bottom 5%","")</f>
        <v/>
      </c>
      <c r="AC3445"/>
      <c r="AD3445" s="34" t="s">
        <v>11097</v>
      </c>
      <c r="AE3445" s="34" t="s">
        <v>13991</v>
      </c>
    </row>
    <row r="3446" spans="1:31" hidden="1" x14ac:dyDescent="0.25">
      <c r="A3446" t="s">
        <v>6978</v>
      </c>
      <c r="B3446" t="s">
        <v>1487</v>
      </c>
      <c r="C3446" s="3" t="s">
        <v>34</v>
      </c>
      <c r="D3446" s="3" t="s">
        <v>3848</v>
      </c>
      <c r="E3446" s="3">
        <v>0</v>
      </c>
      <c r="F3446" s="3">
        <v>3000</v>
      </c>
      <c r="G3446" s="34">
        <v>4.99</v>
      </c>
      <c r="H3446" s="3" t="s">
        <v>48</v>
      </c>
      <c r="I3446" s="3" t="s">
        <v>48</v>
      </c>
      <c r="J3446" s="3" t="s">
        <v>8163</v>
      </c>
      <c r="K3446" s="3" t="s">
        <v>8164</v>
      </c>
      <c r="L3446" s="3" t="s">
        <v>68</v>
      </c>
      <c r="M3446" s="26" t="s">
        <v>13723</v>
      </c>
      <c r="N3446"/>
      <c r="O3446" s="3">
        <v>145</v>
      </c>
      <c r="P3446" s="34">
        <v>89044.15</v>
      </c>
      <c r="Q3446" s="34">
        <v>81637.55</v>
      </c>
      <c r="R3446" s="34">
        <v>7406.5999999999913</v>
      </c>
      <c r="S3446" s="36">
        <v>9.0725407609610897E-2</v>
      </c>
      <c r="T3446" s="72">
        <v>614.09758620689649</v>
      </c>
      <c r="U3446" s="34">
        <v>18680.3</v>
      </c>
      <c r="V3446" s="34">
        <v>14768.83</v>
      </c>
      <c r="W3446" s="34">
        <v>3911.4699999999993</v>
      </c>
      <c r="X3446" s="36">
        <v>0.26484630129807174</v>
      </c>
      <c r="Y3446" s="36" t="str">
        <f>IFERROR(VLOOKUP(A3446,'Pivot price tier'!$C$8:$L$2270,10,0),"")</f>
        <v xml:space="preserve"> </v>
      </c>
      <c r="Z3446" s="36" t="str">
        <f>IFERROR(VLOOKUP(A3446,'Pivot price tier by size'!$D$8:$M$2491,10,0),"")</f>
        <v xml:space="preserve"> </v>
      </c>
      <c r="AA3446" s="36" t="str">
        <f>IFERROR(VLOOKUP(A3446,'Pivot category'!$B$8:$I$2216,8,0),"")</f>
        <v xml:space="preserve"> </v>
      </c>
      <c r="AB3446" s="3" t="str">
        <f>IF(P3446&lt;$AC$1,"Bottom 5%","")</f>
        <v/>
      </c>
      <c r="AC3446"/>
      <c r="AD3446" s="34" t="s">
        <v>11097</v>
      </c>
      <c r="AE3446" s="34" t="s">
        <v>13991</v>
      </c>
    </row>
    <row r="3447" spans="1:31" hidden="1" x14ac:dyDescent="0.25">
      <c r="A3447" t="s">
        <v>7429</v>
      </c>
      <c r="B3447" t="s">
        <v>1489</v>
      </c>
      <c r="C3447" s="3" t="s">
        <v>36</v>
      </c>
      <c r="D3447" s="3" t="s">
        <v>3850</v>
      </c>
      <c r="E3447" s="3">
        <v>0</v>
      </c>
      <c r="F3447" s="3">
        <v>3000</v>
      </c>
      <c r="G3447" s="34">
        <v>6.49</v>
      </c>
      <c r="H3447" s="3" t="s">
        <v>48</v>
      </c>
      <c r="I3447" s="3" t="s">
        <v>48</v>
      </c>
      <c r="J3447" s="3" t="s">
        <v>8163</v>
      </c>
      <c r="K3447" s="3" t="s">
        <v>8164</v>
      </c>
      <c r="L3447" s="3" t="s">
        <v>68</v>
      </c>
      <c r="M3447" s="26" t="s">
        <v>13723</v>
      </c>
      <c r="N3447"/>
      <c r="O3447" s="3">
        <v>159</v>
      </c>
      <c r="P3447" s="34">
        <v>51290.47</v>
      </c>
      <c r="Q3447" s="34">
        <v>50452.42</v>
      </c>
      <c r="R3447" s="34">
        <v>838.05000000000291</v>
      </c>
      <c r="S3447" s="36">
        <v>1.6610699744432633E-2</v>
      </c>
      <c r="T3447" s="72">
        <v>322.58157232704406</v>
      </c>
      <c r="U3447" s="34">
        <v>11746.9</v>
      </c>
      <c r="V3447" s="34">
        <v>11305.09</v>
      </c>
      <c r="W3447" s="34">
        <v>441.80999999999949</v>
      </c>
      <c r="X3447" s="36">
        <v>3.9080626514251593E-2</v>
      </c>
      <c r="Y3447" s="36" t="str">
        <f>IFERROR(VLOOKUP(A3447,'Pivot price tier'!$C$8:$L$2270,10,0),"")</f>
        <v xml:space="preserve"> </v>
      </c>
      <c r="Z3447" s="36" t="str">
        <f>IFERROR(VLOOKUP(A3447,'Pivot price tier by size'!$D$8:$M$2491,10,0),"")</f>
        <v xml:space="preserve"> </v>
      </c>
      <c r="AA3447" s="36" t="str">
        <f>IFERROR(VLOOKUP(A3447,'Pivot category'!$B$8:$I$2216,8,0),"")</f>
        <v xml:space="preserve"> </v>
      </c>
      <c r="AB3447" s="3" t="str">
        <f>IF(P3447&lt;$AC$1,"Bottom 5%","")</f>
        <v/>
      </c>
      <c r="AC3447"/>
      <c r="AD3447" s="34" t="s">
        <v>11097</v>
      </c>
      <c r="AE3447" s="34" t="s">
        <v>13991</v>
      </c>
    </row>
    <row r="3448" spans="1:31" hidden="1" x14ac:dyDescent="0.25">
      <c r="A3448" t="s">
        <v>7432</v>
      </c>
      <c r="B3448" t="s">
        <v>1491</v>
      </c>
      <c r="C3448" s="3" t="s">
        <v>36</v>
      </c>
      <c r="D3448" s="3" t="s">
        <v>3852</v>
      </c>
      <c r="E3448" s="3">
        <v>0</v>
      </c>
      <c r="F3448" s="3">
        <v>3000</v>
      </c>
      <c r="G3448" s="34">
        <v>6.49</v>
      </c>
      <c r="H3448" s="3" t="s">
        <v>48</v>
      </c>
      <c r="I3448" s="3" t="s">
        <v>48</v>
      </c>
      <c r="J3448" s="3" t="s">
        <v>8163</v>
      </c>
      <c r="K3448" s="3" t="s">
        <v>8164</v>
      </c>
      <c r="L3448" s="3" t="s">
        <v>68</v>
      </c>
      <c r="M3448" s="26" t="s">
        <v>13723</v>
      </c>
      <c r="N3448"/>
      <c r="O3448" s="3">
        <v>157</v>
      </c>
      <c r="P3448" s="34">
        <v>60493.29</v>
      </c>
      <c r="Q3448" s="34">
        <v>63213.08</v>
      </c>
      <c r="R3448" s="34">
        <v>-2719.7900000000009</v>
      </c>
      <c r="S3448" s="36">
        <v>-4.3025747202952269E-2</v>
      </c>
      <c r="T3448" s="72">
        <v>385.30757961783439</v>
      </c>
      <c r="U3448" s="34">
        <v>59182.31</v>
      </c>
      <c r="V3448" s="34">
        <v>65320.53</v>
      </c>
      <c r="W3448" s="34">
        <v>-6138.2200000000012</v>
      </c>
      <c r="X3448" s="36">
        <v>-9.3970762331536561E-2</v>
      </c>
      <c r="Y3448" s="36" t="str">
        <f>IFERROR(VLOOKUP(A3448,'Pivot price tier'!$C$8:$L$2270,10,0),"")</f>
        <v xml:space="preserve"> </v>
      </c>
      <c r="Z3448" s="36" t="str">
        <f>IFERROR(VLOOKUP(A3448,'Pivot price tier by size'!$D$8:$M$2491,10,0),"")</f>
        <v xml:space="preserve"> </v>
      </c>
      <c r="AA3448" s="36" t="str">
        <f>IFERROR(VLOOKUP(A3448,'Pivot category'!$B$8:$I$2216,8,0),"")</f>
        <v xml:space="preserve"> </v>
      </c>
      <c r="AB3448" s="3" t="str">
        <f>IF(P3448&lt;$AC$1,"Bottom 5%","")</f>
        <v/>
      </c>
      <c r="AC3448"/>
      <c r="AD3448" s="34" t="s">
        <v>11097</v>
      </c>
      <c r="AE3448" s="34" t="s">
        <v>13991</v>
      </c>
    </row>
    <row r="3449" spans="1:31" hidden="1" x14ac:dyDescent="0.25">
      <c r="A3449" t="s">
        <v>6959</v>
      </c>
      <c r="B3449" t="s">
        <v>1718</v>
      </c>
      <c r="C3449" s="3" t="s">
        <v>34</v>
      </c>
      <c r="D3449" s="3" t="s">
        <v>4097</v>
      </c>
      <c r="E3449" s="3" t="s">
        <v>5141</v>
      </c>
      <c r="F3449" s="3">
        <v>7000</v>
      </c>
      <c r="G3449" s="34">
        <v>3.89</v>
      </c>
      <c r="H3449" s="3" t="s">
        <v>30</v>
      </c>
      <c r="I3449" s="3" t="s">
        <v>17</v>
      </c>
      <c r="J3449" s="3" t="s">
        <v>8168</v>
      </c>
      <c r="K3449" s="3" t="s">
        <v>8164</v>
      </c>
      <c r="L3449" s="3" t="s">
        <v>8167</v>
      </c>
      <c r="M3449" s="26" t="s">
        <v>13723</v>
      </c>
      <c r="N3449"/>
      <c r="O3449" s="3">
        <v>1</v>
      </c>
      <c r="P3449" s="34">
        <v>1497.65</v>
      </c>
      <c r="Q3449" s="34">
        <v>21393.119999999999</v>
      </c>
      <c r="R3449" s="34">
        <v>-19895.469999999998</v>
      </c>
      <c r="S3449" s="36">
        <v>-0.92999384848960787</v>
      </c>
      <c r="T3449" s="72">
        <v>1497.65</v>
      </c>
      <c r="U3449" s="34">
        <v>260.63</v>
      </c>
      <c r="V3449" s="34">
        <v>22323.73</v>
      </c>
      <c r="W3449" s="34">
        <v>-22063.1</v>
      </c>
      <c r="X3449" s="36">
        <v>-0.98832497974128874</v>
      </c>
      <c r="Y3449" s="36" t="str">
        <f>IFERROR(VLOOKUP(A3449,'Pivot price tier'!$C$8:$L$2270,10,0),"")</f>
        <v/>
      </c>
      <c r="Z3449" s="36" t="str">
        <f>IFERROR(VLOOKUP(A3449,'Pivot price tier by size'!$D$8:$M$2491,10,0),"")</f>
        <v/>
      </c>
      <c r="AA3449" s="36" t="str">
        <f>IFERROR(VLOOKUP(A3449,'Pivot category'!$B$8:$I$2216,8,0),"")</f>
        <v/>
      </c>
      <c r="AB3449" s="3" t="str">
        <f>IF(P3449&lt;$AC$1,"Bottom 5%","")</f>
        <v>Bottom 5%</v>
      </c>
      <c r="AC3449"/>
      <c r="AD3449" s="34" t="s">
        <v>16459</v>
      </c>
      <c r="AE3449" s="34" t="s">
        <v>13941</v>
      </c>
    </row>
    <row r="3450" spans="1:31" hidden="1" x14ac:dyDescent="0.25">
      <c r="A3450" t="s">
        <v>7850</v>
      </c>
      <c r="B3450" t="s">
        <v>1492</v>
      </c>
      <c r="C3450" s="3" t="s">
        <v>38</v>
      </c>
      <c r="D3450" s="3" t="s">
        <v>3853</v>
      </c>
      <c r="E3450" s="3">
        <v>0</v>
      </c>
      <c r="F3450" s="3">
        <v>3000</v>
      </c>
      <c r="G3450" s="34">
        <v>9.99</v>
      </c>
      <c r="H3450" s="3" t="s">
        <v>48</v>
      </c>
      <c r="I3450" s="3" t="s">
        <v>48</v>
      </c>
      <c r="J3450" s="3" t="s">
        <v>8163</v>
      </c>
      <c r="K3450" s="3" t="s">
        <v>8164</v>
      </c>
      <c r="L3450" s="3" t="s">
        <v>68</v>
      </c>
      <c r="M3450" s="26" t="s">
        <v>13723</v>
      </c>
      <c r="N3450"/>
      <c r="O3450" s="3">
        <v>155</v>
      </c>
      <c r="P3450" s="34">
        <v>72067.86</v>
      </c>
      <c r="Q3450" s="34">
        <v>76606.05</v>
      </c>
      <c r="R3450" s="34">
        <v>-4538.1900000000023</v>
      </c>
      <c r="S3450" s="36">
        <v>-5.9240621334737953E-2</v>
      </c>
      <c r="T3450" s="72">
        <v>464.95393548387096</v>
      </c>
      <c r="U3450" s="34">
        <v>36133.83</v>
      </c>
      <c r="V3450" s="34">
        <v>32966.83</v>
      </c>
      <c r="W3450" s="34">
        <v>3167</v>
      </c>
      <c r="X3450" s="36">
        <v>9.6066258114595682E-2</v>
      </c>
      <c r="Y3450" s="36" t="str">
        <f>IFERROR(VLOOKUP(A3450,'Pivot price tier'!$C$8:$L$2270,10,0),"")</f>
        <v xml:space="preserve"> </v>
      </c>
      <c r="Z3450" s="36" t="str">
        <f>IFERROR(VLOOKUP(A3450,'Pivot price tier by size'!$D$8:$M$2491,10,0),"")</f>
        <v xml:space="preserve"> </v>
      </c>
      <c r="AA3450" s="36" t="str">
        <f>IFERROR(VLOOKUP(A3450,'Pivot category'!$B$8:$I$2216,8,0),"")</f>
        <v xml:space="preserve"> </v>
      </c>
      <c r="AB3450" s="3" t="str">
        <f>IF(P3450&lt;$AC$1,"Bottom 5%","")</f>
        <v/>
      </c>
      <c r="AC3450"/>
      <c r="AD3450" s="34" t="s">
        <v>11097</v>
      </c>
      <c r="AE3450" s="34" t="s">
        <v>13991</v>
      </c>
    </row>
    <row r="3451" spans="1:31" hidden="1" x14ac:dyDescent="0.25">
      <c r="A3451" t="s">
        <v>5688</v>
      </c>
      <c r="B3451" t="s">
        <v>1512</v>
      </c>
      <c r="C3451" s="3" t="s">
        <v>32</v>
      </c>
      <c r="D3451" s="3" t="s">
        <v>3880</v>
      </c>
      <c r="E3451" s="3">
        <v>0</v>
      </c>
      <c r="F3451" s="3">
        <v>1000</v>
      </c>
      <c r="G3451" s="34">
        <v>23.99</v>
      </c>
      <c r="H3451" s="3" t="s">
        <v>46</v>
      </c>
      <c r="I3451" s="3" t="s">
        <v>46</v>
      </c>
      <c r="J3451" s="3" t="s">
        <v>8163</v>
      </c>
      <c r="K3451" s="3" t="s">
        <v>8164</v>
      </c>
      <c r="L3451" s="3" t="s">
        <v>68</v>
      </c>
      <c r="M3451" s="26" t="s">
        <v>13723</v>
      </c>
      <c r="N3451"/>
      <c r="O3451" s="3">
        <v>122</v>
      </c>
      <c r="P3451" s="34">
        <v>87411.25</v>
      </c>
      <c r="Q3451" s="34">
        <v>98618.42</v>
      </c>
      <c r="R3451" s="34">
        <v>-11207.169999999998</v>
      </c>
      <c r="S3451" s="36">
        <v>-0.11364175171332092</v>
      </c>
      <c r="T3451" s="72">
        <v>716.48565573770497</v>
      </c>
      <c r="U3451" s="34">
        <v>16644.79</v>
      </c>
      <c r="V3451" s="34">
        <v>18674.62</v>
      </c>
      <c r="W3451" s="34">
        <v>-2029.8299999999981</v>
      </c>
      <c r="X3451" s="36">
        <v>-0.10869458120165221</v>
      </c>
      <c r="Y3451" s="36" t="str">
        <f>IFERROR(VLOOKUP(A3451,'Pivot price tier'!$C$8:$L$2270,10,0),"")</f>
        <v xml:space="preserve"> </v>
      </c>
      <c r="Z3451" s="36" t="str">
        <f>IFERROR(VLOOKUP(A3451,'Pivot price tier by size'!$D$8:$M$2491,10,0),"")</f>
        <v xml:space="preserve"> </v>
      </c>
      <c r="AA3451" s="36" t="str">
        <f>IFERROR(VLOOKUP(A3451,'Pivot category'!$B$8:$I$2216,8,0),"")</f>
        <v xml:space="preserve"> </v>
      </c>
      <c r="AB3451" s="3" t="str">
        <f>IF(P3451&lt;$AC$1,"Bottom 5%","")</f>
        <v/>
      </c>
      <c r="AC3451"/>
      <c r="AD3451" s="34" t="s">
        <v>16459</v>
      </c>
      <c r="AE3451" s="34" t="s">
        <v>13988</v>
      </c>
    </row>
    <row r="3452" spans="1:31" hidden="1" x14ac:dyDescent="0.25">
      <c r="A3452" t="s">
        <v>11452</v>
      </c>
      <c r="B3452" t="s">
        <v>11453</v>
      </c>
      <c r="C3452" s="3" t="s">
        <v>69</v>
      </c>
      <c r="D3452" s="3" t="s">
        <v>11381</v>
      </c>
      <c r="E3452" s="3" t="s">
        <v>5141</v>
      </c>
      <c r="F3452" s="3">
        <v>7000</v>
      </c>
      <c r="G3452" s="34">
        <v>0.65</v>
      </c>
      <c r="H3452" s="3" t="s">
        <v>30</v>
      </c>
      <c r="I3452" s="3" t="s">
        <v>70</v>
      </c>
      <c r="J3452" s="3" t="s">
        <v>8168</v>
      </c>
      <c r="K3452" s="3" t="s">
        <v>8164</v>
      </c>
      <c r="L3452" s="3" t="s">
        <v>8167</v>
      </c>
      <c r="M3452" s="26">
        <v>45017</v>
      </c>
      <c r="N3452"/>
      <c r="O3452" s="3">
        <v>5</v>
      </c>
      <c r="P3452" s="34">
        <v>1002.95</v>
      </c>
      <c r="Q3452" s="34">
        <v>6361.59</v>
      </c>
      <c r="R3452" s="34">
        <v>-5358.64</v>
      </c>
      <c r="S3452" s="36">
        <v>-0.84234287340114655</v>
      </c>
      <c r="T3452" s="72">
        <v>200.59</v>
      </c>
      <c r="U3452" s="34">
        <v>536.25</v>
      </c>
      <c r="V3452" s="34">
        <v>4296.24</v>
      </c>
      <c r="W3452" s="34">
        <v>-3759.99</v>
      </c>
      <c r="X3452" s="36">
        <v>-0.87518155410312271</v>
      </c>
      <c r="Y3452" s="36" t="str">
        <f>IFERROR(VLOOKUP(A3452,'Pivot price tier'!$C$8:$L$2270,10,0),"")</f>
        <v/>
      </c>
      <c r="Z3452" s="36" t="str">
        <f>IFERROR(VLOOKUP(A3452,'Pivot price tier by size'!$D$8:$M$2491,10,0),"")</f>
        <v/>
      </c>
      <c r="AA3452" s="36" t="str">
        <f>IFERROR(VLOOKUP(A3452,'Pivot category'!$B$8:$I$2216,8,0),"")</f>
        <v/>
      </c>
      <c r="AB3452" s="3" t="str">
        <f>IF(P3452&lt;$AC$1,"Bottom 5%","")</f>
        <v>Bottom 5%</v>
      </c>
      <c r="AC3452"/>
      <c r="AD3452" s="34" t="s">
        <v>16459</v>
      </c>
      <c r="AE3452" s="34" t="s">
        <v>13941</v>
      </c>
    </row>
    <row r="3453" spans="1:31" hidden="1" x14ac:dyDescent="0.25">
      <c r="A3453" t="s">
        <v>11454</v>
      </c>
      <c r="B3453" t="s">
        <v>11455</v>
      </c>
      <c r="C3453" s="3" t="s">
        <v>32</v>
      </c>
      <c r="D3453" s="3" t="s">
        <v>11329</v>
      </c>
      <c r="E3453" s="3" t="s">
        <v>5141</v>
      </c>
      <c r="F3453" s="3">
        <v>7000</v>
      </c>
      <c r="G3453" s="34">
        <v>5.99</v>
      </c>
      <c r="H3453" s="3" t="s">
        <v>30</v>
      </c>
      <c r="I3453" s="3" t="s">
        <v>17</v>
      </c>
      <c r="J3453" s="3" t="s">
        <v>8168</v>
      </c>
      <c r="K3453" s="3" t="s">
        <v>8164</v>
      </c>
      <c r="L3453" s="3" t="s">
        <v>8167</v>
      </c>
      <c r="M3453" s="26">
        <v>45017</v>
      </c>
      <c r="N3453"/>
      <c r="O3453" s="3">
        <v>11</v>
      </c>
      <c r="P3453" s="34">
        <v>17771.97</v>
      </c>
      <c r="Q3453" s="34">
        <v>20686.28</v>
      </c>
      <c r="R3453" s="34">
        <v>-2914.3099999999977</v>
      </c>
      <c r="S3453" s="36">
        <v>-0.1408812991025935</v>
      </c>
      <c r="T3453" s="72">
        <v>1615.6336363636365</v>
      </c>
      <c r="U3453" s="34">
        <v>12925.04</v>
      </c>
      <c r="V3453" s="34">
        <v>16091.66</v>
      </c>
      <c r="W3453" s="34">
        <v>-3166.619999999999</v>
      </c>
      <c r="X3453" s="36">
        <v>-0.19678640985454576</v>
      </c>
      <c r="Y3453" s="36" t="str">
        <f>IFERROR(VLOOKUP(A3453,'Pivot price tier'!$C$8:$L$2270,10,0),"")</f>
        <v/>
      </c>
      <c r="Z3453" s="36" t="str">
        <f>IFERROR(VLOOKUP(A3453,'Pivot price tier by size'!$D$8:$M$2491,10,0),"")</f>
        <v/>
      </c>
      <c r="AA3453" s="36" t="str">
        <f>IFERROR(VLOOKUP(A3453,'Pivot category'!$B$8:$I$2216,8,0),"")</f>
        <v/>
      </c>
      <c r="AB3453" s="3" t="str">
        <f>IF(P3453&lt;$AC$1,"Bottom 5%","")</f>
        <v>Bottom 5%</v>
      </c>
      <c r="AC3453"/>
      <c r="AD3453" s="34" t="s">
        <v>16459</v>
      </c>
      <c r="AE3453" s="34" t="s">
        <v>13941</v>
      </c>
    </row>
    <row r="3454" spans="1:31" hidden="1" x14ac:dyDescent="0.25">
      <c r="A3454" t="s">
        <v>15899</v>
      </c>
      <c r="B3454" t="s">
        <v>10534</v>
      </c>
      <c r="C3454" s="3" t="s">
        <v>73</v>
      </c>
      <c r="D3454" s="3" t="s">
        <v>10495</v>
      </c>
      <c r="E3454" s="3">
        <v>0</v>
      </c>
      <c r="F3454" s="3">
        <v>7000</v>
      </c>
      <c r="G3454" s="34">
        <v>16.989999999999998</v>
      </c>
      <c r="H3454" s="3" t="s">
        <v>8245</v>
      </c>
      <c r="I3454" s="3" t="s">
        <v>12205</v>
      </c>
      <c r="J3454" s="3" t="s">
        <v>8163</v>
      </c>
      <c r="K3454" s="3" t="s">
        <v>8164</v>
      </c>
      <c r="L3454" s="3" t="s">
        <v>68</v>
      </c>
      <c r="M3454" s="26" t="s">
        <v>13723</v>
      </c>
      <c r="N3454"/>
      <c r="O3454" s="3">
        <v>76</v>
      </c>
      <c r="P3454" s="34">
        <v>61627.66</v>
      </c>
      <c r="Q3454" s="34">
        <v>57900.41</v>
      </c>
      <c r="R3454" s="34">
        <v>3727.25</v>
      </c>
      <c r="S3454" s="36">
        <v>6.437346471294414E-2</v>
      </c>
      <c r="T3454" s="72">
        <v>810.89026315789476</v>
      </c>
      <c r="U3454" s="34">
        <v>174763.97</v>
      </c>
      <c r="V3454" s="34">
        <v>143296.73000000001</v>
      </c>
      <c r="W3454" s="34">
        <v>31467.239999999991</v>
      </c>
      <c r="X3454" s="36">
        <v>0.21959496214603069</v>
      </c>
      <c r="Y3454" s="36" t="str">
        <f>IFERROR(VLOOKUP(A3454,'Pivot price tier'!$C$8:$L$2270,10,0),"")</f>
        <v xml:space="preserve"> </v>
      </c>
      <c r="Z3454" s="36" t="str">
        <f>IFERROR(VLOOKUP(A3454,'Pivot price tier by size'!$D$8:$M$2491,10,0),"")</f>
        <v xml:space="preserve"> </v>
      </c>
      <c r="AA3454" s="36" t="str">
        <f>IFERROR(VLOOKUP(A3454,'Pivot category'!$B$8:$I$2216,8,0),"")</f>
        <v xml:space="preserve"> </v>
      </c>
      <c r="AB3454" s="3" t="str">
        <f>IF(P3454&lt;$AC$1,"Bottom 5%","")</f>
        <v/>
      </c>
      <c r="AC3454"/>
      <c r="AD3454" s="34" t="s">
        <v>16463</v>
      </c>
      <c r="AE3454" s="34" t="s">
        <v>13949</v>
      </c>
    </row>
    <row r="3455" spans="1:31" hidden="1" x14ac:dyDescent="0.25">
      <c r="A3455" t="s">
        <v>5881</v>
      </c>
      <c r="B3455" t="s">
        <v>1648</v>
      </c>
      <c r="C3455" s="3" t="s">
        <v>32</v>
      </c>
      <c r="D3455" s="3" t="s">
        <v>4024</v>
      </c>
      <c r="E3455" s="3">
        <v>0</v>
      </c>
      <c r="F3455" s="3">
        <v>7000</v>
      </c>
      <c r="G3455" s="34">
        <v>25.99</v>
      </c>
      <c r="H3455" s="3" t="s">
        <v>46</v>
      </c>
      <c r="I3455" s="3" t="s">
        <v>46</v>
      </c>
      <c r="J3455" s="3" t="s">
        <v>8163</v>
      </c>
      <c r="K3455" s="3" t="s">
        <v>8164</v>
      </c>
      <c r="L3455" s="3" t="s">
        <v>68</v>
      </c>
      <c r="M3455" s="26" t="s">
        <v>13723</v>
      </c>
      <c r="N3455"/>
      <c r="O3455" s="3">
        <v>144</v>
      </c>
      <c r="P3455" s="34">
        <v>92428.08</v>
      </c>
      <c r="Q3455" s="34">
        <v>102265.25</v>
      </c>
      <c r="R3455" s="34">
        <v>-9837.1699999999983</v>
      </c>
      <c r="S3455" s="36">
        <v>-9.6192694977032756E-2</v>
      </c>
      <c r="T3455" s="72">
        <v>641.86166666666668</v>
      </c>
      <c r="U3455" s="34">
        <v>103476.65</v>
      </c>
      <c r="V3455" s="34">
        <v>107944.91</v>
      </c>
      <c r="W3455" s="34">
        <v>-4468.2600000000093</v>
      </c>
      <c r="X3455" s="36">
        <v>-4.1393892495718454E-2</v>
      </c>
      <c r="Y3455" s="36" t="str">
        <f>IFERROR(VLOOKUP(A3455,'Pivot price tier'!$C$8:$L$2270,10,0),"")</f>
        <v xml:space="preserve"> </v>
      </c>
      <c r="Z3455" s="36" t="str">
        <f>IFERROR(VLOOKUP(A3455,'Pivot price tier by size'!$D$8:$M$2491,10,0),"")</f>
        <v xml:space="preserve"> </v>
      </c>
      <c r="AA3455" s="36" t="str">
        <f>IFERROR(VLOOKUP(A3455,'Pivot category'!$B$8:$I$2216,8,0),"")</f>
        <v xml:space="preserve"> </v>
      </c>
      <c r="AB3455" s="3" t="str">
        <f>IF(P3455&lt;$AC$1,"Bottom 5%","")</f>
        <v/>
      </c>
      <c r="AC3455"/>
      <c r="AD3455" s="34" t="s">
        <v>16461</v>
      </c>
      <c r="AE3455" s="34" t="s">
        <v>14011</v>
      </c>
    </row>
    <row r="3456" spans="1:31" hidden="1" x14ac:dyDescent="0.25">
      <c r="A3456" t="s">
        <v>14808</v>
      </c>
      <c r="B3456" t="s">
        <v>14809</v>
      </c>
      <c r="C3456" s="3" t="s">
        <v>32</v>
      </c>
      <c r="D3456" s="3" t="s">
        <v>14481</v>
      </c>
      <c r="E3456" s="3" t="s">
        <v>5093</v>
      </c>
      <c r="F3456" s="3">
        <v>70000</v>
      </c>
      <c r="G3456" s="34">
        <v>79.989999999999995</v>
      </c>
      <c r="H3456" s="3" t="s">
        <v>12</v>
      </c>
      <c r="I3456" s="3" t="s">
        <v>15</v>
      </c>
      <c r="J3456" s="3" t="s">
        <v>8163</v>
      </c>
      <c r="K3456" s="3" t="s">
        <v>8164</v>
      </c>
      <c r="L3456" s="3" t="s">
        <v>68</v>
      </c>
      <c r="M3456" s="26">
        <v>45778</v>
      </c>
      <c r="N3456"/>
      <c r="O3456" s="3">
        <v>20</v>
      </c>
      <c r="P3456" s="34">
        <v>18477.689999999999</v>
      </c>
      <c r="Q3456" s="34">
        <v>7367.13</v>
      </c>
      <c r="R3456" s="34">
        <v>11110.559999999998</v>
      </c>
      <c r="S3456" s="36">
        <v>1.5081259594984746</v>
      </c>
      <c r="T3456" s="72">
        <v>923.88449999999989</v>
      </c>
      <c r="U3456" s="34">
        <v>7759.03</v>
      </c>
      <c r="V3456" s="34">
        <v>5761.33</v>
      </c>
      <c r="W3456" s="34">
        <v>1997.6999999999998</v>
      </c>
      <c r="X3456" s="36">
        <v>0.34674285277878547</v>
      </c>
      <c r="Y3456" s="36" t="str">
        <f>IFERROR(VLOOKUP(A3456,'Pivot price tier'!$C$8:$L$2270,10,0),"")</f>
        <v xml:space="preserve"> </v>
      </c>
      <c r="Z3456" s="36" t="str">
        <f>IFERROR(VLOOKUP(A3456,'Pivot price tier by size'!$D$8:$M$2491,10,0),"")</f>
        <v xml:space="preserve"> </v>
      </c>
      <c r="AA3456" s="36" t="str">
        <f>IFERROR(VLOOKUP(A3456,'Pivot category'!$B$8:$I$2216,8,0),"")</f>
        <v>X</v>
      </c>
      <c r="AB3456" s="3" t="str">
        <f>IF(P3456&lt;$AC$1,"Bottom 5%","")</f>
        <v>Bottom 5%</v>
      </c>
      <c r="AC3456"/>
      <c r="AD3456" s="34" t="s">
        <v>16499</v>
      </c>
      <c r="AE3456" s="34" t="s">
        <v>13956</v>
      </c>
    </row>
    <row r="3457" spans="1:31" hidden="1" x14ac:dyDescent="0.25">
      <c r="A3457" t="s">
        <v>14810</v>
      </c>
      <c r="B3457" t="s">
        <v>14811</v>
      </c>
      <c r="C3457" s="3" t="s">
        <v>32</v>
      </c>
      <c r="D3457" s="3" t="s">
        <v>14944</v>
      </c>
      <c r="E3457" s="3" t="s">
        <v>5093</v>
      </c>
      <c r="F3457" s="3">
        <v>10000</v>
      </c>
      <c r="G3457" s="34">
        <v>99.99</v>
      </c>
      <c r="H3457" s="3" t="s">
        <v>12</v>
      </c>
      <c r="I3457" s="3" t="s">
        <v>15</v>
      </c>
      <c r="J3457" s="3" t="s">
        <v>15250</v>
      </c>
      <c r="K3457" s="3" t="s">
        <v>8164</v>
      </c>
      <c r="L3457" s="3" t="s">
        <v>68</v>
      </c>
      <c r="M3457" s="26">
        <v>45778</v>
      </c>
      <c r="N3457"/>
      <c r="O3457" s="3">
        <v>17</v>
      </c>
      <c r="P3457" s="34">
        <v>10998.9</v>
      </c>
      <c r="Q3457" s="34">
        <v>6399.36</v>
      </c>
      <c r="R3457" s="34">
        <v>4599.54</v>
      </c>
      <c r="S3457" s="36">
        <v>0.71875</v>
      </c>
      <c r="T3457" s="72">
        <v>646.99411764705883</v>
      </c>
      <c r="U3457" s="34">
        <v>10998.9</v>
      </c>
      <c r="V3457" s="34">
        <v>0</v>
      </c>
      <c r="W3457" s="34">
        <v>10998.9</v>
      </c>
      <c r="X3457" s="36" t="s">
        <v>78</v>
      </c>
      <c r="Y3457" s="36" t="str">
        <f>IFERROR(VLOOKUP(A3457,'Pivot price tier'!$C$8:$L$2270,10,0),"")</f>
        <v xml:space="preserve"> </v>
      </c>
      <c r="Z3457" s="36" t="str">
        <f>IFERROR(VLOOKUP(A3457,'Pivot price tier by size'!$D$8:$M$2491,10,0),"")</f>
        <v xml:space="preserve"> </v>
      </c>
      <c r="AA3457" s="36" t="str">
        <f>IFERROR(VLOOKUP(A3457,'Pivot category'!$B$8:$I$2216,8,0),"")</f>
        <v>X</v>
      </c>
      <c r="AB3457" s="3" t="str">
        <f>IF(P3457&lt;$AC$1,"Bottom 5%","")</f>
        <v>Bottom 5%</v>
      </c>
      <c r="AC3457"/>
      <c r="AD3457" s="34" t="s">
        <v>16499</v>
      </c>
      <c r="AE3457" s="34" t="s">
        <v>13956</v>
      </c>
    </row>
    <row r="3458" spans="1:31" hidden="1" x14ac:dyDescent="0.25">
      <c r="A3458" t="s">
        <v>14812</v>
      </c>
      <c r="B3458" t="s">
        <v>14813</v>
      </c>
      <c r="C3458" s="3" t="s">
        <v>32</v>
      </c>
      <c r="D3458" s="3" t="s">
        <v>4100</v>
      </c>
      <c r="E3458" s="3" t="s">
        <v>5141</v>
      </c>
      <c r="F3458" s="3">
        <v>4000</v>
      </c>
      <c r="G3458" s="34">
        <v>5.99</v>
      </c>
      <c r="H3458" s="3" t="s">
        <v>28</v>
      </c>
      <c r="I3458" s="3" t="s">
        <v>13</v>
      </c>
      <c r="J3458" s="3" t="s">
        <v>8168</v>
      </c>
      <c r="K3458" s="3" t="s">
        <v>8172</v>
      </c>
      <c r="L3458" s="3" t="s">
        <v>8169</v>
      </c>
      <c r="M3458" s="26">
        <v>45778</v>
      </c>
      <c r="N3458"/>
      <c r="O3458" s="3" t="s">
        <v>78</v>
      </c>
      <c r="P3458" s="34">
        <v>131.78</v>
      </c>
      <c r="Q3458" s="34">
        <v>83.86</v>
      </c>
      <c r="R3458" s="34">
        <v>47.92</v>
      </c>
      <c r="S3458" s="36">
        <v>0.5714285714285714</v>
      </c>
      <c r="T3458" s="72" t="s">
        <v>78</v>
      </c>
      <c r="U3458" s="34" t="s">
        <v>78</v>
      </c>
      <c r="V3458" s="34" t="s">
        <v>78</v>
      </c>
      <c r="W3458" s="34" t="s">
        <v>78</v>
      </c>
      <c r="X3458" s="36" t="s">
        <v>78</v>
      </c>
      <c r="Y3458" s="36" t="str">
        <f>IFERROR(VLOOKUP(A3458,'Pivot price tier'!$C$8:$L$2270,10,0),"")</f>
        <v/>
      </c>
      <c r="Z3458" s="36" t="str">
        <f>IFERROR(VLOOKUP(A3458,'Pivot price tier by size'!$D$8:$M$2491,10,0),"")</f>
        <v/>
      </c>
      <c r="AA3458" s="36" t="str">
        <f>IFERROR(VLOOKUP(A3458,'Pivot category'!$B$8:$I$2216,8,0),"")</f>
        <v/>
      </c>
      <c r="AB3458" s="3" t="str">
        <f>IF(P3458&lt;$AC$1,"Bottom 5%","")</f>
        <v>Bottom 5%</v>
      </c>
      <c r="AC3458"/>
      <c r="AD3458" s="34" t="s">
        <v>16461</v>
      </c>
      <c r="AE3458" s="34" t="s">
        <v>13940</v>
      </c>
    </row>
    <row r="3459" spans="1:31" hidden="1" x14ac:dyDescent="0.25">
      <c r="A3459" t="s">
        <v>6136</v>
      </c>
      <c r="B3459" t="s">
        <v>1721</v>
      </c>
      <c r="C3459" s="3" t="s">
        <v>32</v>
      </c>
      <c r="D3459" s="3" t="s">
        <v>4101</v>
      </c>
      <c r="E3459" s="3" t="s">
        <v>5141</v>
      </c>
      <c r="F3459" s="3">
        <v>7000</v>
      </c>
      <c r="G3459" s="34">
        <v>5.99</v>
      </c>
      <c r="H3459" s="3" t="s">
        <v>28</v>
      </c>
      <c r="I3459" s="3" t="s">
        <v>13</v>
      </c>
      <c r="J3459" s="3" t="s">
        <v>8165</v>
      </c>
      <c r="K3459" s="3" t="s">
        <v>8172</v>
      </c>
      <c r="L3459" s="3" t="s">
        <v>8169</v>
      </c>
      <c r="M3459" s="26" t="s">
        <v>13723</v>
      </c>
      <c r="N3459"/>
      <c r="O3459" s="3" t="s">
        <v>78</v>
      </c>
      <c r="P3459" s="34">
        <v>0</v>
      </c>
      <c r="Q3459" s="34">
        <v>217.67</v>
      </c>
      <c r="R3459" s="34">
        <v>-217.67</v>
      </c>
      <c r="S3459" s="36">
        <v>-1</v>
      </c>
      <c r="T3459" s="72" t="s">
        <v>78</v>
      </c>
      <c r="U3459" s="34" t="s">
        <v>78</v>
      </c>
      <c r="V3459" s="34" t="s">
        <v>78</v>
      </c>
      <c r="W3459" s="34" t="s">
        <v>78</v>
      </c>
      <c r="X3459" s="36" t="s">
        <v>78</v>
      </c>
      <c r="Y3459" s="36" t="str">
        <f>IFERROR(VLOOKUP(A3459,'Pivot price tier'!$C$8:$L$2270,10,0),"")</f>
        <v/>
      </c>
      <c r="Z3459" s="36" t="str">
        <f>IFERROR(VLOOKUP(A3459,'Pivot price tier by size'!$D$8:$M$2491,10,0),"")</f>
        <v/>
      </c>
      <c r="AA3459" s="36" t="str">
        <f>IFERROR(VLOOKUP(A3459,'Pivot category'!$B$8:$I$2216,8,0),"")</f>
        <v/>
      </c>
      <c r="AB3459" s="3" t="str">
        <f>IF(P3459&lt;$AC$1,"Bottom 5%","")</f>
        <v>Bottom 5%</v>
      </c>
      <c r="AC3459"/>
      <c r="AD3459" s="34" t="s">
        <v>11097</v>
      </c>
      <c r="AE3459" s="34" t="s">
        <v>13940</v>
      </c>
    </row>
    <row r="3460" spans="1:31" hidden="1" x14ac:dyDescent="0.25">
      <c r="A3460" t="s">
        <v>5820</v>
      </c>
      <c r="B3460" t="s">
        <v>1650</v>
      </c>
      <c r="C3460" s="3" t="s">
        <v>32</v>
      </c>
      <c r="D3460" s="3" t="s">
        <v>4026</v>
      </c>
      <c r="E3460" s="3">
        <v>0</v>
      </c>
      <c r="F3460" s="3">
        <v>7000</v>
      </c>
      <c r="G3460" s="34">
        <v>25.99</v>
      </c>
      <c r="H3460" s="3" t="s">
        <v>46</v>
      </c>
      <c r="I3460" s="3" t="s">
        <v>46</v>
      </c>
      <c r="J3460" s="3" t="s">
        <v>8163</v>
      </c>
      <c r="K3460" s="3" t="s">
        <v>8164</v>
      </c>
      <c r="L3460" s="3" t="s">
        <v>68</v>
      </c>
      <c r="M3460" s="26" t="s">
        <v>13723</v>
      </c>
      <c r="N3460"/>
      <c r="O3460" s="3">
        <v>138</v>
      </c>
      <c r="P3460" s="34">
        <v>124432.75</v>
      </c>
      <c r="Q3460" s="34">
        <v>119970.75</v>
      </c>
      <c r="R3460" s="34">
        <v>4462</v>
      </c>
      <c r="S3460" s="36">
        <v>3.7192398980584906E-2</v>
      </c>
      <c r="T3460" s="72">
        <v>901.6865942028985</v>
      </c>
      <c r="U3460" s="34">
        <v>148082.25</v>
      </c>
      <c r="V3460" s="34">
        <v>171482.66</v>
      </c>
      <c r="W3460" s="34">
        <v>-23400.410000000003</v>
      </c>
      <c r="X3460" s="36">
        <v>-0.13645933647168762</v>
      </c>
      <c r="Y3460" s="36" t="str">
        <f>IFERROR(VLOOKUP(A3460,'Pivot price tier'!$C$8:$L$2270,10,0),"")</f>
        <v xml:space="preserve"> </v>
      </c>
      <c r="Z3460" s="36" t="str">
        <f>IFERROR(VLOOKUP(A3460,'Pivot price tier by size'!$D$8:$M$2491,10,0),"")</f>
        <v xml:space="preserve"> </v>
      </c>
      <c r="AA3460" s="36" t="str">
        <f>IFERROR(VLOOKUP(A3460,'Pivot category'!$B$8:$I$2216,8,0),"")</f>
        <v xml:space="preserve"> </v>
      </c>
      <c r="AB3460" s="3" t="str">
        <f>IF(P3460&lt;$AC$1,"Bottom 5%","")</f>
        <v/>
      </c>
      <c r="AC3460"/>
      <c r="AD3460" s="34" t="s">
        <v>16461</v>
      </c>
      <c r="AE3460" s="34" t="s">
        <v>14011</v>
      </c>
    </row>
    <row r="3461" spans="1:31" hidden="1" x14ac:dyDescent="0.25">
      <c r="A3461" t="s">
        <v>7441</v>
      </c>
      <c r="B3461" t="s">
        <v>1726</v>
      </c>
      <c r="C3461" s="3" t="s">
        <v>36</v>
      </c>
      <c r="D3461" s="3" t="s">
        <v>4107</v>
      </c>
      <c r="E3461" s="3" t="s">
        <v>5093</v>
      </c>
      <c r="F3461" s="3">
        <v>7000</v>
      </c>
      <c r="G3461" s="34">
        <v>14.99</v>
      </c>
      <c r="H3461" s="3" t="s">
        <v>30</v>
      </c>
      <c r="I3461" s="3" t="s">
        <v>17</v>
      </c>
      <c r="J3461" s="3" t="s">
        <v>8168</v>
      </c>
      <c r="K3461" s="3" t="s">
        <v>8172</v>
      </c>
      <c r="L3461" s="3" t="s">
        <v>8167</v>
      </c>
      <c r="M3461" s="26" t="s">
        <v>13723</v>
      </c>
      <c r="N3461"/>
      <c r="O3461" s="3">
        <v>1</v>
      </c>
      <c r="P3461" s="34">
        <v>29.9</v>
      </c>
      <c r="Q3461" s="34">
        <v>0</v>
      </c>
      <c r="R3461" s="34">
        <v>29.9</v>
      </c>
      <c r="S3461" s="36" t="s">
        <v>78</v>
      </c>
      <c r="T3461" s="72">
        <v>29.9</v>
      </c>
      <c r="U3461" s="34" t="s">
        <v>78</v>
      </c>
      <c r="V3461" s="34" t="s">
        <v>78</v>
      </c>
      <c r="W3461" s="34" t="s">
        <v>78</v>
      </c>
      <c r="X3461" s="36" t="s">
        <v>78</v>
      </c>
      <c r="Y3461" s="36" t="str">
        <f>IFERROR(VLOOKUP(A3461,'Pivot price tier'!$C$8:$L$2270,10,0),"")</f>
        <v/>
      </c>
      <c r="Z3461" s="36" t="str">
        <f>IFERROR(VLOOKUP(A3461,'Pivot price tier by size'!$D$8:$M$2491,10,0),"")</f>
        <v/>
      </c>
      <c r="AA3461" s="36" t="str">
        <f>IFERROR(VLOOKUP(A3461,'Pivot category'!$B$8:$I$2216,8,0),"")</f>
        <v/>
      </c>
      <c r="AB3461" s="3" t="str">
        <f>IF(P3461&lt;$AC$1,"Bottom 5%","")</f>
        <v>Bottom 5%</v>
      </c>
      <c r="AC3461"/>
      <c r="AD3461" s="34" t="s">
        <v>16463</v>
      </c>
      <c r="AE3461" s="34" t="s">
        <v>16521</v>
      </c>
    </row>
    <row r="3462" spans="1:31" hidden="1" x14ac:dyDescent="0.25">
      <c r="A3462" t="s">
        <v>6560</v>
      </c>
      <c r="B3462" t="s">
        <v>1727</v>
      </c>
      <c r="C3462" s="3" t="s">
        <v>32</v>
      </c>
      <c r="D3462" s="3" t="s">
        <v>4108</v>
      </c>
      <c r="E3462" s="3" t="s">
        <v>5093</v>
      </c>
      <c r="F3462" s="3">
        <v>8000</v>
      </c>
      <c r="G3462" s="34">
        <v>18.690000000000001</v>
      </c>
      <c r="H3462" s="3" t="s">
        <v>30</v>
      </c>
      <c r="I3462" s="3" t="s">
        <v>19</v>
      </c>
      <c r="J3462" s="3" t="s">
        <v>8163</v>
      </c>
      <c r="K3462" s="3" t="s">
        <v>8185</v>
      </c>
      <c r="L3462" s="3" t="s">
        <v>68</v>
      </c>
      <c r="M3462" s="26" t="s">
        <v>13723</v>
      </c>
      <c r="N3462"/>
      <c r="O3462" s="3">
        <v>1</v>
      </c>
      <c r="P3462" s="34">
        <v>56.07</v>
      </c>
      <c r="Q3462" s="34">
        <v>299.04000000000002</v>
      </c>
      <c r="R3462" s="34">
        <v>-242.97000000000003</v>
      </c>
      <c r="S3462" s="36">
        <v>-0.8125</v>
      </c>
      <c r="T3462" s="72">
        <v>56.07</v>
      </c>
      <c r="U3462" s="34">
        <v>0</v>
      </c>
      <c r="V3462" s="34">
        <v>261.66000000000003</v>
      </c>
      <c r="W3462" s="34">
        <v>-261.66000000000003</v>
      </c>
      <c r="X3462" s="36">
        <v>-1</v>
      </c>
      <c r="Y3462" s="36" t="str">
        <f>IFERROR(VLOOKUP(A3462,'Pivot price tier'!$C$8:$L$2270,10,0),"")</f>
        <v/>
      </c>
      <c r="Z3462" s="36" t="str">
        <f>IFERROR(VLOOKUP(A3462,'Pivot price tier by size'!$D$8:$M$2491,10,0),"")</f>
        <v/>
      </c>
      <c r="AA3462" s="36" t="str">
        <f>IFERROR(VLOOKUP(A3462,'Pivot category'!$B$8:$I$2216,8,0),"")</f>
        <v/>
      </c>
      <c r="AB3462" s="3" t="str">
        <f>IF(P3462&lt;$AC$1,"Bottom 5%","")</f>
        <v>Bottom 5%</v>
      </c>
      <c r="AC3462"/>
      <c r="AD3462" s="34" t="s">
        <v>16463</v>
      </c>
      <c r="AE3462" s="34" t="s">
        <v>16521</v>
      </c>
    </row>
    <row r="3463" spans="1:31" hidden="1" x14ac:dyDescent="0.25">
      <c r="A3463" t="s">
        <v>13448</v>
      </c>
      <c r="B3463" t="s">
        <v>13449</v>
      </c>
      <c r="C3463" s="3" t="s">
        <v>32</v>
      </c>
      <c r="D3463" s="3" t="s">
        <v>13229</v>
      </c>
      <c r="E3463" s="3" t="s">
        <v>5093</v>
      </c>
      <c r="F3463" s="3">
        <v>10000</v>
      </c>
      <c r="G3463" s="34">
        <v>99.99</v>
      </c>
      <c r="H3463" s="3" t="s">
        <v>12</v>
      </c>
      <c r="I3463" s="3" t="s">
        <v>15</v>
      </c>
      <c r="J3463" s="3" t="s">
        <v>8171</v>
      </c>
      <c r="K3463" s="3" t="s">
        <v>8176</v>
      </c>
      <c r="L3463" s="3" t="s">
        <v>68</v>
      </c>
      <c r="M3463" s="26">
        <v>45505</v>
      </c>
      <c r="N3463"/>
      <c r="O3463" s="3">
        <v>26</v>
      </c>
      <c r="P3463" s="34">
        <v>40395.96</v>
      </c>
      <c r="Q3463" s="34">
        <v>42395.76</v>
      </c>
      <c r="R3463" s="34">
        <v>-1999.8000000000029</v>
      </c>
      <c r="S3463" s="36">
        <v>-4.7169811320754818E-2</v>
      </c>
      <c r="T3463" s="72">
        <v>1553.6907692307691</v>
      </c>
      <c r="U3463" s="34">
        <v>9199.08</v>
      </c>
      <c r="V3463" s="34">
        <v>22197.78</v>
      </c>
      <c r="W3463" s="34">
        <v>-12998.699999999999</v>
      </c>
      <c r="X3463" s="36">
        <v>-0.5855855855855856</v>
      </c>
      <c r="Y3463" s="36" t="str">
        <f>IFERROR(VLOOKUP(A3463,'Pivot price tier'!$C$8:$L$2270,10,0),"")</f>
        <v/>
      </c>
      <c r="Z3463" s="36" t="str">
        <f>IFERROR(VLOOKUP(A3463,'Pivot price tier by size'!$D$8:$M$2491,10,0),"")</f>
        <v/>
      </c>
      <c r="AA3463" s="36" t="str">
        <f>IFERROR(VLOOKUP(A3463,'Pivot category'!$B$8:$I$2216,8,0),"")</f>
        <v/>
      </c>
      <c r="AB3463" s="3" t="str">
        <f>IF(P3463&lt;$AC$1,"Bottom 5%","")</f>
        <v>Bottom 5%</v>
      </c>
      <c r="AC3463"/>
      <c r="AD3463" s="34" t="s">
        <v>11097</v>
      </c>
      <c r="AE3463" s="34" t="s">
        <v>14016</v>
      </c>
    </row>
    <row r="3464" spans="1:31" hidden="1" x14ac:dyDescent="0.25">
      <c r="A3464" t="s">
        <v>15229</v>
      </c>
      <c r="B3464" t="s">
        <v>15230</v>
      </c>
      <c r="C3464" s="3" t="s">
        <v>32</v>
      </c>
      <c r="D3464" s="3" t="s">
        <v>15018</v>
      </c>
      <c r="E3464" s="3" t="s">
        <v>5093</v>
      </c>
      <c r="F3464" s="3">
        <v>10000</v>
      </c>
      <c r="G3464" s="34">
        <v>134.99</v>
      </c>
      <c r="H3464" s="3" t="s">
        <v>12489</v>
      </c>
      <c r="I3464" s="3" t="s">
        <v>74</v>
      </c>
      <c r="J3464" s="3" t="s">
        <v>8171</v>
      </c>
      <c r="K3464" s="3" t="s">
        <v>8164</v>
      </c>
      <c r="L3464" s="3" t="s">
        <v>68</v>
      </c>
      <c r="M3464" s="26">
        <v>45839</v>
      </c>
      <c r="N3464"/>
      <c r="O3464" s="3">
        <v>7</v>
      </c>
      <c r="P3464" s="34">
        <v>12014.11</v>
      </c>
      <c r="Q3464" s="34">
        <v>0</v>
      </c>
      <c r="R3464" s="34">
        <v>12014.11</v>
      </c>
      <c r="S3464" s="36" t="s">
        <v>78</v>
      </c>
      <c r="T3464" s="72">
        <v>1716.3014285714287</v>
      </c>
      <c r="U3464" s="34">
        <v>5939.56</v>
      </c>
      <c r="V3464" s="34">
        <v>0</v>
      </c>
      <c r="W3464" s="34">
        <v>5939.56</v>
      </c>
      <c r="X3464" s="36" t="s">
        <v>78</v>
      </c>
      <c r="Y3464" s="36" t="str">
        <f>IFERROR(VLOOKUP(A3464,'Pivot price tier'!$C$8:$L$2270,10,0),"")</f>
        <v xml:space="preserve"> </v>
      </c>
      <c r="Z3464" s="36" t="str">
        <f>IFERROR(VLOOKUP(A3464,'Pivot price tier by size'!$D$8:$M$2491,10,0),"")</f>
        <v xml:space="preserve"> </v>
      </c>
      <c r="AA3464" s="36" t="str">
        <f>IFERROR(VLOOKUP(A3464,'Pivot category'!$B$8:$I$2216,8,0),"")</f>
        <v>X</v>
      </c>
      <c r="AB3464" s="3" t="str">
        <f>IF(P3464&lt;$AC$1,"Bottom 5%","")</f>
        <v>Bottom 5%</v>
      </c>
      <c r="AC3464"/>
      <c r="AD3464" s="34" t="s">
        <v>11097</v>
      </c>
      <c r="AE3464" s="34" t="s">
        <v>14016</v>
      </c>
    </row>
    <row r="3465" spans="1:31" hidden="1" x14ac:dyDescent="0.25">
      <c r="A3465" t="s">
        <v>15066</v>
      </c>
      <c r="B3465" t="s">
        <v>15067</v>
      </c>
      <c r="C3465" s="3" t="s">
        <v>32</v>
      </c>
      <c r="D3465" s="3" t="s">
        <v>14953</v>
      </c>
      <c r="E3465" s="3" t="s">
        <v>5093</v>
      </c>
      <c r="F3465" s="3">
        <v>10000</v>
      </c>
      <c r="G3465" s="34">
        <v>109.99</v>
      </c>
      <c r="H3465" s="3" t="s">
        <v>12</v>
      </c>
      <c r="I3465" s="3" t="s">
        <v>74</v>
      </c>
      <c r="J3465" s="3" t="s">
        <v>15250</v>
      </c>
      <c r="K3465" s="3" t="s">
        <v>8164</v>
      </c>
      <c r="L3465" s="3" t="s">
        <v>68</v>
      </c>
      <c r="M3465" s="26">
        <v>45809</v>
      </c>
      <c r="N3465"/>
      <c r="O3465" s="3">
        <v>4</v>
      </c>
      <c r="P3465" s="34">
        <v>16498.5</v>
      </c>
      <c r="Q3465" s="34">
        <v>0</v>
      </c>
      <c r="R3465" s="34">
        <v>16498.5</v>
      </c>
      <c r="S3465" s="36" t="s">
        <v>78</v>
      </c>
      <c r="T3465" s="72">
        <v>4124.625</v>
      </c>
      <c r="U3465" s="34">
        <v>1759.84</v>
      </c>
      <c r="V3465" s="34">
        <v>0</v>
      </c>
      <c r="W3465" s="34">
        <v>1759.84</v>
      </c>
      <c r="X3465" s="36" t="s">
        <v>78</v>
      </c>
      <c r="Y3465" s="36" t="str">
        <f>IFERROR(VLOOKUP(A3465,'Pivot price tier'!$C$8:$L$2270,10,0),"")</f>
        <v xml:space="preserve"> </v>
      </c>
      <c r="Z3465" s="36" t="str">
        <f>IFERROR(VLOOKUP(A3465,'Pivot price tier by size'!$D$8:$M$2491,10,0),"")</f>
        <v xml:space="preserve"> </v>
      </c>
      <c r="AA3465" s="36" t="str">
        <f>IFERROR(VLOOKUP(A3465,'Pivot category'!$B$8:$I$2216,8,0),"")</f>
        <v>X</v>
      </c>
      <c r="AB3465" s="3" t="str">
        <f>IF(P3465&lt;$AC$1,"Bottom 5%","")</f>
        <v>Bottom 5%</v>
      </c>
      <c r="AC3465"/>
      <c r="AD3465" s="34" t="s">
        <v>11097</v>
      </c>
      <c r="AE3465" s="34" t="s">
        <v>14016</v>
      </c>
    </row>
    <row r="3466" spans="1:31" hidden="1" x14ac:dyDescent="0.25">
      <c r="A3466" t="s">
        <v>5651</v>
      </c>
      <c r="B3466" t="s">
        <v>1651</v>
      </c>
      <c r="C3466" s="3" t="s">
        <v>32</v>
      </c>
      <c r="D3466" s="3" t="s">
        <v>4027</v>
      </c>
      <c r="E3466" s="3">
        <v>0</v>
      </c>
      <c r="F3466" s="3">
        <v>7000</v>
      </c>
      <c r="G3466" s="34">
        <v>25.99</v>
      </c>
      <c r="H3466" s="3" t="s">
        <v>46</v>
      </c>
      <c r="I3466" s="3" t="s">
        <v>46</v>
      </c>
      <c r="J3466" s="3" t="s">
        <v>8163</v>
      </c>
      <c r="K3466" s="3" t="s">
        <v>8164</v>
      </c>
      <c r="L3466" s="3" t="s">
        <v>68</v>
      </c>
      <c r="M3466" s="26" t="s">
        <v>13723</v>
      </c>
      <c r="N3466"/>
      <c r="O3466" s="3">
        <v>135</v>
      </c>
      <c r="P3466" s="34">
        <v>78561.600000000006</v>
      </c>
      <c r="Q3466" s="34">
        <v>80044.47</v>
      </c>
      <c r="R3466" s="34">
        <v>-1482.8699999999953</v>
      </c>
      <c r="S3466" s="36">
        <v>-1.8525577094832379E-2</v>
      </c>
      <c r="T3466" s="72">
        <v>581.9377777777778</v>
      </c>
      <c r="U3466" s="34">
        <v>96453.29</v>
      </c>
      <c r="V3466" s="34">
        <v>106874.88</v>
      </c>
      <c r="W3466" s="34">
        <v>-10421.590000000011</v>
      </c>
      <c r="X3466" s="36">
        <v>-9.7512062703602687E-2</v>
      </c>
      <c r="Y3466" s="36" t="str">
        <f>IFERROR(VLOOKUP(A3466,'Pivot price tier'!$C$8:$L$2270,10,0),"")</f>
        <v xml:space="preserve"> </v>
      </c>
      <c r="Z3466" s="36" t="str">
        <f>IFERROR(VLOOKUP(A3466,'Pivot price tier by size'!$D$8:$M$2491,10,0),"")</f>
        <v xml:space="preserve"> </v>
      </c>
      <c r="AA3466" s="36" t="str">
        <f>IFERROR(VLOOKUP(A3466,'Pivot category'!$B$8:$I$2216,8,0),"")</f>
        <v xml:space="preserve"> </v>
      </c>
      <c r="AB3466" s="3" t="str">
        <f>IF(P3466&lt;$AC$1,"Bottom 5%","")</f>
        <v/>
      </c>
      <c r="AC3466"/>
      <c r="AD3466" s="34" t="s">
        <v>16461</v>
      </c>
      <c r="AE3466" s="34" t="s">
        <v>14011</v>
      </c>
    </row>
    <row r="3467" spans="1:31" hidden="1" x14ac:dyDescent="0.25">
      <c r="A3467" t="s">
        <v>15929</v>
      </c>
      <c r="B3467" t="s">
        <v>15930</v>
      </c>
      <c r="C3467" s="3" t="s">
        <v>32</v>
      </c>
      <c r="D3467" s="3" t="s">
        <v>4109</v>
      </c>
      <c r="E3467" s="3" t="s">
        <v>5141</v>
      </c>
      <c r="F3467" s="3">
        <v>1000</v>
      </c>
      <c r="G3467" s="34">
        <v>8.39</v>
      </c>
      <c r="H3467" s="3" t="s">
        <v>27</v>
      </c>
      <c r="I3467" s="3" t="s">
        <v>17</v>
      </c>
      <c r="J3467" s="3" t="s">
        <v>8165</v>
      </c>
      <c r="K3467" s="3" t="s">
        <v>8164</v>
      </c>
      <c r="L3467" s="3" t="s">
        <v>8167</v>
      </c>
      <c r="M3467" s="26" t="s">
        <v>13723</v>
      </c>
      <c r="N3467"/>
      <c r="O3467" s="3" t="s">
        <v>78</v>
      </c>
      <c r="P3467" s="34">
        <v>8.39</v>
      </c>
      <c r="Q3467" s="34">
        <v>0</v>
      </c>
      <c r="R3467" s="34">
        <v>8.39</v>
      </c>
      <c r="S3467" s="36" t="s">
        <v>78</v>
      </c>
      <c r="T3467" s="72" t="s">
        <v>78</v>
      </c>
      <c r="U3467" s="34" t="s">
        <v>78</v>
      </c>
      <c r="V3467" s="34" t="s">
        <v>78</v>
      </c>
      <c r="W3467" s="34" t="s">
        <v>78</v>
      </c>
      <c r="X3467" s="36" t="s">
        <v>78</v>
      </c>
      <c r="Y3467" s="36" t="str">
        <f>IFERROR(VLOOKUP(A3467,'Pivot price tier'!$C$8:$L$2270,10,0),"")</f>
        <v/>
      </c>
      <c r="Z3467" s="36" t="str">
        <f>IFERROR(VLOOKUP(A3467,'Pivot price tier by size'!$D$8:$M$2491,10,0),"")</f>
        <v/>
      </c>
      <c r="AA3467" s="36" t="str">
        <f>IFERROR(VLOOKUP(A3467,'Pivot category'!$B$8:$I$2216,8,0),"")</f>
        <v/>
      </c>
      <c r="AB3467" s="3" t="str">
        <f>IF(P3467&lt;$AC$1,"Bottom 5%","")</f>
        <v>Bottom 5%</v>
      </c>
      <c r="AC3467"/>
      <c r="AD3467" s="34" t="s">
        <v>16459</v>
      </c>
      <c r="AE3467" s="34" t="s">
        <v>16467</v>
      </c>
    </row>
    <row r="3468" spans="1:31" hidden="1" x14ac:dyDescent="0.25">
      <c r="A3468" t="s">
        <v>6407</v>
      </c>
      <c r="B3468" t="s">
        <v>6406</v>
      </c>
      <c r="C3468" s="3" t="s">
        <v>32</v>
      </c>
      <c r="D3468" s="3" t="s">
        <v>5343</v>
      </c>
      <c r="E3468" s="3">
        <v>0</v>
      </c>
      <c r="F3468" s="3">
        <v>7000</v>
      </c>
      <c r="G3468" s="34">
        <v>25.99</v>
      </c>
      <c r="H3468" s="3" t="s">
        <v>46</v>
      </c>
      <c r="I3468" s="3" t="s">
        <v>46</v>
      </c>
      <c r="J3468" s="3" t="s">
        <v>8163</v>
      </c>
      <c r="K3468" s="3" t="s">
        <v>8164</v>
      </c>
      <c r="L3468" s="3" t="s">
        <v>68</v>
      </c>
      <c r="M3468" s="26" t="s">
        <v>13723</v>
      </c>
      <c r="N3468"/>
      <c r="O3468" s="3">
        <v>147</v>
      </c>
      <c r="P3468" s="34">
        <v>59615.67</v>
      </c>
      <c r="Q3468" s="34">
        <v>73213.39</v>
      </c>
      <c r="R3468" s="34">
        <v>-13597.720000000001</v>
      </c>
      <c r="S3468" s="36">
        <v>-0.18572722831165178</v>
      </c>
      <c r="T3468" s="72">
        <v>405.54877551020405</v>
      </c>
      <c r="U3468" s="34">
        <v>91043.93</v>
      </c>
      <c r="V3468" s="34">
        <v>101148.53</v>
      </c>
      <c r="W3468" s="34">
        <v>-10104.600000000006</v>
      </c>
      <c r="X3468" s="36">
        <v>-9.9898634216434079E-2</v>
      </c>
      <c r="Y3468" s="36" t="str">
        <f>IFERROR(VLOOKUP(A3468,'Pivot price tier'!$C$8:$L$2270,10,0),"")</f>
        <v xml:space="preserve"> </v>
      </c>
      <c r="Z3468" s="36" t="str">
        <f>IFERROR(VLOOKUP(A3468,'Pivot price tier by size'!$D$8:$M$2491,10,0),"")</f>
        <v xml:space="preserve"> </v>
      </c>
      <c r="AA3468" s="36" t="str">
        <f>IFERROR(VLOOKUP(A3468,'Pivot category'!$B$8:$I$2216,8,0),"")</f>
        <v xml:space="preserve"> </v>
      </c>
      <c r="AB3468" s="3" t="str">
        <f>IF(P3468&lt;$AC$1,"Bottom 5%","")</f>
        <v/>
      </c>
      <c r="AC3468"/>
      <c r="AD3468" s="34" t="s">
        <v>16461</v>
      </c>
      <c r="AE3468" s="34" t="s">
        <v>14011</v>
      </c>
    </row>
    <row r="3469" spans="1:31" hidden="1" x14ac:dyDescent="0.25">
      <c r="A3469" t="s">
        <v>14814</v>
      </c>
      <c r="B3469" t="s">
        <v>14815</v>
      </c>
      <c r="C3469" s="3" t="s">
        <v>32</v>
      </c>
      <c r="D3469" s="3" t="s">
        <v>14454</v>
      </c>
      <c r="E3469" s="3" t="s">
        <v>5093</v>
      </c>
      <c r="F3469" s="3">
        <v>70000</v>
      </c>
      <c r="G3469" s="34">
        <v>44.99</v>
      </c>
      <c r="H3469" s="3" t="s">
        <v>12</v>
      </c>
      <c r="I3469" s="3" t="s">
        <v>23</v>
      </c>
      <c r="J3469" s="3" t="s">
        <v>8163</v>
      </c>
      <c r="K3469" s="3" t="s">
        <v>8164</v>
      </c>
      <c r="L3469" s="3" t="s">
        <v>68</v>
      </c>
      <c r="M3469" s="26">
        <v>45778</v>
      </c>
      <c r="N3469"/>
      <c r="O3469" s="3">
        <v>54</v>
      </c>
      <c r="P3469" s="34">
        <v>41933.410000000003</v>
      </c>
      <c r="Q3469" s="34">
        <v>0</v>
      </c>
      <c r="R3469" s="34">
        <v>41933.410000000003</v>
      </c>
      <c r="S3469" s="36" t="s">
        <v>78</v>
      </c>
      <c r="T3469" s="72">
        <v>776.54462962962964</v>
      </c>
      <c r="U3469" s="34">
        <v>24439.41</v>
      </c>
      <c r="V3469" s="34">
        <v>0</v>
      </c>
      <c r="W3469" s="34">
        <v>24439.41</v>
      </c>
      <c r="X3469" s="36" t="s">
        <v>78</v>
      </c>
      <c r="Y3469" s="36" t="str">
        <f>IFERROR(VLOOKUP(A3469,'Pivot price tier'!$C$8:$L$2270,10,0),"")</f>
        <v xml:space="preserve"> </v>
      </c>
      <c r="Z3469" s="36" t="str">
        <f>IFERROR(VLOOKUP(A3469,'Pivot price tier by size'!$D$8:$M$2491,10,0),"")</f>
        <v xml:space="preserve"> </v>
      </c>
      <c r="AA3469" s="36" t="str">
        <f>IFERROR(VLOOKUP(A3469,'Pivot category'!$B$8:$I$2216,8,0),"")</f>
        <v xml:space="preserve"> </v>
      </c>
      <c r="AB3469" s="3" t="str">
        <f>IF(P3469&lt;$AC$1,"Bottom 5%","")</f>
        <v>Bottom 5%</v>
      </c>
      <c r="AC3469"/>
      <c r="AD3469" s="34" t="s">
        <v>11098</v>
      </c>
      <c r="AE3469" s="34" t="s">
        <v>13942</v>
      </c>
    </row>
    <row r="3470" spans="1:31" hidden="1" x14ac:dyDescent="0.25">
      <c r="A3470" t="s">
        <v>6273</v>
      </c>
      <c r="B3470" t="s">
        <v>1729</v>
      </c>
      <c r="C3470" s="3" t="s">
        <v>32</v>
      </c>
      <c r="D3470" s="3" t="s">
        <v>4111</v>
      </c>
      <c r="E3470" s="3" t="s">
        <v>5093</v>
      </c>
      <c r="F3470" s="3">
        <v>7000</v>
      </c>
      <c r="G3470" s="34">
        <v>26.99</v>
      </c>
      <c r="H3470" s="3" t="s">
        <v>12487</v>
      </c>
      <c r="I3470" s="3" t="s">
        <v>23</v>
      </c>
      <c r="J3470" s="3" t="s">
        <v>8168</v>
      </c>
      <c r="K3470" s="3" t="s">
        <v>8172</v>
      </c>
      <c r="L3470" s="3" t="s">
        <v>8167</v>
      </c>
      <c r="M3470" s="26" t="s">
        <v>13723</v>
      </c>
      <c r="N3470"/>
      <c r="O3470" s="3">
        <v>5</v>
      </c>
      <c r="P3470" s="34">
        <v>7413.34</v>
      </c>
      <c r="Q3470" s="34">
        <v>7108.42</v>
      </c>
      <c r="R3470" s="34">
        <v>304.92000000000007</v>
      </c>
      <c r="S3470" s="36">
        <v>4.289560830676864E-2</v>
      </c>
      <c r="T3470" s="72">
        <v>1482.6680000000001</v>
      </c>
      <c r="U3470" s="34">
        <v>2888.01</v>
      </c>
      <c r="V3470" s="34">
        <v>7198.4</v>
      </c>
      <c r="W3470" s="34">
        <v>-4310.3899999999994</v>
      </c>
      <c r="X3470" s="36">
        <v>-0.59879834407646138</v>
      </c>
      <c r="Y3470" s="36" t="str">
        <f>IFERROR(VLOOKUP(A3470,'Pivot price tier'!$C$8:$L$2270,10,0),"")</f>
        <v/>
      </c>
      <c r="Z3470" s="36" t="str">
        <f>IFERROR(VLOOKUP(A3470,'Pivot price tier by size'!$D$8:$M$2491,10,0),"")</f>
        <v/>
      </c>
      <c r="AA3470" s="36" t="str">
        <f>IFERROR(VLOOKUP(A3470,'Pivot category'!$B$8:$I$2216,8,0),"")</f>
        <v/>
      </c>
      <c r="AB3470" s="3" t="str">
        <f>IF(P3470&lt;$AC$1,"Bottom 5%","")</f>
        <v>Bottom 5%</v>
      </c>
      <c r="AC3470"/>
      <c r="AD3470" s="34" t="s">
        <v>11098</v>
      </c>
      <c r="AE3470" s="34" t="s">
        <v>13942</v>
      </c>
    </row>
    <row r="3471" spans="1:31" hidden="1" x14ac:dyDescent="0.25">
      <c r="A3471" t="s">
        <v>6647</v>
      </c>
      <c r="B3471" t="s">
        <v>1730</v>
      </c>
      <c r="C3471" s="3" t="s">
        <v>32</v>
      </c>
      <c r="D3471" s="3" t="s">
        <v>4112</v>
      </c>
      <c r="E3471" s="3" t="s">
        <v>5093</v>
      </c>
      <c r="F3471" s="3">
        <v>7000</v>
      </c>
      <c r="G3471" s="34">
        <v>199.99</v>
      </c>
      <c r="H3471" s="3" t="s">
        <v>12487</v>
      </c>
      <c r="I3471" s="3" t="s">
        <v>74</v>
      </c>
      <c r="J3471" s="3" t="s">
        <v>8173</v>
      </c>
      <c r="K3471" s="3" t="s">
        <v>8172</v>
      </c>
      <c r="L3471" s="3" t="s">
        <v>68</v>
      </c>
      <c r="M3471" s="26" t="s">
        <v>13723</v>
      </c>
      <c r="N3471"/>
      <c r="O3471" s="3">
        <v>17</v>
      </c>
      <c r="P3471" s="34">
        <v>3199.84</v>
      </c>
      <c r="Q3471" s="34">
        <v>6199.69</v>
      </c>
      <c r="R3471" s="34">
        <v>-2999.8499999999995</v>
      </c>
      <c r="S3471" s="36">
        <v>-0.48387096774193539</v>
      </c>
      <c r="T3471" s="72">
        <v>188.2258823529412</v>
      </c>
      <c r="U3471" s="34">
        <v>399.98</v>
      </c>
      <c r="V3471" s="34">
        <v>5599.72</v>
      </c>
      <c r="W3471" s="34">
        <v>-5199.74</v>
      </c>
      <c r="X3471" s="36">
        <v>-0.9285714285714286</v>
      </c>
      <c r="Y3471" s="36" t="str">
        <f>IFERROR(VLOOKUP(A3471,'Pivot price tier'!$C$8:$L$2270,10,0),"")</f>
        <v/>
      </c>
      <c r="Z3471" s="36" t="str">
        <f>IFERROR(VLOOKUP(A3471,'Pivot price tier by size'!$D$8:$M$2491,10,0),"")</f>
        <v/>
      </c>
      <c r="AA3471" s="36" t="str">
        <f>IFERROR(VLOOKUP(A3471,'Pivot category'!$B$8:$I$2216,8,0),"")</f>
        <v/>
      </c>
      <c r="AB3471" s="3" t="str">
        <f>IF(P3471&lt;$AC$1,"Bottom 5%","")</f>
        <v>Bottom 5%</v>
      </c>
      <c r="AC3471"/>
      <c r="AD3471" s="34" t="s">
        <v>11098</v>
      </c>
      <c r="AE3471" s="34" t="s">
        <v>13942</v>
      </c>
    </row>
    <row r="3472" spans="1:31" hidden="1" x14ac:dyDescent="0.25">
      <c r="A3472" t="s">
        <v>10766</v>
      </c>
      <c r="B3472" t="s">
        <v>10767</v>
      </c>
      <c r="C3472" s="3" t="s">
        <v>69</v>
      </c>
      <c r="D3472" s="3" t="s">
        <v>10582</v>
      </c>
      <c r="E3472" s="3" t="s">
        <v>5093</v>
      </c>
      <c r="F3472" s="3">
        <v>7000</v>
      </c>
      <c r="G3472" s="34">
        <v>1.19</v>
      </c>
      <c r="H3472" s="3" t="s">
        <v>12487</v>
      </c>
      <c r="I3472" s="3" t="s">
        <v>70</v>
      </c>
      <c r="J3472" s="3" t="s">
        <v>8168</v>
      </c>
      <c r="K3472" s="3" t="s">
        <v>8164</v>
      </c>
      <c r="L3472" s="3" t="s">
        <v>8167</v>
      </c>
      <c r="M3472" s="26" t="s">
        <v>13723</v>
      </c>
      <c r="N3472"/>
      <c r="O3472" s="3">
        <v>11</v>
      </c>
      <c r="P3472" s="34">
        <v>1480.36</v>
      </c>
      <c r="Q3472" s="34">
        <v>3069.01</v>
      </c>
      <c r="R3472" s="34">
        <v>-1588.6500000000003</v>
      </c>
      <c r="S3472" s="36">
        <v>-0.51764249709189614</v>
      </c>
      <c r="T3472" s="72">
        <v>134.5781818181818</v>
      </c>
      <c r="U3472" s="34">
        <v>211.82</v>
      </c>
      <c r="V3472" s="34">
        <v>320.11</v>
      </c>
      <c r="W3472" s="34">
        <v>-108.29000000000002</v>
      </c>
      <c r="X3472" s="36">
        <v>-0.3382899628252789</v>
      </c>
      <c r="Y3472" s="36" t="str">
        <f>IFERROR(VLOOKUP(A3472,'Pivot price tier'!$C$8:$L$2270,10,0),"")</f>
        <v/>
      </c>
      <c r="Z3472" s="36" t="str">
        <f>IFERROR(VLOOKUP(A3472,'Pivot price tier by size'!$D$8:$M$2491,10,0),"")</f>
        <v/>
      </c>
      <c r="AA3472" s="36" t="str">
        <f>IFERROR(VLOOKUP(A3472,'Pivot category'!$B$8:$I$2216,8,0),"")</f>
        <v/>
      </c>
      <c r="AB3472" s="3" t="str">
        <f>IF(P3472&lt;$AC$1,"Bottom 5%","")</f>
        <v>Bottom 5%</v>
      </c>
      <c r="AC3472"/>
      <c r="AD3472" s="34" t="s">
        <v>11098</v>
      </c>
      <c r="AE3472" s="34" t="s">
        <v>13942</v>
      </c>
    </row>
    <row r="3473" spans="1:31" hidden="1" x14ac:dyDescent="0.25">
      <c r="A3473" t="s">
        <v>6197</v>
      </c>
      <c r="B3473" t="s">
        <v>1731</v>
      </c>
      <c r="C3473" s="3" t="s">
        <v>32</v>
      </c>
      <c r="D3473" s="3" t="s">
        <v>4113</v>
      </c>
      <c r="E3473" s="3" t="s">
        <v>5093</v>
      </c>
      <c r="F3473" s="3">
        <v>7000</v>
      </c>
      <c r="G3473" s="34">
        <v>22.19</v>
      </c>
      <c r="H3473" s="3" t="s">
        <v>12487</v>
      </c>
      <c r="I3473" s="3" t="s">
        <v>21</v>
      </c>
      <c r="J3473" s="3" t="s">
        <v>8168</v>
      </c>
      <c r="K3473" s="3" t="s">
        <v>8172</v>
      </c>
      <c r="L3473" s="3" t="s">
        <v>8167</v>
      </c>
      <c r="M3473" s="26" t="s">
        <v>13723</v>
      </c>
      <c r="N3473"/>
      <c r="O3473" s="3">
        <v>1</v>
      </c>
      <c r="P3473" s="34">
        <v>488.18</v>
      </c>
      <c r="Q3473" s="34">
        <v>895.15</v>
      </c>
      <c r="R3473" s="34">
        <v>-406.96999999999997</v>
      </c>
      <c r="S3473" s="36">
        <v>-0.45463888733731772</v>
      </c>
      <c r="T3473" s="72">
        <v>488.18</v>
      </c>
      <c r="U3473" s="34">
        <v>0</v>
      </c>
      <c r="V3473" s="34">
        <v>384.64</v>
      </c>
      <c r="W3473" s="34">
        <v>-384.64</v>
      </c>
      <c r="X3473" s="36">
        <v>-1</v>
      </c>
      <c r="Y3473" s="36" t="str">
        <f>IFERROR(VLOOKUP(A3473,'Pivot price tier'!$C$8:$L$2270,10,0),"")</f>
        <v/>
      </c>
      <c r="Z3473" s="36" t="str">
        <f>IFERROR(VLOOKUP(A3473,'Pivot price tier by size'!$D$8:$M$2491,10,0),"")</f>
        <v/>
      </c>
      <c r="AA3473" s="36" t="str">
        <f>IFERROR(VLOOKUP(A3473,'Pivot category'!$B$8:$I$2216,8,0),"")</f>
        <v/>
      </c>
      <c r="AB3473" s="3" t="str">
        <f>IF(P3473&lt;$AC$1,"Bottom 5%","")</f>
        <v>Bottom 5%</v>
      </c>
      <c r="AC3473"/>
      <c r="AD3473" s="34" t="s">
        <v>16461</v>
      </c>
      <c r="AE3473" s="34" t="s">
        <v>13942</v>
      </c>
    </row>
    <row r="3474" spans="1:31" hidden="1" x14ac:dyDescent="0.25">
      <c r="A3474" t="s">
        <v>10768</v>
      </c>
      <c r="B3474" t="s">
        <v>10769</v>
      </c>
      <c r="C3474" s="3" t="s">
        <v>32</v>
      </c>
      <c r="D3474" s="3" t="s">
        <v>10569</v>
      </c>
      <c r="E3474" s="3" t="s">
        <v>5093</v>
      </c>
      <c r="F3474" s="3">
        <v>7000</v>
      </c>
      <c r="G3474" s="34">
        <v>22.19</v>
      </c>
      <c r="H3474" s="3" t="s">
        <v>12487</v>
      </c>
      <c r="I3474" s="3" t="s">
        <v>21</v>
      </c>
      <c r="J3474" s="3" t="s">
        <v>8168</v>
      </c>
      <c r="K3474" s="3" t="s">
        <v>8164</v>
      </c>
      <c r="L3474" s="3" t="s">
        <v>8167</v>
      </c>
      <c r="M3474" s="26" t="s">
        <v>13723</v>
      </c>
      <c r="N3474"/>
      <c r="O3474" s="3">
        <v>6</v>
      </c>
      <c r="P3474" s="34">
        <v>5680.64</v>
      </c>
      <c r="Q3474" s="34">
        <v>17641.689999999999</v>
      </c>
      <c r="R3474" s="34">
        <v>-11961.05</v>
      </c>
      <c r="S3474" s="36">
        <v>-0.67799910326051527</v>
      </c>
      <c r="T3474" s="72">
        <v>946.77333333333343</v>
      </c>
      <c r="U3474" s="34">
        <v>1863.96</v>
      </c>
      <c r="V3474" s="34">
        <v>5688.36</v>
      </c>
      <c r="W3474" s="34">
        <v>-3824.3999999999996</v>
      </c>
      <c r="X3474" s="36">
        <v>-0.67232031727949704</v>
      </c>
      <c r="Y3474" s="36" t="str">
        <f>IFERROR(VLOOKUP(A3474,'Pivot price tier'!$C$8:$L$2270,10,0),"")</f>
        <v/>
      </c>
      <c r="Z3474" s="36" t="str">
        <f>IFERROR(VLOOKUP(A3474,'Pivot price tier by size'!$D$8:$M$2491,10,0),"")</f>
        <v/>
      </c>
      <c r="AA3474" s="36" t="str">
        <f>IFERROR(VLOOKUP(A3474,'Pivot category'!$B$8:$I$2216,8,0),"")</f>
        <v/>
      </c>
      <c r="AB3474" s="3" t="str">
        <f>IF(P3474&lt;$AC$1,"Bottom 5%","")</f>
        <v>Bottom 5%</v>
      </c>
      <c r="AC3474"/>
      <c r="AD3474" s="34" t="s">
        <v>11098</v>
      </c>
      <c r="AE3474" s="34" t="s">
        <v>13942</v>
      </c>
    </row>
    <row r="3475" spans="1:31" hidden="1" x14ac:dyDescent="0.25">
      <c r="A3475" t="s">
        <v>15068</v>
      </c>
      <c r="B3475" t="s">
        <v>15069</v>
      </c>
      <c r="C3475" s="3" t="s">
        <v>32</v>
      </c>
      <c r="D3475" s="3" t="s">
        <v>14943</v>
      </c>
      <c r="E3475" s="3" t="s">
        <v>5093</v>
      </c>
      <c r="F3475" s="3">
        <v>10000</v>
      </c>
      <c r="G3475" s="34">
        <v>79.989999999999995</v>
      </c>
      <c r="H3475" s="3" t="s">
        <v>12</v>
      </c>
      <c r="I3475" s="3" t="s">
        <v>15</v>
      </c>
      <c r="J3475" s="3" t="s">
        <v>8171</v>
      </c>
      <c r="K3475" s="3" t="s">
        <v>8164</v>
      </c>
      <c r="L3475" s="3" t="s">
        <v>68</v>
      </c>
      <c r="M3475" s="26">
        <v>45809</v>
      </c>
      <c r="N3475"/>
      <c r="O3475" s="3" t="s">
        <v>78</v>
      </c>
      <c r="P3475" s="34">
        <v>41034.870000000003</v>
      </c>
      <c r="Q3475" s="34">
        <v>0</v>
      </c>
      <c r="R3475" s="34">
        <v>41034.870000000003</v>
      </c>
      <c r="S3475" s="36" t="s">
        <v>78</v>
      </c>
      <c r="T3475" s="72" t="s">
        <v>78</v>
      </c>
      <c r="U3475" s="34">
        <v>18157.73</v>
      </c>
      <c r="V3475" s="34">
        <v>0</v>
      </c>
      <c r="W3475" s="34">
        <v>18157.73</v>
      </c>
      <c r="X3475" s="36" t="s">
        <v>78</v>
      </c>
      <c r="Y3475" s="36" t="str">
        <f>IFERROR(VLOOKUP(A3475,'Pivot price tier'!$C$8:$L$2270,10,0),"")</f>
        <v>X</v>
      </c>
      <c r="Z3475" s="36" t="str">
        <f>IFERROR(VLOOKUP(A3475,'Pivot price tier by size'!$D$8:$M$2491,10,0),"")</f>
        <v>X</v>
      </c>
      <c r="AA3475" s="36" t="str">
        <f>IFERROR(VLOOKUP(A3475,'Pivot category'!$B$8:$I$2216,8,0),"")</f>
        <v xml:space="preserve"> </v>
      </c>
      <c r="AB3475" s="3" t="str">
        <f>IF(P3475&lt;$AC$1,"Bottom 5%","")</f>
        <v>Bottom 5%</v>
      </c>
      <c r="AC3475"/>
      <c r="AD3475" s="34" t="s">
        <v>11097</v>
      </c>
      <c r="AE3475" s="34" t="s">
        <v>13940</v>
      </c>
    </row>
    <row r="3476" spans="1:31" hidden="1" x14ac:dyDescent="0.25">
      <c r="A3476" t="s">
        <v>9542</v>
      </c>
      <c r="B3476" t="s">
        <v>9543</v>
      </c>
      <c r="C3476" s="3" t="s">
        <v>32</v>
      </c>
      <c r="D3476" s="3" t="s">
        <v>9380</v>
      </c>
      <c r="E3476" s="3">
        <v>0</v>
      </c>
      <c r="F3476" s="3">
        <v>7000</v>
      </c>
      <c r="G3476" s="34">
        <v>25.99</v>
      </c>
      <c r="H3476" s="3" t="s">
        <v>46</v>
      </c>
      <c r="I3476" s="3" t="s">
        <v>46</v>
      </c>
      <c r="J3476" s="3" t="s">
        <v>8163</v>
      </c>
      <c r="K3476" s="3" t="s">
        <v>8164</v>
      </c>
      <c r="L3476" s="3" t="s">
        <v>68</v>
      </c>
      <c r="M3476" s="26" t="s">
        <v>13723</v>
      </c>
      <c r="N3476"/>
      <c r="O3476" s="3">
        <v>122</v>
      </c>
      <c r="P3476" s="34">
        <v>70214.63</v>
      </c>
      <c r="Q3476" s="34">
        <v>79357.740000000005</v>
      </c>
      <c r="R3476" s="34">
        <v>-9143.11</v>
      </c>
      <c r="S3476" s="36">
        <v>-0.11521384051511552</v>
      </c>
      <c r="T3476" s="72">
        <v>575.52975409836074</v>
      </c>
      <c r="U3476" s="34">
        <v>55421.69</v>
      </c>
      <c r="V3476" s="34">
        <v>68565.119999999995</v>
      </c>
      <c r="W3476" s="34">
        <v>-13143.429999999993</v>
      </c>
      <c r="X3476" s="36">
        <v>-0.1916926565577366</v>
      </c>
      <c r="Y3476" s="36" t="str">
        <f>IFERROR(VLOOKUP(A3476,'Pivot price tier'!$C$8:$L$2270,10,0),"")</f>
        <v xml:space="preserve"> </v>
      </c>
      <c r="Z3476" s="36" t="str">
        <f>IFERROR(VLOOKUP(A3476,'Pivot price tier by size'!$D$8:$M$2491,10,0),"")</f>
        <v xml:space="preserve"> </v>
      </c>
      <c r="AA3476" s="36" t="str">
        <f>IFERROR(VLOOKUP(A3476,'Pivot category'!$B$8:$I$2216,8,0),"")</f>
        <v xml:space="preserve"> </v>
      </c>
      <c r="AB3476" s="3" t="str">
        <f>IF(P3476&lt;$AC$1,"Bottom 5%","")</f>
        <v/>
      </c>
      <c r="AC3476"/>
      <c r="AD3476" s="34" t="s">
        <v>16461</v>
      </c>
      <c r="AE3476" s="34" t="s">
        <v>14011</v>
      </c>
    </row>
    <row r="3477" spans="1:31" hidden="1" x14ac:dyDescent="0.25">
      <c r="A3477" t="s">
        <v>14817</v>
      </c>
      <c r="B3477" t="s">
        <v>13619</v>
      </c>
      <c r="C3477" s="3" t="s">
        <v>32</v>
      </c>
      <c r="D3477" s="3" t="s">
        <v>13225</v>
      </c>
      <c r="E3477" s="3" t="s">
        <v>5093</v>
      </c>
      <c r="F3477" s="3">
        <v>10000</v>
      </c>
      <c r="G3477" s="34">
        <v>74.989999999999995</v>
      </c>
      <c r="H3477" s="3" t="s">
        <v>12</v>
      </c>
      <c r="I3477" s="3" t="s">
        <v>15</v>
      </c>
      <c r="J3477" s="3" t="s">
        <v>15250</v>
      </c>
      <c r="K3477" s="3" t="s">
        <v>8176</v>
      </c>
      <c r="L3477" s="3" t="s">
        <v>68</v>
      </c>
      <c r="M3477" s="26">
        <v>45597</v>
      </c>
      <c r="N3477"/>
      <c r="O3477" s="3">
        <v>1</v>
      </c>
      <c r="P3477" s="34">
        <v>599.91999999999996</v>
      </c>
      <c r="Q3477" s="34">
        <v>11023.53</v>
      </c>
      <c r="R3477" s="34">
        <v>-10423.61</v>
      </c>
      <c r="S3477" s="36">
        <v>-0.94557823129251706</v>
      </c>
      <c r="T3477" s="72">
        <v>599.91999999999996</v>
      </c>
      <c r="U3477" s="34">
        <v>0</v>
      </c>
      <c r="V3477" s="34">
        <v>224.97</v>
      </c>
      <c r="W3477" s="34">
        <v>-224.97</v>
      </c>
      <c r="X3477" s="36">
        <v>-1</v>
      </c>
      <c r="Y3477" s="36" t="str">
        <f>IFERROR(VLOOKUP(A3477,'Pivot price tier'!$C$8:$L$2270,10,0),"")</f>
        <v/>
      </c>
      <c r="Z3477" s="36" t="str">
        <f>IFERROR(VLOOKUP(A3477,'Pivot price tier by size'!$D$8:$M$2491,10,0),"")</f>
        <v/>
      </c>
      <c r="AA3477" s="36" t="str">
        <f>IFERROR(VLOOKUP(A3477,'Pivot category'!$B$8:$I$2216,8,0),"")</f>
        <v/>
      </c>
      <c r="AB3477" s="3" t="str">
        <f>IF(P3477&lt;$AC$1,"Bottom 5%","")</f>
        <v>Bottom 5%</v>
      </c>
      <c r="AC3477"/>
      <c r="AD3477" s="34" t="s">
        <v>11097</v>
      </c>
      <c r="AE3477" s="34" t="s">
        <v>13940</v>
      </c>
    </row>
    <row r="3478" spans="1:31" hidden="1" x14ac:dyDescent="0.25">
      <c r="A3478" t="s">
        <v>14818</v>
      </c>
      <c r="B3478" t="s">
        <v>13620</v>
      </c>
      <c r="C3478" s="3" t="s">
        <v>32</v>
      </c>
      <c r="D3478" s="3" t="s">
        <v>13228</v>
      </c>
      <c r="E3478" s="3" t="s">
        <v>5093</v>
      </c>
      <c r="F3478" s="3">
        <v>10000</v>
      </c>
      <c r="G3478" s="34">
        <v>74.989999999999995</v>
      </c>
      <c r="H3478" s="3" t="s">
        <v>12</v>
      </c>
      <c r="I3478" s="3" t="s">
        <v>15</v>
      </c>
      <c r="J3478" s="3" t="s">
        <v>15250</v>
      </c>
      <c r="K3478" s="3" t="s">
        <v>8176</v>
      </c>
      <c r="L3478" s="3" t="s">
        <v>68</v>
      </c>
      <c r="M3478" s="26">
        <v>45597</v>
      </c>
      <c r="N3478"/>
      <c r="O3478" s="3">
        <v>1</v>
      </c>
      <c r="P3478" s="34">
        <v>374.95</v>
      </c>
      <c r="Q3478" s="34">
        <v>7648.98</v>
      </c>
      <c r="R3478" s="34">
        <v>-7274.03</v>
      </c>
      <c r="S3478" s="36">
        <v>-0.9509803921568627</v>
      </c>
      <c r="T3478" s="72">
        <v>374.95</v>
      </c>
      <c r="U3478" s="34">
        <v>224.97</v>
      </c>
      <c r="V3478" s="34">
        <v>0</v>
      </c>
      <c r="W3478" s="34">
        <v>224.97</v>
      </c>
      <c r="X3478" s="36" t="s">
        <v>78</v>
      </c>
      <c r="Y3478" s="36" t="str">
        <f>IFERROR(VLOOKUP(A3478,'Pivot price tier'!$C$8:$L$2270,10,0),"")</f>
        <v/>
      </c>
      <c r="Z3478" s="36" t="str">
        <f>IFERROR(VLOOKUP(A3478,'Pivot price tier by size'!$D$8:$M$2491,10,0),"")</f>
        <v/>
      </c>
      <c r="AA3478" s="36" t="str">
        <f>IFERROR(VLOOKUP(A3478,'Pivot category'!$B$8:$I$2216,8,0),"")</f>
        <v/>
      </c>
      <c r="AB3478" s="3" t="str">
        <f>IF(P3478&lt;$AC$1,"Bottom 5%","")</f>
        <v>Bottom 5%</v>
      </c>
      <c r="AC3478"/>
      <c r="AD3478" s="34" t="s">
        <v>11097</v>
      </c>
      <c r="AE3478" s="34" t="s">
        <v>13940</v>
      </c>
    </row>
    <row r="3479" spans="1:31" hidden="1" x14ac:dyDescent="0.25">
      <c r="A3479" t="s">
        <v>15532</v>
      </c>
      <c r="B3479" t="s">
        <v>15533</v>
      </c>
      <c r="C3479" s="3" t="s">
        <v>32</v>
      </c>
      <c r="D3479" s="3" t="s">
        <v>10842</v>
      </c>
      <c r="E3479" s="3" t="s">
        <v>5093</v>
      </c>
      <c r="F3479" s="3">
        <v>10000</v>
      </c>
      <c r="G3479" s="34">
        <v>69.989999999999995</v>
      </c>
      <c r="H3479" s="3" t="s">
        <v>12</v>
      </c>
      <c r="I3479" s="3" t="s">
        <v>15</v>
      </c>
      <c r="J3479" s="3" t="s">
        <v>8165</v>
      </c>
      <c r="K3479" s="3" t="s">
        <v>8176</v>
      </c>
      <c r="L3479" s="3" t="s">
        <v>8169</v>
      </c>
      <c r="M3479" s="26">
        <v>45901</v>
      </c>
      <c r="N3479"/>
      <c r="O3479" s="3" t="s">
        <v>78</v>
      </c>
      <c r="P3479" s="34">
        <v>0</v>
      </c>
      <c r="Q3479" s="34">
        <v>0</v>
      </c>
      <c r="R3479" s="34">
        <v>0</v>
      </c>
      <c r="S3479" s="36" t="s">
        <v>78</v>
      </c>
      <c r="T3479" s="72" t="s">
        <v>78</v>
      </c>
      <c r="U3479" s="34" t="s">
        <v>78</v>
      </c>
      <c r="V3479" s="34" t="s">
        <v>78</v>
      </c>
      <c r="W3479" s="34" t="s">
        <v>78</v>
      </c>
      <c r="X3479" s="36" t="s">
        <v>78</v>
      </c>
      <c r="Y3479" s="36" t="str">
        <f>IFERROR(VLOOKUP(A3479,'Pivot price tier'!$C$8:$L$2270,10,0),"")</f>
        <v/>
      </c>
      <c r="Z3479" s="36" t="str">
        <f>IFERROR(VLOOKUP(A3479,'Pivot price tier by size'!$D$8:$M$2491,10,0),"")</f>
        <v/>
      </c>
      <c r="AA3479" s="36" t="str">
        <f>IFERROR(VLOOKUP(A3479,'Pivot category'!$B$8:$I$2216,8,0),"")</f>
        <v/>
      </c>
      <c r="AB3479" s="3" t="str">
        <f>IF(P3479&lt;$AC$1,"Bottom 5%","")</f>
        <v>Bottom 5%</v>
      </c>
      <c r="AC3479"/>
      <c r="AD3479" s="34" t="s">
        <v>11097</v>
      </c>
      <c r="AE3479" s="34" t="s">
        <v>13940</v>
      </c>
    </row>
    <row r="3480" spans="1:31" hidden="1" x14ac:dyDescent="0.25">
      <c r="A3480" t="s">
        <v>10351</v>
      </c>
      <c r="B3480" t="s">
        <v>10352</v>
      </c>
      <c r="C3480" s="3" t="s">
        <v>32</v>
      </c>
      <c r="D3480" s="3" t="s">
        <v>10167</v>
      </c>
      <c r="E3480" s="3" t="s">
        <v>5141</v>
      </c>
      <c r="F3480" s="3">
        <v>7000</v>
      </c>
      <c r="G3480" s="34">
        <v>25.99</v>
      </c>
      <c r="H3480" s="3" t="s">
        <v>46</v>
      </c>
      <c r="I3480" s="3" t="s">
        <v>46</v>
      </c>
      <c r="J3480" s="3" t="s">
        <v>8163</v>
      </c>
      <c r="K3480" s="3" t="s">
        <v>8164</v>
      </c>
      <c r="L3480" s="3" t="s">
        <v>68</v>
      </c>
      <c r="M3480" s="26" t="s">
        <v>13723</v>
      </c>
      <c r="N3480"/>
      <c r="O3480" s="3">
        <v>145</v>
      </c>
      <c r="P3480" s="34">
        <v>76666.59</v>
      </c>
      <c r="Q3480" s="34">
        <v>80831.740000000005</v>
      </c>
      <c r="R3480" s="34">
        <v>-4165.1500000000087</v>
      </c>
      <c r="S3480" s="36">
        <v>-5.1528644564622916E-2</v>
      </c>
      <c r="T3480" s="72">
        <v>528.73510344827582</v>
      </c>
      <c r="U3480" s="34">
        <v>56114</v>
      </c>
      <c r="V3480" s="34">
        <v>74849.279999999999</v>
      </c>
      <c r="W3480" s="34">
        <v>-18735.28</v>
      </c>
      <c r="X3480" s="36">
        <v>-0.25030674977768652</v>
      </c>
      <c r="Y3480" s="36" t="str">
        <f>IFERROR(VLOOKUP(A3480,'Pivot price tier'!$C$8:$L$2270,10,0),"")</f>
        <v xml:space="preserve"> </v>
      </c>
      <c r="Z3480" s="36" t="str">
        <f>IFERROR(VLOOKUP(A3480,'Pivot price tier by size'!$D$8:$M$2491,10,0),"")</f>
        <v xml:space="preserve"> </v>
      </c>
      <c r="AA3480" s="36" t="str">
        <f>IFERROR(VLOOKUP(A3480,'Pivot category'!$B$8:$I$2216,8,0),"")</f>
        <v xml:space="preserve"> </v>
      </c>
      <c r="AB3480" s="3" t="str">
        <f>IF(P3480&lt;$AC$1,"Bottom 5%","")</f>
        <v/>
      </c>
      <c r="AC3480"/>
      <c r="AD3480" s="34" t="s">
        <v>16461</v>
      </c>
      <c r="AE3480" s="34" t="s">
        <v>14011</v>
      </c>
    </row>
    <row r="3481" spans="1:31" hidden="1" x14ac:dyDescent="0.25">
      <c r="A3481" t="s">
        <v>14819</v>
      </c>
      <c r="B3481" t="s">
        <v>14820</v>
      </c>
      <c r="C3481" s="3" t="s">
        <v>32</v>
      </c>
      <c r="D3481" s="3" t="s">
        <v>14413</v>
      </c>
      <c r="E3481" s="3" t="s">
        <v>5093</v>
      </c>
      <c r="F3481" s="3">
        <v>70000</v>
      </c>
      <c r="G3481" s="34">
        <v>39.99</v>
      </c>
      <c r="H3481" s="3" t="s">
        <v>12</v>
      </c>
      <c r="I3481" s="3" t="s">
        <v>23</v>
      </c>
      <c r="J3481" s="3" t="s">
        <v>8163</v>
      </c>
      <c r="K3481" s="3" t="s">
        <v>8164</v>
      </c>
      <c r="L3481" s="3" t="s">
        <v>68</v>
      </c>
      <c r="M3481" s="26">
        <v>45778</v>
      </c>
      <c r="N3481"/>
      <c r="O3481" s="3">
        <v>64</v>
      </c>
      <c r="P3481" s="34">
        <v>99836.17</v>
      </c>
      <c r="Q3481" s="34">
        <v>31807.93</v>
      </c>
      <c r="R3481" s="34">
        <v>68028.239999999991</v>
      </c>
      <c r="S3481" s="36">
        <v>2.1387194954214248</v>
      </c>
      <c r="T3481" s="72">
        <v>1559.94015625</v>
      </c>
      <c r="U3481" s="34">
        <v>40730.42</v>
      </c>
      <c r="V3481" s="34">
        <v>20650.41</v>
      </c>
      <c r="W3481" s="34">
        <v>20080.009999999998</v>
      </c>
      <c r="X3481" s="36">
        <v>0.97237827239265462</v>
      </c>
      <c r="Y3481" s="36" t="str">
        <f>IFERROR(VLOOKUP(A3481,'Pivot price tier'!$C$8:$L$2270,10,0),"")</f>
        <v xml:space="preserve"> </v>
      </c>
      <c r="Z3481" s="36" t="str">
        <f>IFERROR(VLOOKUP(A3481,'Pivot price tier by size'!$D$8:$M$2491,10,0),"")</f>
        <v xml:space="preserve"> </v>
      </c>
      <c r="AA3481" s="36" t="str">
        <f>IFERROR(VLOOKUP(A3481,'Pivot category'!$B$8:$I$2216,8,0),"")</f>
        <v xml:space="preserve"> </v>
      </c>
      <c r="AB3481" s="3" t="str">
        <f>IF(P3481&lt;$AC$1,"Bottom 5%","")</f>
        <v/>
      </c>
      <c r="AC3481"/>
      <c r="AD3481" s="34" t="s">
        <v>11097</v>
      </c>
      <c r="AE3481" s="34" t="s">
        <v>13940</v>
      </c>
    </row>
    <row r="3482" spans="1:31" hidden="1" x14ac:dyDescent="0.25">
      <c r="A3482" t="s">
        <v>5808</v>
      </c>
      <c r="B3482" t="s">
        <v>1658</v>
      </c>
      <c r="C3482" s="3" t="s">
        <v>32</v>
      </c>
      <c r="D3482" s="3" t="s">
        <v>4034</v>
      </c>
      <c r="E3482" s="3">
        <v>0</v>
      </c>
      <c r="F3482" s="3">
        <v>7000</v>
      </c>
      <c r="G3482" s="34">
        <v>25.99</v>
      </c>
      <c r="H3482" s="3" t="s">
        <v>46</v>
      </c>
      <c r="I3482" s="3" t="s">
        <v>46</v>
      </c>
      <c r="J3482" s="3" t="s">
        <v>8163</v>
      </c>
      <c r="K3482" s="3" t="s">
        <v>8164</v>
      </c>
      <c r="L3482" s="3" t="s">
        <v>68</v>
      </c>
      <c r="M3482" s="26" t="s">
        <v>13723</v>
      </c>
      <c r="N3482"/>
      <c r="O3482" s="3">
        <v>132</v>
      </c>
      <c r="P3482" s="34">
        <v>65005.4</v>
      </c>
      <c r="Q3482" s="34">
        <v>81064.7</v>
      </c>
      <c r="R3482" s="34">
        <v>-16059.299999999996</v>
      </c>
      <c r="S3482" s="36">
        <v>-0.19810472375768984</v>
      </c>
      <c r="T3482" s="72">
        <v>492.46515151515155</v>
      </c>
      <c r="U3482" s="34">
        <v>92798.18</v>
      </c>
      <c r="V3482" s="34">
        <v>129864.41</v>
      </c>
      <c r="W3482" s="34">
        <v>-37066.23000000001</v>
      </c>
      <c r="X3482" s="36">
        <v>-0.28542254186501148</v>
      </c>
      <c r="Y3482" s="36" t="str">
        <f>IFERROR(VLOOKUP(A3482,'Pivot price tier'!$C$8:$L$2270,10,0),"")</f>
        <v xml:space="preserve"> </v>
      </c>
      <c r="Z3482" s="36" t="str">
        <f>IFERROR(VLOOKUP(A3482,'Pivot price tier by size'!$D$8:$M$2491,10,0),"")</f>
        <v xml:space="preserve"> </v>
      </c>
      <c r="AA3482" s="36" t="str">
        <f>IFERROR(VLOOKUP(A3482,'Pivot category'!$B$8:$I$2216,8,0),"")</f>
        <v xml:space="preserve"> </v>
      </c>
      <c r="AB3482" s="3" t="str">
        <f>IF(P3482&lt;$AC$1,"Bottom 5%","")</f>
        <v/>
      </c>
      <c r="AC3482"/>
      <c r="AD3482" s="34" t="s">
        <v>16461</v>
      </c>
      <c r="AE3482" s="34" t="s">
        <v>14011</v>
      </c>
    </row>
    <row r="3483" spans="1:31" hidden="1" x14ac:dyDescent="0.25">
      <c r="A3483" t="s">
        <v>13621</v>
      </c>
      <c r="B3483" t="s">
        <v>13622</v>
      </c>
      <c r="C3483" s="3" t="s">
        <v>32</v>
      </c>
      <c r="D3483" s="3" t="s">
        <v>13226</v>
      </c>
      <c r="E3483" s="3" t="s">
        <v>5093</v>
      </c>
      <c r="F3483" s="3">
        <v>10000</v>
      </c>
      <c r="G3483" s="34">
        <v>74.989999999999995</v>
      </c>
      <c r="H3483" s="3" t="s">
        <v>12</v>
      </c>
      <c r="I3483" s="3" t="s">
        <v>15</v>
      </c>
      <c r="J3483" s="3" t="s">
        <v>8171</v>
      </c>
      <c r="K3483" s="3" t="s">
        <v>8176</v>
      </c>
      <c r="L3483" s="3" t="s">
        <v>68</v>
      </c>
      <c r="M3483" s="26">
        <v>45597</v>
      </c>
      <c r="N3483"/>
      <c r="O3483" s="3" t="s">
        <v>78</v>
      </c>
      <c r="P3483" s="34">
        <v>524.92999999999995</v>
      </c>
      <c r="Q3483" s="34">
        <v>8848.82</v>
      </c>
      <c r="R3483" s="34">
        <v>-8323.89</v>
      </c>
      <c r="S3483" s="36">
        <v>-0.94067796610169496</v>
      </c>
      <c r="T3483" s="72" t="s">
        <v>78</v>
      </c>
      <c r="U3483" s="34">
        <v>0</v>
      </c>
      <c r="V3483" s="34">
        <v>74.989999999999995</v>
      </c>
      <c r="W3483" s="34">
        <v>-74.989999999999995</v>
      </c>
      <c r="X3483" s="36">
        <v>-1</v>
      </c>
      <c r="Y3483" s="36" t="str">
        <f>IFERROR(VLOOKUP(A3483,'Pivot price tier'!$C$8:$L$2270,10,0),"")</f>
        <v/>
      </c>
      <c r="Z3483" s="36" t="str">
        <f>IFERROR(VLOOKUP(A3483,'Pivot price tier by size'!$D$8:$M$2491,10,0),"")</f>
        <v/>
      </c>
      <c r="AA3483" s="36" t="str">
        <f>IFERROR(VLOOKUP(A3483,'Pivot category'!$B$8:$I$2216,8,0),"")</f>
        <v/>
      </c>
      <c r="AB3483" s="3" t="str">
        <f>IF(P3483&lt;$AC$1,"Bottom 5%","")</f>
        <v>Bottom 5%</v>
      </c>
      <c r="AC3483"/>
      <c r="AD3483" s="34" t="s">
        <v>11097</v>
      </c>
      <c r="AE3483" s="34" t="s">
        <v>13940</v>
      </c>
    </row>
    <row r="3484" spans="1:31" hidden="1" x14ac:dyDescent="0.25">
      <c r="A3484" t="s">
        <v>15070</v>
      </c>
      <c r="B3484" t="s">
        <v>15071</v>
      </c>
      <c r="C3484" s="3" t="s">
        <v>34</v>
      </c>
      <c r="D3484" s="3" t="s">
        <v>14987</v>
      </c>
      <c r="E3484" s="3" t="s">
        <v>5093</v>
      </c>
      <c r="F3484" s="3">
        <v>70000</v>
      </c>
      <c r="G3484" s="34">
        <v>59.99</v>
      </c>
      <c r="H3484" s="3" t="s">
        <v>12</v>
      </c>
      <c r="I3484" s="3" t="s">
        <v>74</v>
      </c>
      <c r="J3484" s="3" t="s">
        <v>8168</v>
      </c>
      <c r="K3484" s="3" t="s">
        <v>8170</v>
      </c>
      <c r="L3484" s="3" t="s">
        <v>68</v>
      </c>
      <c r="M3484" s="26">
        <v>45809</v>
      </c>
      <c r="N3484"/>
      <c r="O3484" s="3" t="s">
        <v>78</v>
      </c>
      <c r="P3484" s="34">
        <v>7078.82</v>
      </c>
      <c r="Q3484" s="34">
        <v>0</v>
      </c>
      <c r="R3484" s="34">
        <v>7078.82</v>
      </c>
      <c r="S3484" s="36" t="s">
        <v>78</v>
      </c>
      <c r="T3484" s="72" t="s">
        <v>78</v>
      </c>
      <c r="U3484" s="34">
        <v>119.98</v>
      </c>
      <c r="V3484" s="34">
        <v>0</v>
      </c>
      <c r="W3484" s="34">
        <v>119.98</v>
      </c>
      <c r="X3484" s="36" t="s">
        <v>78</v>
      </c>
      <c r="Y3484" s="36" t="str">
        <f>IFERROR(VLOOKUP(A3484,'Pivot price tier'!$C$8:$L$2270,10,0),"")</f>
        <v/>
      </c>
      <c r="Z3484" s="36" t="str">
        <f>IFERROR(VLOOKUP(A3484,'Pivot price tier by size'!$D$8:$M$2491,10,0),"")</f>
        <v/>
      </c>
      <c r="AA3484" s="36" t="str">
        <f>IFERROR(VLOOKUP(A3484,'Pivot category'!$B$8:$I$2216,8,0),"")</f>
        <v/>
      </c>
      <c r="AB3484" s="3" t="str">
        <f>IF(P3484&lt;$AC$1,"Bottom 5%","")</f>
        <v>Bottom 5%</v>
      </c>
      <c r="AC3484"/>
      <c r="AD3484" s="34" t="s">
        <v>11097</v>
      </c>
      <c r="AE3484" s="34" t="s">
        <v>13940</v>
      </c>
    </row>
    <row r="3485" spans="1:31" hidden="1" x14ac:dyDescent="0.25">
      <c r="A3485" t="s">
        <v>16364</v>
      </c>
      <c r="B3485" t="s">
        <v>16365</v>
      </c>
      <c r="C3485" s="3" t="s">
        <v>32</v>
      </c>
      <c r="D3485" s="3" t="s">
        <v>16432</v>
      </c>
      <c r="E3485" s="3">
        <v>0</v>
      </c>
      <c r="F3485" s="3">
        <v>70000</v>
      </c>
      <c r="G3485" s="34">
        <v>29.99</v>
      </c>
      <c r="H3485" s="3" t="s">
        <v>8245</v>
      </c>
      <c r="I3485" s="3" t="s">
        <v>12204</v>
      </c>
      <c r="J3485" s="3" t="s">
        <v>8163</v>
      </c>
      <c r="K3485" s="3" t="s">
        <v>8164</v>
      </c>
      <c r="L3485" s="3" t="s">
        <v>68</v>
      </c>
      <c r="M3485" s="26">
        <v>46113</v>
      </c>
      <c r="N3485"/>
      <c r="O3485" s="3">
        <v>79</v>
      </c>
      <c r="P3485" s="34">
        <v>29.99</v>
      </c>
      <c r="Q3485" s="34">
        <v>0</v>
      </c>
      <c r="R3485" s="34">
        <v>29.99</v>
      </c>
      <c r="S3485" s="36" t="s">
        <v>78</v>
      </c>
      <c r="T3485" s="72">
        <v>0.37962025316455694</v>
      </c>
      <c r="U3485" s="34">
        <v>539.82000000000005</v>
      </c>
      <c r="V3485" s="34">
        <v>0</v>
      </c>
      <c r="W3485" s="34">
        <v>539.82000000000005</v>
      </c>
      <c r="X3485" s="36" t="s">
        <v>78</v>
      </c>
      <c r="Y3485" s="36" t="str">
        <f>IFERROR(VLOOKUP(A3485,'Pivot price tier'!$C$8:$L$2270,10,0),"")</f>
        <v>X</v>
      </c>
      <c r="Z3485" s="36" t="str">
        <f>IFERROR(VLOOKUP(A3485,'Pivot price tier by size'!$D$8:$M$2491,10,0),"")</f>
        <v>X</v>
      </c>
      <c r="AA3485" s="36" t="str">
        <f>IFERROR(VLOOKUP(A3485,'Pivot category'!$B$8:$I$2216,8,0),"")</f>
        <v>X</v>
      </c>
      <c r="AB3485" s="3" t="str">
        <f>IF(P3485&lt;$AC$1,"Bottom 5%","")</f>
        <v>Bottom 5%</v>
      </c>
      <c r="AC3485"/>
      <c r="AD3485" s="34" t="s">
        <v>11097</v>
      </c>
      <c r="AE3485" s="34" t="s">
        <v>13940</v>
      </c>
    </row>
    <row r="3486" spans="1:31" hidden="1" x14ac:dyDescent="0.25">
      <c r="A3486" t="s">
        <v>15356</v>
      </c>
      <c r="B3486" t="s">
        <v>15357</v>
      </c>
      <c r="C3486" s="3" t="s">
        <v>32</v>
      </c>
      <c r="D3486" s="3" t="s">
        <v>14986</v>
      </c>
      <c r="E3486" s="3">
        <v>0</v>
      </c>
      <c r="F3486" s="3">
        <v>70000</v>
      </c>
      <c r="G3486" s="34">
        <v>29.99</v>
      </c>
      <c r="H3486" s="3" t="s">
        <v>8245</v>
      </c>
      <c r="I3486" s="3" t="s">
        <v>12204</v>
      </c>
      <c r="J3486" s="3" t="s">
        <v>8163</v>
      </c>
      <c r="K3486" s="3" t="s">
        <v>8164</v>
      </c>
      <c r="L3486" s="3" t="s">
        <v>68</v>
      </c>
      <c r="M3486" s="26">
        <v>45870</v>
      </c>
      <c r="N3486"/>
      <c r="O3486" s="3">
        <v>75</v>
      </c>
      <c r="P3486" s="34">
        <v>33198.93</v>
      </c>
      <c r="Q3486" s="34">
        <v>0</v>
      </c>
      <c r="R3486" s="34">
        <v>33198.93</v>
      </c>
      <c r="S3486" s="36" t="s">
        <v>78</v>
      </c>
      <c r="T3486" s="72">
        <v>442.6524</v>
      </c>
      <c r="U3486" s="34">
        <v>41026.32</v>
      </c>
      <c r="V3486" s="34">
        <v>0</v>
      </c>
      <c r="W3486" s="34">
        <v>41026.32</v>
      </c>
      <c r="X3486" s="36" t="s">
        <v>78</v>
      </c>
      <c r="Y3486" s="36" t="str">
        <f>IFERROR(VLOOKUP(A3486,'Pivot price tier'!$C$8:$L$2270,10,0),"")</f>
        <v xml:space="preserve"> </v>
      </c>
      <c r="Z3486" s="36" t="str">
        <f>IFERROR(VLOOKUP(A3486,'Pivot price tier by size'!$D$8:$M$2491,10,0),"")</f>
        <v xml:space="preserve"> </v>
      </c>
      <c r="AA3486" s="36" t="str">
        <f>IFERROR(VLOOKUP(A3486,'Pivot category'!$B$8:$I$2216,8,0),"")</f>
        <v xml:space="preserve"> </v>
      </c>
      <c r="AB3486" s="3" t="str">
        <f>IF(P3486&lt;$AC$1,"Bottom 5%","")</f>
        <v>Bottom 5%</v>
      </c>
      <c r="AC3486"/>
      <c r="AD3486" s="34" t="s">
        <v>11097</v>
      </c>
      <c r="AE3486" s="34" t="s">
        <v>13940</v>
      </c>
    </row>
    <row r="3487" spans="1:31" hidden="1" x14ac:dyDescent="0.25">
      <c r="A3487" t="s">
        <v>15931</v>
      </c>
      <c r="B3487" t="s">
        <v>15932</v>
      </c>
      <c r="C3487" s="3" t="s">
        <v>32</v>
      </c>
      <c r="D3487" s="3" t="s">
        <v>15397</v>
      </c>
      <c r="E3487" s="3">
        <v>0</v>
      </c>
      <c r="F3487" s="3">
        <v>70000</v>
      </c>
      <c r="G3487" s="34">
        <v>29.99</v>
      </c>
      <c r="H3487" s="3" t="s">
        <v>8245</v>
      </c>
      <c r="I3487" s="3" t="s">
        <v>12204</v>
      </c>
      <c r="J3487" s="3" t="s">
        <v>8163</v>
      </c>
      <c r="K3487" s="3" t="s">
        <v>8164</v>
      </c>
      <c r="L3487" s="3" t="s">
        <v>68</v>
      </c>
      <c r="M3487" s="26">
        <v>45909</v>
      </c>
      <c r="N3487"/>
      <c r="O3487" s="3">
        <v>89</v>
      </c>
      <c r="P3487" s="34">
        <v>51192.93</v>
      </c>
      <c r="Q3487" s="34">
        <v>0</v>
      </c>
      <c r="R3487" s="34">
        <v>51192.93</v>
      </c>
      <c r="S3487" s="36" t="s">
        <v>78</v>
      </c>
      <c r="T3487" s="72">
        <v>575.20146067415726</v>
      </c>
      <c r="U3487" s="34">
        <v>42735.75</v>
      </c>
      <c r="V3487" s="34">
        <v>0</v>
      </c>
      <c r="W3487" s="34">
        <v>42735.75</v>
      </c>
      <c r="X3487" s="36" t="s">
        <v>78</v>
      </c>
      <c r="Y3487" s="36" t="str">
        <f>IFERROR(VLOOKUP(A3487,'Pivot price tier'!$C$8:$L$2270,10,0),"")</f>
        <v xml:space="preserve"> </v>
      </c>
      <c r="Z3487" s="36" t="str">
        <f>IFERROR(VLOOKUP(A3487,'Pivot price tier by size'!$D$8:$M$2491,10,0),"")</f>
        <v xml:space="preserve"> </v>
      </c>
      <c r="AA3487" s="36" t="str">
        <f>IFERROR(VLOOKUP(A3487,'Pivot category'!$B$8:$I$2216,8,0),"")</f>
        <v xml:space="preserve"> </v>
      </c>
      <c r="AB3487" s="3" t="str">
        <f>IF(P3487&lt;$AC$1,"Bottom 5%","")</f>
        <v/>
      </c>
      <c r="AC3487"/>
      <c r="AD3487" s="34" t="s">
        <v>11097</v>
      </c>
      <c r="AE3487" s="34" t="s">
        <v>13940</v>
      </c>
    </row>
    <row r="3488" spans="1:31" hidden="1" x14ac:dyDescent="0.25">
      <c r="A3488" t="s">
        <v>15231</v>
      </c>
      <c r="B3488" t="s">
        <v>14299</v>
      </c>
      <c r="C3488" s="3" t="s">
        <v>32</v>
      </c>
      <c r="D3488" s="3" t="s">
        <v>14017</v>
      </c>
      <c r="E3488" s="3" t="s">
        <v>5093</v>
      </c>
      <c r="F3488" s="3">
        <v>10000</v>
      </c>
      <c r="G3488" s="34">
        <v>79.989999999999995</v>
      </c>
      <c r="H3488" s="3" t="s">
        <v>12</v>
      </c>
      <c r="I3488" s="3" t="s">
        <v>15</v>
      </c>
      <c r="J3488" s="3" t="s">
        <v>8171</v>
      </c>
      <c r="K3488" s="3" t="s">
        <v>8164</v>
      </c>
      <c r="L3488" s="3" t="s">
        <v>68</v>
      </c>
      <c r="M3488" s="26">
        <v>45658</v>
      </c>
      <c r="N3488"/>
      <c r="O3488" s="3">
        <v>0</v>
      </c>
      <c r="P3488" s="34">
        <v>24396.95</v>
      </c>
      <c r="Q3488" s="34">
        <v>27036.62</v>
      </c>
      <c r="R3488" s="34">
        <v>-2639.6699999999983</v>
      </c>
      <c r="S3488" s="36">
        <v>-9.76331360946745E-2</v>
      </c>
      <c r="T3488" s="72" t="s">
        <v>78</v>
      </c>
      <c r="U3488" s="34">
        <v>16477.939999999999</v>
      </c>
      <c r="V3488" s="34">
        <v>4319.46</v>
      </c>
      <c r="W3488" s="34">
        <v>12158.48</v>
      </c>
      <c r="X3488" s="36">
        <v>2.8148148148148144</v>
      </c>
      <c r="Y3488" s="36" t="str">
        <f>IFERROR(VLOOKUP(A3488,'Pivot price tier'!$C$8:$L$2270,10,0),"")</f>
        <v>X</v>
      </c>
      <c r="Z3488" s="36" t="str">
        <f>IFERROR(VLOOKUP(A3488,'Pivot price tier by size'!$D$8:$M$2491,10,0),"")</f>
        <v>X</v>
      </c>
      <c r="AA3488" s="36" t="str">
        <f>IFERROR(VLOOKUP(A3488,'Pivot category'!$B$8:$I$2216,8,0),"")</f>
        <v>X</v>
      </c>
      <c r="AB3488" s="3" t="str">
        <f>IF(P3488&lt;$AC$1,"Bottom 5%","")</f>
        <v>Bottom 5%</v>
      </c>
      <c r="AC3488"/>
      <c r="AD3488" s="34" t="s">
        <v>11097</v>
      </c>
      <c r="AE3488" s="34" t="s">
        <v>13940</v>
      </c>
    </row>
    <row r="3489" spans="1:31" hidden="1" x14ac:dyDescent="0.25">
      <c r="A3489" t="s">
        <v>14300</v>
      </c>
      <c r="B3489" t="s">
        <v>14301</v>
      </c>
      <c r="C3489" s="3" t="s">
        <v>32</v>
      </c>
      <c r="D3489" s="3" t="s">
        <v>14018</v>
      </c>
      <c r="E3489" s="3" t="s">
        <v>5093</v>
      </c>
      <c r="F3489" s="3">
        <v>10000</v>
      </c>
      <c r="G3489" s="34">
        <v>89.99</v>
      </c>
      <c r="H3489" s="3" t="s">
        <v>12</v>
      </c>
      <c r="I3489" s="3" t="s">
        <v>15</v>
      </c>
      <c r="J3489" s="3" t="s">
        <v>15250</v>
      </c>
      <c r="K3489" s="3" t="s">
        <v>8164</v>
      </c>
      <c r="L3489" s="3" t="s">
        <v>68</v>
      </c>
      <c r="M3489" s="26">
        <v>45658</v>
      </c>
      <c r="N3489"/>
      <c r="O3489" s="3" t="s">
        <v>78</v>
      </c>
      <c r="P3489" s="34">
        <v>4319.5200000000004</v>
      </c>
      <c r="Q3489" s="34">
        <v>5399.4</v>
      </c>
      <c r="R3489" s="34">
        <v>-1079.8799999999992</v>
      </c>
      <c r="S3489" s="36">
        <v>-0.19999999999999984</v>
      </c>
      <c r="T3489" s="72" t="s">
        <v>78</v>
      </c>
      <c r="U3489" s="34">
        <v>3599.6</v>
      </c>
      <c r="V3489" s="34">
        <v>0</v>
      </c>
      <c r="W3489" s="34">
        <v>3599.6</v>
      </c>
      <c r="X3489" s="36" t="s">
        <v>78</v>
      </c>
      <c r="Y3489" s="36" t="str">
        <f>IFERROR(VLOOKUP(A3489,'Pivot price tier'!$C$8:$L$2270,10,0),"")</f>
        <v>X</v>
      </c>
      <c r="Z3489" s="36" t="str">
        <f>IFERROR(VLOOKUP(A3489,'Pivot price tier by size'!$D$8:$M$2491,10,0),"")</f>
        <v>X</v>
      </c>
      <c r="AA3489" s="36" t="str">
        <f>IFERROR(VLOOKUP(A3489,'Pivot category'!$B$8:$I$2216,8,0),"")</f>
        <v>X</v>
      </c>
      <c r="AB3489" s="3" t="str">
        <f>IF(P3489&lt;$AC$1,"Bottom 5%","")</f>
        <v>Bottom 5%</v>
      </c>
      <c r="AC3489"/>
      <c r="AD3489" s="34" t="s">
        <v>11097</v>
      </c>
      <c r="AE3489" s="34" t="s">
        <v>13940</v>
      </c>
    </row>
    <row r="3490" spans="1:31" hidden="1" x14ac:dyDescent="0.25">
      <c r="A3490" t="s">
        <v>5807</v>
      </c>
      <c r="B3490" t="s">
        <v>1659</v>
      </c>
      <c r="C3490" s="3" t="s">
        <v>32</v>
      </c>
      <c r="D3490" s="3" t="s">
        <v>4035</v>
      </c>
      <c r="E3490" s="3">
        <v>0</v>
      </c>
      <c r="F3490" s="3">
        <v>7000</v>
      </c>
      <c r="G3490" s="34">
        <v>25.99</v>
      </c>
      <c r="H3490" s="3" t="s">
        <v>46</v>
      </c>
      <c r="I3490" s="3" t="s">
        <v>46</v>
      </c>
      <c r="J3490" s="3" t="s">
        <v>8163</v>
      </c>
      <c r="K3490" s="3" t="s">
        <v>8164</v>
      </c>
      <c r="L3490" s="3" t="s">
        <v>68</v>
      </c>
      <c r="M3490" s="26" t="s">
        <v>13723</v>
      </c>
      <c r="N3490"/>
      <c r="O3490" s="3">
        <v>139</v>
      </c>
      <c r="P3490" s="34">
        <v>56679.6</v>
      </c>
      <c r="Q3490" s="34">
        <v>63670.03</v>
      </c>
      <c r="R3490" s="34">
        <v>-6990.43</v>
      </c>
      <c r="S3490" s="36">
        <v>-0.10979152986106655</v>
      </c>
      <c r="T3490" s="72">
        <v>407.76690647482013</v>
      </c>
      <c r="U3490" s="34">
        <v>71517.600000000006</v>
      </c>
      <c r="V3490" s="34">
        <v>78015.44</v>
      </c>
      <c r="W3490" s="34">
        <v>-6497.8399999999965</v>
      </c>
      <c r="X3490" s="36">
        <v>-8.3289154044378866E-2</v>
      </c>
      <c r="Y3490" s="36" t="str">
        <f>IFERROR(VLOOKUP(A3490,'Pivot price tier'!$C$8:$L$2270,10,0),"")</f>
        <v xml:space="preserve"> </v>
      </c>
      <c r="Z3490" s="36" t="str">
        <f>IFERROR(VLOOKUP(A3490,'Pivot price tier by size'!$D$8:$M$2491,10,0),"")</f>
        <v xml:space="preserve"> </v>
      </c>
      <c r="AA3490" s="36" t="str">
        <f>IFERROR(VLOOKUP(A3490,'Pivot category'!$B$8:$I$2216,8,0),"")</f>
        <v xml:space="preserve"> </v>
      </c>
      <c r="AB3490" s="3" t="str">
        <f>IF(P3490&lt;$AC$1,"Bottom 5%","")</f>
        <v/>
      </c>
      <c r="AC3490"/>
      <c r="AD3490" s="34" t="s">
        <v>16461</v>
      </c>
      <c r="AE3490" s="34" t="s">
        <v>14011</v>
      </c>
    </row>
    <row r="3491" spans="1:31" hidden="1" x14ac:dyDescent="0.25">
      <c r="A3491" t="s">
        <v>14387</v>
      </c>
      <c r="B3491" t="s">
        <v>14388</v>
      </c>
      <c r="C3491" s="3" t="s">
        <v>32</v>
      </c>
      <c r="D3491" s="3" t="s">
        <v>14228</v>
      </c>
      <c r="E3491" s="3" t="s">
        <v>5093</v>
      </c>
      <c r="F3491" s="3">
        <v>10000</v>
      </c>
      <c r="G3491" s="34">
        <v>89.99</v>
      </c>
      <c r="H3491" s="3" t="s">
        <v>12</v>
      </c>
      <c r="I3491" s="3" t="s">
        <v>15</v>
      </c>
      <c r="J3491" s="3" t="s">
        <v>8171</v>
      </c>
      <c r="K3491" s="3" t="s">
        <v>8164</v>
      </c>
      <c r="L3491" s="3" t="s">
        <v>68</v>
      </c>
      <c r="M3491" s="26">
        <v>45689</v>
      </c>
      <c r="N3491"/>
      <c r="O3491" s="3">
        <v>0</v>
      </c>
      <c r="P3491" s="34">
        <v>41215.42</v>
      </c>
      <c r="Q3491" s="34">
        <v>13228.53</v>
      </c>
      <c r="R3491" s="34">
        <v>27986.89</v>
      </c>
      <c r="S3491" s="36">
        <v>2.1156462585034013</v>
      </c>
      <c r="T3491" s="72" t="s">
        <v>78</v>
      </c>
      <c r="U3491" s="34">
        <v>17728.03</v>
      </c>
      <c r="V3491" s="34">
        <v>6299.3</v>
      </c>
      <c r="W3491" s="34">
        <v>11428.73</v>
      </c>
      <c r="X3491" s="36">
        <v>1.8142857142857141</v>
      </c>
      <c r="Y3491" s="36" t="str">
        <f>IFERROR(VLOOKUP(A3491,'Pivot price tier'!$C$8:$L$2270,10,0),"")</f>
        <v>X</v>
      </c>
      <c r="Z3491" s="36" t="str">
        <f>IFERROR(VLOOKUP(A3491,'Pivot price tier by size'!$D$8:$M$2491,10,0),"")</f>
        <v>X</v>
      </c>
      <c r="AA3491" s="36" t="str">
        <f>IFERROR(VLOOKUP(A3491,'Pivot category'!$B$8:$I$2216,8,0),"")</f>
        <v xml:space="preserve"> </v>
      </c>
      <c r="AB3491" s="3" t="str">
        <f>IF(P3491&lt;$AC$1,"Bottom 5%","")</f>
        <v>Bottom 5%</v>
      </c>
      <c r="AC3491"/>
      <c r="AD3491" s="34" t="s">
        <v>11097</v>
      </c>
      <c r="AE3491" s="34" t="s">
        <v>13940</v>
      </c>
    </row>
    <row r="3492" spans="1:31" hidden="1" x14ac:dyDescent="0.25">
      <c r="A3492" t="s">
        <v>14821</v>
      </c>
      <c r="B3492" t="s">
        <v>14822</v>
      </c>
      <c r="C3492" s="3" t="s">
        <v>32</v>
      </c>
      <c r="D3492" s="3" t="s">
        <v>14442</v>
      </c>
      <c r="E3492" s="3" t="s">
        <v>5093</v>
      </c>
      <c r="F3492" s="3">
        <v>10000</v>
      </c>
      <c r="G3492" s="34">
        <v>69.989999999999995</v>
      </c>
      <c r="H3492" s="3" t="s">
        <v>12</v>
      </c>
      <c r="I3492" s="3" t="s">
        <v>15</v>
      </c>
      <c r="J3492" s="3" t="s">
        <v>15250</v>
      </c>
      <c r="K3492" s="3" t="s">
        <v>8176</v>
      </c>
      <c r="L3492" s="3" t="s">
        <v>68</v>
      </c>
      <c r="M3492" s="26">
        <v>45778</v>
      </c>
      <c r="N3492"/>
      <c r="O3492" s="3">
        <v>2</v>
      </c>
      <c r="P3492" s="34">
        <v>32895.300000000003</v>
      </c>
      <c r="Q3492" s="34">
        <v>0</v>
      </c>
      <c r="R3492" s="34">
        <v>32895.300000000003</v>
      </c>
      <c r="S3492" s="36" t="s">
        <v>78</v>
      </c>
      <c r="T3492" s="72">
        <v>16447.650000000001</v>
      </c>
      <c r="U3492" s="34">
        <v>2099.6999999999998</v>
      </c>
      <c r="V3492" s="34">
        <v>0</v>
      </c>
      <c r="W3492" s="34">
        <v>2099.6999999999998</v>
      </c>
      <c r="X3492" s="36" t="s">
        <v>78</v>
      </c>
      <c r="Y3492" s="36" t="str">
        <f>IFERROR(VLOOKUP(A3492,'Pivot price tier'!$C$8:$L$2270,10,0),"")</f>
        <v/>
      </c>
      <c r="Z3492" s="36" t="str">
        <f>IFERROR(VLOOKUP(A3492,'Pivot price tier by size'!$D$8:$M$2491,10,0),"")</f>
        <v/>
      </c>
      <c r="AA3492" s="36" t="str">
        <f>IFERROR(VLOOKUP(A3492,'Pivot category'!$B$8:$I$2216,8,0),"")</f>
        <v/>
      </c>
      <c r="AB3492" s="3" t="str">
        <f>IF(P3492&lt;$AC$1,"Bottom 5%","")</f>
        <v>Bottom 5%</v>
      </c>
      <c r="AC3492"/>
      <c r="AD3492" s="34" t="s">
        <v>11097</v>
      </c>
      <c r="AE3492" s="34" t="s">
        <v>13940</v>
      </c>
    </row>
    <row r="3493" spans="1:31" hidden="1" x14ac:dyDescent="0.25">
      <c r="A3493" t="s">
        <v>15232</v>
      </c>
      <c r="B3493" t="s">
        <v>15233</v>
      </c>
      <c r="C3493" s="3" t="s">
        <v>32</v>
      </c>
      <c r="D3493" s="3" t="s">
        <v>14992</v>
      </c>
      <c r="E3493" s="3" t="s">
        <v>5093</v>
      </c>
      <c r="F3493" s="3">
        <v>10000</v>
      </c>
      <c r="G3493" s="34">
        <v>69.989999999999995</v>
      </c>
      <c r="H3493" s="3" t="s">
        <v>12</v>
      </c>
      <c r="I3493" s="3" t="s">
        <v>15</v>
      </c>
      <c r="J3493" s="3" t="s">
        <v>8173</v>
      </c>
      <c r="K3493" s="3" t="s">
        <v>8176</v>
      </c>
      <c r="L3493" s="3" t="s">
        <v>68</v>
      </c>
      <c r="M3493" s="26">
        <v>45839</v>
      </c>
      <c r="N3493"/>
      <c r="O3493" s="3" t="s">
        <v>78</v>
      </c>
      <c r="P3493" s="34">
        <v>9938.58</v>
      </c>
      <c r="Q3493" s="34">
        <v>0</v>
      </c>
      <c r="R3493" s="34">
        <v>9938.58</v>
      </c>
      <c r="S3493" s="36" t="s">
        <v>78</v>
      </c>
      <c r="T3493" s="72" t="s">
        <v>78</v>
      </c>
      <c r="U3493" s="34">
        <v>769.89</v>
      </c>
      <c r="V3493" s="34">
        <v>0</v>
      </c>
      <c r="W3493" s="34">
        <v>769.89</v>
      </c>
      <c r="X3493" s="36" t="s">
        <v>78</v>
      </c>
      <c r="Y3493" s="36" t="str">
        <f>IFERROR(VLOOKUP(A3493,'Pivot price tier'!$C$8:$L$2270,10,0),"")</f>
        <v/>
      </c>
      <c r="Z3493" s="36" t="str">
        <f>IFERROR(VLOOKUP(A3493,'Pivot price tier by size'!$D$8:$M$2491,10,0),"")</f>
        <v/>
      </c>
      <c r="AA3493" s="36" t="str">
        <f>IFERROR(VLOOKUP(A3493,'Pivot category'!$B$8:$I$2216,8,0),"")</f>
        <v/>
      </c>
      <c r="AB3493" s="3" t="str">
        <f>IF(P3493&lt;$AC$1,"Bottom 5%","")</f>
        <v>Bottom 5%</v>
      </c>
      <c r="AC3493"/>
      <c r="AD3493" s="34" t="s">
        <v>11097</v>
      </c>
      <c r="AE3493" s="34" t="s">
        <v>13940</v>
      </c>
    </row>
    <row r="3494" spans="1:31" hidden="1" x14ac:dyDescent="0.25">
      <c r="A3494" t="s">
        <v>14823</v>
      </c>
      <c r="B3494" t="s">
        <v>14824</v>
      </c>
      <c r="C3494" s="3" t="s">
        <v>32</v>
      </c>
      <c r="D3494" s="3" t="s">
        <v>14443</v>
      </c>
      <c r="E3494" s="3" t="s">
        <v>5093</v>
      </c>
      <c r="F3494" s="3">
        <v>10000</v>
      </c>
      <c r="G3494" s="34">
        <v>69.989999999999995</v>
      </c>
      <c r="H3494" s="3" t="s">
        <v>12</v>
      </c>
      <c r="I3494" s="3" t="s">
        <v>15</v>
      </c>
      <c r="J3494" s="3" t="s">
        <v>15250</v>
      </c>
      <c r="K3494" s="3" t="s">
        <v>8176</v>
      </c>
      <c r="L3494" s="3" t="s">
        <v>68</v>
      </c>
      <c r="M3494" s="26">
        <v>45778</v>
      </c>
      <c r="N3494"/>
      <c r="O3494" s="3">
        <v>1</v>
      </c>
      <c r="P3494" s="34">
        <v>45003.57</v>
      </c>
      <c r="Q3494" s="34">
        <v>0</v>
      </c>
      <c r="R3494" s="34">
        <v>45003.57</v>
      </c>
      <c r="S3494" s="36" t="s">
        <v>78</v>
      </c>
      <c r="T3494" s="72">
        <v>45003.57</v>
      </c>
      <c r="U3494" s="34">
        <v>349.95</v>
      </c>
      <c r="V3494" s="34">
        <v>0</v>
      </c>
      <c r="W3494" s="34">
        <v>349.95</v>
      </c>
      <c r="X3494" s="36" t="s">
        <v>78</v>
      </c>
      <c r="Y3494" s="36" t="str">
        <f>IFERROR(VLOOKUP(A3494,'Pivot price tier'!$C$8:$L$2270,10,0),"")</f>
        <v/>
      </c>
      <c r="Z3494" s="36" t="str">
        <f>IFERROR(VLOOKUP(A3494,'Pivot price tier by size'!$D$8:$M$2491,10,0),"")</f>
        <v/>
      </c>
      <c r="AA3494" s="36" t="str">
        <f>IFERROR(VLOOKUP(A3494,'Pivot category'!$B$8:$I$2216,8,0),"")</f>
        <v/>
      </c>
      <c r="AB3494" s="3" t="str">
        <f>IF(P3494&lt;$AC$1,"Bottom 5%","")</f>
        <v>Bottom 5%</v>
      </c>
      <c r="AC3494"/>
      <c r="AD3494" s="34" t="s">
        <v>11097</v>
      </c>
      <c r="AE3494" s="34" t="s">
        <v>13940</v>
      </c>
    </row>
    <row r="3495" spans="1:31" hidden="1" x14ac:dyDescent="0.25">
      <c r="A3495" t="s">
        <v>14825</v>
      </c>
      <c r="B3495" t="s">
        <v>14826</v>
      </c>
      <c r="C3495" s="3" t="s">
        <v>32</v>
      </c>
      <c r="D3495" s="3" t="s">
        <v>14444</v>
      </c>
      <c r="E3495" s="3" t="s">
        <v>5093</v>
      </c>
      <c r="F3495" s="3">
        <v>10000</v>
      </c>
      <c r="G3495" s="34">
        <v>69.989999999999995</v>
      </c>
      <c r="H3495" s="3" t="s">
        <v>12</v>
      </c>
      <c r="I3495" s="3" t="s">
        <v>15</v>
      </c>
      <c r="J3495" s="3" t="s">
        <v>15250</v>
      </c>
      <c r="K3495" s="3" t="s">
        <v>8176</v>
      </c>
      <c r="L3495" s="3" t="s">
        <v>68</v>
      </c>
      <c r="M3495" s="26">
        <v>45778</v>
      </c>
      <c r="N3495"/>
      <c r="O3495" s="3" t="s">
        <v>78</v>
      </c>
      <c r="P3495" s="34">
        <v>33245.25</v>
      </c>
      <c r="Q3495" s="34">
        <v>0</v>
      </c>
      <c r="R3495" s="34">
        <v>33245.25</v>
      </c>
      <c r="S3495" s="36" t="s">
        <v>78</v>
      </c>
      <c r="T3495" s="72" t="s">
        <v>78</v>
      </c>
      <c r="U3495" s="34">
        <v>629.91</v>
      </c>
      <c r="V3495" s="34">
        <v>0</v>
      </c>
      <c r="W3495" s="34">
        <v>629.91</v>
      </c>
      <c r="X3495" s="36" t="s">
        <v>78</v>
      </c>
      <c r="Y3495" s="36" t="str">
        <f>IFERROR(VLOOKUP(A3495,'Pivot price tier'!$C$8:$L$2270,10,0),"")</f>
        <v/>
      </c>
      <c r="Z3495" s="36" t="str">
        <f>IFERROR(VLOOKUP(A3495,'Pivot price tier by size'!$D$8:$M$2491,10,0),"")</f>
        <v/>
      </c>
      <c r="AA3495" s="36" t="str">
        <f>IFERROR(VLOOKUP(A3495,'Pivot category'!$B$8:$I$2216,8,0),"")</f>
        <v/>
      </c>
      <c r="AB3495" s="3" t="str">
        <f>IF(P3495&lt;$AC$1,"Bottom 5%","")</f>
        <v>Bottom 5%</v>
      </c>
      <c r="AC3495"/>
      <c r="AD3495" s="34" t="s">
        <v>11097</v>
      </c>
      <c r="AE3495" s="34" t="s">
        <v>13940</v>
      </c>
    </row>
    <row r="3496" spans="1:31" hidden="1" x14ac:dyDescent="0.25">
      <c r="A3496" t="s">
        <v>12428</v>
      </c>
      <c r="B3496" t="s">
        <v>12429</v>
      </c>
      <c r="C3496" s="3" t="s">
        <v>32</v>
      </c>
      <c r="D3496" s="3" t="s">
        <v>12105</v>
      </c>
      <c r="E3496" s="3" t="s">
        <v>5093</v>
      </c>
      <c r="F3496" s="3">
        <v>10000</v>
      </c>
      <c r="G3496" s="34">
        <v>89.99</v>
      </c>
      <c r="H3496" s="3" t="s">
        <v>12</v>
      </c>
      <c r="I3496" s="3" t="s">
        <v>15</v>
      </c>
      <c r="J3496" s="3" t="s">
        <v>8171</v>
      </c>
      <c r="K3496" s="3" t="s">
        <v>8164</v>
      </c>
      <c r="L3496" s="3" t="s">
        <v>68</v>
      </c>
      <c r="M3496" s="26">
        <v>45261</v>
      </c>
      <c r="N3496"/>
      <c r="O3496" s="3">
        <v>5</v>
      </c>
      <c r="P3496" s="34">
        <v>43375.18</v>
      </c>
      <c r="Q3496" s="34">
        <v>40405.51</v>
      </c>
      <c r="R3496" s="34">
        <v>2969.6699999999983</v>
      </c>
      <c r="S3496" s="36">
        <v>7.3496659242761719E-2</v>
      </c>
      <c r="T3496" s="72">
        <v>8675.0360000000001</v>
      </c>
      <c r="U3496" s="34">
        <v>23487.39</v>
      </c>
      <c r="V3496" s="34">
        <v>7379.18</v>
      </c>
      <c r="W3496" s="34">
        <v>16108.21</v>
      </c>
      <c r="X3496" s="36">
        <v>2.1829268292682924</v>
      </c>
      <c r="Y3496" s="36" t="str">
        <f>IFERROR(VLOOKUP(A3496,'Pivot price tier'!$C$8:$L$2270,10,0),"")</f>
        <v xml:space="preserve"> </v>
      </c>
      <c r="Z3496" s="36" t="str">
        <f>IFERROR(VLOOKUP(A3496,'Pivot price tier by size'!$D$8:$M$2491,10,0),"")</f>
        <v xml:space="preserve"> </v>
      </c>
      <c r="AA3496" s="36" t="str">
        <f>IFERROR(VLOOKUP(A3496,'Pivot category'!$B$8:$I$2216,8,0),"")</f>
        <v xml:space="preserve"> </v>
      </c>
      <c r="AB3496" s="3" t="str">
        <f>IF(P3496&lt;$AC$1,"Bottom 5%","")</f>
        <v>Bottom 5%</v>
      </c>
      <c r="AC3496"/>
      <c r="AD3496" s="34" t="s">
        <v>11097</v>
      </c>
      <c r="AE3496" s="34" t="s">
        <v>13940</v>
      </c>
    </row>
    <row r="3497" spans="1:31" x14ac:dyDescent="0.25">
      <c r="A3497" t="s">
        <v>5742</v>
      </c>
      <c r="B3497" t="s">
        <v>469</v>
      </c>
      <c r="C3497" s="3" t="s">
        <v>32</v>
      </c>
      <c r="D3497" s="3" t="s">
        <v>2717</v>
      </c>
      <c r="E3497" s="3" t="s">
        <v>5141</v>
      </c>
      <c r="F3497" s="3">
        <v>7000</v>
      </c>
      <c r="G3497" s="34">
        <v>12.99</v>
      </c>
      <c r="H3497" s="3" t="s">
        <v>26</v>
      </c>
      <c r="I3497" s="3" t="s">
        <v>19</v>
      </c>
      <c r="J3497" s="3" t="s">
        <v>8163</v>
      </c>
      <c r="K3497" s="3" t="s">
        <v>8164</v>
      </c>
      <c r="L3497" s="3" t="s">
        <v>68</v>
      </c>
      <c r="M3497" s="26" t="s">
        <v>13723</v>
      </c>
      <c r="N3497"/>
      <c r="O3497" s="3">
        <v>157</v>
      </c>
      <c r="P3497" s="34">
        <v>56109.73</v>
      </c>
      <c r="Q3497" s="34">
        <v>63728.57</v>
      </c>
      <c r="R3497" s="34">
        <v>-7618.8399999999965</v>
      </c>
      <c r="S3497" s="36">
        <v>-0.11955140371108275</v>
      </c>
      <c r="T3497" s="72">
        <v>357.3868152866242</v>
      </c>
      <c r="U3497" s="34">
        <v>103455.09</v>
      </c>
      <c r="V3497" s="34">
        <v>116067.9</v>
      </c>
      <c r="W3497" s="34">
        <v>-12612.809999999998</v>
      </c>
      <c r="X3497" s="36">
        <v>-0.108667512723156</v>
      </c>
      <c r="Y3497" s="36" t="str">
        <f>IFERROR(VLOOKUP(A3497,'Pivot price tier'!$C$8:$L$2270,10,0),"")</f>
        <v xml:space="preserve"> </v>
      </c>
      <c r="Z3497" s="36" t="str">
        <f>IFERROR(VLOOKUP(A3497,'Pivot price tier by size'!$D$8:$M$2491,10,0),"")</f>
        <v xml:space="preserve"> </v>
      </c>
      <c r="AA3497" s="36" t="str">
        <f>IFERROR(VLOOKUP(A3497,'Pivot category'!$B$8:$I$2216,8,0),"")</f>
        <v xml:space="preserve"> </v>
      </c>
      <c r="AB3497" s="3" t="str">
        <f>IF(P3497&lt;$AC$1,"Bottom 5%","")</f>
        <v/>
      </c>
      <c r="AC3497"/>
      <c r="AD3497" s="34" t="s">
        <v>16461</v>
      </c>
      <c r="AE3497" s="34" t="s">
        <v>13941</v>
      </c>
    </row>
    <row r="3498" spans="1:31" hidden="1" x14ac:dyDescent="0.25">
      <c r="A3498" t="s">
        <v>12038</v>
      </c>
      <c r="B3498" t="s">
        <v>12039</v>
      </c>
      <c r="C3498" s="3" t="s">
        <v>32</v>
      </c>
      <c r="D3498" s="3" t="s">
        <v>11951</v>
      </c>
      <c r="E3498" s="3" t="s">
        <v>5093</v>
      </c>
      <c r="F3498" s="3">
        <v>10000</v>
      </c>
      <c r="G3498" s="34">
        <v>49.99</v>
      </c>
      <c r="H3498" s="3" t="s">
        <v>12</v>
      </c>
      <c r="I3498" s="3" t="s">
        <v>23</v>
      </c>
      <c r="J3498" s="3" t="s">
        <v>8171</v>
      </c>
      <c r="K3498" s="3" t="s">
        <v>8164</v>
      </c>
      <c r="L3498" s="3" t="s">
        <v>68</v>
      </c>
      <c r="M3498" s="26">
        <v>45231</v>
      </c>
      <c r="N3498"/>
      <c r="O3498" s="3">
        <v>5</v>
      </c>
      <c r="P3498" s="34">
        <v>19846.03</v>
      </c>
      <c r="Q3498" s="34">
        <v>36485.300000000003</v>
      </c>
      <c r="R3498" s="34">
        <v>-16639.270000000004</v>
      </c>
      <c r="S3498" s="36">
        <v>-0.45605408205496467</v>
      </c>
      <c r="T3498" s="72">
        <v>3969.2059999999997</v>
      </c>
      <c r="U3498" s="34">
        <v>7798.44</v>
      </c>
      <c r="V3498" s="34">
        <v>12868.17</v>
      </c>
      <c r="W3498" s="34">
        <v>-5069.7300000000005</v>
      </c>
      <c r="X3498" s="36">
        <v>-0.39397443459326387</v>
      </c>
      <c r="Y3498" s="36" t="str">
        <f>IFERROR(VLOOKUP(A3498,'Pivot price tier'!$C$8:$L$2270,10,0),"")</f>
        <v xml:space="preserve"> </v>
      </c>
      <c r="Z3498" s="36" t="str">
        <f>IFERROR(VLOOKUP(A3498,'Pivot price tier by size'!$D$8:$M$2491,10,0),"")</f>
        <v xml:space="preserve"> </v>
      </c>
      <c r="AA3498" s="36" t="str">
        <f>IFERROR(VLOOKUP(A3498,'Pivot category'!$B$8:$I$2216,8,0),"")</f>
        <v>X</v>
      </c>
      <c r="AB3498" s="3" t="str">
        <f>IF(P3498&lt;$AC$1,"Bottom 5%","")</f>
        <v>Bottom 5%</v>
      </c>
      <c r="AC3498"/>
      <c r="AD3498" s="34" t="s">
        <v>11097</v>
      </c>
      <c r="AE3498" s="34" t="s">
        <v>13940</v>
      </c>
    </row>
    <row r="3499" spans="1:31" hidden="1" x14ac:dyDescent="0.25">
      <c r="A3499" t="s">
        <v>16223</v>
      </c>
      <c r="B3499" t="s">
        <v>16224</v>
      </c>
      <c r="C3499" s="3" t="s">
        <v>32</v>
      </c>
      <c r="D3499" s="3" t="s">
        <v>15391</v>
      </c>
      <c r="E3499" s="3" t="s">
        <v>5093</v>
      </c>
      <c r="F3499" s="3">
        <v>10000</v>
      </c>
      <c r="G3499" s="34">
        <v>89.99</v>
      </c>
      <c r="H3499" s="3" t="s">
        <v>12</v>
      </c>
      <c r="I3499" s="3" t="s">
        <v>15</v>
      </c>
      <c r="J3499" s="3" t="s">
        <v>15250</v>
      </c>
      <c r="K3499" s="3" t="s">
        <v>8164</v>
      </c>
      <c r="L3499" s="3" t="s">
        <v>68</v>
      </c>
      <c r="M3499" s="26">
        <v>46054</v>
      </c>
      <c r="N3499"/>
      <c r="O3499" s="3">
        <v>1</v>
      </c>
      <c r="P3499" s="34">
        <v>20607.71</v>
      </c>
      <c r="Q3499" s="34">
        <v>0</v>
      </c>
      <c r="R3499" s="34">
        <v>20607.71</v>
      </c>
      <c r="S3499" s="36" t="s">
        <v>78</v>
      </c>
      <c r="T3499" s="72">
        <v>20607.71</v>
      </c>
      <c r="U3499" s="34" t="s">
        <v>78</v>
      </c>
      <c r="V3499" s="34" t="s">
        <v>78</v>
      </c>
      <c r="W3499" s="34" t="s">
        <v>78</v>
      </c>
      <c r="X3499" s="36" t="s">
        <v>78</v>
      </c>
      <c r="Y3499" s="36" t="str">
        <f>IFERROR(VLOOKUP(A3499,'Pivot price tier'!$C$8:$L$2270,10,0),"")</f>
        <v xml:space="preserve"> </v>
      </c>
      <c r="Z3499" s="36" t="str">
        <f>IFERROR(VLOOKUP(A3499,'Pivot price tier by size'!$D$8:$M$2491,10,0),"")</f>
        <v xml:space="preserve"> </v>
      </c>
      <c r="AA3499" s="36" t="str">
        <f>IFERROR(VLOOKUP(A3499,'Pivot category'!$B$8:$I$2216,8,0),"")</f>
        <v>X</v>
      </c>
      <c r="AB3499" s="3" t="str">
        <f>IF(P3499&lt;$AC$1,"Bottom 5%","")</f>
        <v>Bottom 5%</v>
      </c>
      <c r="AC3499"/>
      <c r="AD3499" s="34" t="s">
        <v>11097</v>
      </c>
      <c r="AE3499" s="34" t="s">
        <v>13940</v>
      </c>
    </row>
    <row r="3500" spans="1:31" hidden="1" x14ac:dyDescent="0.25">
      <c r="A3500" t="s">
        <v>14827</v>
      </c>
      <c r="B3500" t="s">
        <v>14136</v>
      </c>
      <c r="C3500" s="3" t="s">
        <v>32</v>
      </c>
      <c r="D3500" s="3" t="s">
        <v>13241</v>
      </c>
      <c r="E3500" s="3" t="s">
        <v>5093</v>
      </c>
      <c r="F3500" s="3">
        <v>10000</v>
      </c>
      <c r="G3500" s="34">
        <v>74.989999999999995</v>
      </c>
      <c r="H3500" s="3" t="s">
        <v>12</v>
      </c>
      <c r="I3500" s="3" t="s">
        <v>15</v>
      </c>
      <c r="J3500" s="3" t="s">
        <v>8171</v>
      </c>
      <c r="K3500" s="3" t="s">
        <v>8176</v>
      </c>
      <c r="L3500" s="3" t="s">
        <v>68</v>
      </c>
      <c r="M3500" s="26">
        <v>45627</v>
      </c>
      <c r="N3500"/>
      <c r="O3500" s="3">
        <v>0</v>
      </c>
      <c r="P3500" s="34">
        <v>20247.3</v>
      </c>
      <c r="Q3500" s="34">
        <v>14398.08</v>
      </c>
      <c r="R3500" s="34">
        <v>5849.2199999999993</v>
      </c>
      <c r="S3500" s="36">
        <v>0.40625</v>
      </c>
      <c r="T3500" s="72" t="s">
        <v>78</v>
      </c>
      <c r="U3500" s="34">
        <v>12148.38</v>
      </c>
      <c r="V3500" s="34">
        <v>8023.93</v>
      </c>
      <c r="W3500" s="34">
        <v>4124.4499999999989</v>
      </c>
      <c r="X3500" s="36">
        <v>0.51401869158878499</v>
      </c>
      <c r="Y3500" s="36" t="str">
        <f>IFERROR(VLOOKUP(A3500,'Pivot price tier'!$C$8:$L$2270,10,0),"")</f>
        <v/>
      </c>
      <c r="Z3500" s="36" t="str">
        <f>IFERROR(VLOOKUP(A3500,'Pivot price tier by size'!$D$8:$M$2491,10,0),"")</f>
        <v/>
      </c>
      <c r="AA3500" s="36" t="str">
        <f>IFERROR(VLOOKUP(A3500,'Pivot category'!$B$8:$I$2216,8,0),"")</f>
        <v/>
      </c>
      <c r="AB3500" s="3" t="str">
        <f>IF(P3500&lt;$AC$1,"Bottom 5%","")</f>
        <v>Bottom 5%</v>
      </c>
      <c r="AC3500"/>
      <c r="AD3500" s="34" t="s">
        <v>11097</v>
      </c>
      <c r="AE3500" s="34" t="s">
        <v>13940</v>
      </c>
    </row>
    <row r="3501" spans="1:31" hidden="1" x14ac:dyDescent="0.25">
      <c r="A3501" t="s">
        <v>13829</v>
      </c>
      <c r="B3501" t="s">
        <v>13830</v>
      </c>
      <c r="C3501" s="3" t="s">
        <v>32</v>
      </c>
      <c r="D3501" s="3" t="s">
        <v>13299</v>
      </c>
      <c r="E3501" s="3">
        <v>0</v>
      </c>
      <c r="F3501" s="3">
        <v>70000</v>
      </c>
      <c r="G3501" s="34">
        <v>7.79</v>
      </c>
      <c r="H3501" s="3" t="s">
        <v>29</v>
      </c>
      <c r="I3501" s="3" t="s">
        <v>19</v>
      </c>
      <c r="J3501" s="3" t="s">
        <v>8168</v>
      </c>
      <c r="K3501" s="3" t="s">
        <v>8170</v>
      </c>
      <c r="L3501" s="3" t="s">
        <v>68</v>
      </c>
      <c r="M3501" s="26">
        <v>45597</v>
      </c>
      <c r="N3501"/>
      <c r="O3501" s="3">
        <v>45</v>
      </c>
      <c r="P3501" s="34">
        <v>13484.76</v>
      </c>
      <c r="Q3501" s="34">
        <v>14248.08</v>
      </c>
      <c r="R3501" s="34">
        <v>-763.31999999999971</v>
      </c>
      <c r="S3501" s="36">
        <v>-5.3573534118281141E-2</v>
      </c>
      <c r="T3501" s="72">
        <v>299.66133333333335</v>
      </c>
      <c r="U3501" s="34">
        <v>7926.43</v>
      </c>
      <c r="V3501" s="34">
        <v>17360.349999999999</v>
      </c>
      <c r="W3501" s="34">
        <v>-9433.9199999999983</v>
      </c>
      <c r="X3501" s="36">
        <v>-0.54341761542826039</v>
      </c>
      <c r="Y3501" s="36" t="str">
        <f>IFERROR(VLOOKUP(A3501,'Pivot price tier'!$C$8:$L$2270,10,0),"")</f>
        <v/>
      </c>
      <c r="Z3501" s="36" t="str">
        <f>IFERROR(VLOOKUP(A3501,'Pivot price tier by size'!$D$8:$M$2491,10,0),"")</f>
        <v/>
      </c>
      <c r="AA3501" s="36" t="str">
        <f>IFERROR(VLOOKUP(A3501,'Pivot category'!$B$8:$I$2216,8,0),"")</f>
        <v/>
      </c>
      <c r="AB3501" s="3" t="str">
        <f>IF(P3501&lt;$AC$1,"Bottom 5%","")</f>
        <v>Bottom 5%</v>
      </c>
      <c r="AC3501"/>
      <c r="AD3501" s="34" t="s">
        <v>16463</v>
      </c>
      <c r="AE3501" s="34" t="s">
        <v>14008</v>
      </c>
    </row>
    <row r="3502" spans="1:31" hidden="1" x14ac:dyDescent="0.25">
      <c r="A3502" t="s">
        <v>7318</v>
      </c>
      <c r="B3502" t="s">
        <v>1732</v>
      </c>
      <c r="C3502" s="3" t="s">
        <v>36</v>
      </c>
      <c r="D3502" s="3" t="s">
        <v>4114</v>
      </c>
      <c r="E3502" s="3">
        <v>0</v>
      </c>
      <c r="F3502" s="3">
        <v>7000</v>
      </c>
      <c r="G3502" s="34">
        <v>11.69</v>
      </c>
      <c r="H3502" s="3" t="s">
        <v>27</v>
      </c>
      <c r="I3502" s="3" t="s">
        <v>17</v>
      </c>
      <c r="J3502" s="3" t="s">
        <v>8168</v>
      </c>
      <c r="K3502" s="3" t="s">
        <v>8164</v>
      </c>
      <c r="L3502" s="3" t="s">
        <v>8169</v>
      </c>
      <c r="M3502" s="26" t="s">
        <v>13723</v>
      </c>
      <c r="N3502"/>
      <c r="O3502" s="3">
        <v>0</v>
      </c>
      <c r="P3502" s="34">
        <v>70.14</v>
      </c>
      <c r="Q3502" s="34">
        <v>413.18</v>
      </c>
      <c r="R3502" s="34">
        <v>-343.04</v>
      </c>
      <c r="S3502" s="36">
        <v>-0.83024347741904259</v>
      </c>
      <c r="T3502" s="72" t="s">
        <v>78</v>
      </c>
      <c r="U3502" s="34" t="s">
        <v>78</v>
      </c>
      <c r="V3502" s="34" t="s">
        <v>78</v>
      </c>
      <c r="W3502" s="34" t="s">
        <v>78</v>
      </c>
      <c r="X3502" s="36" t="s">
        <v>78</v>
      </c>
      <c r="Y3502" s="36" t="str">
        <f>IFERROR(VLOOKUP(A3502,'Pivot price tier'!$C$8:$L$2270,10,0),"")</f>
        <v/>
      </c>
      <c r="Z3502" s="36" t="str">
        <f>IFERROR(VLOOKUP(A3502,'Pivot price tier by size'!$D$8:$M$2491,10,0),"")</f>
        <v/>
      </c>
      <c r="AA3502" s="36" t="str">
        <f>IFERROR(VLOOKUP(A3502,'Pivot category'!$B$8:$I$2216,8,0),"")</f>
        <v/>
      </c>
      <c r="AB3502" s="3" t="str">
        <f>IF(P3502&lt;$AC$1,"Bottom 5%","")</f>
        <v>Bottom 5%</v>
      </c>
      <c r="AC3502"/>
      <c r="AD3502" s="34" t="s">
        <v>16459</v>
      </c>
      <c r="AE3502" s="34" t="s">
        <v>13980</v>
      </c>
    </row>
    <row r="3503" spans="1:31" hidden="1" x14ac:dyDescent="0.25">
      <c r="A3503" t="s">
        <v>14137</v>
      </c>
      <c r="B3503" t="s">
        <v>1733</v>
      </c>
      <c r="C3503" s="3" t="s">
        <v>36</v>
      </c>
      <c r="D3503" s="3" t="s">
        <v>4115</v>
      </c>
      <c r="E3503" s="3">
        <v>0</v>
      </c>
      <c r="F3503" s="3">
        <v>7000</v>
      </c>
      <c r="G3503" s="34">
        <v>11.69</v>
      </c>
      <c r="H3503" s="3" t="s">
        <v>27</v>
      </c>
      <c r="I3503" s="3" t="s">
        <v>17</v>
      </c>
      <c r="J3503" s="3" t="s">
        <v>8168</v>
      </c>
      <c r="K3503" s="3" t="s">
        <v>8164</v>
      </c>
      <c r="L3503" s="3" t="s">
        <v>8167</v>
      </c>
      <c r="M3503" s="26" t="s">
        <v>13723</v>
      </c>
      <c r="N3503"/>
      <c r="O3503" s="3">
        <v>1</v>
      </c>
      <c r="P3503" s="34">
        <v>46.76</v>
      </c>
      <c r="Q3503" s="34">
        <v>140.30000000000001</v>
      </c>
      <c r="R3503" s="34">
        <v>-93.54000000000002</v>
      </c>
      <c r="S3503" s="36">
        <v>-0.66671418389166082</v>
      </c>
      <c r="T3503" s="72">
        <v>46.76</v>
      </c>
      <c r="U3503" s="34" t="s">
        <v>78</v>
      </c>
      <c r="V3503" s="34" t="s">
        <v>78</v>
      </c>
      <c r="W3503" s="34" t="s">
        <v>78</v>
      </c>
      <c r="X3503" s="36" t="s">
        <v>78</v>
      </c>
      <c r="Y3503" s="36" t="str">
        <f>IFERROR(VLOOKUP(A3503,'Pivot price tier'!$C$8:$L$2270,10,0),"")</f>
        <v/>
      </c>
      <c r="Z3503" s="36" t="str">
        <f>IFERROR(VLOOKUP(A3503,'Pivot price tier by size'!$D$8:$M$2491,10,0),"")</f>
        <v/>
      </c>
      <c r="AA3503" s="36" t="str">
        <f>IFERROR(VLOOKUP(A3503,'Pivot category'!$B$8:$I$2216,8,0),"")</f>
        <v/>
      </c>
      <c r="AB3503" s="3" t="str">
        <f>IF(P3503&lt;$AC$1,"Bottom 5%","")</f>
        <v>Bottom 5%</v>
      </c>
      <c r="AC3503"/>
      <c r="AD3503" s="34" t="s">
        <v>16459</v>
      </c>
      <c r="AE3503" s="34" t="s">
        <v>13980</v>
      </c>
    </row>
    <row r="3504" spans="1:31" hidden="1" x14ac:dyDescent="0.25">
      <c r="A3504" t="s">
        <v>14138</v>
      </c>
      <c r="B3504" t="s">
        <v>1734</v>
      </c>
      <c r="C3504" s="3" t="s">
        <v>38</v>
      </c>
      <c r="D3504" s="3" t="s">
        <v>4116</v>
      </c>
      <c r="E3504" s="3">
        <v>0</v>
      </c>
      <c r="F3504" s="3">
        <v>7000</v>
      </c>
      <c r="G3504" s="34">
        <v>17.989999999999998</v>
      </c>
      <c r="H3504" s="3" t="s">
        <v>27</v>
      </c>
      <c r="I3504" s="3" t="s">
        <v>17</v>
      </c>
      <c r="J3504" s="3" t="s">
        <v>8168</v>
      </c>
      <c r="K3504" s="3" t="s">
        <v>8164</v>
      </c>
      <c r="L3504" s="3" t="s">
        <v>8167</v>
      </c>
      <c r="M3504" s="26" t="s">
        <v>13723</v>
      </c>
      <c r="N3504"/>
      <c r="O3504" s="3" t="s">
        <v>78</v>
      </c>
      <c r="P3504" s="34">
        <v>71.959999999999994</v>
      </c>
      <c r="Q3504" s="34">
        <v>257.89</v>
      </c>
      <c r="R3504" s="34">
        <v>-185.93</v>
      </c>
      <c r="S3504" s="36">
        <v>-0.72096630346271673</v>
      </c>
      <c r="T3504" s="72" t="s">
        <v>78</v>
      </c>
      <c r="U3504" s="34" t="s">
        <v>78</v>
      </c>
      <c r="V3504" s="34" t="s">
        <v>78</v>
      </c>
      <c r="W3504" s="34" t="s">
        <v>78</v>
      </c>
      <c r="X3504" s="36" t="s">
        <v>78</v>
      </c>
      <c r="Y3504" s="36" t="str">
        <f>IFERROR(VLOOKUP(A3504,'Pivot price tier'!$C$8:$L$2270,10,0),"")</f>
        <v/>
      </c>
      <c r="Z3504" s="36" t="str">
        <f>IFERROR(VLOOKUP(A3504,'Pivot price tier by size'!$D$8:$M$2491,10,0),"")</f>
        <v/>
      </c>
      <c r="AA3504" s="36" t="str">
        <f>IFERROR(VLOOKUP(A3504,'Pivot category'!$B$8:$I$2216,8,0),"")</f>
        <v/>
      </c>
      <c r="AB3504" s="3" t="str">
        <f>IF(P3504&lt;$AC$1,"Bottom 5%","")</f>
        <v>Bottom 5%</v>
      </c>
      <c r="AC3504"/>
      <c r="AD3504" s="34" t="s">
        <v>16459</v>
      </c>
      <c r="AE3504" s="34" t="s">
        <v>13980</v>
      </c>
    </row>
    <row r="3505" spans="1:31" hidden="1" x14ac:dyDescent="0.25">
      <c r="A3505" t="s">
        <v>6016</v>
      </c>
      <c r="B3505" t="s">
        <v>1735</v>
      </c>
      <c r="C3505" s="3" t="s">
        <v>32</v>
      </c>
      <c r="D3505" s="3" t="s">
        <v>4117</v>
      </c>
      <c r="E3505" s="3">
        <v>0</v>
      </c>
      <c r="F3505" s="3">
        <v>7000</v>
      </c>
      <c r="G3505" s="34">
        <v>27.99</v>
      </c>
      <c r="H3505" s="3" t="s">
        <v>54</v>
      </c>
      <c r="I3505" s="3" t="s">
        <v>54</v>
      </c>
      <c r="J3505" s="3" t="s">
        <v>8165</v>
      </c>
      <c r="K3505" s="3" t="s">
        <v>8164</v>
      </c>
      <c r="L3505" s="3" t="s">
        <v>8167</v>
      </c>
      <c r="M3505" s="26" t="s">
        <v>13723</v>
      </c>
      <c r="N3505"/>
      <c r="O3505" s="3">
        <v>1</v>
      </c>
      <c r="P3505" s="34">
        <v>139.94999999999999</v>
      </c>
      <c r="Q3505" s="34">
        <v>1567.44</v>
      </c>
      <c r="R3505" s="34">
        <v>-1427.49</v>
      </c>
      <c r="S3505" s="36">
        <v>-0.9107142857142857</v>
      </c>
      <c r="T3505" s="72">
        <v>139.94999999999999</v>
      </c>
      <c r="U3505" s="34" t="s">
        <v>78</v>
      </c>
      <c r="V3505" s="34" t="s">
        <v>78</v>
      </c>
      <c r="W3505" s="34" t="s">
        <v>78</v>
      </c>
      <c r="X3505" s="36" t="s">
        <v>78</v>
      </c>
      <c r="Y3505" s="36" t="str">
        <f>IFERROR(VLOOKUP(A3505,'Pivot price tier'!$C$8:$L$2270,10,0),"")</f>
        <v/>
      </c>
      <c r="Z3505" s="36" t="str">
        <f>IFERROR(VLOOKUP(A3505,'Pivot price tier by size'!$D$8:$M$2491,10,0),"")</f>
        <v/>
      </c>
      <c r="AA3505" s="36" t="str">
        <f>IFERROR(VLOOKUP(A3505,'Pivot category'!$B$8:$I$2216,8,0),"")</f>
        <v/>
      </c>
      <c r="AB3505" s="3" t="str">
        <f>IF(P3505&lt;$AC$1,"Bottom 5%","")</f>
        <v>Bottom 5%</v>
      </c>
      <c r="AC3505"/>
      <c r="AD3505" s="34" t="s">
        <v>11100</v>
      </c>
      <c r="AE3505" s="34" t="s">
        <v>16517</v>
      </c>
    </row>
    <row r="3506" spans="1:31" hidden="1" x14ac:dyDescent="0.25">
      <c r="A3506" t="s">
        <v>6017</v>
      </c>
      <c r="B3506" t="s">
        <v>1736</v>
      </c>
      <c r="C3506" s="3" t="s">
        <v>32</v>
      </c>
      <c r="D3506" s="3" t="s">
        <v>4118</v>
      </c>
      <c r="E3506" s="3">
        <v>0</v>
      </c>
      <c r="F3506" s="3">
        <v>7000</v>
      </c>
      <c r="G3506" s="34">
        <v>27.99</v>
      </c>
      <c r="H3506" s="3" t="s">
        <v>54</v>
      </c>
      <c r="I3506" s="3" t="s">
        <v>54</v>
      </c>
      <c r="J3506" s="3" t="s">
        <v>8165</v>
      </c>
      <c r="K3506" s="3" t="s">
        <v>8164</v>
      </c>
      <c r="L3506" s="3" t="s">
        <v>8167</v>
      </c>
      <c r="M3506" s="26" t="s">
        <v>13723</v>
      </c>
      <c r="N3506"/>
      <c r="O3506" s="3">
        <v>19</v>
      </c>
      <c r="P3506" s="34">
        <v>1175.58</v>
      </c>
      <c r="Q3506" s="34">
        <v>1763.37</v>
      </c>
      <c r="R3506" s="34">
        <v>-587.79</v>
      </c>
      <c r="S3506" s="36">
        <v>-0.33333333333333337</v>
      </c>
      <c r="T3506" s="72">
        <v>61.872631578947363</v>
      </c>
      <c r="U3506" s="34" t="s">
        <v>78</v>
      </c>
      <c r="V3506" s="34" t="s">
        <v>78</v>
      </c>
      <c r="W3506" s="34" t="s">
        <v>78</v>
      </c>
      <c r="X3506" s="36" t="s">
        <v>78</v>
      </c>
      <c r="Y3506" s="36" t="str">
        <f>IFERROR(VLOOKUP(A3506,'Pivot price tier'!$C$8:$L$2270,10,0),"")</f>
        <v/>
      </c>
      <c r="Z3506" s="36" t="str">
        <f>IFERROR(VLOOKUP(A3506,'Pivot price tier by size'!$D$8:$M$2491,10,0),"")</f>
        <v/>
      </c>
      <c r="AA3506" s="36" t="str">
        <f>IFERROR(VLOOKUP(A3506,'Pivot category'!$B$8:$I$2216,8,0),"")</f>
        <v/>
      </c>
      <c r="AB3506" s="3" t="str">
        <f>IF(P3506&lt;$AC$1,"Bottom 5%","")</f>
        <v>Bottom 5%</v>
      </c>
      <c r="AC3506"/>
      <c r="AD3506" s="34" t="s">
        <v>11100</v>
      </c>
      <c r="AE3506" s="34" t="s">
        <v>16517</v>
      </c>
    </row>
    <row r="3507" spans="1:31" hidden="1" x14ac:dyDescent="0.25">
      <c r="A3507" t="s">
        <v>6015</v>
      </c>
      <c r="B3507" t="s">
        <v>1737</v>
      </c>
      <c r="C3507" s="3" t="s">
        <v>32</v>
      </c>
      <c r="D3507" s="3" t="s">
        <v>4119</v>
      </c>
      <c r="E3507" s="3">
        <v>0</v>
      </c>
      <c r="F3507" s="3">
        <v>7000</v>
      </c>
      <c r="G3507" s="34">
        <v>12.99</v>
      </c>
      <c r="H3507" s="3" t="s">
        <v>54</v>
      </c>
      <c r="I3507" s="3" t="s">
        <v>54</v>
      </c>
      <c r="J3507" s="3" t="s">
        <v>8165</v>
      </c>
      <c r="K3507" s="3" t="s">
        <v>8164</v>
      </c>
      <c r="L3507" s="3" t="s">
        <v>8167</v>
      </c>
      <c r="M3507" s="26" t="s">
        <v>13723</v>
      </c>
      <c r="N3507"/>
      <c r="O3507" s="3">
        <v>17</v>
      </c>
      <c r="P3507" s="34">
        <v>1091.1600000000001</v>
      </c>
      <c r="Q3507" s="34">
        <v>1065.18</v>
      </c>
      <c r="R3507" s="34">
        <v>25.980000000000018</v>
      </c>
      <c r="S3507" s="36">
        <v>2.4390243902439046E-2</v>
      </c>
      <c r="T3507" s="72">
        <v>64.185882352941178</v>
      </c>
      <c r="U3507" s="34" t="s">
        <v>78</v>
      </c>
      <c r="V3507" s="34" t="s">
        <v>78</v>
      </c>
      <c r="W3507" s="34" t="s">
        <v>78</v>
      </c>
      <c r="X3507" s="36" t="s">
        <v>78</v>
      </c>
      <c r="Y3507" s="36" t="str">
        <f>IFERROR(VLOOKUP(A3507,'Pivot price tier'!$C$8:$L$2270,10,0),"")</f>
        <v/>
      </c>
      <c r="Z3507" s="36" t="str">
        <f>IFERROR(VLOOKUP(A3507,'Pivot price tier by size'!$D$8:$M$2491,10,0),"")</f>
        <v/>
      </c>
      <c r="AA3507" s="36" t="str">
        <f>IFERROR(VLOOKUP(A3507,'Pivot category'!$B$8:$I$2216,8,0),"")</f>
        <v/>
      </c>
      <c r="AB3507" s="3" t="str">
        <f>IF(P3507&lt;$AC$1,"Bottom 5%","")</f>
        <v>Bottom 5%</v>
      </c>
      <c r="AC3507"/>
      <c r="AD3507" s="34" t="s">
        <v>11100</v>
      </c>
      <c r="AE3507" s="34" t="s">
        <v>16517</v>
      </c>
    </row>
    <row r="3508" spans="1:31" hidden="1" x14ac:dyDescent="0.25">
      <c r="A3508" t="s">
        <v>6014</v>
      </c>
      <c r="B3508" t="s">
        <v>1738</v>
      </c>
      <c r="C3508" s="3" t="s">
        <v>32</v>
      </c>
      <c r="D3508" s="3" t="s">
        <v>4120</v>
      </c>
      <c r="E3508" s="3">
        <v>0</v>
      </c>
      <c r="F3508" s="3">
        <v>7000</v>
      </c>
      <c r="G3508" s="34">
        <v>12.99</v>
      </c>
      <c r="H3508" s="3" t="s">
        <v>54</v>
      </c>
      <c r="I3508" s="3" t="s">
        <v>54</v>
      </c>
      <c r="J3508" s="3" t="s">
        <v>8165</v>
      </c>
      <c r="K3508" s="3" t="s">
        <v>8164</v>
      </c>
      <c r="L3508" s="3" t="s">
        <v>8167</v>
      </c>
      <c r="M3508" s="26" t="s">
        <v>13723</v>
      </c>
      <c r="N3508"/>
      <c r="O3508" s="3">
        <v>18</v>
      </c>
      <c r="P3508" s="34">
        <v>597.54</v>
      </c>
      <c r="Q3508" s="34">
        <v>857.34</v>
      </c>
      <c r="R3508" s="34">
        <v>-259.80000000000007</v>
      </c>
      <c r="S3508" s="36">
        <v>-0.30303030303030309</v>
      </c>
      <c r="T3508" s="72">
        <v>33.196666666666665</v>
      </c>
      <c r="U3508" s="34">
        <v>12.99</v>
      </c>
      <c r="V3508" s="34">
        <v>0</v>
      </c>
      <c r="W3508" s="34">
        <v>12.99</v>
      </c>
      <c r="X3508" s="36" t="s">
        <v>78</v>
      </c>
      <c r="Y3508" s="36" t="str">
        <f>IFERROR(VLOOKUP(A3508,'Pivot price tier'!$C$8:$L$2270,10,0),"")</f>
        <v/>
      </c>
      <c r="Z3508" s="36" t="str">
        <f>IFERROR(VLOOKUP(A3508,'Pivot price tier by size'!$D$8:$M$2491,10,0),"")</f>
        <v/>
      </c>
      <c r="AA3508" s="36" t="str">
        <f>IFERROR(VLOOKUP(A3508,'Pivot category'!$B$8:$I$2216,8,0),"")</f>
        <v/>
      </c>
      <c r="AB3508" s="3" t="str">
        <f>IF(P3508&lt;$AC$1,"Bottom 5%","")</f>
        <v>Bottom 5%</v>
      </c>
      <c r="AC3508"/>
      <c r="AD3508" s="34" t="s">
        <v>11100</v>
      </c>
      <c r="AE3508" s="34" t="s">
        <v>16517</v>
      </c>
    </row>
    <row r="3509" spans="1:31" hidden="1" x14ac:dyDescent="0.25">
      <c r="A3509" t="s">
        <v>6018</v>
      </c>
      <c r="B3509" t="s">
        <v>1739</v>
      </c>
      <c r="C3509" s="3" t="s">
        <v>32</v>
      </c>
      <c r="D3509" s="3" t="s">
        <v>4121</v>
      </c>
      <c r="E3509" s="3">
        <v>0</v>
      </c>
      <c r="F3509" s="3">
        <v>7000</v>
      </c>
      <c r="G3509" s="34">
        <v>27.99</v>
      </c>
      <c r="H3509" s="3" t="s">
        <v>54</v>
      </c>
      <c r="I3509" s="3" t="s">
        <v>54</v>
      </c>
      <c r="J3509" s="3" t="s">
        <v>8165</v>
      </c>
      <c r="K3509" s="3" t="s">
        <v>8164</v>
      </c>
      <c r="L3509" s="3" t="s">
        <v>8167</v>
      </c>
      <c r="M3509" s="26" t="s">
        <v>13723</v>
      </c>
      <c r="N3509"/>
      <c r="O3509" s="3">
        <v>19</v>
      </c>
      <c r="P3509" s="34">
        <v>559.79999999999995</v>
      </c>
      <c r="Q3509" s="34">
        <v>895.68</v>
      </c>
      <c r="R3509" s="34">
        <v>-335.88</v>
      </c>
      <c r="S3509" s="36">
        <v>-0.375</v>
      </c>
      <c r="T3509" s="72">
        <v>29.463157894736838</v>
      </c>
      <c r="U3509" s="34">
        <v>111.96</v>
      </c>
      <c r="V3509" s="34">
        <v>0</v>
      </c>
      <c r="W3509" s="34">
        <v>111.96</v>
      </c>
      <c r="X3509" s="36" t="s">
        <v>78</v>
      </c>
      <c r="Y3509" s="36" t="str">
        <f>IFERROR(VLOOKUP(A3509,'Pivot price tier'!$C$8:$L$2270,10,0),"")</f>
        <v/>
      </c>
      <c r="Z3509" s="36" t="str">
        <f>IFERROR(VLOOKUP(A3509,'Pivot price tier by size'!$D$8:$M$2491,10,0),"")</f>
        <v/>
      </c>
      <c r="AA3509" s="36" t="str">
        <f>IFERROR(VLOOKUP(A3509,'Pivot category'!$B$8:$I$2216,8,0),"")</f>
        <v/>
      </c>
      <c r="AB3509" s="3" t="str">
        <f>IF(P3509&lt;$AC$1,"Bottom 5%","")</f>
        <v>Bottom 5%</v>
      </c>
      <c r="AC3509"/>
      <c r="AD3509" s="34" t="s">
        <v>11100</v>
      </c>
      <c r="AE3509" s="34" t="s">
        <v>16517</v>
      </c>
    </row>
    <row r="3510" spans="1:31" hidden="1" x14ac:dyDescent="0.25">
      <c r="A3510" t="s">
        <v>15534</v>
      </c>
      <c r="B3510" t="s">
        <v>15535</v>
      </c>
      <c r="C3510" s="3" t="s">
        <v>32</v>
      </c>
      <c r="D3510" s="3" t="s">
        <v>13203</v>
      </c>
      <c r="E3510" s="3">
        <v>0</v>
      </c>
      <c r="F3510" s="3">
        <v>3000</v>
      </c>
      <c r="G3510" s="34">
        <v>16.79</v>
      </c>
      <c r="H3510" s="3" t="s">
        <v>54</v>
      </c>
      <c r="I3510" s="3" t="s">
        <v>54</v>
      </c>
      <c r="J3510" s="3" t="s">
        <v>8165</v>
      </c>
      <c r="K3510" s="3" t="s">
        <v>8164</v>
      </c>
      <c r="L3510" s="3" t="s">
        <v>8167</v>
      </c>
      <c r="M3510" s="26">
        <v>45901</v>
      </c>
      <c r="N3510"/>
      <c r="O3510" s="3">
        <v>17</v>
      </c>
      <c r="P3510" s="34">
        <v>733.19</v>
      </c>
      <c r="Q3510" s="34">
        <v>0</v>
      </c>
      <c r="R3510" s="34">
        <v>733.19</v>
      </c>
      <c r="S3510" s="36" t="s">
        <v>78</v>
      </c>
      <c r="T3510" s="72">
        <v>43.128823529411768</v>
      </c>
      <c r="U3510" s="34" t="s">
        <v>78</v>
      </c>
      <c r="V3510" s="34" t="s">
        <v>78</v>
      </c>
      <c r="W3510" s="34" t="s">
        <v>78</v>
      </c>
      <c r="X3510" s="36" t="s">
        <v>78</v>
      </c>
      <c r="Y3510" s="36" t="str">
        <f>IFERROR(VLOOKUP(A3510,'Pivot price tier'!$C$8:$L$2270,10,0),"")</f>
        <v/>
      </c>
      <c r="Z3510" s="36" t="str">
        <f>IFERROR(VLOOKUP(A3510,'Pivot price tier by size'!$D$8:$M$2491,10,0),"")</f>
        <v/>
      </c>
      <c r="AA3510" s="36" t="str">
        <f>IFERROR(VLOOKUP(A3510,'Pivot category'!$B$8:$I$2216,8,0),"")</f>
        <v/>
      </c>
      <c r="AB3510" s="3" t="str">
        <f>IF(P3510&lt;$AC$1,"Bottom 5%","")</f>
        <v>Bottom 5%</v>
      </c>
      <c r="AC3510"/>
      <c r="AD3510" s="34" t="s">
        <v>11100</v>
      </c>
      <c r="AE3510" s="34" t="s">
        <v>16517</v>
      </c>
    </row>
    <row r="3511" spans="1:31" hidden="1" x14ac:dyDescent="0.25">
      <c r="A3511" t="s">
        <v>6118</v>
      </c>
      <c r="B3511" t="s">
        <v>1740</v>
      </c>
      <c r="C3511" s="3" t="s">
        <v>32</v>
      </c>
      <c r="D3511" s="3" t="s">
        <v>4122</v>
      </c>
      <c r="E3511" s="3">
        <v>0</v>
      </c>
      <c r="F3511" s="3">
        <v>7000</v>
      </c>
      <c r="G3511" s="34">
        <v>22.19</v>
      </c>
      <c r="H3511" s="3" t="s">
        <v>29</v>
      </c>
      <c r="I3511" s="3" t="s">
        <v>21</v>
      </c>
      <c r="J3511" s="3" t="s">
        <v>8168</v>
      </c>
      <c r="K3511" s="3" t="s">
        <v>8172</v>
      </c>
      <c r="L3511" s="3" t="s">
        <v>8167</v>
      </c>
      <c r="M3511" s="26" t="s">
        <v>13723</v>
      </c>
      <c r="N3511"/>
      <c r="O3511" s="3" t="s">
        <v>78</v>
      </c>
      <c r="P3511" s="34">
        <v>22.19</v>
      </c>
      <c r="Q3511" s="34">
        <v>488.18</v>
      </c>
      <c r="R3511" s="34">
        <v>-465.99</v>
      </c>
      <c r="S3511" s="36">
        <v>-0.95454545454545459</v>
      </c>
      <c r="T3511" s="72" t="s">
        <v>78</v>
      </c>
      <c r="U3511" s="34">
        <v>0</v>
      </c>
      <c r="V3511" s="34">
        <v>22.19</v>
      </c>
      <c r="W3511" s="34">
        <v>-22.19</v>
      </c>
      <c r="X3511" s="36">
        <v>-1</v>
      </c>
      <c r="Y3511" s="36" t="str">
        <f>IFERROR(VLOOKUP(A3511,'Pivot price tier'!$C$8:$L$2270,10,0),"")</f>
        <v/>
      </c>
      <c r="Z3511" s="36" t="str">
        <f>IFERROR(VLOOKUP(A3511,'Pivot price tier by size'!$D$8:$M$2491,10,0),"")</f>
        <v/>
      </c>
      <c r="AA3511" s="36" t="str">
        <f>IFERROR(VLOOKUP(A3511,'Pivot category'!$B$8:$I$2216,8,0),"")</f>
        <v/>
      </c>
      <c r="AB3511" s="3" t="str">
        <f>IF(P3511&lt;$AC$1,"Bottom 5%","")</f>
        <v>Bottom 5%</v>
      </c>
      <c r="AC3511"/>
      <c r="AD3511" s="34" t="s">
        <v>16460</v>
      </c>
      <c r="AE3511" s="34" t="s">
        <v>13953</v>
      </c>
    </row>
    <row r="3512" spans="1:31" hidden="1" x14ac:dyDescent="0.25">
      <c r="A3512" t="s">
        <v>10930</v>
      </c>
      <c r="B3512" t="s">
        <v>10931</v>
      </c>
      <c r="C3512" s="3" t="s">
        <v>32</v>
      </c>
      <c r="D3512" s="3" t="s">
        <v>4821</v>
      </c>
      <c r="E3512" s="3">
        <v>0</v>
      </c>
      <c r="F3512" s="3">
        <v>9000</v>
      </c>
      <c r="G3512" s="34">
        <v>12.59</v>
      </c>
      <c r="H3512" s="3" t="s">
        <v>29</v>
      </c>
      <c r="I3512" s="3" t="s">
        <v>17</v>
      </c>
      <c r="J3512" s="3" t="s">
        <v>8168</v>
      </c>
      <c r="K3512" s="3" t="s">
        <v>8172</v>
      </c>
      <c r="L3512" s="3" t="s">
        <v>8167</v>
      </c>
      <c r="M3512" s="26">
        <v>46082</v>
      </c>
      <c r="N3512"/>
      <c r="O3512" s="3" t="s">
        <v>78</v>
      </c>
      <c r="P3512" s="34">
        <v>224.1</v>
      </c>
      <c r="Q3512" s="34">
        <v>0</v>
      </c>
      <c r="R3512" s="34">
        <v>224.1</v>
      </c>
      <c r="S3512" s="36" t="s">
        <v>78</v>
      </c>
      <c r="T3512" s="72" t="s">
        <v>78</v>
      </c>
      <c r="U3512" s="34" t="s">
        <v>78</v>
      </c>
      <c r="V3512" s="34" t="s">
        <v>78</v>
      </c>
      <c r="W3512" s="34" t="s">
        <v>78</v>
      </c>
      <c r="X3512" s="36" t="s">
        <v>78</v>
      </c>
      <c r="Y3512" s="36" t="str">
        <f>IFERROR(VLOOKUP(A3512,'Pivot price tier'!$C$8:$L$2270,10,0),"")</f>
        <v/>
      </c>
      <c r="Z3512" s="36" t="str">
        <f>IFERROR(VLOOKUP(A3512,'Pivot price tier by size'!$D$8:$M$2491,10,0),"")</f>
        <v/>
      </c>
      <c r="AA3512" s="36" t="str">
        <f>IFERROR(VLOOKUP(A3512,'Pivot category'!$B$8:$I$2216,8,0),"")</f>
        <v/>
      </c>
      <c r="AB3512" s="3" t="str">
        <f>IF(P3512&lt;$AC$1,"Bottom 5%","")</f>
        <v>Bottom 5%</v>
      </c>
      <c r="AC3512"/>
      <c r="AD3512" s="34" t="s">
        <v>16459</v>
      </c>
      <c r="AE3512" s="34" t="s">
        <v>13941</v>
      </c>
    </row>
    <row r="3513" spans="1:31" hidden="1" x14ac:dyDescent="0.25">
      <c r="A3513" t="s">
        <v>16225</v>
      </c>
      <c r="B3513" t="s">
        <v>16226</v>
      </c>
      <c r="C3513" s="3" t="s">
        <v>32</v>
      </c>
      <c r="D3513" s="3" t="s">
        <v>16427</v>
      </c>
      <c r="E3513" s="3">
        <v>0</v>
      </c>
      <c r="F3513" s="3">
        <v>30000</v>
      </c>
      <c r="G3513" s="34">
        <v>13.99</v>
      </c>
      <c r="H3513" s="3" t="s">
        <v>29</v>
      </c>
      <c r="I3513" s="3" t="s">
        <v>19</v>
      </c>
      <c r="J3513" s="3" t="s">
        <v>13254</v>
      </c>
      <c r="K3513" s="3" t="s">
        <v>8164</v>
      </c>
      <c r="L3513" s="3" t="s">
        <v>68</v>
      </c>
      <c r="M3513" s="26">
        <v>46054</v>
      </c>
      <c r="N3513"/>
      <c r="O3513" s="3">
        <v>2</v>
      </c>
      <c r="P3513" s="34">
        <v>12.45</v>
      </c>
      <c r="Q3513" s="34">
        <v>12.45</v>
      </c>
      <c r="R3513" s="34">
        <v>0</v>
      </c>
      <c r="S3513" s="36">
        <v>0</v>
      </c>
      <c r="T3513" s="72">
        <v>6.2249999999999996</v>
      </c>
      <c r="U3513" s="34">
        <v>335.76</v>
      </c>
      <c r="V3513" s="34">
        <v>0</v>
      </c>
      <c r="W3513" s="34">
        <v>335.76</v>
      </c>
      <c r="X3513" s="36" t="s">
        <v>78</v>
      </c>
      <c r="Y3513" s="36" t="str">
        <f>IFERROR(VLOOKUP(A3513,'Pivot price tier'!$C$8:$L$2270,10,0),"")</f>
        <v>X</v>
      </c>
      <c r="Z3513" s="36" t="str">
        <f>IFERROR(VLOOKUP(A3513,'Pivot price tier by size'!$D$8:$M$2491,10,0),"")</f>
        <v>X</v>
      </c>
      <c r="AA3513" s="36" t="str">
        <f>IFERROR(VLOOKUP(A3513,'Pivot category'!$B$8:$I$2216,8,0),"")</f>
        <v>X</v>
      </c>
      <c r="AB3513" s="3" t="str">
        <f>IF(P3513&lt;$AC$1,"Bottom 5%","")</f>
        <v>Bottom 5%</v>
      </c>
      <c r="AC3513"/>
      <c r="AD3513" s="34">
        <v>0</v>
      </c>
      <c r="AE3513" s="34" t="s">
        <v>11194</v>
      </c>
    </row>
    <row r="3514" spans="1:31" hidden="1" x14ac:dyDescent="0.25">
      <c r="A3514" t="s">
        <v>7953</v>
      </c>
      <c r="B3514" t="s">
        <v>1741</v>
      </c>
      <c r="C3514" s="3" t="s">
        <v>76</v>
      </c>
      <c r="D3514" s="3" t="s">
        <v>4123</v>
      </c>
      <c r="E3514" s="3" t="s">
        <v>5093</v>
      </c>
      <c r="F3514" s="3">
        <v>7000</v>
      </c>
      <c r="G3514" s="34">
        <v>10.19</v>
      </c>
      <c r="H3514" s="3" t="s">
        <v>48</v>
      </c>
      <c r="I3514" s="3" t="s">
        <v>48</v>
      </c>
      <c r="J3514" s="3" t="s">
        <v>8168</v>
      </c>
      <c r="K3514" s="3" t="s">
        <v>8172</v>
      </c>
      <c r="L3514" s="3" t="s">
        <v>8167</v>
      </c>
      <c r="M3514" s="26" t="s">
        <v>13723</v>
      </c>
      <c r="N3514"/>
      <c r="O3514" s="3">
        <v>19</v>
      </c>
      <c r="P3514" s="34">
        <v>3713.67</v>
      </c>
      <c r="Q3514" s="34">
        <v>4604.29</v>
      </c>
      <c r="R3514" s="34">
        <v>-890.61999999999989</v>
      </c>
      <c r="S3514" s="36">
        <v>-0.1934326465101025</v>
      </c>
      <c r="T3514" s="72">
        <v>195.45631578947368</v>
      </c>
      <c r="U3514" s="34">
        <v>496.06</v>
      </c>
      <c r="V3514" s="34">
        <v>373.78</v>
      </c>
      <c r="W3514" s="34">
        <v>122.28000000000003</v>
      </c>
      <c r="X3514" s="36">
        <v>0.32714430948686402</v>
      </c>
      <c r="Y3514" s="36" t="str">
        <f>IFERROR(VLOOKUP(A3514,'Pivot price tier'!$C$8:$L$2270,10,0),"")</f>
        <v/>
      </c>
      <c r="Z3514" s="36" t="str">
        <f>IFERROR(VLOOKUP(A3514,'Pivot price tier by size'!$D$8:$M$2491,10,0),"")</f>
        <v/>
      </c>
      <c r="AA3514" s="36" t="str">
        <f>IFERROR(VLOOKUP(A3514,'Pivot category'!$B$8:$I$2216,8,0),"")</f>
        <v/>
      </c>
      <c r="AB3514" s="3" t="str">
        <f>IF(P3514&lt;$AC$1,"Bottom 5%","")</f>
        <v>Bottom 5%</v>
      </c>
      <c r="AC3514"/>
      <c r="AD3514" s="34" t="s">
        <v>16459</v>
      </c>
      <c r="AE3514" s="34" t="s">
        <v>13941</v>
      </c>
    </row>
    <row r="3515" spans="1:31" x14ac:dyDescent="0.25">
      <c r="A3515" t="s">
        <v>5424</v>
      </c>
      <c r="B3515" t="s">
        <v>480</v>
      </c>
      <c r="C3515" s="3" t="s">
        <v>32</v>
      </c>
      <c r="D3515" s="3" t="s">
        <v>2730</v>
      </c>
      <c r="E3515" s="3" t="s">
        <v>5141</v>
      </c>
      <c r="F3515" s="3">
        <v>7000</v>
      </c>
      <c r="G3515" s="34">
        <v>18.989999999999998</v>
      </c>
      <c r="H3515" s="3" t="s">
        <v>26</v>
      </c>
      <c r="I3515" s="3" t="s">
        <v>21</v>
      </c>
      <c r="J3515" s="3" t="s">
        <v>8163</v>
      </c>
      <c r="K3515" s="3" t="s">
        <v>8164</v>
      </c>
      <c r="L3515" s="3" t="s">
        <v>68</v>
      </c>
      <c r="M3515" s="26" t="s">
        <v>13723</v>
      </c>
      <c r="N3515"/>
      <c r="O3515" s="3">
        <v>141</v>
      </c>
      <c r="P3515" s="34">
        <v>100582.47</v>
      </c>
      <c r="Q3515" s="34">
        <v>116679.77</v>
      </c>
      <c r="R3515" s="34">
        <v>-16097.300000000003</v>
      </c>
      <c r="S3515" s="36">
        <v>-0.13796136211101551</v>
      </c>
      <c r="T3515" s="72">
        <v>713.35085106382985</v>
      </c>
      <c r="U3515" s="34">
        <v>118281.97</v>
      </c>
      <c r="V3515" s="34">
        <v>117096.57</v>
      </c>
      <c r="W3515" s="34">
        <v>1185.3999999999942</v>
      </c>
      <c r="X3515" s="36">
        <v>1.0123268341677205E-2</v>
      </c>
      <c r="Y3515" s="36" t="str">
        <f>IFERROR(VLOOKUP(A3515,'Pivot price tier'!$C$8:$L$2270,10,0),"")</f>
        <v xml:space="preserve"> </v>
      </c>
      <c r="Z3515" s="36" t="str">
        <f>IFERROR(VLOOKUP(A3515,'Pivot price tier by size'!$D$8:$M$2491,10,0),"")</f>
        <v xml:space="preserve"> </v>
      </c>
      <c r="AA3515" s="36" t="str">
        <f>IFERROR(VLOOKUP(A3515,'Pivot category'!$B$8:$I$2216,8,0),"")</f>
        <v xml:space="preserve"> </v>
      </c>
      <c r="AB3515" s="3" t="str">
        <f>IF(P3515&lt;$AC$1,"Bottom 5%","")</f>
        <v/>
      </c>
      <c r="AC3515"/>
      <c r="AD3515" s="34" t="s">
        <v>16461</v>
      </c>
      <c r="AE3515" s="34" t="s">
        <v>13941</v>
      </c>
    </row>
    <row r="3516" spans="1:31" hidden="1" x14ac:dyDescent="0.25">
      <c r="A3516" t="s">
        <v>6583</v>
      </c>
      <c r="B3516" t="s">
        <v>1743</v>
      </c>
      <c r="C3516" s="3" t="s">
        <v>32</v>
      </c>
      <c r="D3516" s="3" t="s">
        <v>4125</v>
      </c>
      <c r="E3516" s="3" t="s">
        <v>5141</v>
      </c>
      <c r="F3516" s="3">
        <v>7000</v>
      </c>
      <c r="G3516" s="34">
        <v>10.19</v>
      </c>
      <c r="H3516" s="3" t="s">
        <v>28</v>
      </c>
      <c r="I3516" s="3" t="s">
        <v>17</v>
      </c>
      <c r="J3516" s="3" t="s">
        <v>8168</v>
      </c>
      <c r="K3516" s="3" t="s">
        <v>8185</v>
      </c>
      <c r="L3516" s="3" t="s">
        <v>8167</v>
      </c>
      <c r="M3516" s="26" t="s">
        <v>13723</v>
      </c>
      <c r="N3516"/>
      <c r="O3516" s="3">
        <v>1</v>
      </c>
      <c r="P3516" s="34">
        <v>101.9</v>
      </c>
      <c r="Q3516" s="34">
        <v>142.66</v>
      </c>
      <c r="R3516" s="34">
        <v>-40.759999999999991</v>
      </c>
      <c r="S3516" s="36">
        <v>-0.2857142857142857</v>
      </c>
      <c r="T3516" s="72">
        <v>101.9</v>
      </c>
      <c r="U3516" s="34" t="s">
        <v>78</v>
      </c>
      <c r="V3516" s="34" t="s">
        <v>78</v>
      </c>
      <c r="W3516" s="34" t="s">
        <v>78</v>
      </c>
      <c r="X3516" s="36" t="s">
        <v>78</v>
      </c>
      <c r="Y3516" s="36" t="str">
        <f>IFERROR(VLOOKUP(A3516,'Pivot price tier'!$C$8:$L$2270,10,0),"")</f>
        <v/>
      </c>
      <c r="Z3516" s="36" t="str">
        <f>IFERROR(VLOOKUP(A3516,'Pivot price tier by size'!$D$8:$M$2491,10,0),"")</f>
        <v/>
      </c>
      <c r="AA3516" s="36" t="str">
        <f>IFERROR(VLOOKUP(A3516,'Pivot category'!$B$8:$I$2216,8,0),"")</f>
        <v/>
      </c>
      <c r="AB3516" s="3" t="str">
        <f>IF(P3516&lt;$AC$1,"Bottom 5%","")</f>
        <v>Bottom 5%</v>
      </c>
      <c r="AC3516"/>
      <c r="AD3516" s="34" t="s">
        <v>11097</v>
      </c>
      <c r="AE3516" s="34" t="s">
        <v>16546</v>
      </c>
    </row>
    <row r="3517" spans="1:31" hidden="1" x14ac:dyDescent="0.25">
      <c r="A3517" t="s">
        <v>7306</v>
      </c>
      <c r="B3517" t="s">
        <v>1744</v>
      </c>
      <c r="C3517" s="3" t="s">
        <v>69</v>
      </c>
      <c r="D3517" s="3" t="s">
        <v>4126</v>
      </c>
      <c r="E3517" s="3" t="s">
        <v>5141</v>
      </c>
      <c r="F3517" s="3">
        <v>7000</v>
      </c>
      <c r="G3517" s="34">
        <v>0.59</v>
      </c>
      <c r="H3517" s="3" t="s">
        <v>28</v>
      </c>
      <c r="I3517" s="3" t="s">
        <v>70</v>
      </c>
      <c r="J3517" s="3" t="s">
        <v>8168</v>
      </c>
      <c r="K3517" s="3" t="s">
        <v>8172</v>
      </c>
      <c r="L3517" s="3" t="s">
        <v>8167</v>
      </c>
      <c r="M3517" s="26" t="s">
        <v>13723</v>
      </c>
      <c r="N3517"/>
      <c r="O3517" s="3" t="s">
        <v>78</v>
      </c>
      <c r="P3517" s="34">
        <v>21.24</v>
      </c>
      <c r="Q3517" s="34">
        <v>19.87</v>
      </c>
      <c r="R3517" s="34">
        <v>1.3699999999999974</v>
      </c>
      <c r="S3517" s="36">
        <v>6.8948163059889156E-2</v>
      </c>
      <c r="T3517" s="72" t="s">
        <v>78</v>
      </c>
      <c r="U3517" s="34">
        <v>0</v>
      </c>
      <c r="V3517" s="34">
        <v>35.4</v>
      </c>
      <c r="W3517" s="34">
        <v>-35.4</v>
      </c>
      <c r="X3517" s="36">
        <v>-1</v>
      </c>
      <c r="Y3517" s="36" t="str">
        <f>IFERROR(VLOOKUP(A3517,'Pivot price tier'!$C$8:$L$2270,10,0),"")</f>
        <v/>
      </c>
      <c r="Z3517" s="36" t="str">
        <f>IFERROR(VLOOKUP(A3517,'Pivot price tier by size'!$D$8:$M$2491,10,0),"")</f>
        <v/>
      </c>
      <c r="AA3517" s="36" t="str">
        <f>IFERROR(VLOOKUP(A3517,'Pivot category'!$B$8:$I$2216,8,0),"")</f>
        <v/>
      </c>
      <c r="AB3517" s="3" t="str">
        <f>IF(P3517&lt;$AC$1,"Bottom 5%","")</f>
        <v>Bottom 5%</v>
      </c>
      <c r="AC3517"/>
      <c r="AD3517" s="34" t="s">
        <v>11097</v>
      </c>
      <c r="AE3517" s="34" t="s">
        <v>16546</v>
      </c>
    </row>
    <row r="3518" spans="1:31" hidden="1" x14ac:dyDescent="0.25">
      <c r="A3518" t="s">
        <v>6584</v>
      </c>
      <c r="B3518" t="s">
        <v>1745</v>
      </c>
      <c r="C3518" s="3" t="s">
        <v>32</v>
      </c>
      <c r="D3518" s="3" t="s">
        <v>4127</v>
      </c>
      <c r="E3518" s="3" t="s">
        <v>5141</v>
      </c>
      <c r="F3518" s="3">
        <v>8000</v>
      </c>
      <c r="G3518" s="34">
        <v>10.19</v>
      </c>
      <c r="H3518" s="3" t="s">
        <v>28</v>
      </c>
      <c r="I3518" s="3" t="s">
        <v>19</v>
      </c>
      <c r="J3518" s="3" t="s">
        <v>8168</v>
      </c>
      <c r="K3518" s="3" t="s">
        <v>8185</v>
      </c>
      <c r="L3518" s="3" t="s">
        <v>8167</v>
      </c>
      <c r="M3518" s="26" t="s">
        <v>13723</v>
      </c>
      <c r="N3518"/>
      <c r="O3518" s="3">
        <v>2</v>
      </c>
      <c r="P3518" s="34">
        <v>431.39</v>
      </c>
      <c r="Q3518" s="34">
        <v>781.54</v>
      </c>
      <c r="R3518" s="34">
        <v>-350.15</v>
      </c>
      <c r="S3518" s="36">
        <v>-0.44802569286280935</v>
      </c>
      <c r="T3518" s="72">
        <v>215.69499999999999</v>
      </c>
      <c r="U3518" s="34">
        <v>173.23</v>
      </c>
      <c r="V3518" s="34">
        <v>3499.94</v>
      </c>
      <c r="W3518" s="34">
        <v>-3326.71</v>
      </c>
      <c r="X3518" s="36">
        <v>-0.95050486579769944</v>
      </c>
      <c r="Y3518" s="36" t="str">
        <f>IFERROR(VLOOKUP(A3518,'Pivot price tier'!$C$8:$L$2270,10,0),"")</f>
        <v/>
      </c>
      <c r="Z3518" s="36" t="str">
        <f>IFERROR(VLOOKUP(A3518,'Pivot price tier by size'!$D$8:$M$2491,10,0),"")</f>
        <v/>
      </c>
      <c r="AA3518" s="36" t="str">
        <f>IFERROR(VLOOKUP(A3518,'Pivot category'!$B$8:$I$2216,8,0),"")</f>
        <v/>
      </c>
      <c r="AB3518" s="3" t="str">
        <f>IF(P3518&lt;$AC$1,"Bottom 5%","")</f>
        <v>Bottom 5%</v>
      </c>
      <c r="AC3518"/>
      <c r="AD3518" s="34" t="s">
        <v>11097</v>
      </c>
      <c r="AE3518" s="34" t="s">
        <v>16546</v>
      </c>
    </row>
    <row r="3519" spans="1:31" hidden="1" x14ac:dyDescent="0.25">
      <c r="A3519" t="s">
        <v>9172</v>
      </c>
      <c r="B3519" t="s">
        <v>9171</v>
      </c>
      <c r="C3519" s="3" t="s">
        <v>73</v>
      </c>
      <c r="D3519" s="3" t="s">
        <v>9053</v>
      </c>
      <c r="E3519" s="3">
        <v>0</v>
      </c>
      <c r="F3519" s="3">
        <v>7000</v>
      </c>
      <c r="G3519" s="34">
        <v>11.99</v>
      </c>
      <c r="H3519" s="3" t="s">
        <v>8245</v>
      </c>
      <c r="I3519" s="3" t="s">
        <v>12205</v>
      </c>
      <c r="J3519" s="3" t="s">
        <v>8168</v>
      </c>
      <c r="K3519" s="3" t="s">
        <v>8164</v>
      </c>
      <c r="L3519" s="3" t="s">
        <v>8167</v>
      </c>
      <c r="M3519" s="26" t="s">
        <v>13723</v>
      </c>
      <c r="N3519"/>
      <c r="O3519" s="3">
        <v>1</v>
      </c>
      <c r="P3519" s="34">
        <v>23.98</v>
      </c>
      <c r="Q3519" s="34">
        <v>215.82</v>
      </c>
      <c r="R3519" s="34">
        <v>-191.84</v>
      </c>
      <c r="S3519" s="36">
        <v>-0.88888888888888884</v>
      </c>
      <c r="T3519" s="72">
        <v>23.98</v>
      </c>
      <c r="U3519" s="34" t="s">
        <v>78</v>
      </c>
      <c r="V3519" s="34" t="s">
        <v>78</v>
      </c>
      <c r="W3519" s="34" t="s">
        <v>78</v>
      </c>
      <c r="X3519" s="36" t="s">
        <v>78</v>
      </c>
      <c r="Y3519" s="36" t="str">
        <f>IFERROR(VLOOKUP(A3519,'Pivot price tier'!$C$8:$L$2270,10,0),"")</f>
        <v/>
      </c>
      <c r="Z3519" s="36" t="str">
        <f>IFERROR(VLOOKUP(A3519,'Pivot price tier by size'!$D$8:$M$2491,10,0),"")</f>
        <v/>
      </c>
      <c r="AA3519" s="36" t="str">
        <f>IFERROR(VLOOKUP(A3519,'Pivot category'!$B$8:$I$2216,8,0),"")</f>
        <v/>
      </c>
      <c r="AB3519" s="3" t="str">
        <f>IF(P3519&lt;$AC$1,"Bottom 5%","")</f>
        <v>Bottom 5%</v>
      </c>
      <c r="AC3519"/>
      <c r="AD3519" s="34" t="s">
        <v>11097</v>
      </c>
      <c r="AE3519" s="34" t="s">
        <v>16546</v>
      </c>
    </row>
    <row r="3520" spans="1:31" hidden="1" x14ac:dyDescent="0.25">
      <c r="A3520" t="s">
        <v>14389</v>
      </c>
      <c r="B3520" t="s">
        <v>14390</v>
      </c>
      <c r="C3520" s="3" t="s">
        <v>36</v>
      </c>
      <c r="D3520" s="3" t="s">
        <v>8324</v>
      </c>
      <c r="E3520" s="3" t="s">
        <v>5141</v>
      </c>
      <c r="F3520" s="3">
        <v>9000</v>
      </c>
      <c r="G3520" s="34">
        <v>13.19</v>
      </c>
      <c r="H3520" s="3" t="s">
        <v>28</v>
      </c>
      <c r="I3520" s="3" t="s">
        <v>17</v>
      </c>
      <c r="J3520" s="3" t="s">
        <v>8168</v>
      </c>
      <c r="K3520" s="3" t="s">
        <v>8172</v>
      </c>
      <c r="L3520" s="3" t="s">
        <v>8167</v>
      </c>
      <c r="M3520" s="26">
        <v>45689</v>
      </c>
      <c r="N3520"/>
      <c r="O3520" s="3">
        <v>1</v>
      </c>
      <c r="P3520" s="34">
        <v>276.99</v>
      </c>
      <c r="Q3520" s="34">
        <v>79.14</v>
      </c>
      <c r="R3520" s="34">
        <v>197.85000000000002</v>
      </c>
      <c r="S3520" s="36">
        <v>2.5</v>
      </c>
      <c r="T3520" s="72">
        <v>276.99</v>
      </c>
      <c r="U3520" s="34">
        <v>158.28</v>
      </c>
      <c r="V3520" s="34">
        <v>0</v>
      </c>
      <c r="W3520" s="34">
        <v>158.28</v>
      </c>
      <c r="X3520" s="36" t="s">
        <v>78</v>
      </c>
      <c r="Y3520" s="36" t="str">
        <f>IFERROR(VLOOKUP(A3520,'Pivot price tier'!$C$8:$L$2270,10,0),"")</f>
        <v/>
      </c>
      <c r="Z3520" s="36" t="str">
        <f>IFERROR(VLOOKUP(A3520,'Pivot price tier by size'!$D$8:$M$2491,10,0),"")</f>
        <v/>
      </c>
      <c r="AA3520" s="36" t="str">
        <f>IFERROR(VLOOKUP(A3520,'Pivot category'!$B$8:$I$2216,8,0),"")</f>
        <v/>
      </c>
      <c r="AB3520" s="3" t="str">
        <f>IF(P3520&lt;$AC$1,"Bottom 5%","")</f>
        <v>Bottom 5%</v>
      </c>
      <c r="AC3520"/>
      <c r="AD3520" s="34" t="s">
        <v>11097</v>
      </c>
      <c r="AE3520" s="34" t="s">
        <v>16546</v>
      </c>
    </row>
    <row r="3521" spans="1:31" hidden="1" x14ac:dyDescent="0.25">
      <c r="A3521" t="s">
        <v>6585</v>
      </c>
      <c r="B3521" t="s">
        <v>1747</v>
      </c>
      <c r="C3521" s="3" t="s">
        <v>32</v>
      </c>
      <c r="D3521" s="3" t="s">
        <v>4129</v>
      </c>
      <c r="E3521" s="3" t="s">
        <v>5141</v>
      </c>
      <c r="F3521" s="3">
        <v>7000</v>
      </c>
      <c r="G3521" s="34">
        <v>10.19</v>
      </c>
      <c r="H3521" s="3" t="s">
        <v>28</v>
      </c>
      <c r="I3521" s="3" t="s">
        <v>17</v>
      </c>
      <c r="J3521" s="3" t="s">
        <v>8168</v>
      </c>
      <c r="K3521" s="3" t="s">
        <v>8185</v>
      </c>
      <c r="L3521" s="3" t="s">
        <v>8169</v>
      </c>
      <c r="M3521" s="26" t="s">
        <v>13723</v>
      </c>
      <c r="N3521"/>
      <c r="O3521" s="3" t="s">
        <v>78</v>
      </c>
      <c r="P3521" s="34">
        <v>10.19</v>
      </c>
      <c r="Q3521" s="34">
        <v>73.03</v>
      </c>
      <c r="R3521" s="34">
        <v>-62.84</v>
      </c>
      <c r="S3521" s="36">
        <v>-0.86046830069834312</v>
      </c>
      <c r="T3521" s="72" t="s">
        <v>78</v>
      </c>
      <c r="U3521" s="34" t="s">
        <v>78</v>
      </c>
      <c r="V3521" s="34" t="s">
        <v>78</v>
      </c>
      <c r="W3521" s="34" t="s">
        <v>78</v>
      </c>
      <c r="X3521" s="36" t="s">
        <v>78</v>
      </c>
      <c r="Y3521" s="36" t="str">
        <f>IFERROR(VLOOKUP(A3521,'Pivot price tier'!$C$8:$L$2270,10,0),"")</f>
        <v/>
      </c>
      <c r="Z3521" s="36" t="str">
        <f>IFERROR(VLOOKUP(A3521,'Pivot price tier by size'!$D$8:$M$2491,10,0),"")</f>
        <v/>
      </c>
      <c r="AA3521" s="36" t="str">
        <f>IFERROR(VLOOKUP(A3521,'Pivot category'!$B$8:$I$2216,8,0),"")</f>
        <v/>
      </c>
      <c r="AB3521" s="3" t="str">
        <f>IF(P3521&lt;$AC$1,"Bottom 5%","")</f>
        <v>Bottom 5%</v>
      </c>
      <c r="AC3521"/>
      <c r="AD3521" s="34" t="s">
        <v>11097</v>
      </c>
      <c r="AE3521" s="34" t="s">
        <v>16546</v>
      </c>
    </row>
    <row r="3522" spans="1:31" hidden="1" x14ac:dyDescent="0.25">
      <c r="A3522" t="s">
        <v>9643</v>
      </c>
      <c r="B3522" t="s">
        <v>9173</v>
      </c>
      <c r="C3522" s="3" t="s">
        <v>73</v>
      </c>
      <c r="D3522" s="3" t="s">
        <v>9054</v>
      </c>
      <c r="E3522" s="3">
        <v>0</v>
      </c>
      <c r="F3522" s="3">
        <v>7000</v>
      </c>
      <c r="G3522" s="34">
        <v>10.79</v>
      </c>
      <c r="H3522" s="3" t="s">
        <v>8245</v>
      </c>
      <c r="I3522" s="3" t="s">
        <v>12205</v>
      </c>
      <c r="J3522" s="3" t="s">
        <v>8168</v>
      </c>
      <c r="K3522" s="3" t="s">
        <v>8164</v>
      </c>
      <c r="L3522" s="3" t="s">
        <v>8167</v>
      </c>
      <c r="M3522" s="26" t="s">
        <v>13723</v>
      </c>
      <c r="N3522"/>
      <c r="O3522" s="3">
        <v>3</v>
      </c>
      <c r="P3522" s="34">
        <v>215.8</v>
      </c>
      <c r="Q3522" s="34">
        <v>302.12</v>
      </c>
      <c r="R3522" s="34">
        <v>-86.32</v>
      </c>
      <c r="S3522" s="36">
        <v>-0.2857142857142857</v>
      </c>
      <c r="T3522" s="72">
        <v>71.933333333333337</v>
      </c>
      <c r="U3522" s="34">
        <v>0</v>
      </c>
      <c r="V3522" s="34">
        <v>10.79</v>
      </c>
      <c r="W3522" s="34">
        <v>-10.79</v>
      </c>
      <c r="X3522" s="36">
        <v>-1</v>
      </c>
      <c r="Y3522" s="36" t="str">
        <f>IFERROR(VLOOKUP(A3522,'Pivot price tier'!$C$8:$L$2270,10,0),"")</f>
        <v/>
      </c>
      <c r="Z3522" s="36" t="str">
        <f>IFERROR(VLOOKUP(A3522,'Pivot price tier by size'!$D$8:$M$2491,10,0),"")</f>
        <v/>
      </c>
      <c r="AA3522" s="36" t="str">
        <f>IFERROR(VLOOKUP(A3522,'Pivot category'!$B$8:$I$2216,8,0),"")</f>
        <v/>
      </c>
      <c r="AB3522" s="3" t="str">
        <f>IF(P3522&lt;$AC$1,"Bottom 5%","")</f>
        <v>Bottom 5%</v>
      </c>
      <c r="AC3522"/>
      <c r="AD3522" s="34" t="s">
        <v>11097</v>
      </c>
      <c r="AE3522" s="34" t="s">
        <v>16546</v>
      </c>
    </row>
    <row r="3523" spans="1:31" hidden="1" x14ac:dyDescent="0.25">
      <c r="A3523" t="s">
        <v>11524</v>
      </c>
      <c r="B3523" t="s">
        <v>14302</v>
      </c>
      <c r="C3523" s="3" t="s">
        <v>36</v>
      </c>
      <c r="D3523" s="3" t="s">
        <v>8323</v>
      </c>
      <c r="E3523" s="3" t="s">
        <v>5093</v>
      </c>
      <c r="F3523" s="3">
        <v>9000</v>
      </c>
      <c r="G3523" s="34">
        <v>13.19</v>
      </c>
      <c r="H3523" s="3" t="s">
        <v>28</v>
      </c>
      <c r="I3523" s="3" t="s">
        <v>17</v>
      </c>
      <c r="J3523" s="3" t="s">
        <v>8168</v>
      </c>
      <c r="K3523" s="3" t="s">
        <v>8172</v>
      </c>
      <c r="L3523" s="3" t="s">
        <v>8167</v>
      </c>
      <c r="M3523" s="26">
        <v>45658</v>
      </c>
      <c r="N3523"/>
      <c r="O3523" s="3" t="s">
        <v>78</v>
      </c>
      <c r="P3523" s="34">
        <v>79.14</v>
      </c>
      <c r="Q3523" s="34">
        <v>52.76</v>
      </c>
      <c r="R3523" s="34">
        <v>26.380000000000003</v>
      </c>
      <c r="S3523" s="36">
        <v>0.5</v>
      </c>
      <c r="T3523" s="72" t="s">
        <v>78</v>
      </c>
      <c r="U3523" s="34" t="s">
        <v>78</v>
      </c>
      <c r="V3523" s="34" t="s">
        <v>78</v>
      </c>
      <c r="W3523" s="34" t="s">
        <v>78</v>
      </c>
      <c r="X3523" s="36" t="s">
        <v>78</v>
      </c>
      <c r="Y3523" s="36" t="str">
        <f>IFERROR(VLOOKUP(A3523,'Pivot price tier'!$C$8:$L$2270,10,0),"")</f>
        <v/>
      </c>
      <c r="Z3523" s="36" t="str">
        <f>IFERROR(VLOOKUP(A3523,'Pivot price tier by size'!$D$8:$M$2491,10,0),"")</f>
        <v/>
      </c>
      <c r="AA3523" s="36" t="str">
        <f>IFERROR(VLOOKUP(A3523,'Pivot category'!$B$8:$I$2216,8,0),"")</f>
        <v/>
      </c>
      <c r="AB3523" s="3" t="str">
        <f>IF(P3523&lt;$AC$1,"Bottom 5%","")</f>
        <v>Bottom 5%</v>
      </c>
      <c r="AC3523"/>
      <c r="AD3523" s="34" t="s">
        <v>11097</v>
      </c>
      <c r="AE3523" s="34" t="s">
        <v>16546</v>
      </c>
    </row>
    <row r="3524" spans="1:31" hidden="1" x14ac:dyDescent="0.25">
      <c r="A3524" t="s">
        <v>6586</v>
      </c>
      <c r="B3524" t="s">
        <v>1748</v>
      </c>
      <c r="C3524" s="3" t="s">
        <v>32</v>
      </c>
      <c r="D3524" s="3" t="s">
        <v>4130</v>
      </c>
      <c r="E3524" s="3" t="s">
        <v>5093</v>
      </c>
      <c r="F3524" s="3">
        <v>8000</v>
      </c>
      <c r="G3524" s="34">
        <v>10.19</v>
      </c>
      <c r="H3524" s="3" t="s">
        <v>28</v>
      </c>
      <c r="I3524" s="3" t="s">
        <v>19</v>
      </c>
      <c r="J3524" s="3" t="s">
        <v>8168</v>
      </c>
      <c r="K3524" s="3" t="s">
        <v>8185</v>
      </c>
      <c r="L3524" s="3" t="s">
        <v>8167</v>
      </c>
      <c r="M3524" s="26" t="s">
        <v>13723</v>
      </c>
      <c r="N3524"/>
      <c r="O3524" s="3">
        <v>3</v>
      </c>
      <c r="P3524" s="34">
        <v>427.98</v>
      </c>
      <c r="Q3524" s="34">
        <v>237.86</v>
      </c>
      <c r="R3524" s="34">
        <v>190.12</v>
      </c>
      <c r="S3524" s="36">
        <v>0.79929370217775153</v>
      </c>
      <c r="T3524" s="72">
        <v>142.66</v>
      </c>
      <c r="U3524" s="34">
        <v>101.9</v>
      </c>
      <c r="V3524" s="34">
        <v>543.67999999999995</v>
      </c>
      <c r="W3524" s="34">
        <v>-441.78</v>
      </c>
      <c r="X3524" s="36">
        <v>-0.81257357268981756</v>
      </c>
      <c r="Y3524" s="36" t="str">
        <f>IFERROR(VLOOKUP(A3524,'Pivot price tier'!$C$8:$L$2270,10,0),"")</f>
        <v/>
      </c>
      <c r="Z3524" s="36" t="str">
        <f>IFERROR(VLOOKUP(A3524,'Pivot price tier by size'!$D$8:$M$2491,10,0),"")</f>
        <v/>
      </c>
      <c r="AA3524" s="36" t="str">
        <f>IFERROR(VLOOKUP(A3524,'Pivot category'!$B$8:$I$2216,8,0),"")</f>
        <v/>
      </c>
      <c r="AB3524" s="3" t="str">
        <f>IF(P3524&lt;$AC$1,"Bottom 5%","")</f>
        <v>Bottom 5%</v>
      </c>
      <c r="AC3524"/>
      <c r="AD3524" s="34" t="s">
        <v>11097</v>
      </c>
      <c r="AE3524" s="34" t="s">
        <v>16546</v>
      </c>
    </row>
    <row r="3525" spans="1:31" hidden="1" x14ac:dyDescent="0.25">
      <c r="A3525" t="s">
        <v>6263</v>
      </c>
      <c r="B3525" t="s">
        <v>1752</v>
      </c>
      <c r="C3525" s="3" t="s">
        <v>32</v>
      </c>
      <c r="D3525" s="3" t="s">
        <v>4134</v>
      </c>
      <c r="E3525" s="3" t="s">
        <v>5093</v>
      </c>
      <c r="F3525" s="3">
        <v>7000</v>
      </c>
      <c r="G3525" s="34">
        <v>56.99</v>
      </c>
      <c r="H3525" s="3" t="s">
        <v>12489</v>
      </c>
      <c r="I3525" s="3" t="s">
        <v>15</v>
      </c>
      <c r="J3525" s="3" t="s">
        <v>8173</v>
      </c>
      <c r="K3525" s="3" t="s">
        <v>8172</v>
      </c>
      <c r="L3525" s="3" t="s">
        <v>68</v>
      </c>
      <c r="M3525" s="26" t="s">
        <v>13723</v>
      </c>
      <c r="N3525"/>
      <c r="O3525" s="3">
        <v>48</v>
      </c>
      <c r="P3525" s="34">
        <v>21083.23</v>
      </c>
      <c r="Q3525" s="34">
        <v>7258.68</v>
      </c>
      <c r="R3525" s="34">
        <v>13824.55</v>
      </c>
      <c r="S3525" s="36">
        <v>1.9045542715755479</v>
      </c>
      <c r="T3525" s="72">
        <v>439.23395833333331</v>
      </c>
      <c r="U3525" s="34">
        <v>2414.5700000000002</v>
      </c>
      <c r="V3525" s="34">
        <v>3464.37</v>
      </c>
      <c r="W3525" s="34">
        <v>-1049.7999999999997</v>
      </c>
      <c r="X3525" s="36">
        <v>-0.30302767891420368</v>
      </c>
      <c r="Y3525" s="36" t="str">
        <f>IFERROR(VLOOKUP(A3525,'Pivot price tier'!$C$8:$L$2270,10,0),"")</f>
        <v/>
      </c>
      <c r="Z3525" s="36" t="str">
        <f>IFERROR(VLOOKUP(A3525,'Pivot price tier by size'!$D$8:$M$2491,10,0),"")</f>
        <v/>
      </c>
      <c r="AA3525" s="36" t="str">
        <f>IFERROR(VLOOKUP(A3525,'Pivot category'!$B$8:$I$2216,8,0),"")</f>
        <v/>
      </c>
      <c r="AB3525" s="3" t="str">
        <f>IF(P3525&lt;$AC$1,"Bottom 5%","")</f>
        <v>Bottom 5%</v>
      </c>
      <c r="AC3525"/>
      <c r="AD3525" s="34" t="s">
        <v>16463</v>
      </c>
      <c r="AE3525" s="34" t="s">
        <v>13939</v>
      </c>
    </row>
    <row r="3526" spans="1:31" x14ac:dyDescent="0.25">
      <c r="A3526" t="s">
        <v>6970</v>
      </c>
      <c r="B3526" t="s">
        <v>1686</v>
      </c>
      <c r="C3526" s="3" t="s">
        <v>34</v>
      </c>
      <c r="D3526" s="3" t="s">
        <v>4065</v>
      </c>
      <c r="E3526" s="3">
        <v>0</v>
      </c>
      <c r="F3526" s="3">
        <v>7000</v>
      </c>
      <c r="G3526" s="34">
        <v>34.99</v>
      </c>
      <c r="H3526" s="3" t="s">
        <v>27</v>
      </c>
      <c r="I3526" s="3" t="s">
        <v>15</v>
      </c>
      <c r="J3526" s="3" t="s">
        <v>8163</v>
      </c>
      <c r="K3526" s="3" t="s">
        <v>8164</v>
      </c>
      <c r="L3526" s="3" t="s">
        <v>68</v>
      </c>
      <c r="M3526" s="26" t="s">
        <v>13723</v>
      </c>
      <c r="N3526"/>
      <c r="O3526" s="3">
        <v>138</v>
      </c>
      <c r="P3526" s="34">
        <v>171955.22</v>
      </c>
      <c r="Q3526" s="34">
        <v>179446.14</v>
      </c>
      <c r="R3526" s="34">
        <v>-7490.9200000000128</v>
      </c>
      <c r="S3526" s="36">
        <v>-4.1744670573577225E-2</v>
      </c>
      <c r="T3526" s="72">
        <v>1246.0523188405798</v>
      </c>
      <c r="U3526" s="34">
        <v>110316.78</v>
      </c>
      <c r="V3526" s="34">
        <v>145435.59</v>
      </c>
      <c r="W3526" s="34">
        <v>-35118.81</v>
      </c>
      <c r="X3526" s="36">
        <v>-0.24147328724695238</v>
      </c>
      <c r="Y3526" s="36" t="str">
        <f>IFERROR(VLOOKUP(A3526,'Pivot price tier'!$C$8:$L$2270,10,0),"")</f>
        <v xml:space="preserve"> </v>
      </c>
      <c r="Z3526" s="36" t="str">
        <f>IFERROR(VLOOKUP(A3526,'Pivot price tier by size'!$D$8:$M$2491,10,0),"")</f>
        <v xml:space="preserve"> </v>
      </c>
      <c r="AA3526" s="36" t="str">
        <f>IFERROR(VLOOKUP(A3526,'Pivot category'!$B$8:$I$2216,8,0),"")</f>
        <v xml:space="preserve"> </v>
      </c>
      <c r="AB3526" s="3" t="str">
        <f>IF(P3526&lt;$AC$1,"Bottom 5%","")</f>
        <v/>
      </c>
      <c r="AC3526"/>
      <c r="AD3526" s="34" t="s">
        <v>16463</v>
      </c>
      <c r="AE3526" s="34" t="s">
        <v>13946</v>
      </c>
    </row>
    <row r="3527" spans="1:31" hidden="1" x14ac:dyDescent="0.25">
      <c r="A3527" t="s">
        <v>14828</v>
      </c>
      <c r="B3527" t="s">
        <v>14829</v>
      </c>
      <c r="C3527" s="3" t="s">
        <v>32</v>
      </c>
      <c r="D3527" s="3" t="s">
        <v>14960</v>
      </c>
      <c r="E3527" s="3">
        <v>0</v>
      </c>
      <c r="F3527" s="3">
        <v>70000</v>
      </c>
      <c r="G3527" s="34">
        <v>29.99</v>
      </c>
      <c r="H3527" s="3" t="s">
        <v>29</v>
      </c>
      <c r="I3527" s="3" t="s">
        <v>21</v>
      </c>
      <c r="J3527" s="3" t="s">
        <v>8163</v>
      </c>
      <c r="K3527" s="3" t="s">
        <v>8164</v>
      </c>
      <c r="L3527" s="3" t="s">
        <v>68</v>
      </c>
      <c r="M3527" s="26">
        <v>45778</v>
      </c>
      <c r="N3527"/>
      <c r="O3527" s="3">
        <v>56</v>
      </c>
      <c r="P3527" s="34">
        <v>17064.18</v>
      </c>
      <c r="Q3527" s="34">
        <v>0</v>
      </c>
      <c r="R3527" s="34">
        <v>17064.18</v>
      </c>
      <c r="S3527" s="36" t="s">
        <v>78</v>
      </c>
      <c r="T3527" s="72">
        <v>304.71750000000003</v>
      </c>
      <c r="U3527" s="34">
        <v>27767.65</v>
      </c>
      <c r="V3527" s="34">
        <v>0</v>
      </c>
      <c r="W3527" s="34">
        <v>27767.65</v>
      </c>
      <c r="X3527" s="36" t="s">
        <v>78</v>
      </c>
      <c r="Y3527" s="36" t="str">
        <f>IFERROR(VLOOKUP(A3527,'Pivot price tier'!$C$8:$L$2270,10,0),"")</f>
        <v xml:space="preserve"> </v>
      </c>
      <c r="Z3527" s="36" t="str">
        <f>IFERROR(VLOOKUP(A3527,'Pivot price tier by size'!$D$8:$M$2491,10,0),"")</f>
        <v xml:space="preserve"> </v>
      </c>
      <c r="AA3527" s="36" t="str">
        <f>IFERROR(VLOOKUP(A3527,'Pivot category'!$B$8:$I$2216,8,0),"")</f>
        <v>X</v>
      </c>
      <c r="AB3527" s="3" t="str">
        <f>IF(P3527&lt;$AC$1,"Bottom 5%","")</f>
        <v>Bottom 5%</v>
      </c>
      <c r="AC3527"/>
      <c r="AD3527" s="34" t="s">
        <v>16473</v>
      </c>
      <c r="AE3527" s="34" t="s">
        <v>13951</v>
      </c>
    </row>
    <row r="3528" spans="1:31" hidden="1" x14ac:dyDescent="0.25">
      <c r="A3528" t="s">
        <v>14830</v>
      </c>
      <c r="B3528" t="s">
        <v>14831</v>
      </c>
      <c r="C3528" s="3" t="s">
        <v>32</v>
      </c>
      <c r="D3528" s="3" t="s">
        <v>14959</v>
      </c>
      <c r="E3528" s="3">
        <v>0</v>
      </c>
      <c r="F3528" s="3">
        <v>70000</v>
      </c>
      <c r="G3528" s="34">
        <v>29.99</v>
      </c>
      <c r="H3528" s="3" t="s">
        <v>29</v>
      </c>
      <c r="I3528" s="3" t="s">
        <v>21</v>
      </c>
      <c r="J3528" s="3" t="s">
        <v>8163</v>
      </c>
      <c r="K3528" s="3" t="s">
        <v>8164</v>
      </c>
      <c r="L3528" s="3" t="s">
        <v>68</v>
      </c>
      <c r="M3528" s="26">
        <v>45778</v>
      </c>
      <c r="N3528"/>
      <c r="O3528" s="3">
        <v>56</v>
      </c>
      <c r="P3528" s="34">
        <v>18467.689999999999</v>
      </c>
      <c r="Q3528" s="34">
        <v>0</v>
      </c>
      <c r="R3528" s="34">
        <v>18467.689999999999</v>
      </c>
      <c r="S3528" s="36" t="s">
        <v>78</v>
      </c>
      <c r="T3528" s="72">
        <v>329.78017857142856</v>
      </c>
      <c r="U3528" s="34">
        <v>26109.22</v>
      </c>
      <c r="V3528" s="34">
        <v>0</v>
      </c>
      <c r="W3528" s="34">
        <v>26109.22</v>
      </c>
      <c r="X3528" s="36" t="s">
        <v>78</v>
      </c>
      <c r="Y3528" s="36" t="str">
        <f>IFERROR(VLOOKUP(A3528,'Pivot price tier'!$C$8:$L$2270,10,0),"")</f>
        <v xml:space="preserve"> </v>
      </c>
      <c r="Z3528" s="36" t="str">
        <f>IFERROR(VLOOKUP(A3528,'Pivot price tier by size'!$D$8:$M$2491,10,0),"")</f>
        <v xml:space="preserve"> </v>
      </c>
      <c r="AA3528" s="36" t="str">
        <f>IFERROR(VLOOKUP(A3528,'Pivot category'!$B$8:$I$2216,8,0),"")</f>
        <v>X</v>
      </c>
      <c r="AB3528" s="3" t="str">
        <f>IF(P3528&lt;$AC$1,"Bottom 5%","")</f>
        <v>Bottom 5%</v>
      </c>
      <c r="AC3528"/>
      <c r="AD3528" s="34" t="s">
        <v>16473</v>
      </c>
      <c r="AE3528" s="34" t="s">
        <v>13951</v>
      </c>
    </row>
    <row r="3529" spans="1:31" hidden="1" x14ac:dyDescent="0.25">
      <c r="A3529" t="s">
        <v>11456</v>
      </c>
      <c r="B3529" t="s">
        <v>9894</v>
      </c>
      <c r="C3529" s="3" t="s">
        <v>32</v>
      </c>
      <c r="D3529" s="3" t="s">
        <v>9824</v>
      </c>
      <c r="E3529" s="3" t="s">
        <v>5093</v>
      </c>
      <c r="F3529" s="3">
        <v>10000</v>
      </c>
      <c r="G3529" s="34">
        <v>25.79</v>
      </c>
      <c r="H3529" s="3" t="s">
        <v>12</v>
      </c>
      <c r="I3529" s="3" t="s">
        <v>23</v>
      </c>
      <c r="J3529" s="3" t="s">
        <v>8168</v>
      </c>
      <c r="K3529" s="3" t="s">
        <v>8172</v>
      </c>
      <c r="L3529" s="3" t="s">
        <v>8167</v>
      </c>
      <c r="M3529" s="26" t="s">
        <v>13723</v>
      </c>
      <c r="N3529"/>
      <c r="O3529" s="3">
        <v>0</v>
      </c>
      <c r="P3529" s="34">
        <v>1770.94</v>
      </c>
      <c r="Q3529" s="34">
        <v>4986.84</v>
      </c>
      <c r="R3529" s="34">
        <v>-3215.9</v>
      </c>
      <c r="S3529" s="36">
        <v>-0.64487731709860352</v>
      </c>
      <c r="T3529" s="72" t="s">
        <v>78</v>
      </c>
      <c r="U3529" s="34">
        <v>593.16999999999996</v>
      </c>
      <c r="V3529" s="34">
        <v>1418.67</v>
      </c>
      <c r="W3529" s="34">
        <v>-825.50000000000011</v>
      </c>
      <c r="X3529" s="36">
        <v>-0.58188303128987018</v>
      </c>
      <c r="Y3529" s="36" t="str">
        <f>IFERROR(VLOOKUP(A3529,'Pivot price tier'!$C$8:$L$2270,10,0),"")</f>
        <v/>
      </c>
      <c r="Z3529" s="36" t="str">
        <f>IFERROR(VLOOKUP(A3529,'Pivot price tier by size'!$D$8:$M$2491,10,0),"")</f>
        <v/>
      </c>
      <c r="AA3529" s="36" t="str">
        <f>IFERROR(VLOOKUP(A3529,'Pivot category'!$B$8:$I$2216,8,0),"")</f>
        <v/>
      </c>
      <c r="AB3529" s="3" t="str">
        <f>IF(P3529&lt;$AC$1,"Bottom 5%","")</f>
        <v>Bottom 5%</v>
      </c>
      <c r="AC3529"/>
      <c r="AD3529" s="34" t="s">
        <v>11097</v>
      </c>
      <c r="AE3529" s="34" t="s">
        <v>16536</v>
      </c>
    </row>
    <row r="3530" spans="1:31" hidden="1" x14ac:dyDescent="0.25">
      <c r="A3530" t="s">
        <v>9895</v>
      </c>
      <c r="B3530" t="s">
        <v>9896</v>
      </c>
      <c r="C3530" s="3" t="s">
        <v>32</v>
      </c>
      <c r="D3530" s="3" t="s">
        <v>9825</v>
      </c>
      <c r="E3530" s="3" t="s">
        <v>5093</v>
      </c>
      <c r="F3530" s="3">
        <v>10000</v>
      </c>
      <c r="G3530" s="34">
        <v>25.79</v>
      </c>
      <c r="H3530" s="3" t="s">
        <v>12489</v>
      </c>
      <c r="I3530" s="3" t="s">
        <v>23</v>
      </c>
      <c r="J3530" s="3" t="s">
        <v>8168</v>
      </c>
      <c r="K3530" s="3" t="s">
        <v>8172</v>
      </c>
      <c r="L3530" s="3" t="s">
        <v>8167</v>
      </c>
      <c r="M3530" s="26" t="s">
        <v>13723</v>
      </c>
      <c r="N3530"/>
      <c r="O3530" s="3">
        <v>3</v>
      </c>
      <c r="P3530" s="34">
        <v>2278.15</v>
      </c>
      <c r="Q3530" s="34">
        <v>4986.84</v>
      </c>
      <c r="R3530" s="34">
        <v>-2708.69</v>
      </c>
      <c r="S3530" s="36">
        <v>-0.54316761716838724</v>
      </c>
      <c r="T3530" s="72">
        <v>759.38333333333333</v>
      </c>
      <c r="U3530" s="34">
        <v>154.74</v>
      </c>
      <c r="V3530" s="34">
        <v>1891.56</v>
      </c>
      <c r="W3530" s="34">
        <v>-1736.82</v>
      </c>
      <c r="X3530" s="36">
        <v>-0.9181945061219311</v>
      </c>
      <c r="Y3530" s="36" t="str">
        <f>IFERROR(VLOOKUP(A3530,'Pivot price tier'!$C$8:$L$2270,10,0),"")</f>
        <v/>
      </c>
      <c r="Z3530" s="36" t="str">
        <f>IFERROR(VLOOKUP(A3530,'Pivot price tier by size'!$D$8:$M$2491,10,0),"")</f>
        <v/>
      </c>
      <c r="AA3530" s="36" t="str">
        <f>IFERROR(VLOOKUP(A3530,'Pivot category'!$B$8:$I$2216,8,0),"")</f>
        <v/>
      </c>
      <c r="AB3530" s="3" t="str">
        <f>IF(P3530&lt;$AC$1,"Bottom 5%","")</f>
        <v>Bottom 5%</v>
      </c>
      <c r="AC3530"/>
      <c r="AD3530" s="34" t="s">
        <v>11097</v>
      </c>
      <c r="AE3530" s="34" t="s">
        <v>16536</v>
      </c>
    </row>
    <row r="3531" spans="1:31" x14ac:dyDescent="0.25">
      <c r="A3531" t="s">
        <v>5909</v>
      </c>
      <c r="B3531" t="s">
        <v>1688</v>
      </c>
      <c r="C3531" s="3" t="s">
        <v>32</v>
      </c>
      <c r="D3531" s="3" t="s">
        <v>4067</v>
      </c>
      <c r="E3531" s="3">
        <v>0</v>
      </c>
      <c r="F3531" s="3">
        <v>7000</v>
      </c>
      <c r="G3531" s="34">
        <v>69.989999999999995</v>
      </c>
      <c r="H3531" s="3" t="s">
        <v>27</v>
      </c>
      <c r="I3531" s="3" t="s">
        <v>15</v>
      </c>
      <c r="J3531" s="3" t="s">
        <v>8163</v>
      </c>
      <c r="K3531" s="3" t="s">
        <v>8164</v>
      </c>
      <c r="L3531" s="3" t="s">
        <v>68</v>
      </c>
      <c r="M3531" s="26" t="s">
        <v>13723</v>
      </c>
      <c r="N3531"/>
      <c r="O3531" s="3">
        <v>154</v>
      </c>
      <c r="P3531" s="34">
        <v>251982.76</v>
      </c>
      <c r="Q3531" s="34">
        <v>321522.67</v>
      </c>
      <c r="R3531" s="34">
        <v>-69539.909999999974</v>
      </c>
      <c r="S3531" s="36">
        <v>-0.21628306955773902</v>
      </c>
      <c r="T3531" s="72">
        <v>1636.2516883116884</v>
      </c>
      <c r="U3531" s="34">
        <v>278922.84999999998</v>
      </c>
      <c r="V3531" s="34">
        <v>282133.77</v>
      </c>
      <c r="W3531" s="34">
        <v>-3210.9200000000419</v>
      </c>
      <c r="X3531" s="36">
        <v>-1.1380842498932453E-2</v>
      </c>
      <c r="Y3531" s="36" t="str">
        <f>IFERROR(VLOOKUP(A3531,'Pivot price tier'!$C$8:$L$2270,10,0),"")</f>
        <v xml:space="preserve"> </v>
      </c>
      <c r="Z3531" s="36" t="str">
        <f>IFERROR(VLOOKUP(A3531,'Pivot price tier by size'!$D$8:$M$2491,10,0),"")</f>
        <v xml:space="preserve"> </v>
      </c>
      <c r="AA3531" s="36" t="str">
        <f>IFERROR(VLOOKUP(A3531,'Pivot category'!$B$8:$I$2216,8,0),"")</f>
        <v xml:space="preserve"> </v>
      </c>
      <c r="AB3531" s="3" t="str">
        <f>IF(P3531&lt;$AC$1,"Bottom 5%","")</f>
        <v/>
      </c>
      <c r="AC3531"/>
      <c r="AD3531" s="34" t="s">
        <v>16463</v>
      </c>
      <c r="AE3531" s="34" t="s">
        <v>13946</v>
      </c>
    </row>
    <row r="3532" spans="1:31" hidden="1" x14ac:dyDescent="0.25">
      <c r="A3532" t="s">
        <v>8646</v>
      </c>
      <c r="B3532" t="s">
        <v>4896</v>
      </c>
      <c r="C3532" s="3" t="s">
        <v>34</v>
      </c>
      <c r="D3532" s="3" t="s">
        <v>4842</v>
      </c>
      <c r="E3532" s="3" t="s">
        <v>5093</v>
      </c>
      <c r="F3532" s="3">
        <v>7000</v>
      </c>
      <c r="G3532" s="34">
        <v>8.99</v>
      </c>
      <c r="H3532" s="3" t="s">
        <v>28</v>
      </c>
      <c r="I3532" s="3" t="s">
        <v>19</v>
      </c>
      <c r="J3532" s="3" t="s">
        <v>8168</v>
      </c>
      <c r="K3532" s="3" t="s">
        <v>8164</v>
      </c>
      <c r="L3532" s="3" t="s">
        <v>8167</v>
      </c>
      <c r="M3532" s="26" t="s">
        <v>13723</v>
      </c>
      <c r="N3532"/>
      <c r="O3532" s="3">
        <v>3</v>
      </c>
      <c r="P3532" s="34">
        <v>881.02</v>
      </c>
      <c r="Q3532" s="34">
        <v>1123.75</v>
      </c>
      <c r="R3532" s="34">
        <v>-242.73000000000002</v>
      </c>
      <c r="S3532" s="36">
        <v>-0.21599999999999997</v>
      </c>
      <c r="T3532" s="72">
        <v>293.67333333333335</v>
      </c>
      <c r="U3532" s="34">
        <v>0</v>
      </c>
      <c r="V3532" s="34">
        <v>44.95</v>
      </c>
      <c r="W3532" s="34">
        <v>-44.95</v>
      </c>
      <c r="X3532" s="36">
        <v>-1</v>
      </c>
      <c r="Y3532" s="36" t="str">
        <f>IFERROR(VLOOKUP(A3532,'Pivot price tier'!$C$8:$L$2270,10,0),"")</f>
        <v/>
      </c>
      <c r="Z3532" s="36" t="str">
        <f>IFERROR(VLOOKUP(A3532,'Pivot price tier by size'!$D$8:$M$2491,10,0),"")</f>
        <v/>
      </c>
      <c r="AA3532" s="36" t="str">
        <f>IFERROR(VLOOKUP(A3532,'Pivot category'!$B$8:$I$2216,8,0),"")</f>
        <v/>
      </c>
      <c r="AB3532" s="3" t="str">
        <f>IF(P3532&lt;$AC$1,"Bottom 5%","")</f>
        <v>Bottom 5%</v>
      </c>
      <c r="AC3532"/>
      <c r="AD3532" s="34" t="s">
        <v>16461</v>
      </c>
      <c r="AE3532" s="34" t="s">
        <v>13944</v>
      </c>
    </row>
    <row r="3533" spans="1:31" x14ac:dyDescent="0.25">
      <c r="A3533" t="s">
        <v>9546</v>
      </c>
      <c r="B3533" t="s">
        <v>581</v>
      </c>
      <c r="C3533" s="3" t="s">
        <v>32</v>
      </c>
      <c r="D3533" s="3" t="s">
        <v>2847</v>
      </c>
      <c r="E3533" s="3">
        <v>0</v>
      </c>
      <c r="F3533" s="3">
        <v>7000</v>
      </c>
      <c r="G3533" s="34">
        <v>24.99</v>
      </c>
      <c r="H3533" s="3" t="s">
        <v>29</v>
      </c>
      <c r="I3533" s="3" t="s">
        <v>21</v>
      </c>
      <c r="J3533" s="3" t="s">
        <v>8163</v>
      </c>
      <c r="K3533" s="3" t="s">
        <v>8164</v>
      </c>
      <c r="L3533" s="3" t="s">
        <v>68</v>
      </c>
      <c r="M3533" s="26" t="s">
        <v>13723</v>
      </c>
      <c r="N3533"/>
      <c r="O3533" s="3">
        <v>146</v>
      </c>
      <c r="P3533" s="34">
        <v>89864.04</v>
      </c>
      <c r="Q3533" s="34">
        <v>73141.77</v>
      </c>
      <c r="R3533" s="34">
        <v>16722.26999999999</v>
      </c>
      <c r="S3533" s="36">
        <v>0.22862818332124024</v>
      </c>
      <c r="T3533" s="72">
        <v>615.50712328767122</v>
      </c>
      <c r="U3533" s="34">
        <v>110930.61</v>
      </c>
      <c r="V3533" s="34">
        <v>145703.74</v>
      </c>
      <c r="W3533" s="34">
        <v>-34773.12999999999</v>
      </c>
      <c r="X3533" s="36">
        <v>-0.23865639962296092</v>
      </c>
      <c r="Y3533" s="36" t="str">
        <f>IFERROR(VLOOKUP(A3533,'Pivot price tier'!$C$8:$L$2270,10,0),"")</f>
        <v xml:space="preserve"> </v>
      </c>
      <c r="Z3533" s="36" t="str">
        <f>IFERROR(VLOOKUP(A3533,'Pivot price tier by size'!$D$8:$M$2491,10,0),"")</f>
        <v xml:space="preserve"> </v>
      </c>
      <c r="AA3533" s="36" t="str">
        <f>IFERROR(VLOOKUP(A3533,'Pivot category'!$B$8:$I$2216,8,0),"")</f>
        <v xml:space="preserve"> </v>
      </c>
      <c r="AB3533" s="3" t="str">
        <f>IF(P3533&lt;$AC$1,"Bottom 5%","")</f>
        <v/>
      </c>
      <c r="AC3533"/>
      <c r="AD3533" s="34" t="s">
        <v>16463</v>
      </c>
      <c r="AE3533" s="34" t="s">
        <v>13946</v>
      </c>
    </row>
    <row r="3534" spans="1:31" hidden="1" x14ac:dyDescent="0.25">
      <c r="A3534" t="s">
        <v>9206</v>
      </c>
      <c r="B3534" t="s">
        <v>9205</v>
      </c>
      <c r="C3534" s="3" t="s">
        <v>32</v>
      </c>
      <c r="D3534" s="3" t="s">
        <v>8227</v>
      </c>
      <c r="E3534" s="3" t="s">
        <v>5141</v>
      </c>
      <c r="F3534" s="3">
        <v>7000</v>
      </c>
      <c r="G3534" s="34">
        <v>7.19</v>
      </c>
      <c r="H3534" s="3" t="s">
        <v>28</v>
      </c>
      <c r="I3534" s="3" t="s">
        <v>13</v>
      </c>
      <c r="J3534" s="3" t="s">
        <v>8168</v>
      </c>
      <c r="K3534" s="3" t="s">
        <v>8164</v>
      </c>
      <c r="L3534" s="3" t="s">
        <v>8167</v>
      </c>
      <c r="M3534" s="26" t="s">
        <v>13723</v>
      </c>
      <c r="N3534"/>
      <c r="O3534" s="3">
        <v>1</v>
      </c>
      <c r="P3534" s="34">
        <v>186.94</v>
      </c>
      <c r="Q3534" s="34">
        <v>1567.42</v>
      </c>
      <c r="R3534" s="34">
        <v>-1380.48</v>
      </c>
      <c r="S3534" s="36">
        <v>-0.88073394495412849</v>
      </c>
      <c r="T3534" s="72">
        <v>186.94</v>
      </c>
      <c r="U3534" s="34">
        <v>0</v>
      </c>
      <c r="V3534" s="34">
        <v>57.52</v>
      </c>
      <c r="W3534" s="34">
        <v>-57.52</v>
      </c>
      <c r="X3534" s="36">
        <v>-1</v>
      </c>
      <c r="Y3534" s="36" t="str">
        <f>IFERROR(VLOOKUP(A3534,'Pivot price tier'!$C$8:$L$2270,10,0),"")</f>
        <v/>
      </c>
      <c r="Z3534" s="36" t="str">
        <f>IFERROR(VLOOKUP(A3534,'Pivot price tier by size'!$D$8:$M$2491,10,0),"")</f>
        <v/>
      </c>
      <c r="AA3534" s="36" t="str">
        <f>IFERROR(VLOOKUP(A3534,'Pivot category'!$B$8:$I$2216,8,0),"")</f>
        <v/>
      </c>
      <c r="AB3534" s="3" t="str">
        <f>IF(P3534&lt;$AC$1,"Bottom 5%","")</f>
        <v>Bottom 5%</v>
      </c>
      <c r="AC3534"/>
      <c r="AD3534" s="34" t="s">
        <v>16461</v>
      </c>
      <c r="AE3534" s="34" t="s">
        <v>13944</v>
      </c>
    </row>
    <row r="3535" spans="1:31" hidden="1" x14ac:dyDescent="0.25">
      <c r="A3535" t="s">
        <v>7604</v>
      </c>
      <c r="B3535" t="s">
        <v>1759</v>
      </c>
      <c r="C3535" s="3" t="s">
        <v>38</v>
      </c>
      <c r="D3535" s="3" t="s">
        <v>4141</v>
      </c>
      <c r="E3535" s="3">
        <v>0</v>
      </c>
      <c r="F3535" s="3">
        <v>7000</v>
      </c>
      <c r="G3535" s="34">
        <v>11.99</v>
      </c>
      <c r="H3535" s="3" t="s">
        <v>25</v>
      </c>
      <c r="I3535" s="3" t="s">
        <v>13</v>
      </c>
      <c r="J3535" s="3" t="s">
        <v>8168</v>
      </c>
      <c r="K3535" s="3" t="s">
        <v>8164</v>
      </c>
      <c r="L3535" s="3" t="s">
        <v>8169</v>
      </c>
      <c r="M3535" s="26" t="s">
        <v>13723</v>
      </c>
      <c r="N3535"/>
      <c r="O3535" s="3">
        <v>1</v>
      </c>
      <c r="P3535" s="34">
        <v>47.96</v>
      </c>
      <c r="Q3535" s="34">
        <v>7930.56</v>
      </c>
      <c r="R3535" s="34">
        <v>-7882.6</v>
      </c>
      <c r="S3535" s="36">
        <v>-0.99395250776742117</v>
      </c>
      <c r="T3535" s="72">
        <v>47.96</v>
      </c>
      <c r="U3535" s="34">
        <v>0</v>
      </c>
      <c r="V3535" s="34">
        <v>349.76</v>
      </c>
      <c r="W3535" s="34">
        <v>-349.76</v>
      </c>
      <c r="X3535" s="36">
        <v>-1</v>
      </c>
      <c r="Y3535" s="36" t="str">
        <f>IFERROR(VLOOKUP(A3535,'Pivot price tier'!$C$8:$L$2270,10,0),"")</f>
        <v/>
      </c>
      <c r="Z3535" s="36" t="str">
        <f>IFERROR(VLOOKUP(A3535,'Pivot price tier by size'!$D$8:$M$2491,10,0),"")</f>
        <v/>
      </c>
      <c r="AA3535" s="36" t="str">
        <f>IFERROR(VLOOKUP(A3535,'Pivot category'!$B$8:$I$2216,8,0),"")</f>
        <v/>
      </c>
      <c r="AB3535" s="3" t="str">
        <f>IF(P3535&lt;$AC$1,"Bottom 5%","")</f>
        <v>Bottom 5%</v>
      </c>
      <c r="AC3535"/>
      <c r="AD3535" s="34" t="s">
        <v>16461</v>
      </c>
      <c r="AE3535" s="34" t="s">
        <v>13944</v>
      </c>
    </row>
    <row r="3536" spans="1:31" hidden="1" x14ac:dyDescent="0.25">
      <c r="A3536" t="s">
        <v>15072</v>
      </c>
      <c r="B3536" t="s">
        <v>15073</v>
      </c>
      <c r="C3536" s="3" t="s">
        <v>34</v>
      </c>
      <c r="D3536" s="3" t="s">
        <v>8288</v>
      </c>
      <c r="E3536" s="3" t="s">
        <v>5093</v>
      </c>
      <c r="F3536" s="3">
        <v>1000</v>
      </c>
      <c r="G3536" s="34">
        <v>5.99</v>
      </c>
      <c r="H3536" s="3" t="s">
        <v>25</v>
      </c>
      <c r="I3536" s="3" t="s">
        <v>17</v>
      </c>
      <c r="J3536" s="3" t="s">
        <v>8165</v>
      </c>
      <c r="K3536" s="3" t="s">
        <v>8164</v>
      </c>
      <c r="L3536" s="3" t="s">
        <v>8169</v>
      </c>
      <c r="M3536" s="26">
        <v>45809</v>
      </c>
      <c r="N3536"/>
      <c r="O3536" s="3" t="s">
        <v>78</v>
      </c>
      <c r="P3536" s="34">
        <v>0</v>
      </c>
      <c r="Q3536" s="34">
        <v>0</v>
      </c>
      <c r="R3536" s="34">
        <v>0</v>
      </c>
      <c r="S3536" s="36" t="s">
        <v>78</v>
      </c>
      <c r="T3536" s="72" t="s">
        <v>78</v>
      </c>
      <c r="U3536" s="34" t="s">
        <v>78</v>
      </c>
      <c r="V3536" s="34" t="s">
        <v>78</v>
      </c>
      <c r="W3536" s="34" t="s">
        <v>78</v>
      </c>
      <c r="X3536" s="36" t="s">
        <v>78</v>
      </c>
      <c r="Y3536" s="36" t="str">
        <f>IFERROR(VLOOKUP(A3536,'Pivot price tier'!$C$8:$L$2270,10,0),"")</f>
        <v/>
      </c>
      <c r="Z3536" s="36" t="str">
        <f>IFERROR(VLOOKUP(A3536,'Pivot price tier by size'!$D$8:$M$2491,10,0),"")</f>
        <v/>
      </c>
      <c r="AA3536" s="36" t="str">
        <f>IFERROR(VLOOKUP(A3536,'Pivot category'!$B$8:$I$2216,8,0),"")</f>
        <v/>
      </c>
      <c r="AB3536" s="3" t="str">
        <f>IF(P3536&lt;$AC$1,"Bottom 5%","")</f>
        <v>Bottom 5%</v>
      </c>
      <c r="AC3536"/>
      <c r="AD3536" s="34" t="s">
        <v>16461</v>
      </c>
      <c r="AE3536" s="34" t="s">
        <v>16481</v>
      </c>
    </row>
    <row r="3537" spans="1:31" hidden="1" x14ac:dyDescent="0.25">
      <c r="A3537" t="s">
        <v>9208</v>
      </c>
      <c r="B3537" t="s">
        <v>9207</v>
      </c>
      <c r="C3537" s="3" t="s">
        <v>32</v>
      </c>
      <c r="D3537" s="3" t="s">
        <v>9060</v>
      </c>
      <c r="E3537" s="3" t="s">
        <v>5141</v>
      </c>
      <c r="F3537" s="3">
        <v>7000</v>
      </c>
      <c r="G3537" s="34">
        <v>7.19</v>
      </c>
      <c r="H3537" s="3" t="s">
        <v>28</v>
      </c>
      <c r="I3537" s="3" t="s">
        <v>13</v>
      </c>
      <c r="J3537" s="3" t="s">
        <v>8168</v>
      </c>
      <c r="K3537" s="3" t="s">
        <v>8164</v>
      </c>
      <c r="L3537" s="3" t="s">
        <v>8167</v>
      </c>
      <c r="M3537" s="26" t="s">
        <v>13723</v>
      </c>
      <c r="N3537"/>
      <c r="O3537" s="3" t="s">
        <v>78</v>
      </c>
      <c r="P3537" s="34">
        <v>50.33</v>
      </c>
      <c r="Q3537" s="34">
        <v>1265.44</v>
      </c>
      <c r="R3537" s="34">
        <v>-1215.1100000000001</v>
      </c>
      <c r="S3537" s="36">
        <v>-0.96022727272727271</v>
      </c>
      <c r="T3537" s="72" t="s">
        <v>78</v>
      </c>
      <c r="U3537" s="34">
        <v>0</v>
      </c>
      <c r="V3537" s="34">
        <v>35.950000000000003</v>
      </c>
      <c r="W3537" s="34">
        <v>-35.950000000000003</v>
      </c>
      <c r="X3537" s="36">
        <v>-1</v>
      </c>
      <c r="Y3537" s="36" t="str">
        <f>IFERROR(VLOOKUP(A3537,'Pivot price tier'!$C$8:$L$2270,10,0),"")</f>
        <v/>
      </c>
      <c r="Z3537" s="36" t="str">
        <f>IFERROR(VLOOKUP(A3537,'Pivot price tier by size'!$D$8:$M$2491,10,0),"")</f>
        <v/>
      </c>
      <c r="AA3537" s="36" t="str">
        <f>IFERROR(VLOOKUP(A3537,'Pivot category'!$B$8:$I$2216,8,0),"")</f>
        <v/>
      </c>
      <c r="AB3537" s="3" t="str">
        <f>IF(P3537&lt;$AC$1,"Bottom 5%","")</f>
        <v>Bottom 5%</v>
      </c>
      <c r="AC3537"/>
      <c r="AD3537" s="34" t="s">
        <v>16461</v>
      </c>
      <c r="AE3537" s="34" t="s">
        <v>13944</v>
      </c>
    </row>
    <row r="3538" spans="1:31" hidden="1" x14ac:dyDescent="0.25">
      <c r="A3538" t="s">
        <v>6573</v>
      </c>
      <c r="B3538" t="s">
        <v>1760</v>
      </c>
      <c r="C3538" s="3" t="s">
        <v>32</v>
      </c>
      <c r="D3538" s="3" t="s">
        <v>4142</v>
      </c>
      <c r="E3538" s="3" t="s">
        <v>5141</v>
      </c>
      <c r="F3538" s="3">
        <v>8000</v>
      </c>
      <c r="G3538" s="34">
        <v>7.19</v>
      </c>
      <c r="H3538" s="3" t="s">
        <v>28</v>
      </c>
      <c r="I3538" s="3" t="s">
        <v>17</v>
      </c>
      <c r="J3538" s="3" t="s">
        <v>8168</v>
      </c>
      <c r="K3538" s="3" t="s">
        <v>8185</v>
      </c>
      <c r="L3538" s="3" t="s">
        <v>8167</v>
      </c>
      <c r="M3538" s="26" t="s">
        <v>13723</v>
      </c>
      <c r="N3538"/>
      <c r="O3538" s="3">
        <v>0</v>
      </c>
      <c r="P3538" s="34">
        <v>155.79</v>
      </c>
      <c r="Q3538" s="34">
        <v>287.76</v>
      </c>
      <c r="R3538" s="34">
        <v>-131.97</v>
      </c>
      <c r="S3538" s="36">
        <v>-0.45861134278565474</v>
      </c>
      <c r="T3538" s="72" t="s">
        <v>78</v>
      </c>
      <c r="U3538" s="34">
        <v>165.39</v>
      </c>
      <c r="V3538" s="34">
        <v>671.44</v>
      </c>
      <c r="W3538" s="34">
        <v>-506.05000000000007</v>
      </c>
      <c r="X3538" s="36">
        <v>-0.75367866078875256</v>
      </c>
      <c r="Y3538" s="36" t="str">
        <f>IFERROR(VLOOKUP(A3538,'Pivot price tier'!$C$8:$L$2270,10,0),"")</f>
        <v/>
      </c>
      <c r="Z3538" s="36" t="str">
        <f>IFERROR(VLOOKUP(A3538,'Pivot price tier by size'!$D$8:$M$2491,10,0),"")</f>
        <v/>
      </c>
      <c r="AA3538" s="36" t="str">
        <f>IFERROR(VLOOKUP(A3538,'Pivot category'!$B$8:$I$2216,8,0),"")</f>
        <v/>
      </c>
      <c r="AB3538" s="3" t="str">
        <f>IF(P3538&lt;$AC$1,"Bottom 5%","")</f>
        <v>Bottom 5%</v>
      </c>
      <c r="AC3538"/>
      <c r="AD3538" s="34" t="s">
        <v>16461</v>
      </c>
      <c r="AE3538" s="34" t="s">
        <v>13944</v>
      </c>
    </row>
    <row r="3539" spans="1:31" x14ac:dyDescent="0.25">
      <c r="A3539" t="s">
        <v>15065</v>
      </c>
      <c r="B3539" t="s">
        <v>13616</v>
      </c>
      <c r="C3539" s="3" t="s">
        <v>32</v>
      </c>
      <c r="D3539" s="3" t="s">
        <v>13287</v>
      </c>
      <c r="E3539" s="3" t="s">
        <v>5093</v>
      </c>
      <c r="F3539" s="3">
        <v>70000</v>
      </c>
      <c r="G3539" s="34">
        <v>74.989999999999995</v>
      </c>
      <c r="H3539" s="3" t="s">
        <v>27</v>
      </c>
      <c r="I3539" s="3" t="s">
        <v>15</v>
      </c>
      <c r="J3539" s="3" t="s">
        <v>8163</v>
      </c>
      <c r="K3539" s="3" t="s">
        <v>8164</v>
      </c>
      <c r="L3539" s="3" t="s">
        <v>68</v>
      </c>
      <c r="M3539" s="26">
        <v>45566</v>
      </c>
      <c r="N3539"/>
      <c r="O3539" s="3">
        <v>64</v>
      </c>
      <c r="P3539" s="34">
        <v>80539.259999999995</v>
      </c>
      <c r="Q3539" s="34">
        <v>76414.81</v>
      </c>
      <c r="R3539" s="34">
        <v>4124.4499999999971</v>
      </c>
      <c r="S3539" s="36">
        <v>5.3974484789008903E-2</v>
      </c>
      <c r="T3539" s="72">
        <v>1258.4259374999999</v>
      </c>
      <c r="U3539" s="34">
        <v>31195.84</v>
      </c>
      <c r="V3539" s="34">
        <v>44094.12</v>
      </c>
      <c r="W3539" s="34">
        <v>-12898.280000000002</v>
      </c>
      <c r="X3539" s="36">
        <v>-0.29251700680272108</v>
      </c>
      <c r="Y3539" s="36" t="str">
        <f>IFERROR(VLOOKUP(A3539,'Pivot price tier'!$C$8:$L$2270,10,0),"")</f>
        <v xml:space="preserve"> </v>
      </c>
      <c r="Z3539" s="36" t="str">
        <f>IFERROR(VLOOKUP(A3539,'Pivot price tier by size'!$D$8:$M$2491,10,0),"")</f>
        <v xml:space="preserve"> </v>
      </c>
      <c r="AA3539" s="36" t="str">
        <f>IFERROR(VLOOKUP(A3539,'Pivot category'!$B$8:$I$2216,8,0),"")</f>
        <v xml:space="preserve"> </v>
      </c>
      <c r="AB3539" s="3" t="str">
        <f>IF(P3539&lt;$AC$1,"Bottom 5%","")</f>
        <v/>
      </c>
      <c r="AC3539"/>
      <c r="AD3539" s="34" t="s">
        <v>16463</v>
      </c>
      <c r="AE3539" s="34" t="s">
        <v>13946</v>
      </c>
    </row>
    <row r="3540" spans="1:31" hidden="1" x14ac:dyDescent="0.25">
      <c r="A3540" t="s">
        <v>7093</v>
      </c>
      <c r="B3540" t="s">
        <v>1763</v>
      </c>
      <c r="C3540" s="3" t="s">
        <v>72</v>
      </c>
      <c r="D3540" s="3" t="s">
        <v>4145</v>
      </c>
      <c r="E3540" s="3" t="s">
        <v>5141</v>
      </c>
      <c r="F3540" s="3">
        <v>7000</v>
      </c>
      <c r="G3540" s="34">
        <v>2.69</v>
      </c>
      <c r="H3540" s="3" t="s">
        <v>28</v>
      </c>
      <c r="I3540" s="3" t="s">
        <v>70</v>
      </c>
      <c r="J3540" s="3" t="s">
        <v>8168</v>
      </c>
      <c r="K3540" s="3" t="s">
        <v>8172</v>
      </c>
      <c r="L3540" s="3" t="s">
        <v>8169</v>
      </c>
      <c r="M3540" s="26" t="s">
        <v>13723</v>
      </c>
      <c r="N3540"/>
      <c r="O3540" s="3" t="s">
        <v>78</v>
      </c>
      <c r="P3540" s="34">
        <v>56.49</v>
      </c>
      <c r="Q3540" s="34">
        <v>45.75</v>
      </c>
      <c r="R3540" s="34">
        <v>10.740000000000002</v>
      </c>
      <c r="S3540" s="36">
        <v>0.23475409836065575</v>
      </c>
      <c r="T3540" s="72" t="s">
        <v>78</v>
      </c>
      <c r="U3540" s="34">
        <v>258.24</v>
      </c>
      <c r="V3540" s="34">
        <v>26.9</v>
      </c>
      <c r="W3540" s="34">
        <v>231.34</v>
      </c>
      <c r="X3540" s="36">
        <v>8.6000000000000014</v>
      </c>
      <c r="Y3540" s="36" t="str">
        <f>IFERROR(VLOOKUP(A3540,'Pivot price tier'!$C$8:$L$2270,10,0),"")</f>
        <v/>
      </c>
      <c r="Z3540" s="36" t="str">
        <f>IFERROR(VLOOKUP(A3540,'Pivot price tier by size'!$D$8:$M$2491,10,0),"")</f>
        <v/>
      </c>
      <c r="AA3540" s="36" t="str">
        <f>IFERROR(VLOOKUP(A3540,'Pivot category'!$B$8:$I$2216,8,0),"")</f>
        <v/>
      </c>
      <c r="AB3540" s="3" t="str">
        <f>IF(P3540&lt;$AC$1,"Bottom 5%","")</f>
        <v>Bottom 5%</v>
      </c>
      <c r="AC3540"/>
      <c r="AD3540" s="34" t="s">
        <v>16461</v>
      </c>
      <c r="AE3540" s="34" t="s">
        <v>13944</v>
      </c>
    </row>
    <row r="3541" spans="1:31" x14ac:dyDescent="0.25">
      <c r="A3541" t="s">
        <v>6969</v>
      </c>
      <c r="B3541" t="s">
        <v>1689</v>
      </c>
      <c r="C3541" s="3" t="s">
        <v>34</v>
      </c>
      <c r="D3541" s="3" t="s">
        <v>4068</v>
      </c>
      <c r="E3541" s="3">
        <v>0</v>
      </c>
      <c r="F3541" s="3">
        <v>7000</v>
      </c>
      <c r="G3541" s="34">
        <v>32.99</v>
      </c>
      <c r="H3541" s="3" t="s">
        <v>27</v>
      </c>
      <c r="I3541" s="3" t="s">
        <v>15</v>
      </c>
      <c r="J3541" s="3" t="s">
        <v>8163</v>
      </c>
      <c r="K3541" s="3" t="s">
        <v>8164</v>
      </c>
      <c r="L3541" s="3" t="s">
        <v>68</v>
      </c>
      <c r="M3541" s="26" t="s">
        <v>13723</v>
      </c>
      <c r="N3541"/>
      <c r="O3541" s="3">
        <v>154</v>
      </c>
      <c r="P3541" s="34">
        <v>388688.18</v>
      </c>
      <c r="Q3541" s="34">
        <v>406964.64</v>
      </c>
      <c r="R3541" s="34">
        <v>-18276.460000000021</v>
      </c>
      <c r="S3541" s="36">
        <v>-4.4909208819714719E-2</v>
      </c>
      <c r="T3541" s="72">
        <v>2523.9492207792209</v>
      </c>
      <c r="U3541" s="34">
        <v>398255.28</v>
      </c>
      <c r="V3541" s="34">
        <v>413694.6</v>
      </c>
      <c r="W3541" s="34">
        <v>-15439.319999999949</v>
      </c>
      <c r="X3541" s="36">
        <v>-3.732057416267931E-2</v>
      </c>
      <c r="Y3541" s="36" t="str">
        <f>IFERROR(VLOOKUP(A3541,'Pivot price tier'!$C$8:$L$2270,10,0),"")</f>
        <v xml:space="preserve"> </v>
      </c>
      <c r="Z3541" s="36" t="str">
        <f>IFERROR(VLOOKUP(A3541,'Pivot price tier by size'!$D$8:$M$2491,10,0),"")</f>
        <v xml:space="preserve"> </v>
      </c>
      <c r="AA3541" s="36" t="str">
        <f>IFERROR(VLOOKUP(A3541,'Pivot category'!$B$8:$I$2216,8,0),"")</f>
        <v xml:space="preserve"> </v>
      </c>
      <c r="AB3541" s="3" t="str">
        <f>IF(P3541&lt;$AC$1,"Bottom 5%","")</f>
        <v/>
      </c>
      <c r="AC3541"/>
      <c r="AD3541" s="34" t="s">
        <v>16463</v>
      </c>
      <c r="AE3541" s="34" t="s">
        <v>13946</v>
      </c>
    </row>
    <row r="3542" spans="1:31" x14ac:dyDescent="0.25">
      <c r="A3542" t="s">
        <v>5908</v>
      </c>
      <c r="B3542" t="s">
        <v>1691</v>
      </c>
      <c r="C3542" s="3" t="s">
        <v>32</v>
      </c>
      <c r="D3542" s="3" t="s">
        <v>4070</v>
      </c>
      <c r="E3542" s="3">
        <v>0</v>
      </c>
      <c r="F3542" s="3">
        <v>7000</v>
      </c>
      <c r="G3542" s="34">
        <v>64.989999999999995</v>
      </c>
      <c r="H3542" s="3" t="s">
        <v>27</v>
      </c>
      <c r="I3542" s="3" t="s">
        <v>15</v>
      </c>
      <c r="J3542" s="3" t="s">
        <v>8163</v>
      </c>
      <c r="K3542" s="3" t="s">
        <v>8164</v>
      </c>
      <c r="L3542" s="3" t="s">
        <v>68</v>
      </c>
      <c r="M3542" s="26" t="s">
        <v>13723</v>
      </c>
      <c r="N3542"/>
      <c r="O3542" s="3">
        <v>157</v>
      </c>
      <c r="P3542" s="34">
        <v>580820.98</v>
      </c>
      <c r="Q3542" s="34">
        <v>598491.81999999995</v>
      </c>
      <c r="R3542" s="34">
        <v>-17670.839999999967</v>
      </c>
      <c r="S3542" s="36">
        <v>-2.952561657400754E-2</v>
      </c>
      <c r="T3542" s="72">
        <v>3699.496687898089</v>
      </c>
      <c r="U3542" s="34">
        <v>681792.66</v>
      </c>
      <c r="V3542" s="34">
        <v>607636.57999999996</v>
      </c>
      <c r="W3542" s="34">
        <v>74156.080000000075</v>
      </c>
      <c r="X3542" s="36">
        <v>0.12204018395337579</v>
      </c>
      <c r="Y3542" s="36" t="str">
        <f>IFERROR(VLOOKUP(A3542,'Pivot price tier'!$C$8:$L$2270,10,0),"")</f>
        <v xml:space="preserve"> </v>
      </c>
      <c r="Z3542" s="36" t="str">
        <f>IFERROR(VLOOKUP(A3542,'Pivot price tier by size'!$D$8:$M$2491,10,0),"")</f>
        <v xml:space="preserve"> </v>
      </c>
      <c r="AA3542" s="36" t="str">
        <f>IFERROR(VLOOKUP(A3542,'Pivot category'!$B$8:$I$2216,8,0),"")</f>
        <v xml:space="preserve"> </v>
      </c>
      <c r="AB3542" s="3" t="str">
        <f>IF(P3542&lt;$AC$1,"Bottom 5%","")</f>
        <v/>
      </c>
      <c r="AC3542"/>
      <c r="AD3542" s="34" t="s">
        <v>16463</v>
      </c>
      <c r="AE3542" s="34" t="s">
        <v>13946</v>
      </c>
    </row>
    <row r="3543" spans="1:31" x14ac:dyDescent="0.25">
      <c r="A3543" t="s">
        <v>7841</v>
      </c>
      <c r="B3543" t="s">
        <v>1693</v>
      </c>
      <c r="C3543" s="3" t="s">
        <v>38</v>
      </c>
      <c r="D3543" s="3" t="s">
        <v>4072</v>
      </c>
      <c r="E3543" s="3">
        <v>0</v>
      </c>
      <c r="F3543" s="3">
        <v>7000</v>
      </c>
      <c r="G3543" s="34">
        <v>119.99</v>
      </c>
      <c r="H3543" s="3" t="s">
        <v>27</v>
      </c>
      <c r="I3543" s="3" t="s">
        <v>15</v>
      </c>
      <c r="J3543" s="3" t="s">
        <v>8163</v>
      </c>
      <c r="K3543" s="3" t="s">
        <v>8164</v>
      </c>
      <c r="L3543" s="3" t="s">
        <v>68</v>
      </c>
      <c r="M3543" s="26" t="s">
        <v>13723</v>
      </c>
      <c r="N3543"/>
      <c r="O3543" s="3">
        <v>155</v>
      </c>
      <c r="P3543" s="34">
        <v>663022.32999999996</v>
      </c>
      <c r="Q3543" s="34">
        <v>644383.37</v>
      </c>
      <c r="R3543" s="34">
        <v>18638.959999999963</v>
      </c>
      <c r="S3543" s="36">
        <v>2.8925265405281841E-2</v>
      </c>
      <c r="T3543" s="72">
        <v>4277.5634193548385</v>
      </c>
      <c r="U3543" s="34">
        <v>658682.42000000004</v>
      </c>
      <c r="V3543" s="34">
        <v>683924.38</v>
      </c>
      <c r="W3543" s="34">
        <v>-25241.959999999963</v>
      </c>
      <c r="X3543" s="36">
        <v>-3.6907530624950002E-2</v>
      </c>
      <c r="Y3543" s="36" t="str">
        <f>IFERROR(VLOOKUP(A3543,'Pivot price tier'!$C$8:$L$2270,10,0),"")</f>
        <v xml:space="preserve"> </v>
      </c>
      <c r="Z3543" s="36" t="str">
        <f>IFERROR(VLOOKUP(A3543,'Pivot price tier by size'!$D$8:$M$2491,10,0),"")</f>
        <v xml:space="preserve"> </v>
      </c>
      <c r="AA3543" s="36" t="str">
        <f>IFERROR(VLOOKUP(A3543,'Pivot category'!$B$8:$I$2216,8,0),"")</f>
        <v xml:space="preserve"> </v>
      </c>
      <c r="AB3543" s="3" t="str">
        <f>IF(P3543&lt;$AC$1,"Bottom 5%","")</f>
        <v/>
      </c>
      <c r="AC3543"/>
      <c r="AD3543" s="34" t="s">
        <v>16463</v>
      </c>
      <c r="AE3543" s="34" t="s">
        <v>13946</v>
      </c>
    </row>
    <row r="3544" spans="1:31" hidden="1" x14ac:dyDescent="0.25">
      <c r="A3544" t="s">
        <v>6319</v>
      </c>
      <c r="B3544" t="s">
        <v>4986</v>
      </c>
      <c r="C3544" s="3" t="s">
        <v>32</v>
      </c>
      <c r="D3544" s="3" t="s">
        <v>4922</v>
      </c>
      <c r="E3544" s="3" t="s">
        <v>5141</v>
      </c>
      <c r="F3544" s="3">
        <v>7000</v>
      </c>
      <c r="G3544" s="34">
        <v>7.19</v>
      </c>
      <c r="H3544" s="3" t="s">
        <v>28</v>
      </c>
      <c r="I3544" s="3" t="s">
        <v>13</v>
      </c>
      <c r="J3544" s="3" t="s">
        <v>8168</v>
      </c>
      <c r="K3544" s="3" t="s">
        <v>8164</v>
      </c>
      <c r="L3544" s="3" t="s">
        <v>8167</v>
      </c>
      <c r="M3544" s="26" t="s">
        <v>13723</v>
      </c>
      <c r="N3544"/>
      <c r="O3544" s="3" t="s">
        <v>78</v>
      </c>
      <c r="P3544" s="34">
        <v>93.47</v>
      </c>
      <c r="Q3544" s="34">
        <v>79.13</v>
      </c>
      <c r="R3544" s="34">
        <v>14.340000000000003</v>
      </c>
      <c r="S3544" s="36">
        <v>0.1812207759383293</v>
      </c>
      <c r="T3544" s="72" t="s">
        <v>78</v>
      </c>
      <c r="U3544" s="34">
        <v>21.57</v>
      </c>
      <c r="V3544" s="34">
        <v>155.87</v>
      </c>
      <c r="W3544" s="34">
        <v>-134.30000000000001</v>
      </c>
      <c r="X3544" s="36">
        <v>-0.86161544877141205</v>
      </c>
      <c r="Y3544" s="36" t="str">
        <f>IFERROR(VLOOKUP(A3544,'Pivot price tier'!$C$8:$L$2270,10,0),"")</f>
        <v/>
      </c>
      <c r="Z3544" s="36" t="str">
        <f>IFERROR(VLOOKUP(A3544,'Pivot price tier by size'!$D$8:$M$2491,10,0),"")</f>
        <v/>
      </c>
      <c r="AA3544" s="36" t="str">
        <f>IFERROR(VLOOKUP(A3544,'Pivot category'!$B$8:$I$2216,8,0),"")</f>
        <v/>
      </c>
      <c r="AB3544" s="3" t="str">
        <f>IF(P3544&lt;$AC$1,"Bottom 5%","")</f>
        <v>Bottom 5%</v>
      </c>
      <c r="AC3544"/>
      <c r="AD3544" s="34" t="s">
        <v>16461</v>
      </c>
      <c r="AE3544" s="34" t="s">
        <v>13944</v>
      </c>
    </row>
    <row r="3545" spans="1:31" hidden="1" x14ac:dyDescent="0.25">
      <c r="A3545" t="s">
        <v>7069</v>
      </c>
      <c r="B3545" t="s">
        <v>14139</v>
      </c>
      <c r="C3545" s="3" t="s">
        <v>72</v>
      </c>
      <c r="D3545" s="3" t="s">
        <v>4152</v>
      </c>
      <c r="E3545" s="3" t="s">
        <v>5141</v>
      </c>
      <c r="F3545" s="3">
        <v>4000</v>
      </c>
      <c r="G3545" s="34">
        <v>2.69</v>
      </c>
      <c r="H3545" s="3" t="s">
        <v>28</v>
      </c>
      <c r="I3545" s="3" t="s">
        <v>70</v>
      </c>
      <c r="J3545" s="3" t="s">
        <v>8168</v>
      </c>
      <c r="K3545" s="3" t="s">
        <v>8172</v>
      </c>
      <c r="L3545" s="3" t="s">
        <v>8169</v>
      </c>
      <c r="M3545" s="26">
        <v>45627</v>
      </c>
      <c r="N3545"/>
      <c r="O3545" s="3" t="s">
        <v>78</v>
      </c>
      <c r="P3545" s="34">
        <v>209.82</v>
      </c>
      <c r="Q3545" s="34">
        <v>8.07</v>
      </c>
      <c r="R3545" s="34">
        <v>201.75</v>
      </c>
      <c r="S3545" s="36">
        <v>25</v>
      </c>
      <c r="T3545" s="72" t="s">
        <v>78</v>
      </c>
      <c r="U3545" s="34">
        <v>139.88</v>
      </c>
      <c r="V3545" s="34">
        <v>0</v>
      </c>
      <c r="W3545" s="34">
        <v>139.88</v>
      </c>
      <c r="X3545" s="36" t="s">
        <v>78</v>
      </c>
      <c r="Y3545" s="36" t="str">
        <f>IFERROR(VLOOKUP(A3545,'Pivot price tier'!$C$8:$L$2270,10,0),"")</f>
        <v/>
      </c>
      <c r="Z3545" s="36" t="str">
        <f>IFERROR(VLOOKUP(A3545,'Pivot price tier by size'!$D$8:$M$2491,10,0),"")</f>
        <v/>
      </c>
      <c r="AA3545" s="36" t="str">
        <f>IFERROR(VLOOKUP(A3545,'Pivot category'!$B$8:$I$2216,8,0),"")</f>
        <v/>
      </c>
      <c r="AB3545" s="3" t="str">
        <f>IF(P3545&lt;$AC$1,"Bottom 5%","")</f>
        <v>Bottom 5%</v>
      </c>
      <c r="AC3545"/>
      <c r="AD3545" s="34" t="s">
        <v>16461</v>
      </c>
      <c r="AE3545" s="34" t="s">
        <v>13944</v>
      </c>
    </row>
    <row r="3546" spans="1:31" hidden="1" x14ac:dyDescent="0.25">
      <c r="A3546" t="s">
        <v>15933</v>
      </c>
      <c r="B3546" t="s">
        <v>15934</v>
      </c>
      <c r="C3546" s="3" t="s">
        <v>32</v>
      </c>
      <c r="D3546" s="3" t="s">
        <v>4153</v>
      </c>
      <c r="E3546" s="3" t="s">
        <v>5141</v>
      </c>
      <c r="F3546" s="3">
        <v>1000</v>
      </c>
      <c r="G3546" s="34">
        <v>11.99</v>
      </c>
      <c r="H3546" s="3" t="s">
        <v>28</v>
      </c>
      <c r="I3546" s="3" t="s">
        <v>19</v>
      </c>
      <c r="J3546" s="3" t="s">
        <v>8163</v>
      </c>
      <c r="K3546" s="3" t="s">
        <v>8164</v>
      </c>
      <c r="L3546" s="3" t="s">
        <v>68</v>
      </c>
      <c r="M3546" s="26">
        <v>45992</v>
      </c>
      <c r="N3546"/>
      <c r="O3546" s="3">
        <v>62</v>
      </c>
      <c r="P3546" s="34">
        <v>7301.91</v>
      </c>
      <c r="Q3546" s="34">
        <v>0</v>
      </c>
      <c r="R3546" s="34">
        <v>7301.91</v>
      </c>
      <c r="S3546" s="36" t="s">
        <v>78</v>
      </c>
      <c r="T3546" s="72">
        <v>117.77274193548386</v>
      </c>
      <c r="U3546" s="34">
        <v>13129.05</v>
      </c>
      <c r="V3546" s="34">
        <v>0</v>
      </c>
      <c r="W3546" s="34">
        <v>13129.05</v>
      </c>
      <c r="X3546" s="36" t="s">
        <v>78</v>
      </c>
      <c r="Y3546" s="36" t="str">
        <f>IFERROR(VLOOKUP(A3546,'Pivot price tier'!$C$8:$L$2270,10,0),"")</f>
        <v>X</v>
      </c>
      <c r="Z3546" s="36" t="str">
        <f>IFERROR(VLOOKUP(A3546,'Pivot price tier by size'!$D$8:$M$2491,10,0),"")</f>
        <v>X</v>
      </c>
      <c r="AA3546" s="36" t="str">
        <f>IFERROR(VLOOKUP(A3546,'Pivot category'!$B$8:$I$2216,8,0),"")</f>
        <v>X</v>
      </c>
      <c r="AB3546" s="3" t="str">
        <f>IF(P3546&lt;$AC$1,"Bottom 5%","")</f>
        <v>Bottom 5%</v>
      </c>
      <c r="AC3546"/>
      <c r="AD3546" s="34" t="s">
        <v>16461</v>
      </c>
      <c r="AE3546" s="34" t="s">
        <v>13944</v>
      </c>
    </row>
    <row r="3547" spans="1:31" hidden="1" x14ac:dyDescent="0.25">
      <c r="A3547" t="s">
        <v>7650</v>
      </c>
      <c r="B3547" t="s">
        <v>1771</v>
      </c>
      <c r="C3547" s="3" t="s">
        <v>38</v>
      </c>
      <c r="D3547" s="3" t="s">
        <v>4155</v>
      </c>
      <c r="E3547" s="3" t="s">
        <v>5141</v>
      </c>
      <c r="F3547" s="3">
        <v>7000</v>
      </c>
      <c r="G3547" s="34">
        <v>10.79</v>
      </c>
      <c r="H3547" s="3" t="s">
        <v>28</v>
      </c>
      <c r="I3547" s="3" t="s">
        <v>13</v>
      </c>
      <c r="J3547" s="3" t="s">
        <v>8168</v>
      </c>
      <c r="K3547" s="3" t="s">
        <v>8164</v>
      </c>
      <c r="L3547" s="3" t="s">
        <v>8169</v>
      </c>
      <c r="M3547" s="26" t="s">
        <v>13723</v>
      </c>
      <c r="N3547"/>
      <c r="O3547" s="3" t="s">
        <v>78</v>
      </c>
      <c r="P3547" s="34">
        <v>32.369999999999997</v>
      </c>
      <c r="Q3547" s="34">
        <v>230.26</v>
      </c>
      <c r="R3547" s="34">
        <v>-197.89</v>
      </c>
      <c r="S3547" s="36">
        <v>-0.85941978632849825</v>
      </c>
      <c r="T3547" s="72" t="s">
        <v>78</v>
      </c>
      <c r="U3547" s="34" t="s">
        <v>78</v>
      </c>
      <c r="V3547" s="34" t="s">
        <v>78</v>
      </c>
      <c r="W3547" s="34" t="s">
        <v>78</v>
      </c>
      <c r="X3547" s="36" t="s">
        <v>78</v>
      </c>
      <c r="Y3547" s="36" t="str">
        <f>IFERROR(VLOOKUP(A3547,'Pivot price tier'!$C$8:$L$2270,10,0),"")</f>
        <v/>
      </c>
      <c r="Z3547" s="36" t="str">
        <f>IFERROR(VLOOKUP(A3547,'Pivot price tier by size'!$D$8:$M$2491,10,0),"")</f>
        <v/>
      </c>
      <c r="AA3547" s="36" t="str">
        <f>IFERROR(VLOOKUP(A3547,'Pivot category'!$B$8:$I$2216,8,0),"")</f>
        <v/>
      </c>
      <c r="AB3547" s="3" t="str">
        <f>IF(P3547&lt;$AC$1,"Bottom 5%","")</f>
        <v>Bottom 5%</v>
      </c>
      <c r="AC3547"/>
      <c r="AD3547" s="34" t="s">
        <v>16461</v>
      </c>
      <c r="AE3547" s="34" t="s">
        <v>13944</v>
      </c>
    </row>
    <row r="3548" spans="1:31" x14ac:dyDescent="0.25">
      <c r="A3548" t="s">
        <v>6971</v>
      </c>
      <c r="B3548" t="s">
        <v>1695</v>
      </c>
      <c r="C3548" s="3" t="s">
        <v>34</v>
      </c>
      <c r="D3548" s="3" t="s">
        <v>4074</v>
      </c>
      <c r="E3548" s="3">
        <v>0</v>
      </c>
      <c r="F3548" s="3">
        <v>7000</v>
      </c>
      <c r="G3548" s="34">
        <v>29.99</v>
      </c>
      <c r="H3548" s="3" t="s">
        <v>27</v>
      </c>
      <c r="I3548" s="3" t="s">
        <v>15</v>
      </c>
      <c r="J3548" s="3" t="s">
        <v>8163</v>
      </c>
      <c r="K3548" s="3" t="s">
        <v>8164</v>
      </c>
      <c r="L3548" s="3" t="s">
        <v>68</v>
      </c>
      <c r="M3548" s="26" t="s">
        <v>13723</v>
      </c>
      <c r="N3548"/>
      <c r="O3548" s="3">
        <v>159</v>
      </c>
      <c r="P3548" s="34">
        <v>1387787.25</v>
      </c>
      <c r="Q3548" s="34">
        <v>1600986.16</v>
      </c>
      <c r="R3548" s="34">
        <v>-213198.90999999992</v>
      </c>
      <c r="S3548" s="36">
        <v>-0.13316724112093503</v>
      </c>
      <c r="T3548" s="72">
        <v>8728.2216981132078</v>
      </c>
      <c r="U3548" s="34">
        <v>1999733.2</v>
      </c>
      <c r="V3548" s="34">
        <v>2308600.21</v>
      </c>
      <c r="W3548" s="34">
        <v>-308867.01</v>
      </c>
      <c r="X3548" s="36">
        <v>-0.13378973486275481</v>
      </c>
      <c r="Y3548" s="36" t="str">
        <f>IFERROR(VLOOKUP(A3548,'Pivot price tier'!$C$8:$L$2270,10,0),"")</f>
        <v xml:space="preserve"> </v>
      </c>
      <c r="Z3548" s="36" t="str">
        <f>IFERROR(VLOOKUP(A3548,'Pivot price tier by size'!$D$8:$M$2491,10,0),"")</f>
        <v xml:space="preserve"> </v>
      </c>
      <c r="AA3548" s="36" t="str">
        <f>IFERROR(VLOOKUP(A3548,'Pivot category'!$B$8:$I$2216,8,0),"")</f>
        <v xml:space="preserve"> </v>
      </c>
      <c r="AB3548" s="3" t="str">
        <f>IF(P3548&lt;$AC$1,"Bottom 5%","")</f>
        <v/>
      </c>
      <c r="AC3548"/>
      <c r="AD3548" s="34" t="s">
        <v>16463</v>
      </c>
      <c r="AE3548" s="34" t="s">
        <v>13946</v>
      </c>
    </row>
    <row r="3549" spans="1:31" hidden="1" x14ac:dyDescent="0.25">
      <c r="A3549" t="s">
        <v>15935</v>
      </c>
      <c r="B3549" t="s">
        <v>15936</v>
      </c>
      <c r="C3549" s="3" t="s">
        <v>32</v>
      </c>
      <c r="D3549" s="3" t="s">
        <v>4158</v>
      </c>
      <c r="E3549" s="3" t="s">
        <v>5141</v>
      </c>
      <c r="F3549" s="3">
        <v>4000</v>
      </c>
      <c r="G3549" s="34">
        <v>7.19</v>
      </c>
      <c r="H3549" s="3" t="s">
        <v>28</v>
      </c>
      <c r="I3549" s="3" t="s">
        <v>13</v>
      </c>
      <c r="J3549" s="3" t="s">
        <v>8168</v>
      </c>
      <c r="K3549" s="3" t="s">
        <v>8172</v>
      </c>
      <c r="L3549" s="3" t="s">
        <v>8167</v>
      </c>
      <c r="M3549" s="26" t="s">
        <v>13723</v>
      </c>
      <c r="N3549"/>
      <c r="O3549" s="3" t="s">
        <v>78</v>
      </c>
      <c r="P3549" s="34">
        <v>28.76</v>
      </c>
      <c r="Q3549" s="34">
        <v>0</v>
      </c>
      <c r="R3549" s="34">
        <v>28.76</v>
      </c>
      <c r="S3549" s="36" t="s">
        <v>78</v>
      </c>
      <c r="T3549" s="72" t="s">
        <v>78</v>
      </c>
      <c r="U3549" s="34" t="s">
        <v>78</v>
      </c>
      <c r="V3549" s="34" t="s">
        <v>78</v>
      </c>
      <c r="W3549" s="34" t="s">
        <v>78</v>
      </c>
      <c r="X3549" s="36" t="s">
        <v>78</v>
      </c>
      <c r="Y3549" s="36" t="str">
        <f>IFERROR(VLOOKUP(A3549,'Pivot price tier'!$C$8:$L$2270,10,0),"")</f>
        <v/>
      </c>
      <c r="Z3549" s="36" t="str">
        <f>IFERROR(VLOOKUP(A3549,'Pivot price tier by size'!$D$8:$M$2491,10,0),"")</f>
        <v/>
      </c>
      <c r="AA3549" s="36" t="str">
        <f>IFERROR(VLOOKUP(A3549,'Pivot category'!$B$8:$I$2216,8,0),"")</f>
        <v/>
      </c>
      <c r="AB3549" s="3" t="str">
        <f>IF(P3549&lt;$AC$1,"Bottom 5%","")</f>
        <v>Bottom 5%</v>
      </c>
      <c r="AC3549"/>
      <c r="AD3549" s="34" t="s">
        <v>16461</v>
      </c>
      <c r="AE3549" s="34" t="s">
        <v>13944</v>
      </c>
    </row>
    <row r="3550" spans="1:31" x14ac:dyDescent="0.25">
      <c r="A3550" t="s">
        <v>5910</v>
      </c>
      <c r="B3550" t="s">
        <v>1697</v>
      </c>
      <c r="C3550" s="3" t="s">
        <v>32</v>
      </c>
      <c r="D3550" s="3" t="s">
        <v>4076</v>
      </c>
      <c r="E3550" s="3">
        <v>0</v>
      </c>
      <c r="F3550" s="3">
        <v>7000</v>
      </c>
      <c r="G3550" s="34">
        <v>59.99</v>
      </c>
      <c r="H3550" s="3" t="s">
        <v>27</v>
      </c>
      <c r="I3550" s="3" t="s">
        <v>15</v>
      </c>
      <c r="J3550" s="3" t="s">
        <v>8163</v>
      </c>
      <c r="K3550" s="3" t="s">
        <v>8164</v>
      </c>
      <c r="L3550" s="3" t="s">
        <v>68</v>
      </c>
      <c r="M3550" s="26" t="s">
        <v>13723</v>
      </c>
      <c r="N3550"/>
      <c r="O3550" s="3">
        <v>158</v>
      </c>
      <c r="P3550" s="34">
        <v>2090026.95</v>
      </c>
      <c r="Q3550" s="34">
        <v>2634431.1800000002</v>
      </c>
      <c r="R3550" s="34">
        <v>-544404.23000000021</v>
      </c>
      <c r="S3550" s="36">
        <v>-0.20664963052859109</v>
      </c>
      <c r="T3550" s="72">
        <v>13228.018670886077</v>
      </c>
      <c r="U3550" s="34">
        <v>6342909.4199999999</v>
      </c>
      <c r="V3550" s="34">
        <v>7246852.1699999999</v>
      </c>
      <c r="W3550" s="34">
        <v>-903942.75</v>
      </c>
      <c r="X3550" s="36">
        <v>-0.12473591689120933</v>
      </c>
      <c r="Y3550" s="36" t="str">
        <f>IFERROR(VLOOKUP(A3550,'Pivot price tier'!$C$8:$L$2270,10,0),"")</f>
        <v xml:space="preserve"> </v>
      </c>
      <c r="Z3550" s="36" t="str">
        <f>IFERROR(VLOOKUP(A3550,'Pivot price tier by size'!$D$8:$M$2491,10,0),"")</f>
        <v xml:space="preserve"> </v>
      </c>
      <c r="AA3550" s="36" t="str">
        <f>IFERROR(VLOOKUP(A3550,'Pivot category'!$B$8:$I$2216,8,0),"")</f>
        <v xml:space="preserve"> </v>
      </c>
      <c r="AB3550" s="3" t="str">
        <f>IF(P3550&lt;$AC$1,"Bottom 5%","")</f>
        <v/>
      </c>
      <c r="AC3550"/>
      <c r="AD3550" s="34" t="s">
        <v>16463</v>
      </c>
      <c r="AE3550" s="34" t="s">
        <v>13946</v>
      </c>
    </row>
    <row r="3551" spans="1:31" x14ac:dyDescent="0.25">
      <c r="A3551" t="s">
        <v>7759</v>
      </c>
      <c r="B3551" t="s">
        <v>1698</v>
      </c>
      <c r="C3551" s="3" t="s">
        <v>38</v>
      </c>
      <c r="D3551" s="3" t="s">
        <v>4077</v>
      </c>
      <c r="E3551" s="3" t="s">
        <v>5093</v>
      </c>
      <c r="F3551" s="3">
        <v>7000</v>
      </c>
      <c r="G3551" s="34">
        <v>25.49</v>
      </c>
      <c r="H3551" s="3" t="s">
        <v>30</v>
      </c>
      <c r="I3551" s="3" t="s">
        <v>17</v>
      </c>
      <c r="J3551" s="3" t="s">
        <v>8163</v>
      </c>
      <c r="K3551" s="3" t="s">
        <v>8164</v>
      </c>
      <c r="L3551" s="3" t="s">
        <v>68</v>
      </c>
      <c r="M3551" s="26" t="s">
        <v>13723</v>
      </c>
      <c r="N3551"/>
      <c r="O3551" s="3">
        <v>153</v>
      </c>
      <c r="P3551" s="34">
        <v>275222.56</v>
      </c>
      <c r="Q3551" s="34">
        <v>299615.99</v>
      </c>
      <c r="R3551" s="34">
        <v>-24393.429999999993</v>
      </c>
      <c r="S3551" s="36">
        <v>-8.141564807672641E-2</v>
      </c>
      <c r="T3551" s="72">
        <v>1798.8402614379086</v>
      </c>
      <c r="U3551" s="34">
        <v>66382.899999999994</v>
      </c>
      <c r="V3551" s="34">
        <v>76624.61</v>
      </c>
      <c r="W3551" s="34">
        <v>-10241.710000000006</v>
      </c>
      <c r="X3551" s="36">
        <v>-0.13366084342876272</v>
      </c>
      <c r="Y3551" s="36" t="str">
        <f>IFERROR(VLOOKUP(A3551,'Pivot price tier'!$C$8:$L$2270,10,0),"")</f>
        <v xml:space="preserve"> </v>
      </c>
      <c r="Z3551" s="36" t="str">
        <f>IFERROR(VLOOKUP(A3551,'Pivot price tier by size'!$D$8:$M$2491,10,0),"")</f>
        <v xml:space="preserve"> </v>
      </c>
      <c r="AA3551" s="36" t="str">
        <f>IFERROR(VLOOKUP(A3551,'Pivot category'!$B$8:$I$2216,8,0),"")</f>
        <v xml:space="preserve"> </v>
      </c>
      <c r="AB3551" s="3" t="str">
        <f>IF(P3551&lt;$AC$1,"Bottom 5%","")</f>
        <v/>
      </c>
      <c r="AC3551"/>
      <c r="AD3551" s="34" t="s">
        <v>16459</v>
      </c>
      <c r="AE3551" s="34" t="s">
        <v>13941</v>
      </c>
    </row>
    <row r="3552" spans="1:31" x14ac:dyDescent="0.25">
      <c r="A3552" t="s">
        <v>6908</v>
      </c>
      <c r="B3552" t="s">
        <v>1700</v>
      </c>
      <c r="C3552" s="3" t="s">
        <v>34</v>
      </c>
      <c r="D3552" s="3" t="s">
        <v>4079</v>
      </c>
      <c r="E3552" s="3" t="s">
        <v>5093</v>
      </c>
      <c r="F3552" s="3">
        <v>7000</v>
      </c>
      <c r="G3552" s="34">
        <v>6.49</v>
      </c>
      <c r="H3552" s="3" t="s">
        <v>30</v>
      </c>
      <c r="I3552" s="3" t="s">
        <v>17</v>
      </c>
      <c r="J3552" s="3" t="s">
        <v>8163</v>
      </c>
      <c r="K3552" s="3" t="s">
        <v>8164</v>
      </c>
      <c r="L3552" s="3" t="s">
        <v>68</v>
      </c>
      <c r="M3552" s="26" t="s">
        <v>13723</v>
      </c>
      <c r="N3552"/>
      <c r="O3552" s="3">
        <v>158</v>
      </c>
      <c r="P3552" s="34">
        <v>362278.29</v>
      </c>
      <c r="Q3552" s="34">
        <v>356339.94</v>
      </c>
      <c r="R3552" s="34">
        <v>5938.3499999999767</v>
      </c>
      <c r="S3552" s="36">
        <v>1.6664845372090342E-2</v>
      </c>
      <c r="T3552" s="72">
        <v>2292.900569620253</v>
      </c>
      <c r="U3552" s="34">
        <v>412725.06</v>
      </c>
      <c r="V3552" s="34">
        <v>412329.17</v>
      </c>
      <c r="W3552" s="34">
        <v>395.89000000001397</v>
      </c>
      <c r="X3552" s="36">
        <v>9.6013095556646277E-4</v>
      </c>
      <c r="Y3552" s="36" t="str">
        <f>IFERROR(VLOOKUP(A3552,'Pivot price tier'!$C$8:$L$2270,10,0),"")</f>
        <v xml:space="preserve"> </v>
      </c>
      <c r="Z3552" s="36" t="str">
        <f>IFERROR(VLOOKUP(A3552,'Pivot price tier by size'!$D$8:$M$2491,10,0),"")</f>
        <v xml:space="preserve"> </v>
      </c>
      <c r="AA3552" s="36" t="str">
        <f>IFERROR(VLOOKUP(A3552,'Pivot category'!$B$8:$I$2216,8,0),"")</f>
        <v xml:space="preserve"> </v>
      </c>
      <c r="AB3552" s="3" t="str">
        <f>IF(P3552&lt;$AC$1,"Bottom 5%","")</f>
        <v/>
      </c>
      <c r="AC3552"/>
      <c r="AD3552" s="34" t="s">
        <v>16459</v>
      </c>
      <c r="AE3552" s="34" t="s">
        <v>13941</v>
      </c>
    </row>
    <row r="3553" spans="1:31" x14ac:dyDescent="0.25">
      <c r="A3553" t="s">
        <v>5588</v>
      </c>
      <c r="B3553" t="s">
        <v>1702</v>
      </c>
      <c r="C3553" s="3" t="s">
        <v>32</v>
      </c>
      <c r="D3553" s="3" t="s">
        <v>4081</v>
      </c>
      <c r="E3553" s="3" t="s">
        <v>5093</v>
      </c>
      <c r="F3553" s="3">
        <v>7000</v>
      </c>
      <c r="G3553" s="34">
        <v>9.99</v>
      </c>
      <c r="H3553" s="3" t="s">
        <v>30</v>
      </c>
      <c r="I3553" s="3" t="s">
        <v>17</v>
      </c>
      <c r="J3553" s="3" t="s">
        <v>8163</v>
      </c>
      <c r="K3553" s="3" t="s">
        <v>8164</v>
      </c>
      <c r="L3553" s="3" t="s">
        <v>68</v>
      </c>
      <c r="M3553" s="26" t="s">
        <v>13723</v>
      </c>
      <c r="N3553"/>
      <c r="O3553" s="3">
        <v>154</v>
      </c>
      <c r="P3553" s="34">
        <v>402716.61</v>
      </c>
      <c r="Q3553" s="34">
        <v>407307.45</v>
      </c>
      <c r="R3553" s="34">
        <v>-4590.8400000000256</v>
      </c>
      <c r="S3553" s="36">
        <v>-1.1271190841218415E-2</v>
      </c>
      <c r="T3553" s="72">
        <v>2615.042922077922</v>
      </c>
      <c r="U3553" s="34">
        <v>226536.56</v>
      </c>
      <c r="V3553" s="34">
        <v>241910.09</v>
      </c>
      <c r="W3553" s="34">
        <v>-15373.529999999999</v>
      </c>
      <c r="X3553" s="36">
        <v>-6.3550594355117673E-2</v>
      </c>
      <c r="Y3553" s="36" t="str">
        <f>IFERROR(VLOOKUP(A3553,'Pivot price tier'!$C$8:$L$2270,10,0),"")</f>
        <v xml:space="preserve"> </v>
      </c>
      <c r="Z3553" s="36" t="str">
        <f>IFERROR(VLOOKUP(A3553,'Pivot price tier by size'!$D$8:$M$2491,10,0),"")</f>
        <v xml:space="preserve"> </v>
      </c>
      <c r="AA3553" s="36" t="str">
        <f>IFERROR(VLOOKUP(A3553,'Pivot category'!$B$8:$I$2216,8,0),"")</f>
        <v xml:space="preserve"> </v>
      </c>
      <c r="AB3553" s="3" t="str">
        <f>IF(P3553&lt;$AC$1,"Bottom 5%","")</f>
        <v/>
      </c>
      <c r="AC3553"/>
      <c r="AD3553" s="34" t="s">
        <v>16459</v>
      </c>
      <c r="AE3553" s="34" t="s">
        <v>13941</v>
      </c>
    </row>
    <row r="3554" spans="1:31" x14ac:dyDescent="0.25">
      <c r="A3554" t="s">
        <v>7378</v>
      </c>
      <c r="B3554" t="s">
        <v>1703</v>
      </c>
      <c r="C3554" s="3" t="s">
        <v>36</v>
      </c>
      <c r="D3554" s="3" t="s">
        <v>4082</v>
      </c>
      <c r="E3554" s="3" t="s">
        <v>5093</v>
      </c>
      <c r="F3554" s="3">
        <v>7000</v>
      </c>
      <c r="G3554" s="34">
        <v>14.99</v>
      </c>
      <c r="H3554" s="3" t="s">
        <v>30</v>
      </c>
      <c r="I3554" s="3" t="s">
        <v>17</v>
      </c>
      <c r="J3554" s="3" t="s">
        <v>8163</v>
      </c>
      <c r="K3554" s="3" t="s">
        <v>8164</v>
      </c>
      <c r="L3554" s="3" t="s">
        <v>68</v>
      </c>
      <c r="M3554" s="26" t="s">
        <v>13723</v>
      </c>
      <c r="N3554"/>
      <c r="O3554" s="3">
        <v>150</v>
      </c>
      <c r="P3554" s="34">
        <v>322539.83</v>
      </c>
      <c r="Q3554" s="34">
        <v>318660.28000000003</v>
      </c>
      <c r="R3554" s="34">
        <v>3879.5499999999884</v>
      </c>
      <c r="S3554" s="36">
        <v>1.2174564084359574E-2</v>
      </c>
      <c r="T3554" s="72">
        <v>2150.2655333333332</v>
      </c>
      <c r="U3554" s="34">
        <v>110551.25</v>
      </c>
      <c r="V3554" s="34">
        <v>122138.65</v>
      </c>
      <c r="W3554" s="34">
        <v>-11587.399999999994</v>
      </c>
      <c r="X3554" s="36">
        <v>-9.4870870113596295E-2</v>
      </c>
      <c r="Y3554" s="36" t="str">
        <f>IFERROR(VLOOKUP(A3554,'Pivot price tier'!$C$8:$L$2270,10,0),"")</f>
        <v xml:space="preserve"> </v>
      </c>
      <c r="Z3554" s="36" t="str">
        <f>IFERROR(VLOOKUP(A3554,'Pivot price tier by size'!$D$8:$M$2491,10,0),"")</f>
        <v xml:space="preserve"> </v>
      </c>
      <c r="AA3554" s="36" t="str">
        <f>IFERROR(VLOOKUP(A3554,'Pivot category'!$B$8:$I$2216,8,0),"")</f>
        <v xml:space="preserve"> </v>
      </c>
      <c r="AB3554" s="3" t="str">
        <f>IF(P3554&lt;$AC$1,"Bottom 5%","")</f>
        <v/>
      </c>
      <c r="AC3554"/>
      <c r="AD3554" s="34" t="s">
        <v>16459</v>
      </c>
      <c r="AE3554" s="34" t="s">
        <v>13941</v>
      </c>
    </row>
    <row r="3555" spans="1:31" x14ac:dyDescent="0.25">
      <c r="A3555" t="s">
        <v>7708</v>
      </c>
      <c r="B3555" t="s">
        <v>1704</v>
      </c>
      <c r="C3555" s="3" t="s">
        <v>38</v>
      </c>
      <c r="D3555" s="3" t="s">
        <v>4083</v>
      </c>
      <c r="E3555" s="3" t="s">
        <v>5093</v>
      </c>
      <c r="F3555" s="3">
        <v>7000</v>
      </c>
      <c r="G3555" s="34">
        <v>25.49</v>
      </c>
      <c r="H3555" s="3" t="s">
        <v>30</v>
      </c>
      <c r="I3555" s="3" t="s">
        <v>17</v>
      </c>
      <c r="J3555" s="3" t="s">
        <v>8163</v>
      </c>
      <c r="K3555" s="3" t="s">
        <v>8164</v>
      </c>
      <c r="L3555" s="3" t="s">
        <v>68</v>
      </c>
      <c r="M3555" s="26" t="s">
        <v>13723</v>
      </c>
      <c r="N3555"/>
      <c r="O3555" s="3">
        <v>159</v>
      </c>
      <c r="P3555" s="34">
        <v>647673.32999999996</v>
      </c>
      <c r="Q3555" s="34">
        <v>771664.38</v>
      </c>
      <c r="R3555" s="34">
        <v>-123991.05000000005</v>
      </c>
      <c r="S3555" s="36">
        <v>-0.16068002257665448</v>
      </c>
      <c r="T3555" s="72">
        <v>4073.4171698113205</v>
      </c>
      <c r="U3555" s="34">
        <v>196502.88</v>
      </c>
      <c r="V3555" s="34">
        <v>207091.08</v>
      </c>
      <c r="W3555" s="34">
        <v>-10588.199999999983</v>
      </c>
      <c r="X3555" s="36">
        <v>-5.1128228217265481E-2</v>
      </c>
      <c r="Y3555" s="36" t="str">
        <f>IFERROR(VLOOKUP(A3555,'Pivot price tier'!$C$8:$L$2270,10,0),"")</f>
        <v xml:space="preserve"> </v>
      </c>
      <c r="Z3555" s="36" t="str">
        <f>IFERROR(VLOOKUP(A3555,'Pivot price tier by size'!$D$8:$M$2491,10,0),"")</f>
        <v xml:space="preserve"> </v>
      </c>
      <c r="AA3555" s="36" t="str">
        <f>IFERROR(VLOOKUP(A3555,'Pivot category'!$B$8:$I$2216,8,0),"")</f>
        <v xml:space="preserve"> </v>
      </c>
      <c r="AB3555" s="3" t="str">
        <f>IF(P3555&lt;$AC$1,"Bottom 5%","")</f>
        <v/>
      </c>
      <c r="AC3555"/>
      <c r="AD3555" s="34" t="s">
        <v>16459</v>
      </c>
      <c r="AE3555" s="34" t="s">
        <v>13941</v>
      </c>
    </row>
    <row r="3556" spans="1:31" x14ac:dyDescent="0.25">
      <c r="A3556" t="s">
        <v>6877</v>
      </c>
      <c r="B3556" t="s">
        <v>1706</v>
      </c>
      <c r="C3556" s="3" t="s">
        <v>34</v>
      </c>
      <c r="D3556" s="3" t="s">
        <v>4085</v>
      </c>
      <c r="E3556" s="3" t="s">
        <v>5093</v>
      </c>
      <c r="F3556" s="3">
        <v>7000</v>
      </c>
      <c r="G3556" s="34">
        <v>6.49</v>
      </c>
      <c r="H3556" s="3" t="s">
        <v>30</v>
      </c>
      <c r="I3556" s="3" t="s">
        <v>17</v>
      </c>
      <c r="J3556" s="3" t="s">
        <v>8163</v>
      </c>
      <c r="K3556" s="3" t="s">
        <v>8164</v>
      </c>
      <c r="L3556" s="3" t="s">
        <v>68</v>
      </c>
      <c r="M3556" s="26" t="s">
        <v>13723</v>
      </c>
      <c r="N3556"/>
      <c r="O3556" s="3">
        <v>159</v>
      </c>
      <c r="P3556" s="34">
        <v>624649.52</v>
      </c>
      <c r="Q3556" s="34">
        <v>809221.69</v>
      </c>
      <c r="R3556" s="34">
        <v>-184572.16999999993</v>
      </c>
      <c r="S3556" s="36">
        <v>-0.22808603906798386</v>
      </c>
      <c r="T3556" s="72">
        <v>3928.6133333333332</v>
      </c>
      <c r="U3556" s="34">
        <v>1653009.49</v>
      </c>
      <c r="V3556" s="34">
        <v>1706394.56</v>
      </c>
      <c r="W3556" s="34">
        <v>-53385.070000000065</v>
      </c>
      <c r="X3556" s="36">
        <v>-3.1285302503543E-2</v>
      </c>
      <c r="Y3556" s="36" t="str">
        <f>IFERROR(VLOOKUP(A3556,'Pivot price tier'!$C$8:$L$2270,10,0),"")</f>
        <v xml:space="preserve"> </v>
      </c>
      <c r="Z3556" s="36" t="str">
        <f>IFERROR(VLOOKUP(A3556,'Pivot price tier by size'!$D$8:$M$2491,10,0),"")</f>
        <v xml:space="preserve"> </v>
      </c>
      <c r="AA3556" s="36" t="str">
        <f>IFERROR(VLOOKUP(A3556,'Pivot category'!$B$8:$I$2216,8,0),"")</f>
        <v xml:space="preserve"> </v>
      </c>
      <c r="AB3556" s="3" t="str">
        <f>IF(P3556&lt;$AC$1,"Bottom 5%","")</f>
        <v/>
      </c>
      <c r="AC3556"/>
      <c r="AD3556" s="34" t="s">
        <v>16459</v>
      </c>
      <c r="AE3556" s="34" t="s">
        <v>13941</v>
      </c>
    </row>
    <row r="3557" spans="1:31" x14ac:dyDescent="0.25">
      <c r="A3557" t="s">
        <v>5503</v>
      </c>
      <c r="B3557" t="s">
        <v>1708</v>
      </c>
      <c r="C3557" s="3" t="s">
        <v>32</v>
      </c>
      <c r="D3557" s="3" t="s">
        <v>4087</v>
      </c>
      <c r="E3557" s="3" t="s">
        <v>5093</v>
      </c>
      <c r="F3557" s="3">
        <v>7000</v>
      </c>
      <c r="G3557" s="34">
        <v>9.99</v>
      </c>
      <c r="H3557" s="3" t="s">
        <v>30</v>
      </c>
      <c r="I3557" s="3" t="s">
        <v>17</v>
      </c>
      <c r="J3557" s="3" t="s">
        <v>8163</v>
      </c>
      <c r="K3557" s="3" t="s">
        <v>8164</v>
      </c>
      <c r="L3557" s="3" t="s">
        <v>68</v>
      </c>
      <c r="M3557" s="26" t="s">
        <v>13723</v>
      </c>
      <c r="N3557"/>
      <c r="O3557" s="3">
        <v>156</v>
      </c>
      <c r="P3557" s="34">
        <v>511669.16</v>
      </c>
      <c r="Q3557" s="34">
        <v>469999.73</v>
      </c>
      <c r="R3557" s="34">
        <v>41669.429999999993</v>
      </c>
      <c r="S3557" s="36">
        <v>8.8658412633556116E-2</v>
      </c>
      <c r="T3557" s="72">
        <v>3279.9305128205128</v>
      </c>
      <c r="U3557" s="34">
        <v>577043.98</v>
      </c>
      <c r="V3557" s="34">
        <v>585947.25</v>
      </c>
      <c r="W3557" s="34">
        <v>-8903.2700000000186</v>
      </c>
      <c r="X3557" s="36">
        <v>-1.5194661294169465E-2</v>
      </c>
      <c r="Y3557" s="36" t="str">
        <f>IFERROR(VLOOKUP(A3557,'Pivot price tier'!$C$8:$L$2270,10,0),"")</f>
        <v xml:space="preserve"> </v>
      </c>
      <c r="Z3557" s="36" t="str">
        <f>IFERROR(VLOOKUP(A3557,'Pivot price tier by size'!$D$8:$M$2491,10,0),"")</f>
        <v xml:space="preserve"> </v>
      </c>
      <c r="AA3557" s="36" t="str">
        <f>IFERROR(VLOOKUP(A3557,'Pivot category'!$B$8:$I$2216,8,0),"")</f>
        <v xml:space="preserve"> </v>
      </c>
      <c r="AB3557" s="3" t="str">
        <f>IF(P3557&lt;$AC$1,"Bottom 5%","")</f>
        <v/>
      </c>
      <c r="AC3557"/>
      <c r="AD3557" s="34" t="s">
        <v>16459</v>
      </c>
      <c r="AE3557" s="34" t="s">
        <v>13941</v>
      </c>
    </row>
    <row r="3558" spans="1:31" x14ac:dyDescent="0.25">
      <c r="A3558" t="s">
        <v>5759</v>
      </c>
      <c r="B3558" t="s">
        <v>1709</v>
      </c>
      <c r="C3558" s="3" t="s">
        <v>32</v>
      </c>
      <c r="D3558" s="3" t="s">
        <v>4088</v>
      </c>
      <c r="E3558" s="3" t="s">
        <v>5093</v>
      </c>
      <c r="F3558" s="3">
        <v>7000</v>
      </c>
      <c r="G3558" s="34">
        <v>9.99</v>
      </c>
      <c r="H3558" s="3" t="s">
        <v>30</v>
      </c>
      <c r="I3558" s="3" t="s">
        <v>17</v>
      </c>
      <c r="J3558" s="3" t="s">
        <v>8163</v>
      </c>
      <c r="K3558" s="3" t="s">
        <v>8164</v>
      </c>
      <c r="L3558" s="3" t="s">
        <v>68</v>
      </c>
      <c r="M3558" s="26" t="s">
        <v>13723</v>
      </c>
      <c r="N3558"/>
      <c r="O3558" s="3">
        <v>148</v>
      </c>
      <c r="P3558" s="34">
        <v>398027.91</v>
      </c>
      <c r="Q3558" s="34">
        <v>539667.85</v>
      </c>
      <c r="R3558" s="34">
        <v>-141639.94</v>
      </c>
      <c r="S3558" s="36">
        <v>-0.26245762092368485</v>
      </c>
      <c r="T3558" s="72">
        <v>2689.37777027027</v>
      </c>
      <c r="U3558" s="34">
        <v>127366.3</v>
      </c>
      <c r="V3558" s="34">
        <v>152091.14000000001</v>
      </c>
      <c r="W3558" s="34">
        <v>-24724.840000000011</v>
      </c>
      <c r="X3558" s="36">
        <v>-0.16256594565600602</v>
      </c>
      <c r="Y3558" s="36" t="str">
        <f>IFERROR(VLOOKUP(A3558,'Pivot price tier'!$C$8:$L$2270,10,0),"")</f>
        <v xml:space="preserve"> </v>
      </c>
      <c r="Z3558" s="36" t="str">
        <f>IFERROR(VLOOKUP(A3558,'Pivot price tier by size'!$D$8:$M$2491,10,0),"")</f>
        <v xml:space="preserve"> </v>
      </c>
      <c r="AA3558" s="36" t="str">
        <f>IFERROR(VLOOKUP(A3558,'Pivot category'!$B$8:$I$2216,8,0),"")</f>
        <v xml:space="preserve"> </v>
      </c>
      <c r="AB3558" s="3" t="str">
        <f>IF(P3558&lt;$AC$1,"Bottom 5%","")</f>
        <v/>
      </c>
      <c r="AC3558"/>
      <c r="AD3558" s="34" t="s">
        <v>16459</v>
      </c>
      <c r="AE3558" s="34" t="s">
        <v>13941</v>
      </c>
    </row>
    <row r="3559" spans="1:31" x14ac:dyDescent="0.25">
      <c r="A3559" t="s">
        <v>5857</v>
      </c>
      <c r="B3559" t="s">
        <v>1711</v>
      </c>
      <c r="C3559" s="3" t="s">
        <v>32</v>
      </c>
      <c r="D3559" s="3" t="s">
        <v>4090</v>
      </c>
      <c r="E3559" s="3" t="s">
        <v>5141</v>
      </c>
      <c r="F3559" s="3">
        <v>7000</v>
      </c>
      <c r="G3559" s="34">
        <v>9.99</v>
      </c>
      <c r="H3559" s="3" t="s">
        <v>30</v>
      </c>
      <c r="I3559" s="3" t="s">
        <v>17</v>
      </c>
      <c r="J3559" s="3" t="s">
        <v>8163</v>
      </c>
      <c r="K3559" s="3" t="s">
        <v>8164</v>
      </c>
      <c r="L3559" s="3" t="s">
        <v>68</v>
      </c>
      <c r="M3559" s="26" t="s">
        <v>13723</v>
      </c>
      <c r="N3559"/>
      <c r="O3559" s="3">
        <v>149</v>
      </c>
      <c r="P3559" s="34">
        <v>84405.73</v>
      </c>
      <c r="Q3559" s="34">
        <v>88671.88</v>
      </c>
      <c r="R3559" s="34">
        <v>-4266.1500000000087</v>
      </c>
      <c r="S3559" s="36">
        <v>-4.8111644864189285E-2</v>
      </c>
      <c r="T3559" s="72">
        <v>566.48140939597317</v>
      </c>
      <c r="U3559" s="34">
        <v>63219.65</v>
      </c>
      <c r="V3559" s="34">
        <v>69834.16</v>
      </c>
      <c r="W3559" s="34">
        <v>-6614.510000000002</v>
      </c>
      <c r="X3559" s="36">
        <v>-9.4717399049405127E-2</v>
      </c>
      <c r="Y3559" s="36" t="str">
        <f>IFERROR(VLOOKUP(A3559,'Pivot price tier'!$C$8:$L$2270,10,0),"")</f>
        <v xml:space="preserve"> </v>
      </c>
      <c r="Z3559" s="36" t="str">
        <f>IFERROR(VLOOKUP(A3559,'Pivot price tier by size'!$D$8:$M$2491,10,0),"")</f>
        <v xml:space="preserve"> </v>
      </c>
      <c r="AA3559" s="36" t="str">
        <f>IFERROR(VLOOKUP(A3559,'Pivot category'!$B$8:$I$2216,8,0),"")</f>
        <v xml:space="preserve"> </v>
      </c>
      <c r="AB3559" s="3" t="str">
        <f>IF(P3559&lt;$AC$1,"Bottom 5%","")</f>
        <v/>
      </c>
      <c r="AC3559"/>
      <c r="AD3559" s="34" t="s">
        <v>16459</v>
      </c>
      <c r="AE3559" s="34" t="s">
        <v>13941</v>
      </c>
    </row>
    <row r="3560" spans="1:31" x14ac:dyDescent="0.25">
      <c r="A3560" t="s">
        <v>7793</v>
      </c>
      <c r="B3560" t="s">
        <v>1714</v>
      </c>
      <c r="C3560" s="3" t="s">
        <v>38</v>
      </c>
      <c r="D3560" s="3" t="s">
        <v>4093</v>
      </c>
      <c r="E3560" s="3" t="s">
        <v>5141</v>
      </c>
      <c r="F3560" s="3">
        <v>7000</v>
      </c>
      <c r="G3560" s="34">
        <v>25.49</v>
      </c>
      <c r="H3560" s="3" t="s">
        <v>30</v>
      </c>
      <c r="I3560" s="3" t="s">
        <v>17</v>
      </c>
      <c r="J3560" s="3" t="s">
        <v>8163</v>
      </c>
      <c r="K3560" s="3" t="s">
        <v>8164</v>
      </c>
      <c r="L3560" s="3" t="s">
        <v>68</v>
      </c>
      <c r="M3560" s="26" t="s">
        <v>13723</v>
      </c>
      <c r="N3560"/>
      <c r="O3560" s="3">
        <v>141</v>
      </c>
      <c r="P3560" s="34">
        <v>120901.8</v>
      </c>
      <c r="Q3560" s="34">
        <v>144155.28</v>
      </c>
      <c r="R3560" s="34">
        <v>-23253.479999999996</v>
      </c>
      <c r="S3560" s="36">
        <v>-0.16130855560753654</v>
      </c>
      <c r="T3560" s="72">
        <v>857.45957446808518</v>
      </c>
      <c r="U3560" s="34">
        <v>26445.99</v>
      </c>
      <c r="V3560" s="34">
        <v>26620.53</v>
      </c>
      <c r="W3560" s="34">
        <v>-174.53999999999724</v>
      </c>
      <c r="X3560" s="36">
        <v>-6.5565937267213492E-3</v>
      </c>
      <c r="Y3560" s="36" t="str">
        <f>IFERROR(VLOOKUP(A3560,'Pivot price tier'!$C$8:$L$2270,10,0),"")</f>
        <v xml:space="preserve"> </v>
      </c>
      <c r="Z3560" s="36" t="str">
        <f>IFERROR(VLOOKUP(A3560,'Pivot price tier by size'!$D$8:$M$2491,10,0),"")</f>
        <v xml:space="preserve"> </v>
      </c>
      <c r="AA3560" s="36" t="str">
        <f>IFERROR(VLOOKUP(A3560,'Pivot category'!$B$8:$I$2216,8,0),"")</f>
        <v xml:space="preserve"> </v>
      </c>
      <c r="AB3560" s="3" t="str">
        <f>IF(P3560&lt;$AC$1,"Bottom 5%","")</f>
        <v/>
      </c>
      <c r="AC3560"/>
      <c r="AD3560" s="34" t="s">
        <v>16459</v>
      </c>
      <c r="AE3560" s="34" t="s">
        <v>13941</v>
      </c>
    </row>
    <row r="3561" spans="1:31" x14ac:dyDescent="0.25">
      <c r="A3561" t="s">
        <v>6929</v>
      </c>
      <c r="B3561" t="s">
        <v>1715</v>
      </c>
      <c r="C3561" s="3" t="s">
        <v>34</v>
      </c>
      <c r="D3561" s="3" t="s">
        <v>4094</v>
      </c>
      <c r="E3561" s="3" t="s">
        <v>5141</v>
      </c>
      <c r="F3561" s="3">
        <v>7000</v>
      </c>
      <c r="G3561" s="34">
        <v>6.49</v>
      </c>
      <c r="H3561" s="3" t="s">
        <v>30</v>
      </c>
      <c r="I3561" s="3" t="s">
        <v>17</v>
      </c>
      <c r="J3561" s="3" t="s">
        <v>8163</v>
      </c>
      <c r="K3561" s="3" t="s">
        <v>8164</v>
      </c>
      <c r="L3561" s="3" t="s">
        <v>68</v>
      </c>
      <c r="M3561" s="26" t="s">
        <v>13723</v>
      </c>
      <c r="N3561"/>
      <c r="O3561" s="3">
        <v>154</v>
      </c>
      <c r="P3561" s="34">
        <v>89263.46</v>
      </c>
      <c r="Q3561" s="34">
        <v>107464.46</v>
      </c>
      <c r="R3561" s="34">
        <v>-18201</v>
      </c>
      <c r="S3561" s="36">
        <v>-0.16936762163044417</v>
      </c>
      <c r="T3561" s="72">
        <v>579.63285714285723</v>
      </c>
      <c r="U3561" s="34">
        <v>212268.43</v>
      </c>
      <c r="V3561" s="34">
        <v>231937.45</v>
      </c>
      <c r="W3561" s="34">
        <v>-19669.020000000019</v>
      </c>
      <c r="X3561" s="36">
        <v>-8.4803122566019518E-2</v>
      </c>
      <c r="Y3561" s="36" t="str">
        <f>IFERROR(VLOOKUP(A3561,'Pivot price tier'!$C$8:$L$2270,10,0),"")</f>
        <v xml:space="preserve"> </v>
      </c>
      <c r="Z3561" s="36" t="str">
        <f>IFERROR(VLOOKUP(A3561,'Pivot price tier by size'!$D$8:$M$2491,10,0),"")</f>
        <v xml:space="preserve"> </v>
      </c>
      <c r="AA3561" s="36" t="str">
        <f>IFERROR(VLOOKUP(A3561,'Pivot category'!$B$8:$I$2216,8,0),"")</f>
        <v xml:space="preserve"> </v>
      </c>
      <c r="AB3561" s="3" t="str">
        <f>IF(P3561&lt;$AC$1,"Bottom 5%","")</f>
        <v/>
      </c>
      <c r="AC3561"/>
      <c r="AD3561" s="34" t="s">
        <v>16459</v>
      </c>
      <c r="AE3561" s="34" t="s">
        <v>13941</v>
      </c>
    </row>
    <row r="3562" spans="1:31" hidden="1" x14ac:dyDescent="0.25">
      <c r="A3562" t="s">
        <v>8752</v>
      </c>
      <c r="B3562" t="s">
        <v>8751</v>
      </c>
      <c r="C3562" s="3" t="s">
        <v>32</v>
      </c>
      <c r="D3562" s="3" t="s">
        <v>8183</v>
      </c>
      <c r="E3562" s="3" t="s">
        <v>5093</v>
      </c>
      <c r="F3562" s="3">
        <v>7000</v>
      </c>
      <c r="G3562" s="34">
        <v>51.59</v>
      </c>
      <c r="H3562" s="3" t="s">
        <v>30</v>
      </c>
      <c r="I3562" s="3" t="s">
        <v>15</v>
      </c>
      <c r="J3562" s="3" t="s">
        <v>8168</v>
      </c>
      <c r="K3562" s="3" t="s">
        <v>8172</v>
      </c>
      <c r="L3562" s="3" t="s">
        <v>8167</v>
      </c>
      <c r="M3562" s="26" t="s">
        <v>13723</v>
      </c>
      <c r="N3562"/>
      <c r="O3562" s="3">
        <v>1</v>
      </c>
      <c r="P3562" s="34">
        <v>51.59</v>
      </c>
      <c r="Q3562" s="34">
        <v>103.3</v>
      </c>
      <c r="R3562" s="34">
        <v>-51.709999999999994</v>
      </c>
      <c r="S3562" s="36">
        <v>-0.50058083252662144</v>
      </c>
      <c r="T3562" s="72">
        <v>51.59</v>
      </c>
      <c r="U3562" s="34" t="s">
        <v>78</v>
      </c>
      <c r="V3562" s="34" t="s">
        <v>78</v>
      </c>
      <c r="W3562" s="34" t="s">
        <v>78</v>
      </c>
      <c r="X3562" s="36" t="s">
        <v>78</v>
      </c>
      <c r="Y3562" s="36" t="str">
        <f>IFERROR(VLOOKUP(A3562,'Pivot price tier'!$C$8:$L$2270,10,0),"")</f>
        <v/>
      </c>
      <c r="Z3562" s="36" t="str">
        <f>IFERROR(VLOOKUP(A3562,'Pivot price tier by size'!$D$8:$M$2491,10,0),"")</f>
        <v/>
      </c>
      <c r="AA3562" s="36" t="str">
        <f>IFERROR(VLOOKUP(A3562,'Pivot category'!$B$8:$I$2216,8,0),"")</f>
        <v/>
      </c>
      <c r="AB3562" s="3" t="str">
        <f>IF(P3562&lt;$AC$1,"Bottom 5%","")</f>
        <v>Bottom 5%</v>
      </c>
      <c r="AC3562"/>
      <c r="AD3562" s="34" t="s">
        <v>11100</v>
      </c>
      <c r="AE3562" s="34" t="s">
        <v>13949</v>
      </c>
    </row>
    <row r="3563" spans="1:31" hidden="1" x14ac:dyDescent="0.25">
      <c r="A3563" t="s">
        <v>15536</v>
      </c>
      <c r="B3563" t="s">
        <v>15537</v>
      </c>
      <c r="C3563" s="3" t="s">
        <v>32</v>
      </c>
      <c r="D3563" s="3" t="s">
        <v>4172</v>
      </c>
      <c r="E3563" s="3" t="s">
        <v>5093</v>
      </c>
      <c r="F3563" s="3">
        <v>5000</v>
      </c>
      <c r="G3563" s="34">
        <v>77.989999999999995</v>
      </c>
      <c r="H3563" s="3" t="s">
        <v>30</v>
      </c>
      <c r="I3563" s="3" t="s">
        <v>74</v>
      </c>
      <c r="J3563" s="3" t="s">
        <v>8168</v>
      </c>
      <c r="K3563" s="3" t="s">
        <v>8172</v>
      </c>
      <c r="L3563" s="3" t="s">
        <v>8167</v>
      </c>
      <c r="M3563" s="26">
        <v>45901</v>
      </c>
      <c r="N3563"/>
      <c r="O3563" s="3">
        <v>1</v>
      </c>
      <c r="P3563" s="34">
        <v>311.56</v>
      </c>
      <c r="Q3563" s="34">
        <v>0</v>
      </c>
      <c r="R3563" s="34">
        <v>311.56</v>
      </c>
      <c r="S3563" s="36" t="s">
        <v>78</v>
      </c>
      <c r="T3563" s="72">
        <v>311.56</v>
      </c>
      <c r="U3563" s="34" t="s">
        <v>78</v>
      </c>
      <c r="V3563" s="34" t="s">
        <v>78</v>
      </c>
      <c r="W3563" s="34" t="s">
        <v>78</v>
      </c>
      <c r="X3563" s="36" t="s">
        <v>78</v>
      </c>
      <c r="Y3563" s="36" t="str">
        <f>IFERROR(VLOOKUP(A3563,'Pivot price tier'!$C$8:$L$2270,10,0),"")</f>
        <v/>
      </c>
      <c r="Z3563" s="36" t="str">
        <f>IFERROR(VLOOKUP(A3563,'Pivot price tier by size'!$D$8:$M$2491,10,0),"")</f>
        <v/>
      </c>
      <c r="AA3563" s="36" t="str">
        <f>IFERROR(VLOOKUP(A3563,'Pivot category'!$B$8:$I$2216,8,0),"")</f>
        <v/>
      </c>
      <c r="AB3563" s="3" t="str">
        <f>IF(P3563&lt;$AC$1,"Bottom 5%","")</f>
        <v>Bottom 5%</v>
      </c>
      <c r="AC3563"/>
      <c r="AD3563" s="34" t="s">
        <v>11100</v>
      </c>
      <c r="AE3563" s="34" t="s">
        <v>13949</v>
      </c>
    </row>
    <row r="3564" spans="1:31" hidden="1" x14ac:dyDescent="0.25">
      <c r="A3564" t="s">
        <v>10010</v>
      </c>
      <c r="B3564" t="s">
        <v>10011</v>
      </c>
      <c r="C3564" s="3" t="s">
        <v>32</v>
      </c>
      <c r="D3564" s="3" t="s">
        <v>8260</v>
      </c>
      <c r="E3564" s="3" t="s">
        <v>5093</v>
      </c>
      <c r="F3564" s="3">
        <v>9000</v>
      </c>
      <c r="G3564" s="34">
        <v>67.790000000000006</v>
      </c>
      <c r="H3564" s="3" t="s">
        <v>26</v>
      </c>
      <c r="I3564" s="3" t="s">
        <v>74</v>
      </c>
      <c r="J3564" s="3" t="s">
        <v>8168</v>
      </c>
      <c r="K3564" s="3" t="s">
        <v>8172</v>
      </c>
      <c r="L3564" s="3" t="s">
        <v>8169</v>
      </c>
      <c r="M3564" s="26" t="s">
        <v>13723</v>
      </c>
      <c r="N3564"/>
      <c r="O3564" s="3" t="s">
        <v>78</v>
      </c>
      <c r="P3564" s="34">
        <v>67.790000000000006</v>
      </c>
      <c r="Q3564" s="34">
        <v>67.790000000000006</v>
      </c>
      <c r="R3564" s="34">
        <v>0</v>
      </c>
      <c r="S3564" s="36">
        <v>0</v>
      </c>
      <c r="T3564" s="72" t="s">
        <v>78</v>
      </c>
      <c r="U3564" s="34">
        <v>0</v>
      </c>
      <c r="V3564" s="34">
        <v>67.790000000000006</v>
      </c>
      <c r="W3564" s="34">
        <v>-67.790000000000006</v>
      </c>
      <c r="X3564" s="36">
        <v>-1</v>
      </c>
      <c r="Y3564" s="36" t="str">
        <f>IFERROR(VLOOKUP(A3564,'Pivot price tier'!$C$8:$L$2270,10,0),"")</f>
        <v/>
      </c>
      <c r="Z3564" s="36" t="str">
        <f>IFERROR(VLOOKUP(A3564,'Pivot price tier by size'!$D$8:$M$2491,10,0),"")</f>
        <v/>
      </c>
      <c r="AA3564" s="36" t="str">
        <f>IFERROR(VLOOKUP(A3564,'Pivot category'!$B$8:$I$2216,8,0),"")</f>
        <v/>
      </c>
      <c r="AB3564" s="3" t="str">
        <f>IF(P3564&lt;$AC$1,"Bottom 5%","")</f>
        <v>Bottom 5%</v>
      </c>
      <c r="AC3564"/>
      <c r="AD3564" s="34" t="s">
        <v>16499</v>
      </c>
      <c r="AE3564" s="34" t="s">
        <v>13956</v>
      </c>
    </row>
    <row r="3565" spans="1:31" hidden="1" x14ac:dyDescent="0.25">
      <c r="A3565" t="s">
        <v>14140</v>
      </c>
      <c r="B3565" t="s">
        <v>14141</v>
      </c>
      <c r="C3565" s="3" t="s">
        <v>38</v>
      </c>
      <c r="D3565" s="3" t="s">
        <v>4178</v>
      </c>
      <c r="E3565" s="3" t="s">
        <v>5093</v>
      </c>
      <c r="F3565" s="3">
        <v>4000</v>
      </c>
      <c r="G3565" s="34">
        <v>17.39</v>
      </c>
      <c r="H3565" s="3" t="s">
        <v>28</v>
      </c>
      <c r="I3565" s="3" t="s">
        <v>17</v>
      </c>
      <c r="J3565" s="3" t="s">
        <v>8165</v>
      </c>
      <c r="K3565" s="3" t="s">
        <v>8172</v>
      </c>
      <c r="L3565" s="3" t="s">
        <v>8167</v>
      </c>
      <c r="M3565" s="26">
        <v>45627</v>
      </c>
      <c r="N3565"/>
      <c r="O3565" s="3">
        <v>1</v>
      </c>
      <c r="P3565" s="34">
        <v>57.98</v>
      </c>
      <c r="Q3565" s="34">
        <v>202.93</v>
      </c>
      <c r="R3565" s="34">
        <v>-144.95000000000002</v>
      </c>
      <c r="S3565" s="36">
        <v>-0.7142857142857143</v>
      </c>
      <c r="T3565" s="72">
        <v>57.98</v>
      </c>
      <c r="U3565" s="34" t="s">
        <v>78</v>
      </c>
      <c r="V3565" s="34" t="s">
        <v>78</v>
      </c>
      <c r="W3565" s="34" t="s">
        <v>78</v>
      </c>
      <c r="X3565" s="36" t="s">
        <v>78</v>
      </c>
      <c r="Y3565" s="36" t="str">
        <f>IFERROR(VLOOKUP(A3565,'Pivot price tier'!$C$8:$L$2270,10,0),"")</f>
        <v/>
      </c>
      <c r="Z3565" s="36" t="str">
        <f>IFERROR(VLOOKUP(A3565,'Pivot price tier by size'!$D$8:$M$2491,10,0),"")</f>
        <v/>
      </c>
      <c r="AA3565" s="36" t="str">
        <f>IFERROR(VLOOKUP(A3565,'Pivot category'!$B$8:$I$2216,8,0),"")</f>
        <v/>
      </c>
      <c r="AB3565" s="3" t="str">
        <f>IF(P3565&lt;$AC$1,"Bottom 5%","")</f>
        <v>Bottom 5%</v>
      </c>
      <c r="AC3565"/>
      <c r="AD3565" s="34" t="s">
        <v>16499</v>
      </c>
      <c r="AE3565" s="34" t="s">
        <v>16475</v>
      </c>
    </row>
    <row r="3566" spans="1:31" hidden="1" x14ac:dyDescent="0.25">
      <c r="A3566" t="s">
        <v>16367</v>
      </c>
      <c r="B3566" t="s">
        <v>11814</v>
      </c>
      <c r="C3566" s="3" t="s">
        <v>32</v>
      </c>
      <c r="D3566" s="3" t="s">
        <v>4173</v>
      </c>
      <c r="E3566" s="3" t="s">
        <v>5093</v>
      </c>
      <c r="F3566" s="3">
        <v>4000</v>
      </c>
      <c r="G3566" s="34">
        <v>26.49</v>
      </c>
      <c r="H3566" s="3" t="s">
        <v>26</v>
      </c>
      <c r="I3566" s="3" t="s">
        <v>23</v>
      </c>
      <c r="J3566" s="3" t="s">
        <v>8165</v>
      </c>
      <c r="K3566" s="3" t="s">
        <v>8172</v>
      </c>
      <c r="L3566" s="3" t="s">
        <v>8169</v>
      </c>
      <c r="M3566" s="26">
        <v>45108</v>
      </c>
      <c r="N3566"/>
      <c r="O3566" s="3" t="s">
        <v>78</v>
      </c>
      <c r="P3566" s="34">
        <v>0</v>
      </c>
      <c r="Q3566" s="34">
        <v>0</v>
      </c>
      <c r="R3566" s="34">
        <v>0</v>
      </c>
      <c r="S3566" s="36" t="s">
        <v>78</v>
      </c>
      <c r="T3566" s="72" t="s">
        <v>78</v>
      </c>
      <c r="U3566" s="34" t="s">
        <v>78</v>
      </c>
      <c r="V3566" s="34" t="s">
        <v>78</v>
      </c>
      <c r="W3566" s="34" t="s">
        <v>78</v>
      </c>
      <c r="X3566" s="36" t="s">
        <v>78</v>
      </c>
      <c r="Y3566" s="36" t="str">
        <f>IFERROR(VLOOKUP(A3566,'Pivot price tier'!$C$8:$L$2270,10,0),"")</f>
        <v/>
      </c>
      <c r="Z3566" s="36" t="str">
        <f>IFERROR(VLOOKUP(A3566,'Pivot price tier by size'!$D$8:$M$2491,10,0),"")</f>
        <v/>
      </c>
      <c r="AA3566" s="36" t="str">
        <f>IFERROR(VLOOKUP(A3566,'Pivot category'!$B$8:$I$2216,8,0),"")</f>
        <v/>
      </c>
      <c r="AB3566" s="3" t="str">
        <f>IF(P3566&lt;$AC$1,"Bottom 5%","")</f>
        <v>Bottom 5%</v>
      </c>
      <c r="AC3566"/>
      <c r="AD3566" s="34" t="s">
        <v>16499</v>
      </c>
      <c r="AE3566" s="34" t="s">
        <v>8475</v>
      </c>
    </row>
    <row r="3567" spans="1:31" x14ac:dyDescent="0.25">
      <c r="A3567" t="s">
        <v>5711</v>
      </c>
      <c r="B3567" t="s">
        <v>1717</v>
      </c>
      <c r="C3567" s="3" t="s">
        <v>32</v>
      </c>
      <c r="D3567" s="3" t="s">
        <v>4096</v>
      </c>
      <c r="E3567" s="3" t="s">
        <v>5141</v>
      </c>
      <c r="F3567" s="3">
        <v>7000</v>
      </c>
      <c r="G3567" s="34">
        <v>9.99</v>
      </c>
      <c r="H3567" s="3" t="s">
        <v>30</v>
      </c>
      <c r="I3567" s="3" t="s">
        <v>17</v>
      </c>
      <c r="J3567" s="3" t="s">
        <v>8163</v>
      </c>
      <c r="K3567" s="3" t="s">
        <v>8164</v>
      </c>
      <c r="L3567" s="3" t="s">
        <v>68</v>
      </c>
      <c r="M3567" s="26" t="s">
        <v>13723</v>
      </c>
      <c r="N3567"/>
      <c r="O3567" s="3">
        <v>159</v>
      </c>
      <c r="P3567" s="34">
        <v>158841.04</v>
      </c>
      <c r="Q3567" s="34">
        <v>190115.77</v>
      </c>
      <c r="R3567" s="34">
        <v>-31274.729999999981</v>
      </c>
      <c r="S3567" s="36">
        <v>-0.16450360745981241</v>
      </c>
      <c r="T3567" s="72">
        <v>999.0002515723271</v>
      </c>
      <c r="U3567" s="34">
        <v>182169.22</v>
      </c>
      <c r="V3567" s="34">
        <v>196138.88</v>
      </c>
      <c r="W3567" s="34">
        <v>-13969.660000000003</v>
      </c>
      <c r="X3567" s="36">
        <v>-7.1223308708604827E-2</v>
      </c>
      <c r="Y3567" s="36" t="str">
        <f>IFERROR(VLOOKUP(A3567,'Pivot price tier'!$C$8:$L$2270,10,0),"")</f>
        <v xml:space="preserve"> </v>
      </c>
      <c r="Z3567" s="36" t="str">
        <f>IFERROR(VLOOKUP(A3567,'Pivot price tier by size'!$D$8:$M$2491,10,0),"")</f>
        <v xml:space="preserve"> </v>
      </c>
      <c r="AA3567" s="36" t="str">
        <f>IFERROR(VLOOKUP(A3567,'Pivot category'!$B$8:$I$2216,8,0),"")</f>
        <v xml:space="preserve"> </v>
      </c>
      <c r="AB3567" s="3" t="str">
        <f>IF(P3567&lt;$AC$1,"Bottom 5%","")</f>
        <v/>
      </c>
      <c r="AC3567"/>
      <c r="AD3567" s="34" t="s">
        <v>16459</v>
      </c>
      <c r="AE3567" s="34" t="s">
        <v>13941</v>
      </c>
    </row>
    <row r="3568" spans="1:31" hidden="1" x14ac:dyDescent="0.25">
      <c r="A3568" t="s">
        <v>12678</v>
      </c>
      <c r="B3568" t="s">
        <v>1786</v>
      </c>
      <c r="C3568" s="3" t="s">
        <v>32</v>
      </c>
      <c r="D3568" s="3" t="s">
        <v>4174</v>
      </c>
      <c r="E3568" s="3" t="s">
        <v>5093</v>
      </c>
      <c r="F3568" s="3">
        <v>7000</v>
      </c>
      <c r="G3568" s="34">
        <v>89.99</v>
      </c>
      <c r="H3568" s="3" t="s">
        <v>26</v>
      </c>
      <c r="I3568" s="3" t="s">
        <v>74</v>
      </c>
      <c r="J3568" s="3" t="s">
        <v>8173</v>
      </c>
      <c r="K3568" s="3" t="s">
        <v>8172</v>
      </c>
      <c r="L3568" s="3" t="s">
        <v>68</v>
      </c>
      <c r="M3568" s="26" t="s">
        <v>13723</v>
      </c>
      <c r="N3568"/>
      <c r="O3568" s="3">
        <v>7</v>
      </c>
      <c r="P3568" s="34">
        <v>4595.4799999999996</v>
      </c>
      <c r="Q3568" s="34">
        <v>3443.59</v>
      </c>
      <c r="R3568" s="34">
        <v>1151.8899999999994</v>
      </c>
      <c r="S3568" s="36">
        <v>0.33450265565877446</v>
      </c>
      <c r="T3568" s="72">
        <v>656.49714285714276</v>
      </c>
      <c r="U3568" s="34">
        <v>1667.81</v>
      </c>
      <c r="V3568" s="34">
        <v>1259.8499999999999</v>
      </c>
      <c r="W3568" s="34">
        <v>407.96000000000004</v>
      </c>
      <c r="X3568" s="36">
        <v>0.32381632734055654</v>
      </c>
      <c r="Y3568" s="36" t="str">
        <f>IFERROR(VLOOKUP(A3568,'Pivot price tier'!$C$8:$L$2270,10,0),"")</f>
        <v/>
      </c>
      <c r="Z3568" s="36" t="str">
        <f>IFERROR(VLOOKUP(A3568,'Pivot price tier by size'!$D$8:$M$2491,10,0),"")</f>
        <v/>
      </c>
      <c r="AA3568" s="36" t="str">
        <f>IFERROR(VLOOKUP(A3568,'Pivot category'!$B$8:$I$2216,8,0),"")</f>
        <v/>
      </c>
      <c r="AB3568" s="3" t="str">
        <f>IF(P3568&lt;$AC$1,"Bottom 5%","")</f>
        <v>Bottom 5%</v>
      </c>
      <c r="AC3568"/>
      <c r="AD3568" s="34" t="s">
        <v>16499</v>
      </c>
      <c r="AE3568" s="34" t="s">
        <v>13956</v>
      </c>
    </row>
    <row r="3569" spans="1:31" hidden="1" x14ac:dyDescent="0.25">
      <c r="A3569" t="s">
        <v>15358</v>
      </c>
      <c r="B3569" t="s">
        <v>15359</v>
      </c>
      <c r="C3569" s="3" t="s">
        <v>32</v>
      </c>
      <c r="D3569" s="3" t="s">
        <v>15103</v>
      </c>
      <c r="E3569" s="3" t="s">
        <v>5093</v>
      </c>
      <c r="F3569" s="3">
        <v>70000</v>
      </c>
      <c r="G3569" s="34">
        <v>43.99</v>
      </c>
      <c r="H3569" s="3" t="s">
        <v>26</v>
      </c>
      <c r="I3569" s="3" t="s">
        <v>15</v>
      </c>
      <c r="J3569" s="3" t="s">
        <v>8163</v>
      </c>
      <c r="K3569" s="3" t="s">
        <v>8164</v>
      </c>
      <c r="L3569" s="3" t="s">
        <v>68</v>
      </c>
      <c r="M3569" s="26">
        <v>45870</v>
      </c>
      <c r="N3569"/>
      <c r="O3569" s="3">
        <v>22</v>
      </c>
      <c r="P3569" s="34">
        <v>5129.8</v>
      </c>
      <c r="Q3569" s="34">
        <v>1803.56</v>
      </c>
      <c r="R3569" s="34">
        <v>3326.2400000000002</v>
      </c>
      <c r="S3569" s="36">
        <v>1.8442635676107257</v>
      </c>
      <c r="T3569" s="72">
        <v>233.17272727272729</v>
      </c>
      <c r="U3569" s="34">
        <v>6530.48</v>
      </c>
      <c r="V3569" s="34">
        <v>4139.99</v>
      </c>
      <c r="W3569" s="34">
        <v>2390.4899999999998</v>
      </c>
      <c r="X3569" s="36">
        <v>0.57741443819912597</v>
      </c>
      <c r="Y3569" s="36" t="str">
        <f>IFERROR(VLOOKUP(A3569,'Pivot price tier'!$C$8:$L$2270,10,0),"")</f>
        <v>X</v>
      </c>
      <c r="Z3569" s="36" t="str">
        <f>IFERROR(VLOOKUP(A3569,'Pivot price tier by size'!$D$8:$M$2491,10,0),"")</f>
        <v>X</v>
      </c>
      <c r="AA3569" s="36" t="str">
        <f>IFERROR(VLOOKUP(A3569,'Pivot category'!$B$8:$I$2216,8,0),"")</f>
        <v>X</v>
      </c>
      <c r="AB3569" s="3" t="str">
        <f>IF(P3569&lt;$AC$1,"Bottom 5%","")</f>
        <v>Bottom 5%</v>
      </c>
      <c r="AC3569"/>
      <c r="AD3569" s="34" t="s">
        <v>16499</v>
      </c>
      <c r="AE3569" s="34" t="s">
        <v>13956</v>
      </c>
    </row>
    <row r="3570" spans="1:31" hidden="1" x14ac:dyDescent="0.25">
      <c r="A3570" t="s">
        <v>16370</v>
      </c>
      <c r="B3570" t="s">
        <v>1787</v>
      </c>
      <c r="C3570" s="3" t="s">
        <v>36</v>
      </c>
      <c r="D3570" s="3" t="s">
        <v>4176</v>
      </c>
      <c r="E3570" s="3" t="s">
        <v>5093</v>
      </c>
      <c r="F3570" s="3">
        <v>7000</v>
      </c>
      <c r="G3570" s="34">
        <v>49.99</v>
      </c>
      <c r="H3570" s="3" t="s">
        <v>26</v>
      </c>
      <c r="I3570" s="3" t="s">
        <v>15</v>
      </c>
      <c r="J3570" s="3" t="s">
        <v>8163</v>
      </c>
      <c r="K3570" s="3" t="s">
        <v>8172</v>
      </c>
      <c r="L3570" s="3" t="s">
        <v>68</v>
      </c>
      <c r="M3570" s="26" t="s">
        <v>13723</v>
      </c>
      <c r="N3570"/>
      <c r="O3570" s="3">
        <v>4</v>
      </c>
      <c r="P3570" s="34">
        <v>2399.52</v>
      </c>
      <c r="Q3570" s="34">
        <v>7048.59</v>
      </c>
      <c r="R3570" s="34">
        <v>-4649.07</v>
      </c>
      <c r="S3570" s="36">
        <v>-0.65957446808510634</v>
      </c>
      <c r="T3570" s="72">
        <v>599.88</v>
      </c>
      <c r="U3570" s="34">
        <v>17996.400000000001</v>
      </c>
      <c r="V3570" s="34">
        <v>18046.39</v>
      </c>
      <c r="W3570" s="34">
        <v>-49.989999999997963</v>
      </c>
      <c r="X3570" s="36">
        <v>-2.7700831024929373E-3</v>
      </c>
      <c r="Y3570" s="36" t="str">
        <f>IFERROR(VLOOKUP(A3570,'Pivot price tier'!$C$8:$L$2270,10,0),"")</f>
        <v/>
      </c>
      <c r="Z3570" s="36" t="str">
        <f>IFERROR(VLOOKUP(A3570,'Pivot price tier by size'!$D$8:$M$2491,10,0),"")</f>
        <v/>
      </c>
      <c r="AA3570" s="36" t="str">
        <f>IFERROR(VLOOKUP(A3570,'Pivot category'!$B$8:$I$2216,8,0),"")</f>
        <v/>
      </c>
      <c r="AB3570" s="3" t="str">
        <f>IF(P3570&lt;$AC$1,"Bottom 5%","")</f>
        <v>Bottom 5%</v>
      </c>
      <c r="AC3570"/>
      <c r="AD3570" s="34" t="s">
        <v>16499</v>
      </c>
      <c r="AE3570" s="34" t="s">
        <v>13956</v>
      </c>
    </row>
    <row r="3571" spans="1:31" x14ac:dyDescent="0.25">
      <c r="A3571" t="s">
        <v>14816</v>
      </c>
      <c r="B3571" t="s">
        <v>11050</v>
      </c>
      <c r="C3571" s="3" t="s">
        <v>32</v>
      </c>
      <c r="D3571" s="3" t="s">
        <v>10844</v>
      </c>
      <c r="E3571" s="3" t="s">
        <v>5093</v>
      </c>
      <c r="F3571" s="3">
        <v>10000</v>
      </c>
      <c r="G3571" s="34">
        <v>59.99</v>
      </c>
      <c r="H3571" s="3" t="s">
        <v>12</v>
      </c>
      <c r="I3571" s="3" t="s">
        <v>15</v>
      </c>
      <c r="J3571" s="3" t="s">
        <v>8163</v>
      </c>
      <c r="K3571" s="3" t="s">
        <v>8164</v>
      </c>
      <c r="L3571" s="3" t="s">
        <v>68</v>
      </c>
      <c r="M3571" s="26" t="s">
        <v>13723</v>
      </c>
      <c r="N3571"/>
      <c r="O3571" s="3">
        <v>89</v>
      </c>
      <c r="P3571" s="34">
        <v>70598.89</v>
      </c>
      <c r="Q3571" s="34">
        <v>72769.429999999993</v>
      </c>
      <c r="R3571" s="34">
        <v>-2170.5399999999936</v>
      </c>
      <c r="S3571" s="36">
        <v>-2.9827635038504385E-2</v>
      </c>
      <c r="T3571" s="72">
        <v>793.24595505617981</v>
      </c>
      <c r="U3571" s="34">
        <v>33499.72</v>
      </c>
      <c r="V3571" s="34">
        <v>31050.51</v>
      </c>
      <c r="W3571" s="34">
        <v>2449.2100000000028</v>
      </c>
      <c r="X3571" s="36">
        <v>7.8878253529491182E-2</v>
      </c>
      <c r="Y3571" s="36" t="str">
        <f>IFERROR(VLOOKUP(A3571,'Pivot price tier'!$C$8:$L$2270,10,0),"")</f>
        <v xml:space="preserve"> </v>
      </c>
      <c r="Z3571" s="36" t="str">
        <f>IFERROR(VLOOKUP(A3571,'Pivot price tier by size'!$D$8:$M$2491,10,0),"")</f>
        <v xml:space="preserve"> </v>
      </c>
      <c r="AA3571" s="36" t="str">
        <f>IFERROR(VLOOKUP(A3571,'Pivot category'!$B$8:$I$2216,8,0),"")</f>
        <v xml:space="preserve"> </v>
      </c>
      <c r="AB3571" s="3" t="str">
        <f>IF(P3571&lt;$AC$1,"Bottom 5%","")</f>
        <v/>
      </c>
      <c r="AC3571"/>
      <c r="AD3571" s="34" t="s">
        <v>11097</v>
      </c>
      <c r="AE3571" s="34" t="s">
        <v>13940</v>
      </c>
    </row>
    <row r="3572" spans="1:31" x14ac:dyDescent="0.25">
      <c r="A3572" t="s">
        <v>11651</v>
      </c>
      <c r="B3572" t="s">
        <v>11652</v>
      </c>
      <c r="C3572" s="3" t="s">
        <v>32</v>
      </c>
      <c r="D3572" s="3" t="s">
        <v>11359</v>
      </c>
      <c r="E3572" s="3" t="s">
        <v>5093</v>
      </c>
      <c r="F3572" s="3">
        <v>70000</v>
      </c>
      <c r="G3572" s="34">
        <v>59.99</v>
      </c>
      <c r="H3572" s="3" t="s">
        <v>12</v>
      </c>
      <c r="I3572" s="3" t="s">
        <v>15</v>
      </c>
      <c r="J3572" s="3" t="s">
        <v>8163</v>
      </c>
      <c r="K3572" s="3" t="s">
        <v>8164</v>
      </c>
      <c r="L3572" s="3" t="s">
        <v>68</v>
      </c>
      <c r="M3572" s="26">
        <v>45047</v>
      </c>
      <c r="N3572"/>
      <c r="O3572" s="3">
        <v>107</v>
      </c>
      <c r="P3572" s="34">
        <v>74657.899999999994</v>
      </c>
      <c r="Q3572" s="34">
        <v>85916.88</v>
      </c>
      <c r="R3572" s="34">
        <v>-11258.98000000001</v>
      </c>
      <c r="S3572" s="36">
        <v>-0.13104502863698042</v>
      </c>
      <c r="T3572" s="72">
        <v>697.73738317757</v>
      </c>
      <c r="U3572" s="34">
        <v>38083.949999999997</v>
      </c>
      <c r="V3572" s="34">
        <v>40303.980000000003</v>
      </c>
      <c r="W3572" s="34">
        <v>-2220.0300000000061</v>
      </c>
      <c r="X3572" s="36">
        <v>-5.5082153176932103E-2</v>
      </c>
      <c r="Y3572" s="36" t="str">
        <f>IFERROR(VLOOKUP(A3572,'Pivot price tier'!$C$8:$L$2270,10,0),"")</f>
        <v xml:space="preserve"> </v>
      </c>
      <c r="Z3572" s="36" t="str">
        <f>IFERROR(VLOOKUP(A3572,'Pivot price tier by size'!$D$8:$M$2491,10,0),"")</f>
        <v xml:space="preserve"> </v>
      </c>
      <c r="AA3572" s="36" t="str">
        <f>IFERROR(VLOOKUP(A3572,'Pivot category'!$B$8:$I$2216,8,0),"")</f>
        <v xml:space="preserve"> </v>
      </c>
      <c r="AB3572" s="3" t="str">
        <f>IF(P3572&lt;$AC$1,"Bottom 5%","")</f>
        <v/>
      </c>
      <c r="AC3572"/>
      <c r="AD3572" s="34" t="s">
        <v>11097</v>
      </c>
      <c r="AE3572" s="34" t="s">
        <v>13940</v>
      </c>
    </row>
    <row r="3573" spans="1:31" x14ac:dyDescent="0.25">
      <c r="A3573" t="s">
        <v>11051</v>
      </c>
      <c r="B3573" t="s">
        <v>11052</v>
      </c>
      <c r="C3573" s="3" t="s">
        <v>32</v>
      </c>
      <c r="D3573" s="3" t="s">
        <v>10843</v>
      </c>
      <c r="E3573" s="3" t="s">
        <v>5093</v>
      </c>
      <c r="F3573" s="3">
        <v>10000</v>
      </c>
      <c r="G3573" s="34">
        <v>59.99</v>
      </c>
      <c r="H3573" s="3" t="s">
        <v>12</v>
      </c>
      <c r="I3573" s="3" t="s">
        <v>15</v>
      </c>
      <c r="J3573" s="3" t="s">
        <v>8163</v>
      </c>
      <c r="K3573" s="3" t="s">
        <v>8164</v>
      </c>
      <c r="L3573" s="3" t="s">
        <v>68</v>
      </c>
      <c r="M3573" s="26" t="s">
        <v>13723</v>
      </c>
      <c r="N3573"/>
      <c r="O3573" s="3">
        <v>86</v>
      </c>
      <c r="P3573" s="34">
        <v>131274.29</v>
      </c>
      <c r="Q3573" s="34">
        <v>114839.6</v>
      </c>
      <c r="R3573" s="34">
        <v>16434.690000000002</v>
      </c>
      <c r="S3573" s="36">
        <v>0.14310995510259539</v>
      </c>
      <c r="T3573" s="72">
        <v>1526.4452325581397</v>
      </c>
      <c r="U3573" s="34">
        <v>63370.02</v>
      </c>
      <c r="V3573" s="34">
        <v>60906.33</v>
      </c>
      <c r="W3573" s="34">
        <v>2463.6899999999951</v>
      </c>
      <c r="X3573" s="36">
        <v>4.0450475344680825E-2</v>
      </c>
      <c r="Y3573" s="36" t="str">
        <f>IFERROR(VLOOKUP(A3573,'Pivot price tier'!$C$8:$L$2270,10,0),"")</f>
        <v xml:space="preserve"> </v>
      </c>
      <c r="Z3573" s="36" t="str">
        <f>IFERROR(VLOOKUP(A3573,'Pivot price tier by size'!$D$8:$M$2491,10,0),"")</f>
        <v xml:space="preserve"> </v>
      </c>
      <c r="AA3573" s="36" t="str">
        <f>IFERROR(VLOOKUP(A3573,'Pivot category'!$B$8:$I$2216,8,0),"")</f>
        <v xml:space="preserve"> </v>
      </c>
      <c r="AB3573" s="3" t="str">
        <f>IF(P3573&lt;$AC$1,"Bottom 5%","")</f>
        <v/>
      </c>
      <c r="AC3573"/>
      <c r="AD3573" s="34" t="s">
        <v>11097</v>
      </c>
      <c r="AE3573" s="34" t="s">
        <v>13940</v>
      </c>
    </row>
    <row r="3574" spans="1:31" hidden="1" x14ac:dyDescent="0.25">
      <c r="A3574" t="s">
        <v>8865</v>
      </c>
      <c r="B3574" t="s">
        <v>8864</v>
      </c>
      <c r="C3574" s="3" t="s">
        <v>69</v>
      </c>
      <c r="D3574" s="3" t="s">
        <v>8619</v>
      </c>
      <c r="E3574" s="3" t="s">
        <v>5093</v>
      </c>
      <c r="F3574" s="3">
        <v>7000</v>
      </c>
      <c r="G3574" s="34">
        <v>0.59</v>
      </c>
      <c r="H3574" s="3" t="s">
        <v>28</v>
      </c>
      <c r="I3574" s="3" t="s">
        <v>70</v>
      </c>
      <c r="J3574" s="3" t="s">
        <v>8165</v>
      </c>
      <c r="K3574" s="3" t="s">
        <v>8164</v>
      </c>
      <c r="L3574" s="3" t="s">
        <v>8169</v>
      </c>
      <c r="M3574" s="26" t="s">
        <v>13723</v>
      </c>
      <c r="N3574"/>
      <c r="O3574" s="3">
        <v>2</v>
      </c>
      <c r="P3574" s="34">
        <v>0</v>
      </c>
      <c r="Q3574" s="34">
        <v>0</v>
      </c>
      <c r="R3574" s="34">
        <v>0</v>
      </c>
      <c r="S3574" s="36" t="s">
        <v>78</v>
      </c>
      <c r="T3574" s="72">
        <v>0</v>
      </c>
      <c r="U3574" s="34" t="s">
        <v>78</v>
      </c>
      <c r="V3574" s="34" t="s">
        <v>78</v>
      </c>
      <c r="W3574" s="34" t="s">
        <v>78</v>
      </c>
      <c r="X3574" s="36" t="s">
        <v>78</v>
      </c>
      <c r="Y3574" s="36" t="str">
        <f>IFERROR(VLOOKUP(A3574,'Pivot price tier'!$C$8:$L$2270,10,0),"")</f>
        <v/>
      </c>
      <c r="Z3574" s="36" t="str">
        <f>IFERROR(VLOOKUP(A3574,'Pivot price tier by size'!$D$8:$M$2491,10,0),"")</f>
        <v/>
      </c>
      <c r="AA3574" s="36" t="str">
        <f>IFERROR(VLOOKUP(A3574,'Pivot category'!$B$8:$I$2216,8,0),"")</f>
        <v/>
      </c>
      <c r="AB3574" s="3" t="str">
        <f>IF(P3574&lt;$AC$1,"Bottom 5%","")</f>
        <v>Bottom 5%</v>
      </c>
      <c r="AC3574"/>
      <c r="AD3574" s="34" t="s">
        <v>16459</v>
      </c>
      <c r="AE3574" s="34" t="s">
        <v>13941</v>
      </c>
    </row>
    <row r="3575" spans="1:31" hidden="1" x14ac:dyDescent="0.25">
      <c r="A3575" t="s">
        <v>11271</v>
      </c>
      <c r="B3575" t="s">
        <v>11272</v>
      </c>
      <c r="C3575" s="3" t="s">
        <v>71</v>
      </c>
      <c r="D3575" s="3" t="s">
        <v>4180</v>
      </c>
      <c r="E3575" s="3" t="s">
        <v>5093</v>
      </c>
      <c r="F3575" s="3">
        <v>1000</v>
      </c>
      <c r="G3575" s="34">
        <v>0.59</v>
      </c>
      <c r="H3575" s="3" t="s">
        <v>28</v>
      </c>
      <c r="I3575" s="3" t="s">
        <v>70</v>
      </c>
      <c r="J3575" s="3" t="s">
        <v>8165</v>
      </c>
      <c r="K3575" s="3" t="s">
        <v>8164</v>
      </c>
      <c r="L3575" s="3" t="s">
        <v>8167</v>
      </c>
      <c r="M3575" s="26">
        <v>44986</v>
      </c>
      <c r="N3575"/>
      <c r="O3575" s="3" t="s">
        <v>78</v>
      </c>
      <c r="P3575" s="34">
        <v>86855.08</v>
      </c>
      <c r="Q3575" s="34">
        <v>606625.25</v>
      </c>
      <c r="R3575" s="34">
        <v>-519770.17</v>
      </c>
      <c r="S3575" s="36">
        <v>-0.85682251109725482</v>
      </c>
      <c r="T3575" s="72" t="s">
        <v>78</v>
      </c>
      <c r="U3575" s="34">
        <v>160288.24</v>
      </c>
      <c r="V3575" s="34">
        <v>581870.17000000004</v>
      </c>
      <c r="W3575" s="34">
        <v>-421581.93000000005</v>
      </c>
      <c r="X3575" s="36">
        <v>-0.72452920210706107</v>
      </c>
      <c r="Y3575" s="36" t="str">
        <f>IFERROR(VLOOKUP(A3575,'Pivot price tier'!$C$8:$L$2270,10,0),"")</f>
        <v/>
      </c>
      <c r="Z3575" s="36" t="str">
        <f>IFERROR(VLOOKUP(A3575,'Pivot price tier by size'!$D$8:$M$2491,10,0),"")</f>
        <v/>
      </c>
      <c r="AA3575" s="36" t="str">
        <f>IFERROR(VLOOKUP(A3575,'Pivot category'!$B$8:$I$2216,8,0),"")</f>
        <v/>
      </c>
      <c r="AB3575" s="3" t="str">
        <f>IF(P3575&lt;$AC$1,"Bottom 5%","")</f>
        <v/>
      </c>
      <c r="AC3575"/>
      <c r="AD3575" s="34" t="s">
        <v>16459</v>
      </c>
      <c r="AE3575" s="34" t="s">
        <v>13941</v>
      </c>
    </row>
    <row r="3576" spans="1:31" x14ac:dyDescent="0.25">
      <c r="A3576" t="s">
        <v>10361</v>
      </c>
      <c r="B3576" t="s">
        <v>10362</v>
      </c>
      <c r="C3576" s="3" t="s">
        <v>32</v>
      </c>
      <c r="D3576" s="3" t="s">
        <v>10257</v>
      </c>
      <c r="E3576" s="3" t="s">
        <v>5093</v>
      </c>
      <c r="F3576" s="3">
        <v>7000</v>
      </c>
      <c r="G3576" s="34">
        <v>34.99</v>
      </c>
      <c r="H3576" s="3" t="s">
        <v>12</v>
      </c>
      <c r="I3576" s="3" t="s">
        <v>23</v>
      </c>
      <c r="J3576" s="3" t="s">
        <v>8163</v>
      </c>
      <c r="K3576" s="3" t="s">
        <v>8164</v>
      </c>
      <c r="L3576" s="3" t="s">
        <v>68</v>
      </c>
      <c r="M3576" s="26" t="s">
        <v>13723</v>
      </c>
      <c r="N3576"/>
      <c r="O3576" s="3">
        <v>114</v>
      </c>
      <c r="P3576" s="34">
        <v>101285.99</v>
      </c>
      <c r="Q3576" s="34">
        <v>96601.43</v>
      </c>
      <c r="R3576" s="34">
        <v>4684.5600000000122</v>
      </c>
      <c r="S3576" s="36">
        <v>4.8493692070604055E-2</v>
      </c>
      <c r="T3576" s="72">
        <v>888.47359649122814</v>
      </c>
      <c r="U3576" s="34">
        <v>41083.269999999997</v>
      </c>
      <c r="V3576" s="34">
        <v>33800.14</v>
      </c>
      <c r="W3576" s="34">
        <v>7283.1299999999974</v>
      </c>
      <c r="X3576" s="36">
        <v>0.21547632642941705</v>
      </c>
      <c r="Y3576" s="36" t="str">
        <f>IFERROR(VLOOKUP(A3576,'Pivot price tier'!$C$8:$L$2270,10,0),"")</f>
        <v xml:space="preserve"> </v>
      </c>
      <c r="Z3576" s="36" t="str">
        <f>IFERROR(VLOOKUP(A3576,'Pivot price tier by size'!$D$8:$M$2491,10,0),"")</f>
        <v xml:space="preserve"> </v>
      </c>
      <c r="AA3576" s="36" t="str">
        <f>IFERROR(VLOOKUP(A3576,'Pivot category'!$B$8:$I$2216,8,0),"")</f>
        <v xml:space="preserve"> </v>
      </c>
      <c r="AB3576" s="3" t="str">
        <f>IF(P3576&lt;$AC$1,"Bottom 5%","")</f>
        <v/>
      </c>
      <c r="AC3576"/>
      <c r="AD3576" s="34" t="s">
        <v>11097</v>
      </c>
      <c r="AE3576" s="34" t="s">
        <v>13940</v>
      </c>
    </row>
    <row r="3577" spans="1:31" hidden="1" x14ac:dyDescent="0.25">
      <c r="A3577" t="s">
        <v>5818</v>
      </c>
      <c r="B3577" t="s">
        <v>1662</v>
      </c>
      <c r="C3577" s="3" t="s">
        <v>32</v>
      </c>
      <c r="D3577" s="3" t="s">
        <v>4038</v>
      </c>
      <c r="E3577" s="3">
        <v>0</v>
      </c>
      <c r="F3577" s="3">
        <v>7000</v>
      </c>
      <c r="G3577" s="34">
        <v>25.99</v>
      </c>
      <c r="H3577" s="3" t="s">
        <v>46</v>
      </c>
      <c r="I3577" s="3" t="s">
        <v>46</v>
      </c>
      <c r="J3577" s="3" t="s">
        <v>8163</v>
      </c>
      <c r="K3577" s="3" t="s">
        <v>8164</v>
      </c>
      <c r="L3577" s="3" t="s">
        <v>68</v>
      </c>
      <c r="M3577" s="26" t="s">
        <v>13723</v>
      </c>
      <c r="N3577"/>
      <c r="O3577" s="3">
        <v>141</v>
      </c>
      <c r="P3577" s="34">
        <v>59129.58</v>
      </c>
      <c r="Q3577" s="34">
        <v>58595.98</v>
      </c>
      <c r="R3577" s="34">
        <v>533.59999999999854</v>
      </c>
      <c r="S3577" s="36">
        <v>9.1064267548728317E-3</v>
      </c>
      <c r="T3577" s="72">
        <v>419.35872340425533</v>
      </c>
      <c r="U3577" s="34">
        <v>73274.850000000006</v>
      </c>
      <c r="V3577" s="34">
        <v>83511.240000000005</v>
      </c>
      <c r="W3577" s="34">
        <v>-10236.39</v>
      </c>
      <c r="X3577" s="36">
        <v>-0.12257499709021202</v>
      </c>
      <c r="Y3577" s="36" t="str">
        <f>IFERROR(VLOOKUP(A3577,'Pivot price tier'!$C$8:$L$2270,10,0),"")</f>
        <v xml:space="preserve"> </v>
      </c>
      <c r="Z3577" s="36" t="str">
        <f>IFERROR(VLOOKUP(A3577,'Pivot price tier by size'!$D$8:$M$2491,10,0),"")</f>
        <v xml:space="preserve"> </v>
      </c>
      <c r="AA3577" s="36" t="str">
        <f>IFERROR(VLOOKUP(A3577,'Pivot category'!$B$8:$I$2216,8,0),"")</f>
        <v xml:space="preserve"> </v>
      </c>
      <c r="AB3577" s="3" t="str">
        <f>IF(P3577&lt;$AC$1,"Bottom 5%","")</f>
        <v/>
      </c>
      <c r="AC3577"/>
      <c r="AD3577" s="34" t="s">
        <v>16461</v>
      </c>
      <c r="AE3577" s="34" t="s">
        <v>14011</v>
      </c>
    </row>
    <row r="3578" spans="1:31" x14ac:dyDescent="0.25">
      <c r="A3578" t="s">
        <v>8659</v>
      </c>
      <c r="B3578" t="s">
        <v>1755</v>
      </c>
      <c r="C3578" s="3" t="s">
        <v>38</v>
      </c>
      <c r="D3578" s="3" t="s">
        <v>4137</v>
      </c>
      <c r="E3578" s="3" t="s">
        <v>5093</v>
      </c>
      <c r="F3578" s="3">
        <v>7000</v>
      </c>
      <c r="G3578" s="34">
        <v>25.99</v>
      </c>
      <c r="H3578" s="3" t="s">
        <v>28</v>
      </c>
      <c r="I3578" s="3" t="s">
        <v>19</v>
      </c>
      <c r="J3578" s="3" t="s">
        <v>8163</v>
      </c>
      <c r="K3578" s="3" t="s">
        <v>8164</v>
      </c>
      <c r="L3578" s="3" t="s">
        <v>68</v>
      </c>
      <c r="M3578" s="26" t="s">
        <v>13723</v>
      </c>
      <c r="N3578"/>
      <c r="O3578" s="3">
        <v>151</v>
      </c>
      <c r="P3578" s="34">
        <v>253532.45</v>
      </c>
      <c r="Q3578" s="34">
        <v>278690.77</v>
      </c>
      <c r="R3578" s="34">
        <v>-25158.320000000007</v>
      </c>
      <c r="S3578" s="36">
        <v>-9.0273244427865329E-2</v>
      </c>
      <c r="T3578" s="72">
        <v>1679.0228476821194</v>
      </c>
      <c r="U3578" s="34">
        <v>114381.99</v>
      </c>
      <c r="V3578" s="34">
        <v>112562.69</v>
      </c>
      <c r="W3578" s="34">
        <v>1819.3000000000029</v>
      </c>
      <c r="X3578" s="36">
        <v>1.6162549064881127E-2</v>
      </c>
      <c r="Y3578" s="36" t="str">
        <f>IFERROR(VLOOKUP(A3578,'Pivot price tier'!$C$8:$L$2270,10,0),"")</f>
        <v xml:space="preserve"> </v>
      </c>
      <c r="Z3578" s="36" t="str">
        <f>IFERROR(VLOOKUP(A3578,'Pivot price tier by size'!$D$8:$M$2491,10,0),"")</f>
        <v xml:space="preserve"> </v>
      </c>
      <c r="AA3578" s="36" t="str">
        <f>IFERROR(VLOOKUP(A3578,'Pivot category'!$B$8:$I$2216,8,0),"")</f>
        <v xml:space="preserve"> </v>
      </c>
      <c r="AB3578" s="3" t="str">
        <f>IF(P3578&lt;$AC$1,"Bottom 5%","")</f>
        <v/>
      </c>
      <c r="AC3578"/>
      <c r="AD3578" s="34" t="s">
        <v>16461</v>
      </c>
      <c r="AE3578" s="34" t="s">
        <v>13944</v>
      </c>
    </row>
    <row r="3579" spans="1:31" hidden="1" x14ac:dyDescent="0.25">
      <c r="A3579" t="s">
        <v>15937</v>
      </c>
      <c r="B3579" t="s">
        <v>15938</v>
      </c>
      <c r="C3579" s="3" t="s">
        <v>34</v>
      </c>
      <c r="D3579" s="3" t="s">
        <v>8293</v>
      </c>
      <c r="E3579" s="3" t="s">
        <v>5093</v>
      </c>
      <c r="F3579" s="3">
        <v>6000</v>
      </c>
      <c r="G3579" s="34">
        <v>4.99</v>
      </c>
      <c r="H3579" s="3" t="s">
        <v>28</v>
      </c>
      <c r="I3579" s="3" t="s">
        <v>17</v>
      </c>
      <c r="J3579" s="3" t="s">
        <v>8165</v>
      </c>
      <c r="K3579" s="3" t="s">
        <v>8190</v>
      </c>
      <c r="L3579" s="3" t="s">
        <v>8169</v>
      </c>
      <c r="M3579" s="26" t="s">
        <v>13723</v>
      </c>
      <c r="N3579"/>
      <c r="O3579" s="3" t="s">
        <v>78</v>
      </c>
      <c r="P3579" s="34">
        <v>0</v>
      </c>
      <c r="Q3579" s="34">
        <v>0</v>
      </c>
      <c r="R3579" s="34">
        <v>0</v>
      </c>
      <c r="S3579" s="36" t="s">
        <v>78</v>
      </c>
      <c r="T3579" s="72" t="s">
        <v>78</v>
      </c>
      <c r="U3579" s="34" t="s">
        <v>78</v>
      </c>
      <c r="V3579" s="34" t="s">
        <v>78</v>
      </c>
      <c r="W3579" s="34" t="s">
        <v>78</v>
      </c>
      <c r="X3579" s="36" t="s">
        <v>78</v>
      </c>
      <c r="Y3579" s="36" t="str">
        <f>IFERROR(VLOOKUP(A3579,'Pivot price tier'!$C$8:$L$2270,10,0),"")</f>
        <v/>
      </c>
      <c r="Z3579" s="36" t="str">
        <f>IFERROR(VLOOKUP(A3579,'Pivot price tier by size'!$D$8:$M$2491,10,0),"")</f>
        <v/>
      </c>
      <c r="AA3579" s="36" t="str">
        <f>IFERROR(VLOOKUP(A3579,'Pivot category'!$B$8:$I$2216,8,0),"")</f>
        <v/>
      </c>
      <c r="AB3579" s="3" t="str">
        <f>IF(P3579&lt;$AC$1,"Bottom 5%","")</f>
        <v>Bottom 5%</v>
      </c>
      <c r="AC3579"/>
      <c r="AD3579" s="34" t="s">
        <v>16459</v>
      </c>
      <c r="AE3579" s="34" t="s">
        <v>13941</v>
      </c>
    </row>
    <row r="3580" spans="1:31" hidden="1" x14ac:dyDescent="0.25">
      <c r="A3580" t="s">
        <v>10539</v>
      </c>
      <c r="B3580" t="s">
        <v>10540</v>
      </c>
      <c r="C3580" s="3" t="s">
        <v>38</v>
      </c>
      <c r="D3580" s="3" t="s">
        <v>10397</v>
      </c>
      <c r="E3580" s="3" t="s">
        <v>5093</v>
      </c>
      <c r="F3580" s="3">
        <v>7000</v>
      </c>
      <c r="G3580" s="34">
        <v>23.99</v>
      </c>
      <c r="H3580" s="3" t="s">
        <v>28</v>
      </c>
      <c r="I3580" s="3" t="s">
        <v>19</v>
      </c>
      <c r="J3580" s="3" t="s">
        <v>8163</v>
      </c>
      <c r="K3580" s="3" t="s">
        <v>8172</v>
      </c>
      <c r="L3580" s="3" t="s">
        <v>68</v>
      </c>
      <c r="M3580" s="26" t="s">
        <v>13723</v>
      </c>
      <c r="N3580"/>
      <c r="O3580" s="3">
        <v>134</v>
      </c>
      <c r="P3580" s="34">
        <v>211183.97</v>
      </c>
      <c r="Q3580" s="34">
        <v>249527.15</v>
      </c>
      <c r="R3580" s="34">
        <v>-38343.179999999993</v>
      </c>
      <c r="S3580" s="36">
        <v>-0.15366335887697991</v>
      </c>
      <c r="T3580" s="72">
        <v>1575.9997761194029</v>
      </c>
      <c r="U3580" s="34">
        <v>64581.08</v>
      </c>
      <c r="V3580" s="34">
        <v>47455.08</v>
      </c>
      <c r="W3580" s="34">
        <v>17126</v>
      </c>
      <c r="X3580" s="36">
        <v>0.3608886551239614</v>
      </c>
      <c r="Y3580" s="36" t="str">
        <f>IFERROR(VLOOKUP(A3580,'Pivot price tier'!$C$8:$L$2270,10,0),"")</f>
        <v/>
      </c>
      <c r="Z3580" s="36" t="str">
        <f>IFERROR(VLOOKUP(A3580,'Pivot price tier by size'!$D$8:$M$2491,10,0),"")</f>
        <v/>
      </c>
      <c r="AA3580" s="36" t="str">
        <f>IFERROR(VLOOKUP(A3580,'Pivot category'!$B$8:$I$2216,8,0),"")</f>
        <v/>
      </c>
      <c r="AB3580" s="3" t="str">
        <f>IF(P3580&lt;$AC$1,"Bottom 5%","")</f>
        <v/>
      </c>
      <c r="AC3580"/>
      <c r="AD3580" s="34" t="s">
        <v>16459</v>
      </c>
      <c r="AE3580" s="34" t="s">
        <v>13941</v>
      </c>
    </row>
    <row r="3581" spans="1:31" hidden="1" x14ac:dyDescent="0.25">
      <c r="A3581" t="s">
        <v>10684</v>
      </c>
      <c r="B3581" t="s">
        <v>10685</v>
      </c>
      <c r="C3581" s="3" t="s">
        <v>34</v>
      </c>
      <c r="D3581" s="3" t="s">
        <v>10494</v>
      </c>
      <c r="E3581" s="3" t="s">
        <v>5093</v>
      </c>
      <c r="F3581" s="3">
        <v>7000</v>
      </c>
      <c r="G3581" s="34">
        <v>4.1900000000000004</v>
      </c>
      <c r="H3581" s="3" t="s">
        <v>28</v>
      </c>
      <c r="I3581" s="3" t="s">
        <v>17</v>
      </c>
      <c r="J3581" s="3" t="s">
        <v>8168</v>
      </c>
      <c r="K3581" s="3" t="s">
        <v>8164</v>
      </c>
      <c r="L3581" s="3" t="s">
        <v>8169</v>
      </c>
      <c r="M3581" s="26" t="s">
        <v>13723</v>
      </c>
      <c r="N3581"/>
      <c r="O3581" s="3" t="s">
        <v>78</v>
      </c>
      <c r="P3581" s="34">
        <v>108.94</v>
      </c>
      <c r="Q3581" s="34">
        <v>23044.55</v>
      </c>
      <c r="R3581" s="34">
        <v>-22935.61</v>
      </c>
      <c r="S3581" s="36">
        <v>-0.99527263496141172</v>
      </c>
      <c r="T3581" s="72" t="s">
        <v>78</v>
      </c>
      <c r="U3581" s="34">
        <v>37.71</v>
      </c>
      <c r="V3581" s="34">
        <v>9012.3799999999992</v>
      </c>
      <c r="W3581" s="34">
        <v>-8974.67</v>
      </c>
      <c r="X3581" s="36">
        <v>-0.99581575566054692</v>
      </c>
      <c r="Y3581" s="36" t="str">
        <f>IFERROR(VLOOKUP(A3581,'Pivot price tier'!$C$8:$L$2270,10,0),"")</f>
        <v/>
      </c>
      <c r="Z3581" s="36" t="str">
        <f>IFERROR(VLOOKUP(A3581,'Pivot price tier by size'!$D$8:$M$2491,10,0),"")</f>
        <v/>
      </c>
      <c r="AA3581" s="36" t="str">
        <f>IFERROR(VLOOKUP(A3581,'Pivot category'!$B$8:$I$2216,8,0),"")</f>
        <v/>
      </c>
      <c r="AB3581" s="3" t="str">
        <f>IF(P3581&lt;$AC$1,"Bottom 5%","")</f>
        <v>Bottom 5%</v>
      </c>
      <c r="AC3581"/>
      <c r="AD3581" s="34" t="s">
        <v>16459</v>
      </c>
      <c r="AE3581" s="34" t="s">
        <v>13941</v>
      </c>
    </row>
    <row r="3582" spans="1:31" x14ac:dyDescent="0.25">
      <c r="A3582" t="s">
        <v>7760</v>
      </c>
      <c r="B3582" t="s">
        <v>1762</v>
      </c>
      <c r="C3582" s="3" t="s">
        <v>38</v>
      </c>
      <c r="D3582" s="3" t="s">
        <v>4144</v>
      </c>
      <c r="E3582" s="3" t="s">
        <v>5141</v>
      </c>
      <c r="F3582" s="3">
        <v>7000</v>
      </c>
      <c r="G3582" s="34">
        <v>17.989999999999998</v>
      </c>
      <c r="H3582" s="3" t="s">
        <v>28</v>
      </c>
      <c r="I3582" s="3" t="s">
        <v>19</v>
      </c>
      <c r="J3582" s="3" t="s">
        <v>8163</v>
      </c>
      <c r="K3582" s="3" t="s">
        <v>8164</v>
      </c>
      <c r="L3582" s="3" t="s">
        <v>68</v>
      </c>
      <c r="M3582" s="26" t="s">
        <v>13723</v>
      </c>
      <c r="N3582"/>
      <c r="O3582" s="3">
        <v>131</v>
      </c>
      <c r="P3582" s="34">
        <v>111016.29</v>
      </c>
      <c r="Q3582" s="34">
        <v>116323.34</v>
      </c>
      <c r="R3582" s="34">
        <v>-5307.0500000000029</v>
      </c>
      <c r="S3582" s="36">
        <v>-4.5623260129910359E-2</v>
      </c>
      <c r="T3582" s="72">
        <v>847.45259541984728</v>
      </c>
      <c r="U3582" s="34">
        <v>27776.560000000001</v>
      </c>
      <c r="V3582" s="34">
        <v>27254.85</v>
      </c>
      <c r="W3582" s="34">
        <v>521.71000000000276</v>
      </c>
      <c r="X3582" s="36">
        <v>1.9141914191419307E-2</v>
      </c>
      <c r="Y3582" s="36" t="str">
        <f>IFERROR(VLOOKUP(A3582,'Pivot price tier'!$C$8:$L$2270,10,0),"")</f>
        <v xml:space="preserve"> </v>
      </c>
      <c r="Z3582" s="36" t="str">
        <f>IFERROR(VLOOKUP(A3582,'Pivot price tier by size'!$D$8:$M$2491,10,0),"")</f>
        <v xml:space="preserve"> </v>
      </c>
      <c r="AA3582" s="36" t="str">
        <f>IFERROR(VLOOKUP(A3582,'Pivot category'!$B$8:$I$2216,8,0),"")</f>
        <v xml:space="preserve"> </v>
      </c>
      <c r="AB3582" s="3" t="str">
        <f>IF(P3582&lt;$AC$1,"Bottom 5%","")</f>
        <v/>
      </c>
      <c r="AC3582"/>
      <c r="AD3582" s="34" t="s">
        <v>16461</v>
      </c>
      <c r="AE3582" s="34" t="s">
        <v>13944</v>
      </c>
    </row>
    <row r="3583" spans="1:31" hidden="1" x14ac:dyDescent="0.25">
      <c r="A3583" t="s">
        <v>8377</v>
      </c>
      <c r="B3583" t="s">
        <v>1791</v>
      </c>
      <c r="C3583" s="3" t="s">
        <v>32</v>
      </c>
      <c r="D3583" s="3" t="s">
        <v>4183</v>
      </c>
      <c r="E3583" s="3">
        <v>0</v>
      </c>
      <c r="F3583" s="3">
        <v>7000</v>
      </c>
      <c r="G3583" s="34">
        <v>14.39</v>
      </c>
      <c r="H3583" s="3" t="s">
        <v>46</v>
      </c>
      <c r="I3583" s="3" t="s">
        <v>46</v>
      </c>
      <c r="J3583" s="3" t="s">
        <v>8168</v>
      </c>
      <c r="K3583" s="3" t="s">
        <v>8164</v>
      </c>
      <c r="L3583" s="3" t="s">
        <v>8167</v>
      </c>
      <c r="M3583" s="26" t="s">
        <v>13723</v>
      </c>
      <c r="N3583"/>
      <c r="O3583" s="3" t="s">
        <v>78</v>
      </c>
      <c r="P3583" s="34">
        <v>129.51</v>
      </c>
      <c r="Q3583" s="34">
        <v>115.12</v>
      </c>
      <c r="R3583" s="34">
        <v>14.389999999999986</v>
      </c>
      <c r="S3583" s="36">
        <v>0.12499999999999978</v>
      </c>
      <c r="T3583" s="72" t="s">
        <v>78</v>
      </c>
      <c r="U3583" s="34">
        <v>0</v>
      </c>
      <c r="V3583" s="34">
        <v>43.17</v>
      </c>
      <c r="W3583" s="34">
        <v>-43.17</v>
      </c>
      <c r="X3583" s="36">
        <v>-1</v>
      </c>
      <c r="Y3583" s="36" t="str">
        <f>IFERROR(VLOOKUP(A3583,'Pivot price tier'!$C$8:$L$2270,10,0),"")</f>
        <v/>
      </c>
      <c r="Z3583" s="36" t="str">
        <f>IFERROR(VLOOKUP(A3583,'Pivot price tier by size'!$D$8:$M$2491,10,0),"")</f>
        <v/>
      </c>
      <c r="AA3583" s="36" t="str">
        <f>IFERROR(VLOOKUP(A3583,'Pivot category'!$B$8:$I$2216,8,0),"")</f>
        <v/>
      </c>
      <c r="AB3583" s="3" t="str">
        <f>IF(P3583&lt;$AC$1,"Bottom 5%","")</f>
        <v>Bottom 5%</v>
      </c>
      <c r="AC3583"/>
      <c r="AD3583" s="34" t="s">
        <v>11097</v>
      </c>
      <c r="AE3583" s="34" t="s">
        <v>13945</v>
      </c>
    </row>
    <row r="3584" spans="1:31" hidden="1" x14ac:dyDescent="0.25">
      <c r="A3584" t="s">
        <v>8456</v>
      </c>
      <c r="B3584" t="s">
        <v>8455</v>
      </c>
      <c r="C3584" s="3" t="s">
        <v>32</v>
      </c>
      <c r="D3584" s="3" t="s">
        <v>8196</v>
      </c>
      <c r="E3584" s="3" t="s">
        <v>5141</v>
      </c>
      <c r="F3584" s="3">
        <v>7000</v>
      </c>
      <c r="G3584" s="34">
        <v>8.6300000000000008</v>
      </c>
      <c r="H3584" s="3" t="s">
        <v>28</v>
      </c>
      <c r="I3584" s="3" t="s">
        <v>17</v>
      </c>
      <c r="J3584" s="3" t="s">
        <v>8168</v>
      </c>
      <c r="K3584" s="3" t="s">
        <v>8164</v>
      </c>
      <c r="L3584" s="3" t="s">
        <v>8166</v>
      </c>
      <c r="M3584" s="26" t="s">
        <v>13723</v>
      </c>
      <c r="N3584"/>
      <c r="O3584" s="3">
        <v>1</v>
      </c>
      <c r="P3584" s="34">
        <v>8.6300000000000008</v>
      </c>
      <c r="Q3584" s="34">
        <v>83.43</v>
      </c>
      <c r="R3584" s="34">
        <v>-74.800000000000011</v>
      </c>
      <c r="S3584" s="36">
        <v>-0.89655999041112311</v>
      </c>
      <c r="T3584" s="72">
        <v>8.6300000000000008</v>
      </c>
      <c r="U3584" s="34">
        <v>0</v>
      </c>
      <c r="V3584" s="34">
        <v>8.6300000000000008</v>
      </c>
      <c r="W3584" s="34">
        <v>-8.6300000000000008</v>
      </c>
      <c r="X3584" s="36">
        <v>-1</v>
      </c>
      <c r="Y3584" s="36" t="str">
        <f>IFERROR(VLOOKUP(A3584,'Pivot price tier'!$C$8:$L$2270,10,0),"")</f>
        <v/>
      </c>
      <c r="Z3584" s="36" t="str">
        <f>IFERROR(VLOOKUP(A3584,'Pivot price tier by size'!$D$8:$M$2491,10,0),"")</f>
        <v/>
      </c>
      <c r="AA3584" s="36" t="str">
        <f>IFERROR(VLOOKUP(A3584,'Pivot category'!$B$8:$I$2216,8,0),"")</f>
        <v/>
      </c>
      <c r="AB3584" s="3" t="str">
        <f>IF(P3584&lt;$AC$1,"Bottom 5%","")</f>
        <v>Bottom 5%</v>
      </c>
      <c r="AC3584"/>
      <c r="AD3584" s="34" t="s">
        <v>16463</v>
      </c>
      <c r="AE3584" s="34" t="s">
        <v>13946</v>
      </c>
    </row>
    <row r="3585" spans="1:31" hidden="1" x14ac:dyDescent="0.25">
      <c r="A3585" t="s">
        <v>10012</v>
      </c>
      <c r="B3585" t="s">
        <v>8642</v>
      </c>
      <c r="C3585" s="3" t="s">
        <v>32</v>
      </c>
      <c r="D3585" s="3" t="s">
        <v>8360</v>
      </c>
      <c r="E3585" s="3" t="s">
        <v>5141</v>
      </c>
      <c r="F3585" s="3">
        <v>7000</v>
      </c>
      <c r="G3585" s="34">
        <v>16.190000000000001</v>
      </c>
      <c r="H3585" s="3" t="s">
        <v>28</v>
      </c>
      <c r="I3585" s="3" t="s">
        <v>21</v>
      </c>
      <c r="J3585" s="3" t="s">
        <v>8168</v>
      </c>
      <c r="K3585" s="3" t="s">
        <v>8172</v>
      </c>
      <c r="L3585" s="3" t="s">
        <v>8167</v>
      </c>
      <c r="M3585" s="26" t="s">
        <v>13723</v>
      </c>
      <c r="N3585"/>
      <c r="O3585" s="3">
        <v>0</v>
      </c>
      <c r="P3585" s="34">
        <v>415.55</v>
      </c>
      <c r="Q3585" s="34">
        <v>836.69</v>
      </c>
      <c r="R3585" s="34">
        <v>-421.14000000000004</v>
      </c>
      <c r="S3585" s="36">
        <v>-0.50334054428760955</v>
      </c>
      <c r="T3585" s="72" t="s">
        <v>78</v>
      </c>
      <c r="U3585" s="34">
        <v>340.03</v>
      </c>
      <c r="V3585" s="34">
        <v>890.67</v>
      </c>
      <c r="W3585" s="34">
        <v>-550.64</v>
      </c>
      <c r="X3585" s="36">
        <v>-0.61823121919453894</v>
      </c>
      <c r="Y3585" s="36" t="str">
        <f>IFERROR(VLOOKUP(A3585,'Pivot price tier'!$C$8:$L$2270,10,0),"")</f>
        <v/>
      </c>
      <c r="Z3585" s="36" t="str">
        <f>IFERROR(VLOOKUP(A3585,'Pivot price tier by size'!$D$8:$M$2491,10,0),"")</f>
        <v/>
      </c>
      <c r="AA3585" s="36" t="str">
        <f>IFERROR(VLOOKUP(A3585,'Pivot category'!$B$8:$I$2216,8,0),"")</f>
        <v/>
      </c>
      <c r="AB3585" s="3" t="str">
        <f>IF(P3585&lt;$AC$1,"Bottom 5%","")</f>
        <v>Bottom 5%</v>
      </c>
      <c r="AC3585"/>
      <c r="AD3585" s="34" t="s">
        <v>16473</v>
      </c>
      <c r="AE3585" s="34" t="s">
        <v>16577</v>
      </c>
    </row>
    <row r="3586" spans="1:31" hidden="1" x14ac:dyDescent="0.25">
      <c r="A3586" t="s">
        <v>8517</v>
      </c>
      <c r="B3586" t="s">
        <v>8516</v>
      </c>
      <c r="C3586" s="3" t="s">
        <v>32</v>
      </c>
      <c r="D3586" s="3" t="s">
        <v>8233</v>
      </c>
      <c r="E3586" s="3" t="s">
        <v>5093</v>
      </c>
      <c r="F3586" s="3">
        <v>8000</v>
      </c>
      <c r="G3586" s="34">
        <v>16.190000000000001</v>
      </c>
      <c r="H3586" s="3" t="s">
        <v>28</v>
      </c>
      <c r="I3586" s="3" t="s">
        <v>21</v>
      </c>
      <c r="J3586" s="3" t="s">
        <v>8168</v>
      </c>
      <c r="K3586" s="3" t="s">
        <v>8185</v>
      </c>
      <c r="L3586" s="3" t="s">
        <v>8167</v>
      </c>
      <c r="M3586" s="26" t="s">
        <v>13723</v>
      </c>
      <c r="N3586"/>
      <c r="O3586" s="3">
        <v>1</v>
      </c>
      <c r="P3586" s="34">
        <v>890.47</v>
      </c>
      <c r="Q3586" s="34">
        <v>2591.04</v>
      </c>
      <c r="R3586" s="34">
        <v>-1700.57</v>
      </c>
      <c r="S3586" s="36">
        <v>-0.65632718908237619</v>
      </c>
      <c r="T3586" s="72">
        <v>890.47</v>
      </c>
      <c r="U3586" s="34">
        <v>210.47</v>
      </c>
      <c r="V3586" s="34">
        <v>296.89</v>
      </c>
      <c r="W3586" s="34">
        <v>-86.419999999999987</v>
      </c>
      <c r="X3586" s="36">
        <v>-0.29108423995419175</v>
      </c>
      <c r="Y3586" s="36" t="str">
        <f>IFERROR(VLOOKUP(A3586,'Pivot price tier'!$C$8:$L$2270,10,0),"")</f>
        <v/>
      </c>
      <c r="Z3586" s="36" t="str">
        <f>IFERROR(VLOOKUP(A3586,'Pivot price tier by size'!$D$8:$M$2491,10,0),"")</f>
        <v/>
      </c>
      <c r="AA3586" s="36" t="str">
        <f>IFERROR(VLOOKUP(A3586,'Pivot category'!$B$8:$I$2216,8,0),"")</f>
        <v/>
      </c>
      <c r="AB3586" s="3" t="str">
        <f>IF(P3586&lt;$AC$1,"Bottom 5%","")</f>
        <v>Bottom 5%</v>
      </c>
      <c r="AC3586"/>
      <c r="AD3586" s="34" t="s">
        <v>16473</v>
      </c>
      <c r="AE3586" s="34" t="s">
        <v>16577</v>
      </c>
    </row>
    <row r="3587" spans="1:31" x14ac:dyDescent="0.25">
      <c r="A3587" t="s">
        <v>7795</v>
      </c>
      <c r="B3587" t="s">
        <v>1765</v>
      </c>
      <c r="C3587" s="3" t="s">
        <v>38</v>
      </c>
      <c r="D3587" s="3" t="s">
        <v>4147</v>
      </c>
      <c r="E3587" s="3" t="s">
        <v>5141</v>
      </c>
      <c r="F3587" s="3">
        <v>7000</v>
      </c>
      <c r="G3587" s="34">
        <v>17.989999999999998</v>
      </c>
      <c r="H3587" s="3" t="s">
        <v>28</v>
      </c>
      <c r="I3587" s="3" t="s">
        <v>19</v>
      </c>
      <c r="J3587" s="3" t="s">
        <v>8163</v>
      </c>
      <c r="K3587" s="3" t="s">
        <v>8164</v>
      </c>
      <c r="L3587" s="3" t="s">
        <v>68</v>
      </c>
      <c r="M3587" s="26" t="s">
        <v>13723</v>
      </c>
      <c r="N3587"/>
      <c r="O3587" s="3">
        <v>142</v>
      </c>
      <c r="P3587" s="34">
        <v>158204.06</v>
      </c>
      <c r="Q3587" s="34">
        <v>172164.3</v>
      </c>
      <c r="R3587" s="34">
        <v>-13960.239999999991</v>
      </c>
      <c r="S3587" s="36">
        <v>-8.1086729362591425E-2</v>
      </c>
      <c r="T3587" s="72">
        <v>1114.1130985915493</v>
      </c>
      <c r="U3587" s="34">
        <v>39110.26</v>
      </c>
      <c r="V3587" s="34">
        <v>38732.47</v>
      </c>
      <c r="W3587" s="34">
        <v>377.79000000000087</v>
      </c>
      <c r="X3587" s="36">
        <v>9.7538318625174369E-3</v>
      </c>
      <c r="Y3587" s="36" t="str">
        <f>IFERROR(VLOOKUP(A3587,'Pivot price tier'!$C$8:$L$2270,10,0),"")</f>
        <v xml:space="preserve"> </v>
      </c>
      <c r="Z3587" s="36" t="str">
        <f>IFERROR(VLOOKUP(A3587,'Pivot price tier by size'!$D$8:$M$2491,10,0),"")</f>
        <v xml:space="preserve"> </v>
      </c>
      <c r="AA3587" s="36" t="str">
        <f>IFERROR(VLOOKUP(A3587,'Pivot category'!$B$8:$I$2216,8,0),"")</f>
        <v xml:space="preserve"> </v>
      </c>
      <c r="AB3587" s="3" t="str">
        <f>IF(P3587&lt;$AC$1,"Bottom 5%","")</f>
        <v/>
      </c>
      <c r="AC3587"/>
      <c r="AD3587" s="34" t="s">
        <v>16461</v>
      </c>
      <c r="AE3587" s="34" t="s">
        <v>13944</v>
      </c>
    </row>
    <row r="3588" spans="1:31" hidden="1" x14ac:dyDescent="0.25">
      <c r="A3588" t="s">
        <v>6183</v>
      </c>
      <c r="B3588" t="s">
        <v>1793</v>
      </c>
      <c r="C3588" s="3" t="s">
        <v>32</v>
      </c>
      <c r="D3588" s="3" t="s">
        <v>4185</v>
      </c>
      <c r="E3588" s="3">
        <v>0</v>
      </c>
      <c r="F3588" s="3">
        <v>7000</v>
      </c>
      <c r="G3588" s="34">
        <v>25.19</v>
      </c>
      <c r="H3588" s="3" t="s">
        <v>25</v>
      </c>
      <c r="I3588" s="3" t="s">
        <v>23</v>
      </c>
      <c r="J3588" s="3" t="s">
        <v>8168</v>
      </c>
      <c r="K3588" s="3" t="s">
        <v>8172</v>
      </c>
      <c r="L3588" s="3" t="s">
        <v>8167</v>
      </c>
      <c r="M3588" s="26" t="s">
        <v>13723</v>
      </c>
      <c r="N3588"/>
      <c r="O3588" s="3">
        <v>2</v>
      </c>
      <c r="P3588" s="34">
        <v>100.76</v>
      </c>
      <c r="Q3588" s="34">
        <v>671.84</v>
      </c>
      <c r="R3588" s="34">
        <v>-571.08000000000004</v>
      </c>
      <c r="S3588" s="36">
        <v>-0.85002381519409387</v>
      </c>
      <c r="T3588" s="72">
        <v>50.38</v>
      </c>
      <c r="U3588" s="34">
        <v>0</v>
      </c>
      <c r="V3588" s="34">
        <v>251.94</v>
      </c>
      <c r="W3588" s="34">
        <v>-251.94</v>
      </c>
      <c r="X3588" s="36">
        <v>-1</v>
      </c>
      <c r="Y3588" s="36" t="str">
        <f>IFERROR(VLOOKUP(A3588,'Pivot price tier'!$C$8:$L$2270,10,0),"")</f>
        <v/>
      </c>
      <c r="Z3588" s="36" t="str">
        <f>IFERROR(VLOOKUP(A3588,'Pivot price tier by size'!$D$8:$M$2491,10,0),"")</f>
        <v/>
      </c>
      <c r="AA3588" s="36" t="str">
        <f>IFERROR(VLOOKUP(A3588,'Pivot category'!$B$8:$I$2216,8,0),"")</f>
        <v/>
      </c>
      <c r="AB3588" s="3" t="str">
        <f>IF(P3588&lt;$AC$1,"Bottom 5%","")</f>
        <v>Bottom 5%</v>
      </c>
      <c r="AC3588"/>
      <c r="AD3588" s="34" t="s">
        <v>16460</v>
      </c>
      <c r="AE3588" s="34" t="s">
        <v>13953</v>
      </c>
    </row>
    <row r="3589" spans="1:31" x14ac:dyDescent="0.25">
      <c r="A3589" t="s">
        <v>8655</v>
      </c>
      <c r="B3589" t="s">
        <v>1773</v>
      </c>
      <c r="C3589" s="3" t="s">
        <v>36</v>
      </c>
      <c r="D3589" s="3" t="s">
        <v>4159</v>
      </c>
      <c r="E3589" s="3" t="s">
        <v>5093</v>
      </c>
      <c r="F3589" s="3">
        <v>7000</v>
      </c>
      <c r="G3589" s="34">
        <v>14.99</v>
      </c>
      <c r="H3589" s="3" t="s">
        <v>28</v>
      </c>
      <c r="I3589" s="3" t="s">
        <v>19</v>
      </c>
      <c r="J3589" s="3" t="s">
        <v>8163</v>
      </c>
      <c r="K3589" s="3" t="s">
        <v>8164</v>
      </c>
      <c r="L3589" s="3" t="s">
        <v>68</v>
      </c>
      <c r="M3589" s="26" t="s">
        <v>13723</v>
      </c>
      <c r="N3589"/>
      <c r="O3589" s="3">
        <v>139</v>
      </c>
      <c r="P3589" s="34">
        <v>78759.539999999994</v>
      </c>
      <c r="Q3589" s="34">
        <v>72477.64</v>
      </c>
      <c r="R3589" s="34">
        <v>6281.8999999999942</v>
      </c>
      <c r="S3589" s="36">
        <v>8.6673627894064964E-2</v>
      </c>
      <c r="T3589" s="72">
        <v>566.61539568345324</v>
      </c>
      <c r="U3589" s="34">
        <v>117887.47</v>
      </c>
      <c r="V3589" s="34">
        <v>87606.97</v>
      </c>
      <c r="W3589" s="34">
        <v>30280.5</v>
      </c>
      <c r="X3589" s="36">
        <v>0.34564030692991654</v>
      </c>
      <c r="Y3589" s="36" t="str">
        <f>IFERROR(VLOOKUP(A3589,'Pivot price tier'!$C$8:$L$2270,10,0),"")</f>
        <v xml:space="preserve"> </v>
      </c>
      <c r="Z3589" s="36" t="str">
        <f>IFERROR(VLOOKUP(A3589,'Pivot price tier by size'!$D$8:$M$2491,10,0),"")</f>
        <v xml:space="preserve"> </v>
      </c>
      <c r="AA3589" s="36" t="str">
        <f>IFERROR(VLOOKUP(A3589,'Pivot category'!$B$8:$I$2216,8,0),"")</f>
        <v xml:space="preserve"> </v>
      </c>
      <c r="AB3589" s="3" t="str">
        <f>IF(P3589&lt;$AC$1,"Bottom 5%","")</f>
        <v/>
      </c>
      <c r="AC3589"/>
      <c r="AD3589" s="34" t="s">
        <v>16461</v>
      </c>
      <c r="AE3589" s="34" t="s">
        <v>13944</v>
      </c>
    </row>
    <row r="3590" spans="1:31" hidden="1" x14ac:dyDescent="0.25">
      <c r="A3590" t="s">
        <v>5528</v>
      </c>
      <c r="B3590" t="s">
        <v>1797</v>
      </c>
      <c r="C3590" s="3" t="s">
        <v>32</v>
      </c>
      <c r="D3590" s="3" t="s">
        <v>4189</v>
      </c>
      <c r="E3590" s="3" t="s">
        <v>5093</v>
      </c>
      <c r="F3590" s="3">
        <v>7000</v>
      </c>
      <c r="G3590" s="34">
        <v>4.79</v>
      </c>
      <c r="H3590" s="3" t="s">
        <v>28</v>
      </c>
      <c r="I3590" s="3" t="s">
        <v>13</v>
      </c>
      <c r="J3590" s="3" t="s">
        <v>8168</v>
      </c>
      <c r="K3590" s="3" t="s">
        <v>8164</v>
      </c>
      <c r="L3590" s="3" t="s">
        <v>8167</v>
      </c>
      <c r="M3590" s="26" t="s">
        <v>13723</v>
      </c>
      <c r="N3590"/>
      <c r="O3590" s="3">
        <v>2</v>
      </c>
      <c r="P3590" s="34">
        <v>378.41</v>
      </c>
      <c r="Q3590" s="34">
        <v>28205.759999999998</v>
      </c>
      <c r="R3590" s="34">
        <v>-27827.35</v>
      </c>
      <c r="S3590" s="36">
        <v>-0.98658394597415566</v>
      </c>
      <c r="T3590" s="72">
        <v>189.20500000000001</v>
      </c>
      <c r="U3590" s="34">
        <v>119.75</v>
      </c>
      <c r="V3590" s="34">
        <v>18360.16</v>
      </c>
      <c r="W3590" s="34">
        <v>-18240.41</v>
      </c>
      <c r="X3590" s="36">
        <v>-0.99347772568430781</v>
      </c>
      <c r="Y3590" s="36" t="str">
        <f>IFERROR(VLOOKUP(A3590,'Pivot price tier'!$C$8:$L$2270,10,0),"")</f>
        <v/>
      </c>
      <c r="Z3590" s="36" t="str">
        <f>IFERROR(VLOOKUP(A3590,'Pivot price tier by size'!$D$8:$M$2491,10,0),"")</f>
        <v/>
      </c>
      <c r="AA3590" s="36" t="str">
        <f>IFERROR(VLOOKUP(A3590,'Pivot category'!$B$8:$I$2216,8,0),"")</f>
        <v/>
      </c>
      <c r="AB3590" s="3" t="str">
        <f>IF(P3590&lt;$AC$1,"Bottom 5%","")</f>
        <v>Bottom 5%</v>
      </c>
      <c r="AC3590"/>
      <c r="AD3590" s="34" t="s">
        <v>16461</v>
      </c>
      <c r="AE3590" s="34" t="s">
        <v>13941</v>
      </c>
    </row>
    <row r="3591" spans="1:31" x14ac:dyDescent="0.25">
      <c r="A3591" t="s">
        <v>8658</v>
      </c>
      <c r="B3591" t="s">
        <v>1774</v>
      </c>
      <c r="C3591" s="3" t="s">
        <v>38</v>
      </c>
      <c r="D3591" s="3" t="s">
        <v>4160</v>
      </c>
      <c r="E3591" s="3" t="s">
        <v>5093</v>
      </c>
      <c r="F3591" s="3">
        <v>7000</v>
      </c>
      <c r="G3591" s="34">
        <v>21.99</v>
      </c>
      <c r="H3591" s="3" t="s">
        <v>28</v>
      </c>
      <c r="I3591" s="3" t="s">
        <v>19</v>
      </c>
      <c r="J3591" s="3" t="s">
        <v>8163</v>
      </c>
      <c r="K3591" s="3" t="s">
        <v>8164</v>
      </c>
      <c r="L3591" s="3" t="s">
        <v>68</v>
      </c>
      <c r="M3591" s="26" t="s">
        <v>13723</v>
      </c>
      <c r="N3591"/>
      <c r="O3591" s="3">
        <v>159</v>
      </c>
      <c r="P3591" s="34">
        <v>2696931.93</v>
      </c>
      <c r="Q3591" s="34">
        <v>2967315.6</v>
      </c>
      <c r="R3591" s="34">
        <v>-270383.66999999993</v>
      </c>
      <c r="S3591" s="36">
        <v>-9.1120631051176293E-2</v>
      </c>
      <c r="T3591" s="72">
        <v>16961.836037735851</v>
      </c>
      <c r="U3591" s="34">
        <v>1369182.13</v>
      </c>
      <c r="V3591" s="34">
        <v>1457890.69</v>
      </c>
      <c r="W3591" s="34">
        <v>-88708.560000000056</v>
      </c>
      <c r="X3591" s="36">
        <v>-6.0847195615193916E-2</v>
      </c>
      <c r="Y3591" s="36" t="str">
        <f>IFERROR(VLOOKUP(A3591,'Pivot price tier'!$C$8:$L$2270,10,0),"")</f>
        <v xml:space="preserve"> </v>
      </c>
      <c r="Z3591" s="36" t="str">
        <f>IFERROR(VLOOKUP(A3591,'Pivot price tier by size'!$D$8:$M$2491,10,0),"")</f>
        <v xml:space="preserve"> </v>
      </c>
      <c r="AA3591" s="36" t="str">
        <f>IFERROR(VLOOKUP(A3591,'Pivot category'!$B$8:$I$2216,8,0),"")</f>
        <v xml:space="preserve"> </v>
      </c>
      <c r="AB3591" s="3" t="str">
        <f>IF(P3591&lt;$AC$1,"Bottom 5%","")</f>
        <v/>
      </c>
      <c r="AC3591"/>
      <c r="AD3591" s="34" t="s">
        <v>16461</v>
      </c>
      <c r="AE3591" s="34" t="s">
        <v>13944</v>
      </c>
    </row>
    <row r="3592" spans="1:31" hidden="1" x14ac:dyDescent="0.25">
      <c r="A3592" t="s">
        <v>14832</v>
      </c>
      <c r="B3592" t="s">
        <v>14833</v>
      </c>
      <c r="C3592" s="3" t="s">
        <v>71</v>
      </c>
      <c r="D3592" s="3" t="s">
        <v>14500</v>
      </c>
      <c r="E3592" s="3">
        <v>0</v>
      </c>
      <c r="F3592" s="3">
        <v>70000</v>
      </c>
      <c r="G3592" s="34">
        <v>3.99</v>
      </c>
      <c r="H3592" s="3" t="s">
        <v>8245</v>
      </c>
      <c r="I3592" s="3" t="s">
        <v>12204</v>
      </c>
      <c r="J3592" s="3" t="s">
        <v>8163</v>
      </c>
      <c r="K3592" s="3" t="s">
        <v>8164</v>
      </c>
      <c r="L3592" s="3" t="s">
        <v>68</v>
      </c>
      <c r="M3592" s="26">
        <v>45778</v>
      </c>
      <c r="N3592"/>
      <c r="O3592" s="3">
        <v>53</v>
      </c>
      <c r="P3592" s="34">
        <v>8738.1</v>
      </c>
      <c r="Q3592" s="34">
        <v>0</v>
      </c>
      <c r="R3592" s="34">
        <v>8738.1</v>
      </c>
      <c r="S3592" s="36" t="s">
        <v>78</v>
      </c>
      <c r="T3592" s="72">
        <v>164.86981132075474</v>
      </c>
      <c r="U3592" s="34">
        <v>11243.82</v>
      </c>
      <c r="V3592" s="34">
        <v>0</v>
      </c>
      <c r="W3592" s="34">
        <v>11243.82</v>
      </c>
      <c r="X3592" s="36" t="s">
        <v>78</v>
      </c>
      <c r="Y3592" s="36" t="str">
        <f>IFERROR(VLOOKUP(A3592,'Pivot price tier'!$C$8:$L$2270,10,0),"")</f>
        <v/>
      </c>
      <c r="Z3592" s="36" t="str">
        <f>IFERROR(VLOOKUP(A3592,'Pivot price tier by size'!$D$8:$M$2491,10,0),"")</f>
        <v/>
      </c>
      <c r="AA3592" s="36" t="str">
        <f>IFERROR(VLOOKUP(A3592,'Pivot category'!$B$8:$I$2216,8,0),"")</f>
        <v/>
      </c>
      <c r="AB3592" s="3" t="str">
        <f>IF(P3592&lt;$AC$1,"Bottom 5%","")</f>
        <v>Bottom 5%</v>
      </c>
      <c r="AC3592"/>
      <c r="AD3592" s="34" t="s">
        <v>11097</v>
      </c>
      <c r="AE3592" s="34" t="s">
        <v>16625</v>
      </c>
    </row>
    <row r="3593" spans="1:31" hidden="1" x14ac:dyDescent="0.25">
      <c r="A3593" t="s">
        <v>14834</v>
      </c>
      <c r="B3593" t="s">
        <v>14835</v>
      </c>
      <c r="C3593" s="3" t="s">
        <v>71</v>
      </c>
      <c r="D3593" s="3" t="s">
        <v>14497</v>
      </c>
      <c r="E3593" s="3">
        <v>0</v>
      </c>
      <c r="F3593" s="3">
        <v>70000</v>
      </c>
      <c r="G3593" s="34">
        <v>3.99</v>
      </c>
      <c r="H3593" s="3" t="s">
        <v>8245</v>
      </c>
      <c r="I3593" s="3" t="s">
        <v>12204</v>
      </c>
      <c r="J3593" s="3" t="s">
        <v>8163</v>
      </c>
      <c r="K3593" s="3" t="s">
        <v>8164</v>
      </c>
      <c r="L3593" s="3" t="s">
        <v>68</v>
      </c>
      <c r="M3593" s="26">
        <v>45778</v>
      </c>
      <c r="N3593"/>
      <c r="O3593" s="3">
        <v>38</v>
      </c>
      <c r="P3593" s="34">
        <v>14571.48</v>
      </c>
      <c r="Q3593" s="34">
        <v>0</v>
      </c>
      <c r="R3593" s="34">
        <v>14571.48</v>
      </c>
      <c r="S3593" s="36" t="s">
        <v>78</v>
      </c>
      <c r="T3593" s="72">
        <v>383.46</v>
      </c>
      <c r="U3593" s="34">
        <v>15193.92</v>
      </c>
      <c r="V3593" s="34">
        <v>0</v>
      </c>
      <c r="W3593" s="34">
        <v>15193.92</v>
      </c>
      <c r="X3593" s="36" t="s">
        <v>78</v>
      </c>
      <c r="Y3593" s="36" t="str">
        <f>IFERROR(VLOOKUP(A3593,'Pivot price tier'!$C$8:$L$2270,10,0),"")</f>
        <v/>
      </c>
      <c r="Z3593" s="36" t="str">
        <f>IFERROR(VLOOKUP(A3593,'Pivot price tier by size'!$D$8:$M$2491,10,0),"")</f>
        <v/>
      </c>
      <c r="AA3593" s="36" t="str">
        <f>IFERROR(VLOOKUP(A3593,'Pivot category'!$B$8:$I$2216,8,0),"")</f>
        <v/>
      </c>
      <c r="AB3593" s="3" t="str">
        <f>IF(P3593&lt;$AC$1,"Bottom 5%","")</f>
        <v>Bottom 5%</v>
      </c>
      <c r="AC3593"/>
      <c r="AD3593" s="34" t="s">
        <v>11097</v>
      </c>
      <c r="AE3593" s="34" t="s">
        <v>16625</v>
      </c>
    </row>
    <row r="3594" spans="1:31" hidden="1" x14ac:dyDescent="0.25">
      <c r="A3594" t="s">
        <v>14836</v>
      </c>
      <c r="B3594" t="s">
        <v>14837</v>
      </c>
      <c r="C3594" s="3" t="s">
        <v>71</v>
      </c>
      <c r="D3594" s="3" t="s">
        <v>14498</v>
      </c>
      <c r="E3594" s="3">
        <v>0</v>
      </c>
      <c r="F3594" s="3">
        <v>70000</v>
      </c>
      <c r="G3594" s="34">
        <v>3.99</v>
      </c>
      <c r="H3594" s="3" t="s">
        <v>8245</v>
      </c>
      <c r="I3594" s="3" t="s">
        <v>12204</v>
      </c>
      <c r="J3594" s="3" t="s">
        <v>8163</v>
      </c>
      <c r="K3594" s="3" t="s">
        <v>8164</v>
      </c>
      <c r="L3594" s="3" t="s">
        <v>68</v>
      </c>
      <c r="M3594" s="26">
        <v>45778</v>
      </c>
      <c r="N3594"/>
      <c r="O3594" s="3">
        <v>51</v>
      </c>
      <c r="P3594" s="34">
        <v>52544.31</v>
      </c>
      <c r="Q3594" s="34">
        <v>0</v>
      </c>
      <c r="R3594" s="34">
        <v>52544.31</v>
      </c>
      <c r="S3594" s="36" t="s">
        <v>78</v>
      </c>
      <c r="T3594" s="72">
        <v>1030.2805882352941</v>
      </c>
      <c r="U3594" s="34">
        <v>38930.43</v>
      </c>
      <c r="V3594" s="34">
        <v>0</v>
      </c>
      <c r="W3594" s="34">
        <v>38930.43</v>
      </c>
      <c r="X3594" s="36" t="s">
        <v>78</v>
      </c>
      <c r="Y3594" s="36" t="str">
        <f>IFERROR(VLOOKUP(A3594,'Pivot price tier'!$C$8:$L$2270,10,0),"")</f>
        <v/>
      </c>
      <c r="Z3594" s="36" t="str">
        <f>IFERROR(VLOOKUP(A3594,'Pivot price tier by size'!$D$8:$M$2491,10,0),"")</f>
        <v/>
      </c>
      <c r="AA3594" s="36" t="str">
        <f>IFERROR(VLOOKUP(A3594,'Pivot category'!$B$8:$I$2216,8,0),"")</f>
        <v/>
      </c>
      <c r="AB3594" s="3" t="str">
        <f>IF(P3594&lt;$AC$1,"Bottom 5%","")</f>
        <v/>
      </c>
      <c r="AC3594"/>
      <c r="AD3594" s="34" t="s">
        <v>11097</v>
      </c>
      <c r="AE3594" s="34" t="s">
        <v>16625</v>
      </c>
    </row>
    <row r="3595" spans="1:31" hidden="1" x14ac:dyDescent="0.25">
      <c r="A3595" t="s">
        <v>15939</v>
      </c>
      <c r="B3595" t="s">
        <v>15940</v>
      </c>
      <c r="C3595" s="3" t="s">
        <v>71</v>
      </c>
      <c r="D3595" s="3" t="s">
        <v>14499</v>
      </c>
      <c r="E3595" s="3">
        <v>0</v>
      </c>
      <c r="F3595" s="3">
        <v>70000</v>
      </c>
      <c r="G3595" s="34">
        <v>3.99</v>
      </c>
      <c r="H3595" s="3" t="s">
        <v>8245</v>
      </c>
      <c r="I3595" s="3" t="s">
        <v>12204</v>
      </c>
      <c r="J3595" s="3" t="s">
        <v>8168</v>
      </c>
      <c r="K3595" s="3" t="s">
        <v>8164</v>
      </c>
      <c r="L3595" s="3" t="s">
        <v>68</v>
      </c>
      <c r="M3595" s="26">
        <v>45692</v>
      </c>
      <c r="N3595"/>
      <c r="O3595" s="3">
        <v>23</v>
      </c>
      <c r="P3595" s="34">
        <v>5510.19</v>
      </c>
      <c r="Q3595" s="34">
        <v>0</v>
      </c>
      <c r="R3595" s="34">
        <v>5510.19</v>
      </c>
      <c r="S3595" s="36" t="s">
        <v>78</v>
      </c>
      <c r="T3595" s="72">
        <v>239.57347826086954</v>
      </c>
      <c r="U3595" s="34">
        <v>5354.58</v>
      </c>
      <c r="V3595" s="34">
        <v>0</v>
      </c>
      <c r="W3595" s="34">
        <v>5354.58</v>
      </c>
      <c r="X3595" s="36" t="s">
        <v>78</v>
      </c>
      <c r="Y3595" s="36" t="str">
        <f>IFERROR(VLOOKUP(A3595,'Pivot price tier'!$C$8:$L$2270,10,0),"")</f>
        <v/>
      </c>
      <c r="Z3595" s="36" t="str">
        <f>IFERROR(VLOOKUP(A3595,'Pivot price tier by size'!$D$8:$M$2491,10,0),"")</f>
        <v/>
      </c>
      <c r="AA3595" s="36" t="str">
        <f>IFERROR(VLOOKUP(A3595,'Pivot category'!$B$8:$I$2216,8,0),"")</f>
        <v/>
      </c>
      <c r="AB3595" s="3" t="str">
        <f>IF(P3595&lt;$AC$1,"Bottom 5%","")</f>
        <v>Bottom 5%</v>
      </c>
      <c r="AC3595"/>
      <c r="AD3595" s="34" t="s">
        <v>11097</v>
      </c>
      <c r="AE3595" s="34" t="s">
        <v>16625</v>
      </c>
    </row>
    <row r="3596" spans="1:31" hidden="1" x14ac:dyDescent="0.25">
      <c r="A3596" t="s">
        <v>7161</v>
      </c>
      <c r="B3596" t="s">
        <v>4987</v>
      </c>
      <c r="C3596" s="3" t="s">
        <v>69</v>
      </c>
      <c r="D3596" s="3" t="s">
        <v>4935</v>
      </c>
      <c r="E3596" s="3" t="s">
        <v>5141</v>
      </c>
      <c r="F3596" s="3">
        <v>7000</v>
      </c>
      <c r="G3596" s="34">
        <v>1.19</v>
      </c>
      <c r="H3596" s="3" t="s">
        <v>28</v>
      </c>
      <c r="I3596" s="3" t="s">
        <v>70</v>
      </c>
      <c r="J3596" s="3" t="s">
        <v>8168</v>
      </c>
      <c r="K3596" s="3" t="s">
        <v>8164</v>
      </c>
      <c r="L3596" s="3" t="s">
        <v>8166</v>
      </c>
      <c r="M3596" s="26" t="s">
        <v>13723</v>
      </c>
      <c r="N3596"/>
      <c r="O3596" s="3">
        <v>13</v>
      </c>
      <c r="P3596" s="34">
        <v>239.19</v>
      </c>
      <c r="Q3596" s="34">
        <v>461.72</v>
      </c>
      <c r="R3596" s="34">
        <v>-222.53000000000003</v>
      </c>
      <c r="S3596" s="36">
        <v>-0.481958762886598</v>
      </c>
      <c r="T3596" s="72">
        <v>18.399230769230769</v>
      </c>
      <c r="U3596" s="34">
        <v>16.66</v>
      </c>
      <c r="V3596" s="34">
        <v>309.39999999999998</v>
      </c>
      <c r="W3596" s="34">
        <v>-292.73999999999995</v>
      </c>
      <c r="X3596" s="36">
        <v>-0.94615384615384612</v>
      </c>
      <c r="Y3596" s="36" t="str">
        <f>IFERROR(VLOOKUP(A3596,'Pivot price tier'!$C$8:$L$2270,10,0),"")</f>
        <v/>
      </c>
      <c r="Z3596" s="36" t="str">
        <f>IFERROR(VLOOKUP(A3596,'Pivot price tier by size'!$D$8:$M$2491,10,0),"")</f>
        <v/>
      </c>
      <c r="AA3596" s="36" t="str">
        <f>IFERROR(VLOOKUP(A3596,'Pivot category'!$B$8:$I$2216,8,0),"")</f>
        <v/>
      </c>
      <c r="AB3596" s="3" t="str">
        <f>IF(P3596&lt;$AC$1,"Bottom 5%","")</f>
        <v>Bottom 5%</v>
      </c>
      <c r="AC3596"/>
      <c r="AD3596" s="34" t="s">
        <v>16461</v>
      </c>
      <c r="AE3596" s="34" t="s">
        <v>13989</v>
      </c>
    </row>
    <row r="3597" spans="1:31" hidden="1" x14ac:dyDescent="0.25">
      <c r="A3597" t="s">
        <v>6994</v>
      </c>
      <c r="B3597" t="s">
        <v>1799</v>
      </c>
      <c r="C3597" s="3" t="s">
        <v>34</v>
      </c>
      <c r="D3597" s="3" t="s">
        <v>4191</v>
      </c>
      <c r="E3597" s="3">
        <v>0</v>
      </c>
      <c r="F3597" s="3">
        <v>7000</v>
      </c>
      <c r="G3597" s="34">
        <v>5.99</v>
      </c>
      <c r="H3597" s="3" t="s">
        <v>25</v>
      </c>
      <c r="I3597" s="3" t="s">
        <v>17</v>
      </c>
      <c r="J3597" s="3" t="s">
        <v>8165</v>
      </c>
      <c r="K3597" s="3" t="s">
        <v>8172</v>
      </c>
      <c r="L3597" s="3" t="s">
        <v>8169</v>
      </c>
      <c r="M3597" s="26" t="s">
        <v>13723</v>
      </c>
      <c r="N3597"/>
      <c r="O3597" s="3" t="s">
        <v>78</v>
      </c>
      <c r="P3597" s="34">
        <v>0</v>
      </c>
      <c r="Q3597" s="34">
        <v>19.98</v>
      </c>
      <c r="R3597" s="34">
        <v>-19.98</v>
      </c>
      <c r="S3597" s="36">
        <v>-1</v>
      </c>
      <c r="T3597" s="72" t="s">
        <v>78</v>
      </c>
      <c r="U3597" s="34">
        <v>0</v>
      </c>
      <c r="V3597" s="34">
        <v>0</v>
      </c>
      <c r="W3597" s="34">
        <v>0</v>
      </c>
      <c r="X3597" s="36" t="s">
        <v>78</v>
      </c>
      <c r="Y3597" s="36" t="str">
        <f>IFERROR(VLOOKUP(A3597,'Pivot price tier'!$C$8:$L$2270,10,0),"")</f>
        <v/>
      </c>
      <c r="Z3597" s="36" t="str">
        <f>IFERROR(VLOOKUP(A3597,'Pivot price tier by size'!$D$8:$M$2491,10,0),"")</f>
        <v/>
      </c>
      <c r="AA3597" s="36" t="str">
        <f>IFERROR(VLOOKUP(A3597,'Pivot category'!$B$8:$I$2216,8,0),"")</f>
        <v/>
      </c>
      <c r="AB3597" s="3" t="str">
        <f>IF(P3597&lt;$AC$1,"Bottom 5%","")</f>
        <v>Bottom 5%</v>
      </c>
      <c r="AC3597"/>
      <c r="AD3597" s="34" t="s">
        <v>16461</v>
      </c>
      <c r="AE3597" s="34" t="s">
        <v>13989</v>
      </c>
    </row>
    <row r="3598" spans="1:31" hidden="1" x14ac:dyDescent="0.25">
      <c r="A3598" t="s">
        <v>15941</v>
      </c>
      <c r="B3598" t="s">
        <v>15942</v>
      </c>
      <c r="C3598" s="3" t="s">
        <v>32</v>
      </c>
      <c r="D3598" s="3" t="s">
        <v>16121</v>
      </c>
      <c r="E3598" s="3" t="s">
        <v>5093</v>
      </c>
      <c r="F3598" s="3">
        <v>30000</v>
      </c>
      <c r="G3598" s="34">
        <v>166.99</v>
      </c>
      <c r="H3598" s="3" t="s">
        <v>12</v>
      </c>
      <c r="I3598" s="3" t="s">
        <v>74</v>
      </c>
      <c r="J3598" s="3" t="s">
        <v>13254</v>
      </c>
      <c r="K3598" s="3" t="s">
        <v>8176</v>
      </c>
      <c r="L3598" s="3" t="s">
        <v>68</v>
      </c>
      <c r="M3598" s="26">
        <v>45954</v>
      </c>
      <c r="N3598"/>
      <c r="O3598" s="3" t="s">
        <v>78</v>
      </c>
      <c r="P3598" s="34">
        <v>7180.57</v>
      </c>
      <c r="Q3598" s="34">
        <v>0</v>
      </c>
      <c r="R3598" s="34">
        <v>7180.57</v>
      </c>
      <c r="S3598" s="36" t="s">
        <v>78</v>
      </c>
      <c r="T3598" s="72" t="s">
        <v>78</v>
      </c>
      <c r="U3598" s="34">
        <v>834.95</v>
      </c>
      <c r="V3598" s="34">
        <v>0</v>
      </c>
      <c r="W3598" s="34">
        <v>834.95</v>
      </c>
      <c r="X3598" s="36" t="s">
        <v>78</v>
      </c>
      <c r="Y3598" s="36" t="str">
        <f>IFERROR(VLOOKUP(A3598,'Pivot price tier'!$C$8:$L$2270,10,0),"")</f>
        <v/>
      </c>
      <c r="Z3598" s="36" t="str">
        <f>IFERROR(VLOOKUP(A3598,'Pivot price tier by size'!$D$8:$M$2491,10,0),"")</f>
        <v/>
      </c>
      <c r="AA3598" s="36" t="str">
        <f>IFERROR(VLOOKUP(A3598,'Pivot category'!$B$8:$I$2216,8,0),"")</f>
        <v/>
      </c>
      <c r="AB3598" s="3" t="str">
        <f>IF(P3598&lt;$AC$1,"Bottom 5%","")</f>
        <v>Bottom 5%</v>
      </c>
      <c r="AC3598"/>
      <c r="AD3598" s="34" t="s">
        <v>16499</v>
      </c>
      <c r="AE3598" s="34" t="s">
        <v>13956</v>
      </c>
    </row>
    <row r="3599" spans="1:31" hidden="1" x14ac:dyDescent="0.25">
      <c r="A3599" t="s">
        <v>10770</v>
      </c>
      <c r="B3599" t="s">
        <v>10771</v>
      </c>
      <c r="C3599" s="3" t="s">
        <v>32</v>
      </c>
      <c r="D3599" s="3" t="s">
        <v>10573</v>
      </c>
      <c r="E3599" s="3">
        <v>0</v>
      </c>
      <c r="F3599" s="3">
        <v>7000</v>
      </c>
      <c r="G3599" s="34">
        <v>17.989999999999998</v>
      </c>
      <c r="H3599" s="3" t="s">
        <v>29</v>
      </c>
      <c r="I3599" s="3" t="s">
        <v>19</v>
      </c>
      <c r="J3599" s="3" t="s">
        <v>8168</v>
      </c>
      <c r="K3599" s="3" t="s">
        <v>8170</v>
      </c>
      <c r="L3599" s="3" t="s">
        <v>8167</v>
      </c>
      <c r="M3599" s="26" t="s">
        <v>13723</v>
      </c>
      <c r="N3599"/>
      <c r="O3599" s="3">
        <v>4</v>
      </c>
      <c r="P3599" s="34">
        <v>71.959999999999994</v>
      </c>
      <c r="Q3599" s="34">
        <v>1046.45</v>
      </c>
      <c r="R3599" s="34">
        <v>-974.49</v>
      </c>
      <c r="S3599" s="36">
        <v>-0.93123417267905784</v>
      </c>
      <c r="T3599" s="72">
        <v>17.989999999999998</v>
      </c>
      <c r="U3599" s="34" t="s">
        <v>78</v>
      </c>
      <c r="V3599" s="34" t="s">
        <v>78</v>
      </c>
      <c r="W3599" s="34" t="s">
        <v>78</v>
      </c>
      <c r="X3599" s="36" t="s">
        <v>78</v>
      </c>
      <c r="Y3599" s="36" t="str">
        <f>IFERROR(VLOOKUP(A3599,'Pivot price tier'!$C$8:$L$2270,10,0),"")</f>
        <v/>
      </c>
      <c r="Z3599" s="36" t="str">
        <f>IFERROR(VLOOKUP(A3599,'Pivot price tier by size'!$D$8:$M$2491,10,0),"")</f>
        <v/>
      </c>
      <c r="AA3599" s="36" t="str">
        <f>IFERROR(VLOOKUP(A3599,'Pivot category'!$B$8:$I$2216,8,0),"")</f>
        <v/>
      </c>
      <c r="AB3599" s="3" t="str">
        <f>IF(P3599&lt;$AC$1,"Bottom 5%","")</f>
        <v>Bottom 5%</v>
      </c>
      <c r="AC3599"/>
      <c r="AD3599" s="34" t="s">
        <v>11097</v>
      </c>
      <c r="AE3599" s="34" t="s">
        <v>14019</v>
      </c>
    </row>
    <row r="3600" spans="1:31" hidden="1" x14ac:dyDescent="0.25">
      <c r="A3600" t="s">
        <v>14838</v>
      </c>
      <c r="B3600" t="s">
        <v>14839</v>
      </c>
      <c r="C3600" s="3" t="s">
        <v>32</v>
      </c>
      <c r="D3600" s="3" t="s">
        <v>4193</v>
      </c>
      <c r="E3600" s="3" t="s">
        <v>5141</v>
      </c>
      <c r="F3600" s="3">
        <v>4000</v>
      </c>
      <c r="G3600" s="34">
        <v>17.989999999999998</v>
      </c>
      <c r="H3600" s="3" t="s">
        <v>26</v>
      </c>
      <c r="I3600" s="3" t="s">
        <v>19</v>
      </c>
      <c r="J3600" s="3" t="s">
        <v>8168</v>
      </c>
      <c r="K3600" s="3" t="s">
        <v>8172</v>
      </c>
      <c r="L3600" s="3" t="s">
        <v>8167</v>
      </c>
      <c r="M3600" s="26">
        <v>45778</v>
      </c>
      <c r="N3600"/>
      <c r="O3600" s="3">
        <v>1</v>
      </c>
      <c r="P3600" s="34">
        <v>35.979999999999997</v>
      </c>
      <c r="Q3600" s="34">
        <v>17.989999999999998</v>
      </c>
      <c r="R3600" s="34">
        <v>17.989999999999998</v>
      </c>
      <c r="S3600" s="36">
        <v>1</v>
      </c>
      <c r="T3600" s="72">
        <v>35.979999999999997</v>
      </c>
      <c r="U3600" s="34" t="s">
        <v>78</v>
      </c>
      <c r="V3600" s="34" t="s">
        <v>78</v>
      </c>
      <c r="W3600" s="34" t="s">
        <v>78</v>
      </c>
      <c r="X3600" s="36" t="s">
        <v>78</v>
      </c>
      <c r="Y3600" s="36" t="str">
        <f>IFERROR(VLOOKUP(A3600,'Pivot price tier'!$C$8:$L$2270,10,0),"")</f>
        <v/>
      </c>
      <c r="Z3600" s="36" t="str">
        <f>IFERROR(VLOOKUP(A3600,'Pivot price tier by size'!$D$8:$M$2491,10,0),"")</f>
        <v/>
      </c>
      <c r="AA3600" s="36" t="str">
        <f>IFERROR(VLOOKUP(A3600,'Pivot category'!$B$8:$I$2216,8,0),"")</f>
        <v/>
      </c>
      <c r="AB3600" s="3" t="str">
        <f>IF(P3600&lt;$AC$1,"Bottom 5%","")</f>
        <v>Bottom 5%</v>
      </c>
      <c r="AC3600"/>
      <c r="AD3600" s="34" t="s">
        <v>11097</v>
      </c>
      <c r="AE3600" s="34" t="s">
        <v>14019</v>
      </c>
    </row>
    <row r="3601" spans="1:31" hidden="1" x14ac:dyDescent="0.25">
      <c r="A3601" t="s">
        <v>13628</v>
      </c>
      <c r="B3601" t="s">
        <v>13629</v>
      </c>
      <c r="C3601" s="3" t="s">
        <v>32</v>
      </c>
      <c r="D3601" s="3" t="s">
        <v>4196</v>
      </c>
      <c r="E3601" s="3" t="s">
        <v>5141</v>
      </c>
      <c r="F3601" s="3">
        <v>5000</v>
      </c>
      <c r="G3601" s="34">
        <v>17.989999999999998</v>
      </c>
      <c r="H3601" s="3" t="s">
        <v>26</v>
      </c>
      <c r="I3601" s="3" t="s">
        <v>19</v>
      </c>
      <c r="J3601" s="3" t="s">
        <v>8168</v>
      </c>
      <c r="K3601" s="3" t="s">
        <v>8172</v>
      </c>
      <c r="L3601" s="3" t="s">
        <v>8167</v>
      </c>
      <c r="M3601" s="26">
        <v>45597</v>
      </c>
      <c r="N3601"/>
      <c r="O3601" s="3">
        <v>1</v>
      </c>
      <c r="P3601" s="34">
        <v>17.989999999999998</v>
      </c>
      <c r="Q3601" s="34">
        <v>53.97</v>
      </c>
      <c r="R3601" s="34">
        <v>-35.980000000000004</v>
      </c>
      <c r="S3601" s="36">
        <v>-0.66666666666666674</v>
      </c>
      <c r="T3601" s="72">
        <v>17.989999999999998</v>
      </c>
      <c r="U3601" s="34" t="s">
        <v>78</v>
      </c>
      <c r="V3601" s="34" t="s">
        <v>78</v>
      </c>
      <c r="W3601" s="34" t="s">
        <v>78</v>
      </c>
      <c r="X3601" s="36" t="s">
        <v>78</v>
      </c>
      <c r="Y3601" s="36" t="str">
        <f>IFERROR(VLOOKUP(A3601,'Pivot price tier'!$C$8:$L$2270,10,0),"")</f>
        <v/>
      </c>
      <c r="Z3601" s="36" t="str">
        <f>IFERROR(VLOOKUP(A3601,'Pivot price tier by size'!$D$8:$M$2491,10,0),"")</f>
        <v/>
      </c>
      <c r="AA3601" s="36" t="str">
        <f>IFERROR(VLOOKUP(A3601,'Pivot category'!$B$8:$I$2216,8,0),"")</f>
        <v/>
      </c>
      <c r="AB3601" s="3" t="str">
        <f>IF(P3601&lt;$AC$1,"Bottom 5%","")</f>
        <v>Bottom 5%</v>
      </c>
      <c r="AC3601"/>
      <c r="AD3601" s="34" t="s">
        <v>11097</v>
      </c>
      <c r="AE3601" s="34" t="s">
        <v>14019</v>
      </c>
    </row>
    <row r="3602" spans="1:31" hidden="1" x14ac:dyDescent="0.25">
      <c r="A3602" t="s">
        <v>10013</v>
      </c>
      <c r="B3602" t="s">
        <v>10014</v>
      </c>
      <c r="C3602" s="3" t="s">
        <v>32</v>
      </c>
      <c r="D3602" s="3" t="s">
        <v>8608</v>
      </c>
      <c r="E3602" s="3" t="s">
        <v>5093</v>
      </c>
      <c r="F3602" s="3">
        <v>10000</v>
      </c>
      <c r="G3602" s="34">
        <v>55.77</v>
      </c>
      <c r="H3602" s="3" t="s">
        <v>26</v>
      </c>
      <c r="I3602" s="3" t="s">
        <v>74</v>
      </c>
      <c r="J3602" s="3" t="s">
        <v>8265</v>
      </c>
      <c r="K3602" s="3" t="s">
        <v>8172</v>
      </c>
      <c r="L3602" s="3" t="s">
        <v>8166</v>
      </c>
      <c r="M3602" s="26" t="s">
        <v>13723</v>
      </c>
      <c r="N3602"/>
      <c r="O3602" s="3">
        <v>1</v>
      </c>
      <c r="P3602" s="34">
        <v>167.31</v>
      </c>
      <c r="Q3602" s="34">
        <v>167.31</v>
      </c>
      <c r="R3602" s="34">
        <v>0</v>
      </c>
      <c r="S3602" s="36">
        <v>0</v>
      </c>
      <c r="T3602" s="72">
        <v>167.31</v>
      </c>
      <c r="U3602" s="34" t="s">
        <v>78</v>
      </c>
      <c r="V3602" s="34" t="s">
        <v>78</v>
      </c>
      <c r="W3602" s="34" t="s">
        <v>78</v>
      </c>
      <c r="X3602" s="36" t="s">
        <v>78</v>
      </c>
      <c r="Y3602" s="36" t="str">
        <f>IFERROR(VLOOKUP(A3602,'Pivot price tier'!$C$8:$L$2270,10,0),"")</f>
        <v/>
      </c>
      <c r="Z3602" s="36" t="str">
        <f>IFERROR(VLOOKUP(A3602,'Pivot price tier by size'!$D$8:$M$2491,10,0),"")</f>
        <v/>
      </c>
      <c r="AA3602" s="36" t="str">
        <f>IFERROR(VLOOKUP(A3602,'Pivot category'!$B$8:$I$2216,8,0),"")</f>
        <v/>
      </c>
      <c r="AB3602" s="3" t="str">
        <f>IF(P3602&lt;$AC$1,"Bottom 5%","")</f>
        <v>Bottom 5%</v>
      </c>
      <c r="AC3602"/>
      <c r="AD3602" s="34" t="s">
        <v>16499</v>
      </c>
      <c r="AE3602" s="34" t="s">
        <v>16550</v>
      </c>
    </row>
    <row r="3603" spans="1:31" hidden="1" x14ac:dyDescent="0.25">
      <c r="A3603" t="s">
        <v>6517</v>
      </c>
      <c r="B3603" t="s">
        <v>6516</v>
      </c>
      <c r="C3603" s="3" t="s">
        <v>32</v>
      </c>
      <c r="D3603" s="3" t="s">
        <v>8029</v>
      </c>
      <c r="E3603" s="3" t="s">
        <v>5093</v>
      </c>
      <c r="F3603" s="3">
        <v>7000</v>
      </c>
      <c r="G3603" s="34">
        <v>26.99</v>
      </c>
      <c r="H3603" s="3" t="s">
        <v>26</v>
      </c>
      <c r="I3603" s="3" t="s">
        <v>23</v>
      </c>
      <c r="J3603" s="3" t="s">
        <v>8168</v>
      </c>
      <c r="K3603" s="3" t="s">
        <v>8164</v>
      </c>
      <c r="L3603" s="3" t="s">
        <v>8167</v>
      </c>
      <c r="M3603" s="26" t="s">
        <v>13723</v>
      </c>
      <c r="N3603"/>
      <c r="O3603" s="3">
        <v>3</v>
      </c>
      <c r="P3603" s="34">
        <v>593.78</v>
      </c>
      <c r="Q3603" s="34">
        <v>962.77</v>
      </c>
      <c r="R3603" s="34">
        <v>-368.99</v>
      </c>
      <c r="S3603" s="36">
        <v>-0.38325872222856971</v>
      </c>
      <c r="T3603" s="72">
        <v>197.92666666666665</v>
      </c>
      <c r="U3603" s="34">
        <v>242.91</v>
      </c>
      <c r="V3603" s="34">
        <v>89.98</v>
      </c>
      <c r="W3603" s="34">
        <v>152.93</v>
      </c>
      <c r="X3603" s="36">
        <v>1.6995999110913536</v>
      </c>
      <c r="Y3603" s="36" t="str">
        <f>IFERROR(VLOOKUP(A3603,'Pivot price tier'!$C$8:$L$2270,10,0),"")</f>
        <v/>
      </c>
      <c r="Z3603" s="36" t="str">
        <f>IFERROR(VLOOKUP(A3603,'Pivot price tier by size'!$D$8:$M$2491,10,0),"")</f>
        <v/>
      </c>
      <c r="AA3603" s="36" t="str">
        <f>IFERROR(VLOOKUP(A3603,'Pivot category'!$B$8:$I$2216,8,0),"")</f>
        <v/>
      </c>
      <c r="AB3603" s="3" t="str">
        <f>IF(P3603&lt;$AC$1,"Bottom 5%","")</f>
        <v>Bottom 5%</v>
      </c>
      <c r="AC3603"/>
      <c r="AD3603" s="34" t="s">
        <v>16499</v>
      </c>
      <c r="AE3603" s="34" t="s">
        <v>16550</v>
      </c>
    </row>
    <row r="3604" spans="1:31" hidden="1" x14ac:dyDescent="0.25">
      <c r="A3604" t="s">
        <v>8483</v>
      </c>
      <c r="B3604" t="s">
        <v>8482</v>
      </c>
      <c r="C3604" s="3" t="s">
        <v>32</v>
      </c>
      <c r="D3604" s="3" t="s">
        <v>8203</v>
      </c>
      <c r="E3604" s="3" t="s">
        <v>5093</v>
      </c>
      <c r="F3604" s="3">
        <v>7000</v>
      </c>
      <c r="G3604" s="34">
        <v>31.79</v>
      </c>
      <c r="H3604" s="3" t="s">
        <v>26</v>
      </c>
      <c r="I3604" s="3" t="s">
        <v>23</v>
      </c>
      <c r="J3604" s="3" t="s">
        <v>8168</v>
      </c>
      <c r="K3604" s="3" t="s">
        <v>8164</v>
      </c>
      <c r="L3604" s="3" t="s">
        <v>8166</v>
      </c>
      <c r="M3604" s="26" t="s">
        <v>13723</v>
      </c>
      <c r="N3604"/>
      <c r="O3604" s="3">
        <v>2</v>
      </c>
      <c r="P3604" s="34">
        <v>413.27</v>
      </c>
      <c r="Q3604" s="34">
        <v>127.16</v>
      </c>
      <c r="R3604" s="34">
        <v>286.11</v>
      </c>
      <c r="S3604" s="36">
        <v>2.25</v>
      </c>
      <c r="T3604" s="72">
        <v>206.63499999999999</v>
      </c>
      <c r="U3604" s="34">
        <v>0</v>
      </c>
      <c r="V3604" s="34">
        <v>286.11</v>
      </c>
      <c r="W3604" s="34">
        <v>-286.11</v>
      </c>
      <c r="X3604" s="36">
        <v>-1</v>
      </c>
      <c r="Y3604" s="36" t="str">
        <f>IFERROR(VLOOKUP(A3604,'Pivot price tier'!$C$8:$L$2270,10,0),"")</f>
        <v/>
      </c>
      <c r="Z3604" s="36" t="str">
        <f>IFERROR(VLOOKUP(A3604,'Pivot price tier by size'!$D$8:$M$2491,10,0),"")</f>
        <v/>
      </c>
      <c r="AA3604" s="36" t="str">
        <f>IFERROR(VLOOKUP(A3604,'Pivot category'!$B$8:$I$2216,8,0),"")</f>
        <v/>
      </c>
      <c r="AB3604" s="3" t="str">
        <f>IF(P3604&lt;$AC$1,"Bottom 5%","")</f>
        <v>Bottom 5%</v>
      </c>
      <c r="AC3604"/>
      <c r="AD3604" s="34" t="s">
        <v>16499</v>
      </c>
      <c r="AE3604" s="34" t="s">
        <v>16550</v>
      </c>
    </row>
    <row r="3605" spans="1:31" x14ac:dyDescent="0.25">
      <c r="A3605" t="s">
        <v>8645</v>
      </c>
      <c r="B3605" t="s">
        <v>1776</v>
      </c>
      <c r="C3605" s="3" t="s">
        <v>34</v>
      </c>
      <c r="D3605" s="3" t="s">
        <v>4162</v>
      </c>
      <c r="E3605" s="3" t="s">
        <v>5093</v>
      </c>
      <c r="F3605" s="3">
        <v>7000</v>
      </c>
      <c r="G3605" s="34">
        <v>6.99</v>
      </c>
      <c r="H3605" s="3" t="s">
        <v>28</v>
      </c>
      <c r="I3605" s="3" t="s">
        <v>19</v>
      </c>
      <c r="J3605" s="3" t="s">
        <v>8163</v>
      </c>
      <c r="K3605" s="3" t="s">
        <v>8164</v>
      </c>
      <c r="L3605" s="3" t="s">
        <v>68</v>
      </c>
      <c r="M3605" s="26" t="s">
        <v>13723</v>
      </c>
      <c r="N3605"/>
      <c r="O3605" s="3">
        <v>155</v>
      </c>
      <c r="P3605" s="34">
        <v>193636.98</v>
      </c>
      <c r="Q3605" s="34">
        <v>209273.61</v>
      </c>
      <c r="R3605" s="34">
        <v>-15636.629999999976</v>
      </c>
      <c r="S3605" s="36">
        <v>-7.4718594475433275E-2</v>
      </c>
      <c r="T3605" s="72">
        <v>1249.2708387096775</v>
      </c>
      <c r="U3605" s="34">
        <v>569566.17000000004</v>
      </c>
      <c r="V3605" s="34">
        <v>574137.63</v>
      </c>
      <c r="W3605" s="34">
        <v>-4571.4599999999627</v>
      </c>
      <c r="X3605" s="36">
        <v>-7.9623068775338535E-3</v>
      </c>
      <c r="Y3605" s="36" t="str">
        <f>IFERROR(VLOOKUP(A3605,'Pivot price tier'!$C$8:$L$2270,10,0),"")</f>
        <v xml:space="preserve"> </v>
      </c>
      <c r="Z3605" s="36" t="str">
        <f>IFERROR(VLOOKUP(A3605,'Pivot price tier by size'!$D$8:$M$2491,10,0),"")</f>
        <v xml:space="preserve"> </v>
      </c>
      <c r="AA3605" s="36" t="str">
        <f>IFERROR(VLOOKUP(A3605,'Pivot category'!$B$8:$I$2216,8,0),"")</f>
        <v xml:space="preserve"> </v>
      </c>
      <c r="AB3605" s="3" t="str">
        <f>IF(P3605&lt;$AC$1,"Bottom 5%","")</f>
        <v/>
      </c>
      <c r="AC3605"/>
      <c r="AD3605" s="34" t="s">
        <v>16461</v>
      </c>
      <c r="AE3605" s="34" t="s">
        <v>13944</v>
      </c>
    </row>
    <row r="3606" spans="1:31" x14ac:dyDescent="0.25">
      <c r="A3606" t="s">
        <v>8626</v>
      </c>
      <c r="B3606" t="s">
        <v>1778</v>
      </c>
      <c r="C3606" s="3" t="s">
        <v>32</v>
      </c>
      <c r="D3606" s="3" t="s">
        <v>4164</v>
      </c>
      <c r="E3606" s="3" t="s">
        <v>5093</v>
      </c>
      <c r="F3606" s="3">
        <v>7000</v>
      </c>
      <c r="G3606" s="34">
        <v>11.99</v>
      </c>
      <c r="H3606" s="3" t="s">
        <v>28</v>
      </c>
      <c r="I3606" s="3" t="s">
        <v>19</v>
      </c>
      <c r="J3606" s="3" t="s">
        <v>8163</v>
      </c>
      <c r="K3606" s="3" t="s">
        <v>8164</v>
      </c>
      <c r="L3606" s="3" t="s">
        <v>68</v>
      </c>
      <c r="M3606" s="26" t="s">
        <v>13723</v>
      </c>
      <c r="N3606"/>
      <c r="O3606" s="3">
        <v>156</v>
      </c>
      <c r="P3606" s="34">
        <v>104876.53</v>
      </c>
      <c r="Q3606" s="34">
        <v>133051.35999999999</v>
      </c>
      <c r="R3606" s="34">
        <v>-28174.829999999987</v>
      </c>
      <c r="S3606" s="36">
        <v>-0.21175905304538034</v>
      </c>
      <c r="T3606" s="72">
        <v>672.28544871794873</v>
      </c>
      <c r="U3606" s="34">
        <v>329569.13</v>
      </c>
      <c r="V3606" s="34">
        <v>312398.84999999998</v>
      </c>
      <c r="W3606" s="34">
        <v>17170.280000000028</v>
      </c>
      <c r="X3606" s="36">
        <v>5.496268632230894E-2</v>
      </c>
      <c r="Y3606" s="36" t="str">
        <f>IFERROR(VLOOKUP(A3606,'Pivot price tier'!$C$8:$L$2270,10,0),"")</f>
        <v xml:space="preserve"> </v>
      </c>
      <c r="Z3606" s="36" t="str">
        <f>IFERROR(VLOOKUP(A3606,'Pivot price tier by size'!$D$8:$M$2491,10,0),"")</f>
        <v xml:space="preserve"> </v>
      </c>
      <c r="AA3606" s="36" t="str">
        <f>IFERROR(VLOOKUP(A3606,'Pivot category'!$B$8:$I$2216,8,0),"")</f>
        <v xml:space="preserve"> </v>
      </c>
      <c r="AB3606" s="3" t="str">
        <f>IF(P3606&lt;$AC$1,"Bottom 5%","")</f>
        <v/>
      </c>
      <c r="AC3606"/>
      <c r="AD3606" s="34" t="s">
        <v>16461</v>
      </c>
      <c r="AE3606" s="34" t="s">
        <v>13944</v>
      </c>
    </row>
    <row r="3607" spans="1:31" x14ac:dyDescent="0.25">
      <c r="A3607" t="s">
        <v>8625</v>
      </c>
      <c r="B3607" t="s">
        <v>1779</v>
      </c>
      <c r="C3607" s="3" t="s">
        <v>32</v>
      </c>
      <c r="D3607" s="3" t="s">
        <v>4165</v>
      </c>
      <c r="E3607" s="3" t="s">
        <v>5093</v>
      </c>
      <c r="F3607" s="3">
        <v>7000</v>
      </c>
      <c r="G3607" s="34">
        <v>11.99</v>
      </c>
      <c r="H3607" s="3" t="s">
        <v>28</v>
      </c>
      <c r="I3607" s="3" t="s">
        <v>19</v>
      </c>
      <c r="J3607" s="3" t="s">
        <v>8163</v>
      </c>
      <c r="K3607" s="3" t="s">
        <v>8164</v>
      </c>
      <c r="L3607" s="3" t="s">
        <v>68</v>
      </c>
      <c r="M3607" s="26" t="s">
        <v>13723</v>
      </c>
      <c r="N3607"/>
      <c r="O3607" s="3">
        <v>157</v>
      </c>
      <c r="P3607" s="34">
        <v>346259.21</v>
      </c>
      <c r="Q3607" s="34">
        <v>383941.98</v>
      </c>
      <c r="R3607" s="34">
        <v>-37682.76999999996</v>
      </c>
      <c r="S3607" s="36">
        <v>-9.8147042946436724E-2</v>
      </c>
      <c r="T3607" s="72">
        <v>2205.4726751592357</v>
      </c>
      <c r="U3607" s="34">
        <v>365179.43</v>
      </c>
      <c r="V3607" s="34">
        <v>375235.13</v>
      </c>
      <c r="W3607" s="34">
        <v>-10055.700000000012</v>
      </c>
      <c r="X3607" s="36">
        <v>-2.679839704773912E-2</v>
      </c>
      <c r="Y3607" s="36" t="str">
        <f>IFERROR(VLOOKUP(A3607,'Pivot price tier'!$C$8:$L$2270,10,0),"")</f>
        <v xml:space="preserve"> </v>
      </c>
      <c r="Z3607" s="36" t="str">
        <f>IFERROR(VLOOKUP(A3607,'Pivot price tier by size'!$D$8:$M$2491,10,0),"")</f>
        <v xml:space="preserve"> </v>
      </c>
      <c r="AA3607" s="36" t="str">
        <f>IFERROR(VLOOKUP(A3607,'Pivot category'!$B$8:$I$2216,8,0),"")</f>
        <v xml:space="preserve"> </v>
      </c>
      <c r="AB3607" s="3" t="str">
        <f>IF(P3607&lt;$AC$1,"Bottom 5%","")</f>
        <v/>
      </c>
      <c r="AC3607"/>
      <c r="AD3607" s="34" t="s">
        <v>16461</v>
      </c>
      <c r="AE3607" s="34" t="s">
        <v>13944</v>
      </c>
    </row>
    <row r="3608" spans="1:31" x14ac:dyDescent="0.25">
      <c r="A3608" t="s">
        <v>7671</v>
      </c>
      <c r="B3608" t="s">
        <v>1781</v>
      </c>
      <c r="C3608" s="3" t="s">
        <v>38</v>
      </c>
      <c r="D3608" s="3" t="s">
        <v>4167</v>
      </c>
      <c r="E3608" s="3" t="s">
        <v>5141</v>
      </c>
      <c r="F3608" s="3">
        <v>7000</v>
      </c>
      <c r="G3608" s="34">
        <v>19.989999999999998</v>
      </c>
      <c r="H3608" s="3" t="s">
        <v>28</v>
      </c>
      <c r="I3608" s="3" t="s">
        <v>19</v>
      </c>
      <c r="J3608" s="3" t="s">
        <v>8163</v>
      </c>
      <c r="K3608" s="3" t="s">
        <v>8164</v>
      </c>
      <c r="L3608" s="3" t="s">
        <v>68</v>
      </c>
      <c r="M3608" s="26" t="s">
        <v>13723</v>
      </c>
      <c r="N3608"/>
      <c r="O3608" s="3">
        <v>159</v>
      </c>
      <c r="P3608" s="34">
        <v>388885.46</v>
      </c>
      <c r="Q3608" s="34">
        <v>424287.75</v>
      </c>
      <c r="R3608" s="34">
        <v>-35402.289999999979</v>
      </c>
      <c r="S3608" s="36">
        <v>-8.3439340400471074E-2</v>
      </c>
      <c r="T3608" s="72">
        <v>2445.8205031446541</v>
      </c>
      <c r="U3608" s="34">
        <v>322098.87</v>
      </c>
      <c r="V3608" s="34">
        <v>311863.99</v>
      </c>
      <c r="W3608" s="34">
        <v>10234.880000000005</v>
      </c>
      <c r="X3608" s="36">
        <v>3.2818409076341259E-2</v>
      </c>
      <c r="Y3608" s="36" t="str">
        <f>IFERROR(VLOOKUP(A3608,'Pivot price tier'!$C$8:$L$2270,10,0),"")</f>
        <v xml:space="preserve"> </v>
      </c>
      <c r="Z3608" s="36" t="str">
        <f>IFERROR(VLOOKUP(A3608,'Pivot price tier by size'!$D$8:$M$2491,10,0),"")</f>
        <v xml:space="preserve"> </v>
      </c>
      <c r="AA3608" s="36" t="str">
        <f>IFERROR(VLOOKUP(A3608,'Pivot category'!$B$8:$I$2216,8,0),"")</f>
        <v xml:space="preserve"> </v>
      </c>
      <c r="AB3608" s="3" t="str">
        <f>IF(P3608&lt;$AC$1,"Bottom 5%","")</f>
        <v/>
      </c>
      <c r="AC3608"/>
      <c r="AD3608" s="34" t="s">
        <v>16461</v>
      </c>
      <c r="AE3608" s="34" t="s">
        <v>13944</v>
      </c>
    </row>
    <row r="3609" spans="1:31" hidden="1" x14ac:dyDescent="0.25">
      <c r="A3609" t="s">
        <v>9548</v>
      </c>
      <c r="B3609" t="s">
        <v>9549</v>
      </c>
      <c r="C3609" s="3" t="s">
        <v>32</v>
      </c>
      <c r="D3609" s="3" t="s">
        <v>9088</v>
      </c>
      <c r="E3609" s="3" t="s">
        <v>5093</v>
      </c>
      <c r="F3609" s="3">
        <v>8000</v>
      </c>
      <c r="G3609" s="34">
        <v>29.99</v>
      </c>
      <c r="H3609" s="3" t="s">
        <v>27</v>
      </c>
      <c r="I3609" s="3" t="s">
        <v>23</v>
      </c>
      <c r="J3609" s="3" t="s">
        <v>8168</v>
      </c>
      <c r="K3609" s="3" t="s">
        <v>8185</v>
      </c>
      <c r="L3609" s="3" t="s">
        <v>8167</v>
      </c>
      <c r="M3609" s="26" t="s">
        <v>13723</v>
      </c>
      <c r="N3609"/>
      <c r="O3609" s="3">
        <v>1</v>
      </c>
      <c r="P3609" s="34">
        <v>359.9</v>
      </c>
      <c r="Q3609" s="34">
        <v>549.89</v>
      </c>
      <c r="R3609" s="34">
        <v>-189.99</v>
      </c>
      <c r="S3609" s="36">
        <v>-0.34550546472930954</v>
      </c>
      <c r="T3609" s="72">
        <v>359.9</v>
      </c>
      <c r="U3609" s="34">
        <v>1529.65</v>
      </c>
      <c r="V3609" s="34">
        <v>4499.1000000000004</v>
      </c>
      <c r="W3609" s="34">
        <v>-2969.4500000000003</v>
      </c>
      <c r="X3609" s="36">
        <v>-0.66000977973372454</v>
      </c>
      <c r="Y3609" s="36" t="str">
        <f>IFERROR(VLOOKUP(A3609,'Pivot price tier'!$C$8:$L$2270,10,0),"")</f>
        <v/>
      </c>
      <c r="Z3609" s="36" t="str">
        <f>IFERROR(VLOOKUP(A3609,'Pivot price tier by size'!$D$8:$M$2491,10,0),"")</f>
        <v/>
      </c>
      <c r="AA3609" s="36" t="str">
        <f>IFERROR(VLOOKUP(A3609,'Pivot category'!$B$8:$I$2216,8,0),"")</f>
        <v/>
      </c>
      <c r="AB3609" s="3" t="str">
        <f>IF(P3609&lt;$AC$1,"Bottom 5%","")</f>
        <v>Bottom 5%</v>
      </c>
      <c r="AC3609"/>
      <c r="AD3609" s="34" t="s">
        <v>11097</v>
      </c>
      <c r="AE3609" s="34" t="s">
        <v>13949</v>
      </c>
    </row>
    <row r="3610" spans="1:31" x14ac:dyDescent="0.25">
      <c r="A3610" t="s">
        <v>6851</v>
      </c>
      <c r="B3610" t="s">
        <v>1783</v>
      </c>
      <c r="C3610" s="3" t="s">
        <v>34</v>
      </c>
      <c r="D3610" s="3" t="s">
        <v>4169</v>
      </c>
      <c r="E3610" s="3" t="s">
        <v>5141</v>
      </c>
      <c r="F3610" s="3">
        <v>7000</v>
      </c>
      <c r="G3610" s="34">
        <v>7.99</v>
      </c>
      <c r="H3610" s="3" t="s">
        <v>28</v>
      </c>
      <c r="I3610" s="3" t="s">
        <v>19</v>
      </c>
      <c r="J3610" s="3" t="s">
        <v>8163</v>
      </c>
      <c r="K3610" s="3" t="s">
        <v>8164</v>
      </c>
      <c r="L3610" s="3" t="s">
        <v>68</v>
      </c>
      <c r="M3610" s="26" t="s">
        <v>13723</v>
      </c>
      <c r="N3610"/>
      <c r="O3610" s="3">
        <v>154</v>
      </c>
      <c r="P3610" s="34">
        <v>89144.43</v>
      </c>
      <c r="Q3610" s="34">
        <v>105332.17</v>
      </c>
      <c r="R3610" s="34">
        <v>-16187.740000000005</v>
      </c>
      <c r="S3610" s="36">
        <v>-0.15368277326860358</v>
      </c>
      <c r="T3610" s="72">
        <v>578.85993506493503</v>
      </c>
      <c r="U3610" s="34">
        <v>310842.96000000002</v>
      </c>
      <c r="V3610" s="34">
        <v>295965.58</v>
      </c>
      <c r="W3610" s="34">
        <v>14877.380000000005</v>
      </c>
      <c r="X3610" s="36">
        <v>5.0267264186599103E-2</v>
      </c>
      <c r="Y3610" s="36" t="str">
        <f>IFERROR(VLOOKUP(A3610,'Pivot price tier'!$C$8:$L$2270,10,0),"")</f>
        <v xml:space="preserve"> </v>
      </c>
      <c r="Z3610" s="36" t="str">
        <f>IFERROR(VLOOKUP(A3610,'Pivot price tier by size'!$D$8:$M$2491,10,0),"")</f>
        <v xml:space="preserve"> </v>
      </c>
      <c r="AA3610" s="36" t="str">
        <f>IFERROR(VLOOKUP(A3610,'Pivot category'!$B$8:$I$2216,8,0),"")</f>
        <v xml:space="preserve"> </v>
      </c>
      <c r="AB3610" s="3" t="str">
        <f>IF(P3610&lt;$AC$1,"Bottom 5%","")</f>
        <v/>
      </c>
      <c r="AC3610"/>
      <c r="AD3610" s="34" t="s">
        <v>16461</v>
      </c>
      <c r="AE3610" s="34" t="s">
        <v>13944</v>
      </c>
    </row>
    <row r="3611" spans="1:31" hidden="1" x14ac:dyDescent="0.25">
      <c r="A3611" t="s">
        <v>10230</v>
      </c>
      <c r="B3611" t="s">
        <v>10231</v>
      </c>
      <c r="C3611" s="3" t="s">
        <v>32</v>
      </c>
      <c r="D3611" s="3" t="s">
        <v>9089</v>
      </c>
      <c r="E3611" s="3" t="s">
        <v>5093</v>
      </c>
      <c r="F3611" s="3">
        <v>8000</v>
      </c>
      <c r="G3611" s="34">
        <v>26.99</v>
      </c>
      <c r="H3611" s="3" t="s">
        <v>27</v>
      </c>
      <c r="I3611" s="3" t="s">
        <v>23</v>
      </c>
      <c r="J3611" s="3" t="s">
        <v>8168</v>
      </c>
      <c r="K3611" s="3" t="s">
        <v>8185</v>
      </c>
      <c r="L3611" s="3" t="s">
        <v>8167</v>
      </c>
      <c r="M3611" s="26" t="s">
        <v>13723</v>
      </c>
      <c r="N3611"/>
      <c r="O3611" s="3">
        <v>1</v>
      </c>
      <c r="P3611" s="34">
        <v>521.82000000000005</v>
      </c>
      <c r="Q3611" s="34">
        <v>269.94</v>
      </c>
      <c r="R3611" s="34">
        <v>251.88000000000005</v>
      </c>
      <c r="S3611" s="36">
        <v>0.93309624360969123</v>
      </c>
      <c r="T3611" s="72">
        <v>521.82000000000005</v>
      </c>
      <c r="U3611" s="34">
        <v>593.86</v>
      </c>
      <c r="V3611" s="34">
        <v>3824.15</v>
      </c>
      <c r="W3611" s="34">
        <v>-3230.29</v>
      </c>
      <c r="X3611" s="36">
        <v>-0.84470797432109102</v>
      </c>
      <c r="Y3611" s="36" t="str">
        <f>IFERROR(VLOOKUP(A3611,'Pivot price tier'!$C$8:$L$2270,10,0),"")</f>
        <v/>
      </c>
      <c r="Z3611" s="36" t="str">
        <f>IFERROR(VLOOKUP(A3611,'Pivot price tier by size'!$D$8:$M$2491,10,0),"")</f>
        <v/>
      </c>
      <c r="AA3611" s="36" t="str">
        <f>IFERROR(VLOOKUP(A3611,'Pivot category'!$B$8:$I$2216,8,0),"")</f>
        <v/>
      </c>
      <c r="AB3611" s="3" t="str">
        <f>IF(P3611&lt;$AC$1,"Bottom 5%","")</f>
        <v>Bottom 5%</v>
      </c>
      <c r="AC3611"/>
      <c r="AD3611" s="34" t="s">
        <v>11097</v>
      </c>
      <c r="AE3611" s="34" t="s">
        <v>13949</v>
      </c>
    </row>
    <row r="3612" spans="1:31" hidden="1" x14ac:dyDescent="0.25">
      <c r="A3612" t="s">
        <v>9644</v>
      </c>
      <c r="B3612" t="s">
        <v>9645</v>
      </c>
      <c r="C3612" s="3" t="s">
        <v>32</v>
      </c>
      <c r="D3612" s="3" t="s">
        <v>9378</v>
      </c>
      <c r="E3612" s="3" t="s">
        <v>5093</v>
      </c>
      <c r="F3612" s="3">
        <v>7000</v>
      </c>
      <c r="G3612" s="34">
        <v>20.99</v>
      </c>
      <c r="H3612" s="3" t="s">
        <v>12</v>
      </c>
      <c r="I3612" s="3" t="s">
        <v>21</v>
      </c>
      <c r="J3612" s="3" t="s">
        <v>8168</v>
      </c>
      <c r="K3612" s="3" t="s">
        <v>8164</v>
      </c>
      <c r="L3612" s="3" t="s">
        <v>8167</v>
      </c>
      <c r="M3612" s="26" t="s">
        <v>13723</v>
      </c>
      <c r="N3612"/>
      <c r="O3612" s="3">
        <v>2</v>
      </c>
      <c r="P3612" s="34">
        <v>2791.67</v>
      </c>
      <c r="Q3612" s="34">
        <v>11829.11</v>
      </c>
      <c r="R3612" s="34">
        <v>-9037.44</v>
      </c>
      <c r="S3612" s="36">
        <v>-0.76399999661851148</v>
      </c>
      <c r="T3612" s="72">
        <v>1395.835</v>
      </c>
      <c r="U3612" s="34">
        <v>167.92</v>
      </c>
      <c r="V3612" s="34">
        <v>1999.31</v>
      </c>
      <c r="W3612" s="34">
        <v>-1831.3899999999999</v>
      </c>
      <c r="X3612" s="36">
        <v>-0.91601102380321209</v>
      </c>
      <c r="Y3612" s="36" t="str">
        <f>IFERROR(VLOOKUP(A3612,'Pivot price tier'!$C$8:$L$2270,10,0),"")</f>
        <v/>
      </c>
      <c r="Z3612" s="36" t="str">
        <f>IFERROR(VLOOKUP(A3612,'Pivot price tier by size'!$D$8:$M$2491,10,0),"")</f>
        <v/>
      </c>
      <c r="AA3612" s="36" t="str">
        <f>IFERROR(VLOOKUP(A3612,'Pivot category'!$B$8:$I$2216,8,0),"")</f>
        <v/>
      </c>
      <c r="AB3612" s="3" t="str">
        <f>IF(P3612&lt;$AC$1,"Bottom 5%","")</f>
        <v>Bottom 5%</v>
      </c>
      <c r="AC3612"/>
      <c r="AD3612" s="34" t="s">
        <v>16463</v>
      </c>
      <c r="AE3612" s="34" t="s">
        <v>13951</v>
      </c>
    </row>
    <row r="3613" spans="1:31" hidden="1" x14ac:dyDescent="0.25">
      <c r="A3613" t="s">
        <v>6709</v>
      </c>
      <c r="B3613" t="s">
        <v>4882</v>
      </c>
      <c r="C3613" s="3" t="s">
        <v>32</v>
      </c>
      <c r="D3613" s="3" t="s">
        <v>4836</v>
      </c>
      <c r="E3613" s="3" t="s">
        <v>5093</v>
      </c>
      <c r="F3613" s="3">
        <v>9000</v>
      </c>
      <c r="G3613" s="34">
        <v>59.99</v>
      </c>
      <c r="H3613" s="3" t="s">
        <v>12</v>
      </c>
      <c r="I3613" s="3" t="s">
        <v>15</v>
      </c>
      <c r="J3613" s="3" t="s">
        <v>8171</v>
      </c>
      <c r="K3613" s="3" t="s">
        <v>8172</v>
      </c>
      <c r="L3613" s="3" t="s">
        <v>68</v>
      </c>
      <c r="M3613" s="26" t="s">
        <v>13723</v>
      </c>
      <c r="N3613"/>
      <c r="O3613" s="3">
        <v>12</v>
      </c>
      <c r="P3613" s="34">
        <v>5219.13</v>
      </c>
      <c r="Q3613" s="34">
        <v>14517.58</v>
      </c>
      <c r="R3613" s="34">
        <v>-9298.4500000000007</v>
      </c>
      <c r="S3613" s="36">
        <v>-0.64049586776859502</v>
      </c>
      <c r="T3613" s="72">
        <v>434.92750000000001</v>
      </c>
      <c r="U3613" s="34">
        <v>3839.36</v>
      </c>
      <c r="V3613" s="34">
        <v>5279.12</v>
      </c>
      <c r="W3613" s="34">
        <v>-1439.7599999999998</v>
      </c>
      <c r="X3613" s="36">
        <v>-0.27272727272727271</v>
      </c>
      <c r="Y3613" s="36" t="str">
        <f>IFERROR(VLOOKUP(A3613,'Pivot price tier'!$C$8:$L$2270,10,0),"")</f>
        <v/>
      </c>
      <c r="Z3613" s="36" t="str">
        <f>IFERROR(VLOOKUP(A3613,'Pivot price tier by size'!$D$8:$M$2491,10,0),"")</f>
        <v/>
      </c>
      <c r="AA3613" s="36" t="str">
        <f>IFERROR(VLOOKUP(A3613,'Pivot category'!$B$8:$I$2216,8,0),"")</f>
        <v/>
      </c>
      <c r="AB3613" s="3" t="str">
        <f>IF(P3613&lt;$AC$1,"Bottom 5%","")</f>
        <v>Bottom 5%</v>
      </c>
      <c r="AC3613"/>
      <c r="AD3613" s="34" t="s">
        <v>16499</v>
      </c>
      <c r="AE3613" s="34" t="s">
        <v>13956</v>
      </c>
    </row>
    <row r="3614" spans="1:31" hidden="1" x14ac:dyDescent="0.25">
      <c r="A3614" t="s">
        <v>15943</v>
      </c>
      <c r="B3614" t="s">
        <v>15944</v>
      </c>
      <c r="C3614" s="3" t="s">
        <v>32</v>
      </c>
      <c r="D3614" s="3" t="s">
        <v>4197</v>
      </c>
      <c r="E3614" s="3">
        <v>0</v>
      </c>
      <c r="F3614" s="3">
        <v>1000</v>
      </c>
      <c r="G3614" s="34">
        <v>8.39</v>
      </c>
      <c r="H3614" s="3" t="s">
        <v>8245</v>
      </c>
      <c r="I3614" s="3" t="s">
        <v>12204</v>
      </c>
      <c r="J3614" s="3" t="s">
        <v>8168</v>
      </c>
      <c r="K3614" s="3" t="s">
        <v>8164</v>
      </c>
      <c r="L3614" s="3" t="s">
        <v>8167</v>
      </c>
      <c r="M3614" s="26" t="s">
        <v>13723</v>
      </c>
      <c r="N3614"/>
      <c r="O3614" s="3">
        <v>1</v>
      </c>
      <c r="P3614" s="34">
        <v>16.78</v>
      </c>
      <c r="Q3614" s="34">
        <v>0</v>
      </c>
      <c r="R3614" s="34">
        <v>16.78</v>
      </c>
      <c r="S3614" s="36" t="s">
        <v>78</v>
      </c>
      <c r="T3614" s="72">
        <v>16.78</v>
      </c>
      <c r="U3614" s="34" t="s">
        <v>78</v>
      </c>
      <c r="V3614" s="34" t="s">
        <v>78</v>
      </c>
      <c r="W3614" s="34" t="s">
        <v>78</v>
      </c>
      <c r="X3614" s="36" t="s">
        <v>78</v>
      </c>
      <c r="Y3614" s="36" t="str">
        <f>IFERROR(VLOOKUP(A3614,'Pivot price tier'!$C$8:$L$2270,10,0),"")</f>
        <v/>
      </c>
      <c r="Z3614" s="36" t="str">
        <f>IFERROR(VLOOKUP(A3614,'Pivot price tier by size'!$D$8:$M$2491,10,0),"")</f>
        <v/>
      </c>
      <c r="AA3614" s="36" t="str">
        <f>IFERROR(VLOOKUP(A3614,'Pivot category'!$B$8:$I$2216,8,0),"")</f>
        <v/>
      </c>
      <c r="AB3614" s="3" t="str">
        <f>IF(P3614&lt;$AC$1,"Bottom 5%","")</f>
        <v>Bottom 5%</v>
      </c>
      <c r="AC3614"/>
      <c r="AD3614" s="34" t="s">
        <v>11100</v>
      </c>
      <c r="AE3614" s="34" t="s">
        <v>16507</v>
      </c>
    </row>
    <row r="3615" spans="1:31" x14ac:dyDescent="0.25">
      <c r="A3615" t="s">
        <v>5451</v>
      </c>
      <c r="B3615" t="s">
        <v>1785</v>
      </c>
      <c r="C3615" s="3" t="s">
        <v>32</v>
      </c>
      <c r="D3615" s="3" t="s">
        <v>4171</v>
      </c>
      <c r="E3615" s="3" t="s">
        <v>5141</v>
      </c>
      <c r="F3615" s="3">
        <v>7000</v>
      </c>
      <c r="G3615" s="34">
        <v>12.99</v>
      </c>
      <c r="H3615" s="3" t="s">
        <v>28</v>
      </c>
      <c r="I3615" s="3" t="s">
        <v>19</v>
      </c>
      <c r="J3615" s="3" t="s">
        <v>8163</v>
      </c>
      <c r="K3615" s="3" t="s">
        <v>8164</v>
      </c>
      <c r="L3615" s="3" t="s">
        <v>68</v>
      </c>
      <c r="M3615" s="26" t="s">
        <v>13723</v>
      </c>
      <c r="N3615"/>
      <c r="O3615" s="3">
        <v>156</v>
      </c>
      <c r="P3615" s="34">
        <v>112649.28</v>
      </c>
      <c r="Q3615" s="34">
        <v>121404.54</v>
      </c>
      <c r="R3615" s="34">
        <v>-8755.2599999999948</v>
      </c>
      <c r="S3615" s="36">
        <v>-7.2116413438904292E-2</v>
      </c>
      <c r="T3615" s="72">
        <v>722.11076923076928</v>
      </c>
      <c r="U3615" s="34">
        <v>432852.78</v>
      </c>
      <c r="V3615" s="34">
        <v>460820.25</v>
      </c>
      <c r="W3615" s="34">
        <v>-27967.469999999972</v>
      </c>
      <c r="X3615" s="36">
        <v>-6.0690627202255043E-2</v>
      </c>
      <c r="Y3615" s="36" t="str">
        <f>IFERROR(VLOOKUP(A3615,'Pivot price tier'!$C$8:$L$2270,10,0),"")</f>
        <v xml:space="preserve"> </v>
      </c>
      <c r="Z3615" s="36" t="str">
        <f>IFERROR(VLOOKUP(A3615,'Pivot price tier by size'!$D$8:$M$2491,10,0),"")</f>
        <v xml:space="preserve"> </v>
      </c>
      <c r="AA3615" s="36" t="str">
        <f>IFERROR(VLOOKUP(A3615,'Pivot category'!$B$8:$I$2216,8,0),"")</f>
        <v xml:space="preserve"> </v>
      </c>
      <c r="AB3615" s="3" t="str">
        <f>IF(P3615&lt;$AC$1,"Bottom 5%","")</f>
        <v/>
      </c>
      <c r="AC3615"/>
      <c r="AD3615" s="34" t="s">
        <v>16461</v>
      </c>
      <c r="AE3615" s="34" t="s">
        <v>13944</v>
      </c>
    </row>
    <row r="3616" spans="1:31" x14ac:dyDescent="0.25">
      <c r="A3616" t="s">
        <v>7813</v>
      </c>
      <c r="B3616" t="s">
        <v>1788</v>
      </c>
      <c r="C3616" s="3" t="s">
        <v>38</v>
      </c>
      <c r="D3616" s="3" t="s">
        <v>4179</v>
      </c>
      <c r="E3616" s="3" t="s">
        <v>5093</v>
      </c>
      <c r="F3616" s="3">
        <v>7000</v>
      </c>
      <c r="G3616" s="34">
        <v>17.989999999999998</v>
      </c>
      <c r="H3616" s="3" t="s">
        <v>28</v>
      </c>
      <c r="I3616" s="3" t="s">
        <v>17</v>
      </c>
      <c r="J3616" s="3" t="s">
        <v>8163</v>
      </c>
      <c r="K3616" s="3" t="s">
        <v>8164</v>
      </c>
      <c r="L3616" s="3" t="s">
        <v>68</v>
      </c>
      <c r="M3616" s="26" t="s">
        <v>13723</v>
      </c>
      <c r="N3616"/>
      <c r="O3616" s="3">
        <v>158</v>
      </c>
      <c r="P3616" s="34">
        <v>1749375.44</v>
      </c>
      <c r="Q3616" s="34">
        <v>1812167.5</v>
      </c>
      <c r="R3616" s="34">
        <v>-62792.060000000056</v>
      </c>
      <c r="S3616" s="36">
        <v>-3.4650251701346613E-2</v>
      </c>
      <c r="T3616" s="72">
        <v>11071.996455696202</v>
      </c>
      <c r="U3616" s="34">
        <v>762399.12</v>
      </c>
      <c r="V3616" s="34">
        <v>697104.7</v>
      </c>
      <c r="W3616" s="34">
        <v>65294.420000000042</v>
      </c>
      <c r="X3616" s="36">
        <v>9.3665155320284077E-2</v>
      </c>
      <c r="Y3616" s="36" t="str">
        <f>IFERROR(VLOOKUP(A3616,'Pivot price tier'!$C$8:$L$2270,10,0),"")</f>
        <v xml:space="preserve"> </v>
      </c>
      <c r="Z3616" s="36" t="str">
        <f>IFERROR(VLOOKUP(A3616,'Pivot price tier by size'!$D$8:$M$2491,10,0),"")</f>
        <v xml:space="preserve"> </v>
      </c>
      <c r="AA3616" s="36" t="str">
        <f>IFERROR(VLOOKUP(A3616,'Pivot category'!$B$8:$I$2216,8,0),"")</f>
        <v xml:space="preserve"> </v>
      </c>
      <c r="AB3616" s="3" t="str">
        <f>IF(P3616&lt;$AC$1,"Bottom 5%","")</f>
        <v/>
      </c>
      <c r="AC3616"/>
      <c r="AD3616" s="34" t="s">
        <v>16459</v>
      </c>
      <c r="AE3616" s="34" t="s">
        <v>13941</v>
      </c>
    </row>
    <row r="3617" spans="1:31" x14ac:dyDescent="0.25">
      <c r="A3617" t="s">
        <v>6943</v>
      </c>
      <c r="B3617" t="s">
        <v>1789</v>
      </c>
      <c r="C3617" s="3" t="s">
        <v>34</v>
      </c>
      <c r="D3617" s="3" t="s">
        <v>4181</v>
      </c>
      <c r="E3617" s="3" t="s">
        <v>5093</v>
      </c>
      <c r="F3617" s="3">
        <v>7000</v>
      </c>
      <c r="G3617" s="34">
        <v>3.99</v>
      </c>
      <c r="H3617" s="3" t="s">
        <v>28</v>
      </c>
      <c r="I3617" s="3" t="s">
        <v>17</v>
      </c>
      <c r="J3617" s="3" t="s">
        <v>8163</v>
      </c>
      <c r="K3617" s="3" t="s">
        <v>8164</v>
      </c>
      <c r="L3617" s="3" t="s">
        <v>68</v>
      </c>
      <c r="M3617" s="26" t="s">
        <v>13723</v>
      </c>
      <c r="N3617"/>
      <c r="O3617" s="3">
        <v>154</v>
      </c>
      <c r="P3617" s="34">
        <v>391827.31</v>
      </c>
      <c r="Q3617" s="34">
        <v>290318.2</v>
      </c>
      <c r="R3617" s="34">
        <v>101509.10999999999</v>
      </c>
      <c r="S3617" s="36">
        <v>0.3496477657962882</v>
      </c>
      <c r="T3617" s="72">
        <v>2544.3331818181819</v>
      </c>
      <c r="U3617" s="34">
        <v>684940.12</v>
      </c>
      <c r="V3617" s="34">
        <v>576664.36</v>
      </c>
      <c r="W3617" s="34">
        <v>108275.76000000001</v>
      </c>
      <c r="X3617" s="36">
        <v>0.18776218457474991</v>
      </c>
      <c r="Y3617" s="36" t="str">
        <f>IFERROR(VLOOKUP(A3617,'Pivot price tier'!$C$8:$L$2270,10,0),"")</f>
        <v xml:space="preserve"> </v>
      </c>
      <c r="Z3617" s="36" t="str">
        <f>IFERROR(VLOOKUP(A3617,'Pivot price tier by size'!$D$8:$M$2491,10,0),"")</f>
        <v xml:space="preserve"> </v>
      </c>
      <c r="AA3617" s="36" t="str">
        <f>IFERROR(VLOOKUP(A3617,'Pivot category'!$B$8:$I$2216,8,0),"")</f>
        <v xml:space="preserve"> </v>
      </c>
      <c r="AB3617" s="3" t="str">
        <f>IF(P3617&lt;$AC$1,"Bottom 5%","")</f>
        <v/>
      </c>
      <c r="AC3617"/>
      <c r="AD3617" s="34" t="s">
        <v>16459</v>
      </c>
      <c r="AE3617" s="34" t="s">
        <v>13941</v>
      </c>
    </row>
    <row r="3618" spans="1:31" x14ac:dyDescent="0.25">
      <c r="A3618" t="s">
        <v>5760</v>
      </c>
      <c r="B3618" t="s">
        <v>1790</v>
      </c>
      <c r="C3618" s="3" t="s">
        <v>32</v>
      </c>
      <c r="D3618" s="3" t="s">
        <v>4182</v>
      </c>
      <c r="E3618" s="3" t="s">
        <v>5093</v>
      </c>
      <c r="F3618" s="3">
        <v>7000</v>
      </c>
      <c r="G3618" s="34">
        <v>9.99</v>
      </c>
      <c r="H3618" s="3" t="s">
        <v>28</v>
      </c>
      <c r="I3618" s="3" t="s">
        <v>17</v>
      </c>
      <c r="J3618" s="3" t="s">
        <v>8163</v>
      </c>
      <c r="K3618" s="3" t="s">
        <v>8164</v>
      </c>
      <c r="L3618" s="3" t="s">
        <v>68</v>
      </c>
      <c r="M3618" s="26" t="s">
        <v>13723</v>
      </c>
      <c r="N3618"/>
      <c r="O3618" s="3">
        <v>159</v>
      </c>
      <c r="P3618" s="34">
        <v>413626.75</v>
      </c>
      <c r="Q3618" s="34">
        <v>375265.24</v>
      </c>
      <c r="R3618" s="34">
        <v>38361.510000000009</v>
      </c>
      <c r="S3618" s="36">
        <v>0.10222505553671857</v>
      </c>
      <c r="T3618" s="72">
        <v>2601.4261006289307</v>
      </c>
      <c r="U3618" s="34">
        <v>614710.03</v>
      </c>
      <c r="V3618" s="34">
        <v>530960.93999999994</v>
      </c>
      <c r="W3618" s="34">
        <v>83749.090000000084</v>
      </c>
      <c r="X3618" s="36">
        <v>0.15773116945287935</v>
      </c>
      <c r="Y3618" s="36" t="str">
        <f>IFERROR(VLOOKUP(A3618,'Pivot price tier'!$C$8:$L$2270,10,0),"")</f>
        <v xml:space="preserve"> </v>
      </c>
      <c r="Z3618" s="36" t="str">
        <f>IFERROR(VLOOKUP(A3618,'Pivot price tier by size'!$D$8:$M$2491,10,0),"")</f>
        <v xml:space="preserve"> </v>
      </c>
      <c r="AA3618" s="36" t="str">
        <f>IFERROR(VLOOKUP(A3618,'Pivot category'!$B$8:$I$2216,8,0),"")</f>
        <v xml:space="preserve"> </v>
      </c>
      <c r="AB3618" s="3" t="str">
        <f>IF(P3618&lt;$AC$1,"Bottom 5%","")</f>
        <v/>
      </c>
      <c r="AC3618"/>
      <c r="AD3618" s="34" t="s">
        <v>16459</v>
      </c>
      <c r="AE3618" s="34" t="s">
        <v>13941</v>
      </c>
    </row>
    <row r="3619" spans="1:31" hidden="1" x14ac:dyDescent="0.25">
      <c r="A3619" t="s">
        <v>11743</v>
      </c>
      <c r="B3619" t="s">
        <v>10015</v>
      </c>
      <c r="C3619" s="3" t="s">
        <v>32</v>
      </c>
      <c r="D3619" s="3" t="s">
        <v>10056</v>
      </c>
      <c r="E3619" s="3" t="s">
        <v>5093</v>
      </c>
      <c r="F3619" s="3">
        <v>10000</v>
      </c>
      <c r="G3619" s="34">
        <v>34.19</v>
      </c>
      <c r="H3619" s="3" t="s">
        <v>26</v>
      </c>
      <c r="I3619" s="3" t="s">
        <v>15</v>
      </c>
      <c r="J3619" s="3" t="s">
        <v>8168</v>
      </c>
      <c r="K3619" s="3" t="s">
        <v>8172</v>
      </c>
      <c r="L3619" s="3" t="s">
        <v>8167</v>
      </c>
      <c r="M3619" s="26" t="s">
        <v>13723</v>
      </c>
      <c r="N3619"/>
      <c r="O3619" s="3">
        <v>3</v>
      </c>
      <c r="P3619" s="34">
        <v>1515.79</v>
      </c>
      <c r="Q3619" s="34">
        <v>6439.87</v>
      </c>
      <c r="R3619" s="34">
        <v>-4924.08</v>
      </c>
      <c r="S3619" s="36">
        <v>-0.76462413061133216</v>
      </c>
      <c r="T3619" s="72">
        <v>505.26333333333332</v>
      </c>
      <c r="U3619" s="34">
        <v>1139.74</v>
      </c>
      <c r="V3619" s="34">
        <v>911.84</v>
      </c>
      <c r="W3619" s="34">
        <v>227.89999999999998</v>
      </c>
      <c r="X3619" s="36">
        <v>0.24993419898227764</v>
      </c>
      <c r="Y3619" s="36" t="str">
        <f>IFERROR(VLOOKUP(A3619,'Pivot price tier'!$C$8:$L$2270,10,0),"")</f>
        <v/>
      </c>
      <c r="Z3619" s="36" t="str">
        <f>IFERROR(VLOOKUP(A3619,'Pivot price tier by size'!$D$8:$M$2491,10,0),"")</f>
        <v/>
      </c>
      <c r="AA3619" s="36" t="str">
        <f>IFERROR(VLOOKUP(A3619,'Pivot category'!$B$8:$I$2216,8,0),"")</f>
        <v/>
      </c>
      <c r="AB3619" s="3" t="str">
        <f>IF(P3619&lt;$AC$1,"Bottom 5%","")</f>
        <v>Bottom 5%</v>
      </c>
      <c r="AC3619"/>
      <c r="AD3619" s="34" t="s">
        <v>11097</v>
      </c>
      <c r="AE3619" s="34" t="s">
        <v>14003</v>
      </c>
    </row>
    <row r="3620" spans="1:31" hidden="1" x14ac:dyDescent="0.25">
      <c r="A3620" t="s">
        <v>11053</v>
      </c>
      <c r="B3620" t="s">
        <v>11054</v>
      </c>
      <c r="C3620" s="3" t="s">
        <v>32</v>
      </c>
      <c r="D3620" s="3" t="s">
        <v>10864</v>
      </c>
      <c r="E3620" s="3" t="s">
        <v>5093</v>
      </c>
      <c r="F3620" s="3">
        <v>10000</v>
      </c>
      <c r="G3620" s="34">
        <v>29.99</v>
      </c>
      <c r="H3620" s="3" t="s">
        <v>12489</v>
      </c>
      <c r="I3620" s="3" t="s">
        <v>23</v>
      </c>
      <c r="J3620" s="3" t="s">
        <v>8168</v>
      </c>
      <c r="K3620" s="3" t="s">
        <v>8172</v>
      </c>
      <c r="L3620" s="3" t="s">
        <v>8167</v>
      </c>
      <c r="M3620" s="26" t="s">
        <v>13723</v>
      </c>
      <c r="N3620"/>
      <c r="O3620" s="3">
        <v>4</v>
      </c>
      <c r="P3620" s="34">
        <v>10566.57</v>
      </c>
      <c r="Q3620" s="34">
        <v>11647.67</v>
      </c>
      <c r="R3620" s="34">
        <v>-1081.1000000000004</v>
      </c>
      <c r="S3620" s="36">
        <v>-9.281684663112888E-2</v>
      </c>
      <c r="T3620" s="72">
        <v>2641.6424999999999</v>
      </c>
      <c r="U3620" s="34">
        <v>2209.31</v>
      </c>
      <c r="V3620" s="34">
        <v>6398.72</v>
      </c>
      <c r="W3620" s="34">
        <v>-4189.41</v>
      </c>
      <c r="X3620" s="36">
        <v>-0.65472625775155036</v>
      </c>
      <c r="Y3620" s="36" t="str">
        <f>IFERROR(VLOOKUP(A3620,'Pivot price tier'!$C$8:$L$2270,10,0),"")</f>
        <v/>
      </c>
      <c r="Z3620" s="36" t="str">
        <f>IFERROR(VLOOKUP(A3620,'Pivot price tier by size'!$D$8:$M$2491,10,0),"")</f>
        <v/>
      </c>
      <c r="AA3620" s="36" t="str">
        <f>IFERROR(VLOOKUP(A3620,'Pivot category'!$B$8:$I$2216,8,0),"")</f>
        <v/>
      </c>
      <c r="AB3620" s="3" t="str">
        <f>IF(P3620&lt;$AC$1,"Bottom 5%","")</f>
        <v>Bottom 5%</v>
      </c>
      <c r="AC3620"/>
      <c r="AD3620" s="34" t="s">
        <v>16459</v>
      </c>
      <c r="AE3620" s="34" t="s">
        <v>13953</v>
      </c>
    </row>
    <row r="3621" spans="1:31" hidden="1" x14ac:dyDescent="0.25">
      <c r="A3621" t="s">
        <v>10818</v>
      </c>
      <c r="B3621" t="s">
        <v>8833</v>
      </c>
      <c r="C3621" s="3" t="s">
        <v>32</v>
      </c>
      <c r="D3621" s="3" t="s">
        <v>8610</v>
      </c>
      <c r="E3621" s="3" t="s">
        <v>5093</v>
      </c>
      <c r="F3621" s="3">
        <v>10000</v>
      </c>
      <c r="G3621" s="34">
        <v>64.989999999999995</v>
      </c>
      <c r="H3621" s="3" t="s">
        <v>12</v>
      </c>
      <c r="I3621" s="3" t="s">
        <v>15</v>
      </c>
      <c r="J3621" s="3" t="s">
        <v>8163</v>
      </c>
      <c r="K3621" s="3" t="s">
        <v>8172</v>
      </c>
      <c r="L3621" s="3" t="s">
        <v>68</v>
      </c>
      <c r="M3621" s="26" t="s">
        <v>13723</v>
      </c>
      <c r="N3621"/>
      <c r="O3621" s="3">
        <v>58</v>
      </c>
      <c r="P3621" s="34">
        <v>15727.58</v>
      </c>
      <c r="Q3621" s="34">
        <v>27435.68</v>
      </c>
      <c r="R3621" s="34">
        <v>-11708.1</v>
      </c>
      <c r="S3621" s="36">
        <v>-0.42674721384707792</v>
      </c>
      <c r="T3621" s="72">
        <v>271.16517241379313</v>
      </c>
      <c r="U3621" s="34">
        <v>17287.34</v>
      </c>
      <c r="V3621" s="34">
        <v>16003.5</v>
      </c>
      <c r="W3621" s="34">
        <v>1283.8400000000001</v>
      </c>
      <c r="X3621" s="36">
        <v>8.0222451338769707E-2</v>
      </c>
      <c r="Y3621" s="36" t="str">
        <f>IFERROR(VLOOKUP(A3621,'Pivot price tier'!$C$8:$L$2270,10,0),"")</f>
        <v/>
      </c>
      <c r="Z3621" s="36" t="str">
        <f>IFERROR(VLOOKUP(A3621,'Pivot price tier by size'!$D$8:$M$2491,10,0),"")</f>
        <v/>
      </c>
      <c r="AA3621" s="36" t="str">
        <f>IFERROR(VLOOKUP(A3621,'Pivot category'!$B$8:$I$2216,8,0),"")</f>
        <v/>
      </c>
      <c r="AB3621" s="3" t="str">
        <f>IF(P3621&lt;$AC$1,"Bottom 5%","")</f>
        <v>Bottom 5%</v>
      </c>
      <c r="AC3621"/>
      <c r="AD3621" s="34" t="s">
        <v>16459</v>
      </c>
      <c r="AE3621" s="34" t="s">
        <v>13953</v>
      </c>
    </row>
    <row r="3622" spans="1:31" hidden="1" x14ac:dyDescent="0.25">
      <c r="A3622" t="s">
        <v>11055</v>
      </c>
      <c r="B3622" t="s">
        <v>11056</v>
      </c>
      <c r="C3622" s="3" t="s">
        <v>32</v>
      </c>
      <c r="D3622" s="3" t="s">
        <v>10865</v>
      </c>
      <c r="E3622" s="3" t="s">
        <v>5093</v>
      </c>
      <c r="F3622" s="3">
        <v>10000</v>
      </c>
      <c r="G3622" s="34">
        <v>79.989999999999995</v>
      </c>
      <c r="H3622" s="3" t="s">
        <v>12</v>
      </c>
      <c r="I3622" s="3" t="s">
        <v>15</v>
      </c>
      <c r="J3622" s="3" t="s">
        <v>8163</v>
      </c>
      <c r="K3622" s="3" t="s">
        <v>8172</v>
      </c>
      <c r="L3622" s="3" t="s">
        <v>68</v>
      </c>
      <c r="M3622" s="26" t="s">
        <v>13723</v>
      </c>
      <c r="N3622"/>
      <c r="O3622" s="3">
        <v>47</v>
      </c>
      <c r="P3622" s="34">
        <v>22557.18</v>
      </c>
      <c r="Q3622" s="34">
        <v>34480.6</v>
      </c>
      <c r="R3622" s="34">
        <v>-11923.419999999998</v>
      </c>
      <c r="S3622" s="36">
        <v>-0.3458008271317784</v>
      </c>
      <c r="T3622" s="72">
        <v>479.94</v>
      </c>
      <c r="U3622" s="34">
        <v>16477.939999999999</v>
      </c>
      <c r="V3622" s="34">
        <v>21042.34</v>
      </c>
      <c r="W3622" s="34">
        <v>-4564.4000000000015</v>
      </c>
      <c r="X3622" s="36">
        <v>-0.21691503891677455</v>
      </c>
      <c r="Y3622" s="36" t="str">
        <f>IFERROR(VLOOKUP(A3622,'Pivot price tier'!$C$8:$L$2270,10,0),"")</f>
        <v/>
      </c>
      <c r="Z3622" s="36" t="str">
        <f>IFERROR(VLOOKUP(A3622,'Pivot price tier by size'!$D$8:$M$2491,10,0),"")</f>
        <v/>
      </c>
      <c r="AA3622" s="36" t="str">
        <f>IFERROR(VLOOKUP(A3622,'Pivot category'!$B$8:$I$2216,8,0),"")</f>
        <v/>
      </c>
      <c r="AB3622" s="3" t="str">
        <f>IF(P3622&lt;$AC$1,"Bottom 5%","")</f>
        <v>Bottom 5%</v>
      </c>
      <c r="AC3622"/>
      <c r="AD3622" s="34" t="s">
        <v>16459</v>
      </c>
      <c r="AE3622" s="34" t="s">
        <v>13953</v>
      </c>
    </row>
    <row r="3623" spans="1:31" x14ac:dyDescent="0.25">
      <c r="A3623" t="s">
        <v>10541</v>
      </c>
      <c r="B3623" t="s">
        <v>10542</v>
      </c>
      <c r="C3623" s="3" t="s">
        <v>32</v>
      </c>
      <c r="D3623" s="3" t="s">
        <v>10383</v>
      </c>
      <c r="E3623" s="3" t="s">
        <v>5093</v>
      </c>
      <c r="F3623" s="3">
        <v>7000</v>
      </c>
      <c r="G3623" s="34">
        <v>13.99</v>
      </c>
      <c r="H3623" s="3" t="s">
        <v>28</v>
      </c>
      <c r="I3623" s="3" t="s">
        <v>19</v>
      </c>
      <c r="J3623" s="3" t="s">
        <v>8163</v>
      </c>
      <c r="K3623" s="3" t="s">
        <v>8164</v>
      </c>
      <c r="L3623" s="3" t="s">
        <v>68</v>
      </c>
      <c r="M3623" s="26" t="s">
        <v>13723</v>
      </c>
      <c r="N3623"/>
      <c r="O3623" s="3">
        <v>130</v>
      </c>
      <c r="P3623" s="34">
        <v>69970.55</v>
      </c>
      <c r="Q3623" s="34">
        <v>71287.41</v>
      </c>
      <c r="R3623" s="34">
        <v>-1316.8600000000006</v>
      </c>
      <c r="S3623" s="36">
        <v>-1.847254655485453E-2</v>
      </c>
      <c r="T3623" s="72">
        <v>538.23500000000001</v>
      </c>
      <c r="U3623" s="34">
        <v>53225.27</v>
      </c>
      <c r="V3623" s="34">
        <v>68253.34</v>
      </c>
      <c r="W3623" s="34">
        <v>-15028.07</v>
      </c>
      <c r="X3623" s="36">
        <v>-0.2201807266867819</v>
      </c>
      <c r="Y3623" s="36" t="str">
        <f>IFERROR(VLOOKUP(A3623,'Pivot price tier'!$C$8:$L$2270,10,0),"")</f>
        <v xml:space="preserve"> </v>
      </c>
      <c r="Z3623" s="36" t="str">
        <f>IFERROR(VLOOKUP(A3623,'Pivot price tier by size'!$D$8:$M$2491,10,0),"")</f>
        <v xml:space="preserve"> </v>
      </c>
      <c r="AA3623" s="36" t="str">
        <f>IFERROR(VLOOKUP(A3623,'Pivot category'!$B$8:$I$2216,8,0),"")</f>
        <v xml:space="preserve"> </v>
      </c>
      <c r="AB3623" s="3" t="str">
        <f>IF(P3623&lt;$AC$1,"Bottom 5%","")</f>
        <v/>
      </c>
      <c r="AC3623"/>
      <c r="AD3623" s="34" t="s">
        <v>16459</v>
      </c>
      <c r="AE3623" s="34" t="s">
        <v>13941</v>
      </c>
    </row>
    <row r="3624" spans="1:31" hidden="1" x14ac:dyDescent="0.25">
      <c r="A3624" t="s">
        <v>13450</v>
      </c>
      <c r="B3624" t="s">
        <v>13451</v>
      </c>
      <c r="C3624" s="3" t="s">
        <v>32</v>
      </c>
      <c r="D3624" s="3" t="s">
        <v>13213</v>
      </c>
      <c r="E3624" s="3" t="s">
        <v>5093</v>
      </c>
      <c r="F3624" s="3">
        <v>10000</v>
      </c>
      <c r="G3624" s="34">
        <v>99.99</v>
      </c>
      <c r="H3624" s="3" t="s">
        <v>12</v>
      </c>
      <c r="I3624" s="3" t="s">
        <v>15</v>
      </c>
      <c r="J3624" s="3" t="s">
        <v>15250</v>
      </c>
      <c r="K3624" s="3" t="s">
        <v>8176</v>
      </c>
      <c r="L3624" s="3" t="s">
        <v>68</v>
      </c>
      <c r="M3624" s="26">
        <v>45505</v>
      </c>
      <c r="N3624"/>
      <c r="O3624" s="3">
        <v>26</v>
      </c>
      <c r="P3624" s="34">
        <v>7299.27</v>
      </c>
      <c r="Q3624" s="34">
        <v>33396.660000000003</v>
      </c>
      <c r="R3624" s="34">
        <v>-26097.390000000003</v>
      </c>
      <c r="S3624" s="36">
        <v>-0.78143712574850299</v>
      </c>
      <c r="T3624" s="72">
        <v>280.74115384615385</v>
      </c>
      <c r="U3624" s="34">
        <v>499.95</v>
      </c>
      <c r="V3624" s="34">
        <v>2199.7800000000002</v>
      </c>
      <c r="W3624" s="34">
        <v>-1699.8300000000002</v>
      </c>
      <c r="X3624" s="36">
        <v>-0.77272727272727271</v>
      </c>
      <c r="Y3624" s="36" t="str">
        <f>IFERROR(VLOOKUP(A3624,'Pivot price tier'!$C$8:$L$2270,10,0),"")</f>
        <v/>
      </c>
      <c r="Z3624" s="36" t="str">
        <f>IFERROR(VLOOKUP(A3624,'Pivot price tier by size'!$D$8:$M$2491,10,0),"")</f>
        <v/>
      </c>
      <c r="AA3624" s="36" t="str">
        <f>IFERROR(VLOOKUP(A3624,'Pivot category'!$B$8:$I$2216,8,0),"")</f>
        <v/>
      </c>
      <c r="AB3624" s="3" t="str">
        <f>IF(P3624&lt;$AC$1,"Bottom 5%","")</f>
        <v>Bottom 5%</v>
      </c>
      <c r="AC3624"/>
      <c r="AD3624" s="34" t="s">
        <v>16459</v>
      </c>
      <c r="AE3624" s="34" t="s">
        <v>13953</v>
      </c>
    </row>
    <row r="3625" spans="1:31" x14ac:dyDescent="0.25">
      <c r="A3625" t="s">
        <v>5612</v>
      </c>
      <c r="B3625" t="s">
        <v>1792</v>
      </c>
      <c r="C3625" s="3" t="s">
        <v>32</v>
      </c>
      <c r="D3625" s="3" t="s">
        <v>4184</v>
      </c>
      <c r="E3625" s="3">
        <v>0</v>
      </c>
      <c r="F3625" s="3">
        <v>7000</v>
      </c>
      <c r="G3625" s="34">
        <v>30.99</v>
      </c>
      <c r="H3625" s="3" t="s">
        <v>25</v>
      </c>
      <c r="I3625" s="3" t="s">
        <v>23</v>
      </c>
      <c r="J3625" s="3" t="s">
        <v>8163</v>
      </c>
      <c r="K3625" s="3" t="s">
        <v>8164</v>
      </c>
      <c r="L3625" s="3" t="s">
        <v>68</v>
      </c>
      <c r="M3625" s="26" t="s">
        <v>13723</v>
      </c>
      <c r="N3625"/>
      <c r="O3625" s="3">
        <v>101</v>
      </c>
      <c r="P3625" s="34">
        <v>51288.45</v>
      </c>
      <c r="Q3625" s="34">
        <v>65357.91</v>
      </c>
      <c r="R3625" s="34">
        <v>-14069.460000000006</v>
      </c>
      <c r="S3625" s="36">
        <v>-0.21526789947842584</v>
      </c>
      <c r="T3625" s="72">
        <v>507.80643564356433</v>
      </c>
      <c r="U3625" s="34">
        <v>44873.52</v>
      </c>
      <c r="V3625" s="34">
        <v>46546.98</v>
      </c>
      <c r="W3625" s="34">
        <v>-1673.4600000000064</v>
      </c>
      <c r="X3625" s="36">
        <v>-3.5952063914780452E-2</v>
      </c>
      <c r="Y3625" s="36" t="str">
        <f>IFERROR(VLOOKUP(A3625,'Pivot price tier'!$C$8:$L$2270,10,0),"")</f>
        <v xml:space="preserve"> </v>
      </c>
      <c r="Z3625" s="36" t="str">
        <f>IFERROR(VLOOKUP(A3625,'Pivot price tier by size'!$D$8:$M$2491,10,0),"")</f>
        <v xml:space="preserve"> </v>
      </c>
      <c r="AA3625" s="36" t="str">
        <f>IFERROR(VLOOKUP(A3625,'Pivot category'!$B$8:$I$2216,8,0),"")</f>
        <v xml:space="preserve"> </v>
      </c>
      <c r="AB3625" s="3" t="str">
        <f>IF(P3625&lt;$AC$1,"Bottom 5%","")</f>
        <v/>
      </c>
      <c r="AC3625"/>
      <c r="AD3625" s="34" t="s">
        <v>16459</v>
      </c>
      <c r="AE3625" s="34" t="s">
        <v>13953</v>
      </c>
    </row>
    <row r="3626" spans="1:31" x14ac:dyDescent="0.25">
      <c r="A3626" t="s">
        <v>7651</v>
      </c>
      <c r="B3626" t="s">
        <v>1795</v>
      </c>
      <c r="C3626" s="3" t="s">
        <v>38</v>
      </c>
      <c r="D3626" s="3" t="s">
        <v>4187</v>
      </c>
      <c r="E3626" s="3" t="s">
        <v>5093</v>
      </c>
      <c r="F3626" s="3">
        <v>7000</v>
      </c>
      <c r="G3626" s="34">
        <v>13.99</v>
      </c>
      <c r="H3626" s="3" t="s">
        <v>28</v>
      </c>
      <c r="I3626" s="3" t="s">
        <v>13</v>
      </c>
      <c r="J3626" s="3" t="s">
        <v>8163</v>
      </c>
      <c r="K3626" s="3" t="s">
        <v>8164</v>
      </c>
      <c r="L3626" s="3" t="s">
        <v>68</v>
      </c>
      <c r="M3626" s="26" t="s">
        <v>13723</v>
      </c>
      <c r="N3626"/>
      <c r="O3626" s="3">
        <v>154</v>
      </c>
      <c r="P3626" s="34">
        <v>345203.25</v>
      </c>
      <c r="Q3626" s="34">
        <v>384190.39</v>
      </c>
      <c r="R3626" s="34">
        <v>-38987.140000000014</v>
      </c>
      <c r="S3626" s="36">
        <v>-0.1014786965389739</v>
      </c>
      <c r="T3626" s="72">
        <v>2241.5795454545455</v>
      </c>
      <c r="U3626" s="34">
        <v>103428.07</v>
      </c>
      <c r="V3626" s="34">
        <v>98994.45</v>
      </c>
      <c r="W3626" s="34">
        <v>4433.6200000000099</v>
      </c>
      <c r="X3626" s="36">
        <v>4.4786551165242106E-2</v>
      </c>
      <c r="Y3626" s="36" t="str">
        <f>IFERROR(VLOOKUP(A3626,'Pivot price tier'!$C$8:$L$2270,10,0),"")</f>
        <v xml:space="preserve"> </v>
      </c>
      <c r="Z3626" s="36" t="str">
        <f>IFERROR(VLOOKUP(A3626,'Pivot price tier by size'!$D$8:$M$2491,10,0),"")</f>
        <v xml:space="preserve"> </v>
      </c>
      <c r="AA3626" s="36" t="str">
        <f>IFERROR(VLOOKUP(A3626,'Pivot category'!$B$8:$I$2216,8,0),"")</f>
        <v xml:space="preserve"> </v>
      </c>
      <c r="AB3626" s="3" t="str">
        <f>IF(P3626&lt;$AC$1,"Bottom 5%","")</f>
        <v/>
      </c>
      <c r="AC3626"/>
      <c r="AD3626" s="34" t="s">
        <v>16461</v>
      </c>
      <c r="AE3626" s="34" t="s">
        <v>13941</v>
      </c>
    </row>
    <row r="3627" spans="1:31" hidden="1" x14ac:dyDescent="0.25">
      <c r="A3627" t="s">
        <v>13076</v>
      </c>
      <c r="B3627" t="s">
        <v>13077</v>
      </c>
      <c r="C3627" s="3" t="s">
        <v>34</v>
      </c>
      <c r="D3627" s="3" t="s">
        <v>12543</v>
      </c>
      <c r="E3627" s="3">
        <v>0</v>
      </c>
      <c r="F3627" s="3">
        <v>70000</v>
      </c>
      <c r="G3627" s="34">
        <v>12.99</v>
      </c>
      <c r="H3627" s="3" t="s">
        <v>8245</v>
      </c>
      <c r="I3627" s="3" t="s">
        <v>12204</v>
      </c>
      <c r="J3627" s="3" t="s">
        <v>8163</v>
      </c>
      <c r="K3627" s="3" t="s">
        <v>8164</v>
      </c>
      <c r="L3627" s="3" t="s">
        <v>68</v>
      </c>
      <c r="M3627" s="26">
        <v>45474</v>
      </c>
      <c r="N3627"/>
      <c r="O3627" s="3">
        <v>122</v>
      </c>
      <c r="P3627" s="34">
        <v>83967.360000000001</v>
      </c>
      <c r="Q3627" s="34">
        <v>113493.63</v>
      </c>
      <c r="R3627" s="34">
        <v>-29526.270000000004</v>
      </c>
      <c r="S3627" s="36">
        <v>-0.26015794895272981</v>
      </c>
      <c r="T3627" s="72">
        <v>688.25704918032784</v>
      </c>
      <c r="U3627" s="34">
        <v>68366.37</v>
      </c>
      <c r="V3627" s="34">
        <v>99295.56</v>
      </c>
      <c r="W3627" s="34">
        <v>-30929.190000000002</v>
      </c>
      <c r="X3627" s="36">
        <v>-0.31148613291470439</v>
      </c>
      <c r="Y3627" s="36" t="str">
        <f>IFERROR(VLOOKUP(A3627,'Pivot price tier'!$C$8:$L$2270,10,0),"")</f>
        <v xml:space="preserve"> </v>
      </c>
      <c r="Z3627" s="36" t="str">
        <f>IFERROR(VLOOKUP(A3627,'Pivot price tier by size'!$D$8:$M$2491,10,0),"")</f>
        <v xml:space="preserve"> </v>
      </c>
      <c r="AA3627" s="36" t="str">
        <f>IFERROR(VLOOKUP(A3627,'Pivot category'!$B$8:$I$2216,8,0),"")</f>
        <v xml:space="preserve"> </v>
      </c>
      <c r="AB3627" s="3" t="str">
        <f>IF(P3627&lt;$AC$1,"Bottom 5%","")</f>
        <v/>
      </c>
      <c r="AC3627"/>
      <c r="AD3627" s="34" t="s">
        <v>16461</v>
      </c>
      <c r="AE3627" s="34" t="s">
        <v>13944</v>
      </c>
    </row>
    <row r="3628" spans="1:31" hidden="1" x14ac:dyDescent="0.25">
      <c r="A3628" t="s">
        <v>10139</v>
      </c>
      <c r="B3628" t="s">
        <v>10140</v>
      </c>
      <c r="C3628" s="3" t="s">
        <v>34</v>
      </c>
      <c r="D3628" s="3" t="s">
        <v>10062</v>
      </c>
      <c r="E3628" s="3">
        <v>0</v>
      </c>
      <c r="F3628" s="3">
        <v>7000</v>
      </c>
      <c r="G3628" s="34">
        <v>12.99</v>
      </c>
      <c r="H3628" s="3" t="s">
        <v>8245</v>
      </c>
      <c r="I3628" s="3" t="s">
        <v>12204</v>
      </c>
      <c r="J3628" s="3" t="s">
        <v>8163</v>
      </c>
      <c r="K3628" s="3" t="s">
        <v>8164</v>
      </c>
      <c r="L3628" s="3" t="s">
        <v>68</v>
      </c>
      <c r="M3628" s="26" t="s">
        <v>13723</v>
      </c>
      <c r="N3628"/>
      <c r="O3628" s="3">
        <v>121</v>
      </c>
      <c r="P3628" s="34">
        <v>65872.289999999994</v>
      </c>
      <c r="Q3628" s="34">
        <v>68236.47</v>
      </c>
      <c r="R3628" s="34">
        <v>-2364.1800000000076</v>
      </c>
      <c r="S3628" s="36">
        <v>-3.4646868456120417E-2</v>
      </c>
      <c r="T3628" s="72">
        <v>544.39909090909089</v>
      </c>
      <c r="U3628" s="34">
        <v>54025.41</v>
      </c>
      <c r="V3628" s="34">
        <v>57194.97</v>
      </c>
      <c r="W3628" s="34">
        <v>-3169.5599999999977</v>
      </c>
      <c r="X3628" s="36">
        <v>-5.5416761299114214E-2</v>
      </c>
      <c r="Y3628" s="36" t="str">
        <f>IFERROR(VLOOKUP(A3628,'Pivot price tier'!$C$8:$L$2270,10,0),"")</f>
        <v xml:space="preserve"> </v>
      </c>
      <c r="Z3628" s="36" t="str">
        <f>IFERROR(VLOOKUP(A3628,'Pivot price tier by size'!$D$8:$M$2491,10,0),"")</f>
        <v xml:space="preserve"> </v>
      </c>
      <c r="AA3628" s="36" t="str">
        <f>IFERROR(VLOOKUP(A3628,'Pivot category'!$B$8:$I$2216,8,0),"")</f>
        <v xml:space="preserve"> </v>
      </c>
      <c r="AB3628" s="3" t="str">
        <f>IF(P3628&lt;$AC$1,"Bottom 5%","")</f>
        <v/>
      </c>
      <c r="AC3628"/>
      <c r="AD3628" s="34" t="s">
        <v>16461</v>
      </c>
      <c r="AE3628" s="34" t="s">
        <v>13944</v>
      </c>
    </row>
    <row r="3629" spans="1:31" hidden="1" x14ac:dyDescent="0.25">
      <c r="A3629" t="s">
        <v>11057</v>
      </c>
      <c r="B3629" t="s">
        <v>11058</v>
      </c>
      <c r="C3629" s="3" t="s">
        <v>32</v>
      </c>
      <c r="D3629" s="3" t="s">
        <v>9676</v>
      </c>
      <c r="E3629" s="3" t="s">
        <v>5095</v>
      </c>
      <c r="F3629" s="3">
        <v>10000</v>
      </c>
      <c r="G3629" s="34">
        <v>50.58</v>
      </c>
      <c r="H3629" s="3" t="s">
        <v>12486</v>
      </c>
      <c r="I3629" s="3" t="s">
        <v>15</v>
      </c>
      <c r="J3629" s="3" t="s">
        <v>8168</v>
      </c>
      <c r="K3629" s="3" t="s">
        <v>8172</v>
      </c>
      <c r="L3629" s="3" t="s">
        <v>8169</v>
      </c>
      <c r="M3629" s="26" t="s">
        <v>13723</v>
      </c>
      <c r="N3629"/>
      <c r="O3629" s="3" t="s">
        <v>78</v>
      </c>
      <c r="P3629" s="34">
        <v>50.58</v>
      </c>
      <c r="Q3629" s="34">
        <v>84.31</v>
      </c>
      <c r="R3629" s="34">
        <v>-33.730000000000004</v>
      </c>
      <c r="S3629" s="36">
        <v>-0.40007116593523906</v>
      </c>
      <c r="T3629" s="72" t="s">
        <v>78</v>
      </c>
      <c r="U3629" s="34" t="s">
        <v>78</v>
      </c>
      <c r="V3629" s="34" t="s">
        <v>78</v>
      </c>
      <c r="W3629" s="34" t="s">
        <v>78</v>
      </c>
      <c r="X3629" s="36" t="s">
        <v>78</v>
      </c>
      <c r="Y3629" s="36" t="str">
        <f>IFERROR(VLOOKUP(A3629,'Pivot price tier'!$C$8:$L$2270,10,0),"")</f>
        <v/>
      </c>
      <c r="Z3629" s="36" t="str">
        <f>IFERROR(VLOOKUP(A3629,'Pivot price tier by size'!$D$8:$M$2491,10,0),"")</f>
        <v/>
      </c>
      <c r="AA3629" s="36" t="str">
        <f>IFERROR(VLOOKUP(A3629,'Pivot category'!$B$8:$I$2216,8,0),"")</f>
        <v/>
      </c>
      <c r="AB3629" s="3" t="str">
        <f>IF(P3629&lt;$AC$1,"Bottom 5%","")</f>
        <v>Bottom 5%</v>
      </c>
      <c r="AC3629"/>
      <c r="AD3629" s="34" t="s">
        <v>11100</v>
      </c>
      <c r="AE3629" s="34" t="s">
        <v>13948</v>
      </c>
    </row>
    <row r="3630" spans="1:31" hidden="1" x14ac:dyDescent="0.25">
      <c r="A3630" t="s">
        <v>11529</v>
      </c>
      <c r="B3630" t="s">
        <v>12264</v>
      </c>
      <c r="C3630" s="3" t="s">
        <v>32</v>
      </c>
      <c r="D3630" s="3" t="s">
        <v>9677</v>
      </c>
      <c r="E3630" s="3" t="s">
        <v>5093</v>
      </c>
      <c r="F3630" s="3">
        <v>10000</v>
      </c>
      <c r="G3630" s="34">
        <v>50.58</v>
      </c>
      <c r="H3630" s="3" t="s">
        <v>12486</v>
      </c>
      <c r="I3630" s="3" t="s">
        <v>15</v>
      </c>
      <c r="J3630" s="3" t="s">
        <v>8168</v>
      </c>
      <c r="K3630" s="3" t="s">
        <v>8172</v>
      </c>
      <c r="L3630" s="3" t="s">
        <v>8169</v>
      </c>
      <c r="M3630" s="26">
        <v>45200</v>
      </c>
      <c r="N3630"/>
      <c r="O3630" s="3" t="s">
        <v>78</v>
      </c>
      <c r="P3630" s="34">
        <v>101.16</v>
      </c>
      <c r="Q3630" s="34">
        <v>252.93</v>
      </c>
      <c r="R3630" s="34">
        <v>-151.77000000000001</v>
      </c>
      <c r="S3630" s="36">
        <v>-0.60004744395682597</v>
      </c>
      <c r="T3630" s="72" t="s">
        <v>78</v>
      </c>
      <c r="U3630" s="34" t="s">
        <v>78</v>
      </c>
      <c r="V3630" s="34" t="s">
        <v>78</v>
      </c>
      <c r="W3630" s="34" t="s">
        <v>78</v>
      </c>
      <c r="X3630" s="36" t="s">
        <v>78</v>
      </c>
      <c r="Y3630" s="36" t="str">
        <f>IFERROR(VLOOKUP(A3630,'Pivot price tier'!$C$8:$L$2270,10,0),"")</f>
        <v/>
      </c>
      <c r="Z3630" s="36" t="str">
        <f>IFERROR(VLOOKUP(A3630,'Pivot price tier by size'!$D$8:$M$2491,10,0),"")</f>
        <v/>
      </c>
      <c r="AA3630" s="36" t="str">
        <f>IFERROR(VLOOKUP(A3630,'Pivot category'!$B$8:$I$2216,8,0),"")</f>
        <v/>
      </c>
      <c r="AB3630" s="3" t="str">
        <f>IF(P3630&lt;$AC$1,"Bottom 5%","")</f>
        <v>Bottom 5%</v>
      </c>
      <c r="AC3630"/>
      <c r="AD3630" s="34" t="s">
        <v>11100</v>
      </c>
      <c r="AE3630" s="34" t="s">
        <v>13948</v>
      </c>
    </row>
    <row r="3631" spans="1:31" hidden="1" x14ac:dyDescent="0.25">
      <c r="A3631" t="s">
        <v>10018</v>
      </c>
      <c r="B3631" t="s">
        <v>10019</v>
      </c>
      <c r="C3631" s="3" t="s">
        <v>73</v>
      </c>
      <c r="D3631" s="3" t="s">
        <v>9936</v>
      </c>
      <c r="E3631" s="3">
        <v>0</v>
      </c>
      <c r="F3631" s="3">
        <v>7000</v>
      </c>
      <c r="G3631" s="34">
        <v>10.79</v>
      </c>
      <c r="H3631" s="3" t="s">
        <v>8245</v>
      </c>
      <c r="I3631" s="3" t="s">
        <v>12205</v>
      </c>
      <c r="J3631" s="3" t="s">
        <v>8168</v>
      </c>
      <c r="K3631" s="3" t="s">
        <v>8164</v>
      </c>
      <c r="L3631" s="3" t="s">
        <v>8167</v>
      </c>
      <c r="M3631" s="26" t="s">
        <v>13723</v>
      </c>
      <c r="N3631"/>
      <c r="O3631" s="3">
        <v>7</v>
      </c>
      <c r="P3631" s="34">
        <v>420.81</v>
      </c>
      <c r="Q3631" s="34">
        <v>1426.51</v>
      </c>
      <c r="R3631" s="34">
        <v>-1005.7</v>
      </c>
      <c r="S3631" s="36">
        <v>-0.7050073255707987</v>
      </c>
      <c r="T3631" s="72">
        <v>60.115714285714283</v>
      </c>
      <c r="U3631" s="34">
        <v>205.01</v>
      </c>
      <c r="V3631" s="34">
        <v>230.24</v>
      </c>
      <c r="W3631" s="34">
        <v>-25.230000000000018</v>
      </c>
      <c r="X3631" s="36">
        <v>-0.10958130646282149</v>
      </c>
      <c r="Y3631" s="36" t="str">
        <f>IFERROR(VLOOKUP(A3631,'Pivot price tier'!$C$8:$L$2270,10,0),"")</f>
        <v/>
      </c>
      <c r="Z3631" s="36" t="str">
        <f>IFERROR(VLOOKUP(A3631,'Pivot price tier by size'!$D$8:$M$2491,10,0),"")</f>
        <v/>
      </c>
      <c r="AA3631" s="36" t="str">
        <f>IFERROR(VLOOKUP(A3631,'Pivot category'!$B$8:$I$2216,8,0),"")</f>
        <v/>
      </c>
      <c r="AB3631" s="3" t="str">
        <f>IF(P3631&lt;$AC$1,"Bottom 5%","")</f>
        <v>Bottom 5%</v>
      </c>
      <c r="AC3631"/>
      <c r="AD3631" s="34" t="s">
        <v>11097</v>
      </c>
      <c r="AE3631" s="34" t="s">
        <v>16629</v>
      </c>
    </row>
    <row r="3632" spans="1:31" hidden="1" x14ac:dyDescent="0.25">
      <c r="A3632" t="s">
        <v>15945</v>
      </c>
      <c r="B3632" t="s">
        <v>15946</v>
      </c>
      <c r="C3632" s="3" t="s">
        <v>32</v>
      </c>
      <c r="D3632" s="3" t="s">
        <v>5068</v>
      </c>
      <c r="E3632" s="3" t="s">
        <v>5093</v>
      </c>
      <c r="F3632" s="3">
        <v>4000</v>
      </c>
      <c r="G3632" s="34">
        <v>71.09</v>
      </c>
      <c r="H3632" s="3" t="s">
        <v>12</v>
      </c>
      <c r="I3632" s="3" t="s">
        <v>15</v>
      </c>
      <c r="J3632" s="3" t="s">
        <v>8168</v>
      </c>
      <c r="K3632" s="3" t="s">
        <v>8172</v>
      </c>
      <c r="L3632" s="3" t="s">
        <v>8167</v>
      </c>
      <c r="M3632" s="26" t="s">
        <v>13723</v>
      </c>
      <c r="N3632"/>
      <c r="O3632" s="3">
        <v>1</v>
      </c>
      <c r="P3632" s="34">
        <v>71.02</v>
      </c>
      <c r="Q3632" s="34">
        <v>0</v>
      </c>
      <c r="R3632" s="34">
        <v>71.02</v>
      </c>
      <c r="S3632" s="36" t="s">
        <v>78</v>
      </c>
      <c r="T3632" s="72">
        <v>71.02</v>
      </c>
      <c r="U3632" s="34" t="s">
        <v>78</v>
      </c>
      <c r="V3632" s="34" t="s">
        <v>78</v>
      </c>
      <c r="W3632" s="34" t="s">
        <v>78</v>
      </c>
      <c r="X3632" s="36" t="s">
        <v>78</v>
      </c>
      <c r="Y3632" s="36" t="str">
        <f>IFERROR(VLOOKUP(A3632,'Pivot price tier'!$C$8:$L$2270,10,0),"")</f>
        <v/>
      </c>
      <c r="Z3632" s="36" t="str">
        <f>IFERROR(VLOOKUP(A3632,'Pivot price tier by size'!$D$8:$M$2491,10,0),"")</f>
        <v/>
      </c>
      <c r="AA3632" s="36" t="str">
        <f>IFERROR(VLOOKUP(A3632,'Pivot category'!$B$8:$I$2216,8,0),"")</f>
        <v/>
      </c>
      <c r="AB3632" s="3" t="str">
        <f>IF(P3632&lt;$AC$1,"Bottom 5%","")</f>
        <v>Bottom 5%</v>
      </c>
      <c r="AC3632"/>
      <c r="AD3632" s="34" t="s">
        <v>78</v>
      </c>
      <c r="AE3632" s="34" t="s">
        <v>13972</v>
      </c>
    </row>
    <row r="3633" spans="1:31" hidden="1" x14ac:dyDescent="0.25">
      <c r="A3633" t="s">
        <v>14840</v>
      </c>
      <c r="B3633" t="s">
        <v>14841</v>
      </c>
      <c r="C3633" s="3" t="s">
        <v>32</v>
      </c>
      <c r="D3633" s="3" t="s">
        <v>14486</v>
      </c>
      <c r="E3633" s="3" t="s">
        <v>5093</v>
      </c>
      <c r="F3633" s="3">
        <v>70000</v>
      </c>
      <c r="G3633" s="34">
        <v>69.989999999999995</v>
      </c>
      <c r="H3633" s="3" t="s">
        <v>12</v>
      </c>
      <c r="I3633" s="3" t="s">
        <v>15</v>
      </c>
      <c r="J3633" s="3" t="s">
        <v>8163</v>
      </c>
      <c r="K3633" s="3" t="s">
        <v>8164</v>
      </c>
      <c r="L3633" s="3" t="s">
        <v>68</v>
      </c>
      <c r="M3633" s="26">
        <v>45778</v>
      </c>
      <c r="N3633"/>
      <c r="O3633" s="3">
        <v>45</v>
      </c>
      <c r="P3633" s="34">
        <v>11306.31</v>
      </c>
      <c r="Q3633" s="34">
        <v>0</v>
      </c>
      <c r="R3633" s="34">
        <v>11306.31</v>
      </c>
      <c r="S3633" s="36" t="s">
        <v>78</v>
      </c>
      <c r="T3633" s="72">
        <v>251.25133333333332</v>
      </c>
      <c r="U3633" s="34">
        <v>19796.13</v>
      </c>
      <c r="V3633" s="34">
        <v>0</v>
      </c>
      <c r="W3633" s="34">
        <v>19796.13</v>
      </c>
      <c r="X3633" s="36" t="s">
        <v>78</v>
      </c>
      <c r="Y3633" s="36" t="str">
        <f>IFERROR(VLOOKUP(A3633,'Pivot price tier'!$C$8:$L$2270,10,0),"")</f>
        <v>X</v>
      </c>
      <c r="Z3633" s="36" t="str">
        <f>IFERROR(VLOOKUP(A3633,'Pivot price tier by size'!$D$8:$M$2491,10,0),"")</f>
        <v>X</v>
      </c>
      <c r="AA3633" s="36" t="str">
        <f>IFERROR(VLOOKUP(A3633,'Pivot category'!$B$8:$I$2216,8,0),"")</f>
        <v>X</v>
      </c>
      <c r="AB3633" s="3" t="str">
        <f>IF(P3633&lt;$AC$1,"Bottom 5%","")</f>
        <v>Bottom 5%</v>
      </c>
      <c r="AC3633"/>
      <c r="AD3633" s="34" t="s">
        <v>11097</v>
      </c>
      <c r="AE3633" s="34" t="s">
        <v>13951</v>
      </c>
    </row>
    <row r="3634" spans="1:31" hidden="1" x14ac:dyDescent="0.25">
      <c r="A3634" t="s">
        <v>14842</v>
      </c>
      <c r="B3634" t="s">
        <v>14843</v>
      </c>
      <c r="C3634" s="3" t="s">
        <v>32</v>
      </c>
      <c r="D3634" s="3" t="s">
        <v>14485</v>
      </c>
      <c r="E3634" s="3" t="s">
        <v>5093</v>
      </c>
      <c r="F3634" s="3">
        <v>70000</v>
      </c>
      <c r="G3634" s="34">
        <v>69.989999999999995</v>
      </c>
      <c r="H3634" s="3" t="s">
        <v>12</v>
      </c>
      <c r="I3634" s="3" t="s">
        <v>15</v>
      </c>
      <c r="J3634" s="3" t="s">
        <v>8163</v>
      </c>
      <c r="K3634" s="3" t="s">
        <v>8164</v>
      </c>
      <c r="L3634" s="3" t="s">
        <v>68</v>
      </c>
      <c r="M3634" s="26">
        <v>45778</v>
      </c>
      <c r="N3634"/>
      <c r="O3634" s="3">
        <v>45</v>
      </c>
      <c r="P3634" s="34">
        <v>20119.009999999998</v>
      </c>
      <c r="Q3634" s="34">
        <v>0</v>
      </c>
      <c r="R3634" s="34">
        <v>20119.009999999998</v>
      </c>
      <c r="S3634" s="36" t="s">
        <v>78</v>
      </c>
      <c r="T3634" s="72">
        <v>447.08911111111109</v>
      </c>
      <c r="U3634" s="34">
        <v>16777.57</v>
      </c>
      <c r="V3634" s="34">
        <v>0</v>
      </c>
      <c r="W3634" s="34">
        <v>16777.57</v>
      </c>
      <c r="X3634" s="36" t="s">
        <v>78</v>
      </c>
      <c r="Y3634" s="36" t="str">
        <f>IFERROR(VLOOKUP(A3634,'Pivot price tier'!$C$8:$L$2270,10,0),"")</f>
        <v>X</v>
      </c>
      <c r="Z3634" s="36" t="str">
        <f>IFERROR(VLOOKUP(A3634,'Pivot price tier by size'!$D$8:$M$2491,10,0),"")</f>
        <v xml:space="preserve"> </v>
      </c>
      <c r="AA3634" s="36" t="str">
        <f>IFERROR(VLOOKUP(A3634,'Pivot category'!$B$8:$I$2216,8,0),"")</f>
        <v>X</v>
      </c>
      <c r="AB3634" s="3" t="str">
        <f>IF(P3634&lt;$AC$1,"Bottom 5%","")</f>
        <v>Bottom 5%</v>
      </c>
      <c r="AC3634"/>
      <c r="AD3634" s="34" t="s">
        <v>11097</v>
      </c>
      <c r="AE3634" s="34" t="s">
        <v>13951</v>
      </c>
    </row>
    <row r="3635" spans="1:31" hidden="1" x14ac:dyDescent="0.25">
      <c r="A3635" t="s">
        <v>14304</v>
      </c>
      <c r="B3635" t="s">
        <v>14305</v>
      </c>
      <c r="C3635" s="3" t="s">
        <v>32</v>
      </c>
      <c r="D3635" s="3" t="s">
        <v>8238</v>
      </c>
      <c r="E3635" s="3" t="s">
        <v>5141</v>
      </c>
      <c r="F3635" s="3">
        <v>9000</v>
      </c>
      <c r="G3635" s="34">
        <v>20.09</v>
      </c>
      <c r="H3635" s="3" t="s">
        <v>28</v>
      </c>
      <c r="I3635" s="3" t="s">
        <v>21</v>
      </c>
      <c r="J3635" s="3" t="s">
        <v>8168</v>
      </c>
      <c r="K3635" s="3" t="s">
        <v>8172</v>
      </c>
      <c r="L3635" s="3" t="s">
        <v>8167</v>
      </c>
      <c r="M3635" s="26">
        <v>45658</v>
      </c>
      <c r="N3635"/>
      <c r="O3635" s="3">
        <v>0</v>
      </c>
      <c r="P3635" s="34">
        <v>19.93</v>
      </c>
      <c r="Q3635" s="34">
        <v>0</v>
      </c>
      <c r="R3635" s="34">
        <v>19.93</v>
      </c>
      <c r="S3635" s="36" t="s">
        <v>78</v>
      </c>
      <c r="T3635" s="72" t="s">
        <v>78</v>
      </c>
      <c r="U3635" s="34" t="s">
        <v>78</v>
      </c>
      <c r="V3635" s="34" t="s">
        <v>78</v>
      </c>
      <c r="W3635" s="34" t="s">
        <v>78</v>
      </c>
      <c r="X3635" s="36" t="s">
        <v>78</v>
      </c>
      <c r="Y3635" s="36" t="str">
        <f>IFERROR(VLOOKUP(A3635,'Pivot price tier'!$C$8:$L$2270,10,0),"")</f>
        <v/>
      </c>
      <c r="Z3635" s="36" t="str">
        <f>IFERROR(VLOOKUP(A3635,'Pivot price tier by size'!$D$8:$M$2491,10,0),"")</f>
        <v/>
      </c>
      <c r="AA3635" s="36" t="str">
        <f>IFERROR(VLOOKUP(A3635,'Pivot category'!$B$8:$I$2216,8,0),"")</f>
        <v/>
      </c>
      <c r="AB3635" s="3" t="str">
        <f>IF(P3635&lt;$AC$1,"Bottom 5%","")</f>
        <v>Bottom 5%</v>
      </c>
      <c r="AC3635"/>
      <c r="AD3635" s="34" t="s">
        <v>16478</v>
      </c>
      <c r="AE3635" s="34" t="s">
        <v>13972</v>
      </c>
    </row>
    <row r="3636" spans="1:31" hidden="1" x14ac:dyDescent="0.25">
      <c r="A3636" t="s">
        <v>8868</v>
      </c>
      <c r="B3636" t="s">
        <v>5334</v>
      </c>
      <c r="C3636" s="3" t="s">
        <v>69</v>
      </c>
      <c r="D3636" s="3" t="s">
        <v>5183</v>
      </c>
      <c r="E3636" s="3" t="s">
        <v>5093</v>
      </c>
      <c r="F3636" s="3">
        <v>4000</v>
      </c>
      <c r="G3636" s="34">
        <v>0.89</v>
      </c>
      <c r="H3636" s="3" t="s">
        <v>12</v>
      </c>
      <c r="I3636" s="3" t="s">
        <v>70</v>
      </c>
      <c r="J3636" s="3" t="s">
        <v>8173</v>
      </c>
      <c r="K3636" s="3" t="s">
        <v>8172</v>
      </c>
      <c r="L3636" s="3" t="s">
        <v>8166</v>
      </c>
      <c r="M3636" s="26" t="s">
        <v>13723</v>
      </c>
      <c r="N3636"/>
      <c r="O3636" s="3" t="s">
        <v>78</v>
      </c>
      <c r="P3636" s="34">
        <v>72.98</v>
      </c>
      <c r="Q3636" s="34">
        <v>110.36</v>
      </c>
      <c r="R3636" s="34">
        <v>-37.379999999999995</v>
      </c>
      <c r="S3636" s="36">
        <v>-0.33870967741935476</v>
      </c>
      <c r="T3636" s="72" t="s">
        <v>78</v>
      </c>
      <c r="U3636" s="34" t="s">
        <v>78</v>
      </c>
      <c r="V3636" s="34" t="s">
        <v>78</v>
      </c>
      <c r="W3636" s="34" t="s">
        <v>78</v>
      </c>
      <c r="X3636" s="36" t="s">
        <v>78</v>
      </c>
      <c r="Y3636" s="36" t="str">
        <f>IFERROR(VLOOKUP(A3636,'Pivot price tier'!$C$8:$L$2270,10,0),"")</f>
        <v/>
      </c>
      <c r="Z3636" s="36" t="str">
        <f>IFERROR(VLOOKUP(A3636,'Pivot price tier by size'!$D$8:$M$2491,10,0),"")</f>
        <v/>
      </c>
      <c r="AA3636" s="36" t="str">
        <f>IFERROR(VLOOKUP(A3636,'Pivot category'!$B$8:$I$2216,8,0),"")</f>
        <v/>
      </c>
      <c r="AB3636" s="3" t="str">
        <f>IF(P3636&lt;$AC$1,"Bottom 5%","")</f>
        <v>Bottom 5%</v>
      </c>
      <c r="AC3636"/>
      <c r="AD3636" s="34" t="s">
        <v>11097</v>
      </c>
      <c r="AE3636" s="34" t="s">
        <v>13940</v>
      </c>
    </row>
    <row r="3637" spans="1:31" hidden="1" x14ac:dyDescent="0.25">
      <c r="A3637" t="s">
        <v>8745</v>
      </c>
      <c r="B3637" t="s">
        <v>1805</v>
      </c>
      <c r="C3637" s="3" t="s">
        <v>32</v>
      </c>
      <c r="D3637" s="3" t="s">
        <v>4201</v>
      </c>
      <c r="E3637" s="3" t="s">
        <v>5093</v>
      </c>
      <c r="F3637" s="3">
        <v>1000</v>
      </c>
      <c r="G3637" s="34">
        <v>18.989999999999998</v>
      </c>
      <c r="H3637" s="3" t="s">
        <v>12</v>
      </c>
      <c r="I3637" s="3" t="s">
        <v>19</v>
      </c>
      <c r="J3637" s="3" t="s">
        <v>8168</v>
      </c>
      <c r="K3637" s="3" t="s">
        <v>8164</v>
      </c>
      <c r="L3637" s="3" t="s">
        <v>8166</v>
      </c>
      <c r="M3637" s="26" t="s">
        <v>13723</v>
      </c>
      <c r="N3637"/>
      <c r="O3637" s="3">
        <v>7</v>
      </c>
      <c r="P3637" s="34">
        <v>1747.08</v>
      </c>
      <c r="Q3637" s="34">
        <v>8146.71</v>
      </c>
      <c r="R3637" s="34">
        <v>-6399.63</v>
      </c>
      <c r="S3637" s="36">
        <v>-0.78554778554778559</v>
      </c>
      <c r="T3637" s="72">
        <v>249.58285714285714</v>
      </c>
      <c r="U3637" s="34">
        <v>-113.94</v>
      </c>
      <c r="V3637" s="34">
        <v>2620.62</v>
      </c>
      <c r="W3637" s="34">
        <v>-2734.56</v>
      </c>
      <c r="X3637" s="36">
        <v>-1.0434782608695652</v>
      </c>
      <c r="Y3637" s="36" t="str">
        <f>IFERROR(VLOOKUP(A3637,'Pivot price tier'!$C$8:$L$2270,10,0),"")</f>
        <v/>
      </c>
      <c r="Z3637" s="36" t="str">
        <f>IFERROR(VLOOKUP(A3637,'Pivot price tier by size'!$D$8:$M$2491,10,0),"")</f>
        <v/>
      </c>
      <c r="AA3637" s="36" t="str">
        <f>IFERROR(VLOOKUP(A3637,'Pivot category'!$B$8:$I$2216,8,0),"")</f>
        <v/>
      </c>
      <c r="AB3637" s="3" t="str">
        <f>IF(P3637&lt;$AC$1,"Bottom 5%","")</f>
        <v>Bottom 5%</v>
      </c>
      <c r="AC3637"/>
      <c r="AD3637" s="34" t="s">
        <v>11097</v>
      </c>
      <c r="AE3637" s="34" t="s">
        <v>13940</v>
      </c>
    </row>
    <row r="3638" spans="1:31" hidden="1" x14ac:dyDescent="0.25">
      <c r="A3638" t="s">
        <v>12435</v>
      </c>
      <c r="B3638" t="s">
        <v>12436</v>
      </c>
      <c r="C3638" s="3" t="s">
        <v>32</v>
      </c>
      <c r="D3638" s="3" t="s">
        <v>11716</v>
      </c>
      <c r="E3638" s="3" t="s">
        <v>5093</v>
      </c>
      <c r="F3638" s="3">
        <v>10000</v>
      </c>
      <c r="G3638" s="34">
        <v>119.99</v>
      </c>
      <c r="H3638" s="3" t="s">
        <v>12</v>
      </c>
      <c r="I3638" s="3" t="s">
        <v>74</v>
      </c>
      <c r="J3638" s="3" t="s">
        <v>8171</v>
      </c>
      <c r="K3638" s="3" t="s">
        <v>8164</v>
      </c>
      <c r="L3638" s="3" t="s">
        <v>68</v>
      </c>
      <c r="M3638" s="26">
        <v>45261</v>
      </c>
      <c r="N3638"/>
      <c r="O3638" s="3">
        <v>6</v>
      </c>
      <c r="P3638" s="34">
        <v>8519.2900000000009</v>
      </c>
      <c r="Q3638" s="34">
        <v>4799.6000000000004</v>
      </c>
      <c r="R3638" s="34">
        <v>3719.6900000000005</v>
      </c>
      <c r="S3638" s="36">
        <v>0.77500000000000013</v>
      </c>
      <c r="T3638" s="72">
        <v>1419.8816666666669</v>
      </c>
      <c r="U3638" s="34">
        <v>839.93</v>
      </c>
      <c r="V3638" s="34">
        <v>4679.6099999999997</v>
      </c>
      <c r="W3638" s="34">
        <v>-3839.68</v>
      </c>
      <c r="X3638" s="36">
        <v>-0.82051282051282048</v>
      </c>
      <c r="Y3638" s="36" t="str">
        <f>IFERROR(VLOOKUP(A3638,'Pivot price tier'!$C$8:$L$2270,10,0),"")</f>
        <v xml:space="preserve"> </v>
      </c>
      <c r="Z3638" s="36" t="str">
        <f>IFERROR(VLOOKUP(A3638,'Pivot price tier by size'!$D$8:$M$2491,10,0),"")</f>
        <v xml:space="preserve"> </v>
      </c>
      <c r="AA3638" s="36" t="str">
        <f>IFERROR(VLOOKUP(A3638,'Pivot category'!$B$8:$I$2216,8,0),"")</f>
        <v>X</v>
      </c>
      <c r="AB3638" s="3" t="str">
        <f>IF(P3638&lt;$AC$1,"Bottom 5%","")</f>
        <v>Bottom 5%</v>
      </c>
      <c r="AC3638"/>
      <c r="AD3638" s="34" t="s">
        <v>11097</v>
      </c>
      <c r="AE3638" s="34" t="s">
        <v>13940</v>
      </c>
    </row>
    <row r="3639" spans="1:31" hidden="1" x14ac:dyDescent="0.25">
      <c r="A3639" t="s">
        <v>11265</v>
      </c>
      <c r="B3639" t="s">
        <v>11266</v>
      </c>
      <c r="C3639" s="3" t="s">
        <v>32</v>
      </c>
      <c r="D3639" s="3" t="s">
        <v>11302</v>
      </c>
      <c r="E3639" s="3">
        <v>0</v>
      </c>
      <c r="F3639" s="3">
        <v>7000</v>
      </c>
      <c r="G3639" s="34">
        <v>24.99</v>
      </c>
      <c r="H3639" s="3" t="s">
        <v>8245</v>
      </c>
      <c r="I3639" s="3" t="s">
        <v>12204</v>
      </c>
      <c r="J3639" s="3" t="s">
        <v>8163</v>
      </c>
      <c r="K3639" s="3" t="s">
        <v>8164</v>
      </c>
      <c r="L3639" s="3" t="s">
        <v>68</v>
      </c>
      <c r="M3639" s="26">
        <v>44986</v>
      </c>
      <c r="N3639"/>
      <c r="O3639" s="3">
        <v>76</v>
      </c>
      <c r="P3639" s="34">
        <v>55649.07</v>
      </c>
      <c r="Q3639" s="34">
        <v>56997.81</v>
      </c>
      <c r="R3639" s="34">
        <v>-1348.739999999998</v>
      </c>
      <c r="S3639" s="36">
        <v>-2.3663014421080319E-2</v>
      </c>
      <c r="T3639" s="72">
        <v>732.22460526315786</v>
      </c>
      <c r="U3639" s="34">
        <v>32459.16</v>
      </c>
      <c r="V3639" s="34">
        <v>28809.24</v>
      </c>
      <c r="W3639" s="34">
        <v>3649.9199999999983</v>
      </c>
      <c r="X3639" s="36">
        <v>0.12669268609654405</v>
      </c>
      <c r="Y3639" s="36" t="str">
        <f>IFERROR(VLOOKUP(A3639,'Pivot price tier'!$C$8:$L$2270,10,0),"")</f>
        <v xml:space="preserve"> </v>
      </c>
      <c r="Z3639" s="36" t="str">
        <f>IFERROR(VLOOKUP(A3639,'Pivot price tier by size'!$D$8:$M$2491,10,0),"")</f>
        <v xml:space="preserve"> </v>
      </c>
      <c r="AA3639" s="36" t="str">
        <f>IFERROR(VLOOKUP(A3639,'Pivot category'!$B$8:$I$2216,8,0),"")</f>
        <v xml:space="preserve"> </v>
      </c>
      <c r="AB3639" s="3" t="str">
        <f>IF(P3639&lt;$AC$1,"Bottom 5%","")</f>
        <v/>
      </c>
      <c r="AC3639"/>
      <c r="AD3639" s="34" t="s">
        <v>16461</v>
      </c>
      <c r="AE3639" s="34" t="s">
        <v>13944</v>
      </c>
    </row>
    <row r="3640" spans="1:31" hidden="1" x14ac:dyDescent="0.25">
      <c r="A3640" t="s">
        <v>8869</v>
      </c>
      <c r="B3640" t="s">
        <v>8533</v>
      </c>
      <c r="C3640" s="3" t="s">
        <v>69</v>
      </c>
      <c r="D3640" s="3" t="s">
        <v>8301</v>
      </c>
      <c r="E3640" s="3" t="s">
        <v>5093</v>
      </c>
      <c r="F3640" s="3">
        <v>7000</v>
      </c>
      <c r="G3640" s="34">
        <v>1.99</v>
      </c>
      <c r="H3640" s="3" t="s">
        <v>12</v>
      </c>
      <c r="I3640" s="3" t="s">
        <v>70</v>
      </c>
      <c r="J3640" s="3" t="s">
        <v>8168</v>
      </c>
      <c r="K3640" s="3" t="s">
        <v>8164</v>
      </c>
      <c r="L3640" s="3" t="s">
        <v>68</v>
      </c>
      <c r="M3640" s="26" t="s">
        <v>13723</v>
      </c>
      <c r="N3640"/>
      <c r="O3640" s="3">
        <v>40</v>
      </c>
      <c r="P3640" s="34">
        <v>3962.09</v>
      </c>
      <c r="Q3640" s="34">
        <v>1139.55</v>
      </c>
      <c r="R3640" s="34">
        <v>2822.54</v>
      </c>
      <c r="S3640" s="36">
        <v>2.4768900004387699</v>
      </c>
      <c r="T3640" s="72">
        <v>99.052250000000001</v>
      </c>
      <c r="U3640" s="34">
        <v>3914.33</v>
      </c>
      <c r="V3640" s="34">
        <v>11780.8</v>
      </c>
      <c r="W3640" s="34">
        <v>-7866.4699999999993</v>
      </c>
      <c r="X3640" s="36">
        <v>-0.66773648648648654</v>
      </c>
      <c r="Y3640" s="36" t="str">
        <f>IFERROR(VLOOKUP(A3640,'Pivot price tier'!$C$8:$L$2270,10,0),"")</f>
        <v/>
      </c>
      <c r="Z3640" s="36" t="str">
        <f>IFERROR(VLOOKUP(A3640,'Pivot price tier by size'!$D$8:$M$2491,10,0),"")</f>
        <v/>
      </c>
      <c r="AA3640" s="36" t="str">
        <f>IFERROR(VLOOKUP(A3640,'Pivot category'!$B$8:$I$2216,8,0),"")</f>
        <v/>
      </c>
      <c r="AB3640" s="3" t="str">
        <f>IF(P3640&lt;$AC$1,"Bottom 5%","")</f>
        <v>Bottom 5%</v>
      </c>
      <c r="AC3640"/>
      <c r="AD3640" s="34" t="s">
        <v>11097</v>
      </c>
      <c r="AE3640" s="34" t="s">
        <v>13940</v>
      </c>
    </row>
    <row r="3641" spans="1:31" x14ac:dyDescent="0.25">
      <c r="A3641" t="s">
        <v>8991</v>
      </c>
      <c r="B3641" t="s">
        <v>1093</v>
      </c>
      <c r="C3641" s="3" t="s">
        <v>36</v>
      </c>
      <c r="D3641" s="3" t="s">
        <v>3411</v>
      </c>
      <c r="E3641" s="3" t="s">
        <v>5093</v>
      </c>
      <c r="F3641" s="3">
        <v>1000</v>
      </c>
      <c r="G3641" s="34">
        <v>9.49</v>
      </c>
      <c r="H3641" s="3" t="s">
        <v>12</v>
      </c>
      <c r="I3641" s="3" t="s">
        <v>13</v>
      </c>
      <c r="J3641" s="3" t="s">
        <v>8163</v>
      </c>
      <c r="K3641" s="3" t="s">
        <v>8164</v>
      </c>
      <c r="L3641" s="3" t="s">
        <v>68</v>
      </c>
      <c r="M3641" s="26" t="s">
        <v>13723</v>
      </c>
      <c r="N3641"/>
      <c r="O3641" s="3">
        <v>139</v>
      </c>
      <c r="P3641" s="34">
        <v>118843.27</v>
      </c>
      <c r="Q3641" s="34">
        <v>134281.51</v>
      </c>
      <c r="R3641" s="34">
        <v>-15438.240000000005</v>
      </c>
      <c r="S3641" s="36">
        <v>-0.11496921653621561</v>
      </c>
      <c r="T3641" s="72">
        <v>854.98755395683452</v>
      </c>
      <c r="U3641" s="34">
        <v>183612.52</v>
      </c>
      <c r="V3641" s="34">
        <v>166667.94</v>
      </c>
      <c r="W3641" s="34">
        <v>16944.579999999987</v>
      </c>
      <c r="X3641" s="36">
        <v>0.10166670326638694</v>
      </c>
      <c r="Y3641" s="36" t="str">
        <f>IFERROR(VLOOKUP(A3641,'Pivot price tier'!$C$8:$L$2270,10,0),"")</f>
        <v xml:space="preserve"> </v>
      </c>
      <c r="Z3641" s="36" t="str">
        <f>IFERROR(VLOOKUP(A3641,'Pivot price tier by size'!$D$8:$M$2491,10,0),"")</f>
        <v xml:space="preserve"> </v>
      </c>
      <c r="AA3641" s="36" t="str">
        <f>IFERROR(VLOOKUP(A3641,'Pivot category'!$B$8:$I$2216,8,0),"")</f>
        <v xml:space="preserve"> </v>
      </c>
      <c r="AB3641" s="3" t="str">
        <f>IF(P3641&lt;$AC$1,"Bottom 5%","")</f>
        <v/>
      </c>
      <c r="AC3641"/>
      <c r="AD3641" s="34" t="s">
        <v>16463</v>
      </c>
      <c r="AE3641" s="34" t="s">
        <v>13939</v>
      </c>
    </row>
    <row r="3642" spans="1:31" hidden="1" x14ac:dyDescent="0.25">
      <c r="A3642" t="s">
        <v>15947</v>
      </c>
      <c r="B3642" t="s">
        <v>15948</v>
      </c>
      <c r="C3642" s="3" t="s">
        <v>32</v>
      </c>
      <c r="D3642" s="3" t="s">
        <v>14995</v>
      </c>
      <c r="E3642" s="3" t="s">
        <v>5093</v>
      </c>
      <c r="F3642" s="3">
        <v>10000</v>
      </c>
      <c r="G3642" s="34">
        <v>59.99</v>
      </c>
      <c r="H3642" s="3" t="s">
        <v>12</v>
      </c>
      <c r="I3642" s="3" t="s">
        <v>15</v>
      </c>
      <c r="J3642" s="3" t="s">
        <v>15250</v>
      </c>
      <c r="K3642" s="3" t="s">
        <v>8164</v>
      </c>
      <c r="L3642" s="3" t="s">
        <v>68</v>
      </c>
      <c r="M3642" s="26">
        <v>45799</v>
      </c>
      <c r="N3642"/>
      <c r="O3642" s="3">
        <v>40</v>
      </c>
      <c r="P3642" s="34">
        <v>14877.52</v>
      </c>
      <c r="Q3642" s="34">
        <v>0</v>
      </c>
      <c r="R3642" s="34">
        <v>14877.52</v>
      </c>
      <c r="S3642" s="36" t="s">
        <v>78</v>
      </c>
      <c r="T3642" s="72">
        <v>371.93799999999999</v>
      </c>
      <c r="U3642" s="34">
        <v>539.91</v>
      </c>
      <c r="V3642" s="34">
        <v>0</v>
      </c>
      <c r="W3642" s="34">
        <v>539.91</v>
      </c>
      <c r="X3642" s="36" t="s">
        <v>78</v>
      </c>
      <c r="Y3642" s="36" t="str">
        <f>IFERROR(VLOOKUP(A3642,'Pivot price tier'!$C$8:$L$2270,10,0),"")</f>
        <v>X</v>
      </c>
      <c r="Z3642" s="36" t="str">
        <f>IFERROR(VLOOKUP(A3642,'Pivot price tier by size'!$D$8:$M$2491,10,0),"")</f>
        <v xml:space="preserve"> </v>
      </c>
      <c r="AA3642" s="36" t="str">
        <f>IFERROR(VLOOKUP(A3642,'Pivot category'!$B$8:$I$2216,8,0),"")</f>
        <v>X</v>
      </c>
      <c r="AB3642" s="3" t="str">
        <f>IF(P3642&lt;$AC$1,"Bottom 5%","")</f>
        <v>Bottom 5%</v>
      </c>
      <c r="AC3642"/>
      <c r="AD3642" s="34" t="s">
        <v>11097</v>
      </c>
      <c r="AE3642" s="34" t="s">
        <v>13940</v>
      </c>
    </row>
    <row r="3643" spans="1:31" x14ac:dyDescent="0.25">
      <c r="A3643" t="s">
        <v>8993</v>
      </c>
      <c r="B3643" t="s">
        <v>1094</v>
      </c>
      <c r="C3643" s="3" t="s">
        <v>38</v>
      </c>
      <c r="D3643" s="3" t="s">
        <v>3412</v>
      </c>
      <c r="E3643" s="3" t="s">
        <v>5093</v>
      </c>
      <c r="F3643" s="3">
        <v>1000</v>
      </c>
      <c r="G3643" s="34">
        <v>16.489999999999998</v>
      </c>
      <c r="H3643" s="3" t="s">
        <v>12</v>
      </c>
      <c r="I3643" s="3" t="s">
        <v>13</v>
      </c>
      <c r="J3643" s="3" t="s">
        <v>8163</v>
      </c>
      <c r="K3643" s="3" t="s">
        <v>8164</v>
      </c>
      <c r="L3643" s="3" t="s">
        <v>68</v>
      </c>
      <c r="M3643" s="26" t="s">
        <v>13723</v>
      </c>
      <c r="N3643"/>
      <c r="O3643" s="3">
        <v>157</v>
      </c>
      <c r="P3643" s="34">
        <v>442805.97</v>
      </c>
      <c r="Q3643" s="34">
        <v>486619.9</v>
      </c>
      <c r="R3643" s="34">
        <v>-43813.930000000051</v>
      </c>
      <c r="S3643" s="36">
        <v>-9.0037275499830649E-2</v>
      </c>
      <c r="T3643" s="72">
        <v>2820.4201910828024</v>
      </c>
      <c r="U3643" s="34">
        <v>464902.57</v>
      </c>
      <c r="V3643" s="34">
        <v>430356.02</v>
      </c>
      <c r="W3643" s="34">
        <v>34546.549999999988</v>
      </c>
      <c r="X3643" s="36">
        <v>8.027435052494436E-2</v>
      </c>
      <c r="Y3643" s="36" t="str">
        <f>IFERROR(VLOOKUP(A3643,'Pivot price tier'!$C$8:$L$2270,10,0),"")</f>
        <v xml:space="preserve"> </v>
      </c>
      <c r="Z3643" s="36" t="str">
        <f>IFERROR(VLOOKUP(A3643,'Pivot price tier by size'!$D$8:$M$2491,10,0),"")</f>
        <v xml:space="preserve"> </v>
      </c>
      <c r="AA3643" s="36" t="str">
        <f>IFERROR(VLOOKUP(A3643,'Pivot category'!$B$8:$I$2216,8,0),"")</f>
        <v xml:space="preserve"> </v>
      </c>
      <c r="AB3643" s="3" t="str">
        <f>IF(P3643&lt;$AC$1,"Bottom 5%","")</f>
        <v/>
      </c>
      <c r="AC3643"/>
      <c r="AD3643" s="34" t="s">
        <v>16463</v>
      </c>
      <c r="AE3643" s="34" t="s">
        <v>13939</v>
      </c>
    </row>
    <row r="3644" spans="1:31" x14ac:dyDescent="0.25">
      <c r="A3644" t="s">
        <v>8982</v>
      </c>
      <c r="B3644" t="s">
        <v>1095</v>
      </c>
      <c r="C3644" s="3" t="s">
        <v>34</v>
      </c>
      <c r="D3644" s="3" t="s">
        <v>3413</v>
      </c>
      <c r="E3644" s="3" t="s">
        <v>5093</v>
      </c>
      <c r="F3644" s="3">
        <v>1000</v>
      </c>
      <c r="G3644" s="34">
        <v>4.49</v>
      </c>
      <c r="H3644" s="3" t="s">
        <v>12</v>
      </c>
      <c r="I3644" s="3" t="s">
        <v>13</v>
      </c>
      <c r="J3644" s="3" t="s">
        <v>8163</v>
      </c>
      <c r="K3644" s="3" t="s">
        <v>8164</v>
      </c>
      <c r="L3644" s="3" t="s">
        <v>68</v>
      </c>
      <c r="M3644" s="26" t="s">
        <v>13723</v>
      </c>
      <c r="N3644"/>
      <c r="O3644" s="3">
        <v>152</v>
      </c>
      <c r="P3644" s="34">
        <v>150980.74</v>
      </c>
      <c r="Q3644" s="34">
        <v>155370.93</v>
      </c>
      <c r="R3644" s="34">
        <v>-4390.1900000000023</v>
      </c>
      <c r="S3644" s="36">
        <v>-2.8256186662459992E-2</v>
      </c>
      <c r="T3644" s="72">
        <v>993.29434210526313</v>
      </c>
      <c r="U3644" s="34">
        <v>643012.9</v>
      </c>
      <c r="V3644" s="34">
        <v>594113.52</v>
      </c>
      <c r="W3644" s="34">
        <v>48899.380000000005</v>
      </c>
      <c r="X3644" s="36">
        <v>8.2306458873381727E-2</v>
      </c>
      <c r="Y3644" s="36" t="str">
        <f>IFERROR(VLOOKUP(A3644,'Pivot price tier'!$C$8:$L$2270,10,0),"")</f>
        <v xml:space="preserve"> </v>
      </c>
      <c r="Z3644" s="36" t="str">
        <f>IFERROR(VLOOKUP(A3644,'Pivot price tier by size'!$D$8:$M$2491,10,0),"")</f>
        <v xml:space="preserve"> </v>
      </c>
      <c r="AA3644" s="36" t="str">
        <f>IFERROR(VLOOKUP(A3644,'Pivot category'!$B$8:$I$2216,8,0),"")</f>
        <v xml:space="preserve"> </v>
      </c>
      <c r="AB3644" s="3" t="str">
        <f>IF(P3644&lt;$AC$1,"Bottom 5%","")</f>
        <v/>
      </c>
      <c r="AC3644"/>
      <c r="AD3644" s="34" t="s">
        <v>16463</v>
      </c>
      <c r="AE3644" s="34" t="s">
        <v>13939</v>
      </c>
    </row>
    <row r="3645" spans="1:31" hidden="1" x14ac:dyDescent="0.25">
      <c r="A3645" t="s">
        <v>9646</v>
      </c>
      <c r="B3645" t="s">
        <v>9647</v>
      </c>
      <c r="C3645" s="3" t="s">
        <v>32</v>
      </c>
      <c r="D3645" s="3" t="s">
        <v>9091</v>
      </c>
      <c r="E3645" s="3" t="s">
        <v>5093</v>
      </c>
      <c r="F3645" s="3">
        <v>10000</v>
      </c>
      <c r="G3645" s="34">
        <v>59.99</v>
      </c>
      <c r="H3645" s="3" t="s">
        <v>12</v>
      </c>
      <c r="I3645" s="3" t="s">
        <v>15</v>
      </c>
      <c r="J3645" s="3" t="s">
        <v>15250</v>
      </c>
      <c r="K3645" s="3" t="s">
        <v>8172</v>
      </c>
      <c r="L3645" s="3" t="s">
        <v>68</v>
      </c>
      <c r="M3645" s="26" t="s">
        <v>13723</v>
      </c>
      <c r="N3645"/>
      <c r="O3645" s="3">
        <v>12</v>
      </c>
      <c r="P3645" s="34">
        <v>8398.6</v>
      </c>
      <c r="Q3645" s="34">
        <v>19316.78</v>
      </c>
      <c r="R3645" s="34">
        <v>-10918.179999999998</v>
      </c>
      <c r="S3645" s="36">
        <v>-0.56521739130434778</v>
      </c>
      <c r="T3645" s="72">
        <v>699.88333333333333</v>
      </c>
      <c r="U3645" s="34">
        <v>119.98</v>
      </c>
      <c r="V3645" s="34">
        <v>1799.7</v>
      </c>
      <c r="W3645" s="34">
        <v>-1679.72</v>
      </c>
      <c r="X3645" s="36">
        <v>-0.93333333333333335</v>
      </c>
      <c r="Y3645" s="36" t="str">
        <f>IFERROR(VLOOKUP(A3645,'Pivot price tier'!$C$8:$L$2270,10,0),"")</f>
        <v/>
      </c>
      <c r="Z3645" s="36" t="str">
        <f>IFERROR(VLOOKUP(A3645,'Pivot price tier by size'!$D$8:$M$2491,10,0),"")</f>
        <v/>
      </c>
      <c r="AA3645" s="36" t="str">
        <f>IFERROR(VLOOKUP(A3645,'Pivot category'!$B$8:$I$2216,8,0),"")</f>
        <v/>
      </c>
      <c r="AB3645" s="3" t="str">
        <f>IF(P3645&lt;$AC$1,"Bottom 5%","")</f>
        <v>Bottom 5%</v>
      </c>
      <c r="AC3645"/>
      <c r="AD3645" s="34" t="s">
        <v>11097</v>
      </c>
      <c r="AE3645" s="34" t="s">
        <v>13940</v>
      </c>
    </row>
    <row r="3646" spans="1:31" hidden="1" x14ac:dyDescent="0.25">
      <c r="A3646" t="s">
        <v>8801</v>
      </c>
      <c r="B3646" t="s">
        <v>8800</v>
      </c>
      <c r="C3646" s="3" t="s">
        <v>32</v>
      </c>
      <c r="D3646" s="3" t="s">
        <v>8250</v>
      </c>
      <c r="E3646" s="3" t="s">
        <v>5093</v>
      </c>
      <c r="F3646" s="3">
        <v>9000</v>
      </c>
      <c r="G3646" s="34">
        <v>26.99</v>
      </c>
      <c r="H3646" s="3" t="s">
        <v>12</v>
      </c>
      <c r="I3646" s="3" t="s">
        <v>23</v>
      </c>
      <c r="J3646" s="3" t="s">
        <v>8173</v>
      </c>
      <c r="K3646" s="3" t="s">
        <v>8172</v>
      </c>
      <c r="L3646" s="3" t="s">
        <v>8167</v>
      </c>
      <c r="M3646" s="26" t="s">
        <v>13723</v>
      </c>
      <c r="N3646"/>
      <c r="O3646" s="3">
        <v>1</v>
      </c>
      <c r="P3646" s="34">
        <v>2456.29</v>
      </c>
      <c r="Q3646" s="34">
        <v>5848.7</v>
      </c>
      <c r="R3646" s="34">
        <v>-3392.41</v>
      </c>
      <c r="S3646" s="36">
        <v>-0.58002804041923839</v>
      </c>
      <c r="T3646" s="72">
        <v>2456.29</v>
      </c>
      <c r="U3646" s="34" t="s">
        <v>78</v>
      </c>
      <c r="V3646" s="34" t="s">
        <v>78</v>
      </c>
      <c r="W3646" s="34" t="s">
        <v>78</v>
      </c>
      <c r="X3646" s="36" t="s">
        <v>78</v>
      </c>
      <c r="Y3646" s="36" t="str">
        <f>IFERROR(VLOOKUP(A3646,'Pivot price tier'!$C$8:$L$2270,10,0),"")</f>
        <v/>
      </c>
      <c r="Z3646" s="36" t="str">
        <f>IFERROR(VLOOKUP(A3646,'Pivot price tier by size'!$D$8:$M$2491,10,0),"")</f>
        <v/>
      </c>
      <c r="AA3646" s="36" t="str">
        <f>IFERROR(VLOOKUP(A3646,'Pivot category'!$B$8:$I$2216,8,0),"")</f>
        <v/>
      </c>
      <c r="AB3646" s="3" t="str">
        <f>IF(P3646&lt;$AC$1,"Bottom 5%","")</f>
        <v>Bottom 5%</v>
      </c>
      <c r="AC3646"/>
      <c r="AD3646" s="34" t="s">
        <v>11097</v>
      </c>
      <c r="AE3646" s="34" t="s">
        <v>13940</v>
      </c>
    </row>
    <row r="3647" spans="1:31" hidden="1" x14ac:dyDescent="0.25">
      <c r="A3647" t="s">
        <v>14306</v>
      </c>
      <c r="B3647" t="s">
        <v>14307</v>
      </c>
      <c r="C3647" s="3" t="s">
        <v>32</v>
      </c>
      <c r="D3647" s="3" t="s">
        <v>14020</v>
      </c>
      <c r="E3647" s="3" t="s">
        <v>5093</v>
      </c>
      <c r="F3647" s="3">
        <v>10000</v>
      </c>
      <c r="G3647" s="34">
        <v>49.99</v>
      </c>
      <c r="H3647" s="3" t="s">
        <v>12</v>
      </c>
      <c r="I3647" s="3" t="s">
        <v>23</v>
      </c>
      <c r="J3647" s="3" t="s">
        <v>15250</v>
      </c>
      <c r="K3647" s="3" t="s">
        <v>8164</v>
      </c>
      <c r="L3647" s="3" t="s">
        <v>68</v>
      </c>
      <c r="M3647" s="26">
        <v>45658</v>
      </c>
      <c r="N3647"/>
      <c r="O3647" s="3">
        <v>3</v>
      </c>
      <c r="P3647" s="34">
        <v>1849.63</v>
      </c>
      <c r="Q3647" s="34">
        <v>7098.58</v>
      </c>
      <c r="R3647" s="34">
        <v>-5248.95</v>
      </c>
      <c r="S3647" s="36">
        <v>-0.73943661971830976</v>
      </c>
      <c r="T3647" s="72">
        <v>616.54333333333341</v>
      </c>
      <c r="U3647" s="34" t="s">
        <v>78</v>
      </c>
      <c r="V3647" s="34" t="s">
        <v>78</v>
      </c>
      <c r="W3647" s="34" t="s">
        <v>78</v>
      </c>
      <c r="X3647" s="36" t="s">
        <v>78</v>
      </c>
      <c r="Y3647" s="36" t="str">
        <f>IFERROR(VLOOKUP(A3647,'Pivot price tier'!$C$8:$L$2270,10,0),"")</f>
        <v xml:space="preserve"> </v>
      </c>
      <c r="Z3647" s="36" t="str">
        <f>IFERROR(VLOOKUP(A3647,'Pivot price tier by size'!$D$8:$M$2491,10,0),"")</f>
        <v xml:space="preserve"> </v>
      </c>
      <c r="AA3647" s="36" t="str">
        <f>IFERROR(VLOOKUP(A3647,'Pivot category'!$B$8:$I$2216,8,0),"")</f>
        <v>X</v>
      </c>
      <c r="AB3647" s="3" t="str">
        <f>IF(P3647&lt;$AC$1,"Bottom 5%","")</f>
        <v>Bottom 5%</v>
      </c>
      <c r="AC3647"/>
      <c r="AD3647" s="34" t="s">
        <v>11097</v>
      </c>
      <c r="AE3647" s="34" t="s">
        <v>13940</v>
      </c>
    </row>
    <row r="3648" spans="1:31" hidden="1" x14ac:dyDescent="0.25">
      <c r="A3648" t="s">
        <v>14844</v>
      </c>
      <c r="B3648" t="s">
        <v>14845</v>
      </c>
      <c r="C3648" s="3" t="s">
        <v>32</v>
      </c>
      <c r="D3648" s="3" t="s">
        <v>14415</v>
      </c>
      <c r="E3648" s="3" t="s">
        <v>5093</v>
      </c>
      <c r="F3648" s="3">
        <v>70000</v>
      </c>
      <c r="G3648" s="34">
        <v>39.99</v>
      </c>
      <c r="H3648" s="3" t="s">
        <v>12</v>
      </c>
      <c r="I3648" s="3" t="s">
        <v>23</v>
      </c>
      <c r="J3648" s="3" t="s">
        <v>8163</v>
      </c>
      <c r="K3648" s="3" t="s">
        <v>8164</v>
      </c>
      <c r="L3648" s="3" t="s">
        <v>68</v>
      </c>
      <c r="M3648" s="26">
        <v>45778</v>
      </c>
      <c r="N3648"/>
      <c r="O3648" s="3">
        <v>12</v>
      </c>
      <c r="P3648" s="34">
        <v>6118.47</v>
      </c>
      <c r="Q3648" s="34">
        <v>2679.33</v>
      </c>
      <c r="R3648" s="34">
        <v>3439.1400000000003</v>
      </c>
      <c r="S3648" s="36">
        <v>1.283582089552239</v>
      </c>
      <c r="T3648" s="72">
        <v>509.8725</v>
      </c>
      <c r="U3648" s="34">
        <v>3159.21</v>
      </c>
      <c r="V3648" s="34">
        <v>479.88</v>
      </c>
      <c r="W3648" s="34">
        <v>2679.33</v>
      </c>
      <c r="X3648" s="36">
        <v>5.583333333333333</v>
      </c>
      <c r="Y3648" s="36" t="str">
        <f>IFERROR(VLOOKUP(A3648,'Pivot price tier'!$C$8:$L$2270,10,0),"")</f>
        <v xml:space="preserve"> </v>
      </c>
      <c r="Z3648" s="36" t="str">
        <f>IFERROR(VLOOKUP(A3648,'Pivot price tier by size'!$D$8:$M$2491,10,0),"")</f>
        <v xml:space="preserve"> </v>
      </c>
      <c r="AA3648" s="36" t="str">
        <f>IFERROR(VLOOKUP(A3648,'Pivot category'!$B$8:$I$2216,8,0),"")</f>
        <v>X</v>
      </c>
      <c r="AB3648" s="3" t="str">
        <f>IF(P3648&lt;$AC$1,"Bottom 5%","")</f>
        <v>Bottom 5%</v>
      </c>
      <c r="AC3648"/>
      <c r="AD3648" s="34" t="s">
        <v>11097</v>
      </c>
      <c r="AE3648" s="34" t="s">
        <v>13940</v>
      </c>
    </row>
    <row r="3649" spans="1:31" hidden="1" x14ac:dyDescent="0.25">
      <c r="A3649" t="s">
        <v>14846</v>
      </c>
      <c r="B3649" t="s">
        <v>14847</v>
      </c>
      <c r="C3649" s="3" t="s">
        <v>32</v>
      </c>
      <c r="D3649" s="3" t="s">
        <v>14440</v>
      </c>
      <c r="E3649" s="3" t="s">
        <v>5093</v>
      </c>
      <c r="F3649" s="3">
        <v>10000</v>
      </c>
      <c r="G3649" s="34">
        <v>20.99</v>
      </c>
      <c r="H3649" s="3" t="s">
        <v>12</v>
      </c>
      <c r="I3649" s="3" t="s">
        <v>23</v>
      </c>
      <c r="J3649" s="3" t="s">
        <v>8173</v>
      </c>
      <c r="K3649" s="3" t="s">
        <v>8164</v>
      </c>
      <c r="L3649" s="3" t="s">
        <v>8167</v>
      </c>
      <c r="M3649" s="26">
        <v>45778</v>
      </c>
      <c r="N3649"/>
      <c r="O3649" s="3">
        <v>2</v>
      </c>
      <c r="P3649" s="34">
        <v>2344.33</v>
      </c>
      <c r="Q3649" s="34">
        <v>2449.3000000000002</v>
      </c>
      <c r="R3649" s="34">
        <v>-104.97000000000025</v>
      </c>
      <c r="S3649" s="36">
        <v>-4.2857142857142927E-2</v>
      </c>
      <c r="T3649" s="72">
        <v>1172.165</v>
      </c>
      <c r="U3649" s="34">
        <v>2204.37</v>
      </c>
      <c r="V3649" s="34">
        <v>34.99</v>
      </c>
      <c r="W3649" s="34">
        <v>2169.38</v>
      </c>
      <c r="X3649" s="36">
        <v>61.999999999999993</v>
      </c>
      <c r="Y3649" s="36" t="str">
        <f>IFERROR(VLOOKUP(A3649,'Pivot price tier'!$C$8:$L$2270,10,0),"")</f>
        <v/>
      </c>
      <c r="Z3649" s="36" t="str">
        <f>IFERROR(VLOOKUP(A3649,'Pivot price tier by size'!$D$8:$M$2491,10,0),"")</f>
        <v/>
      </c>
      <c r="AA3649" s="36" t="str">
        <f>IFERROR(VLOOKUP(A3649,'Pivot category'!$B$8:$I$2216,8,0),"")</f>
        <v/>
      </c>
      <c r="AB3649" s="3" t="str">
        <f>IF(P3649&lt;$AC$1,"Bottom 5%","")</f>
        <v>Bottom 5%</v>
      </c>
      <c r="AC3649"/>
      <c r="AD3649" s="34" t="s">
        <v>11097</v>
      </c>
      <c r="AE3649" s="34" t="s">
        <v>13940</v>
      </c>
    </row>
    <row r="3650" spans="1:31" hidden="1" x14ac:dyDescent="0.25">
      <c r="A3650" t="s">
        <v>15538</v>
      </c>
      <c r="B3650" t="s">
        <v>15539</v>
      </c>
      <c r="C3650" s="3" t="s">
        <v>32</v>
      </c>
      <c r="D3650" s="3" t="s">
        <v>15004</v>
      </c>
      <c r="E3650" s="3" t="s">
        <v>5093</v>
      </c>
      <c r="F3650" s="3">
        <v>70000</v>
      </c>
      <c r="G3650" s="34">
        <v>29.99</v>
      </c>
      <c r="H3650" s="3" t="s">
        <v>12</v>
      </c>
      <c r="I3650" s="3" t="s">
        <v>21</v>
      </c>
      <c r="J3650" s="3" t="s">
        <v>8163</v>
      </c>
      <c r="K3650" s="3" t="s">
        <v>8164</v>
      </c>
      <c r="L3650" s="3" t="s">
        <v>68</v>
      </c>
      <c r="M3650" s="26">
        <v>45901</v>
      </c>
      <c r="N3650"/>
      <c r="O3650" s="3">
        <v>23</v>
      </c>
      <c r="P3650" s="34">
        <v>4394.47</v>
      </c>
      <c r="Q3650" s="34">
        <v>0</v>
      </c>
      <c r="R3650" s="34">
        <v>4394.47</v>
      </c>
      <c r="S3650" s="36" t="s">
        <v>78</v>
      </c>
      <c r="T3650" s="72">
        <v>191.06391304347827</v>
      </c>
      <c r="U3650" s="34">
        <v>1353.54</v>
      </c>
      <c r="V3650" s="34">
        <v>0</v>
      </c>
      <c r="W3650" s="34">
        <v>1353.54</v>
      </c>
      <c r="X3650" s="36" t="s">
        <v>78</v>
      </c>
      <c r="Y3650" s="36" t="str">
        <f>IFERROR(VLOOKUP(A3650,'Pivot price tier'!$C$8:$L$2270,10,0),"")</f>
        <v>X</v>
      </c>
      <c r="Z3650" s="36" t="str">
        <f>IFERROR(VLOOKUP(A3650,'Pivot price tier by size'!$D$8:$M$2491,10,0),"")</f>
        <v>X</v>
      </c>
      <c r="AA3650" s="36" t="str">
        <f>IFERROR(VLOOKUP(A3650,'Pivot category'!$B$8:$I$2216,8,0),"")</f>
        <v>X</v>
      </c>
      <c r="AB3650" s="3" t="str">
        <f>IF(P3650&lt;$AC$1,"Bottom 5%","")</f>
        <v>Bottom 5%</v>
      </c>
      <c r="AC3650"/>
      <c r="AD3650" s="34" t="s">
        <v>11097</v>
      </c>
      <c r="AE3650" s="34" t="s">
        <v>13940</v>
      </c>
    </row>
    <row r="3651" spans="1:31" hidden="1" x14ac:dyDescent="0.25">
      <c r="A3651" t="s">
        <v>14848</v>
      </c>
      <c r="B3651" t="s">
        <v>13630</v>
      </c>
      <c r="C3651" s="3" t="s">
        <v>32</v>
      </c>
      <c r="D3651" s="3" t="s">
        <v>13222</v>
      </c>
      <c r="E3651" s="3" t="s">
        <v>5093</v>
      </c>
      <c r="F3651" s="3">
        <v>10000</v>
      </c>
      <c r="G3651" s="34">
        <v>69.989999999999995</v>
      </c>
      <c r="H3651" s="3" t="s">
        <v>12</v>
      </c>
      <c r="I3651" s="3" t="s">
        <v>15</v>
      </c>
      <c r="J3651" s="3" t="s">
        <v>8171</v>
      </c>
      <c r="K3651" s="3" t="s">
        <v>8176</v>
      </c>
      <c r="L3651" s="3" t="s">
        <v>68</v>
      </c>
      <c r="M3651" s="26">
        <v>45597</v>
      </c>
      <c r="N3651"/>
      <c r="O3651" s="3">
        <v>2</v>
      </c>
      <c r="P3651" s="34">
        <v>1539.78</v>
      </c>
      <c r="Q3651" s="34">
        <v>12668.19</v>
      </c>
      <c r="R3651" s="34">
        <v>-11128.41</v>
      </c>
      <c r="S3651" s="36">
        <v>-0.87845303867403313</v>
      </c>
      <c r="T3651" s="72">
        <v>769.89</v>
      </c>
      <c r="U3651" s="34">
        <v>0</v>
      </c>
      <c r="V3651" s="34">
        <v>419.94</v>
      </c>
      <c r="W3651" s="34">
        <v>-419.94</v>
      </c>
      <c r="X3651" s="36">
        <v>-1</v>
      </c>
      <c r="Y3651" s="36" t="str">
        <f>IFERROR(VLOOKUP(A3651,'Pivot price tier'!$C$8:$L$2270,10,0),"")</f>
        <v/>
      </c>
      <c r="Z3651" s="36" t="str">
        <f>IFERROR(VLOOKUP(A3651,'Pivot price tier by size'!$D$8:$M$2491,10,0),"")</f>
        <v/>
      </c>
      <c r="AA3651" s="36" t="str">
        <f>IFERROR(VLOOKUP(A3651,'Pivot category'!$B$8:$I$2216,8,0),"")</f>
        <v/>
      </c>
      <c r="AB3651" s="3" t="str">
        <f>IF(P3651&lt;$AC$1,"Bottom 5%","")</f>
        <v>Bottom 5%</v>
      </c>
      <c r="AC3651"/>
      <c r="AD3651" s="34" t="s">
        <v>11097</v>
      </c>
      <c r="AE3651" s="34" t="s">
        <v>13940</v>
      </c>
    </row>
    <row r="3652" spans="1:31" hidden="1" x14ac:dyDescent="0.25">
      <c r="A3652" t="s">
        <v>14849</v>
      </c>
      <c r="B3652" t="s">
        <v>13631</v>
      </c>
      <c r="C3652" s="3" t="s">
        <v>32</v>
      </c>
      <c r="D3652" s="3" t="s">
        <v>13404</v>
      </c>
      <c r="E3652" s="3" t="s">
        <v>5093</v>
      </c>
      <c r="F3652" s="3">
        <v>10000</v>
      </c>
      <c r="G3652" s="34">
        <v>69.989999999999995</v>
      </c>
      <c r="H3652" s="3" t="s">
        <v>12</v>
      </c>
      <c r="I3652" s="3" t="s">
        <v>15</v>
      </c>
      <c r="J3652" s="3" t="s">
        <v>8171</v>
      </c>
      <c r="K3652" s="3" t="s">
        <v>8176</v>
      </c>
      <c r="L3652" s="3" t="s">
        <v>68</v>
      </c>
      <c r="M3652" s="26">
        <v>45597</v>
      </c>
      <c r="N3652"/>
      <c r="O3652" s="3">
        <v>6</v>
      </c>
      <c r="P3652" s="34">
        <v>2099.6999999999998</v>
      </c>
      <c r="Q3652" s="34">
        <v>11758.32</v>
      </c>
      <c r="R3652" s="34">
        <v>-9658.619999999999</v>
      </c>
      <c r="S3652" s="36">
        <v>-0.8214285714285714</v>
      </c>
      <c r="T3652" s="72">
        <v>349.95</v>
      </c>
      <c r="U3652" s="34">
        <v>69.989999999999995</v>
      </c>
      <c r="V3652" s="34">
        <v>419.94</v>
      </c>
      <c r="W3652" s="34">
        <v>-349.95</v>
      </c>
      <c r="X3652" s="36">
        <v>-0.83333333333333337</v>
      </c>
      <c r="Y3652" s="36" t="str">
        <f>IFERROR(VLOOKUP(A3652,'Pivot price tier'!$C$8:$L$2270,10,0),"")</f>
        <v/>
      </c>
      <c r="Z3652" s="36" t="str">
        <f>IFERROR(VLOOKUP(A3652,'Pivot price tier by size'!$D$8:$M$2491,10,0),"")</f>
        <v/>
      </c>
      <c r="AA3652" s="36" t="str">
        <f>IFERROR(VLOOKUP(A3652,'Pivot category'!$B$8:$I$2216,8,0),"")</f>
        <v/>
      </c>
      <c r="AB3652" s="3" t="str">
        <f>IF(P3652&lt;$AC$1,"Bottom 5%","")</f>
        <v>Bottom 5%</v>
      </c>
      <c r="AC3652"/>
      <c r="AD3652" s="34" t="s">
        <v>11097</v>
      </c>
      <c r="AE3652" s="34" t="s">
        <v>13940</v>
      </c>
    </row>
    <row r="3653" spans="1:31" hidden="1" x14ac:dyDescent="0.25">
      <c r="A3653" t="s">
        <v>15949</v>
      </c>
      <c r="B3653" t="s">
        <v>15950</v>
      </c>
      <c r="C3653" s="3" t="s">
        <v>34</v>
      </c>
      <c r="D3653" s="3" t="s">
        <v>15261</v>
      </c>
      <c r="E3653" s="3" t="s">
        <v>5141</v>
      </c>
      <c r="F3653" s="3">
        <v>70000</v>
      </c>
      <c r="G3653" s="34">
        <v>49.99</v>
      </c>
      <c r="H3653" s="3" t="s">
        <v>27</v>
      </c>
      <c r="I3653" s="3" t="s">
        <v>15</v>
      </c>
      <c r="J3653" s="3" t="s">
        <v>8168</v>
      </c>
      <c r="K3653" s="3" t="s">
        <v>8170</v>
      </c>
      <c r="L3653" s="3" t="s">
        <v>68</v>
      </c>
      <c r="M3653" s="26">
        <v>45875</v>
      </c>
      <c r="N3653"/>
      <c r="O3653" s="3">
        <v>9</v>
      </c>
      <c r="P3653" s="34">
        <v>7898.42</v>
      </c>
      <c r="Q3653" s="34">
        <v>0</v>
      </c>
      <c r="R3653" s="34">
        <v>7898.42</v>
      </c>
      <c r="S3653" s="36" t="s">
        <v>78</v>
      </c>
      <c r="T3653" s="72">
        <v>877.60222222222228</v>
      </c>
      <c r="U3653" s="34">
        <v>3749.25</v>
      </c>
      <c r="V3653" s="34">
        <v>0</v>
      </c>
      <c r="W3653" s="34">
        <v>3749.25</v>
      </c>
      <c r="X3653" s="36" t="s">
        <v>78</v>
      </c>
      <c r="Y3653" s="36" t="str">
        <f>IFERROR(VLOOKUP(A3653,'Pivot price tier'!$C$8:$L$2270,10,0),"")</f>
        <v/>
      </c>
      <c r="Z3653" s="36" t="str">
        <f>IFERROR(VLOOKUP(A3653,'Pivot price tier by size'!$D$8:$M$2491,10,0),"")</f>
        <v/>
      </c>
      <c r="AA3653" s="36" t="str">
        <f>IFERROR(VLOOKUP(A3653,'Pivot category'!$B$8:$I$2216,8,0),"")</f>
        <v/>
      </c>
      <c r="AB3653" s="3" t="str">
        <f>IF(P3653&lt;$AC$1,"Bottom 5%","")</f>
        <v>Bottom 5%</v>
      </c>
      <c r="AC3653"/>
      <c r="AD3653" s="34" t="s">
        <v>16473</v>
      </c>
      <c r="AE3653" s="34" t="s">
        <v>13951</v>
      </c>
    </row>
    <row r="3654" spans="1:31" hidden="1" x14ac:dyDescent="0.25">
      <c r="A3654" t="s">
        <v>15951</v>
      </c>
      <c r="B3654" t="s">
        <v>15952</v>
      </c>
      <c r="C3654" s="3" t="s">
        <v>32</v>
      </c>
      <c r="D3654" s="3" t="s">
        <v>16122</v>
      </c>
      <c r="E3654" s="3">
        <v>0</v>
      </c>
      <c r="F3654" s="3">
        <v>70000</v>
      </c>
      <c r="G3654" s="34">
        <v>28.99</v>
      </c>
      <c r="H3654" s="3" t="s">
        <v>29</v>
      </c>
      <c r="I3654" s="3" t="s">
        <v>21</v>
      </c>
      <c r="J3654" s="3" t="s">
        <v>8163</v>
      </c>
      <c r="K3654" s="3" t="s">
        <v>8164</v>
      </c>
      <c r="L3654" s="3" t="s">
        <v>68</v>
      </c>
      <c r="M3654" s="26">
        <v>46023</v>
      </c>
      <c r="N3654"/>
      <c r="O3654" s="3">
        <v>49</v>
      </c>
      <c r="P3654" s="34">
        <v>3768.7</v>
      </c>
      <c r="Q3654" s="34">
        <v>0</v>
      </c>
      <c r="R3654" s="34">
        <v>3768.7</v>
      </c>
      <c r="S3654" s="36" t="s">
        <v>78</v>
      </c>
      <c r="T3654" s="72">
        <v>76.912244897959184</v>
      </c>
      <c r="U3654" s="34">
        <v>4870.32</v>
      </c>
      <c r="V3654" s="34">
        <v>0</v>
      </c>
      <c r="W3654" s="34">
        <v>4870.32</v>
      </c>
      <c r="X3654" s="36" t="s">
        <v>78</v>
      </c>
      <c r="Y3654" s="36" t="str">
        <f>IFERROR(VLOOKUP(A3654,'Pivot price tier'!$C$8:$L$2270,10,0),"")</f>
        <v>X</v>
      </c>
      <c r="Z3654" s="36" t="str">
        <f>IFERROR(VLOOKUP(A3654,'Pivot price tier by size'!$D$8:$M$2491,10,0),"")</f>
        <v>X</v>
      </c>
      <c r="AA3654" s="36" t="str">
        <f>IFERROR(VLOOKUP(A3654,'Pivot category'!$B$8:$I$2216,8,0),"")</f>
        <v>X</v>
      </c>
      <c r="AB3654" s="3" t="str">
        <f>IF(P3654&lt;$AC$1,"Bottom 5%","")</f>
        <v>Bottom 5%</v>
      </c>
      <c r="AC3654"/>
      <c r="AD3654" s="34" t="s">
        <v>16473</v>
      </c>
      <c r="AE3654" s="34" t="s">
        <v>13951</v>
      </c>
    </row>
    <row r="3655" spans="1:31" x14ac:dyDescent="0.25">
      <c r="A3655" t="s">
        <v>8962</v>
      </c>
      <c r="B3655" t="s">
        <v>1096</v>
      </c>
      <c r="C3655" s="3" t="s">
        <v>32</v>
      </c>
      <c r="D3655" s="3" t="s">
        <v>3414</v>
      </c>
      <c r="E3655" s="3" t="s">
        <v>5093</v>
      </c>
      <c r="F3655" s="3">
        <v>1000</v>
      </c>
      <c r="G3655" s="34">
        <v>7.99</v>
      </c>
      <c r="H3655" s="3" t="s">
        <v>12</v>
      </c>
      <c r="I3655" s="3" t="s">
        <v>13</v>
      </c>
      <c r="J3655" s="3" t="s">
        <v>8163</v>
      </c>
      <c r="K3655" s="3" t="s">
        <v>8164</v>
      </c>
      <c r="L3655" s="3" t="s">
        <v>68</v>
      </c>
      <c r="M3655" s="26" t="s">
        <v>13723</v>
      </c>
      <c r="N3655"/>
      <c r="O3655" s="3">
        <v>153</v>
      </c>
      <c r="P3655" s="34">
        <v>104972.62</v>
      </c>
      <c r="Q3655" s="34">
        <v>110997.08</v>
      </c>
      <c r="R3655" s="34">
        <v>-6024.4600000000064</v>
      </c>
      <c r="S3655" s="36">
        <v>-5.4275842211344738E-2</v>
      </c>
      <c r="T3655" s="72">
        <v>686.09555555555551</v>
      </c>
      <c r="U3655" s="34">
        <v>380715.51</v>
      </c>
      <c r="V3655" s="34">
        <v>369817.15</v>
      </c>
      <c r="W3655" s="34">
        <v>10898.359999999986</v>
      </c>
      <c r="X3655" s="36">
        <v>2.9469590580101457E-2</v>
      </c>
      <c r="Y3655" s="36" t="str">
        <f>IFERROR(VLOOKUP(A3655,'Pivot price tier'!$C$8:$L$2270,10,0),"")</f>
        <v xml:space="preserve"> </v>
      </c>
      <c r="Z3655" s="36" t="str">
        <f>IFERROR(VLOOKUP(A3655,'Pivot price tier by size'!$D$8:$M$2491,10,0),"")</f>
        <v xml:space="preserve"> </v>
      </c>
      <c r="AA3655" s="36" t="str">
        <f>IFERROR(VLOOKUP(A3655,'Pivot category'!$B$8:$I$2216,8,0),"")</f>
        <v xml:space="preserve"> </v>
      </c>
      <c r="AB3655" s="3" t="str">
        <f>IF(P3655&lt;$AC$1,"Bottom 5%","")</f>
        <v/>
      </c>
      <c r="AC3655"/>
      <c r="AD3655" s="34" t="s">
        <v>16463</v>
      </c>
      <c r="AE3655" s="34" t="s">
        <v>13939</v>
      </c>
    </row>
    <row r="3656" spans="1:31" x14ac:dyDescent="0.25">
      <c r="A3656" t="s">
        <v>7886</v>
      </c>
      <c r="B3656" t="s">
        <v>7885</v>
      </c>
      <c r="C3656" s="3" t="s">
        <v>38</v>
      </c>
      <c r="D3656" s="3" t="s">
        <v>8135</v>
      </c>
      <c r="E3656" s="3" t="s">
        <v>5093</v>
      </c>
      <c r="F3656" s="3">
        <v>7000</v>
      </c>
      <c r="G3656" s="34">
        <v>19.989999999999998</v>
      </c>
      <c r="H3656" s="3" t="s">
        <v>28</v>
      </c>
      <c r="I3656" s="3" t="s">
        <v>17</v>
      </c>
      <c r="J3656" s="3" t="s">
        <v>8163</v>
      </c>
      <c r="K3656" s="3" t="s">
        <v>8164</v>
      </c>
      <c r="L3656" s="3" t="s">
        <v>68</v>
      </c>
      <c r="M3656" s="26" t="s">
        <v>13723</v>
      </c>
      <c r="N3656"/>
      <c r="O3656" s="3">
        <v>154</v>
      </c>
      <c r="P3656" s="34">
        <v>605177.26</v>
      </c>
      <c r="Q3656" s="34">
        <v>640919.38</v>
      </c>
      <c r="R3656" s="34">
        <v>-35742.119999999995</v>
      </c>
      <c r="S3656" s="36">
        <v>-5.5766951531407871E-2</v>
      </c>
      <c r="T3656" s="72">
        <v>3929.7224675324678</v>
      </c>
      <c r="U3656" s="34">
        <v>194142.88</v>
      </c>
      <c r="V3656" s="34">
        <v>181369.27</v>
      </c>
      <c r="W3656" s="34">
        <v>12773.610000000015</v>
      </c>
      <c r="X3656" s="36">
        <v>7.0428744626915174E-2</v>
      </c>
      <c r="Y3656" s="36" t="str">
        <f>IFERROR(VLOOKUP(A3656,'Pivot price tier'!$C$8:$L$2270,10,0),"")</f>
        <v xml:space="preserve"> </v>
      </c>
      <c r="Z3656" s="36" t="str">
        <f>IFERROR(VLOOKUP(A3656,'Pivot price tier by size'!$D$8:$M$2491,10,0),"")</f>
        <v xml:space="preserve"> </v>
      </c>
      <c r="AA3656" s="36" t="str">
        <f>IFERROR(VLOOKUP(A3656,'Pivot category'!$B$8:$I$2216,8,0),"")</f>
        <v xml:space="preserve"> </v>
      </c>
      <c r="AB3656" s="3" t="str">
        <f>IF(P3656&lt;$AC$1,"Bottom 5%","")</f>
        <v/>
      </c>
      <c r="AC3656"/>
      <c r="AD3656" s="34" t="s">
        <v>16459</v>
      </c>
      <c r="AE3656" s="34" t="s">
        <v>13971</v>
      </c>
    </row>
    <row r="3657" spans="1:31" x14ac:dyDescent="0.25">
      <c r="A3657" t="s">
        <v>8761</v>
      </c>
      <c r="B3657" t="s">
        <v>8760</v>
      </c>
      <c r="C3657" s="3" t="s">
        <v>32</v>
      </c>
      <c r="D3657" s="3" t="s">
        <v>8218</v>
      </c>
      <c r="E3657" s="3">
        <v>0</v>
      </c>
      <c r="F3657" s="3">
        <v>7000</v>
      </c>
      <c r="G3657" s="34">
        <v>17.989999999999998</v>
      </c>
      <c r="H3657" s="3" t="s">
        <v>12</v>
      </c>
      <c r="I3657" s="3" t="s">
        <v>19</v>
      </c>
      <c r="J3657" s="3" t="s">
        <v>8163</v>
      </c>
      <c r="K3657" s="3" t="s">
        <v>8164</v>
      </c>
      <c r="L3657" s="3" t="s">
        <v>68</v>
      </c>
      <c r="M3657" s="26" t="s">
        <v>13723</v>
      </c>
      <c r="N3657"/>
      <c r="O3657" s="3">
        <v>93</v>
      </c>
      <c r="P3657" s="34">
        <v>66763.8</v>
      </c>
      <c r="Q3657" s="34">
        <v>73312.990000000005</v>
      </c>
      <c r="R3657" s="34">
        <v>-6549.1900000000023</v>
      </c>
      <c r="S3657" s="36">
        <v>-8.9331917849756248E-2</v>
      </c>
      <c r="T3657" s="72">
        <v>717.89032258064515</v>
      </c>
      <c r="U3657" s="34">
        <v>45433.03</v>
      </c>
      <c r="V3657" s="34">
        <v>59324.160000000003</v>
      </c>
      <c r="W3657" s="34">
        <v>-13891.130000000005</v>
      </c>
      <c r="X3657" s="36">
        <v>-0.23415637069281725</v>
      </c>
      <c r="Y3657" s="36" t="str">
        <f>IFERROR(VLOOKUP(A3657,'Pivot price tier'!$C$8:$L$2270,10,0),"")</f>
        <v xml:space="preserve"> </v>
      </c>
      <c r="Z3657" s="36" t="str">
        <f>IFERROR(VLOOKUP(A3657,'Pivot price tier by size'!$D$8:$M$2491,10,0),"")</f>
        <v xml:space="preserve"> </v>
      </c>
      <c r="AA3657" s="36" t="str">
        <f>IFERROR(VLOOKUP(A3657,'Pivot category'!$B$8:$I$2216,8,0),"")</f>
        <v xml:space="preserve"> </v>
      </c>
      <c r="AB3657" s="3" t="str">
        <f>IF(P3657&lt;$AC$1,"Bottom 5%","")</f>
        <v/>
      </c>
      <c r="AC3657"/>
      <c r="AD3657" s="34" t="s">
        <v>16459</v>
      </c>
      <c r="AE3657" s="34" t="s">
        <v>13941</v>
      </c>
    </row>
    <row r="3658" spans="1:31" x14ac:dyDescent="0.25">
      <c r="A3658" t="s">
        <v>11275</v>
      </c>
      <c r="B3658" t="s">
        <v>11276</v>
      </c>
      <c r="C3658" s="3" t="s">
        <v>38</v>
      </c>
      <c r="D3658" s="3" t="s">
        <v>11189</v>
      </c>
      <c r="E3658" s="3" t="s">
        <v>5093</v>
      </c>
      <c r="F3658" s="3">
        <v>7000</v>
      </c>
      <c r="G3658" s="34">
        <v>39.99</v>
      </c>
      <c r="H3658" s="3" t="s">
        <v>12</v>
      </c>
      <c r="I3658" s="3" t="s">
        <v>19</v>
      </c>
      <c r="J3658" s="3" t="s">
        <v>8163</v>
      </c>
      <c r="K3658" s="3" t="s">
        <v>8164</v>
      </c>
      <c r="L3658" s="3" t="s">
        <v>68</v>
      </c>
      <c r="M3658" s="26">
        <v>44986</v>
      </c>
      <c r="N3658"/>
      <c r="O3658" s="3">
        <v>136</v>
      </c>
      <c r="P3658" s="34">
        <v>165442.79999999999</v>
      </c>
      <c r="Q3658" s="34">
        <v>145893.87</v>
      </c>
      <c r="R3658" s="34">
        <v>19548.929999999993</v>
      </c>
      <c r="S3658" s="36">
        <v>0.13399418358015991</v>
      </c>
      <c r="T3658" s="72">
        <v>1216.4911764705882</v>
      </c>
      <c r="U3658" s="34">
        <v>9742.44</v>
      </c>
      <c r="V3658" s="34">
        <v>12240.78</v>
      </c>
      <c r="W3658" s="34">
        <v>-2498.34</v>
      </c>
      <c r="X3658" s="36">
        <v>-0.20409973874213894</v>
      </c>
      <c r="Y3658" s="36" t="str">
        <f>IFERROR(VLOOKUP(A3658,'Pivot price tier'!$C$8:$L$2270,10,0),"")</f>
        <v xml:space="preserve"> </v>
      </c>
      <c r="Z3658" s="36" t="str">
        <f>IFERROR(VLOOKUP(A3658,'Pivot price tier by size'!$D$8:$M$2491,10,0),"")</f>
        <v xml:space="preserve"> </v>
      </c>
      <c r="AA3658" s="36" t="str">
        <f>IFERROR(VLOOKUP(A3658,'Pivot category'!$B$8:$I$2216,8,0),"")</f>
        <v xml:space="preserve"> </v>
      </c>
      <c r="AB3658" s="3" t="str">
        <f>IF(P3658&lt;$AC$1,"Bottom 5%","")</f>
        <v/>
      </c>
      <c r="AC3658"/>
      <c r="AD3658" s="34" t="s">
        <v>11097</v>
      </c>
      <c r="AE3658" s="34" t="s">
        <v>13940</v>
      </c>
    </row>
    <row r="3659" spans="1:31" hidden="1" x14ac:dyDescent="0.25">
      <c r="A3659" t="s">
        <v>14850</v>
      </c>
      <c r="B3659" t="s">
        <v>14851</v>
      </c>
      <c r="C3659" s="3" t="s">
        <v>32</v>
      </c>
      <c r="D3659" s="3" t="s">
        <v>4204</v>
      </c>
      <c r="E3659" s="3" t="s">
        <v>5093</v>
      </c>
      <c r="F3659" s="3">
        <v>9000</v>
      </c>
      <c r="G3659" s="34">
        <v>28.19</v>
      </c>
      <c r="H3659" s="3" t="s">
        <v>12489</v>
      </c>
      <c r="I3659" s="3" t="s">
        <v>21</v>
      </c>
      <c r="J3659" s="3" t="s">
        <v>8168</v>
      </c>
      <c r="K3659" s="3" t="s">
        <v>8172</v>
      </c>
      <c r="L3659" s="3" t="s">
        <v>8167</v>
      </c>
      <c r="M3659" s="26">
        <v>45778</v>
      </c>
      <c r="N3659"/>
      <c r="O3659" s="3">
        <v>2</v>
      </c>
      <c r="P3659" s="34">
        <v>169.14</v>
      </c>
      <c r="Q3659" s="34">
        <v>28.19</v>
      </c>
      <c r="R3659" s="34">
        <v>140.94999999999999</v>
      </c>
      <c r="S3659" s="36">
        <v>4.9999999999999991</v>
      </c>
      <c r="T3659" s="72">
        <v>84.57</v>
      </c>
      <c r="U3659" s="34">
        <v>28.19</v>
      </c>
      <c r="V3659" s="34">
        <v>0</v>
      </c>
      <c r="W3659" s="34">
        <v>28.19</v>
      </c>
      <c r="X3659" s="36" t="s">
        <v>78</v>
      </c>
      <c r="Y3659" s="36" t="str">
        <f>IFERROR(VLOOKUP(A3659,'Pivot price tier'!$C$8:$L$2270,10,0),"")</f>
        <v/>
      </c>
      <c r="Z3659" s="36" t="str">
        <f>IFERROR(VLOOKUP(A3659,'Pivot price tier by size'!$D$8:$M$2491,10,0),"")</f>
        <v/>
      </c>
      <c r="AA3659" s="36" t="str">
        <f>IFERROR(VLOOKUP(A3659,'Pivot category'!$B$8:$I$2216,8,0),"")</f>
        <v/>
      </c>
      <c r="AB3659" s="3" t="str">
        <f>IF(P3659&lt;$AC$1,"Bottom 5%","")</f>
        <v>Bottom 5%</v>
      </c>
      <c r="AC3659"/>
      <c r="AD3659" s="34" t="s">
        <v>11100</v>
      </c>
      <c r="AE3659" s="34" t="s">
        <v>16574</v>
      </c>
    </row>
    <row r="3660" spans="1:31" hidden="1" x14ac:dyDescent="0.25">
      <c r="A3660" t="s">
        <v>8835</v>
      </c>
      <c r="B3660" t="s">
        <v>8834</v>
      </c>
      <c r="C3660" s="3" t="s">
        <v>32</v>
      </c>
      <c r="D3660" s="3" t="s">
        <v>8611</v>
      </c>
      <c r="E3660" s="3">
        <v>0</v>
      </c>
      <c r="F3660" s="3">
        <v>10000</v>
      </c>
      <c r="G3660" s="34">
        <v>164.99</v>
      </c>
      <c r="H3660" s="3" t="s">
        <v>12488</v>
      </c>
      <c r="I3660" s="3" t="s">
        <v>74</v>
      </c>
      <c r="J3660" s="3" t="s">
        <v>8171</v>
      </c>
      <c r="K3660" s="3" t="s">
        <v>8172</v>
      </c>
      <c r="L3660" s="3" t="s">
        <v>68</v>
      </c>
      <c r="M3660" s="26" t="s">
        <v>13723</v>
      </c>
      <c r="N3660"/>
      <c r="O3660" s="3">
        <v>12</v>
      </c>
      <c r="P3660" s="34">
        <v>7589.54</v>
      </c>
      <c r="Q3660" s="34">
        <v>14354.13</v>
      </c>
      <c r="R3660" s="34">
        <v>-6764.5899999999992</v>
      </c>
      <c r="S3660" s="36">
        <v>-0.47126436781609193</v>
      </c>
      <c r="T3660" s="72">
        <v>632.4616666666667</v>
      </c>
      <c r="U3660" s="34">
        <v>1979.88</v>
      </c>
      <c r="V3660" s="34">
        <v>989.94</v>
      </c>
      <c r="W3660" s="34">
        <v>989.94</v>
      </c>
      <c r="X3660" s="36">
        <v>1</v>
      </c>
      <c r="Y3660" s="36" t="str">
        <f>IFERROR(VLOOKUP(A3660,'Pivot price tier'!$C$8:$L$2270,10,0),"")</f>
        <v/>
      </c>
      <c r="Z3660" s="36" t="str">
        <f>IFERROR(VLOOKUP(A3660,'Pivot price tier by size'!$D$8:$M$2491,10,0),"")</f>
        <v/>
      </c>
      <c r="AA3660" s="36" t="str">
        <f>IFERROR(VLOOKUP(A3660,'Pivot category'!$B$8:$I$2216,8,0),"")</f>
        <v/>
      </c>
      <c r="AB3660" s="3" t="str">
        <f>IF(P3660&lt;$AC$1,"Bottom 5%","")</f>
        <v>Bottom 5%</v>
      </c>
      <c r="AC3660"/>
      <c r="AD3660" s="34" t="s">
        <v>16459</v>
      </c>
      <c r="AE3660" s="34" t="s">
        <v>13953</v>
      </c>
    </row>
    <row r="3661" spans="1:31" x14ac:dyDescent="0.25">
      <c r="A3661" t="s">
        <v>8755</v>
      </c>
      <c r="B3661" t="s">
        <v>6379</v>
      </c>
      <c r="C3661" s="3" t="s">
        <v>32</v>
      </c>
      <c r="D3661" s="3" t="s">
        <v>5341</v>
      </c>
      <c r="E3661" s="3" t="s">
        <v>5093</v>
      </c>
      <c r="F3661" s="3">
        <v>7000</v>
      </c>
      <c r="G3661" s="34">
        <v>21.99</v>
      </c>
      <c r="H3661" s="3" t="s">
        <v>12</v>
      </c>
      <c r="I3661" s="3" t="s">
        <v>19</v>
      </c>
      <c r="J3661" s="3" t="s">
        <v>8163</v>
      </c>
      <c r="K3661" s="3" t="s">
        <v>8164</v>
      </c>
      <c r="L3661" s="3" t="s">
        <v>68</v>
      </c>
      <c r="M3661" s="26" t="s">
        <v>13723</v>
      </c>
      <c r="N3661"/>
      <c r="O3661" s="3">
        <v>150</v>
      </c>
      <c r="P3661" s="34">
        <v>111802.06</v>
      </c>
      <c r="Q3661" s="34">
        <v>136985.91</v>
      </c>
      <c r="R3661" s="34">
        <v>-25183.850000000006</v>
      </c>
      <c r="S3661" s="36">
        <v>-0.18384263023839464</v>
      </c>
      <c r="T3661" s="72">
        <v>745.34706666666671</v>
      </c>
      <c r="U3661" s="34">
        <v>60179.199999999997</v>
      </c>
      <c r="V3661" s="34">
        <v>59963.32</v>
      </c>
      <c r="W3661" s="34">
        <v>215.87999999999738</v>
      </c>
      <c r="X3661" s="36">
        <v>3.6002009228308651E-3</v>
      </c>
      <c r="Y3661" s="36" t="str">
        <f>IFERROR(VLOOKUP(A3661,'Pivot price tier'!$C$8:$L$2270,10,0),"")</f>
        <v xml:space="preserve"> </v>
      </c>
      <c r="Z3661" s="36" t="str">
        <f>IFERROR(VLOOKUP(A3661,'Pivot price tier by size'!$D$8:$M$2491,10,0),"")</f>
        <v xml:space="preserve"> </v>
      </c>
      <c r="AA3661" s="36" t="str">
        <f>IFERROR(VLOOKUP(A3661,'Pivot category'!$B$8:$I$2216,8,0),"")</f>
        <v xml:space="preserve"> </v>
      </c>
      <c r="AB3661" s="3" t="str">
        <f>IF(P3661&lt;$AC$1,"Bottom 5%","")</f>
        <v/>
      </c>
      <c r="AC3661"/>
      <c r="AD3661" s="34" t="s">
        <v>11097</v>
      </c>
      <c r="AE3661" s="34" t="s">
        <v>13940</v>
      </c>
    </row>
    <row r="3662" spans="1:31" hidden="1" x14ac:dyDescent="0.25">
      <c r="A3662" t="s">
        <v>14852</v>
      </c>
      <c r="B3662" t="s">
        <v>14853</v>
      </c>
      <c r="C3662" s="3" t="s">
        <v>34</v>
      </c>
      <c r="D3662" s="3" t="s">
        <v>4205</v>
      </c>
      <c r="E3662" s="3" t="s">
        <v>5141</v>
      </c>
      <c r="F3662" s="3">
        <v>1000</v>
      </c>
      <c r="G3662" s="34">
        <v>10.99</v>
      </c>
      <c r="H3662" s="3" t="s">
        <v>12</v>
      </c>
      <c r="I3662" s="3" t="s">
        <v>19</v>
      </c>
      <c r="J3662" s="3" t="s">
        <v>8163</v>
      </c>
      <c r="K3662" s="3" t="s">
        <v>8164</v>
      </c>
      <c r="L3662" s="3" t="s">
        <v>68</v>
      </c>
      <c r="M3662" s="26">
        <v>45778</v>
      </c>
      <c r="N3662"/>
      <c r="O3662" s="3">
        <v>81</v>
      </c>
      <c r="P3662" s="34">
        <v>32090.799999999999</v>
      </c>
      <c r="Q3662" s="34">
        <v>1164.94</v>
      </c>
      <c r="R3662" s="34">
        <v>30925.86</v>
      </c>
      <c r="S3662" s="36">
        <v>26.547169811320753</v>
      </c>
      <c r="T3662" s="72">
        <v>396.18271604938269</v>
      </c>
      <c r="U3662" s="34">
        <v>55719.3</v>
      </c>
      <c r="V3662" s="34">
        <v>1373.75</v>
      </c>
      <c r="W3662" s="34">
        <v>54345.55</v>
      </c>
      <c r="X3662" s="36">
        <v>39.56</v>
      </c>
      <c r="Y3662" s="36" t="str">
        <f>IFERROR(VLOOKUP(A3662,'Pivot price tier'!$C$8:$L$2270,10,0),"")</f>
        <v>X</v>
      </c>
      <c r="Z3662" s="36" t="str">
        <f>IFERROR(VLOOKUP(A3662,'Pivot price tier by size'!$D$8:$M$2491,10,0),"")</f>
        <v xml:space="preserve"> </v>
      </c>
      <c r="AA3662" s="36" t="str">
        <f>IFERROR(VLOOKUP(A3662,'Pivot category'!$B$8:$I$2216,8,0),"")</f>
        <v>X</v>
      </c>
      <c r="AB3662" s="3" t="str">
        <f>IF(P3662&lt;$AC$1,"Bottom 5%","")</f>
        <v>Bottom 5%</v>
      </c>
      <c r="AC3662"/>
      <c r="AD3662" s="34" t="s">
        <v>16461</v>
      </c>
      <c r="AE3662" s="34" t="s">
        <v>13944</v>
      </c>
    </row>
    <row r="3663" spans="1:31" x14ac:dyDescent="0.25">
      <c r="A3663" t="s">
        <v>5628</v>
      </c>
      <c r="B3663" t="s">
        <v>1807</v>
      </c>
      <c r="C3663" s="3" t="s">
        <v>32</v>
      </c>
      <c r="D3663" s="3" t="s">
        <v>4203</v>
      </c>
      <c r="E3663" s="3" t="s">
        <v>5141</v>
      </c>
      <c r="F3663" s="3">
        <v>1000</v>
      </c>
      <c r="G3663" s="34">
        <v>28.99</v>
      </c>
      <c r="H3663" s="3" t="s">
        <v>29</v>
      </c>
      <c r="I3663" s="3" t="s">
        <v>21</v>
      </c>
      <c r="J3663" s="3" t="s">
        <v>8163</v>
      </c>
      <c r="K3663" s="3" t="s">
        <v>8164</v>
      </c>
      <c r="L3663" s="3" t="s">
        <v>68</v>
      </c>
      <c r="M3663" s="26" t="s">
        <v>13723</v>
      </c>
      <c r="N3663"/>
      <c r="O3663" s="3">
        <v>138</v>
      </c>
      <c r="P3663" s="34">
        <v>50500.58</v>
      </c>
      <c r="Q3663" s="34">
        <v>56864.14</v>
      </c>
      <c r="R3663" s="34">
        <v>-6363.5599999999977</v>
      </c>
      <c r="S3663" s="36">
        <v>-0.11190813753623985</v>
      </c>
      <c r="T3663" s="72">
        <v>365.94623188405797</v>
      </c>
      <c r="U3663" s="34">
        <v>50645.53</v>
      </c>
      <c r="V3663" s="34">
        <v>60387.95</v>
      </c>
      <c r="W3663" s="34">
        <v>-9742.4199999999983</v>
      </c>
      <c r="X3663" s="36">
        <v>-0.16133053034587197</v>
      </c>
      <c r="Y3663" s="36" t="str">
        <f>IFERROR(VLOOKUP(A3663,'Pivot price tier'!$C$8:$L$2270,10,0),"")</f>
        <v xml:space="preserve"> </v>
      </c>
      <c r="Z3663" s="36" t="str">
        <f>IFERROR(VLOOKUP(A3663,'Pivot price tier by size'!$D$8:$M$2491,10,0),"")</f>
        <v xml:space="preserve"> </v>
      </c>
      <c r="AA3663" s="36" t="str">
        <f>IFERROR(VLOOKUP(A3663,'Pivot category'!$B$8:$I$2216,8,0),"")</f>
        <v xml:space="preserve"> </v>
      </c>
      <c r="AB3663" s="3" t="str">
        <f>IF(P3663&lt;$AC$1,"Bottom 5%","")</f>
        <v/>
      </c>
      <c r="AC3663"/>
      <c r="AD3663" s="34" t="s">
        <v>16473</v>
      </c>
      <c r="AE3663" s="34" t="s">
        <v>13951</v>
      </c>
    </row>
    <row r="3664" spans="1:31" hidden="1" x14ac:dyDescent="0.25">
      <c r="A3664" t="s">
        <v>11178</v>
      </c>
      <c r="B3664" t="s">
        <v>11277</v>
      </c>
      <c r="C3664" s="3" t="s">
        <v>32</v>
      </c>
      <c r="D3664" s="3" t="s">
        <v>4209</v>
      </c>
      <c r="E3664" s="3" t="s">
        <v>5093</v>
      </c>
      <c r="F3664" s="3">
        <v>5000</v>
      </c>
      <c r="G3664" s="34">
        <v>99.99</v>
      </c>
      <c r="H3664" s="3" t="s">
        <v>12488</v>
      </c>
      <c r="I3664" s="3" t="s">
        <v>74</v>
      </c>
      <c r="J3664" s="3" t="s">
        <v>8173</v>
      </c>
      <c r="K3664" s="3" t="s">
        <v>8172</v>
      </c>
      <c r="L3664" s="3" t="s">
        <v>68</v>
      </c>
      <c r="M3664" s="26">
        <v>44986</v>
      </c>
      <c r="N3664"/>
      <c r="O3664" s="3">
        <v>14</v>
      </c>
      <c r="P3664" s="34">
        <v>18398.16</v>
      </c>
      <c r="Q3664" s="34">
        <v>18998.099999999999</v>
      </c>
      <c r="R3664" s="34">
        <v>-599.93999999999869</v>
      </c>
      <c r="S3664" s="36">
        <v>-3.157894736842104E-2</v>
      </c>
      <c r="T3664" s="72">
        <v>1314.1542857142856</v>
      </c>
      <c r="U3664" s="34">
        <v>5099.49</v>
      </c>
      <c r="V3664" s="34">
        <v>2699.73</v>
      </c>
      <c r="W3664" s="34">
        <v>2399.7599999999998</v>
      </c>
      <c r="X3664" s="36">
        <v>0.88888888888888884</v>
      </c>
      <c r="Y3664" s="36" t="str">
        <f>IFERROR(VLOOKUP(A3664,'Pivot price tier'!$C$8:$L$2270,10,0),"")</f>
        <v/>
      </c>
      <c r="Z3664" s="36" t="str">
        <f>IFERROR(VLOOKUP(A3664,'Pivot price tier by size'!$D$8:$M$2491,10,0),"")</f>
        <v/>
      </c>
      <c r="AA3664" s="36" t="str">
        <f>IFERROR(VLOOKUP(A3664,'Pivot category'!$B$8:$I$2216,8,0),"")</f>
        <v/>
      </c>
      <c r="AB3664" s="3" t="str">
        <f>IF(P3664&lt;$AC$1,"Bottom 5%","")</f>
        <v>Bottom 5%</v>
      </c>
      <c r="AC3664"/>
      <c r="AD3664" s="34" t="s">
        <v>16460</v>
      </c>
      <c r="AE3664" s="34" t="s">
        <v>13953</v>
      </c>
    </row>
    <row r="3665" spans="1:31" hidden="1" x14ac:dyDescent="0.25">
      <c r="A3665" t="s">
        <v>6202</v>
      </c>
      <c r="B3665" t="s">
        <v>1810</v>
      </c>
      <c r="C3665" s="3" t="s">
        <v>32</v>
      </c>
      <c r="D3665" s="3" t="s">
        <v>4210</v>
      </c>
      <c r="E3665" s="3">
        <v>0</v>
      </c>
      <c r="F3665" s="3">
        <v>5000</v>
      </c>
      <c r="G3665" s="34">
        <v>129.99</v>
      </c>
      <c r="H3665" s="3" t="s">
        <v>12488</v>
      </c>
      <c r="I3665" s="3" t="s">
        <v>74</v>
      </c>
      <c r="J3665" s="3" t="s">
        <v>8173</v>
      </c>
      <c r="K3665" s="3" t="s">
        <v>8172</v>
      </c>
      <c r="L3665" s="3" t="s">
        <v>68</v>
      </c>
      <c r="M3665" s="26" t="s">
        <v>13723</v>
      </c>
      <c r="N3665"/>
      <c r="O3665" s="3">
        <v>14</v>
      </c>
      <c r="P3665" s="34">
        <v>13258.98</v>
      </c>
      <c r="Q3665" s="34">
        <v>6749.55</v>
      </c>
      <c r="R3665" s="34">
        <v>6509.4299999999994</v>
      </c>
      <c r="S3665" s="36">
        <v>0.96442429495299664</v>
      </c>
      <c r="T3665" s="72">
        <v>947.06999999999994</v>
      </c>
      <c r="U3665" s="34">
        <v>14688.87</v>
      </c>
      <c r="V3665" s="34">
        <v>299.98</v>
      </c>
      <c r="W3665" s="34">
        <v>14388.890000000001</v>
      </c>
      <c r="X3665" s="36">
        <v>47.966164410960729</v>
      </c>
      <c r="Y3665" s="36" t="str">
        <f>IFERROR(VLOOKUP(A3665,'Pivot price tier'!$C$8:$L$2270,10,0),"")</f>
        <v/>
      </c>
      <c r="Z3665" s="36" t="str">
        <f>IFERROR(VLOOKUP(A3665,'Pivot price tier by size'!$D$8:$M$2491,10,0),"")</f>
        <v/>
      </c>
      <c r="AA3665" s="36" t="str">
        <f>IFERROR(VLOOKUP(A3665,'Pivot category'!$B$8:$I$2216,8,0),"")</f>
        <v/>
      </c>
      <c r="AB3665" s="3" t="str">
        <f>IF(P3665&lt;$AC$1,"Bottom 5%","")</f>
        <v>Bottom 5%</v>
      </c>
      <c r="AC3665"/>
      <c r="AD3665" s="34" t="s">
        <v>16460</v>
      </c>
      <c r="AE3665" s="34" t="s">
        <v>13953</v>
      </c>
    </row>
    <row r="3666" spans="1:31" hidden="1" x14ac:dyDescent="0.25">
      <c r="A3666" t="s">
        <v>14391</v>
      </c>
      <c r="B3666" t="s">
        <v>14392</v>
      </c>
      <c r="C3666" s="3" t="s">
        <v>32</v>
      </c>
      <c r="D3666" s="3" t="s">
        <v>4211</v>
      </c>
      <c r="E3666" s="3" t="s">
        <v>5093</v>
      </c>
      <c r="F3666" s="3">
        <v>5000</v>
      </c>
      <c r="G3666" s="34">
        <v>227.99</v>
      </c>
      <c r="H3666" s="3" t="s">
        <v>12488</v>
      </c>
      <c r="I3666" s="3" t="s">
        <v>74</v>
      </c>
      <c r="J3666" s="3" t="s">
        <v>8173</v>
      </c>
      <c r="K3666" s="3" t="s">
        <v>8172</v>
      </c>
      <c r="L3666" s="3" t="s">
        <v>8167</v>
      </c>
      <c r="M3666" s="26">
        <v>45689</v>
      </c>
      <c r="N3666"/>
      <c r="O3666" s="3" t="s">
        <v>78</v>
      </c>
      <c r="P3666" s="34">
        <v>2507.9299999999998</v>
      </c>
      <c r="Q3666" s="34">
        <v>3039.92</v>
      </c>
      <c r="R3666" s="34">
        <v>-531.99000000000024</v>
      </c>
      <c r="S3666" s="36">
        <v>-0.17500131582410072</v>
      </c>
      <c r="T3666" s="72" t="s">
        <v>78</v>
      </c>
      <c r="U3666" s="34" t="s">
        <v>78</v>
      </c>
      <c r="V3666" s="34" t="s">
        <v>78</v>
      </c>
      <c r="W3666" s="34" t="s">
        <v>78</v>
      </c>
      <c r="X3666" s="36" t="s">
        <v>78</v>
      </c>
      <c r="Y3666" s="36" t="str">
        <f>IFERROR(VLOOKUP(A3666,'Pivot price tier'!$C$8:$L$2270,10,0),"")</f>
        <v/>
      </c>
      <c r="Z3666" s="36" t="str">
        <f>IFERROR(VLOOKUP(A3666,'Pivot price tier by size'!$D$8:$M$2491,10,0),"")</f>
        <v/>
      </c>
      <c r="AA3666" s="36" t="str">
        <f>IFERROR(VLOOKUP(A3666,'Pivot category'!$B$8:$I$2216,8,0),"")</f>
        <v/>
      </c>
      <c r="AB3666" s="3" t="str">
        <f>IF(P3666&lt;$AC$1,"Bottom 5%","")</f>
        <v>Bottom 5%</v>
      </c>
      <c r="AC3666"/>
      <c r="AD3666" s="34" t="s">
        <v>16460</v>
      </c>
      <c r="AE3666" s="34" t="s">
        <v>13953</v>
      </c>
    </row>
    <row r="3667" spans="1:31" hidden="1" x14ac:dyDescent="0.25">
      <c r="A3667" t="s">
        <v>14856</v>
      </c>
      <c r="B3667" t="s">
        <v>14857</v>
      </c>
      <c r="C3667" s="3" t="s">
        <v>32</v>
      </c>
      <c r="D3667" s="3" t="s">
        <v>8612</v>
      </c>
      <c r="E3667" s="3" t="s">
        <v>5093</v>
      </c>
      <c r="F3667" s="3">
        <v>10000</v>
      </c>
      <c r="G3667" s="34">
        <v>599.99</v>
      </c>
      <c r="H3667" s="3" t="s">
        <v>12488</v>
      </c>
      <c r="I3667" s="3" t="s">
        <v>74</v>
      </c>
      <c r="J3667" s="3" t="s">
        <v>8171</v>
      </c>
      <c r="K3667" s="3" t="s">
        <v>8172</v>
      </c>
      <c r="L3667" s="3" t="s">
        <v>68</v>
      </c>
      <c r="M3667" s="26">
        <v>45778</v>
      </c>
      <c r="N3667"/>
      <c r="O3667" s="3">
        <v>5</v>
      </c>
      <c r="P3667" s="34">
        <v>4199.93</v>
      </c>
      <c r="Q3667" s="34">
        <v>2999.95</v>
      </c>
      <c r="R3667" s="34">
        <v>1199.9800000000005</v>
      </c>
      <c r="S3667" s="36">
        <v>0.40000000000000013</v>
      </c>
      <c r="T3667" s="72">
        <v>839.9860000000001</v>
      </c>
      <c r="U3667" s="34">
        <v>1799.97</v>
      </c>
      <c r="V3667" s="34">
        <v>0</v>
      </c>
      <c r="W3667" s="34">
        <v>1799.97</v>
      </c>
      <c r="X3667" s="36" t="s">
        <v>78</v>
      </c>
      <c r="Y3667" s="36" t="str">
        <f>IFERROR(VLOOKUP(A3667,'Pivot price tier'!$C$8:$L$2270,10,0),"")</f>
        <v/>
      </c>
      <c r="Z3667" s="36" t="str">
        <f>IFERROR(VLOOKUP(A3667,'Pivot price tier by size'!$D$8:$M$2491,10,0),"")</f>
        <v/>
      </c>
      <c r="AA3667" s="36" t="str">
        <f>IFERROR(VLOOKUP(A3667,'Pivot category'!$B$8:$I$2216,8,0),"")</f>
        <v/>
      </c>
      <c r="AB3667" s="3" t="str">
        <f>IF(P3667&lt;$AC$1,"Bottom 5%","")</f>
        <v>Bottom 5%</v>
      </c>
      <c r="AC3667"/>
      <c r="AD3667" s="34" t="s">
        <v>16460</v>
      </c>
      <c r="AE3667" s="34" t="s">
        <v>13953</v>
      </c>
    </row>
    <row r="3668" spans="1:31" x14ac:dyDescent="0.25">
      <c r="A3668" t="s">
        <v>5920</v>
      </c>
      <c r="B3668" t="s">
        <v>1809</v>
      </c>
      <c r="C3668" s="3" t="s">
        <v>32</v>
      </c>
      <c r="D3668" s="3" t="s">
        <v>4208</v>
      </c>
      <c r="E3668" s="3" t="s">
        <v>5141</v>
      </c>
      <c r="F3668" s="3">
        <v>1000</v>
      </c>
      <c r="G3668" s="34">
        <v>19.989999999999998</v>
      </c>
      <c r="H3668" s="3" t="s">
        <v>12</v>
      </c>
      <c r="I3668" s="3" t="s">
        <v>19</v>
      </c>
      <c r="J3668" s="3" t="s">
        <v>8163</v>
      </c>
      <c r="K3668" s="3" t="s">
        <v>8164</v>
      </c>
      <c r="L3668" s="3" t="s">
        <v>68</v>
      </c>
      <c r="M3668" s="26" t="s">
        <v>13723</v>
      </c>
      <c r="N3668"/>
      <c r="O3668" s="3">
        <v>158</v>
      </c>
      <c r="P3668" s="34">
        <v>213335.86</v>
      </c>
      <c r="Q3668" s="34">
        <v>243994.62</v>
      </c>
      <c r="R3668" s="34">
        <v>-30658.760000000009</v>
      </c>
      <c r="S3668" s="36">
        <v>-0.12565342629276011</v>
      </c>
      <c r="T3668" s="72">
        <v>1350.2269620253164</v>
      </c>
      <c r="U3668" s="34">
        <v>324498.5</v>
      </c>
      <c r="V3668" s="34">
        <v>329370.90999999997</v>
      </c>
      <c r="W3668" s="34">
        <v>-4872.4099999999744</v>
      </c>
      <c r="X3668" s="36">
        <v>-1.4793079328104475E-2</v>
      </c>
      <c r="Y3668" s="36" t="str">
        <f>IFERROR(VLOOKUP(A3668,'Pivot price tier'!$C$8:$L$2270,10,0),"")</f>
        <v xml:space="preserve"> </v>
      </c>
      <c r="Z3668" s="36" t="str">
        <f>IFERROR(VLOOKUP(A3668,'Pivot price tier by size'!$D$8:$M$2491,10,0),"")</f>
        <v xml:space="preserve"> </v>
      </c>
      <c r="AA3668" s="36" t="str">
        <f>IFERROR(VLOOKUP(A3668,'Pivot category'!$B$8:$I$2216,8,0),"")</f>
        <v xml:space="preserve"> </v>
      </c>
      <c r="AB3668" s="3" t="str">
        <f>IF(P3668&lt;$AC$1,"Bottom 5%","")</f>
        <v/>
      </c>
      <c r="AC3668"/>
      <c r="AD3668" s="34" t="s">
        <v>16461</v>
      </c>
      <c r="AE3668" s="34" t="s">
        <v>13944</v>
      </c>
    </row>
    <row r="3669" spans="1:31" hidden="1" x14ac:dyDescent="0.25">
      <c r="A3669" t="s">
        <v>14142</v>
      </c>
      <c r="B3669" t="s">
        <v>14143</v>
      </c>
      <c r="C3669" s="3" t="s">
        <v>32</v>
      </c>
      <c r="D3669" s="3" t="s">
        <v>13210</v>
      </c>
      <c r="E3669" s="3" t="s">
        <v>5093</v>
      </c>
      <c r="F3669" s="3">
        <v>10000</v>
      </c>
      <c r="G3669" s="34">
        <v>199.99</v>
      </c>
      <c r="H3669" s="3" t="s">
        <v>12488</v>
      </c>
      <c r="I3669" s="3" t="s">
        <v>74</v>
      </c>
      <c r="J3669" s="3" t="s">
        <v>8171</v>
      </c>
      <c r="K3669" s="3" t="s">
        <v>8176</v>
      </c>
      <c r="L3669" s="3" t="s">
        <v>68</v>
      </c>
      <c r="M3669" s="26">
        <v>45627</v>
      </c>
      <c r="N3669"/>
      <c r="O3669" s="3">
        <v>4</v>
      </c>
      <c r="P3669" s="34">
        <v>2599.87</v>
      </c>
      <c r="Q3669" s="34">
        <v>2799.86</v>
      </c>
      <c r="R3669" s="34">
        <v>-199.99000000000024</v>
      </c>
      <c r="S3669" s="36">
        <v>-7.1428571428571508E-2</v>
      </c>
      <c r="T3669" s="72">
        <v>649.96749999999997</v>
      </c>
      <c r="U3669" s="34">
        <v>0</v>
      </c>
      <c r="V3669" s="34">
        <v>199.99</v>
      </c>
      <c r="W3669" s="34">
        <v>-199.99</v>
      </c>
      <c r="X3669" s="36">
        <v>-1</v>
      </c>
      <c r="Y3669" s="36" t="str">
        <f>IFERROR(VLOOKUP(A3669,'Pivot price tier'!$C$8:$L$2270,10,0),"")</f>
        <v/>
      </c>
      <c r="Z3669" s="36" t="str">
        <f>IFERROR(VLOOKUP(A3669,'Pivot price tier by size'!$D$8:$M$2491,10,0),"")</f>
        <v/>
      </c>
      <c r="AA3669" s="36" t="str">
        <f>IFERROR(VLOOKUP(A3669,'Pivot category'!$B$8:$I$2216,8,0),"")</f>
        <v/>
      </c>
      <c r="AB3669" s="3" t="str">
        <f>IF(P3669&lt;$AC$1,"Bottom 5%","")</f>
        <v>Bottom 5%</v>
      </c>
      <c r="AC3669"/>
      <c r="AD3669" s="34" t="s">
        <v>16460</v>
      </c>
      <c r="AE3669" s="34" t="s">
        <v>13953</v>
      </c>
    </row>
    <row r="3670" spans="1:31" hidden="1" x14ac:dyDescent="0.25">
      <c r="A3670" t="s">
        <v>10141</v>
      </c>
      <c r="B3670" t="s">
        <v>10142</v>
      </c>
      <c r="C3670" s="3" t="s">
        <v>34</v>
      </c>
      <c r="D3670" s="3" t="s">
        <v>10064</v>
      </c>
      <c r="E3670" s="3">
        <v>0</v>
      </c>
      <c r="F3670" s="3">
        <v>7000</v>
      </c>
      <c r="G3670" s="34">
        <v>12.99</v>
      </c>
      <c r="H3670" s="3" t="s">
        <v>8245</v>
      </c>
      <c r="I3670" s="3" t="s">
        <v>12204</v>
      </c>
      <c r="J3670" s="3" t="s">
        <v>8163</v>
      </c>
      <c r="K3670" s="3" t="s">
        <v>8164</v>
      </c>
      <c r="L3670" s="3" t="s">
        <v>68</v>
      </c>
      <c r="M3670" s="26" t="s">
        <v>13723</v>
      </c>
      <c r="N3670"/>
      <c r="O3670" s="3">
        <v>113</v>
      </c>
      <c r="P3670" s="34">
        <v>49310.04</v>
      </c>
      <c r="Q3670" s="34">
        <v>48647.55</v>
      </c>
      <c r="R3670" s="34">
        <v>662.48999999999796</v>
      </c>
      <c r="S3670" s="36">
        <v>1.3618157543391129E-2</v>
      </c>
      <c r="T3670" s="72">
        <v>436.37203539823008</v>
      </c>
      <c r="U3670" s="34">
        <v>54947.7</v>
      </c>
      <c r="V3670" s="34">
        <v>49907.58</v>
      </c>
      <c r="W3670" s="34">
        <v>5040.1199999999953</v>
      </c>
      <c r="X3670" s="36">
        <v>0.10098906819364895</v>
      </c>
      <c r="Y3670" s="36" t="str">
        <f>IFERROR(VLOOKUP(A3670,'Pivot price tier'!$C$8:$L$2270,10,0),"")</f>
        <v xml:space="preserve"> </v>
      </c>
      <c r="Z3670" s="36" t="str">
        <f>IFERROR(VLOOKUP(A3670,'Pivot price tier by size'!$D$8:$M$2491,10,0),"")</f>
        <v xml:space="preserve"> </v>
      </c>
      <c r="AA3670" s="36" t="str">
        <f>IFERROR(VLOOKUP(A3670,'Pivot category'!$B$8:$I$2216,8,0),"")</f>
        <v xml:space="preserve"> </v>
      </c>
      <c r="AB3670" s="3" t="str">
        <f>IF(P3670&lt;$AC$1,"Bottom 5%","")</f>
        <v/>
      </c>
      <c r="AC3670"/>
      <c r="AD3670" s="34" t="s">
        <v>16461</v>
      </c>
      <c r="AE3670" s="34" t="s">
        <v>13944</v>
      </c>
    </row>
    <row r="3671" spans="1:31" hidden="1" x14ac:dyDescent="0.25">
      <c r="A3671" t="s">
        <v>14340</v>
      </c>
      <c r="B3671" t="s">
        <v>14858</v>
      </c>
      <c r="C3671" s="3" t="s">
        <v>32</v>
      </c>
      <c r="D3671" s="3" t="s">
        <v>13869</v>
      </c>
      <c r="E3671" s="3" t="s">
        <v>5093</v>
      </c>
      <c r="F3671" s="3">
        <v>10000</v>
      </c>
      <c r="G3671" s="34">
        <v>99.99</v>
      </c>
      <c r="H3671" s="3" t="s">
        <v>12</v>
      </c>
      <c r="I3671" s="3" t="s">
        <v>15</v>
      </c>
      <c r="J3671" s="3" t="s">
        <v>8171</v>
      </c>
      <c r="K3671" s="3" t="s">
        <v>8164</v>
      </c>
      <c r="L3671" s="3" t="s">
        <v>68</v>
      </c>
      <c r="M3671" s="26">
        <v>45778</v>
      </c>
      <c r="N3671"/>
      <c r="O3671" s="3">
        <v>3</v>
      </c>
      <c r="P3671" s="34">
        <v>2299.77</v>
      </c>
      <c r="Q3671" s="34">
        <v>1899.81</v>
      </c>
      <c r="R3671" s="34">
        <v>399.96000000000004</v>
      </c>
      <c r="S3671" s="36">
        <v>0.21052631578947367</v>
      </c>
      <c r="T3671" s="72">
        <v>766.59</v>
      </c>
      <c r="U3671" s="34">
        <v>0</v>
      </c>
      <c r="V3671" s="34">
        <v>1199.8800000000001</v>
      </c>
      <c r="W3671" s="34">
        <v>-1199.8800000000001</v>
      </c>
      <c r="X3671" s="36">
        <v>-1</v>
      </c>
      <c r="Y3671" s="36" t="str">
        <f>IFERROR(VLOOKUP(A3671,'Pivot price tier'!$C$8:$L$2270,10,0),"")</f>
        <v xml:space="preserve"> </v>
      </c>
      <c r="Z3671" s="36" t="str">
        <f>IFERROR(VLOOKUP(A3671,'Pivot price tier by size'!$D$8:$M$2491,10,0),"")</f>
        <v xml:space="preserve"> </v>
      </c>
      <c r="AA3671" s="36" t="str">
        <f>IFERROR(VLOOKUP(A3671,'Pivot category'!$B$8:$I$2216,8,0),"")</f>
        <v>X</v>
      </c>
      <c r="AB3671" s="3" t="str">
        <f>IF(P3671&lt;$AC$1,"Bottom 5%","")</f>
        <v>Bottom 5%</v>
      </c>
      <c r="AC3671"/>
      <c r="AD3671" s="34" t="s">
        <v>16463</v>
      </c>
      <c r="AE3671" s="34" t="s">
        <v>13957</v>
      </c>
    </row>
    <row r="3672" spans="1:31" hidden="1" x14ac:dyDescent="0.25">
      <c r="A3672" t="s">
        <v>11744</v>
      </c>
      <c r="B3672" t="s">
        <v>10020</v>
      </c>
      <c r="C3672" s="3" t="s">
        <v>32</v>
      </c>
      <c r="D3672" s="3" t="s">
        <v>9830</v>
      </c>
      <c r="E3672" s="3" t="s">
        <v>5093</v>
      </c>
      <c r="F3672" s="3">
        <v>10000</v>
      </c>
      <c r="G3672" s="34">
        <v>29.99</v>
      </c>
      <c r="H3672" s="3" t="s">
        <v>12489</v>
      </c>
      <c r="I3672" s="3" t="s">
        <v>21</v>
      </c>
      <c r="J3672" s="3" t="s">
        <v>8173</v>
      </c>
      <c r="K3672" s="3" t="s">
        <v>8172</v>
      </c>
      <c r="L3672" s="3" t="s">
        <v>8169</v>
      </c>
      <c r="M3672" s="26" t="s">
        <v>13723</v>
      </c>
      <c r="N3672"/>
      <c r="O3672" s="3" t="s">
        <v>78</v>
      </c>
      <c r="P3672" s="34">
        <v>29.99</v>
      </c>
      <c r="Q3672" s="34">
        <v>239.94</v>
      </c>
      <c r="R3672" s="34">
        <v>-209.95</v>
      </c>
      <c r="S3672" s="36">
        <v>-0.87501041927148449</v>
      </c>
      <c r="T3672" s="72" t="s">
        <v>78</v>
      </c>
      <c r="U3672" s="34" t="s">
        <v>78</v>
      </c>
      <c r="V3672" s="34" t="s">
        <v>78</v>
      </c>
      <c r="W3672" s="34" t="s">
        <v>78</v>
      </c>
      <c r="X3672" s="36" t="s">
        <v>78</v>
      </c>
      <c r="Y3672" s="36" t="str">
        <f>IFERROR(VLOOKUP(A3672,'Pivot price tier'!$C$8:$L$2270,10,0),"")</f>
        <v/>
      </c>
      <c r="Z3672" s="36" t="str">
        <f>IFERROR(VLOOKUP(A3672,'Pivot price tier by size'!$D$8:$M$2491,10,0),"")</f>
        <v/>
      </c>
      <c r="AA3672" s="36" t="str">
        <f>IFERROR(VLOOKUP(A3672,'Pivot category'!$B$8:$I$2216,8,0),"")</f>
        <v/>
      </c>
      <c r="AB3672" s="3" t="str">
        <f>IF(P3672&lt;$AC$1,"Bottom 5%","")</f>
        <v>Bottom 5%</v>
      </c>
      <c r="AC3672"/>
      <c r="AD3672" s="34" t="s">
        <v>16463</v>
      </c>
      <c r="AE3672" s="34" t="s">
        <v>13957</v>
      </c>
    </row>
    <row r="3673" spans="1:31" hidden="1" x14ac:dyDescent="0.25">
      <c r="A3673" t="s">
        <v>11267</v>
      </c>
      <c r="B3673" t="s">
        <v>11268</v>
      </c>
      <c r="C3673" s="3" t="s">
        <v>32</v>
      </c>
      <c r="D3673" s="3" t="s">
        <v>11303</v>
      </c>
      <c r="E3673" s="3">
        <v>0</v>
      </c>
      <c r="F3673" s="3">
        <v>7000</v>
      </c>
      <c r="G3673" s="34">
        <v>24.99</v>
      </c>
      <c r="H3673" s="3" t="s">
        <v>8245</v>
      </c>
      <c r="I3673" s="3" t="s">
        <v>12204</v>
      </c>
      <c r="J3673" s="3" t="s">
        <v>8163</v>
      </c>
      <c r="K3673" s="3" t="s">
        <v>8164</v>
      </c>
      <c r="L3673" s="3" t="s">
        <v>68</v>
      </c>
      <c r="M3673" s="26">
        <v>44986</v>
      </c>
      <c r="N3673"/>
      <c r="O3673" s="3">
        <v>79</v>
      </c>
      <c r="P3673" s="34">
        <v>48615.09</v>
      </c>
      <c r="Q3673" s="34">
        <v>44625.21</v>
      </c>
      <c r="R3673" s="34">
        <v>3989.8799999999974</v>
      </c>
      <c r="S3673" s="36">
        <v>8.9408654883640803E-2</v>
      </c>
      <c r="T3673" s="72">
        <v>615.38088607594932</v>
      </c>
      <c r="U3673" s="34">
        <v>29933.16</v>
      </c>
      <c r="V3673" s="34">
        <v>29823.26</v>
      </c>
      <c r="W3673" s="34">
        <v>109.90000000000146</v>
      </c>
      <c r="X3673" s="36">
        <v>3.6850431508830273E-3</v>
      </c>
      <c r="Y3673" s="36" t="str">
        <f>IFERROR(VLOOKUP(A3673,'Pivot price tier'!$C$8:$L$2270,10,0),"")</f>
        <v xml:space="preserve"> </v>
      </c>
      <c r="Z3673" s="36" t="str">
        <f>IFERROR(VLOOKUP(A3673,'Pivot price tier by size'!$D$8:$M$2491,10,0),"")</f>
        <v xml:space="preserve"> </v>
      </c>
      <c r="AA3673" s="36" t="str">
        <f>IFERROR(VLOOKUP(A3673,'Pivot category'!$B$8:$I$2216,8,0),"")</f>
        <v xml:space="preserve"> </v>
      </c>
      <c r="AB3673" s="3" t="str">
        <f>IF(P3673&lt;$AC$1,"Bottom 5%","")</f>
        <v/>
      </c>
      <c r="AC3673"/>
      <c r="AD3673" s="34" t="s">
        <v>16461</v>
      </c>
      <c r="AE3673" s="34" t="s">
        <v>13944</v>
      </c>
    </row>
    <row r="3674" spans="1:31" hidden="1" x14ac:dyDescent="0.25">
      <c r="A3674" t="s">
        <v>14293</v>
      </c>
      <c r="B3674" t="s">
        <v>14294</v>
      </c>
      <c r="C3674" s="3" t="s">
        <v>34</v>
      </c>
      <c r="D3674" s="3" t="s">
        <v>13909</v>
      </c>
      <c r="E3674" s="3">
        <v>0</v>
      </c>
      <c r="F3674" s="3">
        <v>70000</v>
      </c>
      <c r="G3674" s="34">
        <v>12.99</v>
      </c>
      <c r="H3674" s="3" t="s">
        <v>8245</v>
      </c>
      <c r="I3674" s="3" t="s">
        <v>12204</v>
      </c>
      <c r="J3674" s="3" t="s">
        <v>8163</v>
      </c>
      <c r="K3674" s="3" t="s">
        <v>8164</v>
      </c>
      <c r="L3674" s="3" t="s">
        <v>68</v>
      </c>
      <c r="M3674" s="26">
        <v>45658</v>
      </c>
      <c r="N3674"/>
      <c r="O3674" s="3">
        <v>112</v>
      </c>
      <c r="P3674" s="34">
        <v>159036.57</v>
      </c>
      <c r="Q3674" s="34">
        <v>32877.69</v>
      </c>
      <c r="R3674" s="34">
        <v>126158.88</v>
      </c>
      <c r="S3674" s="36">
        <v>3.8372184907151325</v>
      </c>
      <c r="T3674" s="72">
        <v>1419.9693750000001</v>
      </c>
      <c r="U3674" s="34">
        <v>96398.79</v>
      </c>
      <c r="V3674" s="34">
        <v>26902.29</v>
      </c>
      <c r="W3674" s="34">
        <v>69496.5</v>
      </c>
      <c r="X3674" s="36">
        <v>2.5832930951231288</v>
      </c>
      <c r="Y3674" s="36" t="str">
        <f>IFERROR(VLOOKUP(A3674,'Pivot price tier'!$C$8:$L$2270,10,0),"")</f>
        <v xml:space="preserve"> </v>
      </c>
      <c r="Z3674" s="36" t="str">
        <f>IFERROR(VLOOKUP(A3674,'Pivot price tier by size'!$D$8:$M$2491,10,0),"")</f>
        <v xml:space="preserve"> </v>
      </c>
      <c r="AA3674" s="36" t="str">
        <f>IFERROR(VLOOKUP(A3674,'Pivot category'!$B$8:$I$2216,8,0),"")</f>
        <v xml:space="preserve"> </v>
      </c>
      <c r="AB3674" s="3" t="str">
        <f>IF(P3674&lt;$AC$1,"Bottom 5%","")</f>
        <v/>
      </c>
      <c r="AC3674"/>
      <c r="AD3674" s="34" t="s">
        <v>16461</v>
      </c>
      <c r="AE3674" s="34" t="s">
        <v>13944</v>
      </c>
    </row>
    <row r="3675" spans="1:31" hidden="1" x14ac:dyDescent="0.25">
      <c r="A3675" t="s">
        <v>5863</v>
      </c>
      <c r="B3675" t="s">
        <v>1813</v>
      </c>
      <c r="C3675" s="3" t="s">
        <v>32</v>
      </c>
      <c r="D3675" s="3" t="s">
        <v>4214</v>
      </c>
      <c r="E3675" s="3">
        <v>0</v>
      </c>
      <c r="F3675" s="3">
        <v>1000</v>
      </c>
      <c r="G3675" s="34">
        <v>40.79</v>
      </c>
      <c r="H3675" s="3" t="s">
        <v>25</v>
      </c>
      <c r="I3675" s="3" t="s">
        <v>21</v>
      </c>
      <c r="J3675" s="3" t="s">
        <v>8168</v>
      </c>
      <c r="K3675" s="3" t="s">
        <v>8164</v>
      </c>
      <c r="L3675" s="3" t="s">
        <v>8167</v>
      </c>
      <c r="M3675" s="26" t="s">
        <v>13723</v>
      </c>
      <c r="N3675"/>
      <c r="O3675" s="3" t="s">
        <v>78</v>
      </c>
      <c r="P3675" s="34">
        <v>163.66999999999999</v>
      </c>
      <c r="Q3675" s="34">
        <v>509.99</v>
      </c>
      <c r="R3675" s="34">
        <v>-346.32000000000005</v>
      </c>
      <c r="S3675" s="36">
        <v>-0.67907213866938565</v>
      </c>
      <c r="T3675" s="72" t="s">
        <v>78</v>
      </c>
      <c r="U3675" s="34">
        <v>0</v>
      </c>
      <c r="V3675" s="34">
        <v>20.99</v>
      </c>
      <c r="W3675" s="34">
        <v>-20.99</v>
      </c>
      <c r="X3675" s="36">
        <v>-1</v>
      </c>
      <c r="Y3675" s="36" t="str">
        <f>IFERROR(VLOOKUP(A3675,'Pivot price tier'!$C$8:$L$2270,10,0),"")</f>
        <v/>
      </c>
      <c r="Z3675" s="36" t="str">
        <f>IFERROR(VLOOKUP(A3675,'Pivot price tier by size'!$D$8:$M$2491,10,0),"")</f>
        <v/>
      </c>
      <c r="AA3675" s="36" t="str">
        <f>IFERROR(VLOOKUP(A3675,'Pivot category'!$B$8:$I$2216,8,0),"")</f>
        <v/>
      </c>
      <c r="AB3675" s="3" t="str">
        <f>IF(P3675&lt;$AC$1,"Bottom 5%","")</f>
        <v>Bottom 5%</v>
      </c>
      <c r="AC3675"/>
      <c r="AD3675" s="34" t="s">
        <v>16461</v>
      </c>
      <c r="AE3675" s="34" t="s">
        <v>14021</v>
      </c>
    </row>
    <row r="3676" spans="1:31" x14ac:dyDescent="0.25">
      <c r="A3676" t="s">
        <v>8888</v>
      </c>
      <c r="B3676" t="s">
        <v>8887</v>
      </c>
      <c r="C3676" s="3" t="s">
        <v>38</v>
      </c>
      <c r="D3676" s="3" t="s">
        <v>8623</v>
      </c>
      <c r="E3676" s="3" t="s">
        <v>5093</v>
      </c>
      <c r="F3676" s="3">
        <v>1000</v>
      </c>
      <c r="G3676" s="34">
        <v>32.99</v>
      </c>
      <c r="H3676" s="3" t="s">
        <v>28</v>
      </c>
      <c r="I3676" s="3" t="s">
        <v>19</v>
      </c>
      <c r="J3676" s="3" t="s">
        <v>8163</v>
      </c>
      <c r="K3676" s="3" t="s">
        <v>8164</v>
      </c>
      <c r="L3676" s="3" t="s">
        <v>68</v>
      </c>
      <c r="M3676" s="26" t="s">
        <v>13723</v>
      </c>
      <c r="N3676"/>
      <c r="O3676" s="3">
        <v>97</v>
      </c>
      <c r="P3676" s="34">
        <v>198976.44</v>
      </c>
      <c r="Q3676" s="34">
        <v>204504.08</v>
      </c>
      <c r="R3676" s="34">
        <v>-5527.6399999999849</v>
      </c>
      <c r="S3676" s="36">
        <v>-2.7029485181909285E-2</v>
      </c>
      <c r="T3676" s="72">
        <v>2051.3035051546394</v>
      </c>
      <c r="U3676" s="34">
        <v>31919.119999999999</v>
      </c>
      <c r="V3676" s="34">
        <v>44781.65</v>
      </c>
      <c r="W3676" s="34">
        <v>-12862.530000000002</v>
      </c>
      <c r="X3676" s="36">
        <v>-0.28722769259283665</v>
      </c>
      <c r="Y3676" s="36" t="str">
        <f>IFERROR(VLOOKUP(A3676,'Pivot price tier'!$C$8:$L$2270,10,0),"")</f>
        <v xml:space="preserve"> </v>
      </c>
      <c r="Z3676" s="36" t="str">
        <f>IFERROR(VLOOKUP(A3676,'Pivot price tier by size'!$D$8:$M$2491,10,0),"")</f>
        <v xml:space="preserve"> </v>
      </c>
      <c r="AA3676" s="36" t="str">
        <f>IFERROR(VLOOKUP(A3676,'Pivot category'!$B$8:$I$2216,8,0),"")</f>
        <v xml:space="preserve"> </v>
      </c>
      <c r="AB3676" s="3" t="str">
        <f>IF(P3676&lt;$AC$1,"Bottom 5%","")</f>
        <v/>
      </c>
      <c r="AC3676"/>
      <c r="AD3676" s="34" t="s">
        <v>16461</v>
      </c>
      <c r="AE3676" s="34" t="s">
        <v>14021</v>
      </c>
    </row>
    <row r="3677" spans="1:31" x14ac:dyDescent="0.25">
      <c r="A3677" t="s">
        <v>5864</v>
      </c>
      <c r="B3677" t="s">
        <v>1814</v>
      </c>
      <c r="C3677" s="3" t="s">
        <v>32</v>
      </c>
      <c r="D3677" s="3" t="s">
        <v>4215</v>
      </c>
      <c r="E3677" s="3" t="s">
        <v>5093</v>
      </c>
      <c r="F3677" s="3">
        <v>1000</v>
      </c>
      <c r="G3677" s="34">
        <v>19.989999999999998</v>
      </c>
      <c r="H3677" s="3" t="s">
        <v>28</v>
      </c>
      <c r="I3677" s="3" t="s">
        <v>21</v>
      </c>
      <c r="J3677" s="3" t="s">
        <v>8163</v>
      </c>
      <c r="K3677" s="3" t="s">
        <v>8164</v>
      </c>
      <c r="L3677" s="3" t="s">
        <v>68</v>
      </c>
      <c r="M3677" s="26" t="s">
        <v>13723</v>
      </c>
      <c r="N3677"/>
      <c r="O3677" s="3">
        <v>138</v>
      </c>
      <c r="P3677" s="34">
        <v>103967.99</v>
      </c>
      <c r="Q3677" s="34">
        <v>112199.08</v>
      </c>
      <c r="R3677" s="34">
        <v>-8231.0899999999965</v>
      </c>
      <c r="S3677" s="36">
        <v>-7.3361474978226204E-2</v>
      </c>
      <c r="T3677" s="72">
        <v>753.39123188405802</v>
      </c>
      <c r="U3677" s="34">
        <v>154642.64000000001</v>
      </c>
      <c r="V3677" s="34">
        <v>165268.01</v>
      </c>
      <c r="W3677" s="34">
        <v>-10625.369999999995</v>
      </c>
      <c r="X3677" s="36">
        <v>-6.42917525297243E-2</v>
      </c>
      <c r="Y3677" s="36" t="str">
        <f>IFERROR(VLOOKUP(A3677,'Pivot price tier'!$C$8:$L$2270,10,0),"")</f>
        <v xml:space="preserve"> </v>
      </c>
      <c r="Z3677" s="36" t="str">
        <f>IFERROR(VLOOKUP(A3677,'Pivot price tier by size'!$D$8:$M$2491,10,0),"")</f>
        <v xml:space="preserve"> </v>
      </c>
      <c r="AA3677" s="36" t="str">
        <f>IFERROR(VLOOKUP(A3677,'Pivot category'!$B$8:$I$2216,8,0),"")</f>
        <v xml:space="preserve"> </v>
      </c>
      <c r="AB3677" s="3" t="str">
        <f>IF(P3677&lt;$AC$1,"Bottom 5%","")</f>
        <v/>
      </c>
      <c r="AC3677"/>
      <c r="AD3677" s="34" t="s">
        <v>16461</v>
      </c>
      <c r="AE3677" s="34" t="s">
        <v>14021</v>
      </c>
    </row>
    <row r="3678" spans="1:31" x14ac:dyDescent="0.25">
      <c r="A3678" t="s">
        <v>5951</v>
      </c>
      <c r="B3678" t="s">
        <v>1815</v>
      </c>
      <c r="C3678" s="3" t="s">
        <v>32</v>
      </c>
      <c r="D3678" s="3" t="s">
        <v>4216</v>
      </c>
      <c r="E3678" s="3" t="s">
        <v>5093</v>
      </c>
      <c r="F3678" s="3">
        <v>1000</v>
      </c>
      <c r="G3678" s="34">
        <v>23.99</v>
      </c>
      <c r="H3678" s="3" t="s">
        <v>12</v>
      </c>
      <c r="I3678" s="3" t="s">
        <v>21</v>
      </c>
      <c r="J3678" s="3" t="s">
        <v>8163</v>
      </c>
      <c r="K3678" s="3" t="s">
        <v>8164</v>
      </c>
      <c r="L3678" s="3" t="s">
        <v>68</v>
      </c>
      <c r="M3678" s="26" t="s">
        <v>13723</v>
      </c>
      <c r="N3678"/>
      <c r="O3678" s="3">
        <v>115</v>
      </c>
      <c r="P3678" s="34">
        <v>75819.23</v>
      </c>
      <c r="Q3678" s="34">
        <v>78128.05</v>
      </c>
      <c r="R3678" s="34">
        <v>-2308.820000000007</v>
      </c>
      <c r="S3678" s="36">
        <v>-2.9551742299980699E-2</v>
      </c>
      <c r="T3678" s="72">
        <v>659.29765217391298</v>
      </c>
      <c r="U3678" s="34">
        <v>26556.57</v>
      </c>
      <c r="V3678" s="34">
        <v>23464.25</v>
      </c>
      <c r="W3678" s="34">
        <v>3092.3199999999997</v>
      </c>
      <c r="X3678" s="36">
        <v>0.1317885719765175</v>
      </c>
      <c r="Y3678" s="36" t="str">
        <f>IFERROR(VLOOKUP(A3678,'Pivot price tier'!$C$8:$L$2270,10,0),"")</f>
        <v xml:space="preserve"> </v>
      </c>
      <c r="Z3678" s="36" t="str">
        <f>IFERROR(VLOOKUP(A3678,'Pivot price tier by size'!$D$8:$M$2491,10,0),"")</f>
        <v xml:space="preserve"> </v>
      </c>
      <c r="AA3678" s="36" t="str">
        <f>IFERROR(VLOOKUP(A3678,'Pivot category'!$B$8:$I$2216,8,0),"")</f>
        <v xml:space="preserve"> </v>
      </c>
      <c r="AB3678" s="3" t="str">
        <f>IF(P3678&lt;$AC$1,"Bottom 5%","")</f>
        <v/>
      </c>
      <c r="AC3678"/>
      <c r="AD3678" s="34" t="s">
        <v>11097</v>
      </c>
      <c r="AE3678" s="34" t="s">
        <v>13951</v>
      </c>
    </row>
    <row r="3679" spans="1:31" hidden="1" x14ac:dyDescent="0.25">
      <c r="A3679" t="s">
        <v>11918</v>
      </c>
      <c r="B3679" t="s">
        <v>11919</v>
      </c>
      <c r="C3679" s="3" t="s">
        <v>38</v>
      </c>
      <c r="D3679" s="3" t="s">
        <v>11845</v>
      </c>
      <c r="E3679" s="3" t="s">
        <v>5093</v>
      </c>
      <c r="F3679" s="3">
        <v>10000</v>
      </c>
      <c r="G3679" s="34">
        <v>32.99</v>
      </c>
      <c r="H3679" s="3" t="s">
        <v>28</v>
      </c>
      <c r="I3679" s="3" t="s">
        <v>21</v>
      </c>
      <c r="J3679" s="3" t="s">
        <v>8168</v>
      </c>
      <c r="K3679" s="3" t="s">
        <v>8172</v>
      </c>
      <c r="L3679" s="3" t="s">
        <v>68</v>
      </c>
      <c r="M3679" s="26">
        <v>45139</v>
      </c>
      <c r="N3679"/>
      <c r="O3679" s="3">
        <v>2</v>
      </c>
      <c r="P3679" s="34">
        <v>4684.58</v>
      </c>
      <c r="Q3679" s="34">
        <v>7260.89</v>
      </c>
      <c r="R3679" s="34">
        <v>-2576.3100000000004</v>
      </c>
      <c r="S3679" s="36">
        <v>-0.35482013912894983</v>
      </c>
      <c r="T3679" s="72">
        <v>2342.29</v>
      </c>
      <c r="U3679" s="34">
        <v>197.94</v>
      </c>
      <c r="V3679" s="34">
        <v>0</v>
      </c>
      <c r="W3679" s="34">
        <v>197.94</v>
      </c>
      <c r="X3679" s="36" t="s">
        <v>78</v>
      </c>
      <c r="Y3679" s="36" t="str">
        <f>IFERROR(VLOOKUP(A3679,'Pivot price tier'!$C$8:$L$2270,10,0),"")</f>
        <v/>
      </c>
      <c r="Z3679" s="36" t="str">
        <f>IFERROR(VLOOKUP(A3679,'Pivot price tier by size'!$D$8:$M$2491,10,0),"")</f>
        <v/>
      </c>
      <c r="AA3679" s="36" t="str">
        <f>IFERROR(VLOOKUP(A3679,'Pivot category'!$B$8:$I$2216,8,0),"")</f>
        <v/>
      </c>
      <c r="AB3679" s="3" t="str">
        <f>IF(P3679&lt;$AC$1,"Bottom 5%","")</f>
        <v>Bottom 5%</v>
      </c>
      <c r="AC3679"/>
      <c r="AD3679" s="34" t="s">
        <v>16461</v>
      </c>
      <c r="AE3679" s="34" t="s">
        <v>14021</v>
      </c>
    </row>
    <row r="3680" spans="1:31" hidden="1" x14ac:dyDescent="0.25">
      <c r="A3680" t="s">
        <v>6999</v>
      </c>
      <c r="B3680" t="s">
        <v>5148</v>
      </c>
      <c r="C3680" s="3" t="s">
        <v>34</v>
      </c>
      <c r="D3680" s="3" t="s">
        <v>5115</v>
      </c>
      <c r="E3680" s="3">
        <v>0</v>
      </c>
      <c r="F3680" s="3">
        <v>7000</v>
      </c>
      <c r="G3680" s="34">
        <v>12.99</v>
      </c>
      <c r="H3680" s="3" t="s">
        <v>8245</v>
      </c>
      <c r="I3680" s="3" t="s">
        <v>12204</v>
      </c>
      <c r="J3680" s="3" t="s">
        <v>8163</v>
      </c>
      <c r="K3680" s="3" t="s">
        <v>8164</v>
      </c>
      <c r="L3680" s="3" t="s">
        <v>68</v>
      </c>
      <c r="M3680" s="26" t="s">
        <v>13723</v>
      </c>
      <c r="N3680"/>
      <c r="O3680" s="3">
        <v>79</v>
      </c>
      <c r="P3680" s="34">
        <v>51921.03</v>
      </c>
      <c r="Q3680" s="34">
        <v>46205.43</v>
      </c>
      <c r="R3680" s="34">
        <v>5715.5999999999985</v>
      </c>
      <c r="S3680" s="36">
        <v>0.12369974697779029</v>
      </c>
      <c r="T3680" s="72">
        <v>657.22822784810126</v>
      </c>
      <c r="U3680" s="34">
        <v>55025.64</v>
      </c>
      <c r="V3680" s="34">
        <v>46465.23</v>
      </c>
      <c r="W3680" s="34">
        <v>8560.4099999999962</v>
      </c>
      <c r="X3680" s="36">
        <v>0.18423259714844842</v>
      </c>
      <c r="Y3680" s="36" t="str">
        <f>IFERROR(VLOOKUP(A3680,'Pivot price tier'!$C$8:$L$2270,10,0),"")</f>
        <v xml:space="preserve"> </v>
      </c>
      <c r="Z3680" s="36" t="str">
        <f>IFERROR(VLOOKUP(A3680,'Pivot price tier by size'!$D$8:$M$2491,10,0),"")</f>
        <v xml:space="preserve"> </v>
      </c>
      <c r="AA3680" s="36" t="str">
        <f>IFERROR(VLOOKUP(A3680,'Pivot category'!$B$8:$I$2216,8,0),"")</f>
        <v xml:space="preserve"> </v>
      </c>
      <c r="AB3680" s="3" t="str">
        <f>IF(P3680&lt;$AC$1,"Bottom 5%","")</f>
        <v/>
      </c>
      <c r="AC3680"/>
      <c r="AD3680" s="34" t="s">
        <v>16461</v>
      </c>
      <c r="AE3680" s="34" t="s">
        <v>13944</v>
      </c>
    </row>
    <row r="3681" spans="1:31" x14ac:dyDescent="0.25">
      <c r="A3681" t="s">
        <v>6909</v>
      </c>
      <c r="B3681" t="s">
        <v>1819</v>
      </c>
      <c r="C3681" s="3" t="s">
        <v>34</v>
      </c>
      <c r="D3681" s="3" t="s">
        <v>4220</v>
      </c>
      <c r="E3681" s="3" t="s">
        <v>5093</v>
      </c>
      <c r="F3681" s="3">
        <v>1000</v>
      </c>
      <c r="G3681" s="34">
        <v>29.99</v>
      </c>
      <c r="H3681" s="3" t="s">
        <v>30</v>
      </c>
      <c r="I3681" s="3" t="s">
        <v>15</v>
      </c>
      <c r="J3681" s="3" t="s">
        <v>8163</v>
      </c>
      <c r="K3681" s="3" t="s">
        <v>8164</v>
      </c>
      <c r="L3681" s="3" t="s">
        <v>68</v>
      </c>
      <c r="M3681" s="26" t="s">
        <v>13723</v>
      </c>
      <c r="N3681"/>
      <c r="O3681" s="3">
        <v>154</v>
      </c>
      <c r="P3681" s="34">
        <v>746181.19</v>
      </c>
      <c r="Q3681" s="34">
        <v>767063.86</v>
      </c>
      <c r="R3681" s="34">
        <v>-20882.670000000042</v>
      </c>
      <c r="S3681" s="36">
        <v>-2.7224160971421663E-2</v>
      </c>
      <c r="T3681" s="72">
        <v>4845.3324025974025</v>
      </c>
      <c r="U3681" s="34">
        <v>388550.44</v>
      </c>
      <c r="V3681" s="34">
        <v>421567.27</v>
      </c>
      <c r="W3681" s="34">
        <v>-33016.830000000016</v>
      </c>
      <c r="X3681" s="36">
        <v>-7.8319244280989908E-2</v>
      </c>
      <c r="Y3681" s="36" t="str">
        <f>IFERROR(VLOOKUP(A3681,'Pivot price tier'!$C$8:$L$2270,10,0),"")</f>
        <v xml:space="preserve"> </v>
      </c>
      <c r="Z3681" s="36" t="str">
        <f>IFERROR(VLOOKUP(A3681,'Pivot price tier by size'!$D$8:$M$2491,10,0),"")</f>
        <v xml:space="preserve"> </v>
      </c>
      <c r="AA3681" s="36" t="str">
        <f>IFERROR(VLOOKUP(A3681,'Pivot category'!$B$8:$I$2216,8,0),"")</f>
        <v xml:space="preserve"> </v>
      </c>
      <c r="AB3681" s="3" t="str">
        <f>IF(P3681&lt;$AC$1,"Bottom 5%","")</f>
        <v/>
      </c>
      <c r="AC3681"/>
      <c r="AD3681" s="34" t="s">
        <v>11097</v>
      </c>
      <c r="AE3681" s="34" t="s">
        <v>16462</v>
      </c>
    </row>
    <row r="3682" spans="1:31" hidden="1" x14ac:dyDescent="0.25">
      <c r="A3682" t="s">
        <v>11920</v>
      </c>
      <c r="B3682" t="s">
        <v>11921</v>
      </c>
      <c r="C3682" s="3" t="s">
        <v>32</v>
      </c>
      <c r="D3682" s="3" t="s">
        <v>11717</v>
      </c>
      <c r="E3682" s="3" t="s">
        <v>5093</v>
      </c>
      <c r="F3682" s="3">
        <v>10000</v>
      </c>
      <c r="G3682" s="34">
        <v>19.989999999999998</v>
      </c>
      <c r="H3682" s="3" t="s">
        <v>28</v>
      </c>
      <c r="I3682" s="3" t="s">
        <v>21</v>
      </c>
      <c r="J3682" s="3" t="s">
        <v>8168</v>
      </c>
      <c r="K3682" s="3" t="s">
        <v>8172</v>
      </c>
      <c r="L3682" s="3" t="s">
        <v>68</v>
      </c>
      <c r="M3682" s="26">
        <v>45139</v>
      </c>
      <c r="N3682"/>
      <c r="O3682" s="3">
        <v>1</v>
      </c>
      <c r="P3682" s="34">
        <v>959.52</v>
      </c>
      <c r="Q3682" s="34">
        <v>12452.47</v>
      </c>
      <c r="R3682" s="34">
        <v>-11492.949999999999</v>
      </c>
      <c r="S3682" s="36">
        <v>-0.92294540761792643</v>
      </c>
      <c r="T3682" s="72">
        <v>959.52</v>
      </c>
      <c r="U3682" s="34">
        <v>23548.22</v>
      </c>
      <c r="V3682" s="34">
        <v>26203.9</v>
      </c>
      <c r="W3682" s="34">
        <v>-2655.6800000000003</v>
      </c>
      <c r="X3682" s="36">
        <v>-0.1013467460950469</v>
      </c>
      <c r="Y3682" s="36" t="str">
        <f>IFERROR(VLOOKUP(A3682,'Pivot price tier'!$C$8:$L$2270,10,0),"")</f>
        <v/>
      </c>
      <c r="Z3682" s="36" t="str">
        <f>IFERROR(VLOOKUP(A3682,'Pivot price tier by size'!$D$8:$M$2491,10,0),"")</f>
        <v/>
      </c>
      <c r="AA3682" s="36" t="str">
        <f>IFERROR(VLOOKUP(A3682,'Pivot category'!$B$8:$I$2216,8,0),"")</f>
        <v/>
      </c>
      <c r="AB3682" s="3" t="str">
        <f>IF(P3682&lt;$AC$1,"Bottom 5%","")</f>
        <v>Bottom 5%</v>
      </c>
      <c r="AC3682"/>
      <c r="AD3682" s="34" t="s">
        <v>16461</v>
      </c>
      <c r="AE3682" s="34" t="s">
        <v>14021</v>
      </c>
    </row>
    <row r="3683" spans="1:31" hidden="1" x14ac:dyDescent="0.25">
      <c r="A3683" t="s">
        <v>6620</v>
      </c>
      <c r="B3683" t="s">
        <v>6619</v>
      </c>
      <c r="C3683" s="3" t="s">
        <v>32</v>
      </c>
      <c r="D3683" s="3" t="s">
        <v>8055</v>
      </c>
      <c r="E3683" s="3" t="s">
        <v>5093</v>
      </c>
      <c r="F3683" s="3">
        <v>8000</v>
      </c>
      <c r="G3683" s="34">
        <v>17.989999999999998</v>
      </c>
      <c r="H3683" s="3" t="s">
        <v>12</v>
      </c>
      <c r="I3683" s="3" t="s">
        <v>21</v>
      </c>
      <c r="J3683" s="3" t="s">
        <v>8168</v>
      </c>
      <c r="K3683" s="3" t="s">
        <v>8185</v>
      </c>
      <c r="L3683" s="3" t="s">
        <v>8167</v>
      </c>
      <c r="M3683" s="26" t="s">
        <v>13723</v>
      </c>
      <c r="N3683"/>
      <c r="O3683" s="3">
        <v>2</v>
      </c>
      <c r="P3683" s="34">
        <v>3058.42</v>
      </c>
      <c r="Q3683" s="34">
        <v>5108.37</v>
      </c>
      <c r="R3683" s="34">
        <v>-2049.9499999999998</v>
      </c>
      <c r="S3683" s="36">
        <v>-0.40129238876588813</v>
      </c>
      <c r="T3683" s="72">
        <v>1529.21</v>
      </c>
      <c r="U3683" s="34">
        <v>1037.49</v>
      </c>
      <c r="V3683" s="34">
        <v>3318.97</v>
      </c>
      <c r="W3683" s="34">
        <v>-2281.4799999999996</v>
      </c>
      <c r="X3683" s="36">
        <v>-0.68740603259444943</v>
      </c>
      <c r="Y3683" s="36" t="str">
        <f>IFERROR(VLOOKUP(A3683,'Pivot price tier'!$C$8:$L$2270,10,0),"")</f>
        <v/>
      </c>
      <c r="Z3683" s="36" t="str">
        <f>IFERROR(VLOOKUP(A3683,'Pivot price tier by size'!$D$8:$M$2491,10,0),"")</f>
        <v/>
      </c>
      <c r="AA3683" s="36" t="str">
        <f>IFERROR(VLOOKUP(A3683,'Pivot category'!$B$8:$I$2216,8,0),"")</f>
        <v/>
      </c>
      <c r="AB3683" s="3" t="str">
        <f>IF(P3683&lt;$AC$1,"Bottom 5%","")</f>
        <v>Bottom 5%</v>
      </c>
      <c r="AC3683"/>
      <c r="AD3683" s="34" t="s">
        <v>11097</v>
      </c>
      <c r="AE3683" s="34" t="s">
        <v>13951</v>
      </c>
    </row>
    <row r="3684" spans="1:31" hidden="1" x14ac:dyDescent="0.25">
      <c r="A3684" t="s">
        <v>9765</v>
      </c>
      <c r="B3684" t="s">
        <v>9790</v>
      </c>
      <c r="C3684" s="3" t="s">
        <v>32</v>
      </c>
      <c r="D3684" s="3" t="s">
        <v>9731</v>
      </c>
      <c r="E3684" s="3" t="s">
        <v>5141</v>
      </c>
      <c r="F3684" s="3">
        <v>7000</v>
      </c>
      <c r="G3684" s="34">
        <v>14.39</v>
      </c>
      <c r="H3684" s="3" t="s">
        <v>12</v>
      </c>
      <c r="I3684" s="3" t="s">
        <v>17</v>
      </c>
      <c r="J3684" s="3" t="s">
        <v>8168</v>
      </c>
      <c r="K3684" s="3" t="s">
        <v>8164</v>
      </c>
      <c r="L3684" s="3" t="s">
        <v>8167</v>
      </c>
      <c r="M3684" s="26" t="s">
        <v>13723</v>
      </c>
      <c r="N3684"/>
      <c r="O3684" s="3" t="s">
        <v>78</v>
      </c>
      <c r="P3684" s="34">
        <v>633.16</v>
      </c>
      <c r="Q3684" s="34">
        <v>9102.7800000000007</v>
      </c>
      <c r="R3684" s="34">
        <v>-8469.6200000000008</v>
      </c>
      <c r="S3684" s="36">
        <v>-0.93044322723387807</v>
      </c>
      <c r="T3684" s="72" t="s">
        <v>78</v>
      </c>
      <c r="U3684" s="34">
        <v>244.63</v>
      </c>
      <c r="V3684" s="34">
        <v>4608.87</v>
      </c>
      <c r="W3684" s="34">
        <v>-4364.24</v>
      </c>
      <c r="X3684" s="36">
        <v>-0.94692191361440003</v>
      </c>
      <c r="Y3684" s="36" t="str">
        <f>IFERROR(VLOOKUP(A3684,'Pivot price tier'!$C$8:$L$2270,10,0),"")</f>
        <v/>
      </c>
      <c r="Z3684" s="36" t="str">
        <f>IFERROR(VLOOKUP(A3684,'Pivot price tier by size'!$D$8:$M$2491,10,0),"")</f>
        <v/>
      </c>
      <c r="AA3684" s="36" t="str">
        <f>IFERROR(VLOOKUP(A3684,'Pivot category'!$B$8:$I$2216,8,0),"")</f>
        <v/>
      </c>
      <c r="AB3684" s="3" t="str">
        <f>IF(P3684&lt;$AC$1,"Bottom 5%","")</f>
        <v>Bottom 5%</v>
      </c>
      <c r="AC3684"/>
      <c r="AD3684" s="34" t="s">
        <v>11097</v>
      </c>
      <c r="AE3684" s="34" t="s">
        <v>13951</v>
      </c>
    </row>
    <row r="3685" spans="1:31" x14ac:dyDescent="0.25">
      <c r="A3685" t="s">
        <v>5591</v>
      </c>
      <c r="B3685" t="s">
        <v>1820</v>
      </c>
      <c r="C3685" s="3" t="s">
        <v>32</v>
      </c>
      <c r="D3685" s="3" t="s">
        <v>4221</v>
      </c>
      <c r="E3685" s="3" t="s">
        <v>5093</v>
      </c>
      <c r="F3685" s="3">
        <v>1000</v>
      </c>
      <c r="G3685" s="34">
        <v>59.99</v>
      </c>
      <c r="H3685" s="3" t="s">
        <v>30</v>
      </c>
      <c r="I3685" s="3" t="s">
        <v>15</v>
      </c>
      <c r="J3685" s="3" t="s">
        <v>8163</v>
      </c>
      <c r="K3685" s="3" t="s">
        <v>8164</v>
      </c>
      <c r="L3685" s="3" t="s">
        <v>68</v>
      </c>
      <c r="M3685" s="26" t="s">
        <v>13723</v>
      </c>
      <c r="N3685"/>
      <c r="O3685" s="3">
        <v>159</v>
      </c>
      <c r="P3685" s="34">
        <v>1562679.51</v>
      </c>
      <c r="Q3685" s="34">
        <v>1475561.39</v>
      </c>
      <c r="R3685" s="34">
        <v>87118.120000000112</v>
      </c>
      <c r="S3685" s="36">
        <v>5.9040661127626848E-2</v>
      </c>
      <c r="T3685" s="72">
        <v>9828.1730188679248</v>
      </c>
      <c r="U3685" s="34">
        <v>802666.2</v>
      </c>
      <c r="V3685" s="34">
        <v>826050.78</v>
      </c>
      <c r="W3685" s="34">
        <v>-23384.580000000075</v>
      </c>
      <c r="X3685" s="36">
        <v>-2.8308889194439191E-2</v>
      </c>
      <c r="Y3685" s="36" t="str">
        <f>IFERROR(VLOOKUP(A3685,'Pivot price tier'!$C$8:$L$2270,10,0),"")</f>
        <v xml:space="preserve"> </v>
      </c>
      <c r="Z3685" s="36" t="str">
        <f>IFERROR(VLOOKUP(A3685,'Pivot price tier by size'!$D$8:$M$2491,10,0),"")</f>
        <v xml:space="preserve"> </v>
      </c>
      <c r="AA3685" s="36" t="str">
        <f>IFERROR(VLOOKUP(A3685,'Pivot category'!$B$8:$I$2216,8,0),"")</f>
        <v xml:space="preserve"> </v>
      </c>
      <c r="AB3685" s="3" t="str">
        <f>IF(P3685&lt;$AC$1,"Bottom 5%","")</f>
        <v/>
      </c>
      <c r="AC3685"/>
      <c r="AD3685" s="34" t="s">
        <v>11097</v>
      </c>
      <c r="AE3685" s="34" t="s">
        <v>16462</v>
      </c>
    </row>
    <row r="3686" spans="1:31" hidden="1" x14ac:dyDescent="0.25">
      <c r="A3686" t="s">
        <v>11815</v>
      </c>
      <c r="B3686" t="s">
        <v>10932</v>
      </c>
      <c r="C3686" s="3" t="s">
        <v>32</v>
      </c>
      <c r="D3686" s="3" t="s">
        <v>8194</v>
      </c>
      <c r="E3686" s="3" t="s">
        <v>5093</v>
      </c>
      <c r="F3686" s="3">
        <v>7000</v>
      </c>
      <c r="G3686" s="34">
        <v>14.39</v>
      </c>
      <c r="H3686" s="3" t="s">
        <v>12</v>
      </c>
      <c r="I3686" s="3" t="s">
        <v>17</v>
      </c>
      <c r="J3686" s="3" t="s">
        <v>8168</v>
      </c>
      <c r="K3686" s="3" t="s">
        <v>8170</v>
      </c>
      <c r="L3686" s="3" t="s">
        <v>8167</v>
      </c>
      <c r="M3686" s="26" t="s">
        <v>13723</v>
      </c>
      <c r="N3686"/>
      <c r="O3686" s="3">
        <v>1</v>
      </c>
      <c r="P3686" s="34">
        <v>14.39</v>
      </c>
      <c r="Q3686" s="34">
        <v>119.95</v>
      </c>
      <c r="R3686" s="34">
        <v>-105.56</v>
      </c>
      <c r="S3686" s="36">
        <v>-0.88003334722801163</v>
      </c>
      <c r="T3686" s="72">
        <v>14.39</v>
      </c>
      <c r="U3686" s="34" t="s">
        <v>78</v>
      </c>
      <c r="V3686" s="34" t="s">
        <v>78</v>
      </c>
      <c r="W3686" s="34" t="s">
        <v>78</v>
      </c>
      <c r="X3686" s="36" t="s">
        <v>78</v>
      </c>
      <c r="Y3686" s="36" t="str">
        <f>IFERROR(VLOOKUP(A3686,'Pivot price tier'!$C$8:$L$2270,10,0),"")</f>
        <v/>
      </c>
      <c r="Z3686" s="36" t="str">
        <f>IFERROR(VLOOKUP(A3686,'Pivot price tier by size'!$D$8:$M$2491,10,0),"")</f>
        <v/>
      </c>
      <c r="AA3686" s="36" t="str">
        <f>IFERROR(VLOOKUP(A3686,'Pivot category'!$B$8:$I$2216,8,0),"")</f>
        <v/>
      </c>
      <c r="AB3686" s="3" t="str">
        <f>IF(P3686&lt;$AC$1,"Bottom 5%","")</f>
        <v>Bottom 5%</v>
      </c>
      <c r="AC3686"/>
      <c r="AD3686" s="34" t="s">
        <v>11097</v>
      </c>
      <c r="AE3686" s="34" t="s">
        <v>13951</v>
      </c>
    </row>
    <row r="3687" spans="1:31" hidden="1" x14ac:dyDescent="0.25">
      <c r="A3687" t="s">
        <v>6342</v>
      </c>
      <c r="B3687" t="s">
        <v>5123</v>
      </c>
      <c r="C3687" s="3" t="s">
        <v>32</v>
      </c>
      <c r="D3687" s="3" t="s">
        <v>5109</v>
      </c>
      <c r="E3687" s="3">
        <v>0</v>
      </c>
      <c r="F3687" s="3">
        <v>7000</v>
      </c>
      <c r="G3687" s="34">
        <v>27.99</v>
      </c>
      <c r="H3687" s="3" t="s">
        <v>12488</v>
      </c>
      <c r="I3687" s="3" t="s">
        <v>23</v>
      </c>
      <c r="J3687" s="3" t="s">
        <v>8163</v>
      </c>
      <c r="K3687" s="3" t="s">
        <v>8164</v>
      </c>
      <c r="L3687" s="3" t="s">
        <v>68</v>
      </c>
      <c r="M3687" s="26" t="s">
        <v>13723</v>
      </c>
      <c r="N3687"/>
      <c r="O3687" s="3">
        <v>139</v>
      </c>
      <c r="P3687" s="34">
        <v>110755.66</v>
      </c>
      <c r="Q3687" s="34">
        <v>148555.42000000001</v>
      </c>
      <c r="R3687" s="34">
        <v>-37799.760000000009</v>
      </c>
      <c r="S3687" s="36">
        <v>-0.25444887840510977</v>
      </c>
      <c r="T3687" s="72">
        <v>796.803309352518</v>
      </c>
      <c r="U3687" s="34">
        <v>90936.18</v>
      </c>
      <c r="V3687" s="34">
        <v>136967.67000000001</v>
      </c>
      <c r="W3687" s="34">
        <v>-46031.49000000002</v>
      </c>
      <c r="X3687" s="36">
        <v>-0.33607558630441781</v>
      </c>
      <c r="Y3687" s="36" t="str">
        <f>IFERROR(VLOOKUP(A3687,'Pivot price tier'!$C$8:$L$2270,10,0),"")</f>
        <v xml:space="preserve"> </v>
      </c>
      <c r="Z3687" s="36" t="str">
        <f>IFERROR(VLOOKUP(A3687,'Pivot price tier by size'!$D$8:$M$2491,10,0),"")</f>
        <v xml:space="preserve"> </v>
      </c>
      <c r="AA3687" s="36" t="str">
        <f>IFERROR(VLOOKUP(A3687,'Pivot category'!$B$8:$I$2216,8,0),"")</f>
        <v xml:space="preserve"> </v>
      </c>
      <c r="AB3687" s="3" t="str">
        <f>IF(P3687&lt;$AC$1,"Bottom 5%","")</f>
        <v/>
      </c>
      <c r="AC3687"/>
      <c r="AD3687" s="34" t="s">
        <v>11098</v>
      </c>
      <c r="AE3687" s="34" t="s">
        <v>13942</v>
      </c>
    </row>
    <row r="3688" spans="1:31" x14ac:dyDescent="0.25">
      <c r="A3688" t="s">
        <v>9723</v>
      </c>
      <c r="B3688" t="s">
        <v>9724</v>
      </c>
      <c r="C3688" s="3" t="s">
        <v>38</v>
      </c>
      <c r="D3688" s="3" t="s">
        <v>9681</v>
      </c>
      <c r="E3688" s="3" t="s">
        <v>5093</v>
      </c>
      <c r="F3688" s="3">
        <v>1000</v>
      </c>
      <c r="G3688" s="34">
        <v>40.99</v>
      </c>
      <c r="H3688" s="3" t="s">
        <v>28</v>
      </c>
      <c r="I3688" s="3" t="s">
        <v>21</v>
      </c>
      <c r="J3688" s="3" t="s">
        <v>8163</v>
      </c>
      <c r="K3688" s="3" t="s">
        <v>8164</v>
      </c>
      <c r="L3688" s="3" t="s">
        <v>68</v>
      </c>
      <c r="M3688" s="26" t="s">
        <v>13723</v>
      </c>
      <c r="N3688"/>
      <c r="O3688" s="3">
        <v>97</v>
      </c>
      <c r="P3688" s="34">
        <v>153397.19</v>
      </c>
      <c r="Q3688" s="34">
        <v>140676.76999999999</v>
      </c>
      <c r="R3688" s="34">
        <v>12720.420000000013</v>
      </c>
      <c r="S3688" s="36">
        <v>9.0423031464256676E-2</v>
      </c>
      <c r="T3688" s="72">
        <v>1581.4143298969072</v>
      </c>
      <c r="U3688" s="34">
        <v>20249.89</v>
      </c>
      <c r="V3688" s="34">
        <v>21314.67</v>
      </c>
      <c r="W3688" s="34">
        <v>-1064.7799999999988</v>
      </c>
      <c r="X3688" s="36">
        <v>-4.9955265551847594E-2</v>
      </c>
      <c r="Y3688" s="36" t="str">
        <f>IFERROR(VLOOKUP(A3688,'Pivot price tier'!$C$8:$L$2270,10,0),"")</f>
        <v xml:space="preserve"> </v>
      </c>
      <c r="Z3688" s="36" t="str">
        <f>IFERROR(VLOOKUP(A3688,'Pivot price tier by size'!$D$8:$M$2491,10,0),"")</f>
        <v xml:space="preserve"> </v>
      </c>
      <c r="AA3688" s="36" t="str">
        <f>IFERROR(VLOOKUP(A3688,'Pivot category'!$B$8:$I$2216,8,0),"")</f>
        <v xml:space="preserve"> </v>
      </c>
      <c r="AB3688" s="3" t="str">
        <f>IF(P3688&lt;$AC$1,"Bottom 5%","")</f>
        <v/>
      </c>
      <c r="AC3688"/>
      <c r="AD3688" s="34" t="s">
        <v>11097</v>
      </c>
      <c r="AE3688" s="34" t="s">
        <v>13973</v>
      </c>
    </row>
    <row r="3689" spans="1:31" hidden="1" x14ac:dyDescent="0.25">
      <c r="A3689" t="s">
        <v>13632</v>
      </c>
      <c r="B3689" t="s">
        <v>13633</v>
      </c>
      <c r="C3689" s="3" t="s">
        <v>32</v>
      </c>
      <c r="D3689" s="3" t="s">
        <v>13218</v>
      </c>
      <c r="E3689" s="3" t="s">
        <v>5093</v>
      </c>
      <c r="F3689" s="3">
        <v>10000</v>
      </c>
      <c r="G3689" s="34">
        <v>199.99</v>
      </c>
      <c r="H3689" s="3" t="s">
        <v>12</v>
      </c>
      <c r="I3689" s="3" t="s">
        <v>74</v>
      </c>
      <c r="J3689" s="3" t="s">
        <v>8171</v>
      </c>
      <c r="K3689" s="3" t="s">
        <v>8176</v>
      </c>
      <c r="L3689" s="3" t="s">
        <v>68</v>
      </c>
      <c r="M3689" s="26">
        <v>45597</v>
      </c>
      <c r="N3689"/>
      <c r="O3689" s="3">
        <v>10</v>
      </c>
      <c r="P3689" s="34">
        <v>21598.92</v>
      </c>
      <c r="Q3689" s="34">
        <v>14799.26</v>
      </c>
      <c r="R3689" s="34">
        <v>6799.659999999998</v>
      </c>
      <c r="S3689" s="36">
        <v>0.45945945945945943</v>
      </c>
      <c r="T3689" s="72">
        <v>2159.8919999999998</v>
      </c>
      <c r="U3689" s="34">
        <v>3599.82</v>
      </c>
      <c r="V3689" s="34">
        <v>4199.79</v>
      </c>
      <c r="W3689" s="34">
        <v>-599.9699999999998</v>
      </c>
      <c r="X3689" s="36">
        <v>-0.14285714285714279</v>
      </c>
      <c r="Y3689" s="36" t="str">
        <f>IFERROR(VLOOKUP(A3689,'Pivot price tier'!$C$8:$L$2270,10,0),"")</f>
        <v/>
      </c>
      <c r="Z3689" s="36" t="str">
        <f>IFERROR(VLOOKUP(A3689,'Pivot price tier by size'!$D$8:$M$2491,10,0),"")</f>
        <v/>
      </c>
      <c r="AA3689" s="36" t="str">
        <f>IFERROR(VLOOKUP(A3689,'Pivot category'!$B$8:$I$2216,8,0),"")</f>
        <v/>
      </c>
      <c r="AB3689" s="3" t="str">
        <f>IF(P3689&lt;$AC$1,"Bottom 5%","")</f>
        <v>Bottom 5%</v>
      </c>
      <c r="AC3689"/>
      <c r="AD3689" s="34" t="s">
        <v>11097</v>
      </c>
      <c r="AE3689" s="34" t="s">
        <v>13940</v>
      </c>
    </row>
    <row r="3690" spans="1:31" hidden="1" x14ac:dyDescent="0.25">
      <c r="A3690" t="s">
        <v>11657</v>
      </c>
      <c r="B3690" t="s">
        <v>11007</v>
      </c>
      <c r="C3690" s="3" t="s">
        <v>32</v>
      </c>
      <c r="D3690" s="3" t="s">
        <v>10466</v>
      </c>
      <c r="E3690" s="3" t="s">
        <v>5093</v>
      </c>
      <c r="F3690" s="3">
        <v>10000</v>
      </c>
      <c r="G3690" s="34">
        <v>69.989999999999995</v>
      </c>
      <c r="H3690" s="3" t="s">
        <v>12</v>
      </c>
      <c r="I3690" s="3" t="s">
        <v>15</v>
      </c>
      <c r="J3690" s="3" t="s">
        <v>15250</v>
      </c>
      <c r="K3690" s="3" t="s">
        <v>8172</v>
      </c>
      <c r="L3690" s="3" t="s">
        <v>68</v>
      </c>
      <c r="M3690" s="26" t="s">
        <v>13723</v>
      </c>
      <c r="N3690"/>
      <c r="O3690" s="3">
        <v>30</v>
      </c>
      <c r="P3690" s="34">
        <v>7558.92</v>
      </c>
      <c r="Q3690" s="34">
        <v>13088.13</v>
      </c>
      <c r="R3690" s="34">
        <v>-5529.2099999999991</v>
      </c>
      <c r="S3690" s="36">
        <v>-0.42245989304812825</v>
      </c>
      <c r="T3690" s="72">
        <v>251.964</v>
      </c>
      <c r="U3690" s="34">
        <v>419.94</v>
      </c>
      <c r="V3690" s="34">
        <v>16377.66</v>
      </c>
      <c r="W3690" s="34">
        <v>-15957.72</v>
      </c>
      <c r="X3690" s="36">
        <v>-0.97435897435897434</v>
      </c>
      <c r="Y3690" s="36" t="str">
        <f>IFERROR(VLOOKUP(A3690,'Pivot price tier'!$C$8:$L$2270,10,0),"")</f>
        <v/>
      </c>
      <c r="Z3690" s="36" t="str">
        <f>IFERROR(VLOOKUP(A3690,'Pivot price tier by size'!$D$8:$M$2491,10,0),"")</f>
        <v/>
      </c>
      <c r="AA3690" s="36" t="str">
        <f>IFERROR(VLOOKUP(A3690,'Pivot category'!$B$8:$I$2216,8,0),"")</f>
        <v/>
      </c>
      <c r="AB3690" s="3" t="str">
        <f>IF(P3690&lt;$AC$1,"Bottom 5%","")</f>
        <v>Bottom 5%</v>
      </c>
      <c r="AC3690"/>
      <c r="AD3690" s="34" t="s">
        <v>11097</v>
      </c>
      <c r="AE3690" s="34" t="s">
        <v>13940</v>
      </c>
    </row>
    <row r="3691" spans="1:31" hidden="1" x14ac:dyDescent="0.25">
      <c r="A3691" t="s">
        <v>11658</v>
      </c>
      <c r="B3691" t="s">
        <v>11008</v>
      </c>
      <c r="C3691" s="3" t="s">
        <v>32</v>
      </c>
      <c r="D3691" s="3" t="s">
        <v>10625</v>
      </c>
      <c r="E3691" s="3" t="s">
        <v>5093</v>
      </c>
      <c r="F3691" s="3">
        <v>7000</v>
      </c>
      <c r="G3691" s="34">
        <v>229.99</v>
      </c>
      <c r="H3691" s="3" t="s">
        <v>12</v>
      </c>
      <c r="I3691" s="3" t="s">
        <v>74</v>
      </c>
      <c r="J3691" s="3" t="s">
        <v>15250</v>
      </c>
      <c r="K3691" s="3" t="s">
        <v>8176</v>
      </c>
      <c r="L3691" s="3" t="s">
        <v>68</v>
      </c>
      <c r="M3691" s="26" t="s">
        <v>13723</v>
      </c>
      <c r="N3691"/>
      <c r="O3691" s="3">
        <v>4</v>
      </c>
      <c r="P3691" s="34">
        <v>11959.48</v>
      </c>
      <c r="Q3691" s="34">
        <v>10809.53</v>
      </c>
      <c r="R3691" s="34">
        <v>1149.9499999999989</v>
      </c>
      <c r="S3691" s="36">
        <v>0.10638297872340408</v>
      </c>
      <c r="T3691" s="72">
        <v>2989.87</v>
      </c>
      <c r="U3691" s="34">
        <v>8049.65</v>
      </c>
      <c r="V3691" s="34">
        <v>11269.51</v>
      </c>
      <c r="W3691" s="34">
        <v>-3219.8600000000006</v>
      </c>
      <c r="X3691" s="36">
        <v>-0.28571428571428581</v>
      </c>
      <c r="Y3691" s="36" t="str">
        <f>IFERROR(VLOOKUP(A3691,'Pivot price tier'!$C$8:$L$2270,10,0),"")</f>
        <v/>
      </c>
      <c r="Z3691" s="36" t="str">
        <f>IFERROR(VLOOKUP(A3691,'Pivot price tier by size'!$D$8:$M$2491,10,0),"")</f>
        <v/>
      </c>
      <c r="AA3691" s="36" t="str">
        <f>IFERROR(VLOOKUP(A3691,'Pivot category'!$B$8:$I$2216,8,0),"")</f>
        <v/>
      </c>
      <c r="AB3691" s="3" t="str">
        <f>IF(P3691&lt;$AC$1,"Bottom 5%","")</f>
        <v>Bottom 5%</v>
      </c>
      <c r="AC3691"/>
      <c r="AD3691" s="34" t="s">
        <v>11097</v>
      </c>
      <c r="AE3691" s="34" t="s">
        <v>13940</v>
      </c>
    </row>
    <row r="3692" spans="1:31" hidden="1" x14ac:dyDescent="0.25">
      <c r="A3692" t="s">
        <v>12439</v>
      </c>
      <c r="B3692" t="s">
        <v>12440</v>
      </c>
      <c r="C3692" s="3" t="s">
        <v>32</v>
      </c>
      <c r="D3692" s="3" t="s">
        <v>12070</v>
      </c>
      <c r="E3692" s="3" t="s">
        <v>5093</v>
      </c>
      <c r="F3692" s="3">
        <v>10000</v>
      </c>
      <c r="G3692" s="34">
        <v>54.99</v>
      </c>
      <c r="H3692" s="3" t="s">
        <v>12</v>
      </c>
      <c r="I3692" s="3" t="s">
        <v>15</v>
      </c>
      <c r="J3692" s="3" t="s">
        <v>8171</v>
      </c>
      <c r="K3692" s="3" t="s">
        <v>8164</v>
      </c>
      <c r="L3692" s="3" t="s">
        <v>68</v>
      </c>
      <c r="M3692" s="26">
        <v>45261</v>
      </c>
      <c r="N3692"/>
      <c r="O3692" s="3">
        <v>4</v>
      </c>
      <c r="P3692" s="34">
        <v>384.93</v>
      </c>
      <c r="Q3692" s="34">
        <v>4564.17</v>
      </c>
      <c r="R3692" s="34">
        <v>-4179.24</v>
      </c>
      <c r="S3692" s="36">
        <v>-0.9156626506024097</v>
      </c>
      <c r="T3692" s="72">
        <v>96.232500000000002</v>
      </c>
      <c r="U3692" s="34">
        <v>714.87</v>
      </c>
      <c r="V3692" s="34">
        <v>4839.12</v>
      </c>
      <c r="W3692" s="34">
        <v>-4124.25</v>
      </c>
      <c r="X3692" s="36">
        <v>-0.85227272727272729</v>
      </c>
      <c r="Y3692" s="36" t="str">
        <f>IFERROR(VLOOKUP(A3692,'Pivot price tier'!$C$8:$L$2270,10,0),"")</f>
        <v>X</v>
      </c>
      <c r="Z3692" s="36" t="str">
        <f>IFERROR(VLOOKUP(A3692,'Pivot price tier by size'!$D$8:$M$2491,10,0),"")</f>
        <v>X</v>
      </c>
      <c r="AA3692" s="36" t="str">
        <f>IFERROR(VLOOKUP(A3692,'Pivot category'!$B$8:$I$2216,8,0),"")</f>
        <v>X</v>
      </c>
      <c r="AB3692" s="3" t="str">
        <f>IF(P3692&lt;$AC$1,"Bottom 5%","")</f>
        <v>Bottom 5%</v>
      </c>
      <c r="AC3692"/>
      <c r="AD3692" s="34" t="s">
        <v>11097</v>
      </c>
      <c r="AE3692" s="34" t="s">
        <v>13940</v>
      </c>
    </row>
    <row r="3693" spans="1:31" hidden="1" x14ac:dyDescent="0.25">
      <c r="A3693" t="s">
        <v>12441</v>
      </c>
      <c r="B3693" t="s">
        <v>12442</v>
      </c>
      <c r="C3693" s="3" t="s">
        <v>32</v>
      </c>
      <c r="D3693" s="3" t="s">
        <v>12104</v>
      </c>
      <c r="E3693" s="3" t="s">
        <v>5093</v>
      </c>
      <c r="F3693" s="3">
        <v>10000</v>
      </c>
      <c r="G3693" s="34">
        <v>99.99</v>
      </c>
      <c r="H3693" s="3" t="s">
        <v>12</v>
      </c>
      <c r="I3693" s="3" t="s">
        <v>15</v>
      </c>
      <c r="J3693" s="3" t="s">
        <v>8171</v>
      </c>
      <c r="K3693" s="3" t="s">
        <v>8164</v>
      </c>
      <c r="L3693" s="3" t="s">
        <v>68</v>
      </c>
      <c r="M3693" s="26">
        <v>45261</v>
      </c>
      <c r="N3693"/>
      <c r="O3693" s="3">
        <v>0</v>
      </c>
      <c r="P3693" s="34">
        <v>499.95</v>
      </c>
      <c r="Q3693" s="34">
        <v>2699.73</v>
      </c>
      <c r="R3693" s="34">
        <v>-2199.7800000000002</v>
      </c>
      <c r="S3693" s="36">
        <v>-0.81481481481481488</v>
      </c>
      <c r="T3693" s="72" t="s">
        <v>78</v>
      </c>
      <c r="U3693" s="34">
        <v>999.9</v>
      </c>
      <c r="V3693" s="34">
        <v>1099.8900000000001</v>
      </c>
      <c r="W3693" s="34">
        <v>-99.990000000000123</v>
      </c>
      <c r="X3693" s="36">
        <v>-9.090909090909105E-2</v>
      </c>
      <c r="Y3693" s="36" t="str">
        <f>IFERROR(VLOOKUP(A3693,'Pivot price tier'!$C$8:$L$2270,10,0),"")</f>
        <v>X</v>
      </c>
      <c r="Z3693" s="36" t="str">
        <f>IFERROR(VLOOKUP(A3693,'Pivot price tier by size'!$D$8:$M$2491,10,0),"")</f>
        <v>X</v>
      </c>
      <c r="AA3693" s="36" t="str">
        <f>IFERROR(VLOOKUP(A3693,'Pivot category'!$B$8:$I$2216,8,0),"")</f>
        <v>X</v>
      </c>
      <c r="AB3693" s="3" t="str">
        <f>IF(P3693&lt;$AC$1,"Bottom 5%","")</f>
        <v>Bottom 5%</v>
      </c>
      <c r="AC3693"/>
      <c r="AD3693" s="34" t="s">
        <v>11097</v>
      </c>
      <c r="AE3693" s="34" t="s">
        <v>13940</v>
      </c>
    </row>
    <row r="3694" spans="1:31" hidden="1" x14ac:dyDescent="0.25">
      <c r="A3694" t="s">
        <v>14144</v>
      </c>
      <c r="B3694" t="s">
        <v>14145</v>
      </c>
      <c r="C3694" s="3" t="s">
        <v>32</v>
      </c>
      <c r="D3694" s="3" t="s">
        <v>13243</v>
      </c>
      <c r="E3694" s="3" t="s">
        <v>5093</v>
      </c>
      <c r="F3694" s="3">
        <v>10000</v>
      </c>
      <c r="G3694" s="34">
        <v>99.99</v>
      </c>
      <c r="H3694" s="3" t="s">
        <v>12</v>
      </c>
      <c r="I3694" s="3" t="s">
        <v>15</v>
      </c>
      <c r="J3694" s="3" t="s">
        <v>8171</v>
      </c>
      <c r="K3694" s="3" t="s">
        <v>8176</v>
      </c>
      <c r="L3694" s="3" t="s">
        <v>68</v>
      </c>
      <c r="M3694" s="26">
        <v>45627</v>
      </c>
      <c r="N3694"/>
      <c r="O3694" s="3">
        <v>0</v>
      </c>
      <c r="P3694" s="34">
        <v>699.93</v>
      </c>
      <c r="Q3694" s="34">
        <v>9499.0499999999993</v>
      </c>
      <c r="R3694" s="34">
        <v>-8799.119999999999</v>
      </c>
      <c r="S3694" s="36">
        <v>-0.9263157894736842</v>
      </c>
      <c r="T3694" s="72" t="s">
        <v>78</v>
      </c>
      <c r="U3694" s="34">
        <v>199.98</v>
      </c>
      <c r="V3694" s="34">
        <v>3499.65</v>
      </c>
      <c r="W3694" s="34">
        <v>-3299.67</v>
      </c>
      <c r="X3694" s="36">
        <v>-0.94285714285714284</v>
      </c>
      <c r="Y3694" s="36" t="str">
        <f>IFERROR(VLOOKUP(A3694,'Pivot price tier'!$C$8:$L$2270,10,0),"")</f>
        <v/>
      </c>
      <c r="Z3694" s="36" t="str">
        <f>IFERROR(VLOOKUP(A3694,'Pivot price tier by size'!$D$8:$M$2491,10,0),"")</f>
        <v/>
      </c>
      <c r="AA3694" s="36" t="str">
        <f>IFERROR(VLOOKUP(A3694,'Pivot category'!$B$8:$I$2216,8,0),"")</f>
        <v/>
      </c>
      <c r="AB3694" s="3" t="str">
        <f>IF(P3694&lt;$AC$1,"Bottom 5%","")</f>
        <v>Bottom 5%</v>
      </c>
      <c r="AC3694"/>
      <c r="AD3694" s="34" t="s">
        <v>11097</v>
      </c>
      <c r="AE3694" s="34" t="s">
        <v>13940</v>
      </c>
    </row>
    <row r="3695" spans="1:31" hidden="1" x14ac:dyDescent="0.25">
      <c r="A3695" t="s">
        <v>15955</v>
      </c>
      <c r="B3695" t="s">
        <v>15956</v>
      </c>
      <c r="C3695" s="3" t="s">
        <v>32</v>
      </c>
      <c r="D3695" s="3" t="s">
        <v>15097</v>
      </c>
      <c r="E3695" s="3" t="s">
        <v>5093</v>
      </c>
      <c r="F3695" s="3">
        <v>10000</v>
      </c>
      <c r="G3695" s="34">
        <v>99.99</v>
      </c>
      <c r="H3695" s="3" t="s">
        <v>12</v>
      </c>
      <c r="I3695" s="3" t="s">
        <v>15</v>
      </c>
      <c r="J3695" s="3" t="s">
        <v>8171</v>
      </c>
      <c r="K3695" s="3" t="s">
        <v>8164</v>
      </c>
      <c r="L3695" s="3" t="s">
        <v>68</v>
      </c>
      <c r="M3695" s="26">
        <v>45856</v>
      </c>
      <c r="N3695"/>
      <c r="O3695" s="3">
        <v>7</v>
      </c>
      <c r="P3695" s="34">
        <v>11198.88</v>
      </c>
      <c r="Q3695" s="34">
        <v>0</v>
      </c>
      <c r="R3695" s="34">
        <v>11198.88</v>
      </c>
      <c r="S3695" s="36" t="s">
        <v>78</v>
      </c>
      <c r="T3695" s="72">
        <v>1599.84</v>
      </c>
      <c r="U3695" s="34">
        <v>8299.17</v>
      </c>
      <c r="V3695" s="34">
        <v>0</v>
      </c>
      <c r="W3695" s="34">
        <v>8299.17</v>
      </c>
      <c r="X3695" s="36" t="s">
        <v>78</v>
      </c>
      <c r="Y3695" s="36" t="str">
        <f>IFERROR(VLOOKUP(A3695,'Pivot price tier'!$C$8:$L$2270,10,0),"")</f>
        <v xml:space="preserve"> </v>
      </c>
      <c r="Z3695" s="36" t="str">
        <f>IFERROR(VLOOKUP(A3695,'Pivot price tier by size'!$D$8:$M$2491,10,0),"")</f>
        <v xml:space="preserve"> </v>
      </c>
      <c r="AA3695" s="36" t="str">
        <f>IFERROR(VLOOKUP(A3695,'Pivot category'!$B$8:$I$2216,8,0),"")</f>
        <v>X</v>
      </c>
      <c r="AB3695" s="3" t="str">
        <f>IF(P3695&lt;$AC$1,"Bottom 5%","")</f>
        <v>Bottom 5%</v>
      </c>
      <c r="AC3695"/>
      <c r="AD3695" s="34" t="s">
        <v>11097</v>
      </c>
      <c r="AE3695" s="34" t="s">
        <v>13940</v>
      </c>
    </row>
    <row r="3696" spans="1:31" x14ac:dyDescent="0.25">
      <c r="A3696" t="s">
        <v>5644</v>
      </c>
      <c r="B3696" t="s">
        <v>1836</v>
      </c>
      <c r="C3696" s="3" t="s">
        <v>32</v>
      </c>
      <c r="D3696" s="3" t="s">
        <v>4239</v>
      </c>
      <c r="E3696" s="3" t="s">
        <v>5093</v>
      </c>
      <c r="F3696" s="3">
        <v>1000</v>
      </c>
      <c r="G3696" s="34">
        <v>23.99</v>
      </c>
      <c r="H3696" s="3" t="s">
        <v>28</v>
      </c>
      <c r="I3696" s="3" t="s">
        <v>21</v>
      </c>
      <c r="J3696" s="3" t="s">
        <v>8163</v>
      </c>
      <c r="K3696" s="3" t="s">
        <v>8164</v>
      </c>
      <c r="L3696" s="3" t="s">
        <v>68</v>
      </c>
      <c r="M3696" s="26" t="s">
        <v>13723</v>
      </c>
      <c r="N3696"/>
      <c r="O3696" s="3">
        <v>132</v>
      </c>
      <c r="P3696" s="34">
        <v>90508.98</v>
      </c>
      <c r="Q3696" s="34">
        <v>106412.88</v>
      </c>
      <c r="R3696" s="34">
        <v>-15903.900000000009</v>
      </c>
      <c r="S3696" s="36">
        <v>-0.14945465248191769</v>
      </c>
      <c r="T3696" s="72">
        <v>685.67409090909086</v>
      </c>
      <c r="U3696" s="34">
        <v>89810.34</v>
      </c>
      <c r="V3696" s="34">
        <v>86471.82</v>
      </c>
      <c r="W3696" s="34">
        <v>3338.5199999999895</v>
      </c>
      <c r="X3696" s="36">
        <v>3.8608184724225669E-2</v>
      </c>
      <c r="Y3696" s="36" t="str">
        <f>IFERROR(VLOOKUP(A3696,'Pivot price tier'!$C$8:$L$2270,10,0),"")</f>
        <v xml:space="preserve"> </v>
      </c>
      <c r="Z3696" s="36" t="str">
        <f>IFERROR(VLOOKUP(A3696,'Pivot price tier by size'!$D$8:$M$2491,10,0),"")</f>
        <v xml:space="preserve"> </v>
      </c>
      <c r="AA3696" s="36" t="str">
        <f>IFERROR(VLOOKUP(A3696,'Pivot category'!$B$8:$I$2216,8,0),"")</f>
        <v xml:space="preserve"> </v>
      </c>
      <c r="AB3696" s="3" t="str">
        <f>IF(P3696&lt;$AC$1,"Bottom 5%","")</f>
        <v/>
      </c>
      <c r="AC3696"/>
      <c r="AD3696" s="34" t="s">
        <v>11097</v>
      </c>
      <c r="AE3696" s="34" t="s">
        <v>13973</v>
      </c>
    </row>
    <row r="3697" spans="1:31" hidden="1" x14ac:dyDescent="0.25">
      <c r="A3697" t="s">
        <v>7046</v>
      </c>
      <c r="B3697" t="s">
        <v>1818</v>
      </c>
      <c r="C3697" s="3" t="s">
        <v>72</v>
      </c>
      <c r="D3697" s="3" t="s">
        <v>4219</v>
      </c>
      <c r="E3697" s="3" t="s">
        <v>5093</v>
      </c>
      <c r="F3697" s="3">
        <v>1000</v>
      </c>
      <c r="G3697" s="34">
        <v>17.989999999999998</v>
      </c>
      <c r="H3697" s="3" t="s">
        <v>30</v>
      </c>
      <c r="I3697" s="3" t="s">
        <v>70</v>
      </c>
      <c r="J3697" s="3" t="s">
        <v>8168</v>
      </c>
      <c r="K3697" s="3" t="s">
        <v>8164</v>
      </c>
      <c r="L3697" s="3" t="s">
        <v>68</v>
      </c>
      <c r="M3697" s="26" t="s">
        <v>13723</v>
      </c>
      <c r="N3697"/>
      <c r="O3697" s="3">
        <v>82</v>
      </c>
      <c r="P3697" s="34">
        <v>85763.72</v>
      </c>
      <c r="Q3697" s="34">
        <v>102028.96</v>
      </c>
      <c r="R3697" s="34">
        <v>-16265.240000000005</v>
      </c>
      <c r="S3697" s="36">
        <v>-0.15941787508174154</v>
      </c>
      <c r="T3697" s="72">
        <v>1045.899024390244</v>
      </c>
      <c r="U3697" s="34">
        <v>62004.800000000003</v>
      </c>
      <c r="V3697" s="34">
        <v>92893.53</v>
      </c>
      <c r="W3697" s="34">
        <v>-30888.729999999996</v>
      </c>
      <c r="X3697" s="36">
        <v>-0.33251756069556182</v>
      </c>
      <c r="Y3697" s="36" t="str">
        <f>IFERROR(VLOOKUP(A3697,'Pivot price tier'!$C$8:$L$2270,10,0),"")</f>
        <v/>
      </c>
      <c r="Z3697" s="36" t="str">
        <f>IFERROR(VLOOKUP(A3697,'Pivot price tier by size'!$D$8:$M$2491,10,0),"")</f>
        <v/>
      </c>
      <c r="AA3697" s="36" t="str">
        <f>IFERROR(VLOOKUP(A3697,'Pivot category'!$B$8:$I$2216,8,0),"")</f>
        <v/>
      </c>
      <c r="AB3697" s="3" t="str">
        <f>IF(P3697&lt;$AC$1,"Bottom 5%","")</f>
        <v/>
      </c>
      <c r="AC3697"/>
      <c r="AD3697" s="34" t="s">
        <v>11097</v>
      </c>
      <c r="AE3697" s="34" t="s">
        <v>16462</v>
      </c>
    </row>
    <row r="3698" spans="1:31" x14ac:dyDescent="0.25">
      <c r="A3698" t="s">
        <v>7605</v>
      </c>
      <c r="B3698" t="s">
        <v>1854</v>
      </c>
      <c r="C3698" s="3" t="s">
        <v>38</v>
      </c>
      <c r="D3698" s="3" t="s">
        <v>4257</v>
      </c>
      <c r="E3698" s="3" t="s">
        <v>5093</v>
      </c>
      <c r="F3698" s="3">
        <v>1000</v>
      </c>
      <c r="G3698" s="34">
        <v>16.989999999999998</v>
      </c>
      <c r="H3698" s="3" t="s">
        <v>26</v>
      </c>
      <c r="I3698" s="3" t="s">
        <v>13</v>
      </c>
      <c r="J3698" s="3" t="s">
        <v>8163</v>
      </c>
      <c r="K3698" s="3" t="s">
        <v>8164</v>
      </c>
      <c r="L3698" s="3" t="s">
        <v>68</v>
      </c>
      <c r="M3698" s="26" t="s">
        <v>13723</v>
      </c>
      <c r="N3698"/>
      <c r="O3698" s="3">
        <v>139</v>
      </c>
      <c r="P3698" s="34">
        <v>100199.38</v>
      </c>
      <c r="Q3698" s="34">
        <v>109259.67</v>
      </c>
      <c r="R3698" s="34">
        <v>-9060.2899999999936</v>
      </c>
      <c r="S3698" s="36">
        <v>-8.2924376396157795E-2</v>
      </c>
      <c r="T3698" s="72">
        <v>720.85884892086335</v>
      </c>
      <c r="U3698" s="34">
        <v>21925.5</v>
      </c>
      <c r="V3698" s="34">
        <v>20339.28</v>
      </c>
      <c r="W3698" s="34">
        <v>1586.2200000000012</v>
      </c>
      <c r="X3698" s="36">
        <v>7.7988011375033972E-2</v>
      </c>
      <c r="Y3698" s="36" t="str">
        <f>IFERROR(VLOOKUP(A3698,'Pivot price tier'!$C$8:$L$2270,10,0),"")</f>
        <v xml:space="preserve"> </v>
      </c>
      <c r="Z3698" s="36" t="str">
        <f>IFERROR(VLOOKUP(A3698,'Pivot price tier by size'!$D$8:$M$2491,10,0),"")</f>
        <v xml:space="preserve"> </v>
      </c>
      <c r="AA3698" s="36" t="str">
        <f>IFERROR(VLOOKUP(A3698,'Pivot category'!$B$8:$I$2216,8,0),"")</f>
        <v xml:space="preserve"> </v>
      </c>
      <c r="AB3698" s="3" t="str">
        <f>IF(P3698&lt;$AC$1,"Bottom 5%","")</f>
        <v/>
      </c>
      <c r="AC3698"/>
      <c r="AD3698" s="34" t="s">
        <v>16461</v>
      </c>
      <c r="AE3698" s="34" t="s">
        <v>13944</v>
      </c>
    </row>
    <row r="3699" spans="1:31" x14ac:dyDescent="0.25">
      <c r="A3699" t="s">
        <v>6842</v>
      </c>
      <c r="B3699" t="s">
        <v>1857</v>
      </c>
      <c r="C3699" s="3" t="s">
        <v>34</v>
      </c>
      <c r="D3699" s="3" t="s">
        <v>4260</v>
      </c>
      <c r="E3699" s="3">
        <v>0</v>
      </c>
      <c r="F3699" s="3">
        <v>10000</v>
      </c>
      <c r="G3699" s="34">
        <v>15.99</v>
      </c>
      <c r="H3699" s="3" t="s">
        <v>29</v>
      </c>
      <c r="I3699" s="3" t="s">
        <v>21</v>
      </c>
      <c r="J3699" s="3" t="s">
        <v>8163</v>
      </c>
      <c r="K3699" s="3" t="s">
        <v>8164</v>
      </c>
      <c r="L3699" s="3" t="s">
        <v>68</v>
      </c>
      <c r="M3699" s="26" t="s">
        <v>13723</v>
      </c>
      <c r="N3699"/>
      <c r="O3699" s="3">
        <v>143</v>
      </c>
      <c r="P3699" s="34">
        <v>78047.19</v>
      </c>
      <c r="Q3699" s="34">
        <v>98114.64</v>
      </c>
      <c r="R3699" s="34">
        <v>-20067.449999999997</v>
      </c>
      <c r="S3699" s="36">
        <v>-0.20453063885267275</v>
      </c>
      <c r="T3699" s="72">
        <v>545.78454545454542</v>
      </c>
      <c r="U3699" s="34">
        <v>105581.97</v>
      </c>
      <c r="V3699" s="34">
        <v>129630.93</v>
      </c>
      <c r="W3699" s="34">
        <v>-24048.959999999992</v>
      </c>
      <c r="X3699" s="36">
        <v>-0.18551868755396561</v>
      </c>
      <c r="Y3699" s="36" t="str">
        <f>IFERROR(VLOOKUP(A3699,'Pivot price tier'!$C$8:$L$2270,10,0),"")</f>
        <v xml:space="preserve"> </v>
      </c>
      <c r="Z3699" s="36" t="str">
        <f>IFERROR(VLOOKUP(A3699,'Pivot price tier by size'!$D$8:$M$2491,10,0),"")</f>
        <v xml:space="preserve"> </v>
      </c>
      <c r="AA3699" s="36" t="str">
        <f>IFERROR(VLOOKUP(A3699,'Pivot category'!$B$8:$I$2216,8,0),"")</f>
        <v xml:space="preserve"> </v>
      </c>
      <c r="AB3699" s="3" t="str">
        <f>IF(P3699&lt;$AC$1,"Bottom 5%","")</f>
        <v/>
      </c>
      <c r="AC3699"/>
      <c r="AD3699" s="34" t="s">
        <v>11097</v>
      </c>
      <c r="AE3699" s="34" t="s">
        <v>13964</v>
      </c>
    </row>
    <row r="3700" spans="1:31" hidden="1" x14ac:dyDescent="0.25">
      <c r="A3700" t="s">
        <v>7216</v>
      </c>
      <c r="B3700" t="s">
        <v>1821</v>
      </c>
      <c r="C3700" s="3" t="s">
        <v>69</v>
      </c>
      <c r="D3700" s="3" t="s">
        <v>4222</v>
      </c>
      <c r="E3700" s="3" t="s">
        <v>5093</v>
      </c>
      <c r="F3700" s="3">
        <v>4000</v>
      </c>
      <c r="G3700" s="34">
        <v>4.1900000000000004</v>
      </c>
      <c r="H3700" s="3" t="s">
        <v>30</v>
      </c>
      <c r="I3700" s="3" t="s">
        <v>70</v>
      </c>
      <c r="J3700" s="3" t="s">
        <v>8168</v>
      </c>
      <c r="K3700" s="3" t="s">
        <v>8172</v>
      </c>
      <c r="L3700" s="3" t="s">
        <v>8169</v>
      </c>
      <c r="M3700" s="26" t="s">
        <v>13723</v>
      </c>
      <c r="N3700"/>
      <c r="O3700" s="3" t="s">
        <v>78</v>
      </c>
      <c r="P3700" s="34">
        <v>297.49</v>
      </c>
      <c r="Q3700" s="34">
        <v>932.37</v>
      </c>
      <c r="R3700" s="34">
        <v>-634.88</v>
      </c>
      <c r="S3700" s="36">
        <v>-0.68093138989885982</v>
      </c>
      <c r="T3700" s="72" t="s">
        <v>78</v>
      </c>
      <c r="U3700" s="34">
        <v>0</v>
      </c>
      <c r="V3700" s="34">
        <v>1171.5</v>
      </c>
      <c r="W3700" s="34">
        <v>-1171.5</v>
      </c>
      <c r="X3700" s="36">
        <v>-1</v>
      </c>
      <c r="Y3700" s="36" t="str">
        <f>IFERROR(VLOOKUP(A3700,'Pivot price tier'!$C$8:$L$2270,10,0),"")</f>
        <v/>
      </c>
      <c r="Z3700" s="36" t="str">
        <f>IFERROR(VLOOKUP(A3700,'Pivot price tier by size'!$D$8:$M$2491,10,0),"")</f>
        <v/>
      </c>
      <c r="AA3700" s="36" t="str">
        <f>IFERROR(VLOOKUP(A3700,'Pivot category'!$B$8:$I$2216,8,0),"")</f>
        <v/>
      </c>
      <c r="AB3700" s="3" t="str">
        <f>IF(P3700&lt;$AC$1,"Bottom 5%","")</f>
        <v>Bottom 5%</v>
      </c>
      <c r="AC3700"/>
      <c r="AD3700" s="34" t="s">
        <v>11097</v>
      </c>
      <c r="AE3700" s="34" t="s">
        <v>16462</v>
      </c>
    </row>
    <row r="3701" spans="1:31" hidden="1" x14ac:dyDescent="0.25">
      <c r="A3701" t="s">
        <v>6035</v>
      </c>
      <c r="B3701" t="s">
        <v>1822</v>
      </c>
      <c r="C3701" s="3" t="s">
        <v>32</v>
      </c>
      <c r="D3701" s="3" t="s">
        <v>4223</v>
      </c>
      <c r="E3701" s="3" t="s">
        <v>5093</v>
      </c>
      <c r="F3701" s="3">
        <v>4000</v>
      </c>
      <c r="G3701" s="34">
        <v>4199.99</v>
      </c>
      <c r="H3701" s="3" t="s">
        <v>30</v>
      </c>
      <c r="I3701" s="3" t="s">
        <v>74</v>
      </c>
      <c r="J3701" s="3" t="s">
        <v>8265</v>
      </c>
      <c r="K3701" s="3" t="s">
        <v>8172</v>
      </c>
      <c r="L3701" s="3" t="s">
        <v>68</v>
      </c>
      <c r="M3701" s="26">
        <v>46082</v>
      </c>
      <c r="N3701"/>
      <c r="O3701" s="3">
        <v>0</v>
      </c>
      <c r="P3701" s="34">
        <v>4199.99</v>
      </c>
      <c r="Q3701" s="34">
        <v>0</v>
      </c>
      <c r="R3701" s="34">
        <v>4199.99</v>
      </c>
      <c r="S3701" s="36" t="s">
        <v>78</v>
      </c>
      <c r="T3701" s="72" t="s">
        <v>78</v>
      </c>
      <c r="U3701" s="34">
        <v>4599.99</v>
      </c>
      <c r="V3701" s="34">
        <v>73599.839999999997</v>
      </c>
      <c r="W3701" s="34">
        <v>-68999.849999999991</v>
      </c>
      <c r="X3701" s="36">
        <v>-0.9375</v>
      </c>
      <c r="Y3701" s="36" t="str">
        <f>IFERROR(VLOOKUP(A3701,'Pivot price tier'!$C$8:$L$2270,10,0),"")</f>
        <v/>
      </c>
      <c r="Z3701" s="36" t="str">
        <f>IFERROR(VLOOKUP(A3701,'Pivot price tier by size'!$D$8:$M$2491,10,0),"")</f>
        <v/>
      </c>
      <c r="AA3701" s="36" t="str">
        <f>IFERROR(VLOOKUP(A3701,'Pivot category'!$B$8:$I$2216,8,0),"")</f>
        <v/>
      </c>
      <c r="AB3701" s="3" t="str">
        <f>IF(P3701&lt;$AC$1,"Bottom 5%","")</f>
        <v>Bottom 5%</v>
      </c>
      <c r="AC3701"/>
      <c r="AD3701" s="34" t="s">
        <v>11097</v>
      </c>
      <c r="AE3701" s="34" t="s">
        <v>16462</v>
      </c>
    </row>
    <row r="3702" spans="1:31" x14ac:dyDescent="0.25">
      <c r="A3702" t="s">
        <v>5433</v>
      </c>
      <c r="B3702" t="s">
        <v>1859</v>
      </c>
      <c r="C3702" s="3" t="s">
        <v>32</v>
      </c>
      <c r="D3702" s="3" t="s">
        <v>4262</v>
      </c>
      <c r="E3702" s="3">
        <v>0</v>
      </c>
      <c r="F3702" s="3">
        <v>10000</v>
      </c>
      <c r="G3702" s="34">
        <v>26.99</v>
      </c>
      <c r="H3702" s="3" t="s">
        <v>29</v>
      </c>
      <c r="I3702" s="3" t="s">
        <v>21</v>
      </c>
      <c r="J3702" s="3" t="s">
        <v>8163</v>
      </c>
      <c r="K3702" s="3" t="s">
        <v>8164</v>
      </c>
      <c r="L3702" s="3" t="s">
        <v>68</v>
      </c>
      <c r="M3702" s="26" t="s">
        <v>13723</v>
      </c>
      <c r="N3702"/>
      <c r="O3702" s="3">
        <v>152</v>
      </c>
      <c r="P3702" s="34">
        <v>135465.29</v>
      </c>
      <c r="Q3702" s="34">
        <v>167794.74</v>
      </c>
      <c r="R3702" s="34">
        <v>-32329.449999999983</v>
      </c>
      <c r="S3702" s="36">
        <v>-0.1926726070197432</v>
      </c>
      <c r="T3702" s="72">
        <v>891.21901315789478</v>
      </c>
      <c r="U3702" s="34">
        <v>269701.83</v>
      </c>
      <c r="V3702" s="34">
        <v>301357.92</v>
      </c>
      <c r="W3702" s="34">
        <v>-31656.089999999967</v>
      </c>
      <c r="X3702" s="36">
        <v>-0.10504482510365076</v>
      </c>
      <c r="Y3702" s="36" t="str">
        <f>IFERROR(VLOOKUP(A3702,'Pivot price tier'!$C$8:$L$2270,10,0),"")</f>
        <v xml:space="preserve"> </v>
      </c>
      <c r="Z3702" s="36" t="str">
        <f>IFERROR(VLOOKUP(A3702,'Pivot price tier by size'!$D$8:$M$2491,10,0),"")</f>
        <v xml:space="preserve"> </v>
      </c>
      <c r="AA3702" s="36" t="str">
        <f>IFERROR(VLOOKUP(A3702,'Pivot category'!$B$8:$I$2216,8,0),"")</f>
        <v xml:space="preserve"> </v>
      </c>
      <c r="AB3702" s="3" t="str">
        <f>IF(P3702&lt;$AC$1,"Bottom 5%","")</f>
        <v/>
      </c>
      <c r="AC3702"/>
      <c r="AD3702" s="34" t="s">
        <v>11097</v>
      </c>
      <c r="AE3702" s="34" t="s">
        <v>13964</v>
      </c>
    </row>
    <row r="3703" spans="1:31" x14ac:dyDescent="0.25">
      <c r="A3703" t="s">
        <v>7385</v>
      </c>
      <c r="B3703" t="s">
        <v>1862</v>
      </c>
      <c r="C3703" s="3" t="s">
        <v>36</v>
      </c>
      <c r="D3703" s="3" t="s">
        <v>4266</v>
      </c>
      <c r="E3703" s="3">
        <v>0</v>
      </c>
      <c r="F3703" s="3">
        <v>10000</v>
      </c>
      <c r="G3703" s="34">
        <v>34.99</v>
      </c>
      <c r="H3703" s="3" t="s">
        <v>29</v>
      </c>
      <c r="I3703" s="3" t="s">
        <v>21</v>
      </c>
      <c r="J3703" s="3" t="s">
        <v>8163</v>
      </c>
      <c r="K3703" s="3" t="s">
        <v>8164</v>
      </c>
      <c r="L3703" s="3" t="s">
        <v>68</v>
      </c>
      <c r="M3703" s="26" t="s">
        <v>13723</v>
      </c>
      <c r="N3703"/>
      <c r="O3703" s="3">
        <v>101</v>
      </c>
      <c r="P3703" s="34">
        <v>134466.57</v>
      </c>
      <c r="Q3703" s="34">
        <v>126033.98</v>
      </c>
      <c r="R3703" s="34">
        <v>8432.5900000000111</v>
      </c>
      <c r="S3703" s="36">
        <v>6.6907273736813044E-2</v>
      </c>
      <c r="T3703" s="72">
        <v>1331.3521782178218</v>
      </c>
      <c r="U3703" s="34">
        <v>1037453.5</v>
      </c>
      <c r="V3703" s="34">
        <v>877024.35</v>
      </c>
      <c r="W3703" s="34">
        <v>160429.15000000002</v>
      </c>
      <c r="X3703" s="36">
        <v>0.1829243965689209</v>
      </c>
      <c r="Y3703" s="36" t="str">
        <f>IFERROR(VLOOKUP(A3703,'Pivot price tier'!$C$8:$L$2270,10,0),"")</f>
        <v xml:space="preserve"> </v>
      </c>
      <c r="Z3703" s="36" t="str">
        <f>IFERROR(VLOOKUP(A3703,'Pivot price tier by size'!$D$8:$M$2491,10,0),"")</f>
        <v xml:space="preserve"> </v>
      </c>
      <c r="AA3703" s="36" t="str">
        <f>IFERROR(VLOOKUP(A3703,'Pivot category'!$B$8:$I$2216,8,0),"")</f>
        <v xml:space="preserve"> </v>
      </c>
      <c r="AB3703" s="3" t="str">
        <f>IF(P3703&lt;$AC$1,"Bottom 5%","")</f>
        <v/>
      </c>
      <c r="AC3703"/>
      <c r="AD3703" s="34" t="s">
        <v>16465</v>
      </c>
      <c r="AE3703" s="34" t="s">
        <v>16467</v>
      </c>
    </row>
    <row r="3704" spans="1:31" x14ac:dyDescent="0.25">
      <c r="A3704" t="s">
        <v>6885</v>
      </c>
      <c r="B3704" t="s">
        <v>1863</v>
      </c>
      <c r="C3704" s="3" t="s">
        <v>34</v>
      </c>
      <c r="D3704" s="3" t="s">
        <v>4267</v>
      </c>
      <c r="E3704" s="3">
        <v>0</v>
      </c>
      <c r="F3704" s="3">
        <v>10000</v>
      </c>
      <c r="G3704" s="34">
        <v>14.99</v>
      </c>
      <c r="H3704" s="3" t="s">
        <v>29</v>
      </c>
      <c r="I3704" s="3" t="s">
        <v>21</v>
      </c>
      <c r="J3704" s="3" t="s">
        <v>8163</v>
      </c>
      <c r="K3704" s="3" t="s">
        <v>8164</v>
      </c>
      <c r="L3704" s="3" t="s">
        <v>68</v>
      </c>
      <c r="M3704" s="26" t="s">
        <v>13723</v>
      </c>
      <c r="N3704"/>
      <c r="O3704" s="3">
        <v>125</v>
      </c>
      <c r="P3704" s="34">
        <v>57126.89</v>
      </c>
      <c r="Q3704" s="34">
        <v>52075.26</v>
      </c>
      <c r="R3704" s="34">
        <v>5051.6299999999974</v>
      </c>
      <c r="S3704" s="36">
        <v>9.7006332757628044E-2</v>
      </c>
      <c r="T3704" s="72">
        <v>457.01511999999997</v>
      </c>
      <c r="U3704" s="34">
        <v>94631.87</v>
      </c>
      <c r="V3704" s="34">
        <v>64127.22</v>
      </c>
      <c r="W3704" s="34">
        <v>30504.649999999994</v>
      </c>
      <c r="X3704" s="36">
        <v>0.4756895745675549</v>
      </c>
      <c r="Y3704" s="36" t="str">
        <f>IFERROR(VLOOKUP(A3704,'Pivot price tier'!$C$8:$L$2270,10,0),"")</f>
        <v xml:space="preserve"> </v>
      </c>
      <c r="Z3704" s="36" t="str">
        <f>IFERROR(VLOOKUP(A3704,'Pivot price tier by size'!$D$8:$M$2491,10,0),"")</f>
        <v xml:space="preserve"> </v>
      </c>
      <c r="AA3704" s="36" t="str">
        <f>IFERROR(VLOOKUP(A3704,'Pivot category'!$B$8:$I$2216,8,0),"")</f>
        <v xml:space="preserve"> </v>
      </c>
      <c r="AB3704" s="3" t="str">
        <f>IF(P3704&lt;$AC$1,"Bottom 5%","")</f>
        <v/>
      </c>
      <c r="AC3704"/>
      <c r="AD3704" s="34" t="s">
        <v>16465</v>
      </c>
      <c r="AE3704" s="34" t="s">
        <v>16467</v>
      </c>
    </row>
    <row r="3705" spans="1:31" x14ac:dyDescent="0.25">
      <c r="A3705" t="s">
        <v>5533</v>
      </c>
      <c r="B3705" t="s">
        <v>1865</v>
      </c>
      <c r="C3705" s="3" t="s">
        <v>32</v>
      </c>
      <c r="D3705" s="3" t="s">
        <v>4269</v>
      </c>
      <c r="E3705" s="3">
        <v>0</v>
      </c>
      <c r="F3705" s="3">
        <v>10000</v>
      </c>
      <c r="G3705" s="34">
        <v>28.99</v>
      </c>
      <c r="H3705" s="3" t="s">
        <v>29</v>
      </c>
      <c r="I3705" s="3" t="s">
        <v>21</v>
      </c>
      <c r="J3705" s="3" t="s">
        <v>8163</v>
      </c>
      <c r="K3705" s="3" t="s">
        <v>8164</v>
      </c>
      <c r="L3705" s="3" t="s">
        <v>68</v>
      </c>
      <c r="M3705" s="26" t="s">
        <v>13723</v>
      </c>
      <c r="N3705"/>
      <c r="O3705" s="3">
        <v>139</v>
      </c>
      <c r="P3705" s="34">
        <v>83491.199999999997</v>
      </c>
      <c r="Q3705" s="34">
        <v>80244.320000000007</v>
      </c>
      <c r="R3705" s="34">
        <v>3246.8799999999901</v>
      </c>
      <c r="S3705" s="36">
        <v>4.0462427745664664E-2</v>
      </c>
      <c r="T3705" s="72">
        <v>600.65611510791359</v>
      </c>
      <c r="U3705" s="34">
        <v>279753.5</v>
      </c>
      <c r="V3705" s="34">
        <v>235398.8</v>
      </c>
      <c r="W3705" s="34">
        <v>44354.700000000012</v>
      </c>
      <c r="X3705" s="36">
        <v>0.18842364532019706</v>
      </c>
      <c r="Y3705" s="36" t="str">
        <f>IFERROR(VLOOKUP(A3705,'Pivot price tier'!$C$8:$L$2270,10,0),"")</f>
        <v xml:space="preserve"> </v>
      </c>
      <c r="Z3705" s="36" t="str">
        <f>IFERROR(VLOOKUP(A3705,'Pivot price tier by size'!$D$8:$M$2491,10,0),"")</f>
        <v xml:space="preserve"> </v>
      </c>
      <c r="AA3705" s="36" t="str">
        <f>IFERROR(VLOOKUP(A3705,'Pivot category'!$B$8:$I$2216,8,0),"")</f>
        <v xml:space="preserve"> </v>
      </c>
      <c r="AB3705" s="3" t="str">
        <f>IF(P3705&lt;$AC$1,"Bottom 5%","")</f>
        <v/>
      </c>
      <c r="AC3705"/>
      <c r="AD3705" s="34" t="s">
        <v>16465</v>
      </c>
      <c r="AE3705" s="34" t="s">
        <v>16467</v>
      </c>
    </row>
    <row r="3706" spans="1:31" hidden="1" x14ac:dyDescent="0.25">
      <c r="A3706" t="s">
        <v>7903</v>
      </c>
      <c r="B3706" t="s">
        <v>1827</v>
      </c>
      <c r="C3706" s="3" t="s">
        <v>71</v>
      </c>
      <c r="D3706" s="3" t="s">
        <v>4228</v>
      </c>
      <c r="E3706" s="3" t="s">
        <v>5093</v>
      </c>
      <c r="F3706" s="3">
        <v>1000</v>
      </c>
      <c r="G3706" s="34">
        <v>8.39</v>
      </c>
      <c r="H3706" s="3" t="s">
        <v>30</v>
      </c>
      <c r="I3706" s="3" t="s">
        <v>70</v>
      </c>
      <c r="J3706" s="3" t="s">
        <v>8168</v>
      </c>
      <c r="K3706" s="3" t="s">
        <v>8164</v>
      </c>
      <c r="L3706" s="3" t="s">
        <v>8167</v>
      </c>
      <c r="M3706" s="26" t="s">
        <v>13723</v>
      </c>
      <c r="N3706"/>
      <c r="O3706" s="3">
        <v>1</v>
      </c>
      <c r="P3706" s="34">
        <v>67.12</v>
      </c>
      <c r="Q3706" s="34">
        <v>349.65</v>
      </c>
      <c r="R3706" s="34">
        <v>-282.52999999999997</v>
      </c>
      <c r="S3706" s="36">
        <v>-0.80803660803660804</v>
      </c>
      <c r="T3706" s="72">
        <v>67.12</v>
      </c>
      <c r="U3706" s="34" t="s">
        <v>78</v>
      </c>
      <c r="V3706" s="34" t="s">
        <v>78</v>
      </c>
      <c r="W3706" s="34" t="s">
        <v>78</v>
      </c>
      <c r="X3706" s="36" t="s">
        <v>78</v>
      </c>
      <c r="Y3706" s="36" t="str">
        <f>IFERROR(VLOOKUP(A3706,'Pivot price tier'!$C$8:$L$2270,10,0),"")</f>
        <v/>
      </c>
      <c r="Z3706" s="36" t="str">
        <f>IFERROR(VLOOKUP(A3706,'Pivot price tier by size'!$D$8:$M$2491,10,0),"")</f>
        <v/>
      </c>
      <c r="AA3706" s="36" t="str">
        <f>IFERROR(VLOOKUP(A3706,'Pivot category'!$B$8:$I$2216,8,0),"")</f>
        <v/>
      </c>
      <c r="AB3706" s="3" t="str">
        <f>IF(P3706&lt;$AC$1,"Bottom 5%","")</f>
        <v>Bottom 5%</v>
      </c>
      <c r="AC3706"/>
      <c r="AD3706" s="34" t="s">
        <v>11097</v>
      </c>
      <c r="AE3706" s="34" t="s">
        <v>16462</v>
      </c>
    </row>
    <row r="3707" spans="1:31" x14ac:dyDescent="0.25">
      <c r="A3707" t="s">
        <v>5660</v>
      </c>
      <c r="B3707" t="s">
        <v>1866</v>
      </c>
      <c r="C3707" s="3" t="s">
        <v>32</v>
      </c>
      <c r="D3707" s="3" t="s">
        <v>4270</v>
      </c>
      <c r="E3707" s="3" t="s">
        <v>5093</v>
      </c>
      <c r="F3707" s="3">
        <v>10000</v>
      </c>
      <c r="G3707" s="34">
        <v>47.99</v>
      </c>
      <c r="H3707" s="3" t="s">
        <v>12</v>
      </c>
      <c r="I3707" s="3" t="s">
        <v>23</v>
      </c>
      <c r="J3707" s="3" t="s">
        <v>8163</v>
      </c>
      <c r="K3707" s="3" t="s">
        <v>8164</v>
      </c>
      <c r="L3707" s="3" t="s">
        <v>68</v>
      </c>
      <c r="M3707" s="26" t="s">
        <v>13723</v>
      </c>
      <c r="N3707"/>
      <c r="O3707" s="3">
        <v>105</v>
      </c>
      <c r="P3707" s="34">
        <v>168684.46</v>
      </c>
      <c r="Q3707" s="34">
        <v>236421.37</v>
      </c>
      <c r="R3707" s="34">
        <v>-67736.91</v>
      </c>
      <c r="S3707" s="36">
        <v>-0.28650925252653769</v>
      </c>
      <c r="T3707" s="72">
        <v>1606.5186666666666</v>
      </c>
      <c r="U3707" s="34">
        <v>68150.929999999993</v>
      </c>
      <c r="V3707" s="34">
        <v>104603.96</v>
      </c>
      <c r="W3707" s="34">
        <v>-36453.030000000013</v>
      </c>
      <c r="X3707" s="36">
        <v>-0.34848613761849945</v>
      </c>
      <c r="Y3707" s="36" t="str">
        <f>IFERROR(VLOOKUP(A3707,'Pivot price tier'!$C$8:$L$2270,10,0),"")</f>
        <v xml:space="preserve"> </v>
      </c>
      <c r="Z3707" s="36" t="str">
        <f>IFERROR(VLOOKUP(A3707,'Pivot price tier by size'!$D$8:$M$2491,10,0),"")</f>
        <v xml:space="preserve"> </v>
      </c>
      <c r="AA3707" s="36" t="str">
        <f>IFERROR(VLOOKUP(A3707,'Pivot category'!$B$8:$I$2216,8,0),"")</f>
        <v xml:space="preserve"> </v>
      </c>
      <c r="AB3707" s="3" t="str">
        <f>IF(P3707&lt;$AC$1,"Bottom 5%","")</f>
        <v/>
      </c>
      <c r="AC3707"/>
      <c r="AD3707" s="34" t="s">
        <v>16463</v>
      </c>
      <c r="AE3707" s="34" t="s">
        <v>13969</v>
      </c>
    </row>
    <row r="3708" spans="1:31" x14ac:dyDescent="0.25">
      <c r="A3708" t="s">
        <v>9654</v>
      </c>
      <c r="B3708" t="s">
        <v>9655</v>
      </c>
      <c r="C3708" s="3" t="s">
        <v>32</v>
      </c>
      <c r="D3708" s="3" t="s">
        <v>9372</v>
      </c>
      <c r="E3708" s="3" t="s">
        <v>5093</v>
      </c>
      <c r="F3708" s="3">
        <v>7000</v>
      </c>
      <c r="G3708" s="34">
        <v>69.989999999999995</v>
      </c>
      <c r="H3708" s="3" t="s">
        <v>12</v>
      </c>
      <c r="I3708" s="3" t="s">
        <v>15</v>
      </c>
      <c r="J3708" s="3" t="s">
        <v>8163</v>
      </c>
      <c r="K3708" s="3" t="s">
        <v>8164</v>
      </c>
      <c r="L3708" s="3" t="s">
        <v>68</v>
      </c>
      <c r="M3708" s="26" t="s">
        <v>13723</v>
      </c>
      <c r="N3708"/>
      <c r="O3708" s="3">
        <v>37</v>
      </c>
      <c r="P3708" s="34">
        <v>55311.97</v>
      </c>
      <c r="Q3708" s="34">
        <v>57951.72</v>
      </c>
      <c r="R3708" s="34">
        <v>-2639.75</v>
      </c>
      <c r="S3708" s="36">
        <v>-4.5550848188802728E-2</v>
      </c>
      <c r="T3708" s="72">
        <v>1494.9181081081081</v>
      </c>
      <c r="U3708" s="34">
        <v>17992.39</v>
      </c>
      <c r="V3708" s="34">
        <v>24916.44</v>
      </c>
      <c r="W3708" s="34">
        <v>-6924.0499999999993</v>
      </c>
      <c r="X3708" s="36">
        <v>-0.27789082228440343</v>
      </c>
      <c r="Y3708" s="36" t="str">
        <f>IFERROR(VLOOKUP(A3708,'Pivot price tier'!$C$8:$L$2270,10,0),"")</f>
        <v xml:space="preserve"> </v>
      </c>
      <c r="Z3708" s="36" t="str">
        <f>IFERROR(VLOOKUP(A3708,'Pivot price tier by size'!$D$8:$M$2491,10,0),"")</f>
        <v xml:space="preserve"> </v>
      </c>
      <c r="AA3708" s="36" t="str">
        <f>IFERROR(VLOOKUP(A3708,'Pivot category'!$B$8:$I$2216,8,0),"")</f>
        <v xml:space="preserve"> </v>
      </c>
      <c r="AB3708" s="3" t="str">
        <f>IF(P3708&lt;$AC$1,"Bottom 5%","")</f>
        <v/>
      </c>
      <c r="AC3708"/>
      <c r="AD3708" s="34" t="s">
        <v>16463</v>
      </c>
      <c r="AE3708" s="34" t="s">
        <v>13969</v>
      </c>
    </row>
    <row r="3709" spans="1:31" x14ac:dyDescent="0.25">
      <c r="A3709" t="s">
        <v>8371</v>
      </c>
      <c r="B3709" t="s">
        <v>1870</v>
      </c>
      <c r="C3709" s="3" t="s">
        <v>32</v>
      </c>
      <c r="D3709" s="3" t="s">
        <v>4275</v>
      </c>
      <c r="E3709" s="3">
        <v>0</v>
      </c>
      <c r="F3709" s="3">
        <v>1000</v>
      </c>
      <c r="G3709" s="34">
        <v>12.99</v>
      </c>
      <c r="H3709" s="3" t="s">
        <v>29</v>
      </c>
      <c r="I3709" s="3" t="s">
        <v>17</v>
      </c>
      <c r="J3709" s="3" t="s">
        <v>8163</v>
      </c>
      <c r="K3709" s="3" t="s">
        <v>8164</v>
      </c>
      <c r="L3709" s="3" t="s">
        <v>68</v>
      </c>
      <c r="M3709" s="26" t="s">
        <v>13723</v>
      </c>
      <c r="N3709"/>
      <c r="O3709" s="3">
        <v>137</v>
      </c>
      <c r="P3709" s="34">
        <v>105574.94</v>
      </c>
      <c r="Q3709" s="34">
        <v>135899.44</v>
      </c>
      <c r="R3709" s="34">
        <v>-30324.5</v>
      </c>
      <c r="S3709" s="36">
        <v>-0.22313925649730415</v>
      </c>
      <c r="T3709" s="72">
        <v>770.62</v>
      </c>
      <c r="U3709" s="34">
        <v>89870.7</v>
      </c>
      <c r="V3709" s="34">
        <v>105320.29</v>
      </c>
      <c r="W3709" s="34">
        <v>-15449.589999999997</v>
      </c>
      <c r="X3709" s="36">
        <v>-0.14669148746172267</v>
      </c>
      <c r="Y3709" s="36" t="str">
        <f>IFERROR(VLOOKUP(A3709,'Pivot price tier'!$C$8:$L$2270,10,0),"")</f>
        <v xml:space="preserve"> </v>
      </c>
      <c r="Z3709" s="36" t="str">
        <f>IFERROR(VLOOKUP(A3709,'Pivot price tier by size'!$D$8:$M$2491,10,0),"")</f>
        <v xml:space="preserve"> </v>
      </c>
      <c r="AA3709" s="36" t="str">
        <f>IFERROR(VLOOKUP(A3709,'Pivot category'!$B$8:$I$2216,8,0),"")</f>
        <v xml:space="preserve"> </v>
      </c>
      <c r="AB3709" s="3" t="str">
        <f>IF(P3709&lt;$AC$1,"Bottom 5%","")</f>
        <v/>
      </c>
      <c r="AC3709"/>
      <c r="AD3709" s="34" t="s">
        <v>16459</v>
      </c>
      <c r="AE3709" s="34" t="s">
        <v>13941</v>
      </c>
    </row>
    <row r="3710" spans="1:31" hidden="1" x14ac:dyDescent="0.25">
      <c r="A3710" t="s">
        <v>9766</v>
      </c>
      <c r="B3710" t="s">
        <v>9791</v>
      </c>
      <c r="C3710" s="3" t="s">
        <v>34</v>
      </c>
      <c r="D3710" s="3" t="s">
        <v>9749</v>
      </c>
      <c r="E3710" s="3" t="s">
        <v>5093</v>
      </c>
      <c r="F3710" s="3">
        <v>4000</v>
      </c>
      <c r="G3710" s="34">
        <v>119.99</v>
      </c>
      <c r="H3710" s="3" t="s">
        <v>30</v>
      </c>
      <c r="I3710" s="3" t="s">
        <v>74</v>
      </c>
      <c r="J3710" s="3" t="s">
        <v>8171</v>
      </c>
      <c r="K3710" s="3" t="s">
        <v>8172</v>
      </c>
      <c r="L3710" s="3" t="s">
        <v>68</v>
      </c>
      <c r="M3710" s="26" t="s">
        <v>13723</v>
      </c>
      <c r="N3710"/>
      <c r="O3710" s="3">
        <v>52</v>
      </c>
      <c r="P3710" s="34">
        <v>17878.509999999998</v>
      </c>
      <c r="Q3710" s="34">
        <v>18118.490000000002</v>
      </c>
      <c r="R3710" s="34">
        <v>-239.9800000000032</v>
      </c>
      <c r="S3710" s="36">
        <v>-1.324503311258296E-2</v>
      </c>
      <c r="T3710" s="72">
        <v>343.8175</v>
      </c>
      <c r="U3710" s="34">
        <v>4799.6000000000004</v>
      </c>
      <c r="V3710" s="34">
        <v>8519.2900000000009</v>
      </c>
      <c r="W3710" s="34">
        <v>-3719.6900000000005</v>
      </c>
      <c r="X3710" s="36">
        <v>-0.43661971830985913</v>
      </c>
      <c r="Y3710" s="36" t="str">
        <f>IFERROR(VLOOKUP(A3710,'Pivot price tier'!$C$8:$L$2270,10,0),"")</f>
        <v/>
      </c>
      <c r="Z3710" s="36" t="str">
        <f>IFERROR(VLOOKUP(A3710,'Pivot price tier by size'!$D$8:$M$2491,10,0),"")</f>
        <v/>
      </c>
      <c r="AA3710" s="36" t="str">
        <f>IFERROR(VLOOKUP(A3710,'Pivot category'!$B$8:$I$2216,8,0),"")</f>
        <v/>
      </c>
      <c r="AB3710" s="3" t="str">
        <f>IF(P3710&lt;$AC$1,"Bottom 5%","")</f>
        <v>Bottom 5%</v>
      </c>
      <c r="AC3710"/>
      <c r="AD3710" s="34" t="s">
        <v>11097</v>
      </c>
      <c r="AE3710" s="34" t="s">
        <v>16462</v>
      </c>
    </row>
    <row r="3711" spans="1:31" x14ac:dyDescent="0.25">
      <c r="A3711" t="s">
        <v>7754</v>
      </c>
      <c r="B3711" t="s">
        <v>1873</v>
      </c>
      <c r="C3711" s="3" t="s">
        <v>38</v>
      </c>
      <c r="D3711" s="3" t="s">
        <v>4278</v>
      </c>
      <c r="E3711" s="3" t="s">
        <v>5141</v>
      </c>
      <c r="F3711" s="3">
        <v>1000</v>
      </c>
      <c r="G3711" s="34">
        <v>35.99</v>
      </c>
      <c r="H3711" s="3" t="s">
        <v>26</v>
      </c>
      <c r="I3711" s="3" t="s">
        <v>21</v>
      </c>
      <c r="J3711" s="3" t="s">
        <v>8163</v>
      </c>
      <c r="K3711" s="3" t="s">
        <v>8164</v>
      </c>
      <c r="L3711" s="3" t="s">
        <v>68</v>
      </c>
      <c r="M3711" s="26" t="s">
        <v>13723</v>
      </c>
      <c r="N3711"/>
      <c r="O3711" s="3">
        <v>149</v>
      </c>
      <c r="P3711" s="34">
        <v>162318.04</v>
      </c>
      <c r="Q3711" s="34">
        <v>168900.05</v>
      </c>
      <c r="R3711" s="34">
        <v>-6582.0099999999802</v>
      </c>
      <c r="S3711" s="36">
        <v>-3.8969852288379903E-2</v>
      </c>
      <c r="T3711" s="72">
        <v>1089.3828187919464</v>
      </c>
      <c r="U3711" s="34">
        <v>43882.15</v>
      </c>
      <c r="V3711" s="34">
        <v>44329.97</v>
      </c>
      <c r="W3711" s="34">
        <v>-447.81999999999971</v>
      </c>
      <c r="X3711" s="36">
        <v>-1.0101969390008625E-2</v>
      </c>
      <c r="Y3711" s="36" t="str">
        <f>IFERROR(VLOOKUP(A3711,'Pivot price tier'!$C$8:$L$2270,10,0),"")</f>
        <v xml:space="preserve"> </v>
      </c>
      <c r="Z3711" s="36" t="str">
        <f>IFERROR(VLOOKUP(A3711,'Pivot price tier by size'!$D$8:$M$2491,10,0),"")</f>
        <v xml:space="preserve"> </v>
      </c>
      <c r="AA3711" s="36" t="str">
        <f>IFERROR(VLOOKUP(A3711,'Pivot category'!$B$8:$I$2216,8,0),"")</f>
        <v xml:space="preserve"> </v>
      </c>
      <c r="AB3711" s="3" t="str">
        <f>IF(P3711&lt;$AC$1,"Bottom 5%","")</f>
        <v/>
      </c>
      <c r="AC3711"/>
      <c r="AD3711" s="34" t="s">
        <v>11097</v>
      </c>
      <c r="AE3711" s="34" t="s">
        <v>13973</v>
      </c>
    </row>
    <row r="3712" spans="1:31" hidden="1" x14ac:dyDescent="0.25">
      <c r="A3712" t="s">
        <v>13634</v>
      </c>
      <c r="B3712" t="s">
        <v>11660</v>
      </c>
      <c r="C3712" s="3" t="s">
        <v>32</v>
      </c>
      <c r="D3712" s="3" t="s">
        <v>11337</v>
      </c>
      <c r="E3712" s="3" t="s">
        <v>5093</v>
      </c>
      <c r="F3712" s="3">
        <v>7000</v>
      </c>
      <c r="G3712" s="34">
        <v>24.99</v>
      </c>
      <c r="H3712" s="3" t="s">
        <v>26</v>
      </c>
      <c r="I3712" s="3" t="s">
        <v>23</v>
      </c>
      <c r="J3712" s="3" t="s">
        <v>8168</v>
      </c>
      <c r="K3712" s="3" t="s">
        <v>8164</v>
      </c>
      <c r="L3712" s="3" t="s">
        <v>68</v>
      </c>
      <c r="M3712" s="26">
        <v>45047</v>
      </c>
      <c r="N3712"/>
      <c r="O3712" s="3">
        <v>17</v>
      </c>
      <c r="P3712" s="34">
        <v>2074.17</v>
      </c>
      <c r="Q3712" s="34">
        <v>3748.5</v>
      </c>
      <c r="R3712" s="34">
        <v>-1674.33</v>
      </c>
      <c r="S3712" s="36">
        <v>-0.44666666666666666</v>
      </c>
      <c r="T3712" s="72">
        <v>122.01</v>
      </c>
      <c r="U3712" s="34">
        <v>324.87</v>
      </c>
      <c r="V3712" s="34">
        <v>699.72</v>
      </c>
      <c r="W3712" s="34">
        <v>-374.85</v>
      </c>
      <c r="X3712" s="36">
        <v>-0.5357142857142857</v>
      </c>
      <c r="Y3712" s="36" t="str">
        <f>IFERROR(VLOOKUP(A3712,'Pivot price tier'!$C$8:$L$2270,10,0),"")</f>
        <v>X</v>
      </c>
      <c r="Z3712" s="36" t="str">
        <f>IFERROR(VLOOKUP(A3712,'Pivot price tier by size'!$D$8:$M$2491,10,0),"")</f>
        <v>X</v>
      </c>
      <c r="AA3712" s="36" t="str">
        <f>IFERROR(VLOOKUP(A3712,'Pivot category'!$B$8:$I$2216,8,0),"")</f>
        <v>X</v>
      </c>
      <c r="AB3712" s="3" t="str">
        <f>IF(P3712&lt;$AC$1,"Bottom 5%","")</f>
        <v>Bottom 5%</v>
      </c>
      <c r="AC3712"/>
      <c r="AD3712" s="34" t="s">
        <v>10274</v>
      </c>
      <c r="AE3712" s="34" t="s">
        <v>16512</v>
      </c>
    </row>
    <row r="3713" spans="1:31" hidden="1" x14ac:dyDescent="0.25">
      <c r="A3713" t="s">
        <v>5793</v>
      </c>
      <c r="B3713" t="s">
        <v>1833</v>
      </c>
      <c r="C3713" s="3" t="s">
        <v>32</v>
      </c>
      <c r="D3713" s="3" t="s">
        <v>4234</v>
      </c>
      <c r="E3713" s="3" t="s">
        <v>5093</v>
      </c>
      <c r="F3713" s="3">
        <v>1000</v>
      </c>
      <c r="G3713" s="34">
        <v>47.99</v>
      </c>
      <c r="H3713" s="3" t="s">
        <v>26</v>
      </c>
      <c r="I3713" s="3" t="s">
        <v>23</v>
      </c>
      <c r="J3713" s="3" t="s">
        <v>8168</v>
      </c>
      <c r="K3713" s="3" t="s">
        <v>8164</v>
      </c>
      <c r="L3713" s="3" t="s">
        <v>8167</v>
      </c>
      <c r="M3713" s="26" t="s">
        <v>13723</v>
      </c>
      <c r="N3713"/>
      <c r="O3713" s="3">
        <v>2</v>
      </c>
      <c r="P3713" s="34">
        <v>59.96</v>
      </c>
      <c r="Q3713" s="34">
        <v>49.98</v>
      </c>
      <c r="R3713" s="34">
        <v>9.980000000000004</v>
      </c>
      <c r="S3713" s="36">
        <v>0.19967987194877956</v>
      </c>
      <c r="T3713" s="72">
        <v>29.98</v>
      </c>
      <c r="U3713" s="34" t="s">
        <v>78</v>
      </c>
      <c r="V3713" s="34" t="s">
        <v>78</v>
      </c>
      <c r="W3713" s="34" t="s">
        <v>78</v>
      </c>
      <c r="X3713" s="36" t="s">
        <v>78</v>
      </c>
      <c r="Y3713" s="36" t="str">
        <f>IFERROR(VLOOKUP(A3713,'Pivot price tier'!$C$8:$L$2270,10,0),"")</f>
        <v/>
      </c>
      <c r="Z3713" s="36" t="str">
        <f>IFERROR(VLOOKUP(A3713,'Pivot price tier by size'!$D$8:$M$2491,10,0),"")</f>
        <v/>
      </c>
      <c r="AA3713" s="36" t="str">
        <f>IFERROR(VLOOKUP(A3713,'Pivot category'!$B$8:$I$2216,8,0),"")</f>
        <v/>
      </c>
      <c r="AB3713" s="3" t="str">
        <f>IF(P3713&lt;$AC$1,"Bottom 5%","")</f>
        <v>Bottom 5%</v>
      </c>
      <c r="AC3713"/>
      <c r="AD3713" s="34" t="s">
        <v>11099</v>
      </c>
      <c r="AE3713" s="34" t="s">
        <v>16496</v>
      </c>
    </row>
    <row r="3714" spans="1:31" hidden="1" x14ac:dyDescent="0.25">
      <c r="A3714" t="s">
        <v>10363</v>
      </c>
      <c r="B3714" t="s">
        <v>10364</v>
      </c>
      <c r="C3714" s="3" t="s">
        <v>34</v>
      </c>
      <c r="D3714" s="3" t="s">
        <v>10260</v>
      </c>
      <c r="E3714" s="3" t="s">
        <v>5093</v>
      </c>
      <c r="F3714" s="3">
        <v>7000</v>
      </c>
      <c r="G3714" s="34">
        <v>13.19</v>
      </c>
      <c r="H3714" s="3" t="s">
        <v>30</v>
      </c>
      <c r="I3714" s="3" t="s">
        <v>21</v>
      </c>
      <c r="J3714" s="3" t="s">
        <v>8168</v>
      </c>
      <c r="K3714" s="3" t="s">
        <v>8164</v>
      </c>
      <c r="L3714" s="3" t="s">
        <v>8167</v>
      </c>
      <c r="M3714" s="26" t="s">
        <v>13723</v>
      </c>
      <c r="N3714"/>
      <c r="O3714" s="3">
        <v>2</v>
      </c>
      <c r="P3714" s="34">
        <v>646.30999999999995</v>
      </c>
      <c r="Q3714" s="34">
        <v>11300.72</v>
      </c>
      <c r="R3714" s="34">
        <v>-10654.41</v>
      </c>
      <c r="S3714" s="36">
        <v>-0.94280806886640856</v>
      </c>
      <c r="T3714" s="72">
        <v>323.15499999999997</v>
      </c>
      <c r="U3714" s="34">
        <v>39.57</v>
      </c>
      <c r="V3714" s="34">
        <v>1301.55</v>
      </c>
      <c r="W3714" s="34">
        <v>-1261.98</v>
      </c>
      <c r="X3714" s="36">
        <v>-0.96959778725365908</v>
      </c>
      <c r="Y3714" s="36" t="str">
        <f>IFERROR(VLOOKUP(A3714,'Pivot price tier'!$C$8:$L$2270,10,0),"")</f>
        <v/>
      </c>
      <c r="Z3714" s="36" t="str">
        <f>IFERROR(VLOOKUP(A3714,'Pivot price tier by size'!$D$8:$M$2491,10,0),"")</f>
        <v/>
      </c>
      <c r="AA3714" s="36" t="str">
        <f>IFERROR(VLOOKUP(A3714,'Pivot category'!$B$8:$I$2216,8,0),"")</f>
        <v/>
      </c>
      <c r="AB3714" s="3" t="str">
        <f>IF(P3714&lt;$AC$1,"Bottom 5%","")</f>
        <v>Bottom 5%</v>
      </c>
      <c r="AC3714"/>
      <c r="AD3714" s="34" t="s">
        <v>16463</v>
      </c>
      <c r="AE3714" s="34" t="s">
        <v>16547</v>
      </c>
    </row>
    <row r="3715" spans="1:31" x14ac:dyDescent="0.25">
      <c r="A3715" t="s">
        <v>6904</v>
      </c>
      <c r="B3715" t="s">
        <v>1874</v>
      </c>
      <c r="C3715" s="3" t="s">
        <v>34</v>
      </c>
      <c r="D3715" s="3" t="s">
        <v>4279</v>
      </c>
      <c r="E3715" s="3" t="s">
        <v>5141</v>
      </c>
      <c r="F3715" s="3">
        <v>1000</v>
      </c>
      <c r="G3715" s="34">
        <v>9.99</v>
      </c>
      <c r="H3715" s="3" t="s">
        <v>26</v>
      </c>
      <c r="I3715" s="3" t="s">
        <v>21</v>
      </c>
      <c r="J3715" s="3" t="s">
        <v>8163</v>
      </c>
      <c r="K3715" s="3" t="s">
        <v>8164</v>
      </c>
      <c r="L3715" s="3" t="s">
        <v>68</v>
      </c>
      <c r="M3715" s="26" t="s">
        <v>13723</v>
      </c>
      <c r="N3715"/>
      <c r="O3715" s="3">
        <v>151</v>
      </c>
      <c r="P3715" s="34">
        <v>61808.13</v>
      </c>
      <c r="Q3715" s="34">
        <v>58111.83</v>
      </c>
      <c r="R3715" s="34">
        <v>3696.2999999999956</v>
      </c>
      <c r="S3715" s="36">
        <v>6.3606670104864982E-2</v>
      </c>
      <c r="T3715" s="72">
        <v>409.3253642384106</v>
      </c>
      <c r="U3715" s="34">
        <v>82287.63</v>
      </c>
      <c r="V3715" s="34">
        <v>96443.46</v>
      </c>
      <c r="W3715" s="34">
        <v>-14155.830000000002</v>
      </c>
      <c r="X3715" s="36">
        <v>-0.1467785373938264</v>
      </c>
      <c r="Y3715" s="36" t="str">
        <f>IFERROR(VLOOKUP(A3715,'Pivot price tier'!$C$8:$L$2270,10,0),"")</f>
        <v xml:space="preserve"> </v>
      </c>
      <c r="Z3715" s="36" t="str">
        <f>IFERROR(VLOOKUP(A3715,'Pivot price tier by size'!$D$8:$M$2491,10,0),"")</f>
        <v xml:space="preserve"> </v>
      </c>
      <c r="AA3715" s="36" t="str">
        <f>IFERROR(VLOOKUP(A3715,'Pivot category'!$B$8:$I$2216,8,0),"")</f>
        <v xml:space="preserve"> </v>
      </c>
      <c r="AB3715" s="3" t="str">
        <f>IF(P3715&lt;$AC$1,"Bottom 5%","")</f>
        <v/>
      </c>
      <c r="AC3715"/>
      <c r="AD3715" s="34" t="s">
        <v>11097</v>
      </c>
      <c r="AE3715" s="34" t="s">
        <v>13973</v>
      </c>
    </row>
    <row r="3716" spans="1:31" hidden="1" x14ac:dyDescent="0.25">
      <c r="A3716" t="s">
        <v>15957</v>
      </c>
      <c r="B3716" t="s">
        <v>15958</v>
      </c>
      <c r="C3716" s="3" t="s">
        <v>32</v>
      </c>
      <c r="D3716" s="3" t="s">
        <v>4237</v>
      </c>
      <c r="E3716" s="3" t="s">
        <v>5141</v>
      </c>
      <c r="F3716" s="3">
        <v>5000</v>
      </c>
      <c r="G3716" s="34">
        <v>9.59</v>
      </c>
      <c r="H3716" s="3" t="s">
        <v>12487</v>
      </c>
      <c r="I3716" s="3" t="s">
        <v>17</v>
      </c>
      <c r="J3716" s="3" t="s">
        <v>8165</v>
      </c>
      <c r="K3716" s="3" t="s">
        <v>8172</v>
      </c>
      <c r="L3716" s="3" t="s">
        <v>8167</v>
      </c>
      <c r="M3716" s="26" t="s">
        <v>13723</v>
      </c>
      <c r="N3716"/>
      <c r="O3716" s="3">
        <v>1</v>
      </c>
      <c r="P3716" s="34">
        <v>15.99</v>
      </c>
      <c r="Q3716" s="34">
        <v>0</v>
      </c>
      <c r="R3716" s="34">
        <v>15.99</v>
      </c>
      <c r="S3716" s="36" t="s">
        <v>78</v>
      </c>
      <c r="T3716" s="72">
        <v>15.99</v>
      </c>
      <c r="U3716" s="34" t="s">
        <v>78</v>
      </c>
      <c r="V3716" s="34" t="s">
        <v>78</v>
      </c>
      <c r="W3716" s="34" t="s">
        <v>78</v>
      </c>
      <c r="X3716" s="36" t="s">
        <v>78</v>
      </c>
      <c r="Y3716" s="36" t="str">
        <f>IFERROR(VLOOKUP(A3716,'Pivot price tier'!$C$8:$L$2270,10,0),"")</f>
        <v/>
      </c>
      <c r="Z3716" s="36" t="str">
        <f>IFERROR(VLOOKUP(A3716,'Pivot price tier by size'!$D$8:$M$2491,10,0),"")</f>
        <v/>
      </c>
      <c r="AA3716" s="36" t="str">
        <f>IFERROR(VLOOKUP(A3716,'Pivot category'!$B$8:$I$2216,8,0),"")</f>
        <v/>
      </c>
      <c r="AB3716" s="3" t="str">
        <f>IF(P3716&lt;$AC$1,"Bottom 5%","")</f>
        <v>Bottom 5%</v>
      </c>
      <c r="AC3716"/>
      <c r="AD3716" s="34" t="s">
        <v>16461</v>
      </c>
      <c r="AE3716" s="34" t="s">
        <v>13989</v>
      </c>
    </row>
    <row r="3717" spans="1:31" hidden="1" x14ac:dyDescent="0.25">
      <c r="A3717" t="s">
        <v>5788</v>
      </c>
      <c r="B3717" t="s">
        <v>1834</v>
      </c>
      <c r="C3717" s="3" t="s">
        <v>32</v>
      </c>
      <c r="D3717" s="3" t="s">
        <v>4236</v>
      </c>
      <c r="E3717" s="3" t="s">
        <v>5141</v>
      </c>
      <c r="F3717" s="3">
        <v>1000</v>
      </c>
      <c r="G3717" s="34">
        <v>8.99</v>
      </c>
      <c r="H3717" s="3" t="s">
        <v>12487</v>
      </c>
      <c r="I3717" s="3" t="s">
        <v>17</v>
      </c>
      <c r="J3717" s="3" t="s">
        <v>8168</v>
      </c>
      <c r="K3717" s="3" t="s">
        <v>8164</v>
      </c>
      <c r="L3717" s="3" t="s">
        <v>8166</v>
      </c>
      <c r="M3717" s="26" t="s">
        <v>13723</v>
      </c>
      <c r="N3717"/>
      <c r="O3717" s="3" t="s">
        <v>78</v>
      </c>
      <c r="P3717" s="34">
        <v>323.64</v>
      </c>
      <c r="Q3717" s="34">
        <v>80.91</v>
      </c>
      <c r="R3717" s="34">
        <v>242.73</v>
      </c>
      <c r="S3717" s="36">
        <v>3</v>
      </c>
      <c r="T3717" s="72" t="s">
        <v>78</v>
      </c>
      <c r="U3717" s="34">
        <v>0</v>
      </c>
      <c r="V3717" s="34">
        <v>170.81</v>
      </c>
      <c r="W3717" s="34">
        <v>-170.81</v>
      </c>
      <c r="X3717" s="36">
        <v>-1</v>
      </c>
      <c r="Y3717" s="36" t="str">
        <f>IFERROR(VLOOKUP(A3717,'Pivot price tier'!$C$8:$L$2270,10,0),"")</f>
        <v/>
      </c>
      <c r="Z3717" s="36" t="str">
        <f>IFERROR(VLOOKUP(A3717,'Pivot price tier by size'!$D$8:$M$2491,10,0),"")</f>
        <v/>
      </c>
      <c r="AA3717" s="36" t="str">
        <f>IFERROR(VLOOKUP(A3717,'Pivot category'!$B$8:$I$2216,8,0),"")</f>
        <v/>
      </c>
      <c r="AB3717" s="3" t="str">
        <f>IF(P3717&lt;$AC$1,"Bottom 5%","")</f>
        <v>Bottom 5%</v>
      </c>
      <c r="AC3717"/>
      <c r="AD3717" s="34" t="s">
        <v>16461</v>
      </c>
      <c r="AE3717" s="34" t="s">
        <v>13989</v>
      </c>
    </row>
    <row r="3718" spans="1:31" hidden="1" x14ac:dyDescent="0.25">
      <c r="A3718" t="s">
        <v>10441</v>
      </c>
      <c r="B3718" t="s">
        <v>7493</v>
      </c>
      <c r="C3718" s="3" t="s">
        <v>36</v>
      </c>
      <c r="D3718" s="3" t="s">
        <v>8125</v>
      </c>
      <c r="E3718" s="3" t="s">
        <v>5093</v>
      </c>
      <c r="F3718" s="3">
        <v>5000</v>
      </c>
      <c r="G3718" s="34">
        <v>11.39</v>
      </c>
      <c r="H3718" s="3" t="s">
        <v>12487</v>
      </c>
      <c r="I3718" s="3" t="s">
        <v>17</v>
      </c>
      <c r="J3718" s="3" t="s">
        <v>8168</v>
      </c>
      <c r="K3718" s="3" t="s">
        <v>8172</v>
      </c>
      <c r="L3718" s="3" t="s">
        <v>8167</v>
      </c>
      <c r="M3718" s="26" t="s">
        <v>13723</v>
      </c>
      <c r="N3718"/>
      <c r="O3718" s="3" t="s">
        <v>78</v>
      </c>
      <c r="P3718" s="34">
        <v>91.12</v>
      </c>
      <c r="Q3718" s="34">
        <v>315.19</v>
      </c>
      <c r="R3718" s="34">
        <v>-224.07</v>
      </c>
      <c r="S3718" s="36">
        <v>-0.71090453377327956</v>
      </c>
      <c r="T3718" s="72" t="s">
        <v>78</v>
      </c>
      <c r="U3718" s="34" t="s">
        <v>78</v>
      </c>
      <c r="V3718" s="34" t="s">
        <v>78</v>
      </c>
      <c r="W3718" s="34" t="s">
        <v>78</v>
      </c>
      <c r="X3718" s="36" t="s">
        <v>78</v>
      </c>
      <c r="Y3718" s="36" t="str">
        <f>IFERROR(VLOOKUP(A3718,'Pivot price tier'!$C$8:$L$2270,10,0),"")</f>
        <v/>
      </c>
      <c r="Z3718" s="36" t="str">
        <f>IFERROR(VLOOKUP(A3718,'Pivot price tier by size'!$D$8:$M$2491,10,0),"")</f>
        <v/>
      </c>
      <c r="AA3718" s="36" t="str">
        <f>IFERROR(VLOOKUP(A3718,'Pivot category'!$B$8:$I$2216,8,0),"")</f>
        <v/>
      </c>
      <c r="AB3718" s="3" t="str">
        <f>IF(P3718&lt;$AC$1,"Bottom 5%","")</f>
        <v>Bottom 5%</v>
      </c>
      <c r="AC3718"/>
      <c r="AD3718" s="34" t="s">
        <v>16461</v>
      </c>
      <c r="AE3718" s="34" t="s">
        <v>13989</v>
      </c>
    </row>
    <row r="3719" spans="1:31" hidden="1" x14ac:dyDescent="0.25">
      <c r="A3719" t="s">
        <v>10442</v>
      </c>
      <c r="B3719" t="s">
        <v>1835</v>
      </c>
      <c r="C3719" s="3" t="s">
        <v>32</v>
      </c>
      <c r="D3719" s="3" t="s">
        <v>4238</v>
      </c>
      <c r="E3719" s="3" t="s">
        <v>5141</v>
      </c>
      <c r="F3719" s="3">
        <v>5000</v>
      </c>
      <c r="G3719" s="34">
        <v>9.59</v>
      </c>
      <c r="H3719" s="3" t="s">
        <v>12487</v>
      </c>
      <c r="I3719" s="3" t="s">
        <v>19</v>
      </c>
      <c r="J3719" s="3" t="s">
        <v>8165</v>
      </c>
      <c r="K3719" s="3" t="s">
        <v>8172</v>
      </c>
      <c r="L3719" s="3" t="s">
        <v>8167</v>
      </c>
      <c r="M3719" s="26" t="s">
        <v>13723</v>
      </c>
      <c r="N3719"/>
      <c r="O3719" s="3">
        <v>1</v>
      </c>
      <c r="P3719" s="34">
        <v>0</v>
      </c>
      <c r="Q3719" s="34">
        <v>0</v>
      </c>
      <c r="R3719" s="34">
        <v>0</v>
      </c>
      <c r="S3719" s="36" t="s">
        <v>78</v>
      </c>
      <c r="T3719" s="72">
        <v>0</v>
      </c>
      <c r="U3719" s="34" t="s">
        <v>78</v>
      </c>
      <c r="V3719" s="34" t="s">
        <v>78</v>
      </c>
      <c r="W3719" s="34" t="s">
        <v>78</v>
      </c>
      <c r="X3719" s="36" t="s">
        <v>78</v>
      </c>
      <c r="Y3719" s="36" t="str">
        <f>IFERROR(VLOOKUP(A3719,'Pivot price tier'!$C$8:$L$2270,10,0),"")</f>
        <v/>
      </c>
      <c r="Z3719" s="36" t="str">
        <f>IFERROR(VLOOKUP(A3719,'Pivot price tier by size'!$D$8:$M$2491,10,0),"")</f>
        <v/>
      </c>
      <c r="AA3719" s="36" t="str">
        <f>IFERROR(VLOOKUP(A3719,'Pivot category'!$B$8:$I$2216,8,0),"")</f>
        <v/>
      </c>
      <c r="AB3719" s="3" t="str">
        <f>IF(P3719&lt;$AC$1,"Bottom 5%","")</f>
        <v>Bottom 5%</v>
      </c>
      <c r="AC3719"/>
      <c r="AD3719" s="34" t="s">
        <v>16461</v>
      </c>
      <c r="AE3719" s="34" t="s">
        <v>13989</v>
      </c>
    </row>
    <row r="3720" spans="1:31" x14ac:dyDescent="0.25">
      <c r="A3720" t="s">
        <v>5576</v>
      </c>
      <c r="B3720" t="s">
        <v>1875</v>
      </c>
      <c r="C3720" s="3" t="s">
        <v>32</v>
      </c>
      <c r="D3720" s="3" t="s">
        <v>4280</v>
      </c>
      <c r="E3720" s="3" t="s">
        <v>5141</v>
      </c>
      <c r="F3720" s="3">
        <v>1000</v>
      </c>
      <c r="G3720" s="34">
        <v>21.99</v>
      </c>
      <c r="H3720" s="3" t="s">
        <v>26</v>
      </c>
      <c r="I3720" s="3" t="s">
        <v>21</v>
      </c>
      <c r="J3720" s="3" t="s">
        <v>8163</v>
      </c>
      <c r="K3720" s="3" t="s">
        <v>8164</v>
      </c>
      <c r="L3720" s="3" t="s">
        <v>68</v>
      </c>
      <c r="M3720" s="26" t="s">
        <v>13723</v>
      </c>
      <c r="N3720"/>
      <c r="O3720" s="3">
        <v>155</v>
      </c>
      <c r="P3720" s="34">
        <v>56377.33</v>
      </c>
      <c r="Q3720" s="34">
        <v>64835.31</v>
      </c>
      <c r="R3720" s="34">
        <v>-8457.9799999999959</v>
      </c>
      <c r="S3720" s="36">
        <v>-0.1304532977477858</v>
      </c>
      <c r="T3720" s="72">
        <v>363.72470967741936</v>
      </c>
      <c r="U3720" s="34">
        <v>123076.33</v>
      </c>
      <c r="V3720" s="34">
        <v>132747.57</v>
      </c>
      <c r="W3720" s="34">
        <v>-9671.2400000000052</v>
      </c>
      <c r="X3720" s="36">
        <v>-7.2854365620402706E-2</v>
      </c>
      <c r="Y3720" s="36" t="str">
        <f>IFERROR(VLOOKUP(A3720,'Pivot price tier'!$C$8:$L$2270,10,0),"")</f>
        <v xml:space="preserve"> </v>
      </c>
      <c r="Z3720" s="36" t="str">
        <f>IFERROR(VLOOKUP(A3720,'Pivot price tier by size'!$D$8:$M$2491,10,0),"")</f>
        <v xml:space="preserve"> </v>
      </c>
      <c r="AA3720" s="36" t="str">
        <f>IFERROR(VLOOKUP(A3720,'Pivot category'!$B$8:$I$2216,8,0),"")</f>
        <v xml:space="preserve"> </v>
      </c>
      <c r="AB3720" s="3" t="str">
        <f>IF(P3720&lt;$AC$1,"Bottom 5%","")</f>
        <v/>
      </c>
      <c r="AC3720"/>
      <c r="AD3720" s="34" t="s">
        <v>11097</v>
      </c>
      <c r="AE3720" s="34" t="s">
        <v>13973</v>
      </c>
    </row>
    <row r="3721" spans="1:31" hidden="1" x14ac:dyDescent="0.25">
      <c r="A3721" t="s">
        <v>15360</v>
      </c>
      <c r="B3721" t="s">
        <v>15361</v>
      </c>
      <c r="C3721" s="3" t="s">
        <v>32</v>
      </c>
      <c r="D3721" s="3" t="s">
        <v>14212</v>
      </c>
      <c r="E3721" s="3" t="s">
        <v>5093</v>
      </c>
      <c r="F3721" s="3">
        <v>10000</v>
      </c>
      <c r="G3721" s="34">
        <v>249.99</v>
      </c>
      <c r="H3721" s="3" t="s">
        <v>27</v>
      </c>
      <c r="I3721" s="3" t="s">
        <v>74</v>
      </c>
      <c r="J3721" s="3" t="s">
        <v>8168</v>
      </c>
      <c r="K3721" s="3" t="s">
        <v>8164</v>
      </c>
      <c r="L3721" s="3" t="s">
        <v>68</v>
      </c>
      <c r="M3721" s="26">
        <v>45870</v>
      </c>
      <c r="N3721"/>
      <c r="O3721" s="3">
        <v>1</v>
      </c>
      <c r="P3721" s="34">
        <v>499.98</v>
      </c>
      <c r="Q3721" s="34">
        <v>0</v>
      </c>
      <c r="R3721" s="34">
        <v>499.98</v>
      </c>
      <c r="S3721" s="36" t="s">
        <v>78</v>
      </c>
      <c r="T3721" s="72">
        <v>499.98</v>
      </c>
      <c r="U3721" s="34">
        <v>1749.93</v>
      </c>
      <c r="V3721" s="34">
        <v>2749.89</v>
      </c>
      <c r="W3721" s="34">
        <v>-999.95999999999981</v>
      </c>
      <c r="X3721" s="36">
        <v>-0.36363636363636354</v>
      </c>
      <c r="Y3721" s="36" t="str">
        <f>IFERROR(VLOOKUP(A3721,'Pivot price tier'!$C$8:$L$2270,10,0),"")</f>
        <v xml:space="preserve"> </v>
      </c>
      <c r="Z3721" s="36" t="str">
        <f>IFERROR(VLOOKUP(A3721,'Pivot price tier by size'!$D$8:$M$2491,10,0),"")</f>
        <v xml:space="preserve"> </v>
      </c>
      <c r="AA3721" s="36" t="str">
        <f>IFERROR(VLOOKUP(A3721,'Pivot category'!$B$8:$I$2216,8,0),"")</f>
        <v>X</v>
      </c>
      <c r="AB3721" s="3" t="str">
        <f>IF(P3721&lt;$AC$1,"Bottom 5%","")</f>
        <v>Bottom 5%</v>
      </c>
      <c r="AC3721"/>
      <c r="AD3721" s="34" t="s">
        <v>16459</v>
      </c>
      <c r="AE3721" s="34" t="s">
        <v>13941</v>
      </c>
    </row>
    <row r="3722" spans="1:31" x14ac:dyDescent="0.25">
      <c r="A3722" t="s">
        <v>5815</v>
      </c>
      <c r="B3722" t="s">
        <v>1877</v>
      </c>
      <c r="C3722" s="3" t="s">
        <v>32</v>
      </c>
      <c r="D3722" s="3" t="s">
        <v>4282</v>
      </c>
      <c r="E3722" s="3" t="s">
        <v>5093</v>
      </c>
      <c r="F3722" s="3">
        <v>1000</v>
      </c>
      <c r="G3722" s="34">
        <v>25.99</v>
      </c>
      <c r="H3722" s="3" t="s">
        <v>30</v>
      </c>
      <c r="I3722" s="3" t="s">
        <v>21</v>
      </c>
      <c r="J3722" s="3" t="s">
        <v>8163</v>
      </c>
      <c r="K3722" s="3" t="s">
        <v>8164</v>
      </c>
      <c r="L3722" s="3" t="s">
        <v>68</v>
      </c>
      <c r="M3722" s="26" t="s">
        <v>13723</v>
      </c>
      <c r="N3722"/>
      <c r="O3722" s="3">
        <v>92</v>
      </c>
      <c r="P3722" s="34">
        <v>197823.87</v>
      </c>
      <c r="Q3722" s="34">
        <v>203043.75</v>
      </c>
      <c r="R3722" s="34">
        <v>-5219.8800000000047</v>
      </c>
      <c r="S3722" s="36">
        <v>-2.5708154030843144E-2</v>
      </c>
      <c r="T3722" s="72">
        <v>2150.2594565217391</v>
      </c>
      <c r="U3722" s="34">
        <v>28041.93</v>
      </c>
      <c r="V3722" s="34">
        <v>34811.07</v>
      </c>
      <c r="W3722" s="34">
        <v>-6769.1399999999994</v>
      </c>
      <c r="X3722" s="36">
        <v>-0.19445366086132942</v>
      </c>
      <c r="Y3722" s="36" t="str">
        <f>IFERROR(VLOOKUP(A3722,'Pivot price tier'!$C$8:$L$2270,10,0),"")</f>
        <v xml:space="preserve"> </v>
      </c>
      <c r="Z3722" s="36" t="str">
        <f>IFERROR(VLOOKUP(A3722,'Pivot price tier by size'!$D$8:$M$2491,10,0),"")</f>
        <v xml:space="preserve"> </v>
      </c>
      <c r="AA3722" s="36" t="str">
        <f>IFERROR(VLOOKUP(A3722,'Pivot category'!$B$8:$I$2216,8,0),"")</f>
        <v xml:space="preserve"> </v>
      </c>
      <c r="AB3722" s="3" t="str">
        <f>IF(P3722&lt;$AC$1,"Bottom 5%","")</f>
        <v/>
      </c>
      <c r="AC3722"/>
      <c r="AD3722" s="34" t="s">
        <v>16463</v>
      </c>
      <c r="AE3722" s="34" t="s">
        <v>13969</v>
      </c>
    </row>
    <row r="3723" spans="1:31" hidden="1" x14ac:dyDescent="0.25">
      <c r="A3723" t="s">
        <v>5597</v>
      </c>
      <c r="B3723" t="s">
        <v>1811</v>
      </c>
      <c r="C3723" s="3" t="s">
        <v>32</v>
      </c>
      <c r="D3723" s="3" t="s">
        <v>4212</v>
      </c>
      <c r="E3723" s="3">
        <v>0</v>
      </c>
      <c r="F3723" s="3">
        <v>1000</v>
      </c>
      <c r="G3723" s="34">
        <v>74.989999999999995</v>
      </c>
      <c r="H3723" s="3" t="s">
        <v>12488</v>
      </c>
      <c r="I3723" s="3" t="s">
        <v>74</v>
      </c>
      <c r="J3723" s="3" t="s">
        <v>8163</v>
      </c>
      <c r="K3723" s="3" t="s">
        <v>8164</v>
      </c>
      <c r="L3723" s="3" t="s">
        <v>68</v>
      </c>
      <c r="M3723" s="26" t="s">
        <v>13723</v>
      </c>
      <c r="N3723"/>
      <c r="O3723" s="3">
        <v>99</v>
      </c>
      <c r="P3723" s="34">
        <v>139135.57</v>
      </c>
      <c r="Q3723" s="34">
        <v>121777.27</v>
      </c>
      <c r="R3723" s="34">
        <v>17358.300000000003</v>
      </c>
      <c r="S3723" s="36">
        <v>0.14254137902746544</v>
      </c>
      <c r="T3723" s="72">
        <v>1405.409797979798</v>
      </c>
      <c r="U3723" s="34">
        <v>76129.399999999994</v>
      </c>
      <c r="V3723" s="34">
        <v>62448.95</v>
      </c>
      <c r="W3723" s="34">
        <v>13680.449999999997</v>
      </c>
      <c r="X3723" s="36">
        <v>0.21906613321761204</v>
      </c>
      <c r="Y3723" s="36" t="str">
        <f>IFERROR(VLOOKUP(A3723,'Pivot price tier'!$C$8:$L$2270,10,0),"")</f>
        <v xml:space="preserve"> </v>
      </c>
      <c r="Z3723" s="36" t="str">
        <f>IFERROR(VLOOKUP(A3723,'Pivot price tier by size'!$D$8:$M$2491,10,0),"")</f>
        <v xml:space="preserve"> </v>
      </c>
      <c r="AA3723" s="36" t="str">
        <f>IFERROR(VLOOKUP(A3723,'Pivot category'!$B$8:$I$2216,8,0),"")</f>
        <v xml:space="preserve"> </v>
      </c>
      <c r="AB3723" s="3" t="str">
        <f>IF(P3723&lt;$AC$1,"Bottom 5%","")</f>
        <v/>
      </c>
      <c r="AC3723"/>
      <c r="AD3723" s="34" t="s">
        <v>16460</v>
      </c>
      <c r="AE3723" s="34" t="s">
        <v>13953</v>
      </c>
    </row>
    <row r="3724" spans="1:31" x14ac:dyDescent="0.25">
      <c r="A3724" t="s">
        <v>5643</v>
      </c>
      <c r="B3724" t="s">
        <v>1893</v>
      </c>
      <c r="C3724" s="3" t="s">
        <v>32</v>
      </c>
      <c r="D3724" s="3" t="s">
        <v>4301</v>
      </c>
      <c r="E3724" s="3">
        <v>0</v>
      </c>
      <c r="F3724" s="3">
        <v>1000</v>
      </c>
      <c r="G3724" s="34">
        <v>54.99</v>
      </c>
      <c r="H3724" s="3" t="s">
        <v>27</v>
      </c>
      <c r="I3724" s="3" t="s">
        <v>15</v>
      </c>
      <c r="J3724" s="3" t="s">
        <v>8163</v>
      </c>
      <c r="K3724" s="3" t="s">
        <v>8164</v>
      </c>
      <c r="L3724" s="3" t="s">
        <v>68</v>
      </c>
      <c r="M3724" s="26" t="s">
        <v>13723</v>
      </c>
      <c r="N3724"/>
      <c r="O3724" s="3">
        <v>122</v>
      </c>
      <c r="P3724" s="34">
        <v>111129.04</v>
      </c>
      <c r="Q3724" s="34">
        <v>124884.97</v>
      </c>
      <c r="R3724" s="34">
        <v>-13755.930000000008</v>
      </c>
      <c r="S3724" s="36">
        <v>-0.11014880333478083</v>
      </c>
      <c r="T3724" s="72">
        <v>910.89377049180325</v>
      </c>
      <c r="U3724" s="34">
        <v>56404.38</v>
      </c>
      <c r="V3724" s="34">
        <v>68305.850000000006</v>
      </c>
      <c r="W3724" s="34">
        <v>-11901.470000000008</v>
      </c>
      <c r="X3724" s="36">
        <v>-0.17423793130456622</v>
      </c>
      <c r="Y3724" s="36" t="str">
        <f>IFERROR(VLOOKUP(A3724,'Pivot price tier'!$C$8:$L$2270,10,0),"")</f>
        <v xml:space="preserve"> </v>
      </c>
      <c r="Z3724" s="36" t="str">
        <f>IFERROR(VLOOKUP(A3724,'Pivot price tier by size'!$D$8:$M$2491,10,0),"")</f>
        <v xml:space="preserve"> </v>
      </c>
      <c r="AA3724" s="36" t="str">
        <f>IFERROR(VLOOKUP(A3724,'Pivot category'!$B$8:$I$2216,8,0),"")</f>
        <v xml:space="preserve"> </v>
      </c>
      <c r="AB3724" s="3" t="str">
        <f>IF(P3724&lt;$AC$1,"Bottom 5%","")</f>
        <v/>
      </c>
      <c r="AC3724"/>
      <c r="AD3724" s="34" t="s">
        <v>16461</v>
      </c>
      <c r="AE3724" s="34" t="s">
        <v>13944</v>
      </c>
    </row>
    <row r="3725" spans="1:31" hidden="1" x14ac:dyDescent="0.25">
      <c r="A3725" t="s">
        <v>7424</v>
      </c>
      <c r="B3725" t="s">
        <v>1838</v>
      </c>
      <c r="C3725" s="3" t="s">
        <v>36</v>
      </c>
      <c r="D3725" s="3" t="s">
        <v>4241</v>
      </c>
      <c r="E3725" s="3">
        <v>0</v>
      </c>
      <c r="F3725" s="3">
        <v>2000</v>
      </c>
      <c r="G3725" s="34">
        <v>4.1900000000000004</v>
      </c>
      <c r="H3725" s="3" t="s">
        <v>54</v>
      </c>
      <c r="I3725" s="3" t="s">
        <v>54</v>
      </c>
      <c r="J3725" s="3" t="s">
        <v>8168</v>
      </c>
      <c r="K3725" s="3" t="s">
        <v>8164</v>
      </c>
      <c r="L3725" s="3" t="s">
        <v>8167</v>
      </c>
      <c r="M3725" s="26" t="s">
        <v>13723</v>
      </c>
      <c r="N3725"/>
      <c r="O3725" s="3">
        <v>3</v>
      </c>
      <c r="P3725" s="34">
        <v>191.41</v>
      </c>
      <c r="Q3725" s="34">
        <v>685.02</v>
      </c>
      <c r="R3725" s="34">
        <v>-493.61</v>
      </c>
      <c r="S3725" s="36">
        <v>-0.72057750138682075</v>
      </c>
      <c r="T3725" s="72">
        <v>63.803333333333335</v>
      </c>
      <c r="U3725" s="34" t="s">
        <v>78</v>
      </c>
      <c r="V3725" s="34" t="s">
        <v>78</v>
      </c>
      <c r="W3725" s="34" t="s">
        <v>78</v>
      </c>
      <c r="X3725" s="36" t="s">
        <v>78</v>
      </c>
      <c r="Y3725" s="36" t="str">
        <f>IFERROR(VLOOKUP(A3725,'Pivot price tier'!$C$8:$L$2270,10,0),"")</f>
        <v/>
      </c>
      <c r="Z3725" s="36" t="str">
        <f>IFERROR(VLOOKUP(A3725,'Pivot price tier by size'!$D$8:$M$2491,10,0),"")</f>
        <v/>
      </c>
      <c r="AA3725" s="36" t="str">
        <f>IFERROR(VLOOKUP(A3725,'Pivot category'!$B$8:$I$2216,8,0),"")</f>
        <v/>
      </c>
      <c r="AB3725" s="3" t="str">
        <f>IF(P3725&lt;$AC$1,"Bottom 5%","")</f>
        <v>Bottom 5%</v>
      </c>
      <c r="AC3725"/>
      <c r="AD3725" s="34" t="s">
        <v>11097</v>
      </c>
      <c r="AE3725" s="34" t="s">
        <v>13964</v>
      </c>
    </row>
    <row r="3726" spans="1:31" hidden="1" x14ac:dyDescent="0.25">
      <c r="A3726" t="s">
        <v>7950</v>
      </c>
      <c r="B3726" t="s">
        <v>1839</v>
      </c>
      <c r="C3726" s="3" t="s">
        <v>77</v>
      </c>
      <c r="D3726" s="3" t="s">
        <v>4242</v>
      </c>
      <c r="E3726" s="3">
        <v>0</v>
      </c>
      <c r="F3726" s="3">
        <v>2000</v>
      </c>
      <c r="G3726" s="34">
        <v>10.79</v>
      </c>
      <c r="H3726" s="3" t="s">
        <v>54</v>
      </c>
      <c r="I3726" s="3" t="s">
        <v>54</v>
      </c>
      <c r="J3726" s="3" t="s">
        <v>8168</v>
      </c>
      <c r="K3726" s="3" t="s">
        <v>8164</v>
      </c>
      <c r="L3726" s="3" t="s">
        <v>8167</v>
      </c>
      <c r="M3726" s="26" t="s">
        <v>13723</v>
      </c>
      <c r="N3726"/>
      <c r="O3726" s="3">
        <v>13</v>
      </c>
      <c r="P3726" s="34">
        <v>75.53</v>
      </c>
      <c r="Q3726" s="34">
        <v>140.30000000000001</v>
      </c>
      <c r="R3726" s="34">
        <v>-64.77000000000001</v>
      </c>
      <c r="S3726" s="36">
        <v>-0.46165359942979334</v>
      </c>
      <c r="T3726" s="72">
        <v>5.8100000000000005</v>
      </c>
      <c r="U3726" s="34" t="s">
        <v>78</v>
      </c>
      <c r="V3726" s="34" t="s">
        <v>78</v>
      </c>
      <c r="W3726" s="34" t="s">
        <v>78</v>
      </c>
      <c r="X3726" s="36" t="s">
        <v>78</v>
      </c>
      <c r="Y3726" s="36" t="str">
        <f>IFERROR(VLOOKUP(A3726,'Pivot price tier'!$C$8:$L$2270,10,0),"")</f>
        <v/>
      </c>
      <c r="Z3726" s="36" t="str">
        <f>IFERROR(VLOOKUP(A3726,'Pivot price tier by size'!$D$8:$M$2491,10,0),"")</f>
        <v/>
      </c>
      <c r="AA3726" s="36" t="str">
        <f>IFERROR(VLOOKUP(A3726,'Pivot category'!$B$8:$I$2216,8,0),"")</f>
        <v/>
      </c>
      <c r="AB3726" s="3" t="str">
        <f>IF(P3726&lt;$AC$1,"Bottom 5%","")</f>
        <v>Bottom 5%</v>
      </c>
      <c r="AC3726"/>
      <c r="AD3726" s="34" t="s">
        <v>11097</v>
      </c>
      <c r="AE3726" s="34" t="s">
        <v>13964</v>
      </c>
    </row>
    <row r="3727" spans="1:31" x14ac:dyDescent="0.25">
      <c r="A3727" t="s">
        <v>10232</v>
      </c>
      <c r="B3727" t="s">
        <v>10233</v>
      </c>
      <c r="C3727" s="3" t="s">
        <v>32</v>
      </c>
      <c r="D3727" s="3" t="s">
        <v>10253</v>
      </c>
      <c r="E3727" s="3" t="s">
        <v>5093</v>
      </c>
      <c r="F3727" s="3">
        <v>7000</v>
      </c>
      <c r="G3727" s="34">
        <v>49.99</v>
      </c>
      <c r="H3727" s="3" t="s">
        <v>27</v>
      </c>
      <c r="I3727" s="3" t="s">
        <v>23</v>
      </c>
      <c r="J3727" s="3" t="s">
        <v>8163</v>
      </c>
      <c r="K3727" s="3" t="s">
        <v>8164</v>
      </c>
      <c r="L3727" s="3" t="s">
        <v>68</v>
      </c>
      <c r="M3727" s="26" t="s">
        <v>13723</v>
      </c>
      <c r="N3727"/>
      <c r="O3727" s="3">
        <v>79</v>
      </c>
      <c r="P3727" s="34">
        <v>79829.600000000006</v>
      </c>
      <c r="Q3727" s="34">
        <v>84508.35</v>
      </c>
      <c r="R3727" s="34">
        <v>-4678.75</v>
      </c>
      <c r="S3727" s="36">
        <v>-5.5364351569992754E-2</v>
      </c>
      <c r="T3727" s="72">
        <v>1010.5012658227848</v>
      </c>
      <c r="U3727" s="34">
        <v>39960.78</v>
      </c>
      <c r="V3727" s="34">
        <v>46370.3</v>
      </c>
      <c r="W3727" s="34">
        <v>-6409.5200000000041</v>
      </c>
      <c r="X3727" s="36">
        <v>-0.13822468260934273</v>
      </c>
      <c r="Y3727" s="36" t="str">
        <f>IFERROR(VLOOKUP(A3727,'Pivot price tier'!$C$8:$L$2270,10,0),"")</f>
        <v xml:space="preserve"> </v>
      </c>
      <c r="Z3727" s="36" t="str">
        <f>IFERROR(VLOOKUP(A3727,'Pivot price tier by size'!$D$8:$M$2491,10,0),"")</f>
        <v xml:space="preserve"> </v>
      </c>
      <c r="AA3727" s="36" t="str">
        <f>IFERROR(VLOOKUP(A3727,'Pivot category'!$B$8:$I$2216,8,0),"")</f>
        <v xml:space="preserve"> </v>
      </c>
      <c r="AB3727" s="3" t="str">
        <f>IF(P3727&lt;$AC$1,"Bottom 5%","")</f>
        <v/>
      </c>
      <c r="AC3727"/>
      <c r="AD3727" s="34" t="s">
        <v>16461</v>
      </c>
      <c r="AE3727" s="34" t="s">
        <v>13944</v>
      </c>
    </row>
    <row r="3728" spans="1:31" hidden="1" x14ac:dyDescent="0.25">
      <c r="A3728" t="s">
        <v>6733</v>
      </c>
      <c r="B3728" t="s">
        <v>5150</v>
      </c>
      <c r="C3728" s="3" t="s">
        <v>32</v>
      </c>
      <c r="D3728" s="3" t="s">
        <v>5114</v>
      </c>
      <c r="E3728" s="3" t="s">
        <v>5093</v>
      </c>
      <c r="F3728" s="3">
        <v>9000</v>
      </c>
      <c r="G3728" s="34">
        <v>22.19</v>
      </c>
      <c r="H3728" s="3" t="s">
        <v>12</v>
      </c>
      <c r="I3728" s="3" t="s">
        <v>21</v>
      </c>
      <c r="J3728" s="3" t="s">
        <v>8168</v>
      </c>
      <c r="K3728" s="3" t="s">
        <v>8172</v>
      </c>
      <c r="L3728" s="3" t="s">
        <v>8167</v>
      </c>
      <c r="M3728" s="26" t="s">
        <v>13723</v>
      </c>
      <c r="N3728"/>
      <c r="O3728" s="3">
        <v>1</v>
      </c>
      <c r="P3728" s="34">
        <v>421.61</v>
      </c>
      <c r="Q3728" s="34">
        <v>110.95</v>
      </c>
      <c r="R3728" s="34">
        <v>310.66000000000003</v>
      </c>
      <c r="S3728" s="36">
        <v>2.8</v>
      </c>
      <c r="T3728" s="72">
        <v>421.61</v>
      </c>
      <c r="U3728" s="34" t="s">
        <v>78</v>
      </c>
      <c r="V3728" s="34" t="s">
        <v>78</v>
      </c>
      <c r="W3728" s="34" t="s">
        <v>78</v>
      </c>
      <c r="X3728" s="36" t="s">
        <v>78</v>
      </c>
      <c r="Y3728" s="36" t="str">
        <f>IFERROR(VLOOKUP(A3728,'Pivot price tier'!$C$8:$L$2270,10,0),"")</f>
        <v/>
      </c>
      <c r="Z3728" s="36" t="str">
        <f>IFERROR(VLOOKUP(A3728,'Pivot price tier by size'!$D$8:$M$2491,10,0),"")</f>
        <v/>
      </c>
      <c r="AA3728" s="36" t="str">
        <f>IFERROR(VLOOKUP(A3728,'Pivot category'!$B$8:$I$2216,8,0),"")</f>
        <v/>
      </c>
      <c r="AB3728" s="3" t="str">
        <f>IF(P3728&lt;$AC$1,"Bottom 5%","")</f>
        <v>Bottom 5%</v>
      </c>
      <c r="AC3728"/>
      <c r="AD3728" s="34" t="s">
        <v>11100</v>
      </c>
      <c r="AE3728" s="34" t="s">
        <v>16484</v>
      </c>
    </row>
    <row r="3729" spans="1:31" x14ac:dyDescent="0.25">
      <c r="A3729" t="s">
        <v>5668</v>
      </c>
      <c r="B3729" t="s">
        <v>1895</v>
      </c>
      <c r="C3729" s="3" t="s">
        <v>32</v>
      </c>
      <c r="D3729" s="3" t="s">
        <v>4303</v>
      </c>
      <c r="E3729" s="3" t="s">
        <v>5093</v>
      </c>
      <c r="F3729" s="3">
        <v>1000</v>
      </c>
      <c r="G3729" s="34">
        <v>29.99</v>
      </c>
      <c r="H3729" s="3" t="s">
        <v>12489</v>
      </c>
      <c r="I3729" s="3" t="s">
        <v>21</v>
      </c>
      <c r="J3729" s="3" t="s">
        <v>8163</v>
      </c>
      <c r="K3729" s="3" t="s">
        <v>8164</v>
      </c>
      <c r="L3729" s="3" t="s">
        <v>68</v>
      </c>
      <c r="M3729" s="26" t="s">
        <v>13723</v>
      </c>
      <c r="N3729"/>
      <c r="O3729" s="3">
        <v>97</v>
      </c>
      <c r="P3729" s="34">
        <v>115202.96</v>
      </c>
      <c r="Q3729" s="34">
        <v>124570.86</v>
      </c>
      <c r="R3729" s="34">
        <v>-9367.8999999999942</v>
      </c>
      <c r="S3729" s="36">
        <v>-7.5201375345726906E-2</v>
      </c>
      <c r="T3729" s="72">
        <v>1187.659381443299</v>
      </c>
      <c r="U3729" s="34">
        <v>251768.09</v>
      </c>
      <c r="V3729" s="34">
        <v>309842.74</v>
      </c>
      <c r="W3729" s="34">
        <v>-58074.649999999994</v>
      </c>
      <c r="X3729" s="36">
        <v>-0.18743266342145048</v>
      </c>
      <c r="Y3729" s="36" t="str">
        <f>IFERROR(VLOOKUP(A3729,'Pivot price tier'!$C$8:$L$2270,10,0),"")</f>
        <v xml:space="preserve"> </v>
      </c>
      <c r="Z3729" s="36" t="str">
        <f>IFERROR(VLOOKUP(A3729,'Pivot price tier by size'!$D$8:$M$2491,10,0),"")</f>
        <v xml:space="preserve"> </v>
      </c>
      <c r="AA3729" s="36" t="str">
        <f>IFERROR(VLOOKUP(A3729,'Pivot category'!$B$8:$I$2216,8,0),"")</f>
        <v xml:space="preserve"> </v>
      </c>
      <c r="AB3729" s="3" t="str">
        <f>IF(P3729&lt;$AC$1,"Bottom 5%","")</f>
        <v/>
      </c>
      <c r="AC3729"/>
      <c r="AD3729" s="34" t="s">
        <v>16459</v>
      </c>
      <c r="AE3729" s="34" t="s">
        <v>13941</v>
      </c>
    </row>
    <row r="3730" spans="1:31" hidden="1" x14ac:dyDescent="0.25">
      <c r="A3730" t="s">
        <v>11278</v>
      </c>
      <c r="B3730" t="s">
        <v>11279</v>
      </c>
      <c r="C3730" s="3" t="s">
        <v>32</v>
      </c>
      <c r="D3730" s="3" t="s">
        <v>10627</v>
      </c>
      <c r="E3730" s="3" t="s">
        <v>5093</v>
      </c>
      <c r="F3730" s="3">
        <v>10000</v>
      </c>
      <c r="G3730" s="34">
        <v>32.99</v>
      </c>
      <c r="H3730" s="3" t="s">
        <v>12489</v>
      </c>
      <c r="I3730" s="3" t="s">
        <v>23</v>
      </c>
      <c r="J3730" s="3" t="s">
        <v>15250</v>
      </c>
      <c r="K3730" s="3" t="s">
        <v>8172</v>
      </c>
      <c r="L3730" s="3" t="s">
        <v>68</v>
      </c>
      <c r="M3730" s="26">
        <v>44986</v>
      </c>
      <c r="N3730"/>
      <c r="O3730" s="3">
        <v>14</v>
      </c>
      <c r="P3730" s="34">
        <v>4684.58</v>
      </c>
      <c r="Q3730" s="34">
        <v>9435.14</v>
      </c>
      <c r="R3730" s="34">
        <v>-4750.5599999999995</v>
      </c>
      <c r="S3730" s="36">
        <v>-0.50349650349650354</v>
      </c>
      <c r="T3730" s="72">
        <v>334.61285714285714</v>
      </c>
      <c r="U3730" s="34">
        <v>65.98</v>
      </c>
      <c r="V3730" s="34">
        <v>0</v>
      </c>
      <c r="W3730" s="34">
        <v>65.98</v>
      </c>
      <c r="X3730" s="36" t="s">
        <v>78</v>
      </c>
      <c r="Y3730" s="36" t="str">
        <f>IFERROR(VLOOKUP(A3730,'Pivot price tier'!$C$8:$L$2270,10,0),"")</f>
        <v/>
      </c>
      <c r="Z3730" s="36" t="str">
        <f>IFERROR(VLOOKUP(A3730,'Pivot price tier by size'!$D$8:$M$2491,10,0),"")</f>
        <v/>
      </c>
      <c r="AA3730" s="36" t="str">
        <f>IFERROR(VLOOKUP(A3730,'Pivot category'!$B$8:$I$2216,8,0),"")</f>
        <v/>
      </c>
      <c r="AB3730" s="3" t="str">
        <f>IF(P3730&lt;$AC$1,"Bottom 5%","")</f>
        <v>Bottom 5%</v>
      </c>
      <c r="AC3730"/>
      <c r="AD3730" s="34" t="s">
        <v>16463</v>
      </c>
      <c r="AE3730" s="34" t="s">
        <v>13939</v>
      </c>
    </row>
    <row r="3731" spans="1:31" x14ac:dyDescent="0.25">
      <c r="A3731" t="s">
        <v>7644</v>
      </c>
      <c r="B3731" t="s">
        <v>1898</v>
      </c>
      <c r="C3731" s="3" t="s">
        <v>38</v>
      </c>
      <c r="D3731" s="3" t="s">
        <v>4307</v>
      </c>
      <c r="E3731" s="3" t="s">
        <v>5094</v>
      </c>
      <c r="F3731" s="3">
        <v>1000</v>
      </c>
      <c r="G3731" s="34">
        <v>31.99</v>
      </c>
      <c r="H3731" s="3" t="s">
        <v>12486</v>
      </c>
      <c r="I3731" s="3" t="s">
        <v>17</v>
      </c>
      <c r="J3731" s="3" t="s">
        <v>8163</v>
      </c>
      <c r="K3731" s="3" t="s">
        <v>8164</v>
      </c>
      <c r="L3731" s="3" t="s">
        <v>68</v>
      </c>
      <c r="M3731" s="26" t="s">
        <v>13723</v>
      </c>
      <c r="N3731"/>
      <c r="O3731" s="3">
        <v>101</v>
      </c>
      <c r="P3731" s="34">
        <v>89465.76</v>
      </c>
      <c r="Q3731" s="34">
        <v>126793.49</v>
      </c>
      <c r="R3731" s="34">
        <v>-37327.73000000001</v>
      </c>
      <c r="S3731" s="36">
        <v>-0.29439784329621344</v>
      </c>
      <c r="T3731" s="72">
        <v>885.79960396039598</v>
      </c>
      <c r="U3731" s="34">
        <v>8889.06</v>
      </c>
      <c r="V3731" s="34">
        <v>17502.13</v>
      </c>
      <c r="W3731" s="34">
        <v>-8613.0700000000015</v>
      </c>
      <c r="X3731" s="36">
        <v>-0.4921155310810742</v>
      </c>
      <c r="Y3731" s="36" t="str">
        <f>IFERROR(VLOOKUP(A3731,'Pivot price tier'!$C$8:$L$2270,10,0),"")</f>
        <v xml:space="preserve"> </v>
      </c>
      <c r="Z3731" s="36" t="str">
        <f>IFERROR(VLOOKUP(A3731,'Pivot price tier by size'!$D$8:$M$2491,10,0),"")</f>
        <v xml:space="preserve"> </v>
      </c>
      <c r="AA3731" s="36" t="str">
        <f>IFERROR(VLOOKUP(A3731,'Pivot category'!$B$8:$I$2216,8,0),"")</f>
        <v xml:space="preserve"> </v>
      </c>
      <c r="AB3731" s="3" t="str">
        <f>IF(P3731&lt;$AC$1,"Bottom 5%","")</f>
        <v/>
      </c>
      <c r="AC3731"/>
      <c r="AD3731" s="34" t="s">
        <v>16461</v>
      </c>
      <c r="AE3731" s="34" t="s">
        <v>13941</v>
      </c>
    </row>
    <row r="3732" spans="1:31" hidden="1" x14ac:dyDescent="0.25">
      <c r="A3732" t="s">
        <v>9899</v>
      </c>
      <c r="B3732" t="s">
        <v>9900</v>
      </c>
      <c r="C3732" s="3" t="s">
        <v>34</v>
      </c>
      <c r="D3732" s="3" t="s">
        <v>9826</v>
      </c>
      <c r="E3732" s="3" t="s">
        <v>5093</v>
      </c>
      <c r="F3732" s="3">
        <v>10000</v>
      </c>
      <c r="G3732" s="34">
        <v>52.99</v>
      </c>
      <c r="H3732" s="3" t="s">
        <v>12489</v>
      </c>
      <c r="I3732" s="3" t="s">
        <v>74</v>
      </c>
      <c r="J3732" s="3" t="s">
        <v>8171</v>
      </c>
      <c r="K3732" s="3" t="s">
        <v>8172</v>
      </c>
      <c r="L3732" s="3" t="s">
        <v>68</v>
      </c>
      <c r="M3732" s="26" t="s">
        <v>13723</v>
      </c>
      <c r="N3732"/>
      <c r="O3732" s="3">
        <v>7</v>
      </c>
      <c r="P3732" s="34">
        <v>794.85</v>
      </c>
      <c r="Q3732" s="34">
        <v>794.85</v>
      </c>
      <c r="R3732" s="34">
        <v>0</v>
      </c>
      <c r="S3732" s="36">
        <v>0</v>
      </c>
      <c r="T3732" s="72">
        <v>113.55</v>
      </c>
      <c r="U3732" s="34">
        <v>317.94</v>
      </c>
      <c r="V3732" s="34">
        <v>1165.78</v>
      </c>
      <c r="W3732" s="34">
        <v>-847.83999999999992</v>
      </c>
      <c r="X3732" s="36">
        <v>-0.72727272727272729</v>
      </c>
      <c r="Y3732" s="36" t="str">
        <f>IFERROR(VLOOKUP(A3732,'Pivot price tier'!$C$8:$L$2270,10,0),"")</f>
        <v/>
      </c>
      <c r="Z3732" s="36" t="str">
        <f>IFERROR(VLOOKUP(A3732,'Pivot price tier by size'!$D$8:$M$2491,10,0),"")</f>
        <v/>
      </c>
      <c r="AA3732" s="36" t="str">
        <f>IFERROR(VLOOKUP(A3732,'Pivot category'!$B$8:$I$2216,8,0),"")</f>
        <v/>
      </c>
      <c r="AB3732" s="3" t="str">
        <f>IF(P3732&lt;$AC$1,"Bottom 5%","")</f>
        <v>Bottom 5%</v>
      </c>
      <c r="AC3732"/>
      <c r="AD3732" s="34" t="s">
        <v>11097</v>
      </c>
      <c r="AE3732" s="34" t="s">
        <v>13993</v>
      </c>
    </row>
    <row r="3733" spans="1:31" hidden="1" x14ac:dyDescent="0.25">
      <c r="A3733" t="s">
        <v>8749</v>
      </c>
      <c r="B3733" t="s">
        <v>8748</v>
      </c>
      <c r="C3733" s="3" t="s">
        <v>32</v>
      </c>
      <c r="D3733" s="3" t="s">
        <v>4787</v>
      </c>
      <c r="E3733" s="3" t="s">
        <v>5141</v>
      </c>
      <c r="F3733" s="3">
        <v>4000</v>
      </c>
      <c r="G3733" s="34">
        <v>8.99</v>
      </c>
      <c r="H3733" s="3" t="s">
        <v>28</v>
      </c>
      <c r="I3733" s="3" t="s">
        <v>17</v>
      </c>
      <c r="J3733" s="3" t="s">
        <v>8168</v>
      </c>
      <c r="K3733" s="3" t="s">
        <v>8172</v>
      </c>
      <c r="L3733" s="3" t="s">
        <v>8169</v>
      </c>
      <c r="M3733" s="26" t="s">
        <v>13723</v>
      </c>
      <c r="N3733"/>
      <c r="O3733" s="3" t="s">
        <v>78</v>
      </c>
      <c r="P3733" s="34">
        <v>69.680000000000007</v>
      </c>
      <c r="Q3733" s="34">
        <v>43.55</v>
      </c>
      <c r="R3733" s="34">
        <v>26.13000000000001</v>
      </c>
      <c r="S3733" s="36">
        <v>0.60000000000000031</v>
      </c>
      <c r="T3733" s="72" t="s">
        <v>78</v>
      </c>
      <c r="U3733" s="34">
        <v>34.840000000000003</v>
      </c>
      <c r="V3733" s="34">
        <v>0</v>
      </c>
      <c r="W3733" s="34">
        <v>34.840000000000003</v>
      </c>
      <c r="X3733" s="36" t="s">
        <v>78</v>
      </c>
      <c r="Y3733" s="36" t="str">
        <f>IFERROR(VLOOKUP(A3733,'Pivot price tier'!$C$8:$L$2270,10,0),"")</f>
        <v/>
      </c>
      <c r="Z3733" s="36" t="str">
        <f>IFERROR(VLOOKUP(A3733,'Pivot price tier by size'!$D$8:$M$2491,10,0),"")</f>
        <v/>
      </c>
      <c r="AA3733" s="36" t="str">
        <f>IFERROR(VLOOKUP(A3733,'Pivot category'!$B$8:$I$2216,8,0),"")</f>
        <v/>
      </c>
      <c r="AB3733" s="3" t="str">
        <f>IF(P3733&lt;$AC$1,"Bottom 5%","")</f>
        <v>Bottom 5%</v>
      </c>
      <c r="AC3733"/>
      <c r="AD3733" s="34" t="s">
        <v>16465</v>
      </c>
      <c r="AE3733" s="34" t="s">
        <v>16467</v>
      </c>
    </row>
    <row r="3734" spans="1:31" x14ac:dyDescent="0.25">
      <c r="A3734" t="s">
        <v>7713</v>
      </c>
      <c r="B3734" t="s">
        <v>1899</v>
      </c>
      <c r="C3734" s="3" t="s">
        <v>38</v>
      </c>
      <c r="D3734" s="3" t="s">
        <v>4308</v>
      </c>
      <c r="E3734" s="3" t="s">
        <v>5093</v>
      </c>
      <c r="F3734" s="3">
        <v>1000</v>
      </c>
      <c r="G3734" s="34">
        <v>15.99</v>
      </c>
      <c r="H3734" s="3" t="s">
        <v>26</v>
      </c>
      <c r="I3734" s="3" t="s">
        <v>13</v>
      </c>
      <c r="J3734" s="3" t="s">
        <v>8163</v>
      </c>
      <c r="K3734" s="3" t="s">
        <v>8164</v>
      </c>
      <c r="L3734" s="3" t="s">
        <v>68</v>
      </c>
      <c r="M3734" s="26" t="s">
        <v>13723</v>
      </c>
      <c r="N3734"/>
      <c r="O3734" s="3">
        <v>141</v>
      </c>
      <c r="P3734" s="34">
        <v>74353.5</v>
      </c>
      <c r="Q3734" s="34">
        <v>78830.7</v>
      </c>
      <c r="R3734" s="34">
        <v>-4477.1999999999971</v>
      </c>
      <c r="S3734" s="36">
        <v>-5.6795131845841729E-2</v>
      </c>
      <c r="T3734" s="72">
        <v>527.32978723404256</v>
      </c>
      <c r="U3734" s="34">
        <v>15062.58</v>
      </c>
      <c r="V3734" s="34">
        <v>22130.16</v>
      </c>
      <c r="W3734" s="34">
        <v>-7067.58</v>
      </c>
      <c r="X3734" s="36">
        <v>-0.31936416184971095</v>
      </c>
      <c r="Y3734" s="36" t="str">
        <f>IFERROR(VLOOKUP(A3734,'Pivot price tier'!$C$8:$L$2270,10,0),"")</f>
        <v xml:space="preserve"> </v>
      </c>
      <c r="Z3734" s="36" t="str">
        <f>IFERROR(VLOOKUP(A3734,'Pivot price tier by size'!$D$8:$M$2491,10,0),"")</f>
        <v xml:space="preserve"> </v>
      </c>
      <c r="AA3734" s="36" t="str">
        <f>IFERROR(VLOOKUP(A3734,'Pivot category'!$B$8:$I$2216,8,0),"")</f>
        <v xml:space="preserve"> </v>
      </c>
      <c r="AB3734" s="3" t="str">
        <f>IF(P3734&lt;$AC$1,"Bottom 5%","")</f>
        <v/>
      </c>
      <c r="AC3734"/>
      <c r="AD3734" s="34" t="s">
        <v>16459</v>
      </c>
      <c r="AE3734" s="34" t="s">
        <v>13941</v>
      </c>
    </row>
    <row r="3735" spans="1:31" hidden="1" x14ac:dyDescent="0.25">
      <c r="A3735" t="s">
        <v>6084</v>
      </c>
      <c r="B3735" t="s">
        <v>1844</v>
      </c>
      <c r="C3735" s="3" t="s">
        <v>32</v>
      </c>
      <c r="D3735" s="3" t="s">
        <v>4247</v>
      </c>
      <c r="E3735" s="3">
        <v>0</v>
      </c>
      <c r="F3735" s="3">
        <v>4000</v>
      </c>
      <c r="G3735" s="34">
        <v>14.99</v>
      </c>
      <c r="H3735" s="3" t="s">
        <v>29</v>
      </c>
      <c r="I3735" s="3" t="s">
        <v>19</v>
      </c>
      <c r="J3735" s="3" t="s">
        <v>8168</v>
      </c>
      <c r="K3735" s="3" t="s">
        <v>8172</v>
      </c>
      <c r="L3735" s="3" t="s">
        <v>8167</v>
      </c>
      <c r="M3735" s="26" t="s">
        <v>13723</v>
      </c>
      <c r="N3735"/>
      <c r="O3735" s="3">
        <v>1</v>
      </c>
      <c r="P3735" s="34">
        <v>29.98</v>
      </c>
      <c r="Q3735" s="34">
        <v>526.46</v>
      </c>
      <c r="R3735" s="34">
        <v>-496.48</v>
      </c>
      <c r="S3735" s="36">
        <v>-0.94305360331269228</v>
      </c>
      <c r="T3735" s="72">
        <v>29.98</v>
      </c>
      <c r="U3735" s="34">
        <v>-59.96</v>
      </c>
      <c r="V3735" s="34">
        <v>62.36</v>
      </c>
      <c r="W3735" s="34">
        <v>-122.32</v>
      </c>
      <c r="X3735" s="36">
        <v>-1.9615137908915972</v>
      </c>
      <c r="Y3735" s="36" t="str">
        <f>IFERROR(VLOOKUP(A3735,'Pivot price tier'!$C$8:$L$2270,10,0),"")</f>
        <v/>
      </c>
      <c r="Z3735" s="36" t="str">
        <f>IFERROR(VLOOKUP(A3735,'Pivot price tier by size'!$D$8:$M$2491,10,0),"")</f>
        <v/>
      </c>
      <c r="AA3735" s="36" t="str">
        <f>IFERROR(VLOOKUP(A3735,'Pivot category'!$B$8:$I$2216,8,0),"")</f>
        <v/>
      </c>
      <c r="AB3735" s="3" t="str">
        <f>IF(P3735&lt;$AC$1,"Bottom 5%","")</f>
        <v>Bottom 5%</v>
      </c>
      <c r="AC3735"/>
      <c r="AD3735" s="34" t="s">
        <v>16461</v>
      </c>
      <c r="AE3735" s="34" t="s">
        <v>13941</v>
      </c>
    </row>
    <row r="3736" spans="1:31" x14ac:dyDescent="0.25">
      <c r="A3736" t="s">
        <v>7724</v>
      </c>
      <c r="B3736" t="s">
        <v>1901</v>
      </c>
      <c r="C3736" s="3" t="s">
        <v>38</v>
      </c>
      <c r="D3736" s="3" t="s">
        <v>4310</v>
      </c>
      <c r="E3736" s="3" t="s">
        <v>5093</v>
      </c>
      <c r="F3736" s="3">
        <v>1000</v>
      </c>
      <c r="G3736" s="34">
        <v>15.99</v>
      </c>
      <c r="H3736" s="3" t="s">
        <v>26</v>
      </c>
      <c r="I3736" s="3" t="s">
        <v>13</v>
      </c>
      <c r="J3736" s="3" t="s">
        <v>8163</v>
      </c>
      <c r="K3736" s="3" t="s">
        <v>8164</v>
      </c>
      <c r="L3736" s="3" t="s">
        <v>68</v>
      </c>
      <c r="M3736" s="26" t="s">
        <v>13723</v>
      </c>
      <c r="N3736"/>
      <c r="O3736" s="3">
        <v>148</v>
      </c>
      <c r="P3736" s="34">
        <v>101632.44</v>
      </c>
      <c r="Q3736" s="34">
        <v>114984.09</v>
      </c>
      <c r="R3736" s="34">
        <v>-13351.649999999994</v>
      </c>
      <c r="S3736" s="36">
        <v>-0.11611736893338886</v>
      </c>
      <c r="T3736" s="72">
        <v>686.70567567567571</v>
      </c>
      <c r="U3736" s="34">
        <v>62009.22</v>
      </c>
      <c r="V3736" s="34">
        <v>63064.56</v>
      </c>
      <c r="W3736" s="34">
        <v>-1055.3399999999965</v>
      </c>
      <c r="X3736" s="36">
        <v>-1.6734279918864003E-2</v>
      </c>
      <c r="Y3736" s="36" t="str">
        <f>IFERROR(VLOOKUP(A3736,'Pivot price tier'!$C$8:$L$2270,10,0),"")</f>
        <v xml:space="preserve"> </v>
      </c>
      <c r="Z3736" s="36" t="str">
        <f>IFERROR(VLOOKUP(A3736,'Pivot price tier by size'!$D$8:$M$2491,10,0),"")</f>
        <v xml:space="preserve"> </v>
      </c>
      <c r="AA3736" s="36" t="str">
        <f>IFERROR(VLOOKUP(A3736,'Pivot category'!$B$8:$I$2216,8,0),"")</f>
        <v xml:space="preserve"> </v>
      </c>
      <c r="AB3736" s="3" t="str">
        <f>IF(P3736&lt;$AC$1,"Bottom 5%","")</f>
        <v/>
      </c>
      <c r="AC3736"/>
      <c r="AD3736" s="34" t="s">
        <v>16459</v>
      </c>
      <c r="AE3736" s="34" t="s">
        <v>13941</v>
      </c>
    </row>
    <row r="3737" spans="1:31" hidden="1" x14ac:dyDescent="0.25">
      <c r="A3737" t="s">
        <v>9340</v>
      </c>
      <c r="B3737" t="s">
        <v>9339</v>
      </c>
      <c r="C3737" s="3" t="s">
        <v>32</v>
      </c>
      <c r="D3737" s="3" t="s">
        <v>8691</v>
      </c>
      <c r="E3737" s="3" t="s">
        <v>5093</v>
      </c>
      <c r="F3737" s="3">
        <v>10000</v>
      </c>
      <c r="G3737" s="34">
        <v>44.99</v>
      </c>
      <c r="H3737" s="3" t="s">
        <v>26</v>
      </c>
      <c r="I3737" s="3" t="s">
        <v>15</v>
      </c>
      <c r="J3737" s="3" t="s">
        <v>8168</v>
      </c>
      <c r="K3737" s="3" t="s">
        <v>8172</v>
      </c>
      <c r="L3737" s="3" t="s">
        <v>8167</v>
      </c>
      <c r="M3737" s="26" t="s">
        <v>13723</v>
      </c>
      <c r="N3737"/>
      <c r="O3737" s="3">
        <v>1</v>
      </c>
      <c r="P3737" s="34">
        <v>44.99</v>
      </c>
      <c r="Q3737" s="34">
        <v>0</v>
      </c>
      <c r="R3737" s="34">
        <v>44.99</v>
      </c>
      <c r="S3737" s="36" t="s">
        <v>78</v>
      </c>
      <c r="T3737" s="72">
        <v>44.99</v>
      </c>
      <c r="U3737" s="34">
        <v>0</v>
      </c>
      <c r="V3737" s="34">
        <v>809.82</v>
      </c>
      <c r="W3737" s="34">
        <v>-809.82</v>
      </c>
      <c r="X3737" s="36">
        <v>-1</v>
      </c>
      <c r="Y3737" s="36" t="str">
        <f>IFERROR(VLOOKUP(A3737,'Pivot price tier'!$C$8:$L$2270,10,0),"")</f>
        <v/>
      </c>
      <c r="Z3737" s="36" t="str">
        <f>IFERROR(VLOOKUP(A3737,'Pivot price tier by size'!$D$8:$M$2491,10,0),"")</f>
        <v/>
      </c>
      <c r="AA3737" s="36" t="str">
        <f>IFERROR(VLOOKUP(A3737,'Pivot category'!$B$8:$I$2216,8,0),"")</f>
        <v/>
      </c>
      <c r="AB3737" s="3" t="str">
        <f>IF(P3737&lt;$AC$1,"Bottom 5%","")</f>
        <v>Bottom 5%</v>
      </c>
      <c r="AC3737"/>
      <c r="AD3737" s="34" t="s">
        <v>16499</v>
      </c>
      <c r="AE3737" s="34" t="s">
        <v>13956</v>
      </c>
    </row>
    <row r="3738" spans="1:31" hidden="1" x14ac:dyDescent="0.25">
      <c r="A3738" t="s">
        <v>9338</v>
      </c>
      <c r="B3738" t="s">
        <v>9337</v>
      </c>
      <c r="C3738" s="3" t="s">
        <v>32</v>
      </c>
      <c r="D3738" s="3" t="s">
        <v>8690</v>
      </c>
      <c r="E3738" s="3" t="s">
        <v>5093</v>
      </c>
      <c r="F3738" s="3">
        <v>10000</v>
      </c>
      <c r="G3738" s="34">
        <v>59.99</v>
      </c>
      <c r="H3738" s="3" t="s">
        <v>26</v>
      </c>
      <c r="I3738" s="3" t="s">
        <v>74</v>
      </c>
      <c r="J3738" s="3" t="s">
        <v>8168</v>
      </c>
      <c r="K3738" s="3" t="s">
        <v>8172</v>
      </c>
      <c r="L3738" s="3" t="s">
        <v>8167</v>
      </c>
      <c r="M3738" s="26" t="s">
        <v>13723</v>
      </c>
      <c r="N3738"/>
      <c r="O3738" s="3">
        <v>2</v>
      </c>
      <c r="P3738" s="34">
        <v>239.96</v>
      </c>
      <c r="Q3738" s="34">
        <v>259.97000000000003</v>
      </c>
      <c r="R3738" s="34">
        <v>-20.010000000000019</v>
      </c>
      <c r="S3738" s="36">
        <v>-7.6970419663807466E-2</v>
      </c>
      <c r="T3738" s="72">
        <v>119.98</v>
      </c>
      <c r="U3738" s="34">
        <v>719.88</v>
      </c>
      <c r="V3738" s="34">
        <v>719.88</v>
      </c>
      <c r="W3738" s="34">
        <v>0</v>
      </c>
      <c r="X3738" s="36">
        <v>0</v>
      </c>
      <c r="Y3738" s="36" t="str">
        <f>IFERROR(VLOOKUP(A3738,'Pivot price tier'!$C$8:$L$2270,10,0),"")</f>
        <v/>
      </c>
      <c r="Z3738" s="36" t="str">
        <f>IFERROR(VLOOKUP(A3738,'Pivot price tier by size'!$D$8:$M$2491,10,0),"")</f>
        <v/>
      </c>
      <c r="AA3738" s="36" t="str">
        <f>IFERROR(VLOOKUP(A3738,'Pivot category'!$B$8:$I$2216,8,0),"")</f>
        <v/>
      </c>
      <c r="AB3738" s="3" t="str">
        <f>IF(P3738&lt;$AC$1,"Bottom 5%","")</f>
        <v>Bottom 5%</v>
      </c>
      <c r="AC3738"/>
      <c r="AD3738" s="34" t="s">
        <v>16499</v>
      </c>
      <c r="AE3738" s="34" t="s">
        <v>13956</v>
      </c>
    </row>
    <row r="3739" spans="1:31" hidden="1" x14ac:dyDescent="0.25">
      <c r="A3739" t="s">
        <v>11280</v>
      </c>
      <c r="B3739" t="s">
        <v>1846</v>
      </c>
      <c r="C3739" s="3" t="s">
        <v>32</v>
      </c>
      <c r="D3739" s="3" t="s">
        <v>4249</v>
      </c>
      <c r="E3739" s="3" t="s">
        <v>5093</v>
      </c>
      <c r="F3739" s="3">
        <v>4000</v>
      </c>
      <c r="G3739" s="34">
        <v>13.79</v>
      </c>
      <c r="H3739" s="3" t="s">
        <v>26</v>
      </c>
      <c r="I3739" s="3" t="s">
        <v>19</v>
      </c>
      <c r="J3739" s="3" t="s">
        <v>8168</v>
      </c>
      <c r="K3739" s="3" t="s">
        <v>8172</v>
      </c>
      <c r="L3739" s="3" t="s">
        <v>8167</v>
      </c>
      <c r="M3739" s="26" t="s">
        <v>13723</v>
      </c>
      <c r="N3739"/>
      <c r="O3739" s="3">
        <v>4</v>
      </c>
      <c r="P3739" s="34">
        <v>2174.27</v>
      </c>
      <c r="Q3739" s="34">
        <v>1862.19</v>
      </c>
      <c r="R3739" s="34">
        <v>312.07999999999993</v>
      </c>
      <c r="S3739" s="36">
        <v>0.16758762532287252</v>
      </c>
      <c r="T3739" s="72">
        <v>543.5675</v>
      </c>
      <c r="U3739" s="34">
        <v>170.09</v>
      </c>
      <c r="V3739" s="34">
        <v>666.71</v>
      </c>
      <c r="W3739" s="34">
        <v>-496.62</v>
      </c>
      <c r="X3739" s="36">
        <v>-0.74488158269712468</v>
      </c>
      <c r="Y3739" s="36" t="str">
        <f>IFERROR(VLOOKUP(A3739,'Pivot price tier'!$C$8:$L$2270,10,0),"")</f>
        <v/>
      </c>
      <c r="Z3739" s="36" t="str">
        <f>IFERROR(VLOOKUP(A3739,'Pivot price tier by size'!$D$8:$M$2491,10,0),"")</f>
        <v/>
      </c>
      <c r="AA3739" s="36" t="str">
        <f>IFERROR(VLOOKUP(A3739,'Pivot category'!$B$8:$I$2216,8,0),"")</f>
        <v/>
      </c>
      <c r="AB3739" s="3" t="str">
        <f>IF(P3739&lt;$AC$1,"Bottom 5%","")</f>
        <v>Bottom 5%</v>
      </c>
      <c r="AC3739"/>
      <c r="AD3739" s="34" t="s">
        <v>16461</v>
      </c>
      <c r="AE3739" s="34" t="s">
        <v>13942</v>
      </c>
    </row>
    <row r="3740" spans="1:31" hidden="1" x14ac:dyDescent="0.25">
      <c r="A3740" t="s">
        <v>6054</v>
      </c>
      <c r="B3740" t="s">
        <v>1847</v>
      </c>
      <c r="C3740" s="3" t="s">
        <v>32</v>
      </c>
      <c r="D3740" s="3" t="s">
        <v>4250</v>
      </c>
      <c r="E3740" s="3" t="s">
        <v>5093</v>
      </c>
      <c r="F3740" s="3">
        <v>4000</v>
      </c>
      <c r="G3740" s="34">
        <v>23.99</v>
      </c>
      <c r="H3740" s="3" t="s">
        <v>26</v>
      </c>
      <c r="I3740" s="3" t="s">
        <v>23</v>
      </c>
      <c r="J3740" s="3" t="s">
        <v>8168</v>
      </c>
      <c r="K3740" s="3" t="s">
        <v>8172</v>
      </c>
      <c r="L3740" s="3" t="s">
        <v>8167</v>
      </c>
      <c r="M3740" s="26" t="s">
        <v>13723</v>
      </c>
      <c r="N3740"/>
      <c r="O3740" s="3">
        <v>2</v>
      </c>
      <c r="P3740" s="34">
        <v>47.98</v>
      </c>
      <c r="Q3740" s="34">
        <v>843.69</v>
      </c>
      <c r="R3740" s="34">
        <v>-795.71</v>
      </c>
      <c r="S3740" s="36">
        <v>-0.94313077078073704</v>
      </c>
      <c r="T3740" s="72">
        <v>23.99</v>
      </c>
      <c r="U3740" s="34">
        <v>0</v>
      </c>
      <c r="V3740" s="34">
        <v>155.94</v>
      </c>
      <c r="W3740" s="34">
        <v>-155.94</v>
      </c>
      <c r="X3740" s="36">
        <v>-1</v>
      </c>
      <c r="Y3740" s="36" t="str">
        <f>IFERROR(VLOOKUP(A3740,'Pivot price tier'!$C$8:$L$2270,10,0),"")</f>
        <v/>
      </c>
      <c r="Z3740" s="36" t="str">
        <f>IFERROR(VLOOKUP(A3740,'Pivot price tier by size'!$D$8:$M$2491,10,0),"")</f>
        <v/>
      </c>
      <c r="AA3740" s="36" t="str">
        <f>IFERROR(VLOOKUP(A3740,'Pivot category'!$B$8:$I$2216,8,0),"")</f>
        <v/>
      </c>
      <c r="AB3740" s="3" t="str">
        <f>IF(P3740&lt;$AC$1,"Bottom 5%","")</f>
        <v>Bottom 5%</v>
      </c>
      <c r="AC3740"/>
      <c r="AD3740" s="34" t="s">
        <v>11098</v>
      </c>
      <c r="AE3740" s="34" t="s">
        <v>13942</v>
      </c>
    </row>
    <row r="3741" spans="1:31" hidden="1" x14ac:dyDescent="0.25">
      <c r="A3741" t="s">
        <v>6439</v>
      </c>
      <c r="B3741" t="s">
        <v>6438</v>
      </c>
      <c r="C3741" s="3" t="s">
        <v>32</v>
      </c>
      <c r="D3741" s="3" t="s">
        <v>5346</v>
      </c>
      <c r="E3741" s="3" t="s">
        <v>5093</v>
      </c>
      <c r="F3741" s="3">
        <v>7000</v>
      </c>
      <c r="G3741" s="34">
        <v>41.99</v>
      </c>
      <c r="H3741" s="3" t="s">
        <v>26</v>
      </c>
      <c r="I3741" s="3" t="s">
        <v>15</v>
      </c>
      <c r="J3741" s="3" t="s">
        <v>8168</v>
      </c>
      <c r="K3741" s="3" t="s">
        <v>8164</v>
      </c>
      <c r="L3741" s="3" t="s">
        <v>8167</v>
      </c>
      <c r="M3741" s="26" t="s">
        <v>13723</v>
      </c>
      <c r="N3741"/>
      <c r="O3741" s="3">
        <v>1</v>
      </c>
      <c r="P3741" s="34">
        <v>629.85</v>
      </c>
      <c r="Q3741" s="34">
        <v>3240.3</v>
      </c>
      <c r="R3741" s="34">
        <v>-2610.4500000000003</v>
      </c>
      <c r="S3741" s="36">
        <v>-0.80561985001388758</v>
      </c>
      <c r="T3741" s="72">
        <v>629.85</v>
      </c>
      <c r="U3741" s="34">
        <v>0</v>
      </c>
      <c r="V3741" s="34">
        <v>839.83</v>
      </c>
      <c r="W3741" s="34">
        <v>-839.83</v>
      </c>
      <c r="X3741" s="36">
        <v>-1</v>
      </c>
      <c r="Y3741" s="36" t="str">
        <f>IFERROR(VLOOKUP(A3741,'Pivot price tier'!$C$8:$L$2270,10,0),"")</f>
        <v/>
      </c>
      <c r="Z3741" s="36" t="str">
        <f>IFERROR(VLOOKUP(A3741,'Pivot price tier by size'!$D$8:$M$2491,10,0),"")</f>
        <v/>
      </c>
      <c r="AA3741" s="36" t="str">
        <f>IFERROR(VLOOKUP(A3741,'Pivot category'!$B$8:$I$2216,8,0),"")</f>
        <v/>
      </c>
      <c r="AB3741" s="3" t="str">
        <f>IF(P3741&lt;$AC$1,"Bottom 5%","")</f>
        <v>Bottom 5%</v>
      </c>
      <c r="AC3741"/>
      <c r="AD3741" s="34" t="s">
        <v>11098</v>
      </c>
      <c r="AE3741" s="34" t="s">
        <v>13942</v>
      </c>
    </row>
    <row r="3742" spans="1:31" hidden="1" x14ac:dyDescent="0.25">
      <c r="A3742" t="s">
        <v>6149</v>
      </c>
      <c r="B3742" t="s">
        <v>1848</v>
      </c>
      <c r="C3742" s="3" t="s">
        <v>32</v>
      </c>
      <c r="D3742" s="3" t="s">
        <v>4251</v>
      </c>
      <c r="E3742" s="3" t="s">
        <v>5093</v>
      </c>
      <c r="F3742" s="3">
        <v>4000</v>
      </c>
      <c r="G3742" s="34">
        <v>19.79</v>
      </c>
      <c r="H3742" s="3" t="s">
        <v>26</v>
      </c>
      <c r="I3742" s="3" t="s">
        <v>23</v>
      </c>
      <c r="J3742" s="3" t="s">
        <v>8168</v>
      </c>
      <c r="K3742" s="3" t="s">
        <v>8172</v>
      </c>
      <c r="L3742" s="3" t="s">
        <v>8167</v>
      </c>
      <c r="M3742" s="26" t="s">
        <v>13723</v>
      </c>
      <c r="N3742"/>
      <c r="O3742" s="3">
        <v>4</v>
      </c>
      <c r="P3742" s="34">
        <v>2157.15</v>
      </c>
      <c r="Q3742" s="34">
        <v>3793.85</v>
      </c>
      <c r="R3742" s="34">
        <v>-1636.6999999999998</v>
      </c>
      <c r="S3742" s="36">
        <v>-0.43140872728231217</v>
      </c>
      <c r="T3742" s="72">
        <v>539.28750000000002</v>
      </c>
      <c r="U3742" s="34">
        <v>791.64</v>
      </c>
      <c r="V3742" s="34">
        <v>1550.53</v>
      </c>
      <c r="W3742" s="34">
        <v>-758.89</v>
      </c>
      <c r="X3742" s="36">
        <v>-0.48943909501912253</v>
      </c>
      <c r="Y3742" s="36" t="str">
        <f>IFERROR(VLOOKUP(A3742,'Pivot price tier'!$C$8:$L$2270,10,0),"")</f>
        <v/>
      </c>
      <c r="Z3742" s="36" t="str">
        <f>IFERROR(VLOOKUP(A3742,'Pivot price tier by size'!$D$8:$M$2491,10,0),"")</f>
        <v/>
      </c>
      <c r="AA3742" s="36" t="str">
        <f>IFERROR(VLOOKUP(A3742,'Pivot category'!$B$8:$I$2216,8,0),"")</f>
        <v/>
      </c>
      <c r="AB3742" s="3" t="str">
        <f>IF(P3742&lt;$AC$1,"Bottom 5%","")</f>
        <v>Bottom 5%</v>
      </c>
      <c r="AC3742"/>
      <c r="AD3742" s="34" t="s">
        <v>16461</v>
      </c>
      <c r="AE3742" s="34" t="s">
        <v>13942</v>
      </c>
    </row>
    <row r="3743" spans="1:31" hidden="1" x14ac:dyDescent="0.25">
      <c r="A3743" t="s">
        <v>6148</v>
      </c>
      <c r="B3743" t="s">
        <v>1849</v>
      </c>
      <c r="C3743" s="3" t="s">
        <v>32</v>
      </c>
      <c r="D3743" s="3" t="s">
        <v>4252</v>
      </c>
      <c r="E3743" s="3" t="s">
        <v>5093</v>
      </c>
      <c r="F3743" s="3">
        <v>4000</v>
      </c>
      <c r="G3743" s="34">
        <v>12.59</v>
      </c>
      <c r="H3743" s="3" t="s">
        <v>26</v>
      </c>
      <c r="I3743" s="3" t="s">
        <v>19</v>
      </c>
      <c r="J3743" s="3" t="s">
        <v>8168</v>
      </c>
      <c r="K3743" s="3" t="s">
        <v>8172</v>
      </c>
      <c r="L3743" s="3" t="s">
        <v>8167</v>
      </c>
      <c r="M3743" s="26" t="s">
        <v>13723</v>
      </c>
      <c r="N3743"/>
      <c r="O3743" s="3">
        <v>4</v>
      </c>
      <c r="P3743" s="34">
        <v>1116.3800000000001</v>
      </c>
      <c r="Q3743" s="34">
        <v>2119.9899999999998</v>
      </c>
      <c r="R3743" s="34">
        <v>-1003.6099999999997</v>
      </c>
      <c r="S3743" s="36">
        <v>-0.47340317643007734</v>
      </c>
      <c r="T3743" s="72">
        <v>279.09500000000003</v>
      </c>
      <c r="U3743" s="34">
        <v>163.66999999999999</v>
      </c>
      <c r="V3743" s="34">
        <v>251.88</v>
      </c>
      <c r="W3743" s="34">
        <v>-88.210000000000008</v>
      </c>
      <c r="X3743" s="36">
        <v>-0.35020644751468955</v>
      </c>
      <c r="Y3743" s="36" t="str">
        <f>IFERROR(VLOOKUP(A3743,'Pivot price tier'!$C$8:$L$2270,10,0),"")</f>
        <v/>
      </c>
      <c r="Z3743" s="36" t="str">
        <f>IFERROR(VLOOKUP(A3743,'Pivot price tier by size'!$D$8:$M$2491,10,0),"")</f>
        <v/>
      </c>
      <c r="AA3743" s="36" t="str">
        <f>IFERROR(VLOOKUP(A3743,'Pivot category'!$B$8:$I$2216,8,0),"")</f>
        <v/>
      </c>
      <c r="AB3743" s="3" t="str">
        <f>IF(P3743&lt;$AC$1,"Bottom 5%","")</f>
        <v>Bottom 5%</v>
      </c>
      <c r="AC3743"/>
      <c r="AD3743" s="34" t="s">
        <v>16461</v>
      </c>
      <c r="AE3743" s="34" t="s">
        <v>13942</v>
      </c>
    </row>
    <row r="3744" spans="1:31" hidden="1" x14ac:dyDescent="0.25">
      <c r="A3744" t="s">
        <v>6186</v>
      </c>
      <c r="B3744" t="s">
        <v>1850</v>
      </c>
      <c r="C3744" s="3" t="s">
        <v>32</v>
      </c>
      <c r="D3744" s="3" t="s">
        <v>4253</v>
      </c>
      <c r="E3744" s="3" t="s">
        <v>5093</v>
      </c>
      <c r="F3744" s="3">
        <v>5000</v>
      </c>
      <c r="G3744" s="34">
        <v>49.99</v>
      </c>
      <c r="H3744" s="3" t="s">
        <v>26</v>
      </c>
      <c r="I3744" s="3" t="s">
        <v>15</v>
      </c>
      <c r="J3744" s="3" t="s">
        <v>8173</v>
      </c>
      <c r="K3744" s="3" t="s">
        <v>8172</v>
      </c>
      <c r="L3744" s="3" t="s">
        <v>68</v>
      </c>
      <c r="M3744" s="26" t="s">
        <v>13723</v>
      </c>
      <c r="N3744"/>
      <c r="O3744" s="3">
        <v>42</v>
      </c>
      <c r="P3744" s="34">
        <v>27006.5</v>
      </c>
      <c r="Q3744" s="34">
        <v>32493.5</v>
      </c>
      <c r="R3744" s="34">
        <v>-5487</v>
      </c>
      <c r="S3744" s="36">
        <v>-0.1688645421391971</v>
      </c>
      <c r="T3744" s="72">
        <v>643.01190476190482</v>
      </c>
      <c r="U3744" s="34">
        <v>31767.55</v>
      </c>
      <c r="V3744" s="34">
        <v>40191.96</v>
      </c>
      <c r="W3744" s="34">
        <v>-8424.41</v>
      </c>
      <c r="X3744" s="36">
        <v>-0.20960435868268179</v>
      </c>
      <c r="Y3744" s="36" t="str">
        <f>IFERROR(VLOOKUP(A3744,'Pivot price tier'!$C$8:$L$2270,10,0),"")</f>
        <v/>
      </c>
      <c r="Z3744" s="36" t="str">
        <f>IFERROR(VLOOKUP(A3744,'Pivot price tier by size'!$D$8:$M$2491,10,0),"")</f>
        <v/>
      </c>
      <c r="AA3744" s="36" t="str">
        <f>IFERROR(VLOOKUP(A3744,'Pivot category'!$B$8:$I$2216,8,0),"")</f>
        <v/>
      </c>
      <c r="AB3744" s="3" t="str">
        <f>IF(P3744&lt;$AC$1,"Bottom 5%","")</f>
        <v>Bottom 5%</v>
      </c>
      <c r="AC3744"/>
      <c r="AD3744" s="34" t="s">
        <v>16461</v>
      </c>
      <c r="AE3744" s="34" t="s">
        <v>16467</v>
      </c>
    </row>
    <row r="3745" spans="1:31" hidden="1" x14ac:dyDescent="0.25">
      <c r="A3745" t="s">
        <v>6267</v>
      </c>
      <c r="B3745" t="s">
        <v>1851</v>
      </c>
      <c r="C3745" s="3" t="s">
        <v>32</v>
      </c>
      <c r="D3745" s="3" t="s">
        <v>4254</v>
      </c>
      <c r="E3745" s="3" t="s">
        <v>5093</v>
      </c>
      <c r="F3745" s="3">
        <v>5000</v>
      </c>
      <c r="G3745" s="34">
        <v>74.989999999999995</v>
      </c>
      <c r="H3745" s="3" t="s">
        <v>26</v>
      </c>
      <c r="I3745" s="3" t="s">
        <v>74</v>
      </c>
      <c r="J3745" s="3" t="s">
        <v>8168</v>
      </c>
      <c r="K3745" s="3" t="s">
        <v>8172</v>
      </c>
      <c r="L3745" s="3" t="s">
        <v>8167</v>
      </c>
      <c r="M3745" s="26" t="s">
        <v>13723</v>
      </c>
      <c r="N3745"/>
      <c r="O3745" s="3">
        <v>2</v>
      </c>
      <c r="P3745" s="34">
        <v>5199.34</v>
      </c>
      <c r="Q3745" s="34">
        <v>5874.53</v>
      </c>
      <c r="R3745" s="34">
        <v>-675.1899999999996</v>
      </c>
      <c r="S3745" s="36">
        <v>-0.1149351522589892</v>
      </c>
      <c r="T3745" s="72">
        <v>2599.67</v>
      </c>
      <c r="U3745" s="34">
        <v>1249.8399999999999</v>
      </c>
      <c r="V3745" s="34">
        <v>874.93</v>
      </c>
      <c r="W3745" s="34">
        <v>374.90999999999997</v>
      </c>
      <c r="X3745" s="36">
        <v>0.42850285165670399</v>
      </c>
      <c r="Y3745" s="36" t="str">
        <f>IFERROR(VLOOKUP(A3745,'Pivot price tier'!$C$8:$L$2270,10,0),"")</f>
        <v/>
      </c>
      <c r="Z3745" s="36" t="str">
        <f>IFERROR(VLOOKUP(A3745,'Pivot price tier by size'!$D$8:$M$2491,10,0),"")</f>
        <v/>
      </c>
      <c r="AA3745" s="36" t="str">
        <f>IFERROR(VLOOKUP(A3745,'Pivot category'!$B$8:$I$2216,8,0),"")</f>
        <v/>
      </c>
      <c r="AB3745" s="3" t="str">
        <f>IF(P3745&lt;$AC$1,"Bottom 5%","")</f>
        <v>Bottom 5%</v>
      </c>
      <c r="AC3745"/>
      <c r="AD3745" s="34" t="s">
        <v>16465</v>
      </c>
      <c r="AE3745" s="34" t="s">
        <v>16467</v>
      </c>
    </row>
    <row r="3746" spans="1:31" hidden="1" x14ac:dyDescent="0.25">
      <c r="A3746" t="s">
        <v>7443</v>
      </c>
      <c r="B3746" t="s">
        <v>1852</v>
      </c>
      <c r="C3746" s="3" t="s">
        <v>36</v>
      </c>
      <c r="D3746" s="3" t="s">
        <v>4255</v>
      </c>
      <c r="E3746" s="3" t="s">
        <v>5093</v>
      </c>
      <c r="F3746" s="3">
        <v>4000</v>
      </c>
      <c r="G3746" s="34">
        <v>7.19</v>
      </c>
      <c r="H3746" s="3" t="s">
        <v>26</v>
      </c>
      <c r="I3746" s="3" t="s">
        <v>13</v>
      </c>
      <c r="J3746" s="3" t="s">
        <v>8173</v>
      </c>
      <c r="K3746" s="3" t="s">
        <v>8172</v>
      </c>
      <c r="L3746" s="3" t="s">
        <v>8166</v>
      </c>
      <c r="M3746" s="26" t="s">
        <v>13723</v>
      </c>
      <c r="N3746"/>
      <c r="O3746" s="3">
        <v>3</v>
      </c>
      <c r="P3746" s="34">
        <v>57.52</v>
      </c>
      <c r="Q3746" s="34">
        <v>100.66</v>
      </c>
      <c r="R3746" s="34">
        <v>-43.139999999999993</v>
      </c>
      <c r="S3746" s="36">
        <v>-0.42857142857142849</v>
      </c>
      <c r="T3746" s="72">
        <v>19.173333333333336</v>
      </c>
      <c r="U3746" s="34" t="s">
        <v>78</v>
      </c>
      <c r="V3746" s="34" t="s">
        <v>78</v>
      </c>
      <c r="W3746" s="34" t="s">
        <v>78</v>
      </c>
      <c r="X3746" s="36" t="s">
        <v>78</v>
      </c>
      <c r="Y3746" s="36" t="str">
        <f>IFERROR(VLOOKUP(A3746,'Pivot price tier'!$C$8:$L$2270,10,0),"")</f>
        <v/>
      </c>
      <c r="Z3746" s="36" t="str">
        <f>IFERROR(VLOOKUP(A3746,'Pivot price tier by size'!$D$8:$M$2491,10,0),"")</f>
        <v/>
      </c>
      <c r="AA3746" s="36" t="str">
        <f>IFERROR(VLOOKUP(A3746,'Pivot category'!$B$8:$I$2216,8,0),"")</f>
        <v/>
      </c>
      <c r="AB3746" s="3" t="str">
        <f>IF(P3746&lt;$AC$1,"Bottom 5%","")</f>
        <v>Bottom 5%</v>
      </c>
      <c r="AC3746"/>
      <c r="AD3746" s="34" t="s">
        <v>11098</v>
      </c>
      <c r="AE3746" s="34" t="s">
        <v>16479</v>
      </c>
    </row>
    <row r="3747" spans="1:31" hidden="1" x14ac:dyDescent="0.25">
      <c r="A3747" t="s">
        <v>7857</v>
      </c>
      <c r="B3747" t="s">
        <v>1853</v>
      </c>
      <c r="C3747" s="3" t="s">
        <v>38</v>
      </c>
      <c r="D3747" s="3" t="s">
        <v>4256</v>
      </c>
      <c r="E3747" s="3" t="s">
        <v>5141</v>
      </c>
      <c r="F3747" s="3">
        <v>4000</v>
      </c>
      <c r="G3747" s="34">
        <v>11.99</v>
      </c>
      <c r="H3747" s="3" t="s">
        <v>26</v>
      </c>
      <c r="I3747" s="3" t="s">
        <v>13</v>
      </c>
      <c r="J3747" s="3" t="s">
        <v>8168</v>
      </c>
      <c r="K3747" s="3" t="s">
        <v>8172</v>
      </c>
      <c r="L3747" s="3" t="s">
        <v>8167</v>
      </c>
      <c r="M3747" s="26" t="s">
        <v>13723</v>
      </c>
      <c r="N3747"/>
      <c r="O3747" s="3">
        <v>1</v>
      </c>
      <c r="P3747" s="34">
        <v>383.68</v>
      </c>
      <c r="Q3747" s="34">
        <v>71.94</v>
      </c>
      <c r="R3747" s="34">
        <v>311.74</v>
      </c>
      <c r="S3747" s="36">
        <v>4.3333333333333339</v>
      </c>
      <c r="T3747" s="72">
        <v>383.68</v>
      </c>
      <c r="U3747" s="34">
        <v>35.97</v>
      </c>
      <c r="V3747" s="34">
        <v>0</v>
      </c>
      <c r="W3747" s="34">
        <v>35.97</v>
      </c>
      <c r="X3747" s="36" t="s">
        <v>78</v>
      </c>
      <c r="Y3747" s="36" t="str">
        <f>IFERROR(VLOOKUP(A3747,'Pivot price tier'!$C$8:$L$2270,10,0),"")</f>
        <v/>
      </c>
      <c r="Z3747" s="36" t="str">
        <f>IFERROR(VLOOKUP(A3747,'Pivot price tier by size'!$D$8:$M$2491,10,0),"")</f>
        <v/>
      </c>
      <c r="AA3747" s="36" t="str">
        <f>IFERROR(VLOOKUP(A3747,'Pivot category'!$B$8:$I$2216,8,0),"")</f>
        <v/>
      </c>
      <c r="AB3747" s="3" t="str">
        <f>IF(P3747&lt;$AC$1,"Bottom 5%","")</f>
        <v>Bottom 5%</v>
      </c>
      <c r="AC3747"/>
      <c r="AD3747" s="34" t="s">
        <v>11098</v>
      </c>
      <c r="AE3747" s="34" t="s">
        <v>16479</v>
      </c>
    </row>
    <row r="3748" spans="1:31" hidden="1" x14ac:dyDescent="0.25">
      <c r="A3748" t="s">
        <v>7585</v>
      </c>
      <c r="B3748" t="s">
        <v>5088</v>
      </c>
      <c r="C3748" s="3" t="s">
        <v>36</v>
      </c>
      <c r="D3748" s="3" t="s">
        <v>4868</v>
      </c>
      <c r="E3748" s="3" t="s">
        <v>5093</v>
      </c>
      <c r="F3748" s="3">
        <v>9000</v>
      </c>
      <c r="G3748" s="34">
        <v>9.99</v>
      </c>
      <c r="H3748" s="3" t="s">
        <v>26</v>
      </c>
      <c r="I3748" s="3" t="s">
        <v>13</v>
      </c>
      <c r="J3748" s="3" t="s">
        <v>8163</v>
      </c>
      <c r="K3748" s="3" t="s">
        <v>8172</v>
      </c>
      <c r="L3748" s="3" t="s">
        <v>68</v>
      </c>
      <c r="M3748" s="26" t="s">
        <v>13723</v>
      </c>
      <c r="N3748"/>
      <c r="O3748" s="3">
        <v>8</v>
      </c>
      <c r="P3748" s="34">
        <v>1038.96</v>
      </c>
      <c r="Q3748" s="34">
        <v>1568.43</v>
      </c>
      <c r="R3748" s="34">
        <v>-529.47</v>
      </c>
      <c r="S3748" s="36">
        <v>-0.33757961783439494</v>
      </c>
      <c r="T3748" s="72">
        <v>129.87</v>
      </c>
      <c r="U3748" s="34">
        <v>15494.49</v>
      </c>
      <c r="V3748" s="34">
        <v>33756.21</v>
      </c>
      <c r="W3748" s="34">
        <v>-18261.72</v>
      </c>
      <c r="X3748" s="36">
        <v>-0.54098845812370522</v>
      </c>
      <c r="Y3748" s="36" t="str">
        <f>IFERROR(VLOOKUP(A3748,'Pivot price tier'!$C$8:$L$2270,10,0),"")</f>
        <v/>
      </c>
      <c r="Z3748" s="36" t="str">
        <f>IFERROR(VLOOKUP(A3748,'Pivot price tier by size'!$D$8:$M$2491,10,0),"")</f>
        <v/>
      </c>
      <c r="AA3748" s="36" t="str">
        <f>IFERROR(VLOOKUP(A3748,'Pivot category'!$B$8:$I$2216,8,0),"")</f>
        <v/>
      </c>
      <c r="AB3748" s="3" t="str">
        <f>IF(P3748&lt;$AC$1,"Bottom 5%","")</f>
        <v>Bottom 5%</v>
      </c>
      <c r="AC3748"/>
      <c r="AD3748" s="34" t="s">
        <v>16461</v>
      </c>
      <c r="AE3748" s="34" t="s">
        <v>13944</v>
      </c>
    </row>
    <row r="3749" spans="1:31" x14ac:dyDescent="0.25">
      <c r="A3749" t="s">
        <v>7622</v>
      </c>
      <c r="B3749" t="s">
        <v>1906</v>
      </c>
      <c r="C3749" s="3" t="s">
        <v>38</v>
      </c>
      <c r="D3749" s="3" t="s">
        <v>4315</v>
      </c>
      <c r="E3749" s="3">
        <v>0</v>
      </c>
      <c r="F3749" s="3">
        <v>1000</v>
      </c>
      <c r="G3749" s="34">
        <v>23.99</v>
      </c>
      <c r="H3749" s="3" t="s">
        <v>25</v>
      </c>
      <c r="I3749" s="3" t="s">
        <v>17</v>
      </c>
      <c r="J3749" s="3" t="s">
        <v>8163</v>
      </c>
      <c r="K3749" s="3" t="s">
        <v>8164</v>
      </c>
      <c r="L3749" s="3" t="s">
        <v>68</v>
      </c>
      <c r="M3749" s="26" t="s">
        <v>13723</v>
      </c>
      <c r="N3749"/>
      <c r="O3749" s="3">
        <v>155</v>
      </c>
      <c r="P3749" s="34">
        <v>194159.22</v>
      </c>
      <c r="Q3749" s="34">
        <v>194596.23</v>
      </c>
      <c r="R3749" s="34">
        <v>-437.01000000000931</v>
      </c>
      <c r="S3749" s="36">
        <v>-2.2457269598696872E-3</v>
      </c>
      <c r="T3749" s="72">
        <v>1252.6401290322581</v>
      </c>
      <c r="U3749" s="34">
        <v>40508.31</v>
      </c>
      <c r="V3749" s="34">
        <v>41362.769999999997</v>
      </c>
      <c r="W3749" s="34">
        <v>-854.45999999999913</v>
      </c>
      <c r="X3749" s="36">
        <v>-2.0657707402091274E-2</v>
      </c>
      <c r="Y3749" s="36" t="str">
        <f>IFERROR(VLOOKUP(A3749,'Pivot price tier'!$C$8:$L$2270,10,0),"")</f>
        <v xml:space="preserve"> </v>
      </c>
      <c r="Z3749" s="36" t="str">
        <f>IFERROR(VLOOKUP(A3749,'Pivot price tier by size'!$D$8:$M$2491,10,0),"")</f>
        <v xml:space="preserve"> </v>
      </c>
      <c r="AA3749" s="36" t="str">
        <f>IFERROR(VLOOKUP(A3749,'Pivot category'!$B$8:$I$2216,8,0),"")</f>
        <v xml:space="preserve"> </v>
      </c>
      <c r="AB3749" s="3" t="str">
        <f>IF(P3749&lt;$AC$1,"Bottom 5%","")</f>
        <v/>
      </c>
      <c r="AC3749"/>
      <c r="AD3749" s="34" t="s">
        <v>16460</v>
      </c>
      <c r="AE3749" s="34" t="s">
        <v>13953</v>
      </c>
    </row>
    <row r="3750" spans="1:31" hidden="1" x14ac:dyDescent="0.25">
      <c r="A3750" t="s">
        <v>12443</v>
      </c>
      <c r="B3750" t="s">
        <v>12444</v>
      </c>
      <c r="C3750" s="3" t="s">
        <v>10382</v>
      </c>
      <c r="D3750" s="3" t="s">
        <v>12199</v>
      </c>
      <c r="E3750" s="3" t="s">
        <v>5093</v>
      </c>
      <c r="F3750" s="3">
        <v>10000</v>
      </c>
      <c r="G3750" s="34">
        <v>79.989999999999995</v>
      </c>
      <c r="H3750" s="3" t="s">
        <v>12489</v>
      </c>
      <c r="I3750" s="3" t="s">
        <v>15</v>
      </c>
      <c r="J3750" s="3" t="s">
        <v>8171</v>
      </c>
      <c r="K3750" s="3" t="s">
        <v>8176</v>
      </c>
      <c r="L3750" s="3" t="s">
        <v>68</v>
      </c>
      <c r="M3750" s="26">
        <v>45261</v>
      </c>
      <c r="N3750"/>
      <c r="O3750" s="3">
        <v>12</v>
      </c>
      <c r="P3750" s="34">
        <v>1439.82</v>
      </c>
      <c r="Q3750" s="34">
        <v>3839.52</v>
      </c>
      <c r="R3750" s="34">
        <v>-2399.6999999999998</v>
      </c>
      <c r="S3750" s="36">
        <v>-0.625</v>
      </c>
      <c r="T3750" s="72">
        <v>119.985</v>
      </c>
      <c r="U3750" s="34">
        <v>2239.7199999999998</v>
      </c>
      <c r="V3750" s="34">
        <v>2959.63</v>
      </c>
      <c r="W3750" s="34">
        <v>-719.91000000000031</v>
      </c>
      <c r="X3750" s="36">
        <v>-0.24324324324324331</v>
      </c>
      <c r="Y3750" s="36" t="str">
        <f>IFERROR(VLOOKUP(A3750,'Pivot price tier'!$C$8:$L$2270,10,0),"")</f>
        <v/>
      </c>
      <c r="Z3750" s="36" t="str">
        <f>IFERROR(VLOOKUP(A3750,'Pivot price tier by size'!$D$8:$M$2491,10,0),"")</f>
        <v/>
      </c>
      <c r="AA3750" s="36" t="str">
        <f>IFERROR(VLOOKUP(A3750,'Pivot category'!$B$8:$I$2216,8,0),"")</f>
        <v/>
      </c>
      <c r="AB3750" s="3" t="str">
        <f>IF(P3750&lt;$AC$1,"Bottom 5%","")</f>
        <v>Bottom 5%</v>
      </c>
      <c r="AC3750"/>
      <c r="AD3750" s="34" t="s">
        <v>11097</v>
      </c>
      <c r="AE3750" s="34" t="s">
        <v>13940</v>
      </c>
    </row>
    <row r="3751" spans="1:31" hidden="1" x14ac:dyDescent="0.25">
      <c r="A3751" t="s">
        <v>12267</v>
      </c>
      <c r="B3751" t="s">
        <v>11063</v>
      </c>
      <c r="C3751" s="3" t="s">
        <v>32</v>
      </c>
      <c r="D3751" s="3" t="s">
        <v>10628</v>
      </c>
      <c r="E3751" s="3" t="s">
        <v>5093</v>
      </c>
      <c r="F3751" s="3">
        <v>7000</v>
      </c>
      <c r="G3751" s="34">
        <v>69.989999999999995</v>
      </c>
      <c r="H3751" s="3" t="s">
        <v>12489</v>
      </c>
      <c r="I3751" s="3" t="s">
        <v>15</v>
      </c>
      <c r="J3751" s="3" t="s">
        <v>8173</v>
      </c>
      <c r="K3751" s="3" t="s">
        <v>8176</v>
      </c>
      <c r="L3751" s="3" t="s">
        <v>68</v>
      </c>
      <c r="M3751" s="26" t="s">
        <v>13723</v>
      </c>
      <c r="N3751"/>
      <c r="O3751" s="3">
        <v>7</v>
      </c>
      <c r="P3751" s="34">
        <v>909.87</v>
      </c>
      <c r="Q3751" s="34">
        <v>2029.71</v>
      </c>
      <c r="R3751" s="34">
        <v>-1119.8400000000001</v>
      </c>
      <c r="S3751" s="36">
        <v>-0.55172413793103448</v>
      </c>
      <c r="T3751" s="72">
        <v>129.98142857142858</v>
      </c>
      <c r="U3751" s="34" t="s">
        <v>78</v>
      </c>
      <c r="V3751" s="34" t="s">
        <v>78</v>
      </c>
      <c r="W3751" s="34" t="s">
        <v>78</v>
      </c>
      <c r="X3751" s="36" t="s">
        <v>78</v>
      </c>
      <c r="Y3751" s="36" t="str">
        <f>IFERROR(VLOOKUP(A3751,'Pivot price tier'!$C$8:$L$2270,10,0),"")</f>
        <v/>
      </c>
      <c r="Z3751" s="36" t="str">
        <f>IFERROR(VLOOKUP(A3751,'Pivot price tier by size'!$D$8:$M$2491,10,0),"")</f>
        <v/>
      </c>
      <c r="AA3751" s="36" t="str">
        <f>IFERROR(VLOOKUP(A3751,'Pivot category'!$B$8:$I$2216,8,0),"")</f>
        <v/>
      </c>
      <c r="AB3751" s="3" t="str">
        <f>IF(P3751&lt;$AC$1,"Bottom 5%","")</f>
        <v>Bottom 5%</v>
      </c>
      <c r="AC3751"/>
      <c r="AD3751" s="34" t="s">
        <v>11097</v>
      </c>
      <c r="AE3751" s="34" t="s">
        <v>13940</v>
      </c>
    </row>
    <row r="3752" spans="1:31" hidden="1" x14ac:dyDescent="0.25">
      <c r="A3752" t="s">
        <v>12268</v>
      </c>
      <c r="B3752" t="s">
        <v>12269</v>
      </c>
      <c r="C3752" s="3" t="s">
        <v>10382</v>
      </c>
      <c r="D3752" s="3" t="s">
        <v>11963</v>
      </c>
      <c r="E3752" s="3" t="s">
        <v>5093</v>
      </c>
      <c r="F3752" s="3">
        <v>10000</v>
      </c>
      <c r="G3752" s="34">
        <v>59.99</v>
      </c>
      <c r="H3752" s="3" t="s">
        <v>12</v>
      </c>
      <c r="I3752" s="3" t="s">
        <v>15</v>
      </c>
      <c r="J3752" s="3" t="s">
        <v>8171</v>
      </c>
      <c r="K3752" s="3" t="s">
        <v>8164</v>
      </c>
      <c r="L3752" s="3" t="s">
        <v>68</v>
      </c>
      <c r="M3752" s="26">
        <v>45200</v>
      </c>
      <c r="N3752"/>
      <c r="O3752" s="3">
        <v>18</v>
      </c>
      <c r="P3752" s="34">
        <v>1379.77</v>
      </c>
      <c r="Q3752" s="34">
        <v>2099.65</v>
      </c>
      <c r="R3752" s="34">
        <v>-719.88000000000011</v>
      </c>
      <c r="S3752" s="36">
        <v>-0.34285714285714286</v>
      </c>
      <c r="T3752" s="72">
        <v>76.653888888888886</v>
      </c>
      <c r="U3752" s="34">
        <v>1139.81</v>
      </c>
      <c r="V3752" s="34">
        <v>3959.34</v>
      </c>
      <c r="W3752" s="34">
        <v>-2819.53</v>
      </c>
      <c r="X3752" s="36">
        <v>-0.71212121212121215</v>
      </c>
      <c r="Y3752" s="36" t="str">
        <f>IFERROR(VLOOKUP(A3752,'Pivot price tier'!$C$8:$L$2270,10,0),"")</f>
        <v>X</v>
      </c>
      <c r="Z3752" s="36" t="str">
        <f>IFERROR(VLOOKUP(A3752,'Pivot price tier by size'!$D$8:$M$2491,10,0),"")</f>
        <v>X</v>
      </c>
      <c r="AA3752" s="36" t="str">
        <f>IFERROR(VLOOKUP(A3752,'Pivot category'!$B$8:$I$2216,8,0),"")</f>
        <v>X</v>
      </c>
      <c r="AB3752" s="3" t="str">
        <f>IF(P3752&lt;$AC$1,"Bottom 5%","")</f>
        <v>Bottom 5%</v>
      </c>
      <c r="AC3752"/>
      <c r="AD3752" s="34" t="s">
        <v>11097</v>
      </c>
      <c r="AE3752" s="34" t="s">
        <v>13940</v>
      </c>
    </row>
    <row r="3753" spans="1:31" hidden="1" x14ac:dyDescent="0.25">
      <c r="A3753" t="s">
        <v>9648</v>
      </c>
      <c r="B3753" t="s">
        <v>9649</v>
      </c>
      <c r="C3753" s="3" t="s">
        <v>32</v>
      </c>
      <c r="D3753" s="3" t="s">
        <v>9464</v>
      </c>
      <c r="E3753" s="3" t="s">
        <v>5093</v>
      </c>
      <c r="F3753" s="3">
        <v>7000</v>
      </c>
      <c r="G3753" s="34">
        <v>23.99</v>
      </c>
      <c r="H3753" s="3" t="s">
        <v>12489</v>
      </c>
      <c r="I3753" s="3" t="s">
        <v>21</v>
      </c>
      <c r="J3753" s="3" t="s">
        <v>8168</v>
      </c>
      <c r="K3753" s="3" t="s">
        <v>8164</v>
      </c>
      <c r="L3753" s="3" t="s">
        <v>8167</v>
      </c>
      <c r="M3753" s="26" t="s">
        <v>13723</v>
      </c>
      <c r="N3753"/>
      <c r="O3753" s="3">
        <v>5</v>
      </c>
      <c r="P3753" s="34">
        <v>1991.17</v>
      </c>
      <c r="Q3753" s="34">
        <v>10960.39</v>
      </c>
      <c r="R3753" s="34">
        <v>-8969.2199999999993</v>
      </c>
      <c r="S3753" s="36">
        <v>-0.81833036963100758</v>
      </c>
      <c r="T3753" s="72">
        <v>398.23400000000004</v>
      </c>
      <c r="U3753" s="34">
        <v>239.9</v>
      </c>
      <c r="V3753" s="34">
        <v>3697.97</v>
      </c>
      <c r="W3753" s="34">
        <v>-3458.0699999999997</v>
      </c>
      <c r="X3753" s="36">
        <v>-0.93512656944215333</v>
      </c>
      <c r="Y3753" s="36" t="str">
        <f>IFERROR(VLOOKUP(A3753,'Pivot price tier'!$C$8:$L$2270,10,0),"")</f>
        <v/>
      </c>
      <c r="Z3753" s="36" t="str">
        <f>IFERROR(VLOOKUP(A3753,'Pivot price tier by size'!$D$8:$M$2491,10,0),"")</f>
        <v/>
      </c>
      <c r="AA3753" s="36" t="str">
        <f>IFERROR(VLOOKUP(A3753,'Pivot category'!$B$8:$I$2216,8,0),"")</f>
        <v/>
      </c>
      <c r="AB3753" s="3" t="str">
        <f>IF(P3753&lt;$AC$1,"Bottom 5%","")</f>
        <v>Bottom 5%</v>
      </c>
      <c r="AC3753"/>
      <c r="AD3753" s="34" t="s">
        <v>11097</v>
      </c>
      <c r="AE3753" s="34" t="s">
        <v>13940</v>
      </c>
    </row>
    <row r="3754" spans="1:31" hidden="1" x14ac:dyDescent="0.25">
      <c r="A3754" t="s">
        <v>6204</v>
      </c>
      <c r="B3754" t="s">
        <v>1855</v>
      </c>
      <c r="C3754" s="3" t="s">
        <v>32</v>
      </c>
      <c r="D3754" s="3" t="s">
        <v>4258</v>
      </c>
      <c r="E3754" s="3">
        <v>0</v>
      </c>
      <c r="F3754" s="3">
        <v>5000</v>
      </c>
      <c r="G3754" s="34">
        <v>36.99</v>
      </c>
      <c r="H3754" s="3" t="s">
        <v>29</v>
      </c>
      <c r="I3754" s="3" t="s">
        <v>23</v>
      </c>
      <c r="J3754" s="3" t="s">
        <v>8173</v>
      </c>
      <c r="K3754" s="3" t="s">
        <v>8172</v>
      </c>
      <c r="L3754" s="3" t="s">
        <v>68</v>
      </c>
      <c r="M3754" s="26" t="s">
        <v>13723</v>
      </c>
      <c r="N3754"/>
      <c r="O3754" s="3">
        <v>5</v>
      </c>
      <c r="P3754" s="34">
        <v>443.88</v>
      </c>
      <c r="Q3754" s="34">
        <v>1627.56</v>
      </c>
      <c r="R3754" s="34">
        <v>-1183.6799999999998</v>
      </c>
      <c r="S3754" s="36">
        <v>-0.72727272727272729</v>
      </c>
      <c r="T3754" s="72">
        <v>88.775999999999996</v>
      </c>
      <c r="U3754" s="34">
        <v>12576.6</v>
      </c>
      <c r="V3754" s="34">
        <v>13427.37</v>
      </c>
      <c r="W3754" s="34">
        <v>-850.77000000000044</v>
      </c>
      <c r="X3754" s="36">
        <v>-6.3360881542699699E-2</v>
      </c>
      <c r="Y3754" s="36" t="str">
        <f>IFERROR(VLOOKUP(A3754,'Pivot price tier'!$C$8:$L$2270,10,0),"")</f>
        <v/>
      </c>
      <c r="Z3754" s="36" t="str">
        <f>IFERROR(VLOOKUP(A3754,'Pivot price tier by size'!$D$8:$M$2491,10,0),"")</f>
        <v/>
      </c>
      <c r="AA3754" s="36" t="str">
        <f>IFERROR(VLOOKUP(A3754,'Pivot category'!$B$8:$I$2216,8,0),"")</f>
        <v/>
      </c>
      <c r="AB3754" s="3" t="str">
        <f>IF(P3754&lt;$AC$1,"Bottom 5%","")</f>
        <v>Bottom 5%</v>
      </c>
      <c r="AC3754"/>
      <c r="AD3754" s="34" t="s">
        <v>16461</v>
      </c>
      <c r="AE3754" s="34" t="s">
        <v>13956</v>
      </c>
    </row>
    <row r="3755" spans="1:31" hidden="1" x14ac:dyDescent="0.25">
      <c r="A3755" t="s">
        <v>9650</v>
      </c>
      <c r="B3755" t="s">
        <v>9651</v>
      </c>
      <c r="C3755" s="3" t="s">
        <v>32</v>
      </c>
      <c r="D3755" s="3" t="s">
        <v>9395</v>
      </c>
      <c r="E3755" s="3">
        <v>0</v>
      </c>
      <c r="F3755" s="3">
        <v>10000</v>
      </c>
      <c r="G3755" s="34">
        <v>22.19</v>
      </c>
      <c r="H3755" s="3" t="s">
        <v>29</v>
      </c>
      <c r="I3755" s="3" t="s">
        <v>21</v>
      </c>
      <c r="J3755" s="3" t="s">
        <v>8168</v>
      </c>
      <c r="K3755" s="3" t="s">
        <v>8172</v>
      </c>
      <c r="L3755" s="3" t="s">
        <v>8169</v>
      </c>
      <c r="M3755" s="26" t="s">
        <v>13723</v>
      </c>
      <c r="N3755"/>
      <c r="O3755" s="3">
        <v>0</v>
      </c>
      <c r="P3755" s="34">
        <v>22.19</v>
      </c>
      <c r="Q3755" s="34">
        <v>0</v>
      </c>
      <c r="R3755" s="34">
        <v>22.19</v>
      </c>
      <c r="S3755" s="36" t="s">
        <v>78</v>
      </c>
      <c r="T3755" s="72" t="s">
        <v>78</v>
      </c>
      <c r="U3755" s="34" t="s">
        <v>78</v>
      </c>
      <c r="V3755" s="34" t="s">
        <v>78</v>
      </c>
      <c r="W3755" s="34" t="s">
        <v>78</v>
      </c>
      <c r="X3755" s="36" t="s">
        <v>78</v>
      </c>
      <c r="Y3755" s="36" t="str">
        <f>IFERROR(VLOOKUP(A3755,'Pivot price tier'!$C$8:$L$2270,10,0),"")</f>
        <v/>
      </c>
      <c r="Z3755" s="36" t="str">
        <f>IFERROR(VLOOKUP(A3755,'Pivot price tier by size'!$D$8:$M$2491,10,0),"")</f>
        <v/>
      </c>
      <c r="AA3755" s="36" t="str">
        <f>IFERROR(VLOOKUP(A3755,'Pivot category'!$B$8:$I$2216,8,0),"")</f>
        <v/>
      </c>
      <c r="AB3755" s="3" t="str">
        <f>IF(P3755&lt;$AC$1,"Bottom 5%","")</f>
        <v>Bottom 5%</v>
      </c>
      <c r="AC3755"/>
      <c r="AD3755" s="34" t="s">
        <v>16499</v>
      </c>
      <c r="AE3755" s="34" t="s">
        <v>13956</v>
      </c>
    </row>
    <row r="3756" spans="1:31" hidden="1" x14ac:dyDescent="0.25">
      <c r="A3756" t="s">
        <v>6396</v>
      </c>
      <c r="B3756" t="s">
        <v>6395</v>
      </c>
      <c r="C3756" s="3" t="s">
        <v>32</v>
      </c>
      <c r="D3756" s="3" t="s">
        <v>7967</v>
      </c>
      <c r="E3756" s="3" t="s">
        <v>5093</v>
      </c>
      <c r="F3756" s="3">
        <v>10000</v>
      </c>
      <c r="G3756" s="34">
        <v>67.989999999999995</v>
      </c>
      <c r="H3756" s="3" t="s">
        <v>12</v>
      </c>
      <c r="I3756" s="3" t="s">
        <v>15</v>
      </c>
      <c r="J3756" s="3" t="s">
        <v>8168</v>
      </c>
      <c r="K3756" s="3" t="s">
        <v>8164</v>
      </c>
      <c r="L3756" s="3" t="s">
        <v>68</v>
      </c>
      <c r="M3756" s="26" t="s">
        <v>13723</v>
      </c>
      <c r="N3756"/>
      <c r="O3756" s="3">
        <v>20</v>
      </c>
      <c r="P3756" s="34">
        <v>23809.45</v>
      </c>
      <c r="Q3756" s="34">
        <v>23779.42</v>
      </c>
      <c r="R3756" s="34">
        <v>30.030000000002474</v>
      </c>
      <c r="S3756" s="36">
        <v>1.2628567055041895E-3</v>
      </c>
      <c r="T3756" s="72">
        <v>1190.4725000000001</v>
      </c>
      <c r="U3756" s="34">
        <v>15007.79</v>
      </c>
      <c r="V3756" s="34">
        <v>22171.65</v>
      </c>
      <c r="W3756" s="34">
        <v>-7163.8600000000006</v>
      </c>
      <c r="X3756" s="36">
        <v>-0.32310901534166381</v>
      </c>
      <c r="Y3756" s="36" t="str">
        <f>IFERROR(VLOOKUP(A3756,'Pivot price tier'!$C$8:$L$2270,10,0),"")</f>
        <v xml:space="preserve"> </v>
      </c>
      <c r="Z3756" s="36" t="str">
        <f>IFERROR(VLOOKUP(A3756,'Pivot price tier by size'!$D$8:$M$2491,10,0),"")</f>
        <v xml:space="preserve"> </v>
      </c>
      <c r="AA3756" s="36" t="str">
        <f>IFERROR(VLOOKUP(A3756,'Pivot category'!$B$8:$I$2216,8,0),"")</f>
        <v>X</v>
      </c>
      <c r="AB3756" s="3" t="str">
        <f>IF(P3756&lt;$AC$1,"Bottom 5%","")</f>
        <v>Bottom 5%</v>
      </c>
      <c r="AC3756"/>
      <c r="AD3756" s="34" t="s">
        <v>16499</v>
      </c>
      <c r="AE3756" s="34" t="s">
        <v>13956</v>
      </c>
    </row>
    <row r="3757" spans="1:31" x14ac:dyDescent="0.25">
      <c r="A3757" t="s">
        <v>6821</v>
      </c>
      <c r="B3757" t="s">
        <v>1939</v>
      </c>
      <c r="C3757" s="3" t="s">
        <v>34</v>
      </c>
      <c r="D3757" s="3" t="s">
        <v>4348</v>
      </c>
      <c r="E3757" s="3" t="s">
        <v>5093</v>
      </c>
      <c r="F3757" s="3">
        <v>1000</v>
      </c>
      <c r="G3757" s="34">
        <v>7.99</v>
      </c>
      <c r="H3757" s="3" t="s">
        <v>12</v>
      </c>
      <c r="I3757" s="3" t="s">
        <v>17</v>
      </c>
      <c r="J3757" s="3" t="s">
        <v>8163</v>
      </c>
      <c r="K3757" s="3" t="s">
        <v>8164</v>
      </c>
      <c r="L3757" s="3" t="s">
        <v>68</v>
      </c>
      <c r="M3757" s="26" t="s">
        <v>13723</v>
      </c>
      <c r="N3757"/>
      <c r="O3757" s="3">
        <v>159</v>
      </c>
      <c r="P3757" s="34">
        <v>102495.72</v>
      </c>
      <c r="Q3757" s="34">
        <v>112411.31</v>
      </c>
      <c r="R3757" s="34">
        <v>-9915.5899999999965</v>
      </c>
      <c r="S3757" s="36">
        <v>-8.8208117136967745E-2</v>
      </c>
      <c r="T3757" s="72">
        <v>644.62716981132075</v>
      </c>
      <c r="U3757" s="34">
        <v>278619.28999999998</v>
      </c>
      <c r="V3757" s="34">
        <v>297068.2</v>
      </c>
      <c r="W3757" s="34">
        <v>-18448.910000000033</v>
      </c>
      <c r="X3757" s="36">
        <v>-6.2103281334050631E-2</v>
      </c>
      <c r="Y3757" s="36" t="str">
        <f>IFERROR(VLOOKUP(A3757,'Pivot price tier'!$C$8:$L$2270,10,0),"")</f>
        <v xml:space="preserve"> </v>
      </c>
      <c r="Z3757" s="36" t="str">
        <f>IFERROR(VLOOKUP(A3757,'Pivot price tier by size'!$D$8:$M$2491,10,0),"")</f>
        <v xml:space="preserve"> </v>
      </c>
      <c r="AA3757" s="36" t="str">
        <f>IFERROR(VLOOKUP(A3757,'Pivot category'!$B$8:$I$2216,8,0),"")</f>
        <v xml:space="preserve"> </v>
      </c>
      <c r="AB3757" s="3" t="str">
        <f>IF(P3757&lt;$AC$1,"Bottom 5%","")</f>
        <v/>
      </c>
      <c r="AC3757"/>
      <c r="AD3757" s="34" t="s">
        <v>16465</v>
      </c>
      <c r="AE3757" s="34" t="s">
        <v>16467</v>
      </c>
    </row>
    <row r="3758" spans="1:31" hidden="1" x14ac:dyDescent="0.25">
      <c r="A3758" t="s">
        <v>12447</v>
      </c>
      <c r="B3758" t="s">
        <v>12448</v>
      </c>
      <c r="C3758" s="3" t="s">
        <v>69</v>
      </c>
      <c r="D3758" s="3" t="s">
        <v>12178</v>
      </c>
      <c r="E3758" s="3">
        <v>0</v>
      </c>
      <c r="F3758" s="3">
        <v>70000</v>
      </c>
      <c r="G3758" s="34">
        <v>1.99</v>
      </c>
      <c r="H3758" s="3" t="s">
        <v>29</v>
      </c>
      <c r="I3758" s="3" t="s">
        <v>70</v>
      </c>
      <c r="J3758" s="3" t="s">
        <v>8168</v>
      </c>
      <c r="K3758" s="3" t="s">
        <v>8164</v>
      </c>
      <c r="L3758" s="3" t="s">
        <v>8166</v>
      </c>
      <c r="M3758" s="26">
        <v>45261</v>
      </c>
      <c r="N3758"/>
      <c r="O3758" s="3">
        <v>20</v>
      </c>
      <c r="P3758" s="34">
        <v>3303.4</v>
      </c>
      <c r="Q3758" s="34">
        <v>12377.8</v>
      </c>
      <c r="R3758" s="34">
        <v>-9074.4</v>
      </c>
      <c r="S3758" s="36">
        <v>-0.73311897106109325</v>
      </c>
      <c r="T3758" s="72">
        <v>165.17000000000002</v>
      </c>
      <c r="U3758" s="34">
        <v>139.30000000000001</v>
      </c>
      <c r="V3758" s="34">
        <v>11559.91</v>
      </c>
      <c r="W3758" s="34">
        <v>-11420.61</v>
      </c>
      <c r="X3758" s="36">
        <v>-0.9879497331726631</v>
      </c>
      <c r="Y3758" s="36" t="str">
        <f>IFERROR(VLOOKUP(A3758,'Pivot price tier'!$C$8:$L$2270,10,0),"")</f>
        <v/>
      </c>
      <c r="Z3758" s="36" t="str">
        <f>IFERROR(VLOOKUP(A3758,'Pivot price tier by size'!$D$8:$M$2491,10,0),"")</f>
        <v/>
      </c>
      <c r="AA3758" s="36" t="str">
        <f>IFERROR(VLOOKUP(A3758,'Pivot category'!$B$8:$I$2216,8,0),"")</f>
        <v/>
      </c>
      <c r="AB3758" s="3" t="str">
        <f>IF(P3758&lt;$AC$1,"Bottom 5%","")</f>
        <v>Bottom 5%</v>
      </c>
      <c r="AC3758"/>
      <c r="AD3758" s="34" t="s">
        <v>11097</v>
      </c>
      <c r="AE3758" s="34" t="s">
        <v>13964</v>
      </c>
    </row>
    <row r="3759" spans="1:31" hidden="1" x14ac:dyDescent="0.25">
      <c r="A3759" t="s">
        <v>7916</v>
      </c>
      <c r="B3759" t="s">
        <v>1856</v>
      </c>
      <c r="C3759" s="3" t="s">
        <v>71</v>
      </c>
      <c r="D3759" s="3" t="s">
        <v>4259</v>
      </c>
      <c r="E3759" s="3">
        <v>0</v>
      </c>
      <c r="F3759" s="3">
        <v>10000</v>
      </c>
      <c r="G3759" s="34">
        <v>5.99</v>
      </c>
      <c r="H3759" s="3" t="s">
        <v>29</v>
      </c>
      <c r="I3759" s="3" t="s">
        <v>70</v>
      </c>
      <c r="J3759" s="3" t="s">
        <v>8168</v>
      </c>
      <c r="K3759" s="3" t="s">
        <v>8172</v>
      </c>
      <c r="L3759" s="3" t="s">
        <v>8169</v>
      </c>
      <c r="M3759" s="26" t="s">
        <v>13723</v>
      </c>
      <c r="N3759"/>
      <c r="O3759" s="3" t="s">
        <v>78</v>
      </c>
      <c r="P3759" s="34">
        <v>35.94</v>
      </c>
      <c r="Q3759" s="34">
        <v>135.86000000000001</v>
      </c>
      <c r="R3759" s="34">
        <v>-99.920000000000016</v>
      </c>
      <c r="S3759" s="36">
        <v>-0.73546297659355231</v>
      </c>
      <c r="T3759" s="72" t="s">
        <v>78</v>
      </c>
      <c r="U3759" s="34">
        <v>119.8</v>
      </c>
      <c r="V3759" s="34">
        <v>29.95</v>
      </c>
      <c r="W3759" s="34">
        <v>89.85</v>
      </c>
      <c r="X3759" s="36">
        <v>3</v>
      </c>
      <c r="Y3759" s="36" t="str">
        <f>IFERROR(VLOOKUP(A3759,'Pivot price tier'!$C$8:$L$2270,10,0),"")</f>
        <v/>
      </c>
      <c r="Z3759" s="36" t="str">
        <f>IFERROR(VLOOKUP(A3759,'Pivot price tier by size'!$D$8:$M$2491,10,0),"")</f>
        <v/>
      </c>
      <c r="AA3759" s="36" t="str">
        <f>IFERROR(VLOOKUP(A3759,'Pivot category'!$B$8:$I$2216,8,0),"")</f>
        <v/>
      </c>
      <c r="AB3759" s="3" t="str">
        <f>IF(P3759&lt;$AC$1,"Bottom 5%","")</f>
        <v>Bottom 5%</v>
      </c>
      <c r="AC3759"/>
      <c r="AD3759" s="34" t="s">
        <v>11097</v>
      </c>
      <c r="AE3759" s="34" t="s">
        <v>13964</v>
      </c>
    </row>
    <row r="3760" spans="1:31" x14ac:dyDescent="0.25">
      <c r="A3760" t="s">
        <v>7621</v>
      </c>
      <c r="B3760" t="s">
        <v>1918</v>
      </c>
      <c r="C3760" s="3" t="s">
        <v>38</v>
      </c>
      <c r="D3760" s="3" t="s">
        <v>4327</v>
      </c>
      <c r="E3760" s="3">
        <v>0</v>
      </c>
      <c r="F3760" s="3">
        <v>1000</v>
      </c>
      <c r="G3760" s="34">
        <v>24.99</v>
      </c>
      <c r="H3760" s="3" t="s">
        <v>25</v>
      </c>
      <c r="I3760" s="3" t="s">
        <v>17</v>
      </c>
      <c r="J3760" s="3" t="s">
        <v>8163</v>
      </c>
      <c r="K3760" s="3" t="s">
        <v>8164</v>
      </c>
      <c r="L3760" s="3" t="s">
        <v>68</v>
      </c>
      <c r="M3760" s="26" t="s">
        <v>13723</v>
      </c>
      <c r="N3760"/>
      <c r="O3760" s="3">
        <v>159</v>
      </c>
      <c r="P3760" s="34">
        <v>1367468.86</v>
      </c>
      <c r="Q3760" s="34">
        <v>1577383.2</v>
      </c>
      <c r="R3760" s="34">
        <v>-209914.33999999985</v>
      </c>
      <c r="S3760" s="36">
        <v>-0.13307758064115294</v>
      </c>
      <c r="T3760" s="72">
        <v>8600.4330817610062</v>
      </c>
      <c r="U3760" s="34">
        <v>431241.43</v>
      </c>
      <c r="V3760" s="34">
        <v>459180.6</v>
      </c>
      <c r="W3760" s="34">
        <v>-27939.169999999984</v>
      </c>
      <c r="X3760" s="36">
        <v>-6.0845710816179954E-2</v>
      </c>
      <c r="Y3760" s="36" t="str">
        <f>IFERROR(VLOOKUP(A3760,'Pivot price tier'!$C$8:$L$2270,10,0),"")</f>
        <v xml:space="preserve"> </v>
      </c>
      <c r="Z3760" s="36" t="str">
        <f>IFERROR(VLOOKUP(A3760,'Pivot price tier by size'!$D$8:$M$2491,10,0),"")</f>
        <v xml:space="preserve"> </v>
      </c>
      <c r="AA3760" s="36" t="str">
        <f>IFERROR(VLOOKUP(A3760,'Pivot category'!$B$8:$I$2216,8,0),"")</f>
        <v xml:space="preserve"> </v>
      </c>
      <c r="AB3760" s="3" t="str">
        <f>IF(P3760&lt;$AC$1,"Bottom 5%","")</f>
        <v/>
      </c>
      <c r="AC3760"/>
      <c r="AD3760" s="34" t="s">
        <v>16460</v>
      </c>
      <c r="AE3760" s="34" t="s">
        <v>13953</v>
      </c>
    </row>
    <row r="3761" spans="1:31" x14ac:dyDescent="0.25">
      <c r="A3761" t="s">
        <v>6824</v>
      </c>
      <c r="B3761" t="s">
        <v>1921</v>
      </c>
      <c r="C3761" s="3" t="s">
        <v>34</v>
      </c>
      <c r="D3761" s="3" t="s">
        <v>4330</v>
      </c>
      <c r="E3761" s="3">
        <v>0</v>
      </c>
      <c r="F3761" s="3">
        <v>1000</v>
      </c>
      <c r="G3761" s="34">
        <v>6.99</v>
      </c>
      <c r="H3761" s="3" t="s">
        <v>25</v>
      </c>
      <c r="I3761" s="3" t="s">
        <v>17</v>
      </c>
      <c r="J3761" s="3" t="s">
        <v>8163</v>
      </c>
      <c r="K3761" s="3" t="s">
        <v>8164</v>
      </c>
      <c r="L3761" s="3" t="s">
        <v>68</v>
      </c>
      <c r="M3761" s="26" t="s">
        <v>13723</v>
      </c>
      <c r="N3761"/>
      <c r="O3761" s="3">
        <v>159</v>
      </c>
      <c r="P3761" s="34">
        <v>550154.93999999994</v>
      </c>
      <c r="Q3761" s="34">
        <v>631728.24</v>
      </c>
      <c r="R3761" s="34">
        <v>-81573.300000000047</v>
      </c>
      <c r="S3761" s="36">
        <v>-0.1291272019120121</v>
      </c>
      <c r="T3761" s="72">
        <v>3460.0939622641504</v>
      </c>
      <c r="U3761" s="34">
        <v>1060606.68</v>
      </c>
      <c r="V3761" s="34">
        <v>1180226.55</v>
      </c>
      <c r="W3761" s="34">
        <v>-119619.87000000011</v>
      </c>
      <c r="X3761" s="36">
        <v>-0.1013533122094229</v>
      </c>
      <c r="Y3761" s="36" t="str">
        <f>IFERROR(VLOOKUP(A3761,'Pivot price tier'!$C$8:$L$2270,10,0),"")</f>
        <v xml:space="preserve"> </v>
      </c>
      <c r="Z3761" s="36" t="str">
        <f>IFERROR(VLOOKUP(A3761,'Pivot price tier by size'!$D$8:$M$2491,10,0),"")</f>
        <v xml:space="preserve"> </v>
      </c>
      <c r="AA3761" s="36" t="str">
        <f>IFERROR(VLOOKUP(A3761,'Pivot category'!$B$8:$I$2216,8,0),"")</f>
        <v xml:space="preserve"> </v>
      </c>
      <c r="AB3761" s="3" t="str">
        <f>IF(P3761&lt;$AC$1,"Bottom 5%","")</f>
        <v/>
      </c>
      <c r="AC3761"/>
      <c r="AD3761" s="34" t="s">
        <v>16460</v>
      </c>
      <c r="AE3761" s="34" t="s">
        <v>13953</v>
      </c>
    </row>
    <row r="3762" spans="1:31" x14ac:dyDescent="0.25">
      <c r="A3762" t="s">
        <v>5399</v>
      </c>
      <c r="B3762" t="s">
        <v>1923</v>
      </c>
      <c r="C3762" s="3" t="s">
        <v>32</v>
      </c>
      <c r="D3762" s="3" t="s">
        <v>4332</v>
      </c>
      <c r="E3762" s="3">
        <v>0</v>
      </c>
      <c r="F3762" s="3">
        <v>1000</v>
      </c>
      <c r="G3762" s="34">
        <v>11.99</v>
      </c>
      <c r="H3762" s="3" t="s">
        <v>25</v>
      </c>
      <c r="I3762" s="3" t="s">
        <v>17</v>
      </c>
      <c r="J3762" s="3" t="s">
        <v>8163</v>
      </c>
      <c r="K3762" s="3" t="s">
        <v>8164</v>
      </c>
      <c r="L3762" s="3" t="s">
        <v>68</v>
      </c>
      <c r="M3762" s="26" t="s">
        <v>13723</v>
      </c>
      <c r="N3762"/>
      <c r="O3762" s="3">
        <v>157</v>
      </c>
      <c r="P3762" s="34">
        <v>397741.19</v>
      </c>
      <c r="Q3762" s="34">
        <v>459902.82</v>
      </c>
      <c r="R3762" s="34">
        <v>-62161.630000000005</v>
      </c>
      <c r="S3762" s="36">
        <v>-0.13516253281508472</v>
      </c>
      <c r="T3762" s="72">
        <v>2533.3833757961784</v>
      </c>
      <c r="U3762" s="34">
        <v>504925.49</v>
      </c>
      <c r="V3762" s="34">
        <v>486411.94</v>
      </c>
      <c r="W3762" s="34">
        <v>18513.549999999988</v>
      </c>
      <c r="X3762" s="36">
        <v>3.8061462882675201E-2</v>
      </c>
      <c r="Y3762" s="36" t="str">
        <f>IFERROR(VLOOKUP(A3762,'Pivot price tier'!$C$8:$L$2270,10,0),"")</f>
        <v xml:space="preserve"> </v>
      </c>
      <c r="Z3762" s="36" t="str">
        <f>IFERROR(VLOOKUP(A3762,'Pivot price tier by size'!$D$8:$M$2491,10,0),"")</f>
        <v xml:space="preserve"> </v>
      </c>
      <c r="AA3762" s="36" t="str">
        <f>IFERROR(VLOOKUP(A3762,'Pivot category'!$B$8:$I$2216,8,0),"")</f>
        <v xml:space="preserve"> </v>
      </c>
      <c r="AB3762" s="3" t="str">
        <f>IF(P3762&lt;$AC$1,"Bottom 5%","")</f>
        <v/>
      </c>
      <c r="AC3762"/>
      <c r="AD3762" s="34" t="s">
        <v>16460</v>
      </c>
      <c r="AE3762" s="34" t="s">
        <v>13953</v>
      </c>
    </row>
    <row r="3763" spans="1:31" x14ac:dyDescent="0.25">
      <c r="A3763" t="s">
        <v>5709</v>
      </c>
      <c r="B3763" t="s">
        <v>1924</v>
      </c>
      <c r="C3763" s="3" t="s">
        <v>32</v>
      </c>
      <c r="D3763" s="3" t="s">
        <v>4333</v>
      </c>
      <c r="E3763" s="3">
        <v>0</v>
      </c>
      <c r="F3763" s="3">
        <v>1000</v>
      </c>
      <c r="G3763" s="34">
        <v>11.99</v>
      </c>
      <c r="H3763" s="3" t="s">
        <v>25</v>
      </c>
      <c r="I3763" s="3" t="s">
        <v>17</v>
      </c>
      <c r="J3763" s="3" t="s">
        <v>8163</v>
      </c>
      <c r="K3763" s="3" t="s">
        <v>8164</v>
      </c>
      <c r="L3763" s="3" t="s">
        <v>68</v>
      </c>
      <c r="M3763" s="26" t="s">
        <v>13723</v>
      </c>
      <c r="N3763"/>
      <c r="O3763" s="3">
        <v>150</v>
      </c>
      <c r="P3763" s="34">
        <v>386776.49</v>
      </c>
      <c r="Q3763" s="34">
        <v>432193.03</v>
      </c>
      <c r="R3763" s="34">
        <v>-45416.540000000037</v>
      </c>
      <c r="S3763" s="36">
        <v>-0.10508392511559017</v>
      </c>
      <c r="T3763" s="72">
        <v>2578.5099333333333</v>
      </c>
      <c r="U3763" s="34">
        <v>120784.85</v>
      </c>
      <c r="V3763" s="34">
        <v>128198.43</v>
      </c>
      <c r="W3763" s="34">
        <v>-7413.5799999999872</v>
      </c>
      <c r="X3763" s="36">
        <v>-5.782894533107763E-2</v>
      </c>
      <c r="Y3763" s="36" t="str">
        <f>IFERROR(VLOOKUP(A3763,'Pivot price tier'!$C$8:$L$2270,10,0),"")</f>
        <v xml:space="preserve"> </v>
      </c>
      <c r="Z3763" s="36" t="str">
        <f>IFERROR(VLOOKUP(A3763,'Pivot price tier by size'!$D$8:$M$2491,10,0),"")</f>
        <v xml:space="preserve"> </v>
      </c>
      <c r="AA3763" s="36" t="str">
        <f>IFERROR(VLOOKUP(A3763,'Pivot category'!$B$8:$I$2216,8,0),"")</f>
        <v xml:space="preserve"> </v>
      </c>
      <c r="AB3763" s="3" t="str">
        <f>IF(P3763&lt;$AC$1,"Bottom 5%","")</f>
        <v/>
      </c>
      <c r="AC3763"/>
      <c r="AD3763" s="34" t="s">
        <v>16460</v>
      </c>
      <c r="AE3763" s="34" t="s">
        <v>13953</v>
      </c>
    </row>
    <row r="3764" spans="1:31" hidden="1" x14ac:dyDescent="0.25">
      <c r="A3764" t="s">
        <v>15362</v>
      </c>
      <c r="B3764" t="s">
        <v>8744</v>
      </c>
      <c r="C3764" s="3" t="s">
        <v>32</v>
      </c>
      <c r="D3764" s="3" t="s">
        <v>4264</v>
      </c>
      <c r="E3764" s="3">
        <v>0</v>
      </c>
      <c r="F3764" s="3">
        <v>1000</v>
      </c>
      <c r="G3764" s="34">
        <v>16.190000000000001</v>
      </c>
      <c r="H3764" s="3" t="s">
        <v>29</v>
      </c>
      <c r="I3764" s="3" t="s">
        <v>21</v>
      </c>
      <c r="J3764" s="3" t="s">
        <v>8168</v>
      </c>
      <c r="K3764" s="3" t="s">
        <v>8170</v>
      </c>
      <c r="L3764" s="3" t="s">
        <v>68</v>
      </c>
      <c r="M3764" s="26" t="s">
        <v>13723</v>
      </c>
      <c r="N3764"/>
      <c r="O3764" s="3">
        <v>9</v>
      </c>
      <c r="P3764" s="34">
        <v>25456.11</v>
      </c>
      <c r="Q3764" s="34">
        <v>105.96</v>
      </c>
      <c r="R3764" s="34">
        <v>25350.15</v>
      </c>
      <c r="S3764" s="36">
        <v>239.24263873159686</v>
      </c>
      <c r="T3764" s="72">
        <v>2828.4566666666669</v>
      </c>
      <c r="U3764" s="34">
        <v>20928.830000000002</v>
      </c>
      <c r="V3764" s="34">
        <v>27.99</v>
      </c>
      <c r="W3764" s="34">
        <v>20900.84</v>
      </c>
      <c r="X3764" s="36">
        <v>746.72525902107907</v>
      </c>
      <c r="Y3764" s="36" t="str">
        <f>IFERROR(VLOOKUP(A3764,'Pivot price tier'!$C$8:$L$2270,10,0),"")</f>
        <v/>
      </c>
      <c r="Z3764" s="36" t="str">
        <f>IFERROR(VLOOKUP(A3764,'Pivot price tier by size'!$D$8:$M$2491,10,0),"")</f>
        <v/>
      </c>
      <c r="AA3764" s="36" t="str">
        <f>IFERROR(VLOOKUP(A3764,'Pivot category'!$B$8:$I$2216,8,0),"")</f>
        <v/>
      </c>
      <c r="AB3764" s="3" t="str">
        <f>IF(P3764&lt;$AC$1,"Bottom 5%","")</f>
        <v>Bottom 5%</v>
      </c>
      <c r="AC3764"/>
      <c r="AD3764" s="34" t="s">
        <v>11097</v>
      </c>
      <c r="AE3764" s="34" t="s">
        <v>13964</v>
      </c>
    </row>
    <row r="3765" spans="1:31" hidden="1" x14ac:dyDescent="0.25">
      <c r="A3765" t="s">
        <v>8632</v>
      </c>
      <c r="B3765" t="s">
        <v>8631</v>
      </c>
      <c r="C3765" s="3" t="s">
        <v>32</v>
      </c>
      <c r="D3765" s="3" t="s">
        <v>8353</v>
      </c>
      <c r="E3765" s="3">
        <v>0</v>
      </c>
      <c r="F3765" s="3">
        <v>10000</v>
      </c>
      <c r="G3765" s="34">
        <v>16.190000000000001</v>
      </c>
      <c r="H3765" s="3" t="s">
        <v>29</v>
      </c>
      <c r="I3765" s="3" t="s">
        <v>21</v>
      </c>
      <c r="J3765" s="3" t="s">
        <v>8168</v>
      </c>
      <c r="K3765" s="3" t="s">
        <v>8170</v>
      </c>
      <c r="L3765" s="3" t="s">
        <v>68</v>
      </c>
      <c r="M3765" s="26" t="s">
        <v>13723</v>
      </c>
      <c r="N3765"/>
      <c r="O3765" s="3">
        <v>38</v>
      </c>
      <c r="P3765" s="34">
        <v>40498.870000000003</v>
      </c>
      <c r="Q3765" s="34">
        <v>25675.59</v>
      </c>
      <c r="R3765" s="34">
        <v>14823.280000000002</v>
      </c>
      <c r="S3765" s="36">
        <v>0.57732967382638534</v>
      </c>
      <c r="T3765" s="72">
        <v>1065.7597368421054</v>
      </c>
      <c r="U3765" s="34">
        <v>18390.52</v>
      </c>
      <c r="V3765" s="34">
        <v>4528.42</v>
      </c>
      <c r="W3765" s="34">
        <v>13862.1</v>
      </c>
      <c r="X3765" s="36">
        <v>3.0611339054239668</v>
      </c>
      <c r="Y3765" s="36" t="str">
        <f>IFERROR(VLOOKUP(A3765,'Pivot price tier'!$C$8:$L$2270,10,0),"")</f>
        <v/>
      </c>
      <c r="Z3765" s="36" t="str">
        <f>IFERROR(VLOOKUP(A3765,'Pivot price tier by size'!$D$8:$M$2491,10,0),"")</f>
        <v/>
      </c>
      <c r="AA3765" s="36" t="str">
        <f>IFERROR(VLOOKUP(A3765,'Pivot category'!$B$8:$I$2216,8,0),"")</f>
        <v/>
      </c>
      <c r="AB3765" s="3" t="str">
        <f>IF(P3765&lt;$AC$1,"Bottom 5%","")</f>
        <v>Bottom 5%</v>
      </c>
      <c r="AC3765"/>
      <c r="AD3765" s="34" t="s">
        <v>11097</v>
      </c>
      <c r="AE3765" s="34" t="s">
        <v>13964</v>
      </c>
    </row>
    <row r="3766" spans="1:31" hidden="1" x14ac:dyDescent="0.25">
      <c r="A3766" t="s">
        <v>15959</v>
      </c>
      <c r="B3766" t="s">
        <v>15960</v>
      </c>
      <c r="C3766" s="3" t="s">
        <v>69</v>
      </c>
      <c r="D3766" s="3" t="s">
        <v>15145</v>
      </c>
      <c r="E3766" s="3">
        <v>0</v>
      </c>
      <c r="F3766" s="3">
        <v>7000</v>
      </c>
      <c r="G3766" s="34">
        <v>1.19</v>
      </c>
      <c r="H3766" s="3" t="s">
        <v>29</v>
      </c>
      <c r="I3766" s="3" t="s">
        <v>70</v>
      </c>
      <c r="J3766" s="3" t="s">
        <v>8168</v>
      </c>
      <c r="K3766" s="3" t="s">
        <v>8170</v>
      </c>
      <c r="L3766" s="3" t="s">
        <v>68</v>
      </c>
      <c r="M3766" s="26">
        <v>45848</v>
      </c>
      <c r="N3766"/>
      <c r="O3766" s="3">
        <v>7</v>
      </c>
      <c r="P3766" s="34">
        <v>13057.8</v>
      </c>
      <c r="Q3766" s="34">
        <v>0</v>
      </c>
      <c r="R3766" s="34">
        <v>13057.8</v>
      </c>
      <c r="S3766" s="36" t="s">
        <v>78</v>
      </c>
      <c r="T3766" s="72">
        <v>1865.3999999999999</v>
      </c>
      <c r="U3766" s="34">
        <v>10048.66</v>
      </c>
      <c r="V3766" s="34">
        <v>9910.2000000000007</v>
      </c>
      <c r="W3766" s="34">
        <v>138.45999999999913</v>
      </c>
      <c r="X3766" s="36">
        <v>1.3971463744424817E-2</v>
      </c>
      <c r="Y3766" s="36" t="str">
        <f>IFERROR(VLOOKUP(A3766,'Pivot price tier'!$C$8:$L$2270,10,0),"")</f>
        <v/>
      </c>
      <c r="Z3766" s="36" t="str">
        <f>IFERROR(VLOOKUP(A3766,'Pivot price tier by size'!$D$8:$M$2491,10,0),"")</f>
        <v/>
      </c>
      <c r="AA3766" s="36" t="str">
        <f>IFERROR(VLOOKUP(A3766,'Pivot category'!$B$8:$I$2216,8,0),"")</f>
        <v/>
      </c>
      <c r="AB3766" s="3" t="str">
        <f>IF(P3766&lt;$AC$1,"Bottom 5%","")</f>
        <v>Bottom 5%</v>
      </c>
      <c r="AC3766"/>
      <c r="AD3766" s="34" t="s">
        <v>11097</v>
      </c>
      <c r="AE3766" s="34" t="s">
        <v>13964</v>
      </c>
    </row>
    <row r="3767" spans="1:31" hidden="1" x14ac:dyDescent="0.25">
      <c r="A3767" t="s">
        <v>15961</v>
      </c>
      <c r="B3767" t="s">
        <v>15962</v>
      </c>
      <c r="C3767" s="3" t="s">
        <v>69</v>
      </c>
      <c r="D3767" s="3" t="s">
        <v>13354</v>
      </c>
      <c r="E3767" s="3">
        <v>0</v>
      </c>
      <c r="F3767" s="3">
        <v>30000</v>
      </c>
      <c r="G3767" s="34">
        <v>1.99</v>
      </c>
      <c r="H3767" s="3" t="s">
        <v>29</v>
      </c>
      <c r="I3767" s="3" t="s">
        <v>70</v>
      </c>
      <c r="J3767" s="3" t="s">
        <v>13254</v>
      </c>
      <c r="K3767" s="3" t="s">
        <v>8176</v>
      </c>
      <c r="L3767" s="3" t="s">
        <v>8169</v>
      </c>
      <c r="M3767" s="26">
        <v>45510</v>
      </c>
      <c r="N3767"/>
      <c r="O3767" s="3">
        <v>6</v>
      </c>
      <c r="P3767" s="34">
        <v>0</v>
      </c>
      <c r="Q3767" s="34">
        <v>0</v>
      </c>
      <c r="R3767" s="34">
        <v>0</v>
      </c>
      <c r="S3767" s="36" t="s">
        <v>78</v>
      </c>
      <c r="T3767" s="72">
        <v>0</v>
      </c>
      <c r="U3767" s="34">
        <v>0</v>
      </c>
      <c r="V3767" s="34">
        <v>0</v>
      </c>
      <c r="W3767" s="34">
        <v>0</v>
      </c>
      <c r="X3767" s="36" t="s">
        <v>78</v>
      </c>
      <c r="Y3767" s="36" t="str">
        <f>IFERROR(VLOOKUP(A3767,'Pivot price tier'!$C$8:$L$2270,10,0),"")</f>
        <v/>
      </c>
      <c r="Z3767" s="36" t="str">
        <f>IFERROR(VLOOKUP(A3767,'Pivot price tier by size'!$D$8:$M$2491,10,0),"")</f>
        <v/>
      </c>
      <c r="AA3767" s="36" t="str">
        <f>IFERROR(VLOOKUP(A3767,'Pivot category'!$B$8:$I$2216,8,0),"")</f>
        <v/>
      </c>
      <c r="AB3767" s="3" t="str">
        <f>IF(P3767&lt;$AC$1,"Bottom 5%","")</f>
        <v>Bottom 5%</v>
      </c>
      <c r="AC3767"/>
      <c r="AD3767" s="34" t="s">
        <v>11097</v>
      </c>
      <c r="AE3767" s="34" t="s">
        <v>13964</v>
      </c>
    </row>
    <row r="3768" spans="1:31" x14ac:dyDescent="0.25">
      <c r="A3768" t="s">
        <v>7753</v>
      </c>
      <c r="B3768" t="s">
        <v>1926</v>
      </c>
      <c r="C3768" s="3" t="s">
        <v>38</v>
      </c>
      <c r="D3768" s="3" t="s">
        <v>4335</v>
      </c>
      <c r="E3768" s="3" t="s">
        <v>5093</v>
      </c>
      <c r="F3768" s="3">
        <v>1000</v>
      </c>
      <c r="G3768" s="34">
        <v>19.989999999999998</v>
      </c>
      <c r="H3768" s="3" t="s">
        <v>28</v>
      </c>
      <c r="I3768" s="3" t="s">
        <v>19</v>
      </c>
      <c r="J3768" s="3" t="s">
        <v>8163</v>
      </c>
      <c r="K3768" s="3" t="s">
        <v>8164</v>
      </c>
      <c r="L3768" s="3" t="s">
        <v>68</v>
      </c>
      <c r="M3768" s="26" t="s">
        <v>13723</v>
      </c>
      <c r="N3768"/>
      <c r="O3768" s="3">
        <v>159</v>
      </c>
      <c r="P3768" s="34">
        <v>901445.75</v>
      </c>
      <c r="Q3768" s="34">
        <v>910093.77</v>
      </c>
      <c r="R3768" s="34">
        <v>-8648.0200000000186</v>
      </c>
      <c r="S3768" s="36">
        <v>-9.5023395226626617E-3</v>
      </c>
      <c r="T3768" s="72">
        <v>5669.4701257861634</v>
      </c>
      <c r="U3768" s="34">
        <v>189369.88</v>
      </c>
      <c r="V3768" s="34">
        <v>160637.13</v>
      </c>
      <c r="W3768" s="34">
        <v>28732.75</v>
      </c>
      <c r="X3768" s="36">
        <v>0.17886742622953977</v>
      </c>
      <c r="Y3768" s="36" t="str">
        <f>IFERROR(VLOOKUP(A3768,'Pivot price tier'!$C$8:$L$2270,10,0),"")</f>
        <v xml:space="preserve"> </v>
      </c>
      <c r="Z3768" s="36" t="str">
        <f>IFERROR(VLOOKUP(A3768,'Pivot price tier by size'!$D$8:$M$2491,10,0),"")</f>
        <v xml:space="preserve"> </v>
      </c>
      <c r="AA3768" s="36" t="str">
        <f>IFERROR(VLOOKUP(A3768,'Pivot category'!$B$8:$I$2216,8,0),"")</f>
        <v xml:space="preserve"> </v>
      </c>
      <c r="AB3768" s="3" t="str">
        <f>IF(P3768&lt;$AC$1,"Bottom 5%","")</f>
        <v/>
      </c>
      <c r="AC3768"/>
      <c r="AD3768" s="34" t="s">
        <v>11097</v>
      </c>
      <c r="AE3768" s="34" t="s">
        <v>16472</v>
      </c>
    </row>
    <row r="3769" spans="1:31" x14ac:dyDescent="0.25">
      <c r="A3769" t="s">
        <v>6903</v>
      </c>
      <c r="B3769" t="s">
        <v>1929</v>
      </c>
      <c r="C3769" s="3" t="s">
        <v>34</v>
      </c>
      <c r="D3769" s="3" t="s">
        <v>4338</v>
      </c>
      <c r="E3769" s="3" t="s">
        <v>5093</v>
      </c>
      <c r="F3769" s="3">
        <v>1000</v>
      </c>
      <c r="G3769" s="34">
        <v>6.49</v>
      </c>
      <c r="H3769" s="3" t="s">
        <v>28</v>
      </c>
      <c r="I3769" s="3" t="s">
        <v>19</v>
      </c>
      <c r="J3769" s="3" t="s">
        <v>8163</v>
      </c>
      <c r="K3769" s="3" t="s">
        <v>8164</v>
      </c>
      <c r="L3769" s="3" t="s">
        <v>68</v>
      </c>
      <c r="M3769" s="26" t="s">
        <v>13723</v>
      </c>
      <c r="N3769"/>
      <c r="O3769" s="3">
        <v>156</v>
      </c>
      <c r="P3769" s="34">
        <v>133194.26999999999</v>
      </c>
      <c r="Q3769" s="34">
        <v>161802.19</v>
      </c>
      <c r="R3769" s="34">
        <v>-28607.920000000013</v>
      </c>
      <c r="S3769" s="36">
        <v>-0.17680799005254511</v>
      </c>
      <c r="T3769" s="72">
        <v>853.80942307692305</v>
      </c>
      <c r="U3769" s="34">
        <v>213592.39</v>
      </c>
      <c r="V3769" s="34">
        <v>235567.53</v>
      </c>
      <c r="W3769" s="34">
        <v>-21975.139999999985</v>
      </c>
      <c r="X3769" s="36">
        <v>-9.3285946496955652E-2</v>
      </c>
      <c r="Y3769" s="36" t="str">
        <f>IFERROR(VLOOKUP(A3769,'Pivot price tier'!$C$8:$L$2270,10,0),"")</f>
        <v xml:space="preserve"> </v>
      </c>
      <c r="Z3769" s="36" t="str">
        <f>IFERROR(VLOOKUP(A3769,'Pivot price tier by size'!$D$8:$M$2491,10,0),"")</f>
        <v xml:space="preserve"> </v>
      </c>
      <c r="AA3769" s="36" t="str">
        <f>IFERROR(VLOOKUP(A3769,'Pivot category'!$B$8:$I$2216,8,0),"")</f>
        <v xml:space="preserve"> </v>
      </c>
      <c r="AB3769" s="3" t="str">
        <f>IF(P3769&lt;$AC$1,"Bottom 5%","")</f>
        <v/>
      </c>
      <c r="AC3769"/>
      <c r="AD3769" s="34" t="s">
        <v>11097</v>
      </c>
      <c r="AE3769" s="34" t="s">
        <v>16472</v>
      </c>
    </row>
    <row r="3770" spans="1:31" hidden="1" x14ac:dyDescent="0.25">
      <c r="A3770" t="s">
        <v>15963</v>
      </c>
      <c r="B3770" t="s">
        <v>15964</v>
      </c>
      <c r="C3770" s="3" t="s">
        <v>32</v>
      </c>
      <c r="D3770" s="3" t="s">
        <v>15128</v>
      </c>
      <c r="E3770" s="3">
        <v>0</v>
      </c>
      <c r="F3770" s="3">
        <v>70000</v>
      </c>
      <c r="G3770" s="34">
        <v>16.190000000000001</v>
      </c>
      <c r="H3770" s="3" t="s">
        <v>29</v>
      </c>
      <c r="I3770" s="3" t="s">
        <v>21</v>
      </c>
      <c r="J3770" s="3" t="s">
        <v>8168</v>
      </c>
      <c r="K3770" s="3" t="s">
        <v>8170</v>
      </c>
      <c r="L3770" s="3" t="s">
        <v>68</v>
      </c>
      <c r="M3770" s="26">
        <v>45848</v>
      </c>
      <c r="N3770"/>
      <c r="O3770" s="3">
        <v>34</v>
      </c>
      <c r="P3770" s="34">
        <v>8687.2999999999993</v>
      </c>
      <c r="Q3770" s="34">
        <v>0</v>
      </c>
      <c r="R3770" s="34">
        <v>8687.2999999999993</v>
      </c>
      <c r="S3770" s="36" t="s">
        <v>78</v>
      </c>
      <c r="T3770" s="72">
        <v>255.50882352941176</v>
      </c>
      <c r="U3770" s="34">
        <v>2795.98</v>
      </c>
      <c r="V3770" s="34">
        <v>0</v>
      </c>
      <c r="W3770" s="34">
        <v>2795.98</v>
      </c>
      <c r="X3770" s="36" t="s">
        <v>78</v>
      </c>
      <c r="Y3770" s="36" t="str">
        <f>IFERROR(VLOOKUP(A3770,'Pivot price tier'!$C$8:$L$2270,10,0),"")</f>
        <v/>
      </c>
      <c r="Z3770" s="36" t="str">
        <f>IFERROR(VLOOKUP(A3770,'Pivot price tier by size'!$D$8:$M$2491,10,0),"")</f>
        <v/>
      </c>
      <c r="AA3770" s="36" t="str">
        <f>IFERROR(VLOOKUP(A3770,'Pivot category'!$B$8:$I$2216,8,0),"")</f>
        <v/>
      </c>
      <c r="AB3770" s="3" t="str">
        <f>IF(P3770&lt;$AC$1,"Bottom 5%","")</f>
        <v>Bottom 5%</v>
      </c>
      <c r="AC3770"/>
      <c r="AD3770" s="34" t="s">
        <v>11097</v>
      </c>
      <c r="AE3770" s="34" t="s">
        <v>13964</v>
      </c>
    </row>
    <row r="3771" spans="1:31" hidden="1" x14ac:dyDescent="0.25">
      <c r="A3771" t="s">
        <v>15965</v>
      </c>
      <c r="B3771" t="s">
        <v>15966</v>
      </c>
      <c r="C3771" s="3" t="s">
        <v>69</v>
      </c>
      <c r="D3771" s="3" t="s">
        <v>13353</v>
      </c>
      <c r="E3771" s="3">
        <v>0</v>
      </c>
      <c r="F3771" s="3">
        <v>30000</v>
      </c>
      <c r="G3771" s="34">
        <v>1.99</v>
      </c>
      <c r="H3771" s="3" t="s">
        <v>29</v>
      </c>
      <c r="I3771" s="3" t="s">
        <v>70</v>
      </c>
      <c r="J3771" s="3" t="s">
        <v>13254</v>
      </c>
      <c r="K3771" s="3" t="s">
        <v>8176</v>
      </c>
      <c r="L3771" s="3" t="s">
        <v>8166</v>
      </c>
      <c r="M3771" s="26">
        <v>45510</v>
      </c>
      <c r="N3771"/>
      <c r="O3771" s="3">
        <v>6</v>
      </c>
      <c r="P3771" s="34">
        <v>7.96</v>
      </c>
      <c r="Q3771" s="34">
        <v>0</v>
      </c>
      <c r="R3771" s="34">
        <v>7.96</v>
      </c>
      <c r="S3771" s="36" t="s">
        <v>78</v>
      </c>
      <c r="T3771" s="72">
        <v>1.3266666666666667</v>
      </c>
      <c r="U3771" s="34">
        <v>238.8</v>
      </c>
      <c r="V3771" s="34">
        <v>15999.6</v>
      </c>
      <c r="W3771" s="34">
        <v>-15760.800000000001</v>
      </c>
      <c r="X3771" s="36">
        <v>-0.9850746268656716</v>
      </c>
      <c r="Y3771" s="36" t="str">
        <f>IFERROR(VLOOKUP(A3771,'Pivot price tier'!$C$8:$L$2270,10,0),"")</f>
        <v/>
      </c>
      <c r="Z3771" s="36" t="str">
        <f>IFERROR(VLOOKUP(A3771,'Pivot price tier by size'!$D$8:$M$2491,10,0),"")</f>
        <v/>
      </c>
      <c r="AA3771" s="36" t="str">
        <f>IFERROR(VLOOKUP(A3771,'Pivot category'!$B$8:$I$2216,8,0),"")</f>
        <v/>
      </c>
      <c r="AB3771" s="3" t="str">
        <f>IF(P3771&lt;$AC$1,"Bottom 5%","")</f>
        <v>Bottom 5%</v>
      </c>
      <c r="AC3771"/>
      <c r="AD3771" s="34" t="s">
        <v>11097</v>
      </c>
      <c r="AE3771" s="34" t="s">
        <v>13964</v>
      </c>
    </row>
    <row r="3772" spans="1:31" hidden="1" x14ac:dyDescent="0.25">
      <c r="A3772" t="s">
        <v>15967</v>
      </c>
      <c r="B3772" t="s">
        <v>15968</v>
      </c>
      <c r="C3772" s="3" t="s">
        <v>69</v>
      </c>
      <c r="D3772" s="3" t="s">
        <v>15159</v>
      </c>
      <c r="E3772" s="3">
        <v>0</v>
      </c>
      <c r="F3772" s="3">
        <v>70000</v>
      </c>
      <c r="G3772" s="34">
        <v>1.19</v>
      </c>
      <c r="H3772" s="3" t="s">
        <v>29</v>
      </c>
      <c r="I3772" s="3" t="s">
        <v>70</v>
      </c>
      <c r="J3772" s="3" t="s">
        <v>8168</v>
      </c>
      <c r="K3772" s="3" t="s">
        <v>8170</v>
      </c>
      <c r="L3772" s="3" t="s">
        <v>68</v>
      </c>
      <c r="M3772" s="26">
        <v>45848</v>
      </c>
      <c r="N3772"/>
      <c r="O3772" s="3">
        <v>10</v>
      </c>
      <c r="P3772" s="34">
        <v>5714.48</v>
      </c>
      <c r="Q3772" s="34">
        <v>0</v>
      </c>
      <c r="R3772" s="34">
        <v>5714.48</v>
      </c>
      <c r="S3772" s="36" t="s">
        <v>78</v>
      </c>
      <c r="T3772" s="72">
        <v>571.44799999999998</v>
      </c>
      <c r="U3772" s="34">
        <v>358.2</v>
      </c>
      <c r="V3772" s="34">
        <v>0</v>
      </c>
      <c r="W3772" s="34">
        <v>358.2</v>
      </c>
      <c r="X3772" s="36" t="s">
        <v>78</v>
      </c>
      <c r="Y3772" s="36" t="str">
        <f>IFERROR(VLOOKUP(A3772,'Pivot price tier'!$C$8:$L$2270,10,0),"")</f>
        <v/>
      </c>
      <c r="Z3772" s="36" t="str">
        <f>IFERROR(VLOOKUP(A3772,'Pivot price tier by size'!$D$8:$M$2491,10,0),"")</f>
        <v/>
      </c>
      <c r="AA3772" s="36" t="str">
        <f>IFERROR(VLOOKUP(A3772,'Pivot category'!$B$8:$I$2216,8,0),"")</f>
        <v/>
      </c>
      <c r="AB3772" s="3" t="str">
        <f>IF(P3772&lt;$AC$1,"Bottom 5%","")</f>
        <v>Bottom 5%</v>
      </c>
      <c r="AC3772"/>
      <c r="AD3772" s="34" t="s">
        <v>11097</v>
      </c>
      <c r="AE3772" s="34" t="s">
        <v>13964</v>
      </c>
    </row>
    <row r="3773" spans="1:31" hidden="1" x14ac:dyDescent="0.25">
      <c r="A3773" t="s">
        <v>7553</v>
      </c>
      <c r="B3773" t="s">
        <v>1861</v>
      </c>
      <c r="C3773" s="3" t="s">
        <v>36</v>
      </c>
      <c r="D3773" s="3" t="s">
        <v>4265</v>
      </c>
      <c r="E3773" s="3" t="s">
        <v>5141</v>
      </c>
      <c r="F3773" s="3">
        <v>8000</v>
      </c>
      <c r="G3773" s="34">
        <v>18.989999999999998</v>
      </c>
      <c r="H3773" s="3" t="s">
        <v>26</v>
      </c>
      <c r="I3773" s="3" t="s">
        <v>19</v>
      </c>
      <c r="J3773" s="3" t="s">
        <v>8163</v>
      </c>
      <c r="K3773" s="3" t="s">
        <v>8185</v>
      </c>
      <c r="L3773" s="3" t="s">
        <v>68</v>
      </c>
      <c r="M3773" s="26" t="s">
        <v>13723</v>
      </c>
      <c r="N3773"/>
      <c r="O3773" s="3">
        <v>10</v>
      </c>
      <c r="P3773" s="34">
        <v>954.51</v>
      </c>
      <c r="Q3773" s="34">
        <v>1139.43</v>
      </c>
      <c r="R3773" s="34">
        <v>-184.92000000000007</v>
      </c>
      <c r="S3773" s="36">
        <v>-0.16229167215186546</v>
      </c>
      <c r="T3773" s="72">
        <v>95.450999999999993</v>
      </c>
      <c r="U3773" s="34">
        <v>21825.919999999998</v>
      </c>
      <c r="V3773" s="34">
        <v>34142.92</v>
      </c>
      <c r="W3773" s="34">
        <v>-12317</v>
      </c>
      <c r="X3773" s="36">
        <v>-0.36074828983578444</v>
      </c>
      <c r="Y3773" s="36" t="str">
        <f>IFERROR(VLOOKUP(A3773,'Pivot price tier'!$C$8:$L$2270,10,0),"")</f>
        <v/>
      </c>
      <c r="Z3773" s="36" t="str">
        <f>IFERROR(VLOOKUP(A3773,'Pivot price tier by size'!$D$8:$M$2491,10,0),"")</f>
        <v/>
      </c>
      <c r="AA3773" s="36" t="str">
        <f>IFERROR(VLOOKUP(A3773,'Pivot category'!$B$8:$I$2216,8,0),"")</f>
        <v/>
      </c>
      <c r="AB3773" s="3" t="str">
        <f>IF(P3773&lt;$AC$1,"Bottom 5%","")</f>
        <v>Bottom 5%</v>
      </c>
      <c r="AC3773"/>
      <c r="AD3773" s="34" t="s">
        <v>11097</v>
      </c>
      <c r="AE3773" s="34" t="s">
        <v>13964</v>
      </c>
    </row>
    <row r="3774" spans="1:31" x14ac:dyDescent="0.25">
      <c r="A3774" t="s">
        <v>5575</v>
      </c>
      <c r="B3774" t="s">
        <v>1930</v>
      </c>
      <c r="C3774" s="3" t="s">
        <v>32</v>
      </c>
      <c r="D3774" s="3" t="s">
        <v>4339</v>
      </c>
      <c r="E3774" s="3" t="s">
        <v>5093</v>
      </c>
      <c r="F3774" s="3">
        <v>1000</v>
      </c>
      <c r="G3774" s="34">
        <v>12.99</v>
      </c>
      <c r="H3774" s="3" t="s">
        <v>28</v>
      </c>
      <c r="I3774" s="3" t="s">
        <v>19</v>
      </c>
      <c r="J3774" s="3" t="s">
        <v>8163</v>
      </c>
      <c r="K3774" s="3" t="s">
        <v>8164</v>
      </c>
      <c r="L3774" s="3" t="s">
        <v>68</v>
      </c>
      <c r="M3774" s="26" t="s">
        <v>13723</v>
      </c>
      <c r="N3774"/>
      <c r="O3774" s="3">
        <v>158</v>
      </c>
      <c r="P3774" s="34">
        <v>148305.93</v>
      </c>
      <c r="Q3774" s="34">
        <v>162445.84</v>
      </c>
      <c r="R3774" s="34">
        <v>-14139.910000000003</v>
      </c>
      <c r="S3774" s="36">
        <v>-8.7043841812138756E-2</v>
      </c>
      <c r="T3774" s="72">
        <v>938.64512658227841</v>
      </c>
      <c r="U3774" s="34">
        <v>143897.35</v>
      </c>
      <c r="V3774" s="34">
        <v>168295.84</v>
      </c>
      <c r="W3774" s="34">
        <v>-24398.489999999991</v>
      </c>
      <c r="X3774" s="36">
        <v>-0.1449738151578791</v>
      </c>
      <c r="Y3774" s="36" t="str">
        <f>IFERROR(VLOOKUP(A3774,'Pivot price tier'!$C$8:$L$2270,10,0),"")</f>
        <v xml:space="preserve"> </v>
      </c>
      <c r="Z3774" s="36" t="str">
        <f>IFERROR(VLOOKUP(A3774,'Pivot price tier by size'!$D$8:$M$2491,10,0),"")</f>
        <v xml:space="preserve"> </v>
      </c>
      <c r="AA3774" s="36" t="str">
        <f>IFERROR(VLOOKUP(A3774,'Pivot category'!$B$8:$I$2216,8,0),"")</f>
        <v xml:space="preserve"> </v>
      </c>
      <c r="AB3774" s="3" t="str">
        <f>IF(P3774&lt;$AC$1,"Bottom 5%","")</f>
        <v/>
      </c>
      <c r="AC3774"/>
      <c r="AD3774" s="34" t="s">
        <v>11097</v>
      </c>
      <c r="AE3774" s="34" t="s">
        <v>16472</v>
      </c>
    </row>
    <row r="3775" spans="1:31" hidden="1" x14ac:dyDescent="0.25">
      <c r="A3775" t="s">
        <v>6446</v>
      </c>
      <c r="B3775" t="s">
        <v>6445</v>
      </c>
      <c r="C3775" s="3" t="s">
        <v>32</v>
      </c>
      <c r="D3775" s="3" t="s">
        <v>7991</v>
      </c>
      <c r="E3775" s="3" t="s">
        <v>5093</v>
      </c>
      <c r="F3775" s="3">
        <v>10000</v>
      </c>
      <c r="G3775" s="34">
        <v>38.99</v>
      </c>
      <c r="H3775" s="3" t="s">
        <v>26</v>
      </c>
      <c r="I3775" s="3" t="s">
        <v>15</v>
      </c>
      <c r="J3775" s="3" t="s">
        <v>8168</v>
      </c>
      <c r="K3775" s="3" t="s">
        <v>8164</v>
      </c>
      <c r="L3775" s="3" t="s">
        <v>8167</v>
      </c>
      <c r="M3775" s="26" t="s">
        <v>13723</v>
      </c>
      <c r="N3775"/>
      <c r="O3775" s="3" t="s">
        <v>78</v>
      </c>
      <c r="P3775" s="34">
        <v>38.99</v>
      </c>
      <c r="Q3775" s="34">
        <v>116.97</v>
      </c>
      <c r="R3775" s="34">
        <v>-77.97999999999999</v>
      </c>
      <c r="S3775" s="36">
        <v>-0.66666666666666663</v>
      </c>
      <c r="T3775" s="72" t="s">
        <v>78</v>
      </c>
      <c r="U3775" s="34">
        <v>0</v>
      </c>
      <c r="V3775" s="34">
        <v>38.99</v>
      </c>
      <c r="W3775" s="34">
        <v>-38.99</v>
      </c>
      <c r="X3775" s="36">
        <v>-1</v>
      </c>
      <c r="Y3775" s="36" t="str">
        <f>IFERROR(VLOOKUP(A3775,'Pivot price tier'!$C$8:$L$2270,10,0),"")</f>
        <v/>
      </c>
      <c r="Z3775" s="36" t="str">
        <f>IFERROR(VLOOKUP(A3775,'Pivot price tier by size'!$D$8:$M$2491,10,0),"")</f>
        <v/>
      </c>
      <c r="AA3775" s="36" t="str">
        <f>IFERROR(VLOOKUP(A3775,'Pivot category'!$B$8:$I$2216,8,0),"")</f>
        <v/>
      </c>
      <c r="AB3775" s="3" t="str">
        <f>IF(P3775&lt;$AC$1,"Bottom 5%","")</f>
        <v>Bottom 5%</v>
      </c>
      <c r="AC3775"/>
      <c r="AD3775" s="34" t="s">
        <v>11100</v>
      </c>
      <c r="AE3775" s="34" t="s">
        <v>13949</v>
      </c>
    </row>
    <row r="3776" spans="1:31" x14ac:dyDescent="0.25">
      <c r="A3776" t="s">
        <v>7334</v>
      </c>
      <c r="B3776" t="s">
        <v>1936</v>
      </c>
      <c r="C3776" s="3" t="s">
        <v>36</v>
      </c>
      <c r="D3776" s="3" t="s">
        <v>4345</v>
      </c>
      <c r="E3776" s="3" t="s">
        <v>5093</v>
      </c>
      <c r="F3776" s="3">
        <v>1000</v>
      </c>
      <c r="G3776" s="34">
        <v>16.989999999999998</v>
      </c>
      <c r="H3776" s="3" t="s">
        <v>12</v>
      </c>
      <c r="I3776" s="3" t="s">
        <v>17</v>
      </c>
      <c r="J3776" s="3" t="s">
        <v>8163</v>
      </c>
      <c r="K3776" s="3" t="s">
        <v>8164</v>
      </c>
      <c r="L3776" s="3" t="s">
        <v>68</v>
      </c>
      <c r="M3776" s="26" t="s">
        <v>13723</v>
      </c>
      <c r="N3776"/>
      <c r="O3776" s="3">
        <v>145</v>
      </c>
      <c r="P3776" s="34">
        <v>117281.97</v>
      </c>
      <c r="Q3776" s="34">
        <v>119796.49</v>
      </c>
      <c r="R3776" s="34">
        <v>-2514.5200000000041</v>
      </c>
      <c r="S3776" s="36">
        <v>-2.098993050631115E-2</v>
      </c>
      <c r="T3776" s="72">
        <v>808.84117241379306</v>
      </c>
      <c r="U3776" s="34">
        <v>98728.89</v>
      </c>
      <c r="V3776" s="34">
        <v>115260.16</v>
      </c>
      <c r="W3776" s="34">
        <v>-16531.270000000004</v>
      </c>
      <c r="X3776" s="36">
        <v>-0.14342570754716988</v>
      </c>
      <c r="Y3776" s="36" t="str">
        <f>IFERROR(VLOOKUP(A3776,'Pivot price tier'!$C$8:$L$2270,10,0),"")</f>
        <v xml:space="preserve"> </v>
      </c>
      <c r="Z3776" s="36" t="str">
        <f>IFERROR(VLOOKUP(A3776,'Pivot price tier by size'!$D$8:$M$2491,10,0),"")</f>
        <v xml:space="preserve"> </v>
      </c>
      <c r="AA3776" s="36" t="str">
        <f>IFERROR(VLOOKUP(A3776,'Pivot category'!$B$8:$I$2216,8,0),"")</f>
        <v xml:space="preserve"> </v>
      </c>
      <c r="AB3776" s="3" t="str">
        <f>IF(P3776&lt;$AC$1,"Bottom 5%","")</f>
        <v/>
      </c>
      <c r="AC3776"/>
      <c r="AD3776" s="34" t="s">
        <v>16465</v>
      </c>
      <c r="AE3776" s="34" t="s">
        <v>16467</v>
      </c>
    </row>
    <row r="3777" spans="1:31" hidden="1" x14ac:dyDescent="0.25">
      <c r="A3777" t="s">
        <v>7214</v>
      </c>
      <c r="B3777" t="s">
        <v>1864</v>
      </c>
      <c r="C3777" s="3" t="s">
        <v>69</v>
      </c>
      <c r="D3777" s="3" t="s">
        <v>4268</v>
      </c>
      <c r="E3777" s="3">
        <v>0</v>
      </c>
      <c r="F3777" s="3">
        <v>10000</v>
      </c>
      <c r="G3777" s="34">
        <v>1.79</v>
      </c>
      <c r="H3777" s="3" t="s">
        <v>29</v>
      </c>
      <c r="I3777" s="3" t="s">
        <v>70</v>
      </c>
      <c r="J3777" s="3" t="s">
        <v>8168</v>
      </c>
      <c r="K3777" s="3" t="s">
        <v>8172</v>
      </c>
      <c r="L3777" s="3" t="s">
        <v>8167</v>
      </c>
      <c r="M3777" s="26" t="s">
        <v>13723</v>
      </c>
      <c r="N3777"/>
      <c r="O3777" s="3">
        <v>1</v>
      </c>
      <c r="P3777" s="34">
        <v>40.299999999999997</v>
      </c>
      <c r="Q3777" s="34">
        <v>478.58</v>
      </c>
      <c r="R3777" s="34">
        <v>-438.28</v>
      </c>
      <c r="S3777" s="36">
        <v>-0.91579255296920059</v>
      </c>
      <c r="T3777" s="72">
        <v>40.299999999999997</v>
      </c>
      <c r="U3777" s="34">
        <v>0</v>
      </c>
      <c r="V3777" s="34">
        <v>144.9</v>
      </c>
      <c r="W3777" s="34">
        <v>-144.9</v>
      </c>
      <c r="X3777" s="36">
        <v>-1</v>
      </c>
      <c r="Y3777" s="36" t="str">
        <f>IFERROR(VLOOKUP(A3777,'Pivot price tier'!$C$8:$L$2270,10,0),"")</f>
        <v/>
      </c>
      <c r="Z3777" s="36" t="str">
        <f>IFERROR(VLOOKUP(A3777,'Pivot price tier by size'!$D$8:$M$2491,10,0),"")</f>
        <v/>
      </c>
      <c r="AA3777" s="36" t="str">
        <f>IFERROR(VLOOKUP(A3777,'Pivot category'!$B$8:$I$2216,8,0),"")</f>
        <v/>
      </c>
      <c r="AB3777" s="3" t="str">
        <f>IF(P3777&lt;$AC$1,"Bottom 5%","")</f>
        <v>Bottom 5%</v>
      </c>
      <c r="AC3777"/>
      <c r="AD3777" s="34" t="s">
        <v>16465</v>
      </c>
      <c r="AE3777" s="34" t="s">
        <v>16467</v>
      </c>
    </row>
    <row r="3778" spans="1:31" x14ac:dyDescent="0.25">
      <c r="A3778" t="s">
        <v>7618</v>
      </c>
      <c r="B3778" t="s">
        <v>1937</v>
      </c>
      <c r="C3778" s="3" t="s">
        <v>38</v>
      </c>
      <c r="D3778" s="3" t="s">
        <v>4346</v>
      </c>
      <c r="E3778" s="3" t="s">
        <v>5093</v>
      </c>
      <c r="F3778" s="3">
        <v>1000</v>
      </c>
      <c r="G3778" s="34">
        <v>26.99</v>
      </c>
      <c r="H3778" s="3" t="s">
        <v>12</v>
      </c>
      <c r="I3778" s="3" t="s">
        <v>17</v>
      </c>
      <c r="J3778" s="3" t="s">
        <v>8163</v>
      </c>
      <c r="K3778" s="3" t="s">
        <v>8164</v>
      </c>
      <c r="L3778" s="3" t="s">
        <v>68</v>
      </c>
      <c r="M3778" s="26" t="s">
        <v>13723</v>
      </c>
      <c r="N3778"/>
      <c r="O3778" s="3">
        <v>159</v>
      </c>
      <c r="P3778" s="34">
        <v>875123.76</v>
      </c>
      <c r="Q3778" s="34">
        <v>1015336.81</v>
      </c>
      <c r="R3778" s="34">
        <v>-140213.05000000005</v>
      </c>
      <c r="S3778" s="36">
        <v>-0.13809511151279941</v>
      </c>
      <c r="T3778" s="72">
        <v>5503.9230188679248</v>
      </c>
      <c r="U3778" s="34">
        <v>416185.8</v>
      </c>
      <c r="V3778" s="34">
        <v>458803.01</v>
      </c>
      <c r="W3778" s="34">
        <v>-42617.210000000021</v>
      </c>
      <c r="X3778" s="36">
        <v>-9.2887816930407707E-2</v>
      </c>
      <c r="Y3778" s="36" t="str">
        <f>IFERROR(VLOOKUP(A3778,'Pivot price tier'!$C$8:$L$2270,10,0),"")</f>
        <v xml:space="preserve"> </v>
      </c>
      <c r="Z3778" s="36" t="str">
        <f>IFERROR(VLOOKUP(A3778,'Pivot price tier by size'!$D$8:$M$2491,10,0),"")</f>
        <v xml:space="preserve"> </v>
      </c>
      <c r="AA3778" s="36" t="str">
        <f>IFERROR(VLOOKUP(A3778,'Pivot category'!$B$8:$I$2216,8,0),"")</f>
        <v xml:space="preserve"> </v>
      </c>
      <c r="AB3778" s="3" t="str">
        <f>IF(P3778&lt;$AC$1,"Bottom 5%","")</f>
        <v/>
      </c>
      <c r="AC3778"/>
      <c r="AD3778" s="34" t="s">
        <v>16465</v>
      </c>
      <c r="AE3778" s="34" t="s">
        <v>16467</v>
      </c>
    </row>
    <row r="3779" spans="1:31" x14ac:dyDescent="0.25">
      <c r="A3779" t="s">
        <v>5411</v>
      </c>
      <c r="B3779" t="s">
        <v>1942</v>
      </c>
      <c r="C3779" s="3" t="s">
        <v>32</v>
      </c>
      <c r="D3779" s="3" t="s">
        <v>4351</v>
      </c>
      <c r="E3779" s="3" t="s">
        <v>5093</v>
      </c>
      <c r="F3779" s="3">
        <v>1000</v>
      </c>
      <c r="G3779" s="34">
        <v>13.99</v>
      </c>
      <c r="H3779" s="3" t="s">
        <v>12</v>
      </c>
      <c r="I3779" s="3" t="s">
        <v>17</v>
      </c>
      <c r="J3779" s="3" t="s">
        <v>8163</v>
      </c>
      <c r="K3779" s="3" t="s">
        <v>8164</v>
      </c>
      <c r="L3779" s="3" t="s">
        <v>68</v>
      </c>
      <c r="M3779" s="26" t="s">
        <v>13723</v>
      </c>
      <c r="N3779"/>
      <c r="O3779" s="3">
        <v>156</v>
      </c>
      <c r="P3779" s="34">
        <v>119810.36</v>
      </c>
      <c r="Q3779" s="34">
        <v>144138.97</v>
      </c>
      <c r="R3779" s="34">
        <v>-24328.61</v>
      </c>
      <c r="S3779" s="36">
        <v>-0.16878579054644283</v>
      </c>
      <c r="T3779" s="72">
        <v>768.01512820512824</v>
      </c>
      <c r="U3779" s="34">
        <v>88430.79</v>
      </c>
      <c r="V3779" s="34">
        <v>93271.33</v>
      </c>
      <c r="W3779" s="34">
        <v>-4840.5400000000081</v>
      </c>
      <c r="X3779" s="36">
        <v>-5.1897405129743612E-2</v>
      </c>
      <c r="Y3779" s="36" t="str">
        <f>IFERROR(VLOOKUP(A3779,'Pivot price tier'!$C$8:$L$2270,10,0),"")</f>
        <v xml:space="preserve"> </v>
      </c>
      <c r="Z3779" s="36" t="str">
        <f>IFERROR(VLOOKUP(A3779,'Pivot price tier by size'!$D$8:$M$2491,10,0),"")</f>
        <v xml:space="preserve"> </v>
      </c>
      <c r="AA3779" s="36" t="str">
        <f>IFERROR(VLOOKUP(A3779,'Pivot category'!$B$8:$I$2216,8,0),"")</f>
        <v xml:space="preserve"> </v>
      </c>
      <c r="AB3779" s="3" t="str">
        <f>IF(P3779&lt;$AC$1,"Bottom 5%","")</f>
        <v/>
      </c>
      <c r="AC3779"/>
      <c r="AD3779" s="34" t="s">
        <v>16465</v>
      </c>
      <c r="AE3779" s="34" t="s">
        <v>16467</v>
      </c>
    </row>
    <row r="3780" spans="1:31" x14ac:dyDescent="0.25">
      <c r="A3780" t="s">
        <v>7619</v>
      </c>
      <c r="B3780" t="s">
        <v>1944</v>
      </c>
      <c r="C3780" s="3" t="s">
        <v>38</v>
      </c>
      <c r="D3780" s="3" t="s">
        <v>4353</v>
      </c>
      <c r="E3780" s="3" t="s">
        <v>5093</v>
      </c>
      <c r="F3780" s="3">
        <v>1000</v>
      </c>
      <c r="G3780" s="34">
        <v>31.99</v>
      </c>
      <c r="H3780" s="3" t="s">
        <v>12487</v>
      </c>
      <c r="I3780" s="3" t="s">
        <v>19</v>
      </c>
      <c r="J3780" s="3" t="s">
        <v>8163</v>
      </c>
      <c r="K3780" s="3" t="s">
        <v>8164</v>
      </c>
      <c r="L3780" s="3" t="s">
        <v>68</v>
      </c>
      <c r="M3780" s="26" t="s">
        <v>13723</v>
      </c>
      <c r="N3780"/>
      <c r="O3780" s="3">
        <v>156</v>
      </c>
      <c r="P3780" s="34">
        <v>341445.78</v>
      </c>
      <c r="Q3780" s="34">
        <v>397958.81</v>
      </c>
      <c r="R3780" s="34">
        <v>-56513.02999999997</v>
      </c>
      <c r="S3780" s="36">
        <v>-0.14200723436679286</v>
      </c>
      <c r="T3780" s="72">
        <v>2188.7550000000001</v>
      </c>
      <c r="U3780" s="34">
        <v>70772.37</v>
      </c>
      <c r="V3780" s="34">
        <v>68736.89</v>
      </c>
      <c r="W3780" s="34">
        <v>2035.4799999999959</v>
      </c>
      <c r="X3780" s="36">
        <v>2.9612628677264885E-2</v>
      </c>
      <c r="Y3780" s="36" t="str">
        <f>IFERROR(VLOOKUP(A3780,'Pivot price tier'!$C$8:$L$2270,10,0),"")</f>
        <v xml:space="preserve"> </v>
      </c>
      <c r="Z3780" s="36" t="str">
        <f>IFERROR(VLOOKUP(A3780,'Pivot price tier by size'!$D$8:$M$2491,10,0),"")</f>
        <v xml:space="preserve"> </v>
      </c>
      <c r="AA3780" s="36" t="str">
        <f>IFERROR(VLOOKUP(A3780,'Pivot category'!$B$8:$I$2216,8,0),"")</f>
        <v xml:space="preserve"> </v>
      </c>
      <c r="AB3780" s="3" t="str">
        <f>IF(P3780&lt;$AC$1,"Bottom 5%","")</f>
        <v/>
      </c>
      <c r="AC3780"/>
      <c r="AD3780" s="34" t="s">
        <v>16461</v>
      </c>
      <c r="AE3780" s="34" t="s">
        <v>13941</v>
      </c>
    </row>
    <row r="3781" spans="1:31" hidden="1" x14ac:dyDescent="0.25">
      <c r="A3781" t="s">
        <v>7672</v>
      </c>
      <c r="B3781" t="s">
        <v>1878</v>
      </c>
      <c r="C3781" s="3" t="s">
        <v>38</v>
      </c>
      <c r="D3781" s="3" t="s">
        <v>4283</v>
      </c>
      <c r="E3781" s="3">
        <v>0</v>
      </c>
      <c r="F3781" s="3">
        <v>1000</v>
      </c>
      <c r="G3781" s="34">
        <v>12.99</v>
      </c>
      <c r="H3781" s="3" t="s">
        <v>8245</v>
      </c>
      <c r="I3781" s="3" t="s">
        <v>12204</v>
      </c>
      <c r="J3781" s="3" t="s">
        <v>8163</v>
      </c>
      <c r="K3781" s="3" t="s">
        <v>8164</v>
      </c>
      <c r="L3781" s="3" t="s">
        <v>68</v>
      </c>
      <c r="M3781" s="26" t="s">
        <v>13723</v>
      </c>
      <c r="N3781"/>
      <c r="O3781" s="3">
        <v>147</v>
      </c>
      <c r="P3781" s="34">
        <v>105003.18</v>
      </c>
      <c r="Q3781" s="34">
        <v>106592.01</v>
      </c>
      <c r="R3781" s="34">
        <v>-1588.8300000000017</v>
      </c>
      <c r="S3781" s="36">
        <v>-1.4905713852285896E-2</v>
      </c>
      <c r="T3781" s="72">
        <v>714.30734693877548</v>
      </c>
      <c r="U3781" s="34">
        <v>37375.82</v>
      </c>
      <c r="V3781" s="34">
        <v>36047.199999999997</v>
      </c>
      <c r="W3781" s="34">
        <v>1328.6200000000026</v>
      </c>
      <c r="X3781" s="36">
        <v>3.6857786457755504E-2</v>
      </c>
      <c r="Y3781" s="36" t="str">
        <f>IFERROR(VLOOKUP(A3781,'Pivot price tier'!$C$8:$L$2270,10,0),"")</f>
        <v xml:space="preserve"> </v>
      </c>
      <c r="Z3781" s="36" t="str">
        <f>IFERROR(VLOOKUP(A3781,'Pivot price tier by size'!$D$8:$M$2491,10,0),"")</f>
        <v xml:space="preserve"> </v>
      </c>
      <c r="AA3781" s="36" t="str">
        <f>IFERROR(VLOOKUP(A3781,'Pivot category'!$B$8:$I$2216,8,0),"")</f>
        <v xml:space="preserve"> </v>
      </c>
      <c r="AB3781" s="3" t="str">
        <f>IF(P3781&lt;$AC$1,"Bottom 5%","")</f>
        <v/>
      </c>
      <c r="AC3781"/>
      <c r="AD3781" s="34" t="s">
        <v>11097</v>
      </c>
      <c r="AE3781" s="34" t="s">
        <v>13940</v>
      </c>
    </row>
    <row r="3782" spans="1:31" hidden="1" x14ac:dyDescent="0.25">
      <c r="A3782" t="s">
        <v>9652</v>
      </c>
      <c r="B3782" t="s">
        <v>9653</v>
      </c>
      <c r="C3782" s="3" t="s">
        <v>32</v>
      </c>
      <c r="D3782" s="3" t="s">
        <v>9187</v>
      </c>
      <c r="E3782" s="3" t="s">
        <v>5093</v>
      </c>
      <c r="F3782" s="3">
        <v>10000</v>
      </c>
      <c r="G3782" s="34">
        <v>149.99</v>
      </c>
      <c r="H3782" s="3" t="s">
        <v>12</v>
      </c>
      <c r="I3782" s="3" t="s">
        <v>74</v>
      </c>
      <c r="J3782" s="3" t="s">
        <v>8171</v>
      </c>
      <c r="K3782" s="3" t="s">
        <v>8172</v>
      </c>
      <c r="L3782" s="3" t="s">
        <v>68</v>
      </c>
      <c r="M3782" s="26" t="s">
        <v>13723</v>
      </c>
      <c r="N3782"/>
      <c r="O3782" s="3" t="s">
        <v>78</v>
      </c>
      <c r="P3782" s="34">
        <v>22048.53</v>
      </c>
      <c r="Q3782" s="34">
        <v>5549.63</v>
      </c>
      <c r="R3782" s="34">
        <v>16498.899999999998</v>
      </c>
      <c r="S3782" s="36">
        <v>2.9729729729729728</v>
      </c>
      <c r="T3782" s="72" t="s">
        <v>78</v>
      </c>
      <c r="U3782" s="34">
        <v>11399.24</v>
      </c>
      <c r="V3782" s="34">
        <v>599.96</v>
      </c>
      <c r="W3782" s="34">
        <v>10799.279999999999</v>
      </c>
      <c r="X3782" s="36">
        <v>18</v>
      </c>
      <c r="Y3782" s="36" t="str">
        <f>IFERROR(VLOOKUP(A3782,'Pivot price tier'!$C$8:$L$2270,10,0),"")</f>
        <v/>
      </c>
      <c r="Z3782" s="36" t="str">
        <f>IFERROR(VLOOKUP(A3782,'Pivot price tier by size'!$D$8:$M$2491,10,0),"")</f>
        <v/>
      </c>
      <c r="AA3782" s="36" t="str">
        <f>IFERROR(VLOOKUP(A3782,'Pivot category'!$B$8:$I$2216,8,0),"")</f>
        <v/>
      </c>
      <c r="AB3782" s="3" t="str">
        <f>IF(P3782&lt;$AC$1,"Bottom 5%","")</f>
        <v>Bottom 5%</v>
      </c>
      <c r="AC3782"/>
      <c r="AD3782" s="34" t="s">
        <v>16463</v>
      </c>
      <c r="AE3782" s="34" t="s">
        <v>13969</v>
      </c>
    </row>
    <row r="3783" spans="1:31" hidden="1" x14ac:dyDescent="0.25">
      <c r="A3783" t="s">
        <v>13456</v>
      </c>
      <c r="B3783" t="s">
        <v>13457</v>
      </c>
      <c r="C3783" s="3" t="s">
        <v>32</v>
      </c>
      <c r="D3783" s="3" t="s">
        <v>13223</v>
      </c>
      <c r="E3783" s="3" t="s">
        <v>5093</v>
      </c>
      <c r="F3783" s="3">
        <v>10000</v>
      </c>
      <c r="G3783" s="34">
        <v>249.99</v>
      </c>
      <c r="H3783" s="3" t="s">
        <v>12</v>
      </c>
      <c r="I3783" s="3" t="s">
        <v>74</v>
      </c>
      <c r="J3783" s="3" t="s">
        <v>8171</v>
      </c>
      <c r="K3783" s="3" t="s">
        <v>8176</v>
      </c>
      <c r="L3783" s="3" t="s">
        <v>68</v>
      </c>
      <c r="M3783" s="26">
        <v>45505</v>
      </c>
      <c r="N3783"/>
      <c r="O3783" s="3" t="s">
        <v>78</v>
      </c>
      <c r="P3783" s="34">
        <v>749.97</v>
      </c>
      <c r="Q3783" s="34">
        <v>51747.93</v>
      </c>
      <c r="R3783" s="34">
        <v>-50997.96</v>
      </c>
      <c r="S3783" s="36">
        <v>-0.98550724637681164</v>
      </c>
      <c r="T3783" s="72" t="s">
        <v>78</v>
      </c>
      <c r="U3783" s="34">
        <v>999.96</v>
      </c>
      <c r="V3783" s="34">
        <v>36248.550000000003</v>
      </c>
      <c r="W3783" s="34">
        <v>-35248.590000000004</v>
      </c>
      <c r="X3783" s="36">
        <v>-0.97241379310344822</v>
      </c>
      <c r="Y3783" s="36" t="str">
        <f>IFERROR(VLOOKUP(A3783,'Pivot price tier'!$C$8:$L$2270,10,0),"")</f>
        <v/>
      </c>
      <c r="Z3783" s="36" t="str">
        <f>IFERROR(VLOOKUP(A3783,'Pivot price tier by size'!$D$8:$M$2491,10,0),"")</f>
        <v/>
      </c>
      <c r="AA3783" s="36" t="str">
        <f>IFERROR(VLOOKUP(A3783,'Pivot category'!$B$8:$I$2216,8,0),"")</f>
        <v/>
      </c>
      <c r="AB3783" s="3" t="str">
        <f>IF(P3783&lt;$AC$1,"Bottom 5%","")</f>
        <v>Bottom 5%</v>
      </c>
      <c r="AC3783"/>
      <c r="AD3783" s="34" t="s">
        <v>16463</v>
      </c>
      <c r="AE3783" s="34" t="s">
        <v>13969</v>
      </c>
    </row>
    <row r="3784" spans="1:31" hidden="1" x14ac:dyDescent="0.25">
      <c r="A3784" t="s">
        <v>6749</v>
      </c>
      <c r="B3784" t="s">
        <v>5335</v>
      </c>
      <c r="C3784" s="3" t="s">
        <v>32</v>
      </c>
      <c r="D3784" s="3" t="s">
        <v>5178</v>
      </c>
      <c r="E3784" s="3" t="s">
        <v>5093</v>
      </c>
      <c r="F3784" s="3">
        <v>9000</v>
      </c>
      <c r="G3784" s="34">
        <v>79.989999999999995</v>
      </c>
      <c r="H3784" s="3" t="s">
        <v>12</v>
      </c>
      <c r="I3784" s="3" t="s">
        <v>15</v>
      </c>
      <c r="J3784" s="3" t="s">
        <v>8171</v>
      </c>
      <c r="K3784" s="3" t="s">
        <v>8172</v>
      </c>
      <c r="L3784" s="3" t="s">
        <v>68</v>
      </c>
      <c r="M3784" s="26" t="s">
        <v>13723</v>
      </c>
      <c r="N3784"/>
      <c r="O3784" s="3">
        <v>1</v>
      </c>
      <c r="P3784" s="34">
        <v>65351.83</v>
      </c>
      <c r="Q3784" s="34">
        <v>71991</v>
      </c>
      <c r="R3784" s="34">
        <v>-6639.1699999999983</v>
      </c>
      <c r="S3784" s="36">
        <v>-9.2222222222222205E-2</v>
      </c>
      <c r="T3784" s="72">
        <v>65351.83</v>
      </c>
      <c r="U3784" s="34">
        <v>27196.6</v>
      </c>
      <c r="V3784" s="34">
        <v>25916.76</v>
      </c>
      <c r="W3784" s="34">
        <v>1279.8400000000001</v>
      </c>
      <c r="X3784" s="36">
        <v>4.9382716049382713E-2</v>
      </c>
      <c r="Y3784" s="36" t="str">
        <f>IFERROR(VLOOKUP(A3784,'Pivot price tier'!$C$8:$L$2270,10,0),"")</f>
        <v/>
      </c>
      <c r="Z3784" s="36" t="str">
        <f>IFERROR(VLOOKUP(A3784,'Pivot price tier by size'!$D$8:$M$2491,10,0),"")</f>
        <v/>
      </c>
      <c r="AA3784" s="36" t="str">
        <f>IFERROR(VLOOKUP(A3784,'Pivot category'!$B$8:$I$2216,8,0),"")</f>
        <v/>
      </c>
      <c r="AB3784" s="3" t="str">
        <f>IF(P3784&lt;$AC$1,"Bottom 5%","")</f>
        <v/>
      </c>
      <c r="AC3784"/>
      <c r="AD3784" s="34" t="s">
        <v>16463</v>
      </c>
      <c r="AE3784" s="34" t="s">
        <v>13969</v>
      </c>
    </row>
    <row r="3785" spans="1:31" hidden="1" x14ac:dyDescent="0.25">
      <c r="A3785" t="s">
        <v>6215</v>
      </c>
      <c r="B3785" t="s">
        <v>1867</v>
      </c>
      <c r="C3785" s="3" t="s">
        <v>32</v>
      </c>
      <c r="D3785" s="3" t="s">
        <v>4271</v>
      </c>
      <c r="E3785" s="3" t="s">
        <v>5093</v>
      </c>
      <c r="F3785" s="3">
        <v>5000</v>
      </c>
      <c r="G3785" s="34">
        <v>74.989999999999995</v>
      </c>
      <c r="H3785" s="3" t="s">
        <v>12489</v>
      </c>
      <c r="I3785" s="3" t="s">
        <v>15</v>
      </c>
      <c r="J3785" s="3" t="s">
        <v>8173</v>
      </c>
      <c r="K3785" s="3" t="s">
        <v>8172</v>
      </c>
      <c r="L3785" s="3" t="s">
        <v>68</v>
      </c>
      <c r="M3785" s="26" t="s">
        <v>13723</v>
      </c>
      <c r="N3785"/>
      <c r="O3785" s="3">
        <v>25</v>
      </c>
      <c r="P3785" s="34">
        <v>7124.05</v>
      </c>
      <c r="Q3785" s="34">
        <v>14173.11</v>
      </c>
      <c r="R3785" s="34">
        <v>-7049.06</v>
      </c>
      <c r="S3785" s="36">
        <v>-0.49735449735449733</v>
      </c>
      <c r="T3785" s="72">
        <v>284.96199999999999</v>
      </c>
      <c r="U3785" s="34">
        <v>6374.15</v>
      </c>
      <c r="V3785" s="34">
        <v>5774.23</v>
      </c>
      <c r="W3785" s="34">
        <v>599.92000000000007</v>
      </c>
      <c r="X3785" s="36">
        <v>0.10389610389610393</v>
      </c>
      <c r="Y3785" s="36" t="str">
        <f>IFERROR(VLOOKUP(A3785,'Pivot price tier'!$C$8:$L$2270,10,0),"")</f>
        <v/>
      </c>
      <c r="Z3785" s="36" t="str">
        <f>IFERROR(VLOOKUP(A3785,'Pivot price tier by size'!$D$8:$M$2491,10,0),"")</f>
        <v/>
      </c>
      <c r="AA3785" s="36" t="str">
        <f>IFERROR(VLOOKUP(A3785,'Pivot category'!$B$8:$I$2216,8,0),"")</f>
        <v/>
      </c>
      <c r="AB3785" s="3" t="str">
        <f>IF(P3785&lt;$AC$1,"Bottom 5%","")</f>
        <v>Bottom 5%</v>
      </c>
      <c r="AC3785"/>
      <c r="AD3785" s="34" t="s">
        <v>16463</v>
      </c>
      <c r="AE3785" s="34" t="s">
        <v>13969</v>
      </c>
    </row>
    <row r="3786" spans="1:31" hidden="1" x14ac:dyDescent="0.25">
      <c r="A3786" t="s">
        <v>13650</v>
      </c>
      <c r="B3786" t="s">
        <v>13115</v>
      </c>
      <c r="C3786" s="3" t="s">
        <v>73</v>
      </c>
      <c r="D3786" s="3" t="s">
        <v>12789</v>
      </c>
      <c r="E3786" s="3">
        <v>0</v>
      </c>
      <c r="F3786" s="3">
        <v>70000</v>
      </c>
      <c r="G3786" s="34">
        <v>19.989999999999998</v>
      </c>
      <c r="H3786" s="3" t="s">
        <v>8245</v>
      </c>
      <c r="I3786" s="3" t="s">
        <v>12205</v>
      </c>
      <c r="J3786" s="3" t="s">
        <v>8163</v>
      </c>
      <c r="K3786" s="3" t="s">
        <v>8164</v>
      </c>
      <c r="L3786" s="3" t="s">
        <v>68</v>
      </c>
      <c r="M3786" s="26">
        <v>45474</v>
      </c>
      <c r="N3786"/>
      <c r="O3786" s="3">
        <v>123</v>
      </c>
      <c r="P3786" s="34">
        <v>113816.03</v>
      </c>
      <c r="Q3786" s="34">
        <v>49635.17</v>
      </c>
      <c r="R3786" s="34">
        <v>64180.86</v>
      </c>
      <c r="S3786" s="36">
        <v>1.29305208383491</v>
      </c>
      <c r="T3786" s="72">
        <v>925.3335772357724</v>
      </c>
      <c r="U3786" s="34">
        <v>664859.28</v>
      </c>
      <c r="V3786" s="34">
        <v>424067.86</v>
      </c>
      <c r="W3786" s="34">
        <v>240791.42000000004</v>
      </c>
      <c r="X3786" s="36">
        <v>0.56781341552269504</v>
      </c>
      <c r="Y3786" s="36" t="str">
        <f>IFERROR(VLOOKUP(A3786,'Pivot price tier'!$C$8:$L$2270,10,0),"")</f>
        <v xml:space="preserve"> </v>
      </c>
      <c r="Z3786" s="36" t="str">
        <f>IFERROR(VLOOKUP(A3786,'Pivot price tier by size'!$D$8:$M$2491,10,0),"")</f>
        <v xml:space="preserve"> </v>
      </c>
      <c r="AA3786" s="36" t="str">
        <f>IFERROR(VLOOKUP(A3786,'Pivot category'!$B$8:$I$2216,8,0),"")</f>
        <v xml:space="preserve"> </v>
      </c>
      <c r="AB3786" s="3" t="str">
        <f>IF(P3786&lt;$AC$1,"Bottom 5%","")</f>
        <v/>
      </c>
      <c r="AC3786"/>
      <c r="AD3786" s="34" t="s">
        <v>10274</v>
      </c>
      <c r="AE3786" s="34" t="s">
        <v>14026</v>
      </c>
    </row>
    <row r="3787" spans="1:31" hidden="1" x14ac:dyDescent="0.25">
      <c r="A3787" t="s">
        <v>7888</v>
      </c>
      <c r="B3787" t="s">
        <v>7887</v>
      </c>
      <c r="C3787" s="3" t="s">
        <v>38</v>
      </c>
      <c r="D3787" s="3" t="s">
        <v>8136</v>
      </c>
      <c r="E3787" s="3" t="s">
        <v>5093</v>
      </c>
      <c r="F3787" s="3">
        <v>7000</v>
      </c>
      <c r="G3787" s="34">
        <v>20.39</v>
      </c>
      <c r="H3787" s="3" t="s">
        <v>28</v>
      </c>
      <c r="I3787" s="3" t="s">
        <v>17</v>
      </c>
      <c r="J3787" s="3" t="s">
        <v>8168</v>
      </c>
      <c r="K3787" s="3" t="s">
        <v>8164</v>
      </c>
      <c r="L3787" s="3" t="s">
        <v>8167</v>
      </c>
      <c r="M3787" s="26" t="s">
        <v>13723</v>
      </c>
      <c r="N3787"/>
      <c r="O3787" s="3" t="s">
        <v>78</v>
      </c>
      <c r="P3787" s="34">
        <v>122.34</v>
      </c>
      <c r="Q3787" s="34">
        <v>468.97</v>
      </c>
      <c r="R3787" s="34">
        <v>-346.63</v>
      </c>
      <c r="S3787" s="36">
        <v>-0.73913043478260865</v>
      </c>
      <c r="T3787" s="72" t="s">
        <v>78</v>
      </c>
      <c r="U3787" s="34">
        <v>0</v>
      </c>
      <c r="V3787" s="34">
        <v>20.39</v>
      </c>
      <c r="W3787" s="34">
        <v>-20.39</v>
      </c>
      <c r="X3787" s="36">
        <v>-1</v>
      </c>
      <c r="Y3787" s="36" t="str">
        <f>IFERROR(VLOOKUP(A3787,'Pivot price tier'!$C$8:$L$2270,10,0),"")</f>
        <v/>
      </c>
      <c r="Z3787" s="36" t="str">
        <f>IFERROR(VLOOKUP(A3787,'Pivot price tier by size'!$D$8:$M$2491,10,0),"")</f>
        <v/>
      </c>
      <c r="AA3787" s="36" t="str">
        <f>IFERROR(VLOOKUP(A3787,'Pivot category'!$B$8:$I$2216,8,0),"")</f>
        <v/>
      </c>
      <c r="AB3787" s="3" t="str">
        <f>IF(P3787&lt;$AC$1,"Bottom 5%","")</f>
        <v>Bottom 5%</v>
      </c>
      <c r="AC3787"/>
      <c r="AD3787" s="34" t="s">
        <v>11097</v>
      </c>
      <c r="AE3787" s="34" t="s">
        <v>13994</v>
      </c>
    </row>
    <row r="3788" spans="1:31" hidden="1" x14ac:dyDescent="0.25">
      <c r="A3788" t="s">
        <v>6801</v>
      </c>
      <c r="B3788" t="s">
        <v>6800</v>
      </c>
      <c r="C3788" s="3" t="s">
        <v>32</v>
      </c>
      <c r="D3788" s="3" t="s">
        <v>8094</v>
      </c>
      <c r="E3788" s="3" t="s">
        <v>5093</v>
      </c>
      <c r="F3788" s="3">
        <v>9000</v>
      </c>
      <c r="G3788" s="34">
        <v>14.39</v>
      </c>
      <c r="H3788" s="3" t="s">
        <v>28</v>
      </c>
      <c r="I3788" s="3" t="s">
        <v>19</v>
      </c>
      <c r="J3788" s="3" t="s">
        <v>8168</v>
      </c>
      <c r="K3788" s="3" t="s">
        <v>8172</v>
      </c>
      <c r="L3788" s="3" t="s">
        <v>8169</v>
      </c>
      <c r="M3788" s="26" t="s">
        <v>13723</v>
      </c>
      <c r="N3788"/>
      <c r="O3788" s="3" t="s">
        <v>78</v>
      </c>
      <c r="P3788" s="34">
        <v>0</v>
      </c>
      <c r="Q3788" s="34">
        <v>259.02</v>
      </c>
      <c r="R3788" s="34">
        <v>-259.02</v>
      </c>
      <c r="S3788" s="36">
        <v>-1</v>
      </c>
      <c r="T3788" s="72" t="s">
        <v>78</v>
      </c>
      <c r="U3788" s="34" t="s">
        <v>78</v>
      </c>
      <c r="V3788" s="34" t="s">
        <v>78</v>
      </c>
      <c r="W3788" s="34" t="s">
        <v>78</v>
      </c>
      <c r="X3788" s="36" t="s">
        <v>78</v>
      </c>
      <c r="Y3788" s="36" t="str">
        <f>IFERROR(VLOOKUP(A3788,'Pivot price tier'!$C$8:$L$2270,10,0),"")</f>
        <v/>
      </c>
      <c r="Z3788" s="36" t="str">
        <f>IFERROR(VLOOKUP(A3788,'Pivot price tier by size'!$D$8:$M$2491,10,0),"")</f>
        <v/>
      </c>
      <c r="AA3788" s="36" t="str">
        <f>IFERROR(VLOOKUP(A3788,'Pivot category'!$B$8:$I$2216,8,0),"")</f>
        <v/>
      </c>
      <c r="AB3788" s="3" t="str">
        <f>IF(P3788&lt;$AC$1,"Bottom 5%","")</f>
        <v>Bottom 5%</v>
      </c>
      <c r="AC3788"/>
      <c r="AD3788" s="34" t="s">
        <v>11097</v>
      </c>
      <c r="AE3788" s="34" t="s">
        <v>13994</v>
      </c>
    </row>
    <row r="3789" spans="1:31" hidden="1" x14ac:dyDescent="0.25">
      <c r="A3789" t="s">
        <v>10367</v>
      </c>
      <c r="B3789" t="s">
        <v>10368</v>
      </c>
      <c r="C3789" s="3" t="s">
        <v>32</v>
      </c>
      <c r="D3789" s="3" t="s">
        <v>10381</v>
      </c>
      <c r="E3789" s="3" t="s">
        <v>5093</v>
      </c>
      <c r="F3789" s="3">
        <v>30000</v>
      </c>
      <c r="G3789" s="34">
        <v>99.99</v>
      </c>
      <c r="H3789" s="3" t="s">
        <v>12489</v>
      </c>
      <c r="I3789" s="3" t="s">
        <v>15</v>
      </c>
      <c r="J3789" s="3" t="s">
        <v>13256</v>
      </c>
      <c r="K3789" s="3" t="s">
        <v>8176</v>
      </c>
      <c r="L3789" s="3" t="s">
        <v>68</v>
      </c>
      <c r="M3789" s="26" t="s">
        <v>13723</v>
      </c>
      <c r="N3789"/>
      <c r="O3789" s="3">
        <v>6</v>
      </c>
      <c r="P3789" s="34">
        <v>499.95</v>
      </c>
      <c r="Q3789" s="34">
        <v>1299.8699999999999</v>
      </c>
      <c r="R3789" s="34">
        <v>-799.91999999999985</v>
      </c>
      <c r="S3789" s="36">
        <v>-0.61538461538461542</v>
      </c>
      <c r="T3789" s="72">
        <v>83.325000000000003</v>
      </c>
      <c r="U3789" s="34">
        <v>699.93</v>
      </c>
      <c r="V3789" s="34">
        <v>99.99</v>
      </c>
      <c r="W3789" s="34">
        <v>599.93999999999994</v>
      </c>
      <c r="X3789" s="36">
        <v>6</v>
      </c>
      <c r="Y3789" s="36" t="str">
        <f>IFERROR(VLOOKUP(A3789,'Pivot price tier'!$C$8:$L$2270,10,0),"")</f>
        <v/>
      </c>
      <c r="Z3789" s="36" t="str">
        <f>IFERROR(VLOOKUP(A3789,'Pivot price tier by size'!$D$8:$M$2491,10,0),"")</f>
        <v/>
      </c>
      <c r="AA3789" s="36" t="str">
        <f>IFERROR(VLOOKUP(A3789,'Pivot category'!$B$8:$I$2216,8,0),"")</f>
        <v/>
      </c>
      <c r="AB3789" s="3" t="str">
        <f>IF(P3789&lt;$AC$1,"Bottom 5%","")</f>
        <v>Bottom 5%</v>
      </c>
      <c r="AC3789"/>
      <c r="AD3789" s="34" t="s">
        <v>16499</v>
      </c>
      <c r="AE3789" s="34" t="s">
        <v>13956</v>
      </c>
    </row>
    <row r="3790" spans="1:31" hidden="1" x14ac:dyDescent="0.25">
      <c r="A3790" t="s">
        <v>9265</v>
      </c>
      <c r="B3790" t="s">
        <v>9264</v>
      </c>
      <c r="C3790" s="3" t="s">
        <v>32</v>
      </c>
      <c r="D3790" s="3" t="s">
        <v>8692</v>
      </c>
      <c r="E3790" s="3" t="s">
        <v>5093</v>
      </c>
      <c r="F3790" s="3">
        <v>10000</v>
      </c>
      <c r="G3790" s="34">
        <v>47.99</v>
      </c>
      <c r="H3790" s="3" t="s">
        <v>12489</v>
      </c>
      <c r="I3790" s="3" t="s">
        <v>15</v>
      </c>
      <c r="J3790" s="3" t="s">
        <v>8168</v>
      </c>
      <c r="K3790" s="3" t="s">
        <v>8172</v>
      </c>
      <c r="L3790" s="3" t="s">
        <v>8167</v>
      </c>
      <c r="M3790" s="26" t="s">
        <v>13723</v>
      </c>
      <c r="N3790"/>
      <c r="O3790" s="3">
        <v>5</v>
      </c>
      <c r="P3790" s="34">
        <v>1887.62</v>
      </c>
      <c r="Q3790" s="34">
        <v>2079.7399999999998</v>
      </c>
      <c r="R3790" s="34">
        <v>-192.11999999999989</v>
      </c>
      <c r="S3790" s="36">
        <v>-9.237693173185102E-2</v>
      </c>
      <c r="T3790" s="72">
        <v>377.524</v>
      </c>
      <c r="U3790" s="34">
        <v>575.88</v>
      </c>
      <c r="V3790" s="34">
        <v>1039.8699999999999</v>
      </c>
      <c r="W3790" s="34">
        <v>-463.9899999999999</v>
      </c>
      <c r="X3790" s="36">
        <v>-0.446200005769952</v>
      </c>
      <c r="Y3790" s="36" t="str">
        <f>IFERROR(VLOOKUP(A3790,'Pivot price tier'!$C$8:$L$2270,10,0),"")</f>
        <v/>
      </c>
      <c r="Z3790" s="36" t="str">
        <f>IFERROR(VLOOKUP(A3790,'Pivot price tier by size'!$D$8:$M$2491,10,0),"")</f>
        <v/>
      </c>
      <c r="AA3790" s="36" t="str">
        <f>IFERROR(VLOOKUP(A3790,'Pivot category'!$B$8:$I$2216,8,0),"")</f>
        <v/>
      </c>
      <c r="AB3790" s="3" t="str">
        <f>IF(P3790&lt;$AC$1,"Bottom 5%","")</f>
        <v>Bottom 5%</v>
      </c>
      <c r="AC3790"/>
      <c r="AD3790" s="34" t="s">
        <v>16499</v>
      </c>
      <c r="AE3790" s="34" t="s">
        <v>13956</v>
      </c>
    </row>
    <row r="3791" spans="1:31" hidden="1" x14ac:dyDescent="0.25">
      <c r="A3791" t="s">
        <v>15969</v>
      </c>
      <c r="B3791" t="s">
        <v>15970</v>
      </c>
      <c r="C3791" s="3" t="s">
        <v>32</v>
      </c>
      <c r="D3791" s="3" t="s">
        <v>12133</v>
      </c>
      <c r="E3791" s="3">
        <v>0</v>
      </c>
      <c r="F3791" s="3">
        <v>70000</v>
      </c>
      <c r="G3791" s="34">
        <v>7.79</v>
      </c>
      <c r="H3791" s="3" t="s">
        <v>29</v>
      </c>
      <c r="I3791" s="3" t="s">
        <v>17</v>
      </c>
      <c r="J3791" s="3" t="s">
        <v>8168</v>
      </c>
      <c r="K3791" s="3" t="s">
        <v>8170</v>
      </c>
      <c r="L3791" s="3" t="s">
        <v>68</v>
      </c>
      <c r="M3791" s="26">
        <v>45117</v>
      </c>
      <c r="N3791"/>
      <c r="O3791" s="3" t="s">
        <v>78</v>
      </c>
      <c r="P3791" s="34">
        <v>3824.1</v>
      </c>
      <c r="Q3791" s="34">
        <v>0</v>
      </c>
      <c r="R3791" s="34">
        <v>3824.1</v>
      </c>
      <c r="S3791" s="36" t="s">
        <v>78</v>
      </c>
      <c r="T3791" s="72" t="s">
        <v>78</v>
      </c>
      <c r="U3791" s="34">
        <v>3689.16</v>
      </c>
      <c r="V3791" s="34">
        <v>0</v>
      </c>
      <c r="W3791" s="34">
        <v>3689.16</v>
      </c>
      <c r="X3791" s="36" t="s">
        <v>78</v>
      </c>
      <c r="Y3791" s="36" t="str">
        <f>IFERROR(VLOOKUP(A3791,'Pivot price tier'!$C$8:$L$2270,10,0),"")</f>
        <v/>
      </c>
      <c r="Z3791" s="36" t="str">
        <f>IFERROR(VLOOKUP(A3791,'Pivot price tier by size'!$D$8:$M$2491,10,0),"")</f>
        <v/>
      </c>
      <c r="AA3791" s="36" t="str">
        <f>IFERROR(VLOOKUP(A3791,'Pivot category'!$B$8:$I$2216,8,0),"")</f>
        <v/>
      </c>
      <c r="AB3791" s="3" t="str">
        <f>IF(P3791&lt;$AC$1,"Bottom 5%","")</f>
        <v>Bottom 5%</v>
      </c>
      <c r="AC3791"/>
      <c r="AD3791" s="34" t="s">
        <v>16459</v>
      </c>
      <c r="AE3791" s="34" t="s">
        <v>13941</v>
      </c>
    </row>
    <row r="3792" spans="1:31" x14ac:dyDescent="0.25">
      <c r="A3792" t="s">
        <v>7326</v>
      </c>
      <c r="B3792" t="s">
        <v>1959</v>
      </c>
      <c r="C3792" s="3" t="s">
        <v>36</v>
      </c>
      <c r="D3792" s="3" t="s">
        <v>4369</v>
      </c>
      <c r="E3792" s="3" t="s">
        <v>5093</v>
      </c>
      <c r="F3792" s="3">
        <v>1000</v>
      </c>
      <c r="G3792" s="34">
        <v>8.99</v>
      </c>
      <c r="H3792" s="3" t="s">
        <v>28</v>
      </c>
      <c r="I3792" s="3" t="s">
        <v>13</v>
      </c>
      <c r="J3792" s="3" t="s">
        <v>8163</v>
      </c>
      <c r="K3792" s="3" t="s">
        <v>8164</v>
      </c>
      <c r="L3792" s="3" t="s">
        <v>68</v>
      </c>
      <c r="M3792" s="26" t="s">
        <v>13723</v>
      </c>
      <c r="N3792"/>
      <c r="O3792" s="3">
        <v>147</v>
      </c>
      <c r="P3792" s="34">
        <v>94038.35</v>
      </c>
      <c r="Q3792" s="34">
        <v>98961.77</v>
      </c>
      <c r="R3792" s="34">
        <v>-4923.4199999999983</v>
      </c>
      <c r="S3792" s="36">
        <v>-4.9750726972648152E-2</v>
      </c>
      <c r="T3792" s="72">
        <v>639.7166666666667</v>
      </c>
      <c r="U3792" s="34">
        <v>1007393.59</v>
      </c>
      <c r="V3792" s="34">
        <v>1129765.69</v>
      </c>
      <c r="W3792" s="34">
        <v>-122372.09999999998</v>
      </c>
      <c r="X3792" s="36">
        <v>-0.10831635363258374</v>
      </c>
      <c r="Y3792" s="36" t="str">
        <f>IFERROR(VLOOKUP(A3792,'Pivot price tier'!$C$8:$L$2270,10,0),"")</f>
        <v xml:space="preserve"> </v>
      </c>
      <c r="Z3792" s="36" t="str">
        <f>IFERROR(VLOOKUP(A3792,'Pivot price tier by size'!$D$8:$M$2491,10,0),"")</f>
        <v xml:space="preserve"> </v>
      </c>
      <c r="AA3792" s="36" t="str">
        <f>IFERROR(VLOOKUP(A3792,'Pivot category'!$B$8:$I$2216,8,0),"")</f>
        <v xml:space="preserve"> </v>
      </c>
      <c r="AB3792" s="3" t="str">
        <f>IF(P3792&lt;$AC$1,"Bottom 5%","")</f>
        <v/>
      </c>
      <c r="AC3792"/>
      <c r="AD3792" s="34" t="s">
        <v>16459</v>
      </c>
      <c r="AE3792" s="34" t="s">
        <v>13941</v>
      </c>
    </row>
    <row r="3793" spans="1:31" hidden="1" x14ac:dyDescent="0.25">
      <c r="A3793" t="s">
        <v>15971</v>
      </c>
      <c r="B3793" t="s">
        <v>15972</v>
      </c>
      <c r="C3793" s="3" t="s">
        <v>32</v>
      </c>
      <c r="D3793" s="3" t="s">
        <v>15122</v>
      </c>
      <c r="E3793" s="3">
        <v>0</v>
      </c>
      <c r="F3793" s="3">
        <v>70000</v>
      </c>
      <c r="G3793" s="34">
        <v>7.79</v>
      </c>
      <c r="H3793" s="3" t="s">
        <v>29</v>
      </c>
      <c r="I3793" s="3" t="s">
        <v>17</v>
      </c>
      <c r="J3793" s="3" t="s">
        <v>8168</v>
      </c>
      <c r="K3793" s="3" t="s">
        <v>8170</v>
      </c>
      <c r="L3793" s="3" t="s">
        <v>68</v>
      </c>
      <c r="M3793" s="26">
        <v>45849</v>
      </c>
      <c r="N3793"/>
      <c r="O3793" s="3">
        <v>13</v>
      </c>
      <c r="P3793" s="34">
        <v>8600.61</v>
      </c>
      <c r="Q3793" s="34">
        <v>0</v>
      </c>
      <c r="R3793" s="34">
        <v>8600.61</v>
      </c>
      <c r="S3793" s="36" t="s">
        <v>78</v>
      </c>
      <c r="T3793" s="72">
        <v>661.58538461538467</v>
      </c>
      <c r="U3793" s="34">
        <v>9563.1299999999992</v>
      </c>
      <c r="V3793" s="34">
        <v>0</v>
      </c>
      <c r="W3793" s="34">
        <v>9563.1299999999992</v>
      </c>
      <c r="X3793" s="36" t="s">
        <v>78</v>
      </c>
      <c r="Y3793" s="36" t="str">
        <f>IFERROR(VLOOKUP(A3793,'Pivot price tier'!$C$8:$L$2270,10,0),"")</f>
        <v/>
      </c>
      <c r="Z3793" s="36" t="str">
        <f>IFERROR(VLOOKUP(A3793,'Pivot price tier by size'!$D$8:$M$2491,10,0),"")</f>
        <v/>
      </c>
      <c r="AA3793" s="36" t="str">
        <f>IFERROR(VLOOKUP(A3793,'Pivot category'!$B$8:$I$2216,8,0),"")</f>
        <v/>
      </c>
      <c r="AB3793" s="3" t="str">
        <f>IF(P3793&lt;$AC$1,"Bottom 5%","")</f>
        <v>Bottom 5%</v>
      </c>
      <c r="AC3793"/>
      <c r="AD3793" s="34" t="s">
        <v>16459</v>
      </c>
      <c r="AE3793" s="34" t="s">
        <v>13941</v>
      </c>
    </row>
    <row r="3794" spans="1:31" hidden="1" x14ac:dyDescent="0.25">
      <c r="A3794" t="s">
        <v>8412</v>
      </c>
      <c r="B3794" t="s">
        <v>5122</v>
      </c>
      <c r="C3794" s="3" t="s">
        <v>69</v>
      </c>
      <c r="D3794" s="3" t="s">
        <v>5117</v>
      </c>
      <c r="E3794" s="3">
        <v>0</v>
      </c>
      <c r="F3794" s="3">
        <v>7000</v>
      </c>
      <c r="G3794" s="34">
        <v>2.39</v>
      </c>
      <c r="H3794" s="3" t="s">
        <v>29</v>
      </c>
      <c r="I3794" s="3" t="s">
        <v>70</v>
      </c>
      <c r="J3794" s="3" t="s">
        <v>8168</v>
      </c>
      <c r="K3794" s="3" t="s">
        <v>8170</v>
      </c>
      <c r="L3794" s="3" t="s">
        <v>8169</v>
      </c>
      <c r="M3794" s="26" t="s">
        <v>13723</v>
      </c>
      <c r="N3794"/>
      <c r="O3794" s="3">
        <v>1</v>
      </c>
      <c r="P3794" s="34">
        <v>174.47</v>
      </c>
      <c r="Q3794" s="34">
        <v>120.49</v>
      </c>
      <c r="R3794" s="34">
        <v>53.980000000000004</v>
      </c>
      <c r="S3794" s="36">
        <v>0.44800398373309003</v>
      </c>
      <c r="T3794" s="72">
        <v>174.47</v>
      </c>
      <c r="U3794" s="34">
        <v>35.85</v>
      </c>
      <c r="V3794" s="34">
        <v>119.7</v>
      </c>
      <c r="W3794" s="34">
        <v>-83.85</v>
      </c>
      <c r="X3794" s="36">
        <v>-0.70050125313283207</v>
      </c>
      <c r="Y3794" s="36" t="str">
        <f>IFERROR(VLOOKUP(A3794,'Pivot price tier'!$C$8:$L$2270,10,0),"")</f>
        <v/>
      </c>
      <c r="Z3794" s="36" t="str">
        <f>IFERROR(VLOOKUP(A3794,'Pivot price tier by size'!$D$8:$M$2491,10,0),"")</f>
        <v/>
      </c>
      <c r="AA3794" s="36" t="str">
        <f>IFERROR(VLOOKUP(A3794,'Pivot category'!$B$8:$I$2216,8,0),"")</f>
        <v/>
      </c>
      <c r="AB3794" s="3" t="str">
        <f>IF(P3794&lt;$AC$1,"Bottom 5%","")</f>
        <v>Bottom 5%</v>
      </c>
      <c r="AC3794"/>
      <c r="AD3794" s="34" t="s">
        <v>16459</v>
      </c>
      <c r="AE3794" s="34" t="s">
        <v>13941</v>
      </c>
    </row>
    <row r="3795" spans="1:31" hidden="1" x14ac:dyDescent="0.25">
      <c r="A3795" t="s">
        <v>13834</v>
      </c>
      <c r="B3795" t="s">
        <v>13835</v>
      </c>
      <c r="C3795" s="3" t="s">
        <v>32</v>
      </c>
      <c r="D3795" s="3" t="s">
        <v>13207</v>
      </c>
      <c r="E3795" s="3" t="s">
        <v>5093</v>
      </c>
      <c r="F3795" s="3">
        <v>10000</v>
      </c>
      <c r="G3795" s="34">
        <v>79.989999999999995</v>
      </c>
      <c r="H3795" s="3" t="s">
        <v>12489</v>
      </c>
      <c r="I3795" s="3" t="s">
        <v>15</v>
      </c>
      <c r="J3795" s="3" t="s">
        <v>15250</v>
      </c>
      <c r="K3795" s="3" t="s">
        <v>8176</v>
      </c>
      <c r="L3795" s="3" t="s">
        <v>68</v>
      </c>
      <c r="M3795" s="26">
        <v>45597</v>
      </c>
      <c r="N3795"/>
      <c r="O3795" s="3">
        <v>3</v>
      </c>
      <c r="P3795" s="34">
        <v>1579.78</v>
      </c>
      <c r="Q3795" s="34">
        <v>11408.37</v>
      </c>
      <c r="R3795" s="34">
        <v>-9828.59</v>
      </c>
      <c r="S3795" s="36">
        <v>-0.86152447720401781</v>
      </c>
      <c r="T3795" s="72">
        <v>526.59333333333336</v>
      </c>
      <c r="U3795" s="34">
        <v>13578.06</v>
      </c>
      <c r="V3795" s="34">
        <v>0</v>
      </c>
      <c r="W3795" s="34">
        <v>13578.06</v>
      </c>
      <c r="X3795" s="36" t="s">
        <v>78</v>
      </c>
      <c r="Y3795" s="36" t="str">
        <f>IFERROR(VLOOKUP(A3795,'Pivot price tier'!$C$8:$L$2270,10,0),"")</f>
        <v/>
      </c>
      <c r="Z3795" s="36" t="str">
        <f>IFERROR(VLOOKUP(A3795,'Pivot price tier by size'!$D$8:$M$2491,10,0),"")</f>
        <v/>
      </c>
      <c r="AA3795" s="36" t="str">
        <f>IFERROR(VLOOKUP(A3795,'Pivot category'!$B$8:$I$2216,8,0),"")</f>
        <v/>
      </c>
      <c r="AB3795" s="3" t="str">
        <f>IF(P3795&lt;$AC$1,"Bottom 5%","")</f>
        <v>Bottom 5%</v>
      </c>
      <c r="AC3795"/>
      <c r="AD3795" s="34" t="s">
        <v>11097</v>
      </c>
      <c r="AE3795" s="34" t="s">
        <v>14022</v>
      </c>
    </row>
    <row r="3796" spans="1:31" hidden="1" x14ac:dyDescent="0.25">
      <c r="A3796" t="s">
        <v>14859</v>
      </c>
      <c r="B3796" t="s">
        <v>14860</v>
      </c>
      <c r="C3796" s="3" t="s">
        <v>32</v>
      </c>
      <c r="D3796" s="3" t="s">
        <v>14455</v>
      </c>
      <c r="E3796" s="3" t="s">
        <v>5093</v>
      </c>
      <c r="F3796" s="3">
        <v>70000</v>
      </c>
      <c r="G3796" s="34">
        <v>37.99</v>
      </c>
      <c r="H3796" s="3" t="s">
        <v>12489</v>
      </c>
      <c r="I3796" s="3" t="s">
        <v>23</v>
      </c>
      <c r="J3796" s="3" t="s">
        <v>8163</v>
      </c>
      <c r="K3796" s="3" t="s">
        <v>8164</v>
      </c>
      <c r="L3796" s="3" t="s">
        <v>68</v>
      </c>
      <c r="M3796" s="26">
        <v>45778</v>
      </c>
      <c r="N3796"/>
      <c r="O3796" s="3">
        <v>50</v>
      </c>
      <c r="P3796" s="34">
        <v>20910.39</v>
      </c>
      <c r="Q3796" s="34">
        <v>0</v>
      </c>
      <c r="R3796" s="34">
        <v>20910.39</v>
      </c>
      <c r="S3796" s="36" t="s">
        <v>78</v>
      </c>
      <c r="T3796" s="72">
        <v>418.20779999999996</v>
      </c>
      <c r="U3796" s="34">
        <v>5001.67</v>
      </c>
      <c r="V3796" s="34">
        <v>0</v>
      </c>
      <c r="W3796" s="34">
        <v>5001.67</v>
      </c>
      <c r="X3796" s="36" t="s">
        <v>78</v>
      </c>
      <c r="Y3796" s="36" t="str">
        <f>IFERROR(VLOOKUP(A3796,'Pivot price tier'!$C$8:$L$2270,10,0),"")</f>
        <v xml:space="preserve"> </v>
      </c>
      <c r="Z3796" s="36" t="str">
        <f>IFERROR(VLOOKUP(A3796,'Pivot price tier by size'!$D$8:$M$2491,10,0),"")</f>
        <v xml:space="preserve"> </v>
      </c>
      <c r="AA3796" s="36" t="str">
        <f>IFERROR(VLOOKUP(A3796,'Pivot category'!$B$8:$I$2216,8,0),"")</f>
        <v xml:space="preserve"> </v>
      </c>
      <c r="AB3796" s="3" t="str">
        <f>IF(P3796&lt;$AC$1,"Bottom 5%","")</f>
        <v>Bottom 5%</v>
      </c>
      <c r="AC3796"/>
      <c r="AD3796" s="34" t="s">
        <v>11097</v>
      </c>
      <c r="AE3796" s="34" t="s">
        <v>14022</v>
      </c>
    </row>
    <row r="3797" spans="1:31" hidden="1" x14ac:dyDescent="0.25">
      <c r="A3797" t="s">
        <v>6419</v>
      </c>
      <c r="B3797" t="s">
        <v>6418</v>
      </c>
      <c r="C3797" s="3" t="s">
        <v>32</v>
      </c>
      <c r="D3797" s="3" t="s">
        <v>7978</v>
      </c>
      <c r="E3797" s="3" t="s">
        <v>5141</v>
      </c>
      <c r="F3797" s="3">
        <v>7000</v>
      </c>
      <c r="G3797" s="34">
        <v>13.19</v>
      </c>
      <c r="H3797" s="3" t="s">
        <v>26</v>
      </c>
      <c r="I3797" s="3" t="s">
        <v>19</v>
      </c>
      <c r="J3797" s="3" t="s">
        <v>8168</v>
      </c>
      <c r="K3797" s="3" t="s">
        <v>8164</v>
      </c>
      <c r="L3797" s="3" t="s">
        <v>8167</v>
      </c>
      <c r="M3797" s="26" t="s">
        <v>13723</v>
      </c>
      <c r="N3797"/>
      <c r="O3797" s="3">
        <v>1</v>
      </c>
      <c r="P3797" s="34">
        <v>250.61</v>
      </c>
      <c r="Q3797" s="34">
        <v>158.28</v>
      </c>
      <c r="R3797" s="34">
        <v>92.330000000000013</v>
      </c>
      <c r="S3797" s="36">
        <v>0.58333333333333348</v>
      </c>
      <c r="T3797" s="72">
        <v>250.61</v>
      </c>
      <c r="U3797" s="34" t="s">
        <v>78</v>
      </c>
      <c r="V3797" s="34" t="s">
        <v>78</v>
      </c>
      <c r="W3797" s="34" t="s">
        <v>78</v>
      </c>
      <c r="X3797" s="36" t="s">
        <v>78</v>
      </c>
      <c r="Y3797" s="36" t="str">
        <f>IFERROR(VLOOKUP(A3797,'Pivot price tier'!$C$8:$L$2270,10,0),"")</f>
        <v/>
      </c>
      <c r="Z3797" s="36" t="str">
        <f>IFERROR(VLOOKUP(A3797,'Pivot price tier by size'!$D$8:$M$2491,10,0),"")</f>
        <v/>
      </c>
      <c r="AA3797" s="36" t="str">
        <f>IFERROR(VLOOKUP(A3797,'Pivot category'!$B$8:$I$2216,8,0),"")</f>
        <v/>
      </c>
      <c r="AB3797" s="3" t="str">
        <f>IF(P3797&lt;$AC$1,"Bottom 5%","")</f>
        <v>Bottom 5%</v>
      </c>
      <c r="AC3797"/>
      <c r="AD3797" s="34" t="s">
        <v>11097</v>
      </c>
      <c r="AE3797" s="34" t="s">
        <v>13973</v>
      </c>
    </row>
    <row r="3798" spans="1:31" x14ac:dyDescent="0.25">
      <c r="A3798" t="s">
        <v>7612</v>
      </c>
      <c r="B3798" t="s">
        <v>1960</v>
      </c>
      <c r="C3798" s="3" t="s">
        <v>38</v>
      </c>
      <c r="D3798" s="3" t="s">
        <v>4370</v>
      </c>
      <c r="E3798" s="3" t="s">
        <v>5093</v>
      </c>
      <c r="F3798" s="3">
        <v>1000</v>
      </c>
      <c r="G3798" s="34">
        <v>13.99</v>
      </c>
      <c r="H3798" s="3" t="s">
        <v>28</v>
      </c>
      <c r="I3798" s="3" t="s">
        <v>13</v>
      </c>
      <c r="J3798" s="3" t="s">
        <v>8163</v>
      </c>
      <c r="K3798" s="3" t="s">
        <v>8164</v>
      </c>
      <c r="L3798" s="3" t="s">
        <v>68</v>
      </c>
      <c r="M3798" s="26" t="s">
        <v>13723</v>
      </c>
      <c r="N3798"/>
      <c r="O3798" s="3">
        <v>158</v>
      </c>
      <c r="P3798" s="34">
        <v>815924.78</v>
      </c>
      <c r="Q3798" s="34">
        <v>866273.86</v>
      </c>
      <c r="R3798" s="34">
        <v>-50349.079999999958</v>
      </c>
      <c r="S3798" s="36">
        <v>-5.8121435177554526E-2</v>
      </c>
      <c r="T3798" s="72">
        <v>5164.0808860759498</v>
      </c>
      <c r="U3798" s="34">
        <v>838448.68</v>
      </c>
      <c r="V3798" s="34">
        <v>790586.49</v>
      </c>
      <c r="W3798" s="34">
        <v>47862.190000000061</v>
      </c>
      <c r="X3798" s="36">
        <v>6.0540106117927817E-2</v>
      </c>
      <c r="Y3798" s="36" t="str">
        <f>IFERROR(VLOOKUP(A3798,'Pivot price tier'!$C$8:$L$2270,10,0),"")</f>
        <v xml:space="preserve"> </v>
      </c>
      <c r="Z3798" s="36" t="str">
        <f>IFERROR(VLOOKUP(A3798,'Pivot price tier by size'!$D$8:$M$2491,10,0),"")</f>
        <v xml:space="preserve"> </v>
      </c>
      <c r="AA3798" s="36" t="str">
        <f>IFERROR(VLOOKUP(A3798,'Pivot category'!$B$8:$I$2216,8,0),"")</f>
        <v xml:space="preserve"> </v>
      </c>
      <c r="AB3798" s="3" t="str">
        <f>IF(P3798&lt;$AC$1,"Bottom 5%","")</f>
        <v/>
      </c>
      <c r="AC3798"/>
      <c r="AD3798" s="34" t="s">
        <v>16459</v>
      </c>
      <c r="AE3798" s="34" t="s">
        <v>13941</v>
      </c>
    </row>
    <row r="3799" spans="1:31" x14ac:dyDescent="0.25">
      <c r="A3799" t="s">
        <v>7725</v>
      </c>
      <c r="B3799" t="s">
        <v>1958</v>
      </c>
      <c r="C3799" s="3" t="s">
        <v>38</v>
      </c>
      <c r="D3799" s="3" t="s">
        <v>4368</v>
      </c>
      <c r="E3799" s="3" t="s">
        <v>5093</v>
      </c>
      <c r="F3799" s="3">
        <v>1000</v>
      </c>
      <c r="G3799" s="34">
        <v>16.989999999999998</v>
      </c>
      <c r="H3799" s="3" t="s">
        <v>28</v>
      </c>
      <c r="I3799" s="3" t="s">
        <v>13</v>
      </c>
      <c r="J3799" s="3" t="s">
        <v>8163</v>
      </c>
      <c r="K3799" s="3" t="s">
        <v>8164</v>
      </c>
      <c r="L3799" s="3" t="s">
        <v>68</v>
      </c>
      <c r="M3799" s="26" t="s">
        <v>13723</v>
      </c>
      <c r="N3799"/>
      <c r="O3799" s="3">
        <v>152</v>
      </c>
      <c r="P3799" s="34">
        <v>336011.23</v>
      </c>
      <c r="Q3799" s="34">
        <v>351608.05</v>
      </c>
      <c r="R3799" s="34">
        <v>-15596.820000000007</v>
      </c>
      <c r="S3799" s="36">
        <v>-4.435854071031653E-2</v>
      </c>
      <c r="T3799" s="72">
        <v>2210.600197368421</v>
      </c>
      <c r="U3799" s="34">
        <v>169866.02</v>
      </c>
      <c r="V3799" s="34">
        <v>159332.22</v>
      </c>
      <c r="W3799" s="34">
        <v>10533.799999999988</v>
      </c>
      <c r="X3799" s="36">
        <v>6.6112177436553621E-2</v>
      </c>
      <c r="Y3799" s="36" t="str">
        <f>IFERROR(VLOOKUP(A3799,'Pivot price tier'!$C$8:$L$2270,10,0),"")</f>
        <v xml:space="preserve"> </v>
      </c>
      <c r="Z3799" s="36" t="str">
        <f>IFERROR(VLOOKUP(A3799,'Pivot price tier by size'!$D$8:$M$2491,10,0),"")</f>
        <v xml:space="preserve"> </v>
      </c>
      <c r="AA3799" s="36" t="str">
        <f>IFERROR(VLOOKUP(A3799,'Pivot category'!$B$8:$I$2216,8,0),"")</f>
        <v xml:space="preserve"> </v>
      </c>
      <c r="AB3799" s="3" t="str">
        <f>IF(P3799&lt;$AC$1,"Bottom 5%","")</f>
        <v/>
      </c>
      <c r="AC3799"/>
      <c r="AD3799" s="34" t="s">
        <v>16459</v>
      </c>
      <c r="AE3799" s="34" t="s">
        <v>13941</v>
      </c>
    </row>
    <row r="3800" spans="1:31" x14ac:dyDescent="0.25">
      <c r="A3800" t="s">
        <v>6814</v>
      </c>
      <c r="B3800" t="s">
        <v>1961</v>
      </c>
      <c r="C3800" s="3" t="s">
        <v>34</v>
      </c>
      <c r="D3800" s="3" t="s">
        <v>4371</v>
      </c>
      <c r="E3800" s="3" t="s">
        <v>5093</v>
      </c>
      <c r="F3800" s="3">
        <v>1000</v>
      </c>
      <c r="G3800" s="34">
        <v>3.99</v>
      </c>
      <c r="H3800" s="3" t="s">
        <v>28</v>
      </c>
      <c r="I3800" s="3" t="s">
        <v>13</v>
      </c>
      <c r="J3800" s="3" t="s">
        <v>8163</v>
      </c>
      <c r="K3800" s="3" t="s">
        <v>8164</v>
      </c>
      <c r="L3800" s="3" t="s">
        <v>68</v>
      </c>
      <c r="M3800" s="26" t="s">
        <v>13723</v>
      </c>
      <c r="N3800"/>
      <c r="O3800" s="3">
        <v>157</v>
      </c>
      <c r="P3800" s="34">
        <v>163095.24</v>
      </c>
      <c r="Q3800" s="34">
        <v>193766.27</v>
      </c>
      <c r="R3800" s="34">
        <v>-30671.03</v>
      </c>
      <c r="S3800" s="36">
        <v>-0.15828879814840835</v>
      </c>
      <c r="T3800" s="72">
        <v>1038.8231847133757</v>
      </c>
      <c r="U3800" s="34">
        <v>592702.53</v>
      </c>
      <c r="V3800" s="34">
        <v>635017.17000000004</v>
      </c>
      <c r="W3800" s="34">
        <v>-42314.640000000014</v>
      </c>
      <c r="X3800" s="36">
        <v>-6.6635426566497458E-2</v>
      </c>
      <c r="Y3800" s="36" t="str">
        <f>IFERROR(VLOOKUP(A3800,'Pivot price tier'!$C$8:$L$2270,10,0),"")</f>
        <v xml:space="preserve"> </v>
      </c>
      <c r="Z3800" s="36" t="str">
        <f>IFERROR(VLOOKUP(A3800,'Pivot price tier by size'!$D$8:$M$2491,10,0),"")</f>
        <v xml:space="preserve"> </v>
      </c>
      <c r="AA3800" s="36" t="str">
        <f>IFERROR(VLOOKUP(A3800,'Pivot category'!$B$8:$I$2216,8,0),"")</f>
        <v xml:space="preserve"> </v>
      </c>
      <c r="AB3800" s="3" t="str">
        <f>IF(P3800&lt;$AC$1,"Bottom 5%","")</f>
        <v/>
      </c>
      <c r="AC3800"/>
      <c r="AD3800" s="34" t="s">
        <v>16459</v>
      </c>
      <c r="AE3800" s="34" t="s">
        <v>13941</v>
      </c>
    </row>
    <row r="3801" spans="1:31" x14ac:dyDescent="0.25">
      <c r="A3801" t="s">
        <v>5885</v>
      </c>
      <c r="B3801" t="s">
        <v>1963</v>
      </c>
      <c r="C3801" s="3" t="s">
        <v>32</v>
      </c>
      <c r="D3801" s="3" t="s">
        <v>4373</v>
      </c>
      <c r="E3801" s="3" t="s">
        <v>5093</v>
      </c>
      <c r="F3801" s="3">
        <v>1000</v>
      </c>
      <c r="G3801" s="34">
        <v>7.49</v>
      </c>
      <c r="H3801" s="3" t="s">
        <v>28</v>
      </c>
      <c r="I3801" s="3" t="s">
        <v>13</v>
      </c>
      <c r="J3801" s="3" t="s">
        <v>8163</v>
      </c>
      <c r="K3801" s="3" t="s">
        <v>8164</v>
      </c>
      <c r="L3801" s="3" t="s">
        <v>68</v>
      </c>
      <c r="M3801" s="26" t="s">
        <v>13723</v>
      </c>
      <c r="N3801"/>
      <c r="O3801" s="3">
        <v>99</v>
      </c>
      <c r="P3801" s="34">
        <v>115645.6</v>
      </c>
      <c r="Q3801" s="34">
        <v>115324.55</v>
      </c>
      <c r="R3801" s="34">
        <v>321.05000000000291</v>
      </c>
      <c r="S3801" s="36">
        <v>2.7838825297823444E-3</v>
      </c>
      <c r="T3801" s="72">
        <v>1168.1373737373738</v>
      </c>
      <c r="U3801" s="34">
        <v>297188.21999999997</v>
      </c>
      <c r="V3801" s="34">
        <v>268704.28999999998</v>
      </c>
      <c r="W3801" s="34">
        <v>28483.929999999993</v>
      </c>
      <c r="X3801" s="36">
        <v>0.10600474596069898</v>
      </c>
      <c r="Y3801" s="36" t="str">
        <f>IFERROR(VLOOKUP(A3801,'Pivot price tier'!$C$8:$L$2270,10,0),"")</f>
        <v xml:space="preserve"> </v>
      </c>
      <c r="Z3801" s="36" t="str">
        <f>IFERROR(VLOOKUP(A3801,'Pivot price tier by size'!$D$8:$M$2491,10,0),"")</f>
        <v xml:space="preserve"> </v>
      </c>
      <c r="AA3801" s="36" t="str">
        <f>IFERROR(VLOOKUP(A3801,'Pivot category'!$B$8:$I$2216,8,0),"")</f>
        <v xml:space="preserve"> </v>
      </c>
      <c r="AB3801" s="3" t="str">
        <f>IF(P3801&lt;$AC$1,"Bottom 5%","")</f>
        <v/>
      </c>
      <c r="AC3801"/>
      <c r="AD3801" s="34" t="s">
        <v>16459</v>
      </c>
      <c r="AE3801" s="34" t="s">
        <v>13941</v>
      </c>
    </row>
    <row r="3802" spans="1:31" hidden="1" x14ac:dyDescent="0.25">
      <c r="A3802" t="s">
        <v>5852</v>
      </c>
      <c r="B3802" t="s">
        <v>1876</v>
      </c>
      <c r="C3802" s="3" t="s">
        <v>32</v>
      </c>
      <c r="D3802" s="3" t="s">
        <v>4281</v>
      </c>
      <c r="E3802" s="3" t="s">
        <v>5141</v>
      </c>
      <c r="F3802" s="3">
        <v>1000</v>
      </c>
      <c r="G3802" s="34">
        <v>8.39</v>
      </c>
      <c r="H3802" s="3" t="s">
        <v>26</v>
      </c>
      <c r="I3802" s="3" t="s">
        <v>17</v>
      </c>
      <c r="J3802" s="3" t="s">
        <v>8168</v>
      </c>
      <c r="K3802" s="3" t="s">
        <v>8164</v>
      </c>
      <c r="L3802" s="3" t="s">
        <v>8167</v>
      </c>
      <c r="M3802" s="26" t="s">
        <v>13723</v>
      </c>
      <c r="N3802"/>
      <c r="O3802" s="3">
        <v>1</v>
      </c>
      <c r="P3802" s="34">
        <v>1172.6600000000001</v>
      </c>
      <c r="Q3802" s="34">
        <v>12058.27</v>
      </c>
      <c r="R3802" s="34">
        <v>-10885.61</v>
      </c>
      <c r="S3802" s="36">
        <v>-0.90275056040377266</v>
      </c>
      <c r="T3802" s="72">
        <v>1172.6600000000001</v>
      </c>
      <c r="U3802" s="34">
        <v>567.16999999999996</v>
      </c>
      <c r="V3802" s="34">
        <v>15025.01</v>
      </c>
      <c r="W3802" s="34">
        <v>-14457.84</v>
      </c>
      <c r="X3802" s="36">
        <v>-0.96225160582255853</v>
      </c>
      <c r="Y3802" s="36" t="str">
        <f>IFERROR(VLOOKUP(A3802,'Pivot price tier'!$C$8:$L$2270,10,0),"")</f>
        <v/>
      </c>
      <c r="Z3802" s="36" t="str">
        <f>IFERROR(VLOOKUP(A3802,'Pivot price tier by size'!$D$8:$M$2491,10,0),"")</f>
        <v/>
      </c>
      <c r="AA3802" s="36" t="str">
        <f>IFERROR(VLOOKUP(A3802,'Pivot category'!$B$8:$I$2216,8,0),"")</f>
        <v/>
      </c>
      <c r="AB3802" s="3" t="str">
        <f>IF(P3802&lt;$AC$1,"Bottom 5%","")</f>
        <v>Bottom 5%</v>
      </c>
      <c r="AC3802"/>
      <c r="AD3802" s="34" t="s">
        <v>11097</v>
      </c>
      <c r="AE3802" s="34" t="s">
        <v>13973</v>
      </c>
    </row>
    <row r="3803" spans="1:31" x14ac:dyDescent="0.25">
      <c r="A3803" t="s">
        <v>13646</v>
      </c>
      <c r="B3803" t="s">
        <v>13647</v>
      </c>
      <c r="C3803" s="3" t="s">
        <v>38</v>
      </c>
      <c r="D3803" s="3" t="s">
        <v>13715</v>
      </c>
      <c r="E3803" s="3">
        <v>0</v>
      </c>
      <c r="F3803" s="3">
        <v>7000</v>
      </c>
      <c r="G3803" s="34">
        <v>49.99</v>
      </c>
      <c r="H3803" s="3" t="s">
        <v>29</v>
      </c>
      <c r="I3803" s="3" t="s">
        <v>21</v>
      </c>
      <c r="J3803" s="3" t="s">
        <v>8163</v>
      </c>
      <c r="K3803" s="3" t="s">
        <v>8164</v>
      </c>
      <c r="L3803" s="3" t="s">
        <v>68</v>
      </c>
      <c r="M3803" s="26">
        <v>45597</v>
      </c>
      <c r="N3803"/>
      <c r="O3803" s="3">
        <v>83</v>
      </c>
      <c r="P3803" s="34">
        <v>116011.02</v>
      </c>
      <c r="Q3803" s="34">
        <v>49803.93</v>
      </c>
      <c r="R3803" s="34">
        <v>66207.09</v>
      </c>
      <c r="S3803" s="36">
        <v>1.3293547316446714</v>
      </c>
      <c r="T3803" s="72">
        <v>1397.7231325301204</v>
      </c>
      <c r="U3803" s="34">
        <v>18096.27</v>
      </c>
      <c r="V3803" s="34">
        <v>7018.44</v>
      </c>
      <c r="W3803" s="34">
        <v>11077.830000000002</v>
      </c>
      <c r="X3803" s="36">
        <v>1.5783892146972835</v>
      </c>
      <c r="Y3803" s="36" t="str">
        <f>IFERROR(VLOOKUP(A3803,'Pivot price tier'!$C$8:$L$2270,10,0),"")</f>
        <v xml:space="preserve"> </v>
      </c>
      <c r="Z3803" s="36" t="str">
        <f>IFERROR(VLOOKUP(A3803,'Pivot price tier by size'!$D$8:$M$2491,10,0),"")</f>
        <v xml:space="preserve"> </v>
      </c>
      <c r="AA3803" s="36" t="str">
        <f>IFERROR(VLOOKUP(A3803,'Pivot category'!$B$8:$I$2216,8,0),"")</f>
        <v xml:space="preserve"> </v>
      </c>
      <c r="AB3803" s="3" t="str">
        <f>IF(P3803&lt;$AC$1,"Bottom 5%","")</f>
        <v/>
      </c>
      <c r="AC3803"/>
      <c r="AD3803" s="34" t="s">
        <v>16460</v>
      </c>
      <c r="AE3803" s="34" t="s">
        <v>13953</v>
      </c>
    </row>
    <row r="3804" spans="1:31" hidden="1" x14ac:dyDescent="0.25">
      <c r="A3804" t="s">
        <v>9298</v>
      </c>
      <c r="B3804" t="s">
        <v>9297</v>
      </c>
      <c r="C3804" s="3" t="s">
        <v>38</v>
      </c>
      <c r="D3804" s="3" t="s">
        <v>9108</v>
      </c>
      <c r="E3804" s="3">
        <v>0</v>
      </c>
      <c r="F3804" s="3">
        <v>7000</v>
      </c>
      <c r="G3804" s="34">
        <v>6.59</v>
      </c>
      <c r="H3804" s="3" t="s">
        <v>8245</v>
      </c>
      <c r="I3804" s="3" t="s">
        <v>12204</v>
      </c>
      <c r="J3804" s="3" t="s">
        <v>8168</v>
      </c>
      <c r="K3804" s="3" t="s">
        <v>8164</v>
      </c>
      <c r="L3804" s="3" t="s">
        <v>8166</v>
      </c>
      <c r="M3804" s="26" t="s">
        <v>13723</v>
      </c>
      <c r="N3804"/>
      <c r="O3804" s="3">
        <v>1</v>
      </c>
      <c r="P3804" s="34">
        <v>13.18</v>
      </c>
      <c r="Q3804" s="34">
        <v>3823.44</v>
      </c>
      <c r="R3804" s="34">
        <v>-3810.26</v>
      </c>
      <c r="S3804" s="36">
        <v>-0.99655284246647002</v>
      </c>
      <c r="T3804" s="72">
        <v>13.18</v>
      </c>
      <c r="U3804" s="34">
        <v>39.54</v>
      </c>
      <c r="V3804" s="34">
        <v>395.54</v>
      </c>
      <c r="W3804" s="34">
        <v>-356</v>
      </c>
      <c r="X3804" s="36">
        <v>-0.90003539465035143</v>
      </c>
      <c r="Y3804" s="36" t="str">
        <f>IFERROR(VLOOKUP(A3804,'Pivot price tier'!$C$8:$L$2270,10,0),"")</f>
        <v/>
      </c>
      <c r="Z3804" s="36" t="str">
        <f>IFERROR(VLOOKUP(A3804,'Pivot price tier by size'!$D$8:$M$2491,10,0),"")</f>
        <v/>
      </c>
      <c r="AA3804" s="36" t="str">
        <f>IFERROR(VLOOKUP(A3804,'Pivot category'!$B$8:$I$2216,8,0),"")</f>
        <v/>
      </c>
      <c r="AB3804" s="3" t="str">
        <f>IF(P3804&lt;$AC$1,"Bottom 5%","")</f>
        <v>Bottom 5%</v>
      </c>
      <c r="AC3804"/>
      <c r="AD3804" s="34" t="s">
        <v>11097</v>
      </c>
      <c r="AE3804" s="34" t="s">
        <v>13940</v>
      </c>
    </row>
    <row r="3805" spans="1:31" hidden="1" x14ac:dyDescent="0.25">
      <c r="A3805" t="s">
        <v>8393</v>
      </c>
      <c r="B3805" t="s">
        <v>5299</v>
      </c>
      <c r="C3805" s="3" t="s">
        <v>73</v>
      </c>
      <c r="D3805" s="3" t="s">
        <v>5199</v>
      </c>
      <c r="E3805" s="3">
        <v>0</v>
      </c>
      <c r="F3805" s="3">
        <v>7000</v>
      </c>
      <c r="G3805" s="34">
        <v>5.39</v>
      </c>
      <c r="H3805" s="3" t="s">
        <v>8245</v>
      </c>
      <c r="I3805" s="3" t="s">
        <v>12205</v>
      </c>
      <c r="J3805" s="3" t="s">
        <v>8168</v>
      </c>
      <c r="K3805" s="3" t="s">
        <v>8164</v>
      </c>
      <c r="L3805" s="3" t="s">
        <v>8169</v>
      </c>
      <c r="M3805" s="26" t="s">
        <v>13723</v>
      </c>
      <c r="N3805"/>
      <c r="O3805" s="3" t="s">
        <v>78</v>
      </c>
      <c r="P3805" s="34">
        <v>5.39</v>
      </c>
      <c r="Q3805" s="34">
        <v>149.22999999999999</v>
      </c>
      <c r="R3805" s="34">
        <v>-143.84</v>
      </c>
      <c r="S3805" s="36">
        <v>-0.96388125711988204</v>
      </c>
      <c r="T3805" s="72" t="s">
        <v>78</v>
      </c>
      <c r="U3805" s="34" t="s">
        <v>78</v>
      </c>
      <c r="V3805" s="34" t="s">
        <v>78</v>
      </c>
      <c r="W3805" s="34" t="s">
        <v>78</v>
      </c>
      <c r="X3805" s="36" t="s">
        <v>78</v>
      </c>
      <c r="Y3805" s="36" t="str">
        <f>IFERROR(VLOOKUP(A3805,'Pivot price tier'!$C$8:$L$2270,10,0),"")</f>
        <v/>
      </c>
      <c r="Z3805" s="36" t="str">
        <f>IFERROR(VLOOKUP(A3805,'Pivot price tier by size'!$D$8:$M$2491,10,0),"")</f>
        <v/>
      </c>
      <c r="AA3805" s="36" t="str">
        <f>IFERROR(VLOOKUP(A3805,'Pivot category'!$B$8:$I$2216,8,0),"")</f>
        <v/>
      </c>
      <c r="AB3805" s="3" t="str">
        <f>IF(P3805&lt;$AC$1,"Bottom 5%","")</f>
        <v>Bottom 5%</v>
      </c>
      <c r="AC3805"/>
      <c r="AD3805" s="34" t="s">
        <v>11097</v>
      </c>
      <c r="AE3805" s="34" t="s">
        <v>13940</v>
      </c>
    </row>
    <row r="3806" spans="1:31" x14ac:dyDescent="0.25">
      <c r="A3806" t="s">
        <v>8386</v>
      </c>
      <c r="B3806" t="s">
        <v>8385</v>
      </c>
      <c r="C3806" s="3" t="s">
        <v>34</v>
      </c>
      <c r="D3806" s="3" t="s">
        <v>8294</v>
      </c>
      <c r="E3806" s="3">
        <v>0</v>
      </c>
      <c r="F3806" s="3">
        <v>7000</v>
      </c>
      <c r="G3806" s="34">
        <v>15.99</v>
      </c>
      <c r="H3806" s="3" t="s">
        <v>29</v>
      </c>
      <c r="I3806" s="3" t="s">
        <v>21</v>
      </c>
      <c r="J3806" s="3" t="s">
        <v>8163</v>
      </c>
      <c r="K3806" s="3" t="s">
        <v>8164</v>
      </c>
      <c r="L3806" s="3" t="s">
        <v>68</v>
      </c>
      <c r="M3806" s="26" t="s">
        <v>13723</v>
      </c>
      <c r="N3806"/>
      <c r="O3806" s="3">
        <v>141</v>
      </c>
      <c r="P3806" s="34">
        <v>126672.78</v>
      </c>
      <c r="Q3806" s="34">
        <v>160027.92000000001</v>
      </c>
      <c r="R3806" s="34">
        <v>-33355.140000000014</v>
      </c>
      <c r="S3806" s="36">
        <v>-0.20843325339728225</v>
      </c>
      <c r="T3806" s="72">
        <v>898.38851063829782</v>
      </c>
      <c r="U3806" s="34">
        <v>164920.85999999999</v>
      </c>
      <c r="V3806" s="34">
        <v>202433.4</v>
      </c>
      <c r="W3806" s="34">
        <v>-37512.540000000008</v>
      </c>
      <c r="X3806" s="36">
        <v>-0.185308056872038</v>
      </c>
      <c r="Y3806" s="36" t="str">
        <f>IFERROR(VLOOKUP(A3806,'Pivot price tier'!$C$8:$L$2270,10,0),"")</f>
        <v xml:space="preserve"> </v>
      </c>
      <c r="Z3806" s="36" t="str">
        <f>IFERROR(VLOOKUP(A3806,'Pivot price tier by size'!$D$8:$M$2491,10,0),"")</f>
        <v xml:space="preserve"> </v>
      </c>
      <c r="AA3806" s="36" t="str">
        <f>IFERROR(VLOOKUP(A3806,'Pivot category'!$B$8:$I$2216,8,0),"")</f>
        <v xml:space="preserve"> </v>
      </c>
      <c r="AB3806" s="3" t="str">
        <f>IF(P3806&lt;$AC$1,"Bottom 5%","")</f>
        <v/>
      </c>
      <c r="AC3806"/>
      <c r="AD3806" s="34" t="s">
        <v>16460</v>
      </c>
      <c r="AE3806" s="34" t="s">
        <v>13953</v>
      </c>
    </row>
    <row r="3807" spans="1:31" hidden="1" x14ac:dyDescent="0.25">
      <c r="A3807" t="s">
        <v>15973</v>
      </c>
      <c r="B3807" t="s">
        <v>15974</v>
      </c>
      <c r="C3807" s="3" t="s">
        <v>32</v>
      </c>
      <c r="D3807" s="3" t="s">
        <v>9188</v>
      </c>
      <c r="E3807" s="3" t="s">
        <v>5093</v>
      </c>
      <c r="F3807" s="3">
        <v>10000</v>
      </c>
      <c r="G3807" s="34">
        <v>89.99</v>
      </c>
      <c r="H3807" s="3" t="s">
        <v>12</v>
      </c>
      <c r="I3807" s="3" t="s">
        <v>74</v>
      </c>
      <c r="J3807" s="3" t="s">
        <v>8171</v>
      </c>
      <c r="K3807" s="3" t="s">
        <v>8172</v>
      </c>
      <c r="L3807" s="3" t="s">
        <v>68</v>
      </c>
      <c r="M3807" s="26">
        <v>45992</v>
      </c>
      <c r="N3807"/>
      <c r="O3807" s="3">
        <v>3</v>
      </c>
      <c r="P3807" s="34">
        <v>9718.92</v>
      </c>
      <c r="Q3807" s="34">
        <v>0</v>
      </c>
      <c r="R3807" s="34">
        <v>9718.92</v>
      </c>
      <c r="S3807" s="36" t="s">
        <v>78</v>
      </c>
      <c r="T3807" s="72">
        <v>3239.64</v>
      </c>
      <c r="U3807" s="34">
        <v>10168.870000000001</v>
      </c>
      <c r="V3807" s="34">
        <v>0</v>
      </c>
      <c r="W3807" s="34">
        <v>10168.870000000001</v>
      </c>
      <c r="X3807" s="36" t="s">
        <v>78</v>
      </c>
      <c r="Y3807" s="36" t="str">
        <f>IFERROR(VLOOKUP(A3807,'Pivot price tier'!$C$8:$L$2270,10,0),"")</f>
        <v/>
      </c>
      <c r="Z3807" s="36" t="str">
        <f>IFERROR(VLOOKUP(A3807,'Pivot price tier by size'!$D$8:$M$2491,10,0),"")</f>
        <v/>
      </c>
      <c r="AA3807" s="36" t="str">
        <f>IFERROR(VLOOKUP(A3807,'Pivot category'!$B$8:$I$2216,8,0),"")</f>
        <v/>
      </c>
      <c r="AB3807" s="3" t="str">
        <f>IF(P3807&lt;$AC$1,"Bottom 5%","")</f>
        <v>Bottom 5%</v>
      </c>
      <c r="AC3807"/>
      <c r="AD3807" s="34" t="s">
        <v>11097</v>
      </c>
      <c r="AE3807" s="34" t="s">
        <v>13981</v>
      </c>
    </row>
    <row r="3808" spans="1:31" hidden="1" x14ac:dyDescent="0.25">
      <c r="A3808" t="s">
        <v>11457</v>
      </c>
      <c r="B3808" t="s">
        <v>11458</v>
      </c>
      <c r="C3808" s="3" t="s">
        <v>32</v>
      </c>
      <c r="D3808" s="3" t="s">
        <v>4802</v>
      </c>
      <c r="E3808" s="3">
        <v>0</v>
      </c>
      <c r="F3808" s="3">
        <v>5000</v>
      </c>
      <c r="G3808" s="34">
        <v>21.59</v>
      </c>
      <c r="H3808" s="3" t="s">
        <v>29</v>
      </c>
      <c r="I3808" s="3" t="s">
        <v>21</v>
      </c>
      <c r="J3808" s="3" t="s">
        <v>8168</v>
      </c>
      <c r="K3808" s="3" t="s">
        <v>8172</v>
      </c>
      <c r="L3808" s="3" t="s">
        <v>8167</v>
      </c>
      <c r="M3808" s="26" t="s">
        <v>13723</v>
      </c>
      <c r="N3808"/>
      <c r="O3808" s="3">
        <v>2</v>
      </c>
      <c r="P3808" s="34">
        <v>86.68</v>
      </c>
      <c r="Q3808" s="34">
        <v>21.67</v>
      </c>
      <c r="R3808" s="34">
        <v>65.010000000000005</v>
      </c>
      <c r="S3808" s="36">
        <v>3</v>
      </c>
      <c r="T3808" s="72">
        <v>43.34</v>
      </c>
      <c r="U3808" s="34">
        <v>0</v>
      </c>
      <c r="V3808" s="34">
        <v>0</v>
      </c>
      <c r="W3808" s="34">
        <v>0</v>
      </c>
      <c r="X3808" s="36" t="s">
        <v>78</v>
      </c>
      <c r="Y3808" s="36" t="str">
        <f>IFERROR(VLOOKUP(A3808,'Pivot price tier'!$C$8:$L$2270,10,0),"")</f>
        <v/>
      </c>
      <c r="Z3808" s="36" t="str">
        <f>IFERROR(VLOOKUP(A3808,'Pivot price tier by size'!$D$8:$M$2491,10,0),"")</f>
        <v/>
      </c>
      <c r="AA3808" s="36" t="str">
        <f>IFERROR(VLOOKUP(A3808,'Pivot category'!$B$8:$I$2216,8,0),"")</f>
        <v/>
      </c>
      <c r="AB3808" s="3" t="str">
        <f>IF(P3808&lt;$AC$1,"Bottom 5%","")</f>
        <v>Bottom 5%</v>
      </c>
      <c r="AC3808"/>
      <c r="AD3808" s="34" t="s">
        <v>11100</v>
      </c>
      <c r="AE3808" s="34" t="s">
        <v>16509</v>
      </c>
    </row>
    <row r="3809" spans="1:31" hidden="1" x14ac:dyDescent="0.25">
      <c r="A3809" t="s">
        <v>6192</v>
      </c>
      <c r="B3809" t="s">
        <v>1879</v>
      </c>
      <c r="C3809" s="3" t="s">
        <v>32</v>
      </c>
      <c r="D3809" s="3" t="s">
        <v>4284</v>
      </c>
      <c r="E3809" s="3" t="s">
        <v>5093</v>
      </c>
      <c r="F3809" s="3">
        <v>5000</v>
      </c>
      <c r="G3809" s="34">
        <v>29.09</v>
      </c>
      <c r="H3809" s="3" t="s">
        <v>26</v>
      </c>
      <c r="I3809" s="3" t="s">
        <v>23</v>
      </c>
      <c r="J3809" s="3" t="s">
        <v>8173</v>
      </c>
      <c r="K3809" s="3" t="s">
        <v>8172</v>
      </c>
      <c r="L3809" s="3" t="s">
        <v>8167</v>
      </c>
      <c r="M3809" s="26" t="s">
        <v>13723</v>
      </c>
      <c r="N3809"/>
      <c r="O3809" s="3">
        <v>2</v>
      </c>
      <c r="P3809" s="34">
        <v>86.85</v>
      </c>
      <c r="Q3809" s="34">
        <v>28.95</v>
      </c>
      <c r="R3809" s="34">
        <v>57.899999999999991</v>
      </c>
      <c r="S3809" s="36">
        <v>2</v>
      </c>
      <c r="T3809" s="72">
        <v>43.424999999999997</v>
      </c>
      <c r="U3809" s="34" t="s">
        <v>78</v>
      </c>
      <c r="V3809" s="34" t="s">
        <v>78</v>
      </c>
      <c r="W3809" s="34" t="s">
        <v>78</v>
      </c>
      <c r="X3809" s="36" t="s">
        <v>78</v>
      </c>
      <c r="Y3809" s="36" t="str">
        <f>IFERROR(VLOOKUP(A3809,'Pivot price tier'!$C$8:$L$2270,10,0),"")</f>
        <v/>
      </c>
      <c r="Z3809" s="36" t="str">
        <f>IFERROR(VLOOKUP(A3809,'Pivot price tier by size'!$D$8:$M$2491,10,0),"")</f>
        <v/>
      </c>
      <c r="AA3809" s="36" t="str">
        <f>IFERROR(VLOOKUP(A3809,'Pivot category'!$B$8:$I$2216,8,0),"")</f>
        <v/>
      </c>
      <c r="AB3809" s="3" t="str">
        <f>IF(P3809&lt;$AC$1,"Bottom 5%","")</f>
        <v>Bottom 5%</v>
      </c>
      <c r="AC3809"/>
      <c r="AD3809" s="34" t="s">
        <v>16461</v>
      </c>
      <c r="AE3809" s="34" t="s">
        <v>16498</v>
      </c>
    </row>
    <row r="3810" spans="1:31" x14ac:dyDescent="0.25">
      <c r="A3810" t="s">
        <v>6390</v>
      </c>
      <c r="B3810" t="s">
        <v>6389</v>
      </c>
      <c r="C3810" s="3" t="s">
        <v>32</v>
      </c>
      <c r="D3810" s="3" t="s">
        <v>5342</v>
      </c>
      <c r="E3810" s="3">
        <v>0</v>
      </c>
      <c r="F3810" s="3">
        <v>7000</v>
      </c>
      <c r="G3810" s="34">
        <v>29.99</v>
      </c>
      <c r="H3810" s="3" t="s">
        <v>29</v>
      </c>
      <c r="I3810" s="3" t="s">
        <v>21</v>
      </c>
      <c r="J3810" s="3" t="s">
        <v>8163</v>
      </c>
      <c r="K3810" s="3" t="s">
        <v>8164</v>
      </c>
      <c r="L3810" s="3" t="s">
        <v>68</v>
      </c>
      <c r="M3810" s="26" t="s">
        <v>13723</v>
      </c>
      <c r="N3810"/>
      <c r="O3810" s="3">
        <v>156</v>
      </c>
      <c r="P3810" s="34">
        <v>311788.84999999998</v>
      </c>
      <c r="Q3810" s="34">
        <v>396258.53</v>
      </c>
      <c r="R3810" s="34">
        <v>-84469.680000000051</v>
      </c>
      <c r="S3810" s="36">
        <v>-0.21316810517618401</v>
      </c>
      <c r="T3810" s="72">
        <v>1998.6464743589743</v>
      </c>
      <c r="U3810" s="34">
        <v>657499.16</v>
      </c>
      <c r="V3810" s="34">
        <v>834198.92</v>
      </c>
      <c r="W3810" s="34">
        <v>-176699.76</v>
      </c>
      <c r="X3810" s="36">
        <v>-0.21181969403652545</v>
      </c>
      <c r="Y3810" s="36" t="str">
        <f>IFERROR(VLOOKUP(A3810,'Pivot price tier'!$C$8:$L$2270,10,0),"")</f>
        <v xml:space="preserve"> </v>
      </c>
      <c r="Z3810" s="36" t="str">
        <f>IFERROR(VLOOKUP(A3810,'Pivot price tier by size'!$D$8:$M$2491,10,0),"")</f>
        <v xml:space="preserve"> </v>
      </c>
      <c r="AA3810" s="36" t="str">
        <f>IFERROR(VLOOKUP(A3810,'Pivot category'!$B$8:$I$2216,8,0),"")</f>
        <v xml:space="preserve"> </v>
      </c>
      <c r="AB3810" s="3" t="str">
        <f>IF(P3810&lt;$AC$1,"Bottom 5%","")</f>
        <v/>
      </c>
      <c r="AC3810"/>
      <c r="AD3810" s="34" t="s">
        <v>16460</v>
      </c>
      <c r="AE3810" s="34" t="s">
        <v>13953</v>
      </c>
    </row>
    <row r="3811" spans="1:31" hidden="1" x14ac:dyDescent="0.25">
      <c r="A3811" t="s">
        <v>8495</v>
      </c>
      <c r="B3811" t="s">
        <v>8494</v>
      </c>
      <c r="C3811" s="3" t="s">
        <v>32</v>
      </c>
      <c r="D3811" s="3" t="s">
        <v>8219</v>
      </c>
      <c r="E3811" s="3">
        <v>0</v>
      </c>
      <c r="F3811" s="3">
        <v>7000</v>
      </c>
      <c r="G3811" s="34">
        <v>31.79</v>
      </c>
      <c r="H3811" s="3" t="s">
        <v>27</v>
      </c>
      <c r="I3811" s="3" t="s">
        <v>15</v>
      </c>
      <c r="J3811" s="3" t="s">
        <v>8168</v>
      </c>
      <c r="K3811" s="3" t="s">
        <v>8164</v>
      </c>
      <c r="L3811" s="3" t="s">
        <v>8167</v>
      </c>
      <c r="M3811" s="26" t="s">
        <v>13723</v>
      </c>
      <c r="N3811"/>
      <c r="O3811" s="3">
        <v>11</v>
      </c>
      <c r="P3811" s="34">
        <v>15506.19</v>
      </c>
      <c r="Q3811" s="34">
        <v>16639.189999999999</v>
      </c>
      <c r="R3811" s="34">
        <v>-1132.9999999999982</v>
      </c>
      <c r="S3811" s="36">
        <v>-6.8092256894716541E-2</v>
      </c>
      <c r="T3811" s="72">
        <v>1409.6536363636365</v>
      </c>
      <c r="U3811" s="34">
        <v>20169.11</v>
      </c>
      <c r="V3811" s="34">
        <v>33055.620000000003</v>
      </c>
      <c r="W3811" s="34">
        <v>-12886.510000000002</v>
      </c>
      <c r="X3811" s="36">
        <v>-0.38984323996948178</v>
      </c>
      <c r="Y3811" s="36" t="str">
        <f>IFERROR(VLOOKUP(A3811,'Pivot price tier'!$C$8:$L$2270,10,0),"")</f>
        <v/>
      </c>
      <c r="Z3811" s="36" t="str">
        <f>IFERROR(VLOOKUP(A3811,'Pivot price tier by size'!$D$8:$M$2491,10,0),"")</f>
        <v/>
      </c>
      <c r="AA3811" s="36" t="str">
        <f>IFERROR(VLOOKUP(A3811,'Pivot category'!$B$8:$I$2216,8,0),"")</f>
        <v/>
      </c>
      <c r="AB3811" s="3" t="str">
        <f>IF(P3811&lt;$AC$1,"Bottom 5%","")</f>
        <v>Bottom 5%</v>
      </c>
      <c r="AC3811"/>
      <c r="AD3811" s="34" t="s">
        <v>16463</v>
      </c>
      <c r="AE3811" s="34" t="s">
        <v>16492</v>
      </c>
    </row>
    <row r="3812" spans="1:31" hidden="1" x14ac:dyDescent="0.25">
      <c r="A3812" t="s">
        <v>9343</v>
      </c>
      <c r="B3812" t="s">
        <v>9141</v>
      </c>
      <c r="C3812" s="3" t="s">
        <v>32</v>
      </c>
      <c r="D3812" s="3" t="s">
        <v>8961</v>
      </c>
      <c r="E3812" s="3" t="s">
        <v>5093</v>
      </c>
      <c r="F3812" s="3">
        <v>10000</v>
      </c>
      <c r="G3812" s="34">
        <v>35.99</v>
      </c>
      <c r="H3812" s="3" t="s">
        <v>27</v>
      </c>
      <c r="I3812" s="3" t="s">
        <v>15</v>
      </c>
      <c r="J3812" s="3" t="s">
        <v>8173</v>
      </c>
      <c r="K3812" s="3" t="s">
        <v>8172</v>
      </c>
      <c r="L3812" s="3" t="s">
        <v>8167</v>
      </c>
      <c r="M3812" s="26" t="s">
        <v>13723</v>
      </c>
      <c r="N3812"/>
      <c r="O3812" s="3">
        <v>0</v>
      </c>
      <c r="P3812" s="34">
        <v>1675.64</v>
      </c>
      <c r="Q3812" s="34">
        <v>1548.73</v>
      </c>
      <c r="R3812" s="34">
        <v>126.91000000000008</v>
      </c>
      <c r="S3812" s="36">
        <v>8.1944561027422536E-2</v>
      </c>
      <c r="T3812" s="72" t="s">
        <v>78</v>
      </c>
      <c r="U3812" s="34">
        <v>0</v>
      </c>
      <c r="V3812" s="34">
        <v>4973.1400000000003</v>
      </c>
      <c r="W3812" s="34">
        <v>-4973.1400000000003</v>
      </c>
      <c r="X3812" s="36">
        <v>-1</v>
      </c>
      <c r="Y3812" s="36" t="str">
        <f>IFERROR(VLOOKUP(A3812,'Pivot price tier'!$C$8:$L$2270,10,0),"")</f>
        <v/>
      </c>
      <c r="Z3812" s="36" t="str">
        <f>IFERROR(VLOOKUP(A3812,'Pivot price tier by size'!$D$8:$M$2491,10,0),"")</f>
        <v/>
      </c>
      <c r="AA3812" s="36" t="str">
        <f>IFERROR(VLOOKUP(A3812,'Pivot category'!$B$8:$I$2216,8,0),"")</f>
        <v/>
      </c>
      <c r="AB3812" s="3" t="str">
        <f>IF(P3812&lt;$AC$1,"Bottom 5%","")</f>
        <v>Bottom 5%</v>
      </c>
      <c r="AC3812"/>
      <c r="AD3812" s="34" t="s">
        <v>16463</v>
      </c>
      <c r="AE3812" s="34" t="s">
        <v>16492</v>
      </c>
    </row>
    <row r="3813" spans="1:31" hidden="1" x14ac:dyDescent="0.25">
      <c r="A3813" t="s">
        <v>9261</v>
      </c>
      <c r="B3813" t="s">
        <v>9260</v>
      </c>
      <c r="C3813" s="3" t="s">
        <v>32</v>
      </c>
      <c r="D3813" s="3" t="s">
        <v>8254</v>
      </c>
      <c r="E3813" s="3" t="s">
        <v>5093</v>
      </c>
      <c r="F3813" s="3">
        <v>9000</v>
      </c>
      <c r="G3813" s="34">
        <v>35.99</v>
      </c>
      <c r="H3813" s="3" t="s">
        <v>27</v>
      </c>
      <c r="I3813" s="3" t="s">
        <v>23</v>
      </c>
      <c r="J3813" s="3" t="s">
        <v>8173</v>
      </c>
      <c r="K3813" s="3" t="s">
        <v>8172</v>
      </c>
      <c r="L3813" s="3" t="s">
        <v>8166</v>
      </c>
      <c r="M3813" s="26" t="s">
        <v>13723</v>
      </c>
      <c r="N3813"/>
      <c r="O3813" s="3">
        <v>2</v>
      </c>
      <c r="P3813" s="34">
        <v>683.81</v>
      </c>
      <c r="Q3813" s="34">
        <v>395.89</v>
      </c>
      <c r="R3813" s="34">
        <v>287.91999999999996</v>
      </c>
      <c r="S3813" s="36">
        <v>0.72727272727272729</v>
      </c>
      <c r="T3813" s="72">
        <v>341.90499999999997</v>
      </c>
      <c r="U3813" s="34">
        <v>107.97</v>
      </c>
      <c r="V3813" s="34">
        <v>287.92</v>
      </c>
      <c r="W3813" s="34">
        <v>-179.95000000000002</v>
      </c>
      <c r="X3813" s="36">
        <v>-0.625</v>
      </c>
      <c r="Y3813" s="36" t="str">
        <f>IFERROR(VLOOKUP(A3813,'Pivot price tier'!$C$8:$L$2270,10,0),"")</f>
        <v/>
      </c>
      <c r="Z3813" s="36" t="str">
        <f>IFERROR(VLOOKUP(A3813,'Pivot price tier by size'!$D$8:$M$2491,10,0),"")</f>
        <v/>
      </c>
      <c r="AA3813" s="36" t="str">
        <f>IFERROR(VLOOKUP(A3813,'Pivot category'!$B$8:$I$2216,8,0),"")</f>
        <v/>
      </c>
      <c r="AB3813" s="3" t="str">
        <f>IF(P3813&lt;$AC$1,"Bottom 5%","")</f>
        <v>Bottom 5%</v>
      </c>
      <c r="AC3813"/>
      <c r="AD3813" s="34" t="s">
        <v>16463</v>
      </c>
      <c r="AE3813" s="34" t="s">
        <v>16492</v>
      </c>
    </row>
    <row r="3814" spans="1:31" hidden="1" x14ac:dyDescent="0.25">
      <c r="A3814" t="s">
        <v>14342</v>
      </c>
      <c r="B3814" t="s">
        <v>14861</v>
      </c>
      <c r="C3814" s="3" t="s">
        <v>32</v>
      </c>
      <c r="D3814" s="3" t="s">
        <v>14015</v>
      </c>
      <c r="E3814" s="3" t="s">
        <v>5093</v>
      </c>
      <c r="F3814" s="3">
        <v>70000</v>
      </c>
      <c r="G3814" s="34">
        <v>249.99</v>
      </c>
      <c r="H3814" s="3" t="s">
        <v>27</v>
      </c>
      <c r="I3814" s="3" t="s">
        <v>74</v>
      </c>
      <c r="J3814" s="3" t="s">
        <v>8163</v>
      </c>
      <c r="K3814" s="3" t="s">
        <v>8164</v>
      </c>
      <c r="L3814" s="3" t="s">
        <v>68</v>
      </c>
      <c r="M3814" s="26">
        <v>45778</v>
      </c>
      <c r="N3814"/>
      <c r="O3814" s="3">
        <v>4</v>
      </c>
      <c r="P3814" s="34">
        <v>999.96</v>
      </c>
      <c r="Q3814" s="34">
        <v>999.96</v>
      </c>
      <c r="R3814" s="34">
        <v>0</v>
      </c>
      <c r="S3814" s="36">
        <v>0</v>
      </c>
      <c r="T3814" s="72">
        <v>249.99</v>
      </c>
      <c r="U3814" s="34">
        <v>1499.94</v>
      </c>
      <c r="V3814" s="34">
        <v>8499.66</v>
      </c>
      <c r="W3814" s="34">
        <v>-6999.7199999999993</v>
      </c>
      <c r="X3814" s="36">
        <v>-0.82352941176470584</v>
      </c>
      <c r="Y3814" s="36" t="str">
        <f>IFERROR(VLOOKUP(A3814,'Pivot price tier'!$C$8:$L$2270,10,0),"")</f>
        <v>X</v>
      </c>
      <c r="Z3814" s="36" t="str">
        <f>IFERROR(VLOOKUP(A3814,'Pivot price tier by size'!$D$8:$M$2491,10,0),"")</f>
        <v xml:space="preserve"> </v>
      </c>
      <c r="AA3814" s="36" t="str">
        <f>IFERROR(VLOOKUP(A3814,'Pivot category'!$B$8:$I$2216,8,0),"")</f>
        <v>X</v>
      </c>
      <c r="AB3814" s="3" t="str">
        <f>IF(P3814&lt;$AC$1,"Bottom 5%","")</f>
        <v>Bottom 5%</v>
      </c>
      <c r="AC3814"/>
      <c r="AD3814" s="34" t="s">
        <v>16461</v>
      </c>
      <c r="AE3814" s="34" t="s">
        <v>13944</v>
      </c>
    </row>
    <row r="3815" spans="1:31" hidden="1" x14ac:dyDescent="0.25">
      <c r="A3815" t="s">
        <v>8426</v>
      </c>
      <c r="B3815" t="s">
        <v>1880</v>
      </c>
      <c r="C3815" s="3" t="s">
        <v>73</v>
      </c>
      <c r="D3815" s="3" t="s">
        <v>4285</v>
      </c>
      <c r="E3815" s="3">
        <v>0</v>
      </c>
      <c r="F3815" s="3">
        <v>9000</v>
      </c>
      <c r="G3815" s="34">
        <v>7.19</v>
      </c>
      <c r="H3815" s="3" t="s">
        <v>8245</v>
      </c>
      <c r="I3815" s="3" t="s">
        <v>12205</v>
      </c>
      <c r="J3815" s="3" t="s">
        <v>8168</v>
      </c>
      <c r="K3815" s="3" t="s">
        <v>8172</v>
      </c>
      <c r="L3815" s="3" t="s">
        <v>8167</v>
      </c>
      <c r="M3815" s="26" t="s">
        <v>13723</v>
      </c>
      <c r="N3815"/>
      <c r="O3815" s="3">
        <v>7</v>
      </c>
      <c r="P3815" s="34">
        <v>28.76</v>
      </c>
      <c r="Q3815" s="34">
        <v>64.709999999999994</v>
      </c>
      <c r="R3815" s="34">
        <v>-35.949999999999989</v>
      </c>
      <c r="S3815" s="36">
        <v>-0.55555555555555547</v>
      </c>
      <c r="T3815" s="72">
        <v>4.1085714285714285</v>
      </c>
      <c r="U3815" s="34" t="s">
        <v>78</v>
      </c>
      <c r="V3815" s="34" t="s">
        <v>78</v>
      </c>
      <c r="W3815" s="34" t="s">
        <v>78</v>
      </c>
      <c r="X3815" s="36" t="s">
        <v>78</v>
      </c>
      <c r="Y3815" s="36" t="str">
        <f>IFERROR(VLOOKUP(A3815,'Pivot price tier'!$C$8:$L$2270,10,0),"")</f>
        <v/>
      </c>
      <c r="Z3815" s="36" t="str">
        <f>IFERROR(VLOOKUP(A3815,'Pivot price tier by size'!$D$8:$M$2491,10,0),"")</f>
        <v/>
      </c>
      <c r="AA3815" s="36" t="str">
        <f>IFERROR(VLOOKUP(A3815,'Pivot category'!$B$8:$I$2216,8,0),"")</f>
        <v/>
      </c>
      <c r="AB3815" s="3" t="str">
        <f>IF(P3815&lt;$AC$1,"Bottom 5%","")</f>
        <v>Bottom 5%</v>
      </c>
      <c r="AC3815"/>
      <c r="AD3815" s="34" t="s">
        <v>16461</v>
      </c>
      <c r="AE3815" s="34" t="s">
        <v>13944</v>
      </c>
    </row>
    <row r="3816" spans="1:31" hidden="1" x14ac:dyDescent="0.25">
      <c r="A3816" t="s">
        <v>8425</v>
      </c>
      <c r="B3816" t="s">
        <v>1881</v>
      </c>
      <c r="C3816" s="3" t="s">
        <v>73</v>
      </c>
      <c r="D3816" s="3" t="s">
        <v>4286</v>
      </c>
      <c r="E3816" s="3">
        <v>0</v>
      </c>
      <c r="F3816" s="3">
        <v>9000</v>
      </c>
      <c r="G3816" s="34">
        <v>7.19</v>
      </c>
      <c r="H3816" s="3" t="s">
        <v>8245</v>
      </c>
      <c r="I3816" s="3" t="s">
        <v>12205</v>
      </c>
      <c r="J3816" s="3" t="s">
        <v>8168</v>
      </c>
      <c r="K3816" s="3" t="s">
        <v>8172</v>
      </c>
      <c r="L3816" s="3" t="s">
        <v>8167</v>
      </c>
      <c r="M3816" s="26" t="s">
        <v>13723</v>
      </c>
      <c r="N3816"/>
      <c r="O3816" s="3">
        <v>6</v>
      </c>
      <c r="P3816" s="34">
        <v>21.57</v>
      </c>
      <c r="Q3816" s="34">
        <v>86.28</v>
      </c>
      <c r="R3816" s="34">
        <v>-64.710000000000008</v>
      </c>
      <c r="S3816" s="36">
        <v>-0.75</v>
      </c>
      <c r="T3816" s="72">
        <v>3.5950000000000002</v>
      </c>
      <c r="U3816" s="34" t="s">
        <v>78</v>
      </c>
      <c r="V3816" s="34" t="s">
        <v>78</v>
      </c>
      <c r="W3816" s="34" t="s">
        <v>78</v>
      </c>
      <c r="X3816" s="36" t="s">
        <v>78</v>
      </c>
      <c r="Y3816" s="36" t="str">
        <f>IFERROR(VLOOKUP(A3816,'Pivot price tier'!$C$8:$L$2270,10,0),"")</f>
        <v/>
      </c>
      <c r="Z3816" s="36" t="str">
        <f>IFERROR(VLOOKUP(A3816,'Pivot price tier by size'!$D$8:$M$2491,10,0),"")</f>
        <v/>
      </c>
      <c r="AA3816" s="36" t="str">
        <f>IFERROR(VLOOKUP(A3816,'Pivot category'!$B$8:$I$2216,8,0),"")</f>
        <v/>
      </c>
      <c r="AB3816" s="3" t="str">
        <f>IF(P3816&lt;$AC$1,"Bottom 5%","")</f>
        <v>Bottom 5%</v>
      </c>
      <c r="AC3816"/>
      <c r="AD3816" s="34" t="s">
        <v>16461</v>
      </c>
      <c r="AE3816" s="34" t="s">
        <v>13944</v>
      </c>
    </row>
    <row r="3817" spans="1:31" hidden="1" x14ac:dyDescent="0.25">
      <c r="A3817" t="s">
        <v>8419</v>
      </c>
      <c r="B3817" t="s">
        <v>1882</v>
      </c>
      <c r="C3817" s="3" t="s">
        <v>73</v>
      </c>
      <c r="D3817" s="3" t="s">
        <v>4287</v>
      </c>
      <c r="E3817" s="3">
        <v>0</v>
      </c>
      <c r="F3817" s="3">
        <v>9000</v>
      </c>
      <c r="G3817" s="34">
        <v>7.19</v>
      </c>
      <c r="H3817" s="3" t="s">
        <v>8245</v>
      </c>
      <c r="I3817" s="3" t="s">
        <v>12205</v>
      </c>
      <c r="J3817" s="3" t="s">
        <v>8168</v>
      </c>
      <c r="K3817" s="3" t="s">
        <v>8172</v>
      </c>
      <c r="L3817" s="3" t="s">
        <v>8167</v>
      </c>
      <c r="M3817" s="26" t="s">
        <v>13723</v>
      </c>
      <c r="N3817"/>
      <c r="O3817" s="3">
        <v>6</v>
      </c>
      <c r="P3817" s="34">
        <v>57.52</v>
      </c>
      <c r="Q3817" s="34">
        <v>50.33</v>
      </c>
      <c r="R3817" s="34">
        <v>7.1900000000000048</v>
      </c>
      <c r="S3817" s="36">
        <v>0.14285714285714302</v>
      </c>
      <c r="T3817" s="72">
        <v>9.5866666666666678</v>
      </c>
      <c r="U3817" s="34" t="s">
        <v>78</v>
      </c>
      <c r="V3817" s="34" t="s">
        <v>78</v>
      </c>
      <c r="W3817" s="34" t="s">
        <v>78</v>
      </c>
      <c r="X3817" s="36" t="s">
        <v>78</v>
      </c>
      <c r="Y3817" s="36" t="str">
        <f>IFERROR(VLOOKUP(A3817,'Pivot price tier'!$C$8:$L$2270,10,0),"")</f>
        <v/>
      </c>
      <c r="Z3817" s="36" t="str">
        <f>IFERROR(VLOOKUP(A3817,'Pivot price tier by size'!$D$8:$M$2491,10,0),"")</f>
        <v/>
      </c>
      <c r="AA3817" s="36" t="str">
        <f>IFERROR(VLOOKUP(A3817,'Pivot category'!$B$8:$I$2216,8,0),"")</f>
        <v/>
      </c>
      <c r="AB3817" s="3" t="str">
        <f>IF(P3817&lt;$AC$1,"Bottom 5%","")</f>
        <v>Bottom 5%</v>
      </c>
      <c r="AC3817"/>
      <c r="AD3817" s="34" t="s">
        <v>16461</v>
      </c>
      <c r="AE3817" s="34" t="s">
        <v>13944</v>
      </c>
    </row>
    <row r="3818" spans="1:31" x14ac:dyDescent="0.25">
      <c r="A3818" t="s">
        <v>7404</v>
      </c>
      <c r="B3818" t="s">
        <v>1964</v>
      </c>
      <c r="C3818" s="3" t="s">
        <v>36</v>
      </c>
      <c r="D3818" s="3" t="s">
        <v>4374</v>
      </c>
      <c r="E3818" s="3" t="s">
        <v>5093</v>
      </c>
      <c r="F3818" s="3">
        <v>1000</v>
      </c>
      <c r="G3818" s="34">
        <v>19.989999999999998</v>
      </c>
      <c r="H3818" s="3" t="s">
        <v>28</v>
      </c>
      <c r="I3818" s="3" t="s">
        <v>19</v>
      </c>
      <c r="J3818" s="3" t="s">
        <v>8163</v>
      </c>
      <c r="K3818" s="3" t="s">
        <v>8164</v>
      </c>
      <c r="L3818" s="3" t="s">
        <v>68</v>
      </c>
      <c r="M3818" s="26" t="s">
        <v>13723</v>
      </c>
      <c r="N3818"/>
      <c r="O3818" s="3">
        <v>136</v>
      </c>
      <c r="P3818" s="34">
        <v>73263.350000000006</v>
      </c>
      <c r="Q3818" s="34">
        <v>105927.01</v>
      </c>
      <c r="R3818" s="34">
        <v>-32663.659999999989</v>
      </c>
      <c r="S3818" s="36">
        <v>-0.3083600679373466</v>
      </c>
      <c r="T3818" s="72">
        <v>538.70110294117649</v>
      </c>
      <c r="U3818" s="34">
        <v>37121.43</v>
      </c>
      <c r="V3818" s="34">
        <v>63268.35</v>
      </c>
      <c r="W3818" s="34">
        <v>-26146.92</v>
      </c>
      <c r="X3818" s="36">
        <v>-0.41327014218009472</v>
      </c>
      <c r="Y3818" s="36" t="str">
        <f>IFERROR(VLOOKUP(A3818,'Pivot price tier'!$C$8:$L$2270,10,0),"")</f>
        <v xml:space="preserve"> </v>
      </c>
      <c r="Z3818" s="36" t="str">
        <f>IFERROR(VLOOKUP(A3818,'Pivot price tier by size'!$D$8:$M$2491,10,0),"")</f>
        <v xml:space="preserve"> </v>
      </c>
      <c r="AA3818" s="36" t="str">
        <f>IFERROR(VLOOKUP(A3818,'Pivot category'!$B$8:$I$2216,8,0),"")</f>
        <v xml:space="preserve"> </v>
      </c>
      <c r="AB3818" s="3" t="str">
        <f>IF(P3818&lt;$AC$1,"Bottom 5%","")</f>
        <v/>
      </c>
      <c r="AC3818"/>
      <c r="AD3818" s="34" t="s">
        <v>16463</v>
      </c>
      <c r="AE3818" s="34" t="s">
        <v>13969</v>
      </c>
    </row>
    <row r="3819" spans="1:31" x14ac:dyDescent="0.25">
      <c r="A3819" t="s">
        <v>7769</v>
      </c>
      <c r="B3819" t="s">
        <v>1965</v>
      </c>
      <c r="C3819" s="3" t="s">
        <v>38</v>
      </c>
      <c r="D3819" s="3" t="s">
        <v>4375</v>
      </c>
      <c r="E3819" s="3" t="s">
        <v>5093</v>
      </c>
      <c r="F3819" s="3">
        <v>1000</v>
      </c>
      <c r="G3819" s="34">
        <v>26.99</v>
      </c>
      <c r="H3819" s="3" t="s">
        <v>28</v>
      </c>
      <c r="I3819" s="3" t="s">
        <v>19</v>
      </c>
      <c r="J3819" s="3" t="s">
        <v>8163</v>
      </c>
      <c r="K3819" s="3" t="s">
        <v>8164</v>
      </c>
      <c r="L3819" s="3" t="s">
        <v>68</v>
      </c>
      <c r="M3819" s="26" t="s">
        <v>13723</v>
      </c>
      <c r="N3819"/>
      <c r="O3819" s="3">
        <v>159</v>
      </c>
      <c r="P3819" s="34">
        <v>668795.68000000005</v>
      </c>
      <c r="Q3819" s="34">
        <v>638829.36</v>
      </c>
      <c r="R3819" s="34">
        <v>29966.320000000065</v>
      </c>
      <c r="S3819" s="36">
        <v>4.6908175917274697E-2</v>
      </c>
      <c r="T3819" s="72">
        <v>4206.2621383647802</v>
      </c>
      <c r="U3819" s="34">
        <v>231455.3</v>
      </c>
      <c r="V3819" s="34">
        <v>227286.67</v>
      </c>
      <c r="W3819" s="34">
        <v>4168.6299999999756</v>
      </c>
      <c r="X3819" s="36">
        <v>1.8340846825728896E-2</v>
      </c>
      <c r="Y3819" s="36" t="str">
        <f>IFERROR(VLOOKUP(A3819,'Pivot price tier'!$C$8:$L$2270,10,0),"")</f>
        <v xml:space="preserve"> </v>
      </c>
      <c r="Z3819" s="36" t="str">
        <f>IFERROR(VLOOKUP(A3819,'Pivot price tier by size'!$D$8:$M$2491,10,0),"")</f>
        <v xml:space="preserve"> </v>
      </c>
      <c r="AA3819" s="36" t="str">
        <f>IFERROR(VLOOKUP(A3819,'Pivot category'!$B$8:$I$2216,8,0),"")</f>
        <v xml:space="preserve"> </v>
      </c>
      <c r="AB3819" s="3" t="str">
        <f>IF(P3819&lt;$AC$1,"Bottom 5%","")</f>
        <v/>
      </c>
      <c r="AC3819"/>
      <c r="AD3819" s="34" t="s">
        <v>16463</v>
      </c>
      <c r="AE3819" s="34" t="s">
        <v>13969</v>
      </c>
    </row>
    <row r="3820" spans="1:31" hidden="1" x14ac:dyDescent="0.25">
      <c r="A3820" t="s">
        <v>6570</v>
      </c>
      <c r="B3820" t="s">
        <v>1884</v>
      </c>
      <c r="C3820" s="3" t="s">
        <v>32</v>
      </c>
      <c r="D3820" s="3" t="s">
        <v>4291</v>
      </c>
      <c r="E3820" s="3">
        <v>0</v>
      </c>
      <c r="F3820" s="3">
        <v>8000</v>
      </c>
      <c r="G3820" s="34">
        <v>17.989999999999998</v>
      </c>
      <c r="H3820" s="3" t="s">
        <v>27</v>
      </c>
      <c r="I3820" s="3" t="s">
        <v>19</v>
      </c>
      <c r="J3820" s="3" t="s">
        <v>8168</v>
      </c>
      <c r="K3820" s="3" t="s">
        <v>8185</v>
      </c>
      <c r="L3820" s="3" t="s">
        <v>8167</v>
      </c>
      <c r="M3820" s="26" t="s">
        <v>13723</v>
      </c>
      <c r="N3820"/>
      <c r="O3820" s="3">
        <v>10</v>
      </c>
      <c r="P3820" s="34">
        <v>9696.69</v>
      </c>
      <c r="Q3820" s="34">
        <v>5068.3100000000004</v>
      </c>
      <c r="R3820" s="34">
        <v>4628.38</v>
      </c>
      <c r="S3820" s="36">
        <v>0.91319986346533644</v>
      </c>
      <c r="T3820" s="72">
        <v>969.6690000000001</v>
      </c>
      <c r="U3820" s="34">
        <v>1343.32</v>
      </c>
      <c r="V3820" s="34">
        <v>4798.3999999999996</v>
      </c>
      <c r="W3820" s="34">
        <v>-3455.08</v>
      </c>
      <c r="X3820" s="36">
        <v>-0.72004834944981666</v>
      </c>
      <c r="Y3820" s="36" t="str">
        <f>IFERROR(VLOOKUP(A3820,'Pivot price tier'!$C$8:$L$2270,10,0),"")</f>
        <v/>
      </c>
      <c r="Z3820" s="36" t="str">
        <f>IFERROR(VLOOKUP(A3820,'Pivot price tier by size'!$D$8:$M$2491,10,0),"")</f>
        <v/>
      </c>
      <c r="AA3820" s="36" t="str">
        <f>IFERROR(VLOOKUP(A3820,'Pivot category'!$B$8:$I$2216,8,0),"")</f>
        <v/>
      </c>
      <c r="AB3820" s="3" t="str">
        <f>IF(P3820&lt;$AC$1,"Bottom 5%","")</f>
        <v>Bottom 5%</v>
      </c>
      <c r="AC3820"/>
      <c r="AD3820" s="34" t="s">
        <v>16461</v>
      </c>
      <c r="AE3820" s="34" t="s">
        <v>13944</v>
      </c>
    </row>
    <row r="3821" spans="1:31" hidden="1" x14ac:dyDescent="0.25">
      <c r="A3821" t="s">
        <v>7547</v>
      </c>
      <c r="B3821" t="s">
        <v>1888</v>
      </c>
      <c r="C3821" s="3" t="s">
        <v>36</v>
      </c>
      <c r="D3821" s="3" t="s">
        <v>4295</v>
      </c>
      <c r="E3821" s="3">
        <v>0</v>
      </c>
      <c r="F3821" s="3">
        <v>8000</v>
      </c>
      <c r="G3821" s="34">
        <v>8.09</v>
      </c>
      <c r="H3821" s="3" t="s">
        <v>27</v>
      </c>
      <c r="I3821" s="3" t="s">
        <v>17</v>
      </c>
      <c r="J3821" s="3" t="s">
        <v>8168</v>
      </c>
      <c r="K3821" s="3" t="s">
        <v>8185</v>
      </c>
      <c r="L3821" s="3" t="s">
        <v>8167</v>
      </c>
      <c r="M3821" s="26" t="s">
        <v>13723</v>
      </c>
      <c r="N3821"/>
      <c r="O3821" s="3">
        <v>2</v>
      </c>
      <c r="P3821" s="34">
        <v>105.17</v>
      </c>
      <c r="Q3821" s="34">
        <v>43.16</v>
      </c>
      <c r="R3821" s="34">
        <v>62.010000000000005</v>
      </c>
      <c r="S3821" s="36">
        <v>1.4367469879518073</v>
      </c>
      <c r="T3821" s="72">
        <v>52.585000000000001</v>
      </c>
      <c r="U3821" s="34">
        <v>105.17</v>
      </c>
      <c r="V3821" s="34">
        <v>29.67</v>
      </c>
      <c r="W3821" s="34">
        <v>75.5</v>
      </c>
      <c r="X3821" s="36">
        <v>2.5446579036063364</v>
      </c>
      <c r="Y3821" s="36" t="str">
        <f>IFERROR(VLOOKUP(A3821,'Pivot price tier'!$C$8:$L$2270,10,0),"")</f>
        <v/>
      </c>
      <c r="Z3821" s="36" t="str">
        <f>IFERROR(VLOOKUP(A3821,'Pivot price tier by size'!$D$8:$M$2491,10,0),"")</f>
        <v/>
      </c>
      <c r="AA3821" s="36" t="str">
        <f>IFERROR(VLOOKUP(A3821,'Pivot category'!$B$8:$I$2216,8,0),"")</f>
        <v/>
      </c>
      <c r="AB3821" s="3" t="str">
        <f>IF(P3821&lt;$AC$1,"Bottom 5%","")</f>
        <v>Bottom 5%</v>
      </c>
      <c r="AC3821"/>
      <c r="AD3821" s="34" t="s">
        <v>16461</v>
      </c>
      <c r="AE3821" s="34" t="s">
        <v>13944</v>
      </c>
    </row>
    <row r="3822" spans="1:31" hidden="1" x14ac:dyDescent="0.25">
      <c r="A3822" t="s">
        <v>7542</v>
      </c>
      <c r="B3822" t="s">
        <v>1889</v>
      </c>
      <c r="C3822" s="3" t="s">
        <v>36</v>
      </c>
      <c r="D3822" s="3" t="s">
        <v>4296</v>
      </c>
      <c r="E3822" s="3">
        <v>0</v>
      </c>
      <c r="F3822" s="3">
        <v>8000</v>
      </c>
      <c r="G3822" s="34">
        <v>8.09</v>
      </c>
      <c r="H3822" s="3" t="s">
        <v>27</v>
      </c>
      <c r="I3822" s="3" t="s">
        <v>17</v>
      </c>
      <c r="J3822" s="3" t="s">
        <v>8168</v>
      </c>
      <c r="K3822" s="3" t="s">
        <v>8185</v>
      </c>
      <c r="L3822" s="3" t="s">
        <v>8166</v>
      </c>
      <c r="M3822" s="26" t="s">
        <v>13723</v>
      </c>
      <c r="N3822"/>
      <c r="O3822" s="3">
        <v>3</v>
      </c>
      <c r="P3822" s="34">
        <v>194.16</v>
      </c>
      <c r="Q3822" s="34">
        <v>312.8</v>
      </c>
      <c r="R3822" s="34">
        <v>-118.64000000000001</v>
      </c>
      <c r="S3822" s="36">
        <v>-0.37928388746803077</v>
      </c>
      <c r="T3822" s="72">
        <v>64.72</v>
      </c>
      <c r="U3822" s="34">
        <v>16.18</v>
      </c>
      <c r="V3822" s="34">
        <v>24.27</v>
      </c>
      <c r="W3822" s="34">
        <v>-8.09</v>
      </c>
      <c r="X3822" s="36">
        <v>-0.33333333333333337</v>
      </c>
      <c r="Y3822" s="36" t="str">
        <f>IFERROR(VLOOKUP(A3822,'Pivot price tier'!$C$8:$L$2270,10,0),"")</f>
        <v/>
      </c>
      <c r="Z3822" s="36" t="str">
        <f>IFERROR(VLOOKUP(A3822,'Pivot price tier by size'!$D$8:$M$2491,10,0),"")</f>
        <v/>
      </c>
      <c r="AA3822" s="36" t="str">
        <f>IFERROR(VLOOKUP(A3822,'Pivot category'!$B$8:$I$2216,8,0),"")</f>
        <v/>
      </c>
      <c r="AB3822" s="3" t="str">
        <f>IF(P3822&lt;$AC$1,"Bottom 5%","")</f>
        <v>Bottom 5%</v>
      </c>
      <c r="AC3822"/>
      <c r="AD3822" s="34" t="s">
        <v>16461</v>
      </c>
      <c r="AE3822" s="34" t="s">
        <v>13944</v>
      </c>
    </row>
    <row r="3823" spans="1:31" hidden="1" x14ac:dyDescent="0.25">
      <c r="A3823" t="s">
        <v>7894</v>
      </c>
      <c r="B3823" t="s">
        <v>12449</v>
      </c>
      <c r="C3823" s="3" t="s">
        <v>38</v>
      </c>
      <c r="D3823" s="3" t="s">
        <v>4297</v>
      </c>
      <c r="E3823" s="3" t="s">
        <v>5093</v>
      </c>
      <c r="F3823" s="3">
        <v>8000</v>
      </c>
      <c r="G3823" s="34">
        <v>14.99</v>
      </c>
      <c r="H3823" s="3" t="s">
        <v>27</v>
      </c>
      <c r="I3823" s="3" t="s">
        <v>17</v>
      </c>
      <c r="J3823" s="3" t="s">
        <v>8168</v>
      </c>
      <c r="K3823" s="3" t="s">
        <v>8185</v>
      </c>
      <c r="L3823" s="3" t="s">
        <v>8167</v>
      </c>
      <c r="M3823" s="26">
        <v>45261</v>
      </c>
      <c r="N3823"/>
      <c r="O3823" s="3" t="s">
        <v>78</v>
      </c>
      <c r="P3823" s="34">
        <v>89.94</v>
      </c>
      <c r="Q3823" s="34">
        <v>0</v>
      </c>
      <c r="R3823" s="34">
        <v>89.94</v>
      </c>
      <c r="S3823" s="36" t="s">
        <v>78</v>
      </c>
      <c r="T3823" s="72" t="s">
        <v>78</v>
      </c>
      <c r="U3823" s="34">
        <v>0</v>
      </c>
      <c r="V3823" s="34">
        <v>49.98</v>
      </c>
      <c r="W3823" s="34">
        <v>-49.98</v>
      </c>
      <c r="X3823" s="36">
        <v>-1</v>
      </c>
      <c r="Y3823" s="36" t="str">
        <f>IFERROR(VLOOKUP(A3823,'Pivot price tier'!$C$8:$L$2270,10,0),"")</f>
        <v/>
      </c>
      <c r="Z3823" s="36" t="str">
        <f>IFERROR(VLOOKUP(A3823,'Pivot price tier by size'!$D$8:$M$2491,10,0),"")</f>
        <v/>
      </c>
      <c r="AA3823" s="36" t="str">
        <f>IFERROR(VLOOKUP(A3823,'Pivot category'!$B$8:$I$2216,8,0),"")</f>
        <v/>
      </c>
      <c r="AB3823" s="3" t="str">
        <f>IF(P3823&lt;$AC$1,"Bottom 5%","")</f>
        <v>Bottom 5%</v>
      </c>
      <c r="AC3823"/>
      <c r="AD3823" s="34" t="s">
        <v>16461</v>
      </c>
      <c r="AE3823" s="34" t="s">
        <v>13944</v>
      </c>
    </row>
    <row r="3824" spans="1:31" hidden="1" x14ac:dyDescent="0.25">
      <c r="A3824" t="s">
        <v>9452</v>
      </c>
      <c r="B3824" t="s">
        <v>1885</v>
      </c>
      <c r="C3824" s="3" t="s">
        <v>36</v>
      </c>
      <c r="D3824" s="3" t="s">
        <v>4292</v>
      </c>
      <c r="E3824" s="3">
        <v>0</v>
      </c>
      <c r="F3824" s="3">
        <v>8000</v>
      </c>
      <c r="G3824" s="34">
        <v>13.19</v>
      </c>
      <c r="H3824" s="3" t="s">
        <v>27</v>
      </c>
      <c r="I3824" s="3" t="s">
        <v>19</v>
      </c>
      <c r="J3824" s="3" t="s">
        <v>8168</v>
      </c>
      <c r="K3824" s="3" t="s">
        <v>8185</v>
      </c>
      <c r="L3824" s="3" t="s">
        <v>8167</v>
      </c>
      <c r="M3824" s="26" t="s">
        <v>13723</v>
      </c>
      <c r="N3824"/>
      <c r="O3824" s="3">
        <v>5</v>
      </c>
      <c r="P3824" s="34">
        <v>2352.36</v>
      </c>
      <c r="Q3824" s="34">
        <v>4938.1000000000004</v>
      </c>
      <c r="R3824" s="34">
        <v>-2585.7400000000002</v>
      </c>
      <c r="S3824" s="36">
        <v>-0.52363054616147919</v>
      </c>
      <c r="T3824" s="72">
        <v>470.47200000000004</v>
      </c>
      <c r="U3824" s="34">
        <v>4212.01</v>
      </c>
      <c r="V3824" s="34">
        <v>6497.5</v>
      </c>
      <c r="W3824" s="34">
        <v>-2285.4899999999998</v>
      </c>
      <c r="X3824" s="36">
        <v>-0.35174913428241628</v>
      </c>
      <c r="Y3824" s="36" t="str">
        <f>IFERROR(VLOOKUP(A3824,'Pivot price tier'!$C$8:$L$2270,10,0),"")</f>
        <v/>
      </c>
      <c r="Z3824" s="36" t="str">
        <f>IFERROR(VLOOKUP(A3824,'Pivot price tier by size'!$D$8:$M$2491,10,0),"")</f>
        <v/>
      </c>
      <c r="AA3824" s="36" t="str">
        <f>IFERROR(VLOOKUP(A3824,'Pivot category'!$B$8:$I$2216,8,0),"")</f>
        <v/>
      </c>
      <c r="AB3824" s="3" t="str">
        <f>IF(P3824&lt;$AC$1,"Bottom 5%","")</f>
        <v>Bottom 5%</v>
      </c>
      <c r="AC3824"/>
      <c r="AD3824" s="34" t="s">
        <v>16461</v>
      </c>
      <c r="AE3824" s="34" t="s">
        <v>13944</v>
      </c>
    </row>
    <row r="3825" spans="1:31" hidden="1" x14ac:dyDescent="0.25">
      <c r="A3825" t="s">
        <v>9453</v>
      </c>
      <c r="B3825" t="s">
        <v>1886</v>
      </c>
      <c r="C3825" s="3" t="s">
        <v>38</v>
      </c>
      <c r="D3825" s="3" t="s">
        <v>4293</v>
      </c>
      <c r="E3825" s="3">
        <v>0</v>
      </c>
      <c r="F3825" s="3">
        <v>1000</v>
      </c>
      <c r="G3825" s="34">
        <v>23.39</v>
      </c>
      <c r="H3825" s="3" t="s">
        <v>27</v>
      </c>
      <c r="I3825" s="3" t="s">
        <v>17</v>
      </c>
      <c r="J3825" s="3" t="s">
        <v>8168</v>
      </c>
      <c r="K3825" s="3" t="s">
        <v>8164</v>
      </c>
      <c r="L3825" s="3" t="s">
        <v>8167</v>
      </c>
      <c r="M3825" s="26" t="s">
        <v>13723</v>
      </c>
      <c r="N3825"/>
      <c r="O3825" s="3" t="s">
        <v>78</v>
      </c>
      <c r="P3825" s="34">
        <v>46.78</v>
      </c>
      <c r="Q3825" s="34">
        <v>187.12</v>
      </c>
      <c r="R3825" s="34">
        <v>-140.34</v>
      </c>
      <c r="S3825" s="36">
        <v>-0.75</v>
      </c>
      <c r="T3825" s="72" t="s">
        <v>78</v>
      </c>
      <c r="U3825" s="34" t="s">
        <v>78</v>
      </c>
      <c r="V3825" s="34" t="s">
        <v>78</v>
      </c>
      <c r="W3825" s="34" t="s">
        <v>78</v>
      </c>
      <c r="X3825" s="36" t="s">
        <v>78</v>
      </c>
      <c r="Y3825" s="36" t="str">
        <f>IFERROR(VLOOKUP(A3825,'Pivot price tier'!$C$8:$L$2270,10,0),"")</f>
        <v/>
      </c>
      <c r="Z3825" s="36" t="str">
        <f>IFERROR(VLOOKUP(A3825,'Pivot price tier by size'!$D$8:$M$2491,10,0),"")</f>
        <v/>
      </c>
      <c r="AA3825" s="36" t="str">
        <f>IFERROR(VLOOKUP(A3825,'Pivot category'!$B$8:$I$2216,8,0),"")</f>
        <v/>
      </c>
      <c r="AB3825" s="3" t="str">
        <f>IF(P3825&lt;$AC$1,"Bottom 5%","")</f>
        <v>Bottom 5%</v>
      </c>
      <c r="AC3825"/>
      <c r="AD3825" s="34" t="s">
        <v>16461</v>
      </c>
      <c r="AE3825" s="34" t="s">
        <v>13944</v>
      </c>
    </row>
    <row r="3826" spans="1:31" x14ac:dyDescent="0.25">
      <c r="A3826" t="s">
        <v>5630</v>
      </c>
      <c r="B3826" t="s">
        <v>1968</v>
      </c>
      <c r="C3826" s="3" t="s">
        <v>32</v>
      </c>
      <c r="D3826" s="3" t="s">
        <v>4378</v>
      </c>
      <c r="E3826" s="3" t="s">
        <v>5093</v>
      </c>
      <c r="F3826" s="3">
        <v>1000</v>
      </c>
      <c r="G3826" s="34">
        <v>15.99</v>
      </c>
      <c r="H3826" s="3" t="s">
        <v>28</v>
      </c>
      <c r="I3826" s="3" t="s">
        <v>19</v>
      </c>
      <c r="J3826" s="3" t="s">
        <v>8163</v>
      </c>
      <c r="K3826" s="3" t="s">
        <v>8164</v>
      </c>
      <c r="L3826" s="3" t="s">
        <v>68</v>
      </c>
      <c r="M3826" s="26" t="s">
        <v>13723</v>
      </c>
      <c r="N3826"/>
      <c r="O3826" s="3">
        <v>159</v>
      </c>
      <c r="P3826" s="34">
        <v>119630.46</v>
      </c>
      <c r="Q3826" s="34">
        <v>117948.12</v>
      </c>
      <c r="R3826" s="34">
        <v>1682.3400000000111</v>
      </c>
      <c r="S3826" s="36">
        <v>1.4263389700488682E-2</v>
      </c>
      <c r="T3826" s="72">
        <v>752.39283018867934</v>
      </c>
      <c r="U3826" s="34">
        <v>201147.24</v>
      </c>
      <c r="V3826" s="34">
        <v>182126.41</v>
      </c>
      <c r="W3826" s="34">
        <v>19020.829999999987</v>
      </c>
      <c r="X3826" s="36">
        <v>0.10443751677749535</v>
      </c>
      <c r="Y3826" s="36" t="str">
        <f>IFERROR(VLOOKUP(A3826,'Pivot price tier'!$C$8:$L$2270,10,0),"")</f>
        <v xml:space="preserve"> </v>
      </c>
      <c r="Z3826" s="36" t="str">
        <f>IFERROR(VLOOKUP(A3826,'Pivot price tier by size'!$D$8:$M$2491,10,0),"")</f>
        <v xml:space="preserve"> </v>
      </c>
      <c r="AA3826" s="36" t="str">
        <f>IFERROR(VLOOKUP(A3826,'Pivot category'!$B$8:$I$2216,8,0),"")</f>
        <v xml:space="preserve"> </v>
      </c>
      <c r="AB3826" s="3" t="str">
        <f>IF(P3826&lt;$AC$1,"Bottom 5%","")</f>
        <v/>
      </c>
      <c r="AC3826"/>
      <c r="AD3826" s="34" t="s">
        <v>16463</v>
      </c>
      <c r="AE3826" s="34" t="s">
        <v>13969</v>
      </c>
    </row>
    <row r="3827" spans="1:31" hidden="1" x14ac:dyDescent="0.25">
      <c r="A3827" t="s">
        <v>9350</v>
      </c>
      <c r="B3827" t="s">
        <v>1890</v>
      </c>
      <c r="C3827" s="3" t="s">
        <v>36</v>
      </c>
      <c r="D3827" s="3" t="s">
        <v>4298</v>
      </c>
      <c r="E3827" s="3">
        <v>0</v>
      </c>
      <c r="F3827" s="3">
        <v>8000</v>
      </c>
      <c r="G3827" s="34">
        <v>21.99</v>
      </c>
      <c r="H3827" s="3" t="s">
        <v>27</v>
      </c>
      <c r="I3827" s="3" t="s">
        <v>19</v>
      </c>
      <c r="J3827" s="3" t="s">
        <v>8163</v>
      </c>
      <c r="K3827" s="3" t="s">
        <v>8185</v>
      </c>
      <c r="L3827" s="3" t="s">
        <v>68</v>
      </c>
      <c r="M3827" s="26" t="s">
        <v>13723</v>
      </c>
      <c r="N3827"/>
      <c r="O3827" s="3">
        <v>17</v>
      </c>
      <c r="P3827" s="34">
        <v>5381.78</v>
      </c>
      <c r="Q3827" s="34">
        <v>7277.2</v>
      </c>
      <c r="R3827" s="34">
        <v>-1895.42</v>
      </c>
      <c r="S3827" s="36">
        <v>-0.2604600670587589</v>
      </c>
      <c r="T3827" s="72">
        <v>316.57529411764705</v>
      </c>
      <c r="U3827" s="34">
        <v>69145.990000000005</v>
      </c>
      <c r="V3827" s="34">
        <v>67080.19</v>
      </c>
      <c r="W3827" s="34">
        <v>2065.8000000000029</v>
      </c>
      <c r="X3827" s="36">
        <v>3.079597717299265E-2</v>
      </c>
      <c r="Y3827" s="36" t="str">
        <f>IFERROR(VLOOKUP(A3827,'Pivot price tier'!$C$8:$L$2270,10,0),"")</f>
        <v/>
      </c>
      <c r="Z3827" s="36" t="str">
        <f>IFERROR(VLOOKUP(A3827,'Pivot price tier by size'!$D$8:$M$2491,10,0),"")</f>
        <v/>
      </c>
      <c r="AA3827" s="36" t="str">
        <f>IFERROR(VLOOKUP(A3827,'Pivot category'!$B$8:$I$2216,8,0),"")</f>
        <v/>
      </c>
      <c r="AB3827" s="3" t="str">
        <f>IF(P3827&lt;$AC$1,"Bottom 5%","")</f>
        <v>Bottom 5%</v>
      </c>
      <c r="AC3827"/>
      <c r="AD3827" s="34" t="s">
        <v>16461</v>
      </c>
      <c r="AE3827" s="34" t="s">
        <v>13944</v>
      </c>
    </row>
    <row r="3828" spans="1:31" hidden="1" x14ac:dyDescent="0.25">
      <c r="A3828" t="s">
        <v>9353</v>
      </c>
      <c r="B3828" t="s">
        <v>1891</v>
      </c>
      <c r="C3828" s="3" t="s">
        <v>38</v>
      </c>
      <c r="D3828" s="3" t="s">
        <v>4299</v>
      </c>
      <c r="E3828" s="3">
        <v>0</v>
      </c>
      <c r="F3828" s="3">
        <v>1000</v>
      </c>
      <c r="G3828" s="34">
        <v>23.39</v>
      </c>
      <c r="H3828" s="3" t="s">
        <v>27</v>
      </c>
      <c r="I3828" s="3" t="s">
        <v>17</v>
      </c>
      <c r="J3828" s="3" t="s">
        <v>8168</v>
      </c>
      <c r="K3828" s="3" t="s">
        <v>8164</v>
      </c>
      <c r="L3828" s="3" t="s">
        <v>8167</v>
      </c>
      <c r="M3828" s="26" t="s">
        <v>13723</v>
      </c>
      <c r="N3828"/>
      <c r="O3828" s="3">
        <v>2</v>
      </c>
      <c r="P3828" s="34">
        <v>163.72999999999999</v>
      </c>
      <c r="Q3828" s="34">
        <v>109.16</v>
      </c>
      <c r="R3828" s="34">
        <v>54.569999999999993</v>
      </c>
      <c r="S3828" s="36">
        <v>0.4999083913521436</v>
      </c>
      <c r="T3828" s="72">
        <v>81.864999999999995</v>
      </c>
      <c r="U3828" s="34">
        <v>0</v>
      </c>
      <c r="V3828" s="34">
        <v>155.96</v>
      </c>
      <c r="W3828" s="34">
        <v>-155.96</v>
      </c>
      <c r="X3828" s="36">
        <v>-1</v>
      </c>
      <c r="Y3828" s="36" t="str">
        <f>IFERROR(VLOOKUP(A3828,'Pivot price tier'!$C$8:$L$2270,10,0),"")</f>
        <v/>
      </c>
      <c r="Z3828" s="36" t="str">
        <f>IFERROR(VLOOKUP(A3828,'Pivot price tier by size'!$D$8:$M$2491,10,0),"")</f>
        <v/>
      </c>
      <c r="AA3828" s="36" t="str">
        <f>IFERROR(VLOOKUP(A3828,'Pivot category'!$B$8:$I$2216,8,0),"")</f>
        <v/>
      </c>
      <c r="AB3828" s="3" t="str">
        <f>IF(P3828&lt;$AC$1,"Bottom 5%","")</f>
        <v>Bottom 5%</v>
      </c>
      <c r="AC3828"/>
      <c r="AD3828" s="34" t="s">
        <v>16461</v>
      </c>
      <c r="AE3828" s="34" t="s">
        <v>13944</v>
      </c>
    </row>
    <row r="3829" spans="1:31" x14ac:dyDescent="0.25">
      <c r="A3829" t="s">
        <v>7360</v>
      </c>
      <c r="B3829" t="s">
        <v>1977</v>
      </c>
      <c r="C3829" s="3" t="s">
        <v>36</v>
      </c>
      <c r="D3829" s="3" t="s">
        <v>4390</v>
      </c>
      <c r="E3829" s="3" t="s">
        <v>5093</v>
      </c>
      <c r="F3829" s="3">
        <v>1000</v>
      </c>
      <c r="G3829" s="34">
        <v>17.989999999999998</v>
      </c>
      <c r="H3829" s="3" t="s">
        <v>28</v>
      </c>
      <c r="I3829" s="3" t="s">
        <v>19</v>
      </c>
      <c r="J3829" s="3" t="s">
        <v>8163</v>
      </c>
      <c r="K3829" s="3" t="s">
        <v>8164</v>
      </c>
      <c r="L3829" s="3" t="s">
        <v>68</v>
      </c>
      <c r="M3829" s="26" t="s">
        <v>13723</v>
      </c>
      <c r="N3829"/>
      <c r="O3829" s="3">
        <v>151</v>
      </c>
      <c r="P3829" s="34">
        <v>183282.12</v>
      </c>
      <c r="Q3829" s="34">
        <v>201793.83</v>
      </c>
      <c r="R3829" s="34">
        <v>-18511.709999999992</v>
      </c>
      <c r="S3829" s="36">
        <v>-9.1735758224124053E-2</v>
      </c>
      <c r="T3829" s="72">
        <v>1213.7888741721854</v>
      </c>
      <c r="U3829" s="34">
        <v>405530.58</v>
      </c>
      <c r="V3829" s="34">
        <v>402130.47</v>
      </c>
      <c r="W3829" s="34">
        <v>3400.1100000000442</v>
      </c>
      <c r="X3829" s="36">
        <v>8.455240907260908E-3</v>
      </c>
      <c r="Y3829" s="36" t="str">
        <f>IFERROR(VLOOKUP(A3829,'Pivot price tier'!$C$8:$L$2270,10,0),"")</f>
        <v xml:space="preserve"> </v>
      </c>
      <c r="Z3829" s="36" t="str">
        <f>IFERROR(VLOOKUP(A3829,'Pivot price tier by size'!$D$8:$M$2491,10,0),"")</f>
        <v xml:space="preserve"> </v>
      </c>
      <c r="AA3829" s="36" t="str">
        <f>IFERROR(VLOOKUP(A3829,'Pivot category'!$B$8:$I$2216,8,0),"")</f>
        <v xml:space="preserve"> </v>
      </c>
      <c r="AB3829" s="3" t="str">
        <f>IF(P3829&lt;$AC$1,"Bottom 5%","")</f>
        <v/>
      </c>
      <c r="AC3829"/>
      <c r="AD3829" s="34" t="s">
        <v>16465</v>
      </c>
      <c r="AE3829" s="34" t="s">
        <v>16467</v>
      </c>
    </row>
    <row r="3830" spans="1:31" x14ac:dyDescent="0.25">
      <c r="A3830" t="s">
        <v>7687</v>
      </c>
      <c r="B3830" t="s">
        <v>1973</v>
      </c>
      <c r="C3830" s="3" t="s">
        <v>38</v>
      </c>
      <c r="D3830" s="3" t="s">
        <v>4386</v>
      </c>
      <c r="E3830" s="3" t="s">
        <v>5093</v>
      </c>
      <c r="F3830" s="3">
        <v>1000</v>
      </c>
      <c r="G3830" s="34">
        <v>32.99</v>
      </c>
      <c r="H3830" s="3" t="s">
        <v>28</v>
      </c>
      <c r="I3830" s="3" t="s">
        <v>19</v>
      </c>
      <c r="J3830" s="3" t="s">
        <v>8163</v>
      </c>
      <c r="K3830" s="3" t="s">
        <v>8164</v>
      </c>
      <c r="L3830" s="3" t="s">
        <v>68</v>
      </c>
      <c r="M3830" s="26" t="s">
        <v>13723</v>
      </c>
      <c r="N3830"/>
      <c r="O3830" s="3">
        <v>156</v>
      </c>
      <c r="P3830" s="34">
        <v>311821.48</v>
      </c>
      <c r="Q3830" s="34">
        <v>331846.40999999997</v>
      </c>
      <c r="R3830" s="34">
        <v>-20024.929999999993</v>
      </c>
      <c r="S3830" s="36">
        <v>-6.0343970573615624E-2</v>
      </c>
      <c r="T3830" s="72">
        <v>1998.8556410256408</v>
      </c>
      <c r="U3830" s="34">
        <v>235053.75</v>
      </c>
      <c r="V3830" s="34">
        <v>222253.63</v>
      </c>
      <c r="W3830" s="34">
        <v>12800.119999999995</v>
      </c>
      <c r="X3830" s="36">
        <v>5.7592400178120728E-2</v>
      </c>
      <c r="Y3830" s="36" t="str">
        <f>IFERROR(VLOOKUP(A3830,'Pivot price tier'!$C$8:$L$2270,10,0),"")</f>
        <v xml:space="preserve"> </v>
      </c>
      <c r="Z3830" s="36" t="str">
        <f>IFERROR(VLOOKUP(A3830,'Pivot price tier by size'!$D$8:$M$2491,10,0),"")</f>
        <v xml:space="preserve"> </v>
      </c>
      <c r="AA3830" s="36" t="str">
        <f>IFERROR(VLOOKUP(A3830,'Pivot category'!$B$8:$I$2216,8,0),"")</f>
        <v xml:space="preserve"> </v>
      </c>
      <c r="AB3830" s="3" t="str">
        <f>IF(P3830&lt;$AC$1,"Bottom 5%","")</f>
        <v/>
      </c>
      <c r="AC3830"/>
      <c r="AD3830" s="34" t="s">
        <v>16465</v>
      </c>
      <c r="AE3830" s="34" t="s">
        <v>16467</v>
      </c>
    </row>
    <row r="3831" spans="1:31" x14ac:dyDescent="0.25">
      <c r="A3831" t="s">
        <v>6857</v>
      </c>
      <c r="B3831" t="s">
        <v>1982</v>
      </c>
      <c r="C3831" s="3" t="s">
        <v>34</v>
      </c>
      <c r="D3831" s="3" t="s">
        <v>4395</v>
      </c>
      <c r="E3831" s="3" t="s">
        <v>5093</v>
      </c>
      <c r="F3831" s="3">
        <v>1000</v>
      </c>
      <c r="G3831" s="34">
        <v>7.99</v>
      </c>
      <c r="H3831" s="3" t="s">
        <v>28</v>
      </c>
      <c r="I3831" s="3" t="s">
        <v>19</v>
      </c>
      <c r="J3831" s="3" t="s">
        <v>8163</v>
      </c>
      <c r="K3831" s="3" t="s">
        <v>8164</v>
      </c>
      <c r="L3831" s="3" t="s">
        <v>68</v>
      </c>
      <c r="M3831" s="26" t="s">
        <v>13723</v>
      </c>
      <c r="N3831"/>
      <c r="O3831" s="3">
        <v>159</v>
      </c>
      <c r="P3831" s="34">
        <v>583134.17000000004</v>
      </c>
      <c r="Q3831" s="34">
        <v>645679.89</v>
      </c>
      <c r="R3831" s="34">
        <v>-62545.719999999972</v>
      </c>
      <c r="S3831" s="36">
        <v>-9.686800064347667E-2</v>
      </c>
      <c r="T3831" s="72">
        <v>3667.5105031446542</v>
      </c>
      <c r="U3831" s="34">
        <v>1894532.87</v>
      </c>
      <c r="V3831" s="34">
        <v>1933052.66</v>
      </c>
      <c r="W3831" s="34">
        <v>-38519.789999999804</v>
      </c>
      <c r="X3831" s="36">
        <v>-1.9926922218456156E-2</v>
      </c>
      <c r="Y3831" s="36" t="str">
        <f>IFERROR(VLOOKUP(A3831,'Pivot price tier'!$C$8:$L$2270,10,0),"")</f>
        <v xml:space="preserve"> </v>
      </c>
      <c r="Z3831" s="36" t="str">
        <f>IFERROR(VLOOKUP(A3831,'Pivot price tier by size'!$D$8:$M$2491,10,0),"")</f>
        <v xml:space="preserve"> </v>
      </c>
      <c r="AA3831" s="36" t="str">
        <f>IFERROR(VLOOKUP(A3831,'Pivot category'!$B$8:$I$2216,8,0),"")</f>
        <v xml:space="preserve"> </v>
      </c>
      <c r="AB3831" s="3" t="str">
        <f>IF(P3831&lt;$AC$1,"Bottom 5%","")</f>
        <v/>
      </c>
      <c r="AC3831"/>
      <c r="AD3831" s="34" t="s">
        <v>16465</v>
      </c>
      <c r="AE3831" s="34" t="s">
        <v>16467</v>
      </c>
    </row>
    <row r="3832" spans="1:31" x14ac:dyDescent="0.25">
      <c r="A3832" t="s">
        <v>6861</v>
      </c>
      <c r="B3832" t="s">
        <v>1974</v>
      </c>
      <c r="C3832" s="3" t="s">
        <v>34</v>
      </c>
      <c r="D3832" s="3" t="s">
        <v>4387</v>
      </c>
      <c r="E3832" s="3" t="s">
        <v>5093</v>
      </c>
      <c r="F3832" s="3">
        <v>1000</v>
      </c>
      <c r="G3832" s="34">
        <v>9.99</v>
      </c>
      <c r="H3832" s="3" t="s">
        <v>28</v>
      </c>
      <c r="I3832" s="3" t="s">
        <v>19</v>
      </c>
      <c r="J3832" s="3" t="s">
        <v>8163</v>
      </c>
      <c r="K3832" s="3" t="s">
        <v>8164</v>
      </c>
      <c r="L3832" s="3" t="s">
        <v>68</v>
      </c>
      <c r="M3832" s="26" t="s">
        <v>13723</v>
      </c>
      <c r="N3832"/>
      <c r="O3832" s="3">
        <v>155</v>
      </c>
      <c r="P3832" s="34">
        <v>158990.85</v>
      </c>
      <c r="Q3832" s="34">
        <v>173226.6</v>
      </c>
      <c r="R3832" s="34">
        <v>-14235.75</v>
      </c>
      <c r="S3832" s="36">
        <v>-8.2179930795847733E-2</v>
      </c>
      <c r="T3832" s="72">
        <v>1025.7474193548387</v>
      </c>
      <c r="U3832" s="34">
        <v>577611.81000000006</v>
      </c>
      <c r="V3832" s="34">
        <v>582137.28</v>
      </c>
      <c r="W3832" s="34">
        <v>-4525.4699999999721</v>
      </c>
      <c r="X3832" s="36">
        <v>-7.7738879736407585E-3</v>
      </c>
      <c r="Y3832" s="36" t="str">
        <f>IFERROR(VLOOKUP(A3832,'Pivot price tier'!$C$8:$L$2270,10,0),"")</f>
        <v xml:space="preserve"> </v>
      </c>
      <c r="Z3832" s="36" t="str">
        <f>IFERROR(VLOOKUP(A3832,'Pivot price tier by size'!$D$8:$M$2491,10,0),"")</f>
        <v xml:space="preserve"> </v>
      </c>
      <c r="AA3832" s="36" t="str">
        <f>IFERROR(VLOOKUP(A3832,'Pivot category'!$B$8:$I$2216,8,0),"")</f>
        <v xml:space="preserve"> </v>
      </c>
      <c r="AB3832" s="3" t="str">
        <f>IF(P3832&lt;$AC$1,"Bottom 5%","")</f>
        <v/>
      </c>
      <c r="AC3832"/>
      <c r="AD3832" s="34" t="s">
        <v>16465</v>
      </c>
      <c r="AE3832" s="34" t="s">
        <v>16467</v>
      </c>
    </row>
    <row r="3833" spans="1:31" hidden="1" x14ac:dyDescent="0.25">
      <c r="A3833" t="s">
        <v>12271</v>
      </c>
      <c r="B3833" t="s">
        <v>1896</v>
      </c>
      <c r="C3833" s="3" t="s">
        <v>32</v>
      </c>
      <c r="D3833" s="3" t="s">
        <v>4304</v>
      </c>
      <c r="E3833" s="3" t="s">
        <v>5093</v>
      </c>
      <c r="F3833" s="3">
        <v>5000</v>
      </c>
      <c r="G3833" s="34">
        <v>149.99</v>
      </c>
      <c r="H3833" s="3" t="s">
        <v>12489</v>
      </c>
      <c r="I3833" s="3" t="s">
        <v>74</v>
      </c>
      <c r="J3833" s="3" t="s">
        <v>8171</v>
      </c>
      <c r="K3833" s="3" t="s">
        <v>8172</v>
      </c>
      <c r="L3833" s="3" t="s">
        <v>68</v>
      </c>
      <c r="M3833" s="26" t="s">
        <v>13723</v>
      </c>
      <c r="N3833"/>
      <c r="O3833" s="3" t="s">
        <v>78</v>
      </c>
      <c r="P3833" s="34">
        <v>2849.81</v>
      </c>
      <c r="Q3833" s="34">
        <v>2549.83</v>
      </c>
      <c r="R3833" s="34">
        <v>299.98</v>
      </c>
      <c r="S3833" s="36">
        <v>0.11764705882352944</v>
      </c>
      <c r="T3833" s="72" t="s">
        <v>78</v>
      </c>
      <c r="U3833" s="34">
        <v>1349.91</v>
      </c>
      <c r="V3833" s="34">
        <v>2399.84</v>
      </c>
      <c r="W3833" s="34">
        <v>-1049.93</v>
      </c>
      <c r="X3833" s="36">
        <v>-0.4375</v>
      </c>
      <c r="Y3833" s="36" t="str">
        <f>IFERROR(VLOOKUP(A3833,'Pivot price tier'!$C$8:$L$2270,10,0),"")</f>
        <v/>
      </c>
      <c r="Z3833" s="36" t="str">
        <f>IFERROR(VLOOKUP(A3833,'Pivot price tier by size'!$D$8:$M$2491,10,0),"")</f>
        <v/>
      </c>
      <c r="AA3833" s="36" t="str">
        <f>IFERROR(VLOOKUP(A3833,'Pivot category'!$B$8:$I$2216,8,0),"")</f>
        <v/>
      </c>
      <c r="AB3833" s="3" t="str">
        <f>IF(P3833&lt;$AC$1,"Bottom 5%","")</f>
        <v>Bottom 5%</v>
      </c>
      <c r="AC3833"/>
      <c r="AD3833" s="34" t="s">
        <v>16461</v>
      </c>
      <c r="AE3833" s="34" t="s">
        <v>13941</v>
      </c>
    </row>
    <row r="3834" spans="1:31" x14ac:dyDescent="0.25">
      <c r="A3834" t="s">
        <v>5466</v>
      </c>
      <c r="B3834" t="s">
        <v>1984</v>
      </c>
      <c r="C3834" s="3" t="s">
        <v>32</v>
      </c>
      <c r="D3834" s="3" t="s">
        <v>4397</v>
      </c>
      <c r="E3834" s="3" t="s">
        <v>5093</v>
      </c>
      <c r="F3834" s="3">
        <v>1000</v>
      </c>
      <c r="G3834" s="34">
        <v>13.99</v>
      </c>
      <c r="H3834" s="3" t="s">
        <v>28</v>
      </c>
      <c r="I3834" s="3" t="s">
        <v>19</v>
      </c>
      <c r="J3834" s="3" t="s">
        <v>8163</v>
      </c>
      <c r="K3834" s="3" t="s">
        <v>8164</v>
      </c>
      <c r="L3834" s="3" t="s">
        <v>68</v>
      </c>
      <c r="M3834" s="26" t="s">
        <v>13723</v>
      </c>
      <c r="N3834"/>
      <c r="O3834" s="3">
        <v>157</v>
      </c>
      <c r="P3834" s="34">
        <v>264824.71000000002</v>
      </c>
      <c r="Q3834" s="34">
        <v>298335.82</v>
      </c>
      <c r="R3834" s="34">
        <v>-33511.109999999986</v>
      </c>
      <c r="S3834" s="36">
        <v>-0.11232680675086215</v>
      </c>
      <c r="T3834" s="72">
        <v>1686.781592356688</v>
      </c>
      <c r="U3834" s="34">
        <v>513370.42</v>
      </c>
      <c r="V3834" s="34">
        <v>539643.78</v>
      </c>
      <c r="W3834" s="34">
        <v>-26273.360000000044</v>
      </c>
      <c r="X3834" s="36">
        <v>-4.8686487223108643E-2</v>
      </c>
      <c r="Y3834" s="36" t="str">
        <f>IFERROR(VLOOKUP(A3834,'Pivot price tier'!$C$8:$L$2270,10,0),"")</f>
        <v xml:space="preserve"> </v>
      </c>
      <c r="Z3834" s="36" t="str">
        <f>IFERROR(VLOOKUP(A3834,'Pivot price tier by size'!$D$8:$M$2491,10,0),"")</f>
        <v xml:space="preserve"> </v>
      </c>
      <c r="AA3834" s="36" t="str">
        <f>IFERROR(VLOOKUP(A3834,'Pivot category'!$B$8:$I$2216,8,0),"")</f>
        <v xml:space="preserve"> </v>
      </c>
      <c r="AB3834" s="3" t="str">
        <f>IF(P3834&lt;$AC$1,"Bottom 5%","")</f>
        <v/>
      </c>
      <c r="AC3834"/>
      <c r="AD3834" s="34" t="s">
        <v>16465</v>
      </c>
      <c r="AE3834" s="34" t="s">
        <v>16467</v>
      </c>
    </row>
    <row r="3835" spans="1:31" hidden="1" x14ac:dyDescent="0.25">
      <c r="A3835" t="s">
        <v>13644</v>
      </c>
      <c r="B3835" t="s">
        <v>13645</v>
      </c>
      <c r="C3835" s="3" t="s">
        <v>32</v>
      </c>
      <c r="D3835" s="3" t="s">
        <v>12739</v>
      </c>
      <c r="E3835" s="3" t="s">
        <v>5093</v>
      </c>
      <c r="F3835" s="3">
        <v>10000</v>
      </c>
      <c r="G3835" s="34">
        <v>32.99</v>
      </c>
      <c r="H3835" s="3" t="s">
        <v>12</v>
      </c>
      <c r="I3835" s="3" t="s">
        <v>23</v>
      </c>
      <c r="J3835" s="3" t="s">
        <v>8171</v>
      </c>
      <c r="K3835" s="3" t="s">
        <v>8176</v>
      </c>
      <c r="L3835" s="3" t="s">
        <v>68</v>
      </c>
      <c r="M3835" s="26">
        <v>45597</v>
      </c>
      <c r="N3835"/>
      <c r="O3835" s="3">
        <v>34</v>
      </c>
      <c r="P3835" s="34">
        <v>22037.32</v>
      </c>
      <c r="Q3835" s="34">
        <v>23224.959999999999</v>
      </c>
      <c r="R3835" s="34">
        <v>-1187.6399999999994</v>
      </c>
      <c r="S3835" s="36">
        <v>-5.1136363636363646E-2</v>
      </c>
      <c r="T3835" s="72">
        <v>648.15647058823527</v>
      </c>
      <c r="U3835" s="34">
        <v>263.92</v>
      </c>
      <c r="V3835" s="34">
        <v>329.9</v>
      </c>
      <c r="W3835" s="34">
        <v>-65.979999999999961</v>
      </c>
      <c r="X3835" s="36">
        <v>-0.19999999999999984</v>
      </c>
      <c r="Y3835" s="36" t="str">
        <f>IFERROR(VLOOKUP(A3835,'Pivot price tier'!$C$8:$L$2270,10,0),"")</f>
        <v/>
      </c>
      <c r="Z3835" s="36" t="str">
        <f>IFERROR(VLOOKUP(A3835,'Pivot price tier by size'!$D$8:$M$2491,10,0),"")</f>
        <v/>
      </c>
      <c r="AA3835" s="36" t="str">
        <f>IFERROR(VLOOKUP(A3835,'Pivot category'!$B$8:$I$2216,8,0),"")</f>
        <v/>
      </c>
      <c r="AB3835" s="3" t="str">
        <f>IF(P3835&lt;$AC$1,"Bottom 5%","")</f>
        <v>Bottom 5%</v>
      </c>
      <c r="AC3835"/>
      <c r="AD3835" s="34" t="s">
        <v>16459</v>
      </c>
      <c r="AE3835" s="34" t="s">
        <v>13941</v>
      </c>
    </row>
    <row r="3836" spans="1:31" hidden="1" x14ac:dyDescent="0.25">
      <c r="A3836" t="s">
        <v>10933</v>
      </c>
      <c r="B3836" t="s">
        <v>10934</v>
      </c>
      <c r="C3836" s="3" t="s">
        <v>32</v>
      </c>
      <c r="D3836" s="3" t="s">
        <v>4305</v>
      </c>
      <c r="E3836" s="3">
        <v>0</v>
      </c>
      <c r="F3836" s="3">
        <v>5000</v>
      </c>
      <c r="G3836" s="34">
        <v>14.39</v>
      </c>
      <c r="H3836" s="3" t="s">
        <v>29</v>
      </c>
      <c r="I3836" s="3" t="s">
        <v>19</v>
      </c>
      <c r="J3836" s="3" t="s">
        <v>8173</v>
      </c>
      <c r="K3836" s="3" t="s">
        <v>8172</v>
      </c>
      <c r="L3836" s="3" t="s">
        <v>8167</v>
      </c>
      <c r="M3836" s="26" t="s">
        <v>13723</v>
      </c>
      <c r="N3836"/>
      <c r="O3836" s="3" t="s">
        <v>78</v>
      </c>
      <c r="P3836" s="34">
        <v>14.39</v>
      </c>
      <c r="Q3836" s="34">
        <v>38.380000000000003</v>
      </c>
      <c r="R3836" s="34">
        <v>-23.990000000000002</v>
      </c>
      <c r="S3836" s="36">
        <v>-0.62506513809275666</v>
      </c>
      <c r="T3836" s="72" t="s">
        <v>78</v>
      </c>
      <c r="U3836" s="34">
        <v>43.17</v>
      </c>
      <c r="V3836" s="34">
        <v>0</v>
      </c>
      <c r="W3836" s="34">
        <v>43.17</v>
      </c>
      <c r="X3836" s="36" t="s">
        <v>78</v>
      </c>
      <c r="Y3836" s="36" t="str">
        <f>IFERROR(VLOOKUP(A3836,'Pivot price tier'!$C$8:$L$2270,10,0),"")</f>
        <v/>
      </c>
      <c r="Z3836" s="36" t="str">
        <f>IFERROR(VLOOKUP(A3836,'Pivot price tier by size'!$D$8:$M$2491,10,0),"")</f>
        <v/>
      </c>
      <c r="AA3836" s="36" t="str">
        <f>IFERROR(VLOOKUP(A3836,'Pivot category'!$B$8:$I$2216,8,0),"")</f>
        <v/>
      </c>
      <c r="AB3836" s="3" t="str">
        <f>IF(P3836&lt;$AC$1,"Bottom 5%","")</f>
        <v>Bottom 5%</v>
      </c>
      <c r="AC3836"/>
      <c r="AD3836" s="34" t="s">
        <v>16461</v>
      </c>
      <c r="AE3836" s="34" t="s">
        <v>16523</v>
      </c>
    </row>
    <row r="3837" spans="1:31" hidden="1" x14ac:dyDescent="0.25">
      <c r="A3837" t="s">
        <v>7564</v>
      </c>
      <c r="B3837" t="s">
        <v>1897</v>
      </c>
      <c r="C3837" s="3" t="s">
        <v>36</v>
      </c>
      <c r="D3837" s="3" t="s">
        <v>4306</v>
      </c>
      <c r="E3837" s="3" t="s">
        <v>5094</v>
      </c>
      <c r="F3837" s="3">
        <v>8000</v>
      </c>
      <c r="G3837" s="34">
        <v>20.49</v>
      </c>
      <c r="H3837" s="3" t="s">
        <v>12486</v>
      </c>
      <c r="I3837" s="3" t="s">
        <v>17</v>
      </c>
      <c r="J3837" s="3" t="s">
        <v>8168</v>
      </c>
      <c r="K3837" s="3" t="s">
        <v>8185</v>
      </c>
      <c r="L3837" s="3" t="s">
        <v>8166</v>
      </c>
      <c r="M3837" s="26" t="s">
        <v>13723</v>
      </c>
      <c r="N3837"/>
      <c r="O3837" s="3">
        <v>19</v>
      </c>
      <c r="P3837" s="34">
        <v>2971.05</v>
      </c>
      <c r="Q3837" s="34">
        <v>1762.14</v>
      </c>
      <c r="R3837" s="34">
        <v>1208.9100000000001</v>
      </c>
      <c r="S3837" s="36">
        <v>0.68604651162790709</v>
      </c>
      <c r="T3837" s="72">
        <v>156.37105263157895</v>
      </c>
      <c r="U3837" s="34">
        <v>430.29</v>
      </c>
      <c r="V3837" s="34">
        <v>819.6</v>
      </c>
      <c r="W3837" s="34">
        <v>-389.31</v>
      </c>
      <c r="X3837" s="36">
        <v>-0.47499999999999998</v>
      </c>
      <c r="Y3837" s="36" t="str">
        <f>IFERROR(VLOOKUP(A3837,'Pivot price tier'!$C$8:$L$2270,10,0),"")</f>
        <v/>
      </c>
      <c r="Z3837" s="36" t="str">
        <f>IFERROR(VLOOKUP(A3837,'Pivot price tier by size'!$D$8:$M$2491,10,0),"")</f>
        <v/>
      </c>
      <c r="AA3837" s="36" t="str">
        <f>IFERROR(VLOOKUP(A3837,'Pivot category'!$B$8:$I$2216,8,0),"")</f>
        <v/>
      </c>
      <c r="AB3837" s="3" t="str">
        <f>IF(P3837&lt;$AC$1,"Bottom 5%","")</f>
        <v>Bottom 5%</v>
      </c>
      <c r="AC3837"/>
      <c r="AD3837" s="34" t="s">
        <v>16461</v>
      </c>
      <c r="AE3837" s="34" t="s">
        <v>13941</v>
      </c>
    </row>
    <row r="3838" spans="1:31" x14ac:dyDescent="0.25">
      <c r="A3838" t="s">
        <v>5474</v>
      </c>
      <c r="B3838" t="s">
        <v>1976</v>
      </c>
      <c r="C3838" s="3" t="s">
        <v>32</v>
      </c>
      <c r="D3838" s="3" t="s">
        <v>4389</v>
      </c>
      <c r="E3838" s="3" t="s">
        <v>5093</v>
      </c>
      <c r="F3838" s="3">
        <v>1000</v>
      </c>
      <c r="G3838" s="34">
        <v>17.989999999999998</v>
      </c>
      <c r="H3838" s="3" t="s">
        <v>28</v>
      </c>
      <c r="I3838" s="3" t="s">
        <v>19</v>
      </c>
      <c r="J3838" s="3" t="s">
        <v>8163</v>
      </c>
      <c r="K3838" s="3" t="s">
        <v>8164</v>
      </c>
      <c r="L3838" s="3" t="s">
        <v>68</v>
      </c>
      <c r="M3838" s="26" t="s">
        <v>13723</v>
      </c>
      <c r="N3838"/>
      <c r="O3838" s="3">
        <v>154</v>
      </c>
      <c r="P3838" s="34">
        <v>129719.53</v>
      </c>
      <c r="Q3838" s="34">
        <v>126733.97</v>
      </c>
      <c r="R3838" s="34">
        <v>2985.5599999999977</v>
      </c>
      <c r="S3838" s="36">
        <v>2.3557693331945684E-2</v>
      </c>
      <c r="T3838" s="72">
        <v>842.33461038961036</v>
      </c>
      <c r="U3838" s="34">
        <v>252670.05</v>
      </c>
      <c r="V3838" s="34">
        <v>277001.2</v>
      </c>
      <c r="W3838" s="34">
        <v>-24331.150000000023</v>
      </c>
      <c r="X3838" s="36">
        <v>-8.783770611824071E-2</v>
      </c>
      <c r="Y3838" s="36" t="str">
        <f>IFERROR(VLOOKUP(A3838,'Pivot price tier'!$C$8:$L$2270,10,0),"")</f>
        <v xml:space="preserve"> </v>
      </c>
      <c r="Z3838" s="36" t="str">
        <f>IFERROR(VLOOKUP(A3838,'Pivot price tier by size'!$D$8:$M$2491,10,0),"")</f>
        <v xml:space="preserve"> </v>
      </c>
      <c r="AA3838" s="36" t="str">
        <f>IFERROR(VLOOKUP(A3838,'Pivot category'!$B$8:$I$2216,8,0),"")</f>
        <v xml:space="preserve"> </v>
      </c>
      <c r="AB3838" s="3" t="str">
        <f>IF(P3838&lt;$AC$1,"Bottom 5%","")</f>
        <v/>
      </c>
      <c r="AC3838"/>
      <c r="AD3838" s="34" t="s">
        <v>16465</v>
      </c>
      <c r="AE3838" s="34" t="s">
        <v>16467</v>
      </c>
    </row>
    <row r="3839" spans="1:31" x14ac:dyDescent="0.25">
      <c r="A3839" t="s">
        <v>5724</v>
      </c>
      <c r="B3839" t="s">
        <v>1985</v>
      </c>
      <c r="C3839" s="3" t="s">
        <v>32</v>
      </c>
      <c r="D3839" s="3" t="s">
        <v>4398</v>
      </c>
      <c r="E3839" s="3" t="s">
        <v>5093</v>
      </c>
      <c r="F3839" s="3">
        <v>1000</v>
      </c>
      <c r="G3839" s="34">
        <v>13.99</v>
      </c>
      <c r="H3839" s="3" t="s">
        <v>28</v>
      </c>
      <c r="I3839" s="3" t="s">
        <v>19</v>
      </c>
      <c r="J3839" s="3" t="s">
        <v>8163</v>
      </c>
      <c r="K3839" s="3" t="s">
        <v>8164</v>
      </c>
      <c r="L3839" s="3" t="s">
        <v>68</v>
      </c>
      <c r="M3839" s="26" t="s">
        <v>13723</v>
      </c>
      <c r="N3839"/>
      <c r="O3839" s="3">
        <v>159</v>
      </c>
      <c r="P3839" s="34">
        <v>742519.16</v>
      </c>
      <c r="Q3839" s="34">
        <v>786059.65</v>
      </c>
      <c r="R3839" s="34">
        <v>-43540.489999999991</v>
      </c>
      <c r="S3839" s="36">
        <v>-5.5390821803408929E-2</v>
      </c>
      <c r="T3839" s="72">
        <v>4669.931823899371</v>
      </c>
      <c r="U3839" s="34">
        <v>855594.06</v>
      </c>
      <c r="V3839" s="34">
        <v>848749.79</v>
      </c>
      <c r="W3839" s="34">
        <v>6844.2700000000186</v>
      </c>
      <c r="X3839" s="36">
        <v>8.063943085040437E-3</v>
      </c>
      <c r="Y3839" s="36" t="str">
        <f>IFERROR(VLOOKUP(A3839,'Pivot price tier'!$C$8:$L$2270,10,0),"")</f>
        <v xml:space="preserve"> </v>
      </c>
      <c r="Z3839" s="36" t="str">
        <f>IFERROR(VLOOKUP(A3839,'Pivot price tier by size'!$D$8:$M$2491,10,0),"")</f>
        <v xml:space="preserve"> </v>
      </c>
      <c r="AA3839" s="36" t="str">
        <f>IFERROR(VLOOKUP(A3839,'Pivot category'!$B$8:$I$2216,8,0),"")</f>
        <v xml:space="preserve"> </v>
      </c>
      <c r="AB3839" s="3" t="str">
        <f>IF(P3839&lt;$AC$1,"Bottom 5%","")</f>
        <v/>
      </c>
      <c r="AC3839"/>
      <c r="AD3839" s="34" t="s">
        <v>16465</v>
      </c>
      <c r="AE3839" s="34" t="s">
        <v>16467</v>
      </c>
    </row>
    <row r="3840" spans="1:31" hidden="1" x14ac:dyDescent="0.25">
      <c r="A3840" t="s">
        <v>7574</v>
      </c>
      <c r="B3840" t="s">
        <v>1900</v>
      </c>
      <c r="C3840" s="3" t="s">
        <v>36</v>
      </c>
      <c r="D3840" s="3" t="s">
        <v>4309</v>
      </c>
      <c r="E3840" s="3" t="s">
        <v>5093</v>
      </c>
      <c r="F3840" s="3">
        <v>8000</v>
      </c>
      <c r="G3840" s="34">
        <v>5.99</v>
      </c>
      <c r="H3840" s="3" t="s">
        <v>26</v>
      </c>
      <c r="I3840" s="3" t="s">
        <v>13</v>
      </c>
      <c r="J3840" s="3" t="s">
        <v>8168</v>
      </c>
      <c r="K3840" s="3" t="s">
        <v>8185</v>
      </c>
      <c r="L3840" s="3" t="s">
        <v>8167</v>
      </c>
      <c r="M3840" s="26" t="s">
        <v>13723</v>
      </c>
      <c r="N3840"/>
      <c r="O3840" s="3">
        <v>8</v>
      </c>
      <c r="P3840" s="34">
        <v>1278.3800000000001</v>
      </c>
      <c r="Q3840" s="34">
        <v>1098.9000000000001</v>
      </c>
      <c r="R3840" s="34">
        <v>179.48000000000002</v>
      </c>
      <c r="S3840" s="36">
        <v>0.16332696332696339</v>
      </c>
      <c r="T3840" s="72">
        <v>159.79750000000001</v>
      </c>
      <c r="U3840" s="34">
        <v>7432.1</v>
      </c>
      <c r="V3840" s="34">
        <v>9110.8799999999992</v>
      </c>
      <c r="W3840" s="34">
        <v>-1678.7799999999988</v>
      </c>
      <c r="X3840" s="36">
        <v>-0.18426101540136619</v>
      </c>
      <c r="Y3840" s="36" t="str">
        <f>IFERROR(VLOOKUP(A3840,'Pivot price tier'!$C$8:$L$2270,10,0),"")</f>
        <v/>
      </c>
      <c r="Z3840" s="36" t="str">
        <f>IFERROR(VLOOKUP(A3840,'Pivot price tier by size'!$D$8:$M$2491,10,0),"")</f>
        <v/>
      </c>
      <c r="AA3840" s="36" t="str">
        <f>IFERROR(VLOOKUP(A3840,'Pivot category'!$B$8:$I$2216,8,0),"")</f>
        <v/>
      </c>
      <c r="AB3840" s="3" t="str">
        <f>IF(P3840&lt;$AC$1,"Bottom 5%","")</f>
        <v>Bottom 5%</v>
      </c>
      <c r="AC3840"/>
      <c r="AD3840" s="34" t="s">
        <v>16459</v>
      </c>
      <c r="AE3840" s="34" t="s">
        <v>13941</v>
      </c>
    </row>
    <row r="3841" spans="1:31" x14ac:dyDescent="0.25">
      <c r="A3841" t="s">
        <v>7798</v>
      </c>
      <c r="B3841" t="s">
        <v>1979</v>
      </c>
      <c r="C3841" s="3" t="s">
        <v>38</v>
      </c>
      <c r="D3841" s="3" t="s">
        <v>4392</v>
      </c>
      <c r="E3841" s="3" t="s">
        <v>5093</v>
      </c>
      <c r="F3841" s="3">
        <v>1000</v>
      </c>
      <c r="G3841" s="34">
        <v>23.99</v>
      </c>
      <c r="H3841" s="3" t="s">
        <v>28</v>
      </c>
      <c r="I3841" s="3" t="s">
        <v>19</v>
      </c>
      <c r="J3841" s="3" t="s">
        <v>8163</v>
      </c>
      <c r="K3841" s="3" t="s">
        <v>8164</v>
      </c>
      <c r="L3841" s="3" t="s">
        <v>68</v>
      </c>
      <c r="M3841" s="26" t="s">
        <v>13723</v>
      </c>
      <c r="N3841"/>
      <c r="O3841" s="3">
        <v>159</v>
      </c>
      <c r="P3841" s="34">
        <v>3113999.99</v>
      </c>
      <c r="Q3841" s="34">
        <v>3472357.13</v>
      </c>
      <c r="R3841" s="34">
        <v>-358357.13999999966</v>
      </c>
      <c r="S3841" s="36">
        <v>-0.10320284653439427</v>
      </c>
      <c r="T3841" s="72">
        <v>19584.905597484278</v>
      </c>
      <c r="U3841" s="34">
        <v>1209520.0900000001</v>
      </c>
      <c r="V3841" s="34">
        <v>1207456.4099999999</v>
      </c>
      <c r="W3841" s="34">
        <v>2063.6800000001676</v>
      </c>
      <c r="X3841" s="36">
        <v>1.7091134577686962E-3</v>
      </c>
      <c r="Y3841" s="36" t="str">
        <f>IFERROR(VLOOKUP(A3841,'Pivot price tier'!$C$8:$L$2270,10,0),"")</f>
        <v xml:space="preserve"> </v>
      </c>
      <c r="Z3841" s="36" t="str">
        <f>IFERROR(VLOOKUP(A3841,'Pivot price tier by size'!$D$8:$M$2491,10,0),"")</f>
        <v xml:space="preserve"> </v>
      </c>
      <c r="AA3841" s="36" t="str">
        <f>IFERROR(VLOOKUP(A3841,'Pivot category'!$B$8:$I$2216,8,0),"")</f>
        <v xml:space="preserve"> </v>
      </c>
      <c r="AB3841" s="3" t="str">
        <f>IF(P3841&lt;$AC$1,"Bottom 5%","")</f>
        <v/>
      </c>
      <c r="AC3841"/>
      <c r="AD3841" s="34" t="s">
        <v>16465</v>
      </c>
      <c r="AE3841" s="34" t="s">
        <v>16467</v>
      </c>
    </row>
    <row r="3842" spans="1:31" x14ac:dyDescent="0.25">
      <c r="A3842" t="s">
        <v>7800</v>
      </c>
      <c r="B3842" t="s">
        <v>1992</v>
      </c>
      <c r="C3842" s="3" t="s">
        <v>38</v>
      </c>
      <c r="D3842" s="3" t="s">
        <v>4406</v>
      </c>
      <c r="E3842" s="3" t="s">
        <v>5141</v>
      </c>
      <c r="F3842" s="3">
        <v>1000</v>
      </c>
      <c r="G3842" s="34">
        <v>23.99</v>
      </c>
      <c r="H3842" s="3" t="s">
        <v>28</v>
      </c>
      <c r="I3842" s="3" t="s">
        <v>19</v>
      </c>
      <c r="J3842" s="3" t="s">
        <v>8163</v>
      </c>
      <c r="K3842" s="3" t="s">
        <v>8164</v>
      </c>
      <c r="L3842" s="3" t="s">
        <v>68</v>
      </c>
      <c r="M3842" s="26" t="s">
        <v>13723</v>
      </c>
      <c r="N3842"/>
      <c r="O3842" s="3">
        <v>141</v>
      </c>
      <c r="P3842" s="34">
        <v>128847.64</v>
      </c>
      <c r="Q3842" s="34">
        <v>136410.43</v>
      </c>
      <c r="R3842" s="34">
        <v>-7562.7899999999936</v>
      </c>
      <c r="S3842" s="36">
        <v>-5.544143508674515E-2</v>
      </c>
      <c r="T3842" s="72">
        <v>913.81304964539004</v>
      </c>
      <c r="U3842" s="34">
        <v>16738.64</v>
      </c>
      <c r="V3842" s="34">
        <v>14453.7</v>
      </c>
      <c r="W3842" s="34">
        <v>2284.9399999999987</v>
      </c>
      <c r="X3842" s="36">
        <v>0.15808685665262168</v>
      </c>
      <c r="Y3842" s="36" t="str">
        <f>IFERROR(VLOOKUP(A3842,'Pivot price tier'!$C$8:$L$2270,10,0),"")</f>
        <v xml:space="preserve"> </v>
      </c>
      <c r="Z3842" s="36" t="str">
        <f>IFERROR(VLOOKUP(A3842,'Pivot price tier by size'!$D$8:$M$2491,10,0),"")</f>
        <v xml:space="preserve"> </v>
      </c>
      <c r="AA3842" s="36" t="str">
        <f>IFERROR(VLOOKUP(A3842,'Pivot category'!$B$8:$I$2216,8,0),"")</f>
        <v xml:space="preserve"> </v>
      </c>
      <c r="AB3842" s="3" t="str">
        <f>IF(P3842&lt;$AC$1,"Bottom 5%","")</f>
        <v/>
      </c>
      <c r="AC3842"/>
      <c r="AD3842" s="34" t="s">
        <v>16465</v>
      </c>
      <c r="AE3842" s="34" t="s">
        <v>16467</v>
      </c>
    </row>
    <row r="3843" spans="1:31" x14ac:dyDescent="0.25">
      <c r="A3843" t="s">
        <v>5728</v>
      </c>
      <c r="B3843" t="s">
        <v>1995</v>
      </c>
      <c r="C3843" s="3" t="s">
        <v>32</v>
      </c>
      <c r="D3843" s="3" t="s">
        <v>4409</v>
      </c>
      <c r="E3843" s="3" t="s">
        <v>5141</v>
      </c>
      <c r="F3843" s="3">
        <v>1000</v>
      </c>
      <c r="G3843" s="34">
        <v>13.99</v>
      </c>
      <c r="H3843" s="3" t="s">
        <v>28</v>
      </c>
      <c r="I3843" s="3" t="s">
        <v>19</v>
      </c>
      <c r="J3843" s="3" t="s">
        <v>8163</v>
      </c>
      <c r="K3843" s="3" t="s">
        <v>8164</v>
      </c>
      <c r="L3843" s="3" t="s">
        <v>68</v>
      </c>
      <c r="M3843" s="26" t="s">
        <v>13723</v>
      </c>
      <c r="N3843"/>
      <c r="O3843" s="3">
        <v>158</v>
      </c>
      <c r="P3843" s="34">
        <v>70877.710000000006</v>
      </c>
      <c r="Q3843" s="34">
        <v>75665.42</v>
      </c>
      <c r="R3843" s="34">
        <v>-4787.7099999999919</v>
      </c>
      <c r="S3843" s="36">
        <v>-6.327474294069857E-2</v>
      </c>
      <c r="T3843" s="72">
        <v>448.59310126582284</v>
      </c>
      <c r="U3843" s="34">
        <v>139140.91</v>
      </c>
      <c r="V3843" s="34">
        <v>149644.21</v>
      </c>
      <c r="W3843" s="34">
        <v>-10503.299999999988</v>
      </c>
      <c r="X3843" s="36">
        <v>-7.0188482401023045E-2</v>
      </c>
      <c r="Y3843" s="36" t="str">
        <f>IFERROR(VLOOKUP(A3843,'Pivot price tier'!$C$8:$L$2270,10,0),"")</f>
        <v xml:space="preserve"> </v>
      </c>
      <c r="Z3843" s="36" t="str">
        <f>IFERROR(VLOOKUP(A3843,'Pivot price tier by size'!$D$8:$M$2491,10,0),"")</f>
        <v xml:space="preserve"> </v>
      </c>
      <c r="AA3843" s="36" t="str">
        <f>IFERROR(VLOOKUP(A3843,'Pivot category'!$B$8:$I$2216,8,0),"")</f>
        <v xml:space="preserve"> </v>
      </c>
      <c r="AB3843" s="3" t="str">
        <f>IF(P3843&lt;$AC$1,"Bottom 5%","")</f>
        <v/>
      </c>
      <c r="AC3843"/>
      <c r="AD3843" s="34" t="s">
        <v>16465</v>
      </c>
      <c r="AE3843" s="34" t="s">
        <v>16467</v>
      </c>
    </row>
    <row r="3844" spans="1:31" x14ac:dyDescent="0.25">
      <c r="A3844" t="s">
        <v>5604</v>
      </c>
      <c r="B3844" t="s">
        <v>1997</v>
      </c>
      <c r="C3844" s="3" t="s">
        <v>32</v>
      </c>
      <c r="D3844" s="3" t="s">
        <v>4411</v>
      </c>
      <c r="E3844" s="3" t="s">
        <v>5141</v>
      </c>
      <c r="F3844" s="3">
        <v>1000</v>
      </c>
      <c r="G3844" s="34">
        <v>13.99</v>
      </c>
      <c r="H3844" s="3" t="s">
        <v>28</v>
      </c>
      <c r="I3844" s="3" t="s">
        <v>19</v>
      </c>
      <c r="J3844" s="3" t="s">
        <v>8163</v>
      </c>
      <c r="K3844" s="3" t="s">
        <v>8164</v>
      </c>
      <c r="L3844" s="3" t="s">
        <v>68</v>
      </c>
      <c r="M3844" s="26" t="s">
        <v>13723</v>
      </c>
      <c r="N3844"/>
      <c r="O3844" s="3">
        <v>154</v>
      </c>
      <c r="P3844" s="34">
        <v>135610.53</v>
      </c>
      <c r="Q3844" s="34">
        <v>152219.38</v>
      </c>
      <c r="R3844" s="34">
        <v>-16608.850000000006</v>
      </c>
      <c r="S3844" s="36">
        <v>-0.10911127085132</v>
      </c>
      <c r="T3844" s="72">
        <v>880.58785714285716</v>
      </c>
      <c r="U3844" s="34">
        <v>139720.81</v>
      </c>
      <c r="V3844" s="34">
        <v>138921.37</v>
      </c>
      <c r="W3844" s="34">
        <v>799.44000000000233</v>
      </c>
      <c r="X3844" s="36">
        <v>5.7546222010336212E-3</v>
      </c>
      <c r="Y3844" s="36" t="str">
        <f>IFERROR(VLOOKUP(A3844,'Pivot price tier'!$C$8:$L$2270,10,0),"")</f>
        <v xml:space="preserve"> </v>
      </c>
      <c r="Z3844" s="36" t="str">
        <f>IFERROR(VLOOKUP(A3844,'Pivot price tier by size'!$D$8:$M$2491,10,0),"")</f>
        <v xml:space="preserve"> </v>
      </c>
      <c r="AA3844" s="36" t="str">
        <f>IFERROR(VLOOKUP(A3844,'Pivot category'!$B$8:$I$2216,8,0),"")</f>
        <v xml:space="preserve"> </v>
      </c>
      <c r="AB3844" s="3" t="str">
        <f>IF(P3844&lt;$AC$1,"Bottom 5%","")</f>
        <v/>
      </c>
      <c r="AC3844"/>
      <c r="AD3844" s="34" t="s">
        <v>16465</v>
      </c>
      <c r="AE3844" s="34" t="s">
        <v>16467</v>
      </c>
    </row>
    <row r="3845" spans="1:31" x14ac:dyDescent="0.25">
      <c r="A3845" t="s">
        <v>7799</v>
      </c>
      <c r="B3845" t="s">
        <v>2000</v>
      </c>
      <c r="C3845" s="3" t="s">
        <v>38</v>
      </c>
      <c r="D3845" s="3" t="s">
        <v>4414</v>
      </c>
      <c r="E3845" s="3" t="s">
        <v>5141</v>
      </c>
      <c r="F3845" s="3">
        <v>1000</v>
      </c>
      <c r="G3845" s="34">
        <v>23.99</v>
      </c>
      <c r="H3845" s="3" t="s">
        <v>28</v>
      </c>
      <c r="I3845" s="3" t="s">
        <v>19</v>
      </c>
      <c r="J3845" s="3" t="s">
        <v>8163</v>
      </c>
      <c r="K3845" s="3" t="s">
        <v>8164</v>
      </c>
      <c r="L3845" s="3" t="s">
        <v>68</v>
      </c>
      <c r="M3845" s="26" t="s">
        <v>13723</v>
      </c>
      <c r="N3845"/>
      <c r="O3845" s="3">
        <v>119</v>
      </c>
      <c r="P3845" s="34">
        <v>73004.14</v>
      </c>
      <c r="Q3845" s="34">
        <v>77174.34</v>
      </c>
      <c r="R3845" s="34">
        <v>-4170.1999999999971</v>
      </c>
      <c r="S3845" s="36">
        <v>-5.403609541720733E-2</v>
      </c>
      <c r="T3845" s="72">
        <v>613.48016806722694</v>
      </c>
      <c r="U3845" s="34">
        <v>10983.18</v>
      </c>
      <c r="V3845" s="34">
        <v>8782.16</v>
      </c>
      <c r="W3845" s="34">
        <v>2201.0200000000004</v>
      </c>
      <c r="X3845" s="36">
        <v>0.2506239922752489</v>
      </c>
      <c r="Y3845" s="36" t="str">
        <f>IFERROR(VLOOKUP(A3845,'Pivot price tier'!$C$8:$L$2270,10,0),"")</f>
        <v xml:space="preserve"> </v>
      </c>
      <c r="Z3845" s="36" t="str">
        <f>IFERROR(VLOOKUP(A3845,'Pivot price tier by size'!$D$8:$M$2491,10,0),"")</f>
        <v xml:space="preserve"> </v>
      </c>
      <c r="AA3845" s="36" t="str">
        <f>IFERROR(VLOOKUP(A3845,'Pivot category'!$B$8:$I$2216,8,0),"")</f>
        <v xml:space="preserve"> </v>
      </c>
      <c r="AB3845" s="3" t="str">
        <f>IF(P3845&lt;$AC$1,"Bottom 5%","")</f>
        <v/>
      </c>
      <c r="AC3845"/>
      <c r="AD3845" s="34" t="s">
        <v>16465</v>
      </c>
      <c r="AE3845" s="34" t="s">
        <v>16467</v>
      </c>
    </row>
    <row r="3846" spans="1:31" x14ac:dyDescent="0.25">
      <c r="A3846" t="s">
        <v>7700</v>
      </c>
      <c r="B3846" t="s">
        <v>2010</v>
      </c>
      <c r="C3846" s="3" t="s">
        <v>38</v>
      </c>
      <c r="D3846" s="3" t="s">
        <v>4425</v>
      </c>
      <c r="E3846" s="3" t="s">
        <v>5141</v>
      </c>
      <c r="F3846" s="3">
        <v>1000</v>
      </c>
      <c r="G3846" s="34">
        <v>25.99</v>
      </c>
      <c r="H3846" s="3" t="s">
        <v>28</v>
      </c>
      <c r="I3846" s="3" t="s">
        <v>19</v>
      </c>
      <c r="J3846" s="3" t="s">
        <v>8163</v>
      </c>
      <c r="K3846" s="3" t="s">
        <v>8164</v>
      </c>
      <c r="L3846" s="3" t="s">
        <v>68</v>
      </c>
      <c r="M3846" s="26" t="s">
        <v>13723</v>
      </c>
      <c r="N3846"/>
      <c r="O3846" s="3">
        <v>125</v>
      </c>
      <c r="P3846" s="34">
        <v>98813.98</v>
      </c>
      <c r="Q3846" s="34">
        <v>118410.44</v>
      </c>
      <c r="R3846" s="34">
        <v>-19596.460000000006</v>
      </c>
      <c r="S3846" s="36">
        <v>-0.16549604916593508</v>
      </c>
      <c r="T3846" s="72">
        <v>790.51184000000001</v>
      </c>
      <c r="U3846" s="34">
        <v>11461.59</v>
      </c>
      <c r="V3846" s="34">
        <v>16165.78</v>
      </c>
      <c r="W3846" s="34">
        <v>-4704.1900000000005</v>
      </c>
      <c r="X3846" s="36">
        <v>-0.29099678456591638</v>
      </c>
      <c r="Y3846" s="36" t="str">
        <f>IFERROR(VLOOKUP(A3846,'Pivot price tier'!$C$8:$L$2270,10,0),"")</f>
        <v xml:space="preserve"> </v>
      </c>
      <c r="Z3846" s="36" t="str">
        <f>IFERROR(VLOOKUP(A3846,'Pivot price tier by size'!$D$8:$M$2491,10,0),"")</f>
        <v xml:space="preserve"> </v>
      </c>
      <c r="AA3846" s="36" t="str">
        <f>IFERROR(VLOOKUP(A3846,'Pivot category'!$B$8:$I$2216,8,0),"")</f>
        <v xml:space="preserve"> </v>
      </c>
      <c r="AB3846" s="3" t="str">
        <f>IF(P3846&lt;$AC$1,"Bottom 5%","")</f>
        <v/>
      </c>
      <c r="AC3846"/>
      <c r="AD3846" s="34" t="s">
        <v>16465</v>
      </c>
      <c r="AE3846" s="34" t="s">
        <v>16467</v>
      </c>
    </row>
    <row r="3847" spans="1:31" hidden="1" x14ac:dyDescent="0.25">
      <c r="A3847" t="s">
        <v>14317</v>
      </c>
      <c r="B3847" t="s">
        <v>14318</v>
      </c>
      <c r="C3847" s="3" t="s">
        <v>73</v>
      </c>
      <c r="D3847" s="3" t="s">
        <v>13926</v>
      </c>
      <c r="E3847" s="3">
        <v>0</v>
      </c>
      <c r="F3847" s="3">
        <v>70000</v>
      </c>
      <c r="G3847" s="34">
        <v>19.989999999999998</v>
      </c>
      <c r="H3847" s="3" t="s">
        <v>8245</v>
      </c>
      <c r="I3847" s="3" t="s">
        <v>12205</v>
      </c>
      <c r="J3847" s="3" t="s">
        <v>8163</v>
      </c>
      <c r="K3847" s="3" t="s">
        <v>8164</v>
      </c>
      <c r="L3847" s="3" t="s">
        <v>68</v>
      </c>
      <c r="M3847" s="26">
        <v>45658</v>
      </c>
      <c r="N3847"/>
      <c r="O3847" s="3">
        <v>125</v>
      </c>
      <c r="P3847" s="34">
        <v>263523.96000000002</v>
      </c>
      <c r="Q3847" s="34">
        <v>18590.7</v>
      </c>
      <c r="R3847" s="34">
        <v>244933.26</v>
      </c>
      <c r="S3847" s="36">
        <v>13.175042359889623</v>
      </c>
      <c r="T3847" s="72">
        <v>2108.1916800000004</v>
      </c>
      <c r="U3847" s="34">
        <v>1778570.54</v>
      </c>
      <c r="V3847" s="34">
        <v>171414.25</v>
      </c>
      <c r="W3847" s="34">
        <v>1607156.29</v>
      </c>
      <c r="X3847" s="36">
        <v>9.3758616334406266</v>
      </c>
      <c r="Y3847" s="36" t="str">
        <f>IFERROR(VLOOKUP(A3847,'Pivot price tier'!$C$8:$L$2270,10,0),"")</f>
        <v xml:space="preserve"> </v>
      </c>
      <c r="Z3847" s="36" t="str">
        <f>IFERROR(VLOOKUP(A3847,'Pivot price tier by size'!$D$8:$M$2491,10,0),"")</f>
        <v xml:space="preserve"> </v>
      </c>
      <c r="AA3847" s="36" t="str">
        <f>IFERROR(VLOOKUP(A3847,'Pivot category'!$B$8:$I$2216,8,0),"")</f>
        <v xml:space="preserve"> </v>
      </c>
      <c r="AB3847" s="3" t="str">
        <f>IF(P3847&lt;$AC$1,"Bottom 5%","")</f>
        <v/>
      </c>
      <c r="AC3847"/>
      <c r="AD3847" s="34" t="s">
        <v>10274</v>
      </c>
      <c r="AE3847" s="34" t="s">
        <v>14026</v>
      </c>
    </row>
    <row r="3848" spans="1:31" x14ac:dyDescent="0.25">
      <c r="A3848" t="s">
        <v>5722</v>
      </c>
      <c r="B3848" t="s">
        <v>2011</v>
      </c>
      <c r="C3848" s="3" t="s">
        <v>32</v>
      </c>
      <c r="D3848" s="3" t="s">
        <v>4426</v>
      </c>
      <c r="E3848" s="3" t="s">
        <v>5141</v>
      </c>
      <c r="F3848" s="3">
        <v>1000</v>
      </c>
      <c r="G3848" s="34">
        <v>13.99</v>
      </c>
      <c r="H3848" s="3" t="s">
        <v>28</v>
      </c>
      <c r="I3848" s="3" t="s">
        <v>19</v>
      </c>
      <c r="J3848" s="3" t="s">
        <v>8163</v>
      </c>
      <c r="K3848" s="3" t="s">
        <v>8164</v>
      </c>
      <c r="L3848" s="3" t="s">
        <v>68</v>
      </c>
      <c r="M3848" s="26" t="s">
        <v>13723</v>
      </c>
      <c r="N3848"/>
      <c r="O3848" s="3">
        <v>153</v>
      </c>
      <c r="P3848" s="34">
        <v>68225.94</v>
      </c>
      <c r="Q3848" s="34">
        <v>68114.98</v>
      </c>
      <c r="R3848" s="34">
        <v>110.9600000000064</v>
      </c>
      <c r="S3848" s="36">
        <v>1.6290102412128693E-3</v>
      </c>
      <c r="T3848" s="72">
        <v>445.92117647058825</v>
      </c>
      <c r="U3848" s="34">
        <v>214911.48</v>
      </c>
      <c r="V3848" s="34">
        <v>201808.11</v>
      </c>
      <c r="W3848" s="34">
        <v>13103.370000000024</v>
      </c>
      <c r="X3848" s="36">
        <v>6.4929848458518569E-2</v>
      </c>
      <c r="Y3848" s="36" t="str">
        <f>IFERROR(VLOOKUP(A3848,'Pivot price tier'!$C$8:$L$2270,10,0),"")</f>
        <v xml:space="preserve"> </v>
      </c>
      <c r="Z3848" s="36" t="str">
        <f>IFERROR(VLOOKUP(A3848,'Pivot price tier by size'!$D$8:$M$2491,10,0),"")</f>
        <v xml:space="preserve"> </v>
      </c>
      <c r="AA3848" s="36" t="str">
        <f>IFERROR(VLOOKUP(A3848,'Pivot category'!$B$8:$I$2216,8,0),"")</f>
        <v xml:space="preserve"> </v>
      </c>
      <c r="AB3848" s="3" t="str">
        <f>IF(P3848&lt;$AC$1,"Bottom 5%","")</f>
        <v/>
      </c>
      <c r="AC3848"/>
      <c r="AD3848" s="34" t="s">
        <v>16465</v>
      </c>
      <c r="AE3848" s="34" t="s">
        <v>16467</v>
      </c>
    </row>
    <row r="3849" spans="1:31" x14ac:dyDescent="0.25">
      <c r="A3849" t="s">
        <v>5727</v>
      </c>
      <c r="B3849" t="s">
        <v>2012</v>
      </c>
      <c r="C3849" s="3" t="s">
        <v>32</v>
      </c>
      <c r="D3849" s="3" t="s">
        <v>4427</v>
      </c>
      <c r="E3849" s="3" t="s">
        <v>5141</v>
      </c>
      <c r="F3849" s="3">
        <v>1000</v>
      </c>
      <c r="G3849" s="34">
        <v>13.99</v>
      </c>
      <c r="H3849" s="3" t="s">
        <v>28</v>
      </c>
      <c r="I3849" s="3" t="s">
        <v>19</v>
      </c>
      <c r="J3849" s="3" t="s">
        <v>8163</v>
      </c>
      <c r="K3849" s="3" t="s">
        <v>8164</v>
      </c>
      <c r="L3849" s="3" t="s">
        <v>68</v>
      </c>
      <c r="M3849" s="26" t="s">
        <v>13723</v>
      </c>
      <c r="N3849"/>
      <c r="O3849" s="3">
        <v>146</v>
      </c>
      <c r="P3849" s="34">
        <v>82526.63</v>
      </c>
      <c r="Q3849" s="34">
        <v>95720.06</v>
      </c>
      <c r="R3849" s="34">
        <v>-13193.429999999993</v>
      </c>
      <c r="S3849" s="36">
        <v>-0.13783349070194895</v>
      </c>
      <c r="T3849" s="72">
        <v>565.25089041095896</v>
      </c>
      <c r="U3849" s="34">
        <v>280771.14</v>
      </c>
      <c r="V3849" s="34">
        <v>246500.21</v>
      </c>
      <c r="W3849" s="34">
        <v>34270.930000000022</v>
      </c>
      <c r="X3849" s="36">
        <v>0.13903002354440197</v>
      </c>
      <c r="Y3849" s="36" t="str">
        <f>IFERROR(VLOOKUP(A3849,'Pivot price tier'!$C$8:$L$2270,10,0),"")</f>
        <v xml:space="preserve"> </v>
      </c>
      <c r="Z3849" s="36" t="str">
        <f>IFERROR(VLOOKUP(A3849,'Pivot price tier by size'!$D$8:$M$2491,10,0),"")</f>
        <v xml:space="preserve"> </v>
      </c>
      <c r="AA3849" s="36" t="str">
        <f>IFERROR(VLOOKUP(A3849,'Pivot category'!$B$8:$I$2216,8,0),"")</f>
        <v xml:space="preserve"> </v>
      </c>
      <c r="AB3849" s="3" t="str">
        <f>IF(P3849&lt;$AC$1,"Bottom 5%","")</f>
        <v/>
      </c>
      <c r="AC3849"/>
      <c r="AD3849" s="34" t="s">
        <v>16465</v>
      </c>
      <c r="AE3849" s="34" t="s">
        <v>16467</v>
      </c>
    </row>
    <row r="3850" spans="1:31" x14ac:dyDescent="0.25">
      <c r="A3850" t="s">
        <v>5530</v>
      </c>
      <c r="B3850" t="s">
        <v>2014</v>
      </c>
      <c r="C3850" s="3" t="s">
        <v>32</v>
      </c>
      <c r="D3850" s="3" t="s">
        <v>4429</v>
      </c>
      <c r="E3850" s="3" t="s">
        <v>5141</v>
      </c>
      <c r="F3850" s="3">
        <v>1000</v>
      </c>
      <c r="G3850" s="34">
        <v>13.99</v>
      </c>
      <c r="H3850" s="3" t="s">
        <v>28</v>
      </c>
      <c r="I3850" s="3" t="s">
        <v>19</v>
      </c>
      <c r="J3850" s="3" t="s">
        <v>8163</v>
      </c>
      <c r="K3850" s="3" t="s">
        <v>8164</v>
      </c>
      <c r="L3850" s="3" t="s">
        <v>68</v>
      </c>
      <c r="M3850" s="26" t="s">
        <v>13723</v>
      </c>
      <c r="N3850"/>
      <c r="O3850" s="3">
        <v>141</v>
      </c>
      <c r="P3850" s="34">
        <v>61482.79</v>
      </c>
      <c r="Q3850" s="34">
        <v>74785.19</v>
      </c>
      <c r="R3850" s="34">
        <v>-13302.400000000001</v>
      </c>
      <c r="S3850" s="36">
        <v>-0.17787479044982035</v>
      </c>
      <c r="T3850" s="72">
        <v>436.04815602836879</v>
      </c>
      <c r="U3850" s="34">
        <v>137009</v>
      </c>
      <c r="V3850" s="34">
        <v>129776.77</v>
      </c>
      <c r="W3850" s="34">
        <v>7232.2299999999959</v>
      </c>
      <c r="X3850" s="36">
        <v>5.5728232410160894E-2</v>
      </c>
      <c r="Y3850" s="36" t="str">
        <f>IFERROR(VLOOKUP(A3850,'Pivot price tier'!$C$8:$L$2270,10,0),"")</f>
        <v xml:space="preserve"> </v>
      </c>
      <c r="Z3850" s="36" t="str">
        <f>IFERROR(VLOOKUP(A3850,'Pivot price tier by size'!$D$8:$M$2491,10,0),"")</f>
        <v xml:space="preserve"> </v>
      </c>
      <c r="AA3850" s="36" t="str">
        <f>IFERROR(VLOOKUP(A3850,'Pivot category'!$B$8:$I$2216,8,0),"")</f>
        <v xml:space="preserve"> </v>
      </c>
      <c r="AB3850" s="3" t="str">
        <f>IF(P3850&lt;$AC$1,"Bottom 5%","")</f>
        <v/>
      </c>
      <c r="AC3850"/>
      <c r="AD3850" s="34" t="s">
        <v>16465</v>
      </c>
      <c r="AE3850" s="34" t="s">
        <v>16467</v>
      </c>
    </row>
    <row r="3851" spans="1:31" x14ac:dyDescent="0.25">
      <c r="A3851" t="s">
        <v>6339</v>
      </c>
      <c r="B3851" t="s">
        <v>5303</v>
      </c>
      <c r="C3851" s="3" t="s">
        <v>32</v>
      </c>
      <c r="D3851" s="3" t="s">
        <v>5241</v>
      </c>
      <c r="E3851" s="3" t="s">
        <v>5141</v>
      </c>
      <c r="F3851" s="3">
        <v>7000</v>
      </c>
      <c r="G3851" s="34">
        <v>13.99</v>
      </c>
      <c r="H3851" s="3" t="s">
        <v>28</v>
      </c>
      <c r="I3851" s="3" t="s">
        <v>19</v>
      </c>
      <c r="J3851" s="3" t="s">
        <v>8163</v>
      </c>
      <c r="K3851" s="3" t="s">
        <v>8164</v>
      </c>
      <c r="L3851" s="3" t="s">
        <v>68</v>
      </c>
      <c r="M3851" s="26" t="s">
        <v>13723</v>
      </c>
      <c r="N3851"/>
      <c r="O3851" s="3">
        <v>118</v>
      </c>
      <c r="P3851" s="34">
        <v>65834.880000000005</v>
      </c>
      <c r="Q3851" s="34">
        <v>71092.679999999993</v>
      </c>
      <c r="R3851" s="34">
        <v>-5257.7999999999884</v>
      </c>
      <c r="S3851" s="36">
        <v>-7.3956981225071106E-2</v>
      </c>
      <c r="T3851" s="72">
        <v>557.92271186440678</v>
      </c>
      <c r="U3851" s="34">
        <v>28281.360000000001</v>
      </c>
      <c r="V3851" s="34">
        <v>27758.52</v>
      </c>
      <c r="W3851" s="34">
        <v>522.84000000000015</v>
      </c>
      <c r="X3851" s="36">
        <v>1.8835298135491341E-2</v>
      </c>
      <c r="Y3851" s="36" t="str">
        <f>IFERROR(VLOOKUP(A3851,'Pivot price tier'!$C$8:$L$2270,10,0),"")</f>
        <v xml:space="preserve"> </v>
      </c>
      <c r="Z3851" s="36" t="str">
        <f>IFERROR(VLOOKUP(A3851,'Pivot price tier by size'!$D$8:$M$2491,10,0),"")</f>
        <v xml:space="preserve"> </v>
      </c>
      <c r="AA3851" s="36" t="str">
        <f>IFERROR(VLOOKUP(A3851,'Pivot category'!$B$8:$I$2216,8,0),"")</f>
        <v xml:space="preserve"> </v>
      </c>
      <c r="AB3851" s="3" t="str">
        <f>IF(P3851&lt;$AC$1,"Bottom 5%","")</f>
        <v/>
      </c>
      <c r="AC3851"/>
      <c r="AD3851" s="34" t="s">
        <v>16465</v>
      </c>
      <c r="AE3851" s="34" t="s">
        <v>16467</v>
      </c>
    </row>
    <row r="3852" spans="1:31" x14ac:dyDescent="0.25">
      <c r="A3852" t="s">
        <v>7697</v>
      </c>
      <c r="B3852" t="s">
        <v>2024</v>
      </c>
      <c r="C3852" s="3" t="s">
        <v>38</v>
      </c>
      <c r="D3852" s="3" t="s">
        <v>4441</v>
      </c>
      <c r="E3852" s="3" t="s">
        <v>5141</v>
      </c>
      <c r="F3852" s="3">
        <v>10000</v>
      </c>
      <c r="G3852" s="34">
        <v>24.99</v>
      </c>
      <c r="H3852" s="3" t="s">
        <v>12</v>
      </c>
      <c r="I3852" s="3" t="s">
        <v>17</v>
      </c>
      <c r="J3852" s="3" t="s">
        <v>8163</v>
      </c>
      <c r="K3852" s="3" t="s">
        <v>8164</v>
      </c>
      <c r="L3852" s="3" t="s">
        <v>68</v>
      </c>
      <c r="M3852" s="26" t="s">
        <v>13723</v>
      </c>
      <c r="N3852"/>
      <c r="O3852" s="3">
        <v>148</v>
      </c>
      <c r="P3852" s="34">
        <v>182258.49</v>
      </c>
      <c r="Q3852" s="34">
        <v>211536.87</v>
      </c>
      <c r="R3852" s="34">
        <v>-29278.380000000005</v>
      </c>
      <c r="S3852" s="36">
        <v>-0.13840792860365192</v>
      </c>
      <c r="T3852" s="72">
        <v>1231.4762837837836</v>
      </c>
      <c r="U3852" s="34">
        <v>54761.75</v>
      </c>
      <c r="V3852" s="34">
        <v>55746.75</v>
      </c>
      <c r="W3852" s="34">
        <v>-985</v>
      </c>
      <c r="X3852" s="36">
        <v>-1.76691914775301E-2</v>
      </c>
      <c r="Y3852" s="36" t="str">
        <f>IFERROR(VLOOKUP(A3852,'Pivot price tier'!$C$8:$L$2270,10,0),"")</f>
        <v xml:space="preserve"> </v>
      </c>
      <c r="Z3852" s="36" t="str">
        <f>IFERROR(VLOOKUP(A3852,'Pivot price tier by size'!$D$8:$M$2491,10,0),"")</f>
        <v xml:space="preserve"> </v>
      </c>
      <c r="AA3852" s="36" t="str">
        <f>IFERROR(VLOOKUP(A3852,'Pivot category'!$B$8:$I$2216,8,0),"")</f>
        <v xml:space="preserve"> </v>
      </c>
      <c r="AB3852" s="3" t="str">
        <f>IF(P3852&lt;$AC$1,"Bottom 5%","")</f>
        <v/>
      </c>
      <c r="AC3852"/>
      <c r="AD3852" s="34" t="s">
        <v>16459</v>
      </c>
      <c r="AE3852" s="34" t="s">
        <v>13941</v>
      </c>
    </row>
    <row r="3853" spans="1:31" x14ac:dyDescent="0.25">
      <c r="A3853" t="s">
        <v>5484</v>
      </c>
      <c r="B3853" t="s">
        <v>2027</v>
      </c>
      <c r="C3853" s="3" t="s">
        <v>32</v>
      </c>
      <c r="D3853" s="3" t="s">
        <v>4444</v>
      </c>
      <c r="E3853" s="3" t="s">
        <v>5141</v>
      </c>
      <c r="F3853" s="3">
        <v>10000</v>
      </c>
      <c r="G3853" s="34">
        <v>11.99</v>
      </c>
      <c r="H3853" s="3" t="s">
        <v>12</v>
      </c>
      <c r="I3853" s="3" t="s">
        <v>17</v>
      </c>
      <c r="J3853" s="3" t="s">
        <v>8163</v>
      </c>
      <c r="K3853" s="3" t="s">
        <v>8164</v>
      </c>
      <c r="L3853" s="3" t="s">
        <v>68</v>
      </c>
      <c r="M3853" s="26" t="s">
        <v>13723</v>
      </c>
      <c r="N3853"/>
      <c r="O3853" s="3">
        <v>154</v>
      </c>
      <c r="P3853" s="34">
        <v>55534.14</v>
      </c>
      <c r="Q3853" s="34">
        <v>51724.53</v>
      </c>
      <c r="R3853" s="34">
        <v>3809.6100000000006</v>
      </c>
      <c r="S3853" s="36">
        <v>7.3651901718585044E-2</v>
      </c>
      <c r="T3853" s="72">
        <v>360.61129870129872</v>
      </c>
      <c r="U3853" s="34">
        <v>92582.41</v>
      </c>
      <c r="V3853" s="34">
        <v>109420.65</v>
      </c>
      <c r="W3853" s="34">
        <v>-16838.239999999991</v>
      </c>
      <c r="X3853" s="36">
        <v>-0.15388539548979097</v>
      </c>
      <c r="Y3853" s="36" t="str">
        <f>IFERROR(VLOOKUP(A3853,'Pivot price tier'!$C$8:$L$2270,10,0),"")</f>
        <v xml:space="preserve"> </v>
      </c>
      <c r="Z3853" s="36" t="str">
        <f>IFERROR(VLOOKUP(A3853,'Pivot price tier by size'!$D$8:$M$2491,10,0),"")</f>
        <v xml:space="preserve"> </v>
      </c>
      <c r="AA3853" s="36" t="str">
        <f>IFERROR(VLOOKUP(A3853,'Pivot category'!$B$8:$I$2216,8,0),"")</f>
        <v xml:space="preserve"> </v>
      </c>
      <c r="AB3853" s="3" t="str">
        <f>IF(P3853&lt;$AC$1,"Bottom 5%","")</f>
        <v/>
      </c>
      <c r="AC3853"/>
      <c r="AD3853" s="34" t="s">
        <v>16459</v>
      </c>
      <c r="AE3853" s="34" t="s">
        <v>13941</v>
      </c>
    </row>
    <row r="3854" spans="1:31" x14ac:dyDescent="0.25">
      <c r="A3854" t="s">
        <v>7703</v>
      </c>
      <c r="B3854" t="s">
        <v>2020</v>
      </c>
      <c r="C3854" s="3" t="s">
        <v>38</v>
      </c>
      <c r="D3854" s="3" t="s">
        <v>4437</v>
      </c>
      <c r="E3854" s="3" t="s">
        <v>5141</v>
      </c>
      <c r="F3854" s="3">
        <v>10000</v>
      </c>
      <c r="G3854" s="34">
        <v>37.99</v>
      </c>
      <c r="H3854" s="3" t="s">
        <v>12</v>
      </c>
      <c r="I3854" s="3" t="s">
        <v>19</v>
      </c>
      <c r="J3854" s="3" t="s">
        <v>8163</v>
      </c>
      <c r="K3854" s="3" t="s">
        <v>8164</v>
      </c>
      <c r="L3854" s="3" t="s">
        <v>68</v>
      </c>
      <c r="M3854" s="26" t="s">
        <v>13723</v>
      </c>
      <c r="N3854"/>
      <c r="O3854" s="3">
        <v>113</v>
      </c>
      <c r="P3854" s="34">
        <v>111461.81</v>
      </c>
      <c r="Q3854" s="34">
        <v>116756.37</v>
      </c>
      <c r="R3854" s="34">
        <v>-5294.5599999999977</v>
      </c>
      <c r="S3854" s="36">
        <v>-4.5347076138115616E-2</v>
      </c>
      <c r="T3854" s="72">
        <v>986.38769911504426</v>
      </c>
      <c r="U3854" s="34">
        <v>28354.34</v>
      </c>
      <c r="V3854" s="34">
        <v>25948.98</v>
      </c>
      <c r="W3854" s="34">
        <v>2405.3600000000006</v>
      </c>
      <c r="X3854" s="36">
        <v>9.2695743724801494E-2</v>
      </c>
      <c r="Y3854" s="36" t="str">
        <f>IFERROR(VLOOKUP(A3854,'Pivot price tier'!$C$8:$L$2270,10,0),"")</f>
        <v xml:space="preserve"> </v>
      </c>
      <c r="Z3854" s="36" t="str">
        <f>IFERROR(VLOOKUP(A3854,'Pivot price tier by size'!$D$8:$M$2491,10,0),"")</f>
        <v xml:space="preserve"> </v>
      </c>
      <c r="AA3854" s="36" t="str">
        <f>IFERROR(VLOOKUP(A3854,'Pivot category'!$B$8:$I$2216,8,0),"")</f>
        <v xml:space="preserve"> </v>
      </c>
      <c r="AB3854" s="3" t="str">
        <f>IF(P3854&lt;$AC$1,"Bottom 5%","")</f>
        <v/>
      </c>
      <c r="AC3854"/>
      <c r="AD3854" s="34" t="s">
        <v>16459</v>
      </c>
      <c r="AE3854" s="34" t="s">
        <v>13941</v>
      </c>
    </row>
    <row r="3855" spans="1:31" x14ac:dyDescent="0.25">
      <c r="A3855" t="s">
        <v>5869</v>
      </c>
      <c r="B3855" t="s">
        <v>2031</v>
      </c>
      <c r="C3855" s="3" t="s">
        <v>32</v>
      </c>
      <c r="D3855" s="3" t="s">
        <v>4450</v>
      </c>
      <c r="E3855" s="3" t="s">
        <v>5095</v>
      </c>
      <c r="F3855" s="3">
        <v>10000</v>
      </c>
      <c r="G3855" s="34">
        <v>29.99</v>
      </c>
      <c r="H3855" s="3" t="s">
        <v>12486</v>
      </c>
      <c r="I3855" s="3" t="s">
        <v>19</v>
      </c>
      <c r="J3855" s="3" t="s">
        <v>8163</v>
      </c>
      <c r="K3855" s="3" t="s">
        <v>8164</v>
      </c>
      <c r="L3855" s="3" t="s">
        <v>68</v>
      </c>
      <c r="M3855" s="26" t="s">
        <v>13723</v>
      </c>
      <c r="N3855"/>
      <c r="O3855" s="3">
        <v>69</v>
      </c>
      <c r="P3855" s="34">
        <v>49063.08</v>
      </c>
      <c r="Q3855" s="34">
        <v>60340.43</v>
      </c>
      <c r="R3855" s="34">
        <v>-11277.349999999999</v>
      </c>
      <c r="S3855" s="36">
        <v>-0.18689541987022629</v>
      </c>
      <c r="T3855" s="72">
        <v>711.05913043478267</v>
      </c>
      <c r="U3855" s="34">
        <v>12579.68</v>
      </c>
      <c r="V3855" s="34">
        <v>17033.98</v>
      </c>
      <c r="W3855" s="34">
        <v>-4454.2999999999993</v>
      </c>
      <c r="X3855" s="36">
        <v>-0.26149496477041767</v>
      </c>
      <c r="Y3855" s="36" t="str">
        <f>IFERROR(VLOOKUP(A3855,'Pivot price tier'!$C$8:$L$2270,10,0),"")</f>
        <v xml:space="preserve"> </v>
      </c>
      <c r="Z3855" s="36" t="str">
        <f>IFERROR(VLOOKUP(A3855,'Pivot price tier by size'!$D$8:$M$2491,10,0),"")</f>
        <v xml:space="preserve"> </v>
      </c>
      <c r="AA3855" s="36" t="str">
        <f>IFERROR(VLOOKUP(A3855,'Pivot category'!$B$8:$I$2216,8,0),"")</f>
        <v xml:space="preserve"> </v>
      </c>
      <c r="AB3855" s="3" t="str">
        <f>IF(P3855&lt;$AC$1,"Bottom 5%","")</f>
        <v/>
      </c>
      <c r="AC3855"/>
      <c r="AD3855" s="34" t="s">
        <v>16461</v>
      </c>
      <c r="AE3855" s="34" t="s">
        <v>13970</v>
      </c>
    </row>
    <row r="3856" spans="1:31" x14ac:dyDescent="0.25">
      <c r="A3856" t="s">
        <v>6910</v>
      </c>
      <c r="B3856" t="s">
        <v>2035</v>
      </c>
      <c r="C3856" s="3" t="s">
        <v>34</v>
      </c>
      <c r="D3856" s="3" t="s">
        <v>4454</v>
      </c>
      <c r="E3856" s="3">
        <v>0</v>
      </c>
      <c r="F3856" s="3">
        <v>10000</v>
      </c>
      <c r="G3856" s="34">
        <v>19.989999999999998</v>
      </c>
      <c r="H3856" s="3" t="s">
        <v>29</v>
      </c>
      <c r="I3856" s="3" t="s">
        <v>23</v>
      </c>
      <c r="J3856" s="3" t="s">
        <v>8163</v>
      </c>
      <c r="K3856" s="3" t="s">
        <v>8164</v>
      </c>
      <c r="L3856" s="3" t="s">
        <v>68</v>
      </c>
      <c r="M3856" s="26" t="s">
        <v>13723</v>
      </c>
      <c r="N3856"/>
      <c r="O3856" s="3">
        <v>53</v>
      </c>
      <c r="P3856" s="34">
        <v>74242.86</v>
      </c>
      <c r="Q3856" s="34">
        <v>66486.740000000005</v>
      </c>
      <c r="R3856" s="34">
        <v>7756.1199999999953</v>
      </c>
      <c r="S3856" s="36">
        <v>0.11665664461815983</v>
      </c>
      <c r="T3856" s="72">
        <v>1400.808679245283</v>
      </c>
      <c r="U3856" s="34">
        <v>70804.58</v>
      </c>
      <c r="V3856" s="34">
        <v>37141.42</v>
      </c>
      <c r="W3856" s="34">
        <v>33663.160000000003</v>
      </c>
      <c r="X3856" s="36">
        <v>0.90635091496232523</v>
      </c>
      <c r="Y3856" s="36" t="str">
        <f>IFERROR(VLOOKUP(A3856,'Pivot price tier'!$C$8:$L$2270,10,0),"")</f>
        <v xml:space="preserve"> </v>
      </c>
      <c r="Z3856" s="36" t="str">
        <f>IFERROR(VLOOKUP(A3856,'Pivot price tier by size'!$D$8:$M$2491,10,0),"")</f>
        <v xml:space="preserve"> </v>
      </c>
      <c r="AA3856" s="36" t="str">
        <f>IFERROR(VLOOKUP(A3856,'Pivot category'!$B$8:$I$2216,8,0),"")</f>
        <v xml:space="preserve"> </v>
      </c>
      <c r="AB3856" s="3" t="str">
        <f>IF(P3856&lt;$AC$1,"Bottom 5%","")</f>
        <v/>
      </c>
      <c r="AC3856"/>
      <c r="AD3856" s="34" t="s">
        <v>16463</v>
      </c>
      <c r="AE3856" s="34" t="s">
        <v>13946</v>
      </c>
    </row>
    <row r="3857" spans="1:31" x14ac:dyDescent="0.25">
      <c r="A3857" t="s">
        <v>5596</v>
      </c>
      <c r="B3857" t="s">
        <v>2036</v>
      </c>
      <c r="C3857" s="3" t="s">
        <v>32</v>
      </c>
      <c r="D3857" s="3" t="s">
        <v>4455</v>
      </c>
      <c r="E3857" s="3">
        <v>0</v>
      </c>
      <c r="F3857" s="3">
        <v>10000</v>
      </c>
      <c r="G3857" s="34">
        <v>36.99</v>
      </c>
      <c r="H3857" s="3" t="s">
        <v>29</v>
      </c>
      <c r="I3857" s="3" t="s">
        <v>23</v>
      </c>
      <c r="J3857" s="3" t="s">
        <v>8163</v>
      </c>
      <c r="K3857" s="3" t="s">
        <v>8164</v>
      </c>
      <c r="L3857" s="3" t="s">
        <v>68</v>
      </c>
      <c r="M3857" s="26" t="s">
        <v>13723</v>
      </c>
      <c r="N3857"/>
      <c r="O3857" s="3">
        <v>136</v>
      </c>
      <c r="P3857" s="34">
        <v>216065.64</v>
      </c>
      <c r="Q3857" s="34">
        <v>179835.03</v>
      </c>
      <c r="R3857" s="34">
        <v>36230.610000000015</v>
      </c>
      <c r="S3857" s="36">
        <v>0.20146581008160647</v>
      </c>
      <c r="T3857" s="72">
        <v>1588.7179411764707</v>
      </c>
      <c r="U3857" s="34">
        <v>619152.84</v>
      </c>
      <c r="V3857" s="34">
        <v>534506.34</v>
      </c>
      <c r="W3857" s="34">
        <v>84646.5</v>
      </c>
      <c r="X3857" s="36">
        <v>0.15836388395318202</v>
      </c>
      <c r="Y3857" s="36" t="str">
        <f>IFERROR(VLOOKUP(A3857,'Pivot price tier'!$C$8:$L$2270,10,0),"")</f>
        <v xml:space="preserve"> </v>
      </c>
      <c r="Z3857" s="36" t="str">
        <f>IFERROR(VLOOKUP(A3857,'Pivot price tier by size'!$D$8:$M$2491,10,0),"")</f>
        <v xml:space="preserve"> </v>
      </c>
      <c r="AA3857" s="36" t="str">
        <f>IFERROR(VLOOKUP(A3857,'Pivot category'!$B$8:$I$2216,8,0),"")</f>
        <v xml:space="preserve"> </v>
      </c>
      <c r="AB3857" s="3" t="str">
        <f>IF(P3857&lt;$AC$1,"Bottom 5%","")</f>
        <v/>
      </c>
      <c r="AC3857"/>
      <c r="AD3857" s="34" t="s">
        <v>16463</v>
      </c>
      <c r="AE3857" s="34" t="s">
        <v>13946</v>
      </c>
    </row>
    <row r="3858" spans="1:31" x14ac:dyDescent="0.25">
      <c r="A3858" t="s">
        <v>5377</v>
      </c>
      <c r="B3858" t="s">
        <v>2038</v>
      </c>
      <c r="C3858" s="3" t="s">
        <v>32</v>
      </c>
      <c r="D3858" s="3" t="s">
        <v>4457</v>
      </c>
      <c r="E3858" s="3" t="s">
        <v>5093</v>
      </c>
      <c r="F3858" s="3">
        <v>10000</v>
      </c>
      <c r="G3858" s="34">
        <v>18.989999999999998</v>
      </c>
      <c r="H3858" s="3" t="s">
        <v>30</v>
      </c>
      <c r="I3858" s="3" t="s">
        <v>19</v>
      </c>
      <c r="J3858" s="3" t="s">
        <v>8163</v>
      </c>
      <c r="K3858" s="3" t="s">
        <v>8164</v>
      </c>
      <c r="L3858" s="3" t="s">
        <v>68</v>
      </c>
      <c r="M3858" s="26" t="s">
        <v>13723</v>
      </c>
      <c r="N3858"/>
      <c r="O3858" s="3">
        <v>142</v>
      </c>
      <c r="P3858" s="34">
        <v>111096.39</v>
      </c>
      <c r="Q3858" s="34">
        <v>116711.03999999999</v>
      </c>
      <c r="R3858" s="34">
        <v>-5614.6499999999942</v>
      </c>
      <c r="S3858" s="36">
        <v>-4.8107274170464009E-2</v>
      </c>
      <c r="T3858" s="72">
        <v>782.3689436619718</v>
      </c>
      <c r="U3858" s="34">
        <v>35139</v>
      </c>
      <c r="V3858" s="34">
        <v>36677.1</v>
      </c>
      <c r="W3858" s="34">
        <v>-1538.0999999999985</v>
      </c>
      <c r="X3858" s="36">
        <v>-4.1936249049134178E-2</v>
      </c>
      <c r="Y3858" s="36" t="str">
        <f>IFERROR(VLOOKUP(A3858,'Pivot price tier'!$C$8:$L$2270,10,0),"")</f>
        <v xml:space="preserve"> </v>
      </c>
      <c r="Z3858" s="36" t="str">
        <f>IFERROR(VLOOKUP(A3858,'Pivot price tier by size'!$D$8:$M$2491,10,0),"")</f>
        <v xml:space="preserve"> </v>
      </c>
      <c r="AA3858" s="36" t="str">
        <f>IFERROR(VLOOKUP(A3858,'Pivot category'!$B$8:$I$2216,8,0),"")</f>
        <v xml:space="preserve"> </v>
      </c>
      <c r="AB3858" s="3" t="str">
        <f>IF(P3858&lt;$AC$1,"Bottom 5%","")</f>
        <v/>
      </c>
      <c r="AC3858"/>
      <c r="AD3858" s="34" t="s">
        <v>11097</v>
      </c>
      <c r="AE3858" s="34" t="s">
        <v>16462</v>
      </c>
    </row>
    <row r="3859" spans="1:31" hidden="1" x14ac:dyDescent="0.25">
      <c r="A3859" t="s">
        <v>7910</v>
      </c>
      <c r="B3859" t="s">
        <v>1927</v>
      </c>
      <c r="C3859" s="3" t="s">
        <v>71</v>
      </c>
      <c r="D3859" s="3" t="s">
        <v>4336</v>
      </c>
      <c r="E3859" s="3" t="s">
        <v>5093</v>
      </c>
      <c r="F3859" s="3">
        <v>4000</v>
      </c>
      <c r="G3859" s="34">
        <v>1.99</v>
      </c>
      <c r="H3859" s="3" t="s">
        <v>28</v>
      </c>
      <c r="I3859" s="3" t="s">
        <v>70</v>
      </c>
      <c r="J3859" s="3" t="s">
        <v>8173</v>
      </c>
      <c r="K3859" s="3" t="s">
        <v>8172</v>
      </c>
      <c r="L3859" s="3" t="s">
        <v>68</v>
      </c>
      <c r="M3859" s="26" t="s">
        <v>13723</v>
      </c>
      <c r="N3859"/>
      <c r="O3859" s="3">
        <v>23</v>
      </c>
      <c r="P3859" s="34">
        <v>4549.1400000000003</v>
      </c>
      <c r="Q3859" s="34">
        <v>4200.8900000000003</v>
      </c>
      <c r="R3859" s="34">
        <v>348.25</v>
      </c>
      <c r="S3859" s="36">
        <v>8.2899099952629118E-2</v>
      </c>
      <c r="T3859" s="72">
        <v>197.78869565217391</v>
      </c>
      <c r="U3859" s="34">
        <v>13818.56</v>
      </c>
      <c r="V3859" s="34">
        <v>10338.049999999999</v>
      </c>
      <c r="W3859" s="34">
        <v>3480.51</v>
      </c>
      <c r="X3859" s="36">
        <v>0.33666987487969213</v>
      </c>
      <c r="Y3859" s="36" t="str">
        <f>IFERROR(VLOOKUP(A3859,'Pivot price tier'!$C$8:$L$2270,10,0),"")</f>
        <v/>
      </c>
      <c r="Z3859" s="36" t="str">
        <f>IFERROR(VLOOKUP(A3859,'Pivot price tier by size'!$D$8:$M$2491,10,0),"")</f>
        <v/>
      </c>
      <c r="AA3859" s="36" t="str">
        <f>IFERROR(VLOOKUP(A3859,'Pivot category'!$B$8:$I$2216,8,0),"")</f>
        <v/>
      </c>
      <c r="AB3859" s="3" t="str">
        <f>IF(P3859&lt;$AC$1,"Bottom 5%","")</f>
        <v>Bottom 5%</v>
      </c>
      <c r="AC3859"/>
      <c r="AD3859" s="34" t="s">
        <v>11097</v>
      </c>
      <c r="AE3859" s="34" t="s">
        <v>16472</v>
      </c>
    </row>
    <row r="3860" spans="1:31" x14ac:dyDescent="0.25">
      <c r="A3860" t="s">
        <v>5445</v>
      </c>
      <c r="B3860" t="s">
        <v>2039</v>
      </c>
      <c r="C3860" s="3" t="s">
        <v>32</v>
      </c>
      <c r="D3860" s="3" t="s">
        <v>4458</v>
      </c>
      <c r="E3860" s="3">
        <v>0</v>
      </c>
      <c r="F3860" s="3">
        <v>10000</v>
      </c>
      <c r="G3860" s="34">
        <v>16.989999999999998</v>
      </c>
      <c r="H3860" s="3" t="s">
        <v>29</v>
      </c>
      <c r="I3860" s="3" t="s">
        <v>19</v>
      </c>
      <c r="J3860" s="3" t="s">
        <v>8163</v>
      </c>
      <c r="K3860" s="3" t="s">
        <v>8164</v>
      </c>
      <c r="L3860" s="3" t="s">
        <v>68</v>
      </c>
      <c r="M3860" s="26" t="s">
        <v>13723</v>
      </c>
      <c r="N3860"/>
      <c r="O3860" s="3">
        <v>141</v>
      </c>
      <c r="P3860" s="34">
        <v>94137.99</v>
      </c>
      <c r="Q3860" s="34">
        <v>107747.35</v>
      </c>
      <c r="R3860" s="34">
        <v>-13609.36</v>
      </c>
      <c r="S3860" s="36">
        <v>-0.12630807161382618</v>
      </c>
      <c r="T3860" s="72">
        <v>667.64531914893621</v>
      </c>
      <c r="U3860" s="34">
        <v>39396.31</v>
      </c>
      <c r="V3860" s="34">
        <v>41099.410000000003</v>
      </c>
      <c r="W3860" s="34">
        <v>-1703.1000000000058</v>
      </c>
      <c r="X3860" s="36">
        <v>-4.1438551064358453E-2</v>
      </c>
      <c r="Y3860" s="36" t="str">
        <f>IFERROR(VLOOKUP(A3860,'Pivot price tier'!$C$8:$L$2270,10,0),"")</f>
        <v xml:space="preserve"> </v>
      </c>
      <c r="Z3860" s="36" t="str">
        <f>IFERROR(VLOOKUP(A3860,'Pivot price tier by size'!$D$8:$M$2491,10,0),"")</f>
        <v xml:space="preserve"> </v>
      </c>
      <c r="AA3860" s="36" t="str">
        <f>IFERROR(VLOOKUP(A3860,'Pivot category'!$B$8:$I$2216,8,0),"")</f>
        <v xml:space="preserve"> </v>
      </c>
      <c r="AB3860" s="3" t="str">
        <f>IF(P3860&lt;$AC$1,"Bottom 5%","")</f>
        <v/>
      </c>
      <c r="AC3860"/>
      <c r="AD3860" s="34" t="s">
        <v>11097</v>
      </c>
      <c r="AE3860" s="34" t="s">
        <v>13940</v>
      </c>
    </row>
    <row r="3861" spans="1:31" x14ac:dyDescent="0.25">
      <c r="A3861" t="s">
        <v>11926</v>
      </c>
      <c r="B3861" t="s">
        <v>2048</v>
      </c>
      <c r="C3861" s="3" t="s">
        <v>38</v>
      </c>
      <c r="D3861" s="3" t="s">
        <v>4469</v>
      </c>
      <c r="E3861" s="3" t="s">
        <v>5093</v>
      </c>
      <c r="F3861" s="3">
        <v>10000</v>
      </c>
      <c r="G3861" s="34">
        <v>39.99</v>
      </c>
      <c r="H3861" s="3" t="s">
        <v>28</v>
      </c>
      <c r="I3861" s="3" t="s">
        <v>21</v>
      </c>
      <c r="J3861" s="3" t="s">
        <v>8163</v>
      </c>
      <c r="K3861" s="3" t="s">
        <v>8164</v>
      </c>
      <c r="L3861" s="3" t="s">
        <v>68</v>
      </c>
      <c r="M3861" s="26" t="s">
        <v>13723</v>
      </c>
      <c r="N3861"/>
      <c r="O3861" s="3">
        <v>145</v>
      </c>
      <c r="P3861" s="34">
        <v>245656.07</v>
      </c>
      <c r="Q3861" s="34">
        <v>270266.34000000003</v>
      </c>
      <c r="R3861" s="34">
        <v>-24610.270000000019</v>
      </c>
      <c r="S3861" s="36">
        <v>-9.1059323184677798E-2</v>
      </c>
      <c r="T3861" s="72">
        <v>1694.1797931034482</v>
      </c>
      <c r="U3861" s="34">
        <v>45536.27</v>
      </c>
      <c r="V3861" s="34">
        <v>43742.3</v>
      </c>
      <c r="W3861" s="34">
        <v>1793.9699999999939</v>
      </c>
      <c r="X3861" s="36">
        <v>4.1012246726852331E-2</v>
      </c>
      <c r="Y3861" s="36" t="str">
        <f>IFERROR(VLOOKUP(A3861,'Pivot price tier'!$C$8:$L$2270,10,0),"")</f>
        <v xml:space="preserve"> </v>
      </c>
      <c r="Z3861" s="36" t="str">
        <f>IFERROR(VLOOKUP(A3861,'Pivot price tier by size'!$D$8:$M$2491,10,0),"")</f>
        <v xml:space="preserve"> </v>
      </c>
      <c r="AA3861" s="36" t="str">
        <f>IFERROR(VLOOKUP(A3861,'Pivot category'!$B$8:$I$2216,8,0),"")</f>
        <v xml:space="preserve"> </v>
      </c>
      <c r="AB3861" s="3" t="str">
        <f>IF(P3861&lt;$AC$1,"Bottom 5%","")</f>
        <v/>
      </c>
      <c r="AC3861"/>
      <c r="AD3861" s="34" t="s">
        <v>11097</v>
      </c>
      <c r="AE3861" s="34" t="s">
        <v>13977</v>
      </c>
    </row>
    <row r="3862" spans="1:31" x14ac:dyDescent="0.25">
      <c r="A3862" t="s">
        <v>12688</v>
      </c>
      <c r="B3862" t="s">
        <v>8498</v>
      </c>
      <c r="C3862" s="3" t="s">
        <v>32</v>
      </c>
      <c r="D3862" s="3" t="s">
        <v>8222</v>
      </c>
      <c r="E3862" s="3">
        <v>0</v>
      </c>
      <c r="F3862" s="3">
        <v>10000</v>
      </c>
      <c r="G3862" s="34">
        <v>23.99</v>
      </c>
      <c r="H3862" s="3" t="s">
        <v>29</v>
      </c>
      <c r="I3862" s="3" t="s">
        <v>21</v>
      </c>
      <c r="J3862" s="3" t="s">
        <v>8163</v>
      </c>
      <c r="K3862" s="3" t="s">
        <v>8164</v>
      </c>
      <c r="L3862" s="3" t="s">
        <v>68</v>
      </c>
      <c r="M3862" s="26" t="s">
        <v>13723</v>
      </c>
      <c r="N3862"/>
      <c r="O3862" s="3">
        <v>131</v>
      </c>
      <c r="P3862" s="34">
        <v>61783.02</v>
      </c>
      <c r="Q3862" s="34">
        <v>73457.38</v>
      </c>
      <c r="R3862" s="34">
        <v>-11674.360000000008</v>
      </c>
      <c r="S3862" s="36">
        <v>-0.1589269859611111</v>
      </c>
      <c r="T3862" s="72">
        <v>471.62610687022897</v>
      </c>
      <c r="U3862" s="34">
        <v>48283.03</v>
      </c>
      <c r="V3862" s="34">
        <v>54889.120000000003</v>
      </c>
      <c r="W3862" s="34">
        <v>-6606.0900000000038</v>
      </c>
      <c r="X3862" s="36">
        <v>-0.12035335964577321</v>
      </c>
      <c r="Y3862" s="36" t="str">
        <f>IFERROR(VLOOKUP(A3862,'Pivot price tier'!$C$8:$L$2270,10,0),"")</f>
        <v xml:space="preserve"> </v>
      </c>
      <c r="Z3862" s="36" t="str">
        <f>IFERROR(VLOOKUP(A3862,'Pivot price tier by size'!$D$8:$M$2491,10,0),"")</f>
        <v xml:space="preserve"> </v>
      </c>
      <c r="AA3862" s="36" t="str">
        <f>IFERROR(VLOOKUP(A3862,'Pivot category'!$B$8:$I$2216,8,0),"")</f>
        <v xml:space="preserve"> </v>
      </c>
      <c r="AB3862" s="3" t="str">
        <f>IF(P3862&lt;$AC$1,"Bottom 5%","")</f>
        <v/>
      </c>
      <c r="AC3862"/>
      <c r="AD3862" s="34" t="s">
        <v>11097</v>
      </c>
      <c r="AE3862" s="34" t="s">
        <v>13993</v>
      </c>
    </row>
    <row r="3863" spans="1:31" hidden="1" x14ac:dyDescent="0.25">
      <c r="A3863" t="s">
        <v>6913</v>
      </c>
      <c r="B3863" t="s">
        <v>1932</v>
      </c>
      <c r="C3863" s="3" t="s">
        <v>34</v>
      </c>
      <c r="D3863" s="3" t="s">
        <v>4341</v>
      </c>
      <c r="E3863" s="3">
        <v>0</v>
      </c>
      <c r="F3863" s="3">
        <v>1000</v>
      </c>
      <c r="G3863" s="34">
        <v>4.1900000000000004</v>
      </c>
      <c r="H3863" s="3" t="s">
        <v>25</v>
      </c>
      <c r="I3863" s="3" t="s">
        <v>17</v>
      </c>
      <c r="J3863" s="3" t="s">
        <v>8168</v>
      </c>
      <c r="K3863" s="3" t="s">
        <v>8164</v>
      </c>
      <c r="L3863" s="3" t="s">
        <v>8167</v>
      </c>
      <c r="M3863" s="26" t="s">
        <v>13723</v>
      </c>
      <c r="N3863"/>
      <c r="O3863" s="3">
        <v>1</v>
      </c>
      <c r="P3863" s="34">
        <v>134.08000000000001</v>
      </c>
      <c r="Q3863" s="34">
        <v>100.64</v>
      </c>
      <c r="R3863" s="34">
        <v>33.440000000000012</v>
      </c>
      <c r="S3863" s="36">
        <v>0.33227344992050889</v>
      </c>
      <c r="T3863" s="72">
        <v>134.08000000000001</v>
      </c>
      <c r="U3863" s="34" t="s">
        <v>78</v>
      </c>
      <c r="V3863" s="34" t="s">
        <v>78</v>
      </c>
      <c r="W3863" s="34" t="s">
        <v>78</v>
      </c>
      <c r="X3863" s="36" t="s">
        <v>78</v>
      </c>
      <c r="Y3863" s="36" t="str">
        <f>IFERROR(VLOOKUP(A3863,'Pivot price tier'!$C$8:$L$2270,10,0),"")</f>
        <v/>
      </c>
      <c r="Z3863" s="36" t="str">
        <f>IFERROR(VLOOKUP(A3863,'Pivot price tier by size'!$D$8:$M$2491,10,0),"")</f>
        <v/>
      </c>
      <c r="AA3863" s="36" t="str">
        <f>IFERROR(VLOOKUP(A3863,'Pivot category'!$B$8:$I$2216,8,0),"")</f>
        <v/>
      </c>
      <c r="AB3863" s="3" t="str">
        <f>IF(P3863&lt;$AC$1,"Bottom 5%","")</f>
        <v>Bottom 5%</v>
      </c>
      <c r="AC3863"/>
      <c r="AD3863" s="34" t="s">
        <v>16460</v>
      </c>
      <c r="AE3863" s="34" t="s">
        <v>13953</v>
      </c>
    </row>
    <row r="3864" spans="1:31" x14ac:dyDescent="0.25">
      <c r="A3864" t="s">
        <v>12690</v>
      </c>
      <c r="B3864" t="s">
        <v>8918</v>
      </c>
      <c r="C3864" s="3" t="s">
        <v>32</v>
      </c>
      <c r="D3864" s="3" t="s">
        <v>8677</v>
      </c>
      <c r="E3864" s="3">
        <v>0</v>
      </c>
      <c r="F3864" s="3">
        <v>10000</v>
      </c>
      <c r="G3864" s="34">
        <v>23.99</v>
      </c>
      <c r="H3864" s="3" t="s">
        <v>29</v>
      </c>
      <c r="I3864" s="3" t="s">
        <v>21</v>
      </c>
      <c r="J3864" s="3" t="s">
        <v>8163</v>
      </c>
      <c r="K3864" s="3" t="s">
        <v>8164</v>
      </c>
      <c r="L3864" s="3" t="s">
        <v>68</v>
      </c>
      <c r="M3864" s="26" t="s">
        <v>13723</v>
      </c>
      <c r="N3864"/>
      <c r="O3864" s="3">
        <v>119</v>
      </c>
      <c r="P3864" s="34">
        <v>84929.46</v>
      </c>
      <c r="Q3864" s="34">
        <v>108711.9</v>
      </c>
      <c r="R3864" s="34">
        <v>-23782.439999999988</v>
      </c>
      <c r="S3864" s="36">
        <v>-0.21876574689615391</v>
      </c>
      <c r="T3864" s="72">
        <v>713.69294117647064</v>
      </c>
      <c r="U3864" s="34">
        <v>46144.2</v>
      </c>
      <c r="V3864" s="34">
        <v>63977.51</v>
      </c>
      <c r="W3864" s="34">
        <v>-17833.310000000005</v>
      </c>
      <c r="X3864" s="36">
        <v>-0.27874342093026139</v>
      </c>
      <c r="Y3864" s="36" t="str">
        <f>IFERROR(VLOOKUP(A3864,'Pivot price tier'!$C$8:$L$2270,10,0),"")</f>
        <v xml:space="preserve"> </v>
      </c>
      <c r="Z3864" s="36" t="str">
        <f>IFERROR(VLOOKUP(A3864,'Pivot price tier by size'!$D$8:$M$2491,10,0),"")</f>
        <v xml:space="preserve"> </v>
      </c>
      <c r="AA3864" s="36" t="str">
        <f>IFERROR(VLOOKUP(A3864,'Pivot category'!$B$8:$I$2216,8,0),"")</f>
        <v xml:space="preserve"> </v>
      </c>
      <c r="AB3864" s="3" t="str">
        <f>IF(P3864&lt;$AC$1,"Bottom 5%","")</f>
        <v/>
      </c>
      <c r="AC3864"/>
      <c r="AD3864" s="34" t="s">
        <v>11097</v>
      </c>
      <c r="AE3864" s="34" t="s">
        <v>13993</v>
      </c>
    </row>
    <row r="3865" spans="1:31" hidden="1" x14ac:dyDescent="0.25">
      <c r="A3865" t="s">
        <v>5883</v>
      </c>
      <c r="B3865" t="s">
        <v>1935</v>
      </c>
      <c r="C3865" s="3" t="s">
        <v>32</v>
      </c>
      <c r="D3865" s="3" t="s">
        <v>4344</v>
      </c>
      <c r="E3865" s="3" t="s">
        <v>5141</v>
      </c>
      <c r="F3865" s="3">
        <v>1000</v>
      </c>
      <c r="G3865" s="34">
        <v>24.59</v>
      </c>
      <c r="H3865" s="3" t="s">
        <v>28</v>
      </c>
      <c r="I3865" s="3" t="s">
        <v>19</v>
      </c>
      <c r="J3865" s="3" t="s">
        <v>8168</v>
      </c>
      <c r="K3865" s="3" t="s">
        <v>8164</v>
      </c>
      <c r="L3865" s="3" t="s">
        <v>8167</v>
      </c>
      <c r="M3865" s="26" t="s">
        <v>13723</v>
      </c>
      <c r="N3865"/>
      <c r="O3865" s="3">
        <v>1</v>
      </c>
      <c r="P3865" s="34">
        <v>15.58</v>
      </c>
      <c r="Q3865" s="34">
        <v>54.53</v>
      </c>
      <c r="R3865" s="34">
        <v>-38.950000000000003</v>
      </c>
      <c r="S3865" s="36">
        <v>-0.7142857142857143</v>
      </c>
      <c r="T3865" s="72">
        <v>15.58</v>
      </c>
      <c r="U3865" s="34" t="s">
        <v>78</v>
      </c>
      <c r="V3865" s="34" t="s">
        <v>78</v>
      </c>
      <c r="W3865" s="34" t="s">
        <v>78</v>
      </c>
      <c r="X3865" s="36" t="s">
        <v>78</v>
      </c>
      <c r="Y3865" s="36" t="str">
        <f>IFERROR(VLOOKUP(A3865,'Pivot price tier'!$C$8:$L$2270,10,0),"")</f>
        <v/>
      </c>
      <c r="Z3865" s="36" t="str">
        <f>IFERROR(VLOOKUP(A3865,'Pivot price tier by size'!$D$8:$M$2491,10,0),"")</f>
        <v/>
      </c>
      <c r="AA3865" s="36" t="str">
        <f>IFERROR(VLOOKUP(A3865,'Pivot category'!$B$8:$I$2216,8,0),"")</f>
        <v/>
      </c>
      <c r="AB3865" s="3" t="str">
        <f>IF(P3865&lt;$AC$1,"Bottom 5%","")</f>
        <v>Bottom 5%</v>
      </c>
      <c r="AC3865"/>
      <c r="AD3865" s="34" t="s">
        <v>11097</v>
      </c>
      <c r="AE3865" s="34" t="s">
        <v>16472</v>
      </c>
    </row>
    <row r="3866" spans="1:31" x14ac:dyDescent="0.25">
      <c r="A3866" t="s">
        <v>13124</v>
      </c>
      <c r="B3866" t="s">
        <v>2067</v>
      </c>
      <c r="C3866" s="3" t="s">
        <v>32</v>
      </c>
      <c r="D3866" s="3" t="s">
        <v>4491</v>
      </c>
      <c r="E3866" s="3" t="s">
        <v>5096</v>
      </c>
      <c r="F3866" s="3">
        <v>7000</v>
      </c>
      <c r="G3866" s="34">
        <v>99.99</v>
      </c>
      <c r="H3866" s="3" t="s">
        <v>12486</v>
      </c>
      <c r="I3866" s="3" t="s">
        <v>15</v>
      </c>
      <c r="J3866" s="3" t="s">
        <v>8163</v>
      </c>
      <c r="K3866" s="3" t="s">
        <v>8164</v>
      </c>
      <c r="L3866" s="3" t="s">
        <v>68</v>
      </c>
      <c r="M3866" s="26" t="s">
        <v>13723</v>
      </c>
      <c r="N3866"/>
      <c r="O3866" s="3">
        <v>47</v>
      </c>
      <c r="P3866" s="34">
        <v>50594.94</v>
      </c>
      <c r="Q3866" s="34">
        <v>58994.1</v>
      </c>
      <c r="R3866" s="34">
        <v>-8399.1599999999962</v>
      </c>
      <c r="S3866" s="36">
        <v>-0.14237288135593218</v>
      </c>
      <c r="T3866" s="72">
        <v>1076.4880851063831</v>
      </c>
      <c r="U3866" s="34">
        <v>97390.26</v>
      </c>
      <c r="V3866" s="34">
        <v>111688.83</v>
      </c>
      <c r="W3866" s="34">
        <v>-14298.570000000007</v>
      </c>
      <c r="X3866" s="36">
        <v>-0.12802148612354525</v>
      </c>
      <c r="Y3866" s="36" t="str">
        <f>IFERROR(VLOOKUP(A3866,'Pivot price tier'!$C$8:$L$2270,10,0),"")</f>
        <v xml:space="preserve"> </v>
      </c>
      <c r="Z3866" s="36" t="str">
        <f>IFERROR(VLOOKUP(A3866,'Pivot price tier by size'!$D$8:$M$2491,10,0),"")</f>
        <v xml:space="preserve"> </v>
      </c>
      <c r="AA3866" s="36" t="str">
        <f>IFERROR(VLOOKUP(A3866,'Pivot category'!$B$8:$I$2216,8,0),"")</f>
        <v xml:space="preserve"> </v>
      </c>
      <c r="AB3866" s="3" t="str">
        <f>IF(P3866&lt;$AC$1,"Bottom 5%","")</f>
        <v/>
      </c>
      <c r="AC3866"/>
      <c r="AD3866" s="34" t="s">
        <v>16461</v>
      </c>
      <c r="AE3866" s="34" t="s">
        <v>13944</v>
      </c>
    </row>
    <row r="3867" spans="1:31" x14ac:dyDescent="0.25">
      <c r="A3867" t="s">
        <v>5748</v>
      </c>
      <c r="B3867" t="s">
        <v>2074</v>
      </c>
      <c r="C3867" s="3" t="s">
        <v>32</v>
      </c>
      <c r="D3867" s="3" t="s">
        <v>4501</v>
      </c>
      <c r="E3867" s="3" t="s">
        <v>5141</v>
      </c>
      <c r="F3867" s="3">
        <v>7000</v>
      </c>
      <c r="G3867" s="34">
        <v>11.99</v>
      </c>
      <c r="H3867" s="3" t="s">
        <v>28</v>
      </c>
      <c r="I3867" s="3" t="s">
        <v>19</v>
      </c>
      <c r="J3867" s="3" t="s">
        <v>8163</v>
      </c>
      <c r="K3867" s="3" t="s">
        <v>8164</v>
      </c>
      <c r="L3867" s="3" t="s">
        <v>68</v>
      </c>
      <c r="M3867" s="26" t="s">
        <v>13723</v>
      </c>
      <c r="N3867"/>
      <c r="O3867" s="3">
        <v>154</v>
      </c>
      <c r="P3867" s="34">
        <v>76016.429999999993</v>
      </c>
      <c r="Q3867" s="34">
        <v>79977.679999999993</v>
      </c>
      <c r="R3867" s="34">
        <v>-3961.25</v>
      </c>
      <c r="S3867" s="36">
        <v>-4.9529443714796395E-2</v>
      </c>
      <c r="T3867" s="72">
        <v>493.61318181818177</v>
      </c>
      <c r="U3867" s="34">
        <v>89212.5</v>
      </c>
      <c r="V3867" s="34">
        <v>94872.15</v>
      </c>
      <c r="W3867" s="34">
        <v>-5659.6499999999942</v>
      </c>
      <c r="X3867" s="36">
        <v>-5.9655546965047157E-2</v>
      </c>
      <c r="Y3867" s="36" t="str">
        <f>IFERROR(VLOOKUP(A3867,'Pivot price tier'!$C$8:$L$2270,10,0),"")</f>
        <v xml:space="preserve"> </v>
      </c>
      <c r="Z3867" s="36" t="str">
        <f>IFERROR(VLOOKUP(A3867,'Pivot price tier by size'!$D$8:$M$2491,10,0),"")</f>
        <v xml:space="preserve"> </v>
      </c>
      <c r="AA3867" s="36" t="str">
        <f>IFERROR(VLOOKUP(A3867,'Pivot category'!$B$8:$I$2216,8,0),"")</f>
        <v xml:space="preserve"> </v>
      </c>
      <c r="AB3867" s="3" t="str">
        <f>IF(P3867&lt;$AC$1,"Bottom 5%","")</f>
        <v/>
      </c>
      <c r="AC3867"/>
      <c r="AD3867" s="34" t="s">
        <v>16459</v>
      </c>
      <c r="AE3867" s="34" t="s">
        <v>13941</v>
      </c>
    </row>
    <row r="3868" spans="1:31" x14ac:dyDescent="0.25">
      <c r="A3868" t="s">
        <v>5692</v>
      </c>
      <c r="B3868" t="s">
        <v>2077</v>
      </c>
      <c r="C3868" s="3" t="s">
        <v>32</v>
      </c>
      <c r="D3868" s="3" t="s">
        <v>4505</v>
      </c>
      <c r="E3868" s="3" t="s">
        <v>5141</v>
      </c>
      <c r="F3868" s="3">
        <v>7000</v>
      </c>
      <c r="G3868" s="34">
        <v>11.99</v>
      </c>
      <c r="H3868" s="3" t="s">
        <v>28</v>
      </c>
      <c r="I3868" s="3" t="s">
        <v>19</v>
      </c>
      <c r="J3868" s="3" t="s">
        <v>8163</v>
      </c>
      <c r="K3868" s="3" t="s">
        <v>8164</v>
      </c>
      <c r="L3868" s="3" t="s">
        <v>68</v>
      </c>
      <c r="M3868" s="26" t="s">
        <v>13723</v>
      </c>
      <c r="N3868"/>
      <c r="O3868" s="3">
        <v>155</v>
      </c>
      <c r="P3868" s="34">
        <v>60205.24</v>
      </c>
      <c r="Q3868" s="34">
        <v>67038.09</v>
      </c>
      <c r="R3868" s="34">
        <v>-6832.8499999999985</v>
      </c>
      <c r="S3868" s="36">
        <v>-0.10192489075986499</v>
      </c>
      <c r="T3868" s="72">
        <v>388.42090322580646</v>
      </c>
      <c r="U3868" s="34">
        <v>71158.47</v>
      </c>
      <c r="V3868" s="34">
        <v>82436.960000000006</v>
      </c>
      <c r="W3868" s="34">
        <v>-11278.490000000005</v>
      </c>
      <c r="X3868" s="36">
        <v>-0.13681351180344359</v>
      </c>
      <c r="Y3868" s="36" t="str">
        <f>IFERROR(VLOOKUP(A3868,'Pivot price tier'!$C$8:$L$2270,10,0),"")</f>
        <v xml:space="preserve"> </v>
      </c>
      <c r="Z3868" s="36" t="str">
        <f>IFERROR(VLOOKUP(A3868,'Pivot price tier by size'!$D$8:$M$2491,10,0),"")</f>
        <v xml:space="preserve"> </v>
      </c>
      <c r="AA3868" s="36" t="str">
        <f>IFERROR(VLOOKUP(A3868,'Pivot category'!$B$8:$I$2216,8,0),"")</f>
        <v xml:space="preserve"> </v>
      </c>
      <c r="AB3868" s="3" t="str">
        <f>IF(P3868&lt;$AC$1,"Bottom 5%","")</f>
        <v/>
      </c>
      <c r="AC3868"/>
      <c r="AD3868" s="34" t="s">
        <v>16459</v>
      </c>
      <c r="AE3868" s="34" t="s">
        <v>13941</v>
      </c>
    </row>
    <row r="3869" spans="1:31" x14ac:dyDescent="0.25">
      <c r="A3869" t="s">
        <v>7405</v>
      </c>
      <c r="B3869" t="s">
        <v>2078</v>
      </c>
      <c r="C3869" s="3" t="s">
        <v>36</v>
      </c>
      <c r="D3869" s="3" t="s">
        <v>4506</v>
      </c>
      <c r="E3869" s="3" t="s">
        <v>5093</v>
      </c>
      <c r="F3869" s="3">
        <v>7000</v>
      </c>
      <c r="G3869" s="34">
        <v>14.99</v>
      </c>
      <c r="H3869" s="3" t="s">
        <v>28</v>
      </c>
      <c r="I3869" s="3" t="s">
        <v>19</v>
      </c>
      <c r="J3869" s="3" t="s">
        <v>8163</v>
      </c>
      <c r="K3869" s="3" t="s">
        <v>8164</v>
      </c>
      <c r="L3869" s="3" t="s">
        <v>68</v>
      </c>
      <c r="M3869" s="26" t="s">
        <v>13723</v>
      </c>
      <c r="N3869"/>
      <c r="O3869" s="3">
        <v>134</v>
      </c>
      <c r="P3869" s="34">
        <v>104996.29</v>
      </c>
      <c r="Q3869" s="34">
        <v>95796.09</v>
      </c>
      <c r="R3869" s="34">
        <v>9200.1999999999971</v>
      </c>
      <c r="S3869" s="36">
        <v>9.6039410376770107E-2</v>
      </c>
      <c r="T3869" s="72">
        <v>783.5544029850746</v>
      </c>
      <c r="U3869" s="34">
        <v>172506.64</v>
      </c>
      <c r="V3869" s="34">
        <v>139816.56</v>
      </c>
      <c r="W3869" s="34">
        <v>32690.080000000016</v>
      </c>
      <c r="X3869" s="36">
        <v>0.23380692530269664</v>
      </c>
      <c r="Y3869" s="36" t="str">
        <f>IFERROR(VLOOKUP(A3869,'Pivot price tier'!$C$8:$L$2270,10,0),"")</f>
        <v xml:space="preserve"> </v>
      </c>
      <c r="Z3869" s="36" t="str">
        <f>IFERROR(VLOOKUP(A3869,'Pivot price tier by size'!$D$8:$M$2491,10,0),"")</f>
        <v xml:space="preserve"> </v>
      </c>
      <c r="AA3869" s="36" t="str">
        <f>IFERROR(VLOOKUP(A3869,'Pivot category'!$B$8:$I$2216,8,0),"")</f>
        <v xml:space="preserve"> </v>
      </c>
      <c r="AB3869" s="3" t="str">
        <f>IF(P3869&lt;$AC$1,"Bottom 5%","")</f>
        <v/>
      </c>
      <c r="AC3869"/>
      <c r="AD3869" s="34" t="s">
        <v>16459</v>
      </c>
      <c r="AE3869" s="34" t="s">
        <v>13941</v>
      </c>
    </row>
    <row r="3870" spans="1:31" hidden="1" x14ac:dyDescent="0.25">
      <c r="A3870" t="s">
        <v>10369</v>
      </c>
      <c r="B3870" t="s">
        <v>10370</v>
      </c>
      <c r="C3870" s="3" t="s">
        <v>32</v>
      </c>
      <c r="D3870" s="3" t="s">
        <v>10163</v>
      </c>
      <c r="E3870" s="3" t="s">
        <v>5141</v>
      </c>
      <c r="F3870" s="3">
        <v>7000</v>
      </c>
      <c r="G3870" s="34">
        <v>7.79</v>
      </c>
      <c r="H3870" s="3" t="s">
        <v>28</v>
      </c>
      <c r="I3870" s="3" t="s">
        <v>13</v>
      </c>
      <c r="J3870" s="3" t="s">
        <v>8168</v>
      </c>
      <c r="K3870" s="3" t="s">
        <v>8164</v>
      </c>
      <c r="L3870" s="3" t="s">
        <v>8167</v>
      </c>
      <c r="M3870" s="26" t="s">
        <v>13723</v>
      </c>
      <c r="N3870"/>
      <c r="O3870" s="3">
        <v>3</v>
      </c>
      <c r="P3870" s="34">
        <v>2095.5100000000002</v>
      </c>
      <c r="Q3870" s="34">
        <v>10787.64</v>
      </c>
      <c r="R3870" s="34">
        <v>-8692.1299999999992</v>
      </c>
      <c r="S3870" s="36">
        <v>-0.80574898680341578</v>
      </c>
      <c r="T3870" s="72">
        <v>698.50333333333344</v>
      </c>
      <c r="U3870" s="34">
        <v>568.66999999999996</v>
      </c>
      <c r="V3870" s="34">
        <v>3862.97</v>
      </c>
      <c r="W3870" s="34">
        <v>-3294.2999999999997</v>
      </c>
      <c r="X3870" s="36">
        <v>-0.85278943403650564</v>
      </c>
      <c r="Y3870" s="36" t="str">
        <f>IFERROR(VLOOKUP(A3870,'Pivot price tier'!$C$8:$L$2270,10,0),"")</f>
        <v/>
      </c>
      <c r="Z3870" s="36" t="str">
        <f>IFERROR(VLOOKUP(A3870,'Pivot price tier by size'!$D$8:$M$2491,10,0),"")</f>
        <v/>
      </c>
      <c r="AA3870" s="36" t="str">
        <f>IFERROR(VLOOKUP(A3870,'Pivot category'!$B$8:$I$2216,8,0),"")</f>
        <v/>
      </c>
      <c r="AB3870" s="3" t="str">
        <f>IF(P3870&lt;$AC$1,"Bottom 5%","")</f>
        <v>Bottom 5%</v>
      </c>
      <c r="AC3870"/>
      <c r="AD3870" s="34" t="s">
        <v>11097</v>
      </c>
      <c r="AE3870" s="34" t="s">
        <v>16472</v>
      </c>
    </row>
    <row r="3871" spans="1:31" hidden="1" x14ac:dyDescent="0.25">
      <c r="A3871" t="s">
        <v>8410</v>
      </c>
      <c r="B3871" t="s">
        <v>8409</v>
      </c>
      <c r="C3871" s="3" t="s">
        <v>32</v>
      </c>
      <c r="D3871" s="3" t="s">
        <v>8204</v>
      </c>
      <c r="E3871" s="3">
        <v>0</v>
      </c>
      <c r="F3871" s="3">
        <v>7000</v>
      </c>
      <c r="G3871" s="34">
        <v>7.19</v>
      </c>
      <c r="H3871" s="3" t="s">
        <v>25</v>
      </c>
      <c r="I3871" s="3" t="s">
        <v>13</v>
      </c>
      <c r="J3871" s="3" t="s">
        <v>8168</v>
      </c>
      <c r="K3871" s="3" t="s">
        <v>8164</v>
      </c>
      <c r="L3871" s="3" t="s">
        <v>8167</v>
      </c>
      <c r="M3871" s="26" t="s">
        <v>13723</v>
      </c>
      <c r="N3871"/>
      <c r="O3871" s="3">
        <v>0</v>
      </c>
      <c r="P3871" s="34">
        <v>43.14</v>
      </c>
      <c r="Q3871" s="34">
        <v>6201.62</v>
      </c>
      <c r="R3871" s="34">
        <v>-6158.48</v>
      </c>
      <c r="S3871" s="36">
        <v>-0.99304375308387161</v>
      </c>
      <c r="T3871" s="72" t="s">
        <v>78</v>
      </c>
      <c r="U3871" s="34">
        <v>35.950000000000003</v>
      </c>
      <c r="V3871" s="34">
        <v>2070.09</v>
      </c>
      <c r="W3871" s="34">
        <v>-2034.14</v>
      </c>
      <c r="X3871" s="36">
        <v>-0.98263360530218491</v>
      </c>
      <c r="Y3871" s="36" t="str">
        <f>IFERROR(VLOOKUP(A3871,'Pivot price tier'!$C$8:$L$2270,10,0),"")</f>
        <v/>
      </c>
      <c r="Z3871" s="36" t="str">
        <f>IFERROR(VLOOKUP(A3871,'Pivot price tier by size'!$D$8:$M$2491,10,0),"")</f>
        <v/>
      </c>
      <c r="AA3871" s="36" t="str">
        <f>IFERROR(VLOOKUP(A3871,'Pivot category'!$B$8:$I$2216,8,0),"")</f>
        <v/>
      </c>
      <c r="AB3871" s="3" t="str">
        <f>IF(P3871&lt;$AC$1,"Bottom 5%","")</f>
        <v>Bottom 5%</v>
      </c>
      <c r="AC3871"/>
      <c r="AD3871" s="34" t="s">
        <v>16460</v>
      </c>
      <c r="AE3871" s="34" t="s">
        <v>13953</v>
      </c>
    </row>
    <row r="3872" spans="1:31" x14ac:dyDescent="0.25">
      <c r="A3872" t="s">
        <v>7770</v>
      </c>
      <c r="B3872" t="s">
        <v>2079</v>
      </c>
      <c r="C3872" s="3" t="s">
        <v>38</v>
      </c>
      <c r="D3872" s="3" t="s">
        <v>4507</v>
      </c>
      <c r="E3872" s="3" t="s">
        <v>5093</v>
      </c>
      <c r="F3872" s="3">
        <v>7000</v>
      </c>
      <c r="G3872" s="34">
        <v>19.989999999999998</v>
      </c>
      <c r="H3872" s="3" t="s">
        <v>28</v>
      </c>
      <c r="I3872" s="3" t="s">
        <v>19</v>
      </c>
      <c r="J3872" s="3" t="s">
        <v>8163</v>
      </c>
      <c r="K3872" s="3" t="s">
        <v>8164</v>
      </c>
      <c r="L3872" s="3" t="s">
        <v>68</v>
      </c>
      <c r="M3872" s="26" t="s">
        <v>13723</v>
      </c>
      <c r="N3872"/>
      <c r="O3872" s="3">
        <v>159</v>
      </c>
      <c r="P3872" s="34">
        <v>767522.91</v>
      </c>
      <c r="Q3872" s="34">
        <v>1094695.3</v>
      </c>
      <c r="R3872" s="34">
        <v>-327172.39</v>
      </c>
      <c r="S3872" s="36">
        <v>-0.29887073599384228</v>
      </c>
      <c r="T3872" s="72">
        <v>4827.1881132075478</v>
      </c>
      <c r="U3872" s="34">
        <v>330815.63</v>
      </c>
      <c r="V3872" s="34">
        <v>390810.2</v>
      </c>
      <c r="W3872" s="34">
        <v>-59994.570000000007</v>
      </c>
      <c r="X3872" s="36">
        <v>-0.15351331669439539</v>
      </c>
      <c r="Y3872" s="36" t="str">
        <f>IFERROR(VLOOKUP(A3872,'Pivot price tier'!$C$8:$L$2270,10,0),"")</f>
        <v xml:space="preserve"> </v>
      </c>
      <c r="Z3872" s="36" t="str">
        <f>IFERROR(VLOOKUP(A3872,'Pivot price tier by size'!$D$8:$M$2491,10,0),"")</f>
        <v xml:space="preserve"> </v>
      </c>
      <c r="AA3872" s="36" t="str">
        <f>IFERROR(VLOOKUP(A3872,'Pivot category'!$B$8:$I$2216,8,0),"")</f>
        <v xml:space="preserve"> </v>
      </c>
      <c r="AB3872" s="3" t="str">
        <f>IF(P3872&lt;$AC$1,"Bottom 5%","")</f>
        <v/>
      </c>
      <c r="AC3872"/>
      <c r="AD3872" s="34" t="s">
        <v>16459</v>
      </c>
      <c r="AE3872" s="34" t="s">
        <v>13941</v>
      </c>
    </row>
    <row r="3873" spans="1:31" x14ac:dyDescent="0.25">
      <c r="A3873" t="s">
        <v>6918</v>
      </c>
      <c r="B3873" t="s">
        <v>2080</v>
      </c>
      <c r="C3873" s="3" t="s">
        <v>34</v>
      </c>
      <c r="D3873" s="3" t="s">
        <v>4508</v>
      </c>
      <c r="E3873" s="3" t="s">
        <v>5093</v>
      </c>
      <c r="F3873" s="3">
        <v>7000</v>
      </c>
      <c r="G3873" s="34">
        <v>5.99</v>
      </c>
      <c r="H3873" s="3" t="s">
        <v>28</v>
      </c>
      <c r="I3873" s="3" t="s">
        <v>19</v>
      </c>
      <c r="J3873" s="3" t="s">
        <v>8163</v>
      </c>
      <c r="K3873" s="3" t="s">
        <v>8164</v>
      </c>
      <c r="L3873" s="3" t="s">
        <v>68</v>
      </c>
      <c r="M3873" s="26" t="s">
        <v>13723</v>
      </c>
      <c r="N3873"/>
      <c r="O3873" s="3">
        <v>153</v>
      </c>
      <c r="P3873" s="34">
        <v>89810.54</v>
      </c>
      <c r="Q3873" s="34">
        <v>96399.09</v>
      </c>
      <c r="R3873" s="34">
        <v>-6588.5500000000029</v>
      </c>
      <c r="S3873" s="36">
        <v>-6.8346599537402297E-2</v>
      </c>
      <c r="T3873" s="72">
        <v>586.99699346405225</v>
      </c>
      <c r="U3873" s="34">
        <v>181058.92</v>
      </c>
      <c r="V3873" s="34">
        <v>190190.91</v>
      </c>
      <c r="W3873" s="34">
        <v>-9131.9899999999907</v>
      </c>
      <c r="X3873" s="36">
        <v>-4.8014860436810469E-2</v>
      </c>
      <c r="Y3873" s="36" t="str">
        <f>IFERROR(VLOOKUP(A3873,'Pivot price tier'!$C$8:$L$2270,10,0),"")</f>
        <v xml:space="preserve"> </v>
      </c>
      <c r="Z3873" s="36" t="str">
        <f>IFERROR(VLOOKUP(A3873,'Pivot price tier by size'!$D$8:$M$2491,10,0),"")</f>
        <v xml:space="preserve"> </v>
      </c>
      <c r="AA3873" s="36" t="str">
        <f>IFERROR(VLOOKUP(A3873,'Pivot category'!$B$8:$I$2216,8,0),"")</f>
        <v xml:space="preserve"> </v>
      </c>
      <c r="AB3873" s="3" t="str">
        <f>IF(P3873&lt;$AC$1,"Bottom 5%","")</f>
        <v/>
      </c>
      <c r="AC3873"/>
      <c r="AD3873" s="34" t="s">
        <v>16459</v>
      </c>
      <c r="AE3873" s="34" t="s">
        <v>13941</v>
      </c>
    </row>
    <row r="3874" spans="1:31" x14ac:dyDescent="0.25">
      <c r="A3874" t="s">
        <v>5633</v>
      </c>
      <c r="B3874" t="s">
        <v>2082</v>
      </c>
      <c r="C3874" s="3" t="s">
        <v>32</v>
      </c>
      <c r="D3874" s="3" t="s">
        <v>4510</v>
      </c>
      <c r="E3874" s="3" t="s">
        <v>5093</v>
      </c>
      <c r="F3874" s="3">
        <v>7000</v>
      </c>
      <c r="G3874" s="34">
        <v>11.99</v>
      </c>
      <c r="H3874" s="3" t="s">
        <v>28</v>
      </c>
      <c r="I3874" s="3" t="s">
        <v>19</v>
      </c>
      <c r="J3874" s="3" t="s">
        <v>8163</v>
      </c>
      <c r="K3874" s="3" t="s">
        <v>8164</v>
      </c>
      <c r="L3874" s="3" t="s">
        <v>68</v>
      </c>
      <c r="M3874" s="26" t="s">
        <v>13723</v>
      </c>
      <c r="N3874"/>
      <c r="O3874" s="3">
        <v>154</v>
      </c>
      <c r="P3874" s="34">
        <v>88559.45</v>
      </c>
      <c r="Q3874" s="34">
        <v>87896.97</v>
      </c>
      <c r="R3874" s="34">
        <v>662.47999999999593</v>
      </c>
      <c r="S3874" s="36">
        <v>7.5370061106769803E-3</v>
      </c>
      <c r="T3874" s="72">
        <v>575.06136363636358</v>
      </c>
      <c r="U3874" s="34">
        <v>206149.06</v>
      </c>
      <c r="V3874" s="34">
        <v>206352.13</v>
      </c>
      <c r="W3874" s="34">
        <v>-203.07000000000698</v>
      </c>
      <c r="X3874" s="36">
        <v>-9.8409451843317619E-4</v>
      </c>
      <c r="Y3874" s="36" t="str">
        <f>IFERROR(VLOOKUP(A3874,'Pivot price tier'!$C$8:$L$2270,10,0),"")</f>
        <v xml:space="preserve"> </v>
      </c>
      <c r="Z3874" s="36" t="str">
        <f>IFERROR(VLOOKUP(A3874,'Pivot price tier by size'!$D$8:$M$2491,10,0),"")</f>
        <v xml:space="preserve"> </v>
      </c>
      <c r="AA3874" s="36" t="str">
        <f>IFERROR(VLOOKUP(A3874,'Pivot category'!$B$8:$I$2216,8,0),"")</f>
        <v xml:space="preserve"> </v>
      </c>
      <c r="AB3874" s="3" t="str">
        <f>IF(P3874&lt;$AC$1,"Bottom 5%","")</f>
        <v/>
      </c>
      <c r="AC3874"/>
      <c r="AD3874" s="34" t="s">
        <v>16459</v>
      </c>
      <c r="AE3874" s="34" t="s">
        <v>13941</v>
      </c>
    </row>
    <row r="3875" spans="1:31" hidden="1" x14ac:dyDescent="0.25">
      <c r="A3875" t="s">
        <v>6700</v>
      </c>
      <c r="B3875" t="s">
        <v>4883</v>
      </c>
      <c r="C3875" s="3" t="s">
        <v>32</v>
      </c>
      <c r="D3875" s="3" t="s">
        <v>4831</v>
      </c>
      <c r="E3875" s="3" t="s">
        <v>5141</v>
      </c>
      <c r="F3875" s="3">
        <v>9000</v>
      </c>
      <c r="G3875" s="34">
        <v>14.99</v>
      </c>
      <c r="H3875" s="3" t="s">
        <v>25</v>
      </c>
      <c r="I3875" s="3" t="s">
        <v>19</v>
      </c>
      <c r="J3875" s="3" t="s">
        <v>8168</v>
      </c>
      <c r="K3875" s="3" t="s">
        <v>8172</v>
      </c>
      <c r="L3875" s="3" t="s">
        <v>8167</v>
      </c>
      <c r="M3875" s="26">
        <v>45505</v>
      </c>
      <c r="N3875"/>
      <c r="O3875" s="3" t="s">
        <v>78</v>
      </c>
      <c r="P3875" s="34">
        <v>89.94</v>
      </c>
      <c r="Q3875" s="34">
        <v>24.99</v>
      </c>
      <c r="R3875" s="34">
        <v>64.95</v>
      </c>
      <c r="S3875" s="36">
        <v>2.5990396158463387</v>
      </c>
      <c r="T3875" s="72" t="s">
        <v>78</v>
      </c>
      <c r="U3875" s="34">
        <v>0</v>
      </c>
      <c r="V3875" s="34">
        <v>119.94</v>
      </c>
      <c r="W3875" s="34">
        <v>-119.94</v>
      </c>
      <c r="X3875" s="36">
        <v>-1</v>
      </c>
      <c r="Y3875" s="36" t="str">
        <f>IFERROR(VLOOKUP(A3875,'Pivot price tier'!$C$8:$L$2270,10,0),"")</f>
        <v/>
      </c>
      <c r="Z3875" s="36" t="str">
        <f>IFERROR(VLOOKUP(A3875,'Pivot price tier by size'!$D$8:$M$2491,10,0),"")</f>
        <v/>
      </c>
      <c r="AA3875" s="36" t="str">
        <f>IFERROR(VLOOKUP(A3875,'Pivot category'!$B$8:$I$2216,8,0),"")</f>
        <v/>
      </c>
      <c r="AB3875" s="3" t="str">
        <f>IF(P3875&lt;$AC$1,"Bottom 5%","")</f>
        <v>Bottom 5%</v>
      </c>
      <c r="AC3875"/>
      <c r="AD3875" s="34" t="s">
        <v>16463</v>
      </c>
      <c r="AE3875" s="34" t="s">
        <v>14023</v>
      </c>
    </row>
    <row r="3876" spans="1:31" hidden="1" x14ac:dyDescent="0.25">
      <c r="A3876" t="s">
        <v>6699</v>
      </c>
      <c r="B3876" t="s">
        <v>5089</v>
      </c>
      <c r="C3876" s="3" t="s">
        <v>32</v>
      </c>
      <c r="D3876" s="3" t="s">
        <v>4830</v>
      </c>
      <c r="E3876" s="3">
        <v>0</v>
      </c>
      <c r="F3876" s="3">
        <v>9000</v>
      </c>
      <c r="G3876" s="34">
        <v>14.99</v>
      </c>
      <c r="H3876" s="3" t="s">
        <v>25</v>
      </c>
      <c r="I3876" s="3" t="s">
        <v>19</v>
      </c>
      <c r="J3876" s="3" t="s">
        <v>8168</v>
      </c>
      <c r="K3876" s="3" t="s">
        <v>8172</v>
      </c>
      <c r="L3876" s="3" t="s">
        <v>8167</v>
      </c>
      <c r="M3876" s="26" t="s">
        <v>13723</v>
      </c>
      <c r="N3876"/>
      <c r="O3876" s="3">
        <v>1</v>
      </c>
      <c r="P3876" s="34">
        <v>29.98</v>
      </c>
      <c r="Q3876" s="34">
        <v>119.92</v>
      </c>
      <c r="R3876" s="34">
        <v>-89.94</v>
      </c>
      <c r="S3876" s="36">
        <v>-0.75</v>
      </c>
      <c r="T3876" s="72">
        <v>29.98</v>
      </c>
      <c r="U3876" s="34">
        <v>44.97</v>
      </c>
      <c r="V3876" s="34">
        <v>134.91</v>
      </c>
      <c r="W3876" s="34">
        <v>-89.94</v>
      </c>
      <c r="X3876" s="36">
        <v>-0.66666666666666674</v>
      </c>
      <c r="Y3876" s="36" t="str">
        <f>IFERROR(VLOOKUP(A3876,'Pivot price tier'!$C$8:$L$2270,10,0),"")</f>
        <v/>
      </c>
      <c r="Z3876" s="36" t="str">
        <f>IFERROR(VLOOKUP(A3876,'Pivot price tier by size'!$D$8:$M$2491,10,0),"")</f>
        <v/>
      </c>
      <c r="AA3876" s="36" t="str">
        <f>IFERROR(VLOOKUP(A3876,'Pivot category'!$B$8:$I$2216,8,0),"")</f>
        <v/>
      </c>
      <c r="AB3876" s="3" t="str">
        <f>IF(P3876&lt;$AC$1,"Bottom 5%","")</f>
        <v>Bottom 5%</v>
      </c>
      <c r="AC3876"/>
      <c r="AD3876" s="34" t="s">
        <v>16463</v>
      </c>
      <c r="AE3876" s="34" t="s">
        <v>14023</v>
      </c>
    </row>
    <row r="3877" spans="1:31" hidden="1" x14ac:dyDescent="0.25">
      <c r="A3877" t="s">
        <v>8636</v>
      </c>
      <c r="B3877" t="s">
        <v>8635</v>
      </c>
      <c r="C3877" s="3" t="s">
        <v>32</v>
      </c>
      <c r="D3877" s="3" t="s">
        <v>8231</v>
      </c>
      <c r="E3877" s="3">
        <v>0</v>
      </c>
      <c r="F3877" s="3">
        <v>8000</v>
      </c>
      <c r="G3877" s="34">
        <v>17.989999999999998</v>
      </c>
      <c r="H3877" s="3" t="s">
        <v>29</v>
      </c>
      <c r="I3877" s="3" t="s">
        <v>21</v>
      </c>
      <c r="J3877" s="3" t="s">
        <v>8168</v>
      </c>
      <c r="K3877" s="3" t="s">
        <v>8185</v>
      </c>
      <c r="L3877" s="3" t="s">
        <v>8167</v>
      </c>
      <c r="M3877" s="26" t="s">
        <v>13723</v>
      </c>
      <c r="N3877"/>
      <c r="O3877" s="3">
        <v>13</v>
      </c>
      <c r="P3877" s="34">
        <v>2998.84</v>
      </c>
      <c r="Q3877" s="34">
        <v>2519.16</v>
      </c>
      <c r="R3877" s="34">
        <v>479.68000000000029</v>
      </c>
      <c r="S3877" s="36">
        <v>0.19041267724162037</v>
      </c>
      <c r="T3877" s="72">
        <v>230.68</v>
      </c>
      <c r="U3877" s="34">
        <v>4048.57</v>
      </c>
      <c r="V3877" s="34">
        <v>7557.48</v>
      </c>
      <c r="W3877" s="34">
        <v>-3508.9099999999994</v>
      </c>
      <c r="X3877" s="36">
        <v>-0.46429629982480924</v>
      </c>
      <c r="Y3877" s="36" t="str">
        <f>IFERROR(VLOOKUP(A3877,'Pivot price tier'!$C$8:$L$2270,10,0),"")</f>
        <v/>
      </c>
      <c r="Z3877" s="36" t="str">
        <f>IFERROR(VLOOKUP(A3877,'Pivot price tier by size'!$D$8:$M$2491,10,0),"")</f>
        <v/>
      </c>
      <c r="AA3877" s="36" t="str">
        <f>IFERROR(VLOOKUP(A3877,'Pivot category'!$B$8:$I$2216,8,0),"")</f>
        <v/>
      </c>
      <c r="AB3877" s="3" t="str">
        <f>IF(P3877&lt;$AC$1,"Bottom 5%","")</f>
        <v>Bottom 5%</v>
      </c>
      <c r="AC3877"/>
      <c r="AD3877" s="34" t="s">
        <v>11097</v>
      </c>
      <c r="AE3877" s="34" t="s">
        <v>13964</v>
      </c>
    </row>
    <row r="3878" spans="1:31" hidden="1" x14ac:dyDescent="0.25">
      <c r="A3878" t="s">
        <v>13839</v>
      </c>
      <c r="B3878" t="s">
        <v>13840</v>
      </c>
      <c r="C3878" s="3" t="s">
        <v>32</v>
      </c>
      <c r="D3878" s="3" t="s">
        <v>13304</v>
      </c>
      <c r="E3878" s="3" t="s">
        <v>5141</v>
      </c>
      <c r="F3878" s="3">
        <v>70000</v>
      </c>
      <c r="G3878" s="34">
        <v>29.99</v>
      </c>
      <c r="H3878" s="3" t="s">
        <v>12487</v>
      </c>
      <c r="I3878" s="3" t="s">
        <v>23</v>
      </c>
      <c r="J3878" s="3" t="s">
        <v>8168</v>
      </c>
      <c r="K3878" s="3" t="s">
        <v>8170</v>
      </c>
      <c r="L3878" s="3" t="s">
        <v>8166</v>
      </c>
      <c r="M3878" s="26">
        <v>45597</v>
      </c>
      <c r="N3878"/>
      <c r="O3878" s="3">
        <v>43</v>
      </c>
      <c r="P3878" s="34">
        <v>7605.39</v>
      </c>
      <c r="Q3878" s="34">
        <v>7809.21</v>
      </c>
      <c r="R3878" s="34">
        <v>-203.81999999999971</v>
      </c>
      <c r="S3878" s="36">
        <v>-2.6099951211454142E-2</v>
      </c>
      <c r="T3878" s="72">
        <v>176.86953488372095</v>
      </c>
      <c r="U3878" s="34">
        <v>0</v>
      </c>
      <c r="V3878" s="34">
        <v>3946.59</v>
      </c>
      <c r="W3878" s="34">
        <v>-3946.59</v>
      </c>
      <c r="X3878" s="36">
        <v>-1</v>
      </c>
      <c r="Y3878" s="36" t="str">
        <f>IFERROR(VLOOKUP(A3878,'Pivot price tier'!$C$8:$L$2270,10,0),"")</f>
        <v/>
      </c>
      <c r="Z3878" s="36" t="str">
        <f>IFERROR(VLOOKUP(A3878,'Pivot price tier by size'!$D$8:$M$2491,10,0),"")</f>
        <v/>
      </c>
      <c r="AA3878" s="36" t="str">
        <f>IFERROR(VLOOKUP(A3878,'Pivot category'!$B$8:$I$2216,8,0),"")</f>
        <v/>
      </c>
      <c r="AB3878" s="3" t="str">
        <f>IF(P3878&lt;$AC$1,"Bottom 5%","")</f>
        <v>Bottom 5%</v>
      </c>
      <c r="AC3878"/>
      <c r="AD3878" s="34" t="s">
        <v>10274</v>
      </c>
      <c r="AE3878" s="34" t="s">
        <v>13960</v>
      </c>
    </row>
    <row r="3879" spans="1:31" x14ac:dyDescent="0.25">
      <c r="A3879" t="s">
        <v>5922</v>
      </c>
      <c r="B3879" t="s">
        <v>2083</v>
      </c>
      <c r="C3879" s="3" t="s">
        <v>32</v>
      </c>
      <c r="D3879" s="3" t="s">
        <v>4511</v>
      </c>
      <c r="E3879" s="3" t="s">
        <v>5093</v>
      </c>
      <c r="F3879" s="3">
        <v>7000</v>
      </c>
      <c r="G3879" s="34">
        <v>11.99</v>
      </c>
      <c r="H3879" s="3" t="s">
        <v>28</v>
      </c>
      <c r="I3879" s="3" t="s">
        <v>19</v>
      </c>
      <c r="J3879" s="3" t="s">
        <v>8163</v>
      </c>
      <c r="K3879" s="3" t="s">
        <v>8164</v>
      </c>
      <c r="L3879" s="3" t="s">
        <v>68</v>
      </c>
      <c r="M3879" s="26" t="s">
        <v>13723</v>
      </c>
      <c r="N3879"/>
      <c r="O3879" s="3">
        <v>146</v>
      </c>
      <c r="P3879" s="34">
        <v>133409.22</v>
      </c>
      <c r="Q3879" s="34">
        <v>150620.85</v>
      </c>
      <c r="R3879" s="34">
        <v>-17211.630000000005</v>
      </c>
      <c r="S3879" s="36">
        <v>-0.11427123137334572</v>
      </c>
      <c r="T3879" s="72">
        <v>913.7617808219178</v>
      </c>
      <c r="U3879" s="34">
        <v>93439.26</v>
      </c>
      <c r="V3879" s="34">
        <v>105418.34</v>
      </c>
      <c r="W3879" s="34">
        <v>-11979.080000000002</v>
      </c>
      <c r="X3879" s="36">
        <v>-0.11363373773481922</v>
      </c>
      <c r="Y3879" s="36" t="str">
        <f>IFERROR(VLOOKUP(A3879,'Pivot price tier'!$C$8:$L$2270,10,0),"")</f>
        <v xml:space="preserve"> </v>
      </c>
      <c r="Z3879" s="36" t="str">
        <f>IFERROR(VLOOKUP(A3879,'Pivot price tier by size'!$D$8:$M$2491,10,0),"")</f>
        <v xml:space="preserve"> </v>
      </c>
      <c r="AA3879" s="36" t="str">
        <f>IFERROR(VLOOKUP(A3879,'Pivot category'!$B$8:$I$2216,8,0),"")</f>
        <v xml:space="preserve"> </v>
      </c>
      <c r="AB3879" s="3" t="str">
        <f>IF(P3879&lt;$AC$1,"Bottom 5%","")</f>
        <v/>
      </c>
      <c r="AC3879"/>
      <c r="AD3879" s="34" t="s">
        <v>16459</v>
      </c>
      <c r="AE3879" s="34" t="s">
        <v>13941</v>
      </c>
    </row>
    <row r="3880" spans="1:31" hidden="1" x14ac:dyDescent="0.25">
      <c r="A3880" t="s">
        <v>16372</v>
      </c>
      <c r="B3880" t="s">
        <v>16373</v>
      </c>
      <c r="C3880" s="3" t="s">
        <v>32</v>
      </c>
      <c r="D3880" s="3" t="s">
        <v>4357</v>
      </c>
      <c r="E3880" s="3" t="s">
        <v>5141</v>
      </c>
      <c r="F3880" s="3">
        <v>9000</v>
      </c>
      <c r="G3880" s="34">
        <v>25.95</v>
      </c>
      <c r="H3880" s="3" t="s">
        <v>12487</v>
      </c>
      <c r="I3880" s="3" t="s">
        <v>23</v>
      </c>
      <c r="J3880" s="3" t="s">
        <v>8165</v>
      </c>
      <c r="K3880" s="3" t="s">
        <v>8172</v>
      </c>
      <c r="L3880" s="3" t="s">
        <v>8169</v>
      </c>
      <c r="M3880" s="26">
        <v>46082</v>
      </c>
      <c r="N3880"/>
      <c r="O3880" s="3" t="s">
        <v>78</v>
      </c>
      <c r="P3880" s="34">
        <v>0</v>
      </c>
      <c r="Q3880" s="34">
        <v>0</v>
      </c>
      <c r="R3880" s="34">
        <v>0</v>
      </c>
      <c r="S3880" s="36" t="s">
        <v>78</v>
      </c>
      <c r="T3880" s="72" t="s">
        <v>78</v>
      </c>
      <c r="U3880" s="34" t="s">
        <v>78</v>
      </c>
      <c r="V3880" s="34" t="s">
        <v>78</v>
      </c>
      <c r="W3880" s="34" t="s">
        <v>78</v>
      </c>
      <c r="X3880" s="36" t="s">
        <v>78</v>
      </c>
      <c r="Y3880" s="36" t="str">
        <f>IFERROR(VLOOKUP(A3880,'Pivot price tier'!$C$8:$L$2270,10,0),"")</f>
        <v/>
      </c>
      <c r="Z3880" s="36" t="str">
        <f>IFERROR(VLOOKUP(A3880,'Pivot price tier by size'!$D$8:$M$2491,10,0),"")</f>
        <v/>
      </c>
      <c r="AA3880" s="36" t="str">
        <f>IFERROR(VLOOKUP(A3880,'Pivot category'!$B$8:$I$2216,8,0),"")</f>
        <v/>
      </c>
      <c r="AB3880" s="3" t="str">
        <f>IF(P3880&lt;$AC$1,"Bottom 5%","")</f>
        <v>Bottom 5%</v>
      </c>
      <c r="AC3880"/>
      <c r="AD3880" s="34" t="s">
        <v>78</v>
      </c>
      <c r="AE3880" s="34" t="s">
        <v>13958</v>
      </c>
    </row>
    <row r="3881" spans="1:31" hidden="1" x14ac:dyDescent="0.25">
      <c r="A3881" t="s">
        <v>10772</v>
      </c>
      <c r="B3881" t="s">
        <v>10773</v>
      </c>
      <c r="C3881" s="3" t="s">
        <v>32</v>
      </c>
      <c r="D3881" s="3" t="s">
        <v>10629</v>
      </c>
      <c r="E3881" s="3" t="s">
        <v>5141</v>
      </c>
      <c r="F3881" s="3">
        <v>7000</v>
      </c>
      <c r="G3881" s="34">
        <v>17.989999999999998</v>
      </c>
      <c r="H3881" s="3" t="s">
        <v>29</v>
      </c>
      <c r="I3881" s="3" t="s">
        <v>19</v>
      </c>
      <c r="J3881" s="3" t="s">
        <v>8168</v>
      </c>
      <c r="K3881" s="3" t="s">
        <v>8170</v>
      </c>
      <c r="L3881" s="3" t="s">
        <v>8167</v>
      </c>
      <c r="M3881" s="26" t="s">
        <v>13723</v>
      </c>
      <c r="N3881"/>
      <c r="O3881" s="3">
        <v>3</v>
      </c>
      <c r="P3881" s="34">
        <v>1511.16</v>
      </c>
      <c r="Q3881" s="34">
        <v>5540.03</v>
      </c>
      <c r="R3881" s="34">
        <v>-4028.87</v>
      </c>
      <c r="S3881" s="36">
        <v>-0.72722891392284872</v>
      </c>
      <c r="T3881" s="72">
        <v>503.72</v>
      </c>
      <c r="U3881" s="34">
        <v>35.979999999999997</v>
      </c>
      <c r="V3881" s="34">
        <v>0</v>
      </c>
      <c r="W3881" s="34">
        <v>35.979999999999997</v>
      </c>
      <c r="X3881" s="36" t="s">
        <v>78</v>
      </c>
      <c r="Y3881" s="36" t="str">
        <f>IFERROR(VLOOKUP(A3881,'Pivot price tier'!$C$8:$L$2270,10,0),"")</f>
        <v/>
      </c>
      <c r="Z3881" s="36" t="str">
        <f>IFERROR(VLOOKUP(A3881,'Pivot price tier by size'!$D$8:$M$2491,10,0),"")</f>
        <v/>
      </c>
      <c r="AA3881" s="36" t="str">
        <f>IFERROR(VLOOKUP(A3881,'Pivot category'!$B$8:$I$2216,8,0),"")</f>
        <v/>
      </c>
      <c r="AB3881" s="3" t="str">
        <f>IF(P3881&lt;$AC$1,"Bottom 5%","")</f>
        <v>Bottom 5%</v>
      </c>
      <c r="AC3881"/>
      <c r="AD3881" s="34" t="s">
        <v>10274</v>
      </c>
      <c r="AE3881" s="34" t="s">
        <v>13960</v>
      </c>
    </row>
    <row r="3882" spans="1:31" hidden="1" x14ac:dyDescent="0.25">
      <c r="A3882" t="s">
        <v>12272</v>
      </c>
      <c r="B3882" t="s">
        <v>12273</v>
      </c>
      <c r="C3882" s="3" t="s">
        <v>32</v>
      </c>
      <c r="D3882" s="3" t="s">
        <v>11841</v>
      </c>
      <c r="E3882" s="3" t="s">
        <v>5141</v>
      </c>
      <c r="F3882" s="3">
        <v>70000</v>
      </c>
      <c r="G3882" s="34">
        <v>17.989999999999998</v>
      </c>
      <c r="H3882" s="3" t="s">
        <v>29</v>
      </c>
      <c r="I3882" s="3" t="s">
        <v>19</v>
      </c>
      <c r="J3882" s="3" t="s">
        <v>8168</v>
      </c>
      <c r="K3882" s="3" t="s">
        <v>8170</v>
      </c>
      <c r="L3882" s="3" t="s">
        <v>8167</v>
      </c>
      <c r="M3882" s="26">
        <v>45200</v>
      </c>
      <c r="N3882"/>
      <c r="O3882" s="3">
        <v>10</v>
      </c>
      <c r="P3882" s="34">
        <v>3544.03</v>
      </c>
      <c r="Q3882" s="34">
        <v>4012.5</v>
      </c>
      <c r="R3882" s="34">
        <v>-468.4699999999998</v>
      </c>
      <c r="S3882" s="36">
        <v>-0.11675264797507778</v>
      </c>
      <c r="T3882" s="72">
        <v>354.40300000000002</v>
      </c>
      <c r="U3882" s="34">
        <v>0</v>
      </c>
      <c r="V3882" s="34">
        <v>115.96</v>
      </c>
      <c r="W3882" s="34">
        <v>-115.96</v>
      </c>
      <c r="X3882" s="36">
        <v>-1</v>
      </c>
      <c r="Y3882" s="36" t="str">
        <f>IFERROR(VLOOKUP(A3882,'Pivot price tier'!$C$8:$L$2270,10,0),"")</f>
        <v/>
      </c>
      <c r="Z3882" s="36" t="str">
        <f>IFERROR(VLOOKUP(A3882,'Pivot price tier by size'!$D$8:$M$2491,10,0),"")</f>
        <v/>
      </c>
      <c r="AA3882" s="36" t="str">
        <f>IFERROR(VLOOKUP(A3882,'Pivot category'!$B$8:$I$2216,8,0),"")</f>
        <v/>
      </c>
      <c r="AB3882" s="3" t="str">
        <f>IF(P3882&lt;$AC$1,"Bottom 5%","")</f>
        <v>Bottom 5%</v>
      </c>
      <c r="AC3882"/>
      <c r="AD3882" s="34" t="s">
        <v>10274</v>
      </c>
      <c r="AE3882" s="34" t="s">
        <v>13960</v>
      </c>
    </row>
    <row r="3883" spans="1:31" hidden="1" x14ac:dyDescent="0.25">
      <c r="A3883" t="s">
        <v>11661</v>
      </c>
      <c r="B3883" t="s">
        <v>11662</v>
      </c>
      <c r="C3883" s="3" t="s">
        <v>32</v>
      </c>
      <c r="D3883" s="3" t="s">
        <v>11330</v>
      </c>
      <c r="E3883" s="3" t="s">
        <v>5141</v>
      </c>
      <c r="F3883" s="3">
        <v>7000</v>
      </c>
      <c r="G3883" s="34">
        <v>17.989999999999998</v>
      </c>
      <c r="H3883" s="3" t="s">
        <v>12</v>
      </c>
      <c r="I3883" s="3" t="s">
        <v>23</v>
      </c>
      <c r="J3883" s="3" t="s">
        <v>8168</v>
      </c>
      <c r="K3883" s="3" t="s">
        <v>8164</v>
      </c>
      <c r="L3883" s="3" t="s">
        <v>8167</v>
      </c>
      <c r="M3883" s="26">
        <v>45047</v>
      </c>
      <c r="N3883"/>
      <c r="O3883" s="3">
        <v>39</v>
      </c>
      <c r="P3883" s="34">
        <v>13400.2</v>
      </c>
      <c r="Q3883" s="34">
        <v>10804.24</v>
      </c>
      <c r="R3883" s="34">
        <v>2595.9600000000009</v>
      </c>
      <c r="S3883" s="36">
        <v>0.24027233752674881</v>
      </c>
      <c r="T3883" s="72">
        <v>343.59487179487184</v>
      </c>
      <c r="U3883" s="34">
        <v>1961.17</v>
      </c>
      <c r="V3883" s="34">
        <v>5508.08</v>
      </c>
      <c r="W3883" s="34">
        <v>-3546.91</v>
      </c>
      <c r="X3883" s="36">
        <v>-0.6439467110136381</v>
      </c>
      <c r="Y3883" s="36" t="str">
        <f>IFERROR(VLOOKUP(A3883,'Pivot price tier'!$C$8:$L$2270,10,0),"")</f>
        <v/>
      </c>
      <c r="Z3883" s="36" t="str">
        <f>IFERROR(VLOOKUP(A3883,'Pivot price tier by size'!$D$8:$M$2491,10,0),"")</f>
        <v/>
      </c>
      <c r="AA3883" s="36" t="str">
        <f>IFERROR(VLOOKUP(A3883,'Pivot category'!$B$8:$I$2216,8,0),"")</f>
        <v/>
      </c>
      <c r="AB3883" s="3" t="str">
        <f>IF(P3883&lt;$AC$1,"Bottom 5%","")</f>
        <v>Bottom 5%</v>
      </c>
      <c r="AC3883"/>
      <c r="AD3883" s="34" t="s">
        <v>10274</v>
      </c>
      <c r="AE3883" s="34" t="s">
        <v>13960</v>
      </c>
    </row>
    <row r="3884" spans="1:31" hidden="1" x14ac:dyDescent="0.25">
      <c r="A3884" t="s">
        <v>10021</v>
      </c>
      <c r="B3884" t="s">
        <v>10022</v>
      </c>
      <c r="C3884" s="3" t="s">
        <v>32</v>
      </c>
      <c r="D3884" s="3" t="s">
        <v>9920</v>
      </c>
      <c r="E3884" s="3" t="s">
        <v>5141</v>
      </c>
      <c r="F3884" s="3">
        <v>7000</v>
      </c>
      <c r="G3884" s="34">
        <v>20.99</v>
      </c>
      <c r="H3884" s="3" t="s">
        <v>26</v>
      </c>
      <c r="I3884" s="3" t="s">
        <v>21</v>
      </c>
      <c r="J3884" s="3" t="s">
        <v>8168</v>
      </c>
      <c r="K3884" s="3" t="s">
        <v>8164</v>
      </c>
      <c r="L3884" s="3" t="s">
        <v>8167</v>
      </c>
      <c r="M3884" s="26" t="s">
        <v>13723</v>
      </c>
      <c r="N3884"/>
      <c r="O3884" s="3">
        <v>3</v>
      </c>
      <c r="P3884" s="34">
        <v>2434.84</v>
      </c>
      <c r="Q3884" s="34">
        <v>12962.94</v>
      </c>
      <c r="R3884" s="34">
        <v>-10528.1</v>
      </c>
      <c r="S3884" s="36">
        <v>-0.81216915298535675</v>
      </c>
      <c r="T3884" s="72">
        <v>811.61333333333334</v>
      </c>
      <c r="U3884" s="34">
        <v>1616.23</v>
      </c>
      <c r="V3884" s="34">
        <v>3047.5</v>
      </c>
      <c r="W3884" s="34">
        <v>-1431.27</v>
      </c>
      <c r="X3884" s="36">
        <v>-0.46965381460213285</v>
      </c>
      <c r="Y3884" s="36" t="str">
        <f>IFERROR(VLOOKUP(A3884,'Pivot price tier'!$C$8:$L$2270,10,0),"")</f>
        <v/>
      </c>
      <c r="Z3884" s="36" t="str">
        <f>IFERROR(VLOOKUP(A3884,'Pivot price tier by size'!$D$8:$M$2491,10,0),"")</f>
        <v/>
      </c>
      <c r="AA3884" s="36" t="str">
        <f>IFERROR(VLOOKUP(A3884,'Pivot category'!$B$8:$I$2216,8,0),"")</f>
        <v/>
      </c>
      <c r="AB3884" s="3" t="str">
        <f>IF(P3884&lt;$AC$1,"Bottom 5%","")</f>
        <v>Bottom 5%</v>
      </c>
      <c r="AC3884"/>
      <c r="AD3884" s="34" t="s">
        <v>11097</v>
      </c>
      <c r="AE3884" s="34" t="s">
        <v>13951</v>
      </c>
    </row>
    <row r="3885" spans="1:31" hidden="1" x14ac:dyDescent="0.25">
      <c r="A3885" t="s">
        <v>10543</v>
      </c>
      <c r="B3885" t="s">
        <v>10544</v>
      </c>
      <c r="C3885" s="3" t="s">
        <v>32</v>
      </c>
      <c r="D3885" s="3" t="s">
        <v>10509</v>
      </c>
      <c r="E3885" s="3" t="s">
        <v>5093</v>
      </c>
      <c r="F3885" s="3">
        <v>10000</v>
      </c>
      <c r="G3885" s="34">
        <v>107.99</v>
      </c>
      <c r="H3885" s="3" t="s">
        <v>26</v>
      </c>
      <c r="I3885" s="3" t="s">
        <v>74</v>
      </c>
      <c r="J3885" s="3" t="s">
        <v>8168</v>
      </c>
      <c r="K3885" s="3" t="s">
        <v>8172</v>
      </c>
      <c r="L3885" s="3" t="s">
        <v>8167</v>
      </c>
      <c r="M3885" s="26" t="s">
        <v>13723</v>
      </c>
      <c r="N3885"/>
      <c r="O3885" s="3">
        <v>4</v>
      </c>
      <c r="P3885" s="34">
        <v>647.94000000000005</v>
      </c>
      <c r="Q3885" s="34">
        <v>1799.88</v>
      </c>
      <c r="R3885" s="34">
        <v>-1151.94</v>
      </c>
      <c r="S3885" s="36">
        <v>-0.640009333955597</v>
      </c>
      <c r="T3885" s="72">
        <v>161.98500000000001</v>
      </c>
      <c r="U3885" s="34">
        <v>215.98</v>
      </c>
      <c r="V3885" s="34">
        <v>107.99</v>
      </c>
      <c r="W3885" s="34">
        <v>107.99</v>
      </c>
      <c r="X3885" s="36">
        <v>1</v>
      </c>
      <c r="Y3885" s="36" t="str">
        <f>IFERROR(VLOOKUP(A3885,'Pivot price tier'!$C$8:$L$2270,10,0),"")</f>
        <v/>
      </c>
      <c r="Z3885" s="36" t="str">
        <f>IFERROR(VLOOKUP(A3885,'Pivot price tier by size'!$D$8:$M$2491,10,0),"")</f>
        <v/>
      </c>
      <c r="AA3885" s="36" t="str">
        <f>IFERROR(VLOOKUP(A3885,'Pivot category'!$B$8:$I$2216,8,0),"")</f>
        <v/>
      </c>
      <c r="AB3885" s="3" t="str">
        <f>IF(P3885&lt;$AC$1,"Bottom 5%","")</f>
        <v>Bottom 5%</v>
      </c>
      <c r="AC3885"/>
      <c r="AD3885" s="34" t="s">
        <v>11097</v>
      </c>
      <c r="AE3885" s="34" t="s">
        <v>13951</v>
      </c>
    </row>
    <row r="3886" spans="1:31" hidden="1" x14ac:dyDescent="0.25">
      <c r="A3886" t="s">
        <v>10023</v>
      </c>
      <c r="B3886" t="s">
        <v>10024</v>
      </c>
      <c r="C3886" s="3" t="s">
        <v>32</v>
      </c>
      <c r="D3886" s="3" t="s">
        <v>9919</v>
      </c>
      <c r="E3886" s="3" t="s">
        <v>5093</v>
      </c>
      <c r="F3886" s="3">
        <v>7000</v>
      </c>
      <c r="G3886" s="34">
        <v>20.99</v>
      </c>
      <c r="H3886" s="3" t="s">
        <v>26</v>
      </c>
      <c r="I3886" s="3" t="s">
        <v>23</v>
      </c>
      <c r="J3886" s="3" t="s">
        <v>8168</v>
      </c>
      <c r="K3886" s="3" t="s">
        <v>8164</v>
      </c>
      <c r="L3886" s="3" t="s">
        <v>8167</v>
      </c>
      <c r="M3886" s="26" t="s">
        <v>13723</v>
      </c>
      <c r="N3886"/>
      <c r="O3886" s="3">
        <v>12</v>
      </c>
      <c r="P3886" s="34">
        <v>12308.41</v>
      </c>
      <c r="Q3886" s="34">
        <v>12666.38</v>
      </c>
      <c r="R3886" s="34">
        <v>-357.96999999999935</v>
      </c>
      <c r="S3886" s="36">
        <v>-2.8261429074447397E-2</v>
      </c>
      <c r="T3886" s="72">
        <v>1025.7008333333333</v>
      </c>
      <c r="U3886" s="34">
        <v>2876.11</v>
      </c>
      <c r="V3886" s="34">
        <v>5843.33</v>
      </c>
      <c r="W3886" s="34">
        <v>-2967.22</v>
      </c>
      <c r="X3886" s="36">
        <v>-0.50779606833774582</v>
      </c>
      <c r="Y3886" s="36" t="str">
        <f>IFERROR(VLOOKUP(A3886,'Pivot price tier'!$C$8:$L$2270,10,0),"")</f>
        <v/>
      </c>
      <c r="Z3886" s="36" t="str">
        <f>IFERROR(VLOOKUP(A3886,'Pivot price tier by size'!$D$8:$M$2491,10,0),"")</f>
        <v/>
      </c>
      <c r="AA3886" s="36" t="str">
        <f>IFERROR(VLOOKUP(A3886,'Pivot category'!$B$8:$I$2216,8,0),"")</f>
        <v/>
      </c>
      <c r="AB3886" s="3" t="str">
        <f>IF(P3886&lt;$AC$1,"Bottom 5%","")</f>
        <v>Bottom 5%</v>
      </c>
      <c r="AC3886"/>
      <c r="AD3886" s="34" t="s">
        <v>11097</v>
      </c>
      <c r="AE3886" s="34" t="s">
        <v>13951</v>
      </c>
    </row>
    <row r="3887" spans="1:31" hidden="1" x14ac:dyDescent="0.25">
      <c r="A3887" t="s">
        <v>6069</v>
      </c>
      <c r="B3887" t="s">
        <v>1948</v>
      </c>
      <c r="C3887" s="3" t="s">
        <v>32</v>
      </c>
      <c r="D3887" s="3" t="s">
        <v>4358</v>
      </c>
      <c r="E3887" s="3" t="s">
        <v>5093</v>
      </c>
      <c r="F3887" s="3">
        <v>4000</v>
      </c>
      <c r="G3887" s="34">
        <v>38.99</v>
      </c>
      <c r="H3887" s="3" t="s">
        <v>30</v>
      </c>
      <c r="I3887" s="3" t="s">
        <v>23</v>
      </c>
      <c r="J3887" s="3" t="s">
        <v>8168</v>
      </c>
      <c r="K3887" s="3" t="s">
        <v>8172</v>
      </c>
      <c r="L3887" s="3" t="s">
        <v>8169</v>
      </c>
      <c r="M3887" s="26" t="s">
        <v>13723</v>
      </c>
      <c r="N3887"/>
      <c r="O3887" s="3">
        <v>1</v>
      </c>
      <c r="P3887" s="34">
        <v>116.97</v>
      </c>
      <c r="Q3887" s="34">
        <v>1091.72</v>
      </c>
      <c r="R3887" s="34">
        <v>-974.75</v>
      </c>
      <c r="S3887" s="36">
        <v>-0.8928571428571429</v>
      </c>
      <c r="T3887" s="72">
        <v>116.97</v>
      </c>
      <c r="U3887" s="34" t="s">
        <v>78</v>
      </c>
      <c r="V3887" s="34" t="s">
        <v>78</v>
      </c>
      <c r="W3887" s="34" t="s">
        <v>78</v>
      </c>
      <c r="X3887" s="36" t="s">
        <v>78</v>
      </c>
      <c r="Y3887" s="36" t="str">
        <f>IFERROR(VLOOKUP(A3887,'Pivot price tier'!$C$8:$L$2270,10,0),"")</f>
        <v/>
      </c>
      <c r="Z3887" s="36" t="str">
        <f>IFERROR(VLOOKUP(A3887,'Pivot price tier by size'!$D$8:$M$2491,10,0),"")</f>
        <v/>
      </c>
      <c r="AA3887" s="36" t="str">
        <f>IFERROR(VLOOKUP(A3887,'Pivot category'!$B$8:$I$2216,8,0),"")</f>
        <v/>
      </c>
      <c r="AB3887" s="3" t="str">
        <f>IF(P3887&lt;$AC$1,"Bottom 5%","")</f>
        <v>Bottom 5%</v>
      </c>
      <c r="AC3887"/>
      <c r="AD3887" s="34" t="s">
        <v>11097</v>
      </c>
      <c r="AE3887" s="34" t="s">
        <v>16523</v>
      </c>
    </row>
    <row r="3888" spans="1:31" hidden="1" x14ac:dyDescent="0.25">
      <c r="A3888" t="s">
        <v>5911</v>
      </c>
      <c r="B3888" t="s">
        <v>1949</v>
      </c>
      <c r="C3888" s="3" t="s">
        <v>32</v>
      </c>
      <c r="D3888" s="3" t="s">
        <v>4359</v>
      </c>
      <c r="E3888" s="3" t="s">
        <v>5096</v>
      </c>
      <c r="F3888" s="3">
        <v>1000</v>
      </c>
      <c r="G3888" s="34">
        <v>8.39</v>
      </c>
      <c r="H3888" s="3" t="s">
        <v>12486</v>
      </c>
      <c r="I3888" s="3" t="s">
        <v>19</v>
      </c>
      <c r="J3888" s="3" t="s">
        <v>8168</v>
      </c>
      <c r="K3888" s="3" t="s">
        <v>8164</v>
      </c>
      <c r="L3888" s="3" t="s">
        <v>8167</v>
      </c>
      <c r="M3888" s="26" t="s">
        <v>13723</v>
      </c>
      <c r="N3888"/>
      <c r="O3888" s="3" t="s">
        <v>78</v>
      </c>
      <c r="P3888" s="34">
        <v>119.96</v>
      </c>
      <c r="Q3888" s="34">
        <v>1829.39</v>
      </c>
      <c r="R3888" s="34">
        <v>-1709.43</v>
      </c>
      <c r="S3888" s="36">
        <v>-0.93442622950819676</v>
      </c>
      <c r="T3888" s="72" t="s">
        <v>78</v>
      </c>
      <c r="U3888" s="34">
        <v>0</v>
      </c>
      <c r="V3888" s="34">
        <v>419.86</v>
      </c>
      <c r="W3888" s="34">
        <v>-419.86</v>
      </c>
      <c r="X3888" s="36">
        <v>-1</v>
      </c>
      <c r="Y3888" s="36" t="str">
        <f>IFERROR(VLOOKUP(A3888,'Pivot price tier'!$C$8:$L$2270,10,0),"")</f>
        <v/>
      </c>
      <c r="Z3888" s="36" t="str">
        <f>IFERROR(VLOOKUP(A3888,'Pivot price tier by size'!$D$8:$M$2491,10,0),"")</f>
        <v/>
      </c>
      <c r="AA3888" s="36" t="str">
        <f>IFERROR(VLOOKUP(A3888,'Pivot category'!$B$8:$I$2216,8,0),"")</f>
        <v/>
      </c>
      <c r="AB3888" s="3" t="str">
        <f>IF(P3888&lt;$AC$1,"Bottom 5%","")</f>
        <v>Bottom 5%</v>
      </c>
      <c r="AC3888"/>
      <c r="AD3888" s="34" t="s">
        <v>11100</v>
      </c>
      <c r="AE3888" s="34" t="s">
        <v>13966</v>
      </c>
    </row>
    <row r="3889" spans="1:31" hidden="1" x14ac:dyDescent="0.25">
      <c r="A3889" t="s">
        <v>11663</v>
      </c>
      <c r="B3889" t="s">
        <v>11664</v>
      </c>
      <c r="C3889" s="3" t="s">
        <v>32</v>
      </c>
      <c r="D3889" s="3" t="s">
        <v>11342</v>
      </c>
      <c r="E3889" s="3" t="s">
        <v>5093</v>
      </c>
      <c r="F3889" s="3">
        <v>7000</v>
      </c>
      <c r="G3889" s="34">
        <v>35.99</v>
      </c>
      <c r="H3889" s="3" t="s">
        <v>27</v>
      </c>
      <c r="I3889" s="3" t="s">
        <v>15</v>
      </c>
      <c r="J3889" s="3" t="s">
        <v>8168</v>
      </c>
      <c r="K3889" s="3" t="s">
        <v>8164</v>
      </c>
      <c r="L3889" s="3" t="s">
        <v>8167</v>
      </c>
      <c r="M3889" s="26">
        <v>45047</v>
      </c>
      <c r="N3889"/>
      <c r="O3889" s="3">
        <v>17</v>
      </c>
      <c r="P3889" s="34">
        <v>13365.26</v>
      </c>
      <c r="Q3889" s="34">
        <v>19177.55</v>
      </c>
      <c r="R3889" s="34">
        <v>-5812.2899999999991</v>
      </c>
      <c r="S3889" s="36">
        <v>-0.30307781755229413</v>
      </c>
      <c r="T3889" s="72">
        <v>786.19176470588241</v>
      </c>
      <c r="U3889" s="34">
        <v>3215.38</v>
      </c>
      <c r="V3889" s="34">
        <v>7375.71</v>
      </c>
      <c r="W3889" s="34">
        <v>-4160.33</v>
      </c>
      <c r="X3889" s="36">
        <v>-0.5640582398169125</v>
      </c>
      <c r="Y3889" s="36" t="str">
        <f>IFERROR(VLOOKUP(A3889,'Pivot price tier'!$C$8:$L$2270,10,0),"")</f>
        <v/>
      </c>
      <c r="Z3889" s="36" t="str">
        <f>IFERROR(VLOOKUP(A3889,'Pivot price tier by size'!$D$8:$M$2491,10,0),"")</f>
        <v/>
      </c>
      <c r="AA3889" s="36" t="str">
        <f>IFERROR(VLOOKUP(A3889,'Pivot category'!$B$8:$I$2216,8,0),"")</f>
        <v/>
      </c>
      <c r="AB3889" s="3" t="str">
        <f>IF(P3889&lt;$AC$1,"Bottom 5%","")</f>
        <v>Bottom 5%</v>
      </c>
      <c r="AC3889"/>
      <c r="AD3889" s="34" t="s">
        <v>16461</v>
      </c>
      <c r="AE3889" s="34" t="s">
        <v>13970</v>
      </c>
    </row>
    <row r="3890" spans="1:31" x14ac:dyDescent="0.25">
      <c r="A3890" t="s">
        <v>7683</v>
      </c>
      <c r="B3890" t="s">
        <v>2086</v>
      </c>
      <c r="C3890" s="3" t="s">
        <v>38</v>
      </c>
      <c r="D3890" s="3" t="s">
        <v>4514</v>
      </c>
      <c r="E3890" s="3" t="s">
        <v>5093</v>
      </c>
      <c r="F3890" s="3">
        <v>10000</v>
      </c>
      <c r="G3890" s="34">
        <v>14.49</v>
      </c>
      <c r="H3890" s="3" t="s">
        <v>28</v>
      </c>
      <c r="I3890" s="3" t="s">
        <v>13</v>
      </c>
      <c r="J3890" s="3" t="s">
        <v>8163</v>
      </c>
      <c r="K3890" s="3" t="s">
        <v>8164</v>
      </c>
      <c r="L3890" s="3" t="s">
        <v>68</v>
      </c>
      <c r="M3890" s="26" t="s">
        <v>13723</v>
      </c>
      <c r="N3890"/>
      <c r="O3890" s="3">
        <v>159</v>
      </c>
      <c r="P3890" s="34">
        <v>502745.04</v>
      </c>
      <c r="Q3890" s="34">
        <v>518915.88</v>
      </c>
      <c r="R3890" s="34">
        <v>-16170.840000000026</v>
      </c>
      <c r="S3890" s="36">
        <v>-3.1162738746788876E-2</v>
      </c>
      <c r="T3890" s="72">
        <v>3161.9184905660377</v>
      </c>
      <c r="U3890" s="34">
        <v>381883.95</v>
      </c>
      <c r="V3890" s="34">
        <v>345673.44</v>
      </c>
      <c r="W3890" s="34">
        <v>36210.510000000009</v>
      </c>
      <c r="X3890" s="36">
        <v>0.10475352112676051</v>
      </c>
      <c r="Y3890" s="36" t="str">
        <f>IFERROR(VLOOKUP(A3890,'Pivot price tier'!$C$8:$L$2270,10,0),"")</f>
        <v xml:space="preserve"> </v>
      </c>
      <c r="Z3890" s="36" t="str">
        <f>IFERROR(VLOOKUP(A3890,'Pivot price tier by size'!$D$8:$M$2491,10,0),"")</f>
        <v xml:space="preserve"> </v>
      </c>
      <c r="AA3890" s="36" t="str">
        <f>IFERROR(VLOOKUP(A3890,'Pivot category'!$B$8:$I$2216,8,0),"")</f>
        <v xml:space="preserve"> </v>
      </c>
      <c r="AB3890" s="3" t="str">
        <f>IF(P3890&lt;$AC$1,"Bottom 5%","")</f>
        <v/>
      </c>
      <c r="AC3890"/>
      <c r="AD3890" s="34" t="s">
        <v>16459</v>
      </c>
      <c r="AE3890" s="34" t="s">
        <v>13941</v>
      </c>
    </row>
    <row r="3891" spans="1:31" x14ac:dyDescent="0.25">
      <c r="A3891" t="s">
        <v>6858</v>
      </c>
      <c r="B3891" t="s">
        <v>2088</v>
      </c>
      <c r="C3891" s="3" t="s">
        <v>34</v>
      </c>
      <c r="D3891" s="3" t="s">
        <v>4516</v>
      </c>
      <c r="E3891" s="3" t="s">
        <v>5093</v>
      </c>
      <c r="F3891" s="3">
        <v>10000</v>
      </c>
      <c r="G3891" s="34">
        <v>4.6900000000000004</v>
      </c>
      <c r="H3891" s="3" t="s">
        <v>28</v>
      </c>
      <c r="I3891" s="3" t="s">
        <v>13</v>
      </c>
      <c r="J3891" s="3" t="s">
        <v>8163</v>
      </c>
      <c r="K3891" s="3" t="s">
        <v>8164</v>
      </c>
      <c r="L3891" s="3" t="s">
        <v>68</v>
      </c>
      <c r="M3891" s="26" t="s">
        <v>13723</v>
      </c>
      <c r="N3891"/>
      <c r="O3891" s="3">
        <v>157</v>
      </c>
      <c r="P3891" s="34">
        <v>163953.01999999999</v>
      </c>
      <c r="Q3891" s="34">
        <v>171597.72</v>
      </c>
      <c r="R3891" s="34">
        <v>-7644.7000000000116</v>
      </c>
      <c r="S3891" s="36">
        <v>-4.4550125724281298E-2</v>
      </c>
      <c r="T3891" s="72">
        <v>1044.2867515923567</v>
      </c>
      <c r="U3891" s="34">
        <v>824347.23</v>
      </c>
      <c r="V3891" s="34">
        <v>779534.28</v>
      </c>
      <c r="W3891" s="34">
        <v>44812.949999999953</v>
      </c>
      <c r="X3891" s="36">
        <v>5.7486824056024677E-2</v>
      </c>
      <c r="Y3891" s="36" t="str">
        <f>IFERROR(VLOOKUP(A3891,'Pivot price tier'!$C$8:$L$2270,10,0),"")</f>
        <v xml:space="preserve"> </v>
      </c>
      <c r="Z3891" s="36" t="str">
        <f>IFERROR(VLOOKUP(A3891,'Pivot price tier by size'!$D$8:$M$2491,10,0),"")</f>
        <v xml:space="preserve"> </v>
      </c>
      <c r="AA3891" s="36" t="str">
        <f>IFERROR(VLOOKUP(A3891,'Pivot category'!$B$8:$I$2216,8,0),"")</f>
        <v xml:space="preserve"> </v>
      </c>
      <c r="AB3891" s="3" t="str">
        <f>IF(P3891&lt;$AC$1,"Bottom 5%","")</f>
        <v/>
      </c>
      <c r="AC3891"/>
      <c r="AD3891" s="34" t="s">
        <v>16459</v>
      </c>
      <c r="AE3891" s="34" t="s">
        <v>13941</v>
      </c>
    </row>
    <row r="3892" spans="1:31" hidden="1" x14ac:dyDescent="0.25">
      <c r="A3892" t="s">
        <v>13841</v>
      </c>
      <c r="B3892" t="s">
        <v>13842</v>
      </c>
      <c r="C3892" s="3" t="s">
        <v>32</v>
      </c>
      <c r="D3892" s="3" t="s">
        <v>13303</v>
      </c>
      <c r="E3892" s="3">
        <v>0</v>
      </c>
      <c r="F3892" s="3">
        <v>70000</v>
      </c>
      <c r="G3892" s="34">
        <v>16.79</v>
      </c>
      <c r="H3892" s="3" t="s">
        <v>29</v>
      </c>
      <c r="I3892" s="3" t="s">
        <v>21</v>
      </c>
      <c r="J3892" s="3" t="s">
        <v>8168</v>
      </c>
      <c r="K3892" s="3" t="s">
        <v>8170</v>
      </c>
      <c r="L3892" s="3" t="s">
        <v>68</v>
      </c>
      <c r="M3892" s="26">
        <v>45597</v>
      </c>
      <c r="N3892"/>
      <c r="O3892" s="3">
        <v>11</v>
      </c>
      <c r="P3892" s="34">
        <v>7982.12</v>
      </c>
      <c r="Q3892" s="34">
        <v>6419.48</v>
      </c>
      <c r="R3892" s="34">
        <v>1562.6400000000003</v>
      </c>
      <c r="S3892" s="36">
        <v>0.24342158554898541</v>
      </c>
      <c r="T3892" s="72">
        <v>725.64727272727271</v>
      </c>
      <c r="U3892" s="34">
        <v>8626.19</v>
      </c>
      <c r="V3892" s="34">
        <v>6147.54</v>
      </c>
      <c r="W3892" s="34">
        <v>2478.6500000000005</v>
      </c>
      <c r="X3892" s="36">
        <v>0.40319379784434117</v>
      </c>
      <c r="Y3892" s="36" t="str">
        <f>IFERROR(VLOOKUP(A3892,'Pivot price tier'!$C$8:$L$2270,10,0),"")</f>
        <v/>
      </c>
      <c r="Z3892" s="36" t="str">
        <f>IFERROR(VLOOKUP(A3892,'Pivot price tier by size'!$D$8:$M$2491,10,0),"")</f>
        <v/>
      </c>
      <c r="AA3892" s="36" t="str">
        <f>IFERROR(VLOOKUP(A3892,'Pivot category'!$B$8:$I$2216,8,0),"")</f>
        <v/>
      </c>
      <c r="AB3892" s="3" t="str">
        <f>IF(P3892&lt;$AC$1,"Bottom 5%","")</f>
        <v>Bottom 5%</v>
      </c>
      <c r="AC3892"/>
      <c r="AD3892" s="34" t="s">
        <v>11097</v>
      </c>
      <c r="AE3892" s="34" t="s">
        <v>13951</v>
      </c>
    </row>
    <row r="3893" spans="1:31" hidden="1" x14ac:dyDescent="0.25">
      <c r="A3893" t="s">
        <v>6363</v>
      </c>
      <c r="B3893" t="s">
        <v>6362</v>
      </c>
      <c r="C3893" s="3" t="s">
        <v>32</v>
      </c>
      <c r="D3893" s="3" t="s">
        <v>5338</v>
      </c>
      <c r="E3893" s="3" t="s">
        <v>5141</v>
      </c>
      <c r="F3893" s="3">
        <v>7000</v>
      </c>
      <c r="G3893" s="34">
        <v>29.99</v>
      </c>
      <c r="H3893" s="3" t="s">
        <v>26</v>
      </c>
      <c r="I3893" s="3" t="s">
        <v>23</v>
      </c>
      <c r="J3893" s="3" t="s">
        <v>8168</v>
      </c>
      <c r="K3893" s="3" t="s">
        <v>8164</v>
      </c>
      <c r="L3893" s="3" t="s">
        <v>8166</v>
      </c>
      <c r="M3893" s="26" t="s">
        <v>13723</v>
      </c>
      <c r="N3893"/>
      <c r="O3893" s="3">
        <v>11</v>
      </c>
      <c r="P3893" s="34">
        <v>839.72</v>
      </c>
      <c r="Q3893" s="34">
        <v>1409.53</v>
      </c>
      <c r="R3893" s="34">
        <v>-569.80999999999995</v>
      </c>
      <c r="S3893" s="36">
        <v>-0.40425531914893609</v>
      </c>
      <c r="T3893" s="72">
        <v>76.338181818181823</v>
      </c>
      <c r="U3893" s="34">
        <v>119.96</v>
      </c>
      <c r="V3893" s="34">
        <v>389.87</v>
      </c>
      <c r="W3893" s="34">
        <v>-269.91000000000003</v>
      </c>
      <c r="X3893" s="36">
        <v>-0.69230769230769229</v>
      </c>
      <c r="Y3893" s="36" t="str">
        <f>IFERROR(VLOOKUP(A3893,'Pivot price tier'!$C$8:$L$2270,10,0),"")</f>
        <v/>
      </c>
      <c r="Z3893" s="36" t="str">
        <f>IFERROR(VLOOKUP(A3893,'Pivot price tier by size'!$D$8:$M$2491,10,0),"")</f>
        <v/>
      </c>
      <c r="AA3893" s="36" t="str">
        <f>IFERROR(VLOOKUP(A3893,'Pivot category'!$B$8:$I$2216,8,0),"")</f>
        <v/>
      </c>
      <c r="AB3893" s="3" t="str">
        <f>IF(P3893&lt;$AC$1,"Bottom 5%","")</f>
        <v>Bottom 5%</v>
      </c>
      <c r="AC3893"/>
      <c r="AD3893" s="34" t="s">
        <v>11100</v>
      </c>
      <c r="AE3893" s="34" t="s">
        <v>16482</v>
      </c>
    </row>
    <row r="3894" spans="1:31" hidden="1" x14ac:dyDescent="0.25">
      <c r="A3894" t="s">
        <v>5672</v>
      </c>
      <c r="B3894" t="s">
        <v>1953</v>
      </c>
      <c r="C3894" s="3" t="s">
        <v>32</v>
      </c>
      <c r="D3894" s="3" t="s">
        <v>4363</v>
      </c>
      <c r="E3894" s="3">
        <v>0</v>
      </c>
      <c r="F3894" s="3">
        <v>1000</v>
      </c>
      <c r="G3894" s="34">
        <v>29.99</v>
      </c>
      <c r="H3894" s="3" t="s">
        <v>25</v>
      </c>
      <c r="I3894" s="3" t="s">
        <v>21</v>
      </c>
      <c r="J3894" s="3" t="s">
        <v>8168</v>
      </c>
      <c r="K3894" s="3" t="s">
        <v>8164</v>
      </c>
      <c r="L3894" s="3" t="s">
        <v>8166</v>
      </c>
      <c r="M3894" s="26" t="s">
        <v>13723</v>
      </c>
      <c r="N3894"/>
      <c r="O3894" s="3">
        <v>25</v>
      </c>
      <c r="P3894" s="34">
        <v>1229.5899999999999</v>
      </c>
      <c r="Q3894" s="34">
        <v>1709.43</v>
      </c>
      <c r="R3894" s="34">
        <v>-479.84000000000015</v>
      </c>
      <c r="S3894" s="36">
        <v>-0.28070175438596501</v>
      </c>
      <c r="T3894" s="72">
        <v>49.183599999999998</v>
      </c>
      <c r="U3894" s="34">
        <v>209.93</v>
      </c>
      <c r="V3894" s="34">
        <v>479.84</v>
      </c>
      <c r="W3894" s="34">
        <v>-269.90999999999997</v>
      </c>
      <c r="X3894" s="36">
        <v>-0.5625</v>
      </c>
      <c r="Y3894" s="36" t="str">
        <f>IFERROR(VLOOKUP(A3894,'Pivot price tier'!$C$8:$L$2270,10,0),"")</f>
        <v/>
      </c>
      <c r="Z3894" s="36" t="str">
        <f>IFERROR(VLOOKUP(A3894,'Pivot price tier by size'!$D$8:$M$2491,10,0),"")</f>
        <v/>
      </c>
      <c r="AA3894" s="36" t="str">
        <f>IFERROR(VLOOKUP(A3894,'Pivot category'!$B$8:$I$2216,8,0),"")</f>
        <v/>
      </c>
      <c r="AB3894" s="3" t="str">
        <f>IF(P3894&lt;$AC$1,"Bottom 5%","")</f>
        <v>Bottom 5%</v>
      </c>
      <c r="AC3894"/>
      <c r="AD3894" s="34" t="s">
        <v>11100</v>
      </c>
      <c r="AE3894" s="34" t="s">
        <v>16482</v>
      </c>
    </row>
    <row r="3895" spans="1:31" hidden="1" x14ac:dyDescent="0.25">
      <c r="A3895" t="s">
        <v>5673</v>
      </c>
      <c r="B3895" t="s">
        <v>1954</v>
      </c>
      <c r="C3895" s="3" t="s">
        <v>32</v>
      </c>
      <c r="D3895" s="3" t="s">
        <v>4364</v>
      </c>
      <c r="E3895" s="3" t="s">
        <v>5093</v>
      </c>
      <c r="F3895" s="3">
        <v>1000</v>
      </c>
      <c r="G3895" s="34">
        <v>29.99</v>
      </c>
      <c r="H3895" s="3" t="s">
        <v>26</v>
      </c>
      <c r="I3895" s="3" t="s">
        <v>23</v>
      </c>
      <c r="J3895" s="3" t="s">
        <v>8168</v>
      </c>
      <c r="K3895" s="3" t="s">
        <v>8164</v>
      </c>
      <c r="L3895" s="3" t="s">
        <v>8166</v>
      </c>
      <c r="M3895" s="26" t="s">
        <v>13723</v>
      </c>
      <c r="N3895"/>
      <c r="O3895" s="3">
        <v>9</v>
      </c>
      <c r="P3895" s="34">
        <v>1019.66</v>
      </c>
      <c r="Q3895" s="34">
        <v>1919.36</v>
      </c>
      <c r="R3895" s="34">
        <v>-899.69999999999993</v>
      </c>
      <c r="S3895" s="36">
        <v>-0.46875</v>
      </c>
      <c r="T3895" s="72">
        <v>113.29555555555555</v>
      </c>
      <c r="U3895" s="34">
        <v>0</v>
      </c>
      <c r="V3895" s="34">
        <v>239.92</v>
      </c>
      <c r="W3895" s="34">
        <v>-239.92</v>
      </c>
      <c r="X3895" s="36">
        <v>-1</v>
      </c>
      <c r="Y3895" s="36" t="str">
        <f>IFERROR(VLOOKUP(A3895,'Pivot price tier'!$C$8:$L$2270,10,0),"")</f>
        <v/>
      </c>
      <c r="Z3895" s="36" t="str">
        <f>IFERROR(VLOOKUP(A3895,'Pivot price tier by size'!$D$8:$M$2491,10,0),"")</f>
        <v/>
      </c>
      <c r="AA3895" s="36" t="str">
        <f>IFERROR(VLOOKUP(A3895,'Pivot category'!$B$8:$I$2216,8,0),"")</f>
        <v/>
      </c>
      <c r="AB3895" s="3" t="str">
        <f>IF(P3895&lt;$AC$1,"Bottom 5%","")</f>
        <v>Bottom 5%</v>
      </c>
      <c r="AC3895"/>
      <c r="AD3895" s="34" t="s">
        <v>11100</v>
      </c>
      <c r="AE3895" s="34" t="s">
        <v>16482</v>
      </c>
    </row>
    <row r="3896" spans="1:31" hidden="1" x14ac:dyDescent="0.25">
      <c r="A3896" t="s">
        <v>5674</v>
      </c>
      <c r="B3896" t="s">
        <v>4759</v>
      </c>
      <c r="C3896" s="3" t="s">
        <v>32</v>
      </c>
      <c r="D3896" s="3" t="s">
        <v>4764</v>
      </c>
      <c r="E3896" s="3" t="s">
        <v>5093</v>
      </c>
      <c r="F3896" s="3">
        <v>1000</v>
      </c>
      <c r="G3896" s="34">
        <v>29.99</v>
      </c>
      <c r="H3896" s="3" t="s">
        <v>28</v>
      </c>
      <c r="I3896" s="3" t="s">
        <v>21</v>
      </c>
      <c r="J3896" s="3" t="s">
        <v>8168</v>
      </c>
      <c r="K3896" s="3" t="s">
        <v>8164</v>
      </c>
      <c r="L3896" s="3" t="s">
        <v>8166</v>
      </c>
      <c r="M3896" s="26" t="s">
        <v>13723</v>
      </c>
      <c r="N3896"/>
      <c r="O3896" s="3">
        <v>19</v>
      </c>
      <c r="P3896" s="34">
        <v>1859.38</v>
      </c>
      <c r="Q3896" s="34">
        <v>2849.05</v>
      </c>
      <c r="R3896" s="34">
        <v>-989.67000000000007</v>
      </c>
      <c r="S3896" s="36">
        <v>-0.34736842105263155</v>
      </c>
      <c r="T3896" s="72">
        <v>97.8621052631579</v>
      </c>
      <c r="U3896" s="34">
        <v>0</v>
      </c>
      <c r="V3896" s="34">
        <v>329.89</v>
      </c>
      <c r="W3896" s="34">
        <v>-329.89</v>
      </c>
      <c r="X3896" s="36">
        <v>-1</v>
      </c>
      <c r="Y3896" s="36" t="str">
        <f>IFERROR(VLOOKUP(A3896,'Pivot price tier'!$C$8:$L$2270,10,0),"")</f>
        <v/>
      </c>
      <c r="Z3896" s="36" t="str">
        <f>IFERROR(VLOOKUP(A3896,'Pivot price tier by size'!$D$8:$M$2491,10,0),"")</f>
        <v/>
      </c>
      <c r="AA3896" s="36" t="str">
        <f>IFERROR(VLOOKUP(A3896,'Pivot category'!$B$8:$I$2216,8,0),"")</f>
        <v/>
      </c>
      <c r="AB3896" s="3" t="str">
        <f>IF(P3896&lt;$AC$1,"Bottom 5%","")</f>
        <v>Bottom 5%</v>
      </c>
      <c r="AC3896"/>
      <c r="AD3896" s="34" t="s">
        <v>11100</v>
      </c>
      <c r="AE3896" s="34" t="s">
        <v>16482</v>
      </c>
    </row>
    <row r="3897" spans="1:31" hidden="1" x14ac:dyDescent="0.25">
      <c r="A3897" t="s">
        <v>6751</v>
      </c>
      <c r="B3897" t="s">
        <v>6750</v>
      </c>
      <c r="C3897" s="3" t="s">
        <v>32</v>
      </c>
      <c r="D3897" s="3" t="s">
        <v>5357</v>
      </c>
      <c r="E3897" s="3" t="s">
        <v>5141</v>
      </c>
      <c r="F3897" s="3">
        <v>9000</v>
      </c>
      <c r="G3897" s="34">
        <v>23.99</v>
      </c>
      <c r="H3897" s="3" t="s">
        <v>12</v>
      </c>
      <c r="I3897" s="3" t="s">
        <v>21</v>
      </c>
      <c r="J3897" s="3" t="s">
        <v>8168</v>
      </c>
      <c r="K3897" s="3" t="s">
        <v>8172</v>
      </c>
      <c r="L3897" s="3" t="s">
        <v>8166</v>
      </c>
      <c r="M3897" s="26" t="s">
        <v>13723</v>
      </c>
      <c r="N3897"/>
      <c r="O3897" s="3">
        <v>8</v>
      </c>
      <c r="P3897" s="34">
        <v>671.72</v>
      </c>
      <c r="Q3897" s="34">
        <v>631.75</v>
      </c>
      <c r="R3897" s="34">
        <v>39.970000000000027</v>
      </c>
      <c r="S3897" s="36">
        <v>6.3268698060941819E-2</v>
      </c>
      <c r="T3897" s="72">
        <v>83.965000000000003</v>
      </c>
      <c r="U3897" s="34">
        <v>287.88</v>
      </c>
      <c r="V3897" s="34">
        <v>71.97</v>
      </c>
      <c r="W3897" s="34">
        <v>215.91</v>
      </c>
      <c r="X3897" s="36">
        <v>3</v>
      </c>
      <c r="Y3897" s="36" t="str">
        <f>IFERROR(VLOOKUP(A3897,'Pivot price tier'!$C$8:$L$2270,10,0),"")</f>
        <v/>
      </c>
      <c r="Z3897" s="36" t="str">
        <f>IFERROR(VLOOKUP(A3897,'Pivot price tier by size'!$D$8:$M$2491,10,0),"")</f>
        <v/>
      </c>
      <c r="AA3897" s="36" t="str">
        <f>IFERROR(VLOOKUP(A3897,'Pivot category'!$B$8:$I$2216,8,0),"")</f>
        <v/>
      </c>
      <c r="AB3897" s="3" t="str">
        <f>IF(P3897&lt;$AC$1,"Bottom 5%","")</f>
        <v>Bottom 5%</v>
      </c>
      <c r="AC3897"/>
      <c r="AD3897" s="34" t="s">
        <v>11100</v>
      </c>
      <c r="AE3897" s="34" t="s">
        <v>16482</v>
      </c>
    </row>
    <row r="3898" spans="1:31" hidden="1" x14ac:dyDescent="0.25">
      <c r="A3898" t="s">
        <v>11064</v>
      </c>
      <c r="B3898" t="s">
        <v>11065</v>
      </c>
      <c r="C3898" s="3" t="s">
        <v>32</v>
      </c>
      <c r="D3898" s="3" t="s">
        <v>10630</v>
      </c>
      <c r="E3898" s="3" t="s">
        <v>5093</v>
      </c>
      <c r="F3898" s="3">
        <v>7000</v>
      </c>
      <c r="G3898" s="34">
        <v>114.99</v>
      </c>
      <c r="H3898" s="3" t="s">
        <v>12</v>
      </c>
      <c r="I3898" s="3" t="s">
        <v>74</v>
      </c>
      <c r="J3898" s="3" t="s">
        <v>8171</v>
      </c>
      <c r="K3898" s="3" t="s">
        <v>8176</v>
      </c>
      <c r="L3898" s="3" t="s">
        <v>68</v>
      </c>
      <c r="M3898" s="26" t="s">
        <v>13723</v>
      </c>
      <c r="N3898"/>
      <c r="O3898" s="3">
        <v>5</v>
      </c>
      <c r="P3898" s="34">
        <v>16783.54</v>
      </c>
      <c r="Q3898" s="34">
        <v>11288.97</v>
      </c>
      <c r="R3898" s="34">
        <v>5494.5700000000015</v>
      </c>
      <c r="S3898" s="36">
        <v>0.48672022336847398</v>
      </c>
      <c r="T3898" s="72">
        <v>3356.7080000000001</v>
      </c>
      <c r="U3898" s="34">
        <v>11239.02</v>
      </c>
      <c r="V3898" s="34">
        <v>7209.34</v>
      </c>
      <c r="W3898" s="34">
        <v>4029.6800000000003</v>
      </c>
      <c r="X3898" s="36">
        <v>0.55895269192464214</v>
      </c>
      <c r="Y3898" s="36" t="str">
        <f>IFERROR(VLOOKUP(A3898,'Pivot price tier'!$C$8:$L$2270,10,0),"")</f>
        <v/>
      </c>
      <c r="Z3898" s="36" t="str">
        <f>IFERROR(VLOOKUP(A3898,'Pivot price tier by size'!$D$8:$M$2491,10,0),"")</f>
        <v/>
      </c>
      <c r="AA3898" s="36" t="str">
        <f>IFERROR(VLOOKUP(A3898,'Pivot category'!$B$8:$I$2216,8,0),"")</f>
        <v/>
      </c>
      <c r="AB3898" s="3" t="str">
        <f>IF(P3898&lt;$AC$1,"Bottom 5%","")</f>
        <v>Bottom 5%</v>
      </c>
      <c r="AC3898"/>
      <c r="AD3898" s="34" t="s">
        <v>16463</v>
      </c>
      <c r="AE3898" s="34" t="s">
        <v>13983</v>
      </c>
    </row>
    <row r="3899" spans="1:31" hidden="1" x14ac:dyDescent="0.25">
      <c r="A3899" t="s">
        <v>8917</v>
      </c>
      <c r="B3899" t="s">
        <v>8916</v>
      </c>
      <c r="C3899" s="3" t="s">
        <v>32</v>
      </c>
      <c r="D3899" s="3" t="s">
        <v>8676</v>
      </c>
      <c r="E3899" s="3" t="s">
        <v>5093</v>
      </c>
      <c r="F3899" s="3">
        <v>7000</v>
      </c>
      <c r="G3899" s="34">
        <v>24.99</v>
      </c>
      <c r="H3899" s="3" t="s">
        <v>26</v>
      </c>
      <c r="I3899" s="3" t="s">
        <v>23</v>
      </c>
      <c r="J3899" s="3" t="s">
        <v>8168</v>
      </c>
      <c r="K3899" s="3" t="s">
        <v>8164</v>
      </c>
      <c r="L3899" s="3" t="s">
        <v>8166</v>
      </c>
      <c r="M3899" s="26" t="s">
        <v>13723</v>
      </c>
      <c r="N3899"/>
      <c r="O3899" s="3">
        <v>12</v>
      </c>
      <c r="P3899" s="34">
        <v>274.89</v>
      </c>
      <c r="Q3899" s="34">
        <v>574.77</v>
      </c>
      <c r="R3899" s="34">
        <v>-299.88</v>
      </c>
      <c r="S3899" s="36">
        <v>-0.52173913043478259</v>
      </c>
      <c r="T3899" s="72">
        <v>22.907499999999999</v>
      </c>
      <c r="U3899" s="34">
        <v>124.95</v>
      </c>
      <c r="V3899" s="34">
        <v>199.92</v>
      </c>
      <c r="W3899" s="34">
        <v>-74.969999999999985</v>
      </c>
      <c r="X3899" s="36">
        <v>-0.375</v>
      </c>
      <c r="Y3899" s="36" t="str">
        <f>IFERROR(VLOOKUP(A3899,'Pivot price tier'!$C$8:$L$2270,10,0),"")</f>
        <v/>
      </c>
      <c r="Z3899" s="36" t="str">
        <f>IFERROR(VLOOKUP(A3899,'Pivot price tier by size'!$D$8:$M$2491,10,0),"")</f>
        <v/>
      </c>
      <c r="AA3899" s="36" t="str">
        <f>IFERROR(VLOOKUP(A3899,'Pivot category'!$B$8:$I$2216,8,0),"")</f>
        <v/>
      </c>
      <c r="AB3899" s="3" t="str">
        <f>IF(P3899&lt;$AC$1,"Bottom 5%","")</f>
        <v>Bottom 5%</v>
      </c>
      <c r="AC3899"/>
      <c r="AD3899" s="34" t="s">
        <v>11100</v>
      </c>
      <c r="AE3899" s="34" t="s">
        <v>16517</v>
      </c>
    </row>
    <row r="3900" spans="1:31" hidden="1" x14ac:dyDescent="0.25">
      <c r="A3900" t="s">
        <v>16374</v>
      </c>
      <c r="B3900" t="s">
        <v>16375</v>
      </c>
      <c r="C3900" s="3" t="s">
        <v>69</v>
      </c>
      <c r="D3900" s="3" t="s">
        <v>16442</v>
      </c>
      <c r="E3900" s="3">
        <v>0</v>
      </c>
      <c r="F3900" s="3">
        <v>70000</v>
      </c>
      <c r="G3900" s="34">
        <v>10.99</v>
      </c>
      <c r="H3900" s="3" t="s">
        <v>8245</v>
      </c>
      <c r="I3900" s="3" t="s">
        <v>12205</v>
      </c>
      <c r="J3900" s="3" t="s">
        <v>8163</v>
      </c>
      <c r="K3900" s="3" t="s">
        <v>8164</v>
      </c>
      <c r="L3900" s="3" t="s">
        <v>68</v>
      </c>
      <c r="M3900" s="26">
        <v>46113</v>
      </c>
      <c r="N3900"/>
      <c r="O3900" s="3">
        <v>69</v>
      </c>
      <c r="P3900" s="34">
        <v>32.97</v>
      </c>
      <c r="Q3900" s="34">
        <v>0</v>
      </c>
      <c r="R3900" s="34">
        <v>32.97</v>
      </c>
      <c r="S3900" s="36" t="s">
        <v>78</v>
      </c>
      <c r="T3900" s="72">
        <v>0.47782608695652173</v>
      </c>
      <c r="U3900" s="34" t="s">
        <v>78</v>
      </c>
      <c r="V3900" s="34" t="s">
        <v>78</v>
      </c>
      <c r="W3900" s="34" t="s">
        <v>78</v>
      </c>
      <c r="X3900" s="36" t="s">
        <v>78</v>
      </c>
      <c r="Y3900" s="36" t="str">
        <f>IFERROR(VLOOKUP(A3900,'Pivot price tier'!$C$8:$L$2270,10,0),"")</f>
        <v/>
      </c>
      <c r="Z3900" s="36" t="str">
        <f>IFERROR(VLOOKUP(A3900,'Pivot price tier by size'!$D$8:$M$2491,10,0),"")</f>
        <v/>
      </c>
      <c r="AA3900" s="36" t="str">
        <f>IFERROR(VLOOKUP(A3900,'Pivot category'!$B$8:$I$2216,8,0),"")</f>
        <v/>
      </c>
      <c r="AB3900" s="3" t="str">
        <f>IF(P3900&lt;$AC$1,"Bottom 5%","")</f>
        <v>Bottom 5%</v>
      </c>
      <c r="AC3900"/>
      <c r="AD3900" s="34" t="s">
        <v>16459</v>
      </c>
      <c r="AE3900" s="34" t="s">
        <v>13951</v>
      </c>
    </row>
    <row r="3901" spans="1:31" x14ac:dyDescent="0.25">
      <c r="A3901" t="s">
        <v>5526</v>
      </c>
      <c r="B3901" t="s">
        <v>2091</v>
      </c>
      <c r="C3901" s="3" t="s">
        <v>32</v>
      </c>
      <c r="D3901" s="3" t="s">
        <v>4519</v>
      </c>
      <c r="E3901" s="3" t="s">
        <v>5093</v>
      </c>
      <c r="F3901" s="3">
        <v>10000</v>
      </c>
      <c r="G3901" s="34">
        <v>8.2899999999999991</v>
      </c>
      <c r="H3901" s="3" t="s">
        <v>28</v>
      </c>
      <c r="I3901" s="3" t="s">
        <v>13</v>
      </c>
      <c r="J3901" s="3" t="s">
        <v>8163</v>
      </c>
      <c r="K3901" s="3" t="s">
        <v>8164</v>
      </c>
      <c r="L3901" s="3" t="s">
        <v>68</v>
      </c>
      <c r="M3901" s="26" t="s">
        <v>13723</v>
      </c>
      <c r="N3901"/>
      <c r="O3901" s="3">
        <v>152</v>
      </c>
      <c r="P3901" s="34">
        <v>178906.49</v>
      </c>
      <c r="Q3901" s="34">
        <v>183458.86</v>
      </c>
      <c r="R3901" s="34">
        <v>-4552.3699999999953</v>
      </c>
      <c r="S3901" s="36">
        <v>-2.4814119089151654E-2</v>
      </c>
      <c r="T3901" s="72">
        <v>1177.0163815789474</v>
      </c>
      <c r="U3901" s="34">
        <v>243328.08</v>
      </c>
      <c r="V3901" s="34">
        <v>211622.68</v>
      </c>
      <c r="W3901" s="34">
        <v>31705.399999999994</v>
      </c>
      <c r="X3901" s="36">
        <v>0.14982042567460163</v>
      </c>
      <c r="Y3901" s="36" t="str">
        <f>IFERROR(VLOOKUP(A3901,'Pivot price tier'!$C$8:$L$2270,10,0),"")</f>
        <v xml:space="preserve"> </v>
      </c>
      <c r="Z3901" s="36" t="str">
        <f>IFERROR(VLOOKUP(A3901,'Pivot price tier by size'!$D$8:$M$2491,10,0),"")</f>
        <v xml:space="preserve"> </v>
      </c>
      <c r="AA3901" s="36" t="str">
        <f>IFERROR(VLOOKUP(A3901,'Pivot category'!$B$8:$I$2216,8,0),"")</f>
        <v xml:space="preserve"> </v>
      </c>
      <c r="AB3901" s="3" t="str">
        <f>IF(P3901&lt;$AC$1,"Bottom 5%","")</f>
        <v/>
      </c>
      <c r="AC3901"/>
      <c r="AD3901" s="34" t="s">
        <v>16459</v>
      </c>
      <c r="AE3901" s="34" t="s">
        <v>13941</v>
      </c>
    </row>
    <row r="3902" spans="1:31" hidden="1" x14ac:dyDescent="0.25">
      <c r="A3902" t="s">
        <v>9355</v>
      </c>
      <c r="B3902" t="s">
        <v>9354</v>
      </c>
      <c r="C3902" s="3" t="s">
        <v>71</v>
      </c>
      <c r="D3902" s="3" t="s">
        <v>9189</v>
      </c>
      <c r="E3902" s="3" t="s">
        <v>5093</v>
      </c>
      <c r="F3902" s="3">
        <v>7000</v>
      </c>
      <c r="G3902" s="34">
        <v>44.99</v>
      </c>
      <c r="H3902" s="3" t="s">
        <v>12486</v>
      </c>
      <c r="I3902" s="3" t="s">
        <v>70</v>
      </c>
      <c r="J3902" s="3" t="s">
        <v>8168</v>
      </c>
      <c r="K3902" s="3" t="s">
        <v>8170</v>
      </c>
      <c r="L3902" s="3" t="s">
        <v>8167</v>
      </c>
      <c r="M3902" s="26" t="s">
        <v>13723</v>
      </c>
      <c r="N3902"/>
      <c r="O3902" s="3">
        <v>2</v>
      </c>
      <c r="P3902" s="34">
        <v>179.96</v>
      </c>
      <c r="Q3902" s="34">
        <v>584.91</v>
      </c>
      <c r="R3902" s="34">
        <v>-404.94999999999993</v>
      </c>
      <c r="S3902" s="36">
        <v>-0.69232873433519682</v>
      </c>
      <c r="T3902" s="72">
        <v>89.98</v>
      </c>
      <c r="U3902" s="34">
        <v>629.86</v>
      </c>
      <c r="V3902" s="34">
        <v>0</v>
      </c>
      <c r="W3902" s="34">
        <v>629.86</v>
      </c>
      <c r="X3902" s="36" t="s">
        <v>78</v>
      </c>
      <c r="Y3902" s="36" t="str">
        <f>IFERROR(VLOOKUP(A3902,'Pivot price tier'!$C$8:$L$2270,10,0),"")</f>
        <v/>
      </c>
      <c r="Z3902" s="36" t="str">
        <f>IFERROR(VLOOKUP(A3902,'Pivot price tier by size'!$D$8:$M$2491,10,0),"")</f>
        <v/>
      </c>
      <c r="AA3902" s="36" t="str">
        <f>IFERROR(VLOOKUP(A3902,'Pivot category'!$B$8:$I$2216,8,0),"")</f>
        <v/>
      </c>
      <c r="AB3902" s="3" t="str">
        <f>IF(P3902&lt;$AC$1,"Bottom 5%","")</f>
        <v>Bottom 5%</v>
      </c>
      <c r="AC3902"/>
      <c r="AD3902" s="34" t="s">
        <v>16465</v>
      </c>
      <c r="AE3902" s="34" t="s">
        <v>16467</v>
      </c>
    </row>
    <row r="3903" spans="1:31" hidden="1" x14ac:dyDescent="0.25">
      <c r="A3903" t="s">
        <v>9850</v>
      </c>
      <c r="B3903" t="s">
        <v>9851</v>
      </c>
      <c r="C3903" s="3" t="s">
        <v>32</v>
      </c>
      <c r="D3903" s="3" t="s">
        <v>8241</v>
      </c>
      <c r="E3903" s="3" t="s">
        <v>5093</v>
      </c>
      <c r="F3903" s="3">
        <v>9000</v>
      </c>
      <c r="G3903" s="34">
        <v>71.989999999999995</v>
      </c>
      <c r="H3903" s="3" t="s">
        <v>12486</v>
      </c>
      <c r="I3903" s="3" t="s">
        <v>74</v>
      </c>
      <c r="J3903" s="3" t="s">
        <v>8173</v>
      </c>
      <c r="K3903" s="3" t="s">
        <v>8172</v>
      </c>
      <c r="L3903" s="3" t="s">
        <v>8167</v>
      </c>
      <c r="M3903" s="26" t="s">
        <v>13723</v>
      </c>
      <c r="N3903"/>
      <c r="O3903" s="3">
        <v>4</v>
      </c>
      <c r="P3903" s="34">
        <v>1103.8800000000001</v>
      </c>
      <c r="Q3903" s="34">
        <v>2279.81</v>
      </c>
      <c r="R3903" s="34">
        <v>-1175.9299999999998</v>
      </c>
      <c r="S3903" s="36">
        <v>-0.51580175540944195</v>
      </c>
      <c r="T3903" s="72">
        <v>275.97000000000003</v>
      </c>
      <c r="U3903" s="34" t="s">
        <v>78</v>
      </c>
      <c r="V3903" s="34" t="s">
        <v>78</v>
      </c>
      <c r="W3903" s="34" t="s">
        <v>78</v>
      </c>
      <c r="X3903" s="36" t="s">
        <v>78</v>
      </c>
      <c r="Y3903" s="36" t="str">
        <f>IFERROR(VLOOKUP(A3903,'Pivot price tier'!$C$8:$L$2270,10,0),"")</f>
        <v/>
      </c>
      <c r="Z3903" s="36" t="str">
        <f>IFERROR(VLOOKUP(A3903,'Pivot price tier by size'!$D$8:$M$2491,10,0),"")</f>
        <v/>
      </c>
      <c r="AA3903" s="36" t="str">
        <f>IFERROR(VLOOKUP(A3903,'Pivot category'!$B$8:$I$2216,8,0),"")</f>
        <v/>
      </c>
      <c r="AB3903" s="3" t="str">
        <f>IF(P3903&lt;$AC$1,"Bottom 5%","")</f>
        <v>Bottom 5%</v>
      </c>
      <c r="AC3903"/>
      <c r="AD3903" s="34" t="s">
        <v>16465</v>
      </c>
      <c r="AE3903" s="34" t="s">
        <v>16467</v>
      </c>
    </row>
    <row r="3904" spans="1:31" hidden="1" x14ac:dyDescent="0.25">
      <c r="A3904" t="s">
        <v>5895</v>
      </c>
      <c r="B3904" t="s">
        <v>1955</v>
      </c>
      <c r="C3904" s="3" t="s">
        <v>32</v>
      </c>
      <c r="D3904" s="3" t="s">
        <v>4365</v>
      </c>
      <c r="E3904" s="3" t="s">
        <v>5095</v>
      </c>
      <c r="F3904" s="3">
        <v>1000</v>
      </c>
      <c r="G3904" s="34">
        <v>29.99</v>
      </c>
      <c r="H3904" s="3" t="s">
        <v>12486</v>
      </c>
      <c r="I3904" s="3" t="s">
        <v>23</v>
      </c>
      <c r="J3904" s="3" t="s">
        <v>8168</v>
      </c>
      <c r="K3904" s="3" t="s">
        <v>8164</v>
      </c>
      <c r="L3904" s="3" t="s">
        <v>8167</v>
      </c>
      <c r="M3904" s="26" t="s">
        <v>13723</v>
      </c>
      <c r="N3904"/>
      <c r="O3904" s="3">
        <v>6</v>
      </c>
      <c r="P3904" s="34">
        <v>17135.740000000002</v>
      </c>
      <c r="Q3904" s="34">
        <v>14997</v>
      </c>
      <c r="R3904" s="34">
        <v>2138.7400000000016</v>
      </c>
      <c r="S3904" s="36">
        <v>0.14261118890444768</v>
      </c>
      <c r="T3904" s="72">
        <v>2855.9566666666669</v>
      </c>
      <c r="U3904" s="34">
        <v>10307.73</v>
      </c>
      <c r="V3904" s="34">
        <v>8498.2999999999993</v>
      </c>
      <c r="W3904" s="34">
        <v>1809.4300000000003</v>
      </c>
      <c r="X3904" s="36">
        <v>0.21291670098725635</v>
      </c>
      <c r="Y3904" s="36" t="str">
        <f>IFERROR(VLOOKUP(A3904,'Pivot price tier'!$C$8:$L$2270,10,0),"")</f>
        <v/>
      </c>
      <c r="Z3904" s="36" t="str">
        <f>IFERROR(VLOOKUP(A3904,'Pivot price tier by size'!$D$8:$M$2491,10,0),"")</f>
        <v/>
      </c>
      <c r="AA3904" s="36" t="str">
        <f>IFERROR(VLOOKUP(A3904,'Pivot category'!$B$8:$I$2216,8,0),"")</f>
        <v/>
      </c>
      <c r="AB3904" s="3" t="str">
        <f>IF(P3904&lt;$AC$1,"Bottom 5%","")</f>
        <v>Bottom 5%</v>
      </c>
      <c r="AC3904"/>
      <c r="AD3904" s="34" t="s">
        <v>16465</v>
      </c>
      <c r="AE3904" s="34" t="s">
        <v>16467</v>
      </c>
    </row>
    <row r="3905" spans="1:31" x14ac:dyDescent="0.25">
      <c r="A3905" t="s">
        <v>7395</v>
      </c>
      <c r="B3905" t="s">
        <v>2103</v>
      </c>
      <c r="C3905" s="3" t="s">
        <v>36</v>
      </c>
      <c r="D3905" s="3" t="s">
        <v>4532</v>
      </c>
      <c r="E3905" s="3">
        <v>0</v>
      </c>
      <c r="F3905" s="3">
        <v>10000</v>
      </c>
      <c r="G3905" s="34">
        <v>34.99</v>
      </c>
      <c r="H3905" s="3" t="s">
        <v>25</v>
      </c>
      <c r="I3905" s="3" t="s">
        <v>21</v>
      </c>
      <c r="J3905" s="3" t="s">
        <v>8163</v>
      </c>
      <c r="K3905" s="3" t="s">
        <v>8164</v>
      </c>
      <c r="L3905" s="3" t="s">
        <v>68</v>
      </c>
      <c r="M3905" s="26" t="s">
        <v>13723</v>
      </c>
      <c r="N3905"/>
      <c r="O3905" s="3">
        <v>140</v>
      </c>
      <c r="P3905" s="34">
        <v>226840.17</v>
      </c>
      <c r="Q3905" s="34">
        <v>214943.57</v>
      </c>
      <c r="R3905" s="34">
        <v>11896.600000000006</v>
      </c>
      <c r="S3905" s="36">
        <v>5.5347550056975336E-2</v>
      </c>
      <c r="T3905" s="72">
        <v>1620.2869285714287</v>
      </c>
      <c r="U3905" s="34">
        <v>437619.93</v>
      </c>
      <c r="V3905" s="34">
        <v>407073.66</v>
      </c>
      <c r="W3905" s="34">
        <v>30546.270000000019</v>
      </c>
      <c r="X3905" s="36">
        <v>7.5038679731820546E-2</v>
      </c>
      <c r="Y3905" s="36" t="str">
        <f>IFERROR(VLOOKUP(A3905,'Pivot price tier'!$C$8:$L$2270,10,0),"")</f>
        <v xml:space="preserve"> </v>
      </c>
      <c r="Z3905" s="36" t="str">
        <f>IFERROR(VLOOKUP(A3905,'Pivot price tier by size'!$D$8:$M$2491,10,0),"")</f>
        <v xml:space="preserve"> </v>
      </c>
      <c r="AA3905" s="36" t="str">
        <f>IFERROR(VLOOKUP(A3905,'Pivot category'!$B$8:$I$2216,8,0),"")</f>
        <v xml:space="preserve"> </v>
      </c>
      <c r="AB3905" s="3" t="str">
        <f>IF(P3905&lt;$AC$1,"Bottom 5%","")</f>
        <v/>
      </c>
      <c r="AC3905"/>
      <c r="AD3905" s="34" t="s">
        <v>16465</v>
      </c>
      <c r="AE3905" s="34" t="s">
        <v>16467</v>
      </c>
    </row>
    <row r="3906" spans="1:31" hidden="1" x14ac:dyDescent="0.25">
      <c r="A3906" t="s">
        <v>5580</v>
      </c>
      <c r="B3906" t="s">
        <v>1957</v>
      </c>
      <c r="C3906" s="3" t="s">
        <v>32</v>
      </c>
      <c r="D3906" s="3" t="s">
        <v>4367</v>
      </c>
      <c r="E3906" s="3">
        <v>0</v>
      </c>
      <c r="F3906" s="3">
        <v>1000</v>
      </c>
      <c r="G3906" s="34">
        <v>7.79</v>
      </c>
      <c r="H3906" s="3" t="s">
        <v>8245</v>
      </c>
      <c r="I3906" s="3" t="s">
        <v>12204</v>
      </c>
      <c r="J3906" s="3" t="s">
        <v>8168</v>
      </c>
      <c r="K3906" s="3" t="s">
        <v>8164</v>
      </c>
      <c r="L3906" s="3" t="s">
        <v>8167</v>
      </c>
      <c r="M3906" s="26" t="s">
        <v>13723</v>
      </c>
      <c r="N3906"/>
      <c r="O3906" s="3">
        <v>1</v>
      </c>
      <c r="P3906" s="34">
        <v>420.78</v>
      </c>
      <c r="Q3906" s="34">
        <v>1974.48</v>
      </c>
      <c r="R3906" s="34">
        <v>-1553.7</v>
      </c>
      <c r="S3906" s="36">
        <v>-0.7868907256594142</v>
      </c>
      <c r="T3906" s="72">
        <v>420.78</v>
      </c>
      <c r="U3906" s="34">
        <v>77.94</v>
      </c>
      <c r="V3906" s="34">
        <v>493.62</v>
      </c>
      <c r="W3906" s="34">
        <v>-415.68</v>
      </c>
      <c r="X3906" s="36">
        <v>-0.84210526315789469</v>
      </c>
      <c r="Y3906" s="36" t="str">
        <f>IFERROR(VLOOKUP(A3906,'Pivot price tier'!$C$8:$L$2270,10,0),"")</f>
        <v/>
      </c>
      <c r="Z3906" s="36" t="str">
        <f>IFERROR(VLOOKUP(A3906,'Pivot price tier by size'!$D$8:$M$2491,10,0),"")</f>
        <v/>
      </c>
      <c r="AA3906" s="36" t="str">
        <f>IFERROR(VLOOKUP(A3906,'Pivot category'!$B$8:$I$2216,8,0),"")</f>
        <v/>
      </c>
      <c r="AB3906" s="3" t="str">
        <f>IF(P3906&lt;$AC$1,"Bottom 5%","")</f>
        <v>Bottom 5%</v>
      </c>
      <c r="AC3906"/>
      <c r="AD3906" s="34" t="s">
        <v>16461</v>
      </c>
      <c r="AE3906" s="34" t="s">
        <v>13944</v>
      </c>
    </row>
    <row r="3907" spans="1:31" x14ac:dyDescent="0.25">
      <c r="A3907" t="s">
        <v>7745</v>
      </c>
      <c r="B3907" t="s">
        <v>2104</v>
      </c>
      <c r="C3907" s="3" t="s">
        <v>38</v>
      </c>
      <c r="D3907" s="3" t="s">
        <v>4533</v>
      </c>
      <c r="E3907" s="3">
        <v>0</v>
      </c>
      <c r="F3907" s="3">
        <v>10000</v>
      </c>
      <c r="G3907" s="34">
        <v>51.99</v>
      </c>
      <c r="H3907" s="3" t="s">
        <v>25</v>
      </c>
      <c r="I3907" s="3" t="s">
        <v>21</v>
      </c>
      <c r="J3907" s="3" t="s">
        <v>8163</v>
      </c>
      <c r="K3907" s="3" t="s">
        <v>8164</v>
      </c>
      <c r="L3907" s="3" t="s">
        <v>68</v>
      </c>
      <c r="M3907" s="26" t="s">
        <v>13723</v>
      </c>
      <c r="N3907"/>
      <c r="O3907" s="3">
        <v>153</v>
      </c>
      <c r="P3907" s="34">
        <v>397274.67</v>
      </c>
      <c r="Q3907" s="34">
        <v>430674.18</v>
      </c>
      <c r="R3907" s="34">
        <v>-33399.510000000009</v>
      </c>
      <c r="S3907" s="36">
        <v>-7.7551688842827815E-2</v>
      </c>
      <c r="T3907" s="72">
        <v>2596.566470588235</v>
      </c>
      <c r="U3907" s="34">
        <v>286084.46999999997</v>
      </c>
      <c r="V3907" s="34">
        <v>299638.8</v>
      </c>
      <c r="W3907" s="34">
        <v>-13554.330000000016</v>
      </c>
      <c r="X3907" s="36">
        <v>-4.5235563618596819E-2</v>
      </c>
      <c r="Y3907" s="36" t="str">
        <f>IFERROR(VLOOKUP(A3907,'Pivot price tier'!$C$8:$L$2270,10,0),"")</f>
        <v xml:space="preserve"> </v>
      </c>
      <c r="Z3907" s="36" t="str">
        <f>IFERROR(VLOOKUP(A3907,'Pivot price tier by size'!$D$8:$M$2491,10,0),"")</f>
        <v xml:space="preserve"> </v>
      </c>
      <c r="AA3907" s="36" t="str">
        <f>IFERROR(VLOOKUP(A3907,'Pivot category'!$B$8:$I$2216,8,0),"")</f>
        <v xml:space="preserve"> </v>
      </c>
      <c r="AB3907" s="3" t="str">
        <f>IF(P3907&lt;$AC$1,"Bottom 5%","")</f>
        <v/>
      </c>
      <c r="AC3907"/>
      <c r="AD3907" s="34" t="s">
        <v>16465</v>
      </c>
      <c r="AE3907" s="34" t="s">
        <v>16467</v>
      </c>
    </row>
    <row r="3908" spans="1:31" x14ac:dyDescent="0.25">
      <c r="A3908" t="s">
        <v>6897</v>
      </c>
      <c r="B3908" t="s">
        <v>2106</v>
      </c>
      <c r="C3908" s="3" t="s">
        <v>34</v>
      </c>
      <c r="D3908" s="3" t="s">
        <v>4535</v>
      </c>
      <c r="E3908" s="3">
        <v>0</v>
      </c>
      <c r="F3908" s="3">
        <v>10000</v>
      </c>
      <c r="G3908" s="34">
        <v>10.99</v>
      </c>
      <c r="H3908" s="3" t="s">
        <v>25</v>
      </c>
      <c r="I3908" s="3" t="s">
        <v>21</v>
      </c>
      <c r="J3908" s="3" t="s">
        <v>8163</v>
      </c>
      <c r="K3908" s="3" t="s">
        <v>8164</v>
      </c>
      <c r="L3908" s="3" t="s">
        <v>68</v>
      </c>
      <c r="M3908" s="26" t="s">
        <v>13723</v>
      </c>
      <c r="N3908"/>
      <c r="O3908" s="3">
        <v>158</v>
      </c>
      <c r="P3908" s="34">
        <v>192237.08</v>
      </c>
      <c r="Q3908" s="34">
        <v>201424.72</v>
      </c>
      <c r="R3908" s="34">
        <v>-9187.640000000014</v>
      </c>
      <c r="S3908" s="36">
        <v>-4.561326931470977E-2</v>
      </c>
      <c r="T3908" s="72">
        <v>1216.6903797468353</v>
      </c>
      <c r="U3908" s="34">
        <v>143551.38</v>
      </c>
      <c r="V3908" s="34">
        <v>156442.65</v>
      </c>
      <c r="W3908" s="34">
        <v>-12891.26999999999</v>
      </c>
      <c r="X3908" s="36">
        <v>-8.240252897787137E-2</v>
      </c>
      <c r="Y3908" s="36" t="str">
        <f>IFERROR(VLOOKUP(A3908,'Pivot price tier'!$C$8:$L$2270,10,0),"")</f>
        <v xml:space="preserve"> </v>
      </c>
      <c r="Z3908" s="36" t="str">
        <f>IFERROR(VLOOKUP(A3908,'Pivot price tier by size'!$D$8:$M$2491,10,0),"")</f>
        <v xml:space="preserve"> </v>
      </c>
      <c r="AA3908" s="36" t="str">
        <f>IFERROR(VLOOKUP(A3908,'Pivot category'!$B$8:$I$2216,8,0),"")</f>
        <v xml:space="preserve"> </v>
      </c>
      <c r="AB3908" s="3" t="str">
        <f>IF(P3908&lt;$AC$1,"Bottom 5%","")</f>
        <v/>
      </c>
      <c r="AC3908"/>
      <c r="AD3908" s="34" t="s">
        <v>16465</v>
      </c>
      <c r="AE3908" s="34" t="s">
        <v>16467</v>
      </c>
    </row>
    <row r="3909" spans="1:31" x14ac:dyDescent="0.25">
      <c r="A3909" t="s">
        <v>5561</v>
      </c>
      <c r="B3909" t="s">
        <v>2108</v>
      </c>
      <c r="C3909" s="3" t="s">
        <v>32</v>
      </c>
      <c r="D3909" s="3" t="s">
        <v>4537</v>
      </c>
      <c r="E3909" s="3">
        <v>0</v>
      </c>
      <c r="F3909" s="3">
        <v>10000</v>
      </c>
      <c r="G3909" s="34">
        <v>25.99</v>
      </c>
      <c r="H3909" s="3" t="s">
        <v>25</v>
      </c>
      <c r="I3909" s="3" t="s">
        <v>21</v>
      </c>
      <c r="J3909" s="3" t="s">
        <v>8163</v>
      </c>
      <c r="K3909" s="3" t="s">
        <v>8164</v>
      </c>
      <c r="L3909" s="3" t="s">
        <v>68</v>
      </c>
      <c r="M3909" s="26" t="s">
        <v>13723</v>
      </c>
      <c r="N3909"/>
      <c r="O3909" s="3">
        <v>157</v>
      </c>
      <c r="P3909" s="34">
        <v>234207.08</v>
      </c>
      <c r="Q3909" s="34">
        <v>234628.35</v>
      </c>
      <c r="R3909" s="34">
        <v>-421.27000000001863</v>
      </c>
      <c r="S3909" s="36">
        <v>-1.7954778269548832E-3</v>
      </c>
      <c r="T3909" s="72">
        <v>1491.7648407643312</v>
      </c>
      <c r="U3909" s="34">
        <v>400907.91</v>
      </c>
      <c r="V3909" s="34">
        <v>406296.56</v>
      </c>
      <c r="W3909" s="34">
        <v>-5388.6500000000233</v>
      </c>
      <c r="X3909" s="36">
        <v>-1.326284918582632E-2</v>
      </c>
      <c r="Y3909" s="36" t="str">
        <f>IFERROR(VLOOKUP(A3909,'Pivot price tier'!$C$8:$L$2270,10,0),"")</f>
        <v xml:space="preserve"> </v>
      </c>
      <c r="Z3909" s="36" t="str">
        <f>IFERROR(VLOOKUP(A3909,'Pivot price tier by size'!$D$8:$M$2491,10,0),"")</f>
        <v xml:space="preserve"> </v>
      </c>
      <c r="AA3909" s="36" t="str">
        <f>IFERROR(VLOOKUP(A3909,'Pivot category'!$B$8:$I$2216,8,0),"")</f>
        <v xml:space="preserve"> </v>
      </c>
      <c r="AB3909" s="3" t="str">
        <f>IF(P3909&lt;$AC$1,"Bottom 5%","")</f>
        <v/>
      </c>
      <c r="AC3909"/>
      <c r="AD3909" s="34" t="s">
        <v>16465</v>
      </c>
      <c r="AE3909" s="34" t="s">
        <v>16467</v>
      </c>
    </row>
    <row r="3910" spans="1:31" x14ac:dyDescent="0.25">
      <c r="A3910" t="s">
        <v>5559</v>
      </c>
      <c r="B3910" t="s">
        <v>2110</v>
      </c>
      <c r="C3910" s="3" t="s">
        <v>32</v>
      </c>
      <c r="D3910" s="3" t="s">
        <v>4539</v>
      </c>
      <c r="E3910" s="3">
        <v>0</v>
      </c>
      <c r="F3910" s="3">
        <v>10000</v>
      </c>
      <c r="G3910" s="34">
        <v>25.99</v>
      </c>
      <c r="H3910" s="3" t="s">
        <v>25</v>
      </c>
      <c r="I3910" s="3" t="s">
        <v>21</v>
      </c>
      <c r="J3910" s="3" t="s">
        <v>8163</v>
      </c>
      <c r="K3910" s="3" t="s">
        <v>8164</v>
      </c>
      <c r="L3910" s="3" t="s">
        <v>68</v>
      </c>
      <c r="M3910" s="26" t="s">
        <v>13723</v>
      </c>
      <c r="N3910"/>
      <c r="O3910" s="3">
        <v>119</v>
      </c>
      <c r="P3910" s="34">
        <v>60230.37</v>
      </c>
      <c r="Q3910" s="34">
        <v>64621.91</v>
      </c>
      <c r="R3910" s="34">
        <v>-4391.5400000000009</v>
      </c>
      <c r="S3910" s="36">
        <v>-6.7957446630717011E-2</v>
      </c>
      <c r="T3910" s="72">
        <v>506.13756302521011</v>
      </c>
      <c r="U3910" s="34">
        <v>29210.11</v>
      </c>
      <c r="V3910" s="34">
        <v>29786.59</v>
      </c>
      <c r="W3910" s="34">
        <v>-576.47999999999956</v>
      </c>
      <c r="X3910" s="36">
        <v>-1.9353675596971653E-2</v>
      </c>
      <c r="Y3910" s="36" t="str">
        <f>IFERROR(VLOOKUP(A3910,'Pivot price tier'!$C$8:$L$2270,10,0),"")</f>
        <v xml:space="preserve"> </v>
      </c>
      <c r="Z3910" s="36" t="str">
        <f>IFERROR(VLOOKUP(A3910,'Pivot price tier by size'!$D$8:$M$2491,10,0),"")</f>
        <v xml:space="preserve"> </v>
      </c>
      <c r="AA3910" s="36" t="str">
        <f>IFERROR(VLOOKUP(A3910,'Pivot category'!$B$8:$I$2216,8,0),"")</f>
        <v xml:space="preserve"> </v>
      </c>
      <c r="AB3910" s="3" t="str">
        <f>IF(P3910&lt;$AC$1,"Bottom 5%","")</f>
        <v/>
      </c>
      <c r="AC3910"/>
      <c r="AD3910" s="34" t="s">
        <v>16465</v>
      </c>
      <c r="AE3910" s="34" t="s">
        <v>16467</v>
      </c>
    </row>
    <row r="3911" spans="1:31" x14ac:dyDescent="0.25">
      <c r="A3911" t="s">
        <v>9237</v>
      </c>
      <c r="B3911" t="s">
        <v>9236</v>
      </c>
      <c r="C3911" s="3" t="s">
        <v>32</v>
      </c>
      <c r="D3911" s="3" t="s">
        <v>2912</v>
      </c>
      <c r="E3911" s="3" t="s">
        <v>5093</v>
      </c>
      <c r="F3911" s="3">
        <v>10000</v>
      </c>
      <c r="G3911" s="34">
        <v>49.99</v>
      </c>
      <c r="H3911" s="3" t="s">
        <v>27</v>
      </c>
      <c r="I3911" s="3" t="s">
        <v>23</v>
      </c>
      <c r="J3911" s="3" t="s">
        <v>8163</v>
      </c>
      <c r="K3911" s="3" t="s">
        <v>8164</v>
      </c>
      <c r="L3911" s="3" t="s">
        <v>68</v>
      </c>
      <c r="M3911" s="26" t="s">
        <v>13723</v>
      </c>
      <c r="N3911"/>
      <c r="O3911" s="3">
        <v>82</v>
      </c>
      <c r="P3911" s="34">
        <v>178514.29</v>
      </c>
      <c r="Q3911" s="34">
        <v>140021.99</v>
      </c>
      <c r="R3911" s="34">
        <v>38492.300000000017</v>
      </c>
      <c r="S3911" s="36">
        <v>0.27490182077829362</v>
      </c>
      <c r="T3911" s="72">
        <v>2177.003536585366</v>
      </c>
      <c r="U3911" s="34">
        <v>101779.64</v>
      </c>
      <c r="V3911" s="34">
        <v>60387.92</v>
      </c>
      <c r="W3911" s="34">
        <v>41391.72</v>
      </c>
      <c r="X3911" s="36">
        <v>0.685430463576159</v>
      </c>
      <c r="Y3911" s="36" t="str">
        <f>IFERROR(VLOOKUP(A3911,'Pivot price tier'!$C$8:$L$2270,10,0),"")</f>
        <v xml:space="preserve"> </v>
      </c>
      <c r="Z3911" s="36" t="str">
        <f>IFERROR(VLOOKUP(A3911,'Pivot price tier by size'!$D$8:$M$2491,10,0),"")</f>
        <v xml:space="preserve"> </v>
      </c>
      <c r="AA3911" s="36" t="str">
        <f>IFERROR(VLOOKUP(A3911,'Pivot category'!$B$8:$I$2216,8,0),"")</f>
        <v xml:space="preserve"> </v>
      </c>
      <c r="AB3911" s="3" t="str">
        <f>IF(P3911&lt;$AC$1,"Bottom 5%","")</f>
        <v/>
      </c>
      <c r="AC3911"/>
      <c r="AD3911" s="34" t="s">
        <v>16463</v>
      </c>
      <c r="AE3911" s="34" t="s">
        <v>13939</v>
      </c>
    </row>
    <row r="3912" spans="1:31" x14ac:dyDescent="0.25">
      <c r="A3912" t="s">
        <v>11816</v>
      </c>
      <c r="B3912" t="s">
        <v>11817</v>
      </c>
      <c r="C3912" s="3" t="s">
        <v>32</v>
      </c>
      <c r="D3912" s="3" t="s">
        <v>11719</v>
      </c>
      <c r="E3912" s="3" t="s">
        <v>5093</v>
      </c>
      <c r="F3912" s="3">
        <v>7000</v>
      </c>
      <c r="G3912" s="34">
        <v>59.99</v>
      </c>
      <c r="H3912" s="3" t="s">
        <v>27</v>
      </c>
      <c r="I3912" s="3" t="s">
        <v>15</v>
      </c>
      <c r="J3912" s="3" t="s">
        <v>8163</v>
      </c>
      <c r="K3912" s="3" t="s">
        <v>8164</v>
      </c>
      <c r="L3912" s="3" t="s">
        <v>68</v>
      </c>
      <c r="M3912" s="26">
        <v>45108</v>
      </c>
      <c r="N3912"/>
      <c r="O3912" s="3">
        <v>58</v>
      </c>
      <c r="P3912" s="34">
        <v>216683.88</v>
      </c>
      <c r="Q3912" s="34">
        <v>120639.89</v>
      </c>
      <c r="R3912" s="34">
        <v>96043.99</v>
      </c>
      <c r="S3912" s="36">
        <v>0.79612133267031338</v>
      </c>
      <c r="T3912" s="72">
        <v>3735.9289655172415</v>
      </c>
      <c r="U3912" s="34">
        <v>122499.58</v>
      </c>
      <c r="V3912" s="34">
        <v>57770.37</v>
      </c>
      <c r="W3912" s="34">
        <v>64729.21</v>
      </c>
      <c r="X3912" s="36">
        <v>1.1204569055036342</v>
      </c>
      <c r="Y3912" s="36" t="str">
        <f>IFERROR(VLOOKUP(A3912,'Pivot price tier'!$C$8:$L$2270,10,0),"")</f>
        <v xml:space="preserve"> </v>
      </c>
      <c r="Z3912" s="36" t="str">
        <f>IFERROR(VLOOKUP(A3912,'Pivot price tier by size'!$D$8:$M$2491,10,0),"")</f>
        <v xml:space="preserve"> </v>
      </c>
      <c r="AA3912" s="36" t="str">
        <f>IFERROR(VLOOKUP(A3912,'Pivot category'!$B$8:$I$2216,8,0),"")</f>
        <v xml:space="preserve"> </v>
      </c>
      <c r="AB3912" s="3" t="str">
        <f>IF(P3912&lt;$AC$1,"Bottom 5%","")</f>
        <v/>
      </c>
      <c r="AC3912"/>
      <c r="AD3912" s="34" t="s">
        <v>16463</v>
      </c>
      <c r="AE3912" s="34" t="s">
        <v>13939</v>
      </c>
    </row>
    <row r="3913" spans="1:31" hidden="1" x14ac:dyDescent="0.25">
      <c r="A3913" t="s">
        <v>14862</v>
      </c>
      <c r="B3913" t="s">
        <v>14863</v>
      </c>
      <c r="C3913" s="3" t="s">
        <v>69</v>
      </c>
      <c r="D3913" s="3" t="s">
        <v>14494</v>
      </c>
      <c r="E3913" s="3" t="s">
        <v>5141</v>
      </c>
      <c r="F3913" s="3">
        <v>70000</v>
      </c>
      <c r="G3913" s="34">
        <v>5.99</v>
      </c>
      <c r="H3913" s="3" t="s">
        <v>29</v>
      </c>
      <c r="I3913" s="3" t="s">
        <v>70</v>
      </c>
      <c r="J3913" s="3" t="s">
        <v>8163</v>
      </c>
      <c r="K3913" s="3" t="s">
        <v>8164</v>
      </c>
      <c r="L3913" s="3" t="s">
        <v>68</v>
      </c>
      <c r="M3913" s="26">
        <v>45778</v>
      </c>
      <c r="N3913"/>
      <c r="O3913" s="3">
        <v>41</v>
      </c>
      <c r="P3913" s="34">
        <v>22558.34</v>
      </c>
      <c r="Q3913" s="34">
        <v>0</v>
      </c>
      <c r="R3913" s="34">
        <v>22558.34</v>
      </c>
      <c r="S3913" s="36" t="s">
        <v>78</v>
      </c>
      <c r="T3913" s="72">
        <v>550.20341463414638</v>
      </c>
      <c r="U3913" s="34">
        <v>7996.65</v>
      </c>
      <c r="V3913" s="34">
        <v>0</v>
      </c>
      <c r="W3913" s="34">
        <v>7996.65</v>
      </c>
      <c r="X3913" s="36" t="s">
        <v>78</v>
      </c>
      <c r="Y3913" s="36" t="str">
        <f>IFERROR(VLOOKUP(A3913,'Pivot price tier'!$C$8:$L$2270,10,0),"")</f>
        <v/>
      </c>
      <c r="Z3913" s="36" t="str">
        <f>IFERROR(VLOOKUP(A3913,'Pivot price tier by size'!$D$8:$M$2491,10,0),"")</f>
        <v/>
      </c>
      <c r="AA3913" s="36" t="str">
        <f>IFERROR(VLOOKUP(A3913,'Pivot category'!$B$8:$I$2216,8,0),"")</f>
        <v/>
      </c>
      <c r="AB3913" s="3" t="str">
        <f>IF(P3913&lt;$AC$1,"Bottom 5%","")</f>
        <v>Bottom 5%</v>
      </c>
      <c r="AC3913"/>
      <c r="AD3913" s="34" t="s">
        <v>16460</v>
      </c>
      <c r="AE3913" s="34" t="s">
        <v>13953</v>
      </c>
    </row>
    <row r="3914" spans="1:31" hidden="1" x14ac:dyDescent="0.25">
      <c r="A3914" t="s">
        <v>12450</v>
      </c>
      <c r="B3914" t="s">
        <v>12451</v>
      </c>
      <c r="C3914" s="3" t="s">
        <v>32</v>
      </c>
      <c r="D3914" s="3" t="s">
        <v>12084</v>
      </c>
      <c r="E3914" s="3">
        <v>0</v>
      </c>
      <c r="F3914" s="3">
        <v>70000</v>
      </c>
      <c r="G3914" s="34">
        <v>11.99</v>
      </c>
      <c r="H3914" s="3" t="s">
        <v>8245</v>
      </c>
      <c r="I3914" s="3" t="s">
        <v>12204</v>
      </c>
      <c r="J3914" s="3" t="s">
        <v>8168</v>
      </c>
      <c r="K3914" s="3" t="s">
        <v>8170</v>
      </c>
      <c r="L3914" s="3" t="s">
        <v>68</v>
      </c>
      <c r="M3914" s="26">
        <v>45261</v>
      </c>
      <c r="N3914"/>
      <c r="O3914" s="3">
        <v>63</v>
      </c>
      <c r="P3914" s="34">
        <v>68319.37</v>
      </c>
      <c r="Q3914" s="34">
        <v>71852.22</v>
      </c>
      <c r="R3914" s="34">
        <v>-3532.8500000000058</v>
      </c>
      <c r="S3914" s="36">
        <v>-4.9168279003766413E-2</v>
      </c>
      <c r="T3914" s="72">
        <v>1084.4344444444444</v>
      </c>
      <c r="U3914" s="34">
        <v>44849.34</v>
      </c>
      <c r="V3914" s="34">
        <v>64789.52</v>
      </c>
      <c r="W3914" s="34">
        <v>-19940.18</v>
      </c>
      <c r="X3914" s="36">
        <v>-0.30776860208255907</v>
      </c>
      <c r="Y3914" s="36" t="str">
        <f>IFERROR(VLOOKUP(A3914,'Pivot price tier'!$C$8:$L$2270,10,0),"")</f>
        <v/>
      </c>
      <c r="Z3914" s="36" t="str">
        <f>IFERROR(VLOOKUP(A3914,'Pivot price tier by size'!$D$8:$M$2491,10,0),"")</f>
        <v/>
      </c>
      <c r="AA3914" s="36" t="str">
        <f>IFERROR(VLOOKUP(A3914,'Pivot category'!$B$8:$I$2216,8,0),"")</f>
        <v/>
      </c>
      <c r="AB3914" s="3" t="str">
        <f>IF(P3914&lt;$AC$1,"Bottom 5%","")</f>
        <v/>
      </c>
      <c r="AC3914"/>
      <c r="AD3914" s="34" t="s">
        <v>16460</v>
      </c>
      <c r="AE3914" s="34" t="s">
        <v>13953</v>
      </c>
    </row>
    <row r="3915" spans="1:31" x14ac:dyDescent="0.25">
      <c r="A3915" t="s">
        <v>8368</v>
      </c>
      <c r="B3915" t="s">
        <v>2116</v>
      </c>
      <c r="C3915" s="3" t="s">
        <v>32</v>
      </c>
      <c r="D3915" s="3" t="s">
        <v>4547</v>
      </c>
      <c r="E3915" s="3">
        <v>0</v>
      </c>
      <c r="F3915" s="3">
        <v>10000</v>
      </c>
      <c r="G3915" s="34">
        <v>24.99</v>
      </c>
      <c r="H3915" s="3" t="s">
        <v>29</v>
      </c>
      <c r="I3915" s="3" t="s">
        <v>21</v>
      </c>
      <c r="J3915" s="3" t="s">
        <v>8163</v>
      </c>
      <c r="K3915" s="3" t="s">
        <v>8164</v>
      </c>
      <c r="L3915" s="3" t="s">
        <v>68</v>
      </c>
      <c r="M3915" s="26" t="s">
        <v>13723</v>
      </c>
      <c r="N3915"/>
      <c r="O3915" s="3">
        <v>151</v>
      </c>
      <c r="P3915" s="34">
        <v>78453.039999999994</v>
      </c>
      <c r="Q3915" s="34">
        <v>90499.59</v>
      </c>
      <c r="R3915" s="34">
        <v>-12046.550000000003</v>
      </c>
      <c r="S3915" s="36">
        <v>-0.13311165277102366</v>
      </c>
      <c r="T3915" s="72">
        <v>519.55655629139073</v>
      </c>
      <c r="U3915" s="34">
        <v>116039.42</v>
      </c>
      <c r="V3915" s="34">
        <v>128999.16</v>
      </c>
      <c r="W3915" s="34">
        <v>-12959.740000000005</v>
      </c>
      <c r="X3915" s="36">
        <v>-0.10046375495778426</v>
      </c>
      <c r="Y3915" s="36" t="str">
        <f>IFERROR(VLOOKUP(A3915,'Pivot price tier'!$C$8:$L$2270,10,0),"")</f>
        <v xml:space="preserve"> </v>
      </c>
      <c r="Z3915" s="36" t="str">
        <f>IFERROR(VLOOKUP(A3915,'Pivot price tier by size'!$D$8:$M$2491,10,0),"")</f>
        <v xml:space="preserve"> </v>
      </c>
      <c r="AA3915" s="36" t="str">
        <f>IFERROR(VLOOKUP(A3915,'Pivot category'!$B$8:$I$2216,8,0),"")</f>
        <v xml:space="preserve"> </v>
      </c>
      <c r="AB3915" s="3" t="str">
        <f>IF(P3915&lt;$AC$1,"Bottom 5%","")</f>
        <v/>
      </c>
      <c r="AC3915"/>
      <c r="AD3915" s="34" t="s">
        <v>11097</v>
      </c>
      <c r="AE3915" s="34" t="s">
        <v>13945</v>
      </c>
    </row>
    <row r="3916" spans="1:31" x14ac:dyDescent="0.25">
      <c r="A3916" t="s">
        <v>10822</v>
      </c>
      <c r="B3916" t="s">
        <v>10823</v>
      </c>
      <c r="C3916" s="3" t="s">
        <v>32</v>
      </c>
      <c r="D3916" s="3" t="s">
        <v>10794</v>
      </c>
      <c r="E3916" s="3" t="s">
        <v>5093</v>
      </c>
      <c r="F3916" s="3">
        <v>7000</v>
      </c>
      <c r="G3916" s="34">
        <v>39.99</v>
      </c>
      <c r="H3916" s="3" t="s">
        <v>27</v>
      </c>
      <c r="I3916" s="3" t="s">
        <v>23</v>
      </c>
      <c r="J3916" s="3" t="s">
        <v>8163</v>
      </c>
      <c r="K3916" s="3" t="s">
        <v>8164</v>
      </c>
      <c r="L3916" s="3" t="s">
        <v>68</v>
      </c>
      <c r="M3916" s="26" t="s">
        <v>13723</v>
      </c>
      <c r="N3916"/>
      <c r="O3916" s="3">
        <v>118</v>
      </c>
      <c r="P3916" s="34">
        <v>192991.74</v>
      </c>
      <c r="Q3916" s="34">
        <v>282769.28999999998</v>
      </c>
      <c r="R3916" s="34">
        <v>-89777.549999999988</v>
      </c>
      <c r="S3916" s="36">
        <v>-0.3174939895347193</v>
      </c>
      <c r="T3916" s="72">
        <v>1635.523220338983</v>
      </c>
      <c r="U3916" s="34">
        <v>155521.10999999999</v>
      </c>
      <c r="V3916" s="34">
        <v>203949</v>
      </c>
      <c r="W3916" s="34">
        <v>-48427.890000000014</v>
      </c>
      <c r="X3916" s="36">
        <v>-0.23745098039215695</v>
      </c>
      <c r="Y3916" s="36" t="str">
        <f>IFERROR(VLOOKUP(A3916,'Pivot price tier'!$C$8:$L$2270,10,0),"")</f>
        <v xml:space="preserve"> </v>
      </c>
      <c r="Z3916" s="36" t="str">
        <f>IFERROR(VLOOKUP(A3916,'Pivot price tier by size'!$D$8:$M$2491,10,0),"")</f>
        <v xml:space="preserve"> </v>
      </c>
      <c r="AA3916" s="36" t="str">
        <f>IFERROR(VLOOKUP(A3916,'Pivot category'!$B$8:$I$2216,8,0),"")</f>
        <v xml:space="preserve"> </v>
      </c>
      <c r="AB3916" s="3" t="str">
        <f>IF(P3916&lt;$AC$1,"Bottom 5%","")</f>
        <v/>
      </c>
      <c r="AC3916"/>
      <c r="AD3916" s="34" t="s">
        <v>16463</v>
      </c>
      <c r="AE3916" s="34" t="s">
        <v>13967</v>
      </c>
    </row>
    <row r="3917" spans="1:31" hidden="1" x14ac:dyDescent="0.25">
      <c r="A3917" t="s">
        <v>11923</v>
      </c>
      <c r="B3917" t="s">
        <v>11924</v>
      </c>
      <c r="C3917" s="3" t="s">
        <v>71</v>
      </c>
      <c r="D3917" s="3" t="s">
        <v>11846</v>
      </c>
      <c r="E3917" s="3" t="s">
        <v>5141</v>
      </c>
      <c r="F3917" s="3">
        <v>7000</v>
      </c>
      <c r="G3917" s="34">
        <v>3.99</v>
      </c>
      <c r="H3917" s="3" t="s">
        <v>12</v>
      </c>
      <c r="I3917" s="3" t="s">
        <v>70</v>
      </c>
      <c r="J3917" s="3" t="s">
        <v>8168</v>
      </c>
      <c r="K3917" s="3" t="s">
        <v>8164</v>
      </c>
      <c r="L3917" s="3" t="s">
        <v>68</v>
      </c>
      <c r="M3917" s="26">
        <v>45139</v>
      </c>
      <c r="N3917"/>
      <c r="O3917" s="3">
        <v>20</v>
      </c>
      <c r="P3917" s="34">
        <v>6459.81</v>
      </c>
      <c r="Q3917" s="34">
        <v>0</v>
      </c>
      <c r="R3917" s="34">
        <v>6459.81</v>
      </c>
      <c r="S3917" s="36" t="s">
        <v>78</v>
      </c>
      <c r="T3917" s="72">
        <v>322.9905</v>
      </c>
      <c r="U3917" s="34">
        <v>4492.74</v>
      </c>
      <c r="V3917" s="34">
        <v>0</v>
      </c>
      <c r="W3917" s="34">
        <v>4492.74</v>
      </c>
      <c r="X3917" s="36" t="s">
        <v>78</v>
      </c>
      <c r="Y3917" s="36" t="str">
        <f>IFERROR(VLOOKUP(A3917,'Pivot price tier'!$C$8:$L$2270,10,0),"")</f>
        <v/>
      </c>
      <c r="Z3917" s="36" t="str">
        <f>IFERROR(VLOOKUP(A3917,'Pivot price tier by size'!$D$8:$M$2491,10,0),"")</f>
        <v/>
      </c>
      <c r="AA3917" s="36" t="str">
        <f>IFERROR(VLOOKUP(A3917,'Pivot category'!$B$8:$I$2216,8,0),"")</f>
        <v/>
      </c>
      <c r="AB3917" s="3" t="str">
        <f>IF(P3917&lt;$AC$1,"Bottom 5%","")</f>
        <v>Bottom 5%</v>
      </c>
      <c r="AC3917"/>
      <c r="AD3917" s="34" t="s">
        <v>16460</v>
      </c>
      <c r="AE3917" s="34" t="s">
        <v>13953</v>
      </c>
    </row>
    <row r="3918" spans="1:31" x14ac:dyDescent="0.25">
      <c r="A3918" t="s">
        <v>13131</v>
      </c>
      <c r="B3918" t="s">
        <v>13132</v>
      </c>
      <c r="C3918" s="3" t="s">
        <v>38</v>
      </c>
      <c r="D3918" s="3" t="s">
        <v>13371</v>
      </c>
      <c r="E3918" s="3" t="s">
        <v>5093</v>
      </c>
      <c r="F3918" s="3">
        <v>7000</v>
      </c>
      <c r="G3918" s="34">
        <v>59.99</v>
      </c>
      <c r="H3918" s="3" t="s">
        <v>27</v>
      </c>
      <c r="I3918" s="3" t="s">
        <v>21</v>
      </c>
      <c r="J3918" s="3" t="s">
        <v>8163</v>
      </c>
      <c r="K3918" s="3" t="s">
        <v>8164</v>
      </c>
      <c r="L3918" s="3" t="s">
        <v>68</v>
      </c>
      <c r="M3918" s="26">
        <v>45474</v>
      </c>
      <c r="N3918"/>
      <c r="O3918" s="3">
        <v>85</v>
      </c>
      <c r="P3918" s="34">
        <v>271400.23</v>
      </c>
      <c r="Q3918" s="34">
        <v>207631.25</v>
      </c>
      <c r="R3918" s="34">
        <v>63768.979999999981</v>
      </c>
      <c r="S3918" s="36">
        <v>0.30712611902110099</v>
      </c>
      <c r="T3918" s="72">
        <v>3192.9438823529408</v>
      </c>
      <c r="U3918" s="34">
        <v>68853.72</v>
      </c>
      <c r="V3918" s="34">
        <v>69808.570000000007</v>
      </c>
      <c r="W3918" s="34">
        <v>-954.85000000000582</v>
      </c>
      <c r="X3918" s="36">
        <v>-1.3678120035978458E-2</v>
      </c>
      <c r="Y3918" s="36" t="str">
        <f>IFERROR(VLOOKUP(A3918,'Pivot price tier'!$C$8:$L$2270,10,0),"")</f>
        <v xml:space="preserve"> </v>
      </c>
      <c r="Z3918" s="36" t="str">
        <f>IFERROR(VLOOKUP(A3918,'Pivot price tier by size'!$D$8:$M$2491,10,0),"")</f>
        <v xml:space="preserve"> </v>
      </c>
      <c r="AA3918" s="36" t="str">
        <f>IFERROR(VLOOKUP(A3918,'Pivot category'!$B$8:$I$2216,8,0),"")</f>
        <v xml:space="preserve"> </v>
      </c>
      <c r="AB3918" s="3" t="str">
        <f>IF(P3918&lt;$AC$1,"Bottom 5%","")</f>
        <v/>
      </c>
      <c r="AC3918"/>
      <c r="AD3918" s="34" t="s">
        <v>16463</v>
      </c>
      <c r="AE3918" s="34" t="s">
        <v>13967</v>
      </c>
    </row>
    <row r="3919" spans="1:31" x14ac:dyDescent="0.25">
      <c r="A3919" t="s">
        <v>9666</v>
      </c>
      <c r="B3919" t="s">
        <v>9667</v>
      </c>
      <c r="C3919" s="3" t="s">
        <v>34</v>
      </c>
      <c r="D3919" s="3" t="s">
        <v>9402</v>
      </c>
      <c r="E3919" s="3" t="s">
        <v>5093</v>
      </c>
      <c r="F3919" s="3">
        <v>10000</v>
      </c>
      <c r="G3919" s="34">
        <v>16.989999999999998</v>
      </c>
      <c r="H3919" s="3" t="s">
        <v>27</v>
      </c>
      <c r="I3919" s="3" t="s">
        <v>21</v>
      </c>
      <c r="J3919" s="3" t="s">
        <v>8163</v>
      </c>
      <c r="K3919" s="3" t="s">
        <v>8164</v>
      </c>
      <c r="L3919" s="3" t="s">
        <v>68</v>
      </c>
      <c r="M3919" s="26" t="s">
        <v>13723</v>
      </c>
      <c r="N3919"/>
      <c r="O3919" s="3">
        <v>132</v>
      </c>
      <c r="P3919" s="34">
        <v>387762.77</v>
      </c>
      <c r="Q3919" s="34">
        <v>479508.77</v>
      </c>
      <c r="R3919" s="34">
        <v>-91746</v>
      </c>
      <c r="S3919" s="36">
        <v>-0.19133330971193707</v>
      </c>
      <c r="T3919" s="72">
        <v>2937.5967424242426</v>
      </c>
      <c r="U3919" s="34">
        <v>705951.49</v>
      </c>
      <c r="V3919" s="34">
        <v>877856.31</v>
      </c>
      <c r="W3919" s="34">
        <v>-171904.82000000007</v>
      </c>
      <c r="X3919" s="36">
        <v>-0.19582341442644535</v>
      </c>
      <c r="Y3919" s="36" t="str">
        <f>IFERROR(VLOOKUP(A3919,'Pivot price tier'!$C$8:$L$2270,10,0),"")</f>
        <v xml:space="preserve"> </v>
      </c>
      <c r="Z3919" s="36" t="str">
        <f>IFERROR(VLOOKUP(A3919,'Pivot price tier by size'!$D$8:$M$2491,10,0),"")</f>
        <v xml:space="preserve"> </v>
      </c>
      <c r="AA3919" s="36" t="str">
        <f>IFERROR(VLOOKUP(A3919,'Pivot category'!$B$8:$I$2216,8,0),"")</f>
        <v xml:space="preserve"> </v>
      </c>
      <c r="AB3919" s="3" t="str">
        <f>IF(P3919&lt;$AC$1,"Bottom 5%","")</f>
        <v/>
      </c>
      <c r="AC3919"/>
      <c r="AD3919" s="34" t="s">
        <v>16463</v>
      </c>
      <c r="AE3919" s="34" t="s">
        <v>13967</v>
      </c>
    </row>
    <row r="3920" spans="1:31" hidden="1" x14ac:dyDescent="0.25">
      <c r="A3920" t="s">
        <v>13843</v>
      </c>
      <c r="B3920" t="s">
        <v>13844</v>
      </c>
      <c r="C3920" s="3" t="s">
        <v>32</v>
      </c>
      <c r="D3920" s="3" t="s">
        <v>13306</v>
      </c>
      <c r="E3920" s="3" t="s">
        <v>5093</v>
      </c>
      <c r="F3920" s="3">
        <v>70000</v>
      </c>
      <c r="G3920" s="34">
        <v>29.99</v>
      </c>
      <c r="H3920" s="3" t="s">
        <v>29</v>
      </c>
      <c r="I3920" s="3" t="s">
        <v>21</v>
      </c>
      <c r="J3920" s="3" t="s">
        <v>8168</v>
      </c>
      <c r="K3920" s="3" t="s">
        <v>8170</v>
      </c>
      <c r="L3920" s="3" t="s">
        <v>8166</v>
      </c>
      <c r="M3920" s="26">
        <v>45597</v>
      </c>
      <c r="N3920"/>
      <c r="O3920" s="3" t="s">
        <v>78</v>
      </c>
      <c r="P3920" s="34">
        <v>119.96</v>
      </c>
      <c r="Q3920" s="34">
        <v>8738.59</v>
      </c>
      <c r="R3920" s="34">
        <v>-8618.630000000001</v>
      </c>
      <c r="S3920" s="36">
        <v>-0.98627238490420077</v>
      </c>
      <c r="T3920" s="72" t="s">
        <v>78</v>
      </c>
      <c r="U3920" s="34">
        <v>0</v>
      </c>
      <c r="V3920" s="34">
        <v>6321.52</v>
      </c>
      <c r="W3920" s="34">
        <v>-6321.52</v>
      </c>
      <c r="X3920" s="36">
        <v>-1</v>
      </c>
      <c r="Y3920" s="36" t="str">
        <f>IFERROR(VLOOKUP(A3920,'Pivot price tier'!$C$8:$L$2270,10,0),"")</f>
        <v/>
      </c>
      <c r="Z3920" s="36" t="str">
        <f>IFERROR(VLOOKUP(A3920,'Pivot price tier by size'!$D$8:$M$2491,10,0),"")</f>
        <v/>
      </c>
      <c r="AA3920" s="36" t="str">
        <f>IFERROR(VLOOKUP(A3920,'Pivot category'!$B$8:$I$2216,8,0),"")</f>
        <v/>
      </c>
      <c r="AB3920" s="3" t="str">
        <f>IF(P3920&lt;$AC$1,"Bottom 5%","")</f>
        <v>Bottom 5%</v>
      </c>
      <c r="AC3920"/>
      <c r="AD3920" s="34" t="s">
        <v>16460</v>
      </c>
      <c r="AE3920" s="34" t="s">
        <v>13953</v>
      </c>
    </row>
    <row r="3921" spans="1:31" x14ac:dyDescent="0.25">
      <c r="A3921" t="s">
        <v>6558</v>
      </c>
      <c r="B3921" t="s">
        <v>6557</v>
      </c>
      <c r="C3921" s="3" t="s">
        <v>32</v>
      </c>
      <c r="D3921" s="3" t="s">
        <v>8052</v>
      </c>
      <c r="E3921" s="3">
        <v>0</v>
      </c>
      <c r="F3921" s="3">
        <v>10000</v>
      </c>
      <c r="G3921" s="34">
        <v>31.99</v>
      </c>
      <c r="H3921" s="3" t="s">
        <v>27</v>
      </c>
      <c r="I3921" s="3" t="s">
        <v>21</v>
      </c>
      <c r="J3921" s="3" t="s">
        <v>8163</v>
      </c>
      <c r="K3921" s="3" t="s">
        <v>8164</v>
      </c>
      <c r="L3921" s="3" t="s">
        <v>68</v>
      </c>
      <c r="M3921" s="26" t="s">
        <v>13723</v>
      </c>
      <c r="N3921"/>
      <c r="O3921" s="3">
        <v>157</v>
      </c>
      <c r="P3921" s="34">
        <v>1064018.5900000001</v>
      </c>
      <c r="Q3921" s="34">
        <v>1338195.74</v>
      </c>
      <c r="R3921" s="34">
        <v>-274177.14999999991</v>
      </c>
      <c r="S3921" s="36">
        <v>-0.20488568436184074</v>
      </c>
      <c r="T3921" s="72">
        <v>6777.1884713375803</v>
      </c>
      <c r="U3921" s="34">
        <v>1637355.82</v>
      </c>
      <c r="V3921" s="34">
        <v>1965813.89</v>
      </c>
      <c r="W3921" s="34">
        <v>-328458.06999999983</v>
      </c>
      <c r="X3921" s="36">
        <v>-0.16708502858325003</v>
      </c>
      <c r="Y3921" s="36" t="str">
        <f>IFERROR(VLOOKUP(A3921,'Pivot price tier'!$C$8:$L$2270,10,0),"")</f>
        <v xml:space="preserve"> </v>
      </c>
      <c r="Z3921" s="36" t="str">
        <f>IFERROR(VLOOKUP(A3921,'Pivot price tier by size'!$D$8:$M$2491,10,0),"")</f>
        <v xml:space="preserve"> </v>
      </c>
      <c r="AA3921" s="36" t="str">
        <f>IFERROR(VLOOKUP(A3921,'Pivot category'!$B$8:$I$2216,8,0),"")</f>
        <v xml:space="preserve"> </v>
      </c>
      <c r="AB3921" s="3" t="str">
        <f>IF(P3921&lt;$AC$1,"Bottom 5%","")</f>
        <v/>
      </c>
      <c r="AC3921"/>
      <c r="AD3921" s="34" t="s">
        <v>16463</v>
      </c>
      <c r="AE3921" s="34" t="s">
        <v>13967</v>
      </c>
    </row>
    <row r="3922" spans="1:31" x14ac:dyDescent="0.25">
      <c r="A3922" t="s">
        <v>13133</v>
      </c>
      <c r="B3922" t="s">
        <v>13134</v>
      </c>
      <c r="C3922" s="3" t="s">
        <v>38</v>
      </c>
      <c r="D3922" s="3" t="s">
        <v>13372</v>
      </c>
      <c r="E3922" s="3" t="s">
        <v>5093</v>
      </c>
      <c r="F3922" s="3">
        <v>7000</v>
      </c>
      <c r="G3922" s="34">
        <v>64.989999999999995</v>
      </c>
      <c r="H3922" s="3" t="s">
        <v>27</v>
      </c>
      <c r="I3922" s="3" t="s">
        <v>23</v>
      </c>
      <c r="J3922" s="3" t="s">
        <v>8163</v>
      </c>
      <c r="K3922" s="3" t="s">
        <v>8164</v>
      </c>
      <c r="L3922" s="3" t="s">
        <v>68</v>
      </c>
      <c r="M3922" s="26">
        <v>45474</v>
      </c>
      <c r="N3922"/>
      <c r="O3922" s="3">
        <v>78</v>
      </c>
      <c r="P3922" s="34">
        <v>280692.19</v>
      </c>
      <c r="Q3922" s="34">
        <v>200949.77</v>
      </c>
      <c r="R3922" s="34">
        <v>79742.420000000013</v>
      </c>
      <c r="S3922" s="36">
        <v>0.39682762513239012</v>
      </c>
      <c r="T3922" s="72">
        <v>3598.6178205128203</v>
      </c>
      <c r="U3922" s="34">
        <v>71349.149999999994</v>
      </c>
      <c r="V3922" s="34">
        <v>57081.35</v>
      </c>
      <c r="W3922" s="34">
        <v>14267.799999999996</v>
      </c>
      <c r="X3922" s="36">
        <v>0.24995554590071878</v>
      </c>
      <c r="Y3922" s="36" t="str">
        <f>IFERROR(VLOOKUP(A3922,'Pivot price tier'!$C$8:$L$2270,10,0),"")</f>
        <v xml:space="preserve"> </v>
      </c>
      <c r="Z3922" s="36" t="str">
        <f>IFERROR(VLOOKUP(A3922,'Pivot price tier by size'!$D$8:$M$2491,10,0),"")</f>
        <v xml:space="preserve"> </v>
      </c>
      <c r="AA3922" s="36" t="str">
        <f>IFERROR(VLOOKUP(A3922,'Pivot category'!$B$8:$I$2216,8,0),"")</f>
        <v xml:space="preserve"> </v>
      </c>
      <c r="AB3922" s="3" t="str">
        <f>IF(P3922&lt;$AC$1,"Bottom 5%","")</f>
        <v/>
      </c>
      <c r="AC3922"/>
      <c r="AD3922" s="34" t="s">
        <v>16463</v>
      </c>
      <c r="AE3922" s="34" t="s">
        <v>13967</v>
      </c>
    </row>
    <row r="3923" spans="1:31" hidden="1" x14ac:dyDescent="0.25">
      <c r="A3923" t="s">
        <v>7312</v>
      </c>
      <c r="B3923" t="s">
        <v>1967</v>
      </c>
      <c r="C3923" s="3" t="s">
        <v>69</v>
      </c>
      <c r="D3923" s="3" t="s">
        <v>4377</v>
      </c>
      <c r="E3923" s="3" t="s">
        <v>5093</v>
      </c>
      <c r="F3923" s="3">
        <v>9000</v>
      </c>
      <c r="G3923" s="34">
        <v>1.19</v>
      </c>
      <c r="H3923" s="3" t="s">
        <v>28</v>
      </c>
      <c r="I3923" s="3" t="s">
        <v>70</v>
      </c>
      <c r="J3923" s="3" t="s">
        <v>8168</v>
      </c>
      <c r="K3923" s="3" t="s">
        <v>8172</v>
      </c>
      <c r="L3923" s="3" t="s">
        <v>8167</v>
      </c>
      <c r="M3923" s="26" t="s">
        <v>13723</v>
      </c>
      <c r="N3923"/>
      <c r="O3923" s="3">
        <v>3</v>
      </c>
      <c r="P3923" s="34">
        <v>466.48</v>
      </c>
      <c r="Q3923" s="34">
        <v>1264.97</v>
      </c>
      <c r="R3923" s="34">
        <v>-798.49</v>
      </c>
      <c r="S3923" s="36">
        <v>-0.63123236124176851</v>
      </c>
      <c r="T3923" s="72">
        <v>155.49333333333334</v>
      </c>
      <c r="U3923" s="34">
        <v>285.60000000000002</v>
      </c>
      <c r="V3923" s="34">
        <v>202.3</v>
      </c>
      <c r="W3923" s="34">
        <v>83.300000000000011</v>
      </c>
      <c r="X3923" s="36">
        <v>0.41176470588235303</v>
      </c>
      <c r="Y3923" s="36" t="str">
        <f>IFERROR(VLOOKUP(A3923,'Pivot price tier'!$C$8:$L$2270,10,0),"")</f>
        <v/>
      </c>
      <c r="Z3923" s="36" t="str">
        <f>IFERROR(VLOOKUP(A3923,'Pivot price tier by size'!$D$8:$M$2491,10,0),"")</f>
        <v/>
      </c>
      <c r="AA3923" s="36" t="str">
        <f>IFERROR(VLOOKUP(A3923,'Pivot category'!$B$8:$I$2216,8,0),"")</f>
        <v/>
      </c>
      <c r="AB3923" s="3" t="str">
        <f>IF(P3923&lt;$AC$1,"Bottom 5%","")</f>
        <v>Bottom 5%</v>
      </c>
      <c r="AC3923"/>
      <c r="AD3923" s="34" t="s">
        <v>16463</v>
      </c>
      <c r="AE3923" s="34" t="s">
        <v>13969</v>
      </c>
    </row>
    <row r="3924" spans="1:31" x14ac:dyDescent="0.25">
      <c r="A3924" t="s">
        <v>13135</v>
      </c>
      <c r="B3924" t="s">
        <v>13136</v>
      </c>
      <c r="C3924" s="3" t="s">
        <v>34</v>
      </c>
      <c r="D3924" s="3" t="s">
        <v>12171</v>
      </c>
      <c r="E3924" s="3" t="s">
        <v>5093</v>
      </c>
      <c r="F3924" s="3">
        <v>7000</v>
      </c>
      <c r="G3924" s="34">
        <v>18.989999999999998</v>
      </c>
      <c r="H3924" s="3" t="s">
        <v>27</v>
      </c>
      <c r="I3924" s="3" t="s">
        <v>23</v>
      </c>
      <c r="J3924" s="3" t="s">
        <v>8163</v>
      </c>
      <c r="K3924" s="3" t="s">
        <v>8164</v>
      </c>
      <c r="L3924" s="3" t="s">
        <v>68</v>
      </c>
      <c r="M3924" s="26">
        <v>45474</v>
      </c>
      <c r="N3924"/>
      <c r="O3924" s="3">
        <v>113</v>
      </c>
      <c r="P3924" s="34">
        <v>398543.13</v>
      </c>
      <c r="Q3924" s="34">
        <v>313050.15000000002</v>
      </c>
      <c r="R3924" s="34">
        <v>85492.979999999981</v>
      </c>
      <c r="S3924" s="36">
        <v>0.27309675462541705</v>
      </c>
      <c r="T3924" s="72">
        <v>3526.9303539823009</v>
      </c>
      <c r="U3924" s="34">
        <v>641349.27</v>
      </c>
      <c r="V3924" s="34">
        <v>427123.08</v>
      </c>
      <c r="W3924" s="34">
        <v>214226.19</v>
      </c>
      <c r="X3924" s="36">
        <v>0.50155610883869817</v>
      </c>
      <c r="Y3924" s="36" t="str">
        <f>IFERROR(VLOOKUP(A3924,'Pivot price tier'!$C$8:$L$2270,10,0),"")</f>
        <v xml:space="preserve"> </v>
      </c>
      <c r="Z3924" s="36" t="str">
        <f>IFERROR(VLOOKUP(A3924,'Pivot price tier by size'!$D$8:$M$2491,10,0),"")</f>
        <v xml:space="preserve"> </v>
      </c>
      <c r="AA3924" s="36" t="str">
        <f>IFERROR(VLOOKUP(A3924,'Pivot category'!$B$8:$I$2216,8,0),"")</f>
        <v xml:space="preserve"> </v>
      </c>
      <c r="AB3924" s="3" t="str">
        <f>IF(P3924&lt;$AC$1,"Bottom 5%","")</f>
        <v/>
      </c>
      <c r="AC3924"/>
      <c r="AD3924" s="34" t="s">
        <v>16463</v>
      </c>
      <c r="AE3924" s="34" t="s">
        <v>13967</v>
      </c>
    </row>
    <row r="3925" spans="1:31" x14ac:dyDescent="0.25">
      <c r="A3925" t="s">
        <v>9559</v>
      </c>
      <c r="B3925" t="s">
        <v>9560</v>
      </c>
      <c r="C3925" s="3" t="s">
        <v>32</v>
      </c>
      <c r="D3925" s="3" t="s">
        <v>9377</v>
      </c>
      <c r="E3925" s="3" t="s">
        <v>5093</v>
      </c>
      <c r="F3925" s="3">
        <v>10000</v>
      </c>
      <c r="G3925" s="34">
        <v>34.99</v>
      </c>
      <c r="H3925" s="3" t="s">
        <v>27</v>
      </c>
      <c r="I3925" s="3" t="s">
        <v>23</v>
      </c>
      <c r="J3925" s="3" t="s">
        <v>8163</v>
      </c>
      <c r="K3925" s="3" t="s">
        <v>8164</v>
      </c>
      <c r="L3925" s="3" t="s">
        <v>68</v>
      </c>
      <c r="M3925" s="26" t="s">
        <v>13723</v>
      </c>
      <c r="N3925"/>
      <c r="O3925" s="3">
        <v>158</v>
      </c>
      <c r="P3925" s="34">
        <v>1113643.55</v>
      </c>
      <c r="Q3925" s="34">
        <v>1144876.51</v>
      </c>
      <c r="R3925" s="34">
        <v>-31232.959999999963</v>
      </c>
      <c r="S3925" s="36">
        <v>-2.728063658149471E-2</v>
      </c>
      <c r="T3925" s="72">
        <v>7048.3768987341773</v>
      </c>
      <c r="U3925" s="34">
        <v>1615207.76</v>
      </c>
      <c r="V3925" s="34">
        <v>1245332.3899999999</v>
      </c>
      <c r="W3925" s="34">
        <v>369875.37000000011</v>
      </c>
      <c r="X3925" s="36">
        <v>0.29700935506864967</v>
      </c>
      <c r="Y3925" s="36" t="str">
        <f>IFERROR(VLOOKUP(A3925,'Pivot price tier'!$C$8:$L$2270,10,0),"")</f>
        <v xml:space="preserve"> </v>
      </c>
      <c r="Z3925" s="36" t="str">
        <f>IFERROR(VLOOKUP(A3925,'Pivot price tier by size'!$D$8:$M$2491,10,0),"")</f>
        <v xml:space="preserve"> </v>
      </c>
      <c r="AA3925" s="36" t="str">
        <f>IFERROR(VLOOKUP(A3925,'Pivot category'!$B$8:$I$2216,8,0),"")</f>
        <v xml:space="preserve"> </v>
      </c>
      <c r="AB3925" s="3" t="str">
        <f>IF(P3925&lt;$AC$1,"Bottom 5%","")</f>
        <v/>
      </c>
      <c r="AC3925"/>
      <c r="AD3925" s="34" t="s">
        <v>16463</v>
      </c>
      <c r="AE3925" s="34" t="s">
        <v>13967</v>
      </c>
    </row>
    <row r="3926" spans="1:31" hidden="1" x14ac:dyDescent="0.25">
      <c r="A3926" t="s">
        <v>14312</v>
      </c>
      <c r="B3926" t="s">
        <v>14313</v>
      </c>
      <c r="C3926" s="3" t="s">
        <v>36</v>
      </c>
      <c r="D3926" s="3" t="s">
        <v>4379</v>
      </c>
      <c r="E3926" s="3" t="s">
        <v>5141</v>
      </c>
      <c r="F3926" s="3">
        <v>4000</v>
      </c>
      <c r="G3926" s="34">
        <v>11.99</v>
      </c>
      <c r="H3926" s="3" t="s">
        <v>28</v>
      </c>
      <c r="I3926" s="3" t="s">
        <v>19</v>
      </c>
      <c r="J3926" s="3" t="s">
        <v>8168</v>
      </c>
      <c r="K3926" s="3" t="s">
        <v>8172</v>
      </c>
      <c r="L3926" s="3" t="s">
        <v>8167</v>
      </c>
      <c r="M3926" s="26">
        <v>45658</v>
      </c>
      <c r="N3926"/>
      <c r="O3926" s="3" t="s">
        <v>78</v>
      </c>
      <c r="P3926" s="34">
        <v>67.95</v>
      </c>
      <c r="Q3926" s="34">
        <v>39.979999999999997</v>
      </c>
      <c r="R3926" s="34">
        <v>27.970000000000006</v>
      </c>
      <c r="S3926" s="36">
        <v>0.69959979989995014</v>
      </c>
      <c r="T3926" s="72" t="s">
        <v>78</v>
      </c>
      <c r="U3926" s="34">
        <v>35.97</v>
      </c>
      <c r="V3926" s="34">
        <v>0</v>
      </c>
      <c r="W3926" s="34">
        <v>35.97</v>
      </c>
      <c r="X3926" s="36" t="s">
        <v>78</v>
      </c>
      <c r="Y3926" s="36" t="str">
        <f>IFERROR(VLOOKUP(A3926,'Pivot price tier'!$C$8:$L$2270,10,0),"")</f>
        <v/>
      </c>
      <c r="Z3926" s="36" t="str">
        <f>IFERROR(VLOOKUP(A3926,'Pivot price tier by size'!$D$8:$M$2491,10,0),"")</f>
        <v/>
      </c>
      <c r="AA3926" s="36" t="str">
        <f>IFERROR(VLOOKUP(A3926,'Pivot category'!$B$8:$I$2216,8,0),"")</f>
        <v/>
      </c>
      <c r="AB3926" s="3" t="str">
        <f>IF(P3926&lt;$AC$1,"Bottom 5%","")</f>
        <v>Bottom 5%</v>
      </c>
      <c r="AC3926"/>
      <c r="AD3926" s="34" t="s">
        <v>16463</v>
      </c>
      <c r="AE3926" s="34" t="s">
        <v>13969</v>
      </c>
    </row>
    <row r="3927" spans="1:31" hidden="1" x14ac:dyDescent="0.25">
      <c r="A3927" t="s">
        <v>5680</v>
      </c>
      <c r="B3927" t="s">
        <v>1969</v>
      </c>
      <c r="C3927" s="3" t="s">
        <v>32</v>
      </c>
      <c r="D3927" s="3" t="s">
        <v>4380</v>
      </c>
      <c r="E3927" s="3" t="s">
        <v>5141</v>
      </c>
      <c r="F3927" s="3">
        <v>1000</v>
      </c>
      <c r="G3927" s="34">
        <v>7.99</v>
      </c>
      <c r="H3927" s="3" t="s">
        <v>28</v>
      </c>
      <c r="I3927" s="3" t="s">
        <v>13</v>
      </c>
      <c r="J3927" s="3" t="s">
        <v>8168</v>
      </c>
      <c r="K3927" s="3" t="s">
        <v>8164</v>
      </c>
      <c r="L3927" s="3" t="s">
        <v>8169</v>
      </c>
      <c r="M3927" s="26" t="s">
        <v>13723</v>
      </c>
      <c r="N3927"/>
      <c r="O3927" s="3" t="s">
        <v>78</v>
      </c>
      <c r="P3927" s="34">
        <v>39.950000000000003</v>
      </c>
      <c r="Q3927" s="34">
        <v>55.93</v>
      </c>
      <c r="R3927" s="34">
        <v>-15.979999999999997</v>
      </c>
      <c r="S3927" s="36">
        <v>-0.2857142857142857</v>
      </c>
      <c r="T3927" s="72" t="s">
        <v>78</v>
      </c>
      <c r="U3927" s="34" t="s">
        <v>78</v>
      </c>
      <c r="V3927" s="34" t="s">
        <v>78</v>
      </c>
      <c r="W3927" s="34" t="s">
        <v>78</v>
      </c>
      <c r="X3927" s="36" t="s">
        <v>78</v>
      </c>
      <c r="Y3927" s="36" t="str">
        <f>IFERROR(VLOOKUP(A3927,'Pivot price tier'!$C$8:$L$2270,10,0),"")</f>
        <v/>
      </c>
      <c r="Z3927" s="36" t="str">
        <f>IFERROR(VLOOKUP(A3927,'Pivot price tier by size'!$D$8:$M$2491,10,0),"")</f>
        <v/>
      </c>
      <c r="AA3927" s="36" t="str">
        <f>IFERROR(VLOOKUP(A3927,'Pivot category'!$B$8:$I$2216,8,0),"")</f>
        <v/>
      </c>
      <c r="AB3927" s="3" t="str">
        <f>IF(P3927&lt;$AC$1,"Bottom 5%","")</f>
        <v>Bottom 5%</v>
      </c>
      <c r="AC3927"/>
      <c r="AD3927" s="34" t="s">
        <v>16463</v>
      </c>
      <c r="AE3927" s="34" t="s">
        <v>13969</v>
      </c>
    </row>
    <row r="3928" spans="1:31" hidden="1" x14ac:dyDescent="0.25">
      <c r="A3928" t="s">
        <v>6568</v>
      </c>
      <c r="B3928" t="s">
        <v>1970</v>
      </c>
      <c r="C3928" s="3" t="s">
        <v>32</v>
      </c>
      <c r="D3928" s="3" t="s">
        <v>4381</v>
      </c>
      <c r="E3928" s="3" t="s">
        <v>5141</v>
      </c>
      <c r="F3928" s="3">
        <v>8000</v>
      </c>
      <c r="G3928" s="34">
        <v>9.59</v>
      </c>
      <c r="H3928" s="3" t="s">
        <v>28</v>
      </c>
      <c r="I3928" s="3" t="s">
        <v>19</v>
      </c>
      <c r="J3928" s="3" t="s">
        <v>8168</v>
      </c>
      <c r="K3928" s="3" t="s">
        <v>8185</v>
      </c>
      <c r="L3928" s="3" t="s">
        <v>8167</v>
      </c>
      <c r="M3928" s="26" t="s">
        <v>13723</v>
      </c>
      <c r="N3928"/>
      <c r="O3928" s="3">
        <v>2</v>
      </c>
      <c r="P3928" s="34">
        <v>974.99</v>
      </c>
      <c r="Q3928" s="34">
        <v>303.81</v>
      </c>
      <c r="R3928" s="34">
        <v>671.18000000000006</v>
      </c>
      <c r="S3928" s="36">
        <v>2.2092097034330669</v>
      </c>
      <c r="T3928" s="72">
        <v>487.495</v>
      </c>
      <c r="U3928" s="34">
        <v>2138.9299999999998</v>
      </c>
      <c r="V3928" s="34">
        <v>7867.08</v>
      </c>
      <c r="W3928" s="34">
        <v>-5728.15</v>
      </c>
      <c r="X3928" s="36">
        <v>-0.72811640405334632</v>
      </c>
      <c r="Y3928" s="36" t="str">
        <f>IFERROR(VLOOKUP(A3928,'Pivot price tier'!$C$8:$L$2270,10,0),"")</f>
        <v/>
      </c>
      <c r="Z3928" s="36" t="str">
        <f>IFERROR(VLOOKUP(A3928,'Pivot price tier by size'!$D$8:$M$2491,10,0),"")</f>
        <v/>
      </c>
      <c r="AA3928" s="36" t="str">
        <f>IFERROR(VLOOKUP(A3928,'Pivot category'!$B$8:$I$2216,8,0),"")</f>
        <v/>
      </c>
      <c r="AB3928" s="3" t="str">
        <f>IF(P3928&lt;$AC$1,"Bottom 5%","")</f>
        <v>Bottom 5%</v>
      </c>
      <c r="AC3928"/>
      <c r="AD3928" s="34" t="s">
        <v>16463</v>
      </c>
      <c r="AE3928" s="34" t="s">
        <v>13969</v>
      </c>
    </row>
    <row r="3929" spans="1:31" hidden="1" x14ac:dyDescent="0.25">
      <c r="A3929" t="s">
        <v>6526</v>
      </c>
      <c r="B3929" t="s">
        <v>6525</v>
      </c>
      <c r="C3929" s="3" t="s">
        <v>32</v>
      </c>
      <c r="D3929" s="3" t="s">
        <v>8034</v>
      </c>
      <c r="E3929" s="3" t="s">
        <v>5141</v>
      </c>
      <c r="F3929" s="3">
        <v>7000</v>
      </c>
      <c r="G3929" s="34">
        <v>9.59</v>
      </c>
      <c r="H3929" s="3" t="s">
        <v>28</v>
      </c>
      <c r="I3929" s="3" t="s">
        <v>17</v>
      </c>
      <c r="J3929" s="3" t="s">
        <v>8168</v>
      </c>
      <c r="K3929" s="3" t="s">
        <v>8164</v>
      </c>
      <c r="L3929" s="3" t="s">
        <v>8167</v>
      </c>
      <c r="M3929" s="26" t="s">
        <v>13723</v>
      </c>
      <c r="N3929"/>
      <c r="O3929" s="3" t="s">
        <v>78</v>
      </c>
      <c r="P3929" s="34">
        <v>19.18</v>
      </c>
      <c r="Q3929" s="34">
        <v>594.58000000000004</v>
      </c>
      <c r="R3929" s="34">
        <v>-575.40000000000009</v>
      </c>
      <c r="S3929" s="36">
        <v>-0.967741935483871</v>
      </c>
      <c r="T3929" s="72" t="s">
        <v>78</v>
      </c>
      <c r="U3929" s="34">
        <v>115.08</v>
      </c>
      <c r="V3929" s="34">
        <v>28.77</v>
      </c>
      <c r="W3929" s="34">
        <v>86.31</v>
      </c>
      <c r="X3929" s="36">
        <v>3</v>
      </c>
      <c r="Y3929" s="36" t="str">
        <f>IFERROR(VLOOKUP(A3929,'Pivot price tier'!$C$8:$L$2270,10,0),"")</f>
        <v/>
      </c>
      <c r="Z3929" s="36" t="str">
        <f>IFERROR(VLOOKUP(A3929,'Pivot price tier by size'!$D$8:$M$2491,10,0),"")</f>
        <v/>
      </c>
      <c r="AA3929" s="36" t="str">
        <f>IFERROR(VLOOKUP(A3929,'Pivot category'!$B$8:$I$2216,8,0),"")</f>
        <v/>
      </c>
      <c r="AB3929" s="3" t="str">
        <f>IF(P3929&lt;$AC$1,"Bottom 5%","")</f>
        <v>Bottom 5%</v>
      </c>
      <c r="AC3929"/>
      <c r="AD3929" s="34" t="s">
        <v>16463</v>
      </c>
      <c r="AE3929" s="34" t="s">
        <v>13969</v>
      </c>
    </row>
    <row r="3930" spans="1:31" hidden="1" x14ac:dyDescent="0.25">
      <c r="A3930" t="s">
        <v>10145</v>
      </c>
      <c r="B3930" t="s">
        <v>10146</v>
      </c>
      <c r="C3930" s="3" t="s">
        <v>32</v>
      </c>
      <c r="D3930" s="3" t="s">
        <v>9746</v>
      </c>
      <c r="E3930" s="3" t="s">
        <v>5141</v>
      </c>
      <c r="F3930" s="3">
        <v>10000</v>
      </c>
      <c r="G3930" s="34">
        <v>9.59</v>
      </c>
      <c r="H3930" s="3" t="s">
        <v>28</v>
      </c>
      <c r="I3930" s="3" t="s">
        <v>17</v>
      </c>
      <c r="J3930" s="3" t="s">
        <v>8168</v>
      </c>
      <c r="K3930" s="3" t="s">
        <v>8172</v>
      </c>
      <c r="L3930" s="3" t="s">
        <v>8167</v>
      </c>
      <c r="M3930" s="26" t="s">
        <v>13723</v>
      </c>
      <c r="N3930"/>
      <c r="O3930" s="3" t="s">
        <v>78</v>
      </c>
      <c r="P3930" s="34">
        <v>210.98</v>
      </c>
      <c r="Q3930" s="34">
        <v>326.10000000000002</v>
      </c>
      <c r="R3930" s="34">
        <v>-115.12000000000003</v>
      </c>
      <c r="S3930" s="36">
        <v>-0.353020545844833</v>
      </c>
      <c r="T3930" s="72" t="s">
        <v>78</v>
      </c>
      <c r="U3930" s="34">
        <v>249.34</v>
      </c>
      <c r="V3930" s="34">
        <v>0</v>
      </c>
      <c r="W3930" s="34">
        <v>249.34</v>
      </c>
      <c r="X3930" s="36" t="s">
        <v>78</v>
      </c>
      <c r="Y3930" s="36" t="str">
        <f>IFERROR(VLOOKUP(A3930,'Pivot price tier'!$C$8:$L$2270,10,0),"")</f>
        <v/>
      </c>
      <c r="Z3930" s="36" t="str">
        <f>IFERROR(VLOOKUP(A3930,'Pivot price tier by size'!$D$8:$M$2491,10,0),"")</f>
        <v/>
      </c>
      <c r="AA3930" s="36" t="str">
        <f>IFERROR(VLOOKUP(A3930,'Pivot category'!$B$8:$I$2216,8,0),"")</f>
        <v/>
      </c>
      <c r="AB3930" s="3" t="str">
        <f>IF(P3930&lt;$AC$1,"Bottom 5%","")</f>
        <v>Bottom 5%</v>
      </c>
      <c r="AC3930"/>
      <c r="AD3930" s="34" t="s">
        <v>16463</v>
      </c>
      <c r="AE3930" s="34" t="s">
        <v>13969</v>
      </c>
    </row>
    <row r="3931" spans="1:31" hidden="1" x14ac:dyDescent="0.25">
      <c r="A3931" t="s">
        <v>13095</v>
      </c>
      <c r="B3931" t="s">
        <v>10234</v>
      </c>
      <c r="C3931" s="3" t="s">
        <v>32</v>
      </c>
      <c r="D3931" s="3" t="s">
        <v>10176</v>
      </c>
      <c r="E3931" s="3" t="s">
        <v>5093</v>
      </c>
      <c r="F3931" s="3">
        <v>10000</v>
      </c>
      <c r="G3931" s="34">
        <v>23.39</v>
      </c>
      <c r="H3931" s="3" t="s">
        <v>12488</v>
      </c>
      <c r="I3931" s="3" t="s">
        <v>21</v>
      </c>
      <c r="J3931" s="3" t="s">
        <v>8168</v>
      </c>
      <c r="K3931" s="3" t="s">
        <v>8172</v>
      </c>
      <c r="L3931" s="3" t="s">
        <v>8167</v>
      </c>
      <c r="M3931" s="26" t="s">
        <v>13723</v>
      </c>
      <c r="N3931"/>
      <c r="O3931" s="3">
        <v>2</v>
      </c>
      <c r="P3931" s="34">
        <v>654.91999999999996</v>
      </c>
      <c r="Q3931" s="34">
        <v>1005.91</v>
      </c>
      <c r="R3931" s="34">
        <v>-350.99</v>
      </c>
      <c r="S3931" s="36">
        <v>-0.34892783648636561</v>
      </c>
      <c r="T3931" s="72">
        <v>327.45999999999998</v>
      </c>
      <c r="U3931" s="34" t="s">
        <v>78</v>
      </c>
      <c r="V3931" s="34" t="s">
        <v>78</v>
      </c>
      <c r="W3931" s="34" t="s">
        <v>78</v>
      </c>
      <c r="X3931" s="36" t="s">
        <v>78</v>
      </c>
      <c r="Y3931" s="36" t="str">
        <f>IFERROR(VLOOKUP(A3931,'Pivot price tier'!$C$8:$L$2270,10,0),"")</f>
        <v/>
      </c>
      <c r="Z3931" s="36" t="str">
        <f>IFERROR(VLOOKUP(A3931,'Pivot price tier by size'!$D$8:$M$2491,10,0),"")</f>
        <v/>
      </c>
      <c r="AA3931" s="36" t="str">
        <f>IFERROR(VLOOKUP(A3931,'Pivot category'!$B$8:$I$2216,8,0),"")</f>
        <v/>
      </c>
      <c r="AB3931" s="3" t="str">
        <f>IF(P3931&lt;$AC$1,"Bottom 5%","")</f>
        <v>Bottom 5%</v>
      </c>
      <c r="AC3931"/>
      <c r="AD3931" s="34" t="s">
        <v>16459</v>
      </c>
      <c r="AE3931" s="34" t="s">
        <v>13980</v>
      </c>
    </row>
    <row r="3932" spans="1:31" hidden="1" x14ac:dyDescent="0.25">
      <c r="A3932" t="s">
        <v>13096</v>
      </c>
      <c r="B3932" t="s">
        <v>7265</v>
      </c>
      <c r="C3932" s="3" t="s">
        <v>69</v>
      </c>
      <c r="D3932" s="3" t="s">
        <v>5323</v>
      </c>
      <c r="E3932" s="3">
        <v>0</v>
      </c>
      <c r="F3932" s="3">
        <v>7000</v>
      </c>
      <c r="G3932" s="34">
        <v>0.59</v>
      </c>
      <c r="H3932" s="3" t="s">
        <v>12488</v>
      </c>
      <c r="I3932" s="3" t="s">
        <v>70</v>
      </c>
      <c r="J3932" s="3" t="s">
        <v>8168</v>
      </c>
      <c r="K3932" s="3" t="s">
        <v>8164</v>
      </c>
      <c r="L3932" s="3" t="s">
        <v>8166</v>
      </c>
      <c r="M3932" s="26" t="s">
        <v>13723</v>
      </c>
      <c r="N3932"/>
      <c r="O3932" s="3" t="s">
        <v>78</v>
      </c>
      <c r="P3932" s="34">
        <v>21.24</v>
      </c>
      <c r="Q3932" s="34">
        <v>66.09</v>
      </c>
      <c r="R3932" s="34">
        <v>-44.850000000000009</v>
      </c>
      <c r="S3932" s="36">
        <v>-0.67862006354970505</v>
      </c>
      <c r="T3932" s="72" t="s">
        <v>78</v>
      </c>
      <c r="U3932" s="34" t="s">
        <v>78</v>
      </c>
      <c r="V3932" s="34" t="s">
        <v>78</v>
      </c>
      <c r="W3932" s="34" t="s">
        <v>78</v>
      </c>
      <c r="X3932" s="36" t="s">
        <v>78</v>
      </c>
      <c r="Y3932" s="36" t="str">
        <f>IFERROR(VLOOKUP(A3932,'Pivot price tier'!$C$8:$L$2270,10,0),"")</f>
        <v/>
      </c>
      <c r="Z3932" s="36" t="str">
        <f>IFERROR(VLOOKUP(A3932,'Pivot price tier by size'!$D$8:$M$2491,10,0),"")</f>
        <v/>
      </c>
      <c r="AA3932" s="36" t="str">
        <f>IFERROR(VLOOKUP(A3932,'Pivot category'!$B$8:$I$2216,8,0),"")</f>
        <v/>
      </c>
      <c r="AB3932" s="3" t="str">
        <f>IF(P3932&lt;$AC$1,"Bottom 5%","")</f>
        <v>Bottom 5%</v>
      </c>
      <c r="AC3932"/>
      <c r="AD3932" s="34" t="s">
        <v>16459</v>
      </c>
      <c r="AE3932" s="34" t="s">
        <v>13980</v>
      </c>
    </row>
    <row r="3933" spans="1:31" hidden="1" x14ac:dyDescent="0.25">
      <c r="A3933" t="s">
        <v>13097</v>
      </c>
      <c r="B3933" t="s">
        <v>5104</v>
      </c>
      <c r="C3933" s="3" t="s">
        <v>32</v>
      </c>
      <c r="D3933" s="3" t="s">
        <v>5071</v>
      </c>
      <c r="E3933" s="3">
        <v>0</v>
      </c>
      <c r="F3933" s="3">
        <v>7000</v>
      </c>
      <c r="G3933" s="34">
        <v>19.190000000000001</v>
      </c>
      <c r="H3933" s="3" t="s">
        <v>12488</v>
      </c>
      <c r="I3933" s="3" t="s">
        <v>19</v>
      </c>
      <c r="J3933" s="3" t="s">
        <v>8168</v>
      </c>
      <c r="K3933" s="3" t="s">
        <v>8164</v>
      </c>
      <c r="L3933" s="3" t="s">
        <v>8167</v>
      </c>
      <c r="M3933" s="26" t="s">
        <v>13723</v>
      </c>
      <c r="N3933"/>
      <c r="O3933" s="3">
        <v>4</v>
      </c>
      <c r="P3933" s="34">
        <v>2437.13</v>
      </c>
      <c r="Q3933" s="34">
        <v>17368.02</v>
      </c>
      <c r="R3933" s="34">
        <v>-14930.89</v>
      </c>
      <c r="S3933" s="36">
        <v>-0.85967715375730802</v>
      </c>
      <c r="T3933" s="72">
        <v>609.28250000000003</v>
      </c>
      <c r="U3933" s="34">
        <v>901.93</v>
      </c>
      <c r="V3933" s="34">
        <v>8542.4699999999993</v>
      </c>
      <c r="W3933" s="34">
        <v>-7640.5399999999991</v>
      </c>
      <c r="X3933" s="36">
        <v>-0.89441812496853956</v>
      </c>
      <c r="Y3933" s="36" t="str">
        <f>IFERROR(VLOOKUP(A3933,'Pivot price tier'!$C$8:$L$2270,10,0),"")</f>
        <v/>
      </c>
      <c r="Z3933" s="36" t="str">
        <f>IFERROR(VLOOKUP(A3933,'Pivot price tier by size'!$D$8:$M$2491,10,0),"")</f>
        <v/>
      </c>
      <c r="AA3933" s="36" t="str">
        <f>IFERROR(VLOOKUP(A3933,'Pivot category'!$B$8:$I$2216,8,0),"")</f>
        <v/>
      </c>
      <c r="AB3933" s="3" t="str">
        <f>IF(P3933&lt;$AC$1,"Bottom 5%","")</f>
        <v>Bottom 5%</v>
      </c>
      <c r="AC3933"/>
      <c r="AD3933" s="34" t="s">
        <v>16459</v>
      </c>
      <c r="AE3933" s="34" t="s">
        <v>13980</v>
      </c>
    </row>
    <row r="3934" spans="1:31" x14ac:dyDescent="0.25">
      <c r="A3934" t="s">
        <v>5849</v>
      </c>
      <c r="B3934" t="s">
        <v>2120</v>
      </c>
      <c r="C3934" s="3" t="s">
        <v>32</v>
      </c>
      <c r="D3934" s="3" t="s">
        <v>4551</v>
      </c>
      <c r="E3934" s="3">
        <v>0</v>
      </c>
      <c r="F3934" s="3">
        <v>10000</v>
      </c>
      <c r="G3934" s="34">
        <v>39.99</v>
      </c>
      <c r="H3934" s="3" t="s">
        <v>25</v>
      </c>
      <c r="I3934" s="3" t="s">
        <v>23</v>
      </c>
      <c r="J3934" s="3" t="s">
        <v>8163</v>
      </c>
      <c r="K3934" s="3" t="s">
        <v>8164</v>
      </c>
      <c r="L3934" s="3" t="s">
        <v>68</v>
      </c>
      <c r="M3934" s="26" t="s">
        <v>13723</v>
      </c>
      <c r="N3934"/>
      <c r="O3934" s="3">
        <v>113</v>
      </c>
      <c r="P3934" s="34">
        <v>124407.03</v>
      </c>
      <c r="Q3934" s="34">
        <v>130596.81</v>
      </c>
      <c r="R3934" s="34">
        <v>-6189.7799999999988</v>
      </c>
      <c r="S3934" s="36">
        <v>-4.7396104085543844E-2</v>
      </c>
      <c r="T3934" s="72">
        <v>1100.947168141593</v>
      </c>
      <c r="U3934" s="34">
        <v>127106.66</v>
      </c>
      <c r="V3934" s="34">
        <v>139908.78</v>
      </c>
      <c r="W3934" s="34">
        <v>-12802.119999999995</v>
      </c>
      <c r="X3934" s="36">
        <v>-9.1503335244578654E-2</v>
      </c>
      <c r="Y3934" s="36" t="str">
        <f>IFERROR(VLOOKUP(A3934,'Pivot price tier'!$C$8:$L$2270,10,0),"")</f>
        <v xml:space="preserve"> </v>
      </c>
      <c r="Z3934" s="36" t="str">
        <f>IFERROR(VLOOKUP(A3934,'Pivot price tier by size'!$D$8:$M$2491,10,0),"")</f>
        <v xml:space="preserve"> </v>
      </c>
      <c r="AA3934" s="36" t="str">
        <f>IFERROR(VLOOKUP(A3934,'Pivot category'!$B$8:$I$2216,8,0),"")</f>
        <v xml:space="preserve"> </v>
      </c>
      <c r="AB3934" s="3" t="str">
        <f>IF(P3934&lt;$AC$1,"Bottom 5%","")</f>
        <v/>
      </c>
      <c r="AC3934"/>
      <c r="AD3934" s="34" t="s">
        <v>11097</v>
      </c>
      <c r="AE3934" s="34" t="s">
        <v>16462</v>
      </c>
    </row>
    <row r="3935" spans="1:31" x14ac:dyDescent="0.25">
      <c r="A3935" t="s">
        <v>5589</v>
      </c>
      <c r="B3935" t="s">
        <v>702</v>
      </c>
      <c r="C3935" s="3" t="s">
        <v>32</v>
      </c>
      <c r="D3935" s="3" t="s">
        <v>2980</v>
      </c>
      <c r="E3935" s="3" t="s">
        <v>5095</v>
      </c>
      <c r="F3935" s="3">
        <v>10000</v>
      </c>
      <c r="G3935" s="34">
        <v>79.989999999999995</v>
      </c>
      <c r="H3935" s="3" t="s">
        <v>12486</v>
      </c>
      <c r="I3935" s="3" t="s">
        <v>15</v>
      </c>
      <c r="J3935" s="3" t="s">
        <v>8163</v>
      </c>
      <c r="K3935" s="3" t="s">
        <v>8164</v>
      </c>
      <c r="L3935" s="3" t="s">
        <v>68</v>
      </c>
      <c r="M3935" s="26" t="s">
        <v>13723</v>
      </c>
      <c r="N3935"/>
      <c r="O3935" s="3">
        <v>106</v>
      </c>
      <c r="P3935" s="34">
        <v>54608.02</v>
      </c>
      <c r="Q3935" s="34">
        <v>59277.440000000002</v>
      </c>
      <c r="R3935" s="34">
        <v>-4669.4200000000055</v>
      </c>
      <c r="S3935" s="36">
        <v>-7.8772295159845074E-2</v>
      </c>
      <c r="T3935" s="72">
        <v>515.16999999999996</v>
      </c>
      <c r="U3935" s="34">
        <v>25126.799999999999</v>
      </c>
      <c r="V3935" s="34">
        <v>33076.79</v>
      </c>
      <c r="W3935" s="34">
        <v>-7949.9900000000016</v>
      </c>
      <c r="X3935" s="36">
        <v>-0.2403495018712517</v>
      </c>
      <c r="Y3935" s="36" t="str">
        <f>IFERROR(VLOOKUP(A3935,'Pivot price tier'!$C$8:$L$2270,10,0),"")</f>
        <v xml:space="preserve"> </v>
      </c>
      <c r="Z3935" s="36" t="str">
        <f>IFERROR(VLOOKUP(A3935,'Pivot price tier by size'!$D$8:$M$2491,10,0),"")</f>
        <v xml:space="preserve"> </v>
      </c>
      <c r="AA3935" s="36" t="str">
        <f>IFERROR(VLOOKUP(A3935,'Pivot category'!$B$8:$I$2216,8,0),"")</f>
        <v xml:space="preserve"> </v>
      </c>
      <c r="AB3935" s="3" t="str">
        <f>IF(P3935&lt;$AC$1,"Bottom 5%","")</f>
        <v/>
      </c>
      <c r="AC3935"/>
      <c r="AD3935" s="34" t="s">
        <v>11097</v>
      </c>
      <c r="AE3935" s="34" t="s">
        <v>13964</v>
      </c>
    </row>
    <row r="3936" spans="1:31" hidden="1" x14ac:dyDescent="0.25">
      <c r="A3936" t="s">
        <v>7681</v>
      </c>
      <c r="B3936" t="s">
        <v>1978</v>
      </c>
      <c r="C3936" s="3" t="s">
        <v>38</v>
      </c>
      <c r="D3936" s="3" t="s">
        <v>4391</v>
      </c>
      <c r="E3936" s="3" t="s">
        <v>5093</v>
      </c>
      <c r="F3936" s="3">
        <v>1000</v>
      </c>
      <c r="G3936" s="34">
        <v>23.99</v>
      </c>
      <c r="H3936" s="3" t="s">
        <v>28</v>
      </c>
      <c r="I3936" s="3" t="s">
        <v>17</v>
      </c>
      <c r="J3936" s="3" t="s">
        <v>8165</v>
      </c>
      <c r="K3936" s="3" t="s">
        <v>8164</v>
      </c>
      <c r="L3936" s="3" t="s">
        <v>8167</v>
      </c>
      <c r="M3936" s="26" t="s">
        <v>13723</v>
      </c>
      <c r="N3936"/>
      <c r="O3936" s="3">
        <v>7</v>
      </c>
      <c r="P3936" s="34">
        <v>695.71</v>
      </c>
      <c r="Q3936" s="34">
        <v>3026.67</v>
      </c>
      <c r="R3936" s="34">
        <v>-2330.96</v>
      </c>
      <c r="S3936" s="36">
        <v>-0.77014012099105611</v>
      </c>
      <c r="T3936" s="72">
        <v>99.387142857142862</v>
      </c>
      <c r="U3936" s="34">
        <v>287.88</v>
      </c>
      <c r="V3936" s="34">
        <v>725.69</v>
      </c>
      <c r="W3936" s="34">
        <v>-437.81000000000006</v>
      </c>
      <c r="X3936" s="36">
        <v>-0.60330168529261807</v>
      </c>
      <c r="Y3936" s="36" t="str">
        <f>IFERROR(VLOOKUP(A3936,'Pivot price tier'!$C$8:$L$2270,10,0),"")</f>
        <v/>
      </c>
      <c r="Z3936" s="36" t="str">
        <f>IFERROR(VLOOKUP(A3936,'Pivot price tier by size'!$D$8:$M$2491,10,0),"")</f>
        <v/>
      </c>
      <c r="AA3936" s="36" t="str">
        <f>IFERROR(VLOOKUP(A3936,'Pivot category'!$B$8:$I$2216,8,0),"")</f>
        <v/>
      </c>
      <c r="AB3936" s="3" t="str">
        <f>IF(P3936&lt;$AC$1,"Bottom 5%","")</f>
        <v>Bottom 5%</v>
      </c>
      <c r="AC3936"/>
      <c r="AD3936" s="34" t="s">
        <v>16465</v>
      </c>
      <c r="AE3936" s="34" t="s">
        <v>16467</v>
      </c>
    </row>
    <row r="3937" spans="1:31" x14ac:dyDescent="0.25">
      <c r="A3937" t="s">
        <v>7616</v>
      </c>
      <c r="B3937" t="s">
        <v>1028</v>
      </c>
      <c r="C3937" s="3" t="s">
        <v>38</v>
      </c>
      <c r="D3937" s="3" t="s">
        <v>3335</v>
      </c>
      <c r="E3937" s="3" t="s">
        <v>5095</v>
      </c>
      <c r="F3937" s="3">
        <v>10000</v>
      </c>
      <c r="G3937" s="34">
        <v>114.99</v>
      </c>
      <c r="H3937" s="3" t="s">
        <v>12486</v>
      </c>
      <c r="I3937" s="3" t="s">
        <v>15</v>
      </c>
      <c r="J3937" s="3" t="s">
        <v>8163</v>
      </c>
      <c r="K3937" s="3" t="s">
        <v>8164</v>
      </c>
      <c r="L3937" s="3" t="s">
        <v>68</v>
      </c>
      <c r="M3937" s="26" t="s">
        <v>13723</v>
      </c>
      <c r="N3937"/>
      <c r="O3937" s="3">
        <v>105</v>
      </c>
      <c r="P3937" s="34">
        <v>281638.5</v>
      </c>
      <c r="Q3937" s="34">
        <v>279025.08</v>
      </c>
      <c r="R3937" s="34">
        <v>2613.4199999999837</v>
      </c>
      <c r="S3937" s="36">
        <v>9.3662548183839345E-3</v>
      </c>
      <c r="T3937" s="72">
        <v>2682.2714285714287</v>
      </c>
      <c r="U3937" s="34">
        <v>32507.01</v>
      </c>
      <c r="V3937" s="34">
        <v>37576.65</v>
      </c>
      <c r="W3937" s="34">
        <v>-5069.6400000000031</v>
      </c>
      <c r="X3937" s="36">
        <v>-0.13491463448710839</v>
      </c>
      <c r="Y3937" s="36" t="str">
        <f>IFERROR(VLOOKUP(A3937,'Pivot price tier'!$C$8:$L$2270,10,0),"")</f>
        <v xml:space="preserve"> </v>
      </c>
      <c r="Z3937" s="36" t="str">
        <f>IFERROR(VLOOKUP(A3937,'Pivot price tier by size'!$D$8:$M$2491,10,0),"")</f>
        <v xml:space="preserve"> </v>
      </c>
      <c r="AA3937" s="36" t="str">
        <f>IFERROR(VLOOKUP(A3937,'Pivot category'!$B$8:$I$2216,8,0),"")</f>
        <v xml:space="preserve"> </v>
      </c>
      <c r="AB3937" s="3" t="str">
        <f>IF(P3937&lt;$AC$1,"Bottom 5%","")</f>
        <v/>
      </c>
      <c r="AC3937"/>
      <c r="AD3937" s="34" t="s">
        <v>16460</v>
      </c>
      <c r="AE3937" s="34" t="s">
        <v>13953</v>
      </c>
    </row>
    <row r="3938" spans="1:31" x14ac:dyDescent="0.25">
      <c r="A3938" t="s">
        <v>5394</v>
      </c>
      <c r="B3938" t="s">
        <v>1030</v>
      </c>
      <c r="C3938" s="3" t="s">
        <v>32</v>
      </c>
      <c r="D3938" s="3" t="s">
        <v>3337</v>
      </c>
      <c r="E3938" s="3" t="s">
        <v>5095</v>
      </c>
      <c r="F3938" s="3">
        <v>10000</v>
      </c>
      <c r="G3938" s="34">
        <v>54.99</v>
      </c>
      <c r="H3938" s="3" t="s">
        <v>12486</v>
      </c>
      <c r="I3938" s="3" t="s">
        <v>15</v>
      </c>
      <c r="J3938" s="3" t="s">
        <v>8163</v>
      </c>
      <c r="K3938" s="3" t="s">
        <v>8164</v>
      </c>
      <c r="L3938" s="3" t="s">
        <v>68</v>
      </c>
      <c r="M3938" s="26" t="s">
        <v>13723</v>
      </c>
      <c r="N3938"/>
      <c r="O3938" s="3">
        <v>157</v>
      </c>
      <c r="P3938" s="34">
        <v>185330.25</v>
      </c>
      <c r="Q3938" s="34">
        <v>235605.11</v>
      </c>
      <c r="R3938" s="34">
        <v>-50274.859999999986</v>
      </c>
      <c r="S3938" s="36">
        <v>-0.21338611883248193</v>
      </c>
      <c r="T3938" s="72">
        <v>1180.4474522292994</v>
      </c>
      <c r="U3938" s="34">
        <v>202987.38</v>
      </c>
      <c r="V3938" s="34">
        <v>233071.18</v>
      </c>
      <c r="W3938" s="34">
        <v>-30083.799999999988</v>
      </c>
      <c r="X3938" s="36">
        <v>-0.12907558969753352</v>
      </c>
      <c r="Y3938" s="36" t="str">
        <f>IFERROR(VLOOKUP(A3938,'Pivot price tier'!$C$8:$L$2270,10,0),"")</f>
        <v xml:space="preserve"> </v>
      </c>
      <c r="Z3938" s="36" t="str">
        <f>IFERROR(VLOOKUP(A3938,'Pivot price tier by size'!$D$8:$M$2491,10,0),"")</f>
        <v xml:space="preserve"> </v>
      </c>
      <c r="AA3938" s="36" t="str">
        <f>IFERROR(VLOOKUP(A3938,'Pivot category'!$B$8:$I$2216,8,0),"")</f>
        <v xml:space="preserve"> </v>
      </c>
      <c r="AB3938" s="3" t="str">
        <f>IF(P3938&lt;$AC$1,"Bottom 5%","")</f>
        <v/>
      </c>
      <c r="AC3938"/>
      <c r="AD3938" s="34" t="s">
        <v>16460</v>
      </c>
      <c r="AE3938" s="34" t="s">
        <v>13953</v>
      </c>
    </row>
    <row r="3939" spans="1:31" x14ac:dyDescent="0.25">
      <c r="A3939" t="s">
        <v>5868</v>
      </c>
      <c r="B3939" t="s">
        <v>1035</v>
      </c>
      <c r="C3939" s="3" t="s">
        <v>32</v>
      </c>
      <c r="D3939" s="3" t="s">
        <v>3342</v>
      </c>
      <c r="E3939" s="3" t="s">
        <v>5095</v>
      </c>
      <c r="F3939" s="3">
        <v>10000</v>
      </c>
      <c r="G3939" s="34">
        <v>49.99</v>
      </c>
      <c r="H3939" s="3" t="s">
        <v>12486</v>
      </c>
      <c r="I3939" s="3" t="s">
        <v>23</v>
      </c>
      <c r="J3939" s="3" t="s">
        <v>8163</v>
      </c>
      <c r="K3939" s="3" t="s">
        <v>8164</v>
      </c>
      <c r="L3939" s="3" t="s">
        <v>68</v>
      </c>
      <c r="M3939" s="26" t="s">
        <v>13723</v>
      </c>
      <c r="N3939"/>
      <c r="O3939" s="3">
        <v>69</v>
      </c>
      <c r="P3939" s="34">
        <v>51294.23</v>
      </c>
      <c r="Q3939" s="34">
        <v>55848.59</v>
      </c>
      <c r="R3939" s="34">
        <v>-4554.3599999999933</v>
      </c>
      <c r="S3939" s="36">
        <v>-8.1548343476531726E-2</v>
      </c>
      <c r="T3939" s="72">
        <v>743.39463768115945</v>
      </c>
      <c r="U3939" s="34">
        <v>36247.449999999997</v>
      </c>
      <c r="V3939" s="34">
        <v>40811.699999999997</v>
      </c>
      <c r="W3939" s="34">
        <v>-4564.25</v>
      </c>
      <c r="X3939" s="36">
        <v>-0.11183680170147292</v>
      </c>
      <c r="Y3939" s="36" t="str">
        <f>IFERROR(VLOOKUP(A3939,'Pivot price tier'!$C$8:$L$2270,10,0),"")</f>
        <v xml:space="preserve"> </v>
      </c>
      <c r="Z3939" s="36" t="str">
        <f>IFERROR(VLOOKUP(A3939,'Pivot price tier by size'!$D$8:$M$2491,10,0),"")</f>
        <v xml:space="preserve"> </v>
      </c>
      <c r="AA3939" s="36" t="str">
        <f>IFERROR(VLOOKUP(A3939,'Pivot category'!$B$8:$I$2216,8,0),"")</f>
        <v xml:space="preserve"> </v>
      </c>
      <c r="AB3939" s="3" t="str">
        <f>IF(P3939&lt;$AC$1,"Bottom 5%","")</f>
        <v/>
      </c>
      <c r="AC3939"/>
      <c r="AD3939" s="34" t="s">
        <v>16460</v>
      </c>
      <c r="AE3939" s="34" t="s">
        <v>13953</v>
      </c>
    </row>
    <row r="3940" spans="1:31" x14ac:dyDescent="0.25">
      <c r="A3940" t="s">
        <v>5417</v>
      </c>
      <c r="B3940" t="s">
        <v>1036</v>
      </c>
      <c r="C3940" s="3" t="s">
        <v>32</v>
      </c>
      <c r="D3940" s="3" t="s">
        <v>3343</v>
      </c>
      <c r="E3940" s="3" t="s">
        <v>5095</v>
      </c>
      <c r="F3940" s="3">
        <v>10000</v>
      </c>
      <c r="G3940" s="34">
        <v>89.99</v>
      </c>
      <c r="H3940" s="3" t="s">
        <v>12486</v>
      </c>
      <c r="I3940" s="3" t="s">
        <v>15</v>
      </c>
      <c r="J3940" s="3" t="s">
        <v>8163</v>
      </c>
      <c r="K3940" s="3" t="s">
        <v>8164</v>
      </c>
      <c r="L3940" s="3" t="s">
        <v>68</v>
      </c>
      <c r="M3940" s="26" t="s">
        <v>13723</v>
      </c>
      <c r="N3940"/>
      <c r="O3940" s="3">
        <v>113</v>
      </c>
      <c r="P3940" s="34">
        <v>93518.95</v>
      </c>
      <c r="Q3940" s="34">
        <v>87749.75</v>
      </c>
      <c r="R3940" s="34">
        <v>5769.1999999999971</v>
      </c>
      <c r="S3940" s="36">
        <v>6.5746056256570595E-2</v>
      </c>
      <c r="T3940" s="72">
        <v>827.60132743362828</v>
      </c>
      <c r="U3940" s="34">
        <v>50564.04</v>
      </c>
      <c r="V3940" s="34">
        <v>50824.19</v>
      </c>
      <c r="W3940" s="34">
        <v>-260.15000000000146</v>
      </c>
      <c r="X3940" s="36">
        <v>-5.1186255993455054E-3</v>
      </c>
      <c r="Y3940" s="36" t="str">
        <f>IFERROR(VLOOKUP(A3940,'Pivot price tier'!$C$8:$L$2270,10,0),"")</f>
        <v xml:space="preserve"> </v>
      </c>
      <c r="Z3940" s="36" t="str">
        <f>IFERROR(VLOOKUP(A3940,'Pivot price tier by size'!$D$8:$M$2491,10,0),"")</f>
        <v xml:space="preserve"> </v>
      </c>
      <c r="AA3940" s="36" t="str">
        <f>IFERROR(VLOOKUP(A3940,'Pivot category'!$B$8:$I$2216,8,0),"")</f>
        <v xml:space="preserve"> </v>
      </c>
      <c r="AB3940" s="3" t="str">
        <f>IF(P3940&lt;$AC$1,"Bottom 5%","")</f>
        <v/>
      </c>
      <c r="AC3940"/>
      <c r="AD3940" s="34" t="s">
        <v>16460</v>
      </c>
      <c r="AE3940" s="34" t="s">
        <v>13953</v>
      </c>
    </row>
    <row r="3941" spans="1:31" x14ac:dyDescent="0.25">
      <c r="A3941" t="s">
        <v>5546</v>
      </c>
      <c r="B3941" t="s">
        <v>2127</v>
      </c>
      <c r="C3941" s="3" t="s">
        <v>32</v>
      </c>
      <c r="D3941" s="3" t="s">
        <v>4559</v>
      </c>
      <c r="E3941" s="3" t="s">
        <v>5095</v>
      </c>
      <c r="F3941" s="3">
        <v>10000</v>
      </c>
      <c r="G3941" s="34">
        <v>104.99</v>
      </c>
      <c r="H3941" s="3" t="s">
        <v>12486</v>
      </c>
      <c r="I3941" s="3" t="s">
        <v>74</v>
      </c>
      <c r="J3941" s="3" t="s">
        <v>8163</v>
      </c>
      <c r="K3941" s="3" t="s">
        <v>8164</v>
      </c>
      <c r="L3941" s="3" t="s">
        <v>68</v>
      </c>
      <c r="M3941" s="26" t="s">
        <v>13723</v>
      </c>
      <c r="N3941"/>
      <c r="O3941" s="3">
        <v>81</v>
      </c>
      <c r="P3941" s="34">
        <v>110244.41</v>
      </c>
      <c r="Q3941" s="34">
        <v>100475.43</v>
      </c>
      <c r="R3941" s="34">
        <v>9768.9800000000105</v>
      </c>
      <c r="S3941" s="36">
        <v>9.722755105402392E-2</v>
      </c>
      <c r="T3941" s="72">
        <v>1361.0420987654322</v>
      </c>
      <c r="U3941" s="34">
        <v>166884</v>
      </c>
      <c r="V3941" s="34">
        <v>175018.33</v>
      </c>
      <c r="W3941" s="34">
        <v>-8134.3299999999872</v>
      </c>
      <c r="X3941" s="36">
        <v>-4.6477017578672952E-2</v>
      </c>
      <c r="Y3941" s="36" t="str">
        <f>IFERROR(VLOOKUP(A3941,'Pivot price tier'!$C$8:$L$2270,10,0),"")</f>
        <v xml:space="preserve"> </v>
      </c>
      <c r="Z3941" s="36" t="str">
        <f>IFERROR(VLOOKUP(A3941,'Pivot price tier by size'!$D$8:$M$2491,10,0),"")</f>
        <v xml:space="preserve"> </v>
      </c>
      <c r="AA3941" s="36" t="str">
        <f>IFERROR(VLOOKUP(A3941,'Pivot category'!$B$8:$I$2216,8,0),"")</f>
        <v xml:space="preserve"> </v>
      </c>
      <c r="AB3941" s="3" t="str">
        <f>IF(P3941&lt;$AC$1,"Bottom 5%","")</f>
        <v/>
      </c>
      <c r="AC3941"/>
      <c r="AD3941" s="34" t="s">
        <v>11097</v>
      </c>
      <c r="AE3941" s="34" t="s">
        <v>13987</v>
      </c>
    </row>
    <row r="3942" spans="1:31" hidden="1" x14ac:dyDescent="0.25">
      <c r="A3942" t="s">
        <v>7097</v>
      </c>
      <c r="B3942" t="s">
        <v>4884</v>
      </c>
      <c r="C3942" s="3" t="s">
        <v>72</v>
      </c>
      <c r="D3942" s="3" t="s">
        <v>4849</v>
      </c>
      <c r="E3942" s="3" t="s">
        <v>5093</v>
      </c>
      <c r="F3942" s="3">
        <v>9000</v>
      </c>
      <c r="G3942" s="34">
        <v>4.1900000000000004</v>
      </c>
      <c r="H3942" s="3" t="s">
        <v>28</v>
      </c>
      <c r="I3942" s="3" t="s">
        <v>70</v>
      </c>
      <c r="J3942" s="3" t="s">
        <v>8168</v>
      </c>
      <c r="K3942" s="3" t="s">
        <v>8172</v>
      </c>
      <c r="L3942" s="3" t="s">
        <v>8167</v>
      </c>
      <c r="M3942" s="26" t="s">
        <v>13723</v>
      </c>
      <c r="N3942"/>
      <c r="O3942" s="3">
        <v>1</v>
      </c>
      <c r="P3942" s="34">
        <v>41.9</v>
      </c>
      <c r="Q3942" s="34">
        <v>1135.49</v>
      </c>
      <c r="R3942" s="34">
        <v>-1093.5899999999999</v>
      </c>
      <c r="S3942" s="36">
        <v>-0.96309963099631002</v>
      </c>
      <c r="T3942" s="72">
        <v>41.9</v>
      </c>
      <c r="U3942" s="34">
        <v>0</v>
      </c>
      <c r="V3942" s="34">
        <v>138.27000000000001</v>
      </c>
      <c r="W3942" s="34">
        <v>-138.27000000000001</v>
      </c>
      <c r="X3942" s="36">
        <v>-1</v>
      </c>
      <c r="Y3942" s="36" t="str">
        <f>IFERROR(VLOOKUP(A3942,'Pivot price tier'!$C$8:$L$2270,10,0),"")</f>
        <v/>
      </c>
      <c r="Z3942" s="36" t="str">
        <f>IFERROR(VLOOKUP(A3942,'Pivot price tier by size'!$D$8:$M$2491,10,0),"")</f>
        <v/>
      </c>
      <c r="AA3942" s="36" t="str">
        <f>IFERROR(VLOOKUP(A3942,'Pivot category'!$B$8:$I$2216,8,0),"")</f>
        <v/>
      </c>
      <c r="AB3942" s="3" t="str">
        <f>IF(P3942&lt;$AC$1,"Bottom 5%","")</f>
        <v>Bottom 5%</v>
      </c>
      <c r="AC3942"/>
      <c r="AD3942" s="34" t="s">
        <v>16465</v>
      </c>
      <c r="AE3942" s="34" t="s">
        <v>16467</v>
      </c>
    </row>
    <row r="3943" spans="1:31" x14ac:dyDescent="0.25">
      <c r="A3943" t="s">
        <v>5843</v>
      </c>
      <c r="B3943" t="s">
        <v>2128</v>
      </c>
      <c r="C3943" s="3" t="s">
        <v>32</v>
      </c>
      <c r="D3943" s="3" t="s">
        <v>4561</v>
      </c>
      <c r="E3943" s="3" t="s">
        <v>5095</v>
      </c>
      <c r="F3943" s="3">
        <v>10000</v>
      </c>
      <c r="G3943" s="34">
        <v>89.99</v>
      </c>
      <c r="H3943" s="3" t="s">
        <v>12486</v>
      </c>
      <c r="I3943" s="3" t="s">
        <v>15</v>
      </c>
      <c r="J3943" s="3" t="s">
        <v>8163</v>
      </c>
      <c r="K3943" s="3" t="s">
        <v>8164</v>
      </c>
      <c r="L3943" s="3" t="s">
        <v>68</v>
      </c>
      <c r="M3943" s="26" t="s">
        <v>13723</v>
      </c>
      <c r="N3943"/>
      <c r="O3943" s="3">
        <v>99</v>
      </c>
      <c r="P3943" s="34">
        <v>210515.79</v>
      </c>
      <c r="Q3943" s="34">
        <v>233743.12</v>
      </c>
      <c r="R3943" s="34">
        <v>-23227.329999999987</v>
      </c>
      <c r="S3943" s="36">
        <v>-9.9371181491887284E-2</v>
      </c>
      <c r="T3943" s="72">
        <v>2126.4221212121215</v>
      </c>
      <c r="U3943" s="34">
        <v>320643.21999999997</v>
      </c>
      <c r="V3943" s="34">
        <v>307249.87</v>
      </c>
      <c r="W3943" s="34">
        <v>13393.349999999977</v>
      </c>
      <c r="X3943" s="36">
        <v>4.3591068077587725E-2</v>
      </c>
      <c r="Y3943" s="36" t="str">
        <f>IFERROR(VLOOKUP(A3943,'Pivot price tier'!$C$8:$L$2270,10,0),"")</f>
        <v xml:space="preserve"> </v>
      </c>
      <c r="Z3943" s="36" t="str">
        <f>IFERROR(VLOOKUP(A3943,'Pivot price tier by size'!$D$8:$M$2491,10,0),"")</f>
        <v xml:space="preserve"> </v>
      </c>
      <c r="AA3943" s="36" t="str">
        <f>IFERROR(VLOOKUP(A3943,'Pivot category'!$B$8:$I$2216,8,0),"")</f>
        <v xml:space="preserve"> </v>
      </c>
      <c r="AB3943" s="3" t="str">
        <f>IF(P3943&lt;$AC$1,"Bottom 5%","")</f>
        <v/>
      </c>
      <c r="AC3943"/>
      <c r="AD3943" s="34" t="s">
        <v>11097</v>
      </c>
      <c r="AE3943" s="34" t="s">
        <v>13987</v>
      </c>
    </row>
    <row r="3944" spans="1:31" x14ac:dyDescent="0.25">
      <c r="A3944" t="s">
        <v>11291</v>
      </c>
      <c r="B3944" t="s">
        <v>2144</v>
      </c>
      <c r="C3944" s="3" t="s">
        <v>38</v>
      </c>
      <c r="D3944" s="3" t="s">
        <v>4583</v>
      </c>
      <c r="E3944" s="3" t="s">
        <v>5093</v>
      </c>
      <c r="F3944" s="3">
        <v>10000</v>
      </c>
      <c r="G3944" s="34">
        <v>21.99</v>
      </c>
      <c r="H3944" s="3" t="s">
        <v>28</v>
      </c>
      <c r="I3944" s="3" t="s">
        <v>19</v>
      </c>
      <c r="J3944" s="3" t="s">
        <v>8163</v>
      </c>
      <c r="K3944" s="3" t="s">
        <v>8164</v>
      </c>
      <c r="L3944" s="3" t="s">
        <v>68</v>
      </c>
      <c r="M3944" s="26" t="s">
        <v>13723</v>
      </c>
      <c r="N3944"/>
      <c r="O3944" s="3">
        <v>149</v>
      </c>
      <c r="P3944" s="34">
        <v>180191.24</v>
      </c>
      <c r="Q3944" s="34">
        <v>126119.4</v>
      </c>
      <c r="R3944" s="34">
        <v>54071.839999999997</v>
      </c>
      <c r="S3944" s="36">
        <v>0.42873530955586525</v>
      </c>
      <c r="T3944" s="72">
        <v>1209.3371812080536</v>
      </c>
      <c r="U3944" s="34">
        <v>53998.27</v>
      </c>
      <c r="V3944" s="34">
        <v>72120.39</v>
      </c>
      <c r="W3944" s="34">
        <v>-18122.120000000003</v>
      </c>
      <c r="X3944" s="36">
        <v>-0.25127595677172576</v>
      </c>
      <c r="Y3944" s="36" t="str">
        <f>IFERROR(VLOOKUP(A3944,'Pivot price tier'!$C$8:$L$2270,10,0),"")</f>
        <v xml:space="preserve"> </v>
      </c>
      <c r="Z3944" s="36" t="str">
        <f>IFERROR(VLOOKUP(A3944,'Pivot price tier by size'!$D$8:$M$2491,10,0),"")</f>
        <v xml:space="preserve"> </v>
      </c>
      <c r="AA3944" s="36" t="str">
        <f>IFERROR(VLOOKUP(A3944,'Pivot category'!$B$8:$I$2216,8,0),"")</f>
        <v xml:space="preserve"> </v>
      </c>
      <c r="AB3944" s="3" t="str">
        <f>IF(P3944&lt;$AC$1,"Bottom 5%","")</f>
        <v/>
      </c>
      <c r="AC3944"/>
      <c r="AD3944" s="34" t="s">
        <v>11098</v>
      </c>
      <c r="AE3944" s="34" t="s">
        <v>13942</v>
      </c>
    </row>
    <row r="3945" spans="1:31" x14ac:dyDescent="0.25">
      <c r="A3945" t="s">
        <v>7341</v>
      </c>
      <c r="B3945" t="s">
        <v>2154</v>
      </c>
      <c r="C3945" s="3" t="s">
        <v>36</v>
      </c>
      <c r="D3945" s="3" t="s">
        <v>4593</v>
      </c>
      <c r="E3945" s="3" t="s">
        <v>5093</v>
      </c>
      <c r="F3945" s="3">
        <v>10000</v>
      </c>
      <c r="G3945" s="34">
        <v>26.99</v>
      </c>
      <c r="H3945" s="3" t="s">
        <v>28</v>
      </c>
      <c r="I3945" s="3" t="s">
        <v>21</v>
      </c>
      <c r="J3945" s="3" t="s">
        <v>8163</v>
      </c>
      <c r="K3945" s="3" t="s">
        <v>8164</v>
      </c>
      <c r="L3945" s="3" t="s">
        <v>68</v>
      </c>
      <c r="M3945" s="26" t="s">
        <v>13723</v>
      </c>
      <c r="N3945"/>
      <c r="O3945" s="3">
        <v>158</v>
      </c>
      <c r="P3945" s="34">
        <v>2818344.67</v>
      </c>
      <c r="Q3945" s="34">
        <v>2874997.6</v>
      </c>
      <c r="R3945" s="34">
        <v>-56652.930000000168</v>
      </c>
      <c r="S3945" s="36">
        <v>-1.9705383406233179E-2</v>
      </c>
      <c r="T3945" s="72">
        <v>17837.624493670886</v>
      </c>
      <c r="U3945" s="34">
        <v>10031915.210000001</v>
      </c>
      <c r="V3945" s="34">
        <v>9770354.6400000006</v>
      </c>
      <c r="W3945" s="34">
        <v>261560.5700000003</v>
      </c>
      <c r="X3945" s="36">
        <v>2.6770836846511825E-2</v>
      </c>
      <c r="Y3945" s="36" t="str">
        <f>IFERROR(VLOOKUP(A3945,'Pivot price tier'!$C$8:$L$2270,10,0),"")</f>
        <v xml:space="preserve"> </v>
      </c>
      <c r="Z3945" s="36" t="str">
        <f>IFERROR(VLOOKUP(A3945,'Pivot price tier by size'!$D$8:$M$2491,10,0),"")</f>
        <v xml:space="preserve"> </v>
      </c>
      <c r="AA3945" s="36" t="str">
        <f>IFERROR(VLOOKUP(A3945,'Pivot category'!$B$8:$I$2216,8,0),"")</f>
        <v xml:space="preserve"> </v>
      </c>
      <c r="AB3945" s="3" t="str">
        <f>IF(P3945&lt;$AC$1,"Bottom 5%","")</f>
        <v/>
      </c>
      <c r="AC3945"/>
      <c r="AD3945" s="34" t="s">
        <v>11097</v>
      </c>
      <c r="AE3945" s="34" t="s">
        <v>16468</v>
      </c>
    </row>
    <row r="3946" spans="1:31" x14ac:dyDescent="0.25">
      <c r="A3946" t="s">
        <v>7634</v>
      </c>
      <c r="B3946" t="s">
        <v>2155</v>
      </c>
      <c r="C3946" s="3" t="s">
        <v>38</v>
      </c>
      <c r="D3946" s="3" t="s">
        <v>4594</v>
      </c>
      <c r="E3946" s="3" t="s">
        <v>5093</v>
      </c>
      <c r="F3946" s="3">
        <v>10000</v>
      </c>
      <c r="G3946" s="34">
        <v>36.99</v>
      </c>
      <c r="H3946" s="3" t="s">
        <v>28</v>
      </c>
      <c r="I3946" s="3" t="s">
        <v>21</v>
      </c>
      <c r="J3946" s="3" t="s">
        <v>8163</v>
      </c>
      <c r="K3946" s="3" t="s">
        <v>8164</v>
      </c>
      <c r="L3946" s="3" t="s">
        <v>68</v>
      </c>
      <c r="M3946" s="26" t="s">
        <v>13723</v>
      </c>
      <c r="N3946"/>
      <c r="O3946" s="3">
        <v>159</v>
      </c>
      <c r="P3946" s="34">
        <v>9940002.6899999995</v>
      </c>
      <c r="Q3946" s="34">
        <v>10192339.58</v>
      </c>
      <c r="R3946" s="34">
        <v>-252336.8900000006</v>
      </c>
      <c r="S3946" s="36">
        <v>-2.4757504203956393E-2</v>
      </c>
      <c r="T3946" s="72">
        <v>62515.740188679243</v>
      </c>
      <c r="U3946" s="34">
        <v>7161162.8799999999</v>
      </c>
      <c r="V3946" s="34">
        <v>6769687.1500000004</v>
      </c>
      <c r="W3946" s="34">
        <v>391475.72999999952</v>
      </c>
      <c r="X3946" s="36">
        <v>5.7827743191943393E-2</v>
      </c>
      <c r="Y3946" s="36" t="str">
        <f>IFERROR(VLOOKUP(A3946,'Pivot price tier'!$C$8:$L$2270,10,0),"")</f>
        <v xml:space="preserve"> </v>
      </c>
      <c r="Z3946" s="36" t="str">
        <f>IFERROR(VLOOKUP(A3946,'Pivot price tier by size'!$D$8:$M$2491,10,0),"")</f>
        <v xml:space="preserve"> </v>
      </c>
      <c r="AA3946" s="36" t="str">
        <f>IFERROR(VLOOKUP(A3946,'Pivot category'!$B$8:$I$2216,8,0),"")</f>
        <v xml:space="preserve"> </v>
      </c>
      <c r="AB3946" s="3" t="str">
        <f>IF(P3946&lt;$AC$1,"Bottom 5%","")</f>
        <v/>
      </c>
      <c r="AC3946"/>
      <c r="AD3946" s="34" t="s">
        <v>11097</v>
      </c>
      <c r="AE3946" s="34" t="s">
        <v>16468</v>
      </c>
    </row>
    <row r="3947" spans="1:31" x14ac:dyDescent="0.25">
      <c r="A3947" t="s">
        <v>6831</v>
      </c>
      <c r="B3947" t="s">
        <v>2157</v>
      </c>
      <c r="C3947" s="3" t="s">
        <v>34</v>
      </c>
      <c r="D3947" s="3" t="s">
        <v>4596</v>
      </c>
      <c r="E3947" s="3" t="s">
        <v>5093</v>
      </c>
      <c r="F3947" s="3">
        <v>10000</v>
      </c>
      <c r="G3947" s="34">
        <v>10.99</v>
      </c>
      <c r="H3947" s="3" t="s">
        <v>28</v>
      </c>
      <c r="I3947" s="3" t="s">
        <v>21</v>
      </c>
      <c r="J3947" s="3" t="s">
        <v>8163</v>
      </c>
      <c r="K3947" s="3" t="s">
        <v>8164</v>
      </c>
      <c r="L3947" s="3" t="s">
        <v>68</v>
      </c>
      <c r="M3947" s="26" t="s">
        <v>13723</v>
      </c>
      <c r="N3947"/>
      <c r="O3947" s="3">
        <v>159</v>
      </c>
      <c r="P3947" s="34">
        <v>1546787.55</v>
      </c>
      <c r="Q3947" s="34">
        <v>1594462.17</v>
      </c>
      <c r="R3947" s="34">
        <v>-47674.619999999879</v>
      </c>
      <c r="S3947" s="36">
        <v>-2.9900126134695282E-2</v>
      </c>
      <c r="T3947" s="72">
        <v>9728.2235849056615</v>
      </c>
      <c r="U3947" s="34">
        <v>3492501.11</v>
      </c>
      <c r="V3947" s="34">
        <v>3223180.17</v>
      </c>
      <c r="W3947" s="34">
        <v>269320.93999999994</v>
      </c>
      <c r="X3947" s="36">
        <v>8.35575195289191E-2</v>
      </c>
      <c r="Y3947" s="36" t="str">
        <f>IFERROR(VLOOKUP(A3947,'Pivot price tier'!$C$8:$L$2270,10,0),"")</f>
        <v xml:space="preserve"> </v>
      </c>
      <c r="Z3947" s="36" t="str">
        <f>IFERROR(VLOOKUP(A3947,'Pivot price tier by size'!$D$8:$M$2491,10,0),"")</f>
        <v xml:space="preserve"> </v>
      </c>
      <c r="AA3947" s="36" t="str">
        <f>IFERROR(VLOOKUP(A3947,'Pivot category'!$B$8:$I$2216,8,0),"")</f>
        <v xml:space="preserve"> </v>
      </c>
      <c r="AB3947" s="3" t="str">
        <f>IF(P3947&lt;$AC$1,"Bottom 5%","")</f>
        <v/>
      </c>
      <c r="AC3947"/>
      <c r="AD3947" s="34" t="s">
        <v>11097</v>
      </c>
      <c r="AE3947" s="34" t="s">
        <v>16468</v>
      </c>
    </row>
    <row r="3948" spans="1:31" x14ac:dyDescent="0.25">
      <c r="A3948" t="s">
        <v>5412</v>
      </c>
      <c r="B3948" t="s">
        <v>2159</v>
      </c>
      <c r="C3948" s="3" t="s">
        <v>32</v>
      </c>
      <c r="D3948" s="3" t="s">
        <v>4598</v>
      </c>
      <c r="E3948" s="3" t="s">
        <v>5093</v>
      </c>
      <c r="F3948" s="3">
        <v>10000</v>
      </c>
      <c r="G3948" s="34">
        <v>21.99</v>
      </c>
      <c r="H3948" s="3" t="s">
        <v>28</v>
      </c>
      <c r="I3948" s="3" t="s">
        <v>21</v>
      </c>
      <c r="J3948" s="3" t="s">
        <v>8163</v>
      </c>
      <c r="K3948" s="3" t="s">
        <v>8164</v>
      </c>
      <c r="L3948" s="3" t="s">
        <v>68</v>
      </c>
      <c r="M3948" s="26" t="s">
        <v>13723</v>
      </c>
      <c r="N3948"/>
      <c r="O3948" s="3">
        <v>159</v>
      </c>
      <c r="P3948" s="34">
        <v>3240389.08</v>
      </c>
      <c r="Q3948" s="34">
        <v>3206338.78</v>
      </c>
      <c r="R3948" s="34">
        <v>34050.300000000279</v>
      </c>
      <c r="S3948" s="36">
        <v>1.0619682552696519E-2</v>
      </c>
      <c r="T3948" s="72">
        <v>20379.805534591196</v>
      </c>
      <c r="U3948" s="34">
        <v>6507201.7199999997</v>
      </c>
      <c r="V3948" s="34">
        <v>6095787.4000000004</v>
      </c>
      <c r="W3948" s="34">
        <v>411414.31999999937</v>
      </c>
      <c r="X3948" s="36">
        <v>6.7491579512763078E-2</v>
      </c>
      <c r="Y3948" s="36" t="str">
        <f>IFERROR(VLOOKUP(A3948,'Pivot price tier'!$C$8:$L$2270,10,0),"")</f>
        <v xml:space="preserve"> </v>
      </c>
      <c r="Z3948" s="36" t="str">
        <f>IFERROR(VLOOKUP(A3948,'Pivot price tier by size'!$D$8:$M$2491,10,0),"")</f>
        <v xml:space="preserve"> </v>
      </c>
      <c r="AA3948" s="36" t="str">
        <f>IFERROR(VLOOKUP(A3948,'Pivot category'!$B$8:$I$2216,8,0),"")</f>
        <v xml:space="preserve"> </v>
      </c>
      <c r="AB3948" s="3" t="str">
        <f>IF(P3948&lt;$AC$1,"Bottom 5%","")</f>
        <v/>
      </c>
      <c r="AC3948"/>
      <c r="AD3948" s="34" t="s">
        <v>11097</v>
      </c>
      <c r="AE3948" s="34" t="s">
        <v>16468</v>
      </c>
    </row>
    <row r="3949" spans="1:31" hidden="1" x14ac:dyDescent="0.25">
      <c r="A3949" t="s">
        <v>11665</v>
      </c>
      <c r="B3949" t="s">
        <v>11666</v>
      </c>
      <c r="C3949" s="3" t="s">
        <v>69</v>
      </c>
      <c r="D3949" s="3" t="s">
        <v>11390</v>
      </c>
      <c r="E3949" s="3" t="s">
        <v>5141</v>
      </c>
      <c r="F3949" s="3">
        <v>70000</v>
      </c>
      <c r="G3949" s="34">
        <v>0.65</v>
      </c>
      <c r="H3949" s="3" t="s">
        <v>28</v>
      </c>
      <c r="I3949" s="3" t="s">
        <v>70</v>
      </c>
      <c r="J3949" s="3" t="s">
        <v>8168</v>
      </c>
      <c r="K3949" s="3" t="s">
        <v>8164</v>
      </c>
      <c r="L3949" s="3" t="s">
        <v>8169</v>
      </c>
      <c r="M3949" s="26">
        <v>45047</v>
      </c>
      <c r="N3949"/>
      <c r="O3949" s="3">
        <v>0</v>
      </c>
      <c r="P3949" s="34">
        <v>204.75</v>
      </c>
      <c r="Q3949" s="34">
        <v>16074.31</v>
      </c>
      <c r="R3949" s="34">
        <v>-15869.56</v>
      </c>
      <c r="S3949" s="36">
        <v>-0.98726228373099689</v>
      </c>
      <c r="T3949" s="72" t="s">
        <v>78</v>
      </c>
      <c r="U3949" s="34">
        <v>26</v>
      </c>
      <c r="V3949" s="34">
        <v>18688.45</v>
      </c>
      <c r="W3949" s="34">
        <v>-18662.45</v>
      </c>
      <c r="X3949" s="36">
        <v>-0.99860876637709384</v>
      </c>
      <c r="Y3949" s="36" t="str">
        <f>IFERROR(VLOOKUP(A3949,'Pivot price tier'!$C$8:$L$2270,10,0),"")</f>
        <v/>
      </c>
      <c r="Z3949" s="36" t="str">
        <f>IFERROR(VLOOKUP(A3949,'Pivot price tier by size'!$D$8:$M$2491,10,0),"")</f>
        <v/>
      </c>
      <c r="AA3949" s="36" t="str">
        <f>IFERROR(VLOOKUP(A3949,'Pivot category'!$B$8:$I$2216,8,0),"")</f>
        <v/>
      </c>
      <c r="AB3949" s="3" t="str">
        <f>IF(P3949&lt;$AC$1,"Bottom 5%","")</f>
        <v>Bottom 5%</v>
      </c>
      <c r="AC3949"/>
      <c r="AD3949" s="34" t="s">
        <v>16465</v>
      </c>
      <c r="AE3949" s="34" t="s">
        <v>16467</v>
      </c>
    </row>
    <row r="3950" spans="1:31" x14ac:dyDescent="0.25">
      <c r="A3950" t="s">
        <v>13143</v>
      </c>
      <c r="B3950" t="s">
        <v>2160</v>
      </c>
      <c r="C3950" s="3" t="s">
        <v>32</v>
      </c>
      <c r="D3950" s="3" t="s">
        <v>4599</v>
      </c>
      <c r="E3950" s="3" t="s">
        <v>5096</v>
      </c>
      <c r="F3950" s="3">
        <v>10000</v>
      </c>
      <c r="G3950" s="34">
        <v>39.99</v>
      </c>
      <c r="H3950" s="3" t="s">
        <v>12486</v>
      </c>
      <c r="I3950" s="3" t="s">
        <v>21</v>
      </c>
      <c r="J3950" s="3" t="s">
        <v>8163</v>
      </c>
      <c r="K3950" s="3" t="s">
        <v>8164</v>
      </c>
      <c r="L3950" s="3" t="s">
        <v>68</v>
      </c>
      <c r="M3950" s="26" t="s">
        <v>13723</v>
      </c>
      <c r="N3950"/>
      <c r="O3950" s="3">
        <v>93</v>
      </c>
      <c r="P3950" s="34">
        <v>69911.91</v>
      </c>
      <c r="Q3950" s="34">
        <v>75944.3</v>
      </c>
      <c r="R3950" s="34">
        <v>-6032.3899999999994</v>
      </c>
      <c r="S3950" s="36">
        <v>-7.9431767756105498E-2</v>
      </c>
      <c r="T3950" s="72">
        <v>751.74096774193549</v>
      </c>
      <c r="U3950" s="34">
        <v>124361.22</v>
      </c>
      <c r="V3950" s="34">
        <v>118023.13</v>
      </c>
      <c r="W3950" s="34">
        <v>6338.0899999999965</v>
      </c>
      <c r="X3950" s="36">
        <v>5.370210059672198E-2</v>
      </c>
      <c r="Y3950" s="36" t="str">
        <f>IFERROR(VLOOKUP(A3950,'Pivot price tier'!$C$8:$L$2270,10,0),"")</f>
        <v xml:space="preserve"> </v>
      </c>
      <c r="Z3950" s="36" t="str">
        <f>IFERROR(VLOOKUP(A3950,'Pivot price tier by size'!$D$8:$M$2491,10,0),"")</f>
        <v xml:space="preserve"> </v>
      </c>
      <c r="AA3950" s="36" t="str">
        <f>IFERROR(VLOOKUP(A3950,'Pivot category'!$B$8:$I$2216,8,0),"")</f>
        <v xml:space="preserve"> </v>
      </c>
      <c r="AB3950" s="3" t="str">
        <f>IF(P3950&lt;$AC$1,"Bottom 5%","")</f>
        <v/>
      </c>
      <c r="AC3950"/>
      <c r="AD3950" s="34" t="s">
        <v>16461</v>
      </c>
      <c r="AE3950" s="34" t="s">
        <v>13944</v>
      </c>
    </row>
    <row r="3951" spans="1:31" hidden="1" x14ac:dyDescent="0.25">
      <c r="A3951" t="s">
        <v>6578</v>
      </c>
      <c r="B3951" t="s">
        <v>1986</v>
      </c>
      <c r="C3951" s="3" t="s">
        <v>32</v>
      </c>
      <c r="D3951" s="3" t="s">
        <v>4399</v>
      </c>
      <c r="E3951" s="3" t="s">
        <v>5141</v>
      </c>
      <c r="F3951" s="3">
        <v>8000</v>
      </c>
      <c r="G3951" s="34">
        <v>13.99</v>
      </c>
      <c r="H3951" s="3" t="s">
        <v>28</v>
      </c>
      <c r="I3951" s="3" t="s">
        <v>19</v>
      </c>
      <c r="J3951" s="3" t="s">
        <v>8163</v>
      </c>
      <c r="K3951" s="3" t="s">
        <v>8185</v>
      </c>
      <c r="L3951" s="3" t="s">
        <v>68</v>
      </c>
      <c r="M3951" s="26" t="s">
        <v>13723</v>
      </c>
      <c r="N3951"/>
      <c r="O3951" s="3">
        <v>59</v>
      </c>
      <c r="P3951" s="34">
        <v>19022.060000000001</v>
      </c>
      <c r="Q3951" s="34">
        <v>15140.92</v>
      </c>
      <c r="R3951" s="34">
        <v>3881.1400000000012</v>
      </c>
      <c r="S3951" s="36">
        <v>0.25633448958187488</v>
      </c>
      <c r="T3951" s="72">
        <v>322.4077966101695</v>
      </c>
      <c r="U3951" s="34">
        <v>93024.75</v>
      </c>
      <c r="V3951" s="34">
        <v>80739.94</v>
      </c>
      <c r="W3951" s="34">
        <v>12284.809999999998</v>
      </c>
      <c r="X3951" s="36">
        <v>0.15215282547893882</v>
      </c>
      <c r="Y3951" s="36" t="str">
        <f>IFERROR(VLOOKUP(A3951,'Pivot price tier'!$C$8:$L$2270,10,0),"")</f>
        <v/>
      </c>
      <c r="Z3951" s="36" t="str">
        <f>IFERROR(VLOOKUP(A3951,'Pivot price tier by size'!$D$8:$M$2491,10,0),"")</f>
        <v/>
      </c>
      <c r="AA3951" s="36" t="str">
        <f>IFERROR(VLOOKUP(A3951,'Pivot category'!$B$8:$I$2216,8,0),"")</f>
        <v/>
      </c>
      <c r="AB3951" s="3" t="str">
        <f>IF(P3951&lt;$AC$1,"Bottom 5%","")</f>
        <v>Bottom 5%</v>
      </c>
      <c r="AC3951"/>
      <c r="AD3951" s="34" t="s">
        <v>16465</v>
      </c>
      <c r="AE3951" s="34" t="s">
        <v>16467</v>
      </c>
    </row>
    <row r="3952" spans="1:31" hidden="1" x14ac:dyDescent="0.25">
      <c r="A3952" t="s">
        <v>6564</v>
      </c>
      <c r="B3952" t="s">
        <v>1987</v>
      </c>
      <c r="C3952" s="3" t="s">
        <v>32</v>
      </c>
      <c r="D3952" s="3" t="s">
        <v>4400</v>
      </c>
      <c r="E3952" s="3" t="s">
        <v>5141</v>
      </c>
      <c r="F3952" s="3">
        <v>8000</v>
      </c>
      <c r="G3952" s="34">
        <v>13.99</v>
      </c>
      <c r="H3952" s="3" t="s">
        <v>28</v>
      </c>
      <c r="I3952" s="3" t="s">
        <v>19</v>
      </c>
      <c r="J3952" s="3" t="s">
        <v>8163</v>
      </c>
      <c r="K3952" s="3" t="s">
        <v>8185</v>
      </c>
      <c r="L3952" s="3" t="s">
        <v>68</v>
      </c>
      <c r="M3952" s="26" t="s">
        <v>13723</v>
      </c>
      <c r="N3952"/>
      <c r="O3952" s="3">
        <v>81</v>
      </c>
      <c r="P3952" s="34">
        <v>36802</v>
      </c>
      <c r="Q3952" s="34">
        <v>40726.17</v>
      </c>
      <c r="R3952" s="34">
        <v>-3924.1699999999983</v>
      </c>
      <c r="S3952" s="36">
        <v>-9.6354997290439948E-2</v>
      </c>
      <c r="T3952" s="72">
        <v>454.34567901234567</v>
      </c>
      <c r="U3952" s="34">
        <v>79703.61</v>
      </c>
      <c r="V3952" s="34">
        <v>63986.11</v>
      </c>
      <c r="W3952" s="34">
        <v>15717.5</v>
      </c>
      <c r="X3952" s="36">
        <v>0.24563924889323641</v>
      </c>
      <c r="Y3952" s="36" t="str">
        <f>IFERROR(VLOOKUP(A3952,'Pivot price tier'!$C$8:$L$2270,10,0),"")</f>
        <v/>
      </c>
      <c r="Z3952" s="36" t="str">
        <f>IFERROR(VLOOKUP(A3952,'Pivot price tier by size'!$D$8:$M$2491,10,0),"")</f>
        <v/>
      </c>
      <c r="AA3952" s="36" t="str">
        <f>IFERROR(VLOOKUP(A3952,'Pivot category'!$B$8:$I$2216,8,0),"")</f>
        <v/>
      </c>
      <c r="AB3952" s="3" t="str">
        <f>IF(P3952&lt;$AC$1,"Bottom 5%","")</f>
        <v>Bottom 5%</v>
      </c>
      <c r="AC3952"/>
      <c r="AD3952" s="34" t="s">
        <v>16465</v>
      </c>
      <c r="AE3952" s="34" t="s">
        <v>16467</v>
      </c>
    </row>
    <row r="3953" spans="1:31" hidden="1" x14ac:dyDescent="0.25">
      <c r="A3953" t="s">
        <v>7522</v>
      </c>
      <c r="B3953" t="s">
        <v>1988</v>
      </c>
      <c r="C3953" s="3" t="s">
        <v>36</v>
      </c>
      <c r="D3953" s="3" t="s">
        <v>4401</v>
      </c>
      <c r="E3953" s="3" t="s">
        <v>5141</v>
      </c>
      <c r="F3953" s="3">
        <v>8000</v>
      </c>
      <c r="G3953" s="34">
        <v>18.989999999999998</v>
      </c>
      <c r="H3953" s="3" t="s">
        <v>28</v>
      </c>
      <c r="I3953" s="3" t="s">
        <v>19</v>
      </c>
      <c r="J3953" s="3" t="s">
        <v>8163</v>
      </c>
      <c r="K3953" s="3" t="s">
        <v>8185</v>
      </c>
      <c r="L3953" s="3" t="s">
        <v>68</v>
      </c>
      <c r="M3953" s="26" t="s">
        <v>13723</v>
      </c>
      <c r="N3953"/>
      <c r="O3953" s="3">
        <v>18</v>
      </c>
      <c r="P3953" s="34">
        <v>759.6</v>
      </c>
      <c r="Q3953" s="34">
        <v>1955.97</v>
      </c>
      <c r="R3953" s="34">
        <v>-1196.3699999999999</v>
      </c>
      <c r="S3953" s="36">
        <v>-0.61165048543689315</v>
      </c>
      <c r="T3953" s="72">
        <v>42.2</v>
      </c>
      <c r="U3953" s="34">
        <v>89499.87</v>
      </c>
      <c r="V3953" s="34">
        <v>95386.77</v>
      </c>
      <c r="W3953" s="34">
        <v>-5886.9000000000087</v>
      </c>
      <c r="X3953" s="36">
        <v>-6.1716105912801189E-2</v>
      </c>
      <c r="Y3953" s="36" t="str">
        <f>IFERROR(VLOOKUP(A3953,'Pivot price tier'!$C$8:$L$2270,10,0),"")</f>
        <v/>
      </c>
      <c r="Z3953" s="36" t="str">
        <f>IFERROR(VLOOKUP(A3953,'Pivot price tier by size'!$D$8:$M$2491,10,0),"")</f>
        <v/>
      </c>
      <c r="AA3953" s="36" t="str">
        <f>IFERROR(VLOOKUP(A3953,'Pivot category'!$B$8:$I$2216,8,0),"")</f>
        <v/>
      </c>
      <c r="AB3953" s="3" t="str">
        <f>IF(P3953&lt;$AC$1,"Bottom 5%","")</f>
        <v>Bottom 5%</v>
      </c>
      <c r="AC3953"/>
      <c r="AD3953" s="34" t="s">
        <v>16465</v>
      </c>
      <c r="AE3953" s="34" t="s">
        <v>16467</v>
      </c>
    </row>
    <row r="3954" spans="1:31" x14ac:dyDescent="0.25">
      <c r="A3954" t="s">
        <v>13144</v>
      </c>
      <c r="B3954" t="s">
        <v>13145</v>
      </c>
      <c r="C3954" s="3" t="s">
        <v>32</v>
      </c>
      <c r="D3954" s="3" t="s">
        <v>12537</v>
      </c>
      <c r="E3954" s="3" t="s">
        <v>5093</v>
      </c>
      <c r="F3954" s="3">
        <v>70000</v>
      </c>
      <c r="G3954" s="34">
        <v>34.99</v>
      </c>
      <c r="H3954" s="3" t="s">
        <v>12</v>
      </c>
      <c r="I3954" s="3" t="s">
        <v>23</v>
      </c>
      <c r="J3954" s="3" t="s">
        <v>8163</v>
      </c>
      <c r="K3954" s="3" t="s">
        <v>8164</v>
      </c>
      <c r="L3954" s="3" t="s">
        <v>68</v>
      </c>
      <c r="M3954" s="26">
        <v>45474</v>
      </c>
      <c r="N3954"/>
      <c r="O3954" s="3">
        <v>135</v>
      </c>
      <c r="P3954" s="34">
        <v>478682.6</v>
      </c>
      <c r="Q3954" s="34">
        <v>570129.19999999995</v>
      </c>
      <c r="R3954" s="34">
        <v>-91446.599999999977</v>
      </c>
      <c r="S3954" s="36">
        <v>-0.16039627508992693</v>
      </c>
      <c r="T3954" s="72">
        <v>3545.7970370370367</v>
      </c>
      <c r="U3954" s="34">
        <v>421869.94</v>
      </c>
      <c r="V3954" s="34">
        <v>681372.04</v>
      </c>
      <c r="W3954" s="34">
        <v>-259502.10000000003</v>
      </c>
      <c r="X3954" s="36">
        <v>-0.38085228739353616</v>
      </c>
      <c r="Y3954" s="36" t="str">
        <f>IFERROR(VLOOKUP(A3954,'Pivot price tier'!$C$8:$L$2270,10,0),"")</f>
        <v xml:space="preserve"> </v>
      </c>
      <c r="Z3954" s="36" t="str">
        <f>IFERROR(VLOOKUP(A3954,'Pivot price tier by size'!$D$8:$M$2491,10,0),"")</f>
        <v xml:space="preserve"> </v>
      </c>
      <c r="AA3954" s="36" t="str">
        <f>IFERROR(VLOOKUP(A3954,'Pivot category'!$B$8:$I$2216,8,0),"")</f>
        <v xml:space="preserve"> </v>
      </c>
      <c r="AB3954" s="3" t="str">
        <f>IF(P3954&lt;$AC$1,"Bottom 5%","")</f>
        <v/>
      </c>
      <c r="AC3954"/>
      <c r="AD3954" s="34" t="s">
        <v>16459</v>
      </c>
      <c r="AE3954" s="34" t="s">
        <v>13941</v>
      </c>
    </row>
    <row r="3955" spans="1:31" hidden="1" x14ac:dyDescent="0.25">
      <c r="A3955" t="s">
        <v>7207</v>
      </c>
      <c r="B3955" t="s">
        <v>1990</v>
      </c>
      <c r="C3955" s="3" t="s">
        <v>69</v>
      </c>
      <c r="D3955" s="3" t="s">
        <v>4403</v>
      </c>
      <c r="E3955" s="3" t="s">
        <v>5141</v>
      </c>
      <c r="F3955" s="3">
        <v>4000</v>
      </c>
      <c r="G3955" s="34">
        <v>0.89</v>
      </c>
      <c r="H3955" s="3" t="s">
        <v>28</v>
      </c>
      <c r="I3955" s="3" t="s">
        <v>70</v>
      </c>
      <c r="J3955" s="3" t="s">
        <v>8168</v>
      </c>
      <c r="K3955" s="3" t="s">
        <v>8172</v>
      </c>
      <c r="L3955" s="3" t="s">
        <v>8169</v>
      </c>
      <c r="M3955" s="26" t="s">
        <v>13723</v>
      </c>
      <c r="N3955"/>
      <c r="O3955" s="3" t="s">
        <v>78</v>
      </c>
      <c r="P3955" s="34">
        <v>86.32</v>
      </c>
      <c r="Q3955" s="34">
        <v>18.260000000000002</v>
      </c>
      <c r="R3955" s="34">
        <v>68.059999999999988</v>
      </c>
      <c r="S3955" s="36">
        <v>3.7272727272727266</v>
      </c>
      <c r="T3955" s="72" t="s">
        <v>78</v>
      </c>
      <c r="U3955" s="34">
        <v>13.28</v>
      </c>
      <c r="V3955" s="34">
        <v>0</v>
      </c>
      <c r="W3955" s="34">
        <v>13.28</v>
      </c>
      <c r="X3955" s="36" t="s">
        <v>78</v>
      </c>
      <c r="Y3955" s="36" t="str">
        <f>IFERROR(VLOOKUP(A3955,'Pivot price tier'!$C$8:$L$2270,10,0),"")</f>
        <v/>
      </c>
      <c r="Z3955" s="36" t="str">
        <f>IFERROR(VLOOKUP(A3955,'Pivot price tier by size'!$D$8:$M$2491,10,0),"")</f>
        <v/>
      </c>
      <c r="AA3955" s="36" t="str">
        <f>IFERROR(VLOOKUP(A3955,'Pivot category'!$B$8:$I$2216,8,0),"")</f>
        <v/>
      </c>
      <c r="AB3955" s="3" t="str">
        <f>IF(P3955&lt;$AC$1,"Bottom 5%","")</f>
        <v>Bottom 5%</v>
      </c>
      <c r="AC3955"/>
      <c r="AD3955" s="34" t="s">
        <v>16465</v>
      </c>
      <c r="AE3955" s="34" t="s">
        <v>16467</v>
      </c>
    </row>
    <row r="3956" spans="1:31" hidden="1" x14ac:dyDescent="0.25">
      <c r="A3956" t="s">
        <v>15074</v>
      </c>
      <c r="B3956" t="s">
        <v>15075</v>
      </c>
      <c r="C3956" s="3" t="s">
        <v>32</v>
      </c>
      <c r="D3956" s="3" t="s">
        <v>4405</v>
      </c>
      <c r="E3956" s="3" t="s">
        <v>5141</v>
      </c>
      <c r="F3956" s="3">
        <v>1000</v>
      </c>
      <c r="G3956" s="34">
        <v>13.99</v>
      </c>
      <c r="H3956" s="3" t="s">
        <v>28</v>
      </c>
      <c r="I3956" s="3" t="s">
        <v>19</v>
      </c>
      <c r="J3956" s="3" t="s">
        <v>8165</v>
      </c>
      <c r="K3956" s="3" t="s">
        <v>8164</v>
      </c>
      <c r="L3956" s="3" t="s">
        <v>8169</v>
      </c>
      <c r="M3956" s="26">
        <v>45809</v>
      </c>
      <c r="N3956"/>
      <c r="O3956" s="3">
        <v>1</v>
      </c>
      <c r="P3956" s="34">
        <v>0</v>
      </c>
      <c r="Q3956" s="34">
        <v>0</v>
      </c>
      <c r="R3956" s="34">
        <v>0</v>
      </c>
      <c r="S3956" s="36" t="s">
        <v>78</v>
      </c>
      <c r="T3956" s="72">
        <v>0</v>
      </c>
      <c r="U3956" s="34" t="s">
        <v>78</v>
      </c>
      <c r="V3956" s="34" t="s">
        <v>78</v>
      </c>
      <c r="W3956" s="34" t="s">
        <v>78</v>
      </c>
      <c r="X3956" s="36" t="s">
        <v>78</v>
      </c>
      <c r="Y3956" s="36" t="str">
        <f>IFERROR(VLOOKUP(A3956,'Pivot price tier'!$C$8:$L$2270,10,0),"")</f>
        <v/>
      </c>
      <c r="Z3956" s="36" t="str">
        <f>IFERROR(VLOOKUP(A3956,'Pivot price tier by size'!$D$8:$M$2491,10,0),"")</f>
        <v/>
      </c>
      <c r="AA3956" s="36" t="str">
        <f>IFERROR(VLOOKUP(A3956,'Pivot category'!$B$8:$I$2216,8,0),"")</f>
        <v/>
      </c>
      <c r="AB3956" s="3" t="str">
        <f>IF(P3956&lt;$AC$1,"Bottom 5%","")</f>
        <v>Bottom 5%</v>
      </c>
      <c r="AC3956"/>
      <c r="AD3956" s="34" t="s">
        <v>16465</v>
      </c>
      <c r="AE3956" s="34" t="s">
        <v>16467</v>
      </c>
    </row>
    <row r="3957" spans="1:31" x14ac:dyDescent="0.25">
      <c r="A3957" t="s">
        <v>13146</v>
      </c>
      <c r="B3957" t="s">
        <v>13147</v>
      </c>
      <c r="C3957" s="3" t="s">
        <v>32</v>
      </c>
      <c r="D3957" s="3" t="s">
        <v>12766</v>
      </c>
      <c r="E3957" s="3" t="s">
        <v>5093</v>
      </c>
      <c r="F3957" s="3">
        <v>70000</v>
      </c>
      <c r="G3957" s="34">
        <v>39.99</v>
      </c>
      <c r="H3957" s="3" t="s">
        <v>27</v>
      </c>
      <c r="I3957" s="3" t="s">
        <v>23</v>
      </c>
      <c r="J3957" s="3" t="s">
        <v>8163</v>
      </c>
      <c r="K3957" s="3" t="s">
        <v>8164</v>
      </c>
      <c r="L3957" s="3" t="s">
        <v>68</v>
      </c>
      <c r="M3957" s="26">
        <v>45474</v>
      </c>
      <c r="N3957"/>
      <c r="O3957" s="3">
        <v>83</v>
      </c>
      <c r="P3957" s="34">
        <v>120445.48</v>
      </c>
      <c r="Q3957" s="34">
        <v>88688.77</v>
      </c>
      <c r="R3957" s="34">
        <v>31756.709999999992</v>
      </c>
      <c r="S3957" s="36">
        <v>0.3580691219418195</v>
      </c>
      <c r="T3957" s="72">
        <v>1451.1503614457831</v>
      </c>
      <c r="U3957" s="34">
        <v>54454.71</v>
      </c>
      <c r="V3957" s="34">
        <v>54024.35</v>
      </c>
      <c r="W3957" s="34">
        <v>430.36000000000058</v>
      </c>
      <c r="X3957" s="36">
        <v>7.9660375367773817E-3</v>
      </c>
      <c r="Y3957" s="36" t="str">
        <f>IFERROR(VLOOKUP(A3957,'Pivot price tier'!$C$8:$L$2270,10,0),"")</f>
        <v xml:space="preserve"> </v>
      </c>
      <c r="Z3957" s="36" t="str">
        <f>IFERROR(VLOOKUP(A3957,'Pivot price tier by size'!$D$8:$M$2491,10,0),"")</f>
        <v xml:space="preserve"> </v>
      </c>
      <c r="AA3957" s="36" t="str">
        <f>IFERROR(VLOOKUP(A3957,'Pivot category'!$B$8:$I$2216,8,0),"")</f>
        <v xml:space="preserve"> </v>
      </c>
      <c r="AB3957" s="3" t="str">
        <f>IF(P3957&lt;$AC$1,"Bottom 5%","")</f>
        <v/>
      </c>
      <c r="AC3957"/>
      <c r="AD3957" s="34" t="s">
        <v>16459</v>
      </c>
      <c r="AE3957" s="34" t="s">
        <v>16525</v>
      </c>
    </row>
    <row r="3958" spans="1:31" x14ac:dyDescent="0.25">
      <c r="A3958" t="s">
        <v>5625</v>
      </c>
      <c r="B3958" t="s">
        <v>2176</v>
      </c>
      <c r="C3958" s="3" t="s">
        <v>32</v>
      </c>
      <c r="D3958" s="3" t="s">
        <v>4616</v>
      </c>
      <c r="E3958" s="3" t="s">
        <v>5093</v>
      </c>
      <c r="F3958" s="3">
        <v>10000</v>
      </c>
      <c r="G3958" s="34">
        <v>21.99</v>
      </c>
      <c r="H3958" s="3" t="s">
        <v>30</v>
      </c>
      <c r="I3958" s="3" t="s">
        <v>21</v>
      </c>
      <c r="J3958" s="3" t="s">
        <v>8163</v>
      </c>
      <c r="K3958" s="3" t="s">
        <v>8164</v>
      </c>
      <c r="L3958" s="3" t="s">
        <v>68</v>
      </c>
      <c r="M3958" s="26" t="s">
        <v>13723</v>
      </c>
      <c r="N3958"/>
      <c r="O3958" s="3">
        <v>151</v>
      </c>
      <c r="P3958" s="34">
        <v>144465.69</v>
      </c>
      <c r="Q3958" s="34">
        <v>152102.04</v>
      </c>
      <c r="R3958" s="34">
        <v>-7636.3500000000058</v>
      </c>
      <c r="S3958" s="36">
        <v>-5.0205441031560216E-2</v>
      </c>
      <c r="T3958" s="72">
        <v>956.72642384105961</v>
      </c>
      <c r="U3958" s="34">
        <v>28583.07</v>
      </c>
      <c r="V3958" s="34">
        <v>36435.449999999997</v>
      </c>
      <c r="W3958" s="34">
        <v>-7852.3799999999974</v>
      </c>
      <c r="X3958" s="36">
        <v>-0.21551483513995295</v>
      </c>
      <c r="Y3958" s="36" t="str">
        <f>IFERROR(VLOOKUP(A3958,'Pivot price tier'!$C$8:$L$2270,10,0),"")</f>
        <v xml:space="preserve"> </v>
      </c>
      <c r="Z3958" s="36" t="str">
        <f>IFERROR(VLOOKUP(A3958,'Pivot price tier by size'!$D$8:$M$2491,10,0),"")</f>
        <v xml:space="preserve"> </v>
      </c>
      <c r="AA3958" s="36" t="str">
        <f>IFERROR(VLOOKUP(A3958,'Pivot category'!$B$8:$I$2216,8,0),"")</f>
        <v xml:space="preserve"> </v>
      </c>
      <c r="AB3958" s="3" t="str">
        <f>IF(P3958&lt;$AC$1,"Bottom 5%","")</f>
        <v/>
      </c>
      <c r="AC3958"/>
      <c r="AD3958" s="34" t="s">
        <v>11097</v>
      </c>
      <c r="AE3958" s="34" t="s">
        <v>13981</v>
      </c>
    </row>
    <row r="3959" spans="1:31" x14ac:dyDescent="0.25">
      <c r="A3959" t="s">
        <v>6310</v>
      </c>
      <c r="B3959" t="s">
        <v>5008</v>
      </c>
      <c r="C3959" s="3" t="s">
        <v>32</v>
      </c>
      <c r="D3959" s="3" t="s">
        <v>4913</v>
      </c>
      <c r="E3959" s="3" t="s">
        <v>5093</v>
      </c>
      <c r="F3959" s="3">
        <v>10000</v>
      </c>
      <c r="G3959" s="34">
        <v>32.99</v>
      </c>
      <c r="H3959" s="3" t="s">
        <v>12</v>
      </c>
      <c r="I3959" s="3" t="s">
        <v>23</v>
      </c>
      <c r="J3959" s="3" t="s">
        <v>8163</v>
      </c>
      <c r="K3959" s="3" t="s">
        <v>8164</v>
      </c>
      <c r="L3959" s="3" t="s">
        <v>68</v>
      </c>
      <c r="M3959" s="26" t="s">
        <v>13723</v>
      </c>
      <c r="N3959"/>
      <c r="O3959" s="3">
        <v>95</v>
      </c>
      <c r="P3959" s="34">
        <v>66326.81</v>
      </c>
      <c r="Q3959" s="34">
        <v>87043.51</v>
      </c>
      <c r="R3959" s="34">
        <v>-20716.699999999997</v>
      </c>
      <c r="S3959" s="36">
        <v>-0.23800395916938555</v>
      </c>
      <c r="T3959" s="72">
        <v>698.176947368421</v>
      </c>
      <c r="U3959" s="34">
        <v>48266.62</v>
      </c>
      <c r="V3959" s="34">
        <v>51303.28</v>
      </c>
      <c r="W3959" s="34">
        <v>-3036.6599999999962</v>
      </c>
      <c r="X3959" s="36">
        <v>-5.919036755544671E-2</v>
      </c>
      <c r="Y3959" s="36" t="str">
        <f>IFERROR(VLOOKUP(A3959,'Pivot price tier'!$C$8:$L$2270,10,0),"")</f>
        <v xml:space="preserve"> </v>
      </c>
      <c r="Z3959" s="36" t="str">
        <f>IFERROR(VLOOKUP(A3959,'Pivot price tier by size'!$D$8:$M$2491,10,0),"")</f>
        <v xml:space="preserve"> </v>
      </c>
      <c r="AA3959" s="36" t="str">
        <f>IFERROR(VLOOKUP(A3959,'Pivot category'!$B$8:$I$2216,8,0),"")</f>
        <v xml:space="preserve"> </v>
      </c>
      <c r="AB3959" s="3" t="str">
        <f>IF(P3959&lt;$AC$1,"Bottom 5%","")</f>
        <v/>
      </c>
      <c r="AC3959"/>
      <c r="AD3959" s="34" t="s">
        <v>16460</v>
      </c>
      <c r="AE3959" s="34" t="s">
        <v>13953</v>
      </c>
    </row>
    <row r="3960" spans="1:31" x14ac:dyDescent="0.25">
      <c r="A3960" t="s">
        <v>6295</v>
      </c>
      <c r="B3960" t="s">
        <v>4992</v>
      </c>
      <c r="C3960" s="3" t="s">
        <v>32</v>
      </c>
      <c r="D3960" s="3" t="s">
        <v>4898</v>
      </c>
      <c r="E3960" s="3" t="s">
        <v>5093</v>
      </c>
      <c r="F3960" s="3">
        <v>10000</v>
      </c>
      <c r="G3960" s="34">
        <v>59.99</v>
      </c>
      <c r="H3960" s="3" t="s">
        <v>12</v>
      </c>
      <c r="I3960" s="3" t="s">
        <v>15</v>
      </c>
      <c r="J3960" s="3" t="s">
        <v>8163</v>
      </c>
      <c r="K3960" s="3" t="s">
        <v>8164</v>
      </c>
      <c r="L3960" s="3" t="s">
        <v>68</v>
      </c>
      <c r="M3960" s="26" t="s">
        <v>13723</v>
      </c>
      <c r="N3960"/>
      <c r="O3960" s="3">
        <v>134</v>
      </c>
      <c r="P3960" s="34">
        <v>140028.01999999999</v>
      </c>
      <c r="Q3960" s="34">
        <v>205833.13</v>
      </c>
      <c r="R3960" s="34">
        <v>-65805.110000000015</v>
      </c>
      <c r="S3960" s="36">
        <v>-0.31970125508949898</v>
      </c>
      <c r="T3960" s="72">
        <v>1044.985223880597</v>
      </c>
      <c r="U3960" s="34">
        <v>164175.97</v>
      </c>
      <c r="V3960" s="34">
        <v>197331.77</v>
      </c>
      <c r="W3960" s="34">
        <v>-33155.799999999988</v>
      </c>
      <c r="X3960" s="36">
        <v>-0.16802058786580587</v>
      </c>
      <c r="Y3960" s="36" t="str">
        <f>IFERROR(VLOOKUP(A3960,'Pivot price tier'!$C$8:$L$2270,10,0),"")</f>
        <v xml:space="preserve"> </v>
      </c>
      <c r="Z3960" s="36" t="str">
        <f>IFERROR(VLOOKUP(A3960,'Pivot price tier by size'!$D$8:$M$2491,10,0),"")</f>
        <v xml:space="preserve"> </v>
      </c>
      <c r="AA3960" s="36" t="str">
        <f>IFERROR(VLOOKUP(A3960,'Pivot category'!$B$8:$I$2216,8,0),"")</f>
        <v xml:space="preserve"> </v>
      </c>
      <c r="AB3960" s="3" t="str">
        <f>IF(P3960&lt;$AC$1,"Bottom 5%","")</f>
        <v/>
      </c>
      <c r="AC3960"/>
      <c r="AD3960" s="34" t="s">
        <v>11097</v>
      </c>
      <c r="AE3960" s="34" t="s">
        <v>13951</v>
      </c>
    </row>
    <row r="3961" spans="1:31" x14ac:dyDescent="0.25">
      <c r="A3961" t="s">
        <v>6542</v>
      </c>
      <c r="B3961" t="s">
        <v>6541</v>
      </c>
      <c r="C3961" s="3" t="s">
        <v>32</v>
      </c>
      <c r="D3961" s="3" t="s">
        <v>8044</v>
      </c>
      <c r="E3961" s="3" t="s">
        <v>5093</v>
      </c>
      <c r="F3961" s="3">
        <v>10000</v>
      </c>
      <c r="G3961" s="34">
        <v>47.99</v>
      </c>
      <c r="H3961" s="3" t="s">
        <v>12</v>
      </c>
      <c r="I3961" s="3" t="s">
        <v>23</v>
      </c>
      <c r="J3961" s="3" t="s">
        <v>8163</v>
      </c>
      <c r="K3961" s="3" t="s">
        <v>8164</v>
      </c>
      <c r="L3961" s="3" t="s">
        <v>68</v>
      </c>
      <c r="M3961" s="26" t="s">
        <v>13723</v>
      </c>
      <c r="N3961"/>
      <c r="O3961" s="3">
        <v>133</v>
      </c>
      <c r="P3961" s="34">
        <v>149038.84</v>
      </c>
      <c r="Q3961" s="34">
        <v>197491.34</v>
      </c>
      <c r="R3961" s="34">
        <v>-48452.5</v>
      </c>
      <c r="S3961" s="36">
        <v>-0.24533987161158566</v>
      </c>
      <c r="T3961" s="72">
        <v>1120.5927819548872</v>
      </c>
      <c r="U3961" s="34">
        <v>111017.14</v>
      </c>
      <c r="V3961" s="34">
        <v>149353.17000000001</v>
      </c>
      <c r="W3961" s="34">
        <v>-38336.030000000013</v>
      </c>
      <c r="X3961" s="36">
        <v>-0.25668039051330482</v>
      </c>
      <c r="Y3961" s="36" t="str">
        <f>IFERROR(VLOOKUP(A3961,'Pivot price tier'!$C$8:$L$2270,10,0),"")</f>
        <v xml:space="preserve"> </v>
      </c>
      <c r="Z3961" s="36" t="str">
        <f>IFERROR(VLOOKUP(A3961,'Pivot price tier by size'!$D$8:$M$2491,10,0),"")</f>
        <v xml:space="preserve"> </v>
      </c>
      <c r="AA3961" s="36" t="str">
        <f>IFERROR(VLOOKUP(A3961,'Pivot category'!$B$8:$I$2216,8,0),"")</f>
        <v xml:space="preserve"> </v>
      </c>
      <c r="AB3961" s="3" t="str">
        <f>IF(P3961&lt;$AC$1,"Bottom 5%","")</f>
        <v/>
      </c>
      <c r="AC3961"/>
      <c r="AD3961" s="34" t="s">
        <v>11097</v>
      </c>
      <c r="AE3961" s="34" t="s">
        <v>13951</v>
      </c>
    </row>
    <row r="3962" spans="1:31" hidden="1" x14ac:dyDescent="0.25">
      <c r="A3962" t="s">
        <v>6565</v>
      </c>
      <c r="B3962" t="s">
        <v>1998</v>
      </c>
      <c r="C3962" s="3" t="s">
        <v>32</v>
      </c>
      <c r="D3962" s="3" t="s">
        <v>4412</v>
      </c>
      <c r="E3962" s="3" t="s">
        <v>5141</v>
      </c>
      <c r="F3962" s="3">
        <v>8000</v>
      </c>
      <c r="G3962" s="34">
        <v>13.99</v>
      </c>
      <c r="H3962" s="3" t="s">
        <v>28</v>
      </c>
      <c r="I3962" s="3" t="s">
        <v>19</v>
      </c>
      <c r="J3962" s="3" t="s">
        <v>8163</v>
      </c>
      <c r="K3962" s="3" t="s">
        <v>8185</v>
      </c>
      <c r="L3962" s="3" t="s">
        <v>68</v>
      </c>
      <c r="M3962" s="26" t="s">
        <v>13723</v>
      </c>
      <c r="N3962"/>
      <c r="O3962" s="3">
        <v>51</v>
      </c>
      <c r="P3962" s="34">
        <v>12971.44</v>
      </c>
      <c r="Q3962" s="34">
        <v>12982.49</v>
      </c>
      <c r="R3962" s="34">
        <v>-11.049999999999272</v>
      </c>
      <c r="S3962" s="36">
        <v>-8.5114642876671365E-4</v>
      </c>
      <c r="T3962" s="72">
        <v>254.34196078431373</v>
      </c>
      <c r="U3962" s="34">
        <v>21414.32</v>
      </c>
      <c r="V3962" s="34">
        <v>23496.7</v>
      </c>
      <c r="W3962" s="34">
        <v>-2082.380000000001</v>
      </c>
      <c r="X3962" s="36">
        <v>-8.8624360016512971E-2</v>
      </c>
      <c r="Y3962" s="36" t="str">
        <f>IFERROR(VLOOKUP(A3962,'Pivot price tier'!$C$8:$L$2270,10,0),"")</f>
        <v/>
      </c>
      <c r="Z3962" s="36" t="str">
        <f>IFERROR(VLOOKUP(A3962,'Pivot price tier by size'!$D$8:$M$2491,10,0),"")</f>
        <v/>
      </c>
      <c r="AA3962" s="36" t="str">
        <f>IFERROR(VLOOKUP(A3962,'Pivot category'!$B$8:$I$2216,8,0),"")</f>
        <v/>
      </c>
      <c r="AB3962" s="3" t="str">
        <f>IF(P3962&lt;$AC$1,"Bottom 5%","")</f>
        <v>Bottom 5%</v>
      </c>
      <c r="AC3962"/>
      <c r="AD3962" s="34" t="s">
        <v>16465</v>
      </c>
      <c r="AE3962" s="34" t="s">
        <v>16467</v>
      </c>
    </row>
    <row r="3963" spans="1:31" x14ac:dyDescent="0.25">
      <c r="A3963" t="s">
        <v>7595</v>
      </c>
      <c r="B3963" t="s">
        <v>2188</v>
      </c>
      <c r="C3963" s="3" t="s">
        <v>38</v>
      </c>
      <c r="D3963" s="3" t="s">
        <v>4630</v>
      </c>
      <c r="E3963" s="3" t="s">
        <v>5094</v>
      </c>
      <c r="F3963" s="3">
        <v>10000</v>
      </c>
      <c r="G3963" s="34">
        <v>29.99</v>
      </c>
      <c r="H3963" s="3" t="s">
        <v>12486</v>
      </c>
      <c r="I3963" s="3" t="s">
        <v>17</v>
      </c>
      <c r="J3963" s="3" t="s">
        <v>8163</v>
      </c>
      <c r="K3963" s="3" t="s">
        <v>8164</v>
      </c>
      <c r="L3963" s="3" t="s">
        <v>68</v>
      </c>
      <c r="M3963" s="26" t="s">
        <v>13723</v>
      </c>
      <c r="N3963"/>
      <c r="O3963" s="3">
        <v>114</v>
      </c>
      <c r="P3963" s="34">
        <v>81632.78</v>
      </c>
      <c r="Q3963" s="34">
        <v>82472.5</v>
      </c>
      <c r="R3963" s="34">
        <v>-839.72000000000116</v>
      </c>
      <c r="S3963" s="36">
        <v>-1.0181818181818181E-2</v>
      </c>
      <c r="T3963" s="72">
        <v>716.0770175438596</v>
      </c>
      <c r="U3963" s="34">
        <v>12625.79</v>
      </c>
      <c r="V3963" s="34">
        <v>9206.93</v>
      </c>
      <c r="W3963" s="34">
        <v>3418.8600000000006</v>
      </c>
      <c r="X3963" s="36">
        <v>0.37133550488599343</v>
      </c>
      <c r="Y3963" s="36" t="str">
        <f>IFERROR(VLOOKUP(A3963,'Pivot price tier'!$C$8:$L$2270,10,0),"")</f>
        <v xml:space="preserve"> </v>
      </c>
      <c r="Z3963" s="36" t="str">
        <f>IFERROR(VLOOKUP(A3963,'Pivot price tier by size'!$D$8:$M$2491,10,0),"")</f>
        <v xml:space="preserve"> </v>
      </c>
      <c r="AA3963" s="36" t="str">
        <f>IFERROR(VLOOKUP(A3963,'Pivot category'!$B$8:$I$2216,8,0),"")</f>
        <v xml:space="preserve"> </v>
      </c>
      <c r="AB3963" s="3" t="str">
        <f>IF(P3963&lt;$AC$1,"Bottom 5%","")</f>
        <v/>
      </c>
      <c r="AC3963"/>
      <c r="AD3963" s="34" t="s">
        <v>16465</v>
      </c>
      <c r="AE3963" s="34" t="s">
        <v>16467</v>
      </c>
    </row>
    <row r="3964" spans="1:31" x14ac:dyDescent="0.25">
      <c r="A3964" t="s">
        <v>7593</v>
      </c>
      <c r="B3964" t="s">
        <v>2202</v>
      </c>
      <c r="C3964" s="3" t="s">
        <v>38</v>
      </c>
      <c r="D3964" s="3" t="s">
        <v>4652</v>
      </c>
      <c r="E3964" s="3" t="s">
        <v>5093</v>
      </c>
      <c r="F3964" s="3">
        <v>10000</v>
      </c>
      <c r="G3964" s="34">
        <v>26.99</v>
      </c>
      <c r="H3964" s="3" t="s">
        <v>12</v>
      </c>
      <c r="I3964" s="3" t="s">
        <v>17</v>
      </c>
      <c r="J3964" s="3" t="s">
        <v>8163</v>
      </c>
      <c r="K3964" s="3" t="s">
        <v>8164</v>
      </c>
      <c r="L3964" s="3" t="s">
        <v>68</v>
      </c>
      <c r="M3964" s="26" t="s">
        <v>13723</v>
      </c>
      <c r="N3964"/>
      <c r="O3964" s="3">
        <v>131</v>
      </c>
      <c r="P3964" s="34">
        <v>153006.31</v>
      </c>
      <c r="Q3964" s="34">
        <v>199186.2</v>
      </c>
      <c r="R3964" s="34">
        <v>-46179.890000000014</v>
      </c>
      <c r="S3964" s="36">
        <v>-0.23184281842818433</v>
      </c>
      <c r="T3964" s="72">
        <v>1167.9870992366411</v>
      </c>
      <c r="U3964" s="34">
        <v>10715.03</v>
      </c>
      <c r="V3964" s="34">
        <v>15411.29</v>
      </c>
      <c r="W3964" s="34">
        <v>-4696.26</v>
      </c>
      <c r="X3964" s="36">
        <v>-0.3047285464098074</v>
      </c>
      <c r="Y3964" s="36" t="str">
        <f>IFERROR(VLOOKUP(A3964,'Pivot price tier'!$C$8:$L$2270,10,0),"")</f>
        <v xml:space="preserve"> </v>
      </c>
      <c r="Z3964" s="36" t="str">
        <f>IFERROR(VLOOKUP(A3964,'Pivot price tier by size'!$D$8:$M$2491,10,0),"")</f>
        <v xml:space="preserve"> </v>
      </c>
      <c r="AA3964" s="36" t="str">
        <f>IFERROR(VLOOKUP(A3964,'Pivot category'!$B$8:$I$2216,8,0),"")</f>
        <v xml:space="preserve"> </v>
      </c>
      <c r="AB3964" s="3" t="str">
        <f>IF(P3964&lt;$AC$1,"Bottom 5%","")</f>
        <v/>
      </c>
      <c r="AC3964"/>
      <c r="AD3964" s="34" t="s">
        <v>16459</v>
      </c>
      <c r="AE3964" s="34" t="s">
        <v>13941</v>
      </c>
    </row>
    <row r="3965" spans="1:31" x14ac:dyDescent="0.25">
      <c r="A3965" t="s">
        <v>11469</v>
      </c>
      <c r="B3965" t="s">
        <v>11470</v>
      </c>
      <c r="C3965" s="3" t="s">
        <v>38</v>
      </c>
      <c r="D3965" s="3" t="s">
        <v>11320</v>
      </c>
      <c r="E3965" s="3" t="s">
        <v>5093</v>
      </c>
      <c r="F3965" s="3">
        <v>1000</v>
      </c>
      <c r="G3965" s="34">
        <v>35.99</v>
      </c>
      <c r="H3965" s="3" t="s">
        <v>12</v>
      </c>
      <c r="I3965" s="3" t="s">
        <v>19</v>
      </c>
      <c r="J3965" s="3" t="s">
        <v>8163</v>
      </c>
      <c r="K3965" s="3" t="s">
        <v>8164</v>
      </c>
      <c r="L3965" s="3" t="s">
        <v>68</v>
      </c>
      <c r="M3965" s="26">
        <v>45017</v>
      </c>
      <c r="N3965"/>
      <c r="O3965" s="3">
        <v>54</v>
      </c>
      <c r="P3965" s="34">
        <v>48010.66</v>
      </c>
      <c r="Q3965" s="34">
        <v>53814.62</v>
      </c>
      <c r="R3965" s="34">
        <v>-5803.9599999999991</v>
      </c>
      <c r="S3965" s="36">
        <v>-0.1078509891921563</v>
      </c>
      <c r="T3965" s="72">
        <v>889.08629629629638</v>
      </c>
      <c r="U3965" s="34">
        <v>5902.36</v>
      </c>
      <c r="V3965" s="34">
        <v>10497</v>
      </c>
      <c r="W3965" s="34">
        <v>-4594.6400000000003</v>
      </c>
      <c r="X3965" s="36">
        <v>-0.43770982185386309</v>
      </c>
      <c r="Y3965" s="36" t="str">
        <f>IFERROR(VLOOKUP(A3965,'Pivot price tier'!$C$8:$L$2270,10,0),"")</f>
        <v xml:space="preserve"> </v>
      </c>
      <c r="Z3965" s="36" t="str">
        <f>IFERROR(VLOOKUP(A3965,'Pivot price tier by size'!$D$8:$M$2491,10,0),"")</f>
        <v xml:space="preserve"> </v>
      </c>
      <c r="AA3965" s="36" t="str">
        <f>IFERROR(VLOOKUP(A3965,'Pivot category'!$B$8:$I$2216,8,0),"")</f>
        <v xml:space="preserve"> </v>
      </c>
      <c r="AB3965" s="3" t="str">
        <f>IF(P3965&lt;$AC$1,"Bottom 5%","")</f>
        <v/>
      </c>
      <c r="AC3965"/>
      <c r="AD3965" s="34" t="s">
        <v>16463</v>
      </c>
      <c r="AE3965" s="34" t="s">
        <v>13939</v>
      </c>
    </row>
    <row r="3966" spans="1:31" x14ac:dyDescent="0.25">
      <c r="A3966" t="s">
        <v>13682</v>
      </c>
      <c r="B3966" t="s">
        <v>13683</v>
      </c>
      <c r="C3966" s="3" t="s">
        <v>38</v>
      </c>
      <c r="D3966" s="3" t="s">
        <v>13373</v>
      </c>
      <c r="E3966" s="3" t="s">
        <v>5093</v>
      </c>
      <c r="F3966" s="3">
        <v>8000</v>
      </c>
      <c r="G3966" s="34">
        <v>29.99</v>
      </c>
      <c r="H3966" s="3" t="s">
        <v>28</v>
      </c>
      <c r="I3966" s="3" t="s">
        <v>19</v>
      </c>
      <c r="J3966" s="3" t="s">
        <v>8163</v>
      </c>
      <c r="K3966" s="3" t="s">
        <v>8164</v>
      </c>
      <c r="L3966" s="3" t="s">
        <v>68</v>
      </c>
      <c r="M3966" s="26">
        <v>45566</v>
      </c>
      <c r="N3966"/>
      <c r="O3966" s="3">
        <v>80</v>
      </c>
      <c r="P3966" s="34">
        <v>105504.05</v>
      </c>
      <c r="Q3966" s="34">
        <v>26360.639999999999</v>
      </c>
      <c r="R3966" s="34">
        <v>79143.41</v>
      </c>
      <c r="S3966" s="36">
        <v>3.0023326444274492</v>
      </c>
      <c r="T3966" s="72">
        <v>1318.8006250000001</v>
      </c>
      <c r="U3966" s="34">
        <v>35616.76</v>
      </c>
      <c r="V3966" s="34">
        <v>61618.52</v>
      </c>
      <c r="W3966" s="34">
        <v>-26001.759999999995</v>
      </c>
      <c r="X3966" s="36">
        <v>-0.42197962560606772</v>
      </c>
      <c r="Y3966" s="36" t="str">
        <f>IFERROR(VLOOKUP(A3966,'Pivot price tier'!$C$8:$L$2270,10,0),"")</f>
        <v xml:space="preserve"> </v>
      </c>
      <c r="Z3966" s="36" t="str">
        <f>IFERROR(VLOOKUP(A3966,'Pivot price tier by size'!$D$8:$M$2491,10,0),"")</f>
        <v xml:space="preserve"> </v>
      </c>
      <c r="AA3966" s="36" t="str">
        <f>IFERROR(VLOOKUP(A3966,'Pivot category'!$B$8:$I$2216,8,0),"")</f>
        <v xml:space="preserve"> </v>
      </c>
      <c r="AB3966" s="3" t="str">
        <f>IF(P3966&lt;$AC$1,"Bottom 5%","")</f>
        <v/>
      </c>
      <c r="AC3966"/>
      <c r="AD3966" s="34" t="s">
        <v>16459</v>
      </c>
      <c r="AE3966" s="34" t="s">
        <v>13941</v>
      </c>
    </row>
    <row r="3967" spans="1:31" hidden="1" x14ac:dyDescent="0.25">
      <c r="A3967" t="s">
        <v>5494</v>
      </c>
      <c r="B3967" t="s">
        <v>2003</v>
      </c>
      <c r="C3967" s="3" t="s">
        <v>32</v>
      </c>
      <c r="D3967" s="3" t="s">
        <v>4417</v>
      </c>
      <c r="E3967" s="3" t="s">
        <v>5141</v>
      </c>
      <c r="F3967" s="3">
        <v>1000</v>
      </c>
      <c r="G3967" s="34">
        <v>8.39</v>
      </c>
      <c r="H3967" s="3" t="s">
        <v>28</v>
      </c>
      <c r="I3967" s="3" t="s">
        <v>19</v>
      </c>
      <c r="J3967" s="3" t="s">
        <v>8168</v>
      </c>
      <c r="K3967" s="3" t="s">
        <v>8164</v>
      </c>
      <c r="L3967" s="3" t="s">
        <v>68</v>
      </c>
      <c r="M3967" s="26" t="s">
        <v>13723</v>
      </c>
      <c r="N3967"/>
      <c r="O3967" s="3">
        <v>6</v>
      </c>
      <c r="P3967" s="34">
        <v>17340.68</v>
      </c>
      <c r="Q3967" s="34">
        <v>13919.98</v>
      </c>
      <c r="R3967" s="34">
        <v>3420.7000000000007</v>
      </c>
      <c r="S3967" s="36">
        <v>0.245740295603873</v>
      </c>
      <c r="T3967" s="72">
        <v>2890.1133333333332</v>
      </c>
      <c r="U3967" s="34">
        <v>11486.76</v>
      </c>
      <c r="V3967" s="34">
        <v>12123.95</v>
      </c>
      <c r="W3967" s="34">
        <v>-637.19000000000051</v>
      </c>
      <c r="X3967" s="36">
        <v>-5.255630384486909E-2</v>
      </c>
      <c r="Y3967" s="36" t="str">
        <f>IFERROR(VLOOKUP(A3967,'Pivot price tier'!$C$8:$L$2270,10,0),"")</f>
        <v xml:space="preserve"> </v>
      </c>
      <c r="Z3967" s="36" t="str">
        <f>IFERROR(VLOOKUP(A3967,'Pivot price tier by size'!$D$8:$M$2491,10,0),"")</f>
        <v xml:space="preserve"> </v>
      </c>
      <c r="AA3967" s="36" t="str">
        <f>IFERROR(VLOOKUP(A3967,'Pivot category'!$B$8:$I$2216,8,0),"")</f>
        <v>X</v>
      </c>
      <c r="AB3967" s="3" t="str">
        <f>IF(P3967&lt;$AC$1,"Bottom 5%","")</f>
        <v>Bottom 5%</v>
      </c>
      <c r="AC3967"/>
      <c r="AD3967" s="34" t="s">
        <v>16465</v>
      </c>
      <c r="AE3967" s="34" t="s">
        <v>16467</v>
      </c>
    </row>
    <row r="3968" spans="1:31" hidden="1" x14ac:dyDescent="0.25">
      <c r="A3968" t="s">
        <v>5811</v>
      </c>
      <c r="B3968" t="s">
        <v>2004</v>
      </c>
      <c r="C3968" s="3" t="s">
        <v>32</v>
      </c>
      <c r="D3968" s="3" t="s">
        <v>4418</v>
      </c>
      <c r="E3968" s="3" t="s">
        <v>5141</v>
      </c>
      <c r="F3968" s="3">
        <v>1000</v>
      </c>
      <c r="G3968" s="34">
        <v>6.59</v>
      </c>
      <c r="H3968" s="3" t="s">
        <v>28</v>
      </c>
      <c r="I3968" s="3" t="s">
        <v>13</v>
      </c>
      <c r="J3968" s="3" t="s">
        <v>8168</v>
      </c>
      <c r="K3968" s="3" t="s">
        <v>8164</v>
      </c>
      <c r="L3968" s="3" t="s">
        <v>8167</v>
      </c>
      <c r="M3968" s="26" t="s">
        <v>13723</v>
      </c>
      <c r="N3968"/>
      <c r="O3968" s="3">
        <v>1</v>
      </c>
      <c r="P3968" s="34">
        <v>1163.19</v>
      </c>
      <c r="Q3968" s="34">
        <v>23144.01</v>
      </c>
      <c r="R3968" s="34">
        <v>-21980.82</v>
      </c>
      <c r="S3968" s="36">
        <v>-0.94974120733615308</v>
      </c>
      <c r="T3968" s="72">
        <v>1163.19</v>
      </c>
      <c r="U3968" s="34">
        <v>234.92</v>
      </c>
      <c r="V3968" s="34">
        <v>23039.68</v>
      </c>
      <c r="W3968" s="34">
        <v>-22804.760000000002</v>
      </c>
      <c r="X3968" s="36">
        <v>-0.9898036778288587</v>
      </c>
      <c r="Y3968" s="36" t="str">
        <f>IFERROR(VLOOKUP(A3968,'Pivot price tier'!$C$8:$L$2270,10,0),"")</f>
        <v/>
      </c>
      <c r="Z3968" s="36" t="str">
        <f>IFERROR(VLOOKUP(A3968,'Pivot price tier by size'!$D$8:$M$2491,10,0),"")</f>
        <v/>
      </c>
      <c r="AA3968" s="36" t="str">
        <f>IFERROR(VLOOKUP(A3968,'Pivot category'!$B$8:$I$2216,8,0),"")</f>
        <v/>
      </c>
      <c r="AB3968" s="3" t="str">
        <f>IF(P3968&lt;$AC$1,"Bottom 5%","")</f>
        <v>Bottom 5%</v>
      </c>
      <c r="AC3968"/>
      <c r="AD3968" s="34" t="s">
        <v>16465</v>
      </c>
      <c r="AE3968" s="34" t="s">
        <v>16467</v>
      </c>
    </row>
    <row r="3969" spans="1:31" x14ac:dyDescent="0.25">
      <c r="A3969" t="s">
        <v>6626</v>
      </c>
      <c r="B3969" t="s">
        <v>2221</v>
      </c>
      <c r="C3969" s="3" t="s">
        <v>32</v>
      </c>
      <c r="D3969" s="3" t="s">
        <v>4676</v>
      </c>
      <c r="E3969" s="3" t="s">
        <v>5093</v>
      </c>
      <c r="F3969" s="3">
        <v>8000</v>
      </c>
      <c r="G3969" s="34">
        <v>16.989999999999998</v>
      </c>
      <c r="H3969" s="3" t="s">
        <v>28</v>
      </c>
      <c r="I3969" s="3" t="s">
        <v>19</v>
      </c>
      <c r="J3969" s="3" t="s">
        <v>8163</v>
      </c>
      <c r="K3969" s="3" t="s">
        <v>8164</v>
      </c>
      <c r="L3969" s="3" t="s">
        <v>68</v>
      </c>
      <c r="M3969" s="26" t="s">
        <v>13723</v>
      </c>
      <c r="N3969"/>
      <c r="O3969" s="3">
        <v>97</v>
      </c>
      <c r="P3969" s="34">
        <v>67727.23</v>
      </c>
      <c r="Q3969" s="34">
        <v>55932.02</v>
      </c>
      <c r="R3969" s="34">
        <v>11795.21</v>
      </c>
      <c r="S3969" s="36">
        <v>0.2108847490221164</v>
      </c>
      <c r="T3969" s="72">
        <v>698.21886597938135</v>
      </c>
      <c r="U3969" s="34">
        <v>592011.35</v>
      </c>
      <c r="V3969" s="34">
        <v>506086.83</v>
      </c>
      <c r="W3969" s="34">
        <v>85924.51999999996</v>
      </c>
      <c r="X3969" s="36">
        <v>0.16978216959330861</v>
      </c>
      <c r="Y3969" s="36" t="str">
        <f>IFERROR(VLOOKUP(A3969,'Pivot price tier'!$C$8:$L$2270,10,0),"")</f>
        <v xml:space="preserve"> </v>
      </c>
      <c r="Z3969" s="36" t="str">
        <f>IFERROR(VLOOKUP(A3969,'Pivot price tier by size'!$D$8:$M$2491,10,0),"")</f>
        <v xml:space="preserve"> </v>
      </c>
      <c r="AA3969" s="36" t="str">
        <f>IFERROR(VLOOKUP(A3969,'Pivot category'!$B$8:$I$2216,8,0),"")</f>
        <v xml:space="preserve"> </v>
      </c>
      <c r="AB3969" s="3" t="str">
        <f>IF(P3969&lt;$AC$1,"Bottom 5%","")</f>
        <v/>
      </c>
      <c r="AC3969"/>
      <c r="AD3969" s="34" t="s">
        <v>16459</v>
      </c>
      <c r="AE3969" s="34" t="s">
        <v>13941</v>
      </c>
    </row>
    <row r="3970" spans="1:31" hidden="1" x14ac:dyDescent="0.25">
      <c r="A3970" t="s">
        <v>6076</v>
      </c>
      <c r="B3970" t="s">
        <v>2005</v>
      </c>
      <c r="C3970" s="3" t="s">
        <v>32</v>
      </c>
      <c r="D3970" s="3" t="s">
        <v>4419</v>
      </c>
      <c r="E3970" s="3" t="s">
        <v>5141</v>
      </c>
      <c r="F3970" s="3">
        <v>4000</v>
      </c>
      <c r="G3970" s="34">
        <v>8.39</v>
      </c>
      <c r="H3970" s="3" t="s">
        <v>28</v>
      </c>
      <c r="I3970" s="3" t="s">
        <v>17</v>
      </c>
      <c r="J3970" s="3" t="s">
        <v>8168</v>
      </c>
      <c r="K3970" s="3" t="s">
        <v>8172</v>
      </c>
      <c r="L3970" s="3" t="s">
        <v>8169</v>
      </c>
      <c r="M3970" s="26" t="s">
        <v>13723</v>
      </c>
      <c r="N3970"/>
      <c r="O3970" s="3" t="s">
        <v>78</v>
      </c>
      <c r="P3970" s="34">
        <v>16.78</v>
      </c>
      <c r="Q3970" s="34">
        <v>16.78</v>
      </c>
      <c r="R3970" s="34">
        <v>0</v>
      </c>
      <c r="S3970" s="36">
        <v>0</v>
      </c>
      <c r="T3970" s="72" t="s">
        <v>78</v>
      </c>
      <c r="U3970" s="34" t="s">
        <v>78</v>
      </c>
      <c r="V3970" s="34" t="s">
        <v>78</v>
      </c>
      <c r="W3970" s="34" t="s">
        <v>78</v>
      </c>
      <c r="X3970" s="36" t="s">
        <v>78</v>
      </c>
      <c r="Y3970" s="36" t="str">
        <f>IFERROR(VLOOKUP(A3970,'Pivot price tier'!$C$8:$L$2270,10,0),"")</f>
        <v/>
      </c>
      <c r="Z3970" s="36" t="str">
        <f>IFERROR(VLOOKUP(A3970,'Pivot price tier by size'!$D$8:$M$2491,10,0),"")</f>
        <v/>
      </c>
      <c r="AA3970" s="36" t="str">
        <f>IFERROR(VLOOKUP(A3970,'Pivot category'!$B$8:$I$2216,8,0),"")</f>
        <v/>
      </c>
      <c r="AB3970" s="3" t="str">
        <f>IF(P3970&lt;$AC$1,"Bottom 5%","")</f>
        <v>Bottom 5%</v>
      </c>
      <c r="AC3970"/>
      <c r="AD3970" s="34" t="s">
        <v>16461</v>
      </c>
      <c r="AE3970" s="34" t="s">
        <v>16467</v>
      </c>
    </row>
    <row r="3971" spans="1:31" hidden="1" x14ac:dyDescent="0.25">
      <c r="A3971" t="s">
        <v>7006</v>
      </c>
      <c r="B3971" t="s">
        <v>2006</v>
      </c>
      <c r="C3971" s="3" t="s">
        <v>34</v>
      </c>
      <c r="D3971" s="3" t="s">
        <v>4420</v>
      </c>
      <c r="E3971" s="3" t="s">
        <v>5141</v>
      </c>
      <c r="F3971" s="3">
        <v>8000</v>
      </c>
      <c r="G3971" s="34">
        <v>6.49</v>
      </c>
      <c r="H3971" s="3" t="s">
        <v>28</v>
      </c>
      <c r="I3971" s="3" t="s">
        <v>19</v>
      </c>
      <c r="J3971" s="3" t="s">
        <v>8163</v>
      </c>
      <c r="K3971" s="3" t="s">
        <v>8185</v>
      </c>
      <c r="L3971" s="3" t="s">
        <v>68</v>
      </c>
      <c r="M3971" s="26" t="s">
        <v>13723</v>
      </c>
      <c r="N3971"/>
      <c r="O3971" s="3">
        <v>49</v>
      </c>
      <c r="P3971" s="34">
        <v>12713.91</v>
      </c>
      <c r="Q3971" s="34">
        <v>12356.57</v>
      </c>
      <c r="R3971" s="34">
        <v>357.34000000000015</v>
      </c>
      <c r="S3971" s="36">
        <v>2.8919028500627553E-2</v>
      </c>
      <c r="T3971" s="72">
        <v>259.46755102040817</v>
      </c>
      <c r="U3971" s="34">
        <v>9131.43</v>
      </c>
      <c r="V3971" s="34">
        <v>9716.4599999999991</v>
      </c>
      <c r="W3971" s="34">
        <v>-585.02999999999884</v>
      </c>
      <c r="X3971" s="36">
        <v>-6.02102000111151E-2</v>
      </c>
      <c r="Y3971" s="36" t="str">
        <f>IFERROR(VLOOKUP(A3971,'Pivot price tier'!$C$8:$L$2270,10,0),"")</f>
        <v/>
      </c>
      <c r="Z3971" s="36" t="str">
        <f>IFERROR(VLOOKUP(A3971,'Pivot price tier by size'!$D$8:$M$2491,10,0),"")</f>
        <v/>
      </c>
      <c r="AA3971" s="36" t="str">
        <f>IFERROR(VLOOKUP(A3971,'Pivot category'!$B$8:$I$2216,8,0),"")</f>
        <v/>
      </c>
      <c r="AB3971" s="3" t="str">
        <f>IF(P3971&lt;$AC$1,"Bottom 5%","")</f>
        <v>Bottom 5%</v>
      </c>
      <c r="AC3971"/>
      <c r="AD3971" s="34" t="s">
        <v>16465</v>
      </c>
      <c r="AE3971" s="34" t="s">
        <v>16467</v>
      </c>
    </row>
    <row r="3972" spans="1:31" x14ac:dyDescent="0.25">
      <c r="A3972" t="s">
        <v>11820</v>
      </c>
      <c r="B3972" t="s">
        <v>11682</v>
      </c>
      <c r="C3972" s="3" t="s">
        <v>32</v>
      </c>
      <c r="D3972" s="3" t="s">
        <v>11321</v>
      </c>
      <c r="E3972" s="3" t="s">
        <v>5093</v>
      </c>
      <c r="F3972" s="3">
        <v>7000</v>
      </c>
      <c r="G3972" s="34">
        <v>49.99</v>
      </c>
      <c r="H3972" s="3" t="s">
        <v>12</v>
      </c>
      <c r="I3972" s="3" t="s">
        <v>23</v>
      </c>
      <c r="J3972" s="3" t="s">
        <v>8163</v>
      </c>
      <c r="K3972" s="3" t="s">
        <v>8164</v>
      </c>
      <c r="L3972" s="3" t="s">
        <v>68</v>
      </c>
      <c r="M3972" s="26">
        <v>45047</v>
      </c>
      <c r="N3972"/>
      <c r="O3972" s="3">
        <v>101</v>
      </c>
      <c r="P3972" s="34">
        <v>124783.38</v>
      </c>
      <c r="Q3972" s="34">
        <v>121514.71</v>
      </c>
      <c r="R3972" s="34">
        <v>3268.6699999999983</v>
      </c>
      <c r="S3972" s="36">
        <v>2.6899377038384964E-2</v>
      </c>
      <c r="T3972" s="72">
        <v>1235.4790099009901</v>
      </c>
      <c r="U3972" s="34">
        <v>68355.600000000006</v>
      </c>
      <c r="V3972" s="34">
        <v>70830.36</v>
      </c>
      <c r="W3972" s="34">
        <v>-2474.7599999999948</v>
      </c>
      <c r="X3972" s="36">
        <v>-3.4939254861898084E-2</v>
      </c>
      <c r="Y3972" s="36" t="str">
        <f>IFERROR(VLOOKUP(A3972,'Pivot price tier'!$C$8:$L$2270,10,0),"")</f>
        <v xml:space="preserve"> </v>
      </c>
      <c r="Z3972" s="36" t="str">
        <f>IFERROR(VLOOKUP(A3972,'Pivot price tier by size'!$D$8:$M$2491,10,0),"")</f>
        <v xml:space="preserve"> </v>
      </c>
      <c r="AA3972" s="36" t="str">
        <f>IFERROR(VLOOKUP(A3972,'Pivot category'!$B$8:$I$2216,8,0),"")</f>
        <v xml:space="preserve"> </v>
      </c>
      <c r="AB3972" s="3" t="str">
        <f>IF(P3972&lt;$AC$1,"Bottom 5%","")</f>
        <v/>
      </c>
      <c r="AC3972"/>
      <c r="AD3972" s="34" t="s">
        <v>11097</v>
      </c>
      <c r="AE3972" s="34" t="s">
        <v>14033</v>
      </c>
    </row>
    <row r="3973" spans="1:31" x14ac:dyDescent="0.25">
      <c r="A3973" t="s">
        <v>12279</v>
      </c>
      <c r="B3973" t="s">
        <v>6531</v>
      </c>
      <c r="C3973" s="3" t="s">
        <v>32</v>
      </c>
      <c r="D3973" s="3" t="s">
        <v>8037</v>
      </c>
      <c r="E3973" s="3" t="s">
        <v>5093</v>
      </c>
      <c r="F3973" s="3">
        <v>10000</v>
      </c>
      <c r="G3973" s="34">
        <v>49.99</v>
      </c>
      <c r="H3973" s="3" t="s">
        <v>12489</v>
      </c>
      <c r="I3973" s="3" t="s">
        <v>23</v>
      </c>
      <c r="J3973" s="3" t="s">
        <v>8163</v>
      </c>
      <c r="K3973" s="3" t="s">
        <v>8164</v>
      </c>
      <c r="L3973" s="3" t="s">
        <v>68</v>
      </c>
      <c r="M3973" s="26" t="s">
        <v>13723</v>
      </c>
      <c r="N3973"/>
      <c r="O3973" s="3">
        <v>101</v>
      </c>
      <c r="P3973" s="34">
        <v>67960.37</v>
      </c>
      <c r="Q3973" s="34">
        <v>88456.04</v>
      </c>
      <c r="R3973" s="34">
        <v>-20495.669999999998</v>
      </c>
      <c r="S3973" s="36">
        <v>-0.23170458455974285</v>
      </c>
      <c r="T3973" s="72">
        <v>672.87495049504946</v>
      </c>
      <c r="U3973" s="34">
        <v>82787.62</v>
      </c>
      <c r="V3973" s="34">
        <v>91405.75</v>
      </c>
      <c r="W3973" s="34">
        <v>-8618.1300000000047</v>
      </c>
      <c r="X3973" s="36">
        <v>-9.4284331127965193E-2</v>
      </c>
      <c r="Y3973" s="36" t="str">
        <f>IFERROR(VLOOKUP(A3973,'Pivot price tier'!$C$8:$L$2270,10,0),"")</f>
        <v xml:space="preserve"> </v>
      </c>
      <c r="Z3973" s="36" t="str">
        <f>IFERROR(VLOOKUP(A3973,'Pivot price tier by size'!$D$8:$M$2491,10,0),"")</f>
        <v xml:space="preserve"> </v>
      </c>
      <c r="AA3973" s="36" t="str">
        <f>IFERROR(VLOOKUP(A3973,'Pivot category'!$B$8:$I$2216,8,0),"")</f>
        <v xml:space="preserve"> </v>
      </c>
      <c r="AB3973" s="3" t="str">
        <f>IF(P3973&lt;$AC$1,"Bottom 5%","")</f>
        <v/>
      </c>
      <c r="AC3973"/>
      <c r="AD3973" s="34" t="s">
        <v>11097</v>
      </c>
      <c r="AE3973" s="34" t="s">
        <v>14033</v>
      </c>
    </row>
    <row r="3974" spans="1:31" hidden="1" x14ac:dyDescent="0.25">
      <c r="A3974" t="s">
        <v>13098</v>
      </c>
      <c r="B3974" t="s">
        <v>13099</v>
      </c>
      <c r="C3974" s="3" t="s">
        <v>38</v>
      </c>
      <c r="D3974" s="3" t="s">
        <v>4423</v>
      </c>
      <c r="E3974" s="3" t="s">
        <v>5141</v>
      </c>
      <c r="F3974" s="3">
        <v>1000</v>
      </c>
      <c r="G3974" s="34">
        <v>23.99</v>
      </c>
      <c r="H3974" s="3" t="s">
        <v>28</v>
      </c>
      <c r="I3974" s="3" t="s">
        <v>17</v>
      </c>
      <c r="J3974" s="3" t="s">
        <v>8168</v>
      </c>
      <c r="K3974" s="3" t="s">
        <v>8164</v>
      </c>
      <c r="L3974" s="3" t="s">
        <v>8166</v>
      </c>
      <c r="M3974" s="26">
        <v>45474</v>
      </c>
      <c r="N3974"/>
      <c r="O3974" s="3">
        <v>2</v>
      </c>
      <c r="P3974" s="34">
        <v>941.6</v>
      </c>
      <c r="Q3974" s="34">
        <v>5329.72</v>
      </c>
      <c r="R3974" s="34">
        <v>-4388.12</v>
      </c>
      <c r="S3974" s="36">
        <v>-0.82333030628250636</v>
      </c>
      <c r="T3974" s="72">
        <v>470.8</v>
      </c>
      <c r="U3974" s="34">
        <v>1131.52</v>
      </c>
      <c r="V3974" s="34">
        <v>3916.34</v>
      </c>
      <c r="W3974" s="34">
        <v>-2784.82</v>
      </c>
      <c r="X3974" s="36">
        <v>-0.71107717920303148</v>
      </c>
      <c r="Y3974" s="36" t="str">
        <f>IFERROR(VLOOKUP(A3974,'Pivot price tier'!$C$8:$L$2270,10,0),"")</f>
        <v/>
      </c>
      <c r="Z3974" s="36" t="str">
        <f>IFERROR(VLOOKUP(A3974,'Pivot price tier by size'!$D$8:$M$2491,10,0),"")</f>
        <v/>
      </c>
      <c r="AA3974" s="36" t="str">
        <f>IFERROR(VLOOKUP(A3974,'Pivot category'!$B$8:$I$2216,8,0),"")</f>
        <v/>
      </c>
      <c r="AB3974" s="3" t="str">
        <f>IF(P3974&lt;$AC$1,"Bottom 5%","")</f>
        <v>Bottom 5%</v>
      </c>
      <c r="AC3974"/>
      <c r="AD3974" s="34" t="s">
        <v>16465</v>
      </c>
      <c r="AE3974" s="34" t="s">
        <v>16467</v>
      </c>
    </row>
    <row r="3975" spans="1:31" hidden="1" x14ac:dyDescent="0.25">
      <c r="A3975" t="s">
        <v>7178</v>
      </c>
      <c r="B3975" t="s">
        <v>7177</v>
      </c>
      <c r="C3975" s="3" t="s">
        <v>69</v>
      </c>
      <c r="D3975" s="3" t="s">
        <v>8108</v>
      </c>
      <c r="E3975" s="3" t="s">
        <v>5141</v>
      </c>
      <c r="F3975" s="3">
        <v>1000</v>
      </c>
      <c r="G3975" s="34">
        <v>0.65</v>
      </c>
      <c r="H3975" s="3" t="s">
        <v>28</v>
      </c>
      <c r="I3975" s="3" t="s">
        <v>70</v>
      </c>
      <c r="J3975" s="3" t="s">
        <v>8168</v>
      </c>
      <c r="K3975" s="3" t="s">
        <v>8164</v>
      </c>
      <c r="L3975" s="3" t="s">
        <v>8167</v>
      </c>
      <c r="M3975" s="26" t="s">
        <v>13723</v>
      </c>
      <c r="N3975"/>
      <c r="O3975" s="3" t="s">
        <v>78</v>
      </c>
      <c r="P3975" s="34">
        <v>190.45</v>
      </c>
      <c r="Q3975" s="34">
        <v>2006.76</v>
      </c>
      <c r="R3975" s="34">
        <v>-1816.31</v>
      </c>
      <c r="S3975" s="36">
        <v>-0.90509577627618654</v>
      </c>
      <c r="T3975" s="72" t="s">
        <v>78</v>
      </c>
      <c r="U3975" s="34">
        <v>0</v>
      </c>
      <c r="V3975" s="34">
        <v>786.5</v>
      </c>
      <c r="W3975" s="34">
        <v>-786.5</v>
      </c>
      <c r="X3975" s="36">
        <v>-1</v>
      </c>
      <c r="Y3975" s="36" t="str">
        <f>IFERROR(VLOOKUP(A3975,'Pivot price tier'!$C$8:$L$2270,10,0),"")</f>
        <v/>
      </c>
      <c r="Z3975" s="36" t="str">
        <f>IFERROR(VLOOKUP(A3975,'Pivot price tier by size'!$D$8:$M$2491,10,0),"")</f>
        <v/>
      </c>
      <c r="AA3975" s="36" t="str">
        <f>IFERROR(VLOOKUP(A3975,'Pivot category'!$B$8:$I$2216,8,0),"")</f>
        <v/>
      </c>
      <c r="AB3975" s="3" t="str">
        <f>IF(P3975&lt;$AC$1,"Bottom 5%","")</f>
        <v>Bottom 5%</v>
      </c>
      <c r="AC3975"/>
      <c r="AD3975" s="34" t="s">
        <v>16465</v>
      </c>
      <c r="AE3975" s="34" t="s">
        <v>16467</v>
      </c>
    </row>
    <row r="3976" spans="1:31" hidden="1" x14ac:dyDescent="0.25">
      <c r="A3976" t="s">
        <v>5896</v>
      </c>
      <c r="B3976" t="s">
        <v>2009</v>
      </c>
      <c r="C3976" s="3" t="s">
        <v>32</v>
      </c>
      <c r="D3976" s="3" t="s">
        <v>4424</v>
      </c>
      <c r="E3976" s="3" t="s">
        <v>5141</v>
      </c>
      <c r="F3976" s="3">
        <v>1000</v>
      </c>
      <c r="G3976" s="34">
        <v>13.99</v>
      </c>
      <c r="H3976" s="3" t="s">
        <v>28</v>
      </c>
      <c r="I3976" s="3" t="s">
        <v>19</v>
      </c>
      <c r="J3976" s="3" t="s">
        <v>8168</v>
      </c>
      <c r="K3976" s="3" t="s">
        <v>8164</v>
      </c>
      <c r="L3976" s="3" t="s">
        <v>68</v>
      </c>
      <c r="M3976" s="26" t="s">
        <v>13723</v>
      </c>
      <c r="N3976"/>
      <c r="O3976" s="3">
        <v>76</v>
      </c>
      <c r="P3976" s="34">
        <v>50824.4</v>
      </c>
      <c r="Q3976" s="34">
        <v>65481.87</v>
      </c>
      <c r="R3976" s="34">
        <v>-14657.470000000001</v>
      </c>
      <c r="S3976" s="36">
        <v>-0.22384012551871224</v>
      </c>
      <c r="T3976" s="72">
        <v>668.7421052631579</v>
      </c>
      <c r="U3976" s="34">
        <v>80816.240000000005</v>
      </c>
      <c r="V3976" s="34">
        <v>121527.93</v>
      </c>
      <c r="W3976" s="34">
        <v>-40711.689999999988</v>
      </c>
      <c r="X3976" s="36">
        <v>-0.33499862953314508</v>
      </c>
      <c r="Y3976" s="36" t="str">
        <f>IFERROR(VLOOKUP(A3976,'Pivot price tier'!$C$8:$L$2270,10,0),"")</f>
        <v xml:space="preserve"> </v>
      </c>
      <c r="Z3976" s="36" t="str">
        <f>IFERROR(VLOOKUP(A3976,'Pivot price tier by size'!$D$8:$M$2491,10,0),"")</f>
        <v xml:space="preserve"> </v>
      </c>
      <c r="AA3976" s="36" t="str">
        <f>IFERROR(VLOOKUP(A3976,'Pivot category'!$B$8:$I$2216,8,0),"")</f>
        <v>X</v>
      </c>
      <c r="AB3976" s="3" t="str">
        <f>IF(P3976&lt;$AC$1,"Bottom 5%","")</f>
        <v/>
      </c>
      <c r="AC3976"/>
      <c r="AD3976" s="34" t="s">
        <v>16465</v>
      </c>
      <c r="AE3976" s="34" t="s">
        <v>16467</v>
      </c>
    </row>
    <row r="3977" spans="1:31" hidden="1" x14ac:dyDescent="0.25">
      <c r="A3977" t="s">
        <v>12064</v>
      </c>
      <c r="B3977" t="s">
        <v>12274</v>
      </c>
      <c r="C3977" s="3" t="s">
        <v>32</v>
      </c>
      <c r="D3977" s="3" t="s">
        <v>11842</v>
      </c>
      <c r="E3977" s="3" t="s">
        <v>5141</v>
      </c>
      <c r="F3977" s="3">
        <v>70000</v>
      </c>
      <c r="G3977" s="34">
        <v>8.39</v>
      </c>
      <c r="H3977" s="3" t="s">
        <v>28</v>
      </c>
      <c r="I3977" s="3" t="s">
        <v>19</v>
      </c>
      <c r="J3977" s="3" t="s">
        <v>8168</v>
      </c>
      <c r="K3977" s="3" t="s">
        <v>8170</v>
      </c>
      <c r="L3977" s="3" t="s">
        <v>68</v>
      </c>
      <c r="M3977" s="26">
        <v>45200</v>
      </c>
      <c r="N3977"/>
      <c r="O3977" s="3">
        <v>14</v>
      </c>
      <c r="P3977" s="34">
        <v>9501.81</v>
      </c>
      <c r="Q3977" s="34">
        <v>10250.219999999999</v>
      </c>
      <c r="R3977" s="34">
        <v>-748.40999999999985</v>
      </c>
      <c r="S3977" s="36">
        <v>-7.3014042625426545E-2</v>
      </c>
      <c r="T3977" s="72">
        <v>678.7007142857143</v>
      </c>
      <c r="U3977" s="34">
        <v>11005.82</v>
      </c>
      <c r="V3977" s="34">
        <v>3852.75</v>
      </c>
      <c r="W3977" s="34">
        <v>7153.07</v>
      </c>
      <c r="X3977" s="36">
        <v>1.856614106806826</v>
      </c>
      <c r="Y3977" s="36" t="str">
        <f>IFERROR(VLOOKUP(A3977,'Pivot price tier'!$C$8:$L$2270,10,0),"")</f>
        <v/>
      </c>
      <c r="Z3977" s="36" t="str">
        <f>IFERROR(VLOOKUP(A3977,'Pivot price tier by size'!$D$8:$M$2491,10,0),"")</f>
        <v/>
      </c>
      <c r="AA3977" s="36" t="str">
        <f>IFERROR(VLOOKUP(A3977,'Pivot category'!$B$8:$I$2216,8,0),"")</f>
        <v/>
      </c>
      <c r="AB3977" s="3" t="str">
        <f>IF(P3977&lt;$AC$1,"Bottom 5%","")</f>
        <v>Bottom 5%</v>
      </c>
      <c r="AC3977"/>
      <c r="AD3977" s="34" t="s">
        <v>16465</v>
      </c>
      <c r="AE3977" s="34" t="s">
        <v>16467</v>
      </c>
    </row>
    <row r="3978" spans="1:31" x14ac:dyDescent="0.25">
      <c r="A3978" t="s">
        <v>8370</v>
      </c>
      <c r="B3978" t="s">
        <v>8369</v>
      </c>
      <c r="C3978" s="3" t="s">
        <v>32</v>
      </c>
      <c r="D3978" s="3" t="s">
        <v>8220</v>
      </c>
      <c r="E3978" s="3" t="s">
        <v>5093</v>
      </c>
      <c r="F3978" s="3">
        <v>10000</v>
      </c>
      <c r="G3978" s="34">
        <v>79.989999999999995</v>
      </c>
      <c r="H3978" s="3" t="s">
        <v>12489</v>
      </c>
      <c r="I3978" s="3" t="s">
        <v>15</v>
      </c>
      <c r="J3978" s="3" t="s">
        <v>8163</v>
      </c>
      <c r="K3978" s="3" t="s">
        <v>8164</v>
      </c>
      <c r="L3978" s="3" t="s">
        <v>68</v>
      </c>
      <c r="M3978" s="26" t="s">
        <v>13723</v>
      </c>
      <c r="N3978"/>
      <c r="O3978" s="3">
        <v>95</v>
      </c>
      <c r="P3978" s="34">
        <v>80704.97</v>
      </c>
      <c r="Q3978" s="34">
        <v>114286.49</v>
      </c>
      <c r="R3978" s="34">
        <v>-33581.520000000004</v>
      </c>
      <c r="S3978" s="36">
        <v>-0.29383630558607587</v>
      </c>
      <c r="T3978" s="72">
        <v>849.52600000000007</v>
      </c>
      <c r="U3978" s="34">
        <v>56153.32</v>
      </c>
      <c r="V3978" s="34">
        <v>62182.8</v>
      </c>
      <c r="W3978" s="34">
        <v>-6029.4800000000032</v>
      </c>
      <c r="X3978" s="36">
        <v>-9.6963790630206437E-2</v>
      </c>
      <c r="Y3978" s="36" t="str">
        <f>IFERROR(VLOOKUP(A3978,'Pivot price tier'!$C$8:$L$2270,10,0),"")</f>
        <v xml:space="preserve"> </v>
      </c>
      <c r="Z3978" s="36" t="str">
        <f>IFERROR(VLOOKUP(A3978,'Pivot price tier by size'!$D$8:$M$2491,10,0),"")</f>
        <v xml:space="preserve"> </v>
      </c>
      <c r="AA3978" s="36" t="str">
        <f>IFERROR(VLOOKUP(A3978,'Pivot category'!$B$8:$I$2216,8,0),"")</f>
        <v xml:space="preserve"> </v>
      </c>
      <c r="AB3978" s="3" t="str">
        <f>IF(P3978&lt;$AC$1,"Bottom 5%","")</f>
        <v/>
      </c>
      <c r="AC3978"/>
      <c r="AD3978" s="34" t="s">
        <v>11097</v>
      </c>
      <c r="AE3978" s="34" t="s">
        <v>14033</v>
      </c>
    </row>
    <row r="3979" spans="1:31" x14ac:dyDescent="0.25">
      <c r="A3979" t="s">
        <v>8847</v>
      </c>
      <c r="B3979" t="s">
        <v>8846</v>
      </c>
      <c r="C3979" s="3" t="s">
        <v>32</v>
      </c>
      <c r="D3979" s="3" t="s">
        <v>8616</v>
      </c>
      <c r="E3979" s="3" t="s">
        <v>5093</v>
      </c>
      <c r="F3979" s="3">
        <v>10000</v>
      </c>
      <c r="G3979" s="34">
        <v>79.989999999999995</v>
      </c>
      <c r="H3979" s="3" t="s">
        <v>12</v>
      </c>
      <c r="I3979" s="3" t="s">
        <v>15</v>
      </c>
      <c r="J3979" s="3" t="s">
        <v>8163</v>
      </c>
      <c r="K3979" s="3" t="s">
        <v>8164</v>
      </c>
      <c r="L3979" s="3" t="s">
        <v>68</v>
      </c>
      <c r="M3979" s="26" t="s">
        <v>13723</v>
      </c>
      <c r="N3979"/>
      <c r="O3979" s="3">
        <v>95</v>
      </c>
      <c r="P3979" s="34">
        <v>69189.81</v>
      </c>
      <c r="Q3979" s="34">
        <v>96823.360000000001</v>
      </c>
      <c r="R3979" s="34">
        <v>-27633.550000000003</v>
      </c>
      <c r="S3979" s="36">
        <v>-0.28540168405640953</v>
      </c>
      <c r="T3979" s="72">
        <v>728.31378947368421</v>
      </c>
      <c r="U3979" s="34">
        <v>56295.66</v>
      </c>
      <c r="V3979" s="34">
        <v>96319.57</v>
      </c>
      <c r="W3979" s="34">
        <v>-40023.910000000003</v>
      </c>
      <c r="X3979" s="36">
        <v>-0.41553248213213578</v>
      </c>
      <c r="Y3979" s="36" t="str">
        <f>IFERROR(VLOOKUP(A3979,'Pivot price tier'!$C$8:$L$2270,10,0),"")</f>
        <v xml:space="preserve"> </v>
      </c>
      <c r="Z3979" s="36" t="str">
        <f>IFERROR(VLOOKUP(A3979,'Pivot price tier by size'!$D$8:$M$2491,10,0),"")</f>
        <v xml:space="preserve"> </v>
      </c>
      <c r="AA3979" s="36" t="str">
        <f>IFERROR(VLOOKUP(A3979,'Pivot category'!$B$8:$I$2216,8,0),"")</f>
        <v xml:space="preserve"> </v>
      </c>
      <c r="AB3979" s="3" t="str">
        <f>IF(P3979&lt;$AC$1,"Bottom 5%","")</f>
        <v/>
      </c>
      <c r="AC3979"/>
      <c r="AD3979" s="34" t="s">
        <v>16463</v>
      </c>
      <c r="AE3979" s="34" t="s">
        <v>13939</v>
      </c>
    </row>
    <row r="3980" spans="1:31" hidden="1" x14ac:dyDescent="0.25">
      <c r="A3980" t="s">
        <v>9856</v>
      </c>
      <c r="B3980" t="s">
        <v>9857</v>
      </c>
      <c r="C3980" s="3" t="s">
        <v>32</v>
      </c>
      <c r="D3980" s="3" t="s">
        <v>9805</v>
      </c>
      <c r="E3980" s="3" t="s">
        <v>5141</v>
      </c>
      <c r="F3980" s="3">
        <v>10000</v>
      </c>
      <c r="G3980" s="34">
        <v>8.39</v>
      </c>
      <c r="H3980" s="3" t="s">
        <v>28</v>
      </c>
      <c r="I3980" s="3" t="s">
        <v>19</v>
      </c>
      <c r="J3980" s="3" t="s">
        <v>8168</v>
      </c>
      <c r="K3980" s="3" t="s">
        <v>8172</v>
      </c>
      <c r="L3980" s="3" t="s">
        <v>8167</v>
      </c>
      <c r="M3980" s="26" t="s">
        <v>13723</v>
      </c>
      <c r="N3980"/>
      <c r="O3980" s="3">
        <v>8</v>
      </c>
      <c r="P3980" s="34">
        <v>3118.41</v>
      </c>
      <c r="Q3980" s="34">
        <v>6433.34</v>
      </c>
      <c r="R3980" s="34">
        <v>-3314.9300000000003</v>
      </c>
      <c r="S3980" s="36">
        <v>-0.51527355930201113</v>
      </c>
      <c r="T3980" s="72">
        <v>389.80124999999998</v>
      </c>
      <c r="U3980" s="34">
        <v>4065.21</v>
      </c>
      <c r="V3980" s="34">
        <v>2811.97</v>
      </c>
      <c r="W3980" s="34">
        <v>1253.2400000000002</v>
      </c>
      <c r="X3980" s="36">
        <v>0.44568043044555972</v>
      </c>
      <c r="Y3980" s="36" t="str">
        <f>IFERROR(VLOOKUP(A3980,'Pivot price tier'!$C$8:$L$2270,10,0),"")</f>
        <v/>
      </c>
      <c r="Z3980" s="36" t="str">
        <f>IFERROR(VLOOKUP(A3980,'Pivot price tier by size'!$D$8:$M$2491,10,0),"")</f>
        <v/>
      </c>
      <c r="AA3980" s="36" t="str">
        <f>IFERROR(VLOOKUP(A3980,'Pivot category'!$B$8:$I$2216,8,0),"")</f>
        <v/>
      </c>
      <c r="AB3980" s="3" t="str">
        <f>IF(P3980&lt;$AC$1,"Bottom 5%","")</f>
        <v>Bottom 5%</v>
      </c>
      <c r="AC3980"/>
      <c r="AD3980" s="34" t="s">
        <v>16465</v>
      </c>
      <c r="AE3980" s="34" t="s">
        <v>16467</v>
      </c>
    </row>
    <row r="3981" spans="1:31" x14ac:dyDescent="0.25">
      <c r="A3981" t="s">
        <v>7322</v>
      </c>
      <c r="B3981" t="s">
        <v>2238</v>
      </c>
      <c r="C3981" s="3" t="s">
        <v>36</v>
      </c>
      <c r="D3981" s="3" t="s">
        <v>4694</v>
      </c>
      <c r="E3981" s="3" t="s">
        <v>5093</v>
      </c>
      <c r="F3981" s="3">
        <v>10000</v>
      </c>
      <c r="G3981" s="34">
        <v>27.99</v>
      </c>
      <c r="H3981" s="3" t="s">
        <v>12</v>
      </c>
      <c r="I3981" s="3" t="s">
        <v>21</v>
      </c>
      <c r="J3981" s="3" t="s">
        <v>8163</v>
      </c>
      <c r="K3981" s="3" t="s">
        <v>8164</v>
      </c>
      <c r="L3981" s="3" t="s">
        <v>68</v>
      </c>
      <c r="M3981" s="26" t="s">
        <v>13723</v>
      </c>
      <c r="N3981"/>
      <c r="O3981" s="3">
        <v>128</v>
      </c>
      <c r="P3981" s="34">
        <v>104318.73</v>
      </c>
      <c r="Q3981" s="34">
        <v>136503.32</v>
      </c>
      <c r="R3981" s="34">
        <v>-32184.590000000011</v>
      </c>
      <c r="S3981" s="36">
        <v>-0.23577880743120394</v>
      </c>
      <c r="T3981" s="72">
        <v>814.99007812499997</v>
      </c>
      <c r="U3981" s="34">
        <v>36442.980000000003</v>
      </c>
      <c r="V3981" s="34">
        <v>42720.13</v>
      </c>
      <c r="W3981" s="34">
        <v>-6277.1499999999942</v>
      </c>
      <c r="X3981" s="36">
        <v>-0.14693658469672244</v>
      </c>
      <c r="Y3981" s="36" t="str">
        <f>IFERROR(VLOOKUP(A3981,'Pivot price tier'!$C$8:$L$2270,10,0),"")</f>
        <v xml:space="preserve"> </v>
      </c>
      <c r="Z3981" s="36" t="str">
        <f>IFERROR(VLOOKUP(A3981,'Pivot price tier by size'!$D$8:$M$2491,10,0),"")</f>
        <v xml:space="preserve"> </v>
      </c>
      <c r="AA3981" s="36" t="str">
        <f>IFERROR(VLOOKUP(A3981,'Pivot category'!$B$8:$I$2216,8,0),"")</f>
        <v xml:space="preserve"> </v>
      </c>
      <c r="AB3981" s="3" t="str">
        <f>IF(P3981&lt;$AC$1,"Bottom 5%","")</f>
        <v/>
      </c>
      <c r="AC3981"/>
      <c r="AD3981" s="34" t="s">
        <v>16463</v>
      </c>
      <c r="AE3981" s="34" t="s">
        <v>13969</v>
      </c>
    </row>
    <row r="3982" spans="1:31" x14ac:dyDescent="0.25">
      <c r="A3982" t="s">
        <v>7606</v>
      </c>
      <c r="B3982" t="s">
        <v>2239</v>
      </c>
      <c r="C3982" s="3" t="s">
        <v>38</v>
      </c>
      <c r="D3982" s="3" t="s">
        <v>4695</v>
      </c>
      <c r="E3982" s="3" t="s">
        <v>5093</v>
      </c>
      <c r="F3982" s="3">
        <v>10000</v>
      </c>
      <c r="G3982" s="34">
        <v>42.99</v>
      </c>
      <c r="H3982" s="3" t="s">
        <v>12</v>
      </c>
      <c r="I3982" s="3" t="s">
        <v>21</v>
      </c>
      <c r="J3982" s="3" t="s">
        <v>8163</v>
      </c>
      <c r="K3982" s="3" t="s">
        <v>8164</v>
      </c>
      <c r="L3982" s="3" t="s">
        <v>68</v>
      </c>
      <c r="M3982" s="26" t="s">
        <v>13723</v>
      </c>
      <c r="N3982"/>
      <c r="O3982" s="3">
        <v>152</v>
      </c>
      <c r="P3982" s="34">
        <v>407813.28</v>
      </c>
      <c r="Q3982" s="34">
        <v>404342.85</v>
      </c>
      <c r="R3982" s="34">
        <v>3470.4300000000512</v>
      </c>
      <c r="S3982" s="36">
        <v>8.5828894958821511E-3</v>
      </c>
      <c r="T3982" s="72">
        <v>2682.9821052631582</v>
      </c>
      <c r="U3982" s="34">
        <v>62905.86</v>
      </c>
      <c r="V3982" s="34">
        <v>69081.27</v>
      </c>
      <c r="W3982" s="34">
        <v>-6175.4100000000035</v>
      </c>
      <c r="X3982" s="36">
        <v>-8.9393405766859835E-2</v>
      </c>
      <c r="Y3982" s="36" t="str">
        <f>IFERROR(VLOOKUP(A3982,'Pivot price tier'!$C$8:$L$2270,10,0),"")</f>
        <v xml:space="preserve"> </v>
      </c>
      <c r="Z3982" s="36" t="str">
        <f>IFERROR(VLOOKUP(A3982,'Pivot price tier by size'!$D$8:$M$2491,10,0),"")</f>
        <v xml:space="preserve"> </v>
      </c>
      <c r="AA3982" s="36" t="str">
        <f>IFERROR(VLOOKUP(A3982,'Pivot category'!$B$8:$I$2216,8,0),"")</f>
        <v xml:space="preserve"> </v>
      </c>
      <c r="AB3982" s="3" t="str">
        <f>IF(P3982&lt;$AC$1,"Bottom 5%","")</f>
        <v/>
      </c>
      <c r="AC3982"/>
      <c r="AD3982" s="34" t="s">
        <v>16463</v>
      </c>
      <c r="AE3982" s="34" t="s">
        <v>13969</v>
      </c>
    </row>
    <row r="3983" spans="1:31" x14ac:dyDescent="0.25">
      <c r="A3983" t="s">
        <v>5375</v>
      </c>
      <c r="B3983" t="s">
        <v>2241</v>
      </c>
      <c r="C3983" s="3" t="s">
        <v>32</v>
      </c>
      <c r="D3983" s="3" t="s">
        <v>4697</v>
      </c>
      <c r="E3983" s="3" t="s">
        <v>5093</v>
      </c>
      <c r="F3983" s="3">
        <v>10000</v>
      </c>
      <c r="G3983" s="34">
        <v>21.99</v>
      </c>
      <c r="H3983" s="3" t="s">
        <v>12</v>
      </c>
      <c r="I3983" s="3" t="s">
        <v>21</v>
      </c>
      <c r="J3983" s="3" t="s">
        <v>8163</v>
      </c>
      <c r="K3983" s="3" t="s">
        <v>8164</v>
      </c>
      <c r="L3983" s="3" t="s">
        <v>68</v>
      </c>
      <c r="M3983" s="26" t="s">
        <v>13723</v>
      </c>
      <c r="N3983"/>
      <c r="O3983" s="3">
        <v>157</v>
      </c>
      <c r="P3983" s="34">
        <v>203121.57</v>
      </c>
      <c r="Q3983" s="34">
        <v>241654.75</v>
      </c>
      <c r="R3983" s="34">
        <v>-38533.179999999993</v>
      </c>
      <c r="S3983" s="36">
        <v>-0.15945550418520638</v>
      </c>
      <c r="T3983" s="72">
        <v>1293.7679617834394</v>
      </c>
      <c r="U3983" s="34">
        <v>191254.73</v>
      </c>
      <c r="V3983" s="34">
        <v>209305.81</v>
      </c>
      <c r="W3983" s="34">
        <v>-18051.079999999987</v>
      </c>
      <c r="X3983" s="36">
        <v>-8.6242613141030322E-2</v>
      </c>
      <c r="Y3983" s="36" t="str">
        <f>IFERROR(VLOOKUP(A3983,'Pivot price tier'!$C$8:$L$2270,10,0),"")</f>
        <v xml:space="preserve"> </v>
      </c>
      <c r="Z3983" s="36" t="str">
        <f>IFERROR(VLOOKUP(A3983,'Pivot price tier by size'!$D$8:$M$2491,10,0),"")</f>
        <v xml:space="preserve"> </v>
      </c>
      <c r="AA3983" s="36" t="str">
        <f>IFERROR(VLOOKUP(A3983,'Pivot category'!$B$8:$I$2216,8,0),"")</f>
        <v xml:space="preserve"> </v>
      </c>
      <c r="AB3983" s="3" t="str">
        <f>IF(P3983&lt;$AC$1,"Bottom 5%","")</f>
        <v/>
      </c>
      <c r="AC3983"/>
      <c r="AD3983" s="34" t="s">
        <v>16463</v>
      </c>
      <c r="AE3983" s="34" t="s">
        <v>13969</v>
      </c>
    </row>
    <row r="3984" spans="1:31" x14ac:dyDescent="0.25">
      <c r="A3984" t="s">
        <v>7375</v>
      </c>
      <c r="B3984" t="s">
        <v>2231</v>
      </c>
      <c r="C3984" s="3" t="s">
        <v>36</v>
      </c>
      <c r="D3984" s="3" t="s">
        <v>4686</v>
      </c>
      <c r="E3984" s="3" t="s">
        <v>5093</v>
      </c>
      <c r="F3984" s="3">
        <v>10000</v>
      </c>
      <c r="G3984" s="34">
        <v>33.49</v>
      </c>
      <c r="H3984" s="3" t="s">
        <v>12</v>
      </c>
      <c r="I3984" s="3" t="s">
        <v>21</v>
      </c>
      <c r="J3984" s="3" t="s">
        <v>8163</v>
      </c>
      <c r="K3984" s="3" t="s">
        <v>8164</v>
      </c>
      <c r="L3984" s="3" t="s">
        <v>68</v>
      </c>
      <c r="M3984" s="26" t="s">
        <v>13723</v>
      </c>
      <c r="N3984"/>
      <c r="O3984" s="3">
        <v>144</v>
      </c>
      <c r="P3984" s="34">
        <v>298596.84000000003</v>
      </c>
      <c r="Q3984" s="34">
        <v>289956.42</v>
      </c>
      <c r="R3984" s="34">
        <v>8640.4200000000419</v>
      </c>
      <c r="S3984" s="36">
        <v>2.9799029799030041E-2</v>
      </c>
      <c r="T3984" s="72">
        <v>2073.5891666666666</v>
      </c>
      <c r="U3984" s="34">
        <v>124783.74</v>
      </c>
      <c r="V3984" s="34">
        <v>132955.29999999999</v>
      </c>
      <c r="W3984" s="34">
        <v>-8171.5599999999831</v>
      </c>
      <c r="X3984" s="36">
        <v>-6.1460957178841147E-2</v>
      </c>
      <c r="Y3984" s="36" t="str">
        <f>IFERROR(VLOOKUP(A3984,'Pivot price tier'!$C$8:$L$2270,10,0),"")</f>
        <v xml:space="preserve"> </v>
      </c>
      <c r="Z3984" s="36" t="str">
        <f>IFERROR(VLOOKUP(A3984,'Pivot price tier by size'!$D$8:$M$2491,10,0),"")</f>
        <v xml:space="preserve"> </v>
      </c>
      <c r="AA3984" s="36" t="str">
        <f>IFERROR(VLOOKUP(A3984,'Pivot category'!$B$8:$I$2216,8,0),"")</f>
        <v xml:space="preserve"> </v>
      </c>
      <c r="AB3984" s="3" t="str">
        <f>IF(P3984&lt;$AC$1,"Bottom 5%","")</f>
        <v/>
      </c>
      <c r="AC3984"/>
      <c r="AD3984" s="34" t="s">
        <v>16463</v>
      </c>
      <c r="AE3984" s="34" t="s">
        <v>13969</v>
      </c>
    </row>
    <row r="3985" spans="1:31" x14ac:dyDescent="0.25">
      <c r="A3985" t="s">
        <v>7705</v>
      </c>
      <c r="B3985" t="s">
        <v>2232</v>
      </c>
      <c r="C3985" s="3" t="s">
        <v>38</v>
      </c>
      <c r="D3985" s="3" t="s">
        <v>4687</v>
      </c>
      <c r="E3985" s="3" t="s">
        <v>5093</v>
      </c>
      <c r="F3985" s="3">
        <v>10000</v>
      </c>
      <c r="G3985" s="34">
        <v>52.99</v>
      </c>
      <c r="H3985" s="3" t="s">
        <v>12</v>
      </c>
      <c r="I3985" s="3" t="s">
        <v>21</v>
      </c>
      <c r="J3985" s="3" t="s">
        <v>8163</v>
      </c>
      <c r="K3985" s="3" t="s">
        <v>8164</v>
      </c>
      <c r="L3985" s="3" t="s">
        <v>68</v>
      </c>
      <c r="M3985" s="26" t="s">
        <v>13723</v>
      </c>
      <c r="N3985"/>
      <c r="O3985" s="3">
        <v>159</v>
      </c>
      <c r="P3985" s="34">
        <v>1176098.8999999999</v>
      </c>
      <c r="Q3985" s="34">
        <v>1187374.69</v>
      </c>
      <c r="R3985" s="34">
        <v>-11275.790000000037</v>
      </c>
      <c r="S3985" s="36">
        <v>-9.496404205819875E-3</v>
      </c>
      <c r="T3985" s="72">
        <v>7396.848427672955</v>
      </c>
      <c r="U3985" s="34">
        <v>313616.75</v>
      </c>
      <c r="V3985" s="34">
        <v>321523.40000000002</v>
      </c>
      <c r="W3985" s="34">
        <v>-7906.6500000000233</v>
      </c>
      <c r="X3985" s="36">
        <v>-2.4591211712740146E-2</v>
      </c>
      <c r="Y3985" s="36" t="str">
        <f>IFERROR(VLOOKUP(A3985,'Pivot price tier'!$C$8:$L$2270,10,0),"")</f>
        <v xml:space="preserve"> </v>
      </c>
      <c r="Z3985" s="36" t="str">
        <f>IFERROR(VLOOKUP(A3985,'Pivot price tier by size'!$D$8:$M$2491,10,0),"")</f>
        <v xml:space="preserve"> </v>
      </c>
      <c r="AA3985" s="36" t="str">
        <f>IFERROR(VLOOKUP(A3985,'Pivot category'!$B$8:$I$2216,8,0),"")</f>
        <v xml:space="preserve"> </v>
      </c>
      <c r="AB3985" s="3" t="str">
        <f>IF(P3985&lt;$AC$1,"Bottom 5%","")</f>
        <v/>
      </c>
      <c r="AC3985"/>
      <c r="AD3985" s="34" t="s">
        <v>16463</v>
      </c>
      <c r="AE3985" s="34" t="s">
        <v>13969</v>
      </c>
    </row>
    <row r="3986" spans="1:31" x14ac:dyDescent="0.25">
      <c r="A3986" t="s">
        <v>6874</v>
      </c>
      <c r="B3986" t="s">
        <v>2234</v>
      </c>
      <c r="C3986" s="3" t="s">
        <v>34</v>
      </c>
      <c r="D3986" s="3" t="s">
        <v>4689</v>
      </c>
      <c r="E3986" s="3" t="s">
        <v>5093</v>
      </c>
      <c r="F3986" s="3">
        <v>10000</v>
      </c>
      <c r="G3986" s="34">
        <v>13.99</v>
      </c>
      <c r="H3986" s="3" t="s">
        <v>12</v>
      </c>
      <c r="I3986" s="3" t="s">
        <v>21</v>
      </c>
      <c r="J3986" s="3" t="s">
        <v>8163</v>
      </c>
      <c r="K3986" s="3" t="s">
        <v>8164</v>
      </c>
      <c r="L3986" s="3" t="s">
        <v>68</v>
      </c>
      <c r="M3986" s="26" t="s">
        <v>13723</v>
      </c>
      <c r="N3986"/>
      <c r="O3986" s="3">
        <v>154</v>
      </c>
      <c r="P3986" s="34">
        <v>220692.25</v>
      </c>
      <c r="Q3986" s="34">
        <v>188389.34</v>
      </c>
      <c r="R3986" s="34">
        <v>32302.910000000003</v>
      </c>
      <c r="S3986" s="36">
        <v>0.1714688845982475</v>
      </c>
      <c r="T3986" s="72">
        <v>1433.0665584415585</v>
      </c>
      <c r="U3986" s="34">
        <v>521813.01</v>
      </c>
      <c r="V3986" s="34">
        <v>476401.47</v>
      </c>
      <c r="W3986" s="34">
        <v>45411.540000000037</v>
      </c>
      <c r="X3986" s="36">
        <v>9.5321998061844937E-2</v>
      </c>
      <c r="Y3986" s="36" t="str">
        <f>IFERROR(VLOOKUP(A3986,'Pivot price tier'!$C$8:$L$2270,10,0),"")</f>
        <v xml:space="preserve"> </v>
      </c>
      <c r="Z3986" s="36" t="str">
        <f>IFERROR(VLOOKUP(A3986,'Pivot price tier by size'!$D$8:$M$2491,10,0),"")</f>
        <v xml:space="preserve"> </v>
      </c>
      <c r="AA3986" s="36" t="str">
        <f>IFERROR(VLOOKUP(A3986,'Pivot category'!$B$8:$I$2216,8,0),"")</f>
        <v xml:space="preserve"> </v>
      </c>
      <c r="AB3986" s="3" t="str">
        <f>IF(P3986&lt;$AC$1,"Bottom 5%","")</f>
        <v/>
      </c>
      <c r="AC3986"/>
      <c r="AD3986" s="34" t="s">
        <v>16463</v>
      </c>
      <c r="AE3986" s="34" t="s">
        <v>13969</v>
      </c>
    </row>
    <row r="3987" spans="1:31" hidden="1" x14ac:dyDescent="0.25">
      <c r="A3987" t="s">
        <v>13102</v>
      </c>
      <c r="B3987" t="s">
        <v>13103</v>
      </c>
      <c r="C3987" s="3" t="s">
        <v>32</v>
      </c>
      <c r="D3987" s="3" t="s">
        <v>12511</v>
      </c>
      <c r="E3987" s="3" t="s">
        <v>5093</v>
      </c>
      <c r="F3987" s="3">
        <v>10000</v>
      </c>
      <c r="G3987" s="34">
        <v>74.489999999999995</v>
      </c>
      <c r="H3987" s="3" t="s">
        <v>12489</v>
      </c>
      <c r="I3987" s="3" t="s">
        <v>15</v>
      </c>
      <c r="J3987" s="3" t="s">
        <v>15250</v>
      </c>
      <c r="K3987" s="3" t="s">
        <v>8164</v>
      </c>
      <c r="L3987" s="3" t="s">
        <v>68</v>
      </c>
      <c r="M3987" s="26">
        <v>45474</v>
      </c>
      <c r="N3987"/>
      <c r="O3987" s="3">
        <v>3</v>
      </c>
      <c r="P3987" s="34">
        <v>2532.66</v>
      </c>
      <c r="Q3987" s="34">
        <v>28529.67</v>
      </c>
      <c r="R3987" s="34">
        <v>-25997.01</v>
      </c>
      <c r="S3987" s="36">
        <v>-0.91122715404699739</v>
      </c>
      <c r="T3987" s="72">
        <v>844.21999999999991</v>
      </c>
      <c r="U3987" s="34">
        <v>521.42999999999995</v>
      </c>
      <c r="V3987" s="34">
        <v>5065.32</v>
      </c>
      <c r="W3987" s="34">
        <v>-4543.8899999999994</v>
      </c>
      <c r="X3987" s="36">
        <v>-0.8970588235294118</v>
      </c>
      <c r="Y3987" s="36" t="str">
        <f>IFERROR(VLOOKUP(A3987,'Pivot price tier'!$C$8:$L$2270,10,0),"")</f>
        <v xml:space="preserve"> </v>
      </c>
      <c r="Z3987" s="36" t="str">
        <f>IFERROR(VLOOKUP(A3987,'Pivot price tier by size'!$D$8:$M$2491,10,0),"")</f>
        <v xml:space="preserve"> </v>
      </c>
      <c r="AA3987" s="36" t="str">
        <f>IFERROR(VLOOKUP(A3987,'Pivot category'!$B$8:$I$2216,8,0),"")</f>
        <v>X</v>
      </c>
      <c r="AB3987" s="3" t="str">
        <f>IF(P3987&lt;$AC$1,"Bottom 5%","")</f>
        <v>Bottom 5%</v>
      </c>
      <c r="AC3987"/>
      <c r="AD3987" s="34" t="s">
        <v>16463</v>
      </c>
      <c r="AE3987" s="34" t="s">
        <v>16492</v>
      </c>
    </row>
    <row r="3988" spans="1:31" hidden="1" x14ac:dyDescent="0.25">
      <c r="A3988" t="s">
        <v>14153</v>
      </c>
      <c r="B3988" t="s">
        <v>14154</v>
      </c>
      <c r="C3988" s="3" t="s">
        <v>32</v>
      </c>
      <c r="D3988" s="3" t="s">
        <v>13903</v>
      </c>
      <c r="E3988" s="3" t="s">
        <v>5093</v>
      </c>
      <c r="F3988" s="3">
        <v>70000</v>
      </c>
      <c r="G3988" s="34">
        <v>31.49</v>
      </c>
      <c r="H3988" s="3" t="s">
        <v>12</v>
      </c>
      <c r="I3988" s="3" t="s">
        <v>23</v>
      </c>
      <c r="J3988" s="3" t="s">
        <v>8168</v>
      </c>
      <c r="K3988" s="3" t="s">
        <v>8164</v>
      </c>
      <c r="L3988" s="3" t="s">
        <v>68</v>
      </c>
      <c r="M3988" s="26">
        <v>45627</v>
      </c>
      <c r="N3988"/>
      <c r="O3988" s="3" t="s">
        <v>78</v>
      </c>
      <c r="P3988" s="34">
        <v>62.98</v>
      </c>
      <c r="Q3988" s="34">
        <v>10265.74</v>
      </c>
      <c r="R3988" s="34">
        <v>-10202.76</v>
      </c>
      <c r="S3988" s="36">
        <v>-0.99386503067484666</v>
      </c>
      <c r="T3988" s="72" t="s">
        <v>78</v>
      </c>
      <c r="U3988" s="34">
        <v>0</v>
      </c>
      <c r="V3988" s="34">
        <v>251.92</v>
      </c>
      <c r="W3988" s="34">
        <v>-251.92</v>
      </c>
      <c r="X3988" s="36">
        <v>-1</v>
      </c>
      <c r="Y3988" s="36" t="str">
        <f>IFERROR(VLOOKUP(A3988,'Pivot price tier'!$C$8:$L$2270,10,0),"")</f>
        <v>X</v>
      </c>
      <c r="Z3988" s="36" t="str">
        <f>IFERROR(VLOOKUP(A3988,'Pivot price tier by size'!$D$8:$M$2491,10,0),"")</f>
        <v>X</v>
      </c>
      <c r="AA3988" s="36" t="str">
        <f>IFERROR(VLOOKUP(A3988,'Pivot category'!$B$8:$I$2216,8,0),"")</f>
        <v>X</v>
      </c>
      <c r="AB3988" s="3" t="str">
        <f>IF(P3988&lt;$AC$1,"Bottom 5%","")</f>
        <v>Bottom 5%</v>
      </c>
      <c r="AC3988"/>
      <c r="AD3988" s="34" t="s">
        <v>16463</v>
      </c>
      <c r="AE3988" s="34" t="s">
        <v>16492</v>
      </c>
    </row>
    <row r="3989" spans="1:31" hidden="1" x14ac:dyDescent="0.25">
      <c r="A3989" t="s">
        <v>13104</v>
      </c>
      <c r="B3989" t="s">
        <v>13105</v>
      </c>
      <c r="C3989" s="3" t="s">
        <v>32</v>
      </c>
      <c r="D3989" s="3" t="s">
        <v>12725</v>
      </c>
      <c r="E3989" s="3" t="s">
        <v>5093</v>
      </c>
      <c r="F3989" s="3">
        <v>10000</v>
      </c>
      <c r="G3989" s="34">
        <v>41.99</v>
      </c>
      <c r="H3989" s="3" t="s">
        <v>12</v>
      </c>
      <c r="I3989" s="3" t="s">
        <v>23</v>
      </c>
      <c r="J3989" s="3" t="s">
        <v>15250</v>
      </c>
      <c r="K3989" s="3" t="s">
        <v>8164</v>
      </c>
      <c r="L3989" s="3" t="s">
        <v>68</v>
      </c>
      <c r="M3989" s="26">
        <v>45474</v>
      </c>
      <c r="N3989"/>
      <c r="O3989" s="3">
        <v>5</v>
      </c>
      <c r="P3989" s="34">
        <v>11505.26</v>
      </c>
      <c r="Q3989" s="34">
        <v>31492.5</v>
      </c>
      <c r="R3989" s="34">
        <v>-19987.239999999998</v>
      </c>
      <c r="S3989" s="36">
        <v>-0.63466666666666671</v>
      </c>
      <c r="T3989" s="72">
        <v>2301.0520000000001</v>
      </c>
      <c r="U3989" s="34">
        <v>1259.7</v>
      </c>
      <c r="V3989" s="34">
        <v>2099.5</v>
      </c>
      <c r="W3989" s="34">
        <v>-839.8</v>
      </c>
      <c r="X3989" s="36">
        <v>-0.4</v>
      </c>
      <c r="Y3989" s="36" t="str">
        <f>IFERROR(VLOOKUP(A3989,'Pivot price tier'!$C$8:$L$2270,10,0),"")</f>
        <v xml:space="preserve"> </v>
      </c>
      <c r="Z3989" s="36" t="str">
        <f>IFERROR(VLOOKUP(A3989,'Pivot price tier by size'!$D$8:$M$2491,10,0),"")</f>
        <v xml:space="preserve"> </v>
      </c>
      <c r="AA3989" s="36" t="str">
        <f>IFERROR(VLOOKUP(A3989,'Pivot category'!$B$8:$I$2216,8,0),"")</f>
        <v>X</v>
      </c>
      <c r="AB3989" s="3" t="str">
        <f>IF(P3989&lt;$AC$1,"Bottom 5%","")</f>
        <v>Bottom 5%</v>
      </c>
      <c r="AC3989"/>
      <c r="AD3989" s="34" t="s">
        <v>16463</v>
      </c>
      <c r="AE3989" s="34" t="s">
        <v>16492</v>
      </c>
    </row>
    <row r="3990" spans="1:31" hidden="1" x14ac:dyDescent="0.25">
      <c r="A3990" t="s">
        <v>13106</v>
      </c>
      <c r="B3990" t="s">
        <v>13107</v>
      </c>
      <c r="C3990" s="3" t="s">
        <v>32</v>
      </c>
      <c r="D3990" s="3" t="s">
        <v>12492</v>
      </c>
      <c r="E3990" s="3" t="s">
        <v>5093</v>
      </c>
      <c r="F3990" s="3">
        <v>10000</v>
      </c>
      <c r="G3990" s="34">
        <v>61.99</v>
      </c>
      <c r="H3990" s="3" t="s">
        <v>12</v>
      </c>
      <c r="I3990" s="3" t="s">
        <v>15</v>
      </c>
      <c r="J3990" s="3" t="s">
        <v>15250</v>
      </c>
      <c r="K3990" s="3" t="s">
        <v>8164</v>
      </c>
      <c r="L3990" s="3" t="s">
        <v>68</v>
      </c>
      <c r="M3990" s="26">
        <v>45474</v>
      </c>
      <c r="N3990"/>
      <c r="O3990" s="3">
        <v>6</v>
      </c>
      <c r="P3990" s="34">
        <v>11530.14</v>
      </c>
      <c r="Q3990" s="34">
        <v>29135.3</v>
      </c>
      <c r="R3990" s="34">
        <v>-17605.16</v>
      </c>
      <c r="S3990" s="36">
        <v>-0.60425531914893615</v>
      </c>
      <c r="T3990" s="72">
        <v>1921.6899999999998</v>
      </c>
      <c r="U3990" s="34">
        <v>1735.72</v>
      </c>
      <c r="V3990" s="34">
        <v>2355.62</v>
      </c>
      <c r="W3990" s="34">
        <v>-619.89999999999986</v>
      </c>
      <c r="X3990" s="36">
        <v>-0.26315789473684204</v>
      </c>
      <c r="Y3990" s="36" t="str">
        <f>IFERROR(VLOOKUP(A3990,'Pivot price tier'!$C$8:$L$2270,10,0),"")</f>
        <v xml:space="preserve"> </v>
      </c>
      <c r="Z3990" s="36" t="str">
        <f>IFERROR(VLOOKUP(A3990,'Pivot price tier by size'!$D$8:$M$2491,10,0),"")</f>
        <v xml:space="preserve"> </v>
      </c>
      <c r="AA3990" s="36" t="str">
        <f>IFERROR(VLOOKUP(A3990,'Pivot category'!$B$8:$I$2216,8,0),"")</f>
        <v>X</v>
      </c>
      <c r="AB3990" s="3" t="str">
        <f>IF(P3990&lt;$AC$1,"Bottom 5%","")</f>
        <v>Bottom 5%</v>
      </c>
      <c r="AC3990"/>
      <c r="AD3990" s="34" t="s">
        <v>16463</v>
      </c>
      <c r="AE3990" s="34" t="s">
        <v>16492</v>
      </c>
    </row>
    <row r="3991" spans="1:31" hidden="1" x14ac:dyDescent="0.25">
      <c r="A3991" t="s">
        <v>13108</v>
      </c>
      <c r="B3991" t="s">
        <v>13109</v>
      </c>
      <c r="C3991" s="3" t="s">
        <v>32</v>
      </c>
      <c r="D3991" s="3" t="s">
        <v>12724</v>
      </c>
      <c r="E3991" s="3" t="s">
        <v>5093</v>
      </c>
      <c r="F3991" s="3">
        <v>10000</v>
      </c>
      <c r="G3991" s="34">
        <v>31.49</v>
      </c>
      <c r="H3991" s="3" t="s">
        <v>12</v>
      </c>
      <c r="I3991" s="3" t="s">
        <v>23</v>
      </c>
      <c r="J3991" s="3" t="s">
        <v>15250</v>
      </c>
      <c r="K3991" s="3" t="s">
        <v>8164</v>
      </c>
      <c r="L3991" s="3" t="s">
        <v>68</v>
      </c>
      <c r="M3991" s="26">
        <v>45474</v>
      </c>
      <c r="N3991"/>
      <c r="O3991" s="3">
        <v>5</v>
      </c>
      <c r="P3991" s="34">
        <v>7589.09</v>
      </c>
      <c r="Q3991" s="34">
        <v>24026.87</v>
      </c>
      <c r="R3991" s="34">
        <v>-16437.78</v>
      </c>
      <c r="S3991" s="36">
        <v>-0.68414154652686765</v>
      </c>
      <c r="T3991" s="72">
        <v>1517.818</v>
      </c>
      <c r="U3991" s="34">
        <v>2141.3200000000002</v>
      </c>
      <c r="V3991" s="34">
        <v>1857.91</v>
      </c>
      <c r="W3991" s="34">
        <v>283.41000000000008</v>
      </c>
      <c r="X3991" s="36">
        <v>0.15254237288135597</v>
      </c>
      <c r="Y3991" s="36" t="str">
        <f>IFERROR(VLOOKUP(A3991,'Pivot price tier'!$C$8:$L$2270,10,0),"")</f>
        <v xml:space="preserve"> </v>
      </c>
      <c r="Z3991" s="36" t="str">
        <f>IFERROR(VLOOKUP(A3991,'Pivot price tier by size'!$D$8:$M$2491,10,0),"")</f>
        <v xml:space="preserve"> </v>
      </c>
      <c r="AA3991" s="36" t="str">
        <f>IFERROR(VLOOKUP(A3991,'Pivot category'!$B$8:$I$2216,8,0),"")</f>
        <v>X</v>
      </c>
      <c r="AB3991" s="3" t="str">
        <f>IF(P3991&lt;$AC$1,"Bottom 5%","")</f>
        <v>Bottom 5%</v>
      </c>
      <c r="AC3991"/>
      <c r="AD3991" s="34" t="s">
        <v>16463</v>
      </c>
      <c r="AE3991" s="34" t="s">
        <v>16492</v>
      </c>
    </row>
    <row r="3992" spans="1:31" hidden="1" x14ac:dyDescent="0.25">
      <c r="A3992" t="s">
        <v>13110</v>
      </c>
      <c r="B3992" t="s">
        <v>13111</v>
      </c>
      <c r="C3992" s="3" t="s">
        <v>32</v>
      </c>
      <c r="D3992" s="3" t="s">
        <v>12510</v>
      </c>
      <c r="E3992" s="3" t="s">
        <v>5093</v>
      </c>
      <c r="F3992" s="3">
        <v>10000</v>
      </c>
      <c r="G3992" s="34">
        <v>83.49</v>
      </c>
      <c r="H3992" s="3" t="s">
        <v>12</v>
      </c>
      <c r="I3992" s="3" t="s">
        <v>15</v>
      </c>
      <c r="J3992" s="3" t="s">
        <v>15250</v>
      </c>
      <c r="K3992" s="3" t="s">
        <v>8164</v>
      </c>
      <c r="L3992" s="3" t="s">
        <v>68</v>
      </c>
      <c r="M3992" s="26">
        <v>45474</v>
      </c>
      <c r="N3992"/>
      <c r="O3992" s="3">
        <v>5</v>
      </c>
      <c r="P3992" s="34">
        <v>16030.08</v>
      </c>
      <c r="Q3992" s="34">
        <v>39490.769999999997</v>
      </c>
      <c r="R3992" s="34">
        <v>-23460.689999999995</v>
      </c>
      <c r="S3992" s="36">
        <v>-0.59408033826638473</v>
      </c>
      <c r="T3992" s="72">
        <v>3206.0160000000001</v>
      </c>
      <c r="U3992" s="34">
        <v>2504.6999999999998</v>
      </c>
      <c r="V3992" s="34">
        <v>2838.66</v>
      </c>
      <c r="W3992" s="34">
        <v>-333.96000000000004</v>
      </c>
      <c r="X3992" s="36">
        <v>-0.11764705882352944</v>
      </c>
      <c r="Y3992" s="36" t="str">
        <f>IFERROR(VLOOKUP(A3992,'Pivot price tier'!$C$8:$L$2270,10,0),"")</f>
        <v xml:space="preserve"> </v>
      </c>
      <c r="Z3992" s="36" t="str">
        <f>IFERROR(VLOOKUP(A3992,'Pivot price tier by size'!$D$8:$M$2491,10,0),"")</f>
        <v xml:space="preserve"> </v>
      </c>
      <c r="AA3992" s="36" t="str">
        <f>IFERROR(VLOOKUP(A3992,'Pivot category'!$B$8:$I$2216,8,0),"")</f>
        <v>X</v>
      </c>
      <c r="AB3992" s="3" t="str">
        <f>IF(P3992&lt;$AC$1,"Bottom 5%","")</f>
        <v>Bottom 5%</v>
      </c>
      <c r="AC3992"/>
      <c r="AD3992" s="34" t="s">
        <v>16463</v>
      </c>
      <c r="AE3992" s="34" t="s">
        <v>16492</v>
      </c>
    </row>
    <row r="3993" spans="1:31" hidden="1" x14ac:dyDescent="0.25">
      <c r="A3993" t="s">
        <v>6317</v>
      </c>
      <c r="B3993" t="s">
        <v>5090</v>
      </c>
      <c r="C3993" s="3" t="s">
        <v>32</v>
      </c>
      <c r="D3993" s="3" t="s">
        <v>5023</v>
      </c>
      <c r="E3993" s="3" t="s">
        <v>5093</v>
      </c>
      <c r="F3993" s="3">
        <v>7000</v>
      </c>
      <c r="G3993" s="34">
        <v>20.99</v>
      </c>
      <c r="H3993" s="3" t="s">
        <v>12</v>
      </c>
      <c r="I3993" s="3" t="s">
        <v>21</v>
      </c>
      <c r="J3993" s="3" t="s">
        <v>8168</v>
      </c>
      <c r="K3993" s="3" t="s">
        <v>8164</v>
      </c>
      <c r="L3993" s="3" t="s">
        <v>8167</v>
      </c>
      <c r="M3993" s="26" t="s">
        <v>13723</v>
      </c>
      <c r="N3993"/>
      <c r="O3993" s="3">
        <v>2</v>
      </c>
      <c r="P3993" s="34">
        <v>1385.34</v>
      </c>
      <c r="Q3993" s="34">
        <v>7868.76</v>
      </c>
      <c r="R3993" s="34">
        <v>-6483.42</v>
      </c>
      <c r="S3993" s="36">
        <v>-0.82394430634559956</v>
      </c>
      <c r="T3993" s="72">
        <v>692.67</v>
      </c>
      <c r="U3993" s="34">
        <v>83.96</v>
      </c>
      <c r="V3993" s="34">
        <v>2921.59</v>
      </c>
      <c r="W3993" s="34">
        <v>-2837.63</v>
      </c>
      <c r="X3993" s="36">
        <v>-0.97126222365218939</v>
      </c>
      <c r="Y3993" s="36" t="str">
        <f>IFERROR(VLOOKUP(A3993,'Pivot price tier'!$C$8:$L$2270,10,0),"")</f>
        <v/>
      </c>
      <c r="Z3993" s="36" t="str">
        <f>IFERROR(VLOOKUP(A3993,'Pivot price tier by size'!$D$8:$M$2491,10,0),"")</f>
        <v/>
      </c>
      <c r="AA3993" s="36" t="str">
        <f>IFERROR(VLOOKUP(A3993,'Pivot category'!$B$8:$I$2216,8,0),"")</f>
        <v/>
      </c>
      <c r="AB3993" s="3" t="str">
        <f>IF(P3993&lt;$AC$1,"Bottom 5%","")</f>
        <v>Bottom 5%</v>
      </c>
      <c r="AC3993"/>
      <c r="AD3993" s="34" t="s">
        <v>16459</v>
      </c>
      <c r="AE3993" s="34" t="s">
        <v>13953</v>
      </c>
    </row>
    <row r="3994" spans="1:31" x14ac:dyDescent="0.25">
      <c r="A3994" t="s">
        <v>5496</v>
      </c>
      <c r="B3994" t="s">
        <v>2236</v>
      </c>
      <c r="C3994" s="3" t="s">
        <v>32</v>
      </c>
      <c r="D3994" s="3" t="s">
        <v>4691</v>
      </c>
      <c r="E3994" s="3" t="s">
        <v>5093</v>
      </c>
      <c r="F3994" s="3">
        <v>10000</v>
      </c>
      <c r="G3994" s="34">
        <v>26.99</v>
      </c>
      <c r="H3994" s="3" t="s">
        <v>12</v>
      </c>
      <c r="I3994" s="3" t="s">
        <v>21</v>
      </c>
      <c r="J3994" s="3" t="s">
        <v>8163</v>
      </c>
      <c r="K3994" s="3" t="s">
        <v>8164</v>
      </c>
      <c r="L3994" s="3" t="s">
        <v>68</v>
      </c>
      <c r="M3994" s="26" t="s">
        <v>13723</v>
      </c>
      <c r="N3994"/>
      <c r="O3994" s="3">
        <v>158</v>
      </c>
      <c r="P3994" s="34">
        <v>454606.99</v>
      </c>
      <c r="Q3994" s="34">
        <v>535344.97</v>
      </c>
      <c r="R3994" s="34">
        <v>-80737.979999999981</v>
      </c>
      <c r="S3994" s="36">
        <v>-0.15081486616003881</v>
      </c>
      <c r="T3994" s="72">
        <v>2877.2594303797468</v>
      </c>
      <c r="U3994" s="34">
        <v>581413.37</v>
      </c>
      <c r="V3994" s="34">
        <v>579799.68999999994</v>
      </c>
      <c r="W3994" s="34">
        <v>1613.6800000000512</v>
      </c>
      <c r="X3994" s="36">
        <v>2.7831680972441042E-3</v>
      </c>
      <c r="Y3994" s="36" t="str">
        <f>IFERROR(VLOOKUP(A3994,'Pivot price tier'!$C$8:$L$2270,10,0),"")</f>
        <v xml:space="preserve"> </v>
      </c>
      <c r="Z3994" s="36" t="str">
        <f>IFERROR(VLOOKUP(A3994,'Pivot price tier by size'!$D$8:$M$2491,10,0),"")</f>
        <v xml:space="preserve"> </v>
      </c>
      <c r="AA3994" s="36" t="str">
        <f>IFERROR(VLOOKUP(A3994,'Pivot category'!$B$8:$I$2216,8,0),"")</f>
        <v xml:space="preserve"> </v>
      </c>
      <c r="AB3994" s="3" t="str">
        <f>IF(P3994&lt;$AC$1,"Bottom 5%","")</f>
        <v/>
      </c>
      <c r="AC3994"/>
      <c r="AD3994" s="34" t="s">
        <v>16463</v>
      </c>
      <c r="AE3994" s="34" t="s">
        <v>13969</v>
      </c>
    </row>
    <row r="3995" spans="1:31" hidden="1" x14ac:dyDescent="0.25">
      <c r="A3995" t="s">
        <v>14315</v>
      </c>
      <c r="B3995" t="s">
        <v>14316</v>
      </c>
      <c r="C3995" s="3" t="s">
        <v>32</v>
      </c>
      <c r="D3995" s="3" t="s">
        <v>4434</v>
      </c>
      <c r="E3995" s="3" t="s">
        <v>5141</v>
      </c>
      <c r="F3995" s="3">
        <v>4000</v>
      </c>
      <c r="G3995" s="34">
        <v>8.39</v>
      </c>
      <c r="H3995" s="3" t="s">
        <v>28</v>
      </c>
      <c r="I3995" s="3" t="s">
        <v>17</v>
      </c>
      <c r="J3995" s="3" t="s">
        <v>8168</v>
      </c>
      <c r="K3995" s="3" t="s">
        <v>8172</v>
      </c>
      <c r="L3995" s="3" t="s">
        <v>8169</v>
      </c>
      <c r="M3995" s="26">
        <v>45658</v>
      </c>
      <c r="N3995"/>
      <c r="O3995" s="3" t="s">
        <v>78</v>
      </c>
      <c r="P3995" s="34">
        <v>41.95</v>
      </c>
      <c r="Q3995" s="34">
        <v>16.78</v>
      </c>
      <c r="R3995" s="34">
        <v>25.17</v>
      </c>
      <c r="S3995" s="36">
        <v>1.5</v>
      </c>
      <c r="T3995" s="72" t="s">
        <v>78</v>
      </c>
      <c r="U3995" s="34" t="s">
        <v>78</v>
      </c>
      <c r="V3995" s="34" t="s">
        <v>78</v>
      </c>
      <c r="W3995" s="34" t="s">
        <v>78</v>
      </c>
      <c r="X3995" s="36" t="s">
        <v>78</v>
      </c>
      <c r="Y3995" s="36" t="str">
        <f>IFERROR(VLOOKUP(A3995,'Pivot price tier'!$C$8:$L$2270,10,0),"")</f>
        <v/>
      </c>
      <c r="Z3995" s="36" t="str">
        <f>IFERROR(VLOOKUP(A3995,'Pivot price tier by size'!$D$8:$M$2491,10,0),"")</f>
        <v/>
      </c>
      <c r="AA3995" s="36" t="str">
        <f>IFERROR(VLOOKUP(A3995,'Pivot category'!$B$8:$I$2216,8,0),"")</f>
        <v/>
      </c>
      <c r="AB3995" s="3" t="str">
        <f>IF(P3995&lt;$AC$1,"Bottom 5%","")</f>
        <v>Bottom 5%</v>
      </c>
      <c r="AC3995"/>
      <c r="AD3995" s="34" t="s">
        <v>16461</v>
      </c>
      <c r="AE3995" s="34" t="s">
        <v>13971</v>
      </c>
    </row>
    <row r="3996" spans="1:31" hidden="1" x14ac:dyDescent="0.25">
      <c r="A3996" t="s">
        <v>9725</v>
      </c>
      <c r="B3996" t="s">
        <v>9726</v>
      </c>
      <c r="C3996" s="3" t="s">
        <v>32</v>
      </c>
      <c r="D3996" s="3" t="s">
        <v>9474</v>
      </c>
      <c r="E3996" s="3" t="s">
        <v>5093</v>
      </c>
      <c r="F3996" s="3">
        <v>10000</v>
      </c>
      <c r="G3996" s="34">
        <v>13.19</v>
      </c>
      <c r="H3996" s="3" t="s">
        <v>26</v>
      </c>
      <c r="I3996" s="3" t="s">
        <v>19</v>
      </c>
      <c r="J3996" s="3" t="s">
        <v>8168</v>
      </c>
      <c r="K3996" s="3" t="s">
        <v>8172</v>
      </c>
      <c r="L3996" s="3" t="s">
        <v>8166</v>
      </c>
      <c r="M3996" s="26" t="s">
        <v>13723</v>
      </c>
      <c r="N3996"/>
      <c r="O3996" s="3">
        <v>5</v>
      </c>
      <c r="P3996" s="34">
        <v>422.08</v>
      </c>
      <c r="Q3996" s="34">
        <v>452.87</v>
      </c>
      <c r="R3996" s="34">
        <v>-30.79000000000002</v>
      </c>
      <c r="S3996" s="36">
        <v>-6.7988606001722407E-2</v>
      </c>
      <c r="T3996" s="72">
        <v>84.415999999999997</v>
      </c>
      <c r="U3996" s="34">
        <v>39.57</v>
      </c>
      <c r="V3996" s="34">
        <v>0</v>
      </c>
      <c r="W3996" s="34">
        <v>39.57</v>
      </c>
      <c r="X3996" s="36" t="s">
        <v>78</v>
      </c>
      <c r="Y3996" s="36" t="str">
        <f>IFERROR(VLOOKUP(A3996,'Pivot price tier'!$C$8:$L$2270,10,0),"")</f>
        <v/>
      </c>
      <c r="Z3996" s="36" t="str">
        <f>IFERROR(VLOOKUP(A3996,'Pivot price tier by size'!$D$8:$M$2491,10,0),"")</f>
        <v/>
      </c>
      <c r="AA3996" s="36" t="str">
        <f>IFERROR(VLOOKUP(A3996,'Pivot category'!$B$8:$I$2216,8,0),"")</f>
        <v/>
      </c>
      <c r="AB3996" s="3" t="str">
        <f>IF(P3996&lt;$AC$1,"Bottom 5%","")</f>
        <v>Bottom 5%</v>
      </c>
      <c r="AC3996"/>
      <c r="AD3996" s="34" t="s">
        <v>11097</v>
      </c>
      <c r="AE3996" s="34" t="s">
        <v>16536</v>
      </c>
    </row>
    <row r="3997" spans="1:31" hidden="1" x14ac:dyDescent="0.25">
      <c r="A3997" t="s">
        <v>12275</v>
      </c>
      <c r="B3997" t="s">
        <v>9656</v>
      </c>
      <c r="C3997" s="3" t="s">
        <v>32</v>
      </c>
      <c r="D3997" s="3" t="s">
        <v>9472</v>
      </c>
      <c r="E3997" s="3" t="s">
        <v>5093</v>
      </c>
      <c r="F3997" s="3">
        <v>7000</v>
      </c>
      <c r="G3997" s="34">
        <v>23.99</v>
      </c>
      <c r="H3997" s="3" t="s">
        <v>12</v>
      </c>
      <c r="I3997" s="3" t="s">
        <v>21</v>
      </c>
      <c r="J3997" s="3" t="s">
        <v>8168</v>
      </c>
      <c r="K3997" s="3" t="s">
        <v>8164</v>
      </c>
      <c r="L3997" s="3" t="s">
        <v>8167</v>
      </c>
      <c r="M3997" s="26" t="s">
        <v>13723</v>
      </c>
      <c r="N3997"/>
      <c r="O3997" s="3">
        <v>1</v>
      </c>
      <c r="P3997" s="34">
        <v>167.93</v>
      </c>
      <c r="Q3997" s="34">
        <v>1719.35</v>
      </c>
      <c r="R3997" s="34">
        <v>-1551.4199999999998</v>
      </c>
      <c r="S3997" s="36">
        <v>-0.90232936865675983</v>
      </c>
      <c r="T3997" s="72">
        <v>167.93</v>
      </c>
      <c r="U3997" s="34" t="s">
        <v>78</v>
      </c>
      <c r="V3997" s="34" t="s">
        <v>78</v>
      </c>
      <c r="W3997" s="34" t="s">
        <v>78</v>
      </c>
      <c r="X3997" s="36" t="s">
        <v>78</v>
      </c>
      <c r="Y3997" s="36" t="str">
        <f>IFERROR(VLOOKUP(A3997,'Pivot price tier'!$C$8:$L$2270,10,0),"")</f>
        <v/>
      </c>
      <c r="Z3997" s="36" t="str">
        <f>IFERROR(VLOOKUP(A3997,'Pivot price tier by size'!$D$8:$M$2491,10,0),"")</f>
        <v/>
      </c>
      <c r="AA3997" s="36" t="str">
        <f>IFERROR(VLOOKUP(A3997,'Pivot category'!$B$8:$I$2216,8,0),"")</f>
        <v/>
      </c>
      <c r="AB3997" s="3" t="str">
        <f>IF(P3997&lt;$AC$1,"Bottom 5%","")</f>
        <v>Bottom 5%</v>
      </c>
      <c r="AC3997"/>
      <c r="AD3997" s="34" t="s">
        <v>11097</v>
      </c>
      <c r="AE3997" s="34" t="s">
        <v>16536</v>
      </c>
    </row>
    <row r="3998" spans="1:31" hidden="1" x14ac:dyDescent="0.25">
      <c r="A3998" t="s">
        <v>9657</v>
      </c>
      <c r="B3998" t="s">
        <v>9658</v>
      </c>
      <c r="C3998" s="3" t="s">
        <v>32</v>
      </c>
      <c r="D3998" s="3" t="s">
        <v>9388</v>
      </c>
      <c r="E3998" s="3" t="s">
        <v>5093</v>
      </c>
      <c r="F3998" s="3">
        <v>10000</v>
      </c>
      <c r="G3998" s="34">
        <v>13.19</v>
      </c>
      <c r="H3998" s="3" t="s">
        <v>28</v>
      </c>
      <c r="I3998" s="3" t="s">
        <v>19</v>
      </c>
      <c r="J3998" s="3" t="s">
        <v>8168</v>
      </c>
      <c r="K3998" s="3" t="s">
        <v>8164</v>
      </c>
      <c r="L3998" s="3" t="s">
        <v>8167</v>
      </c>
      <c r="M3998" s="26" t="s">
        <v>13723</v>
      </c>
      <c r="N3998"/>
      <c r="O3998" s="3">
        <v>1</v>
      </c>
      <c r="P3998" s="34">
        <v>316.56</v>
      </c>
      <c r="Q3998" s="34">
        <v>1897.29</v>
      </c>
      <c r="R3998" s="34">
        <v>-1580.73</v>
      </c>
      <c r="S3998" s="36">
        <v>-0.83315149502711761</v>
      </c>
      <c r="T3998" s="72">
        <v>316.56</v>
      </c>
      <c r="U3998" s="34" t="s">
        <v>78</v>
      </c>
      <c r="V3998" s="34" t="s">
        <v>78</v>
      </c>
      <c r="W3998" s="34" t="s">
        <v>78</v>
      </c>
      <c r="X3998" s="36" t="s">
        <v>78</v>
      </c>
      <c r="Y3998" s="36" t="str">
        <f>IFERROR(VLOOKUP(A3998,'Pivot price tier'!$C$8:$L$2270,10,0),"")</f>
        <v/>
      </c>
      <c r="Z3998" s="36" t="str">
        <f>IFERROR(VLOOKUP(A3998,'Pivot price tier by size'!$D$8:$M$2491,10,0),"")</f>
        <v/>
      </c>
      <c r="AA3998" s="36" t="str">
        <f>IFERROR(VLOOKUP(A3998,'Pivot category'!$B$8:$I$2216,8,0),"")</f>
        <v/>
      </c>
      <c r="AB3998" s="3" t="str">
        <f>IF(P3998&lt;$AC$1,"Bottom 5%","")</f>
        <v>Bottom 5%</v>
      </c>
      <c r="AC3998"/>
      <c r="AD3998" s="34" t="s">
        <v>11097</v>
      </c>
      <c r="AE3998" s="34" t="s">
        <v>16536</v>
      </c>
    </row>
    <row r="3999" spans="1:31" hidden="1" x14ac:dyDescent="0.25">
      <c r="A3999" t="s">
        <v>9659</v>
      </c>
      <c r="B3999" t="s">
        <v>9660</v>
      </c>
      <c r="C3999" s="3" t="s">
        <v>32</v>
      </c>
      <c r="D3999" s="3" t="s">
        <v>9473</v>
      </c>
      <c r="E3999" s="3" t="s">
        <v>5093</v>
      </c>
      <c r="F3999" s="3">
        <v>10000</v>
      </c>
      <c r="G3999" s="34">
        <v>23.39</v>
      </c>
      <c r="H3999" s="3" t="s">
        <v>12</v>
      </c>
      <c r="I3999" s="3" t="s">
        <v>21</v>
      </c>
      <c r="J3999" s="3" t="s">
        <v>8168</v>
      </c>
      <c r="K3999" s="3" t="s">
        <v>8164</v>
      </c>
      <c r="L3999" s="3" t="s">
        <v>8167</v>
      </c>
      <c r="M3999" s="26" t="s">
        <v>13723</v>
      </c>
      <c r="N3999"/>
      <c r="O3999" s="3">
        <v>2</v>
      </c>
      <c r="P3999" s="34">
        <v>140.34</v>
      </c>
      <c r="Q3999" s="34">
        <v>1185.27</v>
      </c>
      <c r="R3999" s="34">
        <v>-1044.93</v>
      </c>
      <c r="S3999" s="36">
        <v>-0.88159659824343817</v>
      </c>
      <c r="T3999" s="72">
        <v>70.17</v>
      </c>
      <c r="U3999" s="34">
        <v>0</v>
      </c>
      <c r="V3999" s="34">
        <v>1232.03</v>
      </c>
      <c r="W3999" s="34">
        <v>-1232.03</v>
      </c>
      <c r="X3999" s="36">
        <v>-1</v>
      </c>
      <c r="Y3999" s="36" t="str">
        <f>IFERROR(VLOOKUP(A3999,'Pivot price tier'!$C$8:$L$2270,10,0),"")</f>
        <v/>
      </c>
      <c r="Z3999" s="36" t="str">
        <f>IFERROR(VLOOKUP(A3999,'Pivot price tier by size'!$D$8:$M$2491,10,0),"")</f>
        <v/>
      </c>
      <c r="AA3999" s="36" t="str">
        <f>IFERROR(VLOOKUP(A3999,'Pivot category'!$B$8:$I$2216,8,0),"")</f>
        <v/>
      </c>
      <c r="AB3999" s="3" t="str">
        <f>IF(P3999&lt;$AC$1,"Bottom 5%","")</f>
        <v>Bottom 5%</v>
      </c>
      <c r="AC3999"/>
      <c r="AD3999" s="34" t="s">
        <v>11097</v>
      </c>
      <c r="AE3999" s="34" t="s">
        <v>16536</v>
      </c>
    </row>
    <row r="4000" spans="1:31" hidden="1" x14ac:dyDescent="0.25">
      <c r="A4000" t="s">
        <v>6572</v>
      </c>
      <c r="B4000" t="s">
        <v>2019</v>
      </c>
      <c r="C4000" s="3" t="s">
        <v>32</v>
      </c>
      <c r="D4000" s="3" t="s">
        <v>4436</v>
      </c>
      <c r="E4000" s="3">
        <v>0</v>
      </c>
      <c r="F4000" s="3">
        <v>8000</v>
      </c>
      <c r="G4000" s="34">
        <v>39.99</v>
      </c>
      <c r="H4000" s="3" t="s">
        <v>29</v>
      </c>
      <c r="I4000" s="3" t="s">
        <v>23</v>
      </c>
      <c r="J4000" s="3" t="s">
        <v>8163</v>
      </c>
      <c r="K4000" s="3" t="s">
        <v>8185</v>
      </c>
      <c r="L4000" s="3" t="s">
        <v>68</v>
      </c>
      <c r="M4000" s="26" t="s">
        <v>13723</v>
      </c>
      <c r="N4000"/>
      <c r="O4000" s="3">
        <v>13</v>
      </c>
      <c r="P4000" s="34">
        <v>5958.51</v>
      </c>
      <c r="Q4000" s="34">
        <v>5478.63</v>
      </c>
      <c r="R4000" s="34">
        <v>479.88000000000011</v>
      </c>
      <c r="S4000" s="36">
        <v>8.7591240875912524E-2</v>
      </c>
      <c r="T4000" s="72">
        <v>458.34692307692308</v>
      </c>
      <c r="U4000" s="34">
        <v>5038.74</v>
      </c>
      <c r="V4000" s="34">
        <v>3359.16</v>
      </c>
      <c r="W4000" s="34">
        <v>1679.58</v>
      </c>
      <c r="X4000" s="36">
        <v>0.5</v>
      </c>
      <c r="Y4000" s="36" t="str">
        <f>IFERROR(VLOOKUP(A4000,'Pivot price tier'!$C$8:$L$2270,10,0),"")</f>
        <v/>
      </c>
      <c r="Z4000" s="36" t="str">
        <f>IFERROR(VLOOKUP(A4000,'Pivot price tier by size'!$D$8:$M$2491,10,0),"")</f>
        <v/>
      </c>
      <c r="AA4000" s="36" t="str">
        <f>IFERROR(VLOOKUP(A4000,'Pivot category'!$B$8:$I$2216,8,0),"")</f>
        <v/>
      </c>
      <c r="AB4000" s="3" t="str">
        <f>IF(P4000&lt;$AC$1,"Bottom 5%","")</f>
        <v>Bottom 5%</v>
      </c>
      <c r="AC4000"/>
      <c r="AD4000" s="34" t="s">
        <v>11097</v>
      </c>
      <c r="AE4000" s="34" t="s">
        <v>13973</v>
      </c>
    </row>
    <row r="4001" spans="1:31" x14ac:dyDescent="0.25">
      <c r="A4001" t="s">
        <v>5497</v>
      </c>
      <c r="B4001" t="s">
        <v>2237</v>
      </c>
      <c r="C4001" s="3" t="s">
        <v>32</v>
      </c>
      <c r="D4001" s="3" t="s">
        <v>4692</v>
      </c>
      <c r="E4001" s="3" t="s">
        <v>5093</v>
      </c>
      <c r="F4001" s="3">
        <v>10000</v>
      </c>
      <c r="G4001" s="34">
        <v>26.99</v>
      </c>
      <c r="H4001" s="3" t="s">
        <v>12</v>
      </c>
      <c r="I4001" s="3" t="s">
        <v>21</v>
      </c>
      <c r="J4001" s="3" t="s">
        <v>8163</v>
      </c>
      <c r="K4001" s="3" t="s">
        <v>8164</v>
      </c>
      <c r="L4001" s="3" t="s">
        <v>68</v>
      </c>
      <c r="M4001" s="26" t="s">
        <v>13723</v>
      </c>
      <c r="N4001"/>
      <c r="O4001" s="3">
        <v>130</v>
      </c>
      <c r="P4001" s="34">
        <v>213494.51</v>
      </c>
      <c r="Q4001" s="34">
        <v>208992.87</v>
      </c>
      <c r="R4001" s="34">
        <v>4501.640000000014</v>
      </c>
      <c r="S4001" s="36">
        <v>2.1539682191072052E-2</v>
      </c>
      <c r="T4001" s="72">
        <v>1642.2654615384615</v>
      </c>
      <c r="U4001" s="34">
        <v>96759.67</v>
      </c>
      <c r="V4001" s="34">
        <v>107413.61</v>
      </c>
      <c r="W4001" s="34">
        <v>-10653.940000000002</v>
      </c>
      <c r="X4001" s="36">
        <v>-9.9186127344570219E-2</v>
      </c>
      <c r="Y4001" s="36" t="str">
        <f>IFERROR(VLOOKUP(A4001,'Pivot price tier'!$C$8:$L$2270,10,0),"")</f>
        <v xml:space="preserve"> </v>
      </c>
      <c r="Z4001" s="36" t="str">
        <f>IFERROR(VLOOKUP(A4001,'Pivot price tier by size'!$D$8:$M$2491,10,0),"")</f>
        <v xml:space="preserve"> </v>
      </c>
      <c r="AA4001" s="36" t="str">
        <f>IFERROR(VLOOKUP(A4001,'Pivot category'!$B$8:$I$2216,8,0),"")</f>
        <v xml:space="preserve"> </v>
      </c>
      <c r="AB4001" s="3" t="str">
        <f>IF(P4001&lt;$AC$1,"Bottom 5%","")</f>
        <v/>
      </c>
      <c r="AC4001"/>
      <c r="AD4001" s="34" t="s">
        <v>16463</v>
      </c>
      <c r="AE4001" s="34" t="s">
        <v>13969</v>
      </c>
    </row>
    <row r="4002" spans="1:31" x14ac:dyDescent="0.25">
      <c r="A4002" t="s">
        <v>9212</v>
      </c>
      <c r="B4002" t="s">
        <v>9211</v>
      </c>
      <c r="C4002" s="3" t="s">
        <v>32</v>
      </c>
      <c r="D4002" s="3" t="s">
        <v>9062</v>
      </c>
      <c r="E4002" s="3" t="s">
        <v>5093</v>
      </c>
      <c r="F4002" s="3">
        <v>10000</v>
      </c>
      <c r="G4002" s="34">
        <v>26.99</v>
      </c>
      <c r="H4002" s="3" t="s">
        <v>12489</v>
      </c>
      <c r="I4002" s="3" t="s">
        <v>21</v>
      </c>
      <c r="J4002" s="3" t="s">
        <v>8163</v>
      </c>
      <c r="K4002" s="3" t="s">
        <v>8164</v>
      </c>
      <c r="L4002" s="3" t="s">
        <v>68</v>
      </c>
      <c r="M4002" s="26" t="s">
        <v>13723</v>
      </c>
      <c r="N4002"/>
      <c r="O4002" s="3">
        <v>106</v>
      </c>
      <c r="P4002" s="34">
        <v>108747.66</v>
      </c>
      <c r="Q4002" s="34">
        <v>110658.57</v>
      </c>
      <c r="R4002" s="34">
        <v>-1910.9100000000035</v>
      </c>
      <c r="S4002" s="36">
        <v>-1.7268522447018819E-2</v>
      </c>
      <c r="T4002" s="72">
        <v>1025.921320754717</v>
      </c>
      <c r="U4002" s="34">
        <v>35917.11</v>
      </c>
      <c r="V4002" s="34">
        <v>31749.9</v>
      </c>
      <c r="W4002" s="34">
        <v>4167.2099999999991</v>
      </c>
      <c r="X4002" s="36">
        <v>0.13125112205077816</v>
      </c>
      <c r="Y4002" s="36" t="str">
        <f>IFERROR(VLOOKUP(A4002,'Pivot price tier'!$C$8:$L$2270,10,0),"")</f>
        <v xml:space="preserve"> </v>
      </c>
      <c r="Z4002" s="36" t="str">
        <f>IFERROR(VLOOKUP(A4002,'Pivot price tier by size'!$D$8:$M$2491,10,0),"")</f>
        <v xml:space="preserve"> </v>
      </c>
      <c r="AA4002" s="36" t="str">
        <f>IFERROR(VLOOKUP(A4002,'Pivot category'!$B$8:$I$2216,8,0),"")</f>
        <v xml:space="preserve"> </v>
      </c>
      <c r="AB4002" s="3" t="str">
        <f>IF(P4002&lt;$AC$1,"Bottom 5%","")</f>
        <v/>
      </c>
      <c r="AC4002"/>
      <c r="AD4002" s="34" t="s">
        <v>16463</v>
      </c>
      <c r="AE4002" s="34" t="s">
        <v>13969</v>
      </c>
    </row>
    <row r="4003" spans="1:31" x14ac:dyDescent="0.25">
      <c r="A4003" t="s">
        <v>7333</v>
      </c>
      <c r="B4003" t="s">
        <v>2243</v>
      </c>
      <c r="C4003" s="3" t="s">
        <v>36</v>
      </c>
      <c r="D4003" s="3" t="s">
        <v>4699</v>
      </c>
      <c r="E4003" s="3" t="s">
        <v>5093</v>
      </c>
      <c r="F4003" s="3">
        <v>10000</v>
      </c>
      <c r="G4003" s="34">
        <v>27.99</v>
      </c>
      <c r="H4003" s="3" t="s">
        <v>12</v>
      </c>
      <c r="I4003" s="3" t="s">
        <v>21</v>
      </c>
      <c r="J4003" s="3" t="s">
        <v>8163</v>
      </c>
      <c r="K4003" s="3" t="s">
        <v>8164</v>
      </c>
      <c r="L4003" s="3" t="s">
        <v>68</v>
      </c>
      <c r="M4003" s="26" t="s">
        <v>13723</v>
      </c>
      <c r="N4003"/>
      <c r="O4003" s="3">
        <v>112</v>
      </c>
      <c r="P4003" s="34">
        <v>99056.61</v>
      </c>
      <c r="Q4003" s="34">
        <v>94326.13</v>
      </c>
      <c r="R4003" s="34">
        <v>4730.4799999999959</v>
      </c>
      <c r="S4003" s="36">
        <v>5.015026059057015E-2</v>
      </c>
      <c r="T4003" s="72">
        <v>884.43401785714286</v>
      </c>
      <c r="U4003" s="34">
        <v>63873.18</v>
      </c>
      <c r="V4003" s="34">
        <v>63144.01</v>
      </c>
      <c r="W4003" s="34">
        <v>729.16999999999825</v>
      </c>
      <c r="X4003" s="36">
        <v>1.1547730338950624E-2</v>
      </c>
      <c r="Y4003" s="36" t="str">
        <f>IFERROR(VLOOKUP(A4003,'Pivot price tier'!$C$8:$L$2270,10,0),"")</f>
        <v xml:space="preserve"> </v>
      </c>
      <c r="Z4003" s="36" t="str">
        <f>IFERROR(VLOOKUP(A4003,'Pivot price tier by size'!$D$8:$M$2491,10,0),"")</f>
        <v xml:space="preserve"> </v>
      </c>
      <c r="AA4003" s="36" t="str">
        <f>IFERROR(VLOOKUP(A4003,'Pivot category'!$B$8:$I$2216,8,0),"")</f>
        <v xml:space="preserve"> </v>
      </c>
      <c r="AB4003" s="3" t="str">
        <f>IF(P4003&lt;$AC$1,"Bottom 5%","")</f>
        <v/>
      </c>
      <c r="AC4003"/>
      <c r="AD4003" s="34" t="s">
        <v>16463</v>
      </c>
      <c r="AE4003" s="34" t="s">
        <v>13969</v>
      </c>
    </row>
    <row r="4004" spans="1:31" hidden="1" x14ac:dyDescent="0.25">
      <c r="A4004" t="s">
        <v>12042</v>
      </c>
      <c r="B4004" t="s">
        <v>12043</v>
      </c>
      <c r="C4004" s="3" t="s">
        <v>32</v>
      </c>
      <c r="D4004" s="3" t="s">
        <v>11759</v>
      </c>
      <c r="E4004" s="3">
        <v>0</v>
      </c>
      <c r="F4004" s="3">
        <v>70000</v>
      </c>
      <c r="G4004" s="34">
        <v>14.99</v>
      </c>
      <c r="H4004" s="3" t="s">
        <v>46</v>
      </c>
      <c r="I4004" s="3" t="s">
        <v>46</v>
      </c>
      <c r="J4004" s="3" t="s">
        <v>8168</v>
      </c>
      <c r="K4004" s="3" t="s">
        <v>8164</v>
      </c>
      <c r="L4004" s="3" t="s">
        <v>8167</v>
      </c>
      <c r="M4004" s="26">
        <v>45231</v>
      </c>
      <c r="N4004"/>
      <c r="O4004" s="3">
        <v>8</v>
      </c>
      <c r="P4004" s="34">
        <v>2603.31</v>
      </c>
      <c r="Q4004" s="34">
        <v>2704.9</v>
      </c>
      <c r="R4004" s="34">
        <v>-101.59000000000015</v>
      </c>
      <c r="S4004" s="36">
        <v>-3.7557765536618826E-2</v>
      </c>
      <c r="T4004" s="72">
        <v>325.41374999999999</v>
      </c>
      <c r="U4004" s="34">
        <v>74.95</v>
      </c>
      <c r="V4004" s="34">
        <v>662.73</v>
      </c>
      <c r="W4004" s="34">
        <v>-587.78</v>
      </c>
      <c r="X4004" s="36">
        <v>-0.88690718693887405</v>
      </c>
      <c r="Y4004" s="36" t="str">
        <f>IFERROR(VLOOKUP(A4004,'Pivot price tier'!$C$8:$L$2270,10,0),"")</f>
        <v/>
      </c>
      <c r="Z4004" s="36" t="str">
        <f>IFERROR(VLOOKUP(A4004,'Pivot price tier by size'!$D$8:$M$2491,10,0),"")</f>
        <v/>
      </c>
      <c r="AA4004" s="36" t="str">
        <f>IFERROR(VLOOKUP(A4004,'Pivot category'!$B$8:$I$2216,8,0),"")</f>
        <v/>
      </c>
      <c r="AB4004" s="3" t="str">
        <f>IF(P4004&lt;$AC$1,"Bottom 5%","")</f>
        <v>Bottom 5%</v>
      </c>
      <c r="AC4004"/>
      <c r="AD4004" s="34" t="s">
        <v>16473</v>
      </c>
      <c r="AE4004" s="34" t="s">
        <v>16552</v>
      </c>
    </row>
    <row r="4005" spans="1:31" hidden="1" x14ac:dyDescent="0.25">
      <c r="A4005" t="s">
        <v>10774</v>
      </c>
      <c r="B4005" t="s">
        <v>10775</v>
      </c>
      <c r="C4005" s="3" t="s">
        <v>32</v>
      </c>
      <c r="D4005" s="3" t="s">
        <v>10497</v>
      </c>
      <c r="E4005" s="3">
        <v>0</v>
      </c>
      <c r="F4005" s="3">
        <v>7000</v>
      </c>
      <c r="G4005" s="34">
        <v>14.99</v>
      </c>
      <c r="H4005" s="3" t="s">
        <v>46</v>
      </c>
      <c r="I4005" s="3" t="s">
        <v>46</v>
      </c>
      <c r="J4005" s="3" t="s">
        <v>8168</v>
      </c>
      <c r="K4005" s="3" t="s">
        <v>8164</v>
      </c>
      <c r="L4005" s="3" t="s">
        <v>8167</v>
      </c>
      <c r="M4005" s="26" t="s">
        <v>13723</v>
      </c>
      <c r="N4005"/>
      <c r="O4005" s="3">
        <v>5</v>
      </c>
      <c r="P4005" s="34">
        <v>2833.11</v>
      </c>
      <c r="Q4005" s="34">
        <v>6994.02</v>
      </c>
      <c r="R4005" s="34">
        <v>-4160.91</v>
      </c>
      <c r="S4005" s="36">
        <v>-0.59492394931670201</v>
      </c>
      <c r="T4005" s="72">
        <v>566.62200000000007</v>
      </c>
      <c r="U4005" s="34">
        <v>0</v>
      </c>
      <c r="V4005" s="34">
        <v>1389.35</v>
      </c>
      <c r="W4005" s="34">
        <v>-1389.35</v>
      </c>
      <c r="X4005" s="36">
        <v>-1</v>
      </c>
      <c r="Y4005" s="36" t="str">
        <f>IFERROR(VLOOKUP(A4005,'Pivot price tier'!$C$8:$L$2270,10,0),"")</f>
        <v/>
      </c>
      <c r="Z4005" s="36" t="str">
        <f>IFERROR(VLOOKUP(A4005,'Pivot price tier by size'!$D$8:$M$2491,10,0),"")</f>
        <v/>
      </c>
      <c r="AA4005" s="36" t="str">
        <f>IFERROR(VLOOKUP(A4005,'Pivot category'!$B$8:$I$2216,8,0),"")</f>
        <v/>
      </c>
      <c r="AB4005" s="3" t="str">
        <f>IF(P4005&lt;$AC$1,"Bottom 5%","")</f>
        <v>Bottom 5%</v>
      </c>
      <c r="AC4005"/>
      <c r="AD4005" s="34" t="s">
        <v>16473</v>
      </c>
      <c r="AE4005" s="34" t="s">
        <v>16552</v>
      </c>
    </row>
    <row r="4006" spans="1:31" x14ac:dyDescent="0.25">
      <c r="A4006" t="s">
        <v>7617</v>
      </c>
      <c r="B4006" t="s">
        <v>2244</v>
      </c>
      <c r="C4006" s="3" t="s">
        <v>38</v>
      </c>
      <c r="D4006" s="3" t="s">
        <v>4700</v>
      </c>
      <c r="E4006" s="3" t="s">
        <v>5141</v>
      </c>
      <c r="F4006" s="3">
        <v>10000</v>
      </c>
      <c r="G4006" s="34">
        <v>42.99</v>
      </c>
      <c r="H4006" s="3" t="s">
        <v>12</v>
      </c>
      <c r="I4006" s="3" t="s">
        <v>21</v>
      </c>
      <c r="J4006" s="3" t="s">
        <v>8163</v>
      </c>
      <c r="K4006" s="3" t="s">
        <v>8164</v>
      </c>
      <c r="L4006" s="3" t="s">
        <v>68</v>
      </c>
      <c r="M4006" s="26" t="s">
        <v>13723</v>
      </c>
      <c r="N4006"/>
      <c r="O4006" s="3">
        <v>143</v>
      </c>
      <c r="P4006" s="34">
        <v>186972.87</v>
      </c>
      <c r="Q4006" s="34">
        <v>196494.48</v>
      </c>
      <c r="R4006" s="34">
        <v>-9521.6100000000151</v>
      </c>
      <c r="S4006" s="36">
        <v>-4.8457391780166059E-2</v>
      </c>
      <c r="T4006" s="72">
        <v>1307.5025874125874</v>
      </c>
      <c r="U4006" s="34">
        <v>42253.86</v>
      </c>
      <c r="V4006" s="34">
        <v>48421.32</v>
      </c>
      <c r="W4006" s="34">
        <v>-6167.4599999999991</v>
      </c>
      <c r="X4006" s="36">
        <v>-0.12737075321366698</v>
      </c>
      <c r="Y4006" s="36" t="str">
        <f>IFERROR(VLOOKUP(A4006,'Pivot price tier'!$C$8:$L$2270,10,0),"")</f>
        <v xml:space="preserve"> </v>
      </c>
      <c r="Z4006" s="36" t="str">
        <f>IFERROR(VLOOKUP(A4006,'Pivot price tier by size'!$D$8:$M$2491,10,0),"")</f>
        <v xml:space="preserve"> </v>
      </c>
      <c r="AA4006" s="36" t="str">
        <f>IFERROR(VLOOKUP(A4006,'Pivot category'!$B$8:$I$2216,8,0),"")</f>
        <v xml:space="preserve"> </v>
      </c>
      <c r="AB4006" s="3" t="str">
        <f>IF(P4006&lt;$AC$1,"Bottom 5%","")</f>
        <v/>
      </c>
      <c r="AC4006"/>
      <c r="AD4006" s="34" t="s">
        <v>16463</v>
      </c>
      <c r="AE4006" s="34" t="s">
        <v>13969</v>
      </c>
    </row>
    <row r="4007" spans="1:31" x14ac:dyDescent="0.25">
      <c r="A4007" t="s">
        <v>5395</v>
      </c>
      <c r="B4007" t="s">
        <v>2247</v>
      </c>
      <c r="C4007" s="3" t="s">
        <v>32</v>
      </c>
      <c r="D4007" s="3" t="s">
        <v>4703</v>
      </c>
      <c r="E4007" s="3" t="s">
        <v>5141</v>
      </c>
      <c r="F4007" s="3">
        <v>10000</v>
      </c>
      <c r="G4007" s="34">
        <v>21.99</v>
      </c>
      <c r="H4007" s="3" t="s">
        <v>12</v>
      </c>
      <c r="I4007" s="3" t="s">
        <v>21</v>
      </c>
      <c r="J4007" s="3" t="s">
        <v>8163</v>
      </c>
      <c r="K4007" s="3" t="s">
        <v>8164</v>
      </c>
      <c r="L4007" s="3" t="s">
        <v>68</v>
      </c>
      <c r="M4007" s="26" t="s">
        <v>13723</v>
      </c>
      <c r="N4007"/>
      <c r="O4007" s="3">
        <v>157</v>
      </c>
      <c r="P4007" s="34">
        <v>186979.94</v>
      </c>
      <c r="Q4007" s="34">
        <v>207304.19</v>
      </c>
      <c r="R4007" s="34">
        <v>-20324.25</v>
      </c>
      <c r="S4007" s="36">
        <v>-9.8040710127470176E-2</v>
      </c>
      <c r="T4007" s="72">
        <v>1190.9550318471338</v>
      </c>
      <c r="U4007" s="34">
        <v>274265.21999999997</v>
      </c>
      <c r="V4007" s="34">
        <v>250831.95</v>
      </c>
      <c r="W4007" s="34">
        <v>23433.26999999996</v>
      </c>
      <c r="X4007" s="36">
        <v>9.3422189637324848E-2</v>
      </c>
      <c r="Y4007" s="36" t="str">
        <f>IFERROR(VLOOKUP(A4007,'Pivot price tier'!$C$8:$L$2270,10,0),"")</f>
        <v xml:space="preserve"> </v>
      </c>
      <c r="Z4007" s="36" t="str">
        <f>IFERROR(VLOOKUP(A4007,'Pivot price tier by size'!$D$8:$M$2491,10,0),"")</f>
        <v xml:space="preserve"> </v>
      </c>
      <c r="AA4007" s="36" t="str">
        <f>IFERROR(VLOOKUP(A4007,'Pivot category'!$B$8:$I$2216,8,0),"")</f>
        <v xml:space="preserve"> </v>
      </c>
      <c r="AB4007" s="3" t="str">
        <f>IF(P4007&lt;$AC$1,"Bottom 5%","")</f>
        <v/>
      </c>
      <c r="AC4007"/>
      <c r="AD4007" s="34" t="s">
        <v>16463</v>
      </c>
      <c r="AE4007" s="34" t="s">
        <v>13969</v>
      </c>
    </row>
    <row r="4008" spans="1:31" x14ac:dyDescent="0.25">
      <c r="A4008" t="s">
        <v>6309</v>
      </c>
      <c r="B4008" t="s">
        <v>5009</v>
      </c>
      <c r="C4008" s="3" t="s">
        <v>32</v>
      </c>
      <c r="D4008" s="3" t="s">
        <v>4912</v>
      </c>
      <c r="E4008" s="3" t="s">
        <v>5093</v>
      </c>
      <c r="F4008" s="3">
        <v>10000</v>
      </c>
      <c r="G4008" s="34">
        <v>37.99</v>
      </c>
      <c r="H4008" s="3" t="s">
        <v>12</v>
      </c>
      <c r="I4008" s="3" t="s">
        <v>23</v>
      </c>
      <c r="J4008" s="3" t="s">
        <v>8163</v>
      </c>
      <c r="K4008" s="3" t="s">
        <v>8164</v>
      </c>
      <c r="L4008" s="3" t="s">
        <v>68</v>
      </c>
      <c r="M4008" s="26" t="s">
        <v>13723</v>
      </c>
      <c r="N4008"/>
      <c r="O4008" s="3">
        <v>136</v>
      </c>
      <c r="P4008" s="34">
        <v>121353.38</v>
      </c>
      <c r="Q4008" s="34">
        <v>142128.01</v>
      </c>
      <c r="R4008" s="34">
        <v>-20774.630000000005</v>
      </c>
      <c r="S4008" s="36">
        <v>-0.14616844350385261</v>
      </c>
      <c r="T4008" s="72">
        <v>892.30426470588236</v>
      </c>
      <c r="U4008" s="34">
        <v>94627.85</v>
      </c>
      <c r="V4008" s="34">
        <v>130498.26</v>
      </c>
      <c r="W4008" s="34">
        <v>-35870.409999999989</v>
      </c>
      <c r="X4008" s="36">
        <v>-0.27487270711502199</v>
      </c>
      <c r="Y4008" s="36" t="str">
        <f>IFERROR(VLOOKUP(A4008,'Pivot price tier'!$C$8:$L$2270,10,0),"")</f>
        <v xml:space="preserve"> </v>
      </c>
      <c r="Z4008" s="36" t="str">
        <f>IFERROR(VLOOKUP(A4008,'Pivot price tier by size'!$D$8:$M$2491,10,0),"")</f>
        <v xml:space="preserve"> </v>
      </c>
      <c r="AA4008" s="36" t="str">
        <f>IFERROR(VLOOKUP(A4008,'Pivot category'!$B$8:$I$2216,8,0),"")</f>
        <v xml:space="preserve"> </v>
      </c>
      <c r="AB4008" s="3" t="str">
        <f>IF(P4008&lt;$AC$1,"Bottom 5%","")</f>
        <v/>
      </c>
      <c r="AC4008"/>
      <c r="AD4008" s="34" t="s">
        <v>16463</v>
      </c>
      <c r="AE4008" s="34" t="s">
        <v>13969</v>
      </c>
    </row>
    <row r="4009" spans="1:31" x14ac:dyDescent="0.25">
      <c r="A4009" t="s">
        <v>5506</v>
      </c>
      <c r="B4009" t="s">
        <v>2249</v>
      </c>
      <c r="C4009" s="3" t="s">
        <v>32</v>
      </c>
      <c r="D4009" s="3" t="s">
        <v>4705</v>
      </c>
      <c r="E4009" s="3" t="s">
        <v>5093</v>
      </c>
      <c r="F4009" s="3">
        <v>10000</v>
      </c>
      <c r="G4009" s="34">
        <v>49.99</v>
      </c>
      <c r="H4009" s="3" t="s">
        <v>12</v>
      </c>
      <c r="I4009" s="3" t="s">
        <v>23</v>
      </c>
      <c r="J4009" s="3" t="s">
        <v>8163</v>
      </c>
      <c r="K4009" s="3" t="s">
        <v>8164</v>
      </c>
      <c r="L4009" s="3" t="s">
        <v>68</v>
      </c>
      <c r="M4009" s="26" t="s">
        <v>13723</v>
      </c>
      <c r="N4009"/>
      <c r="O4009" s="3">
        <v>136</v>
      </c>
      <c r="P4009" s="34">
        <v>225048.1</v>
      </c>
      <c r="Q4009" s="34">
        <v>239726.26</v>
      </c>
      <c r="R4009" s="34">
        <v>-14678.160000000003</v>
      </c>
      <c r="S4009" s="36">
        <v>-6.1228836590534574E-2</v>
      </c>
      <c r="T4009" s="72">
        <v>1654.7654411764706</v>
      </c>
      <c r="U4009" s="34">
        <v>232251.51999999999</v>
      </c>
      <c r="V4009" s="34">
        <v>93841.04</v>
      </c>
      <c r="W4009" s="34">
        <v>138410.47999999998</v>
      </c>
      <c r="X4009" s="36">
        <v>1.4749461429668727</v>
      </c>
      <c r="Y4009" s="36" t="str">
        <f>IFERROR(VLOOKUP(A4009,'Pivot price tier'!$C$8:$L$2270,10,0),"")</f>
        <v xml:space="preserve"> </v>
      </c>
      <c r="Z4009" s="36" t="str">
        <f>IFERROR(VLOOKUP(A4009,'Pivot price tier by size'!$D$8:$M$2491,10,0),"")</f>
        <v xml:space="preserve"> </v>
      </c>
      <c r="AA4009" s="36" t="str">
        <f>IFERROR(VLOOKUP(A4009,'Pivot category'!$B$8:$I$2216,8,0),"")</f>
        <v xml:space="preserve"> </v>
      </c>
      <c r="AB4009" s="3" t="str">
        <f>IF(P4009&lt;$AC$1,"Bottom 5%","")</f>
        <v/>
      </c>
      <c r="AC4009"/>
      <c r="AD4009" s="34" t="s">
        <v>16463</v>
      </c>
      <c r="AE4009" s="34" t="s">
        <v>13969</v>
      </c>
    </row>
    <row r="4010" spans="1:31" hidden="1" x14ac:dyDescent="0.25">
      <c r="A4010" t="s">
        <v>5504</v>
      </c>
      <c r="B4010" t="s">
        <v>2028</v>
      </c>
      <c r="C4010" s="3" t="s">
        <v>32</v>
      </c>
      <c r="D4010" s="3" t="s">
        <v>4445</v>
      </c>
      <c r="E4010" s="3" t="s">
        <v>5141</v>
      </c>
      <c r="F4010" s="3">
        <v>10000</v>
      </c>
      <c r="G4010" s="34">
        <v>10.19</v>
      </c>
      <c r="H4010" s="3" t="s">
        <v>12</v>
      </c>
      <c r="I4010" s="3" t="s">
        <v>17</v>
      </c>
      <c r="J4010" s="3" t="s">
        <v>8168</v>
      </c>
      <c r="K4010" s="3" t="s">
        <v>8164</v>
      </c>
      <c r="L4010" s="3" t="s">
        <v>8167</v>
      </c>
      <c r="M4010" s="26" t="s">
        <v>13723</v>
      </c>
      <c r="N4010"/>
      <c r="O4010" s="3">
        <v>4</v>
      </c>
      <c r="P4010" s="34">
        <v>1722.11</v>
      </c>
      <c r="Q4010" s="34">
        <v>26500.799999999999</v>
      </c>
      <c r="R4010" s="34">
        <v>-24778.69</v>
      </c>
      <c r="S4010" s="36">
        <v>-0.93501667874177385</v>
      </c>
      <c r="T4010" s="72">
        <v>430.52749999999997</v>
      </c>
      <c r="U4010" s="34">
        <v>1304.32</v>
      </c>
      <c r="V4010" s="34">
        <v>19478.650000000001</v>
      </c>
      <c r="W4010" s="34">
        <v>-18174.330000000002</v>
      </c>
      <c r="X4010" s="36">
        <v>-0.93303848059285421</v>
      </c>
      <c r="Y4010" s="36" t="str">
        <f>IFERROR(VLOOKUP(A4010,'Pivot price tier'!$C$8:$L$2270,10,0),"")</f>
        <v/>
      </c>
      <c r="Z4010" s="36" t="str">
        <f>IFERROR(VLOOKUP(A4010,'Pivot price tier by size'!$D$8:$M$2491,10,0),"")</f>
        <v/>
      </c>
      <c r="AA4010" s="36" t="str">
        <f>IFERROR(VLOOKUP(A4010,'Pivot category'!$B$8:$I$2216,8,0),"")</f>
        <v/>
      </c>
      <c r="AB4010" s="3" t="str">
        <f>IF(P4010&lt;$AC$1,"Bottom 5%","")</f>
        <v>Bottom 5%</v>
      </c>
      <c r="AC4010"/>
      <c r="AD4010" s="34" t="s">
        <v>16459</v>
      </c>
      <c r="AE4010" s="34" t="s">
        <v>13941</v>
      </c>
    </row>
    <row r="4011" spans="1:31" hidden="1" x14ac:dyDescent="0.25">
      <c r="A4011" t="s">
        <v>10819</v>
      </c>
      <c r="B4011" t="s">
        <v>10820</v>
      </c>
      <c r="C4011" s="3" t="s">
        <v>69</v>
      </c>
      <c r="D4011" s="3" t="s">
        <v>10471</v>
      </c>
      <c r="E4011" s="3" t="s">
        <v>5093</v>
      </c>
      <c r="F4011" s="3">
        <v>10000</v>
      </c>
      <c r="G4011" s="34">
        <v>2.39</v>
      </c>
      <c r="H4011" s="3" t="s">
        <v>12</v>
      </c>
      <c r="I4011" s="3" t="s">
        <v>70</v>
      </c>
      <c r="J4011" s="3" t="s">
        <v>8168</v>
      </c>
      <c r="K4011" s="3" t="s">
        <v>8176</v>
      </c>
      <c r="L4011" s="3" t="s">
        <v>8169</v>
      </c>
      <c r="M4011" s="26" t="s">
        <v>13723</v>
      </c>
      <c r="N4011"/>
      <c r="O4011" s="3" t="s">
        <v>78</v>
      </c>
      <c r="P4011" s="34">
        <v>7.17</v>
      </c>
      <c r="Q4011" s="34">
        <v>12.76</v>
      </c>
      <c r="R4011" s="34">
        <v>-5.59</v>
      </c>
      <c r="S4011" s="36">
        <v>-0.43808777429467083</v>
      </c>
      <c r="T4011" s="72" t="s">
        <v>78</v>
      </c>
      <c r="U4011" s="34" t="s">
        <v>78</v>
      </c>
      <c r="V4011" s="34" t="s">
        <v>78</v>
      </c>
      <c r="W4011" s="34" t="s">
        <v>78</v>
      </c>
      <c r="X4011" s="36" t="s">
        <v>78</v>
      </c>
      <c r="Y4011" s="36" t="str">
        <f>IFERROR(VLOOKUP(A4011,'Pivot price tier'!$C$8:$L$2270,10,0),"")</f>
        <v/>
      </c>
      <c r="Z4011" s="36" t="str">
        <f>IFERROR(VLOOKUP(A4011,'Pivot price tier by size'!$D$8:$M$2491,10,0),"")</f>
        <v/>
      </c>
      <c r="AA4011" s="36" t="str">
        <f>IFERROR(VLOOKUP(A4011,'Pivot category'!$B$8:$I$2216,8,0),"")</f>
        <v/>
      </c>
      <c r="AB4011" s="3" t="str">
        <f>IF(P4011&lt;$AC$1,"Bottom 5%","")</f>
        <v>Bottom 5%</v>
      </c>
      <c r="AC4011"/>
      <c r="AD4011" s="34" t="s">
        <v>16459</v>
      </c>
      <c r="AE4011" s="34" t="s">
        <v>13941</v>
      </c>
    </row>
    <row r="4012" spans="1:31" x14ac:dyDescent="0.25">
      <c r="A4012" t="s">
        <v>6398</v>
      </c>
      <c r="B4012" t="s">
        <v>6397</v>
      </c>
      <c r="C4012" s="3" t="s">
        <v>32</v>
      </c>
      <c r="D4012" s="3" t="s">
        <v>7968</v>
      </c>
      <c r="E4012" s="3" t="s">
        <v>5093</v>
      </c>
      <c r="F4012" s="3">
        <v>10000</v>
      </c>
      <c r="G4012" s="34">
        <v>89.99</v>
      </c>
      <c r="H4012" s="3" t="s">
        <v>12489</v>
      </c>
      <c r="I4012" s="3" t="s">
        <v>15</v>
      </c>
      <c r="J4012" s="3" t="s">
        <v>8163</v>
      </c>
      <c r="K4012" s="3" t="s">
        <v>8164</v>
      </c>
      <c r="L4012" s="3" t="s">
        <v>68</v>
      </c>
      <c r="M4012" s="26" t="s">
        <v>13723</v>
      </c>
      <c r="N4012"/>
      <c r="O4012" s="3">
        <v>32</v>
      </c>
      <c r="P4012" s="34">
        <v>83854.600000000006</v>
      </c>
      <c r="Q4012" s="34">
        <v>85885.31</v>
      </c>
      <c r="R4012" s="34">
        <v>-2030.7099999999919</v>
      </c>
      <c r="S4012" s="36">
        <v>-2.3644439310983367E-2</v>
      </c>
      <c r="T4012" s="72">
        <v>2620.4562500000002</v>
      </c>
      <c r="U4012" s="34">
        <v>28562.79</v>
      </c>
      <c r="V4012" s="34">
        <v>89864.99</v>
      </c>
      <c r="W4012" s="34">
        <v>-61302.200000000004</v>
      </c>
      <c r="X4012" s="36">
        <v>-0.68215886965546879</v>
      </c>
      <c r="Y4012" s="36" t="str">
        <f>IFERROR(VLOOKUP(A4012,'Pivot price tier'!$C$8:$L$2270,10,0),"")</f>
        <v xml:space="preserve"> </v>
      </c>
      <c r="Z4012" s="36" t="str">
        <f>IFERROR(VLOOKUP(A4012,'Pivot price tier by size'!$D$8:$M$2491,10,0),"")</f>
        <v xml:space="preserve"> </v>
      </c>
      <c r="AA4012" s="36" t="str">
        <f>IFERROR(VLOOKUP(A4012,'Pivot category'!$B$8:$I$2216,8,0),"")</f>
        <v xml:space="preserve"> </v>
      </c>
      <c r="AB4012" s="3" t="str">
        <f>IF(P4012&lt;$AC$1,"Bottom 5%","")</f>
        <v/>
      </c>
      <c r="AC4012"/>
      <c r="AD4012" s="34" t="s">
        <v>16499</v>
      </c>
      <c r="AE4012" s="34" t="s">
        <v>13956</v>
      </c>
    </row>
    <row r="4013" spans="1:31" x14ac:dyDescent="0.25">
      <c r="A4013" t="s">
        <v>6392</v>
      </c>
      <c r="B4013" t="s">
        <v>6391</v>
      </c>
      <c r="C4013" s="3" t="s">
        <v>32</v>
      </c>
      <c r="D4013" s="3" t="s">
        <v>7965</v>
      </c>
      <c r="E4013" s="3" t="s">
        <v>5093</v>
      </c>
      <c r="F4013" s="3">
        <v>10000</v>
      </c>
      <c r="G4013" s="34">
        <v>69.989999999999995</v>
      </c>
      <c r="H4013" s="3" t="s">
        <v>12</v>
      </c>
      <c r="I4013" s="3" t="s">
        <v>15</v>
      </c>
      <c r="J4013" s="3" t="s">
        <v>8163</v>
      </c>
      <c r="K4013" s="3" t="s">
        <v>8164</v>
      </c>
      <c r="L4013" s="3" t="s">
        <v>68</v>
      </c>
      <c r="M4013" s="26" t="s">
        <v>13723</v>
      </c>
      <c r="N4013"/>
      <c r="O4013" s="3">
        <v>38</v>
      </c>
      <c r="P4013" s="34">
        <v>87596.41</v>
      </c>
      <c r="Q4013" s="34">
        <v>41144.07</v>
      </c>
      <c r="R4013" s="34">
        <v>46452.340000000004</v>
      </c>
      <c r="S4013" s="36">
        <v>1.1290166480856172</v>
      </c>
      <c r="T4013" s="72">
        <v>2305.1686842105264</v>
      </c>
      <c r="U4013" s="34">
        <v>71077.75</v>
      </c>
      <c r="V4013" s="34">
        <v>156079.59</v>
      </c>
      <c r="W4013" s="34">
        <v>-85001.84</v>
      </c>
      <c r="X4013" s="36">
        <v>-0.54460573608631346</v>
      </c>
      <c r="Y4013" s="36" t="str">
        <f>IFERROR(VLOOKUP(A4013,'Pivot price tier'!$C$8:$L$2270,10,0),"")</f>
        <v xml:space="preserve"> </v>
      </c>
      <c r="Z4013" s="36" t="str">
        <f>IFERROR(VLOOKUP(A4013,'Pivot price tier by size'!$D$8:$M$2491,10,0),"")</f>
        <v xml:space="preserve"> </v>
      </c>
      <c r="AA4013" s="36" t="str">
        <f>IFERROR(VLOOKUP(A4013,'Pivot category'!$B$8:$I$2216,8,0),"")</f>
        <v xml:space="preserve"> </v>
      </c>
      <c r="AB4013" s="3" t="str">
        <f>IF(P4013&lt;$AC$1,"Bottom 5%","")</f>
        <v/>
      </c>
      <c r="AC4013"/>
      <c r="AD4013" s="34" t="s">
        <v>16499</v>
      </c>
      <c r="AE4013" s="34" t="s">
        <v>13956</v>
      </c>
    </row>
    <row r="4014" spans="1:31" x14ac:dyDescent="0.25">
      <c r="A4014" t="s">
        <v>7659</v>
      </c>
      <c r="B4014" t="s">
        <v>2258</v>
      </c>
      <c r="C4014" s="3" t="s">
        <v>38</v>
      </c>
      <c r="D4014" s="3" t="s">
        <v>4715</v>
      </c>
      <c r="E4014" s="3" t="s">
        <v>5093</v>
      </c>
      <c r="F4014" s="3">
        <v>10000</v>
      </c>
      <c r="G4014" s="34">
        <v>17.989999999999998</v>
      </c>
      <c r="H4014" s="3" t="s">
        <v>12487</v>
      </c>
      <c r="I4014" s="3" t="s">
        <v>17</v>
      </c>
      <c r="J4014" s="3" t="s">
        <v>8163</v>
      </c>
      <c r="K4014" s="3" t="s">
        <v>8164</v>
      </c>
      <c r="L4014" s="3" t="s">
        <v>68</v>
      </c>
      <c r="M4014" s="26" t="s">
        <v>13723</v>
      </c>
      <c r="N4014"/>
      <c r="O4014" s="3">
        <v>129</v>
      </c>
      <c r="P4014" s="34">
        <v>120410.43</v>
      </c>
      <c r="Q4014" s="34">
        <v>118999.46</v>
      </c>
      <c r="R4014" s="34">
        <v>1410.9699999999866</v>
      </c>
      <c r="S4014" s="36">
        <v>1.1856944560924676E-2</v>
      </c>
      <c r="T4014" s="72">
        <v>933.41418604651153</v>
      </c>
      <c r="U4014" s="34">
        <v>8193.15</v>
      </c>
      <c r="V4014" s="34">
        <v>5631.08</v>
      </c>
      <c r="W4014" s="34">
        <v>2562.0699999999997</v>
      </c>
      <c r="X4014" s="36">
        <v>0.45498732037193568</v>
      </c>
      <c r="Y4014" s="36" t="str">
        <f>IFERROR(VLOOKUP(A4014,'Pivot price tier'!$C$8:$L$2270,10,0),"")</f>
        <v xml:space="preserve"> </v>
      </c>
      <c r="Z4014" s="36" t="str">
        <f>IFERROR(VLOOKUP(A4014,'Pivot price tier by size'!$D$8:$M$2491,10,0),"")</f>
        <v xml:space="preserve"> </v>
      </c>
      <c r="AA4014" s="36" t="str">
        <f>IFERROR(VLOOKUP(A4014,'Pivot category'!$B$8:$I$2216,8,0),"")</f>
        <v xml:space="preserve"> </v>
      </c>
      <c r="AB4014" s="3" t="str">
        <f>IF(P4014&lt;$AC$1,"Bottom 5%","")</f>
        <v/>
      </c>
      <c r="AC4014"/>
      <c r="AD4014" s="34" t="s">
        <v>11098</v>
      </c>
      <c r="AE4014" s="34" t="s">
        <v>16479</v>
      </c>
    </row>
    <row r="4015" spans="1:31" hidden="1" x14ac:dyDescent="0.25">
      <c r="A4015" t="s">
        <v>5903</v>
      </c>
      <c r="B4015" t="s">
        <v>2029</v>
      </c>
      <c r="C4015" s="3" t="s">
        <v>32</v>
      </c>
      <c r="D4015" s="3" t="s">
        <v>4446</v>
      </c>
      <c r="E4015" s="3" t="s">
        <v>5093</v>
      </c>
      <c r="F4015" s="3">
        <v>10000</v>
      </c>
      <c r="G4015" s="34">
        <v>9.59</v>
      </c>
      <c r="H4015" s="3" t="s">
        <v>12</v>
      </c>
      <c r="I4015" s="3" t="s">
        <v>13</v>
      </c>
      <c r="J4015" s="3" t="s">
        <v>8168</v>
      </c>
      <c r="K4015" s="3" t="s">
        <v>8164</v>
      </c>
      <c r="L4015" s="3" t="s">
        <v>8166</v>
      </c>
      <c r="M4015" s="26" t="s">
        <v>13723</v>
      </c>
      <c r="N4015"/>
      <c r="O4015" s="3" t="s">
        <v>78</v>
      </c>
      <c r="P4015" s="34">
        <v>67.13</v>
      </c>
      <c r="Q4015" s="34">
        <v>67.13</v>
      </c>
      <c r="R4015" s="34">
        <v>0</v>
      </c>
      <c r="S4015" s="36">
        <v>0</v>
      </c>
      <c r="T4015" s="72" t="s">
        <v>78</v>
      </c>
      <c r="U4015" s="34" t="s">
        <v>78</v>
      </c>
      <c r="V4015" s="34" t="s">
        <v>78</v>
      </c>
      <c r="W4015" s="34" t="s">
        <v>78</v>
      </c>
      <c r="X4015" s="36" t="s">
        <v>78</v>
      </c>
      <c r="Y4015" s="36" t="str">
        <f>IFERROR(VLOOKUP(A4015,'Pivot price tier'!$C$8:$L$2270,10,0),"")</f>
        <v/>
      </c>
      <c r="Z4015" s="36" t="str">
        <f>IFERROR(VLOOKUP(A4015,'Pivot price tier by size'!$D$8:$M$2491,10,0),"")</f>
        <v/>
      </c>
      <c r="AA4015" s="36" t="str">
        <f>IFERROR(VLOOKUP(A4015,'Pivot category'!$B$8:$I$2216,8,0),"")</f>
        <v/>
      </c>
      <c r="AB4015" s="3" t="str">
        <f>IF(P4015&lt;$AC$1,"Bottom 5%","")</f>
        <v>Bottom 5%</v>
      </c>
      <c r="AC4015"/>
      <c r="AD4015" s="34" t="s">
        <v>16459</v>
      </c>
      <c r="AE4015" s="34" t="s">
        <v>13941</v>
      </c>
    </row>
    <row r="4016" spans="1:31" hidden="1" x14ac:dyDescent="0.25">
      <c r="A4016" t="s">
        <v>11459</v>
      </c>
      <c r="B4016" t="s">
        <v>11460</v>
      </c>
      <c r="C4016" s="3" t="s">
        <v>32</v>
      </c>
      <c r="D4016" s="3" t="s">
        <v>4447</v>
      </c>
      <c r="E4016" s="3" t="s">
        <v>5141</v>
      </c>
      <c r="F4016" s="3">
        <v>1000</v>
      </c>
      <c r="G4016" s="34">
        <v>5.99</v>
      </c>
      <c r="H4016" s="3" t="s">
        <v>12</v>
      </c>
      <c r="I4016" s="3" t="s">
        <v>13</v>
      </c>
      <c r="J4016" s="3" t="s">
        <v>8165</v>
      </c>
      <c r="K4016" s="3" t="s">
        <v>8164</v>
      </c>
      <c r="L4016" s="3" t="s">
        <v>8169</v>
      </c>
      <c r="M4016" s="26">
        <v>45809</v>
      </c>
      <c r="N4016"/>
      <c r="O4016" s="3" t="s">
        <v>78</v>
      </c>
      <c r="P4016" s="34">
        <v>0</v>
      </c>
      <c r="Q4016" s="34">
        <v>0</v>
      </c>
      <c r="R4016" s="34">
        <v>0</v>
      </c>
      <c r="S4016" s="36" t="s">
        <v>78</v>
      </c>
      <c r="T4016" s="72" t="s">
        <v>78</v>
      </c>
      <c r="U4016" s="34" t="s">
        <v>78</v>
      </c>
      <c r="V4016" s="34" t="s">
        <v>78</v>
      </c>
      <c r="W4016" s="34" t="s">
        <v>78</v>
      </c>
      <c r="X4016" s="36" t="s">
        <v>78</v>
      </c>
      <c r="Y4016" s="36" t="str">
        <f>IFERROR(VLOOKUP(A4016,'Pivot price tier'!$C$8:$L$2270,10,0),"")</f>
        <v/>
      </c>
      <c r="Z4016" s="36" t="str">
        <f>IFERROR(VLOOKUP(A4016,'Pivot price tier by size'!$D$8:$M$2491,10,0),"")</f>
        <v/>
      </c>
      <c r="AA4016" s="36" t="str">
        <f>IFERROR(VLOOKUP(A4016,'Pivot category'!$B$8:$I$2216,8,0),"")</f>
        <v/>
      </c>
      <c r="AB4016" s="3" t="str">
        <f>IF(P4016&lt;$AC$1,"Bottom 5%","")</f>
        <v>Bottom 5%</v>
      </c>
      <c r="AC4016"/>
      <c r="AD4016" s="34" t="s">
        <v>16459</v>
      </c>
      <c r="AE4016" s="34" t="s">
        <v>13941</v>
      </c>
    </row>
    <row r="4017" spans="1:31" hidden="1" x14ac:dyDescent="0.25">
      <c r="A4017" t="s">
        <v>13648</v>
      </c>
      <c r="B4017" t="s">
        <v>13649</v>
      </c>
      <c r="C4017" s="3" t="s">
        <v>32</v>
      </c>
      <c r="D4017" s="3" t="s">
        <v>4448</v>
      </c>
      <c r="E4017" s="3" t="s">
        <v>5141</v>
      </c>
      <c r="F4017" s="3">
        <v>5000</v>
      </c>
      <c r="G4017" s="34">
        <v>15.59</v>
      </c>
      <c r="H4017" s="3" t="s">
        <v>46</v>
      </c>
      <c r="I4017" s="3" t="s">
        <v>46</v>
      </c>
      <c r="J4017" s="3" t="s">
        <v>8168</v>
      </c>
      <c r="K4017" s="3" t="s">
        <v>8172</v>
      </c>
      <c r="L4017" s="3" t="s">
        <v>8167</v>
      </c>
      <c r="M4017" s="26">
        <v>45597</v>
      </c>
      <c r="N4017"/>
      <c r="O4017" s="3">
        <v>1</v>
      </c>
      <c r="P4017" s="34">
        <v>31.14</v>
      </c>
      <c r="Q4017" s="34">
        <v>46.71</v>
      </c>
      <c r="R4017" s="34">
        <v>-15.57</v>
      </c>
      <c r="S4017" s="36">
        <v>-0.33333333333333337</v>
      </c>
      <c r="T4017" s="72">
        <v>31.14</v>
      </c>
      <c r="U4017" s="34" t="s">
        <v>78</v>
      </c>
      <c r="V4017" s="34" t="s">
        <v>78</v>
      </c>
      <c r="W4017" s="34" t="s">
        <v>78</v>
      </c>
      <c r="X4017" s="36" t="s">
        <v>78</v>
      </c>
      <c r="Y4017" s="36" t="str">
        <f>IFERROR(VLOOKUP(A4017,'Pivot price tier'!$C$8:$L$2270,10,0),"")</f>
        <v/>
      </c>
      <c r="Z4017" s="36" t="str">
        <f>IFERROR(VLOOKUP(A4017,'Pivot price tier by size'!$D$8:$M$2491,10,0),"")</f>
        <v/>
      </c>
      <c r="AA4017" s="36" t="str">
        <f>IFERROR(VLOOKUP(A4017,'Pivot category'!$B$8:$I$2216,8,0),"")</f>
        <v/>
      </c>
      <c r="AB4017" s="3" t="str">
        <f>IF(P4017&lt;$AC$1,"Bottom 5%","")</f>
        <v>Bottom 5%</v>
      </c>
      <c r="AC4017"/>
      <c r="AD4017" s="34" t="s">
        <v>16461</v>
      </c>
      <c r="AE4017" s="34" t="s">
        <v>14024</v>
      </c>
    </row>
    <row r="4018" spans="1:31" hidden="1" x14ac:dyDescent="0.25">
      <c r="A4018" t="s">
        <v>14864</v>
      </c>
      <c r="B4018" t="s">
        <v>14865</v>
      </c>
      <c r="C4018" s="3" t="s">
        <v>32</v>
      </c>
      <c r="D4018" s="3" t="s">
        <v>4797</v>
      </c>
      <c r="E4018" s="3" t="s">
        <v>5141</v>
      </c>
      <c r="F4018" s="3">
        <v>5000</v>
      </c>
      <c r="G4018" s="34">
        <v>15.59</v>
      </c>
      <c r="H4018" s="3" t="s">
        <v>46</v>
      </c>
      <c r="I4018" s="3" t="s">
        <v>46</v>
      </c>
      <c r="J4018" s="3" t="s">
        <v>8168</v>
      </c>
      <c r="K4018" s="3" t="s">
        <v>8172</v>
      </c>
      <c r="L4018" s="3" t="s">
        <v>8167</v>
      </c>
      <c r="M4018" s="26">
        <v>45778</v>
      </c>
      <c r="N4018"/>
      <c r="O4018" s="3">
        <v>1</v>
      </c>
      <c r="P4018" s="34">
        <v>108.99</v>
      </c>
      <c r="Q4018" s="34">
        <v>15.57</v>
      </c>
      <c r="R4018" s="34">
        <v>93.419999999999987</v>
      </c>
      <c r="S4018" s="36">
        <v>5.9999999999999991</v>
      </c>
      <c r="T4018" s="72">
        <v>108.99</v>
      </c>
      <c r="U4018" s="34" t="s">
        <v>78</v>
      </c>
      <c r="V4018" s="34" t="s">
        <v>78</v>
      </c>
      <c r="W4018" s="34" t="s">
        <v>78</v>
      </c>
      <c r="X4018" s="36" t="s">
        <v>78</v>
      </c>
      <c r="Y4018" s="36" t="str">
        <f>IFERROR(VLOOKUP(A4018,'Pivot price tier'!$C$8:$L$2270,10,0),"")</f>
        <v/>
      </c>
      <c r="Z4018" s="36" t="str">
        <f>IFERROR(VLOOKUP(A4018,'Pivot price tier by size'!$D$8:$M$2491,10,0),"")</f>
        <v/>
      </c>
      <c r="AA4018" s="36" t="str">
        <f>IFERROR(VLOOKUP(A4018,'Pivot category'!$B$8:$I$2216,8,0),"")</f>
        <v/>
      </c>
      <c r="AB4018" s="3" t="str">
        <f>IF(P4018&lt;$AC$1,"Bottom 5%","")</f>
        <v>Bottom 5%</v>
      </c>
      <c r="AC4018"/>
      <c r="AD4018" s="34" t="s">
        <v>11099</v>
      </c>
      <c r="AE4018" s="34" t="s">
        <v>14024</v>
      </c>
    </row>
    <row r="4019" spans="1:31" hidden="1" x14ac:dyDescent="0.25">
      <c r="A4019" t="s">
        <v>8397</v>
      </c>
      <c r="B4019" t="s">
        <v>6442</v>
      </c>
      <c r="C4019" s="3" t="s">
        <v>32</v>
      </c>
      <c r="D4019" s="3" t="s">
        <v>7989</v>
      </c>
      <c r="E4019" s="3">
        <v>0</v>
      </c>
      <c r="F4019" s="3">
        <v>10000</v>
      </c>
      <c r="G4019" s="34">
        <v>14.99</v>
      </c>
      <c r="H4019" s="3" t="s">
        <v>29</v>
      </c>
      <c r="I4019" s="3" t="s">
        <v>19</v>
      </c>
      <c r="J4019" s="3" t="s">
        <v>8168</v>
      </c>
      <c r="K4019" s="3" t="s">
        <v>8164</v>
      </c>
      <c r="L4019" s="3" t="s">
        <v>8167</v>
      </c>
      <c r="M4019" s="26" t="s">
        <v>13723</v>
      </c>
      <c r="N4019"/>
      <c r="O4019" s="3">
        <v>3</v>
      </c>
      <c r="P4019" s="34">
        <v>59.96</v>
      </c>
      <c r="Q4019" s="34">
        <v>89.96</v>
      </c>
      <c r="R4019" s="34">
        <v>-29.999999999999993</v>
      </c>
      <c r="S4019" s="36">
        <v>-0.33348154735437963</v>
      </c>
      <c r="T4019" s="72">
        <v>19.986666666666668</v>
      </c>
      <c r="U4019" s="34">
        <v>89.94</v>
      </c>
      <c r="V4019" s="34">
        <v>0</v>
      </c>
      <c r="W4019" s="34">
        <v>89.94</v>
      </c>
      <c r="X4019" s="36" t="s">
        <v>78</v>
      </c>
      <c r="Y4019" s="36" t="str">
        <f>IFERROR(VLOOKUP(A4019,'Pivot price tier'!$C$8:$L$2270,10,0),"")</f>
        <v/>
      </c>
      <c r="Z4019" s="36" t="str">
        <f>IFERROR(VLOOKUP(A4019,'Pivot price tier by size'!$D$8:$M$2491,10,0),"")</f>
        <v/>
      </c>
      <c r="AA4019" s="36" t="str">
        <f>IFERROR(VLOOKUP(A4019,'Pivot category'!$B$8:$I$2216,8,0),"")</f>
        <v/>
      </c>
      <c r="AB4019" s="3" t="str">
        <f>IF(P4019&lt;$AC$1,"Bottom 5%","")</f>
        <v>Bottom 5%</v>
      </c>
      <c r="AC4019"/>
      <c r="AD4019" s="34" t="s">
        <v>11100</v>
      </c>
      <c r="AE4019" s="34" t="s">
        <v>16545</v>
      </c>
    </row>
    <row r="4020" spans="1:31" hidden="1" x14ac:dyDescent="0.25">
      <c r="A4020" t="s">
        <v>6328</v>
      </c>
      <c r="B4020" t="s">
        <v>5305</v>
      </c>
      <c r="C4020" s="3" t="s">
        <v>32</v>
      </c>
      <c r="D4020" s="3" t="s">
        <v>5070</v>
      </c>
      <c r="E4020" s="3">
        <v>0</v>
      </c>
      <c r="F4020" s="3">
        <v>10000</v>
      </c>
      <c r="G4020" s="34">
        <v>13.19</v>
      </c>
      <c r="H4020" s="3" t="s">
        <v>8245</v>
      </c>
      <c r="I4020" s="3" t="s">
        <v>12204</v>
      </c>
      <c r="J4020" s="3" t="s">
        <v>8168</v>
      </c>
      <c r="K4020" s="3" t="s">
        <v>8164</v>
      </c>
      <c r="L4020" s="3" t="s">
        <v>8166</v>
      </c>
      <c r="M4020" s="26" t="s">
        <v>13723</v>
      </c>
      <c r="N4020"/>
      <c r="O4020" s="3">
        <v>1</v>
      </c>
      <c r="P4020" s="34">
        <v>26.38</v>
      </c>
      <c r="Q4020" s="34">
        <v>0</v>
      </c>
      <c r="R4020" s="34">
        <v>26.38</v>
      </c>
      <c r="S4020" s="36" t="s">
        <v>78</v>
      </c>
      <c r="T4020" s="72">
        <v>26.38</v>
      </c>
      <c r="U4020" s="34" t="s">
        <v>78</v>
      </c>
      <c r="V4020" s="34" t="s">
        <v>78</v>
      </c>
      <c r="W4020" s="34" t="s">
        <v>78</v>
      </c>
      <c r="X4020" s="36" t="s">
        <v>78</v>
      </c>
      <c r="Y4020" s="36" t="str">
        <f>IFERROR(VLOOKUP(A4020,'Pivot price tier'!$C$8:$L$2270,10,0),"")</f>
        <v/>
      </c>
      <c r="Z4020" s="36" t="str">
        <f>IFERROR(VLOOKUP(A4020,'Pivot price tier by size'!$D$8:$M$2491,10,0),"")</f>
        <v/>
      </c>
      <c r="AA4020" s="36" t="str">
        <f>IFERROR(VLOOKUP(A4020,'Pivot category'!$B$8:$I$2216,8,0),"")</f>
        <v/>
      </c>
      <c r="AB4020" s="3" t="str">
        <f>IF(P4020&lt;$AC$1,"Bottom 5%","")</f>
        <v>Bottom 5%</v>
      </c>
      <c r="AC4020"/>
      <c r="AD4020" s="34" t="s">
        <v>11100</v>
      </c>
      <c r="AE4020" s="34" t="s">
        <v>16540</v>
      </c>
    </row>
    <row r="4021" spans="1:31" hidden="1" x14ac:dyDescent="0.25">
      <c r="A4021" t="s">
        <v>6327</v>
      </c>
      <c r="B4021" t="s">
        <v>5306</v>
      </c>
      <c r="C4021" s="3" t="s">
        <v>32</v>
      </c>
      <c r="D4021" s="3" t="s">
        <v>5153</v>
      </c>
      <c r="E4021" s="3">
        <v>0</v>
      </c>
      <c r="F4021" s="3">
        <v>10000</v>
      </c>
      <c r="G4021" s="34">
        <v>13.19</v>
      </c>
      <c r="H4021" s="3" t="s">
        <v>8245</v>
      </c>
      <c r="I4021" s="3" t="s">
        <v>12204</v>
      </c>
      <c r="J4021" s="3" t="s">
        <v>8168</v>
      </c>
      <c r="K4021" s="3" t="s">
        <v>8164</v>
      </c>
      <c r="L4021" s="3" t="s">
        <v>8166</v>
      </c>
      <c r="M4021" s="26" t="s">
        <v>13723</v>
      </c>
      <c r="N4021"/>
      <c r="O4021" s="3">
        <v>2</v>
      </c>
      <c r="P4021" s="34">
        <v>131.9</v>
      </c>
      <c r="Q4021" s="34">
        <v>39.57</v>
      </c>
      <c r="R4021" s="34">
        <v>92.330000000000013</v>
      </c>
      <c r="S4021" s="36">
        <v>2.3333333333333335</v>
      </c>
      <c r="T4021" s="72">
        <v>65.95</v>
      </c>
      <c r="U4021" s="34" t="s">
        <v>78</v>
      </c>
      <c r="V4021" s="34" t="s">
        <v>78</v>
      </c>
      <c r="W4021" s="34" t="s">
        <v>78</v>
      </c>
      <c r="X4021" s="36" t="s">
        <v>78</v>
      </c>
      <c r="Y4021" s="36" t="str">
        <f>IFERROR(VLOOKUP(A4021,'Pivot price tier'!$C$8:$L$2270,10,0),"")</f>
        <v/>
      </c>
      <c r="Z4021" s="36" t="str">
        <f>IFERROR(VLOOKUP(A4021,'Pivot price tier by size'!$D$8:$M$2491,10,0),"")</f>
        <v/>
      </c>
      <c r="AA4021" s="36" t="str">
        <f>IFERROR(VLOOKUP(A4021,'Pivot category'!$B$8:$I$2216,8,0),"")</f>
        <v/>
      </c>
      <c r="AB4021" s="3" t="str">
        <f>IF(P4021&lt;$AC$1,"Bottom 5%","")</f>
        <v>Bottom 5%</v>
      </c>
      <c r="AC4021"/>
      <c r="AD4021" s="34" t="s">
        <v>11100</v>
      </c>
      <c r="AE4021" s="34" t="s">
        <v>16540</v>
      </c>
    </row>
    <row r="4022" spans="1:31" hidden="1" x14ac:dyDescent="0.25">
      <c r="A4022" t="s">
        <v>12682</v>
      </c>
      <c r="B4022" t="s">
        <v>12683</v>
      </c>
      <c r="C4022" s="3" t="s">
        <v>73</v>
      </c>
      <c r="D4022" s="3" t="s">
        <v>12189</v>
      </c>
      <c r="E4022" s="3">
        <v>0</v>
      </c>
      <c r="F4022" s="3">
        <v>70000</v>
      </c>
      <c r="G4022" s="34">
        <v>11.39</v>
      </c>
      <c r="H4022" s="3" t="s">
        <v>8245</v>
      </c>
      <c r="I4022" s="3" t="s">
        <v>12205</v>
      </c>
      <c r="J4022" s="3" t="s">
        <v>8168</v>
      </c>
      <c r="K4022" s="3" t="s">
        <v>8164</v>
      </c>
      <c r="L4022" s="3" t="s">
        <v>8167</v>
      </c>
      <c r="M4022" s="26">
        <v>45323</v>
      </c>
      <c r="N4022"/>
      <c r="O4022" s="3">
        <v>5</v>
      </c>
      <c r="P4022" s="34">
        <v>459.51</v>
      </c>
      <c r="Q4022" s="34">
        <v>3760.02</v>
      </c>
      <c r="R4022" s="34">
        <v>-3300.51</v>
      </c>
      <c r="S4022" s="36">
        <v>-0.8777905436673209</v>
      </c>
      <c r="T4022" s="72">
        <v>91.902000000000001</v>
      </c>
      <c r="U4022" s="34">
        <v>649.41</v>
      </c>
      <c r="V4022" s="34">
        <v>5715.99</v>
      </c>
      <c r="W4022" s="34">
        <v>-5066.58</v>
      </c>
      <c r="X4022" s="36">
        <v>-0.88638713503697519</v>
      </c>
      <c r="Y4022" s="36" t="str">
        <f>IFERROR(VLOOKUP(A4022,'Pivot price tier'!$C$8:$L$2270,10,0),"")</f>
        <v/>
      </c>
      <c r="Z4022" s="36" t="str">
        <f>IFERROR(VLOOKUP(A4022,'Pivot price tier by size'!$D$8:$M$2491,10,0),"")</f>
        <v/>
      </c>
      <c r="AA4022" s="36" t="str">
        <f>IFERROR(VLOOKUP(A4022,'Pivot category'!$B$8:$I$2216,8,0),"")</f>
        <v/>
      </c>
      <c r="AB4022" s="3" t="str">
        <f>IF(P4022&lt;$AC$1,"Bottom 5%","")</f>
        <v>Bottom 5%</v>
      </c>
      <c r="AC4022"/>
      <c r="AD4022" s="34" t="s">
        <v>11100</v>
      </c>
      <c r="AE4022" s="34" t="s">
        <v>16631</v>
      </c>
    </row>
    <row r="4023" spans="1:31" x14ac:dyDescent="0.25">
      <c r="A4023" t="s">
        <v>6945</v>
      </c>
      <c r="B4023" t="s">
        <v>5058</v>
      </c>
      <c r="C4023" s="3" t="s">
        <v>34</v>
      </c>
      <c r="D4023" s="3" t="s">
        <v>5026</v>
      </c>
      <c r="E4023" s="3" t="s">
        <v>5093</v>
      </c>
      <c r="F4023" s="3">
        <v>10000</v>
      </c>
      <c r="G4023" s="34">
        <v>29.99</v>
      </c>
      <c r="H4023" s="3" t="s">
        <v>12</v>
      </c>
      <c r="I4023" s="3" t="s">
        <v>15</v>
      </c>
      <c r="J4023" s="3" t="s">
        <v>8163</v>
      </c>
      <c r="K4023" s="3" t="s">
        <v>8164</v>
      </c>
      <c r="L4023" s="3" t="s">
        <v>68</v>
      </c>
      <c r="M4023" s="26" t="s">
        <v>13723</v>
      </c>
      <c r="N4023"/>
      <c r="O4023" s="3">
        <v>51</v>
      </c>
      <c r="P4023" s="34">
        <v>68947.009999999995</v>
      </c>
      <c r="Q4023" s="34">
        <v>82862.37</v>
      </c>
      <c r="R4023" s="34">
        <v>-13915.36</v>
      </c>
      <c r="S4023" s="36">
        <v>-0.16793340571842197</v>
      </c>
      <c r="T4023" s="72">
        <v>1351.902156862745</v>
      </c>
      <c r="U4023" s="34">
        <v>85021.65</v>
      </c>
      <c r="V4023" s="34">
        <v>87210.92</v>
      </c>
      <c r="W4023" s="34">
        <v>-2189.2700000000041</v>
      </c>
      <c r="X4023" s="36">
        <v>-2.5103163686382435E-2</v>
      </c>
      <c r="Y4023" s="36" t="str">
        <f>IFERROR(VLOOKUP(A4023,'Pivot price tier'!$C$8:$L$2270,10,0),"")</f>
        <v xml:space="preserve"> </v>
      </c>
      <c r="Z4023" s="36" t="str">
        <f>IFERROR(VLOOKUP(A4023,'Pivot price tier by size'!$D$8:$M$2491,10,0),"")</f>
        <v xml:space="preserve"> </v>
      </c>
      <c r="AA4023" s="36" t="str">
        <f>IFERROR(VLOOKUP(A4023,'Pivot category'!$B$8:$I$2216,8,0),"")</f>
        <v xml:space="preserve"> </v>
      </c>
      <c r="AB4023" s="3" t="str">
        <f>IF(P4023&lt;$AC$1,"Bottom 5%","")</f>
        <v/>
      </c>
      <c r="AC4023"/>
      <c r="AD4023" s="34" t="s">
        <v>16459</v>
      </c>
      <c r="AE4023" s="34" t="s">
        <v>13980</v>
      </c>
    </row>
    <row r="4024" spans="1:31" hidden="1" x14ac:dyDescent="0.25">
      <c r="A4024" t="s">
        <v>6711</v>
      </c>
      <c r="B4024" t="s">
        <v>5054</v>
      </c>
      <c r="C4024" s="3" t="s">
        <v>32</v>
      </c>
      <c r="D4024" s="3" t="s">
        <v>5024</v>
      </c>
      <c r="E4024" s="3" t="s">
        <v>5095</v>
      </c>
      <c r="F4024" s="3">
        <v>10000</v>
      </c>
      <c r="G4024" s="34">
        <v>23.99</v>
      </c>
      <c r="H4024" s="3" t="s">
        <v>12486</v>
      </c>
      <c r="I4024" s="3" t="s">
        <v>19</v>
      </c>
      <c r="J4024" s="3" t="s">
        <v>8168</v>
      </c>
      <c r="K4024" s="3" t="s">
        <v>8172</v>
      </c>
      <c r="L4024" s="3" t="s">
        <v>8167</v>
      </c>
      <c r="M4024" s="26" t="s">
        <v>13723</v>
      </c>
      <c r="N4024"/>
      <c r="O4024" s="3">
        <v>1</v>
      </c>
      <c r="P4024" s="34">
        <v>71.97</v>
      </c>
      <c r="Q4024" s="34">
        <v>407.83</v>
      </c>
      <c r="R4024" s="34">
        <v>-335.86</v>
      </c>
      <c r="S4024" s="36">
        <v>-0.82352941176470584</v>
      </c>
      <c r="T4024" s="72">
        <v>71.97</v>
      </c>
      <c r="U4024" s="34" t="s">
        <v>78</v>
      </c>
      <c r="V4024" s="34" t="s">
        <v>78</v>
      </c>
      <c r="W4024" s="34" t="s">
        <v>78</v>
      </c>
      <c r="X4024" s="36" t="s">
        <v>78</v>
      </c>
      <c r="Y4024" s="36" t="str">
        <f>IFERROR(VLOOKUP(A4024,'Pivot price tier'!$C$8:$L$2270,10,0),"")</f>
        <v/>
      </c>
      <c r="Z4024" s="36" t="str">
        <f>IFERROR(VLOOKUP(A4024,'Pivot price tier by size'!$D$8:$M$2491,10,0),"")</f>
        <v/>
      </c>
      <c r="AA4024" s="36" t="str">
        <f>IFERROR(VLOOKUP(A4024,'Pivot category'!$B$8:$I$2216,8,0),"")</f>
        <v/>
      </c>
      <c r="AB4024" s="3" t="str">
        <f>IF(P4024&lt;$AC$1,"Bottom 5%","")</f>
        <v>Bottom 5%</v>
      </c>
      <c r="AC4024"/>
      <c r="AD4024" s="34" t="s">
        <v>16461</v>
      </c>
      <c r="AE4024" s="34" t="s">
        <v>13970</v>
      </c>
    </row>
    <row r="4025" spans="1:31" hidden="1" x14ac:dyDescent="0.25">
      <c r="A4025" t="s">
        <v>6470</v>
      </c>
      <c r="B4025" t="s">
        <v>6469</v>
      </c>
      <c r="C4025" s="3" t="s">
        <v>32</v>
      </c>
      <c r="D4025" s="3" t="s">
        <v>8003</v>
      </c>
      <c r="E4025" s="3" t="s">
        <v>5093</v>
      </c>
      <c r="F4025" s="3">
        <v>10000</v>
      </c>
      <c r="G4025" s="34">
        <v>20.99</v>
      </c>
      <c r="H4025" s="3" t="s">
        <v>12</v>
      </c>
      <c r="I4025" s="3" t="s">
        <v>21</v>
      </c>
      <c r="J4025" s="3" t="s">
        <v>8168</v>
      </c>
      <c r="K4025" s="3" t="s">
        <v>8164</v>
      </c>
      <c r="L4025" s="3" t="s">
        <v>8166</v>
      </c>
      <c r="M4025" s="26" t="s">
        <v>13723</v>
      </c>
      <c r="N4025"/>
      <c r="O4025" s="3">
        <v>2</v>
      </c>
      <c r="P4025" s="34">
        <v>188.91</v>
      </c>
      <c r="Q4025" s="34">
        <v>188.91</v>
      </c>
      <c r="R4025" s="34">
        <v>0</v>
      </c>
      <c r="S4025" s="36">
        <v>0</v>
      </c>
      <c r="T4025" s="72">
        <v>94.454999999999998</v>
      </c>
      <c r="U4025" s="34">
        <v>314.85000000000002</v>
      </c>
      <c r="V4025" s="34">
        <v>20.99</v>
      </c>
      <c r="W4025" s="34">
        <v>293.86</v>
      </c>
      <c r="X4025" s="36">
        <v>14.000000000000002</v>
      </c>
      <c r="Y4025" s="36" t="str">
        <f>IFERROR(VLOOKUP(A4025,'Pivot price tier'!$C$8:$L$2270,10,0),"")</f>
        <v/>
      </c>
      <c r="Z4025" s="36" t="str">
        <f>IFERROR(VLOOKUP(A4025,'Pivot price tier by size'!$D$8:$M$2491,10,0),"")</f>
        <v/>
      </c>
      <c r="AA4025" s="36" t="str">
        <f>IFERROR(VLOOKUP(A4025,'Pivot category'!$B$8:$I$2216,8,0),"")</f>
        <v/>
      </c>
      <c r="AB4025" s="3" t="str">
        <f>IF(P4025&lt;$AC$1,"Bottom 5%","")</f>
        <v>Bottom 5%</v>
      </c>
      <c r="AC4025"/>
      <c r="AD4025" s="34" t="s">
        <v>16465</v>
      </c>
      <c r="AE4025" s="34" t="s">
        <v>16467</v>
      </c>
    </row>
    <row r="4026" spans="1:31" hidden="1" x14ac:dyDescent="0.25">
      <c r="A4026" t="s">
        <v>9661</v>
      </c>
      <c r="B4026" t="s">
        <v>9662</v>
      </c>
      <c r="C4026" s="3" t="s">
        <v>73</v>
      </c>
      <c r="D4026" s="3" t="s">
        <v>9458</v>
      </c>
      <c r="E4026" s="3">
        <v>0</v>
      </c>
      <c r="F4026" s="3">
        <v>10000</v>
      </c>
      <c r="G4026" s="34">
        <v>11.99</v>
      </c>
      <c r="H4026" s="3" t="s">
        <v>8245</v>
      </c>
      <c r="I4026" s="3" t="s">
        <v>12205</v>
      </c>
      <c r="J4026" s="3" t="s">
        <v>8168</v>
      </c>
      <c r="K4026" s="3" t="s">
        <v>8164</v>
      </c>
      <c r="L4026" s="3" t="s">
        <v>8167</v>
      </c>
      <c r="M4026" s="26" t="s">
        <v>13723</v>
      </c>
      <c r="N4026"/>
      <c r="O4026" s="3">
        <v>5</v>
      </c>
      <c r="P4026" s="34">
        <v>119.9</v>
      </c>
      <c r="Q4026" s="34">
        <v>371.69</v>
      </c>
      <c r="R4026" s="34">
        <v>-251.79</v>
      </c>
      <c r="S4026" s="36">
        <v>-0.67741935483870974</v>
      </c>
      <c r="T4026" s="72">
        <v>23.98</v>
      </c>
      <c r="U4026" s="34" t="s">
        <v>78</v>
      </c>
      <c r="V4026" s="34" t="s">
        <v>78</v>
      </c>
      <c r="W4026" s="34" t="s">
        <v>78</v>
      </c>
      <c r="X4026" s="36" t="s">
        <v>78</v>
      </c>
      <c r="Y4026" s="36" t="str">
        <f>IFERROR(VLOOKUP(A4026,'Pivot price tier'!$C$8:$L$2270,10,0),"")</f>
        <v/>
      </c>
      <c r="Z4026" s="36" t="str">
        <f>IFERROR(VLOOKUP(A4026,'Pivot price tier by size'!$D$8:$M$2491,10,0),"")</f>
        <v/>
      </c>
      <c r="AA4026" s="36" t="str">
        <f>IFERROR(VLOOKUP(A4026,'Pivot category'!$B$8:$I$2216,8,0),"")</f>
        <v/>
      </c>
      <c r="AB4026" s="3" t="str">
        <f>IF(P4026&lt;$AC$1,"Bottom 5%","")</f>
        <v>Bottom 5%</v>
      </c>
      <c r="AC4026"/>
      <c r="AD4026" s="34" t="s">
        <v>11100</v>
      </c>
      <c r="AE4026" s="34" t="s">
        <v>16628</v>
      </c>
    </row>
    <row r="4027" spans="1:31" hidden="1" x14ac:dyDescent="0.25">
      <c r="A4027" t="s">
        <v>13112</v>
      </c>
      <c r="B4027" t="s">
        <v>13113</v>
      </c>
      <c r="C4027" s="3" t="s">
        <v>73</v>
      </c>
      <c r="D4027" s="3" t="s">
        <v>12560</v>
      </c>
      <c r="E4027" s="3">
        <v>0</v>
      </c>
      <c r="F4027" s="3">
        <v>70000</v>
      </c>
      <c r="G4027" s="34">
        <v>11.99</v>
      </c>
      <c r="H4027" s="3" t="s">
        <v>8245</v>
      </c>
      <c r="I4027" s="3" t="s">
        <v>12205</v>
      </c>
      <c r="J4027" s="3" t="s">
        <v>8168</v>
      </c>
      <c r="K4027" s="3" t="s">
        <v>8164</v>
      </c>
      <c r="L4027" s="3" t="s">
        <v>8167</v>
      </c>
      <c r="M4027" s="26">
        <v>45474</v>
      </c>
      <c r="N4027"/>
      <c r="O4027" s="3">
        <v>18</v>
      </c>
      <c r="P4027" s="34">
        <v>3006.32</v>
      </c>
      <c r="Q4027" s="34">
        <v>7494.19</v>
      </c>
      <c r="R4027" s="34">
        <v>-4487.869999999999</v>
      </c>
      <c r="S4027" s="36">
        <v>-0.59884657314532985</v>
      </c>
      <c r="T4027" s="72">
        <v>167.01777777777778</v>
      </c>
      <c r="U4027" s="34">
        <v>1643.13</v>
      </c>
      <c r="V4027" s="34">
        <v>2022.97</v>
      </c>
      <c r="W4027" s="34">
        <v>-379.83999999999992</v>
      </c>
      <c r="X4027" s="36">
        <v>-0.18776353579143534</v>
      </c>
      <c r="Y4027" s="36" t="str">
        <f>IFERROR(VLOOKUP(A4027,'Pivot price tier'!$C$8:$L$2270,10,0),"")</f>
        <v/>
      </c>
      <c r="Z4027" s="36" t="str">
        <f>IFERROR(VLOOKUP(A4027,'Pivot price tier by size'!$D$8:$M$2491,10,0),"")</f>
        <v/>
      </c>
      <c r="AA4027" s="36" t="str">
        <f>IFERROR(VLOOKUP(A4027,'Pivot category'!$B$8:$I$2216,8,0),"")</f>
        <v/>
      </c>
      <c r="AB4027" s="3" t="str">
        <f>IF(P4027&lt;$AC$1,"Bottom 5%","")</f>
        <v>Bottom 5%</v>
      </c>
      <c r="AC4027"/>
      <c r="AD4027" s="34" t="s">
        <v>11097</v>
      </c>
      <c r="AE4027" s="34" t="s">
        <v>13951</v>
      </c>
    </row>
    <row r="4028" spans="1:31" hidden="1" x14ac:dyDescent="0.25">
      <c r="A4028" t="s">
        <v>8497</v>
      </c>
      <c r="B4028" t="s">
        <v>8496</v>
      </c>
      <c r="C4028" s="3" t="s">
        <v>32</v>
      </c>
      <c r="D4028" s="3" t="s">
        <v>8221</v>
      </c>
      <c r="E4028" s="3">
        <v>0</v>
      </c>
      <c r="F4028" s="3">
        <v>10000</v>
      </c>
      <c r="G4028" s="34">
        <v>13.79</v>
      </c>
      <c r="H4028" s="3" t="s">
        <v>12</v>
      </c>
      <c r="I4028" s="3" t="s">
        <v>17</v>
      </c>
      <c r="J4028" s="3" t="s">
        <v>8168</v>
      </c>
      <c r="K4028" s="3" t="s">
        <v>8164</v>
      </c>
      <c r="L4028" s="3" t="s">
        <v>8166</v>
      </c>
      <c r="M4028" s="26" t="s">
        <v>13723</v>
      </c>
      <c r="N4028"/>
      <c r="O4028" s="3">
        <v>2</v>
      </c>
      <c r="P4028" s="34">
        <v>303.38</v>
      </c>
      <c r="Q4028" s="34">
        <v>675.71</v>
      </c>
      <c r="R4028" s="34">
        <v>-372.33000000000004</v>
      </c>
      <c r="S4028" s="36">
        <v>-0.55102040816326536</v>
      </c>
      <c r="T4028" s="72">
        <v>151.69</v>
      </c>
      <c r="U4028" s="34">
        <v>68.95</v>
      </c>
      <c r="V4028" s="34">
        <v>68.95</v>
      </c>
      <c r="W4028" s="34">
        <v>0</v>
      </c>
      <c r="X4028" s="36">
        <v>0</v>
      </c>
      <c r="Y4028" s="36" t="str">
        <f>IFERROR(VLOOKUP(A4028,'Pivot price tier'!$C$8:$L$2270,10,0),"")</f>
        <v/>
      </c>
      <c r="Z4028" s="36" t="str">
        <f>IFERROR(VLOOKUP(A4028,'Pivot price tier by size'!$D$8:$M$2491,10,0),"")</f>
        <v/>
      </c>
      <c r="AA4028" s="36" t="str">
        <f>IFERROR(VLOOKUP(A4028,'Pivot category'!$B$8:$I$2216,8,0),"")</f>
        <v/>
      </c>
      <c r="AB4028" s="3" t="str">
        <f>IF(P4028&lt;$AC$1,"Bottom 5%","")</f>
        <v>Bottom 5%</v>
      </c>
      <c r="AC4028"/>
      <c r="AD4028" s="34" t="s">
        <v>16461</v>
      </c>
      <c r="AE4028" s="34" t="s">
        <v>13944</v>
      </c>
    </row>
    <row r="4029" spans="1:31" hidden="1" x14ac:dyDescent="0.25">
      <c r="A4029" t="s">
        <v>6089</v>
      </c>
      <c r="B4029" t="s">
        <v>2032</v>
      </c>
      <c r="C4029" s="3" t="s">
        <v>32</v>
      </c>
      <c r="D4029" s="3" t="s">
        <v>4451</v>
      </c>
      <c r="E4029" s="3" t="s">
        <v>5093</v>
      </c>
      <c r="F4029" s="3">
        <v>10000</v>
      </c>
      <c r="G4029" s="34">
        <v>17.989999999999998</v>
      </c>
      <c r="H4029" s="3" t="s">
        <v>28</v>
      </c>
      <c r="I4029" s="3" t="s">
        <v>19</v>
      </c>
      <c r="J4029" s="3" t="s">
        <v>8168</v>
      </c>
      <c r="K4029" s="3" t="s">
        <v>8172</v>
      </c>
      <c r="L4029" s="3" t="s">
        <v>8167</v>
      </c>
      <c r="M4029" s="26" t="s">
        <v>13723</v>
      </c>
      <c r="N4029"/>
      <c r="O4029" s="3">
        <v>0</v>
      </c>
      <c r="P4029" s="34">
        <v>35.979999999999997</v>
      </c>
      <c r="Q4029" s="34">
        <v>0</v>
      </c>
      <c r="R4029" s="34">
        <v>35.979999999999997</v>
      </c>
      <c r="S4029" s="36" t="s">
        <v>78</v>
      </c>
      <c r="T4029" s="72" t="s">
        <v>78</v>
      </c>
      <c r="U4029" s="34" t="s">
        <v>78</v>
      </c>
      <c r="V4029" s="34" t="s">
        <v>78</v>
      </c>
      <c r="W4029" s="34" t="s">
        <v>78</v>
      </c>
      <c r="X4029" s="36" t="s">
        <v>78</v>
      </c>
      <c r="Y4029" s="36" t="str">
        <f>IFERROR(VLOOKUP(A4029,'Pivot price tier'!$C$8:$L$2270,10,0),"")</f>
        <v/>
      </c>
      <c r="Z4029" s="36" t="str">
        <f>IFERROR(VLOOKUP(A4029,'Pivot price tier by size'!$D$8:$M$2491,10,0),"")</f>
        <v/>
      </c>
      <c r="AA4029" s="36" t="str">
        <f>IFERROR(VLOOKUP(A4029,'Pivot category'!$B$8:$I$2216,8,0),"")</f>
        <v/>
      </c>
      <c r="AB4029" s="3" t="str">
        <f>IF(P4029&lt;$AC$1,"Bottom 5%","")</f>
        <v>Bottom 5%</v>
      </c>
      <c r="AC4029"/>
      <c r="AD4029" s="34" t="s">
        <v>11099</v>
      </c>
      <c r="AE4029" s="34" t="s">
        <v>16520</v>
      </c>
    </row>
    <row r="4030" spans="1:31" hidden="1" x14ac:dyDescent="0.25">
      <c r="A4030" t="s">
        <v>15975</v>
      </c>
      <c r="B4030" t="s">
        <v>15976</v>
      </c>
      <c r="C4030" s="3" t="s">
        <v>32</v>
      </c>
      <c r="D4030" s="3" t="s">
        <v>15118</v>
      </c>
      <c r="E4030" s="3">
        <v>0</v>
      </c>
      <c r="F4030" s="3">
        <v>70000</v>
      </c>
      <c r="G4030" s="34">
        <v>10.19</v>
      </c>
      <c r="H4030" s="3" t="s">
        <v>29</v>
      </c>
      <c r="I4030" s="3" t="s">
        <v>19</v>
      </c>
      <c r="J4030" s="3" t="s">
        <v>8168</v>
      </c>
      <c r="K4030" s="3" t="s">
        <v>8170</v>
      </c>
      <c r="L4030" s="3" t="s">
        <v>68</v>
      </c>
      <c r="M4030" s="26">
        <v>45839</v>
      </c>
      <c r="N4030"/>
      <c r="O4030" s="3">
        <v>24</v>
      </c>
      <c r="P4030" s="34">
        <v>7569.1</v>
      </c>
      <c r="Q4030" s="34">
        <v>0</v>
      </c>
      <c r="R4030" s="34">
        <v>7569.1</v>
      </c>
      <c r="S4030" s="36" t="s">
        <v>78</v>
      </c>
      <c r="T4030" s="72">
        <v>315.37916666666666</v>
      </c>
      <c r="U4030" s="34">
        <v>6493.55</v>
      </c>
      <c r="V4030" s="34">
        <v>0</v>
      </c>
      <c r="W4030" s="34">
        <v>6493.55</v>
      </c>
      <c r="X4030" s="36" t="s">
        <v>78</v>
      </c>
      <c r="Y4030" s="36" t="str">
        <f>IFERROR(VLOOKUP(A4030,'Pivot price tier'!$C$8:$L$2270,10,0),"")</f>
        <v/>
      </c>
      <c r="Z4030" s="36" t="str">
        <f>IFERROR(VLOOKUP(A4030,'Pivot price tier by size'!$D$8:$M$2491,10,0),"")</f>
        <v/>
      </c>
      <c r="AA4030" s="36" t="str">
        <f>IFERROR(VLOOKUP(A4030,'Pivot category'!$B$8:$I$2216,8,0),"")</f>
        <v/>
      </c>
      <c r="AB4030" s="3" t="str">
        <f>IF(P4030&lt;$AC$1,"Bottom 5%","")</f>
        <v>Bottom 5%</v>
      </c>
      <c r="AC4030"/>
      <c r="AD4030" s="34" t="s">
        <v>11097</v>
      </c>
      <c r="AE4030" s="34" t="s">
        <v>13940</v>
      </c>
    </row>
    <row r="4031" spans="1:31" hidden="1" x14ac:dyDescent="0.25">
      <c r="A4031" t="s">
        <v>7047</v>
      </c>
      <c r="B4031" t="s">
        <v>2034</v>
      </c>
      <c r="C4031" s="3" t="s">
        <v>72</v>
      </c>
      <c r="D4031" s="3" t="s">
        <v>4453</v>
      </c>
      <c r="E4031" s="3">
        <v>0</v>
      </c>
      <c r="F4031" s="3">
        <v>10000</v>
      </c>
      <c r="G4031" s="34">
        <v>7.79</v>
      </c>
      <c r="H4031" s="3" t="s">
        <v>29</v>
      </c>
      <c r="I4031" s="3" t="s">
        <v>70</v>
      </c>
      <c r="J4031" s="3" t="s">
        <v>8168</v>
      </c>
      <c r="K4031" s="3" t="s">
        <v>8164</v>
      </c>
      <c r="L4031" s="3" t="s">
        <v>8167</v>
      </c>
      <c r="M4031" s="26" t="s">
        <v>13723</v>
      </c>
      <c r="N4031"/>
      <c r="O4031" s="3" t="s">
        <v>78</v>
      </c>
      <c r="P4031" s="34">
        <v>163.59</v>
      </c>
      <c r="Q4031" s="34">
        <v>5391.61</v>
      </c>
      <c r="R4031" s="34">
        <v>-5228.0199999999995</v>
      </c>
      <c r="S4031" s="36">
        <v>-0.96965841372057693</v>
      </c>
      <c r="T4031" s="72" t="s">
        <v>78</v>
      </c>
      <c r="U4031" s="34">
        <v>0</v>
      </c>
      <c r="V4031" s="34">
        <v>627.25</v>
      </c>
      <c r="W4031" s="34">
        <v>-627.25</v>
      </c>
      <c r="X4031" s="36">
        <v>-1</v>
      </c>
      <c r="Y4031" s="36" t="str">
        <f>IFERROR(VLOOKUP(A4031,'Pivot price tier'!$C$8:$L$2270,10,0),"")</f>
        <v/>
      </c>
      <c r="Z4031" s="36" t="str">
        <f>IFERROR(VLOOKUP(A4031,'Pivot price tier by size'!$D$8:$M$2491,10,0),"")</f>
        <v/>
      </c>
      <c r="AA4031" s="36" t="str">
        <f>IFERROR(VLOOKUP(A4031,'Pivot category'!$B$8:$I$2216,8,0),"")</f>
        <v/>
      </c>
      <c r="AB4031" s="3" t="str">
        <f>IF(P4031&lt;$AC$1,"Bottom 5%","")</f>
        <v>Bottom 5%</v>
      </c>
      <c r="AC4031"/>
      <c r="AD4031" s="34" t="s">
        <v>16463</v>
      </c>
      <c r="AE4031" s="34" t="s">
        <v>13946</v>
      </c>
    </row>
    <row r="4032" spans="1:31" x14ac:dyDescent="0.25">
      <c r="A4032" t="s">
        <v>5777</v>
      </c>
      <c r="B4032" t="s">
        <v>2261</v>
      </c>
      <c r="C4032" s="3" t="s">
        <v>32</v>
      </c>
      <c r="D4032" s="3" t="s">
        <v>4722</v>
      </c>
      <c r="E4032" s="3" t="s">
        <v>5093</v>
      </c>
      <c r="F4032" s="3">
        <v>10000</v>
      </c>
      <c r="G4032" s="34">
        <v>59.99</v>
      </c>
      <c r="H4032" s="3" t="s">
        <v>12</v>
      </c>
      <c r="I4032" s="3" t="s">
        <v>15</v>
      </c>
      <c r="J4032" s="3" t="s">
        <v>8163</v>
      </c>
      <c r="K4032" s="3" t="s">
        <v>8164</v>
      </c>
      <c r="L4032" s="3" t="s">
        <v>68</v>
      </c>
      <c r="M4032" s="26" t="s">
        <v>13723</v>
      </c>
      <c r="N4032"/>
      <c r="O4032" s="3">
        <v>140</v>
      </c>
      <c r="P4032" s="34">
        <v>606609.80000000005</v>
      </c>
      <c r="Q4032" s="34">
        <v>568792.44999999995</v>
      </c>
      <c r="R4032" s="34">
        <v>37817.350000000093</v>
      </c>
      <c r="S4032" s="36">
        <v>6.6487081535628878E-2</v>
      </c>
      <c r="T4032" s="72">
        <v>4332.9271428571428</v>
      </c>
      <c r="U4032" s="34">
        <v>554667.81000000006</v>
      </c>
      <c r="V4032" s="34">
        <v>518647.03</v>
      </c>
      <c r="W4032" s="34">
        <v>36020.780000000028</v>
      </c>
      <c r="X4032" s="36">
        <v>6.9451434051400973E-2</v>
      </c>
      <c r="Y4032" s="36" t="str">
        <f>IFERROR(VLOOKUP(A4032,'Pivot price tier'!$C$8:$L$2270,10,0),"")</f>
        <v xml:space="preserve"> </v>
      </c>
      <c r="Z4032" s="36" t="str">
        <f>IFERROR(VLOOKUP(A4032,'Pivot price tier by size'!$D$8:$M$2491,10,0),"")</f>
        <v xml:space="preserve"> </v>
      </c>
      <c r="AA4032" s="36" t="str">
        <f>IFERROR(VLOOKUP(A4032,'Pivot category'!$B$8:$I$2216,8,0),"")</f>
        <v xml:space="preserve"> </v>
      </c>
      <c r="AB4032" s="3" t="str">
        <f>IF(P4032&lt;$AC$1,"Bottom 5%","")</f>
        <v/>
      </c>
      <c r="AC4032"/>
      <c r="AD4032" s="34" t="s">
        <v>16459</v>
      </c>
      <c r="AE4032" s="34" t="s">
        <v>13980</v>
      </c>
    </row>
    <row r="4033" spans="1:31" x14ac:dyDescent="0.25">
      <c r="A4033" t="s">
        <v>7418</v>
      </c>
      <c r="B4033" t="s">
        <v>2263</v>
      </c>
      <c r="C4033" s="3" t="s">
        <v>36</v>
      </c>
      <c r="D4033" s="3" t="s">
        <v>4724</v>
      </c>
      <c r="E4033" s="3" t="s">
        <v>5093</v>
      </c>
      <c r="F4033" s="3">
        <v>10000</v>
      </c>
      <c r="G4033" s="34">
        <v>47.99</v>
      </c>
      <c r="H4033" s="3" t="s">
        <v>12</v>
      </c>
      <c r="I4033" s="3" t="s">
        <v>23</v>
      </c>
      <c r="J4033" s="3" t="s">
        <v>8163</v>
      </c>
      <c r="K4033" s="3" t="s">
        <v>8164</v>
      </c>
      <c r="L4033" s="3" t="s">
        <v>68</v>
      </c>
      <c r="M4033" s="26" t="s">
        <v>13723</v>
      </c>
      <c r="N4033"/>
      <c r="O4033" s="3">
        <v>137</v>
      </c>
      <c r="P4033" s="34">
        <v>684577.35</v>
      </c>
      <c r="Q4033" s="34">
        <v>641242.38</v>
      </c>
      <c r="R4033" s="34">
        <v>43334.969999999972</v>
      </c>
      <c r="S4033" s="36">
        <v>6.7579703637179911E-2</v>
      </c>
      <c r="T4033" s="72">
        <v>4996.9149635036492</v>
      </c>
      <c r="U4033" s="34">
        <v>1237614.1100000001</v>
      </c>
      <c r="V4033" s="34">
        <v>989841.74</v>
      </c>
      <c r="W4033" s="34">
        <v>247772.37000000011</v>
      </c>
      <c r="X4033" s="36">
        <v>0.25031513623581891</v>
      </c>
      <c r="Y4033" s="36" t="str">
        <f>IFERROR(VLOOKUP(A4033,'Pivot price tier'!$C$8:$L$2270,10,0),"")</f>
        <v xml:space="preserve"> </v>
      </c>
      <c r="Z4033" s="36" t="str">
        <f>IFERROR(VLOOKUP(A4033,'Pivot price tier by size'!$D$8:$M$2491,10,0),"")</f>
        <v xml:space="preserve"> </v>
      </c>
      <c r="AA4033" s="36" t="str">
        <f>IFERROR(VLOOKUP(A4033,'Pivot category'!$B$8:$I$2216,8,0),"")</f>
        <v xml:space="preserve"> </v>
      </c>
      <c r="AB4033" s="3" t="str">
        <f>IF(P4033&lt;$AC$1,"Bottom 5%","")</f>
        <v/>
      </c>
      <c r="AC4033"/>
      <c r="AD4033" s="34" t="s">
        <v>16459</v>
      </c>
      <c r="AE4033" s="34" t="s">
        <v>13980</v>
      </c>
    </row>
    <row r="4034" spans="1:31" x14ac:dyDescent="0.25">
      <c r="A4034" t="s">
        <v>7818</v>
      </c>
      <c r="B4034" t="s">
        <v>2264</v>
      </c>
      <c r="C4034" s="3" t="s">
        <v>38</v>
      </c>
      <c r="D4034" s="3" t="s">
        <v>4725</v>
      </c>
      <c r="E4034" s="3" t="s">
        <v>5093</v>
      </c>
      <c r="F4034" s="3">
        <v>10000</v>
      </c>
      <c r="G4034" s="34">
        <v>75.989999999999995</v>
      </c>
      <c r="H4034" s="3" t="s">
        <v>12</v>
      </c>
      <c r="I4034" s="3" t="s">
        <v>23</v>
      </c>
      <c r="J4034" s="3" t="s">
        <v>8163</v>
      </c>
      <c r="K4034" s="3" t="s">
        <v>8164</v>
      </c>
      <c r="L4034" s="3" t="s">
        <v>68</v>
      </c>
      <c r="M4034" s="26" t="s">
        <v>13723</v>
      </c>
      <c r="N4034"/>
      <c r="O4034" s="3">
        <v>151</v>
      </c>
      <c r="P4034" s="34">
        <v>990287.73</v>
      </c>
      <c r="Q4034" s="34">
        <v>976605.93</v>
      </c>
      <c r="R4034" s="34">
        <v>13681.79999999993</v>
      </c>
      <c r="S4034" s="36">
        <v>1.4009540163246736E-2</v>
      </c>
      <c r="T4034" s="72">
        <v>6558.196887417218</v>
      </c>
      <c r="U4034" s="34">
        <v>675565.53</v>
      </c>
      <c r="V4034" s="34">
        <v>519129.63</v>
      </c>
      <c r="W4034" s="34">
        <v>156435.90000000002</v>
      </c>
      <c r="X4034" s="36">
        <v>0.3013426530864749</v>
      </c>
      <c r="Y4034" s="36" t="str">
        <f>IFERROR(VLOOKUP(A4034,'Pivot price tier'!$C$8:$L$2270,10,0),"")</f>
        <v xml:space="preserve"> </v>
      </c>
      <c r="Z4034" s="36" t="str">
        <f>IFERROR(VLOOKUP(A4034,'Pivot price tier by size'!$D$8:$M$2491,10,0),"")</f>
        <v xml:space="preserve"> </v>
      </c>
      <c r="AA4034" s="36" t="str">
        <f>IFERROR(VLOOKUP(A4034,'Pivot category'!$B$8:$I$2216,8,0),"")</f>
        <v xml:space="preserve"> </v>
      </c>
      <c r="AB4034" s="3" t="str">
        <f>IF(P4034&lt;$AC$1,"Bottom 5%","")</f>
        <v/>
      </c>
      <c r="AC4034"/>
      <c r="AD4034" s="34" t="s">
        <v>16459</v>
      </c>
      <c r="AE4034" s="34" t="s">
        <v>13980</v>
      </c>
    </row>
    <row r="4035" spans="1:31" x14ac:dyDescent="0.25">
      <c r="A4035" t="s">
        <v>6944</v>
      </c>
      <c r="B4035" t="s">
        <v>2266</v>
      </c>
      <c r="C4035" s="3" t="s">
        <v>34</v>
      </c>
      <c r="D4035" s="3" t="s">
        <v>4727</v>
      </c>
      <c r="E4035" s="3" t="s">
        <v>5093</v>
      </c>
      <c r="F4035" s="3">
        <v>10000</v>
      </c>
      <c r="G4035" s="34">
        <v>21.99</v>
      </c>
      <c r="H4035" s="3" t="s">
        <v>12</v>
      </c>
      <c r="I4035" s="3" t="s">
        <v>23</v>
      </c>
      <c r="J4035" s="3" t="s">
        <v>8163</v>
      </c>
      <c r="K4035" s="3" t="s">
        <v>8164</v>
      </c>
      <c r="L4035" s="3" t="s">
        <v>68</v>
      </c>
      <c r="M4035" s="26" t="s">
        <v>13723</v>
      </c>
      <c r="N4035"/>
      <c r="O4035" s="3">
        <v>156</v>
      </c>
      <c r="P4035" s="34">
        <v>295413.65999999997</v>
      </c>
      <c r="Q4035" s="34">
        <v>297370.77</v>
      </c>
      <c r="R4035" s="34">
        <v>-1957.1100000000442</v>
      </c>
      <c r="S4035" s="36">
        <v>-6.5813798713304505E-3</v>
      </c>
      <c r="T4035" s="72">
        <v>1893.6773076923075</v>
      </c>
      <c r="U4035" s="34">
        <v>364594.2</v>
      </c>
      <c r="V4035" s="34">
        <v>350806.47</v>
      </c>
      <c r="W4035" s="34">
        <v>13787.73000000004</v>
      </c>
      <c r="X4035" s="36">
        <v>3.9302952422741955E-2</v>
      </c>
      <c r="Y4035" s="36" t="str">
        <f>IFERROR(VLOOKUP(A4035,'Pivot price tier'!$C$8:$L$2270,10,0),"")</f>
        <v xml:space="preserve"> </v>
      </c>
      <c r="Z4035" s="36" t="str">
        <f>IFERROR(VLOOKUP(A4035,'Pivot price tier by size'!$D$8:$M$2491,10,0),"")</f>
        <v xml:space="preserve"> </v>
      </c>
      <c r="AA4035" s="36" t="str">
        <f>IFERROR(VLOOKUP(A4035,'Pivot category'!$B$8:$I$2216,8,0),"")</f>
        <v xml:space="preserve"> </v>
      </c>
      <c r="AB4035" s="3" t="str">
        <f>IF(P4035&lt;$AC$1,"Bottom 5%","")</f>
        <v/>
      </c>
      <c r="AC4035"/>
      <c r="AD4035" s="34" t="s">
        <v>16459</v>
      </c>
      <c r="AE4035" s="34" t="s">
        <v>13980</v>
      </c>
    </row>
    <row r="4036" spans="1:31" hidden="1" x14ac:dyDescent="0.25">
      <c r="A4036" t="s">
        <v>15977</v>
      </c>
      <c r="B4036" t="s">
        <v>15978</v>
      </c>
      <c r="C4036" s="3" t="s">
        <v>32</v>
      </c>
      <c r="D4036" s="3" t="s">
        <v>5170</v>
      </c>
      <c r="E4036" s="3" t="s">
        <v>5093</v>
      </c>
      <c r="F4036" s="3">
        <v>9000</v>
      </c>
      <c r="G4036" s="34">
        <v>91.19</v>
      </c>
      <c r="H4036" s="3" t="s">
        <v>26</v>
      </c>
      <c r="I4036" s="3" t="s">
        <v>74</v>
      </c>
      <c r="J4036" s="3" t="s">
        <v>8168</v>
      </c>
      <c r="K4036" s="3" t="s">
        <v>8172</v>
      </c>
      <c r="L4036" s="3" t="s">
        <v>8169</v>
      </c>
      <c r="M4036" s="26">
        <v>45992</v>
      </c>
      <c r="N4036"/>
      <c r="O4036" s="3" t="s">
        <v>78</v>
      </c>
      <c r="P4036" s="34">
        <v>455.95</v>
      </c>
      <c r="Q4036" s="34">
        <v>0</v>
      </c>
      <c r="R4036" s="34">
        <v>455.95</v>
      </c>
      <c r="S4036" s="36" t="s">
        <v>78</v>
      </c>
      <c r="T4036" s="72" t="s">
        <v>78</v>
      </c>
      <c r="U4036" s="34">
        <v>0</v>
      </c>
      <c r="V4036" s="34">
        <v>91.19</v>
      </c>
      <c r="W4036" s="34">
        <v>-91.19</v>
      </c>
      <c r="X4036" s="36">
        <v>-1</v>
      </c>
      <c r="Y4036" s="36" t="str">
        <f>IFERROR(VLOOKUP(A4036,'Pivot price tier'!$C$8:$L$2270,10,0),"")</f>
        <v/>
      </c>
      <c r="Z4036" s="36" t="str">
        <f>IFERROR(VLOOKUP(A4036,'Pivot price tier by size'!$D$8:$M$2491,10,0),"")</f>
        <v/>
      </c>
      <c r="AA4036" s="36" t="str">
        <f>IFERROR(VLOOKUP(A4036,'Pivot category'!$B$8:$I$2216,8,0),"")</f>
        <v/>
      </c>
      <c r="AB4036" s="3" t="str">
        <f>IF(P4036&lt;$AC$1,"Bottom 5%","")</f>
        <v>Bottom 5%</v>
      </c>
      <c r="AC4036"/>
      <c r="AD4036" s="34" t="s">
        <v>11100</v>
      </c>
      <c r="AE4036" s="34" t="s">
        <v>13956</v>
      </c>
    </row>
    <row r="4037" spans="1:31" hidden="1" x14ac:dyDescent="0.25">
      <c r="A4037" t="s">
        <v>6229</v>
      </c>
      <c r="B4037" t="s">
        <v>13114</v>
      </c>
      <c r="C4037" s="3" t="s">
        <v>32</v>
      </c>
      <c r="D4037" s="3" t="s">
        <v>4459</v>
      </c>
      <c r="E4037" s="3">
        <v>0</v>
      </c>
      <c r="F4037" s="3">
        <v>5000</v>
      </c>
      <c r="G4037" s="34">
        <v>11.99</v>
      </c>
      <c r="H4037" s="3" t="s">
        <v>29</v>
      </c>
      <c r="I4037" s="3" t="s">
        <v>17</v>
      </c>
      <c r="J4037" s="3" t="s">
        <v>8168</v>
      </c>
      <c r="K4037" s="3" t="s">
        <v>8172</v>
      </c>
      <c r="L4037" s="3" t="s">
        <v>8167</v>
      </c>
      <c r="M4037" s="26">
        <v>45474</v>
      </c>
      <c r="N4037"/>
      <c r="O4037" s="3" t="s">
        <v>78</v>
      </c>
      <c r="P4037" s="34">
        <v>335.72</v>
      </c>
      <c r="Q4037" s="34">
        <v>47.96</v>
      </c>
      <c r="R4037" s="34">
        <v>287.76000000000005</v>
      </c>
      <c r="S4037" s="36">
        <v>6.0000000000000009</v>
      </c>
      <c r="T4037" s="72" t="s">
        <v>78</v>
      </c>
      <c r="U4037" s="34">
        <v>299.75</v>
      </c>
      <c r="V4037" s="34">
        <v>191.84</v>
      </c>
      <c r="W4037" s="34">
        <v>107.91</v>
      </c>
      <c r="X4037" s="36">
        <v>0.5625</v>
      </c>
      <c r="Y4037" s="36" t="str">
        <f>IFERROR(VLOOKUP(A4037,'Pivot price tier'!$C$8:$L$2270,10,0),"")</f>
        <v/>
      </c>
      <c r="Z4037" s="36" t="str">
        <f>IFERROR(VLOOKUP(A4037,'Pivot price tier by size'!$D$8:$M$2491,10,0),"")</f>
        <v/>
      </c>
      <c r="AA4037" s="36" t="str">
        <f>IFERROR(VLOOKUP(A4037,'Pivot category'!$B$8:$I$2216,8,0),"")</f>
        <v/>
      </c>
      <c r="AB4037" s="3" t="str">
        <f>IF(P4037&lt;$AC$1,"Bottom 5%","")</f>
        <v>Bottom 5%</v>
      </c>
      <c r="AC4037"/>
      <c r="AD4037" s="34" t="s">
        <v>11097</v>
      </c>
      <c r="AE4037" s="34" t="s">
        <v>13961</v>
      </c>
    </row>
    <row r="4038" spans="1:31" hidden="1" x14ac:dyDescent="0.25">
      <c r="A4038" t="s">
        <v>6234</v>
      </c>
      <c r="B4038" t="s">
        <v>2040</v>
      </c>
      <c r="C4038" s="3" t="s">
        <v>32</v>
      </c>
      <c r="D4038" s="3" t="s">
        <v>4460</v>
      </c>
      <c r="E4038" s="3" t="s">
        <v>5093</v>
      </c>
      <c r="F4038" s="3">
        <v>10000</v>
      </c>
      <c r="G4038" s="34">
        <v>64.989999999999995</v>
      </c>
      <c r="H4038" s="3" t="s">
        <v>12</v>
      </c>
      <c r="I4038" s="3" t="s">
        <v>15</v>
      </c>
      <c r="J4038" s="3" t="s">
        <v>8171</v>
      </c>
      <c r="K4038" s="3" t="s">
        <v>8172</v>
      </c>
      <c r="L4038" s="3" t="s">
        <v>68</v>
      </c>
      <c r="M4038" s="26" t="s">
        <v>13723</v>
      </c>
      <c r="N4038"/>
      <c r="O4038" s="3">
        <v>5</v>
      </c>
      <c r="P4038" s="34">
        <v>87718.22</v>
      </c>
      <c r="Q4038" s="34">
        <v>60444.92</v>
      </c>
      <c r="R4038" s="34">
        <v>27273.300000000003</v>
      </c>
      <c r="S4038" s="36">
        <v>0.45120913386931449</v>
      </c>
      <c r="T4038" s="72">
        <v>17543.644</v>
      </c>
      <c r="U4038" s="34">
        <v>86473.58</v>
      </c>
      <c r="V4038" s="34">
        <v>33114.480000000003</v>
      </c>
      <c r="W4038" s="34">
        <v>53359.1</v>
      </c>
      <c r="X4038" s="36">
        <v>1.6113524959473922</v>
      </c>
      <c r="Y4038" s="36" t="str">
        <f>IFERROR(VLOOKUP(A4038,'Pivot price tier'!$C$8:$L$2270,10,0),"")</f>
        <v/>
      </c>
      <c r="Z4038" s="36" t="str">
        <f>IFERROR(VLOOKUP(A4038,'Pivot price tier by size'!$D$8:$M$2491,10,0),"")</f>
        <v/>
      </c>
      <c r="AA4038" s="36" t="str">
        <f>IFERROR(VLOOKUP(A4038,'Pivot category'!$B$8:$I$2216,8,0),"")</f>
        <v/>
      </c>
      <c r="AB4038" s="3" t="str">
        <f>IF(P4038&lt;$AC$1,"Bottom 5%","")</f>
        <v/>
      </c>
      <c r="AC4038"/>
      <c r="AD4038" s="34" t="s">
        <v>16459</v>
      </c>
      <c r="AE4038" s="34" t="s">
        <v>13941</v>
      </c>
    </row>
    <row r="4039" spans="1:31" hidden="1" x14ac:dyDescent="0.25">
      <c r="A4039" t="s">
        <v>15542</v>
      </c>
      <c r="B4039" t="s">
        <v>15543</v>
      </c>
      <c r="C4039" s="3" t="s">
        <v>32</v>
      </c>
      <c r="D4039" s="3" t="s">
        <v>12740</v>
      </c>
      <c r="E4039" s="3" t="s">
        <v>5093</v>
      </c>
      <c r="F4039" s="3">
        <v>10000</v>
      </c>
      <c r="G4039" s="34">
        <v>66.989999999999995</v>
      </c>
      <c r="H4039" s="3" t="s">
        <v>12</v>
      </c>
      <c r="I4039" s="3" t="s">
        <v>15</v>
      </c>
      <c r="J4039" s="3" t="s">
        <v>8171</v>
      </c>
      <c r="K4039" s="3" t="s">
        <v>8176</v>
      </c>
      <c r="L4039" s="3" t="s">
        <v>68</v>
      </c>
      <c r="M4039" s="26">
        <v>45901</v>
      </c>
      <c r="N4039"/>
      <c r="O4039" s="3" t="s">
        <v>78</v>
      </c>
      <c r="P4039" s="34">
        <v>37820.339999999997</v>
      </c>
      <c r="Q4039" s="34">
        <v>0</v>
      </c>
      <c r="R4039" s="34">
        <v>37820.339999999997</v>
      </c>
      <c r="S4039" s="36" t="s">
        <v>78</v>
      </c>
      <c r="T4039" s="72" t="s">
        <v>78</v>
      </c>
      <c r="U4039" s="34">
        <v>724.89</v>
      </c>
      <c r="V4039" s="34">
        <v>0</v>
      </c>
      <c r="W4039" s="34">
        <v>724.89</v>
      </c>
      <c r="X4039" s="36" t="s">
        <v>78</v>
      </c>
      <c r="Y4039" s="36" t="str">
        <f>IFERROR(VLOOKUP(A4039,'Pivot price tier'!$C$8:$L$2270,10,0),"")</f>
        <v/>
      </c>
      <c r="Z4039" s="36" t="str">
        <f>IFERROR(VLOOKUP(A4039,'Pivot price tier by size'!$D$8:$M$2491,10,0),"")</f>
        <v/>
      </c>
      <c r="AA4039" s="36" t="str">
        <f>IFERROR(VLOOKUP(A4039,'Pivot category'!$B$8:$I$2216,8,0),"")</f>
        <v/>
      </c>
      <c r="AB4039" s="3" t="str">
        <f>IF(P4039&lt;$AC$1,"Bottom 5%","")</f>
        <v>Bottom 5%</v>
      </c>
      <c r="AC4039"/>
      <c r="AD4039" s="34" t="s">
        <v>16459</v>
      </c>
      <c r="AE4039" s="34" t="s">
        <v>13941</v>
      </c>
    </row>
    <row r="4040" spans="1:31" hidden="1" x14ac:dyDescent="0.25">
      <c r="A4040" t="s">
        <v>15544</v>
      </c>
      <c r="B4040" t="s">
        <v>15545</v>
      </c>
      <c r="C4040" s="3" t="s">
        <v>32</v>
      </c>
      <c r="D4040" s="3" t="s">
        <v>15094</v>
      </c>
      <c r="E4040" s="3" t="s">
        <v>5093</v>
      </c>
      <c r="F4040" s="3">
        <v>10000</v>
      </c>
      <c r="G4040" s="34">
        <v>99.99</v>
      </c>
      <c r="H4040" s="3" t="s">
        <v>12</v>
      </c>
      <c r="I4040" s="3" t="s">
        <v>15</v>
      </c>
      <c r="J4040" s="3" t="s">
        <v>8171</v>
      </c>
      <c r="K4040" s="3" t="s">
        <v>8164</v>
      </c>
      <c r="L4040" s="3" t="s">
        <v>68</v>
      </c>
      <c r="M4040" s="26">
        <v>45901</v>
      </c>
      <c r="N4040"/>
      <c r="O4040" s="3" t="s">
        <v>78</v>
      </c>
      <c r="P4040" s="34">
        <v>799.92</v>
      </c>
      <c r="Q4040" s="34">
        <v>0</v>
      </c>
      <c r="R4040" s="34">
        <v>799.92</v>
      </c>
      <c r="S4040" s="36" t="s">
        <v>78</v>
      </c>
      <c r="T4040" s="72" t="s">
        <v>78</v>
      </c>
      <c r="U4040" s="34" t="s">
        <v>78</v>
      </c>
      <c r="V4040" s="34" t="s">
        <v>78</v>
      </c>
      <c r="W4040" s="34" t="s">
        <v>78</v>
      </c>
      <c r="X4040" s="36" t="s">
        <v>78</v>
      </c>
      <c r="Y4040" s="36" t="str">
        <f>IFERROR(VLOOKUP(A4040,'Pivot price tier'!$C$8:$L$2270,10,0),"")</f>
        <v>X</v>
      </c>
      <c r="Z4040" s="36" t="str">
        <f>IFERROR(VLOOKUP(A4040,'Pivot price tier by size'!$D$8:$M$2491,10,0),"")</f>
        <v>X</v>
      </c>
      <c r="AA4040" s="36" t="str">
        <f>IFERROR(VLOOKUP(A4040,'Pivot category'!$B$8:$I$2216,8,0),"")</f>
        <v>X</v>
      </c>
      <c r="AB4040" s="3" t="str">
        <f>IF(P4040&lt;$AC$1,"Bottom 5%","")</f>
        <v>Bottom 5%</v>
      </c>
      <c r="AC4040"/>
      <c r="AD4040" s="34" t="s">
        <v>16461</v>
      </c>
      <c r="AE4040" s="34" t="s">
        <v>13944</v>
      </c>
    </row>
    <row r="4041" spans="1:31" hidden="1" x14ac:dyDescent="0.25">
      <c r="A4041" t="s">
        <v>12044</v>
      </c>
      <c r="B4041" t="s">
        <v>12045</v>
      </c>
      <c r="C4041" s="3" t="s">
        <v>32</v>
      </c>
      <c r="D4041" s="3" t="s">
        <v>11849</v>
      </c>
      <c r="E4041" s="3" t="s">
        <v>5093</v>
      </c>
      <c r="F4041" s="3">
        <v>70000</v>
      </c>
      <c r="G4041" s="34">
        <v>32.99</v>
      </c>
      <c r="H4041" s="3" t="s">
        <v>12</v>
      </c>
      <c r="I4041" s="3" t="s">
        <v>15</v>
      </c>
      <c r="J4041" s="3" t="s">
        <v>8168</v>
      </c>
      <c r="K4041" s="3" t="s">
        <v>8164</v>
      </c>
      <c r="L4041" s="3" t="s">
        <v>8167</v>
      </c>
      <c r="M4041" s="26">
        <v>45231</v>
      </c>
      <c r="N4041"/>
      <c r="O4041" s="3">
        <v>14</v>
      </c>
      <c r="P4041" s="34">
        <v>5285.65</v>
      </c>
      <c r="Q4041" s="34">
        <v>4164.2299999999996</v>
      </c>
      <c r="R4041" s="34">
        <v>1121.42</v>
      </c>
      <c r="S4041" s="36">
        <v>0.26929828563744085</v>
      </c>
      <c r="T4041" s="72">
        <v>377.54642857142852</v>
      </c>
      <c r="U4041" s="34">
        <v>805.84</v>
      </c>
      <c r="V4041" s="34">
        <v>6118.88</v>
      </c>
      <c r="W4041" s="34">
        <v>-5313.04</v>
      </c>
      <c r="X4041" s="36">
        <v>-0.86830269591820719</v>
      </c>
      <c r="Y4041" s="36" t="str">
        <f>IFERROR(VLOOKUP(A4041,'Pivot price tier'!$C$8:$L$2270,10,0),"")</f>
        <v/>
      </c>
      <c r="Z4041" s="36" t="str">
        <f>IFERROR(VLOOKUP(A4041,'Pivot price tier by size'!$D$8:$M$2491,10,0),"")</f>
        <v/>
      </c>
      <c r="AA4041" s="36" t="str">
        <f>IFERROR(VLOOKUP(A4041,'Pivot category'!$B$8:$I$2216,8,0),"")</f>
        <v/>
      </c>
      <c r="AB4041" s="3" t="str">
        <f>IF(P4041&lt;$AC$1,"Bottom 5%","")</f>
        <v>Bottom 5%</v>
      </c>
      <c r="AC4041"/>
      <c r="AD4041" s="34" t="s">
        <v>16499</v>
      </c>
      <c r="AE4041" s="34" t="s">
        <v>13956</v>
      </c>
    </row>
    <row r="4042" spans="1:31" hidden="1" x14ac:dyDescent="0.25">
      <c r="A4042" t="s">
        <v>14866</v>
      </c>
      <c r="B4042" t="s">
        <v>12684</v>
      </c>
      <c r="C4042" s="3" t="s">
        <v>32</v>
      </c>
      <c r="D4042" s="3" t="s">
        <v>12110</v>
      </c>
      <c r="E4042" s="3" t="s">
        <v>5093</v>
      </c>
      <c r="F4042" s="3">
        <v>10000</v>
      </c>
      <c r="G4042" s="34">
        <v>109.99</v>
      </c>
      <c r="H4042" s="3" t="s">
        <v>12</v>
      </c>
      <c r="I4042" s="3" t="s">
        <v>74</v>
      </c>
      <c r="J4042" s="3" t="s">
        <v>8171</v>
      </c>
      <c r="K4042" s="3" t="s">
        <v>8164</v>
      </c>
      <c r="L4042" s="3" t="s">
        <v>68</v>
      </c>
      <c r="M4042" s="26">
        <v>45323</v>
      </c>
      <c r="N4042"/>
      <c r="O4042" s="3">
        <v>1</v>
      </c>
      <c r="P4042" s="34">
        <v>439.96</v>
      </c>
      <c r="Q4042" s="34">
        <v>2089.81</v>
      </c>
      <c r="R4042" s="34">
        <v>-1649.85</v>
      </c>
      <c r="S4042" s="36">
        <v>-0.78947368421052633</v>
      </c>
      <c r="T4042" s="72">
        <v>439.96</v>
      </c>
      <c r="U4042" s="34" t="s">
        <v>78</v>
      </c>
      <c r="V4042" s="34" t="s">
        <v>78</v>
      </c>
      <c r="W4042" s="34" t="s">
        <v>78</v>
      </c>
      <c r="X4042" s="36" t="s">
        <v>78</v>
      </c>
      <c r="Y4042" s="36" t="str">
        <f>IFERROR(VLOOKUP(A4042,'Pivot price tier'!$C$8:$L$2270,10,0),"")</f>
        <v>X</v>
      </c>
      <c r="Z4042" s="36" t="str">
        <f>IFERROR(VLOOKUP(A4042,'Pivot price tier by size'!$D$8:$M$2491,10,0),"")</f>
        <v xml:space="preserve"> </v>
      </c>
      <c r="AA4042" s="36" t="str">
        <f>IFERROR(VLOOKUP(A4042,'Pivot category'!$B$8:$I$2216,8,0),"")</f>
        <v>X</v>
      </c>
      <c r="AB4042" s="3" t="str">
        <f>IF(P4042&lt;$AC$1,"Bottom 5%","")</f>
        <v>Bottom 5%</v>
      </c>
      <c r="AC4042"/>
      <c r="AD4042" s="34" t="s">
        <v>16499</v>
      </c>
      <c r="AE4042" s="34" t="s">
        <v>13956</v>
      </c>
    </row>
    <row r="4043" spans="1:31" x14ac:dyDescent="0.25">
      <c r="A4043" t="s">
        <v>5776</v>
      </c>
      <c r="B4043" t="s">
        <v>2268</v>
      </c>
      <c r="C4043" s="3" t="s">
        <v>32</v>
      </c>
      <c r="D4043" s="3" t="s">
        <v>4729</v>
      </c>
      <c r="E4043" s="3" t="s">
        <v>5093</v>
      </c>
      <c r="F4043" s="3">
        <v>10000</v>
      </c>
      <c r="G4043" s="34">
        <v>41.99</v>
      </c>
      <c r="H4043" s="3" t="s">
        <v>12</v>
      </c>
      <c r="I4043" s="3" t="s">
        <v>23</v>
      </c>
      <c r="J4043" s="3" t="s">
        <v>8163</v>
      </c>
      <c r="K4043" s="3" t="s">
        <v>8164</v>
      </c>
      <c r="L4043" s="3" t="s">
        <v>68</v>
      </c>
      <c r="M4043" s="26" t="s">
        <v>13723</v>
      </c>
      <c r="N4043"/>
      <c r="O4043" s="3">
        <v>159</v>
      </c>
      <c r="P4043" s="34">
        <v>810051.18</v>
      </c>
      <c r="Q4043" s="34">
        <v>848177.61</v>
      </c>
      <c r="R4043" s="34">
        <v>-38126.429999999935</v>
      </c>
      <c r="S4043" s="36">
        <v>-4.4950997940160109E-2</v>
      </c>
      <c r="T4043" s="72">
        <v>5094.6615094339622</v>
      </c>
      <c r="U4043" s="34">
        <v>1731616.95</v>
      </c>
      <c r="V4043" s="34">
        <v>1766531.83</v>
      </c>
      <c r="W4043" s="34">
        <v>-34914.880000000121</v>
      </c>
      <c r="X4043" s="36">
        <v>-1.9764648112794103E-2</v>
      </c>
      <c r="Y4043" s="36" t="str">
        <f>IFERROR(VLOOKUP(A4043,'Pivot price tier'!$C$8:$L$2270,10,0),"")</f>
        <v xml:space="preserve"> </v>
      </c>
      <c r="Z4043" s="36" t="str">
        <f>IFERROR(VLOOKUP(A4043,'Pivot price tier by size'!$D$8:$M$2491,10,0),"")</f>
        <v xml:space="preserve"> </v>
      </c>
      <c r="AA4043" s="36" t="str">
        <f>IFERROR(VLOOKUP(A4043,'Pivot category'!$B$8:$I$2216,8,0),"")</f>
        <v xml:space="preserve"> </v>
      </c>
      <c r="AB4043" s="3" t="str">
        <f>IF(P4043&lt;$AC$1,"Bottom 5%","")</f>
        <v/>
      </c>
      <c r="AC4043"/>
      <c r="AD4043" s="34" t="s">
        <v>16459</v>
      </c>
      <c r="AE4043" s="34" t="s">
        <v>13980</v>
      </c>
    </row>
    <row r="4044" spans="1:31" hidden="1" x14ac:dyDescent="0.25">
      <c r="A4044" t="s">
        <v>14867</v>
      </c>
      <c r="B4044" t="s">
        <v>14868</v>
      </c>
      <c r="C4044" s="3" t="s">
        <v>32</v>
      </c>
      <c r="D4044" s="3" t="s">
        <v>14416</v>
      </c>
      <c r="E4044" s="3" t="s">
        <v>5141</v>
      </c>
      <c r="F4044" s="3">
        <v>70000</v>
      </c>
      <c r="G4044" s="34">
        <v>36.99</v>
      </c>
      <c r="H4044" s="3" t="s">
        <v>12</v>
      </c>
      <c r="I4044" s="3" t="s">
        <v>23</v>
      </c>
      <c r="J4044" s="3" t="s">
        <v>8163</v>
      </c>
      <c r="K4044" s="3" t="s">
        <v>8164</v>
      </c>
      <c r="L4044" s="3" t="s">
        <v>68</v>
      </c>
      <c r="M4044" s="26">
        <v>45778</v>
      </c>
      <c r="N4044"/>
      <c r="O4044" s="3">
        <v>37</v>
      </c>
      <c r="P4044" s="34">
        <v>9726.2000000000007</v>
      </c>
      <c r="Q4044" s="34">
        <v>1079.7</v>
      </c>
      <c r="R4044" s="34">
        <v>8646.5</v>
      </c>
      <c r="S4044" s="36">
        <v>8.0082430304714283</v>
      </c>
      <c r="T4044" s="72">
        <v>262.87027027027028</v>
      </c>
      <c r="U4044" s="34">
        <v>2921.15</v>
      </c>
      <c r="V4044" s="34">
        <v>1367.62</v>
      </c>
      <c r="W4044" s="34">
        <v>1553.5300000000002</v>
      </c>
      <c r="X4044" s="36">
        <v>1.13593688305231</v>
      </c>
      <c r="Y4044" s="36" t="str">
        <f>IFERROR(VLOOKUP(A4044,'Pivot price tier'!$C$8:$L$2270,10,0),"")</f>
        <v>X</v>
      </c>
      <c r="Z4044" s="36" t="str">
        <f>IFERROR(VLOOKUP(A4044,'Pivot price tier by size'!$D$8:$M$2491,10,0),"")</f>
        <v>X</v>
      </c>
      <c r="AA4044" s="36" t="str">
        <f>IFERROR(VLOOKUP(A4044,'Pivot category'!$B$8:$I$2216,8,0),"")</f>
        <v>X</v>
      </c>
      <c r="AB4044" s="3" t="str">
        <f>IF(P4044&lt;$AC$1,"Bottom 5%","")</f>
        <v>Bottom 5%</v>
      </c>
      <c r="AC4044"/>
      <c r="AD4044" s="34" t="s">
        <v>16499</v>
      </c>
      <c r="AE4044" s="34" t="s">
        <v>13956</v>
      </c>
    </row>
    <row r="4045" spans="1:31" hidden="1" x14ac:dyDescent="0.25">
      <c r="A4045" t="s">
        <v>15979</v>
      </c>
      <c r="B4045" t="s">
        <v>15980</v>
      </c>
      <c r="C4045" s="3" t="s">
        <v>32</v>
      </c>
      <c r="D4045" s="3" t="s">
        <v>15385</v>
      </c>
      <c r="E4045" s="3" t="s">
        <v>5093</v>
      </c>
      <c r="F4045" s="3">
        <v>10000</v>
      </c>
      <c r="G4045" s="34">
        <v>89.99</v>
      </c>
      <c r="H4045" s="3" t="s">
        <v>12</v>
      </c>
      <c r="I4045" s="3" t="s">
        <v>15</v>
      </c>
      <c r="J4045" s="3" t="s">
        <v>15250</v>
      </c>
      <c r="K4045" s="3" t="s">
        <v>8164</v>
      </c>
      <c r="L4045" s="3" t="s">
        <v>68</v>
      </c>
      <c r="M4045" s="26">
        <v>45894</v>
      </c>
      <c r="N4045"/>
      <c r="O4045" s="3">
        <v>8</v>
      </c>
      <c r="P4045" s="34">
        <v>16558.16</v>
      </c>
      <c r="Q4045" s="34">
        <v>0</v>
      </c>
      <c r="R4045" s="34">
        <v>16558.16</v>
      </c>
      <c r="S4045" s="36" t="s">
        <v>78</v>
      </c>
      <c r="T4045" s="72">
        <v>2069.77</v>
      </c>
      <c r="U4045" s="34">
        <v>539.94000000000005</v>
      </c>
      <c r="V4045" s="34">
        <v>0</v>
      </c>
      <c r="W4045" s="34">
        <v>539.94000000000005</v>
      </c>
      <c r="X4045" s="36" t="s">
        <v>78</v>
      </c>
      <c r="Y4045" s="36" t="str">
        <f>IFERROR(VLOOKUP(A4045,'Pivot price tier'!$C$8:$L$2270,10,0),"")</f>
        <v xml:space="preserve"> </v>
      </c>
      <c r="Z4045" s="36" t="str">
        <f>IFERROR(VLOOKUP(A4045,'Pivot price tier by size'!$D$8:$M$2491,10,0),"")</f>
        <v xml:space="preserve"> </v>
      </c>
      <c r="AA4045" s="36" t="str">
        <f>IFERROR(VLOOKUP(A4045,'Pivot category'!$B$8:$I$2216,8,0),"")</f>
        <v>X</v>
      </c>
      <c r="AB4045" s="3" t="str">
        <f>IF(P4045&lt;$AC$1,"Bottom 5%","")</f>
        <v>Bottom 5%</v>
      </c>
      <c r="AC4045"/>
      <c r="AD4045" s="34" t="s">
        <v>16499</v>
      </c>
      <c r="AE4045" s="34" t="s">
        <v>13956</v>
      </c>
    </row>
    <row r="4046" spans="1:31" hidden="1" x14ac:dyDescent="0.25">
      <c r="A4046" t="s">
        <v>11179</v>
      </c>
      <c r="B4046" t="s">
        <v>11281</v>
      </c>
      <c r="C4046" s="3" t="s">
        <v>32</v>
      </c>
      <c r="D4046" s="3" t="s">
        <v>10468</v>
      </c>
      <c r="E4046" s="3" t="s">
        <v>5093</v>
      </c>
      <c r="F4046" s="3">
        <v>30000</v>
      </c>
      <c r="G4046" s="34">
        <v>109.99</v>
      </c>
      <c r="H4046" s="3" t="s">
        <v>12</v>
      </c>
      <c r="I4046" s="3" t="s">
        <v>74</v>
      </c>
      <c r="J4046" s="3" t="s">
        <v>13256</v>
      </c>
      <c r="K4046" s="3" t="s">
        <v>8176</v>
      </c>
      <c r="L4046" s="3" t="s">
        <v>68</v>
      </c>
      <c r="M4046" s="26">
        <v>44986</v>
      </c>
      <c r="N4046"/>
      <c r="O4046" s="3">
        <v>2</v>
      </c>
      <c r="P4046" s="34">
        <v>439.96</v>
      </c>
      <c r="Q4046" s="34">
        <v>0</v>
      </c>
      <c r="R4046" s="34">
        <v>439.96</v>
      </c>
      <c r="S4046" s="36" t="s">
        <v>78</v>
      </c>
      <c r="T4046" s="72">
        <v>219.98</v>
      </c>
      <c r="U4046" s="34">
        <v>0</v>
      </c>
      <c r="V4046" s="34">
        <v>2639.76</v>
      </c>
      <c r="W4046" s="34">
        <v>-2639.76</v>
      </c>
      <c r="X4046" s="36">
        <v>-1</v>
      </c>
      <c r="Y4046" s="36" t="str">
        <f>IFERROR(VLOOKUP(A4046,'Pivot price tier'!$C$8:$L$2270,10,0),"")</f>
        <v/>
      </c>
      <c r="Z4046" s="36" t="str">
        <f>IFERROR(VLOOKUP(A4046,'Pivot price tier by size'!$D$8:$M$2491,10,0),"")</f>
        <v/>
      </c>
      <c r="AA4046" s="36" t="str">
        <f>IFERROR(VLOOKUP(A4046,'Pivot category'!$B$8:$I$2216,8,0),"")</f>
        <v/>
      </c>
      <c r="AB4046" s="3" t="str">
        <f>IF(P4046&lt;$AC$1,"Bottom 5%","")</f>
        <v>Bottom 5%</v>
      </c>
      <c r="AC4046"/>
      <c r="AD4046" s="34" t="s">
        <v>16499</v>
      </c>
      <c r="AE4046" s="34" t="s">
        <v>13956</v>
      </c>
    </row>
    <row r="4047" spans="1:31" hidden="1" x14ac:dyDescent="0.25">
      <c r="A4047" t="s">
        <v>16376</v>
      </c>
      <c r="B4047" t="s">
        <v>16377</v>
      </c>
      <c r="C4047" s="3" t="s">
        <v>73</v>
      </c>
      <c r="D4047" s="3" t="s">
        <v>16171</v>
      </c>
      <c r="E4047" s="3">
        <v>0</v>
      </c>
      <c r="F4047" s="3">
        <v>70000</v>
      </c>
      <c r="G4047" s="34">
        <v>9.99</v>
      </c>
      <c r="H4047" s="3" t="s">
        <v>8245</v>
      </c>
      <c r="I4047" s="3" t="s">
        <v>12205</v>
      </c>
      <c r="J4047" s="3" t="s">
        <v>8163</v>
      </c>
      <c r="K4047" s="3" t="s">
        <v>8164</v>
      </c>
      <c r="L4047" s="3" t="s">
        <v>68</v>
      </c>
      <c r="M4047" s="26">
        <v>46082</v>
      </c>
      <c r="N4047"/>
      <c r="O4047" s="3">
        <v>64</v>
      </c>
      <c r="P4047" s="34">
        <v>10789.2</v>
      </c>
      <c r="Q4047" s="34">
        <v>0</v>
      </c>
      <c r="R4047" s="34">
        <v>10789.2</v>
      </c>
      <c r="S4047" s="36" t="s">
        <v>78</v>
      </c>
      <c r="T4047" s="72">
        <v>168.58125000000001</v>
      </c>
      <c r="U4047" s="34">
        <v>75094.83</v>
      </c>
      <c r="V4047" s="34">
        <v>0</v>
      </c>
      <c r="W4047" s="34">
        <v>75094.83</v>
      </c>
      <c r="X4047" s="36" t="s">
        <v>78</v>
      </c>
      <c r="Y4047" s="36" t="str">
        <f>IFERROR(VLOOKUP(A4047,'Pivot price tier'!$C$8:$L$2270,10,0),"")</f>
        <v>X</v>
      </c>
      <c r="Z4047" s="36" t="str">
        <f>IFERROR(VLOOKUP(A4047,'Pivot price tier by size'!$D$8:$M$2491,10,0),"")</f>
        <v xml:space="preserve"> </v>
      </c>
      <c r="AA4047" s="36" t="str">
        <f>IFERROR(VLOOKUP(A4047,'Pivot category'!$B$8:$I$2216,8,0),"")</f>
        <v>X</v>
      </c>
      <c r="AB4047" s="3" t="str">
        <f>IF(P4047&lt;$AC$1,"Bottom 5%","")</f>
        <v>Bottom 5%</v>
      </c>
      <c r="AC4047"/>
      <c r="AD4047" s="34" t="s">
        <v>10274</v>
      </c>
      <c r="AE4047" s="34" t="s">
        <v>14026</v>
      </c>
    </row>
    <row r="4048" spans="1:31" x14ac:dyDescent="0.25">
      <c r="A4048" t="s">
        <v>5884</v>
      </c>
      <c r="B4048" t="s">
        <v>2262</v>
      </c>
      <c r="C4048" s="3" t="s">
        <v>32</v>
      </c>
      <c r="D4048" s="3" t="s">
        <v>4723</v>
      </c>
      <c r="E4048" s="3" t="s">
        <v>5093</v>
      </c>
      <c r="F4048" s="3">
        <v>10000</v>
      </c>
      <c r="G4048" s="34">
        <v>41.99</v>
      </c>
      <c r="H4048" s="3" t="s">
        <v>12489</v>
      </c>
      <c r="I4048" s="3" t="s">
        <v>23</v>
      </c>
      <c r="J4048" s="3" t="s">
        <v>8163</v>
      </c>
      <c r="K4048" s="3" t="s">
        <v>8164</v>
      </c>
      <c r="L4048" s="3" t="s">
        <v>68</v>
      </c>
      <c r="M4048" s="26" t="s">
        <v>13723</v>
      </c>
      <c r="N4048"/>
      <c r="O4048" s="3">
        <v>82</v>
      </c>
      <c r="P4048" s="34">
        <v>82740.38</v>
      </c>
      <c r="Q4048" s="34">
        <v>88897.84</v>
      </c>
      <c r="R4048" s="34">
        <v>-6157.4599999999919</v>
      </c>
      <c r="S4048" s="36">
        <v>-6.9264450069877914E-2</v>
      </c>
      <c r="T4048" s="72">
        <v>1009.029024390244</v>
      </c>
      <c r="U4048" s="34">
        <v>108993.12</v>
      </c>
      <c r="V4048" s="34">
        <v>98633.61</v>
      </c>
      <c r="W4048" s="34">
        <v>10359.509999999995</v>
      </c>
      <c r="X4048" s="36">
        <v>0.10503022245662508</v>
      </c>
      <c r="Y4048" s="36" t="str">
        <f>IFERROR(VLOOKUP(A4048,'Pivot price tier'!$C$8:$L$2270,10,0),"")</f>
        <v xml:space="preserve"> </v>
      </c>
      <c r="Z4048" s="36" t="str">
        <f>IFERROR(VLOOKUP(A4048,'Pivot price tier by size'!$D$8:$M$2491,10,0),"")</f>
        <v xml:space="preserve"> </v>
      </c>
      <c r="AA4048" s="36" t="str">
        <f>IFERROR(VLOOKUP(A4048,'Pivot category'!$B$8:$I$2216,8,0),"")</f>
        <v xml:space="preserve"> </v>
      </c>
      <c r="AB4048" s="3" t="str">
        <f>IF(P4048&lt;$AC$1,"Bottom 5%","")</f>
        <v/>
      </c>
      <c r="AC4048"/>
      <c r="AD4048" s="34" t="s">
        <v>16459</v>
      </c>
      <c r="AE4048" s="34" t="s">
        <v>13980</v>
      </c>
    </row>
    <row r="4049" spans="1:31" hidden="1" x14ac:dyDescent="0.25">
      <c r="A4049" t="s">
        <v>16378</v>
      </c>
      <c r="B4049" t="s">
        <v>16379</v>
      </c>
      <c r="C4049" s="3" t="s">
        <v>73</v>
      </c>
      <c r="D4049" s="3" t="s">
        <v>16449</v>
      </c>
      <c r="E4049" s="3">
        <v>0</v>
      </c>
      <c r="F4049" s="3">
        <v>70000</v>
      </c>
      <c r="G4049" s="34">
        <v>19.989999999999998</v>
      </c>
      <c r="H4049" s="3" t="s">
        <v>8245</v>
      </c>
      <c r="I4049" s="3" t="s">
        <v>12205</v>
      </c>
      <c r="J4049" s="3" t="s">
        <v>8163</v>
      </c>
      <c r="K4049" s="3" t="s">
        <v>8164</v>
      </c>
      <c r="L4049" s="3" t="s">
        <v>68</v>
      </c>
      <c r="M4049" s="26">
        <v>46113</v>
      </c>
      <c r="N4049"/>
      <c r="O4049" s="3">
        <v>112</v>
      </c>
      <c r="P4049" s="34">
        <v>1439.28</v>
      </c>
      <c r="Q4049" s="34">
        <v>0</v>
      </c>
      <c r="R4049" s="34">
        <v>1439.28</v>
      </c>
      <c r="S4049" s="36" t="s">
        <v>78</v>
      </c>
      <c r="T4049" s="72">
        <v>12.850714285714286</v>
      </c>
      <c r="U4049" s="34">
        <v>2838.58</v>
      </c>
      <c r="V4049" s="34">
        <v>0</v>
      </c>
      <c r="W4049" s="34">
        <v>2838.58</v>
      </c>
      <c r="X4049" s="36" t="s">
        <v>78</v>
      </c>
      <c r="Y4049" s="36" t="str">
        <f>IFERROR(VLOOKUP(A4049,'Pivot price tier'!$C$8:$L$2270,10,0),"")</f>
        <v>X</v>
      </c>
      <c r="Z4049" s="36" t="str">
        <f>IFERROR(VLOOKUP(A4049,'Pivot price tier by size'!$D$8:$M$2491,10,0),"")</f>
        <v>X</v>
      </c>
      <c r="AA4049" s="36" t="str">
        <f>IFERROR(VLOOKUP(A4049,'Pivot category'!$B$8:$I$2216,8,0),"")</f>
        <v>X</v>
      </c>
      <c r="AB4049" s="3" t="str">
        <f>IF(P4049&lt;$AC$1,"Bottom 5%","")</f>
        <v>Bottom 5%</v>
      </c>
      <c r="AC4049"/>
      <c r="AD4049" s="34" t="s">
        <v>10274</v>
      </c>
      <c r="AE4049" s="34" t="s">
        <v>14026</v>
      </c>
    </row>
    <row r="4050" spans="1:31" hidden="1" x14ac:dyDescent="0.25">
      <c r="A4050" t="s">
        <v>15981</v>
      </c>
      <c r="B4050" t="s">
        <v>15982</v>
      </c>
      <c r="C4050" s="3" t="s">
        <v>73</v>
      </c>
      <c r="D4050" s="3" t="s">
        <v>13720</v>
      </c>
      <c r="E4050" s="3">
        <v>0</v>
      </c>
      <c r="F4050" s="3">
        <v>70000</v>
      </c>
      <c r="G4050" s="34">
        <v>59.98</v>
      </c>
      <c r="H4050" s="3" t="s">
        <v>8245</v>
      </c>
      <c r="I4050" s="3" t="s">
        <v>12205</v>
      </c>
      <c r="J4050" s="3" t="s">
        <v>8163</v>
      </c>
      <c r="K4050" s="3" t="s">
        <v>8172</v>
      </c>
      <c r="L4050" s="3" t="s">
        <v>68</v>
      </c>
      <c r="M4050" s="26">
        <v>45583</v>
      </c>
      <c r="N4050"/>
      <c r="O4050" s="3">
        <v>10</v>
      </c>
      <c r="P4050" s="34">
        <v>419.86</v>
      </c>
      <c r="Q4050" s="34">
        <v>0</v>
      </c>
      <c r="R4050" s="34">
        <v>419.86</v>
      </c>
      <c r="S4050" s="36" t="s">
        <v>78</v>
      </c>
      <c r="T4050" s="72">
        <v>41.986000000000004</v>
      </c>
      <c r="U4050" s="34">
        <v>116961</v>
      </c>
      <c r="V4050" s="34">
        <v>8637.1200000000008</v>
      </c>
      <c r="W4050" s="34">
        <v>108323.88</v>
      </c>
      <c r="X4050" s="36">
        <v>12.541666666666666</v>
      </c>
      <c r="Y4050" s="36" t="str">
        <f>IFERROR(VLOOKUP(A4050,'Pivot price tier'!$C$8:$L$2270,10,0),"")</f>
        <v/>
      </c>
      <c r="Z4050" s="36" t="str">
        <f>IFERROR(VLOOKUP(A4050,'Pivot price tier by size'!$D$8:$M$2491,10,0),"")</f>
        <v/>
      </c>
      <c r="AA4050" s="36" t="str">
        <f>IFERROR(VLOOKUP(A4050,'Pivot category'!$B$8:$I$2216,8,0),"")</f>
        <v/>
      </c>
      <c r="AB4050" s="3" t="str">
        <f>IF(P4050&lt;$AC$1,"Bottom 5%","")</f>
        <v>Bottom 5%</v>
      </c>
      <c r="AC4050"/>
      <c r="AD4050" s="34" t="s">
        <v>10274</v>
      </c>
      <c r="AE4050" s="34" t="s">
        <v>14026</v>
      </c>
    </row>
    <row r="4051" spans="1:31" hidden="1" x14ac:dyDescent="0.25">
      <c r="A4051" t="s">
        <v>15983</v>
      </c>
      <c r="B4051" t="s">
        <v>15984</v>
      </c>
      <c r="C4051" s="3" t="s">
        <v>73</v>
      </c>
      <c r="D4051" s="3" t="s">
        <v>13394</v>
      </c>
      <c r="E4051" s="3">
        <v>0</v>
      </c>
      <c r="F4051" s="3">
        <v>70000</v>
      </c>
      <c r="G4051" s="34">
        <v>59.97</v>
      </c>
      <c r="H4051" s="3" t="s">
        <v>8245</v>
      </c>
      <c r="I4051" s="3" t="s">
        <v>12205</v>
      </c>
      <c r="J4051" s="3" t="s">
        <v>8173</v>
      </c>
      <c r="K4051" s="3" t="s">
        <v>8172</v>
      </c>
      <c r="L4051" s="3" t="s">
        <v>68</v>
      </c>
      <c r="M4051" s="26">
        <v>45530</v>
      </c>
      <c r="N4051"/>
      <c r="O4051" s="3">
        <v>2</v>
      </c>
      <c r="P4051" s="34">
        <v>179.91</v>
      </c>
      <c r="Q4051" s="34">
        <v>0</v>
      </c>
      <c r="R4051" s="34">
        <v>179.91</v>
      </c>
      <c r="S4051" s="36" t="s">
        <v>78</v>
      </c>
      <c r="T4051" s="72">
        <v>89.954999999999998</v>
      </c>
      <c r="U4051" s="34">
        <v>124737.60000000001</v>
      </c>
      <c r="V4051" s="34">
        <v>30044.97</v>
      </c>
      <c r="W4051" s="34">
        <v>94692.63</v>
      </c>
      <c r="X4051" s="36">
        <v>3.1516966067864276</v>
      </c>
      <c r="Y4051" s="36" t="str">
        <f>IFERROR(VLOOKUP(A4051,'Pivot price tier'!$C$8:$L$2270,10,0),"")</f>
        <v/>
      </c>
      <c r="Z4051" s="36" t="str">
        <f>IFERROR(VLOOKUP(A4051,'Pivot price tier by size'!$D$8:$M$2491,10,0),"")</f>
        <v/>
      </c>
      <c r="AA4051" s="36" t="str">
        <f>IFERROR(VLOOKUP(A4051,'Pivot category'!$B$8:$I$2216,8,0),"")</f>
        <v/>
      </c>
      <c r="AB4051" s="3" t="str">
        <f>IF(P4051&lt;$AC$1,"Bottom 5%","")</f>
        <v>Bottom 5%</v>
      </c>
      <c r="AC4051"/>
      <c r="AD4051" s="34" t="s">
        <v>10274</v>
      </c>
      <c r="AE4051" s="34" t="s">
        <v>14026</v>
      </c>
    </row>
    <row r="4052" spans="1:31" hidden="1" x14ac:dyDescent="0.25">
      <c r="A4052" t="s">
        <v>16380</v>
      </c>
      <c r="B4052" t="s">
        <v>16381</v>
      </c>
      <c r="C4052" s="3" t="s">
        <v>73</v>
      </c>
      <c r="D4052" s="3" t="s">
        <v>16450</v>
      </c>
      <c r="E4052" s="3">
        <v>0</v>
      </c>
      <c r="F4052" s="3">
        <v>70000</v>
      </c>
      <c r="G4052" s="34">
        <v>29.99</v>
      </c>
      <c r="H4052" s="3" t="s">
        <v>8245</v>
      </c>
      <c r="I4052" s="3" t="s">
        <v>12205</v>
      </c>
      <c r="J4052" s="3" t="s">
        <v>8163</v>
      </c>
      <c r="K4052" s="3" t="s">
        <v>8164</v>
      </c>
      <c r="L4052" s="3" t="s">
        <v>68</v>
      </c>
      <c r="M4052" s="26">
        <v>46113</v>
      </c>
      <c r="N4052"/>
      <c r="O4052" s="3">
        <v>72</v>
      </c>
      <c r="P4052" s="34">
        <v>5308.23</v>
      </c>
      <c r="Q4052" s="34">
        <v>0</v>
      </c>
      <c r="R4052" s="34">
        <v>5308.23</v>
      </c>
      <c r="S4052" s="36" t="s">
        <v>78</v>
      </c>
      <c r="T4052" s="72">
        <v>73.725416666666661</v>
      </c>
      <c r="U4052" s="34">
        <v>3958.68</v>
      </c>
      <c r="V4052" s="34">
        <v>0</v>
      </c>
      <c r="W4052" s="34">
        <v>3958.68</v>
      </c>
      <c r="X4052" s="36" t="s">
        <v>78</v>
      </c>
      <c r="Y4052" s="36" t="str">
        <f>IFERROR(VLOOKUP(A4052,'Pivot price tier'!$C$8:$L$2270,10,0),"")</f>
        <v>X</v>
      </c>
      <c r="Z4052" s="36" t="str">
        <f>IFERROR(VLOOKUP(A4052,'Pivot price tier by size'!$D$8:$M$2491,10,0),"")</f>
        <v>X</v>
      </c>
      <c r="AA4052" s="36" t="str">
        <f>IFERROR(VLOOKUP(A4052,'Pivot category'!$B$8:$I$2216,8,0),"")</f>
        <v>X</v>
      </c>
      <c r="AB4052" s="3" t="str">
        <f>IF(P4052&lt;$AC$1,"Bottom 5%","")</f>
        <v>Bottom 5%</v>
      </c>
      <c r="AC4052"/>
      <c r="AD4052" s="34" t="s">
        <v>10274</v>
      </c>
      <c r="AE4052" s="34" t="s">
        <v>14026</v>
      </c>
    </row>
    <row r="4053" spans="1:31" hidden="1" x14ac:dyDescent="0.25">
      <c r="A4053" t="s">
        <v>13934</v>
      </c>
      <c r="B4053" t="s">
        <v>14158</v>
      </c>
      <c r="C4053" s="3" t="s">
        <v>73</v>
      </c>
      <c r="D4053" s="3" t="s">
        <v>13719</v>
      </c>
      <c r="E4053" s="3">
        <v>0</v>
      </c>
      <c r="F4053" s="3">
        <v>70000</v>
      </c>
      <c r="G4053" s="34">
        <v>59.98</v>
      </c>
      <c r="H4053" s="3" t="s">
        <v>8245</v>
      </c>
      <c r="I4053" s="3" t="s">
        <v>12205</v>
      </c>
      <c r="J4053" s="3" t="s">
        <v>8173</v>
      </c>
      <c r="K4053" s="3" t="s">
        <v>8172</v>
      </c>
      <c r="L4053" s="3" t="s">
        <v>68</v>
      </c>
      <c r="M4053" s="26">
        <v>45627</v>
      </c>
      <c r="N4053"/>
      <c r="O4053" s="3">
        <v>84</v>
      </c>
      <c r="P4053" s="34">
        <v>14425.56</v>
      </c>
      <c r="Q4053" s="34">
        <v>211.68</v>
      </c>
      <c r="R4053" s="34">
        <v>14213.88</v>
      </c>
      <c r="S4053" s="36">
        <v>67.147959183673464</v>
      </c>
      <c r="T4053" s="72">
        <v>171.73285714285714</v>
      </c>
      <c r="U4053" s="34">
        <v>1258191.3400000001</v>
      </c>
      <c r="V4053" s="34">
        <v>17004.96</v>
      </c>
      <c r="W4053" s="34">
        <v>1241186.3800000001</v>
      </c>
      <c r="X4053" s="36">
        <v>72.989667720476859</v>
      </c>
      <c r="Y4053" s="36" t="str">
        <f>IFERROR(VLOOKUP(A4053,'Pivot price tier'!$C$8:$L$2270,10,0),"")</f>
        <v/>
      </c>
      <c r="Z4053" s="36" t="str">
        <f>IFERROR(VLOOKUP(A4053,'Pivot price tier by size'!$D$8:$M$2491,10,0),"")</f>
        <v/>
      </c>
      <c r="AA4053" s="36" t="str">
        <f>IFERROR(VLOOKUP(A4053,'Pivot category'!$B$8:$I$2216,8,0),"")</f>
        <v/>
      </c>
      <c r="AB4053" s="3" t="str">
        <f>IF(P4053&lt;$AC$1,"Bottom 5%","")</f>
        <v>Bottom 5%</v>
      </c>
      <c r="AC4053"/>
      <c r="AD4053" s="34" t="s">
        <v>10274</v>
      </c>
      <c r="AE4053" s="34" t="s">
        <v>14026</v>
      </c>
    </row>
    <row r="4054" spans="1:31" x14ac:dyDescent="0.25">
      <c r="A4054" t="s">
        <v>6276</v>
      </c>
      <c r="B4054" t="s">
        <v>2278</v>
      </c>
      <c r="C4054" s="3" t="s">
        <v>32</v>
      </c>
      <c r="D4054" s="3" t="s">
        <v>4740</v>
      </c>
      <c r="E4054" s="3" t="s">
        <v>5093</v>
      </c>
      <c r="F4054" s="3">
        <v>10000</v>
      </c>
      <c r="G4054" s="34">
        <v>34.99</v>
      </c>
      <c r="H4054" s="3" t="s">
        <v>12</v>
      </c>
      <c r="I4054" s="3" t="s">
        <v>23</v>
      </c>
      <c r="J4054" s="3" t="s">
        <v>8163</v>
      </c>
      <c r="K4054" s="3" t="s">
        <v>8164</v>
      </c>
      <c r="L4054" s="3" t="s">
        <v>68</v>
      </c>
      <c r="M4054" s="26" t="s">
        <v>13723</v>
      </c>
      <c r="N4054"/>
      <c r="O4054" s="3">
        <v>129</v>
      </c>
      <c r="P4054" s="34">
        <v>93925.67</v>
      </c>
      <c r="Q4054" s="34">
        <v>103487.29</v>
      </c>
      <c r="R4054" s="34">
        <v>-9561.6199999999953</v>
      </c>
      <c r="S4054" s="36">
        <v>-9.2394148112294738E-2</v>
      </c>
      <c r="T4054" s="72">
        <v>728.10596899224799</v>
      </c>
      <c r="U4054" s="34">
        <v>42822.04</v>
      </c>
      <c r="V4054" s="34">
        <v>68475.86</v>
      </c>
      <c r="W4054" s="34">
        <v>-25653.82</v>
      </c>
      <c r="X4054" s="36">
        <v>-0.37464034770793675</v>
      </c>
      <c r="Y4054" s="36" t="str">
        <f>IFERROR(VLOOKUP(A4054,'Pivot price tier'!$C$8:$L$2270,10,0),"")</f>
        <v xml:space="preserve"> </v>
      </c>
      <c r="Z4054" s="36" t="str">
        <f>IFERROR(VLOOKUP(A4054,'Pivot price tier by size'!$D$8:$M$2491,10,0),"")</f>
        <v xml:space="preserve"> </v>
      </c>
      <c r="AA4054" s="36" t="str">
        <f>IFERROR(VLOOKUP(A4054,'Pivot category'!$B$8:$I$2216,8,0),"")</f>
        <v xml:space="preserve"> </v>
      </c>
      <c r="AB4054" s="3" t="str">
        <f>IF(P4054&lt;$AC$1,"Bottom 5%","")</f>
        <v/>
      </c>
      <c r="AC4054"/>
      <c r="AD4054" s="34" t="s">
        <v>11097</v>
      </c>
      <c r="AE4054" s="34" t="s">
        <v>13940</v>
      </c>
    </row>
    <row r="4055" spans="1:31" hidden="1" x14ac:dyDescent="0.25">
      <c r="A4055" t="s">
        <v>16382</v>
      </c>
      <c r="B4055" t="s">
        <v>16383</v>
      </c>
      <c r="C4055" s="3" t="s">
        <v>32</v>
      </c>
      <c r="D4055" s="3" t="s">
        <v>16434</v>
      </c>
      <c r="E4055" s="3" t="s">
        <v>5141</v>
      </c>
      <c r="F4055" s="3">
        <v>70000</v>
      </c>
      <c r="G4055" s="34">
        <v>32.99</v>
      </c>
      <c r="H4055" s="3" t="s">
        <v>30</v>
      </c>
      <c r="I4055" s="3" t="s">
        <v>21</v>
      </c>
      <c r="J4055" s="3" t="s">
        <v>8163</v>
      </c>
      <c r="K4055" s="3" t="s">
        <v>8164</v>
      </c>
      <c r="L4055" s="3" t="s">
        <v>68</v>
      </c>
      <c r="M4055" s="26">
        <v>46113</v>
      </c>
      <c r="N4055"/>
      <c r="O4055" s="3">
        <v>50</v>
      </c>
      <c r="P4055" s="34">
        <v>32.99</v>
      </c>
      <c r="Q4055" s="34">
        <v>0</v>
      </c>
      <c r="R4055" s="34">
        <v>32.99</v>
      </c>
      <c r="S4055" s="36" t="s">
        <v>78</v>
      </c>
      <c r="T4055" s="72">
        <v>0.65980000000000005</v>
      </c>
      <c r="U4055" s="34" t="s">
        <v>78</v>
      </c>
      <c r="V4055" s="34" t="s">
        <v>78</v>
      </c>
      <c r="W4055" s="34" t="s">
        <v>78</v>
      </c>
      <c r="X4055" s="36" t="s">
        <v>78</v>
      </c>
      <c r="Y4055" s="36" t="str">
        <f>IFERROR(VLOOKUP(A4055,'Pivot price tier'!$C$8:$L$2270,10,0),"")</f>
        <v>X</v>
      </c>
      <c r="Z4055" s="36" t="str">
        <f>IFERROR(VLOOKUP(A4055,'Pivot price tier by size'!$D$8:$M$2491,10,0),"")</f>
        <v>X</v>
      </c>
      <c r="AA4055" s="36" t="str">
        <f>IFERROR(VLOOKUP(A4055,'Pivot category'!$B$8:$I$2216,8,0),"")</f>
        <v>X</v>
      </c>
      <c r="AB4055" s="3" t="str">
        <f>IF(P4055&lt;$AC$1,"Bottom 5%","")</f>
        <v>Bottom 5%</v>
      </c>
      <c r="AC4055"/>
      <c r="AD4055" s="34" t="s">
        <v>11097</v>
      </c>
      <c r="AE4055" s="34" t="s">
        <v>16608</v>
      </c>
    </row>
    <row r="4056" spans="1:31" hidden="1" x14ac:dyDescent="0.25">
      <c r="A4056" t="s">
        <v>14393</v>
      </c>
      <c r="B4056" t="s">
        <v>14394</v>
      </c>
      <c r="C4056" s="3" t="s">
        <v>32</v>
      </c>
      <c r="D4056" s="3" t="s">
        <v>13290</v>
      </c>
      <c r="E4056" s="3" t="s">
        <v>5141</v>
      </c>
      <c r="F4056" s="3">
        <v>70000</v>
      </c>
      <c r="G4056" s="34">
        <v>32.99</v>
      </c>
      <c r="H4056" s="3" t="s">
        <v>30</v>
      </c>
      <c r="I4056" s="3" t="s">
        <v>21</v>
      </c>
      <c r="J4056" s="3" t="s">
        <v>8163</v>
      </c>
      <c r="K4056" s="3" t="s">
        <v>8164</v>
      </c>
      <c r="L4056" s="3" t="s">
        <v>68</v>
      </c>
      <c r="M4056" s="26">
        <v>45689</v>
      </c>
      <c r="N4056"/>
      <c r="O4056" s="3">
        <v>75</v>
      </c>
      <c r="P4056" s="34">
        <v>35959.1</v>
      </c>
      <c r="Q4056" s="34">
        <v>11975.37</v>
      </c>
      <c r="R4056" s="34">
        <v>23983.729999999996</v>
      </c>
      <c r="S4056" s="36">
        <v>2.0027548209366386</v>
      </c>
      <c r="T4056" s="72">
        <v>479.45466666666664</v>
      </c>
      <c r="U4056" s="34">
        <v>24676.52</v>
      </c>
      <c r="V4056" s="34">
        <v>14614.57</v>
      </c>
      <c r="W4056" s="34">
        <v>10061.950000000001</v>
      </c>
      <c r="X4056" s="36">
        <v>0.68848758465011284</v>
      </c>
      <c r="Y4056" s="36" t="str">
        <f>IFERROR(VLOOKUP(A4056,'Pivot price tier'!$C$8:$L$2270,10,0),"")</f>
        <v>X</v>
      </c>
      <c r="Z4056" s="36" t="str">
        <f>IFERROR(VLOOKUP(A4056,'Pivot price tier by size'!$D$8:$M$2491,10,0),"")</f>
        <v xml:space="preserve"> </v>
      </c>
      <c r="AA4056" s="36" t="str">
        <f>IFERROR(VLOOKUP(A4056,'Pivot category'!$B$8:$I$2216,8,0),"")</f>
        <v>X</v>
      </c>
      <c r="AB4056" s="3" t="str">
        <f>IF(P4056&lt;$AC$1,"Bottom 5%","")</f>
        <v>Bottom 5%</v>
      </c>
      <c r="AC4056"/>
      <c r="AD4056" s="34" t="s">
        <v>10274</v>
      </c>
      <c r="AE4056" s="34" t="s">
        <v>16608</v>
      </c>
    </row>
    <row r="4057" spans="1:31" hidden="1" x14ac:dyDescent="0.25">
      <c r="A4057" t="s">
        <v>9552</v>
      </c>
      <c r="B4057" t="s">
        <v>9553</v>
      </c>
      <c r="C4057" s="3" t="s">
        <v>32</v>
      </c>
      <c r="D4057" s="3" t="s">
        <v>9400</v>
      </c>
      <c r="E4057" s="3" t="s">
        <v>5141</v>
      </c>
      <c r="F4057" s="3">
        <v>10000</v>
      </c>
      <c r="G4057" s="34">
        <v>41.99</v>
      </c>
      <c r="H4057" s="3" t="s">
        <v>12</v>
      </c>
      <c r="I4057" s="3" t="s">
        <v>23</v>
      </c>
      <c r="J4057" s="3" t="s">
        <v>8173</v>
      </c>
      <c r="K4057" s="3" t="s">
        <v>8172</v>
      </c>
      <c r="L4057" s="3" t="s">
        <v>8166</v>
      </c>
      <c r="M4057" s="26" t="s">
        <v>13723</v>
      </c>
      <c r="N4057"/>
      <c r="O4057" s="3">
        <v>7</v>
      </c>
      <c r="P4057" s="34">
        <v>3569.15</v>
      </c>
      <c r="Q4057" s="34">
        <v>3415.22</v>
      </c>
      <c r="R4057" s="34">
        <v>153.93000000000029</v>
      </c>
      <c r="S4057" s="36">
        <v>4.5071766972552441E-2</v>
      </c>
      <c r="T4057" s="72">
        <v>509.87857142857143</v>
      </c>
      <c r="U4057" s="34">
        <v>1007.76</v>
      </c>
      <c r="V4057" s="34">
        <v>797.81</v>
      </c>
      <c r="W4057" s="34">
        <v>209.95000000000005</v>
      </c>
      <c r="X4057" s="36">
        <v>0.26315789473684226</v>
      </c>
      <c r="Y4057" s="36" t="str">
        <f>IFERROR(VLOOKUP(A4057,'Pivot price tier'!$C$8:$L$2270,10,0),"")</f>
        <v/>
      </c>
      <c r="Z4057" s="36" t="str">
        <f>IFERROR(VLOOKUP(A4057,'Pivot price tier by size'!$D$8:$M$2491,10,0),"")</f>
        <v/>
      </c>
      <c r="AA4057" s="36" t="str">
        <f>IFERROR(VLOOKUP(A4057,'Pivot category'!$B$8:$I$2216,8,0),"")</f>
        <v/>
      </c>
      <c r="AB4057" s="3" t="str">
        <f>IF(P4057&lt;$AC$1,"Bottom 5%","")</f>
        <v>Bottom 5%</v>
      </c>
      <c r="AC4057"/>
      <c r="AD4057" s="34" t="s">
        <v>16463</v>
      </c>
      <c r="AE4057" s="34" t="s">
        <v>13956</v>
      </c>
    </row>
    <row r="4058" spans="1:31" hidden="1" x14ac:dyDescent="0.25">
      <c r="A4058" t="s">
        <v>9554</v>
      </c>
      <c r="B4058" t="s">
        <v>9555</v>
      </c>
      <c r="C4058" s="3" t="s">
        <v>32</v>
      </c>
      <c r="D4058" s="3" t="s">
        <v>9401</v>
      </c>
      <c r="E4058" s="3" t="s">
        <v>5093</v>
      </c>
      <c r="F4058" s="3">
        <v>10000</v>
      </c>
      <c r="G4058" s="34">
        <v>32.99</v>
      </c>
      <c r="H4058" s="3" t="s">
        <v>12489</v>
      </c>
      <c r="I4058" s="3" t="s">
        <v>23</v>
      </c>
      <c r="J4058" s="3" t="s">
        <v>8168</v>
      </c>
      <c r="K4058" s="3" t="s">
        <v>8172</v>
      </c>
      <c r="L4058" s="3" t="s">
        <v>8167</v>
      </c>
      <c r="M4058" s="26" t="s">
        <v>13723</v>
      </c>
      <c r="N4058"/>
      <c r="O4058" s="3">
        <v>5</v>
      </c>
      <c r="P4058" s="34">
        <v>6312.1</v>
      </c>
      <c r="Q4058" s="34">
        <v>2694.51</v>
      </c>
      <c r="R4058" s="34">
        <v>3617.59</v>
      </c>
      <c r="S4058" s="36">
        <v>1.3425780568637711</v>
      </c>
      <c r="T4058" s="72">
        <v>1262.42</v>
      </c>
      <c r="U4058" s="34">
        <v>791.76</v>
      </c>
      <c r="V4058" s="34">
        <v>0</v>
      </c>
      <c r="W4058" s="34">
        <v>791.76</v>
      </c>
      <c r="X4058" s="36" t="s">
        <v>78</v>
      </c>
      <c r="Y4058" s="36" t="str">
        <f>IFERROR(VLOOKUP(A4058,'Pivot price tier'!$C$8:$L$2270,10,0),"")</f>
        <v/>
      </c>
      <c r="Z4058" s="36" t="str">
        <f>IFERROR(VLOOKUP(A4058,'Pivot price tier by size'!$D$8:$M$2491,10,0),"")</f>
        <v/>
      </c>
      <c r="AA4058" s="36" t="str">
        <f>IFERROR(VLOOKUP(A4058,'Pivot category'!$B$8:$I$2216,8,0),"")</f>
        <v/>
      </c>
      <c r="AB4058" s="3" t="str">
        <f>IF(P4058&lt;$AC$1,"Bottom 5%","")</f>
        <v>Bottom 5%</v>
      </c>
      <c r="AC4058"/>
      <c r="AD4058" s="34" t="s">
        <v>16463</v>
      </c>
      <c r="AE4058" s="34" t="s">
        <v>13949</v>
      </c>
    </row>
    <row r="4059" spans="1:31" hidden="1" x14ac:dyDescent="0.25">
      <c r="A4059" t="s">
        <v>14869</v>
      </c>
      <c r="B4059" t="s">
        <v>14870</v>
      </c>
      <c r="C4059" s="3" t="s">
        <v>32</v>
      </c>
      <c r="D4059" s="3" t="s">
        <v>14469</v>
      </c>
      <c r="E4059" s="3" t="s">
        <v>5093</v>
      </c>
      <c r="F4059" s="3">
        <v>70000</v>
      </c>
      <c r="G4059" s="34">
        <v>64.989999999999995</v>
      </c>
      <c r="H4059" s="3" t="s">
        <v>12489</v>
      </c>
      <c r="I4059" s="3" t="s">
        <v>15</v>
      </c>
      <c r="J4059" s="3" t="s">
        <v>8163</v>
      </c>
      <c r="K4059" s="3" t="s">
        <v>8164</v>
      </c>
      <c r="L4059" s="3" t="s">
        <v>68</v>
      </c>
      <c r="M4059" s="26">
        <v>45778</v>
      </c>
      <c r="N4059"/>
      <c r="O4059" s="3">
        <v>48</v>
      </c>
      <c r="P4059" s="34">
        <v>8058.76</v>
      </c>
      <c r="Q4059" s="34">
        <v>0</v>
      </c>
      <c r="R4059" s="34">
        <v>8058.76</v>
      </c>
      <c r="S4059" s="36" t="s">
        <v>78</v>
      </c>
      <c r="T4059" s="72">
        <v>167.89083333333335</v>
      </c>
      <c r="U4059" s="34">
        <v>974.85</v>
      </c>
      <c r="V4059" s="34">
        <v>0</v>
      </c>
      <c r="W4059" s="34">
        <v>974.85</v>
      </c>
      <c r="X4059" s="36" t="s">
        <v>78</v>
      </c>
      <c r="Y4059" s="36" t="str">
        <f>IFERROR(VLOOKUP(A4059,'Pivot price tier'!$C$8:$L$2270,10,0),"")</f>
        <v>X</v>
      </c>
      <c r="Z4059" s="36" t="str">
        <f>IFERROR(VLOOKUP(A4059,'Pivot price tier by size'!$D$8:$M$2491,10,0),"")</f>
        <v>X</v>
      </c>
      <c r="AA4059" s="36" t="str">
        <f>IFERROR(VLOOKUP(A4059,'Pivot category'!$B$8:$I$2216,8,0),"")</f>
        <v>X</v>
      </c>
      <c r="AB4059" s="3" t="str">
        <f>IF(P4059&lt;$AC$1,"Bottom 5%","")</f>
        <v>Bottom 5%</v>
      </c>
      <c r="AC4059"/>
      <c r="AD4059" s="34" t="s">
        <v>16461</v>
      </c>
      <c r="AE4059" s="34" t="s">
        <v>13951</v>
      </c>
    </row>
    <row r="4060" spans="1:31" hidden="1" x14ac:dyDescent="0.25">
      <c r="A4060" t="s">
        <v>14871</v>
      </c>
      <c r="B4060" t="s">
        <v>14872</v>
      </c>
      <c r="C4060" s="3" t="s">
        <v>32</v>
      </c>
      <c r="D4060" s="3" t="s">
        <v>14468</v>
      </c>
      <c r="E4060" s="3" t="s">
        <v>5093</v>
      </c>
      <c r="F4060" s="3">
        <v>70000</v>
      </c>
      <c r="G4060" s="34">
        <v>64.989999999999995</v>
      </c>
      <c r="H4060" s="3" t="s">
        <v>12</v>
      </c>
      <c r="I4060" s="3" t="s">
        <v>15</v>
      </c>
      <c r="J4060" s="3" t="s">
        <v>8163</v>
      </c>
      <c r="K4060" s="3" t="s">
        <v>8164</v>
      </c>
      <c r="L4060" s="3" t="s">
        <v>68</v>
      </c>
      <c r="M4060" s="26">
        <v>45778</v>
      </c>
      <c r="N4060"/>
      <c r="O4060" s="3">
        <v>55</v>
      </c>
      <c r="P4060" s="34">
        <v>64015.15</v>
      </c>
      <c r="Q4060" s="34">
        <v>0</v>
      </c>
      <c r="R4060" s="34">
        <v>64015.15</v>
      </c>
      <c r="S4060" s="36" t="s">
        <v>78</v>
      </c>
      <c r="T4060" s="72">
        <v>1163.9118181818183</v>
      </c>
      <c r="U4060" s="34">
        <v>23201.43</v>
      </c>
      <c r="V4060" s="34">
        <v>0</v>
      </c>
      <c r="W4060" s="34">
        <v>23201.43</v>
      </c>
      <c r="X4060" s="36" t="s">
        <v>78</v>
      </c>
      <c r="Y4060" s="36" t="str">
        <f>IFERROR(VLOOKUP(A4060,'Pivot price tier'!$C$8:$L$2270,10,0),"")</f>
        <v xml:space="preserve"> </v>
      </c>
      <c r="Z4060" s="36" t="str">
        <f>IFERROR(VLOOKUP(A4060,'Pivot price tier by size'!$D$8:$M$2491,10,0),"")</f>
        <v xml:space="preserve"> </v>
      </c>
      <c r="AA4060" s="36" t="str">
        <f>IFERROR(VLOOKUP(A4060,'Pivot category'!$B$8:$I$2216,8,0),"")</f>
        <v xml:space="preserve"> </v>
      </c>
      <c r="AB4060" s="3" t="str">
        <f>IF(P4060&lt;$AC$1,"Bottom 5%","")</f>
        <v/>
      </c>
      <c r="AC4060"/>
      <c r="AD4060" s="34" t="s">
        <v>16461</v>
      </c>
      <c r="AE4060" s="34" t="s">
        <v>13951</v>
      </c>
    </row>
    <row r="4061" spans="1:31" hidden="1" x14ac:dyDescent="0.25">
      <c r="A4061" t="s">
        <v>15546</v>
      </c>
      <c r="B4061" t="s">
        <v>14873</v>
      </c>
      <c r="C4061" s="3" t="s">
        <v>69</v>
      </c>
      <c r="D4061" s="3" t="s">
        <v>14489</v>
      </c>
      <c r="E4061" s="3" t="s">
        <v>5093</v>
      </c>
      <c r="F4061" s="3">
        <v>70000</v>
      </c>
      <c r="G4061" s="34">
        <v>2.99</v>
      </c>
      <c r="H4061" s="3" t="s">
        <v>12</v>
      </c>
      <c r="I4061" s="3" t="s">
        <v>70</v>
      </c>
      <c r="J4061" s="3" t="s">
        <v>8163</v>
      </c>
      <c r="K4061" s="3" t="s">
        <v>8164</v>
      </c>
      <c r="L4061" s="3" t="s">
        <v>68</v>
      </c>
      <c r="M4061" s="26">
        <v>45778</v>
      </c>
      <c r="N4061"/>
      <c r="O4061" s="3">
        <v>21</v>
      </c>
      <c r="P4061" s="34">
        <v>5510.57</v>
      </c>
      <c r="Q4061" s="34">
        <v>0</v>
      </c>
      <c r="R4061" s="34">
        <v>5510.57</v>
      </c>
      <c r="S4061" s="36" t="s">
        <v>78</v>
      </c>
      <c r="T4061" s="72">
        <v>262.4080952380952</v>
      </c>
      <c r="U4061" s="34">
        <v>1043.51</v>
      </c>
      <c r="V4061" s="34">
        <v>0</v>
      </c>
      <c r="W4061" s="34">
        <v>1043.51</v>
      </c>
      <c r="X4061" s="36" t="s">
        <v>78</v>
      </c>
      <c r="Y4061" s="36" t="str">
        <f>IFERROR(VLOOKUP(A4061,'Pivot price tier'!$C$8:$L$2270,10,0),"")</f>
        <v/>
      </c>
      <c r="Z4061" s="36" t="str">
        <f>IFERROR(VLOOKUP(A4061,'Pivot price tier by size'!$D$8:$M$2491,10,0),"")</f>
        <v/>
      </c>
      <c r="AA4061" s="36" t="str">
        <f>IFERROR(VLOOKUP(A4061,'Pivot category'!$B$8:$I$2216,8,0),"")</f>
        <v/>
      </c>
      <c r="AB4061" s="3" t="str">
        <f>IF(P4061&lt;$AC$1,"Bottom 5%","")</f>
        <v>Bottom 5%</v>
      </c>
      <c r="AC4061"/>
      <c r="AD4061" s="34" t="s">
        <v>16461</v>
      </c>
      <c r="AE4061" s="34" t="s">
        <v>13951</v>
      </c>
    </row>
    <row r="4062" spans="1:31" hidden="1" x14ac:dyDescent="0.25">
      <c r="A4062" t="s">
        <v>15547</v>
      </c>
      <c r="B4062" t="s">
        <v>14874</v>
      </c>
      <c r="C4062" s="3" t="s">
        <v>32</v>
      </c>
      <c r="D4062" s="3" t="s">
        <v>14470</v>
      </c>
      <c r="E4062" s="3" t="s">
        <v>5093</v>
      </c>
      <c r="F4062" s="3">
        <v>70000</v>
      </c>
      <c r="G4062" s="34">
        <v>44.99</v>
      </c>
      <c r="H4062" s="3" t="s">
        <v>12</v>
      </c>
      <c r="I4062" s="3" t="s">
        <v>23</v>
      </c>
      <c r="J4062" s="3" t="s">
        <v>8163</v>
      </c>
      <c r="K4062" s="3" t="s">
        <v>8164</v>
      </c>
      <c r="L4062" s="3" t="s">
        <v>68</v>
      </c>
      <c r="M4062" s="26">
        <v>45778</v>
      </c>
      <c r="N4062"/>
      <c r="O4062" s="3">
        <v>57</v>
      </c>
      <c r="P4062" s="34">
        <v>45124.97</v>
      </c>
      <c r="Q4062" s="34">
        <v>0</v>
      </c>
      <c r="R4062" s="34">
        <v>45124.97</v>
      </c>
      <c r="S4062" s="36" t="s">
        <v>78</v>
      </c>
      <c r="T4062" s="72">
        <v>791.66614035087719</v>
      </c>
      <c r="U4062" s="34">
        <v>22989.89</v>
      </c>
      <c r="V4062" s="34">
        <v>0</v>
      </c>
      <c r="W4062" s="34">
        <v>22989.89</v>
      </c>
      <c r="X4062" s="36" t="s">
        <v>78</v>
      </c>
      <c r="Y4062" s="36" t="str">
        <f>IFERROR(VLOOKUP(A4062,'Pivot price tier'!$C$8:$L$2270,10,0),"")</f>
        <v xml:space="preserve"> </v>
      </c>
      <c r="Z4062" s="36" t="str">
        <f>IFERROR(VLOOKUP(A4062,'Pivot price tier by size'!$D$8:$M$2491,10,0),"")</f>
        <v xml:space="preserve"> </v>
      </c>
      <c r="AA4062" s="36" t="str">
        <f>IFERROR(VLOOKUP(A4062,'Pivot category'!$B$8:$I$2216,8,0),"")</f>
        <v xml:space="preserve"> </v>
      </c>
      <c r="AB4062" s="3" t="str">
        <f>IF(P4062&lt;$AC$1,"Bottom 5%","")</f>
        <v>Bottom 5%</v>
      </c>
      <c r="AC4062"/>
      <c r="AD4062" s="34" t="s">
        <v>16461</v>
      </c>
      <c r="AE4062" s="34" t="s">
        <v>13951</v>
      </c>
    </row>
    <row r="4063" spans="1:31" hidden="1" x14ac:dyDescent="0.25">
      <c r="A4063" t="s">
        <v>16384</v>
      </c>
      <c r="B4063" t="s">
        <v>16385</v>
      </c>
      <c r="C4063" s="3" t="s">
        <v>69</v>
      </c>
      <c r="D4063" s="3" t="s">
        <v>16443</v>
      </c>
      <c r="E4063" s="3" t="s">
        <v>5093</v>
      </c>
      <c r="F4063" s="3">
        <v>70000</v>
      </c>
      <c r="G4063" s="34">
        <v>2.99</v>
      </c>
      <c r="H4063" s="3" t="s">
        <v>12489</v>
      </c>
      <c r="I4063" s="3" t="s">
        <v>70</v>
      </c>
      <c r="J4063" s="3" t="s">
        <v>8163</v>
      </c>
      <c r="K4063" s="3" t="s">
        <v>8164</v>
      </c>
      <c r="L4063" s="3" t="s">
        <v>68</v>
      </c>
      <c r="M4063" s="26">
        <v>46113</v>
      </c>
      <c r="N4063"/>
      <c r="O4063" s="3">
        <v>46</v>
      </c>
      <c r="P4063" s="34">
        <v>2.99</v>
      </c>
      <c r="Q4063" s="34">
        <v>0</v>
      </c>
      <c r="R4063" s="34">
        <v>2.99</v>
      </c>
      <c r="S4063" s="36" t="s">
        <v>78</v>
      </c>
      <c r="T4063" s="72">
        <v>6.5000000000000002E-2</v>
      </c>
      <c r="U4063" s="34" t="s">
        <v>78</v>
      </c>
      <c r="V4063" s="34" t="s">
        <v>78</v>
      </c>
      <c r="W4063" s="34" t="s">
        <v>78</v>
      </c>
      <c r="X4063" s="36" t="s">
        <v>78</v>
      </c>
      <c r="Y4063" s="36" t="str">
        <f>IFERROR(VLOOKUP(A4063,'Pivot price tier'!$C$8:$L$2270,10,0),"")</f>
        <v/>
      </c>
      <c r="Z4063" s="36" t="str">
        <f>IFERROR(VLOOKUP(A4063,'Pivot price tier by size'!$D$8:$M$2491,10,0),"")</f>
        <v/>
      </c>
      <c r="AA4063" s="36" t="str">
        <f>IFERROR(VLOOKUP(A4063,'Pivot category'!$B$8:$I$2216,8,0),"")</f>
        <v/>
      </c>
      <c r="AB4063" s="3" t="str">
        <f>IF(P4063&lt;$AC$1,"Bottom 5%","")</f>
        <v>Bottom 5%</v>
      </c>
      <c r="AC4063"/>
      <c r="AD4063" s="34" t="s">
        <v>16461</v>
      </c>
      <c r="AE4063" s="34" t="s">
        <v>13951</v>
      </c>
    </row>
    <row r="4064" spans="1:31" hidden="1" x14ac:dyDescent="0.25">
      <c r="A4064" t="s">
        <v>16386</v>
      </c>
      <c r="B4064" t="s">
        <v>16387</v>
      </c>
      <c r="C4064" s="3" t="s">
        <v>32</v>
      </c>
      <c r="D4064" s="3" t="s">
        <v>16435</v>
      </c>
      <c r="E4064" s="3" t="s">
        <v>5093</v>
      </c>
      <c r="F4064" s="3">
        <v>70000</v>
      </c>
      <c r="G4064" s="34">
        <v>44.99</v>
      </c>
      <c r="H4064" s="3" t="s">
        <v>12489</v>
      </c>
      <c r="I4064" s="3" t="s">
        <v>23</v>
      </c>
      <c r="J4064" s="3" t="s">
        <v>8163</v>
      </c>
      <c r="K4064" s="3" t="s">
        <v>8164</v>
      </c>
      <c r="L4064" s="3" t="s">
        <v>68</v>
      </c>
      <c r="M4064" s="26">
        <v>46113</v>
      </c>
      <c r="N4064"/>
      <c r="O4064" s="3">
        <v>47</v>
      </c>
      <c r="P4064" s="34">
        <v>44.99</v>
      </c>
      <c r="Q4064" s="34">
        <v>0</v>
      </c>
      <c r="R4064" s="34">
        <v>44.99</v>
      </c>
      <c r="S4064" s="36" t="s">
        <v>78</v>
      </c>
      <c r="T4064" s="72">
        <v>0.95723404255319156</v>
      </c>
      <c r="U4064" s="34" t="s">
        <v>78</v>
      </c>
      <c r="V4064" s="34" t="s">
        <v>78</v>
      </c>
      <c r="W4064" s="34" t="s">
        <v>78</v>
      </c>
      <c r="X4064" s="36" t="s">
        <v>78</v>
      </c>
      <c r="Y4064" s="36" t="str">
        <f>IFERROR(VLOOKUP(A4064,'Pivot price tier'!$C$8:$L$2270,10,0),"")</f>
        <v>X</v>
      </c>
      <c r="Z4064" s="36" t="str">
        <f>IFERROR(VLOOKUP(A4064,'Pivot price tier by size'!$D$8:$M$2491,10,0),"")</f>
        <v>X</v>
      </c>
      <c r="AA4064" s="36" t="str">
        <f>IFERROR(VLOOKUP(A4064,'Pivot category'!$B$8:$I$2216,8,0),"")</f>
        <v>X</v>
      </c>
      <c r="AB4064" s="3" t="str">
        <f>IF(P4064&lt;$AC$1,"Bottom 5%","")</f>
        <v>Bottom 5%</v>
      </c>
      <c r="AC4064"/>
      <c r="AD4064" s="34" t="s">
        <v>16461</v>
      </c>
      <c r="AE4064" s="34" t="s">
        <v>13951</v>
      </c>
    </row>
    <row r="4065" spans="1:31" hidden="1" x14ac:dyDescent="0.25">
      <c r="A4065" t="s">
        <v>5707</v>
      </c>
      <c r="B4065" t="s">
        <v>2041</v>
      </c>
      <c r="C4065" s="3" t="s">
        <v>32</v>
      </c>
      <c r="D4065" s="3" t="s">
        <v>4461</v>
      </c>
      <c r="E4065" s="3">
        <v>0</v>
      </c>
      <c r="F4065" s="3">
        <v>10000</v>
      </c>
      <c r="G4065" s="34">
        <v>11.99</v>
      </c>
      <c r="H4065" s="3" t="s">
        <v>46</v>
      </c>
      <c r="I4065" s="3" t="s">
        <v>46</v>
      </c>
      <c r="J4065" s="3" t="s">
        <v>8165</v>
      </c>
      <c r="K4065" s="3" t="s">
        <v>8164</v>
      </c>
      <c r="L4065" s="3" t="s">
        <v>8167</v>
      </c>
      <c r="M4065" s="26" t="s">
        <v>13723</v>
      </c>
      <c r="N4065"/>
      <c r="O4065" s="3">
        <v>2</v>
      </c>
      <c r="P4065" s="34">
        <v>11.99</v>
      </c>
      <c r="Q4065" s="34">
        <v>11.99</v>
      </c>
      <c r="R4065" s="34">
        <v>0</v>
      </c>
      <c r="S4065" s="36">
        <v>0</v>
      </c>
      <c r="T4065" s="72">
        <v>5.9950000000000001</v>
      </c>
      <c r="U4065" s="34">
        <v>0</v>
      </c>
      <c r="V4065" s="34">
        <v>71.94</v>
      </c>
      <c r="W4065" s="34">
        <v>-71.94</v>
      </c>
      <c r="X4065" s="36">
        <v>-1</v>
      </c>
      <c r="Y4065" s="36" t="str">
        <f>IFERROR(VLOOKUP(A4065,'Pivot price tier'!$C$8:$L$2270,10,0),"")</f>
        <v/>
      </c>
      <c r="Z4065" s="36" t="str">
        <f>IFERROR(VLOOKUP(A4065,'Pivot price tier by size'!$D$8:$M$2491,10,0),"")</f>
        <v/>
      </c>
      <c r="AA4065" s="36" t="str">
        <f>IFERROR(VLOOKUP(A4065,'Pivot category'!$B$8:$I$2216,8,0),"")</f>
        <v/>
      </c>
      <c r="AB4065" s="3" t="str">
        <f>IF(P4065&lt;$AC$1,"Bottom 5%","")</f>
        <v>Bottom 5%</v>
      </c>
      <c r="AC4065"/>
      <c r="AD4065" s="34" t="s">
        <v>11100</v>
      </c>
      <c r="AE4065" s="34" t="s">
        <v>16488</v>
      </c>
    </row>
    <row r="4066" spans="1:31" hidden="1" x14ac:dyDescent="0.25">
      <c r="A4066" t="s">
        <v>5706</v>
      </c>
      <c r="B4066" t="s">
        <v>2042</v>
      </c>
      <c r="C4066" s="3" t="s">
        <v>32</v>
      </c>
      <c r="D4066" s="3" t="s">
        <v>4462</v>
      </c>
      <c r="E4066" s="3">
        <v>0</v>
      </c>
      <c r="F4066" s="3">
        <v>10000</v>
      </c>
      <c r="G4066" s="34">
        <v>11.99</v>
      </c>
      <c r="H4066" s="3" t="s">
        <v>46</v>
      </c>
      <c r="I4066" s="3" t="s">
        <v>46</v>
      </c>
      <c r="J4066" s="3" t="s">
        <v>8165</v>
      </c>
      <c r="K4066" s="3" t="s">
        <v>8164</v>
      </c>
      <c r="L4066" s="3" t="s">
        <v>8167</v>
      </c>
      <c r="M4066" s="26" t="s">
        <v>13723</v>
      </c>
      <c r="N4066"/>
      <c r="O4066" s="3">
        <v>1</v>
      </c>
      <c r="P4066" s="34">
        <v>59.95</v>
      </c>
      <c r="Q4066" s="34">
        <v>47.96</v>
      </c>
      <c r="R4066" s="34">
        <v>11.990000000000002</v>
      </c>
      <c r="S4066" s="36">
        <v>0.25</v>
      </c>
      <c r="T4066" s="72">
        <v>59.95</v>
      </c>
      <c r="U4066" s="34">
        <v>0</v>
      </c>
      <c r="V4066" s="34">
        <v>71.94</v>
      </c>
      <c r="W4066" s="34">
        <v>-71.94</v>
      </c>
      <c r="X4066" s="36">
        <v>-1</v>
      </c>
      <c r="Y4066" s="36" t="str">
        <f>IFERROR(VLOOKUP(A4066,'Pivot price tier'!$C$8:$L$2270,10,0),"")</f>
        <v/>
      </c>
      <c r="Z4066" s="36" t="str">
        <f>IFERROR(VLOOKUP(A4066,'Pivot price tier by size'!$D$8:$M$2491,10,0),"")</f>
        <v/>
      </c>
      <c r="AA4066" s="36" t="str">
        <f>IFERROR(VLOOKUP(A4066,'Pivot category'!$B$8:$I$2216,8,0),"")</f>
        <v/>
      </c>
      <c r="AB4066" s="3" t="str">
        <f>IF(P4066&lt;$AC$1,"Bottom 5%","")</f>
        <v>Bottom 5%</v>
      </c>
      <c r="AC4066"/>
      <c r="AD4066" s="34" t="s">
        <v>11100</v>
      </c>
      <c r="AE4066" s="34" t="s">
        <v>16488</v>
      </c>
    </row>
    <row r="4067" spans="1:31" hidden="1" x14ac:dyDescent="0.25">
      <c r="A4067" t="s">
        <v>5693</v>
      </c>
      <c r="B4067" t="s">
        <v>4885</v>
      </c>
      <c r="C4067" s="3" t="s">
        <v>32</v>
      </c>
      <c r="D4067" s="3" t="s">
        <v>4780</v>
      </c>
      <c r="E4067" s="3">
        <v>0</v>
      </c>
      <c r="F4067" s="3">
        <v>10000</v>
      </c>
      <c r="G4067" s="34">
        <v>13.79</v>
      </c>
      <c r="H4067" s="3" t="s">
        <v>12</v>
      </c>
      <c r="I4067" s="3" t="s">
        <v>17</v>
      </c>
      <c r="J4067" s="3" t="s">
        <v>8168</v>
      </c>
      <c r="K4067" s="3" t="s">
        <v>8164</v>
      </c>
      <c r="L4067" s="3" t="s">
        <v>8167</v>
      </c>
      <c r="M4067" s="26" t="s">
        <v>13723</v>
      </c>
      <c r="N4067"/>
      <c r="O4067" s="3" t="s">
        <v>78</v>
      </c>
      <c r="P4067" s="34">
        <v>41.37</v>
      </c>
      <c r="Q4067" s="34">
        <v>13.79</v>
      </c>
      <c r="R4067" s="34">
        <v>27.58</v>
      </c>
      <c r="S4067" s="36">
        <v>2</v>
      </c>
      <c r="T4067" s="72" t="s">
        <v>78</v>
      </c>
      <c r="U4067" s="34" t="s">
        <v>78</v>
      </c>
      <c r="V4067" s="34" t="s">
        <v>78</v>
      </c>
      <c r="W4067" s="34" t="s">
        <v>78</v>
      </c>
      <c r="X4067" s="36" t="s">
        <v>78</v>
      </c>
      <c r="Y4067" s="36" t="str">
        <f>IFERROR(VLOOKUP(A4067,'Pivot price tier'!$C$8:$L$2270,10,0),"")</f>
        <v/>
      </c>
      <c r="Z4067" s="36" t="str">
        <f>IFERROR(VLOOKUP(A4067,'Pivot price tier by size'!$D$8:$M$2491,10,0),"")</f>
        <v/>
      </c>
      <c r="AA4067" s="36" t="str">
        <f>IFERROR(VLOOKUP(A4067,'Pivot category'!$B$8:$I$2216,8,0),"")</f>
        <v/>
      </c>
      <c r="AB4067" s="3" t="str">
        <f>IF(P4067&lt;$AC$1,"Bottom 5%","")</f>
        <v>Bottom 5%</v>
      </c>
      <c r="AC4067"/>
      <c r="AD4067" s="34" t="s">
        <v>16463</v>
      </c>
      <c r="AE4067" s="34" t="s">
        <v>13946</v>
      </c>
    </row>
    <row r="4068" spans="1:31" hidden="1" x14ac:dyDescent="0.25">
      <c r="A4068" t="s">
        <v>7742</v>
      </c>
      <c r="B4068" t="s">
        <v>2043</v>
      </c>
      <c r="C4068" s="3" t="s">
        <v>38</v>
      </c>
      <c r="D4068" s="3" t="s">
        <v>4463</v>
      </c>
      <c r="E4068" s="3">
        <v>0</v>
      </c>
      <c r="F4068" s="3">
        <v>10000</v>
      </c>
      <c r="G4068" s="34">
        <v>11.99</v>
      </c>
      <c r="H4068" s="3" t="s">
        <v>8245</v>
      </c>
      <c r="I4068" s="3" t="s">
        <v>12204</v>
      </c>
      <c r="J4068" s="3" t="s">
        <v>8168</v>
      </c>
      <c r="K4068" s="3" t="s">
        <v>8164</v>
      </c>
      <c r="L4068" s="3" t="s">
        <v>8167</v>
      </c>
      <c r="M4068" s="26" t="s">
        <v>13723</v>
      </c>
      <c r="N4068"/>
      <c r="O4068" s="3" t="s">
        <v>78</v>
      </c>
      <c r="P4068" s="34">
        <v>59.95</v>
      </c>
      <c r="Q4068" s="34">
        <v>561.04</v>
      </c>
      <c r="R4068" s="34">
        <v>-501.09</v>
      </c>
      <c r="S4068" s="36">
        <v>-0.89314487380578922</v>
      </c>
      <c r="T4068" s="72" t="s">
        <v>78</v>
      </c>
      <c r="U4068" s="34" t="s">
        <v>78</v>
      </c>
      <c r="V4068" s="34" t="s">
        <v>78</v>
      </c>
      <c r="W4068" s="34" t="s">
        <v>78</v>
      </c>
      <c r="X4068" s="36" t="s">
        <v>78</v>
      </c>
      <c r="Y4068" s="36" t="str">
        <f>IFERROR(VLOOKUP(A4068,'Pivot price tier'!$C$8:$L$2270,10,0),"")</f>
        <v/>
      </c>
      <c r="Z4068" s="36" t="str">
        <f>IFERROR(VLOOKUP(A4068,'Pivot price tier by size'!$D$8:$M$2491,10,0),"")</f>
        <v/>
      </c>
      <c r="AA4068" s="36" t="str">
        <f>IFERROR(VLOOKUP(A4068,'Pivot category'!$B$8:$I$2216,8,0),"")</f>
        <v/>
      </c>
      <c r="AB4068" s="3" t="str">
        <f>IF(P4068&lt;$AC$1,"Bottom 5%","")</f>
        <v>Bottom 5%</v>
      </c>
      <c r="AC4068"/>
      <c r="AD4068" s="34" t="s">
        <v>16461</v>
      </c>
      <c r="AE4068" s="34" t="s">
        <v>13989</v>
      </c>
    </row>
    <row r="4069" spans="1:31" hidden="1" x14ac:dyDescent="0.25">
      <c r="A4069" t="s">
        <v>11533</v>
      </c>
      <c r="B4069" t="s">
        <v>14875</v>
      </c>
      <c r="C4069" s="3" t="s">
        <v>32</v>
      </c>
      <c r="D4069" s="3" t="s">
        <v>4464</v>
      </c>
      <c r="E4069" s="3">
        <v>0</v>
      </c>
      <c r="F4069" s="3">
        <v>4000</v>
      </c>
      <c r="G4069" s="34">
        <v>6.23</v>
      </c>
      <c r="H4069" s="3" t="s">
        <v>29</v>
      </c>
      <c r="I4069" s="3" t="s">
        <v>17</v>
      </c>
      <c r="J4069" s="3" t="s">
        <v>8173</v>
      </c>
      <c r="K4069" s="3" t="s">
        <v>8172</v>
      </c>
      <c r="L4069" s="3" t="s">
        <v>8166</v>
      </c>
      <c r="M4069" s="26">
        <v>45778</v>
      </c>
      <c r="N4069"/>
      <c r="O4069" s="3" t="s">
        <v>78</v>
      </c>
      <c r="P4069" s="34">
        <v>56.07</v>
      </c>
      <c r="Q4069" s="34">
        <v>18.690000000000001</v>
      </c>
      <c r="R4069" s="34">
        <v>37.379999999999995</v>
      </c>
      <c r="S4069" s="36">
        <v>2</v>
      </c>
      <c r="T4069" s="72" t="s">
        <v>78</v>
      </c>
      <c r="U4069" s="34" t="s">
        <v>78</v>
      </c>
      <c r="V4069" s="34" t="s">
        <v>78</v>
      </c>
      <c r="W4069" s="34" t="s">
        <v>78</v>
      </c>
      <c r="X4069" s="36" t="s">
        <v>78</v>
      </c>
      <c r="Y4069" s="36" t="str">
        <f>IFERROR(VLOOKUP(A4069,'Pivot price tier'!$C$8:$L$2270,10,0),"")</f>
        <v/>
      </c>
      <c r="Z4069" s="36" t="str">
        <f>IFERROR(VLOOKUP(A4069,'Pivot price tier by size'!$D$8:$M$2491,10,0),"")</f>
        <v/>
      </c>
      <c r="AA4069" s="36" t="str">
        <f>IFERROR(VLOOKUP(A4069,'Pivot category'!$B$8:$I$2216,8,0),"")</f>
        <v/>
      </c>
      <c r="AB4069" s="3" t="str">
        <f>IF(P4069&lt;$AC$1,"Bottom 5%","")</f>
        <v>Bottom 5%</v>
      </c>
      <c r="AC4069"/>
      <c r="AD4069" s="34" t="s">
        <v>16461</v>
      </c>
      <c r="AE4069" s="34" t="s">
        <v>13941</v>
      </c>
    </row>
    <row r="4070" spans="1:31" x14ac:dyDescent="0.25">
      <c r="A4070" t="s">
        <v>8388</v>
      </c>
      <c r="B4070" t="s">
        <v>8387</v>
      </c>
      <c r="C4070" s="3" t="s">
        <v>69</v>
      </c>
      <c r="D4070" s="3" t="s">
        <v>8305</v>
      </c>
      <c r="E4070" s="3">
        <v>0</v>
      </c>
      <c r="F4070" s="3">
        <v>7000</v>
      </c>
      <c r="G4070" s="34">
        <v>3.99</v>
      </c>
      <c r="H4070" s="3" t="s">
        <v>29</v>
      </c>
      <c r="I4070" s="3" t="s">
        <v>70</v>
      </c>
      <c r="J4070" s="3" t="s">
        <v>8163</v>
      </c>
      <c r="K4070" s="3" t="s">
        <v>8164</v>
      </c>
      <c r="L4070" s="3" t="s">
        <v>68</v>
      </c>
      <c r="M4070" s="26" t="s">
        <v>13723</v>
      </c>
      <c r="N4070"/>
      <c r="O4070" s="3">
        <v>93</v>
      </c>
      <c r="P4070" s="34">
        <v>15225.84</v>
      </c>
      <c r="Q4070" s="34">
        <v>17149.02</v>
      </c>
      <c r="R4070" s="34">
        <v>-1923.1800000000003</v>
      </c>
      <c r="S4070" s="36">
        <v>-0.11214518380642158</v>
      </c>
      <c r="T4070" s="72">
        <v>163.71870967741935</v>
      </c>
      <c r="U4070" s="34">
        <v>11487.21</v>
      </c>
      <c r="V4070" s="34">
        <v>16243.29</v>
      </c>
      <c r="W4070" s="34">
        <v>-4756.0800000000017</v>
      </c>
      <c r="X4070" s="36">
        <v>-0.29280275116678955</v>
      </c>
      <c r="Y4070" s="36" t="str">
        <f>IFERROR(VLOOKUP(A4070,'Pivot price tier'!$C$8:$L$2270,10,0),"")</f>
        <v/>
      </c>
      <c r="Z4070" s="36" t="str">
        <f>IFERROR(VLOOKUP(A4070,'Pivot price tier by size'!$D$8:$M$2491,10,0),"")</f>
        <v/>
      </c>
      <c r="AA4070" s="36" t="str">
        <f>IFERROR(VLOOKUP(A4070,'Pivot category'!$B$8:$I$2216,8,0),"")</f>
        <v/>
      </c>
      <c r="AB4070" s="3" t="str">
        <f>IF(P4070&lt;$AC$1,"Bottom 5%","")</f>
        <v>Bottom 5%</v>
      </c>
      <c r="AC4070"/>
      <c r="AD4070" s="34" t="s">
        <v>16459</v>
      </c>
      <c r="AE4070" s="34" t="s">
        <v>13941</v>
      </c>
    </row>
    <row r="4071" spans="1:31" x14ac:dyDescent="0.25">
      <c r="A4071" t="s">
        <v>9939</v>
      </c>
      <c r="B4071" t="s">
        <v>9940</v>
      </c>
      <c r="C4071" s="3" t="s">
        <v>69</v>
      </c>
      <c r="D4071" s="3" t="s">
        <v>9931</v>
      </c>
      <c r="E4071" s="3">
        <v>0</v>
      </c>
      <c r="F4071" s="3">
        <v>7000</v>
      </c>
      <c r="G4071" s="34">
        <v>1.0900000000000001</v>
      </c>
      <c r="H4071" s="3" t="s">
        <v>29</v>
      </c>
      <c r="I4071" s="3" t="s">
        <v>70</v>
      </c>
      <c r="J4071" s="3" t="s">
        <v>8163</v>
      </c>
      <c r="K4071" s="3" t="s">
        <v>8164</v>
      </c>
      <c r="L4071" s="3" t="s">
        <v>68</v>
      </c>
      <c r="M4071" s="26" t="s">
        <v>13723</v>
      </c>
      <c r="N4071"/>
      <c r="O4071" s="3">
        <v>102</v>
      </c>
      <c r="P4071" s="34">
        <v>13778.69</v>
      </c>
      <c r="Q4071" s="34">
        <v>18422.09</v>
      </c>
      <c r="R4071" s="34">
        <v>-4643.3999999999996</v>
      </c>
      <c r="S4071" s="36">
        <v>-0.25205609135554108</v>
      </c>
      <c r="T4071" s="72">
        <v>135.08519607843138</v>
      </c>
      <c r="U4071" s="34">
        <v>40680.980000000003</v>
      </c>
      <c r="V4071" s="34">
        <v>56237.46</v>
      </c>
      <c r="W4071" s="34">
        <v>-15556.479999999996</v>
      </c>
      <c r="X4071" s="36">
        <v>-0.27662131255572342</v>
      </c>
      <c r="Y4071" s="36" t="str">
        <f>IFERROR(VLOOKUP(A4071,'Pivot price tier'!$C$8:$L$2270,10,0),"")</f>
        <v/>
      </c>
      <c r="Z4071" s="36" t="str">
        <f>IFERROR(VLOOKUP(A4071,'Pivot price tier by size'!$D$8:$M$2491,10,0),"")</f>
        <v/>
      </c>
      <c r="AA4071" s="36" t="str">
        <f>IFERROR(VLOOKUP(A4071,'Pivot category'!$B$8:$I$2216,8,0),"")</f>
        <v/>
      </c>
      <c r="AB4071" s="3" t="str">
        <f>IF(P4071&lt;$AC$1,"Bottom 5%","")</f>
        <v>Bottom 5%</v>
      </c>
      <c r="AC4071"/>
      <c r="AD4071" s="34" t="s">
        <v>16459</v>
      </c>
      <c r="AE4071" s="34" t="s">
        <v>13941</v>
      </c>
    </row>
    <row r="4072" spans="1:31" x14ac:dyDescent="0.25">
      <c r="A4072" t="s">
        <v>13480</v>
      </c>
      <c r="B4072" t="s">
        <v>13481</v>
      </c>
      <c r="C4072" s="3" t="s">
        <v>69</v>
      </c>
      <c r="D4072" s="3" t="s">
        <v>13363</v>
      </c>
      <c r="E4072" s="3">
        <v>0</v>
      </c>
      <c r="F4072" s="3">
        <v>70000</v>
      </c>
      <c r="G4072" s="34">
        <v>1.49</v>
      </c>
      <c r="H4072" s="3" t="s">
        <v>29</v>
      </c>
      <c r="I4072" s="3" t="s">
        <v>70</v>
      </c>
      <c r="J4072" s="3" t="s">
        <v>8163</v>
      </c>
      <c r="K4072" s="3" t="s">
        <v>8164</v>
      </c>
      <c r="L4072" s="3" t="s">
        <v>68</v>
      </c>
      <c r="M4072" s="26">
        <v>45566</v>
      </c>
      <c r="N4072"/>
      <c r="O4072" s="3" t="s">
        <v>78</v>
      </c>
      <c r="P4072" s="34">
        <v>321.83999999999997</v>
      </c>
      <c r="Q4072" s="34">
        <v>3479.15</v>
      </c>
      <c r="R4072" s="34">
        <v>-3157.31</v>
      </c>
      <c r="S4072" s="36">
        <v>-0.90749464668094215</v>
      </c>
      <c r="T4072" s="72" t="s">
        <v>78</v>
      </c>
      <c r="U4072" s="34">
        <v>52.15</v>
      </c>
      <c r="V4072" s="34">
        <v>3158.8</v>
      </c>
      <c r="W4072" s="34">
        <v>-3106.65</v>
      </c>
      <c r="X4072" s="36">
        <v>-0.98349056603773588</v>
      </c>
      <c r="Y4072" s="36" t="str">
        <f>IFERROR(VLOOKUP(A4072,'Pivot price tier'!$C$8:$L$2270,10,0),"")</f>
        <v/>
      </c>
      <c r="Z4072" s="36" t="str">
        <f>IFERROR(VLOOKUP(A4072,'Pivot price tier by size'!$D$8:$M$2491,10,0),"")</f>
        <v/>
      </c>
      <c r="AA4072" s="36" t="str">
        <f>IFERROR(VLOOKUP(A4072,'Pivot category'!$B$8:$I$2216,8,0),"")</f>
        <v/>
      </c>
      <c r="AB4072" s="3" t="str">
        <f>IF(P4072&lt;$AC$1,"Bottom 5%","")</f>
        <v>Bottom 5%</v>
      </c>
      <c r="AC4072"/>
      <c r="AD4072" s="34" t="s">
        <v>16465</v>
      </c>
      <c r="AE4072" s="34" t="s">
        <v>16467</v>
      </c>
    </row>
    <row r="4073" spans="1:31" x14ac:dyDescent="0.25">
      <c r="A4073" t="s">
        <v>7033</v>
      </c>
      <c r="B4073" t="s">
        <v>453</v>
      </c>
      <c r="C4073" s="3" t="s">
        <v>72</v>
      </c>
      <c r="D4073" s="3" t="s">
        <v>2700</v>
      </c>
      <c r="E4073" s="3" t="s">
        <v>5093</v>
      </c>
      <c r="F4073" s="3">
        <v>1000</v>
      </c>
      <c r="G4073" s="34">
        <v>3.99</v>
      </c>
      <c r="H4073" s="3" t="s">
        <v>12487</v>
      </c>
      <c r="I4073" s="3" t="s">
        <v>70</v>
      </c>
      <c r="J4073" s="3" t="s">
        <v>8163</v>
      </c>
      <c r="K4073" s="3" t="s">
        <v>8164</v>
      </c>
      <c r="L4073" s="3" t="s">
        <v>68</v>
      </c>
      <c r="M4073" s="26" t="s">
        <v>13723</v>
      </c>
      <c r="N4073"/>
      <c r="O4073" s="3">
        <v>157</v>
      </c>
      <c r="P4073" s="34">
        <v>44169.3</v>
      </c>
      <c r="Q4073" s="34">
        <v>44727.9</v>
      </c>
      <c r="R4073" s="34">
        <v>-558.59999999999854</v>
      </c>
      <c r="S4073" s="36">
        <v>-1.2488849241748423E-2</v>
      </c>
      <c r="T4073" s="72">
        <v>281.33312101910832</v>
      </c>
      <c r="U4073" s="34">
        <v>154815.99</v>
      </c>
      <c r="V4073" s="34">
        <v>165205.95000000001</v>
      </c>
      <c r="W4073" s="34">
        <v>-10389.960000000021</v>
      </c>
      <c r="X4073" s="36">
        <v>-6.2890955198647625E-2</v>
      </c>
      <c r="Y4073" s="36" t="str">
        <f>IFERROR(VLOOKUP(A4073,'Pivot price tier'!$C$8:$L$2270,10,0),"")</f>
        <v/>
      </c>
      <c r="Z4073" s="36" t="str">
        <f>IFERROR(VLOOKUP(A4073,'Pivot price tier by size'!$D$8:$M$2491,10,0),"")</f>
        <v/>
      </c>
      <c r="AA4073" s="36" t="str">
        <f>IFERROR(VLOOKUP(A4073,'Pivot category'!$B$8:$I$2216,8,0),"")</f>
        <v/>
      </c>
      <c r="AB4073" s="3" t="str">
        <f>IF(P4073&lt;$AC$1,"Bottom 5%","")</f>
        <v>Bottom 5%</v>
      </c>
      <c r="AC4073"/>
      <c r="AD4073" s="34" t="s">
        <v>16459</v>
      </c>
      <c r="AE4073" s="34" t="s">
        <v>13941</v>
      </c>
    </row>
    <row r="4074" spans="1:31" hidden="1" x14ac:dyDescent="0.25">
      <c r="A4074" t="s">
        <v>11930</v>
      </c>
      <c r="B4074" t="s">
        <v>2052</v>
      </c>
      <c r="C4074" s="3" t="s">
        <v>36</v>
      </c>
      <c r="D4074" s="3" t="s">
        <v>4473</v>
      </c>
      <c r="E4074" s="3" t="s">
        <v>5093</v>
      </c>
      <c r="F4074" s="3">
        <v>10000</v>
      </c>
      <c r="G4074" s="34">
        <v>13.19</v>
      </c>
      <c r="H4074" s="3" t="s">
        <v>28</v>
      </c>
      <c r="I4074" s="3" t="s">
        <v>17</v>
      </c>
      <c r="J4074" s="3" t="s">
        <v>8168</v>
      </c>
      <c r="K4074" s="3" t="s">
        <v>8172</v>
      </c>
      <c r="L4074" s="3" t="s">
        <v>8169</v>
      </c>
      <c r="M4074" s="26" t="s">
        <v>13723</v>
      </c>
      <c r="N4074"/>
      <c r="O4074" s="3" t="s">
        <v>78</v>
      </c>
      <c r="P4074" s="34">
        <v>92.33</v>
      </c>
      <c r="Q4074" s="34">
        <v>553.98</v>
      </c>
      <c r="R4074" s="34">
        <v>-461.65000000000003</v>
      </c>
      <c r="S4074" s="36">
        <v>-0.83333333333333337</v>
      </c>
      <c r="T4074" s="72" t="s">
        <v>78</v>
      </c>
      <c r="U4074" s="34">
        <v>0</v>
      </c>
      <c r="V4074" s="34">
        <v>171.47</v>
      </c>
      <c r="W4074" s="34">
        <v>-171.47</v>
      </c>
      <c r="X4074" s="36">
        <v>-1</v>
      </c>
      <c r="Y4074" s="36" t="str">
        <f>IFERROR(VLOOKUP(A4074,'Pivot price tier'!$C$8:$L$2270,10,0),"")</f>
        <v/>
      </c>
      <c r="Z4074" s="36" t="str">
        <f>IFERROR(VLOOKUP(A4074,'Pivot price tier by size'!$D$8:$M$2491,10,0),"")</f>
        <v/>
      </c>
      <c r="AA4074" s="36" t="str">
        <f>IFERROR(VLOOKUP(A4074,'Pivot category'!$B$8:$I$2216,8,0),"")</f>
        <v/>
      </c>
      <c r="AB4074" s="3" t="str">
        <f>IF(P4074&lt;$AC$1,"Bottom 5%","")</f>
        <v>Bottom 5%</v>
      </c>
      <c r="AC4074"/>
      <c r="AD4074" s="34" t="s">
        <v>11097</v>
      </c>
      <c r="AE4074" s="34" t="s">
        <v>13977</v>
      </c>
    </row>
    <row r="4075" spans="1:31" x14ac:dyDescent="0.25">
      <c r="A4075" t="s">
        <v>14630</v>
      </c>
      <c r="B4075" t="s">
        <v>12924</v>
      </c>
      <c r="C4075" s="3" t="s">
        <v>69</v>
      </c>
      <c r="D4075" s="3" t="s">
        <v>12549</v>
      </c>
      <c r="E4075" s="3">
        <v>0</v>
      </c>
      <c r="F4075" s="3">
        <v>70000</v>
      </c>
      <c r="G4075" s="34">
        <v>1.99</v>
      </c>
      <c r="H4075" s="3" t="s">
        <v>29</v>
      </c>
      <c r="I4075" s="3" t="s">
        <v>70</v>
      </c>
      <c r="J4075" s="3" t="s">
        <v>8163</v>
      </c>
      <c r="K4075" s="3" t="s">
        <v>8164</v>
      </c>
      <c r="L4075" s="3" t="s">
        <v>68</v>
      </c>
      <c r="M4075" s="26">
        <v>45474</v>
      </c>
      <c r="N4075"/>
      <c r="O4075" s="3">
        <v>9</v>
      </c>
      <c r="P4075" s="34">
        <v>720.38</v>
      </c>
      <c r="Q4075" s="34">
        <v>3794.93</v>
      </c>
      <c r="R4075" s="34">
        <v>-3074.5499999999997</v>
      </c>
      <c r="S4075" s="36">
        <v>-0.81017304667016254</v>
      </c>
      <c r="T4075" s="72">
        <v>80.042222222222222</v>
      </c>
      <c r="U4075" s="34">
        <v>493.52</v>
      </c>
      <c r="V4075" s="34">
        <v>17253.3</v>
      </c>
      <c r="W4075" s="34">
        <v>-16759.78</v>
      </c>
      <c r="X4075" s="36">
        <v>-0.9713956170703576</v>
      </c>
      <c r="Y4075" s="36" t="str">
        <f>IFERROR(VLOOKUP(A4075,'Pivot price tier'!$C$8:$L$2270,10,0),"")</f>
        <v/>
      </c>
      <c r="Z4075" s="36" t="str">
        <f>IFERROR(VLOOKUP(A4075,'Pivot price tier by size'!$D$8:$M$2491,10,0),"")</f>
        <v/>
      </c>
      <c r="AA4075" s="36" t="str">
        <f>IFERROR(VLOOKUP(A4075,'Pivot category'!$B$8:$I$2216,8,0),"")</f>
        <v/>
      </c>
      <c r="AB4075" s="3" t="str">
        <f>IF(P4075&lt;$AC$1,"Bottom 5%","")</f>
        <v>Bottom 5%</v>
      </c>
      <c r="AC4075"/>
      <c r="AD4075" s="34" t="s">
        <v>11097</v>
      </c>
      <c r="AE4075" s="34" t="s">
        <v>13965</v>
      </c>
    </row>
    <row r="4076" spans="1:31" hidden="1" x14ac:dyDescent="0.25">
      <c r="A4076" t="s">
        <v>11932</v>
      </c>
      <c r="B4076" t="s">
        <v>2055</v>
      </c>
      <c r="C4076" s="3" t="s">
        <v>36</v>
      </c>
      <c r="D4076" s="3" t="s">
        <v>4476</v>
      </c>
      <c r="E4076" s="3" t="s">
        <v>5141</v>
      </c>
      <c r="F4076" s="3">
        <v>10000</v>
      </c>
      <c r="G4076" s="34">
        <v>13.19</v>
      </c>
      <c r="H4076" s="3" t="s">
        <v>28</v>
      </c>
      <c r="I4076" s="3" t="s">
        <v>17</v>
      </c>
      <c r="J4076" s="3" t="s">
        <v>8168</v>
      </c>
      <c r="K4076" s="3" t="s">
        <v>8172</v>
      </c>
      <c r="L4076" s="3" t="s">
        <v>8167</v>
      </c>
      <c r="M4076" s="26" t="s">
        <v>13723</v>
      </c>
      <c r="N4076"/>
      <c r="O4076" s="3">
        <v>1</v>
      </c>
      <c r="P4076" s="34">
        <v>65.95</v>
      </c>
      <c r="Q4076" s="34">
        <v>1068.3900000000001</v>
      </c>
      <c r="R4076" s="34">
        <v>-1002.44</v>
      </c>
      <c r="S4076" s="36">
        <v>-0.93827160493827155</v>
      </c>
      <c r="T4076" s="72">
        <v>65.95</v>
      </c>
      <c r="U4076" s="34">
        <v>39.57</v>
      </c>
      <c r="V4076" s="34">
        <v>158.28</v>
      </c>
      <c r="W4076" s="34">
        <v>-118.71000000000001</v>
      </c>
      <c r="X4076" s="36">
        <v>-0.75</v>
      </c>
      <c r="Y4076" s="36" t="str">
        <f>IFERROR(VLOOKUP(A4076,'Pivot price tier'!$C$8:$L$2270,10,0),"")</f>
        <v/>
      </c>
      <c r="Z4076" s="36" t="str">
        <f>IFERROR(VLOOKUP(A4076,'Pivot price tier by size'!$D$8:$M$2491,10,0),"")</f>
        <v/>
      </c>
      <c r="AA4076" s="36" t="str">
        <f>IFERROR(VLOOKUP(A4076,'Pivot category'!$B$8:$I$2216,8,0),"")</f>
        <v/>
      </c>
      <c r="AB4076" s="3" t="str">
        <f>IF(P4076&lt;$AC$1,"Bottom 5%","")</f>
        <v>Bottom 5%</v>
      </c>
      <c r="AC4076"/>
      <c r="AD4076" s="34" t="s">
        <v>11097</v>
      </c>
      <c r="AE4076" s="34" t="s">
        <v>13977</v>
      </c>
    </row>
    <row r="4077" spans="1:31" hidden="1" x14ac:dyDescent="0.25">
      <c r="A4077" t="s">
        <v>6676</v>
      </c>
      <c r="B4077" t="s">
        <v>2044</v>
      </c>
      <c r="C4077" s="3" t="s">
        <v>32</v>
      </c>
      <c r="D4077" s="3" t="s">
        <v>4465</v>
      </c>
      <c r="E4077" s="3" t="s">
        <v>5141</v>
      </c>
      <c r="F4077" s="3">
        <v>10000</v>
      </c>
      <c r="G4077" s="34">
        <v>11.39</v>
      </c>
      <c r="H4077" s="3" t="s">
        <v>28</v>
      </c>
      <c r="I4077" s="3" t="s">
        <v>19</v>
      </c>
      <c r="J4077" s="3" t="s">
        <v>8168</v>
      </c>
      <c r="K4077" s="3" t="s">
        <v>8172</v>
      </c>
      <c r="L4077" s="3" t="s">
        <v>8167</v>
      </c>
      <c r="M4077" s="26" t="s">
        <v>13723</v>
      </c>
      <c r="N4077"/>
      <c r="O4077" s="3" t="s">
        <v>78</v>
      </c>
      <c r="P4077" s="34">
        <v>257.83</v>
      </c>
      <c r="Q4077" s="34">
        <v>108.37</v>
      </c>
      <c r="R4077" s="34">
        <v>149.45999999999998</v>
      </c>
      <c r="S4077" s="36">
        <v>1.3791639752699085</v>
      </c>
      <c r="T4077" s="72" t="s">
        <v>78</v>
      </c>
      <c r="U4077" s="34" t="s">
        <v>78</v>
      </c>
      <c r="V4077" s="34" t="s">
        <v>78</v>
      </c>
      <c r="W4077" s="34" t="s">
        <v>78</v>
      </c>
      <c r="X4077" s="36" t="s">
        <v>78</v>
      </c>
      <c r="Y4077" s="36" t="str">
        <f>IFERROR(VLOOKUP(A4077,'Pivot price tier'!$C$8:$L$2270,10,0),"")</f>
        <v/>
      </c>
      <c r="Z4077" s="36" t="str">
        <f>IFERROR(VLOOKUP(A4077,'Pivot price tier by size'!$D$8:$M$2491,10,0),"")</f>
        <v/>
      </c>
      <c r="AA4077" s="36" t="str">
        <f>IFERROR(VLOOKUP(A4077,'Pivot category'!$B$8:$I$2216,8,0),"")</f>
        <v/>
      </c>
      <c r="AB4077" s="3" t="str">
        <f>IF(P4077&lt;$AC$1,"Bottom 5%","")</f>
        <v>Bottom 5%</v>
      </c>
      <c r="AC4077"/>
      <c r="AD4077" s="34" t="s">
        <v>11097</v>
      </c>
      <c r="AE4077" s="34" t="s">
        <v>13977</v>
      </c>
    </row>
    <row r="4078" spans="1:31" hidden="1" x14ac:dyDescent="0.25">
      <c r="A4078" t="s">
        <v>11947</v>
      </c>
      <c r="B4078" t="s">
        <v>12452</v>
      </c>
      <c r="C4078" s="3" t="s">
        <v>32</v>
      </c>
      <c r="D4078" s="3" t="s">
        <v>5111</v>
      </c>
      <c r="E4078" s="3" t="s">
        <v>5141</v>
      </c>
      <c r="F4078" s="3">
        <v>8000</v>
      </c>
      <c r="G4078" s="34">
        <v>12.89</v>
      </c>
      <c r="H4078" s="3" t="s">
        <v>28</v>
      </c>
      <c r="I4078" s="3" t="s">
        <v>21</v>
      </c>
      <c r="J4078" s="3" t="s">
        <v>8173</v>
      </c>
      <c r="K4078" s="3" t="s">
        <v>8172</v>
      </c>
      <c r="L4078" s="3" t="s">
        <v>8167</v>
      </c>
      <c r="M4078" s="26">
        <v>45261</v>
      </c>
      <c r="N4078"/>
      <c r="O4078" s="3">
        <v>3</v>
      </c>
      <c r="P4078" s="34">
        <v>937.52</v>
      </c>
      <c r="Q4078" s="34">
        <v>1539.23</v>
      </c>
      <c r="R4078" s="34">
        <v>-601.71</v>
      </c>
      <c r="S4078" s="36">
        <v>-0.39091623733944891</v>
      </c>
      <c r="T4078" s="72">
        <v>312.50666666666666</v>
      </c>
      <c r="U4078" s="34">
        <v>1398.3</v>
      </c>
      <c r="V4078" s="34">
        <v>4237.88</v>
      </c>
      <c r="W4078" s="34">
        <v>-2839.58</v>
      </c>
      <c r="X4078" s="36">
        <v>-0.67004728779484091</v>
      </c>
      <c r="Y4078" s="36" t="str">
        <f>IFERROR(VLOOKUP(A4078,'Pivot price tier'!$C$8:$L$2270,10,0),"")</f>
        <v/>
      </c>
      <c r="Z4078" s="36" t="str">
        <f>IFERROR(VLOOKUP(A4078,'Pivot price tier by size'!$D$8:$M$2491,10,0),"")</f>
        <v/>
      </c>
      <c r="AA4078" s="36" t="str">
        <f>IFERROR(VLOOKUP(A4078,'Pivot category'!$B$8:$I$2216,8,0),"")</f>
        <v/>
      </c>
      <c r="AB4078" s="3" t="str">
        <f>IF(P4078&lt;$AC$1,"Bottom 5%","")</f>
        <v>Bottom 5%</v>
      </c>
      <c r="AC4078"/>
      <c r="AD4078" s="34" t="s">
        <v>11097</v>
      </c>
      <c r="AE4078" s="34" t="s">
        <v>13977</v>
      </c>
    </row>
    <row r="4079" spans="1:31" hidden="1" x14ac:dyDescent="0.25">
      <c r="A4079" t="s">
        <v>11933</v>
      </c>
      <c r="B4079" t="s">
        <v>2056</v>
      </c>
      <c r="C4079" s="3" t="s">
        <v>32</v>
      </c>
      <c r="D4079" s="3" t="s">
        <v>4478</v>
      </c>
      <c r="E4079" s="3" t="s">
        <v>5093</v>
      </c>
      <c r="F4079" s="3">
        <v>10000</v>
      </c>
      <c r="G4079" s="34">
        <v>6.59</v>
      </c>
      <c r="H4079" s="3" t="s">
        <v>28</v>
      </c>
      <c r="I4079" s="3" t="s">
        <v>17</v>
      </c>
      <c r="J4079" s="3" t="s">
        <v>8165</v>
      </c>
      <c r="K4079" s="3" t="s">
        <v>8164</v>
      </c>
      <c r="L4079" s="3" t="s">
        <v>8169</v>
      </c>
      <c r="M4079" s="26" t="s">
        <v>13723</v>
      </c>
      <c r="N4079"/>
      <c r="O4079" s="3" t="s">
        <v>78</v>
      </c>
      <c r="P4079" s="34">
        <v>167.86</v>
      </c>
      <c r="Q4079" s="34">
        <v>11.99</v>
      </c>
      <c r="R4079" s="34">
        <v>155.87</v>
      </c>
      <c r="S4079" s="36">
        <v>13.000000000000002</v>
      </c>
      <c r="T4079" s="72" t="s">
        <v>78</v>
      </c>
      <c r="U4079" s="34" t="s">
        <v>78</v>
      </c>
      <c r="V4079" s="34" t="s">
        <v>78</v>
      </c>
      <c r="W4079" s="34" t="s">
        <v>78</v>
      </c>
      <c r="X4079" s="36" t="s">
        <v>78</v>
      </c>
      <c r="Y4079" s="36" t="str">
        <f>IFERROR(VLOOKUP(A4079,'Pivot price tier'!$C$8:$L$2270,10,0),"")</f>
        <v/>
      </c>
      <c r="Z4079" s="36" t="str">
        <f>IFERROR(VLOOKUP(A4079,'Pivot price tier by size'!$D$8:$M$2491,10,0),"")</f>
        <v/>
      </c>
      <c r="AA4079" s="36" t="str">
        <f>IFERROR(VLOOKUP(A4079,'Pivot category'!$B$8:$I$2216,8,0),"")</f>
        <v/>
      </c>
      <c r="AB4079" s="3" t="str">
        <f>IF(P4079&lt;$AC$1,"Bottom 5%","")</f>
        <v>Bottom 5%</v>
      </c>
      <c r="AC4079"/>
      <c r="AD4079" s="34" t="s">
        <v>11097</v>
      </c>
      <c r="AE4079" s="34" t="s">
        <v>13977</v>
      </c>
    </row>
    <row r="4080" spans="1:31" hidden="1" x14ac:dyDescent="0.25">
      <c r="A4080" t="s">
        <v>6365</v>
      </c>
      <c r="B4080" t="s">
        <v>5307</v>
      </c>
      <c r="C4080" s="3" t="s">
        <v>32</v>
      </c>
      <c r="D4080" s="3" t="s">
        <v>5164</v>
      </c>
      <c r="E4080" s="3" t="s">
        <v>5141</v>
      </c>
      <c r="F4080" s="3">
        <v>10000</v>
      </c>
      <c r="G4080" s="34">
        <v>11.99</v>
      </c>
      <c r="H4080" s="3" t="s">
        <v>28</v>
      </c>
      <c r="I4080" s="3" t="s">
        <v>19</v>
      </c>
      <c r="J4080" s="3" t="s">
        <v>8168</v>
      </c>
      <c r="K4080" s="3" t="s">
        <v>8164</v>
      </c>
      <c r="L4080" s="3" t="s">
        <v>8167</v>
      </c>
      <c r="M4080" s="26" t="s">
        <v>13723</v>
      </c>
      <c r="N4080"/>
      <c r="O4080" s="3" t="s">
        <v>78</v>
      </c>
      <c r="P4080" s="34">
        <v>95.92</v>
      </c>
      <c r="Q4080" s="34">
        <v>515.57000000000005</v>
      </c>
      <c r="R4080" s="34">
        <v>-419.65000000000003</v>
      </c>
      <c r="S4080" s="36">
        <v>-0.81395348837209303</v>
      </c>
      <c r="T4080" s="72" t="s">
        <v>78</v>
      </c>
      <c r="U4080" s="34" t="s">
        <v>78</v>
      </c>
      <c r="V4080" s="34" t="s">
        <v>78</v>
      </c>
      <c r="W4080" s="34" t="s">
        <v>78</v>
      </c>
      <c r="X4080" s="36" t="s">
        <v>78</v>
      </c>
      <c r="Y4080" s="36" t="str">
        <f>IFERROR(VLOOKUP(A4080,'Pivot price tier'!$C$8:$L$2270,10,0),"")</f>
        <v/>
      </c>
      <c r="Z4080" s="36" t="str">
        <f>IFERROR(VLOOKUP(A4080,'Pivot price tier by size'!$D$8:$M$2491,10,0),"")</f>
        <v/>
      </c>
      <c r="AA4080" s="36" t="str">
        <f>IFERROR(VLOOKUP(A4080,'Pivot category'!$B$8:$I$2216,8,0),"")</f>
        <v/>
      </c>
      <c r="AB4080" s="3" t="str">
        <f>IF(P4080&lt;$AC$1,"Bottom 5%","")</f>
        <v>Bottom 5%</v>
      </c>
      <c r="AC4080"/>
      <c r="AD4080" s="34" t="s">
        <v>11097</v>
      </c>
      <c r="AE4080" s="34" t="s">
        <v>13977</v>
      </c>
    </row>
    <row r="4081" spans="1:31" hidden="1" x14ac:dyDescent="0.25">
      <c r="A4081" t="s">
        <v>11948</v>
      </c>
      <c r="B4081" t="s">
        <v>13116</v>
      </c>
      <c r="C4081" s="3" t="s">
        <v>36</v>
      </c>
      <c r="D4081" s="3" t="s">
        <v>4479</v>
      </c>
      <c r="E4081" s="3" t="s">
        <v>5141</v>
      </c>
      <c r="F4081" s="3">
        <v>5000</v>
      </c>
      <c r="G4081" s="34">
        <v>13.19</v>
      </c>
      <c r="H4081" s="3" t="s">
        <v>28</v>
      </c>
      <c r="I4081" s="3" t="s">
        <v>17</v>
      </c>
      <c r="J4081" s="3" t="s">
        <v>8168</v>
      </c>
      <c r="K4081" s="3" t="s">
        <v>8172</v>
      </c>
      <c r="L4081" s="3" t="s">
        <v>8169</v>
      </c>
      <c r="M4081" s="26">
        <v>45474</v>
      </c>
      <c r="N4081"/>
      <c r="O4081" s="3" t="s">
        <v>78</v>
      </c>
      <c r="P4081" s="34">
        <v>26.38</v>
      </c>
      <c r="Q4081" s="34">
        <v>79.14</v>
      </c>
      <c r="R4081" s="34">
        <v>-52.760000000000005</v>
      </c>
      <c r="S4081" s="36">
        <v>-0.66666666666666674</v>
      </c>
      <c r="T4081" s="72" t="s">
        <v>78</v>
      </c>
      <c r="U4081" s="34">
        <v>13.19</v>
      </c>
      <c r="V4081" s="34">
        <v>158.28</v>
      </c>
      <c r="W4081" s="34">
        <v>-145.09</v>
      </c>
      <c r="X4081" s="36">
        <v>-0.91666666666666663</v>
      </c>
      <c r="Y4081" s="36" t="str">
        <f>IFERROR(VLOOKUP(A4081,'Pivot price tier'!$C$8:$L$2270,10,0),"")</f>
        <v/>
      </c>
      <c r="Z4081" s="36" t="str">
        <f>IFERROR(VLOOKUP(A4081,'Pivot price tier by size'!$D$8:$M$2491,10,0),"")</f>
        <v/>
      </c>
      <c r="AA4081" s="36" t="str">
        <f>IFERROR(VLOOKUP(A4081,'Pivot category'!$B$8:$I$2216,8,0),"")</f>
        <v/>
      </c>
      <c r="AB4081" s="3" t="str">
        <f>IF(P4081&lt;$AC$1,"Bottom 5%","")</f>
        <v>Bottom 5%</v>
      </c>
      <c r="AC4081"/>
      <c r="AD4081" s="34" t="s">
        <v>11097</v>
      </c>
      <c r="AE4081" s="34" t="s">
        <v>13977</v>
      </c>
    </row>
    <row r="4082" spans="1:31" hidden="1" x14ac:dyDescent="0.25">
      <c r="A4082" t="s">
        <v>11934</v>
      </c>
      <c r="B4082" t="s">
        <v>2057</v>
      </c>
      <c r="C4082" s="3" t="s">
        <v>32</v>
      </c>
      <c r="D4082" s="3" t="s">
        <v>4480</v>
      </c>
      <c r="E4082" s="3" t="s">
        <v>5141</v>
      </c>
      <c r="F4082" s="3">
        <v>8000</v>
      </c>
      <c r="G4082" s="34">
        <v>11.99</v>
      </c>
      <c r="H4082" s="3" t="s">
        <v>28</v>
      </c>
      <c r="I4082" s="3" t="s">
        <v>19</v>
      </c>
      <c r="J4082" s="3" t="s">
        <v>8168</v>
      </c>
      <c r="K4082" s="3" t="s">
        <v>8185</v>
      </c>
      <c r="L4082" s="3" t="s">
        <v>8167</v>
      </c>
      <c r="M4082" s="26" t="s">
        <v>13723</v>
      </c>
      <c r="N4082"/>
      <c r="O4082" s="3">
        <v>8</v>
      </c>
      <c r="P4082" s="34">
        <v>1942.46</v>
      </c>
      <c r="Q4082" s="34">
        <v>2738.63</v>
      </c>
      <c r="R4082" s="34">
        <v>-796.17000000000007</v>
      </c>
      <c r="S4082" s="36">
        <v>-0.29071835187666828</v>
      </c>
      <c r="T4082" s="72">
        <v>242.8075</v>
      </c>
      <c r="U4082" s="34">
        <v>575.55999999999995</v>
      </c>
      <c r="V4082" s="34">
        <v>1119.44</v>
      </c>
      <c r="W4082" s="34">
        <v>-543.88000000000011</v>
      </c>
      <c r="X4082" s="36">
        <v>-0.48585006789108842</v>
      </c>
      <c r="Y4082" s="36" t="str">
        <f>IFERROR(VLOOKUP(A4082,'Pivot price tier'!$C$8:$L$2270,10,0),"")</f>
        <v/>
      </c>
      <c r="Z4082" s="36" t="str">
        <f>IFERROR(VLOOKUP(A4082,'Pivot price tier by size'!$D$8:$M$2491,10,0),"")</f>
        <v/>
      </c>
      <c r="AA4082" s="36" t="str">
        <f>IFERROR(VLOOKUP(A4082,'Pivot category'!$B$8:$I$2216,8,0),"")</f>
        <v/>
      </c>
      <c r="AB4082" s="3" t="str">
        <f>IF(P4082&lt;$AC$1,"Bottom 5%","")</f>
        <v>Bottom 5%</v>
      </c>
      <c r="AC4082"/>
      <c r="AD4082" s="34" t="s">
        <v>11097</v>
      </c>
      <c r="AE4082" s="34" t="s">
        <v>13977</v>
      </c>
    </row>
    <row r="4083" spans="1:31" hidden="1" x14ac:dyDescent="0.25">
      <c r="A4083" t="s">
        <v>11935</v>
      </c>
      <c r="B4083" t="s">
        <v>2058</v>
      </c>
      <c r="C4083" s="3" t="s">
        <v>36</v>
      </c>
      <c r="D4083" s="3" t="s">
        <v>4481</v>
      </c>
      <c r="E4083" s="3" t="s">
        <v>5141</v>
      </c>
      <c r="F4083" s="3">
        <v>10000</v>
      </c>
      <c r="G4083" s="34">
        <v>13.19</v>
      </c>
      <c r="H4083" s="3" t="s">
        <v>28</v>
      </c>
      <c r="I4083" s="3" t="s">
        <v>17</v>
      </c>
      <c r="J4083" s="3" t="s">
        <v>8168</v>
      </c>
      <c r="K4083" s="3" t="s">
        <v>8172</v>
      </c>
      <c r="L4083" s="3" t="s">
        <v>8167</v>
      </c>
      <c r="M4083" s="26" t="s">
        <v>13723</v>
      </c>
      <c r="N4083"/>
      <c r="O4083" s="3">
        <v>0</v>
      </c>
      <c r="P4083" s="34">
        <v>382.51</v>
      </c>
      <c r="Q4083" s="34">
        <v>1002.44</v>
      </c>
      <c r="R4083" s="34">
        <v>-619.93000000000006</v>
      </c>
      <c r="S4083" s="36">
        <v>-0.61842105263157898</v>
      </c>
      <c r="T4083" s="72" t="s">
        <v>78</v>
      </c>
      <c r="U4083" s="34">
        <v>13.19</v>
      </c>
      <c r="V4083" s="34">
        <v>263.8</v>
      </c>
      <c r="W4083" s="34">
        <v>-250.61</v>
      </c>
      <c r="X4083" s="36">
        <v>-0.95</v>
      </c>
      <c r="Y4083" s="36" t="str">
        <f>IFERROR(VLOOKUP(A4083,'Pivot price tier'!$C$8:$L$2270,10,0),"")</f>
        <v/>
      </c>
      <c r="Z4083" s="36" t="str">
        <f>IFERROR(VLOOKUP(A4083,'Pivot price tier by size'!$D$8:$M$2491,10,0),"")</f>
        <v/>
      </c>
      <c r="AA4083" s="36" t="str">
        <f>IFERROR(VLOOKUP(A4083,'Pivot category'!$B$8:$I$2216,8,0),"")</f>
        <v/>
      </c>
      <c r="AB4083" s="3" t="str">
        <f>IF(P4083&lt;$AC$1,"Bottom 5%","")</f>
        <v>Bottom 5%</v>
      </c>
      <c r="AC4083"/>
      <c r="AD4083" s="34" t="s">
        <v>11097</v>
      </c>
      <c r="AE4083" s="34" t="s">
        <v>13977</v>
      </c>
    </row>
    <row r="4084" spans="1:31" hidden="1" x14ac:dyDescent="0.25">
      <c r="A4084" t="s">
        <v>11936</v>
      </c>
      <c r="B4084" t="s">
        <v>2059</v>
      </c>
      <c r="C4084" s="3" t="s">
        <v>32</v>
      </c>
      <c r="D4084" s="3" t="s">
        <v>4482</v>
      </c>
      <c r="E4084" s="3" t="s">
        <v>5141</v>
      </c>
      <c r="F4084" s="3">
        <v>8000</v>
      </c>
      <c r="G4084" s="34">
        <v>11.99</v>
      </c>
      <c r="H4084" s="3" t="s">
        <v>28</v>
      </c>
      <c r="I4084" s="3" t="s">
        <v>19</v>
      </c>
      <c r="J4084" s="3" t="s">
        <v>8168</v>
      </c>
      <c r="K4084" s="3" t="s">
        <v>8185</v>
      </c>
      <c r="L4084" s="3" t="s">
        <v>8167</v>
      </c>
      <c r="M4084" s="26" t="s">
        <v>13723</v>
      </c>
      <c r="N4084"/>
      <c r="O4084" s="3">
        <v>9</v>
      </c>
      <c r="P4084" s="34">
        <v>1143.06</v>
      </c>
      <c r="Q4084" s="34">
        <v>839.58</v>
      </c>
      <c r="R4084" s="34">
        <v>303.4799999999999</v>
      </c>
      <c r="S4084" s="36">
        <v>0.36146644750946888</v>
      </c>
      <c r="T4084" s="72">
        <v>127.00666666666666</v>
      </c>
      <c r="U4084" s="34">
        <v>611.49</v>
      </c>
      <c r="V4084" s="34">
        <v>879.56</v>
      </c>
      <c r="W4084" s="34">
        <v>-268.06999999999994</v>
      </c>
      <c r="X4084" s="36">
        <v>-0.30477738869434712</v>
      </c>
      <c r="Y4084" s="36" t="str">
        <f>IFERROR(VLOOKUP(A4084,'Pivot price tier'!$C$8:$L$2270,10,0),"")</f>
        <v/>
      </c>
      <c r="Z4084" s="36" t="str">
        <f>IFERROR(VLOOKUP(A4084,'Pivot price tier by size'!$D$8:$M$2491,10,0),"")</f>
        <v/>
      </c>
      <c r="AA4084" s="36" t="str">
        <f>IFERROR(VLOOKUP(A4084,'Pivot category'!$B$8:$I$2216,8,0),"")</f>
        <v/>
      </c>
      <c r="AB4084" s="3" t="str">
        <f>IF(P4084&lt;$AC$1,"Bottom 5%","")</f>
        <v>Bottom 5%</v>
      </c>
      <c r="AC4084"/>
      <c r="AD4084" s="34" t="s">
        <v>11097</v>
      </c>
      <c r="AE4084" s="34" t="s">
        <v>13977</v>
      </c>
    </row>
    <row r="4085" spans="1:31" hidden="1" x14ac:dyDescent="0.25">
      <c r="A4085" t="s">
        <v>11937</v>
      </c>
      <c r="B4085" t="s">
        <v>2060</v>
      </c>
      <c r="C4085" s="3" t="s">
        <v>32</v>
      </c>
      <c r="D4085" s="3" t="s">
        <v>4483</v>
      </c>
      <c r="E4085" s="3" t="s">
        <v>5141</v>
      </c>
      <c r="F4085" s="3">
        <v>10000</v>
      </c>
      <c r="G4085" s="34">
        <v>11.99</v>
      </c>
      <c r="H4085" s="3" t="s">
        <v>28</v>
      </c>
      <c r="I4085" s="3" t="s">
        <v>19</v>
      </c>
      <c r="J4085" s="3" t="s">
        <v>8165</v>
      </c>
      <c r="K4085" s="3" t="s">
        <v>8172</v>
      </c>
      <c r="L4085" s="3" t="s">
        <v>8169</v>
      </c>
      <c r="M4085" s="26" t="s">
        <v>13723</v>
      </c>
      <c r="N4085"/>
      <c r="O4085" s="3" t="s">
        <v>78</v>
      </c>
      <c r="P4085" s="34">
        <v>0</v>
      </c>
      <c r="Q4085" s="34">
        <v>11.99</v>
      </c>
      <c r="R4085" s="34">
        <v>-11.99</v>
      </c>
      <c r="S4085" s="36">
        <v>-1</v>
      </c>
      <c r="T4085" s="72" t="s">
        <v>78</v>
      </c>
      <c r="U4085" s="34" t="s">
        <v>78</v>
      </c>
      <c r="V4085" s="34" t="s">
        <v>78</v>
      </c>
      <c r="W4085" s="34" t="s">
        <v>78</v>
      </c>
      <c r="X4085" s="36" t="s">
        <v>78</v>
      </c>
      <c r="Y4085" s="36" t="str">
        <f>IFERROR(VLOOKUP(A4085,'Pivot price tier'!$C$8:$L$2270,10,0),"")</f>
        <v/>
      </c>
      <c r="Z4085" s="36" t="str">
        <f>IFERROR(VLOOKUP(A4085,'Pivot price tier by size'!$D$8:$M$2491,10,0),"")</f>
        <v/>
      </c>
      <c r="AA4085" s="36" t="str">
        <f>IFERROR(VLOOKUP(A4085,'Pivot category'!$B$8:$I$2216,8,0),"")</f>
        <v/>
      </c>
      <c r="AB4085" s="3" t="str">
        <f>IF(P4085&lt;$AC$1,"Bottom 5%","")</f>
        <v>Bottom 5%</v>
      </c>
      <c r="AC4085"/>
      <c r="AD4085" s="34" t="s">
        <v>11097</v>
      </c>
      <c r="AE4085" s="34" t="s">
        <v>13977</v>
      </c>
    </row>
    <row r="4086" spans="1:31" hidden="1" x14ac:dyDescent="0.25">
      <c r="A4086" t="s">
        <v>7240</v>
      </c>
      <c r="B4086" t="s">
        <v>2054</v>
      </c>
      <c r="C4086" s="3" t="s">
        <v>69</v>
      </c>
      <c r="D4086" s="3" t="s">
        <v>4475</v>
      </c>
      <c r="E4086" s="3" t="s">
        <v>5141</v>
      </c>
      <c r="F4086" s="3">
        <v>10000</v>
      </c>
      <c r="G4086" s="34">
        <v>2.09</v>
      </c>
      <c r="H4086" s="3" t="s">
        <v>28</v>
      </c>
      <c r="I4086" s="3" t="s">
        <v>70</v>
      </c>
      <c r="J4086" s="3" t="s">
        <v>8168</v>
      </c>
      <c r="K4086" s="3" t="s">
        <v>8172</v>
      </c>
      <c r="L4086" s="3" t="s">
        <v>8167</v>
      </c>
      <c r="M4086" s="26" t="s">
        <v>13723</v>
      </c>
      <c r="N4086"/>
      <c r="O4086" s="3">
        <v>1</v>
      </c>
      <c r="P4086" s="34">
        <v>11.22</v>
      </c>
      <c r="Q4086" s="34">
        <v>72.930000000000007</v>
      </c>
      <c r="R4086" s="34">
        <v>-61.710000000000008</v>
      </c>
      <c r="S4086" s="36">
        <v>-0.84615384615384615</v>
      </c>
      <c r="T4086" s="72">
        <v>11.22</v>
      </c>
      <c r="U4086" s="34" t="s">
        <v>78</v>
      </c>
      <c r="V4086" s="34" t="s">
        <v>78</v>
      </c>
      <c r="W4086" s="34" t="s">
        <v>78</v>
      </c>
      <c r="X4086" s="36" t="s">
        <v>78</v>
      </c>
      <c r="Y4086" s="36" t="str">
        <f>IFERROR(VLOOKUP(A4086,'Pivot price tier'!$C$8:$L$2270,10,0),"")</f>
        <v/>
      </c>
      <c r="Z4086" s="36" t="str">
        <f>IFERROR(VLOOKUP(A4086,'Pivot price tier by size'!$D$8:$M$2491,10,0),"")</f>
        <v/>
      </c>
      <c r="AA4086" s="36" t="str">
        <f>IFERROR(VLOOKUP(A4086,'Pivot category'!$B$8:$I$2216,8,0),"")</f>
        <v/>
      </c>
      <c r="AB4086" s="3" t="str">
        <f>IF(P4086&lt;$AC$1,"Bottom 5%","")</f>
        <v>Bottom 5%</v>
      </c>
      <c r="AC4086"/>
      <c r="AD4086" s="34" t="s">
        <v>11097</v>
      </c>
      <c r="AE4086" s="34" t="s">
        <v>13977</v>
      </c>
    </row>
    <row r="4087" spans="1:31" hidden="1" x14ac:dyDescent="0.25">
      <c r="A4087" t="s">
        <v>13845</v>
      </c>
      <c r="B4087" t="s">
        <v>13846</v>
      </c>
      <c r="C4087" s="3" t="s">
        <v>32</v>
      </c>
      <c r="D4087" s="3" t="s">
        <v>13312</v>
      </c>
      <c r="E4087" s="3" t="s">
        <v>5093</v>
      </c>
      <c r="F4087" s="3">
        <v>70000</v>
      </c>
      <c r="G4087" s="34">
        <v>44.99</v>
      </c>
      <c r="H4087" s="3" t="s">
        <v>28</v>
      </c>
      <c r="I4087" s="3" t="s">
        <v>23</v>
      </c>
      <c r="J4087" s="3" t="s">
        <v>8168</v>
      </c>
      <c r="K4087" s="3" t="s">
        <v>8170</v>
      </c>
      <c r="L4087" s="3" t="s">
        <v>8166</v>
      </c>
      <c r="M4087" s="26">
        <v>45597</v>
      </c>
      <c r="N4087"/>
      <c r="O4087" s="3">
        <v>5</v>
      </c>
      <c r="P4087" s="34">
        <v>2204.5100000000002</v>
      </c>
      <c r="Q4087" s="34">
        <v>3644.19</v>
      </c>
      <c r="R4087" s="34">
        <v>-1439.6799999999998</v>
      </c>
      <c r="S4087" s="36">
        <v>-0.39506172839506171</v>
      </c>
      <c r="T4087" s="72">
        <v>440.90200000000004</v>
      </c>
      <c r="U4087" s="34" t="s">
        <v>78</v>
      </c>
      <c r="V4087" s="34" t="s">
        <v>78</v>
      </c>
      <c r="W4087" s="34" t="s">
        <v>78</v>
      </c>
      <c r="X4087" s="36" t="s">
        <v>78</v>
      </c>
      <c r="Y4087" s="36" t="str">
        <f>IFERROR(VLOOKUP(A4087,'Pivot price tier'!$C$8:$L$2270,10,0),"")</f>
        <v/>
      </c>
      <c r="Z4087" s="36" t="str">
        <f>IFERROR(VLOOKUP(A4087,'Pivot price tier by size'!$D$8:$M$2491,10,0),"")</f>
        <v/>
      </c>
      <c r="AA4087" s="36" t="str">
        <f>IFERROR(VLOOKUP(A4087,'Pivot category'!$B$8:$I$2216,8,0),"")</f>
        <v/>
      </c>
      <c r="AB4087" s="3" t="str">
        <f>IF(P4087&lt;$AC$1,"Bottom 5%","")</f>
        <v>Bottom 5%</v>
      </c>
      <c r="AC4087"/>
      <c r="AD4087" s="34" t="s">
        <v>11097</v>
      </c>
      <c r="AE4087" s="34" t="s">
        <v>13977</v>
      </c>
    </row>
    <row r="4088" spans="1:31" hidden="1" x14ac:dyDescent="0.25">
      <c r="A4088" t="s">
        <v>6546</v>
      </c>
      <c r="B4088" t="s">
        <v>5213</v>
      </c>
      <c r="C4088" s="3" t="s">
        <v>32</v>
      </c>
      <c r="D4088" s="3" t="s">
        <v>5169</v>
      </c>
      <c r="E4088" s="3" t="s">
        <v>5093</v>
      </c>
      <c r="F4088" s="3">
        <v>10000</v>
      </c>
      <c r="G4088" s="34">
        <v>11.99</v>
      </c>
      <c r="H4088" s="3" t="s">
        <v>28</v>
      </c>
      <c r="I4088" s="3" t="s">
        <v>19</v>
      </c>
      <c r="J4088" s="3" t="s">
        <v>8168</v>
      </c>
      <c r="K4088" s="3" t="s">
        <v>8170</v>
      </c>
      <c r="L4088" s="3" t="s">
        <v>8166</v>
      </c>
      <c r="M4088" s="26" t="s">
        <v>13723</v>
      </c>
      <c r="N4088"/>
      <c r="O4088" s="3" t="s">
        <v>78</v>
      </c>
      <c r="P4088" s="34">
        <v>23.98</v>
      </c>
      <c r="Q4088" s="34">
        <v>19.989999999999998</v>
      </c>
      <c r="R4088" s="34">
        <v>3.990000000000002</v>
      </c>
      <c r="S4088" s="36">
        <v>0.19959979989995014</v>
      </c>
      <c r="T4088" s="72" t="s">
        <v>78</v>
      </c>
      <c r="U4088" s="34" t="s">
        <v>78</v>
      </c>
      <c r="V4088" s="34" t="s">
        <v>78</v>
      </c>
      <c r="W4088" s="34" t="s">
        <v>78</v>
      </c>
      <c r="X4088" s="36" t="s">
        <v>78</v>
      </c>
      <c r="Y4088" s="36" t="str">
        <f>IFERROR(VLOOKUP(A4088,'Pivot price tier'!$C$8:$L$2270,10,0),"")</f>
        <v/>
      </c>
      <c r="Z4088" s="36" t="str">
        <f>IFERROR(VLOOKUP(A4088,'Pivot price tier by size'!$D$8:$M$2491,10,0),"")</f>
        <v/>
      </c>
      <c r="AA4088" s="36" t="str">
        <f>IFERROR(VLOOKUP(A4088,'Pivot category'!$B$8:$I$2216,8,0),"")</f>
        <v/>
      </c>
      <c r="AB4088" s="3" t="str">
        <f>IF(P4088&lt;$AC$1,"Bottom 5%","")</f>
        <v>Bottom 5%</v>
      </c>
      <c r="AC4088"/>
      <c r="AD4088" s="34" t="s">
        <v>11097</v>
      </c>
      <c r="AE4088" s="34" t="s">
        <v>13977</v>
      </c>
    </row>
    <row r="4089" spans="1:31" hidden="1" x14ac:dyDescent="0.25">
      <c r="A4089" t="s">
        <v>15985</v>
      </c>
      <c r="B4089" t="s">
        <v>15986</v>
      </c>
      <c r="C4089" s="3" t="s">
        <v>32</v>
      </c>
      <c r="D4089" s="3" t="s">
        <v>16123</v>
      </c>
      <c r="E4089" s="3" t="s">
        <v>5093</v>
      </c>
      <c r="F4089" s="3">
        <v>70000</v>
      </c>
      <c r="G4089" s="34">
        <v>54.99</v>
      </c>
      <c r="H4089" s="3" t="s">
        <v>12</v>
      </c>
      <c r="I4089" s="3" t="s">
        <v>15</v>
      </c>
      <c r="J4089" s="3" t="s">
        <v>8163</v>
      </c>
      <c r="K4089" s="3" t="s">
        <v>8164</v>
      </c>
      <c r="L4089" s="3" t="s">
        <v>68</v>
      </c>
      <c r="M4089" s="26">
        <v>46023</v>
      </c>
      <c r="N4089"/>
      <c r="O4089" s="3">
        <v>51</v>
      </c>
      <c r="P4089" s="34">
        <v>7203.69</v>
      </c>
      <c r="Q4089" s="34">
        <v>0</v>
      </c>
      <c r="R4089" s="34">
        <v>7203.69</v>
      </c>
      <c r="S4089" s="36" t="s">
        <v>78</v>
      </c>
      <c r="T4089" s="72">
        <v>141.24882352941177</v>
      </c>
      <c r="U4089" s="34">
        <v>9513.27</v>
      </c>
      <c r="V4089" s="34">
        <v>0</v>
      </c>
      <c r="W4089" s="34">
        <v>9513.27</v>
      </c>
      <c r="X4089" s="36" t="s">
        <v>78</v>
      </c>
      <c r="Y4089" s="36" t="str">
        <f>IFERROR(VLOOKUP(A4089,'Pivot price tier'!$C$8:$L$2270,10,0),"")</f>
        <v>X</v>
      </c>
      <c r="Z4089" s="36" t="str">
        <f>IFERROR(VLOOKUP(A4089,'Pivot price tier by size'!$D$8:$M$2491,10,0),"")</f>
        <v>X</v>
      </c>
      <c r="AA4089" s="36" t="str">
        <f>IFERROR(VLOOKUP(A4089,'Pivot category'!$B$8:$I$2216,8,0),"")</f>
        <v>X</v>
      </c>
      <c r="AB4089" s="3" t="str">
        <f>IF(P4089&lt;$AC$1,"Bottom 5%","")</f>
        <v>Bottom 5%</v>
      </c>
      <c r="AC4089"/>
      <c r="AD4089" s="34" t="s">
        <v>16459</v>
      </c>
      <c r="AE4089" s="34" t="s">
        <v>16613</v>
      </c>
    </row>
    <row r="4090" spans="1:31" hidden="1" x14ac:dyDescent="0.25">
      <c r="A4090" t="s">
        <v>5684</v>
      </c>
      <c r="B4090" t="s">
        <v>4760</v>
      </c>
      <c r="C4090" s="3" t="s">
        <v>32</v>
      </c>
      <c r="D4090" s="3" t="s">
        <v>4765</v>
      </c>
      <c r="E4090" s="3" t="s">
        <v>5093</v>
      </c>
      <c r="F4090" s="3">
        <v>10000</v>
      </c>
      <c r="G4090" s="34">
        <v>17.989999999999998</v>
      </c>
      <c r="H4090" s="3" t="s">
        <v>12</v>
      </c>
      <c r="I4090" s="3" t="s">
        <v>19</v>
      </c>
      <c r="J4090" s="3" t="s">
        <v>8168</v>
      </c>
      <c r="K4090" s="3" t="s">
        <v>8164</v>
      </c>
      <c r="L4090" s="3" t="s">
        <v>8166</v>
      </c>
      <c r="M4090" s="26" t="s">
        <v>13723</v>
      </c>
      <c r="N4090"/>
      <c r="O4090" s="3" t="s">
        <v>78</v>
      </c>
      <c r="P4090" s="34">
        <v>161.91</v>
      </c>
      <c r="Q4090" s="34">
        <v>71.959999999999994</v>
      </c>
      <c r="R4090" s="34">
        <v>89.95</v>
      </c>
      <c r="S4090" s="36">
        <v>1.25</v>
      </c>
      <c r="T4090" s="72" t="s">
        <v>78</v>
      </c>
      <c r="U4090" s="34" t="s">
        <v>78</v>
      </c>
      <c r="V4090" s="34" t="s">
        <v>78</v>
      </c>
      <c r="W4090" s="34" t="s">
        <v>78</v>
      </c>
      <c r="X4090" s="36" t="s">
        <v>78</v>
      </c>
      <c r="Y4090" s="36" t="str">
        <f>IFERROR(VLOOKUP(A4090,'Pivot price tier'!$C$8:$L$2270,10,0),"")</f>
        <v/>
      </c>
      <c r="Z4090" s="36" t="str">
        <f>IFERROR(VLOOKUP(A4090,'Pivot price tier by size'!$D$8:$M$2491,10,0),"")</f>
        <v/>
      </c>
      <c r="AA4090" s="36" t="str">
        <f>IFERROR(VLOOKUP(A4090,'Pivot category'!$B$8:$I$2216,8,0),"")</f>
        <v/>
      </c>
      <c r="AB4090" s="3" t="str">
        <f>IF(P4090&lt;$AC$1,"Bottom 5%","")</f>
        <v>Bottom 5%</v>
      </c>
      <c r="AC4090"/>
      <c r="AD4090" s="34" t="s">
        <v>11097</v>
      </c>
      <c r="AE4090" s="34" t="s">
        <v>16483</v>
      </c>
    </row>
    <row r="4091" spans="1:31" hidden="1" x14ac:dyDescent="0.25">
      <c r="A4091" t="s">
        <v>8815</v>
      </c>
      <c r="B4091" t="s">
        <v>8814</v>
      </c>
      <c r="C4091" s="3" t="s">
        <v>32</v>
      </c>
      <c r="D4091" s="3" t="s">
        <v>8251</v>
      </c>
      <c r="E4091" s="3" t="s">
        <v>5093</v>
      </c>
      <c r="F4091" s="3">
        <v>10000</v>
      </c>
      <c r="G4091" s="34">
        <v>26.39</v>
      </c>
      <c r="H4091" s="3" t="s">
        <v>12</v>
      </c>
      <c r="I4091" s="3" t="s">
        <v>23</v>
      </c>
      <c r="J4091" s="3" t="s">
        <v>8168</v>
      </c>
      <c r="K4091" s="3" t="s">
        <v>8172</v>
      </c>
      <c r="L4091" s="3" t="s">
        <v>8167</v>
      </c>
      <c r="M4091" s="26" t="s">
        <v>13723</v>
      </c>
      <c r="N4091"/>
      <c r="O4091" s="3">
        <v>4</v>
      </c>
      <c r="P4091" s="34">
        <v>8233.86</v>
      </c>
      <c r="Q4091" s="34">
        <v>9105.93</v>
      </c>
      <c r="R4091" s="34">
        <v>-872.06999999999971</v>
      </c>
      <c r="S4091" s="36">
        <v>-9.5769460121041927E-2</v>
      </c>
      <c r="T4091" s="72">
        <v>2058.4650000000001</v>
      </c>
      <c r="U4091" s="34">
        <v>158.34</v>
      </c>
      <c r="V4091" s="34">
        <v>2067.5300000000002</v>
      </c>
      <c r="W4091" s="34">
        <v>-1909.1900000000003</v>
      </c>
      <c r="X4091" s="36">
        <v>-0.9234158633732038</v>
      </c>
      <c r="Y4091" s="36" t="str">
        <f>IFERROR(VLOOKUP(A4091,'Pivot price tier'!$C$8:$L$2270,10,0),"")</f>
        <v/>
      </c>
      <c r="Z4091" s="36" t="str">
        <f>IFERROR(VLOOKUP(A4091,'Pivot price tier by size'!$D$8:$M$2491,10,0),"")</f>
        <v/>
      </c>
      <c r="AA4091" s="36" t="str">
        <f>IFERROR(VLOOKUP(A4091,'Pivot category'!$B$8:$I$2216,8,0),"")</f>
        <v/>
      </c>
      <c r="AB4091" s="3" t="str">
        <f>IF(P4091&lt;$AC$1,"Bottom 5%","")</f>
        <v>Bottom 5%</v>
      </c>
      <c r="AC4091"/>
      <c r="AD4091" s="34" t="s">
        <v>11098</v>
      </c>
      <c r="AE4091" s="34" t="s">
        <v>13942</v>
      </c>
    </row>
    <row r="4092" spans="1:31" hidden="1" x14ac:dyDescent="0.25">
      <c r="A4092" t="s">
        <v>6157</v>
      </c>
      <c r="B4092" t="s">
        <v>2061</v>
      </c>
      <c r="C4092" s="3" t="s">
        <v>32</v>
      </c>
      <c r="D4092" s="3" t="s">
        <v>4484</v>
      </c>
      <c r="E4092" s="3" t="s">
        <v>5093</v>
      </c>
      <c r="F4092" s="3">
        <v>10000</v>
      </c>
      <c r="G4092" s="34">
        <v>47.99</v>
      </c>
      <c r="H4092" s="3" t="s">
        <v>12</v>
      </c>
      <c r="I4092" s="3" t="s">
        <v>15</v>
      </c>
      <c r="J4092" s="3" t="s">
        <v>8168</v>
      </c>
      <c r="K4092" s="3" t="s">
        <v>8172</v>
      </c>
      <c r="L4092" s="3" t="s">
        <v>8167</v>
      </c>
      <c r="M4092" s="26" t="s">
        <v>13723</v>
      </c>
      <c r="N4092"/>
      <c r="O4092" s="3">
        <v>2</v>
      </c>
      <c r="P4092" s="34">
        <v>2751.44</v>
      </c>
      <c r="Q4092" s="34">
        <v>2479.69</v>
      </c>
      <c r="R4092" s="34">
        <v>271.75</v>
      </c>
      <c r="S4092" s="36">
        <v>0.10959031169218725</v>
      </c>
      <c r="T4092" s="72">
        <v>1375.72</v>
      </c>
      <c r="U4092" s="34">
        <v>143.97</v>
      </c>
      <c r="V4092" s="34">
        <v>2959.63</v>
      </c>
      <c r="W4092" s="34">
        <v>-2815.6600000000003</v>
      </c>
      <c r="X4092" s="36">
        <v>-0.95135540591222556</v>
      </c>
      <c r="Y4092" s="36" t="str">
        <f>IFERROR(VLOOKUP(A4092,'Pivot price tier'!$C$8:$L$2270,10,0),"")</f>
        <v/>
      </c>
      <c r="Z4092" s="36" t="str">
        <f>IFERROR(VLOOKUP(A4092,'Pivot price tier by size'!$D$8:$M$2491,10,0),"")</f>
        <v/>
      </c>
      <c r="AA4092" s="36" t="str">
        <f>IFERROR(VLOOKUP(A4092,'Pivot category'!$B$8:$I$2216,8,0),"")</f>
        <v/>
      </c>
      <c r="AB4092" s="3" t="str">
        <f>IF(P4092&lt;$AC$1,"Bottom 5%","")</f>
        <v>Bottom 5%</v>
      </c>
      <c r="AC4092"/>
      <c r="AD4092" s="34" t="s">
        <v>16461</v>
      </c>
      <c r="AE4092" s="34" t="s">
        <v>13942</v>
      </c>
    </row>
    <row r="4093" spans="1:31" hidden="1" x14ac:dyDescent="0.25">
      <c r="A4093" t="s">
        <v>6763</v>
      </c>
      <c r="B4093" t="s">
        <v>6762</v>
      </c>
      <c r="C4093" s="3" t="s">
        <v>32</v>
      </c>
      <c r="D4093" s="3" t="s">
        <v>8069</v>
      </c>
      <c r="E4093" s="3" t="s">
        <v>5093</v>
      </c>
      <c r="F4093" s="3">
        <v>10000</v>
      </c>
      <c r="G4093" s="34">
        <v>38.99</v>
      </c>
      <c r="H4093" s="3" t="s">
        <v>12</v>
      </c>
      <c r="I4093" s="3" t="s">
        <v>23</v>
      </c>
      <c r="J4093" s="3" t="s">
        <v>8168</v>
      </c>
      <c r="K4093" s="3" t="s">
        <v>8172</v>
      </c>
      <c r="L4093" s="3" t="s">
        <v>8167</v>
      </c>
      <c r="M4093" s="26" t="s">
        <v>13723</v>
      </c>
      <c r="N4093"/>
      <c r="O4093" s="3">
        <v>1</v>
      </c>
      <c r="P4093" s="34">
        <v>2625.34</v>
      </c>
      <c r="Q4093" s="34">
        <v>1624.75</v>
      </c>
      <c r="R4093" s="34">
        <v>1000.5900000000001</v>
      </c>
      <c r="S4093" s="36">
        <v>0.615842437298046</v>
      </c>
      <c r="T4093" s="72">
        <v>2625.34</v>
      </c>
      <c r="U4093" s="34">
        <v>0</v>
      </c>
      <c r="V4093" s="34">
        <v>454.93</v>
      </c>
      <c r="W4093" s="34">
        <v>-454.93</v>
      </c>
      <c r="X4093" s="36">
        <v>-1</v>
      </c>
      <c r="Y4093" s="36" t="str">
        <f>IFERROR(VLOOKUP(A4093,'Pivot price tier'!$C$8:$L$2270,10,0),"")</f>
        <v/>
      </c>
      <c r="Z4093" s="36" t="str">
        <f>IFERROR(VLOOKUP(A4093,'Pivot price tier by size'!$D$8:$M$2491,10,0),"")</f>
        <v/>
      </c>
      <c r="AA4093" s="36" t="str">
        <f>IFERROR(VLOOKUP(A4093,'Pivot category'!$B$8:$I$2216,8,0),"")</f>
        <v/>
      </c>
      <c r="AB4093" s="3" t="str">
        <f>IF(P4093&lt;$AC$1,"Bottom 5%","")</f>
        <v>Bottom 5%</v>
      </c>
      <c r="AC4093"/>
      <c r="AD4093" s="34" t="s">
        <v>11098</v>
      </c>
      <c r="AE4093" s="34" t="s">
        <v>13942</v>
      </c>
    </row>
    <row r="4094" spans="1:31" hidden="1" x14ac:dyDescent="0.25">
      <c r="A4094" t="s">
        <v>8828</v>
      </c>
      <c r="B4094" t="s">
        <v>8827</v>
      </c>
      <c r="C4094" s="3" t="s">
        <v>32</v>
      </c>
      <c r="D4094" s="3" t="s">
        <v>8613</v>
      </c>
      <c r="E4094" s="3" t="s">
        <v>5093</v>
      </c>
      <c r="F4094" s="3">
        <v>10000</v>
      </c>
      <c r="G4094" s="34">
        <v>41.99</v>
      </c>
      <c r="H4094" s="3" t="s">
        <v>12</v>
      </c>
      <c r="I4094" s="3" t="s">
        <v>15</v>
      </c>
      <c r="J4094" s="3" t="s">
        <v>8168</v>
      </c>
      <c r="K4094" s="3" t="s">
        <v>8172</v>
      </c>
      <c r="L4094" s="3" t="s">
        <v>8167</v>
      </c>
      <c r="M4094" s="26" t="s">
        <v>13723</v>
      </c>
      <c r="N4094"/>
      <c r="O4094" s="3">
        <v>2</v>
      </c>
      <c r="P4094" s="34">
        <v>4409.01</v>
      </c>
      <c r="Q4094" s="34">
        <v>4409.37</v>
      </c>
      <c r="R4094" s="34">
        <v>-0.35999999999967258</v>
      </c>
      <c r="S4094" s="36">
        <v>-8.1644316534901229E-5</v>
      </c>
      <c r="T4094" s="72">
        <v>2204.5050000000001</v>
      </c>
      <c r="U4094" s="34">
        <v>335.92</v>
      </c>
      <c r="V4094" s="34">
        <v>0</v>
      </c>
      <c r="W4094" s="34">
        <v>335.92</v>
      </c>
      <c r="X4094" s="36" t="s">
        <v>78</v>
      </c>
      <c r="Y4094" s="36" t="str">
        <f>IFERROR(VLOOKUP(A4094,'Pivot price tier'!$C$8:$L$2270,10,0),"")</f>
        <v/>
      </c>
      <c r="Z4094" s="36" t="str">
        <f>IFERROR(VLOOKUP(A4094,'Pivot price tier by size'!$D$8:$M$2491,10,0),"")</f>
        <v/>
      </c>
      <c r="AA4094" s="36" t="str">
        <f>IFERROR(VLOOKUP(A4094,'Pivot category'!$B$8:$I$2216,8,0),"")</f>
        <v/>
      </c>
      <c r="AB4094" s="3" t="str">
        <f>IF(P4094&lt;$AC$1,"Bottom 5%","")</f>
        <v>Bottom 5%</v>
      </c>
      <c r="AC4094"/>
      <c r="AD4094" s="34" t="s">
        <v>11098</v>
      </c>
      <c r="AE4094" s="34" t="s">
        <v>13942</v>
      </c>
    </row>
    <row r="4095" spans="1:31" hidden="1" x14ac:dyDescent="0.25">
      <c r="A4095" t="s">
        <v>5785</v>
      </c>
      <c r="B4095" t="s">
        <v>2062</v>
      </c>
      <c r="C4095" s="3" t="s">
        <v>32</v>
      </c>
      <c r="D4095" s="3" t="s">
        <v>4485</v>
      </c>
      <c r="E4095" s="3">
        <v>0</v>
      </c>
      <c r="F4095" s="3">
        <v>10000</v>
      </c>
      <c r="G4095" s="34">
        <v>14.99</v>
      </c>
      <c r="H4095" s="3" t="s">
        <v>8245</v>
      </c>
      <c r="I4095" s="3" t="s">
        <v>12204</v>
      </c>
      <c r="J4095" s="3" t="s">
        <v>8165</v>
      </c>
      <c r="K4095" s="3" t="s">
        <v>8164</v>
      </c>
      <c r="L4095" s="3" t="s">
        <v>8167</v>
      </c>
      <c r="M4095" s="26" t="s">
        <v>13723</v>
      </c>
      <c r="N4095"/>
      <c r="O4095" s="3">
        <v>2</v>
      </c>
      <c r="P4095" s="34">
        <v>359.76</v>
      </c>
      <c r="Q4095" s="34">
        <v>239.84</v>
      </c>
      <c r="R4095" s="34">
        <v>119.91999999999999</v>
      </c>
      <c r="S4095" s="36">
        <v>0.5</v>
      </c>
      <c r="T4095" s="72">
        <v>179.88</v>
      </c>
      <c r="U4095" s="34">
        <v>179.88</v>
      </c>
      <c r="V4095" s="34">
        <v>0</v>
      </c>
      <c r="W4095" s="34">
        <v>179.88</v>
      </c>
      <c r="X4095" s="36" t="s">
        <v>78</v>
      </c>
      <c r="Y4095" s="36" t="str">
        <f>IFERROR(VLOOKUP(A4095,'Pivot price tier'!$C$8:$L$2270,10,0),"")</f>
        <v/>
      </c>
      <c r="Z4095" s="36" t="str">
        <f>IFERROR(VLOOKUP(A4095,'Pivot price tier by size'!$D$8:$M$2491,10,0),"")</f>
        <v/>
      </c>
      <c r="AA4095" s="36" t="str">
        <f>IFERROR(VLOOKUP(A4095,'Pivot category'!$B$8:$I$2216,8,0),"")</f>
        <v/>
      </c>
      <c r="AB4095" s="3" t="str">
        <f>IF(P4095&lt;$AC$1,"Bottom 5%","")</f>
        <v>Bottom 5%</v>
      </c>
      <c r="AC4095"/>
      <c r="AD4095" s="34" t="s">
        <v>16465</v>
      </c>
      <c r="AE4095" s="34" t="s">
        <v>16467</v>
      </c>
    </row>
    <row r="4096" spans="1:31" hidden="1" x14ac:dyDescent="0.25">
      <c r="A4096" t="s">
        <v>5786</v>
      </c>
      <c r="B4096" t="s">
        <v>2063</v>
      </c>
      <c r="C4096" s="3" t="s">
        <v>32</v>
      </c>
      <c r="D4096" s="3" t="s">
        <v>4486</v>
      </c>
      <c r="E4096" s="3" t="s">
        <v>5093</v>
      </c>
      <c r="F4096" s="3">
        <v>10000</v>
      </c>
      <c r="G4096" s="34">
        <v>14.99</v>
      </c>
      <c r="H4096" s="3" t="s">
        <v>12487</v>
      </c>
      <c r="I4096" s="3" t="s">
        <v>19</v>
      </c>
      <c r="J4096" s="3" t="s">
        <v>8165</v>
      </c>
      <c r="K4096" s="3" t="s">
        <v>8164</v>
      </c>
      <c r="L4096" s="3" t="s">
        <v>8167</v>
      </c>
      <c r="M4096" s="26" t="s">
        <v>13723</v>
      </c>
      <c r="N4096"/>
      <c r="O4096" s="3" t="s">
        <v>78</v>
      </c>
      <c r="P4096" s="34">
        <v>314.79000000000002</v>
      </c>
      <c r="Q4096" s="34">
        <v>239.84</v>
      </c>
      <c r="R4096" s="34">
        <v>74.950000000000017</v>
      </c>
      <c r="S4096" s="36">
        <v>0.3125</v>
      </c>
      <c r="T4096" s="72" t="s">
        <v>78</v>
      </c>
      <c r="U4096" s="34" t="s">
        <v>78</v>
      </c>
      <c r="V4096" s="34" t="s">
        <v>78</v>
      </c>
      <c r="W4096" s="34" t="s">
        <v>78</v>
      </c>
      <c r="X4096" s="36" t="s">
        <v>78</v>
      </c>
      <c r="Y4096" s="36" t="str">
        <f>IFERROR(VLOOKUP(A4096,'Pivot price tier'!$C$8:$L$2270,10,0),"")</f>
        <v/>
      </c>
      <c r="Z4096" s="36" t="str">
        <f>IFERROR(VLOOKUP(A4096,'Pivot price tier by size'!$D$8:$M$2491,10,0),"")</f>
        <v/>
      </c>
      <c r="AA4096" s="36" t="str">
        <f>IFERROR(VLOOKUP(A4096,'Pivot category'!$B$8:$I$2216,8,0),"")</f>
        <v/>
      </c>
      <c r="AB4096" s="3" t="str">
        <f>IF(P4096&lt;$AC$1,"Bottom 5%","")</f>
        <v>Bottom 5%</v>
      </c>
      <c r="AC4096"/>
      <c r="AD4096" s="34" t="s">
        <v>16465</v>
      </c>
      <c r="AE4096" s="34" t="s">
        <v>16467</v>
      </c>
    </row>
    <row r="4097" spans="1:31" hidden="1" x14ac:dyDescent="0.25">
      <c r="A4097" t="s">
        <v>5792</v>
      </c>
      <c r="B4097" t="s">
        <v>2064</v>
      </c>
      <c r="C4097" s="3" t="s">
        <v>32</v>
      </c>
      <c r="D4097" s="3" t="s">
        <v>4487</v>
      </c>
      <c r="E4097" s="3">
        <v>0</v>
      </c>
      <c r="F4097" s="3">
        <v>10000</v>
      </c>
      <c r="G4097" s="34">
        <v>11.99</v>
      </c>
      <c r="H4097" s="3" t="s">
        <v>46</v>
      </c>
      <c r="I4097" s="3" t="s">
        <v>46</v>
      </c>
      <c r="J4097" s="3" t="s">
        <v>8165</v>
      </c>
      <c r="K4097" s="3" t="s">
        <v>8164</v>
      </c>
      <c r="L4097" s="3" t="s">
        <v>8167</v>
      </c>
      <c r="M4097" s="26" t="s">
        <v>13723</v>
      </c>
      <c r="N4097"/>
      <c r="O4097" s="3">
        <v>2</v>
      </c>
      <c r="P4097" s="34">
        <v>147.88999999999999</v>
      </c>
      <c r="Q4097" s="34">
        <v>39.979999999999997</v>
      </c>
      <c r="R4097" s="34">
        <v>107.91</v>
      </c>
      <c r="S4097" s="36">
        <v>2.6990995497748873</v>
      </c>
      <c r="T4097" s="72">
        <v>73.944999999999993</v>
      </c>
      <c r="U4097" s="34" t="s">
        <v>78</v>
      </c>
      <c r="V4097" s="34" t="s">
        <v>78</v>
      </c>
      <c r="W4097" s="34" t="s">
        <v>78</v>
      </c>
      <c r="X4097" s="36" t="s">
        <v>78</v>
      </c>
      <c r="Y4097" s="36" t="str">
        <f>IFERROR(VLOOKUP(A4097,'Pivot price tier'!$C$8:$L$2270,10,0),"")</f>
        <v/>
      </c>
      <c r="Z4097" s="36" t="str">
        <f>IFERROR(VLOOKUP(A4097,'Pivot price tier by size'!$D$8:$M$2491,10,0),"")</f>
        <v/>
      </c>
      <c r="AA4097" s="36" t="str">
        <f>IFERROR(VLOOKUP(A4097,'Pivot category'!$B$8:$I$2216,8,0),"")</f>
        <v/>
      </c>
      <c r="AB4097" s="3" t="str">
        <f>IF(P4097&lt;$AC$1,"Bottom 5%","")</f>
        <v>Bottom 5%</v>
      </c>
      <c r="AC4097"/>
      <c r="AD4097" s="34" t="s">
        <v>11099</v>
      </c>
      <c r="AE4097" s="34" t="s">
        <v>16496</v>
      </c>
    </row>
    <row r="4098" spans="1:31" hidden="1" x14ac:dyDescent="0.25">
      <c r="A4098" t="s">
        <v>15987</v>
      </c>
      <c r="B4098" t="s">
        <v>15988</v>
      </c>
      <c r="C4098" s="3" t="s">
        <v>32</v>
      </c>
      <c r="D4098" s="3" t="s">
        <v>4488</v>
      </c>
      <c r="E4098" s="3" t="s">
        <v>5141</v>
      </c>
      <c r="F4098" s="3">
        <v>5000</v>
      </c>
      <c r="G4098" s="34">
        <v>21.8</v>
      </c>
      <c r="H4098" s="3" t="s">
        <v>46</v>
      </c>
      <c r="I4098" s="3" t="s">
        <v>46</v>
      </c>
      <c r="J4098" s="3" t="s">
        <v>8168</v>
      </c>
      <c r="K4098" s="3" t="s">
        <v>8172</v>
      </c>
      <c r="L4098" s="3" t="s">
        <v>8166</v>
      </c>
      <c r="M4098" s="26" t="s">
        <v>13723</v>
      </c>
      <c r="N4098"/>
      <c r="O4098" s="3">
        <v>1</v>
      </c>
      <c r="P4098" s="34">
        <v>43.6</v>
      </c>
      <c r="Q4098" s="34">
        <v>0</v>
      </c>
      <c r="R4098" s="34">
        <v>43.6</v>
      </c>
      <c r="S4098" s="36" t="s">
        <v>78</v>
      </c>
      <c r="T4098" s="72">
        <v>43.6</v>
      </c>
      <c r="U4098" s="34" t="s">
        <v>78</v>
      </c>
      <c r="V4098" s="34" t="s">
        <v>78</v>
      </c>
      <c r="W4098" s="34" t="s">
        <v>78</v>
      </c>
      <c r="X4098" s="36" t="s">
        <v>78</v>
      </c>
      <c r="Y4098" s="36" t="str">
        <f>IFERROR(VLOOKUP(A4098,'Pivot price tier'!$C$8:$L$2270,10,0),"")</f>
        <v/>
      </c>
      <c r="Z4098" s="36" t="str">
        <f>IFERROR(VLOOKUP(A4098,'Pivot price tier by size'!$D$8:$M$2491,10,0),"")</f>
        <v/>
      </c>
      <c r="AA4098" s="36" t="str">
        <f>IFERROR(VLOOKUP(A4098,'Pivot category'!$B$8:$I$2216,8,0),"")</f>
        <v/>
      </c>
      <c r="AB4098" s="3" t="str">
        <f>IF(P4098&lt;$AC$1,"Bottom 5%","")</f>
        <v>Bottom 5%</v>
      </c>
      <c r="AC4098"/>
      <c r="AD4098" s="34" t="s">
        <v>11099</v>
      </c>
      <c r="AE4098" s="34" t="s">
        <v>16496</v>
      </c>
    </row>
    <row r="4099" spans="1:31" hidden="1" x14ac:dyDescent="0.25">
      <c r="A4099" t="s">
        <v>12685</v>
      </c>
      <c r="B4099" t="s">
        <v>12686</v>
      </c>
      <c r="C4099" s="3" t="s">
        <v>32</v>
      </c>
      <c r="D4099" s="3" t="s">
        <v>12159</v>
      </c>
      <c r="E4099" s="3" t="s">
        <v>5141</v>
      </c>
      <c r="F4099" s="3">
        <v>70000</v>
      </c>
      <c r="G4099" s="34">
        <v>14.39</v>
      </c>
      <c r="H4099" s="3" t="s">
        <v>46</v>
      </c>
      <c r="I4099" s="3" t="s">
        <v>46</v>
      </c>
      <c r="J4099" s="3" t="s">
        <v>8168</v>
      </c>
      <c r="K4099" s="3" t="s">
        <v>8164</v>
      </c>
      <c r="L4099" s="3" t="s">
        <v>8167</v>
      </c>
      <c r="M4099" s="26">
        <v>45323</v>
      </c>
      <c r="N4099"/>
      <c r="O4099" s="3">
        <v>11</v>
      </c>
      <c r="P4099" s="34">
        <v>9839.06</v>
      </c>
      <c r="Q4099" s="34">
        <v>11923.03</v>
      </c>
      <c r="R4099" s="34">
        <v>-2083.9700000000012</v>
      </c>
      <c r="S4099" s="36">
        <v>-0.1747852685097665</v>
      </c>
      <c r="T4099" s="72">
        <v>894.45999999999992</v>
      </c>
      <c r="U4099" s="34">
        <v>7878.59</v>
      </c>
      <c r="V4099" s="34">
        <v>12402.83</v>
      </c>
      <c r="W4099" s="34">
        <v>-4524.24</v>
      </c>
      <c r="X4099" s="36">
        <v>-0.36477481349014695</v>
      </c>
      <c r="Y4099" s="36" t="str">
        <f>IFERROR(VLOOKUP(A4099,'Pivot price tier'!$C$8:$L$2270,10,0),"")</f>
        <v/>
      </c>
      <c r="Z4099" s="36" t="str">
        <f>IFERROR(VLOOKUP(A4099,'Pivot price tier by size'!$D$8:$M$2491,10,0),"")</f>
        <v/>
      </c>
      <c r="AA4099" s="36" t="str">
        <f>IFERROR(VLOOKUP(A4099,'Pivot category'!$B$8:$I$2216,8,0),"")</f>
        <v/>
      </c>
      <c r="AB4099" s="3" t="str">
        <f>IF(P4099&lt;$AC$1,"Bottom 5%","")</f>
        <v>Bottom 5%</v>
      </c>
      <c r="AC4099"/>
      <c r="AD4099" s="34" t="s">
        <v>11097</v>
      </c>
      <c r="AE4099" s="34" t="s">
        <v>13993</v>
      </c>
    </row>
    <row r="4100" spans="1:31" hidden="1" x14ac:dyDescent="0.25">
      <c r="A4100" t="s">
        <v>12687</v>
      </c>
      <c r="B4100" t="s">
        <v>10147</v>
      </c>
      <c r="C4100" s="3" t="s">
        <v>69</v>
      </c>
      <c r="D4100" s="3" t="s">
        <v>10067</v>
      </c>
      <c r="E4100" s="3">
        <v>0</v>
      </c>
      <c r="F4100" s="3">
        <v>7000</v>
      </c>
      <c r="G4100" s="34">
        <v>1.79</v>
      </c>
      <c r="H4100" s="3" t="s">
        <v>29</v>
      </c>
      <c r="I4100" s="3" t="s">
        <v>70</v>
      </c>
      <c r="J4100" s="3" t="s">
        <v>8168</v>
      </c>
      <c r="K4100" s="3" t="s">
        <v>8164</v>
      </c>
      <c r="L4100" s="3" t="s">
        <v>8167</v>
      </c>
      <c r="M4100" s="26" t="s">
        <v>13723</v>
      </c>
      <c r="N4100"/>
      <c r="O4100" s="3">
        <v>6</v>
      </c>
      <c r="P4100" s="34">
        <v>1408.73</v>
      </c>
      <c r="Q4100" s="34">
        <v>14466.22</v>
      </c>
      <c r="R4100" s="34">
        <v>-13057.49</v>
      </c>
      <c r="S4100" s="36">
        <v>-0.90261934354655193</v>
      </c>
      <c r="T4100" s="72">
        <v>234.78833333333333</v>
      </c>
      <c r="U4100" s="34">
        <v>699.89</v>
      </c>
      <c r="V4100" s="34">
        <v>15691.14</v>
      </c>
      <c r="W4100" s="34">
        <v>-14991.25</v>
      </c>
      <c r="X4100" s="36">
        <v>-0.9553958475929728</v>
      </c>
      <c r="Y4100" s="36" t="str">
        <f>IFERROR(VLOOKUP(A4100,'Pivot price tier'!$C$8:$L$2270,10,0),"")</f>
        <v/>
      </c>
      <c r="Z4100" s="36" t="str">
        <f>IFERROR(VLOOKUP(A4100,'Pivot price tier by size'!$D$8:$M$2491,10,0),"")</f>
        <v/>
      </c>
      <c r="AA4100" s="36" t="str">
        <f>IFERROR(VLOOKUP(A4100,'Pivot category'!$B$8:$I$2216,8,0),"")</f>
        <v/>
      </c>
      <c r="AB4100" s="3" t="str">
        <f>IF(P4100&lt;$AC$1,"Bottom 5%","")</f>
        <v>Bottom 5%</v>
      </c>
      <c r="AC4100"/>
      <c r="AD4100" s="34" t="s">
        <v>11097</v>
      </c>
      <c r="AE4100" s="34" t="s">
        <v>13993</v>
      </c>
    </row>
    <row r="4101" spans="1:31" x14ac:dyDescent="0.25">
      <c r="A4101" t="s">
        <v>14638</v>
      </c>
      <c r="B4101" t="s">
        <v>12936</v>
      </c>
      <c r="C4101" s="3" t="s">
        <v>69</v>
      </c>
      <c r="D4101" s="3" t="s">
        <v>12781</v>
      </c>
      <c r="E4101" s="3">
        <v>0</v>
      </c>
      <c r="F4101" s="3">
        <v>70000</v>
      </c>
      <c r="G4101" s="34">
        <v>1.49</v>
      </c>
      <c r="H4101" s="3" t="s">
        <v>29</v>
      </c>
      <c r="I4101" s="3" t="s">
        <v>70</v>
      </c>
      <c r="J4101" s="3" t="s">
        <v>8163</v>
      </c>
      <c r="K4101" s="3" t="s">
        <v>8164</v>
      </c>
      <c r="L4101" s="3" t="s">
        <v>68</v>
      </c>
      <c r="M4101" s="26">
        <v>45474</v>
      </c>
      <c r="N4101"/>
      <c r="O4101" s="3">
        <v>26</v>
      </c>
      <c r="P4101" s="34">
        <v>3120.06</v>
      </c>
      <c r="Q4101" s="34">
        <v>10424.040000000001</v>
      </c>
      <c r="R4101" s="34">
        <v>-7303.9800000000014</v>
      </c>
      <c r="S4101" s="36">
        <v>-0.70068610634648376</v>
      </c>
      <c r="T4101" s="72">
        <v>120.0023076923077</v>
      </c>
      <c r="U4101" s="34">
        <v>4434.24</v>
      </c>
      <c r="V4101" s="34">
        <v>17343.599999999999</v>
      </c>
      <c r="W4101" s="34">
        <v>-12909.359999999999</v>
      </c>
      <c r="X4101" s="36">
        <v>-0.74432989690721651</v>
      </c>
      <c r="Y4101" s="36" t="str">
        <f>IFERROR(VLOOKUP(A4101,'Pivot price tier'!$C$8:$L$2270,10,0),"")</f>
        <v/>
      </c>
      <c r="Z4101" s="36" t="str">
        <f>IFERROR(VLOOKUP(A4101,'Pivot price tier by size'!$D$8:$M$2491,10,0),"")</f>
        <v/>
      </c>
      <c r="AA4101" s="36" t="str">
        <f>IFERROR(VLOOKUP(A4101,'Pivot category'!$B$8:$I$2216,8,0),"")</f>
        <v/>
      </c>
      <c r="AB4101" s="3" t="str">
        <f>IF(P4101&lt;$AC$1,"Bottom 5%","")</f>
        <v>Bottom 5%</v>
      </c>
      <c r="AC4101"/>
      <c r="AD4101" s="34" t="s">
        <v>11097</v>
      </c>
      <c r="AE4101" s="34" t="s">
        <v>13997</v>
      </c>
    </row>
    <row r="4102" spans="1:31" x14ac:dyDescent="0.25">
      <c r="A4102" t="s">
        <v>7041</v>
      </c>
      <c r="B4102" t="s">
        <v>824</v>
      </c>
      <c r="C4102" s="3" t="s">
        <v>72</v>
      </c>
      <c r="D4102" s="3" t="s">
        <v>3113</v>
      </c>
      <c r="E4102" s="3" t="s">
        <v>5093</v>
      </c>
      <c r="F4102" s="3">
        <v>1000</v>
      </c>
      <c r="G4102" s="34">
        <v>3.99</v>
      </c>
      <c r="H4102" s="3" t="s">
        <v>30</v>
      </c>
      <c r="I4102" s="3" t="s">
        <v>70</v>
      </c>
      <c r="J4102" s="3" t="s">
        <v>8163</v>
      </c>
      <c r="K4102" s="3" t="s">
        <v>8164</v>
      </c>
      <c r="L4102" s="3" t="s">
        <v>68</v>
      </c>
      <c r="M4102" s="26" t="s">
        <v>13723</v>
      </c>
      <c r="N4102"/>
      <c r="O4102" s="3">
        <v>147</v>
      </c>
      <c r="P4102" s="34">
        <v>26473.65</v>
      </c>
      <c r="Q4102" s="34">
        <v>31600.74</v>
      </c>
      <c r="R4102" s="34">
        <v>-5127.09</v>
      </c>
      <c r="S4102" s="36">
        <v>-0.162245884115372</v>
      </c>
      <c r="T4102" s="72">
        <v>180.09285714285716</v>
      </c>
      <c r="U4102" s="34">
        <v>84324.66</v>
      </c>
      <c r="V4102" s="34">
        <v>95640.1</v>
      </c>
      <c r="W4102" s="34">
        <v>-11315.440000000002</v>
      </c>
      <c r="X4102" s="36">
        <v>-0.11831271610966532</v>
      </c>
      <c r="Y4102" s="36" t="str">
        <f>IFERROR(VLOOKUP(A4102,'Pivot price tier'!$C$8:$L$2270,10,0),"")</f>
        <v/>
      </c>
      <c r="Z4102" s="36" t="str">
        <f>IFERROR(VLOOKUP(A4102,'Pivot price tier by size'!$D$8:$M$2491,10,0),"")</f>
        <v/>
      </c>
      <c r="AA4102" s="36" t="str">
        <f>IFERROR(VLOOKUP(A4102,'Pivot category'!$B$8:$I$2216,8,0),"")</f>
        <v/>
      </c>
      <c r="AB4102" s="3" t="str">
        <f>IF(P4102&lt;$AC$1,"Bottom 5%","")</f>
        <v>Bottom 5%</v>
      </c>
      <c r="AC4102"/>
      <c r="AD4102" s="34" t="s">
        <v>11097</v>
      </c>
      <c r="AE4102" s="34" t="s">
        <v>13964</v>
      </c>
    </row>
    <row r="4103" spans="1:31" x14ac:dyDescent="0.25">
      <c r="A4103" t="s">
        <v>7062</v>
      </c>
      <c r="B4103" t="s">
        <v>834</v>
      </c>
      <c r="C4103" s="3" t="s">
        <v>72</v>
      </c>
      <c r="D4103" s="3" t="s">
        <v>3123</v>
      </c>
      <c r="E4103" s="3" t="s">
        <v>5093</v>
      </c>
      <c r="F4103" s="3">
        <v>1000</v>
      </c>
      <c r="G4103" s="34">
        <v>4.99</v>
      </c>
      <c r="H4103" s="3" t="s">
        <v>30</v>
      </c>
      <c r="I4103" s="3" t="s">
        <v>70</v>
      </c>
      <c r="J4103" s="3" t="s">
        <v>8163</v>
      </c>
      <c r="K4103" s="3" t="s">
        <v>8164</v>
      </c>
      <c r="L4103" s="3" t="s">
        <v>68</v>
      </c>
      <c r="M4103" s="26" t="s">
        <v>13723</v>
      </c>
      <c r="N4103"/>
      <c r="O4103" s="3">
        <v>149</v>
      </c>
      <c r="P4103" s="34">
        <v>33697.47</v>
      </c>
      <c r="Q4103" s="34">
        <v>40768.300000000003</v>
      </c>
      <c r="R4103" s="34">
        <v>-7070.8300000000017</v>
      </c>
      <c r="S4103" s="36">
        <v>-0.17343941248470018</v>
      </c>
      <c r="T4103" s="72">
        <v>226.1575167785235</v>
      </c>
      <c r="U4103" s="34">
        <v>113277.99</v>
      </c>
      <c r="V4103" s="34">
        <v>127823.84</v>
      </c>
      <c r="W4103" s="34">
        <v>-14545.849999999991</v>
      </c>
      <c r="X4103" s="36">
        <v>-0.11379606495940031</v>
      </c>
      <c r="Y4103" s="36" t="str">
        <f>IFERROR(VLOOKUP(A4103,'Pivot price tier'!$C$8:$L$2270,10,0),"")</f>
        <v/>
      </c>
      <c r="Z4103" s="36" t="str">
        <f>IFERROR(VLOOKUP(A4103,'Pivot price tier by size'!$D$8:$M$2491,10,0),"")</f>
        <v/>
      </c>
      <c r="AA4103" s="36" t="str">
        <f>IFERROR(VLOOKUP(A4103,'Pivot category'!$B$8:$I$2216,8,0),"")</f>
        <v/>
      </c>
      <c r="AB4103" s="3" t="str">
        <f>IF(P4103&lt;$AC$1,"Bottom 5%","")</f>
        <v>Bottom 5%</v>
      </c>
      <c r="AC4103"/>
      <c r="AD4103" s="34" t="s">
        <v>11097</v>
      </c>
      <c r="AE4103" s="34" t="s">
        <v>13964</v>
      </c>
    </row>
    <row r="4104" spans="1:31" hidden="1" x14ac:dyDescent="0.25">
      <c r="A4104" t="s">
        <v>9767</v>
      </c>
      <c r="B4104" t="s">
        <v>9792</v>
      </c>
      <c r="C4104" s="3" t="s">
        <v>69</v>
      </c>
      <c r="D4104" s="3" t="s">
        <v>9570</v>
      </c>
      <c r="E4104" s="3">
        <v>0</v>
      </c>
      <c r="F4104" s="3">
        <v>7000</v>
      </c>
      <c r="G4104" s="34">
        <v>8.99</v>
      </c>
      <c r="H4104" s="3" t="s">
        <v>29</v>
      </c>
      <c r="I4104" s="3" t="s">
        <v>70</v>
      </c>
      <c r="J4104" s="3" t="s">
        <v>8168</v>
      </c>
      <c r="K4104" s="3" t="s">
        <v>8170</v>
      </c>
      <c r="L4104" s="3" t="s">
        <v>68</v>
      </c>
      <c r="M4104" s="26" t="s">
        <v>13723</v>
      </c>
      <c r="N4104"/>
      <c r="O4104" s="3">
        <v>3</v>
      </c>
      <c r="P4104" s="34">
        <v>9638.4500000000007</v>
      </c>
      <c r="Q4104" s="34">
        <v>10163.219999999999</v>
      </c>
      <c r="R4104" s="34">
        <v>-524.76999999999862</v>
      </c>
      <c r="S4104" s="36">
        <v>-5.1634226160606422E-2</v>
      </c>
      <c r="T4104" s="72">
        <v>3212.8166666666671</v>
      </c>
      <c r="U4104" s="34">
        <v>7779.81</v>
      </c>
      <c r="V4104" s="34">
        <v>6850.43</v>
      </c>
      <c r="W4104" s="34">
        <v>929.38000000000011</v>
      </c>
      <c r="X4104" s="36">
        <v>0.1356673960612691</v>
      </c>
      <c r="Y4104" s="36" t="str">
        <f>IFERROR(VLOOKUP(A4104,'Pivot price tier'!$C$8:$L$2270,10,0),"")</f>
        <v/>
      </c>
      <c r="Z4104" s="36" t="str">
        <f>IFERROR(VLOOKUP(A4104,'Pivot price tier by size'!$D$8:$M$2491,10,0),"")</f>
        <v/>
      </c>
      <c r="AA4104" s="36" t="str">
        <f>IFERROR(VLOOKUP(A4104,'Pivot category'!$B$8:$I$2216,8,0),"")</f>
        <v/>
      </c>
      <c r="AB4104" s="3" t="str">
        <f>IF(P4104&lt;$AC$1,"Bottom 5%","")</f>
        <v>Bottom 5%</v>
      </c>
      <c r="AC4104"/>
      <c r="AD4104" s="34" t="s">
        <v>11097</v>
      </c>
      <c r="AE4104" s="34" t="s">
        <v>13993</v>
      </c>
    </row>
    <row r="4105" spans="1:31" hidden="1" x14ac:dyDescent="0.25">
      <c r="A4105" t="s">
        <v>12691</v>
      </c>
      <c r="B4105" t="s">
        <v>9663</v>
      </c>
      <c r="C4105" s="3" t="s">
        <v>69</v>
      </c>
      <c r="D4105" s="3" t="s">
        <v>9409</v>
      </c>
      <c r="E4105" s="3">
        <v>0</v>
      </c>
      <c r="F4105" s="3">
        <v>7000</v>
      </c>
      <c r="G4105" s="34">
        <v>1.79</v>
      </c>
      <c r="H4105" s="3" t="s">
        <v>29</v>
      </c>
      <c r="I4105" s="3" t="s">
        <v>70</v>
      </c>
      <c r="J4105" s="3" t="s">
        <v>8168</v>
      </c>
      <c r="K4105" s="3" t="s">
        <v>8164</v>
      </c>
      <c r="L4105" s="3" t="s">
        <v>8166</v>
      </c>
      <c r="M4105" s="26" t="s">
        <v>13723</v>
      </c>
      <c r="N4105"/>
      <c r="O4105" s="3">
        <v>5</v>
      </c>
      <c r="P4105" s="34">
        <v>284.61</v>
      </c>
      <c r="Q4105" s="34">
        <v>1373.21</v>
      </c>
      <c r="R4105" s="34">
        <v>-1088.5999999999999</v>
      </c>
      <c r="S4105" s="36">
        <v>-0.79274109568092277</v>
      </c>
      <c r="T4105" s="72">
        <v>56.922000000000004</v>
      </c>
      <c r="U4105" s="34">
        <v>171.84</v>
      </c>
      <c r="V4105" s="34">
        <v>186.16</v>
      </c>
      <c r="W4105" s="34">
        <v>-14.319999999999993</v>
      </c>
      <c r="X4105" s="36">
        <v>-7.6923076923076872E-2</v>
      </c>
      <c r="Y4105" s="36" t="str">
        <f>IFERROR(VLOOKUP(A4105,'Pivot price tier'!$C$8:$L$2270,10,0),"")</f>
        <v/>
      </c>
      <c r="Z4105" s="36" t="str">
        <f>IFERROR(VLOOKUP(A4105,'Pivot price tier by size'!$D$8:$M$2491,10,0),"")</f>
        <v/>
      </c>
      <c r="AA4105" s="36" t="str">
        <f>IFERROR(VLOOKUP(A4105,'Pivot category'!$B$8:$I$2216,8,0),"")</f>
        <v/>
      </c>
      <c r="AB4105" s="3" t="str">
        <f>IF(P4105&lt;$AC$1,"Bottom 5%","")</f>
        <v>Bottom 5%</v>
      </c>
      <c r="AC4105"/>
      <c r="AD4105" s="34" t="s">
        <v>11097</v>
      </c>
      <c r="AE4105" s="34" t="s">
        <v>13993</v>
      </c>
    </row>
    <row r="4106" spans="1:31" x14ac:dyDescent="0.25">
      <c r="A4106" t="s">
        <v>8423</v>
      </c>
      <c r="B4106" t="s">
        <v>8422</v>
      </c>
      <c r="C4106" s="3" t="s">
        <v>72</v>
      </c>
      <c r="D4106" s="3" t="s">
        <v>8295</v>
      </c>
      <c r="E4106" s="3" t="s">
        <v>5093</v>
      </c>
      <c r="F4106" s="3">
        <v>1000</v>
      </c>
      <c r="G4106" s="34">
        <v>5.25</v>
      </c>
      <c r="H4106" s="3" t="s">
        <v>12</v>
      </c>
      <c r="I4106" s="3" t="s">
        <v>70</v>
      </c>
      <c r="J4106" s="3" t="s">
        <v>8163</v>
      </c>
      <c r="K4106" s="3" t="s">
        <v>8164</v>
      </c>
      <c r="L4106" s="3" t="s">
        <v>68</v>
      </c>
      <c r="M4106" s="26" t="s">
        <v>13723</v>
      </c>
      <c r="N4106"/>
      <c r="O4106" s="3">
        <v>91</v>
      </c>
      <c r="P4106" s="34">
        <v>23100</v>
      </c>
      <c r="Q4106" s="34">
        <v>21882</v>
      </c>
      <c r="R4106" s="34">
        <v>1218</v>
      </c>
      <c r="S4106" s="36">
        <v>5.5662188099808052E-2</v>
      </c>
      <c r="T4106" s="72">
        <v>253.84615384615384</v>
      </c>
      <c r="U4106" s="34">
        <v>82393.5</v>
      </c>
      <c r="V4106" s="34">
        <v>83574.75</v>
      </c>
      <c r="W4106" s="34">
        <v>-1181.25</v>
      </c>
      <c r="X4106" s="36">
        <v>-1.413405364658582E-2</v>
      </c>
      <c r="Y4106" s="36" t="str">
        <f>IFERROR(VLOOKUP(A4106,'Pivot price tier'!$C$8:$L$2270,10,0),"")</f>
        <v/>
      </c>
      <c r="Z4106" s="36" t="str">
        <f>IFERROR(VLOOKUP(A4106,'Pivot price tier by size'!$D$8:$M$2491,10,0),"")</f>
        <v/>
      </c>
      <c r="AA4106" s="36" t="str">
        <f>IFERROR(VLOOKUP(A4106,'Pivot category'!$B$8:$I$2216,8,0),"")</f>
        <v/>
      </c>
      <c r="AB4106" s="3" t="str">
        <f>IF(P4106&lt;$AC$1,"Bottom 5%","")</f>
        <v>Bottom 5%</v>
      </c>
      <c r="AC4106"/>
      <c r="AD4106" s="34" t="s">
        <v>16463</v>
      </c>
      <c r="AE4106" s="34" t="s">
        <v>13939</v>
      </c>
    </row>
    <row r="4107" spans="1:31" hidden="1" x14ac:dyDescent="0.25">
      <c r="A4107" t="s">
        <v>12693</v>
      </c>
      <c r="B4107" t="s">
        <v>8773</v>
      </c>
      <c r="C4107" s="3" t="s">
        <v>32</v>
      </c>
      <c r="D4107" s="3" t="s">
        <v>8560</v>
      </c>
      <c r="E4107" s="3">
        <v>0</v>
      </c>
      <c r="F4107" s="3">
        <v>10000</v>
      </c>
      <c r="G4107" s="34">
        <v>14.39</v>
      </c>
      <c r="H4107" s="3" t="s">
        <v>8245</v>
      </c>
      <c r="I4107" s="3" t="s">
        <v>12204</v>
      </c>
      <c r="J4107" s="3" t="s">
        <v>8168</v>
      </c>
      <c r="K4107" s="3" t="s">
        <v>8170</v>
      </c>
      <c r="L4107" s="3" t="s">
        <v>68</v>
      </c>
      <c r="M4107" s="26" t="s">
        <v>13723</v>
      </c>
      <c r="N4107"/>
      <c r="O4107" s="3">
        <v>15</v>
      </c>
      <c r="P4107" s="34">
        <v>10555.32</v>
      </c>
      <c r="Q4107" s="34">
        <v>9164.18</v>
      </c>
      <c r="R4107" s="34">
        <v>1391.1399999999994</v>
      </c>
      <c r="S4107" s="36">
        <v>0.15180190699004159</v>
      </c>
      <c r="T4107" s="72">
        <v>703.68799999999999</v>
      </c>
      <c r="U4107" s="34">
        <v>8334.11</v>
      </c>
      <c r="V4107" s="34">
        <v>9212.16</v>
      </c>
      <c r="W4107" s="34">
        <v>-878.04999999999927</v>
      </c>
      <c r="X4107" s="36">
        <v>-9.5314236834792232E-2</v>
      </c>
      <c r="Y4107" s="36" t="str">
        <f>IFERROR(VLOOKUP(A4107,'Pivot price tier'!$C$8:$L$2270,10,0),"")</f>
        <v/>
      </c>
      <c r="Z4107" s="36" t="str">
        <f>IFERROR(VLOOKUP(A4107,'Pivot price tier by size'!$D$8:$M$2491,10,0),"")</f>
        <v/>
      </c>
      <c r="AA4107" s="36" t="str">
        <f>IFERROR(VLOOKUP(A4107,'Pivot category'!$B$8:$I$2216,8,0),"")</f>
        <v/>
      </c>
      <c r="AB4107" s="3" t="str">
        <f>IF(P4107&lt;$AC$1,"Bottom 5%","")</f>
        <v>Bottom 5%</v>
      </c>
      <c r="AC4107"/>
      <c r="AD4107" s="34" t="s">
        <v>11097</v>
      </c>
      <c r="AE4107" s="34" t="s">
        <v>13993</v>
      </c>
    </row>
    <row r="4108" spans="1:31" hidden="1" x14ac:dyDescent="0.25">
      <c r="A4108" t="s">
        <v>7272</v>
      </c>
      <c r="B4108" t="s">
        <v>5308</v>
      </c>
      <c r="C4108" s="3" t="s">
        <v>69</v>
      </c>
      <c r="D4108" s="3" t="s">
        <v>5188</v>
      </c>
      <c r="E4108" s="3">
        <v>0</v>
      </c>
      <c r="F4108" s="3">
        <v>7000</v>
      </c>
      <c r="G4108" s="34">
        <v>1.19</v>
      </c>
      <c r="H4108" s="3" t="s">
        <v>46</v>
      </c>
      <c r="I4108" s="3" t="s">
        <v>70</v>
      </c>
      <c r="J4108" s="3" t="s">
        <v>8168</v>
      </c>
      <c r="K4108" s="3" t="s">
        <v>8164</v>
      </c>
      <c r="L4108" s="3" t="s">
        <v>8167</v>
      </c>
      <c r="M4108" s="26" t="s">
        <v>13723</v>
      </c>
      <c r="N4108"/>
      <c r="O4108" s="3">
        <v>3</v>
      </c>
      <c r="P4108" s="34">
        <v>46.01</v>
      </c>
      <c r="Q4108" s="34">
        <v>76.91</v>
      </c>
      <c r="R4108" s="34">
        <v>-30.9</v>
      </c>
      <c r="S4108" s="36">
        <v>-0.40176830061110391</v>
      </c>
      <c r="T4108" s="72">
        <v>15.336666666666666</v>
      </c>
      <c r="U4108" s="34">
        <v>12.84</v>
      </c>
      <c r="V4108" s="34">
        <v>0</v>
      </c>
      <c r="W4108" s="34">
        <v>12.84</v>
      </c>
      <c r="X4108" s="36" t="s">
        <v>78</v>
      </c>
      <c r="Y4108" s="36" t="str">
        <f>IFERROR(VLOOKUP(A4108,'Pivot price tier'!$C$8:$L$2270,10,0),"")</f>
        <v/>
      </c>
      <c r="Z4108" s="36" t="str">
        <f>IFERROR(VLOOKUP(A4108,'Pivot price tier by size'!$D$8:$M$2491,10,0),"")</f>
        <v/>
      </c>
      <c r="AA4108" s="36" t="str">
        <f>IFERROR(VLOOKUP(A4108,'Pivot category'!$B$8:$I$2216,8,0),"")</f>
        <v/>
      </c>
      <c r="AB4108" s="3" t="str">
        <f>IF(P4108&lt;$AC$1,"Bottom 5%","")</f>
        <v>Bottom 5%</v>
      </c>
      <c r="AC4108"/>
      <c r="AD4108" s="34" t="s">
        <v>11097</v>
      </c>
      <c r="AE4108" s="34" t="s">
        <v>13993</v>
      </c>
    </row>
    <row r="4109" spans="1:31" x14ac:dyDescent="0.25">
      <c r="A4109" t="s">
        <v>9707</v>
      </c>
      <c r="B4109" t="s">
        <v>9708</v>
      </c>
      <c r="C4109" s="3" t="s">
        <v>69</v>
      </c>
      <c r="D4109" s="3" t="s">
        <v>9569</v>
      </c>
      <c r="E4109" s="3" t="s">
        <v>5093</v>
      </c>
      <c r="F4109" s="3">
        <v>1000</v>
      </c>
      <c r="G4109" s="34">
        <v>4.5</v>
      </c>
      <c r="H4109" s="3" t="s">
        <v>12</v>
      </c>
      <c r="I4109" s="3" t="s">
        <v>70</v>
      </c>
      <c r="J4109" s="3" t="s">
        <v>8163</v>
      </c>
      <c r="K4109" s="3" t="s">
        <v>8164</v>
      </c>
      <c r="L4109" s="3" t="s">
        <v>68</v>
      </c>
      <c r="M4109" s="26" t="s">
        <v>13723</v>
      </c>
      <c r="N4109"/>
      <c r="O4109" s="3">
        <v>22</v>
      </c>
      <c r="P4109" s="34">
        <v>1471.5</v>
      </c>
      <c r="Q4109" s="34">
        <v>1867.5</v>
      </c>
      <c r="R4109" s="34">
        <v>-396</v>
      </c>
      <c r="S4109" s="36">
        <v>-0.21204819277108433</v>
      </c>
      <c r="T4109" s="72">
        <v>66.88636363636364</v>
      </c>
      <c r="U4109" s="34">
        <v>729</v>
      </c>
      <c r="V4109" s="34">
        <v>1071</v>
      </c>
      <c r="W4109" s="34">
        <v>-342</v>
      </c>
      <c r="X4109" s="36">
        <v>-0.31932773109243695</v>
      </c>
      <c r="Y4109" s="36" t="str">
        <f>IFERROR(VLOOKUP(A4109,'Pivot price tier'!$C$8:$L$2270,10,0),"")</f>
        <v/>
      </c>
      <c r="Z4109" s="36" t="str">
        <f>IFERROR(VLOOKUP(A4109,'Pivot price tier by size'!$D$8:$M$2491,10,0),"")</f>
        <v/>
      </c>
      <c r="AA4109" s="36" t="str">
        <f>IFERROR(VLOOKUP(A4109,'Pivot category'!$B$8:$I$2216,8,0),"")</f>
        <v/>
      </c>
      <c r="AB4109" s="3" t="str">
        <f>IF(P4109&lt;$AC$1,"Bottom 5%","")</f>
        <v>Bottom 5%</v>
      </c>
      <c r="AC4109"/>
      <c r="AD4109" s="34" t="s">
        <v>16459</v>
      </c>
      <c r="AE4109" s="34" t="s">
        <v>16493</v>
      </c>
    </row>
    <row r="4110" spans="1:31" hidden="1" x14ac:dyDescent="0.25">
      <c r="A4110" t="s">
        <v>12048</v>
      </c>
      <c r="B4110" t="s">
        <v>12049</v>
      </c>
      <c r="C4110" s="3" t="s">
        <v>32</v>
      </c>
      <c r="D4110" s="3" t="s">
        <v>11319</v>
      </c>
      <c r="E4110" s="3" t="s">
        <v>5141</v>
      </c>
      <c r="F4110" s="3">
        <v>7000</v>
      </c>
      <c r="G4110" s="34">
        <v>14.39</v>
      </c>
      <c r="H4110" s="3" t="s">
        <v>46</v>
      </c>
      <c r="I4110" s="3" t="s">
        <v>46</v>
      </c>
      <c r="J4110" s="3" t="s">
        <v>8168</v>
      </c>
      <c r="K4110" s="3" t="s">
        <v>8176</v>
      </c>
      <c r="L4110" s="3" t="s">
        <v>8169</v>
      </c>
      <c r="M4110" s="26">
        <v>45231</v>
      </c>
      <c r="N4110"/>
      <c r="O4110" s="3" t="s">
        <v>78</v>
      </c>
      <c r="P4110" s="34">
        <v>311.81</v>
      </c>
      <c r="Q4110" s="34">
        <v>2399</v>
      </c>
      <c r="R4110" s="34">
        <v>-2087.19</v>
      </c>
      <c r="S4110" s="36">
        <v>-0.87002501042100877</v>
      </c>
      <c r="T4110" s="72" t="s">
        <v>78</v>
      </c>
      <c r="U4110" s="34" t="s">
        <v>78</v>
      </c>
      <c r="V4110" s="34" t="s">
        <v>78</v>
      </c>
      <c r="W4110" s="34" t="s">
        <v>78</v>
      </c>
      <c r="X4110" s="36" t="s">
        <v>78</v>
      </c>
      <c r="Y4110" s="36" t="str">
        <f>IFERROR(VLOOKUP(A4110,'Pivot price tier'!$C$8:$L$2270,10,0),"")</f>
        <v/>
      </c>
      <c r="Z4110" s="36" t="str">
        <f>IFERROR(VLOOKUP(A4110,'Pivot price tier by size'!$D$8:$M$2491,10,0),"")</f>
        <v/>
      </c>
      <c r="AA4110" s="36" t="str">
        <f>IFERROR(VLOOKUP(A4110,'Pivot category'!$B$8:$I$2216,8,0),"")</f>
        <v/>
      </c>
      <c r="AB4110" s="3" t="str">
        <f>IF(P4110&lt;$AC$1,"Bottom 5%","")</f>
        <v>Bottom 5%</v>
      </c>
      <c r="AC4110"/>
      <c r="AD4110" s="34" t="s">
        <v>11097</v>
      </c>
      <c r="AE4110" s="34" t="s">
        <v>13993</v>
      </c>
    </row>
    <row r="4111" spans="1:31" hidden="1" x14ac:dyDescent="0.25">
      <c r="A4111" t="s">
        <v>12694</v>
      </c>
      <c r="B4111" t="s">
        <v>12695</v>
      </c>
      <c r="C4111" s="3" t="s">
        <v>32</v>
      </c>
      <c r="D4111" s="3" t="s">
        <v>11718</v>
      </c>
      <c r="E4111" s="3">
        <v>0</v>
      </c>
      <c r="F4111" s="3">
        <v>10000</v>
      </c>
      <c r="G4111" s="34">
        <v>23.99</v>
      </c>
      <c r="H4111" s="3" t="s">
        <v>29</v>
      </c>
      <c r="I4111" s="3" t="s">
        <v>21</v>
      </c>
      <c r="J4111" s="3" t="s">
        <v>8173</v>
      </c>
      <c r="K4111" s="3" t="s">
        <v>8172</v>
      </c>
      <c r="L4111" s="3" t="s">
        <v>68</v>
      </c>
      <c r="M4111" s="26">
        <v>45323</v>
      </c>
      <c r="N4111"/>
      <c r="O4111" s="3">
        <v>1</v>
      </c>
      <c r="P4111" s="34">
        <v>95.96</v>
      </c>
      <c r="Q4111" s="34">
        <v>431.82</v>
      </c>
      <c r="R4111" s="34">
        <v>-335.86</v>
      </c>
      <c r="S4111" s="36">
        <v>-0.77777777777777779</v>
      </c>
      <c r="T4111" s="72">
        <v>95.96</v>
      </c>
      <c r="U4111" s="34" t="s">
        <v>78</v>
      </c>
      <c r="V4111" s="34" t="s">
        <v>78</v>
      </c>
      <c r="W4111" s="34" t="s">
        <v>78</v>
      </c>
      <c r="X4111" s="36" t="s">
        <v>78</v>
      </c>
      <c r="Y4111" s="36" t="str">
        <f>IFERROR(VLOOKUP(A4111,'Pivot price tier'!$C$8:$L$2270,10,0),"")</f>
        <v/>
      </c>
      <c r="Z4111" s="36" t="str">
        <f>IFERROR(VLOOKUP(A4111,'Pivot price tier by size'!$D$8:$M$2491,10,0),"")</f>
        <v/>
      </c>
      <c r="AA4111" s="36" t="str">
        <f>IFERROR(VLOOKUP(A4111,'Pivot category'!$B$8:$I$2216,8,0),"")</f>
        <v/>
      </c>
      <c r="AB4111" s="3" t="str">
        <f>IF(P4111&lt;$AC$1,"Bottom 5%","")</f>
        <v>Bottom 5%</v>
      </c>
      <c r="AC4111"/>
      <c r="AD4111" s="34" t="s">
        <v>11097</v>
      </c>
      <c r="AE4111" s="34" t="s">
        <v>13993</v>
      </c>
    </row>
    <row r="4112" spans="1:31" x14ac:dyDescent="0.25">
      <c r="A4112" t="s">
        <v>13563</v>
      </c>
      <c r="B4112" t="s">
        <v>13564</v>
      </c>
      <c r="C4112" s="3" t="s">
        <v>69</v>
      </c>
      <c r="D4112" s="3" t="s">
        <v>13358</v>
      </c>
      <c r="E4112" s="3" t="s">
        <v>5093</v>
      </c>
      <c r="F4112" s="3">
        <v>70000</v>
      </c>
      <c r="G4112" s="34">
        <v>1.49</v>
      </c>
      <c r="H4112" s="3" t="s">
        <v>27</v>
      </c>
      <c r="I4112" s="3" t="s">
        <v>70</v>
      </c>
      <c r="J4112" s="3" t="s">
        <v>8163</v>
      </c>
      <c r="K4112" s="3" t="s">
        <v>8164</v>
      </c>
      <c r="L4112" s="3" t="s">
        <v>68</v>
      </c>
      <c r="M4112" s="26">
        <v>45566</v>
      </c>
      <c r="N4112"/>
      <c r="O4112" s="3">
        <v>65</v>
      </c>
      <c r="P4112" s="34">
        <v>5688.82</v>
      </c>
      <c r="Q4112" s="34">
        <v>4000.65</v>
      </c>
      <c r="R4112" s="34">
        <v>1688.1699999999996</v>
      </c>
      <c r="S4112" s="36">
        <v>0.42197392923649901</v>
      </c>
      <c r="T4112" s="72">
        <v>87.520307692307682</v>
      </c>
      <c r="U4112" s="34">
        <v>7098.36</v>
      </c>
      <c r="V4112" s="34">
        <v>20918.11</v>
      </c>
      <c r="W4112" s="34">
        <v>-13819.75</v>
      </c>
      <c r="X4112" s="36">
        <v>-0.6606595911389701</v>
      </c>
      <c r="Y4112" s="36" t="str">
        <f>IFERROR(VLOOKUP(A4112,'Pivot price tier'!$C$8:$L$2270,10,0),"")</f>
        <v/>
      </c>
      <c r="Z4112" s="36" t="str">
        <f>IFERROR(VLOOKUP(A4112,'Pivot price tier by size'!$D$8:$M$2491,10,0),"")</f>
        <v/>
      </c>
      <c r="AA4112" s="36" t="str">
        <f>IFERROR(VLOOKUP(A4112,'Pivot category'!$B$8:$I$2216,8,0),"")</f>
        <v/>
      </c>
      <c r="AB4112" s="3" t="str">
        <f>IF(P4112&lt;$AC$1,"Bottom 5%","")</f>
        <v>Bottom 5%</v>
      </c>
      <c r="AC4112"/>
      <c r="AD4112" s="34" t="s">
        <v>11098</v>
      </c>
      <c r="AE4112" s="34" t="s">
        <v>13942</v>
      </c>
    </row>
    <row r="4113" spans="1:31" hidden="1" x14ac:dyDescent="0.25">
      <c r="A4113" t="s">
        <v>7271</v>
      </c>
      <c r="B4113" t="s">
        <v>5309</v>
      </c>
      <c r="C4113" s="3" t="s">
        <v>69</v>
      </c>
      <c r="D4113" s="3" t="s">
        <v>5187</v>
      </c>
      <c r="E4113" s="3">
        <v>0</v>
      </c>
      <c r="F4113" s="3">
        <v>7000</v>
      </c>
      <c r="G4113" s="34">
        <v>1.79</v>
      </c>
      <c r="H4113" s="3" t="s">
        <v>46</v>
      </c>
      <c r="I4113" s="3" t="s">
        <v>70</v>
      </c>
      <c r="J4113" s="3" t="s">
        <v>8168</v>
      </c>
      <c r="K4113" s="3" t="s">
        <v>8164</v>
      </c>
      <c r="L4113" s="3" t="s">
        <v>8167</v>
      </c>
      <c r="M4113" s="26" t="s">
        <v>13723</v>
      </c>
      <c r="N4113"/>
      <c r="O4113" s="3">
        <v>8</v>
      </c>
      <c r="P4113" s="34">
        <v>440.34</v>
      </c>
      <c r="Q4113" s="34">
        <v>6620.65</v>
      </c>
      <c r="R4113" s="34">
        <v>-6180.3099999999995</v>
      </c>
      <c r="S4113" s="36">
        <v>-0.9334899141322982</v>
      </c>
      <c r="T4113" s="72">
        <v>55.042499999999997</v>
      </c>
      <c r="U4113" s="34">
        <v>175.42</v>
      </c>
      <c r="V4113" s="34">
        <v>1735.99</v>
      </c>
      <c r="W4113" s="34">
        <v>-1560.57</v>
      </c>
      <c r="X4113" s="36">
        <v>-0.89895103082391026</v>
      </c>
      <c r="Y4113" s="36" t="str">
        <f>IFERROR(VLOOKUP(A4113,'Pivot price tier'!$C$8:$L$2270,10,0),"")</f>
        <v/>
      </c>
      <c r="Z4113" s="36" t="str">
        <f>IFERROR(VLOOKUP(A4113,'Pivot price tier by size'!$D$8:$M$2491,10,0),"")</f>
        <v/>
      </c>
      <c r="AA4113" s="36" t="str">
        <f>IFERROR(VLOOKUP(A4113,'Pivot category'!$B$8:$I$2216,8,0),"")</f>
        <v/>
      </c>
      <c r="AB4113" s="3" t="str">
        <f>IF(P4113&lt;$AC$1,"Bottom 5%","")</f>
        <v>Bottom 5%</v>
      </c>
      <c r="AC4113"/>
      <c r="AD4113" s="34" t="s">
        <v>11097</v>
      </c>
      <c r="AE4113" s="34" t="s">
        <v>13993</v>
      </c>
    </row>
    <row r="4114" spans="1:31" x14ac:dyDescent="0.25">
      <c r="A4114" t="s">
        <v>12659</v>
      </c>
      <c r="B4114" t="s">
        <v>12660</v>
      </c>
      <c r="C4114" s="3" t="s">
        <v>69</v>
      </c>
      <c r="D4114" s="3" t="s">
        <v>12179</v>
      </c>
      <c r="E4114" s="3" t="s">
        <v>5141</v>
      </c>
      <c r="F4114" s="3">
        <v>70000</v>
      </c>
      <c r="G4114" s="34">
        <v>2.99</v>
      </c>
      <c r="H4114" s="3" t="s">
        <v>29</v>
      </c>
      <c r="I4114" s="3" t="s">
        <v>70</v>
      </c>
      <c r="J4114" s="3" t="s">
        <v>8163</v>
      </c>
      <c r="K4114" s="3" t="s">
        <v>8164</v>
      </c>
      <c r="L4114" s="3" t="s">
        <v>68</v>
      </c>
      <c r="M4114" s="26">
        <v>45323</v>
      </c>
      <c r="N4114"/>
      <c r="O4114" s="3">
        <v>25</v>
      </c>
      <c r="P4114" s="34">
        <v>2652.13</v>
      </c>
      <c r="Q4114" s="34">
        <v>7603.57</v>
      </c>
      <c r="R4114" s="34">
        <v>-4951.4399999999996</v>
      </c>
      <c r="S4114" s="36">
        <v>-0.65119937082186397</v>
      </c>
      <c r="T4114" s="72">
        <v>106.0852</v>
      </c>
      <c r="U4114" s="34">
        <v>1055.47</v>
      </c>
      <c r="V4114" s="34">
        <v>8482.6299999999992</v>
      </c>
      <c r="W4114" s="34">
        <v>-7427.1599999999989</v>
      </c>
      <c r="X4114" s="36">
        <v>-0.8755727881565033</v>
      </c>
      <c r="Y4114" s="36" t="str">
        <f>IFERROR(VLOOKUP(A4114,'Pivot price tier'!$C$8:$L$2270,10,0),"")</f>
        <v/>
      </c>
      <c r="Z4114" s="36" t="str">
        <f>IFERROR(VLOOKUP(A4114,'Pivot price tier by size'!$D$8:$M$2491,10,0),"")</f>
        <v/>
      </c>
      <c r="AA4114" s="36" t="str">
        <f>IFERROR(VLOOKUP(A4114,'Pivot category'!$B$8:$I$2216,8,0),"")</f>
        <v/>
      </c>
      <c r="AB4114" s="3" t="str">
        <f>IF(P4114&lt;$AC$1,"Bottom 5%","")</f>
        <v>Bottom 5%</v>
      </c>
      <c r="AC4114"/>
      <c r="AD4114" s="34" t="s">
        <v>16459</v>
      </c>
      <c r="AE4114" s="34" t="s">
        <v>13988</v>
      </c>
    </row>
    <row r="4115" spans="1:31" x14ac:dyDescent="0.25">
      <c r="A4115" t="s">
        <v>11515</v>
      </c>
      <c r="B4115" t="s">
        <v>11737</v>
      </c>
      <c r="C4115" s="3" t="s">
        <v>69</v>
      </c>
      <c r="D4115" s="3" t="s">
        <v>11385</v>
      </c>
      <c r="E4115" s="3">
        <v>0</v>
      </c>
      <c r="F4115" s="3">
        <v>9000</v>
      </c>
      <c r="G4115" s="34">
        <v>2.99</v>
      </c>
      <c r="H4115" s="3" t="s">
        <v>29</v>
      </c>
      <c r="I4115" s="3" t="s">
        <v>70</v>
      </c>
      <c r="J4115" s="3" t="s">
        <v>8163</v>
      </c>
      <c r="K4115" s="3" t="s">
        <v>8164</v>
      </c>
      <c r="L4115" s="3" t="s">
        <v>68</v>
      </c>
      <c r="M4115" s="26">
        <v>45108</v>
      </c>
      <c r="N4115"/>
      <c r="O4115" s="3">
        <v>33</v>
      </c>
      <c r="P4115" s="34">
        <v>3208.27</v>
      </c>
      <c r="Q4115" s="34">
        <v>5384.99</v>
      </c>
      <c r="R4115" s="34">
        <v>-2176.7199999999998</v>
      </c>
      <c r="S4115" s="36">
        <v>-0.40421987784564128</v>
      </c>
      <c r="T4115" s="72">
        <v>97.220303030303029</v>
      </c>
      <c r="U4115" s="34">
        <v>7457.06</v>
      </c>
      <c r="V4115" s="34">
        <v>9011.86</v>
      </c>
      <c r="W4115" s="34">
        <v>-1554.8000000000002</v>
      </c>
      <c r="X4115" s="36">
        <v>-0.17252820172528205</v>
      </c>
      <c r="Y4115" s="36" t="str">
        <f>IFERROR(VLOOKUP(A4115,'Pivot price tier'!$C$8:$L$2270,10,0),"")</f>
        <v/>
      </c>
      <c r="Z4115" s="36" t="str">
        <f>IFERROR(VLOOKUP(A4115,'Pivot price tier by size'!$D$8:$M$2491,10,0),"")</f>
        <v/>
      </c>
      <c r="AA4115" s="36" t="str">
        <f>IFERROR(VLOOKUP(A4115,'Pivot category'!$B$8:$I$2216,8,0),"")</f>
        <v/>
      </c>
      <c r="AB4115" s="3" t="str">
        <f>IF(P4115&lt;$AC$1,"Bottom 5%","")</f>
        <v>Bottom 5%</v>
      </c>
      <c r="AC4115"/>
      <c r="AD4115" s="34" t="s">
        <v>10274</v>
      </c>
      <c r="AE4115" s="34" t="s">
        <v>13960</v>
      </c>
    </row>
    <row r="4116" spans="1:31" hidden="1" x14ac:dyDescent="0.25">
      <c r="A4116" t="s">
        <v>15989</v>
      </c>
      <c r="B4116" t="s">
        <v>15990</v>
      </c>
      <c r="C4116" s="3" t="s">
        <v>32</v>
      </c>
      <c r="D4116" s="3" t="s">
        <v>15587</v>
      </c>
      <c r="E4116" s="3" t="s">
        <v>5141</v>
      </c>
      <c r="F4116" s="3">
        <v>70000</v>
      </c>
      <c r="G4116" s="34">
        <v>23.99</v>
      </c>
      <c r="H4116" s="3" t="s">
        <v>46</v>
      </c>
      <c r="I4116" s="3" t="s">
        <v>46</v>
      </c>
      <c r="J4116" s="3" t="s">
        <v>8163</v>
      </c>
      <c r="K4116" s="3" t="s">
        <v>8164</v>
      </c>
      <c r="L4116" s="3" t="s">
        <v>68</v>
      </c>
      <c r="M4116" s="26">
        <v>46023</v>
      </c>
      <c r="N4116"/>
      <c r="O4116" s="3">
        <v>19</v>
      </c>
      <c r="P4116" s="34">
        <v>2806.83</v>
      </c>
      <c r="Q4116" s="34">
        <v>0</v>
      </c>
      <c r="R4116" s="34">
        <v>2806.83</v>
      </c>
      <c r="S4116" s="36" t="s">
        <v>78</v>
      </c>
      <c r="T4116" s="72">
        <v>147.7278947368421</v>
      </c>
      <c r="U4116" s="34">
        <v>20007.66</v>
      </c>
      <c r="V4116" s="34">
        <v>0</v>
      </c>
      <c r="W4116" s="34">
        <v>20007.66</v>
      </c>
      <c r="X4116" s="36" t="s">
        <v>78</v>
      </c>
      <c r="Y4116" s="36" t="str">
        <f>IFERROR(VLOOKUP(A4116,'Pivot price tier'!$C$8:$L$2270,10,0),"")</f>
        <v>X</v>
      </c>
      <c r="Z4116" s="36" t="str">
        <f>IFERROR(VLOOKUP(A4116,'Pivot price tier by size'!$D$8:$M$2491,10,0),"")</f>
        <v>X</v>
      </c>
      <c r="AA4116" s="36" t="str">
        <f>IFERROR(VLOOKUP(A4116,'Pivot category'!$B$8:$I$2216,8,0),"")</f>
        <v>X</v>
      </c>
      <c r="AB4116" s="3" t="str">
        <f>IF(P4116&lt;$AC$1,"Bottom 5%","")</f>
        <v>Bottom 5%</v>
      </c>
      <c r="AC4116"/>
      <c r="AD4116" s="34" t="s">
        <v>11097</v>
      </c>
      <c r="AE4116" s="34" t="s">
        <v>13993</v>
      </c>
    </row>
    <row r="4117" spans="1:31" hidden="1" x14ac:dyDescent="0.25">
      <c r="A4117" t="s">
        <v>5752</v>
      </c>
      <c r="B4117" t="s">
        <v>2066</v>
      </c>
      <c r="C4117" s="3" t="s">
        <v>32</v>
      </c>
      <c r="D4117" s="3" t="s">
        <v>4490</v>
      </c>
      <c r="E4117" s="3">
        <v>0</v>
      </c>
      <c r="F4117" s="3">
        <v>7000</v>
      </c>
      <c r="G4117" s="34">
        <v>14.39</v>
      </c>
      <c r="H4117" s="3" t="s">
        <v>46</v>
      </c>
      <c r="I4117" s="3" t="s">
        <v>46</v>
      </c>
      <c r="J4117" s="3" t="s">
        <v>8168</v>
      </c>
      <c r="K4117" s="3" t="s">
        <v>8164</v>
      </c>
      <c r="L4117" s="3" t="s">
        <v>8167</v>
      </c>
      <c r="M4117" s="26" t="s">
        <v>13723</v>
      </c>
      <c r="N4117"/>
      <c r="O4117" s="3">
        <v>1</v>
      </c>
      <c r="P4117" s="34">
        <v>43.17</v>
      </c>
      <c r="Q4117" s="34">
        <v>129.51</v>
      </c>
      <c r="R4117" s="34">
        <v>-86.339999999999989</v>
      </c>
      <c r="S4117" s="36">
        <v>-0.66666666666666663</v>
      </c>
      <c r="T4117" s="72">
        <v>43.17</v>
      </c>
      <c r="U4117" s="34" t="s">
        <v>78</v>
      </c>
      <c r="V4117" s="34" t="s">
        <v>78</v>
      </c>
      <c r="W4117" s="34" t="s">
        <v>78</v>
      </c>
      <c r="X4117" s="36" t="s">
        <v>78</v>
      </c>
      <c r="Y4117" s="36" t="str">
        <f>IFERROR(VLOOKUP(A4117,'Pivot price tier'!$C$8:$L$2270,10,0),"")</f>
        <v/>
      </c>
      <c r="Z4117" s="36" t="str">
        <f>IFERROR(VLOOKUP(A4117,'Pivot price tier by size'!$D$8:$M$2491,10,0),"")</f>
        <v/>
      </c>
      <c r="AA4117" s="36" t="str">
        <f>IFERROR(VLOOKUP(A4117,'Pivot category'!$B$8:$I$2216,8,0),"")</f>
        <v/>
      </c>
      <c r="AB4117" s="3" t="str">
        <f>IF(P4117&lt;$AC$1,"Bottom 5%","")</f>
        <v>Bottom 5%</v>
      </c>
      <c r="AC4117"/>
      <c r="AD4117" s="34" t="s">
        <v>11097</v>
      </c>
      <c r="AE4117" s="34" t="s">
        <v>13993</v>
      </c>
    </row>
    <row r="4118" spans="1:31" s="47" customFormat="1" x14ac:dyDescent="0.25">
      <c r="A4118" t="s">
        <v>7048</v>
      </c>
      <c r="B4118" t="s">
        <v>1583</v>
      </c>
      <c r="C4118" s="3" t="s">
        <v>72</v>
      </c>
      <c r="D4118" s="3" t="s">
        <v>3958</v>
      </c>
      <c r="E4118" s="3" t="s">
        <v>5141</v>
      </c>
      <c r="F4118" s="3">
        <v>7000</v>
      </c>
      <c r="G4118" s="34">
        <v>4.49</v>
      </c>
      <c r="H4118" s="3" t="s">
        <v>28</v>
      </c>
      <c r="I4118" s="3" t="s">
        <v>70</v>
      </c>
      <c r="J4118" s="3" t="s">
        <v>8163</v>
      </c>
      <c r="K4118" s="3" t="s">
        <v>8164</v>
      </c>
      <c r="L4118" s="3" t="s">
        <v>68</v>
      </c>
      <c r="M4118" s="26" t="s">
        <v>13723</v>
      </c>
      <c r="N4118"/>
      <c r="O4118" s="3">
        <v>128</v>
      </c>
      <c r="P4118" s="34">
        <v>34797.5</v>
      </c>
      <c r="Q4118" s="34">
        <v>34501.53</v>
      </c>
      <c r="R4118" s="34">
        <v>295.97000000000116</v>
      </c>
      <c r="S4118" s="36">
        <v>8.5784601436516006E-3</v>
      </c>
      <c r="T4118" s="72">
        <v>271.85546875</v>
      </c>
      <c r="U4118" s="34">
        <v>84775.69</v>
      </c>
      <c r="V4118" s="34">
        <v>82632.899999999994</v>
      </c>
      <c r="W4118" s="34">
        <v>2142.7900000000081</v>
      </c>
      <c r="X4118" s="36">
        <v>2.5931438930498762E-2</v>
      </c>
      <c r="Y4118" s="36" t="str">
        <f>IFERROR(VLOOKUP(A4118,'Pivot price tier'!$C$8:$L$2270,10,0),"")</f>
        <v/>
      </c>
      <c r="Z4118" s="36" t="str">
        <f>IFERROR(VLOOKUP(A4118,'Pivot price tier by size'!$D$8:$M$2491,10,0),"")</f>
        <v/>
      </c>
      <c r="AA4118" s="36" t="str">
        <f>IFERROR(VLOOKUP(A4118,'Pivot category'!$B$8:$I$2216,8,0),"")</f>
        <v/>
      </c>
      <c r="AB4118" s="3" t="str">
        <f>IF(P4118&lt;$AC$1,"Bottom 5%","")</f>
        <v>Bottom 5%</v>
      </c>
      <c r="AC4118"/>
      <c r="AD4118" s="34" t="s">
        <v>11097</v>
      </c>
      <c r="AE4118" s="34" t="s">
        <v>13964</v>
      </c>
    </row>
    <row r="4119" spans="1:31" s="47" customFormat="1" x14ac:dyDescent="0.25">
      <c r="A4119" t="s">
        <v>10532</v>
      </c>
      <c r="B4119" t="s">
        <v>10533</v>
      </c>
      <c r="C4119" s="3" t="s">
        <v>72</v>
      </c>
      <c r="D4119" s="3" t="s">
        <v>10475</v>
      </c>
      <c r="E4119" s="3" t="s">
        <v>5141</v>
      </c>
      <c r="F4119" s="3">
        <v>7000</v>
      </c>
      <c r="G4119" s="34">
        <v>4.49</v>
      </c>
      <c r="H4119" s="3" t="s">
        <v>28</v>
      </c>
      <c r="I4119" s="3" t="s">
        <v>70</v>
      </c>
      <c r="J4119" s="3" t="s">
        <v>8163</v>
      </c>
      <c r="K4119" s="3" t="s">
        <v>8164</v>
      </c>
      <c r="L4119" s="3" t="s">
        <v>68</v>
      </c>
      <c r="M4119" s="26" t="s">
        <v>13723</v>
      </c>
      <c r="N4119"/>
      <c r="O4119" s="3">
        <v>108</v>
      </c>
      <c r="P4119" s="34">
        <v>17232.62</v>
      </c>
      <c r="Q4119" s="34">
        <v>18583.11</v>
      </c>
      <c r="R4119" s="34">
        <v>-1350.4900000000016</v>
      </c>
      <c r="S4119" s="36">
        <v>-7.2672981002641746E-2</v>
      </c>
      <c r="T4119" s="72">
        <v>159.56129629629629</v>
      </c>
      <c r="U4119" s="34">
        <v>39992.43</v>
      </c>
      <c r="V4119" s="34">
        <v>35786.910000000003</v>
      </c>
      <c r="W4119" s="34">
        <v>4205.5199999999968</v>
      </c>
      <c r="X4119" s="36">
        <v>0.11751559438912151</v>
      </c>
      <c r="Y4119" s="36" t="str">
        <f>IFERROR(VLOOKUP(A4119,'Pivot price tier'!$C$8:$L$2270,10,0),"")</f>
        <v/>
      </c>
      <c r="Z4119" s="36" t="str">
        <f>IFERROR(VLOOKUP(A4119,'Pivot price tier by size'!$D$8:$M$2491,10,0),"")</f>
        <v/>
      </c>
      <c r="AA4119" s="36" t="str">
        <f>IFERROR(VLOOKUP(A4119,'Pivot category'!$B$8:$I$2216,8,0),"")</f>
        <v/>
      </c>
      <c r="AB4119" s="3" t="str">
        <f>IF(P4119&lt;$AC$1,"Bottom 5%","")</f>
        <v>Bottom 5%</v>
      </c>
      <c r="AC4119"/>
      <c r="AD4119" s="34" t="s">
        <v>11097</v>
      </c>
      <c r="AE4119" s="34" t="s">
        <v>13964</v>
      </c>
    </row>
    <row r="4120" spans="1:31" hidden="1" x14ac:dyDescent="0.25">
      <c r="A4120" t="s">
        <v>10027</v>
      </c>
      <c r="B4120" t="s">
        <v>10028</v>
      </c>
      <c r="C4120" s="3" t="s">
        <v>32</v>
      </c>
      <c r="D4120" s="3" t="s">
        <v>10043</v>
      </c>
      <c r="E4120" s="3" t="s">
        <v>5141</v>
      </c>
      <c r="F4120" s="3">
        <v>8000</v>
      </c>
      <c r="G4120" s="34">
        <v>39.99</v>
      </c>
      <c r="H4120" s="3" t="s">
        <v>28</v>
      </c>
      <c r="I4120" s="3" t="s">
        <v>23</v>
      </c>
      <c r="J4120" s="3" t="s">
        <v>8163</v>
      </c>
      <c r="K4120" s="3" t="s">
        <v>8185</v>
      </c>
      <c r="L4120" s="3" t="s">
        <v>68</v>
      </c>
      <c r="M4120" s="26" t="s">
        <v>13723</v>
      </c>
      <c r="N4120"/>
      <c r="O4120" s="3">
        <v>34</v>
      </c>
      <c r="P4120" s="34">
        <v>7758.06</v>
      </c>
      <c r="Q4120" s="34">
        <v>15414.08</v>
      </c>
      <c r="R4120" s="34">
        <v>-7656.0199999999995</v>
      </c>
      <c r="S4120" s="36">
        <v>-0.49669003923685351</v>
      </c>
      <c r="T4120" s="72">
        <v>228.17823529411766</v>
      </c>
      <c r="U4120" s="34">
        <v>599.85</v>
      </c>
      <c r="V4120" s="34">
        <v>843.78</v>
      </c>
      <c r="W4120" s="34">
        <v>-243.92999999999995</v>
      </c>
      <c r="X4120" s="36">
        <v>-0.28909194339756805</v>
      </c>
      <c r="Y4120" s="36" t="str">
        <f>IFERROR(VLOOKUP(A4120,'Pivot price tier'!$C$8:$L$2270,10,0),"")</f>
        <v/>
      </c>
      <c r="Z4120" s="36" t="str">
        <f>IFERROR(VLOOKUP(A4120,'Pivot price tier by size'!$D$8:$M$2491,10,0),"")</f>
        <v/>
      </c>
      <c r="AA4120" s="36" t="str">
        <f>IFERROR(VLOOKUP(A4120,'Pivot category'!$B$8:$I$2216,8,0),"")</f>
        <v/>
      </c>
      <c r="AB4120" s="3" t="str">
        <f>IF(P4120&lt;$AC$1,"Bottom 5%","")</f>
        <v>Bottom 5%</v>
      </c>
      <c r="AC4120"/>
      <c r="AD4120" s="34" t="s">
        <v>11100</v>
      </c>
      <c r="AE4120" s="34" t="s">
        <v>16580</v>
      </c>
    </row>
    <row r="4121" spans="1:31" hidden="1" x14ac:dyDescent="0.25">
      <c r="A4121" t="s">
        <v>15076</v>
      </c>
      <c r="B4121" t="s">
        <v>15077</v>
      </c>
      <c r="C4121" s="3" t="s">
        <v>73</v>
      </c>
      <c r="D4121" s="3" t="s">
        <v>14969</v>
      </c>
      <c r="E4121" s="3">
        <v>0</v>
      </c>
      <c r="F4121" s="3">
        <v>8000</v>
      </c>
      <c r="G4121" s="34">
        <v>9.99</v>
      </c>
      <c r="H4121" s="3" t="s">
        <v>8245</v>
      </c>
      <c r="I4121" s="3" t="s">
        <v>12205</v>
      </c>
      <c r="J4121" s="3" t="s">
        <v>8163</v>
      </c>
      <c r="K4121" s="3" t="s">
        <v>8172</v>
      </c>
      <c r="L4121" s="3" t="s">
        <v>68</v>
      </c>
      <c r="M4121" s="26">
        <v>45809</v>
      </c>
      <c r="N4121"/>
      <c r="O4121" s="3">
        <v>23</v>
      </c>
      <c r="P4121" s="34">
        <v>5889.98</v>
      </c>
      <c r="Q4121" s="34">
        <v>0</v>
      </c>
      <c r="R4121" s="34">
        <v>5889.98</v>
      </c>
      <c r="S4121" s="36" t="s">
        <v>78</v>
      </c>
      <c r="T4121" s="72">
        <v>256.08608695652174</v>
      </c>
      <c r="U4121" s="34">
        <v>69808.960000000006</v>
      </c>
      <c r="V4121" s="34">
        <v>0</v>
      </c>
      <c r="W4121" s="34">
        <v>69808.960000000006</v>
      </c>
      <c r="X4121" s="36" t="s">
        <v>78</v>
      </c>
      <c r="Y4121" s="36" t="str">
        <f>IFERROR(VLOOKUP(A4121,'Pivot price tier'!$C$8:$L$2270,10,0),"")</f>
        <v/>
      </c>
      <c r="Z4121" s="36" t="str">
        <f>IFERROR(VLOOKUP(A4121,'Pivot price tier by size'!$D$8:$M$2491,10,0),"")</f>
        <v/>
      </c>
      <c r="AA4121" s="36" t="str">
        <f>IFERROR(VLOOKUP(A4121,'Pivot category'!$B$8:$I$2216,8,0),"")</f>
        <v/>
      </c>
      <c r="AB4121" s="3" t="str">
        <f>IF(P4121&lt;$AC$1,"Bottom 5%","")</f>
        <v>Bottom 5%</v>
      </c>
      <c r="AC4121"/>
      <c r="AD4121" s="34" t="s">
        <v>10274</v>
      </c>
      <c r="AE4121" s="34" t="s">
        <v>13996</v>
      </c>
    </row>
    <row r="4122" spans="1:31" hidden="1" x14ac:dyDescent="0.25">
      <c r="A4122" t="s">
        <v>15078</v>
      </c>
      <c r="B4122" t="s">
        <v>15079</v>
      </c>
      <c r="C4122" s="3" t="s">
        <v>73</v>
      </c>
      <c r="D4122" s="3" t="s">
        <v>14425</v>
      </c>
      <c r="E4122" s="3">
        <v>0</v>
      </c>
      <c r="F4122" s="3">
        <v>70000</v>
      </c>
      <c r="G4122" s="34">
        <v>11.99</v>
      </c>
      <c r="H4122" s="3" t="s">
        <v>8245</v>
      </c>
      <c r="I4122" s="3" t="s">
        <v>12205</v>
      </c>
      <c r="J4122" s="3" t="s">
        <v>8165</v>
      </c>
      <c r="K4122" s="3" t="s">
        <v>8164</v>
      </c>
      <c r="L4122" s="3" t="s">
        <v>8167</v>
      </c>
      <c r="M4122" s="26">
        <v>45809</v>
      </c>
      <c r="N4122"/>
      <c r="O4122" s="3">
        <v>1</v>
      </c>
      <c r="P4122" s="34">
        <v>0</v>
      </c>
      <c r="Q4122" s="34">
        <v>0</v>
      </c>
      <c r="R4122" s="34">
        <v>0</v>
      </c>
      <c r="S4122" s="36" t="s">
        <v>78</v>
      </c>
      <c r="T4122" s="72">
        <v>0</v>
      </c>
      <c r="U4122" s="34">
        <v>0</v>
      </c>
      <c r="V4122" s="34">
        <v>0</v>
      </c>
      <c r="W4122" s="34">
        <v>0</v>
      </c>
      <c r="X4122" s="36" t="s">
        <v>78</v>
      </c>
      <c r="Y4122" s="36" t="str">
        <f>IFERROR(VLOOKUP(A4122,'Pivot price tier'!$C$8:$L$2270,10,0),"")</f>
        <v/>
      </c>
      <c r="Z4122" s="36" t="str">
        <f>IFERROR(VLOOKUP(A4122,'Pivot price tier by size'!$D$8:$M$2491,10,0),"")</f>
        <v/>
      </c>
      <c r="AA4122" s="36" t="str">
        <f>IFERROR(VLOOKUP(A4122,'Pivot category'!$B$8:$I$2216,8,0),"")</f>
        <v/>
      </c>
      <c r="AB4122" s="3" t="str">
        <f>IF(P4122&lt;$AC$1,"Bottom 5%","")</f>
        <v>Bottom 5%</v>
      </c>
      <c r="AC4122"/>
      <c r="AD4122" s="34" t="s">
        <v>10274</v>
      </c>
      <c r="AE4122" s="34" t="s">
        <v>13996</v>
      </c>
    </row>
    <row r="4123" spans="1:31" hidden="1" x14ac:dyDescent="0.25">
      <c r="A4123" t="s">
        <v>14878</v>
      </c>
      <c r="B4123" t="s">
        <v>14879</v>
      </c>
      <c r="C4123" s="3" t="s">
        <v>73</v>
      </c>
      <c r="D4123" s="3" t="s">
        <v>14971</v>
      </c>
      <c r="E4123" s="3">
        <v>0</v>
      </c>
      <c r="F4123" s="3">
        <v>70000</v>
      </c>
      <c r="G4123" s="34">
        <v>19.989999999999998</v>
      </c>
      <c r="H4123" s="3" t="s">
        <v>8245</v>
      </c>
      <c r="I4123" s="3" t="s">
        <v>12205</v>
      </c>
      <c r="J4123" s="3" t="s">
        <v>8163</v>
      </c>
      <c r="K4123" s="3" t="s">
        <v>8164</v>
      </c>
      <c r="L4123" s="3" t="s">
        <v>68</v>
      </c>
      <c r="M4123" s="26">
        <v>45778</v>
      </c>
      <c r="N4123"/>
      <c r="O4123" s="3">
        <v>76</v>
      </c>
      <c r="P4123" s="34">
        <v>55732.05</v>
      </c>
      <c r="Q4123" s="34">
        <v>1199.4000000000001</v>
      </c>
      <c r="R4123" s="34">
        <v>54532.65</v>
      </c>
      <c r="S4123" s="36">
        <v>45.466608304152075</v>
      </c>
      <c r="T4123" s="72">
        <v>733.31644736842111</v>
      </c>
      <c r="U4123" s="34">
        <v>124896.49</v>
      </c>
      <c r="V4123" s="34">
        <v>479.76</v>
      </c>
      <c r="W4123" s="34">
        <v>124416.73000000001</v>
      </c>
      <c r="X4123" s="36">
        <v>259.33118642654659</v>
      </c>
      <c r="Y4123" s="36" t="str">
        <f>IFERROR(VLOOKUP(A4123,'Pivot price tier'!$C$8:$L$2270,10,0),"")</f>
        <v xml:space="preserve"> </v>
      </c>
      <c r="Z4123" s="36" t="str">
        <f>IFERROR(VLOOKUP(A4123,'Pivot price tier by size'!$D$8:$M$2491,10,0),"")</f>
        <v xml:space="preserve"> </v>
      </c>
      <c r="AA4123" s="36" t="str">
        <f>IFERROR(VLOOKUP(A4123,'Pivot category'!$B$8:$I$2216,8,0),"")</f>
        <v xml:space="preserve"> </v>
      </c>
      <c r="AB4123" s="3" t="str">
        <f>IF(P4123&lt;$AC$1,"Bottom 5%","")</f>
        <v/>
      </c>
      <c r="AC4123"/>
      <c r="AD4123" s="34" t="s">
        <v>10274</v>
      </c>
      <c r="AE4123" s="34" t="s">
        <v>13996</v>
      </c>
    </row>
    <row r="4124" spans="1:31" hidden="1" x14ac:dyDescent="0.25">
      <c r="A4124" t="s">
        <v>15991</v>
      </c>
      <c r="B4124" t="s">
        <v>15992</v>
      </c>
      <c r="C4124" s="3" t="s">
        <v>73</v>
      </c>
      <c r="D4124" s="3" t="s">
        <v>16124</v>
      </c>
      <c r="E4124" s="3">
        <v>0</v>
      </c>
      <c r="F4124" s="3">
        <v>70000</v>
      </c>
      <c r="G4124" s="34">
        <v>19.989999999999998</v>
      </c>
      <c r="H4124" s="3" t="s">
        <v>8245</v>
      </c>
      <c r="I4124" s="3" t="s">
        <v>12205</v>
      </c>
      <c r="J4124" s="3" t="s">
        <v>8163</v>
      </c>
      <c r="K4124" s="3" t="s">
        <v>8164</v>
      </c>
      <c r="L4124" s="3" t="s">
        <v>68</v>
      </c>
      <c r="M4124" s="26">
        <v>46023</v>
      </c>
      <c r="N4124"/>
      <c r="O4124" s="3">
        <v>55</v>
      </c>
      <c r="P4124" s="34">
        <v>5073.18</v>
      </c>
      <c r="Q4124" s="34">
        <v>0</v>
      </c>
      <c r="R4124" s="34">
        <v>5073.18</v>
      </c>
      <c r="S4124" s="36" t="s">
        <v>78</v>
      </c>
      <c r="T4124" s="72">
        <v>92.239636363636365</v>
      </c>
      <c r="U4124" s="34">
        <v>29161.79</v>
      </c>
      <c r="V4124" s="34">
        <v>0</v>
      </c>
      <c r="W4124" s="34">
        <v>29161.79</v>
      </c>
      <c r="X4124" s="36" t="s">
        <v>78</v>
      </c>
      <c r="Y4124" s="36" t="str">
        <f>IFERROR(VLOOKUP(A4124,'Pivot price tier'!$C$8:$L$2270,10,0),"")</f>
        <v>X</v>
      </c>
      <c r="Z4124" s="36" t="str">
        <f>IFERROR(VLOOKUP(A4124,'Pivot price tier by size'!$D$8:$M$2491,10,0),"")</f>
        <v>X</v>
      </c>
      <c r="AA4124" s="36" t="str">
        <f>IFERROR(VLOOKUP(A4124,'Pivot category'!$B$8:$I$2216,8,0),"")</f>
        <v>X</v>
      </c>
      <c r="AB4124" s="3" t="str">
        <f>IF(P4124&lt;$AC$1,"Bottom 5%","")</f>
        <v>Bottom 5%</v>
      </c>
      <c r="AC4124"/>
      <c r="AD4124" s="34" t="s">
        <v>10274</v>
      </c>
      <c r="AE4124" s="34" t="s">
        <v>13996</v>
      </c>
    </row>
    <row r="4125" spans="1:31" x14ac:dyDescent="0.25">
      <c r="A4125" t="s">
        <v>10812</v>
      </c>
      <c r="B4125" t="s">
        <v>10813</v>
      </c>
      <c r="C4125" s="3" t="s">
        <v>71</v>
      </c>
      <c r="D4125" s="3" t="s">
        <v>10621</v>
      </c>
      <c r="E4125" s="3" t="s">
        <v>5093</v>
      </c>
      <c r="F4125" s="3">
        <v>1000</v>
      </c>
      <c r="G4125" s="34">
        <v>12.99</v>
      </c>
      <c r="H4125" s="3" t="s">
        <v>27</v>
      </c>
      <c r="I4125" s="3" t="s">
        <v>70</v>
      </c>
      <c r="J4125" s="3" t="s">
        <v>8163</v>
      </c>
      <c r="K4125" s="3" t="s">
        <v>8164</v>
      </c>
      <c r="L4125" s="3" t="s">
        <v>68</v>
      </c>
      <c r="M4125" s="26" t="s">
        <v>13723</v>
      </c>
      <c r="N4125"/>
      <c r="O4125" s="3">
        <v>80</v>
      </c>
      <c r="P4125" s="34">
        <v>21914.13</v>
      </c>
      <c r="Q4125" s="34">
        <v>32916.660000000003</v>
      </c>
      <c r="R4125" s="34">
        <v>-11002.530000000002</v>
      </c>
      <c r="S4125" s="36">
        <v>-0.33425414364640893</v>
      </c>
      <c r="T4125" s="72">
        <v>273.926625</v>
      </c>
      <c r="U4125" s="34">
        <v>44386.83</v>
      </c>
      <c r="V4125" s="34">
        <v>50816.88</v>
      </c>
      <c r="W4125" s="34">
        <v>-6430.0499999999956</v>
      </c>
      <c r="X4125" s="36">
        <v>-0.12653374233128822</v>
      </c>
      <c r="Y4125" s="36" t="str">
        <f>IFERROR(VLOOKUP(A4125,'Pivot price tier'!$C$8:$L$2270,10,0),"")</f>
        <v/>
      </c>
      <c r="Z4125" s="36" t="str">
        <f>IFERROR(VLOOKUP(A4125,'Pivot price tier by size'!$D$8:$M$2491,10,0),"")</f>
        <v/>
      </c>
      <c r="AA4125" s="36" t="str">
        <f>IFERROR(VLOOKUP(A4125,'Pivot category'!$B$8:$I$2216,8,0),"")</f>
        <v/>
      </c>
      <c r="AB4125" s="3" t="str">
        <f>IF(P4125&lt;$AC$1,"Bottom 5%","")</f>
        <v>Bottom 5%</v>
      </c>
      <c r="AC4125"/>
      <c r="AD4125" s="34" t="s">
        <v>16463</v>
      </c>
      <c r="AE4125" s="34" t="s">
        <v>13946</v>
      </c>
    </row>
    <row r="4126" spans="1:31" x14ac:dyDescent="0.25">
      <c r="A4126" t="s">
        <v>9550</v>
      </c>
      <c r="B4126" t="s">
        <v>9551</v>
      </c>
      <c r="C4126" s="3" t="s">
        <v>69</v>
      </c>
      <c r="D4126" s="3" t="s">
        <v>9403</v>
      </c>
      <c r="E4126" s="3" t="s">
        <v>5093</v>
      </c>
      <c r="F4126" s="3">
        <v>1000</v>
      </c>
      <c r="G4126" s="34">
        <v>1.49</v>
      </c>
      <c r="H4126" s="3" t="s">
        <v>28</v>
      </c>
      <c r="I4126" s="3" t="s">
        <v>70</v>
      </c>
      <c r="J4126" s="3" t="s">
        <v>8163</v>
      </c>
      <c r="K4126" s="3" t="s">
        <v>8164</v>
      </c>
      <c r="L4126" s="3" t="s">
        <v>68</v>
      </c>
      <c r="M4126" s="26" t="s">
        <v>13723</v>
      </c>
      <c r="N4126"/>
      <c r="O4126" s="3">
        <v>104</v>
      </c>
      <c r="P4126" s="34">
        <v>18167.57</v>
      </c>
      <c r="Q4126" s="34">
        <v>19495.16</v>
      </c>
      <c r="R4126" s="34">
        <v>-1327.5900000000001</v>
      </c>
      <c r="S4126" s="36">
        <v>-6.8098440843778696E-2</v>
      </c>
      <c r="T4126" s="72">
        <v>174.68817307692308</v>
      </c>
      <c r="U4126" s="34">
        <v>15043.04</v>
      </c>
      <c r="V4126" s="34">
        <v>15053.47</v>
      </c>
      <c r="W4126" s="34">
        <v>-10.429999999998472</v>
      </c>
      <c r="X4126" s="36">
        <v>-6.9286350588926293E-4</v>
      </c>
      <c r="Y4126" s="36" t="str">
        <f>IFERROR(VLOOKUP(A4126,'Pivot price tier'!$C$8:$L$2270,10,0),"")</f>
        <v/>
      </c>
      <c r="Z4126" s="36" t="str">
        <f>IFERROR(VLOOKUP(A4126,'Pivot price tier by size'!$D$8:$M$2491,10,0),"")</f>
        <v/>
      </c>
      <c r="AA4126" s="36" t="str">
        <f>IFERROR(VLOOKUP(A4126,'Pivot category'!$B$8:$I$2216,8,0),"")</f>
        <v/>
      </c>
      <c r="AB4126" s="3" t="str">
        <f>IF(P4126&lt;$AC$1,"Bottom 5%","")</f>
        <v>Bottom 5%</v>
      </c>
      <c r="AC4126"/>
      <c r="AD4126" s="34" t="s">
        <v>16461</v>
      </c>
      <c r="AE4126" s="34" t="s">
        <v>14021</v>
      </c>
    </row>
    <row r="4127" spans="1:31" x14ac:dyDescent="0.25">
      <c r="A4127" t="s">
        <v>7014</v>
      </c>
      <c r="B4127" t="s">
        <v>1938</v>
      </c>
      <c r="C4127" s="3" t="s">
        <v>72</v>
      </c>
      <c r="D4127" s="3" t="s">
        <v>4347</v>
      </c>
      <c r="E4127" s="3" t="s">
        <v>5093</v>
      </c>
      <c r="F4127" s="3">
        <v>1000</v>
      </c>
      <c r="G4127" s="34">
        <v>4.99</v>
      </c>
      <c r="H4127" s="3" t="s">
        <v>12</v>
      </c>
      <c r="I4127" s="3" t="s">
        <v>70</v>
      </c>
      <c r="J4127" s="3" t="s">
        <v>8163</v>
      </c>
      <c r="K4127" s="3" t="s">
        <v>8164</v>
      </c>
      <c r="L4127" s="3" t="s">
        <v>68</v>
      </c>
      <c r="M4127" s="26" t="s">
        <v>13723</v>
      </c>
      <c r="N4127"/>
      <c r="O4127" s="3">
        <v>148</v>
      </c>
      <c r="P4127" s="34">
        <v>25628.639999999999</v>
      </c>
      <c r="Q4127" s="34">
        <v>27784.32</v>
      </c>
      <c r="R4127" s="34">
        <v>-2155.6800000000003</v>
      </c>
      <c r="S4127" s="36">
        <v>-7.7586206896551713E-2</v>
      </c>
      <c r="T4127" s="72">
        <v>173.16648648648649</v>
      </c>
      <c r="U4127" s="34">
        <v>68547.63</v>
      </c>
      <c r="V4127" s="34">
        <v>77295.100000000006</v>
      </c>
      <c r="W4127" s="34">
        <v>-8747.4700000000012</v>
      </c>
      <c r="X4127" s="36">
        <v>-0.11316978695932856</v>
      </c>
      <c r="Y4127" s="36" t="str">
        <f>IFERROR(VLOOKUP(A4127,'Pivot price tier'!$C$8:$L$2270,10,0),"")</f>
        <v/>
      </c>
      <c r="Z4127" s="36" t="str">
        <f>IFERROR(VLOOKUP(A4127,'Pivot price tier by size'!$D$8:$M$2491,10,0),"")</f>
        <v/>
      </c>
      <c r="AA4127" s="36" t="str">
        <f>IFERROR(VLOOKUP(A4127,'Pivot category'!$B$8:$I$2216,8,0),"")</f>
        <v/>
      </c>
      <c r="AB4127" s="3" t="str">
        <f>IF(P4127&lt;$AC$1,"Bottom 5%","")</f>
        <v>Bottom 5%</v>
      </c>
      <c r="AC4127"/>
      <c r="AD4127" s="34" t="s">
        <v>16465</v>
      </c>
      <c r="AE4127" s="34" t="s">
        <v>16467</v>
      </c>
    </row>
    <row r="4128" spans="1:31" hidden="1" x14ac:dyDescent="0.25">
      <c r="A4128" t="s">
        <v>15993</v>
      </c>
      <c r="B4128" t="s">
        <v>15994</v>
      </c>
      <c r="C4128" s="3" t="s">
        <v>73</v>
      </c>
      <c r="D4128" s="3" t="s">
        <v>15411</v>
      </c>
      <c r="E4128" s="3">
        <v>0</v>
      </c>
      <c r="F4128" s="3">
        <v>70000</v>
      </c>
      <c r="G4128" s="34">
        <v>19.989999999999998</v>
      </c>
      <c r="H4128" s="3" t="s">
        <v>8245</v>
      </c>
      <c r="I4128" s="3" t="s">
        <v>12205</v>
      </c>
      <c r="J4128" s="3" t="s">
        <v>8163</v>
      </c>
      <c r="K4128" s="3" t="s">
        <v>8164</v>
      </c>
      <c r="L4128" s="3" t="s">
        <v>68</v>
      </c>
      <c r="M4128" s="26">
        <v>45897</v>
      </c>
      <c r="N4128"/>
      <c r="O4128" s="3">
        <v>36</v>
      </c>
      <c r="P4128" s="34">
        <v>3414.18</v>
      </c>
      <c r="Q4128" s="34">
        <v>0</v>
      </c>
      <c r="R4128" s="34">
        <v>3414.18</v>
      </c>
      <c r="S4128" s="36" t="s">
        <v>78</v>
      </c>
      <c r="T4128" s="72">
        <v>94.838333333333324</v>
      </c>
      <c r="U4128" s="34">
        <v>3222.24</v>
      </c>
      <c r="V4128" s="34">
        <v>0</v>
      </c>
      <c r="W4128" s="34">
        <v>3222.24</v>
      </c>
      <c r="X4128" s="36" t="s">
        <v>78</v>
      </c>
      <c r="Y4128" s="36" t="str">
        <f>IFERROR(VLOOKUP(A4128,'Pivot price tier'!$C$8:$L$2270,10,0),"")</f>
        <v>X</v>
      </c>
      <c r="Z4128" s="36" t="str">
        <f>IFERROR(VLOOKUP(A4128,'Pivot price tier by size'!$D$8:$M$2491,10,0),"")</f>
        <v>X</v>
      </c>
      <c r="AA4128" s="36" t="str">
        <f>IFERROR(VLOOKUP(A4128,'Pivot category'!$B$8:$I$2216,8,0),"")</f>
        <v>X</v>
      </c>
      <c r="AB4128" s="3" t="str">
        <f>IF(P4128&lt;$AC$1,"Bottom 5%","")</f>
        <v>Bottom 5%</v>
      </c>
      <c r="AC4128"/>
      <c r="AD4128" s="34" t="s">
        <v>11097</v>
      </c>
      <c r="AE4128" s="34" t="s">
        <v>14025</v>
      </c>
    </row>
    <row r="4129" spans="1:31" hidden="1" x14ac:dyDescent="0.25">
      <c r="A4129" t="s">
        <v>14939</v>
      </c>
      <c r="B4129" t="s">
        <v>15235</v>
      </c>
      <c r="C4129" s="3" t="s">
        <v>73</v>
      </c>
      <c r="D4129" s="3" t="s">
        <v>14225</v>
      </c>
      <c r="E4129" s="3">
        <v>0</v>
      </c>
      <c r="F4129" s="3">
        <v>70000</v>
      </c>
      <c r="G4129" s="34">
        <v>19.989999999999998</v>
      </c>
      <c r="H4129" s="3" t="s">
        <v>8245</v>
      </c>
      <c r="I4129" s="3" t="s">
        <v>12205</v>
      </c>
      <c r="J4129" s="3" t="s">
        <v>8168</v>
      </c>
      <c r="K4129" s="3" t="s">
        <v>8164</v>
      </c>
      <c r="L4129" s="3" t="s">
        <v>68</v>
      </c>
      <c r="M4129" s="26">
        <v>45839</v>
      </c>
      <c r="N4129"/>
      <c r="O4129" s="3">
        <v>27</v>
      </c>
      <c r="P4129" s="34">
        <v>9754.98</v>
      </c>
      <c r="Q4129" s="34">
        <v>0</v>
      </c>
      <c r="R4129" s="34">
        <v>9754.98</v>
      </c>
      <c r="S4129" s="36" t="s">
        <v>78</v>
      </c>
      <c r="T4129" s="72">
        <v>361.29555555555555</v>
      </c>
      <c r="U4129" s="34">
        <v>27486.03</v>
      </c>
      <c r="V4129" s="34">
        <v>0</v>
      </c>
      <c r="W4129" s="34">
        <v>27486.03</v>
      </c>
      <c r="X4129" s="36" t="s">
        <v>78</v>
      </c>
      <c r="Y4129" s="36" t="str">
        <f>IFERROR(VLOOKUP(A4129,'Pivot price tier'!$C$8:$L$2270,10,0),"")</f>
        <v xml:space="preserve"> </v>
      </c>
      <c r="Z4129" s="36" t="str">
        <f>IFERROR(VLOOKUP(A4129,'Pivot price tier by size'!$D$8:$M$2491,10,0),"")</f>
        <v xml:space="preserve"> </v>
      </c>
      <c r="AA4129" s="36" t="str">
        <f>IFERROR(VLOOKUP(A4129,'Pivot category'!$B$8:$I$2216,8,0),"")</f>
        <v>X</v>
      </c>
      <c r="AB4129" s="3" t="str">
        <f>IF(P4129&lt;$AC$1,"Bottom 5%","")</f>
        <v>Bottom 5%</v>
      </c>
      <c r="AC4129"/>
      <c r="AD4129" s="34" t="s">
        <v>11097</v>
      </c>
      <c r="AE4129" s="34" t="s">
        <v>14025</v>
      </c>
    </row>
    <row r="4130" spans="1:31" hidden="1" x14ac:dyDescent="0.25">
      <c r="A4130" t="s">
        <v>13123</v>
      </c>
      <c r="B4130" t="s">
        <v>12050</v>
      </c>
      <c r="C4130" s="3" t="s">
        <v>10382</v>
      </c>
      <c r="D4130" s="3" t="s">
        <v>11964</v>
      </c>
      <c r="E4130" s="3" t="s">
        <v>5096</v>
      </c>
      <c r="F4130" s="3">
        <v>10000</v>
      </c>
      <c r="G4130" s="34">
        <v>59.99</v>
      </c>
      <c r="H4130" s="3" t="s">
        <v>12486</v>
      </c>
      <c r="I4130" s="3" t="s">
        <v>15</v>
      </c>
      <c r="J4130" s="3" t="s">
        <v>8171</v>
      </c>
      <c r="K4130" s="3" t="s">
        <v>8176</v>
      </c>
      <c r="L4130" s="3" t="s">
        <v>68</v>
      </c>
      <c r="M4130" s="26">
        <v>45231</v>
      </c>
      <c r="N4130"/>
      <c r="O4130" s="3">
        <v>20</v>
      </c>
      <c r="P4130" s="34">
        <v>5579.07</v>
      </c>
      <c r="Q4130" s="34">
        <v>2939.51</v>
      </c>
      <c r="R4130" s="34">
        <v>2639.5599999999995</v>
      </c>
      <c r="S4130" s="36">
        <v>0.89795918367346905</v>
      </c>
      <c r="T4130" s="72">
        <v>278.95349999999996</v>
      </c>
      <c r="U4130" s="34">
        <v>4319.28</v>
      </c>
      <c r="V4130" s="34">
        <v>359.94</v>
      </c>
      <c r="W4130" s="34">
        <v>3959.3399999999997</v>
      </c>
      <c r="X4130" s="36">
        <v>11</v>
      </c>
      <c r="Y4130" s="36" t="str">
        <f>IFERROR(VLOOKUP(A4130,'Pivot price tier'!$C$8:$L$2270,10,0),"")</f>
        <v/>
      </c>
      <c r="Z4130" s="36" t="str">
        <f>IFERROR(VLOOKUP(A4130,'Pivot price tier by size'!$D$8:$M$2491,10,0),"")</f>
        <v/>
      </c>
      <c r="AA4130" s="36" t="str">
        <f>IFERROR(VLOOKUP(A4130,'Pivot category'!$B$8:$I$2216,8,0),"")</f>
        <v/>
      </c>
      <c r="AB4130" s="3" t="str">
        <f>IF(P4130&lt;$AC$1,"Bottom 5%","")</f>
        <v>Bottom 5%</v>
      </c>
      <c r="AC4130"/>
      <c r="AD4130" s="34" t="s">
        <v>16461</v>
      </c>
      <c r="AE4130" s="34" t="s">
        <v>13944</v>
      </c>
    </row>
    <row r="4131" spans="1:31" x14ac:dyDescent="0.25">
      <c r="A4131" t="s">
        <v>7897</v>
      </c>
      <c r="B4131" t="s">
        <v>1919</v>
      </c>
      <c r="C4131" s="3" t="s">
        <v>71</v>
      </c>
      <c r="D4131" s="3" t="s">
        <v>4328</v>
      </c>
      <c r="E4131" s="3">
        <v>0</v>
      </c>
      <c r="F4131" s="3">
        <v>1000</v>
      </c>
      <c r="G4131" s="34">
        <v>2.99</v>
      </c>
      <c r="H4131" s="3" t="s">
        <v>25</v>
      </c>
      <c r="I4131" s="3" t="s">
        <v>70</v>
      </c>
      <c r="J4131" s="3" t="s">
        <v>8163</v>
      </c>
      <c r="K4131" s="3" t="s">
        <v>8164</v>
      </c>
      <c r="L4131" s="3" t="s">
        <v>68</v>
      </c>
      <c r="M4131" s="26" t="s">
        <v>13723</v>
      </c>
      <c r="N4131"/>
      <c r="O4131" s="3">
        <v>121</v>
      </c>
      <c r="P4131" s="34">
        <v>40912.17</v>
      </c>
      <c r="Q4131" s="34">
        <v>37772.67</v>
      </c>
      <c r="R4131" s="34">
        <v>3139.5</v>
      </c>
      <c r="S4131" s="36">
        <v>8.3115649489432508E-2</v>
      </c>
      <c r="T4131" s="72">
        <v>338.11710743801649</v>
      </c>
      <c r="U4131" s="34">
        <v>135605.47</v>
      </c>
      <c r="V4131" s="34">
        <v>137907.76999999999</v>
      </c>
      <c r="W4131" s="34">
        <v>-2302.2999999999884</v>
      </c>
      <c r="X4131" s="36">
        <v>-1.6694490818029983E-2</v>
      </c>
      <c r="Y4131" s="36" t="str">
        <f>IFERROR(VLOOKUP(A4131,'Pivot price tier'!$C$8:$L$2270,10,0),"")</f>
        <v/>
      </c>
      <c r="Z4131" s="36" t="str">
        <f>IFERROR(VLOOKUP(A4131,'Pivot price tier by size'!$D$8:$M$2491,10,0),"")</f>
        <v/>
      </c>
      <c r="AA4131" s="36" t="str">
        <f>IFERROR(VLOOKUP(A4131,'Pivot category'!$B$8:$I$2216,8,0),"")</f>
        <v/>
      </c>
      <c r="AB4131" s="3" t="str">
        <f>IF(P4131&lt;$AC$1,"Bottom 5%","")</f>
        <v>Bottom 5%</v>
      </c>
      <c r="AC4131"/>
      <c r="AD4131" s="34" t="s">
        <v>16460</v>
      </c>
      <c r="AE4131" s="34" t="s">
        <v>13953</v>
      </c>
    </row>
    <row r="4132" spans="1:31" x14ac:dyDescent="0.25">
      <c r="A4132" t="s">
        <v>7899</v>
      </c>
      <c r="B4132" t="s">
        <v>1980</v>
      </c>
      <c r="C4132" s="3" t="s">
        <v>71</v>
      </c>
      <c r="D4132" s="3" t="s">
        <v>4393</v>
      </c>
      <c r="E4132" s="3" t="s">
        <v>5093</v>
      </c>
      <c r="F4132" s="3">
        <v>1000</v>
      </c>
      <c r="G4132" s="34">
        <v>2.99</v>
      </c>
      <c r="H4132" s="3" t="s">
        <v>28</v>
      </c>
      <c r="I4132" s="3" t="s">
        <v>70</v>
      </c>
      <c r="J4132" s="3" t="s">
        <v>8163</v>
      </c>
      <c r="K4132" s="3" t="s">
        <v>8164</v>
      </c>
      <c r="L4132" s="3" t="s">
        <v>68</v>
      </c>
      <c r="M4132" s="26" t="s">
        <v>13723</v>
      </c>
      <c r="N4132"/>
      <c r="O4132" s="3">
        <v>86</v>
      </c>
      <c r="P4132" s="34">
        <v>12677.6</v>
      </c>
      <c r="Q4132" s="34">
        <v>19967.22</v>
      </c>
      <c r="R4132" s="34">
        <v>-7289.6200000000008</v>
      </c>
      <c r="S4132" s="36">
        <v>-0.36507936507936511</v>
      </c>
      <c r="T4132" s="72">
        <v>147.4139534883721</v>
      </c>
      <c r="U4132" s="34">
        <v>46099.82</v>
      </c>
      <c r="V4132" s="34">
        <v>79169.22</v>
      </c>
      <c r="W4132" s="34">
        <v>-33069.4</v>
      </c>
      <c r="X4132" s="36">
        <v>-0.41770526474809277</v>
      </c>
      <c r="Y4132" s="36" t="str">
        <f>IFERROR(VLOOKUP(A4132,'Pivot price tier'!$C$8:$L$2270,10,0),"")</f>
        <v/>
      </c>
      <c r="Z4132" s="36" t="str">
        <f>IFERROR(VLOOKUP(A4132,'Pivot price tier by size'!$D$8:$M$2491,10,0),"")</f>
        <v/>
      </c>
      <c r="AA4132" s="36" t="str">
        <f>IFERROR(VLOOKUP(A4132,'Pivot category'!$B$8:$I$2216,8,0),"")</f>
        <v/>
      </c>
      <c r="AB4132" s="3" t="str">
        <f>IF(P4132&lt;$AC$1,"Bottom 5%","")</f>
        <v>Bottom 5%</v>
      </c>
      <c r="AC4132"/>
      <c r="AD4132" s="34" t="s">
        <v>16465</v>
      </c>
      <c r="AE4132" s="34" t="s">
        <v>16467</v>
      </c>
    </row>
    <row r="4133" spans="1:31" hidden="1" x14ac:dyDescent="0.25">
      <c r="A4133" t="s">
        <v>13125</v>
      </c>
      <c r="B4133" t="s">
        <v>5091</v>
      </c>
      <c r="C4133" s="3" t="s">
        <v>32</v>
      </c>
      <c r="D4133" s="3" t="s">
        <v>5060</v>
      </c>
      <c r="E4133" s="3" t="s">
        <v>5096</v>
      </c>
      <c r="F4133" s="3">
        <v>7000</v>
      </c>
      <c r="G4133" s="34">
        <v>189.99</v>
      </c>
      <c r="H4133" s="3" t="s">
        <v>12486</v>
      </c>
      <c r="I4133" s="3" t="s">
        <v>74</v>
      </c>
      <c r="J4133" s="3" t="s">
        <v>8171</v>
      </c>
      <c r="K4133" s="3" t="s">
        <v>8172</v>
      </c>
      <c r="L4133" s="3" t="s">
        <v>68</v>
      </c>
      <c r="M4133" s="26" t="s">
        <v>13723</v>
      </c>
      <c r="N4133"/>
      <c r="O4133" s="3">
        <v>28</v>
      </c>
      <c r="P4133" s="34">
        <v>37238.04</v>
      </c>
      <c r="Q4133" s="34">
        <v>11579.29</v>
      </c>
      <c r="R4133" s="34">
        <v>25658.75</v>
      </c>
      <c r="S4133" s="36">
        <v>2.2159173835356052</v>
      </c>
      <c r="T4133" s="72">
        <v>1329.93</v>
      </c>
      <c r="U4133" s="34">
        <v>23368.77</v>
      </c>
      <c r="V4133" s="34">
        <v>43357.45</v>
      </c>
      <c r="W4133" s="34">
        <v>-19988.679999999997</v>
      </c>
      <c r="X4133" s="36">
        <v>-0.46102065504313561</v>
      </c>
      <c r="Y4133" s="36" t="str">
        <f>IFERROR(VLOOKUP(A4133,'Pivot price tier'!$C$8:$L$2270,10,0),"")</f>
        <v/>
      </c>
      <c r="Z4133" s="36" t="str">
        <f>IFERROR(VLOOKUP(A4133,'Pivot price tier by size'!$D$8:$M$2491,10,0),"")</f>
        <v/>
      </c>
      <c r="AA4133" s="36" t="str">
        <f>IFERROR(VLOOKUP(A4133,'Pivot category'!$B$8:$I$2216,8,0),"")</f>
        <v/>
      </c>
      <c r="AB4133" s="3" t="str">
        <f>IF(P4133&lt;$AC$1,"Bottom 5%","")</f>
        <v>Bottom 5%</v>
      </c>
      <c r="AC4133"/>
      <c r="AD4133" s="34" t="s">
        <v>16461</v>
      </c>
      <c r="AE4133" s="34" t="s">
        <v>13944</v>
      </c>
    </row>
    <row r="4134" spans="1:31" hidden="1" x14ac:dyDescent="0.25">
      <c r="A4134" t="s">
        <v>15548</v>
      </c>
      <c r="B4134" t="s">
        <v>15549</v>
      </c>
      <c r="C4134" s="3" t="s">
        <v>32</v>
      </c>
      <c r="D4134" s="3" t="s">
        <v>15253</v>
      </c>
      <c r="E4134" s="3" t="s">
        <v>5093</v>
      </c>
      <c r="F4134" s="3">
        <v>10000</v>
      </c>
      <c r="G4134" s="34">
        <v>94.99</v>
      </c>
      <c r="H4134" s="3" t="s">
        <v>12486</v>
      </c>
      <c r="I4134" s="3" t="s">
        <v>15</v>
      </c>
      <c r="J4134" s="3" t="s">
        <v>8171</v>
      </c>
      <c r="K4134" s="3" t="s">
        <v>8164</v>
      </c>
      <c r="L4134" s="3" t="s">
        <v>68</v>
      </c>
      <c r="M4134" s="26">
        <v>45901</v>
      </c>
      <c r="N4134"/>
      <c r="O4134" s="3">
        <v>0</v>
      </c>
      <c r="P4134" s="34">
        <v>8549.1</v>
      </c>
      <c r="Q4134" s="34">
        <v>0</v>
      </c>
      <c r="R4134" s="34">
        <v>8549.1</v>
      </c>
      <c r="S4134" s="36" t="s">
        <v>78</v>
      </c>
      <c r="T4134" s="72" t="s">
        <v>78</v>
      </c>
      <c r="U4134" s="34">
        <v>6744.29</v>
      </c>
      <c r="V4134" s="34">
        <v>0</v>
      </c>
      <c r="W4134" s="34">
        <v>6744.29</v>
      </c>
      <c r="X4134" s="36" t="s">
        <v>78</v>
      </c>
      <c r="Y4134" s="36" t="str">
        <f>IFERROR(VLOOKUP(A4134,'Pivot price tier'!$C$8:$L$2270,10,0),"")</f>
        <v>X</v>
      </c>
      <c r="Z4134" s="36" t="str">
        <f>IFERROR(VLOOKUP(A4134,'Pivot price tier by size'!$D$8:$M$2491,10,0),"")</f>
        <v>X</v>
      </c>
      <c r="AA4134" s="36" t="str">
        <f>IFERROR(VLOOKUP(A4134,'Pivot category'!$B$8:$I$2216,8,0),"")</f>
        <v>X</v>
      </c>
      <c r="AB4134" s="3" t="str">
        <f>IF(P4134&lt;$AC$1,"Bottom 5%","")</f>
        <v>Bottom 5%</v>
      </c>
      <c r="AC4134"/>
      <c r="AD4134" s="34" t="s">
        <v>16461</v>
      </c>
      <c r="AE4134" s="34" t="s">
        <v>13944</v>
      </c>
    </row>
    <row r="4135" spans="1:31" hidden="1" x14ac:dyDescent="0.25">
      <c r="A4135" t="s">
        <v>13657</v>
      </c>
      <c r="B4135" t="s">
        <v>13658</v>
      </c>
      <c r="C4135" s="3" t="s">
        <v>73</v>
      </c>
      <c r="D4135" s="3" t="s">
        <v>13388</v>
      </c>
      <c r="E4135" s="3">
        <v>0</v>
      </c>
      <c r="F4135" s="3">
        <v>70000</v>
      </c>
      <c r="G4135" s="34">
        <v>7.19</v>
      </c>
      <c r="H4135" s="3" t="s">
        <v>8245</v>
      </c>
      <c r="I4135" s="3" t="s">
        <v>12205</v>
      </c>
      <c r="J4135" s="3" t="s">
        <v>8168</v>
      </c>
      <c r="K4135" s="3" t="s">
        <v>8164</v>
      </c>
      <c r="L4135" s="3" t="s">
        <v>8167</v>
      </c>
      <c r="M4135" s="26">
        <v>45566</v>
      </c>
      <c r="N4135"/>
      <c r="O4135" s="3">
        <v>5</v>
      </c>
      <c r="P4135" s="34">
        <v>4908.3900000000003</v>
      </c>
      <c r="Q4135" s="34">
        <v>5479.43</v>
      </c>
      <c r="R4135" s="34">
        <v>-571.04</v>
      </c>
      <c r="S4135" s="36">
        <v>-0.10421521946625834</v>
      </c>
      <c r="T4135" s="72">
        <v>981.67800000000011</v>
      </c>
      <c r="U4135" s="34">
        <v>2045.41</v>
      </c>
      <c r="V4135" s="34">
        <v>5227.6400000000003</v>
      </c>
      <c r="W4135" s="34">
        <v>-3182.2300000000005</v>
      </c>
      <c r="X4135" s="36">
        <v>-0.60873166476651031</v>
      </c>
      <c r="Y4135" s="36" t="str">
        <f>IFERROR(VLOOKUP(A4135,'Pivot price tier'!$C$8:$L$2270,10,0),"")</f>
        <v/>
      </c>
      <c r="Z4135" s="36" t="str">
        <f>IFERROR(VLOOKUP(A4135,'Pivot price tier by size'!$D$8:$M$2491,10,0),"")</f>
        <v/>
      </c>
      <c r="AA4135" s="36" t="str">
        <f>IFERROR(VLOOKUP(A4135,'Pivot category'!$B$8:$I$2216,8,0),"")</f>
        <v/>
      </c>
      <c r="AB4135" s="3" t="str">
        <f>IF(P4135&lt;$AC$1,"Bottom 5%","")</f>
        <v>Bottom 5%</v>
      </c>
      <c r="AC4135"/>
      <c r="AD4135" s="34" t="s">
        <v>16459</v>
      </c>
      <c r="AE4135" s="34" t="s">
        <v>13951</v>
      </c>
    </row>
    <row r="4136" spans="1:31" hidden="1" x14ac:dyDescent="0.25">
      <c r="A4136" t="s">
        <v>16388</v>
      </c>
      <c r="B4136" t="s">
        <v>16389</v>
      </c>
      <c r="C4136" s="3" t="s">
        <v>69</v>
      </c>
      <c r="D4136" s="3" t="s">
        <v>16441</v>
      </c>
      <c r="E4136" s="3" t="s">
        <v>5141</v>
      </c>
      <c r="F4136" s="3">
        <v>70000</v>
      </c>
      <c r="G4136" s="34">
        <v>9.99</v>
      </c>
      <c r="H4136" s="3" t="s">
        <v>28</v>
      </c>
      <c r="I4136" s="3" t="s">
        <v>70</v>
      </c>
      <c r="J4136" s="3" t="s">
        <v>8163</v>
      </c>
      <c r="K4136" s="3" t="s">
        <v>8164</v>
      </c>
      <c r="L4136" s="3" t="s">
        <v>68</v>
      </c>
      <c r="M4136" s="26">
        <v>46113</v>
      </c>
      <c r="N4136"/>
      <c r="O4136" s="3">
        <v>53</v>
      </c>
      <c r="P4136" s="34">
        <v>9.99</v>
      </c>
      <c r="Q4136" s="34">
        <v>0</v>
      </c>
      <c r="R4136" s="34">
        <v>9.99</v>
      </c>
      <c r="S4136" s="36" t="s">
        <v>78</v>
      </c>
      <c r="T4136" s="72">
        <v>0.18849056603773584</v>
      </c>
      <c r="U4136" s="34">
        <v>239.76</v>
      </c>
      <c r="V4136" s="34">
        <v>0</v>
      </c>
      <c r="W4136" s="34">
        <v>239.76</v>
      </c>
      <c r="X4136" s="36" t="s">
        <v>78</v>
      </c>
      <c r="Y4136" s="36" t="str">
        <f>IFERROR(VLOOKUP(A4136,'Pivot price tier'!$C$8:$L$2270,10,0),"")</f>
        <v/>
      </c>
      <c r="Z4136" s="36" t="str">
        <f>IFERROR(VLOOKUP(A4136,'Pivot price tier by size'!$D$8:$M$2491,10,0),"")</f>
        <v/>
      </c>
      <c r="AA4136" s="36" t="str">
        <f>IFERROR(VLOOKUP(A4136,'Pivot category'!$B$8:$I$2216,8,0),"")</f>
        <v/>
      </c>
      <c r="AB4136" s="3" t="str">
        <f>IF(P4136&lt;$AC$1,"Bottom 5%","")</f>
        <v>Bottom 5%</v>
      </c>
      <c r="AC4136"/>
      <c r="AD4136" s="34" t="s">
        <v>16459</v>
      </c>
      <c r="AE4136" s="34" t="s">
        <v>13941</v>
      </c>
    </row>
    <row r="4137" spans="1:31" hidden="1" x14ac:dyDescent="0.25">
      <c r="A4137" t="s">
        <v>15550</v>
      </c>
      <c r="B4137" t="s">
        <v>15551</v>
      </c>
      <c r="C4137" s="3" t="s">
        <v>38</v>
      </c>
      <c r="D4137" s="3" t="s">
        <v>15162</v>
      </c>
      <c r="E4137" s="3" t="s">
        <v>5093</v>
      </c>
      <c r="F4137" s="3">
        <v>1000</v>
      </c>
      <c r="G4137" s="34">
        <v>19.989999999999998</v>
      </c>
      <c r="H4137" s="3" t="s">
        <v>28</v>
      </c>
      <c r="I4137" s="3" t="s">
        <v>19</v>
      </c>
      <c r="J4137" s="3" t="s">
        <v>8163</v>
      </c>
      <c r="K4137" s="3" t="s">
        <v>8164</v>
      </c>
      <c r="L4137" s="3" t="s">
        <v>68</v>
      </c>
      <c r="M4137" s="26">
        <v>45901</v>
      </c>
      <c r="N4137"/>
      <c r="O4137" s="3">
        <v>63</v>
      </c>
      <c r="P4137" s="34">
        <v>82657.509999999995</v>
      </c>
      <c r="Q4137" s="34">
        <v>0</v>
      </c>
      <c r="R4137" s="34">
        <v>82657.509999999995</v>
      </c>
      <c r="S4137" s="36" t="s">
        <v>78</v>
      </c>
      <c r="T4137" s="72">
        <v>1312.0239682539682</v>
      </c>
      <c r="U4137" s="34">
        <v>24449.67</v>
      </c>
      <c r="V4137" s="34">
        <v>0</v>
      </c>
      <c r="W4137" s="34">
        <v>24449.67</v>
      </c>
      <c r="X4137" s="36" t="s">
        <v>78</v>
      </c>
      <c r="Y4137" s="36" t="str">
        <f>IFERROR(VLOOKUP(A4137,'Pivot price tier'!$C$8:$L$2270,10,0),"")</f>
        <v xml:space="preserve"> </v>
      </c>
      <c r="Z4137" s="36" t="str">
        <f>IFERROR(VLOOKUP(A4137,'Pivot price tier by size'!$D$8:$M$2491,10,0),"")</f>
        <v xml:space="preserve"> </v>
      </c>
      <c r="AA4137" s="36" t="str">
        <f>IFERROR(VLOOKUP(A4137,'Pivot category'!$B$8:$I$2216,8,0),"")</f>
        <v xml:space="preserve"> </v>
      </c>
      <c r="AB4137" s="3" t="str">
        <f>IF(P4137&lt;$AC$1,"Bottom 5%","")</f>
        <v/>
      </c>
      <c r="AC4137"/>
      <c r="AD4137" s="34" t="s">
        <v>16459</v>
      </c>
      <c r="AE4137" s="34" t="s">
        <v>13941</v>
      </c>
    </row>
    <row r="4138" spans="1:31" hidden="1" x14ac:dyDescent="0.25">
      <c r="A4138" t="s">
        <v>15552</v>
      </c>
      <c r="B4138" t="s">
        <v>15553</v>
      </c>
      <c r="C4138" s="3" t="s">
        <v>32</v>
      </c>
      <c r="D4138" s="3" t="s">
        <v>4493</v>
      </c>
      <c r="E4138" s="3" t="s">
        <v>5093</v>
      </c>
      <c r="F4138" s="3">
        <v>1000</v>
      </c>
      <c r="G4138" s="34">
        <v>11.99</v>
      </c>
      <c r="H4138" s="3" t="s">
        <v>28</v>
      </c>
      <c r="I4138" s="3" t="s">
        <v>19</v>
      </c>
      <c r="J4138" s="3" t="s">
        <v>8163</v>
      </c>
      <c r="K4138" s="3" t="s">
        <v>8164</v>
      </c>
      <c r="L4138" s="3" t="s">
        <v>68</v>
      </c>
      <c r="M4138" s="26">
        <v>45901</v>
      </c>
      <c r="N4138"/>
      <c r="O4138" s="3">
        <v>65</v>
      </c>
      <c r="P4138" s="34">
        <v>29634.03</v>
      </c>
      <c r="Q4138" s="34">
        <v>0</v>
      </c>
      <c r="R4138" s="34">
        <v>29634.03</v>
      </c>
      <c r="S4138" s="36" t="s">
        <v>78</v>
      </c>
      <c r="T4138" s="72">
        <v>455.90815384615382</v>
      </c>
      <c r="U4138" s="34">
        <v>25037.95</v>
      </c>
      <c r="V4138" s="34">
        <v>0</v>
      </c>
      <c r="W4138" s="34">
        <v>25037.95</v>
      </c>
      <c r="X4138" s="36" t="s">
        <v>78</v>
      </c>
      <c r="Y4138" s="36" t="str">
        <f>IFERROR(VLOOKUP(A4138,'Pivot price tier'!$C$8:$L$2270,10,0),"")</f>
        <v xml:space="preserve"> </v>
      </c>
      <c r="Z4138" s="36" t="str">
        <f>IFERROR(VLOOKUP(A4138,'Pivot price tier by size'!$D$8:$M$2491,10,0),"")</f>
        <v xml:space="preserve"> </v>
      </c>
      <c r="AA4138" s="36" t="str">
        <f>IFERROR(VLOOKUP(A4138,'Pivot category'!$B$8:$I$2216,8,0),"")</f>
        <v>X</v>
      </c>
      <c r="AB4138" s="3" t="str">
        <f>IF(P4138&lt;$AC$1,"Bottom 5%","")</f>
        <v>Bottom 5%</v>
      </c>
      <c r="AC4138"/>
      <c r="AD4138" s="34" t="s">
        <v>16459</v>
      </c>
      <c r="AE4138" s="34" t="s">
        <v>13941</v>
      </c>
    </row>
    <row r="4139" spans="1:31" hidden="1" x14ac:dyDescent="0.25">
      <c r="A4139" t="s">
        <v>16227</v>
      </c>
      <c r="B4139" t="s">
        <v>16228</v>
      </c>
      <c r="C4139" s="3" t="s">
        <v>69</v>
      </c>
      <c r="D4139" s="3" t="s">
        <v>15152</v>
      </c>
      <c r="E4139" s="3" t="s">
        <v>5141</v>
      </c>
      <c r="F4139" s="3">
        <v>70000</v>
      </c>
      <c r="G4139" s="34">
        <v>1.0900000000000001</v>
      </c>
      <c r="H4139" s="3" t="s">
        <v>28</v>
      </c>
      <c r="I4139" s="3" t="s">
        <v>70</v>
      </c>
      <c r="J4139" s="3" t="s">
        <v>8163</v>
      </c>
      <c r="K4139" s="3" t="s">
        <v>8164</v>
      </c>
      <c r="L4139" s="3" t="s">
        <v>68</v>
      </c>
      <c r="M4139" s="26">
        <v>46054</v>
      </c>
      <c r="N4139"/>
      <c r="O4139" s="3">
        <v>84</v>
      </c>
      <c r="P4139" s="34">
        <v>3147.92</v>
      </c>
      <c r="Q4139" s="34">
        <v>0</v>
      </c>
      <c r="R4139" s="34">
        <v>3147.92</v>
      </c>
      <c r="S4139" s="36" t="s">
        <v>78</v>
      </c>
      <c r="T4139" s="72">
        <v>37.475238095238097</v>
      </c>
      <c r="U4139" s="34">
        <v>1951.1</v>
      </c>
      <c r="V4139" s="34">
        <v>0</v>
      </c>
      <c r="W4139" s="34">
        <v>1951.1</v>
      </c>
      <c r="X4139" s="36" t="s">
        <v>78</v>
      </c>
      <c r="Y4139" s="36" t="str">
        <f>IFERROR(VLOOKUP(A4139,'Pivot price tier'!$C$8:$L$2270,10,0),"")</f>
        <v/>
      </c>
      <c r="Z4139" s="36" t="str">
        <f>IFERROR(VLOOKUP(A4139,'Pivot price tier by size'!$D$8:$M$2491,10,0),"")</f>
        <v/>
      </c>
      <c r="AA4139" s="36" t="str">
        <f>IFERROR(VLOOKUP(A4139,'Pivot category'!$B$8:$I$2216,8,0),"")</f>
        <v/>
      </c>
      <c r="AB4139" s="3" t="str">
        <f>IF(P4139&lt;$AC$1,"Bottom 5%","")</f>
        <v>Bottom 5%</v>
      </c>
      <c r="AC4139"/>
      <c r="AD4139" s="34" t="s">
        <v>16459</v>
      </c>
      <c r="AE4139" s="34" t="s">
        <v>13941</v>
      </c>
    </row>
    <row r="4140" spans="1:31" hidden="1" x14ac:dyDescent="0.25">
      <c r="A4140" t="s">
        <v>15554</v>
      </c>
      <c r="B4140" t="s">
        <v>15555</v>
      </c>
      <c r="C4140" s="3" t="s">
        <v>32</v>
      </c>
      <c r="D4140" s="3" t="s">
        <v>15110</v>
      </c>
      <c r="E4140" s="3" t="s">
        <v>5141</v>
      </c>
      <c r="F4140" s="3">
        <v>70000</v>
      </c>
      <c r="G4140" s="34">
        <v>11.99</v>
      </c>
      <c r="H4140" s="3" t="s">
        <v>28</v>
      </c>
      <c r="I4140" s="3" t="s">
        <v>19</v>
      </c>
      <c r="J4140" s="3" t="s">
        <v>8163</v>
      </c>
      <c r="K4140" s="3" t="s">
        <v>8164</v>
      </c>
      <c r="L4140" s="3" t="s">
        <v>68</v>
      </c>
      <c r="M4140" s="26">
        <v>45901</v>
      </c>
      <c r="N4140"/>
      <c r="O4140" s="3">
        <v>73</v>
      </c>
      <c r="P4140" s="34">
        <v>17889.060000000001</v>
      </c>
      <c r="Q4140" s="34">
        <v>0</v>
      </c>
      <c r="R4140" s="34">
        <v>17889.060000000001</v>
      </c>
      <c r="S4140" s="36" t="s">
        <v>78</v>
      </c>
      <c r="T4140" s="72">
        <v>245.0556164383562</v>
      </c>
      <c r="U4140" s="34">
        <v>23546.73</v>
      </c>
      <c r="V4140" s="34">
        <v>0</v>
      </c>
      <c r="W4140" s="34">
        <v>23546.73</v>
      </c>
      <c r="X4140" s="36" t="s">
        <v>78</v>
      </c>
      <c r="Y4140" s="36" t="str">
        <f>IFERROR(VLOOKUP(A4140,'Pivot price tier'!$C$8:$L$2270,10,0),"")</f>
        <v>X</v>
      </c>
      <c r="Z4140" s="36" t="str">
        <f>IFERROR(VLOOKUP(A4140,'Pivot price tier by size'!$D$8:$M$2491,10,0),"")</f>
        <v xml:space="preserve"> </v>
      </c>
      <c r="AA4140" s="36" t="str">
        <f>IFERROR(VLOOKUP(A4140,'Pivot category'!$B$8:$I$2216,8,0),"")</f>
        <v>X</v>
      </c>
      <c r="AB4140" s="3" t="str">
        <f>IF(P4140&lt;$AC$1,"Bottom 5%","")</f>
        <v>Bottom 5%</v>
      </c>
      <c r="AC4140"/>
      <c r="AD4140" s="34" t="s">
        <v>16459</v>
      </c>
      <c r="AE4140" s="34" t="s">
        <v>13941</v>
      </c>
    </row>
    <row r="4141" spans="1:31" hidden="1" x14ac:dyDescent="0.25">
      <c r="A4141" t="s">
        <v>9664</v>
      </c>
      <c r="B4141" t="s">
        <v>9360</v>
      </c>
      <c r="C4141" s="3" t="s">
        <v>73</v>
      </c>
      <c r="D4141" s="3" t="s">
        <v>9113</v>
      </c>
      <c r="E4141" s="3">
        <v>0</v>
      </c>
      <c r="F4141" s="3">
        <v>7000</v>
      </c>
      <c r="G4141" s="34">
        <v>6.59</v>
      </c>
      <c r="H4141" s="3" t="s">
        <v>8245</v>
      </c>
      <c r="I4141" s="3" t="s">
        <v>12205</v>
      </c>
      <c r="J4141" s="3" t="s">
        <v>8168</v>
      </c>
      <c r="K4141" s="3" t="s">
        <v>8164</v>
      </c>
      <c r="L4141" s="3" t="s">
        <v>8167</v>
      </c>
      <c r="M4141" s="26" t="s">
        <v>13723</v>
      </c>
      <c r="N4141"/>
      <c r="O4141" s="3" t="s">
        <v>78</v>
      </c>
      <c r="P4141" s="34">
        <v>342.68</v>
      </c>
      <c r="Q4141" s="34">
        <v>810.57</v>
      </c>
      <c r="R4141" s="34">
        <v>-467.89000000000004</v>
      </c>
      <c r="S4141" s="36">
        <v>-0.57723577235772361</v>
      </c>
      <c r="T4141" s="72" t="s">
        <v>78</v>
      </c>
      <c r="U4141" s="34">
        <v>0</v>
      </c>
      <c r="V4141" s="34">
        <v>177.93</v>
      </c>
      <c r="W4141" s="34">
        <v>-177.93</v>
      </c>
      <c r="X4141" s="36">
        <v>-1</v>
      </c>
      <c r="Y4141" s="36" t="str">
        <f>IFERROR(VLOOKUP(A4141,'Pivot price tier'!$C$8:$L$2270,10,0),"")</f>
        <v/>
      </c>
      <c r="Z4141" s="36" t="str">
        <f>IFERROR(VLOOKUP(A4141,'Pivot price tier by size'!$D$8:$M$2491,10,0),"")</f>
        <v/>
      </c>
      <c r="AA4141" s="36" t="str">
        <f>IFERROR(VLOOKUP(A4141,'Pivot category'!$B$8:$I$2216,8,0),"")</f>
        <v/>
      </c>
      <c r="AB4141" s="3" t="str">
        <f>IF(P4141&lt;$AC$1,"Bottom 5%","")</f>
        <v>Bottom 5%</v>
      </c>
      <c r="AC4141"/>
      <c r="AD4141" s="34" t="s">
        <v>16459</v>
      </c>
      <c r="AE4141" s="34" t="s">
        <v>13941</v>
      </c>
    </row>
    <row r="4142" spans="1:31" hidden="1" x14ac:dyDescent="0.25">
      <c r="A4142" t="s">
        <v>11519</v>
      </c>
      <c r="B4142" t="s">
        <v>11740</v>
      </c>
      <c r="C4142" s="3" t="s">
        <v>69</v>
      </c>
      <c r="D4142" s="3" t="s">
        <v>11386</v>
      </c>
      <c r="E4142" s="3">
        <v>0</v>
      </c>
      <c r="F4142" s="3">
        <v>10000</v>
      </c>
      <c r="G4142" s="34">
        <v>2.99</v>
      </c>
      <c r="H4142" s="3" t="s">
        <v>46</v>
      </c>
      <c r="I4142" s="3" t="s">
        <v>70</v>
      </c>
      <c r="J4142" s="3" t="s">
        <v>8163</v>
      </c>
      <c r="K4142" s="3" t="s">
        <v>8164</v>
      </c>
      <c r="L4142" s="3" t="s">
        <v>68</v>
      </c>
      <c r="M4142" s="26">
        <v>45108</v>
      </c>
      <c r="N4142"/>
      <c r="O4142" s="3">
        <v>38</v>
      </c>
      <c r="P4142" s="34">
        <v>4541.8100000000004</v>
      </c>
      <c r="Q4142" s="34">
        <v>8075.99</v>
      </c>
      <c r="R4142" s="34">
        <v>-3534.1799999999994</v>
      </c>
      <c r="S4142" s="36">
        <v>-0.43761569788967047</v>
      </c>
      <c r="T4142" s="72">
        <v>119.52131578947369</v>
      </c>
      <c r="U4142" s="34">
        <v>8099.91</v>
      </c>
      <c r="V4142" s="34">
        <v>12516.14</v>
      </c>
      <c r="W4142" s="34">
        <v>-4416.2299999999996</v>
      </c>
      <c r="X4142" s="36">
        <v>-0.35284280936454848</v>
      </c>
      <c r="Y4142" s="36" t="str">
        <f>IFERROR(VLOOKUP(A4142,'Pivot price tier'!$C$8:$L$2270,10,0),"")</f>
        <v/>
      </c>
      <c r="Z4142" s="36" t="str">
        <f>IFERROR(VLOOKUP(A4142,'Pivot price tier by size'!$D$8:$M$2491,10,0),"")</f>
        <v/>
      </c>
      <c r="AA4142" s="36" t="str">
        <f>IFERROR(VLOOKUP(A4142,'Pivot category'!$B$8:$I$2216,8,0),"")</f>
        <v/>
      </c>
      <c r="AB4142" s="3" t="str">
        <f>IF(P4142&lt;$AC$1,"Bottom 5%","")</f>
        <v>Bottom 5%</v>
      </c>
      <c r="AC4142"/>
      <c r="AD4142" s="34" t="s">
        <v>10274</v>
      </c>
      <c r="AE4142" s="34" t="s">
        <v>13960</v>
      </c>
    </row>
    <row r="4143" spans="1:31" hidden="1" x14ac:dyDescent="0.25">
      <c r="A4143" t="s">
        <v>6973</v>
      </c>
      <c r="B4143" t="s">
        <v>2069</v>
      </c>
      <c r="C4143" s="3" t="s">
        <v>34</v>
      </c>
      <c r="D4143" s="3" t="s">
        <v>4494</v>
      </c>
      <c r="E4143" s="3" t="s">
        <v>5141</v>
      </c>
      <c r="F4143" s="3">
        <v>7000</v>
      </c>
      <c r="G4143" s="34">
        <v>4.79</v>
      </c>
      <c r="H4143" s="3" t="s">
        <v>28</v>
      </c>
      <c r="I4143" s="3" t="s">
        <v>17</v>
      </c>
      <c r="J4143" s="3" t="s">
        <v>8168</v>
      </c>
      <c r="K4143" s="3" t="s">
        <v>8164</v>
      </c>
      <c r="L4143" s="3" t="s">
        <v>8167</v>
      </c>
      <c r="M4143" s="26" t="s">
        <v>13723</v>
      </c>
      <c r="N4143"/>
      <c r="O4143" s="3" t="s">
        <v>78</v>
      </c>
      <c r="P4143" s="34">
        <v>416.73</v>
      </c>
      <c r="Q4143" s="34">
        <v>14815.31</v>
      </c>
      <c r="R4143" s="34">
        <v>-14398.58</v>
      </c>
      <c r="S4143" s="36">
        <v>-0.97187166518959101</v>
      </c>
      <c r="T4143" s="72" t="s">
        <v>78</v>
      </c>
      <c r="U4143" s="34">
        <v>71.849999999999994</v>
      </c>
      <c r="V4143" s="34">
        <v>29340.43</v>
      </c>
      <c r="W4143" s="34">
        <v>-29268.58</v>
      </c>
      <c r="X4143" s="36">
        <v>-0.99755116063397842</v>
      </c>
      <c r="Y4143" s="36" t="str">
        <f>IFERROR(VLOOKUP(A4143,'Pivot price tier'!$C$8:$L$2270,10,0),"")</f>
        <v/>
      </c>
      <c r="Z4143" s="36" t="str">
        <f>IFERROR(VLOOKUP(A4143,'Pivot price tier by size'!$D$8:$M$2491,10,0),"")</f>
        <v/>
      </c>
      <c r="AA4143" s="36" t="str">
        <f>IFERROR(VLOOKUP(A4143,'Pivot category'!$B$8:$I$2216,8,0),"")</f>
        <v/>
      </c>
      <c r="AB4143" s="3" t="str">
        <f>IF(P4143&lt;$AC$1,"Bottom 5%","")</f>
        <v>Bottom 5%</v>
      </c>
      <c r="AC4143"/>
      <c r="AD4143" s="34" t="s">
        <v>16459</v>
      </c>
      <c r="AE4143" s="34" t="s">
        <v>13979</v>
      </c>
    </row>
    <row r="4144" spans="1:31" x14ac:dyDescent="0.25">
      <c r="A4144" t="s">
        <v>7146</v>
      </c>
      <c r="B4144" t="s">
        <v>2081</v>
      </c>
      <c r="C4144" s="3" t="s">
        <v>69</v>
      </c>
      <c r="D4144" s="3" t="s">
        <v>4509</v>
      </c>
      <c r="E4144" s="3" t="s">
        <v>5093</v>
      </c>
      <c r="F4144" s="3">
        <v>7000</v>
      </c>
      <c r="G4144" s="34">
        <v>1.0900000000000001</v>
      </c>
      <c r="H4144" s="3" t="s">
        <v>28</v>
      </c>
      <c r="I4144" s="3" t="s">
        <v>70</v>
      </c>
      <c r="J4144" s="3" t="s">
        <v>8163</v>
      </c>
      <c r="K4144" s="3" t="s">
        <v>8164</v>
      </c>
      <c r="L4144" s="3" t="s">
        <v>68</v>
      </c>
      <c r="M4144" s="26" t="s">
        <v>13723</v>
      </c>
      <c r="N4144"/>
      <c r="O4144" s="3">
        <v>99</v>
      </c>
      <c r="P4144" s="34">
        <v>17310.29</v>
      </c>
      <c r="Q4144" s="34">
        <v>25350.13</v>
      </c>
      <c r="R4144" s="34">
        <v>-8039.84</v>
      </c>
      <c r="S4144" s="36">
        <v>-0.31715182525691188</v>
      </c>
      <c r="T4144" s="72">
        <v>174.85141414141415</v>
      </c>
      <c r="U4144" s="34">
        <v>8821.3700000000008</v>
      </c>
      <c r="V4144" s="34">
        <v>14430.51</v>
      </c>
      <c r="W4144" s="34">
        <v>-5609.1399999999994</v>
      </c>
      <c r="X4144" s="36">
        <v>-0.38870005287408405</v>
      </c>
      <c r="Y4144" s="36" t="str">
        <f>IFERROR(VLOOKUP(A4144,'Pivot price tier'!$C$8:$L$2270,10,0),"")</f>
        <v/>
      </c>
      <c r="Z4144" s="36" t="str">
        <f>IFERROR(VLOOKUP(A4144,'Pivot price tier by size'!$D$8:$M$2491,10,0),"")</f>
        <v/>
      </c>
      <c r="AA4144" s="36" t="str">
        <f>IFERROR(VLOOKUP(A4144,'Pivot category'!$B$8:$I$2216,8,0),"")</f>
        <v/>
      </c>
      <c r="AB4144" s="3" t="str">
        <f>IF(P4144&lt;$AC$1,"Bottom 5%","")</f>
        <v>Bottom 5%</v>
      </c>
      <c r="AC4144"/>
      <c r="AD4144" s="34" t="s">
        <v>16459</v>
      </c>
      <c r="AE4144" s="34" t="s">
        <v>13941</v>
      </c>
    </row>
    <row r="4145" spans="1:31" x14ac:dyDescent="0.25">
      <c r="A4145" t="s">
        <v>13162</v>
      </c>
      <c r="B4145" t="s">
        <v>13163</v>
      </c>
      <c r="C4145" s="3" t="s">
        <v>69</v>
      </c>
      <c r="D4145" s="3" t="s">
        <v>12550</v>
      </c>
      <c r="E4145" s="3">
        <v>0</v>
      </c>
      <c r="F4145" s="3">
        <v>70000</v>
      </c>
      <c r="G4145" s="34">
        <v>6.99</v>
      </c>
      <c r="H4145" s="3" t="s">
        <v>29</v>
      </c>
      <c r="I4145" s="3" t="s">
        <v>70</v>
      </c>
      <c r="J4145" s="3" t="s">
        <v>8163</v>
      </c>
      <c r="K4145" s="3" t="s">
        <v>8164</v>
      </c>
      <c r="L4145" s="3" t="s">
        <v>68</v>
      </c>
      <c r="M4145" s="26">
        <v>45474</v>
      </c>
      <c r="N4145"/>
      <c r="O4145" s="3">
        <v>61</v>
      </c>
      <c r="P4145" s="34">
        <v>8318.1</v>
      </c>
      <c r="Q4145" s="34">
        <v>32692.23</v>
      </c>
      <c r="R4145" s="34">
        <v>-24374.129999999997</v>
      </c>
      <c r="S4145" s="36">
        <v>-0.74556339533889249</v>
      </c>
      <c r="T4145" s="72">
        <v>136.36229508196723</v>
      </c>
      <c r="U4145" s="34">
        <v>3606.84</v>
      </c>
      <c r="V4145" s="34">
        <v>24241.32</v>
      </c>
      <c r="W4145" s="34">
        <v>-20634.48</v>
      </c>
      <c r="X4145" s="36">
        <v>-0.8512110726643598</v>
      </c>
      <c r="Y4145" s="36" t="str">
        <f>IFERROR(VLOOKUP(A4145,'Pivot price tier'!$C$8:$L$2270,10,0),"")</f>
        <v/>
      </c>
      <c r="Z4145" s="36" t="str">
        <f>IFERROR(VLOOKUP(A4145,'Pivot price tier by size'!$D$8:$M$2491,10,0),"")</f>
        <v/>
      </c>
      <c r="AA4145" s="36" t="str">
        <f>IFERROR(VLOOKUP(A4145,'Pivot category'!$B$8:$I$2216,8,0),"")</f>
        <v/>
      </c>
      <c r="AB4145" s="3" t="str">
        <f>IF(P4145&lt;$AC$1,"Bottom 5%","")</f>
        <v>Bottom 5%</v>
      </c>
      <c r="AC4145"/>
      <c r="AD4145" s="34" t="s">
        <v>11097</v>
      </c>
      <c r="AE4145" s="34" t="s">
        <v>13995</v>
      </c>
    </row>
    <row r="4146" spans="1:31" hidden="1" x14ac:dyDescent="0.25">
      <c r="A4146" t="s">
        <v>15556</v>
      </c>
      <c r="B4146" t="s">
        <v>15557</v>
      </c>
      <c r="C4146" s="3" t="s">
        <v>69</v>
      </c>
      <c r="D4146" s="3" t="s">
        <v>15153</v>
      </c>
      <c r="E4146" s="3" t="s">
        <v>5141</v>
      </c>
      <c r="F4146" s="3">
        <v>70000</v>
      </c>
      <c r="G4146" s="34">
        <v>1.0900000000000001</v>
      </c>
      <c r="H4146" s="3" t="s">
        <v>28</v>
      </c>
      <c r="I4146" s="3" t="s">
        <v>70</v>
      </c>
      <c r="J4146" s="3" t="s">
        <v>8163</v>
      </c>
      <c r="K4146" s="3" t="s">
        <v>8164</v>
      </c>
      <c r="L4146" s="3" t="s">
        <v>68</v>
      </c>
      <c r="M4146" s="26">
        <v>45901</v>
      </c>
      <c r="N4146"/>
      <c r="O4146" s="3">
        <v>107</v>
      </c>
      <c r="P4146" s="34">
        <v>3326.68</v>
      </c>
      <c r="Q4146" s="34">
        <v>0</v>
      </c>
      <c r="R4146" s="34">
        <v>3326.68</v>
      </c>
      <c r="S4146" s="36" t="s">
        <v>78</v>
      </c>
      <c r="T4146" s="72">
        <v>31.090467289719626</v>
      </c>
      <c r="U4146" s="34">
        <v>7953.73</v>
      </c>
      <c r="V4146" s="34">
        <v>0</v>
      </c>
      <c r="W4146" s="34">
        <v>7953.73</v>
      </c>
      <c r="X4146" s="36" t="s">
        <v>78</v>
      </c>
      <c r="Y4146" s="36" t="str">
        <f>IFERROR(VLOOKUP(A4146,'Pivot price tier'!$C$8:$L$2270,10,0),"")</f>
        <v/>
      </c>
      <c r="Z4146" s="36" t="str">
        <f>IFERROR(VLOOKUP(A4146,'Pivot price tier by size'!$D$8:$M$2491,10,0),"")</f>
        <v/>
      </c>
      <c r="AA4146" s="36" t="str">
        <f>IFERROR(VLOOKUP(A4146,'Pivot category'!$B$8:$I$2216,8,0),"")</f>
        <v/>
      </c>
      <c r="AB4146" s="3" t="str">
        <f>IF(P4146&lt;$AC$1,"Bottom 5%","")</f>
        <v>Bottom 5%</v>
      </c>
      <c r="AC4146"/>
      <c r="AD4146" s="34" t="s">
        <v>16459</v>
      </c>
      <c r="AE4146" s="34" t="s">
        <v>13941</v>
      </c>
    </row>
    <row r="4147" spans="1:31" hidden="1" x14ac:dyDescent="0.25">
      <c r="A4147" t="s">
        <v>15558</v>
      </c>
      <c r="B4147" t="s">
        <v>15559</v>
      </c>
      <c r="C4147" s="3" t="s">
        <v>32</v>
      </c>
      <c r="D4147" s="3" t="s">
        <v>15111</v>
      </c>
      <c r="E4147" s="3" t="s">
        <v>5141</v>
      </c>
      <c r="F4147" s="3">
        <v>70000</v>
      </c>
      <c r="G4147" s="34">
        <v>11.99</v>
      </c>
      <c r="H4147" s="3" t="s">
        <v>28</v>
      </c>
      <c r="I4147" s="3" t="s">
        <v>19</v>
      </c>
      <c r="J4147" s="3" t="s">
        <v>8163</v>
      </c>
      <c r="K4147" s="3" t="s">
        <v>8164</v>
      </c>
      <c r="L4147" s="3" t="s">
        <v>68</v>
      </c>
      <c r="M4147" s="26">
        <v>45901</v>
      </c>
      <c r="N4147"/>
      <c r="O4147" s="3">
        <v>68</v>
      </c>
      <c r="P4147" s="34">
        <v>6016.3</v>
      </c>
      <c r="Q4147" s="34">
        <v>0</v>
      </c>
      <c r="R4147" s="34">
        <v>6016.3</v>
      </c>
      <c r="S4147" s="36" t="s">
        <v>78</v>
      </c>
      <c r="T4147" s="72">
        <v>88.475000000000009</v>
      </c>
      <c r="U4147" s="34">
        <v>18495.419999999998</v>
      </c>
      <c r="V4147" s="34">
        <v>0</v>
      </c>
      <c r="W4147" s="34">
        <v>18495.419999999998</v>
      </c>
      <c r="X4147" s="36" t="s">
        <v>78</v>
      </c>
      <c r="Y4147" s="36" t="str">
        <f>IFERROR(VLOOKUP(A4147,'Pivot price tier'!$C$8:$L$2270,10,0),"")</f>
        <v>X</v>
      </c>
      <c r="Z4147" s="36" t="str">
        <f>IFERROR(VLOOKUP(A4147,'Pivot price tier by size'!$D$8:$M$2491,10,0),"")</f>
        <v>X</v>
      </c>
      <c r="AA4147" s="36" t="str">
        <f>IFERROR(VLOOKUP(A4147,'Pivot category'!$B$8:$I$2216,8,0),"")</f>
        <v>X</v>
      </c>
      <c r="AB4147" s="3" t="str">
        <f>IF(P4147&lt;$AC$1,"Bottom 5%","")</f>
        <v>Bottom 5%</v>
      </c>
      <c r="AC4147"/>
      <c r="AD4147" s="34" t="s">
        <v>16459</v>
      </c>
      <c r="AE4147" s="34" t="s">
        <v>13941</v>
      </c>
    </row>
    <row r="4148" spans="1:31" hidden="1" x14ac:dyDescent="0.25">
      <c r="A4148" t="s">
        <v>5757</v>
      </c>
      <c r="B4148" t="s">
        <v>2072</v>
      </c>
      <c r="C4148" s="3" t="s">
        <v>32</v>
      </c>
      <c r="D4148" s="3" t="s">
        <v>4499</v>
      </c>
      <c r="E4148" s="3" t="s">
        <v>5141</v>
      </c>
      <c r="F4148" s="3">
        <v>7000</v>
      </c>
      <c r="G4148" s="34">
        <v>7.79</v>
      </c>
      <c r="H4148" s="3" t="s">
        <v>28</v>
      </c>
      <c r="I4148" s="3" t="s">
        <v>13</v>
      </c>
      <c r="J4148" s="3" t="s">
        <v>8165</v>
      </c>
      <c r="K4148" s="3" t="s">
        <v>8164</v>
      </c>
      <c r="L4148" s="3" t="s">
        <v>8169</v>
      </c>
      <c r="M4148" s="26" t="s">
        <v>13723</v>
      </c>
      <c r="N4148"/>
      <c r="O4148" s="3" t="s">
        <v>78</v>
      </c>
      <c r="P4148" s="34">
        <v>15.58</v>
      </c>
      <c r="Q4148" s="34">
        <v>31.16</v>
      </c>
      <c r="R4148" s="34">
        <v>-15.58</v>
      </c>
      <c r="S4148" s="36">
        <v>-0.5</v>
      </c>
      <c r="T4148" s="72" t="s">
        <v>78</v>
      </c>
      <c r="U4148" s="34" t="s">
        <v>78</v>
      </c>
      <c r="V4148" s="34" t="s">
        <v>78</v>
      </c>
      <c r="W4148" s="34" t="s">
        <v>78</v>
      </c>
      <c r="X4148" s="36" t="s">
        <v>78</v>
      </c>
      <c r="Y4148" s="36" t="str">
        <f>IFERROR(VLOOKUP(A4148,'Pivot price tier'!$C$8:$L$2270,10,0),"")</f>
        <v/>
      </c>
      <c r="Z4148" s="36" t="str">
        <f>IFERROR(VLOOKUP(A4148,'Pivot price tier by size'!$D$8:$M$2491,10,0),"")</f>
        <v/>
      </c>
      <c r="AA4148" s="36" t="str">
        <f>IFERROR(VLOOKUP(A4148,'Pivot category'!$B$8:$I$2216,8,0),"")</f>
        <v/>
      </c>
      <c r="AB4148" s="3" t="str">
        <f>IF(P4148&lt;$AC$1,"Bottom 5%","")</f>
        <v>Bottom 5%</v>
      </c>
      <c r="AC4148"/>
      <c r="AD4148" s="34" t="s">
        <v>16459</v>
      </c>
      <c r="AE4148" s="34" t="s">
        <v>13979</v>
      </c>
    </row>
    <row r="4149" spans="1:31" hidden="1" x14ac:dyDescent="0.25">
      <c r="A4149" t="s">
        <v>15560</v>
      </c>
      <c r="B4149" t="s">
        <v>15561</v>
      </c>
      <c r="C4149" s="3" t="s">
        <v>38</v>
      </c>
      <c r="D4149" s="3" t="s">
        <v>15263</v>
      </c>
      <c r="E4149" s="3" t="s">
        <v>5141</v>
      </c>
      <c r="F4149" s="3">
        <v>1000</v>
      </c>
      <c r="G4149" s="34">
        <v>19.989999999999998</v>
      </c>
      <c r="H4149" s="3" t="s">
        <v>28</v>
      </c>
      <c r="I4149" s="3" t="s">
        <v>19</v>
      </c>
      <c r="J4149" s="3" t="s">
        <v>8163</v>
      </c>
      <c r="K4149" s="3" t="s">
        <v>8164</v>
      </c>
      <c r="L4149" s="3" t="s">
        <v>68</v>
      </c>
      <c r="M4149" s="26">
        <v>45901</v>
      </c>
      <c r="N4149"/>
      <c r="O4149" s="3">
        <v>16</v>
      </c>
      <c r="P4149" s="34">
        <v>3331.84</v>
      </c>
      <c r="Q4149" s="34">
        <v>0</v>
      </c>
      <c r="R4149" s="34">
        <v>3331.84</v>
      </c>
      <c r="S4149" s="36" t="s">
        <v>78</v>
      </c>
      <c r="T4149" s="72">
        <v>208.24</v>
      </c>
      <c r="U4149" s="34">
        <v>215.88</v>
      </c>
      <c r="V4149" s="34">
        <v>0</v>
      </c>
      <c r="W4149" s="34">
        <v>215.88</v>
      </c>
      <c r="X4149" s="36" t="s">
        <v>78</v>
      </c>
      <c r="Y4149" s="36" t="str">
        <f>IFERROR(VLOOKUP(A4149,'Pivot price tier'!$C$8:$L$2270,10,0),"")</f>
        <v>X</v>
      </c>
      <c r="Z4149" s="36" t="str">
        <f>IFERROR(VLOOKUP(A4149,'Pivot price tier by size'!$D$8:$M$2491,10,0),"")</f>
        <v>X</v>
      </c>
      <c r="AA4149" s="36" t="str">
        <f>IFERROR(VLOOKUP(A4149,'Pivot category'!$B$8:$I$2216,8,0),"")</f>
        <v>X</v>
      </c>
      <c r="AB4149" s="3" t="str">
        <f>IF(P4149&lt;$AC$1,"Bottom 5%","")</f>
        <v>Bottom 5%</v>
      </c>
      <c r="AC4149"/>
      <c r="AD4149" s="34" t="s">
        <v>16459</v>
      </c>
      <c r="AE4149" s="34" t="s">
        <v>13941</v>
      </c>
    </row>
    <row r="4150" spans="1:31" hidden="1" x14ac:dyDescent="0.25">
      <c r="A4150" t="s">
        <v>6939</v>
      </c>
      <c r="B4150" t="s">
        <v>2073</v>
      </c>
      <c r="C4150" s="3" t="s">
        <v>34</v>
      </c>
      <c r="D4150" s="3" t="s">
        <v>4500</v>
      </c>
      <c r="E4150" s="3" t="s">
        <v>5141</v>
      </c>
      <c r="F4150" s="3">
        <v>7000</v>
      </c>
      <c r="G4150" s="34">
        <v>3.59</v>
      </c>
      <c r="H4150" s="3" t="s">
        <v>28</v>
      </c>
      <c r="I4150" s="3" t="s">
        <v>19</v>
      </c>
      <c r="J4150" s="3" t="s">
        <v>8168</v>
      </c>
      <c r="K4150" s="3" t="s">
        <v>8164</v>
      </c>
      <c r="L4150" s="3" t="s">
        <v>8167</v>
      </c>
      <c r="M4150" s="26" t="s">
        <v>13723</v>
      </c>
      <c r="N4150"/>
      <c r="O4150" s="3">
        <v>5</v>
      </c>
      <c r="P4150" s="34">
        <v>7341.84</v>
      </c>
      <c r="Q4150" s="34">
        <v>23667.48</v>
      </c>
      <c r="R4150" s="34">
        <v>-16325.64</v>
      </c>
      <c r="S4150" s="36">
        <v>-0.6897920691176247</v>
      </c>
      <c r="T4150" s="72">
        <v>1468.3679999999999</v>
      </c>
      <c r="U4150" s="34">
        <v>3096.76</v>
      </c>
      <c r="V4150" s="34">
        <v>30885.119999999999</v>
      </c>
      <c r="W4150" s="34">
        <v>-27788.36</v>
      </c>
      <c r="X4150" s="36">
        <v>-0.89973294583281527</v>
      </c>
      <c r="Y4150" s="36" t="str">
        <f>IFERROR(VLOOKUP(A4150,'Pivot price tier'!$C$8:$L$2270,10,0),"")</f>
        <v/>
      </c>
      <c r="Z4150" s="36" t="str">
        <f>IFERROR(VLOOKUP(A4150,'Pivot price tier by size'!$D$8:$M$2491,10,0),"")</f>
        <v/>
      </c>
      <c r="AA4150" s="36" t="str">
        <f>IFERROR(VLOOKUP(A4150,'Pivot category'!$B$8:$I$2216,8,0),"")</f>
        <v/>
      </c>
      <c r="AB4150" s="3" t="str">
        <f>IF(P4150&lt;$AC$1,"Bottom 5%","")</f>
        <v>Bottom 5%</v>
      </c>
      <c r="AC4150"/>
      <c r="AD4150" s="34" t="s">
        <v>16459</v>
      </c>
      <c r="AE4150" s="34" t="s">
        <v>13941</v>
      </c>
    </row>
    <row r="4151" spans="1:31" x14ac:dyDescent="0.25">
      <c r="A4151" t="s">
        <v>13166</v>
      </c>
      <c r="B4151" t="s">
        <v>13167</v>
      </c>
      <c r="C4151" s="3" t="s">
        <v>69</v>
      </c>
      <c r="D4151" s="3" t="s">
        <v>12551</v>
      </c>
      <c r="E4151" s="3">
        <v>0</v>
      </c>
      <c r="F4151" s="3">
        <v>70000</v>
      </c>
      <c r="G4151" s="34">
        <v>6.99</v>
      </c>
      <c r="H4151" s="3" t="s">
        <v>29</v>
      </c>
      <c r="I4151" s="3" t="s">
        <v>70</v>
      </c>
      <c r="J4151" s="3" t="s">
        <v>8163</v>
      </c>
      <c r="K4151" s="3" t="s">
        <v>8164</v>
      </c>
      <c r="L4151" s="3" t="s">
        <v>68</v>
      </c>
      <c r="M4151" s="26">
        <v>45474</v>
      </c>
      <c r="N4151"/>
      <c r="O4151" s="3">
        <v>88</v>
      </c>
      <c r="P4151" s="34">
        <v>7954.62</v>
      </c>
      <c r="Q4151" s="34">
        <v>34299.93</v>
      </c>
      <c r="R4151" s="34">
        <v>-26345.31</v>
      </c>
      <c r="S4151" s="36">
        <v>-0.76808640717342569</v>
      </c>
      <c r="T4151" s="72">
        <v>90.393409090909088</v>
      </c>
      <c r="U4151" s="34">
        <v>4068.18</v>
      </c>
      <c r="V4151" s="34">
        <v>23115.93</v>
      </c>
      <c r="W4151" s="34">
        <v>-19047.75</v>
      </c>
      <c r="X4151" s="36">
        <v>-0.82400967644390688</v>
      </c>
      <c r="Y4151" s="36" t="str">
        <f>IFERROR(VLOOKUP(A4151,'Pivot price tier'!$C$8:$L$2270,10,0),"")</f>
        <v/>
      </c>
      <c r="Z4151" s="36" t="str">
        <f>IFERROR(VLOOKUP(A4151,'Pivot price tier by size'!$D$8:$M$2491,10,0),"")</f>
        <v/>
      </c>
      <c r="AA4151" s="36" t="str">
        <f>IFERROR(VLOOKUP(A4151,'Pivot category'!$B$8:$I$2216,8,0),"")</f>
        <v/>
      </c>
      <c r="AB4151" s="3" t="str">
        <f>IF(P4151&lt;$AC$1,"Bottom 5%","")</f>
        <v>Bottom 5%</v>
      </c>
      <c r="AC4151"/>
      <c r="AD4151" s="34" t="s">
        <v>11097</v>
      </c>
      <c r="AE4151" s="34" t="s">
        <v>13995</v>
      </c>
    </row>
    <row r="4152" spans="1:31" x14ac:dyDescent="0.25">
      <c r="A4152" t="s">
        <v>13168</v>
      </c>
      <c r="B4152" t="s">
        <v>13169</v>
      </c>
      <c r="C4152" s="3" t="s">
        <v>72</v>
      </c>
      <c r="D4152" s="3" t="s">
        <v>12545</v>
      </c>
      <c r="E4152" s="3">
        <v>0</v>
      </c>
      <c r="F4152" s="3">
        <v>70000</v>
      </c>
      <c r="G4152" s="34">
        <v>15.99</v>
      </c>
      <c r="H4152" s="3" t="s">
        <v>29</v>
      </c>
      <c r="I4152" s="3" t="s">
        <v>70</v>
      </c>
      <c r="J4152" s="3" t="s">
        <v>8163</v>
      </c>
      <c r="K4152" s="3" t="s">
        <v>8164</v>
      </c>
      <c r="L4152" s="3" t="s">
        <v>68</v>
      </c>
      <c r="M4152" s="26">
        <v>45474</v>
      </c>
      <c r="N4152"/>
      <c r="O4152" s="3">
        <v>93</v>
      </c>
      <c r="P4152" s="34">
        <v>8554.65</v>
      </c>
      <c r="Q4152" s="34">
        <v>27374.880000000001</v>
      </c>
      <c r="R4152" s="34">
        <v>-18820.230000000003</v>
      </c>
      <c r="S4152" s="36">
        <v>-0.6875</v>
      </c>
      <c r="T4152" s="72">
        <v>91.985483870967741</v>
      </c>
      <c r="U4152" s="34">
        <v>5292.69</v>
      </c>
      <c r="V4152" s="34">
        <v>25983.75</v>
      </c>
      <c r="W4152" s="34">
        <v>-20691.060000000001</v>
      </c>
      <c r="X4152" s="36">
        <v>-0.79630769230769238</v>
      </c>
      <c r="Y4152" s="36" t="str">
        <f>IFERROR(VLOOKUP(A4152,'Pivot price tier'!$C$8:$L$2270,10,0),"")</f>
        <v/>
      </c>
      <c r="Z4152" s="36" t="str">
        <f>IFERROR(VLOOKUP(A4152,'Pivot price tier by size'!$D$8:$M$2491,10,0),"")</f>
        <v/>
      </c>
      <c r="AA4152" s="36" t="str">
        <f>IFERROR(VLOOKUP(A4152,'Pivot category'!$B$8:$I$2216,8,0),"")</f>
        <v/>
      </c>
      <c r="AB4152" s="3" t="str">
        <f>IF(P4152&lt;$AC$1,"Bottom 5%","")</f>
        <v>Bottom 5%</v>
      </c>
      <c r="AC4152"/>
      <c r="AD4152" s="34" t="s">
        <v>11097</v>
      </c>
      <c r="AE4152" s="34" t="s">
        <v>13995</v>
      </c>
    </row>
    <row r="4153" spans="1:31" hidden="1" x14ac:dyDescent="0.25">
      <c r="A4153" t="s">
        <v>15995</v>
      </c>
      <c r="B4153" t="s">
        <v>15996</v>
      </c>
      <c r="C4153" s="3" t="s">
        <v>38</v>
      </c>
      <c r="D4153" s="3" t="s">
        <v>15262</v>
      </c>
      <c r="E4153" s="3" t="s">
        <v>5141</v>
      </c>
      <c r="F4153" s="3">
        <v>1000</v>
      </c>
      <c r="G4153" s="34">
        <v>19.989999999999998</v>
      </c>
      <c r="H4153" s="3" t="s">
        <v>28</v>
      </c>
      <c r="I4153" s="3" t="s">
        <v>19</v>
      </c>
      <c r="J4153" s="3" t="s">
        <v>8163</v>
      </c>
      <c r="K4153" s="3" t="s">
        <v>8164</v>
      </c>
      <c r="L4153" s="3" t="s">
        <v>68</v>
      </c>
      <c r="M4153" s="26">
        <v>45880</v>
      </c>
      <c r="N4153"/>
      <c r="O4153" s="3">
        <v>7</v>
      </c>
      <c r="P4153" s="34">
        <v>684.65</v>
      </c>
      <c r="Q4153" s="34">
        <v>0</v>
      </c>
      <c r="R4153" s="34">
        <v>684.65</v>
      </c>
      <c r="S4153" s="36" t="s">
        <v>78</v>
      </c>
      <c r="T4153" s="72">
        <v>97.80714285714285</v>
      </c>
      <c r="U4153" s="34">
        <v>107.94</v>
      </c>
      <c r="V4153" s="34">
        <v>0</v>
      </c>
      <c r="W4153" s="34">
        <v>107.94</v>
      </c>
      <c r="X4153" s="36" t="s">
        <v>78</v>
      </c>
      <c r="Y4153" s="36" t="str">
        <f>IFERROR(VLOOKUP(A4153,'Pivot price tier'!$C$8:$L$2270,10,0),"")</f>
        <v>X</v>
      </c>
      <c r="Z4153" s="36" t="str">
        <f>IFERROR(VLOOKUP(A4153,'Pivot price tier by size'!$D$8:$M$2491,10,0),"")</f>
        <v>X</v>
      </c>
      <c r="AA4153" s="36" t="str">
        <f>IFERROR(VLOOKUP(A4153,'Pivot category'!$B$8:$I$2216,8,0),"")</f>
        <v>X</v>
      </c>
      <c r="AB4153" s="3" t="str">
        <f>IF(P4153&lt;$AC$1,"Bottom 5%","")</f>
        <v>Bottom 5%</v>
      </c>
      <c r="AC4153"/>
      <c r="AD4153" s="34" t="s">
        <v>16459</v>
      </c>
      <c r="AE4153" s="34" t="s">
        <v>13941</v>
      </c>
    </row>
    <row r="4154" spans="1:31" hidden="1" x14ac:dyDescent="0.25">
      <c r="A4154" t="s">
        <v>6927</v>
      </c>
      <c r="B4154" t="s">
        <v>2076</v>
      </c>
      <c r="C4154" s="3" t="s">
        <v>34</v>
      </c>
      <c r="D4154" s="3" t="s">
        <v>4504</v>
      </c>
      <c r="E4154" s="3" t="s">
        <v>5141</v>
      </c>
      <c r="F4154" s="3">
        <v>7000</v>
      </c>
      <c r="G4154" s="34">
        <v>4.79</v>
      </c>
      <c r="H4154" s="3" t="s">
        <v>28</v>
      </c>
      <c r="I4154" s="3" t="s">
        <v>17</v>
      </c>
      <c r="J4154" s="3" t="s">
        <v>8168</v>
      </c>
      <c r="K4154" s="3" t="s">
        <v>8164</v>
      </c>
      <c r="L4154" s="3" t="s">
        <v>8167</v>
      </c>
      <c r="M4154" s="26" t="s">
        <v>13723</v>
      </c>
      <c r="N4154"/>
      <c r="O4154" s="3" t="s">
        <v>78</v>
      </c>
      <c r="P4154" s="34">
        <v>9.58</v>
      </c>
      <c r="Q4154" s="34">
        <v>0</v>
      </c>
      <c r="R4154" s="34">
        <v>9.58</v>
      </c>
      <c r="S4154" s="36" t="s">
        <v>78</v>
      </c>
      <c r="T4154" s="72" t="s">
        <v>78</v>
      </c>
      <c r="U4154" s="34" t="s">
        <v>78</v>
      </c>
      <c r="V4154" s="34" t="s">
        <v>78</v>
      </c>
      <c r="W4154" s="34" t="s">
        <v>78</v>
      </c>
      <c r="X4154" s="36" t="s">
        <v>78</v>
      </c>
      <c r="Y4154" s="36" t="str">
        <f>IFERROR(VLOOKUP(A4154,'Pivot price tier'!$C$8:$L$2270,10,0),"")</f>
        <v/>
      </c>
      <c r="Z4154" s="36" t="str">
        <f>IFERROR(VLOOKUP(A4154,'Pivot price tier by size'!$D$8:$M$2491,10,0),"")</f>
        <v/>
      </c>
      <c r="AA4154" s="36" t="str">
        <f>IFERROR(VLOOKUP(A4154,'Pivot category'!$B$8:$I$2216,8,0),"")</f>
        <v/>
      </c>
      <c r="AB4154" s="3" t="str">
        <f>IF(P4154&lt;$AC$1,"Bottom 5%","")</f>
        <v>Bottom 5%</v>
      </c>
      <c r="AC4154"/>
      <c r="AD4154" s="34" t="s">
        <v>16459</v>
      </c>
      <c r="AE4154" s="34" t="s">
        <v>13979</v>
      </c>
    </row>
    <row r="4155" spans="1:31" x14ac:dyDescent="0.25">
      <c r="A4155" t="s">
        <v>12826</v>
      </c>
      <c r="B4155" t="s">
        <v>12827</v>
      </c>
      <c r="C4155" s="3" t="s">
        <v>69</v>
      </c>
      <c r="D4155" s="3" t="s">
        <v>2371</v>
      </c>
      <c r="E4155" s="3" t="s">
        <v>5141</v>
      </c>
      <c r="F4155" s="3">
        <v>1000</v>
      </c>
      <c r="G4155" s="34">
        <v>4.99</v>
      </c>
      <c r="H4155" s="3" t="s">
        <v>28</v>
      </c>
      <c r="I4155" s="3" t="s">
        <v>70</v>
      </c>
      <c r="J4155" s="3" t="s">
        <v>8163</v>
      </c>
      <c r="K4155" s="3" t="s">
        <v>8164</v>
      </c>
      <c r="L4155" s="3" t="s">
        <v>68</v>
      </c>
      <c r="M4155" s="26">
        <v>45474</v>
      </c>
      <c r="N4155"/>
      <c r="O4155" s="3" t="s">
        <v>78</v>
      </c>
      <c r="P4155" s="34">
        <v>0</v>
      </c>
      <c r="Q4155" s="34">
        <v>15613.71</v>
      </c>
      <c r="R4155" s="34">
        <v>-15613.71</v>
      </c>
      <c r="S4155" s="36">
        <v>-1</v>
      </c>
      <c r="T4155" s="72" t="s">
        <v>78</v>
      </c>
      <c r="U4155" s="34">
        <v>0</v>
      </c>
      <c r="V4155" s="34">
        <v>20289.34</v>
      </c>
      <c r="W4155" s="34">
        <v>-20289.34</v>
      </c>
      <c r="X4155" s="36">
        <v>-1</v>
      </c>
      <c r="Y4155" s="36" t="str">
        <f>IFERROR(VLOOKUP(A4155,'Pivot price tier'!$C$8:$L$2270,10,0),"")</f>
        <v/>
      </c>
      <c r="Z4155" s="36" t="str">
        <f>IFERROR(VLOOKUP(A4155,'Pivot price tier by size'!$D$8:$M$2491,10,0),"")</f>
        <v/>
      </c>
      <c r="AA4155" s="36" t="str">
        <f>IFERROR(VLOOKUP(A4155,'Pivot category'!$B$8:$I$2216,8,0),"")</f>
        <v/>
      </c>
      <c r="AB4155" s="3" t="str">
        <f>IF(P4155&lt;$AC$1,"Bottom 5%","")</f>
        <v>Bottom 5%</v>
      </c>
      <c r="AC4155"/>
      <c r="AD4155" s="34" t="s">
        <v>16460</v>
      </c>
      <c r="AE4155" s="34" t="s">
        <v>13953</v>
      </c>
    </row>
    <row r="4156" spans="1:31" x14ac:dyDescent="0.25">
      <c r="A4156" t="s">
        <v>13010</v>
      </c>
      <c r="B4156" t="s">
        <v>13011</v>
      </c>
      <c r="C4156" s="3" t="s">
        <v>69</v>
      </c>
      <c r="D4156" s="3" t="s">
        <v>13365</v>
      </c>
      <c r="E4156" s="3" t="s">
        <v>5093</v>
      </c>
      <c r="F4156" s="3">
        <v>70000</v>
      </c>
      <c r="G4156" s="34">
        <v>21.99</v>
      </c>
      <c r="H4156" s="3" t="s">
        <v>27</v>
      </c>
      <c r="I4156" s="3" t="s">
        <v>70</v>
      </c>
      <c r="J4156" s="3" t="s">
        <v>8163</v>
      </c>
      <c r="K4156" s="3" t="s">
        <v>8164</v>
      </c>
      <c r="L4156" s="3" t="s">
        <v>68</v>
      </c>
      <c r="M4156" s="26">
        <v>45474</v>
      </c>
      <c r="N4156"/>
      <c r="O4156" s="3" t="s">
        <v>78</v>
      </c>
      <c r="P4156" s="34">
        <v>0</v>
      </c>
      <c r="Q4156" s="34">
        <v>43.98</v>
      </c>
      <c r="R4156" s="34">
        <v>-43.98</v>
      </c>
      <c r="S4156" s="36">
        <v>-1</v>
      </c>
      <c r="T4156" s="72" t="s">
        <v>78</v>
      </c>
      <c r="U4156" s="34" t="s">
        <v>78</v>
      </c>
      <c r="V4156" s="34" t="s">
        <v>78</v>
      </c>
      <c r="W4156" s="34" t="s">
        <v>78</v>
      </c>
      <c r="X4156" s="36" t="s">
        <v>78</v>
      </c>
      <c r="Y4156" s="36" t="str">
        <f>IFERROR(VLOOKUP(A4156,'Pivot price tier'!$C$8:$L$2270,10,0),"")</f>
        <v/>
      </c>
      <c r="Z4156" s="36" t="str">
        <f>IFERROR(VLOOKUP(A4156,'Pivot price tier by size'!$D$8:$M$2491,10,0),"")</f>
        <v/>
      </c>
      <c r="AA4156" s="36" t="str">
        <f>IFERROR(VLOOKUP(A4156,'Pivot category'!$B$8:$I$2216,8,0),"")</f>
        <v/>
      </c>
      <c r="AB4156" s="3" t="str">
        <f>IF(P4156&lt;$AC$1,"Bottom 5%","")</f>
        <v>Bottom 5%</v>
      </c>
      <c r="AC4156"/>
      <c r="AD4156" s="34" t="s">
        <v>11098</v>
      </c>
      <c r="AE4156" s="34" t="s">
        <v>13942</v>
      </c>
    </row>
    <row r="4157" spans="1:31" x14ac:dyDescent="0.25">
      <c r="A4157" t="s">
        <v>7130</v>
      </c>
      <c r="B4157" t="s">
        <v>455</v>
      </c>
      <c r="C4157" s="3" t="s">
        <v>69</v>
      </c>
      <c r="D4157" s="3" t="s">
        <v>2702</v>
      </c>
      <c r="E4157" s="3" t="s">
        <v>5093</v>
      </c>
      <c r="F4157" s="3">
        <v>1000</v>
      </c>
      <c r="G4157" s="34">
        <v>1.0900000000000001</v>
      </c>
      <c r="H4157" s="3" t="s">
        <v>12487</v>
      </c>
      <c r="I4157" s="3" t="s">
        <v>70</v>
      </c>
      <c r="J4157" s="3" t="s">
        <v>8163</v>
      </c>
      <c r="K4157" s="3" t="s">
        <v>8164</v>
      </c>
      <c r="L4157" s="3" t="s">
        <v>68</v>
      </c>
      <c r="M4157" s="26" t="s">
        <v>13723</v>
      </c>
      <c r="N4157"/>
      <c r="O4157" s="3">
        <v>153</v>
      </c>
      <c r="P4157" s="34">
        <v>45008.28</v>
      </c>
      <c r="Q4157" s="34">
        <v>43077.89</v>
      </c>
      <c r="R4157" s="34">
        <v>1930.3899999999994</v>
      </c>
      <c r="S4157" s="36">
        <v>4.4811619139191849E-2</v>
      </c>
      <c r="T4157" s="72">
        <v>294.17176470588237</v>
      </c>
      <c r="U4157" s="34">
        <v>54494.55</v>
      </c>
      <c r="V4157" s="34">
        <v>50366.720000000001</v>
      </c>
      <c r="W4157" s="34">
        <v>4127.8300000000017</v>
      </c>
      <c r="X4157" s="36">
        <v>8.1955505540166174E-2</v>
      </c>
      <c r="Y4157" s="36" t="str">
        <f>IFERROR(VLOOKUP(A4157,'Pivot price tier'!$C$8:$L$2270,10,0),"")</f>
        <v/>
      </c>
      <c r="Z4157" s="36" t="str">
        <f>IFERROR(VLOOKUP(A4157,'Pivot price tier by size'!$D$8:$M$2491,10,0),"")</f>
        <v/>
      </c>
      <c r="AA4157" s="36" t="str">
        <f>IFERROR(VLOOKUP(A4157,'Pivot category'!$B$8:$I$2216,8,0),"")</f>
        <v/>
      </c>
      <c r="AB4157" s="3" t="str">
        <f>IF(P4157&lt;$AC$1,"Bottom 5%","")</f>
        <v>Bottom 5%</v>
      </c>
      <c r="AC4157"/>
      <c r="AD4157" s="34" t="s">
        <v>16459</v>
      </c>
      <c r="AE4157" s="34" t="s">
        <v>13941</v>
      </c>
    </row>
    <row r="4158" spans="1:31" x14ac:dyDescent="0.25">
      <c r="A4158" t="s">
        <v>7103</v>
      </c>
      <c r="B4158" t="s">
        <v>787</v>
      </c>
      <c r="C4158" s="3" t="s">
        <v>69</v>
      </c>
      <c r="D4158" s="3" t="s">
        <v>3071</v>
      </c>
      <c r="E4158" s="3" t="s">
        <v>5094</v>
      </c>
      <c r="F4158" s="3">
        <v>1000</v>
      </c>
      <c r="G4158" s="34">
        <v>2.4900000000000002</v>
      </c>
      <c r="H4158" s="3" t="s">
        <v>12486</v>
      </c>
      <c r="I4158" s="3" t="s">
        <v>70</v>
      </c>
      <c r="J4158" s="3" t="s">
        <v>8163</v>
      </c>
      <c r="K4158" s="3" t="s">
        <v>8164</v>
      </c>
      <c r="L4158" s="3" t="s">
        <v>68</v>
      </c>
      <c r="M4158" s="26" t="s">
        <v>13723</v>
      </c>
      <c r="N4158"/>
      <c r="O4158" s="3">
        <v>122</v>
      </c>
      <c r="P4158" s="34">
        <v>22830.81</v>
      </c>
      <c r="Q4158" s="34">
        <v>28923.84</v>
      </c>
      <c r="R4158" s="34">
        <v>-6093.0299999999988</v>
      </c>
      <c r="S4158" s="36">
        <v>-0.2106577134986225</v>
      </c>
      <c r="T4158" s="72">
        <v>187.1377868852459</v>
      </c>
      <c r="U4158" s="34">
        <v>7808.64</v>
      </c>
      <c r="V4158" s="34">
        <v>17671.53</v>
      </c>
      <c r="W4158" s="34">
        <v>-9862.89</v>
      </c>
      <c r="X4158" s="36">
        <v>-0.55812315062702544</v>
      </c>
      <c r="Y4158" s="36" t="str">
        <f>IFERROR(VLOOKUP(A4158,'Pivot price tier'!$C$8:$L$2270,10,0),"")</f>
        <v/>
      </c>
      <c r="Z4158" s="36" t="str">
        <f>IFERROR(VLOOKUP(A4158,'Pivot price tier by size'!$D$8:$M$2491,10,0),"")</f>
        <v/>
      </c>
      <c r="AA4158" s="36" t="str">
        <f>IFERROR(VLOOKUP(A4158,'Pivot category'!$B$8:$I$2216,8,0),"")</f>
        <v/>
      </c>
      <c r="AB4158" s="3" t="str">
        <f>IF(P4158&lt;$AC$1,"Bottom 5%","")</f>
        <v>Bottom 5%</v>
      </c>
      <c r="AC4158"/>
      <c r="AD4158" s="34" t="s">
        <v>16463</v>
      </c>
      <c r="AE4158" s="34" t="s">
        <v>13946</v>
      </c>
    </row>
    <row r="4159" spans="1:31" x14ac:dyDescent="0.25">
      <c r="A4159" t="s">
        <v>7150</v>
      </c>
      <c r="B4159" t="s">
        <v>1716</v>
      </c>
      <c r="C4159" s="3" t="s">
        <v>69</v>
      </c>
      <c r="D4159" s="3" t="s">
        <v>4095</v>
      </c>
      <c r="E4159" s="3" t="s">
        <v>5141</v>
      </c>
      <c r="F4159" s="3">
        <v>7000</v>
      </c>
      <c r="G4159" s="34">
        <v>1.0900000000000001</v>
      </c>
      <c r="H4159" s="3" t="s">
        <v>30</v>
      </c>
      <c r="I4159" s="3" t="s">
        <v>70</v>
      </c>
      <c r="J4159" s="3" t="s">
        <v>8163</v>
      </c>
      <c r="K4159" s="3" t="s">
        <v>8164</v>
      </c>
      <c r="L4159" s="3" t="s">
        <v>68</v>
      </c>
      <c r="M4159" s="26" t="s">
        <v>13723</v>
      </c>
      <c r="N4159"/>
      <c r="O4159" s="3">
        <v>135</v>
      </c>
      <c r="P4159" s="34">
        <v>43271.91</v>
      </c>
      <c r="Q4159" s="34">
        <v>41345.879999999997</v>
      </c>
      <c r="R4159" s="34">
        <v>1926.0300000000061</v>
      </c>
      <c r="S4159" s="36">
        <v>4.6583359696298787E-2</v>
      </c>
      <c r="T4159" s="72">
        <v>320.53266666666667</v>
      </c>
      <c r="U4159" s="34">
        <v>46074.3</v>
      </c>
      <c r="V4159" s="34">
        <v>50724.24</v>
      </c>
      <c r="W4159" s="34">
        <v>-4649.9399999999951</v>
      </c>
      <c r="X4159" s="36">
        <v>-9.1670964414646616E-2</v>
      </c>
      <c r="Y4159" s="36" t="str">
        <f>IFERROR(VLOOKUP(A4159,'Pivot price tier'!$C$8:$L$2270,10,0),"")</f>
        <v/>
      </c>
      <c r="Z4159" s="36" t="str">
        <f>IFERROR(VLOOKUP(A4159,'Pivot price tier by size'!$D$8:$M$2491,10,0),"")</f>
        <v/>
      </c>
      <c r="AA4159" s="36" t="str">
        <f>IFERROR(VLOOKUP(A4159,'Pivot category'!$B$8:$I$2216,8,0),"")</f>
        <v/>
      </c>
      <c r="AB4159" s="3" t="str">
        <f>IF(P4159&lt;$AC$1,"Bottom 5%","")</f>
        <v>Bottom 5%</v>
      </c>
      <c r="AC4159"/>
      <c r="AD4159" s="34" t="s">
        <v>16459</v>
      </c>
      <c r="AE4159" s="34" t="s">
        <v>13941</v>
      </c>
    </row>
    <row r="4160" spans="1:31" hidden="1" x14ac:dyDescent="0.25">
      <c r="A4160" t="s">
        <v>7059</v>
      </c>
      <c r="B4160" t="s">
        <v>7058</v>
      </c>
      <c r="C4160" s="3" t="s">
        <v>72</v>
      </c>
      <c r="D4160" s="3" t="s">
        <v>8103</v>
      </c>
      <c r="E4160" s="3">
        <v>0</v>
      </c>
      <c r="F4160" s="3">
        <v>1000</v>
      </c>
      <c r="G4160" s="34">
        <v>2.4900000000000002</v>
      </c>
      <c r="H4160" s="3" t="s">
        <v>8245</v>
      </c>
      <c r="I4160" s="3" t="s">
        <v>12204</v>
      </c>
      <c r="J4160" s="3" t="s">
        <v>8163</v>
      </c>
      <c r="K4160" s="3" t="s">
        <v>8164</v>
      </c>
      <c r="L4160" s="3" t="s">
        <v>68</v>
      </c>
      <c r="M4160" s="26" t="s">
        <v>13723</v>
      </c>
      <c r="N4160"/>
      <c r="O4160" s="3">
        <v>150</v>
      </c>
      <c r="P4160" s="34">
        <v>43759.26</v>
      </c>
      <c r="Q4160" s="34">
        <v>44409.15</v>
      </c>
      <c r="R4160" s="34">
        <v>-649.88999999999942</v>
      </c>
      <c r="S4160" s="36">
        <v>-1.4634146341463428E-2</v>
      </c>
      <c r="T4160" s="72">
        <v>291.72840000000002</v>
      </c>
      <c r="U4160" s="34">
        <v>28386</v>
      </c>
      <c r="V4160" s="34">
        <v>26837.22</v>
      </c>
      <c r="W4160" s="34">
        <v>1548.7799999999988</v>
      </c>
      <c r="X4160" s="36">
        <v>5.7710150306179209E-2</v>
      </c>
      <c r="Y4160" s="36" t="str">
        <f>IFERROR(VLOOKUP(A4160,'Pivot price tier'!$C$8:$L$2270,10,0),"")</f>
        <v/>
      </c>
      <c r="Z4160" s="36" t="str">
        <f>IFERROR(VLOOKUP(A4160,'Pivot price tier by size'!$D$8:$M$2491,10,0),"")</f>
        <v/>
      </c>
      <c r="AA4160" s="36" t="str">
        <f>IFERROR(VLOOKUP(A4160,'Pivot category'!$B$8:$I$2216,8,0),"")</f>
        <v/>
      </c>
      <c r="AB4160" s="3" t="str">
        <f>IF(P4160&lt;$AC$1,"Bottom 5%","")</f>
        <v>Bottom 5%</v>
      </c>
      <c r="AC4160"/>
      <c r="AD4160" s="34" t="s">
        <v>11098</v>
      </c>
      <c r="AE4160" s="34" t="s">
        <v>13942</v>
      </c>
    </row>
    <row r="4161" spans="1:31" hidden="1" x14ac:dyDescent="0.25">
      <c r="A4161" t="s">
        <v>9270</v>
      </c>
      <c r="B4161" t="s">
        <v>9269</v>
      </c>
      <c r="C4161" s="3" t="s">
        <v>72</v>
      </c>
      <c r="D4161" s="3" t="s">
        <v>9047</v>
      </c>
      <c r="E4161" s="3">
        <v>0</v>
      </c>
      <c r="F4161" s="3">
        <v>1000</v>
      </c>
      <c r="G4161" s="34">
        <v>2.4900000000000002</v>
      </c>
      <c r="H4161" s="3" t="s">
        <v>8245</v>
      </c>
      <c r="I4161" s="3" t="s">
        <v>12204</v>
      </c>
      <c r="J4161" s="3" t="s">
        <v>8163</v>
      </c>
      <c r="K4161" s="3" t="s">
        <v>8164</v>
      </c>
      <c r="L4161" s="3" t="s">
        <v>68</v>
      </c>
      <c r="M4161" s="26" t="s">
        <v>13723</v>
      </c>
      <c r="N4161"/>
      <c r="O4161" s="3">
        <v>83</v>
      </c>
      <c r="P4161" s="34">
        <v>29675.82</v>
      </c>
      <c r="Q4161" s="34">
        <v>28039.89</v>
      </c>
      <c r="R4161" s="34">
        <v>1635.9300000000003</v>
      </c>
      <c r="S4161" s="36">
        <v>5.8342953556522525E-2</v>
      </c>
      <c r="T4161" s="72">
        <v>357.54</v>
      </c>
      <c r="U4161" s="34">
        <v>14586.42</v>
      </c>
      <c r="V4161" s="34">
        <v>14267.7</v>
      </c>
      <c r="W4161" s="34">
        <v>318.71999999999935</v>
      </c>
      <c r="X4161" s="36">
        <v>2.2338568935427627E-2</v>
      </c>
      <c r="Y4161" s="36" t="str">
        <f>IFERROR(VLOOKUP(A4161,'Pivot price tier'!$C$8:$L$2270,10,0),"")</f>
        <v/>
      </c>
      <c r="Z4161" s="36" t="str">
        <f>IFERROR(VLOOKUP(A4161,'Pivot price tier by size'!$D$8:$M$2491,10,0),"")</f>
        <v/>
      </c>
      <c r="AA4161" s="36" t="str">
        <f>IFERROR(VLOOKUP(A4161,'Pivot category'!$B$8:$I$2216,8,0),"")</f>
        <v/>
      </c>
      <c r="AB4161" s="3" t="str">
        <f>IF(P4161&lt;$AC$1,"Bottom 5%","")</f>
        <v>Bottom 5%</v>
      </c>
      <c r="AC4161"/>
      <c r="AD4161" s="34" t="s">
        <v>11098</v>
      </c>
      <c r="AE4161" s="34" t="s">
        <v>13942</v>
      </c>
    </row>
    <row r="4162" spans="1:31" hidden="1" x14ac:dyDescent="0.25">
      <c r="A4162" t="s">
        <v>10371</v>
      </c>
      <c r="B4162" t="s">
        <v>10372</v>
      </c>
      <c r="C4162" s="3" t="s">
        <v>73</v>
      </c>
      <c r="D4162" s="3" t="s">
        <v>10195</v>
      </c>
      <c r="E4162" s="3">
        <v>0</v>
      </c>
      <c r="F4162" s="3">
        <v>7000</v>
      </c>
      <c r="G4162" s="34">
        <v>11.39</v>
      </c>
      <c r="H4162" s="3" t="s">
        <v>8245</v>
      </c>
      <c r="I4162" s="3" t="s">
        <v>12205</v>
      </c>
      <c r="J4162" s="3" t="s">
        <v>8168</v>
      </c>
      <c r="K4162" s="3" t="s">
        <v>8164</v>
      </c>
      <c r="L4162" s="3" t="s">
        <v>8167</v>
      </c>
      <c r="M4162" s="26" t="s">
        <v>13723</v>
      </c>
      <c r="N4162"/>
      <c r="O4162" s="3">
        <v>3</v>
      </c>
      <c r="P4162" s="34">
        <v>125.29</v>
      </c>
      <c r="Q4162" s="34">
        <v>322.83</v>
      </c>
      <c r="R4162" s="34">
        <v>-197.53999999999996</v>
      </c>
      <c r="S4162" s="36">
        <v>-0.61190100052659291</v>
      </c>
      <c r="T4162" s="72">
        <v>41.763333333333335</v>
      </c>
      <c r="U4162" s="34">
        <v>68.34</v>
      </c>
      <c r="V4162" s="34">
        <v>0</v>
      </c>
      <c r="W4162" s="34">
        <v>68.34</v>
      </c>
      <c r="X4162" s="36" t="s">
        <v>78</v>
      </c>
      <c r="Y4162" s="36" t="str">
        <f>IFERROR(VLOOKUP(A4162,'Pivot price tier'!$C$8:$L$2270,10,0),"")</f>
        <v/>
      </c>
      <c r="Z4162" s="36" t="str">
        <f>IFERROR(VLOOKUP(A4162,'Pivot price tier by size'!$D$8:$M$2491,10,0),"")</f>
        <v/>
      </c>
      <c r="AA4162" s="36" t="str">
        <f>IFERROR(VLOOKUP(A4162,'Pivot category'!$B$8:$I$2216,8,0),"")</f>
        <v/>
      </c>
      <c r="AB4162" s="3" t="str">
        <f>IF(P4162&lt;$AC$1,"Bottom 5%","")</f>
        <v>Bottom 5%</v>
      </c>
      <c r="AC4162"/>
      <c r="AD4162" s="34" t="s">
        <v>16459</v>
      </c>
      <c r="AE4162" s="34" t="s">
        <v>13941</v>
      </c>
    </row>
    <row r="4163" spans="1:31" hidden="1" x14ac:dyDescent="0.25">
      <c r="A4163" t="s">
        <v>10776</v>
      </c>
      <c r="B4163" t="s">
        <v>10777</v>
      </c>
      <c r="C4163" s="3" t="s">
        <v>32</v>
      </c>
      <c r="D4163" s="3" t="s">
        <v>10570</v>
      </c>
      <c r="E4163" s="3" t="s">
        <v>5093</v>
      </c>
      <c r="F4163" s="3">
        <v>7000</v>
      </c>
      <c r="G4163" s="34">
        <v>14.99</v>
      </c>
      <c r="H4163" s="3" t="s">
        <v>12487</v>
      </c>
      <c r="I4163" s="3" t="s">
        <v>19</v>
      </c>
      <c r="J4163" s="3" t="s">
        <v>8168</v>
      </c>
      <c r="K4163" s="3" t="s">
        <v>8164</v>
      </c>
      <c r="L4163" s="3" t="s">
        <v>8167</v>
      </c>
      <c r="M4163" s="26" t="s">
        <v>13723</v>
      </c>
      <c r="N4163"/>
      <c r="O4163" s="3">
        <v>3</v>
      </c>
      <c r="P4163" s="34">
        <v>4871.75</v>
      </c>
      <c r="Q4163" s="34">
        <v>19648.919999999998</v>
      </c>
      <c r="R4163" s="34">
        <v>-14777.169999999998</v>
      </c>
      <c r="S4163" s="36">
        <v>-0.75206016412097965</v>
      </c>
      <c r="T4163" s="72">
        <v>1623.9166666666667</v>
      </c>
      <c r="U4163" s="34">
        <v>749.5</v>
      </c>
      <c r="V4163" s="34">
        <v>9240.36</v>
      </c>
      <c r="W4163" s="34">
        <v>-8490.86</v>
      </c>
      <c r="X4163" s="36">
        <v>-0.91888844157586935</v>
      </c>
      <c r="Y4163" s="36" t="str">
        <f>IFERROR(VLOOKUP(A4163,'Pivot price tier'!$C$8:$L$2270,10,0),"")</f>
        <v/>
      </c>
      <c r="Z4163" s="36" t="str">
        <f>IFERROR(VLOOKUP(A4163,'Pivot price tier by size'!$D$8:$M$2491,10,0),"")</f>
        <v/>
      </c>
      <c r="AA4163" s="36" t="str">
        <f>IFERROR(VLOOKUP(A4163,'Pivot category'!$B$8:$I$2216,8,0),"")</f>
        <v/>
      </c>
      <c r="AB4163" s="3" t="str">
        <f>IF(P4163&lt;$AC$1,"Bottom 5%","")</f>
        <v>Bottom 5%</v>
      </c>
      <c r="AC4163"/>
      <c r="AD4163" s="34" t="s">
        <v>16459</v>
      </c>
      <c r="AE4163" s="34" t="s">
        <v>16567</v>
      </c>
    </row>
    <row r="4164" spans="1:31" hidden="1" x14ac:dyDescent="0.25">
      <c r="A4164" t="s">
        <v>10793</v>
      </c>
      <c r="B4164" t="s">
        <v>10821</v>
      </c>
      <c r="C4164" s="3" t="s">
        <v>36</v>
      </c>
      <c r="D4164" s="3" t="s">
        <v>10514</v>
      </c>
      <c r="E4164" s="3" t="s">
        <v>5141</v>
      </c>
      <c r="F4164" s="3">
        <v>30000</v>
      </c>
      <c r="G4164" s="34">
        <v>39.99</v>
      </c>
      <c r="H4164" s="3" t="s">
        <v>12</v>
      </c>
      <c r="I4164" s="3" t="s">
        <v>23</v>
      </c>
      <c r="J4164" s="3" t="s">
        <v>13256</v>
      </c>
      <c r="K4164" s="3" t="s">
        <v>8176</v>
      </c>
      <c r="L4164" s="3" t="s">
        <v>68</v>
      </c>
      <c r="M4164" s="26" t="s">
        <v>13723</v>
      </c>
      <c r="N4164"/>
      <c r="O4164" s="3">
        <v>2</v>
      </c>
      <c r="P4164" s="34">
        <v>199.95</v>
      </c>
      <c r="Q4164" s="34">
        <v>159.96</v>
      </c>
      <c r="R4164" s="34">
        <v>39.989999999999981</v>
      </c>
      <c r="S4164" s="36">
        <v>0.24999999999999978</v>
      </c>
      <c r="T4164" s="72">
        <v>99.974999999999994</v>
      </c>
      <c r="U4164" s="34">
        <v>79.98</v>
      </c>
      <c r="V4164" s="34">
        <v>0</v>
      </c>
      <c r="W4164" s="34">
        <v>79.98</v>
      </c>
      <c r="X4164" s="36" t="s">
        <v>78</v>
      </c>
      <c r="Y4164" s="36" t="str">
        <f>IFERROR(VLOOKUP(A4164,'Pivot price tier'!$C$8:$L$2270,10,0),"")</f>
        <v/>
      </c>
      <c r="Z4164" s="36" t="str">
        <f>IFERROR(VLOOKUP(A4164,'Pivot price tier by size'!$D$8:$M$2491,10,0),"")</f>
        <v/>
      </c>
      <c r="AA4164" s="36" t="str">
        <f>IFERROR(VLOOKUP(A4164,'Pivot category'!$B$8:$I$2216,8,0),"")</f>
        <v/>
      </c>
      <c r="AB4164" s="3" t="str">
        <f>IF(P4164&lt;$AC$1,"Bottom 5%","")</f>
        <v>Bottom 5%</v>
      </c>
      <c r="AC4164"/>
      <c r="AD4164" s="34" t="s">
        <v>11100</v>
      </c>
      <c r="AE4164" s="34" t="s">
        <v>14027</v>
      </c>
    </row>
    <row r="4165" spans="1:31" hidden="1" x14ac:dyDescent="0.25">
      <c r="A4165" t="s">
        <v>7905</v>
      </c>
      <c r="B4165" t="s">
        <v>2181</v>
      </c>
      <c r="C4165" s="3" t="s">
        <v>71</v>
      </c>
      <c r="D4165" s="3" t="s">
        <v>4621</v>
      </c>
      <c r="E4165" s="3">
        <v>0</v>
      </c>
      <c r="F4165" s="3">
        <v>10000</v>
      </c>
      <c r="G4165" s="34">
        <v>6.99</v>
      </c>
      <c r="H4165" s="3" t="s">
        <v>8245</v>
      </c>
      <c r="I4165" s="3" t="s">
        <v>12204</v>
      </c>
      <c r="J4165" s="3" t="s">
        <v>8163</v>
      </c>
      <c r="K4165" s="3" t="s">
        <v>8164</v>
      </c>
      <c r="L4165" s="3" t="s">
        <v>68</v>
      </c>
      <c r="M4165" s="26" t="s">
        <v>13723</v>
      </c>
      <c r="N4165"/>
      <c r="O4165" s="3">
        <v>146</v>
      </c>
      <c r="P4165" s="34">
        <v>22605.66</v>
      </c>
      <c r="Q4165" s="34">
        <v>29309.07</v>
      </c>
      <c r="R4165" s="34">
        <v>-6703.41</v>
      </c>
      <c r="S4165" s="36">
        <v>-0.22871452420701166</v>
      </c>
      <c r="T4165" s="72">
        <v>154.83328767123288</v>
      </c>
      <c r="U4165" s="34">
        <v>43687.5</v>
      </c>
      <c r="V4165" s="34">
        <v>50195.19</v>
      </c>
      <c r="W4165" s="34">
        <v>-6507.6900000000023</v>
      </c>
      <c r="X4165" s="36">
        <v>-0.12964768138142324</v>
      </c>
      <c r="Y4165" s="36" t="str">
        <f>IFERROR(VLOOKUP(A4165,'Pivot price tier'!$C$8:$L$2270,10,0),"")</f>
        <v/>
      </c>
      <c r="Z4165" s="36" t="str">
        <f>IFERROR(VLOOKUP(A4165,'Pivot price tier by size'!$D$8:$M$2491,10,0),"")</f>
        <v/>
      </c>
      <c r="AA4165" s="36" t="str">
        <f>IFERROR(VLOOKUP(A4165,'Pivot category'!$B$8:$I$2216,8,0),"")</f>
        <v/>
      </c>
      <c r="AB4165" s="3" t="str">
        <f>IF(P4165&lt;$AC$1,"Bottom 5%","")</f>
        <v>Bottom 5%</v>
      </c>
      <c r="AC4165"/>
      <c r="AD4165" s="34" t="s">
        <v>16461</v>
      </c>
      <c r="AE4165" s="34" t="s">
        <v>13949</v>
      </c>
    </row>
    <row r="4166" spans="1:31" x14ac:dyDescent="0.25">
      <c r="A4166" t="s">
        <v>7162</v>
      </c>
      <c r="B4166" t="s">
        <v>555</v>
      </c>
      <c r="C4166" s="3" t="s">
        <v>69</v>
      </c>
      <c r="D4166" s="3" t="s">
        <v>2819</v>
      </c>
      <c r="E4166" s="3" t="s">
        <v>5141</v>
      </c>
      <c r="F4166" s="3">
        <v>1000</v>
      </c>
      <c r="G4166" s="34">
        <v>3.49</v>
      </c>
      <c r="H4166" s="3" t="s">
        <v>28</v>
      </c>
      <c r="I4166" s="3" t="s">
        <v>70</v>
      </c>
      <c r="J4166" s="3" t="s">
        <v>8163</v>
      </c>
      <c r="K4166" s="3" t="s">
        <v>8164</v>
      </c>
      <c r="L4166" s="3" t="s">
        <v>68</v>
      </c>
      <c r="M4166" s="26" t="s">
        <v>13723</v>
      </c>
      <c r="N4166"/>
      <c r="O4166" s="3">
        <v>151</v>
      </c>
      <c r="P4166" s="34">
        <v>34561.47</v>
      </c>
      <c r="Q4166" s="34">
        <v>40141.980000000003</v>
      </c>
      <c r="R4166" s="34">
        <v>-5580.510000000002</v>
      </c>
      <c r="S4166" s="36">
        <v>-0.13901930099113202</v>
      </c>
      <c r="T4166" s="72">
        <v>228.88390728476821</v>
      </c>
      <c r="U4166" s="34">
        <v>58858.85</v>
      </c>
      <c r="V4166" s="34">
        <v>69894.23</v>
      </c>
      <c r="W4166" s="34">
        <v>-11035.379999999997</v>
      </c>
      <c r="X4166" s="36">
        <v>-0.15788685274878911</v>
      </c>
      <c r="Y4166" s="36" t="str">
        <f>IFERROR(VLOOKUP(A4166,'Pivot price tier'!$C$8:$L$2270,10,0),"")</f>
        <v/>
      </c>
      <c r="Z4166" s="36" t="str">
        <f>IFERROR(VLOOKUP(A4166,'Pivot price tier by size'!$D$8:$M$2491,10,0),"")</f>
        <v/>
      </c>
      <c r="AA4166" s="36" t="str">
        <f>IFERROR(VLOOKUP(A4166,'Pivot category'!$B$8:$I$2216,8,0),"")</f>
        <v/>
      </c>
      <c r="AB4166" s="3" t="str">
        <f>IF(P4166&lt;$AC$1,"Bottom 5%","")</f>
        <v>Bottom 5%</v>
      </c>
      <c r="AC4166"/>
      <c r="AD4166" s="34" t="s">
        <v>16465</v>
      </c>
      <c r="AE4166" s="34" t="s">
        <v>16474</v>
      </c>
    </row>
    <row r="4167" spans="1:31" hidden="1" x14ac:dyDescent="0.25">
      <c r="A4167" t="s">
        <v>15236</v>
      </c>
      <c r="B4167" t="s">
        <v>15237</v>
      </c>
      <c r="C4167" s="3" t="s">
        <v>32</v>
      </c>
      <c r="D4167" s="3" t="s">
        <v>15022</v>
      </c>
      <c r="E4167" s="3" t="s">
        <v>5093</v>
      </c>
      <c r="F4167" s="3">
        <v>10000</v>
      </c>
      <c r="G4167" s="34">
        <v>74.989999999999995</v>
      </c>
      <c r="H4167" s="3" t="s">
        <v>12</v>
      </c>
      <c r="I4167" s="3" t="s">
        <v>15</v>
      </c>
      <c r="J4167" s="3" t="s">
        <v>8173</v>
      </c>
      <c r="K4167" s="3" t="s">
        <v>8164</v>
      </c>
      <c r="L4167" s="3" t="s">
        <v>68</v>
      </c>
      <c r="M4167" s="26">
        <v>45839</v>
      </c>
      <c r="N4167"/>
      <c r="O4167" s="3">
        <v>13</v>
      </c>
      <c r="P4167" s="34">
        <v>10573.59</v>
      </c>
      <c r="Q4167" s="34">
        <v>0</v>
      </c>
      <c r="R4167" s="34">
        <v>10573.59</v>
      </c>
      <c r="S4167" s="36" t="s">
        <v>78</v>
      </c>
      <c r="T4167" s="72">
        <v>813.35307692307697</v>
      </c>
      <c r="U4167" s="34">
        <v>3899.48</v>
      </c>
      <c r="V4167" s="34">
        <v>0</v>
      </c>
      <c r="W4167" s="34">
        <v>3899.48</v>
      </c>
      <c r="X4167" s="36" t="s">
        <v>78</v>
      </c>
      <c r="Y4167" s="36" t="str">
        <f>IFERROR(VLOOKUP(A4167,'Pivot price tier'!$C$8:$L$2270,10,0),"")</f>
        <v xml:space="preserve"> </v>
      </c>
      <c r="Z4167" s="36" t="str">
        <f>IFERROR(VLOOKUP(A4167,'Pivot price tier by size'!$D$8:$M$2491,10,0),"")</f>
        <v xml:space="preserve"> </v>
      </c>
      <c r="AA4167" s="36" t="str">
        <f>IFERROR(VLOOKUP(A4167,'Pivot category'!$B$8:$I$2216,8,0),"")</f>
        <v>X</v>
      </c>
      <c r="AB4167" s="3" t="str">
        <f>IF(P4167&lt;$AC$1,"Bottom 5%","")</f>
        <v>Bottom 5%</v>
      </c>
      <c r="AC4167"/>
      <c r="AD4167" s="34" t="s">
        <v>11100</v>
      </c>
      <c r="AE4167" s="34" t="s">
        <v>14027</v>
      </c>
    </row>
    <row r="4168" spans="1:31" x14ac:dyDescent="0.25">
      <c r="A4168" t="s">
        <v>7144</v>
      </c>
      <c r="B4168" t="s">
        <v>7143</v>
      </c>
      <c r="C4168" s="3" t="s">
        <v>69</v>
      </c>
      <c r="D4168" s="3" t="s">
        <v>5322</v>
      </c>
      <c r="E4168" s="3" t="s">
        <v>5093</v>
      </c>
      <c r="F4168" s="3">
        <v>1000</v>
      </c>
      <c r="G4168" s="34">
        <v>2.4900000000000002</v>
      </c>
      <c r="H4168" s="3" t="s">
        <v>12</v>
      </c>
      <c r="I4168" s="3" t="s">
        <v>70</v>
      </c>
      <c r="J4168" s="3" t="s">
        <v>8163</v>
      </c>
      <c r="K4168" s="3" t="s">
        <v>8164</v>
      </c>
      <c r="L4168" s="3" t="s">
        <v>68</v>
      </c>
      <c r="M4168" s="26" t="s">
        <v>13723</v>
      </c>
      <c r="N4168"/>
      <c r="O4168" s="3">
        <v>95</v>
      </c>
      <c r="P4168" s="34">
        <v>13650.18</v>
      </c>
      <c r="Q4168" s="34">
        <v>13675.08</v>
      </c>
      <c r="R4168" s="34">
        <v>-24.899999999999636</v>
      </c>
      <c r="S4168" s="36">
        <v>-1.8208302986161273E-3</v>
      </c>
      <c r="T4168" s="72">
        <v>143.68610526315788</v>
      </c>
      <c r="U4168" s="34">
        <v>20831.34</v>
      </c>
      <c r="V4168" s="34">
        <v>16737.78</v>
      </c>
      <c r="W4168" s="34">
        <v>4093.5600000000013</v>
      </c>
      <c r="X4168" s="36">
        <v>0.24457006843201445</v>
      </c>
      <c r="Y4168" s="36" t="str">
        <f>IFERROR(VLOOKUP(A4168,'Pivot price tier'!$C$8:$L$2270,10,0),"")</f>
        <v/>
      </c>
      <c r="Z4168" s="36" t="str">
        <f>IFERROR(VLOOKUP(A4168,'Pivot price tier by size'!$D$8:$M$2491,10,0),"")</f>
        <v/>
      </c>
      <c r="AA4168" s="36" t="str">
        <f>IFERROR(VLOOKUP(A4168,'Pivot category'!$B$8:$I$2216,8,0),"")</f>
        <v/>
      </c>
      <c r="AB4168" s="3" t="str">
        <f>IF(P4168&lt;$AC$1,"Bottom 5%","")</f>
        <v>Bottom 5%</v>
      </c>
      <c r="AC4168"/>
      <c r="AD4168" s="34" t="s">
        <v>11097</v>
      </c>
      <c r="AE4168" s="34" t="s">
        <v>13949</v>
      </c>
    </row>
    <row r="4169" spans="1:31" hidden="1" x14ac:dyDescent="0.25">
      <c r="A4169" t="s">
        <v>15997</v>
      </c>
      <c r="B4169" t="s">
        <v>15998</v>
      </c>
      <c r="C4169" s="3" t="s">
        <v>32</v>
      </c>
      <c r="D4169" s="3" t="s">
        <v>16125</v>
      </c>
      <c r="E4169" s="3" t="s">
        <v>5141</v>
      </c>
      <c r="F4169" s="3">
        <v>30000</v>
      </c>
      <c r="G4169" s="34">
        <v>49.99</v>
      </c>
      <c r="H4169" s="3" t="s">
        <v>12</v>
      </c>
      <c r="I4169" s="3" t="s">
        <v>23</v>
      </c>
      <c r="J4169" s="3" t="s">
        <v>13254</v>
      </c>
      <c r="K4169" s="3" t="s">
        <v>8176</v>
      </c>
      <c r="L4169" s="3" t="s">
        <v>68</v>
      </c>
      <c r="M4169" s="26">
        <v>45959</v>
      </c>
      <c r="N4169"/>
      <c r="O4169" s="3">
        <v>3</v>
      </c>
      <c r="P4169" s="34">
        <v>399.92</v>
      </c>
      <c r="Q4169" s="34">
        <v>0</v>
      </c>
      <c r="R4169" s="34">
        <v>399.92</v>
      </c>
      <c r="S4169" s="36" t="s">
        <v>78</v>
      </c>
      <c r="T4169" s="72">
        <v>133.30666666666667</v>
      </c>
      <c r="U4169" s="34">
        <v>2399.52</v>
      </c>
      <c r="V4169" s="34">
        <v>0</v>
      </c>
      <c r="W4169" s="34">
        <v>2399.52</v>
      </c>
      <c r="X4169" s="36" t="s">
        <v>78</v>
      </c>
      <c r="Y4169" s="36" t="str">
        <f>IFERROR(VLOOKUP(A4169,'Pivot price tier'!$C$8:$L$2270,10,0),"")</f>
        <v/>
      </c>
      <c r="Z4169" s="36" t="str">
        <f>IFERROR(VLOOKUP(A4169,'Pivot price tier by size'!$D$8:$M$2491,10,0),"")</f>
        <v/>
      </c>
      <c r="AA4169" s="36" t="str">
        <f>IFERROR(VLOOKUP(A4169,'Pivot category'!$B$8:$I$2216,8,0),"")</f>
        <v/>
      </c>
      <c r="AB4169" s="3" t="str">
        <f>IF(P4169&lt;$AC$1,"Bottom 5%","")</f>
        <v>Bottom 5%</v>
      </c>
      <c r="AC4169"/>
      <c r="AD4169" s="34" t="s">
        <v>11100</v>
      </c>
      <c r="AE4169" s="34" t="s">
        <v>14027</v>
      </c>
    </row>
    <row r="4170" spans="1:31" hidden="1" x14ac:dyDescent="0.25">
      <c r="A4170" t="s">
        <v>13659</v>
      </c>
      <c r="B4170" t="s">
        <v>13660</v>
      </c>
      <c r="C4170" s="3" t="s">
        <v>38</v>
      </c>
      <c r="D4170" s="3" t="s">
        <v>13374</v>
      </c>
      <c r="E4170" s="3">
        <v>0</v>
      </c>
      <c r="F4170" s="3">
        <v>30000</v>
      </c>
      <c r="G4170" s="34">
        <v>34.99</v>
      </c>
      <c r="H4170" s="3" t="s">
        <v>8245</v>
      </c>
      <c r="I4170" s="3" t="s">
        <v>12204</v>
      </c>
      <c r="J4170" s="3" t="s">
        <v>13254</v>
      </c>
      <c r="K4170" s="3" t="s">
        <v>8176</v>
      </c>
      <c r="L4170" s="3" t="s">
        <v>68</v>
      </c>
      <c r="M4170" s="26">
        <v>45597</v>
      </c>
      <c r="N4170"/>
      <c r="O4170" s="3">
        <v>7</v>
      </c>
      <c r="P4170" s="34">
        <v>4653.67</v>
      </c>
      <c r="Q4170" s="34">
        <v>1154.67</v>
      </c>
      <c r="R4170" s="34">
        <v>3499</v>
      </c>
      <c r="S4170" s="36">
        <v>3.0303030303030303</v>
      </c>
      <c r="T4170" s="72">
        <v>664.81000000000006</v>
      </c>
      <c r="U4170" s="34">
        <v>34850.04</v>
      </c>
      <c r="V4170" s="34">
        <v>5633.39</v>
      </c>
      <c r="W4170" s="34">
        <v>29216.65</v>
      </c>
      <c r="X4170" s="36">
        <v>5.1863354037267078</v>
      </c>
      <c r="Y4170" s="36" t="str">
        <f>IFERROR(VLOOKUP(A4170,'Pivot price tier'!$C$8:$L$2270,10,0),"")</f>
        <v/>
      </c>
      <c r="Z4170" s="36" t="str">
        <f>IFERROR(VLOOKUP(A4170,'Pivot price tier by size'!$D$8:$M$2491,10,0),"")</f>
        <v/>
      </c>
      <c r="AA4170" s="36" t="str">
        <f>IFERROR(VLOOKUP(A4170,'Pivot category'!$B$8:$I$2216,8,0),"")</f>
        <v/>
      </c>
      <c r="AB4170" s="3" t="str">
        <f>IF(P4170&lt;$AC$1,"Bottom 5%","")</f>
        <v>Bottom 5%</v>
      </c>
      <c r="AC4170"/>
      <c r="AD4170" s="34" t="s">
        <v>11100</v>
      </c>
      <c r="AE4170" s="34" t="s">
        <v>14027</v>
      </c>
    </row>
    <row r="4171" spans="1:31" hidden="1" x14ac:dyDescent="0.25">
      <c r="A4171" t="s">
        <v>12454</v>
      </c>
      <c r="B4171" t="s">
        <v>12053</v>
      </c>
      <c r="C4171" s="3" t="s">
        <v>32</v>
      </c>
      <c r="D4171" s="3" t="s">
        <v>11953</v>
      </c>
      <c r="E4171" s="3" t="s">
        <v>5141</v>
      </c>
      <c r="F4171" s="3">
        <v>30000</v>
      </c>
      <c r="G4171" s="34">
        <v>26.99</v>
      </c>
      <c r="H4171" s="3" t="s">
        <v>46</v>
      </c>
      <c r="I4171" s="3" t="s">
        <v>46</v>
      </c>
      <c r="J4171" s="3" t="s">
        <v>13256</v>
      </c>
      <c r="K4171" s="3" t="s">
        <v>8176</v>
      </c>
      <c r="L4171" s="3" t="s">
        <v>68</v>
      </c>
      <c r="M4171" s="26">
        <v>45231</v>
      </c>
      <c r="N4171"/>
      <c r="O4171" s="3">
        <v>7</v>
      </c>
      <c r="P4171" s="34">
        <v>728.73</v>
      </c>
      <c r="Q4171" s="34">
        <v>620.77</v>
      </c>
      <c r="R4171" s="34">
        <v>107.96000000000004</v>
      </c>
      <c r="S4171" s="36">
        <v>0.17391304347826098</v>
      </c>
      <c r="T4171" s="72">
        <v>104.10428571428572</v>
      </c>
      <c r="U4171" s="34">
        <v>566.79</v>
      </c>
      <c r="V4171" s="34">
        <v>3400.74</v>
      </c>
      <c r="W4171" s="34">
        <v>-2833.95</v>
      </c>
      <c r="X4171" s="36">
        <v>-0.83333333333333337</v>
      </c>
      <c r="Y4171" s="36" t="str">
        <f>IFERROR(VLOOKUP(A4171,'Pivot price tier'!$C$8:$L$2270,10,0),"")</f>
        <v/>
      </c>
      <c r="Z4171" s="36" t="str">
        <f>IFERROR(VLOOKUP(A4171,'Pivot price tier by size'!$D$8:$M$2491,10,0),"")</f>
        <v/>
      </c>
      <c r="AA4171" s="36" t="str">
        <f>IFERROR(VLOOKUP(A4171,'Pivot category'!$B$8:$I$2216,8,0),"")</f>
        <v/>
      </c>
      <c r="AB4171" s="3" t="str">
        <f>IF(P4171&lt;$AC$1,"Bottom 5%","")</f>
        <v>Bottom 5%</v>
      </c>
      <c r="AC4171"/>
      <c r="AD4171" s="34" t="s">
        <v>11100</v>
      </c>
      <c r="AE4171" s="34" t="s">
        <v>14027</v>
      </c>
    </row>
    <row r="4172" spans="1:31" x14ac:dyDescent="0.25">
      <c r="A4172" t="s">
        <v>7183</v>
      </c>
      <c r="B4172" t="s">
        <v>1284</v>
      </c>
      <c r="C4172" s="3" t="s">
        <v>69</v>
      </c>
      <c r="D4172" s="3" t="s">
        <v>3618</v>
      </c>
      <c r="E4172" s="3" t="s">
        <v>5141</v>
      </c>
      <c r="F4172" s="3">
        <v>1000</v>
      </c>
      <c r="G4172" s="34">
        <v>1.29</v>
      </c>
      <c r="H4172" s="3" t="s">
        <v>12</v>
      </c>
      <c r="I4172" s="3" t="s">
        <v>70</v>
      </c>
      <c r="J4172" s="3" t="s">
        <v>8163</v>
      </c>
      <c r="K4172" s="3" t="s">
        <v>8164</v>
      </c>
      <c r="L4172" s="3" t="s">
        <v>68</v>
      </c>
      <c r="M4172" s="26" t="s">
        <v>13723</v>
      </c>
      <c r="N4172"/>
      <c r="O4172" s="3">
        <v>127</v>
      </c>
      <c r="P4172" s="34">
        <v>31643.360000000001</v>
      </c>
      <c r="Q4172" s="34">
        <v>95059.58</v>
      </c>
      <c r="R4172" s="34">
        <v>-63416.22</v>
      </c>
      <c r="S4172" s="36">
        <v>-0.6671207678384441</v>
      </c>
      <c r="T4172" s="72">
        <v>249.16031496062993</v>
      </c>
      <c r="U4172" s="34">
        <v>107856.46</v>
      </c>
      <c r="V4172" s="34">
        <v>193000.15</v>
      </c>
      <c r="W4172" s="34">
        <v>-85143.689999999988</v>
      </c>
      <c r="X4172" s="36">
        <v>-0.44115867267460673</v>
      </c>
      <c r="Y4172" s="36" t="str">
        <f>IFERROR(VLOOKUP(A4172,'Pivot price tier'!$C$8:$L$2270,10,0),"")</f>
        <v/>
      </c>
      <c r="Z4172" s="36" t="str">
        <f>IFERROR(VLOOKUP(A4172,'Pivot price tier by size'!$D$8:$M$2491,10,0),"")</f>
        <v/>
      </c>
      <c r="AA4172" s="36" t="str">
        <f>IFERROR(VLOOKUP(A4172,'Pivot category'!$B$8:$I$2216,8,0),"")</f>
        <v/>
      </c>
      <c r="AB4172" s="3" t="str">
        <f>IF(P4172&lt;$AC$1,"Bottom 5%","")</f>
        <v>Bottom 5%</v>
      </c>
      <c r="AC4172"/>
      <c r="AD4172" s="34" t="s">
        <v>16461</v>
      </c>
      <c r="AE4172" s="34" t="s">
        <v>13944</v>
      </c>
    </row>
    <row r="4173" spans="1:31" x14ac:dyDescent="0.25">
      <c r="A4173" t="s">
        <v>7172</v>
      </c>
      <c r="B4173" t="s">
        <v>1576</v>
      </c>
      <c r="C4173" s="3" t="s">
        <v>69</v>
      </c>
      <c r="D4173" s="3" t="s">
        <v>3951</v>
      </c>
      <c r="E4173" s="3" t="s">
        <v>5141</v>
      </c>
      <c r="F4173" s="3">
        <v>7000</v>
      </c>
      <c r="G4173" s="34">
        <v>1.0900000000000001</v>
      </c>
      <c r="H4173" s="3" t="s">
        <v>28</v>
      </c>
      <c r="I4173" s="3" t="s">
        <v>70</v>
      </c>
      <c r="J4173" s="3" t="s">
        <v>8163</v>
      </c>
      <c r="K4173" s="3" t="s">
        <v>8164</v>
      </c>
      <c r="L4173" s="3" t="s">
        <v>68</v>
      </c>
      <c r="M4173" s="26" t="s">
        <v>13723</v>
      </c>
      <c r="N4173"/>
      <c r="O4173" s="3">
        <v>128</v>
      </c>
      <c r="P4173" s="34">
        <v>35967.82</v>
      </c>
      <c r="Q4173" s="34">
        <v>47126.15</v>
      </c>
      <c r="R4173" s="34">
        <v>-11158.330000000002</v>
      </c>
      <c r="S4173" s="36">
        <v>-0.23677576037932235</v>
      </c>
      <c r="T4173" s="72">
        <v>280.99859375</v>
      </c>
      <c r="U4173" s="34">
        <v>58333.53</v>
      </c>
      <c r="V4173" s="34">
        <v>49424.959999999999</v>
      </c>
      <c r="W4173" s="34">
        <v>8908.57</v>
      </c>
      <c r="X4173" s="36">
        <v>0.18024435426958352</v>
      </c>
      <c r="Y4173" s="36" t="str">
        <f>IFERROR(VLOOKUP(A4173,'Pivot price tier'!$C$8:$L$2270,10,0),"")</f>
        <v/>
      </c>
      <c r="Z4173" s="36" t="str">
        <f>IFERROR(VLOOKUP(A4173,'Pivot price tier by size'!$D$8:$M$2491,10,0),"")</f>
        <v/>
      </c>
      <c r="AA4173" s="36" t="str">
        <f>IFERROR(VLOOKUP(A4173,'Pivot category'!$B$8:$I$2216,8,0),"")</f>
        <v/>
      </c>
      <c r="AB4173" s="3" t="str">
        <f>IF(P4173&lt;$AC$1,"Bottom 5%","")</f>
        <v>Bottom 5%</v>
      </c>
      <c r="AC4173"/>
      <c r="AD4173" s="34" t="s">
        <v>11097</v>
      </c>
      <c r="AE4173" s="34" t="s">
        <v>13964</v>
      </c>
    </row>
    <row r="4174" spans="1:31" x14ac:dyDescent="0.25">
      <c r="A4174" t="s">
        <v>13164</v>
      </c>
      <c r="B4174" t="s">
        <v>13165</v>
      </c>
      <c r="C4174" s="3" t="s">
        <v>72</v>
      </c>
      <c r="D4174" s="3" t="s">
        <v>12544</v>
      </c>
      <c r="E4174" s="3">
        <v>0</v>
      </c>
      <c r="F4174" s="3">
        <v>70000</v>
      </c>
      <c r="G4174" s="34">
        <v>15.99</v>
      </c>
      <c r="H4174" s="3" t="s">
        <v>29</v>
      </c>
      <c r="I4174" s="3" t="s">
        <v>70</v>
      </c>
      <c r="J4174" s="3" t="s">
        <v>8163</v>
      </c>
      <c r="K4174" s="3" t="s">
        <v>8164</v>
      </c>
      <c r="L4174" s="3" t="s">
        <v>68</v>
      </c>
      <c r="M4174" s="26">
        <v>45474</v>
      </c>
      <c r="N4174"/>
      <c r="O4174" s="3">
        <v>106</v>
      </c>
      <c r="P4174" s="34">
        <v>19219.98</v>
      </c>
      <c r="Q4174" s="34">
        <v>66598.350000000006</v>
      </c>
      <c r="R4174" s="34">
        <v>-47378.37000000001</v>
      </c>
      <c r="S4174" s="36">
        <v>-0.71140456182473</v>
      </c>
      <c r="T4174" s="72">
        <v>181.32056603773586</v>
      </c>
      <c r="U4174" s="34">
        <v>9274.2000000000007</v>
      </c>
      <c r="V4174" s="34">
        <v>42693.3</v>
      </c>
      <c r="W4174" s="34">
        <v>-33419.100000000006</v>
      </c>
      <c r="X4174" s="36">
        <v>-0.78277153558052437</v>
      </c>
      <c r="Y4174" s="36" t="str">
        <f>IFERROR(VLOOKUP(A4174,'Pivot price tier'!$C$8:$L$2270,10,0),"")</f>
        <v/>
      </c>
      <c r="Z4174" s="36" t="str">
        <f>IFERROR(VLOOKUP(A4174,'Pivot price tier by size'!$D$8:$M$2491,10,0),"")</f>
        <v/>
      </c>
      <c r="AA4174" s="36" t="str">
        <f>IFERROR(VLOOKUP(A4174,'Pivot category'!$B$8:$I$2216,8,0),"")</f>
        <v/>
      </c>
      <c r="AB4174" s="3" t="str">
        <f>IF(P4174&lt;$AC$1,"Bottom 5%","")</f>
        <v>Bottom 5%</v>
      </c>
      <c r="AC4174"/>
      <c r="AD4174" s="34" t="s">
        <v>11097</v>
      </c>
      <c r="AE4174" s="34" t="s">
        <v>13995</v>
      </c>
    </row>
    <row r="4175" spans="1:31" hidden="1" x14ac:dyDescent="0.25">
      <c r="A4175" t="s">
        <v>11066</v>
      </c>
      <c r="B4175" t="s">
        <v>11067</v>
      </c>
      <c r="C4175" s="3" t="s">
        <v>32</v>
      </c>
      <c r="D4175" s="3" t="s">
        <v>10938</v>
      </c>
      <c r="E4175" s="3" t="s">
        <v>5093</v>
      </c>
      <c r="F4175" s="3">
        <v>10000</v>
      </c>
      <c r="G4175" s="34">
        <v>199.99</v>
      </c>
      <c r="H4175" s="3" t="s">
        <v>12</v>
      </c>
      <c r="I4175" s="3" t="s">
        <v>74</v>
      </c>
      <c r="J4175" s="3" t="s">
        <v>8168</v>
      </c>
      <c r="K4175" s="3" t="s">
        <v>8176</v>
      </c>
      <c r="L4175" s="3" t="s">
        <v>68</v>
      </c>
      <c r="M4175" s="26" t="s">
        <v>13723</v>
      </c>
      <c r="N4175"/>
      <c r="O4175" s="3">
        <v>4</v>
      </c>
      <c r="P4175" s="34">
        <v>599.97</v>
      </c>
      <c r="Q4175" s="34">
        <v>3399.83</v>
      </c>
      <c r="R4175" s="34">
        <v>-2799.8599999999997</v>
      </c>
      <c r="S4175" s="36">
        <v>-0.82352941176470584</v>
      </c>
      <c r="T4175" s="72">
        <v>149.99250000000001</v>
      </c>
      <c r="U4175" s="34" t="s">
        <v>78</v>
      </c>
      <c r="V4175" s="34" t="s">
        <v>78</v>
      </c>
      <c r="W4175" s="34" t="s">
        <v>78</v>
      </c>
      <c r="X4175" s="36" t="s">
        <v>78</v>
      </c>
      <c r="Y4175" s="36" t="str">
        <f>IFERROR(VLOOKUP(A4175,'Pivot price tier'!$C$8:$L$2270,10,0),"")</f>
        <v/>
      </c>
      <c r="Z4175" s="36" t="str">
        <f>IFERROR(VLOOKUP(A4175,'Pivot price tier by size'!$D$8:$M$2491,10,0),"")</f>
        <v/>
      </c>
      <c r="AA4175" s="36" t="str">
        <f>IFERROR(VLOOKUP(A4175,'Pivot category'!$B$8:$I$2216,8,0),"")</f>
        <v/>
      </c>
      <c r="AB4175" s="3" t="str">
        <f>IF(P4175&lt;$AC$1,"Bottom 5%","")</f>
        <v>Bottom 5%</v>
      </c>
      <c r="AC4175"/>
      <c r="AD4175" s="34" t="s">
        <v>16461</v>
      </c>
      <c r="AE4175" s="34" t="s">
        <v>13951</v>
      </c>
    </row>
    <row r="4176" spans="1:31" x14ac:dyDescent="0.25">
      <c r="A4176" t="s">
        <v>13170</v>
      </c>
      <c r="B4176" t="s">
        <v>13171</v>
      </c>
      <c r="C4176" s="3" t="s">
        <v>69</v>
      </c>
      <c r="D4176" s="3" t="s">
        <v>12552</v>
      </c>
      <c r="E4176" s="3">
        <v>0</v>
      </c>
      <c r="F4176" s="3">
        <v>70000</v>
      </c>
      <c r="G4176" s="34">
        <v>6.99</v>
      </c>
      <c r="H4176" s="3" t="s">
        <v>29</v>
      </c>
      <c r="I4176" s="3" t="s">
        <v>70</v>
      </c>
      <c r="J4176" s="3" t="s">
        <v>8163</v>
      </c>
      <c r="K4176" s="3" t="s">
        <v>8164</v>
      </c>
      <c r="L4176" s="3" t="s">
        <v>68</v>
      </c>
      <c r="M4176" s="26">
        <v>45474</v>
      </c>
      <c r="N4176"/>
      <c r="O4176" s="3">
        <v>89</v>
      </c>
      <c r="P4176" s="34">
        <v>17146.47</v>
      </c>
      <c r="Q4176" s="34">
        <v>59967.21</v>
      </c>
      <c r="R4176" s="34">
        <v>-42820.74</v>
      </c>
      <c r="S4176" s="36">
        <v>-0.71406923883902551</v>
      </c>
      <c r="T4176" s="72">
        <v>192.65696629213485</v>
      </c>
      <c r="U4176" s="34">
        <v>6228.09</v>
      </c>
      <c r="V4176" s="34">
        <v>32839.019999999997</v>
      </c>
      <c r="W4176" s="34">
        <v>-26610.929999999997</v>
      </c>
      <c r="X4176" s="36">
        <v>-0.81034482758620685</v>
      </c>
      <c r="Y4176" s="36" t="str">
        <f>IFERROR(VLOOKUP(A4176,'Pivot price tier'!$C$8:$L$2270,10,0),"")</f>
        <v/>
      </c>
      <c r="Z4176" s="36" t="str">
        <f>IFERROR(VLOOKUP(A4176,'Pivot price tier by size'!$D$8:$M$2491,10,0),"")</f>
        <v/>
      </c>
      <c r="AA4176" s="36" t="str">
        <f>IFERROR(VLOOKUP(A4176,'Pivot category'!$B$8:$I$2216,8,0),"")</f>
        <v/>
      </c>
      <c r="AB4176" s="3" t="str">
        <f>IF(P4176&lt;$AC$1,"Bottom 5%","")</f>
        <v>Bottom 5%</v>
      </c>
      <c r="AC4176"/>
      <c r="AD4176" s="34" t="s">
        <v>11097</v>
      </c>
      <c r="AE4176" s="34" t="s">
        <v>13995</v>
      </c>
    </row>
    <row r="4177" spans="1:31" x14ac:dyDescent="0.25">
      <c r="A4177" t="s">
        <v>7140</v>
      </c>
      <c r="B4177" t="s">
        <v>568</v>
      </c>
      <c r="C4177" s="3" t="s">
        <v>69</v>
      </c>
      <c r="D4177" s="3" t="s">
        <v>2833</v>
      </c>
      <c r="E4177" s="3" t="s">
        <v>5141</v>
      </c>
      <c r="F4177" s="3">
        <v>1000</v>
      </c>
      <c r="G4177" s="34">
        <v>3.49</v>
      </c>
      <c r="H4177" s="3" t="s">
        <v>28</v>
      </c>
      <c r="I4177" s="3" t="s">
        <v>70</v>
      </c>
      <c r="J4177" s="3" t="s">
        <v>8163</v>
      </c>
      <c r="K4177" s="3" t="s">
        <v>8164</v>
      </c>
      <c r="L4177" s="3" t="s">
        <v>68</v>
      </c>
      <c r="M4177" s="26" t="s">
        <v>13723</v>
      </c>
      <c r="N4177"/>
      <c r="O4177" s="3">
        <v>145</v>
      </c>
      <c r="P4177" s="34">
        <v>39838.35</v>
      </c>
      <c r="Q4177" s="34">
        <v>38868.129999999997</v>
      </c>
      <c r="R4177" s="34">
        <v>970.22000000000116</v>
      </c>
      <c r="S4177" s="36">
        <v>2.4961838915327217E-2</v>
      </c>
      <c r="T4177" s="72">
        <v>274.74724137931031</v>
      </c>
      <c r="U4177" s="34">
        <v>72724.62</v>
      </c>
      <c r="V4177" s="34">
        <v>73164.36</v>
      </c>
      <c r="W4177" s="34">
        <v>-439.74000000000524</v>
      </c>
      <c r="X4177" s="36">
        <v>-6.0103033772181957E-3</v>
      </c>
      <c r="Y4177" s="36" t="str">
        <f>IFERROR(VLOOKUP(A4177,'Pivot price tier'!$C$8:$L$2270,10,0),"")</f>
        <v/>
      </c>
      <c r="Z4177" s="36" t="str">
        <f>IFERROR(VLOOKUP(A4177,'Pivot price tier by size'!$D$8:$M$2491,10,0),"")</f>
        <v/>
      </c>
      <c r="AA4177" s="36" t="str">
        <f>IFERROR(VLOOKUP(A4177,'Pivot category'!$B$8:$I$2216,8,0),"")</f>
        <v/>
      </c>
      <c r="AB4177" s="3" t="str">
        <f>IF(P4177&lt;$AC$1,"Bottom 5%","")</f>
        <v>Bottom 5%</v>
      </c>
      <c r="AC4177"/>
      <c r="AD4177" s="34" t="s">
        <v>16465</v>
      </c>
      <c r="AE4177" s="34" t="s">
        <v>16474</v>
      </c>
    </row>
    <row r="4178" spans="1:31" x14ac:dyDescent="0.25">
      <c r="A4178" t="s">
        <v>7170</v>
      </c>
      <c r="B4178" t="s">
        <v>836</v>
      </c>
      <c r="C4178" s="3" t="s">
        <v>69</v>
      </c>
      <c r="D4178" s="3" t="s">
        <v>3125</v>
      </c>
      <c r="E4178" s="3" t="s">
        <v>5093</v>
      </c>
      <c r="F4178" s="3">
        <v>1000</v>
      </c>
      <c r="G4178" s="34">
        <v>1.0900000000000001</v>
      </c>
      <c r="H4178" s="3" t="s">
        <v>30</v>
      </c>
      <c r="I4178" s="3" t="s">
        <v>70</v>
      </c>
      <c r="J4178" s="3" t="s">
        <v>8163</v>
      </c>
      <c r="K4178" s="3" t="s">
        <v>8164</v>
      </c>
      <c r="L4178" s="3" t="s">
        <v>68</v>
      </c>
      <c r="M4178" s="26" t="s">
        <v>13723</v>
      </c>
      <c r="N4178"/>
      <c r="O4178" s="3">
        <v>116</v>
      </c>
      <c r="P4178" s="34">
        <v>44073.06</v>
      </c>
      <c r="Q4178" s="34">
        <v>44747.77</v>
      </c>
      <c r="R4178" s="34">
        <v>-674.70999999999913</v>
      </c>
      <c r="S4178" s="36">
        <v>-1.507806981219395E-2</v>
      </c>
      <c r="T4178" s="72">
        <v>379.94017241379311</v>
      </c>
      <c r="U4178" s="34">
        <v>34708.870000000003</v>
      </c>
      <c r="V4178" s="34">
        <v>29847.47</v>
      </c>
      <c r="W4178" s="34">
        <v>4861.4000000000015</v>
      </c>
      <c r="X4178" s="36">
        <v>0.16287477632107517</v>
      </c>
      <c r="Y4178" s="36" t="str">
        <f>IFERROR(VLOOKUP(A4178,'Pivot price tier'!$C$8:$L$2270,10,0),"")</f>
        <v/>
      </c>
      <c r="Z4178" s="36" t="str">
        <f>IFERROR(VLOOKUP(A4178,'Pivot price tier by size'!$D$8:$M$2491,10,0),"")</f>
        <v/>
      </c>
      <c r="AA4178" s="36" t="str">
        <f>IFERROR(VLOOKUP(A4178,'Pivot category'!$B$8:$I$2216,8,0),"")</f>
        <v/>
      </c>
      <c r="AB4178" s="3" t="str">
        <f>IF(P4178&lt;$AC$1,"Bottom 5%","")</f>
        <v>Bottom 5%</v>
      </c>
      <c r="AC4178"/>
      <c r="AD4178" s="34" t="s">
        <v>11097</v>
      </c>
      <c r="AE4178" s="34" t="s">
        <v>13964</v>
      </c>
    </row>
    <row r="4179" spans="1:31" x14ac:dyDescent="0.25">
      <c r="A4179" t="s">
        <v>7116</v>
      </c>
      <c r="B4179" t="s">
        <v>1210</v>
      </c>
      <c r="C4179" s="3" t="s">
        <v>69</v>
      </c>
      <c r="D4179" s="3" t="s">
        <v>3541</v>
      </c>
      <c r="E4179" s="3" t="s">
        <v>5093</v>
      </c>
      <c r="F4179" s="3">
        <v>1000</v>
      </c>
      <c r="G4179" s="34">
        <v>2.19</v>
      </c>
      <c r="H4179" s="3" t="s">
        <v>12</v>
      </c>
      <c r="I4179" s="3" t="s">
        <v>70</v>
      </c>
      <c r="J4179" s="3" t="s">
        <v>8163</v>
      </c>
      <c r="K4179" s="3" t="s">
        <v>8164</v>
      </c>
      <c r="L4179" s="3" t="s">
        <v>68</v>
      </c>
      <c r="M4179" s="26" t="s">
        <v>13723</v>
      </c>
      <c r="N4179"/>
      <c r="O4179" s="3">
        <v>137</v>
      </c>
      <c r="P4179" s="34">
        <v>34510.019999999997</v>
      </c>
      <c r="Q4179" s="34">
        <v>47203.26</v>
      </c>
      <c r="R4179" s="34">
        <v>-12693.240000000005</v>
      </c>
      <c r="S4179" s="36">
        <v>-0.26890600352602778</v>
      </c>
      <c r="T4179" s="72">
        <v>251.89795620437954</v>
      </c>
      <c r="U4179" s="34">
        <v>162033.72</v>
      </c>
      <c r="V4179" s="34">
        <v>129262.56</v>
      </c>
      <c r="W4179" s="34">
        <v>32771.160000000003</v>
      </c>
      <c r="X4179" s="36">
        <v>0.25352399024125782</v>
      </c>
      <c r="Y4179" s="36" t="str">
        <f>IFERROR(VLOOKUP(A4179,'Pivot price tier'!$C$8:$L$2270,10,0),"")</f>
        <v/>
      </c>
      <c r="Z4179" s="36" t="str">
        <f>IFERROR(VLOOKUP(A4179,'Pivot price tier by size'!$D$8:$M$2491,10,0),"")</f>
        <v/>
      </c>
      <c r="AA4179" s="36" t="str">
        <f>IFERROR(VLOOKUP(A4179,'Pivot category'!$B$8:$I$2216,8,0),"")</f>
        <v/>
      </c>
      <c r="AB4179" s="3" t="str">
        <f>IF(P4179&lt;$AC$1,"Bottom 5%","")</f>
        <v>Bottom 5%</v>
      </c>
      <c r="AC4179"/>
      <c r="AD4179" s="34" t="s">
        <v>16459</v>
      </c>
      <c r="AE4179" s="34" t="s">
        <v>13980</v>
      </c>
    </row>
    <row r="4180" spans="1:31" x14ac:dyDescent="0.25">
      <c r="A4180" t="s">
        <v>7122</v>
      </c>
      <c r="B4180" t="s">
        <v>1224</v>
      </c>
      <c r="C4180" s="3" t="s">
        <v>69</v>
      </c>
      <c r="D4180" s="3" t="s">
        <v>3555</v>
      </c>
      <c r="E4180" s="3">
        <v>0</v>
      </c>
      <c r="F4180" s="3">
        <v>1000</v>
      </c>
      <c r="G4180" s="34">
        <v>2.99</v>
      </c>
      <c r="H4180" s="3" t="s">
        <v>29</v>
      </c>
      <c r="I4180" s="3" t="s">
        <v>70</v>
      </c>
      <c r="J4180" s="3" t="s">
        <v>8163</v>
      </c>
      <c r="K4180" s="3" t="s">
        <v>8164</v>
      </c>
      <c r="L4180" s="3" t="s">
        <v>68</v>
      </c>
      <c r="M4180" s="26" t="s">
        <v>13723</v>
      </c>
      <c r="N4180"/>
      <c r="O4180" s="3">
        <v>154</v>
      </c>
      <c r="P4180" s="34">
        <v>40798.550000000003</v>
      </c>
      <c r="Q4180" s="34">
        <v>42810.82</v>
      </c>
      <c r="R4180" s="34">
        <v>-2012.2699999999968</v>
      </c>
      <c r="S4180" s="36">
        <v>-4.7003771476463063E-2</v>
      </c>
      <c r="T4180" s="72">
        <v>264.92564935064939</v>
      </c>
      <c r="U4180" s="34">
        <v>164476.91</v>
      </c>
      <c r="V4180" s="34">
        <v>171246.27</v>
      </c>
      <c r="W4180" s="34">
        <v>-6769.359999999986</v>
      </c>
      <c r="X4180" s="36">
        <v>-3.952997049220397E-2</v>
      </c>
      <c r="Y4180" s="36" t="str">
        <f>IFERROR(VLOOKUP(A4180,'Pivot price tier'!$C$8:$L$2270,10,0),"")</f>
        <v/>
      </c>
      <c r="Z4180" s="36" t="str">
        <f>IFERROR(VLOOKUP(A4180,'Pivot price tier by size'!$D$8:$M$2491,10,0),"")</f>
        <v/>
      </c>
      <c r="AA4180" s="36" t="str">
        <f>IFERROR(VLOOKUP(A4180,'Pivot category'!$B$8:$I$2216,8,0),"")</f>
        <v/>
      </c>
      <c r="AB4180" s="3" t="str">
        <f>IF(P4180&lt;$AC$1,"Bottom 5%","")</f>
        <v>Bottom 5%</v>
      </c>
      <c r="AC4180"/>
      <c r="AD4180" s="34" t="s">
        <v>16463</v>
      </c>
      <c r="AE4180" s="34" t="s">
        <v>13967</v>
      </c>
    </row>
    <row r="4181" spans="1:31" x14ac:dyDescent="0.25">
      <c r="A4181" t="s">
        <v>12663</v>
      </c>
      <c r="B4181" t="s">
        <v>12664</v>
      </c>
      <c r="C4181" s="3" t="s">
        <v>69</v>
      </c>
      <c r="D4181" s="3" t="s">
        <v>12180</v>
      </c>
      <c r="E4181" s="3" t="s">
        <v>5141</v>
      </c>
      <c r="F4181" s="3">
        <v>70000</v>
      </c>
      <c r="G4181" s="34">
        <v>2.99</v>
      </c>
      <c r="H4181" s="3" t="s">
        <v>29</v>
      </c>
      <c r="I4181" s="3" t="s">
        <v>70</v>
      </c>
      <c r="J4181" s="3" t="s">
        <v>8163</v>
      </c>
      <c r="K4181" s="3" t="s">
        <v>8164</v>
      </c>
      <c r="L4181" s="3" t="s">
        <v>68</v>
      </c>
      <c r="M4181" s="26">
        <v>45323</v>
      </c>
      <c r="N4181"/>
      <c r="O4181" s="3">
        <v>112</v>
      </c>
      <c r="P4181" s="34">
        <v>30916.6</v>
      </c>
      <c r="Q4181" s="34">
        <v>25014.34</v>
      </c>
      <c r="R4181" s="34">
        <v>5902.2599999999984</v>
      </c>
      <c r="S4181" s="36">
        <v>0.23595505617977519</v>
      </c>
      <c r="T4181" s="72">
        <v>276.0410714285714</v>
      </c>
      <c r="U4181" s="34">
        <v>18654.61</v>
      </c>
      <c r="V4181" s="34">
        <v>31903.3</v>
      </c>
      <c r="W4181" s="34">
        <v>-13248.689999999999</v>
      </c>
      <c r="X4181" s="36">
        <v>-0.41527647610121832</v>
      </c>
      <c r="Y4181" s="36" t="str">
        <f>IFERROR(VLOOKUP(A4181,'Pivot price tier'!$C$8:$L$2270,10,0),"")</f>
        <v/>
      </c>
      <c r="Z4181" s="36" t="str">
        <f>IFERROR(VLOOKUP(A4181,'Pivot price tier by size'!$D$8:$M$2491,10,0),"")</f>
        <v/>
      </c>
      <c r="AA4181" s="36" t="str">
        <f>IFERROR(VLOOKUP(A4181,'Pivot category'!$B$8:$I$2216,8,0),"")</f>
        <v/>
      </c>
      <c r="AB4181" s="3" t="str">
        <f>IF(P4181&lt;$AC$1,"Bottom 5%","")</f>
        <v>Bottom 5%</v>
      </c>
      <c r="AC4181"/>
      <c r="AD4181" s="34" t="s">
        <v>16459</v>
      </c>
      <c r="AE4181" s="34" t="s">
        <v>13988</v>
      </c>
    </row>
    <row r="4182" spans="1:31" x14ac:dyDescent="0.25">
      <c r="A4182" t="s">
        <v>12689</v>
      </c>
      <c r="B4182" t="s">
        <v>8939</v>
      </c>
      <c r="C4182" s="3" t="s">
        <v>69</v>
      </c>
      <c r="D4182" s="3" t="s">
        <v>8699</v>
      </c>
      <c r="E4182" s="3">
        <v>0</v>
      </c>
      <c r="F4182" s="3">
        <v>10000</v>
      </c>
      <c r="G4182" s="34">
        <v>2.99</v>
      </c>
      <c r="H4182" s="3" t="s">
        <v>29</v>
      </c>
      <c r="I4182" s="3" t="s">
        <v>70</v>
      </c>
      <c r="J4182" s="3" t="s">
        <v>8163</v>
      </c>
      <c r="K4182" s="3" t="s">
        <v>8164</v>
      </c>
      <c r="L4182" s="3" t="s">
        <v>68</v>
      </c>
      <c r="M4182" s="26" t="s">
        <v>13723</v>
      </c>
      <c r="N4182"/>
      <c r="O4182" s="3">
        <v>104</v>
      </c>
      <c r="P4182" s="34">
        <v>22442.94</v>
      </c>
      <c r="Q4182" s="34">
        <v>30330.560000000001</v>
      </c>
      <c r="R4182" s="34">
        <v>-7887.6200000000026</v>
      </c>
      <c r="S4182" s="36">
        <v>-0.26005520504731872</v>
      </c>
      <c r="T4182" s="72">
        <v>215.79749999999999</v>
      </c>
      <c r="U4182" s="34">
        <v>29666.78</v>
      </c>
      <c r="V4182" s="34">
        <v>38747.410000000003</v>
      </c>
      <c r="W4182" s="34">
        <v>-9080.6300000000047</v>
      </c>
      <c r="X4182" s="36">
        <v>-0.23435450266224256</v>
      </c>
      <c r="Y4182" s="36" t="str">
        <f>IFERROR(VLOOKUP(A4182,'Pivot price tier'!$C$8:$L$2270,10,0),"")</f>
        <v/>
      </c>
      <c r="Z4182" s="36" t="str">
        <f>IFERROR(VLOOKUP(A4182,'Pivot price tier by size'!$D$8:$M$2491,10,0),"")</f>
        <v/>
      </c>
      <c r="AA4182" s="36" t="str">
        <f>IFERROR(VLOOKUP(A4182,'Pivot category'!$B$8:$I$2216,8,0),"")</f>
        <v/>
      </c>
      <c r="AB4182" s="3" t="str">
        <f>IF(P4182&lt;$AC$1,"Bottom 5%","")</f>
        <v>Bottom 5%</v>
      </c>
      <c r="AC4182"/>
      <c r="AD4182" s="34" t="s">
        <v>11097</v>
      </c>
      <c r="AE4182" s="34" t="s">
        <v>13993</v>
      </c>
    </row>
    <row r="4183" spans="1:31" hidden="1" x14ac:dyDescent="0.25">
      <c r="A4183" t="s">
        <v>6674</v>
      </c>
      <c r="B4183" t="s">
        <v>2092</v>
      </c>
      <c r="C4183" s="3" t="s">
        <v>32</v>
      </c>
      <c r="D4183" s="3" t="s">
        <v>4520</v>
      </c>
      <c r="E4183" s="3" t="s">
        <v>5141</v>
      </c>
      <c r="F4183" s="3">
        <v>10000</v>
      </c>
      <c r="G4183" s="34">
        <v>7.99</v>
      </c>
      <c r="H4183" s="3" t="s">
        <v>28</v>
      </c>
      <c r="I4183" s="3" t="s">
        <v>13</v>
      </c>
      <c r="J4183" s="3" t="s">
        <v>8163</v>
      </c>
      <c r="K4183" s="3" t="s">
        <v>8172</v>
      </c>
      <c r="L4183" s="3" t="s">
        <v>68</v>
      </c>
      <c r="M4183" s="26" t="s">
        <v>13723</v>
      </c>
      <c r="N4183"/>
      <c r="O4183" s="3">
        <v>36</v>
      </c>
      <c r="P4183" s="34">
        <v>10147.299999999999</v>
      </c>
      <c r="Q4183" s="34">
        <v>11782.8</v>
      </c>
      <c r="R4183" s="34">
        <v>-1635.5</v>
      </c>
      <c r="S4183" s="36">
        <v>-0.13880401941813492</v>
      </c>
      <c r="T4183" s="72">
        <v>281.86944444444441</v>
      </c>
      <c r="U4183" s="34">
        <v>18369.009999999998</v>
      </c>
      <c r="V4183" s="34">
        <v>19528.080000000002</v>
      </c>
      <c r="W4183" s="34">
        <v>-1159.0700000000033</v>
      </c>
      <c r="X4183" s="36">
        <v>-5.9354017394439351E-2</v>
      </c>
      <c r="Y4183" s="36" t="str">
        <f>IFERROR(VLOOKUP(A4183,'Pivot price tier'!$C$8:$L$2270,10,0),"")</f>
        <v/>
      </c>
      <c r="Z4183" s="36" t="str">
        <f>IFERROR(VLOOKUP(A4183,'Pivot price tier by size'!$D$8:$M$2491,10,0),"")</f>
        <v/>
      </c>
      <c r="AA4183" s="36" t="str">
        <f>IFERROR(VLOOKUP(A4183,'Pivot category'!$B$8:$I$2216,8,0),"")</f>
        <v/>
      </c>
      <c r="AB4183" s="3" t="str">
        <f>IF(P4183&lt;$AC$1,"Bottom 5%","")</f>
        <v>Bottom 5%</v>
      </c>
      <c r="AC4183"/>
      <c r="AD4183" s="34" t="s">
        <v>16459</v>
      </c>
      <c r="AE4183" s="34" t="s">
        <v>13941</v>
      </c>
    </row>
    <row r="4184" spans="1:31" hidden="1" x14ac:dyDescent="0.25">
      <c r="A4184" t="s">
        <v>14343</v>
      </c>
      <c r="B4184" t="s">
        <v>14344</v>
      </c>
      <c r="C4184" s="3" t="s">
        <v>69</v>
      </c>
      <c r="D4184" s="3" t="s">
        <v>14221</v>
      </c>
      <c r="E4184" s="3" t="s">
        <v>5141</v>
      </c>
      <c r="F4184" s="3">
        <v>9000</v>
      </c>
      <c r="G4184" s="34">
        <v>9.99</v>
      </c>
      <c r="H4184" s="3" t="s">
        <v>28</v>
      </c>
      <c r="I4184" s="3" t="s">
        <v>70</v>
      </c>
      <c r="J4184" s="3" t="s">
        <v>8168</v>
      </c>
      <c r="K4184" s="3" t="s">
        <v>8164</v>
      </c>
      <c r="L4184" s="3" t="s">
        <v>8166</v>
      </c>
      <c r="M4184" s="26">
        <v>45689</v>
      </c>
      <c r="N4184"/>
      <c r="O4184" s="3">
        <v>1</v>
      </c>
      <c r="P4184" s="34">
        <v>209.79</v>
      </c>
      <c r="Q4184" s="34">
        <v>439.56</v>
      </c>
      <c r="R4184" s="34">
        <v>-229.77</v>
      </c>
      <c r="S4184" s="36">
        <v>-0.52272727272727271</v>
      </c>
      <c r="T4184" s="72">
        <v>209.79</v>
      </c>
      <c r="U4184" s="34">
        <v>369.63</v>
      </c>
      <c r="V4184" s="34">
        <v>11178.81</v>
      </c>
      <c r="W4184" s="34">
        <v>-10809.18</v>
      </c>
      <c r="X4184" s="36">
        <v>-0.96693476318141203</v>
      </c>
      <c r="Y4184" s="36" t="str">
        <f>IFERROR(VLOOKUP(A4184,'Pivot price tier'!$C$8:$L$2270,10,0),"")</f>
        <v/>
      </c>
      <c r="Z4184" s="36" t="str">
        <f>IFERROR(VLOOKUP(A4184,'Pivot price tier by size'!$D$8:$M$2491,10,0),"")</f>
        <v/>
      </c>
      <c r="AA4184" s="36" t="str">
        <f>IFERROR(VLOOKUP(A4184,'Pivot category'!$B$8:$I$2216,8,0),"")</f>
        <v/>
      </c>
      <c r="AB4184" s="3" t="str">
        <f>IF(P4184&lt;$AC$1,"Bottom 5%","")</f>
        <v>Bottom 5%</v>
      </c>
      <c r="AC4184"/>
      <c r="AD4184" s="34" t="s">
        <v>16459</v>
      </c>
      <c r="AE4184" s="34" t="s">
        <v>13941</v>
      </c>
    </row>
    <row r="4185" spans="1:31" hidden="1" x14ac:dyDescent="0.25">
      <c r="A4185" t="s">
        <v>7909</v>
      </c>
      <c r="B4185" t="s">
        <v>2179</v>
      </c>
      <c r="C4185" s="3" t="s">
        <v>71</v>
      </c>
      <c r="D4185" s="3" t="s">
        <v>4619</v>
      </c>
      <c r="E4185" s="3">
        <v>0</v>
      </c>
      <c r="F4185" s="3">
        <v>10000</v>
      </c>
      <c r="G4185" s="34">
        <v>6.99</v>
      </c>
      <c r="H4185" s="3" t="s">
        <v>8245</v>
      </c>
      <c r="I4185" s="3" t="s">
        <v>12204</v>
      </c>
      <c r="J4185" s="3" t="s">
        <v>8163</v>
      </c>
      <c r="K4185" s="3" t="s">
        <v>8164</v>
      </c>
      <c r="L4185" s="3" t="s">
        <v>68</v>
      </c>
      <c r="M4185" s="26" t="s">
        <v>13723</v>
      </c>
      <c r="N4185"/>
      <c r="O4185" s="3">
        <v>131</v>
      </c>
      <c r="P4185" s="34">
        <v>21627.06</v>
      </c>
      <c r="Q4185" s="34">
        <v>24451.02</v>
      </c>
      <c r="R4185" s="34">
        <v>-2823.9599999999991</v>
      </c>
      <c r="S4185" s="36">
        <v>-0.11549456832475702</v>
      </c>
      <c r="T4185" s="72">
        <v>165.09206106870229</v>
      </c>
      <c r="U4185" s="34">
        <v>47566.95</v>
      </c>
      <c r="V4185" s="34">
        <v>42065.82</v>
      </c>
      <c r="W4185" s="34">
        <v>5501.1299999999974</v>
      </c>
      <c r="X4185" s="36">
        <v>0.13077434363575935</v>
      </c>
      <c r="Y4185" s="36" t="str">
        <f>IFERROR(VLOOKUP(A4185,'Pivot price tier'!$C$8:$L$2270,10,0),"")</f>
        <v/>
      </c>
      <c r="Z4185" s="36" t="str">
        <f>IFERROR(VLOOKUP(A4185,'Pivot price tier by size'!$D$8:$M$2491,10,0),"")</f>
        <v/>
      </c>
      <c r="AA4185" s="36" t="str">
        <f>IFERROR(VLOOKUP(A4185,'Pivot category'!$B$8:$I$2216,8,0),"")</f>
        <v/>
      </c>
      <c r="AB4185" s="3" t="str">
        <f>IF(P4185&lt;$AC$1,"Bottom 5%","")</f>
        <v>Bottom 5%</v>
      </c>
      <c r="AC4185"/>
      <c r="AD4185" s="34" t="s">
        <v>16461</v>
      </c>
      <c r="AE4185" s="34" t="s">
        <v>13949</v>
      </c>
    </row>
    <row r="4186" spans="1:31" hidden="1" x14ac:dyDescent="0.25">
      <c r="A4186" t="s">
        <v>7255</v>
      </c>
      <c r="B4186" t="s">
        <v>2097</v>
      </c>
      <c r="C4186" s="3" t="s">
        <v>69</v>
      </c>
      <c r="D4186" s="3" t="s">
        <v>4525</v>
      </c>
      <c r="E4186" s="3" t="s">
        <v>5141</v>
      </c>
      <c r="F4186" s="3">
        <v>10000</v>
      </c>
      <c r="G4186" s="34">
        <v>0.59</v>
      </c>
      <c r="H4186" s="3" t="s">
        <v>28</v>
      </c>
      <c r="I4186" s="3" t="s">
        <v>70</v>
      </c>
      <c r="J4186" s="3" t="s">
        <v>8168</v>
      </c>
      <c r="K4186" s="3" t="s">
        <v>8172</v>
      </c>
      <c r="L4186" s="3" t="s">
        <v>8169</v>
      </c>
      <c r="M4186" s="26" t="s">
        <v>13723</v>
      </c>
      <c r="N4186"/>
      <c r="O4186" s="3" t="s">
        <v>78</v>
      </c>
      <c r="P4186" s="34">
        <v>6.58</v>
      </c>
      <c r="Q4186" s="34">
        <v>4.7</v>
      </c>
      <c r="R4186" s="34">
        <v>1.88</v>
      </c>
      <c r="S4186" s="36">
        <v>0.39999999999999991</v>
      </c>
      <c r="T4186" s="72" t="s">
        <v>78</v>
      </c>
      <c r="U4186" s="34" t="s">
        <v>78</v>
      </c>
      <c r="V4186" s="34" t="s">
        <v>78</v>
      </c>
      <c r="W4186" s="34" t="s">
        <v>78</v>
      </c>
      <c r="X4186" s="36" t="s">
        <v>78</v>
      </c>
      <c r="Y4186" s="36" t="str">
        <f>IFERROR(VLOOKUP(A4186,'Pivot price tier'!$C$8:$L$2270,10,0),"")</f>
        <v/>
      </c>
      <c r="Z4186" s="36" t="str">
        <f>IFERROR(VLOOKUP(A4186,'Pivot price tier by size'!$D$8:$M$2491,10,0),"")</f>
        <v/>
      </c>
      <c r="AA4186" s="36" t="str">
        <f>IFERROR(VLOOKUP(A4186,'Pivot category'!$B$8:$I$2216,8,0),"")</f>
        <v/>
      </c>
      <c r="AB4186" s="3" t="str">
        <f>IF(P4186&lt;$AC$1,"Bottom 5%","")</f>
        <v>Bottom 5%</v>
      </c>
      <c r="AC4186"/>
      <c r="AD4186" s="34" t="s">
        <v>16459</v>
      </c>
      <c r="AE4186" s="34" t="s">
        <v>13941</v>
      </c>
    </row>
    <row r="4187" spans="1:31" hidden="1" x14ac:dyDescent="0.25">
      <c r="A4187" t="s">
        <v>13852</v>
      </c>
      <c r="B4187" t="s">
        <v>13853</v>
      </c>
      <c r="C4187" s="3" t="s">
        <v>71</v>
      </c>
      <c r="D4187" s="3" t="s">
        <v>13717</v>
      </c>
      <c r="E4187" s="3">
        <v>0</v>
      </c>
      <c r="F4187" s="3">
        <v>70000</v>
      </c>
      <c r="G4187" s="34">
        <v>6.99</v>
      </c>
      <c r="H4187" s="3" t="s">
        <v>8245</v>
      </c>
      <c r="I4187" s="3" t="s">
        <v>12204</v>
      </c>
      <c r="J4187" s="3" t="s">
        <v>8163</v>
      </c>
      <c r="K4187" s="3" t="s">
        <v>8164</v>
      </c>
      <c r="L4187" s="3" t="s">
        <v>68</v>
      </c>
      <c r="M4187" s="26">
        <v>45597</v>
      </c>
      <c r="N4187"/>
      <c r="O4187" s="3">
        <v>131</v>
      </c>
      <c r="P4187" s="34">
        <v>44211.75</v>
      </c>
      <c r="Q4187" s="34">
        <v>22787.4</v>
      </c>
      <c r="R4187" s="34">
        <v>21424.35</v>
      </c>
      <c r="S4187" s="36">
        <v>0.94018404907975439</v>
      </c>
      <c r="T4187" s="72">
        <v>337.49427480916029</v>
      </c>
      <c r="U4187" s="34">
        <v>78868.17</v>
      </c>
      <c r="V4187" s="34">
        <v>35355.42</v>
      </c>
      <c r="W4187" s="34">
        <v>43512.75</v>
      </c>
      <c r="X4187" s="36">
        <v>1.2307236061684459</v>
      </c>
      <c r="Y4187" s="36" t="str">
        <f>IFERROR(VLOOKUP(A4187,'Pivot price tier'!$C$8:$L$2270,10,0),"")</f>
        <v/>
      </c>
      <c r="Z4187" s="36" t="str">
        <f>IFERROR(VLOOKUP(A4187,'Pivot price tier by size'!$D$8:$M$2491,10,0),"")</f>
        <v/>
      </c>
      <c r="AA4187" s="36" t="str">
        <f>IFERROR(VLOOKUP(A4187,'Pivot category'!$B$8:$I$2216,8,0),"")</f>
        <v/>
      </c>
      <c r="AB4187" s="3" t="str">
        <f>IF(P4187&lt;$AC$1,"Bottom 5%","")</f>
        <v>Bottom 5%</v>
      </c>
      <c r="AC4187"/>
      <c r="AD4187" s="34" t="s">
        <v>16461</v>
      </c>
      <c r="AE4187" s="34" t="s">
        <v>13949</v>
      </c>
    </row>
    <row r="4188" spans="1:31" hidden="1" x14ac:dyDescent="0.25">
      <c r="A4188" t="s">
        <v>6066</v>
      </c>
      <c r="B4188" t="s">
        <v>2100</v>
      </c>
      <c r="C4188" s="3" t="s">
        <v>32</v>
      </c>
      <c r="D4188" s="3" t="s">
        <v>4528</v>
      </c>
      <c r="E4188" s="3" t="s">
        <v>5095</v>
      </c>
      <c r="F4188" s="3">
        <v>10000</v>
      </c>
      <c r="G4188" s="34">
        <v>84.99</v>
      </c>
      <c r="H4188" s="3" t="s">
        <v>12486</v>
      </c>
      <c r="I4188" s="3" t="s">
        <v>15</v>
      </c>
      <c r="J4188" s="3" t="s">
        <v>8173</v>
      </c>
      <c r="K4188" s="3" t="s">
        <v>8172</v>
      </c>
      <c r="L4188" s="3" t="s">
        <v>68</v>
      </c>
      <c r="M4188" s="26" t="s">
        <v>13723</v>
      </c>
      <c r="N4188"/>
      <c r="O4188" s="3">
        <v>11</v>
      </c>
      <c r="P4188" s="34">
        <v>4674.45</v>
      </c>
      <c r="Q4188" s="34">
        <v>4674.45</v>
      </c>
      <c r="R4188" s="34">
        <v>0</v>
      </c>
      <c r="S4188" s="36">
        <v>0</v>
      </c>
      <c r="T4188" s="72">
        <v>424.95</v>
      </c>
      <c r="U4188" s="34">
        <v>6629.22</v>
      </c>
      <c r="V4188" s="34">
        <v>19802.669999999998</v>
      </c>
      <c r="W4188" s="34">
        <v>-13173.449999999997</v>
      </c>
      <c r="X4188" s="36">
        <v>-0.66523605150214582</v>
      </c>
      <c r="Y4188" s="36" t="str">
        <f>IFERROR(VLOOKUP(A4188,'Pivot price tier'!$C$8:$L$2270,10,0),"")</f>
        <v/>
      </c>
      <c r="Z4188" s="36" t="str">
        <f>IFERROR(VLOOKUP(A4188,'Pivot price tier by size'!$D$8:$M$2491,10,0),"")</f>
        <v/>
      </c>
      <c r="AA4188" s="36" t="str">
        <f>IFERROR(VLOOKUP(A4188,'Pivot category'!$B$8:$I$2216,8,0),"")</f>
        <v/>
      </c>
      <c r="AB4188" s="3" t="str">
        <f>IF(P4188&lt;$AC$1,"Bottom 5%","")</f>
        <v>Bottom 5%</v>
      </c>
      <c r="AC4188"/>
      <c r="AD4188" s="34" t="s">
        <v>16465</v>
      </c>
      <c r="AE4188" s="34" t="s">
        <v>16467</v>
      </c>
    </row>
    <row r="4189" spans="1:31" hidden="1" x14ac:dyDescent="0.25">
      <c r="A4189" t="s">
        <v>6126</v>
      </c>
      <c r="B4189" t="s">
        <v>2101</v>
      </c>
      <c r="C4189" s="3" t="s">
        <v>32</v>
      </c>
      <c r="D4189" s="3" t="s">
        <v>4530</v>
      </c>
      <c r="E4189" s="3" t="s">
        <v>5095</v>
      </c>
      <c r="F4189" s="3">
        <v>10000</v>
      </c>
      <c r="G4189" s="34">
        <v>199.99</v>
      </c>
      <c r="H4189" s="3" t="s">
        <v>12486</v>
      </c>
      <c r="I4189" s="3" t="s">
        <v>74</v>
      </c>
      <c r="J4189" s="3" t="s">
        <v>8173</v>
      </c>
      <c r="K4189" s="3" t="s">
        <v>8172</v>
      </c>
      <c r="L4189" s="3" t="s">
        <v>68</v>
      </c>
      <c r="M4189" s="26" t="s">
        <v>13723</v>
      </c>
      <c r="N4189"/>
      <c r="O4189" s="3" t="s">
        <v>78</v>
      </c>
      <c r="P4189" s="34">
        <v>599.97</v>
      </c>
      <c r="Q4189" s="34">
        <v>599.97</v>
      </c>
      <c r="R4189" s="34">
        <v>0</v>
      </c>
      <c r="S4189" s="36">
        <v>0</v>
      </c>
      <c r="T4189" s="72" t="s">
        <v>78</v>
      </c>
      <c r="U4189" s="34" t="s">
        <v>78</v>
      </c>
      <c r="V4189" s="34" t="s">
        <v>78</v>
      </c>
      <c r="W4189" s="34" t="s">
        <v>78</v>
      </c>
      <c r="X4189" s="36" t="s">
        <v>78</v>
      </c>
      <c r="Y4189" s="36" t="str">
        <f>IFERROR(VLOOKUP(A4189,'Pivot price tier'!$C$8:$L$2270,10,0),"")</f>
        <v/>
      </c>
      <c r="Z4189" s="36" t="str">
        <f>IFERROR(VLOOKUP(A4189,'Pivot price tier by size'!$D$8:$M$2491,10,0),"")</f>
        <v/>
      </c>
      <c r="AA4189" s="36" t="str">
        <f>IFERROR(VLOOKUP(A4189,'Pivot category'!$B$8:$I$2216,8,0),"")</f>
        <v/>
      </c>
      <c r="AB4189" s="3" t="str">
        <f>IF(P4189&lt;$AC$1,"Bottom 5%","")</f>
        <v>Bottom 5%</v>
      </c>
      <c r="AC4189"/>
      <c r="AD4189" s="34" t="s">
        <v>16465</v>
      </c>
      <c r="AE4189" s="34" t="s">
        <v>16467</v>
      </c>
    </row>
    <row r="4190" spans="1:31" hidden="1" x14ac:dyDescent="0.25">
      <c r="A4190" t="s">
        <v>6285</v>
      </c>
      <c r="B4190" t="s">
        <v>2102</v>
      </c>
      <c r="C4190" s="3" t="s">
        <v>32</v>
      </c>
      <c r="D4190" s="3" t="s">
        <v>4531</v>
      </c>
      <c r="E4190" s="3" t="s">
        <v>5095</v>
      </c>
      <c r="F4190" s="3">
        <v>10000</v>
      </c>
      <c r="G4190" s="34">
        <v>54.99</v>
      </c>
      <c r="H4190" s="3" t="s">
        <v>12486</v>
      </c>
      <c r="I4190" s="3" t="s">
        <v>15</v>
      </c>
      <c r="J4190" s="3" t="s">
        <v>8265</v>
      </c>
      <c r="K4190" s="3" t="s">
        <v>8172</v>
      </c>
      <c r="L4190" s="3" t="s">
        <v>68</v>
      </c>
      <c r="M4190" s="26" t="s">
        <v>13723</v>
      </c>
      <c r="N4190"/>
      <c r="O4190" s="3" t="s">
        <v>78</v>
      </c>
      <c r="P4190" s="34">
        <v>659.88</v>
      </c>
      <c r="Q4190" s="34">
        <v>109.98</v>
      </c>
      <c r="R4190" s="34">
        <v>549.9</v>
      </c>
      <c r="S4190" s="36">
        <v>5</v>
      </c>
      <c r="T4190" s="72" t="s">
        <v>78</v>
      </c>
      <c r="U4190" s="34" t="s">
        <v>78</v>
      </c>
      <c r="V4190" s="34" t="s">
        <v>78</v>
      </c>
      <c r="W4190" s="34" t="s">
        <v>78</v>
      </c>
      <c r="X4190" s="36" t="s">
        <v>78</v>
      </c>
      <c r="Y4190" s="36" t="str">
        <f>IFERROR(VLOOKUP(A4190,'Pivot price tier'!$C$8:$L$2270,10,0),"")</f>
        <v/>
      </c>
      <c r="Z4190" s="36" t="str">
        <f>IFERROR(VLOOKUP(A4190,'Pivot price tier by size'!$D$8:$M$2491,10,0),"")</f>
        <v/>
      </c>
      <c r="AA4190" s="36" t="str">
        <f>IFERROR(VLOOKUP(A4190,'Pivot category'!$B$8:$I$2216,8,0),"")</f>
        <v/>
      </c>
      <c r="AB4190" s="3" t="str">
        <f>IF(P4190&lt;$AC$1,"Bottom 5%","")</f>
        <v>Bottom 5%</v>
      </c>
      <c r="AC4190"/>
      <c r="AD4190" s="34" t="s">
        <v>16465</v>
      </c>
      <c r="AE4190" s="34" t="s">
        <v>16467</v>
      </c>
    </row>
    <row r="4191" spans="1:31" hidden="1" x14ac:dyDescent="0.25">
      <c r="A4191" t="s">
        <v>10029</v>
      </c>
      <c r="B4191" t="s">
        <v>10030</v>
      </c>
      <c r="C4191" s="3" t="s">
        <v>32</v>
      </c>
      <c r="D4191" s="3" t="s">
        <v>10038</v>
      </c>
      <c r="E4191" s="3">
        <v>0</v>
      </c>
      <c r="F4191" s="3">
        <v>3000</v>
      </c>
      <c r="G4191" s="34">
        <v>13.99</v>
      </c>
      <c r="H4191" s="3" t="s">
        <v>54</v>
      </c>
      <c r="I4191" s="3" t="s">
        <v>54</v>
      </c>
      <c r="J4191" s="3" t="s">
        <v>8165</v>
      </c>
      <c r="K4191" s="3" t="s">
        <v>8164</v>
      </c>
      <c r="L4191" s="3" t="s">
        <v>8167</v>
      </c>
      <c r="M4191" s="26" t="s">
        <v>13723</v>
      </c>
      <c r="N4191"/>
      <c r="O4191" s="3">
        <v>1</v>
      </c>
      <c r="P4191" s="34">
        <v>209.85</v>
      </c>
      <c r="Q4191" s="34">
        <v>1496.93</v>
      </c>
      <c r="R4191" s="34">
        <v>-1287.0800000000002</v>
      </c>
      <c r="S4191" s="36">
        <v>-0.85981308411214952</v>
      </c>
      <c r="T4191" s="72">
        <v>209.85</v>
      </c>
      <c r="U4191" s="34" t="s">
        <v>78</v>
      </c>
      <c r="V4191" s="34" t="s">
        <v>78</v>
      </c>
      <c r="W4191" s="34" t="s">
        <v>78</v>
      </c>
      <c r="X4191" s="36" t="s">
        <v>78</v>
      </c>
      <c r="Y4191" s="36" t="str">
        <f>IFERROR(VLOOKUP(A4191,'Pivot price tier'!$C$8:$L$2270,10,0),"")</f>
        <v/>
      </c>
      <c r="Z4191" s="36" t="str">
        <f>IFERROR(VLOOKUP(A4191,'Pivot price tier by size'!$D$8:$M$2491,10,0),"")</f>
        <v/>
      </c>
      <c r="AA4191" s="36" t="str">
        <f>IFERROR(VLOOKUP(A4191,'Pivot category'!$B$8:$I$2216,8,0),"")</f>
        <v/>
      </c>
      <c r="AB4191" s="3" t="str">
        <f>IF(P4191&lt;$AC$1,"Bottom 5%","")</f>
        <v>Bottom 5%</v>
      </c>
      <c r="AC4191"/>
      <c r="AD4191" s="34" t="s">
        <v>10274</v>
      </c>
      <c r="AE4191" s="34" t="s">
        <v>16512</v>
      </c>
    </row>
    <row r="4192" spans="1:31" hidden="1" x14ac:dyDescent="0.25">
      <c r="A4192" t="s">
        <v>9769</v>
      </c>
      <c r="B4192" t="s">
        <v>9794</v>
      </c>
      <c r="C4192" s="3" t="s">
        <v>32</v>
      </c>
      <c r="D4192" s="3" t="s">
        <v>9729</v>
      </c>
      <c r="E4192" s="3">
        <v>0</v>
      </c>
      <c r="F4192" s="3">
        <v>3000</v>
      </c>
      <c r="G4192" s="34">
        <v>15.99</v>
      </c>
      <c r="H4192" s="3" t="s">
        <v>54</v>
      </c>
      <c r="I4192" s="3" t="s">
        <v>54</v>
      </c>
      <c r="J4192" s="3" t="s">
        <v>8165</v>
      </c>
      <c r="K4192" s="3" t="s">
        <v>8164</v>
      </c>
      <c r="L4192" s="3" t="s">
        <v>8167</v>
      </c>
      <c r="M4192" s="26" t="s">
        <v>13723</v>
      </c>
      <c r="N4192"/>
      <c r="O4192" s="3">
        <v>25</v>
      </c>
      <c r="P4192" s="34">
        <v>2286.5700000000002</v>
      </c>
      <c r="Q4192" s="34">
        <v>2270.58</v>
      </c>
      <c r="R4192" s="34">
        <v>15.990000000000236</v>
      </c>
      <c r="S4192" s="36">
        <v>7.0422535211269732E-3</v>
      </c>
      <c r="T4192" s="72">
        <v>91.462800000000001</v>
      </c>
      <c r="U4192" s="34" t="s">
        <v>78</v>
      </c>
      <c r="V4192" s="34" t="s">
        <v>78</v>
      </c>
      <c r="W4192" s="34" t="s">
        <v>78</v>
      </c>
      <c r="X4192" s="36" t="s">
        <v>78</v>
      </c>
      <c r="Y4192" s="36" t="str">
        <f>IFERROR(VLOOKUP(A4192,'Pivot price tier'!$C$8:$L$2270,10,0),"")</f>
        <v/>
      </c>
      <c r="Z4192" s="36" t="str">
        <f>IFERROR(VLOOKUP(A4192,'Pivot price tier by size'!$D$8:$M$2491,10,0),"")</f>
        <v/>
      </c>
      <c r="AA4192" s="36" t="str">
        <f>IFERROR(VLOOKUP(A4192,'Pivot category'!$B$8:$I$2216,8,0),"")</f>
        <v/>
      </c>
      <c r="AB4192" s="3" t="str">
        <f>IF(P4192&lt;$AC$1,"Bottom 5%","")</f>
        <v>Bottom 5%</v>
      </c>
      <c r="AC4192"/>
      <c r="AD4192" s="34" t="s">
        <v>10274</v>
      </c>
      <c r="AE4192" s="34" t="s">
        <v>16512</v>
      </c>
    </row>
    <row r="4193" spans="1:31" x14ac:dyDescent="0.25">
      <c r="A4193" t="s">
        <v>13172</v>
      </c>
      <c r="B4193" t="s">
        <v>13173</v>
      </c>
      <c r="C4193" s="3" t="s">
        <v>72</v>
      </c>
      <c r="D4193" s="3" t="s">
        <v>12546</v>
      </c>
      <c r="E4193" s="3">
        <v>0</v>
      </c>
      <c r="F4193" s="3">
        <v>70000</v>
      </c>
      <c r="G4193" s="34">
        <v>15.99</v>
      </c>
      <c r="H4193" s="3" t="s">
        <v>29</v>
      </c>
      <c r="I4193" s="3" t="s">
        <v>70</v>
      </c>
      <c r="J4193" s="3" t="s">
        <v>8163</v>
      </c>
      <c r="K4193" s="3" t="s">
        <v>8164</v>
      </c>
      <c r="L4193" s="3" t="s">
        <v>68</v>
      </c>
      <c r="M4193" s="26">
        <v>45474</v>
      </c>
      <c r="N4193"/>
      <c r="O4193" s="3">
        <v>108</v>
      </c>
      <c r="P4193" s="34">
        <v>23217.48</v>
      </c>
      <c r="Q4193" s="34">
        <v>66710.28</v>
      </c>
      <c r="R4193" s="34">
        <v>-43492.800000000003</v>
      </c>
      <c r="S4193" s="36">
        <v>-0.65196548418024936</v>
      </c>
      <c r="T4193" s="72">
        <v>214.97666666666666</v>
      </c>
      <c r="U4193" s="34">
        <v>12823.98</v>
      </c>
      <c r="V4193" s="34">
        <v>56956.38</v>
      </c>
      <c r="W4193" s="34">
        <v>-44132.399999999994</v>
      </c>
      <c r="X4193" s="36">
        <v>-0.77484559236384054</v>
      </c>
      <c r="Y4193" s="36" t="str">
        <f>IFERROR(VLOOKUP(A4193,'Pivot price tier'!$C$8:$L$2270,10,0),"")</f>
        <v/>
      </c>
      <c r="Z4193" s="36" t="str">
        <f>IFERROR(VLOOKUP(A4193,'Pivot price tier by size'!$D$8:$M$2491,10,0),"")</f>
        <v/>
      </c>
      <c r="AA4193" s="36" t="str">
        <f>IFERROR(VLOOKUP(A4193,'Pivot category'!$B$8:$I$2216,8,0),"")</f>
        <v/>
      </c>
      <c r="AB4193" s="3" t="str">
        <f>IF(P4193&lt;$AC$1,"Bottom 5%","")</f>
        <v>Bottom 5%</v>
      </c>
      <c r="AC4193"/>
      <c r="AD4193" s="34" t="s">
        <v>11097</v>
      </c>
      <c r="AE4193" s="34" t="s">
        <v>13995</v>
      </c>
    </row>
    <row r="4194" spans="1:31" x14ac:dyDescent="0.25">
      <c r="A4194" t="s">
        <v>7902</v>
      </c>
      <c r="B4194" t="s">
        <v>623</v>
      </c>
      <c r="C4194" s="3" t="s">
        <v>71</v>
      </c>
      <c r="D4194" s="3" t="s">
        <v>2896</v>
      </c>
      <c r="E4194" s="3" t="s">
        <v>5093</v>
      </c>
      <c r="F4194" s="3">
        <v>1000</v>
      </c>
      <c r="G4194" s="34">
        <v>6.99</v>
      </c>
      <c r="H4194" s="3" t="s">
        <v>30</v>
      </c>
      <c r="I4194" s="3" t="s">
        <v>70</v>
      </c>
      <c r="J4194" s="3" t="s">
        <v>8163</v>
      </c>
      <c r="K4194" s="3" t="s">
        <v>8164</v>
      </c>
      <c r="L4194" s="3" t="s">
        <v>68</v>
      </c>
      <c r="M4194" s="26" t="s">
        <v>13723</v>
      </c>
      <c r="N4194"/>
      <c r="O4194" s="3">
        <v>88</v>
      </c>
      <c r="P4194" s="34">
        <v>40849.56</v>
      </c>
      <c r="Q4194" s="34">
        <v>42348.75</v>
      </c>
      <c r="R4194" s="34">
        <v>-1499.1900000000023</v>
      </c>
      <c r="S4194" s="36">
        <v>-3.540104489506779E-2</v>
      </c>
      <c r="T4194" s="72">
        <v>464.19954545454544</v>
      </c>
      <c r="U4194" s="34">
        <v>65657.070000000007</v>
      </c>
      <c r="V4194" s="34">
        <v>63666.6</v>
      </c>
      <c r="W4194" s="34">
        <v>1990.4700000000084</v>
      </c>
      <c r="X4194" s="36">
        <v>3.1263959438701194E-2</v>
      </c>
      <c r="Y4194" s="36" t="str">
        <f>IFERROR(VLOOKUP(A4194,'Pivot price tier'!$C$8:$L$2270,10,0),"")</f>
        <v/>
      </c>
      <c r="Z4194" s="36" t="str">
        <f>IFERROR(VLOOKUP(A4194,'Pivot price tier by size'!$D$8:$M$2491,10,0),"")</f>
        <v/>
      </c>
      <c r="AA4194" s="36" t="str">
        <f>IFERROR(VLOOKUP(A4194,'Pivot category'!$B$8:$I$2216,8,0),"")</f>
        <v/>
      </c>
      <c r="AB4194" s="3" t="str">
        <f>IF(P4194&lt;$AC$1,"Bottom 5%","")</f>
        <v>Bottom 5%</v>
      </c>
      <c r="AC4194"/>
      <c r="AD4194" s="34" t="s">
        <v>16463</v>
      </c>
      <c r="AE4194" s="34" t="s">
        <v>13969</v>
      </c>
    </row>
    <row r="4195" spans="1:31" x14ac:dyDescent="0.25">
      <c r="A4195" t="s">
        <v>7021</v>
      </c>
      <c r="B4195" t="s">
        <v>230</v>
      </c>
      <c r="C4195" s="3" t="s">
        <v>72</v>
      </c>
      <c r="D4195" s="3" t="s">
        <v>2449</v>
      </c>
      <c r="E4195" s="3" t="s">
        <v>5093</v>
      </c>
      <c r="F4195" s="3">
        <v>1000</v>
      </c>
      <c r="G4195" s="34">
        <v>4.99</v>
      </c>
      <c r="H4195" s="3" t="s">
        <v>26</v>
      </c>
      <c r="I4195" s="3" t="s">
        <v>70</v>
      </c>
      <c r="J4195" s="3" t="s">
        <v>8163</v>
      </c>
      <c r="K4195" s="3" t="s">
        <v>8164</v>
      </c>
      <c r="L4195" s="3" t="s">
        <v>68</v>
      </c>
      <c r="M4195" s="26" t="s">
        <v>13723</v>
      </c>
      <c r="N4195"/>
      <c r="O4195" s="3">
        <v>154</v>
      </c>
      <c r="P4195" s="34">
        <v>36252.35</v>
      </c>
      <c r="Q4195" s="34">
        <v>31666.54</v>
      </c>
      <c r="R4195" s="34">
        <v>4585.8099999999977</v>
      </c>
      <c r="S4195" s="36">
        <v>0.14481563189410651</v>
      </c>
      <c r="T4195" s="72">
        <v>235.40487012987012</v>
      </c>
      <c r="U4195" s="34">
        <v>129086.31</v>
      </c>
      <c r="V4195" s="34">
        <v>117389.75</v>
      </c>
      <c r="W4195" s="34">
        <v>11696.559999999998</v>
      </c>
      <c r="X4195" s="36">
        <v>9.9638682252922495E-2</v>
      </c>
      <c r="Y4195" s="36" t="str">
        <f>IFERROR(VLOOKUP(A4195,'Pivot price tier'!$C$8:$L$2270,10,0),"")</f>
        <v/>
      </c>
      <c r="Z4195" s="36" t="str">
        <f>IFERROR(VLOOKUP(A4195,'Pivot price tier by size'!$D$8:$M$2491,10,0),"")</f>
        <v/>
      </c>
      <c r="AA4195" s="36" t="str">
        <f>IFERROR(VLOOKUP(A4195,'Pivot category'!$B$8:$I$2216,8,0),"")</f>
        <v/>
      </c>
      <c r="AB4195" s="3" t="str">
        <f>IF(P4195&lt;$AC$1,"Bottom 5%","")</f>
        <v>Bottom 5%</v>
      </c>
      <c r="AC4195"/>
      <c r="AD4195" s="34" t="s">
        <v>16463</v>
      </c>
      <c r="AE4195" s="34" t="s">
        <v>13946</v>
      </c>
    </row>
    <row r="4196" spans="1:31" hidden="1" x14ac:dyDescent="0.25">
      <c r="A4196" t="s">
        <v>7232</v>
      </c>
      <c r="B4196" t="s">
        <v>2107</v>
      </c>
      <c r="C4196" s="3" t="s">
        <v>69</v>
      </c>
      <c r="D4196" s="3" t="s">
        <v>4536</v>
      </c>
      <c r="E4196" s="3">
        <v>0</v>
      </c>
      <c r="F4196" s="3">
        <v>10000</v>
      </c>
      <c r="G4196" s="34">
        <v>1.49</v>
      </c>
      <c r="H4196" s="3" t="s">
        <v>25</v>
      </c>
      <c r="I4196" s="3" t="s">
        <v>70</v>
      </c>
      <c r="J4196" s="3" t="s">
        <v>8168</v>
      </c>
      <c r="K4196" s="3" t="s">
        <v>8172</v>
      </c>
      <c r="L4196" s="3" t="s">
        <v>8169</v>
      </c>
      <c r="M4196" s="26" t="s">
        <v>13723</v>
      </c>
      <c r="N4196"/>
      <c r="O4196" s="3" t="s">
        <v>78</v>
      </c>
      <c r="P4196" s="34">
        <v>44.7</v>
      </c>
      <c r="Q4196" s="34">
        <v>1130.9100000000001</v>
      </c>
      <c r="R4196" s="34">
        <v>-1086.21</v>
      </c>
      <c r="S4196" s="36">
        <v>-0.96047430830039526</v>
      </c>
      <c r="T4196" s="72" t="s">
        <v>78</v>
      </c>
      <c r="U4196" s="34">
        <v>0</v>
      </c>
      <c r="V4196" s="34">
        <v>968.5</v>
      </c>
      <c r="W4196" s="34">
        <v>-968.5</v>
      </c>
      <c r="X4196" s="36">
        <v>-1</v>
      </c>
      <c r="Y4196" s="36" t="str">
        <f>IFERROR(VLOOKUP(A4196,'Pivot price tier'!$C$8:$L$2270,10,0),"")</f>
        <v/>
      </c>
      <c r="Z4196" s="36" t="str">
        <f>IFERROR(VLOOKUP(A4196,'Pivot price tier by size'!$D$8:$M$2491,10,0),"")</f>
        <v/>
      </c>
      <c r="AA4196" s="36" t="str">
        <f>IFERROR(VLOOKUP(A4196,'Pivot category'!$B$8:$I$2216,8,0),"")</f>
        <v/>
      </c>
      <c r="AB4196" s="3" t="str">
        <f>IF(P4196&lt;$AC$1,"Bottom 5%","")</f>
        <v>Bottom 5%</v>
      </c>
      <c r="AC4196"/>
      <c r="AD4196" s="34" t="s">
        <v>16465</v>
      </c>
      <c r="AE4196" s="34" t="s">
        <v>16467</v>
      </c>
    </row>
    <row r="4197" spans="1:31" hidden="1" x14ac:dyDescent="0.25">
      <c r="A4197" t="s">
        <v>7040</v>
      </c>
      <c r="B4197" t="s">
        <v>2105</v>
      </c>
      <c r="C4197" s="3" t="s">
        <v>72</v>
      </c>
      <c r="D4197" s="3" t="s">
        <v>4534</v>
      </c>
      <c r="E4197" s="3">
        <v>0</v>
      </c>
      <c r="F4197" s="3">
        <v>10000</v>
      </c>
      <c r="G4197" s="34">
        <v>3.59</v>
      </c>
      <c r="H4197" s="3" t="s">
        <v>25</v>
      </c>
      <c r="I4197" s="3" t="s">
        <v>70</v>
      </c>
      <c r="J4197" s="3" t="s">
        <v>8168</v>
      </c>
      <c r="K4197" s="3" t="s">
        <v>8164</v>
      </c>
      <c r="L4197" s="3" t="s">
        <v>8169</v>
      </c>
      <c r="M4197" s="26" t="s">
        <v>13723</v>
      </c>
      <c r="N4197"/>
      <c r="O4197" s="3" t="s">
        <v>78</v>
      </c>
      <c r="P4197" s="34">
        <v>46.67</v>
      </c>
      <c r="Q4197" s="34">
        <v>91.04</v>
      </c>
      <c r="R4197" s="34">
        <v>-44.370000000000005</v>
      </c>
      <c r="S4197" s="36">
        <v>-0.4873681898066784</v>
      </c>
      <c r="T4197" s="72" t="s">
        <v>78</v>
      </c>
      <c r="U4197" s="34" t="s">
        <v>78</v>
      </c>
      <c r="V4197" s="34" t="s">
        <v>78</v>
      </c>
      <c r="W4197" s="34" t="s">
        <v>78</v>
      </c>
      <c r="X4197" s="36" t="s">
        <v>78</v>
      </c>
      <c r="Y4197" s="36" t="str">
        <f>IFERROR(VLOOKUP(A4197,'Pivot price tier'!$C$8:$L$2270,10,0),"")</f>
        <v/>
      </c>
      <c r="Z4197" s="36" t="str">
        <f>IFERROR(VLOOKUP(A4197,'Pivot price tier by size'!$D$8:$M$2491,10,0),"")</f>
        <v/>
      </c>
      <c r="AA4197" s="36" t="str">
        <f>IFERROR(VLOOKUP(A4197,'Pivot category'!$B$8:$I$2216,8,0),"")</f>
        <v/>
      </c>
      <c r="AB4197" s="3" t="str">
        <f>IF(P4197&lt;$AC$1,"Bottom 5%","")</f>
        <v>Bottom 5%</v>
      </c>
      <c r="AC4197"/>
      <c r="AD4197" s="34" t="s">
        <v>16465</v>
      </c>
      <c r="AE4197" s="34" t="s">
        <v>16467</v>
      </c>
    </row>
    <row r="4198" spans="1:31" hidden="1" x14ac:dyDescent="0.25">
      <c r="A4198" t="s">
        <v>7061</v>
      </c>
      <c r="B4198" t="s">
        <v>1158</v>
      </c>
      <c r="C4198" s="3" t="s">
        <v>72</v>
      </c>
      <c r="D4198" s="3" t="s">
        <v>3483</v>
      </c>
      <c r="E4198" s="3">
        <v>0</v>
      </c>
      <c r="F4198" s="3">
        <v>1000</v>
      </c>
      <c r="G4198" s="34">
        <v>7.49</v>
      </c>
      <c r="H4198" s="3" t="s">
        <v>8245</v>
      </c>
      <c r="I4198" s="3" t="s">
        <v>70</v>
      </c>
      <c r="J4198" s="3" t="s">
        <v>8163</v>
      </c>
      <c r="K4198" s="3" t="s">
        <v>8164</v>
      </c>
      <c r="L4198" s="3" t="s">
        <v>68</v>
      </c>
      <c r="M4198" s="26" t="s">
        <v>13723</v>
      </c>
      <c r="N4198"/>
      <c r="O4198" s="3">
        <v>130</v>
      </c>
      <c r="P4198" s="34">
        <v>43666.34</v>
      </c>
      <c r="Q4198" s="34">
        <v>53284.77</v>
      </c>
      <c r="R4198" s="34">
        <v>-9618.43</v>
      </c>
      <c r="S4198" s="36">
        <v>-0.18050992807137956</v>
      </c>
      <c r="T4198" s="72">
        <v>335.89492307692308</v>
      </c>
      <c r="U4198" s="34">
        <v>39039.440000000002</v>
      </c>
      <c r="V4198" s="34">
        <v>52341.120000000003</v>
      </c>
      <c r="W4198" s="34">
        <v>-13301.68</v>
      </c>
      <c r="X4198" s="36">
        <v>-0.2541344166880648</v>
      </c>
      <c r="Y4198" s="36" t="str">
        <f>IFERROR(VLOOKUP(A4198,'Pivot price tier'!$C$8:$L$2270,10,0),"")</f>
        <v/>
      </c>
      <c r="Z4198" s="36" t="str">
        <f>IFERROR(VLOOKUP(A4198,'Pivot price tier by size'!$D$8:$M$2491,10,0),"")</f>
        <v/>
      </c>
      <c r="AA4198" s="36" t="str">
        <f>IFERROR(VLOOKUP(A4198,'Pivot category'!$B$8:$I$2216,8,0),"")</f>
        <v/>
      </c>
      <c r="AB4198" s="3" t="str">
        <f>IF(P4198&lt;$AC$1,"Bottom 5%","")</f>
        <v>Bottom 5%</v>
      </c>
      <c r="AC4198"/>
      <c r="AD4198" s="34" t="s">
        <v>16463</v>
      </c>
      <c r="AE4198" s="34" t="s">
        <v>13939</v>
      </c>
    </row>
    <row r="4199" spans="1:31" x14ac:dyDescent="0.25">
      <c r="A4199" t="s">
        <v>12814</v>
      </c>
      <c r="B4199" t="s">
        <v>12815</v>
      </c>
      <c r="C4199" s="3" t="s">
        <v>69</v>
      </c>
      <c r="D4199" s="3" t="s">
        <v>12784</v>
      </c>
      <c r="E4199" s="3">
        <v>0</v>
      </c>
      <c r="F4199" s="3">
        <v>70000</v>
      </c>
      <c r="G4199" s="34">
        <v>1.0900000000000001</v>
      </c>
      <c r="H4199" s="3" t="s">
        <v>29</v>
      </c>
      <c r="I4199" s="3" t="s">
        <v>70</v>
      </c>
      <c r="J4199" s="3" t="s">
        <v>8163</v>
      </c>
      <c r="K4199" s="3" t="s">
        <v>8164</v>
      </c>
      <c r="L4199" s="3" t="s">
        <v>68</v>
      </c>
      <c r="M4199" s="26">
        <v>45474</v>
      </c>
      <c r="N4199"/>
      <c r="O4199" s="3">
        <v>51</v>
      </c>
      <c r="P4199" s="34">
        <v>18403.560000000001</v>
      </c>
      <c r="Q4199" s="34">
        <v>13309.99</v>
      </c>
      <c r="R4199" s="34">
        <v>5093.5700000000015</v>
      </c>
      <c r="S4199" s="36">
        <v>0.38268774056178878</v>
      </c>
      <c r="T4199" s="72">
        <v>360.85411764705884</v>
      </c>
      <c r="U4199" s="34">
        <v>56114.29</v>
      </c>
      <c r="V4199" s="34">
        <v>43555.31</v>
      </c>
      <c r="W4199" s="34">
        <v>12558.980000000003</v>
      </c>
      <c r="X4199" s="36">
        <v>0.28834555419304797</v>
      </c>
      <c r="Y4199" s="36" t="str">
        <f>IFERROR(VLOOKUP(A4199,'Pivot price tier'!$C$8:$L$2270,10,0),"")</f>
        <v/>
      </c>
      <c r="Z4199" s="36" t="str">
        <f>IFERROR(VLOOKUP(A4199,'Pivot price tier by size'!$D$8:$M$2491,10,0),"")</f>
        <v/>
      </c>
      <c r="AA4199" s="36" t="str">
        <f>IFERROR(VLOOKUP(A4199,'Pivot category'!$B$8:$I$2216,8,0),"")</f>
        <v/>
      </c>
      <c r="AB4199" s="3" t="str">
        <f>IF(P4199&lt;$AC$1,"Bottom 5%","")</f>
        <v>Bottom 5%</v>
      </c>
      <c r="AC4199"/>
      <c r="AD4199" s="34" t="s">
        <v>16459</v>
      </c>
      <c r="AE4199" s="34" t="s">
        <v>13941</v>
      </c>
    </row>
    <row r="4200" spans="1:31" hidden="1" x14ac:dyDescent="0.25">
      <c r="A4200" t="s">
        <v>6143</v>
      </c>
      <c r="B4200" t="s">
        <v>2109</v>
      </c>
      <c r="C4200" s="3" t="s">
        <v>32</v>
      </c>
      <c r="D4200" s="3" t="s">
        <v>4538</v>
      </c>
      <c r="E4200" s="3">
        <v>0</v>
      </c>
      <c r="F4200" s="3">
        <v>10000</v>
      </c>
      <c r="G4200" s="34">
        <v>22.19</v>
      </c>
      <c r="H4200" s="3" t="s">
        <v>25</v>
      </c>
      <c r="I4200" s="3" t="s">
        <v>21</v>
      </c>
      <c r="J4200" s="3" t="s">
        <v>8168</v>
      </c>
      <c r="K4200" s="3" t="s">
        <v>8172</v>
      </c>
      <c r="L4200" s="3" t="s">
        <v>8169</v>
      </c>
      <c r="M4200" s="26" t="s">
        <v>13723</v>
      </c>
      <c r="N4200"/>
      <c r="O4200" s="3" t="s">
        <v>78</v>
      </c>
      <c r="P4200" s="34">
        <v>776.65</v>
      </c>
      <c r="Q4200" s="34">
        <v>1515.52</v>
      </c>
      <c r="R4200" s="34">
        <v>-738.87</v>
      </c>
      <c r="S4200" s="36">
        <v>-0.48753563133445943</v>
      </c>
      <c r="T4200" s="72" t="s">
        <v>78</v>
      </c>
      <c r="U4200" s="34">
        <v>221.9</v>
      </c>
      <c r="V4200" s="34">
        <v>11424.31</v>
      </c>
      <c r="W4200" s="34">
        <v>-11202.41</v>
      </c>
      <c r="X4200" s="36">
        <v>-0.98057650746522107</v>
      </c>
      <c r="Y4200" s="36" t="str">
        <f>IFERROR(VLOOKUP(A4200,'Pivot price tier'!$C$8:$L$2270,10,0),"")</f>
        <v/>
      </c>
      <c r="Z4200" s="36" t="str">
        <f>IFERROR(VLOOKUP(A4200,'Pivot price tier by size'!$D$8:$M$2491,10,0),"")</f>
        <v/>
      </c>
      <c r="AA4200" s="36" t="str">
        <f>IFERROR(VLOOKUP(A4200,'Pivot category'!$B$8:$I$2216,8,0),"")</f>
        <v/>
      </c>
      <c r="AB4200" s="3" t="str">
        <f>IF(P4200&lt;$AC$1,"Bottom 5%","")</f>
        <v>Bottom 5%</v>
      </c>
      <c r="AC4200"/>
      <c r="AD4200" s="34" t="s">
        <v>16461</v>
      </c>
      <c r="AE4200" s="34" t="s">
        <v>16467</v>
      </c>
    </row>
    <row r="4201" spans="1:31" x14ac:dyDescent="0.25">
      <c r="A4201" t="s">
        <v>12614</v>
      </c>
      <c r="B4201" t="s">
        <v>12615</v>
      </c>
      <c r="C4201" s="3" t="s">
        <v>69</v>
      </c>
      <c r="D4201" s="3" t="s">
        <v>12548</v>
      </c>
      <c r="E4201" s="3" t="s">
        <v>5141</v>
      </c>
      <c r="F4201" s="3">
        <v>7000</v>
      </c>
      <c r="G4201" s="34">
        <v>1.99</v>
      </c>
      <c r="H4201" s="3" t="s">
        <v>12487</v>
      </c>
      <c r="I4201" s="3" t="s">
        <v>70</v>
      </c>
      <c r="J4201" s="3" t="s">
        <v>8163</v>
      </c>
      <c r="K4201" s="3" t="s">
        <v>8164</v>
      </c>
      <c r="L4201" s="3" t="s">
        <v>68</v>
      </c>
      <c r="M4201" s="26">
        <v>45323</v>
      </c>
      <c r="N4201"/>
      <c r="O4201" s="3">
        <v>107</v>
      </c>
      <c r="P4201" s="34">
        <v>44022.78</v>
      </c>
      <c r="Q4201" s="34">
        <v>52753.77</v>
      </c>
      <c r="R4201" s="34">
        <v>-8730.989999999998</v>
      </c>
      <c r="S4201" s="36">
        <v>-0.16550456962601912</v>
      </c>
      <c r="T4201" s="72">
        <v>411.42785046728972</v>
      </c>
      <c r="U4201" s="34">
        <v>95131.95</v>
      </c>
      <c r="V4201" s="34">
        <v>106673.91</v>
      </c>
      <c r="W4201" s="34">
        <v>-11541.960000000006</v>
      </c>
      <c r="X4201" s="36">
        <v>-0.10819852764373228</v>
      </c>
      <c r="Y4201" s="36" t="str">
        <f>IFERROR(VLOOKUP(A4201,'Pivot price tier'!$C$8:$L$2270,10,0),"")</f>
        <v/>
      </c>
      <c r="Z4201" s="36" t="str">
        <f>IFERROR(VLOOKUP(A4201,'Pivot price tier by size'!$D$8:$M$2491,10,0),"")</f>
        <v/>
      </c>
      <c r="AA4201" s="36" t="str">
        <f>IFERROR(VLOOKUP(A4201,'Pivot category'!$B$8:$I$2216,8,0),"")</f>
        <v/>
      </c>
      <c r="AB4201" s="3" t="str">
        <f>IF(P4201&lt;$AC$1,"Bottom 5%","")</f>
        <v>Bottom 5%</v>
      </c>
      <c r="AC4201"/>
      <c r="AD4201" s="34" t="s">
        <v>16465</v>
      </c>
      <c r="AE4201" s="34" t="s">
        <v>16467</v>
      </c>
    </row>
    <row r="4202" spans="1:31" hidden="1" x14ac:dyDescent="0.25">
      <c r="A4202" t="s">
        <v>9216</v>
      </c>
      <c r="B4202" t="s">
        <v>9215</v>
      </c>
      <c r="C4202" s="3" t="s">
        <v>32</v>
      </c>
      <c r="D4202" s="3" t="s">
        <v>9042</v>
      </c>
      <c r="E4202" s="3" t="s">
        <v>5141</v>
      </c>
      <c r="F4202" s="3">
        <v>10000</v>
      </c>
      <c r="G4202" s="34">
        <v>15.59</v>
      </c>
      <c r="H4202" s="3" t="s">
        <v>25</v>
      </c>
      <c r="I4202" s="3" t="s">
        <v>21</v>
      </c>
      <c r="J4202" s="3" t="s">
        <v>8168</v>
      </c>
      <c r="K4202" s="3" t="s">
        <v>8164</v>
      </c>
      <c r="L4202" s="3" t="s">
        <v>8167</v>
      </c>
      <c r="M4202" s="26" t="s">
        <v>13723</v>
      </c>
      <c r="N4202"/>
      <c r="O4202" s="3">
        <v>16</v>
      </c>
      <c r="P4202" s="34">
        <v>18192.18</v>
      </c>
      <c r="Q4202" s="34">
        <v>19544.810000000001</v>
      </c>
      <c r="R4202" s="34">
        <v>-1352.630000000001</v>
      </c>
      <c r="S4202" s="36">
        <v>-6.9206607789996433E-2</v>
      </c>
      <c r="T4202" s="72">
        <v>1137.01125</v>
      </c>
      <c r="U4202" s="34">
        <v>13677.93</v>
      </c>
      <c r="V4202" s="34">
        <v>24297.96</v>
      </c>
      <c r="W4202" s="34">
        <v>-10620.029999999999</v>
      </c>
      <c r="X4202" s="36">
        <v>-0.43707496431799209</v>
      </c>
      <c r="Y4202" s="36" t="str">
        <f>IFERROR(VLOOKUP(A4202,'Pivot price tier'!$C$8:$L$2270,10,0),"")</f>
        <v/>
      </c>
      <c r="Z4202" s="36" t="str">
        <f>IFERROR(VLOOKUP(A4202,'Pivot price tier by size'!$D$8:$M$2491,10,0),"")</f>
        <v/>
      </c>
      <c r="AA4202" s="36" t="str">
        <f>IFERROR(VLOOKUP(A4202,'Pivot category'!$B$8:$I$2216,8,0),"")</f>
        <v/>
      </c>
      <c r="AB4202" s="3" t="str">
        <f>IF(P4202&lt;$AC$1,"Bottom 5%","")</f>
        <v>Bottom 5%</v>
      </c>
      <c r="AC4202"/>
      <c r="AD4202" s="34" t="s">
        <v>16465</v>
      </c>
      <c r="AE4202" s="34" t="s">
        <v>16467</v>
      </c>
    </row>
    <row r="4203" spans="1:31" hidden="1" x14ac:dyDescent="0.25">
      <c r="A4203" t="s">
        <v>13128</v>
      </c>
      <c r="B4203" t="s">
        <v>13129</v>
      </c>
      <c r="C4203" s="3" t="s">
        <v>32</v>
      </c>
      <c r="D4203" s="3" t="s">
        <v>11752</v>
      </c>
      <c r="E4203" s="3" t="s">
        <v>5141</v>
      </c>
      <c r="F4203" s="3">
        <v>10000</v>
      </c>
      <c r="G4203" s="34">
        <v>39.99</v>
      </c>
      <c r="H4203" s="3" t="s">
        <v>27</v>
      </c>
      <c r="I4203" s="3" t="s">
        <v>23</v>
      </c>
      <c r="J4203" s="3" t="s">
        <v>8173</v>
      </c>
      <c r="K4203" s="3" t="s">
        <v>8172</v>
      </c>
      <c r="L4203" s="3" t="s">
        <v>68</v>
      </c>
      <c r="M4203" s="26">
        <v>45474</v>
      </c>
      <c r="N4203"/>
      <c r="O4203" s="3">
        <v>3</v>
      </c>
      <c r="P4203" s="34">
        <v>479.88</v>
      </c>
      <c r="Q4203" s="34">
        <v>239.94</v>
      </c>
      <c r="R4203" s="34">
        <v>239.94</v>
      </c>
      <c r="S4203" s="36">
        <v>1</v>
      </c>
      <c r="T4203" s="72">
        <v>159.96</v>
      </c>
      <c r="U4203" s="34">
        <v>1159.71</v>
      </c>
      <c r="V4203" s="34">
        <v>4748.8100000000004</v>
      </c>
      <c r="W4203" s="34">
        <v>-3589.1000000000004</v>
      </c>
      <c r="X4203" s="36">
        <v>-0.75578934512014584</v>
      </c>
      <c r="Y4203" s="36" t="str">
        <f>IFERROR(VLOOKUP(A4203,'Pivot price tier'!$C$8:$L$2270,10,0),"")</f>
        <v/>
      </c>
      <c r="Z4203" s="36" t="str">
        <f>IFERROR(VLOOKUP(A4203,'Pivot price tier by size'!$D$8:$M$2491,10,0),"")</f>
        <v/>
      </c>
      <c r="AA4203" s="36" t="str">
        <f>IFERROR(VLOOKUP(A4203,'Pivot category'!$B$8:$I$2216,8,0),"")</f>
        <v/>
      </c>
      <c r="AB4203" s="3" t="str">
        <f>IF(P4203&lt;$AC$1,"Bottom 5%","")</f>
        <v>Bottom 5%</v>
      </c>
      <c r="AC4203"/>
      <c r="AD4203" s="34" t="s">
        <v>16461</v>
      </c>
      <c r="AE4203" s="34" t="s">
        <v>14011</v>
      </c>
    </row>
    <row r="4204" spans="1:31" hidden="1" x14ac:dyDescent="0.25">
      <c r="A4204" t="s">
        <v>13847</v>
      </c>
      <c r="B4204" t="s">
        <v>15238</v>
      </c>
      <c r="C4204" s="3" t="s">
        <v>32</v>
      </c>
      <c r="D4204" s="3" t="s">
        <v>4540</v>
      </c>
      <c r="E4204" s="3" t="s">
        <v>5141</v>
      </c>
      <c r="F4204" s="3">
        <v>50000</v>
      </c>
      <c r="G4204" s="34">
        <v>23.99</v>
      </c>
      <c r="H4204" s="3" t="s">
        <v>27</v>
      </c>
      <c r="I4204" s="3" t="s">
        <v>23</v>
      </c>
      <c r="J4204" s="3" t="s">
        <v>8165</v>
      </c>
      <c r="K4204" s="3" t="s">
        <v>8172</v>
      </c>
      <c r="L4204" s="3" t="s">
        <v>8167</v>
      </c>
      <c r="M4204" s="26">
        <v>45839</v>
      </c>
      <c r="N4204"/>
      <c r="O4204" s="3">
        <v>2</v>
      </c>
      <c r="P4204" s="34">
        <v>0</v>
      </c>
      <c r="Q4204" s="34">
        <v>0</v>
      </c>
      <c r="R4204" s="34">
        <v>0</v>
      </c>
      <c r="S4204" s="36" t="s">
        <v>78</v>
      </c>
      <c r="T4204" s="72">
        <v>0</v>
      </c>
      <c r="U4204" s="34">
        <v>0</v>
      </c>
      <c r="V4204" s="34">
        <v>679.83</v>
      </c>
      <c r="W4204" s="34">
        <v>-679.83</v>
      </c>
      <c r="X4204" s="36">
        <v>-1</v>
      </c>
      <c r="Y4204" s="36" t="str">
        <f>IFERROR(VLOOKUP(A4204,'Pivot price tier'!$C$8:$L$2270,10,0),"")</f>
        <v/>
      </c>
      <c r="Z4204" s="36" t="str">
        <f>IFERROR(VLOOKUP(A4204,'Pivot price tier by size'!$D$8:$M$2491,10,0),"")</f>
        <v/>
      </c>
      <c r="AA4204" s="36" t="str">
        <f>IFERROR(VLOOKUP(A4204,'Pivot category'!$B$8:$I$2216,8,0),"")</f>
        <v/>
      </c>
      <c r="AB4204" s="3" t="str">
        <f>IF(P4204&lt;$AC$1,"Bottom 5%","")</f>
        <v>Bottom 5%</v>
      </c>
      <c r="AC4204"/>
      <c r="AD4204" s="34" t="s">
        <v>16461</v>
      </c>
      <c r="AE4204" s="34" t="s">
        <v>14011</v>
      </c>
    </row>
    <row r="4205" spans="1:31" x14ac:dyDescent="0.25">
      <c r="A4205" t="s">
        <v>9280</v>
      </c>
      <c r="B4205" t="s">
        <v>9279</v>
      </c>
      <c r="C4205" s="3" t="s">
        <v>69</v>
      </c>
      <c r="D4205" s="3" t="s">
        <v>9100</v>
      </c>
      <c r="E4205" s="3" t="s">
        <v>5141</v>
      </c>
      <c r="F4205" s="3">
        <v>7000</v>
      </c>
      <c r="G4205" s="34">
        <v>1.49</v>
      </c>
      <c r="H4205" s="3" t="s">
        <v>28</v>
      </c>
      <c r="I4205" s="3" t="s">
        <v>70</v>
      </c>
      <c r="J4205" s="3" t="s">
        <v>8163</v>
      </c>
      <c r="K4205" s="3" t="s">
        <v>8164</v>
      </c>
      <c r="L4205" s="3" t="s">
        <v>68</v>
      </c>
      <c r="M4205" s="26" t="s">
        <v>13723</v>
      </c>
      <c r="N4205"/>
      <c r="O4205" s="3">
        <v>89</v>
      </c>
      <c r="P4205" s="34">
        <v>33830.449999999997</v>
      </c>
      <c r="Q4205" s="34">
        <v>30264.880000000001</v>
      </c>
      <c r="R4205" s="34">
        <v>3565.5699999999961</v>
      </c>
      <c r="S4205" s="36">
        <v>0.11781213076014163</v>
      </c>
      <c r="T4205" s="72">
        <v>380.11741573033703</v>
      </c>
      <c r="U4205" s="34">
        <v>57165.34</v>
      </c>
      <c r="V4205" s="34">
        <v>45605.919999999998</v>
      </c>
      <c r="W4205" s="34">
        <v>11559.419999999998</v>
      </c>
      <c r="X4205" s="36">
        <v>0.25346314688970195</v>
      </c>
      <c r="Y4205" s="36" t="str">
        <f>IFERROR(VLOOKUP(A4205,'Pivot price tier'!$C$8:$L$2270,10,0),"")</f>
        <v/>
      </c>
      <c r="Z4205" s="36" t="str">
        <f>IFERROR(VLOOKUP(A4205,'Pivot price tier by size'!$D$8:$M$2491,10,0),"")</f>
        <v/>
      </c>
      <c r="AA4205" s="36" t="str">
        <f>IFERROR(VLOOKUP(A4205,'Pivot category'!$B$8:$I$2216,8,0),"")</f>
        <v/>
      </c>
      <c r="AB4205" s="3" t="str">
        <f>IF(P4205&lt;$AC$1,"Bottom 5%","")</f>
        <v>Bottom 5%</v>
      </c>
      <c r="AC4205"/>
      <c r="AD4205" s="34" t="s">
        <v>16463</v>
      </c>
      <c r="AE4205" s="34" t="s">
        <v>13939</v>
      </c>
    </row>
    <row r="4206" spans="1:31" hidden="1" x14ac:dyDescent="0.25">
      <c r="A4206" t="s">
        <v>9665</v>
      </c>
      <c r="B4206" t="s">
        <v>2111</v>
      </c>
      <c r="C4206" s="3" t="s">
        <v>32</v>
      </c>
      <c r="D4206" s="3" t="s">
        <v>4541</v>
      </c>
      <c r="E4206" s="3">
        <v>0</v>
      </c>
      <c r="F4206" s="3">
        <v>10000</v>
      </c>
      <c r="G4206" s="34">
        <v>10.19</v>
      </c>
      <c r="H4206" s="3" t="s">
        <v>27</v>
      </c>
      <c r="I4206" s="3" t="s">
        <v>17</v>
      </c>
      <c r="J4206" s="3" t="s">
        <v>8168</v>
      </c>
      <c r="K4206" s="3" t="s">
        <v>8164</v>
      </c>
      <c r="L4206" s="3" t="s">
        <v>8167</v>
      </c>
      <c r="M4206" s="26" t="s">
        <v>13723</v>
      </c>
      <c r="N4206"/>
      <c r="O4206" s="3" t="s">
        <v>78</v>
      </c>
      <c r="P4206" s="34">
        <v>431.13</v>
      </c>
      <c r="Q4206" s="34">
        <v>29436.65</v>
      </c>
      <c r="R4206" s="34">
        <v>-29005.52</v>
      </c>
      <c r="S4206" s="36">
        <v>-0.9853539720042872</v>
      </c>
      <c r="T4206" s="72" t="s">
        <v>78</v>
      </c>
      <c r="U4206" s="34">
        <v>728.55</v>
      </c>
      <c r="V4206" s="34">
        <v>5570.67</v>
      </c>
      <c r="W4206" s="34">
        <v>-4842.12</v>
      </c>
      <c r="X4206" s="36">
        <v>-0.86921680875011442</v>
      </c>
      <c r="Y4206" s="36" t="str">
        <f>IFERROR(VLOOKUP(A4206,'Pivot price tier'!$C$8:$L$2270,10,0),"")</f>
        <v/>
      </c>
      <c r="Z4206" s="36" t="str">
        <f>IFERROR(VLOOKUP(A4206,'Pivot price tier by size'!$D$8:$M$2491,10,0),"")</f>
        <v/>
      </c>
      <c r="AA4206" s="36" t="str">
        <f>IFERROR(VLOOKUP(A4206,'Pivot category'!$B$8:$I$2216,8,0),"")</f>
        <v/>
      </c>
      <c r="AB4206" s="3" t="str">
        <f>IF(P4206&lt;$AC$1,"Bottom 5%","")</f>
        <v>Bottom 5%</v>
      </c>
      <c r="AC4206"/>
      <c r="AD4206" s="34" t="s">
        <v>11097</v>
      </c>
      <c r="AE4206" s="34" t="s">
        <v>13945</v>
      </c>
    </row>
    <row r="4207" spans="1:31" hidden="1" x14ac:dyDescent="0.25">
      <c r="A4207" t="s">
        <v>10443</v>
      </c>
      <c r="B4207" t="s">
        <v>10444</v>
      </c>
      <c r="C4207" s="3" t="s">
        <v>36</v>
      </c>
      <c r="D4207" s="3" t="s">
        <v>10265</v>
      </c>
      <c r="E4207" s="3" t="s">
        <v>5093</v>
      </c>
      <c r="F4207" s="3">
        <v>10000</v>
      </c>
      <c r="G4207" s="34">
        <v>15.99</v>
      </c>
      <c r="H4207" s="3" t="s">
        <v>26</v>
      </c>
      <c r="I4207" s="3" t="s">
        <v>19</v>
      </c>
      <c r="J4207" s="3" t="s">
        <v>8163</v>
      </c>
      <c r="K4207" s="3" t="s">
        <v>8172</v>
      </c>
      <c r="L4207" s="3" t="s">
        <v>68</v>
      </c>
      <c r="M4207" s="26" t="s">
        <v>13723</v>
      </c>
      <c r="N4207"/>
      <c r="O4207" s="3">
        <v>13</v>
      </c>
      <c r="P4207" s="34">
        <v>1662.96</v>
      </c>
      <c r="Q4207" s="34">
        <v>1726.92</v>
      </c>
      <c r="R4207" s="34">
        <v>-63.960000000000036</v>
      </c>
      <c r="S4207" s="36">
        <v>-3.703703703703709E-2</v>
      </c>
      <c r="T4207" s="72">
        <v>127.92</v>
      </c>
      <c r="U4207" s="34">
        <v>63432.33</v>
      </c>
      <c r="V4207" s="34">
        <v>57116.28</v>
      </c>
      <c r="W4207" s="34">
        <v>6316.0500000000029</v>
      </c>
      <c r="X4207" s="36">
        <v>0.11058230683090708</v>
      </c>
      <c r="Y4207" s="36" t="str">
        <f>IFERROR(VLOOKUP(A4207,'Pivot price tier'!$C$8:$L$2270,10,0),"")</f>
        <v/>
      </c>
      <c r="Z4207" s="36" t="str">
        <f>IFERROR(VLOOKUP(A4207,'Pivot price tier by size'!$D$8:$M$2491,10,0),"")</f>
        <v/>
      </c>
      <c r="AA4207" s="36" t="str">
        <f>IFERROR(VLOOKUP(A4207,'Pivot category'!$B$8:$I$2216,8,0),"")</f>
        <v/>
      </c>
      <c r="AB4207" s="3" t="str">
        <f>IF(P4207&lt;$AC$1,"Bottom 5%","")</f>
        <v>Bottom 5%</v>
      </c>
      <c r="AC4207"/>
      <c r="AD4207" s="34" t="s">
        <v>10274</v>
      </c>
      <c r="AE4207" s="34" t="s">
        <v>13960</v>
      </c>
    </row>
    <row r="4208" spans="1:31" hidden="1" x14ac:dyDescent="0.25">
      <c r="A4208" t="s">
        <v>9352</v>
      </c>
      <c r="B4208" t="s">
        <v>9351</v>
      </c>
      <c r="C4208" s="3" t="s">
        <v>36</v>
      </c>
      <c r="D4208" s="3" t="s">
        <v>9192</v>
      </c>
      <c r="E4208" s="3" t="s">
        <v>5093</v>
      </c>
      <c r="F4208" s="3">
        <v>10000</v>
      </c>
      <c r="G4208" s="34">
        <v>299.99</v>
      </c>
      <c r="H4208" s="3" t="s">
        <v>27</v>
      </c>
      <c r="I4208" s="3" t="s">
        <v>74</v>
      </c>
      <c r="J4208" s="3" t="s">
        <v>8171</v>
      </c>
      <c r="K4208" s="3" t="s">
        <v>8172</v>
      </c>
      <c r="L4208" s="3" t="s">
        <v>68</v>
      </c>
      <c r="M4208" s="26" t="s">
        <v>13723</v>
      </c>
      <c r="N4208"/>
      <c r="O4208" s="3">
        <v>5</v>
      </c>
      <c r="P4208" s="34">
        <v>3599.88</v>
      </c>
      <c r="Q4208" s="34">
        <v>11399.62</v>
      </c>
      <c r="R4208" s="34">
        <v>-7799.7400000000007</v>
      </c>
      <c r="S4208" s="36">
        <v>-0.68421052631578949</v>
      </c>
      <c r="T4208" s="72">
        <v>719.976</v>
      </c>
      <c r="U4208" s="34">
        <v>6599.78</v>
      </c>
      <c r="V4208" s="34">
        <v>7499.75</v>
      </c>
      <c r="W4208" s="34">
        <v>-899.97000000000025</v>
      </c>
      <c r="X4208" s="36">
        <v>-0.12</v>
      </c>
      <c r="Y4208" s="36" t="str">
        <f>IFERROR(VLOOKUP(A4208,'Pivot price tier'!$C$8:$L$2270,10,0),"")</f>
        <v/>
      </c>
      <c r="Z4208" s="36" t="str">
        <f>IFERROR(VLOOKUP(A4208,'Pivot price tier by size'!$D$8:$M$2491,10,0),"")</f>
        <v/>
      </c>
      <c r="AA4208" s="36" t="str">
        <f>IFERROR(VLOOKUP(A4208,'Pivot category'!$B$8:$I$2216,8,0),"")</f>
        <v/>
      </c>
      <c r="AB4208" s="3" t="str">
        <f>IF(P4208&lt;$AC$1,"Bottom 5%","")</f>
        <v>Bottom 5%</v>
      </c>
      <c r="AC4208"/>
      <c r="AD4208" s="34" t="s">
        <v>11097</v>
      </c>
      <c r="AE4208" s="34" t="s">
        <v>16472</v>
      </c>
    </row>
    <row r="4209" spans="1:31" x14ac:dyDescent="0.25">
      <c r="A4209" t="s">
        <v>12916</v>
      </c>
      <c r="B4209" t="s">
        <v>12917</v>
      </c>
      <c r="C4209" s="3" t="s">
        <v>69</v>
      </c>
      <c r="D4209" s="3" t="s">
        <v>13357</v>
      </c>
      <c r="E4209" s="3" t="s">
        <v>5093</v>
      </c>
      <c r="F4209" s="3">
        <v>70000</v>
      </c>
      <c r="G4209" s="34">
        <v>10.79</v>
      </c>
      <c r="H4209" s="3" t="s">
        <v>28</v>
      </c>
      <c r="I4209" s="3" t="s">
        <v>70</v>
      </c>
      <c r="J4209" s="3" t="s">
        <v>8163</v>
      </c>
      <c r="K4209" s="3" t="s">
        <v>8164</v>
      </c>
      <c r="L4209" s="3" t="s">
        <v>68</v>
      </c>
      <c r="M4209" s="26">
        <v>45474</v>
      </c>
      <c r="N4209"/>
      <c r="O4209" s="3">
        <v>15</v>
      </c>
      <c r="P4209" s="34">
        <v>4359.42</v>
      </c>
      <c r="Q4209" s="34">
        <v>18043.97</v>
      </c>
      <c r="R4209" s="34">
        <v>-13684.550000000001</v>
      </c>
      <c r="S4209" s="36">
        <v>-0.75840017468439602</v>
      </c>
      <c r="T4209" s="72">
        <v>290.62799999999999</v>
      </c>
      <c r="U4209" s="34">
        <v>622.29</v>
      </c>
      <c r="V4209" s="34">
        <v>2086.84</v>
      </c>
      <c r="W4209" s="34">
        <v>-1464.5500000000002</v>
      </c>
      <c r="X4209" s="36">
        <v>-0.70180272565218227</v>
      </c>
      <c r="Y4209" s="36" t="str">
        <f>IFERROR(VLOOKUP(A4209,'Pivot price tier'!$C$8:$L$2270,10,0),"")</f>
        <v/>
      </c>
      <c r="Z4209" s="36" t="str">
        <f>IFERROR(VLOOKUP(A4209,'Pivot price tier by size'!$D$8:$M$2491,10,0),"")</f>
        <v/>
      </c>
      <c r="AA4209" s="36" t="str">
        <f>IFERROR(VLOOKUP(A4209,'Pivot category'!$B$8:$I$2216,8,0),"")</f>
        <v/>
      </c>
      <c r="AB4209" s="3" t="str">
        <f>IF(P4209&lt;$AC$1,"Bottom 5%","")</f>
        <v>Bottom 5%</v>
      </c>
      <c r="AC4209"/>
      <c r="AD4209" s="34" t="s">
        <v>16463</v>
      </c>
      <c r="AE4209" s="34" t="s">
        <v>13939</v>
      </c>
    </row>
    <row r="4210" spans="1:31" hidden="1" x14ac:dyDescent="0.25">
      <c r="A4210" t="s">
        <v>11938</v>
      </c>
      <c r="B4210" t="s">
        <v>11939</v>
      </c>
      <c r="C4210" s="3" t="s">
        <v>32</v>
      </c>
      <c r="D4210" s="3" t="s">
        <v>8614</v>
      </c>
      <c r="E4210" s="3" t="s">
        <v>5093</v>
      </c>
      <c r="F4210" s="3">
        <v>10000</v>
      </c>
      <c r="G4210" s="34">
        <v>69.989999999999995</v>
      </c>
      <c r="H4210" s="3" t="s">
        <v>12489</v>
      </c>
      <c r="I4210" s="3" t="s">
        <v>15</v>
      </c>
      <c r="J4210" s="3" t="s">
        <v>8173</v>
      </c>
      <c r="K4210" s="3" t="s">
        <v>8172</v>
      </c>
      <c r="L4210" s="3" t="s">
        <v>68</v>
      </c>
      <c r="M4210" s="26">
        <v>45139</v>
      </c>
      <c r="N4210"/>
      <c r="O4210" s="3" t="s">
        <v>78</v>
      </c>
      <c r="P4210" s="34">
        <v>69.989999999999995</v>
      </c>
      <c r="Q4210" s="34">
        <v>1469.79</v>
      </c>
      <c r="R4210" s="34">
        <v>-1399.8</v>
      </c>
      <c r="S4210" s="36">
        <v>-0.95238095238095233</v>
      </c>
      <c r="T4210" s="72" t="s">
        <v>78</v>
      </c>
      <c r="U4210" s="34" t="s">
        <v>78</v>
      </c>
      <c r="V4210" s="34" t="s">
        <v>78</v>
      </c>
      <c r="W4210" s="34" t="s">
        <v>78</v>
      </c>
      <c r="X4210" s="36" t="s">
        <v>78</v>
      </c>
      <c r="Y4210" s="36" t="str">
        <f>IFERROR(VLOOKUP(A4210,'Pivot price tier'!$C$8:$L$2270,10,0),"")</f>
        <v/>
      </c>
      <c r="Z4210" s="36" t="str">
        <f>IFERROR(VLOOKUP(A4210,'Pivot price tier by size'!$D$8:$M$2491,10,0),"")</f>
        <v/>
      </c>
      <c r="AA4210" s="36" t="str">
        <f>IFERROR(VLOOKUP(A4210,'Pivot category'!$B$8:$I$2216,8,0),"")</f>
        <v/>
      </c>
      <c r="AB4210" s="3" t="str">
        <f>IF(P4210&lt;$AC$1,"Bottom 5%","")</f>
        <v>Bottom 5%</v>
      </c>
      <c r="AC4210"/>
      <c r="AD4210" s="34" t="s">
        <v>11097</v>
      </c>
      <c r="AE4210" s="34" t="s">
        <v>16472</v>
      </c>
    </row>
    <row r="4211" spans="1:31" hidden="1" x14ac:dyDescent="0.25">
      <c r="A4211" t="s">
        <v>10547</v>
      </c>
      <c r="B4211" t="s">
        <v>10548</v>
      </c>
      <c r="C4211" s="3" t="s">
        <v>32</v>
      </c>
      <c r="D4211" s="3" t="s">
        <v>10564</v>
      </c>
      <c r="E4211" s="3" t="s">
        <v>5093</v>
      </c>
      <c r="F4211" s="3">
        <v>7000</v>
      </c>
      <c r="G4211" s="34">
        <v>22.19</v>
      </c>
      <c r="H4211" s="3" t="s">
        <v>12489</v>
      </c>
      <c r="I4211" s="3" t="s">
        <v>21</v>
      </c>
      <c r="J4211" s="3" t="s">
        <v>8168</v>
      </c>
      <c r="K4211" s="3" t="s">
        <v>8170</v>
      </c>
      <c r="L4211" s="3" t="s">
        <v>8167</v>
      </c>
      <c r="M4211" s="26" t="s">
        <v>13723</v>
      </c>
      <c r="N4211"/>
      <c r="O4211" s="3">
        <v>1</v>
      </c>
      <c r="P4211" s="34">
        <v>88.76</v>
      </c>
      <c r="Q4211" s="34">
        <v>785.17</v>
      </c>
      <c r="R4211" s="34">
        <v>-696.41</v>
      </c>
      <c r="S4211" s="36">
        <v>-0.88695441751467829</v>
      </c>
      <c r="T4211" s="72">
        <v>88.76</v>
      </c>
      <c r="U4211" s="34" t="s">
        <v>78</v>
      </c>
      <c r="V4211" s="34" t="s">
        <v>78</v>
      </c>
      <c r="W4211" s="34" t="s">
        <v>78</v>
      </c>
      <c r="X4211" s="36" t="s">
        <v>78</v>
      </c>
      <c r="Y4211" s="36" t="str">
        <f>IFERROR(VLOOKUP(A4211,'Pivot price tier'!$C$8:$L$2270,10,0),"")</f>
        <v/>
      </c>
      <c r="Z4211" s="36" t="str">
        <f>IFERROR(VLOOKUP(A4211,'Pivot price tier by size'!$D$8:$M$2491,10,0),"")</f>
        <v/>
      </c>
      <c r="AA4211" s="36" t="str">
        <f>IFERROR(VLOOKUP(A4211,'Pivot category'!$B$8:$I$2216,8,0),"")</f>
        <v/>
      </c>
      <c r="AB4211" s="3" t="str">
        <f>IF(P4211&lt;$AC$1,"Bottom 5%","")</f>
        <v>Bottom 5%</v>
      </c>
      <c r="AC4211"/>
      <c r="AD4211" s="34" t="s">
        <v>11097</v>
      </c>
      <c r="AE4211" s="34" t="s">
        <v>16472</v>
      </c>
    </row>
    <row r="4212" spans="1:31" x14ac:dyDescent="0.25">
      <c r="A4212" t="s">
        <v>7126</v>
      </c>
      <c r="B4212" t="s">
        <v>7125</v>
      </c>
      <c r="C4212" s="3" t="s">
        <v>69</v>
      </c>
      <c r="D4212" s="3" t="s">
        <v>8107</v>
      </c>
      <c r="E4212" s="3" t="s">
        <v>5093</v>
      </c>
      <c r="F4212" s="3">
        <v>1000</v>
      </c>
      <c r="G4212" s="34">
        <v>2.4900000000000002</v>
      </c>
      <c r="H4212" s="3" t="s">
        <v>12</v>
      </c>
      <c r="I4212" s="3" t="s">
        <v>70</v>
      </c>
      <c r="J4212" s="3" t="s">
        <v>8163</v>
      </c>
      <c r="K4212" s="3" t="s">
        <v>8164</v>
      </c>
      <c r="L4212" s="3" t="s">
        <v>68</v>
      </c>
      <c r="M4212" s="26" t="s">
        <v>13723</v>
      </c>
      <c r="N4212"/>
      <c r="O4212" s="3">
        <v>97</v>
      </c>
      <c r="P4212" s="34">
        <v>31436.25</v>
      </c>
      <c r="Q4212" s="34">
        <v>34190.22</v>
      </c>
      <c r="R4212" s="34">
        <v>-2753.9700000000012</v>
      </c>
      <c r="S4212" s="36">
        <v>-8.0548472633402257E-2</v>
      </c>
      <c r="T4212" s="72">
        <v>324.08505154639175</v>
      </c>
      <c r="U4212" s="34">
        <v>43933.56</v>
      </c>
      <c r="V4212" s="34">
        <v>32611.1</v>
      </c>
      <c r="W4212" s="34">
        <v>11322.46</v>
      </c>
      <c r="X4212" s="36">
        <v>0.34719650671090507</v>
      </c>
      <c r="Y4212" s="36" t="str">
        <f>IFERROR(VLOOKUP(A4212,'Pivot price tier'!$C$8:$L$2270,10,0),"")</f>
        <v/>
      </c>
      <c r="Z4212" s="36" t="str">
        <f>IFERROR(VLOOKUP(A4212,'Pivot price tier by size'!$D$8:$M$2491,10,0),"")</f>
        <v/>
      </c>
      <c r="AA4212" s="36" t="str">
        <f>IFERROR(VLOOKUP(A4212,'Pivot category'!$B$8:$I$2216,8,0),"")</f>
        <v/>
      </c>
      <c r="AB4212" s="3" t="str">
        <f>IF(P4212&lt;$AC$1,"Bottom 5%","")</f>
        <v>Bottom 5%</v>
      </c>
      <c r="AC4212"/>
      <c r="AD4212" s="34" t="s">
        <v>16463</v>
      </c>
      <c r="AE4212" s="34" t="s">
        <v>13939</v>
      </c>
    </row>
    <row r="4213" spans="1:31" x14ac:dyDescent="0.25">
      <c r="A4213" t="s">
        <v>7036</v>
      </c>
      <c r="B4213" t="s">
        <v>1102</v>
      </c>
      <c r="C4213" s="3" t="s">
        <v>72</v>
      </c>
      <c r="D4213" s="3" t="s">
        <v>3420</v>
      </c>
      <c r="E4213" s="3" t="s">
        <v>5093</v>
      </c>
      <c r="F4213" s="3">
        <v>1000</v>
      </c>
      <c r="G4213" s="34">
        <v>19.989999999999998</v>
      </c>
      <c r="H4213" s="3" t="s">
        <v>30</v>
      </c>
      <c r="I4213" s="3" t="s">
        <v>70</v>
      </c>
      <c r="J4213" s="3" t="s">
        <v>8163</v>
      </c>
      <c r="K4213" s="3" t="s">
        <v>8164</v>
      </c>
      <c r="L4213" s="3" t="s">
        <v>68</v>
      </c>
      <c r="M4213" s="26" t="s">
        <v>13723</v>
      </c>
      <c r="N4213"/>
      <c r="O4213" s="3">
        <v>60</v>
      </c>
      <c r="P4213" s="34">
        <v>23008.49</v>
      </c>
      <c r="Q4213" s="34">
        <v>20840.72</v>
      </c>
      <c r="R4213" s="34">
        <v>2167.7700000000004</v>
      </c>
      <c r="S4213" s="36">
        <v>0.10401608005865448</v>
      </c>
      <c r="T4213" s="72">
        <v>383.47483333333338</v>
      </c>
      <c r="U4213" s="34">
        <v>10234.879999999999</v>
      </c>
      <c r="V4213" s="34">
        <v>17525.38</v>
      </c>
      <c r="W4213" s="34">
        <v>-7290.5000000000018</v>
      </c>
      <c r="X4213" s="36">
        <v>-0.41599668594917782</v>
      </c>
      <c r="Y4213" s="36" t="str">
        <f>IFERROR(VLOOKUP(A4213,'Pivot price tier'!$C$8:$L$2270,10,0),"")</f>
        <v/>
      </c>
      <c r="Z4213" s="36" t="str">
        <f>IFERROR(VLOOKUP(A4213,'Pivot price tier by size'!$D$8:$M$2491,10,0),"")</f>
        <v/>
      </c>
      <c r="AA4213" s="36" t="str">
        <f>IFERROR(VLOOKUP(A4213,'Pivot category'!$B$8:$I$2216,8,0),"")</f>
        <v/>
      </c>
      <c r="AB4213" s="3" t="str">
        <f>IF(P4213&lt;$AC$1,"Bottom 5%","")</f>
        <v>Bottom 5%</v>
      </c>
      <c r="AC4213"/>
      <c r="AD4213" s="34" t="s">
        <v>16465</v>
      </c>
      <c r="AE4213" s="34" t="s">
        <v>16466</v>
      </c>
    </row>
    <row r="4214" spans="1:31" hidden="1" x14ac:dyDescent="0.25">
      <c r="A4214" t="s">
        <v>15999</v>
      </c>
      <c r="B4214" t="s">
        <v>16000</v>
      </c>
      <c r="C4214" s="3" t="s">
        <v>32</v>
      </c>
      <c r="D4214" s="3" t="s">
        <v>15258</v>
      </c>
      <c r="E4214" s="3" t="s">
        <v>5141</v>
      </c>
      <c r="F4214" s="3">
        <v>70000</v>
      </c>
      <c r="G4214" s="34">
        <v>13.19</v>
      </c>
      <c r="H4214" s="3" t="s">
        <v>46</v>
      </c>
      <c r="I4214" s="3" t="s">
        <v>46</v>
      </c>
      <c r="J4214" s="3" t="s">
        <v>8168</v>
      </c>
      <c r="K4214" s="3" t="s">
        <v>8170</v>
      </c>
      <c r="L4214" s="3" t="s">
        <v>68</v>
      </c>
      <c r="M4214" s="26">
        <v>45860</v>
      </c>
      <c r="N4214"/>
      <c r="O4214" s="3">
        <v>12</v>
      </c>
      <c r="P4214" s="34">
        <v>6218.54</v>
      </c>
      <c r="Q4214" s="34">
        <v>0</v>
      </c>
      <c r="R4214" s="34">
        <v>6218.54</v>
      </c>
      <c r="S4214" s="36" t="s">
        <v>78</v>
      </c>
      <c r="T4214" s="72">
        <v>518.2116666666667</v>
      </c>
      <c r="U4214" s="34">
        <v>7476.6</v>
      </c>
      <c r="V4214" s="34">
        <v>0</v>
      </c>
      <c r="W4214" s="34">
        <v>7476.6</v>
      </c>
      <c r="X4214" s="36" t="s">
        <v>78</v>
      </c>
      <c r="Y4214" s="36" t="str">
        <f>IFERROR(VLOOKUP(A4214,'Pivot price tier'!$C$8:$L$2270,10,0),"")</f>
        <v/>
      </c>
      <c r="Z4214" s="36" t="str">
        <f>IFERROR(VLOOKUP(A4214,'Pivot price tier by size'!$D$8:$M$2491,10,0),"")</f>
        <v/>
      </c>
      <c r="AA4214" s="36" t="str">
        <f>IFERROR(VLOOKUP(A4214,'Pivot category'!$B$8:$I$2216,8,0),"")</f>
        <v/>
      </c>
      <c r="AB4214" s="3" t="str">
        <f>IF(P4214&lt;$AC$1,"Bottom 5%","")</f>
        <v>Bottom 5%</v>
      </c>
      <c r="AC4214"/>
      <c r="AD4214" s="34" t="s">
        <v>11097</v>
      </c>
      <c r="AE4214" s="34" t="s">
        <v>16565</v>
      </c>
    </row>
    <row r="4215" spans="1:31" hidden="1" x14ac:dyDescent="0.25">
      <c r="A4215" t="s">
        <v>15080</v>
      </c>
      <c r="B4215" t="s">
        <v>15081</v>
      </c>
      <c r="C4215" s="3" t="s">
        <v>32</v>
      </c>
      <c r="D4215" s="3" t="s">
        <v>8249</v>
      </c>
      <c r="E4215" s="3" t="s">
        <v>5093</v>
      </c>
      <c r="F4215" s="3">
        <v>9000</v>
      </c>
      <c r="G4215" s="34">
        <v>74.989999999999995</v>
      </c>
      <c r="H4215" s="3" t="s">
        <v>27</v>
      </c>
      <c r="I4215" s="3" t="s">
        <v>15</v>
      </c>
      <c r="J4215" s="3" t="s">
        <v>8165</v>
      </c>
      <c r="K4215" s="3" t="s">
        <v>8172</v>
      </c>
      <c r="L4215" s="3" t="s">
        <v>8169</v>
      </c>
      <c r="M4215" s="26">
        <v>45809</v>
      </c>
      <c r="N4215"/>
      <c r="O4215" s="3" t="s">
        <v>78</v>
      </c>
      <c r="P4215" s="34">
        <v>0</v>
      </c>
      <c r="Q4215" s="34">
        <v>0</v>
      </c>
      <c r="R4215" s="34">
        <v>0</v>
      </c>
      <c r="S4215" s="36" t="s">
        <v>78</v>
      </c>
      <c r="T4215" s="72" t="s">
        <v>78</v>
      </c>
      <c r="U4215" s="34" t="s">
        <v>78</v>
      </c>
      <c r="V4215" s="34" t="s">
        <v>78</v>
      </c>
      <c r="W4215" s="34" t="s">
        <v>78</v>
      </c>
      <c r="X4215" s="36" t="s">
        <v>78</v>
      </c>
      <c r="Y4215" s="36" t="str">
        <f>IFERROR(VLOOKUP(A4215,'Pivot price tier'!$C$8:$L$2270,10,0),"")</f>
        <v/>
      </c>
      <c r="Z4215" s="36" t="str">
        <f>IFERROR(VLOOKUP(A4215,'Pivot price tier by size'!$D$8:$M$2491,10,0),"")</f>
        <v/>
      </c>
      <c r="AA4215" s="36" t="str">
        <f>IFERROR(VLOOKUP(A4215,'Pivot category'!$B$8:$I$2216,8,0),"")</f>
        <v/>
      </c>
      <c r="AB4215" s="3" t="str">
        <f>IF(P4215&lt;$AC$1,"Bottom 5%","")</f>
        <v>Bottom 5%</v>
      </c>
      <c r="AC4215"/>
      <c r="AD4215" s="34" t="s">
        <v>16463</v>
      </c>
      <c r="AE4215" s="34" t="s">
        <v>14003</v>
      </c>
    </row>
    <row r="4216" spans="1:31" hidden="1" x14ac:dyDescent="0.25">
      <c r="A4216" t="s">
        <v>15082</v>
      </c>
      <c r="B4216" t="s">
        <v>15083</v>
      </c>
      <c r="C4216" s="3" t="s">
        <v>32</v>
      </c>
      <c r="D4216" s="3" t="s">
        <v>14430</v>
      </c>
      <c r="E4216" s="3" t="s">
        <v>5093</v>
      </c>
      <c r="F4216" s="3">
        <v>10000</v>
      </c>
      <c r="G4216" s="34">
        <v>74.989999999999995</v>
      </c>
      <c r="H4216" s="3" t="s">
        <v>27</v>
      </c>
      <c r="I4216" s="3" t="s">
        <v>15</v>
      </c>
      <c r="J4216" s="3" t="s">
        <v>8171</v>
      </c>
      <c r="K4216" s="3" t="s">
        <v>8164</v>
      </c>
      <c r="L4216" s="3" t="s">
        <v>68</v>
      </c>
      <c r="M4216" s="26">
        <v>45809</v>
      </c>
      <c r="N4216"/>
      <c r="O4216" s="3">
        <v>16</v>
      </c>
      <c r="P4216" s="34">
        <v>24671.71</v>
      </c>
      <c r="Q4216" s="34">
        <v>0</v>
      </c>
      <c r="R4216" s="34">
        <v>24671.71</v>
      </c>
      <c r="S4216" s="36" t="s">
        <v>78</v>
      </c>
      <c r="T4216" s="72">
        <v>1541.9818749999999</v>
      </c>
      <c r="U4216" s="34">
        <v>2999.6</v>
      </c>
      <c r="V4216" s="34">
        <v>0</v>
      </c>
      <c r="W4216" s="34">
        <v>2999.6</v>
      </c>
      <c r="X4216" s="36" t="s">
        <v>78</v>
      </c>
      <c r="Y4216" s="36" t="str">
        <f>IFERROR(VLOOKUP(A4216,'Pivot price tier'!$C$8:$L$2270,10,0),"")</f>
        <v xml:space="preserve"> </v>
      </c>
      <c r="Z4216" s="36" t="str">
        <f>IFERROR(VLOOKUP(A4216,'Pivot price tier by size'!$D$8:$M$2491,10,0),"")</f>
        <v xml:space="preserve"> </v>
      </c>
      <c r="AA4216" s="36" t="str">
        <f>IFERROR(VLOOKUP(A4216,'Pivot category'!$B$8:$I$2216,8,0),"")</f>
        <v>X</v>
      </c>
      <c r="AB4216" s="3" t="str">
        <f>IF(P4216&lt;$AC$1,"Bottom 5%","")</f>
        <v>Bottom 5%</v>
      </c>
      <c r="AC4216"/>
      <c r="AD4216" s="34" t="s">
        <v>16463</v>
      </c>
      <c r="AE4216" s="34" t="s">
        <v>13939</v>
      </c>
    </row>
    <row r="4217" spans="1:31" hidden="1" x14ac:dyDescent="0.25">
      <c r="A4217" t="s">
        <v>14163</v>
      </c>
      <c r="B4217" t="s">
        <v>14164</v>
      </c>
      <c r="C4217" s="3" t="s">
        <v>32</v>
      </c>
      <c r="D4217" s="3" t="s">
        <v>13907</v>
      </c>
      <c r="E4217" s="3" t="s">
        <v>5093</v>
      </c>
      <c r="F4217" s="3">
        <v>70000</v>
      </c>
      <c r="G4217" s="34">
        <v>74.989999999999995</v>
      </c>
      <c r="H4217" s="3" t="s">
        <v>27</v>
      </c>
      <c r="I4217" s="3" t="s">
        <v>15</v>
      </c>
      <c r="J4217" s="3" t="s">
        <v>8168</v>
      </c>
      <c r="K4217" s="3" t="s">
        <v>8164</v>
      </c>
      <c r="L4217" s="3" t="s">
        <v>68</v>
      </c>
      <c r="M4217" s="26">
        <v>45627</v>
      </c>
      <c r="N4217"/>
      <c r="O4217" s="3">
        <v>1</v>
      </c>
      <c r="P4217" s="34">
        <v>5474.27</v>
      </c>
      <c r="Q4217" s="34">
        <v>12673.31</v>
      </c>
      <c r="R4217" s="34">
        <v>-7199.0399999999991</v>
      </c>
      <c r="S4217" s="36">
        <v>-0.56804733727810652</v>
      </c>
      <c r="T4217" s="72">
        <v>5474.27</v>
      </c>
      <c r="U4217" s="34">
        <v>674.91</v>
      </c>
      <c r="V4217" s="34">
        <v>599.91999999999996</v>
      </c>
      <c r="W4217" s="34">
        <v>74.990000000000009</v>
      </c>
      <c r="X4217" s="36">
        <v>0.125</v>
      </c>
      <c r="Y4217" s="36" t="str">
        <f>IFERROR(VLOOKUP(A4217,'Pivot price tier'!$C$8:$L$2270,10,0),"")</f>
        <v xml:space="preserve"> </v>
      </c>
      <c r="Z4217" s="36" t="str">
        <f>IFERROR(VLOOKUP(A4217,'Pivot price tier by size'!$D$8:$M$2491,10,0),"")</f>
        <v xml:space="preserve"> </v>
      </c>
      <c r="AA4217" s="36" t="str">
        <f>IFERROR(VLOOKUP(A4217,'Pivot category'!$B$8:$I$2216,8,0),"")</f>
        <v>X</v>
      </c>
      <c r="AB4217" s="3" t="str">
        <f>IF(P4217&lt;$AC$1,"Bottom 5%","")</f>
        <v>Bottom 5%</v>
      </c>
      <c r="AC4217"/>
      <c r="AD4217" s="34" t="s">
        <v>16463</v>
      </c>
      <c r="AE4217" s="34" t="s">
        <v>13939</v>
      </c>
    </row>
    <row r="4218" spans="1:31" x14ac:dyDescent="0.25">
      <c r="A4218" t="s">
        <v>13008</v>
      </c>
      <c r="B4218" t="s">
        <v>13009</v>
      </c>
      <c r="C4218" s="3" t="s">
        <v>69</v>
      </c>
      <c r="D4218" s="3" t="s">
        <v>13364</v>
      </c>
      <c r="E4218" s="3" t="s">
        <v>5093</v>
      </c>
      <c r="F4218" s="3">
        <v>70000</v>
      </c>
      <c r="G4218" s="34">
        <v>21.99</v>
      </c>
      <c r="H4218" s="3" t="s">
        <v>27</v>
      </c>
      <c r="I4218" s="3" t="s">
        <v>70</v>
      </c>
      <c r="J4218" s="3" t="s">
        <v>8163</v>
      </c>
      <c r="K4218" s="3" t="s">
        <v>8164</v>
      </c>
      <c r="L4218" s="3" t="s">
        <v>68</v>
      </c>
      <c r="M4218" s="26">
        <v>45474</v>
      </c>
      <c r="N4218"/>
      <c r="O4218" s="3">
        <v>11</v>
      </c>
      <c r="P4218" s="34">
        <v>3936.21</v>
      </c>
      <c r="Q4218" s="34">
        <v>1517.31</v>
      </c>
      <c r="R4218" s="34">
        <v>2418.9</v>
      </c>
      <c r="S4218" s="36">
        <v>1.5942028985507246</v>
      </c>
      <c r="T4218" s="72">
        <v>357.8372727272727</v>
      </c>
      <c r="U4218" s="34">
        <v>1121.49</v>
      </c>
      <c r="V4218" s="34">
        <v>461.79</v>
      </c>
      <c r="W4218" s="34">
        <v>659.7</v>
      </c>
      <c r="X4218" s="36">
        <v>1.4285714285714284</v>
      </c>
      <c r="Y4218" s="36" t="str">
        <f>IFERROR(VLOOKUP(A4218,'Pivot price tier'!$C$8:$L$2270,10,0),"")</f>
        <v/>
      </c>
      <c r="Z4218" s="36" t="str">
        <f>IFERROR(VLOOKUP(A4218,'Pivot price tier by size'!$D$8:$M$2491,10,0),"")</f>
        <v/>
      </c>
      <c r="AA4218" s="36" t="str">
        <f>IFERROR(VLOOKUP(A4218,'Pivot category'!$B$8:$I$2216,8,0),"")</f>
        <v/>
      </c>
      <c r="AB4218" s="3" t="str">
        <f>IF(P4218&lt;$AC$1,"Bottom 5%","")</f>
        <v>Bottom 5%</v>
      </c>
      <c r="AC4218"/>
      <c r="AD4218" s="34" t="s">
        <v>11098</v>
      </c>
      <c r="AE4218" s="34" t="s">
        <v>13942</v>
      </c>
    </row>
    <row r="4219" spans="1:31" hidden="1" x14ac:dyDescent="0.25">
      <c r="A4219" t="s">
        <v>16390</v>
      </c>
      <c r="B4219" t="s">
        <v>16391</v>
      </c>
      <c r="C4219" s="3" t="s">
        <v>32</v>
      </c>
      <c r="D4219" s="3" t="s">
        <v>15091</v>
      </c>
      <c r="E4219" s="3" t="s">
        <v>5093</v>
      </c>
      <c r="F4219" s="3">
        <v>10000</v>
      </c>
      <c r="G4219" s="34">
        <v>84.99</v>
      </c>
      <c r="H4219" s="3" t="s">
        <v>27</v>
      </c>
      <c r="I4219" s="3" t="s">
        <v>15</v>
      </c>
      <c r="J4219" s="3" t="s">
        <v>8171</v>
      </c>
      <c r="K4219" s="3" t="s">
        <v>8164</v>
      </c>
      <c r="L4219" s="3" t="s">
        <v>68</v>
      </c>
      <c r="M4219" s="26">
        <v>46082</v>
      </c>
      <c r="N4219"/>
      <c r="O4219" s="3" t="s">
        <v>78</v>
      </c>
      <c r="P4219" s="34">
        <v>509.94</v>
      </c>
      <c r="Q4219" s="34">
        <v>0</v>
      </c>
      <c r="R4219" s="34">
        <v>509.94</v>
      </c>
      <c r="S4219" s="36" t="s">
        <v>78</v>
      </c>
      <c r="T4219" s="72" t="s">
        <v>78</v>
      </c>
      <c r="U4219" s="34" t="s">
        <v>78</v>
      </c>
      <c r="V4219" s="34" t="s">
        <v>78</v>
      </c>
      <c r="W4219" s="34" t="s">
        <v>78</v>
      </c>
      <c r="X4219" s="36" t="s">
        <v>78</v>
      </c>
      <c r="Y4219" s="36" t="str">
        <f>IFERROR(VLOOKUP(A4219,'Pivot price tier'!$C$8:$L$2270,10,0),"")</f>
        <v>X</v>
      </c>
      <c r="Z4219" s="36" t="str">
        <f>IFERROR(VLOOKUP(A4219,'Pivot price tier by size'!$D$8:$M$2491,10,0),"")</f>
        <v>X</v>
      </c>
      <c r="AA4219" s="36" t="str">
        <f>IFERROR(VLOOKUP(A4219,'Pivot category'!$B$8:$I$2216,8,0),"")</f>
        <v>X</v>
      </c>
      <c r="AB4219" s="3" t="str">
        <f>IF(P4219&lt;$AC$1,"Bottom 5%","")</f>
        <v>Bottom 5%</v>
      </c>
      <c r="AC4219"/>
      <c r="AD4219" s="34" t="s">
        <v>16463</v>
      </c>
      <c r="AE4219" s="34" t="s">
        <v>13939</v>
      </c>
    </row>
    <row r="4220" spans="1:31" x14ac:dyDescent="0.25">
      <c r="A4220" t="s">
        <v>13797</v>
      </c>
      <c r="B4220" t="s">
        <v>13798</v>
      </c>
      <c r="C4220" s="3" t="s">
        <v>71</v>
      </c>
      <c r="D4220" s="3" t="s">
        <v>13716</v>
      </c>
      <c r="E4220" s="3" t="s">
        <v>5093</v>
      </c>
      <c r="F4220" s="3">
        <v>1000</v>
      </c>
      <c r="G4220" s="34">
        <v>4.49</v>
      </c>
      <c r="H4220" s="3" t="s">
        <v>27</v>
      </c>
      <c r="I4220" s="3" t="s">
        <v>70</v>
      </c>
      <c r="J4220" s="3" t="s">
        <v>8163</v>
      </c>
      <c r="K4220" s="3" t="s">
        <v>8164</v>
      </c>
      <c r="L4220" s="3" t="s">
        <v>68</v>
      </c>
      <c r="M4220" s="26">
        <v>45597</v>
      </c>
      <c r="N4220"/>
      <c r="O4220" s="3">
        <v>93</v>
      </c>
      <c r="P4220" s="34">
        <v>38070.71</v>
      </c>
      <c r="Q4220" s="34">
        <v>25974.65</v>
      </c>
      <c r="R4220" s="34">
        <v>12096.059999999998</v>
      </c>
      <c r="S4220" s="36">
        <v>0.46568712186689698</v>
      </c>
      <c r="T4220" s="72">
        <v>409.36247311827958</v>
      </c>
      <c r="U4220" s="34">
        <v>118087</v>
      </c>
      <c r="V4220" s="34">
        <v>62271.81</v>
      </c>
      <c r="W4220" s="34">
        <v>55815.19</v>
      </c>
      <c r="X4220" s="36">
        <v>0.89631552383012481</v>
      </c>
      <c r="Y4220" s="36" t="str">
        <f>IFERROR(VLOOKUP(A4220,'Pivot price tier'!$C$8:$L$2270,10,0),"")</f>
        <v/>
      </c>
      <c r="Z4220" s="36" t="str">
        <f>IFERROR(VLOOKUP(A4220,'Pivot price tier by size'!$D$8:$M$2491,10,0),"")</f>
        <v/>
      </c>
      <c r="AA4220" s="36" t="str">
        <f>IFERROR(VLOOKUP(A4220,'Pivot category'!$B$8:$I$2216,8,0),"")</f>
        <v/>
      </c>
      <c r="AB4220" s="3" t="str">
        <f>IF(P4220&lt;$AC$1,"Bottom 5%","")</f>
        <v>Bottom 5%</v>
      </c>
      <c r="AC4220"/>
      <c r="AD4220" s="34" t="s">
        <v>11098</v>
      </c>
      <c r="AE4220" s="34" t="s">
        <v>13942</v>
      </c>
    </row>
    <row r="4221" spans="1:31" x14ac:dyDescent="0.25">
      <c r="A4221" t="s">
        <v>7176</v>
      </c>
      <c r="B4221" t="s">
        <v>1294</v>
      </c>
      <c r="C4221" s="3" t="s">
        <v>69</v>
      </c>
      <c r="D4221" s="3" t="s">
        <v>3629</v>
      </c>
      <c r="E4221" s="3" t="s">
        <v>5093</v>
      </c>
      <c r="F4221" s="3">
        <v>7000</v>
      </c>
      <c r="G4221" s="34">
        <v>1.49</v>
      </c>
      <c r="H4221" s="3" t="s">
        <v>12</v>
      </c>
      <c r="I4221" s="3" t="s">
        <v>70</v>
      </c>
      <c r="J4221" s="3" t="s">
        <v>8163</v>
      </c>
      <c r="K4221" s="3" t="s">
        <v>8164</v>
      </c>
      <c r="L4221" s="3" t="s">
        <v>68</v>
      </c>
      <c r="M4221" s="26" t="s">
        <v>13723</v>
      </c>
      <c r="N4221"/>
      <c r="O4221" s="3">
        <v>60</v>
      </c>
      <c r="P4221" s="34">
        <v>20576.900000000001</v>
      </c>
      <c r="Q4221" s="34">
        <v>18818</v>
      </c>
      <c r="R4221" s="34">
        <v>1758.9000000000015</v>
      </c>
      <c r="S4221" s="36">
        <v>9.3469019024338573E-2</v>
      </c>
      <c r="T4221" s="72">
        <v>342.94833333333338</v>
      </c>
      <c r="U4221" s="34">
        <v>12536.86</v>
      </c>
      <c r="V4221" s="34">
        <v>7855.09</v>
      </c>
      <c r="W4221" s="34">
        <v>4681.7700000000004</v>
      </c>
      <c r="X4221" s="36">
        <v>0.59601735944464029</v>
      </c>
      <c r="Y4221" s="36" t="str">
        <f>IFERROR(VLOOKUP(A4221,'Pivot price tier'!$C$8:$L$2270,10,0),"")</f>
        <v/>
      </c>
      <c r="Z4221" s="36" t="str">
        <f>IFERROR(VLOOKUP(A4221,'Pivot price tier by size'!$D$8:$M$2491,10,0),"")</f>
        <v/>
      </c>
      <c r="AA4221" s="36" t="str">
        <f>IFERROR(VLOOKUP(A4221,'Pivot category'!$B$8:$I$2216,8,0),"")</f>
        <v/>
      </c>
      <c r="AB4221" s="3" t="str">
        <f>IF(P4221&lt;$AC$1,"Bottom 5%","")</f>
        <v>Bottom 5%</v>
      </c>
      <c r="AC4221"/>
      <c r="AD4221" s="34" t="s">
        <v>16463</v>
      </c>
      <c r="AE4221" s="34" t="s">
        <v>13939</v>
      </c>
    </row>
    <row r="4222" spans="1:31" x14ac:dyDescent="0.25">
      <c r="A4222" t="s">
        <v>10359</v>
      </c>
      <c r="B4222" t="s">
        <v>10360</v>
      </c>
      <c r="C4222" s="3" t="s">
        <v>69</v>
      </c>
      <c r="D4222" s="3" t="s">
        <v>10263</v>
      </c>
      <c r="E4222" s="3" t="s">
        <v>5093</v>
      </c>
      <c r="F4222" s="3">
        <v>7000</v>
      </c>
      <c r="G4222" s="34">
        <v>9.89</v>
      </c>
      <c r="H4222" s="3" t="s">
        <v>30</v>
      </c>
      <c r="I4222" s="3" t="s">
        <v>70</v>
      </c>
      <c r="J4222" s="3" t="s">
        <v>8163</v>
      </c>
      <c r="K4222" s="3" t="s">
        <v>8164</v>
      </c>
      <c r="L4222" s="3" t="s">
        <v>68</v>
      </c>
      <c r="M4222" s="26" t="s">
        <v>13723</v>
      </c>
      <c r="N4222"/>
      <c r="O4222" s="3">
        <v>48</v>
      </c>
      <c r="P4222" s="34">
        <v>27583.21</v>
      </c>
      <c r="Q4222" s="34">
        <v>27781.01</v>
      </c>
      <c r="R4222" s="34">
        <v>-197.79999999999927</v>
      </c>
      <c r="S4222" s="36">
        <v>-7.1199715201138991E-3</v>
      </c>
      <c r="T4222" s="72">
        <v>574.65020833333335</v>
      </c>
      <c r="U4222" s="34">
        <v>18682.21</v>
      </c>
      <c r="V4222" s="34">
        <v>28977.7</v>
      </c>
      <c r="W4222" s="34">
        <v>-10295.490000000002</v>
      </c>
      <c r="X4222" s="36">
        <v>-0.35529010238907854</v>
      </c>
      <c r="Y4222" s="36" t="str">
        <f>IFERROR(VLOOKUP(A4222,'Pivot price tier'!$C$8:$L$2270,10,0),"")</f>
        <v/>
      </c>
      <c r="Z4222" s="36" t="str">
        <f>IFERROR(VLOOKUP(A4222,'Pivot price tier by size'!$D$8:$M$2491,10,0),"")</f>
        <v/>
      </c>
      <c r="AA4222" s="36" t="str">
        <f>IFERROR(VLOOKUP(A4222,'Pivot category'!$B$8:$I$2216,8,0),"")</f>
        <v/>
      </c>
      <c r="AB4222" s="3" t="str">
        <f>IF(P4222&lt;$AC$1,"Bottom 5%","")</f>
        <v>Bottom 5%</v>
      </c>
      <c r="AC4222"/>
      <c r="AD4222" s="34" t="s">
        <v>16459</v>
      </c>
      <c r="AE4222" s="34" t="s">
        <v>13941</v>
      </c>
    </row>
    <row r="4223" spans="1:31" hidden="1" x14ac:dyDescent="0.25">
      <c r="A4223" t="s">
        <v>16001</v>
      </c>
      <c r="B4223" t="s">
        <v>2117</v>
      </c>
      <c r="C4223" s="3" t="s">
        <v>32</v>
      </c>
      <c r="D4223" s="3" t="s">
        <v>4548</v>
      </c>
      <c r="E4223" s="3">
        <v>0</v>
      </c>
      <c r="F4223" s="3">
        <v>1000</v>
      </c>
      <c r="G4223" s="34">
        <v>16.79</v>
      </c>
      <c r="H4223" s="3" t="s">
        <v>29</v>
      </c>
      <c r="I4223" s="3" t="s">
        <v>21</v>
      </c>
      <c r="J4223" s="3" t="s">
        <v>8168</v>
      </c>
      <c r="K4223" s="3" t="s">
        <v>8170</v>
      </c>
      <c r="L4223" s="3" t="s">
        <v>68</v>
      </c>
      <c r="M4223" s="26">
        <v>45992</v>
      </c>
      <c r="N4223"/>
      <c r="O4223" s="3">
        <v>1</v>
      </c>
      <c r="P4223" s="34">
        <v>5282.26</v>
      </c>
      <c r="Q4223" s="34">
        <v>0</v>
      </c>
      <c r="R4223" s="34">
        <v>5282.26</v>
      </c>
      <c r="S4223" s="36" t="s">
        <v>78</v>
      </c>
      <c r="T4223" s="72">
        <v>5282.26</v>
      </c>
      <c r="U4223" s="34">
        <v>4174.1099999999997</v>
      </c>
      <c r="V4223" s="34">
        <v>0</v>
      </c>
      <c r="W4223" s="34">
        <v>4174.1099999999997</v>
      </c>
      <c r="X4223" s="36" t="s">
        <v>78</v>
      </c>
      <c r="Y4223" s="36" t="str">
        <f>IFERROR(VLOOKUP(A4223,'Pivot price tier'!$C$8:$L$2270,10,0),"")</f>
        <v/>
      </c>
      <c r="Z4223" s="36" t="str">
        <f>IFERROR(VLOOKUP(A4223,'Pivot price tier by size'!$D$8:$M$2491,10,0),"")</f>
        <v/>
      </c>
      <c r="AA4223" s="36" t="str">
        <f>IFERROR(VLOOKUP(A4223,'Pivot category'!$B$8:$I$2216,8,0),"")</f>
        <v/>
      </c>
      <c r="AB4223" s="3" t="str">
        <f>IF(P4223&lt;$AC$1,"Bottom 5%","")</f>
        <v>Bottom 5%</v>
      </c>
      <c r="AC4223"/>
      <c r="AD4223" s="34" t="s">
        <v>11097</v>
      </c>
      <c r="AE4223" s="34" t="s">
        <v>13945</v>
      </c>
    </row>
    <row r="4224" spans="1:31" hidden="1" x14ac:dyDescent="0.25">
      <c r="A4224" t="s">
        <v>15562</v>
      </c>
      <c r="B4224" t="s">
        <v>15563</v>
      </c>
      <c r="C4224" s="3" t="s">
        <v>10382</v>
      </c>
      <c r="D4224" s="3" t="s">
        <v>14226</v>
      </c>
      <c r="E4224" s="3" t="s">
        <v>5093</v>
      </c>
      <c r="F4224" s="3">
        <v>10000</v>
      </c>
      <c r="G4224" s="34">
        <v>64.989999999999995</v>
      </c>
      <c r="H4224" s="3" t="s">
        <v>27</v>
      </c>
      <c r="I4224" s="3" t="s">
        <v>15</v>
      </c>
      <c r="J4224" s="3" t="s">
        <v>8168</v>
      </c>
      <c r="K4224" s="3" t="s">
        <v>8164</v>
      </c>
      <c r="L4224" s="3" t="s">
        <v>68</v>
      </c>
      <c r="M4224" s="26">
        <v>45901</v>
      </c>
      <c r="N4224"/>
      <c r="O4224" s="3">
        <v>2</v>
      </c>
      <c r="P4224" s="34">
        <v>1104.83</v>
      </c>
      <c r="Q4224" s="34">
        <v>0</v>
      </c>
      <c r="R4224" s="34">
        <v>1104.83</v>
      </c>
      <c r="S4224" s="36" t="s">
        <v>78</v>
      </c>
      <c r="T4224" s="72">
        <v>552.41499999999996</v>
      </c>
      <c r="U4224" s="34">
        <v>519.91999999999996</v>
      </c>
      <c r="V4224" s="34">
        <v>0</v>
      </c>
      <c r="W4224" s="34">
        <v>519.91999999999996</v>
      </c>
      <c r="X4224" s="36" t="s">
        <v>78</v>
      </c>
      <c r="Y4224" s="36" t="str">
        <f>IFERROR(VLOOKUP(A4224,'Pivot price tier'!$C$8:$L$2270,10,0),"")</f>
        <v>X</v>
      </c>
      <c r="Z4224" s="36" t="str">
        <f>IFERROR(VLOOKUP(A4224,'Pivot price tier by size'!$D$8:$M$2491,10,0),"")</f>
        <v>X</v>
      </c>
      <c r="AA4224" s="36" t="str">
        <f>IFERROR(VLOOKUP(A4224,'Pivot category'!$B$8:$I$2216,8,0),"")</f>
        <v>X</v>
      </c>
      <c r="AB4224" s="3" t="str">
        <f>IF(P4224&lt;$AC$1,"Bottom 5%","")</f>
        <v>Bottom 5%</v>
      </c>
      <c r="AC4224"/>
      <c r="AD4224" s="34" t="s">
        <v>16459</v>
      </c>
      <c r="AE4224" s="34" t="s">
        <v>13941</v>
      </c>
    </row>
    <row r="4225" spans="1:31" x14ac:dyDescent="0.25">
      <c r="A4225" t="s">
        <v>13637</v>
      </c>
      <c r="B4225" t="s">
        <v>13638</v>
      </c>
      <c r="C4225" s="3" t="s">
        <v>69</v>
      </c>
      <c r="D4225" s="3" t="s">
        <v>13362</v>
      </c>
      <c r="E4225" s="3">
        <v>0</v>
      </c>
      <c r="F4225" s="3">
        <v>70000</v>
      </c>
      <c r="G4225" s="34">
        <v>1.99</v>
      </c>
      <c r="H4225" s="3" t="s">
        <v>29</v>
      </c>
      <c r="I4225" s="3" t="s">
        <v>70</v>
      </c>
      <c r="J4225" s="3" t="s">
        <v>8163</v>
      </c>
      <c r="K4225" s="3" t="s">
        <v>8164</v>
      </c>
      <c r="L4225" s="3" t="s">
        <v>68</v>
      </c>
      <c r="M4225" s="26">
        <v>45566</v>
      </c>
      <c r="N4225"/>
      <c r="O4225" s="3">
        <v>64</v>
      </c>
      <c r="P4225" s="34">
        <v>18869.18</v>
      </c>
      <c r="Q4225" s="34">
        <v>36751.32</v>
      </c>
      <c r="R4225" s="34">
        <v>-17882.14</v>
      </c>
      <c r="S4225" s="36">
        <v>-0.48657136668832579</v>
      </c>
      <c r="T4225" s="72">
        <v>294.8309375</v>
      </c>
      <c r="U4225" s="34">
        <v>1428.82</v>
      </c>
      <c r="V4225" s="34">
        <v>6377.95</v>
      </c>
      <c r="W4225" s="34">
        <v>-4949.13</v>
      </c>
      <c r="X4225" s="36">
        <v>-0.77597503900156006</v>
      </c>
      <c r="Y4225" s="36" t="str">
        <f>IFERROR(VLOOKUP(A4225,'Pivot price tier'!$C$8:$L$2270,10,0),"")</f>
        <v/>
      </c>
      <c r="Z4225" s="36" t="str">
        <f>IFERROR(VLOOKUP(A4225,'Pivot price tier by size'!$D$8:$M$2491,10,0),"")</f>
        <v/>
      </c>
      <c r="AA4225" s="36" t="str">
        <f>IFERROR(VLOOKUP(A4225,'Pivot category'!$B$8:$I$2216,8,0),"")</f>
        <v/>
      </c>
      <c r="AB4225" s="3" t="str">
        <f>IF(P4225&lt;$AC$1,"Bottom 5%","")</f>
        <v>Bottom 5%</v>
      </c>
      <c r="AC4225"/>
      <c r="AD4225" s="34" t="s">
        <v>11097</v>
      </c>
      <c r="AE4225" s="34" t="s">
        <v>13964</v>
      </c>
    </row>
    <row r="4226" spans="1:31" x14ac:dyDescent="0.25">
      <c r="A4226" t="s">
        <v>14151</v>
      </c>
      <c r="B4226" t="s">
        <v>14152</v>
      </c>
      <c r="C4226" s="3" t="s">
        <v>69</v>
      </c>
      <c r="D4226" s="3" t="s">
        <v>14208</v>
      </c>
      <c r="E4226" s="3" t="s">
        <v>5093</v>
      </c>
      <c r="F4226" s="3">
        <v>1000</v>
      </c>
      <c r="G4226" s="34">
        <v>1.0900000000000001</v>
      </c>
      <c r="H4226" s="3" t="s">
        <v>28</v>
      </c>
      <c r="I4226" s="3" t="s">
        <v>70</v>
      </c>
      <c r="J4226" s="3" t="s">
        <v>8163</v>
      </c>
      <c r="K4226" s="3" t="s">
        <v>8164</v>
      </c>
      <c r="L4226" s="3" t="s">
        <v>68</v>
      </c>
      <c r="M4226" s="26">
        <v>45627</v>
      </c>
      <c r="N4226"/>
      <c r="O4226" s="3">
        <v>45</v>
      </c>
      <c r="P4226" s="34">
        <v>17141.34</v>
      </c>
      <c r="Q4226" s="34">
        <v>2716.28</v>
      </c>
      <c r="R4226" s="34">
        <v>14425.06</v>
      </c>
      <c r="S4226" s="36">
        <v>5.3105939004815408</v>
      </c>
      <c r="T4226" s="72">
        <v>380.9186666666667</v>
      </c>
      <c r="U4226" s="34">
        <v>11240.08</v>
      </c>
      <c r="V4226" s="34">
        <v>2539.6999999999998</v>
      </c>
      <c r="W4226" s="34">
        <v>8700.380000000001</v>
      </c>
      <c r="X4226" s="36">
        <v>3.4257510729613738</v>
      </c>
      <c r="Y4226" s="36" t="str">
        <f>IFERROR(VLOOKUP(A4226,'Pivot price tier'!$C$8:$L$2270,10,0),"")</f>
        <v/>
      </c>
      <c r="Z4226" s="36" t="str">
        <f>IFERROR(VLOOKUP(A4226,'Pivot price tier by size'!$D$8:$M$2491,10,0),"")</f>
        <v/>
      </c>
      <c r="AA4226" s="36" t="str">
        <f>IFERROR(VLOOKUP(A4226,'Pivot category'!$B$8:$I$2216,8,0),"")</f>
        <v/>
      </c>
      <c r="AB4226" s="3" t="str">
        <f>IF(P4226&lt;$AC$1,"Bottom 5%","")</f>
        <v>Bottom 5%</v>
      </c>
      <c r="AC4226"/>
      <c r="AD4226" s="34" t="s">
        <v>11097</v>
      </c>
      <c r="AE4226" s="34" t="s">
        <v>16472</v>
      </c>
    </row>
    <row r="4227" spans="1:31" hidden="1" x14ac:dyDescent="0.25">
      <c r="A4227" t="s">
        <v>11445</v>
      </c>
      <c r="B4227" t="s">
        <v>11446</v>
      </c>
      <c r="C4227" s="3" t="s">
        <v>69</v>
      </c>
      <c r="D4227" s="3" t="s">
        <v>11313</v>
      </c>
      <c r="E4227" s="3">
        <v>0</v>
      </c>
      <c r="F4227" s="3">
        <v>7000</v>
      </c>
      <c r="G4227" s="34">
        <v>1.0900000000000001</v>
      </c>
      <c r="H4227" s="3" t="s">
        <v>8245</v>
      </c>
      <c r="I4227" s="3" t="s">
        <v>70</v>
      </c>
      <c r="J4227" s="3" t="s">
        <v>8163</v>
      </c>
      <c r="K4227" s="3" t="s">
        <v>8164</v>
      </c>
      <c r="L4227" s="3" t="s">
        <v>68</v>
      </c>
      <c r="M4227" s="26">
        <v>45017</v>
      </c>
      <c r="N4227"/>
      <c r="O4227" s="3">
        <v>4</v>
      </c>
      <c r="P4227" s="34">
        <v>239.2</v>
      </c>
      <c r="Q4227" s="34">
        <v>893.21</v>
      </c>
      <c r="R4227" s="34">
        <v>-654.01</v>
      </c>
      <c r="S4227" s="36">
        <v>-0.73220183383526827</v>
      </c>
      <c r="T4227" s="72">
        <v>59.8</v>
      </c>
      <c r="U4227" s="34">
        <v>2600</v>
      </c>
      <c r="V4227" s="34">
        <v>58.86</v>
      </c>
      <c r="W4227" s="34">
        <v>2541.14</v>
      </c>
      <c r="X4227" s="36">
        <v>43.172612979952433</v>
      </c>
      <c r="Y4227" s="36" t="str">
        <f>IFERROR(VLOOKUP(A4227,'Pivot price tier'!$C$8:$L$2270,10,0),"")</f>
        <v/>
      </c>
      <c r="Z4227" s="36" t="str">
        <f>IFERROR(VLOOKUP(A4227,'Pivot price tier by size'!$D$8:$M$2491,10,0),"")</f>
        <v/>
      </c>
      <c r="AA4227" s="36" t="str">
        <f>IFERROR(VLOOKUP(A4227,'Pivot category'!$B$8:$I$2216,8,0),"")</f>
        <v/>
      </c>
      <c r="AB4227" s="3" t="str">
        <f>IF(P4227&lt;$AC$1,"Bottom 5%","")</f>
        <v>Bottom 5%</v>
      </c>
      <c r="AC4227"/>
      <c r="AD4227" s="34" t="s">
        <v>11098</v>
      </c>
      <c r="AE4227" s="34" t="s">
        <v>16479</v>
      </c>
    </row>
    <row r="4228" spans="1:31" hidden="1" x14ac:dyDescent="0.25">
      <c r="A4228" t="s">
        <v>11516</v>
      </c>
      <c r="B4228" t="s">
        <v>11738</v>
      </c>
      <c r="C4228" s="3" t="s">
        <v>69</v>
      </c>
      <c r="D4228" s="3" t="s">
        <v>11393</v>
      </c>
      <c r="E4228" s="3">
        <v>0</v>
      </c>
      <c r="F4228" s="3">
        <v>70000</v>
      </c>
      <c r="G4228" s="34">
        <v>2.99</v>
      </c>
      <c r="H4228" s="3" t="s">
        <v>46</v>
      </c>
      <c r="I4228" s="3" t="s">
        <v>70</v>
      </c>
      <c r="J4228" s="3" t="s">
        <v>8163</v>
      </c>
      <c r="K4228" s="3" t="s">
        <v>8164</v>
      </c>
      <c r="L4228" s="3" t="s">
        <v>68</v>
      </c>
      <c r="M4228" s="26">
        <v>45108</v>
      </c>
      <c r="N4228"/>
      <c r="O4228" s="3">
        <v>42</v>
      </c>
      <c r="P4228" s="34">
        <v>8763.69</v>
      </c>
      <c r="Q4228" s="34">
        <v>11903.19</v>
      </c>
      <c r="R4228" s="34">
        <v>-3139.5</v>
      </c>
      <c r="S4228" s="36">
        <v>-0.26375282592313487</v>
      </c>
      <c r="T4228" s="72">
        <v>208.65928571428572</v>
      </c>
      <c r="U4228" s="34">
        <v>13568.62</v>
      </c>
      <c r="V4228" s="34">
        <v>19408.09</v>
      </c>
      <c r="W4228" s="34">
        <v>-5839.4699999999993</v>
      </c>
      <c r="X4228" s="36">
        <v>-0.30087813896163917</v>
      </c>
      <c r="Y4228" s="36" t="str">
        <f>IFERROR(VLOOKUP(A4228,'Pivot price tier'!$C$8:$L$2270,10,0),"")</f>
        <v/>
      </c>
      <c r="Z4228" s="36" t="str">
        <f>IFERROR(VLOOKUP(A4228,'Pivot price tier by size'!$D$8:$M$2491,10,0),"")</f>
        <v/>
      </c>
      <c r="AA4228" s="36" t="str">
        <f>IFERROR(VLOOKUP(A4228,'Pivot category'!$B$8:$I$2216,8,0),"")</f>
        <v/>
      </c>
      <c r="AB4228" s="3" t="str">
        <f>IF(P4228&lt;$AC$1,"Bottom 5%","")</f>
        <v>Bottom 5%</v>
      </c>
      <c r="AC4228"/>
      <c r="AD4228" s="34" t="s">
        <v>10274</v>
      </c>
      <c r="AE4228" s="34" t="s">
        <v>13960</v>
      </c>
    </row>
    <row r="4229" spans="1:31" x14ac:dyDescent="0.25">
      <c r="A4229" t="s">
        <v>12810</v>
      </c>
      <c r="B4229" t="s">
        <v>12811</v>
      </c>
      <c r="C4229" s="3" t="s">
        <v>69</v>
      </c>
      <c r="D4229" s="3" t="s">
        <v>12782</v>
      </c>
      <c r="E4229" s="3">
        <v>0</v>
      </c>
      <c r="F4229" s="3">
        <v>70000</v>
      </c>
      <c r="G4229" s="34">
        <v>1.0900000000000001</v>
      </c>
      <c r="H4229" s="3" t="s">
        <v>29</v>
      </c>
      <c r="I4229" s="3" t="s">
        <v>70</v>
      </c>
      <c r="J4229" s="3" t="s">
        <v>8163</v>
      </c>
      <c r="K4229" s="3" t="s">
        <v>8164</v>
      </c>
      <c r="L4229" s="3" t="s">
        <v>68</v>
      </c>
      <c r="M4229" s="26">
        <v>45474</v>
      </c>
      <c r="N4229"/>
      <c r="O4229" s="3">
        <v>64</v>
      </c>
      <c r="P4229" s="34">
        <v>35797.78</v>
      </c>
      <c r="Q4229" s="34">
        <v>35943.839999999997</v>
      </c>
      <c r="R4229" s="34">
        <v>-146.05999999999767</v>
      </c>
      <c r="S4229" s="36">
        <v>-4.0635613779718138E-3</v>
      </c>
      <c r="T4229" s="72">
        <v>559.34031249999998</v>
      </c>
      <c r="U4229" s="34">
        <v>74324.92</v>
      </c>
      <c r="V4229" s="34">
        <v>71659.87</v>
      </c>
      <c r="W4229" s="34">
        <v>2665.0500000000029</v>
      </c>
      <c r="X4229" s="36">
        <v>3.7190271207581116E-2</v>
      </c>
      <c r="Y4229" s="36" t="str">
        <f>IFERROR(VLOOKUP(A4229,'Pivot price tier'!$C$8:$L$2270,10,0),"")</f>
        <v/>
      </c>
      <c r="Z4229" s="36" t="str">
        <f>IFERROR(VLOOKUP(A4229,'Pivot price tier by size'!$D$8:$M$2491,10,0),"")</f>
        <v/>
      </c>
      <c r="AA4229" s="36" t="str">
        <f>IFERROR(VLOOKUP(A4229,'Pivot category'!$B$8:$I$2216,8,0),"")</f>
        <v/>
      </c>
      <c r="AB4229" s="3" t="str">
        <f>IF(P4229&lt;$AC$1,"Bottom 5%","")</f>
        <v>Bottom 5%</v>
      </c>
      <c r="AC4229"/>
      <c r="AD4229" s="34" t="s">
        <v>16459</v>
      </c>
      <c r="AE4229" s="34" t="s">
        <v>13941</v>
      </c>
    </row>
    <row r="4230" spans="1:31" hidden="1" x14ac:dyDescent="0.25">
      <c r="A4230" t="s">
        <v>16002</v>
      </c>
      <c r="B4230" t="s">
        <v>16003</v>
      </c>
      <c r="C4230" s="3" t="s">
        <v>32</v>
      </c>
      <c r="D4230" s="3" t="s">
        <v>15119</v>
      </c>
      <c r="E4230" s="3" t="s">
        <v>5093</v>
      </c>
      <c r="F4230" s="3">
        <v>70000</v>
      </c>
      <c r="G4230" s="34">
        <v>20.99</v>
      </c>
      <c r="H4230" s="3" t="s">
        <v>27</v>
      </c>
      <c r="I4230" s="3" t="s">
        <v>23</v>
      </c>
      <c r="J4230" s="3" t="s">
        <v>8168</v>
      </c>
      <c r="K4230" s="3" t="s">
        <v>8170</v>
      </c>
      <c r="L4230" s="3" t="s">
        <v>68</v>
      </c>
      <c r="M4230" s="26">
        <v>45847</v>
      </c>
      <c r="N4230"/>
      <c r="O4230" s="3">
        <v>0</v>
      </c>
      <c r="P4230" s="34">
        <v>101992.81</v>
      </c>
      <c r="Q4230" s="34">
        <v>0</v>
      </c>
      <c r="R4230" s="34">
        <v>101992.81</v>
      </c>
      <c r="S4230" s="36" t="s">
        <v>78</v>
      </c>
      <c r="T4230" s="72" t="s">
        <v>78</v>
      </c>
      <c r="U4230" s="34">
        <v>62981.38</v>
      </c>
      <c r="V4230" s="34">
        <v>0</v>
      </c>
      <c r="W4230" s="34">
        <v>62981.38</v>
      </c>
      <c r="X4230" s="36" t="s">
        <v>78</v>
      </c>
      <c r="Y4230" s="36" t="str">
        <f>IFERROR(VLOOKUP(A4230,'Pivot price tier'!$C$8:$L$2270,10,0),"")</f>
        <v/>
      </c>
      <c r="Z4230" s="36" t="str">
        <f>IFERROR(VLOOKUP(A4230,'Pivot price tier by size'!$D$8:$M$2491,10,0),"")</f>
        <v/>
      </c>
      <c r="AA4230" s="36" t="str">
        <f>IFERROR(VLOOKUP(A4230,'Pivot category'!$B$8:$I$2216,8,0),"")</f>
        <v/>
      </c>
      <c r="AB4230" s="3" t="str">
        <f>IF(P4230&lt;$AC$1,"Bottom 5%","")</f>
        <v/>
      </c>
      <c r="AC4230"/>
      <c r="AD4230" s="34" t="s">
        <v>16463</v>
      </c>
      <c r="AE4230" s="34" t="s">
        <v>13967</v>
      </c>
    </row>
    <row r="4231" spans="1:31" x14ac:dyDescent="0.25">
      <c r="A4231" t="s">
        <v>10516</v>
      </c>
      <c r="B4231" t="s">
        <v>10517</v>
      </c>
      <c r="C4231" s="3" t="s">
        <v>69</v>
      </c>
      <c r="D4231" s="3" t="s">
        <v>10513</v>
      </c>
      <c r="E4231" s="3">
        <v>0</v>
      </c>
      <c r="F4231" s="3">
        <v>7000</v>
      </c>
      <c r="G4231" s="34">
        <v>1.0900000000000001</v>
      </c>
      <c r="H4231" s="3" t="s">
        <v>29</v>
      </c>
      <c r="I4231" s="3" t="s">
        <v>70</v>
      </c>
      <c r="J4231" s="3" t="s">
        <v>8163</v>
      </c>
      <c r="K4231" s="3" t="s">
        <v>8164</v>
      </c>
      <c r="L4231" s="3" t="s">
        <v>68</v>
      </c>
      <c r="M4231" s="26" t="s">
        <v>13723</v>
      </c>
      <c r="N4231"/>
      <c r="O4231" s="3">
        <v>108</v>
      </c>
      <c r="P4231" s="34">
        <v>43606.54</v>
      </c>
      <c r="Q4231" s="34">
        <v>41003.620000000003</v>
      </c>
      <c r="R4231" s="34">
        <v>2602.9199999999983</v>
      </c>
      <c r="S4231" s="36">
        <v>6.3480248817055607E-2</v>
      </c>
      <c r="T4231" s="72">
        <v>403.76425925925929</v>
      </c>
      <c r="U4231" s="34">
        <v>111952.81</v>
      </c>
      <c r="V4231" s="34">
        <v>102333.56</v>
      </c>
      <c r="W4231" s="34">
        <v>9619.25</v>
      </c>
      <c r="X4231" s="36">
        <v>9.3998977461548394E-2</v>
      </c>
      <c r="Y4231" s="36" t="str">
        <f>IFERROR(VLOOKUP(A4231,'Pivot price tier'!$C$8:$L$2270,10,0),"")</f>
        <v/>
      </c>
      <c r="Z4231" s="36" t="str">
        <f>IFERROR(VLOOKUP(A4231,'Pivot price tier by size'!$D$8:$M$2491,10,0),"")</f>
        <v/>
      </c>
      <c r="AA4231" s="36" t="str">
        <f>IFERROR(VLOOKUP(A4231,'Pivot category'!$B$8:$I$2216,8,0),"")</f>
        <v/>
      </c>
      <c r="AB4231" s="3" t="str">
        <f>IF(P4231&lt;$AC$1,"Bottom 5%","")</f>
        <v>Bottom 5%</v>
      </c>
      <c r="AC4231"/>
      <c r="AD4231" s="34" t="s">
        <v>16459</v>
      </c>
      <c r="AE4231" s="34" t="s">
        <v>13941</v>
      </c>
    </row>
    <row r="4232" spans="1:31" x14ac:dyDescent="0.25">
      <c r="A4232" t="s">
        <v>9937</v>
      </c>
      <c r="B4232" t="s">
        <v>9938</v>
      </c>
      <c r="C4232" s="3" t="s">
        <v>69</v>
      </c>
      <c r="D4232" s="3" t="s">
        <v>9930</v>
      </c>
      <c r="E4232" s="3">
        <v>0</v>
      </c>
      <c r="F4232" s="3">
        <v>7000</v>
      </c>
      <c r="G4232" s="34">
        <v>1.0900000000000001</v>
      </c>
      <c r="H4232" s="3" t="s">
        <v>29</v>
      </c>
      <c r="I4232" s="3" t="s">
        <v>70</v>
      </c>
      <c r="J4232" s="3" t="s">
        <v>8163</v>
      </c>
      <c r="K4232" s="3" t="s">
        <v>8164</v>
      </c>
      <c r="L4232" s="3" t="s">
        <v>68</v>
      </c>
      <c r="M4232" s="26" t="s">
        <v>13723</v>
      </c>
      <c r="N4232"/>
      <c r="O4232" s="3">
        <v>119</v>
      </c>
      <c r="P4232" s="34">
        <v>33870.660000000003</v>
      </c>
      <c r="Q4232" s="34">
        <v>38081.33</v>
      </c>
      <c r="R4232" s="34">
        <v>-4210.6699999999983</v>
      </c>
      <c r="S4232" s="36">
        <v>-0.11057045539113253</v>
      </c>
      <c r="T4232" s="72">
        <v>284.6273949579832</v>
      </c>
      <c r="U4232" s="34">
        <v>81232.25</v>
      </c>
      <c r="V4232" s="34">
        <v>76245.5</v>
      </c>
      <c r="W4232" s="34">
        <v>4986.75</v>
      </c>
      <c r="X4232" s="36">
        <v>6.5403859899928474E-2</v>
      </c>
      <c r="Y4232" s="36" t="str">
        <f>IFERROR(VLOOKUP(A4232,'Pivot price tier'!$C$8:$L$2270,10,0),"")</f>
        <v/>
      </c>
      <c r="Z4232" s="36" t="str">
        <f>IFERROR(VLOOKUP(A4232,'Pivot price tier by size'!$D$8:$M$2491,10,0),"")</f>
        <v/>
      </c>
      <c r="AA4232" s="36" t="str">
        <f>IFERROR(VLOOKUP(A4232,'Pivot category'!$B$8:$I$2216,8,0),"")</f>
        <v/>
      </c>
      <c r="AB4232" s="3" t="str">
        <f>IF(P4232&lt;$AC$1,"Bottom 5%","")</f>
        <v>Bottom 5%</v>
      </c>
      <c r="AC4232"/>
      <c r="AD4232" s="34" t="s">
        <v>16459</v>
      </c>
      <c r="AE4232" s="34" t="s">
        <v>13941</v>
      </c>
    </row>
    <row r="4233" spans="1:31" x14ac:dyDescent="0.25">
      <c r="A4233" t="s">
        <v>7109</v>
      </c>
      <c r="B4233" t="s">
        <v>636</v>
      </c>
      <c r="C4233" s="3" t="s">
        <v>69</v>
      </c>
      <c r="D4233" s="3" t="s">
        <v>2910</v>
      </c>
      <c r="E4233" s="3" t="s">
        <v>5093</v>
      </c>
      <c r="F4233" s="3">
        <v>1000</v>
      </c>
      <c r="G4233" s="34">
        <v>2.99</v>
      </c>
      <c r="H4233" s="3" t="s">
        <v>12487</v>
      </c>
      <c r="I4233" s="3" t="s">
        <v>70</v>
      </c>
      <c r="J4233" s="3" t="s">
        <v>8163</v>
      </c>
      <c r="K4233" s="3" t="s">
        <v>8164</v>
      </c>
      <c r="L4233" s="3" t="s">
        <v>68</v>
      </c>
      <c r="M4233" s="26" t="s">
        <v>13723</v>
      </c>
      <c r="N4233"/>
      <c r="O4233" s="3">
        <v>150</v>
      </c>
      <c r="P4233" s="34">
        <v>45675.24</v>
      </c>
      <c r="Q4233" s="34">
        <v>61656.79</v>
      </c>
      <c r="R4233" s="34">
        <v>-15981.550000000003</v>
      </c>
      <c r="S4233" s="36">
        <v>-0.25920178458852627</v>
      </c>
      <c r="T4233" s="72">
        <v>304.5016</v>
      </c>
      <c r="U4233" s="34">
        <v>104515.45</v>
      </c>
      <c r="V4233" s="34">
        <v>111248.93</v>
      </c>
      <c r="W4233" s="34">
        <v>-6733.4799999999959</v>
      </c>
      <c r="X4233" s="36">
        <v>-6.0526245061413131E-2</v>
      </c>
      <c r="Y4233" s="36" t="str">
        <f>IFERROR(VLOOKUP(A4233,'Pivot price tier'!$C$8:$L$2270,10,0),"")</f>
        <v/>
      </c>
      <c r="Z4233" s="36" t="str">
        <f>IFERROR(VLOOKUP(A4233,'Pivot price tier by size'!$D$8:$M$2491,10,0),"")</f>
        <v/>
      </c>
      <c r="AA4233" s="36" t="str">
        <f>IFERROR(VLOOKUP(A4233,'Pivot category'!$B$8:$I$2216,8,0),"")</f>
        <v/>
      </c>
      <c r="AB4233" s="3" t="str">
        <f>IF(P4233&lt;$AC$1,"Bottom 5%","")</f>
        <v>Bottom 5%</v>
      </c>
      <c r="AC4233"/>
      <c r="AD4233" s="34" t="s">
        <v>16465</v>
      </c>
      <c r="AE4233" s="34" t="s">
        <v>16467</v>
      </c>
    </row>
    <row r="4234" spans="1:31" x14ac:dyDescent="0.25">
      <c r="A4234" t="s">
        <v>7171</v>
      </c>
      <c r="B4234" t="s">
        <v>647</v>
      </c>
      <c r="C4234" s="3" t="s">
        <v>69</v>
      </c>
      <c r="D4234" s="3" t="s">
        <v>2922</v>
      </c>
      <c r="E4234" s="3" t="s">
        <v>5141</v>
      </c>
      <c r="F4234" s="3">
        <v>1000</v>
      </c>
      <c r="G4234" s="34">
        <v>1.99</v>
      </c>
      <c r="H4234" s="3" t="s">
        <v>12487</v>
      </c>
      <c r="I4234" s="3" t="s">
        <v>70</v>
      </c>
      <c r="J4234" s="3" t="s">
        <v>8163</v>
      </c>
      <c r="K4234" s="3" t="s">
        <v>8164</v>
      </c>
      <c r="L4234" s="3" t="s">
        <v>68</v>
      </c>
      <c r="M4234" s="26" t="s">
        <v>13723</v>
      </c>
      <c r="N4234"/>
      <c r="O4234" s="3">
        <v>149</v>
      </c>
      <c r="P4234" s="34">
        <v>47159.02</v>
      </c>
      <c r="Q4234" s="34">
        <v>56259.29</v>
      </c>
      <c r="R4234" s="34">
        <v>-9100.2700000000041</v>
      </c>
      <c r="S4234" s="36">
        <v>-0.16175586289837651</v>
      </c>
      <c r="T4234" s="72">
        <v>316.50348993288588</v>
      </c>
      <c r="U4234" s="34">
        <v>106072.97</v>
      </c>
      <c r="V4234" s="34">
        <v>122430.77</v>
      </c>
      <c r="W4234" s="34">
        <v>-16357.800000000003</v>
      </c>
      <c r="X4234" s="36">
        <v>-0.13360856915299968</v>
      </c>
      <c r="Y4234" s="36" t="str">
        <f>IFERROR(VLOOKUP(A4234,'Pivot price tier'!$C$8:$L$2270,10,0),"")</f>
        <v/>
      </c>
      <c r="Z4234" s="36" t="str">
        <f>IFERROR(VLOOKUP(A4234,'Pivot price tier by size'!$D$8:$M$2491,10,0),"")</f>
        <v/>
      </c>
      <c r="AA4234" s="36" t="str">
        <f>IFERROR(VLOOKUP(A4234,'Pivot category'!$B$8:$I$2216,8,0),"")</f>
        <v/>
      </c>
      <c r="AB4234" s="3" t="str">
        <f>IF(P4234&lt;$AC$1,"Bottom 5%","")</f>
        <v>Bottom 5%</v>
      </c>
      <c r="AC4234"/>
      <c r="AD4234" s="34" t="s">
        <v>16465</v>
      </c>
      <c r="AE4234" s="34" t="s">
        <v>16467</v>
      </c>
    </row>
    <row r="4235" spans="1:31" x14ac:dyDescent="0.25">
      <c r="A4235" t="s">
        <v>8859</v>
      </c>
      <c r="B4235" t="s">
        <v>8858</v>
      </c>
      <c r="C4235" s="3" t="s">
        <v>72</v>
      </c>
      <c r="D4235" s="3" t="s">
        <v>8695</v>
      </c>
      <c r="E4235" s="3">
        <v>0</v>
      </c>
      <c r="F4235" s="3">
        <v>1000</v>
      </c>
      <c r="G4235" s="34">
        <v>9.99</v>
      </c>
      <c r="H4235" s="3" t="s">
        <v>29</v>
      </c>
      <c r="I4235" s="3" t="s">
        <v>70</v>
      </c>
      <c r="J4235" s="3" t="s">
        <v>8163</v>
      </c>
      <c r="K4235" s="3" t="s">
        <v>8164</v>
      </c>
      <c r="L4235" s="3" t="s">
        <v>68</v>
      </c>
      <c r="M4235" s="26" t="s">
        <v>13723</v>
      </c>
      <c r="N4235"/>
      <c r="O4235" s="3">
        <v>80</v>
      </c>
      <c r="P4235" s="34">
        <v>47213.760000000002</v>
      </c>
      <c r="Q4235" s="34">
        <v>43967.33</v>
      </c>
      <c r="R4235" s="34">
        <v>3246.4300000000003</v>
      </c>
      <c r="S4235" s="36">
        <v>7.3837324213228417E-2</v>
      </c>
      <c r="T4235" s="72">
        <v>590.17200000000003</v>
      </c>
      <c r="U4235" s="34">
        <v>10716.72</v>
      </c>
      <c r="V4235" s="34">
        <v>12745.37</v>
      </c>
      <c r="W4235" s="34">
        <v>-2028.6500000000015</v>
      </c>
      <c r="X4235" s="36">
        <v>-0.15916760360821236</v>
      </c>
      <c r="Y4235" s="36" t="str">
        <f>IFERROR(VLOOKUP(A4235,'Pivot price tier'!$C$8:$L$2270,10,0),"")</f>
        <v/>
      </c>
      <c r="Z4235" s="36" t="str">
        <f>IFERROR(VLOOKUP(A4235,'Pivot price tier by size'!$D$8:$M$2491,10,0),"")</f>
        <v/>
      </c>
      <c r="AA4235" s="36" t="str">
        <f>IFERROR(VLOOKUP(A4235,'Pivot category'!$B$8:$I$2216,8,0),"")</f>
        <v/>
      </c>
      <c r="AB4235" s="3" t="str">
        <f>IF(P4235&lt;$AC$1,"Bottom 5%","")</f>
        <v>Bottom 5%</v>
      </c>
      <c r="AC4235"/>
      <c r="AD4235" s="34" t="s">
        <v>16463</v>
      </c>
      <c r="AE4235" s="34" t="s">
        <v>13969</v>
      </c>
    </row>
    <row r="4236" spans="1:31" hidden="1" x14ac:dyDescent="0.25">
      <c r="A4236" t="s">
        <v>6582</v>
      </c>
      <c r="B4236" t="s">
        <v>2119</v>
      </c>
      <c r="C4236" s="3" t="s">
        <v>32</v>
      </c>
      <c r="D4236" s="3" t="s">
        <v>4550</v>
      </c>
      <c r="E4236" s="3">
        <v>0</v>
      </c>
      <c r="F4236" s="3">
        <v>10000</v>
      </c>
      <c r="G4236" s="34">
        <v>22.19</v>
      </c>
      <c r="H4236" s="3" t="s">
        <v>25</v>
      </c>
      <c r="I4236" s="3" t="s">
        <v>21</v>
      </c>
      <c r="J4236" s="3" t="s">
        <v>8168</v>
      </c>
      <c r="K4236" s="3" t="s">
        <v>8185</v>
      </c>
      <c r="L4236" s="3" t="s">
        <v>8167</v>
      </c>
      <c r="M4236" s="26" t="s">
        <v>13723</v>
      </c>
      <c r="N4236"/>
      <c r="O4236" s="3">
        <v>2</v>
      </c>
      <c r="P4236" s="34">
        <v>421.61</v>
      </c>
      <c r="Q4236" s="34">
        <v>73.98</v>
      </c>
      <c r="R4236" s="34">
        <v>347.63</v>
      </c>
      <c r="S4236" s="36">
        <v>4.6989726953230599</v>
      </c>
      <c r="T4236" s="72">
        <v>210.80500000000001</v>
      </c>
      <c r="U4236" s="34" t="s">
        <v>78</v>
      </c>
      <c r="V4236" s="34" t="s">
        <v>78</v>
      </c>
      <c r="W4236" s="34" t="s">
        <v>78</v>
      </c>
      <c r="X4236" s="36" t="s">
        <v>78</v>
      </c>
      <c r="Y4236" s="36" t="str">
        <f>IFERROR(VLOOKUP(A4236,'Pivot price tier'!$C$8:$L$2270,10,0),"")</f>
        <v/>
      </c>
      <c r="Z4236" s="36" t="str">
        <f>IFERROR(VLOOKUP(A4236,'Pivot price tier by size'!$D$8:$M$2491,10,0),"")</f>
        <v/>
      </c>
      <c r="AA4236" s="36" t="str">
        <f>IFERROR(VLOOKUP(A4236,'Pivot category'!$B$8:$I$2216,8,0),"")</f>
        <v/>
      </c>
      <c r="AB4236" s="3" t="str">
        <f>IF(P4236&lt;$AC$1,"Bottom 5%","")</f>
        <v>Bottom 5%</v>
      </c>
      <c r="AC4236"/>
      <c r="AD4236" s="34" t="s">
        <v>11100</v>
      </c>
      <c r="AE4236" s="34" t="s">
        <v>16574</v>
      </c>
    </row>
    <row r="4237" spans="1:31" x14ac:dyDescent="0.25">
      <c r="A4237" t="s">
        <v>7024</v>
      </c>
      <c r="B4237" t="s">
        <v>1208</v>
      </c>
      <c r="C4237" s="3" t="s">
        <v>72</v>
      </c>
      <c r="D4237" s="3" t="s">
        <v>3539</v>
      </c>
      <c r="E4237" s="3" t="s">
        <v>5093</v>
      </c>
      <c r="F4237" s="3">
        <v>1000</v>
      </c>
      <c r="G4237" s="34">
        <v>7.99</v>
      </c>
      <c r="H4237" s="3" t="s">
        <v>12</v>
      </c>
      <c r="I4237" s="3" t="s">
        <v>70</v>
      </c>
      <c r="J4237" s="3" t="s">
        <v>8163</v>
      </c>
      <c r="K4237" s="3" t="s">
        <v>8164</v>
      </c>
      <c r="L4237" s="3" t="s">
        <v>68</v>
      </c>
      <c r="M4237" s="26" t="s">
        <v>13723</v>
      </c>
      <c r="N4237"/>
      <c r="O4237" s="3">
        <v>132</v>
      </c>
      <c r="P4237" s="34">
        <v>44208.67</v>
      </c>
      <c r="Q4237" s="34">
        <v>45950.49</v>
      </c>
      <c r="R4237" s="34">
        <v>-1741.8199999999997</v>
      </c>
      <c r="S4237" s="36">
        <v>-3.7906451051990975E-2</v>
      </c>
      <c r="T4237" s="72">
        <v>334.91416666666663</v>
      </c>
      <c r="U4237" s="34">
        <v>157994.26</v>
      </c>
      <c r="V4237" s="34">
        <v>158393.76</v>
      </c>
      <c r="W4237" s="34">
        <v>-399.5</v>
      </c>
      <c r="X4237" s="36">
        <v>-2.5221953188054869E-3</v>
      </c>
      <c r="Y4237" s="36" t="str">
        <f>IFERROR(VLOOKUP(A4237,'Pivot price tier'!$C$8:$L$2270,10,0),"")</f>
        <v/>
      </c>
      <c r="Z4237" s="36" t="str">
        <f>IFERROR(VLOOKUP(A4237,'Pivot price tier by size'!$D$8:$M$2491,10,0),"")</f>
        <v/>
      </c>
      <c r="AA4237" s="36" t="str">
        <f>IFERROR(VLOOKUP(A4237,'Pivot category'!$B$8:$I$2216,8,0),"")</f>
        <v/>
      </c>
      <c r="AB4237" s="3" t="str">
        <f>IF(P4237&lt;$AC$1,"Bottom 5%","")</f>
        <v>Bottom 5%</v>
      </c>
      <c r="AC4237"/>
      <c r="AD4237" s="34" t="s">
        <v>16459</v>
      </c>
      <c r="AE4237" s="34" t="s">
        <v>13980</v>
      </c>
    </row>
    <row r="4238" spans="1:31" hidden="1" x14ac:dyDescent="0.25">
      <c r="A4238" t="s">
        <v>12276</v>
      </c>
      <c r="B4238" t="s">
        <v>8797</v>
      </c>
      <c r="C4238" s="3" t="s">
        <v>32</v>
      </c>
      <c r="D4238" s="3" t="s">
        <v>8272</v>
      </c>
      <c r="E4238" s="3" t="s">
        <v>5093</v>
      </c>
      <c r="F4238" s="3">
        <v>10000</v>
      </c>
      <c r="G4238" s="34">
        <v>29.99</v>
      </c>
      <c r="H4238" s="3" t="s">
        <v>12489</v>
      </c>
      <c r="I4238" s="3" t="s">
        <v>21</v>
      </c>
      <c r="J4238" s="3" t="s">
        <v>8173</v>
      </c>
      <c r="K4238" s="3" t="s">
        <v>8172</v>
      </c>
      <c r="L4238" s="3" t="s">
        <v>8167</v>
      </c>
      <c r="M4238" s="26" t="s">
        <v>13723</v>
      </c>
      <c r="N4238"/>
      <c r="O4238" s="3" t="s">
        <v>78</v>
      </c>
      <c r="P4238" s="34">
        <v>329.89</v>
      </c>
      <c r="Q4238" s="34">
        <v>399.87</v>
      </c>
      <c r="R4238" s="34">
        <v>-69.980000000000018</v>
      </c>
      <c r="S4238" s="36">
        <v>-0.17500687723510144</v>
      </c>
      <c r="T4238" s="72" t="s">
        <v>78</v>
      </c>
      <c r="U4238" s="34" t="s">
        <v>78</v>
      </c>
      <c r="V4238" s="34" t="s">
        <v>78</v>
      </c>
      <c r="W4238" s="34" t="s">
        <v>78</v>
      </c>
      <c r="X4238" s="36" t="s">
        <v>78</v>
      </c>
      <c r="Y4238" s="36" t="str">
        <f>IFERROR(VLOOKUP(A4238,'Pivot price tier'!$C$8:$L$2270,10,0),"")</f>
        <v/>
      </c>
      <c r="Z4238" s="36" t="str">
        <f>IFERROR(VLOOKUP(A4238,'Pivot price tier by size'!$D$8:$M$2491,10,0),"")</f>
        <v/>
      </c>
      <c r="AA4238" s="36" t="str">
        <f>IFERROR(VLOOKUP(A4238,'Pivot category'!$B$8:$I$2216,8,0),"")</f>
        <v/>
      </c>
      <c r="AB4238" s="3" t="str">
        <f>IF(P4238&lt;$AC$1,"Bottom 5%","")</f>
        <v>Bottom 5%</v>
      </c>
      <c r="AC4238"/>
      <c r="AD4238" s="34" t="s">
        <v>16459</v>
      </c>
      <c r="AE4238" s="34" t="s">
        <v>13988</v>
      </c>
    </row>
    <row r="4239" spans="1:31" hidden="1" x14ac:dyDescent="0.25">
      <c r="A4239" t="s">
        <v>9274</v>
      </c>
      <c r="B4239" t="s">
        <v>9273</v>
      </c>
      <c r="C4239" s="3" t="s">
        <v>72</v>
      </c>
      <c r="D4239" s="3" t="s">
        <v>9097</v>
      </c>
      <c r="E4239" s="3">
        <v>0</v>
      </c>
      <c r="F4239" s="3">
        <v>10000</v>
      </c>
      <c r="G4239" s="34">
        <v>11.99</v>
      </c>
      <c r="H4239" s="3" t="s">
        <v>8245</v>
      </c>
      <c r="I4239" s="3" t="s">
        <v>12205</v>
      </c>
      <c r="J4239" s="3" t="s">
        <v>8168</v>
      </c>
      <c r="K4239" s="3" t="s">
        <v>8164</v>
      </c>
      <c r="L4239" s="3" t="s">
        <v>8167</v>
      </c>
      <c r="M4239" s="26" t="s">
        <v>13723</v>
      </c>
      <c r="N4239"/>
      <c r="O4239" s="3" t="s">
        <v>78</v>
      </c>
      <c r="P4239" s="34">
        <v>191.84</v>
      </c>
      <c r="Q4239" s="34">
        <v>1450.91</v>
      </c>
      <c r="R4239" s="34">
        <v>-1259.0700000000002</v>
      </c>
      <c r="S4239" s="36">
        <v>-0.86777953146645892</v>
      </c>
      <c r="T4239" s="72" t="s">
        <v>78</v>
      </c>
      <c r="U4239" s="34">
        <v>0</v>
      </c>
      <c r="V4239" s="34">
        <v>137.91</v>
      </c>
      <c r="W4239" s="34">
        <v>-137.91</v>
      </c>
      <c r="X4239" s="36">
        <v>-1</v>
      </c>
      <c r="Y4239" s="36" t="str">
        <f>IFERROR(VLOOKUP(A4239,'Pivot price tier'!$C$8:$L$2270,10,0),"")</f>
        <v/>
      </c>
      <c r="Z4239" s="36" t="str">
        <f>IFERROR(VLOOKUP(A4239,'Pivot price tier by size'!$D$8:$M$2491,10,0),"")</f>
        <v/>
      </c>
      <c r="AA4239" s="36" t="str">
        <f>IFERROR(VLOOKUP(A4239,'Pivot category'!$B$8:$I$2216,8,0),"")</f>
        <v/>
      </c>
      <c r="AB4239" s="3" t="str">
        <f>IF(P4239&lt;$AC$1,"Bottom 5%","")</f>
        <v>Bottom 5%</v>
      </c>
      <c r="AC4239"/>
      <c r="AD4239" s="34" t="s">
        <v>16461</v>
      </c>
      <c r="AE4239" s="34" t="s">
        <v>13941</v>
      </c>
    </row>
    <row r="4240" spans="1:31" hidden="1" x14ac:dyDescent="0.25">
      <c r="A4240" t="s">
        <v>12698</v>
      </c>
      <c r="B4240" t="s">
        <v>12699</v>
      </c>
      <c r="C4240" s="3" t="s">
        <v>73</v>
      </c>
      <c r="D4240" s="3" t="s">
        <v>12193</v>
      </c>
      <c r="E4240" s="3">
        <v>0</v>
      </c>
      <c r="F4240" s="3">
        <v>70000</v>
      </c>
      <c r="G4240" s="34">
        <v>11.99</v>
      </c>
      <c r="H4240" s="3" t="s">
        <v>8245</v>
      </c>
      <c r="I4240" s="3" t="s">
        <v>12205</v>
      </c>
      <c r="J4240" s="3" t="s">
        <v>8168</v>
      </c>
      <c r="K4240" s="3" t="s">
        <v>8164</v>
      </c>
      <c r="L4240" s="3" t="s">
        <v>8167</v>
      </c>
      <c r="M4240" s="26">
        <v>45323</v>
      </c>
      <c r="N4240"/>
      <c r="O4240" s="3">
        <v>29</v>
      </c>
      <c r="P4240" s="34">
        <v>8355.4</v>
      </c>
      <c r="Q4240" s="34">
        <v>19010.490000000002</v>
      </c>
      <c r="R4240" s="34">
        <v>-10655.090000000002</v>
      </c>
      <c r="S4240" s="36">
        <v>-0.56048476393822577</v>
      </c>
      <c r="T4240" s="72">
        <v>288.11724137931031</v>
      </c>
      <c r="U4240" s="34">
        <v>1111.3800000000001</v>
      </c>
      <c r="V4240" s="34">
        <v>2858.57</v>
      </c>
      <c r="W4240" s="34">
        <v>-1747.19</v>
      </c>
      <c r="X4240" s="36">
        <v>-0.61121120000559714</v>
      </c>
      <c r="Y4240" s="36" t="str">
        <f>IFERROR(VLOOKUP(A4240,'Pivot price tier'!$C$8:$L$2270,10,0),"")</f>
        <v/>
      </c>
      <c r="Z4240" s="36" t="str">
        <f>IFERROR(VLOOKUP(A4240,'Pivot price tier by size'!$D$8:$M$2491,10,0),"")</f>
        <v/>
      </c>
      <c r="AA4240" s="36" t="str">
        <f>IFERROR(VLOOKUP(A4240,'Pivot category'!$B$8:$I$2216,8,0),"")</f>
        <v/>
      </c>
      <c r="AB4240" s="3" t="str">
        <f>IF(P4240&lt;$AC$1,"Bottom 5%","")</f>
        <v>Bottom 5%</v>
      </c>
      <c r="AC4240"/>
      <c r="AD4240" s="34" t="s">
        <v>11100</v>
      </c>
      <c r="AE4240" s="34" t="s">
        <v>16614</v>
      </c>
    </row>
    <row r="4241" spans="1:31" x14ac:dyDescent="0.25">
      <c r="A4241" t="s">
        <v>13003</v>
      </c>
      <c r="B4241" t="s">
        <v>13004</v>
      </c>
      <c r="C4241" s="3" t="s">
        <v>69</v>
      </c>
      <c r="D4241" s="3" t="s">
        <v>13366</v>
      </c>
      <c r="E4241" s="3" t="s">
        <v>5093</v>
      </c>
      <c r="F4241" s="3">
        <v>70000</v>
      </c>
      <c r="G4241" s="34">
        <v>1.99</v>
      </c>
      <c r="H4241" s="3" t="s">
        <v>12</v>
      </c>
      <c r="I4241" s="3" t="s">
        <v>70</v>
      </c>
      <c r="J4241" s="3" t="s">
        <v>8163</v>
      </c>
      <c r="K4241" s="3" t="s">
        <v>8164</v>
      </c>
      <c r="L4241" s="3" t="s">
        <v>68</v>
      </c>
      <c r="M4241" s="26">
        <v>45474</v>
      </c>
      <c r="N4241"/>
      <c r="O4241" s="3">
        <v>101</v>
      </c>
      <c r="P4241" s="34">
        <v>46587.89</v>
      </c>
      <c r="Q4241" s="34">
        <v>30387.3</v>
      </c>
      <c r="R4241" s="34">
        <v>16200.59</v>
      </c>
      <c r="S4241" s="36">
        <v>0.53313686967910945</v>
      </c>
      <c r="T4241" s="72">
        <v>461.26623762376238</v>
      </c>
      <c r="U4241" s="34">
        <v>53015.59</v>
      </c>
      <c r="V4241" s="34">
        <v>35678.71</v>
      </c>
      <c r="W4241" s="34">
        <v>17336.879999999997</v>
      </c>
      <c r="X4241" s="36">
        <v>0.4859166713146299</v>
      </c>
      <c r="Y4241" s="36" t="str">
        <f>IFERROR(VLOOKUP(A4241,'Pivot price tier'!$C$8:$L$2270,10,0),"")</f>
        <v/>
      </c>
      <c r="Z4241" s="36" t="str">
        <f>IFERROR(VLOOKUP(A4241,'Pivot price tier by size'!$D$8:$M$2491,10,0),"")</f>
        <v/>
      </c>
      <c r="AA4241" s="36" t="str">
        <f>IFERROR(VLOOKUP(A4241,'Pivot category'!$B$8:$I$2216,8,0),"")</f>
        <v/>
      </c>
      <c r="AB4241" s="3" t="str">
        <f>IF(P4241&lt;$AC$1,"Bottom 5%","")</f>
        <v>Bottom 5%</v>
      </c>
      <c r="AC4241"/>
      <c r="AD4241" s="34" t="s">
        <v>16461</v>
      </c>
      <c r="AE4241" s="34" t="s">
        <v>13944</v>
      </c>
    </row>
    <row r="4242" spans="1:31" hidden="1" x14ac:dyDescent="0.25">
      <c r="A4242" t="s">
        <v>6280</v>
      </c>
      <c r="B4242" t="s">
        <v>2122</v>
      </c>
      <c r="C4242" s="3" t="s">
        <v>32</v>
      </c>
      <c r="D4242" s="3" t="s">
        <v>4553</v>
      </c>
      <c r="E4242" s="3" t="s">
        <v>5095</v>
      </c>
      <c r="F4242" s="3">
        <v>10000</v>
      </c>
      <c r="G4242" s="34">
        <v>149.99</v>
      </c>
      <c r="H4242" s="3" t="s">
        <v>12486</v>
      </c>
      <c r="I4242" s="3" t="s">
        <v>74</v>
      </c>
      <c r="J4242" s="3" t="s">
        <v>8173</v>
      </c>
      <c r="K4242" s="3" t="s">
        <v>8172</v>
      </c>
      <c r="L4242" s="3" t="s">
        <v>68</v>
      </c>
      <c r="M4242" s="26" t="s">
        <v>13723</v>
      </c>
      <c r="N4242"/>
      <c r="O4242" s="3">
        <v>8</v>
      </c>
      <c r="P4242" s="34">
        <v>2249.85</v>
      </c>
      <c r="Q4242" s="34">
        <v>3899.74</v>
      </c>
      <c r="R4242" s="34">
        <v>-1649.8899999999999</v>
      </c>
      <c r="S4242" s="36">
        <v>-0.42307692307692302</v>
      </c>
      <c r="T4242" s="72">
        <v>281.23124999999999</v>
      </c>
      <c r="U4242" s="34">
        <v>1049.93</v>
      </c>
      <c r="V4242" s="34">
        <v>6599.56</v>
      </c>
      <c r="W4242" s="34">
        <v>-5549.63</v>
      </c>
      <c r="X4242" s="36">
        <v>-0.84090909090909094</v>
      </c>
      <c r="Y4242" s="36" t="str">
        <f>IFERROR(VLOOKUP(A4242,'Pivot price tier'!$C$8:$L$2270,10,0),"")</f>
        <v/>
      </c>
      <c r="Z4242" s="36" t="str">
        <f>IFERROR(VLOOKUP(A4242,'Pivot price tier by size'!$D$8:$M$2491,10,0),"")</f>
        <v/>
      </c>
      <c r="AA4242" s="36" t="str">
        <f>IFERROR(VLOOKUP(A4242,'Pivot category'!$B$8:$I$2216,8,0),"")</f>
        <v/>
      </c>
      <c r="AB4242" s="3" t="str">
        <f>IF(P4242&lt;$AC$1,"Bottom 5%","")</f>
        <v>Bottom 5%</v>
      </c>
      <c r="AC4242"/>
      <c r="AD4242" s="34" t="s">
        <v>11097</v>
      </c>
      <c r="AE4242" s="34" t="s">
        <v>13964</v>
      </c>
    </row>
    <row r="4243" spans="1:31" hidden="1" x14ac:dyDescent="0.25">
      <c r="A4243" t="s">
        <v>6281</v>
      </c>
      <c r="B4243" t="s">
        <v>2123</v>
      </c>
      <c r="C4243" s="3" t="s">
        <v>32</v>
      </c>
      <c r="D4243" s="3" t="s">
        <v>4554</v>
      </c>
      <c r="E4243" s="3" t="s">
        <v>5095</v>
      </c>
      <c r="F4243" s="3">
        <v>10000</v>
      </c>
      <c r="G4243" s="34">
        <v>349.99</v>
      </c>
      <c r="H4243" s="3" t="s">
        <v>12486</v>
      </c>
      <c r="I4243" s="3" t="s">
        <v>74</v>
      </c>
      <c r="J4243" s="3" t="s">
        <v>8173</v>
      </c>
      <c r="K4243" s="3" t="s">
        <v>8172</v>
      </c>
      <c r="L4243" s="3" t="s">
        <v>68</v>
      </c>
      <c r="M4243" s="26" t="s">
        <v>13723</v>
      </c>
      <c r="N4243"/>
      <c r="O4243" s="3">
        <v>13</v>
      </c>
      <c r="P4243" s="34">
        <v>1499.96</v>
      </c>
      <c r="Q4243" s="34">
        <v>2399.94</v>
      </c>
      <c r="R4243" s="34">
        <v>-899.98</v>
      </c>
      <c r="S4243" s="36">
        <v>-0.37500104169270898</v>
      </c>
      <c r="T4243" s="72">
        <v>115.38153846153847</v>
      </c>
      <c r="U4243" s="34">
        <v>1599.96</v>
      </c>
      <c r="V4243" s="34">
        <v>399.99</v>
      </c>
      <c r="W4243" s="34">
        <v>1199.97</v>
      </c>
      <c r="X4243" s="36">
        <v>3</v>
      </c>
      <c r="Y4243" s="36" t="str">
        <f>IFERROR(VLOOKUP(A4243,'Pivot price tier'!$C$8:$L$2270,10,0),"")</f>
        <v/>
      </c>
      <c r="Z4243" s="36" t="str">
        <f>IFERROR(VLOOKUP(A4243,'Pivot price tier by size'!$D$8:$M$2491,10,0),"")</f>
        <v/>
      </c>
      <c r="AA4243" s="36" t="str">
        <f>IFERROR(VLOOKUP(A4243,'Pivot category'!$B$8:$I$2216,8,0),"")</f>
        <v/>
      </c>
      <c r="AB4243" s="3" t="str">
        <f>IF(P4243&lt;$AC$1,"Bottom 5%","")</f>
        <v>Bottom 5%</v>
      </c>
      <c r="AC4243"/>
      <c r="AD4243" s="34" t="s">
        <v>11097</v>
      </c>
      <c r="AE4243" s="34" t="s">
        <v>13964</v>
      </c>
    </row>
    <row r="4244" spans="1:31" hidden="1" x14ac:dyDescent="0.25">
      <c r="A4244" t="s">
        <v>6212</v>
      </c>
      <c r="B4244" t="s">
        <v>701</v>
      </c>
      <c r="C4244" s="3" t="s">
        <v>32</v>
      </c>
      <c r="D4244" s="3" t="s">
        <v>2979</v>
      </c>
      <c r="E4244" s="3" t="s">
        <v>5095</v>
      </c>
      <c r="F4244" s="3">
        <v>10000</v>
      </c>
      <c r="G4244" s="34">
        <v>179.99</v>
      </c>
      <c r="H4244" s="3" t="s">
        <v>12486</v>
      </c>
      <c r="I4244" s="3" t="s">
        <v>74</v>
      </c>
      <c r="J4244" s="3" t="s">
        <v>8173</v>
      </c>
      <c r="K4244" s="3" t="s">
        <v>8172</v>
      </c>
      <c r="L4244" s="3" t="s">
        <v>68</v>
      </c>
      <c r="M4244" s="26" t="s">
        <v>13723</v>
      </c>
      <c r="N4244"/>
      <c r="O4244" s="3">
        <v>10</v>
      </c>
      <c r="P4244" s="34">
        <v>3379.83</v>
      </c>
      <c r="Q4244" s="34">
        <v>5599.72</v>
      </c>
      <c r="R4244" s="34">
        <v>-2219.8900000000003</v>
      </c>
      <c r="S4244" s="36">
        <v>-0.39642875000892908</v>
      </c>
      <c r="T4244" s="72">
        <v>337.983</v>
      </c>
      <c r="U4244" s="34">
        <v>3299.83</v>
      </c>
      <c r="V4244" s="34">
        <v>8999.5499999999993</v>
      </c>
      <c r="W4244" s="34">
        <v>-5699.7199999999993</v>
      </c>
      <c r="X4244" s="36">
        <v>-0.63333388891666798</v>
      </c>
      <c r="Y4244" s="36" t="str">
        <f>IFERROR(VLOOKUP(A4244,'Pivot price tier'!$C$8:$L$2270,10,0),"")</f>
        <v/>
      </c>
      <c r="Z4244" s="36" t="str">
        <f>IFERROR(VLOOKUP(A4244,'Pivot price tier by size'!$D$8:$M$2491,10,0),"")</f>
        <v/>
      </c>
      <c r="AA4244" s="36" t="str">
        <f>IFERROR(VLOOKUP(A4244,'Pivot category'!$B$8:$I$2216,8,0),"")</f>
        <v/>
      </c>
      <c r="AB4244" s="3" t="str">
        <f>IF(P4244&lt;$AC$1,"Bottom 5%","")</f>
        <v>Bottom 5%</v>
      </c>
      <c r="AC4244"/>
      <c r="AD4244" s="34" t="s">
        <v>16461</v>
      </c>
      <c r="AE4244" s="34" t="s">
        <v>13964</v>
      </c>
    </row>
    <row r="4245" spans="1:31" hidden="1" x14ac:dyDescent="0.25">
      <c r="A4245" t="s">
        <v>8394</v>
      </c>
      <c r="B4245" t="s">
        <v>5264</v>
      </c>
      <c r="C4245" s="3" t="s">
        <v>32</v>
      </c>
      <c r="D4245" s="3" t="s">
        <v>5246</v>
      </c>
      <c r="E4245" s="3" t="s">
        <v>5095</v>
      </c>
      <c r="F4245" s="3">
        <v>8000</v>
      </c>
      <c r="G4245" s="34">
        <v>99.99</v>
      </c>
      <c r="H4245" s="3" t="s">
        <v>12486</v>
      </c>
      <c r="I4245" s="3" t="s">
        <v>15</v>
      </c>
      <c r="J4245" s="3" t="s">
        <v>8163</v>
      </c>
      <c r="K4245" s="3" t="s">
        <v>8185</v>
      </c>
      <c r="L4245" s="3" t="s">
        <v>68</v>
      </c>
      <c r="M4245" s="26" t="s">
        <v>13723</v>
      </c>
      <c r="N4245"/>
      <c r="O4245" s="3">
        <v>12</v>
      </c>
      <c r="P4245" s="34">
        <v>2899.71</v>
      </c>
      <c r="Q4245" s="34">
        <v>6199.38</v>
      </c>
      <c r="R4245" s="34">
        <v>-3299.67</v>
      </c>
      <c r="S4245" s="36">
        <v>-0.532258064516129</v>
      </c>
      <c r="T4245" s="72">
        <v>241.64250000000001</v>
      </c>
      <c r="U4245" s="34">
        <v>3499.65</v>
      </c>
      <c r="V4245" s="34">
        <v>7599.24</v>
      </c>
      <c r="W4245" s="34">
        <v>-4099.59</v>
      </c>
      <c r="X4245" s="36">
        <v>-0.53947368421052633</v>
      </c>
      <c r="Y4245" s="36" t="str">
        <f>IFERROR(VLOOKUP(A4245,'Pivot price tier'!$C$8:$L$2270,10,0),"")</f>
        <v/>
      </c>
      <c r="Z4245" s="36" t="str">
        <f>IFERROR(VLOOKUP(A4245,'Pivot price tier by size'!$D$8:$M$2491,10,0),"")</f>
        <v/>
      </c>
      <c r="AA4245" s="36" t="str">
        <f>IFERROR(VLOOKUP(A4245,'Pivot category'!$B$8:$I$2216,8,0),"")</f>
        <v/>
      </c>
      <c r="AB4245" s="3" t="str">
        <f>IF(P4245&lt;$AC$1,"Bottom 5%","")</f>
        <v>Bottom 5%</v>
      </c>
      <c r="AC4245"/>
      <c r="AD4245" s="34" t="s">
        <v>11097</v>
      </c>
      <c r="AE4245" s="34" t="s">
        <v>13964</v>
      </c>
    </row>
    <row r="4246" spans="1:31" x14ac:dyDescent="0.25">
      <c r="A4246" t="s">
        <v>15343</v>
      </c>
      <c r="B4246" t="s">
        <v>1455</v>
      </c>
      <c r="C4246" s="3" t="s">
        <v>69</v>
      </c>
      <c r="D4246" s="3" t="s">
        <v>3812</v>
      </c>
      <c r="E4246" s="3" t="s">
        <v>5141</v>
      </c>
      <c r="F4246" s="3">
        <v>7000</v>
      </c>
      <c r="G4246" s="34">
        <v>1.49</v>
      </c>
      <c r="H4246" s="3" t="s">
        <v>26</v>
      </c>
      <c r="I4246" s="3" t="s">
        <v>70</v>
      </c>
      <c r="J4246" s="3" t="s">
        <v>8163</v>
      </c>
      <c r="K4246" s="3" t="s">
        <v>8164</v>
      </c>
      <c r="L4246" s="3" t="s">
        <v>68</v>
      </c>
      <c r="M4246" s="26" t="s">
        <v>13723</v>
      </c>
      <c r="N4246"/>
      <c r="O4246" s="3">
        <v>138</v>
      </c>
      <c r="P4246" s="34">
        <v>42111.87</v>
      </c>
      <c r="Q4246" s="34">
        <v>47450.54</v>
      </c>
      <c r="R4246" s="34">
        <v>-5338.6699999999983</v>
      </c>
      <c r="S4246" s="36">
        <v>-0.11251020536331091</v>
      </c>
      <c r="T4246" s="72">
        <v>305.15847826086957</v>
      </c>
      <c r="U4246" s="34">
        <v>124718.96</v>
      </c>
      <c r="V4246" s="34">
        <v>131610.21</v>
      </c>
      <c r="W4246" s="34">
        <v>-6891.2499999999854</v>
      </c>
      <c r="X4246" s="36">
        <v>-5.2361059221773032E-2</v>
      </c>
      <c r="Y4246" s="36" t="str">
        <f>IFERROR(VLOOKUP(A4246,'Pivot price tier'!$C$8:$L$2270,10,0),"")</f>
        <v/>
      </c>
      <c r="Z4246" s="36" t="str">
        <f>IFERROR(VLOOKUP(A4246,'Pivot price tier by size'!$D$8:$M$2491,10,0),"")</f>
        <v/>
      </c>
      <c r="AA4246" s="36" t="str">
        <f>IFERROR(VLOOKUP(A4246,'Pivot category'!$B$8:$I$2216,8,0),"")</f>
        <v/>
      </c>
      <c r="AB4246" s="3" t="str">
        <f>IF(P4246&lt;$AC$1,"Bottom 5%","")</f>
        <v>Bottom 5%</v>
      </c>
      <c r="AC4246"/>
      <c r="AD4246" s="34" t="s">
        <v>16460</v>
      </c>
      <c r="AE4246" s="34" t="s">
        <v>13953</v>
      </c>
    </row>
    <row r="4247" spans="1:31" hidden="1" x14ac:dyDescent="0.25">
      <c r="A4247" t="s">
        <v>13667</v>
      </c>
      <c r="B4247" t="s">
        <v>13668</v>
      </c>
      <c r="C4247" s="3" t="s">
        <v>32</v>
      </c>
      <c r="D4247" s="3" t="s">
        <v>13240</v>
      </c>
      <c r="E4247" s="3" t="s">
        <v>5095</v>
      </c>
      <c r="F4247" s="3">
        <v>10000</v>
      </c>
      <c r="G4247" s="34">
        <v>114.99</v>
      </c>
      <c r="H4247" s="3" t="s">
        <v>12486</v>
      </c>
      <c r="I4247" s="3" t="s">
        <v>74</v>
      </c>
      <c r="J4247" s="3" t="s">
        <v>8173</v>
      </c>
      <c r="K4247" s="3" t="s">
        <v>8164</v>
      </c>
      <c r="L4247" s="3" t="s">
        <v>68</v>
      </c>
      <c r="M4247" s="26">
        <v>45597</v>
      </c>
      <c r="N4247"/>
      <c r="O4247" s="3">
        <v>12</v>
      </c>
      <c r="P4247" s="34">
        <v>4944.57</v>
      </c>
      <c r="Q4247" s="34">
        <v>5124.51</v>
      </c>
      <c r="R4247" s="34">
        <v>-179.94000000000051</v>
      </c>
      <c r="S4247" s="36">
        <v>-3.5113601105276504E-2</v>
      </c>
      <c r="T4247" s="72">
        <v>412.04749999999996</v>
      </c>
      <c r="U4247" s="34">
        <v>229.98</v>
      </c>
      <c r="V4247" s="34">
        <v>1334.88</v>
      </c>
      <c r="W4247" s="34">
        <v>-1104.9000000000001</v>
      </c>
      <c r="X4247" s="36">
        <v>-0.82771485077310325</v>
      </c>
      <c r="Y4247" s="36" t="str">
        <f>IFERROR(VLOOKUP(A4247,'Pivot price tier'!$C$8:$L$2270,10,0),"")</f>
        <v xml:space="preserve"> </v>
      </c>
      <c r="Z4247" s="36" t="str">
        <f>IFERROR(VLOOKUP(A4247,'Pivot price tier by size'!$D$8:$M$2491,10,0),"")</f>
        <v xml:space="preserve"> </v>
      </c>
      <c r="AA4247" s="36" t="str">
        <f>IFERROR(VLOOKUP(A4247,'Pivot category'!$B$8:$I$2216,8,0),"")</f>
        <v>X</v>
      </c>
      <c r="AB4247" s="3" t="str">
        <f>IF(P4247&lt;$AC$1,"Bottom 5%","")</f>
        <v>Bottom 5%</v>
      </c>
      <c r="AC4247"/>
      <c r="AD4247" s="34" t="s">
        <v>11097</v>
      </c>
      <c r="AE4247" s="34" t="s">
        <v>13964</v>
      </c>
    </row>
    <row r="4248" spans="1:31" hidden="1" x14ac:dyDescent="0.25">
      <c r="A4248" t="s">
        <v>12056</v>
      </c>
      <c r="B4248" t="s">
        <v>12057</v>
      </c>
      <c r="C4248" s="3" t="s">
        <v>32</v>
      </c>
      <c r="D4248" s="3" t="s">
        <v>11858</v>
      </c>
      <c r="E4248" s="3" t="s">
        <v>5095</v>
      </c>
      <c r="F4248" s="3">
        <v>70000</v>
      </c>
      <c r="G4248" s="34">
        <v>59.99</v>
      </c>
      <c r="H4248" s="3" t="s">
        <v>12486</v>
      </c>
      <c r="I4248" s="3" t="s">
        <v>15</v>
      </c>
      <c r="J4248" s="3" t="s">
        <v>8168</v>
      </c>
      <c r="K4248" s="3" t="s">
        <v>8164</v>
      </c>
      <c r="L4248" s="3" t="s">
        <v>8166</v>
      </c>
      <c r="M4248" s="26">
        <v>45231</v>
      </c>
      <c r="N4248"/>
      <c r="O4248" s="3">
        <v>19</v>
      </c>
      <c r="P4248" s="34">
        <v>5099.1499999999996</v>
      </c>
      <c r="Q4248" s="34">
        <v>11763.01</v>
      </c>
      <c r="R4248" s="34">
        <v>-6663.8600000000006</v>
      </c>
      <c r="S4248" s="36">
        <v>-0.56650976238224748</v>
      </c>
      <c r="T4248" s="72">
        <v>268.37631578947367</v>
      </c>
      <c r="U4248" s="34">
        <v>659.89</v>
      </c>
      <c r="V4248" s="34">
        <v>1739.71</v>
      </c>
      <c r="W4248" s="34">
        <v>-1079.8200000000002</v>
      </c>
      <c r="X4248" s="36">
        <v>-0.62068965517241381</v>
      </c>
      <c r="Y4248" s="36" t="str">
        <f>IFERROR(VLOOKUP(A4248,'Pivot price tier'!$C$8:$L$2270,10,0),"")</f>
        <v/>
      </c>
      <c r="Z4248" s="36" t="str">
        <f>IFERROR(VLOOKUP(A4248,'Pivot price tier by size'!$D$8:$M$2491,10,0),"")</f>
        <v/>
      </c>
      <c r="AA4248" s="36" t="str">
        <f>IFERROR(VLOOKUP(A4248,'Pivot category'!$B$8:$I$2216,8,0),"")</f>
        <v/>
      </c>
      <c r="AB4248" s="3" t="str">
        <f>IF(P4248&lt;$AC$1,"Bottom 5%","")</f>
        <v>Bottom 5%</v>
      </c>
      <c r="AC4248"/>
      <c r="AD4248" s="34" t="s">
        <v>16491</v>
      </c>
      <c r="AE4248" s="34" t="s">
        <v>13975</v>
      </c>
    </row>
    <row r="4249" spans="1:31" x14ac:dyDescent="0.25">
      <c r="A4249" t="s">
        <v>13590</v>
      </c>
      <c r="B4249" t="s">
        <v>13591</v>
      </c>
      <c r="C4249" s="3" t="s">
        <v>69</v>
      </c>
      <c r="D4249" s="3" t="s">
        <v>13359</v>
      </c>
      <c r="E4249" s="3">
        <v>0</v>
      </c>
      <c r="F4249" s="3">
        <v>70000</v>
      </c>
      <c r="G4249" s="34">
        <v>2.99</v>
      </c>
      <c r="H4249" s="3" t="s">
        <v>29</v>
      </c>
      <c r="I4249" s="3" t="s">
        <v>70</v>
      </c>
      <c r="J4249" s="3" t="s">
        <v>8163</v>
      </c>
      <c r="K4249" s="3" t="s">
        <v>8164</v>
      </c>
      <c r="L4249" s="3" t="s">
        <v>68</v>
      </c>
      <c r="M4249" s="26">
        <v>45566</v>
      </c>
      <c r="N4249"/>
      <c r="O4249" s="3">
        <v>98</v>
      </c>
      <c r="P4249" s="34">
        <v>27573.78</v>
      </c>
      <c r="Q4249" s="34">
        <v>12004.85</v>
      </c>
      <c r="R4249" s="34">
        <v>15568.929999999998</v>
      </c>
      <c r="S4249" s="36">
        <v>1.2968866749688668</v>
      </c>
      <c r="T4249" s="72">
        <v>281.36510204081634</v>
      </c>
      <c r="U4249" s="34">
        <v>12408.5</v>
      </c>
      <c r="V4249" s="34">
        <v>9316.84</v>
      </c>
      <c r="W4249" s="34">
        <v>3091.66</v>
      </c>
      <c r="X4249" s="36">
        <v>0.33183568677792041</v>
      </c>
      <c r="Y4249" s="36" t="str">
        <f>IFERROR(VLOOKUP(A4249,'Pivot price tier'!$C$8:$L$2270,10,0),"")</f>
        <v/>
      </c>
      <c r="Z4249" s="36" t="str">
        <f>IFERROR(VLOOKUP(A4249,'Pivot price tier by size'!$D$8:$M$2491,10,0),"")</f>
        <v/>
      </c>
      <c r="AA4249" s="36" t="str">
        <f>IFERROR(VLOOKUP(A4249,'Pivot category'!$B$8:$I$2216,8,0),"")</f>
        <v/>
      </c>
      <c r="AB4249" s="3" t="str">
        <f>IF(P4249&lt;$AC$1,"Bottom 5%","")</f>
        <v>Bottom 5%</v>
      </c>
      <c r="AC4249"/>
      <c r="AD4249" s="34" t="s">
        <v>16459</v>
      </c>
      <c r="AE4249" s="34" t="s">
        <v>13988</v>
      </c>
    </row>
    <row r="4250" spans="1:31" x14ac:dyDescent="0.25">
      <c r="A4250" t="s">
        <v>7185</v>
      </c>
      <c r="B4250" t="s">
        <v>1591</v>
      </c>
      <c r="C4250" s="3" t="s">
        <v>69</v>
      </c>
      <c r="D4250" s="3" t="s">
        <v>3966</v>
      </c>
      <c r="E4250" s="3" t="s">
        <v>5141</v>
      </c>
      <c r="F4250" s="3">
        <v>7000</v>
      </c>
      <c r="G4250" s="34">
        <v>1.0900000000000001</v>
      </c>
      <c r="H4250" s="3" t="s">
        <v>28</v>
      </c>
      <c r="I4250" s="3" t="s">
        <v>70</v>
      </c>
      <c r="J4250" s="3" t="s">
        <v>8163</v>
      </c>
      <c r="K4250" s="3" t="s">
        <v>8164</v>
      </c>
      <c r="L4250" s="3" t="s">
        <v>68</v>
      </c>
      <c r="M4250" s="26" t="s">
        <v>13723</v>
      </c>
      <c r="N4250"/>
      <c r="O4250" s="3">
        <v>101</v>
      </c>
      <c r="P4250" s="34">
        <v>38590.36</v>
      </c>
      <c r="Q4250" s="34">
        <v>47464.05</v>
      </c>
      <c r="R4250" s="34">
        <v>-8873.6900000000023</v>
      </c>
      <c r="S4250" s="36">
        <v>-0.18695602250545418</v>
      </c>
      <c r="T4250" s="72">
        <v>382.08277227722772</v>
      </c>
      <c r="U4250" s="34">
        <v>31752.79</v>
      </c>
      <c r="V4250" s="34">
        <v>25957.26</v>
      </c>
      <c r="W4250" s="34">
        <v>5795.5300000000025</v>
      </c>
      <c r="X4250" s="36">
        <v>0.22327202485932651</v>
      </c>
      <c r="Y4250" s="36" t="str">
        <f>IFERROR(VLOOKUP(A4250,'Pivot price tier'!$C$8:$L$2270,10,0),"")</f>
        <v/>
      </c>
      <c r="Z4250" s="36" t="str">
        <f>IFERROR(VLOOKUP(A4250,'Pivot price tier by size'!$D$8:$M$2491,10,0),"")</f>
        <v/>
      </c>
      <c r="AA4250" s="36" t="str">
        <f>IFERROR(VLOOKUP(A4250,'Pivot category'!$B$8:$I$2216,8,0),"")</f>
        <v/>
      </c>
      <c r="AB4250" s="3" t="str">
        <f>IF(P4250&lt;$AC$1,"Bottom 5%","")</f>
        <v>Bottom 5%</v>
      </c>
      <c r="AC4250"/>
      <c r="AD4250" s="34" t="s">
        <v>11097</v>
      </c>
      <c r="AE4250" s="34" t="s">
        <v>13964</v>
      </c>
    </row>
    <row r="4251" spans="1:31" x14ac:dyDescent="0.25">
      <c r="A4251" t="s">
        <v>9640</v>
      </c>
      <c r="B4251" t="s">
        <v>9641</v>
      </c>
      <c r="C4251" s="3" t="s">
        <v>69</v>
      </c>
      <c r="D4251" s="3" t="s">
        <v>9404</v>
      </c>
      <c r="E4251" s="3" t="s">
        <v>5141</v>
      </c>
      <c r="F4251" s="3">
        <v>7000</v>
      </c>
      <c r="G4251" s="34">
        <v>5.99</v>
      </c>
      <c r="H4251" s="3" t="s">
        <v>26</v>
      </c>
      <c r="I4251" s="3" t="s">
        <v>70</v>
      </c>
      <c r="J4251" s="3" t="s">
        <v>8163</v>
      </c>
      <c r="K4251" s="3" t="s">
        <v>8164</v>
      </c>
      <c r="L4251" s="3" t="s">
        <v>68</v>
      </c>
      <c r="M4251" s="26" t="s">
        <v>13723</v>
      </c>
      <c r="N4251"/>
      <c r="O4251" s="3">
        <v>79</v>
      </c>
      <c r="P4251" s="34">
        <v>33651.82</v>
      </c>
      <c r="Q4251" s="34">
        <v>42289.4</v>
      </c>
      <c r="R4251" s="34">
        <v>-8637.5800000000017</v>
      </c>
      <c r="S4251" s="36">
        <v>-0.20424929178470264</v>
      </c>
      <c r="T4251" s="72">
        <v>425.97240506329115</v>
      </c>
      <c r="U4251" s="34">
        <v>12459.2</v>
      </c>
      <c r="V4251" s="34">
        <v>5618.62</v>
      </c>
      <c r="W4251" s="34">
        <v>6840.5800000000008</v>
      </c>
      <c r="X4251" s="36">
        <v>1.217484008528785</v>
      </c>
      <c r="Y4251" s="36" t="str">
        <f>IFERROR(VLOOKUP(A4251,'Pivot price tier'!$C$8:$L$2270,10,0),"")</f>
        <v/>
      </c>
      <c r="Z4251" s="36" t="str">
        <f>IFERROR(VLOOKUP(A4251,'Pivot price tier by size'!$D$8:$M$2491,10,0),"")</f>
        <v/>
      </c>
      <c r="AA4251" s="36" t="str">
        <f>IFERROR(VLOOKUP(A4251,'Pivot category'!$B$8:$I$2216,8,0),"")</f>
        <v/>
      </c>
      <c r="AB4251" s="3" t="str">
        <f>IF(P4251&lt;$AC$1,"Bottom 5%","")</f>
        <v>Bottom 5%</v>
      </c>
      <c r="AC4251"/>
      <c r="AD4251" s="34" t="s">
        <v>16461</v>
      </c>
      <c r="AE4251" s="34" t="s">
        <v>13941</v>
      </c>
    </row>
    <row r="4252" spans="1:31" x14ac:dyDescent="0.25">
      <c r="A4252" t="s">
        <v>10814</v>
      </c>
      <c r="B4252" t="s">
        <v>10815</v>
      </c>
      <c r="C4252" s="3" t="s">
        <v>71</v>
      </c>
      <c r="D4252" s="3" t="s">
        <v>10622</v>
      </c>
      <c r="E4252" s="3" t="s">
        <v>5093</v>
      </c>
      <c r="F4252" s="3">
        <v>1000</v>
      </c>
      <c r="G4252" s="34">
        <v>11.99</v>
      </c>
      <c r="H4252" s="3" t="s">
        <v>27</v>
      </c>
      <c r="I4252" s="3" t="s">
        <v>70</v>
      </c>
      <c r="J4252" s="3" t="s">
        <v>8163</v>
      </c>
      <c r="K4252" s="3" t="s">
        <v>8164</v>
      </c>
      <c r="L4252" s="3" t="s">
        <v>68</v>
      </c>
      <c r="M4252" s="26" t="s">
        <v>13723</v>
      </c>
      <c r="N4252"/>
      <c r="O4252" s="3">
        <v>84</v>
      </c>
      <c r="P4252" s="34">
        <v>40214.46</v>
      </c>
      <c r="Q4252" s="34">
        <v>44099.22</v>
      </c>
      <c r="R4252" s="34">
        <v>-3884.760000000002</v>
      </c>
      <c r="S4252" s="36">
        <v>-8.8091353996737398E-2</v>
      </c>
      <c r="T4252" s="72">
        <v>478.74357142857144</v>
      </c>
      <c r="U4252" s="34">
        <v>62383.97</v>
      </c>
      <c r="V4252" s="34">
        <v>56796.63</v>
      </c>
      <c r="W4252" s="34">
        <v>5587.3400000000038</v>
      </c>
      <c r="X4252" s="36">
        <v>9.8374498627823659E-2</v>
      </c>
      <c r="Y4252" s="36" t="str">
        <f>IFERROR(VLOOKUP(A4252,'Pivot price tier'!$C$8:$L$2270,10,0),"")</f>
        <v/>
      </c>
      <c r="Z4252" s="36" t="str">
        <f>IFERROR(VLOOKUP(A4252,'Pivot price tier by size'!$D$8:$M$2491,10,0),"")</f>
        <v/>
      </c>
      <c r="AA4252" s="36" t="str">
        <f>IFERROR(VLOOKUP(A4252,'Pivot category'!$B$8:$I$2216,8,0),"")</f>
        <v/>
      </c>
      <c r="AB4252" s="3" t="str">
        <f>IF(P4252&lt;$AC$1,"Bottom 5%","")</f>
        <v>Bottom 5%</v>
      </c>
      <c r="AC4252"/>
      <c r="AD4252" s="34" t="s">
        <v>16463</v>
      </c>
      <c r="AE4252" s="34" t="s">
        <v>13946</v>
      </c>
    </row>
    <row r="4253" spans="1:31" hidden="1" x14ac:dyDescent="0.25">
      <c r="A4253" t="s">
        <v>15564</v>
      </c>
      <c r="B4253" t="s">
        <v>15565</v>
      </c>
      <c r="C4253" s="3" t="s">
        <v>32</v>
      </c>
      <c r="D4253" s="3" t="s">
        <v>15107</v>
      </c>
      <c r="E4253" s="3" t="s">
        <v>5095</v>
      </c>
      <c r="F4253" s="3">
        <v>70000</v>
      </c>
      <c r="G4253" s="34">
        <v>54.99</v>
      </c>
      <c r="H4253" s="3" t="s">
        <v>12486</v>
      </c>
      <c r="I4253" s="3" t="s">
        <v>15</v>
      </c>
      <c r="J4253" s="3" t="s">
        <v>8163</v>
      </c>
      <c r="K4253" s="3" t="s">
        <v>8164</v>
      </c>
      <c r="L4253" s="3" t="s">
        <v>68</v>
      </c>
      <c r="M4253" s="26">
        <v>45901</v>
      </c>
      <c r="N4253"/>
      <c r="O4253" s="3">
        <v>51</v>
      </c>
      <c r="P4253" s="34">
        <v>26835.119999999999</v>
      </c>
      <c r="Q4253" s="34">
        <v>0</v>
      </c>
      <c r="R4253" s="34">
        <v>26835.119999999999</v>
      </c>
      <c r="S4253" s="36" t="s">
        <v>78</v>
      </c>
      <c r="T4253" s="72">
        <v>526.17882352941172</v>
      </c>
      <c r="U4253" s="34">
        <v>14957.28</v>
      </c>
      <c r="V4253" s="34">
        <v>0</v>
      </c>
      <c r="W4253" s="34">
        <v>14957.28</v>
      </c>
      <c r="X4253" s="36" t="s">
        <v>78</v>
      </c>
      <c r="Y4253" s="36" t="str">
        <f>IFERROR(VLOOKUP(A4253,'Pivot price tier'!$C$8:$L$2270,10,0),"")</f>
        <v xml:space="preserve"> </v>
      </c>
      <c r="Z4253" s="36" t="str">
        <f>IFERROR(VLOOKUP(A4253,'Pivot price tier by size'!$D$8:$M$2491,10,0),"")</f>
        <v xml:space="preserve"> </v>
      </c>
      <c r="AA4253" s="36" t="str">
        <f>IFERROR(VLOOKUP(A4253,'Pivot category'!$B$8:$I$2216,8,0),"")</f>
        <v>X</v>
      </c>
      <c r="AB4253" s="3" t="str">
        <f>IF(P4253&lt;$AC$1,"Bottom 5%","")</f>
        <v>Bottom 5%</v>
      </c>
      <c r="AC4253"/>
      <c r="AD4253" s="34" t="s">
        <v>16460</v>
      </c>
      <c r="AE4253" s="34" t="s">
        <v>13953</v>
      </c>
    </row>
    <row r="4254" spans="1:31" x14ac:dyDescent="0.25">
      <c r="A4254" t="s">
        <v>7110</v>
      </c>
      <c r="B4254" t="s">
        <v>1858</v>
      </c>
      <c r="C4254" s="3" t="s">
        <v>69</v>
      </c>
      <c r="D4254" s="3" t="s">
        <v>4261</v>
      </c>
      <c r="E4254" s="3">
        <v>0</v>
      </c>
      <c r="F4254" s="3">
        <v>10000</v>
      </c>
      <c r="G4254" s="34">
        <v>1.99</v>
      </c>
      <c r="H4254" s="3" t="s">
        <v>29</v>
      </c>
      <c r="I4254" s="3" t="s">
        <v>70</v>
      </c>
      <c r="J4254" s="3" t="s">
        <v>8163</v>
      </c>
      <c r="K4254" s="3" t="s">
        <v>8164</v>
      </c>
      <c r="L4254" s="3" t="s">
        <v>68</v>
      </c>
      <c r="M4254" s="26" t="s">
        <v>13723</v>
      </c>
      <c r="N4254"/>
      <c r="O4254" s="3">
        <v>133</v>
      </c>
      <c r="P4254" s="34">
        <v>37346.33</v>
      </c>
      <c r="Q4254" s="34">
        <v>34761.32</v>
      </c>
      <c r="R4254" s="34">
        <v>2585.010000000002</v>
      </c>
      <c r="S4254" s="36">
        <v>7.436455232425021E-2</v>
      </c>
      <c r="T4254" s="72">
        <v>280.79947368421051</v>
      </c>
      <c r="U4254" s="34">
        <v>49081.36</v>
      </c>
      <c r="V4254" s="34">
        <v>45738.16</v>
      </c>
      <c r="W4254" s="34">
        <v>3343.1999999999971</v>
      </c>
      <c r="X4254" s="36">
        <v>7.3094326487991523E-2</v>
      </c>
      <c r="Y4254" s="36" t="str">
        <f>IFERROR(VLOOKUP(A4254,'Pivot price tier'!$C$8:$L$2270,10,0),"")</f>
        <v/>
      </c>
      <c r="Z4254" s="36" t="str">
        <f>IFERROR(VLOOKUP(A4254,'Pivot price tier by size'!$D$8:$M$2491,10,0),"")</f>
        <v/>
      </c>
      <c r="AA4254" s="36" t="str">
        <f>IFERROR(VLOOKUP(A4254,'Pivot category'!$B$8:$I$2216,8,0),"")</f>
        <v/>
      </c>
      <c r="AB4254" s="3" t="str">
        <f>IF(P4254&lt;$AC$1,"Bottom 5%","")</f>
        <v>Bottom 5%</v>
      </c>
      <c r="AC4254"/>
      <c r="AD4254" s="34" t="s">
        <v>11097</v>
      </c>
      <c r="AE4254" s="34" t="s">
        <v>13964</v>
      </c>
    </row>
    <row r="4255" spans="1:31" x14ac:dyDescent="0.25">
      <c r="A4255" t="s">
        <v>8401</v>
      </c>
      <c r="B4255" t="s">
        <v>8400</v>
      </c>
      <c r="C4255" s="3" t="s">
        <v>69</v>
      </c>
      <c r="D4255" s="3" t="s">
        <v>8302</v>
      </c>
      <c r="E4255" s="3">
        <v>0</v>
      </c>
      <c r="F4255" s="3">
        <v>7000</v>
      </c>
      <c r="G4255" s="34">
        <v>2.99</v>
      </c>
      <c r="H4255" s="3" t="s">
        <v>29</v>
      </c>
      <c r="I4255" s="3" t="s">
        <v>70</v>
      </c>
      <c r="J4255" s="3" t="s">
        <v>8163</v>
      </c>
      <c r="K4255" s="3" t="s">
        <v>8164</v>
      </c>
      <c r="L4255" s="3" t="s">
        <v>68</v>
      </c>
      <c r="M4255" s="26" t="s">
        <v>13723</v>
      </c>
      <c r="N4255"/>
      <c r="O4255" s="3">
        <v>121</v>
      </c>
      <c r="P4255" s="34">
        <v>38379.64</v>
      </c>
      <c r="Q4255" s="34">
        <v>53443.26</v>
      </c>
      <c r="R4255" s="34">
        <v>-15063.620000000003</v>
      </c>
      <c r="S4255" s="36">
        <v>-0.28186192234530605</v>
      </c>
      <c r="T4255" s="72">
        <v>317.18710743801654</v>
      </c>
      <c r="U4255" s="34">
        <v>94083.34</v>
      </c>
      <c r="V4255" s="34">
        <v>106811.77</v>
      </c>
      <c r="W4255" s="34">
        <v>-12728.430000000008</v>
      </c>
      <c r="X4255" s="36">
        <v>-0.11916692327072198</v>
      </c>
      <c r="Y4255" s="36" t="str">
        <f>IFERROR(VLOOKUP(A4255,'Pivot price tier'!$C$8:$L$2270,10,0),"")</f>
        <v/>
      </c>
      <c r="Z4255" s="36" t="str">
        <f>IFERROR(VLOOKUP(A4255,'Pivot price tier by size'!$D$8:$M$2491,10,0),"")</f>
        <v/>
      </c>
      <c r="AA4255" s="36" t="str">
        <f>IFERROR(VLOOKUP(A4255,'Pivot category'!$B$8:$I$2216,8,0),"")</f>
        <v/>
      </c>
      <c r="AB4255" s="3" t="str">
        <f>IF(P4255&lt;$AC$1,"Bottom 5%","")</f>
        <v>Bottom 5%</v>
      </c>
      <c r="AC4255"/>
      <c r="AD4255" s="34" t="s">
        <v>16460</v>
      </c>
      <c r="AE4255" s="34" t="s">
        <v>13953</v>
      </c>
    </row>
    <row r="4256" spans="1:31" hidden="1" x14ac:dyDescent="0.25">
      <c r="A4256" t="s">
        <v>6038</v>
      </c>
      <c r="B4256" t="s">
        <v>1034</v>
      </c>
      <c r="C4256" s="3" t="s">
        <v>32</v>
      </c>
      <c r="D4256" s="3" t="s">
        <v>3341</v>
      </c>
      <c r="E4256" s="3" t="s">
        <v>5095</v>
      </c>
      <c r="F4256" s="3">
        <v>4000</v>
      </c>
      <c r="G4256" s="34">
        <v>349.99</v>
      </c>
      <c r="H4256" s="3" t="s">
        <v>12486</v>
      </c>
      <c r="I4256" s="3" t="s">
        <v>74</v>
      </c>
      <c r="J4256" s="3" t="s">
        <v>8173</v>
      </c>
      <c r="K4256" s="3" t="s">
        <v>8172</v>
      </c>
      <c r="L4256" s="3" t="s">
        <v>68</v>
      </c>
      <c r="M4256" s="26" t="s">
        <v>13723</v>
      </c>
      <c r="N4256"/>
      <c r="O4256" s="3">
        <v>11</v>
      </c>
      <c r="P4256" s="34">
        <v>1749.95</v>
      </c>
      <c r="Q4256" s="34">
        <v>0</v>
      </c>
      <c r="R4256" s="34">
        <v>1749.95</v>
      </c>
      <c r="S4256" s="36" t="s">
        <v>78</v>
      </c>
      <c r="T4256" s="72">
        <v>159.08636363636364</v>
      </c>
      <c r="U4256" s="34">
        <v>1399.96</v>
      </c>
      <c r="V4256" s="34">
        <v>0</v>
      </c>
      <c r="W4256" s="34">
        <v>1399.96</v>
      </c>
      <c r="X4256" s="36" t="s">
        <v>78</v>
      </c>
      <c r="Y4256" s="36" t="str">
        <f>IFERROR(VLOOKUP(A4256,'Pivot price tier'!$C$8:$L$2270,10,0),"")</f>
        <v/>
      </c>
      <c r="Z4256" s="36" t="str">
        <f>IFERROR(VLOOKUP(A4256,'Pivot price tier by size'!$D$8:$M$2491,10,0),"")</f>
        <v/>
      </c>
      <c r="AA4256" s="36" t="str">
        <f>IFERROR(VLOOKUP(A4256,'Pivot category'!$B$8:$I$2216,8,0),"")</f>
        <v/>
      </c>
      <c r="AB4256" s="3" t="str">
        <f>IF(P4256&lt;$AC$1,"Bottom 5%","")</f>
        <v>Bottom 5%</v>
      </c>
      <c r="AC4256"/>
      <c r="AD4256" s="34" t="s">
        <v>16460</v>
      </c>
      <c r="AE4256" s="34" t="s">
        <v>13953</v>
      </c>
    </row>
    <row r="4257" spans="1:31" x14ac:dyDescent="0.25">
      <c r="A4257" t="s">
        <v>7153</v>
      </c>
      <c r="B4257" t="s">
        <v>2007</v>
      </c>
      <c r="C4257" s="3" t="s">
        <v>69</v>
      </c>
      <c r="D4257" s="3" t="s">
        <v>4421</v>
      </c>
      <c r="E4257" s="3" t="s">
        <v>5141</v>
      </c>
      <c r="F4257" s="3">
        <v>1000</v>
      </c>
      <c r="G4257" s="34">
        <v>1.0900000000000001</v>
      </c>
      <c r="H4257" s="3" t="s">
        <v>28</v>
      </c>
      <c r="I4257" s="3" t="s">
        <v>70</v>
      </c>
      <c r="J4257" s="3" t="s">
        <v>8163</v>
      </c>
      <c r="K4257" s="3" t="s">
        <v>8164</v>
      </c>
      <c r="L4257" s="3" t="s">
        <v>68</v>
      </c>
      <c r="M4257" s="26" t="s">
        <v>13723</v>
      </c>
      <c r="N4257"/>
      <c r="O4257" s="3">
        <v>132</v>
      </c>
      <c r="P4257" s="34">
        <v>42771.6</v>
      </c>
      <c r="Q4257" s="34">
        <v>37400.080000000002</v>
      </c>
      <c r="R4257" s="34">
        <v>5371.5199999999968</v>
      </c>
      <c r="S4257" s="36">
        <v>0.14362322219631607</v>
      </c>
      <c r="T4257" s="72">
        <v>324.0272727272727</v>
      </c>
      <c r="U4257" s="34">
        <v>67435.03</v>
      </c>
      <c r="V4257" s="34">
        <v>65570.039999999994</v>
      </c>
      <c r="W4257" s="34">
        <v>1864.9900000000052</v>
      </c>
      <c r="X4257" s="36">
        <v>2.8442715606090907E-2</v>
      </c>
      <c r="Y4257" s="36" t="str">
        <f>IFERROR(VLOOKUP(A4257,'Pivot price tier'!$C$8:$L$2270,10,0),"")</f>
        <v/>
      </c>
      <c r="Z4257" s="36" t="str">
        <f>IFERROR(VLOOKUP(A4257,'Pivot price tier by size'!$D$8:$M$2491,10,0),"")</f>
        <v/>
      </c>
      <c r="AA4257" s="36" t="str">
        <f>IFERROR(VLOOKUP(A4257,'Pivot category'!$B$8:$I$2216,8,0),"")</f>
        <v/>
      </c>
      <c r="AB4257" s="3" t="str">
        <f>IF(P4257&lt;$AC$1,"Bottom 5%","")</f>
        <v>Bottom 5%</v>
      </c>
      <c r="AC4257"/>
      <c r="AD4257" s="34" t="s">
        <v>16465</v>
      </c>
      <c r="AE4257" s="34" t="s">
        <v>16467</v>
      </c>
    </row>
    <row r="4258" spans="1:31" hidden="1" x14ac:dyDescent="0.25">
      <c r="A4258" t="s">
        <v>7049</v>
      </c>
      <c r="B4258" t="s">
        <v>425</v>
      </c>
      <c r="C4258" s="3" t="s">
        <v>72</v>
      </c>
      <c r="D4258" s="3" t="s">
        <v>2671</v>
      </c>
      <c r="E4258" s="3">
        <v>0</v>
      </c>
      <c r="F4258" s="3">
        <v>1000</v>
      </c>
      <c r="G4258" s="34">
        <v>3.49</v>
      </c>
      <c r="H4258" s="3" t="s">
        <v>8245</v>
      </c>
      <c r="I4258" s="3" t="s">
        <v>12205</v>
      </c>
      <c r="J4258" s="3" t="s">
        <v>8163</v>
      </c>
      <c r="K4258" s="3" t="s">
        <v>8164</v>
      </c>
      <c r="L4258" s="3" t="s">
        <v>68</v>
      </c>
      <c r="M4258" s="26" t="s">
        <v>13723</v>
      </c>
      <c r="N4258"/>
      <c r="O4258" s="3">
        <v>86</v>
      </c>
      <c r="P4258" s="34">
        <v>32362.77</v>
      </c>
      <c r="Q4258" s="34">
        <v>23797.279999999999</v>
      </c>
      <c r="R4258" s="34">
        <v>8565.4900000000016</v>
      </c>
      <c r="S4258" s="36">
        <v>0.35993567332064846</v>
      </c>
      <c r="T4258" s="72">
        <v>376.31127906976747</v>
      </c>
      <c r="U4258" s="34">
        <v>13921.61</v>
      </c>
      <c r="V4258" s="34">
        <v>22942.799999999999</v>
      </c>
      <c r="W4258" s="34">
        <v>-9021.1899999999987</v>
      </c>
      <c r="X4258" s="36">
        <v>-0.39320353226284499</v>
      </c>
      <c r="Y4258" s="36" t="str">
        <f>IFERROR(VLOOKUP(A4258,'Pivot price tier'!$C$8:$L$2270,10,0),"")</f>
        <v/>
      </c>
      <c r="Z4258" s="36" t="str">
        <f>IFERROR(VLOOKUP(A4258,'Pivot price tier by size'!$D$8:$M$2491,10,0),"")</f>
        <v/>
      </c>
      <c r="AA4258" s="36" t="str">
        <f>IFERROR(VLOOKUP(A4258,'Pivot category'!$B$8:$I$2216,8,0),"")</f>
        <v/>
      </c>
      <c r="AB4258" s="3" t="str">
        <f>IF(P4258&lt;$AC$1,"Bottom 5%","")</f>
        <v>Bottom 5%</v>
      </c>
      <c r="AC4258"/>
      <c r="AD4258" s="34" t="s">
        <v>16459</v>
      </c>
      <c r="AE4258" s="34" t="s">
        <v>13941</v>
      </c>
    </row>
    <row r="4259" spans="1:31" hidden="1" x14ac:dyDescent="0.25">
      <c r="A4259" t="s">
        <v>11992</v>
      </c>
      <c r="B4259" t="s">
        <v>11993</v>
      </c>
      <c r="C4259" s="3" t="s">
        <v>72</v>
      </c>
      <c r="D4259" s="3" t="s">
        <v>11866</v>
      </c>
      <c r="E4259" s="3">
        <v>0</v>
      </c>
      <c r="F4259" s="3">
        <v>70000</v>
      </c>
      <c r="G4259" s="34">
        <v>24.99</v>
      </c>
      <c r="H4259" s="3" t="s">
        <v>8245</v>
      </c>
      <c r="I4259" s="3" t="s">
        <v>12204</v>
      </c>
      <c r="J4259" s="3" t="s">
        <v>8163</v>
      </c>
      <c r="K4259" s="3" t="s">
        <v>8164</v>
      </c>
      <c r="L4259" s="3" t="s">
        <v>68</v>
      </c>
      <c r="M4259" s="26">
        <v>45231</v>
      </c>
      <c r="N4259"/>
      <c r="O4259" s="3">
        <v>1</v>
      </c>
      <c r="P4259" s="34">
        <v>38159.730000000003</v>
      </c>
      <c r="Q4259" s="34">
        <v>26539.38</v>
      </c>
      <c r="R4259" s="34">
        <v>11620.350000000002</v>
      </c>
      <c r="S4259" s="36">
        <v>0.43785310734463279</v>
      </c>
      <c r="T4259" s="72">
        <v>38159.730000000003</v>
      </c>
      <c r="U4259" s="34">
        <v>54403.23</v>
      </c>
      <c r="V4259" s="34">
        <v>24065.37</v>
      </c>
      <c r="W4259" s="34">
        <v>30337.860000000004</v>
      </c>
      <c r="X4259" s="36">
        <v>1.260643821391485</v>
      </c>
      <c r="Y4259" s="36" t="str">
        <f>IFERROR(VLOOKUP(A4259,'Pivot price tier'!$C$8:$L$2270,10,0),"")</f>
        <v/>
      </c>
      <c r="Z4259" s="36" t="str">
        <f>IFERROR(VLOOKUP(A4259,'Pivot price tier by size'!$D$8:$M$2491,10,0),"")</f>
        <v/>
      </c>
      <c r="AA4259" s="36" t="str">
        <f>IFERROR(VLOOKUP(A4259,'Pivot category'!$B$8:$I$2216,8,0),"")</f>
        <v/>
      </c>
      <c r="AB4259" s="3" t="str">
        <f>IF(P4259&lt;$AC$1,"Bottom 5%","")</f>
        <v>Bottom 5%</v>
      </c>
      <c r="AC4259"/>
      <c r="AD4259" s="34" t="s">
        <v>16463</v>
      </c>
      <c r="AE4259" s="34" t="s">
        <v>13949</v>
      </c>
    </row>
    <row r="4260" spans="1:31" hidden="1" x14ac:dyDescent="0.25">
      <c r="A4260" t="s">
        <v>7147</v>
      </c>
      <c r="B4260" t="s">
        <v>1379</v>
      </c>
      <c r="C4260" s="3" t="s">
        <v>69</v>
      </c>
      <c r="D4260" s="3" t="s">
        <v>3722</v>
      </c>
      <c r="E4260" s="3">
        <v>0</v>
      </c>
      <c r="F4260" s="3">
        <v>7000</v>
      </c>
      <c r="G4260" s="34">
        <v>1.0900000000000001</v>
      </c>
      <c r="H4260" s="3" t="s">
        <v>8245</v>
      </c>
      <c r="I4260" s="3" t="s">
        <v>70</v>
      </c>
      <c r="J4260" s="3" t="s">
        <v>8163</v>
      </c>
      <c r="K4260" s="3" t="s">
        <v>8164</v>
      </c>
      <c r="L4260" s="3" t="s">
        <v>68</v>
      </c>
      <c r="M4260" s="26" t="s">
        <v>13723</v>
      </c>
      <c r="N4260"/>
      <c r="O4260" s="3">
        <v>132</v>
      </c>
      <c r="P4260" s="34">
        <v>22143.35</v>
      </c>
      <c r="Q4260" s="34">
        <v>27875.66</v>
      </c>
      <c r="R4260" s="34">
        <v>-5732.3100000000013</v>
      </c>
      <c r="S4260" s="36">
        <v>-0.20563853914131547</v>
      </c>
      <c r="T4260" s="72">
        <v>167.75265151515151</v>
      </c>
      <c r="U4260" s="34">
        <v>41385.120000000003</v>
      </c>
      <c r="V4260" s="34">
        <v>49380.27</v>
      </c>
      <c r="W4260" s="34">
        <v>-7995.1499999999942</v>
      </c>
      <c r="X4260" s="36">
        <v>-0.16190980729752991</v>
      </c>
      <c r="Y4260" s="36" t="str">
        <f>IFERROR(VLOOKUP(A4260,'Pivot price tier'!$C$8:$L$2270,10,0),"")</f>
        <v/>
      </c>
      <c r="Z4260" s="36" t="str">
        <f>IFERROR(VLOOKUP(A4260,'Pivot price tier by size'!$D$8:$M$2491,10,0),"")</f>
        <v/>
      </c>
      <c r="AA4260" s="36" t="str">
        <f>IFERROR(VLOOKUP(A4260,'Pivot category'!$B$8:$I$2216,8,0),"")</f>
        <v/>
      </c>
      <c r="AB4260" s="3" t="str">
        <f>IF(P4260&lt;$AC$1,"Bottom 5%","")</f>
        <v>Bottom 5%</v>
      </c>
      <c r="AC4260"/>
      <c r="AD4260" s="34" t="s">
        <v>11098</v>
      </c>
      <c r="AE4260" s="34" t="s">
        <v>16479</v>
      </c>
    </row>
    <row r="4261" spans="1:31" hidden="1" x14ac:dyDescent="0.25">
      <c r="A4261" t="s">
        <v>8863</v>
      </c>
      <c r="B4261" t="s">
        <v>8862</v>
      </c>
      <c r="C4261" s="3" t="s">
        <v>69</v>
      </c>
      <c r="D4261" s="3" t="s">
        <v>8563</v>
      </c>
      <c r="E4261" s="3" t="s">
        <v>5095</v>
      </c>
      <c r="F4261" s="3">
        <v>10000</v>
      </c>
      <c r="G4261" s="34">
        <v>7.79</v>
      </c>
      <c r="H4261" s="3" t="s">
        <v>12486</v>
      </c>
      <c r="I4261" s="3" t="s">
        <v>70</v>
      </c>
      <c r="J4261" s="3" t="s">
        <v>8168</v>
      </c>
      <c r="K4261" s="3" t="s">
        <v>8170</v>
      </c>
      <c r="L4261" s="3" t="s">
        <v>8167</v>
      </c>
      <c r="M4261" s="26" t="s">
        <v>13723</v>
      </c>
      <c r="N4261"/>
      <c r="O4261" s="3">
        <v>1</v>
      </c>
      <c r="P4261" s="34">
        <v>420.66</v>
      </c>
      <c r="Q4261" s="34">
        <v>181.86</v>
      </c>
      <c r="R4261" s="34">
        <v>238.8</v>
      </c>
      <c r="S4261" s="36">
        <v>1.3130979874628834</v>
      </c>
      <c r="T4261" s="72">
        <v>420.66</v>
      </c>
      <c r="U4261" s="34" t="s">
        <v>78</v>
      </c>
      <c r="V4261" s="34" t="s">
        <v>78</v>
      </c>
      <c r="W4261" s="34" t="s">
        <v>78</v>
      </c>
      <c r="X4261" s="36" t="s">
        <v>78</v>
      </c>
      <c r="Y4261" s="36" t="str">
        <f>IFERROR(VLOOKUP(A4261,'Pivot price tier'!$C$8:$L$2270,10,0),"")</f>
        <v/>
      </c>
      <c r="Z4261" s="36" t="str">
        <f>IFERROR(VLOOKUP(A4261,'Pivot price tier by size'!$D$8:$M$2491,10,0),"")</f>
        <v/>
      </c>
      <c r="AA4261" s="36" t="str">
        <f>IFERROR(VLOOKUP(A4261,'Pivot category'!$B$8:$I$2216,8,0),"")</f>
        <v/>
      </c>
      <c r="AB4261" s="3" t="str">
        <f>IF(P4261&lt;$AC$1,"Bottom 5%","")</f>
        <v>Bottom 5%</v>
      </c>
      <c r="AC4261"/>
      <c r="AD4261" s="34" t="s">
        <v>16460</v>
      </c>
      <c r="AE4261" s="34" t="s">
        <v>13953</v>
      </c>
    </row>
    <row r="4262" spans="1:31" hidden="1" x14ac:dyDescent="0.25">
      <c r="A4262" t="s">
        <v>5856</v>
      </c>
      <c r="B4262" t="s">
        <v>2125</v>
      </c>
      <c r="C4262" s="3" t="s">
        <v>32</v>
      </c>
      <c r="D4262" s="3" t="s">
        <v>4557</v>
      </c>
      <c r="E4262" s="3" t="s">
        <v>5095</v>
      </c>
      <c r="F4262" s="3">
        <v>10000</v>
      </c>
      <c r="G4262" s="34">
        <v>34.79</v>
      </c>
      <c r="H4262" s="3" t="s">
        <v>12486</v>
      </c>
      <c r="I4262" s="3" t="s">
        <v>15</v>
      </c>
      <c r="J4262" s="3" t="s">
        <v>8168</v>
      </c>
      <c r="K4262" s="3" t="s">
        <v>8164</v>
      </c>
      <c r="L4262" s="3" t="s">
        <v>8167</v>
      </c>
      <c r="M4262" s="26" t="s">
        <v>13723</v>
      </c>
      <c r="N4262"/>
      <c r="O4262" s="3">
        <v>7</v>
      </c>
      <c r="P4262" s="34">
        <v>3363.28</v>
      </c>
      <c r="Q4262" s="34">
        <v>11540.01</v>
      </c>
      <c r="R4262" s="34">
        <v>-8176.73</v>
      </c>
      <c r="S4262" s="36">
        <v>-0.70855484527309764</v>
      </c>
      <c r="T4262" s="72">
        <v>480.46857142857147</v>
      </c>
      <c r="U4262" s="34">
        <v>835.04</v>
      </c>
      <c r="V4262" s="34">
        <v>1507.74</v>
      </c>
      <c r="W4262" s="34">
        <v>-672.7</v>
      </c>
      <c r="X4262" s="36">
        <v>-0.44616445806306126</v>
      </c>
      <c r="Y4262" s="36" t="str">
        <f>IFERROR(VLOOKUP(A4262,'Pivot price tier'!$C$8:$L$2270,10,0),"")</f>
        <v/>
      </c>
      <c r="Z4262" s="36" t="str">
        <f>IFERROR(VLOOKUP(A4262,'Pivot price tier by size'!$D$8:$M$2491,10,0),"")</f>
        <v/>
      </c>
      <c r="AA4262" s="36" t="str">
        <f>IFERROR(VLOOKUP(A4262,'Pivot category'!$B$8:$I$2216,8,0),"")</f>
        <v/>
      </c>
      <c r="AB4262" s="3" t="str">
        <f>IF(P4262&lt;$AC$1,"Bottom 5%","")</f>
        <v>Bottom 5%</v>
      </c>
      <c r="AC4262"/>
      <c r="AD4262" s="34" t="s">
        <v>11097</v>
      </c>
      <c r="AE4262" s="34" t="s">
        <v>13987</v>
      </c>
    </row>
    <row r="4263" spans="1:31" hidden="1" x14ac:dyDescent="0.25">
      <c r="A4263" t="s">
        <v>13935</v>
      </c>
      <c r="B4263" t="s">
        <v>14345</v>
      </c>
      <c r="C4263" s="3" t="s">
        <v>32</v>
      </c>
      <c r="D4263" s="3" t="s">
        <v>8239</v>
      </c>
      <c r="E4263" s="3" t="s">
        <v>5094</v>
      </c>
      <c r="F4263" s="3">
        <v>9000</v>
      </c>
      <c r="G4263" s="34">
        <v>38.99</v>
      </c>
      <c r="H4263" s="3" t="s">
        <v>12486</v>
      </c>
      <c r="I4263" s="3" t="s">
        <v>21</v>
      </c>
      <c r="J4263" s="3" t="s">
        <v>8168</v>
      </c>
      <c r="K4263" s="3" t="s">
        <v>8172</v>
      </c>
      <c r="L4263" s="3" t="s">
        <v>8167</v>
      </c>
      <c r="M4263" s="26">
        <v>45689</v>
      </c>
      <c r="N4263"/>
      <c r="O4263" s="3" t="s">
        <v>78</v>
      </c>
      <c r="P4263" s="34">
        <v>38.99</v>
      </c>
      <c r="Q4263" s="34">
        <v>38.99</v>
      </c>
      <c r="R4263" s="34">
        <v>0</v>
      </c>
      <c r="S4263" s="36">
        <v>0</v>
      </c>
      <c r="T4263" s="72" t="s">
        <v>78</v>
      </c>
      <c r="U4263" s="34">
        <v>0</v>
      </c>
      <c r="V4263" s="34">
        <v>0</v>
      </c>
      <c r="W4263" s="34">
        <v>0</v>
      </c>
      <c r="X4263" s="36" t="s">
        <v>78</v>
      </c>
      <c r="Y4263" s="36" t="str">
        <f>IFERROR(VLOOKUP(A4263,'Pivot price tier'!$C$8:$L$2270,10,0),"")</f>
        <v/>
      </c>
      <c r="Z4263" s="36" t="str">
        <f>IFERROR(VLOOKUP(A4263,'Pivot price tier by size'!$D$8:$M$2491,10,0),"")</f>
        <v/>
      </c>
      <c r="AA4263" s="36" t="str">
        <f>IFERROR(VLOOKUP(A4263,'Pivot category'!$B$8:$I$2216,8,0),"")</f>
        <v/>
      </c>
      <c r="AB4263" s="3" t="str">
        <f>IF(P4263&lt;$AC$1,"Bottom 5%","")</f>
        <v>Bottom 5%</v>
      </c>
      <c r="AC4263"/>
      <c r="AD4263" s="34" t="s">
        <v>11100</v>
      </c>
      <c r="AE4263" s="34" t="s">
        <v>13951</v>
      </c>
    </row>
    <row r="4264" spans="1:31" hidden="1" x14ac:dyDescent="0.25">
      <c r="A4264" t="s">
        <v>7141</v>
      </c>
      <c r="B4264" t="s">
        <v>1383</v>
      </c>
      <c r="C4264" s="3" t="s">
        <v>69</v>
      </c>
      <c r="D4264" s="3" t="s">
        <v>3726</v>
      </c>
      <c r="E4264" s="3">
        <v>0</v>
      </c>
      <c r="F4264" s="3">
        <v>7000</v>
      </c>
      <c r="G4264" s="34">
        <v>1.0900000000000001</v>
      </c>
      <c r="H4264" s="3" t="s">
        <v>8245</v>
      </c>
      <c r="I4264" s="3" t="s">
        <v>70</v>
      </c>
      <c r="J4264" s="3" t="s">
        <v>8163</v>
      </c>
      <c r="K4264" s="3" t="s">
        <v>8164</v>
      </c>
      <c r="L4264" s="3" t="s">
        <v>68</v>
      </c>
      <c r="M4264" s="26" t="s">
        <v>13723</v>
      </c>
      <c r="N4264"/>
      <c r="O4264" s="3">
        <v>153</v>
      </c>
      <c r="P4264" s="34">
        <v>26955.7</v>
      </c>
      <c r="Q4264" s="34">
        <v>31399.63</v>
      </c>
      <c r="R4264" s="34">
        <v>-4443.93</v>
      </c>
      <c r="S4264" s="36">
        <v>-0.14152810080883116</v>
      </c>
      <c r="T4264" s="72">
        <v>176.181045751634</v>
      </c>
      <c r="U4264" s="34">
        <v>37538.51</v>
      </c>
      <c r="V4264" s="34">
        <v>50062.61</v>
      </c>
      <c r="W4264" s="34">
        <v>-12524.099999999999</v>
      </c>
      <c r="X4264" s="36">
        <v>-0.25016873870539302</v>
      </c>
      <c r="Y4264" s="36" t="str">
        <f>IFERROR(VLOOKUP(A4264,'Pivot price tier'!$C$8:$L$2270,10,0),"")</f>
        <v/>
      </c>
      <c r="Z4264" s="36" t="str">
        <f>IFERROR(VLOOKUP(A4264,'Pivot price tier by size'!$D$8:$M$2491,10,0),"")</f>
        <v/>
      </c>
      <c r="AA4264" s="36" t="str">
        <f>IFERROR(VLOOKUP(A4264,'Pivot category'!$B$8:$I$2216,8,0),"")</f>
        <v/>
      </c>
      <c r="AB4264" s="3" t="str">
        <f>IF(P4264&lt;$AC$1,"Bottom 5%","")</f>
        <v>Bottom 5%</v>
      </c>
      <c r="AC4264"/>
      <c r="AD4264" s="34" t="s">
        <v>11098</v>
      </c>
      <c r="AE4264" s="34" t="s">
        <v>16479</v>
      </c>
    </row>
    <row r="4265" spans="1:31" hidden="1" x14ac:dyDescent="0.25">
      <c r="A4265" t="s">
        <v>16004</v>
      </c>
      <c r="B4265" t="s">
        <v>16005</v>
      </c>
      <c r="C4265" s="3" t="s">
        <v>32</v>
      </c>
      <c r="D4265" s="3" t="s">
        <v>16126</v>
      </c>
      <c r="E4265" s="3" t="s">
        <v>5095</v>
      </c>
      <c r="F4265" s="3">
        <v>10000</v>
      </c>
      <c r="G4265" s="34">
        <v>119.99</v>
      </c>
      <c r="H4265" s="3" t="s">
        <v>13403</v>
      </c>
      <c r="I4265" s="3" t="s">
        <v>74</v>
      </c>
      <c r="J4265" s="3" t="s">
        <v>8171</v>
      </c>
      <c r="K4265" s="3" t="s">
        <v>8164</v>
      </c>
      <c r="L4265" s="3" t="s">
        <v>68</v>
      </c>
      <c r="M4265" s="26">
        <v>45958</v>
      </c>
      <c r="N4265"/>
      <c r="O4265" s="3">
        <v>12</v>
      </c>
      <c r="P4265" s="34">
        <v>7439.38</v>
      </c>
      <c r="Q4265" s="34">
        <v>0</v>
      </c>
      <c r="R4265" s="34">
        <v>7439.38</v>
      </c>
      <c r="S4265" s="36" t="s">
        <v>78</v>
      </c>
      <c r="T4265" s="72">
        <v>619.94833333333338</v>
      </c>
      <c r="U4265" s="34">
        <v>7559.37</v>
      </c>
      <c r="V4265" s="34">
        <v>0</v>
      </c>
      <c r="W4265" s="34">
        <v>7559.37</v>
      </c>
      <c r="X4265" s="36" t="s">
        <v>78</v>
      </c>
      <c r="Y4265" s="36" t="str">
        <f>IFERROR(VLOOKUP(A4265,'Pivot price tier'!$C$8:$L$2270,10,0),"")</f>
        <v xml:space="preserve"> </v>
      </c>
      <c r="Z4265" s="36" t="str">
        <f>IFERROR(VLOOKUP(A4265,'Pivot price tier by size'!$D$8:$M$2491,10,0),"")</f>
        <v xml:space="preserve"> </v>
      </c>
      <c r="AA4265" s="36" t="str">
        <f>IFERROR(VLOOKUP(A4265,'Pivot category'!$B$8:$I$2216,8,0),"")</f>
        <v xml:space="preserve"> </v>
      </c>
      <c r="AB4265" s="3" t="str">
        <f>IF(P4265&lt;$AC$1,"Bottom 5%","")</f>
        <v>Bottom 5%</v>
      </c>
      <c r="AC4265"/>
      <c r="AD4265" s="34" t="s">
        <v>11097</v>
      </c>
      <c r="AE4265" s="34" t="s">
        <v>13987</v>
      </c>
    </row>
    <row r="4266" spans="1:31" hidden="1" x14ac:dyDescent="0.25">
      <c r="A4266" t="s">
        <v>16006</v>
      </c>
      <c r="B4266" t="s">
        <v>16007</v>
      </c>
      <c r="C4266" s="3" t="s">
        <v>32</v>
      </c>
      <c r="D4266" s="3" t="s">
        <v>4560</v>
      </c>
      <c r="E4266" s="3" t="s">
        <v>5095</v>
      </c>
      <c r="F4266" s="3">
        <v>4000</v>
      </c>
      <c r="G4266" s="34">
        <v>5719.99</v>
      </c>
      <c r="H4266" s="3" t="s">
        <v>12486</v>
      </c>
      <c r="I4266" s="3" t="s">
        <v>74</v>
      </c>
      <c r="J4266" s="3" t="s">
        <v>8265</v>
      </c>
      <c r="K4266" s="3" t="s">
        <v>8172</v>
      </c>
      <c r="L4266" s="3" t="s">
        <v>68</v>
      </c>
      <c r="M4266" s="26">
        <v>46082</v>
      </c>
      <c r="N4266"/>
      <c r="O4266" s="3">
        <v>3</v>
      </c>
      <c r="P4266" s="34">
        <v>5719.99</v>
      </c>
      <c r="Q4266" s="34">
        <v>0</v>
      </c>
      <c r="R4266" s="34">
        <v>5719.99</v>
      </c>
      <c r="S4266" s="36" t="s">
        <v>78</v>
      </c>
      <c r="T4266" s="72">
        <v>1906.6633333333332</v>
      </c>
      <c r="U4266" s="34">
        <v>5719.99</v>
      </c>
      <c r="V4266" s="34">
        <v>5719.99</v>
      </c>
      <c r="W4266" s="34">
        <v>0</v>
      </c>
      <c r="X4266" s="36">
        <v>0</v>
      </c>
      <c r="Y4266" s="36" t="str">
        <f>IFERROR(VLOOKUP(A4266,'Pivot price tier'!$C$8:$L$2270,10,0),"")</f>
        <v/>
      </c>
      <c r="Z4266" s="36" t="str">
        <f>IFERROR(VLOOKUP(A4266,'Pivot price tier by size'!$D$8:$M$2491,10,0),"")</f>
        <v/>
      </c>
      <c r="AA4266" s="36" t="str">
        <f>IFERROR(VLOOKUP(A4266,'Pivot category'!$B$8:$I$2216,8,0),"")</f>
        <v/>
      </c>
      <c r="AB4266" s="3" t="str">
        <f>IF(P4266&lt;$AC$1,"Bottom 5%","")</f>
        <v>Bottom 5%</v>
      </c>
      <c r="AC4266"/>
      <c r="AD4266" s="34" t="s">
        <v>11097</v>
      </c>
      <c r="AE4266" s="34" t="s">
        <v>13987</v>
      </c>
    </row>
    <row r="4267" spans="1:31" hidden="1" x14ac:dyDescent="0.25">
      <c r="A4267" t="s">
        <v>14319</v>
      </c>
      <c r="B4267" t="s">
        <v>14320</v>
      </c>
      <c r="C4267" s="3" t="s">
        <v>32</v>
      </c>
      <c r="D4267" s="3" t="s">
        <v>14028</v>
      </c>
      <c r="E4267" s="3" t="s">
        <v>5093</v>
      </c>
      <c r="F4267" s="3">
        <v>10000</v>
      </c>
      <c r="G4267" s="34">
        <v>139.99</v>
      </c>
      <c r="H4267" s="3" t="s">
        <v>12486</v>
      </c>
      <c r="I4267" s="3" t="s">
        <v>74</v>
      </c>
      <c r="J4267" s="3" t="s">
        <v>8171</v>
      </c>
      <c r="K4267" s="3" t="s">
        <v>8164</v>
      </c>
      <c r="L4267" s="3" t="s">
        <v>68</v>
      </c>
      <c r="M4267" s="26">
        <v>45658</v>
      </c>
      <c r="N4267"/>
      <c r="O4267" s="3">
        <v>15</v>
      </c>
      <c r="P4267" s="34">
        <v>7979.43</v>
      </c>
      <c r="Q4267" s="34">
        <v>3639.74</v>
      </c>
      <c r="R4267" s="34">
        <v>4339.6900000000005</v>
      </c>
      <c r="S4267" s="36">
        <v>1.1923076923076925</v>
      </c>
      <c r="T4267" s="72">
        <v>531.96199999999999</v>
      </c>
      <c r="U4267" s="34">
        <v>419.97</v>
      </c>
      <c r="V4267" s="34">
        <v>4479.68</v>
      </c>
      <c r="W4267" s="34">
        <v>-4059.71</v>
      </c>
      <c r="X4267" s="36">
        <v>-0.90625</v>
      </c>
      <c r="Y4267" s="36" t="str">
        <f>IFERROR(VLOOKUP(A4267,'Pivot price tier'!$C$8:$L$2270,10,0),"")</f>
        <v xml:space="preserve"> </v>
      </c>
      <c r="Z4267" s="36" t="str">
        <f>IFERROR(VLOOKUP(A4267,'Pivot price tier by size'!$D$8:$M$2491,10,0),"")</f>
        <v xml:space="preserve"> </v>
      </c>
      <c r="AA4267" s="36" t="str">
        <f>IFERROR(VLOOKUP(A4267,'Pivot category'!$B$8:$I$2216,8,0),"")</f>
        <v>X</v>
      </c>
      <c r="AB4267" s="3" t="str">
        <f>IF(P4267&lt;$AC$1,"Bottom 5%","")</f>
        <v>Bottom 5%</v>
      </c>
      <c r="AC4267"/>
      <c r="AD4267" s="34" t="s">
        <v>11097</v>
      </c>
      <c r="AE4267" s="34" t="s">
        <v>13987</v>
      </c>
    </row>
    <row r="4268" spans="1:31" hidden="1" x14ac:dyDescent="0.25">
      <c r="A4268" t="s">
        <v>16008</v>
      </c>
      <c r="B4268" t="s">
        <v>16009</v>
      </c>
      <c r="C4268" s="3" t="s">
        <v>32</v>
      </c>
      <c r="D4268" s="3" t="s">
        <v>16127</v>
      </c>
      <c r="E4268" s="3" t="s">
        <v>5095</v>
      </c>
      <c r="F4268" s="3">
        <v>10000</v>
      </c>
      <c r="G4268" s="34">
        <v>129.99</v>
      </c>
      <c r="H4268" s="3" t="s">
        <v>13403</v>
      </c>
      <c r="I4268" s="3" t="s">
        <v>74</v>
      </c>
      <c r="J4268" s="3" t="s">
        <v>8171</v>
      </c>
      <c r="K4268" s="3" t="s">
        <v>8164</v>
      </c>
      <c r="L4268" s="3" t="s">
        <v>68</v>
      </c>
      <c r="M4268" s="26">
        <v>45958</v>
      </c>
      <c r="N4268"/>
      <c r="O4268" s="3">
        <v>21</v>
      </c>
      <c r="P4268" s="34">
        <v>2859.78</v>
      </c>
      <c r="Q4268" s="34">
        <v>0</v>
      </c>
      <c r="R4268" s="34">
        <v>2859.78</v>
      </c>
      <c r="S4268" s="36" t="s">
        <v>78</v>
      </c>
      <c r="T4268" s="72">
        <v>136.18</v>
      </c>
      <c r="U4268" s="34">
        <v>3379.74</v>
      </c>
      <c r="V4268" s="34">
        <v>0</v>
      </c>
      <c r="W4268" s="34">
        <v>3379.74</v>
      </c>
      <c r="X4268" s="36" t="s">
        <v>78</v>
      </c>
      <c r="Y4268" s="36" t="str">
        <f>IFERROR(VLOOKUP(A4268,'Pivot price tier'!$C$8:$L$2270,10,0),"")</f>
        <v>X</v>
      </c>
      <c r="Z4268" s="36" t="str">
        <f>IFERROR(VLOOKUP(A4268,'Pivot price tier by size'!$D$8:$M$2491,10,0),"")</f>
        <v>X</v>
      </c>
      <c r="AA4268" s="36" t="str">
        <f>IFERROR(VLOOKUP(A4268,'Pivot category'!$B$8:$I$2216,8,0),"")</f>
        <v>X</v>
      </c>
      <c r="AB4268" s="3" t="str">
        <f>IF(P4268&lt;$AC$1,"Bottom 5%","")</f>
        <v>Bottom 5%</v>
      </c>
      <c r="AC4268"/>
      <c r="AD4268" s="34" t="s">
        <v>11097</v>
      </c>
      <c r="AE4268" s="34" t="s">
        <v>13987</v>
      </c>
    </row>
    <row r="4269" spans="1:31" hidden="1" x14ac:dyDescent="0.25">
      <c r="A4269" t="s">
        <v>13072</v>
      </c>
      <c r="B4269" t="s">
        <v>13073</v>
      </c>
      <c r="C4269" s="3" t="s">
        <v>69</v>
      </c>
      <c r="D4269" s="3" t="s">
        <v>12779</v>
      </c>
      <c r="E4269" s="3" t="s">
        <v>5093</v>
      </c>
      <c r="F4269" s="3">
        <v>10000</v>
      </c>
      <c r="G4269" s="34">
        <v>2.99</v>
      </c>
      <c r="H4269" s="3" t="s">
        <v>46</v>
      </c>
      <c r="I4269" s="3" t="s">
        <v>70</v>
      </c>
      <c r="J4269" s="3" t="s">
        <v>8163</v>
      </c>
      <c r="K4269" s="3" t="s">
        <v>8164</v>
      </c>
      <c r="L4269" s="3" t="s">
        <v>68</v>
      </c>
      <c r="M4269" s="26">
        <v>45474</v>
      </c>
      <c r="N4269"/>
      <c r="O4269" s="3">
        <v>100</v>
      </c>
      <c r="P4269" s="34">
        <v>20858.240000000002</v>
      </c>
      <c r="Q4269" s="34">
        <v>35117.550000000003</v>
      </c>
      <c r="R4269" s="34">
        <v>-14259.310000000001</v>
      </c>
      <c r="S4269" s="36">
        <v>-0.40604512558535544</v>
      </c>
      <c r="T4269" s="72">
        <v>208.58240000000001</v>
      </c>
      <c r="U4269" s="34">
        <v>32007.95</v>
      </c>
      <c r="V4269" s="34">
        <v>44189.21</v>
      </c>
      <c r="W4269" s="34">
        <v>-12181.259999999998</v>
      </c>
      <c r="X4269" s="36">
        <v>-0.2756614114622099</v>
      </c>
      <c r="Y4269" s="36" t="str">
        <f>IFERROR(VLOOKUP(A4269,'Pivot price tier'!$C$8:$L$2270,10,0),"")</f>
        <v/>
      </c>
      <c r="Z4269" s="36" t="str">
        <f>IFERROR(VLOOKUP(A4269,'Pivot price tier by size'!$D$8:$M$2491,10,0),"")</f>
        <v/>
      </c>
      <c r="AA4269" s="36" t="str">
        <f>IFERROR(VLOOKUP(A4269,'Pivot category'!$B$8:$I$2216,8,0),"")</f>
        <v/>
      </c>
      <c r="AB4269" s="3" t="str">
        <f>IF(P4269&lt;$AC$1,"Bottom 5%","")</f>
        <v>Bottom 5%</v>
      </c>
      <c r="AC4269"/>
      <c r="AD4269" s="34" t="s">
        <v>16461</v>
      </c>
      <c r="AE4269" s="34" t="s">
        <v>14011</v>
      </c>
    </row>
    <row r="4270" spans="1:31" hidden="1" x14ac:dyDescent="0.25">
      <c r="A4270" t="s">
        <v>7165</v>
      </c>
      <c r="B4270" t="s">
        <v>4982</v>
      </c>
      <c r="C4270" s="3" t="s">
        <v>69</v>
      </c>
      <c r="D4270" s="3" t="s">
        <v>4936</v>
      </c>
      <c r="E4270" s="3">
        <v>0</v>
      </c>
      <c r="F4270" s="3">
        <v>7000</v>
      </c>
      <c r="G4270" s="34">
        <v>2.99</v>
      </c>
      <c r="H4270" s="3" t="s">
        <v>46</v>
      </c>
      <c r="I4270" s="3" t="s">
        <v>70</v>
      </c>
      <c r="J4270" s="3" t="s">
        <v>8163</v>
      </c>
      <c r="K4270" s="3" t="s">
        <v>8164</v>
      </c>
      <c r="L4270" s="3" t="s">
        <v>68</v>
      </c>
      <c r="M4270" s="26" t="s">
        <v>13723</v>
      </c>
      <c r="N4270"/>
      <c r="O4270" s="3">
        <v>130</v>
      </c>
      <c r="P4270" s="34">
        <v>15808.13</v>
      </c>
      <c r="Q4270" s="34">
        <v>20867.21</v>
      </c>
      <c r="R4270" s="34">
        <v>-5059.08</v>
      </c>
      <c r="S4270" s="36">
        <v>-0.2424416105459235</v>
      </c>
      <c r="T4270" s="72">
        <v>121.601</v>
      </c>
      <c r="U4270" s="34">
        <v>43357.99</v>
      </c>
      <c r="V4270" s="34">
        <v>50507.08</v>
      </c>
      <c r="W4270" s="34">
        <v>-7149.0900000000038</v>
      </c>
      <c r="X4270" s="36">
        <v>-0.14154629410371777</v>
      </c>
      <c r="Y4270" s="36" t="str">
        <f>IFERROR(VLOOKUP(A4270,'Pivot price tier'!$C$8:$L$2270,10,0),"")</f>
        <v/>
      </c>
      <c r="Z4270" s="36" t="str">
        <f>IFERROR(VLOOKUP(A4270,'Pivot price tier by size'!$D$8:$M$2491,10,0),"")</f>
        <v/>
      </c>
      <c r="AA4270" s="36" t="str">
        <f>IFERROR(VLOOKUP(A4270,'Pivot category'!$B$8:$I$2216,8,0),"")</f>
        <v/>
      </c>
      <c r="AB4270" s="3" t="str">
        <f>IF(P4270&lt;$AC$1,"Bottom 5%","")</f>
        <v>Bottom 5%</v>
      </c>
      <c r="AC4270"/>
      <c r="AD4270" s="34" t="s">
        <v>16461</v>
      </c>
      <c r="AE4270" s="34" t="s">
        <v>14011</v>
      </c>
    </row>
    <row r="4271" spans="1:31" x14ac:dyDescent="0.25">
      <c r="A4271" t="s">
        <v>7031</v>
      </c>
      <c r="B4271" t="s">
        <v>2233</v>
      </c>
      <c r="C4271" s="3" t="s">
        <v>72</v>
      </c>
      <c r="D4271" s="3" t="s">
        <v>4688</v>
      </c>
      <c r="E4271" s="3" t="s">
        <v>5093</v>
      </c>
      <c r="F4271" s="3">
        <v>10000</v>
      </c>
      <c r="G4271" s="34">
        <v>7.99</v>
      </c>
      <c r="H4271" s="3" t="s">
        <v>12</v>
      </c>
      <c r="I4271" s="3" t="s">
        <v>70</v>
      </c>
      <c r="J4271" s="3" t="s">
        <v>8163</v>
      </c>
      <c r="K4271" s="3" t="s">
        <v>8164</v>
      </c>
      <c r="L4271" s="3" t="s">
        <v>68</v>
      </c>
      <c r="M4271" s="26" t="s">
        <v>13723</v>
      </c>
      <c r="N4271"/>
      <c r="O4271" s="3">
        <v>131</v>
      </c>
      <c r="P4271" s="34">
        <v>47284.82</v>
      </c>
      <c r="Q4271" s="34">
        <v>56657.09</v>
      </c>
      <c r="R4271" s="34">
        <v>-9372.2699999999968</v>
      </c>
      <c r="S4271" s="36">
        <v>-0.16542095614158792</v>
      </c>
      <c r="T4271" s="72">
        <v>360.95282442748089</v>
      </c>
      <c r="U4271" s="34">
        <v>100610.08</v>
      </c>
      <c r="V4271" s="34">
        <v>114097.2</v>
      </c>
      <c r="W4271" s="34">
        <v>-13487.119999999995</v>
      </c>
      <c r="X4271" s="36">
        <v>-0.11820728291316518</v>
      </c>
      <c r="Y4271" s="36" t="str">
        <f>IFERROR(VLOOKUP(A4271,'Pivot price tier'!$C$8:$L$2270,10,0),"")</f>
        <v/>
      </c>
      <c r="Z4271" s="36" t="str">
        <f>IFERROR(VLOOKUP(A4271,'Pivot price tier by size'!$D$8:$M$2491,10,0),"")</f>
        <v/>
      </c>
      <c r="AA4271" s="36" t="str">
        <f>IFERROR(VLOOKUP(A4271,'Pivot category'!$B$8:$I$2216,8,0),"")</f>
        <v/>
      </c>
      <c r="AB4271" s="3" t="str">
        <f>IF(P4271&lt;$AC$1,"Bottom 5%","")</f>
        <v>Bottom 5%</v>
      </c>
      <c r="AC4271"/>
      <c r="AD4271" s="34" t="s">
        <v>16463</v>
      </c>
      <c r="AE4271" s="34" t="s">
        <v>13969</v>
      </c>
    </row>
    <row r="4272" spans="1:31" hidden="1" x14ac:dyDescent="0.25">
      <c r="A4272" t="s">
        <v>8813</v>
      </c>
      <c r="B4272" t="s">
        <v>8812</v>
      </c>
      <c r="C4272" s="3" t="s">
        <v>32</v>
      </c>
      <c r="D4272" s="3" t="s">
        <v>8280</v>
      </c>
      <c r="E4272" s="3" t="s">
        <v>5095</v>
      </c>
      <c r="F4272" s="3">
        <v>10000</v>
      </c>
      <c r="G4272" s="34">
        <v>389.99</v>
      </c>
      <c r="H4272" s="3" t="s">
        <v>12486</v>
      </c>
      <c r="I4272" s="3" t="s">
        <v>74</v>
      </c>
      <c r="J4272" s="3" t="s">
        <v>8171</v>
      </c>
      <c r="K4272" s="3" t="s">
        <v>8176</v>
      </c>
      <c r="L4272" s="3" t="s">
        <v>68</v>
      </c>
      <c r="M4272" s="26" t="s">
        <v>13723</v>
      </c>
      <c r="N4272"/>
      <c r="O4272" s="3">
        <v>19</v>
      </c>
      <c r="P4272" s="34">
        <v>16769.57</v>
      </c>
      <c r="Q4272" s="34">
        <v>19889.490000000002</v>
      </c>
      <c r="R4272" s="34">
        <v>-3119.9200000000019</v>
      </c>
      <c r="S4272" s="36">
        <v>-0.15686274509803932</v>
      </c>
      <c r="T4272" s="72">
        <v>882.60894736842101</v>
      </c>
      <c r="U4272" s="34">
        <v>6629.83</v>
      </c>
      <c r="V4272" s="34">
        <v>26129.33</v>
      </c>
      <c r="W4272" s="34">
        <v>-19499.5</v>
      </c>
      <c r="X4272" s="36">
        <v>-0.74626865671641796</v>
      </c>
      <c r="Y4272" s="36" t="str">
        <f>IFERROR(VLOOKUP(A4272,'Pivot price tier'!$C$8:$L$2270,10,0),"")</f>
        <v/>
      </c>
      <c r="Z4272" s="36" t="str">
        <f>IFERROR(VLOOKUP(A4272,'Pivot price tier by size'!$D$8:$M$2491,10,0),"")</f>
        <v/>
      </c>
      <c r="AA4272" s="36" t="str">
        <f>IFERROR(VLOOKUP(A4272,'Pivot category'!$B$8:$I$2216,8,0),"")</f>
        <v/>
      </c>
      <c r="AB4272" s="3" t="str">
        <f>IF(P4272&lt;$AC$1,"Bottom 5%","")</f>
        <v>Bottom 5%</v>
      </c>
      <c r="AC4272"/>
      <c r="AD4272" s="34" t="s">
        <v>11097</v>
      </c>
      <c r="AE4272" s="34" t="s">
        <v>13987</v>
      </c>
    </row>
    <row r="4273" spans="1:31" hidden="1" x14ac:dyDescent="0.25">
      <c r="A4273" t="s">
        <v>10780</v>
      </c>
      <c r="B4273" t="s">
        <v>10781</v>
      </c>
      <c r="C4273" s="3" t="s">
        <v>32</v>
      </c>
      <c r="D4273" s="3" t="s">
        <v>10106</v>
      </c>
      <c r="E4273" s="3" t="s">
        <v>5095</v>
      </c>
      <c r="F4273" s="3">
        <v>10000</v>
      </c>
      <c r="G4273" s="34">
        <v>4999.99</v>
      </c>
      <c r="H4273" s="3" t="s">
        <v>12486</v>
      </c>
      <c r="I4273" s="3" t="s">
        <v>74</v>
      </c>
      <c r="J4273" s="3" t="s">
        <v>8265</v>
      </c>
      <c r="K4273" s="3" t="s">
        <v>8172</v>
      </c>
      <c r="L4273" s="3" t="s">
        <v>68</v>
      </c>
      <c r="M4273" s="26" t="s">
        <v>13723</v>
      </c>
      <c r="N4273"/>
      <c r="O4273" s="3">
        <v>1</v>
      </c>
      <c r="P4273" s="34">
        <v>4999.99</v>
      </c>
      <c r="Q4273" s="34">
        <v>4999.99</v>
      </c>
      <c r="R4273" s="34">
        <v>0</v>
      </c>
      <c r="S4273" s="36">
        <v>0</v>
      </c>
      <c r="T4273" s="72">
        <v>4999.99</v>
      </c>
      <c r="U4273" s="34">
        <v>0</v>
      </c>
      <c r="V4273" s="34">
        <v>4999.99</v>
      </c>
      <c r="W4273" s="34">
        <v>-4999.99</v>
      </c>
      <c r="X4273" s="36">
        <v>-1</v>
      </c>
      <c r="Y4273" s="36" t="str">
        <f>IFERROR(VLOOKUP(A4273,'Pivot price tier'!$C$8:$L$2270,10,0),"")</f>
        <v/>
      </c>
      <c r="Z4273" s="36" t="str">
        <f>IFERROR(VLOOKUP(A4273,'Pivot price tier by size'!$D$8:$M$2491,10,0),"")</f>
        <v/>
      </c>
      <c r="AA4273" s="36" t="str">
        <f>IFERROR(VLOOKUP(A4273,'Pivot category'!$B$8:$I$2216,8,0),"")</f>
        <v/>
      </c>
      <c r="AB4273" s="3" t="str">
        <f>IF(P4273&lt;$AC$1,"Bottom 5%","")</f>
        <v>Bottom 5%</v>
      </c>
      <c r="AC4273"/>
      <c r="AD4273" s="34" t="s">
        <v>11097</v>
      </c>
      <c r="AE4273" s="34" t="s">
        <v>13987</v>
      </c>
    </row>
    <row r="4274" spans="1:31" hidden="1" x14ac:dyDescent="0.25">
      <c r="A4274" t="s">
        <v>6313</v>
      </c>
      <c r="B4274" t="s">
        <v>4991</v>
      </c>
      <c r="C4274" s="3" t="s">
        <v>32</v>
      </c>
      <c r="D4274" s="3" t="s">
        <v>4917</v>
      </c>
      <c r="E4274" s="3" t="s">
        <v>5095</v>
      </c>
      <c r="F4274" s="3">
        <v>10000</v>
      </c>
      <c r="G4274" s="34">
        <v>40.79</v>
      </c>
      <c r="H4274" s="3" t="s">
        <v>12486</v>
      </c>
      <c r="I4274" s="3" t="s">
        <v>15</v>
      </c>
      <c r="J4274" s="3" t="s">
        <v>8165</v>
      </c>
      <c r="K4274" s="3" t="s">
        <v>8164</v>
      </c>
      <c r="L4274" s="3" t="s">
        <v>8167</v>
      </c>
      <c r="M4274" s="26" t="s">
        <v>13723</v>
      </c>
      <c r="N4274"/>
      <c r="O4274" s="3" t="s">
        <v>78</v>
      </c>
      <c r="P4274" s="34">
        <v>190.36</v>
      </c>
      <c r="Q4274" s="34">
        <v>0</v>
      </c>
      <c r="R4274" s="34">
        <v>190.36</v>
      </c>
      <c r="S4274" s="36" t="s">
        <v>78</v>
      </c>
      <c r="T4274" s="72" t="s">
        <v>78</v>
      </c>
      <c r="U4274" s="34" t="s">
        <v>78</v>
      </c>
      <c r="V4274" s="34" t="s">
        <v>78</v>
      </c>
      <c r="W4274" s="34" t="s">
        <v>78</v>
      </c>
      <c r="X4274" s="36" t="s">
        <v>78</v>
      </c>
      <c r="Y4274" s="36" t="str">
        <f>IFERROR(VLOOKUP(A4274,'Pivot price tier'!$C$8:$L$2270,10,0),"")</f>
        <v/>
      </c>
      <c r="Z4274" s="36" t="str">
        <f>IFERROR(VLOOKUP(A4274,'Pivot price tier by size'!$D$8:$M$2491,10,0),"")</f>
        <v/>
      </c>
      <c r="AA4274" s="36" t="str">
        <f>IFERROR(VLOOKUP(A4274,'Pivot category'!$B$8:$I$2216,8,0),"")</f>
        <v/>
      </c>
      <c r="AB4274" s="3" t="str">
        <f>IF(P4274&lt;$AC$1,"Bottom 5%","")</f>
        <v>Bottom 5%</v>
      </c>
      <c r="AC4274"/>
      <c r="AD4274" s="34" t="s">
        <v>11097</v>
      </c>
      <c r="AE4274" s="34" t="s">
        <v>13987</v>
      </c>
    </row>
    <row r="4275" spans="1:31" hidden="1" x14ac:dyDescent="0.25">
      <c r="A4275" t="s">
        <v>16010</v>
      </c>
      <c r="B4275" t="s">
        <v>16011</v>
      </c>
      <c r="C4275" s="3" t="s">
        <v>32</v>
      </c>
      <c r="D4275" s="3" t="s">
        <v>16128</v>
      </c>
      <c r="E4275" s="3" t="s">
        <v>5095</v>
      </c>
      <c r="F4275" s="3">
        <v>10000</v>
      </c>
      <c r="G4275" s="34">
        <v>199.99</v>
      </c>
      <c r="H4275" s="3" t="s">
        <v>13403</v>
      </c>
      <c r="I4275" s="3" t="s">
        <v>74</v>
      </c>
      <c r="J4275" s="3" t="s">
        <v>8171</v>
      </c>
      <c r="K4275" s="3" t="s">
        <v>8164</v>
      </c>
      <c r="L4275" s="3" t="s">
        <v>68</v>
      </c>
      <c r="M4275" s="26">
        <v>45958</v>
      </c>
      <c r="N4275"/>
      <c r="O4275" s="3">
        <v>20</v>
      </c>
      <c r="P4275" s="34">
        <v>6399.68</v>
      </c>
      <c r="Q4275" s="34">
        <v>0</v>
      </c>
      <c r="R4275" s="34">
        <v>6399.68</v>
      </c>
      <c r="S4275" s="36" t="s">
        <v>78</v>
      </c>
      <c r="T4275" s="72">
        <v>319.98400000000004</v>
      </c>
      <c r="U4275" s="34">
        <v>5999.7</v>
      </c>
      <c r="V4275" s="34">
        <v>0</v>
      </c>
      <c r="W4275" s="34">
        <v>5999.7</v>
      </c>
      <c r="X4275" s="36" t="s">
        <v>78</v>
      </c>
      <c r="Y4275" s="36" t="str">
        <f>IFERROR(VLOOKUP(A4275,'Pivot price tier'!$C$8:$L$2270,10,0),"")</f>
        <v xml:space="preserve"> </v>
      </c>
      <c r="Z4275" s="36" t="str">
        <f>IFERROR(VLOOKUP(A4275,'Pivot price tier by size'!$D$8:$M$2491,10,0),"")</f>
        <v xml:space="preserve"> </v>
      </c>
      <c r="AA4275" s="36" t="str">
        <f>IFERROR(VLOOKUP(A4275,'Pivot category'!$B$8:$I$2216,8,0),"")</f>
        <v xml:space="preserve"> </v>
      </c>
      <c r="AB4275" s="3" t="str">
        <f>IF(P4275&lt;$AC$1,"Bottom 5%","")</f>
        <v>Bottom 5%</v>
      </c>
      <c r="AC4275"/>
      <c r="AD4275" s="34" t="s">
        <v>11097</v>
      </c>
      <c r="AE4275" s="34" t="s">
        <v>13987</v>
      </c>
    </row>
    <row r="4276" spans="1:31" hidden="1" x14ac:dyDescent="0.25">
      <c r="A4276" t="s">
        <v>13848</v>
      </c>
      <c r="B4276" t="s">
        <v>13849</v>
      </c>
      <c r="C4276" s="3" t="s">
        <v>32</v>
      </c>
      <c r="D4276" s="3" t="s">
        <v>13706</v>
      </c>
      <c r="E4276" s="3" t="s">
        <v>5095</v>
      </c>
      <c r="F4276" s="3">
        <v>10000</v>
      </c>
      <c r="G4276" s="34">
        <v>189.99</v>
      </c>
      <c r="H4276" s="3" t="s">
        <v>12486</v>
      </c>
      <c r="I4276" s="3" t="s">
        <v>74</v>
      </c>
      <c r="J4276" s="3" t="s">
        <v>8168</v>
      </c>
      <c r="K4276" s="3" t="s">
        <v>8164</v>
      </c>
      <c r="L4276" s="3" t="s">
        <v>68</v>
      </c>
      <c r="M4276" s="26">
        <v>45597</v>
      </c>
      <c r="N4276"/>
      <c r="O4276" s="3">
        <v>20</v>
      </c>
      <c r="P4276" s="34">
        <v>12979.31</v>
      </c>
      <c r="Q4276" s="34">
        <v>16719.12</v>
      </c>
      <c r="R4276" s="34">
        <v>-3739.8099999999995</v>
      </c>
      <c r="S4276" s="36">
        <v>-0.22368461976467657</v>
      </c>
      <c r="T4276" s="72">
        <v>648.96550000000002</v>
      </c>
      <c r="U4276" s="34">
        <v>12609.33</v>
      </c>
      <c r="V4276" s="34">
        <v>8929.5300000000007</v>
      </c>
      <c r="W4276" s="34">
        <v>3679.7999999999993</v>
      </c>
      <c r="X4276" s="36">
        <v>0.41209335765712174</v>
      </c>
      <c r="Y4276" s="36" t="str">
        <f>IFERROR(VLOOKUP(A4276,'Pivot price tier'!$C$8:$L$2270,10,0),"")</f>
        <v xml:space="preserve"> </v>
      </c>
      <c r="Z4276" s="36" t="str">
        <f>IFERROR(VLOOKUP(A4276,'Pivot price tier by size'!$D$8:$M$2491,10,0),"")</f>
        <v xml:space="preserve"> </v>
      </c>
      <c r="AA4276" s="36" t="str">
        <f>IFERROR(VLOOKUP(A4276,'Pivot category'!$B$8:$I$2216,8,0),"")</f>
        <v>X</v>
      </c>
      <c r="AB4276" s="3" t="str">
        <f>IF(P4276&lt;$AC$1,"Bottom 5%","")</f>
        <v>Bottom 5%</v>
      </c>
      <c r="AC4276"/>
      <c r="AD4276" s="34" t="s">
        <v>11097</v>
      </c>
      <c r="AE4276" s="34" t="s">
        <v>13987</v>
      </c>
    </row>
    <row r="4277" spans="1:31" hidden="1" x14ac:dyDescent="0.25">
      <c r="A4277" t="s">
        <v>9770</v>
      </c>
      <c r="B4277" t="s">
        <v>9795</v>
      </c>
      <c r="C4277" s="3" t="s">
        <v>32</v>
      </c>
      <c r="D4277" s="3" t="s">
        <v>9484</v>
      </c>
      <c r="E4277" s="3" t="s">
        <v>5093</v>
      </c>
      <c r="F4277" s="3">
        <v>10000</v>
      </c>
      <c r="G4277" s="34">
        <v>199.99</v>
      </c>
      <c r="H4277" s="3" t="s">
        <v>12486</v>
      </c>
      <c r="I4277" s="3" t="s">
        <v>74</v>
      </c>
      <c r="J4277" s="3" t="s">
        <v>8265</v>
      </c>
      <c r="K4277" s="3" t="s">
        <v>8164</v>
      </c>
      <c r="L4277" s="3" t="s">
        <v>68</v>
      </c>
      <c r="M4277" s="26" t="s">
        <v>13723</v>
      </c>
      <c r="N4277"/>
      <c r="O4277" s="3">
        <v>20</v>
      </c>
      <c r="P4277" s="34">
        <v>3529.82</v>
      </c>
      <c r="Q4277" s="34">
        <v>15599.22</v>
      </c>
      <c r="R4277" s="34">
        <v>-12069.4</v>
      </c>
      <c r="S4277" s="36">
        <v>-0.7737181730881415</v>
      </c>
      <c r="T4277" s="72">
        <v>176.49100000000001</v>
      </c>
      <c r="U4277" s="34">
        <v>4919.75</v>
      </c>
      <c r="V4277" s="34">
        <v>4199.79</v>
      </c>
      <c r="W4277" s="34">
        <v>719.96</v>
      </c>
      <c r="X4277" s="36">
        <v>0.1714276189999977</v>
      </c>
      <c r="Y4277" s="36" t="str">
        <f>IFERROR(VLOOKUP(A4277,'Pivot price tier'!$C$8:$L$2270,10,0),"")</f>
        <v>X</v>
      </c>
      <c r="Z4277" s="36" t="str">
        <f>IFERROR(VLOOKUP(A4277,'Pivot price tier by size'!$D$8:$M$2491,10,0),"")</f>
        <v xml:space="preserve"> </v>
      </c>
      <c r="AA4277" s="36" t="str">
        <f>IFERROR(VLOOKUP(A4277,'Pivot category'!$B$8:$I$2216,8,0),"")</f>
        <v>X</v>
      </c>
      <c r="AB4277" s="3" t="str">
        <f>IF(P4277&lt;$AC$1,"Bottom 5%","")</f>
        <v>Bottom 5%</v>
      </c>
      <c r="AC4277"/>
      <c r="AD4277" s="34" t="s">
        <v>11097</v>
      </c>
      <c r="AE4277" s="34" t="s">
        <v>13987</v>
      </c>
    </row>
    <row r="4278" spans="1:31" hidden="1" x14ac:dyDescent="0.25">
      <c r="A4278" t="s">
        <v>16012</v>
      </c>
      <c r="B4278" t="s">
        <v>16013</v>
      </c>
      <c r="C4278" s="3" t="s">
        <v>32</v>
      </c>
      <c r="D4278" s="3" t="s">
        <v>16129</v>
      </c>
      <c r="E4278" s="3" t="s">
        <v>5095</v>
      </c>
      <c r="F4278" s="3">
        <v>10000</v>
      </c>
      <c r="G4278" s="34">
        <v>124.99</v>
      </c>
      <c r="H4278" s="3" t="s">
        <v>13403</v>
      </c>
      <c r="I4278" s="3" t="s">
        <v>74</v>
      </c>
      <c r="J4278" s="3" t="s">
        <v>8171</v>
      </c>
      <c r="K4278" s="3" t="s">
        <v>8164</v>
      </c>
      <c r="L4278" s="3" t="s">
        <v>68</v>
      </c>
      <c r="M4278" s="26">
        <v>45958</v>
      </c>
      <c r="N4278"/>
      <c r="O4278" s="3">
        <v>16</v>
      </c>
      <c r="P4278" s="34">
        <v>8499.32</v>
      </c>
      <c r="Q4278" s="34">
        <v>0</v>
      </c>
      <c r="R4278" s="34">
        <v>8499.32</v>
      </c>
      <c r="S4278" s="36" t="s">
        <v>78</v>
      </c>
      <c r="T4278" s="72">
        <v>531.20749999999998</v>
      </c>
      <c r="U4278" s="34">
        <v>5374.57</v>
      </c>
      <c r="V4278" s="34">
        <v>0</v>
      </c>
      <c r="W4278" s="34">
        <v>5374.57</v>
      </c>
      <c r="X4278" s="36" t="s">
        <v>78</v>
      </c>
      <c r="Y4278" s="36" t="str">
        <f>IFERROR(VLOOKUP(A4278,'Pivot price tier'!$C$8:$L$2270,10,0),"")</f>
        <v xml:space="preserve"> </v>
      </c>
      <c r="Z4278" s="36" t="str">
        <f>IFERROR(VLOOKUP(A4278,'Pivot price tier by size'!$D$8:$M$2491,10,0),"")</f>
        <v xml:space="preserve"> </v>
      </c>
      <c r="AA4278" s="36" t="str">
        <f>IFERROR(VLOOKUP(A4278,'Pivot category'!$B$8:$I$2216,8,0),"")</f>
        <v xml:space="preserve"> </v>
      </c>
      <c r="AB4278" s="3" t="str">
        <f>IF(P4278&lt;$AC$1,"Bottom 5%","")</f>
        <v>Bottom 5%</v>
      </c>
      <c r="AC4278"/>
      <c r="AD4278" s="34" t="s">
        <v>11097</v>
      </c>
      <c r="AE4278" s="34" t="s">
        <v>13987</v>
      </c>
    </row>
    <row r="4279" spans="1:31" hidden="1" x14ac:dyDescent="0.25">
      <c r="A4279" t="s">
        <v>16014</v>
      </c>
      <c r="B4279" t="s">
        <v>16015</v>
      </c>
      <c r="C4279" s="3" t="s">
        <v>32</v>
      </c>
      <c r="D4279" s="3" t="s">
        <v>4794</v>
      </c>
      <c r="E4279" s="3" t="s">
        <v>5095</v>
      </c>
      <c r="F4279" s="3">
        <v>5000</v>
      </c>
      <c r="G4279" s="34">
        <v>4699.99</v>
      </c>
      <c r="H4279" s="3" t="s">
        <v>12486</v>
      </c>
      <c r="I4279" s="3" t="s">
        <v>74</v>
      </c>
      <c r="J4279" s="3" t="s">
        <v>8168</v>
      </c>
      <c r="K4279" s="3" t="s">
        <v>8172</v>
      </c>
      <c r="L4279" s="3" t="s">
        <v>8166</v>
      </c>
      <c r="M4279" s="26">
        <v>45992</v>
      </c>
      <c r="N4279"/>
      <c r="O4279" s="3">
        <v>1</v>
      </c>
      <c r="P4279" s="34">
        <v>4699.99</v>
      </c>
      <c r="Q4279" s="34">
        <v>0</v>
      </c>
      <c r="R4279" s="34">
        <v>4699.99</v>
      </c>
      <c r="S4279" s="36" t="s">
        <v>78</v>
      </c>
      <c r="T4279" s="72">
        <v>4699.99</v>
      </c>
      <c r="U4279" s="34" t="s">
        <v>78</v>
      </c>
      <c r="V4279" s="34" t="s">
        <v>78</v>
      </c>
      <c r="W4279" s="34" t="s">
        <v>78</v>
      </c>
      <c r="X4279" s="36" t="s">
        <v>78</v>
      </c>
      <c r="Y4279" s="36" t="str">
        <f>IFERROR(VLOOKUP(A4279,'Pivot price tier'!$C$8:$L$2270,10,0),"")</f>
        <v/>
      </c>
      <c r="Z4279" s="36" t="str">
        <f>IFERROR(VLOOKUP(A4279,'Pivot price tier by size'!$D$8:$M$2491,10,0),"")</f>
        <v/>
      </c>
      <c r="AA4279" s="36" t="str">
        <f>IFERROR(VLOOKUP(A4279,'Pivot category'!$B$8:$I$2216,8,0),"")</f>
        <v/>
      </c>
      <c r="AB4279" s="3" t="str">
        <f>IF(P4279&lt;$AC$1,"Bottom 5%","")</f>
        <v>Bottom 5%</v>
      </c>
      <c r="AC4279"/>
      <c r="AD4279" s="34" t="s">
        <v>11097</v>
      </c>
      <c r="AE4279" s="34" t="s">
        <v>13987</v>
      </c>
    </row>
    <row r="4280" spans="1:31" x14ac:dyDescent="0.25">
      <c r="A4280" t="s">
        <v>13815</v>
      </c>
      <c r="B4280" t="s">
        <v>13816</v>
      </c>
      <c r="C4280" s="3" t="s">
        <v>75</v>
      </c>
      <c r="D4280" s="3" t="s">
        <v>13378</v>
      </c>
      <c r="E4280" s="3" t="s">
        <v>5141</v>
      </c>
      <c r="F4280" s="3">
        <v>70000</v>
      </c>
      <c r="G4280" s="34">
        <v>21.99</v>
      </c>
      <c r="H4280" s="3" t="s">
        <v>28</v>
      </c>
      <c r="I4280" s="3" t="s">
        <v>19</v>
      </c>
      <c r="J4280" s="3" t="s">
        <v>8163</v>
      </c>
      <c r="K4280" s="3" t="s">
        <v>8164</v>
      </c>
      <c r="L4280" s="3" t="s">
        <v>68</v>
      </c>
      <c r="M4280" s="26">
        <v>45597</v>
      </c>
      <c r="N4280"/>
      <c r="O4280" s="3">
        <v>10</v>
      </c>
      <c r="P4280" s="34">
        <v>7036.8</v>
      </c>
      <c r="Q4280" s="34">
        <v>12917.91</v>
      </c>
      <c r="R4280" s="34">
        <v>-5881.11</v>
      </c>
      <c r="S4280" s="36">
        <v>-0.45526791872679095</v>
      </c>
      <c r="T4280" s="72">
        <v>703.68000000000006</v>
      </c>
      <c r="U4280" s="34">
        <v>4837.8</v>
      </c>
      <c r="V4280" s="34">
        <v>13153.77</v>
      </c>
      <c r="W4280" s="34">
        <v>-8315.9700000000012</v>
      </c>
      <c r="X4280" s="36">
        <v>-0.6322119057882265</v>
      </c>
      <c r="Y4280" s="36" t="str">
        <f>IFERROR(VLOOKUP(A4280,'Pivot price tier'!$C$8:$L$2270,10,0),"")</f>
        <v/>
      </c>
      <c r="Z4280" s="36" t="str">
        <f>IFERROR(VLOOKUP(A4280,'Pivot price tier by size'!$D$8:$M$2491,10,0),"")</f>
        <v/>
      </c>
      <c r="AA4280" s="36" t="str">
        <f>IFERROR(VLOOKUP(A4280,'Pivot category'!$B$8:$I$2216,8,0),"")</f>
        <v/>
      </c>
      <c r="AB4280" s="3" t="str">
        <f>IF(P4280&lt;$AC$1,"Bottom 5%","")</f>
        <v>Bottom 5%</v>
      </c>
      <c r="AC4280"/>
      <c r="AD4280" s="34" t="s">
        <v>11097</v>
      </c>
      <c r="AE4280" s="34" t="s">
        <v>13964</v>
      </c>
    </row>
    <row r="4281" spans="1:31" hidden="1" x14ac:dyDescent="0.25">
      <c r="A4281" t="s">
        <v>6106</v>
      </c>
      <c r="B4281" t="s">
        <v>2130</v>
      </c>
      <c r="C4281" s="3" t="s">
        <v>32</v>
      </c>
      <c r="D4281" s="3" t="s">
        <v>4563</v>
      </c>
      <c r="E4281" s="3" t="s">
        <v>5095</v>
      </c>
      <c r="F4281" s="3">
        <v>10000</v>
      </c>
      <c r="G4281" s="34">
        <v>2749.99</v>
      </c>
      <c r="H4281" s="3" t="s">
        <v>12486</v>
      </c>
      <c r="I4281" s="3" t="s">
        <v>74</v>
      </c>
      <c r="J4281" s="3" t="s">
        <v>8265</v>
      </c>
      <c r="K4281" s="3" t="s">
        <v>8172</v>
      </c>
      <c r="L4281" s="3" t="s">
        <v>68</v>
      </c>
      <c r="M4281" s="26" t="s">
        <v>13723</v>
      </c>
      <c r="N4281"/>
      <c r="O4281" s="3">
        <v>0</v>
      </c>
      <c r="P4281" s="34">
        <v>8249.9699999999993</v>
      </c>
      <c r="Q4281" s="34">
        <v>5499.98</v>
      </c>
      <c r="R4281" s="34">
        <v>2749.99</v>
      </c>
      <c r="S4281" s="36">
        <v>0.5</v>
      </c>
      <c r="T4281" s="72" t="s">
        <v>78</v>
      </c>
      <c r="U4281" s="34">
        <v>2749.99</v>
      </c>
      <c r="V4281" s="34">
        <v>19249.93</v>
      </c>
      <c r="W4281" s="34">
        <v>-16499.940000000002</v>
      </c>
      <c r="X4281" s="36">
        <v>-0.85714285714285721</v>
      </c>
      <c r="Y4281" s="36" t="str">
        <f>IFERROR(VLOOKUP(A4281,'Pivot price tier'!$C$8:$L$2270,10,0),"")</f>
        <v/>
      </c>
      <c r="Z4281" s="36" t="str">
        <f>IFERROR(VLOOKUP(A4281,'Pivot price tier by size'!$D$8:$M$2491,10,0),"")</f>
        <v/>
      </c>
      <c r="AA4281" s="36" t="str">
        <f>IFERROR(VLOOKUP(A4281,'Pivot category'!$B$8:$I$2216,8,0),"")</f>
        <v/>
      </c>
      <c r="AB4281" s="3" t="str">
        <f>IF(P4281&lt;$AC$1,"Bottom 5%","")</f>
        <v>Bottom 5%</v>
      </c>
      <c r="AC4281"/>
      <c r="AD4281" s="34" t="s">
        <v>11097</v>
      </c>
      <c r="AE4281" s="34" t="s">
        <v>13987</v>
      </c>
    </row>
    <row r="4282" spans="1:31" hidden="1" x14ac:dyDescent="0.25">
      <c r="A4282" t="s">
        <v>6058</v>
      </c>
      <c r="B4282" t="s">
        <v>2131</v>
      </c>
      <c r="C4282" s="3" t="s">
        <v>32</v>
      </c>
      <c r="D4282" s="3" t="s">
        <v>4564</v>
      </c>
      <c r="E4282" s="3" t="s">
        <v>5095</v>
      </c>
      <c r="F4282" s="3">
        <v>10000</v>
      </c>
      <c r="G4282" s="34">
        <v>419.99</v>
      </c>
      <c r="H4282" s="3" t="s">
        <v>12486</v>
      </c>
      <c r="I4282" s="3" t="s">
        <v>74</v>
      </c>
      <c r="J4282" s="3" t="s">
        <v>8171</v>
      </c>
      <c r="K4282" s="3" t="s">
        <v>8172</v>
      </c>
      <c r="L4282" s="3" t="s">
        <v>68</v>
      </c>
      <c r="M4282" s="26" t="s">
        <v>13723</v>
      </c>
      <c r="N4282"/>
      <c r="O4282" s="3">
        <v>32</v>
      </c>
      <c r="P4282" s="34">
        <v>38639.08</v>
      </c>
      <c r="Q4282" s="34">
        <v>23259.43</v>
      </c>
      <c r="R4282" s="34">
        <v>15379.650000000001</v>
      </c>
      <c r="S4282" s="36">
        <v>0.66122213656998485</v>
      </c>
      <c r="T4282" s="72">
        <v>1207.4712500000001</v>
      </c>
      <c r="U4282" s="34">
        <v>9239.7800000000007</v>
      </c>
      <c r="V4282" s="34">
        <v>20279.5</v>
      </c>
      <c r="W4282" s="34">
        <v>-11039.72</v>
      </c>
      <c r="X4282" s="36">
        <v>-0.54437831307477991</v>
      </c>
      <c r="Y4282" s="36" t="str">
        <f>IFERROR(VLOOKUP(A4282,'Pivot price tier'!$C$8:$L$2270,10,0),"")</f>
        <v/>
      </c>
      <c r="Z4282" s="36" t="str">
        <f>IFERROR(VLOOKUP(A4282,'Pivot price tier by size'!$D$8:$M$2491,10,0),"")</f>
        <v/>
      </c>
      <c r="AA4282" s="36" t="str">
        <f>IFERROR(VLOOKUP(A4282,'Pivot category'!$B$8:$I$2216,8,0),"")</f>
        <v/>
      </c>
      <c r="AB4282" s="3" t="str">
        <f>IF(P4282&lt;$AC$1,"Bottom 5%","")</f>
        <v>Bottom 5%</v>
      </c>
      <c r="AC4282"/>
      <c r="AD4282" s="34" t="s">
        <v>11097</v>
      </c>
      <c r="AE4282" s="34" t="s">
        <v>13987</v>
      </c>
    </row>
    <row r="4283" spans="1:31" hidden="1" x14ac:dyDescent="0.25">
      <c r="A4283" t="s">
        <v>14395</v>
      </c>
      <c r="B4283" t="s">
        <v>14396</v>
      </c>
      <c r="C4283" s="3" t="s">
        <v>10382</v>
      </c>
      <c r="D4283" s="3" t="s">
        <v>14029</v>
      </c>
      <c r="E4283" s="3" t="s">
        <v>5095</v>
      </c>
      <c r="F4283" s="3">
        <v>10000</v>
      </c>
      <c r="G4283" s="34">
        <v>1499.99</v>
      </c>
      <c r="H4283" s="3" t="s">
        <v>12486</v>
      </c>
      <c r="I4283" s="3" t="s">
        <v>74</v>
      </c>
      <c r="J4283" s="3" t="s">
        <v>8265</v>
      </c>
      <c r="K4283" s="3" t="s">
        <v>8164</v>
      </c>
      <c r="L4283" s="3" t="s">
        <v>68</v>
      </c>
      <c r="M4283" s="26">
        <v>45689</v>
      </c>
      <c r="N4283"/>
      <c r="O4283" s="3">
        <v>2</v>
      </c>
      <c r="P4283" s="34">
        <v>1499.99</v>
      </c>
      <c r="Q4283" s="34">
        <v>2999.98</v>
      </c>
      <c r="R4283" s="34">
        <v>-1499.99</v>
      </c>
      <c r="S4283" s="36">
        <v>-0.5</v>
      </c>
      <c r="T4283" s="72">
        <v>749.995</v>
      </c>
      <c r="U4283" s="34">
        <v>7499.95</v>
      </c>
      <c r="V4283" s="34">
        <v>11999.92</v>
      </c>
      <c r="W4283" s="34">
        <v>-4499.97</v>
      </c>
      <c r="X4283" s="36">
        <v>-0.375</v>
      </c>
      <c r="Y4283" s="36" t="str">
        <f>IFERROR(VLOOKUP(A4283,'Pivot price tier'!$C$8:$L$2270,10,0),"")</f>
        <v xml:space="preserve"> </v>
      </c>
      <c r="Z4283" s="36" t="str">
        <f>IFERROR(VLOOKUP(A4283,'Pivot price tier by size'!$D$8:$M$2491,10,0),"")</f>
        <v xml:space="preserve"> </v>
      </c>
      <c r="AA4283" s="36" t="str">
        <f>IFERROR(VLOOKUP(A4283,'Pivot category'!$B$8:$I$2216,8,0),"")</f>
        <v>X</v>
      </c>
      <c r="AB4283" s="3" t="str">
        <f>IF(P4283&lt;$AC$1,"Bottom 5%","")</f>
        <v>Bottom 5%</v>
      </c>
      <c r="AC4283"/>
      <c r="AD4283" s="34" t="s">
        <v>11097</v>
      </c>
      <c r="AE4283" s="34" t="s">
        <v>13987</v>
      </c>
    </row>
    <row r="4284" spans="1:31" hidden="1" x14ac:dyDescent="0.25">
      <c r="A4284" t="s">
        <v>15365</v>
      </c>
      <c r="B4284" t="s">
        <v>15366</v>
      </c>
      <c r="C4284" s="3" t="s">
        <v>69</v>
      </c>
      <c r="D4284" s="3" t="s">
        <v>14967</v>
      </c>
      <c r="E4284" s="3" t="s">
        <v>5141</v>
      </c>
      <c r="F4284" s="3">
        <v>7000</v>
      </c>
      <c r="G4284" s="34">
        <v>1.0900000000000001</v>
      </c>
      <c r="H4284" s="3" t="s">
        <v>28</v>
      </c>
      <c r="I4284" s="3" t="s">
        <v>70</v>
      </c>
      <c r="J4284" s="3" t="s">
        <v>8163</v>
      </c>
      <c r="K4284" s="3" t="s">
        <v>8164</v>
      </c>
      <c r="L4284" s="3" t="s">
        <v>68</v>
      </c>
      <c r="M4284" s="26">
        <v>45870</v>
      </c>
      <c r="N4284"/>
      <c r="O4284" s="3">
        <v>73</v>
      </c>
      <c r="P4284" s="34">
        <v>31328.91</v>
      </c>
      <c r="Q4284" s="34">
        <v>0</v>
      </c>
      <c r="R4284" s="34">
        <v>31328.91</v>
      </c>
      <c r="S4284" s="36" t="s">
        <v>78</v>
      </c>
      <c r="T4284" s="72">
        <v>429.16315068493151</v>
      </c>
      <c r="U4284" s="34">
        <v>21457.81</v>
      </c>
      <c r="V4284" s="34">
        <v>0</v>
      </c>
      <c r="W4284" s="34">
        <v>21457.81</v>
      </c>
      <c r="X4284" s="36" t="s">
        <v>78</v>
      </c>
      <c r="Y4284" s="36" t="str">
        <f>IFERROR(VLOOKUP(A4284,'Pivot price tier'!$C$8:$L$2270,10,0),"")</f>
        <v/>
      </c>
      <c r="Z4284" s="36" t="str">
        <f>IFERROR(VLOOKUP(A4284,'Pivot price tier by size'!$D$8:$M$2491,10,0),"")</f>
        <v/>
      </c>
      <c r="AA4284" s="36" t="str">
        <f>IFERROR(VLOOKUP(A4284,'Pivot category'!$B$8:$I$2216,8,0),"")</f>
        <v/>
      </c>
      <c r="AB4284" s="3" t="str">
        <f>IF(P4284&lt;$AC$1,"Bottom 5%","")</f>
        <v>Bottom 5%</v>
      </c>
      <c r="AC4284"/>
      <c r="AD4284" s="34" t="s">
        <v>16463</v>
      </c>
      <c r="AE4284" s="34" t="s">
        <v>13951</v>
      </c>
    </row>
    <row r="4285" spans="1:31" hidden="1" x14ac:dyDescent="0.25">
      <c r="A4285" t="s">
        <v>15566</v>
      </c>
      <c r="B4285" t="s">
        <v>15567</v>
      </c>
      <c r="C4285" s="3" t="s">
        <v>32</v>
      </c>
      <c r="D4285" s="3" t="s">
        <v>14961</v>
      </c>
      <c r="E4285" s="3" t="s">
        <v>5141</v>
      </c>
      <c r="F4285" s="3">
        <v>70000</v>
      </c>
      <c r="G4285" s="34">
        <v>18.989999999999998</v>
      </c>
      <c r="H4285" s="3" t="s">
        <v>28</v>
      </c>
      <c r="I4285" s="3" t="s">
        <v>21</v>
      </c>
      <c r="J4285" s="3" t="s">
        <v>8163</v>
      </c>
      <c r="K4285" s="3" t="s">
        <v>8164</v>
      </c>
      <c r="L4285" s="3" t="s">
        <v>68</v>
      </c>
      <c r="M4285" s="26">
        <v>45901</v>
      </c>
      <c r="N4285"/>
      <c r="O4285" s="3">
        <v>69</v>
      </c>
      <c r="P4285" s="34">
        <v>16086.92</v>
      </c>
      <c r="Q4285" s="34">
        <v>0</v>
      </c>
      <c r="R4285" s="34">
        <v>16086.92</v>
      </c>
      <c r="S4285" s="36" t="s">
        <v>78</v>
      </c>
      <c r="T4285" s="72">
        <v>233.14376811594204</v>
      </c>
      <c r="U4285" s="34">
        <v>17352.36</v>
      </c>
      <c r="V4285" s="34">
        <v>0</v>
      </c>
      <c r="W4285" s="34">
        <v>17352.36</v>
      </c>
      <c r="X4285" s="36" t="s">
        <v>78</v>
      </c>
      <c r="Y4285" s="36" t="str">
        <f>IFERROR(VLOOKUP(A4285,'Pivot price tier'!$C$8:$L$2270,10,0),"")</f>
        <v>X</v>
      </c>
      <c r="Z4285" s="36" t="str">
        <f>IFERROR(VLOOKUP(A4285,'Pivot price tier by size'!$D$8:$M$2491,10,0),"")</f>
        <v xml:space="preserve"> </v>
      </c>
      <c r="AA4285" s="36" t="str">
        <f>IFERROR(VLOOKUP(A4285,'Pivot category'!$B$8:$I$2216,8,0),"")</f>
        <v>X</v>
      </c>
      <c r="AB4285" s="3" t="str">
        <f>IF(P4285&lt;$AC$1,"Bottom 5%","")</f>
        <v>Bottom 5%</v>
      </c>
      <c r="AC4285"/>
      <c r="AD4285" s="34" t="s">
        <v>16463</v>
      </c>
      <c r="AE4285" s="34" t="s">
        <v>13951</v>
      </c>
    </row>
    <row r="4286" spans="1:31" hidden="1" x14ac:dyDescent="0.25">
      <c r="A4286" t="s">
        <v>16016</v>
      </c>
      <c r="B4286" t="s">
        <v>16017</v>
      </c>
      <c r="C4286" s="3" t="s">
        <v>10382</v>
      </c>
      <c r="D4286" s="3" t="s">
        <v>16130</v>
      </c>
      <c r="E4286" s="3" t="s">
        <v>5093</v>
      </c>
      <c r="F4286" s="3">
        <v>10000</v>
      </c>
      <c r="G4286" s="34">
        <v>99.99</v>
      </c>
      <c r="H4286" s="3" t="s">
        <v>12</v>
      </c>
      <c r="I4286" s="3" t="s">
        <v>15</v>
      </c>
      <c r="J4286" s="3" t="s">
        <v>15250</v>
      </c>
      <c r="K4286" s="3" t="s">
        <v>8176</v>
      </c>
      <c r="L4286" s="3" t="s">
        <v>68</v>
      </c>
      <c r="M4286" s="26">
        <v>45975</v>
      </c>
      <c r="N4286"/>
      <c r="O4286" s="3">
        <v>1</v>
      </c>
      <c r="P4286" s="34">
        <v>8099.19</v>
      </c>
      <c r="Q4286" s="34">
        <v>0</v>
      </c>
      <c r="R4286" s="34">
        <v>8099.19</v>
      </c>
      <c r="S4286" s="36" t="s">
        <v>78</v>
      </c>
      <c r="T4286" s="72">
        <v>8099.19</v>
      </c>
      <c r="U4286" s="34">
        <v>1299.8699999999999</v>
      </c>
      <c r="V4286" s="34">
        <v>0</v>
      </c>
      <c r="W4286" s="34">
        <v>1299.8699999999999</v>
      </c>
      <c r="X4286" s="36" t="s">
        <v>78</v>
      </c>
      <c r="Y4286" s="36" t="str">
        <f>IFERROR(VLOOKUP(A4286,'Pivot price tier'!$C$8:$L$2270,10,0),"")</f>
        <v/>
      </c>
      <c r="Z4286" s="36" t="str">
        <f>IFERROR(VLOOKUP(A4286,'Pivot price tier by size'!$D$8:$M$2491,10,0),"")</f>
        <v/>
      </c>
      <c r="AA4286" s="36" t="str">
        <f>IFERROR(VLOOKUP(A4286,'Pivot category'!$B$8:$I$2216,8,0),"")</f>
        <v/>
      </c>
      <c r="AB4286" s="3" t="str">
        <f>IF(P4286&lt;$AC$1,"Bottom 5%","")</f>
        <v>Bottom 5%</v>
      </c>
      <c r="AC4286"/>
      <c r="AD4286" s="34" t="s">
        <v>16499</v>
      </c>
      <c r="AE4286" s="34" t="s">
        <v>13956</v>
      </c>
    </row>
    <row r="4287" spans="1:31" hidden="1" x14ac:dyDescent="0.25">
      <c r="A4287" t="s">
        <v>6274</v>
      </c>
      <c r="B4287" t="s">
        <v>2132</v>
      </c>
      <c r="C4287" s="3" t="s">
        <v>32</v>
      </c>
      <c r="D4287" s="3" t="s">
        <v>4565</v>
      </c>
      <c r="E4287" s="3">
        <v>0</v>
      </c>
      <c r="F4287" s="3">
        <v>10000</v>
      </c>
      <c r="G4287" s="34">
        <v>29.99</v>
      </c>
      <c r="H4287" s="3" t="s">
        <v>12488</v>
      </c>
      <c r="I4287" s="3" t="s">
        <v>21</v>
      </c>
      <c r="J4287" s="3" t="s">
        <v>8168</v>
      </c>
      <c r="K4287" s="3" t="s">
        <v>8172</v>
      </c>
      <c r="L4287" s="3" t="s">
        <v>8167</v>
      </c>
      <c r="M4287" s="26" t="s">
        <v>13723</v>
      </c>
      <c r="N4287"/>
      <c r="O4287" s="3" t="s">
        <v>78</v>
      </c>
      <c r="P4287" s="34">
        <v>119.96</v>
      </c>
      <c r="Q4287" s="34">
        <v>869.71</v>
      </c>
      <c r="R4287" s="34">
        <v>-749.75</v>
      </c>
      <c r="S4287" s="36">
        <v>-0.86206896551724133</v>
      </c>
      <c r="T4287" s="72" t="s">
        <v>78</v>
      </c>
      <c r="U4287" s="34">
        <v>269.91000000000003</v>
      </c>
      <c r="V4287" s="34">
        <v>29.99</v>
      </c>
      <c r="W4287" s="34">
        <v>239.92000000000002</v>
      </c>
      <c r="X4287" s="36">
        <v>8.0000000000000018</v>
      </c>
      <c r="Y4287" s="36" t="str">
        <f>IFERROR(VLOOKUP(A4287,'Pivot price tier'!$C$8:$L$2270,10,0),"")</f>
        <v/>
      </c>
      <c r="Z4287" s="36" t="str">
        <f>IFERROR(VLOOKUP(A4287,'Pivot price tier by size'!$D$8:$M$2491,10,0),"")</f>
        <v/>
      </c>
      <c r="AA4287" s="36" t="str">
        <f>IFERROR(VLOOKUP(A4287,'Pivot category'!$B$8:$I$2216,8,0),"")</f>
        <v/>
      </c>
      <c r="AB4287" s="3" t="str">
        <f>IF(P4287&lt;$AC$1,"Bottom 5%","")</f>
        <v>Bottom 5%</v>
      </c>
      <c r="AC4287"/>
      <c r="AD4287" s="34" t="s">
        <v>11097</v>
      </c>
      <c r="AE4287" s="34" t="s">
        <v>13940</v>
      </c>
    </row>
    <row r="4288" spans="1:31" hidden="1" x14ac:dyDescent="0.25">
      <c r="A4288" t="s">
        <v>13850</v>
      </c>
      <c r="B4288" t="s">
        <v>13851</v>
      </c>
      <c r="C4288" s="3" t="s">
        <v>10382</v>
      </c>
      <c r="D4288" s="3" t="s">
        <v>13401</v>
      </c>
      <c r="E4288" s="3" t="s">
        <v>5093</v>
      </c>
      <c r="F4288" s="3">
        <v>10000</v>
      </c>
      <c r="G4288" s="34">
        <v>54.99</v>
      </c>
      <c r="H4288" s="3" t="s">
        <v>12488</v>
      </c>
      <c r="I4288" s="3" t="s">
        <v>74</v>
      </c>
      <c r="J4288" s="3" t="s">
        <v>8171</v>
      </c>
      <c r="K4288" s="3" t="s">
        <v>8164</v>
      </c>
      <c r="L4288" s="3" t="s">
        <v>68</v>
      </c>
      <c r="M4288" s="26">
        <v>45597</v>
      </c>
      <c r="N4288"/>
      <c r="O4288" s="3">
        <v>1</v>
      </c>
      <c r="P4288" s="34">
        <v>1099.8</v>
      </c>
      <c r="Q4288" s="34">
        <v>1759.68</v>
      </c>
      <c r="R4288" s="34">
        <v>-659.88000000000011</v>
      </c>
      <c r="S4288" s="36">
        <v>-0.375</v>
      </c>
      <c r="T4288" s="72">
        <v>1099.8</v>
      </c>
      <c r="U4288" s="34">
        <v>0</v>
      </c>
      <c r="V4288" s="34">
        <v>219.96</v>
      </c>
      <c r="W4288" s="34">
        <v>-219.96</v>
      </c>
      <c r="X4288" s="36">
        <v>-1</v>
      </c>
      <c r="Y4288" s="36" t="str">
        <f>IFERROR(VLOOKUP(A4288,'Pivot price tier'!$C$8:$L$2270,10,0),"")</f>
        <v xml:space="preserve"> </v>
      </c>
      <c r="Z4288" s="36" t="str">
        <f>IFERROR(VLOOKUP(A4288,'Pivot price tier by size'!$D$8:$M$2491,10,0),"")</f>
        <v xml:space="preserve"> </v>
      </c>
      <c r="AA4288" s="36" t="str">
        <f>IFERROR(VLOOKUP(A4288,'Pivot category'!$B$8:$I$2216,8,0),"")</f>
        <v>X</v>
      </c>
      <c r="AB4288" s="3" t="str">
        <f>IF(P4288&lt;$AC$1,"Bottom 5%","")</f>
        <v>Bottom 5%</v>
      </c>
      <c r="AC4288"/>
      <c r="AD4288" s="34" t="s">
        <v>11097</v>
      </c>
      <c r="AE4288" s="34" t="s">
        <v>13940</v>
      </c>
    </row>
    <row r="4289" spans="1:31" hidden="1" x14ac:dyDescent="0.25">
      <c r="A4289" t="s">
        <v>8418</v>
      </c>
      <c r="B4289" t="s">
        <v>8417</v>
      </c>
      <c r="C4289" s="3" t="s">
        <v>75</v>
      </c>
      <c r="D4289" s="3" t="s">
        <v>8342</v>
      </c>
      <c r="E4289" s="3">
        <v>0</v>
      </c>
      <c r="F4289" s="3">
        <v>3000</v>
      </c>
      <c r="G4289" s="34">
        <v>14.49</v>
      </c>
      <c r="H4289" s="3" t="s">
        <v>48</v>
      </c>
      <c r="I4289" s="3" t="s">
        <v>48</v>
      </c>
      <c r="J4289" s="3" t="s">
        <v>8163</v>
      </c>
      <c r="K4289" s="3" t="s">
        <v>8164</v>
      </c>
      <c r="L4289" s="3" t="s">
        <v>68</v>
      </c>
      <c r="M4289" s="26" t="s">
        <v>13723</v>
      </c>
      <c r="N4289"/>
      <c r="O4289" s="3">
        <v>148</v>
      </c>
      <c r="P4289" s="34">
        <v>23430.33</v>
      </c>
      <c r="Q4289" s="34">
        <v>28543.16</v>
      </c>
      <c r="R4289" s="34">
        <v>-5112.8299999999981</v>
      </c>
      <c r="S4289" s="36">
        <v>-0.17912627753899701</v>
      </c>
      <c r="T4289" s="72">
        <v>158.31304054054056</v>
      </c>
      <c r="U4289" s="34">
        <v>1912.68</v>
      </c>
      <c r="V4289" s="34">
        <v>2348.9299999999998</v>
      </c>
      <c r="W4289" s="34">
        <v>-436.24999999999977</v>
      </c>
      <c r="X4289" s="36">
        <v>-0.18572286104737046</v>
      </c>
      <c r="Y4289" s="36" t="str">
        <f>IFERROR(VLOOKUP(A4289,'Pivot price tier'!$C$8:$L$2270,10,0),"")</f>
        <v/>
      </c>
      <c r="Z4289" s="36" t="str">
        <f>IFERROR(VLOOKUP(A4289,'Pivot price tier by size'!$D$8:$M$2491,10,0),"")</f>
        <v/>
      </c>
      <c r="AA4289" s="36" t="str">
        <f>IFERROR(VLOOKUP(A4289,'Pivot category'!$B$8:$I$2216,8,0),"")</f>
        <v/>
      </c>
      <c r="AB4289" s="3" t="str">
        <f>IF(P4289&lt;$AC$1,"Bottom 5%","")</f>
        <v>Bottom 5%</v>
      </c>
      <c r="AC4289"/>
      <c r="AD4289" s="34" t="s">
        <v>11097</v>
      </c>
      <c r="AE4289" s="34" t="s">
        <v>13991</v>
      </c>
    </row>
    <row r="4290" spans="1:31" hidden="1" x14ac:dyDescent="0.25">
      <c r="A4290" t="s">
        <v>8818</v>
      </c>
      <c r="B4290" t="s">
        <v>8817</v>
      </c>
      <c r="C4290" s="3" t="s">
        <v>32</v>
      </c>
      <c r="D4290" s="3" t="s">
        <v>8252</v>
      </c>
      <c r="E4290" s="3" t="s">
        <v>5093</v>
      </c>
      <c r="F4290" s="3">
        <v>10000</v>
      </c>
      <c r="G4290" s="34">
        <v>53.99</v>
      </c>
      <c r="H4290" s="3" t="s">
        <v>26</v>
      </c>
      <c r="I4290" s="3" t="s">
        <v>74</v>
      </c>
      <c r="J4290" s="3" t="s">
        <v>8168</v>
      </c>
      <c r="K4290" s="3" t="s">
        <v>8172</v>
      </c>
      <c r="L4290" s="3" t="s">
        <v>8167</v>
      </c>
      <c r="M4290" s="26" t="s">
        <v>13723</v>
      </c>
      <c r="N4290"/>
      <c r="O4290" s="3">
        <v>2</v>
      </c>
      <c r="P4290" s="34">
        <v>1493.75</v>
      </c>
      <c r="Q4290" s="34">
        <v>3149.65</v>
      </c>
      <c r="R4290" s="34">
        <v>-1655.9</v>
      </c>
      <c r="S4290" s="36">
        <v>-0.52574095534424459</v>
      </c>
      <c r="T4290" s="72">
        <v>746.875</v>
      </c>
      <c r="U4290" s="34">
        <v>323.94</v>
      </c>
      <c r="V4290" s="34">
        <v>0</v>
      </c>
      <c r="W4290" s="34">
        <v>323.94</v>
      </c>
      <c r="X4290" s="36" t="s">
        <v>78</v>
      </c>
      <c r="Y4290" s="36" t="str">
        <f>IFERROR(VLOOKUP(A4290,'Pivot price tier'!$C$8:$L$2270,10,0),"")</f>
        <v/>
      </c>
      <c r="Z4290" s="36" t="str">
        <f>IFERROR(VLOOKUP(A4290,'Pivot price tier by size'!$D$8:$M$2491,10,0),"")</f>
        <v/>
      </c>
      <c r="AA4290" s="36" t="str">
        <f>IFERROR(VLOOKUP(A4290,'Pivot category'!$B$8:$I$2216,8,0),"")</f>
        <v/>
      </c>
      <c r="AB4290" s="3" t="str">
        <f>IF(P4290&lt;$AC$1,"Bottom 5%","")</f>
        <v>Bottom 5%</v>
      </c>
      <c r="AC4290"/>
      <c r="AD4290" s="34" t="s">
        <v>16461</v>
      </c>
      <c r="AE4290" s="34" t="s">
        <v>13951</v>
      </c>
    </row>
    <row r="4291" spans="1:31" hidden="1" x14ac:dyDescent="0.25">
      <c r="A4291" t="s">
        <v>6614</v>
      </c>
      <c r="B4291" t="s">
        <v>5152</v>
      </c>
      <c r="C4291" s="3" t="s">
        <v>32</v>
      </c>
      <c r="D4291" s="3" t="s">
        <v>5112</v>
      </c>
      <c r="E4291" s="3" t="s">
        <v>5093</v>
      </c>
      <c r="F4291" s="3">
        <v>8000</v>
      </c>
      <c r="G4291" s="34">
        <v>19.989999999999998</v>
      </c>
      <c r="H4291" s="3" t="s">
        <v>26</v>
      </c>
      <c r="I4291" s="3" t="s">
        <v>21</v>
      </c>
      <c r="J4291" s="3" t="s">
        <v>8168</v>
      </c>
      <c r="K4291" s="3" t="s">
        <v>8185</v>
      </c>
      <c r="L4291" s="3" t="s">
        <v>8166</v>
      </c>
      <c r="M4291" s="26" t="s">
        <v>13723</v>
      </c>
      <c r="N4291"/>
      <c r="O4291" s="3">
        <v>1</v>
      </c>
      <c r="P4291" s="34">
        <v>139.93</v>
      </c>
      <c r="Q4291" s="34">
        <v>139.93</v>
      </c>
      <c r="R4291" s="34">
        <v>0</v>
      </c>
      <c r="S4291" s="36">
        <v>0</v>
      </c>
      <c r="T4291" s="72">
        <v>139.93</v>
      </c>
      <c r="U4291" s="34">
        <v>19.989999999999998</v>
      </c>
      <c r="V4291" s="34">
        <v>79.959999999999994</v>
      </c>
      <c r="W4291" s="34">
        <v>-59.97</v>
      </c>
      <c r="X4291" s="36">
        <v>-0.75</v>
      </c>
      <c r="Y4291" s="36" t="str">
        <f>IFERROR(VLOOKUP(A4291,'Pivot price tier'!$C$8:$L$2270,10,0),"")</f>
        <v/>
      </c>
      <c r="Z4291" s="36" t="str">
        <f>IFERROR(VLOOKUP(A4291,'Pivot price tier by size'!$D$8:$M$2491,10,0),"")</f>
        <v/>
      </c>
      <c r="AA4291" s="36" t="str">
        <f>IFERROR(VLOOKUP(A4291,'Pivot category'!$B$8:$I$2216,8,0),"")</f>
        <v/>
      </c>
      <c r="AB4291" s="3" t="str">
        <f>IF(P4291&lt;$AC$1,"Bottom 5%","")</f>
        <v>Bottom 5%</v>
      </c>
      <c r="AC4291"/>
      <c r="AD4291" s="34" t="s">
        <v>16461</v>
      </c>
      <c r="AE4291" s="34" t="s">
        <v>13951</v>
      </c>
    </row>
    <row r="4292" spans="1:31" hidden="1" x14ac:dyDescent="0.25">
      <c r="A4292" t="s">
        <v>6717</v>
      </c>
      <c r="B4292" t="s">
        <v>6716</v>
      </c>
      <c r="C4292" s="3" t="s">
        <v>32</v>
      </c>
      <c r="D4292" s="3" t="s">
        <v>8063</v>
      </c>
      <c r="E4292" s="3" t="s">
        <v>5093</v>
      </c>
      <c r="F4292" s="3">
        <v>10000</v>
      </c>
      <c r="G4292" s="34">
        <v>17.989999999999998</v>
      </c>
      <c r="H4292" s="3" t="s">
        <v>26</v>
      </c>
      <c r="I4292" s="3" t="s">
        <v>21</v>
      </c>
      <c r="J4292" s="3" t="s">
        <v>8165</v>
      </c>
      <c r="K4292" s="3" t="s">
        <v>8172</v>
      </c>
      <c r="L4292" s="3" t="s">
        <v>8169</v>
      </c>
      <c r="M4292" s="26" t="s">
        <v>13723</v>
      </c>
      <c r="N4292"/>
      <c r="O4292" s="3" t="s">
        <v>78</v>
      </c>
      <c r="P4292" s="34">
        <v>185.91</v>
      </c>
      <c r="Q4292" s="34">
        <v>1169.6099999999999</v>
      </c>
      <c r="R4292" s="34">
        <v>-983.69999999999993</v>
      </c>
      <c r="S4292" s="36">
        <v>-0.84104958062944057</v>
      </c>
      <c r="T4292" s="72" t="s">
        <v>78</v>
      </c>
      <c r="U4292" s="34" t="s">
        <v>78</v>
      </c>
      <c r="V4292" s="34" t="s">
        <v>78</v>
      </c>
      <c r="W4292" s="34" t="s">
        <v>78</v>
      </c>
      <c r="X4292" s="36" t="s">
        <v>78</v>
      </c>
      <c r="Y4292" s="36" t="str">
        <f>IFERROR(VLOOKUP(A4292,'Pivot price tier'!$C$8:$L$2270,10,0),"")</f>
        <v/>
      </c>
      <c r="Z4292" s="36" t="str">
        <f>IFERROR(VLOOKUP(A4292,'Pivot price tier by size'!$D$8:$M$2491,10,0),"")</f>
        <v/>
      </c>
      <c r="AA4292" s="36" t="str">
        <f>IFERROR(VLOOKUP(A4292,'Pivot category'!$B$8:$I$2216,8,0),"")</f>
        <v/>
      </c>
      <c r="AB4292" s="3" t="str">
        <f>IF(P4292&lt;$AC$1,"Bottom 5%","")</f>
        <v>Bottom 5%</v>
      </c>
      <c r="AC4292"/>
      <c r="AD4292" s="34" t="s">
        <v>16461</v>
      </c>
      <c r="AE4292" s="34" t="s">
        <v>13951</v>
      </c>
    </row>
    <row r="4293" spans="1:31" hidden="1" x14ac:dyDescent="0.25">
      <c r="A4293" t="s">
        <v>6719</v>
      </c>
      <c r="B4293" t="s">
        <v>6718</v>
      </c>
      <c r="C4293" s="3" t="s">
        <v>32</v>
      </c>
      <c r="D4293" s="3" t="s">
        <v>8064</v>
      </c>
      <c r="E4293" s="3" t="s">
        <v>5093</v>
      </c>
      <c r="F4293" s="3">
        <v>10000</v>
      </c>
      <c r="G4293" s="34">
        <v>32.99</v>
      </c>
      <c r="H4293" s="3" t="s">
        <v>26</v>
      </c>
      <c r="I4293" s="3" t="s">
        <v>15</v>
      </c>
      <c r="J4293" s="3" t="s">
        <v>8168</v>
      </c>
      <c r="K4293" s="3" t="s">
        <v>8172</v>
      </c>
      <c r="L4293" s="3" t="s">
        <v>8167</v>
      </c>
      <c r="M4293" s="26" t="s">
        <v>13723</v>
      </c>
      <c r="N4293"/>
      <c r="O4293" s="3">
        <v>1</v>
      </c>
      <c r="P4293" s="34">
        <v>604.83000000000004</v>
      </c>
      <c r="Q4293" s="34">
        <v>1044.81</v>
      </c>
      <c r="R4293" s="34">
        <v>-439.9799999999999</v>
      </c>
      <c r="S4293" s="36">
        <v>-0.42111005828810977</v>
      </c>
      <c r="T4293" s="72">
        <v>604.83000000000004</v>
      </c>
      <c r="U4293" s="34">
        <v>230.93</v>
      </c>
      <c r="V4293" s="34">
        <v>0</v>
      </c>
      <c r="W4293" s="34">
        <v>230.93</v>
      </c>
      <c r="X4293" s="36" t="s">
        <v>78</v>
      </c>
      <c r="Y4293" s="36" t="str">
        <f>IFERROR(VLOOKUP(A4293,'Pivot price tier'!$C$8:$L$2270,10,0),"")</f>
        <v/>
      </c>
      <c r="Z4293" s="36" t="str">
        <f>IFERROR(VLOOKUP(A4293,'Pivot price tier by size'!$D$8:$M$2491,10,0),"")</f>
        <v/>
      </c>
      <c r="AA4293" s="36" t="str">
        <f>IFERROR(VLOOKUP(A4293,'Pivot category'!$B$8:$I$2216,8,0),"")</f>
        <v/>
      </c>
      <c r="AB4293" s="3" t="str">
        <f>IF(P4293&lt;$AC$1,"Bottom 5%","")</f>
        <v>Bottom 5%</v>
      </c>
      <c r="AC4293"/>
      <c r="AD4293" s="34" t="s">
        <v>16461</v>
      </c>
      <c r="AE4293" s="34" t="s">
        <v>13951</v>
      </c>
    </row>
    <row r="4294" spans="1:31" hidden="1" x14ac:dyDescent="0.25">
      <c r="A4294" t="s">
        <v>6519</v>
      </c>
      <c r="B4294" t="s">
        <v>6518</v>
      </c>
      <c r="C4294" s="3" t="s">
        <v>32</v>
      </c>
      <c r="D4294" s="3" t="s">
        <v>8030</v>
      </c>
      <c r="E4294" s="3" t="s">
        <v>5093</v>
      </c>
      <c r="F4294" s="3">
        <v>10000</v>
      </c>
      <c r="G4294" s="34">
        <v>35.99</v>
      </c>
      <c r="H4294" s="3" t="s">
        <v>26</v>
      </c>
      <c r="I4294" s="3" t="s">
        <v>15</v>
      </c>
      <c r="J4294" s="3" t="s">
        <v>8171</v>
      </c>
      <c r="K4294" s="3" t="s">
        <v>8164</v>
      </c>
      <c r="L4294" s="3" t="s">
        <v>8166</v>
      </c>
      <c r="M4294" s="26" t="s">
        <v>13723</v>
      </c>
      <c r="N4294"/>
      <c r="O4294" s="3">
        <v>0</v>
      </c>
      <c r="P4294" s="34">
        <v>143.96</v>
      </c>
      <c r="Q4294" s="34">
        <v>35.99</v>
      </c>
      <c r="R4294" s="34">
        <v>107.97</v>
      </c>
      <c r="S4294" s="36">
        <v>3</v>
      </c>
      <c r="T4294" s="72" t="s">
        <v>78</v>
      </c>
      <c r="U4294" s="34" t="s">
        <v>78</v>
      </c>
      <c r="V4294" s="34" t="s">
        <v>78</v>
      </c>
      <c r="W4294" s="34" t="s">
        <v>78</v>
      </c>
      <c r="X4294" s="36" t="s">
        <v>78</v>
      </c>
      <c r="Y4294" s="36" t="str">
        <f>IFERROR(VLOOKUP(A4294,'Pivot price tier'!$C$8:$L$2270,10,0),"")</f>
        <v/>
      </c>
      <c r="Z4294" s="36" t="str">
        <f>IFERROR(VLOOKUP(A4294,'Pivot price tier by size'!$D$8:$M$2491,10,0),"")</f>
        <v/>
      </c>
      <c r="AA4294" s="36" t="str">
        <f>IFERROR(VLOOKUP(A4294,'Pivot category'!$B$8:$I$2216,8,0),"")</f>
        <v/>
      </c>
      <c r="AB4294" s="3" t="str">
        <f>IF(P4294&lt;$AC$1,"Bottom 5%","")</f>
        <v>Bottom 5%</v>
      </c>
      <c r="AC4294"/>
      <c r="AD4294" s="34" t="s">
        <v>16461</v>
      </c>
      <c r="AE4294" s="34" t="s">
        <v>13951</v>
      </c>
    </row>
    <row r="4295" spans="1:31" hidden="1" x14ac:dyDescent="0.25">
      <c r="A4295" t="s">
        <v>7951</v>
      </c>
      <c r="B4295" t="s">
        <v>1742</v>
      </c>
      <c r="C4295" s="3" t="s">
        <v>76</v>
      </c>
      <c r="D4295" s="3" t="s">
        <v>4124</v>
      </c>
      <c r="E4295" s="3">
        <v>0</v>
      </c>
      <c r="F4295" s="3">
        <v>7000</v>
      </c>
      <c r="G4295" s="34">
        <v>6.49</v>
      </c>
      <c r="H4295" s="3" t="s">
        <v>48</v>
      </c>
      <c r="I4295" s="3" t="s">
        <v>48</v>
      </c>
      <c r="J4295" s="3" t="s">
        <v>8163</v>
      </c>
      <c r="K4295" s="3" t="s">
        <v>8164</v>
      </c>
      <c r="L4295" s="3" t="s">
        <v>68</v>
      </c>
      <c r="M4295" s="26" t="s">
        <v>13723</v>
      </c>
      <c r="N4295"/>
      <c r="O4295" s="3">
        <v>140</v>
      </c>
      <c r="P4295" s="34">
        <v>26252.05</v>
      </c>
      <c r="Q4295" s="34">
        <v>29315.33</v>
      </c>
      <c r="R4295" s="34">
        <v>-3063.2800000000025</v>
      </c>
      <c r="S4295" s="36">
        <v>-0.10449413327429713</v>
      </c>
      <c r="T4295" s="72">
        <v>187.51464285714286</v>
      </c>
      <c r="U4295" s="34">
        <v>11039.49</v>
      </c>
      <c r="V4295" s="34">
        <v>10766.91</v>
      </c>
      <c r="W4295" s="34">
        <v>272.57999999999993</v>
      </c>
      <c r="X4295" s="36">
        <v>2.5316455696202445E-2</v>
      </c>
      <c r="Y4295" s="36" t="str">
        <f>IFERROR(VLOOKUP(A4295,'Pivot price tier'!$C$8:$L$2270,10,0),"")</f>
        <v/>
      </c>
      <c r="Z4295" s="36" t="str">
        <f>IFERROR(VLOOKUP(A4295,'Pivot price tier by size'!$D$8:$M$2491,10,0),"")</f>
        <v/>
      </c>
      <c r="AA4295" s="36" t="str">
        <f>IFERROR(VLOOKUP(A4295,'Pivot category'!$B$8:$I$2216,8,0),"")</f>
        <v/>
      </c>
      <c r="AB4295" s="3" t="str">
        <f>IF(P4295&lt;$AC$1,"Bottom 5%","")</f>
        <v>Bottom 5%</v>
      </c>
      <c r="AC4295"/>
      <c r="AD4295" s="34" t="s">
        <v>16459</v>
      </c>
      <c r="AE4295" s="34" t="s">
        <v>13941</v>
      </c>
    </row>
    <row r="4296" spans="1:31" hidden="1" x14ac:dyDescent="0.25">
      <c r="A4296" t="s">
        <v>16018</v>
      </c>
      <c r="B4296" t="s">
        <v>16019</v>
      </c>
      <c r="C4296" s="3" t="s">
        <v>32</v>
      </c>
      <c r="D4296" s="3" t="s">
        <v>12515</v>
      </c>
      <c r="E4296" s="3" t="s">
        <v>5093</v>
      </c>
      <c r="F4296" s="3">
        <v>30000</v>
      </c>
      <c r="G4296" s="34">
        <v>99.99</v>
      </c>
      <c r="H4296" s="3" t="s">
        <v>12489</v>
      </c>
      <c r="I4296" s="3" t="s">
        <v>15</v>
      </c>
      <c r="J4296" s="3" t="s">
        <v>13254</v>
      </c>
      <c r="K4296" s="3" t="s">
        <v>8176</v>
      </c>
      <c r="L4296" s="3" t="s">
        <v>68</v>
      </c>
      <c r="M4296" s="26">
        <v>45327</v>
      </c>
      <c r="N4296"/>
      <c r="O4296" s="3">
        <v>7</v>
      </c>
      <c r="P4296" s="34">
        <v>5399.46</v>
      </c>
      <c r="Q4296" s="34">
        <v>0</v>
      </c>
      <c r="R4296" s="34">
        <v>5399.46</v>
      </c>
      <c r="S4296" s="36" t="s">
        <v>78</v>
      </c>
      <c r="T4296" s="72">
        <v>771.35142857142853</v>
      </c>
      <c r="U4296" s="34">
        <v>2999.7</v>
      </c>
      <c r="V4296" s="34">
        <v>599.94000000000005</v>
      </c>
      <c r="W4296" s="34">
        <v>2399.7599999999998</v>
      </c>
      <c r="X4296" s="36">
        <v>3.9999999999999991</v>
      </c>
      <c r="Y4296" s="36" t="str">
        <f>IFERROR(VLOOKUP(A4296,'Pivot price tier'!$C$8:$L$2270,10,0),"")</f>
        <v/>
      </c>
      <c r="Z4296" s="36" t="str">
        <f>IFERROR(VLOOKUP(A4296,'Pivot price tier by size'!$D$8:$M$2491,10,0),"")</f>
        <v/>
      </c>
      <c r="AA4296" s="36" t="str">
        <f>IFERROR(VLOOKUP(A4296,'Pivot category'!$B$8:$I$2216,8,0),"")</f>
        <v/>
      </c>
      <c r="AB4296" s="3" t="str">
        <f>IF(P4296&lt;$AC$1,"Bottom 5%","")</f>
        <v>Bottom 5%</v>
      </c>
      <c r="AC4296"/>
      <c r="AD4296" s="34">
        <v>0</v>
      </c>
      <c r="AE4296" s="34" t="s">
        <v>11200</v>
      </c>
    </row>
    <row r="4297" spans="1:31" hidden="1" x14ac:dyDescent="0.25">
      <c r="A4297" t="s">
        <v>6168</v>
      </c>
      <c r="B4297" t="s">
        <v>2134</v>
      </c>
      <c r="C4297" s="3" t="s">
        <v>32</v>
      </c>
      <c r="D4297" s="3" t="s">
        <v>4567</v>
      </c>
      <c r="E4297" s="3" t="s">
        <v>5093</v>
      </c>
      <c r="F4297" s="3">
        <v>10000</v>
      </c>
      <c r="G4297" s="34">
        <v>149.99</v>
      </c>
      <c r="H4297" s="3" t="s">
        <v>12489</v>
      </c>
      <c r="I4297" s="3" t="s">
        <v>74</v>
      </c>
      <c r="J4297" s="3" t="s">
        <v>8171</v>
      </c>
      <c r="K4297" s="3" t="s">
        <v>8172</v>
      </c>
      <c r="L4297" s="3" t="s">
        <v>68</v>
      </c>
      <c r="M4297" s="26" t="s">
        <v>13723</v>
      </c>
      <c r="N4297"/>
      <c r="O4297" s="3">
        <v>1</v>
      </c>
      <c r="P4297" s="34">
        <v>15598.96</v>
      </c>
      <c r="Q4297" s="34">
        <v>14699.02</v>
      </c>
      <c r="R4297" s="34">
        <v>899.93999999999869</v>
      </c>
      <c r="S4297" s="36">
        <v>6.1224489795918213E-2</v>
      </c>
      <c r="T4297" s="72">
        <v>15598.96</v>
      </c>
      <c r="U4297" s="34">
        <v>6749.55</v>
      </c>
      <c r="V4297" s="34">
        <v>8699.42</v>
      </c>
      <c r="W4297" s="34">
        <v>-1949.87</v>
      </c>
      <c r="X4297" s="36">
        <v>-0.22413793103448276</v>
      </c>
      <c r="Y4297" s="36" t="str">
        <f>IFERROR(VLOOKUP(A4297,'Pivot price tier'!$C$8:$L$2270,10,0),"")</f>
        <v/>
      </c>
      <c r="Z4297" s="36" t="str">
        <f>IFERROR(VLOOKUP(A4297,'Pivot price tier by size'!$D$8:$M$2491,10,0),"")</f>
        <v/>
      </c>
      <c r="AA4297" s="36" t="str">
        <f>IFERROR(VLOOKUP(A4297,'Pivot category'!$B$8:$I$2216,8,0),"")</f>
        <v/>
      </c>
      <c r="AB4297" s="3" t="str">
        <f>IF(P4297&lt;$AC$1,"Bottom 5%","")</f>
        <v>Bottom 5%</v>
      </c>
      <c r="AC4297"/>
      <c r="AD4297" s="34" t="s">
        <v>16461</v>
      </c>
      <c r="AE4297" s="34" t="s">
        <v>13941</v>
      </c>
    </row>
    <row r="4298" spans="1:31" hidden="1" x14ac:dyDescent="0.25">
      <c r="A4298" t="s">
        <v>14882</v>
      </c>
      <c r="B4298" t="s">
        <v>9139</v>
      </c>
      <c r="C4298" s="3" t="s">
        <v>32</v>
      </c>
      <c r="D4298" s="3" t="s">
        <v>8736</v>
      </c>
      <c r="E4298" s="3" t="s">
        <v>5093</v>
      </c>
      <c r="F4298" s="3">
        <v>10000</v>
      </c>
      <c r="G4298" s="34">
        <v>41.99</v>
      </c>
      <c r="H4298" s="3" t="s">
        <v>12</v>
      </c>
      <c r="I4298" s="3" t="s">
        <v>23</v>
      </c>
      <c r="J4298" s="3" t="s">
        <v>8168</v>
      </c>
      <c r="K4298" s="3" t="s">
        <v>8172</v>
      </c>
      <c r="L4298" s="3" t="s">
        <v>8169</v>
      </c>
      <c r="M4298" s="26" t="s">
        <v>13723</v>
      </c>
      <c r="N4298"/>
      <c r="O4298" s="3" t="s">
        <v>78</v>
      </c>
      <c r="P4298" s="34">
        <v>125.97</v>
      </c>
      <c r="Q4298" s="34">
        <v>524.88</v>
      </c>
      <c r="R4298" s="34">
        <v>-398.90999999999997</v>
      </c>
      <c r="S4298" s="36">
        <v>-0.76000228623685417</v>
      </c>
      <c r="T4298" s="72" t="s">
        <v>78</v>
      </c>
      <c r="U4298" s="34" t="s">
        <v>78</v>
      </c>
      <c r="V4298" s="34" t="s">
        <v>78</v>
      </c>
      <c r="W4298" s="34" t="s">
        <v>78</v>
      </c>
      <c r="X4298" s="36" t="s">
        <v>78</v>
      </c>
      <c r="Y4298" s="36" t="str">
        <f>IFERROR(VLOOKUP(A4298,'Pivot price tier'!$C$8:$L$2270,10,0),"")</f>
        <v/>
      </c>
      <c r="Z4298" s="36" t="str">
        <f>IFERROR(VLOOKUP(A4298,'Pivot price tier by size'!$D$8:$M$2491,10,0),"")</f>
        <v/>
      </c>
      <c r="AA4298" s="36" t="str">
        <f>IFERROR(VLOOKUP(A4298,'Pivot category'!$B$8:$I$2216,8,0),"")</f>
        <v/>
      </c>
      <c r="AB4298" s="3" t="str">
        <f>IF(P4298&lt;$AC$1,"Bottom 5%","")</f>
        <v>Bottom 5%</v>
      </c>
      <c r="AC4298"/>
      <c r="AD4298" s="34" t="s">
        <v>16459</v>
      </c>
      <c r="AE4298" s="34" t="s">
        <v>13941</v>
      </c>
    </row>
    <row r="4299" spans="1:31" hidden="1" x14ac:dyDescent="0.25">
      <c r="A4299" t="s">
        <v>14883</v>
      </c>
      <c r="B4299" t="s">
        <v>9138</v>
      </c>
      <c r="C4299" s="3" t="s">
        <v>32</v>
      </c>
      <c r="D4299" s="3" t="s">
        <v>8737</v>
      </c>
      <c r="E4299" s="3" t="s">
        <v>5093</v>
      </c>
      <c r="F4299" s="3">
        <v>10000</v>
      </c>
      <c r="G4299" s="34">
        <v>41.99</v>
      </c>
      <c r="H4299" s="3" t="s">
        <v>12</v>
      </c>
      <c r="I4299" s="3" t="s">
        <v>23</v>
      </c>
      <c r="J4299" s="3" t="s">
        <v>8168</v>
      </c>
      <c r="K4299" s="3" t="s">
        <v>8172</v>
      </c>
      <c r="L4299" s="3" t="s">
        <v>8167</v>
      </c>
      <c r="M4299" s="26" t="s">
        <v>13723</v>
      </c>
      <c r="N4299"/>
      <c r="O4299" s="3">
        <v>2</v>
      </c>
      <c r="P4299" s="34">
        <v>461.89</v>
      </c>
      <c r="Q4299" s="34">
        <v>1693.62</v>
      </c>
      <c r="R4299" s="34">
        <v>-1231.73</v>
      </c>
      <c r="S4299" s="36">
        <v>-0.72727648468959982</v>
      </c>
      <c r="T4299" s="72">
        <v>230.94499999999999</v>
      </c>
      <c r="U4299" s="34">
        <v>0</v>
      </c>
      <c r="V4299" s="34">
        <v>293.94</v>
      </c>
      <c r="W4299" s="34">
        <v>-293.94</v>
      </c>
      <c r="X4299" s="36">
        <v>-1</v>
      </c>
      <c r="Y4299" s="36" t="str">
        <f>IFERROR(VLOOKUP(A4299,'Pivot price tier'!$C$8:$L$2270,10,0),"")</f>
        <v/>
      </c>
      <c r="Z4299" s="36" t="str">
        <f>IFERROR(VLOOKUP(A4299,'Pivot price tier by size'!$D$8:$M$2491,10,0),"")</f>
        <v/>
      </c>
      <c r="AA4299" s="36" t="str">
        <f>IFERROR(VLOOKUP(A4299,'Pivot category'!$B$8:$I$2216,8,0),"")</f>
        <v/>
      </c>
      <c r="AB4299" s="3" t="str">
        <f>IF(P4299&lt;$AC$1,"Bottom 5%","")</f>
        <v>Bottom 5%</v>
      </c>
      <c r="AC4299"/>
      <c r="AD4299" s="34" t="s">
        <v>16459</v>
      </c>
      <c r="AE4299" s="34" t="s">
        <v>13941</v>
      </c>
    </row>
    <row r="4300" spans="1:31" hidden="1" x14ac:dyDescent="0.25">
      <c r="A4300" t="s">
        <v>14884</v>
      </c>
      <c r="B4300" t="s">
        <v>10551</v>
      </c>
      <c r="C4300" s="3" t="s">
        <v>32</v>
      </c>
      <c r="D4300" s="3" t="s">
        <v>10456</v>
      </c>
      <c r="E4300" s="3" t="s">
        <v>5093</v>
      </c>
      <c r="F4300" s="3">
        <v>10000</v>
      </c>
      <c r="G4300" s="34">
        <v>41.99</v>
      </c>
      <c r="H4300" s="3" t="s">
        <v>12</v>
      </c>
      <c r="I4300" s="3" t="s">
        <v>15</v>
      </c>
      <c r="J4300" s="3" t="s">
        <v>8168</v>
      </c>
      <c r="K4300" s="3" t="s">
        <v>8172</v>
      </c>
      <c r="L4300" s="3" t="s">
        <v>8167</v>
      </c>
      <c r="M4300" s="26" t="s">
        <v>13723</v>
      </c>
      <c r="N4300"/>
      <c r="O4300" s="3">
        <v>2</v>
      </c>
      <c r="P4300" s="34">
        <v>867.8</v>
      </c>
      <c r="Q4300" s="34">
        <v>1819.74</v>
      </c>
      <c r="R4300" s="34">
        <v>-951.94</v>
      </c>
      <c r="S4300" s="36">
        <v>-0.52311868728499678</v>
      </c>
      <c r="T4300" s="72">
        <v>433.9</v>
      </c>
      <c r="U4300" s="34">
        <v>0</v>
      </c>
      <c r="V4300" s="34">
        <v>139.97999999999999</v>
      </c>
      <c r="W4300" s="34">
        <v>-139.97999999999999</v>
      </c>
      <c r="X4300" s="36">
        <v>-1</v>
      </c>
      <c r="Y4300" s="36" t="str">
        <f>IFERROR(VLOOKUP(A4300,'Pivot price tier'!$C$8:$L$2270,10,0),"")</f>
        <v/>
      </c>
      <c r="Z4300" s="36" t="str">
        <f>IFERROR(VLOOKUP(A4300,'Pivot price tier by size'!$D$8:$M$2491,10,0),"")</f>
        <v/>
      </c>
      <c r="AA4300" s="36" t="str">
        <f>IFERROR(VLOOKUP(A4300,'Pivot category'!$B$8:$I$2216,8,0),"")</f>
        <v/>
      </c>
      <c r="AB4300" s="3" t="str">
        <f>IF(P4300&lt;$AC$1,"Bottom 5%","")</f>
        <v>Bottom 5%</v>
      </c>
      <c r="AC4300"/>
      <c r="AD4300" s="34" t="s">
        <v>16459</v>
      </c>
      <c r="AE4300" s="34" t="s">
        <v>13941</v>
      </c>
    </row>
    <row r="4301" spans="1:31" hidden="1" x14ac:dyDescent="0.25">
      <c r="A4301" t="s">
        <v>14887</v>
      </c>
      <c r="B4301" t="s">
        <v>9140</v>
      </c>
      <c r="C4301" s="3" t="s">
        <v>32</v>
      </c>
      <c r="D4301" s="3" t="s">
        <v>8738</v>
      </c>
      <c r="E4301" s="3" t="s">
        <v>5093</v>
      </c>
      <c r="F4301" s="3">
        <v>10000</v>
      </c>
      <c r="G4301" s="34">
        <v>41.99</v>
      </c>
      <c r="H4301" s="3" t="s">
        <v>12</v>
      </c>
      <c r="I4301" s="3" t="s">
        <v>23</v>
      </c>
      <c r="J4301" s="3" t="s">
        <v>8168</v>
      </c>
      <c r="K4301" s="3" t="s">
        <v>8172</v>
      </c>
      <c r="L4301" s="3" t="s">
        <v>8169</v>
      </c>
      <c r="M4301" s="26" t="s">
        <v>13723</v>
      </c>
      <c r="N4301"/>
      <c r="O4301" s="3" t="s">
        <v>78</v>
      </c>
      <c r="P4301" s="34">
        <v>125.97</v>
      </c>
      <c r="Q4301" s="34">
        <v>132.97</v>
      </c>
      <c r="R4301" s="34">
        <v>-7</v>
      </c>
      <c r="S4301" s="36">
        <v>-5.2643453410543772E-2</v>
      </c>
      <c r="T4301" s="72" t="s">
        <v>78</v>
      </c>
      <c r="U4301" s="34" t="s">
        <v>78</v>
      </c>
      <c r="V4301" s="34" t="s">
        <v>78</v>
      </c>
      <c r="W4301" s="34" t="s">
        <v>78</v>
      </c>
      <c r="X4301" s="36" t="s">
        <v>78</v>
      </c>
      <c r="Y4301" s="36" t="str">
        <f>IFERROR(VLOOKUP(A4301,'Pivot price tier'!$C$8:$L$2270,10,0),"")</f>
        <v/>
      </c>
      <c r="Z4301" s="36" t="str">
        <f>IFERROR(VLOOKUP(A4301,'Pivot price tier by size'!$D$8:$M$2491,10,0),"")</f>
        <v/>
      </c>
      <c r="AA4301" s="36" t="str">
        <f>IFERROR(VLOOKUP(A4301,'Pivot category'!$B$8:$I$2216,8,0),"")</f>
        <v/>
      </c>
      <c r="AB4301" s="3" t="str">
        <f>IF(P4301&lt;$AC$1,"Bottom 5%","")</f>
        <v>Bottom 5%</v>
      </c>
      <c r="AC4301"/>
      <c r="AD4301" s="34" t="s">
        <v>16459</v>
      </c>
      <c r="AE4301" s="34" t="s">
        <v>13941</v>
      </c>
    </row>
    <row r="4302" spans="1:31" hidden="1" x14ac:dyDescent="0.25">
      <c r="A4302" t="s">
        <v>14888</v>
      </c>
      <c r="B4302" t="s">
        <v>10554</v>
      </c>
      <c r="C4302" s="3" t="s">
        <v>32</v>
      </c>
      <c r="D4302" s="3" t="s">
        <v>10453</v>
      </c>
      <c r="E4302" s="3" t="s">
        <v>5093</v>
      </c>
      <c r="F4302" s="3">
        <v>10000</v>
      </c>
      <c r="G4302" s="34">
        <v>41.99</v>
      </c>
      <c r="H4302" s="3" t="s">
        <v>12</v>
      </c>
      <c r="I4302" s="3" t="s">
        <v>15</v>
      </c>
      <c r="J4302" s="3" t="s">
        <v>8168</v>
      </c>
      <c r="K4302" s="3" t="s">
        <v>8172</v>
      </c>
      <c r="L4302" s="3" t="s">
        <v>8167</v>
      </c>
      <c r="M4302" s="26" t="s">
        <v>13723</v>
      </c>
      <c r="N4302"/>
      <c r="O4302" s="3">
        <v>2</v>
      </c>
      <c r="P4302" s="34">
        <v>615.86</v>
      </c>
      <c r="Q4302" s="34">
        <v>1539.78</v>
      </c>
      <c r="R4302" s="34">
        <v>-923.92</v>
      </c>
      <c r="S4302" s="36">
        <v>-0.6000337710582031</v>
      </c>
      <c r="T4302" s="72">
        <v>307.93</v>
      </c>
      <c r="U4302" s="34" t="s">
        <v>78</v>
      </c>
      <c r="V4302" s="34" t="s">
        <v>78</v>
      </c>
      <c r="W4302" s="34" t="s">
        <v>78</v>
      </c>
      <c r="X4302" s="36" t="s">
        <v>78</v>
      </c>
      <c r="Y4302" s="36" t="str">
        <f>IFERROR(VLOOKUP(A4302,'Pivot price tier'!$C$8:$L$2270,10,0),"")</f>
        <v/>
      </c>
      <c r="Z4302" s="36" t="str">
        <f>IFERROR(VLOOKUP(A4302,'Pivot price tier by size'!$D$8:$M$2491,10,0),"")</f>
        <v/>
      </c>
      <c r="AA4302" s="36" t="str">
        <f>IFERROR(VLOOKUP(A4302,'Pivot category'!$B$8:$I$2216,8,0),"")</f>
        <v/>
      </c>
      <c r="AB4302" s="3" t="str">
        <f>IF(P4302&lt;$AC$1,"Bottom 5%","")</f>
        <v>Bottom 5%</v>
      </c>
      <c r="AC4302"/>
      <c r="AD4302" s="34" t="s">
        <v>16459</v>
      </c>
      <c r="AE4302" s="34" t="s">
        <v>13941</v>
      </c>
    </row>
    <row r="4303" spans="1:31" hidden="1" x14ac:dyDescent="0.25">
      <c r="A4303" t="s">
        <v>15241</v>
      </c>
      <c r="B4303" t="s">
        <v>15242</v>
      </c>
      <c r="C4303" s="3" t="s">
        <v>32</v>
      </c>
      <c r="D4303" s="3" t="s">
        <v>15021</v>
      </c>
      <c r="E4303" s="3" t="s">
        <v>5093</v>
      </c>
      <c r="F4303" s="3">
        <v>10000</v>
      </c>
      <c r="G4303" s="34">
        <v>56.99</v>
      </c>
      <c r="H4303" s="3" t="s">
        <v>12</v>
      </c>
      <c r="I4303" s="3" t="s">
        <v>15</v>
      </c>
      <c r="J4303" s="3" t="s">
        <v>8173</v>
      </c>
      <c r="K4303" s="3" t="s">
        <v>8164</v>
      </c>
      <c r="L4303" s="3" t="s">
        <v>68</v>
      </c>
      <c r="M4303" s="26">
        <v>45839</v>
      </c>
      <c r="N4303"/>
      <c r="O4303" s="3">
        <v>5</v>
      </c>
      <c r="P4303" s="34">
        <v>3134.45</v>
      </c>
      <c r="Q4303" s="34">
        <v>0</v>
      </c>
      <c r="R4303" s="34">
        <v>3134.45</v>
      </c>
      <c r="S4303" s="36" t="s">
        <v>78</v>
      </c>
      <c r="T4303" s="72">
        <v>626.89</v>
      </c>
      <c r="U4303" s="34" t="s">
        <v>78</v>
      </c>
      <c r="V4303" s="34" t="s">
        <v>78</v>
      </c>
      <c r="W4303" s="34" t="s">
        <v>78</v>
      </c>
      <c r="X4303" s="36" t="s">
        <v>78</v>
      </c>
      <c r="Y4303" s="36" t="str">
        <f>IFERROR(VLOOKUP(A4303,'Pivot price tier'!$C$8:$L$2270,10,0),"")</f>
        <v xml:space="preserve"> </v>
      </c>
      <c r="Z4303" s="36" t="str">
        <f>IFERROR(VLOOKUP(A4303,'Pivot price tier by size'!$D$8:$M$2491,10,0),"")</f>
        <v xml:space="preserve"> </v>
      </c>
      <c r="AA4303" s="36" t="str">
        <f>IFERROR(VLOOKUP(A4303,'Pivot category'!$B$8:$I$2216,8,0),"")</f>
        <v>X</v>
      </c>
      <c r="AB4303" s="3" t="str">
        <f>IF(P4303&lt;$AC$1,"Bottom 5%","")</f>
        <v>Bottom 5%</v>
      </c>
      <c r="AC4303"/>
      <c r="AD4303" s="34" t="s">
        <v>11097</v>
      </c>
      <c r="AE4303" s="34" t="s">
        <v>13951</v>
      </c>
    </row>
    <row r="4304" spans="1:31" hidden="1" x14ac:dyDescent="0.25">
      <c r="A4304" t="s">
        <v>14889</v>
      </c>
      <c r="B4304" t="s">
        <v>10374</v>
      </c>
      <c r="C4304" s="3" t="s">
        <v>32</v>
      </c>
      <c r="D4304" s="3" t="s">
        <v>10258</v>
      </c>
      <c r="E4304" s="3" t="s">
        <v>5093</v>
      </c>
      <c r="F4304" s="3">
        <v>7000</v>
      </c>
      <c r="G4304" s="34">
        <v>25.79</v>
      </c>
      <c r="H4304" s="3" t="s">
        <v>12</v>
      </c>
      <c r="I4304" s="3" t="s">
        <v>23</v>
      </c>
      <c r="J4304" s="3" t="s">
        <v>8168</v>
      </c>
      <c r="K4304" s="3" t="s">
        <v>8164</v>
      </c>
      <c r="L4304" s="3" t="s">
        <v>8167</v>
      </c>
      <c r="M4304" s="26" t="s">
        <v>13723</v>
      </c>
      <c r="N4304"/>
      <c r="O4304" s="3">
        <v>2</v>
      </c>
      <c r="P4304" s="34">
        <v>11614.31</v>
      </c>
      <c r="Q4304" s="34">
        <v>25919.82</v>
      </c>
      <c r="R4304" s="34">
        <v>-14305.51</v>
      </c>
      <c r="S4304" s="36">
        <v>-0.55191394076039102</v>
      </c>
      <c r="T4304" s="72">
        <v>5807.1549999999997</v>
      </c>
      <c r="U4304" s="34">
        <v>1934.27</v>
      </c>
      <c r="V4304" s="34">
        <v>3754.11</v>
      </c>
      <c r="W4304" s="34">
        <v>-1819.8400000000001</v>
      </c>
      <c r="X4304" s="36">
        <v>-0.48475937039671191</v>
      </c>
      <c r="Y4304" s="36" t="str">
        <f>IFERROR(VLOOKUP(A4304,'Pivot price tier'!$C$8:$L$2270,10,0),"")</f>
        <v/>
      </c>
      <c r="Z4304" s="36" t="str">
        <f>IFERROR(VLOOKUP(A4304,'Pivot price tier by size'!$D$8:$M$2491,10,0),"")</f>
        <v/>
      </c>
      <c r="AA4304" s="36" t="str">
        <f>IFERROR(VLOOKUP(A4304,'Pivot category'!$B$8:$I$2216,8,0),"")</f>
        <v/>
      </c>
      <c r="AB4304" s="3" t="str">
        <f>IF(P4304&lt;$AC$1,"Bottom 5%","")</f>
        <v>Bottom 5%</v>
      </c>
      <c r="AC4304"/>
      <c r="AD4304" s="34" t="s">
        <v>11097</v>
      </c>
      <c r="AE4304" s="34" t="s">
        <v>13951</v>
      </c>
    </row>
    <row r="4305" spans="1:31" hidden="1" x14ac:dyDescent="0.25">
      <c r="A4305" t="s">
        <v>12058</v>
      </c>
      <c r="B4305" t="s">
        <v>12059</v>
      </c>
      <c r="C4305" s="3" t="s">
        <v>32</v>
      </c>
      <c r="D4305" s="3" t="s">
        <v>11840</v>
      </c>
      <c r="E4305" s="3" t="s">
        <v>5093</v>
      </c>
      <c r="F4305" s="3">
        <v>70000</v>
      </c>
      <c r="G4305" s="34">
        <v>17.989999999999998</v>
      </c>
      <c r="H4305" s="3" t="s">
        <v>12</v>
      </c>
      <c r="I4305" s="3" t="s">
        <v>21</v>
      </c>
      <c r="J4305" s="3" t="s">
        <v>8168</v>
      </c>
      <c r="K4305" s="3" t="s">
        <v>8164</v>
      </c>
      <c r="L4305" s="3" t="s">
        <v>8167</v>
      </c>
      <c r="M4305" s="26">
        <v>45231</v>
      </c>
      <c r="N4305"/>
      <c r="O4305" s="3">
        <v>10</v>
      </c>
      <c r="P4305" s="34">
        <v>7442.47</v>
      </c>
      <c r="Q4305" s="34">
        <v>5575.08</v>
      </c>
      <c r="R4305" s="34">
        <v>1867.3900000000003</v>
      </c>
      <c r="S4305" s="36">
        <v>0.33495304103259516</v>
      </c>
      <c r="T4305" s="72">
        <v>744.24700000000007</v>
      </c>
      <c r="U4305" s="34">
        <v>1199.48</v>
      </c>
      <c r="V4305" s="34">
        <v>3781.73</v>
      </c>
      <c r="W4305" s="34">
        <v>-2582.25</v>
      </c>
      <c r="X4305" s="36">
        <v>-0.68282241196489435</v>
      </c>
      <c r="Y4305" s="36" t="str">
        <f>IFERROR(VLOOKUP(A4305,'Pivot price tier'!$C$8:$L$2270,10,0),"")</f>
        <v/>
      </c>
      <c r="Z4305" s="36" t="str">
        <f>IFERROR(VLOOKUP(A4305,'Pivot price tier by size'!$D$8:$M$2491,10,0),"")</f>
        <v/>
      </c>
      <c r="AA4305" s="36" t="str">
        <f>IFERROR(VLOOKUP(A4305,'Pivot category'!$B$8:$I$2216,8,0),"")</f>
        <v/>
      </c>
      <c r="AB4305" s="3" t="str">
        <f>IF(P4305&lt;$AC$1,"Bottom 5%","")</f>
        <v>Bottom 5%</v>
      </c>
      <c r="AC4305"/>
      <c r="AD4305" s="34" t="s">
        <v>11097</v>
      </c>
      <c r="AE4305" s="34" t="s">
        <v>13951</v>
      </c>
    </row>
    <row r="4306" spans="1:31" hidden="1" x14ac:dyDescent="0.25">
      <c r="A4306" t="s">
        <v>11538</v>
      </c>
      <c r="B4306" t="s">
        <v>13464</v>
      </c>
      <c r="C4306" s="3" t="s">
        <v>36</v>
      </c>
      <c r="D4306" s="3" t="s">
        <v>4568</v>
      </c>
      <c r="E4306" s="3" t="s">
        <v>5141</v>
      </c>
      <c r="F4306" s="3">
        <v>5000</v>
      </c>
      <c r="G4306" s="34">
        <v>21.99</v>
      </c>
      <c r="H4306" s="3" t="s">
        <v>28</v>
      </c>
      <c r="I4306" s="3" t="s">
        <v>19</v>
      </c>
      <c r="J4306" s="3" t="s">
        <v>8168</v>
      </c>
      <c r="K4306" s="3" t="s">
        <v>8172</v>
      </c>
      <c r="L4306" s="3" t="s">
        <v>8166</v>
      </c>
      <c r="M4306" s="26">
        <v>45505</v>
      </c>
      <c r="N4306"/>
      <c r="O4306" s="3">
        <v>1</v>
      </c>
      <c r="P4306" s="34">
        <v>21.99</v>
      </c>
      <c r="Q4306" s="34">
        <v>43.98</v>
      </c>
      <c r="R4306" s="34">
        <v>-21.99</v>
      </c>
      <c r="S4306" s="36">
        <v>-0.5</v>
      </c>
      <c r="T4306" s="72">
        <v>21.99</v>
      </c>
      <c r="U4306" s="34">
        <v>65.97</v>
      </c>
      <c r="V4306" s="34">
        <v>0</v>
      </c>
      <c r="W4306" s="34">
        <v>65.97</v>
      </c>
      <c r="X4306" s="36" t="s">
        <v>78</v>
      </c>
      <c r="Y4306" s="36" t="str">
        <f>IFERROR(VLOOKUP(A4306,'Pivot price tier'!$C$8:$L$2270,10,0),"")</f>
        <v/>
      </c>
      <c r="Z4306" s="36" t="str">
        <f>IFERROR(VLOOKUP(A4306,'Pivot price tier by size'!$D$8:$M$2491,10,0),"")</f>
        <v/>
      </c>
      <c r="AA4306" s="36" t="str">
        <f>IFERROR(VLOOKUP(A4306,'Pivot category'!$B$8:$I$2216,8,0),"")</f>
        <v/>
      </c>
      <c r="AB4306" s="3" t="str">
        <f>IF(P4306&lt;$AC$1,"Bottom 5%","")</f>
        <v>Bottom 5%</v>
      </c>
      <c r="AC4306"/>
      <c r="AD4306" s="34" t="s">
        <v>11098</v>
      </c>
      <c r="AE4306" s="34" t="s">
        <v>13942</v>
      </c>
    </row>
    <row r="4307" spans="1:31" hidden="1" x14ac:dyDescent="0.25">
      <c r="A4307" t="s">
        <v>11283</v>
      </c>
      <c r="B4307" t="s">
        <v>2135</v>
      </c>
      <c r="C4307" s="3" t="s">
        <v>32</v>
      </c>
      <c r="D4307" s="3" t="s">
        <v>4570</v>
      </c>
      <c r="E4307" s="3" t="s">
        <v>5141</v>
      </c>
      <c r="F4307" s="3">
        <v>10000</v>
      </c>
      <c r="G4307" s="34">
        <v>9.59</v>
      </c>
      <c r="H4307" s="3" t="s">
        <v>28</v>
      </c>
      <c r="I4307" s="3" t="s">
        <v>17</v>
      </c>
      <c r="J4307" s="3" t="s">
        <v>8168</v>
      </c>
      <c r="K4307" s="3" t="s">
        <v>8185</v>
      </c>
      <c r="L4307" s="3" t="s">
        <v>8167</v>
      </c>
      <c r="M4307" s="26" t="s">
        <v>13723</v>
      </c>
      <c r="N4307"/>
      <c r="O4307" s="3">
        <v>1</v>
      </c>
      <c r="P4307" s="34">
        <v>86.31</v>
      </c>
      <c r="Q4307" s="34">
        <v>431.55</v>
      </c>
      <c r="R4307" s="34">
        <v>-345.24</v>
      </c>
      <c r="S4307" s="36">
        <v>-0.8</v>
      </c>
      <c r="T4307" s="72">
        <v>86.31</v>
      </c>
      <c r="U4307" s="34" t="s">
        <v>78</v>
      </c>
      <c r="V4307" s="34" t="s">
        <v>78</v>
      </c>
      <c r="W4307" s="34" t="s">
        <v>78</v>
      </c>
      <c r="X4307" s="36" t="s">
        <v>78</v>
      </c>
      <c r="Y4307" s="36" t="str">
        <f>IFERROR(VLOOKUP(A4307,'Pivot price tier'!$C$8:$L$2270,10,0),"")</f>
        <v/>
      </c>
      <c r="Z4307" s="36" t="str">
        <f>IFERROR(VLOOKUP(A4307,'Pivot price tier by size'!$D$8:$M$2491,10,0),"")</f>
        <v/>
      </c>
      <c r="AA4307" s="36" t="str">
        <f>IFERROR(VLOOKUP(A4307,'Pivot category'!$B$8:$I$2216,8,0),"")</f>
        <v/>
      </c>
      <c r="AB4307" s="3" t="str">
        <f>IF(P4307&lt;$AC$1,"Bottom 5%","")</f>
        <v>Bottom 5%</v>
      </c>
      <c r="AC4307"/>
      <c r="AD4307" s="34" t="s">
        <v>11098</v>
      </c>
      <c r="AE4307" s="34" t="s">
        <v>13942</v>
      </c>
    </row>
    <row r="4308" spans="1:31" hidden="1" x14ac:dyDescent="0.25">
      <c r="A4308" t="s">
        <v>11286</v>
      </c>
      <c r="B4308" t="s">
        <v>2138</v>
      </c>
      <c r="C4308" s="3" t="s">
        <v>32</v>
      </c>
      <c r="D4308" s="3" t="s">
        <v>4573</v>
      </c>
      <c r="E4308" s="3" t="s">
        <v>5141</v>
      </c>
      <c r="F4308" s="3">
        <v>8000</v>
      </c>
      <c r="G4308" s="34">
        <v>13.99</v>
      </c>
      <c r="H4308" s="3" t="s">
        <v>28</v>
      </c>
      <c r="I4308" s="3" t="s">
        <v>19</v>
      </c>
      <c r="J4308" s="3" t="s">
        <v>8163</v>
      </c>
      <c r="K4308" s="3" t="s">
        <v>8185</v>
      </c>
      <c r="L4308" s="3" t="s">
        <v>68</v>
      </c>
      <c r="M4308" s="26" t="s">
        <v>13723</v>
      </c>
      <c r="N4308"/>
      <c r="O4308" s="3">
        <v>38</v>
      </c>
      <c r="P4308" s="34">
        <v>5204.28</v>
      </c>
      <c r="Q4308" s="34">
        <v>6715.8</v>
      </c>
      <c r="R4308" s="34">
        <v>-1511.5200000000004</v>
      </c>
      <c r="S4308" s="36">
        <v>-0.2250692397033861</v>
      </c>
      <c r="T4308" s="72">
        <v>136.95473684210526</v>
      </c>
      <c r="U4308" s="34">
        <v>13052.67</v>
      </c>
      <c r="V4308" s="34">
        <v>16453.71</v>
      </c>
      <c r="W4308" s="34">
        <v>-3401.0399999999991</v>
      </c>
      <c r="X4308" s="36">
        <v>-0.20670353373190598</v>
      </c>
      <c r="Y4308" s="36" t="str">
        <f>IFERROR(VLOOKUP(A4308,'Pivot price tier'!$C$8:$L$2270,10,0),"")</f>
        <v/>
      </c>
      <c r="Z4308" s="36" t="str">
        <f>IFERROR(VLOOKUP(A4308,'Pivot price tier by size'!$D$8:$M$2491,10,0),"")</f>
        <v/>
      </c>
      <c r="AA4308" s="36" t="str">
        <f>IFERROR(VLOOKUP(A4308,'Pivot category'!$B$8:$I$2216,8,0),"")</f>
        <v/>
      </c>
      <c r="AB4308" s="3" t="str">
        <f>IF(P4308&lt;$AC$1,"Bottom 5%","")</f>
        <v>Bottom 5%</v>
      </c>
      <c r="AC4308"/>
      <c r="AD4308" s="34" t="s">
        <v>11098</v>
      </c>
      <c r="AE4308" s="34" t="s">
        <v>13942</v>
      </c>
    </row>
    <row r="4309" spans="1:31" hidden="1" x14ac:dyDescent="0.25">
      <c r="A4309" t="s">
        <v>5608</v>
      </c>
      <c r="B4309" t="s">
        <v>2139</v>
      </c>
      <c r="C4309" s="3" t="s">
        <v>32</v>
      </c>
      <c r="D4309" s="3" t="s">
        <v>4574</v>
      </c>
      <c r="E4309" s="3" t="s">
        <v>5141</v>
      </c>
      <c r="F4309" s="3">
        <v>10000</v>
      </c>
      <c r="G4309" s="34">
        <v>9.59</v>
      </c>
      <c r="H4309" s="3" t="s">
        <v>28</v>
      </c>
      <c r="I4309" s="3" t="s">
        <v>17</v>
      </c>
      <c r="J4309" s="3" t="s">
        <v>8168</v>
      </c>
      <c r="K4309" s="3" t="s">
        <v>8164</v>
      </c>
      <c r="L4309" s="3" t="s">
        <v>8167</v>
      </c>
      <c r="M4309" s="26" t="s">
        <v>13723</v>
      </c>
      <c r="N4309"/>
      <c r="O4309" s="3">
        <v>1</v>
      </c>
      <c r="P4309" s="34">
        <v>2359.14</v>
      </c>
      <c r="Q4309" s="34">
        <v>24387.37</v>
      </c>
      <c r="R4309" s="34">
        <v>-22028.23</v>
      </c>
      <c r="S4309" s="36">
        <v>-0.90326386158081007</v>
      </c>
      <c r="T4309" s="72">
        <v>2359.14</v>
      </c>
      <c r="U4309" s="34">
        <v>872.69</v>
      </c>
      <c r="V4309" s="34">
        <v>24765.09</v>
      </c>
      <c r="W4309" s="34">
        <v>-23892.400000000001</v>
      </c>
      <c r="X4309" s="36">
        <v>-0.96476128291881835</v>
      </c>
      <c r="Y4309" s="36" t="str">
        <f>IFERROR(VLOOKUP(A4309,'Pivot price tier'!$C$8:$L$2270,10,0),"")</f>
        <v/>
      </c>
      <c r="Z4309" s="36" t="str">
        <f>IFERROR(VLOOKUP(A4309,'Pivot price tier by size'!$D$8:$M$2491,10,0),"")</f>
        <v/>
      </c>
      <c r="AA4309" s="36" t="str">
        <f>IFERROR(VLOOKUP(A4309,'Pivot category'!$B$8:$I$2216,8,0),"")</f>
        <v/>
      </c>
      <c r="AB4309" s="3" t="str">
        <f>IF(P4309&lt;$AC$1,"Bottom 5%","")</f>
        <v>Bottom 5%</v>
      </c>
      <c r="AC4309"/>
      <c r="AD4309" s="34" t="s">
        <v>11098</v>
      </c>
      <c r="AE4309" s="34" t="s">
        <v>13942</v>
      </c>
    </row>
    <row r="4310" spans="1:31" hidden="1" x14ac:dyDescent="0.25">
      <c r="A4310" t="s">
        <v>11287</v>
      </c>
      <c r="B4310" t="s">
        <v>2140</v>
      </c>
      <c r="C4310" s="3" t="s">
        <v>36</v>
      </c>
      <c r="D4310" s="3" t="s">
        <v>4575</v>
      </c>
      <c r="E4310" s="3" t="s">
        <v>5141</v>
      </c>
      <c r="F4310" s="3">
        <v>10000</v>
      </c>
      <c r="G4310" s="34">
        <v>13.19</v>
      </c>
      <c r="H4310" s="3" t="s">
        <v>28</v>
      </c>
      <c r="I4310" s="3" t="s">
        <v>17</v>
      </c>
      <c r="J4310" s="3" t="s">
        <v>8168</v>
      </c>
      <c r="K4310" s="3" t="s">
        <v>8172</v>
      </c>
      <c r="L4310" s="3" t="s">
        <v>8166</v>
      </c>
      <c r="M4310" s="26" t="s">
        <v>13723</v>
      </c>
      <c r="N4310"/>
      <c r="O4310" s="3" t="s">
        <v>78</v>
      </c>
      <c r="P4310" s="34">
        <v>92.33</v>
      </c>
      <c r="Q4310" s="34">
        <v>52.76</v>
      </c>
      <c r="R4310" s="34">
        <v>39.57</v>
      </c>
      <c r="S4310" s="36">
        <v>0.75</v>
      </c>
      <c r="T4310" s="72" t="s">
        <v>78</v>
      </c>
      <c r="U4310" s="34" t="s">
        <v>78</v>
      </c>
      <c r="V4310" s="34" t="s">
        <v>78</v>
      </c>
      <c r="W4310" s="34" t="s">
        <v>78</v>
      </c>
      <c r="X4310" s="36" t="s">
        <v>78</v>
      </c>
      <c r="Y4310" s="36" t="str">
        <f>IFERROR(VLOOKUP(A4310,'Pivot price tier'!$C$8:$L$2270,10,0),"")</f>
        <v/>
      </c>
      <c r="Z4310" s="36" t="str">
        <f>IFERROR(VLOOKUP(A4310,'Pivot price tier by size'!$D$8:$M$2491,10,0),"")</f>
        <v/>
      </c>
      <c r="AA4310" s="36" t="str">
        <f>IFERROR(VLOOKUP(A4310,'Pivot category'!$B$8:$I$2216,8,0),"")</f>
        <v/>
      </c>
      <c r="AB4310" s="3" t="str">
        <f>IF(P4310&lt;$AC$1,"Bottom 5%","")</f>
        <v>Bottom 5%</v>
      </c>
      <c r="AC4310"/>
      <c r="AD4310" s="34" t="s">
        <v>11098</v>
      </c>
      <c r="AE4310" s="34" t="s">
        <v>13942</v>
      </c>
    </row>
    <row r="4311" spans="1:31" hidden="1" x14ac:dyDescent="0.25">
      <c r="A4311" t="s">
        <v>11288</v>
      </c>
      <c r="B4311" t="s">
        <v>2141</v>
      </c>
      <c r="C4311" s="3" t="s">
        <v>36</v>
      </c>
      <c r="D4311" s="3" t="s">
        <v>4576</v>
      </c>
      <c r="E4311" s="3" t="s">
        <v>5141</v>
      </c>
      <c r="F4311" s="3">
        <v>10000</v>
      </c>
      <c r="G4311" s="34">
        <v>10.79</v>
      </c>
      <c r="H4311" s="3" t="s">
        <v>28</v>
      </c>
      <c r="I4311" s="3" t="s">
        <v>19</v>
      </c>
      <c r="J4311" s="3" t="s">
        <v>8173</v>
      </c>
      <c r="K4311" s="3" t="s">
        <v>8172</v>
      </c>
      <c r="L4311" s="3" t="s">
        <v>8167</v>
      </c>
      <c r="M4311" s="26" t="s">
        <v>13723</v>
      </c>
      <c r="N4311"/>
      <c r="O4311" s="3" t="s">
        <v>78</v>
      </c>
      <c r="P4311" s="34">
        <v>35.979999999999997</v>
      </c>
      <c r="Q4311" s="34">
        <v>0</v>
      </c>
      <c r="R4311" s="34">
        <v>35.979999999999997</v>
      </c>
      <c r="S4311" s="36" t="s">
        <v>78</v>
      </c>
      <c r="T4311" s="72" t="s">
        <v>78</v>
      </c>
      <c r="U4311" s="34">
        <v>4295.9399999999996</v>
      </c>
      <c r="V4311" s="34">
        <v>7178.22</v>
      </c>
      <c r="W4311" s="34">
        <v>-2882.2800000000007</v>
      </c>
      <c r="X4311" s="36">
        <v>-0.40153129884567496</v>
      </c>
      <c r="Y4311" s="36" t="str">
        <f>IFERROR(VLOOKUP(A4311,'Pivot price tier'!$C$8:$L$2270,10,0),"")</f>
        <v/>
      </c>
      <c r="Z4311" s="36" t="str">
        <f>IFERROR(VLOOKUP(A4311,'Pivot price tier by size'!$D$8:$M$2491,10,0),"")</f>
        <v/>
      </c>
      <c r="AA4311" s="36" t="str">
        <f>IFERROR(VLOOKUP(A4311,'Pivot category'!$B$8:$I$2216,8,0),"")</f>
        <v/>
      </c>
      <c r="AB4311" s="3" t="str">
        <f>IF(P4311&lt;$AC$1,"Bottom 5%","")</f>
        <v>Bottom 5%</v>
      </c>
      <c r="AC4311"/>
      <c r="AD4311" s="34" t="s">
        <v>11098</v>
      </c>
      <c r="AE4311" s="34" t="s">
        <v>13942</v>
      </c>
    </row>
    <row r="4312" spans="1:31" hidden="1" x14ac:dyDescent="0.25">
      <c r="A4312" t="s">
        <v>6237</v>
      </c>
      <c r="B4312" t="s">
        <v>2142</v>
      </c>
      <c r="C4312" s="3" t="s">
        <v>32</v>
      </c>
      <c r="D4312" s="3" t="s">
        <v>4577</v>
      </c>
      <c r="E4312" s="3" t="s">
        <v>5141</v>
      </c>
      <c r="F4312" s="3">
        <v>10000</v>
      </c>
      <c r="G4312" s="34">
        <v>9.59</v>
      </c>
      <c r="H4312" s="3" t="s">
        <v>28</v>
      </c>
      <c r="I4312" s="3" t="s">
        <v>17</v>
      </c>
      <c r="J4312" s="3" t="s">
        <v>8168</v>
      </c>
      <c r="K4312" s="3" t="s">
        <v>8172</v>
      </c>
      <c r="L4312" s="3" t="s">
        <v>8169</v>
      </c>
      <c r="M4312" s="26" t="s">
        <v>13723</v>
      </c>
      <c r="N4312"/>
      <c r="O4312" s="3" t="s">
        <v>78</v>
      </c>
      <c r="P4312" s="34">
        <v>28.77</v>
      </c>
      <c r="Q4312" s="34">
        <v>310.19</v>
      </c>
      <c r="R4312" s="34">
        <v>-281.42</v>
      </c>
      <c r="S4312" s="36">
        <v>-0.90725039491924309</v>
      </c>
      <c r="T4312" s="72" t="s">
        <v>78</v>
      </c>
      <c r="U4312" s="34">
        <v>0</v>
      </c>
      <c r="V4312" s="34">
        <v>191.88</v>
      </c>
      <c r="W4312" s="34">
        <v>-191.88</v>
      </c>
      <c r="X4312" s="36">
        <v>-1</v>
      </c>
      <c r="Y4312" s="36" t="str">
        <f>IFERROR(VLOOKUP(A4312,'Pivot price tier'!$C$8:$L$2270,10,0),"")</f>
        <v/>
      </c>
      <c r="Z4312" s="36" t="str">
        <f>IFERROR(VLOOKUP(A4312,'Pivot price tier by size'!$D$8:$M$2491,10,0),"")</f>
        <v/>
      </c>
      <c r="AA4312" s="36" t="str">
        <f>IFERROR(VLOOKUP(A4312,'Pivot category'!$B$8:$I$2216,8,0),"")</f>
        <v/>
      </c>
      <c r="AB4312" s="3" t="str">
        <f>IF(P4312&lt;$AC$1,"Bottom 5%","")</f>
        <v>Bottom 5%</v>
      </c>
      <c r="AC4312"/>
      <c r="AD4312" s="34" t="s">
        <v>11098</v>
      </c>
      <c r="AE4312" s="34" t="s">
        <v>13942</v>
      </c>
    </row>
    <row r="4313" spans="1:31" hidden="1" x14ac:dyDescent="0.25">
      <c r="A4313" t="s">
        <v>11541</v>
      </c>
      <c r="B4313" t="s">
        <v>13670</v>
      </c>
      <c r="C4313" s="3" t="s">
        <v>36</v>
      </c>
      <c r="D4313" s="3" t="s">
        <v>4580</v>
      </c>
      <c r="E4313" s="3" t="s">
        <v>5141</v>
      </c>
      <c r="F4313" s="3">
        <v>4000</v>
      </c>
      <c r="G4313" s="34">
        <v>13.19</v>
      </c>
      <c r="H4313" s="3" t="s">
        <v>28</v>
      </c>
      <c r="I4313" s="3" t="s">
        <v>17</v>
      </c>
      <c r="J4313" s="3" t="s">
        <v>8168</v>
      </c>
      <c r="K4313" s="3" t="s">
        <v>8172</v>
      </c>
      <c r="L4313" s="3" t="s">
        <v>8167</v>
      </c>
      <c r="M4313" s="26">
        <v>45597</v>
      </c>
      <c r="N4313"/>
      <c r="O4313" s="3">
        <v>2</v>
      </c>
      <c r="P4313" s="34">
        <v>52.76</v>
      </c>
      <c r="Q4313" s="34">
        <v>52.76</v>
      </c>
      <c r="R4313" s="34">
        <v>0</v>
      </c>
      <c r="S4313" s="36">
        <v>0</v>
      </c>
      <c r="T4313" s="72">
        <v>26.38</v>
      </c>
      <c r="U4313" s="34">
        <v>0</v>
      </c>
      <c r="V4313" s="34">
        <v>263.8</v>
      </c>
      <c r="W4313" s="34">
        <v>-263.8</v>
      </c>
      <c r="X4313" s="36">
        <v>-1</v>
      </c>
      <c r="Y4313" s="36" t="str">
        <f>IFERROR(VLOOKUP(A4313,'Pivot price tier'!$C$8:$L$2270,10,0),"")</f>
        <v/>
      </c>
      <c r="Z4313" s="36" t="str">
        <f>IFERROR(VLOOKUP(A4313,'Pivot price tier by size'!$D$8:$M$2491,10,0),"")</f>
        <v/>
      </c>
      <c r="AA4313" s="36" t="str">
        <f>IFERROR(VLOOKUP(A4313,'Pivot category'!$B$8:$I$2216,8,0),"")</f>
        <v/>
      </c>
      <c r="AB4313" s="3" t="str">
        <f>IF(P4313&lt;$AC$1,"Bottom 5%","")</f>
        <v>Bottom 5%</v>
      </c>
      <c r="AC4313"/>
      <c r="AD4313" s="34" t="s">
        <v>11098</v>
      </c>
      <c r="AE4313" s="34" t="s">
        <v>13942</v>
      </c>
    </row>
    <row r="4314" spans="1:31" hidden="1" x14ac:dyDescent="0.25">
      <c r="A4314" t="s">
        <v>11289</v>
      </c>
      <c r="B4314" t="s">
        <v>13671</v>
      </c>
      <c r="C4314" s="3" t="s">
        <v>32</v>
      </c>
      <c r="D4314" s="3" t="s">
        <v>4581</v>
      </c>
      <c r="E4314" s="3" t="s">
        <v>5141</v>
      </c>
      <c r="F4314" s="3">
        <v>10000</v>
      </c>
      <c r="G4314" s="34">
        <v>9.59</v>
      </c>
      <c r="H4314" s="3" t="s">
        <v>28</v>
      </c>
      <c r="I4314" s="3" t="s">
        <v>17</v>
      </c>
      <c r="J4314" s="3" t="s">
        <v>8168</v>
      </c>
      <c r="K4314" s="3" t="s">
        <v>8172</v>
      </c>
      <c r="L4314" s="3" t="s">
        <v>8167</v>
      </c>
      <c r="M4314" s="26" t="s">
        <v>13723</v>
      </c>
      <c r="N4314"/>
      <c r="O4314" s="3" t="s">
        <v>78</v>
      </c>
      <c r="P4314" s="34">
        <v>28.77</v>
      </c>
      <c r="Q4314" s="34">
        <v>9.59</v>
      </c>
      <c r="R4314" s="34">
        <v>19.18</v>
      </c>
      <c r="S4314" s="36">
        <v>2</v>
      </c>
      <c r="T4314" s="72" t="s">
        <v>78</v>
      </c>
      <c r="U4314" s="34">
        <v>0</v>
      </c>
      <c r="V4314" s="34">
        <v>47.97</v>
      </c>
      <c r="W4314" s="34">
        <v>-47.97</v>
      </c>
      <c r="X4314" s="36">
        <v>-1</v>
      </c>
      <c r="Y4314" s="36" t="str">
        <f>IFERROR(VLOOKUP(A4314,'Pivot price tier'!$C$8:$L$2270,10,0),"")</f>
        <v/>
      </c>
      <c r="Z4314" s="36" t="str">
        <f>IFERROR(VLOOKUP(A4314,'Pivot price tier by size'!$D$8:$M$2491,10,0),"")</f>
        <v/>
      </c>
      <c r="AA4314" s="36" t="str">
        <f>IFERROR(VLOOKUP(A4314,'Pivot category'!$B$8:$I$2216,8,0),"")</f>
        <v/>
      </c>
      <c r="AB4314" s="3" t="str">
        <f>IF(P4314&lt;$AC$1,"Bottom 5%","")</f>
        <v>Bottom 5%</v>
      </c>
      <c r="AC4314"/>
      <c r="AD4314" s="34" t="s">
        <v>11098</v>
      </c>
      <c r="AE4314" s="34" t="s">
        <v>13942</v>
      </c>
    </row>
    <row r="4315" spans="1:31" hidden="1" x14ac:dyDescent="0.25">
      <c r="A4315" t="s">
        <v>11290</v>
      </c>
      <c r="B4315" t="s">
        <v>2143</v>
      </c>
      <c r="C4315" s="3" t="s">
        <v>36</v>
      </c>
      <c r="D4315" s="3" t="s">
        <v>4582</v>
      </c>
      <c r="E4315" s="3" t="s">
        <v>5093</v>
      </c>
      <c r="F4315" s="3">
        <v>10000</v>
      </c>
      <c r="G4315" s="34">
        <v>10.79</v>
      </c>
      <c r="H4315" s="3" t="s">
        <v>28</v>
      </c>
      <c r="I4315" s="3" t="s">
        <v>19</v>
      </c>
      <c r="J4315" s="3" t="s">
        <v>8168</v>
      </c>
      <c r="K4315" s="3" t="s">
        <v>8172</v>
      </c>
      <c r="L4315" s="3" t="s">
        <v>8167</v>
      </c>
      <c r="M4315" s="26" t="s">
        <v>13723</v>
      </c>
      <c r="N4315"/>
      <c r="O4315" s="3">
        <v>1</v>
      </c>
      <c r="P4315" s="34">
        <v>744.63</v>
      </c>
      <c r="Q4315" s="34">
        <v>285.87</v>
      </c>
      <c r="R4315" s="34">
        <v>458.76</v>
      </c>
      <c r="S4315" s="36">
        <v>1.6047853919613808</v>
      </c>
      <c r="T4315" s="72">
        <v>744.63</v>
      </c>
      <c r="U4315" s="34">
        <v>5086.22</v>
      </c>
      <c r="V4315" s="34">
        <v>2572.83</v>
      </c>
      <c r="W4315" s="34">
        <v>2513.3900000000003</v>
      </c>
      <c r="X4315" s="36">
        <v>0.97689703556006435</v>
      </c>
      <c r="Y4315" s="36" t="str">
        <f>IFERROR(VLOOKUP(A4315,'Pivot price tier'!$C$8:$L$2270,10,0),"")</f>
        <v/>
      </c>
      <c r="Z4315" s="36" t="str">
        <f>IFERROR(VLOOKUP(A4315,'Pivot price tier by size'!$D$8:$M$2491,10,0),"")</f>
        <v/>
      </c>
      <c r="AA4315" s="36" t="str">
        <f>IFERROR(VLOOKUP(A4315,'Pivot category'!$B$8:$I$2216,8,0),"")</f>
        <v/>
      </c>
      <c r="AB4315" s="3" t="str">
        <f>IF(P4315&lt;$AC$1,"Bottom 5%","")</f>
        <v>Bottom 5%</v>
      </c>
      <c r="AC4315"/>
      <c r="AD4315" s="34" t="s">
        <v>11098</v>
      </c>
      <c r="AE4315" s="34" t="s">
        <v>13942</v>
      </c>
    </row>
    <row r="4316" spans="1:31" hidden="1" x14ac:dyDescent="0.25">
      <c r="A4316" t="s">
        <v>7952</v>
      </c>
      <c r="B4316" t="s">
        <v>1816</v>
      </c>
      <c r="C4316" s="3" t="s">
        <v>76</v>
      </c>
      <c r="D4316" s="3" t="s">
        <v>4217</v>
      </c>
      <c r="E4316" s="3">
        <v>0</v>
      </c>
      <c r="F4316" s="3">
        <v>2000</v>
      </c>
      <c r="G4316" s="34">
        <v>5.99</v>
      </c>
      <c r="H4316" s="3" t="s">
        <v>48</v>
      </c>
      <c r="I4316" s="3" t="s">
        <v>48</v>
      </c>
      <c r="J4316" s="3" t="s">
        <v>8163</v>
      </c>
      <c r="K4316" s="3" t="s">
        <v>8164</v>
      </c>
      <c r="L4316" s="3" t="s">
        <v>68</v>
      </c>
      <c r="M4316" s="26" t="s">
        <v>13723</v>
      </c>
      <c r="N4316"/>
      <c r="O4316" s="3">
        <v>138</v>
      </c>
      <c r="P4316" s="34">
        <v>33921.370000000003</v>
      </c>
      <c r="Q4316" s="34">
        <v>32843.17</v>
      </c>
      <c r="R4316" s="34">
        <v>1078.2000000000044</v>
      </c>
      <c r="S4316" s="36">
        <v>3.2828743388656045E-2</v>
      </c>
      <c r="T4316" s="72">
        <v>245.80702898550726</v>
      </c>
      <c r="U4316" s="34">
        <v>8266.2000000000007</v>
      </c>
      <c r="V4316" s="34">
        <v>7493.49</v>
      </c>
      <c r="W4316" s="34">
        <v>772.71000000000095</v>
      </c>
      <c r="X4316" s="36">
        <v>0.10311750599520386</v>
      </c>
      <c r="Y4316" s="36" t="str">
        <f>IFERROR(VLOOKUP(A4316,'Pivot price tier'!$C$8:$L$2270,10,0),"")</f>
        <v/>
      </c>
      <c r="Z4316" s="36" t="str">
        <f>IFERROR(VLOOKUP(A4316,'Pivot price tier by size'!$D$8:$M$2491,10,0),"")</f>
        <v/>
      </c>
      <c r="AA4316" s="36" t="str">
        <f>IFERROR(VLOOKUP(A4316,'Pivot category'!$B$8:$I$2216,8,0),"")</f>
        <v/>
      </c>
      <c r="AB4316" s="3" t="str">
        <f>IF(P4316&lt;$AC$1,"Bottom 5%","")</f>
        <v>Bottom 5%</v>
      </c>
      <c r="AC4316"/>
      <c r="AD4316" s="34" t="s">
        <v>16459</v>
      </c>
      <c r="AE4316" s="34" t="s">
        <v>13941</v>
      </c>
    </row>
    <row r="4317" spans="1:31" hidden="1" x14ac:dyDescent="0.25">
      <c r="A4317" t="s">
        <v>11292</v>
      </c>
      <c r="B4317" t="s">
        <v>2145</v>
      </c>
      <c r="C4317" s="3" t="s">
        <v>69</v>
      </c>
      <c r="D4317" s="3" t="s">
        <v>4584</v>
      </c>
      <c r="E4317" s="3" t="s">
        <v>5093</v>
      </c>
      <c r="F4317" s="3">
        <v>10000</v>
      </c>
      <c r="G4317" s="34">
        <v>1.19</v>
      </c>
      <c r="H4317" s="3" t="s">
        <v>28</v>
      </c>
      <c r="I4317" s="3" t="s">
        <v>70</v>
      </c>
      <c r="J4317" s="3" t="s">
        <v>8168</v>
      </c>
      <c r="K4317" s="3" t="s">
        <v>8172</v>
      </c>
      <c r="L4317" s="3" t="s">
        <v>8167</v>
      </c>
      <c r="M4317" s="26" t="s">
        <v>13723</v>
      </c>
      <c r="N4317"/>
      <c r="O4317" s="3">
        <v>1</v>
      </c>
      <c r="P4317" s="34">
        <v>848.35</v>
      </c>
      <c r="Q4317" s="34">
        <v>856.79</v>
      </c>
      <c r="R4317" s="34">
        <v>-8.4399999999999409</v>
      </c>
      <c r="S4317" s="36">
        <v>-9.8507218805073959E-3</v>
      </c>
      <c r="T4317" s="72">
        <v>848.35</v>
      </c>
      <c r="U4317" s="34">
        <v>22.8</v>
      </c>
      <c r="V4317" s="34">
        <v>351.5</v>
      </c>
      <c r="W4317" s="34">
        <v>-328.7</v>
      </c>
      <c r="X4317" s="36">
        <v>-0.93513513513513513</v>
      </c>
      <c r="Y4317" s="36" t="str">
        <f>IFERROR(VLOOKUP(A4317,'Pivot price tier'!$C$8:$L$2270,10,0),"")</f>
        <v/>
      </c>
      <c r="Z4317" s="36" t="str">
        <f>IFERROR(VLOOKUP(A4317,'Pivot price tier by size'!$D$8:$M$2491,10,0),"")</f>
        <v/>
      </c>
      <c r="AA4317" s="36" t="str">
        <f>IFERROR(VLOOKUP(A4317,'Pivot category'!$B$8:$I$2216,8,0),"")</f>
        <v/>
      </c>
      <c r="AB4317" s="3" t="str">
        <f>IF(P4317&lt;$AC$1,"Bottom 5%","")</f>
        <v>Bottom 5%</v>
      </c>
      <c r="AC4317"/>
      <c r="AD4317" s="34" t="s">
        <v>11098</v>
      </c>
      <c r="AE4317" s="34" t="s">
        <v>13942</v>
      </c>
    </row>
    <row r="4318" spans="1:31" hidden="1" x14ac:dyDescent="0.25">
      <c r="A4318" t="s">
        <v>12990</v>
      </c>
      <c r="B4318" t="s">
        <v>1231</v>
      </c>
      <c r="C4318" s="3" t="s">
        <v>69</v>
      </c>
      <c r="D4318" s="3" t="s">
        <v>3562</v>
      </c>
      <c r="E4318" s="3">
        <v>0</v>
      </c>
      <c r="F4318" s="3">
        <v>1000</v>
      </c>
      <c r="G4318" s="34">
        <v>2.4900000000000002</v>
      </c>
      <c r="H4318" s="3" t="s">
        <v>12488</v>
      </c>
      <c r="I4318" s="3" t="s">
        <v>70</v>
      </c>
      <c r="J4318" s="3" t="s">
        <v>8163</v>
      </c>
      <c r="K4318" s="3" t="s">
        <v>8164</v>
      </c>
      <c r="L4318" s="3" t="s">
        <v>68</v>
      </c>
      <c r="M4318" s="26" t="s">
        <v>13723</v>
      </c>
      <c r="N4318"/>
      <c r="O4318" s="3">
        <v>124</v>
      </c>
      <c r="P4318" s="34">
        <v>58938.3</v>
      </c>
      <c r="Q4318" s="34">
        <v>50888.91</v>
      </c>
      <c r="R4318" s="34">
        <v>8049.3899999999994</v>
      </c>
      <c r="S4318" s="36">
        <v>0.15817572040745231</v>
      </c>
      <c r="T4318" s="72">
        <v>475.30887096774194</v>
      </c>
      <c r="U4318" s="34">
        <v>108566.49</v>
      </c>
      <c r="V4318" s="34">
        <v>117668.82</v>
      </c>
      <c r="W4318" s="34">
        <v>-9102.3300000000017</v>
      </c>
      <c r="X4318" s="36">
        <v>-7.7355496553802472E-2</v>
      </c>
      <c r="Y4318" s="36" t="str">
        <f>IFERROR(VLOOKUP(A4318,'Pivot price tier'!$C$8:$L$2270,10,0),"")</f>
        <v/>
      </c>
      <c r="Z4318" s="36" t="str">
        <f>IFERROR(VLOOKUP(A4318,'Pivot price tier by size'!$D$8:$M$2491,10,0),"")</f>
        <v/>
      </c>
      <c r="AA4318" s="36" t="str">
        <f>IFERROR(VLOOKUP(A4318,'Pivot category'!$B$8:$I$2216,8,0),"")</f>
        <v/>
      </c>
      <c r="AB4318" s="3" t="str">
        <f>IF(P4318&lt;$AC$1,"Bottom 5%","")</f>
        <v/>
      </c>
      <c r="AC4318"/>
      <c r="AD4318" s="34" t="s">
        <v>16460</v>
      </c>
      <c r="AE4318" s="34" t="s">
        <v>13953</v>
      </c>
    </row>
    <row r="4319" spans="1:31" hidden="1" x14ac:dyDescent="0.25">
      <c r="A4319" t="s">
        <v>6571</v>
      </c>
      <c r="B4319" t="s">
        <v>2147</v>
      </c>
      <c r="C4319" s="3" t="s">
        <v>32</v>
      </c>
      <c r="D4319" s="3" t="s">
        <v>4586</v>
      </c>
      <c r="E4319" s="3" t="s">
        <v>5141</v>
      </c>
      <c r="F4319" s="3">
        <v>10000</v>
      </c>
      <c r="G4319" s="34">
        <v>10.19</v>
      </c>
      <c r="H4319" s="3" t="s">
        <v>28</v>
      </c>
      <c r="I4319" s="3" t="s">
        <v>17</v>
      </c>
      <c r="J4319" s="3" t="s">
        <v>8168</v>
      </c>
      <c r="K4319" s="3" t="s">
        <v>8185</v>
      </c>
      <c r="L4319" s="3" t="s">
        <v>8167</v>
      </c>
      <c r="M4319" s="26" t="s">
        <v>13723</v>
      </c>
      <c r="N4319"/>
      <c r="O4319" s="3" t="s">
        <v>78</v>
      </c>
      <c r="P4319" s="34">
        <v>101.9</v>
      </c>
      <c r="Q4319" s="34">
        <v>16.989999999999998</v>
      </c>
      <c r="R4319" s="34">
        <v>84.910000000000011</v>
      </c>
      <c r="S4319" s="36">
        <v>4.9976456739258399</v>
      </c>
      <c r="T4319" s="72" t="s">
        <v>78</v>
      </c>
      <c r="U4319" s="34" t="s">
        <v>78</v>
      </c>
      <c r="V4319" s="34" t="s">
        <v>78</v>
      </c>
      <c r="W4319" s="34" t="s">
        <v>78</v>
      </c>
      <c r="X4319" s="36" t="s">
        <v>78</v>
      </c>
      <c r="Y4319" s="36" t="str">
        <f>IFERROR(VLOOKUP(A4319,'Pivot price tier'!$C$8:$L$2270,10,0),"")</f>
        <v/>
      </c>
      <c r="Z4319" s="36" t="str">
        <f>IFERROR(VLOOKUP(A4319,'Pivot price tier by size'!$D$8:$M$2491,10,0),"")</f>
        <v/>
      </c>
      <c r="AA4319" s="36" t="str">
        <f>IFERROR(VLOOKUP(A4319,'Pivot category'!$B$8:$I$2216,8,0),"")</f>
        <v/>
      </c>
      <c r="AB4319" s="3" t="str">
        <f>IF(P4319&lt;$AC$1,"Bottom 5%","")</f>
        <v>Bottom 5%</v>
      </c>
      <c r="AC4319"/>
      <c r="AD4319" s="34" t="s">
        <v>11098</v>
      </c>
      <c r="AE4319" s="34" t="s">
        <v>13942</v>
      </c>
    </row>
    <row r="4320" spans="1:31" hidden="1" x14ac:dyDescent="0.25">
      <c r="A4320" t="s">
        <v>6628</v>
      </c>
      <c r="B4320" t="s">
        <v>6627</v>
      </c>
      <c r="C4320" s="3" t="s">
        <v>32</v>
      </c>
      <c r="D4320" s="3" t="s">
        <v>5349</v>
      </c>
      <c r="E4320" s="3">
        <v>0</v>
      </c>
      <c r="F4320" s="3">
        <v>8000</v>
      </c>
      <c r="G4320" s="34">
        <v>31.99</v>
      </c>
      <c r="H4320" s="3" t="s">
        <v>29</v>
      </c>
      <c r="I4320" s="3" t="s">
        <v>23</v>
      </c>
      <c r="J4320" s="3" t="s">
        <v>8163</v>
      </c>
      <c r="K4320" s="3" t="s">
        <v>8185</v>
      </c>
      <c r="L4320" s="3" t="s">
        <v>68</v>
      </c>
      <c r="M4320" s="26" t="s">
        <v>13723</v>
      </c>
      <c r="N4320"/>
      <c r="O4320" s="3">
        <v>38</v>
      </c>
      <c r="P4320" s="34">
        <v>10678.61</v>
      </c>
      <c r="Q4320" s="34">
        <v>14065.31</v>
      </c>
      <c r="R4320" s="34">
        <v>-3386.6999999999989</v>
      </c>
      <c r="S4320" s="36">
        <v>-0.24078388602881839</v>
      </c>
      <c r="T4320" s="72">
        <v>281.01605263157899</v>
      </c>
      <c r="U4320" s="34">
        <v>14955.23</v>
      </c>
      <c r="V4320" s="34">
        <v>12925.69</v>
      </c>
      <c r="W4320" s="34">
        <v>2029.5399999999991</v>
      </c>
      <c r="X4320" s="36">
        <v>0.15701598908839665</v>
      </c>
      <c r="Y4320" s="36" t="str">
        <f>IFERROR(VLOOKUP(A4320,'Pivot price tier'!$C$8:$L$2270,10,0),"")</f>
        <v/>
      </c>
      <c r="Z4320" s="36" t="str">
        <f>IFERROR(VLOOKUP(A4320,'Pivot price tier by size'!$D$8:$M$2491,10,0),"")</f>
        <v/>
      </c>
      <c r="AA4320" s="36" t="str">
        <f>IFERROR(VLOOKUP(A4320,'Pivot category'!$B$8:$I$2216,8,0),"")</f>
        <v/>
      </c>
      <c r="AB4320" s="3" t="str">
        <f>IF(P4320&lt;$AC$1,"Bottom 5%","")</f>
        <v>Bottom 5%</v>
      </c>
      <c r="AC4320"/>
      <c r="AD4320" s="34" t="s">
        <v>11097</v>
      </c>
      <c r="AE4320" s="34" t="s">
        <v>13963</v>
      </c>
    </row>
    <row r="4321" spans="1:31" hidden="1" x14ac:dyDescent="0.25">
      <c r="A4321" t="s">
        <v>6941</v>
      </c>
      <c r="B4321" t="s">
        <v>2148</v>
      </c>
      <c r="C4321" s="3" t="s">
        <v>34</v>
      </c>
      <c r="D4321" s="3" t="s">
        <v>4587</v>
      </c>
      <c r="E4321" s="3">
        <v>0</v>
      </c>
      <c r="F4321" s="3">
        <v>10000</v>
      </c>
      <c r="G4321" s="34">
        <v>8.99</v>
      </c>
      <c r="H4321" s="3" t="s">
        <v>46</v>
      </c>
      <c r="I4321" s="3" t="s">
        <v>46</v>
      </c>
      <c r="J4321" s="3" t="s">
        <v>8168</v>
      </c>
      <c r="K4321" s="3" t="s">
        <v>8164</v>
      </c>
      <c r="L4321" s="3" t="s">
        <v>8167</v>
      </c>
      <c r="M4321" s="26" t="s">
        <v>13723</v>
      </c>
      <c r="N4321"/>
      <c r="O4321" s="3">
        <v>1</v>
      </c>
      <c r="P4321" s="34">
        <v>80.91</v>
      </c>
      <c r="Q4321" s="34">
        <v>389.74</v>
      </c>
      <c r="R4321" s="34">
        <v>-308.83000000000004</v>
      </c>
      <c r="S4321" s="36">
        <v>-0.79240006157951459</v>
      </c>
      <c r="T4321" s="72">
        <v>80.91</v>
      </c>
      <c r="U4321" s="34">
        <v>323.64</v>
      </c>
      <c r="V4321" s="34">
        <v>275.8</v>
      </c>
      <c r="W4321" s="34">
        <v>47.839999999999975</v>
      </c>
      <c r="X4321" s="36">
        <v>0.17345902828136328</v>
      </c>
      <c r="Y4321" s="36" t="str">
        <f>IFERROR(VLOOKUP(A4321,'Pivot price tier'!$C$8:$L$2270,10,0),"")</f>
        <v/>
      </c>
      <c r="Z4321" s="36" t="str">
        <f>IFERROR(VLOOKUP(A4321,'Pivot price tier by size'!$D$8:$M$2491,10,0),"")</f>
        <v/>
      </c>
      <c r="AA4321" s="36" t="str">
        <f>IFERROR(VLOOKUP(A4321,'Pivot category'!$B$8:$I$2216,8,0),"")</f>
        <v/>
      </c>
      <c r="AB4321" s="3" t="str">
        <f>IF(P4321&lt;$AC$1,"Bottom 5%","")</f>
        <v>Bottom 5%</v>
      </c>
      <c r="AC4321"/>
      <c r="AD4321" s="34" t="s">
        <v>16461</v>
      </c>
      <c r="AE4321" s="34" t="s">
        <v>16487</v>
      </c>
    </row>
    <row r="4322" spans="1:31" hidden="1" x14ac:dyDescent="0.25">
      <c r="A4322" t="s">
        <v>7050</v>
      </c>
      <c r="B4322" t="s">
        <v>683</v>
      </c>
      <c r="C4322" s="3" t="s">
        <v>72</v>
      </c>
      <c r="D4322" s="3" t="s">
        <v>2961</v>
      </c>
      <c r="E4322" s="3">
        <v>0</v>
      </c>
      <c r="F4322" s="3">
        <v>1000</v>
      </c>
      <c r="G4322" s="34">
        <v>2.4900000000000002</v>
      </c>
      <c r="H4322" s="3" t="s">
        <v>8245</v>
      </c>
      <c r="I4322" s="3" t="s">
        <v>12204</v>
      </c>
      <c r="J4322" s="3" t="s">
        <v>8163</v>
      </c>
      <c r="K4322" s="3" t="s">
        <v>8164</v>
      </c>
      <c r="L4322" s="3" t="s">
        <v>68</v>
      </c>
      <c r="M4322" s="26" t="s">
        <v>13723</v>
      </c>
      <c r="N4322"/>
      <c r="O4322" s="3">
        <v>153</v>
      </c>
      <c r="P4322" s="34">
        <v>52984.71</v>
      </c>
      <c r="Q4322" s="34">
        <v>56704.77</v>
      </c>
      <c r="R4322" s="34">
        <v>-3720.0599999999977</v>
      </c>
      <c r="S4322" s="36">
        <v>-6.5604004742458089E-2</v>
      </c>
      <c r="T4322" s="72">
        <v>346.30529411764707</v>
      </c>
      <c r="U4322" s="34">
        <v>65003.94</v>
      </c>
      <c r="V4322" s="34">
        <v>63958.14</v>
      </c>
      <c r="W4322" s="34">
        <v>1045.8000000000029</v>
      </c>
      <c r="X4322" s="36">
        <v>1.6351319785097074E-2</v>
      </c>
      <c r="Y4322" s="36" t="str">
        <f>IFERROR(VLOOKUP(A4322,'Pivot price tier'!$C$8:$L$2270,10,0),"")</f>
        <v/>
      </c>
      <c r="Z4322" s="36" t="str">
        <f>IFERROR(VLOOKUP(A4322,'Pivot price tier by size'!$D$8:$M$2491,10,0),"")</f>
        <v/>
      </c>
      <c r="AA4322" s="36" t="str">
        <f>IFERROR(VLOOKUP(A4322,'Pivot category'!$B$8:$I$2216,8,0),"")</f>
        <v/>
      </c>
      <c r="AB4322" s="3" t="str">
        <f>IF(P4322&lt;$AC$1,"Bottom 5%","")</f>
        <v/>
      </c>
      <c r="AC4322"/>
      <c r="AD4322" s="34" t="s">
        <v>11098</v>
      </c>
      <c r="AE4322" s="34" t="s">
        <v>13942</v>
      </c>
    </row>
    <row r="4323" spans="1:31" hidden="1" x14ac:dyDescent="0.25">
      <c r="A4323" t="s">
        <v>5921</v>
      </c>
      <c r="B4323" t="s">
        <v>2150</v>
      </c>
      <c r="C4323" s="3" t="s">
        <v>32</v>
      </c>
      <c r="D4323" s="3" t="s">
        <v>4589</v>
      </c>
      <c r="E4323" s="3" t="s">
        <v>5141</v>
      </c>
      <c r="F4323" s="3">
        <v>10000</v>
      </c>
      <c r="G4323" s="34">
        <v>17.989999999999998</v>
      </c>
      <c r="H4323" s="3" t="s">
        <v>12</v>
      </c>
      <c r="I4323" s="3" t="s">
        <v>19</v>
      </c>
      <c r="J4323" s="3" t="s">
        <v>8168</v>
      </c>
      <c r="K4323" s="3" t="s">
        <v>8164</v>
      </c>
      <c r="L4323" s="3" t="s">
        <v>8167</v>
      </c>
      <c r="M4323" s="26" t="s">
        <v>13723</v>
      </c>
      <c r="N4323"/>
      <c r="O4323" s="3" t="s">
        <v>78</v>
      </c>
      <c r="P4323" s="34">
        <v>71.959999999999994</v>
      </c>
      <c r="Q4323" s="34">
        <v>11775.36</v>
      </c>
      <c r="R4323" s="34">
        <v>-11703.400000000001</v>
      </c>
      <c r="S4323" s="36">
        <v>-0.9938889341812055</v>
      </c>
      <c r="T4323" s="72" t="s">
        <v>78</v>
      </c>
      <c r="U4323" s="34">
        <v>35.979999999999997</v>
      </c>
      <c r="V4323" s="34">
        <v>983.54</v>
      </c>
      <c r="W4323" s="34">
        <v>-947.56</v>
      </c>
      <c r="X4323" s="36">
        <v>-0.96341785794172075</v>
      </c>
      <c r="Y4323" s="36" t="str">
        <f>IFERROR(VLOOKUP(A4323,'Pivot price tier'!$C$8:$L$2270,10,0),"")</f>
        <v/>
      </c>
      <c r="Z4323" s="36" t="str">
        <f>IFERROR(VLOOKUP(A4323,'Pivot price tier by size'!$D$8:$M$2491,10,0),"")</f>
        <v/>
      </c>
      <c r="AA4323" s="36" t="str">
        <f>IFERROR(VLOOKUP(A4323,'Pivot category'!$B$8:$I$2216,8,0),"")</f>
        <v/>
      </c>
      <c r="AB4323" s="3" t="str">
        <f>IF(P4323&lt;$AC$1,"Bottom 5%","")</f>
        <v>Bottom 5%</v>
      </c>
      <c r="AC4323"/>
      <c r="AD4323" s="34" t="s">
        <v>16461</v>
      </c>
      <c r="AE4323" s="34" t="s">
        <v>16487</v>
      </c>
    </row>
    <row r="4324" spans="1:31" hidden="1" x14ac:dyDescent="0.25">
      <c r="A4324" t="s">
        <v>9345</v>
      </c>
      <c r="B4324" t="s">
        <v>1332</v>
      </c>
      <c r="C4324" s="3" t="s">
        <v>72</v>
      </c>
      <c r="D4324" s="3" t="s">
        <v>3670</v>
      </c>
      <c r="E4324" s="3">
        <v>0</v>
      </c>
      <c r="F4324" s="3">
        <v>1000</v>
      </c>
      <c r="G4324" s="34">
        <v>2.4900000000000002</v>
      </c>
      <c r="H4324" s="3" t="s">
        <v>8245</v>
      </c>
      <c r="I4324" s="3" t="s">
        <v>12204</v>
      </c>
      <c r="J4324" s="3" t="s">
        <v>8163</v>
      </c>
      <c r="K4324" s="3" t="s">
        <v>8164</v>
      </c>
      <c r="L4324" s="3" t="s">
        <v>68</v>
      </c>
      <c r="M4324" s="26" t="s">
        <v>13723</v>
      </c>
      <c r="N4324"/>
      <c r="O4324" s="3">
        <v>158</v>
      </c>
      <c r="P4324" s="34">
        <v>58512.51</v>
      </c>
      <c r="Q4324" s="34">
        <v>65387.4</v>
      </c>
      <c r="R4324" s="34">
        <v>-6874.8899999999994</v>
      </c>
      <c r="S4324" s="36">
        <v>-0.10514089870525511</v>
      </c>
      <c r="T4324" s="72">
        <v>370.33234177215189</v>
      </c>
      <c r="U4324" s="34">
        <v>46236.81</v>
      </c>
      <c r="V4324" s="34">
        <v>51824.37</v>
      </c>
      <c r="W4324" s="34">
        <v>-5587.5600000000049</v>
      </c>
      <c r="X4324" s="36">
        <v>-0.1078172296161054</v>
      </c>
      <c r="Y4324" s="36" t="str">
        <f>IFERROR(VLOOKUP(A4324,'Pivot price tier'!$C$8:$L$2270,10,0),"")</f>
        <v/>
      </c>
      <c r="Z4324" s="36" t="str">
        <f>IFERROR(VLOOKUP(A4324,'Pivot price tier by size'!$D$8:$M$2491,10,0),"")</f>
        <v/>
      </c>
      <c r="AA4324" s="36" t="str">
        <f>IFERROR(VLOOKUP(A4324,'Pivot category'!$B$8:$I$2216,8,0),"")</f>
        <v/>
      </c>
      <c r="AB4324" s="3" t="str">
        <f>IF(P4324&lt;$AC$1,"Bottom 5%","")</f>
        <v/>
      </c>
      <c r="AC4324"/>
      <c r="AD4324" s="34" t="s">
        <v>11098</v>
      </c>
      <c r="AE4324" s="34" t="s">
        <v>13942</v>
      </c>
    </row>
    <row r="4325" spans="1:31" x14ac:dyDescent="0.25">
      <c r="A4325" t="s">
        <v>15304</v>
      </c>
      <c r="B4325" t="s">
        <v>933</v>
      </c>
      <c r="C4325" s="3" t="s">
        <v>71</v>
      </c>
      <c r="D4325" s="3" t="s">
        <v>3232</v>
      </c>
      <c r="E4325" s="3">
        <v>0</v>
      </c>
      <c r="F4325" s="3">
        <v>10000</v>
      </c>
      <c r="G4325" s="34">
        <v>1.99</v>
      </c>
      <c r="H4325" s="3" t="s">
        <v>29</v>
      </c>
      <c r="I4325" s="3" t="s">
        <v>70</v>
      </c>
      <c r="J4325" s="3" t="s">
        <v>8163</v>
      </c>
      <c r="K4325" s="3" t="s">
        <v>8164</v>
      </c>
      <c r="L4325" s="3" t="s">
        <v>68</v>
      </c>
      <c r="M4325" s="26" t="s">
        <v>13723</v>
      </c>
      <c r="N4325"/>
      <c r="O4325" s="3">
        <v>145</v>
      </c>
      <c r="P4325" s="34">
        <v>90477.34</v>
      </c>
      <c r="Q4325" s="34">
        <v>108566.44</v>
      </c>
      <c r="R4325" s="34">
        <v>-18089.100000000006</v>
      </c>
      <c r="S4325" s="36">
        <v>-0.16661778722780263</v>
      </c>
      <c r="T4325" s="72">
        <v>623.98165517241375</v>
      </c>
      <c r="U4325" s="34">
        <v>413265.29</v>
      </c>
      <c r="V4325" s="34">
        <v>442335.21</v>
      </c>
      <c r="W4325" s="34">
        <v>-29069.920000000042</v>
      </c>
      <c r="X4325" s="36">
        <v>-6.5719208742166413E-2</v>
      </c>
      <c r="Y4325" s="36" t="str">
        <f>IFERROR(VLOOKUP(A4325,'Pivot price tier'!$C$8:$L$2270,10,0),"")</f>
        <v/>
      </c>
      <c r="Z4325" s="36" t="str">
        <f>IFERROR(VLOOKUP(A4325,'Pivot price tier by size'!$D$8:$M$2491,10,0),"")</f>
        <v/>
      </c>
      <c r="AA4325" s="36" t="str">
        <f>IFERROR(VLOOKUP(A4325,'Pivot category'!$B$8:$I$2216,8,0),"")</f>
        <v/>
      </c>
      <c r="AB4325" s="3" t="str">
        <f>IF(P4325&lt;$AC$1,"Bottom 5%","")</f>
        <v/>
      </c>
      <c r="AC4325"/>
      <c r="AD4325" s="34" t="s">
        <v>16459</v>
      </c>
      <c r="AE4325" s="34" t="s">
        <v>13941</v>
      </c>
    </row>
    <row r="4326" spans="1:31" x14ac:dyDescent="0.25">
      <c r="A4326" t="s">
        <v>7104</v>
      </c>
      <c r="B4326" t="s">
        <v>1922</v>
      </c>
      <c r="C4326" s="3" t="s">
        <v>69</v>
      </c>
      <c r="D4326" s="3" t="s">
        <v>4331</v>
      </c>
      <c r="E4326" s="3">
        <v>0</v>
      </c>
      <c r="F4326" s="3">
        <v>1000</v>
      </c>
      <c r="G4326" s="34">
        <v>1.19</v>
      </c>
      <c r="H4326" s="3" t="s">
        <v>25</v>
      </c>
      <c r="I4326" s="3" t="s">
        <v>70</v>
      </c>
      <c r="J4326" s="3" t="s">
        <v>8163</v>
      </c>
      <c r="K4326" s="3" t="s">
        <v>8164</v>
      </c>
      <c r="L4326" s="3" t="s">
        <v>68</v>
      </c>
      <c r="M4326" s="26" t="s">
        <v>13723</v>
      </c>
      <c r="N4326"/>
      <c r="O4326" s="3">
        <v>138</v>
      </c>
      <c r="P4326" s="34">
        <v>106904.84</v>
      </c>
      <c r="Q4326" s="34">
        <v>158474.68</v>
      </c>
      <c r="R4326" s="34">
        <v>-51569.84</v>
      </c>
      <c r="S4326" s="36">
        <v>-0.32541375063827227</v>
      </c>
      <c r="T4326" s="72">
        <v>774.67275362318833</v>
      </c>
      <c r="U4326" s="34">
        <v>184710.61</v>
      </c>
      <c r="V4326" s="34">
        <v>225785.84</v>
      </c>
      <c r="W4326" s="34">
        <v>-41075.23000000001</v>
      </c>
      <c r="X4326" s="36">
        <v>-0.18192119576674959</v>
      </c>
      <c r="Y4326" s="36" t="str">
        <f>IFERROR(VLOOKUP(A4326,'Pivot price tier'!$C$8:$L$2270,10,0),"")</f>
        <v/>
      </c>
      <c r="Z4326" s="36" t="str">
        <f>IFERROR(VLOOKUP(A4326,'Pivot price tier by size'!$D$8:$M$2491,10,0),"")</f>
        <v/>
      </c>
      <c r="AA4326" s="36" t="str">
        <f>IFERROR(VLOOKUP(A4326,'Pivot category'!$B$8:$I$2216,8,0),"")</f>
        <v/>
      </c>
      <c r="AB4326" s="3" t="str">
        <f>IF(P4326&lt;$AC$1,"Bottom 5%","")</f>
        <v/>
      </c>
      <c r="AC4326"/>
      <c r="AD4326" s="34" t="s">
        <v>16460</v>
      </c>
      <c r="AE4326" s="34" t="s">
        <v>13953</v>
      </c>
    </row>
    <row r="4327" spans="1:31" hidden="1" x14ac:dyDescent="0.25">
      <c r="A4327" t="s">
        <v>14890</v>
      </c>
      <c r="B4327" t="s">
        <v>14891</v>
      </c>
      <c r="C4327" s="3" t="s">
        <v>32</v>
      </c>
      <c r="D4327" s="3" t="s">
        <v>14417</v>
      </c>
      <c r="E4327" s="3" t="s">
        <v>5093</v>
      </c>
      <c r="F4327" s="3">
        <v>70000</v>
      </c>
      <c r="G4327" s="34">
        <v>24.99</v>
      </c>
      <c r="H4327" s="3" t="s">
        <v>12</v>
      </c>
      <c r="I4327" s="3" t="s">
        <v>21</v>
      </c>
      <c r="J4327" s="3" t="s">
        <v>8163</v>
      </c>
      <c r="K4327" s="3" t="s">
        <v>8164</v>
      </c>
      <c r="L4327" s="3" t="s">
        <v>68</v>
      </c>
      <c r="M4327" s="26">
        <v>45778</v>
      </c>
      <c r="N4327"/>
      <c r="O4327" s="3">
        <v>63</v>
      </c>
      <c r="P4327" s="34">
        <v>37004.6</v>
      </c>
      <c r="Q4327" s="34">
        <v>2499</v>
      </c>
      <c r="R4327" s="34">
        <v>34505.599999999999</v>
      </c>
      <c r="S4327" s="36">
        <v>13.807763105242095</v>
      </c>
      <c r="T4327" s="72">
        <v>587.37460317460318</v>
      </c>
      <c r="U4327" s="34">
        <v>25452.55</v>
      </c>
      <c r="V4327" s="34">
        <v>5447.82</v>
      </c>
      <c r="W4327" s="34">
        <v>20004.73</v>
      </c>
      <c r="X4327" s="36">
        <v>3.6720614851445168</v>
      </c>
      <c r="Y4327" s="36" t="str">
        <f>IFERROR(VLOOKUP(A4327,'Pivot price tier'!$C$8:$L$2270,10,0),"")</f>
        <v xml:space="preserve"> </v>
      </c>
      <c r="Z4327" s="36" t="str">
        <f>IFERROR(VLOOKUP(A4327,'Pivot price tier by size'!$D$8:$M$2491,10,0),"")</f>
        <v xml:space="preserve"> </v>
      </c>
      <c r="AA4327" s="36" t="str">
        <f>IFERROR(VLOOKUP(A4327,'Pivot category'!$B$8:$I$2216,8,0),"")</f>
        <v xml:space="preserve"> </v>
      </c>
      <c r="AB4327" s="3" t="str">
        <f>IF(P4327&lt;$AC$1,"Bottom 5%","")</f>
        <v>Bottom 5%</v>
      </c>
      <c r="AC4327"/>
      <c r="AD4327" s="34" t="s">
        <v>11098</v>
      </c>
      <c r="AE4327" s="34" t="s">
        <v>13942</v>
      </c>
    </row>
    <row r="4328" spans="1:31" x14ac:dyDescent="0.25">
      <c r="A4328" t="s">
        <v>7015</v>
      </c>
      <c r="B4328" t="s">
        <v>1920</v>
      </c>
      <c r="C4328" s="3" t="s">
        <v>72</v>
      </c>
      <c r="D4328" s="3" t="s">
        <v>4329</v>
      </c>
      <c r="E4328" s="3">
        <v>0</v>
      </c>
      <c r="F4328" s="3">
        <v>1000</v>
      </c>
      <c r="G4328" s="34">
        <v>3.99</v>
      </c>
      <c r="H4328" s="3" t="s">
        <v>25</v>
      </c>
      <c r="I4328" s="3" t="s">
        <v>70</v>
      </c>
      <c r="J4328" s="3" t="s">
        <v>8163</v>
      </c>
      <c r="K4328" s="3" t="s">
        <v>8164</v>
      </c>
      <c r="L4328" s="3" t="s">
        <v>68</v>
      </c>
      <c r="M4328" s="26" t="s">
        <v>13723</v>
      </c>
      <c r="N4328"/>
      <c r="O4328" s="3">
        <v>159</v>
      </c>
      <c r="P4328" s="34">
        <v>192417.75</v>
      </c>
      <c r="Q4328" s="34">
        <v>198318.96</v>
      </c>
      <c r="R4328" s="34">
        <v>-5901.2099999999919</v>
      </c>
      <c r="S4328" s="36">
        <v>-2.9756156446161253E-2</v>
      </c>
      <c r="T4328" s="72">
        <v>1210.1745283018868</v>
      </c>
      <c r="U4328" s="34">
        <v>643670.79</v>
      </c>
      <c r="V4328" s="34">
        <v>615405.63</v>
      </c>
      <c r="W4328" s="34">
        <v>28265.160000000033</v>
      </c>
      <c r="X4328" s="36">
        <v>4.5929316571250878E-2</v>
      </c>
      <c r="Y4328" s="36" t="str">
        <f>IFERROR(VLOOKUP(A4328,'Pivot price tier'!$C$8:$L$2270,10,0),"")</f>
        <v/>
      </c>
      <c r="Z4328" s="36" t="str">
        <f>IFERROR(VLOOKUP(A4328,'Pivot price tier by size'!$D$8:$M$2491,10,0),"")</f>
        <v/>
      </c>
      <c r="AA4328" s="36" t="str">
        <f>IFERROR(VLOOKUP(A4328,'Pivot category'!$B$8:$I$2216,8,0),"")</f>
        <v/>
      </c>
      <c r="AB4328" s="3" t="str">
        <f>IF(P4328&lt;$AC$1,"Bottom 5%","")</f>
        <v/>
      </c>
      <c r="AC4328"/>
      <c r="AD4328" s="34" t="s">
        <v>16460</v>
      </c>
      <c r="AE4328" s="34" t="s">
        <v>13953</v>
      </c>
    </row>
    <row r="4329" spans="1:31" x14ac:dyDescent="0.25">
      <c r="A4329" t="s">
        <v>7124</v>
      </c>
      <c r="B4329" t="s">
        <v>128</v>
      </c>
      <c r="C4329" s="3" t="s">
        <v>69</v>
      </c>
      <c r="D4329" s="3" t="s">
        <v>2335</v>
      </c>
      <c r="E4329" s="3">
        <v>0</v>
      </c>
      <c r="F4329" s="3">
        <v>1000</v>
      </c>
      <c r="G4329" s="34">
        <v>1.0900000000000001</v>
      </c>
      <c r="H4329" s="3" t="s">
        <v>29</v>
      </c>
      <c r="I4329" s="3" t="s">
        <v>70</v>
      </c>
      <c r="J4329" s="3" t="s">
        <v>8163</v>
      </c>
      <c r="K4329" s="3" t="s">
        <v>8164</v>
      </c>
      <c r="L4329" s="3" t="s">
        <v>68</v>
      </c>
      <c r="M4329" s="26" t="s">
        <v>13723</v>
      </c>
      <c r="N4329"/>
      <c r="O4329" s="3">
        <v>158</v>
      </c>
      <c r="P4329" s="34">
        <v>181614.71</v>
      </c>
      <c r="Q4329" s="34">
        <v>177273.24</v>
      </c>
      <c r="R4329" s="34">
        <v>4341.4700000000012</v>
      </c>
      <c r="S4329" s="36">
        <v>2.4490272756339415E-2</v>
      </c>
      <c r="T4329" s="72">
        <v>1149.4601898734177</v>
      </c>
      <c r="U4329" s="34">
        <v>624908.99</v>
      </c>
      <c r="V4329" s="34">
        <v>584507.05000000005</v>
      </c>
      <c r="W4329" s="34">
        <v>40401.939999999944</v>
      </c>
      <c r="X4329" s="36">
        <v>6.9121390409234484E-2</v>
      </c>
      <c r="Y4329" s="36" t="str">
        <f>IFERROR(VLOOKUP(A4329,'Pivot price tier'!$C$8:$L$2270,10,0),"")</f>
        <v/>
      </c>
      <c r="Z4329" s="36" t="str">
        <f>IFERROR(VLOOKUP(A4329,'Pivot price tier by size'!$D$8:$M$2491,10,0),"")</f>
        <v/>
      </c>
      <c r="AA4329" s="36" t="str">
        <f>IFERROR(VLOOKUP(A4329,'Pivot category'!$B$8:$I$2216,8,0),"")</f>
        <v/>
      </c>
      <c r="AB4329" s="3" t="str">
        <f>IF(P4329&lt;$AC$1,"Bottom 5%","")</f>
        <v/>
      </c>
      <c r="AC4329"/>
      <c r="AD4329" s="34" t="s">
        <v>16459</v>
      </c>
      <c r="AE4329" s="34" t="s">
        <v>13941</v>
      </c>
    </row>
    <row r="4330" spans="1:31" hidden="1" x14ac:dyDescent="0.25">
      <c r="A4330" t="s">
        <v>14397</v>
      </c>
      <c r="B4330" t="s">
        <v>14398</v>
      </c>
      <c r="C4330" s="3" t="s">
        <v>38</v>
      </c>
      <c r="D4330" s="3" t="s">
        <v>8133</v>
      </c>
      <c r="E4330" s="3" t="s">
        <v>5093</v>
      </c>
      <c r="F4330" s="3">
        <v>6000</v>
      </c>
      <c r="G4330" s="34">
        <v>33.99</v>
      </c>
      <c r="H4330" s="3" t="s">
        <v>28</v>
      </c>
      <c r="I4330" s="3" t="s">
        <v>19</v>
      </c>
      <c r="J4330" s="3" t="s">
        <v>8165</v>
      </c>
      <c r="K4330" s="3" t="s">
        <v>8190</v>
      </c>
      <c r="L4330" s="3" t="s">
        <v>8169</v>
      </c>
      <c r="M4330" s="26">
        <v>45689</v>
      </c>
      <c r="N4330"/>
      <c r="O4330" s="3" t="s">
        <v>78</v>
      </c>
      <c r="P4330" s="34">
        <v>0</v>
      </c>
      <c r="Q4330" s="34">
        <v>203.94</v>
      </c>
      <c r="R4330" s="34">
        <v>-203.94</v>
      </c>
      <c r="S4330" s="36">
        <v>-1</v>
      </c>
      <c r="T4330" s="72" t="s">
        <v>78</v>
      </c>
      <c r="U4330" s="34" t="s">
        <v>78</v>
      </c>
      <c r="V4330" s="34" t="s">
        <v>78</v>
      </c>
      <c r="W4330" s="34" t="s">
        <v>78</v>
      </c>
      <c r="X4330" s="36" t="s">
        <v>78</v>
      </c>
      <c r="Y4330" s="36" t="str">
        <f>IFERROR(VLOOKUP(A4330,'Pivot price tier'!$C$8:$L$2270,10,0),"")</f>
        <v/>
      </c>
      <c r="Z4330" s="36" t="str">
        <f>IFERROR(VLOOKUP(A4330,'Pivot price tier by size'!$D$8:$M$2491,10,0),"")</f>
        <v/>
      </c>
      <c r="AA4330" s="36" t="str">
        <f>IFERROR(VLOOKUP(A4330,'Pivot category'!$B$8:$I$2216,8,0),"")</f>
        <v/>
      </c>
      <c r="AB4330" s="3" t="str">
        <f>IF(P4330&lt;$AC$1,"Bottom 5%","")</f>
        <v>Bottom 5%</v>
      </c>
      <c r="AC4330"/>
      <c r="AD4330" s="34" t="s">
        <v>11097</v>
      </c>
      <c r="AE4330" s="34" t="s">
        <v>16468</v>
      </c>
    </row>
    <row r="4331" spans="1:31" x14ac:dyDescent="0.25">
      <c r="A4331" t="s">
        <v>8537</v>
      </c>
      <c r="B4331" t="s">
        <v>8536</v>
      </c>
      <c r="C4331" s="3" t="s">
        <v>69</v>
      </c>
      <c r="D4331" s="3" t="s">
        <v>8307</v>
      </c>
      <c r="E4331" s="3">
        <v>0</v>
      </c>
      <c r="F4331" s="3">
        <v>7000</v>
      </c>
      <c r="G4331" s="34">
        <v>1.0900000000000001</v>
      </c>
      <c r="H4331" s="3" t="s">
        <v>29</v>
      </c>
      <c r="I4331" s="3" t="s">
        <v>70</v>
      </c>
      <c r="J4331" s="3" t="s">
        <v>8163</v>
      </c>
      <c r="K4331" s="3" t="s">
        <v>8164</v>
      </c>
      <c r="L4331" s="3" t="s">
        <v>68</v>
      </c>
      <c r="M4331" s="26" t="s">
        <v>13723</v>
      </c>
      <c r="N4331"/>
      <c r="O4331" s="3">
        <v>150</v>
      </c>
      <c r="P4331" s="34">
        <v>75061.759999999995</v>
      </c>
      <c r="Q4331" s="34">
        <v>95158.09</v>
      </c>
      <c r="R4331" s="34">
        <v>-20096.330000000002</v>
      </c>
      <c r="S4331" s="36">
        <v>-0.21118887527061547</v>
      </c>
      <c r="T4331" s="72">
        <v>500.4117333333333</v>
      </c>
      <c r="U4331" s="34">
        <v>228852.04</v>
      </c>
      <c r="V4331" s="34">
        <v>242104.26</v>
      </c>
      <c r="W4331" s="34">
        <v>-13252.220000000001</v>
      </c>
      <c r="X4331" s="36">
        <v>-5.4737657239075421E-2</v>
      </c>
      <c r="Y4331" s="36" t="str">
        <f>IFERROR(VLOOKUP(A4331,'Pivot price tier'!$C$8:$L$2270,10,0),"")</f>
        <v/>
      </c>
      <c r="Z4331" s="36" t="str">
        <f>IFERROR(VLOOKUP(A4331,'Pivot price tier by size'!$D$8:$M$2491,10,0),"")</f>
        <v/>
      </c>
      <c r="AA4331" s="36" t="str">
        <f>IFERROR(VLOOKUP(A4331,'Pivot category'!$B$8:$I$2216,8,0),"")</f>
        <v/>
      </c>
      <c r="AB4331" s="3" t="str">
        <f>IF(P4331&lt;$AC$1,"Bottom 5%","")</f>
        <v/>
      </c>
      <c r="AC4331"/>
      <c r="AD4331" s="34" t="s">
        <v>16459</v>
      </c>
      <c r="AE4331" s="34" t="s">
        <v>13941</v>
      </c>
    </row>
    <row r="4332" spans="1:31" x14ac:dyDescent="0.25">
      <c r="A4332" t="s">
        <v>12812</v>
      </c>
      <c r="B4332" t="s">
        <v>12813</v>
      </c>
      <c r="C4332" s="3" t="s">
        <v>69</v>
      </c>
      <c r="D4332" s="3" t="s">
        <v>12783</v>
      </c>
      <c r="E4332" s="3">
        <v>0</v>
      </c>
      <c r="F4332" s="3">
        <v>70000</v>
      </c>
      <c r="G4332" s="34">
        <v>1.0900000000000001</v>
      </c>
      <c r="H4332" s="3" t="s">
        <v>29</v>
      </c>
      <c r="I4332" s="3" t="s">
        <v>70</v>
      </c>
      <c r="J4332" s="3" t="s">
        <v>8163</v>
      </c>
      <c r="K4332" s="3" t="s">
        <v>8164</v>
      </c>
      <c r="L4332" s="3" t="s">
        <v>68</v>
      </c>
      <c r="M4332" s="26">
        <v>45474</v>
      </c>
      <c r="N4332"/>
      <c r="O4332" s="3">
        <v>91</v>
      </c>
      <c r="P4332" s="34">
        <v>67423.039999999994</v>
      </c>
      <c r="Q4332" s="34">
        <v>56668.01</v>
      </c>
      <c r="R4332" s="34">
        <v>10755.029999999992</v>
      </c>
      <c r="S4332" s="36">
        <v>0.18979014791590521</v>
      </c>
      <c r="T4332" s="72">
        <v>740.91252747252736</v>
      </c>
      <c r="U4332" s="34">
        <v>153776.10999999999</v>
      </c>
      <c r="V4332" s="34">
        <v>128182.91</v>
      </c>
      <c r="W4332" s="34">
        <v>25593.199999999983</v>
      </c>
      <c r="X4332" s="36">
        <v>0.199661561747974</v>
      </c>
      <c r="Y4332" s="36" t="str">
        <f>IFERROR(VLOOKUP(A4332,'Pivot price tier'!$C$8:$L$2270,10,0),"")</f>
        <v/>
      </c>
      <c r="Z4332" s="36" t="str">
        <f>IFERROR(VLOOKUP(A4332,'Pivot price tier by size'!$D$8:$M$2491,10,0),"")</f>
        <v/>
      </c>
      <c r="AA4332" s="36" t="str">
        <f>IFERROR(VLOOKUP(A4332,'Pivot category'!$B$8:$I$2216,8,0),"")</f>
        <v/>
      </c>
      <c r="AB4332" s="3" t="str">
        <f>IF(P4332&lt;$AC$1,"Bottom 5%","")</f>
        <v/>
      </c>
      <c r="AC4332"/>
      <c r="AD4332" s="34" t="s">
        <v>16459</v>
      </c>
      <c r="AE4332" s="34" t="s">
        <v>13941</v>
      </c>
    </row>
    <row r="4333" spans="1:31" x14ac:dyDescent="0.25">
      <c r="A4333" t="s">
        <v>9286</v>
      </c>
      <c r="B4333" t="s">
        <v>9285</v>
      </c>
      <c r="C4333" s="3" t="s">
        <v>69</v>
      </c>
      <c r="D4333" s="3" t="s">
        <v>9049</v>
      </c>
      <c r="E4333" s="3">
        <v>0</v>
      </c>
      <c r="F4333" s="3">
        <v>7000</v>
      </c>
      <c r="G4333" s="34">
        <v>1.0900000000000001</v>
      </c>
      <c r="H4333" s="3" t="s">
        <v>29</v>
      </c>
      <c r="I4333" s="3" t="s">
        <v>70</v>
      </c>
      <c r="J4333" s="3" t="s">
        <v>8163</v>
      </c>
      <c r="K4333" s="3" t="s">
        <v>8164</v>
      </c>
      <c r="L4333" s="3" t="s">
        <v>68</v>
      </c>
      <c r="M4333" s="26" t="s">
        <v>13723</v>
      </c>
      <c r="N4333"/>
      <c r="O4333" s="3">
        <v>132</v>
      </c>
      <c r="P4333" s="34">
        <v>109545</v>
      </c>
      <c r="Q4333" s="34">
        <v>120207.38</v>
      </c>
      <c r="R4333" s="34">
        <v>-10662.380000000005</v>
      </c>
      <c r="S4333" s="36">
        <v>-8.8699878493317175E-2</v>
      </c>
      <c r="T4333" s="72">
        <v>829.88636363636363</v>
      </c>
      <c r="U4333" s="34">
        <v>275172.68</v>
      </c>
      <c r="V4333" s="34">
        <v>250425.32</v>
      </c>
      <c r="W4333" s="34">
        <v>24747.359999999986</v>
      </c>
      <c r="X4333" s="36">
        <v>9.8821317269355946E-2</v>
      </c>
      <c r="Y4333" s="36" t="str">
        <f>IFERROR(VLOOKUP(A4333,'Pivot price tier'!$C$8:$L$2270,10,0),"")</f>
        <v/>
      </c>
      <c r="Z4333" s="36" t="str">
        <f>IFERROR(VLOOKUP(A4333,'Pivot price tier by size'!$D$8:$M$2491,10,0),"")</f>
        <v/>
      </c>
      <c r="AA4333" s="36" t="str">
        <f>IFERROR(VLOOKUP(A4333,'Pivot category'!$B$8:$I$2216,8,0),"")</f>
        <v/>
      </c>
      <c r="AB4333" s="3" t="str">
        <f>IF(P4333&lt;$AC$1,"Bottom 5%","")</f>
        <v/>
      </c>
      <c r="AC4333"/>
      <c r="AD4333" s="34" t="s">
        <v>16459</v>
      </c>
      <c r="AE4333" s="34" t="s">
        <v>13941</v>
      </c>
    </row>
    <row r="4334" spans="1:31" hidden="1" x14ac:dyDescent="0.25">
      <c r="A4334" t="s">
        <v>13139</v>
      </c>
      <c r="B4334" t="s">
        <v>13140</v>
      </c>
      <c r="C4334" s="3" t="s">
        <v>34</v>
      </c>
      <c r="D4334" s="3" t="s">
        <v>4929</v>
      </c>
      <c r="E4334" s="3" t="s">
        <v>5093</v>
      </c>
      <c r="F4334" s="3">
        <v>6000</v>
      </c>
      <c r="G4334" s="34">
        <v>6.99</v>
      </c>
      <c r="H4334" s="3" t="s">
        <v>28</v>
      </c>
      <c r="I4334" s="3" t="s">
        <v>19</v>
      </c>
      <c r="J4334" s="3" t="s">
        <v>8165</v>
      </c>
      <c r="K4334" s="3" t="s">
        <v>8190</v>
      </c>
      <c r="L4334" s="3" t="s">
        <v>8169</v>
      </c>
      <c r="M4334" s="26">
        <v>45474</v>
      </c>
      <c r="N4334"/>
      <c r="O4334" s="3" t="s">
        <v>78</v>
      </c>
      <c r="P4334" s="34">
        <v>0</v>
      </c>
      <c r="Q4334" s="34">
        <v>6.99</v>
      </c>
      <c r="R4334" s="34">
        <v>-6.99</v>
      </c>
      <c r="S4334" s="36">
        <v>-1</v>
      </c>
      <c r="T4334" s="72" t="s">
        <v>78</v>
      </c>
      <c r="U4334" s="34" t="s">
        <v>78</v>
      </c>
      <c r="V4334" s="34" t="s">
        <v>78</v>
      </c>
      <c r="W4334" s="34" t="s">
        <v>78</v>
      </c>
      <c r="X4334" s="36" t="s">
        <v>78</v>
      </c>
      <c r="Y4334" s="36" t="str">
        <f>IFERROR(VLOOKUP(A4334,'Pivot price tier'!$C$8:$L$2270,10,0),"")</f>
        <v/>
      </c>
      <c r="Z4334" s="36" t="str">
        <f>IFERROR(VLOOKUP(A4334,'Pivot price tier by size'!$D$8:$M$2491,10,0),"")</f>
        <v/>
      </c>
      <c r="AA4334" s="36" t="str">
        <f>IFERROR(VLOOKUP(A4334,'Pivot category'!$B$8:$I$2216,8,0),"")</f>
        <v/>
      </c>
      <c r="AB4334" s="3" t="str">
        <f>IF(P4334&lt;$AC$1,"Bottom 5%","")</f>
        <v>Bottom 5%</v>
      </c>
      <c r="AC4334"/>
      <c r="AD4334" s="34" t="s">
        <v>11097</v>
      </c>
      <c r="AE4334" s="34" t="s">
        <v>16468</v>
      </c>
    </row>
    <row r="4335" spans="1:31" x14ac:dyDescent="0.25">
      <c r="A4335" t="s">
        <v>10400</v>
      </c>
      <c r="B4335" t="s">
        <v>10401</v>
      </c>
      <c r="C4335" s="3" t="s">
        <v>69</v>
      </c>
      <c r="D4335" s="3" t="s">
        <v>10264</v>
      </c>
      <c r="E4335" s="3">
        <v>0</v>
      </c>
      <c r="F4335" s="3">
        <v>7000</v>
      </c>
      <c r="G4335" s="34">
        <v>9.99</v>
      </c>
      <c r="H4335" s="3" t="s">
        <v>29</v>
      </c>
      <c r="I4335" s="3" t="s">
        <v>70</v>
      </c>
      <c r="J4335" s="3" t="s">
        <v>8163</v>
      </c>
      <c r="K4335" s="3" t="s">
        <v>8164</v>
      </c>
      <c r="L4335" s="3" t="s">
        <v>68</v>
      </c>
      <c r="M4335" s="26" t="s">
        <v>13723</v>
      </c>
      <c r="N4335"/>
      <c r="O4335" s="3">
        <v>63</v>
      </c>
      <c r="P4335" s="34">
        <v>57242.7</v>
      </c>
      <c r="Q4335" s="34">
        <v>75424.5</v>
      </c>
      <c r="R4335" s="34">
        <v>-18181.800000000003</v>
      </c>
      <c r="S4335" s="36">
        <v>-0.24105960264900661</v>
      </c>
      <c r="T4335" s="72">
        <v>908.61428571428564</v>
      </c>
      <c r="U4335" s="34">
        <v>47892.06</v>
      </c>
      <c r="V4335" s="34">
        <v>45434.52</v>
      </c>
      <c r="W4335" s="34">
        <v>2457.5400000000009</v>
      </c>
      <c r="X4335" s="36">
        <v>5.4089709762533023E-2</v>
      </c>
      <c r="Y4335" s="36" t="str">
        <f>IFERROR(VLOOKUP(A4335,'Pivot price tier'!$C$8:$L$2270,10,0),"")</f>
        <v/>
      </c>
      <c r="Z4335" s="36" t="str">
        <f>IFERROR(VLOOKUP(A4335,'Pivot price tier by size'!$D$8:$M$2491,10,0),"")</f>
        <v/>
      </c>
      <c r="AA4335" s="36" t="str">
        <f>IFERROR(VLOOKUP(A4335,'Pivot category'!$B$8:$I$2216,8,0),"")</f>
        <v/>
      </c>
      <c r="AB4335" s="3" t="str">
        <f>IF(P4335&lt;$AC$1,"Bottom 5%","")</f>
        <v/>
      </c>
      <c r="AC4335"/>
      <c r="AD4335" s="34" t="s">
        <v>16459</v>
      </c>
      <c r="AE4335" s="34" t="s">
        <v>13941</v>
      </c>
    </row>
    <row r="4336" spans="1:31" hidden="1" x14ac:dyDescent="0.25">
      <c r="A4336" t="s">
        <v>16020</v>
      </c>
      <c r="B4336" t="s">
        <v>16021</v>
      </c>
      <c r="C4336" s="3" t="s">
        <v>71</v>
      </c>
      <c r="D4336" s="3" t="s">
        <v>15264</v>
      </c>
      <c r="E4336" s="3" t="s">
        <v>5093</v>
      </c>
      <c r="F4336" s="3">
        <v>1000</v>
      </c>
      <c r="G4336" s="34">
        <v>3.99</v>
      </c>
      <c r="H4336" s="3" t="s">
        <v>28</v>
      </c>
      <c r="I4336" s="3" t="s">
        <v>70</v>
      </c>
      <c r="J4336" s="3" t="s">
        <v>8163</v>
      </c>
      <c r="K4336" s="3" t="s">
        <v>8164</v>
      </c>
      <c r="L4336" s="3" t="s">
        <v>68</v>
      </c>
      <c r="M4336" s="26">
        <v>45875</v>
      </c>
      <c r="N4336"/>
      <c r="O4336" s="3">
        <v>150</v>
      </c>
      <c r="P4336" s="34">
        <v>54128.34</v>
      </c>
      <c r="Q4336" s="34">
        <v>0</v>
      </c>
      <c r="R4336" s="34">
        <v>54128.34</v>
      </c>
      <c r="S4336" s="36" t="s">
        <v>78</v>
      </c>
      <c r="T4336" s="72">
        <v>360.85559999999998</v>
      </c>
      <c r="U4336" s="34">
        <v>138241.53</v>
      </c>
      <c r="V4336" s="34">
        <v>0</v>
      </c>
      <c r="W4336" s="34">
        <v>138241.53</v>
      </c>
      <c r="X4336" s="36" t="s">
        <v>78</v>
      </c>
      <c r="Y4336" s="36" t="str">
        <f>IFERROR(VLOOKUP(A4336,'Pivot price tier'!$C$8:$L$2270,10,0),"")</f>
        <v/>
      </c>
      <c r="Z4336" s="36" t="str">
        <f>IFERROR(VLOOKUP(A4336,'Pivot price tier by size'!$D$8:$M$2491,10,0),"")</f>
        <v/>
      </c>
      <c r="AA4336" s="36" t="str">
        <f>IFERROR(VLOOKUP(A4336,'Pivot category'!$B$8:$I$2216,8,0),"")</f>
        <v/>
      </c>
      <c r="AB4336" s="3" t="str">
        <f>IF(P4336&lt;$AC$1,"Bottom 5%","")</f>
        <v/>
      </c>
      <c r="AC4336"/>
      <c r="AD4336" s="34" t="s">
        <v>11097</v>
      </c>
      <c r="AE4336" s="34" t="s">
        <v>16468</v>
      </c>
    </row>
    <row r="4337" spans="1:31" x14ac:dyDescent="0.25">
      <c r="A4337" t="s">
        <v>8540</v>
      </c>
      <c r="B4337" t="s">
        <v>8539</v>
      </c>
      <c r="C4337" s="3" t="s">
        <v>69</v>
      </c>
      <c r="D4337" s="3" t="s">
        <v>8309</v>
      </c>
      <c r="E4337" s="3">
        <v>0</v>
      </c>
      <c r="F4337" s="3">
        <v>7000</v>
      </c>
      <c r="G4337" s="34">
        <v>1.0900000000000001</v>
      </c>
      <c r="H4337" s="3" t="s">
        <v>29</v>
      </c>
      <c r="I4337" s="3" t="s">
        <v>70</v>
      </c>
      <c r="J4337" s="3" t="s">
        <v>8163</v>
      </c>
      <c r="K4337" s="3" t="s">
        <v>8164</v>
      </c>
      <c r="L4337" s="3" t="s">
        <v>68</v>
      </c>
      <c r="M4337" s="26" t="s">
        <v>13723</v>
      </c>
      <c r="N4337"/>
      <c r="O4337" s="3">
        <v>146</v>
      </c>
      <c r="P4337" s="34">
        <v>136598.79999999999</v>
      </c>
      <c r="Q4337" s="34">
        <v>123730.26</v>
      </c>
      <c r="R4337" s="34">
        <v>12868.539999999994</v>
      </c>
      <c r="S4337" s="36">
        <v>0.10400479236041371</v>
      </c>
      <c r="T4337" s="72">
        <v>935.60821917808209</v>
      </c>
      <c r="U4337" s="34">
        <v>299029.51</v>
      </c>
      <c r="V4337" s="34">
        <v>225608.2</v>
      </c>
      <c r="W4337" s="34">
        <v>73421.31</v>
      </c>
      <c r="X4337" s="36">
        <v>0.32543724031307364</v>
      </c>
      <c r="Y4337" s="36" t="str">
        <f>IFERROR(VLOOKUP(A4337,'Pivot price tier'!$C$8:$L$2270,10,0),"")</f>
        <v/>
      </c>
      <c r="Z4337" s="36" t="str">
        <f>IFERROR(VLOOKUP(A4337,'Pivot price tier by size'!$D$8:$M$2491,10,0),"")</f>
        <v/>
      </c>
      <c r="AA4337" s="36" t="str">
        <f>IFERROR(VLOOKUP(A4337,'Pivot category'!$B$8:$I$2216,8,0),"")</f>
        <v/>
      </c>
      <c r="AB4337" s="3" t="str">
        <f>IF(P4337&lt;$AC$1,"Bottom 5%","")</f>
        <v/>
      </c>
      <c r="AC4337"/>
      <c r="AD4337" s="34" t="s">
        <v>16459</v>
      </c>
      <c r="AE4337" s="34" t="s">
        <v>13941</v>
      </c>
    </row>
    <row r="4338" spans="1:31" hidden="1" x14ac:dyDescent="0.25">
      <c r="A4338" t="s">
        <v>16229</v>
      </c>
      <c r="B4338" t="s">
        <v>16230</v>
      </c>
      <c r="C4338" s="3" t="s">
        <v>32</v>
      </c>
      <c r="D4338" s="3" t="s">
        <v>16150</v>
      </c>
      <c r="E4338" s="3" t="s">
        <v>5096</v>
      </c>
      <c r="F4338" s="3">
        <v>70000</v>
      </c>
      <c r="G4338" s="34">
        <v>44.99</v>
      </c>
      <c r="H4338" s="3" t="s">
        <v>12486</v>
      </c>
      <c r="I4338" s="3" t="s">
        <v>23</v>
      </c>
      <c r="J4338" s="3" t="s">
        <v>8168</v>
      </c>
      <c r="K4338" s="3" t="s">
        <v>8164</v>
      </c>
      <c r="L4338" s="3" t="s">
        <v>68</v>
      </c>
      <c r="M4338" s="26">
        <v>46054</v>
      </c>
      <c r="N4338"/>
      <c r="O4338" s="3">
        <v>29</v>
      </c>
      <c r="P4338" s="34">
        <v>5713.73</v>
      </c>
      <c r="Q4338" s="34">
        <v>0</v>
      </c>
      <c r="R4338" s="34">
        <v>5713.73</v>
      </c>
      <c r="S4338" s="36" t="s">
        <v>78</v>
      </c>
      <c r="T4338" s="72">
        <v>197.02517241379309</v>
      </c>
      <c r="U4338" s="34">
        <v>11517.44</v>
      </c>
      <c r="V4338" s="34">
        <v>0</v>
      </c>
      <c r="W4338" s="34">
        <v>11517.44</v>
      </c>
      <c r="X4338" s="36" t="s">
        <v>78</v>
      </c>
      <c r="Y4338" s="36" t="str">
        <f>IFERROR(VLOOKUP(A4338,'Pivot price tier'!$C$8:$L$2270,10,0),"")</f>
        <v>X</v>
      </c>
      <c r="Z4338" s="36" t="str">
        <f>IFERROR(VLOOKUP(A4338,'Pivot price tier by size'!$D$8:$M$2491,10,0),"")</f>
        <v xml:space="preserve"> </v>
      </c>
      <c r="AA4338" s="36" t="str">
        <f>IFERROR(VLOOKUP(A4338,'Pivot category'!$B$8:$I$2216,8,0),"")</f>
        <v>X</v>
      </c>
      <c r="AB4338" s="3" t="str">
        <f>IF(P4338&lt;$AC$1,"Bottom 5%","")</f>
        <v>Bottom 5%</v>
      </c>
      <c r="AC4338"/>
      <c r="AD4338" s="34" t="s">
        <v>16461</v>
      </c>
      <c r="AE4338" s="34" t="s">
        <v>13944</v>
      </c>
    </row>
    <row r="4339" spans="1:31" x14ac:dyDescent="0.25">
      <c r="A4339" t="s">
        <v>7270</v>
      </c>
      <c r="B4339" t="s">
        <v>5204</v>
      </c>
      <c r="C4339" s="3" t="s">
        <v>69</v>
      </c>
      <c r="D4339" s="3" t="s">
        <v>5186</v>
      </c>
      <c r="E4339" s="3">
        <v>0</v>
      </c>
      <c r="F4339" s="3">
        <v>7000</v>
      </c>
      <c r="G4339" s="34">
        <v>1.0900000000000001</v>
      </c>
      <c r="H4339" s="3" t="s">
        <v>29</v>
      </c>
      <c r="I4339" s="3" t="s">
        <v>70</v>
      </c>
      <c r="J4339" s="3" t="s">
        <v>8163</v>
      </c>
      <c r="K4339" s="3" t="s">
        <v>8164</v>
      </c>
      <c r="L4339" s="3" t="s">
        <v>68</v>
      </c>
      <c r="M4339" s="26" t="s">
        <v>13723</v>
      </c>
      <c r="N4339"/>
      <c r="O4339" s="3">
        <v>135</v>
      </c>
      <c r="P4339" s="34">
        <v>51141.71</v>
      </c>
      <c r="Q4339" s="34">
        <v>62463.54</v>
      </c>
      <c r="R4339" s="34">
        <v>-11321.830000000002</v>
      </c>
      <c r="S4339" s="36">
        <v>-0.18125501692667434</v>
      </c>
      <c r="T4339" s="72">
        <v>378.82748148148147</v>
      </c>
      <c r="U4339" s="34">
        <v>98189.38</v>
      </c>
      <c r="V4339" s="34">
        <v>100179.72</v>
      </c>
      <c r="W4339" s="34">
        <v>-1990.3399999999965</v>
      </c>
      <c r="X4339" s="36">
        <v>-1.9867693780737272E-2</v>
      </c>
      <c r="Y4339" s="36" t="str">
        <f>IFERROR(VLOOKUP(A4339,'Pivot price tier'!$C$8:$L$2270,10,0),"")</f>
        <v/>
      </c>
      <c r="Z4339" s="36" t="str">
        <f>IFERROR(VLOOKUP(A4339,'Pivot price tier by size'!$D$8:$M$2491,10,0),"")</f>
        <v/>
      </c>
      <c r="AA4339" s="36" t="str">
        <f>IFERROR(VLOOKUP(A4339,'Pivot category'!$B$8:$I$2216,8,0),"")</f>
        <v/>
      </c>
      <c r="AB4339" s="3" t="str">
        <f>IF(P4339&lt;$AC$1,"Bottom 5%","")</f>
        <v/>
      </c>
      <c r="AC4339"/>
      <c r="AD4339" s="34" t="s">
        <v>16459</v>
      </c>
      <c r="AE4339" s="34" t="s">
        <v>13941</v>
      </c>
    </row>
    <row r="4340" spans="1:31" x14ac:dyDescent="0.25">
      <c r="A4340" t="s">
        <v>7287</v>
      </c>
      <c r="B4340" t="s">
        <v>7286</v>
      </c>
      <c r="C4340" s="3" t="s">
        <v>69</v>
      </c>
      <c r="D4340" s="3" t="s">
        <v>8116</v>
      </c>
      <c r="E4340" s="3">
        <v>0</v>
      </c>
      <c r="F4340" s="3">
        <v>7000</v>
      </c>
      <c r="G4340" s="34">
        <v>1.0900000000000001</v>
      </c>
      <c r="H4340" s="3" t="s">
        <v>29</v>
      </c>
      <c r="I4340" s="3" t="s">
        <v>70</v>
      </c>
      <c r="J4340" s="3" t="s">
        <v>8163</v>
      </c>
      <c r="K4340" s="3" t="s">
        <v>8164</v>
      </c>
      <c r="L4340" s="3" t="s">
        <v>68</v>
      </c>
      <c r="M4340" s="26" t="s">
        <v>13723</v>
      </c>
      <c r="N4340"/>
      <c r="O4340" s="3">
        <v>148</v>
      </c>
      <c r="P4340" s="34">
        <v>114044.52</v>
      </c>
      <c r="Q4340" s="34">
        <v>105561.05</v>
      </c>
      <c r="R4340" s="34">
        <v>8483.4700000000012</v>
      </c>
      <c r="S4340" s="36">
        <v>8.0365532552016061E-2</v>
      </c>
      <c r="T4340" s="72">
        <v>770.57108108108116</v>
      </c>
      <c r="U4340" s="34">
        <v>256698.27</v>
      </c>
      <c r="V4340" s="34">
        <v>204215.86</v>
      </c>
      <c r="W4340" s="34">
        <v>52482.41</v>
      </c>
      <c r="X4340" s="36">
        <v>0.25699477993530961</v>
      </c>
      <c r="Y4340" s="36" t="str">
        <f>IFERROR(VLOOKUP(A4340,'Pivot price tier'!$C$8:$L$2270,10,0),"")</f>
        <v/>
      </c>
      <c r="Z4340" s="36" t="str">
        <f>IFERROR(VLOOKUP(A4340,'Pivot price tier by size'!$D$8:$M$2491,10,0),"")</f>
        <v/>
      </c>
      <c r="AA4340" s="36" t="str">
        <f>IFERROR(VLOOKUP(A4340,'Pivot category'!$B$8:$I$2216,8,0),"")</f>
        <v/>
      </c>
      <c r="AB4340" s="3" t="str">
        <f>IF(P4340&lt;$AC$1,"Bottom 5%","")</f>
        <v/>
      </c>
      <c r="AC4340"/>
      <c r="AD4340" s="34" t="s">
        <v>16459</v>
      </c>
      <c r="AE4340" s="34" t="s">
        <v>13941</v>
      </c>
    </row>
    <row r="4341" spans="1:31" x14ac:dyDescent="0.25">
      <c r="A4341" t="s">
        <v>7289</v>
      </c>
      <c r="B4341" t="s">
        <v>7288</v>
      </c>
      <c r="C4341" s="3" t="s">
        <v>69</v>
      </c>
      <c r="D4341" s="3" t="s">
        <v>8117</v>
      </c>
      <c r="E4341" s="3">
        <v>0</v>
      </c>
      <c r="F4341" s="3">
        <v>7000</v>
      </c>
      <c r="G4341" s="34">
        <v>1.0900000000000001</v>
      </c>
      <c r="H4341" s="3" t="s">
        <v>29</v>
      </c>
      <c r="I4341" s="3" t="s">
        <v>70</v>
      </c>
      <c r="J4341" s="3" t="s">
        <v>8163</v>
      </c>
      <c r="K4341" s="3" t="s">
        <v>8164</v>
      </c>
      <c r="L4341" s="3" t="s">
        <v>68</v>
      </c>
      <c r="M4341" s="26" t="s">
        <v>13723</v>
      </c>
      <c r="N4341"/>
      <c r="O4341" s="3">
        <v>143</v>
      </c>
      <c r="P4341" s="34">
        <v>129383</v>
      </c>
      <c r="Q4341" s="34">
        <v>127188.83</v>
      </c>
      <c r="R4341" s="34">
        <v>2194.1699999999983</v>
      </c>
      <c r="S4341" s="36">
        <v>1.7251279062791891E-2</v>
      </c>
      <c r="T4341" s="72">
        <v>904.77622377622379</v>
      </c>
      <c r="U4341" s="34">
        <v>180010.23</v>
      </c>
      <c r="V4341" s="34">
        <v>182784.28</v>
      </c>
      <c r="W4341" s="34">
        <v>-2774.0499999999884</v>
      </c>
      <c r="X4341" s="36">
        <v>-1.5176633351620783E-2</v>
      </c>
      <c r="Y4341" s="36" t="str">
        <f>IFERROR(VLOOKUP(A4341,'Pivot price tier'!$C$8:$L$2270,10,0),"")</f>
        <v/>
      </c>
      <c r="Z4341" s="36" t="str">
        <f>IFERROR(VLOOKUP(A4341,'Pivot price tier by size'!$D$8:$M$2491,10,0),"")</f>
        <v/>
      </c>
      <c r="AA4341" s="36" t="str">
        <f>IFERROR(VLOOKUP(A4341,'Pivot category'!$B$8:$I$2216,8,0),"")</f>
        <v/>
      </c>
      <c r="AB4341" s="3" t="str">
        <f>IF(P4341&lt;$AC$1,"Bottom 5%","")</f>
        <v/>
      </c>
      <c r="AC4341"/>
      <c r="AD4341" s="34" t="s">
        <v>16459</v>
      </c>
      <c r="AE4341" s="34" t="s">
        <v>13941</v>
      </c>
    </row>
    <row r="4342" spans="1:31" hidden="1" x14ac:dyDescent="0.25">
      <c r="A4342" t="s">
        <v>7543</v>
      </c>
      <c r="B4342" t="s">
        <v>2162</v>
      </c>
      <c r="C4342" s="3" t="s">
        <v>36</v>
      </c>
      <c r="D4342" s="3" t="s">
        <v>4601</v>
      </c>
      <c r="E4342" s="3">
        <v>0</v>
      </c>
      <c r="F4342" s="3">
        <v>10000</v>
      </c>
      <c r="G4342" s="34">
        <v>8.09</v>
      </c>
      <c r="H4342" s="3" t="s">
        <v>27</v>
      </c>
      <c r="I4342" s="3" t="s">
        <v>17</v>
      </c>
      <c r="J4342" s="3" t="s">
        <v>8168</v>
      </c>
      <c r="K4342" s="3" t="s">
        <v>8185</v>
      </c>
      <c r="L4342" s="3" t="s">
        <v>8167</v>
      </c>
      <c r="M4342" s="26" t="s">
        <v>13723</v>
      </c>
      <c r="N4342"/>
      <c r="O4342" s="3">
        <v>1</v>
      </c>
      <c r="P4342" s="34">
        <v>186.07</v>
      </c>
      <c r="Q4342" s="34">
        <v>124.1</v>
      </c>
      <c r="R4342" s="34">
        <v>61.97</v>
      </c>
      <c r="S4342" s="36">
        <v>0.49935535858178892</v>
      </c>
      <c r="T4342" s="72">
        <v>186.07</v>
      </c>
      <c r="U4342" s="34">
        <v>40.450000000000003</v>
      </c>
      <c r="V4342" s="34">
        <v>0</v>
      </c>
      <c r="W4342" s="34">
        <v>40.450000000000003</v>
      </c>
      <c r="X4342" s="36" t="s">
        <v>78</v>
      </c>
      <c r="Y4342" s="36" t="str">
        <f>IFERROR(VLOOKUP(A4342,'Pivot price tier'!$C$8:$L$2270,10,0),"")</f>
        <v/>
      </c>
      <c r="Z4342" s="36" t="str">
        <f>IFERROR(VLOOKUP(A4342,'Pivot price tier by size'!$D$8:$M$2491,10,0),"")</f>
        <v/>
      </c>
      <c r="AA4342" s="36" t="str">
        <f>IFERROR(VLOOKUP(A4342,'Pivot category'!$B$8:$I$2216,8,0),"")</f>
        <v/>
      </c>
      <c r="AB4342" s="3" t="str">
        <f>IF(P4342&lt;$AC$1,"Bottom 5%","")</f>
        <v>Bottom 5%</v>
      </c>
      <c r="AC4342"/>
      <c r="AD4342" s="34" t="s">
        <v>16459</v>
      </c>
      <c r="AE4342" s="34" t="s">
        <v>13941</v>
      </c>
    </row>
    <row r="4343" spans="1:31" hidden="1" x14ac:dyDescent="0.25">
      <c r="A4343" t="s">
        <v>9903</v>
      </c>
      <c r="B4343" t="s">
        <v>9904</v>
      </c>
      <c r="C4343" s="3" t="s">
        <v>36</v>
      </c>
      <c r="D4343" s="3" t="s">
        <v>8321</v>
      </c>
      <c r="E4343" s="3" t="s">
        <v>5093</v>
      </c>
      <c r="F4343" s="3">
        <v>8000</v>
      </c>
      <c r="G4343" s="34">
        <v>8.39</v>
      </c>
      <c r="H4343" s="3" t="s">
        <v>27</v>
      </c>
      <c r="I4343" s="3" t="s">
        <v>17</v>
      </c>
      <c r="J4343" s="3" t="s">
        <v>8168</v>
      </c>
      <c r="K4343" s="3" t="s">
        <v>8185</v>
      </c>
      <c r="L4343" s="3" t="s">
        <v>8167</v>
      </c>
      <c r="M4343" s="26" t="s">
        <v>13723</v>
      </c>
      <c r="N4343"/>
      <c r="O4343" s="3">
        <v>3</v>
      </c>
      <c r="P4343" s="34">
        <v>22.38</v>
      </c>
      <c r="Q4343" s="34">
        <v>83.94</v>
      </c>
      <c r="R4343" s="34">
        <v>-61.56</v>
      </c>
      <c r="S4343" s="36">
        <v>-0.73338098641887062</v>
      </c>
      <c r="T4343" s="72">
        <v>7.46</v>
      </c>
      <c r="U4343" s="34">
        <v>408.46</v>
      </c>
      <c r="V4343" s="34">
        <v>769.45</v>
      </c>
      <c r="W4343" s="34">
        <v>-360.99000000000007</v>
      </c>
      <c r="X4343" s="36">
        <v>-0.46915329131197614</v>
      </c>
      <c r="Y4343" s="36" t="str">
        <f>IFERROR(VLOOKUP(A4343,'Pivot price tier'!$C$8:$L$2270,10,0),"")</f>
        <v/>
      </c>
      <c r="Z4343" s="36" t="str">
        <f>IFERROR(VLOOKUP(A4343,'Pivot price tier by size'!$D$8:$M$2491,10,0),"")</f>
        <v/>
      </c>
      <c r="AA4343" s="36" t="str">
        <f>IFERROR(VLOOKUP(A4343,'Pivot category'!$B$8:$I$2216,8,0),"")</f>
        <v/>
      </c>
      <c r="AB4343" s="3" t="str">
        <f>IF(P4343&lt;$AC$1,"Bottom 5%","")</f>
        <v>Bottom 5%</v>
      </c>
      <c r="AC4343"/>
      <c r="AD4343" s="34" t="s">
        <v>16459</v>
      </c>
      <c r="AE4343" s="34" t="s">
        <v>13941</v>
      </c>
    </row>
    <row r="4344" spans="1:31" hidden="1" x14ac:dyDescent="0.25">
      <c r="A4344" t="s">
        <v>10782</v>
      </c>
      <c r="B4344" t="s">
        <v>10783</v>
      </c>
      <c r="C4344" s="3" t="s">
        <v>36</v>
      </c>
      <c r="D4344" s="3" t="s">
        <v>5325</v>
      </c>
      <c r="E4344" s="3" t="s">
        <v>5093</v>
      </c>
      <c r="F4344" s="3">
        <v>8000</v>
      </c>
      <c r="G4344" s="34">
        <v>13.99</v>
      </c>
      <c r="H4344" s="3" t="s">
        <v>27</v>
      </c>
      <c r="I4344" s="3" t="s">
        <v>17</v>
      </c>
      <c r="J4344" s="3" t="s">
        <v>8163</v>
      </c>
      <c r="K4344" s="3" t="s">
        <v>8185</v>
      </c>
      <c r="L4344" s="3" t="s">
        <v>68</v>
      </c>
      <c r="M4344" s="26" t="s">
        <v>13723</v>
      </c>
      <c r="N4344"/>
      <c r="O4344" s="3">
        <v>5</v>
      </c>
      <c r="P4344" s="34">
        <v>27.98</v>
      </c>
      <c r="Q4344" s="34">
        <v>167.88</v>
      </c>
      <c r="R4344" s="34">
        <v>-139.9</v>
      </c>
      <c r="S4344" s="36">
        <v>-0.83333333333333326</v>
      </c>
      <c r="T4344" s="72">
        <v>5.5960000000000001</v>
      </c>
      <c r="U4344" s="34">
        <v>33128.32</v>
      </c>
      <c r="V4344" s="34">
        <v>26678.93</v>
      </c>
      <c r="W4344" s="34">
        <v>6449.3899999999994</v>
      </c>
      <c r="X4344" s="36">
        <v>0.2417409543786051</v>
      </c>
      <c r="Y4344" s="36" t="str">
        <f>IFERROR(VLOOKUP(A4344,'Pivot price tier'!$C$8:$L$2270,10,0),"")</f>
        <v/>
      </c>
      <c r="Z4344" s="36" t="str">
        <f>IFERROR(VLOOKUP(A4344,'Pivot price tier by size'!$D$8:$M$2491,10,0),"")</f>
        <v/>
      </c>
      <c r="AA4344" s="36" t="str">
        <f>IFERROR(VLOOKUP(A4344,'Pivot category'!$B$8:$I$2216,8,0),"")</f>
        <v/>
      </c>
      <c r="AB4344" s="3" t="str">
        <f>IF(P4344&lt;$AC$1,"Bottom 5%","")</f>
        <v>Bottom 5%</v>
      </c>
      <c r="AC4344"/>
      <c r="AD4344" s="34" t="s">
        <v>16459</v>
      </c>
      <c r="AE4344" s="34" t="s">
        <v>13941</v>
      </c>
    </row>
    <row r="4345" spans="1:31" hidden="1" x14ac:dyDescent="0.25">
      <c r="A4345" t="s">
        <v>16022</v>
      </c>
      <c r="B4345" t="s">
        <v>16023</v>
      </c>
      <c r="C4345" s="3" t="s">
        <v>71</v>
      </c>
      <c r="D4345" s="3" t="s">
        <v>16131</v>
      </c>
      <c r="E4345" s="3">
        <v>0</v>
      </c>
      <c r="F4345" s="3">
        <v>70000</v>
      </c>
      <c r="G4345" s="34">
        <v>9.99</v>
      </c>
      <c r="H4345" s="3" t="s">
        <v>8245</v>
      </c>
      <c r="I4345" s="3" t="s">
        <v>12205</v>
      </c>
      <c r="J4345" s="3" t="s">
        <v>8163</v>
      </c>
      <c r="K4345" s="3" t="s">
        <v>8164</v>
      </c>
      <c r="L4345" s="3" t="s">
        <v>68</v>
      </c>
      <c r="M4345" s="26">
        <v>46023</v>
      </c>
      <c r="N4345"/>
      <c r="O4345" s="3">
        <v>86</v>
      </c>
      <c r="P4345" s="34">
        <v>36113.85</v>
      </c>
      <c r="Q4345" s="34">
        <v>0</v>
      </c>
      <c r="R4345" s="34">
        <v>36113.85</v>
      </c>
      <c r="S4345" s="36" t="s">
        <v>78</v>
      </c>
      <c r="T4345" s="72">
        <v>419.928488372093</v>
      </c>
      <c r="U4345" s="34">
        <v>63876.06</v>
      </c>
      <c r="V4345" s="34">
        <v>0</v>
      </c>
      <c r="W4345" s="34">
        <v>63876.06</v>
      </c>
      <c r="X4345" s="36" t="s">
        <v>78</v>
      </c>
      <c r="Y4345" s="36" t="str">
        <f>IFERROR(VLOOKUP(A4345,'Pivot price tier'!$C$8:$L$2270,10,0),"")</f>
        <v/>
      </c>
      <c r="Z4345" s="36" t="str">
        <f>IFERROR(VLOOKUP(A4345,'Pivot price tier by size'!$D$8:$M$2491,10,0),"")</f>
        <v/>
      </c>
      <c r="AA4345" s="36" t="str">
        <f>IFERROR(VLOOKUP(A4345,'Pivot category'!$B$8:$I$2216,8,0),"")</f>
        <v/>
      </c>
      <c r="AB4345" s="3" t="str">
        <f>IF(P4345&lt;$AC$1,"Bottom 5%","")</f>
        <v>Bottom 5%</v>
      </c>
      <c r="AC4345"/>
      <c r="AD4345" s="34" t="s">
        <v>16463</v>
      </c>
      <c r="AE4345" s="34" t="s">
        <v>16626</v>
      </c>
    </row>
    <row r="4346" spans="1:31" hidden="1" x14ac:dyDescent="0.25">
      <c r="A4346" t="s">
        <v>16024</v>
      </c>
      <c r="B4346" t="s">
        <v>16025</v>
      </c>
      <c r="C4346" s="3" t="s">
        <v>71</v>
      </c>
      <c r="D4346" s="3" t="s">
        <v>16132</v>
      </c>
      <c r="E4346" s="3">
        <v>0</v>
      </c>
      <c r="F4346" s="3">
        <v>70000</v>
      </c>
      <c r="G4346" s="34">
        <v>9.99</v>
      </c>
      <c r="H4346" s="3" t="s">
        <v>8245</v>
      </c>
      <c r="I4346" s="3" t="s">
        <v>12205</v>
      </c>
      <c r="J4346" s="3" t="s">
        <v>8163</v>
      </c>
      <c r="K4346" s="3" t="s">
        <v>8164</v>
      </c>
      <c r="L4346" s="3" t="s">
        <v>68</v>
      </c>
      <c r="M4346" s="26">
        <v>46023</v>
      </c>
      <c r="N4346"/>
      <c r="O4346" s="3">
        <v>77</v>
      </c>
      <c r="P4346" s="34">
        <v>12857.13</v>
      </c>
      <c r="Q4346" s="34">
        <v>0</v>
      </c>
      <c r="R4346" s="34">
        <v>12857.13</v>
      </c>
      <c r="S4346" s="36" t="s">
        <v>78</v>
      </c>
      <c r="T4346" s="72">
        <v>166.97571428571428</v>
      </c>
      <c r="U4346" s="34">
        <v>36943.019999999997</v>
      </c>
      <c r="V4346" s="34">
        <v>0</v>
      </c>
      <c r="W4346" s="34">
        <v>36943.019999999997</v>
      </c>
      <c r="X4346" s="36" t="s">
        <v>78</v>
      </c>
      <c r="Y4346" s="36" t="str">
        <f>IFERROR(VLOOKUP(A4346,'Pivot price tier'!$C$8:$L$2270,10,0),"")</f>
        <v/>
      </c>
      <c r="Z4346" s="36" t="str">
        <f>IFERROR(VLOOKUP(A4346,'Pivot price tier by size'!$D$8:$M$2491,10,0),"")</f>
        <v/>
      </c>
      <c r="AA4346" s="36" t="str">
        <f>IFERROR(VLOOKUP(A4346,'Pivot category'!$B$8:$I$2216,8,0),"")</f>
        <v/>
      </c>
      <c r="AB4346" s="3" t="str">
        <f>IF(P4346&lt;$AC$1,"Bottom 5%","")</f>
        <v>Bottom 5%</v>
      </c>
      <c r="AC4346"/>
      <c r="AD4346" s="34" t="s">
        <v>16463</v>
      </c>
      <c r="AE4346" s="34" t="s">
        <v>16626</v>
      </c>
    </row>
    <row r="4347" spans="1:31" hidden="1" x14ac:dyDescent="0.25">
      <c r="A4347" t="s">
        <v>16026</v>
      </c>
      <c r="B4347" t="s">
        <v>16027</v>
      </c>
      <c r="C4347" s="3" t="s">
        <v>71</v>
      </c>
      <c r="D4347" s="3" t="s">
        <v>16133</v>
      </c>
      <c r="E4347" s="3">
        <v>0</v>
      </c>
      <c r="F4347" s="3">
        <v>70000</v>
      </c>
      <c r="G4347" s="34">
        <v>9.99</v>
      </c>
      <c r="H4347" s="3" t="s">
        <v>8245</v>
      </c>
      <c r="I4347" s="3" t="s">
        <v>12205</v>
      </c>
      <c r="J4347" s="3" t="s">
        <v>8163</v>
      </c>
      <c r="K4347" s="3" t="s">
        <v>8164</v>
      </c>
      <c r="L4347" s="3" t="s">
        <v>68</v>
      </c>
      <c r="M4347" s="26">
        <v>46023</v>
      </c>
      <c r="N4347"/>
      <c r="O4347" s="3">
        <v>65</v>
      </c>
      <c r="P4347" s="34">
        <v>41748.21</v>
      </c>
      <c r="Q4347" s="34">
        <v>0</v>
      </c>
      <c r="R4347" s="34">
        <v>41748.21</v>
      </c>
      <c r="S4347" s="36" t="s">
        <v>78</v>
      </c>
      <c r="T4347" s="72">
        <v>642.28015384615378</v>
      </c>
      <c r="U4347" s="34">
        <v>64795.14</v>
      </c>
      <c r="V4347" s="34">
        <v>0</v>
      </c>
      <c r="W4347" s="34">
        <v>64795.14</v>
      </c>
      <c r="X4347" s="36" t="s">
        <v>78</v>
      </c>
      <c r="Y4347" s="36" t="str">
        <f>IFERROR(VLOOKUP(A4347,'Pivot price tier'!$C$8:$L$2270,10,0),"")</f>
        <v/>
      </c>
      <c r="Z4347" s="36" t="str">
        <f>IFERROR(VLOOKUP(A4347,'Pivot price tier by size'!$D$8:$M$2491,10,0),"")</f>
        <v/>
      </c>
      <c r="AA4347" s="36" t="str">
        <f>IFERROR(VLOOKUP(A4347,'Pivot category'!$B$8:$I$2216,8,0),"")</f>
        <v/>
      </c>
      <c r="AB4347" s="3" t="str">
        <f>IF(P4347&lt;$AC$1,"Bottom 5%","")</f>
        <v>Bottom 5%</v>
      </c>
      <c r="AC4347"/>
      <c r="AD4347" s="34" t="s">
        <v>16463</v>
      </c>
      <c r="AE4347" s="34" t="s">
        <v>16626</v>
      </c>
    </row>
    <row r="4348" spans="1:31" x14ac:dyDescent="0.25">
      <c r="A4348" t="s">
        <v>9573</v>
      </c>
      <c r="B4348" t="s">
        <v>9574</v>
      </c>
      <c r="C4348" s="3" t="s">
        <v>69</v>
      </c>
      <c r="D4348" s="3" t="s">
        <v>9478</v>
      </c>
      <c r="E4348" s="3">
        <v>0</v>
      </c>
      <c r="F4348" s="3">
        <v>7000</v>
      </c>
      <c r="G4348" s="34">
        <v>1.0900000000000001</v>
      </c>
      <c r="H4348" s="3" t="s">
        <v>29</v>
      </c>
      <c r="I4348" s="3" t="s">
        <v>70</v>
      </c>
      <c r="J4348" s="3" t="s">
        <v>8163</v>
      </c>
      <c r="K4348" s="3" t="s">
        <v>8164</v>
      </c>
      <c r="L4348" s="3" t="s">
        <v>68</v>
      </c>
      <c r="M4348" s="26" t="s">
        <v>13723</v>
      </c>
      <c r="N4348"/>
      <c r="O4348" s="3">
        <v>150</v>
      </c>
      <c r="P4348" s="34">
        <v>131757.01999999999</v>
      </c>
      <c r="Q4348" s="34">
        <v>127745.82</v>
      </c>
      <c r="R4348" s="34">
        <v>4011.1999999999825</v>
      </c>
      <c r="S4348" s="36">
        <v>3.1399853239816311E-2</v>
      </c>
      <c r="T4348" s="72">
        <v>878.38013333333322</v>
      </c>
      <c r="U4348" s="34">
        <v>268080.05</v>
      </c>
      <c r="V4348" s="34">
        <v>220005.6</v>
      </c>
      <c r="W4348" s="34">
        <v>48074.449999999983</v>
      </c>
      <c r="X4348" s="36">
        <v>0.21851466508125239</v>
      </c>
      <c r="Y4348" s="36" t="str">
        <f>IFERROR(VLOOKUP(A4348,'Pivot price tier'!$C$8:$L$2270,10,0),"")</f>
        <v/>
      </c>
      <c r="Z4348" s="36" t="str">
        <f>IFERROR(VLOOKUP(A4348,'Pivot price tier by size'!$D$8:$M$2491,10,0),"")</f>
        <v/>
      </c>
      <c r="AA4348" s="36" t="str">
        <f>IFERROR(VLOOKUP(A4348,'Pivot category'!$B$8:$I$2216,8,0),"")</f>
        <v/>
      </c>
      <c r="AB4348" s="3" t="str">
        <f>IF(P4348&lt;$AC$1,"Bottom 5%","")</f>
        <v/>
      </c>
      <c r="AC4348"/>
      <c r="AD4348" s="34" t="s">
        <v>16459</v>
      </c>
      <c r="AE4348" s="34" t="s">
        <v>13941</v>
      </c>
    </row>
    <row r="4349" spans="1:31" hidden="1" x14ac:dyDescent="0.25">
      <c r="A4349" t="s">
        <v>10691</v>
      </c>
      <c r="B4349" t="s">
        <v>10692</v>
      </c>
      <c r="C4349" s="3" t="s">
        <v>32</v>
      </c>
      <c r="D4349" s="3" t="s">
        <v>10110</v>
      </c>
      <c r="E4349" s="3" t="s">
        <v>5093</v>
      </c>
      <c r="F4349" s="3">
        <v>10000</v>
      </c>
      <c r="G4349" s="34">
        <v>32.99</v>
      </c>
      <c r="H4349" s="3" t="s">
        <v>12</v>
      </c>
      <c r="I4349" s="3" t="s">
        <v>23</v>
      </c>
      <c r="J4349" s="3" t="s">
        <v>8168</v>
      </c>
      <c r="K4349" s="3" t="s">
        <v>8172</v>
      </c>
      <c r="L4349" s="3" t="s">
        <v>8167</v>
      </c>
      <c r="M4349" s="26" t="s">
        <v>13723</v>
      </c>
      <c r="N4349"/>
      <c r="O4349" s="3">
        <v>2</v>
      </c>
      <c r="P4349" s="34">
        <v>1264.6300000000001</v>
      </c>
      <c r="Q4349" s="34">
        <v>2089.62</v>
      </c>
      <c r="R4349" s="34">
        <v>-824.98999999999978</v>
      </c>
      <c r="S4349" s="36">
        <v>-0.39480383993261925</v>
      </c>
      <c r="T4349" s="72">
        <v>632.31500000000005</v>
      </c>
      <c r="U4349" s="34">
        <v>131.96</v>
      </c>
      <c r="V4349" s="34">
        <v>54.99</v>
      </c>
      <c r="W4349" s="34">
        <v>76.97</v>
      </c>
      <c r="X4349" s="36">
        <v>1.3997090380069106</v>
      </c>
      <c r="Y4349" s="36" t="str">
        <f>IFERROR(VLOOKUP(A4349,'Pivot price tier'!$C$8:$L$2270,10,0),"")</f>
        <v/>
      </c>
      <c r="Z4349" s="36" t="str">
        <f>IFERROR(VLOOKUP(A4349,'Pivot price tier by size'!$D$8:$M$2491,10,0),"")</f>
        <v/>
      </c>
      <c r="AA4349" s="36" t="str">
        <f>IFERROR(VLOOKUP(A4349,'Pivot category'!$B$8:$I$2216,8,0),"")</f>
        <v/>
      </c>
      <c r="AB4349" s="3" t="str">
        <f>IF(P4349&lt;$AC$1,"Bottom 5%","")</f>
        <v>Bottom 5%</v>
      </c>
      <c r="AC4349"/>
      <c r="AD4349" s="34" t="s">
        <v>16459</v>
      </c>
      <c r="AE4349" s="34" t="s">
        <v>16569</v>
      </c>
    </row>
    <row r="4350" spans="1:31" hidden="1" x14ac:dyDescent="0.25">
      <c r="A4350" t="s">
        <v>10784</v>
      </c>
      <c r="B4350" t="s">
        <v>10690</v>
      </c>
      <c r="C4350" s="3" t="s">
        <v>32</v>
      </c>
      <c r="D4350" s="3" t="s">
        <v>10109</v>
      </c>
      <c r="E4350" s="3" t="s">
        <v>5093</v>
      </c>
      <c r="F4350" s="3">
        <v>10000</v>
      </c>
      <c r="G4350" s="34">
        <v>38.99</v>
      </c>
      <c r="H4350" s="3" t="s">
        <v>12489</v>
      </c>
      <c r="I4350" s="3" t="s">
        <v>23</v>
      </c>
      <c r="J4350" s="3" t="s">
        <v>8168</v>
      </c>
      <c r="K4350" s="3" t="s">
        <v>8172</v>
      </c>
      <c r="L4350" s="3" t="s">
        <v>8167</v>
      </c>
      <c r="M4350" s="26" t="s">
        <v>13723</v>
      </c>
      <c r="N4350"/>
      <c r="O4350" s="3">
        <v>3</v>
      </c>
      <c r="P4350" s="34">
        <v>3860.01</v>
      </c>
      <c r="Q4350" s="34">
        <v>2079.6799999999998</v>
      </c>
      <c r="R4350" s="34">
        <v>1780.3300000000004</v>
      </c>
      <c r="S4350" s="36">
        <v>0.85605958609016808</v>
      </c>
      <c r="T4350" s="72">
        <v>1286.67</v>
      </c>
      <c r="U4350" s="34">
        <v>311.92</v>
      </c>
      <c r="V4350" s="34">
        <v>194.97</v>
      </c>
      <c r="W4350" s="34">
        <v>116.95000000000002</v>
      </c>
      <c r="X4350" s="36">
        <v>0.59983587218546441</v>
      </c>
      <c r="Y4350" s="36" t="str">
        <f>IFERROR(VLOOKUP(A4350,'Pivot price tier'!$C$8:$L$2270,10,0),"")</f>
        <v/>
      </c>
      <c r="Z4350" s="36" t="str">
        <f>IFERROR(VLOOKUP(A4350,'Pivot price tier by size'!$D$8:$M$2491,10,0),"")</f>
        <v/>
      </c>
      <c r="AA4350" s="36" t="str">
        <f>IFERROR(VLOOKUP(A4350,'Pivot category'!$B$8:$I$2216,8,0),"")</f>
        <v/>
      </c>
      <c r="AB4350" s="3" t="str">
        <f>IF(P4350&lt;$AC$1,"Bottom 5%","")</f>
        <v>Bottom 5%</v>
      </c>
      <c r="AC4350"/>
      <c r="AD4350" s="34" t="s">
        <v>16459</v>
      </c>
      <c r="AE4350" s="34" t="s">
        <v>16569</v>
      </c>
    </row>
    <row r="4351" spans="1:31" hidden="1" x14ac:dyDescent="0.25">
      <c r="A4351" t="s">
        <v>10693</v>
      </c>
      <c r="B4351" t="s">
        <v>10694</v>
      </c>
      <c r="C4351" s="3" t="s">
        <v>32</v>
      </c>
      <c r="D4351" s="3" t="s">
        <v>10108</v>
      </c>
      <c r="E4351" s="3" t="s">
        <v>5093</v>
      </c>
      <c r="F4351" s="3">
        <v>10000</v>
      </c>
      <c r="G4351" s="34">
        <v>32.99</v>
      </c>
      <c r="H4351" s="3" t="s">
        <v>12</v>
      </c>
      <c r="I4351" s="3" t="s">
        <v>23</v>
      </c>
      <c r="J4351" s="3" t="s">
        <v>8168</v>
      </c>
      <c r="K4351" s="3" t="s">
        <v>8172</v>
      </c>
      <c r="L4351" s="3" t="s">
        <v>8167</v>
      </c>
      <c r="M4351" s="26" t="s">
        <v>13723</v>
      </c>
      <c r="N4351"/>
      <c r="O4351" s="3">
        <v>1</v>
      </c>
      <c r="P4351" s="34">
        <v>1209.6400000000001</v>
      </c>
      <c r="Q4351" s="34">
        <v>1099.8</v>
      </c>
      <c r="R4351" s="34">
        <v>109.84000000000015</v>
      </c>
      <c r="S4351" s="36">
        <v>9.9872704128023404E-2</v>
      </c>
      <c r="T4351" s="72">
        <v>1209.6400000000001</v>
      </c>
      <c r="U4351" s="34">
        <v>197.94</v>
      </c>
      <c r="V4351" s="34">
        <v>0</v>
      </c>
      <c r="W4351" s="34">
        <v>197.94</v>
      </c>
      <c r="X4351" s="36" t="s">
        <v>78</v>
      </c>
      <c r="Y4351" s="36" t="str">
        <f>IFERROR(VLOOKUP(A4351,'Pivot price tier'!$C$8:$L$2270,10,0),"")</f>
        <v/>
      </c>
      <c r="Z4351" s="36" t="str">
        <f>IFERROR(VLOOKUP(A4351,'Pivot price tier by size'!$D$8:$M$2491,10,0),"")</f>
        <v/>
      </c>
      <c r="AA4351" s="36" t="str">
        <f>IFERROR(VLOOKUP(A4351,'Pivot category'!$B$8:$I$2216,8,0),"")</f>
        <v/>
      </c>
      <c r="AB4351" s="3" t="str">
        <f>IF(P4351&lt;$AC$1,"Bottom 5%","")</f>
        <v>Bottom 5%</v>
      </c>
      <c r="AC4351"/>
      <c r="AD4351" s="34" t="s">
        <v>16459</v>
      </c>
      <c r="AE4351" s="34" t="s">
        <v>16569</v>
      </c>
    </row>
    <row r="4352" spans="1:31" hidden="1" x14ac:dyDescent="0.25">
      <c r="A4352" t="s">
        <v>6650</v>
      </c>
      <c r="B4352" t="s">
        <v>2163</v>
      </c>
      <c r="C4352" s="3" t="s">
        <v>32</v>
      </c>
      <c r="D4352" s="3" t="s">
        <v>4602</v>
      </c>
      <c r="E4352" s="3" t="s">
        <v>5093</v>
      </c>
      <c r="F4352" s="3">
        <v>10000</v>
      </c>
      <c r="G4352" s="34">
        <v>33.590000000000003</v>
      </c>
      <c r="H4352" s="3" t="s">
        <v>12489</v>
      </c>
      <c r="I4352" s="3" t="s">
        <v>15</v>
      </c>
      <c r="J4352" s="3" t="s">
        <v>8173</v>
      </c>
      <c r="K4352" s="3" t="s">
        <v>8172</v>
      </c>
      <c r="L4352" s="3" t="s">
        <v>8167</v>
      </c>
      <c r="M4352" s="26" t="s">
        <v>13723</v>
      </c>
      <c r="N4352"/>
      <c r="O4352" s="3">
        <v>16</v>
      </c>
      <c r="P4352" s="34">
        <v>3941.4</v>
      </c>
      <c r="Q4352" s="34">
        <v>2575.54</v>
      </c>
      <c r="R4352" s="34">
        <v>1365.8600000000001</v>
      </c>
      <c r="S4352" s="36">
        <v>0.53031985525365566</v>
      </c>
      <c r="T4352" s="72">
        <v>246.33750000000001</v>
      </c>
      <c r="U4352" s="34">
        <v>335.94</v>
      </c>
      <c r="V4352" s="34">
        <v>0</v>
      </c>
      <c r="W4352" s="34">
        <v>335.94</v>
      </c>
      <c r="X4352" s="36" t="s">
        <v>78</v>
      </c>
      <c r="Y4352" s="36" t="str">
        <f>IFERROR(VLOOKUP(A4352,'Pivot price tier'!$C$8:$L$2270,10,0),"")</f>
        <v/>
      </c>
      <c r="Z4352" s="36" t="str">
        <f>IFERROR(VLOOKUP(A4352,'Pivot price tier by size'!$D$8:$M$2491,10,0),"")</f>
        <v/>
      </c>
      <c r="AA4352" s="36" t="str">
        <f>IFERROR(VLOOKUP(A4352,'Pivot category'!$B$8:$I$2216,8,0),"")</f>
        <v/>
      </c>
      <c r="AB4352" s="3" t="str">
        <f>IF(P4352&lt;$AC$1,"Bottom 5%","")</f>
        <v>Bottom 5%</v>
      </c>
      <c r="AC4352"/>
      <c r="AD4352" s="34" t="s">
        <v>16459</v>
      </c>
      <c r="AE4352" s="34" t="s">
        <v>16569</v>
      </c>
    </row>
    <row r="4353" spans="1:31" hidden="1" x14ac:dyDescent="0.25">
      <c r="A4353" t="s">
        <v>9892</v>
      </c>
      <c r="B4353" t="s">
        <v>9893</v>
      </c>
      <c r="C4353" s="3" t="s">
        <v>32</v>
      </c>
      <c r="D4353" s="3" t="s">
        <v>9822</v>
      </c>
      <c r="E4353" s="3" t="s">
        <v>5093</v>
      </c>
      <c r="F4353" s="3">
        <v>10000</v>
      </c>
      <c r="G4353" s="34">
        <v>29.99</v>
      </c>
      <c r="H4353" s="3" t="s">
        <v>12</v>
      </c>
      <c r="I4353" s="3" t="s">
        <v>23</v>
      </c>
      <c r="J4353" s="3" t="s">
        <v>8173</v>
      </c>
      <c r="K4353" s="3" t="s">
        <v>8172</v>
      </c>
      <c r="L4353" s="3" t="s">
        <v>8167</v>
      </c>
      <c r="M4353" s="26" t="s">
        <v>13723</v>
      </c>
      <c r="N4353"/>
      <c r="O4353" s="3">
        <v>10</v>
      </c>
      <c r="P4353" s="34">
        <v>5638.58</v>
      </c>
      <c r="Q4353" s="34">
        <v>8048.39</v>
      </c>
      <c r="R4353" s="34">
        <v>-2409.8100000000004</v>
      </c>
      <c r="S4353" s="36">
        <v>-0.29941516253561273</v>
      </c>
      <c r="T4353" s="72">
        <v>563.85799999999995</v>
      </c>
      <c r="U4353" s="34">
        <v>279.92</v>
      </c>
      <c r="V4353" s="34">
        <v>949.81</v>
      </c>
      <c r="W4353" s="34">
        <v>-669.88999999999987</v>
      </c>
      <c r="X4353" s="36">
        <v>-0.70528842610627385</v>
      </c>
      <c r="Y4353" s="36" t="str">
        <f>IFERROR(VLOOKUP(A4353,'Pivot price tier'!$C$8:$L$2270,10,0),"")</f>
        <v/>
      </c>
      <c r="Z4353" s="36" t="str">
        <f>IFERROR(VLOOKUP(A4353,'Pivot price tier by size'!$D$8:$M$2491,10,0),"")</f>
        <v/>
      </c>
      <c r="AA4353" s="36" t="str">
        <f>IFERROR(VLOOKUP(A4353,'Pivot category'!$B$8:$I$2216,8,0),"")</f>
        <v/>
      </c>
      <c r="AB4353" s="3" t="str">
        <f>IF(P4353&lt;$AC$1,"Bottom 5%","")</f>
        <v>Bottom 5%</v>
      </c>
      <c r="AC4353"/>
      <c r="AD4353" s="34" t="s">
        <v>16459</v>
      </c>
      <c r="AE4353" s="34" t="s">
        <v>16569</v>
      </c>
    </row>
    <row r="4354" spans="1:31" x14ac:dyDescent="0.25">
      <c r="A4354" t="s">
        <v>11414</v>
      </c>
      <c r="B4354" t="s">
        <v>11415</v>
      </c>
      <c r="C4354" s="3" t="s">
        <v>69</v>
      </c>
      <c r="D4354" s="3" t="s">
        <v>11382</v>
      </c>
      <c r="E4354" s="3">
        <v>0</v>
      </c>
      <c r="F4354" s="3">
        <v>7000</v>
      </c>
      <c r="G4354" s="34">
        <v>1.0900000000000001</v>
      </c>
      <c r="H4354" s="3" t="s">
        <v>29</v>
      </c>
      <c r="I4354" s="3" t="s">
        <v>70</v>
      </c>
      <c r="J4354" s="3" t="s">
        <v>8163</v>
      </c>
      <c r="K4354" s="3" t="s">
        <v>8164</v>
      </c>
      <c r="L4354" s="3" t="s">
        <v>68</v>
      </c>
      <c r="M4354" s="26">
        <v>45017</v>
      </c>
      <c r="N4354"/>
      <c r="O4354" s="3">
        <v>110</v>
      </c>
      <c r="P4354" s="34">
        <v>91022.63</v>
      </c>
      <c r="Q4354" s="34">
        <v>95352.11</v>
      </c>
      <c r="R4354" s="34">
        <v>-4329.4799999999959</v>
      </c>
      <c r="S4354" s="36">
        <v>-4.5405182958195622E-2</v>
      </c>
      <c r="T4354" s="72">
        <v>827.47845454545461</v>
      </c>
      <c r="U4354" s="34">
        <v>236888.61</v>
      </c>
      <c r="V4354" s="34">
        <v>189170.59</v>
      </c>
      <c r="W4354" s="34">
        <v>47718.01999999999</v>
      </c>
      <c r="X4354" s="36">
        <v>0.25224861856169079</v>
      </c>
      <c r="Y4354" s="36" t="str">
        <f>IFERROR(VLOOKUP(A4354,'Pivot price tier'!$C$8:$L$2270,10,0),"")</f>
        <v/>
      </c>
      <c r="Z4354" s="36" t="str">
        <f>IFERROR(VLOOKUP(A4354,'Pivot price tier by size'!$D$8:$M$2491,10,0),"")</f>
        <v/>
      </c>
      <c r="AA4354" s="36" t="str">
        <f>IFERROR(VLOOKUP(A4354,'Pivot category'!$B$8:$I$2216,8,0),"")</f>
        <v/>
      </c>
      <c r="AB4354" s="3" t="str">
        <f>IF(P4354&lt;$AC$1,"Bottom 5%","")</f>
        <v/>
      </c>
      <c r="AC4354"/>
      <c r="AD4354" s="34" t="s">
        <v>16459</v>
      </c>
      <c r="AE4354" s="34" t="s">
        <v>13941</v>
      </c>
    </row>
    <row r="4355" spans="1:31" hidden="1" x14ac:dyDescent="0.25">
      <c r="A4355" t="s">
        <v>6176</v>
      </c>
      <c r="B4355" t="s">
        <v>2164</v>
      </c>
      <c r="C4355" s="3" t="s">
        <v>32</v>
      </c>
      <c r="D4355" s="3" t="s">
        <v>4603</v>
      </c>
      <c r="E4355" s="3">
        <v>0</v>
      </c>
      <c r="F4355" s="3">
        <v>10000</v>
      </c>
      <c r="G4355" s="34">
        <v>21.99</v>
      </c>
      <c r="H4355" s="3" t="s">
        <v>29</v>
      </c>
      <c r="I4355" s="3" t="s">
        <v>21</v>
      </c>
      <c r="J4355" s="3" t="s">
        <v>8173</v>
      </c>
      <c r="K4355" s="3" t="s">
        <v>8172</v>
      </c>
      <c r="L4355" s="3" t="s">
        <v>68</v>
      </c>
      <c r="M4355" s="26" t="s">
        <v>13723</v>
      </c>
      <c r="N4355"/>
      <c r="O4355" s="3">
        <v>1</v>
      </c>
      <c r="P4355" s="34">
        <v>21.99</v>
      </c>
      <c r="Q4355" s="34">
        <v>461.79</v>
      </c>
      <c r="R4355" s="34">
        <v>-439.8</v>
      </c>
      <c r="S4355" s="36">
        <v>-0.95238095238095233</v>
      </c>
      <c r="T4355" s="72">
        <v>21.99</v>
      </c>
      <c r="U4355" s="34">
        <v>65.97</v>
      </c>
      <c r="V4355" s="34">
        <v>0</v>
      </c>
      <c r="W4355" s="34">
        <v>65.97</v>
      </c>
      <c r="X4355" s="36" t="s">
        <v>78</v>
      </c>
      <c r="Y4355" s="36" t="str">
        <f>IFERROR(VLOOKUP(A4355,'Pivot price tier'!$C$8:$L$2270,10,0),"")</f>
        <v/>
      </c>
      <c r="Z4355" s="36" t="str">
        <f>IFERROR(VLOOKUP(A4355,'Pivot price tier by size'!$D$8:$M$2491,10,0),"")</f>
        <v/>
      </c>
      <c r="AA4355" s="36" t="str">
        <f>IFERROR(VLOOKUP(A4355,'Pivot category'!$B$8:$I$2216,8,0),"")</f>
        <v/>
      </c>
      <c r="AB4355" s="3" t="str">
        <f>IF(P4355&lt;$AC$1,"Bottom 5%","")</f>
        <v>Bottom 5%</v>
      </c>
      <c r="AC4355"/>
      <c r="AD4355" s="34" t="s">
        <v>16461</v>
      </c>
      <c r="AE4355" s="34" t="s">
        <v>13989</v>
      </c>
    </row>
    <row r="4356" spans="1:31" x14ac:dyDescent="0.25">
      <c r="A4356" t="s">
        <v>10111</v>
      </c>
      <c r="B4356" t="s">
        <v>132</v>
      </c>
      <c r="C4356" s="3" t="s">
        <v>69</v>
      </c>
      <c r="D4356" s="3" t="s">
        <v>2339</v>
      </c>
      <c r="E4356" s="3">
        <v>0</v>
      </c>
      <c r="F4356" s="3">
        <v>1000</v>
      </c>
      <c r="G4356" s="34">
        <v>19.989999999999998</v>
      </c>
      <c r="H4356" s="3" t="s">
        <v>29</v>
      </c>
      <c r="I4356" s="3" t="s">
        <v>70</v>
      </c>
      <c r="J4356" s="3" t="s">
        <v>8163</v>
      </c>
      <c r="K4356" s="3" t="s">
        <v>8164</v>
      </c>
      <c r="L4356" s="3" t="s">
        <v>68</v>
      </c>
      <c r="M4356" s="26" t="s">
        <v>13723</v>
      </c>
      <c r="N4356"/>
      <c r="O4356" s="3">
        <v>146</v>
      </c>
      <c r="P4356" s="34">
        <v>113763.09</v>
      </c>
      <c r="Q4356" s="34">
        <v>135352.29</v>
      </c>
      <c r="R4356" s="34">
        <v>-21589.200000000012</v>
      </c>
      <c r="S4356" s="36">
        <v>-0.15950376606114314</v>
      </c>
      <c r="T4356" s="72">
        <v>779.19924657534239</v>
      </c>
      <c r="U4356" s="34">
        <v>204457.72</v>
      </c>
      <c r="V4356" s="34">
        <v>228905.49</v>
      </c>
      <c r="W4356" s="34">
        <v>-24447.76999999999</v>
      </c>
      <c r="X4356" s="36">
        <v>-0.10680289931010389</v>
      </c>
      <c r="Y4356" s="36" t="str">
        <f>IFERROR(VLOOKUP(A4356,'Pivot price tier'!$C$8:$L$2270,10,0),"")</f>
        <v/>
      </c>
      <c r="Z4356" s="36" t="str">
        <f>IFERROR(VLOOKUP(A4356,'Pivot price tier by size'!$D$8:$M$2491,10,0),"")</f>
        <v/>
      </c>
      <c r="AA4356" s="36" t="str">
        <f>IFERROR(VLOOKUP(A4356,'Pivot category'!$B$8:$I$2216,8,0),"")</f>
        <v/>
      </c>
      <c r="AB4356" s="3" t="str">
        <f>IF(P4356&lt;$AC$1,"Bottom 5%","")</f>
        <v/>
      </c>
      <c r="AC4356"/>
      <c r="AD4356" s="34" t="s">
        <v>16459</v>
      </c>
      <c r="AE4356" s="34" t="s">
        <v>13941</v>
      </c>
    </row>
    <row r="4357" spans="1:31" hidden="1" x14ac:dyDescent="0.25">
      <c r="A4357" t="s">
        <v>14399</v>
      </c>
      <c r="B4357" t="s">
        <v>14400</v>
      </c>
      <c r="C4357" s="3" t="s">
        <v>38</v>
      </c>
      <c r="D4357" s="3" t="s">
        <v>14224</v>
      </c>
      <c r="E4357" s="3" t="s">
        <v>5093</v>
      </c>
      <c r="F4357" s="3">
        <v>70000</v>
      </c>
      <c r="G4357" s="34">
        <v>59.99</v>
      </c>
      <c r="H4357" s="3" t="s">
        <v>12</v>
      </c>
      <c r="I4357" s="3" t="s">
        <v>23</v>
      </c>
      <c r="J4357" s="3" t="s">
        <v>8163</v>
      </c>
      <c r="K4357" s="3" t="s">
        <v>8164</v>
      </c>
      <c r="L4357" s="3" t="s">
        <v>68</v>
      </c>
      <c r="M4357" s="26">
        <v>45689</v>
      </c>
      <c r="N4357"/>
      <c r="O4357" s="3">
        <v>70</v>
      </c>
      <c r="P4357" s="34">
        <v>227993.83</v>
      </c>
      <c r="Q4357" s="34">
        <v>19647.38</v>
      </c>
      <c r="R4357" s="34">
        <v>208346.44999999998</v>
      </c>
      <c r="S4357" s="36">
        <v>10.604286678427352</v>
      </c>
      <c r="T4357" s="72">
        <v>3257.054714285714</v>
      </c>
      <c r="U4357" s="34">
        <v>27820.720000000001</v>
      </c>
      <c r="V4357" s="34">
        <v>24071.79</v>
      </c>
      <c r="W4357" s="34">
        <v>3748.9300000000003</v>
      </c>
      <c r="X4357" s="36">
        <v>0.15573956070570572</v>
      </c>
      <c r="Y4357" s="36" t="str">
        <f>IFERROR(VLOOKUP(A4357,'Pivot price tier'!$C$8:$L$2270,10,0),"")</f>
        <v xml:space="preserve"> </v>
      </c>
      <c r="Z4357" s="36" t="str">
        <f>IFERROR(VLOOKUP(A4357,'Pivot price tier by size'!$D$8:$M$2491,10,0),"")</f>
        <v xml:space="preserve"> </v>
      </c>
      <c r="AA4357" s="36" t="str">
        <f>IFERROR(VLOOKUP(A4357,'Pivot category'!$B$8:$I$2216,8,0),"")</f>
        <v xml:space="preserve"> </v>
      </c>
      <c r="AB4357" s="3" t="str">
        <f>IF(P4357&lt;$AC$1,"Bottom 5%","")</f>
        <v/>
      </c>
      <c r="AC4357"/>
      <c r="AD4357" s="34" t="s">
        <v>16459</v>
      </c>
      <c r="AE4357" s="34" t="s">
        <v>13941</v>
      </c>
    </row>
    <row r="4358" spans="1:31" x14ac:dyDescent="0.25">
      <c r="A4358" t="s">
        <v>9941</v>
      </c>
      <c r="B4358" t="s">
        <v>8538</v>
      </c>
      <c r="C4358" s="3" t="s">
        <v>69</v>
      </c>
      <c r="D4358" s="3" t="s">
        <v>8308</v>
      </c>
      <c r="E4358" s="3">
        <v>0</v>
      </c>
      <c r="F4358" s="3">
        <v>7000</v>
      </c>
      <c r="G4358" s="34">
        <v>1.0900000000000001</v>
      </c>
      <c r="H4358" s="3" t="s">
        <v>29</v>
      </c>
      <c r="I4358" s="3" t="s">
        <v>70</v>
      </c>
      <c r="J4358" s="3" t="s">
        <v>8163</v>
      </c>
      <c r="K4358" s="3" t="s">
        <v>8164</v>
      </c>
      <c r="L4358" s="3" t="s">
        <v>68</v>
      </c>
      <c r="M4358" s="26" t="s">
        <v>13723</v>
      </c>
      <c r="N4358"/>
      <c r="O4358" s="3">
        <v>150</v>
      </c>
      <c r="P4358" s="34">
        <v>191851.99</v>
      </c>
      <c r="Q4358" s="34">
        <v>167762.99</v>
      </c>
      <c r="R4358" s="34">
        <v>24089</v>
      </c>
      <c r="S4358" s="36">
        <v>0.14358947703542957</v>
      </c>
      <c r="T4358" s="72">
        <v>1279.0132666666666</v>
      </c>
      <c r="U4358" s="34">
        <v>481818.15</v>
      </c>
      <c r="V4358" s="34">
        <v>367482.6</v>
      </c>
      <c r="W4358" s="34">
        <v>114335.55000000005</v>
      </c>
      <c r="X4358" s="36">
        <v>0.31113187399893238</v>
      </c>
      <c r="Y4358" s="36" t="str">
        <f>IFERROR(VLOOKUP(A4358,'Pivot price tier'!$C$8:$L$2270,10,0),"")</f>
        <v/>
      </c>
      <c r="Z4358" s="36" t="str">
        <f>IFERROR(VLOOKUP(A4358,'Pivot price tier by size'!$D$8:$M$2491,10,0),"")</f>
        <v/>
      </c>
      <c r="AA4358" s="36" t="str">
        <f>IFERROR(VLOOKUP(A4358,'Pivot category'!$B$8:$I$2216,8,0),"")</f>
        <v/>
      </c>
      <c r="AB4358" s="3" t="str">
        <f>IF(P4358&lt;$AC$1,"Bottom 5%","")</f>
        <v/>
      </c>
      <c r="AC4358"/>
      <c r="AD4358" s="34" t="s">
        <v>16459</v>
      </c>
      <c r="AE4358" s="34" t="s">
        <v>13941</v>
      </c>
    </row>
    <row r="4359" spans="1:31" hidden="1" x14ac:dyDescent="0.25">
      <c r="A4359" t="s">
        <v>14401</v>
      </c>
      <c r="B4359" t="s">
        <v>14402</v>
      </c>
      <c r="C4359" s="3" t="s">
        <v>69</v>
      </c>
      <c r="D4359" s="3" t="s">
        <v>13911</v>
      </c>
      <c r="E4359" s="3" t="s">
        <v>5093</v>
      </c>
      <c r="F4359" s="3">
        <v>70000</v>
      </c>
      <c r="G4359" s="34">
        <v>1.99</v>
      </c>
      <c r="H4359" s="3" t="s">
        <v>12</v>
      </c>
      <c r="I4359" s="3" t="s">
        <v>70</v>
      </c>
      <c r="J4359" s="3" t="s">
        <v>8163</v>
      </c>
      <c r="K4359" s="3" t="s">
        <v>8164</v>
      </c>
      <c r="L4359" s="3" t="s">
        <v>68</v>
      </c>
      <c r="M4359" s="26">
        <v>45689</v>
      </c>
      <c r="N4359"/>
      <c r="O4359" s="3">
        <v>84</v>
      </c>
      <c r="P4359" s="34">
        <v>7848.56</v>
      </c>
      <c r="Q4359" s="34">
        <v>3108.38</v>
      </c>
      <c r="R4359" s="34">
        <v>4740.18</v>
      </c>
      <c r="S4359" s="36">
        <v>1.5249679897567221</v>
      </c>
      <c r="T4359" s="72">
        <v>93.435238095238105</v>
      </c>
      <c r="U4359" s="34">
        <v>8276.41</v>
      </c>
      <c r="V4359" s="34">
        <v>23655.13</v>
      </c>
      <c r="W4359" s="34">
        <v>-15378.720000000001</v>
      </c>
      <c r="X4359" s="36">
        <v>-0.65012198199713978</v>
      </c>
      <c r="Y4359" s="36" t="str">
        <f>IFERROR(VLOOKUP(A4359,'Pivot price tier'!$C$8:$L$2270,10,0),"")</f>
        <v/>
      </c>
      <c r="Z4359" s="36" t="str">
        <f>IFERROR(VLOOKUP(A4359,'Pivot price tier by size'!$D$8:$M$2491,10,0),"")</f>
        <v/>
      </c>
      <c r="AA4359" s="36" t="str">
        <f>IFERROR(VLOOKUP(A4359,'Pivot category'!$B$8:$I$2216,8,0),"")</f>
        <v/>
      </c>
      <c r="AB4359" s="3" t="str">
        <f>IF(P4359&lt;$AC$1,"Bottom 5%","")</f>
        <v>Bottom 5%</v>
      </c>
      <c r="AC4359"/>
      <c r="AD4359" s="34" t="s">
        <v>16459</v>
      </c>
      <c r="AE4359" s="34" t="s">
        <v>13941</v>
      </c>
    </row>
    <row r="4360" spans="1:31" x14ac:dyDescent="0.25">
      <c r="A4360" t="s">
        <v>7291</v>
      </c>
      <c r="B4360" t="s">
        <v>7290</v>
      </c>
      <c r="C4360" s="3" t="s">
        <v>69</v>
      </c>
      <c r="D4360" s="3" t="s">
        <v>8118</v>
      </c>
      <c r="E4360" s="3">
        <v>0</v>
      </c>
      <c r="F4360" s="3">
        <v>7000</v>
      </c>
      <c r="G4360" s="34">
        <v>1.0900000000000001</v>
      </c>
      <c r="H4360" s="3" t="s">
        <v>29</v>
      </c>
      <c r="I4360" s="3" t="s">
        <v>70</v>
      </c>
      <c r="J4360" s="3" t="s">
        <v>8163</v>
      </c>
      <c r="K4360" s="3" t="s">
        <v>8164</v>
      </c>
      <c r="L4360" s="3" t="s">
        <v>68</v>
      </c>
      <c r="M4360" s="26" t="s">
        <v>13723</v>
      </c>
      <c r="N4360"/>
      <c r="O4360" s="3">
        <v>150</v>
      </c>
      <c r="P4360" s="34">
        <v>95310.69</v>
      </c>
      <c r="Q4360" s="34">
        <v>96216.48</v>
      </c>
      <c r="R4360" s="34">
        <v>-905.7899999999936</v>
      </c>
      <c r="S4360" s="36">
        <v>-9.4140837411635925E-3</v>
      </c>
      <c r="T4360" s="72">
        <v>635.40459999999996</v>
      </c>
      <c r="U4360" s="34">
        <v>288513.19</v>
      </c>
      <c r="V4360" s="34">
        <v>235092.29</v>
      </c>
      <c r="W4360" s="34">
        <v>53420.899999999994</v>
      </c>
      <c r="X4360" s="36">
        <v>0.22723373871597397</v>
      </c>
      <c r="Y4360" s="36" t="str">
        <f>IFERROR(VLOOKUP(A4360,'Pivot price tier'!$C$8:$L$2270,10,0),"")</f>
        <v/>
      </c>
      <c r="Z4360" s="36" t="str">
        <f>IFERROR(VLOOKUP(A4360,'Pivot price tier by size'!$D$8:$M$2491,10,0),"")</f>
        <v/>
      </c>
      <c r="AA4360" s="36" t="str">
        <f>IFERROR(VLOOKUP(A4360,'Pivot category'!$B$8:$I$2216,8,0),"")</f>
        <v/>
      </c>
      <c r="AB4360" s="3" t="str">
        <f>IF(P4360&lt;$AC$1,"Bottom 5%","")</f>
        <v/>
      </c>
      <c r="AC4360"/>
      <c r="AD4360" s="34" t="s">
        <v>16459</v>
      </c>
      <c r="AE4360" s="34" t="s">
        <v>13941</v>
      </c>
    </row>
    <row r="4361" spans="1:31" hidden="1" x14ac:dyDescent="0.25">
      <c r="A4361" t="s">
        <v>15367</v>
      </c>
      <c r="B4361" t="s">
        <v>15368</v>
      </c>
      <c r="C4361" s="3" t="s">
        <v>32</v>
      </c>
      <c r="D4361" s="3" t="s">
        <v>13259</v>
      </c>
      <c r="E4361" s="3" t="s">
        <v>5093</v>
      </c>
      <c r="F4361" s="3">
        <v>30000</v>
      </c>
      <c r="G4361" s="34">
        <v>49.99</v>
      </c>
      <c r="H4361" s="3" t="s">
        <v>27</v>
      </c>
      <c r="I4361" s="3" t="s">
        <v>23</v>
      </c>
      <c r="J4361" s="3" t="s">
        <v>13254</v>
      </c>
      <c r="K4361" s="3" t="s">
        <v>8176</v>
      </c>
      <c r="L4361" s="3" t="s">
        <v>68</v>
      </c>
      <c r="M4361" s="26">
        <v>45901</v>
      </c>
      <c r="N4361"/>
      <c r="O4361" s="3">
        <v>3</v>
      </c>
      <c r="P4361" s="34">
        <v>499.9</v>
      </c>
      <c r="Q4361" s="34">
        <v>0</v>
      </c>
      <c r="R4361" s="34">
        <v>499.9</v>
      </c>
      <c r="S4361" s="36" t="s">
        <v>78</v>
      </c>
      <c r="T4361" s="72">
        <v>166.63333333333333</v>
      </c>
      <c r="U4361" s="34">
        <v>22545.49</v>
      </c>
      <c r="V4361" s="34">
        <v>2099.58</v>
      </c>
      <c r="W4361" s="34">
        <v>20445.910000000003</v>
      </c>
      <c r="X4361" s="36">
        <v>9.738095238095239</v>
      </c>
      <c r="Y4361" s="36" t="str">
        <f>IFERROR(VLOOKUP(A4361,'Pivot price tier'!$C$8:$L$2270,10,0),"")</f>
        <v/>
      </c>
      <c r="Z4361" s="36" t="str">
        <f>IFERROR(VLOOKUP(A4361,'Pivot price tier by size'!$D$8:$M$2491,10,0),"")</f>
        <v/>
      </c>
      <c r="AA4361" s="36" t="str">
        <f>IFERROR(VLOOKUP(A4361,'Pivot category'!$B$8:$I$2216,8,0),"")</f>
        <v/>
      </c>
      <c r="AB4361" s="3" t="str">
        <f>IF(P4361&lt;$AC$1,"Bottom 5%","")</f>
        <v>Bottom 5%</v>
      </c>
      <c r="AC4361"/>
      <c r="AD4361" s="34" t="s">
        <v>16459</v>
      </c>
      <c r="AE4361" s="34" t="s">
        <v>16525</v>
      </c>
    </row>
    <row r="4362" spans="1:31" hidden="1" x14ac:dyDescent="0.25">
      <c r="A4362" t="s">
        <v>15568</v>
      </c>
      <c r="B4362" t="s">
        <v>15569</v>
      </c>
      <c r="C4362" s="3" t="s">
        <v>32</v>
      </c>
      <c r="D4362" s="3" t="s">
        <v>15007</v>
      </c>
      <c r="E4362" s="3" t="s">
        <v>5093</v>
      </c>
      <c r="F4362" s="3">
        <v>70000</v>
      </c>
      <c r="G4362" s="34">
        <v>39.99</v>
      </c>
      <c r="H4362" s="3" t="s">
        <v>27</v>
      </c>
      <c r="I4362" s="3" t="s">
        <v>23</v>
      </c>
      <c r="J4362" s="3" t="s">
        <v>8163</v>
      </c>
      <c r="K4362" s="3" t="s">
        <v>8164</v>
      </c>
      <c r="L4362" s="3" t="s">
        <v>68</v>
      </c>
      <c r="M4362" s="26">
        <v>45901</v>
      </c>
      <c r="N4362"/>
      <c r="O4362" s="3">
        <v>53</v>
      </c>
      <c r="P4362" s="34">
        <v>62178.07</v>
      </c>
      <c r="Q4362" s="34">
        <v>0</v>
      </c>
      <c r="R4362" s="34">
        <v>62178.07</v>
      </c>
      <c r="S4362" s="36" t="s">
        <v>78</v>
      </c>
      <c r="T4362" s="72">
        <v>1173.1711320754716</v>
      </c>
      <c r="U4362" s="34">
        <v>41994.61</v>
      </c>
      <c r="V4362" s="34">
        <v>12417.24</v>
      </c>
      <c r="W4362" s="34">
        <v>29577.370000000003</v>
      </c>
      <c r="X4362" s="36">
        <v>2.3819600813063131</v>
      </c>
      <c r="Y4362" s="36" t="str">
        <f>IFERROR(VLOOKUP(A4362,'Pivot price tier'!$C$8:$L$2270,10,0),"")</f>
        <v xml:space="preserve"> </v>
      </c>
      <c r="Z4362" s="36" t="str">
        <f>IFERROR(VLOOKUP(A4362,'Pivot price tier by size'!$D$8:$M$2491,10,0),"")</f>
        <v xml:space="preserve"> </v>
      </c>
      <c r="AA4362" s="36" t="str">
        <f>IFERROR(VLOOKUP(A4362,'Pivot category'!$B$8:$I$2216,8,0),"")</f>
        <v xml:space="preserve"> </v>
      </c>
      <c r="AB4362" s="3" t="str">
        <f>IF(P4362&lt;$AC$1,"Bottom 5%","")</f>
        <v/>
      </c>
      <c r="AC4362"/>
      <c r="AD4362" s="34" t="s">
        <v>16459</v>
      </c>
      <c r="AE4362" s="34" t="s">
        <v>16525</v>
      </c>
    </row>
    <row r="4363" spans="1:31" hidden="1" x14ac:dyDescent="0.25">
      <c r="A4363" t="s">
        <v>9455</v>
      </c>
      <c r="B4363" t="s">
        <v>9456</v>
      </c>
      <c r="C4363" s="3" t="s">
        <v>32</v>
      </c>
      <c r="D4363" s="3" t="s">
        <v>9079</v>
      </c>
      <c r="E4363" s="3" t="s">
        <v>5093</v>
      </c>
      <c r="F4363" s="3">
        <v>10000</v>
      </c>
      <c r="G4363" s="34">
        <v>23.99</v>
      </c>
      <c r="H4363" s="3" t="s">
        <v>27</v>
      </c>
      <c r="I4363" s="3" t="s">
        <v>23</v>
      </c>
      <c r="J4363" s="3" t="s">
        <v>8168</v>
      </c>
      <c r="K4363" s="3" t="s">
        <v>8164</v>
      </c>
      <c r="L4363" s="3" t="s">
        <v>8167</v>
      </c>
      <c r="M4363" s="26" t="s">
        <v>13723</v>
      </c>
      <c r="N4363"/>
      <c r="O4363" s="3">
        <v>6</v>
      </c>
      <c r="P4363" s="34">
        <v>11594.14</v>
      </c>
      <c r="Q4363" s="34">
        <v>13091.53</v>
      </c>
      <c r="R4363" s="34">
        <v>-1497.3900000000012</v>
      </c>
      <c r="S4363" s="36">
        <v>-0.1143785332959556</v>
      </c>
      <c r="T4363" s="72">
        <v>1932.3566666666666</v>
      </c>
      <c r="U4363" s="34">
        <v>1440.49</v>
      </c>
      <c r="V4363" s="34">
        <v>8687.77</v>
      </c>
      <c r="W4363" s="34">
        <v>-7247.2800000000007</v>
      </c>
      <c r="X4363" s="36">
        <v>-0.83419335456624655</v>
      </c>
      <c r="Y4363" s="36" t="str">
        <f>IFERROR(VLOOKUP(A4363,'Pivot price tier'!$C$8:$L$2270,10,0),"")</f>
        <v/>
      </c>
      <c r="Z4363" s="36" t="str">
        <f>IFERROR(VLOOKUP(A4363,'Pivot price tier by size'!$D$8:$M$2491,10,0),"")</f>
        <v/>
      </c>
      <c r="AA4363" s="36" t="str">
        <f>IFERROR(VLOOKUP(A4363,'Pivot category'!$B$8:$I$2216,8,0),"")</f>
        <v/>
      </c>
      <c r="AB4363" s="3" t="str">
        <f>IF(P4363&lt;$AC$1,"Bottom 5%","")</f>
        <v>Bottom 5%</v>
      </c>
      <c r="AC4363"/>
      <c r="AD4363" s="34" t="s">
        <v>16461</v>
      </c>
      <c r="AE4363" s="34" t="s">
        <v>13971</v>
      </c>
    </row>
    <row r="4364" spans="1:31" hidden="1" x14ac:dyDescent="0.25">
      <c r="A4364" t="s">
        <v>11294</v>
      </c>
      <c r="B4364" t="s">
        <v>11295</v>
      </c>
      <c r="C4364" s="3" t="s">
        <v>32</v>
      </c>
      <c r="D4364" s="3" t="s">
        <v>11184</v>
      </c>
      <c r="E4364" s="3" t="s">
        <v>5093</v>
      </c>
      <c r="F4364" s="3">
        <v>10000</v>
      </c>
      <c r="G4364" s="34">
        <v>44.99</v>
      </c>
      <c r="H4364" s="3" t="s">
        <v>27</v>
      </c>
      <c r="I4364" s="3" t="s">
        <v>15</v>
      </c>
      <c r="J4364" s="3" t="s">
        <v>8173</v>
      </c>
      <c r="K4364" s="3" t="s">
        <v>8172</v>
      </c>
      <c r="L4364" s="3" t="s">
        <v>8167</v>
      </c>
      <c r="M4364" s="26">
        <v>44986</v>
      </c>
      <c r="N4364"/>
      <c r="O4364" s="3">
        <v>6</v>
      </c>
      <c r="P4364" s="34">
        <v>1784.69</v>
      </c>
      <c r="Q4364" s="34">
        <v>1724.77</v>
      </c>
      <c r="R4364" s="34">
        <v>59.920000000000073</v>
      </c>
      <c r="S4364" s="36">
        <v>3.4740863999257909E-2</v>
      </c>
      <c r="T4364" s="72">
        <v>297.44833333333332</v>
      </c>
      <c r="U4364" s="34">
        <v>164.97</v>
      </c>
      <c r="V4364" s="34">
        <v>449.94</v>
      </c>
      <c r="W4364" s="34">
        <v>-284.97000000000003</v>
      </c>
      <c r="X4364" s="36">
        <v>-0.63335111348179751</v>
      </c>
      <c r="Y4364" s="36" t="str">
        <f>IFERROR(VLOOKUP(A4364,'Pivot price tier'!$C$8:$L$2270,10,0),"")</f>
        <v/>
      </c>
      <c r="Z4364" s="36" t="str">
        <f>IFERROR(VLOOKUP(A4364,'Pivot price tier by size'!$D$8:$M$2491,10,0),"")</f>
        <v/>
      </c>
      <c r="AA4364" s="36" t="str">
        <f>IFERROR(VLOOKUP(A4364,'Pivot category'!$B$8:$I$2216,8,0),"")</f>
        <v/>
      </c>
      <c r="AB4364" s="3" t="str">
        <f>IF(P4364&lt;$AC$1,"Bottom 5%","")</f>
        <v>Bottom 5%</v>
      </c>
      <c r="AC4364"/>
      <c r="AD4364" s="34" t="s">
        <v>16461</v>
      </c>
      <c r="AE4364" s="34" t="s">
        <v>13941</v>
      </c>
    </row>
    <row r="4365" spans="1:31" hidden="1" x14ac:dyDescent="0.25">
      <c r="A4365" t="s">
        <v>10237</v>
      </c>
      <c r="B4365" t="s">
        <v>10238</v>
      </c>
      <c r="C4365" s="3" t="s">
        <v>69</v>
      </c>
      <c r="D4365" s="3" t="s">
        <v>10180</v>
      </c>
      <c r="E4365" s="3" t="s">
        <v>5141</v>
      </c>
      <c r="F4365" s="3">
        <v>7000</v>
      </c>
      <c r="G4365" s="34">
        <v>0.59</v>
      </c>
      <c r="H4365" s="3" t="s">
        <v>28</v>
      </c>
      <c r="I4365" s="3" t="s">
        <v>70</v>
      </c>
      <c r="J4365" s="3" t="s">
        <v>8168</v>
      </c>
      <c r="K4365" s="3" t="s">
        <v>8164</v>
      </c>
      <c r="L4365" s="3" t="s">
        <v>8167</v>
      </c>
      <c r="M4365" s="26" t="s">
        <v>13723</v>
      </c>
      <c r="N4365"/>
      <c r="O4365" s="3">
        <v>8</v>
      </c>
      <c r="P4365" s="34">
        <v>3345.3</v>
      </c>
      <c r="Q4365" s="34">
        <v>4233.3100000000004</v>
      </c>
      <c r="R4365" s="34">
        <v>-888.01000000000022</v>
      </c>
      <c r="S4365" s="36">
        <v>-0.20976729792998861</v>
      </c>
      <c r="T4365" s="72">
        <v>418.16250000000002</v>
      </c>
      <c r="U4365" s="34">
        <v>682.63</v>
      </c>
      <c r="V4365" s="34">
        <v>2220.39</v>
      </c>
      <c r="W4365" s="34">
        <v>-1537.7599999999998</v>
      </c>
      <c r="X4365" s="36">
        <v>-0.69256301820851296</v>
      </c>
      <c r="Y4365" s="36" t="str">
        <f>IFERROR(VLOOKUP(A4365,'Pivot price tier'!$C$8:$L$2270,10,0),"")</f>
        <v/>
      </c>
      <c r="Z4365" s="36" t="str">
        <f>IFERROR(VLOOKUP(A4365,'Pivot price tier by size'!$D$8:$M$2491,10,0),"")</f>
        <v/>
      </c>
      <c r="AA4365" s="36" t="str">
        <f>IFERROR(VLOOKUP(A4365,'Pivot category'!$B$8:$I$2216,8,0),"")</f>
        <v/>
      </c>
      <c r="AB4365" s="3" t="str">
        <f>IF(P4365&lt;$AC$1,"Bottom 5%","")</f>
        <v>Bottom 5%</v>
      </c>
      <c r="AC4365"/>
      <c r="AD4365" s="34" t="s">
        <v>16461</v>
      </c>
      <c r="AE4365" s="34" t="s">
        <v>13944</v>
      </c>
    </row>
    <row r="4366" spans="1:31" hidden="1" x14ac:dyDescent="0.25">
      <c r="A4366" t="s">
        <v>10239</v>
      </c>
      <c r="B4366" t="s">
        <v>10240</v>
      </c>
      <c r="C4366" s="3" t="s">
        <v>32</v>
      </c>
      <c r="D4366" s="3" t="s">
        <v>10153</v>
      </c>
      <c r="E4366" s="3" t="s">
        <v>5141</v>
      </c>
      <c r="F4366" s="3">
        <v>7000</v>
      </c>
      <c r="G4366" s="34">
        <v>10.79</v>
      </c>
      <c r="H4366" s="3" t="s">
        <v>28</v>
      </c>
      <c r="I4366" s="3" t="s">
        <v>17</v>
      </c>
      <c r="J4366" s="3" t="s">
        <v>8168</v>
      </c>
      <c r="K4366" s="3" t="s">
        <v>8164</v>
      </c>
      <c r="L4366" s="3" t="s">
        <v>8167</v>
      </c>
      <c r="M4366" s="26" t="s">
        <v>13723</v>
      </c>
      <c r="N4366"/>
      <c r="O4366" s="3">
        <v>7</v>
      </c>
      <c r="P4366" s="34">
        <v>2373.8000000000002</v>
      </c>
      <c r="Q4366" s="34">
        <v>9166.82</v>
      </c>
      <c r="R4366" s="34">
        <v>-6793.0199999999995</v>
      </c>
      <c r="S4366" s="36">
        <v>-0.74104433162208916</v>
      </c>
      <c r="T4366" s="72">
        <v>339.11428571428576</v>
      </c>
      <c r="U4366" s="34">
        <v>269.75</v>
      </c>
      <c r="V4366" s="34">
        <v>3122.28</v>
      </c>
      <c r="W4366" s="34">
        <v>-2852.53</v>
      </c>
      <c r="X4366" s="36">
        <v>-0.91360480161932944</v>
      </c>
      <c r="Y4366" s="36" t="str">
        <f>IFERROR(VLOOKUP(A4366,'Pivot price tier'!$C$8:$L$2270,10,0),"")</f>
        <v/>
      </c>
      <c r="Z4366" s="36" t="str">
        <f>IFERROR(VLOOKUP(A4366,'Pivot price tier by size'!$D$8:$M$2491,10,0),"")</f>
        <v/>
      </c>
      <c r="AA4366" s="36" t="str">
        <f>IFERROR(VLOOKUP(A4366,'Pivot category'!$B$8:$I$2216,8,0),"")</f>
        <v/>
      </c>
      <c r="AB4366" s="3" t="str">
        <f>IF(P4366&lt;$AC$1,"Bottom 5%","")</f>
        <v>Bottom 5%</v>
      </c>
      <c r="AC4366"/>
      <c r="AD4366" s="34" t="s">
        <v>16461</v>
      </c>
      <c r="AE4366" s="34" t="s">
        <v>13944</v>
      </c>
    </row>
    <row r="4367" spans="1:31" hidden="1" x14ac:dyDescent="0.25">
      <c r="A4367" t="s">
        <v>10241</v>
      </c>
      <c r="B4367" t="s">
        <v>10242</v>
      </c>
      <c r="C4367" s="3" t="s">
        <v>69</v>
      </c>
      <c r="D4367" s="3" t="s">
        <v>10181</v>
      </c>
      <c r="E4367" s="3" t="s">
        <v>5141</v>
      </c>
      <c r="F4367" s="3">
        <v>7000</v>
      </c>
      <c r="G4367" s="34">
        <v>0.59</v>
      </c>
      <c r="H4367" s="3" t="s">
        <v>28</v>
      </c>
      <c r="I4367" s="3" t="s">
        <v>70</v>
      </c>
      <c r="J4367" s="3" t="s">
        <v>8168</v>
      </c>
      <c r="K4367" s="3" t="s">
        <v>8164</v>
      </c>
      <c r="L4367" s="3" t="s">
        <v>8167</v>
      </c>
      <c r="M4367" s="26" t="s">
        <v>13723</v>
      </c>
      <c r="N4367"/>
      <c r="O4367" s="3">
        <v>3</v>
      </c>
      <c r="P4367" s="34">
        <v>1646.1</v>
      </c>
      <c r="Q4367" s="34">
        <v>3637.21</v>
      </c>
      <c r="R4367" s="34">
        <v>-1991.1100000000001</v>
      </c>
      <c r="S4367" s="36">
        <v>-0.54742783617113122</v>
      </c>
      <c r="T4367" s="72">
        <v>548.69999999999993</v>
      </c>
      <c r="U4367" s="34">
        <v>608.88</v>
      </c>
      <c r="V4367" s="34">
        <v>1879.37</v>
      </c>
      <c r="W4367" s="34">
        <v>-1270.4899999999998</v>
      </c>
      <c r="X4367" s="36">
        <v>-0.6760190915040678</v>
      </c>
      <c r="Y4367" s="36" t="str">
        <f>IFERROR(VLOOKUP(A4367,'Pivot price tier'!$C$8:$L$2270,10,0),"")</f>
        <v/>
      </c>
      <c r="Z4367" s="36" t="str">
        <f>IFERROR(VLOOKUP(A4367,'Pivot price tier by size'!$D$8:$M$2491,10,0),"")</f>
        <v/>
      </c>
      <c r="AA4367" s="36" t="str">
        <f>IFERROR(VLOOKUP(A4367,'Pivot category'!$B$8:$I$2216,8,0),"")</f>
        <v/>
      </c>
      <c r="AB4367" s="3" t="str">
        <f>IF(P4367&lt;$AC$1,"Bottom 5%","")</f>
        <v>Bottom 5%</v>
      </c>
      <c r="AC4367"/>
      <c r="AD4367" s="34" t="s">
        <v>16461</v>
      </c>
      <c r="AE4367" s="34" t="s">
        <v>13944</v>
      </c>
    </row>
    <row r="4368" spans="1:31" hidden="1" x14ac:dyDescent="0.25">
      <c r="A4368" t="s">
        <v>10243</v>
      </c>
      <c r="B4368" t="s">
        <v>10244</v>
      </c>
      <c r="C4368" s="3" t="s">
        <v>32</v>
      </c>
      <c r="D4368" s="3" t="s">
        <v>10154</v>
      </c>
      <c r="E4368" s="3" t="s">
        <v>5141</v>
      </c>
      <c r="F4368" s="3">
        <v>7000</v>
      </c>
      <c r="G4368" s="34">
        <v>10.79</v>
      </c>
      <c r="H4368" s="3" t="s">
        <v>28</v>
      </c>
      <c r="I4368" s="3" t="s">
        <v>17</v>
      </c>
      <c r="J4368" s="3" t="s">
        <v>8168</v>
      </c>
      <c r="K4368" s="3" t="s">
        <v>8164</v>
      </c>
      <c r="L4368" s="3" t="s">
        <v>8167</v>
      </c>
      <c r="M4368" s="26" t="s">
        <v>13723</v>
      </c>
      <c r="N4368"/>
      <c r="O4368" s="3">
        <v>7</v>
      </c>
      <c r="P4368" s="34">
        <v>2006.94</v>
      </c>
      <c r="Q4368" s="34">
        <v>10296.25</v>
      </c>
      <c r="R4368" s="34">
        <v>-8289.31</v>
      </c>
      <c r="S4368" s="36">
        <v>-0.80508049046983121</v>
      </c>
      <c r="T4368" s="72">
        <v>286.70571428571429</v>
      </c>
      <c r="U4368" s="34">
        <v>431.6</v>
      </c>
      <c r="V4368" s="34">
        <v>2158.3200000000002</v>
      </c>
      <c r="W4368" s="34">
        <v>-1726.7200000000003</v>
      </c>
      <c r="X4368" s="36">
        <v>-0.80002965269283521</v>
      </c>
      <c r="Y4368" s="36" t="str">
        <f>IFERROR(VLOOKUP(A4368,'Pivot price tier'!$C$8:$L$2270,10,0),"")</f>
        <v/>
      </c>
      <c r="Z4368" s="36" t="str">
        <f>IFERROR(VLOOKUP(A4368,'Pivot price tier by size'!$D$8:$M$2491,10,0),"")</f>
        <v/>
      </c>
      <c r="AA4368" s="36" t="str">
        <f>IFERROR(VLOOKUP(A4368,'Pivot category'!$B$8:$I$2216,8,0),"")</f>
        <v/>
      </c>
      <c r="AB4368" s="3" t="str">
        <f>IF(P4368&lt;$AC$1,"Bottom 5%","")</f>
        <v>Bottom 5%</v>
      </c>
      <c r="AC4368"/>
      <c r="AD4368" s="34" t="s">
        <v>16461</v>
      </c>
      <c r="AE4368" s="34" t="s">
        <v>13944</v>
      </c>
    </row>
    <row r="4369" spans="1:31" hidden="1" x14ac:dyDescent="0.25">
      <c r="A4369" t="s">
        <v>11674</v>
      </c>
      <c r="B4369" t="s">
        <v>11675</v>
      </c>
      <c r="C4369" s="3" t="s">
        <v>73</v>
      </c>
      <c r="D4369" s="3" t="s">
        <v>11405</v>
      </c>
      <c r="E4369" s="3">
        <v>0</v>
      </c>
      <c r="F4369" s="3">
        <v>7000</v>
      </c>
      <c r="G4369" s="34">
        <v>6.59</v>
      </c>
      <c r="H4369" s="3" t="s">
        <v>8245</v>
      </c>
      <c r="I4369" s="3" t="s">
        <v>12205</v>
      </c>
      <c r="J4369" s="3" t="s">
        <v>8168</v>
      </c>
      <c r="K4369" s="3" t="s">
        <v>8164</v>
      </c>
      <c r="L4369" s="3" t="s">
        <v>8167</v>
      </c>
      <c r="M4369" s="26">
        <v>45047</v>
      </c>
      <c r="N4369"/>
      <c r="O4369" s="3">
        <v>1</v>
      </c>
      <c r="P4369" s="34">
        <v>329.5</v>
      </c>
      <c r="Q4369" s="34">
        <v>3035.1</v>
      </c>
      <c r="R4369" s="34">
        <v>-2705.6</v>
      </c>
      <c r="S4369" s="36">
        <v>-0.89143685545781026</v>
      </c>
      <c r="T4369" s="72">
        <v>329.5</v>
      </c>
      <c r="U4369" s="34">
        <v>237.24</v>
      </c>
      <c r="V4369" s="34">
        <v>2252.15</v>
      </c>
      <c r="W4369" s="34">
        <v>-2014.91</v>
      </c>
      <c r="X4369" s="36">
        <v>-0.89466065759385471</v>
      </c>
      <c r="Y4369" s="36" t="str">
        <f>IFERROR(VLOOKUP(A4369,'Pivot price tier'!$C$8:$L$2270,10,0),"")</f>
        <v/>
      </c>
      <c r="Z4369" s="36" t="str">
        <f>IFERROR(VLOOKUP(A4369,'Pivot price tier by size'!$D$8:$M$2491,10,0),"")</f>
        <v/>
      </c>
      <c r="AA4369" s="36" t="str">
        <f>IFERROR(VLOOKUP(A4369,'Pivot category'!$B$8:$I$2216,8,0),"")</f>
        <v/>
      </c>
      <c r="AB4369" s="3" t="str">
        <f>IF(P4369&lt;$AC$1,"Bottom 5%","")</f>
        <v>Bottom 5%</v>
      </c>
      <c r="AC4369"/>
      <c r="AD4369" s="34" t="s">
        <v>10274</v>
      </c>
      <c r="AE4369" s="34" t="s">
        <v>13996</v>
      </c>
    </row>
    <row r="4370" spans="1:31" hidden="1" x14ac:dyDescent="0.25">
      <c r="A4370" t="s">
        <v>12706</v>
      </c>
      <c r="B4370" t="s">
        <v>12707</v>
      </c>
      <c r="C4370" s="3" t="s">
        <v>73</v>
      </c>
      <c r="D4370" s="3" t="s">
        <v>12188</v>
      </c>
      <c r="E4370" s="3">
        <v>0</v>
      </c>
      <c r="F4370" s="3">
        <v>70000</v>
      </c>
      <c r="G4370" s="34">
        <v>5.99</v>
      </c>
      <c r="H4370" s="3" t="s">
        <v>8245</v>
      </c>
      <c r="I4370" s="3" t="s">
        <v>12205</v>
      </c>
      <c r="J4370" s="3" t="s">
        <v>8168</v>
      </c>
      <c r="K4370" s="3" t="s">
        <v>8164</v>
      </c>
      <c r="L4370" s="3" t="s">
        <v>8167</v>
      </c>
      <c r="M4370" s="26">
        <v>45323</v>
      </c>
      <c r="N4370"/>
      <c r="O4370" s="3">
        <v>1</v>
      </c>
      <c r="P4370" s="34">
        <v>553.29</v>
      </c>
      <c r="Q4370" s="34">
        <v>5724.27</v>
      </c>
      <c r="R4370" s="34">
        <v>-5170.9800000000005</v>
      </c>
      <c r="S4370" s="36">
        <v>-0.90334313370962582</v>
      </c>
      <c r="T4370" s="72">
        <v>553.29</v>
      </c>
      <c r="U4370" s="34">
        <v>61.91</v>
      </c>
      <c r="V4370" s="34">
        <v>479.52</v>
      </c>
      <c r="W4370" s="34">
        <v>-417.61</v>
      </c>
      <c r="X4370" s="36">
        <v>-0.87089172505839174</v>
      </c>
      <c r="Y4370" s="36" t="str">
        <f>IFERROR(VLOOKUP(A4370,'Pivot price tier'!$C$8:$L$2270,10,0),"")</f>
        <v/>
      </c>
      <c r="Z4370" s="36" t="str">
        <f>IFERROR(VLOOKUP(A4370,'Pivot price tier by size'!$D$8:$M$2491,10,0),"")</f>
        <v/>
      </c>
      <c r="AA4370" s="36" t="str">
        <f>IFERROR(VLOOKUP(A4370,'Pivot category'!$B$8:$I$2216,8,0),"")</f>
        <v/>
      </c>
      <c r="AB4370" s="3" t="str">
        <f>IF(P4370&lt;$AC$1,"Bottom 5%","")</f>
        <v>Bottom 5%</v>
      </c>
      <c r="AC4370"/>
      <c r="AD4370" s="34" t="s">
        <v>10274</v>
      </c>
      <c r="AE4370" s="34" t="s">
        <v>13996</v>
      </c>
    </row>
    <row r="4371" spans="1:31" hidden="1" x14ac:dyDescent="0.25">
      <c r="A4371" t="s">
        <v>11676</v>
      </c>
      <c r="B4371" t="s">
        <v>11677</v>
      </c>
      <c r="C4371" s="3" t="s">
        <v>73</v>
      </c>
      <c r="D4371" s="3" t="s">
        <v>11406</v>
      </c>
      <c r="E4371" s="3">
        <v>0</v>
      </c>
      <c r="F4371" s="3">
        <v>7000</v>
      </c>
      <c r="G4371" s="34">
        <v>11.99</v>
      </c>
      <c r="H4371" s="3" t="s">
        <v>8245</v>
      </c>
      <c r="I4371" s="3" t="s">
        <v>12205</v>
      </c>
      <c r="J4371" s="3" t="s">
        <v>8168</v>
      </c>
      <c r="K4371" s="3" t="s">
        <v>8164</v>
      </c>
      <c r="L4371" s="3" t="s">
        <v>8167</v>
      </c>
      <c r="M4371" s="26">
        <v>45047</v>
      </c>
      <c r="N4371"/>
      <c r="O4371" s="3">
        <v>1</v>
      </c>
      <c r="P4371" s="34">
        <v>939.45</v>
      </c>
      <c r="Q4371" s="34">
        <v>11114.44</v>
      </c>
      <c r="R4371" s="34">
        <v>-10174.99</v>
      </c>
      <c r="S4371" s="36">
        <v>-0.91547482374280664</v>
      </c>
      <c r="T4371" s="72">
        <v>939.45</v>
      </c>
      <c r="U4371" s="34">
        <v>1402.97</v>
      </c>
      <c r="V4371" s="34">
        <v>11534.23</v>
      </c>
      <c r="W4371" s="34">
        <v>-10131.26</v>
      </c>
      <c r="X4371" s="36">
        <v>-0.87836465893258586</v>
      </c>
      <c r="Y4371" s="36" t="str">
        <f>IFERROR(VLOOKUP(A4371,'Pivot price tier'!$C$8:$L$2270,10,0),"")</f>
        <v/>
      </c>
      <c r="Z4371" s="36" t="str">
        <f>IFERROR(VLOOKUP(A4371,'Pivot price tier by size'!$D$8:$M$2491,10,0),"")</f>
        <v/>
      </c>
      <c r="AA4371" s="36" t="str">
        <f>IFERROR(VLOOKUP(A4371,'Pivot category'!$B$8:$I$2216,8,0),"")</f>
        <v/>
      </c>
      <c r="AB4371" s="3" t="str">
        <f>IF(P4371&lt;$AC$1,"Bottom 5%","")</f>
        <v>Bottom 5%</v>
      </c>
      <c r="AC4371"/>
      <c r="AD4371" s="34" t="s">
        <v>10274</v>
      </c>
      <c r="AE4371" s="34" t="s">
        <v>13996</v>
      </c>
    </row>
    <row r="4372" spans="1:31" hidden="1" x14ac:dyDescent="0.25">
      <c r="A4372" t="s">
        <v>10245</v>
      </c>
      <c r="B4372" t="s">
        <v>10246</v>
      </c>
      <c r="C4372" s="3" t="s">
        <v>69</v>
      </c>
      <c r="D4372" s="3" t="s">
        <v>10179</v>
      </c>
      <c r="E4372" s="3" t="s">
        <v>5141</v>
      </c>
      <c r="F4372" s="3">
        <v>7000</v>
      </c>
      <c r="G4372" s="34">
        <v>0.59</v>
      </c>
      <c r="H4372" s="3" t="s">
        <v>28</v>
      </c>
      <c r="I4372" s="3" t="s">
        <v>70</v>
      </c>
      <c r="J4372" s="3" t="s">
        <v>8168</v>
      </c>
      <c r="K4372" s="3" t="s">
        <v>8164</v>
      </c>
      <c r="L4372" s="3" t="s">
        <v>8167</v>
      </c>
      <c r="M4372" s="26" t="s">
        <v>13723</v>
      </c>
      <c r="N4372"/>
      <c r="O4372" s="3">
        <v>6</v>
      </c>
      <c r="P4372" s="34">
        <v>2275.63</v>
      </c>
      <c r="Q4372" s="34">
        <v>2291.56</v>
      </c>
      <c r="R4372" s="34">
        <v>-15.929999999999836</v>
      </c>
      <c r="S4372" s="36">
        <v>-6.9515962924818764E-3</v>
      </c>
      <c r="T4372" s="72">
        <v>379.2716666666667</v>
      </c>
      <c r="U4372" s="34">
        <v>424.8</v>
      </c>
      <c r="V4372" s="34">
        <v>1844.47</v>
      </c>
      <c r="W4372" s="34">
        <v>-1419.67</v>
      </c>
      <c r="X4372" s="36">
        <v>-0.76968993803097907</v>
      </c>
      <c r="Y4372" s="36" t="str">
        <f>IFERROR(VLOOKUP(A4372,'Pivot price tier'!$C$8:$L$2270,10,0),"")</f>
        <v/>
      </c>
      <c r="Z4372" s="36" t="str">
        <f>IFERROR(VLOOKUP(A4372,'Pivot price tier by size'!$D$8:$M$2491,10,0),"")</f>
        <v/>
      </c>
      <c r="AA4372" s="36" t="str">
        <f>IFERROR(VLOOKUP(A4372,'Pivot category'!$B$8:$I$2216,8,0),"")</f>
        <v/>
      </c>
      <c r="AB4372" s="3" t="str">
        <f>IF(P4372&lt;$AC$1,"Bottom 5%","")</f>
        <v>Bottom 5%</v>
      </c>
      <c r="AC4372"/>
      <c r="AD4372" s="34" t="s">
        <v>16461</v>
      </c>
      <c r="AE4372" s="34" t="s">
        <v>13944</v>
      </c>
    </row>
    <row r="4373" spans="1:31" hidden="1" x14ac:dyDescent="0.25">
      <c r="A4373" t="s">
        <v>10247</v>
      </c>
      <c r="B4373" t="s">
        <v>10248</v>
      </c>
      <c r="C4373" s="3" t="s">
        <v>32</v>
      </c>
      <c r="D4373" s="3" t="s">
        <v>10152</v>
      </c>
      <c r="E4373" s="3" t="s">
        <v>5141</v>
      </c>
      <c r="F4373" s="3">
        <v>7000</v>
      </c>
      <c r="G4373" s="34">
        <v>10.79</v>
      </c>
      <c r="H4373" s="3" t="s">
        <v>28</v>
      </c>
      <c r="I4373" s="3" t="s">
        <v>17</v>
      </c>
      <c r="J4373" s="3" t="s">
        <v>8168</v>
      </c>
      <c r="K4373" s="3" t="s">
        <v>8164</v>
      </c>
      <c r="L4373" s="3" t="s">
        <v>8167</v>
      </c>
      <c r="M4373" s="26" t="s">
        <v>13723</v>
      </c>
      <c r="N4373"/>
      <c r="O4373" s="3">
        <v>10</v>
      </c>
      <c r="P4373" s="34">
        <v>3420.43</v>
      </c>
      <c r="Q4373" s="34">
        <v>8616.3700000000008</v>
      </c>
      <c r="R4373" s="34">
        <v>-5195.9400000000005</v>
      </c>
      <c r="S4373" s="36">
        <v>-0.60303120687714207</v>
      </c>
      <c r="T4373" s="72">
        <v>342.04300000000001</v>
      </c>
      <c r="U4373" s="34">
        <v>86.32</v>
      </c>
      <c r="V4373" s="34">
        <v>1965.78</v>
      </c>
      <c r="W4373" s="34">
        <v>-1879.46</v>
      </c>
      <c r="X4373" s="36">
        <v>-0.95608867726805646</v>
      </c>
      <c r="Y4373" s="36" t="str">
        <f>IFERROR(VLOOKUP(A4373,'Pivot price tier'!$C$8:$L$2270,10,0),"")</f>
        <v/>
      </c>
      <c r="Z4373" s="36" t="str">
        <f>IFERROR(VLOOKUP(A4373,'Pivot price tier by size'!$D$8:$M$2491,10,0),"")</f>
        <v/>
      </c>
      <c r="AA4373" s="36" t="str">
        <f>IFERROR(VLOOKUP(A4373,'Pivot category'!$B$8:$I$2216,8,0),"")</f>
        <v/>
      </c>
      <c r="AB4373" s="3" t="str">
        <f>IF(P4373&lt;$AC$1,"Bottom 5%","")</f>
        <v>Bottom 5%</v>
      </c>
      <c r="AC4373"/>
      <c r="AD4373" s="34" t="s">
        <v>16461</v>
      </c>
      <c r="AE4373" s="34" t="s">
        <v>13944</v>
      </c>
    </row>
    <row r="4374" spans="1:31" x14ac:dyDescent="0.25">
      <c r="A4374" t="s">
        <v>9486</v>
      </c>
      <c r="B4374" t="s">
        <v>9487</v>
      </c>
      <c r="C4374" s="3" t="s">
        <v>69</v>
      </c>
      <c r="D4374" s="3" t="s">
        <v>9477</v>
      </c>
      <c r="E4374" s="3">
        <v>0</v>
      </c>
      <c r="F4374" s="3">
        <v>1000</v>
      </c>
      <c r="G4374" s="34">
        <v>1.0900000000000001</v>
      </c>
      <c r="H4374" s="3" t="s">
        <v>29</v>
      </c>
      <c r="I4374" s="3" t="s">
        <v>70</v>
      </c>
      <c r="J4374" s="3" t="s">
        <v>8163</v>
      </c>
      <c r="K4374" s="3" t="s">
        <v>8164</v>
      </c>
      <c r="L4374" s="3" t="s">
        <v>68</v>
      </c>
      <c r="M4374" s="26" t="s">
        <v>13723</v>
      </c>
      <c r="N4374"/>
      <c r="O4374" s="3">
        <v>148</v>
      </c>
      <c r="P4374" s="34">
        <v>196529.18</v>
      </c>
      <c r="Q4374" s="34">
        <v>158572.10999999999</v>
      </c>
      <c r="R4374" s="34">
        <v>37957.070000000007</v>
      </c>
      <c r="S4374" s="36">
        <v>0.23936788127496067</v>
      </c>
      <c r="T4374" s="72">
        <v>1327.8998648648649</v>
      </c>
      <c r="U4374" s="34">
        <v>384652.28</v>
      </c>
      <c r="V4374" s="34">
        <v>289301.26</v>
      </c>
      <c r="W4374" s="34">
        <v>95351.020000000019</v>
      </c>
      <c r="X4374" s="36">
        <v>0.32959075256015136</v>
      </c>
      <c r="Y4374" s="36" t="str">
        <f>IFERROR(VLOOKUP(A4374,'Pivot price tier'!$C$8:$L$2270,10,0),"")</f>
        <v/>
      </c>
      <c r="Z4374" s="36" t="str">
        <f>IFERROR(VLOOKUP(A4374,'Pivot price tier by size'!$D$8:$M$2491,10,0),"")</f>
        <v/>
      </c>
      <c r="AA4374" s="36" t="str">
        <f>IFERROR(VLOOKUP(A4374,'Pivot category'!$B$8:$I$2216,8,0),"")</f>
        <v/>
      </c>
      <c r="AB4374" s="3" t="str">
        <f>IF(P4374&lt;$AC$1,"Bottom 5%","")</f>
        <v/>
      </c>
      <c r="AC4374"/>
      <c r="AD4374" s="34" t="s">
        <v>16459</v>
      </c>
      <c r="AE4374" s="34" t="s">
        <v>13941</v>
      </c>
    </row>
    <row r="4375" spans="1:31" hidden="1" x14ac:dyDescent="0.25">
      <c r="A4375" t="s">
        <v>13148</v>
      </c>
      <c r="B4375" t="s">
        <v>13149</v>
      </c>
      <c r="C4375" s="3" t="s">
        <v>32</v>
      </c>
      <c r="D4375" s="3" t="s">
        <v>12531</v>
      </c>
      <c r="E4375" s="3" t="s">
        <v>5141</v>
      </c>
      <c r="F4375" s="3">
        <v>70000</v>
      </c>
      <c r="G4375" s="34">
        <v>29.99</v>
      </c>
      <c r="H4375" s="3" t="s">
        <v>12488</v>
      </c>
      <c r="I4375" s="3" t="s">
        <v>21</v>
      </c>
      <c r="J4375" s="3" t="s">
        <v>8168</v>
      </c>
      <c r="K4375" s="3" t="s">
        <v>8164</v>
      </c>
      <c r="L4375" s="3" t="s">
        <v>68</v>
      </c>
      <c r="M4375" s="26">
        <v>45474</v>
      </c>
      <c r="N4375"/>
      <c r="O4375" s="3">
        <v>22</v>
      </c>
      <c r="P4375" s="34">
        <v>2733.07</v>
      </c>
      <c r="Q4375" s="34">
        <v>3886.69</v>
      </c>
      <c r="R4375" s="34">
        <v>-1153.6199999999999</v>
      </c>
      <c r="S4375" s="36">
        <v>-0.29681296939040669</v>
      </c>
      <c r="T4375" s="72">
        <v>124.23045454545455</v>
      </c>
      <c r="U4375" s="34">
        <v>2057.31</v>
      </c>
      <c r="V4375" s="34">
        <v>5076.28</v>
      </c>
      <c r="W4375" s="34">
        <v>-3018.97</v>
      </c>
      <c r="X4375" s="36">
        <v>-0.59472093737934073</v>
      </c>
      <c r="Y4375" s="36" t="str">
        <f>IFERROR(VLOOKUP(A4375,'Pivot price tier'!$C$8:$L$2270,10,0),"")</f>
        <v>X</v>
      </c>
      <c r="Z4375" s="36" t="str">
        <f>IFERROR(VLOOKUP(A4375,'Pivot price tier by size'!$D$8:$M$2491,10,0),"")</f>
        <v>X</v>
      </c>
      <c r="AA4375" s="36" t="str">
        <f>IFERROR(VLOOKUP(A4375,'Pivot category'!$B$8:$I$2216,8,0),"")</f>
        <v>X</v>
      </c>
      <c r="AB4375" s="3" t="str">
        <f>IF(P4375&lt;$AC$1,"Bottom 5%","")</f>
        <v>Bottom 5%</v>
      </c>
      <c r="AC4375"/>
      <c r="AD4375" s="34" t="s">
        <v>11097</v>
      </c>
      <c r="AE4375" s="34" t="s">
        <v>13973</v>
      </c>
    </row>
    <row r="4376" spans="1:31" hidden="1" x14ac:dyDescent="0.25">
      <c r="A4376" t="s">
        <v>13150</v>
      </c>
      <c r="B4376" t="s">
        <v>2167</v>
      </c>
      <c r="C4376" s="3" t="s">
        <v>36</v>
      </c>
      <c r="D4376" s="3" t="s">
        <v>4607</v>
      </c>
      <c r="E4376" s="3">
        <v>0</v>
      </c>
      <c r="F4376" s="3">
        <v>10000</v>
      </c>
      <c r="G4376" s="34">
        <v>20.99</v>
      </c>
      <c r="H4376" s="3" t="s">
        <v>12488</v>
      </c>
      <c r="I4376" s="3" t="s">
        <v>21</v>
      </c>
      <c r="J4376" s="3" t="s">
        <v>8173</v>
      </c>
      <c r="K4376" s="3" t="s">
        <v>8172</v>
      </c>
      <c r="L4376" s="3" t="s">
        <v>8167</v>
      </c>
      <c r="M4376" s="26" t="s">
        <v>13723</v>
      </c>
      <c r="N4376"/>
      <c r="O4376" s="3" t="s">
        <v>78</v>
      </c>
      <c r="P4376" s="34">
        <v>251.88</v>
      </c>
      <c r="Q4376" s="34">
        <v>0</v>
      </c>
      <c r="R4376" s="34">
        <v>251.88</v>
      </c>
      <c r="S4376" s="36" t="s">
        <v>78</v>
      </c>
      <c r="T4376" s="72" t="s">
        <v>78</v>
      </c>
      <c r="U4376" s="34">
        <v>2777.91</v>
      </c>
      <c r="V4376" s="34">
        <v>2729.22</v>
      </c>
      <c r="W4376" s="34">
        <v>48.690000000000055</v>
      </c>
      <c r="X4376" s="36">
        <v>1.7840262052894351E-2</v>
      </c>
      <c r="Y4376" s="36" t="str">
        <f>IFERROR(VLOOKUP(A4376,'Pivot price tier'!$C$8:$L$2270,10,0),"")</f>
        <v/>
      </c>
      <c r="Z4376" s="36" t="str">
        <f>IFERROR(VLOOKUP(A4376,'Pivot price tier by size'!$D$8:$M$2491,10,0),"")</f>
        <v/>
      </c>
      <c r="AA4376" s="36" t="str">
        <f>IFERROR(VLOOKUP(A4376,'Pivot category'!$B$8:$I$2216,8,0),"")</f>
        <v/>
      </c>
      <c r="AB4376" s="3" t="str">
        <f>IF(P4376&lt;$AC$1,"Bottom 5%","")</f>
        <v>Bottom 5%</v>
      </c>
      <c r="AC4376"/>
      <c r="AD4376" s="34" t="s">
        <v>11097</v>
      </c>
      <c r="AE4376" s="34" t="s">
        <v>13973</v>
      </c>
    </row>
    <row r="4377" spans="1:31" x14ac:dyDescent="0.25">
      <c r="A4377" t="s">
        <v>12567</v>
      </c>
      <c r="B4377" t="s">
        <v>106</v>
      </c>
      <c r="C4377" s="3" t="s">
        <v>69</v>
      </c>
      <c r="D4377" s="3" t="s">
        <v>2305</v>
      </c>
      <c r="E4377" s="3">
        <v>0</v>
      </c>
      <c r="F4377" s="3">
        <v>1000</v>
      </c>
      <c r="G4377" s="34">
        <v>2.79</v>
      </c>
      <c r="H4377" s="3" t="s">
        <v>27</v>
      </c>
      <c r="I4377" s="3" t="s">
        <v>70</v>
      </c>
      <c r="J4377" s="3" t="s">
        <v>8163</v>
      </c>
      <c r="K4377" s="3" t="s">
        <v>8164</v>
      </c>
      <c r="L4377" s="3" t="s">
        <v>68</v>
      </c>
      <c r="M4377" s="26" t="s">
        <v>13723</v>
      </c>
      <c r="N4377"/>
      <c r="O4377" s="3">
        <v>156</v>
      </c>
      <c r="P4377" s="34">
        <v>131383.89000000001</v>
      </c>
      <c r="Q4377" s="34">
        <v>146059.29</v>
      </c>
      <c r="R4377" s="34">
        <v>-14675.399999999994</v>
      </c>
      <c r="S4377" s="36">
        <v>-0.10047563561345529</v>
      </c>
      <c r="T4377" s="72">
        <v>842.20442307692315</v>
      </c>
      <c r="U4377" s="34">
        <v>359764.92</v>
      </c>
      <c r="V4377" s="34">
        <v>335165.49</v>
      </c>
      <c r="W4377" s="34">
        <v>24599.429999999993</v>
      </c>
      <c r="X4377" s="36">
        <v>7.3394877258992297E-2</v>
      </c>
      <c r="Y4377" s="36" t="str">
        <f>IFERROR(VLOOKUP(A4377,'Pivot price tier'!$C$8:$L$2270,10,0),"")</f>
        <v/>
      </c>
      <c r="Z4377" s="36" t="str">
        <f>IFERROR(VLOOKUP(A4377,'Pivot price tier by size'!$D$8:$M$2491,10,0),"")</f>
        <v/>
      </c>
      <c r="AA4377" s="36" t="str">
        <f>IFERROR(VLOOKUP(A4377,'Pivot category'!$B$8:$I$2216,8,0),"")</f>
        <v/>
      </c>
      <c r="AB4377" s="3" t="str">
        <f>IF(P4377&lt;$AC$1,"Bottom 5%","")</f>
        <v/>
      </c>
      <c r="AC4377"/>
      <c r="AD4377" s="34" t="s">
        <v>11098</v>
      </c>
      <c r="AE4377" s="34" t="s">
        <v>13942</v>
      </c>
    </row>
    <row r="4378" spans="1:31" hidden="1" x14ac:dyDescent="0.25">
      <c r="A4378" t="s">
        <v>13152</v>
      </c>
      <c r="B4378" t="s">
        <v>2168</v>
      </c>
      <c r="C4378" s="3" t="s">
        <v>69</v>
      </c>
      <c r="D4378" s="3" t="s">
        <v>4608</v>
      </c>
      <c r="E4378" s="3">
        <v>0</v>
      </c>
      <c r="F4378" s="3">
        <v>10000</v>
      </c>
      <c r="G4378" s="34">
        <v>1.43</v>
      </c>
      <c r="H4378" s="3" t="s">
        <v>12488</v>
      </c>
      <c r="I4378" s="3" t="s">
        <v>70</v>
      </c>
      <c r="J4378" s="3" t="s">
        <v>8168</v>
      </c>
      <c r="K4378" s="3" t="s">
        <v>8172</v>
      </c>
      <c r="L4378" s="3" t="s">
        <v>8169</v>
      </c>
      <c r="M4378" s="26" t="s">
        <v>13723</v>
      </c>
      <c r="N4378"/>
      <c r="O4378" s="3" t="s">
        <v>78</v>
      </c>
      <c r="P4378" s="34">
        <v>2.86</v>
      </c>
      <c r="Q4378" s="34">
        <v>16.22</v>
      </c>
      <c r="R4378" s="34">
        <v>-13.36</v>
      </c>
      <c r="S4378" s="36">
        <v>-0.82367447595561039</v>
      </c>
      <c r="T4378" s="72" t="s">
        <v>78</v>
      </c>
      <c r="U4378" s="34">
        <v>25.74</v>
      </c>
      <c r="V4378" s="34">
        <v>86.04</v>
      </c>
      <c r="W4378" s="34">
        <v>-60.300000000000011</v>
      </c>
      <c r="X4378" s="36">
        <v>-0.70083682008368209</v>
      </c>
      <c r="Y4378" s="36" t="str">
        <f>IFERROR(VLOOKUP(A4378,'Pivot price tier'!$C$8:$L$2270,10,0),"")</f>
        <v/>
      </c>
      <c r="Z4378" s="36" t="str">
        <f>IFERROR(VLOOKUP(A4378,'Pivot price tier by size'!$D$8:$M$2491,10,0),"")</f>
        <v/>
      </c>
      <c r="AA4378" s="36" t="str">
        <f>IFERROR(VLOOKUP(A4378,'Pivot category'!$B$8:$I$2216,8,0),"")</f>
        <v/>
      </c>
      <c r="AB4378" s="3" t="str">
        <f>IF(P4378&lt;$AC$1,"Bottom 5%","")</f>
        <v>Bottom 5%</v>
      </c>
      <c r="AC4378"/>
      <c r="AD4378" s="34" t="s">
        <v>11097</v>
      </c>
      <c r="AE4378" s="34" t="s">
        <v>13973</v>
      </c>
    </row>
    <row r="4379" spans="1:31" hidden="1" x14ac:dyDescent="0.25">
      <c r="A4379" t="s">
        <v>13153</v>
      </c>
      <c r="B4379" t="s">
        <v>8853</v>
      </c>
      <c r="C4379" s="3" t="s">
        <v>34</v>
      </c>
      <c r="D4379" s="3" t="s">
        <v>8615</v>
      </c>
      <c r="E4379" s="3">
        <v>0</v>
      </c>
      <c r="F4379" s="3">
        <v>10000</v>
      </c>
      <c r="G4379" s="34">
        <v>8.99</v>
      </c>
      <c r="H4379" s="3" t="s">
        <v>12488</v>
      </c>
      <c r="I4379" s="3" t="s">
        <v>19</v>
      </c>
      <c r="J4379" s="3" t="s">
        <v>8168</v>
      </c>
      <c r="K4379" s="3" t="s">
        <v>8172</v>
      </c>
      <c r="L4379" s="3" t="s">
        <v>8167</v>
      </c>
      <c r="M4379" s="26" t="s">
        <v>13723</v>
      </c>
      <c r="N4379"/>
      <c r="O4379" s="3" t="s">
        <v>78</v>
      </c>
      <c r="P4379" s="34">
        <v>62.93</v>
      </c>
      <c r="Q4379" s="34">
        <v>334.87</v>
      </c>
      <c r="R4379" s="34">
        <v>-271.94</v>
      </c>
      <c r="S4379" s="36">
        <v>-0.81207632812733299</v>
      </c>
      <c r="T4379" s="72" t="s">
        <v>78</v>
      </c>
      <c r="U4379" s="34">
        <v>71.92</v>
      </c>
      <c r="V4379" s="34">
        <v>365.63</v>
      </c>
      <c r="W4379" s="34">
        <v>-293.70999999999998</v>
      </c>
      <c r="X4379" s="36">
        <v>-0.80329841643191202</v>
      </c>
      <c r="Y4379" s="36" t="str">
        <f>IFERROR(VLOOKUP(A4379,'Pivot price tier'!$C$8:$L$2270,10,0),"")</f>
        <v/>
      </c>
      <c r="Z4379" s="36" t="str">
        <f>IFERROR(VLOOKUP(A4379,'Pivot price tier by size'!$D$8:$M$2491,10,0),"")</f>
        <v/>
      </c>
      <c r="AA4379" s="36" t="str">
        <f>IFERROR(VLOOKUP(A4379,'Pivot category'!$B$8:$I$2216,8,0),"")</f>
        <v/>
      </c>
      <c r="AB4379" s="3" t="str">
        <f>IF(P4379&lt;$AC$1,"Bottom 5%","")</f>
        <v>Bottom 5%</v>
      </c>
      <c r="AC4379"/>
      <c r="AD4379" s="34" t="s">
        <v>11097</v>
      </c>
      <c r="AE4379" s="34" t="s">
        <v>13973</v>
      </c>
    </row>
    <row r="4380" spans="1:31" x14ac:dyDescent="0.25">
      <c r="A4380" t="s">
        <v>12568</v>
      </c>
      <c r="B4380" t="s">
        <v>104</v>
      </c>
      <c r="C4380" s="3" t="s">
        <v>72</v>
      </c>
      <c r="D4380" s="3" t="s">
        <v>2303</v>
      </c>
      <c r="E4380" s="3">
        <v>0</v>
      </c>
      <c r="F4380" s="3">
        <v>1000</v>
      </c>
      <c r="G4380" s="34">
        <v>10.99</v>
      </c>
      <c r="H4380" s="3" t="s">
        <v>27</v>
      </c>
      <c r="I4380" s="3" t="s">
        <v>70</v>
      </c>
      <c r="J4380" s="3" t="s">
        <v>8163</v>
      </c>
      <c r="K4380" s="3" t="s">
        <v>8164</v>
      </c>
      <c r="L4380" s="3" t="s">
        <v>68</v>
      </c>
      <c r="M4380" s="26" t="s">
        <v>13723</v>
      </c>
      <c r="N4380"/>
      <c r="O4380" s="3">
        <v>156</v>
      </c>
      <c r="P4380" s="34">
        <v>120285.55</v>
      </c>
      <c r="Q4380" s="34">
        <v>136044.81</v>
      </c>
      <c r="R4380" s="34">
        <v>-15759.259999999995</v>
      </c>
      <c r="S4380" s="36">
        <v>-0.11583874460187049</v>
      </c>
      <c r="T4380" s="72">
        <v>771.06121794871797</v>
      </c>
      <c r="U4380" s="34">
        <v>290256.89</v>
      </c>
      <c r="V4380" s="34">
        <v>316714.77</v>
      </c>
      <c r="W4380" s="34">
        <v>-26457.880000000005</v>
      </c>
      <c r="X4380" s="36">
        <v>-8.3538510060645388E-2</v>
      </c>
      <c r="Y4380" s="36" t="str">
        <f>IFERROR(VLOOKUP(A4380,'Pivot price tier'!$C$8:$L$2270,10,0),"")</f>
        <v/>
      </c>
      <c r="Z4380" s="36" t="str">
        <f>IFERROR(VLOOKUP(A4380,'Pivot price tier by size'!$D$8:$M$2491,10,0),"")</f>
        <v/>
      </c>
      <c r="AA4380" s="36" t="str">
        <f>IFERROR(VLOOKUP(A4380,'Pivot category'!$B$8:$I$2216,8,0),"")</f>
        <v/>
      </c>
      <c r="AB4380" s="3" t="str">
        <f>IF(P4380&lt;$AC$1,"Bottom 5%","")</f>
        <v/>
      </c>
      <c r="AC4380"/>
      <c r="AD4380" s="34" t="s">
        <v>11098</v>
      </c>
      <c r="AE4380" s="34" t="s">
        <v>13942</v>
      </c>
    </row>
    <row r="4381" spans="1:31" hidden="1" x14ac:dyDescent="0.25">
      <c r="A4381" t="s">
        <v>13155</v>
      </c>
      <c r="B4381" t="s">
        <v>2170</v>
      </c>
      <c r="C4381" s="3" t="s">
        <v>32</v>
      </c>
      <c r="D4381" s="3" t="s">
        <v>4610</v>
      </c>
      <c r="E4381" s="3">
        <v>0</v>
      </c>
      <c r="F4381" s="3">
        <v>10000</v>
      </c>
      <c r="G4381" s="34">
        <v>54.99</v>
      </c>
      <c r="H4381" s="3" t="s">
        <v>12488</v>
      </c>
      <c r="I4381" s="3" t="s">
        <v>74</v>
      </c>
      <c r="J4381" s="3" t="s">
        <v>8173</v>
      </c>
      <c r="K4381" s="3" t="s">
        <v>8172</v>
      </c>
      <c r="L4381" s="3" t="s">
        <v>68</v>
      </c>
      <c r="M4381" s="26" t="s">
        <v>13723</v>
      </c>
      <c r="N4381"/>
      <c r="O4381" s="3">
        <v>1</v>
      </c>
      <c r="P4381" s="34">
        <v>439.92</v>
      </c>
      <c r="Q4381" s="34">
        <v>769.86</v>
      </c>
      <c r="R4381" s="34">
        <v>-329.94</v>
      </c>
      <c r="S4381" s="36">
        <v>-0.4285714285714286</v>
      </c>
      <c r="T4381" s="72">
        <v>439.92</v>
      </c>
      <c r="U4381" s="34" t="s">
        <v>78</v>
      </c>
      <c r="V4381" s="34" t="s">
        <v>78</v>
      </c>
      <c r="W4381" s="34" t="s">
        <v>78</v>
      </c>
      <c r="X4381" s="36" t="s">
        <v>78</v>
      </c>
      <c r="Y4381" s="36" t="str">
        <f>IFERROR(VLOOKUP(A4381,'Pivot price tier'!$C$8:$L$2270,10,0),"")</f>
        <v/>
      </c>
      <c r="Z4381" s="36" t="str">
        <f>IFERROR(VLOOKUP(A4381,'Pivot price tier by size'!$D$8:$M$2491,10,0),"")</f>
        <v/>
      </c>
      <c r="AA4381" s="36" t="str">
        <f>IFERROR(VLOOKUP(A4381,'Pivot category'!$B$8:$I$2216,8,0),"")</f>
        <v/>
      </c>
      <c r="AB4381" s="3" t="str">
        <f>IF(P4381&lt;$AC$1,"Bottom 5%","")</f>
        <v>Bottom 5%</v>
      </c>
      <c r="AC4381"/>
      <c r="AD4381" s="34" t="s">
        <v>11097</v>
      </c>
      <c r="AE4381" s="34" t="s">
        <v>13973</v>
      </c>
    </row>
    <row r="4382" spans="1:31" hidden="1" x14ac:dyDescent="0.25">
      <c r="A4382" t="s">
        <v>13156</v>
      </c>
      <c r="B4382" t="s">
        <v>2171</v>
      </c>
      <c r="C4382" s="3" t="s">
        <v>32</v>
      </c>
      <c r="D4382" s="3" t="s">
        <v>4611</v>
      </c>
      <c r="E4382" s="3">
        <v>0</v>
      </c>
      <c r="F4382" s="3">
        <v>10000</v>
      </c>
      <c r="G4382" s="34">
        <v>55.79</v>
      </c>
      <c r="H4382" s="3" t="s">
        <v>12488</v>
      </c>
      <c r="I4382" s="3" t="s">
        <v>74</v>
      </c>
      <c r="J4382" s="3" t="s">
        <v>8168</v>
      </c>
      <c r="K4382" s="3" t="s">
        <v>8172</v>
      </c>
      <c r="L4382" s="3" t="s">
        <v>8167</v>
      </c>
      <c r="M4382" s="26" t="s">
        <v>13723</v>
      </c>
      <c r="N4382"/>
      <c r="O4382" s="3">
        <v>5</v>
      </c>
      <c r="P4382" s="34">
        <v>6434.5</v>
      </c>
      <c r="Q4382" s="34">
        <v>7253.22</v>
      </c>
      <c r="R4382" s="34">
        <v>-818.72000000000025</v>
      </c>
      <c r="S4382" s="36">
        <v>-0.11287676369943278</v>
      </c>
      <c r="T4382" s="72">
        <v>1286.9000000000001</v>
      </c>
      <c r="U4382" s="34">
        <v>223.16</v>
      </c>
      <c r="V4382" s="34">
        <v>92.99</v>
      </c>
      <c r="W4382" s="34">
        <v>130.17000000000002</v>
      </c>
      <c r="X4382" s="36">
        <v>1.3998279384880097</v>
      </c>
      <c r="Y4382" s="36" t="str">
        <f>IFERROR(VLOOKUP(A4382,'Pivot price tier'!$C$8:$L$2270,10,0),"")</f>
        <v/>
      </c>
      <c r="Z4382" s="36" t="str">
        <f>IFERROR(VLOOKUP(A4382,'Pivot price tier by size'!$D$8:$M$2491,10,0),"")</f>
        <v/>
      </c>
      <c r="AA4382" s="36" t="str">
        <f>IFERROR(VLOOKUP(A4382,'Pivot category'!$B$8:$I$2216,8,0),"")</f>
        <v/>
      </c>
      <c r="AB4382" s="3" t="str">
        <f>IF(P4382&lt;$AC$1,"Bottom 5%","")</f>
        <v>Bottom 5%</v>
      </c>
      <c r="AC4382"/>
      <c r="AD4382" s="34" t="s">
        <v>11097</v>
      </c>
      <c r="AE4382" s="34" t="s">
        <v>13973</v>
      </c>
    </row>
    <row r="4383" spans="1:31" hidden="1" x14ac:dyDescent="0.25">
      <c r="A4383" t="s">
        <v>13157</v>
      </c>
      <c r="B4383" t="s">
        <v>5055</v>
      </c>
      <c r="C4383" s="3" t="s">
        <v>32</v>
      </c>
      <c r="D4383" s="3" t="s">
        <v>5064</v>
      </c>
      <c r="E4383" s="3">
        <v>0</v>
      </c>
      <c r="F4383" s="3">
        <v>10000</v>
      </c>
      <c r="G4383" s="34">
        <v>19.190000000000001</v>
      </c>
      <c r="H4383" s="3" t="s">
        <v>12488</v>
      </c>
      <c r="I4383" s="3" t="s">
        <v>19</v>
      </c>
      <c r="J4383" s="3" t="s">
        <v>8168</v>
      </c>
      <c r="K4383" s="3" t="s">
        <v>8172</v>
      </c>
      <c r="L4383" s="3" t="s">
        <v>8169</v>
      </c>
      <c r="M4383" s="26" t="s">
        <v>13723</v>
      </c>
      <c r="N4383"/>
      <c r="O4383" s="3" t="s">
        <v>78</v>
      </c>
      <c r="P4383" s="34">
        <v>38.380000000000003</v>
      </c>
      <c r="Q4383" s="34">
        <v>748.41</v>
      </c>
      <c r="R4383" s="34">
        <v>-710.03</v>
      </c>
      <c r="S4383" s="36">
        <v>-0.94871794871794868</v>
      </c>
      <c r="T4383" s="72" t="s">
        <v>78</v>
      </c>
      <c r="U4383" s="34">
        <v>0</v>
      </c>
      <c r="V4383" s="34">
        <v>268.66000000000003</v>
      </c>
      <c r="W4383" s="34">
        <v>-268.66000000000003</v>
      </c>
      <c r="X4383" s="36">
        <v>-1</v>
      </c>
      <c r="Y4383" s="36" t="str">
        <f>IFERROR(VLOOKUP(A4383,'Pivot price tier'!$C$8:$L$2270,10,0),"")</f>
        <v/>
      </c>
      <c r="Z4383" s="36" t="str">
        <f>IFERROR(VLOOKUP(A4383,'Pivot price tier by size'!$D$8:$M$2491,10,0),"")</f>
        <v/>
      </c>
      <c r="AA4383" s="36" t="str">
        <f>IFERROR(VLOOKUP(A4383,'Pivot category'!$B$8:$I$2216,8,0),"")</f>
        <v/>
      </c>
      <c r="AB4383" s="3" t="str">
        <f>IF(P4383&lt;$AC$1,"Bottom 5%","")</f>
        <v>Bottom 5%</v>
      </c>
      <c r="AC4383"/>
      <c r="AD4383" s="34" t="s">
        <v>11097</v>
      </c>
      <c r="AE4383" s="34" t="s">
        <v>13973</v>
      </c>
    </row>
    <row r="4384" spans="1:31" hidden="1" x14ac:dyDescent="0.25">
      <c r="A4384" t="s">
        <v>16231</v>
      </c>
      <c r="B4384" t="s">
        <v>16232</v>
      </c>
      <c r="C4384" s="3" t="s">
        <v>32</v>
      </c>
      <c r="D4384" s="3" t="s">
        <v>16168</v>
      </c>
      <c r="E4384" s="3" t="s">
        <v>5093</v>
      </c>
      <c r="F4384" s="3">
        <v>70000</v>
      </c>
      <c r="G4384" s="34">
        <v>29.99</v>
      </c>
      <c r="H4384" s="3" t="s">
        <v>12488</v>
      </c>
      <c r="I4384" s="3" t="s">
        <v>21</v>
      </c>
      <c r="J4384" s="3" t="s">
        <v>8168</v>
      </c>
      <c r="K4384" s="3" t="s">
        <v>8170</v>
      </c>
      <c r="L4384" s="3" t="s">
        <v>68</v>
      </c>
      <c r="M4384" s="26">
        <v>46082</v>
      </c>
      <c r="N4384"/>
      <c r="O4384" s="3">
        <v>17</v>
      </c>
      <c r="P4384" s="34">
        <v>1859.38</v>
      </c>
      <c r="Q4384" s="34">
        <v>0</v>
      </c>
      <c r="R4384" s="34">
        <v>1859.38</v>
      </c>
      <c r="S4384" s="36" t="s">
        <v>78</v>
      </c>
      <c r="T4384" s="72">
        <v>109.37529411764706</v>
      </c>
      <c r="U4384" s="34">
        <v>3778.74</v>
      </c>
      <c r="V4384" s="34">
        <v>0</v>
      </c>
      <c r="W4384" s="34">
        <v>3778.74</v>
      </c>
      <c r="X4384" s="36" t="s">
        <v>78</v>
      </c>
      <c r="Y4384" s="36" t="str">
        <f>IFERROR(VLOOKUP(A4384,'Pivot price tier'!$C$8:$L$2270,10,0),"")</f>
        <v/>
      </c>
      <c r="Z4384" s="36" t="str">
        <f>IFERROR(VLOOKUP(A4384,'Pivot price tier by size'!$D$8:$M$2491,10,0),"")</f>
        <v/>
      </c>
      <c r="AA4384" s="36" t="str">
        <f>IFERROR(VLOOKUP(A4384,'Pivot category'!$B$8:$I$2216,8,0),"")</f>
        <v/>
      </c>
      <c r="AB4384" s="3" t="str">
        <f>IF(P4384&lt;$AC$1,"Bottom 5%","")</f>
        <v>Bottom 5%</v>
      </c>
      <c r="AC4384"/>
      <c r="AD4384" s="34" t="s">
        <v>11097</v>
      </c>
      <c r="AE4384" s="34" t="s">
        <v>13973</v>
      </c>
    </row>
    <row r="4385" spans="1:31" hidden="1" x14ac:dyDescent="0.25">
      <c r="A4385" t="s">
        <v>13158</v>
      </c>
      <c r="B4385" t="s">
        <v>2172</v>
      </c>
      <c r="C4385" s="3" t="s">
        <v>32</v>
      </c>
      <c r="D4385" s="3" t="s">
        <v>4612</v>
      </c>
      <c r="E4385" s="3">
        <v>0</v>
      </c>
      <c r="F4385" s="3">
        <v>10000</v>
      </c>
      <c r="G4385" s="34">
        <v>22.19</v>
      </c>
      <c r="H4385" s="3" t="s">
        <v>12488</v>
      </c>
      <c r="I4385" s="3" t="s">
        <v>23</v>
      </c>
      <c r="J4385" s="3" t="s">
        <v>8173</v>
      </c>
      <c r="K4385" s="3" t="s">
        <v>8172</v>
      </c>
      <c r="L4385" s="3" t="s">
        <v>8167</v>
      </c>
      <c r="M4385" s="26" t="s">
        <v>13723</v>
      </c>
      <c r="N4385"/>
      <c r="O4385" s="3">
        <v>3</v>
      </c>
      <c r="P4385" s="34">
        <v>4268.47</v>
      </c>
      <c r="Q4385" s="34">
        <v>5067.63</v>
      </c>
      <c r="R4385" s="34">
        <v>-799.15999999999985</v>
      </c>
      <c r="S4385" s="36">
        <v>-0.15769896381543247</v>
      </c>
      <c r="T4385" s="72">
        <v>1422.8233333333335</v>
      </c>
      <c r="U4385" s="34">
        <v>2389.4899999999998</v>
      </c>
      <c r="V4385" s="34">
        <v>3440.07</v>
      </c>
      <c r="W4385" s="34">
        <v>-1050.5800000000004</v>
      </c>
      <c r="X4385" s="36">
        <v>-0.30539494835860903</v>
      </c>
      <c r="Y4385" s="36" t="str">
        <f>IFERROR(VLOOKUP(A4385,'Pivot price tier'!$C$8:$L$2270,10,0),"")</f>
        <v/>
      </c>
      <c r="Z4385" s="36" t="str">
        <f>IFERROR(VLOOKUP(A4385,'Pivot price tier by size'!$D$8:$M$2491,10,0),"")</f>
        <v/>
      </c>
      <c r="AA4385" s="36" t="str">
        <f>IFERROR(VLOOKUP(A4385,'Pivot category'!$B$8:$I$2216,8,0),"")</f>
        <v/>
      </c>
      <c r="AB4385" s="3" t="str">
        <f>IF(P4385&lt;$AC$1,"Bottom 5%","")</f>
        <v>Bottom 5%</v>
      </c>
      <c r="AC4385"/>
      <c r="AD4385" s="34" t="s">
        <v>11097</v>
      </c>
      <c r="AE4385" s="34" t="s">
        <v>13973</v>
      </c>
    </row>
    <row r="4386" spans="1:31" hidden="1" x14ac:dyDescent="0.25">
      <c r="A4386" t="s">
        <v>16028</v>
      </c>
      <c r="B4386" t="s">
        <v>16029</v>
      </c>
      <c r="C4386" s="3" t="s">
        <v>32</v>
      </c>
      <c r="D4386" s="3" t="s">
        <v>14991</v>
      </c>
      <c r="E4386" s="3" t="s">
        <v>5095</v>
      </c>
      <c r="F4386" s="3">
        <v>8000</v>
      </c>
      <c r="G4386" s="34">
        <v>29.99</v>
      </c>
      <c r="H4386" s="3" t="s">
        <v>12486</v>
      </c>
      <c r="I4386" s="3" t="s">
        <v>19</v>
      </c>
      <c r="J4386" s="3" t="s">
        <v>9055</v>
      </c>
      <c r="K4386" s="3" t="s">
        <v>8176</v>
      </c>
      <c r="L4386" s="3" t="s">
        <v>68</v>
      </c>
      <c r="M4386" s="26">
        <v>46082</v>
      </c>
      <c r="N4386"/>
      <c r="O4386" s="3">
        <v>19</v>
      </c>
      <c r="P4386" s="34">
        <v>1949.35</v>
      </c>
      <c r="Q4386" s="34">
        <v>0</v>
      </c>
      <c r="R4386" s="34">
        <v>1949.35</v>
      </c>
      <c r="S4386" s="36" t="s">
        <v>78</v>
      </c>
      <c r="T4386" s="72">
        <v>102.59736842105262</v>
      </c>
      <c r="U4386" s="34">
        <v>105444.84</v>
      </c>
      <c r="V4386" s="34">
        <v>0</v>
      </c>
      <c r="W4386" s="34">
        <v>105444.84</v>
      </c>
      <c r="X4386" s="36" t="s">
        <v>78</v>
      </c>
      <c r="Y4386" s="36" t="str">
        <f>IFERROR(VLOOKUP(A4386,'Pivot price tier'!$C$8:$L$2270,10,0),"")</f>
        <v/>
      </c>
      <c r="Z4386" s="36" t="str">
        <f>IFERROR(VLOOKUP(A4386,'Pivot price tier by size'!$D$8:$M$2491,10,0),"")</f>
        <v/>
      </c>
      <c r="AA4386" s="36" t="str">
        <f>IFERROR(VLOOKUP(A4386,'Pivot category'!$B$8:$I$2216,8,0),"")</f>
        <v/>
      </c>
      <c r="AB4386" s="3" t="str">
        <f>IF(P4386&lt;$AC$1,"Bottom 5%","")</f>
        <v>Bottom 5%</v>
      </c>
      <c r="AC4386"/>
      <c r="AD4386" s="34" t="s">
        <v>11098</v>
      </c>
      <c r="AE4386" s="34" t="s">
        <v>16479</v>
      </c>
    </row>
    <row r="4387" spans="1:31" hidden="1" x14ac:dyDescent="0.25">
      <c r="A4387" t="s">
        <v>6916</v>
      </c>
      <c r="B4387" t="s">
        <v>2175</v>
      </c>
      <c r="C4387" s="3" t="s">
        <v>34</v>
      </c>
      <c r="D4387" s="3" t="s">
        <v>4615</v>
      </c>
      <c r="E4387" s="3" t="s">
        <v>5093</v>
      </c>
      <c r="F4387" s="3">
        <v>10000</v>
      </c>
      <c r="G4387" s="34">
        <v>8.39</v>
      </c>
      <c r="H4387" s="3" t="s">
        <v>30</v>
      </c>
      <c r="I4387" s="3" t="s">
        <v>19</v>
      </c>
      <c r="J4387" s="3" t="s">
        <v>8168</v>
      </c>
      <c r="K4387" s="3" t="s">
        <v>8164</v>
      </c>
      <c r="L4387" s="3" t="s">
        <v>8167</v>
      </c>
      <c r="M4387" s="26" t="s">
        <v>13723</v>
      </c>
      <c r="N4387"/>
      <c r="O4387" s="3">
        <v>1</v>
      </c>
      <c r="P4387" s="34">
        <v>16.78</v>
      </c>
      <c r="Q4387" s="34">
        <v>7321.72</v>
      </c>
      <c r="R4387" s="34">
        <v>-7304.9400000000005</v>
      </c>
      <c r="S4387" s="36">
        <v>-0.99770818878624146</v>
      </c>
      <c r="T4387" s="72">
        <v>16.78</v>
      </c>
      <c r="U4387" s="34">
        <v>0</v>
      </c>
      <c r="V4387" s="34">
        <v>815.42</v>
      </c>
      <c r="W4387" s="34">
        <v>-815.42</v>
      </c>
      <c r="X4387" s="36">
        <v>-1</v>
      </c>
      <c r="Y4387" s="36" t="str">
        <f>IFERROR(VLOOKUP(A4387,'Pivot price tier'!$C$8:$L$2270,10,0),"")</f>
        <v/>
      </c>
      <c r="Z4387" s="36" t="str">
        <f>IFERROR(VLOOKUP(A4387,'Pivot price tier by size'!$D$8:$M$2491,10,0),"")</f>
        <v/>
      </c>
      <c r="AA4387" s="36" t="str">
        <f>IFERROR(VLOOKUP(A4387,'Pivot category'!$B$8:$I$2216,8,0),"")</f>
        <v/>
      </c>
      <c r="AB4387" s="3" t="str">
        <f>IF(P4387&lt;$AC$1,"Bottom 5%","")</f>
        <v>Bottom 5%</v>
      </c>
      <c r="AC4387"/>
      <c r="AD4387" s="34" t="s">
        <v>11097</v>
      </c>
      <c r="AE4387" s="34" t="s">
        <v>13981</v>
      </c>
    </row>
    <row r="4388" spans="1:31" x14ac:dyDescent="0.25">
      <c r="A4388" t="s">
        <v>7137</v>
      </c>
      <c r="B4388" t="s">
        <v>140</v>
      </c>
      <c r="C4388" s="3" t="s">
        <v>69</v>
      </c>
      <c r="D4388" s="3" t="s">
        <v>2347</v>
      </c>
      <c r="E4388" s="3" t="s">
        <v>5093</v>
      </c>
      <c r="F4388" s="3">
        <v>1000</v>
      </c>
      <c r="G4388" s="34">
        <v>1.99</v>
      </c>
      <c r="H4388" s="3" t="s">
        <v>28</v>
      </c>
      <c r="I4388" s="3" t="s">
        <v>70</v>
      </c>
      <c r="J4388" s="3" t="s">
        <v>8163</v>
      </c>
      <c r="K4388" s="3" t="s">
        <v>8164</v>
      </c>
      <c r="L4388" s="3" t="s">
        <v>68</v>
      </c>
      <c r="M4388" s="26" t="s">
        <v>13723</v>
      </c>
      <c r="N4388"/>
      <c r="O4388" s="3">
        <v>157</v>
      </c>
      <c r="P4388" s="34">
        <v>149273.88</v>
      </c>
      <c r="Q4388" s="34">
        <v>148069.93</v>
      </c>
      <c r="R4388" s="34">
        <v>1203.9500000000116</v>
      </c>
      <c r="S4388" s="36">
        <v>8.1309554208610635E-3</v>
      </c>
      <c r="T4388" s="72">
        <v>950.78904458598731</v>
      </c>
      <c r="U4388" s="34">
        <v>281009.89</v>
      </c>
      <c r="V4388" s="34">
        <v>287330.13</v>
      </c>
      <c r="W4388" s="34">
        <v>-6320.2399999999907</v>
      </c>
      <c r="X4388" s="36">
        <v>-2.1996440122725724E-2</v>
      </c>
      <c r="Y4388" s="36" t="str">
        <f>IFERROR(VLOOKUP(A4388,'Pivot price tier'!$C$8:$L$2270,10,0),"")</f>
        <v/>
      </c>
      <c r="Z4388" s="36" t="str">
        <f>IFERROR(VLOOKUP(A4388,'Pivot price tier by size'!$D$8:$M$2491,10,0),"")</f>
        <v/>
      </c>
      <c r="AA4388" s="36" t="str">
        <f>IFERROR(VLOOKUP(A4388,'Pivot category'!$B$8:$I$2216,8,0),"")</f>
        <v/>
      </c>
      <c r="AB4388" s="3" t="str">
        <f>IF(P4388&lt;$AC$1,"Bottom 5%","")</f>
        <v/>
      </c>
      <c r="AC4388"/>
      <c r="AD4388" s="34" t="s">
        <v>16460</v>
      </c>
      <c r="AE4388" s="34" t="s">
        <v>13953</v>
      </c>
    </row>
    <row r="4389" spans="1:31" hidden="1" x14ac:dyDescent="0.25">
      <c r="A4389" t="s">
        <v>7904</v>
      </c>
      <c r="B4389" t="s">
        <v>2178</v>
      </c>
      <c r="C4389" s="3" t="s">
        <v>71</v>
      </c>
      <c r="D4389" s="3" t="s">
        <v>4618</v>
      </c>
      <c r="E4389" s="3">
        <v>0</v>
      </c>
      <c r="F4389" s="3">
        <v>10000</v>
      </c>
      <c r="G4389" s="34">
        <v>4.1900000000000004</v>
      </c>
      <c r="H4389" s="3" t="s">
        <v>8245</v>
      </c>
      <c r="I4389" s="3" t="s">
        <v>12205</v>
      </c>
      <c r="J4389" s="3" t="s">
        <v>8165</v>
      </c>
      <c r="K4389" s="3" t="s">
        <v>8164</v>
      </c>
      <c r="L4389" s="3" t="s">
        <v>8167</v>
      </c>
      <c r="M4389" s="26" t="s">
        <v>13723</v>
      </c>
      <c r="N4389"/>
      <c r="O4389" s="3">
        <v>31</v>
      </c>
      <c r="P4389" s="34">
        <v>694.63</v>
      </c>
      <c r="Q4389" s="34">
        <v>31839.45</v>
      </c>
      <c r="R4389" s="34">
        <v>-31144.82</v>
      </c>
      <c r="S4389" s="36">
        <v>-0.97818335429789149</v>
      </c>
      <c r="T4389" s="72">
        <v>22.407419354838709</v>
      </c>
      <c r="U4389" s="34">
        <v>0</v>
      </c>
      <c r="V4389" s="34">
        <v>54361.23</v>
      </c>
      <c r="W4389" s="34">
        <v>-54361.23</v>
      </c>
      <c r="X4389" s="36">
        <v>-1</v>
      </c>
      <c r="Y4389" s="36" t="str">
        <f>IFERROR(VLOOKUP(A4389,'Pivot price tier'!$C$8:$L$2270,10,0),"")</f>
        <v/>
      </c>
      <c r="Z4389" s="36" t="str">
        <f>IFERROR(VLOOKUP(A4389,'Pivot price tier by size'!$D$8:$M$2491,10,0),"")</f>
        <v/>
      </c>
      <c r="AA4389" s="36" t="str">
        <f>IFERROR(VLOOKUP(A4389,'Pivot category'!$B$8:$I$2216,8,0),"")</f>
        <v/>
      </c>
      <c r="AB4389" s="3" t="str">
        <f>IF(P4389&lt;$AC$1,"Bottom 5%","")</f>
        <v>Bottom 5%</v>
      </c>
      <c r="AC4389"/>
      <c r="AD4389" s="34" t="s">
        <v>16461</v>
      </c>
      <c r="AE4389" s="34" t="s">
        <v>13949</v>
      </c>
    </row>
    <row r="4390" spans="1:31" hidden="1" x14ac:dyDescent="0.25">
      <c r="A4390" t="s">
        <v>8551</v>
      </c>
      <c r="B4390" t="s">
        <v>8550</v>
      </c>
      <c r="C4390" s="3" t="s">
        <v>71</v>
      </c>
      <c r="D4390" s="3" t="s">
        <v>8341</v>
      </c>
      <c r="E4390" s="3">
        <v>0</v>
      </c>
      <c r="F4390" s="3">
        <v>10000</v>
      </c>
      <c r="G4390" s="34">
        <v>4.1900000000000004</v>
      </c>
      <c r="H4390" s="3" t="s">
        <v>8245</v>
      </c>
      <c r="I4390" s="3" t="s">
        <v>12205</v>
      </c>
      <c r="J4390" s="3" t="s">
        <v>8168</v>
      </c>
      <c r="K4390" s="3" t="s">
        <v>8164</v>
      </c>
      <c r="L4390" s="3" t="s">
        <v>8167</v>
      </c>
      <c r="M4390" s="26" t="s">
        <v>13723</v>
      </c>
      <c r="N4390"/>
      <c r="O4390" s="3">
        <v>1</v>
      </c>
      <c r="P4390" s="34">
        <v>578.22</v>
      </c>
      <c r="Q4390" s="34">
        <v>12871.46</v>
      </c>
      <c r="R4390" s="34">
        <v>-12293.24</v>
      </c>
      <c r="S4390" s="36">
        <v>-0.95507735719180264</v>
      </c>
      <c r="T4390" s="72">
        <v>578.22</v>
      </c>
      <c r="U4390" s="34">
        <v>96.37</v>
      </c>
      <c r="V4390" s="34">
        <v>13136.84</v>
      </c>
      <c r="W4390" s="34">
        <v>-13040.47</v>
      </c>
      <c r="X4390" s="36">
        <v>-0.99266414145258675</v>
      </c>
      <c r="Y4390" s="36" t="str">
        <f>IFERROR(VLOOKUP(A4390,'Pivot price tier'!$C$8:$L$2270,10,0),"")</f>
        <v/>
      </c>
      <c r="Z4390" s="36" t="str">
        <f>IFERROR(VLOOKUP(A4390,'Pivot price tier by size'!$D$8:$M$2491,10,0),"")</f>
        <v/>
      </c>
      <c r="AA4390" s="36" t="str">
        <f>IFERROR(VLOOKUP(A4390,'Pivot category'!$B$8:$I$2216,8,0),"")</f>
        <v/>
      </c>
      <c r="AB4390" s="3" t="str">
        <f>IF(P4390&lt;$AC$1,"Bottom 5%","")</f>
        <v>Bottom 5%</v>
      </c>
      <c r="AC4390"/>
      <c r="AD4390" s="34" t="s">
        <v>16461</v>
      </c>
      <c r="AE4390" s="34" t="s">
        <v>13949</v>
      </c>
    </row>
    <row r="4391" spans="1:31" hidden="1" x14ac:dyDescent="0.25">
      <c r="A4391" t="s">
        <v>16394</v>
      </c>
      <c r="B4391" t="s">
        <v>16395</v>
      </c>
      <c r="C4391" s="3" t="s">
        <v>71</v>
      </c>
      <c r="D4391" s="3" t="s">
        <v>16448</v>
      </c>
      <c r="E4391" s="3">
        <v>0</v>
      </c>
      <c r="F4391" s="3">
        <v>70000</v>
      </c>
      <c r="G4391" s="34">
        <v>6.99</v>
      </c>
      <c r="H4391" s="3" t="s">
        <v>8245</v>
      </c>
      <c r="I4391" s="3" t="s">
        <v>12205</v>
      </c>
      <c r="J4391" s="3" t="s">
        <v>8163</v>
      </c>
      <c r="K4391" s="3" t="s">
        <v>8164</v>
      </c>
      <c r="L4391" s="3" t="s">
        <v>68</v>
      </c>
      <c r="M4391" s="26">
        <v>46113</v>
      </c>
      <c r="N4391"/>
      <c r="O4391" s="3">
        <v>74</v>
      </c>
      <c r="P4391" s="34">
        <v>6.99</v>
      </c>
      <c r="Q4391" s="34">
        <v>0</v>
      </c>
      <c r="R4391" s="34">
        <v>6.99</v>
      </c>
      <c r="S4391" s="36" t="s">
        <v>78</v>
      </c>
      <c r="T4391" s="72">
        <v>9.4459459459459466E-2</v>
      </c>
      <c r="U4391" s="34">
        <v>125.82</v>
      </c>
      <c r="V4391" s="34">
        <v>0</v>
      </c>
      <c r="W4391" s="34">
        <v>125.82</v>
      </c>
      <c r="X4391" s="36" t="s">
        <v>78</v>
      </c>
      <c r="Y4391" s="36" t="str">
        <f>IFERROR(VLOOKUP(A4391,'Pivot price tier'!$C$8:$L$2270,10,0),"")</f>
        <v/>
      </c>
      <c r="Z4391" s="36" t="str">
        <f>IFERROR(VLOOKUP(A4391,'Pivot price tier by size'!$D$8:$M$2491,10,0),"")</f>
        <v/>
      </c>
      <c r="AA4391" s="36" t="str">
        <f>IFERROR(VLOOKUP(A4391,'Pivot category'!$B$8:$I$2216,8,0),"")</f>
        <v/>
      </c>
      <c r="AB4391" s="3" t="str">
        <f>IF(P4391&lt;$AC$1,"Bottom 5%","")</f>
        <v>Bottom 5%</v>
      </c>
      <c r="AC4391"/>
      <c r="AD4391" s="34" t="s">
        <v>16461</v>
      </c>
      <c r="AE4391" s="34" t="s">
        <v>13949</v>
      </c>
    </row>
    <row r="4392" spans="1:31" x14ac:dyDescent="0.25">
      <c r="A4392" t="s">
        <v>7039</v>
      </c>
      <c r="B4392" t="s">
        <v>138</v>
      </c>
      <c r="C4392" s="3" t="s">
        <v>72</v>
      </c>
      <c r="D4392" s="3" t="s">
        <v>2345</v>
      </c>
      <c r="E4392" s="3" t="s">
        <v>5093</v>
      </c>
      <c r="F4392" s="3">
        <v>1000</v>
      </c>
      <c r="G4392" s="34">
        <v>5.99</v>
      </c>
      <c r="H4392" s="3" t="s">
        <v>28</v>
      </c>
      <c r="I4392" s="3" t="s">
        <v>70</v>
      </c>
      <c r="J4392" s="3" t="s">
        <v>8163</v>
      </c>
      <c r="K4392" s="3" t="s">
        <v>8164</v>
      </c>
      <c r="L4392" s="3" t="s">
        <v>68</v>
      </c>
      <c r="M4392" s="26" t="s">
        <v>13723</v>
      </c>
      <c r="N4392"/>
      <c r="O4392" s="3">
        <v>159</v>
      </c>
      <c r="P4392" s="34">
        <v>245859.55</v>
      </c>
      <c r="Q4392" s="34">
        <v>290197.53000000003</v>
      </c>
      <c r="R4392" s="34">
        <v>-44337.98000000004</v>
      </c>
      <c r="S4392" s="36">
        <v>-0.15278551819514119</v>
      </c>
      <c r="T4392" s="72">
        <v>1546.2864779874212</v>
      </c>
      <c r="U4392" s="34">
        <v>678690.96</v>
      </c>
      <c r="V4392" s="34">
        <v>704453.95</v>
      </c>
      <c r="W4392" s="34">
        <v>-25762.989999999991</v>
      </c>
      <c r="X4392" s="36">
        <v>-3.6571574337825763E-2</v>
      </c>
      <c r="Y4392" s="36" t="str">
        <f>IFERROR(VLOOKUP(A4392,'Pivot price tier'!$C$8:$L$2270,10,0),"")</f>
        <v/>
      </c>
      <c r="Z4392" s="36" t="str">
        <f>IFERROR(VLOOKUP(A4392,'Pivot price tier by size'!$D$8:$M$2491,10,0),"")</f>
        <v/>
      </c>
      <c r="AA4392" s="36" t="str">
        <f>IFERROR(VLOOKUP(A4392,'Pivot category'!$B$8:$I$2216,8,0),"")</f>
        <v/>
      </c>
      <c r="AB4392" s="3" t="str">
        <f>IF(P4392&lt;$AC$1,"Bottom 5%","")</f>
        <v/>
      </c>
      <c r="AC4392"/>
      <c r="AD4392" s="34" t="s">
        <v>16460</v>
      </c>
      <c r="AE4392" s="34" t="s">
        <v>13953</v>
      </c>
    </row>
    <row r="4393" spans="1:31" hidden="1" x14ac:dyDescent="0.25">
      <c r="A4393" t="s">
        <v>15570</v>
      </c>
      <c r="B4393" t="s">
        <v>15571</v>
      </c>
      <c r="C4393" s="3" t="s">
        <v>34</v>
      </c>
      <c r="D4393" s="3" t="s">
        <v>14964</v>
      </c>
      <c r="E4393" s="3">
        <v>0</v>
      </c>
      <c r="F4393" s="3">
        <v>70000</v>
      </c>
      <c r="G4393" s="34">
        <v>19.989999999999998</v>
      </c>
      <c r="H4393" s="3" t="s">
        <v>8245</v>
      </c>
      <c r="I4393" s="3" t="s">
        <v>12204</v>
      </c>
      <c r="J4393" s="3" t="s">
        <v>8163</v>
      </c>
      <c r="K4393" s="3" t="s">
        <v>8164</v>
      </c>
      <c r="L4393" s="3" t="s">
        <v>68</v>
      </c>
      <c r="M4393" s="26">
        <v>45901</v>
      </c>
      <c r="N4393"/>
      <c r="O4393" s="3">
        <v>60</v>
      </c>
      <c r="P4393" s="34">
        <v>19090.45</v>
      </c>
      <c r="Q4393" s="34">
        <v>0</v>
      </c>
      <c r="R4393" s="34">
        <v>19090.45</v>
      </c>
      <c r="S4393" s="36" t="s">
        <v>78</v>
      </c>
      <c r="T4393" s="72">
        <v>318.17416666666668</v>
      </c>
      <c r="U4393" s="34">
        <v>33923.03</v>
      </c>
      <c r="V4393" s="34">
        <v>0</v>
      </c>
      <c r="W4393" s="34">
        <v>33923.03</v>
      </c>
      <c r="X4393" s="36" t="s">
        <v>78</v>
      </c>
      <c r="Y4393" s="36" t="str">
        <f>IFERROR(VLOOKUP(A4393,'Pivot price tier'!$C$8:$L$2270,10,0),"")</f>
        <v xml:space="preserve"> </v>
      </c>
      <c r="Z4393" s="36" t="str">
        <f>IFERROR(VLOOKUP(A4393,'Pivot price tier by size'!$D$8:$M$2491,10,0),"")</f>
        <v xml:space="preserve"> </v>
      </c>
      <c r="AA4393" s="36" t="str">
        <f>IFERROR(VLOOKUP(A4393,'Pivot category'!$B$8:$I$2216,8,0),"")</f>
        <v xml:space="preserve"> </v>
      </c>
      <c r="AB4393" s="3" t="str">
        <f>IF(P4393&lt;$AC$1,"Bottom 5%","")</f>
        <v>Bottom 5%</v>
      </c>
      <c r="AC4393"/>
      <c r="AD4393" s="34" t="s">
        <v>16461</v>
      </c>
      <c r="AE4393" s="34" t="s">
        <v>13949</v>
      </c>
    </row>
    <row r="4394" spans="1:31" x14ac:dyDescent="0.25">
      <c r="A4394" t="s">
        <v>7018</v>
      </c>
      <c r="B4394" t="s">
        <v>202</v>
      </c>
      <c r="C4394" s="3" t="s">
        <v>72</v>
      </c>
      <c r="D4394" s="3" t="s">
        <v>2417</v>
      </c>
      <c r="E4394" s="3" t="s">
        <v>5093</v>
      </c>
      <c r="F4394" s="3">
        <v>1000</v>
      </c>
      <c r="G4394" s="34">
        <v>1.99</v>
      </c>
      <c r="H4394" s="3" t="s">
        <v>28</v>
      </c>
      <c r="I4394" s="3" t="s">
        <v>70</v>
      </c>
      <c r="J4394" s="3" t="s">
        <v>8163</v>
      </c>
      <c r="K4394" s="3" t="s">
        <v>8164</v>
      </c>
      <c r="L4394" s="3" t="s">
        <v>68</v>
      </c>
      <c r="M4394" s="26" t="s">
        <v>13723</v>
      </c>
      <c r="N4394"/>
      <c r="O4394" s="3">
        <v>155</v>
      </c>
      <c r="P4394" s="34">
        <v>147508.75</v>
      </c>
      <c r="Q4394" s="34">
        <v>117708.5</v>
      </c>
      <c r="R4394" s="34">
        <v>29800.25</v>
      </c>
      <c r="S4394" s="36">
        <v>0.2531699070160609</v>
      </c>
      <c r="T4394" s="72">
        <v>951.66935483870964</v>
      </c>
      <c r="U4394" s="34">
        <v>626513.68999999994</v>
      </c>
      <c r="V4394" s="34">
        <v>534780.66</v>
      </c>
      <c r="W4394" s="34">
        <v>91733.029999999912</v>
      </c>
      <c r="X4394" s="36">
        <v>0.17153393318299859</v>
      </c>
      <c r="Y4394" s="36" t="str">
        <f>IFERROR(VLOOKUP(A4394,'Pivot price tier'!$C$8:$L$2270,10,0),"")</f>
        <v/>
      </c>
      <c r="Z4394" s="36" t="str">
        <f>IFERROR(VLOOKUP(A4394,'Pivot price tier by size'!$D$8:$M$2491,10,0),"")</f>
        <v/>
      </c>
      <c r="AA4394" s="36" t="str">
        <f>IFERROR(VLOOKUP(A4394,'Pivot category'!$B$8:$I$2216,8,0),"")</f>
        <v/>
      </c>
      <c r="AB4394" s="3" t="str">
        <f>IF(P4394&lt;$AC$1,"Bottom 5%","")</f>
        <v/>
      </c>
      <c r="AC4394"/>
      <c r="AD4394" s="34" t="s">
        <v>16463</v>
      </c>
      <c r="AE4394" s="34" t="s">
        <v>13939</v>
      </c>
    </row>
    <row r="4395" spans="1:31" x14ac:dyDescent="0.25">
      <c r="A4395" t="s">
        <v>7111</v>
      </c>
      <c r="B4395" t="s">
        <v>232</v>
      </c>
      <c r="C4395" s="3" t="s">
        <v>69</v>
      </c>
      <c r="D4395" s="3" t="s">
        <v>2451</v>
      </c>
      <c r="E4395" s="3" t="s">
        <v>5093</v>
      </c>
      <c r="F4395" s="3">
        <v>1000</v>
      </c>
      <c r="G4395" s="34">
        <v>1.0900000000000001</v>
      </c>
      <c r="H4395" s="3" t="s">
        <v>26</v>
      </c>
      <c r="I4395" s="3" t="s">
        <v>70</v>
      </c>
      <c r="J4395" s="3" t="s">
        <v>8163</v>
      </c>
      <c r="K4395" s="3" t="s">
        <v>8164</v>
      </c>
      <c r="L4395" s="3" t="s">
        <v>68</v>
      </c>
      <c r="M4395" s="26" t="s">
        <v>13723</v>
      </c>
      <c r="N4395"/>
      <c r="O4395" s="3">
        <v>157</v>
      </c>
      <c r="P4395" s="34">
        <v>65633.259999999995</v>
      </c>
      <c r="Q4395" s="34">
        <v>87577.14</v>
      </c>
      <c r="R4395" s="34">
        <v>-21943.880000000005</v>
      </c>
      <c r="S4395" s="36">
        <v>-0.25056630074925956</v>
      </c>
      <c r="T4395" s="72">
        <v>418.04624203821652</v>
      </c>
      <c r="U4395" s="34">
        <v>174980.97</v>
      </c>
      <c r="V4395" s="34">
        <v>183973.47</v>
      </c>
      <c r="W4395" s="34">
        <v>-8992.5</v>
      </c>
      <c r="X4395" s="36">
        <v>-4.8879330264303911E-2</v>
      </c>
      <c r="Y4395" s="36" t="str">
        <f>IFERROR(VLOOKUP(A4395,'Pivot price tier'!$C$8:$L$2270,10,0),"")</f>
        <v/>
      </c>
      <c r="Z4395" s="36" t="str">
        <f>IFERROR(VLOOKUP(A4395,'Pivot price tier by size'!$D$8:$M$2491,10,0),"")</f>
        <v/>
      </c>
      <c r="AA4395" s="36" t="str">
        <f>IFERROR(VLOOKUP(A4395,'Pivot category'!$B$8:$I$2216,8,0),"")</f>
        <v/>
      </c>
      <c r="AB4395" s="3" t="str">
        <f>IF(P4395&lt;$AC$1,"Bottom 5%","")</f>
        <v/>
      </c>
      <c r="AC4395"/>
      <c r="AD4395" s="34" t="s">
        <v>16463</v>
      </c>
      <c r="AE4395" s="34" t="s">
        <v>13946</v>
      </c>
    </row>
    <row r="4396" spans="1:31" hidden="1" x14ac:dyDescent="0.25">
      <c r="A4396" t="s">
        <v>11463</v>
      </c>
      <c r="B4396" t="s">
        <v>11464</v>
      </c>
      <c r="C4396" s="3" t="s">
        <v>69</v>
      </c>
      <c r="D4396" s="3" t="s">
        <v>11380</v>
      </c>
      <c r="E4396" s="3" t="s">
        <v>5141</v>
      </c>
      <c r="F4396" s="3">
        <v>7000</v>
      </c>
      <c r="G4396" s="34">
        <v>0.65</v>
      </c>
      <c r="H4396" s="3" t="s">
        <v>12</v>
      </c>
      <c r="I4396" s="3" t="s">
        <v>70</v>
      </c>
      <c r="J4396" s="3" t="s">
        <v>8168</v>
      </c>
      <c r="K4396" s="3" t="s">
        <v>8164</v>
      </c>
      <c r="L4396" s="3" t="s">
        <v>8167</v>
      </c>
      <c r="M4396" s="26">
        <v>45017</v>
      </c>
      <c r="N4396"/>
      <c r="O4396" s="3">
        <v>5</v>
      </c>
      <c r="P4396" s="34">
        <v>1469.65</v>
      </c>
      <c r="Q4396" s="34">
        <v>12780.35</v>
      </c>
      <c r="R4396" s="34">
        <v>-11310.7</v>
      </c>
      <c r="S4396" s="36">
        <v>-0.88500706162194309</v>
      </c>
      <c r="T4396" s="72">
        <v>293.93</v>
      </c>
      <c r="U4396" s="34">
        <v>641.54999999999995</v>
      </c>
      <c r="V4396" s="34">
        <v>5857.74</v>
      </c>
      <c r="W4396" s="34">
        <v>-5216.1899999999996</v>
      </c>
      <c r="X4396" s="36">
        <v>-0.89047823904782386</v>
      </c>
      <c r="Y4396" s="36" t="str">
        <f>IFERROR(VLOOKUP(A4396,'Pivot price tier'!$C$8:$L$2270,10,0),"")</f>
        <v/>
      </c>
      <c r="Z4396" s="36" t="str">
        <f>IFERROR(VLOOKUP(A4396,'Pivot price tier by size'!$D$8:$M$2491,10,0),"")</f>
        <v/>
      </c>
      <c r="AA4396" s="36" t="str">
        <f>IFERROR(VLOOKUP(A4396,'Pivot category'!$B$8:$I$2216,8,0),"")</f>
        <v/>
      </c>
      <c r="AB4396" s="3" t="str">
        <f>IF(P4396&lt;$AC$1,"Bottom 5%","")</f>
        <v>Bottom 5%</v>
      </c>
      <c r="AC4396"/>
      <c r="AD4396" s="34" t="s">
        <v>16461</v>
      </c>
      <c r="AE4396" s="34" t="s">
        <v>13944</v>
      </c>
    </row>
    <row r="4397" spans="1:31" hidden="1" x14ac:dyDescent="0.25">
      <c r="A4397" t="s">
        <v>11465</v>
      </c>
      <c r="B4397" t="s">
        <v>11466</v>
      </c>
      <c r="C4397" s="3" t="s">
        <v>32</v>
      </c>
      <c r="D4397" s="3" t="s">
        <v>11327</v>
      </c>
      <c r="E4397" s="3" t="s">
        <v>5141</v>
      </c>
      <c r="F4397" s="3">
        <v>7000</v>
      </c>
      <c r="G4397" s="34">
        <v>10.79</v>
      </c>
      <c r="H4397" s="3" t="s">
        <v>12</v>
      </c>
      <c r="I4397" s="3" t="s">
        <v>19</v>
      </c>
      <c r="J4397" s="3" t="s">
        <v>8168</v>
      </c>
      <c r="K4397" s="3" t="s">
        <v>8164</v>
      </c>
      <c r="L4397" s="3" t="s">
        <v>8167</v>
      </c>
      <c r="M4397" s="26">
        <v>45017</v>
      </c>
      <c r="N4397"/>
      <c r="O4397" s="3">
        <v>53</v>
      </c>
      <c r="P4397" s="34">
        <v>14574.66</v>
      </c>
      <c r="Q4397" s="34">
        <v>21045.51</v>
      </c>
      <c r="R4397" s="34">
        <v>-6470.8499999999985</v>
      </c>
      <c r="S4397" s="36">
        <v>-0.30746938420594216</v>
      </c>
      <c r="T4397" s="72">
        <v>274.99358490566038</v>
      </c>
      <c r="U4397" s="34">
        <v>7825.49</v>
      </c>
      <c r="V4397" s="34">
        <v>29206.98</v>
      </c>
      <c r="W4397" s="34">
        <v>-21381.489999999998</v>
      </c>
      <c r="X4397" s="36">
        <v>-0.73206781392667097</v>
      </c>
      <c r="Y4397" s="36" t="str">
        <f>IFERROR(VLOOKUP(A4397,'Pivot price tier'!$C$8:$L$2270,10,0),"")</f>
        <v/>
      </c>
      <c r="Z4397" s="36" t="str">
        <f>IFERROR(VLOOKUP(A4397,'Pivot price tier by size'!$D$8:$M$2491,10,0),"")</f>
        <v/>
      </c>
      <c r="AA4397" s="36" t="str">
        <f>IFERROR(VLOOKUP(A4397,'Pivot category'!$B$8:$I$2216,8,0),"")</f>
        <v/>
      </c>
      <c r="AB4397" s="3" t="str">
        <f>IF(P4397&lt;$AC$1,"Bottom 5%","")</f>
        <v>Bottom 5%</v>
      </c>
      <c r="AC4397"/>
      <c r="AD4397" s="34" t="s">
        <v>16461</v>
      </c>
      <c r="AE4397" s="34" t="s">
        <v>13944</v>
      </c>
    </row>
    <row r="4398" spans="1:31" x14ac:dyDescent="0.25">
      <c r="A4398" t="s">
        <v>7013</v>
      </c>
      <c r="B4398" t="s">
        <v>271</v>
      </c>
      <c r="C4398" s="3" t="s">
        <v>72</v>
      </c>
      <c r="D4398" s="3" t="s">
        <v>2495</v>
      </c>
      <c r="E4398" s="3">
        <v>0</v>
      </c>
      <c r="F4398" s="3">
        <v>1000</v>
      </c>
      <c r="G4398" s="34">
        <v>1.99</v>
      </c>
      <c r="H4398" s="3" t="s">
        <v>25</v>
      </c>
      <c r="I4398" s="3" t="s">
        <v>70</v>
      </c>
      <c r="J4398" s="3" t="s">
        <v>8163</v>
      </c>
      <c r="K4398" s="3" t="s">
        <v>8164</v>
      </c>
      <c r="L4398" s="3" t="s">
        <v>68</v>
      </c>
      <c r="M4398" s="26" t="s">
        <v>13723</v>
      </c>
      <c r="N4398"/>
      <c r="O4398" s="3">
        <v>131</v>
      </c>
      <c r="P4398" s="34">
        <v>209742.02</v>
      </c>
      <c r="Q4398" s="34">
        <v>228223.15</v>
      </c>
      <c r="R4398" s="34">
        <v>-18481.130000000005</v>
      </c>
      <c r="S4398" s="36">
        <v>-8.0978331952740179E-2</v>
      </c>
      <c r="T4398" s="72">
        <v>1601.0841221374044</v>
      </c>
      <c r="U4398" s="34">
        <v>247790.82</v>
      </c>
      <c r="V4398" s="34">
        <v>233856.84</v>
      </c>
      <c r="W4398" s="34">
        <v>13933.98000000001</v>
      </c>
      <c r="X4398" s="36">
        <v>5.9583375880731149E-2</v>
      </c>
      <c r="Y4398" s="36" t="str">
        <f>IFERROR(VLOOKUP(A4398,'Pivot price tier'!$C$8:$L$2270,10,0),"")</f>
        <v/>
      </c>
      <c r="Z4398" s="36" t="str">
        <f>IFERROR(VLOOKUP(A4398,'Pivot price tier by size'!$D$8:$M$2491,10,0),"")</f>
        <v/>
      </c>
      <c r="AA4398" s="36" t="str">
        <f>IFERROR(VLOOKUP(A4398,'Pivot category'!$B$8:$I$2216,8,0),"")</f>
        <v/>
      </c>
      <c r="AB4398" s="3" t="str">
        <f>IF(P4398&lt;$AC$1,"Bottom 5%","")</f>
        <v/>
      </c>
      <c r="AC4398"/>
      <c r="AD4398" s="34" t="s">
        <v>16459</v>
      </c>
      <c r="AE4398" s="34" t="s">
        <v>13941</v>
      </c>
    </row>
    <row r="4399" spans="1:31" hidden="1" x14ac:dyDescent="0.25">
      <c r="A4399" t="s">
        <v>6598</v>
      </c>
      <c r="B4399" t="s">
        <v>2183</v>
      </c>
      <c r="C4399" s="3" t="s">
        <v>32</v>
      </c>
      <c r="D4399" s="3" t="s">
        <v>4623</v>
      </c>
      <c r="E4399" s="3">
        <v>0</v>
      </c>
      <c r="F4399" s="3">
        <v>8000</v>
      </c>
      <c r="G4399" s="34">
        <v>10.79</v>
      </c>
      <c r="H4399" s="3" t="s">
        <v>27</v>
      </c>
      <c r="I4399" s="3" t="s">
        <v>17</v>
      </c>
      <c r="J4399" s="3" t="s">
        <v>8168</v>
      </c>
      <c r="K4399" s="3" t="s">
        <v>8185</v>
      </c>
      <c r="L4399" s="3" t="s">
        <v>8167</v>
      </c>
      <c r="M4399" s="26" t="s">
        <v>13723</v>
      </c>
      <c r="N4399"/>
      <c r="O4399" s="3">
        <v>3</v>
      </c>
      <c r="P4399" s="34">
        <v>7794.35</v>
      </c>
      <c r="Q4399" s="34">
        <v>12934.81</v>
      </c>
      <c r="R4399" s="34">
        <v>-5140.4599999999991</v>
      </c>
      <c r="S4399" s="36">
        <v>-0.39741287270551318</v>
      </c>
      <c r="T4399" s="72">
        <v>2598.1166666666668</v>
      </c>
      <c r="U4399" s="34">
        <v>3291.37</v>
      </c>
      <c r="V4399" s="34">
        <v>24268.51</v>
      </c>
      <c r="W4399" s="34">
        <v>-20977.14</v>
      </c>
      <c r="X4399" s="36">
        <v>-0.86437692301669944</v>
      </c>
      <c r="Y4399" s="36" t="str">
        <f>IFERROR(VLOOKUP(A4399,'Pivot price tier'!$C$8:$L$2270,10,0),"")</f>
        <v/>
      </c>
      <c r="Z4399" s="36" t="str">
        <f>IFERROR(VLOOKUP(A4399,'Pivot price tier by size'!$D$8:$M$2491,10,0),"")</f>
        <v/>
      </c>
      <c r="AA4399" s="36" t="str">
        <f>IFERROR(VLOOKUP(A4399,'Pivot category'!$B$8:$I$2216,8,0),"")</f>
        <v/>
      </c>
      <c r="AB4399" s="3" t="str">
        <f>IF(P4399&lt;$AC$1,"Bottom 5%","")</f>
        <v>Bottom 5%</v>
      </c>
      <c r="AC4399"/>
      <c r="AD4399" s="34" t="s">
        <v>16463</v>
      </c>
      <c r="AE4399" s="34" t="s">
        <v>13939</v>
      </c>
    </row>
    <row r="4400" spans="1:31" x14ac:dyDescent="0.25">
      <c r="A4400" t="s">
        <v>12895</v>
      </c>
      <c r="B4400" t="s">
        <v>12896</v>
      </c>
      <c r="C4400" s="3" t="s">
        <v>69</v>
      </c>
      <c r="D4400" s="3" t="s">
        <v>12787</v>
      </c>
      <c r="E4400" s="3" t="s">
        <v>5093</v>
      </c>
      <c r="F4400" s="3">
        <v>70000</v>
      </c>
      <c r="G4400" s="34">
        <v>4.99</v>
      </c>
      <c r="H4400" s="3" t="s">
        <v>27</v>
      </c>
      <c r="I4400" s="3" t="s">
        <v>70</v>
      </c>
      <c r="J4400" s="3" t="s">
        <v>8163</v>
      </c>
      <c r="K4400" s="3" t="s">
        <v>8164</v>
      </c>
      <c r="L4400" s="3" t="s">
        <v>68</v>
      </c>
      <c r="M4400" s="26">
        <v>45474</v>
      </c>
      <c r="N4400"/>
      <c r="O4400" s="3">
        <v>110</v>
      </c>
      <c r="P4400" s="34">
        <v>53378.03</v>
      </c>
      <c r="Q4400" s="34">
        <v>72923.86</v>
      </c>
      <c r="R4400" s="34">
        <v>-19545.830000000002</v>
      </c>
      <c r="S4400" s="36">
        <v>-0.26803065553578764</v>
      </c>
      <c r="T4400" s="72">
        <v>485.25481818181817</v>
      </c>
      <c r="U4400" s="34">
        <v>75823.05</v>
      </c>
      <c r="V4400" s="34">
        <v>90568.5</v>
      </c>
      <c r="W4400" s="34">
        <v>-14745.449999999997</v>
      </c>
      <c r="X4400" s="36">
        <v>-0.16280991735537187</v>
      </c>
      <c r="Y4400" s="36" t="str">
        <f>IFERROR(VLOOKUP(A4400,'Pivot price tier'!$C$8:$L$2270,10,0),"")</f>
        <v/>
      </c>
      <c r="Z4400" s="36" t="str">
        <f>IFERROR(VLOOKUP(A4400,'Pivot price tier by size'!$D$8:$M$2491,10,0),"")</f>
        <v/>
      </c>
      <c r="AA4400" s="36" t="str">
        <f>IFERROR(VLOOKUP(A4400,'Pivot category'!$B$8:$I$2216,8,0),"")</f>
        <v/>
      </c>
      <c r="AB4400" s="3" t="str">
        <f>IF(P4400&lt;$AC$1,"Bottom 5%","")</f>
        <v/>
      </c>
      <c r="AC4400"/>
      <c r="AD4400" s="34" t="s">
        <v>16465</v>
      </c>
      <c r="AE4400" s="34" t="s">
        <v>16467</v>
      </c>
    </row>
    <row r="4401" spans="1:31" hidden="1" x14ac:dyDescent="0.25">
      <c r="A4401" t="s">
        <v>16030</v>
      </c>
      <c r="B4401" t="s">
        <v>16031</v>
      </c>
      <c r="C4401" s="3" t="s">
        <v>32</v>
      </c>
      <c r="D4401" s="3" t="s">
        <v>4625</v>
      </c>
      <c r="E4401" s="3">
        <v>0</v>
      </c>
      <c r="F4401" s="3">
        <v>8000</v>
      </c>
      <c r="G4401" s="34">
        <v>20.76</v>
      </c>
      <c r="H4401" s="3" t="s">
        <v>29</v>
      </c>
      <c r="I4401" s="3" t="s">
        <v>21</v>
      </c>
      <c r="J4401" s="3" t="s">
        <v>8168</v>
      </c>
      <c r="K4401" s="3" t="s">
        <v>8185</v>
      </c>
      <c r="L4401" s="3" t="s">
        <v>8166</v>
      </c>
      <c r="M4401" s="26" t="s">
        <v>13723</v>
      </c>
      <c r="N4401"/>
      <c r="O4401" s="3" t="s">
        <v>78</v>
      </c>
      <c r="P4401" s="34">
        <v>41.52</v>
      </c>
      <c r="Q4401" s="34">
        <v>0</v>
      </c>
      <c r="R4401" s="34">
        <v>41.52</v>
      </c>
      <c r="S4401" s="36" t="s">
        <v>78</v>
      </c>
      <c r="T4401" s="72" t="s">
        <v>78</v>
      </c>
      <c r="U4401" s="34">
        <v>0</v>
      </c>
      <c r="V4401" s="34">
        <v>20.76</v>
      </c>
      <c r="W4401" s="34">
        <v>-20.76</v>
      </c>
      <c r="X4401" s="36">
        <v>-1</v>
      </c>
      <c r="Y4401" s="36" t="str">
        <f>IFERROR(VLOOKUP(A4401,'Pivot price tier'!$C$8:$L$2270,10,0),"")</f>
        <v/>
      </c>
      <c r="Z4401" s="36" t="str">
        <f>IFERROR(VLOOKUP(A4401,'Pivot price tier by size'!$D$8:$M$2491,10,0),"")</f>
        <v/>
      </c>
      <c r="AA4401" s="36" t="str">
        <f>IFERROR(VLOOKUP(A4401,'Pivot category'!$B$8:$I$2216,8,0),"")</f>
        <v/>
      </c>
      <c r="AB4401" s="3" t="str">
        <f>IF(P4401&lt;$AC$1,"Bottom 5%","")</f>
        <v>Bottom 5%</v>
      </c>
      <c r="AC4401"/>
      <c r="AD4401" s="34" t="s">
        <v>16463</v>
      </c>
      <c r="AE4401" s="34" t="s">
        <v>16470</v>
      </c>
    </row>
    <row r="4402" spans="1:31" hidden="1" x14ac:dyDescent="0.25">
      <c r="A4402" t="s">
        <v>16032</v>
      </c>
      <c r="B4402" t="s">
        <v>16033</v>
      </c>
      <c r="C4402" s="3" t="s">
        <v>32</v>
      </c>
      <c r="D4402" s="3" t="s">
        <v>4626</v>
      </c>
      <c r="E4402" s="3">
        <v>0</v>
      </c>
      <c r="F4402" s="3">
        <v>4000</v>
      </c>
      <c r="G4402" s="34">
        <v>149.99</v>
      </c>
      <c r="H4402" s="3" t="s">
        <v>8245</v>
      </c>
      <c r="I4402" s="3" t="s">
        <v>12204</v>
      </c>
      <c r="J4402" s="3" t="s">
        <v>8168</v>
      </c>
      <c r="K4402" s="3" t="s">
        <v>8172</v>
      </c>
      <c r="L4402" s="3" t="s">
        <v>8167</v>
      </c>
      <c r="M4402" s="26" t="s">
        <v>13723</v>
      </c>
      <c r="N4402"/>
      <c r="O4402" s="3">
        <v>1</v>
      </c>
      <c r="P4402" s="34">
        <v>0</v>
      </c>
      <c r="Q4402" s="34">
        <v>0</v>
      </c>
      <c r="R4402" s="34">
        <v>0</v>
      </c>
      <c r="S4402" s="36" t="s">
        <v>78</v>
      </c>
      <c r="T4402" s="72">
        <v>0</v>
      </c>
      <c r="U4402" s="34" t="s">
        <v>78</v>
      </c>
      <c r="V4402" s="34" t="s">
        <v>78</v>
      </c>
      <c r="W4402" s="34" t="s">
        <v>78</v>
      </c>
      <c r="X4402" s="36" t="s">
        <v>78</v>
      </c>
      <c r="Y4402" s="36" t="str">
        <f>IFERROR(VLOOKUP(A4402,'Pivot price tier'!$C$8:$L$2270,10,0),"")</f>
        <v/>
      </c>
      <c r="Z4402" s="36" t="str">
        <f>IFERROR(VLOOKUP(A4402,'Pivot price tier by size'!$D$8:$M$2491,10,0),"")</f>
        <v/>
      </c>
      <c r="AA4402" s="36" t="str">
        <f>IFERROR(VLOOKUP(A4402,'Pivot category'!$B$8:$I$2216,8,0),"")</f>
        <v/>
      </c>
      <c r="AB4402" s="3" t="str">
        <f>IF(P4402&lt;$AC$1,"Bottom 5%","")</f>
        <v>Bottom 5%</v>
      </c>
      <c r="AC4402"/>
      <c r="AD4402" s="34" t="s">
        <v>16461</v>
      </c>
      <c r="AE4402" s="34" t="s">
        <v>16470</v>
      </c>
    </row>
    <row r="4403" spans="1:31" hidden="1" x14ac:dyDescent="0.25">
      <c r="A4403" t="s">
        <v>6244</v>
      </c>
      <c r="B4403" t="s">
        <v>2185</v>
      </c>
      <c r="C4403" s="3" t="s">
        <v>32</v>
      </c>
      <c r="D4403" s="3" t="s">
        <v>4627</v>
      </c>
      <c r="E4403" s="3" t="s">
        <v>5093</v>
      </c>
      <c r="F4403" s="3">
        <v>10000</v>
      </c>
      <c r="G4403" s="34">
        <v>19.190000000000001</v>
      </c>
      <c r="H4403" s="3" t="s">
        <v>28</v>
      </c>
      <c r="I4403" s="3" t="s">
        <v>21</v>
      </c>
      <c r="J4403" s="3" t="s">
        <v>8173</v>
      </c>
      <c r="K4403" s="3" t="s">
        <v>8172</v>
      </c>
      <c r="L4403" s="3" t="s">
        <v>8166</v>
      </c>
      <c r="M4403" s="26" t="s">
        <v>13723</v>
      </c>
      <c r="N4403"/>
      <c r="O4403" s="3" t="s">
        <v>78</v>
      </c>
      <c r="P4403" s="34">
        <v>38.380000000000003</v>
      </c>
      <c r="Q4403" s="34">
        <v>345.42</v>
      </c>
      <c r="R4403" s="34">
        <v>-307.04000000000002</v>
      </c>
      <c r="S4403" s="36">
        <v>-0.88888888888888884</v>
      </c>
      <c r="T4403" s="72" t="s">
        <v>78</v>
      </c>
      <c r="U4403" s="34" t="s">
        <v>78</v>
      </c>
      <c r="V4403" s="34" t="s">
        <v>78</v>
      </c>
      <c r="W4403" s="34" t="s">
        <v>78</v>
      </c>
      <c r="X4403" s="36" t="s">
        <v>78</v>
      </c>
      <c r="Y4403" s="36" t="str">
        <f>IFERROR(VLOOKUP(A4403,'Pivot price tier'!$C$8:$L$2270,10,0),"")</f>
        <v/>
      </c>
      <c r="Z4403" s="36" t="str">
        <f>IFERROR(VLOOKUP(A4403,'Pivot price tier by size'!$D$8:$M$2491,10,0),"")</f>
        <v/>
      </c>
      <c r="AA4403" s="36" t="str">
        <f>IFERROR(VLOOKUP(A4403,'Pivot category'!$B$8:$I$2216,8,0),"")</f>
        <v/>
      </c>
      <c r="AB4403" s="3" t="str">
        <f>IF(P4403&lt;$AC$1,"Bottom 5%","")</f>
        <v>Bottom 5%</v>
      </c>
      <c r="AC4403"/>
      <c r="AD4403" s="34" t="s">
        <v>16463</v>
      </c>
      <c r="AE4403" s="34" t="s">
        <v>13946</v>
      </c>
    </row>
    <row r="4404" spans="1:31" hidden="1" x14ac:dyDescent="0.25">
      <c r="A4404" t="s">
        <v>14168</v>
      </c>
      <c r="B4404" t="s">
        <v>14169</v>
      </c>
      <c r="C4404" s="3" t="s">
        <v>32</v>
      </c>
      <c r="D4404" s="3" t="s">
        <v>13237</v>
      </c>
      <c r="E4404" s="3" t="s">
        <v>5093</v>
      </c>
      <c r="F4404" s="3">
        <v>10000</v>
      </c>
      <c r="G4404" s="34">
        <v>139.99</v>
      </c>
      <c r="H4404" s="3" t="s">
        <v>12</v>
      </c>
      <c r="I4404" s="3" t="s">
        <v>74</v>
      </c>
      <c r="J4404" s="3" t="s">
        <v>8171</v>
      </c>
      <c r="K4404" s="3" t="s">
        <v>8176</v>
      </c>
      <c r="L4404" s="3" t="s">
        <v>68</v>
      </c>
      <c r="M4404" s="26">
        <v>45627</v>
      </c>
      <c r="N4404"/>
      <c r="O4404" s="3" t="s">
        <v>78</v>
      </c>
      <c r="P4404" s="34">
        <v>139.99</v>
      </c>
      <c r="Q4404" s="34">
        <v>15538.89</v>
      </c>
      <c r="R4404" s="34">
        <v>-15398.9</v>
      </c>
      <c r="S4404" s="36">
        <v>-0.99099099099099097</v>
      </c>
      <c r="T4404" s="72" t="s">
        <v>78</v>
      </c>
      <c r="U4404" s="34" t="s">
        <v>78</v>
      </c>
      <c r="V4404" s="34" t="s">
        <v>78</v>
      </c>
      <c r="W4404" s="34" t="s">
        <v>78</v>
      </c>
      <c r="X4404" s="36" t="s">
        <v>78</v>
      </c>
      <c r="Y4404" s="36" t="str">
        <f>IFERROR(VLOOKUP(A4404,'Pivot price tier'!$C$8:$L$2270,10,0),"")</f>
        <v/>
      </c>
      <c r="Z4404" s="36" t="str">
        <f>IFERROR(VLOOKUP(A4404,'Pivot price tier by size'!$D$8:$M$2491,10,0),"")</f>
        <v/>
      </c>
      <c r="AA4404" s="36" t="str">
        <f>IFERROR(VLOOKUP(A4404,'Pivot category'!$B$8:$I$2216,8,0),"")</f>
        <v/>
      </c>
      <c r="AB4404" s="3" t="str">
        <f>IF(P4404&lt;$AC$1,"Bottom 5%","")</f>
        <v>Bottom 5%</v>
      </c>
      <c r="AC4404"/>
      <c r="AD4404" s="34" t="s">
        <v>11097</v>
      </c>
      <c r="AE4404" s="34" t="s">
        <v>13951</v>
      </c>
    </row>
    <row r="4405" spans="1:31" x14ac:dyDescent="0.25">
      <c r="A4405" t="s">
        <v>12598</v>
      </c>
      <c r="B4405" t="s">
        <v>12599</v>
      </c>
      <c r="C4405" s="3" t="s">
        <v>69</v>
      </c>
      <c r="D4405" s="3" t="s">
        <v>12177</v>
      </c>
      <c r="E4405" s="3" t="s">
        <v>5093</v>
      </c>
      <c r="F4405" s="3">
        <v>1000</v>
      </c>
      <c r="G4405" s="34">
        <v>5.49</v>
      </c>
      <c r="H4405" s="3" t="s">
        <v>27</v>
      </c>
      <c r="I4405" s="3" t="s">
        <v>70</v>
      </c>
      <c r="J4405" s="3" t="s">
        <v>8163</v>
      </c>
      <c r="K4405" s="3" t="s">
        <v>8164</v>
      </c>
      <c r="L4405" s="3" t="s">
        <v>68</v>
      </c>
      <c r="M4405" s="26">
        <v>45323</v>
      </c>
      <c r="N4405"/>
      <c r="O4405" s="3">
        <v>91</v>
      </c>
      <c r="P4405" s="34">
        <v>52056.18</v>
      </c>
      <c r="Q4405" s="34">
        <v>49909.59</v>
      </c>
      <c r="R4405" s="34">
        <v>2146.5900000000038</v>
      </c>
      <c r="S4405" s="36">
        <v>4.3009569904300937E-2</v>
      </c>
      <c r="T4405" s="72">
        <v>572.04593406593403</v>
      </c>
      <c r="U4405" s="34">
        <v>99308.61</v>
      </c>
      <c r="V4405" s="34">
        <v>95366.79</v>
      </c>
      <c r="W4405" s="34">
        <v>3941.820000000007</v>
      </c>
      <c r="X4405" s="36">
        <v>4.133325657705389E-2</v>
      </c>
      <c r="Y4405" s="36" t="str">
        <f>IFERROR(VLOOKUP(A4405,'Pivot price tier'!$C$8:$L$2270,10,0),"")</f>
        <v/>
      </c>
      <c r="Z4405" s="36" t="str">
        <f>IFERROR(VLOOKUP(A4405,'Pivot price tier by size'!$D$8:$M$2491,10,0),"")</f>
        <v/>
      </c>
      <c r="AA4405" s="36" t="str">
        <f>IFERROR(VLOOKUP(A4405,'Pivot category'!$B$8:$I$2216,8,0),"")</f>
        <v/>
      </c>
      <c r="AB4405" s="3" t="str">
        <f>IF(P4405&lt;$AC$1,"Bottom 5%","")</f>
        <v/>
      </c>
      <c r="AC4405"/>
      <c r="AD4405" s="34" t="s">
        <v>16465</v>
      </c>
      <c r="AE4405" s="34" t="s">
        <v>16467</v>
      </c>
    </row>
    <row r="4406" spans="1:31" hidden="1" x14ac:dyDescent="0.25">
      <c r="A4406" t="s">
        <v>16034</v>
      </c>
      <c r="B4406" t="s">
        <v>16035</v>
      </c>
      <c r="C4406" s="3" t="s">
        <v>34</v>
      </c>
      <c r="D4406" s="3" t="s">
        <v>15014</v>
      </c>
      <c r="E4406" s="3" t="s">
        <v>5093</v>
      </c>
      <c r="F4406" s="3">
        <v>7000</v>
      </c>
      <c r="G4406" s="34">
        <v>27.99</v>
      </c>
      <c r="H4406" s="3" t="s">
        <v>12</v>
      </c>
      <c r="I4406" s="3" t="s">
        <v>15</v>
      </c>
      <c r="J4406" s="3" t="s">
        <v>8163</v>
      </c>
      <c r="K4406" s="3" t="s">
        <v>8164</v>
      </c>
      <c r="L4406" s="3" t="s">
        <v>68</v>
      </c>
      <c r="M4406" s="26">
        <v>45798</v>
      </c>
      <c r="N4406"/>
      <c r="O4406" s="3">
        <v>52</v>
      </c>
      <c r="P4406" s="34">
        <v>20040.84</v>
      </c>
      <c r="Q4406" s="34">
        <v>0</v>
      </c>
      <c r="R4406" s="34">
        <v>20040.84</v>
      </c>
      <c r="S4406" s="36" t="s">
        <v>78</v>
      </c>
      <c r="T4406" s="72">
        <v>385.40076923076924</v>
      </c>
      <c r="U4406" s="34">
        <v>9796.5</v>
      </c>
      <c r="V4406" s="34">
        <v>0</v>
      </c>
      <c r="W4406" s="34">
        <v>9796.5</v>
      </c>
      <c r="X4406" s="36" t="s">
        <v>78</v>
      </c>
      <c r="Y4406" s="36" t="str">
        <f>IFERROR(VLOOKUP(A4406,'Pivot price tier'!$C$8:$L$2270,10,0),"")</f>
        <v>X</v>
      </c>
      <c r="Z4406" s="36" t="str">
        <f>IFERROR(VLOOKUP(A4406,'Pivot price tier by size'!$D$8:$M$2491,10,0),"")</f>
        <v xml:space="preserve"> </v>
      </c>
      <c r="AA4406" s="36" t="str">
        <f>IFERROR(VLOOKUP(A4406,'Pivot category'!$B$8:$I$2216,8,0),"")</f>
        <v>X</v>
      </c>
      <c r="AB4406" s="3" t="str">
        <f>IF(P4406&lt;$AC$1,"Bottom 5%","")</f>
        <v>Bottom 5%</v>
      </c>
      <c r="AC4406"/>
      <c r="AD4406" s="34" t="s">
        <v>11097</v>
      </c>
      <c r="AE4406" s="34" t="s">
        <v>13951</v>
      </c>
    </row>
    <row r="4407" spans="1:31" x14ac:dyDescent="0.25">
      <c r="A4407" t="s">
        <v>7035</v>
      </c>
      <c r="B4407" t="s">
        <v>624</v>
      </c>
      <c r="C4407" s="3" t="s">
        <v>72</v>
      </c>
      <c r="D4407" s="3" t="s">
        <v>2897</v>
      </c>
      <c r="E4407" s="3" t="s">
        <v>5093</v>
      </c>
      <c r="F4407" s="3">
        <v>1000</v>
      </c>
      <c r="G4407" s="34">
        <v>9.99</v>
      </c>
      <c r="H4407" s="3" t="s">
        <v>30</v>
      </c>
      <c r="I4407" s="3" t="s">
        <v>70</v>
      </c>
      <c r="J4407" s="3" t="s">
        <v>8163</v>
      </c>
      <c r="K4407" s="3" t="s">
        <v>8164</v>
      </c>
      <c r="L4407" s="3" t="s">
        <v>68</v>
      </c>
      <c r="M4407" s="26" t="s">
        <v>13723</v>
      </c>
      <c r="N4407"/>
      <c r="O4407" s="3">
        <v>149</v>
      </c>
      <c r="P4407" s="34">
        <v>213496.29</v>
      </c>
      <c r="Q4407" s="34">
        <v>193317.83</v>
      </c>
      <c r="R4407" s="34">
        <v>20178.460000000021</v>
      </c>
      <c r="S4407" s="36">
        <v>0.10437971500093934</v>
      </c>
      <c r="T4407" s="72">
        <v>1432.8610067114093</v>
      </c>
      <c r="U4407" s="34">
        <v>234125.64</v>
      </c>
      <c r="V4407" s="34">
        <v>261842.67</v>
      </c>
      <c r="W4407" s="34">
        <v>-27717.03</v>
      </c>
      <c r="X4407" s="36">
        <v>-0.10585375561592003</v>
      </c>
      <c r="Y4407" s="36" t="str">
        <f>IFERROR(VLOOKUP(A4407,'Pivot price tier'!$C$8:$L$2270,10,0),"")</f>
        <v/>
      </c>
      <c r="Z4407" s="36" t="str">
        <f>IFERROR(VLOOKUP(A4407,'Pivot price tier by size'!$D$8:$M$2491,10,0),"")</f>
        <v/>
      </c>
      <c r="AA4407" s="36" t="str">
        <f>IFERROR(VLOOKUP(A4407,'Pivot category'!$B$8:$I$2216,8,0),"")</f>
        <v/>
      </c>
      <c r="AB4407" s="3" t="str">
        <f>IF(P4407&lt;$AC$1,"Bottom 5%","")</f>
        <v/>
      </c>
      <c r="AC4407"/>
      <c r="AD4407" s="34" t="s">
        <v>16463</v>
      </c>
      <c r="AE4407" s="34" t="s">
        <v>13969</v>
      </c>
    </row>
    <row r="4408" spans="1:31" hidden="1" x14ac:dyDescent="0.25">
      <c r="A4408" t="s">
        <v>16036</v>
      </c>
      <c r="B4408" t="s">
        <v>16037</v>
      </c>
      <c r="C4408" s="3" t="s">
        <v>32</v>
      </c>
      <c r="D4408" s="3" t="s">
        <v>16134</v>
      </c>
      <c r="E4408" s="3" t="s">
        <v>5093</v>
      </c>
      <c r="F4408" s="3">
        <v>10000</v>
      </c>
      <c r="G4408" s="34">
        <v>189.99</v>
      </c>
      <c r="H4408" s="3" t="s">
        <v>12</v>
      </c>
      <c r="I4408" s="3" t="s">
        <v>74</v>
      </c>
      <c r="J4408" s="3" t="s">
        <v>8265</v>
      </c>
      <c r="K4408" s="3" t="s">
        <v>8164</v>
      </c>
      <c r="L4408" s="3" t="s">
        <v>68</v>
      </c>
      <c r="M4408" s="26">
        <v>45966</v>
      </c>
      <c r="N4408"/>
      <c r="O4408" s="3">
        <v>8</v>
      </c>
      <c r="P4408" s="34">
        <v>13109.31</v>
      </c>
      <c r="Q4408" s="34">
        <v>0</v>
      </c>
      <c r="R4408" s="34">
        <v>13109.31</v>
      </c>
      <c r="S4408" s="36" t="s">
        <v>78</v>
      </c>
      <c r="T4408" s="72">
        <v>1638.6637499999999</v>
      </c>
      <c r="U4408" s="34">
        <v>11399.4</v>
      </c>
      <c r="V4408" s="34">
        <v>0</v>
      </c>
      <c r="W4408" s="34">
        <v>11399.4</v>
      </c>
      <c r="X4408" s="36" t="s">
        <v>78</v>
      </c>
      <c r="Y4408" s="36" t="str">
        <f>IFERROR(VLOOKUP(A4408,'Pivot price tier'!$C$8:$L$2270,10,0),"")</f>
        <v xml:space="preserve"> </v>
      </c>
      <c r="Z4408" s="36" t="str">
        <f>IFERROR(VLOOKUP(A4408,'Pivot price tier by size'!$D$8:$M$2491,10,0),"")</f>
        <v xml:space="preserve"> </v>
      </c>
      <c r="AA4408" s="36" t="str">
        <f>IFERROR(VLOOKUP(A4408,'Pivot category'!$B$8:$I$2216,8,0),"")</f>
        <v>X</v>
      </c>
      <c r="AB4408" s="3" t="str">
        <f>IF(P4408&lt;$AC$1,"Bottom 5%","")</f>
        <v>Bottom 5%</v>
      </c>
      <c r="AC4408"/>
      <c r="AD4408" s="34" t="s">
        <v>11097</v>
      </c>
      <c r="AE4408" s="34" t="s">
        <v>13951</v>
      </c>
    </row>
    <row r="4409" spans="1:31" hidden="1" x14ac:dyDescent="0.25">
      <c r="A4409" t="s">
        <v>12286</v>
      </c>
      <c r="B4409" t="s">
        <v>15084</v>
      </c>
      <c r="C4409" s="3" t="s">
        <v>32</v>
      </c>
      <c r="D4409" s="3" t="s">
        <v>12074</v>
      </c>
      <c r="E4409" s="3" t="s">
        <v>5093</v>
      </c>
      <c r="F4409" s="3">
        <v>10000</v>
      </c>
      <c r="G4409" s="34">
        <v>89.99</v>
      </c>
      <c r="H4409" s="3" t="s">
        <v>12</v>
      </c>
      <c r="I4409" s="3" t="s">
        <v>15</v>
      </c>
      <c r="J4409" s="3" t="s">
        <v>15250</v>
      </c>
      <c r="K4409" s="3" t="s">
        <v>8176</v>
      </c>
      <c r="L4409" s="3" t="s">
        <v>68</v>
      </c>
      <c r="M4409" s="26">
        <v>45809</v>
      </c>
      <c r="N4409"/>
      <c r="O4409" s="3">
        <v>0</v>
      </c>
      <c r="P4409" s="34">
        <v>36715.919999999998</v>
      </c>
      <c r="Q4409" s="34">
        <v>0</v>
      </c>
      <c r="R4409" s="34">
        <v>36715.919999999998</v>
      </c>
      <c r="S4409" s="36" t="s">
        <v>78</v>
      </c>
      <c r="T4409" s="72" t="s">
        <v>78</v>
      </c>
      <c r="U4409" s="34">
        <v>37705.81</v>
      </c>
      <c r="V4409" s="34">
        <v>19977.78</v>
      </c>
      <c r="W4409" s="34">
        <v>17728.03</v>
      </c>
      <c r="X4409" s="36">
        <v>0.88738738738738743</v>
      </c>
      <c r="Y4409" s="36" t="str">
        <f>IFERROR(VLOOKUP(A4409,'Pivot price tier'!$C$8:$L$2270,10,0),"")</f>
        <v/>
      </c>
      <c r="Z4409" s="36" t="str">
        <f>IFERROR(VLOOKUP(A4409,'Pivot price tier by size'!$D$8:$M$2491,10,0),"")</f>
        <v/>
      </c>
      <c r="AA4409" s="36" t="str">
        <f>IFERROR(VLOOKUP(A4409,'Pivot category'!$B$8:$I$2216,8,0),"")</f>
        <v/>
      </c>
      <c r="AB4409" s="3" t="str">
        <f>IF(P4409&lt;$AC$1,"Bottom 5%","")</f>
        <v>Bottom 5%</v>
      </c>
      <c r="AC4409"/>
      <c r="AD4409" s="34" t="s">
        <v>11097</v>
      </c>
      <c r="AE4409" s="34" t="s">
        <v>13951</v>
      </c>
    </row>
    <row r="4410" spans="1:31" x14ac:dyDescent="0.25">
      <c r="A4410" t="s">
        <v>7105</v>
      </c>
      <c r="B4410" t="s">
        <v>1914</v>
      </c>
      <c r="C4410" s="3" t="s">
        <v>69</v>
      </c>
      <c r="D4410" s="3" t="s">
        <v>4323</v>
      </c>
      <c r="E4410" s="3" t="s">
        <v>5093</v>
      </c>
      <c r="F4410" s="3">
        <v>1000</v>
      </c>
      <c r="G4410" s="34">
        <v>1.99</v>
      </c>
      <c r="H4410" s="3" t="s">
        <v>12487</v>
      </c>
      <c r="I4410" s="3" t="s">
        <v>70</v>
      </c>
      <c r="J4410" s="3" t="s">
        <v>8163</v>
      </c>
      <c r="K4410" s="3" t="s">
        <v>8164</v>
      </c>
      <c r="L4410" s="3" t="s">
        <v>68</v>
      </c>
      <c r="M4410" s="26" t="s">
        <v>13723</v>
      </c>
      <c r="N4410"/>
      <c r="O4410" s="3">
        <v>157</v>
      </c>
      <c r="P4410" s="34">
        <v>246986.86</v>
      </c>
      <c r="Q4410" s="34">
        <v>297325.90000000002</v>
      </c>
      <c r="R4410" s="34">
        <v>-50339.040000000037</v>
      </c>
      <c r="S4410" s="36">
        <v>-0.16930593668429161</v>
      </c>
      <c r="T4410" s="72">
        <v>1573.1647133757961</v>
      </c>
      <c r="U4410" s="34">
        <v>448390.78</v>
      </c>
      <c r="V4410" s="34">
        <v>487739.05</v>
      </c>
      <c r="W4410" s="34">
        <v>-39348.26999999996</v>
      </c>
      <c r="X4410" s="36">
        <v>-8.0674840368020528E-2</v>
      </c>
      <c r="Y4410" s="36" t="str">
        <f>IFERROR(VLOOKUP(A4410,'Pivot price tier'!$C$8:$L$2270,10,0),"")</f>
        <v/>
      </c>
      <c r="Z4410" s="36" t="str">
        <f>IFERROR(VLOOKUP(A4410,'Pivot price tier by size'!$D$8:$M$2491,10,0),"")</f>
        <v/>
      </c>
      <c r="AA4410" s="36" t="str">
        <f>IFERROR(VLOOKUP(A4410,'Pivot category'!$B$8:$I$2216,8,0),"")</f>
        <v/>
      </c>
      <c r="AB4410" s="3" t="str">
        <f>IF(P4410&lt;$AC$1,"Bottom 5%","")</f>
        <v/>
      </c>
      <c r="AC4410"/>
      <c r="AD4410" s="34" t="s">
        <v>16465</v>
      </c>
      <c r="AE4410" s="34" t="s">
        <v>16467</v>
      </c>
    </row>
    <row r="4411" spans="1:31" hidden="1" x14ac:dyDescent="0.25">
      <c r="A4411" t="s">
        <v>14893</v>
      </c>
      <c r="B4411" t="s">
        <v>14403</v>
      </c>
      <c r="C4411" s="3" t="s">
        <v>32</v>
      </c>
      <c r="D4411" s="3" t="s">
        <v>14211</v>
      </c>
      <c r="E4411" s="3" t="s">
        <v>5093</v>
      </c>
      <c r="F4411" s="3">
        <v>10000</v>
      </c>
      <c r="G4411" s="34">
        <v>89.99</v>
      </c>
      <c r="H4411" s="3" t="s">
        <v>12489</v>
      </c>
      <c r="I4411" s="3" t="s">
        <v>15</v>
      </c>
      <c r="J4411" s="3" t="s">
        <v>15250</v>
      </c>
      <c r="K4411" s="3" t="s">
        <v>8176</v>
      </c>
      <c r="L4411" s="3" t="s">
        <v>68</v>
      </c>
      <c r="M4411" s="26">
        <v>45689</v>
      </c>
      <c r="N4411"/>
      <c r="O4411" s="3">
        <v>12</v>
      </c>
      <c r="P4411" s="34">
        <v>8099.09</v>
      </c>
      <c r="Q4411" s="34">
        <v>3239.64</v>
      </c>
      <c r="R4411" s="34">
        <v>4859.4500000000007</v>
      </c>
      <c r="S4411" s="36">
        <v>1.4999969132372732</v>
      </c>
      <c r="T4411" s="72">
        <v>674.92416666666668</v>
      </c>
      <c r="U4411" s="34">
        <v>79.989999999999995</v>
      </c>
      <c r="V4411" s="34">
        <v>21147.65</v>
      </c>
      <c r="W4411" s="34">
        <v>-21067.66</v>
      </c>
      <c r="X4411" s="36">
        <v>-0.99621754663047668</v>
      </c>
      <c r="Y4411" s="36" t="str">
        <f>IFERROR(VLOOKUP(A4411,'Pivot price tier'!$C$8:$L$2270,10,0),"")</f>
        <v/>
      </c>
      <c r="Z4411" s="36" t="str">
        <f>IFERROR(VLOOKUP(A4411,'Pivot price tier by size'!$D$8:$M$2491,10,0),"")</f>
        <v/>
      </c>
      <c r="AA4411" s="36" t="str">
        <f>IFERROR(VLOOKUP(A4411,'Pivot category'!$B$8:$I$2216,8,0),"")</f>
        <v/>
      </c>
      <c r="AB4411" s="3" t="str">
        <f>IF(P4411&lt;$AC$1,"Bottom 5%","")</f>
        <v>Bottom 5%</v>
      </c>
      <c r="AC4411"/>
      <c r="AD4411" s="34" t="s">
        <v>11097</v>
      </c>
      <c r="AE4411" s="34" t="s">
        <v>13951</v>
      </c>
    </row>
    <row r="4412" spans="1:31" x14ac:dyDescent="0.25">
      <c r="A4412" t="s">
        <v>7016</v>
      </c>
      <c r="B4412" t="s">
        <v>1911</v>
      </c>
      <c r="C4412" s="3" t="s">
        <v>72</v>
      </c>
      <c r="D4412" s="3" t="s">
        <v>4320</v>
      </c>
      <c r="E4412" s="3" t="s">
        <v>5093</v>
      </c>
      <c r="F4412" s="3">
        <v>1000</v>
      </c>
      <c r="G4412" s="34">
        <v>8.99</v>
      </c>
      <c r="H4412" s="3" t="s">
        <v>12487</v>
      </c>
      <c r="I4412" s="3" t="s">
        <v>70</v>
      </c>
      <c r="J4412" s="3" t="s">
        <v>8163</v>
      </c>
      <c r="K4412" s="3" t="s">
        <v>8164</v>
      </c>
      <c r="L4412" s="3" t="s">
        <v>68</v>
      </c>
      <c r="M4412" s="26" t="s">
        <v>13723</v>
      </c>
      <c r="N4412"/>
      <c r="O4412" s="3">
        <v>159</v>
      </c>
      <c r="P4412" s="34">
        <v>365722.19</v>
      </c>
      <c r="Q4412" s="34">
        <v>358629.08</v>
      </c>
      <c r="R4412" s="34">
        <v>7093.109999999986</v>
      </c>
      <c r="S4412" s="36">
        <v>1.9778401684548141E-2</v>
      </c>
      <c r="T4412" s="72">
        <v>2300.1395597484275</v>
      </c>
      <c r="U4412" s="34">
        <v>1089974.57</v>
      </c>
      <c r="V4412" s="34">
        <v>1083070.25</v>
      </c>
      <c r="W4412" s="34">
        <v>6904.3200000000652</v>
      </c>
      <c r="X4412" s="36">
        <v>6.3747665490765382E-3</v>
      </c>
      <c r="Y4412" s="36" t="str">
        <f>IFERROR(VLOOKUP(A4412,'Pivot price tier'!$C$8:$L$2270,10,0),"")</f>
        <v/>
      </c>
      <c r="Z4412" s="36" t="str">
        <f>IFERROR(VLOOKUP(A4412,'Pivot price tier by size'!$D$8:$M$2491,10,0),"")</f>
        <v/>
      </c>
      <c r="AA4412" s="36" t="str">
        <f>IFERROR(VLOOKUP(A4412,'Pivot category'!$B$8:$I$2216,8,0),"")</f>
        <v/>
      </c>
      <c r="AB4412" s="3" t="str">
        <f>IF(P4412&lt;$AC$1,"Bottom 5%","")</f>
        <v/>
      </c>
      <c r="AC4412"/>
      <c r="AD4412" s="34" t="s">
        <v>16465</v>
      </c>
      <c r="AE4412" s="34" t="s">
        <v>16467</v>
      </c>
    </row>
    <row r="4413" spans="1:31" hidden="1" x14ac:dyDescent="0.25">
      <c r="A4413" t="s">
        <v>16396</v>
      </c>
      <c r="B4413" t="s">
        <v>16397</v>
      </c>
      <c r="C4413" s="3" t="s">
        <v>32</v>
      </c>
      <c r="D4413" s="3" t="s">
        <v>16403</v>
      </c>
      <c r="E4413" s="3" t="s">
        <v>5093</v>
      </c>
      <c r="F4413" s="3">
        <v>11000</v>
      </c>
      <c r="G4413" s="34">
        <v>99.99</v>
      </c>
      <c r="H4413" s="3" t="s">
        <v>12</v>
      </c>
      <c r="I4413" s="3" t="s">
        <v>15</v>
      </c>
      <c r="J4413" s="3" t="s">
        <v>15250</v>
      </c>
      <c r="K4413" s="3" t="s">
        <v>8164</v>
      </c>
      <c r="L4413" s="3" t="s">
        <v>68</v>
      </c>
      <c r="M4413" s="26">
        <v>46113</v>
      </c>
      <c r="N4413"/>
      <c r="O4413" s="3">
        <v>29</v>
      </c>
      <c r="P4413" s="34">
        <v>4399.5600000000004</v>
      </c>
      <c r="Q4413" s="34">
        <v>0</v>
      </c>
      <c r="R4413" s="34">
        <v>4399.5600000000004</v>
      </c>
      <c r="S4413" s="36" t="s">
        <v>78</v>
      </c>
      <c r="T4413" s="72">
        <v>151.70896551724138</v>
      </c>
      <c r="U4413" s="34" t="s">
        <v>78</v>
      </c>
      <c r="V4413" s="34" t="s">
        <v>78</v>
      </c>
      <c r="W4413" s="34" t="s">
        <v>78</v>
      </c>
      <c r="X4413" s="36" t="s">
        <v>78</v>
      </c>
      <c r="Y4413" s="36" t="str">
        <f>IFERROR(VLOOKUP(A4413,'Pivot price tier'!$C$8:$L$2270,10,0),"")</f>
        <v>X</v>
      </c>
      <c r="Z4413" s="36" t="str">
        <f>IFERROR(VLOOKUP(A4413,'Pivot price tier by size'!$D$8:$M$2491,10,0),"")</f>
        <v>X</v>
      </c>
      <c r="AA4413" s="36" t="str">
        <f>IFERROR(VLOOKUP(A4413,'Pivot category'!$B$8:$I$2216,8,0),"")</f>
        <v>X</v>
      </c>
      <c r="AB4413" s="3" t="str">
        <f>IF(P4413&lt;$AC$1,"Bottom 5%","")</f>
        <v>Bottom 5%</v>
      </c>
      <c r="AC4413"/>
      <c r="AD4413" s="34" t="s">
        <v>11097</v>
      </c>
      <c r="AE4413" s="34" t="s">
        <v>13951</v>
      </c>
    </row>
    <row r="4414" spans="1:31" x14ac:dyDescent="0.25">
      <c r="A4414" t="s">
        <v>7020</v>
      </c>
      <c r="B4414" t="s">
        <v>634</v>
      </c>
      <c r="C4414" s="3" t="s">
        <v>72</v>
      </c>
      <c r="D4414" s="3" t="s">
        <v>2908</v>
      </c>
      <c r="E4414" s="3" t="s">
        <v>5093</v>
      </c>
      <c r="F4414" s="3">
        <v>1000</v>
      </c>
      <c r="G4414" s="34">
        <v>9.99</v>
      </c>
      <c r="H4414" s="3" t="s">
        <v>12487</v>
      </c>
      <c r="I4414" s="3" t="s">
        <v>70</v>
      </c>
      <c r="J4414" s="3" t="s">
        <v>8163</v>
      </c>
      <c r="K4414" s="3" t="s">
        <v>8164</v>
      </c>
      <c r="L4414" s="3" t="s">
        <v>68</v>
      </c>
      <c r="M4414" s="26" t="s">
        <v>13723</v>
      </c>
      <c r="N4414"/>
      <c r="O4414" s="3">
        <v>139</v>
      </c>
      <c r="P4414" s="34">
        <v>98111.79</v>
      </c>
      <c r="Q4414" s="34">
        <v>94735.17</v>
      </c>
      <c r="R4414" s="34">
        <v>3376.6199999999953</v>
      </c>
      <c r="S4414" s="36">
        <v>3.5642729094168546E-2</v>
      </c>
      <c r="T4414" s="72">
        <v>705.84021582733806</v>
      </c>
      <c r="U4414" s="34">
        <v>137492.37</v>
      </c>
      <c r="V4414" s="34">
        <v>139220.64000000001</v>
      </c>
      <c r="W4414" s="34">
        <v>-1728.2700000000186</v>
      </c>
      <c r="X4414" s="36">
        <v>-1.2413892078071309E-2</v>
      </c>
      <c r="Y4414" s="36" t="str">
        <f>IFERROR(VLOOKUP(A4414,'Pivot price tier'!$C$8:$L$2270,10,0),"")</f>
        <v/>
      </c>
      <c r="Z4414" s="36" t="str">
        <f>IFERROR(VLOOKUP(A4414,'Pivot price tier by size'!$D$8:$M$2491,10,0),"")</f>
        <v/>
      </c>
      <c r="AA4414" s="36" t="str">
        <f>IFERROR(VLOOKUP(A4414,'Pivot category'!$B$8:$I$2216,8,0),"")</f>
        <v/>
      </c>
      <c r="AB4414" s="3" t="str">
        <f>IF(P4414&lt;$AC$1,"Bottom 5%","")</f>
        <v/>
      </c>
      <c r="AC4414"/>
      <c r="AD4414" s="34" t="s">
        <v>16465</v>
      </c>
      <c r="AE4414" s="34" t="s">
        <v>16467</v>
      </c>
    </row>
    <row r="4415" spans="1:31" hidden="1" x14ac:dyDescent="0.25">
      <c r="A4415" t="s">
        <v>11678</v>
      </c>
      <c r="B4415" t="s">
        <v>11679</v>
      </c>
      <c r="C4415" s="3" t="s">
        <v>32</v>
      </c>
      <c r="D4415" s="3" t="s">
        <v>11348</v>
      </c>
      <c r="E4415" s="3" t="s">
        <v>5093</v>
      </c>
      <c r="F4415" s="3">
        <v>70000</v>
      </c>
      <c r="G4415" s="34">
        <v>20.99</v>
      </c>
      <c r="H4415" s="3" t="s">
        <v>25</v>
      </c>
      <c r="I4415" s="3" t="s">
        <v>21</v>
      </c>
      <c r="J4415" s="3" t="s">
        <v>8168</v>
      </c>
      <c r="K4415" s="3" t="s">
        <v>8164</v>
      </c>
      <c r="L4415" s="3" t="s">
        <v>8167</v>
      </c>
      <c r="M4415" s="26">
        <v>45047</v>
      </c>
      <c r="N4415"/>
      <c r="O4415" s="3">
        <v>2</v>
      </c>
      <c r="P4415" s="34">
        <v>545.74</v>
      </c>
      <c r="Q4415" s="34">
        <v>5947.38</v>
      </c>
      <c r="R4415" s="34">
        <v>-5401.64</v>
      </c>
      <c r="S4415" s="36">
        <v>-0.90823858573018712</v>
      </c>
      <c r="T4415" s="72">
        <v>272.87</v>
      </c>
      <c r="U4415" s="34">
        <v>419.8</v>
      </c>
      <c r="V4415" s="34">
        <v>2237.21</v>
      </c>
      <c r="W4415" s="34">
        <v>-1817.41</v>
      </c>
      <c r="X4415" s="36">
        <v>-0.81235556787248409</v>
      </c>
      <c r="Y4415" s="36" t="str">
        <f>IFERROR(VLOOKUP(A4415,'Pivot price tier'!$C$8:$L$2270,10,0),"")</f>
        <v/>
      </c>
      <c r="Z4415" s="36" t="str">
        <f>IFERROR(VLOOKUP(A4415,'Pivot price tier by size'!$D$8:$M$2491,10,0),"")</f>
        <v/>
      </c>
      <c r="AA4415" s="36" t="str">
        <f>IFERROR(VLOOKUP(A4415,'Pivot category'!$B$8:$I$2216,8,0),"")</f>
        <v/>
      </c>
      <c r="AB4415" s="3" t="str">
        <f>IF(P4415&lt;$AC$1,"Bottom 5%","")</f>
        <v>Bottom 5%</v>
      </c>
      <c r="AC4415"/>
      <c r="AD4415" s="34" t="s">
        <v>11097</v>
      </c>
      <c r="AE4415" s="34" t="s">
        <v>16500</v>
      </c>
    </row>
    <row r="4416" spans="1:31" x14ac:dyDescent="0.25">
      <c r="A4416" t="s">
        <v>7157</v>
      </c>
      <c r="B4416" t="s">
        <v>642</v>
      </c>
      <c r="C4416" s="3" t="s">
        <v>69</v>
      </c>
      <c r="D4416" s="3" t="s">
        <v>2917</v>
      </c>
      <c r="E4416" s="3" t="s">
        <v>5141</v>
      </c>
      <c r="F4416" s="3">
        <v>1000</v>
      </c>
      <c r="G4416" s="34">
        <v>1.99</v>
      </c>
      <c r="H4416" s="3" t="s">
        <v>12487</v>
      </c>
      <c r="I4416" s="3" t="s">
        <v>70</v>
      </c>
      <c r="J4416" s="3" t="s">
        <v>8163</v>
      </c>
      <c r="K4416" s="3" t="s">
        <v>8164</v>
      </c>
      <c r="L4416" s="3" t="s">
        <v>68</v>
      </c>
      <c r="M4416" s="26" t="s">
        <v>13723</v>
      </c>
      <c r="N4416"/>
      <c r="O4416" s="3">
        <v>157</v>
      </c>
      <c r="P4416" s="34">
        <v>130864.39</v>
      </c>
      <c r="Q4416" s="34">
        <v>187627.15</v>
      </c>
      <c r="R4416" s="34">
        <v>-56762.759999999995</v>
      </c>
      <c r="S4416" s="36">
        <v>-0.3025295646179138</v>
      </c>
      <c r="T4416" s="72">
        <v>833.53114649681527</v>
      </c>
      <c r="U4416" s="34">
        <v>348411.19</v>
      </c>
      <c r="V4416" s="34">
        <v>416485.11</v>
      </c>
      <c r="W4416" s="34">
        <v>-68073.919999999984</v>
      </c>
      <c r="X4416" s="36">
        <v>-0.16344862845156694</v>
      </c>
      <c r="Y4416" s="36" t="str">
        <f>IFERROR(VLOOKUP(A4416,'Pivot price tier'!$C$8:$L$2270,10,0),"")</f>
        <v/>
      </c>
      <c r="Z4416" s="36" t="str">
        <f>IFERROR(VLOOKUP(A4416,'Pivot price tier by size'!$D$8:$M$2491,10,0),"")</f>
        <v/>
      </c>
      <c r="AA4416" s="36" t="str">
        <f>IFERROR(VLOOKUP(A4416,'Pivot category'!$B$8:$I$2216,8,0),"")</f>
        <v/>
      </c>
      <c r="AB4416" s="3" t="str">
        <f>IF(P4416&lt;$AC$1,"Bottom 5%","")</f>
        <v/>
      </c>
      <c r="AC4416"/>
      <c r="AD4416" s="34" t="s">
        <v>16465</v>
      </c>
      <c r="AE4416" s="34" t="s">
        <v>16467</v>
      </c>
    </row>
    <row r="4417" spans="1:31" hidden="1" x14ac:dyDescent="0.25">
      <c r="A4417" t="s">
        <v>7239</v>
      </c>
      <c r="B4417" t="s">
        <v>2190</v>
      </c>
      <c r="C4417" s="3" t="s">
        <v>69</v>
      </c>
      <c r="D4417" s="3" t="s">
        <v>4633</v>
      </c>
      <c r="E4417" s="3" t="s">
        <v>5141</v>
      </c>
      <c r="F4417" s="3">
        <v>10000</v>
      </c>
      <c r="G4417" s="34">
        <v>0.59</v>
      </c>
      <c r="H4417" s="3" t="s">
        <v>28</v>
      </c>
      <c r="I4417" s="3" t="s">
        <v>70</v>
      </c>
      <c r="J4417" s="3" t="s">
        <v>8168</v>
      </c>
      <c r="K4417" s="3" t="s">
        <v>8172</v>
      </c>
      <c r="L4417" s="3" t="s">
        <v>8169</v>
      </c>
      <c r="M4417" s="26" t="s">
        <v>13723</v>
      </c>
      <c r="N4417"/>
      <c r="O4417" s="3" t="s">
        <v>78</v>
      </c>
      <c r="P4417" s="34">
        <v>0.59</v>
      </c>
      <c r="Q4417" s="34">
        <v>7.52</v>
      </c>
      <c r="R4417" s="34">
        <v>-6.93</v>
      </c>
      <c r="S4417" s="36">
        <v>-0.92154255319148937</v>
      </c>
      <c r="T4417" s="72" t="s">
        <v>78</v>
      </c>
      <c r="U4417" s="34" t="s">
        <v>78</v>
      </c>
      <c r="V4417" s="34" t="s">
        <v>78</v>
      </c>
      <c r="W4417" s="34" t="s">
        <v>78</v>
      </c>
      <c r="X4417" s="36" t="s">
        <v>78</v>
      </c>
      <c r="Y4417" s="36" t="str">
        <f>IFERROR(VLOOKUP(A4417,'Pivot price tier'!$C$8:$L$2270,10,0),"")</f>
        <v/>
      </c>
      <c r="Z4417" s="36" t="str">
        <f>IFERROR(VLOOKUP(A4417,'Pivot price tier by size'!$D$8:$M$2491,10,0),"")</f>
        <v/>
      </c>
      <c r="AA4417" s="36" t="str">
        <f>IFERROR(VLOOKUP(A4417,'Pivot category'!$B$8:$I$2216,8,0),"")</f>
        <v/>
      </c>
      <c r="AB4417" s="3" t="str">
        <f>IF(P4417&lt;$AC$1,"Bottom 5%","")</f>
        <v>Bottom 5%</v>
      </c>
      <c r="AC4417"/>
      <c r="AD4417" s="34" t="s">
        <v>16461</v>
      </c>
      <c r="AE4417" s="34" t="s">
        <v>13989</v>
      </c>
    </row>
    <row r="4418" spans="1:31" hidden="1" x14ac:dyDescent="0.25">
      <c r="A4418" t="s">
        <v>5502</v>
      </c>
      <c r="B4418" t="s">
        <v>2191</v>
      </c>
      <c r="C4418" s="3" t="s">
        <v>32</v>
      </c>
      <c r="D4418" s="3" t="s">
        <v>4634</v>
      </c>
      <c r="E4418" s="3" t="s">
        <v>5141</v>
      </c>
      <c r="F4418" s="3">
        <v>10000</v>
      </c>
      <c r="G4418" s="34">
        <v>6.59</v>
      </c>
      <c r="H4418" s="3" t="s">
        <v>28</v>
      </c>
      <c r="I4418" s="3" t="s">
        <v>13</v>
      </c>
      <c r="J4418" s="3" t="s">
        <v>8168</v>
      </c>
      <c r="K4418" s="3" t="s">
        <v>8164</v>
      </c>
      <c r="L4418" s="3" t="s">
        <v>8167</v>
      </c>
      <c r="M4418" s="26" t="s">
        <v>13723</v>
      </c>
      <c r="N4418"/>
      <c r="O4418" s="3">
        <v>2</v>
      </c>
      <c r="P4418" s="34">
        <v>1238.92</v>
      </c>
      <c r="Q4418" s="34">
        <v>18275.16</v>
      </c>
      <c r="R4418" s="34">
        <v>-17036.239999999998</v>
      </c>
      <c r="S4418" s="36">
        <v>-0.93220743347801061</v>
      </c>
      <c r="T4418" s="72">
        <v>619.46</v>
      </c>
      <c r="U4418" s="34">
        <v>197.7</v>
      </c>
      <c r="V4418" s="34">
        <v>17469.95</v>
      </c>
      <c r="W4418" s="34">
        <v>-17272.25</v>
      </c>
      <c r="X4418" s="36">
        <v>-0.98868342496687167</v>
      </c>
      <c r="Y4418" s="36" t="str">
        <f>IFERROR(VLOOKUP(A4418,'Pivot price tier'!$C$8:$L$2270,10,0),"")</f>
        <v/>
      </c>
      <c r="Z4418" s="36" t="str">
        <f>IFERROR(VLOOKUP(A4418,'Pivot price tier by size'!$D$8:$M$2491,10,0),"")</f>
        <v/>
      </c>
      <c r="AA4418" s="36" t="str">
        <f>IFERROR(VLOOKUP(A4418,'Pivot category'!$B$8:$I$2216,8,0),"")</f>
        <v/>
      </c>
      <c r="AB4418" s="3" t="str">
        <f>IF(P4418&lt;$AC$1,"Bottom 5%","")</f>
        <v>Bottom 5%</v>
      </c>
      <c r="AC4418"/>
      <c r="AD4418" s="34" t="s">
        <v>16461</v>
      </c>
      <c r="AE4418" s="34" t="s">
        <v>13989</v>
      </c>
    </row>
    <row r="4419" spans="1:31" hidden="1" x14ac:dyDescent="0.25">
      <c r="A4419" t="s">
        <v>10249</v>
      </c>
      <c r="B4419" t="s">
        <v>10250</v>
      </c>
      <c r="C4419" s="3" t="s">
        <v>38</v>
      </c>
      <c r="D4419" s="3" t="s">
        <v>10191</v>
      </c>
      <c r="E4419" s="3" t="s">
        <v>5141</v>
      </c>
      <c r="F4419" s="3">
        <v>7000</v>
      </c>
      <c r="G4419" s="34">
        <v>8.99</v>
      </c>
      <c r="H4419" s="3" t="s">
        <v>8245</v>
      </c>
      <c r="I4419" s="3" t="s">
        <v>12204</v>
      </c>
      <c r="J4419" s="3" t="s">
        <v>8168</v>
      </c>
      <c r="K4419" s="3" t="s">
        <v>8164</v>
      </c>
      <c r="L4419" s="3" t="s">
        <v>8167</v>
      </c>
      <c r="M4419" s="26" t="s">
        <v>13723</v>
      </c>
      <c r="N4419"/>
      <c r="O4419" s="3" t="s">
        <v>78</v>
      </c>
      <c r="P4419" s="34">
        <v>611.32000000000005</v>
      </c>
      <c r="Q4419" s="34">
        <v>5498.95</v>
      </c>
      <c r="R4419" s="34">
        <v>-4887.63</v>
      </c>
      <c r="S4419" s="36">
        <v>-0.88882968566726372</v>
      </c>
      <c r="T4419" s="72" t="s">
        <v>78</v>
      </c>
      <c r="U4419" s="34">
        <v>80.91</v>
      </c>
      <c r="V4419" s="34">
        <v>533.1</v>
      </c>
      <c r="W4419" s="34">
        <v>-452.19000000000005</v>
      </c>
      <c r="X4419" s="36">
        <v>-0.84822734946539113</v>
      </c>
      <c r="Y4419" s="36" t="str">
        <f>IFERROR(VLOOKUP(A4419,'Pivot price tier'!$C$8:$L$2270,10,0),"")</f>
        <v/>
      </c>
      <c r="Z4419" s="36" t="str">
        <f>IFERROR(VLOOKUP(A4419,'Pivot price tier by size'!$D$8:$M$2491,10,0),"")</f>
        <v/>
      </c>
      <c r="AA4419" s="36" t="str">
        <f>IFERROR(VLOOKUP(A4419,'Pivot category'!$B$8:$I$2216,8,0),"")</f>
        <v/>
      </c>
      <c r="AB4419" s="3" t="str">
        <f>IF(P4419&lt;$AC$1,"Bottom 5%","")</f>
        <v>Bottom 5%</v>
      </c>
      <c r="AC4419"/>
      <c r="AD4419" s="34" t="s">
        <v>16461</v>
      </c>
      <c r="AE4419" s="34" t="s">
        <v>13989</v>
      </c>
    </row>
    <row r="4420" spans="1:31" hidden="1" x14ac:dyDescent="0.25">
      <c r="A4420" t="s">
        <v>14894</v>
      </c>
      <c r="B4420" t="s">
        <v>14895</v>
      </c>
      <c r="C4420" s="3" t="s">
        <v>32</v>
      </c>
      <c r="D4420" s="3" t="s">
        <v>4638</v>
      </c>
      <c r="E4420" s="3" t="s">
        <v>5141</v>
      </c>
      <c r="F4420" s="3">
        <v>4000</v>
      </c>
      <c r="G4420" s="34">
        <v>7.19</v>
      </c>
      <c r="H4420" s="3" t="s">
        <v>28</v>
      </c>
      <c r="I4420" s="3" t="s">
        <v>13</v>
      </c>
      <c r="J4420" s="3" t="s">
        <v>8168</v>
      </c>
      <c r="K4420" s="3" t="s">
        <v>8172</v>
      </c>
      <c r="L4420" s="3" t="s">
        <v>8167</v>
      </c>
      <c r="M4420" s="26">
        <v>45778</v>
      </c>
      <c r="N4420"/>
      <c r="O4420" s="3" t="s">
        <v>78</v>
      </c>
      <c r="P4420" s="34">
        <v>64.709999999999994</v>
      </c>
      <c r="Q4420" s="34">
        <v>47.94</v>
      </c>
      <c r="R4420" s="34">
        <v>16.769999999999996</v>
      </c>
      <c r="S4420" s="36">
        <v>0.34981226533166443</v>
      </c>
      <c r="T4420" s="72" t="s">
        <v>78</v>
      </c>
      <c r="U4420" s="34">
        <v>0</v>
      </c>
      <c r="V4420" s="34">
        <v>28.76</v>
      </c>
      <c r="W4420" s="34">
        <v>-28.76</v>
      </c>
      <c r="X4420" s="36">
        <v>-1</v>
      </c>
      <c r="Y4420" s="36" t="str">
        <f>IFERROR(VLOOKUP(A4420,'Pivot price tier'!$C$8:$L$2270,10,0),"")</f>
        <v/>
      </c>
      <c r="Z4420" s="36" t="str">
        <f>IFERROR(VLOOKUP(A4420,'Pivot price tier by size'!$D$8:$M$2491,10,0),"")</f>
        <v/>
      </c>
      <c r="AA4420" s="36" t="str">
        <f>IFERROR(VLOOKUP(A4420,'Pivot category'!$B$8:$I$2216,8,0),"")</f>
        <v/>
      </c>
      <c r="AB4420" s="3" t="str">
        <f>IF(P4420&lt;$AC$1,"Bottom 5%","")</f>
        <v>Bottom 5%</v>
      </c>
      <c r="AC4420"/>
      <c r="AD4420" s="34" t="s">
        <v>16461</v>
      </c>
      <c r="AE4420" s="34" t="s">
        <v>13989</v>
      </c>
    </row>
    <row r="4421" spans="1:31" hidden="1" x14ac:dyDescent="0.25">
      <c r="A4421" t="s">
        <v>5771</v>
      </c>
      <c r="B4421" t="s">
        <v>2196</v>
      </c>
      <c r="C4421" s="3" t="s">
        <v>32</v>
      </c>
      <c r="D4421" s="3" t="s">
        <v>4641</v>
      </c>
      <c r="E4421" s="3" t="s">
        <v>5141</v>
      </c>
      <c r="F4421" s="3">
        <v>10000</v>
      </c>
      <c r="G4421" s="34">
        <v>7.19</v>
      </c>
      <c r="H4421" s="3" t="s">
        <v>28</v>
      </c>
      <c r="I4421" s="3" t="s">
        <v>13</v>
      </c>
      <c r="J4421" s="3" t="s">
        <v>8165</v>
      </c>
      <c r="K4421" s="3" t="s">
        <v>8164</v>
      </c>
      <c r="L4421" s="3" t="s">
        <v>8167</v>
      </c>
      <c r="M4421" s="26" t="s">
        <v>13723</v>
      </c>
      <c r="N4421"/>
      <c r="O4421" s="3">
        <v>1</v>
      </c>
      <c r="P4421" s="34">
        <v>28.76</v>
      </c>
      <c r="Q4421" s="34">
        <v>7.19</v>
      </c>
      <c r="R4421" s="34">
        <v>21.57</v>
      </c>
      <c r="S4421" s="36">
        <v>3</v>
      </c>
      <c r="T4421" s="72">
        <v>28.76</v>
      </c>
      <c r="U4421" s="34" t="s">
        <v>78</v>
      </c>
      <c r="V4421" s="34" t="s">
        <v>78</v>
      </c>
      <c r="W4421" s="34" t="s">
        <v>78</v>
      </c>
      <c r="X4421" s="36" t="s">
        <v>78</v>
      </c>
      <c r="Y4421" s="36" t="str">
        <f>IFERROR(VLOOKUP(A4421,'Pivot price tier'!$C$8:$L$2270,10,0),"")</f>
        <v/>
      </c>
      <c r="Z4421" s="36" t="str">
        <f>IFERROR(VLOOKUP(A4421,'Pivot price tier by size'!$D$8:$M$2491,10,0),"")</f>
        <v/>
      </c>
      <c r="AA4421" s="36" t="str">
        <f>IFERROR(VLOOKUP(A4421,'Pivot category'!$B$8:$I$2216,8,0),"")</f>
        <v/>
      </c>
      <c r="AB4421" s="3" t="str">
        <f>IF(P4421&lt;$AC$1,"Bottom 5%","")</f>
        <v>Bottom 5%</v>
      </c>
      <c r="AC4421"/>
      <c r="AD4421" s="34" t="s">
        <v>16461</v>
      </c>
      <c r="AE4421" s="34" t="s">
        <v>13989</v>
      </c>
    </row>
    <row r="4422" spans="1:31" hidden="1" x14ac:dyDescent="0.25">
      <c r="A4422" t="s">
        <v>6321</v>
      </c>
      <c r="B4422" t="s">
        <v>2197</v>
      </c>
      <c r="C4422" s="3" t="s">
        <v>32</v>
      </c>
      <c r="D4422" s="3" t="s">
        <v>4642</v>
      </c>
      <c r="E4422" s="3" t="s">
        <v>5141</v>
      </c>
      <c r="F4422" s="3">
        <v>10000</v>
      </c>
      <c r="G4422" s="34">
        <v>6.59</v>
      </c>
      <c r="H4422" s="3" t="s">
        <v>28</v>
      </c>
      <c r="I4422" s="3" t="s">
        <v>17</v>
      </c>
      <c r="J4422" s="3" t="s">
        <v>8165</v>
      </c>
      <c r="K4422" s="3" t="s">
        <v>8170</v>
      </c>
      <c r="L4422" s="3" t="s">
        <v>8167</v>
      </c>
      <c r="M4422" s="26" t="s">
        <v>13723</v>
      </c>
      <c r="N4422"/>
      <c r="O4422" s="3">
        <v>2</v>
      </c>
      <c r="P4422" s="34">
        <v>30.76</v>
      </c>
      <c r="Q4422" s="34">
        <v>43.96</v>
      </c>
      <c r="R4422" s="34">
        <v>-13.2</v>
      </c>
      <c r="S4422" s="36">
        <v>-0.3002729754322111</v>
      </c>
      <c r="T4422" s="72">
        <v>15.38</v>
      </c>
      <c r="U4422" s="34">
        <v>32.97</v>
      </c>
      <c r="V4422" s="34">
        <v>0</v>
      </c>
      <c r="W4422" s="34">
        <v>32.97</v>
      </c>
      <c r="X4422" s="36" t="s">
        <v>78</v>
      </c>
      <c r="Y4422" s="36" t="str">
        <f>IFERROR(VLOOKUP(A4422,'Pivot price tier'!$C$8:$L$2270,10,0),"")</f>
        <v/>
      </c>
      <c r="Z4422" s="36" t="str">
        <f>IFERROR(VLOOKUP(A4422,'Pivot price tier by size'!$D$8:$M$2491,10,0),"")</f>
        <v/>
      </c>
      <c r="AA4422" s="36" t="str">
        <f>IFERROR(VLOOKUP(A4422,'Pivot category'!$B$8:$I$2216,8,0),"")</f>
        <v/>
      </c>
      <c r="AB4422" s="3" t="str">
        <f>IF(P4422&lt;$AC$1,"Bottom 5%","")</f>
        <v>Bottom 5%</v>
      </c>
      <c r="AC4422"/>
      <c r="AD4422" s="34" t="s">
        <v>16461</v>
      </c>
      <c r="AE4422" s="34" t="s">
        <v>13989</v>
      </c>
    </row>
    <row r="4423" spans="1:31" hidden="1" x14ac:dyDescent="0.25">
      <c r="A4423" t="s">
        <v>9346</v>
      </c>
      <c r="B4423" t="s">
        <v>4993</v>
      </c>
      <c r="C4423" s="3" t="s">
        <v>69</v>
      </c>
      <c r="D4423" s="3" t="s">
        <v>4932</v>
      </c>
      <c r="E4423" s="3" t="s">
        <v>5093</v>
      </c>
      <c r="F4423" s="3">
        <v>10000</v>
      </c>
      <c r="G4423" s="34">
        <v>0.59</v>
      </c>
      <c r="H4423" s="3" t="s">
        <v>28</v>
      </c>
      <c r="I4423" s="3" t="s">
        <v>70</v>
      </c>
      <c r="J4423" s="3" t="s">
        <v>8168</v>
      </c>
      <c r="K4423" s="3" t="s">
        <v>8164</v>
      </c>
      <c r="L4423" s="3" t="s">
        <v>8166</v>
      </c>
      <c r="M4423" s="26" t="s">
        <v>13723</v>
      </c>
      <c r="N4423"/>
      <c r="O4423" s="3">
        <v>1</v>
      </c>
      <c r="P4423" s="34">
        <v>40.71</v>
      </c>
      <c r="Q4423" s="34">
        <v>86.14</v>
      </c>
      <c r="R4423" s="34">
        <v>-45.43</v>
      </c>
      <c r="S4423" s="36">
        <v>-0.5273972602739726</v>
      </c>
      <c r="T4423" s="72">
        <v>40.71</v>
      </c>
      <c r="U4423" s="34">
        <v>0</v>
      </c>
      <c r="V4423" s="34">
        <v>11.8</v>
      </c>
      <c r="W4423" s="34">
        <v>-11.8</v>
      </c>
      <c r="X4423" s="36">
        <v>-1</v>
      </c>
      <c r="Y4423" s="36" t="str">
        <f>IFERROR(VLOOKUP(A4423,'Pivot price tier'!$C$8:$L$2270,10,0),"")</f>
        <v/>
      </c>
      <c r="Z4423" s="36" t="str">
        <f>IFERROR(VLOOKUP(A4423,'Pivot price tier by size'!$D$8:$M$2491,10,0),"")</f>
        <v/>
      </c>
      <c r="AA4423" s="36" t="str">
        <f>IFERROR(VLOOKUP(A4423,'Pivot category'!$B$8:$I$2216,8,0),"")</f>
        <v/>
      </c>
      <c r="AB4423" s="3" t="str">
        <f>IF(P4423&lt;$AC$1,"Bottom 5%","")</f>
        <v>Bottom 5%</v>
      </c>
      <c r="AC4423"/>
      <c r="AD4423" s="34" t="s">
        <v>16461</v>
      </c>
      <c r="AE4423" s="34" t="s">
        <v>13989</v>
      </c>
    </row>
    <row r="4424" spans="1:31" hidden="1" x14ac:dyDescent="0.25">
      <c r="A4424" t="s">
        <v>9834</v>
      </c>
      <c r="B4424" t="s">
        <v>9835</v>
      </c>
      <c r="C4424" s="3" t="s">
        <v>32</v>
      </c>
      <c r="D4424" s="3" t="s">
        <v>4791</v>
      </c>
      <c r="E4424" s="3" t="s">
        <v>5141</v>
      </c>
      <c r="F4424" s="3">
        <v>5000</v>
      </c>
      <c r="G4424" s="34">
        <v>12.45</v>
      </c>
      <c r="H4424" s="3" t="s">
        <v>28</v>
      </c>
      <c r="I4424" s="3" t="s">
        <v>19</v>
      </c>
      <c r="J4424" s="3" t="s">
        <v>8173</v>
      </c>
      <c r="K4424" s="3" t="s">
        <v>8172</v>
      </c>
      <c r="L4424" s="3" t="s">
        <v>8169</v>
      </c>
      <c r="M4424" s="26" t="s">
        <v>13723</v>
      </c>
      <c r="N4424"/>
      <c r="O4424" s="3" t="s">
        <v>78</v>
      </c>
      <c r="P4424" s="34">
        <v>49.8</v>
      </c>
      <c r="Q4424" s="34">
        <v>74.7</v>
      </c>
      <c r="R4424" s="34">
        <v>-24.900000000000006</v>
      </c>
      <c r="S4424" s="36">
        <v>-0.33333333333333337</v>
      </c>
      <c r="T4424" s="72" t="s">
        <v>78</v>
      </c>
      <c r="U4424" s="34" t="s">
        <v>78</v>
      </c>
      <c r="V4424" s="34" t="s">
        <v>78</v>
      </c>
      <c r="W4424" s="34" t="s">
        <v>78</v>
      </c>
      <c r="X4424" s="36" t="s">
        <v>78</v>
      </c>
      <c r="Y4424" s="36" t="str">
        <f>IFERROR(VLOOKUP(A4424,'Pivot price tier'!$C$8:$L$2270,10,0),"")</f>
        <v/>
      </c>
      <c r="Z4424" s="36" t="str">
        <f>IFERROR(VLOOKUP(A4424,'Pivot price tier by size'!$D$8:$M$2491,10,0),"")</f>
        <v/>
      </c>
      <c r="AA4424" s="36" t="str">
        <f>IFERROR(VLOOKUP(A4424,'Pivot category'!$B$8:$I$2216,8,0),"")</f>
        <v/>
      </c>
      <c r="AB4424" s="3" t="str">
        <f>IF(P4424&lt;$AC$1,"Bottom 5%","")</f>
        <v>Bottom 5%</v>
      </c>
      <c r="AC4424"/>
      <c r="AD4424" s="34" t="s">
        <v>16461</v>
      </c>
      <c r="AE4424" s="34" t="s">
        <v>13989</v>
      </c>
    </row>
    <row r="4425" spans="1:31" hidden="1" x14ac:dyDescent="0.25">
      <c r="A4425" t="s">
        <v>8429</v>
      </c>
      <c r="B4425" t="s">
        <v>7941</v>
      </c>
      <c r="C4425" s="3" t="s">
        <v>73</v>
      </c>
      <c r="D4425" s="3" t="s">
        <v>8155</v>
      </c>
      <c r="E4425" s="3">
        <v>0</v>
      </c>
      <c r="F4425" s="3">
        <v>10000</v>
      </c>
      <c r="G4425" s="34">
        <v>4.99</v>
      </c>
      <c r="H4425" s="3" t="s">
        <v>8245</v>
      </c>
      <c r="I4425" s="3" t="s">
        <v>12205</v>
      </c>
      <c r="J4425" s="3" t="s">
        <v>8168</v>
      </c>
      <c r="K4425" s="3" t="s">
        <v>8164</v>
      </c>
      <c r="L4425" s="3" t="s">
        <v>8166</v>
      </c>
      <c r="M4425" s="26" t="s">
        <v>13723</v>
      </c>
      <c r="N4425"/>
      <c r="O4425" s="3">
        <v>2</v>
      </c>
      <c r="P4425" s="34">
        <v>19.96</v>
      </c>
      <c r="Q4425" s="34">
        <v>0</v>
      </c>
      <c r="R4425" s="34">
        <v>19.96</v>
      </c>
      <c r="S4425" s="36" t="s">
        <v>78</v>
      </c>
      <c r="T4425" s="72">
        <v>9.98</v>
      </c>
      <c r="U4425" s="34" t="s">
        <v>78</v>
      </c>
      <c r="V4425" s="34" t="s">
        <v>78</v>
      </c>
      <c r="W4425" s="34" t="s">
        <v>78</v>
      </c>
      <c r="X4425" s="36" t="s">
        <v>78</v>
      </c>
      <c r="Y4425" s="36" t="str">
        <f>IFERROR(VLOOKUP(A4425,'Pivot price tier'!$C$8:$L$2270,10,0),"")</f>
        <v/>
      </c>
      <c r="Z4425" s="36" t="str">
        <f>IFERROR(VLOOKUP(A4425,'Pivot price tier by size'!$D$8:$M$2491,10,0),"")</f>
        <v/>
      </c>
      <c r="AA4425" s="36" t="str">
        <f>IFERROR(VLOOKUP(A4425,'Pivot category'!$B$8:$I$2216,8,0),"")</f>
        <v/>
      </c>
      <c r="AB4425" s="3" t="str">
        <f>IF(P4425&lt;$AC$1,"Bottom 5%","")</f>
        <v>Bottom 5%</v>
      </c>
      <c r="AC4425"/>
      <c r="AD4425" s="34" t="s">
        <v>16461</v>
      </c>
      <c r="AE4425" s="34" t="s">
        <v>13989</v>
      </c>
    </row>
    <row r="4426" spans="1:31" hidden="1" x14ac:dyDescent="0.25">
      <c r="A4426" t="s">
        <v>8420</v>
      </c>
      <c r="B4426" t="s">
        <v>7943</v>
      </c>
      <c r="C4426" s="3" t="s">
        <v>73</v>
      </c>
      <c r="D4426" s="3" t="s">
        <v>8157</v>
      </c>
      <c r="E4426" s="3">
        <v>0</v>
      </c>
      <c r="F4426" s="3">
        <v>10000</v>
      </c>
      <c r="G4426" s="34">
        <v>4.99</v>
      </c>
      <c r="H4426" s="3" t="s">
        <v>8245</v>
      </c>
      <c r="I4426" s="3" t="s">
        <v>12205</v>
      </c>
      <c r="J4426" s="3" t="s">
        <v>8168</v>
      </c>
      <c r="K4426" s="3" t="s">
        <v>8164</v>
      </c>
      <c r="L4426" s="3" t="s">
        <v>8166</v>
      </c>
      <c r="M4426" s="26" t="s">
        <v>13723</v>
      </c>
      <c r="N4426"/>
      <c r="O4426" s="3">
        <v>1</v>
      </c>
      <c r="P4426" s="34">
        <v>9.98</v>
      </c>
      <c r="Q4426" s="34">
        <v>14.97</v>
      </c>
      <c r="R4426" s="34">
        <v>-4.99</v>
      </c>
      <c r="S4426" s="36">
        <v>-0.33333333333333337</v>
      </c>
      <c r="T4426" s="72">
        <v>9.98</v>
      </c>
      <c r="U4426" s="34" t="s">
        <v>78</v>
      </c>
      <c r="V4426" s="34" t="s">
        <v>78</v>
      </c>
      <c r="W4426" s="34" t="s">
        <v>78</v>
      </c>
      <c r="X4426" s="36" t="s">
        <v>78</v>
      </c>
      <c r="Y4426" s="36" t="str">
        <f>IFERROR(VLOOKUP(A4426,'Pivot price tier'!$C$8:$L$2270,10,0),"")</f>
        <v/>
      </c>
      <c r="Z4426" s="36" t="str">
        <f>IFERROR(VLOOKUP(A4426,'Pivot price tier by size'!$D$8:$M$2491,10,0),"")</f>
        <v/>
      </c>
      <c r="AA4426" s="36" t="str">
        <f>IFERROR(VLOOKUP(A4426,'Pivot category'!$B$8:$I$2216,8,0),"")</f>
        <v/>
      </c>
      <c r="AB4426" s="3" t="str">
        <f>IF(P4426&lt;$AC$1,"Bottom 5%","")</f>
        <v>Bottom 5%</v>
      </c>
      <c r="AC4426"/>
      <c r="AD4426" s="34" t="s">
        <v>16461</v>
      </c>
      <c r="AE4426" s="34" t="s">
        <v>13989</v>
      </c>
    </row>
    <row r="4427" spans="1:31" x14ac:dyDescent="0.25">
      <c r="A4427" t="s">
        <v>7055</v>
      </c>
      <c r="B4427" t="s">
        <v>640</v>
      </c>
      <c r="C4427" s="3" t="s">
        <v>72</v>
      </c>
      <c r="D4427" s="3" t="s">
        <v>2915</v>
      </c>
      <c r="E4427" s="3" t="s">
        <v>5141</v>
      </c>
      <c r="F4427" s="3">
        <v>1000</v>
      </c>
      <c r="G4427" s="34">
        <v>8.99</v>
      </c>
      <c r="H4427" s="3" t="s">
        <v>12487</v>
      </c>
      <c r="I4427" s="3" t="s">
        <v>70</v>
      </c>
      <c r="J4427" s="3" t="s">
        <v>8163</v>
      </c>
      <c r="K4427" s="3" t="s">
        <v>8164</v>
      </c>
      <c r="L4427" s="3" t="s">
        <v>68</v>
      </c>
      <c r="M4427" s="26" t="s">
        <v>13723</v>
      </c>
      <c r="N4427"/>
      <c r="O4427" s="3">
        <v>158</v>
      </c>
      <c r="P4427" s="34">
        <v>297443.14</v>
      </c>
      <c r="Q4427" s="34">
        <v>323253.43</v>
      </c>
      <c r="R4427" s="34">
        <v>-25810.289999999979</v>
      </c>
      <c r="S4427" s="36">
        <v>-7.9845370859637832E-2</v>
      </c>
      <c r="T4427" s="72">
        <v>1882.5515189873418</v>
      </c>
      <c r="U4427" s="34">
        <v>1088005.76</v>
      </c>
      <c r="V4427" s="34">
        <v>1148094.92</v>
      </c>
      <c r="W4427" s="34">
        <v>-60089.159999999916</v>
      </c>
      <c r="X4427" s="36">
        <v>-5.2338146396466834E-2</v>
      </c>
      <c r="Y4427" s="36" t="str">
        <f>IFERROR(VLOOKUP(A4427,'Pivot price tier'!$C$8:$L$2270,10,0),"")</f>
        <v/>
      </c>
      <c r="Z4427" s="36" t="str">
        <f>IFERROR(VLOOKUP(A4427,'Pivot price tier by size'!$D$8:$M$2491,10,0),"")</f>
        <v/>
      </c>
      <c r="AA4427" s="36" t="str">
        <f>IFERROR(VLOOKUP(A4427,'Pivot category'!$B$8:$I$2216,8,0),"")</f>
        <v/>
      </c>
      <c r="AB4427" s="3" t="str">
        <f>IF(P4427&lt;$AC$1,"Bottom 5%","")</f>
        <v/>
      </c>
      <c r="AC4427"/>
      <c r="AD4427" s="34" t="s">
        <v>16465</v>
      </c>
      <c r="AE4427" s="34" t="s">
        <v>16467</v>
      </c>
    </row>
    <row r="4428" spans="1:31" hidden="1" x14ac:dyDescent="0.25">
      <c r="A4428" t="s">
        <v>16240</v>
      </c>
      <c r="B4428" t="s">
        <v>16241</v>
      </c>
      <c r="C4428" s="3" t="s">
        <v>32</v>
      </c>
      <c r="D4428" s="3" t="s">
        <v>16147</v>
      </c>
      <c r="E4428" s="3" t="s">
        <v>5093</v>
      </c>
      <c r="F4428" s="3">
        <v>30000</v>
      </c>
      <c r="G4428" s="34">
        <v>22.99</v>
      </c>
      <c r="H4428" s="3" t="s">
        <v>28</v>
      </c>
      <c r="I4428" s="3" t="s">
        <v>21</v>
      </c>
      <c r="J4428" s="3" t="s">
        <v>13254</v>
      </c>
      <c r="K4428" s="3" t="s">
        <v>8176</v>
      </c>
      <c r="L4428" s="3" t="s">
        <v>68</v>
      </c>
      <c r="M4428" s="26">
        <v>46054</v>
      </c>
      <c r="N4428"/>
      <c r="O4428" s="3">
        <v>1</v>
      </c>
      <c r="P4428" s="34">
        <v>137.94</v>
      </c>
      <c r="Q4428" s="34">
        <v>43.77</v>
      </c>
      <c r="R4428" s="34">
        <v>94.169999999999987</v>
      </c>
      <c r="S4428" s="36">
        <v>2.1514736120630564</v>
      </c>
      <c r="T4428" s="72">
        <v>137.94</v>
      </c>
      <c r="U4428" s="34" t="s">
        <v>78</v>
      </c>
      <c r="V4428" s="34" t="s">
        <v>78</v>
      </c>
      <c r="W4428" s="34" t="s">
        <v>78</v>
      </c>
      <c r="X4428" s="36" t="s">
        <v>78</v>
      </c>
      <c r="Y4428" s="36" t="str">
        <f>IFERROR(VLOOKUP(A4428,'Pivot price tier'!$C$8:$L$2270,10,0),"")</f>
        <v/>
      </c>
      <c r="Z4428" s="36" t="str">
        <f>IFERROR(VLOOKUP(A4428,'Pivot price tier by size'!$D$8:$M$2491,10,0),"")</f>
        <v/>
      </c>
      <c r="AA4428" s="36" t="str">
        <f>IFERROR(VLOOKUP(A4428,'Pivot category'!$B$8:$I$2216,8,0),"")</f>
        <v/>
      </c>
      <c r="AB4428" s="3" t="str">
        <f>IF(P4428&lt;$AC$1,"Bottom 5%","")</f>
        <v>Bottom 5%</v>
      </c>
      <c r="AC4428"/>
      <c r="AD4428" s="34" t="s">
        <v>11097</v>
      </c>
      <c r="AE4428" s="34" t="s">
        <v>13949</v>
      </c>
    </row>
    <row r="4429" spans="1:31" hidden="1" x14ac:dyDescent="0.25">
      <c r="A4429" t="s">
        <v>16038</v>
      </c>
      <c r="B4429" t="s">
        <v>16039</v>
      </c>
      <c r="C4429" s="3" t="s">
        <v>32</v>
      </c>
      <c r="D4429" s="3" t="s">
        <v>14449</v>
      </c>
      <c r="E4429" s="3" t="s">
        <v>5141</v>
      </c>
      <c r="F4429" s="3">
        <v>30000</v>
      </c>
      <c r="G4429" s="34">
        <v>22.99</v>
      </c>
      <c r="H4429" s="3" t="s">
        <v>28</v>
      </c>
      <c r="I4429" s="3" t="s">
        <v>21</v>
      </c>
      <c r="J4429" s="3" t="s">
        <v>13254</v>
      </c>
      <c r="K4429" s="3" t="s">
        <v>8176</v>
      </c>
      <c r="L4429" s="3" t="s">
        <v>68</v>
      </c>
      <c r="M4429" s="26">
        <v>45727</v>
      </c>
      <c r="N4429"/>
      <c r="O4429" s="3">
        <v>3</v>
      </c>
      <c r="P4429" s="34">
        <v>91.96</v>
      </c>
      <c r="Q4429" s="34">
        <v>0</v>
      </c>
      <c r="R4429" s="34">
        <v>91.96</v>
      </c>
      <c r="S4429" s="36" t="s">
        <v>78</v>
      </c>
      <c r="T4429" s="72">
        <v>30.653333333333332</v>
      </c>
      <c r="U4429" s="34">
        <v>6069.36</v>
      </c>
      <c r="V4429" s="34">
        <v>0</v>
      </c>
      <c r="W4429" s="34">
        <v>6069.36</v>
      </c>
      <c r="X4429" s="36" t="s">
        <v>78</v>
      </c>
      <c r="Y4429" s="36" t="str">
        <f>IFERROR(VLOOKUP(A4429,'Pivot price tier'!$C$8:$L$2270,10,0),"")</f>
        <v/>
      </c>
      <c r="Z4429" s="36" t="str">
        <f>IFERROR(VLOOKUP(A4429,'Pivot price tier by size'!$D$8:$M$2491,10,0),"")</f>
        <v/>
      </c>
      <c r="AA4429" s="36" t="str">
        <f>IFERROR(VLOOKUP(A4429,'Pivot category'!$B$8:$I$2216,8,0),"")</f>
        <v/>
      </c>
      <c r="AB4429" s="3" t="str">
        <f>IF(P4429&lt;$AC$1,"Bottom 5%","")</f>
        <v>Bottom 5%</v>
      </c>
      <c r="AC4429"/>
      <c r="AD4429" s="34" t="s">
        <v>11097</v>
      </c>
      <c r="AE4429" s="34" t="s">
        <v>13949</v>
      </c>
    </row>
    <row r="4430" spans="1:31" hidden="1" x14ac:dyDescent="0.25">
      <c r="A4430" t="s">
        <v>8788</v>
      </c>
      <c r="B4430" t="s">
        <v>8787</v>
      </c>
      <c r="C4430" s="3" t="s">
        <v>32</v>
      </c>
      <c r="D4430" s="3" t="s">
        <v>8246</v>
      </c>
      <c r="E4430" s="3" t="s">
        <v>5093</v>
      </c>
      <c r="F4430" s="3">
        <v>10000</v>
      </c>
      <c r="G4430" s="34">
        <v>229.99</v>
      </c>
      <c r="H4430" s="3" t="s">
        <v>12489</v>
      </c>
      <c r="I4430" s="3" t="s">
        <v>74</v>
      </c>
      <c r="J4430" s="3" t="s">
        <v>8171</v>
      </c>
      <c r="K4430" s="3" t="s">
        <v>8172</v>
      </c>
      <c r="L4430" s="3" t="s">
        <v>68</v>
      </c>
      <c r="M4430" s="26" t="s">
        <v>13723</v>
      </c>
      <c r="N4430"/>
      <c r="O4430" s="3" t="s">
        <v>78</v>
      </c>
      <c r="P4430" s="34">
        <v>3909.83</v>
      </c>
      <c r="Q4430" s="34">
        <v>4999.75</v>
      </c>
      <c r="R4430" s="34">
        <v>-1089.92</v>
      </c>
      <c r="S4430" s="36">
        <v>-0.21799489974498731</v>
      </c>
      <c r="T4430" s="72" t="s">
        <v>78</v>
      </c>
      <c r="U4430" s="34">
        <v>2299.9</v>
      </c>
      <c r="V4430" s="34">
        <v>2799.86</v>
      </c>
      <c r="W4430" s="34">
        <v>-499.96000000000004</v>
      </c>
      <c r="X4430" s="36">
        <v>-0.17856607116070089</v>
      </c>
      <c r="Y4430" s="36" t="str">
        <f>IFERROR(VLOOKUP(A4430,'Pivot price tier'!$C$8:$L$2270,10,0),"")</f>
        <v/>
      </c>
      <c r="Z4430" s="36" t="str">
        <f>IFERROR(VLOOKUP(A4430,'Pivot price tier by size'!$D$8:$M$2491,10,0),"")</f>
        <v/>
      </c>
      <c r="AA4430" s="36" t="str">
        <f>IFERROR(VLOOKUP(A4430,'Pivot category'!$B$8:$I$2216,8,0),"")</f>
        <v/>
      </c>
      <c r="AB4430" s="3" t="str">
        <f>IF(P4430&lt;$AC$1,"Bottom 5%","")</f>
        <v>Bottom 5%</v>
      </c>
      <c r="AC4430"/>
      <c r="AD4430" s="34" t="s">
        <v>16459</v>
      </c>
      <c r="AE4430" s="34" t="s">
        <v>13941</v>
      </c>
    </row>
    <row r="4431" spans="1:31" hidden="1" x14ac:dyDescent="0.25">
      <c r="A4431" t="s">
        <v>6110</v>
      </c>
      <c r="B4431" t="s">
        <v>2201</v>
      </c>
      <c r="C4431" s="3" t="s">
        <v>32</v>
      </c>
      <c r="D4431" s="3" t="s">
        <v>4649</v>
      </c>
      <c r="E4431" s="3" t="s">
        <v>5093</v>
      </c>
      <c r="F4431" s="3">
        <v>10000</v>
      </c>
      <c r="G4431" s="34">
        <v>169.99</v>
      </c>
      <c r="H4431" s="3" t="s">
        <v>12</v>
      </c>
      <c r="I4431" s="3" t="s">
        <v>74</v>
      </c>
      <c r="J4431" s="3" t="s">
        <v>8171</v>
      </c>
      <c r="K4431" s="3" t="s">
        <v>8172</v>
      </c>
      <c r="L4431" s="3" t="s">
        <v>68</v>
      </c>
      <c r="M4431" s="26" t="s">
        <v>13723</v>
      </c>
      <c r="N4431"/>
      <c r="O4431" s="3">
        <v>1</v>
      </c>
      <c r="P4431" s="34">
        <v>21398.74</v>
      </c>
      <c r="Q4431" s="34">
        <v>17848.810000000001</v>
      </c>
      <c r="R4431" s="34">
        <v>3549.9300000000003</v>
      </c>
      <c r="S4431" s="36">
        <v>0.1988888895114016</v>
      </c>
      <c r="T4431" s="72">
        <v>21398.74</v>
      </c>
      <c r="U4431" s="34">
        <v>16319.04</v>
      </c>
      <c r="V4431" s="34">
        <v>11549.23</v>
      </c>
      <c r="W4431" s="34">
        <v>4769.8100000000013</v>
      </c>
      <c r="X4431" s="36">
        <v>0.41299809597696147</v>
      </c>
      <c r="Y4431" s="36" t="str">
        <f>IFERROR(VLOOKUP(A4431,'Pivot price tier'!$C$8:$L$2270,10,0),"")</f>
        <v/>
      </c>
      <c r="Z4431" s="36" t="str">
        <f>IFERROR(VLOOKUP(A4431,'Pivot price tier by size'!$D$8:$M$2491,10,0),"")</f>
        <v/>
      </c>
      <c r="AA4431" s="36" t="str">
        <f>IFERROR(VLOOKUP(A4431,'Pivot category'!$B$8:$I$2216,8,0),"")</f>
        <v/>
      </c>
      <c r="AB4431" s="3" t="str">
        <f>IF(P4431&lt;$AC$1,"Bottom 5%","")</f>
        <v>Bottom 5%</v>
      </c>
      <c r="AC4431"/>
      <c r="AD4431" s="34" t="s">
        <v>16459</v>
      </c>
      <c r="AE4431" s="34" t="s">
        <v>13941</v>
      </c>
    </row>
    <row r="4432" spans="1:31" hidden="1" x14ac:dyDescent="0.25">
      <c r="A4432" t="s">
        <v>13677</v>
      </c>
      <c r="B4432" t="s">
        <v>13678</v>
      </c>
      <c r="C4432" s="3" t="s">
        <v>32</v>
      </c>
      <c r="D4432" s="3" t="s">
        <v>4650</v>
      </c>
      <c r="E4432" s="3">
        <v>0</v>
      </c>
      <c r="F4432" s="3">
        <v>10000</v>
      </c>
      <c r="G4432" s="34">
        <v>18.59</v>
      </c>
      <c r="H4432" s="3" t="s">
        <v>29</v>
      </c>
      <c r="I4432" s="3" t="s">
        <v>19</v>
      </c>
      <c r="J4432" s="3" t="s">
        <v>8168</v>
      </c>
      <c r="K4432" s="3" t="s">
        <v>8172</v>
      </c>
      <c r="L4432" s="3" t="s">
        <v>8167</v>
      </c>
      <c r="M4432" s="26" t="s">
        <v>13723</v>
      </c>
      <c r="N4432"/>
      <c r="O4432" s="3">
        <v>2</v>
      </c>
      <c r="P4432" s="34">
        <v>167.31</v>
      </c>
      <c r="Q4432" s="34">
        <v>74.36</v>
      </c>
      <c r="R4432" s="34">
        <v>92.95</v>
      </c>
      <c r="S4432" s="36">
        <v>1.25</v>
      </c>
      <c r="T4432" s="72">
        <v>83.655000000000001</v>
      </c>
      <c r="U4432" s="34" t="s">
        <v>78</v>
      </c>
      <c r="V4432" s="34" t="s">
        <v>78</v>
      </c>
      <c r="W4432" s="34" t="s">
        <v>78</v>
      </c>
      <c r="X4432" s="36" t="s">
        <v>78</v>
      </c>
      <c r="Y4432" s="36" t="str">
        <f>IFERROR(VLOOKUP(A4432,'Pivot price tier'!$C$8:$L$2270,10,0),"")</f>
        <v/>
      </c>
      <c r="Z4432" s="36" t="str">
        <f>IFERROR(VLOOKUP(A4432,'Pivot price tier by size'!$D$8:$M$2491,10,0),"")</f>
        <v/>
      </c>
      <c r="AA4432" s="36" t="str">
        <f>IFERROR(VLOOKUP(A4432,'Pivot category'!$B$8:$I$2216,8,0),"")</f>
        <v/>
      </c>
      <c r="AB4432" s="3" t="str">
        <f>IF(P4432&lt;$AC$1,"Bottom 5%","")</f>
        <v>Bottom 5%</v>
      </c>
      <c r="AC4432"/>
      <c r="AD4432" s="34" t="s">
        <v>11097</v>
      </c>
      <c r="AE4432" s="34" t="s">
        <v>13940</v>
      </c>
    </row>
    <row r="4433" spans="1:31" x14ac:dyDescent="0.25">
      <c r="A4433" t="s">
        <v>7120</v>
      </c>
      <c r="B4433" t="s">
        <v>692</v>
      </c>
      <c r="C4433" s="3" t="s">
        <v>69</v>
      </c>
      <c r="D4433" s="3" t="s">
        <v>2970</v>
      </c>
      <c r="E4433" s="3">
        <v>0</v>
      </c>
      <c r="F4433" s="3">
        <v>1000</v>
      </c>
      <c r="G4433" s="34">
        <v>2.79</v>
      </c>
      <c r="H4433" s="3" t="s">
        <v>27</v>
      </c>
      <c r="I4433" s="3" t="s">
        <v>70</v>
      </c>
      <c r="J4433" s="3" t="s">
        <v>8163</v>
      </c>
      <c r="K4433" s="3" t="s">
        <v>8164</v>
      </c>
      <c r="L4433" s="3" t="s">
        <v>68</v>
      </c>
      <c r="M4433" s="26" t="s">
        <v>13723</v>
      </c>
      <c r="N4433"/>
      <c r="O4433" s="3">
        <v>159</v>
      </c>
      <c r="P4433" s="34">
        <v>112964.31</v>
      </c>
      <c r="Q4433" s="34">
        <v>129302.55</v>
      </c>
      <c r="R4433" s="34">
        <v>-16338.240000000005</v>
      </c>
      <c r="S4433" s="36">
        <v>-0.12635667278023521</v>
      </c>
      <c r="T4433" s="72">
        <v>710.46735849056597</v>
      </c>
      <c r="U4433" s="34">
        <v>549630</v>
      </c>
      <c r="V4433" s="34">
        <v>521914.14</v>
      </c>
      <c r="W4433" s="34">
        <v>27715.859999999986</v>
      </c>
      <c r="X4433" s="36">
        <v>5.3104251975238714E-2</v>
      </c>
      <c r="Y4433" s="36" t="str">
        <f>IFERROR(VLOOKUP(A4433,'Pivot price tier'!$C$8:$L$2270,10,0),"")</f>
        <v/>
      </c>
      <c r="Z4433" s="36" t="str">
        <f>IFERROR(VLOOKUP(A4433,'Pivot price tier by size'!$D$8:$M$2491,10,0),"")</f>
        <v/>
      </c>
      <c r="AA4433" s="36" t="str">
        <f>IFERROR(VLOOKUP(A4433,'Pivot category'!$B$8:$I$2216,8,0),"")</f>
        <v/>
      </c>
      <c r="AB4433" s="3" t="str">
        <f>IF(P4433&lt;$AC$1,"Bottom 5%","")</f>
        <v/>
      </c>
      <c r="AC4433"/>
      <c r="AD4433" s="34" t="s">
        <v>11098</v>
      </c>
      <c r="AE4433" s="34" t="s">
        <v>13942</v>
      </c>
    </row>
    <row r="4434" spans="1:31" x14ac:dyDescent="0.25">
      <c r="A4434" t="s">
        <v>7901</v>
      </c>
      <c r="B4434" t="s">
        <v>7900</v>
      </c>
      <c r="C4434" s="3" t="s">
        <v>71</v>
      </c>
      <c r="D4434" s="3" t="s">
        <v>8139</v>
      </c>
      <c r="E4434" s="3">
        <v>0</v>
      </c>
      <c r="F4434" s="3">
        <v>1000</v>
      </c>
      <c r="G4434" s="34">
        <v>4.49</v>
      </c>
      <c r="H4434" s="3" t="s">
        <v>27</v>
      </c>
      <c r="I4434" s="3" t="s">
        <v>70</v>
      </c>
      <c r="J4434" s="3" t="s">
        <v>8163</v>
      </c>
      <c r="K4434" s="3" t="s">
        <v>8164</v>
      </c>
      <c r="L4434" s="3" t="s">
        <v>68</v>
      </c>
      <c r="M4434" s="26" t="s">
        <v>13723</v>
      </c>
      <c r="N4434"/>
      <c r="O4434" s="3">
        <v>147</v>
      </c>
      <c r="P4434" s="34">
        <v>108393.09</v>
      </c>
      <c r="Q4434" s="34">
        <v>113965.18</v>
      </c>
      <c r="R4434" s="34">
        <v>-5572.0899999999965</v>
      </c>
      <c r="S4434" s="36">
        <v>-4.8892916239855033E-2</v>
      </c>
      <c r="T4434" s="72">
        <v>737.36795918367341</v>
      </c>
      <c r="U4434" s="34">
        <v>259782.42</v>
      </c>
      <c r="V4434" s="34">
        <v>236093.18</v>
      </c>
      <c r="W4434" s="34">
        <v>23689.24000000002</v>
      </c>
      <c r="X4434" s="36">
        <v>0.10033851888478962</v>
      </c>
      <c r="Y4434" s="36" t="str">
        <f>IFERROR(VLOOKUP(A4434,'Pivot price tier'!$C$8:$L$2270,10,0),"")</f>
        <v/>
      </c>
      <c r="Z4434" s="36" t="str">
        <f>IFERROR(VLOOKUP(A4434,'Pivot price tier by size'!$D$8:$M$2491,10,0),"")</f>
        <v/>
      </c>
      <c r="AA4434" s="36" t="str">
        <f>IFERROR(VLOOKUP(A4434,'Pivot category'!$B$8:$I$2216,8,0),"")</f>
        <v/>
      </c>
      <c r="AB4434" s="3" t="str">
        <f>IF(P4434&lt;$AC$1,"Bottom 5%","")</f>
        <v/>
      </c>
      <c r="AC4434"/>
      <c r="AD4434" s="34" t="s">
        <v>11098</v>
      </c>
      <c r="AE4434" s="34" t="s">
        <v>13942</v>
      </c>
    </row>
    <row r="4435" spans="1:31" hidden="1" x14ac:dyDescent="0.25">
      <c r="A4435" t="s">
        <v>11940</v>
      </c>
      <c r="B4435" t="s">
        <v>11941</v>
      </c>
      <c r="C4435" s="3" t="s">
        <v>32</v>
      </c>
      <c r="D4435" s="3" t="s">
        <v>8076</v>
      </c>
      <c r="E4435" s="3" t="s">
        <v>5093</v>
      </c>
      <c r="F4435" s="3">
        <v>9000</v>
      </c>
      <c r="G4435" s="34">
        <v>35.99</v>
      </c>
      <c r="H4435" s="3" t="s">
        <v>27</v>
      </c>
      <c r="I4435" s="3" t="s">
        <v>23</v>
      </c>
      <c r="J4435" s="3" t="s">
        <v>8168</v>
      </c>
      <c r="K4435" s="3" t="s">
        <v>8172</v>
      </c>
      <c r="L4435" s="3" t="s">
        <v>8167</v>
      </c>
      <c r="M4435" s="26">
        <v>45139</v>
      </c>
      <c r="N4435"/>
      <c r="O4435" s="3">
        <v>1</v>
      </c>
      <c r="P4435" s="34">
        <v>35.99</v>
      </c>
      <c r="Q4435" s="34">
        <v>95.98</v>
      </c>
      <c r="R4435" s="34">
        <v>-59.99</v>
      </c>
      <c r="S4435" s="36">
        <v>-0.62502604709314435</v>
      </c>
      <c r="T4435" s="72">
        <v>35.99</v>
      </c>
      <c r="U4435" s="34" t="s">
        <v>78</v>
      </c>
      <c r="V4435" s="34" t="s">
        <v>78</v>
      </c>
      <c r="W4435" s="34" t="s">
        <v>78</v>
      </c>
      <c r="X4435" s="36" t="s">
        <v>78</v>
      </c>
      <c r="Y4435" s="36" t="str">
        <f>IFERROR(VLOOKUP(A4435,'Pivot price tier'!$C$8:$L$2270,10,0),"")</f>
        <v/>
      </c>
      <c r="Z4435" s="36" t="str">
        <f>IFERROR(VLOOKUP(A4435,'Pivot price tier by size'!$D$8:$M$2491,10,0),"")</f>
        <v/>
      </c>
      <c r="AA4435" s="36" t="str">
        <f>IFERROR(VLOOKUP(A4435,'Pivot category'!$B$8:$I$2216,8,0),"")</f>
        <v/>
      </c>
      <c r="AB4435" s="3" t="str">
        <f>IF(P4435&lt;$AC$1,"Bottom 5%","")</f>
        <v>Bottom 5%</v>
      </c>
      <c r="AC4435"/>
      <c r="AD4435" s="34" t="s">
        <v>11097</v>
      </c>
      <c r="AE4435" s="34" t="s">
        <v>13977</v>
      </c>
    </row>
    <row r="4436" spans="1:31" hidden="1" x14ac:dyDescent="0.25">
      <c r="A4436" t="s">
        <v>8514</v>
      </c>
      <c r="B4436" t="s">
        <v>8513</v>
      </c>
      <c r="C4436" s="3" t="s">
        <v>32</v>
      </c>
      <c r="D4436" s="3" t="s">
        <v>8356</v>
      </c>
      <c r="E4436" s="3">
        <v>0</v>
      </c>
      <c r="F4436" s="3">
        <v>10000</v>
      </c>
      <c r="G4436" s="34">
        <v>29.99</v>
      </c>
      <c r="H4436" s="3" t="s">
        <v>27</v>
      </c>
      <c r="I4436" s="3" t="s">
        <v>21</v>
      </c>
      <c r="J4436" s="3" t="s">
        <v>8168</v>
      </c>
      <c r="K4436" s="3" t="s">
        <v>8164</v>
      </c>
      <c r="L4436" s="3" t="s">
        <v>8167</v>
      </c>
      <c r="M4436" s="26" t="s">
        <v>13723</v>
      </c>
      <c r="N4436"/>
      <c r="O4436" s="3" t="s">
        <v>78</v>
      </c>
      <c r="P4436" s="34">
        <v>209.93</v>
      </c>
      <c r="Q4436" s="34">
        <v>839.72</v>
      </c>
      <c r="R4436" s="34">
        <v>-629.79</v>
      </c>
      <c r="S4436" s="36">
        <v>-0.75</v>
      </c>
      <c r="T4436" s="72" t="s">
        <v>78</v>
      </c>
      <c r="U4436" s="34">
        <v>29.99</v>
      </c>
      <c r="V4436" s="34">
        <v>539.82000000000005</v>
      </c>
      <c r="W4436" s="34">
        <v>-509.83000000000004</v>
      </c>
      <c r="X4436" s="36">
        <v>-0.94444444444444442</v>
      </c>
      <c r="Y4436" s="36" t="str">
        <f>IFERROR(VLOOKUP(A4436,'Pivot price tier'!$C$8:$L$2270,10,0),"")</f>
        <v/>
      </c>
      <c r="Z4436" s="36" t="str">
        <f>IFERROR(VLOOKUP(A4436,'Pivot price tier by size'!$D$8:$M$2491,10,0),"")</f>
        <v/>
      </c>
      <c r="AA4436" s="36" t="str">
        <f>IFERROR(VLOOKUP(A4436,'Pivot category'!$B$8:$I$2216,8,0),"")</f>
        <v/>
      </c>
      <c r="AB4436" s="3" t="str">
        <f>IF(P4436&lt;$AC$1,"Bottom 5%","")</f>
        <v>Bottom 5%</v>
      </c>
      <c r="AC4436"/>
      <c r="AD4436" s="34" t="s">
        <v>11097</v>
      </c>
      <c r="AE4436" s="34" t="s">
        <v>13977</v>
      </c>
    </row>
    <row r="4437" spans="1:31" hidden="1" x14ac:dyDescent="0.25">
      <c r="A4437" t="s">
        <v>5887</v>
      </c>
      <c r="B4437" t="s">
        <v>2204</v>
      </c>
      <c r="C4437" s="3" t="s">
        <v>32</v>
      </c>
      <c r="D4437" s="3" t="s">
        <v>4654</v>
      </c>
      <c r="E4437" s="3" t="s">
        <v>5093</v>
      </c>
      <c r="F4437" s="3">
        <v>10000</v>
      </c>
      <c r="G4437" s="34">
        <v>41.99</v>
      </c>
      <c r="H4437" s="3" t="s">
        <v>12</v>
      </c>
      <c r="I4437" s="3" t="s">
        <v>23</v>
      </c>
      <c r="J4437" s="3" t="s">
        <v>8168</v>
      </c>
      <c r="K4437" s="3" t="s">
        <v>8164</v>
      </c>
      <c r="L4437" s="3" t="s">
        <v>8169</v>
      </c>
      <c r="M4437" s="26">
        <v>45839</v>
      </c>
      <c r="N4437"/>
      <c r="O4437" s="3" t="s">
        <v>78</v>
      </c>
      <c r="P4437" s="34">
        <v>125.97</v>
      </c>
      <c r="Q4437" s="34">
        <v>0</v>
      </c>
      <c r="R4437" s="34">
        <v>125.97</v>
      </c>
      <c r="S4437" s="36" t="s">
        <v>78</v>
      </c>
      <c r="T4437" s="72" t="s">
        <v>78</v>
      </c>
      <c r="U4437" s="34">
        <v>0</v>
      </c>
      <c r="V4437" s="34">
        <v>69.989999999999995</v>
      </c>
      <c r="W4437" s="34">
        <v>-69.989999999999995</v>
      </c>
      <c r="X4437" s="36">
        <v>-1</v>
      </c>
      <c r="Y4437" s="36" t="str">
        <f>IFERROR(VLOOKUP(A4437,'Pivot price tier'!$C$8:$L$2270,10,0),"")</f>
        <v/>
      </c>
      <c r="Z4437" s="36" t="str">
        <f>IFERROR(VLOOKUP(A4437,'Pivot price tier by size'!$D$8:$M$2491,10,0),"")</f>
        <v/>
      </c>
      <c r="AA4437" s="36" t="str">
        <f>IFERROR(VLOOKUP(A4437,'Pivot category'!$B$8:$I$2216,8,0),"")</f>
        <v/>
      </c>
      <c r="AB4437" s="3" t="str">
        <f>IF(P4437&lt;$AC$1,"Bottom 5%","")</f>
        <v>Bottom 5%</v>
      </c>
      <c r="AC4437"/>
      <c r="AD4437" s="34" t="s">
        <v>11100</v>
      </c>
      <c r="AE4437" s="34" t="s">
        <v>16502</v>
      </c>
    </row>
    <row r="4438" spans="1:31" hidden="1" x14ac:dyDescent="0.25">
      <c r="A4438" t="s">
        <v>14898</v>
      </c>
      <c r="B4438" t="s">
        <v>14899</v>
      </c>
      <c r="C4438" s="3" t="s">
        <v>32</v>
      </c>
      <c r="D4438" s="3" t="s">
        <v>4655</v>
      </c>
      <c r="E4438" s="3" t="s">
        <v>5141</v>
      </c>
      <c r="F4438" s="3">
        <v>4000</v>
      </c>
      <c r="G4438" s="34">
        <v>19.190000000000001</v>
      </c>
      <c r="H4438" s="3" t="s">
        <v>12</v>
      </c>
      <c r="I4438" s="3" t="s">
        <v>19</v>
      </c>
      <c r="J4438" s="3" t="s">
        <v>8168</v>
      </c>
      <c r="K4438" s="3" t="s">
        <v>8172</v>
      </c>
      <c r="L4438" s="3" t="s">
        <v>8169</v>
      </c>
      <c r="M4438" s="26">
        <v>45778</v>
      </c>
      <c r="N4438"/>
      <c r="O4438" s="3" t="s">
        <v>78</v>
      </c>
      <c r="P4438" s="34">
        <v>19.190000000000001</v>
      </c>
      <c r="Q4438" s="34">
        <v>57.57</v>
      </c>
      <c r="R4438" s="34">
        <v>-38.379999999999995</v>
      </c>
      <c r="S4438" s="36">
        <v>-0.66666666666666663</v>
      </c>
      <c r="T4438" s="72" t="s">
        <v>78</v>
      </c>
      <c r="U4438" s="34" t="s">
        <v>78</v>
      </c>
      <c r="V4438" s="34" t="s">
        <v>78</v>
      </c>
      <c r="W4438" s="34" t="s">
        <v>78</v>
      </c>
      <c r="X4438" s="36" t="s">
        <v>78</v>
      </c>
      <c r="Y4438" s="36" t="str">
        <f>IFERROR(VLOOKUP(A4438,'Pivot price tier'!$C$8:$L$2270,10,0),"")</f>
        <v/>
      </c>
      <c r="Z4438" s="36" t="str">
        <f>IFERROR(VLOOKUP(A4438,'Pivot price tier by size'!$D$8:$M$2491,10,0),"")</f>
        <v/>
      </c>
      <c r="AA4438" s="36" t="str">
        <f>IFERROR(VLOOKUP(A4438,'Pivot category'!$B$8:$I$2216,8,0),"")</f>
        <v/>
      </c>
      <c r="AB4438" s="3" t="str">
        <f>IF(P4438&lt;$AC$1,"Bottom 5%","")</f>
        <v>Bottom 5%</v>
      </c>
      <c r="AC4438"/>
      <c r="AD4438" s="34" t="s">
        <v>16459</v>
      </c>
      <c r="AE4438" s="34" t="s">
        <v>13951</v>
      </c>
    </row>
    <row r="4439" spans="1:31" x14ac:dyDescent="0.25">
      <c r="A4439" t="s">
        <v>7027</v>
      </c>
      <c r="B4439" t="s">
        <v>690</v>
      </c>
      <c r="C4439" s="3" t="s">
        <v>72</v>
      </c>
      <c r="D4439" s="3" t="s">
        <v>2968</v>
      </c>
      <c r="E4439" s="3">
        <v>0</v>
      </c>
      <c r="F4439" s="3">
        <v>1000</v>
      </c>
      <c r="G4439" s="34">
        <v>7.99</v>
      </c>
      <c r="H4439" s="3" t="s">
        <v>27</v>
      </c>
      <c r="I4439" s="3" t="s">
        <v>70</v>
      </c>
      <c r="J4439" s="3" t="s">
        <v>8163</v>
      </c>
      <c r="K4439" s="3" t="s">
        <v>8164</v>
      </c>
      <c r="L4439" s="3" t="s">
        <v>68</v>
      </c>
      <c r="M4439" s="26" t="s">
        <v>13723</v>
      </c>
      <c r="N4439"/>
      <c r="O4439" s="3">
        <v>158</v>
      </c>
      <c r="P4439" s="34">
        <v>298210.77</v>
      </c>
      <c r="Q4439" s="34">
        <v>324263.34999999998</v>
      </c>
      <c r="R4439" s="34">
        <v>-26052.579999999958</v>
      </c>
      <c r="S4439" s="36">
        <v>-8.0343893320043547E-2</v>
      </c>
      <c r="T4439" s="72">
        <v>1887.4099367088609</v>
      </c>
      <c r="U4439" s="34">
        <v>1134955.53</v>
      </c>
      <c r="V4439" s="34">
        <v>1208905.83</v>
      </c>
      <c r="W4439" s="34">
        <v>-73950.300000000047</v>
      </c>
      <c r="X4439" s="36">
        <v>-6.1171265920688001E-2</v>
      </c>
      <c r="Y4439" s="36" t="str">
        <f>IFERROR(VLOOKUP(A4439,'Pivot price tier'!$C$8:$L$2270,10,0),"")</f>
        <v/>
      </c>
      <c r="Z4439" s="36" t="str">
        <f>IFERROR(VLOOKUP(A4439,'Pivot price tier by size'!$D$8:$M$2491,10,0),"")</f>
        <v/>
      </c>
      <c r="AA4439" s="36" t="str">
        <f>IFERROR(VLOOKUP(A4439,'Pivot category'!$B$8:$I$2216,8,0),"")</f>
        <v/>
      </c>
      <c r="AB4439" s="3" t="str">
        <f>IF(P4439&lt;$AC$1,"Bottom 5%","")</f>
        <v/>
      </c>
      <c r="AC4439"/>
      <c r="AD4439" s="34" t="s">
        <v>11098</v>
      </c>
      <c r="AE4439" s="34" t="s">
        <v>13942</v>
      </c>
    </row>
    <row r="4440" spans="1:31" x14ac:dyDescent="0.25">
      <c r="A4440" t="s">
        <v>14078</v>
      </c>
      <c r="B4440" t="s">
        <v>12384</v>
      </c>
      <c r="C4440" s="3" t="s">
        <v>69</v>
      </c>
      <c r="D4440" s="3" t="s">
        <v>12096</v>
      </c>
      <c r="E4440" s="3" t="s">
        <v>5093</v>
      </c>
      <c r="F4440" s="3">
        <v>1000</v>
      </c>
      <c r="G4440" s="34">
        <v>2.29</v>
      </c>
      <c r="H4440" s="3" t="s">
        <v>27</v>
      </c>
      <c r="I4440" s="3" t="s">
        <v>70</v>
      </c>
      <c r="J4440" s="3" t="s">
        <v>8163</v>
      </c>
      <c r="K4440" s="3" t="s">
        <v>8164</v>
      </c>
      <c r="L4440" s="3" t="s">
        <v>68</v>
      </c>
      <c r="M4440" s="26">
        <v>45261</v>
      </c>
      <c r="N4440"/>
      <c r="O4440" s="3">
        <v>118</v>
      </c>
      <c r="P4440" s="34">
        <v>80424.800000000003</v>
      </c>
      <c r="Q4440" s="34">
        <v>78210.37</v>
      </c>
      <c r="R4440" s="34">
        <v>2214.4300000000076</v>
      </c>
      <c r="S4440" s="36">
        <v>2.8313764530202512E-2</v>
      </c>
      <c r="T4440" s="72">
        <v>681.56610169491523</v>
      </c>
      <c r="U4440" s="34">
        <v>44838.2</v>
      </c>
      <c r="V4440" s="34">
        <v>34750.75</v>
      </c>
      <c r="W4440" s="34">
        <v>10087.449999999997</v>
      </c>
      <c r="X4440" s="36">
        <v>0.29028006589785815</v>
      </c>
      <c r="Y4440" s="36" t="str">
        <f>IFERROR(VLOOKUP(A4440,'Pivot price tier'!$C$8:$L$2270,10,0),"")</f>
        <v/>
      </c>
      <c r="Z4440" s="36" t="str">
        <f>IFERROR(VLOOKUP(A4440,'Pivot price tier by size'!$D$8:$M$2491,10,0),"")</f>
        <v/>
      </c>
      <c r="AA4440" s="36" t="str">
        <f>IFERROR(VLOOKUP(A4440,'Pivot category'!$B$8:$I$2216,8,0),"")</f>
        <v/>
      </c>
      <c r="AB4440" s="3" t="str">
        <f>IF(P4440&lt;$AC$1,"Bottom 5%","")</f>
        <v/>
      </c>
      <c r="AC4440"/>
      <c r="AD4440" s="34" t="s">
        <v>11098</v>
      </c>
      <c r="AE4440" s="34" t="s">
        <v>13942</v>
      </c>
    </row>
    <row r="4441" spans="1:31" hidden="1" x14ac:dyDescent="0.25">
      <c r="A4441" t="s">
        <v>6576</v>
      </c>
      <c r="B4441" t="s">
        <v>2207</v>
      </c>
      <c r="C4441" s="3" t="s">
        <v>32</v>
      </c>
      <c r="D4441" s="3" t="s">
        <v>4658</v>
      </c>
      <c r="E4441" s="3" t="s">
        <v>5093</v>
      </c>
      <c r="F4441" s="3">
        <v>10000</v>
      </c>
      <c r="G4441" s="34">
        <v>22.19</v>
      </c>
      <c r="H4441" s="3" t="s">
        <v>12</v>
      </c>
      <c r="I4441" s="3" t="s">
        <v>21</v>
      </c>
      <c r="J4441" s="3" t="s">
        <v>8168</v>
      </c>
      <c r="K4441" s="3" t="s">
        <v>8185</v>
      </c>
      <c r="L4441" s="3" t="s">
        <v>8167</v>
      </c>
      <c r="M4441" s="26" t="s">
        <v>13723</v>
      </c>
      <c r="N4441"/>
      <c r="O4441" s="3" t="s">
        <v>78</v>
      </c>
      <c r="P4441" s="34">
        <v>177.52</v>
      </c>
      <c r="Q4441" s="34">
        <v>258.93</v>
      </c>
      <c r="R4441" s="34">
        <v>-81.41</v>
      </c>
      <c r="S4441" s="36">
        <v>-0.3144092998107596</v>
      </c>
      <c r="T4441" s="72" t="s">
        <v>78</v>
      </c>
      <c r="U4441" s="34">
        <v>88.76</v>
      </c>
      <c r="V4441" s="34">
        <v>0</v>
      </c>
      <c r="W4441" s="34">
        <v>88.76</v>
      </c>
      <c r="X4441" s="36" t="s">
        <v>78</v>
      </c>
      <c r="Y4441" s="36" t="str">
        <f>IFERROR(VLOOKUP(A4441,'Pivot price tier'!$C$8:$L$2270,10,0),"")</f>
        <v/>
      </c>
      <c r="Z4441" s="36" t="str">
        <f>IFERROR(VLOOKUP(A4441,'Pivot price tier by size'!$D$8:$M$2491,10,0),"")</f>
        <v/>
      </c>
      <c r="AA4441" s="36" t="str">
        <f>IFERROR(VLOOKUP(A4441,'Pivot category'!$B$8:$I$2216,8,0),"")</f>
        <v/>
      </c>
      <c r="AB4441" s="3" t="str">
        <f>IF(P4441&lt;$AC$1,"Bottom 5%","")</f>
        <v>Bottom 5%</v>
      </c>
      <c r="AC4441"/>
      <c r="AD4441" s="34" t="s">
        <v>11098</v>
      </c>
      <c r="AE4441" s="34" t="s">
        <v>13942</v>
      </c>
    </row>
    <row r="4442" spans="1:31" hidden="1" x14ac:dyDescent="0.25">
      <c r="A4442" t="s">
        <v>6072</v>
      </c>
      <c r="B4442" t="s">
        <v>2208</v>
      </c>
      <c r="C4442" s="3" t="s">
        <v>32</v>
      </c>
      <c r="D4442" s="3" t="s">
        <v>4659</v>
      </c>
      <c r="E4442" s="3" t="s">
        <v>5093</v>
      </c>
      <c r="F4442" s="3">
        <v>10000</v>
      </c>
      <c r="G4442" s="34">
        <v>17.989999999999998</v>
      </c>
      <c r="H4442" s="3" t="s">
        <v>12</v>
      </c>
      <c r="I4442" s="3" t="s">
        <v>19</v>
      </c>
      <c r="J4442" s="3" t="s">
        <v>8173</v>
      </c>
      <c r="K4442" s="3" t="s">
        <v>8172</v>
      </c>
      <c r="L4442" s="3" t="s">
        <v>8169</v>
      </c>
      <c r="M4442" s="26" t="s">
        <v>13723</v>
      </c>
      <c r="N4442"/>
      <c r="O4442" s="3" t="s">
        <v>78</v>
      </c>
      <c r="P4442" s="34">
        <v>35.979999999999997</v>
      </c>
      <c r="Q4442" s="34">
        <v>0</v>
      </c>
      <c r="R4442" s="34">
        <v>35.979999999999997</v>
      </c>
      <c r="S4442" s="36" t="s">
        <v>78</v>
      </c>
      <c r="T4442" s="72" t="s">
        <v>78</v>
      </c>
      <c r="U4442" s="34" t="s">
        <v>78</v>
      </c>
      <c r="V4442" s="34" t="s">
        <v>78</v>
      </c>
      <c r="W4442" s="34" t="s">
        <v>78</v>
      </c>
      <c r="X4442" s="36" t="s">
        <v>78</v>
      </c>
      <c r="Y4442" s="36" t="str">
        <f>IFERROR(VLOOKUP(A4442,'Pivot price tier'!$C$8:$L$2270,10,0),"")</f>
        <v/>
      </c>
      <c r="Z4442" s="36" t="str">
        <f>IFERROR(VLOOKUP(A4442,'Pivot price tier by size'!$D$8:$M$2491,10,0),"")</f>
        <v/>
      </c>
      <c r="AA4442" s="36" t="str">
        <f>IFERROR(VLOOKUP(A4442,'Pivot category'!$B$8:$I$2216,8,0),"")</f>
        <v/>
      </c>
      <c r="AB4442" s="3" t="str">
        <f>IF(P4442&lt;$AC$1,"Bottom 5%","")</f>
        <v>Bottom 5%</v>
      </c>
      <c r="AC4442"/>
      <c r="AD4442" s="34" t="s">
        <v>16459</v>
      </c>
      <c r="AE4442" s="34" t="s">
        <v>13941</v>
      </c>
    </row>
    <row r="4443" spans="1:31" hidden="1" x14ac:dyDescent="0.25">
      <c r="A4443" t="s">
        <v>5991</v>
      </c>
      <c r="B4443" t="s">
        <v>2209</v>
      </c>
      <c r="C4443" s="3" t="s">
        <v>32</v>
      </c>
      <c r="D4443" s="3" t="s">
        <v>4660</v>
      </c>
      <c r="E4443" s="3">
        <v>0</v>
      </c>
      <c r="F4443" s="3">
        <v>10000</v>
      </c>
      <c r="G4443" s="34">
        <v>13.99</v>
      </c>
      <c r="H4443" s="3" t="s">
        <v>54</v>
      </c>
      <c r="I4443" s="3" t="s">
        <v>54</v>
      </c>
      <c r="J4443" s="3" t="s">
        <v>8165</v>
      </c>
      <c r="K4443" s="3" t="s">
        <v>8164</v>
      </c>
      <c r="L4443" s="3" t="s">
        <v>8167</v>
      </c>
      <c r="M4443" s="26" t="s">
        <v>13723</v>
      </c>
      <c r="N4443"/>
      <c r="O4443" s="3">
        <v>22</v>
      </c>
      <c r="P4443" s="34">
        <v>500.58</v>
      </c>
      <c r="Q4443" s="34">
        <v>351.68</v>
      </c>
      <c r="R4443" s="34">
        <v>148.89999999999998</v>
      </c>
      <c r="S4443" s="36">
        <v>0.4233962693357598</v>
      </c>
      <c r="T4443" s="72">
        <v>22.753636363636364</v>
      </c>
      <c r="U4443" s="34" t="s">
        <v>78</v>
      </c>
      <c r="V4443" s="34" t="s">
        <v>78</v>
      </c>
      <c r="W4443" s="34" t="s">
        <v>78</v>
      </c>
      <c r="X4443" s="36" t="s">
        <v>78</v>
      </c>
      <c r="Y4443" s="36" t="str">
        <f>IFERROR(VLOOKUP(A4443,'Pivot price tier'!$C$8:$L$2270,10,0),"")</f>
        <v/>
      </c>
      <c r="Z4443" s="36" t="str">
        <f>IFERROR(VLOOKUP(A4443,'Pivot price tier by size'!$D$8:$M$2491,10,0),"")</f>
        <v/>
      </c>
      <c r="AA4443" s="36" t="str">
        <f>IFERROR(VLOOKUP(A4443,'Pivot category'!$B$8:$I$2216,8,0),"")</f>
        <v/>
      </c>
      <c r="AB4443" s="3" t="str">
        <f>IF(P4443&lt;$AC$1,"Bottom 5%","")</f>
        <v>Bottom 5%</v>
      </c>
      <c r="AC4443"/>
      <c r="AD4443" s="34" t="s">
        <v>11100</v>
      </c>
      <c r="AE4443" s="34" t="s">
        <v>16512</v>
      </c>
    </row>
    <row r="4444" spans="1:31" hidden="1" x14ac:dyDescent="0.25">
      <c r="A4444" t="s">
        <v>5990</v>
      </c>
      <c r="B4444" t="s">
        <v>2210</v>
      </c>
      <c r="C4444" s="3" t="s">
        <v>32</v>
      </c>
      <c r="D4444" s="3" t="s">
        <v>4661</v>
      </c>
      <c r="E4444" s="3">
        <v>0</v>
      </c>
      <c r="F4444" s="3">
        <v>10000</v>
      </c>
      <c r="G4444" s="34">
        <v>13.99</v>
      </c>
      <c r="H4444" s="3" t="s">
        <v>54</v>
      </c>
      <c r="I4444" s="3" t="s">
        <v>54</v>
      </c>
      <c r="J4444" s="3" t="s">
        <v>8165</v>
      </c>
      <c r="K4444" s="3" t="s">
        <v>8164</v>
      </c>
      <c r="L4444" s="3" t="s">
        <v>8169</v>
      </c>
      <c r="M4444" s="26" t="s">
        <v>13723</v>
      </c>
      <c r="N4444"/>
      <c r="O4444" s="3">
        <v>23</v>
      </c>
      <c r="P4444" s="34">
        <v>98.91</v>
      </c>
      <c r="Q4444" s="34">
        <v>318.70999999999998</v>
      </c>
      <c r="R4444" s="34">
        <v>-219.79999999999998</v>
      </c>
      <c r="S4444" s="36">
        <v>-0.68965517241379315</v>
      </c>
      <c r="T4444" s="72">
        <v>4.3004347826086953</v>
      </c>
      <c r="U4444" s="34" t="s">
        <v>78</v>
      </c>
      <c r="V4444" s="34" t="s">
        <v>78</v>
      </c>
      <c r="W4444" s="34" t="s">
        <v>78</v>
      </c>
      <c r="X4444" s="36" t="s">
        <v>78</v>
      </c>
      <c r="Y4444" s="36" t="str">
        <f>IFERROR(VLOOKUP(A4444,'Pivot price tier'!$C$8:$L$2270,10,0),"")</f>
        <v/>
      </c>
      <c r="Z4444" s="36" t="str">
        <f>IFERROR(VLOOKUP(A4444,'Pivot price tier by size'!$D$8:$M$2491,10,0),"")</f>
        <v/>
      </c>
      <c r="AA4444" s="36" t="str">
        <f>IFERROR(VLOOKUP(A4444,'Pivot category'!$B$8:$I$2216,8,0),"")</f>
        <v/>
      </c>
      <c r="AB4444" s="3" t="str">
        <f>IF(P4444&lt;$AC$1,"Bottom 5%","")</f>
        <v>Bottom 5%</v>
      </c>
      <c r="AC4444"/>
      <c r="AD4444" s="34" t="s">
        <v>11100</v>
      </c>
      <c r="AE4444" s="34" t="s">
        <v>16512</v>
      </c>
    </row>
    <row r="4445" spans="1:31" hidden="1" x14ac:dyDescent="0.25">
      <c r="A4445" t="s">
        <v>5988</v>
      </c>
      <c r="B4445" t="s">
        <v>2211</v>
      </c>
      <c r="C4445" s="3" t="s">
        <v>32</v>
      </c>
      <c r="D4445" s="3" t="s">
        <v>4662</v>
      </c>
      <c r="E4445" s="3">
        <v>0</v>
      </c>
      <c r="F4445" s="3">
        <v>10000</v>
      </c>
      <c r="G4445" s="34">
        <v>13.99</v>
      </c>
      <c r="H4445" s="3" t="s">
        <v>54</v>
      </c>
      <c r="I4445" s="3" t="s">
        <v>54</v>
      </c>
      <c r="J4445" s="3" t="s">
        <v>8165</v>
      </c>
      <c r="K4445" s="3" t="s">
        <v>8164</v>
      </c>
      <c r="L4445" s="3" t="s">
        <v>8167</v>
      </c>
      <c r="M4445" s="26" t="s">
        <v>13723</v>
      </c>
      <c r="N4445"/>
      <c r="O4445" s="3">
        <v>22</v>
      </c>
      <c r="P4445" s="34">
        <v>1190.04</v>
      </c>
      <c r="Q4445" s="34">
        <v>274.75</v>
      </c>
      <c r="R4445" s="34">
        <v>915.29</v>
      </c>
      <c r="S4445" s="36">
        <v>3.3313557779799821</v>
      </c>
      <c r="T4445" s="72">
        <v>54.092727272727274</v>
      </c>
      <c r="U4445" s="34" t="s">
        <v>78</v>
      </c>
      <c r="V4445" s="34" t="s">
        <v>78</v>
      </c>
      <c r="W4445" s="34" t="s">
        <v>78</v>
      </c>
      <c r="X4445" s="36" t="s">
        <v>78</v>
      </c>
      <c r="Y4445" s="36" t="str">
        <f>IFERROR(VLOOKUP(A4445,'Pivot price tier'!$C$8:$L$2270,10,0),"")</f>
        <v/>
      </c>
      <c r="Z4445" s="36" t="str">
        <f>IFERROR(VLOOKUP(A4445,'Pivot price tier by size'!$D$8:$M$2491,10,0),"")</f>
        <v/>
      </c>
      <c r="AA4445" s="36" t="str">
        <f>IFERROR(VLOOKUP(A4445,'Pivot category'!$B$8:$I$2216,8,0),"")</f>
        <v/>
      </c>
      <c r="AB4445" s="3" t="str">
        <f>IF(P4445&lt;$AC$1,"Bottom 5%","")</f>
        <v>Bottom 5%</v>
      </c>
      <c r="AC4445"/>
      <c r="AD4445" s="34" t="s">
        <v>11100</v>
      </c>
      <c r="AE4445" s="34" t="s">
        <v>16512</v>
      </c>
    </row>
    <row r="4446" spans="1:31" hidden="1" x14ac:dyDescent="0.25">
      <c r="A4446" t="s">
        <v>5989</v>
      </c>
      <c r="B4446" t="s">
        <v>2212</v>
      </c>
      <c r="C4446" s="3" t="s">
        <v>32</v>
      </c>
      <c r="D4446" s="3" t="s">
        <v>4663</v>
      </c>
      <c r="E4446" s="3">
        <v>0</v>
      </c>
      <c r="F4446" s="3">
        <v>10000</v>
      </c>
      <c r="G4446" s="34">
        <v>13.99</v>
      </c>
      <c r="H4446" s="3" t="s">
        <v>54</v>
      </c>
      <c r="I4446" s="3" t="s">
        <v>54</v>
      </c>
      <c r="J4446" s="3" t="s">
        <v>8165</v>
      </c>
      <c r="K4446" s="3" t="s">
        <v>8164</v>
      </c>
      <c r="L4446" s="3" t="s">
        <v>8167</v>
      </c>
      <c r="M4446" s="26" t="s">
        <v>13723</v>
      </c>
      <c r="N4446"/>
      <c r="O4446" s="3">
        <v>23</v>
      </c>
      <c r="P4446" s="34">
        <v>749.4</v>
      </c>
      <c r="Q4446" s="34">
        <v>549.5</v>
      </c>
      <c r="R4446" s="34">
        <v>199.89999999999998</v>
      </c>
      <c r="S4446" s="36">
        <v>0.36378525932666061</v>
      </c>
      <c r="T4446" s="72">
        <v>32.582608695652176</v>
      </c>
      <c r="U4446" s="34" t="s">
        <v>78</v>
      </c>
      <c r="V4446" s="34" t="s">
        <v>78</v>
      </c>
      <c r="W4446" s="34" t="s">
        <v>78</v>
      </c>
      <c r="X4446" s="36" t="s">
        <v>78</v>
      </c>
      <c r="Y4446" s="36" t="str">
        <f>IFERROR(VLOOKUP(A4446,'Pivot price tier'!$C$8:$L$2270,10,0),"")</f>
        <v/>
      </c>
      <c r="Z4446" s="36" t="str">
        <f>IFERROR(VLOOKUP(A4446,'Pivot price tier by size'!$D$8:$M$2491,10,0),"")</f>
        <v/>
      </c>
      <c r="AA4446" s="36" t="str">
        <f>IFERROR(VLOOKUP(A4446,'Pivot category'!$B$8:$I$2216,8,0),"")</f>
        <v/>
      </c>
      <c r="AB4446" s="3" t="str">
        <f>IF(P4446&lt;$AC$1,"Bottom 5%","")</f>
        <v>Bottom 5%</v>
      </c>
      <c r="AC4446"/>
      <c r="AD4446" s="34" t="s">
        <v>11100</v>
      </c>
      <c r="AE4446" s="34" t="s">
        <v>16512</v>
      </c>
    </row>
    <row r="4447" spans="1:31" x14ac:dyDescent="0.25">
      <c r="A4447" t="s">
        <v>7053</v>
      </c>
      <c r="B4447" t="s">
        <v>697</v>
      </c>
      <c r="C4447" s="3" t="s">
        <v>72</v>
      </c>
      <c r="D4447" s="3" t="s">
        <v>2975</v>
      </c>
      <c r="E4447" s="3" t="s">
        <v>5093</v>
      </c>
      <c r="F4447" s="3">
        <v>1000</v>
      </c>
      <c r="G4447" s="34">
        <v>15.99</v>
      </c>
      <c r="H4447" s="3" t="s">
        <v>30</v>
      </c>
      <c r="I4447" s="3" t="s">
        <v>70</v>
      </c>
      <c r="J4447" s="3" t="s">
        <v>8163</v>
      </c>
      <c r="K4447" s="3" t="s">
        <v>8164</v>
      </c>
      <c r="L4447" s="3" t="s">
        <v>68</v>
      </c>
      <c r="M4447" s="26" t="s">
        <v>13723</v>
      </c>
      <c r="N4447"/>
      <c r="O4447" s="3">
        <v>137</v>
      </c>
      <c r="P4447" s="34">
        <v>196575.73</v>
      </c>
      <c r="Q4447" s="34">
        <v>246984.71</v>
      </c>
      <c r="R4447" s="34">
        <v>-50408.979999999981</v>
      </c>
      <c r="S4447" s="36">
        <v>-0.20409757348946822</v>
      </c>
      <c r="T4447" s="72">
        <v>1434.8593430656936</v>
      </c>
      <c r="U4447" s="34">
        <v>363204.77</v>
      </c>
      <c r="V4447" s="34">
        <v>439279.82</v>
      </c>
      <c r="W4447" s="34">
        <v>-76075.049999999988</v>
      </c>
      <c r="X4447" s="36">
        <v>-0.17318129933671889</v>
      </c>
      <c r="Y4447" s="36" t="str">
        <f>IFERROR(VLOOKUP(A4447,'Pivot price tier'!$C$8:$L$2270,10,0),"")</f>
        <v/>
      </c>
      <c r="Z4447" s="36" t="str">
        <f>IFERROR(VLOOKUP(A4447,'Pivot price tier by size'!$D$8:$M$2491,10,0),"")</f>
        <v/>
      </c>
      <c r="AA4447" s="36" t="str">
        <f>IFERROR(VLOOKUP(A4447,'Pivot category'!$B$8:$I$2216,8,0),"")</f>
        <v/>
      </c>
      <c r="AB4447" s="3" t="str">
        <f>IF(P4447&lt;$AC$1,"Bottom 5%","")</f>
        <v/>
      </c>
      <c r="AC4447"/>
      <c r="AD4447" s="34" t="s">
        <v>16463</v>
      </c>
      <c r="AE4447" s="34" t="s">
        <v>13946</v>
      </c>
    </row>
    <row r="4448" spans="1:31" x14ac:dyDescent="0.25">
      <c r="A4448" t="s">
        <v>7158</v>
      </c>
      <c r="B4448" t="s">
        <v>4748</v>
      </c>
      <c r="C4448" s="3" t="s">
        <v>69</v>
      </c>
      <c r="D4448" s="3" t="s">
        <v>4772</v>
      </c>
      <c r="E4448" s="3" t="s">
        <v>5141</v>
      </c>
      <c r="F4448" s="3">
        <v>1000</v>
      </c>
      <c r="G4448" s="34">
        <v>1.49</v>
      </c>
      <c r="H4448" s="3" t="s">
        <v>28</v>
      </c>
      <c r="I4448" s="3" t="s">
        <v>70</v>
      </c>
      <c r="J4448" s="3" t="s">
        <v>8163</v>
      </c>
      <c r="K4448" s="3" t="s">
        <v>8164</v>
      </c>
      <c r="L4448" s="3" t="s">
        <v>68</v>
      </c>
      <c r="M4448" s="26" t="s">
        <v>13723</v>
      </c>
      <c r="N4448"/>
      <c r="O4448" s="3">
        <v>149</v>
      </c>
      <c r="P4448" s="34">
        <v>162979.18</v>
      </c>
      <c r="Q4448" s="34">
        <v>122348.37</v>
      </c>
      <c r="R4448" s="34">
        <v>40630.81</v>
      </c>
      <c r="S4448" s="36">
        <v>0.33209114269360507</v>
      </c>
      <c r="T4448" s="72">
        <v>1093.82</v>
      </c>
      <c r="U4448" s="34">
        <v>368704.97</v>
      </c>
      <c r="V4448" s="34">
        <v>205266.87</v>
      </c>
      <c r="W4448" s="34">
        <v>163438.09999999998</v>
      </c>
      <c r="X4448" s="36">
        <v>0.79622249805825929</v>
      </c>
      <c r="Y4448" s="36" t="str">
        <f>IFERROR(VLOOKUP(A4448,'Pivot price tier'!$C$8:$L$2270,10,0),"")</f>
        <v/>
      </c>
      <c r="Z4448" s="36" t="str">
        <f>IFERROR(VLOOKUP(A4448,'Pivot price tier by size'!$D$8:$M$2491,10,0),"")</f>
        <v/>
      </c>
      <c r="AA4448" s="36" t="str">
        <f>IFERROR(VLOOKUP(A4448,'Pivot category'!$B$8:$I$2216,8,0),"")</f>
        <v/>
      </c>
      <c r="AB4448" s="3" t="str">
        <f>IF(P4448&lt;$AC$1,"Bottom 5%","")</f>
        <v/>
      </c>
      <c r="AC4448"/>
      <c r="AD4448" s="34" t="s">
        <v>16463</v>
      </c>
      <c r="AE4448" s="34" t="s">
        <v>13939</v>
      </c>
    </row>
    <row r="4449" spans="1:31" hidden="1" x14ac:dyDescent="0.25">
      <c r="A4449" t="s">
        <v>14176</v>
      </c>
      <c r="B4449" t="s">
        <v>14177</v>
      </c>
      <c r="C4449" s="3" t="s">
        <v>32</v>
      </c>
      <c r="D4449" s="3" t="s">
        <v>13904</v>
      </c>
      <c r="E4449" s="3" t="s">
        <v>5093</v>
      </c>
      <c r="F4449" s="3">
        <v>70000</v>
      </c>
      <c r="G4449" s="34">
        <v>149.99</v>
      </c>
      <c r="H4449" s="3" t="s">
        <v>27</v>
      </c>
      <c r="I4449" s="3" t="s">
        <v>74</v>
      </c>
      <c r="J4449" s="3" t="s">
        <v>8168</v>
      </c>
      <c r="K4449" s="3" t="s">
        <v>8164</v>
      </c>
      <c r="L4449" s="3" t="s">
        <v>68</v>
      </c>
      <c r="M4449" s="26">
        <v>45627</v>
      </c>
      <c r="N4449"/>
      <c r="O4449" s="3">
        <v>16</v>
      </c>
      <c r="P4449" s="34">
        <v>1799.88</v>
      </c>
      <c r="Q4449" s="34">
        <v>9749.35</v>
      </c>
      <c r="R4449" s="34">
        <v>-7949.47</v>
      </c>
      <c r="S4449" s="36">
        <v>-0.81538461538461537</v>
      </c>
      <c r="T4449" s="72">
        <v>112.49250000000001</v>
      </c>
      <c r="U4449" s="34">
        <v>5849.61</v>
      </c>
      <c r="V4449" s="34">
        <v>17098.86</v>
      </c>
      <c r="W4449" s="34">
        <v>-11249.25</v>
      </c>
      <c r="X4449" s="36">
        <v>-0.65789473684210531</v>
      </c>
      <c r="Y4449" s="36" t="str">
        <f>IFERROR(VLOOKUP(A4449,'Pivot price tier'!$C$8:$L$2270,10,0),"")</f>
        <v>X</v>
      </c>
      <c r="Z4449" s="36" t="str">
        <f>IFERROR(VLOOKUP(A4449,'Pivot price tier by size'!$D$8:$M$2491,10,0),"")</f>
        <v>X</v>
      </c>
      <c r="AA4449" s="36" t="str">
        <f>IFERROR(VLOOKUP(A4449,'Pivot category'!$B$8:$I$2216,8,0),"")</f>
        <v>X</v>
      </c>
      <c r="AB4449" s="3" t="str">
        <f>IF(P4449&lt;$AC$1,"Bottom 5%","")</f>
        <v>Bottom 5%</v>
      </c>
      <c r="AC4449"/>
      <c r="AD4449" s="34" t="s">
        <v>16465</v>
      </c>
      <c r="AE4449" s="34" t="s">
        <v>16466</v>
      </c>
    </row>
    <row r="4450" spans="1:31" hidden="1" x14ac:dyDescent="0.25">
      <c r="A4450" t="s">
        <v>14404</v>
      </c>
      <c r="B4450" t="s">
        <v>14405</v>
      </c>
      <c r="C4450" s="3" t="s">
        <v>32</v>
      </c>
      <c r="D4450" s="3" t="s">
        <v>4664</v>
      </c>
      <c r="E4450" s="3" t="s">
        <v>5141</v>
      </c>
      <c r="F4450" s="3">
        <v>5000</v>
      </c>
      <c r="G4450" s="34">
        <v>18.03</v>
      </c>
      <c r="H4450" s="3" t="s">
        <v>28</v>
      </c>
      <c r="I4450" s="3" t="s">
        <v>21</v>
      </c>
      <c r="J4450" s="3" t="s">
        <v>8168</v>
      </c>
      <c r="K4450" s="3" t="s">
        <v>8172</v>
      </c>
      <c r="L4450" s="3" t="s">
        <v>8169</v>
      </c>
      <c r="M4450" s="26">
        <v>45689</v>
      </c>
      <c r="N4450"/>
      <c r="O4450" s="3" t="s">
        <v>78</v>
      </c>
      <c r="P4450" s="34">
        <v>36.06</v>
      </c>
      <c r="Q4450" s="34">
        <v>18.03</v>
      </c>
      <c r="R4450" s="34">
        <v>18.03</v>
      </c>
      <c r="S4450" s="36">
        <v>1</v>
      </c>
      <c r="T4450" s="72" t="s">
        <v>78</v>
      </c>
      <c r="U4450" s="34" t="s">
        <v>78</v>
      </c>
      <c r="V4450" s="34" t="s">
        <v>78</v>
      </c>
      <c r="W4450" s="34" t="s">
        <v>78</v>
      </c>
      <c r="X4450" s="36" t="s">
        <v>78</v>
      </c>
      <c r="Y4450" s="36" t="str">
        <f>IFERROR(VLOOKUP(A4450,'Pivot price tier'!$C$8:$L$2270,10,0),"")</f>
        <v/>
      </c>
      <c r="Z4450" s="36" t="str">
        <f>IFERROR(VLOOKUP(A4450,'Pivot price tier by size'!$D$8:$M$2491,10,0),"")</f>
        <v/>
      </c>
      <c r="AA4450" s="36" t="str">
        <f>IFERROR(VLOOKUP(A4450,'Pivot category'!$B$8:$I$2216,8,0),"")</f>
        <v/>
      </c>
      <c r="AB4450" s="3" t="str">
        <f>IF(P4450&lt;$AC$1,"Bottom 5%","")</f>
        <v>Bottom 5%</v>
      </c>
      <c r="AC4450"/>
      <c r="AD4450" s="34" t="s">
        <v>16461</v>
      </c>
      <c r="AE4450" s="34" t="s">
        <v>13951</v>
      </c>
    </row>
    <row r="4451" spans="1:31" hidden="1" x14ac:dyDescent="0.25">
      <c r="A4451" t="s">
        <v>6172</v>
      </c>
      <c r="B4451" t="s">
        <v>2213</v>
      </c>
      <c r="C4451" s="3" t="s">
        <v>32</v>
      </c>
      <c r="D4451" s="3" t="s">
        <v>4665</v>
      </c>
      <c r="E4451" s="3" t="s">
        <v>5093</v>
      </c>
      <c r="F4451" s="3">
        <v>10000</v>
      </c>
      <c r="G4451" s="34">
        <v>29.99</v>
      </c>
      <c r="H4451" s="3" t="s">
        <v>28</v>
      </c>
      <c r="I4451" s="3" t="s">
        <v>23</v>
      </c>
      <c r="J4451" s="3" t="s">
        <v>8173</v>
      </c>
      <c r="K4451" s="3" t="s">
        <v>8172</v>
      </c>
      <c r="L4451" s="3" t="s">
        <v>8167</v>
      </c>
      <c r="M4451" s="26" t="s">
        <v>13723</v>
      </c>
      <c r="N4451"/>
      <c r="O4451" s="3">
        <v>3</v>
      </c>
      <c r="P4451" s="34">
        <v>60.04</v>
      </c>
      <c r="Q4451" s="34">
        <v>0</v>
      </c>
      <c r="R4451" s="34">
        <v>60.04</v>
      </c>
      <c r="S4451" s="36" t="s">
        <v>78</v>
      </c>
      <c r="T4451" s="72">
        <v>20.013333333333332</v>
      </c>
      <c r="U4451" s="34" t="s">
        <v>78</v>
      </c>
      <c r="V4451" s="34" t="s">
        <v>78</v>
      </c>
      <c r="W4451" s="34" t="s">
        <v>78</v>
      </c>
      <c r="X4451" s="36" t="s">
        <v>78</v>
      </c>
      <c r="Y4451" s="36" t="str">
        <f>IFERROR(VLOOKUP(A4451,'Pivot price tier'!$C$8:$L$2270,10,0),"")</f>
        <v/>
      </c>
      <c r="Z4451" s="36" t="str">
        <f>IFERROR(VLOOKUP(A4451,'Pivot price tier by size'!$D$8:$M$2491,10,0),"")</f>
        <v/>
      </c>
      <c r="AA4451" s="36" t="str">
        <f>IFERROR(VLOOKUP(A4451,'Pivot category'!$B$8:$I$2216,8,0),"")</f>
        <v/>
      </c>
      <c r="AB4451" s="3" t="str">
        <f>IF(P4451&lt;$AC$1,"Bottom 5%","")</f>
        <v>Bottom 5%</v>
      </c>
      <c r="AC4451"/>
      <c r="AD4451" s="34" t="s">
        <v>16461</v>
      </c>
      <c r="AE4451" s="34" t="s">
        <v>13951</v>
      </c>
    </row>
    <row r="4452" spans="1:31" hidden="1" x14ac:dyDescent="0.25">
      <c r="A4452" t="s">
        <v>14406</v>
      </c>
      <c r="B4452" t="s">
        <v>14407</v>
      </c>
      <c r="C4452" s="3" t="s">
        <v>32</v>
      </c>
      <c r="D4452" s="3" t="s">
        <v>14215</v>
      </c>
      <c r="E4452" s="3" t="s">
        <v>5093</v>
      </c>
      <c r="F4452" s="3">
        <v>70000</v>
      </c>
      <c r="G4452" s="34">
        <v>44.99</v>
      </c>
      <c r="H4452" s="3" t="s">
        <v>25</v>
      </c>
      <c r="I4452" s="3" t="s">
        <v>15</v>
      </c>
      <c r="J4452" s="3" t="s">
        <v>8163</v>
      </c>
      <c r="K4452" s="3" t="s">
        <v>8164</v>
      </c>
      <c r="L4452" s="3" t="s">
        <v>68</v>
      </c>
      <c r="M4452" s="26">
        <v>45689</v>
      </c>
      <c r="N4452"/>
      <c r="O4452" s="3">
        <v>23</v>
      </c>
      <c r="P4452" s="34">
        <v>4334.0200000000004</v>
      </c>
      <c r="Q4452" s="34">
        <v>1034.77</v>
      </c>
      <c r="R4452" s="34">
        <v>3299.2500000000005</v>
      </c>
      <c r="S4452" s="36">
        <v>3.188389690462615</v>
      </c>
      <c r="T4452" s="72">
        <v>188.43565217391307</v>
      </c>
      <c r="U4452" s="34">
        <v>1614.64</v>
      </c>
      <c r="V4452" s="34">
        <v>269.94</v>
      </c>
      <c r="W4452" s="34">
        <v>1344.7</v>
      </c>
      <c r="X4452" s="36">
        <v>4.9814773653404467</v>
      </c>
      <c r="Y4452" s="36" t="str">
        <f>IFERROR(VLOOKUP(A4452,'Pivot price tier'!$C$8:$L$2270,10,0),"")</f>
        <v>X</v>
      </c>
      <c r="Z4452" s="36" t="str">
        <f>IFERROR(VLOOKUP(A4452,'Pivot price tier by size'!$D$8:$M$2491,10,0),"")</f>
        <v>X</v>
      </c>
      <c r="AA4452" s="36" t="str">
        <f>IFERROR(VLOOKUP(A4452,'Pivot category'!$B$8:$I$2216,8,0),"")</f>
        <v>X</v>
      </c>
      <c r="AB4452" s="3" t="str">
        <f>IF(P4452&lt;$AC$1,"Bottom 5%","")</f>
        <v>Bottom 5%</v>
      </c>
      <c r="AC4452"/>
      <c r="AD4452" s="34" t="s">
        <v>16461</v>
      </c>
      <c r="AE4452" s="34" t="s">
        <v>14021</v>
      </c>
    </row>
    <row r="4453" spans="1:31" x14ac:dyDescent="0.25">
      <c r="A4453" t="s">
        <v>14084</v>
      </c>
      <c r="B4453" t="s">
        <v>13528</v>
      </c>
      <c r="C4453" s="3" t="s">
        <v>69</v>
      </c>
      <c r="D4453" s="3" t="s">
        <v>13352</v>
      </c>
      <c r="E4453" s="3" t="s">
        <v>5093</v>
      </c>
      <c r="F4453" s="3">
        <v>4000</v>
      </c>
      <c r="G4453" s="34">
        <v>14.99</v>
      </c>
      <c r="H4453" s="3" t="s">
        <v>27</v>
      </c>
      <c r="I4453" s="3" t="s">
        <v>70</v>
      </c>
      <c r="J4453" s="3" t="s">
        <v>8163</v>
      </c>
      <c r="K4453" s="3" t="s">
        <v>8164</v>
      </c>
      <c r="L4453" s="3" t="s">
        <v>68</v>
      </c>
      <c r="M4453" s="26">
        <v>45597</v>
      </c>
      <c r="N4453"/>
      <c r="O4453" s="3">
        <v>114</v>
      </c>
      <c r="P4453" s="34">
        <v>203983.92</v>
      </c>
      <c r="Q4453" s="34">
        <v>160258.09</v>
      </c>
      <c r="R4453" s="34">
        <v>43725.830000000016</v>
      </c>
      <c r="S4453" s="36">
        <v>0.27284631933401937</v>
      </c>
      <c r="T4453" s="72">
        <v>1789.3326315789475</v>
      </c>
      <c r="U4453" s="34">
        <v>96820.41</v>
      </c>
      <c r="V4453" s="34">
        <v>206097.51</v>
      </c>
      <c r="W4453" s="34">
        <v>-109277.1</v>
      </c>
      <c r="X4453" s="36">
        <v>-0.53022037966397551</v>
      </c>
      <c r="Y4453" s="36" t="str">
        <f>IFERROR(VLOOKUP(A4453,'Pivot price tier'!$C$8:$L$2270,10,0),"")</f>
        <v/>
      </c>
      <c r="Z4453" s="36" t="str">
        <f>IFERROR(VLOOKUP(A4453,'Pivot price tier by size'!$D$8:$M$2491,10,0),"")</f>
        <v/>
      </c>
      <c r="AA4453" s="36" t="str">
        <f>IFERROR(VLOOKUP(A4453,'Pivot category'!$B$8:$I$2216,8,0),"")</f>
        <v/>
      </c>
      <c r="AB4453" s="3" t="str">
        <f>IF(P4453&lt;$AC$1,"Bottom 5%","")</f>
        <v/>
      </c>
      <c r="AC4453"/>
      <c r="AD4453" s="34" t="s">
        <v>16465</v>
      </c>
      <c r="AE4453" s="34" t="s">
        <v>16467</v>
      </c>
    </row>
    <row r="4454" spans="1:31" hidden="1" x14ac:dyDescent="0.25">
      <c r="A4454" t="s">
        <v>13679</v>
      </c>
      <c r="B4454" t="s">
        <v>13680</v>
      </c>
      <c r="C4454" s="3" t="s">
        <v>36</v>
      </c>
      <c r="D4454" s="3" t="s">
        <v>13367</v>
      </c>
      <c r="E4454" s="3" t="s">
        <v>5093</v>
      </c>
      <c r="F4454" s="3">
        <v>5000</v>
      </c>
      <c r="G4454" s="34">
        <v>65.989999999999995</v>
      </c>
      <c r="H4454" s="3" t="s">
        <v>12</v>
      </c>
      <c r="I4454" s="3" t="s">
        <v>23</v>
      </c>
      <c r="J4454" s="3" t="s">
        <v>8171</v>
      </c>
      <c r="K4454" s="3" t="s">
        <v>8176</v>
      </c>
      <c r="L4454" s="3" t="s">
        <v>68</v>
      </c>
      <c r="M4454" s="26">
        <v>45597</v>
      </c>
      <c r="N4454"/>
      <c r="O4454" s="3">
        <v>5</v>
      </c>
      <c r="P4454" s="34">
        <v>36654</v>
      </c>
      <c r="Q4454" s="34">
        <v>32934.6</v>
      </c>
      <c r="R4454" s="34">
        <v>3719.4000000000015</v>
      </c>
      <c r="S4454" s="36">
        <v>0.11293290339035544</v>
      </c>
      <c r="T4454" s="72">
        <v>7330.8</v>
      </c>
      <c r="U4454" s="34">
        <v>60.99</v>
      </c>
      <c r="V4454" s="34">
        <v>0</v>
      </c>
      <c r="W4454" s="34">
        <v>60.99</v>
      </c>
      <c r="X4454" s="36" t="s">
        <v>78</v>
      </c>
      <c r="Y4454" s="36" t="str">
        <f>IFERROR(VLOOKUP(A4454,'Pivot price tier'!$C$8:$L$2270,10,0),"")</f>
        <v/>
      </c>
      <c r="Z4454" s="36" t="str">
        <f>IFERROR(VLOOKUP(A4454,'Pivot price tier by size'!$D$8:$M$2491,10,0),"")</f>
        <v/>
      </c>
      <c r="AA4454" s="36" t="str">
        <f>IFERROR(VLOOKUP(A4454,'Pivot category'!$B$8:$I$2216,8,0),"")</f>
        <v/>
      </c>
      <c r="AB4454" s="3" t="str">
        <f>IF(P4454&lt;$AC$1,"Bottom 5%","")</f>
        <v>Bottom 5%</v>
      </c>
      <c r="AC4454"/>
      <c r="AD4454" s="34" t="s">
        <v>16459</v>
      </c>
      <c r="AE4454" s="34" t="s">
        <v>13941</v>
      </c>
    </row>
    <row r="4455" spans="1:31" hidden="1" x14ac:dyDescent="0.25">
      <c r="A4455" t="s">
        <v>6288</v>
      </c>
      <c r="B4455" t="s">
        <v>2214</v>
      </c>
      <c r="C4455" s="3" t="s">
        <v>32</v>
      </c>
      <c r="D4455" s="3" t="s">
        <v>4667</v>
      </c>
      <c r="E4455" s="3" t="s">
        <v>5093</v>
      </c>
      <c r="F4455" s="3">
        <v>10000</v>
      </c>
      <c r="G4455" s="34">
        <v>49.99</v>
      </c>
      <c r="H4455" s="3" t="s">
        <v>12</v>
      </c>
      <c r="I4455" s="3" t="s">
        <v>23</v>
      </c>
      <c r="J4455" s="3" t="s">
        <v>8171</v>
      </c>
      <c r="K4455" s="3" t="s">
        <v>8172</v>
      </c>
      <c r="L4455" s="3" t="s">
        <v>68</v>
      </c>
      <c r="M4455" s="26" t="s">
        <v>13723</v>
      </c>
      <c r="N4455"/>
      <c r="O4455" s="3">
        <v>1</v>
      </c>
      <c r="P4455" s="34">
        <v>23330.85</v>
      </c>
      <c r="Q4455" s="34">
        <v>14972.88</v>
      </c>
      <c r="R4455" s="34">
        <v>8357.9699999999993</v>
      </c>
      <c r="S4455" s="36">
        <v>0.55820723868754718</v>
      </c>
      <c r="T4455" s="72">
        <v>23330.85</v>
      </c>
      <c r="U4455" s="34">
        <v>31923.23</v>
      </c>
      <c r="V4455" s="34">
        <v>28794</v>
      </c>
      <c r="W4455" s="34">
        <v>3129.2299999999996</v>
      </c>
      <c r="X4455" s="36">
        <v>0.10867646037368894</v>
      </c>
      <c r="Y4455" s="36" t="str">
        <f>IFERROR(VLOOKUP(A4455,'Pivot price tier'!$C$8:$L$2270,10,0),"")</f>
        <v/>
      </c>
      <c r="Z4455" s="36" t="str">
        <f>IFERROR(VLOOKUP(A4455,'Pivot price tier by size'!$D$8:$M$2491,10,0),"")</f>
        <v/>
      </c>
      <c r="AA4455" s="36" t="str">
        <f>IFERROR(VLOOKUP(A4455,'Pivot category'!$B$8:$I$2216,8,0),"")</f>
        <v/>
      </c>
      <c r="AB4455" s="3" t="str">
        <f>IF(P4455&lt;$AC$1,"Bottom 5%","")</f>
        <v>Bottom 5%</v>
      </c>
      <c r="AC4455"/>
      <c r="AD4455" s="34" t="s">
        <v>16459</v>
      </c>
      <c r="AE4455" s="34" t="s">
        <v>13941</v>
      </c>
    </row>
    <row r="4456" spans="1:31" hidden="1" x14ac:dyDescent="0.25">
      <c r="A4456" t="s">
        <v>7447</v>
      </c>
      <c r="B4456" t="s">
        <v>2215</v>
      </c>
      <c r="C4456" s="3" t="s">
        <v>36</v>
      </c>
      <c r="D4456" s="3" t="s">
        <v>4668</v>
      </c>
      <c r="E4456" s="3" t="s">
        <v>5141</v>
      </c>
      <c r="F4456" s="3">
        <v>10000</v>
      </c>
      <c r="G4456" s="34">
        <v>21.29</v>
      </c>
      <c r="H4456" s="3" t="s">
        <v>28</v>
      </c>
      <c r="I4456" s="3" t="s">
        <v>19</v>
      </c>
      <c r="J4456" s="3" t="s">
        <v>8168</v>
      </c>
      <c r="K4456" s="3" t="s">
        <v>8172</v>
      </c>
      <c r="L4456" s="3" t="s">
        <v>8167</v>
      </c>
      <c r="M4456" s="26" t="s">
        <v>13723</v>
      </c>
      <c r="N4456"/>
      <c r="O4456" s="3">
        <v>1</v>
      </c>
      <c r="P4456" s="34">
        <v>211.8</v>
      </c>
      <c r="Q4456" s="34">
        <v>42.36</v>
      </c>
      <c r="R4456" s="34">
        <v>169.44</v>
      </c>
      <c r="S4456" s="36">
        <v>4</v>
      </c>
      <c r="T4456" s="72">
        <v>211.8</v>
      </c>
      <c r="U4456" s="34" t="s">
        <v>78</v>
      </c>
      <c r="V4456" s="34" t="s">
        <v>78</v>
      </c>
      <c r="W4456" s="34" t="s">
        <v>78</v>
      </c>
      <c r="X4456" s="36" t="s">
        <v>78</v>
      </c>
      <c r="Y4456" s="36" t="str">
        <f>IFERROR(VLOOKUP(A4456,'Pivot price tier'!$C$8:$L$2270,10,0),"")</f>
        <v/>
      </c>
      <c r="Z4456" s="36" t="str">
        <f>IFERROR(VLOOKUP(A4456,'Pivot price tier by size'!$D$8:$M$2491,10,0),"")</f>
        <v/>
      </c>
      <c r="AA4456" s="36" t="str">
        <f>IFERROR(VLOOKUP(A4456,'Pivot category'!$B$8:$I$2216,8,0),"")</f>
        <v/>
      </c>
      <c r="AB4456" s="3" t="str">
        <f>IF(P4456&lt;$AC$1,"Bottom 5%","")</f>
        <v>Bottom 5%</v>
      </c>
      <c r="AC4456"/>
      <c r="AD4456" s="34" t="s">
        <v>11100</v>
      </c>
      <c r="AE4456" s="34" t="s">
        <v>13949</v>
      </c>
    </row>
    <row r="4457" spans="1:31" hidden="1" x14ac:dyDescent="0.25">
      <c r="A4457" t="s">
        <v>16040</v>
      </c>
      <c r="B4457" t="s">
        <v>16041</v>
      </c>
      <c r="C4457" s="3" t="s">
        <v>73</v>
      </c>
      <c r="D4457" s="3" t="s">
        <v>15016</v>
      </c>
      <c r="E4457" s="3">
        <v>0</v>
      </c>
      <c r="F4457" s="3">
        <v>30000</v>
      </c>
      <c r="G4457" s="34">
        <v>10.99</v>
      </c>
      <c r="H4457" s="3" t="s">
        <v>8245</v>
      </c>
      <c r="I4457" s="3" t="s">
        <v>12205</v>
      </c>
      <c r="J4457" s="3" t="s">
        <v>13254</v>
      </c>
      <c r="K4457" s="3" t="s">
        <v>8176</v>
      </c>
      <c r="L4457" s="3" t="s">
        <v>68</v>
      </c>
      <c r="M4457" s="26">
        <v>45793</v>
      </c>
      <c r="N4457"/>
      <c r="O4457" s="3">
        <v>6</v>
      </c>
      <c r="P4457" s="34">
        <v>87.92</v>
      </c>
      <c r="Q4457" s="34">
        <v>0</v>
      </c>
      <c r="R4457" s="34">
        <v>87.92</v>
      </c>
      <c r="S4457" s="36" t="s">
        <v>78</v>
      </c>
      <c r="T4457" s="72">
        <v>14.653333333333334</v>
      </c>
      <c r="U4457" s="34">
        <v>5934.6</v>
      </c>
      <c r="V4457" s="34">
        <v>0</v>
      </c>
      <c r="W4457" s="34">
        <v>5934.6</v>
      </c>
      <c r="X4457" s="36" t="s">
        <v>78</v>
      </c>
      <c r="Y4457" s="36" t="str">
        <f>IFERROR(VLOOKUP(A4457,'Pivot price tier'!$C$8:$L$2270,10,0),"")</f>
        <v/>
      </c>
      <c r="Z4457" s="36" t="str">
        <f>IFERROR(VLOOKUP(A4457,'Pivot price tier by size'!$D$8:$M$2491,10,0),"")</f>
        <v/>
      </c>
      <c r="AA4457" s="36" t="str">
        <f>IFERROR(VLOOKUP(A4457,'Pivot category'!$B$8:$I$2216,8,0),"")</f>
        <v/>
      </c>
      <c r="AB4457" s="3" t="str">
        <f>IF(P4457&lt;$AC$1,"Bottom 5%","")</f>
        <v>Bottom 5%</v>
      </c>
      <c r="AC4457"/>
      <c r="AD4457" s="34" t="s">
        <v>16459</v>
      </c>
      <c r="AE4457" s="34" t="s">
        <v>16630</v>
      </c>
    </row>
    <row r="4458" spans="1:31" hidden="1" x14ac:dyDescent="0.25">
      <c r="A4458" t="s">
        <v>16042</v>
      </c>
      <c r="B4458" t="s">
        <v>14900</v>
      </c>
      <c r="C4458" s="3" t="s">
        <v>73</v>
      </c>
      <c r="D4458" s="3" t="s">
        <v>14424</v>
      </c>
      <c r="E4458" s="3">
        <v>0</v>
      </c>
      <c r="F4458" s="3">
        <v>30000</v>
      </c>
      <c r="G4458" s="34">
        <v>19.989999999999998</v>
      </c>
      <c r="H4458" s="3" t="s">
        <v>8245</v>
      </c>
      <c r="I4458" s="3" t="s">
        <v>12205</v>
      </c>
      <c r="J4458" s="3" t="s">
        <v>13254</v>
      </c>
      <c r="K4458" s="3" t="s">
        <v>8176</v>
      </c>
      <c r="L4458" s="3" t="s">
        <v>8169</v>
      </c>
      <c r="M4458" s="26">
        <v>45778</v>
      </c>
      <c r="N4458"/>
      <c r="O4458" s="3">
        <v>24</v>
      </c>
      <c r="P4458" s="34">
        <v>19.989999999999998</v>
      </c>
      <c r="Q4458" s="34">
        <v>0</v>
      </c>
      <c r="R4458" s="34">
        <v>19.989999999999998</v>
      </c>
      <c r="S4458" s="36" t="s">
        <v>78</v>
      </c>
      <c r="T4458" s="72">
        <v>0.83291666666666664</v>
      </c>
      <c r="U4458" s="34">
        <v>359.82</v>
      </c>
      <c r="V4458" s="34">
        <v>0</v>
      </c>
      <c r="W4458" s="34">
        <v>359.82</v>
      </c>
      <c r="X4458" s="36" t="s">
        <v>78</v>
      </c>
      <c r="Y4458" s="36" t="str">
        <f>IFERROR(VLOOKUP(A4458,'Pivot price tier'!$C$8:$L$2270,10,0),"")</f>
        <v/>
      </c>
      <c r="Z4458" s="36" t="str">
        <f>IFERROR(VLOOKUP(A4458,'Pivot price tier by size'!$D$8:$M$2491,10,0),"")</f>
        <v/>
      </c>
      <c r="AA4458" s="36" t="str">
        <f>IFERROR(VLOOKUP(A4458,'Pivot category'!$B$8:$I$2216,8,0),"")</f>
        <v/>
      </c>
      <c r="AB4458" s="3" t="str">
        <f>IF(P4458&lt;$AC$1,"Bottom 5%","")</f>
        <v>Bottom 5%</v>
      </c>
      <c r="AC4458"/>
      <c r="AD4458" s="34" t="s">
        <v>16459</v>
      </c>
      <c r="AE4458" s="34" t="s">
        <v>16630</v>
      </c>
    </row>
    <row r="4459" spans="1:31" hidden="1" x14ac:dyDescent="0.25">
      <c r="A4459" t="s">
        <v>16043</v>
      </c>
      <c r="B4459" t="s">
        <v>16044</v>
      </c>
      <c r="C4459" s="3" t="s">
        <v>73</v>
      </c>
      <c r="D4459" s="3" t="s">
        <v>15603</v>
      </c>
      <c r="E4459" s="3">
        <v>0</v>
      </c>
      <c r="F4459" s="3">
        <v>70000</v>
      </c>
      <c r="G4459" s="34">
        <v>19.989999999999998</v>
      </c>
      <c r="H4459" s="3" t="s">
        <v>8245</v>
      </c>
      <c r="I4459" s="3" t="s">
        <v>12205</v>
      </c>
      <c r="J4459" s="3" t="s">
        <v>8163</v>
      </c>
      <c r="K4459" s="3" t="s">
        <v>8164</v>
      </c>
      <c r="L4459" s="3" t="s">
        <v>68</v>
      </c>
      <c r="M4459" s="26">
        <v>45931</v>
      </c>
      <c r="N4459"/>
      <c r="O4459" s="3">
        <v>64</v>
      </c>
      <c r="P4459" s="34">
        <v>12503.5</v>
      </c>
      <c r="Q4459" s="34">
        <v>0</v>
      </c>
      <c r="R4459" s="34">
        <v>12503.5</v>
      </c>
      <c r="S4459" s="36" t="s">
        <v>78</v>
      </c>
      <c r="T4459" s="72">
        <v>195.3671875</v>
      </c>
      <c r="U4459" s="34">
        <v>64861.13</v>
      </c>
      <c r="V4459" s="34">
        <v>48815.58</v>
      </c>
      <c r="W4459" s="34">
        <v>16045.549999999996</v>
      </c>
      <c r="X4459" s="36">
        <v>0.32869731343968445</v>
      </c>
      <c r="Y4459" s="36" t="str">
        <f>IFERROR(VLOOKUP(A4459,'Pivot price tier'!$C$8:$L$2270,10,0),"")</f>
        <v xml:space="preserve"> </v>
      </c>
      <c r="Z4459" s="36" t="str">
        <f>IFERROR(VLOOKUP(A4459,'Pivot price tier by size'!$D$8:$M$2491,10,0),"")</f>
        <v xml:space="preserve"> </v>
      </c>
      <c r="AA4459" s="36" t="str">
        <f>IFERROR(VLOOKUP(A4459,'Pivot category'!$B$8:$I$2216,8,0),"")</f>
        <v>X</v>
      </c>
      <c r="AB4459" s="3" t="str">
        <f>IF(P4459&lt;$AC$1,"Bottom 5%","")</f>
        <v>Bottom 5%</v>
      </c>
      <c r="AC4459"/>
      <c r="AD4459" s="34" t="s">
        <v>16459</v>
      </c>
      <c r="AE4459" s="34" t="s">
        <v>16630</v>
      </c>
    </row>
    <row r="4460" spans="1:31" hidden="1" x14ac:dyDescent="0.25">
      <c r="A4460" t="s">
        <v>14901</v>
      </c>
      <c r="B4460" t="s">
        <v>14902</v>
      </c>
      <c r="C4460" s="3" t="s">
        <v>73</v>
      </c>
      <c r="D4460" s="3" t="s">
        <v>14423</v>
      </c>
      <c r="E4460" s="3">
        <v>0</v>
      </c>
      <c r="F4460" s="3">
        <v>30000</v>
      </c>
      <c r="G4460" s="34">
        <v>10.99</v>
      </c>
      <c r="H4460" s="3" t="s">
        <v>8245</v>
      </c>
      <c r="I4460" s="3" t="s">
        <v>12205</v>
      </c>
      <c r="J4460" s="3" t="s">
        <v>13254</v>
      </c>
      <c r="K4460" s="3" t="s">
        <v>8176</v>
      </c>
      <c r="L4460" s="3" t="s">
        <v>8169</v>
      </c>
      <c r="M4460" s="26">
        <v>45778</v>
      </c>
      <c r="N4460"/>
      <c r="O4460" s="3">
        <v>24</v>
      </c>
      <c r="P4460" s="34">
        <v>21.98</v>
      </c>
      <c r="Q4460" s="34">
        <v>0</v>
      </c>
      <c r="R4460" s="34">
        <v>21.98</v>
      </c>
      <c r="S4460" s="36" t="s">
        <v>78</v>
      </c>
      <c r="T4460" s="72">
        <v>0.91583333333333339</v>
      </c>
      <c r="U4460" s="34">
        <v>461.58</v>
      </c>
      <c r="V4460" s="34">
        <v>0</v>
      </c>
      <c r="W4460" s="34">
        <v>461.58</v>
      </c>
      <c r="X4460" s="36" t="s">
        <v>78</v>
      </c>
      <c r="Y4460" s="36" t="str">
        <f>IFERROR(VLOOKUP(A4460,'Pivot price tier'!$C$8:$L$2270,10,0),"")</f>
        <v/>
      </c>
      <c r="Z4460" s="36" t="str">
        <f>IFERROR(VLOOKUP(A4460,'Pivot price tier by size'!$D$8:$M$2491,10,0),"")</f>
        <v/>
      </c>
      <c r="AA4460" s="36" t="str">
        <f>IFERROR(VLOOKUP(A4460,'Pivot category'!$B$8:$I$2216,8,0),"")</f>
        <v/>
      </c>
      <c r="AB4460" s="3" t="str">
        <f>IF(P4460&lt;$AC$1,"Bottom 5%","")</f>
        <v>Bottom 5%</v>
      </c>
      <c r="AC4460"/>
      <c r="AD4460" s="34" t="s">
        <v>16459</v>
      </c>
      <c r="AE4460" s="34" t="s">
        <v>16630</v>
      </c>
    </row>
    <row r="4461" spans="1:31" hidden="1" x14ac:dyDescent="0.25">
      <c r="A4461" t="s">
        <v>16045</v>
      </c>
      <c r="B4461" t="s">
        <v>16046</v>
      </c>
      <c r="C4461" s="3" t="s">
        <v>73</v>
      </c>
      <c r="D4461" s="3" t="s">
        <v>15602</v>
      </c>
      <c r="E4461" s="3">
        <v>0</v>
      </c>
      <c r="F4461" s="3">
        <v>70000</v>
      </c>
      <c r="G4461" s="34">
        <v>10.99</v>
      </c>
      <c r="H4461" s="3" t="s">
        <v>8245</v>
      </c>
      <c r="I4461" s="3" t="s">
        <v>12205</v>
      </c>
      <c r="J4461" s="3" t="s">
        <v>8163</v>
      </c>
      <c r="K4461" s="3" t="s">
        <v>8164</v>
      </c>
      <c r="L4461" s="3" t="s">
        <v>68</v>
      </c>
      <c r="M4461" s="26">
        <v>45931</v>
      </c>
      <c r="N4461"/>
      <c r="O4461" s="3">
        <v>58</v>
      </c>
      <c r="P4461" s="34">
        <v>4648.7700000000004</v>
      </c>
      <c r="Q4461" s="34">
        <v>0</v>
      </c>
      <c r="R4461" s="34">
        <v>4648.7700000000004</v>
      </c>
      <c r="S4461" s="36" t="s">
        <v>78</v>
      </c>
      <c r="T4461" s="72">
        <v>80.151206896551727</v>
      </c>
      <c r="U4461" s="34">
        <v>34244.839999999997</v>
      </c>
      <c r="V4461" s="34">
        <v>44905.14</v>
      </c>
      <c r="W4461" s="34">
        <v>-10660.300000000003</v>
      </c>
      <c r="X4461" s="36">
        <v>-0.23739598629466474</v>
      </c>
      <c r="Y4461" s="36" t="str">
        <f>IFERROR(VLOOKUP(A4461,'Pivot price tier'!$C$8:$L$2270,10,0),"")</f>
        <v>X</v>
      </c>
      <c r="Z4461" s="36" t="str">
        <f>IFERROR(VLOOKUP(A4461,'Pivot price tier by size'!$D$8:$M$2491,10,0),"")</f>
        <v>X</v>
      </c>
      <c r="AA4461" s="36" t="str">
        <f>IFERROR(VLOOKUP(A4461,'Pivot category'!$B$8:$I$2216,8,0),"")</f>
        <v>X</v>
      </c>
      <c r="AB4461" s="3" t="str">
        <f>IF(P4461&lt;$AC$1,"Bottom 5%","")</f>
        <v>Bottom 5%</v>
      </c>
      <c r="AC4461"/>
      <c r="AD4461" s="34" t="s">
        <v>16459</v>
      </c>
      <c r="AE4461" s="34" t="s">
        <v>16630</v>
      </c>
    </row>
    <row r="4462" spans="1:31" hidden="1" x14ac:dyDescent="0.25">
      <c r="A4462" t="s">
        <v>14903</v>
      </c>
      <c r="B4462" t="s">
        <v>14904</v>
      </c>
      <c r="C4462" s="3" t="s">
        <v>73</v>
      </c>
      <c r="D4462" s="3" t="s">
        <v>14422</v>
      </c>
      <c r="E4462" s="3">
        <v>0</v>
      </c>
      <c r="F4462" s="3">
        <v>30000</v>
      </c>
      <c r="G4462" s="34">
        <v>10.99</v>
      </c>
      <c r="H4462" s="3" t="s">
        <v>8245</v>
      </c>
      <c r="I4462" s="3" t="s">
        <v>12205</v>
      </c>
      <c r="J4462" s="3" t="s">
        <v>13254</v>
      </c>
      <c r="K4462" s="3" t="s">
        <v>8176</v>
      </c>
      <c r="L4462" s="3" t="s">
        <v>8169</v>
      </c>
      <c r="M4462" s="26">
        <v>45778</v>
      </c>
      <c r="N4462"/>
      <c r="O4462" s="3">
        <v>24</v>
      </c>
      <c r="P4462" s="34">
        <v>10.99</v>
      </c>
      <c r="Q4462" s="34">
        <v>0</v>
      </c>
      <c r="R4462" s="34">
        <v>10.99</v>
      </c>
      <c r="S4462" s="36" t="s">
        <v>78</v>
      </c>
      <c r="T4462" s="72">
        <v>0.45791666666666669</v>
      </c>
      <c r="U4462" s="34">
        <v>461.58</v>
      </c>
      <c r="V4462" s="34">
        <v>0</v>
      </c>
      <c r="W4462" s="34">
        <v>461.58</v>
      </c>
      <c r="X4462" s="36" t="s">
        <v>78</v>
      </c>
      <c r="Y4462" s="36" t="str">
        <f>IFERROR(VLOOKUP(A4462,'Pivot price tier'!$C$8:$L$2270,10,0),"")</f>
        <v/>
      </c>
      <c r="Z4462" s="36" t="str">
        <f>IFERROR(VLOOKUP(A4462,'Pivot price tier by size'!$D$8:$M$2491,10,0),"")</f>
        <v/>
      </c>
      <c r="AA4462" s="36" t="str">
        <f>IFERROR(VLOOKUP(A4462,'Pivot category'!$B$8:$I$2216,8,0),"")</f>
        <v/>
      </c>
      <c r="AB4462" s="3" t="str">
        <f>IF(P4462&lt;$AC$1,"Bottom 5%","")</f>
        <v>Bottom 5%</v>
      </c>
      <c r="AC4462"/>
      <c r="AD4462" s="34" t="s">
        <v>16459</v>
      </c>
      <c r="AE4462" s="34" t="s">
        <v>16630</v>
      </c>
    </row>
    <row r="4463" spans="1:31" hidden="1" x14ac:dyDescent="0.25">
      <c r="A4463" t="s">
        <v>16047</v>
      </c>
      <c r="B4463" t="s">
        <v>16048</v>
      </c>
      <c r="C4463" s="3" t="s">
        <v>73</v>
      </c>
      <c r="D4463" s="3" t="s">
        <v>15601</v>
      </c>
      <c r="E4463" s="3">
        <v>0</v>
      </c>
      <c r="F4463" s="3">
        <v>70000</v>
      </c>
      <c r="G4463" s="34">
        <v>10.99</v>
      </c>
      <c r="H4463" s="3" t="s">
        <v>8245</v>
      </c>
      <c r="I4463" s="3" t="s">
        <v>12205</v>
      </c>
      <c r="J4463" s="3" t="s">
        <v>8163</v>
      </c>
      <c r="K4463" s="3" t="s">
        <v>8164</v>
      </c>
      <c r="L4463" s="3" t="s">
        <v>68</v>
      </c>
      <c r="M4463" s="26">
        <v>45931</v>
      </c>
      <c r="N4463"/>
      <c r="O4463" s="3">
        <v>86</v>
      </c>
      <c r="P4463" s="34">
        <v>13704.53</v>
      </c>
      <c r="Q4463" s="34">
        <v>0</v>
      </c>
      <c r="R4463" s="34">
        <v>13704.53</v>
      </c>
      <c r="S4463" s="36" t="s">
        <v>78</v>
      </c>
      <c r="T4463" s="72">
        <v>159.35500000000002</v>
      </c>
      <c r="U4463" s="34">
        <v>67049.990000000005</v>
      </c>
      <c r="V4463" s="34">
        <v>45037.02</v>
      </c>
      <c r="W4463" s="34">
        <v>22012.970000000008</v>
      </c>
      <c r="X4463" s="36">
        <v>0.48877501220107389</v>
      </c>
      <c r="Y4463" s="36" t="str">
        <f>IFERROR(VLOOKUP(A4463,'Pivot price tier'!$C$8:$L$2270,10,0),"")</f>
        <v>X</v>
      </c>
      <c r="Z4463" s="36" t="str">
        <f>IFERROR(VLOOKUP(A4463,'Pivot price tier by size'!$D$8:$M$2491,10,0),"")</f>
        <v xml:space="preserve"> </v>
      </c>
      <c r="AA4463" s="36" t="str">
        <f>IFERROR(VLOOKUP(A4463,'Pivot category'!$B$8:$I$2216,8,0),"")</f>
        <v>X</v>
      </c>
      <c r="AB4463" s="3" t="str">
        <f>IF(P4463&lt;$AC$1,"Bottom 5%","")</f>
        <v>Bottom 5%</v>
      </c>
      <c r="AC4463"/>
      <c r="AD4463" s="34" t="s">
        <v>16459</v>
      </c>
      <c r="AE4463" s="34" t="s">
        <v>16630</v>
      </c>
    </row>
    <row r="4464" spans="1:31" hidden="1" x14ac:dyDescent="0.25">
      <c r="A4464" t="s">
        <v>14905</v>
      </c>
      <c r="B4464" t="s">
        <v>14906</v>
      </c>
      <c r="C4464" s="3" t="s">
        <v>73</v>
      </c>
      <c r="D4464" s="3" t="s">
        <v>14970</v>
      </c>
      <c r="E4464" s="3">
        <v>0</v>
      </c>
      <c r="F4464" s="3">
        <v>30000</v>
      </c>
      <c r="G4464" s="34">
        <v>10.99</v>
      </c>
      <c r="H4464" s="3" t="s">
        <v>8245</v>
      </c>
      <c r="I4464" s="3" t="s">
        <v>12205</v>
      </c>
      <c r="J4464" s="3" t="s">
        <v>13254</v>
      </c>
      <c r="K4464" s="3" t="s">
        <v>8176</v>
      </c>
      <c r="L4464" s="3" t="s">
        <v>68</v>
      </c>
      <c r="M4464" s="26">
        <v>45778</v>
      </c>
      <c r="N4464"/>
      <c r="O4464" s="3">
        <v>9</v>
      </c>
      <c r="P4464" s="34">
        <v>-153.86000000000001</v>
      </c>
      <c r="Q4464" s="34">
        <v>0</v>
      </c>
      <c r="R4464" s="34">
        <v>-153.86000000000001</v>
      </c>
      <c r="S4464" s="36" t="s">
        <v>78</v>
      </c>
      <c r="T4464" s="72">
        <v>-17.095555555555556</v>
      </c>
      <c r="U4464" s="34">
        <v>18199.439999999999</v>
      </c>
      <c r="V4464" s="34">
        <v>0</v>
      </c>
      <c r="W4464" s="34">
        <v>18199.439999999999</v>
      </c>
      <c r="X4464" s="36" t="s">
        <v>78</v>
      </c>
      <c r="Y4464" s="36" t="str">
        <f>IFERROR(VLOOKUP(A4464,'Pivot price tier'!$C$8:$L$2270,10,0),"")</f>
        <v/>
      </c>
      <c r="Z4464" s="36" t="str">
        <f>IFERROR(VLOOKUP(A4464,'Pivot price tier by size'!$D$8:$M$2491,10,0),"")</f>
        <v/>
      </c>
      <c r="AA4464" s="36" t="str">
        <f>IFERROR(VLOOKUP(A4464,'Pivot category'!$B$8:$I$2216,8,0),"")</f>
        <v/>
      </c>
      <c r="AB4464" s="3" t="str">
        <f>IF(P4464&lt;$AC$1,"Bottom 5%","")</f>
        <v>Bottom 5%</v>
      </c>
      <c r="AC4464"/>
      <c r="AD4464" s="34" t="s">
        <v>16459</v>
      </c>
      <c r="AE4464" s="34" t="s">
        <v>16630</v>
      </c>
    </row>
    <row r="4465" spans="1:31" hidden="1" x14ac:dyDescent="0.25">
      <c r="A4465" t="s">
        <v>6057</v>
      </c>
      <c r="B4465" t="s">
        <v>2216</v>
      </c>
      <c r="C4465" s="3" t="s">
        <v>32</v>
      </c>
      <c r="D4465" s="3" t="s">
        <v>4669</v>
      </c>
      <c r="E4465" s="3" t="s">
        <v>5093</v>
      </c>
      <c r="F4465" s="3">
        <v>10000</v>
      </c>
      <c r="G4465" s="34">
        <v>59.99</v>
      </c>
      <c r="H4465" s="3" t="s">
        <v>12</v>
      </c>
      <c r="I4465" s="3" t="s">
        <v>15</v>
      </c>
      <c r="J4465" s="3" t="s">
        <v>8171</v>
      </c>
      <c r="K4465" s="3" t="s">
        <v>8172</v>
      </c>
      <c r="L4465" s="3" t="s">
        <v>68</v>
      </c>
      <c r="M4465" s="26" t="s">
        <v>13723</v>
      </c>
      <c r="N4465"/>
      <c r="O4465" s="3">
        <v>7</v>
      </c>
      <c r="P4465" s="34">
        <v>38404.51</v>
      </c>
      <c r="Q4465" s="34">
        <v>39182.22</v>
      </c>
      <c r="R4465" s="34">
        <v>-777.70999999999913</v>
      </c>
      <c r="S4465" s="36">
        <v>-1.9848543548578901E-2</v>
      </c>
      <c r="T4465" s="72">
        <v>5486.3585714285718</v>
      </c>
      <c r="U4465" s="34">
        <v>58952.14</v>
      </c>
      <c r="V4465" s="34">
        <v>58216.06</v>
      </c>
      <c r="W4465" s="34">
        <v>736.08000000000175</v>
      </c>
      <c r="X4465" s="36">
        <v>1.2643933649924222E-2</v>
      </c>
      <c r="Y4465" s="36" t="str">
        <f>IFERROR(VLOOKUP(A4465,'Pivot price tier'!$C$8:$L$2270,10,0),"")</f>
        <v/>
      </c>
      <c r="Z4465" s="36" t="str">
        <f>IFERROR(VLOOKUP(A4465,'Pivot price tier by size'!$D$8:$M$2491,10,0),"")</f>
        <v/>
      </c>
      <c r="AA4465" s="36" t="str">
        <f>IFERROR(VLOOKUP(A4465,'Pivot category'!$B$8:$I$2216,8,0),"")</f>
        <v/>
      </c>
      <c r="AB4465" s="3" t="str">
        <f>IF(P4465&lt;$AC$1,"Bottom 5%","")</f>
        <v>Bottom 5%</v>
      </c>
      <c r="AC4465"/>
      <c r="AD4465" s="34" t="s">
        <v>16459</v>
      </c>
      <c r="AE4465" s="34" t="s">
        <v>13941</v>
      </c>
    </row>
    <row r="4466" spans="1:31" hidden="1" x14ac:dyDescent="0.25">
      <c r="A4466" t="s">
        <v>14178</v>
      </c>
      <c r="B4466" t="s">
        <v>14179</v>
      </c>
      <c r="C4466" s="3" t="s">
        <v>32</v>
      </c>
      <c r="D4466" s="3" t="s">
        <v>12741</v>
      </c>
      <c r="E4466" s="3" t="s">
        <v>5093</v>
      </c>
      <c r="F4466" s="3">
        <v>10000</v>
      </c>
      <c r="G4466" s="34">
        <v>61.99</v>
      </c>
      <c r="H4466" s="3" t="s">
        <v>12</v>
      </c>
      <c r="I4466" s="3" t="s">
        <v>15</v>
      </c>
      <c r="J4466" s="3" t="s">
        <v>8171</v>
      </c>
      <c r="K4466" s="3" t="s">
        <v>8176</v>
      </c>
      <c r="L4466" s="3" t="s">
        <v>68</v>
      </c>
      <c r="M4466" s="26">
        <v>45627</v>
      </c>
      <c r="N4466"/>
      <c r="O4466" s="3">
        <v>0</v>
      </c>
      <c r="P4466" s="34">
        <v>105259.02</v>
      </c>
      <c r="Q4466" s="34">
        <v>64344.45</v>
      </c>
      <c r="R4466" s="34">
        <v>40914.570000000007</v>
      </c>
      <c r="S4466" s="36">
        <v>0.63586789536626709</v>
      </c>
      <c r="T4466" s="72" t="s">
        <v>78</v>
      </c>
      <c r="U4466" s="34">
        <v>123.98</v>
      </c>
      <c r="V4466" s="34">
        <v>0</v>
      </c>
      <c r="W4466" s="34">
        <v>123.98</v>
      </c>
      <c r="X4466" s="36" t="s">
        <v>78</v>
      </c>
      <c r="Y4466" s="36" t="str">
        <f>IFERROR(VLOOKUP(A4466,'Pivot price tier'!$C$8:$L$2270,10,0),"")</f>
        <v/>
      </c>
      <c r="Z4466" s="36" t="str">
        <f>IFERROR(VLOOKUP(A4466,'Pivot price tier by size'!$D$8:$M$2491,10,0),"")</f>
        <v/>
      </c>
      <c r="AA4466" s="36" t="str">
        <f>IFERROR(VLOOKUP(A4466,'Pivot category'!$B$8:$I$2216,8,0),"")</f>
        <v/>
      </c>
      <c r="AB4466" s="3" t="str">
        <f>IF(P4466&lt;$AC$1,"Bottom 5%","")</f>
        <v/>
      </c>
      <c r="AC4466"/>
      <c r="AD4466" s="34" t="s">
        <v>16459</v>
      </c>
      <c r="AE4466" s="34" t="s">
        <v>13941</v>
      </c>
    </row>
    <row r="4467" spans="1:31" hidden="1" x14ac:dyDescent="0.25">
      <c r="A4467" t="s">
        <v>6720</v>
      </c>
      <c r="B4467" t="s">
        <v>4994</v>
      </c>
      <c r="C4467" s="3" t="s">
        <v>32</v>
      </c>
      <c r="D4467" s="3" t="s">
        <v>4839</v>
      </c>
      <c r="E4467" s="3" t="s">
        <v>5093</v>
      </c>
      <c r="F4467" s="3">
        <v>10000</v>
      </c>
      <c r="G4467" s="34">
        <v>64.989999999999995</v>
      </c>
      <c r="H4467" s="3" t="s">
        <v>12</v>
      </c>
      <c r="I4467" s="3" t="s">
        <v>15</v>
      </c>
      <c r="J4467" s="3" t="s">
        <v>8171</v>
      </c>
      <c r="K4467" s="3" t="s">
        <v>8172</v>
      </c>
      <c r="L4467" s="3" t="s">
        <v>68</v>
      </c>
      <c r="M4467" s="26" t="s">
        <v>13723</v>
      </c>
      <c r="N4467"/>
      <c r="O4467" s="3" t="s">
        <v>78</v>
      </c>
      <c r="P4467" s="34">
        <v>10918.32</v>
      </c>
      <c r="Q4467" s="34">
        <v>4436.25</v>
      </c>
      <c r="R4467" s="34">
        <v>6482.07</v>
      </c>
      <c r="S4467" s="36">
        <v>1.4611597633136095</v>
      </c>
      <c r="T4467" s="72" t="s">
        <v>78</v>
      </c>
      <c r="U4467" s="34">
        <v>4679.28</v>
      </c>
      <c r="V4467" s="34">
        <v>4331.28</v>
      </c>
      <c r="W4467" s="34">
        <v>348</v>
      </c>
      <c r="X4467" s="36">
        <v>8.0345763838865158E-2</v>
      </c>
      <c r="Y4467" s="36" t="str">
        <f>IFERROR(VLOOKUP(A4467,'Pivot price tier'!$C$8:$L$2270,10,0),"")</f>
        <v/>
      </c>
      <c r="Z4467" s="36" t="str">
        <f>IFERROR(VLOOKUP(A4467,'Pivot price tier by size'!$D$8:$M$2491,10,0),"")</f>
        <v/>
      </c>
      <c r="AA4467" s="36" t="str">
        <f>IFERROR(VLOOKUP(A4467,'Pivot category'!$B$8:$I$2216,8,0),"")</f>
        <v/>
      </c>
      <c r="AB4467" s="3" t="str">
        <f>IF(P4467&lt;$AC$1,"Bottom 5%","")</f>
        <v>Bottom 5%</v>
      </c>
      <c r="AC4467"/>
      <c r="AD4467" s="34" t="s">
        <v>16459</v>
      </c>
      <c r="AE4467" s="34" t="s">
        <v>13941</v>
      </c>
    </row>
    <row r="4468" spans="1:31" hidden="1" x14ac:dyDescent="0.25">
      <c r="A4468" t="s">
        <v>13159</v>
      </c>
      <c r="B4468" t="s">
        <v>13160</v>
      </c>
      <c r="C4468" s="3" t="s">
        <v>32</v>
      </c>
      <c r="D4468" s="3" t="s">
        <v>12742</v>
      </c>
      <c r="E4468" s="3" t="s">
        <v>5093</v>
      </c>
      <c r="F4468" s="3">
        <v>10000</v>
      </c>
      <c r="G4468" s="34">
        <v>66.989999999999995</v>
      </c>
      <c r="H4468" s="3" t="s">
        <v>12</v>
      </c>
      <c r="I4468" s="3" t="s">
        <v>15</v>
      </c>
      <c r="J4468" s="3" t="s">
        <v>8171</v>
      </c>
      <c r="K4468" s="3" t="s">
        <v>8176</v>
      </c>
      <c r="L4468" s="3" t="s">
        <v>68</v>
      </c>
      <c r="M4468" s="26">
        <v>45474</v>
      </c>
      <c r="N4468"/>
      <c r="O4468" s="3" t="s">
        <v>78</v>
      </c>
      <c r="P4468" s="34">
        <v>56673.54</v>
      </c>
      <c r="Q4468" s="34">
        <v>126817.62</v>
      </c>
      <c r="R4468" s="34">
        <v>-70144.079999999987</v>
      </c>
      <c r="S4468" s="36">
        <v>-0.55310989119650722</v>
      </c>
      <c r="T4468" s="72" t="s">
        <v>78</v>
      </c>
      <c r="U4468" s="34">
        <v>0</v>
      </c>
      <c r="V4468" s="34">
        <v>535.91999999999996</v>
      </c>
      <c r="W4468" s="34">
        <v>-535.91999999999996</v>
      </c>
      <c r="X4468" s="36">
        <v>-1</v>
      </c>
      <c r="Y4468" s="36" t="str">
        <f>IFERROR(VLOOKUP(A4468,'Pivot price tier'!$C$8:$L$2270,10,0),"")</f>
        <v/>
      </c>
      <c r="Z4468" s="36" t="str">
        <f>IFERROR(VLOOKUP(A4468,'Pivot price tier by size'!$D$8:$M$2491,10,0),"")</f>
        <v/>
      </c>
      <c r="AA4468" s="36" t="str">
        <f>IFERROR(VLOOKUP(A4468,'Pivot category'!$B$8:$I$2216,8,0),"")</f>
        <v/>
      </c>
      <c r="AB4468" s="3" t="str">
        <f>IF(P4468&lt;$AC$1,"Bottom 5%","")</f>
        <v/>
      </c>
      <c r="AC4468"/>
      <c r="AD4468" s="34" t="s">
        <v>16459</v>
      </c>
      <c r="AE4468" s="34" t="s">
        <v>13941</v>
      </c>
    </row>
    <row r="4469" spans="1:31" hidden="1" x14ac:dyDescent="0.25">
      <c r="A4469" t="s">
        <v>6765</v>
      </c>
      <c r="B4469" t="s">
        <v>6764</v>
      </c>
      <c r="C4469" s="3" t="s">
        <v>32</v>
      </c>
      <c r="D4469" s="3" t="s">
        <v>8071</v>
      </c>
      <c r="E4469" s="3" t="s">
        <v>5093</v>
      </c>
      <c r="F4469" s="3">
        <v>10000</v>
      </c>
      <c r="G4469" s="34">
        <v>64.989999999999995</v>
      </c>
      <c r="H4469" s="3" t="s">
        <v>12</v>
      </c>
      <c r="I4469" s="3" t="s">
        <v>15</v>
      </c>
      <c r="J4469" s="3" t="s">
        <v>8171</v>
      </c>
      <c r="K4469" s="3" t="s">
        <v>8172</v>
      </c>
      <c r="L4469" s="3" t="s">
        <v>68</v>
      </c>
      <c r="M4469" s="26" t="s">
        <v>13723</v>
      </c>
      <c r="N4469"/>
      <c r="O4469" s="3">
        <v>5</v>
      </c>
      <c r="P4469" s="34">
        <v>64.989999999999995</v>
      </c>
      <c r="Q4469" s="34">
        <v>418.93</v>
      </c>
      <c r="R4469" s="34">
        <v>-353.94</v>
      </c>
      <c r="S4469" s="36">
        <v>-0.84486668417157995</v>
      </c>
      <c r="T4469" s="72">
        <v>12.997999999999999</v>
      </c>
      <c r="U4469" s="34">
        <v>22486.54</v>
      </c>
      <c r="V4469" s="34">
        <v>11267.09</v>
      </c>
      <c r="W4469" s="34">
        <v>11219.45</v>
      </c>
      <c r="X4469" s="36">
        <v>0.99577175650500704</v>
      </c>
      <c r="Y4469" s="36" t="str">
        <f>IFERROR(VLOOKUP(A4469,'Pivot price tier'!$C$8:$L$2270,10,0),"")</f>
        <v/>
      </c>
      <c r="Z4469" s="36" t="str">
        <f>IFERROR(VLOOKUP(A4469,'Pivot price tier by size'!$D$8:$M$2491,10,0),"")</f>
        <v/>
      </c>
      <c r="AA4469" s="36" t="str">
        <f>IFERROR(VLOOKUP(A4469,'Pivot category'!$B$8:$I$2216,8,0),"")</f>
        <v/>
      </c>
      <c r="AB4469" s="3" t="str">
        <f>IF(P4469&lt;$AC$1,"Bottom 5%","")</f>
        <v>Bottom 5%</v>
      </c>
      <c r="AC4469"/>
      <c r="AD4469" s="34" t="s">
        <v>16459</v>
      </c>
      <c r="AE4469" s="34" t="s">
        <v>13941</v>
      </c>
    </row>
    <row r="4470" spans="1:31" hidden="1" x14ac:dyDescent="0.25">
      <c r="A4470" t="s">
        <v>14182</v>
      </c>
      <c r="B4470" t="s">
        <v>14183</v>
      </c>
      <c r="C4470" s="3" t="s">
        <v>32</v>
      </c>
      <c r="D4470" s="3" t="s">
        <v>13216</v>
      </c>
      <c r="E4470" s="3" t="s">
        <v>5093</v>
      </c>
      <c r="F4470" s="3">
        <v>10000</v>
      </c>
      <c r="G4470" s="34">
        <v>7500</v>
      </c>
      <c r="H4470" s="3" t="s">
        <v>12</v>
      </c>
      <c r="I4470" s="3" t="s">
        <v>74</v>
      </c>
      <c r="J4470" s="3" t="s">
        <v>8171</v>
      </c>
      <c r="K4470" s="3" t="s">
        <v>8176</v>
      </c>
      <c r="L4470" s="3" t="s">
        <v>68</v>
      </c>
      <c r="M4470" s="26">
        <v>45627</v>
      </c>
      <c r="N4470"/>
      <c r="O4470" s="3" t="s">
        <v>78</v>
      </c>
      <c r="P4470" s="34">
        <v>7500</v>
      </c>
      <c r="Q4470" s="34">
        <v>30000</v>
      </c>
      <c r="R4470" s="34">
        <v>-22500</v>
      </c>
      <c r="S4470" s="36">
        <v>-0.75</v>
      </c>
      <c r="T4470" s="72" t="s">
        <v>78</v>
      </c>
      <c r="U4470" s="34">
        <v>15000</v>
      </c>
      <c r="V4470" s="34">
        <v>30000</v>
      </c>
      <c r="W4470" s="34">
        <v>-15000</v>
      </c>
      <c r="X4470" s="36">
        <v>-0.5</v>
      </c>
      <c r="Y4470" s="36" t="str">
        <f>IFERROR(VLOOKUP(A4470,'Pivot price tier'!$C$8:$L$2270,10,0),"")</f>
        <v/>
      </c>
      <c r="Z4470" s="36" t="str">
        <f>IFERROR(VLOOKUP(A4470,'Pivot price tier by size'!$D$8:$M$2491,10,0),"")</f>
        <v/>
      </c>
      <c r="AA4470" s="36" t="str">
        <f>IFERROR(VLOOKUP(A4470,'Pivot category'!$B$8:$I$2216,8,0),"")</f>
        <v/>
      </c>
      <c r="AB4470" s="3" t="str">
        <f>IF(P4470&lt;$AC$1,"Bottom 5%","")</f>
        <v>Bottom 5%</v>
      </c>
      <c r="AC4470"/>
      <c r="AD4470" s="34" t="s">
        <v>16459</v>
      </c>
      <c r="AE4470" s="34" t="s">
        <v>13941</v>
      </c>
    </row>
    <row r="4471" spans="1:31" hidden="1" x14ac:dyDescent="0.25">
      <c r="A4471" t="s">
        <v>8809</v>
      </c>
      <c r="B4471" t="s">
        <v>8808</v>
      </c>
      <c r="C4471" s="3" t="s">
        <v>32</v>
      </c>
      <c r="D4471" s="3" t="s">
        <v>8255</v>
      </c>
      <c r="E4471" s="3" t="s">
        <v>5093</v>
      </c>
      <c r="F4471" s="3">
        <v>10000</v>
      </c>
      <c r="G4471" s="34">
        <v>59.99</v>
      </c>
      <c r="H4471" s="3" t="s">
        <v>12</v>
      </c>
      <c r="I4471" s="3" t="s">
        <v>15</v>
      </c>
      <c r="J4471" s="3" t="s">
        <v>8171</v>
      </c>
      <c r="K4471" s="3" t="s">
        <v>8172</v>
      </c>
      <c r="L4471" s="3" t="s">
        <v>68</v>
      </c>
      <c r="M4471" s="26" t="s">
        <v>13723</v>
      </c>
      <c r="N4471"/>
      <c r="O4471" s="3">
        <v>6</v>
      </c>
      <c r="P4471" s="34">
        <v>18596.900000000001</v>
      </c>
      <c r="Q4471" s="34">
        <v>7112.73</v>
      </c>
      <c r="R4471" s="34">
        <v>11484.170000000002</v>
      </c>
      <c r="S4471" s="36">
        <v>1.6145938338725077</v>
      </c>
      <c r="T4471" s="72">
        <v>3099.4833333333336</v>
      </c>
      <c r="U4471" s="34">
        <v>9418.43</v>
      </c>
      <c r="V4471" s="34">
        <v>5313.06</v>
      </c>
      <c r="W4471" s="34">
        <v>4105.37</v>
      </c>
      <c r="X4471" s="36">
        <v>0.77269407836538639</v>
      </c>
      <c r="Y4471" s="36" t="str">
        <f>IFERROR(VLOOKUP(A4471,'Pivot price tier'!$C$8:$L$2270,10,0),"")</f>
        <v/>
      </c>
      <c r="Z4471" s="36" t="str">
        <f>IFERROR(VLOOKUP(A4471,'Pivot price tier by size'!$D$8:$M$2491,10,0),"")</f>
        <v/>
      </c>
      <c r="AA4471" s="36" t="str">
        <f>IFERROR(VLOOKUP(A4471,'Pivot category'!$B$8:$I$2216,8,0),"")</f>
        <v/>
      </c>
      <c r="AB4471" s="3" t="str">
        <f>IF(P4471&lt;$AC$1,"Bottom 5%","")</f>
        <v>Bottom 5%</v>
      </c>
      <c r="AC4471"/>
      <c r="AD4471" s="34" t="s">
        <v>16459</v>
      </c>
      <c r="AE4471" s="34" t="s">
        <v>13941</v>
      </c>
    </row>
    <row r="4472" spans="1:31" hidden="1" x14ac:dyDescent="0.25">
      <c r="A4472" t="s">
        <v>6099</v>
      </c>
      <c r="B4472" t="s">
        <v>2218</v>
      </c>
      <c r="C4472" s="3" t="s">
        <v>32</v>
      </c>
      <c r="D4472" s="3" t="s">
        <v>4671</v>
      </c>
      <c r="E4472" s="3" t="s">
        <v>5093</v>
      </c>
      <c r="F4472" s="3">
        <v>10000</v>
      </c>
      <c r="G4472" s="34">
        <v>30.99</v>
      </c>
      <c r="H4472" s="3" t="s">
        <v>12</v>
      </c>
      <c r="I4472" s="3" t="s">
        <v>23</v>
      </c>
      <c r="J4472" s="3" t="s">
        <v>8171</v>
      </c>
      <c r="K4472" s="3" t="s">
        <v>8172</v>
      </c>
      <c r="L4472" s="3" t="s">
        <v>68</v>
      </c>
      <c r="M4472" s="26" t="s">
        <v>13723</v>
      </c>
      <c r="N4472"/>
      <c r="O4472" s="3">
        <v>11</v>
      </c>
      <c r="P4472" s="34">
        <v>110479.35</v>
      </c>
      <c r="Q4472" s="34">
        <v>33221.279999999999</v>
      </c>
      <c r="R4472" s="34">
        <v>77258.070000000007</v>
      </c>
      <c r="S4472" s="36">
        <v>2.3255597014925375</v>
      </c>
      <c r="T4472" s="72">
        <v>10043.577272727272</v>
      </c>
      <c r="U4472" s="34">
        <v>41247.69</v>
      </c>
      <c r="V4472" s="34">
        <v>20670.330000000002</v>
      </c>
      <c r="W4472" s="34">
        <v>20577.36</v>
      </c>
      <c r="X4472" s="36">
        <v>0.99550224887556227</v>
      </c>
      <c r="Y4472" s="36" t="str">
        <f>IFERROR(VLOOKUP(A4472,'Pivot price tier'!$C$8:$L$2270,10,0),"")</f>
        <v/>
      </c>
      <c r="Z4472" s="36" t="str">
        <f>IFERROR(VLOOKUP(A4472,'Pivot price tier by size'!$D$8:$M$2491,10,0),"")</f>
        <v/>
      </c>
      <c r="AA4472" s="36" t="str">
        <f>IFERROR(VLOOKUP(A4472,'Pivot category'!$B$8:$I$2216,8,0),"")</f>
        <v/>
      </c>
      <c r="AB4472" s="3" t="str">
        <f>IF(P4472&lt;$AC$1,"Bottom 5%","")</f>
        <v/>
      </c>
      <c r="AC4472"/>
      <c r="AD4472" s="34" t="s">
        <v>16459</v>
      </c>
      <c r="AE4472" s="34" t="s">
        <v>13941</v>
      </c>
    </row>
    <row r="4473" spans="1:31" hidden="1" x14ac:dyDescent="0.25">
      <c r="A4473" t="s">
        <v>6455</v>
      </c>
      <c r="B4473" t="s">
        <v>6454</v>
      </c>
      <c r="C4473" s="3" t="s">
        <v>32</v>
      </c>
      <c r="D4473" s="3" t="s">
        <v>7995</v>
      </c>
      <c r="E4473" s="3" t="s">
        <v>5141</v>
      </c>
      <c r="F4473" s="3">
        <v>10000</v>
      </c>
      <c r="G4473" s="34">
        <v>9.59</v>
      </c>
      <c r="H4473" s="3" t="s">
        <v>28</v>
      </c>
      <c r="I4473" s="3" t="s">
        <v>17</v>
      </c>
      <c r="J4473" s="3" t="s">
        <v>8168</v>
      </c>
      <c r="K4473" s="3" t="s">
        <v>8164</v>
      </c>
      <c r="L4473" s="3" t="s">
        <v>8167</v>
      </c>
      <c r="M4473" s="26" t="s">
        <v>13723</v>
      </c>
      <c r="N4473"/>
      <c r="O4473" s="3" t="s">
        <v>78</v>
      </c>
      <c r="P4473" s="34">
        <v>824.74</v>
      </c>
      <c r="Q4473" s="34">
        <v>14417.11</v>
      </c>
      <c r="R4473" s="34">
        <v>-13592.37</v>
      </c>
      <c r="S4473" s="36">
        <v>-0.94279436031215691</v>
      </c>
      <c r="T4473" s="72" t="s">
        <v>78</v>
      </c>
      <c r="U4473" s="34">
        <v>19.18</v>
      </c>
      <c r="V4473" s="34">
        <v>16939.37</v>
      </c>
      <c r="W4473" s="34">
        <v>-16920.189999999999</v>
      </c>
      <c r="X4473" s="36">
        <v>-0.99886772648569577</v>
      </c>
      <c r="Y4473" s="36" t="str">
        <f>IFERROR(VLOOKUP(A4473,'Pivot price tier'!$C$8:$L$2270,10,0),"")</f>
        <v/>
      </c>
      <c r="Z4473" s="36" t="str">
        <f>IFERROR(VLOOKUP(A4473,'Pivot price tier by size'!$D$8:$M$2491,10,0),"")</f>
        <v/>
      </c>
      <c r="AA4473" s="36" t="str">
        <f>IFERROR(VLOOKUP(A4473,'Pivot category'!$B$8:$I$2216,8,0),"")</f>
        <v/>
      </c>
      <c r="AB4473" s="3" t="str">
        <f>IF(P4473&lt;$AC$1,"Bottom 5%","")</f>
        <v>Bottom 5%</v>
      </c>
      <c r="AC4473"/>
      <c r="AD4473" s="34" t="s">
        <v>16459</v>
      </c>
      <c r="AE4473" s="34" t="s">
        <v>13941</v>
      </c>
    </row>
    <row r="4474" spans="1:31" hidden="1" x14ac:dyDescent="0.25">
      <c r="A4474" t="s">
        <v>9013</v>
      </c>
      <c r="B4474" t="s">
        <v>9012</v>
      </c>
      <c r="C4474" s="3" t="s">
        <v>32</v>
      </c>
      <c r="D4474" s="3" t="s">
        <v>8253</v>
      </c>
      <c r="E4474" s="3" t="s">
        <v>5141</v>
      </c>
      <c r="F4474" s="3">
        <v>10000</v>
      </c>
      <c r="G4474" s="34">
        <v>10.79</v>
      </c>
      <c r="H4474" s="3" t="s">
        <v>28</v>
      </c>
      <c r="I4474" s="3" t="s">
        <v>17</v>
      </c>
      <c r="J4474" s="3" t="s">
        <v>8168</v>
      </c>
      <c r="K4474" s="3" t="s">
        <v>8172</v>
      </c>
      <c r="L4474" s="3" t="s">
        <v>8169</v>
      </c>
      <c r="M4474" s="26" t="s">
        <v>13723</v>
      </c>
      <c r="N4474"/>
      <c r="O4474" s="3" t="s">
        <v>78</v>
      </c>
      <c r="P4474" s="34">
        <v>32.369999999999997</v>
      </c>
      <c r="Q4474" s="34">
        <v>75.55</v>
      </c>
      <c r="R4474" s="34">
        <v>-43.18</v>
      </c>
      <c r="S4474" s="36">
        <v>-0.57154202514890806</v>
      </c>
      <c r="T4474" s="72" t="s">
        <v>78</v>
      </c>
      <c r="U4474" s="34" t="s">
        <v>78</v>
      </c>
      <c r="V4474" s="34" t="s">
        <v>78</v>
      </c>
      <c r="W4474" s="34" t="s">
        <v>78</v>
      </c>
      <c r="X4474" s="36" t="s">
        <v>78</v>
      </c>
      <c r="Y4474" s="36" t="str">
        <f>IFERROR(VLOOKUP(A4474,'Pivot price tier'!$C$8:$L$2270,10,0),"")</f>
        <v/>
      </c>
      <c r="Z4474" s="36" t="str">
        <f>IFERROR(VLOOKUP(A4474,'Pivot price tier by size'!$D$8:$M$2491,10,0),"")</f>
        <v/>
      </c>
      <c r="AA4474" s="36" t="str">
        <f>IFERROR(VLOOKUP(A4474,'Pivot category'!$B$8:$I$2216,8,0),"")</f>
        <v/>
      </c>
      <c r="AB4474" s="3" t="str">
        <f>IF(P4474&lt;$AC$1,"Bottom 5%","")</f>
        <v>Bottom 5%</v>
      </c>
      <c r="AC4474"/>
      <c r="AD4474" s="34" t="s">
        <v>16459</v>
      </c>
      <c r="AE4474" s="34" t="s">
        <v>14032</v>
      </c>
    </row>
    <row r="4475" spans="1:31" hidden="1" x14ac:dyDescent="0.25">
      <c r="A4475" t="s">
        <v>16049</v>
      </c>
      <c r="B4475" t="s">
        <v>16050</v>
      </c>
      <c r="C4475" s="3" t="s">
        <v>32</v>
      </c>
      <c r="D4475" s="3" t="s">
        <v>4673</v>
      </c>
      <c r="E4475" s="3" t="s">
        <v>5141</v>
      </c>
      <c r="F4475" s="3">
        <v>5000</v>
      </c>
      <c r="G4475" s="34">
        <v>10.79</v>
      </c>
      <c r="H4475" s="3" t="s">
        <v>28</v>
      </c>
      <c r="I4475" s="3" t="s">
        <v>17</v>
      </c>
      <c r="J4475" s="3" t="s">
        <v>8168</v>
      </c>
      <c r="K4475" s="3" t="s">
        <v>8172</v>
      </c>
      <c r="L4475" s="3" t="s">
        <v>8167</v>
      </c>
      <c r="M4475" s="26" t="s">
        <v>13723</v>
      </c>
      <c r="N4475"/>
      <c r="O4475" s="3" t="s">
        <v>78</v>
      </c>
      <c r="P4475" s="34">
        <v>10.79</v>
      </c>
      <c r="Q4475" s="34">
        <v>0</v>
      </c>
      <c r="R4475" s="34">
        <v>10.79</v>
      </c>
      <c r="S4475" s="36" t="s">
        <v>78</v>
      </c>
      <c r="T4475" s="72" t="s">
        <v>78</v>
      </c>
      <c r="U4475" s="34" t="s">
        <v>78</v>
      </c>
      <c r="V4475" s="34" t="s">
        <v>78</v>
      </c>
      <c r="W4475" s="34" t="s">
        <v>78</v>
      </c>
      <c r="X4475" s="36" t="s">
        <v>78</v>
      </c>
      <c r="Y4475" s="36" t="str">
        <f>IFERROR(VLOOKUP(A4475,'Pivot price tier'!$C$8:$L$2270,10,0),"")</f>
        <v/>
      </c>
      <c r="Z4475" s="36" t="str">
        <f>IFERROR(VLOOKUP(A4475,'Pivot price tier by size'!$D$8:$M$2491,10,0),"")</f>
        <v/>
      </c>
      <c r="AA4475" s="36" t="str">
        <f>IFERROR(VLOOKUP(A4475,'Pivot category'!$B$8:$I$2216,8,0),"")</f>
        <v/>
      </c>
      <c r="AB4475" s="3" t="str">
        <f>IF(P4475&lt;$AC$1,"Bottom 5%","")</f>
        <v>Bottom 5%</v>
      </c>
      <c r="AC4475"/>
      <c r="AD4475" s="34" t="s">
        <v>16459</v>
      </c>
      <c r="AE4475" s="34" t="s">
        <v>14032</v>
      </c>
    </row>
    <row r="4476" spans="1:31" hidden="1" x14ac:dyDescent="0.25">
      <c r="A4476" t="s">
        <v>11073</v>
      </c>
      <c r="B4476" t="s">
        <v>11074</v>
      </c>
      <c r="C4476" s="3" t="s">
        <v>32</v>
      </c>
      <c r="D4476" s="3" t="s">
        <v>10633</v>
      </c>
      <c r="E4476" s="3" t="s">
        <v>5093</v>
      </c>
      <c r="F4476" s="3">
        <v>10000</v>
      </c>
      <c r="G4476" s="34">
        <v>59.99</v>
      </c>
      <c r="H4476" s="3" t="s">
        <v>12</v>
      </c>
      <c r="I4476" s="3" t="s">
        <v>15</v>
      </c>
      <c r="J4476" s="3" t="s">
        <v>8173</v>
      </c>
      <c r="K4476" s="3" t="s">
        <v>8172</v>
      </c>
      <c r="L4476" s="3" t="s">
        <v>8167</v>
      </c>
      <c r="M4476" s="26" t="s">
        <v>13723</v>
      </c>
      <c r="N4476"/>
      <c r="O4476" s="3">
        <v>1</v>
      </c>
      <c r="P4476" s="34">
        <v>1719.78</v>
      </c>
      <c r="Q4476" s="34">
        <v>2199.7800000000002</v>
      </c>
      <c r="R4476" s="34">
        <v>-480.00000000000023</v>
      </c>
      <c r="S4476" s="36">
        <v>-0.21820363854567282</v>
      </c>
      <c r="T4476" s="72">
        <v>1719.78</v>
      </c>
      <c r="U4476" s="34" t="s">
        <v>78</v>
      </c>
      <c r="V4476" s="34" t="s">
        <v>78</v>
      </c>
      <c r="W4476" s="34" t="s">
        <v>78</v>
      </c>
      <c r="X4476" s="36" t="s">
        <v>78</v>
      </c>
      <c r="Y4476" s="36" t="str">
        <f>IFERROR(VLOOKUP(A4476,'Pivot price tier'!$C$8:$L$2270,10,0),"")</f>
        <v/>
      </c>
      <c r="Z4476" s="36" t="str">
        <f>IFERROR(VLOOKUP(A4476,'Pivot price tier by size'!$D$8:$M$2491,10,0),"")</f>
        <v/>
      </c>
      <c r="AA4476" s="36" t="str">
        <f>IFERROR(VLOOKUP(A4476,'Pivot category'!$B$8:$I$2216,8,0),"")</f>
        <v/>
      </c>
      <c r="AB4476" s="3" t="str">
        <f>IF(P4476&lt;$AC$1,"Bottom 5%","")</f>
        <v>Bottom 5%</v>
      </c>
      <c r="AC4476"/>
      <c r="AD4476" s="34" t="s">
        <v>11100</v>
      </c>
      <c r="AE4476" s="34" t="s">
        <v>13951</v>
      </c>
    </row>
    <row r="4477" spans="1:31" hidden="1" x14ac:dyDescent="0.25">
      <c r="A4477" t="s">
        <v>11075</v>
      </c>
      <c r="B4477" t="s">
        <v>11076</v>
      </c>
      <c r="C4477" s="3" t="s">
        <v>32</v>
      </c>
      <c r="D4477" s="3" t="s">
        <v>10636</v>
      </c>
      <c r="E4477" s="3" t="s">
        <v>5093</v>
      </c>
      <c r="F4477" s="3">
        <v>10000</v>
      </c>
      <c r="G4477" s="34">
        <v>53.99</v>
      </c>
      <c r="H4477" s="3" t="s">
        <v>12</v>
      </c>
      <c r="I4477" s="3" t="s">
        <v>15</v>
      </c>
      <c r="J4477" s="3" t="s">
        <v>8168</v>
      </c>
      <c r="K4477" s="3" t="s">
        <v>8172</v>
      </c>
      <c r="L4477" s="3" t="s">
        <v>8167</v>
      </c>
      <c r="M4477" s="26" t="s">
        <v>13723</v>
      </c>
      <c r="N4477"/>
      <c r="O4477" s="3">
        <v>2</v>
      </c>
      <c r="P4477" s="34">
        <v>971.82</v>
      </c>
      <c r="Q4477" s="34">
        <v>2375.58</v>
      </c>
      <c r="R4477" s="34">
        <v>-1403.7599999999998</v>
      </c>
      <c r="S4477" s="36">
        <v>-0.59091253504407337</v>
      </c>
      <c r="T4477" s="72">
        <v>485.91</v>
      </c>
      <c r="U4477" s="34">
        <v>107.98</v>
      </c>
      <c r="V4477" s="34">
        <v>0</v>
      </c>
      <c r="W4477" s="34">
        <v>107.98</v>
      </c>
      <c r="X4477" s="36" t="s">
        <v>78</v>
      </c>
      <c r="Y4477" s="36" t="str">
        <f>IFERROR(VLOOKUP(A4477,'Pivot price tier'!$C$8:$L$2270,10,0),"")</f>
        <v/>
      </c>
      <c r="Z4477" s="36" t="str">
        <f>IFERROR(VLOOKUP(A4477,'Pivot price tier by size'!$D$8:$M$2491,10,0),"")</f>
        <v/>
      </c>
      <c r="AA4477" s="36" t="str">
        <f>IFERROR(VLOOKUP(A4477,'Pivot category'!$B$8:$I$2216,8,0),"")</f>
        <v/>
      </c>
      <c r="AB4477" s="3" t="str">
        <f>IF(P4477&lt;$AC$1,"Bottom 5%","")</f>
        <v>Bottom 5%</v>
      </c>
      <c r="AC4477"/>
      <c r="AD4477" s="34" t="s">
        <v>11100</v>
      </c>
      <c r="AE4477" s="34" t="s">
        <v>13951</v>
      </c>
    </row>
    <row r="4478" spans="1:31" hidden="1" x14ac:dyDescent="0.25">
      <c r="A4478" t="s">
        <v>11077</v>
      </c>
      <c r="B4478" t="s">
        <v>11078</v>
      </c>
      <c r="C4478" s="3" t="s">
        <v>32</v>
      </c>
      <c r="D4478" s="3" t="s">
        <v>10634</v>
      </c>
      <c r="E4478" s="3" t="s">
        <v>5093</v>
      </c>
      <c r="F4478" s="3">
        <v>10000</v>
      </c>
      <c r="G4478" s="34">
        <v>53.99</v>
      </c>
      <c r="H4478" s="3" t="s">
        <v>12</v>
      </c>
      <c r="I4478" s="3" t="s">
        <v>15</v>
      </c>
      <c r="J4478" s="3" t="s">
        <v>8168</v>
      </c>
      <c r="K4478" s="3" t="s">
        <v>8172</v>
      </c>
      <c r="L4478" s="3" t="s">
        <v>8167</v>
      </c>
      <c r="M4478" s="26" t="s">
        <v>13723</v>
      </c>
      <c r="N4478"/>
      <c r="O4478" s="3">
        <v>1</v>
      </c>
      <c r="P4478" s="34">
        <v>1943.64</v>
      </c>
      <c r="Q4478" s="34">
        <v>2852.49</v>
      </c>
      <c r="R4478" s="34">
        <v>-908.84999999999968</v>
      </c>
      <c r="S4478" s="36">
        <v>-0.31861636675325755</v>
      </c>
      <c r="T4478" s="72">
        <v>1943.64</v>
      </c>
      <c r="U4478" s="34">
        <v>107.98</v>
      </c>
      <c r="V4478" s="34">
        <v>0</v>
      </c>
      <c r="W4478" s="34">
        <v>107.98</v>
      </c>
      <c r="X4478" s="36" t="s">
        <v>78</v>
      </c>
      <c r="Y4478" s="36" t="str">
        <f>IFERROR(VLOOKUP(A4478,'Pivot price tier'!$C$8:$L$2270,10,0),"")</f>
        <v/>
      </c>
      <c r="Z4478" s="36" t="str">
        <f>IFERROR(VLOOKUP(A4478,'Pivot price tier by size'!$D$8:$M$2491,10,0),"")</f>
        <v/>
      </c>
      <c r="AA4478" s="36" t="str">
        <f>IFERROR(VLOOKUP(A4478,'Pivot category'!$B$8:$I$2216,8,0),"")</f>
        <v/>
      </c>
      <c r="AB4478" s="3" t="str">
        <f>IF(P4478&lt;$AC$1,"Bottom 5%","")</f>
        <v>Bottom 5%</v>
      </c>
      <c r="AC4478"/>
      <c r="AD4478" s="34" t="s">
        <v>11100</v>
      </c>
      <c r="AE4478" s="34" t="s">
        <v>13951</v>
      </c>
    </row>
    <row r="4479" spans="1:31" hidden="1" x14ac:dyDescent="0.25">
      <c r="A4479" t="s">
        <v>11079</v>
      </c>
      <c r="B4479" t="s">
        <v>11080</v>
      </c>
      <c r="C4479" s="3" t="s">
        <v>32</v>
      </c>
      <c r="D4479" s="3" t="s">
        <v>10635</v>
      </c>
      <c r="E4479" s="3" t="s">
        <v>5093</v>
      </c>
      <c r="F4479" s="3">
        <v>10000</v>
      </c>
      <c r="G4479" s="34">
        <v>44.99</v>
      </c>
      <c r="H4479" s="3" t="s">
        <v>12</v>
      </c>
      <c r="I4479" s="3" t="s">
        <v>23</v>
      </c>
      <c r="J4479" s="3" t="s">
        <v>8168</v>
      </c>
      <c r="K4479" s="3" t="s">
        <v>8172</v>
      </c>
      <c r="L4479" s="3" t="s">
        <v>8167</v>
      </c>
      <c r="M4479" s="26" t="s">
        <v>13723</v>
      </c>
      <c r="N4479"/>
      <c r="O4479" s="3">
        <v>3</v>
      </c>
      <c r="P4479" s="34">
        <v>1124.75</v>
      </c>
      <c r="Q4479" s="34">
        <v>2946.89</v>
      </c>
      <c r="R4479" s="34">
        <v>-1822.1399999999999</v>
      </c>
      <c r="S4479" s="36">
        <v>-0.61832643905948304</v>
      </c>
      <c r="T4479" s="72">
        <v>374.91666666666669</v>
      </c>
      <c r="U4479" s="34">
        <v>269.94</v>
      </c>
      <c r="V4479" s="34">
        <v>0</v>
      </c>
      <c r="W4479" s="34">
        <v>269.94</v>
      </c>
      <c r="X4479" s="36" t="s">
        <v>78</v>
      </c>
      <c r="Y4479" s="36" t="str">
        <f>IFERROR(VLOOKUP(A4479,'Pivot price tier'!$C$8:$L$2270,10,0),"")</f>
        <v/>
      </c>
      <c r="Z4479" s="36" t="str">
        <f>IFERROR(VLOOKUP(A4479,'Pivot price tier by size'!$D$8:$M$2491,10,0),"")</f>
        <v/>
      </c>
      <c r="AA4479" s="36" t="str">
        <f>IFERROR(VLOOKUP(A4479,'Pivot category'!$B$8:$I$2216,8,0),"")</f>
        <v/>
      </c>
      <c r="AB4479" s="3" t="str">
        <f>IF(P4479&lt;$AC$1,"Bottom 5%","")</f>
        <v>Bottom 5%</v>
      </c>
      <c r="AC4479"/>
      <c r="AD4479" s="34" t="s">
        <v>11100</v>
      </c>
      <c r="AE4479" s="34" t="s">
        <v>13951</v>
      </c>
    </row>
    <row r="4480" spans="1:31" hidden="1" x14ac:dyDescent="0.25">
      <c r="A4480" t="s">
        <v>14907</v>
      </c>
      <c r="B4480" t="s">
        <v>14908</v>
      </c>
      <c r="C4480" s="3" t="s">
        <v>32</v>
      </c>
      <c r="D4480" s="3" t="s">
        <v>4675</v>
      </c>
      <c r="E4480" s="3" t="s">
        <v>5141</v>
      </c>
      <c r="F4480" s="3">
        <v>4000</v>
      </c>
      <c r="G4480" s="34">
        <v>5.99</v>
      </c>
      <c r="H4480" s="3" t="s">
        <v>26</v>
      </c>
      <c r="I4480" s="3" t="s">
        <v>13</v>
      </c>
      <c r="J4480" s="3" t="s">
        <v>8168</v>
      </c>
      <c r="K4480" s="3" t="s">
        <v>8172</v>
      </c>
      <c r="L4480" s="3" t="s">
        <v>8169</v>
      </c>
      <c r="M4480" s="26">
        <v>45778</v>
      </c>
      <c r="N4480"/>
      <c r="O4480" s="3" t="s">
        <v>78</v>
      </c>
      <c r="P4480" s="34">
        <v>35.94</v>
      </c>
      <c r="Q4480" s="34">
        <v>41.93</v>
      </c>
      <c r="R4480" s="34">
        <v>-5.990000000000002</v>
      </c>
      <c r="S4480" s="36">
        <v>-0.1428571428571429</v>
      </c>
      <c r="T4480" s="72" t="s">
        <v>78</v>
      </c>
      <c r="U4480" s="34" t="s">
        <v>78</v>
      </c>
      <c r="V4480" s="34" t="s">
        <v>78</v>
      </c>
      <c r="W4480" s="34" t="s">
        <v>78</v>
      </c>
      <c r="X4480" s="36" t="s">
        <v>78</v>
      </c>
      <c r="Y4480" s="36" t="str">
        <f>IFERROR(VLOOKUP(A4480,'Pivot price tier'!$C$8:$L$2270,10,0),"")</f>
        <v/>
      </c>
      <c r="Z4480" s="36" t="str">
        <f>IFERROR(VLOOKUP(A4480,'Pivot price tier by size'!$D$8:$M$2491,10,0),"")</f>
        <v/>
      </c>
      <c r="AA4480" s="36" t="str">
        <f>IFERROR(VLOOKUP(A4480,'Pivot category'!$B$8:$I$2216,8,0),"")</f>
        <v/>
      </c>
      <c r="AB4480" s="3" t="str">
        <f>IF(P4480&lt;$AC$1,"Bottom 5%","")</f>
        <v>Bottom 5%</v>
      </c>
      <c r="AC4480"/>
      <c r="AD4480" s="34" t="s">
        <v>16463</v>
      </c>
      <c r="AE4480" s="34" t="s">
        <v>13939</v>
      </c>
    </row>
    <row r="4481" spans="1:31" x14ac:dyDescent="0.25">
      <c r="A4481" t="s">
        <v>12932</v>
      </c>
      <c r="B4481" t="s">
        <v>12933</v>
      </c>
      <c r="C4481" s="3" t="s">
        <v>69</v>
      </c>
      <c r="D4481" s="3" t="s">
        <v>12547</v>
      </c>
      <c r="E4481" s="3" t="s">
        <v>5093</v>
      </c>
      <c r="F4481" s="3">
        <v>1000</v>
      </c>
      <c r="G4481" s="34">
        <v>5.99</v>
      </c>
      <c r="H4481" s="3" t="s">
        <v>27</v>
      </c>
      <c r="I4481" s="3" t="s">
        <v>70</v>
      </c>
      <c r="J4481" s="3" t="s">
        <v>8163</v>
      </c>
      <c r="K4481" s="3" t="s">
        <v>8164</v>
      </c>
      <c r="L4481" s="3" t="s">
        <v>68</v>
      </c>
      <c r="M4481" s="26">
        <v>45474</v>
      </c>
      <c r="N4481"/>
      <c r="O4481" s="3">
        <v>127</v>
      </c>
      <c r="P4481" s="34">
        <v>158441.49</v>
      </c>
      <c r="Q4481" s="34">
        <v>134134.07</v>
      </c>
      <c r="R4481" s="34">
        <v>24307.419999999984</v>
      </c>
      <c r="S4481" s="36">
        <v>0.18121734470593487</v>
      </c>
      <c r="T4481" s="72">
        <v>1247.5707874015748</v>
      </c>
      <c r="U4481" s="34">
        <v>266279.46000000002</v>
      </c>
      <c r="V4481" s="34">
        <v>190499.97</v>
      </c>
      <c r="W4481" s="34">
        <v>75779.49000000002</v>
      </c>
      <c r="X4481" s="36">
        <v>0.39779266106971045</v>
      </c>
      <c r="Y4481" s="36" t="str">
        <f>IFERROR(VLOOKUP(A4481,'Pivot price tier'!$C$8:$L$2270,10,0),"")</f>
        <v/>
      </c>
      <c r="Z4481" s="36" t="str">
        <f>IFERROR(VLOOKUP(A4481,'Pivot price tier by size'!$D$8:$M$2491,10,0),"")</f>
        <v/>
      </c>
      <c r="AA4481" s="36" t="str">
        <f>IFERROR(VLOOKUP(A4481,'Pivot category'!$B$8:$I$2216,8,0),"")</f>
        <v/>
      </c>
      <c r="AB4481" s="3" t="str">
        <f>IF(P4481&lt;$AC$1,"Bottom 5%","")</f>
        <v/>
      </c>
      <c r="AC4481"/>
      <c r="AD4481" s="34" t="s">
        <v>16465</v>
      </c>
      <c r="AE4481" s="34" t="s">
        <v>16467</v>
      </c>
    </row>
    <row r="4482" spans="1:31" hidden="1" x14ac:dyDescent="0.25">
      <c r="A4482" t="s">
        <v>7261</v>
      </c>
      <c r="B4482" t="s">
        <v>4995</v>
      </c>
      <c r="C4482" s="3" t="s">
        <v>69</v>
      </c>
      <c r="D4482" s="3" t="s">
        <v>4937</v>
      </c>
      <c r="E4482" s="3" t="s">
        <v>5093</v>
      </c>
      <c r="F4482" s="3">
        <v>10000</v>
      </c>
      <c r="G4482" s="34">
        <v>0.59</v>
      </c>
      <c r="H4482" s="3" t="s">
        <v>28</v>
      </c>
      <c r="I4482" s="3" t="s">
        <v>70</v>
      </c>
      <c r="J4482" s="3" t="s">
        <v>8168</v>
      </c>
      <c r="K4482" s="3" t="s">
        <v>8164</v>
      </c>
      <c r="L4482" s="3" t="s">
        <v>8166</v>
      </c>
      <c r="M4482" s="26" t="s">
        <v>13723</v>
      </c>
      <c r="N4482"/>
      <c r="O4482" s="3">
        <v>1</v>
      </c>
      <c r="P4482" s="34">
        <v>6.49</v>
      </c>
      <c r="Q4482" s="34">
        <v>174.26</v>
      </c>
      <c r="R4482" s="34">
        <v>-167.76999999999998</v>
      </c>
      <c r="S4482" s="36">
        <v>-0.96275680018363363</v>
      </c>
      <c r="T4482" s="72">
        <v>6.49</v>
      </c>
      <c r="U4482" s="34">
        <v>0</v>
      </c>
      <c r="V4482" s="34">
        <v>7.08</v>
      </c>
      <c r="W4482" s="34">
        <v>-7.08</v>
      </c>
      <c r="X4482" s="36">
        <v>-1</v>
      </c>
      <c r="Y4482" s="36" t="str">
        <f>IFERROR(VLOOKUP(A4482,'Pivot price tier'!$C$8:$L$2270,10,0),"")</f>
        <v/>
      </c>
      <c r="Z4482" s="36" t="str">
        <f>IFERROR(VLOOKUP(A4482,'Pivot price tier by size'!$D$8:$M$2491,10,0),"")</f>
        <v/>
      </c>
      <c r="AA4482" s="36" t="str">
        <f>IFERROR(VLOOKUP(A4482,'Pivot category'!$B$8:$I$2216,8,0),"")</f>
        <v/>
      </c>
      <c r="AB4482" s="3" t="str">
        <f>IF(P4482&lt;$AC$1,"Bottom 5%","")</f>
        <v>Bottom 5%</v>
      </c>
      <c r="AC4482"/>
      <c r="AD4482" s="34" t="s">
        <v>16459</v>
      </c>
      <c r="AE4482" s="34" t="s">
        <v>13941</v>
      </c>
    </row>
    <row r="4483" spans="1:31" hidden="1" x14ac:dyDescent="0.25">
      <c r="A4483" t="s">
        <v>9771</v>
      </c>
      <c r="B4483" t="s">
        <v>9796</v>
      </c>
      <c r="C4483" s="3" t="s">
        <v>34</v>
      </c>
      <c r="D4483" s="3" t="s">
        <v>9751</v>
      </c>
      <c r="E4483" s="3" t="s">
        <v>5093</v>
      </c>
      <c r="F4483" s="3">
        <v>10000</v>
      </c>
      <c r="G4483" s="34">
        <v>8.99</v>
      </c>
      <c r="H4483" s="3" t="s">
        <v>28</v>
      </c>
      <c r="I4483" s="3" t="s">
        <v>19</v>
      </c>
      <c r="J4483" s="3" t="s">
        <v>8173</v>
      </c>
      <c r="K4483" s="3" t="s">
        <v>8172</v>
      </c>
      <c r="L4483" s="3" t="s">
        <v>68</v>
      </c>
      <c r="M4483" s="26" t="s">
        <v>13723</v>
      </c>
      <c r="N4483"/>
      <c r="O4483" s="3">
        <v>4</v>
      </c>
      <c r="P4483" s="34">
        <v>1555.27</v>
      </c>
      <c r="Q4483" s="34">
        <v>1753.05</v>
      </c>
      <c r="R4483" s="34">
        <v>-197.77999999999997</v>
      </c>
      <c r="S4483" s="36">
        <v>-0.11282051282051275</v>
      </c>
      <c r="T4483" s="72">
        <v>388.8175</v>
      </c>
      <c r="U4483" s="34">
        <v>4908.54</v>
      </c>
      <c r="V4483" s="34">
        <v>7866.25</v>
      </c>
      <c r="W4483" s="34">
        <v>-2957.71</v>
      </c>
      <c r="X4483" s="36">
        <v>-0.376</v>
      </c>
      <c r="Y4483" s="36" t="str">
        <f>IFERROR(VLOOKUP(A4483,'Pivot price tier'!$C$8:$L$2270,10,0),"")</f>
        <v/>
      </c>
      <c r="Z4483" s="36" t="str">
        <f>IFERROR(VLOOKUP(A4483,'Pivot price tier by size'!$D$8:$M$2491,10,0),"")</f>
        <v/>
      </c>
      <c r="AA4483" s="36" t="str">
        <f>IFERROR(VLOOKUP(A4483,'Pivot category'!$B$8:$I$2216,8,0),"")</f>
        <v/>
      </c>
      <c r="AB4483" s="3" t="str">
        <f>IF(P4483&lt;$AC$1,"Bottom 5%","")</f>
        <v>Bottom 5%</v>
      </c>
      <c r="AC4483"/>
      <c r="AD4483" s="34" t="s">
        <v>16459</v>
      </c>
      <c r="AE4483" s="34" t="s">
        <v>13941</v>
      </c>
    </row>
    <row r="4484" spans="1:31" x14ac:dyDescent="0.25">
      <c r="A4484" t="s">
        <v>7107</v>
      </c>
      <c r="B4484" t="s">
        <v>5001</v>
      </c>
      <c r="C4484" s="3" t="s">
        <v>69</v>
      </c>
      <c r="D4484" s="3" t="s">
        <v>4933</v>
      </c>
      <c r="E4484" s="3" t="s">
        <v>5093</v>
      </c>
      <c r="F4484" s="3">
        <v>1000</v>
      </c>
      <c r="G4484" s="34">
        <v>1.0900000000000001</v>
      </c>
      <c r="H4484" s="3" t="s">
        <v>12</v>
      </c>
      <c r="I4484" s="3" t="s">
        <v>70</v>
      </c>
      <c r="J4484" s="3" t="s">
        <v>8163</v>
      </c>
      <c r="K4484" s="3" t="s">
        <v>8164</v>
      </c>
      <c r="L4484" s="3" t="s">
        <v>68</v>
      </c>
      <c r="M4484" s="26" t="s">
        <v>13723</v>
      </c>
      <c r="N4484"/>
      <c r="O4484" s="3">
        <v>123</v>
      </c>
      <c r="P4484" s="34">
        <v>74215.92</v>
      </c>
      <c r="Q4484" s="34">
        <v>90180.06</v>
      </c>
      <c r="R4484" s="34">
        <v>-15964.14</v>
      </c>
      <c r="S4484" s="36">
        <v>-0.17702516498658349</v>
      </c>
      <c r="T4484" s="72">
        <v>603.38146341463414</v>
      </c>
      <c r="U4484" s="34">
        <v>120760.01</v>
      </c>
      <c r="V4484" s="34">
        <v>101142.19</v>
      </c>
      <c r="W4484" s="34">
        <v>19617.819999999992</v>
      </c>
      <c r="X4484" s="36">
        <v>0.19396277656238214</v>
      </c>
      <c r="Y4484" s="36" t="str">
        <f>IFERROR(VLOOKUP(A4484,'Pivot price tier'!$C$8:$L$2270,10,0),"")</f>
        <v/>
      </c>
      <c r="Z4484" s="36" t="str">
        <f>IFERROR(VLOOKUP(A4484,'Pivot price tier by size'!$D$8:$M$2491,10,0),"")</f>
        <v/>
      </c>
      <c r="AA4484" s="36" t="str">
        <f>IFERROR(VLOOKUP(A4484,'Pivot category'!$B$8:$I$2216,8,0),"")</f>
        <v/>
      </c>
      <c r="AB4484" s="3" t="str">
        <f>IF(P4484&lt;$AC$1,"Bottom 5%","")</f>
        <v/>
      </c>
      <c r="AC4484"/>
      <c r="AD4484" s="34" t="s">
        <v>16463</v>
      </c>
      <c r="AE4484" s="34" t="s">
        <v>13939</v>
      </c>
    </row>
    <row r="4485" spans="1:31" hidden="1" x14ac:dyDescent="0.25">
      <c r="A4485" t="s">
        <v>10785</v>
      </c>
      <c r="B4485" t="s">
        <v>10786</v>
      </c>
      <c r="C4485" s="3" t="s">
        <v>32</v>
      </c>
      <c r="D4485" s="3" t="s">
        <v>10571</v>
      </c>
      <c r="E4485" s="3" t="s">
        <v>5093</v>
      </c>
      <c r="F4485" s="3">
        <v>7000</v>
      </c>
      <c r="G4485" s="34">
        <v>23.99</v>
      </c>
      <c r="H4485" s="3" t="s">
        <v>12</v>
      </c>
      <c r="I4485" s="3" t="s">
        <v>21</v>
      </c>
      <c r="J4485" s="3" t="s">
        <v>8168</v>
      </c>
      <c r="K4485" s="3" t="s">
        <v>8164</v>
      </c>
      <c r="L4485" s="3" t="s">
        <v>8167</v>
      </c>
      <c r="M4485" s="26" t="s">
        <v>13723</v>
      </c>
      <c r="N4485"/>
      <c r="O4485" s="3" t="s">
        <v>78</v>
      </c>
      <c r="P4485" s="34">
        <v>335.86</v>
      </c>
      <c r="Q4485" s="34">
        <v>2035.28</v>
      </c>
      <c r="R4485" s="34">
        <v>-1699.42</v>
      </c>
      <c r="S4485" s="36">
        <v>-0.83498093628395109</v>
      </c>
      <c r="T4485" s="72" t="s">
        <v>78</v>
      </c>
      <c r="U4485" s="34">
        <v>0</v>
      </c>
      <c r="V4485" s="34">
        <v>167.94</v>
      </c>
      <c r="W4485" s="34">
        <v>-167.94</v>
      </c>
      <c r="X4485" s="36">
        <v>-1</v>
      </c>
      <c r="Y4485" s="36" t="str">
        <f>IFERROR(VLOOKUP(A4485,'Pivot price tier'!$C$8:$L$2270,10,0),"")</f>
        <v/>
      </c>
      <c r="Z4485" s="36" t="str">
        <f>IFERROR(VLOOKUP(A4485,'Pivot price tier by size'!$D$8:$M$2491,10,0),"")</f>
        <v/>
      </c>
      <c r="AA4485" s="36" t="str">
        <f>IFERROR(VLOOKUP(A4485,'Pivot category'!$B$8:$I$2216,8,0),"")</f>
        <v/>
      </c>
      <c r="AB4485" s="3" t="str">
        <f>IF(P4485&lt;$AC$1,"Bottom 5%","")</f>
        <v>Bottom 5%</v>
      </c>
      <c r="AC4485"/>
      <c r="AD4485" s="34" t="s">
        <v>16478</v>
      </c>
      <c r="AE4485" s="34" t="s">
        <v>13972</v>
      </c>
    </row>
    <row r="4486" spans="1:31" hidden="1" x14ac:dyDescent="0.25">
      <c r="A4486" t="s">
        <v>10787</v>
      </c>
      <c r="B4486" t="s">
        <v>10788</v>
      </c>
      <c r="C4486" s="3" t="s">
        <v>32</v>
      </c>
      <c r="D4486" s="3" t="s">
        <v>10572</v>
      </c>
      <c r="E4486" s="3">
        <v>0</v>
      </c>
      <c r="F4486" s="3">
        <v>7000</v>
      </c>
      <c r="G4486" s="34">
        <v>23.99</v>
      </c>
      <c r="H4486" s="3" t="s">
        <v>12489</v>
      </c>
      <c r="I4486" s="3" t="s">
        <v>21</v>
      </c>
      <c r="J4486" s="3" t="s">
        <v>8168</v>
      </c>
      <c r="K4486" s="3" t="s">
        <v>8164</v>
      </c>
      <c r="L4486" s="3" t="s">
        <v>8167</v>
      </c>
      <c r="M4486" s="26" t="s">
        <v>13723</v>
      </c>
      <c r="N4486"/>
      <c r="O4486" s="3" t="s">
        <v>78</v>
      </c>
      <c r="P4486" s="34">
        <v>623.74</v>
      </c>
      <c r="Q4486" s="34">
        <v>4102.51</v>
      </c>
      <c r="R4486" s="34">
        <v>-3478.7700000000004</v>
      </c>
      <c r="S4486" s="36">
        <v>-0.84796136999056682</v>
      </c>
      <c r="T4486" s="72" t="s">
        <v>78</v>
      </c>
      <c r="U4486" s="34">
        <v>0</v>
      </c>
      <c r="V4486" s="34">
        <v>167.94</v>
      </c>
      <c r="W4486" s="34">
        <v>-167.94</v>
      </c>
      <c r="X4486" s="36">
        <v>-1</v>
      </c>
      <c r="Y4486" s="36" t="str">
        <f>IFERROR(VLOOKUP(A4486,'Pivot price tier'!$C$8:$L$2270,10,0),"")</f>
        <v/>
      </c>
      <c r="Z4486" s="36" t="str">
        <f>IFERROR(VLOOKUP(A4486,'Pivot price tier by size'!$D$8:$M$2491,10,0),"")</f>
        <v/>
      </c>
      <c r="AA4486" s="36" t="str">
        <f>IFERROR(VLOOKUP(A4486,'Pivot category'!$B$8:$I$2216,8,0),"")</f>
        <v/>
      </c>
      <c r="AB4486" s="3" t="str">
        <f>IF(P4486&lt;$AC$1,"Bottom 5%","")</f>
        <v>Bottom 5%</v>
      </c>
      <c r="AC4486"/>
      <c r="AD4486" s="34" t="s">
        <v>16478</v>
      </c>
      <c r="AE4486" s="34" t="s">
        <v>13972</v>
      </c>
    </row>
    <row r="4487" spans="1:31" hidden="1" x14ac:dyDescent="0.25">
      <c r="A4487" t="s">
        <v>9226</v>
      </c>
      <c r="B4487" t="s">
        <v>9225</v>
      </c>
      <c r="C4487" s="3" t="s">
        <v>32</v>
      </c>
      <c r="D4487" s="3" t="s">
        <v>9069</v>
      </c>
      <c r="E4487" s="3" t="s">
        <v>5141</v>
      </c>
      <c r="F4487" s="3">
        <v>10000</v>
      </c>
      <c r="G4487" s="34">
        <v>11.99</v>
      </c>
      <c r="H4487" s="3" t="s">
        <v>12</v>
      </c>
      <c r="I4487" s="3" t="s">
        <v>17</v>
      </c>
      <c r="J4487" s="3" t="s">
        <v>8168</v>
      </c>
      <c r="K4487" s="3" t="s">
        <v>8164</v>
      </c>
      <c r="L4487" s="3" t="s">
        <v>8167</v>
      </c>
      <c r="M4487" s="26" t="s">
        <v>13723</v>
      </c>
      <c r="N4487"/>
      <c r="O4487" s="3">
        <v>0</v>
      </c>
      <c r="P4487" s="34">
        <v>107.91</v>
      </c>
      <c r="Q4487" s="34">
        <v>803.33</v>
      </c>
      <c r="R4487" s="34">
        <v>-695.42000000000007</v>
      </c>
      <c r="S4487" s="36">
        <v>-0.86567164179104483</v>
      </c>
      <c r="T4487" s="72" t="s">
        <v>78</v>
      </c>
      <c r="U4487" s="34">
        <v>83.93</v>
      </c>
      <c r="V4487" s="34">
        <v>359.7</v>
      </c>
      <c r="W4487" s="34">
        <v>-275.77</v>
      </c>
      <c r="X4487" s="36">
        <v>-0.76666666666666661</v>
      </c>
      <c r="Y4487" s="36" t="str">
        <f>IFERROR(VLOOKUP(A4487,'Pivot price tier'!$C$8:$L$2270,10,0),"")</f>
        <v/>
      </c>
      <c r="Z4487" s="36" t="str">
        <f>IFERROR(VLOOKUP(A4487,'Pivot price tier by size'!$D$8:$M$2491,10,0),"")</f>
        <v/>
      </c>
      <c r="AA4487" s="36" t="str">
        <f>IFERROR(VLOOKUP(A4487,'Pivot category'!$B$8:$I$2216,8,0),"")</f>
        <v/>
      </c>
      <c r="AB4487" s="3" t="str">
        <f>IF(P4487&lt;$AC$1,"Bottom 5%","")</f>
        <v>Bottom 5%</v>
      </c>
      <c r="AC4487"/>
      <c r="AD4487" s="34" t="s">
        <v>11097</v>
      </c>
      <c r="AE4487" s="34" t="s">
        <v>13945</v>
      </c>
    </row>
    <row r="4488" spans="1:31" hidden="1" x14ac:dyDescent="0.25">
      <c r="A4488" t="s">
        <v>9282</v>
      </c>
      <c r="B4488" t="s">
        <v>9281</v>
      </c>
      <c r="C4488" s="3" t="s">
        <v>69</v>
      </c>
      <c r="D4488" s="3" t="s">
        <v>9101</v>
      </c>
      <c r="E4488" s="3" t="s">
        <v>5141</v>
      </c>
      <c r="F4488" s="3">
        <v>10000</v>
      </c>
      <c r="G4488" s="34">
        <v>0.59</v>
      </c>
      <c r="H4488" s="3" t="s">
        <v>12</v>
      </c>
      <c r="I4488" s="3" t="s">
        <v>70</v>
      </c>
      <c r="J4488" s="3" t="s">
        <v>8168</v>
      </c>
      <c r="K4488" s="3" t="s">
        <v>8164</v>
      </c>
      <c r="L4488" s="3" t="s">
        <v>8167</v>
      </c>
      <c r="M4488" s="26" t="s">
        <v>13723</v>
      </c>
      <c r="N4488"/>
      <c r="O4488" s="3" t="s">
        <v>78</v>
      </c>
      <c r="P4488" s="34">
        <v>18.29</v>
      </c>
      <c r="Q4488" s="34">
        <v>5.31</v>
      </c>
      <c r="R4488" s="34">
        <v>12.98</v>
      </c>
      <c r="S4488" s="36">
        <v>2.4444444444444446</v>
      </c>
      <c r="T4488" s="72" t="s">
        <v>78</v>
      </c>
      <c r="U4488" s="34" t="s">
        <v>78</v>
      </c>
      <c r="V4488" s="34" t="s">
        <v>78</v>
      </c>
      <c r="W4488" s="34" t="s">
        <v>78</v>
      </c>
      <c r="X4488" s="36" t="s">
        <v>78</v>
      </c>
      <c r="Y4488" s="36" t="str">
        <f>IFERROR(VLOOKUP(A4488,'Pivot price tier'!$C$8:$L$2270,10,0),"")</f>
        <v/>
      </c>
      <c r="Z4488" s="36" t="str">
        <f>IFERROR(VLOOKUP(A4488,'Pivot price tier by size'!$D$8:$M$2491,10,0),"")</f>
        <v/>
      </c>
      <c r="AA4488" s="36" t="str">
        <f>IFERROR(VLOOKUP(A4488,'Pivot category'!$B$8:$I$2216,8,0),"")</f>
        <v/>
      </c>
      <c r="AB4488" s="3" t="str">
        <f>IF(P4488&lt;$AC$1,"Bottom 5%","")</f>
        <v>Bottom 5%</v>
      </c>
      <c r="AC4488"/>
      <c r="AD4488" s="34" t="s">
        <v>11097</v>
      </c>
      <c r="AE4488" s="34" t="s">
        <v>13945</v>
      </c>
    </row>
    <row r="4489" spans="1:31" hidden="1" x14ac:dyDescent="0.25">
      <c r="A4489" t="s">
        <v>6721</v>
      </c>
      <c r="B4489" t="s">
        <v>5056</v>
      </c>
      <c r="C4489" s="3" t="s">
        <v>32</v>
      </c>
      <c r="D4489" s="3" t="s">
        <v>5025</v>
      </c>
      <c r="E4489" s="3" t="s">
        <v>5093</v>
      </c>
      <c r="F4489" s="3">
        <v>10000</v>
      </c>
      <c r="G4489" s="34">
        <v>32.99</v>
      </c>
      <c r="H4489" s="3" t="s">
        <v>12489</v>
      </c>
      <c r="I4489" s="3" t="s">
        <v>23</v>
      </c>
      <c r="J4489" s="3" t="s">
        <v>8168</v>
      </c>
      <c r="K4489" s="3" t="s">
        <v>8172</v>
      </c>
      <c r="L4489" s="3" t="s">
        <v>8167</v>
      </c>
      <c r="M4489" s="26" t="s">
        <v>13723</v>
      </c>
      <c r="N4489"/>
      <c r="O4489" s="3">
        <v>1</v>
      </c>
      <c r="P4489" s="34">
        <v>230.93</v>
      </c>
      <c r="Q4489" s="34">
        <v>65.98</v>
      </c>
      <c r="R4489" s="34">
        <v>164.95</v>
      </c>
      <c r="S4489" s="36">
        <v>2.5</v>
      </c>
      <c r="T4489" s="72">
        <v>230.93</v>
      </c>
      <c r="U4489" s="34">
        <v>0</v>
      </c>
      <c r="V4489" s="34">
        <v>395.92</v>
      </c>
      <c r="W4489" s="34">
        <v>-395.92</v>
      </c>
      <c r="X4489" s="36">
        <v>-1</v>
      </c>
      <c r="Y4489" s="36" t="str">
        <f>IFERROR(VLOOKUP(A4489,'Pivot price tier'!$C$8:$L$2270,10,0),"")</f>
        <v/>
      </c>
      <c r="Z4489" s="36" t="str">
        <f>IFERROR(VLOOKUP(A4489,'Pivot price tier by size'!$D$8:$M$2491,10,0),"")</f>
        <v/>
      </c>
      <c r="AA4489" s="36" t="str">
        <f>IFERROR(VLOOKUP(A4489,'Pivot category'!$B$8:$I$2216,8,0),"")</f>
        <v/>
      </c>
      <c r="AB4489" s="3" t="str">
        <f>IF(P4489&lt;$AC$1,"Bottom 5%","")</f>
        <v>Bottom 5%</v>
      </c>
      <c r="AC4489"/>
      <c r="AD4489" s="34" t="s">
        <v>11097</v>
      </c>
      <c r="AE4489" s="34" t="s">
        <v>16483</v>
      </c>
    </row>
    <row r="4490" spans="1:31" x14ac:dyDescent="0.25">
      <c r="A4490" t="s">
        <v>7127</v>
      </c>
      <c r="B4490" t="s">
        <v>894</v>
      </c>
      <c r="C4490" s="3" t="s">
        <v>69</v>
      </c>
      <c r="D4490" s="3" t="s">
        <v>3188</v>
      </c>
      <c r="E4490" s="3" t="s">
        <v>5141</v>
      </c>
      <c r="F4490" s="3">
        <v>1000</v>
      </c>
      <c r="G4490" s="34">
        <v>1.0900000000000001</v>
      </c>
      <c r="H4490" s="3" t="s">
        <v>12</v>
      </c>
      <c r="I4490" s="3" t="s">
        <v>70</v>
      </c>
      <c r="J4490" s="3" t="s">
        <v>8163</v>
      </c>
      <c r="K4490" s="3" t="s">
        <v>8164</v>
      </c>
      <c r="L4490" s="3" t="s">
        <v>68</v>
      </c>
      <c r="M4490" s="26" t="s">
        <v>13723</v>
      </c>
      <c r="N4490"/>
      <c r="O4490" s="3">
        <v>135</v>
      </c>
      <c r="P4490" s="34">
        <v>63683.25</v>
      </c>
      <c r="Q4490" s="34">
        <v>76217.16</v>
      </c>
      <c r="R4490" s="34">
        <v>-12533.910000000003</v>
      </c>
      <c r="S4490" s="36">
        <v>-0.16444997425776564</v>
      </c>
      <c r="T4490" s="72">
        <v>471.72777777777776</v>
      </c>
      <c r="U4490" s="34">
        <v>69058.039999999994</v>
      </c>
      <c r="V4490" s="34">
        <v>53016.51</v>
      </c>
      <c r="W4490" s="34">
        <v>16041.529999999992</v>
      </c>
      <c r="X4490" s="36">
        <v>0.3025761220419827</v>
      </c>
      <c r="Y4490" s="36" t="str">
        <f>IFERROR(VLOOKUP(A4490,'Pivot price tier'!$C$8:$L$2270,10,0),"")</f>
        <v/>
      </c>
      <c r="Z4490" s="36" t="str">
        <f>IFERROR(VLOOKUP(A4490,'Pivot price tier by size'!$D$8:$M$2491,10,0),"")</f>
        <v/>
      </c>
      <c r="AA4490" s="36" t="str">
        <f>IFERROR(VLOOKUP(A4490,'Pivot category'!$B$8:$I$2216,8,0),"")</f>
        <v/>
      </c>
      <c r="AB4490" s="3" t="str">
        <f>IF(P4490&lt;$AC$1,"Bottom 5%","")</f>
        <v/>
      </c>
      <c r="AC4490"/>
      <c r="AD4490" s="34" t="s">
        <v>16463</v>
      </c>
      <c r="AE4490" s="34" t="s">
        <v>13939</v>
      </c>
    </row>
    <row r="4491" spans="1:31" x14ac:dyDescent="0.25">
      <c r="A4491" t="s">
        <v>15303</v>
      </c>
      <c r="B4491" t="s">
        <v>936</v>
      </c>
      <c r="C4491" s="3" t="s">
        <v>69</v>
      </c>
      <c r="D4491" s="3" t="s">
        <v>3235</v>
      </c>
      <c r="E4491" s="3">
        <v>0</v>
      </c>
      <c r="F4491" s="3">
        <v>10000</v>
      </c>
      <c r="G4491" s="34">
        <v>1.0900000000000001</v>
      </c>
      <c r="H4491" s="3" t="s">
        <v>29</v>
      </c>
      <c r="I4491" s="3" t="s">
        <v>70</v>
      </c>
      <c r="J4491" s="3" t="s">
        <v>8163</v>
      </c>
      <c r="K4491" s="3" t="s">
        <v>8164</v>
      </c>
      <c r="L4491" s="3" t="s">
        <v>68</v>
      </c>
      <c r="M4491" s="26" t="s">
        <v>13723</v>
      </c>
      <c r="N4491"/>
      <c r="O4491" s="3">
        <v>159</v>
      </c>
      <c r="P4491" s="34">
        <v>524242.04</v>
      </c>
      <c r="Q4491" s="34">
        <v>739349.18</v>
      </c>
      <c r="R4491" s="34">
        <v>-215107.14000000007</v>
      </c>
      <c r="S4491" s="36">
        <v>-0.29094120318088412</v>
      </c>
      <c r="T4491" s="72">
        <v>3297.1197484276727</v>
      </c>
      <c r="U4491" s="34">
        <v>1271006.49</v>
      </c>
      <c r="V4491" s="34">
        <v>1376799.71</v>
      </c>
      <c r="W4491" s="34">
        <v>-105793.21999999997</v>
      </c>
      <c r="X4491" s="36">
        <v>-7.6839949363440851E-2</v>
      </c>
      <c r="Y4491" s="36" t="str">
        <f>IFERROR(VLOOKUP(A4491,'Pivot price tier'!$C$8:$L$2270,10,0),"")</f>
        <v/>
      </c>
      <c r="Z4491" s="36" t="str">
        <f>IFERROR(VLOOKUP(A4491,'Pivot price tier by size'!$D$8:$M$2491,10,0),"")</f>
        <v/>
      </c>
      <c r="AA4491" s="36" t="str">
        <f>IFERROR(VLOOKUP(A4491,'Pivot category'!$B$8:$I$2216,8,0),"")</f>
        <v/>
      </c>
      <c r="AB4491" s="3" t="str">
        <f>IF(P4491&lt;$AC$1,"Bottom 5%","")</f>
        <v/>
      </c>
      <c r="AC4491"/>
      <c r="AD4491" s="34" t="s">
        <v>16459</v>
      </c>
      <c r="AE4491" s="34" t="s">
        <v>13941</v>
      </c>
    </row>
    <row r="4492" spans="1:31" x14ac:dyDescent="0.25">
      <c r="A4492" t="s">
        <v>15305</v>
      </c>
      <c r="B4492" t="s">
        <v>934</v>
      </c>
      <c r="C4492" s="3" t="s">
        <v>72</v>
      </c>
      <c r="D4492" s="3" t="s">
        <v>3233</v>
      </c>
      <c r="E4492" s="3">
        <v>0</v>
      </c>
      <c r="F4492" s="3">
        <v>10000</v>
      </c>
      <c r="G4492" s="34">
        <v>3.99</v>
      </c>
      <c r="H4492" s="3" t="s">
        <v>29</v>
      </c>
      <c r="I4492" s="3" t="s">
        <v>70</v>
      </c>
      <c r="J4492" s="3" t="s">
        <v>8163</v>
      </c>
      <c r="K4492" s="3" t="s">
        <v>8164</v>
      </c>
      <c r="L4492" s="3" t="s">
        <v>68</v>
      </c>
      <c r="M4492" s="26" t="s">
        <v>13723</v>
      </c>
      <c r="N4492"/>
      <c r="O4492" s="3">
        <v>159</v>
      </c>
      <c r="P4492" s="34">
        <v>210476.49</v>
      </c>
      <c r="Q4492" s="34">
        <v>254745.54</v>
      </c>
      <c r="R4492" s="34">
        <v>-44269.050000000017</v>
      </c>
      <c r="S4492" s="36">
        <v>-0.17377752717476436</v>
      </c>
      <c r="T4492" s="72">
        <v>1323.7515094339622</v>
      </c>
      <c r="U4492" s="34">
        <v>1133088.18</v>
      </c>
      <c r="V4492" s="34">
        <v>1213386.93</v>
      </c>
      <c r="W4492" s="34">
        <v>-80298.75</v>
      </c>
      <c r="X4492" s="36">
        <v>-6.6177365203694771E-2</v>
      </c>
      <c r="Y4492" s="36" t="str">
        <f>IFERROR(VLOOKUP(A4492,'Pivot price tier'!$C$8:$L$2270,10,0),"")</f>
        <v/>
      </c>
      <c r="Z4492" s="36" t="str">
        <f>IFERROR(VLOOKUP(A4492,'Pivot price tier by size'!$D$8:$M$2491,10,0),"")</f>
        <v/>
      </c>
      <c r="AA4492" s="36" t="str">
        <f>IFERROR(VLOOKUP(A4492,'Pivot category'!$B$8:$I$2216,8,0),"")</f>
        <v/>
      </c>
      <c r="AB4492" s="3" t="str">
        <f>IF(P4492&lt;$AC$1,"Bottom 5%","")</f>
        <v/>
      </c>
      <c r="AC4492"/>
      <c r="AD4492" s="34" t="s">
        <v>16459</v>
      </c>
      <c r="AE4492" s="34" t="s">
        <v>13941</v>
      </c>
    </row>
    <row r="4493" spans="1:31" x14ac:dyDescent="0.25">
      <c r="A4493" t="s">
        <v>15313</v>
      </c>
      <c r="B4493" t="s">
        <v>939</v>
      </c>
      <c r="C4493" s="3" t="s">
        <v>69</v>
      </c>
      <c r="D4493" s="3" t="s">
        <v>3238</v>
      </c>
      <c r="E4493" s="3">
        <v>0</v>
      </c>
      <c r="F4493" s="3">
        <v>10000</v>
      </c>
      <c r="G4493" s="34">
        <v>19.989999999999998</v>
      </c>
      <c r="H4493" s="3" t="s">
        <v>29</v>
      </c>
      <c r="I4493" s="3" t="s">
        <v>70</v>
      </c>
      <c r="J4493" s="3" t="s">
        <v>8163</v>
      </c>
      <c r="K4493" s="3" t="s">
        <v>8164</v>
      </c>
      <c r="L4493" s="3" t="s">
        <v>68</v>
      </c>
      <c r="M4493" s="26" t="s">
        <v>13723</v>
      </c>
      <c r="N4493"/>
      <c r="O4493" s="3">
        <v>154</v>
      </c>
      <c r="P4493" s="34">
        <v>259477.47</v>
      </c>
      <c r="Q4493" s="34">
        <v>274462.7</v>
      </c>
      <c r="R4493" s="34">
        <v>-14985.23000000001</v>
      </c>
      <c r="S4493" s="36">
        <v>-5.4598420841884931E-2</v>
      </c>
      <c r="T4493" s="72">
        <v>1684.9186363636363</v>
      </c>
      <c r="U4493" s="34">
        <v>158870.46</v>
      </c>
      <c r="V4493" s="34">
        <v>145027.45000000001</v>
      </c>
      <c r="W4493" s="34">
        <v>13843.00999999998</v>
      </c>
      <c r="X4493" s="36">
        <v>9.5450964627730617E-2</v>
      </c>
      <c r="Y4493" s="36" t="str">
        <f>IFERROR(VLOOKUP(A4493,'Pivot price tier'!$C$8:$L$2270,10,0),"")</f>
        <v/>
      </c>
      <c r="Z4493" s="36" t="str">
        <f>IFERROR(VLOOKUP(A4493,'Pivot price tier by size'!$D$8:$M$2491,10,0),"")</f>
        <v/>
      </c>
      <c r="AA4493" s="36" t="str">
        <f>IFERROR(VLOOKUP(A4493,'Pivot category'!$B$8:$I$2216,8,0),"")</f>
        <v/>
      </c>
      <c r="AB4493" s="3" t="str">
        <f>IF(P4493&lt;$AC$1,"Bottom 5%","")</f>
        <v/>
      </c>
      <c r="AC4493"/>
      <c r="AD4493" s="34" t="s">
        <v>16459</v>
      </c>
      <c r="AE4493" s="34" t="s">
        <v>13941</v>
      </c>
    </row>
    <row r="4494" spans="1:31" x14ac:dyDescent="0.25">
      <c r="A4494" t="s">
        <v>7030</v>
      </c>
      <c r="B4494" t="s">
        <v>979</v>
      </c>
      <c r="C4494" s="3" t="s">
        <v>72</v>
      </c>
      <c r="D4494" s="3" t="s">
        <v>3283</v>
      </c>
      <c r="E4494" s="3" t="s">
        <v>5093</v>
      </c>
      <c r="F4494" s="3">
        <v>7000</v>
      </c>
      <c r="G4494" s="34">
        <v>10.49</v>
      </c>
      <c r="H4494" s="3" t="s">
        <v>12</v>
      </c>
      <c r="I4494" s="3" t="s">
        <v>70</v>
      </c>
      <c r="J4494" s="3" t="s">
        <v>8163</v>
      </c>
      <c r="K4494" s="3" t="s">
        <v>8164</v>
      </c>
      <c r="L4494" s="3" t="s">
        <v>68</v>
      </c>
      <c r="M4494" s="26" t="s">
        <v>13723</v>
      </c>
      <c r="N4494"/>
      <c r="O4494" s="3">
        <v>140</v>
      </c>
      <c r="P4494" s="34">
        <v>51841.58</v>
      </c>
      <c r="Q4494" s="34">
        <v>56131.99</v>
      </c>
      <c r="R4494" s="34">
        <v>-4290.4099999999962</v>
      </c>
      <c r="S4494" s="36">
        <v>-7.6434311343674066E-2</v>
      </c>
      <c r="T4494" s="72">
        <v>370.29700000000003</v>
      </c>
      <c r="U4494" s="34">
        <v>105078.33</v>
      </c>
      <c r="V4494" s="34">
        <v>114288.55</v>
      </c>
      <c r="W4494" s="34">
        <v>-9210.2200000000012</v>
      </c>
      <c r="X4494" s="36">
        <v>-8.0587425424506698E-2</v>
      </c>
      <c r="Y4494" s="36" t="str">
        <f>IFERROR(VLOOKUP(A4494,'Pivot price tier'!$C$8:$L$2270,10,0),"")</f>
        <v/>
      </c>
      <c r="Z4494" s="36" t="str">
        <f>IFERROR(VLOOKUP(A4494,'Pivot price tier by size'!$D$8:$M$2491,10,0),"")</f>
        <v/>
      </c>
      <c r="AA4494" s="36" t="str">
        <f>IFERROR(VLOOKUP(A4494,'Pivot category'!$B$8:$I$2216,8,0),"")</f>
        <v/>
      </c>
      <c r="AB4494" s="3" t="str">
        <f>IF(P4494&lt;$AC$1,"Bottom 5%","")</f>
        <v/>
      </c>
      <c r="AC4494"/>
      <c r="AD4494" s="34" t="s">
        <v>16459</v>
      </c>
      <c r="AE4494" s="34" t="s">
        <v>13980</v>
      </c>
    </row>
    <row r="4495" spans="1:31" x14ac:dyDescent="0.25">
      <c r="A4495" t="s">
        <v>7138</v>
      </c>
      <c r="B4495" t="s">
        <v>1062</v>
      </c>
      <c r="C4495" s="3" t="s">
        <v>69</v>
      </c>
      <c r="D4495" s="3" t="s">
        <v>3374</v>
      </c>
      <c r="E4495" s="3">
        <v>0</v>
      </c>
      <c r="F4495" s="3">
        <v>1000</v>
      </c>
      <c r="G4495" s="34">
        <v>2.99</v>
      </c>
      <c r="H4495" s="3" t="s">
        <v>29</v>
      </c>
      <c r="I4495" s="3" t="s">
        <v>70</v>
      </c>
      <c r="J4495" s="3" t="s">
        <v>8163</v>
      </c>
      <c r="K4495" s="3" t="s">
        <v>8164</v>
      </c>
      <c r="L4495" s="3" t="s">
        <v>68</v>
      </c>
      <c r="M4495" s="26" t="s">
        <v>13723</v>
      </c>
      <c r="N4495"/>
      <c r="O4495" s="3">
        <v>147</v>
      </c>
      <c r="P4495" s="34">
        <v>71562.66</v>
      </c>
      <c r="Q4495" s="34">
        <v>69634.11</v>
      </c>
      <c r="R4495" s="34">
        <v>1928.5500000000029</v>
      </c>
      <c r="S4495" s="36">
        <v>2.769547855210619E-2</v>
      </c>
      <c r="T4495" s="72">
        <v>486.82081632653063</v>
      </c>
      <c r="U4495" s="34">
        <v>63546.47</v>
      </c>
      <c r="V4495" s="34">
        <v>68518.84</v>
      </c>
      <c r="W4495" s="34">
        <v>-4972.3699999999953</v>
      </c>
      <c r="X4495" s="36">
        <v>-7.2569383836620593E-2</v>
      </c>
      <c r="Y4495" s="36" t="str">
        <f>IFERROR(VLOOKUP(A4495,'Pivot price tier'!$C$8:$L$2270,10,0),"")</f>
        <v/>
      </c>
      <c r="Z4495" s="36" t="str">
        <f>IFERROR(VLOOKUP(A4495,'Pivot price tier by size'!$D$8:$M$2491,10,0),"")</f>
        <v/>
      </c>
      <c r="AA4495" s="36" t="str">
        <f>IFERROR(VLOOKUP(A4495,'Pivot category'!$B$8:$I$2216,8,0),"")</f>
        <v/>
      </c>
      <c r="AB4495" s="3" t="str">
        <f>IF(P4495&lt;$AC$1,"Bottom 5%","")</f>
        <v/>
      </c>
      <c r="AC4495"/>
      <c r="AD4495" s="34" t="s">
        <v>16463</v>
      </c>
      <c r="AE4495" s="34" t="s">
        <v>13969</v>
      </c>
    </row>
    <row r="4496" spans="1:31" hidden="1" x14ac:dyDescent="0.25">
      <c r="A4496" t="s">
        <v>14909</v>
      </c>
      <c r="B4496" t="s">
        <v>14910</v>
      </c>
      <c r="C4496" s="3" t="s">
        <v>32</v>
      </c>
      <c r="D4496" s="3" t="s">
        <v>14456</v>
      </c>
      <c r="E4496" s="3" t="s">
        <v>5141</v>
      </c>
      <c r="F4496" s="3">
        <v>70000</v>
      </c>
      <c r="G4496" s="34">
        <v>25.99</v>
      </c>
      <c r="H4496" s="3" t="s">
        <v>12</v>
      </c>
      <c r="I4496" s="3" t="s">
        <v>21</v>
      </c>
      <c r="J4496" s="3" t="s">
        <v>8163</v>
      </c>
      <c r="K4496" s="3" t="s">
        <v>8164</v>
      </c>
      <c r="L4496" s="3" t="s">
        <v>68</v>
      </c>
      <c r="M4496" s="26">
        <v>45778</v>
      </c>
      <c r="N4496"/>
      <c r="O4496" s="3">
        <v>54</v>
      </c>
      <c r="P4496" s="34">
        <v>4964.09</v>
      </c>
      <c r="Q4496" s="34">
        <v>0</v>
      </c>
      <c r="R4496" s="34">
        <v>4964.09</v>
      </c>
      <c r="S4496" s="36" t="s">
        <v>78</v>
      </c>
      <c r="T4496" s="72">
        <v>91.927592592592589</v>
      </c>
      <c r="U4496" s="34">
        <v>4756.17</v>
      </c>
      <c r="V4496" s="34">
        <v>0</v>
      </c>
      <c r="W4496" s="34">
        <v>4756.17</v>
      </c>
      <c r="X4496" s="36" t="s">
        <v>78</v>
      </c>
      <c r="Y4496" s="36" t="str">
        <f>IFERROR(VLOOKUP(A4496,'Pivot price tier'!$C$8:$L$2270,10,0),"")</f>
        <v>X</v>
      </c>
      <c r="Z4496" s="36" t="str">
        <f>IFERROR(VLOOKUP(A4496,'Pivot price tier by size'!$D$8:$M$2491,10,0),"")</f>
        <v>X</v>
      </c>
      <c r="AA4496" s="36" t="str">
        <f>IFERROR(VLOOKUP(A4496,'Pivot category'!$B$8:$I$2216,8,0),"")</f>
        <v>X</v>
      </c>
      <c r="AB4496" s="3" t="str">
        <f>IF(P4496&lt;$AC$1,"Bottom 5%","")</f>
        <v>Bottom 5%</v>
      </c>
      <c r="AC4496"/>
      <c r="AD4496" s="34" t="s">
        <v>11097</v>
      </c>
      <c r="AE4496" s="34" t="s">
        <v>16609</v>
      </c>
    </row>
    <row r="4497" spans="1:31" hidden="1" x14ac:dyDescent="0.25">
      <c r="A4497" t="s">
        <v>5978</v>
      </c>
      <c r="B4497" t="s">
        <v>2222</v>
      </c>
      <c r="C4497" s="3" t="s">
        <v>32</v>
      </c>
      <c r="D4497" s="3" t="s">
        <v>4677</v>
      </c>
      <c r="E4497" s="3">
        <v>0</v>
      </c>
      <c r="F4497" s="3">
        <v>10000</v>
      </c>
      <c r="G4497" s="34">
        <v>16.989999999999998</v>
      </c>
      <c r="H4497" s="3" t="s">
        <v>54</v>
      </c>
      <c r="I4497" s="3" t="s">
        <v>54</v>
      </c>
      <c r="J4497" s="3" t="s">
        <v>8165</v>
      </c>
      <c r="K4497" s="3" t="s">
        <v>8164</v>
      </c>
      <c r="L4497" s="3" t="s">
        <v>8167</v>
      </c>
      <c r="M4497" s="26" t="s">
        <v>13723</v>
      </c>
      <c r="N4497"/>
      <c r="O4497" s="3">
        <v>8</v>
      </c>
      <c r="P4497" s="34">
        <v>1019.4</v>
      </c>
      <c r="Q4497" s="34">
        <v>1121.3399999999999</v>
      </c>
      <c r="R4497" s="34">
        <v>-101.93999999999994</v>
      </c>
      <c r="S4497" s="36">
        <v>-9.0909090909090828E-2</v>
      </c>
      <c r="T4497" s="72">
        <v>127.425</v>
      </c>
      <c r="U4497" s="34">
        <v>0</v>
      </c>
      <c r="V4497" s="34">
        <v>33.979999999999997</v>
      </c>
      <c r="W4497" s="34">
        <v>-33.979999999999997</v>
      </c>
      <c r="X4497" s="36">
        <v>-1</v>
      </c>
      <c r="Y4497" s="36" t="str">
        <f>IFERROR(VLOOKUP(A4497,'Pivot price tier'!$C$8:$L$2270,10,0),"")</f>
        <v/>
      </c>
      <c r="Z4497" s="36" t="str">
        <f>IFERROR(VLOOKUP(A4497,'Pivot price tier by size'!$D$8:$M$2491,10,0),"")</f>
        <v/>
      </c>
      <c r="AA4497" s="36" t="str">
        <f>IFERROR(VLOOKUP(A4497,'Pivot category'!$B$8:$I$2216,8,0),"")</f>
        <v/>
      </c>
      <c r="AB4497" s="3" t="str">
        <f>IF(P4497&lt;$AC$1,"Bottom 5%","")</f>
        <v>Bottom 5%</v>
      </c>
      <c r="AC4497"/>
      <c r="AD4497" s="34" t="s">
        <v>11100</v>
      </c>
      <c r="AE4497" s="34" t="s">
        <v>16510</v>
      </c>
    </row>
    <row r="4498" spans="1:31" hidden="1" x14ac:dyDescent="0.25">
      <c r="A4498" t="s">
        <v>5980</v>
      </c>
      <c r="B4498" t="s">
        <v>2224</v>
      </c>
      <c r="C4498" s="3" t="s">
        <v>32</v>
      </c>
      <c r="D4498" s="3" t="s">
        <v>4679</v>
      </c>
      <c r="E4498" s="3">
        <v>0</v>
      </c>
      <c r="F4498" s="3">
        <v>10000</v>
      </c>
      <c r="G4498" s="34">
        <v>14.99</v>
      </c>
      <c r="H4498" s="3" t="s">
        <v>54</v>
      </c>
      <c r="I4498" s="3" t="s">
        <v>54</v>
      </c>
      <c r="J4498" s="3" t="s">
        <v>8165</v>
      </c>
      <c r="K4498" s="3" t="s">
        <v>8164</v>
      </c>
      <c r="L4498" s="3" t="s">
        <v>8167</v>
      </c>
      <c r="M4498" s="26" t="s">
        <v>13723</v>
      </c>
      <c r="N4498"/>
      <c r="O4498" s="3">
        <v>4</v>
      </c>
      <c r="P4498" s="34">
        <v>194.87</v>
      </c>
      <c r="Q4498" s="34">
        <v>434.71</v>
      </c>
      <c r="R4498" s="34">
        <v>-239.83999999999997</v>
      </c>
      <c r="S4498" s="36">
        <v>-0.55172413793103448</v>
      </c>
      <c r="T4498" s="72">
        <v>48.717500000000001</v>
      </c>
      <c r="U4498" s="34" t="s">
        <v>78</v>
      </c>
      <c r="V4498" s="34" t="s">
        <v>78</v>
      </c>
      <c r="W4498" s="34" t="s">
        <v>78</v>
      </c>
      <c r="X4498" s="36" t="s">
        <v>78</v>
      </c>
      <c r="Y4498" s="36" t="str">
        <f>IFERROR(VLOOKUP(A4498,'Pivot price tier'!$C$8:$L$2270,10,0),"")</f>
        <v/>
      </c>
      <c r="Z4498" s="36" t="str">
        <f>IFERROR(VLOOKUP(A4498,'Pivot price tier by size'!$D$8:$M$2491,10,0),"")</f>
        <v/>
      </c>
      <c r="AA4498" s="36" t="str">
        <f>IFERROR(VLOOKUP(A4498,'Pivot category'!$B$8:$I$2216,8,0),"")</f>
        <v/>
      </c>
      <c r="AB4498" s="3" t="str">
        <f>IF(P4498&lt;$AC$1,"Bottom 5%","")</f>
        <v>Bottom 5%</v>
      </c>
      <c r="AC4498"/>
      <c r="AD4498" s="34" t="s">
        <v>11100</v>
      </c>
      <c r="AE4498" s="34" t="s">
        <v>16510</v>
      </c>
    </row>
    <row r="4499" spans="1:31" hidden="1" x14ac:dyDescent="0.25">
      <c r="A4499" t="s">
        <v>5981</v>
      </c>
      <c r="B4499" t="s">
        <v>2225</v>
      </c>
      <c r="C4499" s="3" t="s">
        <v>32</v>
      </c>
      <c r="D4499" s="3" t="s">
        <v>4680</v>
      </c>
      <c r="E4499" s="3">
        <v>0</v>
      </c>
      <c r="F4499" s="3">
        <v>10000</v>
      </c>
      <c r="G4499" s="34">
        <v>10.99</v>
      </c>
      <c r="H4499" s="3" t="s">
        <v>54</v>
      </c>
      <c r="I4499" s="3" t="s">
        <v>54</v>
      </c>
      <c r="J4499" s="3" t="s">
        <v>8165</v>
      </c>
      <c r="K4499" s="3" t="s">
        <v>8164</v>
      </c>
      <c r="L4499" s="3" t="s">
        <v>8167</v>
      </c>
      <c r="M4499" s="26" t="s">
        <v>13723</v>
      </c>
      <c r="N4499"/>
      <c r="O4499" s="3">
        <v>6</v>
      </c>
      <c r="P4499" s="34">
        <v>747.32</v>
      </c>
      <c r="Q4499" s="34">
        <v>1340.78</v>
      </c>
      <c r="R4499" s="34">
        <v>-593.45999999999992</v>
      </c>
      <c r="S4499" s="36">
        <v>-0.44262295081967207</v>
      </c>
      <c r="T4499" s="72">
        <v>124.55333333333334</v>
      </c>
      <c r="U4499" s="34" t="s">
        <v>78</v>
      </c>
      <c r="V4499" s="34" t="s">
        <v>78</v>
      </c>
      <c r="W4499" s="34" t="s">
        <v>78</v>
      </c>
      <c r="X4499" s="36" t="s">
        <v>78</v>
      </c>
      <c r="Y4499" s="36" t="str">
        <f>IFERROR(VLOOKUP(A4499,'Pivot price tier'!$C$8:$L$2270,10,0),"")</f>
        <v/>
      </c>
      <c r="Z4499" s="36" t="str">
        <f>IFERROR(VLOOKUP(A4499,'Pivot price tier by size'!$D$8:$M$2491,10,0),"")</f>
        <v/>
      </c>
      <c r="AA4499" s="36" t="str">
        <f>IFERROR(VLOOKUP(A4499,'Pivot category'!$B$8:$I$2216,8,0),"")</f>
        <v/>
      </c>
      <c r="AB4499" s="3" t="str">
        <f>IF(P4499&lt;$AC$1,"Bottom 5%","")</f>
        <v>Bottom 5%</v>
      </c>
      <c r="AC4499"/>
      <c r="AD4499" s="34" t="s">
        <v>11100</v>
      </c>
      <c r="AE4499" s="34" t="s">
        <v>16510</v>
      </c>
    </row>
    <row r="4500" spans="1:31" hidden="1" x14ac:dyDescent="0.25">
      <c r="A4500" t="s">
        <v>5982</v>
      </c>
      <c r="B4500" t="s">
        <v>2226</v>
      </c>
      <c r="C4500" s="3" t="s">
        <v>32</v>
      </c>
      <c r="D4500" s="3" t="s">
        <v>4681</v>
      </c>
      <c r="E4500" s="3">
        <v>0</v>
      </c>
      <c r="F4500" s="3">
        <v>10000</v>
      </c>
      <c r="G4500" s="34">
        <v>8.9</v>
      </c>
      <c r="H4500" s="3" t="s">
        <v>54</v>
      </c>
      <c r="I4500" s="3" t="s">
        <v>54</v>
      </c>
      <c r="J4500" s="3" t="s">
        <v>8165</v>
      </c>
      <c r="K4500" s="3" t="s">
        <v>8164</v>
      </c>
      <c r="L4500" s="3" t="s">
        <v>8169</v>
      </c>
      <c r="M4500" s="26" t="s">
        <v>13723</v>
      </c>
      <c r="N4500"/>
      <c r="O4500" s="3" t="s">
        <v>78</v>
      </c>
      <c r="P4500" s="34">
        <v>8.9</v>
      </c>
      <c r="Q4500" s="34">
        <v>62.3</v>
      </c>
      <c r="R4500" s="34">
        <v>-53.4</v>
      </c>
      <c r="S4500" s="36">
        <v>-0.8571428571428571</v>
      </c>
      <c r="T4500" s="72" t="s">
        <v>78</v>
      </c>
      <c r="U4500" s="34" t="s">
        <v>78</v>
      </c>
      <c r="V4500" s="34" t="s">
        <v>78</v>
      </c>
      <c r="W4500" s="34" t="s">
        <v>78</v>
      </c>
      <c r="X4500" s="36" t="s">
        <v>78</v>
      </c>
      <c r="Y4500" s="36" t="str">
        <f>IFERROR(VLOOKUP(A4500,'Pivot price tier'!$C$8:$L$2270,10,0),"")</f>
        <v/>
      </c>
      <c r="Z4500" s="36" t="str">
        <f>IFERROR(VLOOKUP(A4500,'Pivot price tier by size'!$D$8:$M$2491,10,0),"")</f>
        <v/>
      </c>
      <c r="AA4500" s="36" t="str">
        <f>IFERROR(VLOOKUP(A4500,'Pivot category'!$B$8:$I$2216,8,0),"")</f>
        <v/>
      </c>
      <c r="AB4500" s="3" t="str">
        <f>IF(P4500&lt;$AC$1,"Bottom 5%","")</f>
        <v>Bottom 5%</v>
      </c>
      <c r="AC4500"/>
      <c r="AD4500" s="34" t="s">
        <v>11100</v>
      </c>
      <c r="AE4500" s="34" t="s">
        <v>16510</v>
      </c>
    </row>
    <row r="4501" spans="1:31" hidden="1" x14ac:dyDescent="0.25">
      <c r="A4501" t="s">
        <v>5985</v>
      </c>
      <c r="B4501" t="s">
        <v>2227</v>
      </c>
      <c r="C4501" s="3" t="s">
        <v>32</v>
      </c>
      <c r="D4501" s="3" t="s">
        <v>4682</v>
      </c>
      <c r="E4501" s="3">
        <v>0</v>
      </c>
      <c r="F4501" s="3">
        <v>10000</v>
      </c>
      <c r="G4501" s="34">
        <v>10.99</v>
      </c>
      <c r="H4501" s="3" t="s">
        <v>54</v>
      </c>
      <c r="I4501" s="3" t="s">
        <v>54</v>
      </c>
      <c r="J4501" s="3" t="s">
        <v>8165</v>
      </c>
      <c r="K4501" s="3" t="s">
        <v>8164</v>
      </c>
      <c r="L4501" s="3" t="s">
        <v>8167</v>
      </c>
      <c r="M4501" s="26" t="s">
        <v>13723</v>
      </c>
      <c r="N4501"/>
      <c r="O4501" s="3">
        <v>6</v>
      </c>
      <c r="P4501" s="34">
        <v>1033.06</v>
      </c>
      <c r="Q4501" s="34">
        <v>956.13</v>
      </c>
      <c r="R4501" s="34">
        <v>76.92999999999995</v>
      </c>
      <c r="S4501" s="36">
        <v>8.0459770114942541E-2</v>
      </c>
      <c r="T4501" s="72">
        <v>172.17666666666665</v>
      </c>
      <c r="U4501" s="34" t="s">
        <v>78</v>
      </c>
      <c r="V4501" s="34" t="s">
        <v>78</v>
      </c>
      <c r="W4501" s="34" t="s">
        <v>78</v>
      </c>
      <c r="X4501" s="36" t="s">
        <v>78</v>
      </c>
      <c r="Y4501" s="36" t="str">
        <f>IFERROR(VLOOKUP(A4501,'Pivot price tier'!$C$8:$L$2270,10,0),"")</f>
        <v/>
      </c>
      <c r="Z4501" s="36" t="str">
        <f>IFERROR(VLOOKUP(A4501,'Pivot price tier by size'!$D$8:$M$2491,10,0),"")</f>
        <v/>
      </c>
      <c r="AA4501" s="36" t="str">
        <f>IFERROR(VLOOKUP(A4501,'Pivot category'!$B$8:$I$2216,8,0),"")</f>
        <v/>
      </c>
      <c r="AB4501" s="3" t="str">
        <f>IF(P4501&lt;$AC$1,"Bottom 5%","")</f>
        <v>Bottom 5%</v>
      </c>
      <c r="AC4501"/>
      <c r="AD4501" s="34" t="s">
        <v>11100</v>
      </c>
      <c r="AE4501" s="34" t="s">
        <v>16510</v>
      </c>
    </row>
    <row r="4502" spans="1:31" hidden="1" x14ac:dyDescent="0.25">
      <c r="A4502" t="s">
        <v>5983</v>
      </c>
      <c r="B4502" t="s">
        <v>2228</v>
      </c>
      <c r="C4502" s="3" t="s">
        <v>32</v>
      </c>
      <c r="D4502" s="3" t="s">
        <v>4683</v>
      </c>
      <c r="E4502" s="3">
        <v>0</v>
      </c>
      <c r="F4502" s="3">
        <v>10000</v>
      </c>
      <c r="G4502" s="34">
        <v>10.99</v>
      </c>
      <c r="H4502" s="3" t="s">
        <v>54</v>
      </c>
      <c r="I4502" s="3" t="s">
        <v>54</v>
      </c>
      <c r="J4502" s="3" t="s">
        <v>8165</v>
      </c>
      <c r="K4502" s="3" t="s">
        <v>8164</v>
      </c>
      <c r="L4502" s="3" t="s">
        <v>8167</v>
      </c>
      <c r="M4502" s="26" t="s">
        <v>13723</v>
      </c>
      <c r="N4502"/>
      <c r="O4502" s="3">
        <v>6</v>
      </c>
      <c r="P4502" s="34">
        <v>857.22</v>
      </c>
      <c r="Q4502" s="34">
        <v>1088.01</v>
      </c>
      <c r="R4502" s="34">
        <v>-230.78999999999996</v>
      </c>
      <c r="S4502" s="36">
        <v>-0.21212121212121204</v>
      </c>
      <c r="T4502" s="72">
        <v>142.87</v>
      </c>
      <c r="U4502" s="34" t="s">
        <v>78</v>
      </c>
      <c r="V4502" s="34" t="s">
        <v>78</v>
      </c>
      <c r="W4502" s="34" t="s">
        <v>78</v>
      </c>
      <c r="X4502" s="36" t="s">
        <v>78</v>
      </c>
      <c r="Y4502" s="36" t="str">
        <f>IFERROR(VLOOKUP(A4502,'Pivot price tier'!$C$8:$L$2270,10,0),"")</f>
        <v/>
      </c>
      <c r="Z4502" s="36" t="str">
        <f>IFERROR(VLOOKUP(A4502,'Pivot price tier by size'!$D$8:$M$2491,10,0),"")</f>
        <v/>
      </c>
      <c r="AA4502" s="36" t="str">
        <f>IFERROR(VLOOKUP(A4502,'Pivot category'!$B$8:$I$2216,8,0),"")</f>
        <v/>
      </c>
      <c r="AB4502" s="3" t="str">
        <f>IF(P4502&lt;$AC$1,"Bottom 5%","")</f>
        <v>Bottom 5%</v>
      </c>
      <c r="AC4502"/>
      <c r="AD4502" s="34" t="s">
        <v>11100</v>
      </c>
      <c r="AE4502" s="34" t="s">
        <v>16510</v>
      </c>
    </row>
    <row r="4503" spans="1:31" hidden="1" x14ac:dyDescent="0.25">
      <c r="A4503" t="s">
        <v>5984</v>
      </c>
      <c r="B4503" t="s">
        <v>2229</v>
      </c>
      <c r="C4503" s="3" t="s">
        <v>32</v>
      </c>
      <c r="D4503" s="3" t="s">
        <v>4684</v>
      </c>
      <c r="E4503" s="3">
        <v>0</v>
      </c>
      <c r="F4503" s="3">
        <v>10000</v>
      </c>
      <c r="G4503" s="34">
        <v>8.9</v>
      </c>
      <c r="H4503" s="3" t="s">
        <v>54</v>
      </c>
      <c r="I4503" s="3" t="s">
        <v>54</v>
      </c>
      <c r="J4503" s="3" t="s">
        <v>8165</v>
      </c>
      <c r="K4503" s="3" t="s">
        <v>8164</v>
      </c>
      <c r="L4503" s="3" t="s">
        <v>8167</v>
      </c>
      <c r="M4503" s="26" t="s">
        <v>13723</v>
      </c>
      <c r="N4503"/>
      <c r="O4503" s="3">
        <v>1</v>
      </c>
      <c r="P4503" s="34">
        <v>8.9</v>
      </c>
      <c r="Q4503" s="34">
        <v>53.4</v>
      </c>
      <c r="R4503" s="34">
        <v>-44.5</v>
      </c>
      <c r="S4503" s="36">
        <v>-0.83333333333333326</v>
      </c>
      <c r="T4503" s="72">
        <v>8.9</v>
      </c>
      <c r="U4503" s="34" t="s">
        <v>78</v>
      </c>
      <c r="V4503" s="34" t="s">
        <v>78</v>
      </c>
      <c r="W4503" s="34" t="s">
        <v>78</v>
      </c>
      <c r="X4503" s="36" t="s">
        <v>78</v>
      </c>
      <c r="Y4503" s="36" t="str">
        <f>IFERROR(VLOOKUP(A4503,'Pivot price tier'!$C$8:$L$2270,10,0),"")</f>
        <v/>
      </c>
      <c r="Z4503" s="36" t="str">
        <f>IFERROR(VLOOKUP(A4503,'Pivot price tier by size'!$D$8:$M$2491,10,0),"")</f>
        <v/>
      </c>
      <c r="AA4503" s="36" t="str">
        <f>IFERROR(VLOOKUP(A4503,'Pivot category'!$B$8:$I$2216,8,0),"")</f>
        <v/>
      </c>
      <c r="AB4503" s="3" t="str">
        <f>IF(P4503&lt;$AC$1,"Bottom 5%","")</f>
        <v>Bottom 5%</v>
      </c>
      <c r="AC4503"/>
      <c r="AD4503" s="34" t="s">
        <v>11100</v>
      </c>
      <c r="AE4503" s="34" t="s">
        <v>16510</v>
      </c>
    </row>
    <row r="4504" spans="1:31" hidden="1" x14ac:dyDescent="0.25">
      <c r="A4504" t="s">
        <v>15085</v>
      </c>
      <c r="B4504" t="s">
        <v>14323</v>
      </c>
      <c r="C4504" s="3" t="s">
        <v>72</v>
      </c>
      <c r="D4504" s="3" t="s">
        <v>14220</v>
      </c>
      <c r="E4504" s="3">
        <v>0</v>
      </c>
      <c r="F4504" s="3">
        <v>70000</v>
      </c>
      <c r="G4504" s="34">
        <v>15.99</v>
      </c>
      <c r="H4504" s="3" t="s">
        <v>29</v>
      </c>
      <c r="I4504" s="3" t="s">
        <v>70</v>
      </c>
      <c r="J4504" s="3" t="s">
        <v>8168</v>
      </c>
      <c r="K4504" s="3" t="s">
        <v>8164</v>
      </c>
      <c r="L4504" s="3" t="s">
        <v>68</v>
      </c>
      <c r="M4504" s="26">
        <v>45658</v>
      </c>
      <c r="N4504"/>
      <c r="O4504" s="3">
        <v>4</v>
      </c>
      <c r="P4504" s="34">
        <v>1870.83</v>
      </c>
      <c r="Q4504" s="34">
        <v>9034.35</v>
      </c>
      <c r="R4504" s="34">
        <v>-7163.52</v>
      </c>
      <c r="S4504" s="36">
        <v>-0.79292035398230087</v>
      </c>
      <c r="T4504" s="72">
        <v>467.70749999999998</v>
      </c>
      <c r="U4504" s="34">
        <v>1439.1</v>
      </c>
      <c r="V4504" s="34">
        <v>7387.38</v>
      </c>
      <c r="W4504" s="34">
        <v>-5948.2800000000007</v>
      </c>
      <c r="X4504" s="36">
        <v>-0.80519480519480524</v>
      </c>
      <c r="Y4504" s="36" t="str">
        <f>IFERROR(VLOOKUP(A4504,'Pivot price tier'!$C$8:$L$2270,10,0),"")</f>
        <v/>
      </c>
      <c r="Z4504" s="36" t="str">
        <f>IFERROR(VLOOKUP(A4504,'Pivot price tier by size'!$D$8:$M$2491,10,0),"")</f>
        <v/>
      </c>
      <c r="AA4504" s="36" t="str">
        <f>IFERROR(VLOOKUP(A4504,'Pivot category'!$B$8:$I$2216,8,0),"")</f>
        <v/>
      </c>
      <c r="AB4504" s="3" t="str">
        <f>IF(P4504&lt;$AC$1,"Bottom 5%","")</f>
        <v>Bottom 5%</v>
      </c>
      <c r="AC4504"/>
      <c r="AD4504" s="34" t="s">
        <v>11097</v>
      </c>
      <c r="AE4504" s="34" t="s">
        <v>13995</v>
      </c>
    </row>
    <row r="4505" spans="1:31" hidden="1" x14ac:dyDescent="0.25">
      <c r="A4505" t="s">
        <v>15572</v>
      </c>
      <c r="B4505" t="s">
        <v>15573</v>
      </c>
      <c r="C4505" s="3" t="s">
        <v>32</v>
      </c>
      <c r="D4505" s="3" t="s">
        <v>15010</v>
      </c>
      <c r="E4505" s="3" t="s">
        <v>5093</v>
      </c>
      <c r="F4505" s="3">
        <v>70000</v>
      </c>
      <c r="G4505" s="34">
        <v>44.99</v>
      </c>
      <c r="H4505" s="3" t="s">
        <v>12</v>
      </c>
      <c r="I4505" s="3" t="s">
        <v>23</v>
      </c>
      <c r="J4505" s="3" t="s">
        <v>8163</v>
      </c>
      <c r="K4505" s="3" t="s">
        <v>8164</v>
      </c>
      <c r="L4505" s="3" t="s">
        <v>68</v>
      </c>
      <c r="M4505" s="26">
        <v>45901</v>
      </c>
      <c r="N4505"/>
      <c r="O4505" s="3">
        <v>50</v>
      </c>
      <c r="P4505" s="34">
        <v>11571.15</v>
      </c>
      <c r="Q4505" s="34">
        <v>0</v>
      </c>
      <c r="R4505" s="34">
        <v>11571.15</v>
      </c>
      <c r="S4505" s="36" t="s">
        <v>78</v>
      </c>
      <c r="T4505" s="72">
        <v>231.423</v>
      </c>
      <c r="U4505" s="34">
        <v>20128.34</v>
      </c>
      <c r="V4505" s="34">
        <v>0</v>
      </c>
      <c r="W4505" s="34">
        <v>20128.34</v>
      </c>
      <c r="X4505" s="36" t="s">
        <v>78</v>
      </c>
      <c r="Y4505" s="36" t="str">
        <f>IFERROR(VLOOKUP(A4505,'Pivot price tier'!$C$8:$L$2270,10,0),"")</f>
        <v>X</v>
      </c>
      <c r="Z4505" s="36" t="str">
        <f>IFERROR(VLOOKUP(A4505,'Pivot price tier by size'!$D$8:$M$2491,10,0),"")</f>
        <v>X</v>
      </c>
      <c r="AA4505" s="36" t="str">
        <f>IFERROR(VLOOKUP(A4505,'Pivot category'!$B$8:$I$2216,8,0),"")</f>
        <v>X</v>
      </c>
      <c r="AB4505" s="3" t="str">
        <f>IF(P4505&lt;$AC$1,"Bottom 5%","")</f>
        <v>Bottom 5%</v>
      </c>
      <c r="AC4505"/>
      <c r="AD4505" s="34" t="s">
        <v>16461</v>
      </c>
      <c r="AE4505" s="34" t="s">
        <v>13951</v>
      </c>
    </row>
    <row r="4506" spans="1:31" hidden="1" x14ac:dyDescent="0.25">
      <c r="A4506" t="s">
        <v>9772</v>
      </c>
      <c r="B4506" t="s">
        <v>9797</v>
      </c>
      <c r="C4506" s="3" t="s">
        <v>32</v>
      </c>
      <c r="D4506" s="3" t="s">
        <v>9745</v>
      </c>
      <c r="E4506" s="3" t="s">
        <v>5093</v>
      </c>
      <c r="F4506" s="3">
        <v>10000</v>
      </c>
      <c r="G4506" s="34">
        <v>53.99</v>
      </c>
      <c r="H4506" s="3" t="s">
        <v>12</v>
      </c>
      <c r="I4506" s="3" t="s">
        <v>15</v>
      </c>
      <c r="J4506" s="3" t="s">
        <v>8168</v>
      </c>
      <c r="K4506" s="3" t="s">
        <v>8164</v>
      </c>
      <c r="L4506" s="3" t="s">
        <v>8167</v>
      </c>
      <c r="M4506" s="26" t="s">
        <v>13723</v>
      </c>
      <c r="N4506"/>
      <c r="O4506" s="3">
        <v>1</v>
      </c>
      <c r="P4506" s="34">
        <v>215.96</v>
      </c>
      <c r="Q4506" s="34">
        <v>1457.73</v>
      </c>
      <c r="R4506" s="34">
        <v>-1241.77</v>
      </c>
      <c r="S4506" s="36">
        <v>-0.85185185185185186</v>
      </c>
      <c r="T4506" s="72">
        <v>215.96</v>
      </c>
      <c r="U4506" s="34">
        <v>755.86</v>
      </c>
      <c r="V4506" s="34">
        <v>809.85</v>
      </c>
      <c r="W4506" s="34">
        <v>-53.990000000000009</v>
      </c>
      <c r="X4506" s="36">
        <v>-6.6666666666666652E-2</v>
      </c>
      <c r="Y4506" s="36" t="str">
        <f>IFERROR(VLOOKUP(A4506,'Pivot price tier'!$C$8:$L$2270,10,0),"")</f>
        <v/>
      </c>
      <c r="Z4506" s="36" t="str">
        <f>IFERROR(VLOOKUP(A4506,'Pivot price tier by size'!$D$8:$M$2491,10,0),"")</f>
        <v/>
      </c>
      <c r="AA4506" s="36" t="str">
        <f>IFERROR(VLOOKUP(A4506,'Pivot category'!$B$8:$I$2216,8,0),"")</f>
        <v/>
      </c>
      <c r="AB4506" s="3" t="str">
        <f>IF(P4506&lt;$AC$1,"Bottom 5%","")</f>
        <v>Bottom 5%</v>
      </c>
      <c r="AC4506"/>
      <c r="AD4506" s="34" t="s">
        <v>11097</v>
      </c>
      <c r="AE4506" s="34" t="s">
        <v>16498</v>
      </c>
    </row>
    <row r="4507" spans="1:31" hidden="1" x14ac:dyDescent="0.25">
      <c r="A4507" t="s">
        <v>9888</v>
      </c>
      <c r="B4507" t="s">
        <v>9889</v>
      </c>
      <c r="C4507" s="3" t="s">
        <v>32</v>
      </c>
      <c r="D4507" s="3" t="s">
        <v>9744</v>
      </c>
      <c r="E4507" s="3" t="s">
        <v>5093</v>
      </c>
      <c r="F4507" s="3">
        <v>10000</v>
      </c>
      <c r="G4507" s="34">
        <v>39.590000000000003</v>
      </c>
      <c r="H4507" s="3" t="s">
        <v>12</v>
      </c>
      <c r="I4507" s="3" t="s">
        <v>23</v>
      </c>
      <c r="J4507" s="3" t="s">
        <v>8168</v>
      </c>
      <c r="K4507" s="3" t="s">
        <v>8164</v>
      </c>
      <c r="L4507" s="3" t="s">
        <v>8167</v>
      </c>
      <c r="M4507" s="26" t="s">
        <v>13723</v>
      </c>
      <c r="N4507"/>
      <c r="O4507" s="3" t="s">
        <v>78</v>
      </c>
      <c r="P4507" s="34">
        <v>316.72000000000003</v>
      </c>
      <c r="Q4507" s="34">
        <v>593.85</v>
      </c>
      <c r="R4507" s="34">
        <v>-277.13</v>
      </c>
      <c r="S4507" s="36">
        <v>-0.46666666666666667</v>
      </c>
      <c r="T4507" s="72" t="s">
        <v>78</v>
      </c>
      <c r="U4507" s="34">
        <v>0</v>
      </c>
      <c r="V4507" s="34">
        <v>950.16</v>
      </c>
      <c r="W4507" s="34">
        <v>-950.16</v>
      </c>
      <c r="X4507" s="36">
        <v>-1</v>
      </c>
      <c r="Y4507" s="36" t="str">
        <f>IFERROR(VLOOKUP(A4507,'Pivot price tier'!$C$8:$L$2270,10,0),"")</f>
        <v/>
      </c>
      <c r="Z4507" s="36" t="str">
        <f>IFERROR(VLOOKUP(A4507,'Pivot price tier by size'!$D$8:$M$2491,10,0),"")</f>
        <v/>
      </c>
      <c r="AA4507" s="36" t="str">
        <f>IFERROR(VLOOKUP(A4507,'Pivot category'!$B$8:$I$2216,8,0),"")</f>
        <v/>
      </c>
      <c r="AB4507" s="3" t="str">
        <f>IF(P4507&lt;$AC$1,"Bottom 5%","")</f>
        <v>Bottom 5%</v>
      </c>
      <c r="AC4507"/>
      <c r="AD4507" s="34" t="s">
        <v>11097</v>
      </c>
      <c r="AE4507" s="34" t="s">
        <v>16498</v>
      </c>
    </row>
    <row r="4508" spans="1:31" x14ac:dyDescent="0.25">
      <c r="A4508" t="s">
        <v>7156</v>
      </c>
      <c r="B4508" t="s">
        <v>1077</v>
      </c>
      <c r="C4508" s="3" t="s">
        <v>69</v>
      </c>
      <c r="D4508" s="3" t="s">
        <v>3394</v>
      </c>
      <c r="E4508" s="3" t="s">
        <v>5093</v>
      </c>
      <c r="F4508" s="3">
        <v>1000</v>
      </c>
      <c r="G4508" s="34">
        <v>2.99</v>
      </c>
      <c r="H4508" s="3" t="s">
        <v>28</v>
      </c>
      <c r="I4508" s="3" t="s">
        <v>70</v>
      </c>
      <c r="J4508" s="3" t="s">
        <v>8163</v>
      </c>
      <c r="K4508" s="3" t="s">
        <v>8164</v>
      </c>
      <c r="L4508" s="3" t="s">
        <v>68</v>
      </c>
      <c r="M4508" s="26" t="s">
        <v>13723</v>
      </c>
      <c r="N4508"/>
      <c r="O4508" s="3">
        <v>150</v>
      </c>
      <c r="P4508" s="34">
        <v>79345.63</v>
      </c>
      <c r="Q4508" s="34">
        <v>86928.27</v>
      </c>
      <c r="R4508" s="34">
        <v>-7582.6399999999994</v>
      </c>
      <c r="S4508" s="36">
        <v>-8.7228700168541229E-2</v>
      </c>
      <c r="T4508" s="72">
        <v>528.97086666666667</v>
      </c>
      <c r="U4508" s="34">
        <v>189054.71</v>
      </c>
      <c r="V4508" s="34">
        <v>204148.23</v>
      </c>
      <c r="W4508" s="34">
        <v>-15093.520000000019</v>
      </c>
      <c r="X4508" s="36">
        <v>-7.3934121299998656E-2</v>
      </c>
      <c r="Y4508" s="36" t="str">
        <f>IFERROR(VLOOKUP(A4508,'Pivot price tier'!$C$8:$L$2270,10,0),"")</f>
        <v/>
      </c>
      <c r="Z4508" s="36" t="str">
        <f>IFERROR(VLOOKUP(A4508,'Pivot price tier by size'!$D$8:$M$2491,10,0),"")</f>
        <v/>
      </c>
      <c r="AA4508" s="36" t="str">
        <f>IFERROR(VLOOKUP(A4508,'Pivot category'!$B$8:$I$2216,8,0),"")</f>
        <v/>
      </c>
      <c r="AB4508" s="3" t="str">
        <f>IF(P4508&lt;$AC$1,"Bottom 5%","")</f>
        <v/>
      </c>
      <c r="AC4508"/>
      <c r="AD4508" s="34" t="s">
        <v>16463</v>
      </c>
      <c r="AE4508" s="34" t="s">
        <v>13946</v>
      </c>
    </row>
    <row r="4509" spans="1:31" hidden="1" x14ac:dyDescent="0.25">
      <c r="A4509" t="s">
        <v>10375</v>
      </c>
      <c r="B4509" t="s">
        <v>10376</v>
      </c>
      <c r="C4509" s="3" t="s">
        <v>69</v>
      </c>
      <c r="D4509" s="3" t="s">
        <v>10182</v>
      </c>
      <c r="E4509" s="3" t="s">
        <v>5141</v>
      </c>
      <c r="F4509" s="3">
        <v>7000</v>
      </c>
      <c r="G4509" s="34">
        <v>0.59</v>
      </c>
      <c r="H4509" s="3" t="s">
        <v>12</v>
      </c>
      <c r="I4509" s="3" t="s">
        <v>70</v>
      </c>
      <c r="J4509" s="3" t="s">
        <v>8168</v>
      </c>
      <c r="K4509" s="3" t="s">
        <v>8164</v>
      </c>
      <c r="L4509" s="3" t="s">
        <v>8167</v>
      </c>
      <c r="M4509" s="26" t="s">
        <v>13723</v>
      </c>
      <c r="N4509"/>
      <c r="O4509" s="3">
        <v>1</v>
      </c>
      <c r="P4509" s="34">
        <v>318.01</v>
      </c>
      <c r="Q4509" s="34">
        <v>1176.93</v>
      </c>
      <c r="R4509" s="34">
        <v>-858.92000000000007</v>
      </c>
      <c r="S4509" s="36">
        <v>-0.72979701426592913</v>
      </c>
      <c r="T4509" s="72">
        <v>318.01</v>
      </c>
      <c r="U4509" s="34">
        <v>0</v>
      </c>
      <c r="V4509" s="34">
        <v>118.8</v>
      </c>
      <c r="W4509" s="34">
        <v>-118.8</v>
      </c>
      <c r="X4509" s="36">
        <v>-1</v>
      </c>
      <c r="Y4509" s="36" t="str">
        <f>IFERROR(VLOOKUP(A4509,'Pivot price tier'!$C$8:$L$2270,10,0),"")</f>
        <v/>
      </c>
      <c r="Z4509" s="36" t="str">
        <f>IFERROR(VLOOKUP(A4509,'Pivot price tier by size'!$D$8:$M$2491,10,0),"")</f>
        <v/>
      </c>
      <c r="AA4509" s="36" t="str">
        <f>IFERROR(VLOOKUP(A4509,'Pivot category'!$B$8:$I$2216,8,0),"")</f>
        <v/>
      </c>
      <c r="AB4509" s="3" t="str">
        <f>IF(P4509&lt;$AC$1,"Bottom 5%","")</f>
        <v>Bottom 5%</v>
      </c>
      <c r="AC4509"/>
      <c r="AD4509" s="34" t="s">
        <v>16463</v>
      </c>
      <c r="AE4509" s="34" t="s">
        <v>16549</v>
      </c>
    </row>
    <row r="4510" spans="1:31" hidden="1" x14ac:dyDescent="0.25">
      <c r="A4510" t="s">
        <v>10378</v>
      </c>
      <c r="B4510" t="s">
        <v>10379</v>
      </c>
      <c r="C4510" s="3" t="s">
        <v>32</v>
      </c>
      <c r="D4510" s="3" t="s">
        <v>10165</v>
      </c>
      <c r="E4510" s="3" t="s">
        <v>5141</v>
      </c>
      <c r="F4510" s="3">
        <v>7000</v>
      </c>
      <c r="G4510" s="34">
        <v>13.79</v>
      </c>
      <c r="H4510" s="3" t="s">
        <v>12</v>
      </c>
      <c r="I4510" s="3" t="s">
        <v>17</v>
      </c>
      <c r="J4510" s="3" t="s">
        <v>8168</v>
      </c>
      <c r="K4510" s="3" t="s">
        <v>8164</v>
      </c>
      <c r="L4510" s="3" t="s">
        <v>8167</v>
      </c>
      <c r="M4510" s="26" t="s">
        <v>13723</v>
      </c>
      <c r="N4510"/>
      <c r="O4510" s="3">
        <v>3</v>
      </c>
      <c r="P4510" s="34">
        <v>1130.78</v>
      </c>
      <c r="Q4510" s="34">
        <v>9662.89</v>
      </c>
      <c r="R4510" s="34">
        <v>-8532.1099999999988</v>
      </c>
      <c r="S4510" s="36">
        <v>-0.88297703896039381</v>
      </c>
      <c r="T4510" s="72">
        <v>376.92666666666668</v>
      </c>
      <c r="U4510" s="34">
        <v>399.91</v>
      </c>
      <c r="V4510" s="34">
        <v>2041.03</v>
      </c>
      <c r="W4510" s="34">
        <v>-1641.12</v>
      </c>
      <c r="X4510" s="36">
        <v>-0.80406461443486865</v>
      </c>
      <c r="Y4510" s="36" t="str">
        <f>IFERROR(VLOOKUP(A4510,'Pivot price tier'!$C$8:$L$2270,10,0),"")</f>
        <v/>
      </c>
      <c r="Z4510" s="36" t="str">
        <f>IFERROR(VLOOKUP(A4510,'Pivot price tier by size'!$D$8:$M$2491,10,0),"")</f>
        <v/>
      </c>
      <c r="AA4510" s="36" t="str">
        <f>IFERROR(VLOOKUP(A4510,'Pivot category'!$B$8:$I$2216,8,0),"")</f>
        <v/>
      </c>
      <c r="AB4510" s="3" t="str">
        <f>IF(P4510&lt;$AC$1,"Bottom 5%","")</f>
        <v>Bottom 5%</v>
      </c>
      <c r="AC4510"/>
      <c r="AD4510" s="34" t="s">
        <v>16463</v>
      </c>
      <c r="AE4510" s="34" t="s">
        <v>16549</v>
      </c>
    </row>
    <row r="4511" spans="1:31" hidden="1" x14ac:dyDescent="0.25">
      <c r="A4511" t="s">
        <v>10447</v>
      </c>
      <c r="B4511" t="s">
        <v>10377</v>
      </c>
      <c r="C4511" s="3" t="s">
        <v>69</v>
      </c>
      <c r="D4511" s="3" t="s">
        <v>10183</v>
      </c>
      <c r="E4511" s="3" t="s">
        <v>5141</v>
      </c>
      <c r="F4511" s="3">
        <v>7000</v>
      </c>
      <c r="G4511" s="34">
        <v>11.99</v>
      </c>
      <c r="H4511" s="3" t="s">
        <v>12</v>
      </c>
      <c r="I4511" s="3" t="s">
        <v>70</v>
      </c>
      <c r="J4511" s="3" t="s">
        <v>8168</v>
      </c>
      <c r="K4511" s="3" t="s">
        <v>8164</v>
      </c>
      <c r="L4511" s="3" t="s">
        <v>8167</v>
      </c>
      <c r="M4511" s="26" t="s">
        <v>13723</v>
      </c>
      <c r="N4511"/>
      <c r="O4511" s="3">
        <v>1</v>
      </c>
      <c r="P4511" s="34">
        <v>143.88</v>
      </c>
      <c r="Q4511" s="34">
        <v>411.79</v>
      </c>
      <c r="R4511" s="34">
        <v>-267.91000000000003</v>
      </c>
      <c r="S4511" s="36">
        <v>-0.65059860608562614</v>
      </c>
      <c r="T4511" s="72">
        <v>143.88</v>
      </c>
      <c r="U4511" s="34">
        <v>0</v>
      </c>
      <c r="V4511" s="34">
        <v>199.9</v>
      </c>
      <c r="W4511" s="34">
        <v>-199.9</v>
      </c>
      <c r="X4511" s="36">
        <v>-1</v>
      </c>
      <c r="Y4511" s="36" t="str">
        <f>IFERROR(VLOOKUP(A4511,'Pivot price tier'!$C$8:$L$2270,10,0),"")</f>
        <v/>
      </c>
      <c r="Z4511" s="36" t="str">
        <f>IFERROR(VLOOKUP(A4511,'Pivot price tier by size'!$D$8:$M$2491,10,0),"")</f>
        <v/>
      </c>
      <c r="AA4511" s="36" t="str">
        <f>IFERROR(VLOOKUP(A4511,'Pivot category'!$B$8:$I$2216,8,0),"")</f>
        <v/>
      </c>
      <c r="AB4511" s="3" t="str">
        <f>IF(P4511&lt;$AC$1,"Bottom 5%","")</f>
        <v>Bottom 5%</v>
      </c>
      <c r="AC4511"/>
      <c r="AD4511" s="34" t="s">
        <v>16463</v>
      </c>
      <c r="AE4511" s="34" t="s">
        <v>16549</v>
      </c>
    </row>
    <row r="4512" spans="1:31" hidden="1" x14ac:dyDescent="0.25">
      <c r="A4512" t="s">
        <v>16051</v>
      </c>
      <c r="B4512" t="s">
        <v>10699</v>
      </c>
      <c r="C4512" s="3" t="s">
        <v>32</v>
      </c>
      <c r="D4512" s="3" t="s">
        <v>10499</v>
      </c>
      <c r="E4512" s="3">
        <v>0</v>
      </c>
      <c r="F4512" s="3">
        <v>7000</v>
      </c>
      <c r="G4512" s="34">
        <v>13.19</v>
      </c>
      <c r="H4512" s="3" t="s">
        <v>29</v>
      </c>
      <c r="I4512" s="3" t="s">
        <v>19</v>
      </c>
      <c r="J4512" s="3" t="s">
        <v>8168</v>
      </c>
      <c r="K4512" s="3" t="s">
        <v>8164</v>
      </c>
      <c r="L4512" s="3" t="s">
        <v>8167</v>
      </c>
      <c r="M4512" s="26" t="s">
        <v>13723</v>
      </c>
      <c r="N4512"/>
      <c r="O4512" s="3" t="s">
        <v>78</v>
      </c>
      <c r="P4512" s="34">
        <v>158.28</v>
      </c>
      <c r="Q4512" s="34">
        <v>219.84</v>
      </c>
      <c r="R4512" s="34">
        <v>-61.56</v>
      </c>
      <c r="S4512" s="36">
        <v>-0.28002183406113534</v>
      </c>
      <c r="T4512" s="72" t="s">
        <v>78</v>
      </c>
      <c r="U4512" s="34">
        <v>0</v>
      </c>
      <c r="V4512" s="34">
        <v>65.97</v>
      </c>
      <c r="W4512" s="34">
        <v>-65.97</v>
      </c>
      <c r="X4512" s="36">
        <v>-1</v>
      </c>
      <c r="Y4512" s="36" t="str">
        <f>IFERROR(VLOOKUP(A4512,'Pivot price tier'!$C$8:$L$2270,10,0),"")</f>
        <v/>
      </c>
      <c r="Z4512" s="36" t="str">
        <f>IFERROR(VLOOKUP(A4512,'Pivot price tier by size'!$D$8:$M$2491,10,0),"")</f>
        <v/>
      </c>
      <c r="AA4512" s="36" t="str">
        <f>IFERROR(VLOOKUP(A4512,'Pivot category'!$B$8:$I$2216,8,0),"")</f>
        <v/>
      </c>
      <c r="AB4512" s="3" t="str">
        <f>IF(P4512&lt;$AC$1,"Bottom 5%","")</f>
        <v>Bottom 5%</v>
      </c>
      <c r="AC4512"/>
      <c r="AD4512" s="34" t="s">
        <v>11097</v>
      </c>
      <c r="AE4512" s="34" t="s">
        <v>16546</v>
      </c>
    </row>
    <row r="4513" spans="1:31" hidden="1" x14ac:dyDescent="0.25">
      <c r="A4513" t="s">
        <v>11081</v>
      </c>
      <c r="B4513" t="s">
        <v>11082</v>
      </c>
      <c r="C4513" s="3" t="s">
        <v>32</v>
      </c>
      <c r="D4513" s="3" t="s">
        <v>10834</v>
      </c>
      <c r="E4513" s="3">
        <v>0</v>
      </c>
      <c r="F4513" s="3">
        <v>7000</v>
      </c>
      <c r="G4513" s="34">
        <v>13.19</v>
      </c>
      <c r="H4513" s="3" t="s">
        <v>29</v>
      </c>
      <c r="I4513" s="3" t="s">
        <v>19</v>
      </c>
      <c r="J4513" s="3" t="s">
        <v>8168</v>
      </c>
      <c r="K4513" s="3" t="s">
        <v>8164</v>
      </c>
      <c r="L4513" s="3" t="s">
        <v>8167</v>
      </c>
      <c r="M4513" s="26" t="s">
        <v>13723</v>
      </c>
      <c r="N4513"/>
      <c r="O4513" s="3">
        <v>2</v>
      </c>
      <c r="P4513" s="34">
        <v>13.19</v>
      </c>
      <c r="Q4513" s="34">
        <v>239.66</v>
      </c>
      <c r="R4513" s="34">
        <v>-226.47</v>
      </c>
      <c r="S4513" s="36">
        <v>-0.94496369857297835</v>
      </c>
      <c r="T4513" s="72">
        <v>6.5949999999999998</v>
      </c>
      <c r="U4513" s="34" t="s">
        <v>78</v>
      </c>
      <c r="V4513" s="34" t="s">
        <v>78</v>
      </c>
      <c r="W4513" s="34" t="s">
        <v>78</v>
      </c>
      <c r="X4513" s="36" t="s">
        <v>78</v>
      </c>
      <c r="Y4513" s="36" t="str">
        <f>IFERROR(VLOOKUP(A4513,'Pivot price tier'!$C$8:$L$2270,10,0),"")</f>
        <v/>
      </c>
      <c r="Z4513" s="36" t="str">
        <f>IFERROR(VLOOKUP(A4513,'Pivot price tier by size'!$D$8:$M$2491,10,0),"")</f>
        <v/>
      </c>
      <c r="AA4513" s="36" t="str">
        <f>IFERROR(VLOOKUP(A4513,'Pivot category'!$B$8:$I$2216,8,0),"")</f>
        <v/>
      </c>
      <c r="AB4513" s="3" t="str">
        <f>IF(P4513&lt;$AC$1,"Bottom 5%","")</f>
        <v>Bottom 5%</v>
      </c>
      <c r="AC4513"/>
      <c r="AD4513" s="34" t="s">
        <v>11097</v>
      </c>
      <c r="AE4513" s="34" t="s">
        <v>16546</v>
      </c>
    </row>
    <row r="4514" spans="1:31" hidden="1" x14ac:dyDescent="0.25">
      <c r="A4514" t="s">
        <v>16052</v>
      </c>
      <c r="B4514" t="s">
        <v>12060</v>
      </c>
      <c r="C4514" s="3" t="s">
        <v>72</v>
      </c>
      <c r="D4514" s="3" t="s">
        <v>11872</v>
      </c>
      <c r="E4514" s="3">
        <v>0</v>
      </c>
      <c r="F4514" s="3">
        <v>70000</v>
      </c>
      <c r="G4514" s="34">
        <v>7.79</v>
      </c>
      <c r="H4514" s="3" t="s">
        <v>8245</v>
      </c>
      <c r="I4514" s="3" t="s">
        <v>12205</v>
      </c>
      <c r="J4514" s="3" t="s">
        <v>8168</v>
      </c>
      <c r="K4514" s="3" t="s">
        <v>8164</v>
      </c>
      <c r="L4514" s="3" t="s">
        <v>8167</v>
      </c>
      <c r="M4514" s="26">
        <v>45231</v>
      </c>
      <c r="N4514"/>
      <c r="O4514" s="3">
        <v>4</v>
      </c>
      <c r="P4514" s="34">
        <v>560.88</v>
      </c>
      <c r="Q4514" s="34">
        <v>1912.06</v>
      </c>
      <c r="R4514" s="34">
        <v>-1351.1799999999998</v>
      </c>
      <c r="S4514" s="36">
        <v>-0.70666192483499479</v>
      </c>
      <c r="T4514" s="72">
        <v>140.22</v>
      </c>
      <c r="U4514" s="34" t="s">
        <v>78</v>
      </c>
      <c r="V4514" s="34" t="s">
        <v>78</v>
      </c>
      <c r="W4514" s="34" t="s">
        <v>78</v>
      </c>
      <c r="X4514" s="36" t="s">
        <v>78</v>
      </c>
      <c r="Y4514" s="36" t="str">
        <f>IFERROR(VLOOKUP(A4514,'Pivot price tier'!$C$8:$L$2270,10,0),"")</f>
        <v/>
      </c>
      <c r="Z4514" s="36" t="str">
        <f>IFERROR(VLOOKUP(A4514,'Pivot price tier by size'!$D$8:$M$2491,10,0),"")</f>
        <v/>
      </c>
      <c r="AA4514" s="36" t="str">
        <f>IFERROR(VLOOKUP(A4514,'Pivot category'!$B$8:$I$2216,8,0),"")</f>
        <v/>
      </c>
      <c r="AB4514" s="3" t="str">
        <f>IF(P4514&lt;$AC$1,"Bottom 5%","")</f>
        <v>Bottom 5%</v>
      </c>
      <c r="AC4514"/>
      <c r="AD4514" s="34" t="s">
        <v>11097</v>
      </c>
      <c r="AE4514" s="34" t="s">
        <v>16546</v>
      </c>
    </row>
    <row r="4515" spans="1:31" hidden="1" x14ac:dyDescent="0.25">
      <c r="A4515" t="s">
        <v>10789</v>
      </c>
      <c r="B4515" t="s">
        <v>10790</v>
      </c>
      <c r="C4515" s="3" t="s">
        <v>32</v>
      </c>
      <c r="D4515" s="3" t="s">
        <v>10498</v>
      </c>
      <c r="E4515" s="3">
        <v>0</v>
      </c>
      <c r="F4515" s="3">
        <v>7000</v>
      </c>
      <c r="G4515" s="34">
        <v>13.19</v>
      </c>
      <c r="H4515" s="3" t="s">
        <v>29</v>
      </c>
      <c r="I4515" s="3" t="s">
        <v>19</v>
      </c>
      <c r="J4515" s="3" t="s">
        <v>8168</v>
      </c>
      <c r="K4515" s="3" t="s">
        <v>8164</v>
      </c>
      <c r="L4515" s="3" t="s">
        <v>8167</v>
      </c>
      <c r="M4515" s="26" t="s">
        <v>13723</v>
      </c>
      <c r="N4515"/>
      <c r="O4515" s="3">
        <v>2</v>
      </c>
      <c r="P4515" s="34">
        <v>290.18</v>
      </c>
      <c r="Q4515" s="34">
        <v>2787.7</v>
      </c>
      <c r="R4515" s="34">
        <v>-2497.52</v>
      </c>
      <c r="S4515" s="36">
        <v>-0.8959070201241166</v>
      </c>
      <c r="T4515" s="72">
        <v>145.09</v>
      </c>
      <c r="U4515" s="34">
        <v>118.71</v>
      </c>
      <c r="V4515" s="34">
        <v>296.81</v>
      </c>
      <c r="W4515" s="34">
        <v>-178.10000000000002</v>
      </c>
      <c r="X4515" s="36">
        <v>-0.60004716822209492</v>
      </c>
      <c r="Y4515" s="36" t="str">
        <f>IFERROR(VLOOKUP(A4515,'Pivot price tier'!$C$8:$L$2270,10,0),"")</f>
        <v/>
      </c>
      <c r="Z4515" s="36" t="str">
        <f>IFERROR(VLOOKUP(A4515,'Pivot price tier by size'!$D$8:$M$2491,10,0),"")</f>
        <v/>
      </c>
      <c r="AA4515" s="36" t="str">
        <f>IFERROR(VLOOKUP(A4515,'Pivot category'!$B$8:$I$2216,8,0),"")</f>
        <v/>
      </c>
      <c r="AB4515" s="3" t="str">
        <f>IF(P4515&lt;$AC$1,"Bottom 5%","")</f>
        <v>Bottom 5%</v>
      </c>
      <c r="AC4515"/>
      <c r="AD4515" s="34" t="s">
        <v>11097</v>
      </c>
      <c r="AE4515" s="34" t="s">
        <v>16546</v>
      </c>
    </row>
    <row r="4516" spans="1:31" hidden="1" x14ac:dyDescent="0.25">
      <c r="A4516" t="s">
        <v>14184</v>
      </c>
      <c r="B4516" t="s">
        <v>14185</v>
      </c>
      <c r="C4516" s="3" t="s">
        <v>32</v>
      </c>
      <c r="D4516" s="3" t="s">
        <v>13269</v>
      </c>
      <c r="E4516" s="3" t="s">
        <v>5093</v>
      </c>
      <c r="F4516" s="3">
        <v>70000</v>
      </c>
      <c r="G4516" s="34">
        <v>139.99</v>
      </c>
      <c r="H4516" s="3" t="s">
        <v>12489</v>
      </c>
      <c r="I4516" s="3" t="s">
        <v>74</v>
      </c>
      <c r="J4516" s="3" t="s">
        <v>8168</v>
      </c>
      <c r="K4516" s="3" t="s">
        <v>8164</v>
      </c>
      <c r="L4516" s="3" t="s">
        <v>68</v>
      </c>
      <c r="M4516" s="26">
        <v>45627</v>
      </c>
      <c r="N4516"/>
      <c r="O4516" s="3">
        <v>6</v>
      </c>
      <c r="P4516" s="34">
        <v>3259.81</v>
      </c>
      <c r="Q4516" s="34">
        <v>5219.71</v>
      </c>
      <c r="R4516" s="34">
        <v>-1959.9</v>
      </c>
      <c r="S4516" s="36">
        <v>-0.37548063014995092</v>
      </c>
      <c r="T4516" s="72">
        <v>543.30166666666662</v>
      </c>
      <c r="U4516" s="34">
        <v>179.99</v>
      </c>
      <c r="V4516" s="34">
        <v>179.99</v>
      </c>
      <c r="W4516" s="34">
        <v>0</v>
      </c>
      <c r="X4516" s="36">
        <v>0</v>
      </c>
      <c r="Y4516" s="36" t="str">
        <f>IFERROR(VLOOKUP(A4516,'Pivot price tier'!$C$8:$L$2270,10,0),"")</f>
        <v>X</v>
      </c>
      <c r="Z4516" s="36" t="str">
        <f>IFERROR(VLOOKUP(A4516,'Pivot price tier by size'!$D$8:$M$2491,10,0),"")</f>
        <v>X</v>
      </c>
      <c r="AA4516" s="36" t="str">
        <f>IFERROR(VLOOKUP(A4516,'Pivot category'!$B$8:$I$2216,8,0),"")</f>
        <v>X</v>
      </c>
      <c r="AB4516" s="3" t="str">
        <f>IF(P4516&lt;$AC$1,"Bottom 5%","")</f>
        <v>Bottom 5%</v>
      </c>
      <c r="AC4516"/>
      <c r="AD4516" s="34" t="s">
        <v>11097</v>
      </c>
      <c r="AE4516" s="34" t="s">
        <v>14033</v>
      </c>
    </row>
    <row r="4517" spans="1:31" hidden="1" x14ac:dyDescent="0.25">
      <c r="A4517" t="s">
        <v>13684</v>
      </c>
      <c r="B4517" t="s">
        <v>13685</v>
      </c>
      <c r="C4517" s="3" t="s">
        <v>32</v>
      </c>
      <c r="D4517" s="3" t="s">
        <v>13270</v>
      </c>
      <c r="E4517" s="3" t="s">
        <v>5093</v>
      </c>
      <c r="F4517" s="3">
        <v>70000</v>
      </c>
      <c r="G4517" s="34">
        <v>219.99</v>
      </c>
      <c r="H4517" s="3" t="s">
        <v>12489</v>
      </c>
      <c r="I4517" s="3" t="s">
        <v>74</v>
      </c>
      <c r="J4517" s="3" t="s">
        <v>8168</v>
      </c>
      <c r="K4517" s="3" t="s">
        <v>8164</v>
      </c>
      <c r="L4517" s="3" t="s">
        <v>68</v>
      </c>
      <c r="M4517" s="26">
        <v>45597</v>
      </c>
      <c r="N4517"/>
      <c r="O4517" s="3">
        <v>9</v>
      </c>
      <c r="P4517" s="34">
        <v>7879.7</v>
      </c>
      <c r="Q4517" s="34">
        <v>24899.17</v>
      </c>
      <c r="R4517" s="34">
        <v>-17019.469999999998</v>
      </c>
      <c r="S4517" s="36">
        <v>-0.6835356359268201</v>
      </c>
      <c r="T4517" s="72">
        <v>875.52222222222224</v>
      </c>
      <c r="U4517" s="34">
        <v>599.98</v>
      </c>
      <c r="V4517" s="34">
        <v>2099.9299999999998</v>
      </c>
      <c r="W4517" s="34">
        <v>-1499.9499999999998</v>
      </c>
      <c r="X4517" s="36">
        <v>-0.71428571428571419</v>
      </c>
      <c r="Y4517" s="36" t="str">
        <f>IFERROR(VLOOKUP(A4517,'Pivot price tier'!$C$8:$L$2270,10,0),"")</f>
        <v>X</v>
      </c>
      <c r="Z4517" s="36" t="str">
        <f>IFERROR(VLOOKUP(A4517,'Pivot price tier by size'!$D$8:$M$2491,10,0),"")</f>
        <v xml:space="preserve"> </v>
      </c>
      <c r="AA4517" s="36" t="str">
        <f>IFERROR(VLOOKUP(A4517,'Pivot category'!$B$8:$I$2216,8,0),"")</f>
        <v>X</v>
      </c>
      <c r="AB4517" s="3" t="str">
        <f>IF(P4517&lt;$AC$1,"Bottom 5%","")</f>
        <v>Bottom 5%</v>
      </c>
      <c r="AC4517"/>
      <c r="AD4517" s="34" t="s">
        <v>11097</v>
      </c>
      <c r="AE4517" s="34" t="s">
        <v>14033</v>
      </c>
    </row>
    <row r="4518" spans="1:31" hidden="1" x14ac:dyDescent="0.25">
      <c r="A4518" t="s">
        <v>6624</v>
      </c>
      <c r="B4518" t="s">
        <v>6623</v>
      </c>
      <c r="C4518" s="3" t="s">
        <v>32</v>
      </c>
      <c r="D4518" s="3" t="s">
        <v>5348</v>
      </c>
      <c r="E4518" s="3" t="s">
        <v>5093</v>
      </c>
      <c r="F4518" s="3">
        <v>8000</v>
      </c>
      <c r="G4518" s="34">
        <v>199.99</v>
      </c>
      <c r="H4518" s="3" t="s">
        <v>12489</v>
      </c>
      <c r="I4518" s="3" t="s">
        <v>74</v>
      </c>
      <c r="J4518" s="3" t="s">
        <v>8171</v>
      </c>
      <c r="K4518" s="3" t="s">
        <v>8185</v>
      </c>
      <c r="L4518" s="3" t="s">
        <v>68</v>
      </c>
      <c r="M4518" s="26" t="s">
        <v>13723</v>
      </c>
      <c r="N4518"/>
      <c r="O4518" s="3">
        <v>17</v>
      </c>
      <c r="P4518" s="34">
        <v>23598.97</v>
      </c>
      <c r="Q4518" s="34">
        <v>15299.49</v>
      </c>
      <c r="R4518" s="34">
        <v>8299.4800000000014</v>
      </c>
      <c r="S4518" s="36">
        <v>0.54246775546112991</v>
      </c>
      <c r="T4518" s="72">
        <v>1388.174705882353</v>
      </c>
      <c r="U4518" s="34">
        <v>14799.32</v>
      </c>
      <c r="V4518" s="34">
        <v>7499.75</v>
      </c>
      <c r="W4518" s="34">
        <v>7299.57</v>
      </c>
      <c r="X4518" s="36">
        <v>0.97330844361478719</v>
      </c>
      <c r="Y4518" s="36" t="str">
        <f>IFERROR(VLOOKUP(A4518,'Pivot price tier'!$C$8:$L$2270,10,0),"")</f>
        <v/>
      </c>
      <c r="Z4518" s="36" t="str">
        <f>IFERROR(VLOOKUP(A4518,'Pivot price tier by size'!$D$8:$M$2491,10,0),"")</f>
        <v/>
      </c>
      <c r="AA4518" s="36" t="str">
        <f>IFERROR(VLOOKUP(A4518,'Pivot category'!$B$8:$I$2216,8,0),"")</f>
        <v/>
      </c>
      <c r="AB4518" s="3" t="str">
        <f>IF(P4518&lt;$AC$1,"Bottom 5%","")</f>
        <v>Bottom 5%</v>
      </c>
      <c r="AC4518"/>
      <c r="AD4518" s="34" t="s">
        <v>11097</v>
      </c>
      <c r="AE4518" s="34" t="s">
        <v>14033</v>
      </c>
    </row>
    <row r="4519" spans="1:31" hidden="1" x14ac:dyDescent="0.25">
      <c r="A4519" t="s">
        <v>6769</v>
      </c>
      <c r="B4519" t="s">
        <v>6768</v>
      </c>
      <c r="C4519" s="3" t="s">
        <v>32</v>
      </c>
      <c r="D4519" s="3" t="s">
        <v>8074</v>
      </c>
      <c r="E4519" s="3" t="s">
        <v>5093</v>
      </c>
      <c r="F4519" s="3">
        <v>10000</v>
      </c>
      <c r="G4519" s="34">
        <v>399.99</v>
      </c>
      <c r="H4519" s="3" t="s">
        <v>12489</v>
      </c>
      <c r="I4519" s="3" t="s">
        <v>74</v>
      </c>
      <c r="J4519" s="3" t="s">
        <v>8265</v>
      </c>
      <c r="K4519" s="3" t="s">
        <v>8172</v>
      </c>
      <c r="L4519" s="3" t="s">
        <v>68</v>
      </c>
      <c r="M4519" s="26" t="s">
        <v>13723</v>
      </c>
      <c r="N4519"/>
      <c r="O4519" s="3">
        <v>12</v>
      </c>
      <c r="P4519" s="34">
        <v>12799.68</v>
      </c>
      <c r="Q4519" s="34">
        <v>21599.46</v>
      </c>
      <c r="R4519" s="34">
        <v>-8799.7799999999988</v>
      </c>
      <c r="S4519" s="36">
        <v>-0.40740740740740733</v>
      </c>
      <c r="T4519" s="72">
        <v>1066.6400000000001</v>
      </c>
      <c r="U4519" s="34">
        <v>5199.87</v>
      </c>
      <c r="V4519" s="34">
        <v>17999.55</v>
      </c>
      <c r="W4519" s="34">
        <v>-12799.68</v>
      </c>
      <c r="X4519" s="36">
        <v>-0.71111111111111103</v>
      </c>
      <c r="Y4519" s="36" t="str">
        <f>IFERROR(VLOOKUP(A4519,'Pivot price tier'!$C$8:$L$2270,10,0),"")</f>
        <v/>
      </c>
      <c r="Z4519" s="36" t="str">
        <f>IFERROR(VLOOKUP(A4519,'Pivot price tier by size'!$D$8:$M$2491,10,0),"")</f>
        <v/>
      </c>
      <c r="AA4519" s="36" t="str">
        <f>IFERROR(VLOOKUP(A4519,'Pivot category'!$B$8:$I$2216,8,0),"")</f>
        <v/>
      </c>
      <c r="AB4519" s="3" t="str">
        <f>IF(P4519&lt;$AC$1,"Bottom 5%","")</f>
        <v>Bottom 5%</v>
      </c>
      <c r="AC4519"/>
      <c r="AD4519" s="34" t="s">
        <v>11097</v>
      </c>
      <c r="AE4519" s="34" t="s">
        <v>14033</v>
      </c>
    </row>
    <row r="4520" spans="1:31" hidden="1" x14ac:dyDescent="0.25">
      <c r="A4520" t="s">
        <v>10380</v>
      </c>
      <c r="B4520" t="s">
        <v>10034</v>
      </c>
      <c r="C4520" s="3" t="s">
        <v>32</v>
      </c>
      <c r="D4520" s="3" t="s">
        <v>9831</v>
      </c>
      <c r="E4520" s="3" t="s">
        <v>5093</v>
      </c>
      <c r="F4520" s="3">
        <v>10000</v>
      </c>
      <c r="G4520" s="34">
        <v>64.989999999999995</v>
      </c>
      <c r="H4520" s="3" t="s">
        <v>12489</v>
      </c>
      <c r="I4520" s="3" t="s">
        <v>15</v>
      </c>
      <c r="J4520" s="3" t="s">
        <v>8168</v>
      </c>
      <c r="K4520" s="3" t="s">
        <v>8172</v>
      </c>
      <c r="L4520" s="3" t="s">
        <v>68</v>
      </c>
      <c r="M4520" s="26" t="s">
        <v>13723</v>
      </c>
      <c r="N4520"/>
      <c r="O4520" s="3">
        <v>14</v>
      </c>
      <c r="P4520" s="34">
        <v>4744.2700000000004</v>
      </c>
      <c r="Q4520" s="34">
        <v>14167.82</v>
      </c>
      <c r="R4520" s="34">
        <v>-9423.5499999999993</v>
      </c>
      <c r="S4520" s="36">
        <v>-0.66513761467889898</v>
      </c>
      <c r="T4520" s="72">
        <v>338.87642857142862</v>
      </c>
      <c r="U4520" s="34">
        <v>1429.78</v>
      </c>
      <c r="V4520" s="34">
        <v>1234.81</v>
      </c>
      <c r="W4520" s="34">
        <v>194.97000000000003</v>
      </c>
      <c r="X4520" s="36">
        <v>0.15789473684210531</v>
      </c>
      <c r="Y4520" s="36" t="str">
        <f>IFERROR(VLOOKUP(A4520,'Pivot price tier'!$C$8:$L$2270,10,0),"")</f>
        <v/>
      </c>
      <c r="Z4520" s="36" t="str">
        <f>IFERROR(VLOOKUP(A4520,'Pivot price tier by size'!$D$8:$M$2491,10,0),"")</f>
        <v/>
      </c>
      <c r="AA4520" s="36" t="str">
        <f>IFERROR(VLOOKUP(A4520,'Pivot category'!$B$8:$I$2216,8,0),"")</f>
        <v/>
      </c>
      <c r="AB4520" s="3" t="str">
        <f>IF(P4520&lt;$AC$1,"Bottom 5%","")</f>
        <v>Bottom 5%</v>
      </c>
      <c r="AC4520"/>
      <c r="AD4520" s="34" t="s">
        <v>11097</v>
      </c>
      <c r="AE4520" s="34" t="s">
        <v>14033</v>
      </c>
    </row>
    <row r="4521" spans="1:31" hidden="1" x14ac:dyDescent="0.25">
      <c r="A4521" t="s">
        <v>11083</v>
      </c>
      <c r="B4521" t="s">
        <v>11084</v>
      </c>
      <c r="C4521" s="3" t="s">
        <v>32</v>
      </c>
      <c r="D4521" s="3" t="s">
        <v>10836</v>
      </c>
      <c r="E4521" s="3" t="s">
        <v>5093</v>
      </c>
      <c r="F4521" s="3">
        <v>10000</v>
      </c>
      <c r="G4521" s="34">
        <v>599.99</v>
      </c>
      <c r="H4521" s="3" t="s">
        <v>12489</v>
      </c>
      <c r="I4521" s="3" t="s">
        <v>74</v>
      </c>
      <c r="J4521" s="3" t="s">
        <v>8168</v>
      </c>
      <c r="K4521" s="3" t="s">
        <v>8176</v>
      </c>
      <c r="L4521" s="3" t="s">
        <v>68</v>
      </c>
      <c r="M4521" s="26" t="s">
        <v>13723</v>
      </c>
      <c r="N4521"/>
      <c r="O4521" s="3" t="s">
        <v>78</v>
      </c>
      <c r="P4521" s="34">
        <v>1799.97</v>
      </c>
      <c r="Q4521" s="34">
        <v>0</v>
      </c>
      <c r="R4521" s="34">
        <v>1799.97</v>
      </c>
      <c r="S4521" s="36" t="s">
        <v>78</v>
      </c>
      <c r="T4521" s="72" t="s">
        <v>78</v>
      </c>
      <c r="U4521" s="34">
        <v>0</v>
      </c>
      <c r="V4521" s="34">
        <v>0</v>
      </c>
      <c r="W4521" s="34">
        <v>0</v>
      </c>
      <c r="X4521" s="36" t="s">
        <v>78</v>
      </c>
      <c r="Y4521" s="36" t="str">
        <f>IFERROR(VLOOKUP(A4521,'Pivot price tier'!$C$8:$L$2270,10,0),"")</f>
        <v/>
      </c>
      <c r="Z4521" s="36" t="str">
        <f>IFERROR(VLOOKUP(A4521,'Pivot price tier by size'!$D$8:$M$2491,10,0),"")</f>
        <v/>
      </c>
      <c r="AA4521" s="36" t="str">
        <f>IFERROR(VLOOKUP(A4521,'Pivot category'!$B$8:$I$2216,8,0),"")</f>
        <v/>
      </c>
      <c r="AB4521" s="3" t="str">
        <f>IF(P4521&lt;$AC$1,"Bottom 5%","")</f>
        <v>Bottom 5%</v>
      </c>
      <c r="AC4521"/>
      <c r="AD4521" s="34" t="s">
        <v>11097</v>
      </c>
      <c r="AE4521" s="34" t="s">
        <v>14033</v>
      </c>
    </row>
    <row r="4522" spans="1:31" hidden="1" x14ac:dyDescent="0.25">
      <c r="A4522" t="s">
        <v>14186</v>
      </c>
      <c r="B4522" t="s">
        <v>14187</v>
      </c>
      <c r="C4522" s="3" t="s">
        <v>32</v>
      </c>
      <c r="D4522" s="3" t="s">
        <v>13231</v>
      </c>
      <c r="E4522" s="3" t="s">
        <v>5093</v>
      </c>
      <c r="F4522" s="3">
        <v>10000</v>
      </c>
      <c r="G4522" s="34">
        <v>599.99</v>
      </c>
      <c r="H4522" s="3" t="s">
        <v>12</v>
      </c>
      <c r="I4522" s="3" t="s">
        <v>74</v>
      </c>
      <c r="J4522" s="3" t="s">
        <v>8168</v>
      </c>
      <c r="K4522" s="3" t="s">
        <v>8176</v>
      </c>
      <c r="L4522" s="3" t="s">
        <v>68</v>
      </c>
      <c r="M4522" s="26">
        <v>45627</v>
      </c>
      <c r="N4522"/>
      <c r="O4522" s="3">
        <v>0</v>
      </c>
      <c r="P4522" s="34">
        <v>4199.93</v>
      </c>
      <c r="Q4522" s="34">
        <v>30599.49</v>
      </c>
      <c r="R4522" s="34">
        <v>-26399.56</v>
      </c>
      <c r="S4522" s="36">
        <v>-0.86274509803921573</v>
      </c>
      <c r="T4522" s="72" t="s">
        <v>78</v>
      </c>
      <c r="U4522" s="34">
        <v>9599.84</v>
      </c>
      <c r="V4522" s="34">
        <v>32999.449999999997</v>
      </c>
      <c r="W4522" s="34">
        <v>-23399.609999999997</v>
      </c>
      <c r="X4522" s="36">
        <v>-0.70909090909090899</v>
      </c>
      <c r="Y4522" s="36" t="str">
        <f>IFERROR(VLOOKUP(A4522,'Pivot price tier'!$C$8:$L$2270,10,0),"")</f>
        <v/>
      </c>
      <c r="Z4522" s="36" t="str">
        <f>IFERROR(VLOOKUP(A4522,'Pivot price tier by size'!$D$8:$M$2491,10,0),"")</f>
        <v/>
      </c>
      <c r="AA4522" s="36" t="str">
        <f>IFERROR(VLOOKUP(A4522,'Pivot category'!$B$8:$I$2216,8,0),"")</f>
        <v/>
      </c>
      <c r="AB4522" s="3" t="str">
        <f>IF(P4522&lt;$AC$1,"Bottom 5%","")</f>
        <v>Bottom 5%</v>
      </c>
      <c r="AC4522"/>
      <c r="AD4522" s="34" t="s">
        <v>11097</v>
      </c>
      <c r="AE4522" s="34" t="s">
        <v>14033</v>
      </c>
    </row>
    <row r="4523" spans="1:31" hidden="1" x14ac:dyDescent="0.25">
      <c r="A4523" t="s">
        <v>16053</v>
      </c>
      <c r="B4523" t="s">
        <v>16054</v>
      </c>
      <c r="C4523" s="3" t="s">
        <v>32</v>
      </c>
      <c r="D4523" s="3" t="s">
        <v>15095</v>
      </c>
      <c r="E4523" s="3" t="s">
        <v>5093</v>
      </c>
      <c r="F4523" s="3">
        <v>10000</v>
      </c>
      <c r="G4523" s="34">
        <v>599.99</v>
      </c>
      <c r="H4523" s="3" t="s">
        <v>12489</v>
      </c>
      <c r="I4523" s="3" t="s">
        <v>74</v>
      </c>
      <c r="J4523" s="3" t="s">
        <v>8171</v>
      </c>
      <c r="K4523" s="3" t="s">
        <v>8164</v>
      </c>
      <c r="L4523" s="3" t="s">
        <v>68</v>
      </c>
      <c r="M4523" s="26">
        <v>45839</v>
      </c>
      <c r="N4523"/>
      <c r="O4523" s="3">
        <v>11</v>
      </c>
      <c r="P4523" s="34">
        <v>24599.59</v>
      </c>
      <c r="Q4523" s="34">
        <v>0</v>
      </c>
      <c r="R4523" s="34">
        <v>24599.59</v>
      </c>
      <c r="S4523" s="36" t="s">
        <v>78</v>
      </c>
      <c r="T4523" s="72">
        <v>2236.3263636363636</v>
      </c>
      <c r="U4523" s="34">
        <v>27599.54</v>
      </c>
      <c r="V4523" s="34">
        <v>0</v>
      </c>
      <c r="W4523" s="34">
        <v>27599.54</v>
      </c>
      <c r="X4523" s="36" t="s">
        <v>78</v>
      </c>
      <c r="Y4523" s="36" t="str">
        <f>IFERROR(VLOOKUP(A4523,'Pivot price tier'!$C$8:$L$2270,10,0),"")</f>
        <v xml:space="preserve"> </v>
      </c>
      <c r="Z4523" s="36" t="str">
        <f>IFERROR(VLOOKUP(A4523,'Pivot price tier by size'!$D$8:$M$2491,10,0),"")</f>
        <v xml:space="preserve"> </v>
      </c>
      <c r="AA4523" s="36" t="str">
        <f>IFERROR(VLOOKUP(A4523,'Pivot category'!$B$8:$I$2216,8,0),"")</f>
        <v xml:space="preserve"> </v>
      </c>
      <c r="AB4523" s="3" t="str">
        <f>IF(P4523&lt;$AC$1,"Bottom 5%","")</f>
        <v>Bottom 5%</v>
      </c>
      <c r="AC4523"/>
      <c r="AD4523" s="34" t="s">
        <v>11097</v>
      </c>
      <c r="AE4523" s="34" t="s">
        <v>14033</v>
      </c>
    </row>
    <row r="4524" spans="1:31" hidden="1" x14ac:dyDescent="0.25">
      <c r="A4524" t="s">
        <v>13936</v>
      </c>
      <c r="B4524" t="s">
        <v>14911</v>
      </c>
      <c r="C4524" s="3" t="s">
        <v>34</v>
      </c>
      <c r="D4524" s="3" t="s">
        <v>13333</v>
      </c>
      <c r="E4524" s="3" t="s">
        <v>5093</v>
      </c>
      <c r="F4524" s="3">
        <v>10000</v>
      </c>
      <c r="G4524" s="34">
        <v>99.99</v>
      </c>
      <c r="H4524" s="3" t="s">
        <v>12489</v>
      </c>
      <c r="I4524" s="3" t="s">
        <v>74</v>
      </c>
      <c r="J4524" s="3" t="s">
        <v>8168</v>
      </c>
      <c r="K4524" s="3" t="s">
        <v>8170</v>
      </c>
      <c r="L4524" s="3" t="s">
        <v>8166</v>
      </c>
      <c r="M4524" s="26">
        <v>45778</v>
      </c>
      <c r="N4524"/>
      <c r="O4524" s="3">
        <v>6</v>
      </c>
      <c r="P4524" s="34">
        <v>5299.47</v>
      </c>
      <c r="Q4524" s="34">
        <v>3699.63</v>
      </c>
      <c r="R4524" s="34">
        <v>1599.8400000000001</v>
      </c>
      <c r="S4524" s="36">
        <v>0.43243243243243246</v>
      </c>
      <c r="T4524" s="72">
        <v>883.245</v>
      </c>
      <c r="U4524" s="34">
        <v>999.9</v>
      </c>
      <c r="V4524" s="34">
        <v>20397.96</v>
      </c>
      <c r="W4524" s="34">
        <v>-19398.059999999998</v>
      </c>
      <c r="X4524" s="36">
        <v>-0.9509803921568627</v>
      </c>
      <c r="Y4524" s="36" t="str">
        <f>IFERROR(VLOOKUP(A4524,'Pivot price tier'!$C$8:$L$2270,10,0),"")</f>
        <v/>
      </c>
      <c r="Z4524" s="36" t="str">
        <f>IFERROR(VLOOKUP(A4524,'Pivot price tier by size'!$D$8:$M$2491,10,0),"")</f>
        <v/>
      </c>
      <c r="AA4524" s="36" t="str">
        <f>IFERROR(VLOOKUP(A4524,'Pivot category'!$B$8:$I$2216,8,0),"")</f>
        <v/>
      </c>
      <c r="AB4524" s="3" t="str">
        <f>IF(P4524&lt;$AC$1,"Bottom 5%","")</f>
        <v>Bottom 5%</v>
      </c>
      <c r="AC4524"/>
      <c r="AD4524" s="34" t="s">
        <v>11097</v>
      </c>
      <c r="AE4524" s="34" t="s">
        <v>14033</v>
      </c>
    </row>
    <row r="4525" spans="1:31" hidden="1" x14ac:dyDescent="0.25">
      <c r="A4525" t="s">
        <v>13174</v>
      </c>
      <c r="B4525" t="s">
        <v>13175</v>
      </c>
      <c r="C4525" s="3" t="s">
        <v>32</v>
      </c>
      <c r="D4525" s="3" t="s">
        <v>12494</v>
      </c>
      <c r="E4525" s="3" t="s">
        <v>5093</v>
      </c>
      <c r="F4525" s="3">
        <v>10000</v>
      </c>
      <c r="G4525" s="34">
        <v>72.989999999999995</v>
      </c>
      <c r="H4525" s="3" t="s">
        <v>12</v>
      </c>
      <c r="I4525" s="3" t="s">
        <v>15</v>
      </c>
      <c r="J4525" s="3" t="s">
        <v>8171</v>
      </c>
      <c r="K4525" s="3" t="s">
        <v>8164</v>
      </c>
      <c r="L4525" s="3" t="s">
        <v>68</v>
      </c>
      <c r="M4525" s="26">
        <v>45474</v>
      </c>
      <c r="N4525"/>
      <c r="O4525" s="3" t="s">
        <v>78</v>
      </c>
      <c r="P4525" s="34">
        <v>1167.8399999999999</v>
      </c>
      <c r="Q4525" s="34">
        <v>35108.19</v>
      </c>
      <c r="R4525" s="34">
        <v>-33940.350000000006</v>
      </c>
      <c r="S4525" s="36">
        <v>-0.96673596673596673</v>
      </c>
      <c r="T4525" s="72" t="s">
        <v>78</v>
      </c>
      <c r="U4525" s="34">
        <v>0</v>
      </c>
      <c r="V4525" s="34">
        <v>2335.6799999999998</v>
      </c>
      <c r="W4525" s="34">
        <v>-2335.6799999999998</v>
      </c>
      <c r="X4525" s="36">
        <v>-1</v>
      </c>
      <c r="Y4525" s="36" t="str">
        <f>IFERROR(VLOOKUP(A4525,'Pivot price tier'!$C$8:$L$2270,10,0),"")</f>
        <v>X</v>
      </c>
      <c r="Z4525" s="36" t="str">
        <f>IFERROR(VLOOKUP(A4525,'Pivot price tier by size'!$D$8:$M$2491,10,0),"")</f>
        <v>X</v>
      </c>
      <c r="AA4525" s="36" t="str">
        <f>IFERROR(VLOOKUP(A4525,'Pivot category'!$B$8:$I$2216,8,0),"")</f>
        <v>X</v>
      </c>
      <c r="AB4525" s="3" t="str">
        <f>IF(P4525&lt;$AC$1,"Bottom 5%","")</f>
        <v>Bottom 5%</v>
      </c>
      <c r="AC4525"/>
      <c r="AD4525" s="34" t="s">
        <v>11097</v>
      </c>
      <c r="AE4525" s="34" t="s">
        <v>14033</v>
      </c>
    </row>
    <row r="4526" spans="1:31" hidden="1" x14ac:dyDescent="0.25">
      <c r="A4526" t="s">
        <v>9859</v>
      </c>
      <c r="B4526" t="s">
        <v>9860</v>
      </c>
      <c r="C4526" s="3" t="s">
        <v>32</v>
      </c>
      <c r="D4526" s="3" t="s">
        <v>9808</v>
      </c>
      <c r="E4526" s="3" t="s">
        <v>5093</v>
      </c>
      <c r="F4526" s="3">
        <v>10000</v>
      </c>
      <c r="G4526" s="34">
        <v>109.99</v>
      </c>
      <c r="H4526" s="3" t="s">
        <v>12489</v>
      </c>
      <c r="I4526" s="3" t="s">
        <v>74</v>
      </c>
      <c r="J4526" s="3" t="s">
        <v>8171</v>
      </c>
      <c r="K4526" s="3" t="s">
        <v>8172</v>
      </c>
      <c r="L4526" s="3" t="s">
        <v>68</v>
      </c>
      <c r="M4526" s="26" t="s">
        <v>13723</v>
      </c>
      <c r="N4526"/>
      <c r="O4526" s="3">
        <v>6</v>
      </c>
      <c r="P4526" s="34">
        <v>4729.57</v>
      </c>
      <c r="Q4526" s="34">
        <v>12318.88</v>
      </c>
      <c r="R4526" s="34">
        <v>-7589.3099999999995</v>
      </c>
      <c r="S4526" s="36">
        <v>-0.6160714285714286</v>
      </c>
      <c r="T4526" s="72">
        <v>788.26166666666666</v>
      </c>
      <c r="U4526" s="34">
        <v>109.99</v>
      </c>
      <c r="V4526" s="34">
        <v>659.94</v>
      </c>
      <c r="W4526" s="34">
        <v>-549.95000000000005</v>
      </c>
      <c r="X4526" s="36">
        <v>-0.83333333333333337</v>
      </c>
      <c r="Y4526" s="36" t="str">
        <f>IFERROR(VLOOKUP(A4526,'Pivot price tier'!$C$8:$L$2270,10,0),"")</f>
        <v/>
      </c>
      <c r="Z4526" s="36" t="str">
        <f>IFERROR(VLOOKUP(A4526,'Pivot price tier by size'!$D$8:$M$2491,10,0),"")</f>
        <v/>
      </c>
      <c r="AA4526" s="36" t="str">
        <f>IFERROR(VLOOKUP(A4526,'Pivot category'!$B$8:$I$2216,8,0),"")</f>
        <v/>
      </c>
      <c r="AB4526" s="3" t="str">
        <f>IF(P4526&lt;$AC$1,"Bottom 5%","")</f>
        <v>Bottom 5%</v>
      </c>
      <c r="AC4526"/>
      <c r="AD4526" s="34" t="s">
        <v>11097</v>
      </c>
      <c r="AE4526" s="34" t="s">
        <v>14033</v>
      </c>
    </row>
    <row r="4527" spans="1:31" hidden="1" x14ac:dyDescent="0.25">
      <c r="A4527" t="s">
        <v>14912</v>
      </c>
      <c r="B4527" t="s">
        <v>14913</v>
      </c>
      <c r="C4527" s="3" t="s">
        <v>32</v>
      </c>
      <c r="D4527" s="3" t="s">
        <v>9807</v>
      </c>
      <c r="E4527" s="3" t="s">
        <v>5093</v>
      </c>
      <c r="F4527" s="3">
        <v>10000</v>
      </c>
      <c r="G4527" s="34">
        <v>109.99</v>
      </c>
      <c r="H4527" s="3" t="s">
        <v>12</v>
      </c>
      <c r="I4527" s="3" t="s">
        <v>74</v>
      </c>
      <c r="J4527" s="3" t="s">
        <v>8171</v>
      </c>
      <c r="K4527" s="3" t="s">
        <v>8172</v>
      </c>
      <c r="L4527" s="3" t="s">
        <v>68</v>
      </c>
      <c r="M4527" s="26">
        <v>45778</v>
      </c>
      <c r="N4527"/>
      <c r="O4527" s="3">
        <v>6</v>
      </c>
      <c r="P4527" s="34">
        <v>11768.93</v>
      </c>
      <c r="Q4527" s="34">
        <v>5169.53</v>
      </c>
      <c r="R4527" s="34">
        <v>6599.4000000000005</v>
      </c>
      <c r="S4527" s="36">
        <v>1.2765957446808511</v>
      </c>
      <c r="T4527" s="72">
        <v>1961.4883333333335</v>
      </c>
      <c r="U4527" s="34">
        <v>549.95000000000005</v>
      </c>
      <c r="V4527" s="34">
        <v>0</v>
      </c>
      <c r="W4527" s="34">
        <v>549.95000000000005</v>
      </c>
      <c r="X4527" s="36" t="s">
        <v>78</v>
      </c>
      <c r="Y4527" s="36" t="str">
        <f>IFERROR(VLOOKUP(A4527,'Pivot price tier'!$C$8:$L$2270,10,0),"")</f>
        <v/>
      </c>
      <c r="Z4527" s="36" t="str">
        <f>IFERROR(VLOOKUP(A4527,'Pivot price tier by size'!$D$8:$M$2491,10,0),"")</f>
        <v/>
      </c>
      <c r="AA4527" s="36" t="str">
        <f>IFERROR(VLOOKUP(A4527,'Pivot category'!$B$8:$I$2216,8,0),"")</f>
        <v/>
      </c>
      <c r="AB4527" s="3" t="str">
        <f>IF(P4527&lt;$AC$1,"Bottom 5%","")</f>
        <v>Bottom 5%</v>
      </c>
      <c r="AC4527"/>
      <c r="AD4527" s="34" t="s">
        <v>11097</v>
      </c>
      <c r="AE4527" s="34" t="s">
        <v>14033</v>
      </c>
    </row>
    <row r="4528" spans="1:31" x14ac:dyDescent="0.25">
      <c r="A4528" t="s">
        <v>7054</v>
      </c>
      <c r="B4528" t="s">
        <v>1075</v>
      </c>
      <c r="C4528" s="3" t="s">
        <v>72</v>
      </c>
      <c r="D4528" s="3" t="s">
        <v>3392</v>
      </c>
      <c r="E4528" s="3" t="s">
        <v>5093</v>
      </c>
      <c r="F4528" s="3">
        <v>1000</v>
      </c>
      <c r="G4528" s="34">
        <v>8.99</v>
      </c>
      <c r="H4528" s="3" t="s">
        <v>28</v>
      </c>
      <c r="I4528" s="3" t="s">
        <v>70</v>
      </c>
      <c r="J4528" s="3" t="s">
        <v>8163</v>
      </c>
      <c r="K4528" s="3" t="s">
        <v>8164</v>
      </c>
      <c r="L4528" s="3" t="s">
        <v>68</v>
      </c>
      <c r="M4528" s="26" t="s">
        <v>13723</v>
      </c>
      <c r="N4528"/>
      <c r="O4528" s="3">
        <v>157</v>
      </c>
      <c r="P4528" s="34">
        <v>151283.72</v>
      </c>
      <c r="Q4528" s="34">
        <v>150007.14000000001</v>
      </c>
      <c r="R4528" s="34">
        <v>1276.5799999999872</v>
      </c>
      <c r="S4528" s="36">
        <v>8.5101282512285437E-3</v>
      </c>
      <c r="T4528" s="72">
        <v>963.59057324840762</v>
      </c>
      <c r="U4528" s="34">
        <v>245768.62</v>
      </c>
      <c r="V4528" s="34">
        <v>234144.55</v>
      </c>
      <c r="W4528" s="34">
        <v>11624.070000000007</v>
      </c>
      <c r="X4528" s="36">
        <v>4.9644845459781095E-2</v>
      </c>
      <c r="Y4528" s="36" t="str">
        <f>IFERROR(VLOOKUP(A4528,'Pivot price tier'!$C$8:$L$2270,10,0),"")</f>
        <v/>
      </c>
      <c r="Z4528" s="36" t="str">
        <f>IFERROR(VLOOKUP(A4528,'Pivot price tier by size'!$D$8:$M$2491,10,0),"")</f>
        <v/>
      </c>
      <c r="AA4528" s="36" t="str">
        <f>IFERROR(VLOOKUP(A4528,'Pivot category'!$B$8:$I$2216,8,0),"")</f>
        <v/>
      </c>
      <c r="AB4528" s="3" t="str">
        <f>IF(P4528&lt;$AC$1,"Bottom 5%","")</f>
        <v/>
      </c>
      <c r="AC4528"/>
      <c r="AD4528" s="34" t="s">
        <v>16463</v>
      </c>
      <c r="AE4528" s="34" t="s">
        <v>13946</v>
      </c>
    </row>
    <row r="4529" spans="1:31" hidden="1" x14ac:dyDescent="0.25">
      <c r="A4529" t="s">
        <v>6622</v>
      </c>
      <c r="B4529" t="s">
        <v>6621</v>
      </c>
      <c r="C4529" s="3" t="s">
        <v>32</v>
      </c>
      <c r="D4529" s="3" t="s">
        <v>5347</v>
      </c>
      <c r="E4529" s="3" t="s">
        <v>5093</v>
      </c>
      <c r="F4529" s="3">
        <v>8000</v>
      </c>
      <c r="G4529" s="34">
        <v>124.99</v>
      </c>
      <c r="H4529" s="3" t="s">
        <v>12489</v>
      </c>
      <c r="I4529" s="3" t="s">
        <v>74</v>
      </c>
      <c r="J4529" s="3" t="s">
        <v>8163</v>
      </c>
      <c r="K4529" s="3" t="s">
        <v>8185</v>
      </c>
      <c r="L4529" s="3" t="s">
        <v>68</v>
      </c>
      <c r="M4529" s="26" t="s">
        <v>13723</v>
      </c>
      <c r="N4529"/>
      <c r="O4529" s="3">
        <v>26</v>
      </c>
      <c r="P4529" s="34">
        <v>15573.82</v>
      </c>
      <c r="Q4529" s="34">
        <v>24538.34</v>
      </c>
      <c r="R4529" s="34">
        <v>-8964.52</v>
      </c>
      <c r="S4529" s="36">
        <v>-0.36532707591467073</v>
      </c>
      <c r="T4529" s="72">
        <v>598.99307692307696</v>
      </c>
      <c r="U4529" s="34">
        <v>34572.449999999997</v>
      </c>
      <c r="V4529" s="34">
        <v>55366.27</v>
      </c>
      <c r="W4529" s="34">
        <v>-20793.82</v>
      </c>
      <c r="X4529" s="36">
        <v>-0.37556837402989218</v>
      </c>
      <c r="Y4529" s="36" t="str">
        <f>IFERROR(VLOOKUP(A4529,'Pivot price tier'!$C$8:$L$2270,10,0),"")</f>
        <v/>
      </c>
      <c r="Z4529" s="36" t="str">
        <f>IFERROR(VLOOKUP(A4529,'Pivot price tier by size'!$D$8:$M$2491,10,0),"")</f>
        <v/>
      </c>
      <c r="AA4529" s="36" t="str">
        <f>IFERROR(VLOOKUP(A4529,'Pivot category'!$B$8:$I$2216,8,0),"")</f>
        <v/>
      </c>
      <c r="AB4529" s="3" t="str">
        <f>IF(P4529&lt;$AC$1,"Bottom 5%","")</f>
        <v>Bottom 5%</v>
      </c>
      <c r="AC4529"/>
      <c r="AD4529" s="34" t="s">
        <v>11097</v>
      </c>
      <c r="AE4529" s="34" t="s">
        <v>14033</v>
      </c>
    </row>
    <row r="4530" spans="1:31" hidden="1" x14ac:dyDescent="0.25">
      <c r="A4530" t="s">
        <v>8976</v>
      </c>
      <c r="B4530" t="s">
        <v>8975</v>
      </c>
      <c r="C4530" s="3" t="s">
        <v>32</v>
      </c>
      <c r="D4530" s="3" t="s">
        <v>8739</v>
      </c>
      <c r="E4530" s="3" t="s">
        <v>5093</v>
      </c>
      <c r="F4530" s="3">
        <v>10000</v>
      </c>
      <c r="G4530" s="34">
        <v>139.99</v>
      </c>
      <c r="H4530" s="3" t="s">
        <v>12489</v>
      </c>
      <c r="I4530" s="3" t="s">
        <v>74</v>
      </c>
      <c r="J4530" s="3" t="s">
        <v>8171</v>
      </c>
      <c r="K4530" s="3" t="s">
        <v>8172</v>
      </c>
      <c r="L4530" s="3" t="s">
        <v>68</v>
      </c>
      <c r="M4530" s="26" t="s">
        <v>13723</v>
      </c>
      <c r="N4530"/>
      <c r="O4530" s="3">
        <v>10</v>
      </c>
      <c r="P4530" s="34">
        <v>8179.51</v>
      </c>
      <c r="Q4530" s="34">
        <v>5039.72</v>
      </c>
      <c r="R4530" s="34">
        <v>3139.79</v>
      </c>
      <c r="S4530" s="36">
        <v>0.62300881795020358</v>
      </c>
      <c r="T4530" s="72">
        <v>817.95100000000002</v>
      </c>
      <c r="U4530" s="34">
        <v>2479.86</v>
      </c>
      <c r="V4530" s="34">
        <v>2879.84</v>
      </c>
      <c r="W4530" s="34">
        <v>-399.98</v>
      </c>
      <c r="X4530" s="36">
        <v>-0.13888966053669649</v>
      </c>
      <c r="Y4530" s="36" t="str">
        <f>IFERROR(VLOOKUP(A4530,'Pivot price tier'!$C$8:$L$2270,10,0),"")</f>
        <v/>
      </c>
      <c r="Z4530" s="36" t="str">
        <f>IFERROR(VLOOKUP(A4530,'Pivot price tier by size'!$D$8:$M$2491,10,0),"")</f>
        <v/>
      </c>
      <c r="AA4530" s="36" t="str">
        <f>IFERROR(VLOOKUP(A4530,'Pivot category'!$B$8:$I$2216,8,0),"")</f>
        <v/>
      </c>
      <c r="AB4530" s="3" t="str">
        <f>IF(P4530&lt;$AC$1,"Bottom 5%","")</f>
        <v>Bottom 5%</v>
      </c>
      <c r="AC4530"/>
      <c r="AD4530" s="34" t="s">
        <v>11097</v>
      </c>
      <c r="AE4530" s="34" t="s">
        <v>14033</v>
      </c>
    </row>
    <row r="4531" spans="1:31" x14ac:dyDescent="0.25">
      <c r="A4531" t="s">
        <v>7115</v>
      </c>
      <c r="B4531" t="s">
        <v>1108</v>
      </c>
      <c r="C4531" s="3" t="s">
        <v>69</v>
      </c>
      <c r="D4531" s="3" t="s">
        <v>3427</v>
      </c>
      <c r="E4531" s="3" t="s">
        <v>5093</v>
      </c>
      <c r="F4531" s="3">
        <v>1000</v>
      </c>
      <c r="G4531" s="34">
        <v>5.99</v>
      </c>
      <c r="H4531" s="3" t="s">
        <v>30</v>
      </c>
      <c r="I4531" s="3" t="s">
        <v>70</v>
      </c>
      <c r="J4531" s="3" t="s">
        <v>8163</v>
      </c>
      <c r="K4531" s="3" t="s">
        <v>8164</v>
      </c>
      <c r="L4531" s="3" t="s">
        <v>68</v>
      </c>
      <c r="M4531" s="26" t="s">
        <v>13723</v>
      </c>
      <c r="N4531"/>
      <c r="O4531" s="3">
        <v>148</v>
      </c>
      <c r="P4531" s="34">
        <v>143856.85999999999</v>
      </c>
      <c r="Q4531" s="34">
        <v>162773.79999999999</v>
      </c>
      <c r="R4531" s="34">
        <v>-18916.940000000002</v>
      </c>
      <c r="S4531" s="36">
        <v>-0.11621612323359165</v>
      </c>
      <c r="T4531" s="72">
        <v>972.00581081081077</v>
      </c>
      <c r="U4531" s="34">
        <v>385282.79</v>
      </c>
      <c r="V4531" s="34">
        <v>351984.62</v>
      </c>
      <c r="W4531" s="34">
        <v>33298.169999999984</v>
      </c>
      <c r="X4531" s="36">
        <v>9.4601207291386658E-2</v>
      </c>
      <c r="Y4531" s="36" t="str">
        <f>IFERROR(VLOOKUP(A4531,'Pivot price tier'!$C$8:$L$2270,10,0),"")</f>
        <v/>
      </c>
      <c r="Z4531" s="36" t="str">
        <f>IFERROR(VLOOKUP(A4531,'Pivot price tier by size'!$D$8:$M$2491,10,0),"")</f>
        <v/>
      </c>
      <c r="AA4531" s="36" t="str">
        <f>IFERROR(VLOOKUP(A4531,'Pivot category'!$B$8:$I$2216,8,0),"")</f>
        <v/>
      </c>
      <c r="AB4531" s="3" t="str">
        <f>IF(P4531&lt;$AC$1,"Bottom 5%","")</f>
        <v/>
      </c>
      <c r="AC4531"/>
      <c r="AD4531" s="34" t="s">
        <v>16465</v>
      </c>
      <c r="AE4531" s="34" t="s">
        <v>16466</v>
      </c>
    </row>
    <row r="4532" spans="1:31" hidden="1" x14ac:dyDescent="0.25">
      <c r="A4532" t="s">
        <v>16055</v>
      </c>
      <c r="B4532" t="s">
        <v>16056</v>
      </c>
      <c r="C4532" s="3" t="s">
        <v>69</v>
      </c>
      <c r="D4532" s="3" t="s">
        <v>15591</v>
      </c>
      <c r="E4532" s="3" t="s">
        <v>5093</v>
      </c>
      <c r="F4532" s="3">
        <v>7000</v>
      </c>
      <c r="G4532" s="34">
        <v>4.99</v>
      </c>
      <c r="H4532" s="3" t="s">
        <v>12</v>
      </c>
      <c r="I4532" s="3" t="s">
        <v>70</v>
      </c>
      <c r="J4532" s="3" t="s">
        <v>8163</v>
      </c>
      <c r="K4532" s="3" t="s">
        <v>8164</v>
      </c>
      <c r="L4532" s="3" t="s">
        <v>68</v>
      </c>
      <c r="M4532" s="26">
        <v>45940</v>
      </c>
      <c r="N4532"/>
      <c r="O4532" s="3">
        <v>27</v>
      </c>
      <c r="P4532" s="34">
        <v>2519.9499999999998</v>
      </c>
      <c r="Q4532" s="34">
        <v>0</v>
      </c>
      <c r="R4532" s="34">
        <v>2519.9499999999998</v>
      </c>
      <c r="S4532" s="36" t="s">
        <v>78</v>
      </c>
      <c r="T4532" s="72">
        <v>93.331481481481475</v>
      </c>
      <c r="U4532" s="34">
        <v>5379.22</v>
      </c>
      <c r="V4532" s="34">
        <v>0</v>
      </c>
      <c r="W4532" s="34">
        <v>5379.22</v>
      </c>
      <c r="X4532" s="36" t="s">
        <v>78</v>
      </c>
      <c r="Y4532" s="36" t="str">
        <f>IFERROR(VLOOKUP(A4532,'Pivot price tier'!$C$8:$L$2270,10,0),"")</f>
        <v/>
      </c>
      <c r="Z4532" s="36" t="str">
        <f>IFERROR(VLOOKUP(A4532,'Pivot price tier by size'!$D$8:$M$2491,10,0),"")</f>
        <v/>
      </c>
      <c r="AA4532" s="36" t="str">
        <f>IFERROR(VLOOKUP(A4532,'Pivot category'!$B$8:$I$2216,8,0),"")</f>
        <v/>
      </c>
      <c r="AB4532" s="3" t="str">
        <f>IF(P4532&lt;$AC$1,"Bottom 5%","")</f>
        <v>Bottom 5%</v>
      </c>
      <c r="AC4532"/>
      <c r="AD4532" s="34" t="s">
        <v>11097</v>
      </c>
      <c r="AE4532" s="34" t="s">
        <v>14033</v>
      </c>
    </row>
    <row r="4533" spans="1:31" hidden="1" x14ac:dyDescent="0.25">
      <c r="A4533" t="s">
        <v>13686</v>
      </c>
      <c r="B4533" t="s">
        <v>13687</v>
      </c>
      <c r="C4533" s="3" t="s">
        <v>32</v>
      </c>
      <c r="D4533" s="3" t="s">
        <v>13268</v>
      </c>
      <c r="E4533" s="3" t="s">
        <v>5093</v>
      </c>
      <c r="F4533" s="3">
        <v>70000</v>
      </c>
      <c r="G4533" s="34">
        <v>59.99</v>
      </c>
      <c r="H4533" s="3" t="s">
        <v>12489</v>
      </c>
      <c r="I4533" s="3" t="s">
        <v>15</v>
      </c>
      <c r="J4533" s="3" t="s">
        <v>8168</v>
      </c>
      <c r="K4533" s="3" t="s">
        <v>8164</v>
      </c>
      <c r="L4533" s="3" t="s">
        <v>68</v>
      </c>
      <c r="M4533" s="26">
        <v>45597</v>
      </c>
      <c r="N4533"/>
      <c r="O4533" s="3">
        <v>10</v>
      </c>
      <c r="P4533" s="34">
        <v>4919.18</v>
      </c>
      <c r="Q4533" s="34">
        <v>12837.86</v>
      </c>
      <c r="R4533" s="34">
        <v>-7918.68</v>
      </c>
      <c r="S4533" s="36">
        <v>-0.61682242990654212</v>
      </c>
      <c r="T4533" s="72">
        <v>491.91800000000001</v>
      </c>
      <c r="U4533" s="34">
        <v>1139.81</v>
      </c>
      <c r="V4533" s="34">
        <v>10018.33</v>
      </c>
      <c r="W4533" s="34">
        <v>-8878.52</v>
      </c>
      <c r="X4533" s="36">
        <v>-0.88622754491017963</v>
      </c>
      <c r="Y4533" s="36" t="str">
        <f>IFERROR(VLOOKUP(A4533,'Pivot price tier'!$C$8:$L$2270,10,0),"")</f>
        <v xml:space="preserve"> </v>
      </c>
      <c r="Z4533" s="36" t="str">
        <f>IFERROR(VLOOKUP(A4533,'Pivot price tier by size'!$D$8:$M$2491,10,0),"")</f>
        <v xml:space="preserve"> </v>
      </c>
      <c r="AA4533" s="36" t="str">
        <f>IFERROR(VLOOKUP(A4533,'Pivot category'!$B$8:$I$2216,8,0),"")</f>
        <v>X</v>
      </c>
      <c r="AB4533" s="3" t="str">
        <f>IF(P4533&lt;$AC$1,"Bottom 5%","")</f>
        <v>Bottom 5%</v>
      </c>
      <c r="AC4533"/>
      <c r="AD4533" s="34" t="s">
        <v>11097</v>
      </c>
      <c r="AE4533" s="34" t="s">
        <v>14033</v>
      </c>
    </row>
    <row r="4534" spans="1:31" hidden="1" x14ac:dyDescent="0.25">
      <c r="A4534" t="s">
        <v>12461</v>
      </c>
      <c r="B4534" t="s">
        <v>12462</v>
      </c>
      <c r="C4534" s="3" t="s">
        <v>32</v>
      </c>
      <c r="D4534" s="3" t="s">
        <v>12083</v>
      </c>
      <c r="E4534" s="3" t="s">
        <v>5093</v>
      </c>
      <c r="F4534" s="3">
        <v>70000</v>
      </c>
      <c r="G4534" s="34">
        <v>29.99</v>
      </c>
      <c r="H4534" s="3" t="s">
        <v>12</v>
      </c>
      <c r="I4534" s="3" t="s">
        <v>23</v>
      </c>
      <c r="J4534" s="3" t="s">
        <v>8168</v>
      </c>
      <c r="K4534" s="3" t="s">
        <v>8170</v>
      </c>
      <c r="L4534" s="3" t="s">
        <v>68</v>
      </c>
      <c r="M4534" s="26">
        <v>45261</v>
      </c>
      <c r="N4534"/>
      <c r="O4534" s="3">
        <v>1</v>
      </c>
      <c r="P4534" s="34">
        <v>19785.650000000001</v>
      </c>
      <c r="Q4534" s="34">
        <v>15156.65</v>
      </c>
      <c r="R4534" s="34">
        <v>4629.0000000000018</v>
      </c>
      <c r="S4534" s="36">
        <v>0.30541049638277595</v>
      </c>
      <c r="T4534" s="72">
        <v>19785.650000000001</v>
      </c>
      <c r="U4534" s="34">
        <v>14646.97</v>
      </c>
      <c r="V4534" s="34">
        <v>11202.51</v>
      </c>
      <c r="W4534" s="34">
        <v>3444.4599999999991</v>
      </c>
      <c r="X4534" s="36">
        <v>0.30747216472022787</v>
      </c>
      <c r="Y4534" s="36" t="str">
        <f>IFERROR(VLOOKUP(A4534,'Pivot price tier'!$C$8:$L$2270,10,0),"")</f>
        <v/>
      </c>
      <c r="Z4534" s="36" t="str">
        <f>IFERROR(VLOOKUP(A4534,'Pivot price tier by size'!$D$8:$M$2491,10,0),"")</f>
        <v/>
      </c>
      <c r="AA4534" s="36" t="str">
        <f>IFERROR(VLOOKUP(A4534,'Pivot category'!$B$8:$I$2216,8,0),"")</f>
        <v/>
      </c>
      <c r="AB4534" s="3" t="str">
        <f>IF(P4534&lt;$AC$1,"Bottom 5%","")</f>
        <v>Bottom 5%</v>
      </c>
      <c r="AC4534"/>
      <c r="AD4534" s="34" t="s">
        <v>11097</v>
      </c>
      <c r="AE4534" s="34" t="s">
        <v>14033</v>
      </c>
    </row>
    <row r="4535" spans="1:31" x14ac:dyDescent="0.25">
      <c r="A4535" t="s">
        <v>12967</v>
      </c>
      <c r="B4535" t="s">
        <v>12968</v>
      </c>
      <c r="C4535" s="3" t="s">
        <v>71</v>
      </c>
      <c r="D4535" s="3" t="s">
        <v>12555</v>
      </c>
      <c r="E4535" s="3" t="s">
        <v>5093</v>
      </c>
      <c r="F4535" s="3">
        <v>1000</v>
      </c>
      <c r="G4535" s="34">
        <v>8.99</v>
      </c>
      <c r="H4535" s="3" t="s">
        <v>30</v>
      </c>
      <c r="I4535" s="3" t="s">
        <v>70</v>
      </c>
      <c r="J4535" s="3" t="s">
        <v>8163</v>
      </c>
      <c r="K4535" s="3" t="s">
        <v>8164</v>
      </c>
      <c r="L4535" s="3" t="s">
        <v>68</v>
      </c>
      <c r="M4535" s="26">
        <v>45474</v>
      </c>
      <c r="N4535"/>
      <c r="O4535" s="3">
        <v>69</v>
      </c>
      <c r="P4535" s="34">
        <v>90367.48</v>
      </c>
      <c r="Q4535" s="34">
        <v>79687.360000000001</v>
      </c>
      <c r="R4535" s="34">
        <v>10680.119999999995</v>
      </c>
      <c r="S4535" s="36">
        <v>0.13402527075812265</v>
      </c>
      <c r="T4535" s="72">
        <v>1309.6736231884058</v>
      </c>
      <c r="U4535" s="34">
        <v>149422.79</v>
      </c>
      <c r="V4535" s="34">
        <v>167501.68</v>
      </c>
      <c r="W4535" s="34">
        <v>-18078.889999999985</v>
      </c>
      <c r="X4535" s="36">
        <v>-0.10793258909403169</v>
      </c>
      <c r="Y4535" s="36" t="str">
        <f>IFERROR(VLOOKUP(A4535,'Pivot price tier'!$C$8:$L$2270,10,0),"")</f>
        <v/>
      </c>
      <c r="Z4535" s="36" t="str">
        <f>IFERROR(VLOOKUP(A4535,'Pivot price tier by size'!$D$8:$M$2491,10,0),"")</f>
        <v/>
      </c>
      <c r="AA4535" s="36" t="str">
        <f>IFERROR(VLOOKUP(A4535,'Pivot category'!$B$8:$I$2216,8,0),"")</f>
        <v/>
      </c>
      <c r="AB4535" s="3" t="str">
        <f>IF(P4535&lt;$AC$1,"Bottom 5%","")</f>
        <v/>
      </c>
      <c r="AC4535"/>
      <c r="AD4535" s="34" t="s">
        <v>16465</v>
      </c>
      <c r="AE4535" s="34" t="s">
        <v>16466</v>
      </c>
    </row>
    <row r="4536" spans="1:31" hidden="1" x14ac:dyDescent="0.25">
      <c r="A4536" t="s">
        <v>13688</v>
      </c>
      <c r="B4536" t="s">
        <v>13467</v>
      </c>
      <c r="C4536" s="3" t="s">
        <v>32</v>
      </c>
      <c r="D4536" s="3" t="s">
        <v>13296</v>
      </c>
      <c r="E4536" s="3" t="s">
        <v>5093</v>
      </c>
      <c r="F4536" s="3">
        <v>70000</v>
      </c>
      <c r="G4536" s="34">
        <v>59.99</v>
      </c>
      <c r="H4536" s="3" t="s">
        <v>12489</v>
      </c>
      <c r="I4536" s="3" t="s">
        <v>15</v>
      </c>
      <c r="J4536" s="3" t="s">
        <v>8168</v>
      </c>
      <c r="K4536" s="3" t="s">
        <v>8164</v>
      </c>
      <c r="L4536" s="3" t="s">
        <v>68</v>
      </c>
      <c r="M4536" s="26">
        <v>45505</v>
      </c>
      <c r="N4536"/>
      <c r="O4536" s="3">
        <v>9</v>
      </c>
      <c r="P4536" s="34">
        <v>4679.22</v>
      </c>
      <c r="Q4536" s="34">
        <v>16257.29</v>
      </c>
      <c r="R4536" s="34">
        <v>-11578.07</v>
      </c>
      <c r="S4536" s="36">
        <v>-0.71217712177121772</v>
      </c>
      <c r="T4536" s="72">
        <v>519.91333333333341</v>
      </c>
      <c r="U4536" s="34">
        <v>1079.82</v>
      </c>
      <c r="V4536" s="34">
        <v>1499.75</v>
      </c>
      <c r="W4536" s="34">
        <v>-419.93000000000006</v>
      </c>
      <c r="X4536" s="36">
        <v>-0.28000000000000003</v>
      </c>
      <c r="Y4536" s="36" t="str">
        <f>IFERROR(VLOOKUP(A4536,'Pivot price tier'!$C$8:$L$2270,10,0),"")</f>
        <v xml:space="preserve"> </v>
      </c>
      <c r="Z4536" s="36" t="str">
        <f>IFERROR(VLOOKUP(A4536,'Pivot price tier by size'!$D$8:$M$2491,10,0),"")</f>
        <v xml:space="preserve"> </v>
      </c>
      <c r="AA4536" s="36" t="str">
        <f>IFERROR(VLOOKUP(A4536,'Pivot category'!$B$8:$I$2216,8,0),"")</f>
        <v>X</v>
      </c>
      <c r="AB4536" s="3" t="str">
        <f>IF(P4536&lt;$AC$1,"Bottom 5%","")</f>
        <v>Bottom 5%</v>
      </c>
      <c r="AC4536"/>
      <c r="AD4536" s="34" t="s">
        <v>11097</v>
      </c>
      <c r="AE4536" s="34" t="s">
        <v>14033</v>
      </c>
    </row>
    <row r="4537" spans="1:31" hidden="1" x14ac:dyDescent="0.25">
      <c r="A4537" t="s">
        <v>12463</v>
      </c>
      <c r="B4537" t="s">
        <v>12464</v>
      </c>
      <c r="C4537" s="3" t="s">
        <v>36</v>
      </c>
      <c r="D4537" s="3" t="s">
        <v>12181</v>
      </c>
      <c r="E4537" s="3" t="s">
        <v>5093</v>
      </c>
      <c r="F4537" s="3">
        <v>10000</v>
      </c>
      <c r="G4537" s="34">
        <v>299.99</v>
      </c>
      <c r="H4537" s="3" t="s">
        <v>12489</v>
      </c>
      <c r="I4537" s="3" t="s">
        <v>74</v>
      </c>
      <c r="J4537" s="3" t="s">
        <v>8265</v>
      </c>
      <c r="K4537" s="3" t="s">
        <v>8176</v>
      </c>
      <c r="L4537" s="3" t="s">
        <v>68</v>
      </c>
      <c r="M4537" s="26">
        <v>45261</v>
      </c>
      <c r="N4537"/>
      <c r="O4537" s="3">
        <v>9</v>
      </c>
      <c r="P4537" s="34">
        <v>11499.61</v>
      </c>
      <c r="Q4537" s="34">
        <v>16799.439999999999</v>
      </c>
      <c r="R4537" s="34">
        <v>-5299.8299999999981</v>
      </c>
      <c r="S4537" s="36">
        <v>-0.3154765873148152</v>
      </c>
      <c r="T4537" s="72">
        <v>1277.7344444444445</v>
      </c>
      <c r="U4537" s="34">
        <v>16749.439999999999</v>
      </c>
      <c r="V4537" s="34">
        <v>15649.47</v>
      </c>
      <c r="W4537" s="34">
        <v>1099.9699999999993</v>
      </c>
      <c r="X4537" s="36">
        <v>7.028800336369212E-2</v>
      </c>
      <c r="Y4537" s="36" t="str">
        <f>IFERROR(VLOOKUP(A4537,'Pivot price tier'!$C$8:$L$2270,10,0),"")</f>
        <v/>
      </c>
      <c r="Z4537" s="36" t="str">
        <f>IFERROR(VLOOKUP(A4537,'Pivot price tier by size'!$D$8:$M$2491,10,0),"")</f>
        <v/>
      </c>
      <c r="AA4537" s="36" t="str">
        <f>IFERROR(VLOOKUP(A4537,'Pivot category'!$B$8:$I$2216,8,0),"")</f>
        <v/>
      </c>
      <c r="AB4537" s="3" t="str">
        <f>IF(P4537&lt;$AC$1,"Bottom 5%","")</f>
        <v>Bottom 5%</v>
      </c>
      <c r="AC4537"/>
      <c r="AD4537" s="34" t="s">
        <v>11097</v>
      </c>
      <c r="AE4537" s="34" t="s">
        <v>14033</v>
      </c>
    </row>
    <row r="4538" spans="1:31" hidden="1" x14ac:dyDescent="0.25">
      <c r="A4538" t="s">
        <v>14324</v>
      </c>
      <c r="B4538" t="s">
        <v>14325</v>
      </c>
      <c r="C4538" s="3" t="s">
        <v>69</v>
      </c>
      <c r="D4538" s="3" t="s">
        <v>8565</v>
      </c>
      <c r="E4538" s="3" t="s">
        <v>5093</v>
      </c>
      <c r="F4538" s="3">
        <v>70000</v>
      </c>
      <c r="G4538" s="34">
        <v>24.99</v>
      </c>
      <c r="H4538" s="3" t="s">
        <v>12489</v>
      </c>
      <c r="I4538" s="3" t="s">
        <v>70</v>
      </c>
      <c r="J4538" s="3" t="s">
        <v>8163</v>
      </c>
      <c r="K4538" s="3" t="s">
        <v>8170</v>
      </c>
      <c r="L4538" s="3" t="s">
        <v>68</v>
      </c>
      <c r="M4538" s="26">
        <v>45658</v>
      </c>
      <c r="N4538"/>
      <c r="O4538" s="3">
        <v>9</v>
      </c>
      <c r="P4538" s="34">
        <v>8496.6</v>
      </c>
      <c r="Q4538" s="34">
        <v>9246.2999999999993</v>
      </c>
      <c r="R4538" s="34">
        <v>-749.69999999999891</v>
      </c>
      <c r="S4538" s="36">
        <v>-8.1081081081080919E-2</v>
      </c>
      <c r="T4538" s="72">
        <v>944.06666666666672</v>
      </c>
      <c r="U4538" s="34">
        <v>2773.89</v>
      </c>
      <c r="V4538" s="34">
        <v>6797.28</v>
      </c>
      <c r="W4538" s="34">
        <v>-4023.39</v>
      </c>
      <c r="X4538" s="36">
        <v>-0.59191176470588236</v>
      </c>
      <c r="Y4538" s="36" t="str">
        <f>IFERROR(VLOOKUP(A4538,'Pivot price tier'!$C$8:$L$2270,10,0),"")</f>
        <v/>
      </c>
      <c r="Z4538" s="36" t="str">
        <f>IFERROR(VLOOKUP(A4538,'Pivot price tier by size'!$D$8:$M$2491,10,0),"")</f>
        <v/>
      </c>
      <c r="AA4538" s="36" t="str">
        <f>IFERROR(VLOOKUP(A4538,'Pivot category'!$B$8:$I$2216,8,0),"")</f>
        <v/>
      </c>
      <c r="AB4538" s="3" t="str">
        <f>IF(P4538&lt;$AC$1,"Bottom 5%","")</f>
        <v>Bottom 5%</v>
      </c>
      <c r="AC4538"/>
      <c r="AD4538" s="34" t="s">
        <v>11097</v>
      </c>
      <c r="AE4538" s="34" t="s">
        <v>14033</v>
      </c>
    </row>
    <row r="4539" spans="1:31" hidden="1" x14ac:dyDescent="0.25">
      <c r="A4539" t="s">
        <v>6500</v>
      </c>
      <c r="B4539" t="s">
        <v>6499</v>
      </c>
      <c r="C4539" s="3" t="s">
        <v>32</v>
      </c>
      <c r="D4539" s="3" t="s">
        <v>8021</v>
      </c>
      <c r="E4539" s="3" t="s">
        <v>5093</v>
      </c>
      <c r="F4539" s="3">
        <v>10000</v>
      </c>
      <c r="G4539" s="34">
        <v>89.99</v>
      </c>
      <c r="H4539" s="3" t="s">
        <v>12489</v>
      </c>
      <c r="I4539" s="3" t="s">
        <v>15</v>
      </c>
      <c r="J4539" s="3" t="s">
        <v>15250</v>
      </c>
      <c r="K4539" s="3" t="s">
        <v>8164</v>
      </c>
      <c r="L4539" s="3" t="s">
        <v>68</v>
      </c>
      <c r="M4539" s="26" t="s">
        <v>13723</v>
      </c>
      <c r="N4539"/>
      <c r="O4539" s="3">
        <v>1</v>
      </c>
      <c r="P4539" s="34">
        <v>599.94000000000005</v>
      </c>
      <c r="Q4539" s="34">
        <v>14673.55</v>
      </c>
      <c r="R4539" s="34">
        <v>-14073.609999999999</v>
      </c>
      <c r="S4539" s="36">
        <v>-0.95911418845473662</v>
      </c>
      <c r="T4539" s="72">
        <v>599.94000000000005</v>
      </c>
      <c r="U4539" s="34">
        <v>0</v>
      </c>
      <c r="V4539" s="34">
        <v>1029.9000000000001</v>
      </c>
      <c r="W4539" s="34">
        <v>-1029.9000000000001</v>
      </c>
      <c r="X4539" s="36">
        <v>-1</v>
      </c>
      <c r="Y4539" s="36" t="str">
        <f>IFERROR(VLOOKUP(A4539,'Pivot price tier'!$C$8:$L$2270,10,0),"")</f>
        <v xml:space="preserve"> </v>
      </c>
      <c r="Z4539" s="36" t="str">
        <f>IFERROR(VLOOKUP(A4539,'Pivot price tier by size'!$D$8:$M$2491,10,0),"")</f>
        <v xml:space="preserve"> </v>
      </c>
      <c r="AA4539" s="36" t="str">
        <f>IFERROR(VLOOKUP(A4539,'Pivot category'!$B$8:$I$2216,8,0),"")</f>
        <v>X</v>
      </c>
      <c r="AB4539" s="3" t="str">
        <f>IF(P4539&lt;$AC$1,"Bottom 5%","")</f>
        <v>Bottom 5%</v>
      </c>
      <c r="AC4539"/>
      <c r="AD4539" s="34" t="s">
        <v>11097</v>
      </c>
      <c r="AE4539" s="34" t="s">
        <v>14033</v>
      </c>
    </row>
    <row r="4540" spans="1:31" hidden="1" x14ac:dyDescent="0.25">
      <c r="A4540" t="s">
        <v>14914</v>
      </c>
      <c r="B4540" t="s">
        <v>14915</v>
      </c>
      <c r="C4540" s="3" t="s">
        <v>32</v>
      </c>
      <c r="D4540" s="3" t="s">
        <v>14457</v>
      </c>
      <c r="E4540" s="3" t="s">
        <v>5093</v>
      </c>
      <c r="F4540" s="3">
        <v>70000</v>
      </c>
      <c r="G4540" s="34">
        <v>79.989999999999995</v>
      </c>
      <c r="H4540" s="3" t="s">
        <v>12</v>
      </c>
      <c r="I4540" s="3" t="s">
        <v>15</v>
      </c>
      <c r="J4540" s="3" t="s">
        <v>8163</v>
      </c>
      <c r="K4540" s="3" t="s">
        <v>8164</v>
      </c>
      <c r="L4540" s="3" t="s">
        <v>68</v>
      </c>
      <c r="M4540" s="26">
        <v>45778</v>
      </c>
      <c r="N4540"/>
      <c r="O4540" s="3">
        <v>55</v>
      </c>
      <c r="P4540" s="34">
        <v>82585.070000000007</v>
      </c>
      <c r="Q4540" s="34">
        <v>0</v>
      </c>
      <c r="R4540" s="34">
        <v>82585.070000000007</v>
      </c>
      <c r="S4540" s="36" t="s">
        <v>78</v>
      </c>
      <c r="T4540" s="72">
        <v>1501.5467272727274</v>
      </c>
      <c r="U4540" s="34">
        <v>55868.53</v>
      </c>
      <c r="V4540" s="34">
        <v>0</v>
      </c>
      <c r="W4540" s="34">
        <v>55868.53</v>
      </c>
      <c r="X4540" s="36" t="s">
        <v>78</v>
      </c>
      <c r="Y4540" s="36" t="str">
        <f>IFERROR(VLOOKUP(A4540,'Pivot price tier'!$C$8:$L$2270,10,0),"")</f>
        <v xml:space="preserve"> </v>
      </c>
      <c r="Z4540" s="36" t="str">
        <f>IFERROR(VLOOKUP(A4540,'Pivot price tier by size'!$D$8:$M$2491,10,0),"")</f>
        <v xml:space="preserve"> </v>
      </c>
      <c r="AA4540" s="36" t="str">
        <f>IFERROR(VLOOKUP(A4540,'Pivot category'!$B$8:$I$2216,8,0),"")</f>
        <v xml:space="preserve"> </v>
      </c>
      <c r="AB4540" s="3" t="str">
        <f>IF(P4540&lt;$AC$1,"Bottom 5%","")</f>
        <v/>
      </c>
      <c r="AC4540"/>
      <c r="AD4540" s="34" t="s">
        <v>11097</v>
      </c>
      <c r="AE4540" s="34" t="s">
        <v>14033</v>
      </c>
    </row>
    <row r="4541" spans="1:31" hidden="1" x14ac:dyDescent="0.25">
      <c r="A4541" t="s">
        <v>8428</v>
      </c>
      <c r="B4541" t="s">
        <v>8427</v>
      </c>
      <c r="C4541" s="3" t="s">
        <v>69</v>
      </c>
      <c r="D4541" s="3" t="s">
        <v>8300</v>
      </c>
      <c r="E4541" s="3" t="s">
        <v>5093</v>
      </c>
      <c r="F4541" s="3">
        <v>10000</v>
      </c>
      <c r="G4541" s="34">
        <v>7.99</v>
      </c>
      <c r="H4541" s="3" t="s">
        <v>12489</v>
      </c>
      <c r="I4541" s="3" t="s">
        <v>70</v>
      </c>
      <c r="J4541" s="3" t="s">
        <v>8173</v>
      </c>
      <c r="K4541" s="3" t="s">
        <v>8172</v>
      </c>
      <c r="L4541" s="3" t="s">
        <v>68</v>
      </c>
      <c r="M4541" s="26" t="s">
        <v>13723</v>
      </c>
      <c r="N4541"/>
      <c r="O4541" s="3" t="s">
        <v>78</v>
      </c>
      <c r="P4541" s="34">
        <v>23.97</v>
      </c>
      <c r="Q4541" s="34">
        <v>487.39</v>
      </c>
      <c r="R4541" s="34">
        <v>-463.41999999999996</v>
      </c>
      <c r="S4541" s="36">
        <v>-0.95081967213114749</v>
      </c>
      <c r="T4541" s="72" t="s">
        <v>78</v>
      </c>
      <c r="U4541" s="34">
        <v>0</v>
      </c>
      <c r="V4541" s="34">
        <v>15.98</v>
      </c>
      <c r="W4541" s="34">
        <v>-15.98</v>
      </c>
      <c r="X4541" s="36">
        <v>-1</v>
      </c>
      <c r="Y4541" s="36" t="str">
        <f>IFERROR(VLOOKUP(A4541,'Pivot price tier'!$C$8:$L$2270,10,0),"")</f>
        <v/>
      </c>
      <c r="Z4541" s="36" t="str">
        <f>IFERROR(VLOOKUP(A4541,'Pivot price tier by size'!$D$8:$M$2491,10,0),"")</f>
        <v/>
      </c>
      <c r="AA4541" s="36" t="str">
        <f>IFERROR(VLOOKUP(A4541,'Pivot category'!$B$8:$I$2216,8,0),"")</f>
        <v/>
      </c>
      <c r="AB4541" s="3" t="str">
        <f>IF(P4541&lt;$AC$1,"Bottom 5%","")</f>
        <v>Bottom 5%</v>
      </c>
      <c r="AC4541"/>
      <c r="AD4541" s="34" t="s">
        <v>11097</v>
      </c>
      <c r="AE4541" s="34" t="s">
        <v>14033</v>
      </c>
    </row>
    <row r="4542" spans="1:31" hidden="1" x14ac:dyDescent="0.25">
      <c r="A4542" t="s">
        <v>16057</v>
      </c>
      <c r="B4542" t="s">
        <v>16058</v>
      </c>
      <c r="C4542" s="3" t="s">
        <v>34</v>
      </c>
      <c r="D4542" s="3" t="s">
        <v>15406</v>
      </c>
      <c r="E4542" s="3" t="s">
        <v>5093</v>
      </c>
      <c r="F4542" s="3">
        <v>7000</v>
      </c>
      <c r="G4542" s="34">
        <v>44.99</v>
      </c>
      <c r="H4542" s="3" t="s">
        <v>12489</v>
      </c>
      <c r="I4542" s="3" t="s">
        <v>15</v>
      </c>
      <c r="J4542" s="3" t="s">
        <v>8163</v>
      </c>
      <c r="K4542" s="3" t="s">
        <v>8164</v>
      </c>
      <c r="L4542" s="3" t="s">
        <v>68</v>
      </c>
      <c r="M4542" s="26">
        <v>45894</v>
      </c>
      <c r="N4542"/>
      <c r="O4542" s="3">
        <v>32</v>
      </c>
      <c r="P4542" s="34">
        <v>8278.16</v>
      </c>
      <c r="Q4542" s="34">
        <v>0</v>
      </c>
      <c r="R4542" s="34">
        <v>8278.16</v>
      </c>
      <c r="S4542" s="36" t="s">
        <v>78</v>
      </c>
      <c r="T4542" s="72">
        <v>258.6925</v>
      </c>
      <c r="U4542" s="34">
        <v>3149.3</v>
      </c>
      <c r="V4542" s="34">
        <v>0</v>
      </c>
      <c r="W4542" s="34">
        <v>3149.3</v>
      </c>
      <c r="X4542" s="36" t="s">
        <v>78</v>
      </c>
      <c r="Y4542" s="36" t="str">
        <f>IFERROR(VLOOKUP(A4542,'Pivot price tier'!$C$8:$L$2270,10,0),"")</f>
        <v>X</v>
      </c>
      <c r="Z4542" s="36" t="str">
        <f>IFERROR(VLOOKUP(A4542,'Pivot price tier by size'!$D$8:$M$2491,10,0),"")</f>
        <v>X</v>
      </c>
      <c r="AA4542" s="36" t="str">
        <f>IFERROR(VLOOKUP(A4542,'Pivot category'!$B$8:$I$2216,8,0),"")</f>
        <v>X</v>
      </c>
      <c r="AB4542" s="3" t="str">
        <f>IF(P4542&lt;$AC$1,"Bottom 5%","")</f>
        <v>Bottom 5%</v>
      </c>
      <c r="AC4542"/>
      <c r="AD4542" s="34" t="s">
        <v>11097</v>
      </c>
      <c r="AE4542" s="34" t="s">
        <v>14033</v>
      </c>
    </row>
    <row r="4543" spans="1:31" x14ac:dyDescent="0.25">
      <c r="A4543" t="s">
        <v>7023</v>
      </c>
      <c r="B4543" t="s">
        <v>1106</v>
      </c>
      <c r="C4543" s="3" t="s">
        <v>72</v>
      </c>
      <c r="D4543" s="3" t="s">
        <v>3425</v>
      </c>
      <c r="E4543" s="3" t="s">
        <v>5093</v>
      </c>
      <c r="F4543" s="3">
        <v>1000</v>
      </c>
      <c r="G4543" s="34">
        <v>13.99</v>
      </c>
      <c r="H4543" s="3" t="s">
        <v>30</v>
      </c>
      <c r="I4543" s="3" t="s">
        <v>70</v>
      </c>
      <c r="J4543" s="3" t="s">
        <v>8163</v>
      </c>
      <c r="K4543" s="3" t="s">
        <v>8164</v>
      </c>
      <c r="L4543" s="3" t="s">
        <v>68</v>
      </c>
      <c r="M4543" s="26" t="s">
        <v>13723</v>
      </c>
      <c r="N4543"/>
      <c r="O4543" s="3">
        <v>158</v>
      </c>
      <c r="P4543" s="34">
        <v>582081.93000000005</v>
      </c>
      <c r="Q4543" s="34">
        <v>693151.15</v>
      </c>
      <c r="R4543" s="34">
        <v>-111069.21999999997</v>
      </c>
      <c r="S4543" s="36">
        <v>-0.16023809525527</v>
      </c>
      <c r="T4543" s="72">
        <v>3684.0628481012664</v>
      </c>
      <c r="U4543" s="34">
        <v>1442522.89</v>
      </c>
      <c r="V4543" s="34">
        <v>1659149.94</v>
      </c>
      <c r="W4543" s="34">
        <v>-216627.05000000005</v>
      </c>
      <c r="X4543" s="36">
        <v>-0.13056508322569094</v>
      </c>
      <c r="Y4543" s="36" t="str">
        <f>IFERROR(VLOOKUP(A4543,'Pivot price tier'!$C$8:$L$2270,10,0),"")</f>
        <v/>
      </c>
      <c r="Z4543" s="36" t="str">
        <f>IFERROR(VLOOKUP(A4543,'Pivot price tier by size'!$D$8:$M$2491,10,0),"")</f>
        <v/>
      </c>
      <c r="AA4543" s="36" t="str">
        <f>IFERROR(VLOOKUP(A4543,'Pivot category'!$B$8:$I$2216,8,0),"")</f>
        <v/>
      </c>
      <c r="AB4543" s="3" t="str">
        <f>IF(P4543&lt;$AC$1,"Bottom 5%","")</f>
        <v/>
      </c>
      <c r="AC4543"/>
      <c r="AD4543" s="34" t="s">
        <v>16465</v>
      </c>
      <c r="AE4543" s="34" t="s">
        <v>16466</v>
      </c>
    </row>
    <row r="4544" spans="1:31" hidden="1" x14ac:dyDescent="0.25">
      <c r="A4544" t="s">
        <v>14188</v>
      </c>
      <c r="B4544" t="s">
        <v>14189</v>
      </c>
      <c r="C4544" s="3" t="s">
        <v>32</v>
      </c>
      <c r="D4544" s="3" t="s">
        <v>12729</v>
      </c>
      <c r="E4544" s="3" t="s">
        <v>5093</v>
      </c>
      <c r="F4544" s="3">
        <v>10000</v>
      </c>
      <c r="G4544" s="34">
        <v>1999.99</v>
      </c>
      <c r="H4544" s="3" t="s">
        <v>12</v>
      </c>
      <c r="I4544" s="3" t="s">
        <v>74</v>
      </c>
      <c r="J4544" s="3" t="s">
        <v>8171</v>
      </c>
      <c r="K4544" s="3" t="s">
        <v>8164</v>
      </c>
      <c r="L4544" s="3" t="s">
        <v>68</v>
      </c>
      <c r="M4544" s="26">
        <v>45627</v>
      </c>
      <c r="N4544"/>
      <c r="O4544" s="3">
        <v>3</v>
      </c>
      <c r="P4544" s="34">
        <v>1999.99</v>
      </c>
      <c r="Q4544" s="34">
        <v>7999.96</v>
      </c>
      <c r="R4544" s="34">
        <v>-5999.97</v>
      </c>
      <c r="S4544" s="36">
        <v>-0.75</v>
      </c>
      <c r="T4544" s="72">
        <v>666.6633333333333</v>
      </c>
      <c r="U4544" s="34">
        <v>3999.98</v>
      </c>
      <c r="V4544" s="34">
        <v>17999.91</v>
      </c>
      <c r="W4544" s="34">
        <v>-13999.93</v>
      </c>
      <c r="X4544" s="36">
        <v>-0.77777777777777779</v>
      </c>
      <c r="Y4544" s="36" t="str">
        <f>IFERROR(VLOOKUP(A4544,'Pivot price tier'!$C$8:$L$2270,10,0),"")</f>
        <v>X</v>
      </c>
      <c r="Z4544" s="36" t="str">
        <f>IFERROR(VLOOKUP(A4544,'Pivot price tier by size'!$D$8:$M$2491,10,0),"")</f>
        <v xml:space="preserve"> </v>
      </c>
      <c r="AA4544" s="36" t="str">
        <f>IFERROR(VLOOKUP(A4544,'Pivot category'!$B$8:$I$2216,8,0),"")</f>
        <v>X</v>
      </c>
      <c r="AB4544" s="3" t="str">
        <f>IF(P4544&lt;$AC$1,"Bottom 5%","")</f>
        <v>Bottom 5%</v>
      </c>
      <c r="AC4544"/>
      <c r="AD4544" s="34" t="s">
        <v>11097</v>
      </c>
      <c r="AE4544" s="34" t="s">
        <v>14033</v>
      </c>
    </row>
    <row r="4545" spans="1:31" hidden="1" x14ac:dyDescent="0.25">
      <c r="A4545" t="s">
        <v>12708</v>
      </c>
      <c r="B4545" t="s">
        <v>12709</v>
      </c>
      <c r="C4545" s="3" t="s">
        <v>32</v>
      </c>
      <c r="D4545" s="3" t="s">
        <v>12124</v>
      </c>
      <c r="E4545" s="3" t="s">
        <v>5093</v>
      </c>
      <c r="F4545" s="3">
        <v>10000</v>
      </c>
      <c r="G4545" s="34">
        <v>899.99</v>
      </c>
      <c r="H4545" s="3" t="s">
        <v>12487</v>
      </c>
      <c r="I4545" s="3" t="s">
        <v>74</v>
      </c>
      <c r="J4545" s="3" t="s">
        <v>8171</v>
      </c>
      <c r="K4545" s="3" t="s">
        <v>8176</v>
      </c>
      <c r="L4545" s="3" t="s">
        <v>68</v>
      </c>
      <c r="M4545" s="26">
        <v>45323</v>
      </c>
      <c r="N4545"/>
      <c r="O4545" s="3">
        <v>3</v>
      </c>
      <c r="P4545" s="34">
        <v>2699.97</v>
      </c>
      <c r="Q4545" s="34">
        <v>6299.93</v>
      </c>
      <c r="R4545" s="34">
        <v>-3599.9600000000005</v>
      </c>
      <c r="S4545" s="36">
        <v>-0.57142857142857151</v>
      </c>
      <c r="T4545" s="72">
        <v>899.9899999999999</v>
      </c>
      <c r="U4545" s="34">
        <v>1799.98</v>
      </c>
      <c r="V4545" s="34">
        <v>9899.89</v>
      </c>
      <c r="W4545" s="34">
        <v>-8099.91</v>
      </c>
      <c r="X4545" s="36">
        <v>-0.81818181818181812</v>
      </c>
      <c r="Y4545" s="36" t="str">
        <f>IFERROR(VLOOKUP(A4545,'Pivot price tier'!$C$8:$L$2270,10,0),"")</f>
        <v/>
      </c>
      <c r="Z4545" s="36" t="str">
        <f>IFERROR(VLOOKUP(A4545,'Pivot price tier by size'!$D$8:$M$2491,10,0),"")</f>
        <v/>
      </c>
      <c r="AA4545" s="36" t="str">
        <f>IFERROR(VLOOKUP(A4545,'Pivot category'!$B$8:$I$2216,8,0),"")</f>
        <v/>
      </c>
      <c r="AB4545" s="3" t="str">
        <f>IF(P4545&lt;$AC$1,"Bottom 5%","")</f>
        <v>Bottom 5%</v>
      </c>
      <c r="AC4545"/>
      <c r="AD4545" s="34" t="s">
        <v>11097</v>
      </c>
      <c r="AE4545" s="34" t="s">
        <v>14033</v>
      </c>
    </row>
    <row r="4546" spans="1:31" hidden="1" x14ac:dyDescent="0.25">
      <c r="A4546" t="s">
        <v>15086</v>
      </c>
      <c r="B4546" t="s">
        <v>15087</v>
      </c>
      <c r="C4546" s="3" t="s">
        <v>32</v>
      </c>
      <c r="D4546" s="3" t="s">
        <v>14446</v>
      </c>
      <c r="E4546" s="3" t="s">
        <v>5093</v>
      </c>
      <c r="F4546" s="3">
        <v>10000</v>
      </c>
      <c r="G4546" s="34">
        <v>72.989999999999995</v>
      </c>
      <c r="H4546" s="3" t="s">
        <v>12</v>
      </c>
      <c r="I4546" s="3" t="s">
        <v>15</v>
      </c>
      <c r="J4546" s="3" t="s">
        <v>8173</v>
      </c>
      <c r="K4546" s="3" t="s">
        <v>8164</v>
      </c>
      <c r="L4546" s="3" t="s">
        <v>68</v>
      </c>
      <c r="M4546" s="26">
        <v>45809</v>
      </c>
      <c r="N4546"/>
      <c r="O4546" s="3">
        <v>6</v>
      </c>
      <c r="P4546" s="34">
        <v>14306.04</v>
      </c>
      <c r="Q4546" s="34">
        <v>0</v>
      </c>
      <c r="R4546" s="34">
        <v>14306.04</v>
      </c>
      <c r="S4546" s="36" t="s">
        <v>78</v>
      </c>
      <c r="T4546" s="72">
        <v>2384.34</v>
      </c>
      <c r="U4546" s="34">
        <v>11240.46</v>
      </c>
      <c r="V4546" s="34">
        <v>0</v>
      </c>
      <c r="W4546" s="34">
        <v>11240.46</v>
      </c>
      <c r="X4546" s="36" t="s">
        <v>78</v>
      </c>
      <c r="Y4546" s="36" t="str">
        <f>IFERROR(VLOOKUP(A4546,'Pivot price tier'!$C$8:$L$2270,10,0),"")</f>
        <v xml:space="preserve"> </v>
      </c>
      <c r="Z4546" s="36" t="str">
        <f>IFERROR(VLOOKUP(A4546,'Pivot price tier by size'!$D$8:$M$2491,10,0),"")</f>
        <v xml:space="preserve"> </v>
      </c>
      <c r="AA4546" s="36" t="str">
        <f>IFERROR(VLOOKUP(A4546,'Pivot category'!$B$8:$I$2216,8,0),"")</f>
        <v>X</v>
      </c>
      <c r="AB4546" s="3" t="str">
        <f>IF(P4546&lt;$AC$1,"Bottom 5%","")</f>
        <v>Bottom 5%</v>
      </c>
      <c r="AC4546"/>
      <c r="AD4546" s="34" t="s">
        <v>11097</v>
      </c>
      <c r="AE4546" s="34" t="s">
        <v>14033</v>
      </c>
    </row>
    <row r="4547" spans="1:31" hidden="1" x14ac:dyDescent="0.25">
      <c r="A4547" t="s">
        <v>11683</v>
      </c>
      <c r="B4547" t="s">
        <v>11684</v>
      </c>
      <c r="C4547" s="3" t="s">
        <v>32</v>
      </c>
      <c r="D4547" s="3" t="s">
        <v>11356</v>
      </c>
      <c r="E4547" s="3" t="s">
        <v>5141</v>
      </c>
      <c r="F4547" s="3">
        <v>70000</v>
      </c>
      <c r="G4547" s="34">
        <v>11.99</v>
      </c>
      <c r="H4547" s="3" t="s">
        <v>28</v>
      </c>
      <c r="I4547" s="3" t="s">
        <v>19</v>
      </c>
      <c r="J4547" s="3" t="s">
        <v>8168</v>
      </c>
      <c r="K4547" s="3" t="s">
        <v>8164</v>
      </c>
      <c r="L4547" s="3" t="s">
        <v>8167</v>
      </c>
      <c r="M4547" s="26">
        <v>45047</v>
      </c>
      <c r="N4547"/>
      <c r="O4547" s="3">
        <v>7</v>
      </c>
      <c r="P4547" s="34">
        <v>4004.66</v>
      </c>
      <c r="Q4547" s="34">
        <v>5100.4799999999996</v>
      </c>
      <c r="R4547" s="34">
        <v>-1095.8199999999997</v>
      </c>
      <c r="S4547" s="36">
        <v>-0.21484644582470669</v>
      </c>
      <c r="T4547" s="72">
        <v>572.09428571428566</v>
      </c>
      <c r="U4547" s="34">
        <v>359.7</v>
      </c>
      <c r="V4547" s="34">
        <v>5144.16</v>
      </c>
      <c r="W4547" s="34">
        <v>-4784.46</v>
      </c>
      <c r="X4547" s="36">
        <v>-0.93007604740132499</v>
      </c>
      <c r="Y4547" s="36" t="str">
        <f>IFERROR(VLOOKUP(A4547,'Pivot price tier'!$C$8:$L$2270,10,0),"")</f>
        <v/>
      </c>
      <c r="Z4547" s="36" t="str">
        <f>IFERROR(VLOOKUP(A4547,'Pivot price tier by size'!$D$8:$M$2491,10,0),"")</f>
        <v/>
      </c>
      <c r="AA4547" s="36" t="str">
        <f>IFERROR(VLOOKUP(A4547,'Pivot category'!$B$8:$I$2216,8,0),"")</f>
        <v/>
      </c>
      <c r="AB4547" s="3" t="str">
        <f>IF(P4547&lt;$AC$1,"Bottom 5%","")</f>
        <v>Bottom 5%</v>
      </c>
      <c r="AC4547"/>
      <c r="AD4547" s="34" t="s">
        <v>11097</v>
      </c>
      <c r="AE4547" s="34" t="s">
        <v>13949</v>
      </c>
    </row>
    <row r="4548" spans="1:31" hidden="1" x14ac:dyDescent="0.25">
      <c r="A4548" t="s">
        <v>13176</v>
      </c>
      <c r="B4548" t="s">
        <v>13177</v>
      </c>
      <c r="C4548" s="3" t="s">
        <v>73</v>
      </c>
      <c r="D4548" s="3" t="s">
        <v>12796</v>
      </c>
      <c r="E4548" s="3">
        <v>0</v>
      </c>
      <c r="F4548" s="3">
        <v>70000</v>
      </c>
      <c r="G4548" s="34">
        <v>11.99</v>
      </c>
      <c r="H4548" s="3" t="s">
        <v>8245</v>
      </c>
      <c r="I4548" s="3" t="s">
        <v>12205</v>
      </c>
      <c r="J4548" s="3" t="s">
        <v>8168</v>
      </c>
      <c r="K4548" s="3" t="s">
        <v>8164</v>
      </c>
      <c r="L4548" s="3" t="s">
        <v>8167</v>
      </c>
      <c r="M4548" s="26">
        <v>45474</v>
      </c>
      <c r="N4548"/>
      <c r="O4548" s="3">
        <v>6</v>
      </c>
      <c r="P4548" s="34">
        <v>4717.46</v>
      </c>
      <c r="Q4548" s="34">
        <v>14274.54</v>
      </c>
      <c r="R4548" s="34">
        <v>-9557.0800000000017</v>
      </c>
      <c r="S4548" s="36">
        <v>-0.66951929799489163</v>
      </c>
      <c r="T4548" s="72">
        <v>786.24333333333334</v>
      </c>
      <c r="U4548" s="34">
        <v>3634.01</v>
      </c>
      <c r="V4548" s="34">
        <v>28197.439999999999</v>
      </c>
      <c r="W4548" s="34">
        <v>-24563.43</v>
      </c>
      <c r="X4548" s="36">
        <v>-0.87112269766333394</v>
      </c>
      <c r="Y4548" s="36" t="str">
        <f>IFERROR(VLOOKUP(A4548,'Pivot price tier'!$C$8:$L$2270,10,0),"")</f>
        <v/>
      </c>
      <c r="Z4548" s="36" t="str">
        <f>IFERROR(VLOOKUP(A4548,'Pivot price tier by size'!$D$8:$M$2491,10,0),"")</f>
        <v/>
      </c>
      <c r="AA4548" s="36" t="str">
        <f>IFERROR(VLOOKUP(A4548,'Pivot category'!$B$8:$I$2216,8,0),"")</f>
        <v/>
      </c>
      <c r="AB4548" s="3" t="str">
        <f>IF(P4548&lt;$AC$1,"Bottom 5%","")</f>
        <v>Bottom 5%</v>
      </c>
      <c r="AC4548"/>
      <c r="AD4548" s="34" t="s">
        <v>10274</v>
      </c>
      <c r="AE4548" s="34" t="s">
        <v>14034</v>
      </c>
    </row>
    <row r="4549" spans="1:31" hidden="1" x14ac:dyDescent="0.25">
      <c r="A4549" t="s">
        <v>11685</v>
      </c>
      <c r="B4549" t="s">
        <v>11686</v>
      </c>
      <c r="C4549" s="3" t="s">
        <v>32</v>
      </c>
      <c r="D4549" s="3" t="s">
        <v>11357</v>
      </c>
      <c r="E4549" s="3" t="s">
        <v>5093</v>
      </c>
      <c r="F4549" s="3">
        <v>70000</v>
      </c>
      <c r="G4549" s="34">
        <v>11.99</v>
      </c>
      <c r="H4549" s="3" t="s">
        <v>28</v>
      </c>
      <c r="I4549" s="3" t="s">
        <v>19</v>
      </c>
      <c r="J4549" s="3" t="s">
        <v>8168</v>
      </c>
      <c r="K4549" s="3" t="s">
        <v>8164</v>
      </c>
      <c r="L4549" s="3" t="s">
        <v>8167</v>
      </c>
      <c r="M4549" s="26">
        <v>45047</v>
      </c>
      <c r="N4549"/>
      <c r="O4549" s="3">
        <v>3</v>
      </c>
      <c r="P4549" s="34">
        <v>3944.71</v>
      </c>
      <c r="Q4549" s="34">
        <v>5804.86</v>
      </c>
      <c r="R4549" s="34">
        <v>-1860.1499999999996</v>
      </c>
      <c r="S4549" s="36">
        <v>-0.32044700475119114</v>
      </c>
      <c r="T4549" s="72">
        <v>1314.9033333333334</v>
      </c>
      <c r="U4549" s="34">
        <v>779.35</v>
      </c>
      <c r="V4549" s="34">
        <v>5202.12</v>
      </c>
      <c r="W4549" s="34">
        <v>-4422.7699999999995</v>
      </c>
      <c r="X4549" s="36">
        <v>-0.85018607798359125</v>
      </c>
      <c r="Y4549" s="36" t="str">
        <f>IFERROR(VLOOKUP(A4549,'Pivot price tier'!$C$8:$L$2270,10,0),"")</f>
        <v/>
      </c>
      <c r="Z4549" s="36" t="str">
        <f>IFERROR(VLOOKUP(A4549,'Pivot price tier by size'!$D$8:$M$2491,10,0),"")</f>
        <v/>
      </c>
      <c r="AA4549" s="36" t="str">
        <f>IFERROR(VLOOKUP(A4549,'Pivot category'!$B$8:$I$2216,8,0),"")</f>
        <v/>
      </c>
      <c r="AB4549" s="3" t="str">
        <f>IF(P4549&lt;$AC$1,"Bottom 5%","")</f>
        <v>Bottom 5%</v>
      </c>
      <c r="AC4549"/>
      <c r="AD4549" s="34" t="s">
        <v>11097</v>
      </c>
      <c r="AE4549" s="34" t="s">
        <v>13949</v>
      </c>
    </row>
    <row r="4550" spans="1:31" hidden="1" x14ac:dyDescent="0.25">
      <c r="A4550" t="s">
        <v>13178</v>
      </c>
      <c r="B4550" t="s">
        <v>13179</v>
      </c>
      <c r="C4550" s="3" t="s">
        <v>73</v>
      </c>
      <c r="D4550" s="3" t="s">
        <v>12790</v>
      </c>
      <c r="E4550" s="3">
        <v>0</v>
      </c>
      <c r="F4550" s="3">
        <v>70000</v>
      </c>
      <c r="G4550" s="34">
        <v>11.99</v>
      </c>
      <c r="H4550" s="3" t="s">
        <v>8245</v>
      </c>
      <c r="I4550" s="3" t="s">
        <v>12205</v>
      </c>
      <c r="J4550" s="3" t="s">
        <v>8168</v>
      </c>
      <c r="K4550" s="3" t="s">
        <v>8164</v>
      </c>
      <c r="L4550" s="3" t="s">
        <v>8167</v>
      </c>
      <c r="M4550" s="26">
        <v>45474</v>
      </c>
      <c r="N4550"/>
      <c r="O4550" s="3">
        <v>5</v>
      </c>
      <c r="P4550" s="34">
        <v>1595.15</v>
      </c>
      <c r="Q4550" s="34">
        <v>12115.65</v>
      </c>
      <c r="R4550" s="34">
        <v>-10520.5</v>
      </c>
      <c r="S4550" s="36">
        <v>-0.86833970938414362</v>
      </c>
      <c r="T4550" s="72">
        <v>319.03000000000003</v>
      </c>
      <c r="U4550" s="34">
        <v>1003.45</v>
      </c>
      <c r="V4550" s="34">
        <v>32519.119999999999</v>
      </c>
      <c r="W4550" s="34">
        <v>-31515.67</v>
      </c>
      <c r="X4550" s="36">
        <v>-0.96914276893101658</v>
      </c>
      <c r="Y4550" s="36" t="str">
        <f>IFERROR(VLOOKUP(A4550,'Pivot price tier'!$C$8:$L$2270,10,0),"")</f>
        <v/>
      </c>
      <c r="Z4550" s="36" t="str">
        <f>IFERROR(VLOOKUP(A4550,'Pivot price tier by size'!$D$8:$M$2491,10,0),"")</f>
        <v/>
      </c>
      <c r="AA4550" s="36" t="str">
        <f>IFERROR(VLOOKUP(A4550,'Pivot category'!$B$8:$I$2216,8,0),"")</f>
        <v/>
      </c>
      <c r="AB4550" s="3" t="str">
        <f>IF(P4550&lt;$AC$1,"Bottom 5%","")</f>
        <v>Bottom 5%</v>
      </c>
      <c r="AC4550"/>
      <c r="AD4550" s="34" t="s">
        <v>10274</v>
      </c>
      <c r="AE4550" s="34" t="s">
        <v>14034</v>
      </c>
    </row>
    <row r="4551" spans="1:31" hidden="1" x14ac:dyDescent="0.25">
      <c r="A4551" t="s">
        <v>11949</v>
      </c>
      <c r="B4551" t="s">
        <v>12465</v>
      </c>
      <c r="C4551" s="3" t="s">
        <v>73</v>
      </c>
      <c r="D4551" s="3" t="s">
        <v>11950</v>
      </c>
      <c r="E4551" s="3">
        <v>0</v>
      </c>
      <c r="F4551" s="3">
        <v>70000</v>
      </c>
      <c r="G4551" s="34">
        <v>6.59</v>
      </c>
      <c r="H4551" s="3" t="s">
        <v>8245</v>
      </c>
      <c r="I4551" s="3" t="s">
        <v>12205</v>
      </c>
      <c r="J4551" s="3" t="s">
        <v>8168</v>
      </c>
      <c r="K4551" s="3" t="s">
        <v>8164</v>
      </c>
      <c r="L4551" s="3" t="s">
        <v>8167</v>
      </c>
      <c r="M4551" s="26">
        <v>45261</v>
      </c>
      <c r="N4551"/>
      <c r="O4551" s="3">
        <v>2</v>
      </c>
      <c r="P4551" s="34">
        <v>65.900000000000006</v>
      </c>
      <c r="Q4551" s="34">
        <v>1329.79</v>
      </c>
      <c r="R4551" s="34">
        <v>-1263.8899999999999</v>
      </c>
      <c r="S4551" s="36">
        <v>-0.95044330307792957</v>
      </c>
      <c r="T4551" s="72">
        <v>32.950000000000003</v>
      </c>
      <c r="U4551" s="34">
        <v>0</v>
      </c>
      <c r="V4551" s="34">
        <v>2417.8000000000002</v>
      </c>
      <c r="W4551" s="34">
        <v>-2417.8000000000002</v>
      </c>
      <c r="X4551" s="36">
        <v>-1</v>
      </c>
      <c r="Y4551" s="36" t="str">
        <f>IFERROR(VLOOKUP(A4551,'Pivot price tier'!$C$8:$L$2270,10,0),"")</f>
        <v/>
      </c>
      <c r="Z4551" s="36" t="str">
        <f>IFERROR(VLOOKUP(A4551,'Pivot price tier by size'!$D$8:$M$2491,10,0),"")</f>
        <v/>
      </c>
      <c r="AA4551" s="36" t="str">
        <f>IFERROR(VLOOKUP(A4551,'Pivot category'!$B$8:$I$2216,8,0),"")</f>
        <v/>
      </c>
      <c r="AB4551" s="3" t="str">
        <f>IF(P4551&lt;$AC$1,"Bottom 5%","")</f>
        <v>Bottom 5%</v>
      </c>
      <c r="AC4551"/>
      <c r="AD4551" s="34" t="s">
        <v>10274</v>
      </c>
      <c r="AE4551" s="34" t="s">
        <v>14034</v>
      </c>
    </row>
    <row r="4552" spans="1:31" hidden="1" x14ac:dyDescent="0.25">
      <c r="A4552" t="s">
        <v>11689</v>
      </c>
      <c r="B4552" t="s">
        <v>11690</v>
      </c>
      <c r="C4552" s="3" t="s">
        <v>73</v>
      </c>
      <c r="D4552" s="3" t="s">
        <v>11408</v>
      </c>
      <c r="E4552" s="3">
        <v>0</v>
      </c>
      <c r="F4552" s="3">
        <v>7000</v>
      </c>
      <c r="G4552" s="34">
        <v>6.59</v>
      </c>
      <c r="H4552" s="3" t="s">
        <v>8245</v>
      </c>
      <c r="I4552" s="3" t="s">
        <v>12205</v>
      </c>
      <c r="J4552" s="3" t="s">
        <v>8168</v>
      </c>
      <c r="K4552" s="3" t="s">
        <v>8164</v>
      </c>
      <c r="L4552" s="3" t="s">
        <v>8167</v>
      </c>
      <c r="M4552" s="26">
        <v>45047</v>
      </c>
      <c r="N4552"/>
      <c r="O4552" s="3">
        <v>3</v>
      </c>
      <c r="P4552" s="34">
        <v>470.16</v>
      </c>
      <c r="Q4552" s="34">
        <v>2351.86</v>
      </c>
      <c r="R4552" s="34">
        <v>-1881.7</v>
      </c>
      <c r="S4552" s="36">
        <v>-0.80009014141998247</v>
      </c>
      <c r="T4552" s="72">
        <v>156.72</v>
      </c>
      <c r="U4552" s="34">
        <v>92.26</v>
      </c>
      <c r="V4552" s="34">
        <v>153.86000000000001</v>
      </c>
      <c r="W4552" s="34">
        <v>-61.600000000000009</v>
      </c>
      <c r="X4552" s="36">
        <v>-0.4003639672429482</v>
      </c>
      <c r="Y4552" s="36" t="str">
        <f>IFERROR(VLOOKUP(A4552,'Pivot price tier'!$C$8:$L$2270,10,0),"")</f>
        <v/>
      </c>
      <c r="Z4552" s="36" t="str">
        <f>IFERROR(VLOOKUP(A4552,'Pivot price tier by size'!$D$8:$M$2491,10,0),"")</f>
        <v/>
      </c>
      <c r="AA4552" s="36" t="str">
        <f>IFERROR(VLOOKUP(A4552,'Pivot category'!$B$8:$I$2216,8,0),"")</f>
        <v/>
      </c>
      <c r="AB4552" s="3" t="str">
        <f>IF(P4552&lt;$AC$1,"Bottom 5%","")</f>
        <v>Bottom 5%</v>
      </c>
      <c r="AC4552"/>
      <c r="AD4552" s="34" t="s">
        <v>10274</v>
      </c>
      <c r="AE4552" s="34" t="s">
        <v>14034</v>
      </c>
    </row>
    <row r="4553" spans="1:31" x14ac:dyDescent="0.25">
      <c r="A4553" t="s">
        <v>7113</v>
      </c>
      <c r="B4553" t="s">
        <v>1189</v>
      </c>
      <c r="C4553" s="3" t="s">
        <v>69</v>
      </c>
      <c r="D4553" s="3" t="s">
        <v>3518</v>
      </c>
      <c r="E4553" s="3" t="s">
        <v>5093</v>
      </c>
      <c r="F4553" s="3">
        <v>1000</v>
      </c>
      <c r="G4553" s="34">
        <v>2.19</v>
      </c>
      <c r="H4553" s="3" t="s">
        <v>12</v>
      </c>
      <c r="I4553" s="3" t="s">
        <v>70</v>
      </c>
      <c r="J4553" s="3" t="s">
        <v>8163</v>
      </c>
      <c r="K4553" s="3" t="s">
        <v>8164</v>
      </c>
      <c r="L4553" s="3" t="s">
        <v>68</v>
      </c>
      <c r="M4553" s="26" t="s">
        <v>13723</v>
      </c>
      <c r="N4553"/>
      <c r="O4553" s="3">
        <v>159</v>
      </c>
      <c r="P4553" s="34">
        <v>255853.32</v>
      </c>
      <c r="Q4553" s="34">
        <v>263483.28000000003</v>
      </c>
      <c r="R4553" s="34">
        <v>-7629.960000000021</v>
      </c>
      <c r="S4553" s="36">
        <v>-2.895804242303357E-2</v>
      </c>
      <c r="T4553" s="72">
        <v>1609.1403773584907</v>
      </c>
      <c r="U4553" s="34">
        <v>722454.72</v>
      </c>
      <c r="V4553" s="34">
        <v>732263.73</v>
      </c>
      <c r="W4553" s="34">
        <v>-9809.0100000000093</v>
      </c>
      <c r="X4553" s="36">
        <v>-1.3395460676442372E-2</v>
      </c>
      <c r="Y4553" s="36" t="str">
        <f>IFERROR(VLOOKUP(A4553,'Pivot price tier'!$C$8:$L$2270,10,0),"")</f>
        <v/>
      </c>
      <c r="Z4553" s="36" t="str">
        <f>IFERROR(VLOOKUP(A4553,'Pivot price tier by size'!$D$8:$M$2491,10,0),"")</f>
        <v/>
      </c>
      <c r="AA4553" s="36" t="str">
        <f>IFERROR(VLOOKUP(A4553,'Pivot category'!$B$8:$I$2216,8,0),"")</f>
        <v/>
      </c>
      <c r="AB4553" s="3" t="str">
        <f>IF(P4553&lt;$AC$1,"Bottom 5%","")</f>
        <v/>
      </c>
      <c r="AC4553"/>
      <c r="AD4553" s="34" t="s">
        <v>16459</v>
      </c>
      <c r="AE4553" s="34" t="s">
        <v>13980</v>
      </c>
    </row>
    <row r="4554" spans="1:31" hidden="1" x14ac:dyDescent="0.25">
      <c r="A4554" t="s">
        <v>13856</v>
      </c>
      <c r="B4554" t="s">
        <v>13857</v>
      </c>
      <c r="C4554" s="3" t="s">
        <v>32</v>
      </c>
      <c r="D4554" s="3" t="s">
        <v>5319</v>
      </c>
      <c r="E4554" s="3" t="s">
        <v>5093</v>
      </c>
      <c r="F4554" s="3">
        <v>9000</v>
      </c>
      <c r="G4554" s="34">
        <v>10.49</v>
      </c>
      <c r="H4554" s="3" t="s">
        <v>28</v>
      </c>
      <c r="I4554" s="3" t="s">
        <v>17</v>
      </c>
      <c r="J4554" s="3" t="s">
        <v>8168</v>
      </c>
      <c r="K4554" s="3" t="s">
        <v>8172</v>
      </c>
      <c r="L4554" s="3" t="s">
        <v>8167</v>
      </c>
      <c r="M4554" s="26">
        <v>45597</v>
      </c>
      <c r="N4554"/>
      <c r="O4554" s="3">
        <v>1</v>
      </c>
      <c r="P4554" s="34">
        <v>622.20000000000005</v>
      </c>
      <c r="Q4554" s="34">
        <v>62.22</v>
      </c>
      <c r="R4554" s="34">
        <v>559.98</v>
      </c>
      <c r="S4554" s="36">
        <v>9.0000000000000018</v>
      </c>
      <c r="T4554" s="72">
        <v>622.20000000000005</v>
      </c>
      <c r="U4554" s="34" t="s">
        <v>78</v>
      </c>
      <c r="V4554" s="34" t="s">
        <v>78</v>
      </c>
      <c r="W4554" s="34" t="s">
        <v>78</v>
      </c>
      <c r="X4554" s="36" t="s">
        <v>78</v>
      </c>
      <c r="Y4554" s="36" t="str">
        <f>IFERROR(VLOOKUP(A4554,'Pivot price tier'!$C$8:$L$2270,10,0),"")</f>
        <v/>
      </c>
      <c r="Z4554" s="36" t="str">
        <f>IFERROR(VLOOKUP(A4554,'Pivot price tier by size'!$D$8:$M$2491,10,0),"")</f>
        <v/>
      </c>
      <c r="AA4554" s="36" t="str">
        <f>IFERROR(VLOOKUP(A4554,'Pivot category'!$B$8:$I$2216,8,0),"")</f>
        <v/>
      </c>
      <c r="AB4554" s="3" t="str">
        <f>IF(P4554&lt;$AC$1,"Bottom 5%","")</f>
        <v>Bottom 5%</v>
      </c>
      <c r="AC4554"/>
      <c r="AD4554" s="34" t="s">
        <v>11100</v>
      </c>
      <c r="AE4554" s="34" t="s">
        <v>14035</v>
      </c>
    </row>
    <row r="4555" spans="1:31" hidden="1" x14ac:dyDescent="0.25">
      <c r="A4555" t="s">
        <v>6748</v>
      </c>
      <c r="B4555" t="s">
        <v>6747</v>
      </c>
      <c r="C4555" s="3" t="s">
        <v>32</v>
      </c>
      <c r="D4555" s="3" t="s">
        <v>5318</v>
      </c>
      <c r="E4555" s="3" t="s">
        <v>5141</v>
      </c>
      <c r="F4555" s="3">
        <v>10000</v>
      </c>
      <c r="G4555" s="34">
        <v>20.69</v>
      </c>
      <c r="H4555" s="3" t="s">
        <v>12</v>
      </c>
      <c r="I4555" s="3" t="s">
        <v>21</v>
      </c>
      <c r="J4555" s="3" t="s">
        <v>8168</v>
      </c>
      <c r="K4555" s="3" t="s">
        <v>8172</v>
      </c>
      <c r="L4555" s="3" t="s">
        <v>8167</v>
      </c>
      <c r="M4555" s="26" t="s">
        <v>13723</v>
      </c>
      <c r="N4555"/>
      <c r="O4555" s="3" t="s">
        <v>78</v>
      </c>
      <c r="P4555" s="34">
        <v>737.28</v>
      </c>
      <c r="Q4555" s="34">
        <v>307.2</v>
      </c>
      <c r="R4555" s="34">
        <v>430.08</v>
      </c>
      <c r="S4555" s="36">
        <v>1.4</v>
      </c>
      <c r="T4555" s="72" t="s">
        <v>78</v>
      </c>
      <c r="U4555" s="34">
        <v>61.44</v>
      </c>
      <c r="V4555" s="34">
        <v>0</v>
      </c>
      <c r="W4555" s="34">
        <v>61.44</v>
      </c>
      <c r="X4555" s="36" t="s">
        <v>78</v>
      </c>
      <c r="Y4555" s="36" t="str">
        <f>IFERROR(VLOOKUP(A4555,'Pivot price tier'!$C$8:$L$2270,10,0),"")</f>
        <v/>
      </c>
      <c r="Z4555" s="36" t="str">
        <f>IFERROR(VLOOKUP(A4555,'Pivot price tier by size'!$D$8:$M$2491,10,0),"")</f>
        <v/>
      </c>
      <c r="AA4555" s="36" t="str">
        <f>IFERROR(VLOOKUP(A4555,'Pivot category'!$B$8:$I$2216,8,0),"")</f>
        <v/>
      </c>
      <c r="AB4555" s="3" t="str">
        <f>IF(P4555&lt;$AC$1,"Bottom 5%","")</f>
        <v>Bottom 5%</v>
      </c>
      <c r="AC4555"/>
      <c r="AD4555" s="34" t="s">
        <v>11100</v>
      </c>
      <c r="AE4555" s="34" t="s">
        <v>14035</v>
      </c>
    </row>
    <row r="4556" spans="1:31" hidden="1" x14ac:dyDescent="0.25">
      <c r="A4556" t="s">
        <v>6746</v>
      </c>
      <c r="B4556" t="s">
        <v>6745</v>
      </c>
      <c r="C4556" s="3" t="s">
        <v>32</v>
      </c>
      <c r="D4556" s="3" t="s">
        <v>5317</v>
      </c>
      <c r="E4556" s="3" t="s">
        <v>5141</v>
      </c>
      <c r="F4556" s="3">
        <v>10000</v>
      </c>
      <c r="G4556" s="34">
        <v>17.39</v>
      </c>
      <c r="H4556" s="3" t="s">
        <v>12</v>
      </c>
      <c r="I4556" s="3" t="s">
        <v>19</v>
      </c>
      <c r="J4556" s="3" t="s">
        <v>8168</v>
      </c>
      <c r="K4556" s="3" t="s">
        <v>8172</v>
      </c>
      <c r="L4556" s="3" t="s">
        <v>8167</v>
      </c>
      <c r="M4556" s="26" t="s">
        <v>13723</v>
      </c>
      <c r="N4556"/>
      <c r="O4556" s="3" t="s">
        <v>78</v>
      </c>
      <c r="P4556" s="34">
        <v>207.84</v>
      </c>
      <c r="Q4556" s="34">
        <v>115.47</v>
      </c>
      <c r="R4556" s="34">
        <v>92.37</v>
      </c>
      <c r="S4556" s="36">
        <v>0.79994803845154583</v>
      </c>
      <c r="T4556" s="72" t="s">
        <v>78</v>
      </c>
      <c r="U4556" s="34">
        <v>831.36</v>
      </c>
      <c r="V4556" s="34">
        <v>0</v>
      </c>
      <c r="W4556" s="34">
        <v>831.36</v>
      </c>
      <c r="X4556" s="36" t="s">
        <v>78</v>
      </c>
      <c r="Y4556" s="36" t="str">
        <f>IFERROR(VLOOKUP(A4556,'Pivot price tier'!$C$8:$L$2270,10,0),"")</f>
        <v/>
      </c>
      <c r="Z4556" s="36" t="str">
        <f>IFERROR(VLOOKUP(A4556,'Pivot price tier by size'!$D$8:$M$2491,10,0),"")</f>
        <v/>
      </c>
      <c r="AA4556" s="36" t="str">
        <f>IFERROR(VLOOKUP(A4556,'Pivot category'!$B$8:$I$2216,8,0),"")</f>
        <v/>
      </c>
      <c r="AB4556" s="3" t="str">
        <f>IF(P4556&lt;$AC$1,"Bottom 5%","")</f>
        <v>Bottom 5%</v>
      </c>
      <c r="AC4556"/>
      <c r="AD4556" s="34" t="s">
        <v>11100</v>
      </c>
      <c r="AE4556" s="34" t="s">
        <v>14035</v>
      </c>
    </row>
    <row r="4557" spans="1:31" x14ac:dyDescent="0.25">
      <c r="A4557" t="s">
        <v>7898</v>
      </c>
      <c r="B4557" t="s">
        <v>1186</v>
      </c>
      <c r="C4557" s="3" t="s">
        <v>71</v>
      </c>
      <c r="D4557" s="3" t="s">
        <v>3515</v>
      </c>
      <c r="E4557" s="3" t="s">
        <v>5093</v>
      </c>
      <c r="F4557" s="3">
        <v>1000</v>
      </c>
      <c r="G4557" s="34">
        <v>3.99</v>
      </c>
      <c r="H4557" s="3" t="s">
        <v>12</v>
      </c>
      <c r="I4557" s="3" t="s">
        <v>70</v>
      </c>
      <c r="J4557" s="3" t="s">
        <v>8163</v>
      </c>
      <c r="K4557" s="3" t="s">
        <v>8164</v>
      </c>
      <c r="L4557" s="3" t="s">
        <v>68</v>
      </c>
      <c r="M4557" s="26" t="s">
        <v>13723</v>
      </c>
      <c r="N4557"/>
      <c r="O4557" s="3">
        <v>116</v>
      </c>
      <c r="P4557" s="34">
        <v>71628.479999999996</v>
      </c>
      <c r="Q4557" s="34">
        <v>70686.84</v>
      </c>
      <c r="R4557" s="34">
        <v>941.63999999999942</v>
      </c>
      <c r="S4557" s="36">
        <v>1.3321291487920606E-2</v>
      </c>
      <c r="T4557" s="72">
        <v>617.48689655172416</v>
      </c>
      <c r="U4557" s="34">
        <v>163781.51999999999</v>
      </c>
      <c r="V4557" s="34">
        <v>161750.60999999999</v>
      </c>
      <c r="W4557" s="34">
        <v>2030.9100000000035</v>
      </c>
      <c r="X4557" s="36">
        <v>1.2555810454130567E-2</v>
      </c>
      <c r="Y4557" s="36" t="str">
        <f>IFERROR(VLOOKUP(A4557,'Pivot price tier'!$C$8:$L$2270,10,0),"")</f>
        <v/>
      </c>
      <c r="Z4557" s="36" t="str">
        <f>IFERROR(VLOOKUP(A4557,'Pivot price tier by size'!$D$8:$M$2491,10,0),"")</f>
        <v/>
      </c>
      <c r="AA4557" s="36" t="str">
        <f>IFERROR(VLOOKUP(A4557,'Pivot category'!$B$8:$I$2216,8,0),"")</f>
        <v/>
      </c>
      <c r="AB4557" s="3" t="str">
        <f>IF(P4557&lt;$AC$1,"Bottom 5%","")</f>
        <v/>
      </c>
      <c r="AC4557"/>
      <c r="AD4557" s="34" t="s">
        <v>16459</v>
      </c>
      <c r="AE4557" s="34" t="s">
        <v>13980</v>
      </c>
    </row>
    <row r="4558" spans="1:31" x14ac:dyDescent="0.25">
      <c r="A4558" t="s">
        <v>7022</v>
      </c>
      <c r="B4558" t="s">
        <v>1187</v>
      </c>
      <c r="C4558" s="3" t="s">
        <v>72</v>
      </c>
      <c r="D4558" s="3" t="s">
        <v>3516</v>
      </c>
      <c r="E4558" s="3" t="s">
        <v>5093</v>
      </c>
      <c r="F4558" s="3">
        <v>1000</v>
      </c>
      <c r="G4558" s="34">
        <v>7.99</v>
      </c>
      <c r="H4558" s="3" t="s">
        <v>12</v>
      </c>
      <c r="I4558" s="3" t="s">
        <v>70</v>
      </c>
      <c r="J4558" s="3" t="s">
        <v>8163</v>
      </c>
      <c r="K4558" s="3" t="s">
        <v>8164</v>
      </c>
      <c r="L4558" s="3" t="s">
        <v>68</v>
      </c>
      <c r="M4558" s="26" t="s">
        <v>13723</v>
      </c>
      <c r="N4558"/>
      <c r="O4558" s="3">
        <v>159</v>
      </c>
      <c r="P4558" s="34">
        <v>221418.88</v>
      </c>
      <c r="Q4558" s="34">
        <v>229448.83</v>
      </c>
      <c r="R4558" s="34">
        <v>-8029.9499999999825</v>
      </c>
      <c r="S4558" s="36">
        <v>-3.4996691854998652E-2</v>
      </c>
      <c r="T4558" s="72">
        <v>1392.5715723270441</v>
      </c>
      <c r="U4558" s="34">
        <v>875704</v>
      </c>
      <c r="V4558" s="34">
        <v>873474.79</v>
      </c>
      <c r="W4558" s="34">
        <v>2229.2099999999627</v>
      </c>
      <c r="X4558" s="36">
        <v>2.5521171595574987E-3</v>
      </c>
      <c r="Y4558" s="36" t="str">
        <f>IFERROR(VLOOKUP(A4558,'Pivot price tier'!$C$8:$L$2270,10,0),"")</f>
        <v/>
      </c>
      <c r="Z4558" s="36" t="str">
        <f>IFERROR(VLOOKUP(A4558,'Pivot price tier by size'!$D$8:$M$2491,10,0),"")</f>
        <v/>
      </c>
      <c r="AA4558" s="36" t="str">
        <f>IFERROR(VLOOKUP(A4558,'Pivot category'!$B$8:$I$2216,8,0),"")</f>
        <v/>
      </c>
      <c r="AB4558" s="3" t="str">
        <f>IF(P4558&lt;$AC$1,"Bottom 5%","")</f>
        <v/>
      </c>
      <c r="AC4558"/>
      <c r="AD4558" s="34" t="s">
        <v>16459</v>
      </c>
      <c r="AE4558" s="34" t="s">
        <v>13980</v>
      </c>
    </row>
    <row r="4559" spans="1:31" x14ac:dyDescent="0.25">
      <c r="A4559" t="s">
        <v>7029</v>
      </c>
      <c r="B4559" t="s">
        <v>1222</v>
      </c>
      <c r="C4559" s="3" t="s">
        <v>72</v>
      </c>
      <c r="D4559" s="3" t="s">
        <v>3553</v>
      </c>
      <c r="E4559" s="3">
        <v>0</v>
      </c>
      <c r="F4559" s="3">
        <v>1000</v>
      </c>
      <c r="G4559" s="34">
        <v>8.49</v>
      </c>
      <c r="H4559" s="3" t="s">
        <v>29</v>
      </c>
      <c r="I4559" s="3" t="s">
        <v>70</v>
      </c>
      <c r="J4559" s="3" t="s">
        <v>8163</v>
      </c>
      <c r="K4559" s="3" t="s">
        <v>8164</v>
      </c>
      <c r="L4559" s="3" t="s">
        <v>68</v>
      </c>
      <c r="M4559" s="26" t="s">
        <v>13723</v>
      </c>
      <c r="N4559"/>
      <c r="O4559" s="3">
        <v>151</v>
      </c>
      <c r="P4559" s="34">
        <v>54132.24</v>
      </c>
      <c r="Q4559" s="34">
        <v>60465.78</v>
      </c>
      <c r="R4559" s="34">
        <v>-6333.5400000000009</v>
      </c>
      <c r="S4559" s="36">
        <v>-0.10474585790508284</v>
      </c>
      <c r="T4559" s="72">
        <v>358.49165562913907</v>
      </c>
      <c r="U4559" s="34">
        <v>260736.39</v>
      </c>
      <c r="V4559" s="34">
        <v>300045.09000000003</v>
      </c>
      <c r="W4559" s="34">
        <v>-39308.700000000012</v>
      </c>
      <c r="X4559" s="36">
        <v>-0.13100930930081212</v>
      </c>
      <c r="Y4559" s="36" t="str">
        <f>IFERROR(VLOOKUP(A4559,'Pivot price tier'!$C$8:$L$2270,10,0),"")</f>
        <v/>
      </c>
      <c r="Z4559" s="36" t="str">
        <f>IFERROR(VLOOKUP(A4559,'Pivot price tier by size'!$D$8:$M$2491,10,0),"")</f>
        <v/>
      </c>
      <c r="AA4559" s="36" t="str">
        <f>IFERROR(VLOOKUP(A4559,'Pivot category'!$B$8:$I$2216,8,0),"")</f>
        <v/>
      </c>
      <c r="AB4559" s="3" t="str">
        <f>IF(P4559&lt;$AC$1,"Bottom 5%","")</f>
        <v/>
      </c>
      <c r="AC4559"/>
      <c r="AD4559" s="34" t="s">
        <v>16463</v>
      </c>
      <c r="AE4559" s="34" t="s">
        <v>13967</v>
      </c>
    </row>
    <row r="4560" spans="1:31" hidden="1" x14ac:dyDescent="0.25">
      <c r="A4560" t="s">
        <v>14916</v>
      </c>
      <c r="B4560" t="s">
        <v>11085</v>
      </c>
      <c r="C4560" s="3" t="s">
        <v>32</v>
      </c>
      <c r="D4560" s="3" t="s">
        <v>10856</v>
      </c>
      <c r="E4560" s="3" t="s">
        <v>5093</v>
      </c>
      <c r="F4560" s="3">
        <v>10000</v>
      </c>
      <c r="G4560" s="34">
        <v>99.99</v>
      </c>
      <c r="H4560" s="3" t="s">
        <v>12</v>
      </c>
      <c r="I4560" s="3" t="s">
        <v>15</v>
      </c>
      <c r="J4560" s="3" t="s">
        <v>8171</v>
      </c>
      <c r="K4560" s="3" t="s">
        <v>8176</v>
      </c>
      <c r="L4560" s="3" t="s">
        <v>68</v>
      </c>
      <c r="M4560" s="26" t="s">
        <v>13723</v>
      </c>
      <c r="N4560"/>
      <c r="O4560" s="3">
        <v>6</v>
      </c>
      <c r="P4560" s="34">
        <v>28397.16</v>
      </c>
      <c r="Q4560" s="34">
        <v>18798.12</v>
      </c>
      <c r="R4560" s="34">
        <v>9599.0400000000009</v>
      </c>
      <c r="S4560" s="36">
        <v>0.5106382978723405</v>
      </c>
      <c r="T4560" s="72">
        <v>4732.8599999999997</v>
      </c>
      <c r="U4560" s="34">
        <v>20197.98</v>
      </c>
      <c r="V4560" s="34">
        <v>15998.4</v>
      </c>
      <c r="W4560" s="34">
        <v>4199.58</v>
      </c>
      <c r="X4560" s="36">
        <v>0.26249999999999996</v>
      </c>
      <c r="Y4560" s="36" t="str">
        <f>IFERROR(VLOOKUP(A4560,'Pivot price tier'!$C$8:$L$2270,10,0),"")</f>
        <v/>
      </c>
      <c r="Z4560" s="36" t="str">
        <f>IFERROR(VLOOKUP(A4560,'Pivot price tier by size'!$D$8:$M$2491,10,0),"")</f>
        <v/>
      </c>
      <c r="AA4560" s="36" t="str">
        <f>IFERROR(VLOOKUP(A4560,'Pivot category'!$B$8:$I$2216,8,0),"")</f>
        <v/>
      </c>
      <c r="AB4560" s="3" t="str">
        <f>IF(P4560&lt;$AC$1,"Bottom 5%","")</f>
        <v>Bottom 5%</v>
      </c>
      <c r="AC4560"/>
      <c r="AD4560" s="34" t="s">
        <v>16463</v>
      </c>
      <c r="AE4560" s="34" t="s">
        <v>13939</v>
      </c>
    </row>
    <row r="4561" spans="1:31" hidden="1" x14ac:dyDescent="0.25">
      <c r="A4561" t="s">
        <v>9878</v>
      </c>
      <c r="B4561" t="s">
        <v>9879</v>
      </c>
      <c r="C4561" s="3" t="s">
        <v>32</v>
      </c>
      <c r="D4561" s="3" t="s">
        <v>9816</v>
      </c>
      <c r="E4561" s="3" t="s">
        <v>5093</v>
      </c>
      <c r="F4561" s="3">
        <v>10000</v>
      </c>
      <c r="G4561" s="34">
        <v>124.99</v>
      </c>
      <c r="H4561" s="3" t="s">
        <v>12</v>
      </c>
      <c r="I4561" s="3" t="s">
        <v>74</v>
      </c>
      <c r="J4561" s="3" t="s">
        <v>8171</v>
      </c>
      <c r="K4561" s="3" t="s">
        <v>8164</v>
      </c>
      <c r="L4561" s="3" t="s">
        <v>68</v>
      </c>
      <c r="M4561" s="26" t="s">
        <v>13723</v>
      </c>
      <c r="N4561"/>
      <c r="O4561" s="3">
        <v>48</v>
      </c>
      <c r="P4561" s="34">
        <v>30247.58</v>
      </c>
      <c r="Q4561" s="34">
        <v>40621.75</v>
      </c>
      <c r="R4561" s="34">
        <v>-10374.169999999998</v>
      </c>
      <c r="S4561" s="36">
        <v>-0.25538461538461532</v>
      </c>
      <c r="T4561" s="72">
        <v>630.15791666666667</v>
      </c>
      <c r="U4561" s="34">
        <v>12499</v>
      </c>
      <c r="V4561" s="34">
        <v>14873.81</v>
      </c>
      <c r="W4561" s="34">
        <v>-2374.8099999999995</v>
      </c>
      <c r="X4561" s="36">
        <v>-0.15966386554621848</v>
      </c>
      <c r="Y4561" s="36" t="str">
        <f>IFERROR(VLOOKUP(A4561,'Pivot price tier'!$C$8:$L$2270,10,0),"")</f>
        <v>X</v>
      </c>
      <c r="Z4561" s="36" t="str">
        <f>IFERROR(VLOOKUP(A4561,'Pivot price tier by size'!$D$8:$M$2491,10,0),"")</f>
        <v xml:space="preserve"> </v>
      </c>
      <c r="AA4561" s="36" t="str">
        <f>IFERROR(VLOOKUP(A4561,'Pivot category'!$B$8:$I$2216,8,0),"")</f>
        <v>X</v>
      </c>
      <c r="AB4561" s="3" t="str">
        <f>IF(P4561&lt;$AC$1,"Bottom 5%","")</f>
        <v>Bottom 5%</v>
      </c>
      <c r="AC4561"/>
      <c r="AD4561" s="34" t="s">
        <v>16463</v>
      </c>
      <c r="AE4561" s="34" t="s">
        <v>13939</v>
      </c>
    </row>
    <row r="4562" spans="1:31" hidden="1" x14ac:dyDescent="0.25">
      <c r="A4562" t="s">
        <v>12061</v>
      </c>
      <c r="B4562" t="s">
        <v>12062</v>
      </c>
      <c r="C4562" s="3" t="s">
        <v>32</v>
      </c>
      <c r="D4562" s="3" t="s">
        <v>11955</v>
      </c>
      <c r="E4562" s="3" t="s">
        <v>5093</v>
      </c>
      <c r="F4562" s="3">
        <v>70000</v>
      </c>
      <c r="G4562" s="34">
        <v>29.99</v>
      </c>
      <c r="H4562" s="3" t="s">
        <v>12489</v>
      </c>
      <c r="I4562" s="3" t="s">
        <v>21</v>
      </c>
      <c r="J4562" s="3" t="s">
        <v>8168</v>
      </c>
      <c r="K4562" s="3" t="s">
        <v>8164</v>
      </c>
      <c r="L4562" s="3" t="s">
        <v>68</v>
      </c>
      <c r="M4562" s="26">
        <v>45231</v>
      </c>
      <c r="N4562"/>
      <c r="O4562" s="3">
        <v>3</v>
      </c>
      <c r="P4562" s="34">
        <v>1799.4</v>
      </c>
      <c r="Q4562" s="34">
        <v>10092.31</v>
      </c>
      <c r="R4562" s="34">
        <v>-8292.91</v>
      </c>
      <c r="S4562" s="36">
        <v>-0.82170583345141002</v>
      </c>
      <c r="T4562" s="72">
        <v>599.80000000000007</v>
      </c>
      <c r="U4562" s="34">
        <v>719.76</v>
      </c>
      <c r="V4562" s="34">
        <v>3474.18</v>
      </c>
      <c r="W4562" s="34">
        <v>-2754.42</v>
      </c>
      <c r="X4562" s="36">
        <v>-0.79282593302592264</v>
      </c>
      <c r="Y4562" s="36" t="str">
        <f>IFERROR(VLOOKUP(A4562,'Pivot price tier'!$C$8:$L$2270,10,0),"")</f>
        <v xml:space="preserve"> </v>
      </c>
      <c r="Z4562" s="36" t="str">
        <f>IFERROR(VLOOKUP(A4562,'Pivot price tier by size'!$D$8:$M$2491,10,0),"")</f>
        <v xml:space="preserve"> </v>
      </c>
      <c r="AA4562" s="36" t="str">
        <f>IFERROR(VLOOKUP(A4562,'Pivot category'!$B$8:$I$2216,8,0),"")</f>
        <v>X</v>
      </c>
      <c r="AB4562" s="3" t="str">
        <f>IF(P4562&lt;$AC$1,"Bottom 5%","")</f>
        <v>Bottom 5%</v>
      </c>
      <c r="AC4562"/>
      <c r="AD4562" s="34" t="s">
        <v>16463</v>
      </c>
      <c r="AE4562" s="34" t="s">
        <v>13939</v>
      </c>
    </row>
    <row r="4563" spans="1:31" hidden="1" x14ac:dyDescent="0.25">
      <c r="A4563" t="s">
        <v>8978</v>
      </c>
      <c r="B4563" t="s">
        <v>8977</v>
      </c>
      <c r="C4563" s="3" t="s">
        <v>32</v>
      </c>
      <c r="D4563" s="3" t="s">
        <v>8740</v>
      </c>
      <c r="E4563" s="3" t="s">
        <v>5093</v>
      </c>
      <c r="F4563" s="3">
        <v>10000</v>
      </c>
      <c r="G4563" s="34">
        <v>249.99</v>
      </c>
      <c r="H4563" s="3" t="s">
        <v>12</v>
      </c>
      <c r="I4563" s="3" t="s">
        <v>74</v>
      </c>
      <c r="J4563" s="3" t="s">
        <v>8171</v>
      </c>
      <c r="K4563" s="3" t="s">
        <v>8172</v>
      </c>
      <c r="L4563" s="3" t="s">
        <v>68</v>
      </c>
      <c r="M4563" s="26" t="s">
        <v>13723</v>
      </c>
      <c r="N4563"/>
      <c r="O4563" s="3">
        <v>7</v>
      </c>
      <c r="P4563" s="34">
        <v>9249.6299999999992</v>
      </c>
      <c r="Q4563" s="34">
        <v>10999.56</v>
      </c>
      <c r="R4563" s="34">
        <v>-1749.9300000000003</v>
      </c>
      <c r="S4563" s="36">
        <v>-0.15909090909090917</v>
      </c>
      <c r="T4563" s="72">
        <v>1321.3757142857141</v>
      </c>
      <c r="U4563" s="34">
        <v>13749.45</v>
      </c>
      <c r="V4563" s="34">
        <v>2249.91</v>
      </c>
      <c r="W4563" s="34">
        <v>11499.54</v>
      </c>
      <c r="X4563" s="36">
        <v>5.1111111111111116</v>
      </c>
      <c r="Y4563" s="36" t="str">
        <f>IFERROR(VLOOKUP(A4563,'Pivot price tier'!$C$8:$L$2270,10,0),"")</f>
        <v/>
      </c>
      <c r="Z4563" s="36" t="str">
        <f>IFERROR(VLOOKUP(A4563,'Pivot price tier by size'!$D$8:$M$2491,10,0),"")</f>
        <v/>
      </c>
      <c r="AA4563" s="36" t="str">
        <f>IFERROR(VLOOKUP(A4563,'Pivot category'!$B$8:$I$2216,8,0),"")</f>
        <v/>
      </c>
      <c r="AB4563" s="3" t="str">
        <f>IF(P4563&lt;$AC$1,"Bottom 5%","")</f>
        <v>Bottom 5%</v>
      </c>
      <c r="AC4563"/>
      <c r="AD4563" s="34" t="s">
        <v>16463</v>
      </c>
      <c r="AE4563" s="34" t="s">
        <v>13939</v>
      </c>
    </row>
    <row r="4564" spans="1:31" hidden="1" x14ac:dyDescent="0.25">
      <c r="A4564" t="s">
        <v>14917</v>
      </c>
      <c r="B4564" t="s">
        <v>14918</v>
      </c>
      <c r="C4564" s="3" t="s">
        <v>32</v>
      </c>
      <c r="D4564" s="3" t="s">
        <v>4789</v>
      </c>
      <c r="E4564" s="3" t="s">
        <v>5093</v>
      </c>
      <c r="F4564" s="3">
        <v>5000</v>
      </c>
      <c r="G4564" s="34">
        <v>54.99</v>
      </c>
      <c r="H4564" s="3" t="s">
        <v>27</v>
      </c>
      <c r="I4564" s="3" t="s">
        <v>15</v>
      </c>
      <c r="J4564" s="3" t="s">
        <v>8168</v>
      </c>
      <c r="K4564" s="3" t="s">
        <v>8172</v>
      </c>
      <c r="L4564" s="3" t="s">
        <v>8166</v>
      </c>
      <c r="M4564" s="26">
        <v>45778</v>
      </c>
      <c r="N4564"/>
      <c r="O4564" s="3" t="s">
        <v>78</v>
      </c>
      <c r="P4564" s="34">
        <v>109.98</v>
      </c>
      <c r="Q4564" s="34">
        <v>0</v>
      </c>
      <c r="R4564" s="34">
        <v>109.98</v>
      </c>
      <c r="S4564" s="36" t="s">
        <v>78</v>
      </c>
      <c r="T4564" s="72" t="s">
        <v>78</v>
      </c>
      <c r="U4564" s="34">
        <v>164.97</v>
      </c>
      <c r="V4564" s="34">
        <v>0</v>
      </c>
      <c r="W4564" s="34">
        <v>164.97</v>
      </c>
      <c r="X4564" s="36" t="s">
        <v>78</v>
      </c>
      <c r="Y4564" s="36" t="str">
        <f>IFERROR(VLOOKUP(A4564,'Pivot price tier'!$C$8:$L$2270,10,0),"")</f>
        <v/>
      </c>
      <c r="Z4564" s="36" t="str">
        <f>IFERROR(VLOOKUP(A4564,'Pivot price tier by size'!$D$8:$M$2491,10,0),"")</f>
        <v/>
      </c>
      <c r="AA4564" s="36" t="str">
        <f>IFERROR(VLOOKUP(A4564,'Pivot category'!$B$8:$I$2216,8,0),"")</f>
        <v/>
      </c>
      <c r="AB4564" s="3" t="str">
        <f>IF(P4564&lt;$AC$1,"Bottom 5%","")</f>
        <v>Bottom 5%</v>
      </c>
      <c r="AC4564"/>
      <c r="AD4564" s="34" t="s">
        <v>16461</v>
      </c>
      <c r="AE4564" s="34" t="s">
        <v>16492</v>
      </c>
    </row>
    <row r="4565" spans="1:31" x14ac:dyDescent="0.25">
      <c r="A4565" t="s">
        <v>7136</v>
      </c>
      <c r="B4565" t="s">
        <v>1254</v>
      </c>
      <c r="C4565" s="3" t="s">
        <v>69</v>
      </c>
      <c r="D4565" s="3" t="s">
        <v>3587</v>
      </c>
      <c r="E4565" s="3" t="s">
        <v>5093</v>
      </c>
      <c r="F4565" s="3">
        <v>1000</v>
      </c>
      <c r="G4565" s="34">
        <v>1.29</v>
      </c>
      <c r="H4565" s="3" t="s">
        <v>12</v>
      </c>
      <c r="I4565" s="3" t="s">
        <v>70</v>
      </c>
      <c r="J4565" s="3" t="s">
        <v>8163</v>
      </c>
      <c r="K4565" s="3" t="s">
        <v>8164</v>
      </c>
      <c r="L4565" s="3" t="s">
        <v>68</v>
      </c>
      <c r="M4565" s="26" t="s">
        <v>13723</v>
      </c>
      <c r="N4565"/>
      <c r="O4565" s="3">
        <v>159</v>
      </c>
      <c r="P4565" s="34">
        <v>758517.05</v>
      </c>
      <c r="Q4565" s="34">
        <v>840040.04</v>
      </c>
      <c r="R4565" s="34">
        <v>-81522.989999999991</v>
      </c>
      <c r="S4565" s="36">
        <v>-9.7046552685750576E-2</v>
      </c>
      <c r="T4565" s="72">
        <v>4770.5474842767298</v>
      </c>
      <c r="U4565" s="34">
        <v>1312999.83</v>
      </c>
      <c r="V4565" s="34">
        <v>1173799.3400000001</v>
      </c>
      <c r="W4565" s="34">
        <v>139200.49</v>
      </c>
      <c r="X4565" s="36">
        <v>0.11858968160605721</v>
      </c>
      <c r="Y4565" s="36" t="str">
        <f>IFERROR(VLOOKUP(A4565,'Pivot price tier'!$C$8:$L$2270,10,0),"")</f>
        <v/>
      </c>
      <c r="Z4565" s="36" t="str">
        <f>IFERROR(VLOOKUP(A4565,'Pivot price tier by size'!$D$8:$M$2491,10,0),"")</f>
        <v/>
      </c>
      <c r="AA4565" s="36" t="str">
        <f>IFERROR(VLOOKUP(A4565,'Pivot category'!$B$8:$I$2216,8,0),"")</f>
        <v/>
      </c>
      <c r="AB4565" s="3" t="str">
        <f>IF(P4565&lt;$AC$1,"Bottom 5%","")</f>
        <v/>
      </c>
      <c r="AC4565"/>
      <c r="AD4565" s="34" t="s">
        <v>16461</v>
      </c>
      <c r="AE4565" s="34" t="s">
        <v>13944</v>
      </c>
    </row>
    <row r="4566" spans="1:31" x14ac:dyDescent="0.25">
      <c r="A4566" t="s">
        <v>7037</v>
      </c>
      <c r="B4566" t="s">
        <v>1252</v>
      </c>
      <c r="C4566" s="3" t="s">
        <v>72</v>
      </c>
      <c r="D4566" s="3" t="s">
        <v>3585</v>
      </c>
      <c r="E4566" s="3" t="s">
        <v>5093</v>
      </c>
      <c r="F4566" s="3">
        <v>1000</v>
      </c>
      <c r="G4566" s="34">
        <v>5.99</v>
      </c>
      <c r="H4566" s="3" t="s">
        <v>12</v>
      </c>
      <c r="I4566" s="3" t="s">
        <v>70</v>
      </c>
      <c r="J4566" s="3" t="s">
        <v>8163</v>
      </c>
      <c r="K4566" s="3" t="s">
        <v>8164</v>
      </c>
      <c r="L4566" s="3" t="s">
        <v>68</v>
      </c>
      <c r="M4566" s="26" t="s">
        <v>13723</v>
      </c>
      <c r="N4566"/>
      <c r="O4566" s="3">
        <v>149</v>
      </c>
      <c r="P4566" s="34">
        <v>78283.31</v>
      </c>
      <c r="Q4566" s="34">
        <v>76893.63</v>
      </c>
      <c r="R4566" s="34">
        <v>1389.679999999993</v>
      </c>
      <c r="S4566" s="36">
        <v>1.8072758432655434E-2</v>
      </c>
      <c r="T4566" s="72">
        <v>525.39134228187913</v>
      </c>
      <c r="U4566" s="34">
        <v>443218.07</v>
      </c>
      <c r="V4566" s="34">
        <v>402222.51</v>
      </c>
      <c r="W4566" s="34">
        <v>40995.56</v>
      </c>
      <c r="X4566" s="36">
        <v>0.10192259006090931</v>
      </c>
      <c r="Y4566" s="36" t="str">
        <f>IFERROR(VLOOKUP(A4566,'Pivot price tier'!$C$8:$L$2270,10,0),"")</f>
        <v/>
      </c>
      <c r="Z4566" s="36" t="str">
        <f>IFERROR(VLOOKUP(A4566,'Pivot price tier by size'!$D$8:$M$2491,10,0),"")</f>
        <v/>
      </c>
      <c r="AA4566" s="36" t="str">
        <f>IFERROR(VLOOKUP(A4566,'Pivot category'!$B$8:$I$2216,8,0),"")</f>
        <v/>
      </c>
      <c r="AB4566" s="3" t="str">
        <f>IF(P4566&lt;$AC$1,"Bottom 5%","")</f>
        <v/>
      </c>
      <c r="AC4566"/>
      <c r="AD4566" s="34" t="s">
        <v>16461</v>
      </c>
      <c r="AE4566" s="34" t="s">
        <v>13944</v>
      </c>
    </row>
    <row r="4567" spans="1:31" x14ac:dyDescent="0.25">
      <c r="A4567" t="s">
        <v>7160</v>
      </c>
      <c r="B4567" t="s">
        <v>1260</v>
      </c>
      <c r="C4567" s="3" t="s">
        <v>69</v>
      </c>
      <c r="D4567" s="3" t="s">
        <v>3593</v>
      </c>
      <c r="E4567" s="3" t="s">
        <v>5141</v>
      </c>
      <c r="F4567" s="3">
        <v>1000</v>
      </c>
      <c r="G4567" s="34">
        <v>1.29</v>
      </c>
      <c r="H4567" s="3" t="s">
        <v>12</v>
      </c>
      <c r="I4567" s="3" t="s">
        <v>70</v>
      </c>
      <c r="J4567" s="3" t="s">
        <v>8163</v>
      </c>
      <c r="K4567" s="3" t="s">
        <v>8164</v>
      </c>
      <c r="L4567" s="3" t="s">
        <v>68</v>
      </c>
      <c r="M4567" s="26" t="s">
        <v>13723</v>
      </c>
      <c r="N4567"/>
      <c r="O4567" s="3">
        <v>156</v>
      </c>
      <c r="P4567" s="34">
        <v>184558.44</v>
      </c>
      <c r="Q4567" s="34">
        <v>198649.08</v>
      </c>
      <c r="R4567" s="34">
        <v>-14090.639999999985</v>
      </c>
      <c r="S4567" s="36">
        <v>-7.093231944492262E-2</v>
      </c>
      <c r="T4567" s="72">
        <v>1183.0669230769231</v>
      </c>
      <c r="U4567" s="34">
        <v>442365.65</v>
      </c>
      <c r="V4567" s="34">
        <v>410928.42</v>
      </c>
      <c r="W4567" s="34">
        <v>31437.23000000004</v>
      </c>
      <c r="X4567" s="36">
        <v>7.6502934501342157E-2</v>
      </c>
      <c r="Y4567" s="36" t="str">
        <f>IFERROR(VLOOKUP(A4567,'Pivot price tier'!$C$8:$L$2270,10,0),"")</f>
        <v/>
      </c>
      <c r="Z4567" s="36" t="str">
        <f>IFERROR(VLOOKUP(A4567,'Pivot price tier by size'!$D$8:$M$2491,10,0),"")</f>
        <v/>
      </c>
      <c r="AA4567" s="36" t="str">
        <f>IFERROR(VLOOKUP(A4567,'Pivot category'!$B$8:$I$2216,8,0),"")</f>
        <v/>
      </c>
      <c r="AB4567" s="3" t="str">
        <f>IF(P4567&lt;$AC$1,"Bottom 5%","")</f>
        <v/>
      </c>
      <c r="AC4567"/>
      <c r="AD4567" s="34" t="s">
        <v>16461</v>
      </c>
      <c r="AE4567" s="34" t="s">
        <v>13944</v>
      </c>
    </row>
    <row r="4568" spans="1:31" x14ac:dyDescent="0.25">
      <c r="A4568" t="s">
        <v>7134</v>
      </c>
      <c r="B4568" t="s">
        <v>1270</v>
      </c>
      <c r="C4568" s="3" t="s">
        <v>69</v>
      </c>
      <c r="D4568" s="3" t="s">
        <v>3603</v>
      </c>
      <c r="E4568" s="3" t="s">
        <v>5093</v>
      </c>
      <c r="F4568" s="3">
        <v>1000</v>
      </c>
      <c r="G4568" s="34">
        <v>1.69</v>
      </c>
      <c r="H4568" s="3" t="s">
        <v>12</v>
      </c>
      <c r="I4568" s="3" t="s">
        <v>70</v>
      </c>
      <c r="J4568" s="3" t="s">
        <v>8163</v>
      </c>
      <c r="K4568" s="3" t="s">
        <v>8164</v>
      </c>
      <c r="L4568" s="3" t="s">
        <v>68</v>
      </c>
      <c r="M4568" s="26" t="s">
        <v>13723</v>
      </c>
      <c r="N4568"/>
      <c r="O4568" s="3">
        <v>144</v>
      </c>
      <c r="P4568" s="34">
        <v>56026.879999999997</v>
      </c>
      <c r="Q4568" s="34">
        <v>69327.179999999993</v>
      </c>
      <c r="R4568" s="34">
        <v>-13300.299999999996</v>
      </c>
      <c r="S4568" s="36">
        <v>-0.19184827653454239</v>
      </c>
      <c r="T4568" s="72">
        <v>389.07555555555552</v>
      </c>
      <c r="U4568" s="34">
        <v>71067.88</v>
      </c>
      <c r="V4568" s="34">
        <v>86524.62</v>
      </c>
      <c r="W4568" s="34">
        <v>-15456.739999999991</v>
      </c>
      <c r="X4568" s="36">
        <v>-0.17863979061682089</v>
      </c>
      <c r="Y4568" s="36" t="str">
        <f>IFERROR(VLOOKUP(A4568,'Pivot price tier'!$C$8:$L$2270,10,0),"")</f>
        <v/>
      </c>
      <c r="Z4568" s="36" t="str">
        <f>IFERROR(VLOOKUP(A4568,'Pivot price tier by size'!$D$8:$M$2491,10,0),"")</f>
        <v/>
      </c>
      <c r="AA4568" s="36" t="str">
        <f>IFERROR(VLOOKUP(A4568,'Pivot category'!$B$8:$I$2216,8,0),"")</f>
        <v/>
      </c>
      <c r="AB4568" s="3" t="str">
        <f>IF(P4568&lt;$AC$1,"Bottom 5%","")</f>
        <v/>
      </c>
      <c r="AC4568"/>
      <c r="AD4568" s="34" t="s">
        <v>16461</v>
      </c>
      <c r="AE4568" s="34" t="s">
        <v>13944</v>
      </c>
    </row>
    <row r="4569" spans="1:31" hidden="1" x14ac:dyDescent="0.25">
      <c r="A4569" t="s">
        <v>5708</v>
      </c>
      <c r="B4569" t="s">
        <v>2242</v>
      </c>
      <c r="C4569" s="3" t="s">
        <v>32</v>
      </c>
      <c r="D4569" s="3" t="s">
        <v>4698</v>
      </c>
      <c r="E4569" s="3" t="s">
        <v>5093</v>
      </c>
      <c r="F4569" s="3">
        <v>10000</v>
      </c>
      <c r="G4569" s="34">
        <v>14.99</v>
      </c>
      <c r="H4569" s="3" t="s">
        <v>12489</v>
      </c>
      <c r="I4569" s="3" t="s">
        <v>17</v>
      </c>
      <c r="J4569" s="3" t="s">
        <v>8168</v>
      </c>
      <c r="K4569" s="3" t="s">
        <v>8164</v>
      </c>
      <c r="L4569" s="3" t="s">
        <v>8169</v>
      </c>
      <c r="M4569" s="26" t="s">
        <v>13723</v>
      </c>
      <c r="N4569"/>
      <c r="O4569" s="3">
        <v>0</v>
      </c>
      <c r="P4569" s="34">
        <v>209.86</v>
      </c>
      <c r="Q4569" s="34">
        <v>339.86</v>
      </c>
      <c r="R4569" s="34">
        <v>-130</v>
      </c>
      <c r="S4569" s="36">
        <v>-0.38251044547754953</v>
      </c>
      <c r="T4569" s="72" t="s">
        <v>78</v>
      </c>
      <c r="U4569" s="34" t="s">
        <v>78</v>
      </c>
      <c r="V4569" s="34" t="s">
        <v>78</v>
      </c>
      <c r="W4569" s="34" t="s">
        <v>78</v>
      </c>
      <c r="X4569" s="36" t="s">
        <v>78</v>
      </c>
      <c r="Y4569" s="36" t="str">
        <f>IFERROR(VLOOKUP(A4569,'Pivot price tier'!$C$8:$L$2270,10,0),"")</f>
        <v/>
      </c>
      <c r="Z4569" s="36" t="str">
        <f>IFERROR(VLOOKUP(A4569,'Pivot price tier by size'!$D$8:$M$2491,10,0),"")</f>
        <v/>
      </c>
      <c r="AA4569" s="36" t="str">
        <f>IFERROR(VLOOKUP(A4569,'Pivot category'!$B$8:$I$2216,8,0),"")</f>
        <v/>
      </c>
      <c r="AB4569" s="3" t="str">
        <f>IF(P4569&lt;$AC$1,"Bottom 5%","")</f>
        <v>Bottom 5%</v>
      </c>
      <c r="AC4569"/>
      <c r="AD4569" s="34" t="s">
        <v>16463</v>
      </c>
      <c r="AE4569" s="34" t="s">
        <v>13969</v>
      </c>
    </row>
    <row r="4570" spans="1:31" hidden="1" x14ac:dyDescent="0.25">
      <c r="A4570" t="s">
        <v>15088</v>
      </c>
      <c r="B4570" t="s">
        <v>15089</v>
      </c>
      <c r="C4570" s="3" t="s">
        <v>32</v>
      </c>
      <c r="D4570" s="3" t="s">
        <v>14945</v>
      </c>
      <c r="E4570" s="3" t="s">
        <v>5093</v>
      </c>
      <c r="F4570" s="3">
        <v>10000</v>
      </c>
      <c r="G4570" s="34">
        <v>44.99</v>
      </c>
      <c r="H4570" s="3" t="s">
        <v>12</v>
      </c>
      <c r="I4570" s="3" t="s">
        <v>23</v>
      </c>
      <c r="J4570" s="3" t="s">
        <v>8171</v>
      </c>
      <c r="K4570" s="3" t="s">
        <v>8164</v>
      </c>
      <c r="L4570" s="3" t="s">
        <v>68</v>
      </c>
      <c r="M4570" s="26">
        <v>45809</v>
      </c>
      <c r="N4570"/>
      <c r="O4570" s="3">
        <v>55</v>
      </c>
      <c r="P4570" s="34">
        <v>43280.38</v>
      </c>
      <c r="Q4570" s="34">
        <v>0</v>
      </c>
      <c r="R4570" s="34">
        <v>43280.38</v>
      </c>
      <c r="S4570" s="36" t="s">
        <v>78</v>
      </c>
      <c r="T4570" s="72">
        <v>786.91599999999994</v>
      </c>
      <c r="U4570" s="34">
        <v>16016.44</v>
      </c>
      <c r="V4570" s="34">
        <v>0</v>
      </c>
      <c r="W4570" s="34">
        <v>16016.44</v>
      </c>
      <c r="X4570" s="36" t="s">
        <v>78</v>
      </c>
      <c r="Y4570" s="36" t="str">
        <f>IFERROR(VLOOKUP(A4570,'Pivot price tier'!$C$8:$L$2270,10,0),"")</f>
        <v xml:space="preserve"> </v>
      </c>
      <c r="Z4570" s="36" t="str">
        <f>IFERROR(VLOOKUP(A4570,'Pivot price tier by size'!$D$8:$M$2491,10,0),"")</f>
        <v xml:space="preserve"> </v>
      </c>
      <c r="AA4570" s="36" t="str">
        <f>IFERROR(VLOOKUP(A4570,'Pivot category'!$B$8:$I$2216,8,0),"")</f>
        <v xml:space="preserve"> </v>
      </c>
      <c r="AB4570" s="3" t="str">
        <f>IF(P4570&lt;$AC$1,"Bottom 5%","")</f>
        <v>Bottom 5%</v>
      </c>
      <c r="AC4570"/>
      <c r="AD4570" s="34" t="s">
        <v>16463</v>
      </c>
      <c r="AE4570" s="34" t="s">
        <v>13969</v>
      </c>
    </row>
    <row r="4571" spans="1:31" x14ac:dyDescent="0.25">
      <c r="A4571" t="s">
        <v>7145</v>
      </c>
      <c r="B4571" t="s">
        <v>1275</v>
      </c>
      <c r="C4571" s="3" t="s">
        <v>69</v>
      </c>
      <c r="D4571" s="3" t="s">
        <v>3608</v>
      </c>
      <c r="E4571" s="3" t="s">
        <v>5141</v>
      </c>
      <c r="F4571" s="3">
        <v>1000</v>
      </c>
      <c r="G4571" s="34">
        <v>1.29</v>
      </c>
      <c r="H4571" s="3" t="s">
        <v>12</v>
      </c>
      <c r="I4571" s="3" t="s">
        <v>70</v>
      </c>
      <c r="J4571" s="3" t="s">
        <v>8163</v>
      </c>
      <c r="K4571" s="3" t="s">
        <v>8164</v>
      </c>
      <c r="L4571" s="3" t="s">
        <v>68</v>
      </c>
      <c r="M4571" s="26" t="s">
        <v>13723</v>
      </c>
      <c r="N4571"/>
      <c r="O4571" s="3">
        <v>157</v>
      </c>
      <c r="P4571" s="34">
        <v>262214.08</v>
      </c>
      <c r="Q4571" s="34">
        <v>288590.46999999997</v>
      </c>
      <c r="R4571" s="34">
        <v>-26376.389999999956</v>
      </c>
      <c r="S4571" s="36">
        <v>-9.1397300818699789E-2</v>
      </c>
      <c r="T4571" s="72">
        <v>1670.1533757961784</v>
      </c>
      <c r="U4571" s="34">
        <v>589679.55000000005</v>
      </c>
      <c r="V4571" s="34">
        <v>511264.46</v>
      </c>
      <c r="W4571" s="34">
        <v>78415.090000000026</v>
      </c>
      <c r="X4571" s="36">
        <v>0.15337481114959561</v>
      </c>
      <c r="Y4571" s="36" t="str">
        <f>IFERROR(VLOOKUP(A4571,'Pivot price tier'!$C$8:$L$2270,10,0),"")</f>
        <v/>
      </c>
      <c r="Z4571" s="36" t="str">
        <f>IFERROR(VLOOKUP(A4571,'Pivot price tier by size'!$D$8:$M$2491,10,0),"")</f>
        <v/>
      </c>
      <c r="AA4571" s="36" t="str">
        <f>IFERROR(VLOOKUP(A4571,'Pivot category'!$B$8:$I$2216,8,0),"")</f>
        <v/>
      </c>
      <c r="AB4571" s="3" t="str">
        <f>IF(P4571&lt;$AC$1,"Bottom 5%","")</f>
        <v/>
      </c>
      <c r="AC4571"/>
      <c r="AD4571" s="34" t="s">
        <v>16461</v>
      </c>
      <c r="AE4571" s="34" t="s">
        <v>13944</v>
      </c>
    </row>
    <row r="4572" spans="1:31" x14ac:dyDescent="0.25">
      <c r="A4572" t="s">
        <v>7151</v>
      </c>
      <c r="B4572" t="s">
        <v>1279</v>
      </c>
      <c r="C4572" s="3" t="s">
        <v>69</v>
      </c>
      <c r="D4572" s="3" t="s">
        <v>3613</v>
      </c>
      <c r="E4572" s="3" t="s">
        <v>5141</v>
      </c>
      <c r="F4572" s="3">
        <v>1000</v>
      </c>
      <c r="G4572" s="34">
        <v>1.29</v>
      </c>
      <c r="H4572" s="3" t="s">
        <v>12</v>
      </c>
      <c r="I4572" s="3" t="s">
        <v>70</v>
      </c>
      <c r="J4572" s="3" t="s">
        <v>8163</v>
      </c>
      <c r="K4572" s="3" t="s">
        <v>8164</v>
      </c>
      <c r="L4572" s="3" t="s">
        <v>68</v>
      </c>
      <c r="M4572" s="26" t="s">
        <v>13723</v>
      </c>
      <c r="N4572"/>
      <c r="O4572" s="3">
        <v>150</v>
      </c>
      <c r="P4572" s="34">
        <v>140253.42000000001</v>
      </c>
      <c r="Q4572" s="34">
        <v>158605.57999999999</v>
      </c>
      <c r="R4572" s="34">
        <v>-18352.159999999974</v>
      </c>
      <c r="S4572" s="36">
        <v>-0.11570942207707935</v>
      </c>
      <c r="T4572" s="72">
        <v>935.02280000000007</v>
      </c>
      <c r="U4572" s="34">
        <v>215447.87</v>
      </c>
      <c r="V4572" s="34">
        <v>208145.28</v>
      </c>
      <c r="W4572" s="34">
        <v>7302.5899999999965</v>
      </c>
      <c r="X4572" s="36">
        <v>3.5084100874158697E-2</v>
      </c>
      <c r="Y4572" s="36" t="str">
        <f>IFERROR(VLOOKUP(A4572,'Pivot price tier'!$C$8:$L$2270,10,0),"")</f>
        <v/>
      </c>
      <c r="Z4572" s="36" t="str">
        <f>IFERROR(VLOOKUP(A4572,'Pivot price tier by size'!$D$8:$M$2491,10,0),"")</f>
        <v/>
      </c>
      <c r="AA4572" s="36" t="str">
        <f>IFERROR(VLOOKUP(A4572,'Pivot category'!$B$8:$I$2216,8,0),"")</f>
        <v/>
      </c>
      <c r="AB4572" s="3" t="str">
        <f>IF(P4572&lt;$AC$1,"Bottom 5%","")</f>
        <v/>
      </c>
      <c r="AC4572"/>
      <c r="AD4572" s="34" t="s">
        <v>16461</v>
      </c>
      <c r="AE4572" s="34" t="s">
        <v>13944</v>
      </c>
    </row>
    <row r="4573" spans="1:31" x14ac:dyDescent="0.25">
      <c r="A4573" t="s">
        <v>7266</v>
      </c>
      <c r="B4573" t="s">
        <v>5282</v>
      </c>
      <c r="C4573" s="3" t="s">
        <v>69</v>
      </c>
      <c r="D4573" s="3" t="s">
        <v>5184</v>
      </c>
      <c r="E4573" s="3" t="s">
        <v>5141</v>
      </c>
      <c r="F4573" s="3">
        <v>7000</v>
      </c>
      <c r="G4573" s="34">
        <v>1.29</v>
      </c>
      <c r="H4573" s="3" t="s">
        <v>12</v>
      </c>
      <c r="I4573" s="3" t="s">
        <v>70</v>
      </c>
      <c r="J4573" s="3" t="s">
        <v>8163</v>
      </c>
      <c r="K4573" s="3" t="s">
        <v>8164</v>
      </c>
      <c r="L4573" s="3" t="s">
        <v>68</v>
      </c>
      <c r="M4573" s="26" t="s">
        <v>13723</v>
      </c>
      <c r="N4573"/>
      <c r="O4573" s="3">
        <v>143</v>
      </c>
      <c r="P4573" s="34">
        <v>85606.22</v>
      </c>
      <c r="Q4573" s="34">
        <v>90807.71</v>
      </c>
      <c r="R4573" s="34">
        <v>-5201.4900000000052</v>
      </c>
      <c r="S4573" s="36">
        <v>-5.7280268382497557E-2</v>
      </c>
      <c r="T4573" s="72">
        <v>598.64489510489511</v>
      </c>
      <c r="U4573" s="34">
        <v>170969.47</v>
      </c>
      <c r="V4573" s="34">
        <v>169923.67</v>
      </c>
      <c r="W4573" s="34">
        <v>1045.7999999999884</v>
      </c>
      <c r="X4573" s="36">
        <v>6.1545280889943044E-3</v>
      </c>
      <c r="Y4573" s="36" t="str">
        <f>IFERROR(VLOOKUP(A4573,'Pivot price tier'!$C$8:$L$2270,10,0),"")</f>
        <v/>
      </c>
      <c r="Z4573" s="36" t="str">
        <f>IFERROR(VLOOKUP(A4573,'Pivot price tier by size'!$D$8:$M$2491,10,0),"")</f>
        <v/>
      </c>
      <c r="AA4573" s="36" t="str">
        <f>IFERROR(VLOOKUP(A4573,'Pivot category'!$B$8:$I$2216,8,0),"")</f>
        <v/>
      </c>
      <c r="AB4573" s="3" t="str">
        <f>IF(P4573&lt;$AC$1,"Bottom 5%","")</f>
        <v/>
      </c>
      <c r="AC4573"/>
      <c r="AD4573" s="34" t="s">
        <v>16461</v>
      </c>
      <c r="AE4573" s="34" t="s">
        <v>13944</v>
      </c>
    </row>
    <row r="4574" spans="1:31" x14ac:dyDescent="0.25">
      <c r="A4574" t="s">
        <v>7121</v>
      </c>
      <c r="B4574" t="s">
        <v>1321</v>
      </c>
      <c r="C4574" s="3" t="s">
        <v>69</v>
      </c>
      <c r="D4574" s="3" t="s">
        <v>3659</v>
      </c>
      <c r="E4574" s="3">
        <v>0</v>
      </c>
      <c r="F4574" s="3">
        <v>1000</v>
      </c>
      <c r="G4574" s="34">
        <v>2.29</v>
      </c>
      <c r="H4574" s="3" t="s">
        <v>27</v>
      </c>
      <c r="I4574" s="3" t="s">
        <v>70</v>
      </c>
      <c r="J4574" s="3" t="s">
        <v>8163</v>
      </c>
      <c r="K4574" s="3" t="s">
        <v>8164</v>
      </c>
      <c r="L4574" s="3" t="s">
        <v>68</v>
      </c>
      <c r="M4574" s="26" t="s">
        <v>13723</v>
      </c>
      <c r="N4574"/>
      <c r="O4574" s="3">
        <v>158</v>
      </c>
      <c r="P4574" s="34">
        <v>132451.31</v>
      </c>
      <c r="Q4574" s="34">
        <v>151893.41</v>
      </c>
      <c r="R4574" s="34">
        <v>-19442.100000000006</v>
      </c>
      <c r="S4574" s="36">
        <v>-0.12799831144748153</v>
      </c>
      <c r="T4574" s="72">
        <v>838.29943037974681</v>
      </c>
      <c r="U4574" s="34">
        <v>562336.98</v>
      </c>
      <c r="V4574" s="34">
        <v>509815.83</v>
      </c>
      <c r="W4574" s="34">
        <v>52521.149999999965</v>
      </c>
      <c r="X4574" s="36">
        <v>0.10301984934441899</v>
      </c>
      <c r="Y4574" s="36" t="str">
        <f>IFERROR(VLOOKUP(A4574,'Pivot price tier'!$C$8:$L$2270,10,0),"")</f>
        <v/>
      </c>
      <c r="Z4574" s="36" t="str">
        <f>IFERROR(VLOOKUP(A4574,'Pivot price tier by size'!$D$8:$M$2491,10,0),"")</f>
        <v/>
      </c>
      <c r="AA4574" s="36" t="str">
        <f>IFERROR(VLOOKUP(A4574,'Pivot category'!$B$8:$I$2216,8,0),"")</f>
        <v/>
      </c>
      <c r="AB4574" s="3" t="str">
        <f>IF(P4574&lt;$AC$1,"Bottom 5%","")</f>
        <v/>
      </c>
      <c r="AC4574"/>
      <c r="AD4574" s="34" t="s">
        <v>11098</v>
      </c>
      <c r="AE4574" s="34" t="s">
        <v>13942</v>
      </c>
    </row>
    <row r="4575" spans="1:31" x14ac:dyDescent="0.25">
      <c r="A4575" t="s">
        <v>7028</v>
      </c>
      <c r="B4575" t="s">
        <v>1319</v>
      </c>
      <c r="C4575" s="3" t="s">
        <v>72</v>
      </c>
      <c r="D4575" s="3" t="s">
        <v>3657</v>
      </c>
      <c r="E4575" s="3">
        <v>0</v>
      </c>
      <c r="F4575" s="3">
        <v>1000</v>
      </c>
      <c r="G4575" s="34">
        <v>7.99</v>
      </c>
      <c r="H4575" s="3" t="s">
        <v>27</v>
      </c>
      <c r="I4575" s="3" t="s">
        <v>70</v>
      </c>
      <c r="J4575" s="3" t="s">
        <v>8163</v>
      </c>
      <c r="K4575" s="3" t="s">
        <v>8164</v>
      </c>
      <c r="L4575" s="3" t="s">
        <v>68</v>
      </c>
      <c r="M4575" s="26" t="s">
        <v>13723</v>
      </c>
      <c r="N4575"/>
      <c r="O4575" s="3">
        <v>158</v>
      </c>
      <c r="P4575" s="34">
        <v>195723.04</v>
      </c>
      <c r="Q4575" s="34">
        <v>210309.01</v>
      </c>
      <c r="R4575" s="34">
        <v>-14585.970000000001</v>
      </c>
      <c r="S4575" s="36">
        <v>-6.9354945848492222E-2</v>
      </c>
      <c r="T4575" s="72">
        <v>1238.7534177215191</v>
      </c>
      <c r="U4575" s="34">
        <v>902941.91</v>
      </c>
      <c r="V4575" s="34">
        <v>931986.67</v>
      </c>
      <c r="W4575" s="34">
        <v>-29044.760000000009</v>
      </c>
      <c r="X4575" s="36">
        <v>-3.1164351309874383E-2</v>
      </c>
      <c r="Y4575" s="36" t="str">
        <f>IFERROR(VLOOKUP(A4575,'Pivot price tier'!$C$8:$L$2270,10,0),"")</f>
        <v/>
      </c>
      <c r="Z4575" s="36" t="str">
        <f>IFERROR(VLOOKUP(A4575,'Pivot price tier by size'!$D$8:$M$2491,10,0),"")</f>
        <v/>
      </c>
      <c r="AA4575" s="36" t="str">
        <f>IFERROR(VLOOKUP(A4575,'Pivot category'!$B$8:$I$2216,8,0),"")</f>
        <v/>
      </c>
      <c r="AB4575" s="3" t="str">
        <f>IF(P4575&lt;$AC$1,"Bottom 5%","")</f>
        <v/>
      </c>
      <c r="AC4575"/>
      <c r="AD4575" s="34" t="s">
        <v>11098</v>
      </c>
      <c r="AE4575" s="34" t="s">
        <v>13942</v>
      </c>
    </row>
    <row r="4576" spans="1:31" x14ac:dyDescent="0.25">
      <c r="A4576" t="s">
        <v>7108</v>
      </c>
      <c r="B4576" t="s">
        <v>1440</v>
      </c>
      <c r="C4576" s="3" t="s">
        <v>69</v>
      </c>
      <c r="D4576" s="3" t="s">
        <v>3794</v>
      </c>
      <c r="E4576" s="3" t="s">
        <v>5093</v>
      </c>
      <c r="F4576" s="3">
        <v>7000</v>
      </c>
      <c r="G4576" s="34">
        <v>3.99</v>
      </c>
      <c r="H4576" s="3" t="s">
        <v>12</v>
      </c>
      <c r="I4576" s="3" t="s">
        <v>70</v>
      </c>
      <c r="J4576" s="3" t="s">
        <v>8163</v>
      </c>
      <c r="K4576" s="3" t="s">
        <v>8164</v>
      </c>
      <c r="L4576" s="3" t="s">
        <v>68</v>
      </c>
      <c r="M4576" s="26" t="s">
        <v>13723</v>
      </c>
      <c r="N4576"/>
      <c r="O4576" s="3">
        <v>152</v>
      </c>
      <c r="P4576" s="34">
        <v>102387.39</v>
      </c>
      <c r="Q4576" s="34">
        <v>90469.26</v>
      </c>
      <c r="R4576" s="34">
        <v>11918.130000000005</v>
      </c>
      <c r="S4576" s="36">
        <v>0.13173679103819369</v>
      </c>
      <c r="T4576" s="72">
        <v>673.60125000000005</v>
      </c>
      <c r="U4576" s="34">
        <v>112043.19</v>
      </c>
      <c r="V4576" s="34">
        <v>105543.48</v>
      </c>
      <c r="W4576" s="34">
        <v>6499.7100000000064</v>
      </c>
      <c r="X4576" s="36">
        <v>6.1583245123242092E-2</v>
      </c>
      <c r="Y4576" s="36" t="str">
        <f>IFERROR(VLOOKUP(A4576,'Pivot price tier'!$C$8:$L$2270,10,0),"")</f>
        <v/>
      </c>
      <c r="Z4576" s="36" t="str">
        <f>IFERROR(VLOOKUP(A4576,'Pivot price tier by size'!$D$8:$M$2491,10,0),"")</f>
        <v/>
      </c>
      <c r="AA4576" s="36" t="str">
        <f>IFERROR(VLOOKUP(A4576,'Pivot category'!$B$8:$I$2216,8,0),"")</f>
        <v/>
      </c>
      <c r="AB4576" s="3" t="str">
        <f>IF(P4576&lt;$AC$1,"Bottom 5%","")</f>
        <v/>
      </c>
      <c r="AC4576"/>
      <c r="AD4576" s="34" t="s">
        <v>16461</v>
      </c>
      <c r="AE4576" s="34" t="s">
        <v>13944</v>
      </c>
    </row>
    <row r="4577" spans="1:31" x14ac:dyDescent="0.25">
      <c r="A4577" t="s">
        <v>7019</v>
      </c>
      <c r="B4577" t="s">
        <v>1438</v>
      </c>
      <c r="C4577" s="3" t="s">
        <v>72</v>
      </c>
      <c r="D4577" s="3" t="s">
        <v>3792</v>
      </c>
      <c r="E4577" s="3" t="s">
        <v>5093</v>
      </c>
      <c r="F4577" s="3">
        <v>7000</v>
      </c>
      <c r="G4577" s="34">
        <v>10.99</v>
      </c>
      <c r="H4577" s="3" t="s">
        <v>12</v>
      </c>
      <c r="I4577" s="3" t="s">
        <v>70</v>
      </c>
      <c r="J4577" s="3" t="s">
        <v>8163</v>
      </c>
      <c r="K4577" s="3" t="s">
        <v>8164</v>
      </c>
      <c r="L4577" s="3" t="s">
        <v>68</v>
      </c>
      <c r="M4577" s="26" t="s">
        <v>13723</v>
      </c>
      <c r="N4577"/>
      <c r="O4577" s="3">
        <v>121</v>
      </c>
      <c r="P4577" s="34">
        <v>57778.23</v>
      </c>
      <c r="Q4577" s="34">
        <v>55187.89</v>
      </c>
      <c r="R4577" s="34">
        <v>2590.3400000000038</v>
      </c>
      <c r="S4577" s="36">
        <v>4.6936746449266487E-2</v>
      </c>
      <c r="T4577" s="72">
        <v>477.50603305785125</v>
      </c>
      <c r="U4577" s="34">
        <v>106629.48</v>
      </c>
      <c r="V4577" s="34">
        <v>96864.66</v>
      </c>
      <c r="W4577" s="34">
        <v>9764.8199999999924</v>
      </c>
      <c r="X4577" s="36">
        <v>0.10080890182239832</v>
      </c>
      <c r="Y4577" s="36" t="str">
        <f>IFERROR(VLOOKUP(A4577,'Pivot price tier'!$C$8:$L$2270,10,0),"")</f>
        <v/>
      </c>
      <c r="Z4577" s="36" t="str">
        <f>IFERROR(VLOOKUP(A4577,'Pivot price tier by size'!$D$8:$M$2491,10,0),"")</f>
        <v/>
      </c>
      <c r="AA4577" s="36" t="str">
        <f>IFERROR(VLOOKUP(A4577,'Pivot category'!$B$8:$I$2216,8,0),"")</f>
        <v/>
      </c>
      <c r="AB4577" s="3" t="str">
        <f>IF(P4577&lt;$AC$1,"Bottom 5%","")</f>
        <v/>
      </c>
      <c r="AC4577"/>
      <c r="AD4577" s="34" t="s">
        <v>16461</v>
      </c>
      <c r="AE4577" s="34" t="s">
        <v>13944</v>
      </c>
    </row>
    <row r="4578" spans="1:31" hidden="1" x14ac:dyDescent="0.25">
      <c r="A4578" t="s">
        <v>7561</v>
      </c>
      <c r="B4578" t="s">
        <v>4996</v>
      </c>
      <c r="C4578" s="3" t="s">
        <v>36</v>
      </c>
      <c r="D4578" s="3" t="s">
        <v>4864</v>
      </c>
      <c r="E4578" s="3" t="s">
        <v>5093</v>
      </c>
      <c r="F4578" s="3">
        <v>8000</v>
      </c>
      <c r="G4578" s="34">
        <v>33.49</v>
      </c>
      <c r="H4578" s="3" t="s">
        <v>12489</v>
      </c>
      <c r="I4578" s="3" t="s">
        <v>21</v>
      </c>
      <c r="J4578" s="3" t="s">
        <v>8163</v>
      </c>
      <c r="K4578" s="3" t="s">
        <v>8185</v>
      </c>
      <c r="L4578" s="3" t="s">
        <v>68</v>
      </c>
      <c r="M4578" s="26" t="s">
        <v>13723</v>
      </c>
      <c r="N4578"/>
      <c r="O4578" s="3">
        <v>11</v>
      </c>
      <c r="P4578" s="34">
        <v>5525.85</v>
      </c>
      <c r="Q4578" s="34">
        <v>4036.35</v>
      </c>
      <c r="R4578" s="34">
        <v>1489.5000000000005</v>
      </c>
      <c r="S4578" s="36">
        <v>0.36902151696458452</v>
      </c>
      <c r="T4578" s="72">
        <v>502.35</v>
      </c>
      <c r="U4578" s="34">
        <v>14869.56</v>
      </c>
      <c r="V4578" s="34">
        <v>10669.97</v>
      </c>
      <c r="W4578" s="34">
        <v>4199.59</v>
      </c>
      <c r="X4578" s="36">
        <v>0.39358967269823619</v>
      </c>
      <c r="Y4578" s="36" t="str">
        <f>IFERROR(VLOOKUP(A4578,'Pivot price tier'!$C$8:$L$2270,10,0),"")</f>
        <v/>
      </c>
      <c r="Z4578" s="36" t="str">
        <f>IFERROR(VLOOKUP(A4578,'Pivot price tier by size'!$D$8:$M$2491,10,0),"")</f>
        <v/>
      </c>
      <c r="AA4578" s="36" t="str">
        <f>IFERROR(VLOOKUP(A4578,'Pivot category'!$B$8:$I$2216,8,0),"")</f>
        <v/>
      </c>
      <c r="AB4578" s="3" t="str">
        <f>IF(P4578&lt;$AC$1,"Bottom 5%","")</f>
        <v>Bottom 5%</v>
      </c>
      <c r="AC4578"/>
      <c r="AD4578" s="34" t="s">
        <v>16463</v>
      </c>
      <c r="AE4578" s="34" t="s">
        <v>13969</v>
      </c>
    </row>
    <row r="4579" spans="1:31" x14ac:dyDescent="0.25">
      <c r="A4579" t="s">
        <v>7142</v>
      </c>
      <c r="B4579" t="s">
        <v>1585</v>
      </c>
      <c r="C4579" s="3" t="s">
        <v>69</v>
      </c>
      <c r="D4579" s="3" t="s">
        <v>3960</v>
      </c>
      <c r="E4579" s="3" t="s">
        <v>5141</v>
      </c>
      <c r="F4579" s="3">
        <v>7000</v>
      </c>
      <c r="G4579" s="34">
        <v>1.0900000000000001</v>
      </c>
      <c r="H4579" s="3" t="s">
        <v>28</v>
      </c>
      <c r="I4579" s="3" t="s">
        <v>70</v>
      </c>
      <c r="J4579" s="3" t="s">
        <v>8163</v>
      </c>
      <c r="K4579" s="3" t="s">
        <v>8164</v>
      </c>
      <c r="L4579" s="3" t="s">
        <v>68</v>
      </c>
      <c r="M4579" s="26" t="s">
        <v>13723</v>
      </c>
      <c r="N4579"/>
      <c r="O4579" s="3">
        <v>135</v>
      </c>
      <c r="P4579" s="34">
        <v>54339.77</v>
      </c>
      <c r="Q4579" s="34">
        <v>66712.36</v>
      </c>
      <c r="R4579" s="34">
        <v>-12372.590000000004</v>
      </c>
      <c r="S4579" s="36">
        <v>-0.1854617345271552</v>
      </c>
      <c r="T4579" s="72">
        <v>402.51681481481478</v>
      </c>
      <c r="U4579" s="34">
        <v>97201.84</v>
      </c>
      <c r="V4579" s="34">
        <v>86479.51</v>
      </c>
      <c r="W4579" s="34">
        <v>10722.330000000002</v>
      </c>
      <c r="X4579" s="36">
        <v>0.12398694210917705</v>
      </c>
      <c r="Y4579" s="36" t="str">
        <f>IFERROR(VLOOKUP(A4579,'Pivot price tier'!$C$8:$L$2270,10,0),"")</f>
        <v/>
      </c>
      <c r="Z4579" s="36" t="str">
        <f>IFERROR(VLOOKUP(A4579,'Pivot price tier by size'!$D$8:$M$2491,10,0),"")</f>
        <v/>
      </c>
      <c r="AA4579" s="36" t="str">
        <f>IFERROR(VLOOKUP(A4579,'Pivot category'!$B$8:$I$2216,8,0),"")</f>
        <v/>
      </c>
      <c r="AB4579" s="3" t="str">
        <f>IF(P4579&lt;$AC$1,"Bottom 5%","")</f>
        <v/>
      </c>
      <c r="AC4579"/>
      <c r="AD4579" s="34" t="s">
        <v>11097</v>
      </c>
      <c r="AE4579" s="34" t="s">
        <v>13964</v>
      </c>
    </row>
    <row r="4580" spans="1:31" x14ac:dyDescent="0.25">
      <c r="A4580" t="s">
        <v>7152</v>
      </c>
      <c r="B4580" t="s">
        <v>1589</v>
      </c>
      <c r="C4580" s="3" t="s">
        <v>69</v>
      </c>
      <c r="D4580" s="3" t="s">
        <v>3964</v>
      </c>
      <c r="E4580" s="3" t="s">
        <v>5141</v>
      </c>
      <c r="F4580" s="3">
        <v>7000</v>
      </c>
      <c r="G4580" s="34">
        <v>1.0900000000000001</v>
      </c>
      <c r="H4580" s="3" t="s">
        <v>28</v>
      </c>
      <c r="I4580" s="3" t="s">
        <v>70</v>
      </c>
      <c r="J4580" s="3" t="s">
        <v>8163</v>
      </c>
      <c r="K4580" s="3" t="s">
        <v>8164</v>
      </c>
      <c r="L4580" s="3" t="s">
        <v>68</v>
      </c>
      <c r="M4580" s="26" t="s">
        <v>13723</v>
      </c>
      <c r="N4580"/>
      <c r="O4580" s="3">
        <v>143</v>
      </c>
      <c r="P4580" s="34">
        <v>59634.99</v>
      </c>
      <c r="Q4580" s="34">
        <v>67421.95</v>
      </c>
      <c r="R4580" s="34">
        <v>-7786.9599999999991</v>
      </c>
      <c r="S4580" s="36">
        <v>-0.11549591787244362</v>
      </c>
      <c r="T4580" s="72">
        <v>417.02790209790209</v>
      </c>
      <c r="U4580" s="34">
        <v>95860.05</v>
      </c>
      <c r="V4580" s="34">
        <v>95244.2</v>
      </c>
      <c r="W4580" s="34">
        <v>615.85000000000582</v>
      </c>
      <c r="X4580" s="36">
        <v>6.4660105287250857E-3</v>
      </c>
      <c r="Y4580" s="36" t="str">
        <f>IFERROR(VLOOKUP(A4580,'Pivot price tier'!$C$8:$L$2270,10,0),"")</f>
        <v/>
      </c>
      <c r="Z4580" s="36" t="str">
        <f>IFERROR(VLOOKUP(A4580,'Pivot price tier by size'!$D$8:$M$2491,10,0),"")</f>
        <v/>
      </c>
      <c r="AA4580" s="36" t="str">
        <f>IFERROR(VLOOKUP(A4580,'Pivot category'!$B$8:$I$2216,8,0),"")</f>
        <v/>
      </c>
      <c r="AB4580" s="3" t="str">
        <f>IF(P4580&lt;$AC$1,"Bottom 5%","")</f>
        <v/>
      </c>
      <c r="AC4580"/>
      <c r="AD4580" s="34" t="s">
        <v>11097</v>
      </c>
      <c r="AE4580" s="34" t="s">
        <v>13964</v>
      </c>
    </row>
    <row r="4581" spans="1:31" x14ac:dyDescent="0.25">
      <c r="A4581" t="s">
        <v>11640</v>
      </c>
      <c r="B4581" t="s">
        <v>8472</v>
      </c>
      <c r="C4581" s="3" t="s">
        <v>69</v>
      </c>
      <c r="D4581" s="3" t="s">
        <v>8303</v>
      </c>
      <c r="E4581" s="3" t="s">
        <v>5141</v>
      </c>
      <c r="F4581" s="3">
        <v>7000</v>
      </c>
      <c r="G4581" s="34">
        <v>1.0900000000000001</v>
      </c>
      <c r="H4581" s="3" t="s">
        <v>28</v>
      </c>
      <c r="I4581" s="3" t="s">
        <v>70</v>
      </c>
      <c r="J4581" s="3" t="s">
        <v>8163</v>
      </c>
      <c r="K4581" s="3" t="s">
        <v>8164</v>
      </c>
      <c r="L4581" s="3" t="s">
        <v>68</v>
      </c>
      <c r="M4581" s="26" t="s">
        <v>13723</v>
      </c>
      <c r="N4581"/>
      <c r="O4581" s="3">
        <v>90</v>
      </c>
      <c r="P4581" s="34">
        <v>88559.23</v>
      </c>
      <c r="Q4581" s="34">
        <v>95698.73</v>
      </c>
      <c r="R4581" s="34">
        <v>-7139.5</v>
      </c>
      <c r="S4581" s="36">
        <v>-7.4603915851338853E-2</v>
      </c>
      <c r="T4581" s="72">
        <v>983.99144444444437</v>
      </c>
      <c r="U4581" s="34">
        <v>175921.64</v>
      </c>
      <c r="V4581" s="34">
        <v>198346.21</v>
      </c>
      <c r="W4581" s="34">
        <v>-22424.569999999978</v>
      </c>
      <c r="X4581" s="36">
        <v>-0.11305771862240266</v>
      </c>
      <c r="Y4581" s="36" t="str">
        <f>IFERROR(VLOOKUP(A4581,'Pivot price tier'!$C$8:$L$2270,10,0),"")</f>
        <v/>
      </c>
      <c r="Z4581" s="36" t="str">
        <f>IFERROR(VLOOKUP(A4581,'Pivot price tier by size'!$D$8:$M$2491,10,0),"")</f>
        <v/>
      </c>
      <c r="AA4581" s="36" t="str">
        <f>IFERROR(VLOOKUP(A4581,'Pivot category'!$B$8:$I$2216,8,0),"")</f>
        <v/>
      </c>
      <c r="AB4581" s="3" t="str">
        <f>IF(P4581&lt;$AC$1,"Bottom 5%","")</f>
        <v/>
      </c>
      <c r="AC4581"/>
      <c r="AD4581" s="34" t="s">
        <v>11097</v>
      </c>
      <c r="AE4581" s="34" t="s">
        <v>13964</v>
      </c>
    </row>
    <row r="4582" spans="1:31" hidden="1" x14ac:dyDescent="0.25">
      <c r="A4582" t="s">
        <v>7303</v>
      </c>
      <c r="B4582" t="s">
        <v>2246</v>
      </c>
      <c r="C4582" s="3" t="s">
        <v>69</v>
      </c>
      <c r="D4582" s="3" t="s">
        <v>4702</v>
      </c>
      <c r="E4582" s="3" t="s">
        <v>5141</v>
      </c>
      <c r="F4582" s="3">
        <v>10000</v>
      </c>
      <c r="G4582" s="34">
        <v>1.19</v>
      </c>
      <c r="H4582" s="3" t="s">
        <v>12</v>
      </c>
      <c r="I4582" s="3" t="s">
        <v>70</v>
      </c>
      <c r="J4582" s="3" t="s">
        <v>8173</v>
      </c>
      <c r="K4582" s="3" t="s">
        <v>8172</v>
      </c>
      <c r="L4582" s="3" t="s">
        <v>68</v>
      </c>
      <c r="M4582" s="26" t="s">
        <v>13723</v>
      </c>
      <c r="N4582"/>
      <c r="O4582" s="3">
        <v>50</v>
      </c>
      <c r="P4582" s="34">
        <v>32893.980000000003</v>
      </c>
      <c r="Q4582" s="34">
        <v>29780.94</v>
      </c>
      <c r="R4582" s="34">
        <v>3113.0400000000045</v>
      </c>
      <c r="S4582" s="36">
        <v>0.10453128746104068</v>
      </c>
      <c r="T4582" s="72">
        <v>657.8796000000001</v>
      </c>
      <c r="U4582" s="34">
        <v>59338.16</v>
      </c>
      <c r="V4582" s="34">
        <v>51490.11</v>
      </c>
      <c r="W4582" s="34">
        <v>7848.0500000000029</v>
      </c>
      <c r="X4582" s="36">
        <v>0.1524185906769282</v>
      </c>
      <c r="Y4582" s="36" t="str">
        <f>IFERROR(VLOOKUP(A4582,'Pivot price tier'!$C$8:$L$2270,10,0),"")</f>
        <v/>
      </c>
      <c r="Z4582" s="36" t="str">
        <f>IFERROR(VLOOKUP(A4582,'Pivot price tier by size'!$D$8:$M$2491,10,0),"")</f>
        <v/>
      </c>
      <c r="AA4582" s="36" t="str">
        <f>IFERROR(VLOOKUP(A4582,'Pivot category'!$B$8:$I$2216,8,0),"")</f>
        <v/>
      </c>
      <c r="AB4582" s="3" t="str">
        <f>IF(P4582&lt;$AC$1,"Bottom 5%","")</f>
        <v>Bottom 5%</v>
      </c>
      <c r="AC4582"/>
      <c r="AD4582" s="34" t="s">
        <v>16463</v>
      </c>
      <c r="AE4582" s="34" t="s">
        <v>13969</v>
      </c>
    </row>
    <row r="4583" spans="1:31" x14ac:dyDescent="0.25">
      <c r="A4583" t="s">
        <v>7131</v>
      </c>
      <c r="B4583" t="s">
        <v>1602</v>
      </c>
      <c r="C4583" s="3" t="s">
        <v>69</v>
      </c>
      <c r="D4583" s="3" t="s">
        <v>3977</v>
      </c>
      <c r="E4583" s="3" t="s">
        <v>5093</v>
      </c>
      <c r="F4583" s="3">
        <v>7000</v>
      </c>
      <c r="G4583" s="34">
        <v>1.0900000000000001</v>
      </c>
      <c r="H4583" s="3" t="s">
        <v>28</v>
      </c>
      <c r="I4583" s="3" t="s">
        <v>70</v>
      </c>
      <c r="J4583" s="3" t="s">
        <v>8163</v>
      </c>
      <c r="K4583" s="3" t="s">
        <v>8164</v>
      </c>
      <c r="L4583" s="3" t="s">
        <v>68</v>
      </c>
      <c r="M4583" s="26" t="s">
        <v>13723</v>
      </c>
      <c r="N4583"/>
      <c r="O4583" s="3">
        <v>155</v>
      </c>
      <c r="P4583" s="34">
        <v>127246.6</v>
      </c>
      <c r="Q4583" s="34">
        <v>115660.99</v>
      </c>
      <c r="R4583" s="34">
        <v>11585.61</v>
      </c>
      <c r="S4583" s="36">
        <v>0.10016869127611661</v>
      </c>
      <c r="T4583" s="72">
        <v>820.94580645161295</v>
      </c>
      <c r="U4583" s="34">
        <v>210106.22</v>
      </c>
      <c r="V4583" s="34">
        <v>169733.71</v>
      </c>
      <c r="W4583" s="34">
        <v>40372.510000000009</v>
      </c>
      <c r="X4583" s="36">
        <v>0.23785793641109954</v>
      </c>
      <c r="Y4583" s="36" t="str">
        <f>IFERROR(VLOOKUP(A4583,'Pivot price tier'!$C$8:$L$2270,10,0),"")</f>
        <v/>
      </c>
      <c r="Z4583" s="36" t="str">
        <f>IFERROR(VLOOKUP(A4583,'Pivot price tier by size'!$D$8:$M$2491,10,0),"")</f>
        <v/>
      </c>
      <c r="AA4583" s="36" t="str">
        <f>IFERROR(VLOOKUP(A4583,'Pivot category'!$B$8:$I$2216,8,0),"")</f>
        <v/>
      </c>
      <c r="AB4583" s="3" t="str">
        <f>IF(P4583&lt;$AC$1,"Bottom 5%","")</f>
        <v/>
      </c>
      <c r="AC4583"/>
      <c r="AD4583" s="34" t="s">
        <v>11097</v>
      </c>
      <c r="AE4583" s="34" t="s">
        <v>13964</v>
      </c>
    </row>
    <row r="4584" spans="1:31" x14ac:dyDescent="0.25">
      <c r="A4584" t="s">
        <v>7034</v>
      </c>
      <c r="B4584" t="s">
        <v>1600</v>
      </c>
      <c r="C4584" s="3" t="s">
        <v>72</v>
      </c>
      <c r="D4584" s="3" t="s">
        <v>3975</v>
      </c>
      <c r="E4584" s="3" t="s">
        <v>5093</v>
      </c>
      <c r="F4584" s="3">
        <v>7000</v>
      </c>
      <c r="G4584" s="34">
        <v>4.49</v>
      </c>
      <c r="H4584" s="3" t="s">
        <v>28</v>
      </c>
      <c r="I4584" s="3" t="s">
        <v>70</v>
      </c>
      <c r="J4584" s="3" t="s">
        <v>8163</v>
      </c>
      <c r="K4584" s="3" t="s">
        <v>8164</v>
      </c>
      <c r="L4584" s="3" t="s">
        <v>68</v>
      </c>
      <c r="M4584" s="26" t="s">
        <v>13723</v>
      </c>
      <c r="N4584"/>
      <c r="O4584" s="3">
        <v>125</v>
      </c>
      <c r="P4584" s="34">
        <v>50656.18</v>
      </c>
      <c r="Q4584" s="34">
        <v>47602.98</v>
      </c>
      <c r="R4584" s="34">
        <v>3053.1999999999971</v>
      </c>
      <c r="S4584" s="36">
        <v>6.4138841727975793E-2</v>
      </c>
      <c r="T4584" s="72">
        <v>405.24943999999999</v>
      </c>
      <c r="U4584" s="34">
        <v>174099.75</v>
      </c>
      <c r="V4584" s="34">
        <v>185405.57</v>
      </c>
      <c r="W4584" s="34">
        <v>-11305.820000000007</v>
      </c>
      <c r="X4584" s="36">
        <v>-6.097885840215056E-2</v>
      </c>
      <c r="Y4584" s="36" t="str">
        <f>IFERROR(VLOOKUP(A4584,'Pivot price tier'!$C$8:$L$2270,10,0),"")</f>
        <v/>
      </c>
      <c r="Z4584" s="36" t="str">
        <f>IFERROR(VLOOKUP(A4584,'Pivot price tier by size'!$D$8:$M$2491,10,0),"")</f>
        <v/>
      </c>
      <c r="AA4584" s="36" t="str">
        <f>IFERROR(VLOOKUP(A4584,'Pivot category'!$B$8:$I$2216,8,0),"")</f>
        <v/>
      </c>
      <c r="AB4584" s="3" t="str">
        <f>IF(P4584&lt;$AC$1,"Bottom 5%","")</f>
        <v/>
      </c>
      <c r="AC4584"/>
      <c r="AD4584" s="34" t="s">
        <v>11097</v>
      </c>
      <c r="AE4584" s="34" t="s">
        <v>13964</v>
      </c>
    </row>
    <row r="4585" spans="1:31" hidden="1" x14ac:dyDescent="0.25">
      <c r="A4585" t="s">
        <v>13689</v>
      </c>
      <c r="B4585" t="s">
        <v>13690</v>
      </c>
      <c r="C4585" s="3" t="s">
        <v>32</v>
      </c>
      <c r="D4585" s="3" t="s">
        <v>13236</v>
      </c>
      <c r="E4585" s="3" t="s">
        <v>5093</v>
      </c>
      <c r="F4585" s="3">
        <v>10000</v>
      </c>
      <c r="G4585" s="34">
        <v>49.99</v>
      </c>
      <c r="H4585" s="3" t="s">
        <v>12</v>
      </c>
      <c r="I4585" s="3" t="s">
        <v>23</v>
      </c>
      <c r="J4585" s="3" t="s">
        <v>8171</v>
      </c>
      <c r="K4585" s="3" t="s">
        <v>8176</v>
      </c>
      <c r="L4585" s="3" t="s">
        <v>68</v>
      </c>
      <c r="M4585" s="26">
        <v>45597</v>
      </c>
      <c r="N4585"/>
      <c r="O4585" s="3" t="s">
        <v>78</v>
      </c>
      <c r="P4585" s="34">
        <v>649.87</v>
      </c>
      <c r="Q4585" s="34">
        <v>123125.37</v>
      </c>
      <c r="R4585" s="34">
        <v>-122475.5</v>
      </c>
      <c r="S4585" s="36">
        <v>-0.99472188388144545</v>
      </c>
      <c r="T4585" s="72" t="s">
        <v>78</v>
      </c>
      <c r="U4585" s="34">
        <v>1849.63</v>
      </c>
      <c r="V4585" s="34">
        <v>59088.18</v>
      </c>
      <c r="W4585" s="34">
        <v>-57238.55</v>
      </c>
      <c r="X4585" s="36">
        <v>-0.96869712351945858</v>
      </c>
      <c r="Y4585" s="36" t="str">
        <f>IFERROR(VLOOKUP(A4585,'Pivot price tier'!$C$8:$L$2270,10,0),"")</f>
        <v/>
      </c>
      <c r="Z4585" s="36" t="str">
        <f>IFERROR(VLOOKUP(A4585,'Pivot price tier by size'!$D$8:$M$2491,10,0),"")</f>
        <v/>
      </c>
      <c r="AA4585" s="36" t="str">
        <f>IFERROR(VLOOKUP(A4585,'Pivot category'!$B$8:$I$2216,8,0),"")</f>
        <v/>
      </c>
      <c r="AB4585" s="3" t="str">
        <f>IF(P4585&lt;$AC$1,"Bottom 5%","")</f>
        <v>Bottom 5%</v>
      </c>
      <c r="AC4585"/>
      <c r="AD4585" s="34" t="s">
        <v>16463</v>
      </c>
      <c r="AE4585" s="34" t="s">
        <v>13969</v>
      </c>
    </row>
    <row r="4586" spans="1:31" hidden="1" x14ac:dyDescent="0.25">
      <c r="A4586" t="s">
        <v>6259</v>
      </c>
      <c r="B4586" t="s">
        <v>2248</v>
      </c>
      <c r="C4586" s="3" t="s">
        <v>32</v>
      </c>
      <c r="D4586" s="3" t="s">
        <v>4704</v>
      </c>
      <c r="E4586" s="3" t="s">
        <v>5093</v>
      </c>
      <c r="F4586" s="3">
        <v>10000</v>
      </c>
      <c r="G4586" s="34">
        <v>59.99</v>
      </c>
      <c r="H4586" s="3" t="s">
        <v>12</v>
      </c>
      <c r="I4586" s="3" t="s">
        <v>15</v>
      </c>
      <c r="J4586" s="3" t="s">
        <v>8168</v>
      </c>
      <c r="K4586" s="3" t="s">
        <v>8172</v>
      </c>
      <c r="L4586" s="3" t="s">
        <v>68</v>
      </c>
      <c r="M4586" s="26" t="s">
        <v>13723</v>
      </c>
      <c r="N4586"/>
      <c r="O4586" s="3">
        <v>18</v>
      </c>
      <c r="P4586" s="34">
        <v>27235.46</v>
      </c>
      <c r="Q4586" s="34">
        <v>37209.019999999997</v>
      </c>
      <c r="R4586" s="34">
        <v>-9973.5599999999977</v>
      </c>
      <c r="S4586" s="36">
        <v>-0.26804145876456831</v>
      </c>
      <c r="T4586" s="72">
        <v>1513.0811111111111</v>
      </c>
      <c r="U4586" s="34">
        <v>14457.59</v>
      </c>
      <c r="V4586" s="34">
        <v>20336.75</v>
      </c>
      <c r="W4586" s="34">
        <v>-5879.16</v>
      </c>
      <c r="X4586" s="36">
        <v>-0.28909043972119441</v>
      </c>
      <c r="Y4586" s="36" t="str">
        <f>IFERROR(VLOOKUP(A4586,'Pivot price tier'!$C$8:$L$2270,10,0),"")</f>
        <v/>
      </c>
      <c r="Z4586" s="36" t="str">
        <f>IFERROR(VLOOKUP(A4586,'Pivot price tier by size'!$D$8:$M$2491,10,0),"")</f>
        <v/>
      </c>
      <c r="AA4586" s="36" t="str">
        <f>IFERROR(VLOOKUP(A4586,'Pivot category'!$B$8:$I$2216,8,0),"")</f>
        <v/>
      </c>
      <c r="AB4586" s="3" t="str">
        <f>IF(P4586&lt;$AC$1,"Bottom 5%","")</f>
        <v>Bottom 5%</v>
      </c>
      <c r="AC4586"/>
      <c r="AD4586" s="34" t="s">
        <v>16463</v>
      </c>
      <c r="AE4586" s="34" t="s">
        <v>13969</v>
      </c>
    </row>
    <row r="4587" spans="1:31" x14ac:dyDescent="0.25">
      <c r="A4587" t="s">
        <v>7102</v>
      </c>
      <c r="B4587" t="s">
        <v>1627</v>
      </c>
      <c r="C4587" s="3" t="s">
        <v>69</v>
      </c>
      <c r="D4587" s="3" t="s">
        <v>4003</v>
      </c>
      <c r="E4587" s="3" t="s">
        <v>5093</v>
      </c>
      <c r="F4587" s="3">
        <v>7000</v>
      </c>
      <c r="G4587" s="34">
        <v>1.79</v>
      </c>
      <c r="H4587" s="3" t="s">
        <v>12</v>
      </c>
      <c r="I4587" s="3" t="s">
        <v>70</v>
      </c>
      <c r="J4587" s="3" t="s">
        <v>8163</v>
      </c>
      <c r="K4587" s="3" t="s">
        <v>8164</v>
      </c>
      <c r="L4587" s="3" t="s">
        <v>68</v>
      </c>
      <c r="M4587" s="26" t="s">
        <v>13723</v>
      </c>
      <c r="N4587"/>
      <c r="O4587" s="3">
        <v>151</v>
      </c>
      <c r="P4587" s="34">
        <v>49217.84</v>
      </c>
      <c r="Q4587" s="34">
        <v>51414.17</v>
      </c>
      <c r="R4587" s="34">
        <v>-2196.3300000000017</v>
      </c>
      <c r="S4587" s="36">
        <v>-4.2718378999408224E-2</v>
      </c>
      <c r="T4587" s="72">
        <v>325.94596026490063</v>
      </c>
      <c r="U4587" s="34">
        <v>60505.58</v>
      </c>
      <c r="V4587" s="34">
        <v>71114.91</v>
      </c>
      <c r="W4587" s="34">
        <v>-10609.330000000002</v>
      </c>
      <c r="X4587" s="36">
        <v>-0.14918573334340157</v>
      </c>
      <c r="Y4587" s="36" t="str">
        <f>IFERROR(VLOOKUP(A4587,'Pivot price tier'!$C$8:$L$2270,10,0),"")</f>
        <v/>
      </c>
      <c r="Z4587" s="36" t="str">
        <f>IFERROR(VLOOKUP(A4587,'Pivot price tier by size'!$D$8:$M$2491,10,0),"")</f>
        <v/>
      </c>
      <c r="AA4587" s="36" t="str">
        <f>IFERROR(VLOOKUP(A4587,'Pivot category'!$B$8:$I$2216,8,0),"")</f>
        <v/>
      </c>
      <c r="AB4587" s="3" t="str">
        <f>IF(P4587&lt;$AC$1,"Bottom 5%","")</f>
        <v/>
      </c>
      <c r="AC4587"/>
      <c r="AD4587" s="34" t="s">
        <v>16459</v>
      </c>
      <c r="AE4587" s="34" t="s">
        <v>13980</v>
      </c>
    </row>
    <row r="4588" spans="1:31" hidden="1" x14ac:dyDescent="0.25">
      <c r="A4588" t="s">
        <v>12466</v>
      </c>
      <c r="B4588" t="s">
        <v>12467</v>
      </c>
      <c r="C4588" s="3" t="s">
        <v>32</v>
      </c>
      <c r="D4588" s="3" t="s">
        <v>12078</v>
      </c>
      <c r="E4588" s="3" t="s">
        <v>5093</v>
      </c>
      <c r="F4588" s="3">
        <v>70000</v>
      </c>
      <c r="G4588" s="34">
        <v>26.99</v>
      </c>
      <c r="H4588" s="3" t="s">
        <v>12</v>
      </c>
      <c r="I4588" s="3" t="s">
        <v>21</v>
      </c>
      <c r="J4588" s="3" t="s">
        <v>8168</v>
      </c>
      <c r="K4588" s="3" t="s">
        <v>8170</v>
      </c>
      <c r="L4588" s="3" t="s">
        <v>8166</v>
      </c>
      <c r="M4588" s="26">
        <v>45261</v>
      </c>
      <c r="N4588"/>
      <c r="O4588" s="3" t="s">
        <v>78</v>
      </c>
      <c r="P4588" s="34">
        <v>26.99</v>
      </c>
      <c r="Q4588" s="34">
        <v>576.87</v>
      </c>
      <c r="R4588" s="34">
        <v>-549.88</v>
      </c>
      <c r="S4588" s="36">
        <v>-0.95321302893199511</v>
      </c>
      <c r="T4588" s="72" t="s">
        <v>78</v>
      </c>
      <c r="U4588" s="34" t="s">
        <v>78</v>
      </c>
      <c r="V4588" s="34" t="s">
        <v>78</v>
      </c>
      <c r="W4588" s="34" t="s">
        <v>78</v>
      </c>
      <c r="X4588" s="36" t="s">
        <v>78</v>
      </c>
      <c r="Y4588" s="36" t="str">
        <f>IFERROR(VLOOKUP(A4588,'Pivot price tier'!$C$8:$L$2270,10,0),"")</f>
        <v/>
      </c>
      <c r="Z4588" s="36" t="str">
        <f>IFERROR(VLOOKUP(A4588,'Pivot price tier by size'!$D$8:$M$2491,10,0),"")</f>
        <v/>
      </c>
      <c r="AA4588" s="36" t="str">
        <f>IFERROR(VLOOKUP(A4588,'Pivot category'!$B$8:$I$2216,8,0),"")</f>
        <v/>
      </c>
      <c r="AB4588" s="3" t="str">
        <f>IF(P4588&lt;$AC$1,"Bottom 5%","")</f>
        <v>Bottom 5%</v>
      </c>
      <c r="AC4588"/>
      <c r="AD4588" s="34" t="s">
        <v>16463</v>
      </c>
      <c r="AE4588" s="34" t="s">
        <v>13969</v>
      </c>
    </row>
    <row r="4589" spans="1:31" hidden="1" x14ac:dyDescent="0.25">
      <c r="A4589" t="s">
        <v>16059</v>
      </c>
      <c r="B4589" t="s">
        <v>16060</v>
      </c>
      <c r="C4589" s="3" t="s">
        <v>32</v>
      </c>
      <c r="D4589" s="3" t="s">
        <v>15254</v>
      </c>
      <c r="E4589" s="3" t="s">
        <v>5093</v>
      </c>
      <c r="F4589" s="3">
        <v>10000</v>
      </c>
      <c r="G4589" s="34">
        <v>299.99</v>
      </c>
      <c r="H4589" s="3" t="s">
        <v>12</v>
      </c>
      <c r="I4589" s="3" t="s">
        <v>74</v>
      </c>
      <c r="J4589" s="3" t="s">
        <v>8171</v>
      </c>
      <c r="K4589" s="3" t="s">
        <v>8164</v>
      </c>
      <c r="L4589" s="3" t="s">
        <v>68</v>
      </c>
      <c r="M4589" s="26">
        <v>45873</v>
      </c>
      <c r="N4589"/>
      <c r="O4589" s="3" t="s">
        <v>78</v>
      </c>
      <c r="P4589" s="34">
        <v>14399.52</v>
      </c>
      <c r="Q4589" s="34">
        <v>0</v>
      </c>
      <c r="R4589" s="34">
        <v>14399.52</v>
      </c>
      <c r="S4589" s="36" t="s">
        <v>78</v>
      </c>
      <c r="T4589" s="72" t="s">
        <v>78</v>
      </c>
      <c r="U4589" s="34">
        <v>5399.82</v>
      </c>
      <c r="V4589" s="34">
        <v>0</v>
      </c>
      <c r="W4589" s="34">
        <v>5399.82</v>
      </c>
      <c r="X4589" s="36" t="s">
        <v>78</v>
      </c>
      <c r="Y4589" s="36" t="str">
        <f>IFERROR(VLOOKUP(A4589,'Pivot price tier'!$C$8:$L$2270,10,0),"")</f>
        <v>X</v>
      </c>
      <c r="Z4589" s="36" t="str">
        <f>IFERROR(VLOOKUP(A4589,'Pivot price tier by size'!$D$8:$M$2491,10,0),"")</f>
        <v>X</v>
      </c>
      <c r="AA4589" s="36" t="str">
        <f>IFERROR(VLOOKUP(A4589,'Pivot category'!$B$8:$I$2216,8,0),"")</f>
        <v>X</v>
      </c>
      <c r="AB4589" s="3" t="str">
        <f>IF(P4589&lt;$AC$1,"Bottom 5%","")</f>
        <v>Bottom 5%</v>
      </c>
      <c r="AC4589"/>
      <c r="AD4589" s="34" t="s">
        <v>16463</v>
      </c>
      <c r="AE4589" s="34" t="s">
        <v>13969</v>
      </c>
    </row>
    <row r="4590" spans="1:31" hidden="1" x14ac:dyDescent="0.25">
      <c r="A4590" t="s">
        <v>15574</v>
      </c>
      <c r="B4590" t="s">
        <v>15575</v>
      </c>
      <c r="C4590" s="3" t="s">
        <v>32</v>
      </c>
      <c r="D4590" s="3" t="s">
        <v>15251</v>
      </c>
      <c r="E4590" s="3" t="s">
        <v>5093</v>
      </c>
      <c r="F4590" s="3">
        <v>10000</v>
      </c>
      <c r="G4590" s="34">
        <v>79.989999999999995</v>
      </c>
      <c r="H4590" s="3" t="s">
        <v>12489</v>
      </c>
      <c r="I4590" s="3" t="s">
        <v>15</v>
      </c>
      <c r="J4590" s="3" t="s">
        <v>8171</v>
      </c>
      <c r="K4590" s="3" t="s">
        <v>8164</v>
      </c>
      <c r="L4590" s="3" t="s">
        <v>68</v>
      </c>
      <c r="M4590" s="26">
        <v>45901</v>
      </c>
      <c r="N4590"/>
      <c r="O4590" s="3">
        <v>3</v>
      </c>
      <c r="P4590" s="34">
        <v>11678.54</v>
      </c>
      <c r="Q4590" s="34">
        <v>0</v>
      </c>
      <c r="R4590" s="34">
        <v>11678.54</v>
      </c>
      <c r="S4590" s="36" t="s">
        <v>78</v>
      </c>
      <c r="T4590" s="72">
        <v>3892.8466666666668</v>
      </c>
      <c r="U4590" s="34">
        <v>1599.8</v>
      </c>
      <c r="V4590" s="34">
        <v>0</v>
      </c>
      <c r="W4590" s="34">
        <v>1599.8</v>
      </c>
      <c r="X4590" s="36" t="s">
        <v>78</v>
      </c>
      <c r="Y4590" s="36" t="str">
        <f>IFERROR(VLOOKUP(A4590,'Pivot price tier'!$C$8:$L$2270,10,0),"")</f>
        <v xml:space="preserve"> </v>
      </c>
      <c r="Z4590" s="36" t="str">
        <f>IFERROR(VLOOKUP(A4590,'Pivot price tier by size'!$D$8:$M$2491,10,0),"")</f>
        <v xml:space="preserve"> </v>
      </c>
      <c r="AA4590" s="36" t="str">
        <f>IFERROR(VLOOKUP(A4590,'Pivot category'!$B$8:$I$2216,8,0),"")</f>
        <v>X</v>
      </c>
      <c r="AB4590" s="3" t="str">
        <f>IF(P4590&lt;$AC$1,"Bottom 5%","")</f>
        <v>Bottom 5%</v>
      </c>
      <c r="AC4590"/>
      <c r="AD4590" s="34" t="s">
        <v>16463</v>
      </c>
      <c r="AE4590" s="34" t="s">
        <v>13969</v>
      </c>
    </row>
    <row r="4591" spans="1:31" x14ac:dyDescent="0.25">
      <c r="A4591" t="s">
        <v>10347</v>
      </c>
      <c r="B4591" t="s">
        <v>10348</v>
      </c>
      <c r="C4591" s="3" t="s">
        <v>69</v>
      </c>
      <c r="D4591" s="3" t="s">
        <v>10184</v>
      </c>
      <c r="E4591" s="3" t="s">
        <v>5141</v>
      </c>
      <c r="F4591" s="3">
        <v>7000</v>
      </c>
      <c r="G4591" s="34">
        <v>2.99</v>
      </c>
      <c r="H4591" s="3" t="s">
        <v>29</v>
      </c>
      <c r="I4591" s="3" t="s">
        <v>70</v>
      </c>
      <c r="J4591" s="3" t="s">
        <v>8163</v>
      </c>
      <c r="K4591" s="3" t="s">
        <v>8164</v>
      </c>
      <c r="L4591" s="3" t="s">
        <v>68</v>
      </c>
      <c r="M4591" s="26" t="s">
        <v>13723</v>
      </c>
      <c r="N4591"/>
      <c r="O4591" s="3">
        <v>128</v>
      </c>
      <c r="P4591" s="34">
        <v>55954.86</v>
      </c>
      <c r="Q4591" s="34">
        <v>71033.429999999993</v>
      </c>
      <c r="R4591" s="34">
        <v>-15078.569999999992</v>
      </c>
      <c r="S4591" s="36">
        <v>-0.21227427705518365</v>
      </c>
      <c r="T4591" s="72">
        <v>437.14734375</v>
      </c>
      <c r="U4591" s="34">
        <v>144252.54999999999</v>
      </c>
      <c r="V4591" s="34">
        <v>142013.04</v>
      </c>
      <c r="W4591" s="34">
        <v>2239.5099999999802</v>
      </c>
      <c r="X4591" s="36">
        <v>1.5769749031497193E-2</v>
      </c>
      <c r="Y4591" s="36" t="str">
        <f>IFERROR(VLOOKUP(A4591,'Pivot price tier'!$C$8:$L$2270,10,0),"")</f>
        <v/>
      </c>
      <c r="Z4591" s="36" t="str">
        <f>IFERROR(VLOOKUP(A4591,'Pivot price tier by size'!$D$8:$M$2491,10,0),"")</f>
        <v/>
      </c>
      <c r="AA4591" s="36" t="str">
        <f>IFERROR(VLOOKUP(A4591,'Pivot category'!$B$8:$I$2216,8,0),"")</f>
        <v/>
      </c>
      <c r="AB4591" s="3" t="str">
        <f>IF(P4591&lt;$AC$1,"Bottom 5%","")</f>
        <v/>
      </c>
      <c r="AC4591"/>
      <c r="AD4591" s="34" t="s">
        <v>16461</v>
      </c>
      <c r="AE4591" s="34" t="s">
        <v>14011</v>
      </c>
    </row>
    <row r="4592" spans="1:31" x14ac:dyDescent="0.25">
      <c r="A4592" t="s">
        <v>11643</v>
      </c>
      <c r="B4592" t="s">
        <v>11644</v>
      </c>
      <c r="C4592" s="3" t="s">
        <v>69</v>
      </c>
      <c r="D4592" s="3" t="s">
        <v>11392</v>
      </c>
      <c r="E4592" s="3" t="s">
        <v>5141</v>
      </c>
      <c r="F4592" s="3">
        <v>70000</v>
      </c>
      <c r="G4592" s="34">
        <v>2.99</v>
      </c>
      <c r="H4592" s="3" t="s">
        <v>29</v>
      </c>
      <c r="I4592" s="3" t="s">
        <v>70</v>
      </c>
      <c r="J4592" s="3" t="s">
        <v>8163</v>
      </c>
      <c r="K4592" s="3" t="s">
        <v>8164</v>
      </c>
      <c r="L4592" s="3" t="s">
        <v>68</v>
      </c>
      <c r="M4592" s="26">
        <v>45047</v>
      </c>
      <c r="N4592"/>
      <c r="O4592" s="3">
        <v>142</v>
      </c>
      <c r="P4592" s="34">
        <v>69783.61</v>
      </c>
      <c r="Q4592" s="34">
        <v>87654.84</v>
      </c>
      <c r="R4592" s="34">
        <v>-17871.229999999996</v>
      </c>
      <c r="S4592" s="36">
        <v>-0.20388183926865866</v>
      </c>
      <c r="T4592" s="72">
        <v>491.43387323943665</v>
      </c>
      <c r="U4592" s="34">
        <v>135686.20000000001</v>
      </c>
      <c r="V4592" s="34">
        <v>142473.5</v>
      </c>
      <c r="W4592" s="34">
        <v>-6787.2999999999884</v>
      </c>
      <c r="X4592" s="36">
        <v>-4.7639034627492083E-2</v>
      </c>
      <c r="Y4592" s="36" t="str">
        <f>IFERROR(VLOOKUP(A4592,'Pivot price tier'!$C$8:$L$2270,10,0),"")</f>
        <v/>
      </c>
      <c r="Z4592" s="36" t="str">
        <f>IFERROR(VLOOKUP(A4592,'Pivot price tier by size'!$D$8:$M$2491,10,0),"")</f>
        <v/>
      </c>
      <c r="AA4592" s="36" t="str">
        <f>IFERROR(VLOOKUP(A4592,'Pivot category'!$B$8:$I$2216,8,0),"")</f>
        <v/>
      </c>
      <c r="AB4592" s="3" t="str">
        <f>IF(P4592&lt;$AC$1,"Bottom 5%","")</f>
        <v/>
      </c>
      <c r="AC4592"/>
      <c r="AD4592" s="34" t="s">
        <v>16461</v>
      </c>
      <c r="AE4592" s="34" t="s">
        <v>14011</v>
      </c>
    </row>
    <row r="4593" spans="1:31" hidden="1" x14ac:dyDescent="0.25">
      <c r="A4593" t="s">
        <v>9773</v>
      </c>
      <c r="B4593" t="s">
        <v>9798</v>
      </c>
      <c r="C4593" s="3" t="s">
        <v>32</v>
      </c>
      <c r="D4593" s="3" t="s">
        <v>9743</v>
      </c>
      <c r="E4593" s="3" t="s">
        <v>5093</v>
      </c>
      <c r="F4593" s="3">
        <v>10000</v>
      </c>
      <c r="G4593" s="34">
        <v>41.99</v>
      </c>
      <c r="H4593" s="3" t="s">
        <v>12489</v>
      </c>
      <c r="I4593" s="3" t="s">
        <v>15</v>
      </c>
      <c r="J4593" s="3" t="s">
        <v>15250</v>
      </c>
      <c r="K4593" s="3" t="s">
        <v>8172</v>
      </c>
      <c r="L4593" s="3" t="s">
        <v>8167</v>
      </c>
      <c r="M4593" s="26" t="s">
        <v>13723</v>
      </c>
      <c r="N4593"/>
      <c r="O4593" s="3">
        <v>2</v>
      </c>
      <c r="P4593" s="34">
        <v>3730.41</v>
      </c>
      <c r="Q4593" s="34">
        <v>9927.69</v>
      </c>
      <c r="R4593" s="34">
        <v>-6197.2800000000007</v>
      </c>
      <c r="S4593" s="36">
        <v>-0.62424189312921741</v>
      </c>
      <c r="T4593" s="72">
        <v>1865.2049999999999</v>
      </c>
      <c r="U4593" s="34">
        <v>0</v>
      </c>
      <c r="V4593" s="34">
        <v>79.989999999999995</v>
      </c>
      <c r="W4593" s="34">
        <v>-79.989999999999995</v>
      </c>
      <c r="X4593" s="36">
        <v>-1</v>
      </c>
      <c r="Y4593" s="36" t="str">
        <f>IFERROR(VLOOKUP(A4593,'Pivot price tier'!$C$8:$L$2270,10,0),"")</f>
        <v/>
      </c>
      <c r="Z4593" s="36" t="str">
        <f>IFERROR(VLOOKUP(A4593,'Pivot price tier by size'!$D$8:$M$2491,10,0),"")</f>
        <v/>
      </c>
      <c r="AA4593" s="36" t="str">
        <f>IFERROR(VLOOKUP(A4593,'Pivot category'!$B$8:$I$2216,8,0),"")</f>
        <v/>
      </c>
      <c r="AB4593" s="3" t="str">
        <f>IF(P4593&lt;$AC$1,"Bottom 5%","")</f>
        <v>Bottom 5%</v>
      </c>
      <c r="AC4593"/>
      <c r="AD4593" s="34" t="s">
        <v>16463</v>
      </c>
      <c r="AE4593" s="34" t="s">
        <v>13969</v>
      </c>
    </row>
    <row r="4594" spans="1:31" hidden="1" x14ac:dyDescent="0.25">
      <c r="A4594" t="s">
        <v>10555</v>
      </c>
      <c r="B4594" t="s">
        <v>8979</v>
      </c>
      <c r="C4594" s="3" t="s">
        <v>32</v>
      </c>
      <c r="D4594" s="3" t="s">
        <v>8682</v>
      </c>
      <c r="E4594" s="3" t="s">
        <v>5093</v>
      </c>
      <c r="F4594" s="3">
        <v>10000</v>
      </c>
      <c r="G4594" s="34">
        <v>50.99</v>
      </c>
      <c r="H4594" s="3" t="s">
        <v>12</v>
      </c>
      <c r="I4594" s="3" t="s">
        <v>15</v>
      </c>
      <c r="J4594" s="3" t="s">
        <v>8171</v>
      </c>
      <c r="K4594" s="3" t="s">
        <v>8172</v>
      </c>
      <c r="L4594" s="3" t="s">
        <v>8166</v>
      </c>
      <c r="M4594" s="26" t="s">
        <v>13723</v>
      </c>
      <c r="N4594"/>
      <c r="O4594" s="3">
        <v>1</v>
      </c>
      <c r="P4594" s="34">
        <v>305.94</v>
      </c>
      <c r="Q4594" s="34">
        <v>356.93</v>
      </c>
      <c r="R4594" s="34">
        <v>-50.990000000000009</v>
      </c>
      <c r="S4594" s="36">
        <v>-0.1428571428571429</v>
      </c>
      <c r="T4594" s="72">
        <v>305.94</v>
      </c>
      <c r="U4594" s="34">
        <v>0</v>
      </c>
      <c r="V4594" s="34">
        <v>152.97</v>
      </c>
      <c r="W4594" s="34">
        <v>-152.97</v>
      </c>
      <c r="X4594" s="36">
        <v>-1</v>
      </c>
      <c r="Y4594" s="36" t="str">
        <f>IFERROR(VLOOKUP(A4594,'Pivot price tier'!$C$8:$L$2270,10,0),"")</f>
        <v/>
      </c>
      <c r="Z4594" s="36" t="str">
        <f>IFERROR(VLOOKUP(A4594,'Pivot price tier by size'!$D$8:$M$2491,10,0),"")</f>
        <v/>
      </c>
      <c r="AA4594" s="36" t="str">
        <f>IFERROR(VLOOKUP(A4594,'Pivot category'!$B$8:$I$2216,8,0),"")</f>
        <v/>
      </c>
      <c r="AB4594" s="3" t="str">
        <f>IF(P4594&lt;$AC$1,"Bottom 5%","")</f>
        <v>Bottom 5%</v>
      </c>
      <c r="AC4594"/>
      <c r="AD4594" s="34" t="s">
        <v>16463</v>
      </c>
      <c r="AE4594" s="34" t="s">
        <v>13969</v>
      </c>
    </row>
    <row r="4595" spans="1:31" hidden="1" x14ac:dyDescent="0.25">
      <c r="A4595" t="s">
        <v>9774</v>
      </c>
      <c r="B4595" t="s">
        <v>9799</v>
      </c>
      <c r="C4595" s="3" t="s">
        <v>32</v>
      </c>
      <c r="D4595" s="3" t="s">
        <v>9742</v>
      </c>
      <c r="E4595" s="3" t="s">
        <v>5093</v>
      </c>
      <c r="F4595" s="3">
        <v>10000</v>
      </c>
      <c r="G4595" s="34">
        <v>41.99</v>
      </c>
      <c r="H4595" s="3" t="s">
        <v>12</v>
      </c>
      <c r="I4595" s="3" t="s">
        <v>15</v>
      </c>
      <c r="J4595" s="3" t="s">
        <v>15250</v>
      </c>
      <c r="K4595" s="3" t="s">
        <v>8172</v>
      </c>
      <c r="L4595" s="3" t="s">
        <v>8167</v>
      </c>
      <c r="M4595" s="26" t="s">
        <v>13723</v>
      </c>
      <c r="N4595"/>
      <c r="O4595" s="3">
        <v>4</v>
      </c>
      <c r="P4595" s="34">
        <v>4395.2700000000004</v>
      </c>
      <c r="Q4595" s="34">
        <v>9722.7099999999991</v>
      </c>
      <c r="R4595" s="34">
        <v>-5327.4399999999987</v>
      </c>
      <c r="S4595" s="36">
        <v>-0.54793776632235236</v>
      </c>
      <c r="T4595" s="72">
        <v>1098.8175000000001</v>
      </c>
      <c r="U4595" s="34" t="s">
        <v>78</v>
      </c>
      <c r="V4595" s="34" t="s">
        <v>78</v>
      </c>
      <c r="W4595" s="34" t="s">
        <v>78</v>
      </c>
      <c r="X4595" s="36" t="s">
        <v>78</v>
      </c>
      <c r="Y4595" s="36" t="str">
        <f>IFERROR(VLOOKUP(A4595,'Pivot price tier'!$C$8:$L$2270,10,0),"")</f>
        <v/>
      </c>
      <c r="Z4595" s="36" t="str">
        <f>IFERROR(VLOOKUP(A4595,'Pivot price tier by size'!$D$8:$M$2491,10,0),"")</f>
        <v/>
      </c>
      <c r="AA4595" s="36" t="str">
        <f>IFERROR(VLOOKUP(A4595,'Pivot category'!$B$8:$I$2216,8,0),"")</f>
        <v/>
      </c>
      <c r="AB4595" s="3" t="str">
        <f>IF(P4595&lt;$AC$1,"Bottom 5%","")</f>
        <v>Bottom 5%</v>
      </c>
      <c r="AC4595"/>
      <c r="AD4595" s="34" t="s">
        <v>16463</v>
      </c>
      <c r="AE4595" s="34" t="s">
        <v>13969</v>
      </c>
    </row>
    <row r="4596" spans="1:31" hidden="1" x14ac:dyDescent="0.25">
      <c r="A4596" t="s">
        <v>9775</v>
      </c>
      <c r="B4596" t="s">
        <v>9800</v>
      </c>
      <c r="C4596" s="3" t="s">
        <v>32</v>
      </c>
      <c r="D4596" s="3" t="s">
        <v>9741</v>
      </c>
      <c r="E4596" s="3" t="s">
        <v>5093</v>
      </c>
      <c r="F4596" s="3">
        <v>10000</v>
      </c>
      <c r="G4596" s="34">
        <v>41.99</v>
      </c>
      <c r="H4596" s="3" t="s">
        <v>12489</v>
      </c>
      <c r="I4596" s="3" t="s">
        <v>15</v>
      </c>
      <c r="J4596" s="3" t="s">
        <v>15250</v>
      </c>
      <c r="K4596" s="3" t="s">
        <v>8172</v>
      </c>
      <c r="L4596" s="3" t="s">
        <v>8167</v>
      </c>
      <c r="M4596" s="26" t="s">
        <v>13723</v>
      </c>
      <c r="N4596"/>
      <c r="O4596" s="3">
        <v>15</v>
      </c>
      <c r="P4596" s="34">
        <v>4577.1499999999996</v>
      </c>
      <c r="Q4596" s="34">
        <v>5119.3</v>
      </c>
      <c r="R4596" s="34">
        <v>-542.15000000000055</v>
      </c>
      <c r="S4596" s="36">
        <v>-0.10590315082140145</v>
      </c>
      <c r="T4596" s="72">
        <v>305.14333333333332</v>
      </c>
      <c r="U4596" s="34" t="s">
        <v>78</v>
      </c>
      <c r="V4596" s="34" t="s">
        <v>78</v>
      </c>
      <c r="W4596" s="34" t="s">
        <v>78</v>
      </c>
      <c r="X4596" s="36" t="s">
        <v>78</v>
      </c>
      <c r="Y4596" s="36" t="str">
        <f>IFERROR(VLOOKUP(A4596,'Pivot price tier'!$C$8:$L$2270,10,0),"")</f>
        <v/>
      </c>
      <c r="Z4596" s="36" t="str">
        <f>IFERROR(VLOOKUP(A4596,'Pivot price tier by size'!$D$8:$M$2491,10,0),"")</f>
        <v/>
      </c>
      <c r="AA4596" s="36" t="str">
        <f>IFERROR(VLOOKUP(A4596,'Pivot category'!$B$8:$I$2216,8,0),"")</f>
        <v/>
      </c>
      <c r="AB4596" s="3" t="str">
        <f>IF(P4596&lt;$AC$1,"Bottom 5%","")</f>
        <v>Bottom 5%</v>
      </c>
      <c r="AC4596"/>
      <c r="AD4596" s="34" t="s">
        <v>16463</v>
      </c>
      <c r="AE4596" s="34" t="s">
        <v>13969</v>
      </c>
    </row>
    <row r="4597" spans="1:31" hidden="1" x14ac:dyDescent="0.25">
      <c r="A4597" t="s">
        <v>8512</v>
      </c>
      <c r="B4597" t="s">
        <v>8511</v>
      </c>
      <c r="C4597" s="3" t="s">
        <v>32</v>
      </c>
      <c r="D4597" s="3" t="s">
        <v>8355</v>
      </c>
      <c r="E4597" s="3" t="s">
        <v>5093</v>
      </c>
      <c r="F4597" s="3">
        <v>10000</v>
      </c>
      <c r="G4597" s="34">
        <v>31.19</v>
      </c>
      <c r="H4597" s="3" t="s">
        <v>12</v>
      </c>
      <c r="I4597" s="3" t="s">
        <v>23</v>
      </c>
      <c r="J4597" s="3" t="s">
        <v>8168</v>
      </c>
      <c r="K4597" s="3" t="s">
        <v>8164</v>
      </c>
      <c r="L4597" s="3" t="s">
        <v>8167</v>
      </c>
      <c r="M4597" s="26" t="s">
        <v>13723</v>
      </c>
      <c r="N4597"/>
      <c r="O4597" s="3">
        <v>2</v>
      </c>
      <c r="P4597" s="34">
        <v>1122.8399999999999</v>
      </c>
      <c r="Q4597" s="34">
        <v>14530.4</v>
      </c>
      <c r="R4597" s="34">
        <v>-13407.56</v>
      </c>
      <c r="S4597" s="36">
        <v>-0.92272477013709187</v>
      </c>
      <c r="T4597" s="72">
        <v>561.41999999999996</v>
      </c>
      <c r="U4597" s="34">
        <v>218.33</v>
      </c>
      <c r="V4597" s="34">
        <v>2404.66</v>
      </c>
      <c r="W4597" s="34">
        <v>-2186.33</v>
      </c>
      <c r="X4597" s="36">
        <v>-0.90920545939966568</v>
      </c>
      <c r="Y4597" s="36" t="str">
        <f>IFERROR(VLOOKUP(A4597,'Pivot price tier'!$C$8:$L$2270,10,0),"")</f>
        <v/>
      </c>
      <c r="Z4597" s="36" t="str">
        <f>IFERROR(VLOOKUP(A4597,'Pivot price tier by size'!$D$8:$M$2491,10,0),"")</f>
        <v/>
      </c>
      <c r="AA4597" s="36" t="str">
        <f>IFERROR(VLOOKUP(A4597,'Pivot category'!$B$8:$I$2216,8,0),"")</f>
        <v/>
      </c>
      <c r="AB4597" s="3" t="str">
        <f>IF(P4597&lt;$AC$1,"Bottom 5%","")</f>
        <v>Bottom 5%</v>
      </c>
      <c r="AC4597"/>
      <c r="AD4597" s="34" t="s">
        <v>16463</v>
      </c>
      <c r="AE4597" s="34" t="s">
        <v>13969</v>
      </c>
    </row>
    <row r="4598" spans="1:31" hidden="1" x14ac:dyDescent="0.25">
      <c r="A4598" t="s">
        <v>11086</v>
      </c>
      <c r="B4598" t="s">
        <v>8826</v>
      </c>
      <c r="C4598" s="3" t="s">
        <v>32</v>
      </c>
      <c r="D4598" s="3" t="s">
        <v>8359</v>
      </c>
      <c r="E4598" s="3" t="s">
        <v>5093</v>
      </c>
      <c r="F4598" s="3">
        <v>10000</v>
      </c>
      <c r="G4598" s="34">
        <v>51.99</v>
      </c>
      <c r="H4598" s="3" t="s">
        <v>12489</v>
      </c>
      <c r="I4598" s="3" t="s">
        <v>15</v>
      </c>
      <c r="J4598" s="3" t="s">
        <v>8163</v>
      </c>
      <c r="K4598" s="3" t="s">
        <v>8172</v>
      </c>
      <c r="L4598" s="3" t="s">
        <v>68</v>
      </c>
      <c r="M4598" s="26" t="s">
        <v>13723</v>
      </c>
      <c r="N4598"/>
      <c r="O4598" s="3">
        <v>35</v>
      </c>
      <c r="P4598" s="34">
        <v>13323.27</v>
      </c>
      <c r="Q4598" s="34">
        <v>12030.63</v>
      </c>
      <c r="R4598" s="34">
        <v>1292.6400000000012</v>
      </c>
      <c r="S4598" s="36">
        <v>0.10744574473655999</v>
      </c>
      <c r="T4598" s="72">
        <v>380.66485714285716</v>
      </c>
      <c r="U4598" s="34">
        <v>2533.48</v>
      </c>
      <c r="V4598" s="34">
        <v>1505.7</v>
      </c>
      <c r="W4598" s="34">
        <v>1027.78</v>
      </c>
      <c r="X4598" s="36">
        <v>0.68259281397356708</v>
      </c>
      <c r="Y4598" s="36" t="str">
        <f>IFERROR(VLOOKUP(A4598,'Pivot price tier'!$C$8:$L$2270,10,0),"")</f>
        <v/>
      </c>
      <c r="Z4598" s="36" t="str">
        <f>IFERROR(VLOOKUP(A4598,'Pivot price tier by size'!$D$8:$M$2491,10,0),"")</f>
        <v/>
      </c>
      <c r="AA4598" s="36" t="str">
        <f>IFERROR(VLOOKUP(A4598,'Pivot category'!$B$8:$I$2216,8,0),"")</f>
        <v/>
      </c>
      <c r="AB4598" s="3" t="str">
        <f>IF(P4598&lt;$AC$1,"Bottom 5%","")</f>
        <v>Bottom 5%</v>
      </c>
      <c r="AC4598"/>
      <c r="AD4598" s="34" t="s">
        <v>16463</v>
      </c>
      <c r="AE4598" s="34" t="s">
        <v>13969</v>
      </c>
    </row>
    <row r="4599" spans="1:31" hidden="1" x14ac:dyDescent="0.25">
      <c r="A4599" t="s">
        <v>11087</v>
      </c>
      <c r="B4599" t="s">
        <v>8639</v>
      </c>
      <c r="C4599" s="3" t="s">
        <v>32</v>
      </c>
      <c r="D4599" s="3" t="s">
        <v>8358</v>
      </c>
      <c r="E4599" s="3" t="s">
        <v>5093</v>
      </c>
      <c r="F4599" s="3">
        <v>10000</v>
      </c>
      <c r="G4599" s="34">
        <v>51.99</v>
      </c>
      <c r="H4599" s="3" t="s">
        <v>12</v>
      </c>
      <c r="I4599" s="3" t="s">
        <v>15</v>
      </c>
      <c r="J4599" s="3" t="s">
        <v>8163</v>
      </c>
      <c r="K4599" s="3" t="s">
        <v>8172</v>
      </c>
      <c r="L4599" s="3" t="s">
        <v>68</v>
      </c>
      <c r="M4599" s="26" t="s">
        <v>13723</v>
      </c>
      <c r="N4599"/>
      <c r="O4599" s="3">
        <v>28</v>
      </c>
      <c r="P4599" s="34">
        <v>17358.439999999999</v>
      </c>
      <c r="Q4599" s="34">
        <v>14574.11</v>
      </c>
      <c r="R4599" s="34">
        <v>2784.3299999999981</v>
      </c>
      <c r="S4599" s="36">
        <v>0.19104631432039398</v>
      </c>
      <c r="T4599" s="72">
        <v>619.94428571428568</v>
      </c>
      <c r="U4599" s="34">
        <v>7165.54</v>
      </c>
      <c r="V4599" s="34">
        <v>4881.03</v>
      </c>
      <c r="W4599" s="34">
        <v>2284.5100000000002</v>
      </c>
      <c r="X4599" s="36">
        <v>0.4680385082656735</v>
      </c>
      <c r="Y4599" s="36" t="str">
        <f>IFERROR(VLOOKUP(A4599,'Pivot price tier'!$C$8:$L$2270,10,0),"")</f>
        <v/>
      </c>
      <c r="Z4599" s="36" t="str">
        <f>IFERROR(VLOOKUP(A4599,'Pivot price tier by size'!$D$8:$M$2491,10,0),"")</f>
        <v/>
      </c>
      <c r="AA4599" s="36" t="str">
        <f>IFERROR(VLOOKUP(A4599,'Pivot category'!$B$8:$I$2216,8,0),"")</f>
        <v/>
      </c>
      <c r="AB4599" s="3" t="str">
        <f>IF(P4599&lt;$AC$1,"Bottom 5%","")</f>
        <v>Bottom 5%</v>
      </c>
      <c r="AC4599"/>
      <c r="AD4599" s="34" t="s">
        <v>16463</v>
      </c>
      <c r="AE4599" s="34" t="s">
        <v>13969</v>
      </c>
    </row>
    <row r="4600" spans="1:31" hidden="1" x14ac:dyDescent="0.25">
      <c r="A4600" t="s">
        <v>16061</v>
      </c>
      <c r="B4600" t="s">
        <v>16062</v>
      </c>
      <c r="C4600" s="3" t="s">
        <v>32</v>
      </c>
      <c r="D4600" s="3" t="s">
        <v>16135</v>
      </c>
      <c r="E4600" s="3" t="s">
        <v>5093</v>
      </c>
      <c r="F4600" s="3">
        <v>70000</v>
      </c>
      <c r="G4600" s="34">
        <v>89.99</v>
      </c>
      <c r="H4600" s="3" t="s">
        <v>12</v>
      </c>
      <c r="I4600" s="3" t="s">
        <v>15</v>
      </c>
      <c r="J4600" s="3" t="s">
        <v>8163</v>
      </c>
      <c r="K4600" s="3" t="s">
        <v>8164</v>
      </c>
      <c r="L4600" s="3" t="s">
        <v>68</v>
      </c>
      <c r="M4600" s="26">
        <v>45974</v>
      </c>
      <c r="N4600"/>
      <c r="O4600" s="3">
        <v>30</v>
      </c>
      <c r="P4600" s="34">
        <v>113387.4</v>
      </c>
      <c r="Q4600" s="34">
        <v>0</v>
      </c>
      <c r="R4600" s="34">
        <v>113387.4</v>
      </c>
      <c r="S4600" s="36" t="s">
        <v>78</v>
      </c>
      <c r="T4600" s="72">
        <v>3779.58</v>
      </c>
      <c r="U4600" s="34">
        <v>52734.14</v>
      </c>
      <c r="V4600" s="34">
        <v>0</v>
      </c>
      <c r="W4600" s="34">
        <v>52734.14</v>
      </c>
      <c r="X4600" s="36" t="s">
        <v>78</v>
      </c>
      <c r="Y4600" s="36" t="str">
        <f>IFERROR(VLOOKUP(A4600,'Pivot price tier'!$C$8:$L$2270,10,0),"")</f>
        <v xml:space="preserve"> </v>
      </c>
      <c r="Z4600" s="36" t="str">
        <f>IFERROR(VLOOKUP(A4600,'Pivot price tier by size'!$D$8:$M$2491,10,0),"")</f>
        <v xml:space="preserve"> </v>
      </c>
      <c r="AA4600" s="36" t="str">
        <f>IFERROR(VLOOKUP(A4600,'Pivot category'!$B$8:$I$2216,8,0),"")</f>
        <v xml:space="preserve"> </v>
      </c>
      <c r="AB4600" s="3" t="str">
        <f>IF(P4600&lt;$AC$1,"Bottom 5%","")</f>
        <v/>
      </c>
      <c r="AC4600"/>
      <c r="AD4600" s="34" t="s">
        <v>16499</v>
      </c>
      <c r="AE4600" s="34" t="s">
        <v>13956</v>
      </c>
    </row>
    <row r="4601" spans="1:31" hidden="1" x14ac:dyDescent="0.25">
      <c r="A4601" t="s">
        <v>10251</v>
      </c>
      <c r="B4601" t="s">
        <v>10252</v>
      </c>
      <c r="C4601" s="3" t="s">
        <v>69</v>
      </c>
      <c r="D4601" s="3" t="s">
        <v>10095</v>
      </c>
      <c r="E4601" s="3" t="s">
        <v>5093</v>
      </c>
      <c r="F4601" s="3">
        <v>7000</v>
      </c>
      <c r="G4601" s="34">
        <v>12.99</v>
      </c>
      <c r="H4601" s="3" t="s">
        <v>12</v>
      </c>
      <c r="I4601" s="3" t="s">
        <v>70</v>
      </c>
      <c r="J4601" s="3" t="s">
        <v>8171</v>
      </c>
      <c r="K4601" s="3" t="s">
        <v>8172</v>
      </c>
      <c r="L4601" s="3" t="s">
        <v>68</v>
      </c>
      <c r="M4601" s="26" t="s">
        <v>13723</v>
      </c>
      <c r="N4601"/>
      <c r="O4601" s="3">
        <v>6</v>
      </c>
      <c r="P4601" s="34">
        <v>2390.16</v>
      </c>
      <c r="Q4601" s="34">
        <v>11820.9</v>
      </c>
      <c r="R4601" s="34">
        <v>-9430.74</v>
      </c>
      <c r="S4601" s="36">
        <v>-0.79780219780219785</v>
      </c>
      <c r="T4601" s="72">
        <v>398.35999999999996</v>
      </c>
      <c r="U4601" s="34">
        <v>1558.8</v>
      </c>
      <c r="V4601" s="34">
        <v>4806.3</v>
      </c>
      <c r="W4601" s="34">
        <v>-3247.5</v>
      </c>
      <c r="X4601" s="36">
        <v>-0.67567567567567566</v>
      </c>
      <c r="Y4601" s="36" t="str">
        <f>IFERROR(VLOOKUP(A4601,'Pivot price tier'!$C$8:$L$2270,10,0),"")</f>
        <v/>
      </c>
      <c r="Z4601" s="36" t="str">
        <f>IFERROR(VLOOKUP(A4601,'Pivot price tier by size'!$D$8:$M$2491,10,0),"")</f>
        <v/>
      </c>
      <c r="AA4601" s="36" t="str">
        <f>IFERROR(VLOOKUP(A4601,'Pivot category'!$B$8:$I$2216,8,0),"")</f>
        <v/>
      </c>
      <c r="AB4601" s="3" t="str">
        <f>IF(P4601&lt;$AC$1,"Bottom 5%","")</f>
        <v>Bottom 5%</v>
      </c>
      <c r="AC4601"/>
      <c r="AD4601" s="34" t="s">
        <v>16499</v>
      </c>
      <c r="AE4601" s="34" t="s">
        <v>13956</v>
      </c>
    </row>
    <row r="4602" spans="1:31" x14ac:dyDescent="0.25">
      <c r="A4602" t="s">
        <v>7182</v>
      </c>
      <c r="B4602" t="s">
        <v>1696</v>
      </c>
      <c r="C4602" s="3" t="s">
        <v>69</v>
      </c>
      <c r="D4602" s="3" t="s">
        <v>4075</v>
      </c>
      <c r="E4602" s="3">
        <v>0</v>
      </c>
      <c r="F4602" s="3">
        <v>7000</v>
      </c>
      <c r="G4602" s="34">
        <v>5.99</v>
      </c>
      <c r="H4602" s="3" t="s">
        <v>27</v>
      </c>
      <c r="I4602" s="3" t="s">
        <v>70</v>
      </c>
      <c r="J4602" s="3" t="s">
        <v>8163</v>
      </c>
      <c r="K4602" s="3" t="s">
        <v>8164</v>
      </c>
      <c r="L4602" s="3" t="s">
        <v>68</v>
      </c>
      <c r="M4602" s="26" t="s">
        <v>13723</v>
      </c>
      <c r="N4602"/>
      <c r="O4602" s="3">
        <v>81</v>
      </c>
      <c r="P4602" s="34">
        <v>88092.96</v>
      </c>
      <c r="Q4602" s="34">
        <v>84225.05</v>
      </c>
      <c r="R4602" s="34">
        <v>3867.9100000000035</v>
      </c>
      <c r="S4602" s="36">
        <v>4.5923510879483098E-2</v>
      </c>
      <c r="T4602" s="72">
        <v>1087.5674074074075</v>
      </c>
      <c r="U4602" s="34">
        <v>224660</v>
      </c>
      <c r="V4602" s="34">
        <v>256951.94</v>
      </c>
      <c r="W4602" s="34">
        <v>-32291.940000000002</v>
      </c>
      <c r="X4602" s="36">
        <v>-0.12567307333815037</v>
      </c>
      <c r="Y4602" s="36" t="str">
        <f>IFERROR(VLOOKUP(A4602,'Pivot price tier'!$C$8:$L$2270,10,0),"")</f>
        <v/>
      </c>
      <c r="Z4602" s="36" t="str">
        <f>IFERROR(VLOOKUP(A4602,'Pivot price tier by size'!$D$8:$M$2491,10,0),"")</f>
        <v/>
      </c>
      <c r="AA4602" s="36" t="str">
        <f>IFERROR(VLOOKUP(A4602,'Pivot category'!$B$8:$I$2216,8,0),"")</f>
        <v/>
      </c>
      <c r="AB4602" s="3" t="str">
        <f>IF(P4602&lt;$AC$1,"Bottom 5%","")</f>
        <v/>
      </c>
      <c r="AC4602"/>
      <c r="AD4602" s="34" t="s">
        <v>16463</v>
      </c>
      <c r="AE4602" s="34" t="s">
        <v>13946</v>
      </c>
    </row>
    <row r="4603" spans="1:31" hidden="1" x14ac:dyDescent="0.25">
      <c r="A4603" t="s">
        <v>16063</v>
      </c>
      <c r="B4603" t="s">
        <v>16064</v>
      </c>
      <c r="C4603" s="3" t="s">
        <v>32</v>
      </c>
      <c r="D4603" s="3" t="s">
        <v>10858</v>
      </c>
      <c r="E4603" s="3" t="s">
        <v>5093</v>
      </c>
      <c r="F4603" s="3">
        <v>10000</v>
      </c>
      <c r="G4603" s="34">
        <v>179.99</v>
      </c>
      <c r="H4603" s="3" t="s">
        <v>12489</v>
      </c>
      <c r="I4603" s="3" t="s">
        <v>74</v>
      </c>
      <c r="J4603" s="3" t="s">
        <v>8171</v>
      </c>
      <c r="K4603" s="3" t="s">
        <v>8176</v>
      </c>
      <c r="L4603" s="3" t="s">
        <v>68</v>
      </c>
      <c r="M4603" s="26">
        <v>45992</v>
      </c>
      <c r="N4603"/>
      <c r="O4603" s="3" t="s">
        <v>78</v>
      </c>
      <c r="P4603" s="34">
        <v>179.99</v>
      </c>
      <c r="Q4603" s="34">
        <v>0</v>
      </c>
      <c r="R4603" s="34">
        <v>179.99</v>
      </c>
      <c r="S4603" s="36" t="s">
        <v>78</v>
      </c>
      <c r="T4603" s="72" t="s">
        <v>78</v>
      </c>
      <c r="U4603" s="34" t="s">
        <v>78</v>
      </c>
      <c r="V4603" s="34" t="s">
        <v>78</v>
      </c>
      <c r="W4603" s="34" t="s">
        <v>78</v>
      </c>
      <c r="X4603" s="36" t="s">
        <v>78</v>
      </c>
      <c r="Y4603" s="36" t="str">
        <f>IFERROR(VLOOKUP(A4603,'Pivot price tier'!$C$8:$L$2270,10,0),"")</f>
        <v/>
      </c>
      <c r="Z4603" s="36" t="str">
        <f>IFERROR(VLOOKUP(A4603,'Pivot price tier by size'!$D$8:$M$2491,10,0),"")</f>
        <v/>
      </c>
      <c r="AA4603" s="36" t="str">
        <f>IFERROR(VLOOKUP(A4603,'Pivot category'!$B$8:$I$2216,8,0),"")</f>
        <v/>
      </c>
      <c r="AB4603" s="3" t="str">
        <f>IF(P4603&lt;$AC$1,"Bottom 5%","")</f>
        <v>Bottom 5%</v>
      </c>
      <c r="AC4603"/>
      <c r="AD4603" s="34" t="s">
        <v>16499</v>
      </c>
      <c r="AE4603" s="34" t="s">
        <v>13956</v>
      </c>
    </row>
    <row r="4604" spans="1:31" hidden="1" x14ac:dyDescent="0.25">
      <c r="A4604" t="s">
        <v>14326</v>
      </c>
      <c r="B4604" t="s">
        <v>14327</v>
      </c>
      <c r="C4604" s="3" t="s">
        <v>32</v>
      </c>
      <c r="D4604" s="3" t="s">
        <v>13872</v>
      </c>
      <c r="E4604" s="3" t="s">
        <v>5093</v>
      </c>
      <c r="F4604" s="3">
        <v>10000</v>
      </c>
      <c r="G4604" s="34">
        <v>599.99</v>
      </c>
      <c r="H4604" s="3" t="s">
        <v>12489</v>
      </c>
      <c r="I4604" s="3" t="s">
        <v>74</v>
      </c>
      <c r="J4604" s="3" t="s">
        <v>15250</v>
      </c>
      <c r="K4604" s="3" t="s">
        <v>8176</v>
      </c>
      <c r="L4604" s="3" t="s">
        <v>68</v>
      </c>
      <c r="M4604" s="26">
        <v>45658</v>
      </c>
      <c r="N4604"/>
      <c r="O4604" s="3">
        <v>5</v>
      </c>
      <c r="P4604" s="34">
        <v>6599.89</v>
      </c>
      <c r="Q4604" s="34">
        <v>2999.95</v>
      </c>
      <c r="R4604" s="34">
        <v>3599.9400000000005</v>
      </c>
      <c r="S4604" s="36">
        <v>1.2000000000000002</v>
      </c>
      <c r="T4604" s="72">
        <v>1319.9780000000001</v>
      </c>
      <c r="U4604" s="34">
        <v>1199.98</v>
      </c>
      <c r="V4604" s="34">
        <v>599.99</v>
      </c>
      <c r="W4604" s="34">
        <v>599.99</v>
      </c>
      <c r="X4604" s="36">
        <v>1</v>
      </c>
      <c r="Y4604" s="36" t="str">
        <f>IFERROR(VLOOKUP(A4604,'Pivot price tier'!$C$8:$L$2270,10,0),"")</f>
        <v/>
      </c>
      <c r="Z4604" s="36" t="str">
        <f>IFERROR(VLOOKUP(A4604,'Pivot price tier by size'!$D$8:$M$2491,10,0),"")</f>
        <v/>
      </c>
      <c r="AA4604" s="36" t="str">
        <f>IFERROR(VLOOKUP(A4604,'Pivot category'!$B$8:$I$2216,8,0),"")</f>
        <v/>
      </c>
      <c r="AB4604" s="3" t="str">
        <f>IF(P4604&lt;$AC$1,"Bottom 5%","")</f>
        <v>Bottom 5%</v>
      </c>
      <c r="AC4604"/>
      <c r="AD4604" s="34" t="s">
        <v>16499</v>
      </c>
      <c r="AE4604" s="34" t="s">
        <v>13956</v>
      </c>
    </row>
    <row r="4605" spans="1:31" hidden="1" x14ac:dyDescent="0.25">
      <c r="A4605" t="s">
        <v>14193</v>
      </c>
      <c r="B4605" t="s">
        <v>14194</v>
      </c>
      <c r="C4605" s="3" t="s">
        <v>32</v>
      </c>
      <c r="D4605" s="3" t="s">
        <v>13881</v>
      </c>
      <c r="E4605" s="3" t="s">
        <v>5093</v>
      </c>
      <c r="F4605" s="3">
        <v>30000</v>
      </c>
      <c r="G4605" s="34">
        <v>599.99</v>
      </c>
      <c r="H4605" s="3" t="s">
        <v>12489</v>
      </c>
      <c r="I4605" s="3" t="s">
        <v>74</v>
      </c>
      <c r="J4605" s="3" t="s">
        <v>13254</v>
      </c>
      <c r="K4605" s="3" t="s">
        <v>8176</v>
      </c>
      <c r="L4605" s="3" t="s">
        <v>68</v>
      </c>
      <c r="M4605" s="26">
        <v>45627</v>
      </c>
      <c r="N4605"/>
      <c r="O4605" s="3">
        <v>1</v>
      </c>
      <c r="P4605" s="34">
        <v>599.99</v>
      </c>
      <c r="Q4605" s="34">
        <v>1799.97</v>
      </c>
      <c r="R4605" s="34">
        <v>-1199.98</v>
      </c>
      <c r="S4605" s="36">
        <v>-0.66666666666666674</v>
      </c>
      <c r="T4605" s="72">
        <v>599.99</v>
      </c>
      <c r="U4605" s="34" t="s">
        <v>78</v>
      </c>
      <c r="V4605" s="34" t="s">
        <v>78</v>
      </c>
      <c r="W4605" s="34" t="s">
        <v>78</v>
      </c>
      <c r="X4605" s="36" t="s">
        <v>78</v>
      </c>
      <c r="Y4605" s="36" t="str">
        <f>IFERROR(VLOOKUP(A4605,'Pivot price tier'!$C$8:$L$2270,10,0),"")</f>
        <v/>
      </c>
      <c r="Z4605" s="36" t="str">
        <f>IFERROR(VLOOKUP(A4605,'Pivot price tier by size'!$D$8:$M$2491,10,0),"")</f>
        <v/>
      </c>
      <c r="AA4605" s="36" t="str">
        <f>IFERROR(VLOOKUP(A4605,'Pivot category'!$B$8:$I$2216,8,0),"")</f>
        <v/>
      </c>
      <c r="AB4605" s="3" t="str">
        <f>IF(P4605&lt;$AC$1,"Bottom 5%","")</f>
        <v>Bottom 5%</v>
      </c>
      <c r="AC4605"/>
      <c r="AD4605" s="34">
        <v>0</v>
      </c>
      <c r="AE4605" s="34" t="s">
        <v>11199</v>
      </c>
    </row>
    <row r="4606" spans="1:31" hidden="1" x14ac:dyDescent="0.25">
      <c r="A4606" t="s">
        <v>14197</v>
      </c>
      <c r="B4606" t="s">
        <v>14198</v>
      </c>
      <c r="C4606" s="3" t="s">
        <v>32</v>
      </c>
      <c r="D4606" s="3" t="s">
        <v>13875</v>
      </c>
      <c r="E4606" s="3" t="s">
        <v>5093</v>
      </c>
      <c r="F4606" s="3">
        <v>10000</v>
      </c>
      <c r="G4606" s="34">
        <v>599.99</v>
      </c>
      <c r="H4606" s="3" t="s">
        <v>12</v>
      </c>
      <c r="I4606" s="3" t="s">
        <v>74</v>
      </c>
      <c r="J4606" s="3" t="s">
        <v>15250</v>
      </c>
      <c r="K4606" s="3" t="s">
        <v>8176</v>
      </c>
      <c r="L4606" s="3" t="s">
        <v>68</v>
      </c>
      <c r="M4606" s="26">
        <v>45627</v>
      </c>
      <c r="N4606"/>
      <c r="O4606" s="3">
        <v>2</v>
      </c>
      <c r="P4606" s="34">
        <v>1199.98</v>
      </c>
      <c r="Q4606" s="34">
        <v>4199.93</v>
      </c>
      <c r="R4606" s="34">
        <v>-2999.9500000000003</v>
      </c>
      <c r="S4606" s="36">
        <v>-0.7142857142857143</v>
      </c>
      <c r="T4606" s="72">
        <v>599.99</v>
      </c>
      <c r="U4606" s="34">
        <v>0</v>
      </c>
      <c r="V4606" s="34">
        <v>2399.96</v>
      </c>
      <c r="W4606" s="34">
        <v>-2399.96</v>
      </c>
      <c r="X4606" s="36">
        <v>-1</v>
      </c>
      <c r="Y4606" s="36" t="str">
        <f>IFERROR(VLOOKUP(A4606,'Pivot price tier'!$C$8:$L$2270,10,0),"")</f>
        <v/>
      </c>
      <c r="Z4606" s="36" t="str">
        <f>IFERROR(VLOOKUP(A4606,'Pivot price tier by size'!$D$8:$M$2491,10,0),"")</f>
        <v/>
      </c>
      <c r="AA4606" s="36" t="str">
        <f>IFERROR(VLOOKUP(A4606,'Pivot category'!$B$8:$I$2216,8,0),"")</f>
        <v/>
      </c>
      <c r="AB4606" s="3" t="str">
        <f>IF(P4606&lt;$AC$1,"Bottom 5%","")</f>
        <v>Bottom 5%</v>
      </c>
      <c r="AC4606"/>
      <c r="AD4606" s="34" t="s">
        <v>16499</v>
      </c>
      <c r="AE4606" s="34" t="s">
        <v>13956</v>
      </c>
    </row>
    <row r="4607" spans="1:31" hidden="1" x14ac:dyDescent="0.25">
      <c r="A4607" t="s">
        <v>14199</v>
      </c>
      <c r="B4607" t="s">
        <v>14200</v>
      </c>
      <c r="C4607" s="3" t="s">
        <v>32</v>
      </c>
      <c r="D4607" s="3" t="s">
        <v>13874</v>
      </c>
      <c r="E4607" s="3" t="s">
        <v>5093</v>
      </c>
      <c r="F4607" s="3">
        <v>10000</v>
      </c>
      <c r="G4607" s="34">
        <v>699.99</v>
      </c>
      <c r="H4607" s="3" t="s">
        <v>12</v>
      </c>
      <c r="I4607" s="3" t="s">
        <v>74</v>
      </c>
      <c r="J4607" s="3" t="s">
        <v>15250</v>
      </c>
      <c r="K4607" s="3" t="s">
        <v>8176</v>
      </c>
      <c r="L4607" s="3" t="s">
        <v>68</v>
      </c>
      <c r="M4607" s="26">
        <v>45627</v>
      </c>
      <c r="N4607"/>
      <c r="O4607" s="3">
        <v>3</v>
      </c>
      <c r="P4607" s="34">
        <v>1399.98</v>
      </c>
      <c r="Q4607" s="34">
        <v>699.99</v>
      </c>
      <c r="R4607" s="34">
        <v>699.99</v>
      </c>
      <c r="S4607" s="36">
        <v>1</v>
      </c>
      <c r="T4607" s="72">
        <v>466.66</v>
      </c>
      <c r="U4607" s="34">
        <v>0</v>
      </c>
      <c r="V4607" s="34">
        <v>9799.86</v>
      </c>
      <c r="W4607" s="34">
        <v>-9799.86</v>
      </c>
      <c r="X4607" s="36">
        <v>-1</v>
      </c>
      <c r="Y4607" s="36" t="str">
        <f>IFERROR(VLOOKUP(A4607,'Pivot price tier'!$C$8:$L$2270,10,0),"")</f>
        <v/>
      </c>
      <c r="Z4607" s="36" t="str">
        <f>IFERROR(VLOOKUP(A4607,'Pivot price tier by size'!$D$8:$M$2491,10,0),"")</f>
        <v/>
      </c>
      <c r="AA4607" s="36" t="str">
        <f>IFERROR(VLOOKUP(A4607,'Pivot category'!$B$8:$I$2216,8,0),"")</f>
        <v/>
      </c>
      <c r="AB4607" s="3" t="str">
        <f>IF(P4607&lt;$AC$1,"Bottom 5%","")</f>
        <v>Bottom 5%</v>
      </c>
      <c r="AC4607"/>
      <c r="AD4607" s="34" t="s">
        <v>16499</v>
      </c>
      <c r="AE4607" s="34" t="s">
        <v>13956</v>
      </c>
    </row>
    <row r="4608" spans="1:31" hidden="1" x14ac:dyDescent="0.25">
      <c r="A4608" t="s">
        <v>15369</v>
      </c>
      <c r="B4608" t="s">
        <v>15370</v>
      </c>
      <c r="C4608" s="3" t="s">
        <v>32</v>
      </c>
      <c r="D4608" s="3" t="s">
        <v>13880</v>
      </c>
      <c r="E4608" s="3" t="s">
        <v>5093</v>
      </c>
      <c r="F4608" s="3">
        <v>30000</v>
      </c>
      <c r="G4608" s="34">
        <v>699.99</v>
      </c>
      <c r="H4608" s="3" t="s">
        <v>12</v>
      </c>
      <c r="I4608" s="3" t="s">
        <v>74</v>
      </c>
      <c r="J4608" s="3" t="s">
        <v>13254</v>
      </c>
      <c r="K4608" s="3" t="s">
        <v>8176</v>
      </c>
      <c r="L4608" s="3" t="s">
        <v>68</v>
      </c>
      <c r="M4608" s="26">
        <v>45901</v>
      </c>
      <c r="N4608"/>
      <c r="O4608" s="3">
        <v>2</v>
      </c>
      <c r="P4608" s="34">
        <v>699.99</v>
      </c>
      <c r="Q4608" s="34">
        <v>0</v>
      </c>
      <c r="R4608" s="34">
        <v>699.99</v>
      </c>
      <c r="S4608" s="36" t="s">
        <v>78</v>
      </c>
      <c r="T4608" s="72">
        <v>349.995</v>
      </c>
      <c r="U4608" s="34">
        <v>0</v>
      </c>
      <c r="V4608" s="34">
        <v>11199.84</v>
      </c>
      <c r="W4608" s="34">
        <v>-11199.84</v>
      </c>
      <c r="X4608" s="36">
        <v>-1</v>
      </c>
      <c r="Y4608" s="36" t="str">
        <f>IFERROR(VLOOKUP(A4608,'Pivot price tier'!$C$8:$L$2270,10,0),"")</f>
        <v/>
      </c>
      <c r="Z4608" s="36" t="str">
        <f>IFERROR(VLOOKUP(A4608,'Pivot price tier by size'!$D$8:$M$2491,10,0),"")</f>
        <v/>
      </c>
      <c r="AA4608" s="36" t="str">
        <f>IFERROR(VLOOKUP(A4608,'Pivot category'!$B$8:$I$2216,8,0),"")</f>
        <v/>
      </c>
      <c r="AB4608" s="3" t="str">
        <f>IF(P4608&lt;$AC$1,"Bottom 5%","")</f>
        <v>Bottom 5%</v>
      </c>
      <c r="AC4608"/>
      <c r="AD4608" s="34">
        <v>0</v>
      </c>
      <c r="AE4608" s="34" t="s">
        <v>11199</v>
      </c>
    </row>
    <row r="4609" spans="1:31" hidden="1" x14ac:dyDescent="0.25">
      <c r="A4609" t="s">
        <v>11088</v>
      </c>
      <c r="B4609" t="s">
        <v>11089</v>
      </c>
      <c r="C4609" s="3" t="s">
        <v>32</v>
      </c>
      <c r="D4609" s="3" t="s">
        <v>10941</v>
      </c>
      <c r="E4609" s="3" t="s">
        <v>5093</v>
      </c>
      <c r="F4609" s="3">
        <v>10000</v>
      </c>
      <c r="G4609" s="34">
        <v>329.99</v>
      </c>
      <c r="H4609" s="3" t="s">
        <v>12</v>
      </c>
      <c r="I4609" s="3" t="s">
        <v>74</v>
      </c>
      <c r="J4609" s="3" t="s">
        <v>15250</v>
      </c>
      <c r="K4609" s="3" t="s">
        <v>8176</v>
      </c>
      <c r="L4609" s="3" t="s">
        <v>68</v>
      </c>
      <c r="M4609" s="26" t="s">
        <v>13723</v>
      </c>
      <c r="N4609"/>
      <c r="O4609" s="3">
        <v>4</v>
      </c>
      <c r="P4609" s="34">
        <v>25079.24</v>
      </c>
      <c r="Q4609" s="34">
        <v>22769.31</v>
      </c>
      <c r="R4609" s="34">
        <v>2309.9300000000003</v>
      </c>
      <c r="S4609" s="36">
        <v>0.10144927536231885</v>
      </c>
      <c r="T4609" s="72">
        <v>6269.81</v>
      </c>
      <c r="U4609" s="34">
        <v>13859.58</v>
      </c>
      <c r="V4609" s="34">
        <v>13859.58</v>
      </c>
      <c r="W4609" s="34">
        <v>0</v>
      </c>
      <c r="X4609" s="36">
        <v>0</v>
      </c>
      <c r="Y4609" s="36" t="str">
        <f>IFERROR(VLOOKUP(A4609,'Pivot price tier'!$C$8:$L$2270,10,0),"")</f>
        <v/>
      </c>
      <c r="Z4609" s="36" t="str">
        <f>IFERROR(VLOOKUP(A4609,'Pivot price tier by size'!$D$8:$M$2491,10,0),"")</f>
        <v/>
      </c>
      <c r="AA4609" s="36" t="str">
        <f>IFERROR(VLOOKUP(A4609,'Pivot category'!$B$8:$I$2216,8,0),"")</f>
        <v/>
      </c>
      <c r="AB4609" s="3" t="str">
        <f>IF(P4609&lt;$AC$1,"Bottom 5%","")</f>
        <v>Bottom 5%</v>
      </c>
      <c r="AC4609"/>
      <c r="AD4609" s="34" t="s">
        <v>16499</v>
      </c>
      <c r="AE4609" s="34" t="s">
        <v>13956</v>
      </c>
    </row>
    <row r="4610" spans="1:31" x14ac:dyDescent="0.25">
      <c r="A4610" t="s">
        <v>10816</v>
      </c>
      <c r="B4610" t="s">
        <v>10817</v>
      </c>
      <c r="C4610" s="3" t="s">
        <v>71</v>
      </c>
      <c r="D4610" s="3" t="s">
        <v>10623</v>
      </c>
      <c r="E4610" s="3" t="s">
        <v>5093</v>
      </c>
      <c r="F4610" s="3">
        <v>1000</v>
      </c>
      <c r="G4610" s="34">
        <v>10.99</v>
      </c>
      <c r="H4610" s="3" t="s">
        <v>27</v>
      </c>
      <c r="I4610" s="3" t="s">
        <v>70</v>
      </c>
      <c r="J4610" s="3" t="s">
        <v>8163</v>
      </c>
      <c r="K4610" s="3" t="s">
        <v>8164</v>
      </c>
      <c r="L4610" s="3" t="s">
        <v>68</v>
      </c>
      <c r="M4610" s="26" t="s">
        <v>13723</v>
      </c>
      <c r="N4610"/>
      <c r="O4610" s="3">
        <v>115</v>
      </c>
      <c r="P4610" s="34">
        <v>93118.27</v>
      </c>
      <c r="Q4610" s="34">
        <v>124252.94</v>
      </c>
      <c r="R4610" s="34">
        <v>-31134.67</v>
      </c>
      <c r="S4610" s="36">
        <v>-0.2505749159738192</v>
      </c>
      <c r="T4610" s="72">
        <v>809.72408695652177</v>
      </c>
      <c r="U4610" s="34">
        <v>170454.9</v>
      </c>
      <c r="V4610" s="34">
        <v>201193.93</v>
      </c>
      <c r="W4610" s="34">
        <v>-30739.03</v>
      </c>
      <c r="X4610" s="36">
        <v>-0.15278308843611732</v>
      </c>
      <c r="Y4610" s="36" t="str">
        <f>IFERROR(VLOOKUP(A4610,'Pivot price tier'!$C$8:$L$2270,10,0),"")</f>
        <v/>
      </c>
      <c r="Z4610" s="36" t="str">
        <f>IFERROR(VLOOKUP(A4610,'Pivot price tier by size'!$D$8:$M$2491,10,0),"")</f>
        <v/>
      </c>
      <c r="AA4610" s="36" t="str">
        <f>IFERROR(VLOOKUP(A4610,'Pivot category'!$B$8:$I$2216,8,0),"")</f>
        <v/>
      </c>
      <c r="AB4610" s="3" t="str">
        <f>IF(P4610&lt;$AC$1,"Bottom 5%","")</f>
        <v/>
      </c>
      <c r="AC4610"/>
      <c r="AD4610" s="34" t="s">
        <v>16463</v>
      </c>
      <c r="AE4610" s="34" t="s">
        <v>13946</v>
      </c>
    </row>
    <row r="4611" spans="1:31" hidden="1" x14ac:dyDescent="0.25">
      <c r="A4611" t="s">
        <v>10035</v>
      </c>
      <c r="B4611" t="s">
        <v>10036</v>
      </c>
      <c r="C4611" s="3" t="s">
        <v>69</v>
      </c>
      <c r="D4611" s="3" t="s">
        <v>10066</v>
      </c>
      <c r="E4611" s="3" t="s">
        <v>5093</v>
      </c>
      <c r="F4611" s="3">
        <v>7000</v>
      </c>
      <c r="G4611" s="34">
        <v>11.99</v>
      </c>
      <c r="H4611" s="3" t="s">
        <v>12</v>
      </c>
      <c r="I4611" s="3" t="s">
        <v>70</v>
      </c>
      <c r="J4611" s="3" t="s">
        <v>8171</v>
      </c>
      <c r="K4611" s="3" t="s">
        <v>8172</v>
      </c>
      <c r="L4611" s="3" t="s">
        <v>68</v>
      </c>
      <c r="M4611" s="26" t="s">
        <v>13723</v>
      </c>
      <c r="N4611"/>
      <c r="O4611" s="3">
        <v>16</v>
      </c>
      <c r="P4611" s="34">
        <v>8764.69</v>
      </c>
      <c r="Q4611" s="34">
        <v>48847.26</v>
      </c>
      <c r="R4611" s="34">
        <v>-40082.57</v>
      </c>
      <c r="S4611" s="36">
        <v>-0.82056946489936178</v>
      </c>
      <c r="T4611" s="72">
        <v>547.79312500000003</v>
      </c>
      <c r="U4611" s="34">
        <v>6018.98</v>
      </c>
      <c r="V4611" s="34">
        <v>6678.43</v>
      </c>
      <c r="W4611" s="34">
        <v>-659.45000000000073</v>
      </c>
      <c r="X4611" s="36">
        <v>-9.8743267504488474E-2</v>
      </c>
      <c r="Y4611" s="36" t="str">
        <f>IFERROR(VLOOKUP(A4611,'Pivot price tier'!$C$8:$L$2270,10,0),"")</f>
        <v/>
      </c>
      <c r="Z4611" s="36" t="str">
        <f>IFERROR(VLOOKUP(A4611,'Pivot price tier by size'!$D$8:$M$2491,10,0),"")</f>
        <v/>
      </c>
      <c r="AA4611" s="36" t="str">
        <f>IFERROR(VLOOKUP(A4611,'Pivot category'!$B$8:$I$2216,8,0),"")</f>
        <v/>
      </c>
      <c r="AB4611" s="3" t="str">
        <f>IF(P4611&lt;$AC$1,"Bottom 5%","")</f>
        <v>Bottom 5%</v>
      </c>
      <c r="AC4611"/>
      <c r="AD4611" s="34" t="s">
        <v>16499</v>
      </c>
      <c r="AE4611" s="34" t="s">
        <v>13956</v>
      </c>
    </row>
    <row r="4612" spans="1:31" hidden="1" x14ac:dyDescent="0.25">
      <c r="A4612" t="s">
        <v>6221</v>
      </c>
      <c r="B4612" t="s">
        <v>2250</v>
      </c>
      <c r="C4612" s="3" t="s">
        <v>32</v>
      </c>
      <c r="D4612" s="3" t="s">
        <v>4706</v>
      </c>
      <c r="E4612" s="3" t="s">
        <v>5093</v>
      </c>
      <c r="F4612" s="3">
        <v>10000</v>
      </c>
      <c r="G4612" s="34">
        <v>56.99</v>
      </c>
      <c r="H4612" s="3" t="s">
        <v>12</v>
      </c>
      <c r="I4612" s="3" t="s">
        <v>15</v>
      </c>
      <c r="J4612" s="3" t="s">
        <v>8165</v>
      </c>
      <c r="K4612" s="3" t="s">
        <v>8172</v>
      </c>
      <c r="L4612" s="3" t="s">
        <v>8169</v>
      </c>
      <c r="M4612" s="26" t="s">
        <v>13723</v>
      </c>
      <c r="N4612"/>
      <c r="O4612" s="3">
        <v>1</v>
      </c>
      <c r="P4612" s="34">
        <v>0</v>
      </c>
      <c r="Q4612" s="34">
        <v>0</v>
      </c>
      <c r="R4612" s="34">
        <v>0</v>
      </c>
      <c r="S4612" s="36" t="s">
        <v>78</v>
      </c>
      <c r="T4612" s="72">
        <v>0</v>
      </c>
      <c r="U4612" s="34">
        <v>0</v>
      </c>
      <c r="V4612" s="34">
        <v>0</v>
      </c>
      <c r="W4612" s="34">
        <v>0</v>
      </c>
      <c r="X4612" s="36" t="s">
        <v>78</v>
      </c>
      <c r="Y4612" s="36" t="str">
        <f>IFERROR(VLOOKUP(A4612,'Pivot price tier'!$C$8:$L$2270,10,0),"")</f>
        <v/>
      </c>
      <c r="Z4612" s="36" t="str">
        <f>IFERROR(VLOOKUP(A4612,'Pivot price tier by size'!$D$8:$M$2491,10,0),"")</f>
        <v/>
      </c>
      <c r="AA4612" s="36" t="str">
        <f>IFERROR(VLOOKUP(A4612,'Pivot category'!$B$8:$I$2216,8,0),"")</f>
        <v/>
      </c>
      <c r="AB4612" s="3" t="str">
        <f>IF(P4612&lt;$AC$1,"Bottom 5%","")</f>
        <v>Bottom 5%</v>
      </c>
      <c r="AC4612"/>
      <c r="AD4612" s="34" t="s">
        <v>16499</v>
      </c>
      <c r="AE4612" s="34" t="s">
        <v>8475</v>
      </c>
    </row>
    <row r="4613" spans="1:31" x14ac:dyDescent="0.25">
      <c r="A4613" t="s">
        <v>7063</v>
      </c>
      <c r="B4613" t="s">
        <v>1694</v>
      </c>
      <c r="C4613" s="3" t="s">
        <v>72</v>
      </c>
      <c r="D4613" s="3" t="s">
        <v>4073</v>
      </c>
      <c r="E4613" s="3">
        <v>0</v>
      </c>
      <c r="F4613" s="3">
        <v>7000</v>
      </c>
      <c r="G4613" s="34">
        <v>19.989999999999998</v>
      </c>
      <c r="H4613" s="3" t="s">
        <v>27</v>
      </c>
      <c r="I4613" s="3" t="s">
        <v>70</v>
      </c>
      <c r="J4613" s="3" t="s">
        <v>8163</v>
      </c>
      <c r="K4613" s="3" t="s">
        <v>8164</v>
      </c>
      <c r="L4613" s="3" t="s">
        <v>68</v>
      </c>
      <c r="M4613" s="26" t="s">
        <v>13723</v>
      </c>
      <c r="N4613"/>
      <c r="O4613" s="3">
        <v>114</v>
      </c>
      <c r="P4613" s="34">
        <v>170414.75</v>
      </c>
      <c r="Q4613" s="34">
        <v>192643.63</v>
      </c>
      <c r="R4613" s="34">
        <v>-22228.880000000005</v>
      </c>
      <c r="S4613" s="36">
        <v>-0.11538860641278403</v>
      </c>
      <c r="T4613" s="72">
        <v>1494.8662280701753</v>
      </c>
      <c r="U4613" s="34">
        <v>449175.3</v>
      </c>
      <c r="V4613" s="34">
        <v>472103.83</v>
      </c>
      <c r="W4613" s="34">
        <v>-22928.530000000028</v>
      </c>
      <c r="X4613" s="36">
        <v>-4.8566710420459902E-2</v>
      </c>
      <c r="Y4613" s="36" t="str">
        <f>IFERROR(VLOOKUP(A4613,'Pivot price tier'!$C$8:$L$2270,10,0),"")</f>
        <v/>
      </c>
      <c r="Z4613" s="36" t="str">
        <f>IFERROR(VLOOKUP(A4613,'Pivot price tier by size'!$D$8:$M$2491,10,0),"")</f>
        <v/>
      </c>
      <c r="AA4613" s="36" t="str">
        <f>IFERROR(VLOOKUP(A4613,'Pivot category'!$B$8:$I$2216,8,0),"")</f>
        <v/>
      </c>
      <c r="AB4613" s="3" t="str">
        <f>IF(P4613&lt;$AC$1,"Bottom 5%","")</f>
        <v/>
      </c>
      <c r="AC4613"/>
      <c r="AD4613" s="34" t="s">
        <v>16463</v>
      </c>
      <c r="AE4613" s="34" t="s">
        <v>13946</v>
      </c>
    </row>
    <row r="4614" spans="1:31" hidden="1" x14ac:dyDescent="0.25">
      <c r="A4614" t="s">
        <v>6166</v>
      </c>
      <c r="B4614" t="s">
        <v>2251</v>
      </c>
      <c r="C4614" s="3" t="s">
        <v>32</v>
      </c>
      <c r="D4614" s="3" t="s">
        <v>4707</v>
      </c>
      <c r="E4614" s="3" t="s">
        <v>5093</v>
      </c>
      <c r="F4614" s="3">
        <v>10000</v>
      </c>
      <c r="G4614" s="34">
        <v>149.99</v>
      </c>
      <c r="H4614" s="3" t="s">
        <v>12</v>
      </c>
      <c r="I4614" s="3" t="s">
        <v>74</v>
      </c>
      <c r="J4614" s="3" t="s">
        <v>8171</v>
      </c>
      <c r="K4614" s="3" t="s">
        <v>8172</v>
      </c>
      <c r="L4614" s="3" t="s">
        <v>68</v>
      </c>
      <c r="M4614" s="26" t="s">
        <v>13723</v>
      </c>
      <c r="N4614"/>
      <c r="O4614" s="3">
        <v>1</v>
      </c>
      <c r="P4614" s="34">
        <v>6599.56</v>
      </c>
      <c r="Q4614" s="34">
        <v>7499.5</v>
      </c>
      <c r="R4614" s="34">
        <v>-899.9399999999996</v>
      </c>
      <c r="S4614" s="36">
        <v>-0.12</v>
      </c>
      <c r="T4614" s="72">
        <v>6599.56</v>
      </c>
      <c r="U4614" s="34">
        <v>3449.77</v>
      </c>
      <c r="V4614" s="34">
        <v>5849.61</v>
      </c>
      <c r="W4614" s="34">
        <v>-2399.8399999999997</v>
      </c>
      <c r="X4614" s="36">
        <v>-0.41025641025641024</v>
      </c>
      <c r="Y4614" s="36" t="str">
        <f>IFERROR(VLOOKUP(A4614,'Pivot price tier'!$C$8:$L$2270,10,0),"")</f>
        <v/>
      </c>
      <c r="Z4614" s="36" t="str">
        <f>IFERROR(VLOOKUP(A4614,'Pivot price tier by size'!$D$8:$M$2491,10,0),"")</f>
        <v/>
      </c>
      <c r="AA4614" s="36" t="str">
        <f>IFERROR(VLOOKUP(A4614,'Pivot category'!$B$8:$I$2216,8,0),"")</f>
        <v/>
      </c>
      <c r="AB4614" s="3" t="str">
        <f>IF(P4614&lt;$AC$1,"Bottom 5%","")</f>
        <v>Bottom 5%</v>
      </c>
      <c r="AC4614"/>
      <c r="AD4614" s="34" t="s">
        <v>16461</v>
      </c>
      <c r="AE4614" s="34" t="s">
        <v>13941</v>
      </c>
    </row>
    <row r="4615" spans="1:31" hidden="1" x14ac:dyDescent="0.25">
      <c r="A4615" t="s">
        <v>6013</v>
      </c>
      <c r="B4615" t="s">
        <v>2252</v>
      </c>
      <c r="C4615" s="3" t="s">
        <v>32</v>
      </c>
      <c r="D4615" s="3" t="s">
        <v>4708</v>
      </c>
      <c r="E4615" s="3">
        <v>0</v>
      </c>
      <c r="F4615" s="3">
        <v>10000</v>
      </c>
      <c r="G4615" s="34">
        <v>17.989999999999998</v>
      </c>
      <c r="H4615" s="3" t="s">
        <v>54</v>
      </c>
      <c r="I4615" s="3" t="s">
        <v>54</v>
      </c>
      <c r="J4615" s="3" t="s">
        <v>8165</v>
      </c>
      <c r="K4615" s="3" t="s">
        <v>8164</v>
      </c>
      <c r="L4615" s="3" t="s">
        <v>8167</v>
      </c>
      <c r="M4615" s="26" t="s">
        <v>13723</v>
      </c>
      <c r="N4615"/>
      <c r="O4615" s="3">
        <v>2</v>
      </c>
      <c r="P4615" s="34">
        <v>233.87</v>
      </c>
      <c r="Q4615" s="34">
        <v>592.64</v>
      </c>
      <c r="R4615" s="34">
        <v>-358.77</v>
      </c>
      <c r="S4615" s="36">
        <v>-0.60537594492440605</v>
      </c>
      <c r="T4615" s="72">
        <v>116.935</v>
      </c>
      <c r="U4615" s="34" t="s">
        <v>78</v>
      </c>
      <c r="V4615" s="34" t="s">
        <v>78</v>
      </c>
      <c r="W4615" s="34" t="s">
        <v>78</v>
      </c>
      <c r="X4615" s="36" t="s">
        <v>78</v>
      </c>
      <c r="Y4615" s="36" t="str">
        <f>IFERROR(VLOOKUP(A4615,'Pivot price tier'!$C$8:$L$2270,10,0),"")</f>
        <v/>
      </c>
      <c r="Z4615" s="36" t="str">
        <f>IFERROR(VLOOKUP(A4615,'Pivot price tier by size'!$D$8:$M$2491,10,0),"")</f>
        <v/>
      </c>
      <c r="AA4615" s="36" t="str">
        <f>IFERROR(VLOOKUP(A4615,'Pivot category'!$B$8:$I$2216,8,0),"")</f>
        <v/>
      </c>
      <c r="AB4615" s="3" t="str">
        <f>IF(P4615&lt;$AC$1,"Bottom 5%","")</f>
        <v>Bottom 5%</v>
      </c>
      <c r="AC4615"/>
      <c r="AD4615" s="34" t="s">
        <v>11100</v>
      </c>
      <c r="AE4615" s="34" t="s">
        <v>16516</v>
      </c>
    </row>
    <row r="4616" spans="1:31" hidden="1" x14ac:dyDescent="0.25">
      <c r="A4616" t="s">
        <v>6010</v>
      </c>
      <c r="B4616" t="s">
        <v>2253</v>
      </c>
      <c r="C4616" s="3" t="s">
        <v>32</v>
      </c>
      <c r="D4616" s="3" t="s">
        <v>4709</v>
      </c>
      <c r="E4616" s="3">
        <v>0</v>
      </c>
      <c r="F4616" s="3">
        <v>10000</v>
      </c>
      <c r="G4616" s="34">
        <v>17.989999999999998</v>
      </c>
      <c r="H4616" s="3" t="s">
        <v>54</v>
      </c>
      <c r="I4616" s="3" t="s">
        <v>54</v>
      </c>
      <c r="J4616" s="3" t="s">
        <v>8165</v>
      </c>
      <c r="K4616" s="3" t="s">
        <v>8164</v>
      </c>
      <c r="L4616" s="3" t="s">
        <v>8167</v>
      </c>
      <c r="M4616" s="26" t="s">
        <v>13723</v>
      </c>
      <c r="N4616"/>
      <c r="O4616" s="3">
        <v>3</v>
      </c>
      <c r="P4616" s="34">
        <v>233.87</v>
      </c>
      <c r="Q4616" s="34">
        <v>529.65</v>
      </c>
      <c r="R4616" s="34">
        <v>-295.77999999999997</v>
      </c>
      <c r="S4616" s="36">
        <v>-0.55844425564051736</v>
      </c>
      <c r="T4616" s="72">
        <v>77.956666666666663</v>
      </c>
      <c r="U4616" s="34" t="s">
        <v>78</v>
      </c>
      <c r="V4616" s="34" t="s">
        <v>78</v>
      </c>
      <c r="W4616" s="34" t="s">
        <v>78</v>
      </c>
      <c r="X4616" s="36" t="s">
        <v>78</v>
      </c>
      <c r="Y4616" s="36" t="str">
        <f>IFERROR(VLOOKUP(A4616,'Pivot price tier'!$C$8:$L$2270,10,0),"")</f>
        <v/>
      </c>
      <c r="Z4616" s="36" t="str">
        <f>IFERROR(VLOOKUP(A4616,'Pivot price tier by size'!$D$8:$M$2491,10,0),"")</f>
        <v/>
      </c>
      <c r="AA4616" s="36" t="str">
        <f>IFERROR(VLOOKUP(A4616,'Pivot category'!$B$8:$I$2216,8,0),"")</f>
        <v/>
      </c>
      <c r="AB4616" s="3" t="str">
        <f>IF(P4616&lt;$AC$1,"Bottom 5%","")</f>
        <v>Bottom 5%</v>
      </c>
      <c r="AC4616"/>
      <c r="AD4616" s="34" t="s">
        <v>11100</v>
      </c>
      <c r="AE4616" s="34" t="s">
        <v>16516</v>
      </c>
    </row>
    <row r="4617" spans="1:31" hidden="1" x14ac:dyDescent="0.25">
      <c r="A4617" t="s">
        <v>6012</v>
      </c>
      <c r="B4617" t="s">
        <v>2254</v>
      </c>
      <c r="C4617" s="3" t="s">
        <v>32</v>
      </c>
      <c r="D4617" s="3" t="s">
        <v>4710</v>
      </c>
      <c r="E4617" s="3">
        <v>0</v>
      </c>
      <c r="F4617" s="3">
        <v>10000</v>
      </c>
      <c r="G4617" s="34">
        <v>17.989999999999998</v>
      </c>
      <c r="H4617" s="3" t="s">
        <v>54</v>
      </c>
      <c r="I4617" s="3" t="s">
        <v>54</v>
      </c>
      <c r="J4617" s="3" t="s">
        <v>8165</v>
      </c>
      <c r="K4617" s="3" t="s">
        <v>8164</v>
      </c>
      <c r="L4617" s="3" t="s">
        <v>8167</v>
      </c>
      <c r="M4617" s="26" t="s">
        <v>13723</v>
      </c>
      <c r="N4617"/>
      <c r="O4617" s="3">
        <v>3</v>
      </c>
      <c r="P4617" s="34">
        <v>467.74</v>
      </c>
      <c r="Q4617" s="34">
        <v>726.56</v>
      </c>
      <c r="R4617" s="34">
        <v>-258.81999999999994</v>
      </c>
      <c r="S4617" s="36">
        <v>-0.35622660207002854</v>
      </c>
      <c r="T4617" s="72">
        <v>155.91333333333333</v>
      </c>
      <c r="U4617" s="34" t="s">
        <v>78</v>
      </c>
      <c r="V4617" s="34" t="s">
        <v>78</v>
      </c>
      <c r="W4617" s="34" t="s">
        <v>78</v>
      </c>
      <c r="X4617" s="36" t="s">
        <v>78</v>
      </c>
      <c r="Y4617" s="36" t="str">
        <f>IFERROR(VLOOKUP(A4617,'Pivot price tier'!$C$8:$L$2270,10,0),"")</f>
        <v/>
      </c>
      <c r="Z4617" s="36" t="str">
        <f>IFERROR(VLOOKUP(A4617,'Pivot price tier by size'!$D$8:$M$2491,10,0),"")</f>
        <v/>
      </c>
      <c r="AA4617" s="36" t="str">
        <f>IFERROR(VLOOKUP(A4617,'Pivot category'!$B$8:$I$2216,8,0),"")</f>
        <v/>
      </c>
      <c r="AB4617" s="3" t="str">
        <f>IF(P4617&lt;$AC$1,"Bottom 5%","")</f>
        <v>Bottom 5%</v>
      </c>
      <c r="AC4617"/>
      <c r="AD4617" s="34" t="s">
        <v>11100</v>
      </c>
      <c r="AE4617" s="34" t="s">
        <v>16516</v>
      </c>
    </row>
    <row r="4618" spans="1:31" hidden="1" x14ac:dyDescent="0.25">
      <c r="A4618" t="s">
        <v>6011</v>
      </c>
      <c r="B4618" t="s">
        <v>2255</v>
      </c>
      <c r="C4618" s="3" t="s">
        <v>32</v>
      </c>
      <c r="D4618" s="3" t="s">
        <v>4711</v>
      </c>
      <c r="E4618" s="3">
        <v>0</v>
      </c>
      <c r="F4618" s="3">
        <v>10000</v>
      </c>
      <c r="G4618" s="34">
        <v>17.989999999999998</v>
      </c>
      <c r="H4618" s="3" t="s">
        <v>54</v>
      </c>
      <c r="I4618" s="3" t="s">
        <v>54</v>
      </c>
      <c r="J4618" s="3" t="s">
        <v>8165</v>
      </c>
      <c r="K4618" s="3" t="s">
        <v>8164</v>
      </c>
      <c r="L4618" s="3" t="s">
        <v>8167</v>
      </c>
      <c r="M4618" s="26" t="s">
        <v>13723</v>
      </c>
      <c r="N4618"/>
      <c r="O4618" s="3" t="s">
        <v>78</v>
      </c>
      <c r="P4618" s="34">
        <v>125.93</v>
      </c>
      <c r="Q4618" s="34">
        <v>565.63</v>
      </c>
      <c r="R4618" s="34">
        <v>-439.7</v>
      </c>
      <c r="S4618" s="36">
        <v>-0.77736329402613014</v>
      </c>
      <c r="T4618" s="72" t="s">
        <v>78</v>
      </c>
      <c r="U4618" s="34" t="s">
        <v>78</v>
      </c>
      <c r="V4618" s="34" t="s">
        <v>78</v>
      </c>
      <c r="W4618" s="34" t="s">
        <v>78</v>
      </c>
      <c r="X4618" s="36" t="s">
        <v>78</v>
      </c>
      <c r="Y4618" s="36" t="str">
        <f>IFERROR(VLOOKUP(A4618,'Pivot price tier'!$C$8:$L$2270,10,0),"")</f>
        <v/>
      </c>
      <c r="Z4618" s="36" t="str">
        <f>IFERROR(VLOOKUP(A4618,'Pivot price tier by size'!$D$8:$M$2491,10,0),"")</f>
        <v/>
      </c>
      <c r="AA4618" s="36" t="str">
        <f>IFERROR(VLOOKUP(A4618,'Pivot category'!$B$8:$I$2216,8,0),"")</f>
        <v/>
      </c>
      <c r="AB4618" s="3" t="str">
        <f>IF(P4618&lt;$AC$1,"Bottom 5%","")</f>
        <v>Bottom 5%</v>
      </c>
      <c r="AC4618"/>
      <c r="AD4618" s="34" t="s">
        <v>11100</v>
      </c>
      <c r="AE4618" s="34" t="s">
        <v>16516</v>
      </c>
    </row>
    <row r="4619" spans="1:31" hidden="1" x14ac:dyDescent="0.25">
      <c r="A4619" t="s">
        <v>14919</v>
      </c>
      <c r="B4619" t="s">
        <v>14920</v>
      </c>
      <c r="C4619" s="3" t="s">
        <v>72</v>
      </c>
      <c r="D4619" s="3" t="s">
        <v>4713</v>
      </c>
      <c r="E4619" s="3" t="s">
        <v>5093</v>
      </c>
      <c r="F4619" s="3">
        <v>4000</v>
      </c>
      <c r="G4619" s="34">
        <v>3.29</v>
      </c>
      <c r="H4619" s="3" t="s">
        <v>26</v>
      </c>
      <c r="I4619" s="3" t="s">
        <v>70</v>
      </c>
      <c r="J4619" s="3" t="s">
        <v>9055</v>
      </c>
      <c r="K4619" s="3" t="s">
        <v>8172</v>
      </c>
      <c r="L4619" s="3" t="s">
        <v>8167</v>
      </c>
      <c r="M4619" s="26">
        <v>45778</v>
      </c>
      <c r="N4619"/>
      <c r="O4619" s="3">
        <v>1</v>
      </c>
      <c r="P4619" s="34">
        <v>15.55</v>
      </c>
      <c r="Q4619" s="34">
        <v>3.11</v>
      </c>
      <c r="R4619" s="34">
        <v>12.440000000000001</v>
      </c>
      <c r="S4619" s="36">
        <v>4</v>
      </c>
      <c r="T4619" s="72">
        <v>15.55</v>
      </c>
      <c r="U4619" s="34" t="s">
        <v>78</v>
      </c>
      <c r="V4619" s="34" t="s">
        <v>78</v>
      </c>
      <c r="W4619" s="34" t="s">
        <v>78</v>
      </c>
      <c r="X4619" s="36" t="s">
        <v>78</v>
      </c>
      <c r="Y4619" s="36" t="str">
        <f>IFERROR(VLOOKUP(A4619,'Pivot price tier'!$C$8:$L$2270,10,0),"")</f>
        <v/>
      </c>
      <c r="Z4619" s="36" t="str">
        <f>IFERROR(VLOOKUP(A4619,'Pivot price tier by size'!$D$8:$M$2491,10,0),"")</f>
        <v/>
      </c>
      <c r="AA4619" s="36" t="str">
        <f>IFERROR(VLOOKUP(A4619,'Pivot category'!$B$8:$I$2216,8,0),"")</f>
        <v/>
      </c>
      <c r="AB4619" s="3" t="str">
        <f>IF(P4619&lt;$AC$1,"Bottom 5%","")</f>
        <v>Bottom 5%</v>
      </c>
      <c r="AC4619"/>
      <c r="AD4619" s="34" t="s">
        <v>11097</v>
      </c>
      <c r="AE4619" s="34" t="s">
        <v>13940</v>
      </c>
    </row>
    <row r="4620" spans="1:31" hidden="1" x14ac:dyDescent="0.25">
      <c r="A4620" t="s">
        <v>6146</v>
      </c>
      <c r="B4620" t="s">
        <v>5092</v>
      </c>
      <c r="C4620" s="3" t="s">
        <v>32</v>
      </c>
      <c r="D4620" s="3" t="s">
        <v>4945</v>
      </c>
      <c r="E4620" s="3" t="s">
        <v>5093</v>
      </c>
      <c r="F4620" s="3">
        <v>10000</v>
      </c>
      <c r="G4620" s="34">
        <v>5.55</v>
      </c>
      <c r="H4620" s="3" t="s">
        <v>26</v>
      </c>
      <c r="I4620" s="3" t="s">
        <v>13</v>
      </c>
      <c r="J4620" s="3" t="s">
        <v>8168</v>
      </c>
      <c r="K4620" s="3" t="s">
        <v>8172</v>
      </c>
      <c r="L4620" s="3" t="s">
        <v>8169</v>
      </c>
      <c r="M4620" s="26" t="s">
        <v>13723</v>
      </c>
      <c r="N4620"/>
      <c r="O4620" s="3" t="s">
        <v>78</v>
      </c>
      <c r="P4620" s="34">
        <v>0</v>
      </c>
      <c r="Q4620" s="34">
        <v>61.05</v>
      </c>
      <c r="R4620" s="34">
        <v>-61.05</v>
      </c>
      <c r="S4620" s="36">
        <v>-1</v>
      </c>
      <c r="T4620" s="72" t="s">
        <v>78</v>
      </c>
      <c r="U4620" s="34" t="s">
        <v>78</v>
      </c>
      <c r="V4620" s="34" t="s">
        <v>78</v>
      </c>
      <c r="W4620" s="34" t="s">
        <v>78</v>
      </c>
      <c r="X4620" s="36" t="s">
        <v>78</v>
      </c>
      <c r="Y4620" s="36" t="str">
        <f>IFERROR(VLOOKUP(A4620,'Pivot price tier'!$C$8:$L$2270,10,0),"")</f>
        <v/>
      </c>
      <c r="Z4620" s="36" t="str">
        <f>IFERROR(VLOOKUP(A4620,'Pivot price tier by size'!$D$8:$M$2491,10,0),"")</f>
        <v/>
      </c>
      <c r="AA4620" s="36" t="str">
        <f>IFERROR(VLOOKUP(A4620,'Pivot category'!$B$8:$I$2216,8,0),"")</f>
        <v/>
      </c>
      <c r="AB4620" s="3" t="str">
        <f>IF(P4620&lt;$AC$1,"Bottom 5%","")</f>
        <v>Bottom 5%</v>
      </c>
      <c r="AC4620"/>
      <c r="AD4620" s="34" t="s">
        <v>16461</v>
      </c>
      <c r="AE4620" s="34" t="s">
        <v>13940</v>
      </c>
    </row>
    <row r="4621" spans="1:31" hidden="1" x14ac:dyDescent="0.25">
      <c r="A4621" t="s">
        <v>7215</v>
      </c>
      <c r="B4621" t="s">
        <v>2257</v>
      </c>
      <c r="C4621" s="3" t="s">
        <v>69</v>
      </c>
      <c r="D4621" s="3" t="s">
        <v>4714</v>
      </c>
      <c r="E4621" s="3" t="s">
        <v>5093</v>
      </c>
      <c r="F4621" s="3">
        <v>10000</v>
      </c>
      <c r="G4621" s="34">
        <v>0.59</v>
      </c>
      <c r="H4621" s="3" t="s">
        <v>28</v>
      </c>
      <c r="I4621" s="3" t="s">
        <v>70</v>
      </c>
      <c r="J4621" s="3" t="s">
        <v>8168</v>
      </c>
      <c r="K4621" s="3" t="s">
        <v>8172</v>
      </c>
      <c r="L4621" s="3" t="s">
        <v>8167</v>
      </c>
      <c r="M4621" s="26" t="s">
        <v>13723</v>
      </c>
      <c r="N4621"/>
      <c r="O4621" s="3" t="s">
        <v>78</v>
      </c>
      <c r="P4621" s="34">
        <v>37.1</v>
      </c>
      <c r="Q4621" s="34">
        <v>15.3</v>
      </c>
      <c r="R4621" s="34">
        <v>21.8</v>
      </c>
      <c r="S4621" s="36">
        <v>1.4248366013071894</v>
      </c>
      <c r="T4621" s="72" t="s">
        <v>78</v>
      </c>
      <c r="U4621" s="34" t="s">
        <v>78</v>
      </c>
      <c r="V4621" s="34" t="s">
        <v>78</v>
      </c>
      <c r="W4621" s="34" t="s">
        <v>78</v>
      </c>
      <c r="X4621" s="36" t="s">
        <v>78</v>
      </c>
      <c r="Y4621" s="36" t="str">
        <f>IFERROR(VLOOKUP(A4621,'Pivot price tier'!$C$8:$L$2270,10,0),"")</f>
        <v/>
      </c>
      <c r="Z4621" s="36" t="str">
        <f>IFERROR(VLOOKUP(A4621,'Pivot price tier by size'!$D$8:$M$2491,10,0),"")</f>
        <v/>
      </c>
      <c r="AA4621" s="36" t="str">
        <f>IFERROR(VLOOKUP(A4621,'Pivot category'!$B$8:$I$2216,8,0),"")</f>
        <v/>
      </c>
      <c r="AB4621" s="3" t="str">
        <f>IF(P4621&lt;$AC$1,"Bottom 5%","")</f>
        <v>Bottom 5%</v>
      </c>
      <c r="AC4621"/>
      <c r="AD4621" s="34" t="s">
        <v>11097</v>
      </c>
      <c r="AE4621" s="34" t="s">
        <v>13940</v>
      </c>
    </row>
    <row r="4622" spans="1:31" x14ac:dyDescent="0.25">
      <c r="A4622" t="s">
        <v>7045</v>
      </c>
      <c r="B4622" t="s">
        <v>1699</v>
      </c>
      <c r="C4622" s="3" t="s">
        <v>72</v>
      </c>
      <c r="D4622" s="3" t="s">
        <v>4078</v>
      </c>
      <c r="E4622" s="3" t="s">
        <v>5093</v>
      </c>
      <c r="F4622" s="3">
        <v>7000</v>
      </c>
      <c r="G4622" s="34">
        <v>3.89</v>
      </c>
      <c r="H4622" s="3" t="s">
        <v>30</v>
      </c>
      <c r="I4622" s="3" t="s">
        <v>70</v>
      </c>
      <c r="J4622" s="3" t="s">
        <v>8163</v>
      </c>
      <c r="K4622" s="3" t="s">
        <v>8164</v>
      </c>
      <c r="L4622" s="3" t="s">
        <v>68</v>
      </c>
      <c r="M4622" s="26" t="s">
        <v>13723</v>
      </c>
      <c r="N4622"/>
      <c r="O4622" s="3">
        <v>142</v>
      </c>
      <c r="P4622" s="34">
        <v>56132.77</v>
      </c>
      <c r="Q4622" s="34">
        <v>54304.3</v>
      </c>
      <c r="R4622" s="34">
        <v>1828.4699999999939</v>
      </c>
      <c r="S4622" s="36">
        <v>3.3670814281741901E-2</v>
      </c>
      <c r="T4622" s="72">
        <v>395.30119718309857</v>
      </c>
      <c r="U4622" s="34">
        <v>169988.56</v>
      </c>
      <c r="V4622" s="34">
        <v>173308.42</v>
      </c>
      <c r="W4622" s="34">
        <v>-3319.8600000000151</v>
      </c>
      <c r="X4622" s="36">
        <v>-1.9155791738220351E-2</v>
      </c>
      <c r="Y4622" s="36" t="str">
        <f>IFERROR(VLOOKUP(A4622,'Pivot price tier'!$C$8:$L$2270,10,0),"")</f>
        <v/>
      </c>
      <c r="Z4622" s="36" t="str">
        <f>IFERROR(VLOOKUP(A4622,'Pivot price tier by size'!$D$8:$M$2491,10,0),"")</f>
        <v/>
      </c>
      <c r="AA4622" s="36" t="str">
        <f>IFERROR(VLOOKUP(A4622,'Pivot category'!$B$8:$I$2216,8,0),"")</f>
        <v/>
      </c>
      <c r="AB4622" s="3" t="str">
        <f>IF(P4622&lt;$AC$1,"Bottom 5%","")</f>
        <v/>
      </c>
      <c r="AC4622"/>
      <c r="AD4622" s="34" t="s">
        <v>16459</v>
      </c>
      <c r="AE4622" s="34" t="s">
        <v>13941</v>
      </c>
    </row>
    <row r="4623" spans="1:31" hidden="1" x14ac:dyDescent="0.25">
      <c r="A4623" t="s">
        <v>7203</v>
      </c>
      <c r="B4623" t="s">
        <v>2259</v>
      </c>
      <c r="C4623" s="3" t="s">
        <v>69</v>
      </c>
      <c r="D4623" s="3" t="s">
        <v>4716</v>
      </c>
      <c r="E4623" s="3" t="s">
        <v>5093</v>
      </c>
      <c r="F4623" s="3">
        <v>10000</v>
      </c>
      <c r="G4623" s="34">
        <v>0.59</v>
      </c>
      <c r="H4623" s="3" t="s">
        <v>12487</v>
      </c>
      <c r="I4623" s="3" t="s">
        <v>70</v>
      </c>
      <c r="J4623" s="3" t="s">
        <v>8168</v>
      </c>
      <c r="K4623" s="3" t="s">
        <v>8172</v>
      </c>
      <c r="L4623" s="3" t="s">
        <v>8169</v>
      </c>
      <c r="M4623" s="26" t="s">
        <v>13723</v>
      </c>
      <c r="N4623"/>
      <c r="O4623" s="3" t="s">
        <v>78</v>
      </c>
      <c r="P4623" s="34">
        <v>63.72</v>
      </c>
      <c r="Q4623" s="34">
        <v>32.26</v>
      </c>
      <c r="R4623" s="34">
        <v>31.46</v>
      </c>
      <c r="S4623" s="36">
        <v>0.97520148791072536</v>
      </c>
      <c r="T4623" s="72" t="s">
        <v>78</v>
      </c>
      <c r="U4623" s="34" t="s">
        <v>78</v>
      </c>
      <c r="V4623" s="34" t="s">
        <v>78</v>
      </c>
      <c r="W4623" s="34" t="s">
        <v>78</v>
      </c>
      <c r="X4623" s="36" t="s">
        <v>78</v>
      </c>
      <c r="Y4623" s="36" t="str">
        <f>IFERROR(VLOOKUP(A4623,'Pivot price tier'!$C$8:$L$2270,10,0),"")</f>
        <v/>
      </c>
      <c r="Z4623" s="36" t="str">
        <f>IFERROR(VLOOKUP(A4623,'Pivot price tier by size'!$D$8:$M$2491,10,0),"")</f>
        <v/>
      </c>
      <c r="AA4623" s="36" t="str">
        <f>IFERROR(VLOOKUP(A4623,'Pivot category'!$B$8:$I$2216,8,0),"")</f>
        <v/>
      </c>
      <c r="AB4623" s="3" t="str">
        <f>IF(P4623&lt;$AC$1,"Bottom 5%","")</f>
        <v>Bottom 5%</v>
      </c>
      <c r="AC4623"/>
      <c r="AD4623" s="34" t="s">
        <v>11098</v>
      </c>
      <c r="AE4623" s="34" t="s">
        <v>16479</v>
      </c>
    </row>
    <row r="4624" spans="1:31" hidden="1" x14ac:dyDescent="0.25">
      <c r="A4624" t="s">
        <v>11821</v>
      </c>
      <c r="B4624" t="s">
        <v>11822</v>
      </c>
      <c r="C4624" s="3" t="s">
        <v>32</v>
      </c>
      <c r="D4624" s="3" t="s">
        <v>4717</v>
      </c>
      <c r="E4624" s="3" t="s">
        <v>5093</v>
      </c>
      <c r="F4624" s="3">
        <v>4000</v>
      </c>
      <c r="G4624" s="34">
        <v>38.99</v>
      </c>
      <c r="H4624" s="3" t="s">
        <v>12487</v>
      </c>
      <c r="I4624" s="3" t="s">
        <v>23</v>
      </c>
      <c r="J4624" s="3" t="s">
        <v>8168</v>
      </c>
      <c r="K4624" s="3" t="s">
        <v>8172</v>
      </c>
      <c r="L4624" s="3" t="s">
        <v>8169</v>
      </c>
      <c r="M4624" s="26">
        <v>45108</v>
      </c>
      <c r="N4624"/>
      <c r="O4624" s="3" t="s">
        <v>78</v>
      </c>
      <c r="P4624" s="34">
        <v>155.96</v>
      </c>
      <c r="Q4624" s="34">
        <v>0</v>
      </c>
      <c r="R4624" s="34">
        <v>155.96</v>
      </c>
      <c r="S4624" s="36" t="s">
        <v>78</v>
      </c>
      <c r="T4624" s="72" t="s">
        <v>78</v>
      </c>
      <c r="U4624" s="34" t="s">
        <v>78</v>
      </c>
      <c r="V4624" s="34" t="s">
        <v>78</v>
      </c>
      <c r="W4624" s="34" t="s">
        <v>78</v>
      </c>
      <c r="X4624" s="36" t="s">
        <v>78</v>
      </c>
      <c r="Y4624" s="36" t="str">
        <f>IFERROR(VLOOKUP(A4624,'Pivot price tier'!$C$8:$L$2270,10,0),"")</f>
        <v/>
      </c>
      <c r="Z4624" s="36" t="str">
        <f>IFERROR(VLOOKUP(A4624,'Pivot price tier by size'!$D$8:$M$2491,10,0),"")</f>
        <v/>
      </c>
      <c r="AA4624" s="36" t="str">
        <f>IFERROR(VLOOKUP(A4624,'Pivot category'!$B$8:$I$2216,8,0),"")</f>
        <v/>
      </c>
      <c r="AB4624" s="3" t="str">
        <f>IF(P4624&lt;$AC$1,"Bottom 5%","")</f>
        <v>Bottom 5%</v>
      </c>
      <c r="AC4624"/>
      <c r="AD4624" s="34" t="s">
        <v>16461</v>
      </c>
      <c r="AE4624" s="34" t="s">
        <v>13971</v>
      </c>
    </row>
    <row r="4625" spans="1:31" hidden="1" x14ac:dyDescent="0.25">
      <c r="A4625" t="s">
        <v>11296</v>
      </c>
      <c r="B4625" t="s">
        <v>11297</v>
      </c>
      <c r="C4625" s="3" t="s">
        <v>38</v>
      </c>
      <c r="D4625" s="3" t="s">
        <v>4718</v>
      </c>
      <c r="E4625" s="3" t="s">
        <v>5093</v>
      </c>
      <c r="F4625" s="3">
        <v>4000</v>
      </c>
      <c r="G4625" s="34">
        <v>22.79</v>
      </c>
      <c r="H4625" s="3" t="s">
        <v>12487</v>
      </c>
      <c r="I4625" s="3" t="s">
        <v>17</v>
      </c>
      <c r="J4625" s="3" t="s">
        <v>8168</v>
      </c>
      <c r="K4625" s="3" t="s">
        <v>8172</v>
      </c>
      <c r="L4625" s="3" t="s">
        <v>8169</v>
      </c>
      <c r="M4625" s="26">
        <v>44986</v>
      </c>
      <c r="N4625"/>
      <c r="O4625" s="3" t="s">
        <v>78</v>
      </c>
      <c r="P4625" s="34">
        <v>341.85</v>
      </c>
      <c r="Q4625" s="34">
        <v>91.16</v>
      </c>
      <c r="R4625" s="34">
        <v>250.69000000000003</v>
      </c>
      <c r="S4625" s="36">
        <v>2.7500000000000004</v>
      </c>
      <c r="T4625" s="72" t="s">
        <v>78</v>
      </c>
      <c r="U4625" s="34" t="s">
        <v>78</v>
      </c>
      <c r="V4625" s="34" t="s">
        <v>78</v>
      </c>
      <c r="W4625" s="34" t="s">
        <v>78</v>
      </c>
      <c r="X4625" s="36" t="s">
        <v>78</v>
      </c>
      <c r="Y4625" s="36" t="str">
        <f>IFERROR(VLOOKUP(A4625,'Pivot price tier'!$C$8:$L$2270,10,0),"")</f>
        <v/>
      </c>
      <c r="Z4625" s="36" t="str">
        <f>IFERROR(VLOOKUP(A4625,'Pivot price tier by size'!$D$8:$M$2491,10,0),"")</f>
        <v/>
      </c>
      <c r="AA4625" s="36" t="str">
        <f>IFERROR(VLOOKUP(A4625,'Pivot category'!$B$8:$I$2216,8,0),"")</f>
        <v/>
      </c>
      <c r="AB4625" s="3" t="str">
        <f>IF(P4625&lt;$AC$1,"Bottom 5%","")</f>
        <v>Bottom 5%</v>
      </c>
      <c r="AC4625"/>
      <c r="AD4625" s="34" t="s">
        <v>16461</v>
      </c>
      <c r="AE4625" s="34" t="s">
        <v>13971</v>
      </c>
    </row>
    <row r="4626" spans="1:31" hidden="1" x14ac:dyDescent="0.25">
      <c r="A4626" t="s">
        <v>11298</v>
      </c>
      <c r="B4626" t="s">
        <v>6545</v>
      </c>
      <c r="C4626" s="3" t="s">
        <v>32</v>
      </c>
      <c r="D4626" s="3" t="s">
        <v>8046</v>
      </c>
      <c r="E4626" s="3" t="s">
        <v>5093</v>
      </c>
      <c r="F4626" s="3">
        <v>7000</v>
      </c>
      <c r="G4626" s="34">
        <v>17.989999999999998</v>
      </c>
      <c r="H4626" s="3" t="s">
        <v>12</v>
      </c>
      <c r="I4626" s="3" t="s">
        <v>21</v>
      </c>
      <c r="J4626" s="3" t="s">
        <v>8168</v>
      </c>
      <c r="K4626" s="3" t="s">
        <v>8164</v>
      </c>
      <c r="L4626" s="3" t="s">
        <v>8167</v>
      </c>
      <c r="M4626" s="26" t="s">
        <v>13723</v>
      </c>
      <c r="N4626"/>
      <c r="O4626" s="3">
        <v>8</v>
      </c>
      <c r="P4626" s="34">
        <v>12437.22</v>
      </c>
      <c r="Q4626" s="34">
        <v>23625.77</v>
      </c>
      <c r="R4626" s="34">
        <v>-11188.550000000001</v>
      </c>
      <c r="S4626" s="36">
        <v>-0.47357398298552811</v>
      </c>
      <c r="T4626" s="72">
        <v>1554.6524999999999</v>
      </c>
      <c r="U4626" s="34">
        <v>1961.03</v>
      </c>
      <c r="V4626" s="34">
        <v>16068.41</v>
      </c>
      <c r="W4626" s="34">
        <v>-14107.38</v>
      </c>
      <c r="X4626" s="36">
        <v>-0.87795743324946274</v>
      </c>
      <c r="Y4626" s="36" t="str">
        <f>IFERROR(VLOOKUP(A4626,'Pivot price tier'!$C$8:$L$2270,10,0),"")</f>
        <v/>
      </c>
      <c r="Z4626" s="36" t="str">
        <f>IFERROR(VLOOKUP(A4626,'Pivot price tier by size'!$D$8:$M$2491,10,0),"")</f>
        <v/>
      </c>
      <c r="AA4626" s="36" t="str">
        <f>IFERROR(VLOOKUP(A4626,'Pivot category'!$B$8:$I$2216,8,0),"")</f>
        <v/>
      </c>
      <c r="AB4626" s="3" t="str">
        <f>IF(P4626&lt;$AC$1,"Bottom 5%","")</f>
        <v>Bottom 5%</v>
      </c>
      <c r="AC4626"/>
      <c r="AD4626" s="34" t="s">
        <v>11098</v>
      </c>
      <c r="AE4626" s="34" t="s">
        <v>13942</v>
      </c>
    </row>
    <row r="4627" spans="1:31" hidden="1" x14ac:dyDescent="0.25">
      <c r="A4627" t="s">
        <v>11544</v>
      </c>
      <c r="B4627" t="s">
        <v>12280</v>
      </c>
      <c r="C4627" s="3" t="s">
        <v>36</v>
      </c>
      <c r="D4627" s="3" t="s">
        <v>4719</v>
      </c>
      <c r="E4627" s="3" t="s">
        <v>5093</v>
      </c>
      <c r="F4627" s="3">
        <v>4000</v>
      </c>
      <c r="G4627" s="34">
        <v>6.29</v>
      </c>
      <c r="H4627" s="3" t="s">
        <v>28</v>
      </c>
      <c r="I4627" s="3" t="s">
        <v>13</v>
      </c>
      <c r="J4627" s="3" t="s">
        <v>8173</v>
      </c>
      <c r="K4627" s="3" t="s">
        <v>8172</v>
      </c>
      <c r="L4627" s="3" t="s">
        <v>8169</v>
      </c>
      <c r="M4627" s="26">
        <v>45200</v>
      </c>
      <c r="N4627"/>
      <c r="O4627" s="3" t="s">
        <v>78</v>
      </c>
      <c r="P4627" s="34">
        <v>44.03</v>
      </c>
      <c r="Q4627" s="34">
        <v>339.66</v>
      </c>
      <c r="R4627" s="34">
        <v>-295.63</v>
      </c>
      <c r="S4627" s="36">
        <v>-0.87037037037037035</v>
      </c>
      <c r="T4627" s="72" t="s">
        <v>78</v>
      </c>
      <c r="U4627" s="34">
        <v>0</v>
      </c>
      <c r="V4627" s="34">
        <v>75.48</v>
      </c>
      <c r="W4627" s="34">
        <v>-75.48</v>
      </c>
      <c r="X4627" s="36">
        <v>-1</v>
      </c>
      <c r="Y4627" s="36" t="str">
        <f>IFERROR(VLOOKUP(A4627,'Pivot price tier'!$C$8:$L$2270,10,0),"")</f>
        <v/>
      </c>
      <c r="Z4627" s="36" t="str">
        <f>IFERROR(VLOOKUP(A4627,'Pivot price tier by size'!$D$8:$M$2491,10,0),"")</f>
        <v/>
      </c>
      <c r="AA4627" s="36" t="str">
        <f>IFERROR(VLOOKUP(A4627,'Pivot category'!$B$8:$I$2216,8,0),"")</f>
        <v/>
      </c>
      <c r="AB4627" s="3" t="str">
        <f>IF(P4627&lt;$AC$1,"Bottom 5%","")</f>
        <v>Bottom 5%</v>
      </c>
      <c r="AC4627"/>
      <c r="AD4627" s="34" t="s">
        <v>11097</v>
      </c>
      <c r="AE4627" s="34" t="s">
        <v>13940</v>
      </c>
    </row>
    <row r="4628" spans="1:31" hidden="1" x14ac:dyDescent="0.25">
      <c r="A4628" t="s">
        <v>13938</v>
      </c>
      <c r="B4628" t="s">
        <v>14201</v>
      </c>
      <c r="C4628" s="3" t="s">
        <v>10382</v>
      </c>
      <c r="D4628" s="3" t="s">
        <v>12801</v>
      </c>
      <c r="E4628" s="3" t="s">
        <v>5093</v>
      </c>
      <c r="F4628" s="3">
        <v>70000</v>
      </c>
      <c r="G4628" s="34">
        <v>2199.9899999999998</v>
      </c>
      <c r="H4628" s="3" t="s">
        <v>12</v>
      </c>
      <c r="I4628" s="3" t="s">
        <v>74</v>
      </c>
      <c r="J4628" s="3" t="s">
        <v>8265</v>
      </c>
      <c r="K4628" s="3" t="s">
        <v>8164</v>
      </c>
      <c r="L4628" s="3" t="s">
        <v>68</v>
      </c>
      <c r="M4628" s="26">
        <v>45627</v>
      </c>
      <c r="N4628"/>
      <c r="O4628" s="3">
        <v>3</v>
      </c>
      <c r="P4628" s="34">
        <v>4399.9799999999996</v>
      </c>
      <c r="Q4628" s="34">
        <v>10999.95</v>
      </c>
      <c r="R4628" s="34">
        <v>-6599.9700000000012</v>
      </c>
      <c r="S4628" s="36">
        <v>-0.60000000000000009</v>
      </c>
      <c r="T4628" s="72">
        <v>1466.6599999999999</v>
      </c>
      <c r="U4628" s="34">
        <v>10999.95</v>
      </c>
      <c r="V4628" s="34">
        <v>79199.64</v>
      </c>
      <c r="W4628" s="34">
        <v>-68199.69</v>
      </c>
      <c r="X4628" s="36">
        <v>-0.86111111111111116</v>
      </c>
      <c r="Y4628" s="36" t="str">
        <f>IFERROR(VLOOKUP(A4628,'Pivot price tier'!$C$8:$L$2270,10,0),"")</f>
        <v xml:space="preserve"> </v>
      </c>
      <c r="Z4628" s="36" t="str">
        <f>IFERROR(VLOOKUP(A4628,'Pivot price tier by size'!$D$8:$M$2491,10,0),"")</f>
        <v xml:space="preserve"> </v>
      </c>
      <c r="AA4628" s="36" t="str">
        <f>IFERROR(VLOOKUP(A4628,'Pivot category'!$B$8:$I$2216,8,0),"")</f>
        <v>X</v>
      </c>
      <c r="AB4628" s="3" t="str">
        <f>IF(P4628&lt;$AC$1,"Bottom 5%","")</f>
        <v>Bottom 5%</v>
      </c>
      <c r="AC4628"/>
      <c r="AD4628" s="34" t="s">
        <v>16459</v>
      </c>
      <c r="AE4628" s="34" t="s">
        <v>13980</v>
      </c>
    </row>
    <row r="4629" spans="1:31" hidden="1" x14ac:dyDescent="0.25">
      <c r="A4629" t="s">
        <v>16065</v>
      </c>
      <c r="B4629" t="s">
        <v>16066</v>
      </c>
      <c r="C4629" s="3" t="s">
        <v>10382</v>
      </c>
      <c r="D4629" s="3" t="s">
        <v>16136</v>
      </c>
      <c r="E4629" s="3" t="s">
        <v>5093</v>
      </c>
      <c r="F4629" s="3">
        <v>10000</v>
      </c>
      <c r="G4629" s="34">
        <v>129.99</v>
      </c>
      <c r="H4629" s="3" t="s">
        <v>12489</v>
      </c>
      <c r="I4629" s="3" t="s">
        <v>15</v>
      </c>
      <c r="J4629" s="3" t="s">
        <v>15250</v>
      </c>
      <c r="K4629" s="3" t="s">
        <v>8164</v>
      </c>
      <c r="L4629" s="3" t="s">
        <v>68</v>
      </c>
      <c r="M4629" s="26">
        <v>45960</v>
      </c>
      <c r="N4629"/>
      <c r="O4629" s="3">
        <v>9</v>
      </c>
      <c r="P4629" s="34">
        <v>59665.41</v>
      </c>
      <c r="Q4629" s="34">
        <v>0</v>
      </c>
      <c r="R4629" s="34">
        <v>59665.41</v>
      </c>
      <c r="S4629" s="36" t="s">
        <v>78</v>
      </c>
      <c r="T4629" s="72">
        <v>6629.4900000000007</v>
      </c>
      <c r="U4629" s="34">
        <v>66944.850000000006</v>
      </c>
      <c r="V4629" s="34">
        <v>0</v>
      </c>
      <c r="W4629" s="34">
        <v>66944.850000000006</v>
      </c>
      <c r="X4629" s="36" t="s">
        <v>78</v>
      </c>
      <c r="Y4629" s="36" t="str">
        <f>IFERROR(VLOOKUP(A4629,'Pivot price tier'!$C$8:$L$2270,10,0),"")</f>
        <v xml:space="preserve"> </v>
      </c>
      <c r="Z4629" s="36" t="str">
        <f>IFERROR(VLOOKUP(A4629,'Pivot price tier by size'!$D$8:$M$2491,10,0),"")</f>
        <v>X</v>
      </c>
      <c r="AA4629" s="36" t="str">
        <f>IFERROR(VLOOKUP(A4629,'Pivot category'!$B$8:$I$2216,8,0),"")</f>
        <v xml:space="preserve"> </v>
      </c>
      <c r="AB4629" s="3" t="str">
        <f>IF(P4629&lt;$AC$1,"Bottom 5%","")</f>
        <v/>
      </c>
      <c r="AC4629"/>
      <c r="AD4629" s="34" t="s">
        <v>16459</v>
      </c>
      <c r="AE4629" s="34" t="s">
        <v>13980</v>
      </c>
    </row>
    <row r="4630" spans="1:31" hidden="1" x14ac:dyDescent="0.25">
      <c r="A4630" t="s">
        <v>16398</v>
      </c>
      <c r="B4630" t="s">
        <v>16399</v>
      </c>
      <c r="C4630" s="3" t="s">
        <v>32</v>
      </c>
      <c r="D4630" s="3" t="s">
        <v>16151</v>
      </c>
      <c r="E4630" s="3" t="s">
        <v>5093</v>
      </c>
      <c r="F4630" s="3">
        <v>70000</v>
      </c>
      <c r="G4630" s="34">
        <v>41.99</v>
      </c>
      <c r="H4630" s="3" t="s">
        <v>12</v>
      </c>
      <c r="I4630" s="3" t="s">
        <v>23</v>
      </c>
      <c r="J4630" s="3" t="s">
        <v>8168</v>
      </c>
      <c r="K4630" s="3" t="s">
        <v>8170</v>
      </c>
      <c r="L4630" s="3" t="s">
        <v>68</v>
      </c>
      <c r="M4630" s="26">
        <v>46113</v>
      </c>
      <c r="N4630"/>
      <c r="O4630" s="3">
        <v>49</v>
      </c>
      <c r="P4630" s="34">
        <v>19915.02</v>
      </c>
      <c r="Q4630" s="34">
        <v>0</v>
      </c>
      <c r="R4630" s="34">
        <v>19915.02</v>
      </c>
      <c r="S4630" s="36" t="s">
        <v>78</v>
      </c>
      <c r="T4630" s="72">
        <v>406.42897959183676</v>
      </c>
      <c r="U4630" s="34">
        <v>4238.9399999999996</v>
      </c>
      <c r="V4630" s="34">
        <v>0</v>
      </c>
      <c r="W4630" s="34">
        <v>4238.9399999999996</v>
      </c>
      <c r="X4630" s="36" t="s">
        <v>78</v>
      </c>
      <c r="Y4630" s="36" t="str">
        <f>IFERROR(VLOOKUP(A4630,'Pivot price tier'!$C$8:$L$2270,10,0),"")</f>
        <v/>
      </c>
      <c r="Z4630" s="36" t="str">
        <f>IFERROR(VLOOKUP(A4630,'Pivot price tier by size'!$D$8:$M$2491,10,0),"")</f>
        <v/>
      </c>
      <c r="AA4630" s="36" t="str">
        <f>IFERROR(VLOOKUP(A4630,'Pivot category'!$B$8:$I$2216,8,0),"")</f>
        <v/>
      </c>
      <c r="AB4630" s="3" t="str">
        <f>IF(P4630&lt;$AC$1,"Bottom 5%","")</f>
        <v>Bottom 5%</v>
      </c>
      <c r="AC4630"/>
      <c r="AD4630" s="34" t="s">
        <v>16459</v>
      </c>
      <c r="AE4630" s="34" t="s">
        <v>13980</v>
      </c>
    </row>
    <row r="4631" spans="1:31" hidden="1" x14ac:dyDescent="0.25">
      <c r="A4631" t="s">
        <v>6324</v>
      </c>
      <c r="B4631" t="s">
        <v>5057</v>
      </c>
      <c r="C4631" s="3" t="s">
        <v>32</v>
      </c>
      <c r="D4631" s="3" t="s">
        <v>5059</v>
      </c>
      <c r="E4631" s="3" t="s">
        <v>5093</v>
      </c>
      <c r="F4631" s="3">
        <v>10000</v>
      </c>
      <c r="G4631" s="34">
        <v>61.99</v>
      </c>
      <c r="H4631" s="3" t="s">
        <v>12</v>
      </c>
      <c r="I4631" s="3" t="s">
        <v>15</v>
      </c>
      <c r="J4631" s="3" t="s">
        <v>8171</v>
      </c>
      <c r="K4631" s="3" t="s">
        <v>8164</v>
      </c>
      <c r="L4631" s="3" t="s">
        <v>68</v>
      </c>
      <c r="M4631" s="26" t="s">
        <v>13723</v>
      </c>
      <c r="N4631"/>
      <c r="O4631" s="3">
        <v>3</v>
      </c>
      <c r="P4631" s="34">
        <v>24300.080000000002</v>
      </c>
      <c r="Q4631" s="34">
        <v>0</v>
      </c>
      <c r="R4631" s="34">
        <v>24300.080000000002</v>
      </c>
      <c r="S4631" s="36" t="s">
        <v>78</v>
      </c>
      <c r="T4631" s="72">
        <v>8100.0266666666676</v>
      </c>
      <c r="U4631" s="34">
        <v>21758.49</v>
      </c>
      <c r="V4631" s="34">
        <v>0</v>
      </c>
      <c r="W4631" s="34">
        <v>21758.49</v>
      </c>
      <c r="X4631" s="36" t="s">
        <v>78</v>
      </c>
      <c r="Y4631" s="36" t="str">
        <f>IFERROR(VLOOKUP(A4631,'Pivot price tier'!$C$8:$L$2270,10,0),"")</f>
        <v xml:space="preserve"> </v>
      </c>
      <c r="Z4631" s="36" t="str">
        <f>IFERROR(VLOOKUP(A4631,'Pivot price tier by size'!$D$8:$M$2491,10,0),"")</f>
        <v xml:space="preserve"> </v>
      </c>
      <c r="AA4631" s="36" t="str">
        <f>IFERROR(VLOOKUP(A4631,'Pivot category'!$B$8:$I$2216,8,0),"")</f>
        <v>X</v>
      </c>
      <c r="AB4631" s="3" t="str">
        <f>IF(P4631&lt;$AC$1,"Bottom 5%","")</f>
        <v>Bottom 5%</v>
      </c>
      <c r="AC4631"/>
      <c r="AD4631" s="34" t="s">
        <v>16459</v>
      </c>
      <c r="AE4631" s="34" t="s">
        <v>13980</v>
      </c>
    </row>
    <row r="4632" spans="1:31" hidden="1" x14ac:dyDescent="0.25">
      <c r="A4632" t="s">
        <v>16067</v>
      </c>
      <c r="B4632" t="s">
        <v>16068</v>
      </c>
      <c r="C4632" s="3" t="s">
        <v>32</v>
      </c>
      <c r="D4632" s="3" t="s">
        <v>15383</v>
      </c>
      <c r="E4632" s="3" t="s">
        <v>5093</v>
      </c>
      <c r="F4632" s="3">
        <v>10000</v>
      </c>
      <c r="G4632" s="34">
        <v>99.99</v>
      </c>
      <c r="H4632" s="3" t="s">
        <v>12</v>
      </c>
      <c r="I4632" s="3" t="s">
        <v>15</v>
      </c>
      <c r="J4632" s="3" t="s">
        <v>15250</v>
      </c>
      <c r="K4632" s="3" t="s">
        <v>8164</v>
      </c>
      <c r="L4632" s="3" t="s">
        <v>68</v>
      </c>
      <c r="M4632" s="26">
        <v>45917</v>
      </c>
      <c r="N4632"/>
      <c r="O4632" s="3">
        <v>32</v>
      </c>
      <c r="P4632" s="34">
        <v>40795.919999999998</v>
      </c>
      <c r="Q4632" s="34">
        <v>0</v>
      </c>
      <c r="R4632" s="34">
        <v>40795.919999999998</v>
      </c>
      <c r="S4632" s="36" t="s">
        <v>78</v>
      </c>
      <c r="T4632" s="72">
        <v>1274.8724999999999</v>
      </c>
      <c r="U4632" s="34" t="s">
        <v>78</v>
      </c>
      <c r="V4632" s="34" t="s">
        <v>78</v>
      </c>
      <c r="W4632" s="34" t="s">
        <v>78</v>
      </c>
      <c r="X4632" s="36" t="s">
        <v>78</v>
      </c>
      <c r="Y4632" s="36" t="str">
        <f>IFERROR(VLOOKUP(A4632,'Pivot price tier'!$C$8:$L$2270,10,0),"")</f>
        <v xml:space="preserve"> </v>
      </c>
      <c r="Z4632" s="36" t="str">
        <f>IFERROR(VLOOKUP(A4632,'Pivot price tier by size'!$D$8:$M$2491,10,0),"")</f>
        <v xml:space="preserve"> </v>
      </c>
      <c r="AA4632" s="36" t="str">
        <f>IFERROR(VLOOKUP(A4632,'Pivot category'!$B$8:$I$2216,8,0),"")</f>
        <v xml:space="preserve"> </v>
      </c>
      <c r="AB4632" s="3" t="str">
        <f>IF(P4632&lt;$AC$1,"Bottom 5%","")</f>
        <v>Bottom 5%</v>
      </c>
      <c r="AC4632"/>
      <c r="AD4632" s="34" t="s">
        <v>16459</v>
      </c>
      <c r="AE4632" s="34" t="s">
        <v>13980</v>
      </c>
    </row>
    <row r="4633" spans="1:31" hidden="1" x14ac:dyDescent="0.25">
      <c r="A4633" t="s">
        <v>7358</v>
      </c>
      <c r="B4633" t="s">
        <v>2260</v>
      </c>
      <c r="C4633" s="3" t="s">
        <v>36</v>
      </c>
      <c r="D4633" s="3" t="s">
        <v>4721</v>
      </c>
      <c r="E4633" s="3" t="s">
        <v>5093</v>
      </c>
      <c r="F4633" s="3">
        <v>10000</v>
      </c>
      <c r="G4633" s="34">
        <v>47.99</v>
      </c>
      <c r="H4633" s="3" t="s">
        <v>12</v>
      </c>
      <c r="I4633" s="3" t="s">
        <v>23</v>
      </c>
      <c r="J4633" s="3" t="s">
        <v>8168</v>
      </c>
      <c r="K4633" s="3" t="s">
        <v>8164</v>
      </c>
      <c r="L4633" s="3" t="s">
        <v>68</v>
      </c>
      <c r="M4633" s="26" t="s">
        <v>13723</v>
      </c>
      <c r="N4633"/>
      <c r="O4633" s="3">
        <v>44</v>
      </c>
      <c r="P4633" s="34">
        <v>87773.71</v>
      </c>
      <c r="Q4633" s="34">
        <v>115991.83</v>
      </c>
      <c r="R4633" s="34">
        <v>-28218.119999999995</v>
      </c>
      <c r="S4633" s="36">
        <v>-0.2432767894083574</v>
      </c>
      <c r="T4633" s="72">
        <v>1994.8570454545456</v>
      </c>
      <c r="U4633" s="34">
        <v>85566.17</v>
      </c>
      <c r="V4633" s="34">
        <v>61715.14</v>
      </c>
      <c r="W4633" s="34">
        <v>23851.03</v>
      </c>
      <c r="X4633" s="36">
        <v>0.38646967340590987</v>
      </c>
      <c r="Y4633" s="36" t="str">
        <f>IFERROR(VLOOKUP(A4633,'Pivot price tier'!$C$8:$L$2270,10,0),"")</f>
        <v xml:space="preserve"> </v>
      </c>
      <c r="Z4633" s="36" t="str">
        <f>IFERROR(VLOOKUP(A4633,'Pivot price tier by size'!$D$8:$M$2491,10,0),"")</f>
        <v xml:space="preserve"> </v>
      </c>
      <c r="AA4633" s="36" t="str">
        <f>IFERROR(VLOOKUP(A4633,'Pivot category'!$B$8:$I$2216,8,0),"")</f>
        <v xml:space="preserve"> </v>
      </c>
      <c r="AB4633" s="3" t="str">
        <f>IF(P4633&lt;$AC$1,"Bottom 5%","")</f>
        <v/>
      </c>
      <c r="AC4633"/>
      <c r="AD4633" s="34" t="s">
        <v>16459</v>
      </c>
      <c r="AE4633" s="34" t="s">
        <v>13980</v>
      </c>
    </row>
    <row r="4634" spans="1:31" hidden="1" x14ac:dyDescent="0.25">
      <c r="A4634" t="s">
        <v>14925</v>
      </c>
      <c r="B4634" t="s">
        <v>14926</v>
      </c>
      <c r="C4634" s="3" t="s">
        <v>10382</v>
      </c>
      <c r="D4634" s="3" t="s">
        <v>14227</v>
      </c>
      <c r="E4634" s="3" t="s">
        <v>5093</v>
      </c>
      <c r="F4634" s="3">
        <v>10000</v>
      </c>
      <c r="G4634" s="34">
        <v>199.99</v>
      </c>
      <c r="H4634" s="3" t="s">
        <v>12</v>
      </c>
      <c r="I4634" s="3" t="s">
        <v>74</v>
      </c>
      <c r="J4634" s="3" t="s">
        <v>8171</v>
      </c>
      <c r="K4634" s="3" t="s">
        <v>8176</v>
      </c>
      <c r="L4634" s="3" t="s">
        <v>68</v>
      </c>
      <c r="M4634" s="26">
        <v>45778</v>
      </c>
      <c r="N4634"/>
      <c r="O4634" s="3">
        <v>30</v>
      </c>
      <c r="P4634" s="34">
        <v>64596.77</v>
      </c>
      <c r="Q4634" s="34">
        <v>70596.47</v>
      </c>
      <c r="R4634" s="34">
        <v>-5999.7000000000044</v>
      </c>
      <c r="S4634" s="36">
        <v>-8.4985835694051048E-2</v>
      </c>
      <c r="T4634" s="72">
        <v>2153.2256666666667</v>
      </c>
      <c r="U4634" s="34">
        <v>7599.62</v>
      </c>
      <c r="V4634" s="34">
        <v>44797.760000000002</v>
      </c>
      <c r="W4634" s="34">
        <v>-37198.14</v>
      </c>
      <c r="X4634" s="36">
        <v>-0.8303571428571429</v>
      </c>
      <c r="Y4634" s="36" t="str">
        <f>IFERROR(VLOOKUP(A4634,'Pivot price tier'!$C$8:$L$2270,10,0),"")</f>
        <v/>
      </c>
      <c r="Z4634" s="36" t="str">
        <f>IFERROR(VLOOKUP(A4634,'Pivot price tier by size'!$D$8:$M$2491,10,0),"")</f>
        <v/>
      </c>
      <c r="AA4634" s="36" t="str">
        <f>IFERROR(VLOOKUP(A4634,'Pivot category'!$B$8:$I$2216,8,0),"")</f>
        <v/>
      </c>
      <c r="AB4634" s="3" t="str">
        <f>IF(P4634&lt;$AC$1,"Bottom 5%","")</f>
        <v/>
      </c>
      <c r="AC4634"/>
      <c r="AD4634" s="34" t="s">
        <v>16459</v>
      </c>
      <c r="AE4634" s="34" t="s">
        <v>13980</v>
      </c>
    </row>
    <row r="4635" spans="1:31" x14ac:dyDescent="0.25">
      <c r="A4635" t="s">
        <v>7129</v>
      </c>
      <c r="B4635" t="s">
        <v>1707</v>
      </c>
      <c r="C4635" s="3" t="s">
        <v>69</v>
      </c>
      <c r="D4635" s="3" t="s">
        <v>4086</v>
      </c>
      <c r="E4635" s="3" t="s">
        <v>5093</v>
      </c>
      <c r="F4635" s="3">
        <v>7000</v>
      </c>
      <c r="G4635" s="34">
        <v>1.0900000000000001</v>
      </c>
      <c r="H4635" s="3" t="s">
        <v>30</v>
      </c>
      <c r="I4635" s="3" t="s">
        <v>70</v>
      </c>
      <c r="J4635" s="3" t="s">
        <v>8163</v>
      </c>
      <c r="K4635" s="3" t="s">
        <v>8164</v>
      </c>
      <c r="L4635" s="3" t="s">
        <v>68</v>
      </c>
      <c r="M4635" s="26" t="s">
        <v>13723</v>
      </c>
      <c r="N4635"/>
      <c r="O4635" s="3">
        <v>159</v>
      </c>
      <c r="P4635" s="34">
        <v>375702.29</v>
      </c>
      <c r="Q4635" s="34">
        <v>423219.75</v>
      </c>
      <c r="R4635" s="34">
        <v>-47517.460000000021</v>
      </c>
      <c r="S4635" s="36">
        <v>-0.11227609297533969</v>
      </c>
      <c r="T4635" s="72">
        <v>2362.9074842767295</v>
      </c>
      <c r="U4635" s="34">
        <v>657852.06000000006</v>
      </c>
      <c r="V4635" s="34">
        <v>628043.82999999996</v>
      </c>
      <c r="W4635" s="34">
        <v>29808.230000000098</v>
      </c>
      <c r="X4635" s="36">
        <v>4.7462021878313942E-2</v>
      </c>
      <c r="Y4635" s="36" t="str">
        <f>IFERROR(VLOOKUP(A4635,'Pivot price tier'!$C$8:$L$2270,10,0),"")</f>
        <v/>
      </c>
      <c r="Z4635" s="36" t="str">
        <f>IFERROR(VLOOKUP(A4635,'Pivot price tier by size'!$D$8:$M$2491,10,0),"")</f>
        <v/>
      </c>
      <c r="AA4635" s="36" t="str">
        <f>IFERROR(VLOOKUP(A4635,'Pivot category'!$B$8:$I$2216,8,0),"")</f>
        <v/>
      </c>
      <c r="AB4635" s="3" t="str">
        <f>IF(P4635&lt;$AC$1,"Bottom 5%","")</f>
        <v/>
      </c>
      <c r="AC4635"/>
      <c r="AD4635" s="34" t="s">
        <v>16459</v>
      </c>
      <c r="AE4635" s="34" t="s">
        <v>13941</v>
      </c>
    </row>
    <row r="4636" spans="1:31" x14ac:dyDescent="0.25">
      <c r="A4636" t="s">
        <v>7032</v>
      </c>
      <c r="B4636" t="s">
        <v>1705</v>
      </c>
      <c r="C4636" s="3" t="s">
        <v>72</v>
      </c>
      <c r="D4636" s="3" t="s">
        <v>4084</v>
      </c>
      <c r="E4636" s="3" t="s">
        <v>5093</v>
      </c>
      <c r="F4636" s="3">
        <v>7000</v>
      </c>
      <c r="G4636" s="34">
        <v>3.89</v>
      </c>
      <c r="H4636" s="3" t="s">
        <v>30</v>
      </c>
      <c r="I4636" s="3" t="s">
        <v>70</v>
      </c>
      <c r="J4636" s="3" t="s">
        <v>8163</v>
      </c>
      <c r="K4636" s="3" t="s">
        <v>8164</v>
      </c>
      <c r="L4636" s="3" t="s">
        <v>68</v>
      </c>
      <c r="M4636" s="26" t="s">
        <v>13723</v>
      </c>
      <c r="N4636"/>
      <c r="O4636" s="3">
        <v>157</v>
      </c>
      <c r="P4636" s="34">
        <v>324752.76</v>
      </c>
      <c r="Q4636" s="34">
        <v>329245.71000000002</v>
      </c>
      <c r="R4636" s="34">
        <v>-4492.9500000000116</v>
      </c>
      <c r="S4636" s="36">
        <v>-1.3646191472016511E-2</v>
      </c>
      <c r="T4636" s="72">
        <v>2068.4889171974523</v>
      </c>
      <c r="U4636" s="34">
        <v>1067521.03</v>
      </c>
      <c r="V4636" s="34">
        <v>1072690.8400000001</v>
      </c>
      <c r="W4636" s="34">
        <v>-5169.8100000000559</v>
      </c>
      <c r="X4636" s="36">
        <v>-4.8194780893253686E-3</v>
      </c>
      <c r="Y4636" s="36" t="str">
        <f>IFERROR(VLOOKUP(A4636,'Pivot price tier'!$C$8:$L$2270,10,0),"")</f>
        <v/>
      </c>
      <c r="Z4636" s="36" t="str">
        <f>IFERROR(VLOOKUP(A4636,'Pivot price tier by size'!$D$8:$M$2491,10,0),"")</f>
        <v/>
      </c>
      <c r="AA4636" s="36" t="str">
        <f>IFERROR(VLOOKUP(A4636,'Pivot category'!$B$8:$I$2216,8,0),"")</f>
        <v/>
      </c>
      <c r="AB4636" s="3" t="str">
        <f>IF(P4636&lt;$AC$1,"Bottom 5%","")</f>
        <v/>
      </c>
      <c r="AC4636"/>
      <c r="AD4636" s="34" t="s">
        <v>16459</v>
      </c>
      <c r="AE4636" s="34" t="s">
        <v>13941</v>
      </c>
    </row>
    <row r="4637" spans="1:31" x14ac:dyDescent="0.25">
      <c r="A4637" t="s">
        <v>8648</v>
      </c>
      <c r="B4637" t="s">
        <v>1777</v>
      </c>
      <c r="C4637" s="3" t="s">
        <v>69</v>
      </c>
      <c r="D4637" s="3" t="s">
        <v>4163</v>
      </c>
      <c r="E4637" s="3" t="s">
        <v>5093</v>
      </c>
      <c r="F4637" s="3">
        <v>7000</v>
      </c>
      <c r="G4637" s="34">
        <v>1.0900000000000001</v>
      </c>
      <c r="H4637" s="3" t="s">
        <v>28</v>
      </c>
      <c r="I4637" s="3" t="s">
        <v>70</v>
      </c>
      <c r="J4637" s="3" t="s">
        <v>8163</v>
      </c>
      <c r="K4637" s="3" t="s">
        <v>8164</v>
      </c>
      <c r="L4637" s="3" t="s">
        <v>68</v>
      </c>
      <c r="M4637" s="26" t="s">
        <v>13723</v>
      </c>
      <c r="N4637"/>
      <c r="O4637" s="3">
        <v>157</v>
      </c>
      <c r="P4637" s="34">
        <v>114315.93</v>
      </c>
      <c r="Q4637" s="34">
        <v>145506.28</v>
      </c>
      <c r="R4637" s="34">
        <v>-31190.350000000006</v>
      </c>
      <c r="S4637" s="36">
        <v>-0.21435741467653502</v>
      </c>
      <c r="T4637" s="72">
        <v>728.12694267515917</v>
      </c>
      <c r="U4637" s="34">
        <v>212137.98</v>
      </c>
      <c r="V4637" s="34">
        <v>220049.2</v>
      </c>
      <c r="W4637" s="34">
        <v>-7911.2200000000012</v>
      </c>
      <c r="X4637" s="36">
        <v>-3.5952050723201956E-2</v>
      </c>
      <c r="Y4637" s="36" t="str">
        <f>IFERROR(VLOOKUP(A4637,'Pivot price tier'!$C$8:$L$2270,10,0),"")</f>
        <v/>
      </c>
      <c r="Z4637" s="36" t="str">
        <f>IFERROR(VLOOKUP(A4637,'Pivot price tier by size'!$D$8:$M$2491,10,0),"")</f>
        <v/>
      </c>
      <c r="AA4637" s="36" t="str">
        <f>IFERROR(VLOOKUP(A4637,'Pivot category'!$B$8:$I$2216,8,0),"")</f>
        <v/>
      </c>
      <c r="AB4637" s="3" t="str">
        <f>IF(P4637&lt;$AC$1,"Bottom 5%","")</f>
        <v/>
      </c>
      <c r="AC4637"/>
      <c r="AD4637" s="34" t="s">
        <v>16461</v>
      </c>
      <c r="AE4637" s="34" t="s">
        <v>13944</v>
      </c>
    </row>
    <row r="4638" spans="1:31" x14ac:dyDescent="0.25">
      <c r="A4638" t="s">
        <v>8647</v>
      </c>
      <c r="B4638" t="s">
        <v>1775</v>
      </c>
      <c r="C4638" s="3" t="s">
        <v>72</v>
      </c>
      <c r="D4638" s="3" t="s">
        <v>4161</v>
      </c>
      <c r="E4638" s="3" t="s">
        <v>5093</v>
      </c>
      <c r="F4638" s="3">
        <v>7000</v>
      </c>
      <c r="G4638" s="34">
        <v>4.49</v>
      </c>
      <c r="H4638" s="3" t="s">
        <v>28</v>
      </c>
      <c r="I4638" s="3" t="s">
        <v>70</v>
      </c>
      <c r="J4638" s="3" t="s">
        <v>8163</v>
      </c>
      <c r="K4638" s="3" t="s">
        <v>8164</v>
      </c>
      <c r="L4638" s="3" t="s">
        <v>68</v>
      </c>
      <c r="M4638" s="26" t="s">
        <v>13723</v>
      </c>
      <c r="N4638"/>
      <c r="O4638" s="3">
        <v>151</v>
      </c>
      <c r="P4638" s="34">
        <v>62231.4</v>
      </c>
      <c r="Q4638" s="34">
        <v>57440.57</v>
      </c>
      <c r="R4638" s="34">
        <v>4790.8300000000017</v>
      </c>
      <c r="S4638" s="36">
        <v>8.3404987102321693E-2</v>
      </c>
      <c r="T4638" s="72">
        <v>412.12847682119207</v>
      </c>
      <c r="U4638" s="34">
        <v>130196.53</v>
      </c>
      <c r="V4638" s="34">
        <v>136469.06</v>
      </c>
      <c r="W4638" s="34">
        <v>-6272.5299999999988</v>
      </c>
      <c r="X4638" s="36">
        <v>-4.5963019016911244E-2</v>
      </c>
      <c r="Y4638" s="36" t="str">
        <f>IFERROR(VLOOKUP(A4638,'Pivot price tier'!$C$8:$L$2270,10,0),"")</f>
        <v/>
      </c>
      <c r="Z4638" s="36" t="str">
        <f>IFERROR(VLOOKUP(A4638,'Pivot price tier by size'!$D$8:$M$2491,10,0),"")</f>
        <v/>
      </c>
      <c r="AA4638" s="36" t="str">
        <f>IFERROR(VLOOKUP(A4638,'Pivot category'!$B$8:$I$2216,8,0),"")</f>
        <v/>
      </c>
      <c r="AB4638" s="3" t="str">
        <f>IF(P4638&lt;$AC$1,"Bottom 5%","")</f>
        <v/>
      </c>
      <c r="AC4638"/>
      <c r="AD4638" s="34" t="s">
        <v>16461</v>
      </c>
      <c r="AE4638" s="34" t="s">
        <v>13944</v>
      </c>
    </row>
    <row r="4639" spans="1:31" x14ac:dyDescent="0.25">
      <c r="A4639" t="s">
        <v>7112</v>
      </c>
      <c r="B4639" t="s">
        <v>1784</v>
      </c>
      <c r="C4639" s="3" t="s">
        <v>69</v>
      </c>
      <c r="D4639" s="3" t="s">
        <v>4170</v>
      </c>
      <c r="E4639" s="3" t="s">
        <v>5141</v>
      </c>
      <c r="F4639" s="3">
        <v>7000</v>
      </c>
      <c r="G4639" s="34">
        <v>1.0900000000000001</v>
      </c>
      <c r="H4639" s="3" t="s">
        <v>28</v>
      </c>
      <c r="I4639" s="3" t="s">
        <v>70</v>
      </c>
      <c r="J4639" s="3" t="s">
        <v>8163</v>
      </c>
      <c r="K4639" s="3" t="s">
        <v>8164</v>
      </c>
      <c r="L4639" s="3" t="s">
        <v>68</v>
      </c>
      <c r="M4639" s="26" t="s">
        <v>13723</v>
      </c>
      <c r="N4639"/>
      <c r="O4639" s="3">
        <v>153</v>
      </c>
      <c r="P4639" s="34">
        <v>65640.89</v>
      </c>
      <c r="Q4639" s="34">
        <v>72328.039999999994</v>
      </c>
      <c r="R4639" s="34">
        <v>-6687.1499999999942</v>
      </c>
      <c r="S4639" s="36">
        <v>-9.2455844234131002E-2</v>
      </c>
      <c r="T4639" s="72">
        <v>429.0254248366013</v>
      </c>
      <c r="U4639" s="34">
        <v>138370.04999999999</v>
      </c>
      <c r="V4639" s="34">
        <v>126771.36</v>
      </c>
      <c r="W4639" s="34">
        <v>11598.689999999988</v>
      </c>
      <c r="X4639" s="36">
        <v>9.1492983904250869E-2</v>
      </c>
      <c r="Y4639" s="36" t="str">
        <f>IFERROR(VLOOKUP(A4639,'Pivot price tier'!$C$8:$L$2270,10,0),"")</f>
        <v/>
      </c>
      <c r="Z4639" s="36" t="str">
        <f>IFERROR(VLOOKUP(A4639,'Pivot price tier by size'!$D$8:$M$2491,10,0),"")</f>
        <v/>
      </c>
      <c r="AA4639" s="36" t="str">
        <f>IFERROR(VLOOKUP(A4639,'Pivot category'!$B$8:$I$2216,8,0),"")</f>
        <v/>
      </c>
      <c r="AB4639" s="3" t="str">
        <f>IF(P4639&lt;$AC$1,"Bottom 5%","")</f>
        <v/>
      </c>
      <c r="AC4639"/>
      <c r="AD4639" s="34" t="s">
        <v>16461</v>
      </c>
      <c r="AE4639" s="34" t="s">
        <v>13944</v>
      </c>
    </row>
    <row r="4640" spans="1:31" x14ac:dyDescent="0.25">
      <c r="A4640" t="s">
        <v>7917</v>
      </c>
      <c r="B4640" t="s">
        <v>5295</v>
      </c>
      <c r="C4640" s="3" t="s">
        <v>71</v>
      </c>
      <c r="D4640" s="3" t="s">
        <v>5251</v>
      </c>
      <c r="E4640" s="3" t="s">
        <v>5093</v>
      </c>
      <c r="F4640" s="3">
        <v>7000</v>
      </c>
      <c r="G4640" s="34">
        <v>1.49</v>
      </c>
      <c r="H4640" s="3" t="s">
        <v>28</v>
      </c>
      <c r="I4640" s="3" t="s">
        <v>70</v>
      </c>
      <c r="J4640" s="3" t="s">
        <v>8163</v>
      </c>
      <c r="K4640" s="3" t="s">
        <v>8164</v>
      </c>
      <c r="L4640" s="3" t="s">
        <v>68</v>
      </c>
      <c r="M4640" s="26" t="s">
        <v>13723</v>
      </c>
      <c r="N4640"/>
      <c r="O4640" s="3">
        <v>135</v>
      </c>
      <c r="P4640" s="34">
        <v>227341.22</v>
      </c>
      <c r="Q4640" s="34">
        <v>0</v>
      </c>
      <c r="R4640" s="34">
        <v>227341.22</v>
      </c>
      <c r="S4640" s="36" t="s">
        <v>78</v>
      </c>
      <c r="T4640" s="72">
        <v>1684.0090370370369</v>
      </c>
      <c r="U4640" s="34">
        <v>494700.86</v>
      </c>
      <c r="V4640" s="34">
        <v>0</v>
      </c>
      <c r="W4640" s="34">
        <v>494700.86</v>
      </c>
      <c r="X4640" s="36" t="s">
        <v>78</v>
      </c>
      <c r="Y4640" s="36" t="str">
        <f>IFERROR(VLOOKUP(A4640,'Pivot price tier'!$C$8:$L$2270,10,0),"")</f>
        <v/>
      </c>
      <c r="Z4640" s="36" t="str">
        <f>IFERROR(VLOOKUP(A4640,'Pivot price tier by size'!$D$8:$M$2491,10,0),"")</f>
        <v/>
      </c>
      <c r="AA4640" s="36" t="str">
        <f>IFERROR(VLOOKUP(A4640,'Pivot category'!$B$8:$I$2216,8,0),"")</f>
        <v/>
      </c>
      <c r="AB4640" s="3" t="str">
        <f>IF(P4640&lt;$AC$1,"Bottom 5%","")</f>
        <v/>
      </c>
      <c r="AC4640"/>
      <c r="AD4640" s="34" t="s">
        <v>16459</v>
      </c>
      <c r="AE4640" s="34" t="s">
        <v>13941</v>
      </c>
    </row>
    <row r="4641" spans="1:31" x14ac:dyDescent="0.25">
      <c r="A4641" t="s">
        <v>7184</v>
      </c>
      <c r="B4641" t="s">
        <v>1808</v>
      </c>
      <c r="C4641" s="3" t="s">
        <v>69</v>
      </c>
      <c r="D4641" s="3" t="s">
        <v>4207</v>
      </c>
      <c r="E4641" s="3" t="s">
        <v>5141</v>
      </c>
      <c r="F4641" s="3">
        <v>1000</v>
      </c>
      <c r="G4641" s="34">
        <v>1.29</v>
      </c>
      <c r="H4641" s="3" t="s">
        <v>12</v>
      </c>
      <c r="I4641" s="3" t="s">
        <v>70</v>
      </c>
      <c r="J4641" s="3" t="s">
        <v>8163</v>
      </c>
      <c r="K4641" s="3" t="s">
        <v>8164</v>
      </c>
      <c r="L4641" s="3" t="s">
        <v>68</v>
      </c>
      <c r="M4641" s="26" t="s">
        <v>13723</v>
      </c>
      <c r="N4641"/>
      <c r="O4641" s="3">
        <v>154</v>
      </c>
      <c r="P4641" s="34">
        <v>195071.46</v>
      </c>
      <c r="Q4641" s="34">
        <v>213215.87</v>
      </c>
      <c r="R4641" s="34">
        <v>-18144.410000000003</v>
      </c>
      <c r="S4641" s="36">
        <v>-8.5098778060000879E-2</v>
      </c>
      <c r="T4641" s="72">
        <v>1266.6977922077922</v>
      </c>
      <c r="U4641" s="34">
        <v>384047.15</v>
      </c>
      <c r="V4641" s="34">
        <v>350784.63</v>
      </c>
      <c r="W4641" s="34">
        <v>33262.520000000019</v>
      </c>
      <c r="X4641" s="36">
        <v>9.4823196786016695E-2</v>
      </c>
      <c r="Y4641" s="36" t="str">
        <f>IFERROR(VLOOKUP(A4641,'Pivot price tier'!$C$8:$L$2270,10,0),"")</f>
        <v/>
      </c>
      <c r="Z4641" s="36" t="str">
        <f>IFERROR(VLOOKUP(A4641,'Pivot price tier by size'!$D$8:$M$2491,10,0),"")</f>
        <v/>
      </c>
      <c r="AA4641" s="36" t="str">
        <f>IFERROR(VLOOKUP(A4641,'Pivot category'!$B$8:$I$2216,8,0),"")</f>
        <v/>
      </c>
      <c r="AB4641" s="3" t="str">
        <f>IF(P4641&lt;$AC$1,"Bottom 5%","")</f>
        <v/>
      </c>
      <c r="AC4641"/>
      <c r="AD4641" s="34" t="s">
        <v>16461</v>
      </c>
      <c r="AE4641" s="34" t="s">
        <v>13944</v>
      </c>
    </row>
    <row r="4642" spans="1:31" x14ac:dyDescent="0.25">
      <c r="A4642" t="s">
        <v>7038</v>
      </c>
      <c r="B4642" t="s">
        <v>1828</v>
      </c>
      <c r="C4642" s="3" t="s">
        <v>72</v>
      </c>
      <c r="D4642" s="3" t="s">
        <v>4229</v>
      </c>
      <c r="E4642" s="3" t="s">
        <v>5093</v>
      </c>
      <c r="F4642" s="3">
        <v>1000</v>
      </c>
      <c r="G4642" s="34">
        <v>14.99</v>
      </c>
      <c r="H4642" s="3" t="s">
        <v>30</v>
      </c>
      <c r="I4642" s="3" t="s">
        <v>70</v>
      </c>
      <c r="J4642" s="3" t="s">
        <v>8163</v>
      </c>
      <c r="K4642" s="3" t="s">
        <v>8164</v>
      </c>
      <c r="L4642" s="3" t="s">
        <v>68</v>
      </c>
      <c r="M4642" s="26" t="s">
        <v>13723</v>
      </c>
      <c r="N4642"/>
      <c r="O4642" s="3">
        <v>139</v>
      </c>
      <c r="P4642" s="34">
        <v>141580.54999999999</v>
      </c>
      <c r="Q4642" s="34">
        <v>146941.37</v>
      </c>
      <c r="R4642" s="34">
        <v>-5360.820000000007</v>
      </c>
      <c r="S4642" s="36">
        <v>-3.6482714160076313E-2</v>
      </c>
      <c r="T4642" s="72">
        <v>1018.565107913669</v>
      </c>
      <c r="U4642" s="34">
        <v>220278.05</v>
      </c>
      <c r="V4642" s="34">
        <v>223480.07</v>
      </c>
      <c r="W4642" s="34">
        <v>-3202.0200000000186</v>
      </c>
      <c r="X4642" s="36">
        <v>-1.432798906855548E-2</v>
      </c>
      <c r="Y4642" s="36" t="str">
        <f>IFERROR(VLOOKUP(A4642,'Pivot price tier'!$C$8:$L$2270,10,0),"")</f>
        <v/>
      </c>
      <c r="Z4642" s="36" t="str">
        <f>IFERROR(VLOOKUP(A4642,'Pivot price tier by size'!$D$8:$M$2491,10,0),"")</f>
        <v/>
      </c>
      <c r="AA4642" s="36" t="str">
        <f>IFERROR(VLOOKUP(A4642,'Pivot category'!$B$8:$I$2216,8,0),"")</f>
        <v/>
      </c>
      <c r="AB4642" s="3" t="str">
        <f>IF(P4642&lt;$AC$1,"Bottom 5%","")</f>
        <v/>
      </c>
      <c r="AC4642"/>
      <c r="AD4642" s="34" t="s">
        <v>11097</v>
      </c>
      <c r="AE4642" s="34" t="s">
        <v>16462</v>
      </c>
    </row>
    <row r="4643" spans="1:31" x14ac:dyDescent="0.25">
      <c r="A4643" t="s">
        <v>7042</v>
      </c>
      <c r="B4643" t="s">
        <v>1928</v>
      </c>
      <c r="C4643" s="3" t="s">
        <v>72</v>
      </c>
      <c r="D4643" s="3" t="s">
        <v>4337</v>
      </c>
      <c r="E4643" s="3" t="s">
        <v>5093</v>
      </c>
      <c r="F4643" s="3">
        <v>1000</v>
      </c>
      <c r="G4643" s="34">
        <v>2.99</v>
      </c>
      <c r="H4643" s="3" t="s">
        <v>28</v>
      </c>
      <c r="I4643" s="3" t="s">
        <v>70</v>
      </c>
      <c r="J4643" s="3" t="s">
        <v>8163</v>
      </c>
      <c r="K4643" s="3" t="s">
        <v>8164</v>
      </c>
      <c r="L4643" s="3" t="s">
        <v>68</v>
      </c>
      <c r="M4643" s="26" t="s">
        <v>13723</v>
      </c>
      <c r="N4643"/>
      <c r="O4643" s="3">
        <v>100</v>
      </c>
      <c r="P4643" s="34">
        <v>76496.160000000003</v>
      </c>
      <c r="Q4643" s="34">
        <v>85274.8</v>
      </c>
      <c r="R4643" s="34">
        <v>-8778.64</v>
      </c>
      <c r="S4643" s="36">
        <v>-0.10294530154277703</v>
      </c>
      <c r="T4643" s="72">
        <v>764.96160000000009</v>
      </c>
      <c r="U4643" s="34">
        <v>108752.28</v>
      </c>
      <c r="V4643" s="34">
        <v>94765.06</v>
      </c>
      <c r="W4643" s="34">
        <v>13987.220000000001</v>
      </c>
      <c r="X4643" s="36">
        <v>0.14759891462106389</v>
      </c>
      <c r="Y4643" s="36" t="str">
        <f>IFERROR(VLOOKUP(A4643,'Pivot price tier'!$C$8:$L$2270,10,0),"")</f>
        <v/>
      </c>
      <c r="Z4643" s="36" t="str">
        <f>IFERROR(VLOOKUP(A4643,'Pivot price tier by size'!$D$8:$M$2491,10,0),"")</f>
        <v/>
      </c>
      <c r="AA4643" s="36" t="str">
        <f>IFERROR(VLOOKUP(A4643,'Pivot category'!$B$8:$I$2216,8,0),"")</f>
        <v/>
      </c>
      <c r="AB4643" s="3" t="str">
        <f>IF(P4643&lt;$AC$1,"Bottom 5%","")</f>
        <v/>
      </c>
      <c r="AC4643"/>
      <c r="AD4643" s="34" t="s">
        <v>11097</v>
      </c>
      <c r="AE4643" s="34" t="s">
        <v>16472</v>
      </c>
    </row>
    <row r="4644" spans="1:31" x14ac:dyDescent="0.25">
      <c r="A4644" t="s">
        <v>7117</v>
      </c>
      <c r="B4644" t="s">
        <v>1983</v>
      </c>
      <c r="C4644" s="3" t="s">
        <v>69</v>
      </c>
      <c r="D4644" s="3" t="s">
        <v>4396</v>
      </c>
      <c r="E4644" s="3" t="s">
        <v>5093</v>
      </c>
      <c r="F4644" s="3">
        <v>7000</v>
      </c>
      <c r="G4644" s="34">
        <v>1.0900000000000001</v>
      </c>
      <c r="H4644" s="3" t="s">
        <v>28</v>
      </c>
      <c r="I4644" s="3" t="s">
        <v>70</v>
      </c>
      <c r="J4644" s="3" t="s">
        <v>8163</v>
      </c>
      <c r="K4644" s="3" t="s">
        <v>8164</v>
      </c>
      <c r="L4644" s="3" t="s">
        <v>68</v>
      </c>
      <c r="M4644" s="26" t="s">
        <v>13723</v>
      </c>
      <c r="N4644"/>
      <c r="O4644" s="3">
        <v>159</v>
      </c>
      <c r="P4644" s="34">
        <v>1384633.54</v>
      </c>
      <c r="Q4644" s="34">
        <v>1536917.44</v>
      </c>
      <c r="R4644" s="34">
        <v>-152283.89999999991</v>
      </c>
      <c r="S4644" s="36">
        <v>-9.9083982025735873E-2</v>
      </c>
      <c r="T4644" s="72">
        <v>8708.3870440251576</v>
      </c>
      <c r="U4644" s="34">
        <v>1836363.33</v>
      </c>
      <c r="V4644" s="34">
        <v>1739147.32</v>
      </c>
      <c r="W4644" s="34">
        <v>97216.010000000009</v>
      </c>
      <c r="X4644" s="36">
        <v>5.5898663029880558E-2</v>
      </c>
      <c r="Y4644" s="36" t="str">
        <f>IFERROR(VLOOKUP(A4644,'Pivot price tier'!$C$8:$L$2270,10,0),"")</f>
        <v/>
      </c>
      <c r="Z4644" s="36" t="str">
        <f>IFERROR(VLOOKUP(A4644,'Pivot price tier by size'!$D$8:$M$2491,10,0),"")</f>
        <v/>
      </c>
      <c r="AA4644" s="36" t="str">
        <f>IFERROR(VLOOKUP(A4644,'Pivot category'!$B$8:$I$2216,8,0),"")</f>
        <v/>
      </c>
      <c r="AB4644" s="3" t="str">
        <f>IF(P4644&lt;$AC$1,"Bottom 5%","")</f>
        <v/>
      </c>
      <c r="AC4644"/>
      <c r="AD4644" s="34" t="s">
        <v>16465</v>
      </c>
      <c r="AE4644" s="34" t="s">
        <v>16467</v>
      </c>
    </row>
    <row r="4645" spans="1:31" x14ac:dyDescent="0.25">
      <c r="A4645" t="s">
        <v>7119</v>
      </c>
      <c r="B4645" t="s">
        <v>1975</v>
      </c>
      <c r="C4645" s="3" t="s">
        <v>69</v>
      </c>
      <c r="D4645" s="3" t="s">
        <v>4388</v>
      </c>
      <c r="E4645" s="3" t="s">
        <v>5093</v>
      </c>
      <c r="F4645" s="3">
        <v>1000</v>
      </c>
      <c r="G4645" s="34">
        <v>1.0900000000000001</v>
      </c>
      <c r="H4645" s="3" t="s">
        <v>28</v>
      </c>
      <c r="I4645" s="3" t="s">
        <v>70</v>
      </c>
      <c r="J4645" s="3" t="s">
        <v>8163</v>
      </c>
      <c r="K4645" s="3" t="s">
        <v>8164</v>
      </c>
      <c r="L4645" s="3" t="s">
        <v>68</v>
      </c>
      <c r="M4645" s="26" t="s">
        <v>13723</v>
      </c>
      <c r="N4645"/>
      <c r="O4645" s="3">
        <v>157</v>
      </c>
      <c r="P4645" s="34">
        <v>238797.2</v>
      </c>
      <c r="Q4645" s="34">
        <v>224390.67</v>
      </c>
      <c r="R4645" s="34">
        <v>14406.529999999999</v>
      </c>
      <c r="S4645" s="36">
        <v>6.4202892214725304E-2</v>
      </c>
      <c r="T4645" s="72">
        <v>1521.0012738853504</v>
      </c>
      <c r="U4645" s="34">
        <v>440499.52</v>
      </c>
      <c r="V4645" s="34">
        <v>422393.53</v>
      </c>
      <c r="W4645" s="34">
        <v>18105.989999999991</v>
      </c>
      <c r="X4645" s="36">
        <v>4.2865216235674852E-2</v>
      </c>
      <c r="Y4645" s="36" t="str">
        <f>IFERROR(VLOOKUP(A4645,'Pivot price tier'!$C$8:$L$2270,10,0),"")</f>
        <v/>
      </c>
      <c r="Z4645" s="36" t="str">
        <f>IFERROR(VLOOKUP(A4645,'Pivot price tier by size'!$D$8:$M$2491,10,0),"")</f>
        <v/>
      </c>
      <c r="AA4645" s="36" t="str">
        <f>IFERROR(VLOOKUP(A4645,'Pivot category'!$B$8:$I$2216,8,0),"")</f>
        <v/>
      </c>
      <c r="AB4645" s="3" t="str">
        <f>IF(P4645&lt;$AC$1,"Bottom 5%","")</f>
        <v/>
      </c>
      <c r="AC4645"/>
      <c r="AD4645" s="34" t="s">
        <v>16465</v>
      </c>
      <c r="AE4645" s="34" t="s">
        <v>16467</v>
      </c>
    </row>
    <row r="4646" spans="1:31" hidden="1" x14ac:dyDescent="0.25">
      <c r="A4646" t="s">
        <v>13691</v>
      </c>
      <c r="B4646" t="s">
        <v>13692</v>
      </c>
      <c r="C4646" s="3" t="s">
        <v>32</v>
      </c>
      <c r="D4646" s="3" t="s">
        <v>13206</v>
      </c>
      <c r="E4646" s="3" t="s">
        <v>5093</v>
      </c>
      <c r="F4646" s="3">
        <v>10000</v>
      </c>
      <c r="G4646" s="34">
        <v>47.99</v>
      </c>
      <c r="H4646" s="3" t="s">
        <v>12489</v>
      </c>
      <c r="I4646" s="3" t="s">
        <v>23</v>
      </c>
      <c r="J4646" s="3" t="s">
        <v>8171</v>
      </c>
      <c r="K4646" s="3" t="s">
        <v>8164</v>
      </c>
      <c r="L4646" s="3" t="s">
        <v>68</v>
      </c>
      <c r="M4646" s="26">
        <v>45597</v>
      </c>
      <c r="N4646"/>
      <c r="O4646" s="3">
        <v>2</v>
      </c>
      <c r="P4646" s="34">
        <v>3263.32</v>
      </c>
      <c r="Q4646" s="34">
        <v>18572.13</v>
      </c>
      <c r="R4646" s="34">
        <v>-15308.810000000001</v>
      </c>
      <c r="S4646" s="36">
        <v>-0.82428940568475451</v>
      </c>
      <c r="T4646" s="72">
        <v>1631.66</v>
      </c>
      <c r="U4646" s="34">
        <v>0</v>
      </c>
      <c r="V4646" s="34">
        <v>191.96</v>
      </c>
      <c r="W4646" s="34">
        <v>-191.96</v>
      </c>
      <c r="X4646" s="36">
        <v>-1</v>
      </c>
      <c r="Y4646" s="36" t="str">
        <f>IFERROR(VLOOKUP(A4646,'Pivot price tier'!$C$8:$L$2270,10,0),"")</f>
        <v xml:space="preserve"> </v>
      </c>
      <c r="Z4646" s="36" t="str">
        <f>IFERROR(VLOOKUP(A4646,'Pivot price tier by size'!$D$8:$M$2491,10,0),"")</f>
        <v xml:space="preserve"> </v>
      </c>
      <c r="AA4646" s="36" t="str">
        <f>IFERROR(VLOOKUP(A4646,'Pivot category'!$B$8:$I$2216,8,0),"")</f>
        <v>X</v>
      </c>
      <c r="AB4646" s="3" t="str">
        <f>IF(P4646&lt;$AC$1,"Bottom 5%","")</f>
        <v>Bottom 5%</v>
      </c>
      <c r="AC4646"/>
      <c r="AD4646" s="34" t="s">
        <v>16459</v>
      </c>
      <c r="AE4646" s="34" t="s">
        <v>13980</v>
      </c>
    </row>
    <row r="4647" spans="1:31" x14ac:dyDescent="0.25">
      <c r="A4647" t="s">
        <v>7025</v>
      </c>
      <c r="B4647" t="s">
        <v>1981</v>
      </c>
      <c r="C4647" s="3" t="s">
        <v>72</v>
      </c>
      <c r="D4647" s="3" t="s">
        <v>4394</v>
      </c>
      <c r="E4647" s="3" t="s">
        <v>5093</v>
      </c>
      <c r="F4647" s="3">
        <v>1000</v>
      </c>
      <c r="G4647" s="34">
        <v>4.99</v>
      </c>
      <c r="H4647" s="3" t="s">
        <v>28</v>
      </c>
      <c r="I4647" s="3" t="s">
        <v>70</v>
      </c>
      <c r="J4647" s="3" t="s">
        <v>8163</v>
      </c>
      <c r="K4647" s="3" t="s">
        <v>8164</v>
      </c>
      <c r="L4647" s="3" t="s">
        <v>68</v>
      </c>
      <c r="M4647" s="26" t="s">
        <v>13723</v>
      </c>
      <c r="N4647"/>
      <c r="O4647" s="3">
        <v>158</v>
      </c>
      <c r="P4647" s="34">
        <v>185692.87</v>
      </c>
      <c r="Q4647" s="34">
        <v>191645.94</v>
      </c>
      <c r="R4647" s="34">
        <v>-5953.070000000007</v>
      </c>
      <c r="S4647" s="36">
        <v>-3.106285476227677E-2</v>
      </c>
      <c r="T4647" s="72">
        <v>1175.2713291139239</v>
      </c>
      <c r="U4647" s="34">
        <v>857516.53</v>
      </c>
      <c r="V4647" s="34">
        <v>838684.27</v>
      </c>
      <c r="W4647" s="34">
        <v>18832.260000000009</v>
      </c>
      <c r="X4647" s="36">
        <v>2.2454528686939534E-2</v>
      </c>
      <c r="Y4647" s="36" t="str">
        <f>IFERROR(VLOOKUP(A4647,'Pivot price tier'!$C$8:$L$2270,10,0),"")</f>
        <v/>
      </c>
      <c r="Z4647" s="36" t="str">
        <f>IFERROR(VLOOKUP(A4647,'Pivot price tier by size'!$D$8:$M$2491,10,0),"")</f>
        <v/>
      </c>
      <c r="AA4647" s="36" t="str">
        <f>IFERROR(VLOOKUP(A4647,'Pivot category'!$B$8:$I$2216,8,0),"")</f>
        <v/>
      </c>
      <c r="AB4647" s="3" t="str">
        <f>IF(P4647&lt;$AC$1,"Bottom 5%","")</f>
        <v/>
      </c>
      <c r="AC4647"/>
      <c r="AD4647" s="34" t="s">
        <v>16465</v>
      </c>
      <c r="AE4647" s="34" t="s">
        <v>16467</v>
      </c>
    </row>
    <row r="4648" spans="1:31" hidden="1" x14ac:dyDescent="0.25">
      <c r="A4648" t="s">
        <v>11823</v>
      </c>
      <c r="B4648" t="s">
        <v>11824</v>
      </c>
      <c r="C4648" s="3" t="s">
        <v>10382</v>
      </c>
      <c r="D4648" s="3" t="s">
        <v>11765</v>
      </c>
      <c r="E4648" s="3" t="s">
        <v>5093</v>
      </c>
      <c r="F4648" s="3">
        <v>9000</v>
      </c>
      <c r="G4648" s="34">
        <v>149.99</v>
      </c>
      <c r="H4648" s="3" t="s">
        <v>12</v>
      </c>
      <c r="I4648" s="3" t="s">
        <v>74</v>
      </c>
      <c r="J4648" s="3" t="s">
        <v>8171</v>
      </c>
      <c r="K4648" s="3" t="s">
        <v>8164</v>
      </c>
      <c r="L4648" s="3" t="s">
        <v>68</v>
      </c>
      <c r="M4648" s="26">
        <v>45108</v>
      </c>
      <c r="N4648"/>
      <c r="O4648" s="3">
        <v>3</v>
      </c>
      <c r="P4648" s="34">
        <v>3149.79</v>
      </c>
      <c r="Q4648" s="34">
        <v>187787.48</v>
      </c>
      <c r="R4648" s="34">
        <v>-184637.69</v>
      </c>
      <c r="S4648" s="36">
        <v>-0.98322683706070291</v>
      </c>
      <c r="T4648" s="72">
        <v>1049.93</v>
      </c>
      <c r="U4648" s="34">
        <v>8849.41</v>
      </c>
      <c r="V4648" s="34">
        <v>127791.48</v>
      </c>
      <c r="W4648" s="34">
        <v>-118942.06999999999</v>
      </c>
      <c r="X4648" s="36">
        <v>-0.93075117370892024</v>
      </c>
      <c r="Y4648" s="36" t="str">
        <f>IFERROR(VLOOKUP(A4648,'Pivot price tier'!$C$8:$L$2270,10,0),"")</f>
        <v xml:space="preserve"> </v>
      </c>
      <c r="Z4648" s="36" t="str">
        <f>IFERROR(VLOOKUP(A4648,'Pivot price tier by size'!$D$8:$M$2491,10,0),"")</f>
        <v>X</v>
      </c>
      <c r="AA4648" s="36" t="str">
        <f>IFERROR(VLOOKUP(A4648,'Pivot category'!$B$8:$I$2216,8,0),"")</f>
        <v>X</v>
      </c>
      <c r="AB4648" s="3" t="str">
        <f>IF(P4648&lt;$AC$1,"Bottom 5%","")</f>
        <v>Bottom 5%</v>
      </c>
      <c r="AC4648"/>
      <c r="AD4648" s="34" t="s">
        <v>16459</v>
      </c>
      <c r="AE4648" s="34" t="s">
        <v>13980</v>
      </c>
    </row>
    <row r="4649" spans="1:31" hidden="1" x14ac:dyDescent="0.25">
      <c r="A4649" t="s">
        <v>15576</v>
      </c>
      <c r="B4649" t="s">
        <v>15577</v>
      </c>
      <c r="C4649" s="3" t="s">
        <v>10382</v>
      </c>
      <c r="D4649" s="3" t="s">
        <v>15379</v>
      </c>
      <c r="E4649" s="3" t="s">
        <v>5093</v>
      </c>
      <c r="F4649" s="3">
        <v>10000</v>
      </c>
      <c r="G4649" s="34">
        <v>179.99</v>
      </c>
      <c r="H4649" s="3" t="s">
        <v>12</v>
      </c>
      <c r="I4649" s="3" t="s">
        <v>74</v>
      </c>
      <c r="J4649" s="3" t="s">
        <v>8171</v>
      </c>
      <c r="K4649" s="3" t="s">
        <v>8164</v>
      </c>
      <c r="L4649" s="3" t="s">
        <v>68</v>
      </c>
      <c r="M4649" s="26">
        <v>45901</v>
      </c>
      <c r="N4649"/>
      <c r="O4649" s="3">
        <v>1</v>
      </c>
      <c r="P4649" s="34">
        <v>52017.11</v>
      </c>
      <c r="Q4649" s="34">
        <v>0</v>
      </c>
      <c r="R4649" s="34">
        <v>52017.11</v>
      </c>
      <c r="S4649" s="36" t="s">
        <v>78</v>
      </c>
      <c r="T4649" s="72">
        <v>52017.11</v>
      </c>
      <c r="U4649" s="34">
        <v>46437.42</v>
      </c>
      <c r="V4649" s="34">
        <v>0</v>
      </c>
      <c r="W4649" s="34">
        <v>46437.42</v>
      </c>
      <c r="X4649" s="36" t="s">
        <v>78</v>
      </c>
      <c r="Y4649" s="36" t="str">
        <f>IFERROR(VLOOKUP(A4649,'Pivot price tier'!$C$8:$L$2270,10,0),"")</f>
        <v xml:space="preserve"> </v>
      </c>
      <c r="Z4649" s="36" t="str">
        <f>IFERROR(VLOOKUP(A4649,'Pivot price tier by size'!$D$8:$M$2491,10,0),"")</f>
        <v xml:space="preserve"> </v>
      </c>
      <c r="AA4649" s="36" t="str">
        <f>IFERROR(VLOOKUP(A4649,'Pivot category'!$B$8:$I$2216,8,0),"")</f>
        <v xml:space="preserve"> </v>
      </c>
      <c r="AB4649" s="3" t="str">
        <f>IF(P4649&lt;$AC$1,"Bottom 5%","")</f>
        <v/>
      </c>
      <c r="AC4649"/>
      <c r="AD4649" s="34" t="s">
        <v>16459</v>
      </c>
      <c r="AE4649" s="34" t="s">
        <v>13980</v>
      </c>
    </row>
    <row r="4650" spans="1:31" hidden="1" x14ac:dyDescent="0.25">
      <c r="A4650" t="s">
        <v>7506</v>
      </c>
      <c r="B4650" t="s">
        <v>2269</v>
      </c>
      <c r="C4650" s="3" t="s">
        <v>36</v>
      </c>
      <c r="D4650" s="3" t="s">
        <v>4730</v>
      </c>
      <c r="E4650" s="3" t="s">
        <v>5093</v>
      </c>
      <c r="F4650" s="3">
        <v>7000</v>
      </c>
      <c r="G4650" s="34">
        <v>54.99</v>
      </c>
      <c r="H4650" s="3" t="s">
        <v>12</v>
      </c>
      <c r="I4650" s="3" t="s">
        <v>23</v>
      </c>
      <c r="J4650" s="3" t="s">
        <v>15250</v>
      </c>
      <c r="K4650" s="3" t="s">
        <v>8172</v>
      </c>
      <c r="L4650" s="3" t="s">
        <v>68</v>
      </c>
      <c r="M4650" s="26" t="s">
        <v>13723</v>
      </c>
      <c r="N4650"/>
      <c r="O4650" s="3">
        <v>48</v>
      </c>
      <c r="P4650" s="34">
        <v>54495.09</v>
      </c>
      <c r="Q4650" s="34">
        <v>62688.6</v>
      </c>
      <c r="R4650" s="34">
        <v>-8193.510000000002</v>
      </c>
      <c r="S4650" s="36">
        <v>-0.13070175438596499</v>
      </c>
      <c r="T4650" s="72">
        <v>1135.3143749999999</v>
      </c>
      <c r="U4650" s="34">
        <v>31619.25</v>
      </c>
      <c r="V4650" s="34">
        <v>131701.04999999999</v>
      </c>
      <c r="W4650" s="34">
        <v>-100081.79999999999</v>
      </c>
      <c r="X4650" s="36">
        <v>-0.75991649269311057</v>
      </c>
      <c r="Y4650" s="36" t="str">
        <f>IFERROR(VLOOKUP(A4650,'Pivot price tier'!$C$8:$L$2270,10,0),"")</f>
        <v/>
      </c>
      <c r="Z4650" s="36" t="str">
        <f>IFERROR(VLOOKUP(A4650,'Pivot price tier by size'!$D$8:$M$2491,10,0),"")</f>
        <v/>
      </c>
      <c r="AA4650" s="36" t="str">
        <f>IFERROR(VLOOKUP(A4650,'Pivot category'!$B$8:$I$2216,8,0),"")</f>
        <v/>
      </c>
      <c r="AB4650" s="3" t="str">
        <f>IF(P4650&lt;$AC$1,"Bottom 5%","")</f>
        <v/>
      </c>
      <c r="AC4650"/>
      <c r="AD4650" s="34" t="s">
        <v>16459</v>
      </c>
      <c r="AE4650" s="34" t="s">
        <v>13980</v>
      </c>
    </row>
    <row r="4651" spans="1:31" hidden="1" x14ac:dyDescent="0.25">
      <c r="A4651" t="s">
        <v>16069</v>
      </c>
      <c r="B4651" t="s">
        <v>16070</v>
      </c>
      <c r="C4651" s="3" t="s">
        <v>32</v>
      </c>
      <c r="D4651" s="3" t="s">
        <v>15000</v>
      </c>
      <c r="E4651" s="3" t="s">
        <v>5093</v>
      </c>
      <c r="F4651" s="3">
        <v>10000</v>
      </c>
      <c r="G4651" s="34">
        <v>64.989999999999995</v>
      </c>
      <c r="H4651" s="3" t="s">
        <v>12</v>
      </c>
      <c r="I4651" s="3" t="s">
        <v>15</v>
      </c>
      <c r="J4651" s="3" t="s">
        <v>8173</v>
      </c>
      <c r="K4651" s="3" t="s">
        <v>8164</v>
      </c>
      <c r="L4651" s="3" t="s">
        <v>68</v>
      </c>
      <c r="M4651" s="26">
        <v>46054</v>
      </c>
      <c r="N4651"/>
      <c r="O4651" s="3">
        <v>0</v>
      </c>
      <c r="P4651" s="34">
        <v>13257.96</v>
      </c>
      <c r="Q4651" s="34">
        <v>0</v>
      </c>
      <c r="R4651" s="34">
        <v>13257.96</v>
      </c>
      <c r="S4651" s="36" t="s">
        <v>78</v>
      </c>
      <c r="T4651" s="72" t="s">
        <v>78</v>
      </c>
      <c r="U4651" s="34">
        <v>39773.879999999997</v>
      </c>
      <c r="V4651" s="34">
        <v>0</v>
      </c>
      <c r="W4651" s="34">
        <v>39773.879999999997</v>
      </c>
      <c r="X4651" s="36" t="s">
        <v>78</v>
      </c>
      <c r="Y4651" s="36" t="str">
        <f>IFERROR(VLOOKUP(A4651,'Pivot price tier'!$C$8:$L$2270,10,0),"")</f>
        <v>X</v>
      </c>
      <c r="Z4651" s="36" t="str">
        <f>IFERROR(VLOOKUP(A4651,'Pivot price tier by size'!$D$8:$M$2491,10,0),"")</f>
        <v>X</v>
      </c>
      <c r="AA4651" s="36" t="str">
        <f>IFERROR(VLOOKUP(A4651,'Pivot category'!$B$8:$I$2216,8,0),"")</f>
        <v>X</v>
      </c>
      <c r="AB4651" s="3" t="str">
        <f>IF(P4651&lt;$AC$1,"Bottom 5%","")</f>
        <v>Bottom 5%</v>
      </c>
      <c r="AC4651"/>
      <c r="AD4651" s="34" t="s">
        <v>16459</v>
      </c>
      <c r="AE4651" s="34" t="s">
        <v>13980</v>
      </c>
    </row>
    <row r="4652" spans="1:31" hidden="1" x14ac:dyDescent="0.25">
      <c r="A4652" t="s">
        <v>11745</v>
      </c>
      <c r="B4652" t="s">
        <v>2270</v>
      </c>
      <c r="C4652" s="3" t="s">
        <v>32</v>
      </c>
      <c r="D4652" s="3" t="s">
        <v>4731</v>
      </c>
      <c r="E4652" s="3" t="s">
        <v>5093</v>
      </c>
      <c r="F4652" s="3">
        <v>10000</v>
      </c>
      <c r="G4652" s="34">
        <v>25.19</v>
      </c>
      <c r="H4652" s="3" t="s">
        <v>12</v>
      </c>
      <c r="I4652" s="3" t="s">
        <v>23</v>
      </c>
      <c r="J4652" s="3" t="s">
        <v>8168</v>
      </c>
      <c r="K4652" s="3" t="s">
        <v>8170</v>
      </c>
      <c r="L4652" s="3" t="s">
        <v>68</v>
      </c>
      <c r="M4652" s="26" t="s">
        <v>13723</v>
      </c>
      <c r="N4652"/>
      <c r="O4652" s="3">
        <v>9</v>
      </c>
      <c r="P4652" s="34">
        <v>148548.48000000001</v>
      </c>
      <c r="Q4652" s="34">
        <v>170287.9</v>
      </c>
      <c r="R4652" s="34">
        <v>-21739.419999999984</v>
      </c>
      <c r="S4652" s="36">
        <v>-0.12766274057052784</v>
      </c>
      <c r="T4652" s="72">
        <v>16505.386666666669</v>
      </c>
      <c r="U4652" s="34">
        <v>56945.22</v>
      </c>
      <c r="V4652" s="34">
        <v>57433.66</v>
      </c>
      <c r="W4652" s="34">
        <v>-488.44000000000233</v>
      </c>
      <c r="X4652" s="36">
        <v>-8.5044205784552407E-3</v>
      </c>
      <c r="Y4652" s="36" t="str">
        <f>IFERROR(VLOOKUP(A4652,'Pivot price tier'!$C$8:$L$2270,10,0),"")</f>
        <v/>
      </c>
      <c r="Z4652" s="36" t="str">
        <f>IFERROR(VLOOKUP(A4652,'Pivot price tier by size'!$D$8:$M$2491,10,0),"")</f>
        <v/>
      </c>
      <c r="AA4652" s="36" t="str">
        <f>IFERROR(VLOOKUP(A4652,'Pivot category'!$B$8:$I$2216,8,0),"")</f>
        <v/>
      </c>
      <c r="AB4652" s="3" t="str">
        <f>IF(P4652&lt;$AC$1,"Bottom 5%","")</f>
        <v/>
      </c>
      <c r="AC4652"/>
      <c r="AD4652" s="34" t="s">
        <v>16459</v>
      </c>
      <c r="AE4652" s="34" t="s">
        <v>13980</v>
      </c>
    </row>
    <row r="4653" spans="1:31" x14ac:dyDescent="0.25">
      <c r="A4653" t="s">
        <v>7154</v>
      </c>
      <c r="B4653" t="s">
        <v>1994</v>
      </c>
      <c r="C4653" s="3" t="s">
        <v>69</v>
      </c>
      <c r="D4653" s="3" t="s">
        <v>4408</v>
      </c>
      <c r="E4653" s="3" t="s">
        <v>5141</v>
      </c>
      <c r="F4653" s="3">
        <v>1000</v>
      </c>
      <c r="G4653" s="34">
        <v>1.0900000000000001</v>
      </c>
      <c r="H4653" s="3" t="s">
        <v>28</v>
      </c>
      <c r="I4653" s="3" t="s">
        <v>70</v>
      </c>
      <c r="J4653" s="3" t="s">
        <v>8163</v>
      </c>
      <c r="K4653" s="3" t="s">
        <v>8164</v>
      </c>
      <c r="L4653" s="3" t="s">
        <v>68</v>
      </c>
      <c r="M4653" s="26" t="s">
        <v>13723</v>
      </c>
      <c r="N4653"/>
      <c r="O4653" s="3">
        <v>152</v>
      </c>
      <c r="P4653" s="34">
        <v>72927.539999999994</v>
      </c>
      <c r="Q4653" s="34">
        <v>63593.87</v>
      </c>
      <c r="R4653" s="34">
        <v>9333.669999999991</v>
      </c>
      <c r="S4653" s="36">
        <v>0.14676996383456431</v>
      </c>
      <c r="T4653" s="72">
        <v>479.78644736842102</v>
      </c>
      <c r="U4653" s="34">
        <v>148717.42000000001</v>
      </c>
      <c r="V4653" s="34">
        <v>146154.82999999999</v>
      </c>
      <c r="W4653" s="34">
        <v>2562.5900000000256</v>
      </c>
      <c r="X4653" s="36">
        <v>1.7533392498900069E-2</v>
      </c>
      <c r="Y4653" s="36" t="str">
        <f>IFERROR(VLOOKUP(A4653,'Pivot price tier'!$C$8:$L$2270,10,0),"")</f>
        <v/>
      </c>
      <c r="Z4653" s="36" t="str">
        <f>IFERROR(VLOOKUP(A4653,'Pivot price tier by size'!$D$8:$M$2491,10,0),"")</f>
        <v/>
      </c>
      <c r="AA4653" s="36" t="str">
        <f>IFERROR(VLOOKUP(A4653,'Pivot category'!$B$8:$I$2216,8,0),"")</f>
        <v/>
      </c>
      <c r="AB4653" s="3" t="str">
        <f>IF(P4653&lt;$AC$1,"Bottom 5%","")</f>
        <v/>
      </c>
      <c r="AC4653"/>
      <c r="AD4653" s="34" t="s">
        <v>16465</v>
      </c>
      <c r="AE4653" s="34" t="s">
        <v>16467</v>
      </c>
    </row>
    <row r="4654" spans="1:31" hidden="1" x14ac:dyDescent="0.25">
      <c r="A4654" t="s">
        <v>8520</v>
      </c>
      <c r="B4654" t="s">
        <v>8458</v>
      </c>
      <c r="C4654" s="3" t="s">
        <v>32</v>
      </c>
      <c r="D4654" s="3" t="s">
        <v>8262</v>
      </c>
      <c r="E4654" s="3" t="s">
        <v>5093</v>
      </c>
      <c r="F4654" s="3">
        <v>10000</v>
      </c>
      <c r="G4654" s="34">
        <v>119.99</v>
      </c>
      <c r="H4654" s="3" t="s">
        <v>26</v>
      </c>
      <c r="I4654" s="3" t="s">
        <v>74</v>
      </c>
      <c r="J4654" s="3" t="s">
        <v>8168</v>
      </c>
      <c r="K4654" s="3" t="s">
        <v>8172</v>
      </c>
      <c r="L4654" s="3" t="s">
        <v>8167</v>
      </c>
      <c r="M4654" s="26" t="s">
        <v>13723</v>
      </c>
      <c r="N4654"/>
      <c r="O4654" s="3">
        <v>2</v>
      </c>
      <c r="P4654" s="34">
        <v>479.96</v>
      </c>
      <c r="Q4654" s="34">
        <v>319.98</v>
      </c>
      <c r="R4654" s="34">
        <v>159.97999999999996</v>
      </c>
      <c r="S4654" s="36">
        <v>0.49996874804675273</v>
      </c>
      <c r="T4654" s="72">
        <v>239.98</v>
      </c>
      <c r="U4654" s="34" t="s">
        <v>78</v>
      </c>
      <c r="V4654" s="34" t="s">
        <v>78</v>
      </c>
      <c r="W4654" s="34" t="s">
        <v>78</v>
      </c>
      <c r="X4654" s="36" t="s">
        <v>78</v>
      </c>
      <c r="Y4654" s="36" t="str">
        <f>IFERROR(VLOOKUP(A4654,'Pivot price tier'!$C$8:$L$2270,10,0),"")</f>
        <v/>
      </c>
      <c r="Z4654" s="36" t="str">
        <f>IFERROR(VLOOKUP(A4654,'Pivot price tier by size'!$D$8:$M$2491,10,0),"")</f>
        <v/>
      </c>
      <c r="AA4654" s="36" t="str">
        <f>IFERROR(VLOOKUP(A4654,'Pivot category'!$B$8:$I$2216,8,0),"")</f>
        <v/>
      </c>
      <c r="AB4654" s="3" t="str">
        <f>IF(P4654&lt;$AC$1,"Bottom 5%","")</f>
        <v>Bottom 5%</v>
      </c>
      <c r="AC4654"/>
      <c r="AD4654" s="34" t="s">
        <v>16499</v>
      </c>
      <c r="AE4654" s="34" t="s">
        <v>13956</v>
      </c>
    </row>
    <row r="4655" spans="1:31" hidden="1" x14ac:dyDescent="0.25">
      <c r="A4655" t="s">
        <v>14204</v>
      </c>
      <c r="B4655" t="s">
        <v>14205</v>
      </c>
      <c r="C4655" s="3" t="s">
        <v>32</v>
      </c>
      <c r="D4655" s="3" t="s">
        <v>13246</v>
      </c>
      <c r="E4655" s="3" t="s">
        <v>5095</v>
      </c>
      <c r="F4655" s="3">
        <v>10000</v>
      </c>
      <c r="G4655" s="34">
        <v>184.99</v>
      </c>
      <c r="H4655" s="3" t="s">
        <v>12486</v>
      </c>
      <c r="I4655" s="3" t="s">
        <v>74</v>
      </c>
      <c r="J4655" s="3" t="s">
        <v>8171</v>
      </c>
      <c r="K4655" s="3" t="s">
        <v>8176</v>
      </c>
      <c r="L4655" s="3" t="s">
        <v>68</v>
      </c>
      <c r="M4655" s="26">
        <v>45627</v>
      </c>
      <c r="N4655"/>
      <c r="O4655" s="3">
        <v>4</v>
      </c>
      <c r="P4655" s="34">
        <v>2219.88</v>
      </c>
      <c r="Q4655" s="34">
        <v>7214.61</v>
      </c>
      <c r="R4655" s="34">
        <v>-4994.7299999999996</v>
      </c>
      <c r="S4655" s="36">
        <v>-0.69230769230769229</v>
      </c>
      <c r="T4655" s="72">
        <v>554.97</v>
      </c>
      <c r="U4655" s="34">
        <v>1294.93</v>
      </c>
      <c r="V4655" s="34">
        <v>1109.94</v>
      </c>
      <c r="W4655" s="34">
        <v>184.99</v>
      </c>
      <c r="X4655" s="36">
        <v>0.16666666666666674</v>
      </c>
      <c r="Y4655" s="36" t="str">
        <f>IFERROR(VLOOKUP(A4655,'Pivot price tier'!$C$8:$L$2270,10,0),"")</f>
        <v/>
      </c>
      <c r="Z4655" s="36" t="str">
        <f>IFERROR(VLOOKUP(A4655,'Pivot price tier by size'!$D$8:$M$2491,10,0),"")</f>
        <v/>
      </c>
      <c r="AA4655" s="36" t="str">
        <f>IFERROR(VLOOKUP(A4655,'Pivot category'!$B$8:$I$2216,8,0),"")</f>
        <v/>
      </c>
      <c r="AB4655" s="3" t="str">
        <f>IF(P4655&lt;$AC$1,"Bottom 5%","")</f>
        <v>Bottom 5%</v>
      </c>
      <c r="AC4655"/>
      <c r="AD4655" s="34" t="s">
        <v>16465</v>
      </c>
      <c r="AE4655" s="34" t="s">
        <v>16467</v>
      </c>
    </row>
    <row r="4656" spans="1:31" hidden="1" x14ac:dyDescent="0.25">
      <c r="A4656" t="s">
        <v>6079</v>
      </c>
      <c r="B4656" t="s">
        <v>2271</v>
      </c>
      <c r="C4656" s="3" t="s">
        <v>32</v>
      </c>
      <c r="D4656" s="3" t="s">
        <v>4732</v>
      </c>
      <c r="E4656" s="3" t="s">
        <v>5093</v>
      </c>
      <c r="F4656" s="3">
        <v>10000</v>
      </c>
      <c r="G4656" s="34">
        <v>28.99</v>
      </c>
      <c r="H4656" s="3" t="s">
        <v>26</v>
      </c>
      <c r="I4656" s="3" t="s">
        <v>21</v>
      </c>
      <c r="J4656" s="3" t="s">
        <v>8168</v>
      </c>
      <c r="K4656" s="3" t="s">
        <v>8172</v>
      </c>
      <c r="L4656" s="3" t="s">
        <v>68</v>
      </c>
      <c r="M4656" s="26" t="s">
        <v>13723</v>
      </c>
      <c r="N4656"/>
      <c r="O4656" s="3">
        <v>6</v>
      </c>
      <c r="P4656" s="34">
        <v>2629.35</v>
      </c>
      <c r="Q4656" s="34">
        <v>6612.55</v>
      </c>
      <c r="R4656" s="34">
        <v>-3983.2000000000003</v>
      </c>
      <c r="S4656" s="36">
        <v>-0.60236973633469693</v>
      </c>
      <c r="T4656" s="72">
        <v>438.22499999999997</v>
      </c>
      <c r="U4656" s="34">
        <v>10997.72</v>
      </c>
      <c r="V4656" s="34">
        <v>6342.65</v>
      </c>
      <c r="W4656" s="34">
        <v>4655.07</v>
      </c>
      <c r="X4656" s="36">
        <v>0.73393140091286768</v>
      </c>
      <c r="Y4656" s="36" t="str">
        <f>IFERROR(VLOOKUP(A4656,'Pivot price tier'!$C$8:$L$2270,10,0),"")</f>
        <v/>
      </c>
      <c r="Z4656" s="36" t="str">
        <f>IFERROR(VLOOKUP(A4656,'Pivot price tier by size'!$D$8:$M$2491,10,0),"")</f>
        <v/>
      </c>
      <c r="AA4656" s="36" t="str">
        <f>IFERROR(VLOOKUP(A4656,'Pivot category'!$B$8:$I$2216,8,0),"")</f>
        <v/>
      </c>
      <c r="AB4656" s="3" t="str">
        <f>IF(P4656&lt;$AC$1,"Bottom 5%","")</f>
        <v>Bottom 5%</v>
      </c>
      <c r="AC4656"/>
      <c r="AD4656" s="34" t="s">
        <v>16463</v>
      </c>
      <c r="AE4656" s="34" t="s">
        <v>13969</v>
      </c>
    </row>
    <row r="4657" spans="1:31" x14ac:dyDescent="0.25">
      <c r="A4657" t="s">
        <v>7118</v>
      </c>
      <c r="B4657" t="s">
        <v>2089</v>
      </c>
      <c r="C4657" s="3" t="s">
        <v>69</v>
      </c>
      <c r="D4657" s="3" t="s">
        <v>4517</v>
      </c>
      <c r="E4657" s="3" t="s">
        <v>5093</v>
      </c>
      <c r="F4657" s="3">
        <v>10000</v>
      </c>
      <c r="G4657" s="34">
        <v>1.0900000000000001</v>
      </c>
      <c r="H4657" s="3" t="s">
        <v>28</v>
      </c>
      <c r="I4657" s="3" t="s">
        <v>70</v>
      </c>
      <c r="J4657" s="3" t="s">
        <v>8163</v>
      </c>
      <c r="K4657" s="3" t="s">
        <v>8164</v>
      </c>
      <c r="L4657" s="3" t="s">
        <v>68</v>
      </c>
      <c r="M4657" s="26" t="s">
        <v>13723</v>
      </c>
      <c r="N4657"/>
      <c r="O4657" s="3">
        <v>154</v>
      </c>
      <c r="P4657" s="34">
        <v>57245.71</v>
      </c>
      <c r="Q4657" s="34">
        <v>60537.51</v>
      </c>
      <c r="R4657" s="34">
        <v>-3291.8000000000029</v>
      </c>
      <c r="S4657" s="36">
        <v>-5.4376204108824489E-2</v>
      </c>
      <c r="T4657" s="72">
        <v>371.72538961038958</v>
      </c>
      <c r="U4657" s="34">
        <v>401502.59</v>
      </c>
      <c r="V4657" s="34">
        <v>470677.26</v>
      </c>
      <c r="W4657" s="34">
        <v>-69174.669999999984</v>
      </c>
      <c r="X4657" s="36">
        <v>-0.14696837064106305</v>
      </c>
      <c r="Y4657" s="36" t="str">
        <f>IFERROR(VLOOKUP(A4657,'Pivot price tier'!$C$8:$L$2270,10,0),"")</f>
        <v/>
      </c>
      <c r="Z4657" s="36" t="str">
        <f>IFERROR(VLOOKUP(A4657,'Pivot price tier by size'!$D$8:$M$2491,10,0),"")</f>
        <v/>
      </c>
      <c r="AA4657" s="36" t="str">
        <f>IFERROR(VLOOKUP(A4657,'Pivot category'!$B$8:$I$2216,8,0),"")</f>
        <v/>
      </c>
      <c r="AB4657" s="3" t="str">
        <f>IF(P4657&lt;$AC$1,"Bottom 5%","")</f>
        <v/>
      </c>
      <c r="AC4657"/>
      <c r="AD4657" s="34" t="s">
        <v>16459</v>
      </c>
      <c r="AE4657" s="34" t="s">
        <v>13941</v>
      </c>
    </row>
    <row r="4658" spans="1:31" hidden="1" x14ac:dyDescent="0.25">
      <c r="A4658" t="s">
        <v>6336</v>
      </c>
      <c r="B4658" t="s">
        <v>5337</v>
      </c>
      <c r="C4658" s="3" t="s">
        <v>32</v>
      </c>
      <c r="D4658" s="3" t="s">
        <v>5313</v>
      </c>
      <c r="E4658" s="3">
        <v>0</v>
      </c>
      <c r="F4658" s="3">
        <v>10000</v>
      </c>
      <c r="G4658" s="34">
        <v>35.99</v>
      </c>
      <c r="H4658" s="3" t="s">
        <v>12488</v>
      </c>
      <c r="I4658" s="3" t="s">
        <v>23</v>
      </c>
      <c r="J4658" s="3" t="s">
        <v>8168</v>
      </c>
      <c r="K4658" s="3" t="s">
        <v>8164</v>
      </c>
      <c r="L4658" s="3" t="s">
        <v>8166</v>
      </c>
      <c r="M4658" s="26" t="s">
        <v>13723</v>
      </c>
      <c r="N4658"/>
      <c r="O4658" s="3">
        <v>1</v>
      </c>
      <c r="P4658" s="34">
        <v>179.95</v>
      </c>
      <c r="Q4658" s="34">
        <v>107.97</v>
      </c>
      <c r="R4658" s="34">
        <v>71.97999999999999</v>
      </c>
      <c r="S4658" s="36">
        <v>0.66666666666666652</v>
      </c>
      <c r="T4658" s="72">
        <v>179.95</v>
      </c>
      <c r="U4658" s="34" t="s">
        <v>78</v>
      </c>
      <c r="V4658" s="34" t="s">
        <v>78</v>
      </c>
      <c r="W4658" s="34" t="s">
        <v>78</v>
      </c>
      <c r="X4658" s="36" t="s">
        <v>78</v>
      </c>
      <c r="Y4658" s="36" t="str">
        <f>IFERROR(VLOOKUP(A4658,'Pivot price tier'!$C$8:$L$2270,10,0),"")</f>
        <v/>
      </c>
      <c r="Z4658" s="36" t="str">
        <f>IFERROR(VLOOKUP(A4658,'Pivot price tier by size'!$D$8:$M$2491,10,0),"")</f>
        <v/>
      </c>
      <c r="AA4658" s="36" t="str">
        <f>IFERROR(VLOOKUP(A4658,'Pivot category'!$B$8:$I$2216,8,0),"")</f>
        <v/>
      </c>
      <c r="AB4658" s="3" t="str">
        <f>IF(P4658&lt;$AC$1,"Bottom 5%","")</f>
        <v>Bottom 5%</v>
      </c>
      <c r="AC4658"/>
      <c r="AD4658" s="34" t="s">
        <v>16461</v>
      </c>
      <c r="AE4658" s="34" t="s">
        <v>13970</v>
      </c>
    </row>
    <row r="4659" spans="1:31" hidden="1" x14ac:dyDescent="0.25">
      <c r="A4659" t="s">
        <v>16071</v>
      </c>
      <c r="B4659" t="s">
        <v>16072</v>
      </c>
      <c r="C4659" s="3" t="s">
        <v>32</v>
      </c>
      <c r="D4659" s="3" t="s">
        <v>16137</v>
      </c>
      <c r="E4659" s="3" t="s">
        <v>5093</v>
      </c>
      <c r="F4659" s="3">
        <v>10000</v>
      </c>
      <c r="G4659" s="34">
        <v>89.99</v>
      </c>
      <c r="H4659" s="3" t="s">
        <v>12</v>
      </c>
      <c r="I4659" s="3" t="s">
        <v>15</v>
      </c>
      <c r="J4659" s="3" t="s">
        <v>8171</v>
      </c>
      <c r="K4659" s="3" t="s">
        <v>8164</v>
      </c>
      <c r="L4659" s="3" t="s">
        <v>68</v>
      </c>
      <c r="M4659" s="26">
        <v>45958</v>
      </c>
      <c r="N4659"/>
      <c r="O4659" s="3">
        <v>6</v>
      </c>
      <c r="P4659" s="34">
        <v>4499.5</v>
      </c>
      <c r="Q4659" s="34">
        <v>0</v>
      </c>
      <c r="R4659" s="34">
        <v>4499.5</v>
      </c>
      <c r="S4659" s="36" t="s">
        <v>78</v>
      </c>
      <c r="T4659" s="72">
        <v>749.91666666666663</v>
      </c>
      <c r="U4659" s="34">
        <v>1439.84</v>
      </c>
      <c r="V4659" s="34">
        <v>0</v>
      </c>
      <c r="W4659" s="34">
        <v>1439.84</v>
      </c>
      <c r="X4659" s="36" t="s">
        <v>78</v>
      </c>
      <c r="Y4659" s="36" t="str">
        <f>IFERROR(VLOOKUP(A4659,'Pivot price tier'!$C$8:$L$2270,10,0),"")</f>
        <v xml:space="preserve"> </v>
      </c>
      <c r="Z4659" s="36" t="str">
        <f>IFERROR(VLOOKUP(A4659,'Pivot price tier by size'!$D$8:$M$2491,10,0),"")</f>
        <v xml:space="preserve"> </v>
      </c>
      <c r="AA4659" s="36" t="str">
        <f>IFERROR(VLOOKUP(A4659,'Pivot category'!$B$8:$I$2216,8,0),"")</f>
        <v>X</v>
      </c>
      <c r="AB4659" s="3" t="str">
        <f>IF(P4659&lt;$AC$1,"Bottom 5%","")</f>
        <v>Bottom 5%</v>
      </c>
      <c r="AC4659"/>
      <c r="AD4659" s="34" t="s">
        <v>11097</v>
      </c>
      <c r="AE4659" s="34" t="s">
        <v>13987</v>
      </c>
    </row>
    <row r="4660" spans="1:31" hidden="1" x14ac:dyDescent="0.25">
      <c r="A4660" t="s">
        <v>16073</v>
      </c>
      <c r="B4660" t="s">
        <v>16074</v>
      </c>
      <c r="C4660" s="3" t="s">
        <v>32</v>
      </c>
      <c r="D4660" s="3" t="s">
        <v>16138</v>
      </c>
      <c r="E4660" s="3" t="s">
        <v>5093</v>
      </c>
      <c r="F4660" s="3">
        <v>10000</v>
      </c>
      <c r="G4660" s="34">
        <v>69.989999999999995</v>
      </c>
      <c r="H4660" s="3" t="s">
        <v>12</v>
      </c>
      <c r="I4660" s="3" t="s">
        <v>15</v>
      </c>
      <c r="J4660" s="3" t="s">
        <v>8171</v>
      </c>
      <c r="K4660" s="3" t="s">
        <v>8164</v>
      </c>
      <c r="L4660" s="3" t="s">
        <v>68</v>
      </c>
      <c r="M4660" s="26">
        <v>45958</v>
      </c>
      <c r="N4660"/>
      <c r="O4660" s="3">
        <v>6</v>
      </c>
      <c r="P4660" s="34">
        <v>2589.63</v>
      </c>
      <c r="Q4660" s="34">
        <v>0</v>
      </c>
      <c r="R4660" s="34">
        <v>2589.63</v>
      </c>
      <c r="S4660" s="36" t="s">
        <v>78</v>
      </c>
      <c r="T4660" s="72">
        <v>431.60500000000002</v>
      </c>
      <c r="U4660" s="34">
        <v>979.86</v>
      </c>
      <c r="V4660" s="34">
        <v>0</v>
      </c>
      <c r="W4660" s="34">
        <v>979.86</v>
      </c>
      <c r="X4660" s="36" t="s">
        <v>78</v>
      </c>
      <c r="Y4660" s="36" t="str">
        <f>IFERROR(VLOOKUP(A4660,'Pivot price tier'!$C$8:$L$2270,10,0),"")</f>
        <v>X</v>
      </c>
      <c r="Z4660" s="36" t="str">
        <f>IFERROR(VLOOKUP(A4660,'Pivot price tier by size'!$D$8:$M$2491,10,0),"")</f>
        <v xml:space="preserve"> </v>
      </c>
      <c r="AA4660" s="36" t="str">
        <f>IFERROR(VLOOKUP(A4660,'Pivot category'!$B$8:$I$2216,8,0),"")</f>
        <v>X</v>
      </c>
      <c r="AB4660" s="3" t="str">
        <f>IF(P4660&lt;$AC$1,"Bottom 5%","")</f>
        <v>Bottom 5%</v>
      </c>
      <c r="AC4660"/>
      <c r="AD4660" s="34" t="s">
        <v>11097</v>
      </c>
      <c r="AE4660" s="34" t="s">
        <v>13987</v>
      </c>
    </row>
    <row r="4661" spans="1:31" hidden="1" x14ac:dyDescent="0.25">
      <c r="A4661" t="s">
        <v>16075</v>
      </c>
      <c r="B4661" t="s">
        <v>16076</v>
      </c>
      <c r="C4661" s="3" t="s">
        <v>32</v>
      </c>
      <c r="D4661" s="3" t="s">
        <v>16139</v>
      </c>
      <c r="E4661" s="3" t="s">
        <v>5093</v>
      </c>
      <c r="F4661" s="3">
        <v>10000</v>
      </c>
      <c r="G4661" s="34">
        <v>84.99</v>
      </c>
      <c r="H4661" s="3" t="s">
        <v>12</v>
      </c>
      <c r="I4661" s="3" t="s">
        <v>15</v>
      </c>
      <c r="J4661" s="3" t="s">
        <v>15250</v>
      </c>
      <c r="K4661" s="3" t="s">
        <v>8164</v>
      </c>
      <c r="L4661" s="3" t="s">
        <v>68</v>
      </c>
      <c r="M4661" s="26">
        <v>45958</v>
      </c>
      <c r="N4661"/>
      <c r="O4661" s="3">
        <v>8</v>
      </c>
      <c r="P4661" s="34">
        <v>1529.82</v>
      </c>
      <c r="Q4661" s="34">
        <v>0</v>
      </c>
      <c r="R4661" s="34">
        <v>1529.82</v>
      </c>
      <c r="S4661" s="36" t="s">
        <v>78</v>
      </c>
      <c r="T4661" s="72">
        <v>191.22749999999999</v>
      </c>
      <c r="U4661" s="34">
        <v>424.95</v>
      </c>
      <c r="V4661" s="34">
        <v>0</v>
      </c>
      <c r="W4661" s="34">
        <v>424.95</v>
      </c>
      <c r="X4661" s="36" t="s">
        <v>78</v>
      </c>
      <c r="Y4661" s="36" t="str">
        <f>IFERROR(VLOOKUP(A4661,'Pivot price tier'!$C$8:$L$2270,10,0),"")</f>
        <v>X</v>
      </c>
      <c r="Z4661" s="36" t="str">
        <f>IFERROR(VLOOKUP(A4661,'Pivot price tier by size'!$D$8:$M$2491,10,0),"")</f>
        <v>X</v>
      </c>
      <c r="AA4661" s="36" t="str">
        <f>IFERROR(VLOOKUP(A4661,'Pivot category'!$B$8:$I$2216,8,0),"")</f>
        <v>X</v>
      </c>
      <c r="AB4661" s="3" t="str">
        <f>IF(P4661&lt;$AC$1,"Bottom 5%","")</f>
        <v>Bottom 5%</v>
      </c>
      <c r="AC4661"/>
      <c r="AD4661" s="34" t="s">
        <v>11097</v>
      </c>
      <c r="AE4661" s="34" t="s">
        <v>13987</v>
      </c>
    </row>
    <row r="4662" spans="1:31" hidden="1" x14ac:dyDescent="0.25">
      <c r="A4662" t="s">
        <v>6678</v>
      </c>
      <c r="B4662" t="s">
        <v>2273</v>
      </c>
      <c r="C4662" s="3" t="s">
        <v>32</v>
      </c>
      <c r="D4662" s="3" t="s">
        <v>4734</v>
      </c>
      <c r="E4662" s="3">
        <v>0</v>
      </c>
      <c r="F4662" s="3">
        <v>10000</v>
      </c>
      <c r="G4662" s="34">
        <v>13.79</v>
      </c>
      <c r="H4662" s="3" t="s">
        <v>8245</v>
      </c>
      <c r="I4662" s="3" t="s">
        <v>12204</v>
      </c>
      <c r="J4662" s="3" t="s">
        <v>8168</v>
      </c>
      <c r="K4662" s="3" t="s">
        <v>8172</v>
      </c>
      <c r="L4662" s="3" t="s">
        <v>8167</v>
      </c>
      <c r="M4662" s="26" t="s">
        <v>13723</v>
      </c>
      <c r="N4662"/>
      <c r="O4662" s="3" t="s">
        <v>78</v>
      </c>
      <c r="P4662" s="34">
        <v>165.48</v>
      </c>
      <c r="Q4662" s="34">
        <v>982.1</v>
      </c>
      <c r="R4662" s="34">
        <v>-816.62</v>
      </c>
      <c r="S4662" s="36">
        <v>-0.83150392017106201</v>
      </c>
      <c r="T4662" s="72" t="s">
        <v>78</v>
      </c>
      <c r="U4662" s="34">
        <v>82.74</v>
      </c>
      <c r="V4662" s="34">
        <v>780.66</v>
      </c>
      <c r="W4662" s="34">
        <v>-697.92</v>
      </c>
      <c r="X4662" s="36">
        <v>-0.89401275843517025</v>
      </c>
      <c r="Y4662" s="36" t="str">
        <f>IFERROR(VLOOKUP(A4662,'Pivot price tier'!$C$8:$L$2270,10,0),"")</f>
        <v/>
      </c>
      <c r="Z4662" s="36" t="str">
        <f>IFERROR(VLOOKUP(A4662,'Pivot price tier by size'!$D$8:$M$2491,10,0),"")</f>
        <v/>
      </c>
      <c r="AA4662" s="36" t="str">
        <f>IFERROR(VLOOKUP(A4662,'Pivot category'!$B$8:$I$2216,8,0),"")</f>
        <v/>
      </c>
      <c r="AB4662" s="3" t="str">
        <f>IF(P4662&lt;$AC$1,"Bottom 5%","")</f>
        <v>Bottom 5%</v>
      </c>
      <c r="AC4662"/>
      <c r="AD4662" s="34" t="s">
        <v>16463</v>
      </c>
      <c r="AE4662" s="34" t="s">
        <v>13969</v>
      </c>
    </row>
    <row r="4663" spans="1:31" hidden="1" x14ac:dyDescent="0.25">
      <c r="A4663" t="s">
        <v>13185</v>
      </c>
      <c r="B4663" t="s">
        <v>13186</v>
      </c>
      <c r="C4663" s="3" t="s">
        <v>32</v>
      </c>
      <c r="D4663" s="3" t="s">
        <v>4735</v>
      </c>
      <c r="E4663" s="3">
        <v>0</v>
      </c>
      <c r="F4663" s="3">
        <v>1000</v>
      </c>
      <c r="G4663" s="34">
        <v>11.99</v>
      </c>
      <c r="H4663" s="3" t="s">
        <v>8245</v>
      </c>
      <c r="I4663" s="3" t="s">
        <v>12204</v>
      </c>
      <c r="J4663" s="3" t="s">
        <v>8165</v>
      </c>
      <c r="K4663" s="3" t="s">
        <v>8164</v>
      </c>
      <c r="L4663" s="3" t="s">
        <v>8169</v>
      </c>
      <c r="M4663" s="26">
        <v>45474</v>
      </c>
      <c r="N4663"/>
      <c r="O4663" s="3" t="s">
        <v>78</v>
      </c>
      <c r="P4663" s="34">
        <v>11.99</v>
      </c>
      <c r="Q4663" s="34">
        <v>23.98</v>
      </c>
      <c r="R4663" s="34">
        <v>-11.99</v>
      </c>
      <c r="S4663" s="36">
        <v>-0.5</v>
      </c>
      <c r="T4663" s="72" t="s">
        <v>78</v>
      </c>
      <c r="U4663" s="34" t="s">
        <v>78</v>
      </c>
      <c r="V4663" s="34" t="s">
        <v>78</v>
      </c>
      <c r="W4663" s="34" t="s">
        <v>78</v>
      </c>
      <c r="X4663" s="36" t="s">
        <v>78</v>
      </c>
      <c r="Y4663" s="36" t="str">
        <f>IFERROR(VLOOKUP(A4663,'Pivot price tier'!$C$8:$L$2270,10,0),"")</f>
        <v/>
      </c>
      <c r="Z4663" s="36" t="str">
        <f>IFERROR(VLOOKUP(A4663,'Pivot price tier by size'!$D$8:$M$2491,10,0),"")</f>
        <v/>
      </c>
      <c r="AA4663" s="36" t="str">
        <f>IFERROR(VLOOKUP(A4663,'Pivot category'!$B$8:$I$2216,8,0),"")</f>
        <v/>
      </c>
      <c r="AB4663" s="3" t="str">
        <f>IF(P4663&lt;$AC$1,"Bottom 5%","")</f>
        <v>Bottom 5%</v>
      </c>
      <c r="AC4663"/>
      <c r="AD4663" s="34" t="s">
        <v>16463</v>
      </c>
      <c r="AE4663" s="34" t="s">
        <v>13969</v>
      </c>
    </row>
    <row r="4664" spans="1:31" hidden="1" x14ac:dyDescent="0.25">
      <c r="A4664" t="s">
        <v>15578</v>
      </c>
      <c r="B4664" t="s">
        <v>15579</v>
      </c>
      <c r="C4664" s="3" t="s">
        <v>32</v>
      </c>
      <c r="D4664" s="3" t="s">
        <v>15008</v>
      </c>
      <c r="E4664" s="3" t="s">
        <v>5141</v>
      </c>
      <c r="F4664" s="3">
        <v>70000</v>
      </c>
      <c r="G4664" s="34">
        <v>29.99</v>
      </c>
      <c r="H4664" s="3" t="s">
        <v>30</v>
      </c>
      <c r="I4664" s="3" t="s">
        <v>21</v>
      </c>
      <c r="J4664" s="3" t="s">
        <v>8163</v>
      </c>
      <c r="K4664" s="3" t="s">
        <v>8164</v>
      </c>
      <c r="L4664" s="3" t="s">
        <v>68</v>
      </c>
      <c r="M4664" s="26">
        <v>45901</v>
      </c>
      <c r="N4664"/>
      <c r="O4664" s="3">
        <v>69</v>
      </c>
      <c r="P4664" s="34">
        <v>7047.65</v>
      </c>
      <c r="Q4664" s="34">
        <v>0</v>
      </c>
      <c r="R4664" s="34">
        <v>7047.65</v>
      </c>
      <c r="S4664" s="36" t="s">
        <v>78</v>
      </c>
      <c r="T4664" s="72">
        <v>102.13985507246376</v>
      </c>
      <c r="U4664" s="34">
        <v>27590.799999999999</v>
      </c>
      <c r="V4664" s="34">
        <v>0</v>
      </c>
      <c r="W4664" s="34">
        <v>27590.799999999999</v>
      </c>
      <c r="X4664" s="36" t="s">
        <v>78</v>
      </c>
      <c r="Y4664" s="36" t="str">
        <f>IFERROR(VLOOKUP(A4664,'Pivot price tier'!$C$8:$L$2270,10,0),"")</f>
        <v>X</v>
      </c>
      <c r="Z4664" s="36" t="str">
        <f>IFERROR(VLOOKUP(A4664,'Pivot price tier by size'!$D$8:$M$2491,10,0),"")</f>
        <v>X</v>
      </c>
      <c r="AA4664" s="36" t="str">
        <f>IFERROR(VLOOKUP(A4664,'Pivot category'!$B$8:$I$2216,8,0),"")</f>
        <v>X</v>
      </c>
      <c r="AB4664" s="3" t="str">
        <f>IF(P4664&lt;$AC$1,"Bottom 5%","")</f>
        <v>Bottom 5%</v>
      </c>
      <c r="AC4664"/>
      <c r="AD4664" s="34" t="s">
        <v>16459</v>
      </c>
      <c r="AE4664" s="34" t="s">
        <v>16611</v>
      </c>
    </row>
    <row r="4665" spans="1:31" hidden="1" x14ac:dyDescent="0.25">
      <c r="A4665" t="s">
        <v>15580</v>
      </c>
      <c r="B4665" t="s">
        <v>15581</v>
      </c>
      <c r="C4665" s="3" t="s">
        <v>32</v>
      </c>
      <c r="D4665" s="3" t="s">
        <v>15009</v>
      </c>
      <c r="E4665" s="3" t="s">
        <v>5141</v>
      </c>
      <c r="F4665" s="3">
        <v>70000</v>
      </c>
      <c r="G4665" s="34">
        <v>29.99</v>
      </c>
      <c r="H4665" s="3" t="s">
        <v>30</v>
      </c>
      <c r="I4665" s="3" t="s">
        <v>21</v>
      </c>
      <c r="J4665" s="3" t="s">
        <v>8163</v>
      </c>
      <c r="K4665" s="3" t="s">
        <v>8164</v>
      </c>
      <c r="L4665" s="3" t="s">
        <v>68</v>
      </c>
      <c r="M4665" s="26">
        <v>45901</v>
      </c>
      <c r="N4665"/>
      <c r="O4665" s="3">
        <v>67</v>
      </c>
      <c r="P4665" s="34">
        <v>10106.629999999999</v>
      </c>
      <c r="Q4665" s="34">
        <v>0</v>
      </c>
      <c r="R4665" s="34">
        <v>10106.629999999999</v>
      </c>
      <c r="S4665" s="36" t="s">
        <v>78</v>
      </c>
      <c r="T4665" s="72">
        <v>150.84522388059699</v>
      </c>
      <c r="U4665" s="34">
        <v>22132.62</v>
      </c>
      <c r="V4665" s="34">
        <v>0</v>
      </c>
      <c r="W4665" s="34">
        <v>22132.62</v>
      </c>
      <c r="X4665" s="36" t="s">
        <v>78</v>
      </c>
      <c r="Y4665" s="36" t="str">
        <f>IFERROR(VLOOKUP(A4665,'Pivot price tier'!$C$8:$L$2270,10,0),"")</f>
        <v>X</v>
      </c>
      <c r="Z4665" s="36" t="str">
        <f>IFERROR(VLOOKUP(A4665,'Pivot price tier by size'!$D$8:$M$2491,10,0),"")</f>
        <v>X</v>
      </c>
      <c r="AA4665" s="36" t="str">
        <f>IFERROR(VLOOKUP(A4665,'Pivot category'!$B$8:$I$2216,8,0),"")</f>
        <v>X</v>
      </c>
      <c r="AB4665" s="3" t="str">
        <f>IF(P4665&lt;$AC$1,"Bottom 5%","")</f>
        <v>Bottom 5%</v>
      </c>
      <c r="AC4665"/>
      <c r="AD4665" s="34" t="s">
        <v>16459</v>
      </c>
      <c r="AE4665" s="34" t="s">
        <v>16611</v>
      </c>
    </row>
    <row r="4666" spans="1:31" hidden="1" x14ac:dyDescent="0.25">
      <c r="A4666" t="s">
        <v>6550</v>
      </c>
      <c r="B4666" t="s">
        <v>6549</v>
      </c>
      <c r="C4666" s="3" t="s">
        <v>32</v>
      </c>
      <c r="D4666" s="3" t="s">
        <v>8048</v>
      </c>
      <c r="E4666" s="3" t="s">
        <v>5096</v>
      </c>
      <c r="F4666" s="3">
        <v>10000</v>
      </c>
      <c r="G4666" s="34">
        <v>35.99</v>
      </c>
      <c r="H4666" s="3" t="s">
        <v>12486</v>
      </c>
      <c r="I4666" s="3" t="s">
        <v>21</v>
      </c>
      <c r="J4666" s="3" t="s">
        <v>8168</v>
      </c>
      <c r="K4666" s="3" t="s">
        <v>8164</v>
      </c>
      <c r="L4666" s="3" t="s">
        <v>8167</v>
      </c>
      <c r="M4666" s="26" t="s">
        <v>13723</v>
      </c>
      <c r="N4666"/>
      <c r="O4666" s="3" t="s">
        <v>78</v>
      </c>
      <c r="P4666" s="34">
        <v>323.91000000000003</v>
      </c>
      <c r="Q4666" s="34">
        <v>1799.5</v>
      </c>
      <c r="R4666" s="34">
        <v>-1475.59</v>
      </c>
      <c r="S4666" s="36">
        <v>-0.82</v>
      </c>
      <c r="T4666" s="72" t="s">
        <v>78</v>
      </c>
      <c r="U4666" s="34">
        <v>0</v>
      </c>
      <c r="V4666" s="34">
        <v>143.96</v>
      </c>
      <c r="W4666" s="34">
        <v>-143.96</v>
      </c>
      <c r="X4666" s="36">
        <v>-1</v>
      </c>
      <c r="Y4666" s="36" t="str">
        <f>IFERROR(VLOOKUP(A4666,'Pivot price tier'!$C$8:$L$2270,10,0),"")</f>
        <v/>
      </c>
      <c r="Z4666" s="36" t="str">
        <f>IFERROR(VLOOKUP(A4666,'Pivot price tier by size'!$D$8:$M$2491,10,0),"")</f>
        <v/>
      </c>
      <c r="AA4666" s="36" t="str">
        <f>IFERROR(VLOOKUP(A4666,'Pivot category'!$B$8:$I$2216,8,0),"")</f>
        <v/>
      </c>
      <c r="AB4666" s="3" t="str">
        <f>IF(P4666&lt;$AC$1,"Bottom 5%","")</f>
        <v>Bottom 5%</v>
      </c>
      <c r="AC4666"/>
      <c r="AD4666" s="34" t="s">
        <v>11100</v>
      </c>
      <c r="AE4666" s="34" t="s">
        <v>13966</v>
      </c>
    </row>
    <row r="4667" spans="1:31" hidden="1" x14ac:dyDescent="0.25">
      <c r="A4667" t="s">
        <v>16077</v>
      </c>
      <c r="B4667" t="s">
        <v>16078</v>
      </c>
      <c r="C4667" s="3" t="s">
        <v>32</v>
      </c>
      <c r="D4667" s="3" t="s">
        <v>15590</v>
      </c>
      <c r="E4667" s="3" t="s">
        <v>5093</v>
      </c>
      <c r="F4667" s="3">
        <v>70000</v>
      </c>
      <c r="G4667" s="34">
        <v>99.99</v>
      </c>
      <c r="H4667" s="3" t="s">
        <v>12</v>
      </c>
      <c r="I4667" s="3" t="s">
        <v>15</v>
      </c>
      <c r="J4667" s="3" t="s">
        <v>8163</v>
      </c>
      <c r="K4667" s="3" t="s">
        <v>8164</v>
      </c>
      <c r="L4667" s="3" t="s">
        <v>68</v>
      </c>
      <c r="M4667" s="26">
        <v>45940</v>
      </c>
      <c r="N4667"/>
      <c r="O4667" s="3">
        <v>33</v>
      </c>
      <c r="P4667" s="34">
        <v>36096.39</v>
      </c>
      <c r="Q4667" s="34">
        <v>0</v>
      </c>
      <c r="R4667" s="34">
        <v>36096.39</v>
      </c>
      <c r="S4667" s="36" t="s">
        <v>78</v>
      </c>
      <c r="T4667" s="72">
        <v>1093.83</v>
      </c>
      <c r="U4667" s="34">
        <v>1999.8</v>
      </c>
      <c r="V4667" s="34">
        <v>0</v>
      </c>
      <c r="W4667" s="34">
        <v>1999.8</v>
      </c>
      <c r="X4667" s="36" t="s">
        <v>78</v>
      </c>
      <c r="Y4667" s="36" t="str">
        <f>IFERROR(VLOOKUP(A4667,'Pivot price tier'!$C$8:$L$2270,10,0),"")</f>
        <v xml:space="preserve"> </v>
      </c>
      <c r="Z4667" s="36" t="str">
        <f>IFERROR(VLOOKUP(A4667,'Pivot price tier by size'!$D$8:$M$2491,10,0),"")</f>
        <v xml:space="preserve"> </v>
      </c>
      <c r="AA4667" s="36" t="str">
        <f>IFERROR(VLOOKUP(A4667,'Pivot category'!$B$8:$I$2216,8,0),"")</f>
        <v xml:space="preserve"> </v>
      </c>
      <c r="AB4667" s="3" t="str">
        <f>IF(P4667&lt;$AC$1,"Bottom 5%","")</f>
        <v>Bottom 5%</v>
      </c>
      <c r="AC4667"/>
      <c r="AD4667" s="34" t="s">
        <v>11100</v>
      </c>
      <c r="AE4667" s="34" t="s">
        <v>13951</v>
      </c>
    </row>
    <row r="4668" spans="1:31" hidden="1" x14ac:dyDescent="0.25">
      <c r="A4668" t="s">
        <v>16079</v>
      </c>
      <c r="B4668" t="s">
        <v>16080</v>
      </c>
      <c r="C4668" s="3" t="s">
        <v>32</v>
      </c>
      <c r="D4668" s="3" t="s">
        <v>15589</v>
      </c>
      <c r="E4668" s="3" t="s">
        <v>5093</v>
      </c>
      <c r="F4668" s="3">
        <v>70000</v>
      </c>
      <c r="G4668" s="34">
        <v>53.99</v>
      </c>
      <c r="H4668" s="3" t="s">
        <v>12</v>
      </c>
      <c r="I4668" s="3" t="s">
        <v>15</v>
      </c>
      <c r="J4668" s="3" t="s">
        <v>8163</v>
      </c>
      <c r="K4668" s="3" t="s">
        <v>8164</v>
      </c>
      <c r="L4668" s="3" t="s">
        <v>68</v>
      </c>
      <c r="M4668" s="26">
        <v>45940</v>
      </c>
      <c r="N4668"/>
      <c r="O4668" s="3">
        <v>52</v>
      </c>
      <c r="P4668" s="34">
        <v>37954.97</v>
      </c>
      <c r="Q4668" s="34">
        <v>0</v>
      </c>
      <c r="R4668" s="34">
        <v>37954.97</v>
      </c>
      <c r="S4668" s="36" t="s">
        <v>78</v>
      </c>
      <c r="T4668" s="72">
        <v>729.9032692307693</v>
      </c>
      <c r="U4668" s="34">
        <v>3941.27</v>
      </c>
      <c r="V4668" s="34">
        <v>0</v>
      </c>
      <c r="W4668" s="34">
        <v>3941.27</v>
      </c>
      <c r="X4668" s="36" t="s">
        <v>78</v>
      </c>
      <c r="Y4668" s="36" t="str">
        <f>IFERROR(VLOOKUP(A4668,'Pivot price tier'!$C$8:$L$2270,10,0),"")</f>
        <v xml:space="preserve"> </v>
      </c>
      <c r="Z4668" s="36" t="str">
        <f>IFERROR(VLOOKUP(A4668,'Pivot price tier by size'!$D$8:$M$2491,10,0),"")</f>
        <v xml:space="preserve"> </v>
      </c>
      <c r="AA4668" s="36" t="str">
        <f>IFERROR(VLOOKUP(A4668,'Pivot category'!$B$8:$I$2216,8,0),"")</f>
        <v xml:space="preserve"> </v>
      </c>
      <c r="AB4668" s="3" t="str">
        <f>IF(P4668&lt;$AC$1,"Bottom 5%","")</f>
        <v>Bottom 5%</v>
      </c>
      <c r="AC4668"/>
      <c r="AD4668" s="34" t="s">
        <v>11100</v>
      </c>
      <c r="AE4668" s="34" t="s">
        <v>13951</v>
      </c>
    </row>
    <row r="4669" spans="1:31" hidden="1" x14ac:dyDescent="0.25">
      <c r="A4669" t="s">
        <v>16081</v>
      </c>
      <c r="B4669" t="s">
        <v>16082</v>
      </c>
      <c r="C4669" s="3" t="s">
        <v>38</v>
      </c>
      <c r="D4669" s="3" t="s">
        <v>8339</v>
      </c>
      <c r="E4669" s="3" t="s">
        <v>5093</v>
      </c>
      <c r="F4669" s="3">
        <v>9000</v>
      </c>
      <c r="G4669" s="34">
        <v>18.59</v>
      </c>
      <c r="H4669" s="3" t="s">
        <v>28</v>
      </c>
      <c r="I4669" s="3" t="s">
        <v>13</v>
      </c>
      <c r="J4669" s="3" t="s">
        <v>8168</v>
      </c>
      <c r="K4669" s="3" t="s">
        <v>8172</v>
      </c>
      <c r="L4669" s="3" t="s">
        <v>8167</v>
      </c>
      <c r="M4669" s="26">
        <v>45992</v>
      </c>
      <c r="N4669"/>
      <c r="O4669" s="3" t="s">
        <v>78</v>
      </c>
      <c r="P4669" s="34">
        <v>223.08</v>
      </c>
      <c r="Q4669" s="34">
        <v>0</v>
      </c>
      <c r="R4669" s="34">
        <v>223.08</v>
      </c>
      <c r="S4669" s="36" t="s">
        <v>78</v>
      </c>
      <c r="T4669" s="72" t="s">
        <v>78</v>
      </c>
      <c r="U4669" s="34" t="s">
        <v>78</v>
      </c>
      <c r="V4669" s="34" t="s">
        <v>78</v>
      </c>
      <c r="W4669" s="34" t="s">
        <v>78</v>
      </c>
      <c r="X4669" s="36" t="s">
        <v>78</v>
      </c>
      <c r="Y4669" s="36" t="str">
        <f>IFERROR(VLOOKUP(A4669,'Pivot price tier'!$C$8:$L$2270,10,0),"")</f>
        <v/>
      </c>
      <c r="Z4669" s="36" t="str">
        <f>IFERROR(VLOOKUP(A4669,'Pivot price tier by size'!$D$8:$M$2491,10,0),"")</f>
        <v/>
      </c>
      <c r="AA4669" s="36" t="str">
        <f>IFERROR(VLOOKUP(A4669,'Pivot category'!$B$8:$I$2216,8,0),"")</f>
        <v/>
      </c>
      <c r="AB4669" s="3" t="str">
        <f>IF(P4669&lt;$AC$1,"Bottom 5%","")</f>
        <v>Bottom 5%</v>
      </c>
      <c r="AC4669"/>
      <c r="AD4669" s="34" t="s">
        <v>10274</v>
      </c>
      <c r="AE4669" s="34" t="s">
        <v>16512</v>
      </c>
    </row>
    <row r="4670" spans="1:31" x14ac:dyDescent="0.25">
      <c r="A4670" t="s">
        <v>7026</v>
      </c>
      <c r="B4670" t="s">
        <v>2087</v>
      </c>
      <c r="C4670" s="3" t="s">
        <v>72</v>
      </c>
      <c r="D4670" s="3" t="s">
        <v>4515</v>
      </c>
      <c r="E4670" s="3" t="s">
        <v>5093</v>
      </c>
      <c r="F4670" s="3">
        <v>10000</v>
      </c>
      <c r="G4670" s="34">
        <v>1.99</v>
      </c>
      <c r="H4670" s="3" t="s">
        <v>28</v>
      </c>
      <c r="I4670" s="3" t="s">
        <v>70</v>
      </c>
      <c r="J4670" s="3" t="s">
        <v>8163</v>
      </c>
      <c r="K4670" s="3" t="s">
        <v>8164</v>
      </c>
      <c r="L4670" s="3" t="s">
        <v>68</v>
      </c>
      <c r="M4670" s="26" t="s">
        <v>13723</v>
      </c>
      <c r="N4670"/>
      <c r="O4670" s="3">
        <v>148</v>
      </c>
      <c r="P4670" s="34">
        <v>329758.92</v>
      </c>
      <c r="Q4670" s="34">
        <v>316169.21000000002</v>
      </c>
      <c r="R4670" s="34">
        <v>13589.709999999963</v>
      </c>
      <c r="S4670" s="36">
        <v>4.2982395407825891E-2</v>
      </c>
      <c r="T4670" s="72">
        <v>2228.1008108108108</v>
      </c>
      <c r="U4670" s="34">
        <v>841857.56</v>
      </c>
      <c r="V4670" s="34">
        <v>805818.66</v>
      </c>
      <c r="W4670" s="34">
        <v>36038.900000000023</v>
      </c>
      <c r="X4670" s="36">
        <v>4.4723337630329985E-2</v>
      </c>
      <c r="Y4670" s="36" t="str">
        <f>IFERROR(VLOOKUP(A4670,'Pivot price tier'!$C$8:$L$2270,10,0),"")</f>
        <v/>
      </c>
      <c r="Z4670" s="36" t="str">
        <f>IFERROR(VLOOKUP(A4670,'Pivot price tier by size'!$D$8:$M$2491,10,0),"")</f>
        <v/>
      </c>
      <c r="AA4670" s="36" t="str">
        <f>IFERROR(VLOOKUP(A4670,'Pivot category'!$B$8:$I$2216,8,0),"")</f>
        <v/>
      </c>
      <c r="AB4670" s="3" t="str">
        <f>IF(P4670&lt;$AC$1,"Bottom 5%","")</f>
        <v/>
      </c>
      <c r="AC4670"/>
      <c r="AD4670" s="34" t="s">
        <v>16459</v>
      </c>
      <c r="AE4670" s="34" t="s">
        <v>13941</v>
      </c>
    </row>
    <row r="4671" spans="1:31" x14ac:dyDescent="0.25">
      <c r="A4671" t="s">
        <v>13663</v>
      </c>
      <c r="B4671" t="s">
        <v>13664</v>
      </c>
      <c r="C4671" s="3" t="s">
        <v>69</v>
      </c>
      <c r="D4671" s="3" t="s">
        <v>13360</v>
      </c>
      <c r="E4671" s="3" t="s">
        <v>5141</v>
      </c>
      <c r="F4671" s="3">
        <v>70000</v>
      </c>
      <c r="G4671" s="34">
        <v>1.29</v>
      </c>
      <c r="H4671" s="3" t="s">
        <v>28</v>
      </c>
      <c r="I4671" s="3" t="s">
        <v>70</v>
      </c>
      <c r="J4671" s="3" t="s">
        <v>8163</v>
      </c>
      <c r="K4671" s="3" t="s">
        <v>8164</v>
      </c>
      <c r="L4671" s="3" t="s">
        <v>68</v>
      </c>
      <c r="M4671" s="26">
        <v>45566</v>
      </c>
      <c r="N4671"/>
      <c r="O4671" s="3">
        <v>110</v>
      </c>
      <c r="P4671" s="34">
        <v>61930.32</v>
      </c>
      <c r="Q4671" s="34">
        <v>31685.24</v>
      </c>
      <c r="R4671" s="34">
        <v>30245.079999999998</v>
      </c>
      <c r="S4671" s="36">
        <v>0.95454792199775018</v>
      </c>
      <c r="T4671" s="72">
        <v>563.00290909090904</v>
      </c>
      <c r="U4671" s="34">
        <v>122125.59</v>
      </c>
      <c r="V4671" s="34">
        <v>51838.38</v>
      </c>
      <c r="W4671" s="34">
        <v>70287.209999999992</v>
      </c>
      <c r="X4671" s="36">
        <v>1.355891329937394</v>
      </c>
      <c r="Y4671" s="36" t="str">
        <f>IFERROR(VLOOKUP(A4671,'Pivot price tier'!$C$8:$L$2270,10,0),"")</f>
        <v/>
      </c>
      <c r="Z4671" s="36" t="str">
        <f>IFERROR(VLOOKUP(A4671,'Pivot price tier by size'!$D$8:$M$2491,10,0),"")</f>
        <v/>
      </c>
      <c r="AA4671" s="36" t="str">
        <f>IFERROR(VLOOKUP(A4671,'Pivot category'!$B$8:$I$2216,8,0),"")</f>
        <v/>
      </c>
      <c r="AB4671" s="3" t="str">
        <f>IF(P4671&lt;$AC$1,"Bottom 5%","")</f>
        <v/>
      </c>
      <c r="AC4671"/>
      <c r="AD4671" s="34" t="s">
        <v>10274</v>
      </c>
      <c r="AE4671" s="34" t="s">
        <v>13974</v>
      </c>
    </row>
    <row r="4672" spans="1:31" hidden="1" x14ac:dyDescent="0.25">
      <c r="A4672" t="s">
        <v>14927</v>
      </c>
      <c r="B4672" t="s">
        <v>14928</v>
      </c>
      <c r="C4672" s="3" t="s">
        <v>73</v>
      </c>
      <c r="D4672" s="3" t="s">
        <v>14234</v>
      </c>
      <c r="E4672" s="3">
        <v>0</v>
      </c>
      <c r="F4672" s="3">
        <v>70000</v>
      </c>
      <c r="G4672" s="34">
        <v>19.989999999999998</v>
      </c>
      <c r="H4672" s="3" t="s">
        <v>8245</v>
      </c>
      <c r="I4672" s="3" t="s">
        <v>12205</v>
      </c>
      <c r="J4672" s="3" t="s">
        <v>8163</v>
      </c>
      <c r="K4672" s="3" t="s">
        <v>8164</v>
      </c>
      <c r="L4672" s="3" t="s">
        <v>68</v>
      </c>
      <c r="M4672" s="26">
        <v>45778</v>
      </c>
      <c r="N4672"/>
      <c r="O4672" s="3">
        <v>41</v>
      </c>
      <c r="P4672" s="34">
        <v>7636.18</v>
      </c>
      <c r="Q4672" s="34">
        <v>1279.3599999999999</v>
      </c>
      <c r="R4672" s="34">
        <v>6356.8200000000006</v>
      </c>
      <c r="S4672" s="36">
        <v>4.9687500000000009</v>
      </c>
      <c r="T4672" s="72">
        <v>186.24829268292683</v>
      </c>
      <c r="U4672" s="34">
        <v>16551.72</v>
      </c>
      <c r="V4672" s="34">
        <v>13793.1</v>
      </c>
      <c r="W4672" s="34">
        <v>2758.6200000000008</v>
      </c>
      <c r="X4672" s="36">
        <v>0.19999999999999996</v>
      </c>
      <c r="Y4672" s="36" t="str">
        <f>IFERROR(VLOOKUP(A4672,'Pivot price tier'!$C$8:$L$2270,10,0),"")</f>
        <v>X</v>
      </c>
      <c r="Z4672" s="36" t="str">
        <f>IFERROR(VLOOKUP(A4672,'Pivot price tier by size'!$D$8:$M$2491,10,0),"")</f>
        <v xml:space="preserve"> </v>
      </c>
      <c r="AA4672" s="36" t="str">
        <f>IFERROR(VLOOKUP(A4672,'Pivot category'!$B$8:$I$2216,8,0),"")</f>
        <v>X</v>
      </c>
      <c r="AB4672" s="3" t="str">
        <f>IF(P4672&lt;$AC$1,"Bottom 5%","")</f>
        <v>Bottom 5%</v>
      </c>
      <c r="AC4672"/>
      <c r="AD4672" s="34" t="s">
        <v>16459</v>
      </c>
      <c r="AE4672" s="34" t="s">
        <v>13959</v>
      </c>
    </row>
    <row r="4673" spans="1:31" x14ac:dyDescent="0.25">
      <c r="A4673" t="s">
        <v>7106</v>
      </c>
      <c r="B4673" t="s">
        <v>2158</v>
      </c>
      <c r="C4673" s="3" t="s">
        <v>69</v>
      </c>
      <c r="D4673" s="3" t="s">
        <v>4597</v>
      </c>
      <c r="E4673" s="3" t="s">
        <v>5093</v>
      </c>
      <c r="F4673" s="3">
        <v>10000</v>
      </c>
      <c r="G4673" s="34">
        <v>1.99</v>
      </c>
      <c r="H4673" s="3" t="s">
        <v>28</v>
      </c>
      <c r="I4673" s="3" t="s">
        <v>70</v>
      </c>
      <c r="J4673" s="3" t="s">
        <v>8163</v>
      </c>
      <c r="K4673" s="3" t="s">
        <v>8164</v>
      </c>
      <c r="L4673" s="3" t="s">
        <v>68</v>
      </c>
      <c r="M4673" s="26" t="s">
        <v>13723</v>
      </c>
      <c r="N4673"/>
      <c r="O4673" s="3">
        <v>158</v>
      </c>
      <c r="P4673" s="34">
        <v>394402.08</v>
      </c>
      <c r="Q4673" s="34">
        <v>373936.92</v>
      </c>
      <c r="R4673" s="34">
        <v>20465.160000000033</v>
      </c>
      <c r="S4673" s="36">
        <v>5.4728909892074906E-2</v>
      </c>
      <c r="T4673" s="72">
        <v>2496.2156962025319</v>
      </c>
      <c r="U4673" s="34">
        <v>1477710.32</v>
      </c>
      <c r="V4673" s="34">
        <v>1258133.72</v>
      </c>
      <c r="W4673" s="34">
        <v>219576.60000000009</v>
      </c>
      <c r="X4673" s="36">
        <v>0.17452564581132135</v>
      </c>
      <c r="Y4673" s="36" t="str">
        <f>IFERROR(VLOOKUP(A4673,'Pivot price tier'!$C$8:$L$2270,10,0),"")</f>
        <v/>
      </c>
      <c r="Z4673" s="36" t="str">
        <f>IFERROR(VLOOKUP(A4673,'Pivot price tier by size'!$D$8:$M$2491,10,0),"")</f>
        <v/>
      </c>
      <c r="AA4673" s="36" t="str">
        <f>IFERROR(VLOOKUP(A4673,'Pivot category'!$B$8:$I$2216,8,0),"")</f>
        <v/>
      </c>
      <c r="AB4673" s="3" t="str">
        <f>IF(P4673&lt;$AC$1,"Bottom 5%","")</f>
        <v/>
      </c>
      <c r="AC4673"/>
      <c r="AD4673" s="34" t="s">
        <v>11097</v>
      </c>
      <c r="AE4673" s="34" t="s">
        <v>16468</v>
      </c>
    </row>
    <row r="4674" spans="1:31" hidden="1" x14ac:dyDescent="0.25">
      <c r="A4674" t="s">
        <v>6671</v>
      </c>
      <c r="B4674" t="s">
        <v>2276</v>
      </c>
      <c r="C4674" s="3" t="s">
        <v>32</v>
      </c>
      <c r="D4674" s="3" t="s">
        <v>4738</v>
      </c>
      <c r="E4674" s="3" t="s">
        <v>5093</v>
      </c>
      <c r="F4674" s="3">
        <v>10000</v>
      </c>
      <c r="G4674" s="34">
        <v>61.99</v>
      </c>
      <c r="H4674" s="3" t="s">
        <v>12489</v>
      </c>
      <c r="I4674" s="3" t="s">
        <v>15</v>
      </c>
      <c r="J4674" s="3" t="s">
        <v>8173</v>
      </c>
      <c r="K4674" s="3" t="s">
        <v>8172</v>
      </c>
      <c r="L4674" s="3" t="s">
        <v>8169</v>
      </c>
      <c r="M4674" s="26" t="s">
        <v>13723</v>
      </c>
      <c r="N4674"/>
      <c r="O4674" s="3" t="s">
        <v>78</v>
      </c>
      <c r="P4674" s="34">
        <v>61.99</v>
      </c>
      <c r="Q4674" s="34">
        <v>123.98</v>
      </c>
      <c r="R4674" s="34">
        <v>-61.99</v>
      </c>
      <c r="S4674" s="36">
        <v>-0.5</v>
      </c>
      <c r="T4674" s="72" t="s">
        <v>78</v>
      </c>
      <c r="U4674" s="34" t="s">
        <v>78</v>
      </c>
      <c r="V4674" s="34" t="s">
        <v>78</v>
      </c>
      <c r="W4674" s="34" t="s">
        <v>78</v>
      </c>
      <c r="X4674" s="36" t="s">
        <v>78</v>
      </c>
      <c r="Y4674" s="36" t="str">
        <f>IFERROR(VLOOKUP(A4674,'Pivot price tier'!$C$8:$L$2270,10,0),"")</f>
        <v/>
      </c>
      <c r="Z4674" s="36" t="str">
        <f>IFERROR(VLOOKUP(A4674,'Pivot price tier by size'!$D$8:$M$2491,10,0),"")</f>
        <v/>
      </c>
      <c r="AA4674" s="36" t="str">
        <f>IFERROR(VLOOKUP(A4674,'Pivot category'!$B$8:$I$2216,8,0),"")</f>
        <v/>
      </c>
      <c r="AB4674" s="3" t="str">
        <f>IF(P4674&lt;$AC$1,"Bottom 5%","")</f>
        <v>Bottom 5%</v>
      </c>
      <c r="AC4674"/>
      <c r="AD4674" s="34" t="s">
        <v>16463</v>
      </c>
      <c r="AE4674" s="34" t="s">
        <v>13951</v>
      </c>
    </row>
    <row r="4675" spans="1:31" hidden="1" x14ac:dyDescent="0.25">
      <c r="A4675" t="s">
        <v>14929</v>
      </c>
      <c r="B4675" t="s">
        <v>14930</v>
      </c>
      <c r="C4675" s="3" t="s">
        <v>32</v>
      </c>
      <c r="D4675" s="3" t="s">
        <v>8257</v>
      </c>
      <c r="E4675" s="3" t="s">
        <v>5093</v>
      </c>
      <c r="F4675" s="3">
        <v>9000</v>
      </c>
      <c r="G4675" s="34">
        <v>109.99</v>
      </c>
      <c r="H4675" s="3" t="s">
        <v>12488</v>
      </c>
      <c r="I4675" s="3" t="s">
        <v>74</v>
      </c>
      <c r="J4675" s="3" t="s">
        <v>8171</v>
      </c>
      <c r="K4675" s="3" t="s">
        <v>8172</v>
      </c>
      <c r="L4675" s="3" t="s">
        <v>68</v>
      </c>
      <c r="M4675" s="26">
        <v>45778</v>
      </c>
      <c r="N4675"/>
      <c r="O4675" s="3">
        <v>10</v>
      </c>
      <c r="P4675" s="34">
        <v>6269.43</v>
      </c>
      <c r="Q4675" s="34">
        <v>909.93</v>
      </c>
      <c r="R4675" s="34">
        <v>5359.5</v>
      </c>
      <c r="S4675" s="36">
        <v>5.890013517523327</v>
      </c>
      <c r="T4675" s="72">
        <v>626.94299999999998</v>
      </c>
      <c r="U4675" s="34">
        <v>2639.76</v>
      </c>
      <c r="V4675" s="34">
        <v>0</v>
      </c>
      <c r="W4675" s="34">
        <v>2639.76</v>
      </c>
      <c r="X4675" s="36" t="s">
        <v>78</v>
      </c>
      <c r="Y4675" s="36" t="str">
        <f>IFERROR(VLOOKUP(A4675,'Pivot price tier'!$C$8:$L$2270,10,0),"")</f>
        <v/>
      </c>
      <c r="Z4675" s="36" t="str">
        <f>IFERROR(VLOOKUP(A4675,'Pivot price tier by size'!$D$8:$M$2491,10,0),"")</f>
        <v/>
      </c>
      <c r="AA4675" s="36" t="str">
        <f>IFERROR(VLOOKUP(A4675,'Pivot category'!$B$8:$I$2216,8,0),"")</f>
        <v/>
      </c>
      <c r="AB4675" s="3" t="str">
        <f>IF(P4675&lt;$AC$1,"Bottom 5%","")</f>
        <v>Bottom 5%</v>
      </c>
      <c r="AC4675"/>
      <c r="AD4675" s="34" t="s">
        <v>16459</v>
      </c>
      <c r="AE4675" s="34" t="s">
        <v>13953</v>
      </c>
    </row>
    <row r="4676" spans="1:31" hidden="1" x14ac:dyDescent="0.25">
      <c r="A4676" t="s">
        <v>14931</v>
      </c>
      <c r="B4676" t="s">
        <v>13858</v>
      </c>
      <c r="C4676" s="3" t="s">
        <v>34</v>
      </c>
      <c r="D4676" s="3" t="s">
        <v>13338</v>
      </c>
      <c r="E4676" s="3" t="s">
        <v>5093</v>
      </c>
      <c r="F4676" s="3">
        <v>7000</v>
      </c>
      <c r="G4676" s="34">
        <v>49.99</v>
      </c>
      <c r="H4676" s="3" t="s">
        <v>12</v>
      </c>
      <c r="I4676" s="3" t="s">
        <v>15</v>
      </c>
      <c r="J4676" s="3" t="s">
        <v>8168</v>
      </c>
      <c r="K4676" s="3" t="s">
        <v>8170</v>
      </c>
      <c r="L4676" s="3" t="s">
        <v>8166</v>
      </c>
      <c r="M4676" s="26">
        <v>45597</v>
      </c>
      <c r="N4676"/>
      <c r="O4676" s="3" t="s">
        <v>78</v>
      </c>
      <c r="P4676" s="34">
        <v>199.96</v>
      </c>
      <c r="Q4676" s="34">
        <v>7398.52</v>
      </c>
      <c r="R4676" s="34">
        <v>-7198.56</v>
      </c>
      <c r="S4676" s="36">
        <v>-0.97297297297297303</v>
      </c>
      <c r="T4676" s="72" t="s">
        <v>78</v>
      </c>
      <c r="U4676" s="34">
        <v>0</v>
      </c>
      <c r="V4676" s="34">
        <v>4249.1499999999996</v>
      </c>
      <c r="W4676" s="34">
        <v>-4249.1499999999996</v>
      </c>
      <c r="X4676" s="36">
        <v>-1</v>
      </c>
      <c r="Y4676" s="36" t="str">
        <f>IFERROR(VLOOKUP(A4676,'Pivot price tier'!$C$8:$L$2270,10,0),"")</f>
        <v/>
      </c>
      <c r="Z4676" s="36" t="str">
        <f>IFERROR(VLOOKUP(A4676,'Pivot price tier by size'!$D$8:$M$2491,10,0),"")</f>
        <v/>
      </c>
      <c r="AA4676" s="36" t="str">
        <f>IFERROR(VLOOKUP(A4676,'Pivot category'!$B$8:$I$2216,8,0),"")</f>
        <v/>
      </c>
      <c r="AB4676" s="3" t="str">
        <f>IF(P4676&lt;$AC$1,"Bottom 5%","")</f>
        <v>Bottom 5%</v>
      </c>
      <c r="AC4676"/>
      <c r="AD4676" s="34" t="s">
        <v>11097</v>
      </c>
      <c r="AE4676" s="34" t="s">
        <v>13940</v>
      </c>
    </row>
    <row r="4677" spans="1:31" x14ac:dyDescent="0.25">
      <c r="A4677" t="s">
        <v>7017</v>
      </c>
      <c r="B4677" t="s">
        <v>2156</v>
      </c>
      <c r="C4677" s="3" t="s">
        <v>72</v>
      </c>
      <c r="D4677" s="3" t="s">
        <v>4595</v>
      </c>
      <c r="E4677" s="3" t="s">
        <v>5093</v>
      </c>
      <c r="F4677" s="3">
        <v>10000</v>
      </c>
      <c r="G4677" s="34">
        <v>5.99</v>
      </c>
      <c r="H4677" s="3" t="s">
        <v>28</v>
      </c>
      <c r="I4677" s="3" t="s">
        <v>70</v>
      </c>
      <c r="J4677" s="3" t="s">
        <v>8163</v>
      </c>
      <c r="K4677" s="3" t="s">
        <v>8164</v>
      </c>
      <c r="L4677" s="3" t="s">
        <v>68</v>
      </c>
      <c r="M4677" s="26" t="s">
        <v>13723</v>
      </c>
      <c r="N4677"/>
      <c r="O4677" s="3">
        <v>159</v>
      </c>
      <c r="P4677" s="34">
        <v>405744.63</v>
      </c>
      <c r="Q4677" s="34">
        <v>397154.97</v>
      </c>
      <c r="R4677" s="34">
        <v>8589.6600000000326</v>
      </c>
      <c r="S4677" s="36">
        <v>2.1627980634360444E-2</v>
      </c>
      <c r="T4677" s="72">
        <v>2551.8530188679247</v>
      </c>
      <c r="U4677" s="34">
        <v>1526809.07</v>
      </c>
      <c r="V4677" s="34">
        <v>1333571.67</v>
      </c>
      <c r="W4677" s="34">
        <v>193237.40000000014</v>
      </c>
      <c r="X4677" s="36">
        <v>0.14490214837872206</v>
      </c>
      <c r="Y4677" s="36" t="str">
        <f>IFERROR(VLOOKUP(A4677,'Pivot price tier'!$C$8:$L$2270,10,0),"")</f>
        <v/>
      </c>
      <c r="Z4677" s="36" t="str">
        <f>IFERROR(VLOOKUP(A4677,'Pivot price tier by size'!$D$8:$M$2491,10,0),"")</f>
        <v/>
      </c>
      <c r="AA4677" s="36" t="str">
        <f>IFERROR(VLOOKUP(A4677,'Pivot category'!$B$8:$I$2216,8,0),"")</f>
        <v/>
      </c>
      <c r="AB4677" s="3" t="str">
        <f>IF(P4677&lt;$AC$1,"Bottom 5%","")</f>
        <v/>
      </c>
      <c r="AC4677"/>
      <c r="AD4677" s="34" t="s">
        <v>11097</v>
      </c>
      <c r="AE4677" s="34" t="s">
        <v>16468</v>
      </c>
    </row>
    <row r="4678" spans="1:31" hidden="1" x14ac:dyDescent="0.25">
      <c r="A4678" t="s">
        <v>11691</v>
      </c>
      <c r="B4678" t="s">
        <v>11692</v>
      </c>
      <c r="C4678" s="3" t="s">
        <v>32</v>
      </c>
      <c r="D4678" s="3" t="s">
        <v>11328</v>
      </c>
      <c r="E4678" s="3" t="s">
        <v>5093</v>
      </c>
      <c r="F4678" s="3">
        <v>7000</v>
      </c>
      <c r="G4678" s="34">
        <v>35.99</v>
      </c>
      <c r="H4678" s="3" t="s">
        <v>12</v>
      </c>
      <c r="I4678" s="3" t="s">
        <v>15</v>
      </c>
      <c r="J4678" s="3" t="s">
        <v>8168</v>
      </c>
      <c r="K4678" s="3" t="s">
        <v>8164</v>
      </c>
      <c r="L4678" s="3" t="s">
        <v>8167</v>
      </c>
      <c r="M4678" s="26">
        <v>45047</v>
      </c>
      <c r="N4678"/>
      <c r="O4678" s="3">
        <v>30</v>
      </c>
      <c r="P4678" s="34">
        <v>13666.62</v>
      </c>
      <c r="Q4678" s="34">
        <v>11747.89</v>
      </c>
      <c r="R4678" s="34">
        <v>1918.7300000000014</v>
      </c>
      <c r="S4678" s="36">
        <v>0.16332549930242801</v>
      </c>
      <c r="T4678" s="72">
        <v>455.55400000000003</v>
      </c>
      <c r="U4678" s="34">
        <v>4774.95</v>
      </c>
      <c r="V4678" s="34">
        <v>9080.4</v>
      </c>
      <c r="W4678" s="34">
        <v>-4305.45</v>
      </c>
      <c r="X4678" s="36">
        <v>-0.47414761464252675</v>
      </c>
      <c r="Y4678" s="36" t="str">
        <f>IFERROR(VLOOKUP(A4678,'Pivot price tier'!$C$8:$L$2270,10,0),"")</f>
        <v/>
      </c>
      <c r="Z4678" s="36" t="str">
        <f>IFERROR(VLOOKUP(A4678,'Pivot price tier by size'!$D$8:$M$2491,10,0),"")</f>
        <v/>
      </c>
      <c r="AA4678" s="36" t="str">
        <f>IFERROR(VLOOKUP(A4678,'Pivot category'!$B$8:$I$2216,8,0),"")</f>
        <v/>
      </c>
      <c r="AB4678" s="3" t="str">
        <f>IF(P4678&lt;$AC$1,"Bottom 5%","")</f>
        <v>Bottom 5%</v>
      </c>
      <c r="AC4678"/>
      <c r="AD4678" s="34" t="s">
        <v>11097</v>
      </c>
      <c r="AE4678" s="34" t="s">
        <v>13940</v>
      </c>
    </row>
    <row r="4679" spans="1:31" hidden="1" x14ac:dyDescent="0.25">
      <c r="A4679" t="s">
        <v>16083</v>
      </c>
      <c r="B4679" t="s">
        <v>16084</v>
      </c>
      <c r="C4679" s="3" t="s">
        <v>32</v>
      </c>
      <c r="D4679" s="3" t="s">
        <v>14997</v>
      </c>
      <c r="E4679" s="3" t="s">
        <v>5093</v>
      </c>
      <c r="F4679" s="3">
        <v>10000</v>
      </c>
      <c r="G4679" s="34">
        <v>69.989999999999995</v>
      </c>
      <c r="H4679" s="3" t="s">
        <v>12</v>
      </c>
      <c r="I4679" s="3" t="s">
        <v>15</v>
      </c>
      <c r="J4679" s="3" t="s">
        <v>15250</v>
      </c>
      <c r="K4679" s="3" t="s">
        <v>8164</v>
      </c>
      <c r="L4679" s="3" t="s">
        <v>68</v>
      </c>
      <c r="M4679" s="26">
        <v>45799</v>
      </c>
      <c r="N4679"/>
      <c r="O4679" s="3">
        <v>13</v>
      </c>
      <c r="P4679" s="34">
        <v>6369.09</v>
      </c>
      <c r="Q4679" s="34">
        <v>0</v>
      </c>
      <c r="R4679" s="34">
        <v>6369.09</v>
      </c>
      <c r="S4679" s="36" t="s">
        <v>78</v>
      </c>
      <c r="T4679" s="72">
        <v>489.93</v>
      </c>
      <c r="U4679" s="34">
        <v>139.97999999999999</v>
      </c>
      <c r="V4679" s="34">
        <v>0</v>
      </c>
      <c r="W4679" s="34">
        <v>139.97999999999999</v>
      </c>
      <c r="X4679" s="36" t="s">
        <v>78</v>
      </c>
      <c r="Y4679" s="36" t="str">
        <f>IFERROR(VLOOKUP(A4679,'Pivot price tier'!$C$8:$L$2270,10,0),"")</f>
        <v>X</v>
      </c>
      <c r="Z4679" s="36" t="str">
        <f>IFERROR(VLOOKUP(A4679,'Pivot price tier by size'!$D$8:$M$2491,10,0),"")</f>
        <v xml:space="preserve"> </v>
      </c>
      <c r="AA4679" s="36" t="str">
        <f>IFERROR(VLOOKUP(A4679,'Pivot category'!$B$8:$I$2216,8,0),"")</f>
        <v>X</v>
      </c>
      <c r="AB4679" s="3" t="str">
        <f>IF(P4679&lt;$AC$1,"Bottom 5%","")</f>
        <v>Bottom 5%</v>
      </c>
      <c r="AC4679"/>
      <c r="AD4679" s="34" t="s">
        <v>11097</v>
      </c>
      <c r="AE4679" s="34" t="s">
        <v>13940</v>
      </c>
    </row>
    <row r="4680" spans="1:31" hidden="1" x14ac:dyDescent="0.25">
      <c r="A4680" t="s">
        <v>16085</v>
      </c>
      <c r="B4680" t="s">
        <v>16086</v>
      </c>
      <c r="C4680" s="3" t="s">
        <v>32</v>
      </c>
      <c r="D4680" s="3" t="s">
        <v>14996</v>
      </c>
      <c r="E4680" s="3" t="s">
        <v>5093</v>
      </c>
      <c r="F4680" s="3">
        <v>10000</v>
      </c>
      <c r="G4680" s="34">
        <v>69.989999999999995</v>
      </c>
      <c r="H4680" s="3" t="s">
        <v>12</v>
      </c>
      <c r="I4680" s="3" t="s">
        <v>15</v>
      </c>
      <c r="J4680" s="3" t="s">
        <v>15250</v>
      </c>
      <c r="K4680" s="3" t="s">
        <v>8164</v>
      </c>
      <c r="L4680" s="3" t="s">
        <v>68</v>
      </c>
      <c r="M4680" s="26">
        <v>45799</v>
      </c>
      <c r="N4680"/>
      <c r="O4680" s="3">
        <v>27</v>
      </c>
      <c r="P4680" s="34">
        <v>6649.05</v>
      </c>
      <c r="Q4680" s="34">
        <v>0</v>
      </c>
      <c r="R4680" s="34">
        <v>6649.05</v>
      </c>
      <c r="S4680" s="36" t="s">
        <v>78</v>
      </c>
      <c r="T4680" s="72">
        <v>246.26111111111112</v>
      </c>
      <c r="U4680" s="34" t="s">
        <v>78</v>
      </c>
      <c r="V4680" s="34" t="s">
        <v>78</v>
      </c>
      <c r="W4680" s="34" t="s">
        <v>78</v>
      </c>
      <c r="X4680" s="36" t="s">
        <v>78</v>
      </c>
      <c r="Y4680" s="36" t="str">
        <f>IFERROR(VLOOKUP(A4680,'Pivot price tier'!$C$8:$L$2270,10,0),"")</f>
        <v>X</v>
      </c>
      <c r="Z4680" s="36" t="str">
        <f>IFERROR(VLOOKUP(A4680,'Pivot price tier by size'!$D$8:$M$2491,10,0),"")</f>
        <v>X</v>
      </c>
      <c r="AA4680" s="36" t="str">
        <f>IFERROR(VLOOKUP(A4680,'Pivot category'!$B$8:$I$2216,8,0),"")</f>
        <v>X</v>
      </c>
      <c r="AB4680" s="3" t="str">
        <f>IF(P4680&lt;$AC$1,"Bottom 5%","")</f>
        <v>Bottom 5%</v>
      </c>
      <c r="AC4680"/>
      <c r="AD4680" s="34" t="s">
        <v>11097</v>
      </c>
      <c r="AE4680" s="34" t="s">
        <v>13940</v>
      </c>
    </row>
    <row r="4681" spans="1:31" hidden="1" x14ac:dyDescent="0.25">
      <c r="A4681" t="s">
        <v>13187</v>
      </c>
      <c r="B4681" t="s">
        <v>13188</v>
      </c>
      <c r="C4681" s="3" t="s">
        <v>32</v>
      </c>
      <c r="D4681" s="3" t="s">
        <v>12731</v>
      </c>
      <c r="E4681" s="3" t="s">
        <v>5093</v>
      </c>
      <c r="F4681" s="3">
        <v>7000</v>
      </c>
      <c r="G4681" s="34">
        <v>59.99</v>
      </c>
      <c r="H4681" s="3" t="s">
        <v>12</v>
      </c>
      <c r="I4681" s="3" t="s">
        <v>15</v>
      </c>
      <c r="J4681" s="3" t="s">
        <v>15250</v>
      </c>
      <c r="K4681" s="3" t="s">
        <v>8176</v>
      </c>
      <c r="L4681" s="3" t="s">
        <v>68</v>
      </c>
      <c r="M4681" s="26">
        <v>45474</v>
      </c>
      <c r="N4681"/>
      <c r="O4681" s="3">
        <v>9</v>
      </c>
      <c r="P4681" s="34">
        <v>2639.56</v>
      </c>
      <c r="Q4681" s="34">
        <v>9868.59</v>
      </c>
      <c r="R4681" s="34">
        <v>-7229.0300000000007</v>
      </c>
      <c r="S4681" s="36">
        <v>-0.73252916576734872</v>
      </c>
      <c r="T4681" s="72">
        <v>293.28444444444443</v>
      </c>
      <c r="U4681" s="34">
        <v>59.99</v>
      </c>
      <c r="V4681" s="34">
        <v>489.93</v>
      </c>
      <c r="W4681" s="34">
        <v>-429.94</v>
      </c>
      <c r="X4681" s="36">
        <v>-0.87755393627661094</v>
      </c>
      <c r="Y4681" s="36" t="str">
        <f>IFERROR(VLOOKUP(A4681,'Pivot price tier'!$C$8:$L$2270,10,0),"")</f>
        <v/>
      </c>
      <c r="Z4681" s="36" t="str">
        <f>IFERROR(VLOOKUP(A4681,'Pivot price tier by size'!$D$8:$M$2491,10,0),"")</f>
        <v/>
      </c>
      <c r="AA4681" s="36" t="str">
        <f>IFERROR(VLOOKUP(A4681,'Pivot category'!$B$8:$I$2216,8,0),"")</f>
        <v/>
      </c>
      <c r="AB4681" s="3" t="str">
        <f>IF(P4681&lt;$AC$1,"Bottom 5%","")</f>
        <v>Bottom 5%</v>
      </c>
      <c r="AC4681"/>
      <c r="AD4681" s="34" t="s">
        <v>11097</v>
      </c>
      <c r="AE4681" s="34" t="s">
        <v>13940</v>
      </c>
    </row>
    <row r="4682" spans="1:31" hidden="1" x14ac:dyDescent="0.25">
      <c r="A4682" t="s">
        <v>9727</v>
      </c>
      <c r="B4682" t="s">
        <v>9728</v>
      </c>
      <c r="C4682" s="3" t="s">
        <v>32</v>
      </c>
      <c r="D4682" s="3" t="s">
        <v>9465</v>
      </c>
      <c r="E4682" s="3" t="s">
        <v>5093</v>
      </c>
      <c r="F4682" s="3">
        <v>10000</v>
      </c>
      <c r="G4682" s="34">
        <v>59.99</v>
      </c>
      <c r="H4682" s="3" t="s">
        <v>12</v>
      </c>
      <c r="I4682" s="3" t="s">
        <v>15</v>
      </c>
      <c r="J4682" s="3" t="s">
        <v>15250</v>
      </c>
      <c r="K4682" s="3" t="s">
        <v>8172</v>
      </c>
      <c r="L4682" s="3" t="s">
        <v>68</v>
      </c>
      <c r="M4682" s="26" t="s">
        <v>13723</v>
      </c>
      <c r="N4682"/>
      <c r="O4682" s="3">
        <v>23</v>
      </c>
      <c r="P4682" s="34">
        <v>4199.3</v>
      </c>
      <c r="Q4682" s="34">
        <v>5319.24</v>
      </c>
      <c r="R4682" s="34">
        <v>-1119.9399999999996</v>
      </c>
      <c r="S4682" s="36">
        <v>-0.21054511546762311</v>
      </c>
      <c r="T4682" s="72">
        <v>182.57826086956521</v>
      </c>
      <c r="U4682" s="34">
        <v>0</v>
      </c>
      <c r="V4682" s="34">
        <v>13788.03</v>
      </c>
      <c r="W4682" s="34">
        <v>-13788.03</v>
      </c>
      <c r="X4682" s="36">
        <v>-1</v>
      </c>
      <c r="Y4682" s="36" t="str">
        <f>IFERROR(VLOOKUP(A4682,'Pivot price tier'!$C$8:$L$2270,10,0),"")</f>
        <v/>
      </c>
      <c r="Z4682" s="36" t="str">
        <f>IFERROR(VLOOKUP(A4682,'Pivot price tier by size'!$D$8:$M$2491,10,0),"")</f>
        <v/>
      </c>
      <c r="AA4682" s="36" t="str">
        <f>IFERROR(VLOOKUP(A4682,'Pivot category'!$B$8:$I$2216,8,0),"")</f>
        <v/>
      </c>
      <c r="AB4682" s="3" t="str">
        <f>IF(P4682&lt;$AC$1,"Bottom 5%","")</f>
        <v>Bottom 5%</v>
      </c>
      <c r="AC4682"/>
      <c r="AD4682" s="34" t="s">
        <v>11097</v>
      </c>
      <c r="AE4682" s="34" t="s">
        <v>13940</v>
      </c>
    </row>
    <row r="4683" spans="1:31" hidden="1" x14ac:dyDescent="0.25">
      <c r="A4683" t="s">
        <v>8974</v>
      </c>
      <c r="B4683" t="s">
        <v>8973</v>
      </c>
      <c r="C4683" s="3" t="s">
        <v>32</v>
      </c>
      <c r="D4683" s="3" t="s">
        <v>8263</v>
      </c>
      <c r="E4683" s="3" t="s">
        <v>5093</v>
      </c>
      <c r="F4683" s="3">
        <v>9000</v>
      </c>
      <c r="G4683" s="34">
        <v>59.99</v>
      </c>
      <c r="H4683" s="3" t="s">
        <v>12</v>
      </c>
      <c r="I4683" s="3" t="s">
        <v>15</v>
      </c>
      <c r="J4683" s="3" t="s">
        <v>8173</v>
      </c>
      <c r="K4683" s="3" t="s">
        <v>8172</v>
      </c>
      <c r="L4683" s="3" t="s">
        <v>68</v>
      </c>
      <c r="M4683" s="26" t="s">
        <v>13723</v>
      </c>
      <c r="N4683"/>
      <c r="O4683" s="3">
        <v>19</v>
      </c>
      <c r="P4683" s="34">
        <v>6718.88</v>
      </c>
      <c r="Q4683" s="34">
        <v>17077.560000000001</v>
      </c>
      <c r="R4683" s="34">
        <v>-10358.68</v>
      </c>
      <c r="S4683" s="36">
        <v>-0.60656674606911065</v>
      </c>
      <c r="T4683" s="72">
        <v>353.62526315789472</v>
      </c>
      <c r="U4683" s="34">
        <v>299.95</v>
      </c>
      <c r="V4683" s="34">
        <v>909.87</v>
      </c>
      <c r="W4683" s="34">
        <v>-609.92000000000007</v>
      </c>
      <c r="X4683" s="36">
        <v>-0.67033752074472175</v>
      </c>
      <c r="Y4683" s="36" t="str">
        <f>IFERROR(VLOOKUP(A4683,'Pivot price tier'!$C$8:$L$2270,10,0),"")</f>
        <v/>
      </c>
      <c r="Z4683" s="36" t="str">
        <f>IFERROR(VLOOKUP(A4683,'Pivot price tier by size'!$D$8:$M$2491,10,0),"")</f>
        <v/>
      </c>
      <c r="AA4683" s="36" t="str">
        <f>IFERROR(VLOOKUP(A4683,'Pivot category'!$B$8:$I$2216,8,0),"")</f>
        <v/>
      </c>
      <c r="AB4683" s="3" t="str">
        <f>IF(P4683&lt;$AC$1,"Bottom 5%","")</f>
        <v>Bottom 5%</v>
      </c>
      <c r="AC4683"/>
      <c r="AD4683" s="34" t="s">
        <v>11097</v>
      </c>
      <c r="AE4683" s="34" t="s">
        <v>13940</v>
      </c>
    </row>
    <row r="4684" spans="1:31" hidden="1" x14ac:dyDescent="0.25">
      <c r="A4684" t="s">
        <v>8799</v>
      </c>
      <c r="B4684" t="s">
        <v>8798</v>
      </c>
      <c r="C4684" s="3" t="s">
        <v>32</v>
      </c>
      <c r="D4684" s="3" t="s">
        <v>8264</v>
      </c>
      <c r="E4684" s="3" t="s">
        <v>5093</v>
      </c>
      <c r="F4684" s="3">
        <v>9000</v>
      </c>
      <c r="G4684" s="34">
        <v>59.99</v>
      </c>
      <c r="H4684" s="3" t="s">
        <v>12</v>
      </c>
      <c r="I4684" s="3" t="s">
        <v>15</v>
      </c>
      <c r="J4684" s="3" t="s">
        <v>15250</v>
      </c>
      <c r="K4684" s="3" t="s">
        <v>8172</v>
      </c>
      <c r="L4684" s="3" t="s">
        <v>68</v>
      </c>
      <c r="M4684" s="26" t="s">
        <v>13723</v>
      </c>
      <c r="N4684"/>
      <c r="O4684" s="3">
        <v>33</v>
      </c>
      <c r="P4684" s="34">
        <v>11158.14</v>
      </c>
      <c r="Q4684" s="34">
        <v>32335.38</v>
      </c>
      <c r="R4684" s="34">
        <v>-21177.24</v>
      </c>
      <c r="S4684" s="36">
        <v>-0.65492472950681269</v>
      </c>
      <c r="T4684" s="72">
        <v>338.12545454545455</v>
      </c>
      <c r="U4684" s="34">
        <v>479.92</v>
      </c>
      <c r="V4684" s="34">
        <v>17917.439999999999</v>
      </c>
      <c r="W4684" s="34">
        <v>-17437.52</v>
      </c>
      <c r="X4684" s="36">
        <v>-0.97321492356050865</v>
      </c>
      <c r="Y4684" s="36" t="str">
        <f>IFERROR(VLOOKUP(A4684,'Pivot price tier'!$C$8:$L$2270,10,0),"")</f>
        <v/>
      </c>
      <c r="Z4684" s="36" t="str">
        <f>IFERROR(VLOOKUP(A4684,'Pivot price tier by size'!$D$8:$M$2491,10,0),"")</f>
        <v/>
      </c>
      <c r="AA4684" s="36" t="str">
        <f>IFERROR(VLOOKUP(A4684,'Pivot category'!$B$8:$I$2216,8,0),"")</f>
        <v/>
      </c>
      <c r="AB4684" s="3" t="str">
        <f>IF(P4684&lt;$AC$1,"Bottom 5%","")</f>
        <v>Bottom 5%</v>
      </c>
      <c r="AC4684"/>
      <c r="AD4684" s="34" t="s">
        <v>11097</v>
      </c>
      <c r="AE4684" s="34" t="s">
        <v>13940</v>
      </c>
    </row>
    <row r="4685" spans="1:31" hidden="1" x14ac:dyDescent="0.25">
      <c r="A4685" t="s">
        <v>12281</v>
      </c>
      <c r="B4685" t="s">
        <v>12282</v>
      </c>
      <c r="C4685" s="3" t="s">
        <v>32</v>
      </c>
      <c r="D4685" s="3" t="s">
        <v>12067</v>
      </c>
      <c r="E4685" s="3" t="s">
        <v>5093</v>
      </c>
      <c r="F4685" s="3">
        <v>10000</v>
      </c>
      <c r="G4685" s="34">
        <v>59.99</v>
      </c>
      <c r="H4685" s="3" t="s">
        <v>12</v>
      </c>
      <c r="I4685" s="3" t="s">
        <v>15</v>
      </c>
      <c r="J4685" s="3" t="s">
        <v>15250</v>
      </c>
      <c r="K4685" s="3" t="s">
        <v>8172</v>
      </c>
      <c r="L4685" s="3" t="s">
        <v>68</v>
      </c>
      <c r="M4685" s="26">
        <v>45200</v>
      </c>
      <c r="N4685"/>
      <c r="O4685" s="3">
        <v>25</v>
      </c>
      <c r="P4685" s="34">
        <v>10198.299999999999</v>
      </c>
      <c r="Q4685" s="34">
        <v>31355.52</v>
      </c>
      <c r="R4685" s="34">
        <v>-21157.22</v>
      </c>
      <c r="S4685" s="36">
        <v>-0.67475264323474793</v>
      </c>
      <c r="T4685" s="72">
        <v>407.93199999999996</v>
      </c>
      <c r="U4685" s="34">
        <v>0</v>
      </c>
      <c r="V4685" s="34">
        <v>30445.65</v>
      </c>
      <c r="W4685" s="34">
        <v>-30445.65</v>
      </c>
      <c r="X4685" s="36">
        <v>-1</v>
      </c>
      <c r="Y4685" s="36" t="str">
        <f>IFERROR(VLOOKUP(A4685,'Pivot price tier'!$C$8:$L$2270,10,0),"")</f>
        <v/>
      </c>
      <c r="Z4685" s="36" t="str">
        <f>IFERROR(VLOOKUP(A4685,'Pivot price tier by size'!$D$8:$M$2491,10,0),"")</f>
        <v/>
      </c>
      <c r="AA4685" s="36" t="str">
        <f>IFERROR(VLOOKUP(A4685,'Pivot category'!$B$8:$I$2216,8,0),"")</f>
        <v/>
      </c>
      <c r="AB4685" s="3" t="str">
        <f>IF(P4685&lt;$AC$1,"Bottom 5%","")</f>
        <v>Bottom 5%</v>
      </c>
      <c r="AC4685"/>
      <c r="AD4685" s="34" t="s">
        <v>11097</v>
      </c>
      <c r="AE4685" s="34" t="s">
        <v>13940</v>
      </c>
    </row>
    <row r="4686" spans="1:31" hidden="1" x14ac:dyDescent="0.25">
      <c r="A4686" t="s">
        <v>12469</v>
      </c>
      <c r="B4686" t="s">
        <v>12470</v>
      </c>
      <c r="C4686" s="3" t="s">
        <v>32</v>
      </c>
      <c r="D4686" s="3" t="s">
        <v>5027</v>
      </c>
      <c r="E4686" s="3" t="s">
        <v>5093</v>
      </c>
      <c r="F4686" s="3">
        <v>7000</v>
      </c>
      <c r="G4686" s="34">
        <v>119.99</v>
      </c>
      <c r="H4686" s="3" t="s">
        <v>12</v>
      </c>
      <c r="I4686" s="3" t="s">
        <v>74</v>
      </c>
      <c r="J4686" s="3" t="s">
        <v>8171</v>
      </c>
      <c r="K4686" s="3" t="s">
        <v>8164</v>
      </c>
      <c r="L4686" s="3" t="s">
        <v>68</v>
      </c>
      <c r="M4686" s="26">
        <v>45261</v>
      </c>
      <c r="N4686"/>
      <c r="O4686" s="3">
        <v>4</v>
      </c>
      <c r="P4686" s="34">
        <v>14158.82</v>
      </c>
      <c r="Q4686" s="34">
        <v>14998.75</v>
      </c>
      <c r="R4686" s="34">
        <v>-839.93000000000029</v>
      </c>
      <c r="S4686" s="36">
        <v>-5.600000000000005E-2</v>
      </c>
      <c r="T4686" s="72">
        <v>3539.7049999999999</v>
      </c>
      <c r="U4686" s="34">
        <v>14038.83</v>
      </c>
      <c r="V4686" s="34">
        <v>11519.04</v>
      </c>
      <c r="W4686" s="34">
        <v>2519.7899999999991</v>
      </c>
      <c r="X4686" s="36">
        <v>0.21875</v>
      </c>
      <c r="Y4686" s="36" t="str">
        <f>IFERROR(VLOOKUP(A4686,'Pivot price tier'!$C$8:$L$2270,10,0),"")</f>
        <v xml:space="preserve"> </v>
      </c>
      <c r="Z4686" s="36" t="str">
        <f>IFERROR(VLOOKUP(A4686,'Pivot price tier by size'!$D$8:$M$2491,10,0),"")</f>
        <v xml:space="preserve"> </v>
      </c>
      <c r="AA4686" s="36" t="str">
        <f>IFERROR(VLOOKUP(A4686,'Pivot category'!$B$8:$I$2216,8,0),"")</f>
        <v>X</v>
      </c>
      <c r="AB4686" s="3" t="str">
        <f>IF(P4686&lt;$AC$1,"Bottom 5%","")</f>
        <v>Bottom 5%</v>
      </c>
      <c r="AC4686"/>
      <c r="AD4686" s="34" t="s">
        <v>11097</v>
      </c>
      <c r="AE4686" s="34" t="s">
        <v>13940</v>
      </c>
    </row>
    <row r="4687" spans="1:31" hidden="1" x14ac:dyDescent="0.25">
      <c r="A4687" t="s">
        <v>14932</v>
      </c>
      <c r="B4687" t="s">
        <v>13189</v>
      </c>
      <c r="C4687" s="3" t="s">
        <v>32</v>
      </c>
      <c r="D4687" s="3" t="s">
        <v>12745</v>
      </c>
      <c r="E4687" s="3" t="s">
        <v>5093</v>
      </c>
      <c r="F4687" s="3">
        <v>7000</v>
      </c>
      <c r="G4687" s="34">
        <v>44.99</v>
      </c>
      <c r="H4687" s="3" t="s">
        <v>12</v>
      </c>
      <c r="I4687" s="3" t="s">
        <v>23</v>
      </c>
      <c r="J4687" s="3" t="s">
        <v>8168</v>
      </c>
      <c r="K4687" s="3" t="s">
        <v>8164</v>
      </c>
      <c r="L4687" s="3" t="s">
        <v>68</v>
      </c>
      <c r="M4687" s="26">
        <v>45474</v>
      </c>
      <c r="N4687"/>
      <c r="O4687" s="3">
        <v>30</v>
      </c>
      <c r="P4687" s="34">
        <v>7863.14</v>
      </c>
      <c r="Q4687" s="34">
        <v>12027.53</v>
      </c>
      <c r="R4687" s="34">
        <v>-4164.3900000000003</v>
      </c>
      <c r="S4687" s="36">
        <v>-0.34623817192723694</v>
      </c>
      <c r="T4687" s="72">
        <v>262.10466666666667</v>
      </c>
      <c r="U4687" s="34">
        <v>5833.6</v>
      </c>
      <c r="V4687" s="34">
        <v>15666.84</v>
      </c>
      <c r="W4687" s="34">
        <v>-9833.24</v>
      </c>
      <c r="X4687" s="36">
        <v>-0.62764667284532172</v>
      </c>
      <c r="Y4687" s="36" t="str">
        <f>IFERROR(VLOOKUP(A4687,'Pivot price tier'!$C$8:$L$2270,10,0),"")</f>
        <v>X</v>
      </c>
      <c r="Z4687" s="36" t="str">
        <f>IFERROR(VLOOKUP(A4687,'Pivot price tier by size'!$D$8:$M$2491,10,0),"")</f>
        <v>X</v>
      </c>
      <c r="AA4687" s="36" t="str">
        <f>IFERROR(VLOOKUP(A4687,'Pivot category'!$B$8:$I$2216,8,0),"")</f>
        <v>X</v>
      </c>
      <c r="AB4687" s="3" t="str">
        <f>IF(P4687&lt;$AC$1,"Bottom 5%","")</f>
        <v>Bottom 5%</v>
      </c>
      <c r="AC4687"/>
      <c r="AD4687" s="34" t="s">
        <v>11097</v>
      </c>
      <c r="AE4687" s="34" t="s">
        <v>13940</v>
      </c>
    </row>
    <row r="4688" spans="1:31" x14ac:dyDescent="0.25">
      <c r="A4688" t="s">
        <v>13141</v>
      </c>
      <c r="B4688" t="s">
        <v>13142</v>
      </c>
      <c r="C4688" s="3" t="s">
        <v>69</v>
      </c>
      <c r="D4688" s="3" t="s">
        <v>12786</v>
      </c>
      <c r="E4688" s="3" t="s">
        <v>5093</v>
      </c>
      <c r="F4688" s="3">
        <v>70000</v>
      </c>
      <c r="G4688" s="34">
        <v>7.96</v>
      </c>
      <c r="H4688" s="3" t="s">
        <v>28</v>
      </c>
      <c r="I4688" s="3" t="s">
        <v>70</v>
      </c>
      <c r="J4688" s="3" t="s">
        <v>8163</v>
      </c>
      <c r="K4688" s="3" t="s">
        <v>8164</v>
      </c>
      <c r="L4688" s="3" t="s">
        <v>68</v>
      </c>
      <c r="M4688" s="26">
        <v>45474</v>
      </c>
      <c r="N4688"/>
      <c r="O4688" s="3">
        <v>55</v>
      </c>
      <c r="P4688" s="34">
        <v>90306.2</v>
      </c>
      <c r="Q4688" s="34">
        <v>81669.600000000006</v>
      </c>
      <c r="R4688" s="34">
        <v>8636.5999999999913</v>
      </c>
      <c r="S4688" s="36">
        <v>0.10575048732943459</v>
      </c>
      <c r="T4688" s="72">
        <v>1641.9309090909089</v>
      </c>
      <c r="U4688" s="34">
        <v>46542.12</v>
      </c>
      <c r="V4688" s="34">
        <v>8095.32</v>
      </c>
      <c r="W4688" s="34">
        <v>38446.800000000003</v>
      </c>
      <c r="X4688" s="36">
        <v>4.7492625368731565</v>
      </c>
      <c r="Y4688" s="36" t="str">
        <f>IFERROR(VLOOKUP(A4688,'Pivot price tier'!$C$8:$L$2270,10,0),"")</f>
        <v/>
      </c>
      <c r="Z4688" s="36" t="str">
        <f>IFERROR(VLOOKUP(A4688,'Pivot price tier by size'!$D$8:$M$2491,10,0),"")</f>
        <v/>
      </c>
      <c r="AA4688" s="36" t="str">
        <f>IFERROR(VLOOKUP(A4688,'Pivot category'!$B$8:$I$2216,8,0),"")</f>
        <v/>
      </c>
      <c r="AB4688" s="3" t="str">
        <f>IF(P4688&lt;$AC$1,"Bottom 5%","")</f>
        <v/>
      </c>
      <c r="AC4688"/>
      <c r="AD4688" s="34" t="s">
        <v>11097</v>
      </c>
      <c r="AE4688" s="34" t="s">
        <v>16468</v>
      </c>
    </row>
    <row r="4689" spans="1:31" hidden="1" x14ac:dyDescent="0.25">
      <c r="A4689" t="s">
        <v>16233</v>
      </c>
      <c r="B4689" t="s">
        <v>16234</v>
      </c>
      <c r="C4689" s="3" t="s">
        <v>32</v>
      </c>
      <c r="D4689" s="3" t="s">
        <v>15093</v>
      </c>
      <c r="E4689" s="3" t="s">
        <v>5093</v>
      </c>
      <c r="F4689" s="3">
        <v>10000</v>
      </c>
      <c r="G4689" s="34">
        <v>49.99</v>
      </c>
      <c r="H4689" s="3" t="s">
        <v>12</v>
      </c>
      <c r="I4689" s="3" t="s">
        <v>23</v>
      </c>
      <c r="J4689" s="3" t="s">
        <v>8173</v>
      </c>
      <c r="K4689" s="3" t="s">
        <v>8164</v>
      </c>
      <c r="L4689" s="3" t="s">
        <v>68</v>
      </c>
      <c r="M4689" s="26">
        <v>46054</v>
      </c>
      <c r="N4689"/>
      <c r="O4689" s="3">
        <v>18</v>
      </c>
      <c r="P4689" s="34">
        <v>5548.89</v>
      </c>
      <c r="Q4689" s="34">
        <v>0</v>
      </c>
      <c r="R4689" s="34">
        <v>5548.89</v>
      </c>
      <c r="S4689" s="36" t="s">
        <v>78</v>
      </c>
      <c r="T4689" s="72">
        <v>308.2716666666667</v>
      </c>
      <c r="U4689" s="34">
        <v>1749.65</v>
      </c>
      <c r="V4689" s="34">
        <v>0</v>
      </c>
      <c r="W4689" s="34">
        <v>1749.65</v>
      </c>
      <c r="X4689" s="36" t="s">
        <v>78</v>
      </c>
      <c r="Y4689" s="36" t="str">
        <f>IFERROR(VLOOKUP(A4689,'Pivot price tier'!$C$8:$L$2270,10,0),"")</f>
        <v>X</v>
      </c>
      <c r="Z4689" s="36" t="str">
        <f>IFERROR(VLOOKUP(A4689,'Pivot price tier by size'!$D$8:$M$2491,10,0),"")</f>
        <v xml:space="preserve"> </v>
      </c>
      <c r="AA4689" s="36" t="str">
        <f>IFERROR(VLOOKUP(A4689,'Pivot category'!$B$8:$I$2216,8,0),"")</f>
        <v>X</v>
      </c>
      <c r="AB4689" s="3" t="str">
        <f>IF(P4689&lt;$AC$1,"Bottom 5%","")</f>
        <v>Bottom 5%</v>
      </c>
      <c r="AC4689"/>
      <c r="AD4689" s="34" t="s">
        <v>11097</v>
      </c>
      <c r="AE4689" s="34" t="s">
        <v>13940</v>
      </c>
    </row>
    <row r="4690" spans="1:31" hidden="1" x14ac:dyDescent="0.25">
      <c r="A4690" t="s">
        <v>6214</v>
      </c>
      <c r="B4690" t="s">
        <v>2280</v>
      </c>
      <c r="C4690" s="3" t="s">
        <v>32</v>
      </c>
      <c r="D4690" s="3" t="s">
        <v>4742</v>
      </c>
      <c r="E4690" s="3">
        <v>0</v>
      </c>
      <c r="F4690" s="3">
        <v>7000</v>
      </c>
      <c r="G4690" s="34">
        <v>16.79</v>
      </c>
      <c r="H4690" s="3" t="s">
        <v>29</v>
      </c>
      <c r="I4690" s="3" t="s">
        <v>19</v>
      </c>
      <c r="J4690" s="3" t="s">
        <v>8165</v>
      </c>
      <c r="K4690" s="3" t="s">
        <v>8172</v>
      </c>
      <c r="L4690" s="3" t="s">
        <v>8167</v>
      </c>
      <c r="M4690" s="26">
        <v>45261</v>
      </c>
      <c r="N4690"/>
      <c r="O4690" s="3">
        <v>1</v>
      </c>
      <c r="P4690" s="34">
        <v>132.88</v>
      </c>
      <c r="Q4690" s="34">
        <v>0</v>
      </c>
      <c r="R4690" s="34">
        <v>132.88</v>
      </c>
      <c r="S4690" s="36" t="s">
        <v>78</v>
      </c>
      <c r="T4690" s="72">
        <v>132.88</v>
      </c>
      <c r="U4690" s="34" t="s">
        <v>78</v>
      </c>
      <c r="V4690" s="34" t="s">
        <v>78</v>
      </c>
      <c r="W4690" s="34" t="s">
        <v>78</v>
      </c>
      <c r="X4690" s="36" t="s">
        <v>78</v>
      </c>
      <c r="Y4690" s="36" t="str">
        <f>IFERROR(VLOOKUP(A4690,'Pivot price tier'!$C$8:$L$2270,10,0),"")</f>
        <v/>
      </c>
      <c r="Z4690" s="36" t="str">
        <f>IFERROR(VLOOKUP(A4690,'Pivot price tier by size'!$D$8:$M$2491,10,0),"")</f>
        <v/>
      </c>
      <c r="AA4690" s="36" t="str">
        <f>IFERROR(VLOOKUP(A4690,'Pivot category'!$B$8:$I$2216,8,0),"")</f>
        <v/>
      </c>
      <c r="AB4690" s="3" t="str">
        <f>IF(P4690&lt;$AC$1,"Bottom 5%","")</f>
        <v>Bottom 5%</v>
      </c>
      <c r="AC4690"/>
      <c r="AD4690" s="34" t="s">
        <v>16459</v>
      </c>
      <c r="AE4690" s="34" t="s">
        <v>13941</v>
      </c>
    </row>
    <row r="4691" spans="1:31" hidden="1" x14ac:dyDescent="0.25">
      <c r="A4691" t="s">
        <v>9836</v>
      </c>
      <c r="B4691" t="s">
        <v>9837</v>
      </c>
      <c r="C4691" s="3" t="s">
        <v>32</v>
      </c>
      <c r="D4691" s="3" t="s">
        <v>4743</v>
      </c>
      <c r="E4691" s="3">
        <v>0</v>
      </c>
      <c r="F4691" s="3">
        <v>7000</v>
      </c>
      <c r="G4691" s="34">
        <v>14.99</v>
      </c>
      <c r="H4691" s="3" t="s">
        <v>29</v>
      </c>
      <c r="I4691" s="3" t="s">
        <v>19</v>
      </c>
      <c r="J4691" s="3" t="s">
        <v>8173</v>
      </c>
      <c r="K4691" s="3" t="s">
        <v>8172</v>
      </c>
      <c r="L4691" s="3" t="s">
        <v>8166</v>
      </c>
      <c r="M4691" s="26">
        <v>45261</v>
      </c>
      <c r="N4691"/>
      <c r="O4691" s="3">
        <v>2</v>
      </c>
      <c r="P4691" s="34">
        <v>74.95</v>
      </c>
      <c r="Q4691" s="34">
        <v>299.8</v>
      </c>
      <c r="R4691" s="34">
        <v>-224.85000000000002</v>
      </c>
      <c r="S4691" s="36">
        <v>-0.75</v>
      </c>
      <c r="T4691" s="72">
        <v>37.475000000000001</v>
      </c>
      <c r="U4691" s="34" t="s">
        <v>78</v>
      </c>
      <c r="V4691" s="34" t="s">
        <v>78</v>
      </c>
      <c r="W4691" s="34" t="s">
        <v>78</v>
      </c>
      <c r="X4691" s="36" t="s">
        <v>78</v>
      </c>
      <c r="Y4691" s="36" t="str">
        <f>IFERROR(VLOOKUP(A4691,'Pivot price tier'!$C$8:$L$2270,10,0),"")</f>
        <v/>
      </c>
      <c r="Z4691" s="36" t="str">
        <f>IFERROR(VLOOKUP(A4691,'Pivot price tier by size'!$D$8:$M$2491,10,0),"")</f>
        <v/>
      </c>
      <c r="AA4691" s="36" t="str">
        <f>IFERROR(VLOOKUP(A4691,'Pivot category'!$B$8:$I$2216,8,0),"")</f>
        <v/>
      </c>
      <c r="AB4691" s="3" t="str">
        <f>IF(P4691&lt;$AC$1,"Bottom 5%","")</f>
        <v>Bottom 5%</v>
      </c>
      <c r="AC4691"/>
      <c r="AD4691" s="34" t="s">
        <v>16459</v>
      </c>
      <c r="AE4691" s="34" t="s">
        <v>13941</v>
      </c>
    </row>
    <row r="4692" spans="1:31" hidden="1" x14ac:dyDescent="0.25">
      <c r="A4692" t="s">
        <v>13859</v>
      </c>
      <c r="B4692" t="s">
        <v>13860</v>
      </c>
      <c r="C4692" s="3" t="s">
        <v>32</v>
      </c>
      <c r="D4692" s="3" t="s">
        <v>13310</v>
      </c>
      <c r="E4692" s="3">
        <v>0</v>
      </c>
      <c r="F4692" s="3">
        <v>7000</v>
      </c>
      <c r="G4692" s="34">
        <v>8.99</v>
      </c>
      <c r="H4692" s="3" t="s">
        <v>8245</v>
      </c>
      <c r="I4692" s="3" t="s">
        <v>12204</v>
      </c>
      <c r="J4692" s="3" t="s">
        <v>8168</v>
      </c>
      <c r="K4692" s="3" t="s">
        <v>8170</v>
      </c>
      <c r="L4692" s="3" t="s">
        <v>68</v>
      </c>
      <c r="M4692" s="26">
        <v>45597</v>
      </c>
      <c r="N4692"/>
      <c r="O4692" s="3">
        <v>14</v>
      </c>
      <c r="P4692" s="34">
        <v>8309.66</v>
      </c>
      <c r="Q4692" s="34">
        <v>7693.74</v>
      </c>
      <c r="R4692" s="34">
        <v>615.92000000000007</v>
      </c>
      <c r="S4692" s="36">
        <v>8.005469381601138E-2</v>
      </c>
      <c r="T4692" s="72">
        <v>593.54714285714283</v>
      </c>
      <c r="U4692" s="34">
        <v>7255.16</v>
      </c>
      <c r="V4692" s="34">
        <v>7483</v>
      </c>
      <c r="W4692" s="34">
        <v>-227.84000000000015</v>
      </c>
      <c r="X4692" s="36">
        <v>-3.044768141119869E-2</v>
      </c>
      <c r="Y4692" s="36" t="str">
        <f>IFERROR(VLOOKUP(A4692,'Pivot price tier'!$C$8:$L$2270,10,0),"")</f>
        <v/>
      </c>
      <c r="Z4692" s="36" t="str">
        <f>IFERROR(VLOOKUP(A4692,'Pivot price tier by size'!$D$8:$M$2491,10,0),"")</f>
        <v/>
      </c>
      <c r="AA4692" s="36" t="str">
        <f>IFERROR(VLOOKUP(A4692,'Pivot category'!$B$8:$I$2216,8,0),"")</f>
        <v/>
      </c>
      <c r="AB4692" s="3" t="str">
        <f>IF(P4692&lt;$AC$1,"Bottom 5%","")</f>
        <v>Bottom 5%</v>
      </c>
      <c r="AC4692"/>
      <c r="AD4692" s="34" t="s">
        <v>16459</v>
      </c>
      <c r="AE4692" s="34" t="s">
        <v>13941</v>
      </c>
    </row>
    <row r="4693" spans="1:31" hidden="1" x14ac:dyDescent="0.25">
      <c r="A4693" t="s">
        <v>16087</v>
      </c>
      <c r="B4693" t="s">
        <v>16088</v>
      </c>
      <c r="C4693" s="3" t="s">
        <v>69</v>
      </c>
      <c r="D4693" s="3" t="s">
        <v>15147</v>
      </c>
      <c r="E4693" s="3">
        <v>0</v>
      </c>
      <c r="F4693" s="3">
        <v>70000</v>
      </c>
      <c r="G4693" s="34">
        <v>5.99</v>
      </c>
      <c r="H4693" s="3" t="s">
        <v>8245</v>
      </c>
      <c r="I4693" s="3" t="s">
        <v>70</v>
      </c>
      <c r="J4693" s="3" t="s">
        <v>8168</v>
      </c>
      <c r="K4693" s="3" t="s">
        <v>8170</v>
      </c>
      <c r="L4693" s="3" t="s">
        <v>68</v>
      </c>
      <c r="M4693" s="26">
        <v>45848</v>
      </c>
      <c r="N4693"/>
      <c r="O4693" s="3">
        <v>1</v>
      </c>
      <c r="P4693" s="34">
        <v>39.96</v>
      </c>
      <c r="Q4693" s="34">
        <v>0</v>
      </c>
      <c r="R4693" s="34">
        <v>39.96</v>
      </c>
      <c r="S4693" s="36" t="s">
        <v>78</v>
      </c>
      <c r="T4693" s="72">
        <v>39.96</v>
      </c>
      <c r="U4693" s="34">
        <v>5874.12</v>
      </c>
      <c r="V4693" s="34">
        <v>0</v>
      </c>
      <c r="W4693" s="34">
        <v>5874.12</v>
      </c>
      <c r="X4693" s="36" t="s">
        <v>78</v>
      </c>
      <c r="Y4693" s="36" t="str">
        <f>IFERROR(VLOOKUP(A4693,'Pivot price tier'!$C$8:$L$2270,10,0),"")</f>
        <v/>
      </c>
      <c r="Z4693" s="36" t="str">
        <f>IFERROR(VLOOKUP(A4693,'Pivot price tier by size'!$D$8:$M$2491,10,0),"")</f>
        <v/>
      </c>
      <c r="AA4693" s="36" t="str">
        <f>IFERROR(VLOOKUP(A4693,'Pivot category'!$B$8:$I$2216,8,0),"")</f>
        <v/>
      </c>
      <c r="AB4693" s="3" t="str">
        <f>IF(P4693&lt;$AC$1,"Bottom 5%","")</f>
        <v>Bottom 5%</v>
      </c>
      <c r="AC4693"/>
      <c r="AD4693" s="34" t="s">
        <v>16459</v>
      </c>
      <c r="AE4693" s="34" t="s">
        <v>13941</v>
      </c>
    </row>
    <row r="4694" spans="1:31" hidden="1" x14ac:dyDescent="0.25">
      <c r="A4694" t="s">
        <v>13861</v>
      </c>
      <c r="B4694" t="s">
        <v>13862</v>
      </c>
      <c r="C4694" s="3" t="s">
        <v>32</v>
      </c>
      <c r="D4694" s="3" t="s">
        <v>13311</v>
      </c>
      <c r="E4694" s="3">
        <v>0</v>
      </c>
      <c r="F4694" s="3">
        <v>7000</v>
      </c>
      <c r="G4694" s="34">
        <v>8.99</v>
      </c>
      <c r="H4694" s="3" t="s">
        <v>8245</v>
      </c>
      <c r="I4694" s="3" t="s">
        <v>12204</v>
      </c>
      <c r="J4694" s="3" t="s">
        <v>8168</v>
      </c>
      <c r="K4694" s="3" t="s">
        <v>8170</v>
      </c>
      <c r="L4694" s="3" t="s">
        <v>68</v>
      </c>
      <c r="M4694" s="26">
        <v>45597</v>
      </c>
      <c r="N4694"/>
      <c r="O4694" s="3">
        <v>23</v>
      </c>
      <c r="P4694" s="34">
        <v>15783.75</v>
      </c>
      <c r="Q4694" s="34">
        <v>27046.720000000001</v>
      </c>
      <c r="R4694" s="34">
        <v>-11262.970000000001</v>
      </c>
      <c r="S4694" s="36">
        <v>-0.41642646502052749</v>
      </c>
      <c r="T4694" s="72">
        <v>686.25</v>
      </c>
      <c r="U4694" s="34">
        <v>10708.82</v>
      </c>
      <c r="V4694" s="34">
        <v>22514.98</v>
      </c>
      <c r="W4694" s="34">
        <v>-11806.16</v>
      </c>
      <c r="X4694" s="36">
        <v>-0.52436910892214872</v>
      </c>
      <c r="Y4694" s="36" t="str">
        <f>IFERROR(VLOOKUP(A4694,'Pivot price tier'!$C$8:$L$2270,10,0),"")</f>
        <v/>
      </c>
      <c r="Z4694" s="36" t="str">
        <f>IFERROR(VLOOKUP(A4694,'Pivot price tier by size'!$D$8:$M$2491,10,0),"")</f>
        <v/>
      </c>
      <c r="AA4694" s="36" t="str">
        <f>IFERROR(VLOOKUP(A4694,'Pivot category'!$B$8:$I$2216,8,0),"")</f>
        <v/>
      </c>
      <c r="AB4694" s="3" t="str">
        <f>IF(P4694&lt;$AC$1,"Bottom 5%","")</f>
        <v>Bottom 5%</v>
      </c>
      <c r="AC4694"/>
      <c r="AD4694" s="34" t="s">
        <v>16459</v>
      </c>
      <c r="AE4694" s="34" t="s">
        <v>13941</v>
      </c>
    </row>
    <row r="4695" spans="1:31" hidden="1" x14ac:dyDescent="0.25">
      <c r="A4695" t="s">
        <v>13863</v>
      </c>
      <c r="B4695" t="s">
        <v>13864</v>
      </c>
      <c r="C4695" s="3" t="s">
        <v>32</v>
      </c>
      <c r="D4695" s="3" t="s">
        <v>13309</v>
      </c>
      <c r="E4695" s="3">
        <v>0</v>
      </c>
      <c r="F4695" s="3">
        <v>7000</v>
      </c>
      <c r="G4695" s="34">
        <v>8.99</v>
      </c>
      <c r="H4695" s="3" t="s">
        <v>8245</v>
      </c>
      <c r="I4695" s="3" t="s">
        <v>12204</v>
      </c>
      <c r="J4695" s="3" t="s">
        <v>8168</v>
      </c>
      <c r="K4695" s="3" t="s">
        <v>8170</v>
      </c>
      <c r="L4695" s="3" t="s">
        <v>8167</v>
      </c>
      <c r="M4695" s="26">
        <v>45597</v>
      </c>
      <c r="N4695"/>
      <c r="O4695" s="3">
        <v>12</v>
      </c>
      <c r="P4695" s="34">
        <v>7518.66</v>
      </c>
      <c r="Q4695" s="34">
        <v>4458.0200000000004</v>
      </c>
      <c r="R4695" s="34">
        <v>3060.6399999999994</v>
      </c>
      <c r="S4695" s="36">
        <v>0.68654694236454739</v>
      </c>
      <c r="T4695" s="72">
        <v>626.55499999999995</v>
      </c>
      <c r="U4695" s="34">
        <v>8154.56</v>
      </c>
      <c r="V4695" s="34">
        <v>4317.12</v>
      </c>
      <c r="W4695" s="34">
        <v>3837.4400000000005</v>
      </c>
      <c r="X4695" s="36">
        <v>0.88888888888888906</v>
      </c>
      <c r="Y4695" s="36" t="str">
        <f>IFERROR(VLOOKUP(A4695,'Pivot price tier'!$C$8:$L$2270,10,0),"")</f>
        <v/>
      </c>
      <c r="Z4695" s="36" t="str">
        <f>IFERROR(VLOOKUP(A4695,'Pivot price tier by size'!$D$8:$M$2491,10,0),"")</f>
        <v/>
      </c>
      <c r="AA4695" s="36" t="str">
        <f>IFERROR(VLOOKUP(A4695,'Pivot category'!$B$8:$I$2216,8,0),"")</f>
        <v/>
      </c>
      <c r="AB4695" s="3" t="str">
        <f>IF(P4695&lt;$AC$1,"Bottom 5%","")</f>
        <v>Bottom 5%</v>
      </c>
      <c r="AC4695"/>
      <c r="AD4695" s="34" t="s">
        <v>16459</v>
      </c>
      <c r="AE4695" s="34" t="s">
        <v>13941</v>
      </c>
    </row>
    <row r="4696" spans="1:31" hidden="1" x14ac:dyDescent="0.25">
      <c r="A4696" t="s">
        <v>7589</v>
      </c>
      <c r="B4696" t="s">
        <v>7588</v>
      </c>
      <c r="C4696" s="3" t="s">
        <v>36</v>
      </c>
      <c r="D4696" s="3" t="s">
        <v>8127</v>
      </c>
      <c r="E4696" s="3" t="s">
        <v>5093</v>
      </c>
      <c r="F4696" s="3">
        <v>7000</v>
      </c>
      <c r="G4696" s="34">
        <v>8.99</v>
      </c>
      <c r="H4696" s="3" t="s">
        <v>12</v>
      </c>
      <c r="I4696" s="3" t="s">
        <v>13</v>
      </c>
      <c r="J4696" s="3" t="s">
        <v>8168</v>
      </c>
      <c r="K4696" s="3" t="s">
        <v>8172</v>
      </c>
      <c r="L4696" s="3" t="s">
        <v>8167</v>
      </c>
      <c r="M4696" s="26">
        <v>45261</v>
      </c>
      <c r="N4696"/>
      <c r="O4696" s="3" t="s">
        <v>78</v>
      </c>
      <c r="P4696" s="34">
        <v>152.83000000000001</v>
      </c>
      <c r="Q4696" s="34">
        <v>605.48</v>
      </c>
      <c r="R4696" s="34">
        <v>-452.65</v>
      </c>
      <c r="S4696" s="36">
        <v>-0.7475886899649864</v>
      </c>
      <c r="T4696" s="72" t="s">
        <v>78</v>
      </c>
      <c r="U4696" s="34">
        <v>0</v>
      </c>
      <c r="V4696" s="34">
        <v>359.76</v>
      </c>
      <c r="W4696" s="34">
        <v>-359.76</v>
      </c>
      <c r="X4696" s="36">
        <v>-1</v>
      </c>
      <c r="Y4696" s="36" t="str">
        <f>IFERROR(VLOOKUP(A4696,'Pivot price tier'!$C$8:$L$2270,10,0),"")</f>
        <v/>
      </c>
      <c r="Z4696" s="36" t="str">
        <f>IFERROR(VLOOKUP(A4696,'Pivot price tier by size'!$D$8:$M$2491,10,0),"")</f>
        <v/>
      </c>
      <c r="AA4696" s="36" t="str">
        <f>IFERROR(VLOOKUP(A4696,'Pivot category'!$B$8:$I$2216,8,0),"")</f>
        <v/>
      </c>
      <c r="AB4696" s="3" t="str">
        <f>IF(P4696&lt;$AC$1,"Bottom 5%","")</f>
        <v>Bottom 5%</v>
      </c>
      <c r="AC4696"/>
      <c r="AD4696" s="34" t="s">
        <v>16459</v>
      </c>
      <c r="AE4696" s="34" t="s">
        <v>13941</v>
      </c>
    </row>
    <row r="4697" spans="1:31" x14ac:dyDescent="0.25">
      <c r="A4697" t="s">
        <v>7128</v>
      </c>
      <c r="B4697" t="s">
        <v>2235</v>
      </c>
      <c r="C4697" s="3" t="s">
        <v>69</v>
      </c>
      <c r="D4697" s="3" t="s">
        <v>4690</v>
      </c>
      <c r="E4697" s="3" t="s">
        <v>5093</v>
      </c>
      <c r="F4697" s="3">
        <v>10000</v>
      </c>
      <c r="G4697" s="34">
        <v>2.19</v>
      </c>
      <c r="H4697" s="3" t="s">
        <v>12</v>
      </c>
      <c r="I4697" s="3" t="s">
        <v>70</v>
      </c>
      <c r="J4697" s="3" t="s">
        <v>8163</v>
      </c>
      <c r="K4697" s="3" t="s">
        <v>8164</v>
      </c>
      <c r="L4697" s="3" t="s">
        <v>68</v>
      </c>
      <c r="M4697" s="26" t="s">
        <v>13723</v>
      </c>
      <c r="N4697"/>
      <c r="O4697" s="3">
        <v>146</v>
      </c>
      <c r="P4697" s="34">
        <v>84343.47</v>
      </c>
      <c r="Q4697" s="34">
        <v>69817.2</v>
      </c>
      <c r="R4697" s="34">
        <v>14526.270000000004</v>
      </c>
      <c r="S4697" s="36">
        <v>0.20806148055207041</v>
      </c>
      <c r="T4697" s="72">
        <v>577.69500000000005</v>
      </c>
      <c r="U4697" s="34">
        <v>193981.44</v>
      </c>
      <c r="V4697" s="34">
        <v>164598.21</v>
      </c>
      <c r="W4697" s="34">
        <v>29383.23000000001</v>
      </c>
      <c r="X4697" s="36">
        <v>0.17851488178395147</v>
      </c>
      <c r="Y4697" s="36" t="str">
        <f>IFERROR(VLOOKUP(A4697,'Pivot price tier'!$C$8:$L$2270,10,0),"")</f>
        <v/>
      </c>
      <c r="Z4697" s="36" t="str">
        <f>IFERROR(VLOOKUP(A4697,'Pivot price tier by size'!$D$8:$M$2491,10,0),"")</f>
        <v/>
      </c>
      <c r="AA4697" s="36" t="str">
        <f>IFERROR(VLOOKUP(A4697,'Pivot category'!$B$8:$I$2216,8,0),"")</f>
        <v/>
      </c>
      <c r="AB4697" s="3" t="str">
        <f>IF(P4697&lt;$AC$1,"Bottom 5%","")</f>
        <v/>
      </c>
      <c r="AC4697"/>
      <c r="AD4697" s="34" t="s">
        <v>16463</v>
      </c>
      <c r="AE4697" s="34" t="s">
        <v>13969</v>
      </c>
    </row>
    <row r="4698" spans="1:31" x14ac:dyDescent="0.25">
      <c r="A4698" t="s">
        <v>7159</v>
      </c>
      <c r="B4698" t="s">
        <v>2267</v>
      </c>
      <c r="C4698" s="3" t="s">
        <v>69</v>
      </c>
      <c r="D4698" s="3" t="s">
        <v>4728</v>
      </c>
      <c r="E4698" s="3" t="s">
        <v>5093</v>
      </c>
      <c r="F4698" s="3">
        <v>10000</v>
      </c>
      <c r="G4698" s="34">
        <v>2.59</v>
      </c>
      <c r="H4698" s="3" t="s">
        <v>12</v>
      </c>
      <c r="I4698" s="3" t="s">
        <v>70</v>
      </c>
      <c r="J4698" s="3" t="s">
        <v>8163</v>
      </c>
      <c r="K4698" s="3" t="s">
        <v>8164</v>
      </c>
      <c r="L4698" s="3" t="s">
        <v>68</v>
      </c>
      <c r="M4698" s="26" t="s">
        <v>13723</v>
      </c>
      <c r="N4698"/>
      <c r="O4698" s="3">
        <v>117</v>
      </c>
      <c r="P4698" s="34">
        <v>81131.75</v>
      </c>
      <c r="Q4698" s="34">
        <v>69981.8</v>
      </c>
      <c r="R4698" s="34">
        <v>11149.949999999997</v>
      </c>
      <c r="S4698" s="36">
        <v>0.15932642487046622</v>
      </c>
      <c r="T4698" s="72">
        <v>693.43376068376074</v>
      </c>
      <c r="U4698" s="34">
        <v>128808.47</v>
      </c>
      <c r="V4698" s="34">
        <v>95835.18</v>
      </c>
      <c r="W4698" s="34">
        <v>32973.290000000008</v>
      </c>
      <c r="X4698" s="36">
        <v>0.34406248310902132</v>
      </c>
      <c r="Y4698" s="36" t="str">
        <f>IFERROR(VLOOKUP(A4698,'Pivot price tier'!$C$8:$L$2270,10,0),"")</f>
        <v/>
      </c>
      <c r="Z4698" s="36" t="str">
        <f>IFERROR(VLOOKUP(A4698,'Pivot price tier by size'!$D$8:$M$2491,10,0),"")</f>
        <v/>
      </c>
      <c r="AA4698" s="36" t="str">
        <f>IFERROR(VLOOKUP(A4698,'Pivot category'!$B$8:$I$2216,8,0),"")</f>
        <v/>
      </c>
      <c r="AB4698" s="3" t="str">
        <f>IF(P4698&lt;$AC$1,"Bottom 5%","")</f>
        <v/>
      </c>
      <c r="AC4698"/>
      <c r="AD4698" s="34" t="s">
        <v>16459</v>
      </c>
      <c r="AE4698" s="34" t="s">
        <v>13980</v>
      </c>
    </row>
    <row r="4699" spans="1:31" x14ac:dyDescent="0.25">
      <c r="A4699" t="s">
        <v>7057</v>
      </c>
      <c r="B4699" t="s">
        <v>2265</v>
      </c>
      <c r="C4699" s="3" t="s">
        <v>72</v>
      </c>
      <c r="D4699" s="3" t="s">
        <v>4726</v>
      </c>
      <c r="E4699" s="3" t="s">
        <v>5093</v>
      </c>
      <c r="F4699" s="3">
        <v>1000</v>
      </c>
      <c r="G4699" s="34">
        <v>11.49</v>
      </c>
      <c r="H4699" s="3" t="s">
        <v>12</v>
      </c>
      <c r="I4699" s="3" t="s">
        <v>70</v>
      </c>
      <c r="J4699" s="3" t="s">
        <v>8163</v>
      </c>
      <c r="K4699" s="3" t="s">
        <v>8164</v>
      </c>
      <c r="L4699" s="3" t="s">
        <v>68</v>
      </c>
      <c r="M4699" s="26">
        <v>45261</v>
      </c>
      <c r="N4699"/>
      <c r="O4699" s="3">
        <v>105</v>
      </c>
      <c r="P4699" s="34">
        <v>60058.23</v>
      </c>
      <c r="Q4699" s="34">
        <v>58300.26</v>
      </c>
      <c r="R4699" s="34">
        <v>1757.9700000000012</v>
      </c>
      <c r="S4699" s="36">
        <v>3.0153724871895937E-2</v>
      </c>
      <c r="T4699" s="72">
        <v>571.98314285714287</v>
      </c>
      <c r="U4699" s="34">
        <v>81682.41</v>
      </c>
      <c r="V4699" s="34">
        <v>79970.399999999994</v>
      </c>
      <c r="W4699" s="34">
        <v>1712.0100000000093</v>
      </c>
      <c r="X4699" s="36">
        <v>2.1408045977011625E-2</v>
      </c>
      <c r="Y4699" s="36" t="str">
        <f>IFERROR(VLOOKUP(A4699,'Pivot price tier'!$C$8:$L$2270,10,0),"")</f>
        <v/>
      </c>
      <c r="Z4699" s="36" t="str">
        <f>IFERROR(VLOOKUP(A4699,'Pivot price tier by size'!$D$8:$M$2491,10,0),"")</f>
        <v/>
      </c>
      <c r="AA4699" s="36" t="str">
        <f>IFERROR(VLOOKUP(A4699,'Pivot category'!$B$8:$I$2216,8,0),"")</f>
        <v/>
      </c>
      <c r="AB4699" s="3" t="str">
        <f>IF(P4699&lt;$AC$1,"Bottom 5%","")</f>
        <v/>
      </c>
      <c r="AC4699"/>
      <c r="AD4699" s="34" t="s">
        <v>16459</v>
      </c>
      <c r="AE4699" s="34" t="s">
        <v>13980</v>
      </c>
    </row>
    <row r="4700" spans="1:31" hidden="1" x14ac:dyDescent="0.25">
      <c r="A4700" t="s">
        <v>7175</v>
      </c>
      <c r="B4700" t="s">
        <v>1647</v>
      </c>
      <c r="C4700" s="3" t="s">
        <v>69</v>
      </c>
      <c r="D4700" s="3" t="s">
        <v>4023</v>
      </c>
      <c r="E4700" s="3">
        <v>0</v>
      </c>
      <c r="F4700" s="3">
        <v>7000</v>
      </c>
      <c r="G4700" s="34">
        <v>2.99</v>
      </c>
      <c r="H4700" s="3" t="s">
        <v>46</v>
      </c>
      <c r="I4700" s="3" t="s">
        <v>70</v>
      </c>
      <c r="J4700" s="3" t="s">
        <v>8163</v>
      </c>
      <c r="K4700" s="3" t="s">
        <v>8164</v>
      </c>
      <c r="L4700" s="3" t="s">
        <v>68</v>
      </c>
      <c r="M4700" s="26" t="s">
        <v>13723</v>
      </c>
      <c r="N4700"/>
      <c r="O4700" s="3">
        <v>149</v>
      </c>
      <c r="P4700" s="34">
        <v>57874.44</v>
      </c>
      <c r="Q4700" s="34">
        <v>59070.44</v>
      </c>
      <c r="R4700" s="34">
        <v>-1196</v>
      </c>
      <c r="S4700" s="36">
        <v>-2.0247013565499072E-2</v>
      </c>
      <c r="T4700" s="72">
        <v>388.41906040268458</v>
      </c>
      <c r="U4700" s="34">
        <v>114487.1</v>
      </c>
      <c r="V4700" s="34">
        <v>109837.65</v>
      </c>
      <c r="W4700" s="34">
        <v>4649.4500000000116</v>
      </c>
      <c r="X4700" s="36">
        <v>4.233020280386568E-2</v>
      </c>
      <c r="Y4700" s="36" t="str">
        <f>IFERROR(VLOOKUP(A4700,'Pivot price tier'!$C$8:$L$2270,10,0),"")</f>
        <v/>
      </c>
      <c r="Z4700" s="36" t="str">
        <f>IFERROR(VLOOKUP(A4700,'Pivot price tier by size'!$D$8:$M$2491,10,0),"")</f>
        <v/>
      </c>
      <c r="AA4700" s="36" t="str">
        <f>IFERROR(VLOOKUP(A4700,'Pivot category'!$B$8:$I$2216,8,0),"")</f>
        <v/>
      </c>
      <c r="AB4700" s="3" t="str">
        <f>IF(P4700&lt;$AC$1,"Bottom 5%","")</f>
        <v/>
      </c>
      <c r="AC4700"/>
      <c r="AD4700" s="34" t="s">
        <v>16461</v>
      </c>
      <c r="AE4700" s="34" t="s">
        <v>14011</v>
      </c>
    </row>
    <row r="4701" spans="1:31" hidden="1" x14ac:dyDescent="0.25">
      <c r="A4701" t="s">
        <v>10556</v>
      </c>
      <c r="B4701" t="s">
        <v>10557</v>
      </c>
      <c r="C4701" s="3" t="s">
        <v>73</v>
      </c>
      <c r="D4701" s="3" t="s">
        <v>10483</v>
      </c>
      <c r="E4701" s="3">
        <v>0</v>
      </c>
      <c r="F4701" s="3">
        <v>7000</v>
      </c>
      <c r="G4701" s="34">
        <v>7.19</v>
      </c>
      <c r="H4701" s="3" t="s">
        <v>8245</v>
      </c>
      <c r="I4701" s="3" t="s">
        <v>12205</v>
      </c>
      <c r="J4701" s="3" t="s">
        <v>8168</v>
      </c>
      <c r="K4701" s="3" t="s">
        <v>8164</v>
      </c>
      <c r="L4701" s="3" t="s">
        <v>8169</v>
      </c>
      <c r="M4701" s="26">
        <v>45261</v>
      </c>
      <c r="N4701"/>
      <c r="O4701" s="3" t="s">
        <v>78</v>
      </c>
      <c r="P4701" s="34">
        <v>28.76</v>
      </c>
      <c r="Q4701" s="34">
        <v>7.19</v>
      </c>
      <c r="R4701" s="34">
        <v>21.57</v>
      </c>
      <c r="S4701" s="36">
        <v>3</v>
      </c>
      <c r="T4701" s="72" t="s">
        <v>78</v>
      </c>
      <c r="U4701" s="34" t="s">
        <v>78</v>
      </c>
      <c r="V4701" s="34" t="s">
        <v>78</v>
      </c>
      <c r="W4701" s="34" t="s">
        <v>78</v>
      </c>
      <c r="X4701" s="36" t="s">
        <v>78</v>
      </c>
      <c r="Y4701" s="36" t="str">
        <f>IFERROR(VLOOKUP(A4701,'Pivot price tier'!$C$8:$L$2270,10,0),"")</f>
        <v/>
      </c>
      <c r="Z4701" s="36" t="str">
        <f>IFERROR(VLOOKUP(A4701,'Pivot price tier by size'!$D$8:$M$2491,10,0),"")</f>
        <v/>
      </c>
      <c r="AA4701" s="36" t="str">
        <f>IFERROR(VLOOKUP(A4701,'Pivot category'!$B$8:$I$2216,8,0),"")</f>
        <v/>
      </c>
      <c r="AB4701" s="3" t="str">
        <f>IF(P4701&lt;$AC$1,"Bottom 5%","")</f>
        <v>Bottom 5%</v>
      </c>
      <c r="AC4701"/>
      <c r="AD4701" s="34" t="s">
        <v>16461</v>
      </c>
      <c r="AE4701" s="34" t="s">
        <v>16621</v>
      </c>
    </row>
    <row r="4702" spans="1:31" hidden="1" x14ac:dyDescent="0.25">
      <c r="A4702" t="s">
        <v>10558</v>
      </c>
      <c r="B4702" t="s">
        <v>10559</v>
      </c>
      <c r="C4702" s="3" t="s">
        <v>73</v>
      </c>
      <c r="D4702" s="3" t="s">
        <v>10486</v>
      </c>
      <c r="E4702" s="3">
        <v>0</v>
      </c>
      <c r="F4702" s="3">
        <v>7000</v>
      </c>
      <c r="G4702" s="34">
        <v>7.19</v>
      </c>
      <c r="H4702" s="3" t="s">
        <v>8245</v>
      </c>
      <c r="I4702" s="3" t="s">
        <v>12205</v>
      </c>
      <c r="J4702" s="3" t="s">
        <v>8168</v>
      </c>
      <c r="K4702" s="3" t="s">
        <v>8164</v>
      </c>
      <c r="L4702" s="3" t="s">
        <v>8167</v>
      </c>
      <c r="M4702" s="26">
        <v>45261</v>
      </c>
      <c r="N4702"/>
      <c r="O4702" s="3">
        <v>1</v>
      </c>
      <c r="P4702" s="34">
        <v>251.65</v>
      </c>
      <c r="Q4702" s="34">
        <v>457.82</v>
      </c>
      <c r="R4702" s="34">
        <v>-206.17</v>
      </c>
      <c r="S4702" s="36">
        <v>-0.45032982394827659</v>
      </c>
      <c r="T4702" s="72">
        <v>251.65</v>
      </c>
      <c r="U4702" s="34">
        <v>0</v>
      </c>
      <c r="V4702" s="34">
        <v>23.97</v>
      </c>
      <c r="W4702" s="34">
        <v>-23.97</v>
      </c>
      <c r="X4702" s="36">
        <v>-1</v>
      </c>
      <c r="Y4702" s="36" t="str">
        <f>IFERROR(VLOOKUP(A4702,'Pivot price tier'!$C$8:$L$2270,10,0),"")</f>
        <v/>
      </c>
      <c r="Z4702" s="36" t="str">
        <f>IFERROR(VLOOKUP(A4702,'Pivot price tier by size'!$D$8:$M$2491,10,0),"")</f>
        <v/>
      </c>
      <c r="AA4702" s="36" t="str">
        <f>IFERROR(VLOOKUP(A4702,'Pivot category'!$B$8:$I$2216,8,0),"")</f>
        <v/>
      </c>
      <c r="AB4702" s="3" t="str">
        <f>IF(P4702&lt;$AC$1,"Bottom 5%","")</f>
        <v>Bottom 5%</v>
      </c>
      <c r="AC4702"/>
      <c r="AD4702" s="34" t="s">
        <v>16461</v>
      </c>
      <c r="AE4702" s="34" t="s">
        <v>16621</v>
      </c>
    </row>
    <row r="4703" spans="1:31" hidden="1" x14ac:dyDescent="0.25">
      <c r="A4703" t="s">
        <v>10560</v>
      </c>
      <c r="B4703" t="s">
        <v>10561</v>
      </c>
      <c r="C4703" s="3" t="s">
        <v>73</v>
      </c>
      <c r="D4703" s="3" t="s">
        <v>10484</v>
      </c>
      <c r="E4703" s="3">
        <v>0</v>
      </c>
      <c r="F4703" s="3">
        <v>7000</v>
      </c>
      <c r="G4703" s="34">
        <v>7.19</v>
      </c>
      <c r="H4703" s="3" t="s">
        <v>8245</v>
      </c>
      <c r="I4703" s="3" t="s">
        <v>12205</v>
      </c>
      <c r="J4703" s="3" t="s">
        <v>8168</v>
      </c>
      <c r="K4703" s="3" t="s">
        <v>8164</v>
      </c>
      <c r="L4703" s="3" t="s">
        <v>8167</v>
      </c>
      <c r="M4703" s="26">
        <v>45261</v>
      </c>
      <c r="N4703"/>
      <c r="O4703" s="3">
        <v>2</v>
      </c>
      <c r="P4703" s="34">
        <v>129.41999999999999</v>
      </c>
      <c r="Q4703" s="34">
        <v>355.97</v>
      </c>
      <c r="R4703" s="34">
        <v>-226.55000000000004</v>
      </c>
      <c r="S4703" s="36">
        <v>-0.63643003623900896</v>
      </c>
      <c r="T4703" s="72">
        <v>64.709999999999994</v>
      </c>
      <c r="U4703" s="34">
        <v>14.38</v>
      </c>
      <c r="V4703" s="34">
        <v>0</v>
      </c>
      <c r="W4703" s="34">
        <v>14.38</v>
      </c>
      <c r="X4703" s="36" t="s">
        <v>78</v>
      </c>
      <c r="Y4703" s="36" t="str">
        <f>IFERROR(VLOOKUP(A4703,'Pivot price tier'!$C$8:$L$2270,10,0),"")</f>
        <v/>
      </c>
      <c r="Z4703" s="36" t="str">
        <f>IFERROR(VLOOKUP(A4703,'Pivot price tier by size'!$D$8:$M$2491,10,0),"")</f>
        <v/>
      </c>
      <c r="AA4703" s="36" t="str">
        <f>IFERROR(VLOOKUP(A4703,'Pivot category'!$B$8:$I$2216,8,0),"")</f>
        <v/>
      </c>
      <c r="AB4703" s="3" t="str">
        <f>IF(P4703&lt;$AC$1,"Bottom 5%","")</f>
        <v>Bottom 5%</v>
      </c>
      <c r="AC4703"/>
      <c r="AD4703" s="34" t="s">
        <v>16461</v>
      </c>
      <c r="AE4703" s="34" t="s">
        <v>16621</v>
      </c>
    </row>
    <row r="4704" spans="1:31" hidden="1" x14ac:dyDescent="0.25">
      <c r="A4704" t="s">
        <v>10562</v>
      </c>
      <c r="B4704" t="s">
        <v>10563</v>
      </c>
      <c r="C4704" s="3" t="s">
        <v>73</v>
      </c>
      <c r="D4704" s="3" t="s">
        <v>10485</v>
      </c>
      <c r="E4704" s="3">
        <v>0</v>
      </c>
      <c r="F4704" s="3">
        <v>7000</v>
      </c>
      <c r="G4704" s="34">
        <v>7.19</v>
      </c>
      <c r="H4704" s="3" t="s">
        <v>8245</v>
      </c>
      <c r="I4704" s="3" t="s">
        <v>12205</v>
      </c>
      <c r="J4704" s="3" t="s">
        <v>8168</v>
      </c>
      <c r="K4704" s="3" t="s">
        <v>8164</v>
      </c>
      <c r="L4704" s="3" t="s">
        <v>8167</v>
      </c>
      <c r="M4704" s="26">
        <v>45261</v>
      </c>
      <c r="N4704"/>
      <c r="O4704" s="3">
        <v>2</v>
      </c>
      <c r="P4704" s="34">
        <v>186.94</v>
      </c>
      <c r="Q4704" s="34">
        <v>491.41</v>
      </c>
      <c r="R4704" s="34">
        <v>-304.47000000000003</v>
      </c>
      <c r="S4704" s="36">
        <v>-0.61958446104067888</v>
      </c>
      <c r="T4704" s="72">
        <v>93.47</v>
      </c>
      <c r="U4704" s="34">
        <v>86.28</v>
      </c>
      <c r="V4704" s="34">
        <v>0</v>
      </c>
      <c r="W4704" s="34">
        <v>86.28</v>
      </c>
      <c r="X4704" s="36" t="s">
        <v>78</v>
      </c>
      <c r="Y4704" s="36" t="str">
        <f>IFERROR(VLOOKUP(A4704,'Pivot price tier'!$C$8:$L$2270,10,0),"")</f>
        <v/>
      </c>
      <c r="Z4704" s="36" t="str">
        <f>IFERROR(VLOOKUP(A4704,'Pivot price tier by size'!$D$8:$M$2491,10,0),"")</f>
        <v/>
      </c>
      <c r="AA4704" s="36" t="str">
        <f>IFERROR(VLOOKUP(A4704,'Pivot category'!$B$8:$I$2216,8,0),"")</f>
        <v/>
      </c>
      <c r="AB4704" s="3" t="str">
        <f>IF(P4704&lt;$AC$1,"Bottom 5%","")</f>
        <v>Bottom 5%</v>
      </c>
      <c r="AC4704"/>
      <c r="AD4704" s="34" t="s">
        <v>16461</v>
      </c>
      <c r="AE4704" s="34" t="s">
        <v>16621</v>
      </c>
    </row>
    <row r="4705" spans="1:31" hidden="1" x14ac:dyDescent="0.25">
      <c r="A4705" t="s">
        <v>16089</v>
      </c>
      <c r="B4705" t="s">
        <v>16090</v>
      </c>
      <c r="C4705" s="3" t="s">
        <v>32</v>
      </c>
      <c r="D4705" s="3" t="s">
        <v>12481</v>
      </c>
      <c r="E4705" s="3">
        <v>0</v>
      </c>
      <c r="F4705" s="3">
        <v>30000</v>
      </c>
      <c r="G4705" s="34">
        <v>59.99</v>
      </c>
      <c r="H4705" s="3" t="s">
        <v>29</v>
      </c>
      <c r="I4705" s="3" t="s">
        <v>15</v>
      </c>
      <c r="J4705" s="3" t="s">
        <v>13254</v>
      </c>
      <c r="K4705" s="3" t="s">
        <v>8176</v>
      </c>
      <c r="L4705" s="3" t="s">
        <v>68</v>
      </c>
      <c r="M4705" s="26">
        <v>45259</v>
      </c>
      <c r="N4705"/>
      <c r="O4705" s="3">
        <v>0</v>
      </c>
      <c r="P4705" s="34">
        <v>359.94</v>
      </c>
      <c r="Q4705" s="34">
        <v>0</v>
      </c>
      <c r="R4705" s="34">
        <v>359.94</v>
      </c>
      <c r="S4705" s="36" t="s">
        <v>78</v>
      </c>
      <c r="T4705" s="72" t="s">
        <v>78</v>
      </c>
      <c r="U4705" s="34">
        <v>359.94</v>
      </c>
      <c r="V4705" s="34">
        <v>719.88</v>
      </c>
      <c r="W4705" s="34">
        <v>-359.94</v>
      </c>
      <c r="X4705" s="36">
        <v>-0.5</v>
      </c>
      <c r="Y4705" s="36" t="str">
        <f>IFERROR(VLOOKUP(A4705,'Pivot price tier'!$C$8:$L$2270,10,0),"")</f>
        <v/>
      </c>
      <c r="Z4705" s="36" t="str">
        <f>IFERROR(VLOOKUP(A4705,'Pivot price tier by size'!$D$8:$M$2491,10,0),"")</f>
        <v/>
      </c>
      <c r="AA4705" s="36" t="str">
        <f>IFERROR(VLOOKUP(A4705,'Pivot category'!$B$8:$I$2216,8,0),"")</f>
        <v/>
      </c>
      <c r="AB4705" s="3" t="str">
        <f>IF(P4705&lt;$AC$1,"Bottom 5%","")</f>
        <v>Bottom 5%</v>
      </c>
      <c r="AC4705"/>
      <c r="AD4705" s="34">
        <v>0</v>
      </c>
      <c r="AE4705" s="34" t="s">
        <v>11192</v>
      </c>
    </row>
    <row r="4706" spans="1:31" hidden="1" x14ac:dyDescent="0.25">
      <c r="A4706" t="s">
        <v>12804</v>
      </c>
      <c r="B4706" t="s">
        <v>114</v>
      </c>
      <c r="C4706" s="3" t="s">
        <v>32</v>
      </c>
      <c r="D4706" s="3" t="s">
        <v>2316</v>
      </c>
      <c r="E4706" s="3">
        <v>0</v>
      </c>
      <c r="F4706" s="3">
        <v>5000</v>
      </c>
      <c r="G4706" s="34">
        <v>10.19</v>
      </c>
      <c r="H4706" s="3" t="s">
        <v>12488</v>
      </c>
      <c r="I4706" s="3" t="s">
        <v>19</v>
      </c>
      <c r="J4706" s="3" t="s">
        <v>8168</v>
      </c>
      <c r="K4706" s="3" t="s">
        <v>8172</v>
      </c>
      <c r="L4706" s="3" t="s">
        <v>8167</v>
      </c>
      <c r="M4706" s="26" t="s">
        <v>13723</v>
      </c>
      <c r="N4706"/>
      <c r="O4706" s="3">
        <v>1</v>
      </c>
      <c r="P4706" s="34">
        <v>0</v>
      </c>
      <c r="Q4706" s="34">
        <v>71.33</v>
      </c>
      <c r="R4706" s="34">
        <v>-71.33</v>
      </c>
      <c r="S4706" s="36">
        <v>-1</v>
      </c>
      <c r="T4706" s="72">
        <v>0</v>
      </c>
      <c r="U4706" s="34" t="s">
        <v>78</v>
      </c>
      <c r="V4706" s="34" t="s">
        <v>78</v>
      </c>
      <c r="W4706" s="34" t="s">
        <v>78</v>
      </c>
      <c r="X4706" s="36" t="s">
        <v>78</v>
      </c>
      <c r="Y4706" s="36" t="str">
        <f>IFERROR(VLOOKUP(A4706,'Pivot price tier'!$C$8:$L$2270,10,0),"")</f>
        <v/>
      </c>
      <c r="Z4706" s="36" t="str">
        <f>IFERROR(VLOOKUP(A4706,'Pivot price tier by size'!$D$8:$M$2491,10,0),"")</f>
        <v/>
      </c>
      <c r="AA4706" s="36" t="str">
        <f>IFERROR(VLOOKUP(A4706,'Pivot category'!$B$8:$I$2216,8,0),"")</f>
        <v/>
      </c>
      <c r="AB4706" s="3" t="str">
        <f>IF(P4706&lt;$AC$1,"Bottom 5%","")</f>
        <v>Bottom 5%</v>
      </c>
      <c r="AC4706"/>
      <c r="AD4706" s="34" t="s">
        <v>16461</v>
      </c>
      <c r="AE4706" s="34" t="s">
        <v>13944</v>
      </c>
    </row>
    <row r="4707" spans="1:31" hidden="1" x14ac:dyDescent="0.25">
      <c r="A4707" t="s">
        <v>12807</v>
      </c>
      <c r="B4707" t="s">
        <v>12808</v>
      </c>
      <c r="C4707" s="3" t="s">
        <v>32</v>
      </c>
      <c r="D4707" s="3" t="s">
        <v>12726</v>
      </c>
      <c r="E4707" s="3" t="s">
        <v>5093</v>
      </c>
      <c r="F4707" s="3">
        <v>10000</v>
      </c>
      <c r="G4707" s="34">
        <v>99.99</v>
      </c>
      <c r="H4707" s="3" t="s">
        <v>12</v>
      </c>
      <c r="I4707" s="3" t="s">
        <v>15</v>
      </c>
      <c r="J4707" s="3" t="s">
        <v>8171</v>
      </c>
      <c r="K4707" s="3" t="s">
        <v>8164</v>
      </c>
      <c r="L4707" s="3" t="s">
        <v>68</v>
      </c>
      <c r="M4707" s="26">
        <v>45474</v>
      </c>
      <c r="N4707"/>
      <c r="O4707" s="3" t="s">
        <v>78</v>
      </c>
      <c r="P4707" s="34">
        <v>0</v>
      </c>
      <c r="Q4707" s="34">
        <v>9599.0400000000009</v>
      </c>
      <c r="R4707" s="34">
        <v>-9599.0400000000009</v>
      </c>
      <c r="S4707" s="36">
        <v>-1</v>
      </c>
      <c r="T4707" s="72" t="s">
        <v>78</v>
      </c>
      <c r="U4707" s="34">
        <v>0</v>
      </c>
      <c r="V4707" s="34">
        <v>7199.28</v>
      </c>
      <c r="W4707" s="34">
        <v>-7199.28</v>
      </c>
      <c r="X4707" s="36">
        <v>-1</v>
      </c>
      <c r="Y4707" s="36" t="str">
        <f>IFERROR(VLOOKUP(A4707,'Pivot price tier'!$C$8:$L$2270,10,0),"")</f>
        <v>X</v>
      </c>
      <c r="Z4707" s="36" t="str">
        <f>IFERROR(VLOOKUP(A4707,'Pivot price tier by size'!$D$8:$M$2491,10,0),"")</f>
        <v>X</v>
      </c>
      <c r="AA4707" s="36" t="str">
        <f>IFERROR(VLOOKUP(A4707,'Pivot category'!$B$8:$I$2216,8,0),"")</f>
        <v>X</v>
      </c>
      <c r="AB4707" s="3" t="str">
        <f>IF(P4707&lt;$AC$1,"Bottom 5%","")</f>
        <v>Bottom 5%</v>
      </c>
      <c r="AC4707"/>
      <c r="AD4707" s="34" t="s">
        <v>11098</v>
      </c>
      <c r="AE4707" s="34" t="s">
        <v>16479</v>
      </c>
    </row>
    <row r="4708" spans="1:31" hidden="1" x14ac:dyDescent="0.25">
      <c r="A4708" t="s">
        <v>11471</v>
      </c>
      <c r="B4708" t="s">
        <v>12809</v>
      </c>
      <c r="C4708" s="3" t="s">
        <v>69</v>
      </c>
      <c r="D4708" s="3" t="s">
        <v>9680</v>
      </c>
      <c r="E4708" s="3" t="s">
        <v>5093</v>
      </c>
      <c r="F4708" s="3">
        <v>10000</v>
      </c>
      <c r="G4708" s="34">
        <v>0.86</v>
      </c>
      <c r="H4708" s="3" t="s">
        <v>12486</v>
      </c>
      <c r="I4708" s="3" t="s">
        <v>70</v>
      </c>
      <c r="J4708" s="3" t="s">
        <v>8168</v>
      </c>
      <c r="K4708" s="3" t="s">
        <v>8172</v>
      </c>
      <c r="L4708" s="3" t="s">
        <v>8166</v>
      </c>
      <c r="M4708" s="26">
        <v>45474</v>
      </c>
      <c r="N4708"/>
      <c r="O4708" s="3" t="s">
        <v>78</v>
      </c>
      <c r="P4708" s="34">
        <v>0</v>
      </c>
      <c r="Q4708" s="34">
        <v>92.88</v>
      </c>
      <c r="R4708" s="34">
        <v>-92.88</v>
      </c>
      <c r="S4708" s="36">
        <v>-1</v>
      </c>
      <c r="T4708" s="72" t="s">
        <v>78</v>
      </c>
      <c r="U4708" s="34" t="s">
        <v>78</v>
      </c>
      <c r="V4708" s="34" t="s">
        <v>78</v>
      </c>
      <c r="W4708" s="34" t="s">
        <v>78</v>
      </c>
      <c r="X4708" s="36" t="s">
        <v>78</v>
      </c>
      <c r="Y4708" s="36" t="str">
        <f>IFERROR(VLOOKUP(A4708,'Pivot price tier'!$C$8:$L$2270,10,0),"")</f>
        <v/>
      </c>
      <c r="Z4708" s="36" t="str">
        <f>IFERROR(VLOOKUP(A4708,'Pivot price tier by size'!$D$8:$M$2491,10,0),"")</f>
        <v/>
      </c>
      <c r="AA4708" s="36" t="str">
        <f>IFERROR(VLOOKUP(A4708,'Pivot category'!$B$8:$I$2216,8,0),"")</f>
        <v/>
      </c>
      <c r="AB4708" s="3" t="str">
        <f>IF(P4708&lt;$AC$1,"Bottom 5%","")</f>
        <v>Bottom 5%</v>
      </c>
      <c r="AC4708"/>
      <c r="AD4708" s="34" t="s">
        <v>11100</v>
      </c>
      <c r="AE4708" s="34" t="s">
        <v>13948</v>
      </c>
    </row>
    <row r="4709" spans="1:31" hidden="1" x14ac:dyDescent="0.25">
      <c r="A4709" s="71" t="s">
        <v>16400</v>
      </c>
      <c r="B4709" t="s">
        <v>16401</v>
      </c>
      <c r="C4709" s="3" t="s">
        <v>32</v>
      </c>
      <c r="D4709" s="3" t="s">
        <v>16425</v>
      </c>
      <c r="E4709" s="3">
        <v>0</v>
      </c>
      <c r="F4709" s="3">
        <v>31000</v>
      </c>
      <c r="G4709" s="34">
        <v>8.99</v>
      </c>
      <c r="H4709" s="3" t="s">
        <v>29</v>
      </c>
      <c r="I4709" s="3" t="s">
        <v>17</v>
      </c>
      <c r="J4709" s="3" t="s">
        <v>13254</v>
      </c>
      <c r="K4709" s="3" t="s">
        <v>8176</v>
      </c>
      <c r="L4709" s="3" t="s">
        <v>15604</v>
      </c>
      <c r="M4709" s="26">
        <v>46113</v>
      </c>
      <c r="N4709"/>
      <c r="O4709" s="3">
        <v>5</v>
      </c>
      <c r="P4709" s="34">
        <v>0</v>
      </c>
      <c r="Q4709" s="34">
        <v>8.99</v>
      </c>
      <c r="R4709" s="34">
        <v>-8.99</v>
      </c>
      <c r="S4709" s="36">
        <v>-1</v>
      </c>
      <c r="T4709" s="72">
        <v>0</v>
      </c>
      <c r="U4709" s="34">
        <v>1870.56</v>
      </c>
      <c r="V4709" s="34">
        <v>80.91</v>
      </c>
      <c r="W4709" s="34">
        <v>1789.6499999999999</v>
      </c>
      <c r="X4709" s="36">
        <v>22.119021134593993</v>
      </c>
      <c r="Y4709" s="36" t="str">
        <f>IFERROR(VLOOKUP(A4709,'Pivot price tier'!$C$8:$L$2270,10,0),"")</f>
        <v/>
      </c>
      <c r="Z4709" s="36" t="str">
        <f>IFERROR(VLOOKUP(A4709,'Pivot price tier by size'!$D$8:$M$2491,10,0),"")</f>
        <v/>
      </c>
      <c r="AA4709" s="36" t="str">
        <f>IFERROR(VLOOKUP(A4709,'Pivot category'!$B$8:$I$2216,8,0),"")</f>
        <v/>
      </c>
      <c r="AB4709" s="3" t="str">
        <f>IF(P4709&lt;$AC$1,"Bottom 5%","")</f>
        <v>Bottom 5%</v>
      </c>
      <c r="AC4709"/>
      <c r="AD4709" s="34" t="s">
        <v>78</v>
      </c>
      <c r="AE4709" s="34" t="s">
        <v>78</v>
      </c>
    </row>
    <row r="4710" spans="1:31" hidden="1" x14ac:dyDescent="0.25">
      <c r="A4710" t="s">
        <v>16244</v>
      </c>
      <c r="B4710" t="s">
        <v>16245</v>
      </c>
      <c r="C4710" s="3" t="s">
        <v>32</v>
      </c>
      <c r="D4710" s="3" t="s">
        <v>16424</v>
      </c>
      <c r="E4710" s="3">
        <v>0</v>
      </c>
      <c r="F4710" s="3">
        <v>30000</v>
      </c>
      <c r="G4710" s="34">
        <v>12.99</v>
      </c>
      <c r="H4710" s="3" t="s">
        <v>29</v>
      </c>
      <c r="I4710" s="3" t="s">
        <v>17</v>
      </c>
      <c r="J4710" s="3" t="s">
        <v>13254</v>
      </c>
      <c r="K4710" s="3" t="s">
        <v>8176</v>
      </c>
      <c r="L4710" s="3" t="s">
        <v>68</v>
      </c>
      <c r="M4710" s="26">
        <v>46113</v>
      </c>
      <c r="N4710"/>
      <c r="O4710" s="3">
        <v>5</v>
      </c>
      <c r="P4710" s="34">
        <v>0</v>
      </c>
      <c r="Q4710" s="34">
        <v>26.97</v>
      </c>
      <c r="R4710" s="34">
        <v>-26.97</v>
      </c>
      <c r="S4710" s="36">
        <v>-1</v>
      </c>
      <c r="T4710" s="72">
        <v>0</v>
      </c>
      <c r="U4710" s="34">
        <v>1714.68</v>
      </c>
      <c r="V4710" s="34">
        <v>0</v>
      </c>
      <c r="W4710" s="34">
        <v>1714.68</v>
      </c>
      <c r="X4710" s="36" t="s">
        <v>78</v>
      </c>
      <c r="Y4710" s="36" t="str">
        <f>IFERROR(VLOOKUP(A4710,'Pivot price tier'!$C$8:$L$2270,10,0),"")</f>
        <v/>
      </c>
      <c r="Z4710" s="36" t="str">
        <f>IFERROR(VLOOKUP(A4710,'Pivot price tier by size'!$D$8:$M$2491,10,0),"")</f>
        <v/>
      </c>
      <c r="AA4710" s="36" t="str">
        <f>IFERROR(VLOOKUP(A4710,'Pivot category'!$B$8:$I$2216,8,0),"")</f>
        <v/>
      </c>
      <c r="AB4710" s="3" t="str">
        <f>IF(P4710&lt;$AC$1,"Bottom 5%","")</f>
        <v>Bottom 5%</v>
      </c>
      <c r="AC4710"/>
      <c r="AD4710" s="34" t="s">
        <v>16459</v>
      </c>
      <c r="AE4710" s="34" t="s">
        <v>13941</v>
      </c>
    </row>
    <row r="4711" spans="1:31" hidden="1" x14ac:dyDescent="0.25">
      <c r="A4711" t="s">
        <v>8882</v>
      </c>
      <c r="B4711" t="s">
        <v>8881</v>
      </c>
      <c r="C4711" s="3" t="s">
        <v>69</v>
      </c>
      <c r="D4711" s="3" t="s">
        <v>8621</v>
      </c>
      <c r="E4711" s="3">
        <v>0</v>
      </c>
      <c r="F4711" s="3">
        <v>10000</v>
      </c>
      <c r="G4711" s="34">
        <v>0.59</v>
      </c>
      <c r="H4711" s="3" t="s">
        <v>29</v>
      </c>
      <c r="I4711" s="3" t="s">
        <v>70</v>
      </c>
      <c r="J4711" s="3" t="s">
        <v>8168</v>
      </c>
      <c r="K4711" s="3" t="s">
        <v>8172</v>
      </c>
      <c r="L4711" s="3" t="s">
        <v>8167</v>
      </c>
      <c r="M4711" s="26" t="s">
        <v>13723</v>
      </c>
      <c r="N4711"/>
      <c r="O4711" s="3">
        <v>1</v>
      </c>
      <c r="P4711" s="34">
        <v>0</v>
      </c>
      <c r="Q4711" s="34">
        <v>2214.88</v>
      </c>
      <c r="R4711" s="34">
        <v>-2214.88</v>
      </c>
      <c r="S4711" s="36">
        <v>-1</v>
      </c>
      <c r="T4711" s="72">
        <v>0</v>
      </c>
      <c r="U4711" s="34">
        <v>0</v>
      </c>
      <c r="V4711" s="34">
        <v>14309.52</v>
      </c>
      <c r="W4711" s="34">
        <v>-14309.52</v>
      </c>
      <c r="X4711" s="36">
        <v>-1</v>
      </c>
      <c r="Y4711" s="36" t="str">
        <f>IFERROR(VLOOKUP(A4711,'Pivot price tier'!$C$8:$L$2270,10,0),"")</f>
        <v/>
      </c>
      <c r="Z4711" s="36" t="str">
        <f>IFERROR(VLOOKUP(A4711,'Pivot price tier by size'!$D$8:$M$2491,10,0),"")</f>
        <v/>
      </c>
      <c r="AA4711" s="36" t="str">
        <f>IFERROR(VLOOKUP(A4711,'Pivot category'!$B$8:$I$2216,8,0),"")</f>
        <v/>
      </c>
      <c r="AB4711" s="3" t="str">
        <f>IF(P4711&lt;$AC$1,"Bottom 5%","")</f>
        <v>Bottom 5%</v>
      </c>
      <c r="AC4711"/>
      <c r="AD4711" s="34" t="s">
        <v>78</v>
      </c>
      <c r="AE4711" s="34" t="s">
        <v>78</v>
      </c>
    </row>
    <row r="4712" spans="1:31" hidden="1" x14ac:dyDescent="0.25">
      <c r="A4712" t="s">
        <v>16246</v>
      </c>
      <c r="B4712" t="s">
        <v>16247</v>
      </c>
      <c r="C4712" s="3" t="s">
        <v>32</v>
      </c>
      <c r="D4712" s="3" t="s">
        <v>16423</v>
      </c>
      <c r="E4712" s="3">
        <v>0</v>
      </c>
      <c r="F4712" s="3">
        <v>30000</v>
      </c>
      <c r="G4712" s="34">
        <v>12.99</v>
      </c>
      <c r="H4712" s="3" t="s">
        <v>29</v>
      </c>
      <c r="I4712" s="3" t="s">
        <v>17</v>
      </c>
      <c r="J4712" s="3" t="s">
        <v>13254</v>
      </c>
      <c r="K4712" s="3" t="s">
        <v>8176</v>
      </c>
      <c r="L4712" s="3" t="s">
        <v>68</v>
      </c>
      <c r="M4712" s="26">
        <v>46113</v>
      </c>
      <c r="N4712"/>
      <c r="O4712" s="3">
        <v>3</v>
      </c>
      <c r="P4712" s="34">
        <v>0</v>
      </c>
      <c r="Q4712" s="34">
        <v>155.88</v>
      </c>
      <c r="R4712" s="34">
        <v>-155.88</v>
      </c>
      <c r="S4712" s="36">
        <v>-1</v>
      </c>
      <c r="T4712" s="72">
        <v>0</v>
      </c>
      <c r="U4712" s="34">
        <v>1870.56</v>
      </c>
      <c r="V4712" s="34">
        <v>0</v>
      </c>
      <c r="W4712" s="34">
        <v>1870.56</v>
      </c>
      <c r="X4712" s="36" t="s">
        <v>78</v>
      </c>
      <c r="Y4712" s="36" t="str">
        <f>IFERROR(VLOOKUP(A4712,'Pivot price tier'!$C$8:$L$2270,10,0),"")</f>
        <v/>
      </c>
      <c r="Z4712" s="36" t="str">
        <f>IFERROR(VLOOKUP(A4712,'Pivot price tier by size'!$D$8:$M$2491,10,0),"")</f>
        <v/>
      </c>
      <c r="AA4712" s="36" t="str">
        <f>IFERROR(VLOOKUP(A4712,'Pivot category'!$B$8:$I$2216,8,0),"")</f>
        <v/>
      </c>
      <c r="AB4712" s="3" t="str">
        <f>IF(P4712&lt;$AC$1,"Bottom 5%","")</f>
        <v>Bottom 5%</v>
      </c>
      <c r="AC4712"/>
      <c r="AD4712" s="34" t="s">
        <v>16459</v>
      </c>
      <c r="AE4712" s="34" t="s">
        <v>13941</v>
      </c>
    </row>
    <row r="4713" spans="1:31" hidden="1" x14ac:dyDescent="0.25">
      <c r="A4713" t="s">
        <v>16250</v>
      </c>
      <c r="B4713" t="s">
        <v>16251</v>
      </c>
      <c r="C4713" s="3" t="s">
        <v>32</v>
      </c>
      <c r="D4713" s="3" t="s">
        <v>16421</v>
      </c>
      <c r="E4713" s="3">
        <v>0</v>
      </c>
      <c r="F4713" s="3">
        <v>30000</v>
      </c>
      <c r="G4713" s="34">
        <v>12.99</v>
      </c>
      <c r="H4713" s="3" t="s">
        <v>29</v>
      </c>
      <c r="I4713" s="3" t="s">
        <v>17</v>
      </c>
      <c r="J4713" s="3" t="s">
        <v>13254</v>
      </c>
      <c r="K4713" s="3" t="s">
        <v>8176</v>
      </c>
      <c r="L4713" s="3" t="s">
        <v>68</v>
      </c>
      <c r="M4713" s="26">
        <v>46113</v>
      </c>
      <c r="N4713"/>
      <c r="O4713" s="3">
        <v>4</v>
      </c>
      <c r="P4713" s="34">
        <v>0</v>
      </c>
      <c r="Q4713" s="34">
        <v>59.96</v>
      </c>
      <c r="R4713" s="34">
        <v>-59.96</v>
      </c>
      <c r="S4713" s="36">
        <v>-1</v>
      </c>
      <c r="T4713" s="72">
        <v>0</v>
      </c>
      <c r="U4713" s="34">
        <v>1714.68</v>
      </c>
      <c r="V4713" s="34">
        <v>1558.96</v>
      </c>
      <c r="W4713" s="34">
        <v>155.72000000000003</v>
      </c>
      <c r="X4713" s="36">
        <v>9.9887104223328471E-2</v>
      </c>
      <c r="Y4713" s="36" t="str">
        <f>IFERROR(VLOOKUP(A4713,'Pivot price tier'!$C$8:$L$2270,10,0),"")</f>
        <v/>
      </c>
      <c r="Z4713" s="36" t="str">
        <f>IFERROR(VLOOKUP(A4713,'Pivot price tier by size'!$D$8:$M$2491,10,0),"")</f>
        <v/>
      </c>
      <c r="AA4713" s="36" t="str">
        <f>IFERROR(VLOOKUP(A4713,'Pivot category'!$B$8:$I$2216,8,0),"")</f>
        <v/>
      </c>
      <c r="AB4713" s="3" t="str">
        <f>IF(P4713&lt;$AC$1,"Bottom 5%","")</f>
        <v>Bottom 5%</v>
      </c>
      <c r="AC4713"/>
      <c r="AD4713" s="34" t="s">
        <v>16459</v>
      </c>
      <c r="AE4713" s="34" t="s">
        <v>13941</v>
      </c>
    </row>
    <row r="4714" spans="1:31" hidden="1" x14ac:dyDescent="0.25">
      <c r="A4714" t="s">
        <v>16252</v>
      </c>
      <c r="B4714" t="s">
        <v>16253</v>
      </c>
      <c r="C4714" s="3" t="s">
        <v>32</v>
      </c>
      <c r="D4714" s="3" t="s">
        <v>16420</v>
      </c>
      <c r="E4714" s="3">
        <v>0</v>
      </c>
      <c r="F4714" s="3">
        <v>30000</v>
      </c>
      <c r="G4714" s="34">
        <v>12.99</v>
      </c>
      <c r="H4714" s="3" t="s">
        <v>29</v>
      </c>
      <c r="I4714" s="3" t="s">
        <v>17</v>
      </c>
      <c r="J4714" s="3" t="s">
        <v>13254</v>
      </c>
      <c r="K4714" s="3" t="s">
        <v>8176</v>
      </c>
      <c r="L4714" s="3" t="s">
        <v>68</v>
      </c>
      <c r="M4714" s="26">
        <v>46113</v>
      </c>
      <c r="N4714"/>
      <c r="O4714" s="3">
        <v>5</v>
      </c>
      <c r="P4714" s="34">
        <v>0</v>
      </c>
      <c r="Q4714" s="34">
        <v>125.86</v>
      </c>
      <c r="R4714" s="34">
        <v>-125.86</v>
      </c>
      <c r="S4714" s="36">
        <v>-1</v>
      </c>
      <c r="T4714" s="72">
        <v>0</v>
      </c>
      <c r="U4714" s="34">
        <v>1870.56</v>
      </c>
      <c r="V4714" s="34">
        <v>35.96</v>
      </c>
      <c r="W4714" s="34">
        <v>1834.6</v>
      </c>
      <c r="X4714" s="36">
        <v>51.017797552836484</v>
      </c>
      <c r="Y4714" s="36" t="str">
        <f>IFERROR(VLOOKUP(A4714,'Pivot price tier'!$C$8:$L$2270,10,0),"")</f>
        <v/>
      </c>
      <c r="Z4714" s="36" t="str">
        <f>IFERROR(VLOOKUP(A4714,'Pivot price tier by size'!$D$8:$M$2491,10,0),"")</f>
        <v/>
      </c>
      <c r="AA4714" s="36" t="str">
        <f>IFERROR(VLOOKUP(A4714,'Pivot category'!$B$8:$I$2216,8,0),"")</f>
        <v/>
      </c>
      <c r="AB4714" s="3" t="str">
        <f>IF(P4714&lt;$AC$1,"Bottom 5%","")</f>
        <v>Bottom 5%</v>
      </c>
      <c r="AC4714"/>
      <c r="AD4714" s="34" t="s">
        <v>16459</v>
      </c>
      <c r="AE4714" s="34" t="s">
        <v>13941</v>
      </c>
    </row>
    <row r="4715" spans="1:31" hidden="1" x14ac:dyDescent="0.25">
      <c r="A4715" t="s">
        <v>7309</v>
      </c>
      <c r="B4715" t="s">
        <v>4878</v>
      </c>
      <c r="C4715" s="3" t="s">
        <v>69</v>
      </c>
      <c r="D4715" s="3" t="s">
        <v>4854</v>
      </c>
      <c r="E4715" s="3">
        <v>0</v>
      </c>
      <c r="F4715" s="3">
        <v>9000</v>
      </c>
      <c r="G4715" s="34">
        <v>0.59</v>
      </c>
      <c r="H4715" s="3" t="s">
        <v>29</v>
      </c>
      <c r="I4715" s="3" t="s">
        <v>70</v>
      </c>
      <c r="J4715" s="3" t="s">
        <v>8165</v>
      </c>
      <c r="K4715" s="3" t="s">
        <v>8172</v>
      </c>
      <c r="L4715" s="3" t="s">
        <v>8169</v>
      </c>
      <c r="M4715" s="26" t="s">
        <v>13723</v>
      </c>
      <c r="N4715"/>
      <c r="O4715" s="3" t="s">
        <v>78</v>
      </c>
      <c r="P4715" s="34">
        <v>0</v>
      </c>
      <c r="Q4715" s="34">
        <v>771.72</v>
      </c>
      <c r="R4715" s="34">
        <v>-771.72</v>
      </c>
      <c r="S4715" s="36">
        <v>-1</v>
      </c>
      <c r="T4715" s="72" t="s">
        <v>78</v>
      </c>
      <c r="U4715" s="34">
        <v>0</v>
      </c>
      <c r="V4715" s="34">
        <v>7337.88</v>
      </c>
      <c r="W4715" s="34">
        <v>-7337.88</v>
      </c>
      <c r="X4715" s="36">
        <v>-1</v>
      </c>
      <c r="Y4715" s="36" t="str">
        <f>IFERROR(VLOOKUP(A4715,'Pivot price tier'!$C$8:$L$2270,10,0),"")</f>
        <v/>
      </c>
      <c r="Z4715" s="36" t="str">
        <f>IFERROR(VLOOKUP(A4715,'Pivot price tier by size'!$D$8:$M$2491,10,0),"")</f>
        <v/>
      </c>
      <c r="AA4715" s="36" t="str">
        <f>IFERROR(VLOOKUP(A4715,'Pivot category'!$B$8:$I$2216,8,0),"")</f>
        <v/>
      </c>
      <c r="AB4715" s="3" t="str">
        <f>IF(P4715&lt;$AC$1,"Bottom 5%","")</f>
        <v>Bottom 5%</v>
      </c>
      <c r="AC4715"/>
      <c r="AD4715" s="34" t="s">
        <v>78</v>
      </c>
      <c r="AE4715" s="34" t="s">
        <v>78</v>
      </c>
    </row>
    <row r="4716" spans="1:31" hidden="1" x14ac:dyDescent="0.25">
      <c r="A4716" t="s">
        <v>16254</v>
      </c>
      <c r="B4716" t="s">
        <v>16255</v>
      </c>
      <c r="C4716" s="3" t="s">
        <v>32</v>
      </c>
      <c r="D4716" s="3" t="s">
        <v>16419</v>
      </c>
      <c r="E4716" s="3">
        <v>0</v>
      </c>
      <c r="F4716" s="3">
        <v>30000</v>
      </c>
      <c r="G4716" s="34">
        <v>12.99</v>
      </c>
      <c r="H4716" s="3" t="s">
        <v>29</v>
      </c>
      <c r="I4716" s="3" t="s">
        <v>17</v>
      </c>
      <c r="J4716" s="3" t="s">
        <v>13254</v>
      </c>
      <c r="K4716" s="3" t="s">
        <v>8176</v>
      </c>
      <c r="L4716" s="3" t="s">
        <v>68</v>
      </c>
      <c r="M4716" s="26">
        <v>46113</v>
      </c>
      <c r="N4716"/>
      <c r="O4716" s="3">
        <v>4</v>
      </c>
      <c r="P4716" s="34">
        <v>0</v>
      </c>
      <c r="Q4716" s="34">
        <v>179.8</v>
      </c>
      <c r="R4716" s="34">
        <v>-179.8</v>
      </c>
      <c r="S4716" s="36">
        <v>-1</v>
      </c>
      <c r="T4716" s="72">
        <v>0</v>
      </c>
      <c r="U4716" s="34">
        <v>2026.44</v>
      </c>
      <c r="V4716" s="34">
        <v>44.95</v>
      </c>
      <c r="W4716" s="34">
        <v>1981.49</v>
      </c>
      <c r="X4716" s="36">
        <v>44.082091212458288</v>
      </c>
      <c r="Y4716" s="36" t="str">
        <f>IFERROR(VLOOKUP(A4716,'Pivot price tier'!$C$8:$L$2270,10,0),"")</f>
        <v/>
      </c>
      <c r="Z4716" s="36" t="str">
        <f>IFERROR(VLOOKUP(A4716,'Pivot price tier by size'!$D$8:$M$2491,10,0),"")</f>
        <v/>
      </c>
      <c r="AA4716" s="36" t="str">
        <f>IFERROR(VLOOKUP(A4716,'Pivot category'!$B$8:$I$2216,8,0),"")</f>
        <v/>
      </c>
      <c r="AB4716" s="3" t="str">
        <f>IF(P4716&lt;$AC$1,"Bottom 5%","")</f>
        <v>Bottom 5%</v>
      </c>
      <c r="AC4716"/>
      <c r="AD4716" s="34" t="s">
        <v>16459</v>
      </c>
      <c r="AE4716" s="34" t="s">
        <v>13941</v>
      </c>
    </row>
    <row r="4717" spans="1:31" hidden="1" x14ac:dyDescent="0.25">
      <c r="A4717" t="s">
        <v>16256</v>
      </c>
      <c r="B4717" t="s">
        <v>16257</v>
      </c>
      <c r="C4717" s="3" t="s">
        <v>32</v>
      </c>
      <c r="D4717" s="3" t="s">
        <v>16418</v>
      </c>
      <c r="E4717" s="3">
        <v>0</v>
      </c>
      <c r="F4717" s="3">
        <v>30000</v>
      </c>
      <c r="G4717" s="34">
        <v>12.99</v>
      </c>
      <c r="H4717" s="3" t="s">
        <v>29</v>
      </c>
      <c r="I4717" s="3" t="s">
        <v>17</v>
      </c>
      <c r="J4717" s="3" t="s">
        <v>13254</v>
      </c>
      <c r="K4717" s="3" t="s">
        <v>8176</v>
      </c>
      <c r="L4717" s="3" t="s">
        <v>68</v>
      </c>
      <c r="M4717" s="26">
        <v>46113</v>
      </c>
      <c r="N4717"/>
      <c r="O4717" s="3">
        <v>4</v>
      </c>
      <c r="P4717" s="34">
        <v>0</v>
      </c>
      <c r="Q4717" s="34">
        <v>215.82</v>
      </c>
      <c r="R4717" s="34">
        <v>-215.82</v>
      </c>
      <c r="S4717" s="36">
        <v>-1</v>
      </c>
      <c r="T4717" s="72">
        <v>0</v>
      </c>
      <c r="U4717" s="34">
        <v>1870.56</v>
      </c>
      <c r="V4717" s="34">
        <v>1981.63</v>
      </c>
      <c r="W4717" s="34">
        <v>-111.07000000000016</v>
      </c>
      <c r="X4717" s="36">
        <v>-5.6049817574421179E-2</v>
      </c>
      <c r="Y4717" s="36" t="str">
        <f>IFERROR(VLOOKUP(A4717,'Pivot price tier'!$C$8:$L$2270,10,0),"")</f>
        <v/>
      </c>
      <c r="Z4717" s="36" t="str">
        <f>IFERROR(VLOOKUP(A4717,'Pivot price tier by size'!$D$8:$M$2491,10,0),"")</f>
        <v/>
      </c>
      <c r="AA4717" s="36" t="str">
        <f>IFERROR(VLOOKUP(A4717,'Pivot category'!$B$8:$I$2216,8,0),"")</f>
        <v/>
      </c>
      <c r="AB4717" s="3" t="str">
        <f>IF(P4717&lt;$AC$1,"Bottom 5%","")</f>
        <v>Bottom 5%</v>
      </c>
      <c r="AC4717"/>
      <c r="AD4717" s="34" t="s">
        <v>16459</v>
      </c>
      <c r="AE4717" s="34" t="s">
        <v>13941</v>
      </c>
    </row>
    <row r="4718" spans="1:31" hidden="1" x14ac:dyDescent="0.25">
      <c r="A4718" t="s">
        <v>16258</v>
      </c>
      <c r="B4718" t="s">
        <v>16259</v>
      </c>
      <c r="C4718" s="3" t="s">
        <v>32</v>
      </c>
      <c r="D4718" s="3" t="s">
        <v>16413</v>
      </c>
      <c r="E4718" s="3">
        <v>0</v>
      </c>
      <c r="F4718" s="3">
        <v>30000</v>
      </c>
      <c r="G4718" s="34">
        <v>12.99</v>
      </c>
      <c r="H4718" s="3" t="s">
        <v>29</v>
      </c>
      <c r="I4718" s="3" t="s">
        <v>17</v>
      </c>
      <c r="J4718" s="3" t="s">
        <v>13254</v>
      </c>
      <c r="K4718" s="3" t="s">
        <v>8176</v>
      </c>
      <c r="L4718" s="3" t="s">
        <v>68</v>
      </c>
      <c r="M4718" s="26">
        <v>46113</v>
      </c>
      <c r="N4718"/>
      <c r="O4718" s="3">
        <v>4</v>
      </c>
      <c r="P4718" s="34">
        <v>0</v>
      </c>
      <c r="Q4718" s="34">
        <v>119.92</v>
      </c>
      <c r="R4718" s="34">
        <v>-119.92</v>
      </c>
      <c r="S4718" s="36">
        <v>-1</v>
      </c>
      <c r="T4718" s="72">
        <v>0</v>
      </c>
      <c r="U4718" s="34">
        <v>1558.8</v>
      </c>
      <c r="V4718" s="34">
        <v>2683.21</v>
      </c>
      <c r="W4718" s="34">
        <v>-1124.4100000000001</v>
      </c>
      <c r="X4718" s="36">
        <v>-0.41905404347777475</v>
      </c>
      <c r="Y4718" s="36" t="str">
        <f>IFERROR(VLOOKUP(A4718,'Pivot price tier'!$C$8:$L$2270,10,0),"")</f>
        <v/>
      </c>
      <c r="Z4718" s="36" t="str">
        <f>IFERROR(VLOOKUP(A4718,'Pivot price tier by size'!$D$8:$M$2491,10,0),"")</f>
        <v/>
      </c>
      <c r="AA4718" s="36" t="str">
        <f>IFERROR(VLOOKUP(A4718,'Pivot category'!$B$8:$I$2216,8,0),"")</f>
        <v/>
      </c>
      <c r="AB4718" s="3" t="str">
        <f>IF(P4718&lt;$AC$1,"Bottom 5%","")</f>
        <v>Bottom 5%</v>
      </c>
      <c r="AC4718"/>
      <c r="AD4718" s="34" t="s">
        <v>16459</v>
      </c>
      <c r="AE4718" s="34" t="s">
        <v>13941</v>
      </c>
    </row>
    <row r="4719" spans="1:31" hidden="1" x14ac:dyDescent="0.25">
      <c r="A4719" t="s">
        <v>16260</v>
      </c>
      <c r="B4719" t="s">
        <v>16261</v>
      </c>
      <c r="C4719" s="3" t="s">
        <v>32</v>
      </c>
      <c r="D4719" s="3" t="s">
        <v>16426</v>
      </c>
      <c r="E4719" s="3">
        <v>0</v>
      </c>
      <c r="F4719" s="3">
        <v>30000</v>
      </c>
      <c r="G4719" s="34">
        <v>12.99</v>
      </c>
      <c r="H4719" s="3" t="s">
        <v>29</v>
      </c>
      <c r="I4719" s="3" t="s">
        <v>17</v>
      </c>
      <c r="J4719" s="3" t="s">
        <v>13254</v>
      </c>
      <c r="K4719" s="3" t="s">
        <v>8176</v>
      </c>
      <c r="L4719" s="3" t="s">
        <v>68</v>
      </c>
      <c r="M4719" s="26">
        <v>46113</v>
      </c>
      <c r="N4719"/>
      <c r="O4719" s="3">
        <v>4</v>
      </c>
      <c r="P4719" s="34">
        <v>0</v>
      </c>
      <c r="Q4719" s="34">
        <v>89.94</v>
      </c>
      <c r="R4719" s="34">
        <v>-89.94</v>
      </c>
      <c r="S4719" s="36">
        <v>-1</v>
      </c>
      <c r="T4719" s="72">
        <v>0</v>
      </c>
      <c r="U4719" s="34">
        <v>2026.44</v>
      </c>
      <c r="V4719" s="34">
        <v>134.91</v>
      </c>
      <c r="W4719" s="34">
        <v>1891.53</v>
      </c>
      <c r="X4719" s="36">
        <v>14.020680453635759</v>
      </c>
      <c r="Y4719" s="36" t="str">
        <f>IFERROR(VLOOKUP(A4719,'Pivot price tier'!$C$8:$L$2270,10,0),"")</f>
        <v/>
      </c>
      <c r="Z4719" s="36" t="str">
        <f>IFERROR(VLOOKUP(A4719,'Pivot price tier by size'!$D$8:$M$2491,10,0),"")</f>
        <v/>
      </c>
      <c r="AA4719" s="36" t="str">
        <f>IFERROR(VLOOKUP(A4719,'Pivot category'!$B$8:$I$2216,8,0),"")</f>
        <v/>
      </c>
      <c r="AB4719" s="3" t="str">
        <f>IF(P4719&lt;$AC$1,"Bottom 5%","")</f>
        <v>Bottom 5%</v>
      </c>
      <c r="AC4719"/>
      <c r="AD4719" s="34" t="s">
        <v>16459</v>
      </c>
      <c r="AE4719" s="34" t="s">
        <v>13941</v>
      </c>
    </row>
    <row r="4720" spans="1:31" hidden="1" x14ac:dyDescent="0.25">
      <c r="A4720" t="s">
        <v>16262</v>
      </c>
      <c r="B4720" t="s">
        <v>16263</v>
      </c>
      <c r="C4720" s="3" t="s">
        <v>32</v>
      </c>
      <c r="D4720" s="3" t="s">
        <v>16414</v>
      </c>
      <c r="E4720" s="3">
        <v>0</v>
      </c>
      <c r="F4720" s="3">
        <v>30000</v>
      </c>
      <c r="G4720" s="34">
        <v>12.99</v>
      </c>
      <c r="H4720" s="3" t="s">
        <v>29</v>
      </c>
      <c r="I4720" s="3" t="s">
        <v>17</v>
      </c>
      <c r="J4720" s="3" t="s">
        <v>13254</v>
      </c>
      <c r="K4720" s="3" t="s">
        <v>8176</v>
      </c>
      <c r="L4720" s="3" t="s">
        <v>68</v>
      </c>
      <c r="M4720" s="26">
        <v>46113</v>
      </c>
      <c r="N4720"/>
      <c r="O4720" s="3">
        <v>4</v>
      </c>
      <c r="P4720" s="34">
        <v>0</v>
      </c>
      <c r="Q4720" s="34">
        <v>89.94</v>
      </c>
      <c r="R4720" s="34">
        <v>-89.94</v>
      </c>
      <c r="S4720" s="36">
        <v>-1</v>
      </c>
      <c r="T4720" s="72">
        <v>0</v>
      </c>
      <c r="U4720" s="34">
        <v>1870.56</v>
      </c>
      <c r="V4720" s="34">
        <v>1229.18</v>
      </c>
      <c r="W4720" s="34">
        <v>641.37999999999988</v>
      </c>
      <c r="X4720" s="36">
        <v>0.52179501781675586</v>
      </c>
      <c r="Y4720" s="36" t="str">
        <f>IFERROR(VLOOKUP(A4720,'Pivot price tier'!$C$8:$L$2270,10,0),"")</f>
        <v/>
      </c>
      <c r="Z4720" s="36" t="str">
        <f>IFERROR(VLOOKUP(A4720,'Pivot price tier by size'!$D$8:$M$2491,10,0),"")</f>
        <v/>
      </c>
      <c r="AA4720" s="36" t="str">
        <f>IFERROR(VLOOKUP(A4720,'Pivot category'!$B$8:$I$2216,8,0),"")</f>
        <v/>
      </c>
      <c r="AB4720" s="3" t="str">
        <f>IF(P4720&lt;$AC$1,"Bottom 5%","")</f>
        <v>Bottom 5%</v>
      </c>
      <c r="AC4720"/>
      <c r="AD4720" s="34" t="s">
        <v>16459</v>
      </c>
      <c r="AE4720" s="34" t="s">
        <v>13941</v>
      </c>
    </row>
    <row r="4721" spans="1:31" hidden="1" x14ac:dyDescent="0.25">
      <c r="A4721" t="s">
        <v>16264</v>
      </c>
      <c r="B4721" t="s">
        <v>16265</v>
      </c>
      <c r="C4721" s="3" t="s">
        <v>32</v>
      </c>
      <c r="D4721" s="3" t="s">
        <v>16415</v>
      </c>
      <c r="E4721" s="3">
        <v>0</v>
      </c>
      <c r="F4721" s="3">
        <v>30000</v>
      </c>
      <c r="G4721" s="34">
        <v>12.99</v>
      </c>
      <c r="H4721" s="3" t="s">
        <v>29</v>
      </c>
      <c r="I4721" s="3" t="s">
        <v>17</v>
      </c>
      <c r="J4721" s="3" t="s">
        <v>13254</v>
      </c>
      <c r="K4721" s="3" t="s">
        <v>8176</v>
      </c>
      <c r="L4721" s="3" t="s">
        <v>68</v>
      </c>
      <c r="M4721" s="26">
        <v>46113</v>
      </c>
      <c r="N4721"/>
      <c r="O4721" s="3">
        <v>4</v>
      </c>
      <c r="P4721" s="34">
        <v>0</v>
      </c>
      <c r="Q4721" s="34">
        <v>98.93</v>
      </c>
      <c r="R4721" s="34">
        <v>-98.93</v>
      </c>
      <c r="S4721" s="36">
        <v>-1</v>
      </c>
      <c r="T4721" s="72">
        <v>0</v>
      </c>
      <c r="U4721" s="34">
        <v>1714.68</v>
      </c>
      <c r="V4721" s="34">
        <v>899</v>
      </c>
      <c r="W4721" s="34">
        <v>815.68000000000006</v>
      </c>
      <c r="X4721" s="36">
        <v>0.90731924360400451</v>
      </c>
      <c r="Y4721" s="36" t="str">
        <f>IFERROR(VLOOKUP(A4721,'Pivot price tier'!$C$8:$L$2270,10,0),"")</f>
        <v/>
      </c>
      <c r="Z4721" s="36" t="str">
        <f>IFERROR(VLOOKUP(A4721,'Pivot price tier by size'!$D$8:$M$2491,10,0),"")</f>
        <v/>
      </c>
      <c r="AA4721" s="36" t="str">
        <f>IFERROR(VLOOKUP(A4721,'Pivot category'!$B$8:$I$2216,8,0),"")</f>
        <v/>
      </c>
      <c r="AB4721" s="3" t="str">
        <f>IF(P4721&lt;$AC$1,"Bottom 5%","")</f>
        <v>Bottom 5%</v>
      </c>
      <c r="AC4721"/>
      <c r="AD4721" s="34" t="s">
        <v>16459</v>
      </c>
      <c r="AE4721" s="34" t="s">
        <v>13941</v>
      </c>
    </row>
    <row r="4722" spans="1:31" hidden="1" x14ac:dyDescent="0.25">
      <c r="A4722" t="s">
        <v>11825</v>
      </c>
      <c r="B4722" t="s">
        <v>12291</v>
      </c>
      <c r="C4722" s="3" t="s">
        <v>32</v>
      </c>
      <c r="D4722" s="3" t="s">
        <v>2318</v>
      </c>
      <c r="E4722" s="3" t="s">
        <v>5141</v>
      </c>
      <c r="F4722" s="3">
        <v>4000</v>
      </c>
      <c r="G4722" s="34">
        <v>9.59</v>
      </c>
      <c r="H4722" s="3" t="s">
        <v>28</v>
      </c>
      <c r="I4722" s="3" t="s">
        <v>17</v>
      </c>
      <c r="J4722" s="3" t="s">
        <v>8165</v>
      </c>
      <c r="K4722" s="3" t="s">
        <v>8172</v>
      </c>
      <c r="L4722" s="3" t="s">
        <v>8169</v>
      </c>
      <c r="M4722" s="26">
        <v>45261</v>
      </c>
      <c r="N4722"/>
      <c r="O4722" s="3" t="s">
        <v>78</v>
      </c>
      <c r="P4722" s="34">
        <v>0</v>
      </c>
      <c r="Q4722" s="34">
        <v>207.79</v>
      </c>
      <c r="R4722" s="34">
        <v>-207.79</v>
      </c>
      <c r="S4722" s="36">
        <v>-1</v>
      </c>
      <c r="T4722" s="72" t="s">
        <v>78</v>
      </c>
      <c r="U4722" s="34">
        <v>0</v>
      </c>
      <c r="V4722" s="34">
        <v>-105.63</v>
      </c>
      <c r="W4722" s="34">
        <v>105.63</v>
      </c>
      <c r="X4722" s="36">
        <v>-1</v>
      </c>
      <c r="Y4722" s="36" t="str">
        <f>IFERROR(VLOOKUP(A4722,'Pivot price tier'!$C$8:$L$2270,10,0),"")</f>
        <v/>
      </c>
      <c r="Z4722" s="36" t="str">
        <f>IFERROR(VLOOKUP(A4722,'Pivot price tier by size'!$D$8:$M$2491,10,0),"")</f>
        <v/>
      </c>
      <c r="AA4722" s="36" t="str">
        <f>IFERROR(VLOOKUP(A4722,'Pivot category'!$B$8:$I$2216,8,0),"")</f>
        <v/>
      </c>
      <c r="AB4722" s="3" t="str">
        <f>IF(P4722&lt;$AC$1,"Bottom 5%","")</f>
        <v>Bottom 5%</v>
      </c>
      <c r="AC4722"/>
      <c r="AD4722" s="34" t="s">
        <v>11097</v>
      </c>
      <c r="AE4722" s="34" t="s">
        <v>13945</v>
      </c>
    </row>
    <row r="4723" spans="1:31" hidden="1" x14ac:dyDescent="0.25">
      <c r="A4723" t="s">
        <v>7582</v>
      </c>
      <c r="B4723" t="s">
        <v>13407</v>
      </c>
      <c r="C4723" s="3" t="s">
        <v>36</v>
      </c>
      <c r="D4723" s="3" t="s">
        <v>2321</v>
      </c>
      <c r="E4723" s="3" t="s">
        <v>5141</v>
      </c>
      <c r="F4723" s="3">
        <v>9000</v>
      </c>
      <c r="G4723" s="34">
        <v>10.19</v>
      </c>
      <c r="H4723" s="3" t="s">
        <v>28</v>
      </c>
      <c r="I4723" s="3" t="s">
        <v>13</v>
      </c>
      <c r="J4723" s="3" t="s">
        <v>8168</v>
      </c>
      <c r="K4723" s="3" t="s">
        <v>8172</v>
      </c>
      <c r="L4723" s="3" t="s">
        <v>8167</v>
      </c>
      <c r="M4723" s="26">
        <v>45505</v>
      </c>
      <c r="N4723"/>
      <c r="O4723" s="3" t="s">
        <v>78</v>
      </c>
      <c r="P4723" s="34">
        <v>0</v>
      </c>
      <c r="Q4723" s="34">
        <v>244.56</v>
      </c>
      <c r="R4723" s="34">
        <v>-244.56</v>
      </c>
      <c r="S4723" s="36">
        <v>-1</v>
      </c>
      <c r="T4723" s="72" t="s">
        <v>78</v>
      </c>
      <c r="U4723" s="34" t="s">
        <v>78</v>
      </c>
      <c r="V4723" s="34" t="s">
        <v>78</v>
      </c>
      <c r="W4723" s="34" t="s">
        <v>78</v>
      </c>
      <c r="X4723" s="36" t="s">
        <v>78</v>
      </c>
      <c r="Y4723" s="36" t="str">
        <f>IFERROR(VLOOKUP(A4723,'Pivot price tier'!$C$8:$L$2270,10,0),"")</f>
        <v/>
      </c>
      <c r="Z4723" s="36" t="str">
        <f>IFERROR(VLOOKUP(A4723,'Pivot price tier by size'!$D$8:$M$2491,10,0),"")</f>
        <v/>
      </c>
      <c r="AA4723" s="36" t="str">
        <f>IFERROR(VLOOKUP(A4723,'Pivot category'!$B$8:$I$2216,8,0),"")</f>
        <v/>
      </c>
      <c r="AB4723" s="3" t="str">
        <f>IF(P4723&lt;$AC$1,"Bottom 5%","")</f>
        <v>Bottom 5%</v>
      </c>
      <c r="AC4723"/>
      <c r="AD4723" s="34" t="s">
        <v>11097</v>
      </c>
      <c r="AE4723" s="34" t="s">
        <v>13945</v>
      </c>
    </row>
    <row r="4724" spans="1:31" hidden="1" x14ac:dyDescent="0.25">
      <c r="A4724" t="s">
        <v>6103</v>
      </c>
      <c r="B4724" t="s">
        <v>119</v>
      </c>
      <c r="C4724" s="3" t="s">
        <v>32</v>
      </c>
      <c r="D4724" s="3" t="s">
        <v>2324</v>
      </c>
      <c r="E4724" s="3" t="s">
        <v>5141</v>
      </c>
      <c r="F4724" s="3">
        <v>4000</v>
      </c>
      <c r="G4724" s="34">
        <v>9.59</v>
      </c>
      <c r="H4724" s="3" t="s">
        <v>28</v>
      </c>
      <c r="I4724" s="3" t="s">
        <v>17</v>
      </c>
      <c r="J4724" s="3" t="s">
        <v>8165</v>
      </c>
      <c r="K4724" s="3" t="s">
        <v>8172</v>
      </c>
      <c r="L4724" s="3" t="s">
        <v>8169</v>
      </c>
      <c r="M4724" s="26" t="s">
        <v>13723</v>
      </c>
      <c r="N4724"/>
      <c r="O4724" s="3" t="s">
        <v>78</v>
      </c>
      <c r="P4724" s="34">
        <v>0</v>
      </c>
      <c r="Q4724" s="34">
        <v>95.92</v>
      </c>
      <c r="R4724" s="34">
        <v>-95.92</v>
      </c>
      <c r="S4724" s="36">
        <v>-1</v>
      </c>
      <c r="T4724" s="72" t="s">
        <v>78</v>
      </c>
      <c r="U4724" s="34">
        <v>0</v>
      </c>
      <c r="V4724" s="34">
        <v>19.18</v>
      </c>
      <c r="W4724" s="34">
        <v>-19.18</v>
      </c>
      <c r="X4724" s="36">
        <v>-1</v>
      </c>
      <c r="Y4724" s="36" t="str">
        <f>IFERROR(VLOOKUP(A4724,'Pivot price tier'!$C$8:$L$2270,10,0),"")</f>
        <v/>
      </c>
      <c r="Z4724" s="36" t="str">
        <f>IFERROR(VLOOKUP(A4724,'Pivot price tier by size'!$D$8:$M$2491,10,0),"")</f>
        <v/>
      </c>
      <c r="AA4724" s="36" t="str">
        <f>IFERROR(VLOOKUP(A4724,'Pivot category'!$B$8:$I$2216,8,0),"")</f>
        <v/>
      </c>
      <c r="AB4724" s="3" t="str">
        <f>IF(P4724&lt;$AC$1,"Bottom 5%","")</f>
        <v>Bottom 5%</v>
      </c>
      <c r="AC4724"/>
      <c r="AD4724" s="34" t="s">
        <v>11097</v>
      </c>
      <c r="AE4724" s="34" t="s">
        <v>13945</v>
      </c>
    </row>
    <row r="4725" spans="1:31" hidden="1" x14ac:dyDescent="0.25">
      <c r="A4725" t="s">
        <v>7454</v>
      </c>
      <c r="B4725" t="s">
        <v>120</v>
      </c>
      <c r="C4725" s="3" t="s">
        <v>36</v>
      </c>
      <c r="D4725" s="3" t="s">
        <v>2325</v>
      </c>
      <c r="E4725" s="3" t="s">
        <v>5141</v>
      </c>
      <c r="F4725" s="3">
        <v>4000</v>
      </c>
      <c r="G4725" s="34">
        <v>10.19</v>
      </c>
      <c r="H4725" s="3" t="s">
        <v>28</v>
      </c>
      <c r="I4725" s="3" t="s">
        <v>13</v>
      </c>
      <c r="J4725" s="3" t="s">
        <v>8173</v>
      </c>
      <c r="K4725" s="3" t="s">
        <v>8172</v>
      </c>
      <c r="L4725" s="3" t="s">
        <v>8166</v>
      </c>
      <c r="M4725" s="26" t="s">
        <v>13723</v>
      </c>
      <c r="N4725"/>
      <c r="O4725" s="3" t="s">
        <v>78</v>
      </c>
      <c r="P4725" s="34">
        <v>0</v>
      </c>
      <c r="Q4725" s="34">
        <v>122.3</v>
      </c>
      <c r="R4725" s="34">
        <v>-122.3</v>
      </c>
      <c r="S4725" s="36">
        <v>-1</v>
      </c>
      <c r="T4725" s="72" t="s">
        <v>78</v>
      </c>
      <c r="U4725" s="34">
        <v>0</v>
      </c>
      <c r="V4725" s="34">
        <v>244.56</v>
      </c>
      <c r="W4725" s="34">
        <v>-244.56</v>
      </c>
      <c r="X4725" s="36">
        <v>-1</v>
      </c>
      <c r="Y4725" s="36" t="str">
        <f>IFERROR(VLOOKUP(A4725,'Pivot price tier'!$C$8:$L$2270,10,0),"")</f>
        <v/>
      </c>
      <c r="Z4725" s="36" t="str">
        <f>IFERROR(VLOOKUP(A4725,'Pivot price tier by size'!$D$8:$M$2491,10,0),"")</f>
        <v/>
      </c>
      <c r="AA4725" s="36" t="str">
        <f>IFERROR(VLOOKUP(A4725,'Pivot category'!$B$8:$I$2216,8,0),"")</f>
        <v/>
      </c>
      <c r="AB4725" s="3" t="str">
        <f>IF(P4725&lt;$AC$1,"Bottom 5%","")</f>
        <v>Bottom 5%</v>
      </c>
      <c r="AC4725"/>
      <c r="AD4725" s="34" t="s">
        <v>11097</v>
      </c>
      <c r="AE4725" s="34" t="s">
        <v>13945</v>
      </c>
    </row>
    <row r="4726" spans="1:31" hidden="1" x14ac:dyDescent="0.25">
      <c r="A4726" t="s">
        <v>6115</v>
      </c>
      <c r="B4726" t="s">
        <v>122</v>
      </c>
      <c r="C4726" s="3" t="s">
        <v>32</v>
      </c>
      <c r="D4726" s="3" t="s">
        <v>2327</v>
      </c>
      <c r="E4726" s="3" t="s">
        <v>5141</v>
      </c>
      <c r="F4726" s="3">
        <v>4000</v>
      </c>
      <c r="G4726" s="34">
        <v>15.99</v>
      </c>
      <c r="H4726" s="3" t="s">
        <v>28</v>
      </c>
      <c r="I4726" s="3" t="s">
        <v>19</v>
      </c>
      <c r="J4726" s="3" t="s">
        <v>8173</v>
      </c>
      <c r="K4726" s="3" t="s">
        <v>8172</v>
      </c>
      <c r="L4726" s="3" t="s">
        <v>8166</v>
      </c>
      <c r="M4726" s="26" t="s">
        <v>13723</v>
      </c>
      <c r="N4726"/>
      <c r="O4726" s="3" t="s">
        <v>78</v>
      </c>
      <c r="P4726" s="34">
        <v>0</v>
      </c>
      <c r="Q4726" s="34">
        <v>31.98</v>
      </c>
      <c r="R4726" s="34">
        <v>-31.98</v>
      </c>
      <c r="S4726" s="36">
        <v>-1</v>
      </c>
      <c r="T4726" s="72" t="s">
        <v>78</v>
      </c>
      <c r="U4726" s="34" t="s">
        <v>78</v>
      </c>
      <c r="V4726" s="34" t="s">
        <v>78</v>
      </c>
      <c r="W4726" s="34" t="s">
        <v>78</v>
      </c>
      <c r="X4726" s="36" t="s">
        <v>78</v>
      </c>
      <c r="Y4726" s="36" t="str">
        <f>IFERROR(VLOOKUP(A4726,'Pivot price tier'!$C$8:$L$2270,10,0),"")</f>
        <v/>
      </c>
      <c r="Z4726" s="36" t="str">
        <f>IFERROR(VLOOKUP(A4726,'Pivot price tier by size'!$D$8:$M$2491,10,0),"")</f>
        <v/>
      </c>
      <c r="AA4726" s="36" t="str">
        <f>IFERROR(VLOOKUP(A4726,'Pivot category'!$B$8:$I$2216,8,0),"")</f>
        <v/>
      </c>
      <c r="AB4726" s="3" t="str">
        <f>IF(P4726&lt;$AC$1,"Bottom 5%","")</f>
        <v>Bottom 5%</v>
      </c>
      <c r="AC4726"/>
      <c r="AD4726" s="34" t="s">
        <v>78</v>
      </c>
      <c r="AE4726" s="34" t="s">
        <v>78</v>
      </c>
    </row>
    <row r="4727" spans="1:31" hidden="1" x14ac:dyDescent="0.25">
      <c r="A4727" t="s">
        <v>7241</v>
      </c>
      <c r="B4727" t="s">
        <v>125</v>
      </c>
      <c r="C4727" s="3" t="s">
        <v>69</v>
      </c>
      <c r="D4727" s="3" t="s">
        <v>2331</v>
      </c>
      <c r="E4727" s="3" t="s">
        <v>5141</v>
      </c>
      <c r="F4727" s="3">
        <v>5000</v>
      </c>
      <c r="G4727" s="34">
        <v>0.99</v>
      </c>
      <c r="H4727" s="3" t="s">
        <v>28</v>
      </c>
      <c r="I4727" s="3" t="s">
        <v>70</v>
      </c>
      <c r="J4727" s="3" t="s">
        <v>8168</v>
      </c>
      <c r="K4727" s="3" t="s">
        <v>8172</v>
      </c>
      <c r="L4727" s="3" t="s">
        <v>8166</v>
      </c>
      <c r="M4727" s="26" t="s">
        <v>13723</v>
      </c>
      <c r="N4727"/>
      <c r="O4727" s="3" t="s">
        <v>78</v>
      </c>
      <c r="P4727" s="34">
        <v>0</v>
      </c>
      <c r="Q4727" s="34">
        <v>2.97</v>
      </c>
      <c r="R4727" s="34">
        <v>-2.97</v>
      </c>
      <c r="S4727" s="36">
        <v>-1</v>
      </c>
      <c r="T4727" s="72" t="s">
        <v>78</v>
      </c>
      <c r="U4727" s="34" t="s">
        <v>78</v>
      </c>
      <c r="V4727" s="34" t="s">
        <v>78</v>
      </c>
      <c r="W4727" s="34" t="s">
        <v>78</v>
      </c>
      <c r="X4727" s="36" t="s">
        <v>78</v>
      </c>
      <c r="Y4727" s="36" t="str">
        <f>IFERROR(VLOOKUP(A4727,'Pivot price tier'!$C$8:$L$2270,10,0),"")</f>
        <v/>
      </c>
      <c r="Z4727" s="36" t="str">
        <f>IFERROR(VLOOKUP(A4727,'Pivot price tier by size'!$D$8:$M$2491,10,0),"")</f>
        <v/>
      </c>
      <c r="AA4727" s="36" t="str">
        <f>IFERROR(VLOOKUP(A4727,'Pivot category'!$B$8:$I$2216,8,0),"")</f>
        <v/>
      </c>
      <c r="AB4727" s="3" t="str">
        <f>IF(P4727&lt;$AC$1,"Bottom 5%","")</f>
        <v>Bottom 5%</v>
      </c>
      <c r="AC4727"/>
      <c r="AD4727" s="34" t="s">
        <v>11097</v>
      </c>
      <c r="AE4727" s="34" t="s">
        <v>13945</v>
      </c>
    </row>
    <row r="4728" spans="1:31" hidden="1" x14ac:dyDescent="0.25">
      <c r="A4728" t="s">
        <v>7581</v>
      </c>
      <c r="B4728" t="s">
        <v>126</v>
      </c>
      <c r="C4728" s="3" t="s">
        <v>36</v>
      </c>
      <c r="D4728" s="3" t="s">
        <v>2332</v>
      </c>
      <c r="E4728" s="3" t="s">
        <v>5141</v>
      </c>
      <c r="F4728" s="3">
        <v>9000</v>
      </c>
      <c r="G4728" s="34">
        <v>10.19</v>
      </c>
      <c r="H4728" s="3" t="s">
        <v>28</v>
      </c>
      <c r="I4728" s="3" t="s">
        <v>13</v>
      </c>
      <c r="J4728" s="3" t="s">
        <v>8168</v>
      </c>
      <c r="K4728" s="3" t="s">
        <v>8172</v>
      </c>
      <c r="L4728" s="3" t="s">
        <v>8167</v>
      </c>
      <c r="M4728" s="26" t="s">
        <v>13723</v>
      </c>
      <c r="N4728"/>
      <c r="O4728" s="3">
        <v>1</v>
      </c>
      <c r="P4728" s="34">
        <v>0</v>
      </c>
      <c r="Q4728" s="34">
        <v>264.94</v>
      </c>
      <c r="R4728" s="34">
        <v>-264.94</v>
      </c>
      <c r="S4728" s="36">
        <v>-1</v>
      </c>
      <c r="T4728" s="72">
        <v>0</v>
      </c>
      <c r="U4728" s="34" t="s">
        <v>78</v>
      </c>
      <c r="V4728" s="34" t="s">
        <v>78</v>
      </c>
      <c r="W4728" s="34" t="s">
        <v>78</v>
      </c>
      <c r="X4728" s="36" t="s">
        <v>78</v>
      </c>
      <c r="Y4728" s="36" t="str">
        <f>IFERROR(VLOOKUP(A4728,'Pivot price tier'!$C$8:$L$2270,10,0),"")</f>
        <v/>
      </c>
      <c r="Z4728" s="36" t="str">
        <f>IFERROR(VLOOKUP(A4728,'Pivot price tier by size'!$D$8:$M$2491,10,0),"")</f>
        <v/>
      </c>
      <c r="AA4728" s="36" t="str">
        <f>IFERROR(VLOOKUP(A4728,'Pivot category'!$B$8:$I$2216,8,0),"")</f>
        <v/>
      </c>
      <c r="AB4728" s="3" t="str">
        <f>IF(P4728&lt;$AC$1,"Bottom 5%","")</f>
        <v>Bottom 5%</v>
      </c>
      <c r="AC4728"/>
      <c r="AD4728" s="34" t="s">
        <v>11097</v>
      </c>
      <c r="AE4728" s="34" t="s">
        <v>13945</v>
      </c>
    </row>
    <row r="4729" spans="1:31" hidden="1" x14ac:dyDescent="0.25">
      <c r="A4729" t="s">
        <v>5714</v>
      </c>
      <c r="B4729" t="s">
        <v>127</v>
      </c>
      <c r="C4729" s="3" t="s">
        <v>32</v>
      </c>
      <c r="D4729" s="3" t="s">
        <v>2334</v>
      </c>
      <c r="E4729" s="3">
        <v>0</v>
      </c>
      <c r="F4729" s="3">
        <v>1000</v>
      </c>
      <c r="G4729" s="34">
        <v>19.190000000000001</v>
      </c>
      <c r="H4729" s="3" t="s">
        <v>27</v>
      </c>
      <c r="I4729" s="3" t="s">
        <v>19</v>
      </c>
      <c r="J4729" s="3" t="s">
        <v>8165</v>
      </c>
      <c r="K4729" s="3" t="s">
        <v>8164</v>
      </c>
      <c r="L4729" s="3" t="s">
        <v>8169</v>
      </c>
      <c r="M4729" s="26" t="s">
        <v>13723</v>
      </c>
      <c r="N4729"/>
      <c r="O4729" s="3" t="s">
        <v>78</v>
      </c>
      <c r="P4729" s="34">
        <v>0</v>
      </c>
      <c r="Q4729" s="34">
        <v>38.380000000000003</v>
      </c>
      <c r="R4729" s="34">
        <v>-38.380000000000003</v>
      </c>
      <c r="S4729" s="36">
        <v>-1</v>
      </c>
      <c r="T4729" s="72" t="s">
        <v>78</v>
      </c>
      <c r="U4729" s="34" t="s">
        <v>78</v>
      </c>
      <c r="V4729" s="34" t="s">
        <v>78</v>
      </c>
      <c r="W4729" s="34" t="s">
        <v>78</v>
      </c>
      <c r="X4729" s="36" t="s">
        <v>78</v>
      </c>
      <c r="Y4729" s="36" t="str">
        <f>IFERROR(VLOOKUP(A4729,'Pivot price tier'!$C$8:$L$2270,10,0),"")</f>
        <v/>
      </c>
      <c r="Z4729" s="36" t="str">
        <f>IFERROR(VLOOKUP(A4729,'Pivot price tier by size'!$D$8:$M$2491,10,0),"")</f>
        <v/>
      </c>
      <c r="AA4729" s="36" t="str">
        <f>IFERROR(VLOOKUP(A4729,'Pivot category'!$B$8:$I$2216,8,0),"")</f>
        <v/>
      </c>
      <c r="AB4729" s="3" t="str">
        <f>IF(P4729&lt;$AC$1,"Bottom 5%","")</f>
        <v>Bottom 5%</v>
      </c>
      <c r="AC4729"/>
      <c r="AD4729" s="34" t="s">
        <v>16461</v>
      </c>
      <c r="AE4729" s="34" t="s">
        <v>13944</v>
      </c>
    </row>
    <row r="4730" spans="1:31" hidden="1" x14ac:dyDescent="0.25">
      <c r="A4730" t="s">
        <v>14520</v>
      </c>
      <c r="B4730" t="s">
        <v>14521</v>
      </c>
      <c r="C4730" s="3" t="s">
        <v>38</v>
      </c>
      <c r="D4730" s="3" t="s">
        <v>14977</v>
      </c>
      <c r="E4730" s="3" t="s">
        <v>5093</v>
      </c>
      <c r="F4730" s="3">
        <v>5000</v>
      </c>
      <c r="G4730" s="34">
        <v>59.99</v>
      </c>
      <c r="H4730" s="3" t="s">
        <v>12</v>
      </c>
      <c r="I4730" s="3" t="s">
        <v>21</v>
      </c>
      <c r="J4730" s="3" t="s">
        <v>8165</v>
      </c>
      <c r="K4730" s="3" t="s">
        <v>8172</v>
      </c>
      <c r="L4730" s="3" t="s">
        <v>8169</v>
      </c>
      <c r="M4730" s="26">
        <v>45778</v>
      </c>
      <c r="N4730"/>
      <c r="O4730" s="3" t="s">
        <v>78</v>
      </c>
      <c r="P4730" s="34">
        <v>0</v>
      </c>
      <c r="Q4730" s="34">
        <v>46264.77</v>
      </c>
      <c r="R4730" s="34">
        <v>-46264.77</v>
      </c>
      <c r="S4730" s="36">
        <v>-1</v>
      </c>
      <c r="T4730" s="72" t="s">
        <v>78</v>
      </c>
      <c r="U4730" s="34">
        <v>0</v>
      </c>
      <c r="V4730" s="34">
        <v>2751.57</v>
      </c>
      <c r="W4730" s="34">
        <v>-2751.57</v>
      </c>
      <c r="X4730" s="36">
        <v>-1</v>
      </c>
      <c r="Y4730" s="36" t="str">
        <f>IFERROR(VLOOKUP(A4730,'Pivot price tier'!$C$8:$L$2270,10,0),"")</f>
        <v/>
      </c>
      <c r="Z4730" s="36" t="str">
        <f>IFERROR(VLOOKUP(A4730,'Pivot price tier by size'!$D$8:$M$2491,10,0),"")</f>
        <v/>
      </c>
      <c r="AA4730" s="36" t="str">
        <f>IFERROR(VLOOKUP(A4730,'Pivot category'!$B$8:$I$2216,8,0),"")</f>
        <v/>
      </c>
      <c r="AB4730" s="3" t="str">
        <f>IF(P4730&lt;$AC$1,"Bottom 5%","")</f>
        <v>Bottom 5%</v>
      </c>
      <c r="AC4730"/>
      <c r="AD4730" s="34" t="s">
        <v>78</v>
      </c>
      <c r="AE4730" s="34" t="s">
        <v>78</v>
      </c>
    </row>
    <row r="4731" spans="1:31" hidden="1" x14ac:dyDescent="0.25">
      <c r="A4731" t="s">
        <v>7067</v>
      </c>
      <c r="B4731" t="s">
        <v>99</v>
      </c>
      <c r="C4731" s="3" t="s">
        <v>72</v>
      </c>
      <c r="D4731" s="3" t="s">
        <v>2298</v>
      </c>
      <c r="E4731" s="3">
        <v>0</v>
      </c>
      <c r="F4731" s="3">
        <v>4000</v>
      </c>
      <c r="G4731" s="34">
        <v>7.19</v>
      </c>
      <c r="H4731" s="3" t="s">
        <v>27</v>
      </c>
      <c r="I4731" s="3" t="s">
        <v>70</v>
      </c>
      <c r="J4731" s="3" t="s">
        <v>8165</v>
      </c>
      <c r="K4731" s="3" t="s">
        <v>8172</v>
      </c>
      <c r="L4731" s="3" t="s">
        <v>8169</v>
      </c>
      <c r="M4731" s="26" t="s">
        <v>13723</v>
      </c>
      <c r="N4731"/>
      <c r="O4731" s="3" t="s">
        <v>78</v>
      </c>
      <c r="P4731" s="34">
        <v>0</v>
      </c>
      <c r="Q4731" s="34">
        <v>150.99</v>
      </c>
      <c r="R4731" s="34">
        <v>-150.99</v>
      </c>
      <c r="S4731" s="36">
        <v>-1</v>
      </c>
      <c r="T4731" s="72" t="s">
        <v>78</v>
      </c>
      <c r="U4731" s="34" t="s">
        <v>78</v>
      </c>
      <c r="V4731" s="34" t="s">
        <v>78</v>
      </c>
      <c r="W4731" s="34" t="s">
        <v>78</v>
      </c>
      <c r="X4731" s="36" t="s">
        <v>78</v>
      </c>
      <c r="Y4731" s="36" t="str">
        <f>IFERROR(VLOOKUP(A4731,'Pivot price tier'!$C$8:$L$2270,10,0),"")</f>
        <v/>
      </c>
      <c r="Z4731" s="36" t="str">
        <f>IFERROR(VLOOKUP(A4731,'Pivot price tier by size'!$D$8:$M$2491,10,0),"")</f>
        <v/>
      </c>
      <c r="AA4731" s="36" t="str">
        <f>IFERROR(VLOOKUP(A4731,'Pivot category'!$B$8:$I$2216,8,0),"")</f>
        <v/>
      </c>
      <c r="AB4731" s="3" t="str">
        <f>IF(P4731&lt;$AC$1,"Bottom 5%","")</f>
        <v>Bottom 5%</v>
      </c>
      <c r="AC4731"/>
      <c r="AD4731" s="34" t="s">
        <v>11098</v>
      </c>
      <c r="AE4731" s="34" t="s">
        <v>13942</v>
      </c>
    </row>
    <row r="4732" spans="1:31" hidden="1" x14ac:dyDescent="0.25">
      <c r="A4732" t="s">
        <v>8396</v>
      </c>
      <c r="B4732" t="s">
        <v>8395</v>
      </c>
      <c r="C4732" s="3" t="s">
        <v>32</v>
      </c>
      <c r="D4732" s="3" t="s">
        <v>8205</v>
      </c>
      <c r="E4732" s="3" t="s">
        <v>5095</v>
      </c>
      <c r="F4732" s="3">
        <v>7000</v>
      </c>
      <c r="G4732" s="34">
        <v>62.99</v>
      </c>
      <c r="H4732" s="3" t="s">
        <v>12486</v>
      </c>
      <c r="I4732" s="3" t="s">
        <v>15</v>
      </c>
      <c r="J4732" s="3" t="s">
        <v>8165</v>
      </c>
      <c r="K4732" s="3" t="s">
        <v>8164</v>
      </c>
      <c r="L4732" s="3" t="s">
        <v>8169</v>
      </c>
      <c r="M4732" s="26" t="s">
        <v>13723</v>
      </c>
      <c r="N4732"/>
      <c r="O4732" s="3" t="s">
        <v>78</v>
      </c>
      <c r="P4732" s="34">
        <v>0</v>
      </c>
      <c r="Q4732" s="34">
        <v>125.98</v>
      </c>
      <c r="R4732" s="34">
        <v>-125.98</v>
      </c>
      <c r="S4732" s="36">
        <v>-1</v>
      </c>
      <c r="T4732" s="72" t="s">
        <v>78</v>
      </c>
      <c r="U4732" s="34" t="s">
        <v>78</v>
      </c>
      <c r="V4732" s="34" t="s">
        <v>78</v>
      </c>
      <c r="W4732" s="34" t="s">
        <v>78</v>
      </c>
      <c r="X4732" s="36" t="s">
        <v>78</v>
      </c>
      <c r="Y4732" s="36" t="str">
        <f>IFERROR(VLOOKUP(A4732,'Pivot price tier'!$C$8:$L$2270,10,0),"")</f>
        <v/>
      </c>
      <c r="Z4732" s="36" t="str">
        <f>IFERROR(VLOOKUP(A4732,'Pivot price tier by size'!$D$8:$M$2491,10,0),"")</f>
        <v/>
      </c>
      <c r="AA4732" s="36" t="str">
        <f>IFERROR(VLOOKUP(A4732,'Pivot category'!$B$8:$I$2216,8,0),"")</f>
        <v/>
      </c>
      <c r="AB4732" s="3" t="str">
        <f>IF(P4732&lt;$AC$1,"Bottom 5%","")</f>
        <v>Bottom 5%</v>
      </c>
      <c r="AC4732"/>
      <c r="AD4732" s="34" t="s">
        <v>16459</v>
      </c>
      <c r="AE4732" s="34" t="s">
        <v>13953</v>
      </c>
    </row>
    <row r="4733" spans="1:31" hidden="1" x14ac:dyDescent="0.25">
      <c r="A4733" t="s">
        <v>12293</v>
      </c>
      <c r="B4733" t="s">
        <v>12294</v>
      </c>
      <c r="C4733" s="3" t="s">
        <v>32</v>
      </c>
      <c r="D4733" s="3" t="s">
        <v>2370</v>
      </c>
      <c r="E4733" s="3" t="s">
        <v>5093</v>
      </c>
      <c r="F4733" s="3">
        <v>7000</v>
      </c>
      <c r="G4733" s="34">
        <v>13.19</v>
      </c>
      <c r="H4733" s="3" t="s">
        <v>28</v>
      </c>
      <c r="I4733" s="3" t="s">
        <v>19</v>
      </c>
      <c r="J4733" s="3" t="s">
        <v>8165</v>
      </c>
      <c r="K4733" s="3" t="s">
        <v>8170</v>
      </c>
      <c r="L4733" s="3" t="s">
        <v>8167</v>
      </c>
      <c r="M4733" s="26">
        <v>45261</v>
      </c>
      <c r="N4733"/>
      <c r="O4733" s="3">
        <v>0</v>
      </c>
      <c r="P4733" s="34">
        <v>0</v>
      </c>
      <c r="Q4733" s="34">
        <v>642.1</v>
      </c>
      <c r="R4733" s="34">
        <v>-642.1</v>
      </c>
      <c r="S4733" s="36">
        <v>-1</v>
      </c>
      <c r="T4733" s="72" t="s">
        <v>78</v>
      </c>
      <c r="U4733" s="34" t="s">
        <v>78</v>
      </c>
      <c r="V4733" s="34" t="s">
        <v>78</v>
      </c>
      <c r="W4733" s="34" t="s">
        <v>78</v>
      </c>
      <c r="X4733" s="36" t="s">
        <v>78</v>
      </c>
      <c r="Y4733" s="36" t="str">
        <f>IFERROR(VLOOKUP(A4733,'Pivot price tier'!$C$8:$L$2270,10,0),"")</f>
        <v/>
      </c>
      <c r="Z4733" s="36" t="str">
        <f>IFERROR(VLOOKUP(A4733,'Pivot price tier by size'!$D$8:$M$2491,10,0),"")</f>
        <v/>
      </c>
      <c r="AA4733" s="36" t="str">
        <f>IFERROR(VLOOKUP(A4733,'Pivot category'!$B$8:$I$2216,8,0),"")</f>
        <v/>
      </c>
      <c r="AB4733" s="3" t="str">
        <f>IF(P4733&lt;$AC$1,"Bottom 5%","")</f>
        <v>Bottom 5%</v>
      </c>
      <c r="AC4733"/>
      <c r="AD4733" s="34" t="s">
        <v>16460</v>
      </c>
      <c r="AE4733" s="34" t="s">
        <v>13953</v>
      </c>
    </row>
    <row r="4734" spans="1:31" hidden="1" x14ac:dyDescent="0.25">
      <c r="A4734" t="s">
        <v>6315</v>
      </c>
      <c r="B4734" t="s">
        <v>4964</v>
      </c>
      <c r="C4734" s="3" t="s">
        <v>32</v>
      </c>
      <c r="D4734" s="3" t="s">
        <v>4919</v>
      </c>
      <c r="E4734" s="3" t="s">
        <v>5141</v>
      </c>
      <c r="F4734" s="3">
        <v>7000</v>
      </c>
      <c r="G4734" s="34">
        <v>13.19</v>
      </c>
      <c r="H4734" s="3" t="s">
        <v>28</v>
      </c>
      <c r="I4734" s="3" t="s">
        <v>19</v>
      </c>
      <c r="J4734" s="3" t="s">
        <v>8168</v>
      </c>
      <c r="K4734" s="3" t="s">
        <v>8164</v>
      </c>
      <c r="L4734" s="3" t="s">
        <v>8167</v>
      </c>
      <c r="M4734" s="26" t="s">
        <v>13723</v>
      </c>
      <c r="N4734"/>
      <c r="O4734" s="3" t="s">
        <v>78</v>
      </c>
      <c r="P4734" s="34">
        <v>0</v>
      </c>
      <c r="Q4734" s="34">
        <v>869.6</v>
      </c>
      <c r="R4734" s="34">
        <v>-869.6</v>
      </c>
      <c r="S4734" s="36">
        <v>-1</v>
      </c>
      <c r="T4734" s="72" t="s">
        <v>78</v>
      </c>
      <c r="U4734" s="34" t="s">
        <v>78</v>
      </c>
      <c r="V4734" s="34" t="s">
        <v>78</v>
      </c>
      <c r="W4734" s="34" t="s">
        <v>78</v>
      </c>
      <c r="X4734" s="36" t="s">
        <v>78</v>
      </c>
      <c r="Y4734" s="36" t="str">
        <f>IFERROR(VLOOKUP(A4734,'Pivot price tier'!$C$8:$L$2270,10,0),"")</f>
        <v/>
      </c>
      <c r="Z4734" s="36" t="str">
        <f>IFERROR(VLOOKUP(A4734,'Pivot price tier by size'!$D$8:$M$2491,10,0),"")</f>
        <v/>
      </c>
      <c r="AA4734" s="36" t="str">
        <f>IFERROR(VLOOKUP(A4734,'Pivot category'!$B$8:$I$2216,8,0),"")</f>
        <v/>
      </c>
      <c r="AB4734" s="3" t="str">
        <f>IF(P4734&lt;$AC$1,"Bottom 5%","")</f>
        <v>Bottom 5%</v>
      </c>
      <c r="AC4734"/>
      <c r="AD4734" s="34" t="s">
        <v>16460</v>
      </c>
      <c r="AE4734" s="34" t="s">
        <v>13953</v>
      </c>
    </row>
    <row r="4735" spans="1:31" hidden="1" x14ac:dyDescent="0.25">
      <c r="A4735" t="s">
        <v>6340</v>
      </c>
      <c r="B4735" t="s">
        <v>5253</v>
      </c>
      <c r="C4735" s="3" t="s">
        <v>32</v>
      </c>
      <c r="D4735" s="3" t="s">
        <v>5242</v>
      </c>
      <c r="E4735" s="3" t="s">
        <v>5141</v>
      </c>
      <c r="F4735" s="3">
        <v>7000</v>
      </c>
      <c r="G4735" s="34">
        <v>10.79</v>
      </c>
      <c r="H4735" s="3" t="s">
        <v>28</v>
      </c>
      <c r="I4735" s="3" t="s">
        <v>17</v>
      </c>
      <c r="J4735" s="3" t="s">
        <v>8168</v>
      </c>
      <c r="K4735" s="3" t="s">
        <v>8164</v>
      </c>
      <c r="L4735" s="3" t="s">
        <v>8167</v>
      </c>
      <c r="M4735" s="26" t="s">
        <v>13723</v>
      </c>
      <c r="N4735"/>
      <c r="O4735" s="3">
        <v>0</v>
      </c>
      <c r="P4735" s="34">
        <v>0</v>
      </c>
      <c r="Q4735" s="34">
        <v>345.28</v>
      </c>
      <c r="R4735" s="34">
        <v>-345.28</v>
      </c>
      <c r="S4735" s="36">
        <v>-1</v>
      </c>
      <c r="T4735" s="72" t="s">
        <v>78</v>
      </c>
      <c r="U4735" s="34" t="s">
        <v>78</v>
      </c>
      <c r="V4735" s="34" t="s">
        <v>78</v>
      </c>
      <c r="W4735" s="34" t="s">
        <v>78</v>
      </c>
      <c r="X4735" s="36" t="s">
        <v>78</v>
      </c>
      <c r="Y4735" s="36" t="str">
        <f>IFERROR(VLOOKUP(A4735,'Pivot price tier'!$C$8:$L$2270,10,0),"")</f>
        <v/>
      </c>
      <c r="Z4735" s="36" t="str">
        <f>IFERROR(VLOOKUP(A4735,'Pivot price tier by size'!$D$8:$M$2491,10,0),"")</f>
        <v/>
      </c>
      <c r="AA4735" s="36" t="str">
        <f>IFERROR(VLOOKUP(A4735,'Pivot category'!$B$8:$I$2216,8,0),"")</f>
        <v/>
      </c>
      <c r="AB4735" s="3" t="str">
        <f>IF(P4735&lt;$AC$1,"Bottom 5%","")</f>
        <v>Bottom 5%</v>
      </c>
      <c r="AC4735"/>
      <c r="AD4735" s="34" t="s">
        <v>16460</v>
      </c>
      <c r="AE4735" s="34" t="s">
        <v>13953</v>
      </c>
    </row>
    <row r="4736" spans="1:31" hidden="1" x14ac:dyDescent="0.25">
      <c r="A4736" t="s">
        <v>7174</v>
      </c>
      <c r="B4736" t="s">
        <v>148</v>
      </c>
      <c r="C4736" s="3" t="s">
        <v>69</v>
      </c>
      <c r="D4736" s="3" t="s">
        <v>2356</v>
      </c>
      <c r="E4736" s="3" t="s">
        <v>5141</v>
      </c>
      <c r="F4736" s="3">
        <v>1000</v>
      </c>
      <c r="G4736" s="34">
        <v>1.99</v>
      </c>
      <c r="H4736" s="3" t="s">
        <v>28</v>
      </c>
      <c r="I4736" s="3" t="s">
        <v>70</v>
      </c>
      <c r="J4736" s="3" t="s">
        <v>8165</v>
      </c>
      <c r="K4736" s="3" t="s">
        <v>8164</v>
      </c>
      <c r="L4736" s="3" t="s">
        <v>8169</v>
      </c>
      <c r="M4736" s="26" t="s">
        <v>13723</v>
      </c>
      <c r="N4736"/>
      <c r="O4736" s="3" t="s">
        <v>78</v>
      </c>
      <c r="P4736" s="34">
        <v>0</v>
      </c>
      <c r="Q4736" s="34">
        <v>35.700000000000003</v>
      </c>
      <c r="R4736" s="34">
        <v>-35.700000000000003</v>
      </c>
      <c r="S4736" s="36">
        <v>-1</v>
      </c>
      <c r="T4736" s="72" t="s">
        <v>78</v>
      </c>
      <c r="U4736" s="34" t="s">
        <v>78</v>
      </c>
      <c r="V4736" s="34" t="s">
        <v>78</v>
      </c>
      <c r="W4736" s="34" t="s">
        <v>78</v>
      </c>
      <c r="X4736" s="36" t="s">
        <v>78</v>
      </c>
      <c r="Y4736" s="36" t="str">
        <f>IFERROR(VLOOKUP(A4736,'Pivot price tier'!$C$8:$L$2270,10,0),"")</f>
        <v/>
      </c>
      <c r="Z4736" s="36" t="str">
        <f>IFERROR(VLOOKUP(A4736,'Pivot price tier by size'!$D$8:$M$2491,10,0),"")</f>
        <v/>
      </c>
      <c r="AA4736" s="36" t="str">
        <f>IFERROR(VLOOKUP(A4736,'Pivot category'!$B$8:$I$2216,8,0),"")</f>
        <v/>
      </c>
      <c r="AB4736" s="3" t="str">
        <f>IF(P4736&lt;$AC$1,"Bottom 5%","")</f>
        <v>Bottom 5%</v>
      </c>
      <c r="AC4736"/>
      <c r="AD4736" s="34" t="s">
        <v>16460</v>
      </c>
      <c r="AE4736" s="34" t="s">
        <v>13953</v>
      </c>
    </row>
    <row r="4737" spans="1:31" hidden="1" x14ac:dyDescent="0.25">
      <c r="A4737" t="s">
        <v>7005</v>
      </c>
      <c r="B4737" t="s">
        <v>151</v>
      </c>
      <c r="C4737" s="3" t="s">
        <v>34</v>
      </c>
      <c r="D4737" s="3" t="s">
        <v>2359</v>
      </c>
      <c r="E4737" s="3" t="s">
        <v>5141</v>
      </c>
      <c r="F4737" s="3">
        <v>8000</v>
      </c>
      <c r="G4737" s="34">
        <v>5.99</v>
      </c>
      <c r="H4737" s="3" t="s">
        <v>28</v>
      </c>
      <c r="I4737" s="3" t="s">
        <v>19</v>
      </c>
      <c r="J4737" s="3" t="s">
        <v>8168</v>
      </c>
      <c r="K4737" s="3" t="s">
        <v>8185</v>
      </c>
      <c r="L4737" s="3" t="s">
        <v>8167</v>
      </c>
      <c r="M4737" s="26" t="s">
        <v>13723</v>
      </c>
      <c r="N4737"/>
      <c r="O4737" s="3" t="s">
        <v>78</v>
      </c>
      <c r="P4737" s="34">
        <v>0</v>
      </c>
      <c r="Q4737" s="34">
        <v>143.76</v>
      </c>
      <c r="R4737" s="34">
        <v>-143.76</v>
      </c>
      <c r="S4737" s="36">
        <v>-1</v>
      </c>
      <c r="T4737" s="72" t="s">
        <v>78</v>
      </c>
      <c r="U4737" s="34">
        <v>0</v>
      </c>
      <c r="V4737" s="34">
        <v>35.94</v>
      </c>
      <c r="W4737" s="34">
        <v>-35.94</v>
      </c>
      <c r="X4737" s="36">
        <v>-1</v>
      </c>
      <c r="Y4737" s="36" t="str">
        <f>IFERROR(VLOOKUP(A4737,'Pivot price tier'!$C$8:$L$2270,10,0),"")</f>
        <v/>
      </c>
      <c r="Z4737" s="36" t="str">
        <f>IFERROR(VLOOKUP(A4737,'Pivot price tier by size'!$D$8:$M$2491,10,0),"")</f>
        <v/>
      </c>
      <c r="AA4737" s="36" t="str">
        <f>IFERROR(VLOOKUP(A4737,'Pivot category'!$B$8:$I$2216,8,0),"")</f>
        <v/>
      </c>
      <c r="AB4737" s="3" t="str">
        <f>IF(P4737&lt;$AC$1,"Bottom 5%","")</f>
        <v>Bottom 5%</v>
      </c>
      <c r="AC4737"/>
      <c r="AD4737" s="34" t="s">
        <v>78</v>
      </c>
      <c r="AE4737" s="34" t="s">
        <v>78</v>
      </c>
    </row>
    <row r="4738" spans="1:31" hidden="1" x14ac:dyDescent="0.25">
      <c r="A4738" t="s">
        <v>6642</v>
      </c>
      <c r="B4738" t="s">
        <v>14526</v>
      </c>
      <c r="C4738" s="3" t="s">
        <v>32</v>
      </c>
      <c r="D4738" s="3" t="s">
        <v>2366</v>
      </c>
      <c r="E4738" s="3" t="s">
        <v>5141</v>
      </c>
      <c r="F4738" s="3">
        <v>8000</v>
      </c>
      <c r="G4738" s="34">
        <v>19.989999999999998</v>
      </c>
      <c r="H4738" s="3" t="s">
        <v>28</v>
      </c>
      <c r="I4738" s="3" t="s">
        <v>21</v>
      </c>
      <c r="J4738" s="3" t="s">
        <v>8168</v>
      </c>
      <c r="K4738" s="3" t="s">
        <v>8185</v>
      </c>
      <c r="L4738" s="3" t="s">
        <v>8166</v>
      </c>
      <c r="M4738" s="26">
        <v>45778</v>
      </c>
      <c r="N4738"/>
      <c r="O4738" s="3" t="s">
        <v>78</v>
      </c>
      <c r="P4738" s="34">
        <v>0</v>
      </c>
      <c r="Q4738" s="34">
        <v>19.989999999999998</v>
      </c>
      <c r="R4738" s="34">
        <v>-19.989999999999998</v>
      </c>
      <c r="S4738" s="36">
        <v>-1</v>
      </c>
      <c r="T4738" s="72" t="s">
        <v>78</v>
      </c>
      <c r="U4738" s="34">
        <v>19.989999999999998</v>
      </c>
      <c r="V4738" s="34">
        <v>39.979999999999997</v>
      </c>
      <c r="W4738" s="34">
        <v>-19.989999999999998</v>
      </c>
      <c r="X4738" s="36">
        <v>-0.5</v>
      </c>
      <c r="Y4738" s="36" t="str">
        <f>IFERROR(VLOOKUP(A4738,'Pivot price tier'!$C$8:$L$2270,10,0),"")</f>
        <v/>
      </c>
      <c r="Z4738" s="36" t="str">
        <f>IFERROR(VLOOKUP(A4738,'Pivot price tier by size'!$D$8:$M$2491,10,0),"")</f>
        <v/>
      </c>
      <c r="AA4738" s="36" t="str">
        <f>IFERROR(VLOOKUP(A4738,'Pivot category'!$B$8:$I$2216,8,0),"")</f>
        <v/>
      </c>
      <c r="AB4738" s="3" t="str">
        <f>IF(P4738&lt;$AC$1,"Bottom 5%","")</f>
        <v>Bottom 5%</v>
      </c>
      <c r="AC4738"/>
      <c r="AD4738" s="34" t="s">
        <v>16460</v>
      </c>
      <c r="AE4738" s="34" t="s">
        <v>13953</v>
      </c>
    </row>
    <row r="4739" spans="1:31" hidden="1" x14ac:dyDescent="0.25">
      <c r="A4739" t="s">
        <v>12207</v>
      </c>
      <c r="B4739" t="s">
        <v>12208</v>
      </c>
      <c r="C4739" s="3" t="s">
        <v>32</v>
      </c>
      <c r="D4739" s="3" t="s">
        <v>11958</v>
      </c>
      <c r="E4739" s="3" t="s">
        <v>5093</v>
      </c>
      <c r="F4739" s="3">
        <v>70000</v>
      </c>
      <c r="G4739" s="34">
        <v>13.19</v>
      </c>
      <c r="H4739" s="3" t="s">
        <v>28</v>
      </c>
      <c r="I4739" s="3" t="s">
        <v>21</v>
      </c>
      <c r="J4739" s="3" t="s">
        <v>8168</v>
      </c>
      <c r="K4739" s="3" t="s">
        <v>8170</v>
      </c>
      <c r="L4739" s="3" t="s">
        <v>8167</v>
      </c>
      <c r="M4739" s="26">
        <v>45200</v>
      </c>
      <c r="N4739"/>
      <c r="O4739" s="3" t="s">
        <v>78</v>
      </c>
      <c r="P4739" s="34">
        <v>0</v>
      </c>
      <c r="Q4739" s="34">
        <v>11354.73</v>
      </c>
      <c r="R4739" s="34">
        <v>-11354.73</v>
      </c>
      <c r="S4739" s="36">
        <v>-1</v>
      </c>
      <c r="T4739" s="72" t="s">
        <v>78</v>
      </c>
      <c r="U4739" s="34">
        <v>0</v>
      </c>
      <c r="V4739" s="34">
        <v>435.8</v>
      </c>
      <c r="W4739" s="34">
        <v>-435.8</v>
      </c>
      <c r="X4739" s="36">
        <v>-1</v>
      </c>
      <c r="Y4739" s="36" t="str">
        <f>IFERROR(VLOOKUP(A4739,'Pivot price tier'!$C$8:$L$2270,10,0),"")</f>
        <v/>
      </c>
      <c r="Z4739" s="36" t="str">
        <f>IFERROR(VLOOKUP(A4739,'Pivot price tier by size'!$D$8:$M$2491,10,0),"")</f>
        <v/>
      </c>
      <c r="AA4739" s="36" t="str">
        <f>IFERROR(VLOOKUP(A4739,'Pivot category'!$B$8:$I$2216,8,0),"")</f>
        <v/>
      </c>
      <c r="AB4739" s="3" t="str">
        <f>IF(P4739&lt;$AC$1,"Bottom 5%","")</f>
        <v>Bottom 5%</v>
      </c>
      <c r="AC4739"/>
      <c r="AD4739" s="34" t="s">
        <v>16460</v>
      </c>
      <c r="AE4739" s="34" t="s">
        <v>13953</v>
      </c>
    </row>
    <row r="4740" spans="1:31" hidden="1" x14ac:dyDescent="0.25">
      <c r="A4740" t="s">
        <v>7166</v>
      </c>
      <c r="B4740" t="s">
        <v>1649</v>
      </c>
      <c r="C4740" s="3" t="s">
        <v>69</v>
      </c>
      <c r="D4740" s="3" t="s">
        <v>4025</v>
      </c>
      <c r="E4740" s="3">
        <v>0</v>
      </c>
      <c r="F4740" s="3">
        <v>7000</v>
      </c>
      <c r="G4740" s="34">
        <v>2.99</v>
      </c>
      <c r="H4740" s="3" t="s">
        <v>46</v>
      </c>
      <c r="I4740" s="3" t="s">
        <v>70</v>
      </c>
      <c r="J4740" s="3" t="s">
        <v>8163</v>
      </c>
      <c r="K4740" s="3" t="s">
        <v>8164</v>
      </c>
      <c r="L4740" s="3" t="s">
        <v>68</v>
      </c>
      <c r="M4740" s="26" t="s">
        <v>13723</v>
      </c>
      <c r="N4740"/>
      <c r="O4740" s="3">
        <v>140</v>
      </c>
      <c r="P4740" s="34">
        <v>48204.78</v>
      </c>
      <c r="Q4740" s="34">
        <v>54696.07</v>
      </c>
      <c r="R4740" s="34">
        <v>-6491.2900000000009</v>
      </c>
      <c r="S4740" s="36">
        <v>-0.11867927622587882</v>
      </c>
      <c r="T4740" s="72">
        <v>344.31985714285713</v>
      </c>
      <c r="U4740" s="34">
        <v>105633.71</v>
      </c>
      <c r="V4740" s="34">
        <v>108767.23</v>
      </c>
      <c r="W4740" s="34">
        <v>-3133.5199999999895</v>
      </c>
      <c r="X4740" s="36">
        <v>-2.8809412540891088E-2</v>
      </c>
      <c r="Y4740" s="36" t="str">
        <f>IFERROR(VLOOKUP(A4740,'Pivot price tier'!$C$8:$L$2270,10,0),"")</f>
        <v/>
      </c>
      <c r="Z4740" s="36" t="str">
        <f>IFERROR(VLOOKUP(A4740,'Pivot price tier by size'!$D$8:$M$2491,10,0),"")</f>
        <v/>
      </c>
      <c r="AA4740" s="36" t="str">
        <f>IFERROR(VLOOKUP(A4740,'Pivot category'!$B$8:$I$2216,8,0),"")</f>
        <v/>
      </c>
      <c r="AB4740" s="3" t="str">
        <f>IF(P4740&lt;$AC$1,"Bottom 5%","")</f>
        <v/>
      </c>
      <c r="AC4740"/>
      <c r="AD4740" s="34" t="s">
        <v>16461</v>
      </c>
      <c r="AE4740" s="34" t="s">
        <v>14011</v>
      </c>
    </row>
    <row r="4741" spans="1:31" hidden="1" x14ac:dyDescent="0.25">
      <c r="A4741" t="s">
        <v>7884</v>
      </c>
      <c r="B4741" t="s">
        <v>7883</v>
      </c>
      <c r="C4741" s="3" t="s">
        <v>38</v>
      </c>
      <c r="D4741" s="3" t="s">
        <v>8134</v>
      </c>
      <c r="E4741" s="3" t="s">
        <v>5141</v>
      </c>
      <c r="F4741" s="3">
        <v>7000</v>
      </c>
      <c r="G4741" s="34">
        <v>11.99</v>
      </c>
      <c r="H4741" s="3" t="s">
        <v>26</v>
      </c>
      <c r="I4741" s="3" t="s">
        <v>13</v>
      </c>
      <c r="J4741" s="3" t="s">
        <v>8165</v>
      </c>
      <c r="K4741" s="3" t="s">
        <v>8164</v>
      </c>
      <c r="L4741" s="3" t="s">
        <v>8169</v>
      </c>
      <c r="M4741" s="26" t="s">
        <v>13723</v>
      </c>
      <c r="N4741"/>
      <c r="O4741" s="3" t="s">
        <v>78</v>
      </c>
      <c r="P4741" s="34">
        <v>0</v>
      </c>
      <c r="Q4741" s="34">
        <v>95.92</v>
      </c>
      <c r="R4741" s="34">
        <v>-95.92</v>
      </c>
      <c r="S4741" s="36">
        <v>-1</v>
      </c>
      <c r="T4741" s="72" t="s">
        <v>78</v>
      </c>
      <c r="U4741" s="34" t="s">
        <v>78</v>
      </c>
      <c r="V4741" s="34" t="s">
        <v>78</v>
      </c>
      <c r="W4741" s="34" t="s">
        <v>78</v>
      </c>
      <c r="X4741" s="36" t="s">
        <v>78</v>
      </c>
      <c r="Y4741" s="36" t="str">
        <f>IFERROR(VLOOKUP(A4741,'Pivot price tier'!$C$8:$L$2270,10,0),"")</f>
        <v/>
      </c>
      <c r="Z4741" s="36" t="str">
        <f>IFERROR(VLOOKUP(A4741,'Pivot price tier by size'!$D$8:$M$2491,10,0),"")</f>
        <v/>
      </c>
      <c r="AA4741" s="36" t="str">
        <f>IFERROR(VLOOKUP(A4741,'Pivot category'!$B$8:$I$2216,8,0),"")</f>
        <v/>
      </c>
      <c r="AB4741" s="3" t="str">
        <f>IF(P4741&lt;$AC$1,"Bottom 5%","")</f>
        <v>Bottom 5%</v>
      </c>
      <c r="AC4741"/>
      <c r="AD4741" s="34" t="s">
        <v>16463</v>
      </c>
      <c r="AE4741" s="34" t="s">
        <v>13939</v>
      </c>
    </row>
    <row r="4742" spans="1:31" hidden="1" x14ac:dyDescent="0.25">
      <c r="A4742" t="s">
        <v>7191</v>
      </c>
      <c r="B4742" t="s">
        <v>162</v>
      </c>
      <c r="C4742" s="3" t="s">
        <v>69</v>
      </c>
      <c r="D4742" s="3" t="s">
        <v>2374</v>
      </c>
      <c r="E4742" s="3" t="s">
        <v>5141</v>
      </c>
      <c r="F4742" s="3">
        <v>4000</v>
      </c>
      <c r="G4742" s="34">
        <v>0.59</v>
      </c>
      <c r="H4742" s="3" t="s">
        <v>26</v>
      </c>
      <c r="I4742" s="3" t="s">
        <v>70</v>
      </c>
      <c r="J4742" s="3" t="s">
        <v>8165</v>
      </c>
      <c r="K4742" s="3" t="s">
        <v>8172</v>
      </c>
      <c r="L4742" s="3" t="s">
        <v>8169</v>
      </c>
      <c r="M4742" s="26" t="s">
        <v>13723</v>
      </c>
      <c r="N4742"/>
      <c r="O4742" s="3" t="s">
        <v>78</v>
      </c>
      <c r="P4742" s="34">
        <v>0</v>
      </c>
      <c r="Q4742" s="34">
        <v>128.03</v>
      </c>
      <c r="R4742" s="34">
        <v>-128.03</v>
      </c>
      <c r="S4742" s="36">
        <v>-1</v>
      </c>
      <c r="T4742" s="72" t="s">
        <v>78</v>
      </c>
      <c r="U4742" s="34">
        <v>0</v>
      </c>
      <c r="V4742" s="34">
        <v>11.8</v>
      </c>
      <c r="W4742" s="34">
        <v>-11.8</v>
      </c>
      <c r="X4742" s="36">
        <v>-1</v>
      </c>
      <c r="Y4742" s="36" t="str">
        <f>IFERROR(VLOOKUP(A4742,'Pivot price tier'!$C$8:$L$2270,10,0),"")</f>
        <v/>
      </c>
      <c r="Z4742" s="36" t="str">
        <f>IFERROR(VLOOKUP(A4742,'Pivot price tier by size'!$D$8:$M$2491,10,0),"")</f>
        <v/>
      </c>
      <c r="AA4742" s="36" t="str">
        <f>IFERROR(VLOOKUP(A4742,'Pivot category'!$B$8:$I$2216,8,0),"")</f>
        <v/>
      </c>
      <c r="AB4742" s="3" t="str">
        <f>IF(P4742&lt;$AC$1,"Bottom 5%","")</f>
        <v>Bottom 5%</v>
      </c>
      <c r="AC4742"/>
      <c r="AD4742" s="34" t="s">
        <v>16463</v>
      </c>
      <c r="AE4742" s="34" t="s">
        <v>13939</v>
      </c>
    </row>
    <row r="4743" spans="1:31" hidden="1" x14ac:dyDescent="0.25">
      <c r="A4743" t="s">
        <v>6706</v>
      </c>
      <c r="B4743" t="s">
        <v>163</v>
      </c>
      <c r="C4743" s="3" t="s">
        <v>32</v>
      </c>
      <c r="D4743" s="3" t="s">
        <v>2375</v>
      </c>
      <c r="E4743" s="3" t="s">
        <v>5093</v>
      </c>
      <c r="F4743" s="3">
        <v>9000</v>
      </c>
      <c r="G4743" s="34">
        <v>5.99</v>
      </c>
      <c r="H4743" s="3" t="s">
        <v>26</v>
      </c>
      <c r="I4743" s="3" t="s">
        <v>13</v>
      </c>
      <c r="J4743" s="3" t="s">
        <v>8165</v>
      </c>
      <c r="K4743" s="3" t="s">
        <v>8172</v>
      </c>
      <c r="L4743" s="3" t="s">
        <v>8169</v>
      </c>
      <c r="M4743" s="26" t="s">
        <v>13723</v>
      </c>
      <c r="N4743"/>
      <c r="O4743" s="3" t="s">
        <v>78</v>
      </c>
      <c r="P4743" s="34">
        <v>0</v>
      </c>
      <c r="Q4743" s="34">
        <v>0</v>
      </c>
      <c r="R4743" s="34">
        <v>0</v>
      </c>
      <c r="S4743" s="36" t="s">
        <v>78</v>
      </c>
      <c r="T4743" s="72" t="s">
        <v>78</v>
      </c>
      <c r="U4743" s="34" t="s">
        <v>78</v>
      </c>
      <c r="V4743" s="34" t="s">
        <v>78</v>
      </c>
      <c r="W4743" s="34" t="s">
        <v>78</v>
      </c>
      <c r="X4743" s="36" t="s">
        <v>78</v>
      </c>
      <c r="Y4743" s="36" t="str">
        <f>IFERROR(VLOOKUP(A4743,'Pivot price tier'!$C$8:$L$2270,10,0),"")</f>
        <v/>
      </c>
      <c r="Z4743" s="36" t="str">
        <f>IFERROR(VLOOKUP(A4743,'Pivot price tier by size'!$D$8:$M$2491,10,0),"")</f>
        <v/>
      </c>
      <c r="AA4743" s="36" t="str">
        <f>IFERROR(VLOOKUP(A4743,'Pivot category'!$B$8:$I$2216,8,0),"")</f>
        <v/>
      </c>
      <c r="AB4743" s="3" t="str">
        <f>IF(P4743&lt;$AC$1,"Bottom 5%","")</f>
        <v>Bottom 5%</v>
      </c>
      <c r="AC4743"/>
      <c r="AD4743" s="34" t="s">
        <v>16463</v>
      </c>
      <c r="AE4743" s="34" t="s">
        <v>13939</v>
      </c>
    </row>
    <row r="4744" spans="1:31" hidden="1" x14ac:dyDescent="0.25">
      <c r="A4744" t="s">
        <v>11474</v>
      </c>
      <c r="B4744" t="s">
        <v>14527</v>
      </c>
      <c r="C4744" s="3" t="s">
        <v>32</v>
      </c>
      <c r="D4744" s="3" t="s">
        <v>8259</v>
      </c>
      <c r="E4744" s="3" t="s">
        <v>5093</v>
      </c>
      <c r="F4744" s="3">
        <v>9000</v>
      </c>
      <c r="G4744" s="34">
        <v>55.79</v>
      </c>
      <c r="H4744" s="3" t="s">
        <v>26</v>
      </c>
      <c r="I4744" s="3" t="s">
        <v>74</v>
      </c>
      <c r="J4744" s="3" t="s">
        <v>8168</v>
      </c>
      <c r="K4744" s="3" t="s">
        <v>8172</v>
      </c>
      <c r="L4744" s="3" t="s">
        <v>8169</v>
      </c>
      <c r="M4744" s="26">
        <v>45778</v>
      </c>
      <c r="N4744"/>
      <c r="O4744" s="3">
        <v>0</v>
      </c>
      <c r="P4744" s="34">
        <v>0</v>
      </c>
      <c r="Q4744" s="34">
        <v>167.37</v>
      </c>
      <c r="R4744" s="34">
        <v>-167.37</v>
      </c>
      <c r="S4744" s="36">
        <v>-1</v>
      </c>
      <c r="T4744" s="72" t="s">
        <v>78</v>
      </c>
      <c r="U4744" s="34" t="s">
        <v>78</v>
      </c>
      <c r="V4744" s="34" t="s">
        <v>78</v>
      </c>
      <c r="W4744" s="34" t="s">
        <v>78</v>
      </c>
      <c r="X4744" s="36" t="s">
        <v>78</v>
      </c>
      <c r="Y4744" s="36" t="str">
        <f>IFERROR(VLOOKUP(A4744,'Pivot price tier'!$C$8:$L$2270,10,0),"")</f>
        <v/>
      </c>
      <c r="Z4744" s="36" t="str">
        <f>IFERROR(VLOOKUP(A4744,'Pivot price tier by size'!$D$8:$M$2491,10,0),"")</f>
        <v/>
      </c>
      <c r="AA4744" s="36" t="str">
        <f>IFERROR(VLOOKUP(A4744,'Pivot category'!$B$8:$I$2216,8,0),"")</f>
        <v/>
      </c>
      <c r="AB4744" s="3" t="str">
        <f>IF(P4744&lt;$AC$1,"Bottom 5%","")</f>
        <v>Bottom 5%</v>
      </c>
      <c r="AC4744"/>
      <c r="AD4744" s="34" t="s">
        <v>16499</v>
      </c>
      <c r="AE4744" s="34" t="s">
        <v>13956</v>
      </c>
    </row>
    <row r="4745" spans="1:31" hidden="1" x14ac:dyDescent="0.25">
      <c r="A4745" t="s">
        <v>11169</v>
      </c>
      <c r="B4745" t="s">
        <v>11214</v>
      </c>
      <c r="C4745" s="3" t="s">
        <v>32</v>
      </c>
      <c r="D4745" s="3" t="s">
        <v>10082</v>
      </c>
      <c r="E4745" s="3" t="s">
        <v>5093</v>
      </c>
      <c r="F4745" s="3">
        <v>10000</v>
      </c>
      <c r="G4745" s="34">
        <v>17.28</v>
      </c>
      <c r="H4745" s="3" t="s">
        <v>12486</v>
      </c>
      <c r="I4745" s="3" t="s">
        <v>17</v>
      </c>
      <c r="J4745" s="3" t="s">
        <v>8165</v>
      </c>
      <c r="K4745" s="3" t="s">
        <v>8172</v>
      </c>
      <c r="L4745" s="3" t="s">
        <v>8169</v>
      </c>
      <c r="M4745" s="26">
        <v>44986</v>
      </c>
      <c r="N4745"/>
      <c r="O4745" s="3" t="s">
        <v>78</v>
      </c>
      <c r="P4745" s="34">
        <v>0</v>
      </c>
      <c r="Q4745" s="34">
        <v>0</v>
      </c>
      <c r="R4745" s="34">
        <v>0</v>
      </c>
      <c r="S4745" s="36" t="s">
        <v>78</v>
      </c>
      <c r="T4745" s="72" t="s">
        <v>78</v>
      </c>
      <c r="U4745" s="34" t="s">
        <v>78</v>
      </c>
      <c r="V4745" s="34" t="s">
        <v>78</v>
      </c>
      <c r="W4745" s="34" t="s">
        <v>78</v>
      </c>
      <c r="X4745" s="36" t="s">
        <v>78</v>
      </c>
      <c r="Y4745" s="36" t="str">
        <f>IFERROR(VLOOKUP(A4745,'Pivot price tier'!$C$8:$L$2270,10,0),"")</f>
        <v/>
      </c>
      <c r="Z4745" s="36" t="str">
        <f>IFERROR(VLOOKUP(A4745,'Pivot price tier by size'!$D$8:$M$2491,10,0),"")</f>
        <v/>
      </c>
      <c r="AA4745" s="36" t="str">
        <f>IFERROR(VLOOKUP(A4745,'Pivot category'!$B$8:$I$2216,8,0),"")</f>
        <v/>
      </c>
      <c r="AB4745" s="3" t="str">
        <f>IF(P4745&lt;$AC$1,"Bottom 5%","")</f>
        <v>Bottom 5%</v>
      </c>
      <c r="AC4745"/>
      <c r="AD4745" s="34" t="s">
        <v>11100</v>
      </c>
      <c r="AE4745" s="34" t="s">
        <v>13948</v>
      </c>
    </row>
    <row r="4746" spans="1:31" hidden="1" x14ac:dyDescent="0.25">
      <c r="A4746" t="s">
        <v>8421</v>
      </c>
      <c r="B4746" t="s">
        <v>173</v>
      </c>
      <c r="C4746" s="3" t="s">
        <v>36</v>
      </c>
      <c r="D4746" s="3" t="s">
        <v>2387</v>
      </c>
      <c r="E4746" s="3">
        <v>0</v>
      </c>
      <c r="F4746" s="3">
        <v>4000</v>
      </c>
      <c r="G4746" s="34">
        <v>22.19</v>
      </c>
      <c r="H4746" s="3" t="s">
        <v>29</v>
      </c>
      <c r="I4746" s="3" t="s">
        <v>19</v>
      </c>
      <c r="J4746" s="3" t="s">
        <v>8165</v>
      </c>
      <c r="K4746" s="3" t="s">
        <v>8172</v>
      </c>
      <c r="L4746" s="3" t="s">
        <v>8169</v>
      </c>
      <c r="M4746" s="26" t="s">
        <v>13723</v>
      </c>
      <c r="N4746"/>
      <c r="O4746" s="3" t="s">
        <v>78</v>
      </c>
      <c r="P4746" s="34">
        <v>0</v>
      </c>
      <c r="Q4746" s="34">
        <v>177.52</v>
      </c>
      <c r="R4746" s="34">
        <v>-177.52</v>
      </c>
      <c r="S4746" s="36">
        <v>-1</v>
      </c>
      <c r="T4746" s="72" t="s">
        <v>78</v>
      </c>
      <c r="U4746" s="34" t="s">
        <v>78</v>
      </c>
      <c r="V4746" s="34" t="s">
        <v>78</v>
      </c>
      <c r="W4746" s="34" t="s">
        <v>78</v>
      </c>
      <c r="X4746" s="36" t="s">
        <v>78</v>
      </c>
      <c r="Y4746" s="36" t="str">
        <f>IFERROR(VLOOKUP(A4746,'Pivot price tier'!$C$8:$L$2270,10,0),"")</f>
        <v/>
      </c>
      <c r="Z4746" s="36" t="str">
        <f>IFERROR(VLOOKUP(A4746,'Pivot price tier by size'!$D$8:$M$2491,10,0),"")</f>
        <v/>
      </c>
      <c r="AA4746" s="36" t="str">
        <f>IFERROR(VLOOKUP(A4746,'Pivot category'!$B$8:$I$2216,8,0),"")</f>
        <v/>
      </c>
      <c r="AB4746" s="3" t="str">
        <f>IF(P4746&lt;$AC$1,"Bottom 5%","")</f>
        <v>Bottom 5%</v>
      </c>
      <c r="AC4746"/>
      <c r="AD4746" s="34" t="s">
        <v>16463</v>
      </c>
      <c r="AE4746" s="34" t="s">
        <v>16464</v>
      </c>
    </row>
    <row r="4747" spans="1:31" hidden="1" x14ac:dyDescent="0.25">
      <c r="A4747" t="s">
        <v>6834</v>
      </c>
      <c r="B4747" t="s">
        <v>179</v>
      </c>
      <c r="C4747" s="3" t="s">
        <v>34</v>
      </c>
      <c r="D4747" s="3" t="s">
        <v>2393</v>
      </c>
      <c r="E4747" s="3" t="s">
        <v>5093</v>
      </c>
      <c r="F4747" s="3">
        <v>1000</v>
      </c>
      <c r="G4747" s="34">
        <v>3.89</v>
      </c>
      <c r="H4747" s="3" t="s">
        <v>12</v>
      </c>
      <c r="I4747" s="3" t="s">
        <v>13</v>
      </c>
      <c r="J4747" s="3" t="s">
        <v>8165</v>
      </c>
      <c r="K4747" s="3" t="s">
        <v>8164</v>
      </c>
      <c r="L4747" s="3" t="s">
        <v>8167</v>
      </c>
      <c r="M4747" s="26" t="s">
        <v>13723</v>
      </c>
      <c r="N4747"/>
      <c r="O4747" s="3" t="s">
        <v>78</v>
      </c>
      <c r="P4747" s="34">
        <v>0</v>
      </c>
      <c r="Q4747" s="34">
        <v>42.79</v>
      </c>
      <c r="R4747" s="34">
        <v>-42.79</v>
      </c>
      <c r="S4747" s="36">
        <v>-1</v>
      </c>
      <c r="T4747" s="72" t="s">
        <v>78</v>
      </c>
      <c r="U4747" s="34" t="s">
        <v>78</v>
      </c>
      <c r="V4747" s="34" t="s">
        <v>78</v>
      </c>
      <c r="W4747" s="34" t="s">
        <v>78</v>
      </c>
      <c r="X4747" s="36" t="s">
        <v>78</v>
      </c>
      <c r="Y4747" s="36" t="str">
        <f>IFERROR(VLOOKUP(A4747,'Pivot price tier'!$C$8:$L$2270,10,0),"")</f>
        <v/>
      </c>
      <c r="Z4747" s="36" t="str">
        <f>IFERROR(VLOOKUP(A4747,'Pivot price tier by size'!$D$8:$M$2491,10,0),"")</f>
        <v/>
      </c>
      <c r="AA4747" s="36" t="str">
        <f>IFERROR(VLOOKUP(A4747,'Pivot category'!$B$8:$I$2216,8,0),"")</f>
        <v/>
      </c>
      <c r="AB4747" s="3" t="str">
        <f>IF(P4747&lt;$AC$1,"Bottom 5%","")</f>
        <v>Bottom 5%</v>
      </c>
      <c r="AC4747"/>
      <c r="AD4747" s="34" t="s">
        <v>16459</v>
      </c>
      <c r="AE4747" s="34" t="s">
        <v>13941</v>
      </c>
    </row>
    <row r="4748" spans="1:31" hidden="1" x14ac:dyDescent="0.25">
      <c r="A4748" t="s">
        <v>5839</v>
      </c>
      <c r="B4748" t="s">
        <v>188</v>
      </c>
      <c r="C4748" s="3" t="s">
        <v>32</v>
      </c>
      <c r="D4748" s="3" t="s">
        <v>2402</v>
      </c>
      <c r="E4748" s="3" t="s">
        <v>5093</v>
      </c>
      <c r="F4748" s="3">
        <v>1000</v>
      </c>
      <c r="G4748" s="34">
        <v>31.99</v>
      </c>
      <c r="H4748" s="3" t="s">
        <v>26</v>
      </c>
      <c r="I4748" s="3" t="s">
        <v>23</v>
      </c>
      <c r="J4748" s="3" t="s">
        <v>8165</v>
      </c>
      <c r="K4748" s="3" t="s">
        <v>8164</v>
      </c>
      <c r="L4748" s="3" t="s">
        <v>8169</v>
      </c>
      <c r="M4748" s="26" t="s">
        <v>13723</v>
      </c>
      <c r="N4748"/>
      <c r="O4748" s="3" t="s">
        <v>78</v>
      </c>
      <c r="P4748" s="34">
        <v>0</v>
      </c>
      <c r="Q4748" s="34">
        <v>95.97</v>
      </c>
      <c r="R4748" s="34">
        <v>-95.97</v>
      </c>
      <c r="S4748" s="36">
        <v>-1</v>
      </c>
      <c r="T4748" s="72" t="s">
        <v>78</v>
      </c>
      <c r="U4748" s="34" t="s">
        <v>78</v>
      </c>
      <c r="V4748" s="34" t="s">
        <v>78</v>
      </c>
      <c r="W4748" s="34" t="s">
        <v>78</v>
      </c>
      <c r="X4748" s="36" t="s">
        <v>78</v>
      </c>
      <c r="Y4748" s="36" t="str">
        <f>IFERROR(VLOOKUP(A4748,'Pivot price tier'!$C$8:$L$2270,10,0),"")</f>
        <v/>
      </c>
      <c r="Z4748" s="36" t="str">
        <f>IFERROR(VLOOKUP(A4748,'Pivot price tier by size'!$D$8:$M$2491,10,0),"")</f>
        <v/>
      </c>
      <c r="AA4748" s="36" t="str">
        <f>IFERROR(VLOOKUP(A4748,'Pivot category'!$B$8:$I$2216,8,0),"")</f>
        <v/>
      </c>
      <c r="AB4748" s="3" t="str">
        <f>IF(P4748&lt;$AC$1,"Bottom 5%","")</f>
        <v>Bottom 5%</v>
      </c>
      <c r="AC4748"/>
      <c r="AD4748" s="34" t="s">
        <v>16463</v>
      </c>
      <c r="AE4748" s="34" t="s">
        <v>13969</v>
      </c>
    </row>
    <row r="4749" spans="1:31" hidden="1" x14ac:dyDescent="0.25">
      <c r="A4749" t="s">
        <v>8515</v>
      </c>
      <c r="B4749" t="s">
        <v>191</v>
      </c>
      <c r="C4749" s="3" t="s">
        <v>32</v>
      </c>
      <c r="D4749" s="3" t="s">
        <v>2405</v>
      </c>
      <c r="E4749" s="3" t="s">
        <v>5095</v>
      </c>
      <c r="F4749" s="3">
        <v>7000</v>
      </c>
      <c r="G4749" s="34">
        <v>38.99</v>
      </c>
      <c r="H4749" s="3" t="s">
        <v>12486</v>
      </c>
      <c r="I4749" s="3" t="s">
        <v>21</v>
      </c>
      <c r="J4749" s="3" t="s">
        <v>8168</v>
      </c>
      <c r="K4749" s="3" t="s">
        <v>8170</v>
      </c>
      <c r="L4749" s="3" t="s">
        <v>8166</v>
      </c>
      <c r="M4749" s="26" t="s">
        <v>13723</v>
      </c>
      <c r="N4749"/>
      <c r="O4749" s="3" t="s">
        <v>78</v>
      </c>
      <c r="P4749" s="34">
        <v>0</v>
      </c>
      <c r="Q4749" s="34">
        <v>623.88</v>
      </c>
      <c r="R4749" s="34">
        <v>-623.88</v>
      </c>
      <c r="S4749" s="36">
        <v>-1</v>
      </c>
      <c r="T4749" s="72" t="s">
        <v>78</v>
      </c>
      <c r="U4749" s="34" t="s">
        <v>78</v>
      </c>
      <c r="V4749" s="34" t="s">
        <v>78</v>
      </c>
      <c r="W4749" s="34" t="s">
        <v>78</v>
      </c>
      <c r="X4749" s="36" t="s">
        <v>78</v>
      </c>
      <c r="Y4749" s="36" t="str">
        <f>IFERROR(VLOOKUP(A4749,'Pivot price tier'!$C$8:$L$2270,10,0),"")</f>
        <v/>
      </c>
      <c r="Z4749" s="36" t="str">
        <f>IFERROR(VLOOKUP(A4749,'Pivot price tier by size'!$D$8:$M$2491,10,0),"")</f>
        <v/>
      </c>
      <c r="AA4749" s="36" t="str">
        <f>IFERROR(VLOOKUP(A4749,'Pivot category'!$B$8:$I$2216,8,0),"")</f>
        <v/>
      </c>
      <c r="AB4749" s="3" t="str">
        <f>IF(P4749&lt;$AC$1,"Bottom 5%","")</f>
        <v>Bottom 5%</v>
      </c>
      <c r="AC4749"/>
      <c r="AD4749" s="34" t="s">
        <v>16465</v>
      </c>
      <c r="AE4749" s="34" t="s">
        <v>16466</v>
      </c>
    </row>
    <row r="4750" spans="1:31" hidden="1" x14ac:dyDescent="0.25">
      <c r="A4750" t="s">
        <v>10953</v>
      </c>
      <c r="B4750" t="s">
        <v>10954</v>
      </c>
      <c r="C4750" s="3" t="s">
        <v>32</v>
      </c>
      <c r="D4750" s="3" t="s">
        <v>10862</v>
      </c>
      <c r="E4750" s="3" t="s">
        <v>5095</v>
      </c>
      <c r="F4750" s="3">
        <v>10000</v>
      </c>
      <c r="G4750" s="34">
        <v>149.99</v>
      </c>
      <c r="H4750" s="3" t="s">
        <v>12486</v>
      </c>
      <c r="I4750" s="3" t="s">
        <v>74</v>
      </c>
      <c r="J4750" s="3" t="s">
        <v>8265</v>
      </c>
      <c r="K4750" s="3" t="s">
        <v>8176</v>
      </c>
      <c r="L4750" s="3" t="s">
        <v>68</v>
      </c>
      <c r="M4750" s="26" t="s">
        <v>13723</v>
      </c>
      <c r="N4750"/>
      <c r="O4750" s="3">
        <v>3</v>
      </c>
      <c r="P4750" s="34">
        <v>0</v>
      </c>
      <c r="Q4750" s="34">
        <v>449.97</v>
      </c>
      <c r="R4750" s="34">
        <v>-449.97</v>
      </c>
      <c r="S4750" s="36">
        <v>-1</v>
      </c>
      <c r="T4750" s="72">
        <v>0</v>
      </c>
      <c r="U4750" s="34" t="s">
        <v>78</v>
      </c>
      <c r="V4750" s="34" t="s">
        <v>78</v>
      </c>
      <c r="W4750" s="34" t="s">
        <v>78</v>
      </c>
      <c r="X4750" s="36" t="s">
        <v>78</v>
      </c>
      <c r="Y4750" s="36" t="str">
        <f>IFERROR(VLOOKUP(A4750,'Pivot price tier'!$C$8:$L$2270,10,0),"")</f>
        <v/>
      </c>
      <c r="Z4750" s="36" t="str">
        <f>IFERROR(VLOOKUP(A4750,'Pivot price tier by size'!$D$8:$M$2491,10,0),"")</f>
        <v/>
      </c>
      <c r="AA4750" s="36" t="str">
        <f>IFERROR(VLOOKUP(A4750,'Pivot category'!$B$8:$I$2216,8,0),"")</f>
        <v/>
      </c>
      <c r="AB4750" s="3" t="str">
        <f>IF(P4750&lt;$AC$1,"Bottom 5%","")</f>
        <v>Bottom 5%</v>
      </c>
      <c r="AC4750"/>
      <c r="AD4750" s="34" t="s">
        <v>16465</v>
      </c>
      <c r="AE4750" s="34" t="s">
        <v>16466</v>
      </c>
    </row>
    <row r="4751" spans="1:31" hidden="1" x14ac:dyDescent="0.25">
      <c r="A4751" t="s">
        <v>13476</v>
      </c>
      <c r="B4751" t="s">
        <v>13477</v>
      </c>
      <c r="C4751" s="3" t="s">
        <v>32</v>
      </c>
      <c r="D4751" s="3" t="s">
        <v>2410</v>
      </c>
      <c r="E4751" s="3" t="s">
        <v>5095</v>
      </c>
      <c r="F4751" s="3">
        <v>4000</v>
      </c>
      <c r="G4751" s="34">
        <v>28.79</v>
      </c>
      <c r="H4751" s="3" t="s">
        <v>12486</v>
      </c>
      <c r="I4751" s="3" t="s">
        <v>19</v>
      </c>
      <c r="J4751" s="3" t="s">
        <v>8173</v>
      </c>
      <c r="K4751" s="3" t="s">
        <v>8172</v>
      </c>
      <c r="L4751" s="3" t="s">
        <v>8166</v>
      </c>
      <c r="M4751" s="26" t="s">
        <v>13723</v>
      </c>
      <c r="N4751"/>
      <c r="O4751" s="3" t="s">
        <v>78</v>
      </c>
      <c r="P4751" s="34">
        <v>0</v>
      </c>
      <c r="Q4751" s="34">
        <v>57.58</v>
      </c>
      <c r="R4751" s="34">
        <v>-57.58</v>
      </c>
      <c r="S4751" s="36">
        <v>-1</v>
      </c>
      <c r="T4751" s="72" t="s">
        <v>78</v>
      </c>
      <c r="U4751" s="34" t="s">
        <v>78</v>
      </c>
      <c r="V4751" s="34" t="s">
        <v>78</v>
      </c>
      <c r="W4751" s="34" t="s">
        <v>78</v>
      </c>
      <c r="X4751" s="36" t="s">
        <v>78</v>
      </c>
      <c r="Y4751" s="36" t="str">
        <f>IFERROR(VLOOKUP(A4751,'Pivot price tier'!$C$8:$L$2270,10,0),"")</f>
        <v/>
      </c>
      <c r="Z4751" s="36" t="str">
        <f>IFERROR(VLOOKUP(A4751,'Pivot price tier by size'!$D$8:$M$2491,10,0),"")</f>
        <v/>
      </c>
      <c r="AA4751" s="36" t="str">
        <f>IFERROR(VLOOKUP(A4751,'Pivot category'!$B$8:$I$2216,8,0),"")</f>
        <v/>
      </c>
      <c r="AB4751" s="3" t="str">
        <f>IF(P4751&lt;$AC$1,"Bottom 5%","")</f>
        <v>Bottom 5%</v>
      </c>
      <c r="AC4751"/>
      <c r="AD4751" s="34" t="s">
        <v>16461</v>
      </c>
      <c r="AE4751" s="34" t="s">
        <v>13944</v>
      </c>
    </row>
    <row r="4752" spans="1:31" hidden="1" x14ac:dyDescent="0.25">
      <c r="A4752" t="s">
        <v>6092</v>
      </c>
      <c r="B4752" t="s">
        <v>206</v>
      </c>
      <c r="C4752" s="3" t="s">
        <v>32</v>
      </c>
      <c r="D4752" s="3" t="s">
        <v>2423</v>
      </c>
      <c r="E4752" s="3">
        <v>0</v>
      </c>
      <c r="F4752" s="3">
        <v>4000</v>
      </c>
      <c r="G4752" s="34">
        <v>6.59</v>
      </c>
      <c r="H4752" s="3" t="s">
        <v>29</v>
      </c>
      <c r="I4752" s="3" t="s">
        <v>17</v>
      </c>
      <c r="J4752" s="3" t="s">
        <v>8168</v>
      </c>
      <c r="K4752" s="3" t="s">
        <v>8172</v>
      </c>
      <c r="L4752" s="3" t="s">
        <v>8166</v>
      </c>
      <c r="M4752" s="26" t="s">
        <v>13723</v>
      </c>
      <c r="N4752"/>
      <c r="O4752" s="3" t="s">
        <v>78</v>
      </c>
      <c r="P4752" s="34">
        <v>0</v>
      </c>
      <c r="Q4752" s="34">
        <v>6.59</v>
      </c>
      <c r="R4752" s="34">
        <v>-6.59</v>
      </c>
      <c r="S4752" s="36">
        <v>-1</v>
      </c>
      <c r="T4752" s="72" t="s">
        <v>78</v>
      </c>
      <c r="U4752" s="34" t="s">
        <v>78</v>
      </c>
      <c r="V4752" s="34" t="s">
        <v>78</v>
      </c>
      <c r="W4752" s="34" t="s">
        <v>78</v>
      </c>
      <c r="X4752" s="36" t="s">
        <v>78</v>
      </c>
      <c r="Y4752" s="36" t="str">
        <f>IFERROR(VLOOKUP(A4752,'Pivot price tier'!$C$8:$L$2270,10,0),"")</f>
        <v/>
      </c>
      <c r="Z4752" s="36" t="str">
        <f>IFERROR(VLOOKUP(A4752,'Pivot price tier by size'!$D$8:$M$2491,10,0),"")</f>
        <v/>
      </c>
      <c r="AA4752" s="36" t="str">
        <f>IFERROR(VLOOKUP(A4752,'Pivot category'!$B$8:$I$2216,8,0),"")</f>
        <v/>
      </c>
      <c r="AB4752" s="3" t="str">
        <f>IF(P4752&lt;$AC$1,"Bottom 5%","")</f>
        <v>Bottom 5%</v>
      </c>
      <c r="AC4752"/>
      <c r="AD4752" s="34" t="s">
        <v>78</v>
      </c>
      <c r="AE4752" s="34" t="s">
        <v>78</v>
      </c>
    </row>
    <row r="4753" spans="1:31" hidden="1" x14ac:dyDescent="0.25">
      <c r="A4753" t="s">
        <v>6049</v>
      </c>
      <c r="B4753" t="s">
        <v>207</v>
      </c>
      <c r="C4753" s="3" t="s">
        <v>32</v>
      </c>
      <c r="D4753" s="3" t="s">
        <v>2424</v>
      </c>
      <c r="E4753" s="3">
        <v>0</v>
      </c>
      <c r="F4753" s="3">
        <v>4000</v>
      </c>
      <c r="G4753" s="34">
        <v>8.99</v>
      </c>
      <c r="H4753" s="3" t="s">
        <v>29</v>
      </c>
      <c r="I4753" s="3" t="s">
        <v>17</v>
      </c>
      <c r="J4753" s="3" t="s">
        <v>8165</v>
      </c>
      <c r="K4753" s="3" t="s">
        <v>8172</v>
      </c>
      <c r="L4753" s="3" t="s">
        <v>8169</v>
      </c>
      <c r="M4753" s="26" t="s">
        <v>13723</v>
      </c>
      <c r="N4753"/>
      <c r="O4753" s="3" t="s">
        <v>78</v>
      </c>
      <c r="P4753" s="34">
        <v>0</v>
      </c>
      <c r="Q4753" s="34">
        <v>98.89</v>
      </c>
      <c r="R4753" s="34">
        <v>-98.89</v>
      </c>
      <c r="S4753" s="36">
        <v>-1</v>
      </c>
      <c r="T4753" s="72" t="s">
        <v>78</v>
      </c>
      <c r="U4753" s="34" t="s">
        <v>78</v>
      </c>
      <c r="V4753" s="34" t="s">
        <v>78</v>
      </c>
      <c r="W4753" s="34" t="s">
        <v>78</v>
      </c>
      <c r="X4753" s="36" t="s">
        <v>78</v>
      </c>
      <c r="Y4753" s="36" t="str">
        <f>IFERROR(VLOOKUP(A4753,'Pivot price tier'!$C$8:$L$2270,10,0),"")</f>
        <v/>
      </c>
      <c r="Z4753" s="36" t="str">
        <f>IFERROR(VLOOKUP(A4753,'Pivot price tier by size'!$D$8:$M$2491,10,0),"")</f>
        <v/>
      </c>
      <c r="AA4753" s="36" t="str">
        <f>IFERROR(VLOOKUP(A4753,'Pivot category'!$B$8:$I$2216,8,0),"")</f>
        <v/>
      </c>
      <c r="AB4753" s="3" t="str">
        <f>IF(P4753&lt;$AC$1,"Bottom 5%","")</f>
        <v>Bottom 5%</v>
      </c>
      <c r="AC4753"/>
      <c r="AD4753" s="34" t="s">
        <v>11097</v>
      </c>
      <c r="AE4753" s="34" t="s">
        <v>13940</v>
      </c>
    </row>
    <row r="4754" spans="1:31" hidden="1" x14ac:dyDescent="0.25">
      <c r="A4754" t="s">
        <v>6114</v>
      </c>
      <c r="B4754" t="s">
        <v>208</v>
      </c>
      <c r="C4754" s="3" t="s">
        <v>32</v>
      </c>
      <c r="D4754" s="3" t="s">
        <v>2425</v>
      </c>
      <c r="E4754" s="3">
        <v>0</v>
      </c>
      <c r="F4754" s="3">
        <v>4000</v>
      </c>
      <c r="G4754" s="34">
        <v>6.59</v>
      </c>
      <c r="H4754" s="3" t="s">
        <v>29</v>
      </c>
      <c r="I4754" s="3" t="s">
        <v>17</v>
      </c>
      <c r="J4754" s="3" t="s">
        <v>8168</v>
      </c>
      <c r="K4754" s="3" t="s">
        <v>8172</v>
      </c>
      <c r="L4754" s="3" t="s">
        <v>8167</v>
      </c>
      <c r="M4754" s="26" t="s">
        <v>13723</v>
      </c>
      <c r="N4754"/>
      <c r="O4754" s="3" t="s">
        <v>78</v>
      </c>
      <c r="P4754" s="34">
        <v>0</v>
      </c>
      <c r="Q4754" s="34">
        <v>19.77</v>
      </c>
      <c r="R4754" s="34">
        <v>-19.77</v>
      </c>
      <c r="S4754" s="36">
        <v>-1</v>
      </c>
      <c r="T4754" s="72" t="s">
        <v>78</v>
      </c>
      <c r="U4754" s="34">
        <v>13.18</v>
      </c>
      <c r="V4754" s="34">
        <v>0</v>
      </c>
      <c r="W4754" s="34">
        <v>13.18</v>
      </c>
      <c r="X4754" s="36" t="s">
        <v>78</v>
      </c>
      <c r="Y4754" s="36" t="str">
        <f>IFERROR(VLOOKUP(A4754,'Pivot price tier'!$C$8:$L$2270,10,0),"")</f>
        <v/>
      </c>
      <c r="Z4754" s="36" t="str">
        <f>IFERROR(VLOOKUP(A4754,'Pivot price tier by size'!$D$8:$M$2491,10,0),"")</f>
        <v/>
      </c>
      <c r="AA4754" s="36" t="str">
        <f>IFERROR(VLOOKUP(A4754,'Pivot category'!$B$8:$I$2216,8,0),"")</f>
        <v/>
      </c>
      <c r="AB4754" s="3" t="str">
        <f>IF(P4754&lt;$AC$1,"Bottom 5%","")</f>
        <v>Bottom 5%</v>
      </c>
      <c r="AC4754"/>
      <c r="AD4754" s="34" t="s">
        <v>11097</v>
      </c>
      <c r="AE4754" s="34" t="s">
        <v>13940</v>
      </c>
    </row>
    <row r="4755" spans="1:31" hidden="1" x14ac:dyDescent="0.25">
      <c r="A4755" t="s">
        <v>6222</v>
      </c>
      <c r="B4755" t="s">
        <v>210</v>
      </c>
      <c r="C4755" s="3" t="s">
        <v>32</v>
      </c>
      <c r="D4755" s="3" t="s">
        <v>2427</v>
      </c>
      <c r="E4755" s="3" t="s">
        <v>5095</v>
      </c>
      <c r="F4755" s="3">
        <v>5000</v>
      </c>
      <c r="G4755" s="34">
        <v>37.79</v>
      </c>
      <c r="H4755" s="3" t="s">
        <v>12486</v>
      </c>
      <c r="I4755" s="3" t="s">
        <v>21</v>
      </c>
      <c r="J4755" s="3" t="s">
        <v>8165</v>
      </c>
      <c r="K4755" s="3" t="s">
        <v>8172</v>
      </c>
      <c r="L4755" s="3" t="s">
        <v>8169</v>
      </c>
      <c r="M4755" s="26" t="s">
        <v>13723</v>
      </c>
      <c r="N4755"/>
      <c r="O4755" s="3" t="s">
        <v>78</v>
      </c>
      <c r="P4755" s="34">
        <v>0</v>
      </c>
      <c r="Q4755" s="34">
        <v>151.16</v>
      </c>
      <c r="R4755" s="34">
        <v>-151.16</v>
      </c>
      <c r="S4755" s="36">
        <v>-1</v>
      </c>
      <c r="T4755" s="72" t="s">
        <v>78</v>
      </c>
      <c r="U4755" s="34" t="s">
        <v>78</v>
      </c>
      <c r="V4755" s="34" t="s">
        <v>78</v>
      </c>
      <c r="W4755" s="34" t="s">
        <v>78</v>
      </c>
      <c r="X4755" s="36" t="s">
        <v>78</v>
      </c>
      <c r="Y4755" s="36" t="str">
        <f>IFERROR(VLOOKUP(A4755,'Pivot price tier'!$C$8:$L$2270,10,0),"")</f>
        <v/>
      </c>
      <c r="Z4755" s="36" t="str">
        <f>IFERROR(VLOOKUP(A4755,'Pivot price tier by size'!$D$8:$M$2491,10,0),"")</f>
        <v/>
      </c>
      <c r="AA4755" s="36" t="str">
        <f>IFERROR(VLOOKUP(A4755,'Pivot category'!$B$8:$I$2216,8,0),"")</f>
        <v/>
      </c>
      <c r="AB4755" s="3" t="str">
        <f>IF(P4755&lt;$AC$1,"Bottom 5%","")</f>
        <v>Bottom 5%</v>
      </c>
      <c r="AC4755"/>
      <c r="AD4755" s="34" t="s">
        <v>16461</v>
      </c>
      <c r="AE4755" s="34" t="s">
        <v>13944</v>
      </c>
    </row>
    <row r="4756" spans="1:31" hidden="1" x14ac:dyDescent="0.25">
      <c r="A4756" t="s">
        <v>6658</v>
      </c>
      <c r="B4756" t="s">
        <v>212</v>
      </c>
      <c r="C4756" s="3" t="s">
        <v>32</v>
      </c>
      <c r="D4756" s="3" t="s">
        <v>2429</v>
      </c>
      <c r="E4756" s="3" t="s">
        <v>5095</v>
      </c>
      <c r="F4756" s="3">
        <v>9000</v>
      </c>
      <c r="G4756" s="34">
        <v>539.99</v>
      </c>
      <c r="H4756" s="3" t="s">
        <v>12486</v>
      </c>
      <c r="I4756" s="3" t="s">
        <v>74</v>
      </c>
      <c r="J4756" s="3" t="s">
        <v>8173</v>
      </c>
      <c r="K4756" s="3" t="s">
        <v>8172</v>
      </c>
      <c r="L4756" s="3" t="s">
        <v>68</v>
      </c>
      <c r="M4756" s="26" t="s">
        <v>13723</v>
      </c>
      <c r="N4756"/>
      <c r="O4756" s="3">
        <v>9</v>
      </c>
      <c r="P4756" s="34">
        <v>0</v>
      </c>
      <c r="Q4756" s="34">
        <v>1079.98</v>
      </c>
      <c r="R4756" s="34">
        <v>-1079.98</v>
      </c>
      <c r="S4756" s="36">
        <v>-1</v>
      </c>
      <c r="T4756" s="72">
        <v>0</v>
      </c>
      <c r="U4756" s="34" t="s">
        <v>78</v>
      </c>
      <c r="V4756" s="34" t="s">
        <v>78</v>
      </c>
      <c r="W4756" s="34" t="s">
        <v>78</v>
      </c>
      <c r="X4756" s="36" t="s">
        <v>78</v>
      </c>
      <c r="Y4756" s="36" t="str">
        <f>IFERROR(VLOOKUP(A4756,'Pivot price tier'!$C$8:$L$2270,10,0),"")</f>
        <v/>
      </c>
      <c r="Z4756" s="36" t="str">
        <f>IFERROR(VLOOKUP(A4756,'Pivot price tier by size'!$D$8:$M$2491,10,0),"")</f>
        <v/>
      </c>
      <c r="AA4756" s="36" t="str">
        <f>IFERROR(VLOOKUP(A4756,'Pivot category'!$B$8:$I$2216,8,0),"")</f>
        <v/>
      </c>
      <c r="AB4756" s="3" t="str">
        <f>IF(P4756&lt;$AC$1,"Bottom 5%","")</f>
        <v>Bottom 5%</v>
      </c>
      <c r="AC4756"/>
      <c r="AD4756" s="34" t="s">
        <v>16461</v>
      </c>
      <c r="AE4756" s="34" t="s">
        <v>13944</v>
      </c>
    </row>
    <row r="4757" spans="1:31" hidden="1" x14ac:dyDescent="0.25">
      <c r="A4757" t="s">
        <v>6630</v>
      </c>
      <c r="B4757" t="s">
        <v>6629</v>
      </c>
      <c r="C4757" s="3" t="s">
        <v>32</v>
      </c>
      <c r="D4757" s="3" t="s">
        <v>8056</v>
      </c>
      <c r="E4757" s="3">
        <v>0</v>
      </c>
      <c r="F4757" s="3">
        <v>8000</v>
      </c>
      <c r="G4757" s="34">
        <v>29.39</v>
      </c>
      <c r="H4757" s="3" t="s">
        <v>27</v>
      </c>
      <c r="I4757" s="3" t="s">
        <v>21</v>
      </c>
      <c r="J4757" s="3" t="s">
        <v>8165</v>
      </c>
      <c r="K4757" s="3" t="s">
        <v>8185</v>
      </c>
      <c r="L4757" s="3" t="s">
        <v>8169</v>
      </c>
      <c r="M4757" s="26" t="s">
        <v>13723</v>
      </c>
      <c r="N4757"/>
      <c r="O4757" s="3" t="s">
        <v>78</v>
      </c>
      <c r="P4757" s="34">
        <v>0</v>
      </c>
      <c r="Q4757" s="34">
        <v>146.94999999999999</v>
      </c>
      <c r="R4757" s="34">
        <v>-146.94999999999999</v>
      </c>
      <c r="S4757" s="36">
        <v>-1</v>
      </c>
      <c r="T4757" s="72" t="s">
        <v>78</v>
      </c>
      <c r="U4757" s="34" t="s">
        <v>78</v>
      </c>
      <c r="V4757" s="34" t="s">
        <v>78</v>
      </c>
      <c r="W4757" s="34" t="s">
        <v>78</v>
      </c>
      <c r="X4757" s="36" t="s">
        <v>78</v>
      </c>
      <c r="Y4757" s="36" t="str">
        <f>IFERROR(VLOOKUP(A4757,'Pivot price tier'!$C$8:$L$2270,10,0),"")</f>
        <v/>
      </c>
      <c r="Z4757" s="36" t="str">
        <f>IFERROR(VLOOKUP(A4757,'Pivot price tier by size'!$D$8:$M$2491,10,0),"")</f>
        <v/>
      </c>
      <c r="AA4757" s="36" t="str">
        <f>IFERROR(VLOOKUP(A4757,'Pivot category'!$B$8:$I$2216,8,0),"")</f>
        <v/>
      </c>
      <c r="AB4757" s="3" t="str">
        <f>IF(P4757&lt;$AC$1,"Bottom 5%","")</f>
        <v>Bottom 5%</v>
      </c>
      <c r="AC4757"/>
      <c r="AD4757" s="34" t="s">
        <v>11097</v>
      </c>
      <c r="AE4757" s="34" t="s">
        <v>13951</v>
      </c>
    </row>
    <row r="4758" spans="1:31" hidden="1" x14ac:dyDescent="0.25">
      <c r="A4758" t="s">
        <v>6634</v>
      </c>
      <c r="B4758" t="s">
        <v>6633</v>
      </c>
      <c r="C4758" s="3" t="s">
        <v>32</v>
      </c>
      <c r="D4758" s="3" t="s">
        <v>8058</v>
      </c>
      <c r="E4758" s="3">
        <v>0</v>
      </c>
      <c r="F4758" s="3">
        <v>8000</v>
      </c>
      <c r="G4758" s="34">
        <v>32.99</v>
      </c>
      <c r="H4758" s="3" t="s">
        <v>27</v>
      </c>
      <c r="I4758" s="3" t="s">
        <v>21</v>
      </c>
      <c r="J4758" s="3" t="s">
        <v>8165</v>
      </c>
      <c r="K4758" s="3" t="s">
        <v>8185</v>
      </c>
      <c r="L4758" s="3" t="s">
        <v>8169</v>
      </c>
      <c r="M4758" s="26" t="s">
        <v>13723</v>
      </c>
      <c r="N4758"/>
      <c r="O4758" s="3" t="s">
        <v>78</v>
      </c>
      <c r="P4758" s="34">
        <v>0</v>
      </c>
      <c r="Q4758" s="34">
        <v>395.88</v>
      </c>
      <c r="R4758" s="34">
        <v>-395.88</v>
      </c>
      <c r="S4758" s="36">
        <v>-1</v>
      </c>
      <c r="T4758" s="72" t="s">
        <v>78</v>
      </c>
      <c r="U4758" s="34">
        <v>0</v>
      </c>
      <c r="V4758" s="34">
        <v>164.95</v>
      </c>
      <c r="W4758" s="34">
        <v>-164.95</v>
      </c>
      <c r="X4758" s="36">
        <v>-1</v>
      </c>
      <c r="Y4758" s="36" t="str">
        <f>IFERROR(VLOOKUP(A4758,'Pivot price tier'!$C$8:$L$2270,10,0),"")</f>
        <v/>
      </c>
      <c r="Z4758" s="36" t="str">
        <f>IFERROR(VLOOKUP(A4758,'Pivot price tier by size'!$D$8:$M$2491,10,0),"")</f>
        <v/>
      </c>
      <c r="AA4758" s="36" t="str">
        <f>IFERROR(VLOOKUP(A4758,'Pivot category'!$B$8:$I$2216,8,0),"")</f>
        <v/>
      </c>
      <c r="AB4758" s="3" t="str">
        <f>IF(P4758&lt;$AC$1,"Bottom 5%","")</f>
        <v>Bottom 5%</v>
      </c>
      <c r="AC4758"/>
      <c r="AD4758" s="34" t="s">
        <v>11097</v>
      </c>
      <c r="AE4758" s="34" t="s">
        <v>13951</v>
      </c>
    </row>
    <row r="4759" spans="1:31" hidden="1" x14ac:dyDescent="0.25">
      <c r="A4759" t="s">
        <v>12838</v>
      </c>
      <c r="B4759" t="s">
        <v>12839</v>
      </c>
      <c r="C4759" s="3" t="s">
        <v>32</v>
      </c>
      <c r="D4759" s="3" t="s">
        <v>2437</v>
      </c>
      <c r="E4759" s="3" t="s">
        <v>5093</v>
      </c>
      <c r="F4759" s="3">
        <v>1000</v>
      </c>
      <c r="G4759" s="34">
        <v>14.39</v>
      </c>
      <c r="H4759" s="3" t="s">
        <v>26</v>
      </c>
      <c r="I4759" s="3" t="s">
        <v>19</v>
      </c>
      <c r="J4759" s="3" t="s">
        <v>8165</v>
      </c>
      <c r="K4759" s="3" t="s">
        <v>8164</v>
      </c>
      <c r="L4759" s="3" t="s">
        <v>8169</v>
      </c>
      <c r="M4759" s="26" t="s">
        <v>13723</v>
      </c>
      <c r="N4759"/>
      <c r="O4759" s="3" t="s">
        <v>78</v>
      </c>
      <c r="P4759" s="34">
        <v>0</v>
      </c>
      <c r="Q4759" s="34">
        <v>0</v>
      </c>
      <c r="R4759" s="34">
        <v>0</v>
      </c>
      <c r="S4759" s="36" t="s">
        <v>78</v>
      </c>
      <c r="T4759" s="72" t="s">
        <v>78</v>
      </c>
      <c r="U4759" s="34" t="s">
        <v>78</v>
      </c>
      <c r="V4759" s="34" t="s">
        <v>78</v>
      </c>
      <c r="W4759" s="34" t="s">
        <v>78</v>
      </c>
      <c r="X4759" s="36" t="s">
        <v>78</v>
      </c>
      <c r="Y4759" s="36" t="str">
        <f>IFERROR(VLOOKUP(A4759,'Pivot price tier'!$C$8:$L$2270,10,0),"")</f>
        <v/>
      </c>
      <c r="Z4759" s="36" t="str">
        <f>IFERROR(VLOOKUP(A4759,'Pivot price tier by size'!$D$8:$M$2491,10,0),"")</f>
        <v/>
      </c>
      <c r="AA4759" s="36" t="str">
        <f>IFERROR(VLOOKUP(A4759,'Pivot category'!$B$8:$I$2216,8,0),"")</f>
        <v/>
      </c>
      <c r="AB4759" s="3" t="str">
        <f>IF(P4759&lt;$AC$1,"Bottom 5%","")</f>
        <v>Bottom 5%</v>
      </c>
      <c r="AC4759"/>
      <c r="AD4759" s="34" t="s">
        <v>16463</v>
      </c>
      <c r="AE4759" s="34" t="s">
        <v>13946</v>
      </c>
    </row>
    <row r="4760" spans="1:31" hidden="1" x14ac:dyDescent="0.25">
      <c r="A4760" t="s">
        <v>7269</v>
      </c>
      <c r="B4760" t="s">
        <v>5256</v>
      </c>
      <c r="C4760" s="3" t="s">
        <v>69</v>
      </c>
      <c r="D4760" s="3" t="s">
        <v>5185</v>
      </c>
      <c r="E4760" s="3" t="s">
        <v>5141</v>
      </c>
      <c r="F4760" s="3">
        <v>7000</v>
      </c>
      <c r="G4760" s="34">
        <v>0.59</v>
      </c>
      <c r="H4760" s="3" t="s">
        <v>26</v>
      </c>
      <c r="I4760" s="3" t="s">
        <v>70</v>
      </c>
      <c r="J4760" s="3" t="s">
        <v>8168</v>
      </c>
      <c r="K4760" s="3" t="s">
        <v>8164</v>
      </c>
      <c r="L4760" s="3" t="s">
        <v>8166</v>
      </c>
      <c r="M4760" s="26" t="s">
        <v>13723</v>
      </c>
      <c r="N4760"/>
      <c r="O4760" s="3" t="s">
        <v>78</v>
      </c>
      <c r="P4760" s="34">
        <v>0</v>
      </c>
      <c r="Q4760" s="34">
        <v>98.53</v>
      </c>
      <c r="R4760" s="34">
        <v>-98.53</v>
      </c>
      <c r="S4760" s="36">
        <v>-1</v>
      </c>
      <c r="T4760" s="72" t="s">
        <v>78</v>
      </c>
      <c r="U4760" s="34" t="s">
        <v>78</v>
      </c>
      <c r="V4760" s="34" t="s">
        <v>78</v>
      </c>
      <c r="W4760" s="34" t="s">
        <v>78</v>
      </c>
      <c r="X4760" s="36" t="s">
        <v>78</v>
      </c>
      <c r="Y4760" s="36" t="str">
        <f>IFERROR(VLOOKUP(A4760,'Pivot price tier'!$C$8:$L$2270,10,0),"")</f>
        <v/>
      </c>
      <c r="Z4760" s="36" t="str">
        <f>IFERROR(VLOOKUP(A4760,'Pivot price tier by size'!$D$8:$M$2491,10,0),"")</f>
        <v/>
      </c>
      <c r="AA4760" s="36" t="str">
        <f>IFERROR(VLOOKUP(A4760,'Pivot category'!$B$8:$I$2216,8,0),"")</f>
        <v/>
      </c>
      <c r="AB4760" s="3" t="str">
        <f>IF(P4760&lt;$AC$1,"Bottom 5%","")</f>
        <v>Bottom 5%</v>
      </c>
      <c r="AC4760"/>
      <c r="AD4760" s="34" t="s">
        <v>16463</v>
      </c>
      <c r="AE4760" s="34" t="s">
        <v>13946</v>
      </c>
    </row>
    <row r="4761" spans="1:31" hidden="1" x14ac:dyDescent="0.25">
      <c r="A4761" t="s">
        <v>11111</v>
      </c>
      <c r="B4761" t="s">
        <v>8555</v>
      </c>
      <c r="C4761" s="3" t="s">
        <v>73</v>
      </c>
      <c r="D4761" s="3" t="s">
        <v>8346</v>
      </c>
      <c r="E4761" s="3">
        <v>0</v>
      </c>
      <c r="F4761" s="3">
        <v>7000</v>
      </c>
      <c r="G4761" s="34">
        <v>7.79</v>
      </c>
      <c r="H4761" s="3" t="s">
        <v>8245</v>
      </c>
      <c r="I4761" s="3" t="s">
        <v>12205</v>
      </c>
      <c r="J4761" s="3" t="s">
        <v>8165</v>
      </c>
      <c r="K4761" s="3" t="s">
        <v>8164</v>
      </c>
      <c r="L4761" s="3" t="s">
        <v>8169</v>
      </c>
      <c r="M4761" s="26" t="s">
        <v>13723</v>
      </c>
      <c r="N4761"/>
      <c r="O4761" s="3" t="s">
        <v>78</v>
      </c>
      <c r="P4761" s="34">
        <v>0</v>
      </c>
      <c r="Q4761" s="34">
        <v>31.16</v>
      </c>
      <c r="R4761" s="34">
        <v>-31.16</v>
      </c>
      <c r="S4761" s="36">
        <v>-1</v>
      </c>
      <c r="T4761" s="72" t="s">
        <v>78</v>
      </c>
      <c r="U4761" s="34" t="s">
        <v>78</v>
      </c>
      <c r="V4761" s="34" t="s">
        <v>78</v>
      </c>
      <c r="W4761" s="34" t="s">
        <v>78</v>
      </c>
      <c r="X4761" s="36" t="s">
        <v>78</v>
      </c>
      <c r="Y4761" s="36" t="str">
        <f>IFERROR(VLOOKUP(A4761,'Pivot price tier'!$C$8:$L$2270,10,0),"")</f>
        <v/>
      </c>
      <c r="Z4761" s="36" t="str">
        <f>IFERROR(VLOOKUP(A4761,'Pivot price tier by size'!$D$8:$M$2491,10,0),"")</f>
        <v/>
      </c>
      <c r="AA4761" s="36" t="str">
        <f>IFERROR(VLOOKUP(A4761,'Pivot category'!$B$8:$I$2216,8,0),"")</f>
        <v/>
      </c>
      <c r="AB4761" s="3" t="str">
        <f>IF(P4761&lt;$AC$1,"Bottom 5%","")</f>
        <v>Bottom 5%</v>
      </c>
      <c r="AC4761"/>
      <c r="AD4761" s="34" t="s">
        <v>16463</v>
      </c>
      <c r="AE4761" s="34" t="s">
        <v>13946</v>
      </c>
    </row>
    <row r="4762" spans="1:31" hidden="1" x14ac:dyDescent="0.25">
      <c r="A4762" t="s">
        <v>12841</v>
      </c>
      <c r="B4762" t="s">
        <v>12842</v>
      </c>
      <c r="C4762" s="3" t="s">
        <v>69</v>
      </c>
      <c r="D4762" s="3" t="s">
        <v>2457</v>
      </c>
      <c r="E4762" s="3" t="s">
        <v>5093</v>
      </c>
      <c r="F4762" s="3">
        <v>4000</v>
      </c>
      <c r="G4762" s="34">
        <v>0.99</v>
      </c>
      <c r="H4762" s="3" t="s">
        <v>26</v>
      </c>
      <c r="I4762" s="3" t="s">
        <v>70</v>
      </c>
      <c r="J4762" s="3" t="s">
        <v>8165</v>
      </c>
      <c r="K4762" s="3" t="s">
        <v>8172</v>
      </c>
      <c r="L4762" s="3" t="s">
        <v>8169</v>
      </c>
      <c r="M4762" s="26">
        <v>45474</v>
      </c>
      <c r="N4762"/>
      <c r="O4762" s="3" t="s">
        <v>78</v>
      </c>
      <c r="P4762" s="34">
        <v>0</v>
      </c>
      <c r="Q4762" s="34">
        <v>0</v>
      </c>
      <c r="R4762" s="34">
        <v>0</v>
      </c>
      <c r="S4762" s="36" t="s">
        <v>78</v>
      </c>
      <c r="T4762" s="72" t="s">
        <v>78</v>
      </c>
      <c r="U4762" s="34" t="s">
        <v>78</v>
      </c>
      <c r="V4762" s="34" t="s">
        <v>78</v>
      </c>
      <c r="W4762" s="34" t="s">
        <v>78</v>
      </c>
      <c r="X4762" s="36" t="s">
        <v>78</v>
      </c>
      <c r="Y4762" s="36" t="str">
        <f>IFERROR(VLOOKUP(A4762,'Pivot price tier'!$C$8:$L$2270,10,0),"")</f>
        <v/>
      </c>
      <c r="Z4762" s="36" t="str">
        <f>IFERROR(VLOOKUP(A4762,'Pivot price tier by size'!$D$8:$M$2491,10,0),"")</f>
        <v/>
      </c>
      <c r="AA4762" s="36" t="str">
        <f>IFERROR(VLOOKUP(A4762,'Pivot category'!$B$8:$I$2216,8,0),"")</f>
        <v/>
      </c>
      <c r="AB4762" s="3" t="str">
        <f>IF(P4762&lt;$AC$1,"Bottom 5%","")</f>
        <v>Bottom 5%</v>
      </c>
      <c r="AC4762"/>
      <c r="AD4762" s="34" t="s">
        <v>16463</v>
      </c>
      <c r="AE4762" s="34" t="s">
        <v>13946</v>
      </c>
    </row>
    <row r="4763" spans="1:31" hidden="1" x14ac:dyDescent="0.25">
      <c r="A4763" t="s">
        <v>13478</v>
      </c>
      <c r="B4763" t="s">
        <v>13479</v>
      </c>
      <c r="C4763" s="3" t="s">
        <v>69</v>
      </c>
      <c r="D4763" s="3" t="s">
        <v>2465</v>
      </c>
      <c r="E4763" s="3" t="s">
        <v>5141</v>
      </c>
      <c r="F4763" s="3">
        <v>4000</v>
      </c>
      <c r="G4763" s="34">
        <v>0.59</v>
      </c>
      <c r="H4763" s="3" t="s">
        <v>26</v>
      </c>
      <c r="I4763" s="3" t="s">
        <v>70</v>
      </c>
      <c r="J4763" s="3" t="s">
        <v>8165</v>
      </c>
      <c r="K4763" s="3" t="s">
        <v>8172</v>
      </c>
      <c r="L4763" s="3" t="s">
        <v>8169</v>
      </c>
      <c r="M4763" s="26">
        <v>45597</v>
      </c>
      <c r="N4763"/>
      <c r="O4763" s="3" t="s">
        <v>78</v>
      </c>
      <c r="P4763" s="34">
        <v>0</v>
      </c>
      <c r="Q4763" s="34">
        <v>14.75</v>
      </c>
      <c r="R4763" s="34">
        <v>-14.75</v>
      </c>
      <c r="S4763" s="36">
        <v>-1</v>
      </c>
      <c r="T4763" s="72" t="s">
        <v>78</v>
      </c>
      <c r="U4763" s="34" t="s">
        <v>78</v>
      </c>
      <c r="V4763" s="34" t="s">
        <v>78</v>
      </c>
      <c r="W4763" s="34" t="s">
        <v>78</v>
      </c>
      <c r="X4763" s="36" t="s">
        <v>78</v>
      </c>
      <c r="Y4763" s="36" t="str">
        <f>IFERROR(VLOOKUP(A4763,'Pivot price tier'!$C$8:$L$2270,10,0),"")</f>
        <v/>
      </c>
      <c r="Z4763" s="36" t="str">
        <f>IFERROR(VLOOKUP(A4763,'Pivot price tier by size'!$D$8:$M$2491,10,0),"")</f>
        <v/>
      </c>
      <c r="AA4763" s="36" t="str">
        <f>IFERROR(VLOOKUP(A4763,'Pivot category'!$B$8:$I$2216,8,0),"")</f>
        <v/>
      </c>
      <c r="AB4763" s="3" t="str">
        <f>IF(P4763&lt;$AC$1,"Bottom 5%","")</f>
        <v>Bottom 5%</v>
      </c>
      <c r="AC4763"/>
      <c r="AD4763" s="34" t="s">
        <v>16463</v>
      </c>
      <c r="AE4763" s="34" t="s">
        <v>13946</v>
      </c>
    </row>
    <row r="4764" spans="1:31" hidden="1" x14ac:dyDescent="0.25">
      <c r="A4764" t="s">
        <v>14240</v>
      </c>
      <c r="B4764" t="s">
        <v>14241</v>
      </c>
      <c r="C4764" s="3" t="s">
        <v>32</v>
      </c>
      <c r="D4764" s="3" t="s">
        <v>2466</v>
      </c>
      <c r="E4764" s="3" t="s">
        <v>5141</v>
      </c>
      <c r="F4764" s="3">
        <v>8000</v>
      </c>
      <c r="G4764" s="34">
        <v>8.39</v>
      </c>
      <c r="H4764" s="3" t="s">
        <v>26</v>
      </c>
      <c r="I4764" s="3" t="s">
        <v>17</v>
      </c>
      <c r="J4764" s="3" t="s">
        <v>8165</v>
      </c>
      <c r="K4764" s="3" t="s">
        <v>8185</v>
      </c>
      <c r="L4764" s="3" t="s">
        <v>8169</v>
      </c>
      <c r="M4764" s="26">
        <v>45658</v>
      </c>
      <c r="N4764"/>
      <c r="O4764" s="3" t="s">
        <v>78</v>
      </c>
      <c r="P4764" s="34">
        <v>0</v>
      </c>
      <c r="Q4764" s="34">
        <v>8.39</v>
      </c>
      <c r="R4764" s="34">
        <v>-8.39</v>
      </c>
      <c r="S4764" s="36">
        <v>-1</v>
      </c>
      <c r="T4764" s="72" t="s">
        <v>78</v>
      </c>
      <c r="U4764" s="34" t="s">
        <v>78</v>
      </c>
      <c r="V4764" s="34" t="s">
        <v>78</v>
      </c>
      <c r="W4764" s="34" t="s">
        <v>78</v>
      </c>
      <c r="X4764" s="36" t="s">
        <v>78</v>
      </c>
      <c r="Y4764" s="36" t="str">
        <f>IFERROR(VLOOKUP(A4764,'Pivot price tier'!$C$8:$L$2270,10,0),"")</f>
        <v/>
      </c>
      <c r="Z4764" s="36" t="str">
        <f>IFERROR(VLOOKUP(A4764,'Pivot price tier by size'!$D$8:$M$2491,10,0),"")</f>
        <v/>
      </c>
      <c r="AA4764" s="36" t="str">
        <f>IFERROR(VLOOKUP(A4764,'Pivot category'!$B$8:$I$2216,8,0),"")</f>
        <v/>
      </c>
      <c r="AB4764" s="3" t="str">
        <f>IF(P4764&lt;$AC$1,"Bottom 5%","")</f>
        <v>Bottom 5%</v>
      </c>
      <c r="AC4764"/>
      <c r="AD4764" s="34" t="s">
        <v>16463</v>
      </c>
      <c r="AE4764" s="34" t="s">
        <v>13946</v>
      </c>
    </row>
    <row r="4765" spans="1:31" hidden="1" x14ac:dyDescent="0.25">
      <c r="A4765" t="s">
        <v>11112</v>
      </c>
      <c r="B4765" t="s">
        <v>7944</v>
      </c>
      <c r="C4765" s="3" t="s">
        <v>73</v>
      </c>
      <c r="D4765" s="3" t="s">
        <v>8158</v>
      </c>
      <c r="E4765" s="3">
        <v>0</v>
      </c>
      <c r="F4765" s="3">
        <v>7000</v>
      </c>
      <c r="G4765" s="34">
        <v>7.79</v>
      </c>
      <c r="H4765" s="3" t="s">
        <v>8245</v>
      </c>
      <c r="I4765" s="3" t="s">
        <v>12205</v>
      </c>
      <c r="J4765" s="3" t="s">
        <v>8165</v>
      </c>
      <c r="K4765" s="3" t="s">
        <v>8164</v>
      </c>
      <c r="L4765" s="3" t="s">
        <v>8169</v>
      </c>
      <c r="M4765" s="26" t="s">
        <v>13723</v>
      </c>
      <c r="N4765"/>
      <c r="O4765" s="3" t="s">
        <v>78</v>
      </c>
      <c r="P4765" s="34">
        <v>0</v>
      </c>
      <c r="Q4765" s="34">
        <v>77.900000000000006</v>
      </c>
      <c r="R4765" s="34">
        <v>-77.900000000000006</v>
      </c>
      <c r="S4765" s="36">
        <v>-1</v>
      </c>
      <c r="T4765" s="72" t="s">
        <v>78</v>
      </c>
      <c r="U4765" s="34">
        <v>0</v>
      </c>
      <c r="V4765" s="34">
        <v>38.950000000000003</v>
      </c>
      <c r="W4765" s="34">
        <v>-38.950000000000003</v>
      </c>
      <c r="X4765" s="36">
        <v>-1</v>
      </c>
      <c r="Y4765" s="36" t="str">
        <f>IFERROR(VLOOKUP(A4765,'Pivot price tier'!$C$8:$L$2270,10,0),"")</f>
        <v/>
      </c>
      <c r="Z4765" s="36" t="str">
        <f>IFERROR(VLOOKUP(A4765,'Pivot price tier by size'!$D$8:$M$2491,10,0),"")</f>
        <v/>
      </c>
      <c r="AA4765" s="36" t="str">
        <f>IFERROR(VLOOKUP(A4765,'Pivot category'!$B$8:$I$2216,8,0),"")</f>
        <v/>
      </c>
      <c r="AB4765" s="3" t="str">
        <f>IF(P4765&lt;$AC$1,"Bottom 5%","")</f>
        <v>Bottom 5%</v>
      </c>
      <c r="AC4765"/>
      <c r="AD4765" s="34" t="s">
        <v>16463</v>
      </c>
      <c r="AE4765" s="34" t="s">
        <v>13946</v>
      </c>
    </row>
    <row r="4766" spans="1:31" hidden="1" x14ac:dyDescent="0.25">
      <c r="A4766" t="s">
        <v>12845</v>
      </c>
      <c r="B4766" t="s">
        <v>4981</v>
      </c>
      <c r="C4766" s="3" t="s">
        <v>36</v>
      </c>
      <c r="D4766" s="3" t="s">
        <v>4861</v>
      </c>
      <c r="E4766" s="3" t="s">
        <v>5141</v>
      </c>
      <c r="F4766" s="3">
        <v>7000</v>
      </c>
      <c r="G4766" s="34">
        <v>11.39</v>
      </c>
      <c r="H4766" s="3" t="s">
        <v>26</v>
      </c>
      <c r="I4766" s="3" t="s">
        <v>17</v>
      </c>
      <c r="J4766" s="3" t="s">
        <v>8168</v>
      </c>
      <c r="K4766" s="3" t="s">
        <v>8185</v>
      </c>
      <c r="L4766" s="3" t="s">
        <v>8169</v>
      </c>
      <c r="M4766" s="26" t="s">
        <v>13723</v>
      </c>
      <c r="N4766"/>
      <c r="O4766" s="3" t="s">
        <v>78</v>
      </c>
      <c r="P4766" s="34">
        <v>0</v>
      </c>
      <c r="Q4766" s="34">
        <v>45.56</v>
      </c>
      <c r="R4766" s="34">
        <v>-45.56</v>
      </c>
      <c r="S4766" s="36">
        <v>-1</v>
      </c>
      <c r="T4766" s="72" t="s">
        <v>78</v>
      </c>
      <c r="U4766" s="34" t="s">
        <v>78</v>
      </c>
      <c r="V4766" s="34" t="s">
        <v>78</v>
      </c>
      <c r="W4766" s="34" t="s">
        <v>78</v>
      </c>
      <c r="X4766" s="36" t="s">
        <v>78</v>
      </c>
      <c r="Y4766" s="36" t="str">
        <f>IFERROR(VLOOKUP(A4766,'Pivot price tier'!$C$8:$L$2270,10,0),"")</f>
        <v/>
      </c>
      <c r="Z4766" s="36" t="str">
        <f>IFERROR(VLOOKUP(A4766,'Pivot price tier by size'!$D$8:$M$2491,10,0),"")</f>
        <v/>
      </c>
      <c r="AA4766" s="36" t="str">
        <f>IFERROR(VLOOKUP(A4766,'Pivot category'!$B$8:$I$2216,8,0),"")</f>
        <v/>
      </c>
      <c r="AB4766" s="3" t="str">
        <f>IF(P4766&lt;$AC$1,"Bottom 5%","")</f>
        <v>Bottom 5%</v>
      </c>
      <c r="AC4766"/>
      <c r="AD4766" s="34" t="s">
        <v>16463</v>
      </c>
      <c r="AE4766" s="34" t="s">
        <v>13946</v>
      </c>
    </row>
    <row r="4767" spans="1:31" hidden="1" x14ac:dyDescent="0.25">
      <c r="A4767" t="s">
        <v>9306</v>
      </c>
      <c r="B4767" t="s">
        <v>9305</v>
      </c>
      <c r="C4767" s="3" t="s">
        <v>73</v>
      </c>
      <c r="D4767" s="3" t="s">
        <v>9111</v>
      </c>
      <c r="E4767" s="3">
        <v>0</v>
      </c>
      <c r="F4767" s="3">
        <v>7000</v>
      </c>
      <c r="G4767" s="34">
        <v>10.79</v>
      </c>
      <c r="H4767" s="3" t="s">
        <v>8245</v>
      </c>
      <c r="I4767" s="3" t="s">
        <v>12205</v>
      </c>
      <c r="J4767" s="3" t="s">
        <v>8165</v>
      </c>
      <c r="K4767" s="3" t="s">
        <v>8164</v>
      </c>
      <c r="L4767" s="3" t="s">
        <v>8169</v>
      </c>
      <c r="M4767" s="26" t="s">
        <v>13723</v>
      </c>
      <c r="N4767"/>
      <c r="O4767" s="3" t="s">
        <v>78</v>
      </c>
      <c r="P4767" s="34">
        <v>0</v>
      </c>
      <c r="Q4767" s="34">
        <v>53.97</v>
      </c>
      <c r="R4767" s="34">
        <v>-53.97</v>
      </c>
      <c r="S4767" s="36">
        <v>-1</v>
      </c>
      <c r="T4767" s="72" t="s">
        <v>78</v>
      </c>
      <c r="U4767" s="34">
        <v>0</v>
      </c>
      <c r="V4767" s="34">
        <v>25.18</v>
      </c>
      <c r="W4767" s="34">
        <v>-25.18</v>
      </c>
      <c r="X4767" s="36">
        <v>-1</v>
      </c>
      <c r="Y4767" s="36" t="str">
        <f>IFERROR(VLOOKUP(A4767,'Pivot price tier'!$C$8:$L$2270,10,0),"")</f>
        <v/>
      </c>
      <c r="Z4767" s="36" t="str">
        <f>IFERROR(VLOOKUP(A4767,'Pivot price tier by size'!$D$8:$M$2491,10,0),"")</f>
        <v/>
      </c>
      <c r="AA4767" s="36" t="str">
        <f>IFERROR(VLOOKUP(A4767,'Pivot category'!$B$8:$I$2216,8,0),"")</f>
        <v/>
      </c>
      <c r="AB4767" s="3" t="str">
        <f>IF(P4767&lt;$AC$1,"Bottom 5%","")</f>
        <v>Bottom 5%</v>
      </c>
      <c r="AC4767"/>
      <c r="AD4767" s="34" t="s">
        <v>16463</v>
      </c>
      <c r="AE4767" s="34" t="s">
        <v>13946</v>
      </c>
    </row>
    <row r="4768" spans="1:31" hidden="1" x14ac:dyDescent="0.25">
      <c r="A4768" t="s">
        <v>8510</v>
      </c>
      <c r="B4768" t="s">
        <v>8509</v>
      </c>
      <c r="C4768" s="3" t="s">
        <v>32</v>
      </c>
      <c r="D4768" s="3" t="s">
        <v>8354</v>
      </c>
      <c r="E4768" s="3">
        <v>0</v>
      </c>
      <c r="F4768" s="3">
        <v>7000</v>
      </c>
      <c r="G4768" s="34">
        <v>17.989999999999998</v>
      </c>
      <c r="H4768" s="3" t="s">
        <v>29</v>
      </c>
      <c r="I4768" s="3" t="s">
        <v>19</v>
      </c>
      <c r="J4768" s="3" t="s">
        <v>8165</v>
      </c>
      <c r="K4768" s="3" t="s">
        <v>8164</v>
      </c>
      <c r="L4768" s="3" t="s">
        <v>8169</v>
      </c>
      <c r="M4768" s="26" t="s">
        <v>13723</v>
      </c>
      <c r="N4768"/>
      <c r="O4768" s="3" t="s">
        <v>78</v>
      </c>
      <c r="P4768" s="34">
        <v>0</v>
      </c>
      <c r="Q4768" s="34">
        <v>89.95</v>
      </c>
      <c r="R4768" s="34">
        <v>-89.95</v>
      </c>
      <c r="S4768" s="36">
        <v>-1</v>
      </c>
      <c r="T4768" s="72" t="s">
        <v>78</v>
      </c>
      <c r="U4768" s="34">
        <v>0</v>
      </c>
      <c r="V4768" s="34">
        <v>0</v>
      </c>
      <c r="W4768" s="34">
        <v>0</v>
      </c>
      <c r="X4768" s="36" t="s">
        <v>78</v>
      </c>
      <c r="Y4768" s="36" t="str">
        <f>IFERROR(VLOOKUP(A4768,'Pivot price tier'!$C$8:$L$2270,10,0),"")</f>
        <v/>
      </c>
      <c r="Z4768" s="36" t="str">
        <f>IFERROR(VLOOKUP(A4768,'Pivot price tier by size'!$D$8:$M$2491,10,0),"")</f>
        <v/>
      </c>
      <c r="AA4768" s="36" t="str">
        <f>IFERROR(VLOOKUP(A4768,'Pivot category'!$B$8:$I$2216,8,0),"")</f>
        <v/>
      </c>
      <c r="AB4768" s="3" t="str">
        <f>IF(P4768&lt;$AC$1,"Bottom 5%","")</f>
        <v>Bottom 5%</v>
      </c>
      <c r="AC4768"/>
      <c r="AD4768" s="34" t="s">
        <v>16465</v>
      </c>
      <c r="AE4768" s="34" t="s">
        <v>16467</v>
      </c>
    </row>
    <row r="4769" spans="1:31" hidden="1" x14ac:dyDescent="0.25">
      <c r="A4769" t="s">
        <v>7217</v>
      </c>
      <c r="B4769" t="s">
        <v>257</v>
      </c>
      <c r="C4769" s="3" t="s">
        <v>69</v>
      </c>
      <c r="D4769" s="3" t="s">
        <v>2479</v>
      </c>
      <c r="E4769" s="3">
        <v>0</v>
      </c>
      <c r="F4769" s="3">
        <v>4000</v>
      </c>
      <c r="G4769" s="34">
        <v>2.09</v>
      </c>
      <c r="H4769" s="3" t="s">
        <v>29</v>
      </c>
      <c r="I4769" s="3" t="s">
        <v>70</v>
      </c>
      <c r="J4769" s="3" t="s">
        <v>8165</v>
      </c>
      <c r="K4769" s="3" t="s">
        <v>8172</v>
      </c>
      <c r="L4769" s="3" t="s">
        <v>8169</v>
      </c>
      <c r="M4769" s="26" t="s">
        <v>13723</v>
      </c>
      <c r="N4769"/>
      <c r="O4769" s="3">
        <v>1</v>
      </c>
      <c r="P4769" s="34">
        <v>0</v>
      </c>
      <c r="Q4769" s="34">
        <v>194.37</v>
      </c>
      <c r="R4769" s="34">
        <v>-194.37</v>
      </c>
      <c r="S4769" s="36">
        <v>-1</v>
      </c>
      <c r="T4769" s="72">
        <v>0</v>
      </c>
      <c r="U4769" s="34">
        <v>0</v>
      </c>
      <c r="V4769" s="34">
        <v>75.239999999999995</v>
      </c>
      <c r="W4769" s="34">
        <v>-75.239999999999995</v>
      </c>
      <c r="X4769" s="36">
        <v>-1</v>
      </c>
      <c r="Y4769" s="36" t="str">
        <f>IFERROR(VLOOKUP(A4769,'Pivot price tier'!$C$8:$L$2270,10,0),"")</f>
        <v/>
      </c>
      <c r="Z4769" s="36" t="str">
        <f>IFERROR(VLOOKUP(A4769,'Pivot price tier by size'!$D$8:$M$2491,10,0),"")</f>
        <v/>
      </c>
      <c r="AA4769" s="36" t="str">
        <f>IFERROR(VLOOKUP(A4769,'Pivot category'!$B$8:$I$2216,8,0),"")</f>
        <v/>
      </c>
      <c r="AB4769" s="3" t="str">
        <f>IF(P4769&lt;$AC$1,"Bottom 5%","")</f>
        <v>Bottom 5%</v>
      </c>
      <c r="AC4769"/>
      <c r="AD4769" s="34" t="s">
        <v>16465</v>
      </c>
      <c r="AE4769" s="34" t="s">
        <v>16467</v>
      </c>
    </row>
    <row r="4770" spans="1:31" hidden="1" x14ac:dyDescent="0.25">
      <c r="A4770" t="s">
        <v>14543</v>
      </c>
      <c r="B4770" t="s">
        <v>14544</v>
      </c>
      <c r="C4770" s="3" t="s">
        <v>32</v>
      </c>
      <c r="D4770" s="3" t="s">
        <v>2483</v>
      </c>
      <c r="E4770" s="3" t="s">
        <v>5141</v>
      </c>
      <c r="F4770" s="3">
        <v>5000</v>
      </c>
      <c r="G4770" s="34">
        <v>15.57</v>
      </c>
      <c r="H4770" s="3" t="s">
        <v>28</v>
      </c>
      <c r="I4770" s="3" t="s">
        <v>19</v>
      </c>
      <c r="J4770" s="3" t="s">
        <v>8165</v>
      </c>
      <c r="K4770" s="3" t="s">
        <v>8172</v>
      </c>
      <c r="L4770" s="3" t="s">
        <v>8169</v>
      </c>
      <c r="M4770" s="26">
        <v>45778</v>
      </c>
      <c r="N4770"/>
      <c r="O4770" s="3" t="s">
        <v>78</v>
      </c>
      <c r="P4770" s="34">
        <v>0</v>
      </c>
      <c r="Q4770" s="34">
        <v>31.14</v>
      </c>
      <c r="R4770" s="34">
        <v>-31.14</v>
      </c>
      <c r="S4770" s="36">
        <v>-1</v>
      </c>
      <c r="T4770" s="72" t="s">
        <v>78</v>
      </c>
      <c r="U4770" s="34" t="s">
        <v>78</v>
      </c>
      <c r="V4770" s="34" t="s">
        <v>78</v>
      </c>
      <c r="W4770" s="34" t="s">
        <v>78</v>
      </c>
      <c r="X4770" s="36" t="s">
        <v>78</v>
      </c>
      <c r="Y4770" s="36" t="str">
        <f>IFERROR(VLOOKUP(A4770,'Pivot price tier'!$C$8:$L$2270,10,0),"")</f>
        <v/>
      </c>
      <c r="Z4770" s="36" t="str">
        <f>IFERROR(VLOOKUP(A4770,'Pivot price tier by size'!$D$8:$M$2491,10,0),"")</f>
        <v/>
      </c>
      <c r="AA4770" s="36" t="str">
        <f>IFERROR(VLOOKUP(A4770,'Pivot category'!$B$8:$I$2216,8,0),"")</f>
        <v/>
      </c>
      <c r="AB4770" s="3" t="str">
        <f>IF(P4770&lt;$AC$1,"Bottom 5%","")</f>
        <v>Bottom 5%</v>
      </c>
      <c r="AC4770"/>
      <c r="AD4770" s="34" t="s">
        <v>16461</v>
      </c>
      <c r="AE4770" s="34" t="s">
        <v>16530</v>
      </c>
    </row>
    <row r="4771" spans="1:31" hidden="1" x14ac:dyDescent="0.25">
      <c r="A4771" t="s">
        <v>6725</v>
      </c>
      <c r="B4771" t="s">
        <v>5030</v>
      </c>
      <c r="C4771" s="3" t="s">
        <v>32</v>
      </c>
      <c r="D4771" s="3" t="s">
        <v>5063</v>
      </c>
      <c r="E4771" s="3" t="s">
        <v>5095</v>
      </c>
      <c r="F4771" s="3">
        <v>9000</v>
      </c>
      <c r="G4771" s="34">
        <v>104.99</v>
      </c>
      <c r="H4771" s="3" t="s">
        <v>12486</v>
      </c>
      <c r="I4771" s="3" t="s">
        <v>74</v>
      </c>
      <c r="J4771" s="3" t="s">
        <v>8165</v>
      </c>
      <c r="K4771" s="3" t="s">
        <v>8172</v>
      </c>
      <c r="L4771" s="3" t="s">
        <v>8169</v>
      </c>
      <c r="M4771" s="26" t="s">
        <v>13723</v>
      </c>
      <c r="N4771"/>
      <c r="O4771" s="3" t="s">
        <v>78</v>
      </c>
      <c r="P4771" s="34">
        <v>0</v>
      </c>
      <c r="Q4771" s="34">
        <v>314.97000000000003</v>
      </c>
      <c r="R4771" s="34">
        <v>-314.97000000000003</v>
      </c>
      <c r="S4771" s="36">
        <v>-1</v>
      </c>
      <c r="T4771" s="72" t="s">
        <v>78</v>
      </c>
      <c r="U4771" s="34" t="s">
        <v>78</v>
      </c>
      <c r="V4771" s="34" t="s">
        <v>78</v>
      </c>
      <c r="W4771" s="34" t="s">
        <v>78</v>
      </c>
      <c r="X4771" s="36" t="s">
        <v>78</v>
      </c>
      <c r="Y4771" s="36" t="str">
        <f>IFERROR(VLOOKUP(A4771,'Pivot price tier'!$C$8:$L$2270,10,0),"")</f>
        <v/>
      </c>
      <c r="Z4771" s="36" t="str">
        <f>IFERROR(VLOOKUP(A4771,'Pivot price tier by size'!$D$8:$M$2491,10,0),"")</f>
        <v/>
      </c>
      <c r="AA4771" s="36" t="str">
        <f>IFERROR(VLOOKUP(A4771,'Pivot category'!$B$8:$I$2216,8,0),"")</f>
        <v/>
      </c>
      <c r="AB4771" s="3" t="str">
        <f>IF(P4771&lt;$AC$1,"Bottom 5%","")</f>
        <v>Bottom 5%</v>
      </c>
      <c r="AC4771"/>
      <c r="AD4771" s="34" t="s">
        <v>11097</v>
      </c>
      <c r="AE4771" s="34" t="s">
        <v>13973</v>
      </c>
    </row>
    <row r="4772" spans="1:31" hidden="1" x14ac:dyDescent="0.25">
      <c r="A4772" t="s">
        <v>10958</v>
      </c>
      <c r="B4772" t="s">
        <v>10959</v>
      </c>
      <c r="C4772" s="3" t="s">
        <v>32</v>
      </c>
      <c r="D4772" s="3" t="s">
        <v>10859</v>
      </c>
      <c r="E4772" s="3" t="s">
        <v>5093</v>
      </c>
      <c r="F4772" s="3">
        <v>10000</v>
      </c>
      <c r="G4772" s="34">
        <v>179.99</v>
      </c>
      <c r="H4772" s="3" t="s">
        <v>12</v>
      </c>
      <c r="I4772" s="3" t="s">
        <v>74</v>
      </c>
      <c r="J4772" s="3" t="s">
        <v>8165</v>
      </c>
      <c r="K4772" s="3" t="s">
        <v>8176</v>
      </c>
      <c r="L4772" s="3" t="s">
        <v>8169</v>
      </c>
      <c r="M4772" s="26" t="s">
        <v>13723</v>
      </c>
      <c r="N4772"/>
      <c r="O4772" s="3" t="s">
        <v>78</v>
      </c>
      <c r="P4772" s="34">
        <v>0</v>
      </c>
      <c r="Q4772" s="34">
        <v>179.99</v>
      </c>
      <c r="R4772" s="34">
        <v>-179.99</v>
      </c>
      <c r="S4772" s="36">
        <v>-1</v>
      </c>
      <c r="T4772" s="72" t="s">
        <v>78</v>
      </c>
      <c r="U4772" s="34" t="s">
        <v>78</v>
      </c>
      <c r="V4772" s="34" t="s">
        <v>78</v>
      </c>
      <c r="W4772" s="34" t="s">
        <v>78</v>
      </c>
      <c r="X4772" s="36" t="s">
        <v>78</v>
      </c>
      <c r="Y4772" s="36" t="str">
        <f>IFERROR(VLOOKUP(A4772,'Pivot price tier'!$C$8:$L$2270,10,0),"")</f>
        <v/>
      </c>
      <c r="Z4772" s="36" t="str">
        <f>IFERROR(VLOOKUP(A4772,'Pivot price tier by size'!$D$8:$M$2491,10,0),"")</f>
        <v/>
      </c>
      <c r="AA4772" s="36" t="str">
        <f>IFERROR(VLOOKUP(A4772,'Pivot category'!$B$8:$I$2216,8,0),"")</f>
        <v/>
      </c>
      <c r="AB4772" s="3" t="str">
        <f>IF(P4772&lt;$AC$1,"Bottom 5%","")</f>
        <v>Bottom 5%</v>
      </c>
      <c r="AC4772"/>
      <c r="AD4772" s="34" t="s">
        <v>16461</v>
      </c>
      <c r="AE4772" s="34" t="s">
        <v>13949</v>
      </c>
    </row>
    <row r="4773" spans="1:31" hidden="1" x14ac:dyDescent="0.25">
      <c r="A4773" t="s">
        <v>10960</v>
      </c>
      <c r="B4773" t="s">
        <v>10961</v>
      </c>
      <c r="C4773" s="3" t="s">
        <v>32</v>
      </c>
      <c r="D4773" s="3" t="s">
        <v>10860</v>
      </c>
      <c r="E4773" s="3" t="s">
        <v>5093</v>
      </c>
      <c r="F4773" s="3">
        <v>10000</v>
      </c>
      <c r="G4773" s="34">
        <v>179.99</v>
      </c>
      <c r="H4773" s="3" t="s">
        <v>12</v>
      </c>
      <c r="I4773" s="3" t="s">
        <v>74</v>
      </c>
      <c r="J4773" s="3" t="s">
        <v>8165</v>
      </c>
      <c r="K4773" s="3" t="s">
        <v>8176</v>
      </c>
      <c r="L4773" s="3" t="s">
        <v>8169</v>
      </c>
      <c r="M4773" s="26" t="s">
        <v>13723</v>
      </c>
      <c r="N4773"/>
      <c r="O4773" s="3" t="s">
        <v>78</v>
      </c>
      <c r="P4773" s="34">
        <v>0</v>
      </c>
      <c r="Q4773" s="34">
        <v>2519.88</v>
      </c>
      <c r="R4773" s="34">
        <v>-2519.88</v>
      </c>
      <c r="S4773" s="36">
        <v>-1</v>
      </c>
      <c r="T4773" s="72" t="s">
        <v>78</v>
      </c>
      <c r="U4773" s="34" t="s">
        <v>78</v>
      </c>
      <c r="V4773" s="34" t="s">
        <v>78</v>
      </c>
      <c r="W4773" s="34" t="s">
        <v>78</v>
      </c>
      <c r="X4773" s="36" t="s">
        <v>78</v>
      </c>
      <c r="Y4773" s="36" t="str">
        <f>IFERROR(VLOOKUP(A4773,'Pivot price tier'!$C$8:$L$2270,10,0),"")</f>
        <v/>
      </c>
      <c r="Z4773" s="36" t="str">
        <f>IFERROR(VLOOKUP(A4773,'Pivot price tier by size'!$D$8:$M$2491,10,0),"")</f>
        <v/>
      </c>
      <c r="AA4773" s="36" t="str">
        <f>IFERROR(VLOOKUP(A4773,'Pivot category'!$B$8:$I$2216,8,0),"")</f>
        <v/>
      </c>
      <c r="AB4773" s="3" t="str">
        <f>IF(P4773&lt;$AC$1,"Bottom 5%","")</f>
        <v>Bottom 5%</v>
      </c>
      <c r="AC4773"/>
      <c r="AD4773" s="34" t="s">
        <v>16463</v>
      </c>
      <c r="AE4773" s="34" t="s">
        <v>13949</v>
      </c>
    </row>
    <row r="4774" spans="1:31" hidden="1" x14ac:dyDescent="0.25">
      <c r="A4774" t="s">
        <v>10962</v>
      </c>
      <c r="B4774" t="s">
        <v>10963</v>
      </c>
      <c r="C4774" s="3" t="s">
        <v>32</v>
      </c>
      <c r="D4774" s="3" t="s">
        <v>10861</v>
      </c>
      <c r="E4774" s="3" t="s">
        <v>5093</v>
      </c>
      <c r="F4774" s="3">
        <v>10000</v>
      </c>
      <c r="G4774" s="34">
        <v>179.99</v>
      </c>
      <c r="H4774" s="3" t="s">
        <v>12</v>
      </c>
      <c r="I4774" s="3" t="s">
        <v>74</v>
      </c>
      <c r="J4774" s="3" t="s">
        <v>8165</v>
      </c>
      <c r="K4774" s="3" t="s">
        <v>8176</v>
      </c>
      <c r="L4774" s="3" t="s">
        <v>8169</v>
      </c>
      <c r="M4774" s="26" t="s">
        <v>13723</v>
      </c>
      <c r="N4774"/>
      <c r="O4774" s="3" t="s">
        <v>78</v>
      </c>
      <c r="P4774" s="34">
        <v>0</v>
      </c>
      <c r="Q4774" s="34">
        <v>209.99</v>
      </c>
      <c r="R4774" s="34">
        <v>-209.99</v>
      </c>
      <c r="S4774" s="36">
        <v>-1</v>
      </c>
      <c r="T4774" s="72" t="s">
        <v>78</v>
      </c>
      <c r="U4774" s="34" t="s">
        <v>78</v>
      </c>
      <c r="V4774" s="34" t="s">
        <v>78</v>
      </c>
      <c r="W4774" s="34" t="s">
        <v>78</v>
      </c>
      <c r="X4774" s="36" t="s">
        <v>78</v>
      </c>
      <c r="Y4774" s="36" t="str">
        <f>IFERROR(VLOOKUP(A4774,'Pivot price tier'!$C$8:$L$2270,10,0),"")</f>
        <v/>
      </c>
      <c r="Z4774" s="36" t="str">
        <f>IFERROR(VLOOKUP(A4774,'Pivot price tier by size'!$D$8:$M$2491,10,0),"")</f>
        <v/>
      </c>
      <c r="AA4774" s="36" t="str">
        <f>IFERROR(VLOOKUP(A4774,'Pivot category'!$B$8:$I$2216,8,0),"")</f>
        <v/>
      </c>
      <c r="AB4774" s="3" t="str">
        <f>IF(P4774&lt;$AC$1,"Bottom 5%","")</f>
        <v>Bottom 5%</v>
      </c>
      <c r="AC4774"/>
      <c r="AD4774" s="34" t="s">
        <v>16461</v>
      </c>
      <c r="AE4774" s="34" t="s">
        <v>13949</v>
      </c>
    </row>
    <row r="4775" spans="1:31" hidden="1" x14ac:dyDescent="0.25">
      <c r="A4775" t="s">
        <v>9755</v>
      </c>
      <c r="B4775" t="s">
        <v>9779</v>
      </c>
      <c r="C4775" s="3" t="s">
        <v>36</v>
      </c>
      <c r="D4775" s="3" t="s">
        <v>4866</v>
      </c>
      <c r="E4775" s="3" t="s">
        <v>5093</v>
      </c>
      <c r="F4775" s="3">
        <v>9000</v>
      </c>
      <c r="G4775" s="34">
        <v>5.69</v>
      </c>
      <c r="H4775" s="3" t="s">
        <v>12</v>
      </c>
      <c r="I4775" s="3" t="s">
        <v>13</v>
      </c>
      <c r="J4775" s="3" t="s">
        <v>8168</v>
      </c>
      <c r="K4775" s="3" t="s">
        <v>8172</v>
      </c>
      <c r="L4775" s="3" t="s">
        <v>8167</v>
      </c>
      <c r="M4775" s="26" t="s">
        <v>13723</v>
      </c>
      <c r="N4775"/>
      <c r="O4775" s="3" t="s">
        <v>78</v>
      </c>
      <c r="P4775" s="34">
        <v>0</v>
      </c>
      <c r="Q4775" s="34">
        <v>193.46</v>
      </c>
      <c r="R4775" s="34">
        <v>-193.46</v>
      </c>
      <c r="S4775" s="36">
        <v>-1</v>
      </c>
      <c r="T4775" s="72" t="s">
        <v>78</v>
      </c>
      <c r="U4775" s="34" t="s">
        <v>78</v>
      </c>
      <c r="V4775" s="34" t="s">
        <v>78</v>
      </c>
      <c r="W4775" s="34" t="s">
        <v>78</v>
      </c>
      <c r="X4775" s="36" t="s">
        <v>78</v>
      </c>
      <c r="Y4775" s="36" t="str">
        <f>IFERROR(VLOOKUP(A4775,'Pivot price tier'!$C$8:$L$2270,10,0),"")</f>
        <v/>
      </c>
      <c r="Z4775" s="36" t="str">
        <f>IFERROR(VLOOKUP(A4775,'Pivot price tier by size'!$D$8:$M$2491,10,0),"")</f>
        <v/>
      </c>
      <c r="AA4775" s="36" t="str">
        <f>IFERROR(VLOOKUP(A4775,'Pivot category'!$B$8:$I$2216,8,0),"")</f>
        <v/>
      </c>
      <c r="AB4775" s="3" t="str">
        <f>IF(P4775&lt;$AC$1,"Bottom 5%","")</f>
        <v>Bottom 5%</v>
      </c>
      <c r="AC4775"/>
      <c r="AD4775" s="34" t="s">
        <v>16459</v>
      </c>
      <c r="AE4775" s="34" t="s">
        <v>13941</v>
      </c>
    </row>
    <row r="4776" spans="1:31" hidden="1" x14ac:dyDescent="0.25">
      <c r="A4776" t="s">
        <v>7313</v>
      </c>
      <c r="B4776" t="s">
        <v>277</v>
      </c>
      <c r="C4776" s="3" t="s">
        <v>36</v>
      </c>
      <c r="D4776" s="3" t="s">
        <v>2501</v>
      </c>
      <c r="E4776" s="3" t="s">
        <v>5093</v>
      </c>
      <c r="F4776" s="3">
        <v>1000</v>
      </c>
      <c r="G4776" s="34">
        <v>5.99</v>
      </c>
      <c r="H4776" s="3" t="s">
        <v>12487</v>
      </c>
      <c r="I4776" s="3" t="s">
        <v>17</v>
      </c>
      <c r="J4776" s="3" t="s">
        <v>8168</v>
      </c>
      <c r="K4776" s="3" t="s">
        <v>8164</v>
      </c>
      <c r="L4776" s="3" t="s">
        <v>8166</v>
      </c>
      <c r="M4776" s="26" t="s">
        <v>13723</v>
      </c>
      <c r="N4776"/>
      <c r="O4776" s="3">
        <v>1</v>
      </c>
      <c r="P4776" s="34">
        <v>0</v>
      </c>
      <c r="Q4776" s="34">
        <v>11.98</v>
      </c>
      <c r="R4776" s="34">
        <v>-11.98</v>
      </c>
      <c r="S4776" s="36">
        <v>-1</v>
      </c>
      <c r="T4776" s="72">
        <v>0</v>
      </c>
      <c r="U4776" s="34" t="s">
        <v>78</v>
      </c>
      <c r="V4776" s="34" t="s">
        <v>78</v>
      </c>
      <c r="W4776" s="34" t="s">
        <v>78</v>
      </c>
      <c r="X4776" s="36" t="s">
        <v>78</v>
      </c>
      <c r="Y4776" s="36" t="str">
        <f>IFERROR(VLOOKUP(A4776,'Pivot price tier'!$C$8:$L$2270,10,0),"")</f>
        <v/>
      </c>
      <c r="Z4776" s="36" t="str">
        <f>IFERROR(VLOOKUP(A4776,'Pivot price tier by size'!$D$8:$M$2491,10,0),"")</f>
        <v/>
      </c>
      <c r="AA4776" s="36" t="str">
        <f>IFERROR(VLOOKUP(A4776,'Pivot category'!$B$8:$I$2216,8,0),"")</f>
        <v/>
      </c>
      <c r="AB4776" s="3" t="str">
        <f>IF(P4776&lt;$AC$1,"Bottom 5%","")</f>
        <v>Bottom 5%</v>
      </c>
      <c r="AC4776"/>
      <c r="AD4776" s="34" t="s">
        <v>16459</v>
      </c>
      <c r="AE4776" s="34" t="s">
        <v>13952</v>
      </c>
    </row>
    <row r="4777" spans="1:31" hidden="1" x14ac:dyDescent="0.25">
      <c r="A4777" t="s">
        <v>14051</v>
      </c>
      <c r="B4777" t="s">
        <v>14052</v>
      </c>
      <c r="C4777" s="3" t="s">
        <v>36</v>
      </c>
      <c r="D4777" s="3" t="s">
        <v>13368</v>
      </c>
      <c r="E4777" s="3">
        <v>0</v>
      </c>
      <c r="F4777" s="3">
        <v>30000</v>
      </c>
      <c r="G4777" s="34">
        <v>16.66</v>
      </c>
      <c r="H4777" s="3" t="s">
        <v>29</v>
      </c>
      <c r="I4777" s="3" t="s">
        <v>17</v>
      </c>
      <c r="J4777" s="3" t="s">
        <v>13254</v>
      </c>
      <c r="K4777" s="3" t="s">
        <v>8176</v>
      </c>
      <c r="L4777" s="3" t="s">
        <v>68</v>
      </c>
      <c r="M4777" s="26">
        <v>45627</v>
      </c>
      <c r="N4777"/>
      <c r="O4777" s="3">
        <v>1</v>
      </c>
      <c r="P4777" s="34">
        <v>0</v>
      </c>
      <c r="Q4777" s="34">
        <v>319.89999999999998</v>
      </c>
      <c r="R4777" s="34">
        <v>-319.89999999999998</v>
      </c>
      <c r="S4777" s="36">
        <v>-1</v>
      </c>
      <c r="T4777" s="72">
        <v>0</v>
      </c>
      <c r="U4777" s="34">
        <v>0</v>
      </c>
      <c r="V4777" s="34">
        <v>359.87</v>
      </c>
      <c r="W4777" s="34">
        <v>-359.87</v>
      </c>
      <c r="X4777" s="36">
        <v>-1</v>
      </c>
      <c r="Y4777" s="36" t="str">
        <f>IFERROR(VLOOKUP(A4777,'Pivot price tier'!$C$8:$L$2270,10,0),"")</f>
        <v/>
      </c>
      <c r="Z4777" s="36" t="str">
        <f>IFERROR(VLOOKUP(A4777,'Pivot price tier by size'!$D$8:$M$2491,10,0),"")</f>
        <v/>
      </c>
      <c r="AA4777" s="36" t="str">
        <f>IFERROR(VLOOKUP(A4777,'Pivot category'!$B$8:$I$2216,8,0),"")</f>
        <v/>
      </c>
      <c r="AB4777" s="3" t="str">
        <f>IF(P4777&lt;$AC$1,"Bottom 5%","")</f>
        <v>Bottom 5%</v>
      </c>
      <c r="AC4777"/>
      <c r="AD4777" s="34">
        <v>0</v>
      </c>
      <c r="AE4777" s="34" t="s">
        <v>16623</v>
      </c>
    </row>
    <row r="4778" spans="1:31" hidden="1" x14ac:dyDescent="0.25">
      <c r="A4778" t="s">
        <v>12856</v>
      </c>
      <c r="B4778" t="s">
        <v>12857</v>
      </c>
      <c r="C4778" s="3" t="s">
        <v>72</v>
      </c>
      <c r="D4778" s="3" t="s">
        <v>2507</v>
      </c>
      <c r="E4778" s="3" t="s">
        <v>5141</v>
      </c>
      <c r="F4778" s="3">
        <v>5000</v>
      </c>
      <c r="G4778" s="34">
        <v>5.09</v>
      </c>
      <c r="H4778" s="3" t="s">
        <v>26</v>
      </c>
      <c r="I4778" s="3" t="s">
        <v>70</v>
      </c>
      <c r="J4778" s="3" t="s">
        <v>8168</v>
      </c>
      <c r="K4778" s="3" t="s">
        <v>8172</v>
      </c>
      <c r="L4778" s="3" t="s">
        <v>8167</v>
      </c>
      <c r="M4778" s="26">
        <v>45474</v>
      </c>
      <c r="N4778"/>
      <c r="O4778" s="3">
        <v>2</v>
      </c>
      <c r="P4778" s="34">
        <v>0</v>
      </c>
      <c r="Q4778" s="34">
        <v>24.9</v>
      </c>
      <c r="R4778" s="34">
        <v>-24.9</v>
      </c>
      <c r="S4778" s="36">
        <v>-1</v>
      </c>
      <c r="T4778" s="72">
        <v>0</v>
      </c>
      <c r="U4778" s="34" t="s">
        <v>78</v>
      </c>
      <c r="V4778" s="34" t="s">
        <v>78</v>
      </c>
      <c r="W4778" s="34" t="s">
        <v>78</v>
      </c>
      <c r="X4778" s="36" t="s">
        <v>78</v>
      </c>
      <c r="Y4778" s="36" t="str">
        <f>IFERROR(VLOOKUP(A4778,'Pivot price tier'!$C$8:$L$2270,10,0),"")</f>
        <v/>
      </c>
      <c r="Z4778" s="36" t="str">
        <f>IFERROR(VLOOKUP(A4778,'Pivot price tier by size'!$D$8:$M$2491,10,0),"")</f>
        <v/>
      </c>
      <c r="AA4778" s="36" t="str">
        <f>IFERROR(VLOOKUP(A4778,'Pivot category'!$B$8:$I$2216,8,0),"")</f>
        <v/>
      </c>
      <c r="AB4778" s="3" t="str">
        <f>IF(P4778&lt;$AC$1,"Bottom 5%","")</f>
        <v>Bottom 5%</v>
      </c>
      <c r="AC4778"/>
      <c r="AD4778" s="34" t="s">
        <v>11097</v>
      </c>
      <c r="AE4778" s="34" t="s">
        <v>13977</v>
      </c>
    </row>
    <row r="4779" spans="1:31" hidden="1" x14ac:dyDescent="0.25">
      <c r="A4779" t="s">
        <v>14348</v>
      </c>
      <c r="B4779" t="s">
        <v>14349</v>
      </c>
      <c r="C4779" s="3" t="s">
        <v>32</v>
      </c>
      <c r="D4779" s="3" t="s">
        <v>13879</v>
      </c>
      <c r="E4779" s="3" t="s">
        <v>5141</v>
      </c>
      <c r="F4779" s="3">
        <v>30000</v>
      </c>
      <c r="G4779" s="34">
        <v>24.49</v>
      </c>
      <c r="H4779" s="3" t="s">
        <v>12</v>
      </c>
      <c r="I4779" s="3" t="s">
        <v>21</v>
      </c>
      <c r="J4779" s="3" t="s">
        <v>13254</v>
      </c>
      <c r="K4779" s="3" t="s">
        <v>8176</v>
      </c>
      <c r="L4779" s="3" t="s">
        <v>68</v>
      </c>
      <c r="M4779" s="26">
        <v>45689</v>
      </c>
      <c r="N4779"/>
      <c r="O4779" s="3">
        <v>0</v>
      </c>
      <c r="P4779" s="34">
        <v>0</v>
      </c>
      <c r="Q4779" s="34">
        <v>89.52</v>
      </c>
      <c r="R4779" s="34">
        <v>-89.52</v>
      </c>
      <c r="S4779" s="36">
        <v>-1</v>
      </c>
      <c r="T4779" s="72" t="s">
        <v>78</v>
      </c>
      <c r="U4779" s="34">
        <v>0</v>
      </c>
      <c r="V4779" s="34">
        <v>146.94</v>
      </c>
      <c r="W4779" s="34">
        <v>-146.94</v>
      </c>
      <c r="X4779" s="36">
        <v>-1</v>
      </c>
      <c r="Y4779" s="36" t="str">
        <f>IFERROR(VLOOKUP(A4779,'Pivot price tier'!$C$8:$L$2270,10,0),"")</f>
        <v/>
      </c>
      <c r="Z4779" s="36" t="str">
        <f>IFERROR(VLOOKUP(A4779,'Pivot price tier by size'!$D$8:$M$2491,10,0),"")</f>
        <v/>
      </c>
      <c r="AA4779" s="36" t="str">
        <f>IFERROR(VLOOKUP(A4779,'Pivot category'!$B$8:$I$2216,8,0),"")</f>
        <v/>
      </c>
      <c r="AB4779" s="3" t="str">
        <f>IF(P4779&lt;$AC$1,"Bottom 5%","")</f>
        <v>Bottom 5%</v>
      </c>
      <c r="AC4779"/>
      <c r="AD4779" s="34">
        <v>0</v>
      </c>
      <c r="AE4779" s="34" t="s">
        <v>16599</v>
      </c>
    </row>
    <row r="4780" spans="1:31" hidden="1" x14ac:dyDescent="0.25">
      <c r="A4780" t="s">
        <v>13190</v>
      </c>
      <c r="B4780" t="s">
        <v>13735</v>
      </c>
      <c r="C4780" s="3" t="s">
        <v>32</v>
      </c>
      <c r="D4780" s="3" t="s">
        <v>2514</v>
      </c>
      <c r="E4780" s="3" t="s">
        <v>5141</v>
      </c>
      <c r="F4780" s="3">
        <v>4000</v>
      </c>
      <c r="G4780" s="34">
        <v>25.99</v>
      </c>
      <c r="H4780" s="3" t="s">
        <v>28</v>
      </c>
      <c r="I4780" s="3" t="s">
        <v>21</v>
      </c>
      <c r="J4780" s="3" t="s">
        <v>8168</v>
      </c>
      <c r="K4780" s="3" t="s">
        <v>8172</v>
      </c>
      <c r="L4780" s="3" t="s">
        <v>8166</v>
      </c>
      <c r="M4780" s="26">
        <v>45597</v>
      </c>
      <c r="N4780"/>
      <c r="O4780" s="3" t="s">
        <v>78</v>
      </c>
      <c r="P4780" s="34">
        <v>0</v>
      </c>
      <c r="Q4780" s="34">
        <v>129.94999999999999</v>
      </c>
      <c r="R4780" s="34">
        <v>-129.94999999999999</v>
      </c>
      <c r="S4780" s="36">
        <v>-1</v>
      </c>
      <c r="T4780" s="72" t="s">
        <v>78</v>
      </c>
      <c r="U4780" s="34">
        <v>0</v>
      </c>
      <c r="V4780" s="34">
        <v>103.96</v>
      </c>
      <c r="W4780" s="34">
        <v>-103.96</v>
      </c>
      <c r="X4780" s="36">
        <v>-1</v>
      </c>
      <c r="Y4780" s="36" t="str">
        <f>IFERROR(VLOOKUP(A4780,'Pivot price tier'!$C$8:$L$2270,10,0),"")</f>
        <v/>
      </c>
      <c r="Z4780" s="36" t="str">
        <f>IFERROR(VLOOKUP(A4780,'Pivot price tier by size'!$D$8:$M$2491,10,0),"")</f>
        <v/>
      </c>
      <c r="AA4780" s="36" t="str">
        <f>IFERROR(VLOOKUP(A4780,'Pivot category'!$B$8:$I$2216,8,0),"")</f>
        <v/>
      </c>
      <c r="AB4780" s="3" t="str">
        <f>IF(P4780&lt;$AC$1,"Bottom 5%","")</f>
        <v>Bottom 5%</v>
      </c>
      <c r="AC4780"/>
      <c r="AD4780" s="34" t="s">
        <v>16461</v>
      </c>
      <c r="AE4780" s="34" t="s">
        <v>16466</v>
      </c>
    </row>
    <row r="4781" spans="1:31" hidden="1" x14ac:dyDescent="0.25">
      <c r="A4781" t="s">
        <v>5469</v>
      </c>
      <c r="B4781" t="s">
        <v>289</v>
      </c>
      <c r="C4781" s="3" t="s">
        <v>32</v>
      </c>
      <c r="D4781" s="3" t="s">
        <v>2515</v>
      </c>
      <c r="E4781" s="3" t="s">
        <v>5093</v>
      </c>
      <c r="F4781" s="3">
        <v>1000</v>
      </c>
      <c r="G4781" s="34">
        <v>19.190000000000001</v>
      </c>
      <c r="H4781" s="3" t="s">
        <v>28</v>
      </c>
      <c r="I4781" s="3" t="s">
        <v>21</v>
      </c>
      <c r="J4781" s="3" t="s">
        <v>8165</v>
      </c>
      <c r="K4781" s="3" t="s">
        <v>8164</v>
      </c>
      <c r="L4781" s="3" t="s">
        <v>8169</v>
      </c>
      <c r="M4781" s="26" t="s">
        <v>13723</v>
      </c>
      <c r="N4781"/>
      <c r="O4781" s="3" t="s">
        <v>78</v>
      </c>
      <c r="P4781" s="34">
        <v>0</v>
      </c>
      <c r="Q4781" s="34">
        <v>19.190000000000001</v>
      </c>
      <c r="R4781" s="34">
        <v>-19.190000000000001</v>
      </c>
      <c r="S4781" s="36">
        <v>-1</v>
      </c>
      <c r="T4781" s="72" t="s">
        <v>78</v>
      </c>
      <c r="U4781" s="34" t="s">
        <v>78</v>
      </c>
      <c r="V4781" s="34" t="s">
        <v>78</v>
      </c>
      <c r="W4781" s="34" t="s">
        <v>78</v>
      </c>
      <c r="X4781" s="36" t="s">
        <v>78</v>
      </c>
      <c r="Y4781" s="36" t="str">
        <f>IFERROR(VLOOKUP(A4781,'Pivot price tier'!$C$8:$L$2270,10,0),"")</f>
        <v/>
      </c>
      <c r="Z4781" s="36" t="str">
        <f>IFERROR(VLOOKUP(A4781,'Pivot price tier by size'!$D$8:$M$2491,10,0),"")</f>
        <v/>
      </c>
      <c r="AA4781" s="36" t="str">
        <f>IFERROR(VLOOKUP(A4781,'Pivot category'!$B$8:$I$2216,8,0),"")</f>
        <v/>
      </c>
      <c r="AB4781" s="3" t="str">
        <f>IF(P4781&lt;$AC$1,"Bottom 5%","")</f>
        <v>Bottom 5%</v>
      </c>
      <c r="AC4781"/>
      <c r="AD4781" s="34" t="s">
        <v>16465</v>
      </c>
      <c r="AE4781" s="34" t="s">
        <v>16466</v>
      </c>
    </row>
    <row r="4782" spans="1:31" hidden="1" x14ac:dyDescent="0.25">
      <c r="A4782" t="s">
        <v>9685</v>
      </c>
      <c r="B4782" t="s">
        <v>9686</v>
      </c>
      <c r="C4782" s="3" t="s">
        <v>32</v>
      </c>
      <c r="D4782" s="3" t="s">
        <v>8576</v>
      </c>
      <c r="E4782" s="3" t="s">
        <v>5093</v>
      </c>
      <c r="F4782" s="3">
        <v>10000</v>
      </c>
      <c r="G4782" s="34">
        <v>19.190000000000001</v>
      </c>
      <c r="H4782" s="3" t="s">
        <v>28</v>
      </c>
      <c r="I4782" s="3" t="s">
        <v>21</v>
      </c>
      <c r="J4782" s="3" t="s">
        <v>8173</v>
      </c>
      <c r="K4782" s="3" t="s">
        <v>8172</v>
      </c>
      <c r="L4782" s="3" t="s">
        <v>8166</v>
      </c>
      <c r="M4782" s="26" t="s">
        <v>13723</v>
      </c>
      <c r="N4782"/>
      <c r="O4782" s="3" t="s">
        <v>78</v>
      </c>
      <c r="P4782" s="34">
        <v>0</v>
      </c>
      <c r="Q4782" s="34">
        <v>95.95</v>
      </c>
      <c r="R4782" s="34">
        <v>-95.95</v>
      </c>
      <c r="S4782" s="36">
        <v>-1</v>
      </c>
      <c r="T4782" s="72" t="s">
        <v>78</v>
      </c>
      <c r="U4782" s="34" t="s">
        <v>78</v>
      </c>
      <c r="V4782" s="34" t="s">
        <v>78</v>
      </c>
      <c r="W4782" s="34" t="s">
        <v>78</v>
      </c>
      <c r="X4782" s="36" t="s">
        <v>78</v>
      </c>
      <c r="Y4782" s="36" t="str">
        <f>IFERROR(VLOOKUP(A4782,'Pivot price tier'!$C$8:$L$2270,10,0),"")</f>
        <v/>
      </c>
      <c r="Z4782" s="36" t="str">
        <f>IFERROR(VLOOKUP(A4782,'Pivot price tier by size'!$D$8:$M$2491,10,0),"")</f>
        <v/>
      </c>
      <c r="AA4782" s="36" t="str">
        <f>IFERROR(VLOOKUP(A4782,'Pivot category'!$B$8:$I$2216,8,0),"")</f>
        <v/>
      </c>
      <c r="AB4782" s="3" t="str">
        <f>IF(P4782&lt;$AC$1,"Bottom 5%","")</f>
        <v>Bottom 5%</v>
      </c>
      <c r="AC4782"/>
      <c r="AD4782" s="34" t="s">
        <v>16465</v>
      </c>
      <c r="AE4782" s="34" t="s">
        <v>16466</v>
      </c>
    </row>
    <row r="4783" spans="1:31" hidden="1" x14ac:dyDescent="0.25">
      <c r="A4783" t="s">
        <v>6696</v>
      </c>
      <c r="B4783" t="s">
        <v>290</v>
      </c>
      <c r="C4783" s="3" t="s">
        <v>32</v>
      </c>
      <c r="D4783" s="3" t="s">
        <v>2516</v>
      </c>
      <c r="E4783" s="3" t="s">
        <v>5141</v>
      </c>
      <c r="F4783" s="3">
        <v>9000</v>
      </c>
      <c r="G4783" s="34">
        <v>18.59</v>
      </c>
      <c r="H4783" s="3" t="s">
        <v>28</v>
      </c>
      <c r="I4783" s="3" t="s">
        <v>21</v>
      </c>
      <c r="J4783" s="3" t="s">
        <v>8168</v>
      </c>
      <c r="K4783" s="3" t="s">
        <v>8172</v>
      </c>
      <c r="L4783" s="3" t="s">
        <v>8167</v>
      </c>
      <c r="M4783" s="26" t="s">
        <v>13723</v>
      </c>
      <c r="N4783"/>
      <c r="O4783" s="3">
        <v>0</v>
      </c>
      <c r="P4783" s="34">
        <v>0</v>
      </c>
      <c r="Q4783" s="34">
        <v>30.99</v>
      </c>
      <c r="R4783" s="34">
        <v>-30.99</v>
      </c>
      <c r="S4783" s="36">
        <v>-1</v>
      </c>
      <c r="T4783" s="72" t="s">
        <v>78</v>
      </c>
      <c r="U4783" s="34" t="s">
        <v>78</v>
      </c>
      <c r="V4783" s="34" t="s">
        <v>78</v>
      </c>
      <c r="W4783" s="34" t="s">
        <v>78</v>
      </c>
      <c r="X4783" s="36" t="s">
        <v>78</v>
      </c>
      <c r="Y4783" s="36" t="str">
        <f>IFERROR(VLOOKUP(A4783,'Pivot price tier'!$C$8:$L$2270,10,0),"")</f>
        <v/>
      </c>
      <c r="Z4783" s="36" t="str">
        <f>IFERROR(VLOOKUP(A4783,'Pivot price tier by size'!$D$8:$M$2491,10,0),"")</f>
        <v/>
      </c>
      <c r="AA4783" s="36" t="str">
        <f>IFERROR(VLOOKUP(A4783,'Pivot category'!$B$8:$I$2216,8,0),"")</f>
        <v/>
      </c>
      <c r="AB4783" s="3" t="str">
        <f>IF(P4783&lt;$AC$1,"Bottom 5%","")</f>
        <v>Bottom 5%</v>
      </c>
      <c r="AC4783"/>
      <c r="AD4783" s="34" t="s">
        <v>16465</v>
      </c>
      <c r="AE4783" s="34" t="s">
        <v>16466</v>
      </c>
    </row>
    <row r="4784" spans="1:31" hidden="1" x14ac:dyDescent="0.25">
      <c r="A4784" t="s">
        <v>7301</v>
      </c>
      <c r="B4784" t="s">
        <v>294</v>
      </c>
      <c r="C4784" s="3" t="s">
        <v>69</v>
      </c>
      <c r="D4784" s="3" t="s">
        <v>2520</v>
      </c>
      <c r="E4784" s="3" t="s">
        <v>5093</v>
      </c>
      <c r="F4784" s="3">
        <v>9000</v>
      </c>
      <c r="G4784" s="34">
        <v>1.86</v>
      </c>
      <c r="H4784" s="3" t="s">
        <v>28</v>
      </c>
      <c r="I4784" s="3" t="s">
        <v>70</v>
      </c>
      <c r="J4784" s="3" t="s">
        <v>8165</v>
      </c>
      <c r="K4784" s="3" t="s">
        <v>8172</v>
      </c>
      <c r="L4784" s="3" t="s">
        <v>8169</v>
      </c>
      <c r="M4784" s="26" t="s">
        <v>13723</v>
      </c>
      <c r="N4784"/>
      <c r="O4784" s="3" t="s">
        <v>78</v>
      </c>
      <c r="P4784" s="34">
        <v>0</v>
      </c>
      <c r="Q4784" s="34">
        <v>329.22</v>
      </c>
      <c r="R4784" s="34">
        <v>-329.22</v>
      </c>
      <c r="S4784" s="36">
        <v>-1</v>
      </c>
      <c r="T4784" s="72" t="s">
        <v>78</v>
      </c>
      <c r="U4784" s="34">
        <v>0</v>
      </c>
      <c r="V4784" s="34">
        <v>18.600000000000001</v>
      </c>
      <c r="W4784" s="34">
        <v>-18.600000000000001</v>
      </c>
      <c r="X4784" s="36">
        <v>-1</v>
      </c>
      <c r="Y4784" s="36" t="str">
        <f>IFERROR(VLOOKUP(A4784,'Pivot price tier'!$C$8:$L$2270,10,0),"")</f>
        <v/>
      </c>
      <c r="Z4784" s="36" t="str">
        <f>IFERROR(VLOOKUP(A4784,'Pivot price tier by size'!$D$8:$M$2491,10,0),"")</f>
        <v/>
      </c>
      <c r="AA4784" s="36" t="str">
        <f>IFERROR(VLOOKUP(A4784,'Pivot category'!$B$8:$I$2216,8,0),"")</f>
        <v/>
      </c>
      <c r="AB4784" s="3" t="str">
        <f>IF(P4784&lt;$AC$1,"Bottom 5%","")</f>
        <v>Bottom 5%</v>
      </c>
      <c r="AC4784"/>
      <c r="AD4784" s="34" t="s">
        <v>16465</v>
      </c>
      <c r="AE4784" s="34" t="s">
        <v>16466</v>
      </c>
    </row>
    <row r="4785" spans="1:31" hidden="1" x14ac:dyDescent="0.25">
      <c r="A4785" t="s">
        <v>10640</v>
      </c>
      <c r="B4785" t="s">
        <v>10641</v>
      </c>
      <c r="C4785" s="3" t="s">
        <v>34</v>
      </c>
      <c r="D4785" s="3" t="s">
        <v>10392</v>
      </c>
      <c r="E4785" s="3" t="s">
        <v>5093</v>
      </c>
      <c r="F4785" s="3">
        <v>5000</v>
      </c>
      <c r="G4785" s="34">
        <v>4.49</v>
      </c>
      <c r="H4785" s="3" t="s">
        <v>12</v>
      </c>
      <c r="I4785" s="3" t="s">
        <v>13</v>
      </c>
      <c r="J4785" s="3" t="s">
        <v>8165</v>
      </c>
      <c r="K4785" s="3" t="s">
        <v>8172</v>
      </c>
      <c r="L4785" s="3" t="s">
        <v>8169</v>
      </c>
      <c r="M4785" s="26" t="s">
        <v>13723</v>
      </c>
      <c r="N4785"/>
      <c r="O4785" s="3" t="s">
        <v>78</v>
      </c>
      <c r="P4785" s="34">
        <v>0</v>
      </c>
      <c r="Q4785" s="34">
        <v>311.5</v>
      </c>
      <c r="R4785" s="34">
        <v>-311.5</v>
      </c>
      <c r="S4785" s="36">
        <v>-1</v>
      </c>
      <c r="T4785" s="72" t="s">
        <v>78</v>
      </c>
      <c r="U4785" s="34">
        <v>0</v>
      </c>
      <c r="V4785" s="34">
        <v>202.23</v>
      </c>
      <c r="W4785" s="34">
        <v>-202.23</v>
      </c>
      <c r="X4785" s="36">
        <v>-1</v>
      </c>
      <c r="Y4785" s="36" t="str">
        <f>IFERROR(VLOOKUP(A4785,'Pivot price tier'!$C$8:$L$2270,10,0),"")</f>
        <v/>
      </c>
      <c r="Z4785" s="36" t="str">
        <f>IFERROR(VLOOKUP(A4785,'Pivot price tier by size'!$D$8:$M$2491,10,0),"")</f>
        <v/>
      </c>
      <c r="AA4785" s="36" t="str">
        <f>IFERROR(VLOOKUP(A4785,'Pivot category'!$B$8:$I$2216,8,0),"")</f>
        <v/>
      </c>
      <c r="AB4785" s="3" t="str">
        <f>IF(P4785&lt;$AC$1,"Bottom 5%","")</f>
        <v>Bottom 5%</v>
      </c>
      <c r="AC4785"/>
      <c r="AD4785" s="34" t="s">
        <v>16459</v>
      </c>
      <c r="AE4785" s="34" t="s">
        <v>13941</v>
      </c>
    </row>
    <row r="4786" spans="1:31" hidden="1" x14ac:dyDescent="0.25">
      <c r="A4786" t="s">
        <v>5897</v>
      </c>
      <c r="B4786" t="s">
        <v>303</v>
      </c>
      <c r="C4786" s="3" t="s">
        <v>32</v>
      </c>
      <c r="D4786" s="3" t="s">
        <v>2530</v>
      </c>
      <c r="E4786" s="3" t="s">
        <v>5095</v>
      </c>
      <c r="F4786" s="3">
        <v>1000</v>
      </c>
      <c r="G4786" s="34">
        <v>2.99</v>
      </c>
      <c r="H4786" s="3" t="s">
        <v>12486</v>
      </c>
      <c r="I4786" s="3" t="s">
        <v>19</v>
      </c>
      <c r="J4786" s="3" t="s">
        <v>8165</v>
      </c>
      <c r="K4786" s="3" t="s">
        <v>8164</v>
      </c>
      <c r="L4786" s="3" t="s">
        <v>8167</v>
      </c>
      <c r="M4786" s="26" t="s">
        <v>13723</v>
      </c>
      <c r="N4786"/>
      <c r="O4786" s="3">
        <v>1</v>
      </c>
      <c r="P4786" s="34">
        <v>0</v>
      </c>
      <c r="Q4786" s="34">
        <v>279.95999999999998</v>
      </c>
      <c r="R4786" s="34">
        <v>-279.95999999999998</v>
      </c>
      <c r="S4786" s="36">
        <v>-1</v>
      </c>
      <c r="T4786" s="72">
        <v>0</v>
      </c>
      <c r="U4786" s="34">
        <v>0</v>
      </c>
      <c r="V4786" s="34">
        <v>139.97999999999999</v>
      </c>
      <c r="W4786" s="34">
        <v>-139.97999999999999</v>
      </c>
      <c r="X4786" s="36">
        <v>-1</v>
      </c>
      <c r="Y4786" s="36" t="str">
        <f>IFERROR(VLOOKUP(A4786,'Pivot price tier'!$C$8:$L$2270,10,0),"")</f>
        <v/>
      </c>
      <c r="Z4786" s="36" t="str">
        <f>IFERROR(VLOOKUP(A4786,'Pivot price tier by size'!$D$8:$M$2491,10,0),"")</f>
        <v/>
      </c>
      <c r="AA4786" s="36" t="str">
        <f>IFERROR(VLOOKUP(A4786,'Pivot category'!$B$8:$I$2216,8,0),"")</f>
        <v/>
      </c>
      <c r="AB4786" s="3" t="str">
        <f>IF(P4786&lt;$AC$1,"Bottom 5%","")</f>
        <v>Bottom 5%</v>
      </c>
      <c r="AC4786"/>
      <c r="AD4786" s="34" t="s">
        <v>16459</v>
      </c>
      <c r="AE4786" s="34" t="s">
        <v>13980</v>
      </c>
    </row>
    <row r="4787" spans="1:31" hidden="1" x14ac:dyDescent="0.25">
      <c r="A4787" t="s">
        <v>5850</v>
      </c>
      <c r="B4787" t="s">
        <v>313</v>
      </c>
      <c r="C4787" s="3" t="s">
        <v>32</v>
      </c>
      <c r="D4787" s="3" t="s">
        <v>2542</v>
      </c>
      <c r="E4787" s="3" t="s">
        <v>5141</v>
      </c>
      <c r="F4787" s="3">
        <v>1000</v>
      </c>
      <c r="G4787" s="34">
        <v>19.989999999999998</v>
      </c>
      <c r="H4787" s="3" t="s">
        <v>12</v>
      </c>
      <c r="I4787" s="3" t="s">
        <v>19</v>
      </c>
      <c r="J4787" s="3" t="s">
        <v>8165</v>
      </c>
      <c r="K4787" s="3" t="s">
        <v>8164</v>
      </c>
      <c r="L4787" s="3" t="s">
        <v>8169</v>
      </c>
      <c r="M4787" s="26" t="s">
        <v>13723</v>
      </c>
      <c r="N4787"/>
      <c r="O4787" s="3" t="s">
        <v>78</v>
      </c>
      <c r="P4787" s="34">
        <v>0</v>
      </c>
      <c r="Q4787" s="34">
        <v>79.73</v>
      </c>
      <c r="R4787" s="34">
        <v>-79.73</v>
      </c>
      <c r="S4787" s="36">
        <v>-1</v>
      </c>
      <c r="T4787" s="72" t="s">
        <v>78</v>
      </c>
      <c r="U4787" s="34" t="s">
        <v>78</v>
      </c>
      <c r="V4787" s="34" t="s">
        <v>78</v>
      </c>
      <c r="W4787" s="34" t="s">
        <v>78</v>
      </c>
      <c r="X4787" s="36" t="s">
        <v>78</v>
      </c>
      <c r="Y4787" s="36" t="str">
        <f>IFERROR(VLOOKUP(A4787,'Pivot price tier'!$C$8:$L$2270,10,0),"")</f>
        <v/>
      </c>
      <c r="Z4787" s="36" t="str">
        <f>IFERROR(VLOOKUP(A4787,'Pivot price tier by size'!$D$8:$M$2491,10,0),"")</f>
        <v/>
      </c>
      <c r="AA4787" s="36" t="str">
        <f>IFERROR(VLOOKUP(A4787,'Pivot category'!$B$8:$I$2216,8,0),"")</f>
        <v/>
      </c>
      <c r="AB4787" s="3" t="str">
        <f>IF(P4787&lt;$AC$1,"Bottom 5%","")</f>
        <v>Bottom 5%</v>
      </c>
      <c r="AC4787"/>
      <c r="AD4787" s="34" t="s">
        <v>11097</v>
      </c>
      <c r="AE4787" s="34" t="s">
        <v>13981</v>
      </c>
    </row>
    <row r="4788" spans="1:31" hidden="1" x14ac:dyDescent="0.25">
      <c r="A4788" t="s">
        <v>7196</v>
      </c>
      <c r="B4788" t="s">
        <v>318</v>
      </c>
      <c r="C4788" s="3" t="s">
        <v>69</v>
      </c>
      <c r="D4788" s="3" t="s">
        <v>2547</v>
      </c>
      <c r="E4788" s="3" t="s">
        <v>5093</v>
      </c>
      <c r="F4788" s="3">
        <v>4000</v>
      </c>
      <c r="G4788" s="34">
        <v>0.99</v>
      </c>
      <c r="H4788" s="3" t="s">
        <v>12487</v>
      </c>
      <c r="I4788" s="3" t="s">
        <v>70</v>
      </c>
      <c r="J4788" s="3" t="s">
        <v>8168</v>
      </c>
      <c r="K4788" s="3" t="s">
        <v>8172</v>
      </c>
      <c r="L4788" s="3" t="s">
        <v>8166</v>
      </c>
      <c r="M4788" s="26" t="s">
        <v>13723</v>
      </c>
      <c r="N4788"/>
      <c r="O4788" s="3" t="s">
        <v>78</v>
      </c>
      <c r="P4788" s="34">
        <v>0</v>
      </c>
      <c r="Q4788" s="34">
        <v>99</v>
      </c>
      <c r="R4788" s="34">
        <v>-99</v>
      </c>
      <c r="S4788" s="36">
        <v>-1</v>
      </c>
      <c r="T4788" s="72" t="s">
        <v>78</v>
      </c>
      <c r="U4788" s="34" t="s">
        <v>78</v>
      </c>
      <c r="V4788" s="34" t="s">
        <v>78</v>
      </c>
      <c r="W4788" s="34" t="s">
        <v>78</v>
      </c>
      <c r="X4788" s="36" t="s">
        <v>78</v>
      </c>
      <c r="Y4788" s="36" t="str">
        <f>IFERROR(VLOOKUP(A4788,'Pivot price tier'!$C$8:$L$2270,10,0),"")</f>
        <v/>
      </c>
      <c r="Z4788" s="36" t="str">
        <f>IFERROR(VLOOKUP(A4788,'Pivot price tier by size'!$D$8:$M$2491,10,0),"")</f>
        <v/>
      </c>
      <c r="AA4788" s="36" t="str">
        <f>IFERROR(VLOOKUP(A4788,'Pivot category'!$B$8:$I$2216,8,0),"")</f>
        <v/>
      </c>
      <c r="AB4788" s="3" t="str">
        <f>IF(P4788&lt;$AC$1,"Bottom 5%","")</f>
        <v>Bottom 5%</v>
      </c>
      <c r="AC4788"/>
      <c r="AD4788" s="34" t="s">
        <v>16463</v>
      </c>
      <c r="AE4788" s="34" t="s">
        <v>13939</v>
      </c>
    </row>
    <row r="4789" spans="1:31" hidden="1" x14ac:dyDescent="0.25">
      <c r="A4789" t="s">
        <v>14558</v>
      </c>
      <c r="B4789" t="s">
        <v>9579</v>
      </c>
      <c r="C4789" s="3" t="s">
        <v>32</v>
      </c>
      <c r="D4789" s="3" t="s">
        <v>9462</v>
      </c>
      <c r="E4789" s="3" t="s">
        <v>5141</v>
      </c>
      <c r="F4789" s="3">
        <v>7000</v>
      </c>
      <c r="G4789" s="34">
        <v>6.59</v>
      </c>
      <c r="H4789" s="3" t="s">
        <v>12487</v>
      </c>
      <c r="I4789" s="3" t="s">
        <v>17</v>
      </c>
      <c r="J4789" s="3" t="s">
        <v>8165</v>
      </c>
      <c r="K4789" s="3" t="s">
        <v>8164</v>
      </c>
      <c r="L4789" s="3" t="s">
        <v>8169</v>
      </c>
      <c r="M4789" s="26" t="s">
        <v>13723</v>
      </c>
      <c r="N4789"/>
      <c r="O4789" s="3" t="s">
        <v>78</v>
      </c>
      <c r="P4789" s="34">
        <v>0</v>
      </c>
      <c r="Q4789" s="34">
        <v>13.58</v>
      </c>
      <c r="R4789" s="34">
        <v>-13.58</v>
      </c>
      <c r="S4789" s="36">
        <v>-1</v>
      </c>
      <c r="T4789" s="72" t="s">
        <v>78</v>
      </c>
      <c r="U4789" s="34" t="s">
        <v>78</v>
      </c>
      <c r="V4789" s="34" t="s">
        <v>78</v>
      </c>
      <c r="W4789" s="34" t="s">
        <v>78</v>
      </c>
      <c r="X4789" s="36" t="s">
        <v>78</v>
      </c>
      <c r="Y4789" s="36" t="str">
        <f>IFERROR(VLOOKUP(A4789,'Pivot price tier'!$C$8:$L$2270,10,0),"")</f>
        <v/>
      </c>
      <c r="Z4789" s="36" t="str">
        <f>IFERROR(VLOOKUP(A4789,'Pivot price tier by size'!$D$8:$M$2491,10,0),"")</f>
        <v/>
      </c>
      <c r="AA4789" s="36" t="str">
        <f>IFERROR(VLOOKUP(A4789,'Pivot category'!$B$8:$I$2216,8,0),"")</f>
        <v/>
      </c>
      <c r="AB4789" s="3" t="str">
        <f>IF(P4789&lt;$AC$1,"Bottom 5%","")</f>
        <v>Bottom 5%</v>
      </c>
      <c r="AC4789"/>
      <c r="AD4789" s="34" t="s">
        <v>16463</v>
      </c>
      <c r="AE4789" s="34" t="s">
        <v>13939</v>
      </c>
    </row>
    <row r="4790" spans="1:31" hidden="1" x14ac:dyDescent="0.25">
      <c r="A4790" t="s">
        <v>6268</v>
      </c>
      <c r="B4790" t="s">
        <v>320</v>
      </c>
      <c r="C4790" s="3" t="s">
        <v>32</v>
      </c>
      <c r="D4790" s="3" t="s">
        <v>2549</v>
      </c>
      <c r="E4790" s="3" t="s">
        <v>5093</v>
      </c>
      <c r="F4790" s="3">
        <v>7000</v>
      </c>
      <c r="G4790" s="34">
        <v>7.79</v>
      </c>
      <c r="H4790" s="3" t="s">
        <v>12487</v>
      </c>
      <c r="I4790" s="3" t="s">
        <v>17</v>
      </c>
      <c r="J4790" s="3" t="s">
        <v>8165</v>
      </c>
      <c r="K4790" s="3" t="s">
        <v>8172</v>
      </c>
      <c r="L4790" s="3" t="s">
        <v>8169</v>
      </c>
      <c r="M4790" s="26" t="s">
        <v>13723</v>
      </c>
      <c r="N4790"/>
      <c r="O4790" s="3" t="s">
        <v>78</v>
      </c>
      <c r="P4790" s="34">
        <v>0</v>
      </c>
      <c r="Q4790" s="34">
        <v>0</v>
      </c>
      <c r="R4790" s="34">
        <v>0</v>
      </c>
      <c r="S4790" s="36" t="s">
        <v>78</v>
      </c>
      <c r="T4790" s="72" t="s">
        <v>78</v>
      </c>
      <c r="U4790" s="34" t="s">
        <v>78</v>
      </c>
      <c r="V4790" s="34" t="s">
        <v>78</v>
      </c>
      <c r="W4790" s="34" t="s">
        <v>78</v>
      </c>
      <c r="X4790" s="36" t="s">
        <v>78</v>
      </c>
      <c r="Y4790" s="36" t="str">
        <f>IFERROR(VLOOKUP(A4790,'Pivot price tier'!$C$8:$L$2270,10,0),"")</f>
        <v/>
      </c>
      <c r="Z4790" s="36" t="str">
        <f>IFERROR(VLOOKUP(A4790,'Pivot price tier by size'!$D$8:$M$2491,10,0),"")</f>
        <v/>
      </c>
      <c r="AA4790" s="36" t="str">
        <f>IFERROR(VLOOKUP(A4790,'Pivot category'!$B$8:$I$2216,8,0),"")</f>
        <v/>
      </c>
      <c r="AB4790" s="3" t="str">
        <f>IF(P4790&lt;$AC$1,"Bottom 5%","")</f>
        <v>Bottom 5%</v>
      </c>
      <c r="AC4790"/>
      <c r="AD4790" s="34" t="s">
        <v>16463</v>
      </c>
      <c r="AE4790" s="34" t="s">
        <v>13939</v>
      </c>
    </row>
    <row r="4791" spans="1:31" hidden="1" x14ac:dyDescent="0.25">
      <c r="A4791" t="s">
        <v>14561</v>
      </c>
      <c r="B4791" t="s">
        <v>14053</v>
      </c>
      <c r="C4791" s="3" t="s">
        <v>32</v>
      </c>
      <c r="D4791" s="3" t="s">
        <v>13242</v>
      </c>
      <c r="E4791" s="3" t="s">
        <v>5093</v>
      </c>
      <c r="F4791" s="3">
        <v>10000</v>
      </c>
      <c r="G4791" s="34">
        <v>799.99</v>
      </c>
      <c r="H4791" s="3" t="s">
        <v>12</v>
      </c>
      <c r="I4791" s="3" t="s">
        <v>74</v>
      </c>
      <c r="J4791" s="3" t="s">
        <v>8171</v>
      </c>
      <c r="K4791" s="3" t="s">
        <v>8176</v>
      </c>
      <c r="L4791" s="3" t="s">
        <v>68</v>
      </c>
      <c r="M4791" s="26">
        <v>45627</v>
      </c>
      <c r="N4791"/>
      <c r="O4791" s="3" t="s">
        <v>78</v>
      </c>
      <c r="P4791" s="34">
        <v>0</v>
      </c>
      <c r="Q4791" s="34">
        <v>4799.9399999999996</v>
      </c>
      <c r="R4791" s="34">
        <v>-4799.9399999999996</v>
      </c>
      <c r="S4791" s="36">
        <v>-1</v>
      </c>
      <c r="T4791" s="72" t="s">
        <v>78</v>
      </c>
      <c r="U4791" s="34">
        <v>0</v>
      </c>
      <c r="V4791" s="34">
        <v>3199.96</v>
      </c>
      <c r="W4791" s="34">
        <v>-3199.96</v>
      </c>
      <c r="X4791" s="36">
        <v>-1</v>
      </c>
      <c r="Y4791" s="36" t="str">
        <f>IFERROR(VLOOKUP(A4791,'Pivot price tier'!$C$8:$L$2270,10,0),"")</f>
        <v/>
      </c>
      <c r="Z4791" s="36" t="str">
        <f>IFERROR(VLOOKUP(A4791,'Pivot price tier by size'!$D$8:$M$2491,10,0),"")</f>
        <v/>
      </c>
      <c r="AA4791" s="36" t="str">
        <f>IFERROR(VLOOKUP(A4791,'Pivot category'!$B$8:$I$2216,8,0),"")</f>
        <v/>
      </c>
      <c r="AB4791" s="3" t="str">
        <f>IF(P4791&lt;$AC$1,"Bottom 5%","")</f>
        <v>Bottom 5%</v>
      </c>
      <c r="AC4791"/>
      <c r="AD4791" s="34" t="s">
        <v>11097</v>
      </c>
      <c r="AE4791" s="34" t="s">
        <v>13940</v>
      </c>
    </row>
    <row r="4792" spans="1:31" hidden="1" x14ac:dyDescent="0.25">
      <c r="A4792" t="s">
        <v>15033</v>
      </c>
      <c r="B4792" t="s">
        <v>15034</v>
      </c>
      <c r="C4792" s="3" t="s">
        <v>36</v>
      </c>
      <c r="D4792" s="3" t="s">
        <v>15015</v>
      </c>
      <c r="E4792" s="3" t="s">
        <v>5141</v>
      </c>
      <c r="F4792" s="3">
        <v>30000</v>
      </c>
      <c r="G4792" s="34">
        <v>22.99</v>
      </c>
      <c r="H4792" s="3" t="s">
        <v>26</v>
      </c>
      <c r="I4792" s="3" t="s">
        <v>19</v>
      </c>
      <c r="J4792" s="3" t="s">
        <v>13254</v>
      </c>
      <c r="K4792" s="3" t="s">
        <v>8176</v>
      </c>
      <c r="L4792" s="3" t="s">
        <v>68</v>
      </c>
      <c r="M4792" s="26">
        <v>45809</v>
      </c>
      <c r="N4792"/>
      <c r="O4792" s="3">
        <v>0</v>
      </c>
      <c r="P4792" s="34">
        <v>0</v>
      </c>
      <c r="Q4792" s="34">
        <v>13.79</v>
      </c>
      <c r="R4792" s="34">
        <v>-13.79</v>
      </c>
      <c r="S4792" s="36">
        <v>-1</v>
      </c>
      <c r="T4792" s="72" t="s">
        <v>78</v>
      </c>
      <c r="U4792" s="34">
        <v>8276.4</v>
      </c>
      <c r="V4792" s="34">
        <v>41.37</v>
      </c>
      <c r="W4792" s="34">
        <v>8235.0299999999988</v>
      </c>
      <c r="X4792" s="36">
        <v>199.05801305293693</v>
      </c>
      <c r="Y4792" s="36" t="str">
        <f>IFERROR(VLOOKUP(A4792,'Pivot price tier'!$C$8:$L$2270,10,0),"")</f>
        <v/>
      </c>
      <c r="Z4792" s="36" t="str">
        <f>IFERROR(VLOOKUP(A4792,'Pivot price tier by size'!$D$8:$M$2491,10,0),"")</f>
        <v/>
      </c>
      <c r="AA4792" s="36" t="str">
        <f>IFERROR(VLOOKUP(A4792,'Pivot category'!$B$8:$I$2216,8,0),"")</f>
        <v/>
      </c>
      <c r="AB4792" s="3" t="str">
        <f>IF(P4792&lt;$AC$1,"Bottom 5%","")</f>
        <v>Bottom 5%</v>
      </c>
      <c r="AC4792"/>
      <c r="AD4792" s="34" t="s">
        <v>11097</v>
      </c>
      <c r="AE4792" s="34" t="s">
        <v>16480</v>
      </c>
    </row>
    <row r="4793" spans="1:31" hidden="1" x14ac:dyDescent="0.25">
      <c r="A4793" t="s">
        <v>7304</v>
      </c>
      <c r="B4793" t="s">
        <v>324</v>
      </c>
      <c r="C4793" s="3" t="s">
        <v>69</v>
      </c>
      <c r="D4793" s="3" t="s">
        <v>2554</v>
      </c>
      <c r="E4793" s="3" t="s">
        <v>5141</v>
      </c>
      <c r="F4793" s="3">
        <v>7000</v>
      </c>
      <c r="G4793" s="34">
        <v>0.59</v>
      </c>
      <c r="H4793" s="3" t="s">
        <v>26</v>
      </c>
      <c r="I4793" s="3" t="s">
        <v>70</v>
      </c>
      <c r="J4793" s="3" t="s">
        <v>8165</v>
      </c>
      <c r="K4793" s="3" t="s">
        <v>8172</v>
      </c>
      <c r="L4793" s="3" t="s">
        <v>8169</v>
      </c>
      <c r="M4793" s="26" t="s">
        <v>13723</v>
      </c>
      <c r="N4793"/>
      <c r="O4793" s="3" t="s">
        <v>78</v>
      </c>
      <c r="P4793" s="34">
        <v>0</v>
      </c>
      <c r="Q4793" s="34">
        <v>58.41</v>
      </c>
      <c r="R4793" s="34">
        <v>-58.41</v>
      </c>
      <c r="S4793" s="36">
        <v>-1</v>
      </c>
      <c r="T4793" s="72" t="s">
        <v>78</v>
      </c>
      <c r="U4793" s="34" t="s">
        <v>78</v>
      </c>
      <c r="V4793" s="34" t="s">
        <v>78</v>
      </c>
      <c r="W4793" s="34" t="s">
        <v>78</v>
      </c>
      <c r="X4793" s="36" t="s">
        <v>78</v>
      </c>
      <c r="Y4793" s="36" t="str">
        <f>IFERROR(VLOOKUP(A4793,'Pivot price tier'!$C$8:$L$2270,10,0),"")</f>
        <v/>
      </c>
      <c r="Z4793" s="36" t="str">
        <f>IFERROR(VLOOKUP(A4793,'Pivot price tier by size'!$D$8:$M$2491,10,0),"")</f>
        <v/>
      </c>
      <c r="AA4793" s="36" t="str">
        <f>IFERROR(VLOOKUP(A4793,'Pivot category'!$B$8:$I$2216,8,0),"")</f>
        <v/>
      </c>
      <c r="AB4793" s="3" t="str">
        <f>IF(P4793&lt;$AC$1,"Bottom 5%","")</f>
        <v>Bottom 5%</v>
      </c>
      <c r="AC4793"/>
      <c r="AD4793" s="34" t="s">
        <v>11097</v>
      </c>
      <c r="AE4793" s="34" t="s">
        <v>13949</v>
      </c>
    </row>
    <row r="4794" spans="1:31" hidden="1" x14ac:dyDescent="0.25">
      <c r="A4794" t="s">
        <v>11886</v>
      </c>
      <c r="B4794" t="s">
        <v>326</v>
      </c>
      <c r="C4794" s="3" t="s">
        <v>69</v>
      </c>
      <c r="D4794" s="3" t="s">
        <v>2556</v>
      </c>
      <c r="E4794" s="3" t="s">
        <v>5141</v>
      </c>
      <c r="F4794" s="3">
        <v>7000</v>
      </c>
      <c r="G4794" s="34">
        <v>0.59</v>
      </c>
      <c r="H4794" s="3" t="s">
        <v>26</v>
      </c>
      <c r="I4794" s="3" t="s">
        <v>70</v>
      </c>
      <c r="J4794" s="3" t="s">
        <v>8165</v>
      </c>
      <c r="K4794" s="3" t="s">
        <v>8172</v>
      </c>
      <c r="L4794" s="3" t="s">
        <v>8169</v>
      </c>
      <c r="M4794" s="26" t="s">
        <v>13723</v>
      </c>
      <c r="N4794"/>
      <c r="O4794" s="3" t="s">
        <v>78</v>
      </c>
      <c r="P4794" s="34">
        <v>0</v>
      </c>
      <c r="Q4794" s="34">
        <v>139.59</v>
      </c>
      <c r="R4794" s="34">
        <v>-139.59</v>
      </c>
      <c r="S4794" s="36">
        <v>-1</v>
      </c>
      <c r="T4794" s="72" t="s">
        <v>78</v>
      </c>
      <c r="U4794" s="34">
        <v>0</v>
      </c>
      <c r="V4794" s="34">
        <v>70.8</v>
      </c>
      <c r="W4794" s="34">
        <v>-70.8</v>
      </c>
      <c r="X4794" s="36">
        <v>-1</v>
      </c>
      <c r="Y4794" s="36" t="str">
        <f>IFERROR(VLOOKUP(A4794,'Pivot price tier'!$C$8:$L$2270,10,0),"")</f>
        <v/>
      </c>
      <c r="Z4794" s="36" t="str">
        <f>IFERROR(VLOOKUP(A4794,'Pivot price tier by size'!$D$8:$M$2491,10,0),"")</f>
        <v/>
      </c>
      <c r="AA4794" s="36" t="str">
        <f>IFERROR(VLOOKUP(A4794,'Pivot category'!$B$8:$I$2216,8,0),"")</f>
        <v/>
      </c>
      <c r="AB4794" s="3" t="str">
        <f>IF(P4794&lt;$AC$1,"Bottom 5%","")</f>
        <v>Bottom 5%</v>
      </c>
      <c r="AC4794"/>
      <c r="AD4794" s="34" t="s">
        <v>11097</v>
      </c>
      <c r="AE4794" s="34" t="s">
        <v>13949</v>
      </c>
    </row>
    <row r="4795" spans="1:31" hidden="1" x14ac:dyDescent="0.25">
      <c r="A4795" t="s">
        <v>11888</v>
      </c>
      <c r="B4795" t="s">
        <v>328</v>
      </c>
      <c r="C4795" s="3" t="s">
        <v>69</v>
      </c>
      <c r="D4795" s="3" t="s">
        <v>2558</v>
      </c>
      <c r="E4795" s="3" t="s">
        <v>5141</v>
      </c>
      <c r="F4795" s="3">
        <v>7000</v>
      </c>
      <c r="G4795" s="34">
        <v>0.59</v>
      </c>
      <c r="H4795" s="3" t="s">
        <v>26</v>
      </c>
      <c r="I4795" s="3" t="s">
        <v>70</v>
      </c>
      <c r="J4795" s="3" t="s">
        <v>8165</v>
      </c>
      <c r="K4795" s="3" t="s">
        <v>8172</v>
      </c>
      <c r="L4795" s="3" t="s">
        <v>8169</v>
      </c>
      <c r="M4795" s="26" t="s">
        <v>13723</v>
      </c>
      <c r="N4795"/>
      <c r="O4795" s="3" t="s">
        <v>78</v>
      </c>
      <c r="P4795" s="34">
        <v>0</v>
      </c>
      <c r="Q4795" s="34">
        <v>74.290000000000006</v>
      </c>
      <c r="R4795" s="34">
        <v>-74.290000000000006</v>
      </c>
      <c r="S4795" s="36">
        <v>-1</v>
      </c>
      <c r="T4795" s="72" t="s">
        <v>78</v>
      </c>
      <c r="U4795" s="34">
        <v>0</v>
      </c>
      <c r="V4795" s="34">
        <v>9.9</v>
      </c>
      <c r="W4795" s="34">
        <v>-9.9</v>
      </c>
      <c r="X4795" s="36">
        <v>-1</v>
      </c>
      <c r="Y4795" s="36" t="str">
        <f>IFERROR(VLOOKUP(A4795,'Pivot price tier'!$C$8:$L$2270,10,0),"")</f>
        <v/>
      </c>
      <c r="Z4795" s="36" t="str">
        <f>IFERROR(VLOOKUP(A4795,'Pivot price tier by size'!$D$8:$M$2491,10,0),"")</f>
        <v/>
      </c>
      <c r="AA4795" s="36" t="str">
        <f>IFERROR(VLOOKUP(A4795,'Pivot category'!$B$8:$I$2216,8,0),"")</f>
        <v/>
      </c>
      <c r="AB4795" s="3" t="str">
        <f>IF(P4795&lt;$AC$1,"Bottom 5%","")</f>
        <v>Bottom 5%</v>
      </c>
      <c r="AC4795"/>
      <c r="AD4795" s="34" t="s">
        <v>11097</v>
      </c>
      <c r="AE4795" s="34" t="s">
        <v>13949</v>
      </c>
    </row>
    <row r="4796" spans="1:31" hidden="1" x14ac:dyDescent="0.25">
      <c r="A4796" t="s">
        <v>11889</v>
      </c>
      <c r="B4796" t="s">
        <v>329</v>
      </c>
      <c r="C4796" s="3" t="s">
        <v>32</v>
      </c>
      <c r="D4796" s="3" t="s">
        <v>2559</v>
      </c>
      <c r="E4796" s="3" t="s">
        <v>5141</v>
      </c>
      <c r="F4796" s="3">
        <v>7000</v>
      </c>
      <c r="G4796" s="34">
        <v>19.989999999999998</v>
      </c>
      <c r="H4796" s="3" t="s">
        <v>26</v>
      </c>
      <c r="I4796" s="3" t="s">
        <v>21</v>
      </c>
      <c r="J4796" s="3" t="s">
        <v>8165</v>
      </c>
      <c r="K4796" s="3" t="s">
        <v>8172</v>
      </c>
      <c r="L4796" s="3" t="s">
        <v>8169</v>
      </c>
      <c r="M4796" s="26" t="s">
        <v>13723</v>
      </c>
      <c r="N4796"/>
      <c r="O4796" s="3" t="s">
        <v>78</v>
      </c>
      <c r="P4796" s="34">
        <v>0</v>
      </c>
      <c r="Q4796" s="34">
        <v>179.91</v>
      </c>
      <c r="R4796" s="34">
        <v>-179.91</v>
      </c>
      <c r="S4796" s="36">
        <v>-1</v>
      </c>
      <c r="T4796" s="72" t="s">
        <v>78</v>
      </c>
      <c r="U4796" s="34" t="s">
        <v>78</v>
      </c>
      <c r="V4796" s="34" t="s">
        <v>78</v>
      </c>
      <c r="W4796" s="34" t="s">
        <v>78</v>
      </c>
      <c r="X4796" s="36" t="s">
        <v>78</v>
      </c>
      <c r="Y4796" s="36" t="str">
        <f>IFERROR(VLOOKUP(A4796,'Pivot price tier'!$C$8:$L$2270,10,0),"")</f>
        <v/>
      </c>
      <c r="Z4796" s="36" t="str">
        <f>IFERROR(VLOOKUP(A4796,'Pivot price tier by size'!$D$8:$M$2491,10,0),"")</f>
        <v/>
      </c>
      <c r="AA4796" s="36" t="str">
        <f>IFERROR(VLOOKUP(A4796,'Pivot category'!$B$8:$I$2216,8,0),"")</f>
        <v/>
      </c>
      <c r="AB4796" s="3" t="str">
        <f>IF(P4796&lt;$AC$1,"Bottom 5%","")</f>
        <v>Bottom 5%</v>
      </c>
      <c r="AC4796"/>
      <c r="AD4796" s="34" t="s">
        <v>78</v>
      </c>
      <c r="AE4796" s="34" t="s">
        <v>78</v>
      </c>
    </row>
    <row r="4797" spans="1:31" hidden="1" x14ac:dyDescent="0.25">
      <c r="A4797" t="s">
        <v>6691</v>
      </c>
      <c r="B4797" t="s">
        <v>330</v>
      </c>
      <c r="C4797" s="3" t="s">
        <v>32</v>
      </c>
      <c r="D4797" s="3" t="s">
        <v>2560</v>
      </c>
      <c r="E4797" s="3" t="s">
        <v>5141</v>
      </c>
      <c r="F4797" s="3">
        <v>7000</v>
      </c>
      <c r="G4797" s="34">
        <v>12.59</v>
      </c>
      <c r="H4797" s="3" t="s">
        <v>26</v>
      </c>
      <c r="I4797" s="3" t="s">
        <v>19</v>
      </c>
      <c r="J4797" s="3" t="s">
        <v>8165</v>
      </c>
      <c r="K4797" s="3" t="s">
        <v>8172</v>
      </c>
      <c r="L4797" s="3" t="s">
        <v>8169</v>
      </c>
      <c r="M4797" s="26" t="s">
        <v>13723</v>
      </c>
      <c r="N4797"/>
      <c r="O4797" s="3" t="s">
        <v>78</v>
      </c>
      <c r="P4797" s="34">
        <v>0</v>
      </c>
      <c r="Q4797" s="34">
        <v>0</v>
      </c>
      <c r="R4797" s="34">
        <v>0</v>
      </c>
      <c r="S4797" s="36" t="s">
        <v>78</v>
      </c>
      <c r="T4797" s="72" t="s">
        <v>78</v>
      </c>
      <c r="U4797" s="34" t="s">
        <v>78</v>
      </c>
      <c r="V4797" s="34" t="s">
        <v>78</v>
      </c>
      <c r="W4797" s="34" t="s">
        <v>78</v>
      </c>
      <c r="X4797" s="36" t="s">
        <v>78</v>
      </c>
      <c r="Y4797" s="36" t="str">
        <f>IFERROR(VLOOKUP(A4797,'Pivot price tier'!$C$8:$L$2270,10,0),"")</f>
        <v/>
      </c>
      <c r="Z4797" s="36" t="str">
        <f>IFERROR(VLOOKUP(A4797,'Pivot price tier by size'!$D$8:$M$2491,10,0),"")</f>
        <v/>
      </c>
      <c r="AA4797" s="36" t="str">
        <f>IFERROR(VLOOKUP(A4797,'Pivot category'!$B$8:$I$2216,8,0),"")</f>
        <v/>
      </c>
      <c r="AB4797" s="3" t="str">
        <f>IF(P4797&lt;$AC$1,"Bottom 5%","")</f>
        <v>Bottom 5%</v>
      </c>
      <c r="AC4797"/>
      <c r="AD4797" s="34" t="s">
        <v>11097</v>
      </c>
      <c r="AE4797" s="34" t="s">
        <v>13949</v>
      </c>
    </row>
    <row r="4798" spans="1:31" hidden="1" x14ac:dyDescent="0.25">
      <c r="A4798" t="s">
        <v>14054</v>
      </c>
      <c r="B4798" t="s">
        <v>14055</v>
      </c>
      <c r="C4798" s="3" t="s">
        <v>32</v>
      </c>
      <c r="D4798" s="3" t="s">
        <v>2566</v>
      </c>
      <c r="E4798" s="3">
        <v>0</v>
      </c>
      <c r="F4798" s="3">
        <v>7000</v>
      </c>
      <c r="G4798" s="34">
        <v>35.99</v>
      </c>
      <c r="H4798" s="3" t="s">
        <v>27</v>
      </c>
      <c r="I4798" s="3" t="s">
        <v>23</v>
      </c>
      <c r="J4798" s="3" t="s">
        <v>8165</v>
      </c>
      <c r="K4798" s="3" t="s">
        <v>8172</v>
      </c>
      <c r="L4798" s="3" t="s">
        <v>8169</v>
      </c>
      <c r="M4798" s="26" t="s">
        <v>13723</v>
      </c>
      <c r="N4798"/>
      <c r="O4798" s="3" t="s">
        <v>78</v>
      </c>
      <c r="P4798" s="34">
        <v>0</v>
      </c>
      <c r="Q4798" s="34">
        <v>971.73</v>
      </c>
      <c r="R4798" s="34">
        <v>-971.73</v>
      </c>
      <c r="S4798" s="36">
        <v>-1</v>
      </c>
      <c r="T4798" s="72" t="s">
        <v>78</v>
      </c>
      <c r="U4798" s="34" t="s">
        <v>78</v>
      </c>
      <c r="V4798" s="34" t="s">
        <v>78</v>
      </c>
      <c r="W4798" s="34" t="s">
        <v>78</v>
      </c>
      <c r="X4798" s="36" t="s">
        <v>78</v>
      </c>
      <c r="Y4798" s="36" t="str">
        <f>IFERROR(VLOOKUP(A4798,'Pivot price tier'!$C$8:$L$2270,10,0),"")</f>
        <v/>
      </c>
      <c r="Z4798" s="36" t="str">
        <f>IFERROR(VLOOKUP(A4798,'Pivot price tier by size'!$D$8:$M$2491,10,0),"")</f>
        <v/>
      </c>
      <c r="AA4798" s="36" t="str">
        <f>IFERROR(VLOOKUP(A4798,'Pivot category'!$B$8:$I$2216,8,0),"")</f>
        <v/>
      </c>
      <c r="AB4798" s="3" t="str">
        <f>IF(P4798&lt;$AC$1,"Bottom 5%","")</f>
        <v>Bottom 5%</v>
      </c>
      <c r="AC4798"/>
      <c r="AD4798" s="34" t="s">
        <v>16473</v>
      </c>
      <c r="AE4798" s="34" t="s">
        <v>13951</v>
      </c>
    </row>
    <row r="4799" spans="1:31" hidden="1" x14ac:dyDescent="0.25">
      <c r="A4799" t="s">
        <v>6675</v>
      </c>
      <c r="B4799" t="s">
        <v>5034</v>
      </c>
      <c r="C4799" s="3" t="s">
        <v>32</v>
      </c>
      <c r="D4799" s="3" t="s">
        <v>4822</v>
      </c>
      <c r="E4799" s="3">
        <v>0</v>
      </c>
      <c r="F4799" s="3">
        <v>7000</v>
      </c>
      <c r="G4799" s="34">
        <v>29.99</v>
      </c>
      <c r="H4799" s="3" t="s">
        <v>27</v>
      </c>
      <c r="I4799" s="3" t="s">
        <v>21</v>
      </c>
      <c r="J4799" s="3" t="s">
        <v>8165</v>
      </c>
      <c r="K4799" s="3" t="s">
        <v>8172</v>
      </c>
      <c r="L4799" s="3" t="s">
        <v>8169</v>
      </c>
      <c r="M4799" s="26" t="s">
        <v>13723</v>
      </c>
      <c r="N4799"/>
      <c r="O4799" s="3" t="s">
        <v>78</v>
      </c>
      <c r="P4799" s="34">
        <v>0</v>
      </c>
      <c r="Q4799" s="34">
        <v>179.94</v>
      </c>
      <c r="R4799" s="34">
        <v>-179.94</v>
      </c>
      <c r="S4799" s="36">
        <v>-1</v>
      </c>
      <c r="T4799" s="72" t="s">
        <v>78</v>
      </c>
      <c r="U4799" s="34">
        <v>0</v>
      </c>
      <c r="V4799" s="34">
        <v>0</v>
      </c>
      <c r="W4799" s="34">
        <v>0</v>
      </c>
      <c r="X4799" s="36" t="s">
        <v>78</v>
      </c>
      <c r="Y4799" s="36" t="str">
        <f>IFERROR(VLOOKUP(A4799,'Pivot price tier'!$C$8:$L$2270,10,0),"")</f>
        <v/>
      </c>
      <c r="Z4799" s="36" t="str">
        <f>IFERROR(VLOOKUP(A4799,'Pivot price tier by size'!$D$8:$M$2491,10,0),"")</f>
        <v/>
      </c>
      <c r="AA4799" s="36" t="str">
        <f>IFERROR(VLOOKUP(A4799,'Pivot category'!$B$8:$I$2216,8,0),"")</f>
        <v/>
      </c>
      <c r="AB4799" s="3" t="str">
        <f>IF(P4799&lt;$AC$1,"Bottom 5%","")</f>
        <v>Bottom 5%</v>
      </c>
      <c r="AC4799"/>
      <c r="AD4799" s="34" t="s">
        <v>16473</v>
      </c>
      <c r="AE4799" s="34" t="s">
        <v>13951</v>
      </c>
    </row>
    <row r="4800" spans="1:31" hidden="1" x14ac:dyDescent="0.25">
      <c r="A4800" t="s">
        <v>7484</v>
      </c>
      <c r="B4800" t="s">
        <v>337</v>
      </c>
      <c r="C4800" s="3" t="s">
        <v>36</v>
      </c>
      <c r="D4800" s="3" t="s">
        <v>2569</v>
      </c>
      <c r="E4800" s="3">
        <v>0</v>
      </c>
      <c r="F4800" s="3">
        <v>7000</v>
      </c>
      <c r="G4800" s="34">
        <v>8.09</v>
      </c>
      <c r="H4800" s="3" t="s">
        <v>30</v>
      </c>
      <c r="I4800" s="3" t="s">
        <v>17</v>
      </c>
      <c r="J4800" s="3" t="s">
        <v>8165</v>
      </c>
      <c r="K4800" s="3" t="s">
        <v>8172</v>
      </c>
      <c r="L4800" s="3" t="s">
        <v>8169</v>
      </c>
      <c r="M4800" s="26" t="s">
        <v>13723</v>
      </c>
      <c r="N4800"/>
      <c r="O4800" s="3" t="s">
        <v>78</v>
      </c>
      <c r="P4800" s="34">
        <v>0</v>
      </c>
      <c r="Q4800" s="34">
        <v>315.51</v>
      </c>
      <c r="R4800" s="34">
        <v>-315.51</v>
      </c>
      <c r="S4800" s="36">
        <v>-1</v>
      </c>
      <c r="T4800" s="72" t="s">
        <v>78</v>
      </c>
      <c r="U4800" s="34">
        <v>0</v>
      </c>
      <c r="V4800" s="34">
        <v>48.54</v>
      </c>
      <c r="W4800" s="34">
        <v>-48.54</v>
      </c>
      <c r="X4800" s="36">
        <v>-1</v>
      </c>
      <c r="Y4800" s="36" t="str">
        <f>IFERROR(VLOOKUP(A4800,'Pivot price tier'!$C$8:$L$2270,10,0),"")</f>
        <v/>
      </c>
      <c r="Z4800" s="36" t="str">
        <f>IFERROR(VLOOKUP(A4800,'Pivot price tier by size'!$D$8:$M$2491,10,0),"")</f>
        <v/>
      </c>
      <c r="AA4800" s="36" t="str">
        <f>IFERROR(VLOOKUP(A4800,'Pivot category'!$B$8:$I$2216,8,0),"")</f>
        <v/>
      </c>
      <c r="AB4800" s="3" t="str">
        <f>IF(P4800&lt;$AC$1,"Bottom 5%","")</f>
        <v>Bottom 5%</v>
      </c>
      <c r="AC4800"/>
      <c r="AD4800" s="34" t="s">
        <v>11097</v>
      </c>
      <c r="AE4800" s="34" t="s">
        <v>13949</v>
      </c>
    </row>
    <row r="4801" spans="1:31" hidden="1" x14ac:dyDescent="0.25">
      <c r="A4801" t="s">
        <v>11476</v>
      </c>
      <c r="B4801" t="s">
        <v>12872</v>
      </c>
      <c r="C4801" s="3" t="s">
        <v>36</v>
      </c>
      <c r="D4801" s="3" t="s">
        <v>8320</v>
      </c>
      <c r="E4801" s="3">
        <v>0</v>
      </c>
      <c r="F4801" s="3">
        <v>4000</v>
      </c>
      <c r="G4801" s="34">
        <v>8.09</v>
      </c>
      <c r="H4801" s="3" t="s">
        <v>30</v>
      </c>
      <c r="I4801" s="3" t="s">
        <v>17</v>
      </c>
      <c r="J4801" s="3" t="s">
        <v>8168</v>
      </c>
      <c r="K4801" s="3" t="s">
        <v>8172</v>
      </c>
      <c r="L4801" s="3" t="s">
        <v>8167</v>
      </c>
      <c r="M4801" s="26">
        <v>45474</v>
      </c>
      <c r="N4801"/>
      <c r="O4801" s="3">
        <v>1</v>
      </c>
      <c r="P4801" s="34">
        <v>0</v>
      </c>
      <c r="Q4801" s="34">
        <v>40.47</v>
      </c>
      <c r="R4801" s="34">
        <v>-40.47</v>
      </c>
      <c r="S4801" s="36">
        <v>-1</v>
      </c>
      <c r="T4801" s="72">
        <v>0</v>
      </c>
      <c r="U4801" s="34" t="s">
        <v>78</v>
      </c>
      <c r="V4801" s="34" t="s">
        <v>78</v>
      </c>
      <c r="W4801" s="34" t="s">
        <v>78</v>
      </c>
      <c r="X4801" s="36" t="s">
        <v>78</v>
      </c>
      <c r="Y4801" s="36" t="str">
        <f>IFERROR(VLOOKUP(A4801,'Pivot price tier'!$C$8:$L$2270,10,0),"")</f>
        <v/>
      </c>
      <c r="Z4801" s="36" t="str">
        <f>IFERROR(VLOOKUP(A4801,'Pivot price tier by size'!$D$8:$M$2491,10,0),"")</f>
        <v/>
      </c>
      <c r="AA4801" s="36" t="str">
        <f>IFERROR(VLOOKUP(A4801,'Pivot category'!$B$8:$I$2216,8,0),"")</f>
        <v/>
      </c>
      <c r="AB4801" s="3" t="str">
        <f>IF(P4801&lt;$AC$1,"Bottom 5%","")</f>
        <v>Bottom 5%</v>
      </c>
      <c r="AC4801"/>
      <c r="AD4801" s="34" t="s">
        <v>11097</v>
      </c>
      <c r="AE4801" s="34" t="s">
        <v>13949</v>
      </c>
    </row>
    <row r="4802" spans="1:31" hidden="1" x14ac:dyDescent="0.25">
      <c r="A4802" t="s">
        <v>13489</v>
      </c>
      <c r="B4802" t="s">
        <v>13490</v>
      </c>
      <c r="C4802" s="3" t="s">
        <v>36</v>
      </c>
      <c r="D4802" s="3" t="s">
        <v>8317</v>
      </c>
      <c r="E4802" s="3">
        <v>0</v>
      </c>
      <c r="F4802" s="3">
        <v>4000</v>
      </c>
      <c r="G4802" s="34">
        <v>6.22</v>
      </c>
      <c r="H4802" s="3" t="s">
        <v>29</v>
      </c>
      <c r="I4802" s="3" t="s">
        <v>17</v>
      </c>
      <c r="J4802" s="3" t="s">
        <v>8165</v>
      </c>
      <c r="K4802" s="3" t="s">
        <v>8172</v>
      </c>
      <c r="L4802" s="3" t="s">
        <v>8169</v>
      </c>
      <c r="M4802" s="26">
        <v>45597</v>
      </c>
      <c r="N4802"/>
      <c r="O4802" s="3" t="s">
        <v>78</v>
      </c>
      <c r="P4802" s="34">
        <v>0</v>
      </c>
      <c r="Q4802" s="34">
        <v>31.1</v>
      </c>
      <c r="R4802" s="34">
        <v>-31.1</v>
      </c>
      <c r="S4802" s="36">
        <v>-1</v>
      </c>
      <c r="T4802" s="72" t="s">
        <v>78</v>
      </c>
      <c r="U4802" s="34" t="s">
        <v>78</v>
      </c>
      <c r="V4802" s="34" t="s">
        <v>78</v>
      </c>
      <c r="W4802" s="34" t="s">
        <v>78</v>
      </c>
      <c r="X4802" s="36" t="s">
        <v>78</v>
      </c>
      <c r="Y4802" s="36" t="str">
        <f>IFERROR(VLOOKUP(A4802,'Pivot price tier'!$C$8:$L$2270,10,0),"")</f>
        <v/>
      </c>
      <c r="Z4802" s="36" t="str">
        <f>IFERROR(VLOOKUP(A4802,'Pivot price tier by size'!$D$8:$M$2491,10,0),"")</f>
        <v/>
      </c>
      <c r="AA4802" s="36" t="str">
        <f>IFERROR(VLOOKUP(A4802,'Pivot category'!$B$8:$I$2216,8,0),"")</f>
        <v/>
      </c>
      <c r="AB4802" s="3" t="str">
        <f>IF(P4802&lt;$AC$1,"Bottom 5%","")</f>
        <v>Bottom 5%</v>
      </c>
      <c r="AC4802"/>
      <c r="AD4802" s="34" t="s">
        <v>11097</v>
      </c>
      <c r="AE4802" s="34" t="s">
        <v>13949</v>
      </c>
    </row>
    <row r="4803" spans="1:31" hidden="1" x14ac:dyDescent="0.25">
      <c r="A4803" t="s">
        <v>7565</v>
      </c>
      <c r="B4803" t="s">
        <v>4747</v>
      </c>
      <c r="C4803" s="3" t="s">
        <v>36</v>
      </c>
      <c r="D4803" s="3" t="s">
        <v>4776</v>
      </c>
      <c r="E4803" s="3">
        <v>0</v>
      </c>
      <c r="F4803" s="3">
        <v>7000</v>
      </c>
      <c r="G4803" s="34">
        <v>8.09</v>
      </c>
      <c r="H4803" s="3" t="s">
        <v>29</v>
      </c>
      <c r="I4803" s="3" t="s">
        <v>17</v>
      </c>
      <c r="J4803" s="3" t="s">
        <v>8168</v>
      </c>
      <c r="K4803" s="3" t="s">
        <v>8185</v>
      </c>
      <c r="L4803" s="3" t="s">
        <v>8167</v>
      </c>
      <c r="M4803" s="26" t="s">
        <v>13723</v>
      </c>
      <c r="N4803"/>
      <c r="O4803" s="3">
        <v>2</v>
      </c>
      <c r="P4803" s="34">
        <v>0</v>
      </c>
      <c r="Q4803" s="34">
        <v>72.81</v>
      </c>
      <c r="R4803" s="34">
        <v>-72.81</v>
      </c>
      <c r="S4803" s="36">
        <v>-1</v>
      </c>
      <c r="T4803" s="72">
        <v>0</v>
      </c>
      <c r="U4803" s="34">
        <v>0</v>
      </c>
      <c r="V4803" s="34">
        <v>8.09</v>
      </c>
      <c r="W4803" s="34">
        <v>-8.09</v>
      </c>
      <c r="X4803" s="36">
        <v>-1</v>
      </c>
      <c r="Y4803" s="36" t="str">
        <f>IFERROR(VLOOKUP(A4803,'Pivot price tier'!$C$8:$L$2270,10,0),"")</f>
        <v/>
      </c>
      <c r="Z4803" s="36" t="str">
        <f>IFERROR(VLOOKUP(A4803,'Pivot price tier by size'!$D$8:$M$2491,10,0),"")</f>
        <v/>
      </c>
      <c r="AA4803" s="36" t="str">
        <f>IFERROR(VLOOKUP(A4803,'Pivot category'!$B$8:$I$2216,8,0),"")</f>
        <v/>
      </c>
      <c r="AB4803" s="3" t="str">
        <f>IF(P4803&lt;$AC$1,"Bottom 5%","")</f>
        <v>Bottom 5%</v>
      </c>
      <c r="AC4803"/>
      <c r="AD4803" s="34" t="s">
        <v>11097</v>
      </c>
      <c r="AE4803" s="34" t="s">
        <v>13949</v>
      </c>
    </row>
    <row r="4804" spans="1:31" hidden="1" x14ac:dyDescent="0.25">
      <c r="A4804" t="s">
        <v>6289</v>
      </c>
      <c r="B4804" t="s">
        <v>350</v>
      </c>
      <c r="C4804" s="3" t="s">
        <v>32</v>
      </c>
      <c r="D4804" s="3" t="s">
        <v>2582</v>
      </c>
      <c r="E4804" s="3">
        <v>0</v>
      </c>
      <c r="F4804" s="3">
        <v>7000</v>
      </c>
      <c r="G4804" s="34">
        <v>16.989999999999998</v>
      </c>
      <c r="H4804" s="3" t="s">
        <v>29</v>
      </c>
      <c r="I4804" s="3" t="s">
        <v>19</v>
      </c>
      <c r="J4804" s="3" t="s">
        <v>8165</v>
      </c>
      <c r="K4804" s="3" t="s">
        <v>8172</v>
      </c>
      <c r="L4804" s="3" t="s">
        <v>8169</v>
      </c>
      <c r="M4804" s="26" t="s">
        <v>13723</v>
      </c>
      <c r="N4804"/>
      <c r="O4804" s="3" t="s">
        <v>78</v>
      </c>
      <c r="P4804" s="34">
        <v>0</v>
      </c>
      <c r="Q4804" s="34">
        <v>16.989999999999998</v>
      </c>
      <c r="R4804" s="34">
        <v>-16.989999999999998</v>
      </c>
      <c r="S4804" s="36">
        <v>-1</v>
      </c>
      <c r="T4804" s="72" t="s">
        <v>78</v>
      </c>
      <c r="U4804" s="34">
        <v>0</v>
      </c>
      <c r="V4804" s="34">
        <v>33.979999999999997</v>
      </c>
      <c r="W4804" s="34">
        <v>-33.979999999999997</v>
      </c>
      <c r="X4804" s="36">
        <v>-1</v>
      </c>
      <c r="Y4804" s="36" t="str">
        <f>IFERROR(VLOOKUP(A4804,'Pivot price tier'!$C$8:$L$2270,10,0),"")</f>
        <v/>
      </c>
      <c r="Z4804" s="36" t="str">
        <f>IFERROR(VLOOKUP(A4804,'Pivot price tier by size'!$D$8:$M$2491,10,0),"")</f>
        <v/>
      </c>
      <c r="AA4804" s="36" t="str">
        <f>IFERROR(VLOOKUP(A4804,'Pivot category'!$B$8:$I$2216,8,0),"")</f>
        <v/>
      </c>
      <c r="AB4804" s="3" t="str">
        <f>IF(P4804&lt;$AC$1,"Bottom 5%","")</f>
        <v>Bottom 5%</v>
      </c>
      <c r="AC4804"/>
      <c r="AD4804" s="34" t="s">
        <v>11097</v>
      </c>
      <c r="AE4804" s="34" t="s">
        <v>13949</v>
      </c>
    </row>
    <row r="4805" spans="1:31" hidden="1" x14ac:dyDescent="0.25">
      <c r="A4805" t="s">
        <v>5838</v>
      </c>
      <c r="B4805" t="s">
        <v>353</v>
      </c>
      <c r="C4805" s="3" t="s">
        <v>32</v>
      </c>
      <c r="D4805" s="3" t="s">
        <v>2585</v>
      </c>
      <c r="E4805" s="3">
        <v>0</v>
      </c>
      <c r="F4805" s="3">
        <v>7000</v>
      </c>
      <c r="G4805" s="34">
        <v>8.39</v>
      </c>
      <c r="H4805" s="3" t="s">
        <v>29</v>
      </c>
      <c r="I4805" s="3" t="s">
        <v>17</v>
      </c>
      <c r="J4805" s="3" t="s">
        <v>8165</v>
      </c>
      <c r="K4805" s="3" t="s">
        <v>8164</v>
      </c>
      <c r="L4805" s="3" t="s">
        <v>8167</v>
      </c>
      <c r="M4805" s="26" t="s">
        <v>13723</v>
      </c>
      <c r="N4805"/>
      <c r="O4805" s="3">
        <v>1</v>
      </c>
      <c r="P4805" s="34">
        <v>0</v>
      </c>
      <c r="Q4805" s="34">
        <v>20.38</v>
      </c>
      <c r="R4805" s="34">
        <v>-20.38</v>
      </c>
      <c r="S4805" s="36">
        <v>-1</v>
      </c>
      <c r="T4805" s="72">
        <v>0</v>
      </c>
      <c r="U4805" s="34">
        <v>0</v>
      </c>
      <c r="V4805" s="34">
        <v>10.19</v>
      </c>
      <c r="W4805" s="34">
        <v>-10.19</v>
      </c>
      <c r="X4805" s="36">
        <v>-1</v>
      </c>
      <c r="Y4805" s="36" t="str">
        <f>IFERROR(VLOOKUP(A4805,'Pivot price tier'!$C$8:$L$2270,10,0),"")</f>
        <v/>
      </c>
      <c r="Z4805" s="36" t="str">
        <f>IFERROR(VLOOKUP(A4805,'Pivot price tier by size'!$D$8:$M$2491,10,0),"")</f>
        <v/>
      </c>
      <c r="AA4805" s="36" t="str">
        <f>IFERROR(VLOOKUP(A4805,'Pivot category'!$B$8:$I$2216,8,0),"")</f>
        <v/>
      </c>
      <c r="AB4805" s="3" t="str">
        <f>IF(P4805&lt;$AC$1,"Bottom 5%","")</f>
        <v>Bottom 5%</v>
      </c>
      <c r="AC4805"/>
      <c r="AD4805" s="34" t="s">
        <v>11097</v>
      </c>
      <c r="AE4805" s="34" t="s">
        <v>13949</v>
      </c>
    </row>
    <row r="4806" spans="1:31" hidden="1" x14ac:dyDescent="0.25">
      <c r="A4806" t="s">
        <v>11478</v>
      </c>
      <c r="B4806" t="s">
        <v>13491</v>
      </c>
      <c r="C4806" s="3" t="s">
        <v>32</v>
      </c>
      <c r="D4806" s="3" t="s">
        <v>2588</v>
      </c>
      <c r="E4806" s="3">
        <v>0</v>
      </c>
      <c r="F4806" s="3">
        <v>5000</v>
      </c>
      <c r="G4806" s="34">
        <v>5.99</v>
      </c>
      <c r="H4806" s="3" t="s">
        <v>29</v>
      </c>
      <c r="I4806" s="3" t="s">
        <v>17</v>
      </c>
      <c r="J4806" s="3" t="s">
        <v>8168</v>
      </c>
      <c r="K4806" s="3" t="s">
        <v>8172</v>
      </c>
      <c r="L4806" s="3" t="s">
        <v>8167</v>
      </c>
      <c r="M4806" s="26">
        <v>45597</v>
      </c>
      <c r="N4806"/>
      <c r="O4806" s="3">
        <v>1</v>
      </c>
      <c r="P4806" s="34">
        <v>0</v>
      </c>
      <c r="Q4806" s="34">
        <v>19.98</v>
      </c>
      <c r="R4806" s="34">
        <v>-19.98</v>
      </c>
      <c r="S4806" s="36">
        <v>-1</v>
      </c>
      <c r="T4806" s="72">
        <v>0</v>
      </c>
      <c r="U4806" s="34" t="s">
        <v>78</v>
      </c>
      <c r="V4806" s="34" t="s">
        <v>78</v>
      </c>
      <c r="W4806" s="34" t="s">
        <v>78</v>
      </c>
      <c r="X4806" s="36" t="s">
        <v>78</v>
      </c>
      <c r="Y4806" s="36" t="str">
        <f>IFERROR(VLOOKUP(A4806,'Pivot price tier'!$C$8:$L$2270,10,0),"")</f>
        <v/>
      </c>
      <c r="Z4806" s="36" t="str">
        <f>IFERROR(VLOOKUP(A4806,'Pivot price tier by size'!$D$8:$M$2491,10,0),"")</f>
        <v/>
      </c>
      <c r="AA4806" s="36" t="str">
        <f>IFERROR(VLOOKUP(A4806,'Pivot category'!$B$8:$I$2216,8,0),"")</f>
        <v/>
      </c>
      <c r="AB4806" s="3" t="str">
        <f>IF(P4806&lt;$AC$1,"Bottom 5%","")</f>
        <v>Bottom 5%</v>
      </c>
      <c r="AC4806"/>
      <c r="AD4806" s="34" t="s">
        <v>11097</v>
      </c>
      <c r="AE4806" s="34" t="s">
        <v>13949</v>
      </c>
    </row>
    <row r="4807" spans="1:31" hidden="1" x14ac:dyDescent="0.25">
      <c r="A4807" t="s">
        <v>11222</v>
      </c>
      <c r="B4807" t="s">
        <v>369</v>
      </c>
      <c r="C4807" s="3" t="s">
        <v>69</v>
      </c>
      <c r="D4807" s="3" t="s">
        <v>2604</v>
      </c>
      <c r="E4807" s="3">
        <v>0</v>
      </c>
      <c r="F4807" s="3">
        <v>7000</v>
      </c>
      <c r="G4807" s="34">
        <v>1.37</v>
      </c>
      <c r="H4807" s="3" t="s">
        <v>25</v>
      </c>
      <c r="I4807" s="3" t="s">
        <v>70</v>
      </c>
      <c r="J4807" s="3" t="s">
        <v>8165</v>
      </c>
      <c r="K4807" s="3" t="s">
        <v>8172</v>
      </c>
      <c r="L4807" s="3" t="s">
        <v>8169</v>
      </c>
      <c r="M4807" s="26" t="s">
        <v>13723</v>
      </c>
      <c r="N4807"/>
      <c r="O4807" s="3">
        <v>1</v>
      </c>
      <c r="P4807" s="34">
        <v>0</v>
      </c>
      <c r="Q4807" s="34">
        <v>9.16</v>
      </c>
      <c r="R4807" s="34">
        <v>-9.16</v>
      </c>
      <c r="S4807" s="36">
        <v>-1</v>
      </c>
      <c r="T4807" s="72">
        <v>0</v>
      </c>
      <c r="U4807" s="34" t="s">
        <v>78</v>
      </c>
      <c r="V4807" s="34" t="s">
        <v>78</v>
      </c>
      <c r="W4807" s="34" t="s">
        <v>78</v>
      </c>
      <c r="X4807" s="36" t="s">
        <v>78</v>
      </c>
      <c r="Y4807" s="36" t="str">
        <f>IFERROR(VLOOKUP(A4807,'Pivot price tier'!$C$8:$L$2270,10,0),"")</f>
        <v/>
      </c>
      <c r="Z4807" s="36" t="str">
        <f>IFERROR(VLOOKUP(A4807,'Pivot price tier by size'!$D$8:$M$2491,10,0),"")</f>
        <v/>
      </c>
      <c r="AA4807" s="36" t="str">
        <f>IFERROR(VLOOKUP(A4807,'Pivot category'!$B$8:$I$2216,8,0),"")</f>
        <v/>
      </c>
      <c r="AB4807" s="3" t="str">
        <f>IF(P4807&lt;$AC$1,"Bottom 5%","")</f>
        <v>Bottom 5%</v>
      </c>
      <c r="AC4807"/>
      <c r="AD4807" s="34" t="s">
        <v>11098</v>
      </c>
      <c r="AE4807" s="34" t="s">
        <v>16566</v>
      </c>
    </row>
    <row r="4808" spans="1:31" hidden="1" x14ac:dyDescent="0.25">
      <c r="A4808" t="s">
        <v>13931</v>
      </c>
      <c r="B4808" t="s">
        <v>14056</v>
      </c>
      <c r="C4808" s="3" t="s">
        <v>32</v>
      </c>
      <c r="D4808" s="3" t="s">
        <v>13253</v>
      </c>
      <c r="E4808" s="3" t="s">
        <v>5093</v>
      </c>
      <c r="F4808" s="3">
        <v>10000</v>
      </c>
      <c r="G4808" s="34">
        <v>129.99</v>
      </c>
      <c r="H4808" s="3" t="s">
        <v>12</v>
      </c>
      <c r="I4808" s="3" t="s">
        <v>74</v>
      </c>
      <c r="J4808" s="3" t="s">
        <v>8171</v>
      </c>
      <c r="K4808" s="3" t="s">
        <v>8176</v>
      </c>
      <c r="L4808" s="3" t="s">
        <v>68</v>
      </c>
      <c r="M4808" s="26">
        <v>45627</v>
      </c>
      <c r="N4808"/>
      <c r="O4808" s="3" t="s">
        <v>78</v>
      </c>
      <c r="P4808" s="34">
        <v>0</v>
      </c>
      <c r="Q4808" s="34">
        <v>19498.5</v>
      </c>
      <c r="R4808" s="34">
        <v>-19498.5</v>
      </c>
      <c r="S4808" s="36">
        <v>-1</v>
      </c>
      <c r="T4808" s="72" t="s">
        <v>78</v>
      </c>
      <c r="U4808" s="34">
        <v>0</v>
      </c>
      <c r="V4808" s="34">
        <v>8579.34</v>
      </c>
      <c r="W4808" s="34">
        <v>-8579.34</v>
      </c>
      <c r="X4808" s="36">
        <v>-1</v>
      </c>
      <c r="Y4808" s="36" t="str">
        <f>IFERROR(VLOOKUP(A4808,'Pivot price tier'!$C$8:$L$2270,10,0),"")</f>
        <v/>
      </c>
      <c r="Z4808" s="36" t="str">
        <f>IFERROR(VLOOKUP(A4808,'Pivot price tier by size'!$D$8:$M$2491,10,0),"")</f>
        <v/>
      </c>
      <c r="AA4808" s="36" t="str">
        <f>IFERROR(VLOOKUP(A4808,'Pivot category'!$B$8:$I$2216,8,0),"")</f>
        <v/>
      </c>
      <c r="AB4808" s="3" t="str">
        <f>IF(P4808&lt;$AC$1,"Bottom 5%","")</f>
        <v>Bottom 5%</v>
      </c>
      <c r="AC4808"/>
      <c r="AD4808" s="34" t="s">
        <v>16461</v>
      </c>
      <c r="AE4808" s="34" t="s">
        <v>13944</v>
      </c>
    </row>
    <row r="4809" spans="1:31" hidden="1" x14ac:dyDescent="0.25">
      <c r="A4809" t="s">
        <v>9580</v>
      </c>
      <c r="B4809" t="s">
        <v>9581</v>
      </c>
      <c r="C4809" s="3" t="s">
        <v>32</v>
      </c>
      <c r="D4809" s="3" t="s">
        <v>9475</v>
      </c>
      <c r="E4809" s="3" t="s">
        <v>5093</v>
      </c>
      <c r="F4809" s="3">
        <v>7000</v>
      </c>
      <c r="G4809" s="34">
        <v>35.99</v>
      </c>
      <c r="H4809" s="3" t="s">
        <v>12489</v>
      </c>
      <c r="I4809" s="3" t="s">
        <v>23</v>
      </c>
      <c r="J4809" s="3" t="s">
        <v>8168</v>
      </c>
      <c r="K4809" s="3" t="s">
        <v>8164</v>
      </c>
      <c r="L4809" s="3" t="s">
        <v>8167</v>
      </c>
      <c r="M4809" s="26" t="s">
        <v>13723</v>
      </c>
      <c r="N4809"/>
      <c r="O4809" s="3">
        <v>1</v>
      </c>
      <c r="P4809" s="34">
        <v>0</v>
      </c>
      <c r="Q4809" s="34">
        <v>1295.6400000000001</v>
      </c>
      <c r="R4809" s="34">
        <v>-1295.6400000000001</v>
      </c>
      <c r="S4809" s="36">
        <v>-1</v>
      </c>
      <c r="T4809" s="72">
        <v>0</v>
      </c>
      <c r="U4809" s="34">
        <v>71.98</v>
      </c>
      <c r="V4809" s="34">
        <v>539.85</v>
      </c>
      <c r="W4809" s="34">
        <v>-467.87</v>
      </c>
      <c r="X4809" s="36">
        <v>-0.8666666666666667</v>
      </c>
      <c r="Y4809" s="36" t="str">
        <f>IFERROR(VLOOKUP(A4809,'Pivot price tier'!$C$8:$L$2270,10,0),"")</f>
        <v/>
      </c>
      <c r="Z4809" s="36" t="str">
        <f>IFERROR(VLOOKUP(A4809,'Pivot price tier by size'!$D$8:$M$2491,10,0),"")</f>
        <v/>
      </c>
      <c r="AA4809" s="36" t="str">
        <f>IFERROR(VLOOKUP(A4809,'Pivot category'!$B$8:$I$2216,8,0),"")</f>
        <v/>
      </c>
      <c r="AB4809" s="3" t="str">
        <f>IF(P4809&lt;$AC$1,"Bottom 5%","")</f>
        <v>Bottom 5%</v>
      </c>
      <c r="AC4809"/>
      <c r="AD4809" s="34" t="s">
        <v>16461</v>
      </c>
      <c r="AE4809" s="34" t="s">
        <v>16490</v>
      </c>
    </row>
    <row r="4810" spans="1:31" hidden="1" x14ac:dyDescent="0.25">
      <c r="A4810" t="s">
        <v>6356</v>
      </c>
      <c r="B4810" t="s">
        <v>5258</v>
      </c>
      <c r="C4810" s="3" t="s">
        <v>32</v>
      </c>
      <c r="D4810" s="3" t="s">
        <v>5158</v>
      </c>
      <c r="E4810" s="3" t="s">
        <v>5141</v>
      </c>
      <c r="F4810" s="3">
        <v>7000</v>
      </c>
      <c r="G4810" s="34">
        <v>15.59</v>
      </c>
      <c r="H4810" s="3" t="s">
        <v>28</v>
      </c>
      <c r="I4810" s="3" t="s">
        <v>19</v>
      </c>
      <c r="J4810" s="3" t="s">
        <v>8168</v>
      </c>
      <c r="K4810" s="3" t="s">
        <v>8164</v>
      </c>
      <c r="L4810" s="3" t="s">
        <v>8166</v>
      </c>
      <c r="M4810" s="26" t="s">
        <v>13723</v>
      </c>
      <c r="N4810"/>
      <c r="O4810" s="3" t="s">
        <v>78</v>
      </c>
      <c r="P4810" s="34">
        <v>0</v>
      </c>
      <c r="Q4810" s="34">
        <v>15.59</v>
      </c>
      <c r="R4810" s="34">
        <v>-15.59</v>
      </c>
      <c r="S4810" s="36">
        <v>-1</v>
      </c>
      <c r="T4810" s="72" t="s">
        <v>78</v>
      </c>
      <c r="U4810" s="34" t="s">
        <v>78</v>
      </c>
      <c r="V4810" s="34" t="s">
        <v>78</v>
      </c>
      <c r="W4810" s="34" t="s">
        <v>78</v>
      </c>
      <c r="X4810" s="36" t="s">
        <v>78</v>
      </c>
      <c r="Y4810" s="36" t="str">
        <f>IFERROR(VLOOKUP(A4810,'Pivot price tier'!$C$8:$L$2270,10,0),"")</f>
        <v/>
      </c>
      <c r="Z4810" s="36" t="str">
        <f>IFERROR(VLOOKUP(A4810,'Pivot price tier by size'!$D$8:$M$2491,10,0),"")</f>
        <v/>
      </c>
      <c r="AA4810" s="36" t="str">
        <f>IFERROR(VLOOKUP(A4810,'Pivot category'!$B$8:$I$2216,8,0),"")</f>
        <v/>
      </c>
      <c r="AB4810" s="3" t="str">
        <f>IF(P4810&lt;$AC$1,"Bottom 5%","")</f>
        <v>Bottom 5%</v>
      </c>
      <c r="AC4810"/>
      <c r="AD4810" s="34" t="s">
        <v>78</v>
      </c>
      <c r="AE4810" s="34" t="s">
        <v>78</v>
      </c>
    </row>
    <row r="4811" spans="1:31" hidden="1" x14ac:dyDescent="0.25">
      <c r="A4811" t="s">
        <v>10644</v>
      </c>
      <c r="B4811" t="s">
        <v>10645</v>
      </c>
      <c r="C4811" s="3" t="s">
        <v>32</v>
      </c>
      <c r="D4811" s="3" t="s">
        <v>10478</v>
      </c>
      <c r="E4811" s="3" t="s">
        <v>5093</v>
      </c>
      <c r="F4811" s="3">
        <v>7000</v>
      </c>
      <c r="G4811" s="34">
        <v>26.99</v>
      </c>
      <c r="H4811" s="3" t="s">
        <v>27</v>
      </c>
      <c r="I4811" s="3" t="s">
        <v>21</v>
      </c>
      <c r="J4811" s="3" t="s">
        <v>8168</v>
      </c>
      <c r="K4811" s="3" t="s">
        <v>8164</v>
      </c>
      <c r="L4811" s="3" t="s">
        <v>8167</v>
      </c>
      <c r="M4811" s="26" t="s">
        <v>13723</v>
      </c>
      <c r="N4811"/>
      <c r="O4811" s="3" t="s">
        <v>78</v>
      </c>
      <c r="P4811" s="34">
        <v>0</v>
      </c>
      <c r="Q4811" s="34">
        <v>931.23</v>
      </c>
      <c r="R4811" s="34">
        <v>-931.23</v>
      </c>
      <c r="S4811" s="36">
        <v>-1</v>
      </c>
      <c r="T4811" s="72" t="s">
        <v>78</v>
      </c>
      <c r="U4811" s="34">
        <v>0</v>
      </c>
      <c r="V4811" s="34">
        <v>3396.5</v>
      </c>
      <c r="W4811" s="34">
        <v>-3396.5</v>
      </c>
      <c r="X4811" s="36">
        <v>-1</v>
      </c>
      <c r="Y4811" s="36" t="str">
        <f>IFERROR(VLOOKUP(A4811,'Pivot price tier'!$C$8:$L$2270,10,0),"")</f>
        <v/>
      </c>
      <c r="Z4811" s="36" t="str">
        <f>IFERROR(VLOOKUP(A4811,'Pivot price tier by size'!$D$8:$M$2491,10,0),"")</f>
        <v/>
      </c>
      <c r="AA4811" s="36" t="str">
        <f>IFERROR(VLOOKUP(A4811,'Pivot category'!$B$8:$I$2216,8,0),"")</f>
        <v/>
      </c>
      <c r="AB4811" s="3" t="str">
        <f>IF(P4811&lt;$AC$1,"Bottom 5%","")</f>
        <v>Bottom 5%</v>
      </c>
      <c r="AC4811"/>
      <c r="AD4811" s="34" t="s">
        <v>11097</v>
      </c>
      <c r="AE4811" s="34" t="s">
        <v>13949</v>
      </c>
    </row>
    <row r="4812" spans="1:31" hidden="1" x14ac:dyDescent="0.25">
      <c r="A4812" t="s">
        <v>9962</v>
      </c>
      <c r="B4812" t="s">
        <v>9963</v>
      </c>
      <c r="C4812" s="3" t="s">
        <v>32</v>
      </c>
      <c r="D4812" s="3" t="s">
        <v>8714</v>
      </c>
      <c r="E4812" s="3" t="s">
        <v>5093</v>
      </c>
      <c r="F4812" s="3">
        <v>10000</v>
      </c>
      <c r="G4812" s="34">
        <v>42.99</v>
      </c>
      <c r="H4812" s="3" t="s">
        <v>25</v>
      </c>
      <c r="I4812" s="3" t="s">
        <v>15</v>
      </c>
      <c r="J4812" s="3" t="s">
        <v>8165</v>
      </c>
      <c r="K4812" s="3" t="s">
        <v>8172</v>
      </c>
      <c r="L4812" s="3" t="s">
        <v>8169</v>
      </c>
      <c r="M4812" s="26" t="s">
        <v>13723</v>
      </c>
      <c r="N4812"/>
      <c r="O4812" s="3" t="s">
        <v>78</v>
      </c>
      <c r="P4812" s="34">
        <v>0</v>
      </c>
      <c r="Q4812" s="34">
        <v>128.97</v>
      </c>
      <c r="R4812" s="34">
        <v>-128.97</v>
      </c>
      <c r="S4812" s="36">
        <v>-1</v>
      </c>
      <c r="T4812" s="72" t="s">
        <v>78</v>
      </c>
      <c r="U4812" s="34" t="s">
        <v>78</v>
      </c>
      <c r="V4812" s="34" t="s">
        <v>78</v>
      </c>
      <c r="W4812" s="34" t="s">
        <v>78</v>
      </c>
      <c r="X4812" s="36" t="s">
        <v>78</v>
      </c>
      <c r="Y4812" s="36" t="str">
        <f>IFERROR(VLOOKUP(A4812,'Pivot price tier'!$C$8:$L$2270,10,0),"")</f>
        <v/>
      </c>
      <c r="Z4812" s="36" t="str">
        <f>IFERROR(VLOOKUP(A4812,'Pivot price tier by size'!$D$8:$M$2491,10,0),"")</f>
        <v/>
      </c>
      <c r="AA4812" s="36" t="str">
        <f>IFERROR(VLOOKUP(A4812,'Pivot category'!$B$8:$I$2216,8,0),"")</f>
        <v/>
      </c>
      <c r="AB4812" s="3" t="str">
        <f>IF(P4812&lt;$AC$1,"Bottom 5%","")</f>
        <v>Bottom 5%</v>
      </c>
      <c r="AC4812"/>
      <c r="AD4812" s="34" t="s">
        <v>11097</v>
      </c>
      <c r="AE4812" s="34" t="s">
        <v>13976</v>
      </c>
    </row>
    <row r="4813" spans="1:31" hidden="1" x14ac:dyDescent="0.25">
      <c r="A4813" t="s">
        <v>11479</v>
      </c>
      <c r="B4813" t="s">
        <v>13743</v>
      </c>
      <c r="C4813" s="3" t="s">
        <v>36</v>
      </c>
      <c r="D4813" s="3" t="s">
        <v>8325</v>
      </c>
      <c r="E4813" s="3" t="s">
        <v>5093</v>
      </c>
      <c r="F4813" s="3">
        <v>9000</v>
      </c>
      <c r="G4813" s="34">
        <v>20.99</v>
      </c>
      <c r="H4813" s="3" t="s">
        <v>26</v>
      </c>
      <c r="I4813" s="3" t="s">
        <v>19</v>
      </c>
      <c r="J4813" s="3" t="s">
        <v>8165</v>
      </c>
      <c r="K4813" s="3" t="s">
        <v>8172</v>
      </c>
      <c r="L4813" s="3" t="s">
        <v>8169</v>
      </c>
      <c r="M4813" s="26">
        <v>45597</v>
      </c>
      <c r="N4813"/>
      <c r="O4813" s="3" t="s">
        <v>78</v>
      </c>
      <c r="P4813" s="34">
        <v>0</v>
      </c>
      <c r="Q4813" s="34">
        <v>0</v>
      </c>
      <c r="R4813" s="34">
        <v>0</v>
      </c>
      <c r="S4813" s="36" t="s">
        <v>78</v>
      </c>
      <c r="T4813" s="72" t="s">
        <v>78</v>
      </c>
      <c r="U4813" s="34">
        <v>0</v>
      </c>
      <c r="V4813" s="34">
        <v>170.93</v>
      </c>
      <c r="W4813" s="34">
        <v>-170.93</v>
      </c>
      <c r="X4813" s="36">
        <v>-1</v>
      </c>
      <c r="Y4813" s="36" t="str">
        <f>IFERROR(VLOOKUP(A4813,'Pivot price tier'!$C$8:$L$2270,10,0),"")</f>
        <v/>
      </c>
      <c r="Z4813" s="36" t="str">
        <f>IFERROR(VLOOKUP(A4813,'Pivot price tier by size'!$D$8:$M$2491,10,0),"")</f>
        <v/>
      </c>
      <c r="AA4813" s="36" t="str">
        <f>IFERROR(VLOOKUP(A4813,'Pivot category'!$B$8:$I$2216,8,0),"")</f>
        <v/>
      </c>
      <c r="AB4813" s="3" t="str">
        <f>IF(P4813&lt;$AC$1,"Bottom 5%","")</f>
        <v>Bottom 5%</v>
      </c>
      <c r="AC4813"/>
      <c r="AD4813" s="34" t="s">
        <v>16499</v>
      </c>
      <c r="AE4813" s="34" t="s">
        <v>13956</v>
      </c>
    </row>
    <row r="4814" spans="1:31" hidden="1" x14ac:dyDescent="0.25">
      <c r="A4814" t="s">
        <v>9964</v>
      </c>
      <c r="B4814" t="s">
        <v>9965</v>
      </c>
      <c r="C4814" s="3" t="s">
        <v>32</v>
      </c>
      <c r="D4814" s="3" t="s">
        <v>2613</v>
      </c>
      <c r="E4814" s="3" t="s">
        <v>5093</v>
      </c>
      <c r="F4814" s="3">
        <v>4000</v>
      </c>
      <c r="G4814" s="34">
        <v>24.92</v>
      </c>
      <c r="H4814" s="3" t="s">
        <v>12486</v>
      </c>
      <c r="I4814" s="3" t="s">
        <v>19</v>
      </c>
      <c r="J4814" s="3" t="s">
        <v>8165</v>
      </c>
      <c r="K4814" s="3" t="s">
        <v>8172</v>
      </c>
      <c r="L4814" s="3" t="s">
        <v>8169</v>
      </c>
      <c r="M4814" s="26">
        <v>45474</v>
      </c>
      <c r="N4814"/>
      <c r="O4814" s="3" t="s">
        <v>78</v>
      </c>
      <c r="P4814" s="34">
        <v>0</v>
      </c>
      <c r="Q4814" s="34">
        <v>49.84</v>
      </c>
      <c r="R4814" s="34">
        <v>-49.84</v>
      </c>
      <c r="S4814" s="36">
        <v>-1</v>
      </c>
      <c r="T4814" s="72" t="s">
        <v>78</v>
      </c>
      <c r="U4814" s="34" t="s">
        <v>78</v>
      </c>
      <c r="V4814" s="34" t="s">
        <v>78</v>
      </c>
      <c r="W4814" s="34" t="s">
        <v>78</v>
      </c>
      <c r="X4814" s="36" t="s">
        <v>78</v>
      </c>
      <c r="Y4814" s="36" t="str">
        <f>IFERROR(VLOOKUP(A4814,'Pivot price tier'!$C$8:$L$2270,10,0),"")</f>
        <v/>
      </c>
      <c r="Z4814" s="36" t="str">
        <f>IFERROR(VLOOKUP(A4814,'Pivot price tier by size'!$D$8:$M$2491,10,0),"")</f>
        <v/>
      </c>
      <c r="AA4814" s="36" t="str">
        <f>IFERROR(VLOOKUP(A4814,'Pivot category'!$B$8:$I$2216,8,0),"")</f>
        <v/>
      </c>
      <c r="AB4814" s="3" t="str">
        <f>IF(P4814&lt;$AC$1,"Bottom 5%","")</f>
        <v>Bottom 5%</v>
      </c>
      <c r="AC4814"/>
      <c r="AD4814" s="34" t="s">
        <v>78</v>
      </c>
      <c r="AE4814" s="34" t="s">
        <v>78</v>
      </c>
    </row>
    <row r="4815" spans="1:31" hidden="1" x14ac:dyDescent="0.25">
      <c r="A4815" t="s">
        <v>6032</v>
      </c>
      <c r="B4815" t="s">
        <v>378</v>
      </c>
      <c r="C4815" s="3" t="s">
        <v>32</v>
      </c>
      <c r="D4815" s="3" t="s">
        <v>2614</v>
      </c>
      <c r="E4815" s="3">
        <v>0</v>
      </c>
      <c r="F4815" s="3">
        <v>7000</v>
      </c>
      <c r="G4815" s="34">
        <v>21.29</v>
      </c>
      <c r="H4815" s="3" t="s">
        <v>29</v>
      </c>
      <c r="I4815" s="3" t="s">
        <v>23</v>
      </c>
      <c r="J4815" s="3" t="s">
        <v>8173</v>
      </c>
      <c r="K4815" s="3" t="s">
        <v>8172</v>
      </c>
      <c r="L4815" s="3" t="s">
        <v>8167</v>
      </c>
      <c r="M4815" s="26" t="s">
        <v>13723</v>
      </c>
      <c r="N4815"/>
      <c r="O4815" s="3" t="s">
        <v>78</v>
      </c>
      <c r="P4815" s="34">
        <v>0</v>
      </c>
      <c r="Q4815" s="34">
        <v>141.96</v>
      </c>
      <c r="R4815" s="34">
        <v>-141.96</v>
      </c>
      <c r="S4815" s="36">
        <v>-1</v>
      </c>
      <c r="T4815" s="72" t="s">
        <v>78</v>
      </c>
      <c r="U4815" s="34">
        <v>0</v>
      </c>
      <c r="V4815" s="34">
        <v>425.88</v>
      </c>
      <c r="W4815" s="34">
        <v>-425.88</v>
      </c>
      <c r="X4815" s="36">
        <v>-1</v>
      </c>
      <c r="Y4815" s="36" t="str">
        <f>IFERROR(VLOOKUP(A4815,'Pivot price tier'!$C$8:$L$2270,10,0),"")</f>
        <v/>
      </c>
      <c r="Z4815" s="36" t="str">
        <f>IFERROR(VLOOKUP(A4815,'Pivot price tier by size'!$D$8:$M$2491,10,0),"")</f>
        <v/>
      </c>
      <c r="AA4815" s="36" t="str">
        <f>IFERROR(VLOOKUP(A4815,'Pivot category'!$B$8:$I$2216,8,0),"")</f>
        <v/>
      </c>
      <c r="AB4815" s="3" t="str">
        <f>IF(P4815&lt;$AC$1,"Bottom 5%","")</f>
        <v>Bottom 5%</v>
      </c>
      <c r="AC4815"/>
      <c r="AD4815" s="34" t="s">
        <v>11097</v>
      </c>
      <c r="AE4815" s="34" t="s">
        <v>13951</v>
      </c>
    </row>
    <row r="4816" spans="1:31" hidden="1" x14ac:dyDescent="0.25">
      <c r="A4816" t="s">
        <v>10646</v>
      </c>
      <c r="B4816" t="s">
        <v>10647</v>
      </c>
      <c r="C4816" s="3" t="s">
        <v>32</v>
      </c>
      <c r="D4816" s="3" t="s">
        <v>10578</v>
      </c>
      <c r="E4816" s="3" t="s">
        <v>5093</v>
      </c>
      <c r="F4816" s="3">
        <v>8000</v>
      </c>
      <c r="G4816" s="34">
        <v>35.99</v>
      </c>
      <c r="H4816" s="3" t="s">
        <v>30</v>
      </c>
      <c r="I4816" s="3" t="s">
        <v>23</v>
      </c>
      <c r="J4816" s="3" t="s">
        <v>8165</v>
      </c>
      <c r="K4816" s="3" t="s">
        <v>8185</v>
      </c>
      <c r="L4816" s="3" t="s">
        <v>8169</v>
      </c>
      <c r="M4816" s="26" t="s">
        <v>13723</v>
      </c>
      <c r="N4816"/>
      <c r="O4816" s="3" t="s">
        <v>78</v>
      </c>
      <c r="P4816" s="34">
        <v>0</v>
      </c>
      <c r="Q4816" s="34">
        <v>143.96</v>
      </c>
      <c r="R4816" s="34">
        <v>-143.96</v>
      </c>
      <c r="S4816" s="36">
        <v>-1</v>
      </c>
      <c r="T4816" s="72" t="s">
        <v>78</v>
      </c>
      <c r="U4816" s="34" t="s">
        <v>78</v>
      </c>
      <c r="V4816" s="34" t="s">
        <v>78</v>
      </c>
      <c r="W4816" s="34" t="s">
        <v>78</v>
      </c>
      <c r="X4816" s="36" t="s">
        <v>78</v>
      </c>
      <c r="Y4816" s="36" t="str">
        <f>IFERROR(VLOOKUP(A4816,'Pivot price tier'!$C$8:$L$2270,10,0),"")</f>
        <v/>
      </c>
      <c r="Z4816" s="36" t="str">
        <f>IFERROR(VLOOKUP(A4816,'Pivot price tier by size'!$D$8:$M$2491,10,0),"")</f>
        <v/>
      </c>
      <c r="AA4816" s="36" t="str">
        <f>IFERROR(VLOOKUP(A4816,'Pivot category'!$B$8:$I$2216,8,0),"")</f>
        <v/>
      </c>
      <c r="AB4816" s="3" t="str">
        <f>IF(P4816&lt;$AC$1,"Bottom 5%","")</f>
        <v>Bottom 5%</v>
      </c>
      <c r="AC4816"/>
      <c r="AD4816" s="34" t="s">
        <v>16463</v>
      </c>
      <c r="AE4816" s="34" t="s">
        <v>16492</v>
      </c>
    </row>
    <row r="4817" spans="1:31" hidden="1" x14ac:dyDescent="0.25">
      <c r="A4817" t="s">
        <v>6233</v>
      </c>
      <c r="B4817" t="s">
        <v>6232</v>
      </c>
      <c r="C4817" s="3" t="s">
        <v>32</v>
      </c>
      <c r="D4817" s="3" t="s">
        <v>4792</v>
      </c>
      <c r="E4817" s="3" t="s">
        <v>5093</v>
      </c>
      <c r="F4817" s="3">
        <v>7000</v>
      </c>
      <c r="G4817" s="34">
        <v>13.79</v>
      </c>
      <c r="H4817" s="3" t="s">
        <v>28</v>
      </c>
      <c r="I4817" s="3" t="s">
        <v>19</v>
      </c>
      <c r="J4817" s="3" t="s">
        <v>8165</v>
      </c>
      <c r="K4817" s="3" t="s">
        <v>8172</v>
      </c>
      <c r="L4817" s="3" t="s">
        <v>8169</v>
      </c>
      <c r="M4817" s="26" t="s">
        <v>13723</v>
      </c>
      <c r="N4817"/>
      <c r="O4817" s="3" t="s">
        <v>78</v>
      </c>
      <c r="P4817" s="34">
        <v>0</v>
      </c>
      <c r="Q4817" s="34">
        <v>91.94</v>
      </c>
      <c r="R4817" s="34">
        <v>-91.94</v>
      </c>
      <c r="S4817" s="36">
        <v>-1</v>
      </c>
      <c r="T4817" s="72" t="s">
        <v>78</v>
      </c>
      <c r="U4817" s="34" t="s">
        <v>78</v>
      </c>
      <c r="V4817" s="34" t="s">
        <v>78</v>
      </c>
      <c r="W4817" s="34" t="s">
        <v>78</v>
      </c>
      <c r="X4817" s="36" t="s">
        <v>78</v>
      </c>
      <c r="Y4817" s="36" t="str">
        <f>IFERROR(VLOOKUP(A4817,'Pivot price tier'!$C$8:$L$2270,10,0),"")</f>
        <v/>
      </c>
      <c r="Z4817" s="36" t="str">
        <f>IFERROR(VLOOKUP(A4817,'Pivot price tier by size'!$D$8:$M$2491,10,0),"")</f>
        <v/>
      </c>
      <c r="AA4817" s="36" t="str">
        <f>IFERROR(VLOOKUP(A4817,'Pivot category'!$B$8:$I$2216,8,0),"")</f>
        <v/>
      </c>
      <c r="AB4817" s="3" t="str">
        <f>IF(P4817&lt;$AC$1,"Bottom 5%","")</f>
        <v>Bottom 5%</v>
      </c>
      <c r="AC4817"/>
      <c r="AD4817" s="34" t="s">
        <v>11097</v>
      </c>
      <c r="AE4817" s="34" t="s">
        <v>16485</v>
      </c>
    </row>
    <row r="4818" spans="1:31" hidden="1" x14ac:dyDescent="0.25">
      <c r="A4818" t="s">
        <v>14350</v>
      </c>
      <c r="B4818" t="s">
        <v>14351</v>
      </c>
      <c r="C4818" s="3" t="s">
        <v>32</v>
      </c>
      <c r="D4818" s="3" t="s">
        <v>5069</v>
      </c>
      <c r="E4818" s="3">
        <v>0</v>
      </c>
      <c r="F4818" s="3">
        <v>4000</v>
      </c>
      <c r="G4818" s="34">
        <v>34.21</v>
      </c>
      <c r="H4818" s="3" t="s">
        <v>29</v>
      </c>
      <c r="I4818" s="3" t="s">
        <v>23</v>
      </c>
      <c r="J4818" s="3" t="s">
        <v>8168</v>
      </c>
      <c r="K4818" s="3" t="s">
        <v>8172</v>
      </c>
      <c r="L4818" s="3" t="s">
        <v>8169</v>
      </c>
      <c r="M4818" s="26">
        <v>45689</v>
      </c>
      <c r="N4818"/>
      <c r="O4818" s="3" t="s">
        <v>78</v>
      </c>
      <c r="P4818" s="34">
        <v>0</v>
      </c>
      <c r="Q4818" s="34">
        <v>171.05</v>
      </c>
      <c r="R4818" s="34">
        <v>-171.05</v>
      </c>
      <c r="S4818" s="36">
        <v>-1</v>
      </c>
      <c r="T4818" s="72" t="s">
        <v>78</v>
      </c>
      <c r="U4818" s="34" t="s">
        <v>78</v>
      </c>
      <c r="V4818" s="34" t="s">
        <v>78</v>
      </c>
      <c r="W4818" s="34" t="s">
        <v>78</v>
      </c>
      <c r="X4818" s="36" t="s">
        <v>78</v>
      </c>
      <c r="Y4818" s="36" t="str">
        <f>IFERROR(VLOOKUP(A4818,'Pivot price tier'!$C$8:$L$2270,10,0),"")</f>
        <v/>
      </c>
      <c r="Z4818" s="36" t="str">
        <f>IFERROR(VLOOKUP(A4818,'Pivot price tier by size'!$D$8:$M$2491,10,0),"")</f>
        <v/>
      </c>
      <c r="AA4818" s="36" t="str">
        <f>IFERROR(VLOOKUP(A4818,'Pivot category'!$B$8:$I$2216,8,0),"")</f>
        <v/>
      </c>
      <c r="AB4818" s="3" t="str">
        <f>IF(P4818&lt;$AC$1,"Bottom 5%","")</f>
        <v>Bottom 5%</v>
      </c>
      <c r="AC4818"/>
      <c r="AD4818" s="34" t="s">
        <v>11097</v>
      </c>
      <c r="AE4818" s="34" t="s">
        <v>13949</v>
      </c>
    </row>
    <row r="4819" spans="1:31" hidden="1" x14ac:dyDescent="0.25">
      <c r="A4819" t="s">
        <v>13493</v>
      </c>
      <c r="B4819" t="s">
        <v>13494</v>
      </c>
      <c r="C4819" s="3" t="s">
        <v>32</v>
      </c>
      <c r="D4819" s="3" t="s">
        <v>8715</v>
      </c>
      <c r="E4819" s="3" t="s">
        <v>5093</v>
      </c>
      <c r="F4819" s="3">
        <v>8000</v>
      </c>
      <c r="G4819" s="34">
        <v>23.99</v>
      </c>
      <c r="H4819" s="3" t="s">
        <v>27</v>
      </c>
      <c r="I4819" s="3" t="s">
        <v>19</v>
      </c>
      <c r="J4819" s="3" t="s">
        <v>8165</v>
      </c>
      <c r="K4819" s="3" t="s">
        <v>8185</v>
      </c>
      <c r="L4819" s="3" t="s">
        <v>8169</v>
      </c>
      <c r="M4819" s="26">
        <v>45597</v>
      </c>
      <c r="N4819"/>
      <c r="O4819" s="3" t="s">
        <v>78</v>
      </c>
      <c r="P4819" s="34">
        <v>0</v>
      </c>
      <c r="Q4819" s="34">
        <v>0</v>
      </c>
      <c r="R4819" s="34">
        <v>0</v>
      </c>
      <c r="S4819" s="36" t="s">
        <v>78</v>
      </c>
      <c r="T4819" s="72" t="s">
        <v>78</v>
      </c>
      <c r="U4819" s="34" t="s">
        <v>78</v>
      </c>
      <c r="V4819" s="34" t="s">
        <v>78</v>
      </c>
      <c r="W4819" s="34" t="s">
        <v>78</v>
      </c>
      <c r="X4819" s="36" t="s">
        <v>78</v>
      </c>
      <c r="Y4819" s="36" t="str">
        <f>IFERROR(VLOOKUP(A4819,'Pivot price tier'!$C$8:$L$2270,10,0),"")</f>
        <v/>
      </c>
      <c r="Z4819" s="36" t="str">
        <f>IFERROR(VLOOKUP(A4819,'Pivot price tier by size'!$D$8:$M$2491,10,0),"")</f>
        <v/>
      </c>
      <c r="AA4819" s="36" t="str">
        <f>IFERROR(VLOOKUP(A4819,'Pivot category'!$B$8:$I$2216,8,0),"")</f>
        <v/>
      </c>
      <c r="AB4819" s="3" t="str">
        <f>IF(P4819&lt;$AC$1,"Bottom 5%","")</f>
        <v>Bottom 5%</v>
      </c>
      <c r="AC4819"/>
      <c r="AD4819" s="34" t="s">
        <v>11097</v>
      </c>
      <c r="AE4819" s="34" t="s">
        <v>13976</v>
      </c>
    </row>
    <row r="4820" spans="1:31" hidden="1" x14ac:dyDescent="0.25">
      <c r="A4820" t="s">
        <v>6164</v>
      </c>
      <c r="B4820" t="s">
        <v>383</v>
      </c>
      <c r="C4820" s="3" t="s">
        <v>32</v>
      </c>
      <c r="D4820" s="3" t="s">
        <v>2621</v>
      </c>
      <c r="E4820" s="3" t="s">
        <v>5095</v>
      </c>
      <c r="F4820" s="3">
        <v>7000</v>
      </c>
      <c r="G4820" s="34">
        <v>44.99</v>
      </c>
      <c r="H4820" s="3" t="s">
        <v>12486</v>
      </c>
      <c r="I4820" s="3" t="s">
        <v>23</v>
      </c>
      <c r="J4820" s="3" t="s">
        <v>8168</v>
      </c>
      <c r="K4820" s="3" t="s">
        <v>8172</v>
      </c>
      <c r="L4820" s="3" t="s">
        <v>8167</v>
      </c>
      <c r="M4820" s="26" t="s">
        <v>13723</v>
      </c>
      <c r="N4820"/>
      <c r="O4820" s="3" t="s">
        <v>78</v>
      </c>
      <c r="P4820" s="34">
        <v>0</v>
      </c>
      <c r="Q4820" s="34">
        <v>578.89</v>
      </c>
      <c r="R4820" s="34">
        <v>-578.89</v>
      </c>
      <c r="S4820" s="36">
        <v>-1</v>
      </c>
      <c r="T4820" s="72" t="s">
        <v>78</v>
      </c>
      <c r="U4820" s="34">
        <v>269.94</v>
      </c>
      <c r="V4820" s="34">
        <v>117.98</v>
      </c>
      <c r="W4820" s="34">
        <v>151.95999999999998</v>
      </c>
      <c r="X4820" s="36">
        <v>1.2880149177826747</v>
      </c>
      <c r="Y4820" s="36" t="str">
        <f>IFERROR(VLOOKUP(A4820,'Pivot price tier'!$C$8:$L$2270,10,0),"")</f>
        <v/>
      </c>
      <c r="Z4820" s="36" t="str">
        <f>IFERROR(VLOOKUP(A4820,'Pivot price tier by size'!$D$8:$M$2491,10,0),"")</f>
        <v/>
      </c>
      <c r="AA4820" s="36" t="str">
        <f>IFERROR(VLOOKUP(A4820,'Pivot category'!$B$8:$I$2216,8,0),"")</f>
        <v/>
      </c>
      <c r="AB4820" s="3" t="str">
        <f>IF(P4820&lt;$AC$1,"Bottom 5%","")</f>
        <v>Bottom 5%</v>
      </c>
      <c r="AC4820"/>
      <c r="AD4820" s="34" t="s">
        <v>16461</v>
      </c>
      <c r="AE4820" s="34" t="s">
        <v>16462</v>
      </c>
    </row>
    <row r="4821" spans="1:31" hidden="1" x14ac:dyDescent="0.25">
      <c r="A4821" t="s">
        <v>6262</v>
      </c>
      <c r="B4821" t="s">
        <v>387</v>
      </c>
      <c r="C4821" s="3" t="s">
        <v>32</v>
      </c>
      <c r="D4821" s="3" t="s">
        <v>2626</v>
      </c>
      <c r="E4821" s="3" t="s">
        <v>5093</v>
      </c>
      <c r="F4821" s="3">
        <v>7000</v>
      </c>
      <c r="G4821" s="34">
        <v>17.989999999999998</v>
      </c>
      <c r="H4821" s="3" t="s">
        <v>12</v>
      </c>
      <c r="I4821" s="3" t="s">
        <v>19</v>
      </c>
      <c r="J4821" s="3" t="s">
        <v>8168</v>
      </c>
      <c r="K4821" s="3" t="s">
        <v>8172</v>
      </c>
      <c r="L4821" s="3" t="s">
        <v>8167</v>
      </c>
      <c r="M4821" s="26" t="s">
        <v>13723</v>
      </c>
      <c r="N4821"/>
      <c r="O4821" s="3" t="s">
        <v>78</v>
      </c>
      <c r="P4821" s="34">
        <v>0</v>
      </c>
      <c r="Q4821" s="34">
        <v>90.3</v>
      </c>
      <c r="R4821" s="34">
        <v>-90.3</v>
      </c>
      <c r="S4821" s="36">
        <v>-1</v>
      </c>
      <c r="T4821" s="72" t="s">
        <v>78</v>
      </c>
      <c r="U4821" s="34" t="s">
        <v>78</v>
      </c>
      <c r="V4821" s="34" t="s">
        <v>78</v>
      </c>
      <c r="W4821" s="34" t="s">
        <v>78</v>
      </c>
      <c r="X4821" s="36" t="s">
        <v>78</v>
      </c>
      <c r="Y4821" s="36" t="str">
        <f>IFERROR(VLOOKUP(A4821,'Pivot price tier'!$C$8:$L$2270,10,0),"")</f>
        <v/>
      </c>
      <c r="Z4821" s="36" t="str">
        <f>IFERROR(VLOOKUP(A4821,'Pivot price tier by size'!$D$8:$M$2491,10,0),"")</f>
        <v/>
      </c>
      <c r="AA4821" s="36" t="str">
        <f>IFERROR(VLOOKUP(A4821,'Pivot category'!$B$8:$I$2216,8,0),"")</f>
        <v/>
      </c>
      <c r="AB4821" s="3" t="str">
        <f>IF(P4821&lt;$AC$1,"Bottom 5%","")</f>
        <v>Bottom 5%</v>
      </c>
      <c r="AC4821"/>
      <c r="AD4821" s="34" t="s">
        <v>11100</v>
      </c>
      <c r="AE4821" s="34" t="s">
        <v>16537</v>
      </c>
    </row>
    <row r="4822" spans="1:31" hidden="1" x14ac:dyDescent="0.25">
      <c r="A4822" t="s">
        <v>14579</v>
      </c>
      <c r="B4822" t="s">
        <v>14580</v>
      </c>
      <c r="C4822" s="3" t="s">
        <v>34</v>
      </c>
      <c r="D4822" s="3" t="s">
        <v>14978</v>
      </c>
      <c r="E4822" s="3" t="s">
        <v>5093</v>
      </c>
      <c r="F4822" s="3">
        <v>10000</v>
      </c>
      <c r="G4822" s="34">
        <v>999.99</v>
      </c>
      <c r="H4822" s="3" t="s">
        <v>12</v>
      </c>
      <c r="I4822" s="3" t="s">
        <v>74</v>
      </c>
      <c r="J4822" s="3" t="s">
        <v>8171</v>
      </c>
      <c r="K4822" s="3" t="s">
        <v>8164</v>
      </c>
      <c r="L4822" s="3" t="s">
        <v>68</v>
      </c>
      <c r="M4822" s="26">
        <v>45778</v>
      </c>
      <c r="N4822"/>
      <c r="O4822" s="3" t="s">
        <v>78</v>
      </c>
      <c r="P4822" s="34">
        <v>0</v>
      </c>
      <c r="Q4822" s="34">
        <v>7999.92</v>
      </c>
      <c r="R4822" s="34">
        <v>-7999.92</v>
      </c>
      <c r="S4822" s="36">
        <v>-1</v>
      </c>
      <c r="T4822" s="72" t="s">
        <v>78</v>
      </c>
      <c r="U4822" s="34" t="s">
        <v>78</v>
      </c>
      <c r="V4822" s="34" t="s">
        <v>78</v>
      </c>
      <c r="W4822" s="34" t="s">
        <v>78</v>
      </c>
      <c r="X4822" s="36" t="s">
        <v>78</v>
      </c>
      <c r="Y4822" s="36" t="str">
        <f>IFERROR(VLOOKUP(A4822,'Pivot price tier'!$C$8:$L$2270,10,0),"")</f>
        <v>X</v>
      </c>
      <c r="Z4822" s="36" t="str">
        <f>IFERROR(VLOOKUP(A4822,'Pivot price tier by size'!$D$8:$M$2491,10,0),"")</f>
        <v>X</v>
      </c>
      <c r="AA4822" s="36" t="str">
        <f>IFERROR(VLOOKUP(A4822,'Pivot category'!$B$8:$I$2216,8,0),"")</f>
        <v>X</v>
      </c>
      <c r="AB4822" s="3" t="str">
        <f>IF(P4822&lt;$AC$1,"Bottom 5%","")</f>
        <v>Bottom 5%</v>
      </c>
      <c r="AC4822"/>
      <c r="AD4822" s="34" t="s">
        <v>16459</v>
      </c>
      <c r="AE4822" s="34" t="s">
        <v>13941</v>
      </c>
    </row>
    <row r="4823" spans="1:31" hidden="1" x14ac:dyDescent="0.25">
      <c r="A4823" t="s">
        <v>10883</v>
      </c>
      <c r="B4823" t="s">
        <v>10884</v>
      </c>
      <c r="C4823" s="3" t="s">
        <v>32</v>
      </c>
      <c r="D4823" s="3" t="s">
        <v>10596</v>
      </c>
      <c r="E4823" s="3" t="s">
        <v>5093</v>
      </c>
      <c r="F4823" s="3">
        <v>7000</v>
      </c>
      <c r="G4823" s="34">
        <v>22.19</v>
      </c>
      <c r="H4823" s="3" t="s">
        <v>26</v>
      </c>
      <c r="I4823" s="3" t="s">
        <v>21</v>
      </c>
      <c r="J4823" s="3" t="s">
        <v>8168</v>
      </c>
      <c r="K4823" s="3" t="s">
        <v>8170</v>
      </c>
      <c r="L4823" s="3" t="s">
        <v>8167</v>
      </c>
      <c r="M4823" s="26" t="s">
        <v>13723</v>
      </c>
      <c r="N4823"/>
      <c r="O4823" s="3" t="s">
        <v>78</v>
      </c>
      <c r="P4823" s="34">
        <v>0</v>
      </c>
      <c r="Q4823" s="34">
        <v>690.81</v>
      </c>
      <c r="R4823" s="34">
        <v>-690.81</v>
      </c>
      <c r="S4823" s="36">
        <v>-1</v>
      </c>
      <c r="T4823" s="72" t="s">
        <v>78</v>
      </c>
      <c r="U4823" s="34" t="s">
        <v>78</v>
      </c>
      <c r="V4823" s="34" t="s">
        <v>78</v>
      </c>
      <c r="W4823" s="34" t="s">
        <v>78</v>
      </c>
      <c r="X4823" s="36" t="s">
        <v>78</v>
      </c>
      <c r="Y4823" s="36" t="str">
        <f>IFERROR(VLOOKUP(A4823,'Pivot price tier'!$C$8:$L$2270,10,0),"")</f>
        <v/>
      </c>
      <c r="Z4823" s="36" t="str">
        <f>IFERROR(VLOOKUP(A4823,'Pivot price tier by size'!$D$8:$M$2491,10,0),"")</f>
        <v/>
      </c>
      <c r="AA4823" s="36" t="str">
        <f>IFERROR(VLOOKUP(A4823,'Pivot category'!$B$8:$I$2216,8,0),"")</f>
        <v/>
      </c>
      <c r="AB4823" s="3" t="str">
        <f>IF(P4823&lt;$AC$1,"Bottom 5%","")</f>
        <v>Bottom 5%</v>
      </c>
      <c r="AC4823"/>
      <c r="AD4823" s="34" t="s">
        <v>16461</v>
      </c>
      <c r="AE4823" s="34" t="s">
        <v>16508</v>
      </c>
    </row>
    <row r="4824" spans="1:31" hidden="1" x14ac:dyDescent="0.25">
      <c r="A4824" t="s">
        <v>11480</v>
      </c>
      <c r="B4824" t="s">
        <v>11724</v>
      </c>
      <c r="C4824" s="3" t="s">
        <v>38</v>
      </c>
      <c r="D4824" s="3" t="s">
        <v>2639</v>
      </c>
      <c r="E4824" s="3" t="s">
        <v>5141</v>
      </c>
      <c r="F4824" s="3">
        <v>4000</v>
      </c>
      <c r="G4824" s="34">
        <v>10.19</v>
      </c>
      <c r="H4824" s="3" t="s">
        <v>28</v>
      </c>
      <c r="I4824" s="3" t="s">
        <v>13</v>
      </c>
      <c r="J4824" s="3" t="s">
        <v>8165</v>
      </c>
      <c r="K4824" s="3" t="s">
        <v>8172</v>
      </c>
      <c r="L4824" s="3" t="s">
        <v>8169</v>
      </c>
      <c r="M4824" s="26">
        <v>45108</v>
      </c>
      <c r="N4824"/>
      <c r="O4824" s="3" t="s">
        <v>78</v>
      </c>
      <c r="P4824" s="34">
        <v>0</v>
      </c>
      <c r="Q4824" s="34">
        <v>84.93</v>
      </c>
      <c r="R4824" s="34">
        <v>-84.93</v>
      </c>
      <c r="S4824" s="36">
        <v>-1</v>
      </c>
      <c r="T4824" s="72" t="s">
        <v>78</v>
      </c>
      <c r="U4824" s="34">
        <v>0</v>
      </c>
      <c r="V4824" s="34">
        <v>61.14</v>
      </c>
      <c r="W4824" s="34">
        <v>-61.14</v>
      </c>
      <c r="X4824" s="36">
        <v>-1</v>
      </c>
      <c r="Y4824" s="36" t="str">
        <f>IFERROR(VLOOKUP(A4824,'Pivot price tier'!$C$8:$L$2270,10,0),"")</f>
        <v/>
      </c>
      <c r="Z4824" s="36" t="str">
        <f>IFERROR(VLOOKUP(A4824,'Pivot price tier by size'!$D$8:$M$2491,10,0),"")</f>
        <v/>
      </c>
      <c r="AA4824" s="36" t="str">
        <f>IFERROR(VLOOKUP(A4824,'Pivot category'!$B$8:$I$2216,8,0),"")</f>
        <v/>
      </c>
      <c r="AB4824" s="3" t="str">
        <f>IF(P4824&lt;$AC$1,"Bottom 5%","")</f>
        <v>Bottom 5%</v>
      </c>
      <c r="AC4824"/>
      <c r="AD4824" s="34" t="s">
        <v>16463</v>
      </c>
      <c r="AE4824" s="34" t="s">
        <v>13939</v>
      </c>
    </row>
    <row r="4825" spans="1:31" hidden="1" x14ac:dyDescent="0.25">
      <c r="A4825" t="s">
        <v>6122</v>
      </c>
      <c r="B4825" t="s">
        <v>400</v>
      </c>
      <c r="C4825" s="3" t="s">
        <v>32</v>
      </c>
      <c r="D4825" s="3" t="s">
        <v>2640</v>
      </c>
      <c r="E4825" s="3" t="s">
        <v>5093</v>
      </c>
      <c r="F4825" s="3">
        <v>4000</v>
      </c>
      <c r="G4825" s="34">
        <v>8.49</v>
      </c>
      <c r="H4825" s="3" t="s">
        <v>28</v>
      </c>
      <c r="I4825" s="3" t="s">
        <v>17</v>
      </c>
      <c r="J4825" s="3" t="s">
        <v>8165</v>
      </c>
      <c r="K4825" s="3" t="s">
        <v>8172</v>
      </c>
      <c r="L4825" s="3" t="s">
        <v>8169</v>
      </c>
      <c r="M4825" s="26" t="s">
        <v>13723</v>
      </c>
      <c r="N4825"/>
      <c r="O4825" s="3" t="s">
        <v>78</v>
      </c>
      <c r="P4825" s="34">
        <v>0</v>
      </c>
      <c r="Q4825" s="34">
        <v>8.49</v>
      </c>
      <c r="R4825" s="34">
        <v>-8.49</v>
      </c>
      <c r="S4825" s="36">
        <v>-1</v>
      </c>
      <c r="T4825" s="72" t="s">
        <v>78</v>
      </c>
      <c r="U4825" s="34" t="s">
        <v>78</v>
      </c>
      <c r="V4825" s="34" t="s">
        <v>78</v>
      </c>
      <c r="W4825" s="34" t="s">
        <v>78</v>
      </c>
      <c r="X4825" s="36" t="s">
        <v>78</v>
      </c>
      <c r="Y4825" s="36" t="str">
        <f>IFERROR(VLOOKUP(A4825,'Pivot price tier'!$C$8:$L$2270,10,0),"")</f>
        <v/>
      </c>
      <c r="Z4825" s="36" t="str">
        <f>IFERROR(VLOOKUP(A4825,'Pivot price tier by size'!$D$8:$M$2491,10,0),"")</f>
        <v/>
      </c>
      <c r="AA4825" s="36" t="str">
        <f>IFERROR(VLOOKUP(A4825,'Pivot category'!$B$8:$I$2216,8,0),"")</f>
        <v/>
      </c>
      <c r="AB4825" s="3" t="str">
        <f>IF(P4825&lt;$AC$1,"Bottom 5%","")</f>
        <v>Bottom 5%</v>
      </c>
      <c r="AC4825"/>
      <c r="AD4825" s="34" t="s">
        <v>16463</v>
      </c>
      <c r="AE4825" s="34" t="s">
        <v>13939</v>
      </c>
    </row>
    <row r="4826" spans="1:31" hidden="1" x14ac:dyDescent="0.25">
      <c r="A4826" t="s">
        <v>6170</v>
      </c>
      <c r="B4826" t="s">
        <v>401</v>
      </c>
      <c r="C4826" s="3" t="s">
        <v>32</v>
      </c>
      <c r="D4826" s="3" t="s">
        <v>2641</v>
      </c>
      <c r="E4826" s="3" t="s">
        <v>5141</v>
      </c>
      <c r="F4826" s="3">
        <v>5000</v>
      </c>
      <c r="G4826" s="34">
        <v>8.49</v>
      </c>
      <c r="H4826" s="3" t="s">
        <v>28</v>
      </c>
      <c r="I4826" s="3" t="s">
        <v>17</v>
      </c>
      <c r="J4826" s="3" t="s">
        <v>8173</v>
      </c>
      <c r="K4826" s="3" t="s">
        <v>8172</v>
      </c>
      <c r="L4826" s="3" t="s">
        <v>8166</v>
      </c>
      <c r="M4826" s="26" t="s">
        <v>13723</v>
      </c>
      <c r="N4826"/>
      <c r="O4826" s="3" t="s">
        <v>78</v>
      </c>
      <c r="P4826" s="34">
        <v>0</v>
      </c>
      <c r="Q4826" s="34">
        <v>25.47</v>
      </c>
      <c r="R4826" s="34">
        <v>-25.47</v>
      </c>
      <c r="S4826" s="36">
        <v>-1</v>
      </c>
      <c r="T4826" s="72" t="s">
        <v>78</v>
      </c>
      <c r="U4826" s="34" t="s">
        <v>78</v>
      </c>
      <c r="V4826" s="34" t="s">
        <v>78</v>
      </c>
      <c r="W4826" s="34" t="s">
        <v>78</v>
      </c>
      <c r="X4826" s="36" t="s">
        <v>78</v>
      </c>
      <c r="Y4826" s="36" t="str">
        <f>IFERROR(VLOOKUP(A4826,'Pivot price tier'!$C$8:$L$2270,10,0),"")</f>
        <v/>
      </c>
      <c r="Z4826" s="36" t="str">
        <f>IFERROR(VLOOKUP(A4826,'Pivot price tier by size'!$D$8:$M$2491,10,0),"")</f>
        <v/>
      </c>
      <c r="AA4826" s="36" t="str">
        <f>IFERROR(VLOOKUP(A4826,'Pivot category'!$B$8:$I$2216,8,0),"")</f>
        <v/>
      </c>
      <c r="AB4826" s="3" t="str">
        <f>IF(P4826&lt;$AC$1,"Bottom 5%","")</f>
        <v>Bottom 5%</v>
      </c>
      <c r="AC4826"/>
      <c r="AD4826" s="34" t="s">
        <v>16463</v>
      </c>
      <c r="AE4826" s="34" t="s">
        <v>13939</v>
      </c>
    </row>
    <row r="4827" spans="1:31" hidden="1" x14ac:dyDescent="0.25">
      <c r="A4827" t="s">
        <v>6159</v>
      </c>
      <c r="B4827" t="s">
        <v>402</v>
      </c>
      <c r="C4827" s="3" t="s">
        <v>32</v>
      </c>
      <c r="D4827" s="3" t="s">
        <v>2642</v>
      </c>
      <c r="E4827" s="3" t="s">
        <v>5141</v>
      </c>
      <c r="F4827" s="3">
        <v>5000</v>
      </c>
      <c r="G4827" s="34">
        <v>5.09</v>
      </c>
      <c r="H4827" s="3" t="s">
        <v>28</v>
      </c>
      <c r="I4827" s="3" t="s">
        <v>13</v>
      </c>
      <c r="J4827" s="3" t="s">
        <v>8165</v>
      </c>
      <c r="K4827" s="3" t="s">
        <v>8172</v>
      </c>
      <c r="L4827" s="3" t="s">
        <v>8169</v>
      </c>
      <c r="M4827" s="26" t="s">
        <v>13723</v>
      </c>
      <c r="N4827"/>
      <c r="O4827" s="3" t="s">
        <v>78</v>
      </c>
      <c r="P4827" s="34">
        <v>0</v>
      </c>
      <c r="Q4827" s="34">
        <v>50.9</v>
      </c>
      <c r="R4827" s="34">
        <v>-50.9</v>
      </c>
      <c r="S4827" s="36">
        <v>-1</v>
      </c>
      <c r="T4827" s="72" t="s">
        <v>78</v>
      </c>
      <c r="U4827" s="34" t="s">
        <v>78</v>
      </c>
      <c r="V4827" s="34" t="s">
        <v>78</v>
      </c>
      <c r="W4827" s="34" t="s">
        <v>78</v>
      </c>
      <c r="X4827" s="36" t="s">
        <v>78</v>
      </c>
      <c r="Y4827" s="36" t="str">
        <f>IFERROR(VLOOKUP(A4827,'Pivot price tier'!$C$8:$L$2270,10,0),"")</f>
        <v/>
      </c>
      <c r="Z4827" s="36" t="str">
        <f>IFERROR(VLOOKUP(A4827,'Pivot price tier by size'!$D$8:$M$2491,10,0),"")</f>
        <v/>
      </c>
      <c r="AA4827" s="36" t="str">
        <f>IFERROR(VLOOKUP(A4827,'Pivot category'!$B$8:$I$2216,8,0),"")</f>
        <v/>
      </c>
      <c r="AB4827" s="3" t="str">
        <f>IF(P4827&lt;$AC$1,"Bottom 5%","")</f>
        <v>Bottom 5%</v>
      </c>
      <c r="AC4827"/>
      <c r="AD4827" s="34" t="s">
        <v>16463</v>
      </c>
      <c r="AE4827" s="34" t="s">
        <v>13939</v>
      </c>
    </row>
    <row r="4828" spans="1:31" hidden="1" x14ac:dyDescent="0.25">
      <c r="A4828" t="s">
        <v>11481</v>
      </c>
      <c r="B4828" t="s">
        <v>11897</v>
      </c>
      <c r="C4828" s="3" t="s">
        <v>32</v>
      </c>
      <c r="D4828" s="3" t="s">
        <v>2643</v>
      </c>
      <c r="E4828" s="3" t="s">
        <v>5141</v>
      </c>
      <c r="F4828" s="3">
        <v>5000</v>
      </c>
      <c r="G4828" s="34">
        <v>5.09</v>
      </c>
      <c r="H4828" s="3" t="s">
        <v>28</v>
      </c>
      <c r="I4828" s="3" t="s">
        <v>13</v>
      </c>
      <c r="J4828" s="3" t="s">
        <v>8165</v>
      </c>
      <c r="K4828" s="3" t="s">
        <v>8172</v>
      </c>
      <c r="L4828" s="3" t="s">
        <v>8169</v>
      </c>
      <c r="M4828" s="26">
        <v>45139</v>
      </c>
      <c r="N4828"/>
      <c r="O4828" s="3" t="s">
        <v>78</v>
      </c>
      <c r="P4828" s="34">
        <v>0</v>
      </c>
      <c r="Q4828" s="34">
        <v>78.06</v>
      </c>
      <c r="R4828" s="34">
        <v>-78.06</v>
      </c>
      <c r="S4828" s="36">
        <v>-1</v>
      </c>
      <c r="T4828" s="72" t="s">
        <v>78</v>
      </c>
      <c r="U4828" s="34" t="s">
        <v>78</v>
      </c>
      <c r="V4828" s="34" t="s">
        <v>78</v>
      </c>
      <c r="W4828" s="34" t="s">
        <v>78</v>
      </c>
      <c r="X4828" s="36" t="s">
        <v>78</v>
      </c>
      <c r="Y4828" s="36" t="str">
        <f>IFERROR(VLOOKUP(A4828,'Pivot price tier'!$C$8:$L$2270,10,0),"")</f>
        <v/>
      </c>
      <c r="Z4828" s="36" t="str">
        <f>IFERROR(VLOOKUP(A4828,'Pivot price tier by size'!$D$8:$M$2491,10,0),"")</f>
        <v/>
      </c>
      <c r="AA4828" s="36" t="str">
        <f>IFERROR(VLOOKUP(A4828,'Pivot category'!$B$8:$I$2216,8,0),"")</f>
        <v/>
      </c>
      <c r="AB4828" s="3" t="str">
        <f>IF(P4828&lt;$AC$1,"Bottom 5%","")</f>
        <v>Bottom 5%</v>
      </c>
      <c r="AC4828"/>
      <c r="AD4828" s="34" t="s">
        <v>16463</v>
      </c>
      <c r="AE4828" s="34" t="s">
        <v>13939</v>
      </c>
    </row>
    <row r="4829" spans="1:31" hidden="1" x14ac:dyDescent="0.25">
      <c r="A4829" t="s">
        <v>11482</v>
      </c>
      <c r="B4829" t="s">
        <v>13415</v>
      </c>
      <c r="C4829" s="3" t="s">
        <v>32</v>
      </c>
      <c r="D4829" s="3" t="s">
        <v>2644</v>
      </c>
      <c r="E4829" s="3" t="s">
        <v>5141</v>
      </c>
      <c r="F4829" s="3">
        <v>5000</v>
      </c>
      <c r="G4829" s="34">
        <v>8.49</v>
      </c>
      <c r="H4829" s="3" t="s">
        <v>28</v>
      </c>
      <c r="I4829" s="3" t="s">
        <v>17</v>
      </c>
      <c r="J4829" s="3" t="s">
        <v>8165</v>
      </c>
      <c r="K4829" s="3" t="s">
        <v>8172</v>
      </c>
      <c r="L4829" s="3" t="s">
        <v>8169</v>
      </c>
      <c r="M4829" s="26">
        <v>45505</v>
      </c>
      <c r="N4829"/>
      <c r="O4829" s="3" t="s">
        <v>78</v>
      </c>
      <c r="P4829" s="34">
        <v>0</v>
      </c>
      <c r="Q4829" s="34">
        <v>33.96</v>
      </c>
      <c r="R4829" s="34">
        <v>-33.96</v>
      </c>
      <c r="S4829" s="36">
        <v>-1</v>
      </c>
      <c r="T4829" s="72" t="s">
        <v>78</v>
      </c>
      <c r="U4829" s="34" t="s">
        <v>78</v>
      </c>
      <c r="V4829" s="34" t="s">
        <v>78</v>
      </c>
      <c r="W4829" s="34" t="s">
        <v>78</v>
      </c>
      <c r="X4829" s="36" t="s">
        <v>78</v>
      </c>
      <c r="Y4829" s="36" t="str">
        <f>IFERROR(VLOOKUP(A4829,'Pivot price tier'!$C$8:$L$2270,10,0),"")</f>
        <v/>
      </c>
      <c r="Z4829" s="36" t="str">
        <f>IFERROR(VLOOKUP(A4829,'Pivot price tier by size'!$D$8:$M$2491,10,0),"")</f>
        <v/>
      </c>
      <c r="AA4829" s="36" t="str">
        <f>IFERROR(VLOOKUP(A4829,'Pivot category'!$B$8:$I$2216,8,0),"")</f>
        <v/>
      </c>
      <c r="AB4829" s="3" t="str">
        <f>IF(P4829&lt;$AC$1,"Bottom 5%","")</f>
        <v>Bottom 5%</v>
      </c>
      <c r="AC4829"/>
      <c r="AD4829" s="34" t="s">
        <v>16463</v>
      </c>
      <c r="AE4829" s="34" t="s">
        <v>13939</v>
      </c>
    </row>
    <row r="4830" spans="1:31" hidden="1" x14ac:dyDescent="0.25">
      <c r="A4830" t="s">
        <v>6160</v>
      </c>
      <c r="B4830" t="s">
        <v>404</v>
      </c>
      <c r="C4830" s="3" t="s">
        <v>32</v>
      </c>
      <c r="D4830" s="3" t="s">
        <v>2646</v>
      </c>
      <c r="E4830" s="3" t="s">
        <v>5141</v>
      </c>
      <c r="F4830" s="3">
        <v>5000</v>
      </c>
      <c r="G4830" s="34">
        <v>5.09</v>
      </c>
      <c r="H4830" s="3" t="s">
        <v>28</v>
      </c>
      <c r="I4830" s="3" t="s">
        <v>13</v>
      </c>
      <c r="J4830" s="3" t="s">
        <v>8165</v>
      </c>
      <c r="K4830" s="3" t="s">
        <v>8172</v>
      </c>
      <c r="L4830" s="3" t="s">
        <v>8169</v>
      </c>
      <c r="M4830" s="26" t="s">
        <v>13723</v>
      </c>
      <c r="N4830"/>
      <c r="O4830" s="3" t="s">
        <v>78</v>
      </c>
      <c r="P4830" s="34">
        <v>0</v>
      </c>
      <c r="Q4830" s="34">
        <v>10.18</v>
      </c>
      <c r="R4830" s="34">
        <v>-10.18</v>
      </c>
      <c r="S4830" s="36">
        <v>-1</v>
      </c>
      <c r="T4830" s="72" t="s">
        <v>78</v>
      </c>
      <c r="U4830" s="34" t="s">
        <v>78</v>
      </c>
      <c r="V4830" s="34" t="s">
        <v>78</v>
      </c>
      <c r="W4830" s="34" t="s">
        <v>78</v>
      </c>
      <c r="X4830" s="36" t="s">
        <v>78</v>
      </c>
      <c r="Y4830" s="36" t="str">
        <f>IFERROR(VLOOKUP(A4830,'Pivot price tier'!$C$8:$L$2270,10,0),"")</f>
        <v/>
      </c>
      <c r="Z4830" s="36" t="str">
        <f>IFERROR(VLOOKUP(A4830,'Pivot price tier by size'!$D$8:$M$2491,10,0),"")</f>
        <v/>
      </c>
      <c r="AA4830" s="36" t="str">
        <f>IFERROR(VLOOKUP(A4830,'Pivot category'!$B$8:$I$2216,8,0),"")</f>
        <v/>
      </c>
      <c r="AB4830" s="3" t="str">
        <f>IF(P4830&lt;$AC$1,"Bottom 5%","")</f>
        <v>Bottom 5%</v>
      </c>
      <c r="AC4830"/>
      <c r="AD4830" s="34" t="s">
        <v>16463</v>
      </c>
      <c r="AE4830" s="34" t="s">
        <v>13939</v>
      </c>
    </row>
    <row r="4831" spans="1:31" hidden="1" x14ac:dyDescent="0.25">
      <c r="A4831" t="s">
        <v>7096</v>
      </c>
      <c r="B4831" t="s">
        <v>5081</v>
      </c>
      <c r="C4831" s="3" t="s">
        <v>72</v>
      </c>
      <c r="D4831" s="3" t="s">
        <v>4848</v>
      </c>
      <c r="E4831" s="3" t="s">
        <v>5093</v>
      </c>
      <c r="F4831" s="3">
        <v>9000</v>
      </c>
      <c r="G4831" s="34">
        <v>1.67</v>
      </c>
      <c r="H4831" s="3" t="s">
        <v>28</v>
      </c>
      <c r="I4831" s="3" t="s">
        <v>70</v>
      </c>
      <c r="J4831" s="3" t="s">
        <v>8168</v>
      </c>
      <c r="K4831" s="3" t="s">
        <v>8172</v>
      </c>
      <c r="L4831" s="3" t="s">
        <v>8169</v>
      </c>
      <c r="M4831" s="26" t="s">
        <v>13723</v>
      </c>
      <c r="N4831"/>
      <c r="O4831" s="3" t="s">
        <v>78</v>
      </c>
      <c r="P4831" s="34">
        <v>0</v>
      </c>
      <c r="Q4831" s="34">
        <v>389.11</v>
      </c>
      <c r="R4831" s="34">
        <v>-389.11</v>
      </c>
      <c r="S4831" s="36">
        <v>-1</v>
      </c>
      <c r="T4831" s="72" t="s">
        <v>78</v>
      </c>
      <c r="U4831" s="34">
        <v>0</v>
      </c>
      <c r="V4831" s="34">
        <v>48.43</v>
      </c>
      <c r="W4831" s="34">
        <v>-48.43</v>
      </c>
      <c r="X4831" s="36">
        <v>-1</v>
      </c>
      <c r="Y4831" s="36" t="str">
        <f>IFERROR(VLOOKUP(A4831,'Pivot price tier'!$C$8:$L$2270,10,0),"")</f>
        <v/>
      </c>
      <c r="Z4831" s="36" t="str">
        <f>IFERROR(VLOOKUP(A4831,'Pivot price tier by size'!$D$8:$M$2491,10,0),"")</f>
        <v/>
      </c>
      <c r="AA4831" s="36" t="str">
        <f>IFERROR(VLOOKUP(A4831,'Pivot category'!$B$8:$I$2216,8,0),"")</f>
        <v/>
      </c>
      <c r="AB4831" s="3" t="str">
        <f>IF(P4831&lt;$AC$1,"Bottom 5%","")</f>
        <v>Bottom 5%</v>
      </c>
      <c r="AC4831"/>
      <c r="AD4831" s="34" t="s">
        <v>16463</v>
      </c>
      <c r="AE4831" s="34" t="s">
        <v>13939</v>
      </c>
    </row>
    <row r="4832" spans="1:31" hidden="1" x14ac:dyDescent="0.25">
      <c r="A4832" t="s">
        <v>6161</v>
      </c>
      <c r="B4832" t="s">
        <v>410</v>
      </c>
      <c r="C4832" s="3" t="s">
        <v>32</v>
      </c>
      <c r="D4832" s="3" t="s">
        <v>2652</v>
      </c>
      <c r="E4832" s="3" t="s">
        <v>5141</v>
      </c>
      <c r="F4832" s="3">
        <v>5000</v>
      </c>
      <c r="G4832" s="34">
        <v>5.09</v>
      </c>
      <c r="H4832" s="3" t="s">
        <v>28</v>
      </c>
      <c r="I4832" s="3" t="s">
        <v>13</v>
      </c>
      <c r="J4832" s="3" t="s">
        <v>8165</v>
      </c>
      <c r="K4832" s="3" t="s">
        <v>8172</v>
      </c>
      <c r="L4832" s="3" t="s">
        <v>8169</v>
      </c>
      <c r="M4832" s="26" t="s">
        <v>13723</v>
      </c>
      <c r="N4832"/>
      <c r="O4832" s="3" t="s">
        <v>78</v>
      </c>
      <c r="P4832" s="34">
        <v>0</v>
      </c>
      <c r="Q4832" s="34">
        <v>15.27</v>
      </c>
      <c r="R4832" s="34">
        <v>-15.27</v>
      </c>
      <c r="S4832" s="36">
        <v>-1</v>
      </c>
      <c r="T4832" s="72" t="s">
        <v>78</v>
      </c>
      <c r="U4832" s="34" t="s">
        <v>78</v>
      </c>
      <c r="V4832" s="34" t="s">
        <v>78</v>
      </c>
      <c r="W4832" s="34" t="s">
        <v>78</v>
      </c>
      <c r="X4832" s="36" t="s">
        <v>78</v>
      </c>
      <c r="Y4832" s="36" t="str">
        <f>IFERROR(VLOOKUP(A4832,'Pivot price tier'!$C$8:$L$2270,10,0),"")</f>
        <v/>
      </c>
      <c r="Z4832" s="36" t="str">
        <f>IFERROR(VLOOKUP(A4832,'Pivot price tier by size'!$D$8:$M$2491,10,0),"")</f>
        <v/>
      </c>
      <c r="AA4832" s="36" t="str">
        <f>IFERROR(VLOOKUP(A4832,'Pivot category'!$B$8:$I$2216,8,0),"")</f>
        <v/>
      </c>
      <c r="AB4832" s="3" t="str">
        <f>IF(P4832&lt;$AC$1,"Bottom 5%","")</f>
        <v>Bottom 5%</v>
      </c>
      <c r="AC4832"/>
      <c r="AD4832" s="34" t="s">
        <v>16463</v>
      </c>
      <c r="AE4832" s="34" t="s">
        <v>13939</v>
      </c>
    </row>
    <row r="4833" spans="1:31" hidden="1" x14ac:dyDescent="0.25">
      <c r="A4833" t="s">
        <v>6171</v>
      </c>
      <c r="B4833" t="s">
        <v>411</v>
      </c>
      <c r="C4833" s="3" t="s">
        <v>32</v>
      </c>
      <c r="D4833" s="3" t="s">
        <v>2653</v>
      </c>
      <c r="E4833" s="3" t="s">
        <v>5141</v>
      </c>
      <c r="F4833" s="3">
        <v>5000</v>
      </c>
      <c r="G4833" s="34">
        <v>5.09</v>
      </c>
      <c r="H4833" s="3" t="s">
        <v>28</v>
      </c>
      <c r="I4833" s="3" t="s">
        <v>13</v>
      </c>
      <c r="J4833" s="3" t="s">
        <v>8165</v>
      </c>
      <c r="K4833" s="3" t="s">
        <v>8172</v>
      </c>
      <c r="L4833" s="3" t="s">
        <v>8169</v>
      </c>
      <c r="M4833" s="26" t="s">
        <v>13723</v>
      </c>
      <c r="N4833"/>
      <c r="O4833" s="3" t="s">
        <v>78</v>
      </c>
      <c r="P4833" s="34">
        <v>0</v>
      </c>
      <c r="Q4833" s="34">
        <v>101.8</v>
      </c>
      <c r="R4833" s="34">
        <v>-101.8</v>
      </c>
      <c r="S4833" s="36">
        <v>-1</v>
      </c>
      <c r="T4833" s="72" t="s">
        <v>78</v>
      </c>
      <c r="U4833" s="34" t="s">
        <v>78</v>
      </c>
      <c r="V4833" s="34" t="s">
        <v>78</v>
      </c>
      <c r="W4833" s="34" t="s">
        <v>78</v>
      </c>
      <c r="X4833" s="36" t="s">
        <v>78</v>
      </c>
      <c r="Y4833" s="36" t="str">
        <f>IFERROR(VLOOKUP(A4833,'Pivot price tier'!$C$8:$L$2270,10,0),"")</f>
        <v/>
      </c>
      <c r="Z4833" s="36" t="str">
        <f>IFERROR(VLOOKUP(A4833,'Pivot price tier by size'!$D$8:$M$2491,10,0),"")</f>
        <v/>
      </c>
      <c r="AA4833" s="36" t="str">
        <f>IFERROR(VLOOKUP(A4833,'Pivot category'!$B$8:$I$2216,8,0),"")</f>
        <v/>
      </c>
      <c r="AB4833" s="3" t="str">
        <f>IF(P4833&lt;$AC$1,"Bottom 5%","")</f>
        <v>Bottom 5%</v>
      </c>
      <c r="AC4833"/>
      <c r="AD4833" s="34" t="s">
        <v>16463</v>
      </c>
      <c r="AE4833" s="34" t="s">
        <v>13939</v>
      </c>
    </row>
    <row r="4834" spans="1:31" hidden="1" x14ac:dyDescent="0.25">
      <c r="A4834" t="s">
        <v>6995</v>
      </c>
      <c r="B4834" t="s">
        <v>416</v>
      </c>
      <c r="C4834" s="3" t="s">
        <v>34</v>
      </c>
      <c r="D4834" s="3" t="s">
        <v>2658</v>
      </c>
      <c r="E4834" s="3">
        <v>0</v>
      </c>
      <c r="F4834" s="3">
        <v>5000</v>
      </c>
      <c r="G4834" s="34">
        <v>8.09</v>
      </c>
      <c r="H4834" s="3" t="s">
        <v>12488</v>
      </c>
      <c r="I4834" s="3" t="s">
        <v>19</v>
      </c>
      <c r="J4834" s="3" t="s">
        <v>8168</v>
      </c>
      <c r="K4834" s="3" t="s">
        <v>8172</v>
      </c>
      <c r="L4834" s="3" t="s">
        <v>8167</v>
      </c>
      <c r="M4834" s="26" t="s">
        <v>13723</v>
      </c>
      <c r="N4834"/>
      <c r="O4834" s="3" t="s">
        <v>78</v>
      </c>
      <c r="P4834" s="34">
        <v>0</v>
      </c>
      <c r="Q4834" s="34">
        <v>97.1</v>
      </c>
      <c r="R4834" s="34">
        <v>-97.1</v>
      </c>
      <c r="S4834" s="36">
        <v>-1</v>
      </c>
      <c r="T4834" s="72" t="s">
        <v>78</v>
      </c>
      <c r="U4834" s="34" t="s">
        <v>78</v>
      </c>
      <c r="V4834" s="34" t="s">
        <v>78</v>
      </c>
      <c r="W4834" s="34" t="s">
        <v>78</v>
      </c>
      <c r="X4834" s="36" t="s">
        <v>78</v>
      </c>
      <c r="Y4834" s="36" t="str">
        <f>IFERROR(VLOOKUP(A4834,'Pivot price tier'!$C$8:$L$2270,10,0),"")</f>
        <v/>
      </c>
      <c r="Z4834" s="36" t="str">
        <f>IFERROR(VLOOKUP(A4834,'Pivot price tier by size'!$D$8:$M$2491,10,0),"")</f>
        <v/>
      </c>
      <c r="AA4834" s="36" t="str">
        <f>IFERROR(VLOOKUP(A4834,'Pivot category'!$B$8:$I$2216,8,0),"")</f>
        <v/>
      </c>
      <c r="AB4834" s="3" t="str">
        <f>IF(P4834&lt;$AC$1,"Bottom 5%","")</f>
        <v>Bottom 5%</v>
      </c>
      <c r="AC4834"/>
      <c r="AD4834" s="34" t="s">
        <v>11098</v>
      </c>
      <c r="AE4834" s="34" t="s">
        <v>13942</v>
      </c>
    </row>
    <row r="4835" spans="1:31" hidden="1" x14ac:dyDescent="0.25">
      <c r="A4835" t="s">
        <v>14250</v>
      </c>
      <c r="B4835" t="s">
        <v>14251</v>
      </c>
      <c r="C4835" s="3" t="s">
        <v>32</v>
      </c>
      <c r="D4835" s="3" t="s">
        <v>12073</v>
      </c>
      <c r="E4835" s="3" t="s">
        <v>5093</v>
      </c>
      <c r="F4835" s="3">
        <v>10000</v>
      </c>
      <c r="G4835" s="34">
        <v>899.99</v>
      </c>
      <c r="H4835" s="3" t="s">
        <v>12</v>
      </c>
      <c r="I4835" s="3" t="s">
        <v>74</v>
      </c>
      <c r="J4835" s="3" t="s">
        <v>8265</v>
      </c>
      <c r="K4835" s="3" t="s">
        <v>8164</v>
      </c>
      <c r="L4835" s="3" t="s">
        <v>68</v>
      </c>
      <c r="M4835" s="26">
        <v>45658</v>
      </c>
      <c r="N4835"/>
      <c r="O4835" s="3">
        <v>3</v>
      </c>
      <c r="P4835" s="34">
        <v>0</v>
      </c>
      <c r="Q4835" s="34">
        <v>899.99</v>
      </c>
      <c r="R4835" s="34">
        <v>-899.99</v>
      </c>
      <c r="S4835" s="36">
        <v>-1</v>
      </c>
      <c r="T4835" s="72">
        <v>0</v>
      </c>
      <c r="U4835" s="34">
        <v>899.99</v>
      </c>
      <c r="V4835" s="34">
        <v>0</v>
      </c>
      <c r="W4835" s="34">
        <v>899.99</v>
      </c>
      <c r="X4835" s="36" t="s">
        <v>78</v>
      </c>
      <c r="Y4835" s="36" t="str">
        <f>IFERROR(VLOOKUP(A4835,'Pivot price tier'!$C$8:$L$2270,10,0),"")</f>
        <v>X</v>
      </c>
      <c r="Z4835" s="36" t="str">
        <f>IFERROR(VLOOKUP(A4835,'Pivot price tier by size'!$D$8:$M$2491,10,0),"")</f>
        <v>X</v>
      </c>
      <c r="AA4835" s="36" t="str">
        <f>IFERROR(VLOOKUP(A4835,'Pivot category'!$B$8:$I$2216,8,0),"")</f>
        <v>X</v>
      </c>
      <c r="AB4835" s="3" t="str">
        <f>IF(P4835&lt;$AC$1,"Bottom 5%","")</f>
        <v>Bottom 5%</v>
      </c>
      <c r="AC4835"/>
      <c r="AD4835" s="34" t="s">
        <v>11098</v>
      </c>
      <c r="AE4835" s="34" t="s">
        <v>13942</v>
      </c>
    </row>
    <row r="4836" spans="1:31" hidden="1" x14ac:dyDescent="0.25">
      <c r="A4836" t="s">
        <v>8527</v>
      </c>
      <c r="B4836" t="s">
        <v>8526</v>
      </c>
      <c r="C4836" s="3" t="s">
        <v>32</v>
      </c>
      <c r="D4836" s="3" t="s">
        <v>8286</v>
      </c>
      <c r="E4836" s="3">
        <v>0</v>
      </c>
      <c r="F4836" s="3">
        <v>9000</v>
      </c>
      <c r="G4836" s="34">
        <v>27.99</v>
      </c>
      <c r="H4836" s="3" t="s">
        <v>29</v>
      </c>
      <c r="I4836" s="3" t="s">
        <v>21</v>
      </c>
      <c r="J4836" s="3" t="s">
        <v>8165</v>
      </c>
      <c r="K4836" s="3" t="s">
        <v>8172</v>
      </c>
      <c r="L4836" s="3" t="s">
        <v>8169</v>
      </c>
      <c r="M4836" s="26" t="s">
        <v>13723</v>
      </c>
      <c r="N4836"/>
      <c r="O4836" s="3">
        <v>3</v>
      </c>
      <c r="P4836" s="34">
        <v>0</v>
      </c>
      <c r="Q4836" s="34">
        <v>0</v>
      </c>
      <c r="R4836" s="34">
        <v>0</v>
      </c>
      <c r="S4836" s="36" t="s">
        <v>78</v>
      </c>
      <c r="T4836" s="72">
        <v>0</v>
      </c>
      <c r="U4836" s="34" t="s">
        <v>78</v>
      </c>
      <c r="V4836" s="34" t="s">
        <v>78</v>
      </c>
      <c r="W4836" s="34" t="s">
        <v>78</v>
      </c>
      <c r="X4836" s="36" t="s">
        <v>78</v>
      </c>
      <c r="Y4836" s="36" t="str">
        <f>IFERROR(VLOOKUP(A4836,'Pivot price tier'!$C$8:$L$2270,10,0),"")</f>
        <v/>
      </c>
      <c r="Z4836" s="36" t="str">
        <f>IFERROR(VLOOKUP(A4836,'Pivot price tier by size'!$D$8:$M$2491,10,0),"")</f>
        <v/>
      </c>
      <c r="AA4836" s="36" t="str">
        <f>IFERROR(VLOOKUP(A4836,'Pivot category'!$B$8:$I$2216,8,0),"")</f>
        <v/>
      </c>
      <c r="AB4836" s="3" t="str">
        <f>IF(P4836&lt;$AC$1,"Bottom 5%","")</f>
        <v>Bottom 5%</v>
      </c>
      <c r="AC4836"/>
      <c r="AD4836" s="34" t="s">
        <v>16473</v>
      </c>
      <c r="AE4836" s="34" t="s">
        <v>16553</v>
      </c>
    </row>
    <row r="4837" spans="1:31" hidden="1" x14ac:dyDescent="0.25">
      <c r="A4837" t="s">
        <v>7081</v>
      </c>
      <c r="B4837" t="s">
        <v>4998</v>
      </c>
      <c r="C4837" s="3" t="s">
        <v>72</v>
      </c>
      <c r="D4837" s="3" t="s">
        <v>4931</v>
      </c>
      <c r="E4837" s="3">
        <v>0</v>
      </c>
      <c r="F4837" s="3">
        <v>7000</v>
      </c>
      <c r="G4837" s="34">
        <v>1.47</v>
      </c>
      <c r="H4837" s="3" t="s">
        <v>8245</v>
      </c>
      <c r="I4837" s="3" t="s">
        <v>12205</v>
      </c>
      <c r="J4837" s="3" t="s">
        <v>8168</v>
      </c>
      <c r="K4837" s="3" t="s">
        <v>8164</v>
      </c>
      <c r="L4837" s="3" t="s">
        <v>8166</v>
      </c>
      <c r="M4837" s="26" t="s">
        <v>13723</v>
      </c>
      <c r="N4837"/>
      <c r="O4837" s="3">
        <v>1</v>
      </c>
      <c r="P4837" s="34">
        <v>0</v>
      </c>
      <c r="Q4837" s="34">
        <v>55.86</v>
      </c>
      <c r="R4837" s="34">
        <v>-55.86</v>
      </c>
      <c r="S4837" s="36">
        <v>-1</v>
      </c>
      <c r="T4837" s="72">
        <v>0</v>
      </c>
      <c r="U4837" s="34" t="s">
        <v>78</v>
      </c>
      <c r="V4837" s="34" t="s">
        <v>78</v>
      </c>
      <c r="W4837" s="34" t="s">
        <v>78</v>
      </c>
      <c r="X4837" s="36" t="s">
        <v>78</v>
      </c>
      <c r="Y4837" s="36" t="str">
        <f>IFERROR(VLOOKUP(A4837,'Pivot price tier'!$C$8:$L$2270,10,0),"")</f>
        <v/>
      </c>
      <c r="Z4837" s="36" t="str">
        <f>IFERROR(VLOOKUP(A4837,'Pivot price tier by size'!$D$8:$M$2491,10,0),"")</f>
        <v/>
      </c>
      <c r="AA4837" s="36" t="str">
        <f>IFERROR(VLOOKUP(A4837,'Pivot category'!$B$8:$I$2216,8,0),"")</f>
        <v/>
      </c>
      <c r="AB4837" s="3" t="str">
        <f>IF(P4837&lt;$AC$1,"Bottom 5%","")</f>
        <v>Bottom 5%</v>
      </c>
      <c r="AC4837"/>
      <c r="AD4837" s="34" t="s">
        <v>11097</v>
      </c>
      <c r="AE4837" s="34" t="s">
        <v>16618</v>
      </c>
    </row>
    <row r="4838" spans="1:31" hidden="1" x14ac:dyDescent="0.25">
      <c r="A4838" t="s">
        <v>7080</v>
      </c>
      <c r="B4838" t="s">
        <v>5098</v>
      </c>
      <c r="C4838" s="3" t="s">
        <v>72</v>
      </c>
      <c r="D4838" s="3" t="s">
        <v>4930</v>
      </c>
      <c r="E4838" s="3">
        <v>0</v>
      </c>
      <c r="F4838" s="3">
        <v>7000</v>
      </c>
      <c r="G4838" s="34">
        <v>2.4500000000000002</v>
      </c>
      <c r="H4838" s="3" t="s">
        <v>8245</v>
      </c>
      <c r="I4838" s="3" t="s">
        <v>12205</v>
      </c>
      <c r="J4838" s="3" t="s">
        <v>8168</v>
      </c>
      <c r="K4838" s="3" t="s">
        <v>8164</v>
      </c>
      <c r="L4838" s="3" t="s">
        <v>8166</v>
      </c>
      <c r="M4838" s="26" t="s">
        <v>13723</v>
      </c>
      <c r="N4838"/>
      <c r="O4838" s="3" t="s">
        <v>78</v>
      </c>
      <c r="P4838" s="34">
        <v>0</v>
      </c>
      <c r="Q4838" s="34">
        <v>22.05</v>
      </c>
      <c r="R4838" s="34">
        <v>-22.05</v>
      </c>
      <c r="S4838" s="36">
        <v>-1</v>
      </c>
      <c r="T4838" s="72" t="s">
        <v>78</v>
      </c>
      <c r="U4838" s="34" t="s">
        <v>78</v>
      </c>
      <c r="V4838" s="34" t="s">
        <v>78</v>
      </c>
      <c r="W4838" s="34" t="s">
        <v>78</v>
      </c>
      <c r="X4838" s="36" t="s">
        <v>78</v>
      </c>
      <c r="Y4838" s="36" t="str">
        <f>IFERROR(VLOOKUP(A4838,'Pivot price tier'!$C$8:$L$2270,10,0),"")</f>
        <v/>
      </c>
      <c r="Z4838" s="36" t="str">
        <f>IFERROR(VLOOKUP(A4838,'Pivot price tier by size'!$D$8:$M$2491,10,0),"")</f>
        <v/>
      </c>
      <c r="AA4838" s="36" t="str">
        <f>IFERROR(VLOOKUP(A4838,'Pivot category'!$B$8:$I$2216,8,0),"")</f>
        <v/>
      </c>
      <c r="AB4838" s="3" t="str">
        <f>IF(P4838&lt;$AC$1,"Bottom 5%","")</f>
        <v>Bottom 5%</v>
      </c>
      <c r="AC4838"/>
      <c r="AD4838" s="34" t="s">
        <v>11097</v>
      </c>
      <c r="AE4838" s="34" t="s">
        <v>16618</v>
      </c>
    </row>
    <row r="4839" spans="1:31" hidden="1" x14ac:dyDescent="0.25">
      <c r="A4839" t="s">
        <v>12310</v>
      </c>
      <c r="B4839" t="s">
        <v>12311</v>
      </c>
      <c r="C4839" s="3" t="s">
        <v>32</v>
      </c>
      <c r="D4839" s="3" t="s">
        <v>11706</v>
      </c>
      <c r="E4839" s="3" t="s">
        <v>5093</v>
      </c>
      <c r="F4839" s="3">
        <v>10000</v>
      </c>
      <c r="G4839" s="34">
        <v>41.99</v>
      </c>
      <c r="H4839" s="3" t="s">
        <v>25</v>
      </c>
      <c r="I4839" s="3" t="s">
        <v>74</v>
      </c>
      <c r="J4839" s="3" t="s">
        <v>8173</v>
      </c>
      <c r="K4839" s="3" t="s">
        <v>8172</v>
      </c>
      <c r="L4839" s="3" t="s">
        <v>8167</v>
      </c>
      <c r="M4839" s="26">
        <v>45261</v>
      </c>
      <c r="N4839"/>
      <c r="O4839" s="3" t="s">
        <v>78</v>
      </c>
      <c r="P4839" s="34">
        <v>0</v>
      </c>
      <c r="Q4839" s="34">
        <v>769.89</v>
      </c>
      <c r="R4839" s="34">
        <v>-769.89</v>
      </c>
      <c r="S4839" s="36">
        <v>-1</v>
      </c>
      <c r="T4839" s="72" t="s">
        <v>78</v>
      </c>
      <c r="U4839" s="34" t="s">
        <v>78</v>
      </c>
      <c r="V4839" s="34" t="s">
        <v>78</v>
      </c>
      <c r="W4839" s="34" t="s">
        <v>78</v>
      </c>
      <c r="X4839" s="36" t="s">
        <v>78</v>
      </c>
      <c r="Y4839" s="36" t="str">
        <f>IFERROR(VLOOKUP(A4839,'Pivot price tier'!$C$8:$L$2270,10,0),"")</f>
        <v/>
      </c>
      <c r="Z4839" s="36" t="str">
        <f>IFERROR(VLOOKUP(A4839,'Pivot price tier by size'!$D$8:$M$2491,10,0),"")</f>
        <v/>
      </c>
      <c r="AA4839" s="36" t="str">
        <f>IFERROR(VLOOKUP(A4839,'Pivot category'!$B$8:$I$2216,8,0),"")</f>
        <v/>
      </c>
      <c r="AB4839" s="3" t="str">
        <f>IF(P4839&lt;$AC$1,"Bottom 5%","")</f>
        <v>Bottom 5%</v>
      </c>
      <c r="AC4839"/>
      <c r="AD4839" s="34" t="s">
        <v>11100</v>
      </c>
      <c r="AE4839" s="34" t="s">
        <v>16582</v>
      </c>
    </row>
    <row r="4840" spans="1:31" hidden="1" x14ac:dyDescent="0.25">
      <c r="A4840" t="s">
        <v>11485</v>
      </c>
      <c r="B4840" t="s">
        <v>14058</v>
      </c>
      <c r="C4840" s="3" t="s">
        <v>36</v>
      </c>
      <c r="D4840" s="3" t="s">
        <v>5326</v>
      </c>
      <c r="E4840" s="3" t="s">
        <v>5141</v>
      </c>
      <c r="F4840" s="3">
        <v>9000</v>
      </c>
      <c r="G4840" s="34">
        <v>7.79</v>
      </c>
      <c r="H4840" s="3" t="s">
        <v>26</v>
      </c>
      <c r="I4840" s="3" t="s">
        <v>13</v>
      </c>
      <c r="J4840" s="3" t="s">
        <v>8165</v>
      </c>
      <c r="K4840" s="3" t="s">
        <v>8172</v>
      </c>
      <c r="L4840" s="3" t="s">
        <v>8169</v>
      </c>
      <c r="M4840" s="26">
        <v>45627</v>
      </c>
      <c r="N4840"/>
      <c r="O4840" s="3" t="s">
        <v>78</v>
      </c>
      <c r="P4840" s="34">
        <v>0</v>
      </c>
      <c r="Q4840" s="34">
        <v>0</v>
      </c>
      <c r="R4840" s="34">
        <v>0</v>
      </c>
      <c r="S4840" s="36" t="s">
        <v>78</v>
      </c>
      <c r="T4840" s="72" t="s">
        <v>78</v>
      </c>
      <c r="U4840" s="34">
        <v>0</v>
      </c>
      <c r="V4840" s="34">
        <v>0</v>
      </c>
      <c r="W4840" s="34">
        <v>0</v>
      </c>
      <c r="X4840" s="36" t="s">
        <v>78</v>
      </c>
      <c r="Y4840" s="36" t="str">
        <f>IFERROR(VLOOKUP(A4840,'Pivot price tier'!$C$8:$L$2270,10,0),"")</f>
        <v/>
      </c>
      <c r="Z4840" s="36" t="str">
        <f>IFERROR(VLOOKUP(A4840,'Pivot price tier by size'!$D$8:$M$2491,10,0),"")</f>
        <v/>
      </c>
      <c r="AA4840" s="36" t="str">
        <f>IFERROR(VLOOKUP(A4840,'Pivot category'!$B$8:$I$2216,8,0),"")</f>
        <v/>
      </c>
      <c r="AB4840" s="3" t="str">
        <f>IF(P4840&lt;$AC$1,"Bottom 5%","")</f>
        <v>Bottom 5%</v>
      </c>
      <c r="AC4840"/>
      <c r="AD4840" s="34" t="s">
        <v>16461</v>
      </c>
      <c r="AE4840" s="34" t="s">
        <v>13944</v>
      </c>
    </row>
    <row r="4841" spans="1:31" hidden="1" x14ac:dyDescent="0.25">
      <c r="A4841" t="s">
        <v>6654</v>
      </c>
      <c r="B4841" t="s">
        <v>433</v>
      </c>
      <c r="C4841" s="3" t="s">
        <v>32</v>
      </c>
      <c r="D4841" s="3" t="s">
        <v>2680</v>
      </c>
      <c r="E4841" s="3" t="s">
        <v>5093</v>
      </c>
      <c r="F4841" s="3">
        <v>9000</v>
      </c>
      <c r="G4841" s="34">
        <v>11.39</v>
      </c>
      <c r="H4841" s="3" t="s">
        <v>26</v>
      </c>
      <c r="I4841" s="3" t="s">
        <v>17</v>
      </c>
      <c r="J4841" s="3" t="s">
        <v>8168</v>
      </c>
      <c r="K4841" s="3" t="s">
        <v>8172</v>
      </c>
      <c r="L4841" s="3" t="s">
        <v>8167</v>
      </c>
      <c r="M4841" s="26" t="s">
        <v>13723</v>
      </c>
      <c r="N4841"/>
      <c r="O4841" s="3" t="s">
        <v>78</v>
      </c>
      <c r="P4841" s="34">
        <v>0</v>
      </c>
      <c r="Q4841" s="34">
        <v>91.12</v>
      </c>
      <c r="R4841" s="34">
        <v>-91.12</v>
      </c>
      <c r="S4841" s="36">
        <v>-1</v>
      </c>
      <c r="T4841" s="72" t="s">
        <v>78</v>
      </c>
      <c r="U4841" s="34" t="s">
        <v>78</v>
      </c>
      <c r="V4841" s="34" t="s">
        <v>78</v>
      </c>
      <c r="W4841" s="34" t="s">
        <v>78</v>
      </c>
      <c r="X4841" s="36" t="s">
        <v>78</v>
      </c>
      <c r="Y4841" s="36" t="str">
        <f>IFERROR(VLOOKUP(A4841,'Pivot price tier'!$C$8:$L$2270,10,0),"")</f>
        <v/>
      </c>
      <c r="Z4841" s="36" t="str">
        <f>IFERROR(VLOOKUP(A4841,'Pivot price tier by size'!$D$8:$M$2491,10,0),"")</f>
        <v/>
      </c>
      <c r="AA4841" s="36" t="str">
        <f>IFERROR(VLOOKUP(A4841,'Pivot category'!$B$8:$I$2216,8,0),"")</f>
        <v/>
      </c>
      <c r="AB4841" s="3" t="str">
        <f>IF(P4841&lt;$AC$1,"Bottom 5%","")</f>
        <v>Bottom 5%</v>
      </c>
      <c r="AC4841"/>
      <c r="AD4841" s="34" t="s">
        <v>78</v>
      </c>
      <c r="AE4841" s="34" t="s">
        <v>78</v>
      </c>
    </row>
    <row r="4842" spans="1:31" hidden="1" x14ac:dyDescent="0.25">
      <c r="A4842" t="s">
        <v>7248</v>
      </c>
      <c r="B4842" t="s">
        <v>434</v>
      </c>
      <c r="C4842" s="3" t="s">
        <v>69</v>
      </c>
      <c r="D4842" s="3" t="s">
        <v>2681</v>
      </c>
      <c r="E4842" s="3" t="s">
        <v>5141</v>
      </c>
      <c r="F4842" s="3">
        <v>5000</v>
      </c>
      <c r="G4842" s="34">
        <v>0.47</v>
      </c>
      <c r="H4842" s="3" t="s">
        <v>26</v>
      </c>
      <c r="I4842" s="3" t="s">
        <v>70</v>
      </c>
      <c r="J4842" s="3" t="s">
        <v>8165</v>
      </c>
      <c r="K4842" s="3" t="s">
        <v>8172</v>
      </c>
      <c r="L4842" s="3" t="s">
        <v>8169</v>
      </c>
      <c r="M4842" s="26" t="s">
        <v>13723</v>
      </c>
      <c r="N4842"/>
      <c r="O4842" s="3" t="s">
        <v>78</v>
      </c>
      <c r="P4842" s="34">
        <v>0</v>
      </c>
      <c r="Q4842" s="34">
        <v>182.83</v>
      </c>
      <c r="R4842" s="34">
        <v>-182.83</v>
      </c>
      <c r="S4842" s="36">
        <v>-1</v>
      </c>
      <c r="T4842" s="72" t="s">
        <v>78</v>
      </c>
      <c r="U4842" s="34" t="s">
        <v>78</v>
      </c>
      <c r="V4842" s="34" t="s">
        <v>78</v>
      </c>
      <c r="W4842" s="34" t="s">
        <v>78</v>
      </c>
      <c r="X4842" s="36" t="s">
        <v>78</v>
      </c>
      <c r="Y4842" s="36" t="str">
        <f>IFERROR(VLOOKUP(A4842,'Pivot price tier'!$C$8:$L$2270,10,0),"")</f>
        <v/>
      </c>
      <c r="Z4842" s="36" t="str">
        <f>IFERROR(VLOOKUP(A4842,'Pivot price tier by size'!$D$8:$M$2491,10,0),"")</f>
        <v/>
      </c>
      <c r="AA4842" s="36" t="str">
        <f>IFERROR(VLOOKUP(A4842,'Pivot category'!$B$8:$I$2216,8,0),"")</f>
        <v/>
      </c>
      <c r="AB4842" s="3" t="str">
        <f>IF(P4842&lt;$AC$1,"Bottom 5%","")</f>
        <v>Bottom 5%</v>
      </c>
      <c r="AC4842"/>
      <c r="AD4842" s="34" t="s">
        <v>16459</v>
      </c>
      <c r="AE4842" s="34" t="s">
        <v>13941</v>
      </c>
    </row>
    <row r="4843" spans="1:31" hidden="1" x14ac:dyDescent="0.25">
      <c r="A4843" t="s">
        <v>15668</v>
      </c>
      <c r="B4843" t="s">
        <v>15669</v>
      </c>
      <c r="C4843" s="3" t="s">
        <v>32</v>
      </c>
      <c r="D4843" s="3" t="s">
        <v>16093</v>
      </c>
      <c r="E4843" s="3" t="s">
        <v>5141</v>
      </c>
      <c r="F4843" s="3">
        <v>30000</v>
      </c>
      <c r="G4843" s="34">
        <v>10.99</v>
      </c>
      <c r="H4843" s="3" t="s">
        <v>26</v>
      </c>
      <c r="I4843" s="3" t="s">
        <v>17</v>
      </c>
      <c r="J4843" s="3" t="s">
        <v>13254</v>
      </c>
      <c r="K4843" s="3" t="s">
        <v>8176</v>
      </c>
      <c r="L4843" s="3" t="s">
        <v>68</v>
      </c>
      <c r="M4843" s="26">
        <v>45950</v>
      </c>
      <c r="N4843"/>
      <c r="O4843" s="3">
        <v>6</v>
      </c>
      <c r="P4843" s="34">
        <v>0</v>
      </c>
      <c r="Q4843" s="34">
        <v>89.91</v>
      </c>
      <c r="R4843" s="34">
        <v>-89.91</v>
      </c>
      <c r="S4843" s="36">
        <v>-1</v>
      </c>
      <c r="T4843" s="72">
        <v>0</v>
      </c>
      <c r="U4843" s="34">
        <v>3428.88</v>
      </c>
      <c r="V4843" s="34">
        <v>0</v>
      </c>
      <c r="W4843" s="34">
        <v>3428.88</v>
      </c>
      <c r="X4843" s="36" t="s">
        <v>78</v>
      </c>
      <c r="Y4843" s="36" t="str">
        <f>IFERROR(VLOOKUP(A4843,'Pivot price tier'!$C$8:$L$2270,10,0),"")</f>
        <v/>
      </c>
      <c r="Z4843" s="36" t="str">
        <f>IFERROR(VLOOKUP(A4843,'Pivot price tier by size'!$D$8:$M$2491,10,0),"")</f>
        <v/>
      </c>
      <c r="AA4843" s="36" t="str">
        <f>IFERROR(VLOOKUP(A4843,'Pivot category'!$B$8:$I$2216,8,0),"")</f>
        <v/>
      </c>
      <c r="AB4843" s="3" t="str">
        <f>IF(P4843&lt;$AC$1,"Bottom 5%","")</f>
        <v>Bottom 5%</v>
      </c>
      <c r="AC4843"/>
      <c r="AD4843" s="34" t="s">
        <v>16459</v>
      </c>
      <c r="AE4843" s="34" t="s">
        <v>13941</v>
      </c>
    </row>
    <row r="4844" spans="1:31" hidden="1" x14ac:dyDescent="0.25">
      <c r="A4844" t="s">
        <v>12889</v>
      </c>
      <c r="B4844" t="s">
        <v>12890</v>
      </c>
      <c r="C4844" s="3" t="s">
        <v>32</v>
      </c>
      <c r="D4844" s="3" t="s">
        <v>8181</v>
      </c>
      <c r="E4844" s="3" t="s">
        <v>5093</v>
      </c>
      <c r="F4844" s="3">
        <v>5000</v>
      </c>
      <c r="G4844" s="34">
        <v>296.58</v>
      </c>
      <c r="H4844" s="3" t="s">
        <v>30</v>
      </c>
      <c r="I4844" s="3" t="s">
        <v>74</v>
      </c>
      <c r="J4844" s="3" t="s">
        <v>8165</v>
      </c>
      <c r="K4844" s="3" t="s">
        <v>8172</v>
      </c>
      <c r="L4844" s="3" t="s">
        <v>8169</v>
      </c>
      <c r="M4844" s="26">
        <v>45474</v>
      </c>
      <c r="N4844"/>
      <c r="O4844" s="3" t="s">
        <v>78</v>
      </c>
      <c r="P4844" s="34">
        <v>0</v>
      </c>
      <c r="Q4844" s="34">
        <v>494.3</v>
      </c>
      <c r="R4844" s="34">
        <v>-494.3</v>
      </c>
      <c r="S4844" s="36">
        <v>-1</v>
      </c>
      <c r="T4844" s="72" t="s">
        <v>78</v>
      </c>
      <c r="U4844" s="34" t="s">
        <v>78</v>
      </c>
      <c r="V4844" s="34" t="s">
        <v>78</v>
      </c>
      <c r="W4844" s="34" t="s">
        <v>78</v>
      </c>
      <c r="X4844" s="36" t="s">
        <v>78</v>
      </c>
      <c r="Y4844" s="36" t="str">
        <f>IFERROR(VLOOKUP(A4844,'Pivot price tier'!$C$8:$L$2270,10,0),"")</f>
        <v/>
      </c>
      <c r="Z4844" s="36" t="str">
        <f>IFERROR(VLOOKUP(A4844,'Pivot price tier by size'!$D$8:$M$2491,10,0),"")</f>
        <v/>
      </c>
      <c r="AA4844" s="36" t="str">
        <f>IFERROR(VLOOKUP(A4844,'Pivot category'!$B$8:$I$2216,8,0),"")</f>
        <v/>
      </c>
      <c r="AB4844" s="3" t="str">
        <f>IF(P4844&lt;$AC$1,"Bottom 5%","")</f>
        <v>Bottom 5%</v>
      </c>
      <c r="AC4844"/>
      <c r="AD4844" s="34" t="s">
        <v>11097</v>
      </c>
      <c r="AE4844" s="34" t="s">
        <v>13949</v>
      </c>
    </row>
    <row r="4845" spans="1:31" hidden="1" x14ac:dyDescent="0.25">
      <c r="A4845" t="s">
        <v>9284</v>
      </c>
      <c r="B4845" t="s">
        <v>9283</v>
      </c>
      <c r="C4845" s="3" t="s">
        <v>69</v>
      </c>
      <c r="D4845" s="3" t="s">
        <v>9103</v>
      </c>
      <c r="E4845" s="3" t="s">
        <v>5141</v>
      </c>
      <c r="F4845" s="3">
        <v>7000</v>
      </c>
      <c r="G4845" s="34">
        <v>0.59</v>
      </c>
      <c r="H4845" s="3" t="s">
        <v>12487</v>
      </c>
      <c r="I4845" s="3" t="s">
        <v>70</v>
      </c>
      <c r="J4845" s="3" t="s">
        <v>8165</v>
      </c>
      <c r="K4845" s="3" t="s">
        <v>8164</v>
      </c>
      <c r="L4845" s="3" t="s">
        <v>8169</v>
      </c>
      <c r="M4845" s="26" t="s">
        <v>13723</v>
      </c>
      <c r="N4845"/>
      <c r="O4845" s="3" t="s">
        <v>78</v>
      </c>
      <c r="P4845" s="34">
        <v>0</v>
      </c>
      <c r="Q4845" s="34">
        <v>132.16</v>
      </c>
      <c r="R4845" s="34">
        <v>-132.16</v>
      </c>
      <c r="S4845" s="36">
        <v>-1</v>
      </c>
      <c r="T4845" s="72" t="s">
        <v>78</v>
      </c>
      <c r="U4845" s="34" t="s">
        <v>78</v>
      </c>
      <c r="V4845" s="34" t="s">
        <v>78</v>
      </c>
      <c r="W4845" s="34" t="s">
        <v>78</v>
      </c>
      <c r="X4845" s="36" t="s">
        <v>78</v>
      </c>
      <c r="Y4845" s="36" t="str">
        <f>IFERROR(VLOOKUP(A4845,'Pivot price tier'!$C$8:$L$2270,10,0),"")</f>
        <v/>
      </c>
      <c r="Z4845" s="36" t="str">
        <f>IFERROR(VLOOKUP(A4845,'Pivot price tier by size'!$D$8:$M$2491,10,0),"")</f>
        <v/>
      </c>
      <c r="AA4845" s="36" t="str">
        <f>IFERROR(VLOOKUP(A4845,'Pivot category'!$B$8:$I$2216,8,0),"")</f>
        <v/>
      </c>
      <c r="AB4845" s="3" t="str">
        <f>IF(P4845&lt;$AC$1,"Bottom 5%","")</f>
        <v>Bottom 5%</v>
      </c>
      <c r="AC4845"/>
      <c r="AD4845" s="34" t="s">
        <v>16459</v>
      </c>
      <c r="AE4845" s="34" t="s">
        <v>13941</v>
      </c>
    </row>
    <row r="4846" spans="1:31" hidden="1" x14ac:dyDescent="0.25">
      <c r="A4846" t="s">
        <v>7308</v>
      </c>
      <c r="B4846" t="s">
        <v>4999</v>
      </c>
      <c r="C4846" s="3" t="s">
        <v>69</v>
      </c>
      <c r="D4846" s="3" t="s">
        <v>4960</v>
      </c>
      <c r="E4846" s="3" t="s">
        <v>5093</v>
      </c>
      <c r="F4846" s="3">
        <v>9000</v>
      </c>
      <c r="G4846" s="34">
        <v>0.59</v>
      </c>
      <c r="H4846" s="3" t="s">
        <v>12487</v>
      </c>
      <c r="I4846" s="3" t="s">
        <v>70</v>
      </c>
      <c r="J4846" s="3" t="s">
        <v>8165</v>
      </c>
      <c r="K4846" s="3" t="s">
        <v>8172</v>
      </c>
      <c r="L4846" s="3" t="s">
        <v>8169</v>
      </c>
      <c r="M4846" s="26" t="s">
        <v>13723</v>
      </c>
      <c r="N4846"/>
      <c r="O4846" s="3" t="s">
        <v>78</v>
      </c>
      <c r="P4846" s="34">
        <v>0</v>
      </c>
      <c r="Q4846" s="34">
        <v>16.18</v>
      </c>
      <c r="R4846" s="34">
        <v>-16.18</v>
      </c>
      <c r="S4846" s="36">
        <v>-1</v>
      </c>
      <c r="T4846" s="72" t="s">
        <v>78</v>
      </c>
      <c r="U4846" s="34" t="s">
        <v>78</v>
      </c>
      <c r="V4846" s="34" t="s">
        <v>78</v>
      </c>
      <c r="W4846" s="34" t="s">
        <v>78</v>
      </c>
      <c r="X4846" s="36" t="s">
        <v>78</v>
      </c>
      <c r="Y4846" s="36" t="str">
        <f>IFERROR(VLOOKUP(A4846,'Pivot price tier'!$C$8:$L$2270,10,0),"")</f>
        <v/>
      </c>
      <c r="Z4846" s="36" t="str">
        <f>IFERROR(VLOOKUP(A4846,'Pivot price tier by size'!$D$8:$M$2491,10,0),"")</f>
        <v/>
      </c>
      <c r="AA4846" s="36" t="str">
        <f>IFERROR(VLOOKUP(A4846,'Pivot category'!$B$8:$I$2216,8,0),"")</f>
        <v/>
      </c>
      <c r="AB4846" s="3" t="str">
        <f>IF(P4846&lt;$AC$1,"Bottom 5%","")</f>
        <v>Bottom 5%</v>
      </c>
      <c r="AC4846"/>
      <c r="AD4846" s="34" t="s">
        <v>16459</v>
      </c>
      <c r="AE4846" s="34" t="s">
        <v>13941</v>
      </c>
    </row>
    <row r="4847" spans="1:31" hidden="1" x14ac:dyDescent="0.25">
      <c r="A4847" t="s">
        <v>10981</v>
      </c>
      <c r="B4847" t="s">
        <v>10982</v>
      </c>
      <c r="C4847" s="3" t="s">
        <v>69</v>
      </c>
      <c r="D4847" s="3" t="s">
        <v>2714</v>
      </c>
      <c r="E4847" s="3" t="s">
        <v>5093</v>
      </c>
      <c r="F4847" s="3">
        <v>1000</v>
      </c>
      <c r="G4847" s="34">
        <v>0.99</v>
      </c>
      <c r="H4847" s="3" t="s">
        <v>26</v>
      </c>
      <c r="I4847" s="3" t="s">
        <v>70</v>
      </c>
      <c r="J4847" s="3" t="s">
        <v>8165</v>
      </c>
      <c r="K4847" s="3" t="s">
        <v>8164</v>
      </c>
      <c r="L4847" s="3" t="s">
        <v>8169</v>
      </c>
      <c r="M4847" s="26" t="s">
        <v>13723</v>
      </c>
      <c r="N4847"/>
      <c r="O4847" s="3" t="s">
        <v>78</v>
      </c>
      <c r="P4847" s="34">
        <v>0</v>
      </c>
      <c r="Q4847" s="34">
        <v>2.36</v>
      </c>
      <c r="R4847" s="34">
        <v>-2.36</v>
      </c>
      <c r="S4847" s="36">
        <v>-1</v>
      </c>
      <c r="T4847" s="72" t="s">
        <v>78</v>
      </c>
      <c r="U4847" s="34" t="s">
        <v>78</v>
      </c>
      <c r="V4847" s="34" t="s">
        <v>78</v>
      </c>
      <c r="W4847" s="34" t="s">
        <v>78</v>
      </c>
      <c r="X4847" s="36" t="s">
        <v>78</v>
      </c>
      <c r="Y4847" s="36" t="str">
        <f>IFERROR(VLOOKUP(A4847,'Pivot price tier'!$C$8:$L$2270,10,0),"")</f>
        <v/>
      </c>
      <c r="Z4847" s="36" t="str">
        <f>IFERROR(VLOOKUP(A4847,'Pivot price tier by size'!$D$8:$M$2491,10,0),"")</f>
        <v/>
      </c>
      <c r="AA4847" s="36" t="str">
        <f>IFERROR(VLOOKUP(A4847,'Pivot category'!$B$8:$I$2216,8,0),"")</f>
        <v/>
      </c>
      <c r="AB4847" s="3" t="str">
        <f>IF(P4847&lt;$AC$1,"Bottom 5%","")</f>
        <v>Bottom 5%</v>
      </c>
      <c r="AC4847"/>
      <c r="AD4847" s="34" t="s">
        <v>16459</v>
      </c>
      <c r="AE4847" s="34" t="s">
        <v>13941</v>
      </c>
    </row>
    <row r="4848" spans="1:31" hidden="1" x14ac:dyDescent="0.25">
      <c r="A4848" t="s">
        <v>9757</v>
      </c>
      <c r="B4848" t="s">
        <v>9781</v>
      </c>
      <c r="C4848" s="3" t="s">
        <v>32</v>
      </c>
      <c r="D4848" s="3" t="s">
        <v>9176</v>
      </c>
      <c r="E4848" s="3" t="s">
        <v>5093</v>
      </c>
      <c r="F4848" s="3">
        <v>10000</v>
      </c>
      <c r="G4848" s="34">
        <v>41.99</v>
      </c>
      <c r="H4848" s="3" t="s">
        <v>27</v>
      </c>
      <c r="I4848" s="3" t="s">
        <v>23</v>
      </c>
      <c r="J4848" s="3" t="s">
        <v>8165</v>
      </c>
      <c r="K4848" s="3" t="s">
        <v>8172</v>
      </c>
      <c r="L4848" s="3" t="s">
        <v>8169</v>
      </c>
      <c r="M4848" s="26" t="s">
        <v>13723</v>
      </c>
      <c r="N4848"/>
      <c r="O4848" s="3" t="s">
        <v>78</v>
      </c>
      <c r="P4848" s="34">
        <v>0</v>
      </c>
      <c r="Q4848" s="34">
        <v>0</v>
      </c>
      <c r="R4848" s="34">
        <v>0</v>
      </c>
      <c r="S4848" s="36" t="s">
        <v>78</v>
      </c>
      <c r="T4848" s="72" t="s">
        <v>78</v>
      </c>
      <c r="U4848" s="34">
        <v>0</v>
      </c>
      <c r="V4848" s="34">
        <v>0</v>
      </c>
      <c r="W4848" s="34">
        <v>0</v>
      </c>
      <c r="X4848" s="36" t="s">
        <v>78</v>
      </c>
      <c r="Y4848" s="36" t="str">
        <f>IFERROR(VLOOKUP(A4848,'Pivot price tier'!$C$8:$L$2270,10,0),"")</f>
        <v/>
      </c>
      <c r="Z4848" s="36" t="str">
        <f>IFERROR(VLOOKUP(A4848,'Pivot price tier by size'!$D$8:$M$2491,10,0),"")</f>
        <v/>
      </c>
      <c r="AA4848" s="36" t="str">
        <f>IFERROR(VLOOKUP(A4848,'Pivot category'!$B$8:$I$2216,8,0),"")</f>
        <v/>
      </c>
      <c r="AB4848" s="3" t="str">
        <f>IF(P4848&lt;$AC$1,"Bottom 5%","")</f>
        <v>Bottom 5%</v>
      </c>
      <c r="AC4848"/>
      <c r="AD4848" s="34" t="s">
        <v>16463</v>
      </c>
      <c r="AE4848" s="34" t="s">
        <v>13949</v>
      </c>
    </row>
    <row r="4849" spans="1:31" hidden="1" x14ac:dyDescent="0.25">
      <c r="A4849" t="s">
        <v>6248</v>
      </c>
      <c r="B4849" t="s">
        <v>468</v>
      </c>
      <c r="C4849" s="3" t="s">
        <v>32</v>
      </c>
      <c r="D4849" s="3" t="s">
        <v>2716</v>
      </c>
      <c r="E4849" s="3" t="s">
        <v>5093</v>
      </c>
      <c r="F4849" s="3">
        <v>5000</v>
      </c>
      <c r="G4849" s="34">
        <v>11.99</v>
      </c>
      <c r="H4849" s="3" t="s">
        <v>30</v>
      </c>
      <c r="I4849" s="3" t="s">
        <v>17</v>
      </c>
      <c r="J4849" s="3" t="s">
        <v>8165</v>
      </c>
      <c r="K4849" s="3" t="s">
        <v>8172</v>
      </c>
      <c r="L4849" s="3" t="s">
        <v>8169</v>
      </c>
      <c r="M4849" s="26" t="s">
        <v>13723</v>
      </c>
      <c r="N4849"/>
      <c r="O4849" s="3" t="s">
        <v>78</v>
      </c>
      <c r="P4849" s="34">
        <v>0</v>
      </c>
      <c r="Q4849" s="34">
        <v>0</v>
      </c>
      <c r="R4849" s="34">
        <v>0</v>
      </c>
      <c r="S4849" s="36" t="s">
        <v>78</v>
      </c>
      <c r="T4849" s="72" t="s">
        <v>78</v>
      </c>
      <c r="U4849" s="34" t="s">
        <v>78</v>
      </c>
      <c r="V4849" s="34" t="s">
        <v>78</v>
      </c>
      <c r="W4849" s="34" t="s">
        <v>78</v>
      </c>
      <c r="X4849" s="36" t="s">
        <v>78</v>
      </c>
      <c r="Y4849" s="36" t="str">
        <f>IFERROR(VLOOKUP(A4849,'Pivot price tier'!$C$8:$L$2270,10,0),"")</f>
        <v/>
      </c>
      <c r="Z4849" s="36" t="str">
        <f>IFERROR(VLOOKUP(A4849,'Pivot price tier by size'!$D$8:$M$2491,10,0),"")</f>
        <v/>
      </c>
      <c r="AA4849" s="36" t="str">
        <f>IFERROR(VLOOKUP(A4849,'Pivot category'!$B$8:$I$2216,8,0),"")</f>
        <v/>
      </c>
      <c r="AB4849" s="3" t="str">
        <f>IF(P4849&lt;$AC$1,"Bottom 5%","")</f>
        <v>Bottom 5%</v>
      </c>
      <c r="AC4849"/>
      <c r="AD4849" s="34" t="s">
        <v>16463</v>
      </c>
      <c r="AE4849" s="34" t="s">
        <v>16492</v>
      </c>
    </row>
    <row r="4850" spans="1:31" hidden="1" x14ac:dyDescent="0.25">
      <c r="A4850" t="s">
        <v>13500</v>
      </c>
      <c r="B4850" t="s">
        <v>13501</v>
      </c>
      <c r="C4850" s="3" t="s">
        <v>34</v>
      </c>
      <c r="D4850" s="3" t="s">
        <v>2718</v>
      </c>
      <c r="E4850" s="3" t="s">
        <v>5093</v>
      </c>
      <c r="F4850" s="3">
        <v>1000</v>
      </c>
      <c r="G4850" s="34">
        <v>4.79</v>
      </c>
      <c r="H4850" s="3" t="s">
        <v>26</v>
      </c>
      <c r="I4850" s="3" t="s">
        <v>17</v>
      </c>
      <c r="J4850" s="3" t="s">
        <v>8165</v>
      </c>
      <c r="K4850" s="3" t="s">
        <v>8164</v>
      </c>
      <c r="L4850" s="3" t="s">
        <v>8169</v>
      </c>
      <c r="M4850" s="26">
        <v>45597</v>
      </c>
      <c r="N4850"/>
      <c r="O4850" s="3" t="s">
        <v>78</v>
      </c>
      <c r="P4850" s="34">
        <v>0</v>
      </c>
      <c r="Q4850" s="34">
        <v>4.79</v>
      </c>
      <c r="R4850" s="34">
        <v>-4.79</v>
      </c>
      <c r="S4850" s="36">
        <v>-1</v>
      </c>
      <c r="T4850" s="72" t="s">
        <v>78</v>
      </c>
      <c r="U4850" s="34" t="s">
        <v>78</v>
      </c>
      <c r="V4850" s="34" t="s">
        <v>78</v>
      </c>
      <c r="W4850" s="34" t="s">
        <v>78</v>
      </c>
      <c r="X4850" s="36" t="s">
        <v>78</v>
      </c>
      <c r="Y4850" s="36" t="str">
        <f>IFERROR(VLOOKUP(A4850,'Pivot price tier'!$C$8:$L$2270,10,0),"")</f>
        <v/>
      </c>
      <c r="Z4850" s="36" t="str">
        <f>IFERROR(VLOOKUP(A4850,'Pivot price tier by size'!$D$8:$M$2491,10,0),"")</f>
        <v/>
      </c>
      <c r="AA4850" s="36" t="str">
        <f>IFERROR(VLOOKUP(A4850,'Pivot category'!$B$8:$I$2216,8,0),"")</f>
        <v/>
      </c>
      <c r="AB4850" s="3" t="str">
        <f>IF(P4850&lt;$AC$1,"Bottom 5%","")</f>
        <v>Bottom 5%</v>
      </c>
      <c r="AC4850"/>
      <c r="AD4850" s="34" t="s">
        <v>16465</v>
      </c>
      <c r="AE4850" s="34" t="s">
        <v>16467</v>
      </c>
    </row>
    <row r="4851" spans="1:31" hidden="1" x14ac:dyDescent="0.25">
      <c r="A4851" t="s">
        <v>10297</v>
      </c>
      <c r="B4851" t="s">
        <v>10298</v>
      </c>
      <c r="C4851" s="3" t="s">
        <v>32</v>
      </c>
      <c r="D4851" s="3" t="s">
        <v>10171</v>
      </c>
      <c r="E4851" s="3" t="s">
        <v>5141</v>
      </c>
      <c r="F4851" s="3">
        <v>7000</v>
      </c>
      <c r="G4851" s="34">
        <v>20.99</v>
      </c>
      <c r="H4851" s="3" t="s">
        <v>26</v>
      </c>
      <c r="I4851" s="3" t="s">
        <v>21</v>
      </c>
      <c r="J4851" s="3" t="s">
        <v>8168</v>
      </c>
      <c r="K4851" s="3" t="s">
        <v>8164</v>
      </c>
      <c r="L4851" s="3" t="s">
        <v>8166</v>
      </c>
      <c r="M4851" s="26" t="s">
        <v>13723</v>
      </c>
      <c r="N4851"/>
      <c r="O4851" s="3" t="s">
        <v>78</v>
      </c>
      <c r="P4851" s="34">
        <v>0</v>
      </c>
      <c r="Q4851" s="34">
        <v>58.97</v>
      </c>
      <c r="R4851" s="34">
        <v>-58.97</v>
      </c>
      <c r="S4851" s="36">
        <v>-1</v>
      </c>
      <c r="T4851" s="72" t="s">
        <v>78</v>
      </c>
      <c r="U4851" s="34" t="s">
        <v>78</v>
      </c>
      <c r="V4851" s="34" t="s">
        <v>78</v>
      </c>
      <c r="W4851" s="34" t="s">
        <v>78</v>
      </c>
      <c r="X4851" s="36" t="s">
        <v>78</v>
      </c>
      <c r="Y4851" s="36" t="str">
        <f>IFERROR(VLOOKUP(A4851,'Pivot price tier'!$C$8:$L$2270,10,0),"")</f>
        <v/>
      </c>
      <c r="Z4851" s="36" t="str">
        <f>IFERROR(VLOOKUP(A4851,'Pivot price tier by size'!$D$8:$M$2491,10,0),"")</f>
        <v/>
      </c>
      <c r="AA4851" s="36" t="str">
        <f>IFERROR(VLOOKUP(A4851,'Pivot category'!$B$8:$I$2216,8,0),"")</f>
        <v/>
      </c>
      <c r="AB4851" s="3" t="str">
        <f>IF(P4851&lt;$AC$1,"Bottom 5%","")</f>
        <v>Bottom 5%</v>
      </c>
      <c r="AC4851"/>
      <c r="AD4851" s="34" t="s">
        <v>16465</v>
      </c>
      <c r="AE4851" s="34" t="s">
        <v>16467</v>
      </c>
    </row>
    <row r="4852" spans="1:31" hidden="1" x14ac:dyDescent="0.25">
      <c r="A4852" t="s">
        <v>6036</v>
      </c>
      <c r="B4852" t="s">
        <v>486</v>
      </c>
      <c r="C4852" s="3" t="s">
        <v>32</v>
      </c>
      <c r="D4852" s="3" t="s">
        <v>2737</v>
      </c>
      <c r="E4852" s="3" t="s">
        <v>5141</v>
      </c>
      <c r="F4852" s="3">
        <v>4000</v>
      </c>
      <c r="G4852" s="34">
        <v>11.99</v>
      </c>
      <c r="H4852" s="3" t="s">
        <v>26</v>
      </c>
      <c r="I4852" s="3" t="s">
        <v>17</v>
      </c>
      <c r="J4852" s="3" t="s">
        <v>8165</v>
      </c>
      <c r="K4852" s="3" t="s">
        <v>8172</v>
      </c>
      <c r="L4852" s="3" t="s">
        <v>8169</v>
      </c>
      <c r="M4852" s="26" t="s">
        <v>13723</v>
      </c>
      <c r="N4852"/>
      <c r="O4852" s="3" t="s">
        <v>78</v>
      </c>
      <c r="P4852" s="34">
        <v>0</v>
      </c>
      <c r="Q4852" s="34">
        <v>559.64</v>
      </c>
      <c r="R4852" s="34">
        <v>-559.64</v>
      </c>
      <c r="S4852" s="36">
        <v>-1</v>
      </c>
      <c r="T4852" s="72" t="s">
        <v>78</v>
      </c>
      <c r="U4852" s="34" t="s">
        <v>78</v>
      </c>
      <c r="V4852" s="34" t="s">
        <v>78</v>
      </c>
      <c r="W4852" s="34" t="s">
        <v>78</v>
      </c>
      <c r="X4852" s="36" t="s">
        <v>78</v>
      </c>
      <c r="Y4852" s="36" t="str">
        <f>IFERROR(VLOOKUP(A4852,'Pivot price tier'!$C$8:$L$2270,10,0),"")</f>
        <v/>
      </c>
      <c r="Z4852" s="36" t="str">
        <f>IFERROR(VLOOKUP(A4852,'Pivot price tier by size'!$D$8:$M$2491,10,0),"")</f>
        <v/>
      </c>
      <c r="AA4852" s="36" t="str">
        <f>IFERROR(VLOOKUP(A4852,'Pivot category'!$B$8:$I$2216,8,0),"")</f>
        <v/>
      </c>
      <c r="AB4852" s="3" t="str">
        <f>IF(P4852&lt;$AC$1,"Bottom 5%","")</f>
        <v>Bottom 5%</v>
      </c>
      <c r="AC4852"/>
      <c r="AD4852" s="34" t="s">
        <v>16465</v>
      </c>
      <c r="AE4852" s="34" t="s">
        <v>16467</v>
      </c>
    </row>
    <row r="4853" spans="1:31" hidden="1" x14ac:dyDescent="0.25">
      <c r="A4853" t="s">
        <v>13502</v>
      </c>
      <c r="B4853" t="s">
        <v>13503</v>
      </c>
      <c r="C4853" s="3" t="s">
        <v>34</v>
      </c>
      <c r="D4853" s="3" t="s">
        <v>2741</v>
      </c>
      <c r="E4853" s="3" t="s">
        <v>5093</v>
      </c>
      <c r="F4853" s="3">
        <v>5000</v>
      </c>
      <c r="G4853" s="34">
        <v>4.1900000000000004</v>
      </c>
      <c r="H4853" s="3" t="s">
        <v>26</v>
      </c>
      <c r="I4853" s="3" t="s">
        <v>17</v>
      </c>
      <c r="J4853" s="3" t="s">
        <v>8165</v>
      </c>
      <c r="K4853" s="3" t="s">
        <v>8172</v>
      </c>
      <c r="L4853" s="3" t="s">
        <v>8169</v>
      </c>
      <c r="M4853" s="26">
        <v>45597</v>
      </c>
      <c r="N4853"/>
      <c r="O4853" s="3" t="s">
        <v>78</v>
      </c>
      <c r="P4853" s="34">
        <v>0</v>
      </c>
      <c r="Q4853" s="34">
        <v>0</v>
      </c>
      <c r="R4853" s="34">
        <v>0</v>
      </c>
      <c r="S4853" s="36" t="s">
        <v>78</v>
      </c>
      <c r="T4853" s="72" t="s">
        <v>78</v>
      </c>
      <c r="U4853" s="34" t="s">
        <v>78</v>
      </c>
      <c r="V4853" s="34" t="s">
        <v>78</v>
      </c>
      <c r="W4853" s="34" t="s">
        <v>78</v>
      </c>
      <c r="X4853" s="36" t="s">
        <v>78</v>
      </c>
      <c r="Y4853" s="36" t="str">
        <f>IFERROR(VLOOKUP(A4853,'Pivot price tier'!$C$8:$L$2270,10,0),"")</f>
        <v/>
      </c>
      <c r="Z4853" s="36" t="str">
        <f>IFERROR(VLOOKUP(A4853,'Pivot price tier by size'!$D$8:$M$2491,10,0),"")</f>
        <v/>
      </c>
      <c r="AA4853" s="36" t="str">
        <f>IFERROR(VLOOKUP(A4853,'Pivot category'!$B$8:$I$2216,8,0),"")</f>
        <v/>
      </c>
      <c r="AB4853" s="3" t="str">
        <f>IF(P4853&lt;$AC$1,"Bottom 5%","")</f>
        <v>Bottom 5%</v>
      </c>
      <c r="AC4853"/>
      <c r="AD4853" s="34" t="s">
        <v>16465</v>
      </c>
      <c r="AE4853" s="34" t="s">
        <v>16467</v>
      </c>
    </row>
    <row r="4854" spans="1:31" hidden="1" x14ac:dyDescent="0.25">
      <c r="A4854" t="s">
        <v>7202</v>
      </c>
      <c r="B4854" t="s">
        <v>491</v>
      </c>
      <c r="C4854" s="3" t="s">
        <v>69</v>
      </c>
      <c r="D4854" s="3" t="s">
        <v>2743</v>
      </c>
      <c r="E4854" s="3">
        <v>0</v>
      </c>
      <c r="F4854" s="3">
        <v>4000</v>
      </c>
      <c r="G4854" s="34">
        <v>0.59</v>
      </c>
      <c r="H4854" s="3" t="s">
        <v>29</v>
      </c>
      <c r="I4854" s="3" t="s">
        <v>70</v>
      </c>
      <c r="J4854" s="3" t="s">
        <v>8165</v>
      </c>
      <c r="K4854" s="3" t="s">
        <v>8172</v>
      </c>
      <c r="L4854" s="3" t="s">
        <v>8169</v>
      </c>
      <c r="M4854" s="26" t="s">
        <v>13723</v>
      </c>
      <c r="N4854"/>
      <c r="O4854" s="3">
        <v>1</v>
      </c>
      <c r="P4854" s="34">
        <v>0</v>
      </c>
      <c r="Q4854" s="34">
        <v>0.59</v>
      </c>
      <c r="R4854" s="34">
        <v>-0.59</v>
      </c>
      <c r="S4854" s="36">
        <v>-1</v>
      </c>
      <c r="T4854" s="72">
        <v>0</v>
      </c>
      <c r="U4854" s="34" t="s">
        <v>78</v>
      </c>
      <c r="V4854" s="34" t="s">
        <v>78</v>
      </c>
      <c r="W4854" s="34" t="s">
        <v>78</v>
      </c>
      <c r="X4854" s="36" t="s">
        <v>78</v>
      </c>
      <c r="Y4854" s="36" t="str">
        <f>IFERROR(VLOOKUP(A4854,'Pivot price tier'!$C$8:$L$2270,10,0),"")</f>
        <v/>
      </c>
      <c r="Z4854" s="36" t="str">
        <f>IFERROR(VLOOKUP(A4854,'Pivot price tier by size'!$D$8:$M$2491,10,0),"")</f>
        <v/>
      </c>
      <c r="AA4854" s="36" t="str">
        <f>IFERROR(VLOOKUP(A4854,'Pivot category'!$B$8:$I$2216,8,0),"")</f>
        <v/>
      </c>
      <c r="AB4854" s="3" t="str">
        <f>IF(P4854&lt;$AC$1,"Bottom 5%","")</f>
        <v>Bottom 5%</v>
      </c>
      <c r="AC4854"/>
      <c r="AD4854" s="34" t="s">
        <v>16459</v>
      </c>
      <c r="AE4854" s="34" t="s">
        <v>13941</v>
      </c>
    </row>
    <row r="4855" spans="1:31" hidden="1" x14ac:dyDescent="0.25">
      <c r="A4855" t="s">
        <v>9969</v>
      </c>
      <c r="B4855" t="s">
        <v>9970</v>
      </c>
      <c r="C4855" s="3" t="s">
        <v>36</v>
      </c>
      <c r="D4855" s="3" t="s">
        <v>8315</v>
      </c>
      <c r="E4855" s="3">
        <v>0</v>
      </c>
      <c r="F4855" s="3">
        <v>3000</v>
      </c>
      <c r="G4855" s="34">
        <v>19.47</v>
      </c>
      <c r="H4855" s="3" t="s">
        <v>51</v>
      </c>
      <c r="I4855" s="3" t="s">
        <v>51</v>
      </c>
      <c r="J4855" s="3" t="s">
        <v>8165</v>
      </c>
      <c r="K4855" s="3" t="s">
        <v>8164</v>
      </c>
      <c r="L4855" s="3" t="s">
        <v>8169</v>
      </c>
      <c r="M4855" s="26" t="s">
        <v>13723</v>
      </c>
      <c r="N4855"/>
      <c r="O4855" s="3" t="s">
        <v>78</v>
      </c>
      <c r="P4855" s="34">
        <v>0</v>
      </c>
      <c r="Q4855" s="34">
        <v>19.47</v>
      </c>
      <c r="R4855" s="34">
        <v>-19.47</v>
      </c>
      <c r="S4855" s="36">
        <v>-1</v>
      </c>
      <c r="T4855" s="72" t="s">
        <v>78</v>
      </c>
      <c r="U4855" s="34" t="s">
        <v>78</v>
      </c>
      <c r="V4855" s="34" t="s">
        <v>78</v>
      </c>
      <c r="W4855" s="34" t="s">
        <v>78</v>
      </c>
      <c r="X4855" s="36" t="s">
        <v>78</v>
      </c>
      <c r="Y4855" s="36" t="str">
        <f>IFERROR(VLOOKUP(A4855,'Pivot price tier'!$C$8:$L$2270,10,0),"")</f>
        <v/>
      </c>
      <c r="Z4855" s="36" t="str">
        <f>IFERROR(VLOOKUP(A4855,'Pivot price tier by size'!$D$8:$M$2491,10,0),"")</f>
        <v/>
      </c>
      <c r="AA4855" s="36" t="str">
        <f>IFERROR(VLOOKUP(A4855,'Pivot category'!$B$8:$I$2216,8,0),"")</f>
        <v/>
      </c>
      <c r="AB4855" s="3" t="str">
        <f>IF(P4855&lt;$AC$1,"Bottom 5%","")</f>
        <v>Bottom 5%</v>
      </c>
      <c r="AC4855"/>
      <c r="AD4855" s="34" t="s">
        <v>11100</v>
      </c>
      <c r="AE4855" s="34" t="s">
        <v>13951</v>
      </c>
    </row>
    <row r="4856" spans="1:31" hidden="1" x14ac:dyDescent="0.25">
      <c r="A4856" t="s">
        <v>10204</v>
      </c>
      <c r="B4856" t="s">
        <v>10205</v>
      </c>
      <c r="C4856" s="3" t="s">
        <v>32</v>
      </c>
      <c r="D4856" s="3" t="s">
        <v>10080</v>
      </c>
      <c r="E4856" s="3" t="s">
        <v>5093</v>
      </c>
      <c r="F4856" s="3">
        <v>7000</v>
      </c>
      <c r="G4856" s="34">
        <v>57.99</v>
      </c>
      <c r="H4856" s="3" t="s">
        <v>27</v>
      </c>
      <c r="I4856" s="3" t="s">
        <v>15</v>
      </c>
      <c r="J4856" s="3" t="s">
        <v>8165</v>
      </c>
      <c r="K4856" s="3" t="s">
        <v>8170</v>
      </c>
      <c r="L4856" s="3" t="s">
        <v>8169</v>
      </c>
      <c r="M4856" s="26" t="s">
        <v>13723</v>
      </c>
      <c r="N4856"/>
      <c r="O4856" s="3" t="s">
        <v>78</v>
      </c>
      <c r="P4856" s="34">
        <v>0</v>
      </c>
      <c r="Q4856" s="34">
        <v>1821.68</v>
      </c>
      <c r="R4856" s="34">
        <v>-1821.68</v>
      </c>
      <c r="S4856" s="36">
        <v>-1</v>
      </c>
      <c r="T4856" s="72" t="s">
        <v>78</v>
      </c>
      <c r="U4856" s="34">
        <v>0</v>
      </c>
      <c r="V4856" s="34">
        <v>1679.7</v>
      </c>
      <c r="W4856" s="34">
        <v>-1679.7</v>
      </c>
      <c r="X4856" s="36">
        <v>-1</v>
      </c>
      <c r="Y4856" s="36" t="str">
        <f>IFERROR(VLOOKUP(A4856,'Pivot price tier'!$C$8:$L$2270,10,0),"")</f>
        <v/>
      </c>
      <c r="Z4856" s="36" t="str">
        <f>IFERROR(VLOOKUP(A4856,'Pivot price tier by size'!$D$8:$M$2491,10,0),"")</f>
        <v/>
      </c>
      <c r="AA4856" s="36" t="str">
        <f>IFERROR(VLOOKUP(A4856,'Pivot category'!$B$8:$I$2216,8,0),"")</f>
        <v/>
      </c>
      <c r="AB4856" s="3" t="str">
        <f>IF(P4856&lt;$AC$1,"Bottom 5%","")</f>
        <v>Bottom 5%</v>
      </c>
      <c r="AC4856"/>
      <c r="AD4856" s="34" t="s">
        <v>16465</v>
      </c>
      <c r="AE4856" s="34" t="s">
        <v>16467</v>
      </c>
    </row>
    <row r="4857" spans="1:31" hidden="1" x14ac:dyDescent="0.25">
      <c r="A4857" t="s">
        <v>7562</v>
      </c>
      <c r="B4857" t="s">
        <v>506</v>
      </c>
      <c r="C4857" s="3" t="s">
        <v>36</v>
      </c>
      <c r="D4857" s="3" t="s">
        <v>2761</v>
      </c>
      <c r="E4857" s="3" t="s">
        <v>5093</v>
      </c>
      <c r="F4857" s="3">
        <v>8000</v>
      </c>
      <c r="G4857" s="34">
        <v>6.59</v>
      </c>
      <c r="H4857" s="3" t="s">
        <v>26</v>
      </c>
      <c r="I4857" s="3" t="s">
        <v>13</v>
      </c>
      <c r="J4857" s="3" t="s">
        <v>8168</v>
      </c>
      <c r="K4857" s="3" t="s">
        <v>8185</v>
      </c>
      <c r="L4857" s="3" t="s">
        <v>8167</v>
      </c>
      <c r="M4857" s="26" t="s">
        <v>13723</v>
      </c>
      <c r="N4857"/>
      <c r="O4857" s="3">
        <v>2</v>
      </c>
      <c r="P4857" s="34">
        <v>0</v>
      </c>
      <c r="Q4857" s="34">
        <v>128.12</v>
      </c>
      <c r="R4857" s="34">
        <v>-128.12</v>
      </c>
      <c r="S4857" s="36">
        <v>-1</v>
      </c>
      <c r="T4857" s="72">
        <v>0</v>
      </c>
      <c r="U4857" s="34">
        <v>19.77</v>
      </c>
      <c r="V4857" s="34">
        <v>0</v>
      </c>
      <c r="W4857" s="34">
        <v>19.77</v>
      </c>
      <c r="X4857" s="36" t="s">
        <v>78</v>
      </c>
      <c r="Y4857" s="36" t="str">
        <f>IFERROR(VLOOKUP(A4857,'Pivot price tier'!$C$8:$L$2270,10,0),"")</f>
        <v/>
      </c>
      <c r="Z4857" s="36" t="str">
        <f>IFERROR(VLOOKUP(A4857,'Pivot price tier by size'!$D$8:$M$2491,10,0),"")</f>
        <v/>
      </c>
      <c r="AA4857" s="36" t="str">
        <f>IFERROR(VLOOKUP(A4857,'Pivot category'!$B$8:$I$2216,8,0),"")</f>
        <v/>
      </c>
      <c r="AB4857" s="3" t="str">
        <f>IF(P4857&lt;$AC$1,"Bottom 5%","")</f>
        <v>Bottom 5%</v>
      </c>
      <c r="AC4857"/>
      <c r="AD4857" s="34" t="s">
        <v>16463</v>
      </c>
      <c r="AE4857" s="34" t="s">
        <v>13946</v>
      </c>
    </row>
    <row r="4858" spans="1:31" hidden="1" x14ac:dyDescent="0.25">
      <c r="A4858" t="s">
        <v>6236</v>
      </c>
      <c r="B4858" t="s">
        <v>510</v>
      </c>
      <c r="C4858" s="3" t="s">
        <v>32</v>
      </c>
      <c r="D4858" s="3" t="s">
        <v>2765</v>
      </c>
      <c r="E4858" s="3" t="s">
        <v>5141</v>
      </c>
      <c r="F4858" s="3">
        <v>5000</v>
      </c>
      <c r="G4858" s="34">
        <v>11.99</v>
      </c>
      <c r="H4858" s="3" t="s">
        <v>28</v>
      </c>
      <c r="I4858" s="3" t="s">
        <v>19</v>
      </c>
      <c r="J4858" s="3" t="s">
        <v>8168</v>
      </c>
      <c r="K4858" s="3" t="s">
        <v>8172</v>
      </c>
      <c r="L4858" s="3" t="s">
        <v>8167</v>
      </c>
      <c r="M4858" s="26" t="s">
        <v>13723</v>
      </c>
      <c r="N4858"/>
      <c r="O4858" s="3" t="s">
        <v>78</v>
      </c>
      <c r="P4858" s="34">
        <v>0</v>
      </c>
      <c r="Q4858" s="34">
        <v>71.94</v>
      </c>
      <c r="R4858" s="34">
        <v>-71.94</v>
      </c>
      <c r="S4858" s="36">
        <v>-1</v>
      </c>
      <c r="T4858" s="72" t="s">
        <v>78</v>
      </c>
      <c r="U4858" s="34">
        <v>11.99</v>
      </c>
      <c r="V4858" s="34">
        <v>71.94</v>
      </c>
      <c r="W4858" s="34">
        <v>-59.949999999999996</v>
      </c>
      <c r="X4858" s="36">
        <v>-0.83333333333333326</v>
      </c>
      <c r="Y4858" s="36" t="str">
        <f>IFERROR(VLOOKUP(A4858,'Pivot price tier'!$C$8:$L$2270,10,0),"")</f>
        <v/>
      </c>
      <c r="Z4858" s="36" t="str">
        <f>IFERROR(VLOOKUP(A4858,'Pivot price tier by size'!$D$8:$M$2491,10,0),"")</f>
        <v/>
      </c>
      <c r="AA4858" s="36" t="str">
        <f>IFERROR(VLOOKUP(A4858,'Pivot category'!$B$8:$I$2216,8,0),"")</f>
        <v/>
      </c>
      <c r="AB4858" s="3" t="str">
        <f>IF(P4858&lt;$AC$1,"Bottom 5%","")</f>
        <v>Bottom 5%</v>
      </c>
      <c r="AC4858"/>
      <c r="AD4858" s="34" t="s">
        <v>16461</v>
      </c>
      <c r="AE4858" s="34" t="s">
        <v>13986</v>
      </c>
    </row>
    <row r="4859" spans="1:31" hidden="1" x14ac:dyDescent="0.25">
      <c r="A4859" t="s">
        <v>7192</v>
      </c>
      <c r="B4859" t="s">
        <v>516</v>
      </c>
      <c r="C4859" s="3" t="s">
        <v>69</v>
      </c>
      <c r="D4859" s="3" t="s">
        <v>2772</v>
      </c>
      <c r="E4859" s="3">
        <v>0</v>
      </c>
      <c r="F4859" s="3">
        <v>4000</v>
      </c>
      <c r="G4859" s="34">
        <v>1.55</v>
      </c>
      <c r="H4859" s="3" t="s">
        <v>27</v>
      </c>
      <c r="I4859" s="3" t="s">
        <v>70</v>
      </c>
      <c r="J4859" s="3" t="s">
        <v>8168</v>
      </c>
      <c r="K4859" s="3" t="s">
        <v>8172</v>
      </c>
      <c r="L4859" s="3" t="s">
        <v>8166</v>
      </c>
      <c r="M4859" s="26" t="s">
        <v>13723</v>
      </c>
      <c r="N4859"/>
      <c r="O4859" s="3">
        <v>1</v>
      </c>
      <c r="P4859" s="34">
        <v>0</v>
      </c>
      <c r="Q4859" s="34">
        <v>201.5</v>
      </c>
      <c r="R4859" s="34">
        <v>-201.5</v>
      </c>
      <c r="S4859" s="36">
        <v>-1</v>
      </c>
      <c r="T4859" s="72">
        <v>0</v>
      </c>
      <c r="U4859" s="34" t="s">
        <v>78</v>
      </c>
      <c r="V4859" s="34" t="s">
        <v>78</v>
      </c>
      <c r="W4859" s="34" t="s">
        <v>78</v>
      </c>
      <c r="X4859" s="36" t="s">
        <v>78</v>
      </c>
      <c r="Y4859" s="36" t="str">
        <f>IFERROR(VLOOKUP(A4859,'Pivot price tier'!$C$8:$L$2270,10,0),"")</f>
        <v/>
      </c>
      <c r="Z4859" s="36" t="str">
        <f>IFERROR(VLOOKUP(A4859,'Pivot price tier by size'!$D$8:$M$2491,10,0),"")</f>
        <v/>
      </c>
      <c r="AA4859" s="36" t="str">
        <f>IFERROR(VLOOKUP(A4859,'Pivot category'!$B$8:$I$2216,8,0),"")</f>
        <v/>
      </c>
      <c r="AB4859" s="3" t="str">
        <f>IF(P4859&lt;$AC$1,"Bottom 5%","")</f>
        <v>Bottom 5%</v>
      </c>
      <c r="AC4859"/>
      <c r="AD4859" s="34" t="s">
        <v>16463</v>
      </c>
      <c r="AE4859" s="34" t="s">
        <v>13946</v>
      </c>
    </row>
    <row r="4860" spans="1:31" hidden="1" x14ac:dyDescent="0.25">
      <c r="A4860" t="s">
        <v>13505</v>
      </c>
      <c r="B4860" t="s">
        <v>13506</v>
      </c>
      <c r="C4860" s="3" t="s">
        <v>32</v>
      </c>
      <c r="D4860" s="3" t="s">
        <v>2774</v>
      </c>
      <c r="E4860" s="3">
        <v>0</v>
      </c>
      <c r="F4860" s="3">
        <v>9000</v>
      </c>
      <c r="G4860" s="34">
        <v>19.93</v>
      </c>
      <c r="H4860" s="3" t="s">
        <v>27</v>
      </c>
      <c r="I4860" s="3" t="s">
        <v>19</v>
      </c>
      <c r="J4860" s="3" t="s">
        <v>8168</v>
      </c>
      <c r="K4860" s="3" t="s">
        <v>8172</v>
      </c>
      <c r="L4860" s="3" t="s">
        <v>8169</v>
      </c>
      <c r="M4860" s="26" t="s">
        <v>13723</v>
      </c>
      <c r="N4860"/>
      <c r="O4860" s="3" t="s">
        <v>78</v>
      </c>
      <c r="P4860" s="34">
        <v>0</v>
      </c>
      <c r="Q4860" s="34">
        <v>39.86</v>
      </c>
      <c r="R4860" s="34">
        <v>-39.86</v>
      </c>
      <c r="S4860" s="36">
        <v>-1</v>
      </c>
      <c r="T4860" s="72" t="s">
        <v>78</v>
      </c>
      <c r="U4860" s="34">
        <v>179.37</v>
      </c>
      <c r="V4860" s="34">
        <v>139.51</v>
      </c>
      <c r="W4860" s="34">
        <v>39.860000000000014</v>
      </c>
      <c r="X4860" s="36">
        <v>0.28571428571428581</v>
      </c>
      <c r="Y4860" s="36" t="str">
        <f>IFERROR(VLOOKUP(A4860,'Pivot price tier'!$C$8:$L$2270,10,0),"")</f>
        <v/>
      </c>
      <c r="Z4860" s="36" t="str">
        <f>IFERROR(VLOOKUP(A4860,'Pivot price tier by size'!$D$8:$M$2491,10,0),"")</f>
        <v/>
      </c>
      <c r="AA4860" s="36" t="str">
        <f>IFERROR(VLOOKUP(A4860,'Pivot category'!$B$8:$I$2216,8,0),"")</f>
        <v/>
      </c>
      <c r="AB4860" s="3" t="str">
        <f>IF(P4860&lt;$AC$1,"Bottom 5%","")</f>
        <v>Bottom 5%</v>
      </c>
      <c r="AC4860"/>
      <c r="AD4860" s="34" t="s">
        <v>16463</v>
      </c>
      <c r="AE4860" s="34" t="s">
        <v>13946</v>
      </c>
    </row>
    <row r="4861" spans="1:31" hidden="1" x14ac:dyDescent="0.25">
      <c r="A4861" t="s">
        <v>5963</v>
      </c>
      <c r="B4861" t="s">
        <v>519</v>
      </c>
      <c r="C4861" s="3" t="s">
        <v>32</v>
      </c>
      <c r="D4861" s="3" t="s">
        <v>2776</v>
      </c>
      <c r="E4861" s="3">
        <v>0</v>
      </c>
      <c r="F4861" s="3">
        <v>1000</v>
      </c>
      <c r="G4861" s="34">
        <v>28.19</v>
      </c>
      <c r="H4861" s="3" t="s">
        <v>27</v>
      </c>
      <c r="I4861" s="3" t="s">
        <v>21</v>
      </c>
      <c r="J4861" s="3" t="s">
        <v>8168</v>
      </c>
      <c r="K4861" s="3" t="s">
        <v>8164</v>
      </c>
      <c r="L4861" s="3" t="s">
        <v>8166</v>
      </c>
      <c r="M4861" s="26" t="s">
        <v>13723</v>
      </c>
      <c r="N4861"/>
      <c r="O4861" s="3">
        <v>1</v>
      </c>
      <c r="P4861" s="34">
        <v>0</v>
      </c>
      <c r="Q4861" s="34">
        <v>140.94999999999999</v>
      </c>
      <c r="R4861" s="34">
        <v>-140.94999999999999</v>
      </c>
      <c r="S4861" s="36">
        <v>-1</v>
      </c>
      <c r="T4861" s="72">
        <v>0</v>
      </c>
      <c r="U4861" s="34" t="s">
        <v>78</v>
      </c>
      <c r="V4861" s="34" t="s">
        <v>78</v>
      </c>
      <c r="W4861" s="34" t="s">
        <v>78</v>
      </c>
      <c r="X4861" s="36" t="s">
        <v>78</v>
      </c>
      <c r="Y4861" s="36" t="str">
        <f>IFERROR(VLOOKUP(A4861,'Pivot price tier'!$C$8:$L$2270,10,0),"")</f>
        <v/>
      </c>
      <c r="Z4861" s="36" t="str">
        <f>IFERROR(VLOOKUP(A4861,'Pivot price tier by size'!$D$8:$M$2491,10,0),"")</f>
        <v/>
      </c>
      <c r="AA4861" s="36" t="str">
        <f>IFERROR(VLOOKUP(A4861,'Pivot category'!$B$8:$I$2216,8,0),"")</f>
        <v/>
      </c>
      <c r="AB4861" s="3" t="str">
        <f>IF(P4861&lt;$AC$1,"Bottom 5%","")</f>
        <v>Bottom 5%</v>
      </c>
      <c r="AC4861"/>
      <c r="AD4861" s="34" t="s">
        <v>10274</v>
      </c>
      <c r="AE4861" s="34" t="s">
        <v>13989</v>
      </c>
    </row>
    <row r="4862" spans="1:31" hidden="1" x14ac:dyDescent="0.25">
      <c r="A4862" t="s">
        <v>15288</v>
      </c>
      <c r="B4862" t="s">
        <v>15289</v>
      </c>
      <c r="C4862" s="3" t="s">
        <v>32</v>
      </c>
      <c r="D4862" s="3" t="s">
        <v>15246</v>
      </c>
      <c r="E4862" s="3" t="s">
        <v>5093</v>
      </c>
      <c r="F4862" s="3">
        <v>30000</v>
      </c>
      <c r="G4862" s="34">
        <v>83.99</v>
      </c>
      <c r="H4862" s="3" t="s">
        <v>26</v>
      </c>
      <c r="I4862" s="3" t="s">
        <v>74</v>
      </c>
      <c r="J4862" s="3" t="s">
        <v>13254</v>
      </c>
      <c r="K4862" s="3" t="s">
        <v>8176</v>
      </c>
      <c r="L4862" s="3" t="s">
        <v>68</v>
      </c>
      <c r="M4862" s="26">
        <v>45870</v>
      </c>
      <c r="N4862"/>
      <c r="O4862" s="3">
        <v>0</v>
      </c>
      <c r="P4862" s="34">
        <v>0</v>
      </c>
      <c r="Q4862" s="34">
        <v>0</v>
      </c>
      <c r="R4862" s="34">
        <v>0</v>
      </c>
      <c r="S4862" s="36" t="s">
        <v>78</v>
      </c>
      <c r="T4862" s="72" t="s">
        <v>78</v>
      </c>
      <c r="U4862" s="34">
        <v>503.94</v>
      </c>
      <c r="V4862" s="34">
        <v>50.39</v>
      </c>
      <c r="W4862" s="34">
        <v>453.55</v>
      </c>
      <c r="X4862" s="36">
        <v>9.0007938082952972</v>
      </c>
      <c r="Y4862" s="36" t="str">
        <f>IFERROR(VLOOKUP(A4862,'Pivot price tier'!$C$8:$L$2270,10,0),"")</f>
        <v/>
      </c>
      <c r="Z4862" s="36" t="str">
        <f>IFERROR(VLOOKUP(A4862,'Pivot price tier by size'!$D$8:$M$2491,10,0),"")</f>
        <v/>
      </c>
      <c r="AA4862" s="36" t="str">
        <f>IFERROR(VLOOKUP(A4862,'Pivot category'!$B$8:$I$2216,8,0),"")</f>
        <v/>
      </c>
      <c r="AB4862" s="3" t="str">
        <f>IF(P4862&lt;$AC$1,"Bottom 5%","")</f>
        <v>Bottom 5%</v>
      </c>
      <c r="AC4862"/>
      <c r="AD4862" s="34" t="s">
        <v>16499</v>
      </c>
      <c r="AE4862" s="34" t="s">
        <v>13956</v>
      </c>
    </row>
    <row r="4863" spans="1:31" hidden="1" x14ac:dyDescent="0.25">
      <c r="A4863" t="s">
        <v>7238</v>
      </c>
      <c r="B4863" t="s">
        <v>521</v>
      </c>
      <c r="C4863" s="3" t="s">
        <v>69</v>
      </c>
      <c r="D4863" s="3" t="s">
        <v>2778</v>
      </c>
      <c r="E4863" s="3">
        <v>0</v>
      </c>
      <c r="F4863" s="3">
        <v>5000</v>
      </c>
      <c r="G4863" s="34">
        <v>1.79</v>
      </c>
      <c r="H4863" s="3" t="s">
        <v>29</v>
      </c>
      <c r="I4863" s="3" t="s">
        <v>70</v>
      </c>
      <c r="J4863" s="3" t="s">
        <v>8165</v>
      </c>
      <c r="K4863" s="3" t="s">
        <v>8172</v>
      </c>
      <c r="L4863" s="3" t="s">
        <v>8169</v>
      </c>
      <c r="M4863" s="26" t="s">
        <v>13723</v>
      </c>
      <c r="N4863"/>
      <c r="O4863" s="3">
        <v>1</v>
      </c>
      <c r="P4863" s="34">
        <v>0</v>
      </c>
      <c r="Q4863" s="34">
        <v>92.65</v>
      </c>
      <c r="R4863" s="34">
        <v>-92.65</v>
      </c>
      <c r="S4863" s="36">
        <v>-1</v>
      </c>
      <c r="T4863" s="72">
        <v>0</v>
      </c>
      <c r="U4863" s="34">
        <v>0</v>
      </c>
      <c r="V4863" s="34">
        <v>0</v>
      </c>
      <c r="W4863" s="34">
        <v>0</v>
      </c>
      <c r="X4863" s="36" t="s">
        <v>78</v>
      </c>
      <c r="Y4863" s="36" t="str">
        <f>IFERROR(VLOOKUP(A4863,'Pivot price tier'!$C$8:$L$2270,10,0),"")</f>
        <v/>
      </c>
      <c r="Z4863" s="36" t="str">
        <f>IFERROR(VLOOKUP(A4863,'Pivot price tier by size'!$D$8:$M$2491,10,0),"")</f>
        <v/>
      </c>
      <c r="AA4863" s="36" t="str">
        <f>IFERROR(VLOOKUP(A4863,'Pivot category'!$B$8:$I$2216,8,0),"")</f>
        <v/>
      </c>
      <c r="AB4863" s="3" t="str">
        <f>IF(P4863&lt;$AC$1,"Bottom 5%","")</f>
        <v>Bottom 5%</v>
      </c>
      <c r="AC4863"/>
      <c r="AD4863" s="34" t="s">
        <v>16459</v>
      </c>
      <c r="AE4863" s="34" t="s">
        <v>13980</v>
      </c>
    </row>
    <row r="4864" spans="1:31" hidden="1" x14ac:dyDescent="0.25">
      <c r="A4864" t="s">
        <v>15677</v>
      </c>
      <c r="B4864" t="s">
        <v>15678</v>
      </c>
      <c r="C4864" s="3" t="s">
        <v>32</v>
      </c>
      <c r="D4864" s="3" t="s">
        <v>16095</v>
      </c>
      <c r="E4864" s="3" t="s">
        <v>5093</v>
      </c>
      <c r="F4864" s="3">
        <v>30000</v>
      </c>
      <c r="G4864" s="34">
        <v>39.99</v>
      </c>
      <c r="H4864" s="3" t="s">
        <v>12</v>
      </c>
      <c r="I4864" s="3" t="s">
        <v>23</v>
      </c>
      <c r="J4864" s="3" t="s">
        <v>13254</v>
      </c>
      <c r="K4864" s="3" t="s">
        <v>8176</v>
      </c>
      <c r="L4864" s="3" t="s">
        <v>68</v>
      </c>
      <c r="M4864" s="26">
        <v>46023</v>
      </c>
      <c r="N4864"/>
      <c r="O4864" s="3">
        <v>0</v>
      </c>
      <c r="P4864" s="34">
        <v>0</v>
      </c>
      <c r="Q4864" s="34">
        <v>129.97999999999999</v>
      </c>
      <c r="R4864" s="34">
        <v>-129.97999999999999</v>
      </c>
      <c r="S4864" s="36">
        <v>-1</v>
      </c>
      <c r="T4864" s="72" t="s">
        <v>78</v>
      </c>
      <c r="U4864" s="34">
        <v>479.88</v>
      </c>
      <c r="V4864" s="34">
        <v>124.17</v>
      </c>
      <c r="W4864" s="34">
        <v>355.71</v>
      </c>
      <c r="X4864" s="36">
        <v>2.8647016187484899</v>
      </c>
      <c r="Y4864" s="36" t="str">
        <f>IFERROR(VLOOKUP(A4864,'Pivot price tier'!$C$8:$L$2270,10,0),"")</f>
        <v/>
      </c>
      <c r="Z4864" s="36" t="str">
        <f>IFERROR(VLOOKUP(A4864,'Pivot price tier by size'!$D$8:$M$2491,10,0),"")</f>
        <v/>
      </c>
      <c r="AA4864" s="36" t="str">
        <f>IFERROR(VLOOKUP(A4864,'Pivot category'!$B$8:$I$2216,8,0),"")</f>
        <v/>
      </c>
      <c r="AB4864" s="3" t="str">
        <f>IF(P4864&lt;$AC$1,"Bottom 5%","")</f>
        <v>Bottom 5%</v>
      </c>
      <c r="AC4864"/>
      <c r="AD4864" s="34" t="s">
        <v>16499</v>
      </c>
      <c r="AE4864" s="34" t="s">
        <v>13956</v>
      </c>
    </row>
    <row r="4865" spans="1:31" hidden="1" x14ac:dyDescent="0.25">
      <c r="A4865" t="s">
        <v>7437</v>
      </c>
      <c r="B4865" t="s">
        <v>525</v>
      </c>
      <c r="C4865" s="3" t="s">
        <v>36</v>
      </c>
      <c r="D4865" s="3" t="s">
        <v>2783</v>
      </c>
      <c r="E4865" s="3">
        <v>0</v>
      </c>
      <c r="F4865" s="3">
        <v>3000</v>
      </c>
      <c r="G4865" s="34">
        <v>4.1900000000000004</v>
      </c>
      <c r="H4865" s="3" t="s">
        <v>48</v>
      </c>
      <c r="I4865" s="3" t="s">
        <v>48</v>
      </c>
      <c r="J4865" s="3" t="s">
        <v>8168</v>
      </c>
      <c r="K4865" s="3" t="s">
        <v>8164</v>
      </c>
      <c r="L4865" s="3" t="s">
        <v>8169</v>
      </c>
      <c r="M4865" s="26" t="s">
        <v>13723</v>
      </c>
      <c r="N4865"/>
      <c r="O4865" s="3" t="s">
        <v>78</v>
      </c>
      <c r="P4865" s="34">
        <v>0</v>
      </c>
      <c r="Q4865" s="34">
        <v>58.66</v>
      </c>
      <c r="R4865" s="34">
        <v>-58.66</v>
      </c>
      <c r="S4865" s="36">
        <v>-1</v>
      </c>
      <c r="T4865" s="72" t="s">
        <v>78</v>
      </c>
      <c r="U4865" s="34" t="s">
        <v>78</v>
      </c>
      <c r="V4865" s="34" t="s">
        <v>78</v>
      </c>
      <c r="W4865" s="34" t="s">
        <v>78</v>
      </c>
      <c r="X4865" s="36" t="s">
        <v>78</v>
      </c>
      <c r="Y4865" s="36" t="str">
        <f>IFERROR(VLOOKUP(A4865,'Pivot price tier'!$C$8:$L$2270,10,0),"")</f>
        <v/>
      </c>
      <c r="Z4865" s="36" t="str">
        <f>IFERROR(VLOOKUP(A4865,'Pivot price tier by size'!$D$8:$M$2491,10,0),"")</f>
        <v/>
      </c>
      <c r="AA4865" s="36" t="str">
        <f>IFERROR(VLOOKUP(A4865,'Pivot category'!$B$8:$I$2216,8,0),"")</f>
        <v/>
      </c>
      <c r="AB4865" s="3" t="str">
        <f>IF(P4865&lt;$AC$1,"Bottom 5%","")</f>
        <v>Bottom 5%</v>
      </c>
      <c r="AC4865"/>
      <c r="AD4865" s="34" t="s">
        <v>16459</v>
      </c>
      <c r="AE4865" s="34" t="s">
        <v>16622</v>
      </c>
    </row>
    <row r="4866" spans="1:31" hidden="1" x14ac:dyDescent="0.25">
      <c r="A4866" t="s">
        <v>7859</v>
      </c>
      <c r="B4866" t="s">
        <v>529</v>
      </c>
      <c r="C4866" s="3" t="s">
        <v>38</v>
      </c>
      <c r="D4866" s="3" t="s">
        <v>2788</v>
      </c>
      <c r="E4866" s="3">
        <v>0</v>
      </c>
      <c r="F4866" s="3">
        <v>4000</v>
      </c>
      <c r="G4866" s="34">
        <v>10.99</v>
      </c>
      <c r="H4866" s="3" t="s">
        <v>8245</v>
      </c>
      <c r="I4866" s="3" t="s">
        <v>12204</v>
      </c>
      <c r="J4866" s="3" t="s">
        <v>8173</v>
      </c>
      <c r="K4866" s="3" t="s">
        <v>8172</v>
      </c>
      <c r="L4866" s="3" t="s">
        <v>8166</v>
      </c>
      <c r="M4866" s="26" t="s">
        <v>13723</v>
      </c>
      <c r="N4866"/>
      <c r="O4866" s="3" t="s">
        <v>78</v>
      </c>
      <c r="P4866" s="34">
        <v>0</v>
      </c>
      <c r="Q4866" s="34">
        <v>21.98</v>
      </c>
      <c r="R4866" s="34">
        <v>-21.98</v>
      </c>
      <c r="S4866" s="36">
        <v>-1</v>
      </c>
      <c r="T4866" s="72" t="s">
        <v>78</v>
      </c>
      <c r="U4866" s="34" t="s">
        <v>78</v>
      </c>
      <c r="V4866" s="34" t="s">
        <v>78</v>
      </c>
      <c r="W4866" s="34" t="s">
        <v>78</v>
      </c>
      <c r="X4866" s="36" t="s">
        <v>78</v>
      </c>
      <c r="Y4866" s="36" t="str">
        <f>IFERROR(VLOOKUP(A4866,'Pivot price tier'!$C$8:$L$2270,10,0),"")</f>
        <v/>
      </c>
      <c r="Z4866" s="36" t="str">
        <f>IFERROR(VLOOKUP(A4866,'Pivot price tier by size'!$D$8:$M$2491,10,0),"")</f>
        <v/>
      </c>
      <c r="AA4866" s="36" t="str">
        <f>IFERROR(VLOOKUP(A4866,'Pivot category'!$B$8:$I$2216,8,0),"")</f>
        <v/>
      </c>
      <c r="AB4866" s="3" t="str">
        <f>IF(P4866&lt;$AC$1,"Bottom 5%","")</f>
        <v>Bottom 5%</v>
      </c>
      <c r="AC4866"/>
      <c r="AD4866" s="34" t="s">
        <v>16459</v>
      </c>
      <c r="AE4866" s="34" t="s">
        <v>13941</v>
      </c>
    </row>
    <row r="4867" spans="1:31" hidden="1" x14ac:dyDescent="0.25">
      <c r="A4867" t="s">
        <v>7095</v>
      </c>
      <c r="B4867" t="s">
        <v>532</v>
      </c>
      <c r="C4867" s="3" t="s">
        <v>72</v>
      </c>
      <c r="D4867" s="3" t="s">
        <v>2792</v>
      </c>
      <c r="E4867" s="3">
        <v>0</v>
      </c>
      <c r="F4867" s="3">
        <v>9000</v>
      </c>
      <c r="G4867" s="34">
        <v>1.19</v>
      </c>
      <c r="H4867" s="3" t="s">
        <v>8245</v>
      </c>
      <c r="I4867" s="3" t="s">
        <v>12205</v>
      </c>
      <c r="J4867" s="3" t="s">
        <v>8165</v>
      </c>
      <c r="K4867" s="3" t="s">
        <v>8172</v>
      </c>
      <c r="L4867" s="3" t="s">
        <v>8169</v>
      </c>
      <c r="M4867" s="26" t="s">
        <v>13723</v>
      </c>
      <c r="N4867"/>
      <c r="O4867" s="3" t="s">
        <v>78</v>
      </c>
      <c r="P4867" s="34">
        <v>0</v>
      </c>
      <c r="Q4867" s="34">
        <v>27.37</v>
      </c>
      <c r="R4867" s="34">
        <v>-27.37</v>
      </c>
      <c r="S4867" s="36">
        <v>-1</v>
      </c>
      <c r="T4867" s="72" t="s">
        <v>78</v>
      </c>
      <c r="U4867" s="34" t="s">
        <v>78</v>
      </c>
      <c r="V4867" s="34" t="s">
        <v>78</v>
      </c>
      <c r="W4867" s="34" t="s">
        <v>78</v>
      </c>
      <c r="X4867" s="36" t="s">
        <v>78</v>
      </c>
      <c r="Y4867" s="36" t="str">
        <f>IFERROR(VLOOKUP(A4867,'Pivot price tier'!$C$8:$L$2270,10,0),"")</f>
        <v/>
      </c>
      <c r="Z4867" s="36" t="str">
        <f>IFERROR(VLOOKUP(A4867,'Pivot price tier by size'!$D$8:$M$2491,10,0),"")</f>
        <v/>
      </c>
      <c r="AA4867" s="36" t="str">
        <f>IFERROR(VLOOKUP(A4867,'Pivot category'!$B$8:$I$2216,8,0),"")</f>
        <v/>
      </c>
      <c r="AB4867" s="3" t="str">
        <f>IF(P4867&lt;$AC$1,"Bottom 5%","")</f>
        <v>Bottom 5%</v>
      </c>
      <c r="AC4867"/>
      <c r="AD4867" s="34" t="s">
        <v>16459</v>
      </c>
      <c r="AE4867" s="34" t="s">
        <v>13941</v>
      </c>
    </row>
    <row r="4868" spans="1:31" hidden="1" x14ac:dyDescent="0.25">
      <c r="A4868" t="s">
        <v>12902</v>
      </c>
      <c r="B4868" t="s">
        <v>12903</v>
      </c>
      <c r="C4868" s="3" t="s">
        <v>72</v>
      </c>
      <c r="D4868" s="3" t="s">
        <v>8296</v>
      </c>
      <c r="E4868" s="3">
        <v>0</v>
      </c>
      <c r="F4868" s="3">
        <v>6000</v>
      </c>
      <c r="G4868" s="34">
        <v>1.79</v>
      </c>
      <c r="H4868" s="3" t="s">
        <v>8245</v>
      </c>
      <c r="I4868" s="3" t="s">
        <v>12205</v>
      </c>
      <c r="J4868" s="3" t="s">
        <v>8165</v>
      </c>
      <c r="K4868" s="3" t="s">
        <v>8190</v>
      </c>
      <c r="L4868" s="3" t="s">
        <v>8169</v>
      </c>
      <c r="M4868" s="26">
        <v>45474</v>
      </c>
      <c r="N4868"/>
      <c r="O4868" s="3" t="s">
        <v>78</v>
      </c>
      <c r="P4868" s="34">
        <v>0</v>
      </c>
      <c r="Q4868" s="34">
        <v>3.58</v>
      </c>
      <c r="R4868" s="34">
        <v>-3.58</v>
      </c>
      <c r="S4868" s="36">
        <v>-1</v>
      </c>
      <c r="T4868" s="72" t="s">
        <v>78</v>
      </c>
      <c r="U4868" s="34" t="s">
        <v>78</v>
      </c>
      <c r="V4868" s="34" t="s">
        <v>78</v>
      </c>
      <c r="W4868" s="34" t="s">
        <v>78</v>
      </c>
      <c r="X4868" s="36" t="s">
        <v>78</v>
      </c>
      <c r="Y4868" s="36" t="str">
        <f>IFERROR(VLOOKUP(A4868,'Pivot price tier'!$C$8:$L$2270,10,0),"")</f>
        <v/>
      </c>
      <c r="Z4868" s="36" t="str">
        <f>IFERROR(VLOOKUP(A4868,'Pivot price tier by size'!$D$8:$M$2491,10,0),"")</f>
        <v/>
      </c>
      <c r="AA4868" s="36" t="str">
        <f>IFERROR(VLOOKUP(A4868,'Pivot category'!$B$8:$I$2216,8,0),"")</f>
        <v/>
      </c>
      <c r="AB4868" s="3" t="str">
        <f>IF(P4868&lt;$AC$1,"Bottom 5%","")</f>
        <v>Bottom 5%</v>
      </c>
      <c r="AC4868"/>
      <c r="AD4868" s="34" t="s">
        <v>16459</v>
      </c>
      <c r="AE4868" s="34" t="s">
        <v>13952</v>
      </c>
    </row>
    <row r="4869" spans="1:31" hidden="1" x14ac:dyDescent="0.25">
      <c r="A4869" t="s">
        <v>7851</v>
      </c>
      <c r="B4869" t="s">
        <v>537</v>
      </c>
      <c r="C4869" s="3" t="s">
        <v>38</v>
      </c>
      <c r="D4869" s="3" t="s">
        <v>2797</v>
      </c>
      <c r="E4869" s="3">
        <v>0</v>
      </c>
      <c r="F4869" s="3">
        <v>4000</v>
      </c>
      <c r="G4869" s="34">
        <v>7.79</v>
      </c>
      <c r="H4869" s="3" t="s">
        <v>8245</v>
      </c>
      <c r="I4869" s="3" t="s">
        <v>12204</v>
      </c>
      <c r="J4869" s="3" t="s">
        <v>8168</v>
      </c>
      <c r="K4869" s="3" t="s">
        <v>8172</v>
      </c>
      <c r="L4869" s="3" t="s">
        <v>8169</v>
      </c>
      <c r="M4869" s="26" t="s">
        <v>13723</v>
      </c>
      <c r="N4869"/>
      <c r="O4869" s="3">
        <v>2</v>
      </c>
      <c r="P4869" s="34">
        <v>0</v>
      </c>
      <c r="Q4869" s="34">
        <v>46.74</v>
      </c>
      <c r="R4869" s="34">
        <v>-46.74</v>
      </c>
      <c r="S4869" s="36">
        <v>-1</v>
      </c>
      <c r="T4869" s="72">
        <v>0</v>
      </c>
      <c r="U4869" s="34" t="s">
        <v>78</v>
      </c>
      <c r="V4869" s="34" t="s">
        <v>78</v>
      </c>
      <c r="W4869" s="34" t="s">
        <v>78</v>
      </c>
      <c r="X4869" s="36" t="s">
        <v>78</v>
      </c>
      <c r="Y4869" s="36" t="str">
        <f>IFERROR(VLOOKUP(A4869,'Pivot price tier'!$C$8:$L$2270,10,0),"")</f>
        <v/>
      </c>
      <c r="Z4869" s="36" t="str">
        <f>IFERROR(VLOOKUP(A4869,'Pivot price tier by size'!$D$8:$M$2491,10,0),"")</f>
        <v/>
      </c>
      <c r="AA4869" s="36" t="str">
        <f>IFERROR(VLOOKUP(A4869,'Pivot category'!$B$8:$I$2216,8,0),"")</f>
        <v/>
      </c>
      <c r="AB4869" s="3" t="str">
        <f>IF(P4869&lt;$AC$1,"Bottom 5%","")</f>
        <v>Bottom 5%</v>
      </c>
      <c r="AC4869"/>
      <c r="AD4869" s="34" t="s">
        <v>16459</v>
      </c>
      <c r="AE4869" s="34" t="s">
        <v>13941</v>
      </c>
    </row>
    <row r="4870" spans="1:31" hidden="1" x14ac:dyDescent="0.25">
      <c r="A4870" t="s">
        <v>14594</v>
      </c>
      <c r="B4870" t="s">
        <v>12319</v>
      </c>
      <c r="C4870" s="3" t="s">
        <v>32</v>
      </c>
      <c r="D4870" s="3" t="s">
        <v>12116</v>
      </c>
      <c r="E4870" s="3" t="s">
        <v>5093</v>
      </c>
      <c r="F4870" s="3">
        <v>10000</v>
      </c>
      <c r="G4870" s="34">
        <v>199.99</v>
      </c>
      <c r="H4870" s="3" t="s">
        <v>12</v>
      </c>
      <c r="I4870" s="3" t="s">
        <v>74</v>
      </c>
      <c r="J4870" s="3" t="s">
        <v>15250</v>
      </c>
      <c r="K4870" s="3" t="s">
        <v>8164</v>
      </c>
      <c r="L4870" s="3" t="s">
        <v>68</v>
      </c>
      <c r="M4870" s="26">
        <v>45261</v>
      </c>
      <c r="N4870"/>
      <c r="O4870" s="3">
        <v>1</v>
      </c>
      <c r="P4870" s="34">
        <v>0</v>
      </c>
      <c r="Q4870" s="34">
        <v>599.97</v>
      </c>
      <c r="R4870" s="34">
        <v>-599.97</v>
      </c>
      <c r="S4870" s="36">
        <v>-1</v>
      </c>
      <c r="T4870" s="72">
        <v>0</v>
      </c>
      <c r="U4870" s="34">
        <v>0</v>
      </c>
      <c r="V4870" s="34">
        <v>1399.93</v>
      </c>
      <c r="W4870" s="34">
        <v>-1399.93</v>
      </c>
      <c r="X4870" s="36">
        <v>-1</v>
      </c>
      <c r="Y4870" s="36" t="str">
        <f>IFERROR(VLOOKUP(A4870,'Pivot price tier'!$C$8:$L$2270,10,0),"")</f>
        <v>X</v>
      </c>
      <c r="Z4870" s="36" t="str">
        <f>IFERROR(VLOOKUP(A4870,'Pivot price tier by size'!$D$8:$M$2491,10,0),"")</f>
        <v>X</v>
      </c>
      <c r="AA4870" s="36" t="str">
        <f>IFERROR(VLOOKUP(A4870,'Pivot category'!$B$8:$I$2216,8,0),"")</f>
        <v>X</v>
      </c>
      <c r="AB4870" s="3" t="str">
        <f>IF(P4870&lt;$AC$1,"Bottom 5%","")</f>
        <v>Bottom 5%</v>
      </c>
      <c r="AC4870"/>
      <c r="AD4870" s="34" t="s">
        <v>16459</v>
      </c>
      <c r="AE4870" s="34" t="s">
        <v>13951</v>
      </c>
    </row>
    <row r="4871" spans="1:31" hidden="1" x14ac:dyDescent="0.25">
      <c r="A4871" t="s">
        <v>11487</v>
      </c>
      <c r="B4871" t="s">
        <v>13749</v>
      </c>
      <c r="C4871" s="3" t="s">
        <v>36</v>
      </c>
      <c r="D4871" s="3" t="s">
        <v>2798</v>
      </c>
      <c r="E4871" s="3" t="s">
        <v>5093</v>
      </c>
      <c r="F4871" s="3">
        <v>4000</v>
      </c>
      <c r="G4871" s="34">
        <v>22.19</v>
      </c>
      <c r="H4871" s="3" t="s">
        <v>27</v>
      </c>
      <c r="I4871" s="3" t="s">
        <v>19</v>
      </c>
      <c r="J4871" s="3" t="s">
        <v>8165</v>
      </c>
      <c r="K4871" s="3" t="s">
        <v>8172</v>
      </c>
      <c r="L4871" s="3" t="s">
        <v>8169</v>
      </c>
      <c r="M4871" s="26">
        <v>45597</v>
      </c>
      <c r="N4871"/>
      <c r="O4871" s="3" t="s">
        <v>78</v>
      </c>
      <c r="P4871" s="34">
        <v>0</v>
      </c>
      <c r="Q4871" s="34">
        <v>0</v>
      </c>
      <c r="R4871" s="34">
        <v>0</v>
      </c>
      <c r="S4871" s="36" t="s">
        <v>78</v>
      </c>
      <c r="T4871" s="72" t="s">
        <v>78</v>
      </c>
      <c r="U4871" s="34">
        <v>0</v>
      </c>
      <c r="V4871" s="34">
        <v>36.99</v>
      </c>
      <c r="W4871" s="34">
        <v>-36.99</v>
      </c>
      <c r="X4871" s="36">
        <v>-1</v>
      </c>
      <c r="Y4871" s="36" t="str">
        <f>IFERROR(VLOOKUP(A4871,'Pivot price tier'!$C$8:$L$2270,10,0),"")</f>
        <v/>
      </c>
      <c r="Z4871" s="36" t="str">
        <f>IFERROR(VLOOKUP(A4871,'Pivot price tier by size'!$D$8:$M$2491,10,0),"")</f>
        <v/>
      </c>
      <c r="AA4871" s="36" t="str">
        <f>IFERROR(VLOOKUP(A4871,'Pivot category'!$B$8:$I$2216,8,0),"")</f>
        <v/>
      </c>
      <c r="AB4871" s="3" t="str">
        <f>IF(P4871&lt;$AC$1,"Bottom 5%","")</f>
        <v>Bottom 5%</v>
      </c>
      <c r="AC4871"/>
      <c r="AD4871" s="34" t="s">
        <v>16461</v>
      </c>
      <c r="AE4871" s="34" t="s">
        <v>13970</v>
      </c>
    </row>
    <row r="4872" spans="1:31" hidden="1" x14ac:dyDescent="0.25">
      <c r="A4872" t="s">
        <v>6604</v>
      </c>
      <c r="B4872" t="s">
        <v>542</v>
      </c>
      <c r="C4872" s="3" t="s">
        <v>32</v>
      </c>
      <c r="D4872" s="3" t="s">
        <v>2804</v>
      </c>
      <c r="E4872" s="3" t="s">
        <v>5094</v>
      </c>
      <c r="F4872" s="3">
        <v>8000</v>
      </c>
      <c r="G4872" s="34">
        <v>99.99</v>
      </c>
      <c r="H4872" s="3" t="s">
        <v>12486</v>
      </c>
      <c r="I4872" s="3" t="s">
        <v>15</v>
      </c>
      <c r="J4872" s="3" t="s">
        <v>8168</v>
      </c>
      <c r="K4872" s="3" t="s">
        <v>8185</v>
      </c>
      <c r="L4872" s="3" t="s">
        <v>8166</v>
      </c>
      <c r="M4872" s="26" t="s">
        <v>13723</v>
      </c>
      <c r="N4872"/>
      <c r="O4872" s="3" t="s">
        <v>78</v>
      </c>
      <c r="P4872" s="34">
        <v>0</v>
      </c>
      <c r="Q4872" s="34">
        <v>199.98</v>
      </c>
      <c r="R4872" s="34">
        <v>-199.98</v>
      </c>
      <c r="S4872" s="36">
        <v>-1</v>
      </c>
      <c r="T4872" s="72" t="s">
        <v>78</v>
      </c>
      <c r="U4872" s="34" t="s">
        <v>78</v>
      </c>
      <c r="V4872" s="34" t="s">
        <v>78</v>
      </c>
      <c r="W4872" s="34" t="s">
        <v>78</v>
      </c>
      <c r="X4872" s="36" t="s">
        <v>78</v>
      </c>
      <c r="Y4872" s="36" t="str">
        <f>IFERROR(VLOOKUP(A4872,'Pivot price tier'!$C$8:$L$2270,10,0),"")</f>
        <v/>
      </c>
      <c r="Z4872" s="36" t="str">
        <f>IFERROR(VLOOKUP(A4872,'Pivot price tier by size'!$D$8:$M$2491,10,0),"")</f>
        <v/>
      </c>
      <c r="AA4872" s="36" t="str">
        <f>IFERROR(VLOOKUP(A4872,'Pivot category'!$B$8:$I$2216,8,0),"")</f>
        <v/>
      </c>
      <c r="AB4872" s="3" t="str">
        <f>IF(P4872&lt;$AC$1,"Bottom 5%","")</f>
        <v>Bottom 5%</v>
      </c>
      <c r="AC4872"/>
      <c r="AD4872" s="34" t="s">
        <v>16460</v>
      </c>
      <c r="AE4872" s="34" t="s">
        <v>13953</v>
      </c>
    </row>
    <row r="4873" spans="1:31" hidden="1" x14ac:dyDescent="0.25">
      <c r="A4873" t="s">
        <v>6165</v>
      </c>
      <c r="B4873" t="s">
        <v>543</v>
      </c>
      <c r="C4873" s="3" t="s">
        <v>32</v>
      </c>
      <c r="D4873" s="3" t="s">
        <v>2805</v>
      </c>
      <c r="E4873" s="3">
        <v>0</v>
      </c>
      <c r="F4873" s="3">
        <v>5000</v>
      </c>
      <c r="G4873" s="34">
        <v>11.99</v>
      </c>
      <c r="H4873" s="3" t="s">
        <v>29</v>
      </c>
      <c r="I4873" s="3" t="s">
        <v>17</v>
      </c>
      <c r="J4873" s="3" t="s">
        <v>8165</v>
      </c>
      <c r="K4873" s="3" t="s">
        <v>8172</v>
      </c>
      <c r="L4873" s="3" t="s">
        <v>8169</v>
      </c>
      <c r="M4873" s="26" t="s">
        <v>13723</v>
      </c>
      <c r="N4873"/>
      <c r="O4873" s="3">
        <v>1</v>
      </c>
      <c r="P4873" s="34">
        <v>0</v>
      </c>
      <c r="Q4873" s="34">
        <v>135.9</v>
      </c>
      <c r="R4873" s="34">
        <v>-135.9</v>
      </c>
      <c r="S4873" s="36">
        <v>-1</v>
      </c>
      <c r="T4873" s="72">
        <v>0</v>
      </c>
      <c r="U4873" s="34">
        <v>0</v>
      </c>
      <c r="V4873" s="34">
        <v>439.78</v>
      </c>
      <c r="W4873" s="34">
        <v>-439.78</v>
      </c>
      <c r="X4873" s="36">
        <v>-1</v>
      </c>
      <c r="Y4873" s="36" t="str">
        <f>IFERROR(VLOOKUP(A4873,'Pivot price tier'!$C$8:$L$2270,10,0),"")</f>
        <v/>
      </c>
      <c r="Z4873" s="36" t="str">
        <f>IFERROR(VLOOKUP(A4873,'Pivot price tier by size'!$D$8:$M$2491,10,0),"")</f>
        <v/>
      </c>
      <c r="AA4873" s="36" t="str">
        <f>IFERROR(VLOOKUP(A4873,'Pivot category'!$B$8:$I$2216,8,0),"")</f>
        <v/>
      </c>
      <c r="AB4873" s="3" t="str">
        <f>IF(P4873&lt;$AC$1,"Bottom 5%","")</f>
        <v>Bottom 5%</v>
      </c>
      <c r="AC4873"/>
      <c r="AD4873" s="34" t="s">
        <v>16461</v>
      </c>
      <c r="AE4873" s="34" t="s">
        <v>13961</v>
      </c>
    </row>
    <row r="4874" spans="1:31" hidden="1" x14ac:dyDescent="0.25">
      <c r="A4874" t="s">
        <v>14352</v>
      </c>
      <c r="B4874" t="s">
        <v>14353</v>
      </c>
      <c r="C4874" s="3" t="s">
        <v>32</v>
      </c>
      <c r="D4874" s="3" t="s">
        <v>2807</v>
      </c>
      <c r="E4874" s="3" t="s">
        <v>5093</v>
      </c>
      <c r="F4874" s="3">
        <v>5000</v>
      </c>
      <c r="G4874" s="34">
        <v>16.79</v>
      </c>
      <c r="H4874" s="3" t="s">
        <v>28</v>
      </c>
      <c r="I4874" s="3" t="s">
        <v>19</v>
      </c>
      <c r="J4874" s="3" t="s">
        <v>8165</v>
      </c>
      <c r="K4874" s="3" t="s">
        <v>8172</v>
      </c>
      <c r="L4874" s="3" t="s">
        <v>8169</v>
      </c>
      <c r="M4874" s="26">
        <v>45689</v>
      </c>
      <c r="N4874"/>
      <c r="O4874" s="3" t="s">
        <v>78</v>
      </c>
      <c r="P4874" s="34">
        <v>0</v>
      </c>
      <c r="Q4874" s="34">
        <v>33.58</v>
      </c>
      <c r="R4874" s="34">
        <v>-33.58</v>
      </c>
      <c r="S4874" s="36">
        <v>-1</v>
      </c>
      <c r="T4874" s="72" t="s">
        <v>78</v>
      </c>
      <c r="U4874" s="34" t="s">
        <v>78</v>
      </c>
      <c r="V4874" s="34" t="s">
        <v>78</v>
      </c>
      <c r="W4874" s="34" t="s">
        <v>78</v>
      </c>
      <c r="X4874" s="36" t="s">
        <v>78</v>
      </c>
      <c r="Y4874" s="36" t="str">
        <f>IFERROR(VLOOKUP(A4874,'Pivot price tier'!$C$8:$L$2270,10,0),"")</f>
        <v/>
      </c>
      <c r="Z4874" s="36" t="str">
        <f>IFERROR(VLOOKUP(A4874,'Pivot price tier by size'!$D$8:$M$2491,10,0),"")</f>
        <v/>
      </c>
      <c r="AA4874" s="36" t="str">
        <f>IFERROR(VLOOKUP(A4874,'Pivot category'!$B$8:$I$2216,8,0),"")</f>
        <v/>
      </c>
      <c r="AB4874" s="3" t="str">
        <f>IF(P4874&lt;$AC$1,"Bottom 5%","")</f>
        <v>Bottom 5%</v>
      </c>
      <c r="AC4874"/>
      <c r="AD4874" s="34" t="s">
        <v>16461</v>
      </c>
      <c r="AE4874" s="34" t="s">
        <v>13949</v>
      </c>
    </row>
    <row r="4875" spans="1:31" hidden="1" x14ac:dyDescent="0.25">
      <c r="A4875" t="s">
        <v>11560</v>
      </c>
      <c r="B4875" t="s">
        <v>11561</v>
      </c>
      <c r="C4875" s="3" t="s">
        <v>71</v>
      </c>
      <c r="D4875" s="3" t="s">
        <v>2810</v>
      </c>
      <c r="E4875" s="3" t="s">
        <v>5093</v>
      </c>
      <c r="F4875" s="3">
        <v>4000</v>
      </c>
      <c r="G4875" s="34">
        <v>1.79</v>
      </c>
      <c r="H4875" s="3" t="s">
        <v>30</v>
      </c>
      <c r="I4875" s="3" t="s">
        <v>70</v>
      </c>
      <c r="J4875" s="3" t="s">
        <v>8168</v>
      </c>
      <c r="K4875" s="3" t="s">
        <v>8172</v>
      </c>
      <c r="L4875" s="3" t="s">
        <v>8166</v>
      </c>
      <c r="M4875" s="26">
        <v>45047</v>
      </c>
      <c r="N4875"/>
      <c r="O4875" s="3">
        <v>1</v>
      </c>
      <c r="P4875" s="34">
        <v>0</v>
      </c>
      <c r="Q4875" s="34">
        <v>17.899999999999999</v>
      </c>
      <c r="R4875" s="34">
        <v>-17.899999999999999</v>
      </c>
      <c r="S4875" s="36">
        <v>-1</v>
      </c>
      <c r="T4875" s="72">
        <v>0</v>
      </c>
      <c r="U4875" s="34" t="s">
        <v>78</v>
      </c>
      <c r="V4875" s="34" t="s">
        <v>78</v>
      </c>
      <c r="W4875" s="34" t="s">
        <v>78</v>
      </c>
      <c r="X4875" s="36" t="s">
        <v>78</v>
      </c>
      <c r="Y4875" s="36" t="str">
        <f>IFERROR(VLOOKUP(A4875,'Pivot price tier'!$C$8:$L$2270,10,0),"")</f>
        <v/>
      </c>
      <c r="Z4875" s="36" t="str">
        <f>IFERROR(VLOOKUP(A4875,'Pivot price tier by size'!$D$8:$M$2491,10,0),"")</f>
        <v/>
      </c>
      <c r="AA4875" s="36" t="str">
        <f>IFERROR(VLOOKUP(A4875,'Pivot category'!$B$8:$I$2216,8,0),"")</f>
        <v/>
      </c>
      <c r="AB4875" s="3" t="str">
        <f>IF(P4875&lt;$AC$1,"Bottom 5%","")</f>
        <v>Bottom 5%</v>
      </c>
      <c r="AC4875"/>
      <c r="AD4875" s="34" t="s">
        <v>16463</v>
      </c>
      <c r="AE4875" s="34" t="s">
        <v>13939</v>
      </c>
    </row>
    <row r="4876" spans="1:31" hidden="1" x14ac:dyDescent="0.25">
      <c r="A4876" t="s">
        <v>11488</v>
      </c>
      <c r="B4876" t="s">
        <v>13752</v>
      </c>
      <c r="C4876" s="3" t="s">
        <v>32</v>
      </c>
      <c r="D4876" s="3" t="s">
        <v>2877</v>
      </c>
      <c r="E4876" s="3" t="s">
        <v>5093</v>
      </c>
      <c r="F4876" s="3">
        <v>5000</v>
      </c>
      <c r="G4876" s="34">
        <v>28.19</v>
      </c>
      <c r="H4876" s="3" t="s">
        <v>30</v>
      </c>
      <c r="I4876" s="3" t="s">
        <v>21</v>
      </c>
      <c r="J4876" s="3" t="s">
        <v>8165</v>
      </c>
      <c r="K4876" s="3" t="s">
        <v>8172</v>
      </c>
      <c r="L4876" s="3" t="s">
        <v>8169</v>
      </c>
      <c r="M4876" s="26">
        <v>45597</v>
      </c>
      <c r="N4876"/>
      <c r="O4876" s="3" t="s">
        <v>78</v>
      </c>
      <c r="P4876" s="34">
        <v>0</v>
      </c>
      <c r="Q4876" s="34">
        <v>0</v>
      </c>
      <c r="R4876" s="34">
        <v>0</v>
      </c>
      <c r="S4876" s="36" t="s">
        <v>78</v>
      </c>
      <c r="T4876" s="72" t="s">
        <v>78</v>
      </c>
      <c r="U4876" s="34">
        <v>0</v>
      </c>
      <c r="V4876" s="34">
        <v>93.98</v>
      </c>
      <c r="W4876" s="34">
        <v>-93.98</v>
      </c>
      <c r="X4876" s="36">
        <v>-1</v>
      </c>
      <c r="Y4876" s="36" t="str">
        <f>IFERROR(VLOOKUP(A4876,'Pivot price tier'!$C$8:$L$2270,10,0),"")</f>
        <v/>
      </c>
      <c r="Z4876" s="36" t="str">
        <f>IFERROR(VLOOKUP(A4876,'Pivot price tier by size'!$D$8:$M$2491,10,0),"")</f>
        <v/>
      </c>
      <c r="AA4876" s="36" t="str">
        <f>IFERROR(VLOOKUP(A4876,'Pivot category'!$B$8:$I$2216,8,0),"")</f>
        <v/>
      </c>
      <c r="AB4876" s="3" t="str">
        <f>IF(P4876&lt;$AC$1,"Bottom 5%","")</f>
        <v>Bottom 5%</v>
      </c>
      <c r="AC4876"/>
      <c r="AD4876" s="34" t="s">
        <v>16461</v>
      </c>
      <c r="AE4876" s="34" t="s">
        <v>13970</v>
      </c>
    </row>
    <row r="4877" spans="1:31" hidden="1" x14ac:dyDescent="0.25">
      <c r="A4877" t="s">
        <v>14354</v>
      </c>
      <c r="B4877" t="s">
        <v>14355</v>
      </c>
      <c r="C4877" s="3" t="s">
        <v>69</v>
      </c>
      <c r="D4877" s="3" t="s">
        <v>2822</v>
      </c>
      <c r="E4877" s="3">
        <v>0</v>
      </c>
      <c r="F4877" s="3">
        <v>1000</v>
      </c>
      <c r="G4877" s="34">
        <v>3.49</v>
      </c>
      <c r="H4877" s="3" t="s">
        <v>28</v>
      </c>
      <c r="I4877" s="3" t="s">
        <v>70</v>
      </c>
      <c r="J4877" s="3" t="s">
        <v>8165</v>
      </c>
      <c r="K4877" s="3" t="s">
        <v>8164</v>
      </c>
      <c r="L4877" s="3" t="s">
        <v>8169</v>
      </c>
      <c r="M4877" s="26">
        <v>45689</v>
      </c>
      <c r="N4877"/>
      <c r="O4877" s="3" t="s">
        <v>78</v>
      </c>
      <c r="P4877" s="34">
        <v>0</v>
      </c>
      <c r="Q4877" s="34">
        <v>0</v>
      </c>
      <c r="R4877" s="34">
        <v>0</v>
      </c>
      <c r="S4877" s="36" t="s">
        <v>78</v>
      </c>
      <c r="T4877" s="72" t="s">
        <v>78</v>
      </c>
      <c r="U4877" s="34" t="s">
        <v>78</v>
      </c>
      <c r="V4877" s="34" t="s">
        <v>78</v>
      </c>
      <c r="W4877" s="34" t="s">
        <v>78</v>
      </c>
      <c r="X4877" s="36" t="s">
        <v>78</v>
      </c>
      <c r="Y4877" s="36" t="str">
        <f>IFERROR(VLOOKUP(A4877,'Pivot price tier'!$C$8:$L$2270,10,0),"")</f>
        <v/>
      </c>
      <c r="Z4877" s="36" t="str">
        <f>IFERROR(VLOOKUP(A4877,'Pivot price tier by size'!$D$8:$M$2491,10,0),"")</f>
        <v/>
      </c>
      <c r="AA4877" s="36" t="str">
        <f>IFERROR(VLOOKUP(A4877,'Pivot category'!$B$8:$I$2216,8,0),"")</f>
        <v/>
      </c>
      <c r="AB4877" s="3" t="str">
        <f>IF(P4877&lt;$AC$1,"Bottom 5%","")</f>
        <v>Bottom 5%</v>
      </c>
      <c r="AC4877"/>
      <c r="AD4877" s="34" t="s">
        <v>16465</v>
      </c>
      <c r="AE4877" s="34" t="s">
        <v>16467</v>
      </c>
    </row>
    <row r="4878" spans="1:31" hidden="1" x14ac:dyDescent="0.25">
      <c r="A4878" t="s">
        <v>6967</v>
      </c>
      <c r="B4878" t="s">
        <v>559</v>
      </c>
      <c r="C4878" s="3" t="s">
        <v>34</v>
      </c>
      <c r="D4878" s="3" t="s">
        <v>2824</v>
      </c>
      <c r="E4878" s="3" t="s">
        <v>5141</v>
      </c>
      <c r="F4878" s="3">
        <v>1000</v>
      </c>
      <c r="G4878" s="34">
        <v>10.19</v>
      </c>
      <c r="H4878" s="3" t="s">
        <v>28</v>
      </c>
      <c r="I4878" s="3" t="s">
        <v>21</v>
      </c>
      <c r="J4878" s="3" t="s">
        <v>8165</v>
      </c>
      <c r="K4878" s="3" t="s">
        <v>8164</v>
      </c>
      <c r="L4878" s="3" t="s">
        <v>8169</v>
      </c>
      <c r="M4878" s="26" t="s">
        <v>13723</v>
      </c>
      <c r="N4878"/>
      <c r="O4878" s="3" t="s">
        <v>78</v>
      </c>
      <c r="P4878" s="34">
        <v>0</v>
      </c>
      <c r="Q4878" s="34">
        <v>54.36</v>
      </c>
      <c r="R4878" s="34">
        <v>-54.36</v>
      </c>
      <c r="S4878" s="36">
        <v>-1</v>
      </c>
      <c r="T4878" s="72" t="s">
        <v>78</v>
      </c>
      <c r="U4878" s="34" t="s">
        <v>78</v>
      </c>
      <c r="V4878" s="34" t="s">
        <v>78</v>
      </c>
      <c r="W4878" s="34" t="s">
        <v>78</v>
      </c>
      <c r="X4878" s="36" t="s">
        <v>78</v>
      </c>
      <c r="Y4878" s="36" t="str">
        <f>IFERROR(VLOOKUP(A4878,'Pivot price tier'!$C$8:$L$2270,10,0),"")</f>
        <v/>
      </c>
      <c r="Z4878" s="36" t="str">
        <f>IFERROR(VLOOKUP(A4878,'Pivot price tier by size'!$D$8:$M$2491,10,0),"")</f>
        <v/>
      </c>
      <c r="AA4878" s="36" t="str">
        <f>IFERROR(VLOOKUP(A4878,'Pivot category'!$B$8:$I$2216,8,0),"")</f>
        <v/>
      </c>
      <c r="AB4878" s="3" t="str">
        <f>IF(P4878&lt;$AC$1,"Bottom 5%","")</f>
        <v>Bottom 5%</v>
      </c>
      <c r="AC4878"/>
      <c r="AD4878" s="34" t="s">
        <v>16465</v>
      </c>
      <c r="AE4878" s="34" t="s">
        <v>16467</v>
      </c>
    </row>
    <row r="4879" spans="1:31" hidden="1" x14ac:dyDescent="0.25">
      <c r="A4879" t="s">
        <v>10893</v>
      </c>
      <c r="B4879" t="s">
        <v>10894</v>
      </c>
      <c r="C4879" s="3" t="s">
        <v>32</v>
      </c>
      <c r="D4879" s="3" t="s">
        <v>10603</v>
      </c>
      <c r="E4879" s="3" t="s">
        <v>5093</v>
      </c>
      <c r="F4879" s="3">
        <v>7000</v>
      </c>
      <c r="G4879" s="34">
        <v>19.79</v>
      </c>
      <c r="H4879" s="3" t="s">
        <v>28</v>
      </c>
      <c r="I4879" s="3" t="s">
        <v>21</v>
      </c>
      <c r="J4879" s="3" t="s">
        <v>8168</v>
      </c>
      <c r="K4879" s="3" t="s">
        <v>8170</v>
      </c>
      <c r="L4879" s="3" t="s">
        <v>8167</v>
      </c>
      <c r="M4879" s="26" t="s">
        <v>13723</v>
      </c>
      <c r="N4879"/>
      <c r="O4879" s="3" t="s">
        <v>78</v>
      </c>
      <c r="P4879" s="34">
        <v>0</v>
      </c>
      <c r="Q4879" s="34">
        <v>52.78</v>
      </c>
      <c r="R4879" s="34">
        <v>-52.78</v>
      </c>
      <c r="S4879" s="36">
        <v>-1</v>
      </c>
      <c r="T4879" s="72" t="s">
        <v>78</v>
      </c>
      <c r="U4879" s="34" t="s">
        <v>78</v>
      </c>
      <c r="V4879" s="34" t="s">
        <v>78</v>
      </c>
      <c r="W4879" s="34" t="s">
        <v>78</v>
      </c>
      <c r="X4879" s="36" t="s">
        <v>78</v>
      </c>
      <c r="Y4879" s="36" t="str">
        <f>IFERROR(VLOOKUP(A4879,'Pivot price tier'!$C$8:$L$2270,10,0),"")</f>
        <v/>
      </c>
      <c r="Z4879" s="36" t="str">
        <f>IFERROR(VLOOKUP(A4879,'Pivot price tier by size'!$D$8:$M$2491,10,0),"")</f>
        <v/>
      </c>
      <c r="AA4879" s="36" t="str">
        <f>IFERROR(VLOOKUP(A4879,'Pivot category'!$B$8:$I$2216,8,0),"")</f>
        <v/>
      </c>
      <c r="AB4879" s="3" t="str">
        <f>IF(P4879&lt;$AC$1,"Bottom 5%","")</f>
        <v>Bottom 5%</v>
      </c>
      <c r="AC4879"/>
      <c r="AD4879" s="34" t="s">
        <v>16465</v>
      </c>
      <c r="AE4879" s="34" t="s">
        <v>16467</v>
      </c>
    </row>
    <row r="4880" spans="1:31" hidden="1" x14ac:dyDescent="0.25">
      <c r="A4880" t="s">
        <v>6983</v>
      </c>
      <c r="B4880" t="s">
        <v>586</v>
      </c>
      <c r="C4880" s="3" t="s">
        <v>34</v>
      </c>
      <c r="D4880" s="3" t="s">
        <v>2853</v>
      </c>
      <c r="E4880" s="3" t="s">
        <v>5093</v>
      </c>
      <c r="F4880" s="3">
        <v>4000</v>
      </c>
      <c r="G4880" s="34">
        <v>6.29</v>
      </c>
      <c r="H4880" s="3" t="s">
        <v>28</v>
      </c>
      <c r="I4880" s="3" t="s">
        <v>19</v>
      </c>
      <c r="J4880" s="3" t="s">
        <v>8168</v>
      </c>
      <c r="K4880" s="3" t="s">
        <v>8172</v>
      </c>
      <c r="L4880" s="3" t="s">
        <v>8167</v>
      </c>
      <c r="M4880" s="26" t="s">
        <v>13723</v>
      </c>
      <c r="N4880"/>
      <c r="O4880" s="3">
        <v>0</v>
      </c>
      <c r="P4880" s="34">
        <v>0</v>
      </c>
      <c r="Q4880" s="34">
        <v>106.93</v>
      </c>
      <c r="R4880" s="34">
        <v>-106.93</v>
      </c>
      <c r="S4880" s="36">
        <v>-1</v>
      </c>
      <c r="T4880" s="72" t="s">
        <v>78</v>
      </c>
      <c r="U4880" s="34">
        <v>0</v>
      </c>
      <c r="V4880" s="34">
        <v>18.87</v>
      </c>
      <c r="W4880" s="34">
        <v>-18.87</v>
      </c>
      <c r="X4880" s="36">
        <v>-1</v>
      </c>
      <c r="Y4880" s="36" t="str">
        <f>IFERROR(VLOOKUP(A4880,'Pivot price tier'!$C$8:$L$2270,10,0),"")</f>
        <v/>
      </c>
      <c r="Z4880" s="36" t="str">
        <f>IFERROR(VLOOKUP(A4880,'Pivot price tier by size'!$D$8:$M$2491,10,0),"")</f>
        <v/>
      </c>
      <c r="AA4880" s="36" t="str">
        <f>IFERROR(VLOOKUP(A4880,'Pivot category'!$B$8:$I$2216,8,0),"")</f>
        <v/>
      </c>
      <c r="AB4880" s="3" t="str">
        <f>IF(P4880&lt;$AC$1,"Bottom 5%","")</f>
        <v>Bottom 5%</v>
      </c>
      <c r="AC4880"/>
      <c r="AD4880" s="34" t="s">
        <v>16459</v>
      </c>
      <c r="AE4880" s="34" t="s">
        <v>13941</v>
      </c>
    </row>
    <row r="4881" spans="1:31" hidden="1" x14ac:dyDescent="0.25">
      <c r="A4881" t="s">
        <v>9852</v>
      </c>
      <c r="B4881" t="s">
        <v>9853</v>
      </c>
      <c r="C4881" s="3" t="s">
        <v>32</v>
      </c>
      <c r="D4881" s="3" t="s">
        <v>5352</v>
      </c>
      <c r="E4881" s="3" t="s">
        <v>5093</v>
      </c>
      <c r="F4881" s="3">
        <v>9000</v>
      </c>
      <c r="G4881" s="34">
        <v>32.99</v>
      </c>
      <c r="H4881" s="3" t="s">
        <v>26</v>
      </c>
      <c r="I4881" s="3" t="s">
        <v>23</v>
      </c>
      <c r="J4881" s="3" t="s">
        <v>8165</v>
      </c>
      <c r="K4881" s="3" t="s">
        <v>8172</v>
      </c>
      <c r="L4881" s="3" t="s">
        <v>8169</v>
      </c>
      <c r="M4881" s="26" t="s">
        <v>13723</v>
      </c>
      <c r="N4881"/>
      <c r="O4881" s="3">
        <v>1</v>
      </c>
      <c r="P4881" s="34">
        <v>0</v>
      </c>
      <c r="Q4881" s="34">
        <v>32.99</v>
      </c>
      <c r="R4881" s="34">
        <v>-32.99</v>
      </c>
      <c r="S4881" s="36">
        <v>-1</v>
      </c>
      <c r="T4881" s="72">
        <v>0</v>
      </c>
      <c r="U4881" s="34" t="s">
        <v>78</v>
      </c>
      <c r="V4881" s="34" t="s">
        <v>78</v>
      </c>
      <c r="W4881" s="34" t="s">
        <v>78</v>
      </c>
      <c r="X4881" s="36" t="s">
        <v>78</v>
      </c>
      <c r="Y4881" s="36" t="str">
        <f>IFERROR(VLOOKUP(A4881,'Pivot price tier'!$C$8:$L$2270,10,0),"")</f>
        <v/>
      </c>
      <c r="Z4881" s="36" t="str">
        <f>IFERROR(VLOOKUP(A4881,'Pivot price tier by size'!$D$8:$M$2491,10,0),"")</f>
        <v/>
      </c>
      <c r="AA4881" s="36" t="str">
        <f>IFERROR(VLOOKUP(A4881,'Pivot category'!$B$8:$I$2216,8,0),"")</f>
        <v/>
      </c>
      <c r="AB4881" s="3" t="str">
        <f>IF(P4881&lt;$AC$1,"Bottom 5%","")</f>
        <v>Bottom 5%</v>
      </c>
      <c r="AC4881"/>
      <c r="AD4881" s="34" t="s">
        <v>16499</v>
      </c>
      <c r="AE4881" s="34" t="s">
        <v>13956</v>
      </c>
    </row>
    <row r="4882" spans="1:31" hidden="1" x14ac:dyDescent="0.25">
      <c r="A4882" t="s">
        <v>10652</v>
      </c>
      <c r="B4882" t="s">
        <v>10653</v>
      </c>
      <c r="C4882" s="3" t="s">
        <v>32</v>
      </c>
      <c r="D4882" s="3" t="s">
        <v>5075</v>
      </c>
      <c r="E4882" s="3" t="s">
        <v>5093</v>
      </c>
      <c r="F4882" s="3">
        <v>9000</v>
      </c>
      <c r="G4882" s="34">
        <v>32.39</v>
      </c>
      <c r="H4882" s="3" t="s">
        <v>26</v>
      </c>
      <c r="I4882" s="3" t="s">
        <v>23</v>
      </c>
      <c r="J4882" s="3" t="s">
        <v>8165</v>
      </c>
      <c r="K4882" s="3" t="s">
        <v>8172</v>
      </c>
      <c r="L4882" s="3" t="s">
        <v>8169</v>
      </c>
      <c r="M4882" s="26" t="s">
        <v>13723</v>
      </c>
      <c r="N4882"/>
      <c r="O4882" s="3" t="s">
        <v>78</v>
      </c>
      <c r="P4882" s="34">
        <v>0</v>
      </c>
      <c r="Q4882" s="34">
        <v>323.94</v>
      </c>
      <c r="R4882" s="34">
        <v>-323.94</v>
      </c>
      <c r="S4882" s="36">
        <v>-1</v>
      </c>
      <c r="T4882" s="72" t="s">
        <v>78</v>
      </c>
      <c r="U4882" s="34" t="s">
        <v>78</v>
      </c>
      <c r="V4882" s="34" t="s">
        <v>78</v>
      </c>
      <c r="W4882" s="34" t="s">
        <v>78</v>
      </c>
      <c r="X4882" s="36" t="s">
        <v>78</v>
      </c>
      <c r="Y4882" s="36" t="str">
        <f>IFERROR(VLOOKUP(A4882,'Pivot price tier'!$C$8:$L$2270,10,0),"")</f>
        <v/>
      </c>
      <c r="Z4882" s="36" t="str">
        <f>IFERROR(VLOOKUP(A4882,'Pivot price tier by size'!$D$8:$M$2491,10,0),"")</f>
        <v/>
      </c>
      <c r="AA4882" s="36" t="str">
        <f>IFERROR(VLOOKUP(A4882,'Pivot category'!$B$8:$I$2216,8,0),"")</f>
        <v/>
      </c>
      <c r="AB4882" s="3" t="str">
        <f>IF(P4882&lt;$AC$1,"Bottom 5%","")</f>
        <v>Bottom 5%</v>
      </c>
      <c r="AC4882"/>
      <c r="AD4882" s="34" t="s">
        <v>16499</v>
      </c>
      <c r="AE4882" s="34" t="s">
        <v>13956</v>
      </c>
    </row>
    <row r="4883" spans="1:31" hidden="1" x14ac:dyDescent="0.25">
      <c r="A4883" t="s">
        <v>11118</v>
      </c>
      <c r="B4883" t="s">
        <v>597</v>
      </c>
      <c r="C4883" s="3" t="s">
        <v>72</v>
      </c>
      <c r="D4883" s="3" t="s">
        <v>2865</v>
      </c>
      <c r="E4883" s="3">
        <v>0</v>
      </c>
      <c r="F4883" s="3">
        <v>4000</v>
      </c>
      <c r="G4883" s="34">
        <v>1.55</v>
      </c>
      <c r="H4883" s="3" t="s">
        <v>8245</v>
      </c>
      <c r="I4883" s="3" t="s">
        <v>12205</v>
      </c>
      <c r="J4883" s="3" t="s">
        <v>8165</v>
      </c>
      <c r="K4883" s="3" t="s">
        <v>8172</v>
      </c>
      <c r="L4883" s="3" t="s">
        <v>8169</v>
      </c>
      <c r="M4883" s="26" t="s">
        <v>13723</v>
      </c>
      <c r="N4883"/>
      <c r="O4883" s="3" t="s">
        <v>78</v>
      </c>
      <c r="P4883" s="34">
        <v>0</v>
      </c>
      <c r="Q4883" s="34">
        <v>49.6</v>
      </c>
      <c r="R4883" s="34">
        <v>-49.6</v>
      </c>
      <c r="S4883" s="36">
        <v>-1</v>
      </c>
      <c r="T4883" s="72" t="s">
        <v>78</v>
      </c>
      <c r="U4883" s="34" t="s">
        <v>78</v>
      </c>
      <c r="V4883" s="34" t="s">
        <v>78</v>
      </c>
      <c r="W4883" s="34" t="s">
        <v>78</v>
      </c>
      <c r="X4883" s="36" t="s">
        <v>78</v>
      </c>
      <c r="Y4883" s="36" t="str">
        <f>IFERROR(VLOOKUP(A4883,'Pivot price tier'!$C$8:$L$2270,10,0),"")</f>
        <v/>
      </c>
      <c r="Z4883" s="36" t="str">
        <f>IFERROR(VLOOKUP(A4883,'Pivot price tier by size'!$D$8:$M$2491,10,0),"")</f>
        <v/>
      </c>
      <c r="AA4883" s="36" t="str">
        <f>IFERROR(VLOOKUP(A4883,'Pivot category'!$B$8:$I$2216,8,0),"")</f>
        <v/>
      </c>
      <c r="AB4883" s="3" t="str">
        <f>IF(P4883&lt;$AC$1,"Bottom 5%","")</f>
        <v>Bottom 5%</v>
      </c>
      <c r="AC4883"/>
      <c r="AD4883" s="34" t="s">
        <v>16461</v>
      </c>
      <c r="AE4883" s="34" t="s">
        <v>13941</v>
      </c>
    </row>
    <row r="4884" spans="1:31" hidden="1" x14ac:dyDescent="0.25">
      <c r="A4884" t="s">
        <v>5744</v>
      </c>
      <c r="B4884" t="s">
        <v>601</v>
      </c>
      <c r="C4884" s="3" t="s">
        <v>32</v>
      </c>
      <c r="D4884" s="3" t="s">
        <v>2869</v>
      </c>
      <c r="E4884" s="3" t="s">
        <v>5093</v>
      </c>
      <c r="F4884" s="3">
        <v>1000</v>
      </c>
      <c r="G4884" s="34">
        <v>59.99</v>
      </c>
      <c r="H4884" s="3" t="s">
        <v>12</v>
      </c>
      <c r="I4884" s="3" t="s">
        <v>15</v>
      </c>
      <c r="J4884" s="3" t="s">
        <v>8168</v>
      </c>
      <c r="K4884" s="3" t="s">
        <v>8164</v>
      </c>
      <c r="L4884" s="3" t="s">
        <v>8166</v>
      </c>
      <c r="M4884" s="26" t="s">
        <v>13723</v>
      </c>
      <c r="N4884"/>
      <c r="O4884" s="3" t="s">
        <v>78</v>
      </c>
      <c r="P4884" s="34">
        <v>0</v>
      </c>
      <c r="Q4884" s="34">
        <v>179.97</v>
      </c>
      <c r="R4884" s="34">
        <v>-179.97</v>
      </c>
      <c r="S4884" s="36">
        <v>-1</v>
      </c>
      <c r="T4884" s="72" t="s">
        <v>78</v>
      </c>
      <c r="U4884" s="34">
        <v>0</v>
      </c>
      <c r="V4884" s="34">
        <v>359.94</v>
      </c>
      <c r="W4884" s="34">
        <v>-359.94</v>
      </c>
      <c r="X4884" s="36">
        <v>-1</v>
      </c>
      <c r="Y4884" s="36" t="str">
        <f>IFERROR(VLOOKUP(A4884,'Pivot price tier'!$C$8:$L$2270,10,0),"")</f>
        <v/>
      </c>
      <c r="Z4884" s="36" t="str">
        <f>IFERROR(VLOOKUP(A4884,'Pivot price tier by size'!$D$8:$M$2491,10,0),"")</f>
        <v/>
      </c>
      <c r="AA4884" s="36" t="str">
        <f>IFERROR(VLOOKUP(A4884,'Pivot category'!$B$8:$I$2216,8,0),"")</f>
        <v/>
      </c>
      <c r="AB4884" s="3" t="str">
        <f>IF(P4884&lt;$AC$1,"Bottom 5%","")</f>
        <v>Bottom 5%</v>
      </c>
      <c r="AC4884"/>
      <c r="AD4884" s="34" t="s">
        <v>11097</v>
      </c>
      <c r="AE4884" s="34" t="s">
        <v>13949</v>
      </c>
    </row>
    <row r="4885" spans="1:31" hidden="1" x14ac:dyDescent="0.25">
      <c r="A4885" t="s">
        <v>6097</v>
      </c>
      <c r="B4885" t="s">
        <v>606</v>
      </c>
      <c r="C4885" s="3" t="s">
        <v>32</v>
      </c>
      <c r="D4885" s="3" t="s">
        <v>2874</v>
      </c>
      <c r="E4885" s="3" t="s">
        <v>5095</v>
      </c>
      <c r="F4885" s="3">
        <v>4000</v>
      </c>
      <c r="G4885" s="34">
        <v>43.13</v>
      </c>
      <c r="H4885" s="3" t="s">
        <v>12486</v>
      </c>
      <c r="I4885" s="3" t="s">
        <v>23</v>
      </c>
      <c r="J4885" s="3" t="s">
        <v>8165</v>
      </c>
      <c r="K4885" s="3" t="s">
        <v>8172</v>
      </c>
      <c r="L4885" s="3" t="s">
        <v>8169</v>
      </c>
      <c r="M4885" s="26" t="s">
        <v>13723</v>
      </c>
      <c r="N4885"/>
      <c r="O4885" s="3" t="s">
        <v>78</v>
      </c>
      <c r="P4885" s="34">
        <v>0</v>
      </c>
      <c r="Q4885" s="34">
        <v>676.55</v>
      </c>
      <c r="R4885" s="34">
        <v>-676.55</v>
      </c>
      <c r="S4885" s="36">
        <v>-1</v>
      </c>
      <c r="T4885" s="72" t="s">
        <v>78</v>
      </c>
      <c r="U4885" s="34" t="s">
        <v>78</v>
      </c>
      <c r="V4885" s="34" t="s">
        <v>78</v>
      </c>
      <c r="W4885" s="34" t="s">
        <v>78</v>
      </c>
      <c r="X4885" s="36" t="s">
        <v>78</v>
      </c>
      <c r="Y4885" s="36" t="str">
        <f>IFERROR(VLOOKUP(A4885,'Pivot price tier'!$C$8:$L$2270,10,0),"")</f>
        <v/>
      </c>
      <c r="Z4885" s="36" t="str">
        <f>IFERROR(VLOOKUP(A4885,'Pivot price tier by size'!$D$8:$M$2491,10,0),"")</f>
        <v/>
      </c>
      <c r="AA4885" s="36" t="str">
        <f>IFERROR(VLOOKUP(A4885,'Pivot category'!$B$8:$I$2216,8,0),"")</f>
        <v/>
      </c>
      <c r="AB4885" s="3" t="str">
        <f>IF(P4885&lt;$AC$1,"Bottom 5%","")</f>
        <v>Bottom 5%</v>
      </c>
      <c r="AC4885"/>
      <c r="AD4885" s="34" t="s">
        <v>16465</v>
      </c>
      <c r="AE4885" s="34" t="s">
        <v>16467</v>
      </c>
    </row>
    <row r="4886" spans="1:31" hidden="1" x14ac:dyDescent="0.25">
      <c r="A4886" t="s">
        <v>10718</v>
      </c>
      <c r="B4886" t="s">
        <v>10719</v>
      </c>
      <c r="C4886" s="3" t="s">
        <v>36</v>
      </c>
      <c r="D4886" s="3" t="s">
        <v>10070</v>
      </c>
      <c r="E4886" s="3" t="s">
        <v>5093</v>
      </c>
      <c r="F4886" s="3">
        <v>10000</v>
      </c>
      <c r="G4886" s="34">
        <v>8.49</v>
      </c>
      <c r="H4886" s="3" t="s">
        <v>28</v>
      </c>
      <c r="I4886" s="3" t="s">
        <v>13</v>
      </c>
      <c r="J4886" s="3" t="s">
        <v>8168</v>
      </c>
      <c r="K4886" s="3" t="s">
        <v>8172</v>
      </c>
      <c r="L4886" s="3" t="s">
        <v>8166</v>
      </c>
      <c r="M4886" s="26" t="s">
        <v>13723</v>
      </c>
      <c r="N4886"/>
      <c r="O4886" s="3" t="s">
        <v>78</v>
      </c>
      <c r="P4886" s="34">
        <v>0</v>
      </c>
      <c r="Q4886" s="34">
        <v>8.49</v>
      </c>
      <c r="R4886" s="34">
        <v>-8.49</v>
      </c>
      <c r="S4886" s="36">
        <v>-1</v>
      </c>
      <c r="T4886" s="72" t="s">
        <v>78</v>
      </c>
      <c r="U4886" s="34" t="s">
        <v>78</v>
      </c>
      <c r="V4886" s="34" t="s">
        <v>78</v>
      </c>
      <c r="W4886" s="34" t="s">
        <v>78</v>
      </c>
      <c r="X4886" s="36" t="s">
        <v>78</v>
      </c>
      <c r="Y4886" s="36" t="str">
        <f>IFERROR(VLOOKUP(A4886,'Pivot price tier'!$C$8:$L$2270,10,0),"")</f>
        <v/>
      </c>
      <c r="Z4886" s="36" t="str">
        <f>IFERROR(VLOOKUP(A4886,'Pivot price tier by size'!$D$8:$M$2491,10,0),"")</f>
        <v/>
      </c>
      <c r="AA4886" s="36" t="str">
        <f>IFERROR(VLOOKUP(A4886,'Pivot category'!$B$8:$I$2216,8,0),"")</f>
        <v/>
      </c>
      <c r="AB4886" s="3" t="str">
        <f>IF(P4886&lt;$AC$1,"Bottom 5%","")</f>
        <v>Bottom 5%</v>
      </c>
      <c r="AC4886"/>
      <c r="AD4886" s="34" t="s">
        <v>16586</v>
      </c>
      <c r="AE4886" s="34" t="s">
        <v>16591</v>
      </c>
    </row>
    <row r="4887" spans="1:31" hidden="1" x14ac:dyDescent="0.25">
      <c r="A4887" t="s">
        <v>13192</v>
      </c>
      <c r="B4887" t="s">
        <v>13516</v>
      </c>
      <c r="C4887" s="3" t="s">
        <v>36</v>
      </c>
      <c r="D4887" s="3" t="s">
        <v>4857</v>
      </c>
      <c r="E4887" s="3" t="s">
        <v>5093</v>
      </c>
      <c r="F4887" s="3">
        <v>4000</v>
      </c>
      <c r="G4887" s="34">
        <v>6.29</v>
      </c>
      <c r="H4887" s="3" t="s">
        <v>26</v>
      </c>
      <c r="I4887" s="3" t="s">
        <v>13</v>
      </c>
      <c r="J4887" s="3" t="s">
        <v>8165</v>
      </c>
      <c r="K4887" s="3" t="s">
        <v>8172</v>
      </c>
      <c r="L4887" s="3" t="s">
        <v>8169</v>
      </c>
      <c r="M4887" s="26">
        <v>45597</v>
      </c>
      <c r="N4887"/>
      <c r="O4887" s="3" t="s">
        <v>78</v>
      </c>
      <c r="P4887" s="34">
        <v>0</v>
      </c>
      <c r="Q4887" s="34">
        <v>18.87</v>
      </c>
      <c r="R4887" s="34">
        <v>-18.87</v>
      </c>
      <c r="S4887" s="36">
        <v>-1</v>
      </c>
      <c r="T4887" s="72" t="s">
        <v>78</v>
      </c>
      <c r="U4887" s="34">
        <v>0</v>
      </c>
      <c r="V4887" s="34">
        <v>301.92</v>
      </c>
      <c r="W4887" s="34">
        <v>-301.92</v>
      </c>
      <c r="X4887" s="36">
        <v>-1</v>
      </c>
      <c r="Y4887" s="36" t="str">
        <f>IFERROR(VLOOKUP(A4887,'Pivot price tier'!$C$8:$L$2270,10,0),"")</f>
        <v/>
      </c>
      <c r="Z4887" s="36" t="str">
        <f>IFERROR(VLOOKUP(A4887,'Pivot price tier by size'!$D$8:$M$2491,10,0),"")</f>
        <v/>
      </c>
      <c r="AA4887" s="36" t="str">
        <f>IFERROR(VLOOKUP(A4887,'Pivot category'!$B$8:$I$2216,8,0),"")</f>
        <v/>
      </c>
      <c r="AB4887" s="3" t="str">
        <f>IF(P4887&lt;$AC$1,"Bottom 5%","")</f>
        <v>Bottom 5%</v>
      </c>
      <c r="AC4887"/>
      <c r="AD4887" s="34" t="s">
        <v>16461</v>
      </c>
      <c r="AE4887" s="34" t="s">
        <v>13944</v>
      </c>
    </row>
    <row r="4888" spans="1:31" hidden="1" x14ac:dyDescent="0.25">
      <c r="A4888" t="s">
        <v>9758</v>
      </c>
      <c r="B4888" t="s">
        <v>9782</v>
      </c>
      <c r="C4888" s="3" t="s">
        <v>36</v>
      </c>
      <c r="D4888" s="3" t="s">
        <v>5139</v>
      </c>
      <c r="E4888" s="3" t="s">
        <v>5093</v>
      </c>
      <c r="F4888" s="3">
        <v>9000</v>
      </c>
      <c r="G4888" s="34">
        <v>10.19</v>
      </c>
      <c r="H4888" s="3" t="s">
        <v>12</v>
      </c>
      <c r="I4888" s="3" t="s">
        <v>17</v>
      </c>
      <c r="J4888" s="3" t="s">
        <v>8173</v>
      </c>
      <c r="K4888" s="3" t="s">
        <v>8172</v>
      </c>
      <c r="L4888" s="3" t="s">
        <v>8167</v>
      </c>
      <c r="M4888" s="26" t="s">
        <v>13723</v>
      </c>
      <c r="N4888"/>
      <c r="O4888" s="3">
        <v>1</v>
      </c>
      <c r="P4888" s="34">
        <v>0</v>
      </c>
      <c r="Q4888" s="34">
        <v>33.979999999999997</v>
      </c>
      <c r="R4888" s="34">
        <v>-33.979999999999997</v>
      </c>
      <c r="S4888" s="36">
        <v>-1</v>
      </c>
      <c r="T4888" s="72">
        <v>0</v>
      </c>
      <c r="U4888" s="34">
        <v>2993.27</v>
      </c>
      <c r="V4888" s="34">
        <v>7101.82</v>
      </c>
      <c r="W4888" s="34">
        <v>-4108.5499999999993</v>
      </c>
      <c r="X4888" s="36">
        <v>-0.57852071722459875</v>
      </c>
      <c r="Y4888" s="36" t="str">
        <f>IFERROR(VLOOKUP(A4888,'Pivot price tier'!$C$8:$L$2270,10,0),"")</f>
        <v/>
      </c>
      <c r="Z4888" s="36" t="str">
        <f>IFERROR(VLOOKUP(A4888,'Pivot price tier by size'!$D$8:$M$2491,10,0),"")</f>
        <v/>
      </c>
      <c r="AA4888" s="36" t="str">
        <f>IFERROR(VLOOKUP(A4888,'Pivot category'!$B$8:$I$2216,8,0),"")</f>
        <v/>
      </c>
      <c r="AB4888" s="3" t="str">
        <f>IF(P4888&lt;$AC$1,"Bottom 5%","")</f>
        <v>Bottom 5%</v>
      </c>
      <c r="AC4888"/>
      <c r="AD4888" s="34" t="s">
        <v>11097</v>
      </c>
      <c r="AE4888" s="34" t="s">
        <v>16498</v>
      </c>
    </row>
    <row r="4889" spans="1:31" hidden="1" x14ac:dyDescent="0.25">
      <c r="A4889" t="s">
        <v>9147</v>
      </c>
      <c r="B4889" t="s">
        <v>611</v>
      </c>
      <c r="C4889" s="3" t="s">
        <v>34</v>
      </c>
      <c r="D4889" s="3" t="s">
        <v>2881</v>
      </c>
      <c r="E4889" s="3" t="s">
        <v>5093</v>
      </c>
      <c r="F4889" s="3">
        <v>4000</v>
      </c>
      <c r="G4889" s="34">
        <v>14.99</v>
      </c>
      <c r="H4889" s="3" t="s">
        <v>30</v>
      </c>
      <c r="I4889" s="3" t="s">
        <v>21</v>
      </c>
      <c r="J4889" s="3" t="s">
        <v>8165</v>
      </c>
      <c r="K4889" s="3" t="s">
        <v>8172</v>
      </c>
      <c r="L4889" s="3" t="s">
        <v>8169</v>
      </c>
      <c r="M4889" s="26" t="s">
        <v>13723</v>
      </c>
      <c r="N4889"/>
      <c r="O4889" s="3" t="s">
        <v>78</v>
      </c>
      <c r="P4889" s="34">
        <v>0</v>
      </c>
      <c r="Q4889" s="34">
        <v>504.79</v>
      </c>
      <c r="R4889" s="34">
        <v>-504.79</v>
      </c>
      <c r="S4889" s="36">
        <v>-1</v>
      </c>
      <c r="T4889" s="72" t="s">
        <v>78</v>
      </c>
      <c r="U4889" s="34" t="s">
        <v>78</v>
      </c>
      <c r="V4889" s="34" t="s">
        <v>78</v>
      </c>
      <c r="W4889" s="34" t="s">
        <v>78</v>
      </c>
      <c r="X4889" s="36" t="s">
        <v>78</v>
      </c>
      <c r="Y4889" s="36" t="str">
        <f>IFERROR(VLOOKUP(A4889,'Pivot price tier'!$C$8:$L$2270,10,0),"")</f>
        <v/>
      </c>
      <c r="Z4889" s="36" t="str">
        <f>IFERROR(VLOOKUP(A4889,'Pivot price tier by size'!$D$8:$M$2491,10,0),"")</f>
        <v/>
      </c>
      <c r="AA4889" s="36" t="str">
        <f>IFERROR(VLOOKUP(A4889,'Pivot category'!$B$8:$I$2216,8,0),"")</f>
        <v/>
      </c>
      <c r="AB4889" s="3" t="str">
        <f>IF(P4889&lt;$AC$1,"Bottom 5%","")</f>
        <v>Bottom 5%</v>
      </c>
      <c r="AC4889"/>
      <c r="AD4889" s="34" t="s">
        <v>16473</v>
      </c>
      <c r="AE4889" s="34" t="s">
        <v>13949</v>
      </c>
    </row>
    <row r="4890" spans="1:31" hidden="1" x14ac:dyDescent="0.25">
      <c r="A4890" t="s">
        <v>6346</v>
      </c>
      <c r="B4890" t="s">
        <v>5260</v>
      </c>
      <c r="C4890" s="3" t="s">
        <v>32</v>
      </c>
      <c r="D4890" s="3" t="s">
        <v>5156</v>
      </c>
      <c r="E4890" s="3" t="s">
        <v>5093</v>
      </c>
      <c r="F4890" s="3">
        <v>7000</v>
      </c>
      <c r="G4890" s="34">
        <v>34.99</v>
      </c>
      <c r="H4890" s="3" t="s">
        <v>12</v>
      </c>
      <c r="I4890" s="3" t="s">
        <v>23</v>
      </c>
      <c r="J4890" s="3" t="s">
        <v>8163</v>
      </c>
      <c r="K4890" s="3" t="s">
        <v>8164</v>
      </c>
      <c r="L4890" s="3" t="s">
        <v>8166</v>
      </c>
      <c r="M4890" s="26" t="s">
        <v>13723</v>
      </c>
      <c r="N4890"/>
      <c r="O4890" s="3" t="s">
        <v>78</v>
      </c>
      <c r="P4890" s="34">
        <v>0</v>
      </c>
      <c r="Q4890" s="34">
        <v>8602.49</v>
      </c>
      <c r="R4890" s="34">
        <v>-8602.49</v>
      </c>
      <c r="S4890" s="36">
        <v>-1</v>
      </c>
      <c r="T4890" s="72" t="s">
        <v>78</v>
      </c>
      <c r="U4890" s="34">
        <v>0</v>
      </c>
      <c r="V4890" s="34">
        <v>4064.81</v>
      </c>
      <c r="W4890" s="34">
        <v>-4064.81</v>
      </c>
      <c r="X4890" s="36">
        <v>-1</v>
      </c>
      <c r="Y4890" s="36" t="str">
        <f>IFERROR(VLOOKUP(A4890,'Pivot price tier'!$C$8:$L$2270,10,0),"")</f>
        <v/>
      </c>
      <c r="Z4890" s="36" t="str">
        <f>IFERROR(VLOOKUP(A4890,'Pivot price tier by size'!$D$8:$M$2491,10,0),"")</f>
        <v/>
      </c>
      <c r="AA4890" s="36" t="str">
        <f>IFERROR(VLOOKUP(A4890,'Pivot category'!$B$8:$I$2216,8,0),"")</f>
        <v/>
      </c>
      <c r="AB4890" s="3" t="str">
        <f>IF(P4890&lt;$AC$1,"Bottom 5%","")</f>
        <v>Bottom 5%</v>
      </c>
      <c r="AC4890"/>
      <c r="AD4890" s="34" t="s">
        <v>16459</v>
      </c>
      <c r="AE4890" s="34" t="s">
        <v>13980</v>
      </c>
    </row>
    <row r="4891" spans="1:31" hidden="1" x14ac:dyDescent="0.25">
      <c r="A4891" t="s">
        <v>10720</v>
      </c>
      <c r="B4891" t="s">
        <v>10721</v>
      </c>
      <c r="C4891" s="3" t="s">
        <v>32</v>
      </c>
      <c r="D4891" s="3" t="s">
        <v>4809</v>
      </c>
      <c r="E4891" s="3">
        <v>0</v>
      </c>
      <c r="F4891" s="3">
        <v>8000</v>
      </c>
      <c r="G4891" s="34">
        <v>76.8</v>
      </c>
      <c r="H4891" s="3" t="s">
        <v>29</v>
      </c>
      <c r="I4891" s="3" t="s">
        <v>15</v>
      </c>
      <c r="J4891" s="3" t="s">
        <v>8168</v>
      </c>
      <c r="K4891" s="3" t="s">
        <v>8185</v>
      </c>
      <c r="L4891" s="3" t="s">
        <v>8166</v>
      </c>
      <c r="M4891" s="26" t="s">
        <v>13723</v>
      </c>
      <c r="N4891"/>
      <c r="O4891" s="3" t="s">
        <v>78</v>
      </c>
      <c r="P4891" s="34">
        <v>0</v>
      </c>
      <c r="Q4891" s="34">
        <v>76.8</v>
      </c>
      <c r="R4891" s="34">
        <v>-76.8</v>
      </c>
      <c r="S4891" s="36">
        <v>-1</v>
      </c>
      <c r="T4891" s="72" t="s">
        <v>78</v>
      </c>
      <c r="U4891" s="34" t="s">
        <v>78</v>
      </c>
      <c r="V4891" s="34" t="s">
        <v>78</v>
      </c>
      <c r="W4891" s="34" t="s">
        <v>78</v>
      </c>
      <c r="X4891" s="36" t="s">
        <v>78</v>
      </c>
      <c r="Y4891" s="36" t="str">
        <f>IFERROR(VLOOKUP(A4891,'Pivot price tier'!$C$8:$L$2270,10,0),"")</f>
        <v/>
      </c>
      <c r="Z4891" s="36" t="str">
        <f>IFERROR(VLOOKUP(A4891,'Pivot price tier by size'!$D$8:$M$2491,10,0),"")</f>
        <v/>
      </c>
      <c r="AA4891" s="36" t="str">
        <f>IFERROR(VLOOKUP(A4891,'Pivot category'!$B$8:$I$2216,8,0),"")</f>
        <v/>
      </c>
      <c r="AB4891" s="3" t="str">
        <f>IF(P4891&lt;$AC$1,"Bottom 5%","")</f>
        <v>Bottom 5%</v>
      </c>
      <c r="AC4891"/>
      <c r="AD4891" s="34" t="s">
        <v>16463</v>
      </c>
      <c r="AE4891" s="34" t="s">
        <v>16575</v>
      </c>
    </row>
    <row r="4892" spans="1:31" hidden="1" x14ac:dyDescent="0.25">
      <c r="A4892" t="s">
        <v>15685</v>
      </c>
      <c r="B4892" t="s">
        <v>15686</v>
      </c>
      <c r="C4892" s="3" t="s">
        <v>69</v>
      </c>
      <c r="D4892" s="3" t="s">
        <v>15592</v>
      </c>
      <c r="E4892" s="3" t="s">
        <v>5093</v>
      </c>
      <c r="F4892" s="3">
        <v>30000</v>
      </c>
      <c r="G4892" s="34">
        <v>2.99</v>
      </c>
      <c r="H4892" s="3" t="s">
        <v>30</v>
      </c>
      <c r="I4892" s="3" t="s">
        <v>70</v>
      </c>
      <c r="J4892" s="3" t="s">
        <v>13254</v>
      </c>
      <c r="K4892" s="3" t="s">
        <v>8176</v>
      </c>
      <c r="L4892" s="3" t="s">
        <v>68</v>
      </c>
      <c r="M4892" s="26">
        <v>45937</v>
      </c>
      <c r="N4892"/>
      <c r="O4892" s="3">
        <v>0</v>
      </c>
      <c r="P4892" s="34">
        <v>0</v>
      </c>
      <c r="Q4892" s="34">
        <v>8.9700000000000006</v>
      </c>
      <c r="R4892" s="34">
        <v>-8.9700000000000006</v>
      </c>
      <c r="S4892" s="36">
        <v>-1</v>
      </c>
      <c r="T4892" s="72" t="s">
        <v>78</v>
      </c>
      <c r="U4892" s="34">
        <v>1291.68</v>
      </c>
      <c r="V4892" s="34">
        <v>0</v>
      </c>
      <c r="W4892" s="34">
        <v>1291.68</v>
      </c>
      <c r="X4892" s="36" t="s">
        <v>78</v>
      </c>
      <c r="Y4892" s="36" t="str">
        <f>IFERROR(VLOOKUP(A4892,'Pivot price tier'!$C$8:$L$2270,10,0),"")</f>
        <v/>
      </c>
      <c r="Z4892" s="36" t="str">
        <f>IFERROR(VLOOKUP(A4892,'Pivot price tier by size'!$D$8:$M$2491,10,0),"")</f>
        <v/>
      </c>
      <c r="AA4892" s="36" t="str">
        <f>IFERROR(VLOOKUP(A4892,'Pivot category'!$B$8:$I$2216,8,0),"")</f>
        <v/>
      </c>
      <c r="AB4892" s="3" t="str">
        <f>IF(P4892&lt;$AC$1,"Bottom 5%","")</f>
        <v>Bottom 5%</v>
      </c>
      <c r="AC4892"/>
      <c r="AD4892" s="34" t="s">
        <v>16463</v>
      </c>
      <c r="AE4892" s="34" t="s">
        <v>13969</v>
      </c>
    </row>
    <row r="4893" spans="1:31" hidden="1" x14ac:dyDescent="0.25">
      <c r="A4893" t="s">
        <v>11493</v>
      </c>
      <c r="B4893" t="s">
        <v>13517</v>
      </c>
      <c r="C4893" s="3" t="s">
        <v>32</v>
      </c>
      <c r="D4893" s="3" t="s">
        <v>2905</v>
      </c>
      <c r="E4893" s="3" t="s">
        <v>5141</v>
      </c>
      <c r="F4893" s="3">
        <v>5000</v>
      </c>
      <c r="G4893" s="34">
        <v>16.79</v>
      </c>
      <c r="H4893" s="3" t="s">
        <v>28</v>
      </c>
      <c r="I4893" s="3" t="s">
        <v>19</v>
      </c>
      <c r="J4893" s="3" t="s">
        <v>8173</v>
      </c>
      <c r="K4893" s="3" t="s">
        <v>8172</v>
      </c>
      <c r="L4893" s="3" t="s">
        <v>8167</v>
      </c>
      <c r="M4893" s="26">
        <v>45597</v>
      </c>
      <c r="N4893"/>
      <c r="O4893" s="3">
        <v>1</v>
      </c>
      <c r="P4893" s="34">
        <v>0</v>
      </c>
      <c r="Q4893" s="34">
        <v>55.98</v>
      </c>
      <c r="R4893" s="34">
        <v>-55.98</v>
      </c>
      <c r="S4893" s="36">
        <v>-1</v>
      </c>
      <c r="T4893" s="72">
        <v>0</v>
      </c>
      <c r="U4893" s="34" t="s">
        <v>78</v>
      </c>
      <c r="V4893" s="34" t="s">
        <v>78</v>
      </c>
      <c r="W4893" s="34" t="s">
        <v>78</v>
      </c>
      <c r="X4893" s="36" t="s">
        <v>78</v>
      </c>
      <c r="Y4893" s="36" t="str">
        <f>IFERROR(VLOOKUP(A4893,'Pivot price tier'!$C$8:$L$2270,10,0),"")</f>
        <v/>
      </c>
      <c r="Z4893" s="36" t="str">
        <f>IFERROR(VLOOKUP(A4893,'Pivot price tier by size'!$D$8:$M$2491,10,0),"")</f>
        <v/>
      </c>
      <c r="AA4893" s="36" t="str">
        <f>IFERROR(VLOOKUP(A4893,'Pivot category'!$B$8:$I$2216,8,0),"")</f>
        <v/>
      </c>
      <c r="AB4893" s="3" t="str">
        <f>IF(P4893&lt;$AC$1,"Bottom 5%","")</f>
        <v>Bottom 5%</v>
      </c>
      <c r="AC4893"/>
      <c r="AD4893" s="34" t="s">
        <v>16463</v>
      </c>
      <c r="AE4893" s="34" t="s">
        <v>13983</v>
      </c>
    </row>
    <row r="4894" spans="1:31" hidden="1" x14ac:dyDescent="0.25">
      <c r="A4894" t="s">
        <v>7536</v>
      </c>
      <c r="B4894" t="s">
        <v>654</v>
      </c>
      <c r="C4894" s="3" t="s">
        <v>36</v>
      </c>
      <c r="D4894" s="3" t="s">
        <v>2930</v>
      </c>
      <c r="E4894" s="3" t="s">
        <v>5093</v>
      </c>
      <c r="F4894" s="3">
        <v>8000</v>
      </c>
      <c r="G4894" s="34">
        <v>16.190000000000001</v>
      </c>
      <c r="H4894" s="3" t="s">
        <v>26</v>
      </c>
      <c r="I4894" s="3" t="s">
        <v>19</v>
      </c>
      <c r="J4894" s="3" t="s">
        <v>8168</v>
      </c>
      <c r="K4894" s="3" t="s">
        <v>8185</v>
      </c>
      <c r="L4894" s="3" t="s">
        <v>8167</v>
      </c>
      <c r="M4894" s="26" t="s">
        <v>13723</v>
      </c>
      <c r="N4894"/>
      <c r="O4894" s="3">
        <v>1</v>
      </c>
      <c r="P4894" s="34">
        <v>0</v>
      </c>
      <c r="Q4894" s="34">
        <v>16.190000000000001</v>
      </c>
      <c r="R4894" s="34">
        <v>-16.190000000000001</v>
      </c>
      <c r="S4894" s="36">
        <v>-1</v>
      </c>
      <c r="T4894" s="72">
        <v>0</v>
      </c>
      <c r="U4894" s="34">
        <v>16.190000000000001</v>
      </c>
      <c r="V4894" s="34">
        <v>0</v>
      </c>
      <c r="W4894" s="34">
        <v>16.190000000000001</v>
      </c>
      <c r="X4894" s="36" t="s">
        <v>78</v>
      </c>
      <c r="Y4894" s="36" t="str">
        <f>IFERROR(VLOOKUP(A4894,'Pivot price tier'!$C$8:$L$2270,10,0),"")</f>
        <v/>
      </c>
      <c r="Z4894" s="36" t="str">
        <f>IFERROR(VLOOKUP(A4894,'Pivot price tier by size'!$D$8:$M$2491,10,0),"")</f>
        <v/>
      </c>
      <c r="AA4894" s="36" t="str">
        <f>IFERROR(VLOOKUP(A4894,'Pivot category'!$B$8:$I$2216,8,0),"")</f>
        <v/>
      </c>
      <c r="AB4894" s="3" t="str">
        <f>IF(P4894&lt;$AC$1,"Bottom 5%","")</f>
        <v>Bottom 5%</v>
      </c>
      <c r="AC4894"/>
      <c r="AD4894" s="34" t="s">
        <v>78</v>
      </c>
      <c r="AE4894" s="34" t="s">
        <v>78</v>
      </c>
    </row>
    <row r="4895" spans="1:31" hidden="1" x14ac:dyDescent="0.25">
      <c r="A4895" t="s">
        <v>7489</v>
      </c>
      <c r="B4895" t="s">
        <v>663</v>
      </c>
      <c r="C4895" s="3" t="s">
        <v>36</v>
      </c>
      <c r="D4895" s="3" t="s">
        <v>2939</v>
      </c>
      <c r="E4895" s="3" t="s">
        <v>5093</v>
      </c>
      <c r="F4895" s="3">
        <v>4000</v>
      </c>
      <c r="G4895" s="34">
        <v>7.79</v>
      </c>
      <c r="H4895" s="3" t="s">
        <v>26</v>
      </c>
      <c r="I4895" s="3" t="s">
        <v>13</v>
      </c>
      <c r="J4895" s="3" t="s">
        <v>8165</v>
      </c>
      <c r="K4895" s="3" t="s">
        <v>8172</v>
      </c>
      <c r="L4895" s="3" t="s">
        <v>8169</v>
      </c>
      <c r="M4895" s="26" t="s">
        <v>13723</v>
      </c>
      <c r="N4895"/>
      <c r="O4895" s="3" t="s">
        <v>78</v>
      </c>
      <c r="P4895" s="34">
        <v>0</v>
      </c>
      <c r="Q4895" s="34">
        <v>54.53</v>
      </c>
      <c r="R4895" s="34">
        <v>-54.53</v>
      </c>
      <c r="S4895" s="36">
        <v>-1</v>
      </c>
      <c r="T4895" s="72" t="s">
        <v>78</v>
      </c>
      <c r="U4895" s="34" t="s">
        <v>78</v>
      </c>
      <c r="V4895" s="34" t="s">
        <v>78</v>
      </c>
      <c r="W4895" s="34" t="s">
        <v>78</v>
      </c>
      <c r="X4895" s="36" t="s">
        <v>78</v>
      </c>
      <c r="Y4895" s="36" t="str">
        <f>IFERROR(VLOOKUP(A4895,'Pivot price tier'!$C$8:$L$2270,10,0),"")</f>
        <v/>
      </c>
      <c r="Z4895" s="36" t="str">
        <f>IFERROR(VLOOKUP(A4895,'Pivot price tier by size'!$D$8:$M$2491,10,0),"")</f>
        <v/>
      </c>
      <c r="AA4895" s="36" t="str">
        <f>IFERROR(VLOOKUP(A4895,'Pivot category'!$B$8:$I$2216,8,0),"")</f>
        <v/>
      </c>
      <c r="AB4895" s="3" t="str">
        <f>IF(P4895&lt;$AC$1,"Bottom 5%","")</f>
        <v>Bottom 5%</v>
      </c>
      <c r="AC4895"/>
      <c r="AD4895" s="34" t="s">
        <v>16461</v>
      </c>
      <c r="AE4895" s="34" t="s">
        <v>13944</v>
      </c>
    </row>
    <row r="4896" spans="1:31" hidden="1" x14ac:dyDescent="0.25">
      <c r="A4896" t="s">
        <v>6710</v>
      </c>
      <c r="B4896" t="s">
        <v>5261</v>
      </c>
      <c r="C4896" s="3" t="s">
        <v>32</v>
      </c>
      <c r="D4896" s="3" t="s">
        <v>5113</v>
      </c>
      <c r="E4896" s="3" t="s">
        <v>5093</v>
      </c>
      <c r="F4896" s="3">
        <v>9000</v>
      </c>
      <c r="G4896" s="34">
        <v>7.19</v>
      </c>
      <c r="H4896" s="3" t="s">
        <v>26</v>
      </c>
      <c r="I4896" s="3" t="s">
        <v>13</v>
      </c>
      <c r="J4896" s="3" t="s">
        <v>8165</v>
      </c>
      <c r="K4896" s="3" t="s">
        <v>8172</v>
      </c>
      <c r="L4896" s="3" t="s">
        <v>8169</v>
      </c>
      <c r="M4896" s="26" t="s">
        <v>13723</v>
      </c>
      <c r="N4896"/>
      <c r="O4896" s="3" t="s">
        <v>78</v>
      </c>
      <c r="P4896" s="34">
        <v>0</v>
      </c>
      <c r="Q4896" s="34">
        <v>43.14</v>
      </c>
      <c r="R4896" s="34">
        <v>-43.14</v>
      </c>
      <c r="S4896" s="36">
        <v>-1</v>
      </c>
      <c r="T4896" s="72" t="s">
        <v>78</v>
      </c>
      <c r="U4896" s="34" t="s">
        <v>78</v>
      </c>
      <c r="V4896" s="34" t="s">
        <v>78</v>
      </c>
      <c r="W4896" s="34" t="s">
        <v>78</v>
      </c>
      <c r="X4896" s="36" t="s">
        <v>78</v>
      </c>
      <c r="Y4896" s="36" t="str">
        <f>IFERROR(VLOOKUP(A4896,'Pivot price tier'!$C$8:$L$2270,10,0),"")</f>
        <v/>
      </c>
      <c r="Z4896" s="36" t="str">
        <f>IFERROR(VLOOKUP(A4896,'Pivot price tier by size'!$D$8:$M$2491,10,0),"")</f>
        <v/>
      </c>
      <c r="AA4896" s="36" t="str">
        <f>IFERROR(VLOOKUP(A4896,'Pivot category'!$B$8:$I$2216,8,0),"")</f>
        <v/>
      </c>
      <c r="AB4896" s="3" t="str">
        <f>IF(P4896&lt;$AC$1,"Bottom 5%","")</f>
        <v>Bottom 5%</v>
      </c>
      <c r="AC4896"/>
      <c r="AD4896" s="34" t="s">
        <v>16461</v>
      </c>
      <c r="AE4896" s="34" t="s">
        <v>13944</v>
      </c>
    </row>
    <row r="4897" spans="1:31" hidden="1" x14ac:dyDescent="0.25">
      <c r="A4897" t="s">
        <v>9507</v>
      </c>
      <c r="B4897" t="s">
        <v>9508</v>
      </c>
      <c r="C4897" s="3" t="s">
        <v>36</v>
      </c>
      <c r="D4897" s="3" t="s">
        <v>9179</v>
      </c>
      <c r="E4897" s="3" t="s">
        <v>5093</v>
      </c>
      <c r="F4897" s="3">
        <v>7000</v>
      </c>
      <c r="G4897" s="34">
        <v>21.99</v>
      </c>
      <c r="H4897" s="3" t="s">
        <v>26</v>
      </c>
      <c r="I4897" s="3" t="s">
        <v>19</v>
      </c>
      <c r="J4897" s="3" t="s">
        <v>8168</v>
      </c>
      <c r="K4897" s="3" t="s">
        <v>8164</v>
      </c>
      <c r="L4897" s="3" t="s">
        <v>8166</v>
      </c>
      <c r="M4897" s="26" t="s">
        <v>13723</v>
      </c>
      <c r="N4897"/>
      <c r="O4897" s="3" t="s">
        <v>78</v>
      </c>
      <c r="P4897" s="34">
        <v>0</v>
      </c>
      <c r="Q4897" s="34">
        <v>527.76</v>
      </c>
      <c r="R4897" s="34">
        <v>-527.76</v>
      </c>
      <c r="S4897" s="36">
        <v>-1</v>
      </c>
      <c r="T4897" s="72" t="s">
        <v>78</v>
      </c>
      <c r="U4897" s="34">
        <v>0</v>
      </c>
      <c r="V4897" s="34">
        <v>175.92</v>
      </c>
      <c r="W4897" s="34">
        <v>-175.92</v>
      </c>
      <c r="X4897" s="36">
        <v>-1</v>
      </c>
      <c r="Y4897" s="36" t="str">
        <f>IFERROR(VLOOKUP(A4897,'Pivot price tier'!$C$8:$L$2270,10,0),"")</f>
        <v/>
      </c>
      <c r="Z4897" s="36" t="str">
        <f>IFERROR(VLOOKUP(A4897,'Pivot price tier by size'!$D$8:$M$2491,10,0),"")</f>
        <v/>
      </c>
      <c r="AA4897" s="36" t="str">
        <f>IFERROR(VLOOKUP(A4897,'Pivot category'!$B$8:$I$2216,8,0),"")</f>
        <v/>
      </c>
      <c r="AB4897" s="3" t="str">
        <f>IF(P4897&lt;$AC$1,"Bottom 5%","")</f>
        <v>Bottom 5%</v>
      </c>
      <c r="AC4897"/>
      <c r="AD4897" s="34" t="s">
        <v>16461</v>
      </c>
      <c r="AE4897" s="34" t="s">
        <v>13944</v>
      </c>
    </row>
    <row r="4898" spans="1:31" hidden="1" x14ac:dyDescent="0.25">
      <c r="A4898" t="s">
        <v>14362</v>
      </c>
      <c r="B4898" t="s">
        <v>14363</v>
      </c>
      <c r="C4898" s="3" t="s">
        <v>36</v>
      </c>
      <c r="D4898" s="3" t="s">
        <v>2946</v>
      </c>
      <c r="E4898" s="3" t="s">
        <v>5141</v>
      </c>
      <c r="F4898" s="3">
        <v>4000</v>
      </c>
      <c r="G4898" s="34">
        <v>7.49</v>
      </c>
      <c r="H4898" s="3" t="s">
        <v>26</v>
      </c>
      <c r="I4898" s="3" t="s">
        <v>13</v>
      </c>
      <c r="J4898" s="3" t="s">
        <v>8168</v>
      </c>
      <c r="K4898" s="3" t="s">
        <v>8172</v>
      </c>
      <c r="L4898" s="3" t="s">
        <v>8167</v>
      </c>
      <c r="M4898" s="26">
        <v>45689</v>
      </c>
      <c r="N4898"/>
      <c r="O4898" s="3" t="s">
        <v>78</v>
      </c>
      <c r="P4898" s="34">
        <v>0</v>
      </c>
      <c r="Q4898" s="34">
        <v>0</v>
      </c>
      <c r="R4898" s="34">
        <v>0</v>
      </c>
      <c r="S4898" s="36" t="s">
        <v>78</v>
      </c>
      <c r="T4898" s="72" t="s">
        <v>78</v>
      </c>
      <c r="U4898" s="34" t="s">
        <v>78</v>
      </c>
      <c r="V4898" s="34" t="s">
        <v>78</v>
      </c>
      <c r="W4898" s="34" t="s">
        <v>78</v>
      </c>
      <c r="X4898" s="36" t="s">
        <v>78</v>
      </c>
      <c r="Y4898" s="36" t="str">
        <f>IFERROR(VLOOKUP(A4898,'Pivot price tier'!$C$8:$L$2270,10,0),"")</f>
        <v/>
      </c>
      <c r="Z4898" s="36" t="str">
        <f>IFERROR(VLOOKUP(A4898,'Pivot price tier by size'!$D$8:$M$2491,10,0),"")</f>
        <v/>
      </c>
      <c r="AA4898" s="36" t="str">
        <f>IFERROR(VLOOKUP(A4898,'Pivot category'!$B$8:$I$2216,8,0),"")</f>
        <v/>
      </c>
      <c r="AB4898" s="3" t="str">
        <f>IF(P4898&lt;$AC$1,"Bottom 5%","")</f>
        <v>Bottom 5%</v>
      </c>
      <c r="AC4898"/>
      <c r="AD4898" s="34" t="s">
        <v>16461</v>
      </c>
      <c r="AE4898" s="34" t="s">
        <v>13944</v>
      </c>
    </row>
    <row r="4899" spans="1:31" hidden="1" x14ac:dyDescent="0.25">
      <c r="A4899" t="s">
        <v>7212</v>
      </c>
      <c r="B4899" t="s">
        <v>669</v>
      </c>
      <c r="C4899" s="3" t="s">
        <v>69</v>
      </c>
      <c r="D4899" s="3" t="s">
        <v>2947</v>
      </c>
      <c r="E4899" s="3" t="s">
        <v>5141</v>
      </c>
      <c r="F4899" s="3">
        <v>4000</v>
      </c>
      <c r="G4899" s="34">
        <v>0.59</v>
      </c>
      <c r="H4899" s="3" t="s">
        <v>26</v>
      </c>
      <c r="I4899" s="3" t="s">
        <v>70</v>
      </c>
      <c r="J4899" s="3" t="s">
        <v>8165</v>
      </c>
      <c r="K4899" s="3" t="s">
        <v>8172</v>
      </c>
      <c r="L4899" s="3" t="s">
        <v>8169</v>
      </c>
      <c r="M4899" s="26" t="s">
        <v>13723</v>
      </c>
      <c r="N4899"/>
      <c r="O4899" s="3" t="s">
        <v>78</v>
      </c>
      <c r="P4899" s="34">
        <v>0</v>
      </c>
      <c r="Q4899" s="34">
        <v>40.71</v>
      </c>
      <c r="R4899" s="34">
        <v>-40.71</v>
      </c>
      <c r="S4899" s="36">
        <v>-1</v>
      </c>
      <c r="T4899" s="72" t="s">
        <v>78</v>
      </c>
      <c r="U4899" s="34" t="s">
        <v>78</v>
      </c>
      <c r="V4899" s="34" t="s">
        <v>78</v>
      </c>
      <c r="W4899" s="34" t="s">
        <v>78</v>
      </c>
      <c r="X4899" s="36" t="s">
        <v>78</v>
      </c>
      <c r="Y4899" s="36" t="str">
        <f>IFERROR(VLOOKUP(A4899,'Pivot price tier'!$C$8:$L$2270,10,0),"")</f>
        <v/>
      </c>
      <c r="Z4899" s="36" t="str">
        <f>IFERROR(VLOOKUP(A4899,'Pivot price tier by size'!$D$8:$M$2491,10,0),"")</f>
        <v/>
      </c>
      <c r="AA4899" s="36" t="str">
        <f>IFERROR(VLOOKUP(A4899,'Pivot category'!$B$8:$I$2216,8,0),"")</f>
        <v/>
      </c>
      <c r="AB4899" s="3" t="str">
        <f>IF(P4899&lt;$AC$1,"Bottom 5%","")</f>
        <v>Bottom 5%</v>
      </c>
      <c r="AC4899"/>
      <c r="AD4899" s="34" t="s">
        <v>16461</v>
      </c>
      <c r="AE4899" s="34" t="s">
        <v>13944</v>
      </c>
    </row>
    <row r="4900" spans="1:31" hidden="1" x14ac:dyDescent="0.25">
      <c r="A4900" t="s">
        <v>16293</v>
      </c>
      <c r="B4900" t="s">
        <v>16294</v>
      </c>
      <c r="C4900" s="3" t="s">
        <v>32</v>
      </c>
      <c r="D4900" s="3" t="s">
        <v>16416</v>
      </c>
      <c r="E4900" s="3" t="s">
        <v>5141</v>
      </c>
      <c r="F4900" s="3">
        <v>30000</v>
      </c>
      <c r="G4900" s="34">
        <v>12.99</v>
      </c>
      <c r="H4900" s="3" t="s">
        <v>26</v>
      </c>
      <c r="I4900" s="3" t="s">
        <v>19</v>
      </c>
      <c r="J4900" s="3" t="s">
        <v>13254</v>
      </c>
      <c r="K4900" s="3" t="s">
        <v>8176</v>
      </c>
      <c r="L4900" s="3" t="s">
        <v>68</v>
      </c>
      <c r="M4900" s="26">
        <v>46113</v>
      </c>
      <c r="N4900"/>
      <c r="O4900" s="3">
        <v>1</v>
      </c>
      <c r="P4900" s="34">
        <v>0</v>
      </c>
      <c r="Q4900" s="34">
        <v>85.69</v>
      </c>
      <c r="R4900" s="34">
        <v>-85.69</v>
      </c>
      <c r="S4900" s="36">
        <v>-1</v>
      </c>
      <c r="T4900" s="72">
        <v>0</v>
      </c>
      <c r="U4900" s="34" t="s">
        <v>78</v>
      </c>
      <c r="V4900" s="34" t="s">
        <v>78</v>
      </c>
      <c r="W4900" s="34" t="s">
        <v>78</v>
      </c>
      <c r="X4900" s="36" t="s">
        <v>78</v>
      </c>
      <c r="Y4900" s="36" t="str">
        <f>IFERROR(VLOOKUP(A4900,'Pivot price tier'!$C$8:$L$2270,10,0),"")</f>
        <v/>
      </c>
      <c r="Z4900" s="36" t="str">
        <f>IFERROR(VLOOKUP(A4900,'Pivot price tier by size'!$D$8:$M$2491,10,0),"")</f>
        <v/>
      </c>
      <c r="AA4900" s="36" t="str">
        <f>IFERROR(VLOOKUP(A4900,'Pivot category'!$B$8:$I$2216,8,0),"")</f>
        <v/>
      </c>
      <c r="AB4900" s="3" t="str">
        <f>IF(P4900&lt;$AC$1,"Bottom 5%","")</f>
        <v>Bottom 5%</v>
      </c>
      <c r="AC4900"/>
      <c r="AD4900" s="34" t="s">
        <v>16463</v>
      </c>
      <c r="AE4900" s="34" t="s">
        <v>16596</v>
      </c>
    </row>
    <row r="4901" spans="1:31" hidden="1" x14ac:dyDescent="0.25">
      <c r="A4901" t="s">
        <v>7474</v>
      </c>
      <c r="B4901" t="s">
        <v>675</v>
      </c>
      <c r="C4901" s="3" t="s">
        <v>36</v>
      </c>
      <c r="D4901" s="3" t="s">
        <v>2953</v>
      </c>
      <c r="E4901" s="3" t="s">
        <v>5093</v>
      </c>
      <c r="F4901" s="3">
        <v>4000</v>
      </c>
      <c r="G4901" s="34">
        <v>13.99</v>
      </c>
      <c r="H4901" s="3" t="s">
        <v>26</v>
      </c>
      <c r="I4901" s="3" t="s">
        <v>17</v>
      </c>
      <c r="J4901" s="3" t="s">
        <v>8173</v>
      </c>
      <c r="K4901" s="3" t="s">
        <v>8172</v>
      </c>
      <c r="L4901" s="3" t="s">
        <v>68</v>
      </c>
      <c r="M4901" s="26" t="s">
        <v>13723</v>
      </c>
      <c r="N4901"/>
      <c r="O4901" s="3">
        <v>2</v>
      </c>
      <c r="P4901" s="34">
        <v>0</v>
      </c>
      <c r="Q4901" s="34">
        <v>90.93</v>
      </c>
      <c r="R4901" s="34">
        <v>-90.93</v>
      </c>
      <c r="S4901" s="36">
        <v>-1</v>
      </c>
      <c r="T4901" s="72">
        <v>0</v>
      </c>
      <c r="U4901" s="34">
        <v>86002.68</v>
      </c>
      <c r="V4901" s="34">
        <v>27603.75</v>
      </c>
      <c r="W4901" s="34">
        <v>58398.929999999993</v>
      </c>
      <c r="X4901" s="36">
        <v>2.1156158130688762</v>
      </c>
      <c r="Y4901" s="36" t="str">
        <f>IFERROR(VLOOKUP(A4901,'Pivot price tier'!$C$8:$L$2270,10,0),"")</f>
        <v/>
      </c>
      <c r="Z4901" s="36" t="str">
        <f>IFERROR(VLOOKUP(A4901,'Pivot price tier by size'!$D$8:$M$2491,10,0),"")</f>
        <v/>
      </c>
      <c r="AA4901" s="36" t="str">
        <f>IFERROR(VLOOKUP(A4901,'Pivot category'!$B$8:$I$2216,8,0),"")</f>
        <v/>
      </c>
      <c r="AB4901" s="3" t="str">
        <f>IF(P4901&lt;$AC$1,"Bottom 5%","")</f>
        <v>Bottom 5%</v>
      </c>
      <c r="AC4901"/>
      <c r="AD4901" s="34" t="s">
        <v>16461</v>
      </c>
      <c r="AE4901" s="34" t="s">
        <v>13944</v>
      </c>
    </row>
    <row r="4902" spans="1:31" hidden="1" x14ac:dyDescent="0.25">
      <c r="A4902" t="s">
        <v>5456</v>
      </c>
      <c r="B4902" t="s">
        <v>679</v>
      </c>
      <c r="C4902" s="3" t="s">
        <v>32</v>
      </c>
      <c r="D4902" s="3" t="s">
        <v>2957</v>
      </c>
      <c r="E4902" s="3" t="s">
        <v>5093</v>
      </c>
      <c r="F4902" s="3">
        <v>1000</v>
      </c>
      <c r="G4902" s="34">
        <v>32.99</v>
      </c>
      <c r="H4902" s="3" t="s">
        <v>28</v>
      </c>
      <c r="I4902" s="3" t="s">
        <v>23</v>
      </c>
      <c r="J4902" s="3" t="s">
        <v>8168</v>
      </c>
      <c r="K4902" s="3" t="s">
        <v>8170</v>
      </c>
      <c r="L4902" s="3" t="s">
        <v>8167</v>
      </c>
      <c r="M4902" s="26" t="s">
        <v>13723</v>
      </c>
      <c r="N4902"/>
      <c r="O4902" s="3" t="s">
        <v>78</v>
      </c>
      <c r="P4902" s="34">
        <v>0</v>
      </c>
      <c r="Q4902" s="34">
        <v>186.95</v>
      </c>
      <c r="R4902" s="34">
        <v>-186.95</v>
      </c>
      <c r="S4902" s="36">
        <v>-1</v>
      </c>
      <c r="T4902" s="72" t="s">
        <v>78</v>
      </c>
      <c r="U4902" s="34" t="s">
        <v>78</v>
      </c>
      <c r="V4902" s="34" t="s">
        <v>78</v>
      </c>
      <c r="W4902" s="34" t="s">
        <v>78</v>
      </c>
      <c r="X4902" s="36" t="s">
        <v>78</v>
      </c>
      <c r="Y4902" s="36" t="str">
        <f>IFERROR(VLOOKUP(A4902,'Pivot price tier'!$C$8:$L$2270,10,0),"")</f>
        <v/>
      </c>
      <c r="Z4902" s="36" t="str">
        <f>IFERROR(VLOOKUP(A4902,'Pivot price tier by size'!$D$8:$M$2491,10,0),"")</f>
        <v/>
      </c>
      <c r="AA4902" s="36" t="str">
        <f>IFERROR(VLOOKUP(A4902,'Pivot category'!$B$8:$I$2216,8,0),"")</f>
        <v/>
      </c>
      <c r="AB4902" s="3" t="str">
        <f>IF(P4902&lt;$AC$1,"Bottom 5%","")</f>
        <v>Bottom 5%</v>
      </c>
      <c r="AC4902"/>
      <c r="AD4902" s="34" t="s">
        <v>11097</v>
      </c>
      <c r="AE4902" s="34" t="s">
        <v>16472</v>
      </c>
    </row>
    <row r="4903" spans="1:31" hidden="1" x14ac:dyDescent="0.25">
      <c r="A4903" t="s">
        <v>13419</v>
      </c>
      <c r="B4903" t="s">
        <v>9433</v>
      </c>
      <c r="C4903" s="3" t="s">
        <v>36</v>
      </c>
      <c r="D4903" s="3" t="s">
        <v>3030</v>
      </c>
      <c r="E4903" s="3" t="s">
        <v>5093</v>
      </c>
      <c r="F4903" s="3">
        <v>4000</v>
      </c>
      <c r="G4903" s="34">
        <v>19.79</v>
      </c>
      <c r="H4903" s="3" t="s">
        <v>27</v>
      </c>
      <c r="I4903" s="3" t="s">
        <v>17</v>
      </c>
      <c r="J4903" s="3" t="s">
        <v>8165</v>
      </c>
      <c r="K4903" s="3" t="s">
        <v>8172</v>
      </c>
      <c r="L4903" s="3" t="s">
        <v>8169</v>
      </c>
      <c r="M4903" s="26" t="s">
        <v>13723</v>
      </c>
      <c r="N4903"/>
      <c r="O4903" s="3" t="s">
        <v>78</v>
      </c>
      <c r="P4903" s="34">
        <v>0</v>
      </c>
      <c r="Q4903" s="34">
        <v>65.98</v>
      </c>
      <c r="R4903" s="34">
        <v>-65.98</v>
      </c>
      <c r="S4903" s="36">
        <v>-1</v>
      </c>
      <c r="T4903" s="72" t="s">
        <v>78</v>
      </c>
      <c r="U4903" s="34">
        <v>0</v>
      </c>
      <c r="V4903" s="34">
        <v>98.97</v>
      </c>
      <c r="W4903" s="34">
        <v>-98.97</v>
      </c>
      <c r="X4903" s="36">
        <v>-1</v>
      </c>
      <c r="Y4903" s="36" t="str">
        <f>IFERROR(VLOOKUP(A4903,'Pivot price tier'!$C$8:$L$2270,10,0),"")</f>
        <v/>
      </c>
      <c r="Z4903" s="36" t="str">
        <f>IFERROR(VLOOKUP(A4903,'Pivot price tier by size'!$D$8:$M$2491,10,0),"")</f>
        <v/>
      </c>
      <c r="AA4903" s="36" t="str">
        <f>IFERROR(VLOOKUP(A4903,'Pivot category'!$B$8:$I$2216,8,0),"")</f>
        <v/>
      </c>
      <c r="AB4903" s="3" t="str">
        <f>IF(P4903&lt;$AC$1,"Bottom 5%","")</f>
        <v>Bottom 5%</v>
      </c>
      <c r="AC4903"/>
      <c r="AD4903" s="34" t="s">
        <v>11098</v>
      </c>
      <c r="AE4903" s="34" t="s">
        <v>13942</v>
      </c>
    </row>
    <row r="4904" spans="1:31" hidden="1" x14ac:dyDescent="0.25">
      <c r="A4904" t="s">
        <v>6687</v>
      </c>
      <c r="B4904" t="s">
        <v>5038</v>
      </c>
      <c r="C4904" s="3" t="s">
        <v>32</v>
      </c>
      <c r="D4904" s="3" t="s">
        <v>4825</v>
      </c>
      <c r="E4904" s="3">
        <v>0</v>
      </c>
      <c r="F4904" s="3">
        <v>9000</v>
      </c>
      <c r="G4904" s="34">
        <v>55.03</v>
      </c>
      <c r="H4904" s="3" t="s">
        <v>27</v>
      </c>
      <c r="I4904" s="3" t="s">
        <v>15</v>
      </c>
      <c r="J4904" s="3" t="s">
        <v>8173</v>
      </c>
      <c r="K4904" s="3" t="s">
        <v>8172</v>
      </c>
      <c r="L4904" s="3" t="s">
        <v>8166</v>
      </c>
      <c r="M4904" s="26" t="s">
        <v>13723</v>
      </c>
      <c r="N4904"/>
      <c r="O4904" s="3">
        <v>2</v>
      </c>
      <c r="P4904" s="34">
        <v>0</v>
      </c>
      <c r="Q4904" s="34">
        <v>165.09</v>
      </c>
      <c r="R4904" s="34">
        <v>-165.09</v>
      </c>
      <c r="S4904" s="36">
        <v>-1</v>
      </c>
      <c r="T4904" s="72">
        <v>0</v>
      </c>
      <c r="U4904" s="34">
        <v>0</v>
      </c>
      <c r="V4904" s="34">
        <v>1155.6300000000001</v>
      </c>
      <c r="W4904" s="34">
        <v>-1155.6300000000001</v>
      </c>
      <c r="X4904" s="36">
        <v>-1</v>
      </c>
      <c r="Y4904" s="36" t="str">
        <f>IFERROR(VLOOKUP(A4904,'Pivot price tier'!$C$8:$L$2270,10,0),"")</f>
        <v/>
      </c>
      <c r="Z4904" s="36" t="str">
        <f>IFERROR(VLOOKUP(A4904,'Pivot price tier by size'!$D$8:$M$2491,10,0),"")</f>
        <v/>
      </c>
      <c r="AA4904" s="36" t="str">
        <f>IFERROR(VLOOKUP(A4904,'Pivot category'!$B$8:$I$2216,8,0),"")</f>
        <v/>
      </c>
      <c r="AB4904" s="3" t="str">
        <f>IF(P4904&lt;$AC$1,"Bottom 5%","")</f>
        <v>Bottom 5%</v>
      </c>
      <c r="AC4904"/>
      <c r="AD4904" s="34" t="s">
        <v>11100</v>
      </c>
      <c r="AE4904" s="34" t="s">
        <v>16486</v>
      </c>
    </row>
    <row r="4905" spans="1:31" hidden="1" x14ac:dyDescent="0.25">
      <c r="A4905" t="s">
        <v>10520</v>
      </c>
      <c r="B4905" t="s">
        <v>10521</v>
      </c>
      <c r="C4905" s="3" t="s">
        <v>73</v>
      </c>
      <c r="D4905" s="3" t="s">
        <v>10496</v>
      </c>
      <c r="E4905" s="3">
        <v>0</v>
      </c>
      <c r="F4905" s="3">
        <v>7000</v>
      </c>
      <c r="G4905" s="34">
        <v>7.79</v>
      </c>
      <c r="H4905" s="3" t="s">
        <v>8245</v>
      </c>
      <c r="I4905" s="3" t="s">
        <v>12205</v>
      </c>
      <c r="J4905" s="3" t="s">
        <v>8165</v>
      </c>
      <c r="K4905" s="3" t="s">
        <v>8164</v>
      </c>
      <c r="L4905" s="3" t="s">
        <v>8169</v>
      </c>
      <c r="M4905" s="26" t="s">
        <v>13723</v>
      </c>
      <c r="N4905"/>
      <c r="O4905" s="3">
        <v>0</v>
      </c>
      <c r="P4905" s="34">
        <v>0</v>
      </c>
      <c r="Q4905" s="34">
        <v>70.11</v>
      </c>
      <c r="R4905" s="34">
        <v>-70.11</v>
      </c>
      <c r="S4905" s="36">
        <v>-1</v>
      </c>
      <c r="T4905" s="72" t="s">
        <v>78</v>
      </c>
      <c r="U4905" s="34" t="s">
        <v>78</v>
      </c>
      <c r="V4905" s="34" t="s">
        <v>78</v>
      </c>
      <c r="W4905" s="34" t="s">
        <v>78</v>
      </c>
      <c r="X4905" s="36" t="s">
        <v>78</v>
      </c>
      <c r="Y4905" s="36" t="str">
        <f>IFERROR(VLOOKUP(A4905,'Pivot price tier'!$C$8:$L$2270,10,0),"")</f>
        <v/>
      </c>
      <c r="Z4905" s="36" t="str">
        <f>IFERROR(VLOOKUP(A4905,'Pivot price tier by size'!$D$8:$M$2491,10,0),"")</f>
        <v/>
      </c>
      <c r="AA4905" s="36" t="str">
        <f>IFERROR(VLOOKUP(A4905,'Pivot category'!$B$8:$I$2216,8,0),"")</f>
        <v/>
      </c>
      <c r="AB4905" s="3" t="str">
        <f>IF(P4905&lt;$AC$1,"Bottom 5%","")</f>
        <v>Bottom 5%</v>
      </c>
      <c r="AC4905"/>
      <c r="AD4905" s="34" t="s">
        <v>16463</v>
      </c>
      <c r="AE4905" s="34" t="s">
        <v>16627</v>
      </c>
    </row>
    <row r="4906" spans="1:31" hidden="1" x14ac:dyDescent="0.25">
      <c r="A4906" t="s">
        <v>8641</v>
      </c>
      <c r="B4906" t="s">
        <v>8640</v>
      </c>
      <c r="C4906" s="3" t="s">
        <v>32</v>
      </c>
      <c r="D4906" s="3" t="s">
        <v>8577</v>
      </c>
      <c r="E4906" s="3" t="s">
        <v>5093</v>
      </c>
      <c r="F4906" s="3">
        <v>10000</v>
      </c>
      <c r="G4906" s="34">
        <v>34.99</v>
      </c>
      <c r="H4906" s="3" t="s">
        <v>12</v>
      </c>
      <c r="I4906" s="3" t="s">
        <v>23</v>
      </c>
      <c r="J4906" s="3" t="s">
        <v>8173</v>
      </c>
      <c r="K4906" s="3" t="s">
        <v>8172</v>
      </c>
      <c r="L4906" s="3" t="s">
        <v>68</v>
      </c>
      <c r="M4906" s="26" t="s">
        <v>13723</v>
      </c>
      <c r="N4906"/>
      <c r="O4906" s="3">
        <v>2</v>
      </c>
      <c r="P4906" s="34">
        <v>0</v>
      </c>
      <c r="Q4906" s="34">
        <v>139.96</v>
      </c>
      <c r="R4906" s="34">
        <v>-139.96</v>
      </c>
      <c r="S4906" s="36">
        <v>-1</v>
      </c>
      <c r="T4906" s="72">
        <v>0</v>
      </c>
      <c r="U4906" s="34">
        <v>209.94</v>
      </c>
      <c r="V4906" s="34">
        <v>139.96</v>
      </c>
      <c r="W4906" s="34">
        <v>69.97999999999999</v>
      </c>
      <c r="X4906" s="36">
        <v>0.5</v>
      </c>
      <c r="Y4906" s="36" t="str">
        <f>IFERROR(VLOOKUP(A4906,'Pivot price tier'!$C$8:$L$2270,10,0),"")</f>
        <v/>
      </c>
      <c r="Z4906" s="36" t="str">
        <f>IFERROR(VLOOKUP(A4906,'Pivot price tier by size'!$D$8:$M$2491,10,0),"")</f>
        <v/>
      </c>
      <c r="AA4906" s="36" t="str">
        <f>IFERROR(VLOOKUP(A4906,'Pivot category'!$B$8:$I$2216,8,0),"")</f>
        <v/>
      </c>
      <c r="AB4906" s="3" t="str">
        <f>IF(P4906&lt;$AC$1,"Bottom 5%","")</f>
        <v>Bottom 5%</v>
      </c>
      <c r="AC4906"/>
      <c r="AD4906" s="34" t="s">
        <v>11097</v>
      </c>
      <c r="AE4906" s="34" t="s">
        <v>13940</v>
      </c>
    </row>
    <row r="4907" spans="1:31" hidden="1" x14ac:dyDescent="0.25">
      <c r="A4907" t="s">
        <v>11232</v>
      </c>
      <c r="B4907" t="s">
        <v>11233</v>
      </c>
      <c r="C4907" s="3" t="s">
        <v>32</v>
      </c>
      <c r="D4907" s="3" t="s">
        <v>10511</v>
      </c>
      <c r="E4907" s="3" t="s">
        <v>5093</v>
      </c>
      <c r="F4907" s="3">
        <v>10000</v>
      </c>
      <c r="G4907" s="34">
        <v>44.99</v>
      </c>
      <c r="H4907" s="3" t="s">
        <v>12</v>
      </c>
      <c r="I4907" s="3" t="s">
        <v>23</v>
      </c>
      <c r="J4907" s="3" t="s">
        <v>8173</v>
      </c>
      <c r="K4907" s="3" t="s">
        <v>8172</v>
      </c>
      <c r="L4907" s="3" t="s">
        <v>68</v>
      </c>
      <c r="M4907" s="26">
        <v>44986</v>
      </c>
      <c r="N4907"/>
      <c r="O4907" s="3">
        <v>2</v>
      </c>
      <c r="P4907" s="34">
        <v>0</v>
      </c>
      <c r="Q4907" s="34">
        <v>764.83</v>
      </c>
      <c r="R4907" s="34">
        <v>-764.83</v>
      </c>
      <c r="S4907" s="36">
        <v>-1</v>
      </c>
      <c r="T4907" s="72">
        <v>0</v>
      </c>
      <c r="U4907" s="34">
        <v>0</v>
      </c>
      <c r="V4907" s="34">
        <v>44.99</v>
      </c>
      <c r="W4907" s="34">
        <v>-44.99</v>
      </c>
      <c r="X4907" s="36">
        <v>-1</v>
      </c>
      <c r="Y4907" s="36" t="str">
        <f>IFERROR(VLOOKUP(A4907,'Pivot price tier'!$C$8:$L$2270,10,0),"")</f>
        <v/>
      </c>
      <c r="Z4907" s="36" t="str">
        <f>IFERROR(VLOOKUP(A4907,'Pivot price tier by size'!$D$8:$M$2491,10,0),"")</f>
        <v/>
      </c>
      <c r="AA4907" s="36" t="str">
        <f>IFERROR(VLOOKUP(A4907,'Pivot category'!$B$8:$I$2216,8,0),"")</f>
        <v/>
      </c>
      <c r="AB4907" s="3" t="str">
        <f>IF(P4907&lt;$AC$1,"Bottom 5%","")</f>
        <v>Bottom 5%</v>
      </c>
      <c r="AC4907"/>
      <c r="AD4907" s="34" t="s">
        <v>11097</v>
      </c>
      <c r="AE4907" s="34" t="s">
        <v>16546</v>
      </c>
    </row>
    <row r="4908" spans="1:31" hidden="1" x14ac:dyDescent="0.25">
      <c r="A4908" t="s">
        <v>7253</v>
      </c>
      <c r="B4908" t="s">
        <v>714</v>
      </c>
      <c r="C4908" s="3" t="s">
        <v>69</v>
      </c>
      <c r="D4908" s="3" t="s">
        <v>2992</v>
      </c>
      <c r="E4908" s="3" t="s">
        <v>5093</v>
      </c>
      <c r="F4908" s="3">
        <v>5000</v>
      </c>
      <c r="G4908" s="34">
        <v>0.59</v>
      </c>
      <c r="H4908" s="3" t="s">
        <v>28</v>
      </c>
      <c r="I4908" s="3" t="s">
        <v>70</v>
      </c>
      <c r="J4908" s="3" t="s">
        <v>8165</v>
      </c>
      <c r="K4908" s="3" t="s">
        <v>8172</v>
      </c>
      <c r="L4908" s="3" t="s">
        <v>8169</v>
      </c>
      <c r="M4908" s="26" t="s">
        <v>13723</v>
      </c>
      <c r="N4908"/>
      <c r="O4908" s="3" t="s">
        <v>78</v>
      </c>
      <c r="P4908" s="34">
        <v>0</v>
      </c>
      <c r="Q4908" s="34">
        <v>608.98</v>
      </c>
      <c r="R4908" s="34">
        <v>-608.98</v>
      </c>
      <c r="S4908" s="36">
        <v>-1</v>
      </c>
      <c r="T4908" s="72" t="s">
        <v>78</v>
      </c>
      <c r="U4908" s="34" t="s">
        <v>78</v>
      </c>
      <c r="V4908" s="34" t="s">
        <v>78</v>
      </c>
      <c r="W4908" s="34" t="s">
        <v>78</v>
      </c>
      <c r="X4908" s="36" t="s">
        <v>78</v>
      </c>
      <c r="Y4908" s="36" t="str">
        <f>IFERROR(VLOOKUP(A4908,'Pivot price tier'!$C$8:$L$2270,10,0),"")</f>
        <v/>
      </c>
      <c r="Z4908" s="36" t="str">
        <f>IFERROR(VLOOKUP(A4908,'Pivot price tier by size'!$D$8:$M$2491,10,0),"")</f>
        <v/>
      </c>
      <c r="AA4908" s="36" t="str">
        <f>IFERROR(VLOOKUP(A4908,'Pivot category'!$B$8:$I$2216,8,0),"")</f>
        <v/>
      </c>
      <c r="AB4908" s="3" t="str">
        <f>IF(P4908&lt;$AC$1,"Bottom 5%","")</f>
        <v>Bottom 5%</v>
      </c>
      <c r="AC4908"/>
      <c r="AD4908" s="34" t="s">
        <v>16463</v>
      </c>
      <c r="AE4908" s="34" t="s">
        <v>13939</v>
      </c>
    </row>
    <row r="4909" spans="1:31" hidden="1" x14ac:dyDescent="0.25">
      <c r="A4909" t="s">
        <v>5888</v>
      </c>
      <c r="B4909" t="s">
        <v>719</v>
      </c>
      <c r="C4909" s="3" t="s">
        <v>32</v>
      </c>
      <c r="D4909" s="3" t="s">
        <v>2997</v>
      </c>
      <c r="E4909" s="3" t="s">
        <v>5141</v>
      </c>
      <c r="F4909" s="3">
        <v>1000</v>
      </c>
      <c r="G4909" s="34">
        <v>20.99</v>
      </c>
      <c r="H4909" s="3" t="s">
        <v>28</v>
      </c>
      <c r="I4909" s="3" t="s">
        <v>21</v>
      </c>
      <c r="J4909" s="3" t="s">
        <v>8168</v>
      </c>
      <c r="K4909" s="3" t="s">
        <v>8164</v>
      </c>
      <c r="L4909" s="3" t="s">
        <v>8167</v>
      </c>
      <c r="M4909" s="26" t="s">
        <v>13723</v>
      </c>
      <c r="N4909"/>
      <c r="O4909" s="3">
        <v>1</v>
      </c>
      <c r="P4909" s="34">
        <v>0</v>
      </c>
      <c r="Q4909" s="34">
        <v>102.51</v>
      </c>
      <c r="R4909" s="34">
        <v>-102.51</v>
      </c>
      <c r="S4909" s="36">
        <v>-1</v>
      </c>
      <c r="T4909" s="72">
        <v>0</v>
      </c>
      <c r="U4909" s="34">
        <v>0</v>
      </c>
      <c r="V4909" s="34">
        <v>11.39</v>
      </c>
      <c r="W4909" s="34">
        <v>-11.39</v>
      </c>
      <c r="X4909" s="36">
        <v>-1</v>
      </c>
      <c r="Y4909" s="36" t="str">
        <f>IFERROR(VLOOKUP(A4909,'Pivot price tier'!$C$8:$L$2270,10,0),"")</f>
        <v/>
      </c>
      <c r="Z4909" s="36" t="str">
        <f>IFERROR(VLOOKUP(A4909,'Pivot price tier by size'!$D$8:$M$2491,10,0),"")</f>
        <v/>
      </c>
      <c r="AA4909" s="36" t="str">
        <f>IFERROR(VLOOKUP(A4909,'Pivot category'!$B$8:$I$2216,8,0),"")</f>
        <v/>
      </c>
      <c r="AB4909" s="3" t="str">
        <f>IF(P4909&lt;$AC$1,"Bottom 5%","")</f>
        <v>Bottom 5%</v>
      </c>
      <c r="AC4909"/>
      <c r="AD4909" s="34" t="s">
        <v>16463</v>
      </c>
      <c r="AE4909" s="34" t="s">
        <v>13939</v>
      </c>
    </row>
    <row r="4910" spans="1:31" hidden="1" x14ac:dyDescent="0.25">
      <c r="A4910" t="s">
        <v>7235</v>
      </c>
      <c r="B4910" t="s">
        <v>720</v>
      </c>
      <c r="C4910" s="3" t="s">
        <v>69</v>
      </c>
      <c r="D4910" s="3" t="s">
        <v>2998</v>
      </c>
      <c r="E4910" s="3" t="s">
        <v>5141</v>
      </c>
      <c r="F4910" s="3">
        <v>4000</v>
      </c>
      <c r="G4910" s="34">
        <v>1.49</v>
      </c>
      <c r="H4910" s="3" t="s">
        <v>28</v>
      </c>
      <c r="I4910" s="3" t="s">
        <v>70</v>
      </c>
      <c r="J4910" s="3" t="s">
        <v>8168</v>
      </c>
      <c r="K4910" s="3" t="s">
        <v>8172</v>
      </c>
      <c r="L4910" s="3" t="s">
        <v>8166</v>
      </c>
      <c r="M4910" s="26" t="s">
        <v>13723</v>
      </c>
      <c r="N4910"/>
      <c r="O4910" s="3" t="s">
        <v>78</v>
      </c>
      <c r="P4910" s="34">
        <v>0</v>
      </c>
      <c r="Q4910" s="34">
        <v>11.92</v>
      </c>
      <c r="R4910" s="34">
        <v>-11.92</v>
      </c>
      <c r="S4910" s="36">
        <v>-1</v>
      </c>
      <c r="T4910" s="72" t="s">
        <v>78</v>
      </c>
      <c r="U4910" s="34" t="s">
        <v>78</v>
      </c>
      <c r="V4910" s="34" t="s">
        <v>78</v>
      </c>
      <c r="W4910" s="34" t="s">
        <v>78</v>
      </c>
      <c r="X4910" s="36" t="s">
        <v>78</v>
      </c>
      <c r="Y4910" s="36" t="str">
        <f>IFERROR(VLOOKUP(A4910,'Pivot price tier'!$C$8:$L$2270,10,0),"")</f>
        <v/>
      </c>
      <c r="Z4910" s="36" t="str">
        <f>IFERROR(VLOOKUP(A4910,'Pivot price tier by size'!$D$8:$M$2491,10,0),"")</f>
        <v/>
      </c>
      <c r="AA4910" s="36" t="str">
        <f>IFERROR(VLOOKUP(A4910,'Pivot category'!$B$8:$I$2216,8,0),"")</f>
        <v/>
      </c>
      <c r="AB4910" s="3" t="str">
        <f>IF(P4910&lt;$AC$1,"Bottom 5%","")</f>
        <v>Bottom 5%</v>
      </c>
      <c r="AC4910"/>
      <c r="AD4910" s="34" t="s">
        <v>16463</v>
      </c>
      <c r="AE4910" s="34" t="s">
        <v>13939</v>
      </c>
    </row>
    <row r="4911" spans="1:31" hidden="1" x14ac:dyDescent="0.25">
      <c r="A4911" t="s">
        <v>7510</v>
      </c>
      <c r="B4911" t="s">
        <v>723</v>
      </c>
      <c r="C4911" s="3" t="s">
        <v>36</v>
      </c>
      <c r="D4911" s="3" t="s">
        <v>3001</v>
      </c>
      <c r="E4911" s="3" t="s">
        <v>5141</v>
      </c>
      <c r="F4911" s="3">
        <v>5000</v>
      </c>
      <c r="G4911" s="34">
        <v>13.19</v>
      </c>
      <c r="H4911" s="3" t="s">
        <v>28</v>
      </c>
      <c r="I4911" s="3" t="s">
        <v>17</v>
      </c>
      <c r="J4911" s="3" t="s">
        <v>8165</v>
      </c>
      <c r="K4911" s="3" t="s">
        <v>8172</v>
      </c>
      <c r="L4911" s="3" t="s">
        <v>8169</v>
      </c>
      <c r="M4911" s="26" t="s">
        <v>13723</v>
      </c>
      <c r="N4911"/>
      <c r="O4911" s="3" t="s">
        <v>78</v>
      </c>
      <c r="P4911" s="34">
        <v>0</v>
      </c>
      <c r="Q4911" s="34">
        <v>79.14</v>
      </c>
      <c r="R4911" s="34">
        <v>-79.14</v>
      </c>
      <c r="S4911" s="36">
        <v>-1</v>
      </c>
      <c r="T4911" s="72" t="s">
        <v>78</v>
      </c>
      <c r="U4911" s="34" t="s">
        <v>78</v>
      </c>
      <c r="V4911" s="34" t="s">
        <v>78</v>
      </c>
      <c r="W4911" s="34" t="s">
        <v>78</v>
      </c>
      <c r="X4911" s="36" t="s">
        <v>78</v>
      </c>
      <c r="Y4911" s="36" t="str">
        <f>IFERROR(VLOOKUP(A4911,'Pivot price tier'!$C$8:$L$2270,10,0),"")</f>
        <v/>
      </c>
      <c r="Z4911" s="36" t="str">
        <f>IFERROR(VLOOKUP(A4911,'Pivot price tier by size'!$D$8:$M$2491,10,0),"")</f>
        <v/>
      </c>
      <c r="AA4911" s="36" t="str">
        <f>IFERROR(VLOOKUP(A4911,'Pivot category'!$B$8:$I$2216,8,0),"")</f>
        <v/>
      </c>
      <c r="AB4911" s="3" t="str">
        <f>IF(P4911&lt;$AC$1,"Bottom 5%","")</f>
        <v>Bottom 5%</v>
      </c>
      <c r="AC4911"/>
      <c r="AD4911" s="34" t="s">
        <v>16463</v>
      </c>
      <c r="AE4911" s="34" t="s">
        <v>13939</v>
      </c>
    </row>
    <row r="4912" spans="1:31" hidden="1" x14ac:dyDescent="0.25">
      <c r="A4912" t="s">
        <v>7244</v>
      </c>
      <c r="B4912" t="s">
        <v>725</v>
      </c>
      <c r="C4912" s="3" t="s">
        <v>69</v>
      </c>
      <c r="D4912" s="3" t="s">
        <v>3003</v>
      </c>
      <c r="E4912" s="3" t="s">
        <v>5141</v>
      </c>
      <c r="F4912" s="3">
        <v>5000</v>
      </c>
      <c r="G4912" s="34">
        <v>0.99</v>
      </c>
      <c r="H4912" s="3" t="s">
        <v>28</v>
      </c>
      <c r="I4912" s="3" t="s">
        <v>70</v>
      </c>
      <c r="J4912" s="3" t="s">
        <v>8165</v>
      </c>
      <c r="K4912" s="3" t="s">
        <v>8172</v>
      </c>
      <c r="L4912" s="3" t="s">
        <v>8169</v>
      </c>
      <c r="M4912" s="26" t="s">
        <v>13723</v>
      </c>
      <c r="N4912"/>
      <c r="O4912" s="3" t="s">
        <v>78</v>
      </c>
      <c r="P4912" s="34">
        <v>0</v>
      </c>
      <c r="Q4912" s="34">
        <v>0</v>
      </c>
      <c r="R4912" s="34">
        <v>0</v>
      </c>
      <c r="S4912" s="36" t="s">
        <v>78</v>
      </c>
      <c r="T4912" s="72" t="s">
        <v>78</v>
      </c>
      <c r="U4912" s="34" t="s">
        <v>78</v>
      </c>
      <c r="V4912" s="34" t="s">
        <v>78</v>
      </c>
      <c r="W4912" s="34" t="s">
        <v>78</v>
      </c>
      <c r="X4912" s="36" t="s">
        <v>78</v>
      </c>
      <c r="Y4912" s="36" t="str">
        <f>IFERROR(VLOOKUP(A4912,'Pivot price tier'!$C$8:$L$2270,10,0),"")</f>
        <v/>
      </c>
      <c r="Z4912" s="36" t="str">
        <f>IFERROR(VLOOKUP(A4912,'Pivot price tier by size'!$D$8:$M$2491,10,0),"")</f>
        <v/>
      </c>
      <c r="AA4912" s="36" t="str">
        <f>IFERROR(VLOOKUP(A4912,'Pivot category'!$B$8:$I$2216,8,0),"")</f>
        <v/>
      </c>
      <c r="AB4912" s="3" t="str">
        <f>IF(P4912&lt;$AC$1,"Bottom 5%","")</f>
        <v>Bottom 5%</v>
      </c>
      <c r="AC4912"/>
      <c r="AD4912" s="34" t="s">
        <v>16463</v>
      </c>
      <c r="AE4912" s="34" t="s">
        <v>13939</v>
      </c>
    </row>
    <row r="4913" spans="1:31" hidden="1" x14ac:dyDescent="0.25">
      <c r="A4913" t="s">
        <v>5855</v>
      </c>
      <c r="B4913" t="s">
        <v>722</v>
      </c>
      <c r="C4913" s="3" t="s">
        <v>32</v>
      </c>
      <c r="D4913" s="3" t="s">
        <v>3000</v>
      </c>
      <c r="E4913" s="3" t="s">
        <v>5141</v>
      </c>
      <c r="F4913" s="3">
        <v>1000</v>
      </c>
      <c r="G4913" s="34">
        <v>18.989999999999998</v>
      </c>
      <c r="H4913" s="3" t="s">
        <v>28</v>
      </c>
      <c r="I4913" s="3" t="s">
        <v>21</v>
      </c>
      <c r="J4913" s="3" t="s">
        <v>8168</v>
      </c>
      <c r="K4913" s="3" t="s">
        <v>8164</v>
      </c>
      <c r="L4913" s="3" t="s">
        <v>8166</v>
      </c>
      <c r="M4913" s="26" t="s">
        <v>13723</v>
      </c>
      <c r="N4913"/>
      <c r="O4913" s="3" t="s">
        <v>78</v>
      </c>
      <c r="P4913" s="34">
        <v>0</v>
      </c>
      <c r="Q4913" s="34">
        <v>18.989999999999998</v>
      </c>
      <c r="R4913" s="34">
        <v>-18.989999999999998</v>
      </c>
      <c r="S4913" s="36">
        <v>-1</v>
      </c>
      <c r="T4913" s="72" t="s">
        <v>78</v>
      </c>
      <c r="U4913" s="34" t="s">
        <v>78</v>
      </c>
      <c r="V4913" s="34" t="s">
        <v>78</v>
      </c>
      <c r="W4913" s="34" t="s">
        <v>78</v>
      </c>
      <c r="X4913" s="36" t="s">
        <v>78</v>
      </c>
      <c r="Y4913" s="36" t="str">
        <f>IFERROR(VLOOKUP(A4913,'Pivot price tier'!$C$8:$L$2270,10,0),"")</f>
        <v/>
      </c>
      <c r="Z4913" s="36" t="str">
        <f>IFERROR(VLOOKUP(A4913,'Pivot price tier by size'!$D$8:$M$2491,10,0),"")</f>
        <v/>
      </c>
      <c r="AA4913" s="36" t="str">
        <f>IFERROR(VLOOKUP(A4913,'Pivot category'!$B$8:$I$2216,8,0),"")</f>
        <v/>
      </c>
      <c r="AB4913" s="3" t="str">
        <f>IF(P4913&lt;$AC$1,"Bottom 5%","")</f>
        <v>Bottom 5%</v>
      </c>
      <c r="AC4913"/>
      <c r="AD4913" s="34" t="s">
        <v>16463</v>
      </c>
      <c r="AE4913" s="34" t="s">
        <v>13939</v>
      </c>
    </row>
    <row r="4914" spans="1:31" hidden="1" x14ac:dyDescent="0.25">
      <c r="A4914" t="s">
        <v>7243</v>
      </c>
      <c r="B4914" t="s">
        <v>728</v>
      </c>
      <c r="C4914" s="3" t="s">
        <v>69</v>
      </c>
      <c r="D4914" s="3" t="s">
        <v>3006</v>
      </c>
      <c r="E4914" s="3" t="s">
        <v>5141</v>
      </c>
      <c r="F4914" s="3">
        <v>5000</v>
      </c>
      <c r="G4914" s="34">
        <v>0.59</v>
      </c>
      <c r="H4914" s="3" t="s">
        <v>28</v>
      </c>
      <c r="I4914" s="3" t="s">
        <v>70</v>
      </c>
      <c r="J4914" s="3" t="s">
        <v>8165</v>
      </c>
      <c r="K4914" s="3" t="s">
        <v>8172</v>
      </c>
      <c r="L4914" s="3" t="s">
        <v>8169</v>
      </c>
      <c r="M4914" s="26" t="s">
        <v>13723</v>
      </c>
      <c r="N4914"/>
      <c r="O4914" s="3" t="s">
        <v>78</v>
      </c>
      <c r="P4914" s="34">
        <v>0</v>
      </c>
      <c r="Q4914" s="34">
        <v>193.08</v>
      </c>
      <c r="R4914" s="34">
        <v>-193.08</v>
      </c>
      <c r="S4914" s="36">
        <v>-1</v>
      </c>
      <c r="T4914" s="72" t="s">
        <v>78</v>
      </c>
      <c r="U4914" s="34">
        <v>0</v>
      </c>
      <c r="V4914" s="34">
        <v>8.9</v>
      </c>
      <c r="W4914" s="34">
        <v>-8.9</v>
      </c>
      <c r="X4914" s="36">
        <v>-1</v>
      </c>
      <c r="Y4914" s="36" t="str">
        <f>IFERROR(VLOOKUP(A4914,'Pivot price tier'!$C$8:$L$2270,10,0),"")</f>
        <v/>
      </c>
      <c r="Z4914" s="36" t="str">
        <f>IFERROR(VLOOKUP(A4914,'Pivot price tier by size'!$D$8:$M$2491,10,0),"")</f>
        <v/>
      </c>
      <c r="AA4914" s="36" t="str">
        <f>IFERROR(VLOOKUP(A4914,'Pivot category'!$B$8:$I$2216,8,0),"")</f>
        <v/>
      </c>
      <c r="AB4914" s="3" t="str">
        <f>IF(P4914&lt;$AC$1,"Bottom 5%","")</f>
        <v>Bottom 5%</v>
      </c>
      <c r="AC4914"/>
      <c r="AD4914" s="34" t="s">
        <v>16463</v>
      </c>
      <c r="AE4914" s="34" t="s">
        <v>13939</v>
      </c>
    </row>
    <row r="4915" spans="1:31" hidden="1" x14ac:dyDescent="0.25">
      <c r="A4915" t="s">
        <v>7504</v>
      </c>
      <c r="B4915" t="s">
        <v>730</v>
      </c>
      <c r="C4915" s="3" t="s">
        <v>36</v>
      </c>
      <c r="D4915" s="3" t="s">
        <v>3008</v>
      </c>
      <c r="E4915" s="3" t="s">
        <v>5093</v>
      </c>
      <c r="F4915" s="3">
        <v>5000</v>
      </c>
      <c r="G4915" s="34">
        <v>13.19</v>
      </c>
      <c r="H4915" s="3" t="s">
        <v>28</v>
      </c>
      <c r="I4915" s="3" t="s">
        <v>17</v>
      </c>
      <c r="J4915" s="3" t="s">
        <v>8165</v>
      </c>
      <c r="K4915" s="3" t="s">
        <v>8172</v>
      </c>
      <c r="L4915" s="3" t="s">
        <v>8169</v>
      </c>
      <c r="M4915" s="26" t="s">
        <v>13723</v>
      </c>
      <c r="N4915"/>
      <c r="O4915" s="3" t="s">
        <v>78</v>
      </c>
      <c r="P4915" s="34">
        <v>0</v>
      </c>
      <c r="Q4915" s="34">
        <v>263.8</v>
      </c>
      <c r="R4915" s="34">
        <v>-263.8</v>
      </c>
      <c r="S4915" s="36">
        <v>-1</v>
      </c>
      <c r="T4915" s="72" t="s">
        <v>78</v>
      </c>
      <c r="U4915" s="34" t="s">
        <v>78</v>
      </c>
      <c r="V4915" s="34" t="s">
        <v>78</v>
      </c>
      <c r="W4915" s="34" t="s">
        <v>78</v>
      </c>
      <c r="X4915" s="36" t="s">
        <v>78</v>
      </c>
      <c r="Y4915" s="36" t="str">
        <f>IFERROR(VLOOKUP(A4915,'Pivot price tier'!$C$8:$L$2270,10,0),"")</f>
        <v/>
      </c>
      <c r="Z4915" s="36" t="str">
        <f>IFERROR(VLOOKUP(A4915,'Pivot price tier by size'!$D$8:$M$2491,10,0),"")</f>
        <v/>
      </c>
      <c r="AA4915" s="36" t="str">
        <f>IFERROR(VLOOKUP(A4915,'Pivot category'!$B$8:$I$2216,8,0),"")</f>
        <v/>
      </c>
      <c r="AB4915" s="3" t="str">
        <f>IF(P4915&lt;$AC$1,"Bottom 5%","")</f>
        <v>Bottom 5%</v>
      </c>
      <c r="AC4915"/>
      <c r="AD4915" s="34" t="s">
        <v>16463</v>
      </c>
      <c r="AE4915" s="34" t="s">
        <v>13939</v>
      </c>
    </row>
    <row r="4916" spans="1:31" hidden="1" x14ac:dyDescent="0.25">
      <c r="A4916" t="s">
        <v>9760</v>
      </c>
      <c r="B4916" t="s">
        <v>9784</v>
      </c>
      <c r="C4916" s="3" t="s">
        <v>32</v>
      </c>
      <c r="D4916" s="3" t="s">
        <v>3011</v>
      </c>
      <c r="E4916" s="3" t="s">
        <v>5093</v>
      </c>
      <c r="F4916" s="3">
        <v>1000</v>
      </c>
      <c r="G4916" s="34">
        <v>11.39</v>
      </c>
      <c r="H4916" s="3" t="s">
        <v>28</v>
      </c>
      <c r="I4916" s="3" t="s">
        <v>19</v>
      </c>
      <c r="J4916" s="3" t="s">
        <v>8165</v>
      </c>
      <c r="K4916" s="3" t="s">
        <v>8170</v>
      </c>
      <c r="L4916" s="3" t="s">
        <v>8166</v>
      </c>
      <c r="M4916" s="26" t="s">
        <v>13723</v>
      </c>
      <c r="N4916"/>
      <c r="O4916" s="3" t="s">
        <v>78</v>
      </c>
      <c r="P4916" s="34">
        <v>0</v>
      </c>
      <c r="Q4916" s="34">
        <v>68.36</v>
      </c>
      <c r="R4916" s="34">
        <v>-68.36</v>
      </c>
      <c r="S4916" s="36">
        <v>-1</v>
      </c>
      <c r="T4916" s="72" t="s">
        <v>78</v>
      </c>
      <c r="U4916" s="34" t="s">
        <v>78</v>
      </c>
      <c r="V4916" s="34" t="s">
        <v>78</v>
      </c>
      <c r="W4916" s="34" t="s">
        <v>78</v>
      </c>
      <c r="X4916" s="36" t="s">
        <v>78</v>
      </c>
      <c r="Y4916" s="36" t="str">
        <f>IFERROR(VLOOKUP(A4916,'Pivot price tier'!$C$8:$L$2270,10,0),"")</f>
        <v/>
      </c>
      <c r="Z4916" s="36" t="str">
        <f>IFERROR(VLOOKUP(A4916,'Pivot price tier by size'!$D$8:$M$2491,10,0),"")</f>
        <v/>
      </c>
      <c r="AA4916" s="36" t="str">
        <f>IFERROR(VLOOKUP(A4916,'Pivot category'!$B$8:$I$2216,8,0),"")</f>
        <v/>
      </c>
      <c r="AB4916" s="3" t="str">
        <f>IF(P4916&lt;$AC$1,"Bottom 5%","")</f>
        <v>Bottom 5%</v>
      </c>
      <c r="AC4916"/>
      <c r="AD4916" s="34" t="s">
        <v>16463</v>
      </c>
      <c r="AE4916" s="34" t="s">
        <v>13939</v>
      </c>
    </row>
    <row r="4917" spans="1:31" hidden="1" x14ac:dyDescent="0.25">
      <c r="A4917" t="s">
        <v>7410</v>
      </c>
      <c r="B4917" t="s">
        <v>733</v>
      </c>
      <c r="C4917" s="3" t="s">
        <v>36</v>
      </c>
      <c r="D4917" s="3" t="s">
        <v>3012</v>
      </c>
      <c r="E4917" s="3" t="s">
        <v>5093</v>
      </c>
      <c r="F4917" s="3">
        <v>1000</v>
      </c>
      <c r="G4917" s="34">
        <v>8.09</v>
      </c>
      <c r="H4917" s="3" t="s">
        <v>30</v>
      </c>
      <c r="I4917" s="3" t="s">
        <v>17</v>
      </c>
      <c r="J4917" s="3" t="s">
        <v>8165</v>
      </c>
      <c r="K4917" s="3" t="s">
        <v>8164</v>
      </c>
      <c r="L4917" s="3" t="s">
        <v>8169</v>
      </c>
      <c r="M4917" s="26" t="s">
        <v>13723</v>
      </c>
      <c r="N4917"/>
      <c r="O4917" s="3" t="s">
        <v>78</v>
      </c>
      <c r="P4917" s="34">
        <v>0</v>
      </c>
      <c r="Q4917" s="34">
        <v>8.09</v>
      </c>
      <c r="R4917" s="34">
        <v>-8.09</v>
      </c>
      <c r="S4917" s="36">
        <v>-1</v>
      </c>
      <c r="T4917" s="72" t="s">
        <v>78</v>
      </c>
      <c r="U4917" s="34" t="s">
        <v>78</v>
      </c>
      <c r="V4917" s="34" t="s">
        <v>78</v>
      </c>
      <c r="W4917" s="34" t="s">
        <v>78</v>
      </c>
      <c r="X4917" s="36" t="s">
        <v>78</v>
      </c>
      <c r="Y4917" s="36" t="str">
        <f>IFERROR(VLOOKUP(A4917,'Pivot price tier'!$C$8:$L$2270,10,0),"")</f>
        <v/>
      </c>
      <c r="Z4917" s="36" t="str">
        <f>IFERROR(VLOOKUP(A4917,'Pivot price tier by size'!$D$8:$M$2491,10,0),"")</f>
        <v/>
      </c>
      <c r="AA4917" s="36" t="str">
        <f>IFERROR(VLOOKUP(A4917,'Pivot category'!$B$8:$I$2216,8,0),"")</f>
        <v/>
      </c>
      <c r="AB4917" s="3" t="str">
        <f>IF(P4917&lt;$AC$1,"Bottom 5%","")</f>
        <v>Bottom 5%</v>
      </c>
      <c r="AC4917"/>
      <c r="AD4917" s="34" t="s">
        <v>78</v>
      </c>
      <c r="AE4917" s="34" t="s">
        <v>78</v>
      </c>
    </row>
    <row r="4918" spans="1:31" hidden="1" x14ac:dyDescent="0.25">
      <c r="A4918" t="s">
        <v>5380</v>
      </c>
      <c r="B4918" t="s">
        <v>734</v>
      </c>
      <c r="C4918" s="3" t="s">
        <v>32</v>
      </c>
      <c r="D4918" s="3" t="s">
        <v>3014</v>
      </c>
      <c r="E4918" s="3">
        <v>0</v>
      </c>
      <c r="F4918" s="3">
        <v>1000</v>
      </c>
      <c r="G4918" s="34">
        <v>5.99</v>
      </c>
      <c r="H4918" s="3" t="s">
        <v>30</v>
      </c>
      <c r="I4918" s="3" t="s">
        <v>17</v>
      </c>
      <c r="J4918" s="3" t="s">
        <v>8168</v>
      </c>
      <c r="K4918" s="3" t="s">
        <v>8164</v>
      </c>
      <c r="L4918" s="3" t="s">
        <v>8167</v>
      </c>
      <c r="M4918" s="26" t="s">
        <v>13723</v>
      </c>
      <c r="N4918"/>
      <c r="O4918" s="3" t="s">
        <v>78</v>
      </c>
      <c r="P4918" s="34">
        <v>0</v>
      </c>
      <c r="Q4918" s="34">
        <v>35.94</v>
      </c>
      <c r="R4918" s="34">
        <v>-35.94</v>
      </c>
      <c r="S4918" s="36">
        <v>-1</v>
      </c>
      <c r="T4918" s="72" t="s">
        <v>78</v>
      </c>
      <c r="U4918" s="34" t="s">
        <v>78</v>
      </c>
      <c r="V4918" s="34" t="s">
        <v>78</v>
      </c>
      <c r="W4918" s="34" t="s">
        <v>78</v>
      </c>
      <c r="X4918" s="36" t="s">
        <v>78</v>
      </c>
      <c r="Y4918" s="36" t="str">
        <f>IFERROR(VLOOKUP(A4918,'Pivot price tier'!$C$8:$L$2270,10,0),"")</f>
        <v/>
      </c>
      <c r="Z4918" s="36" t="str">
        <f>IFERROR(VLOOKUP(A4918,'Pivot price tier by size'!$D$8:$M$2491,10,0),"")</f>
        <v/>
      </c>
      <c r="AA4918" s="36" t="str">
        <f>IFERROR(VLOOKUP(A4918,'Pivot category'!$B$8:$I$2216,8,0),"")</f>
        <v/>
      </c>
      <c r="AB4918" s="3" t="str">
        <f>IF(P4918&lt;$AC$1,"Bottom 5%","")</f>
        <v>Bottom 5%</v>
      </c>
      <c r="AC4918"/>
      <c r="AD4918" s="34" t="s">
        <v>16461</v>
      </c>
      <c r="AE4918" s="34" t="s">
        <v>13944</v>
      </c>
    </row>
    <row r="4919" spans="1:31" hidden="1" x14ac:dyDescent="0.25">
      <c r="A4919" t="s">
        <v>16235</v>
      </c>
      <c r="B4919" t="s">
        <v>774</v>
      </c>
      <c r="C4919" s="3" t="s">
        <v>32</v>
      </c>
      <c r="D4919" s="3" t="s">
        <v>3057</v>
      </c>
      <c r="E4919" s="3">
        <v>0</v>
      </c>
      <c r="F4919" s="3">
        <v>4000</v>
      </c>
      <c r="G4919" s="34">
        <v>12.99</v>
      </c>
      <c r="H4919" s="3" t="s">
        <v>29</v>
      </c>
      <c r="I4919" s="3" t="s">
        <v>17</v>
      </c>
      <c r="J4919" s="3" t="s">
        <v>8173</v>
      </c>
      <c r="K4919" s="3" t="s">
        <v>8172</v>
      </c>
      <c r="L4919" s="3" t="s">
        <v>8166</v>
      </c>
      <c r="M4919" s="26" t="s">
        <v>13723</v>
      </c>
      <c r="N4919"/>
      <c r="O4919" s="3" t="s">
        <v>78</v>
      </c>
      <c r="P4919" s="34">
        <v>0</v>
      </c>
      <c r="Q4919" s="34">
        <v>38.97</v>
      </c>
      <c r="R4919" s="34">
        <v>-38.97</v>
      </c>
      <c r="S4919" s="36">
        <v>-1</v>
      </c>
      <c r="T4919" s="72" t="s">
        <v>78</v>
      </c>
      <c r="U4919" s="34" t="s">
        <v>78</v>
      </c>
      <c r="V4919" s="34" t="s">
        <v>78</v>
      </c>
      <c r="W4919" s="34" t="s">
        <v>78</v>
      </c>
      <c r="X4919" s="36" t="s">
        <v>78</v>
      </c>
      <c r="Y4919" s="36" t="str">
        <f>IFERROR(VLOOKUP(A4919,'Pivot price tier'!$C$8:$L$2270,10,0),"")</f>
        <v/>
      </c>
      <c r="Z4919" s="36" t="str">
        <f>IFERROR(VLOOKUP(A4919,'Pivot price tier by size'!$D$8:$M$2491,10,0),"")</f>
        <v/>
      </c>
      <c r="AA4919" s="36" t="str">
        <f>IFERROR(VLOOKUP(A4919,'Pivot category'!$B$8:$I$2216,8,0),"")</f>
        <v/>
      </c>
      <c r="AB4919" s="3" t="str">
        <f>IF(P4919&lt;$AC$1,"Bottom 5%","")</f>
        <v>Bottom 5%</v>
      </c>
      <c r="AC4919"/>
      <c r="AD4919" s="34" t="s">
        <v>16461</v>
      </c>
      <c r="AE4919" s="34" t="s">
        <v>13944</v>
      </c>
    </row>
    <row r="4920" spans="1:31" hidden="1" x14ac:dyDescent="0.25">
      <c r="A4920" t="s">
        <v>7503</v>
      </c>
      <c r="B4920" t="s">
        <v>736</v>
      </c>
      <c r="C4920" s="3" t="s">
        <v>36</v>
      </c>
      <c r="D4920" s="3" t="s">
        <v>3016</v>
      </c>
      <c r="E4920" s="3">
        <v>0</v>
      </c>
      <c r="F4920" s="3">
        <v>5000</v>
      </c>
      <c r="G4920" s="34">
        <v>9.59</v>
      </c>
      <c r="H4920" s="3" t="s">
        <v>29</v>
      </c>
      <c r="I4920" s="3" t="s">
        <v>17</v>
      </c>
      <c r="J4920" s="3" t="s">
        <v>8165</v>
      </c>
      <c r="K4920" s="3" t="s">
        <v>8172</v>
      </c>
      <c r="L4920" s="3" t="s">
        <v>8169</v>
      </c>
      <c r="M4920" s="26" t="s">
        <v>13723</v>
      </c>
      <c r="N4920"/>
      <c r="O4920" s="3" t="s">
        <v>78</v>
      </c>
      <c r="P4920" s="34">
        <v>0</v>
      </c>
      <c r="Q4920" s="34">
        <v>15.99</v>
      </c>
      <c r="R4920" s="34">
        <v>-15.99</v>
      </c>
      <c r="S4920" s="36">
        <v>-1</v>
      </c>
      <c r="T4920" s="72" t="s">
        <v>78</v>
      </c>
      <c r="U4920" s="34" t="s">
        <v>78</v>
      </c>
      <c r="V4920" s="34" t="s">
        <v>78</v>
      </c>
      <c r="W4920" s="34" t="s">
        <v>78</v>
      </c>
      <c r="X4920" s="36" t="s">
        <v>78</v>
      </c>
      <c r="Y4920" s="36" t="str">
        <f>IFERROR(VLOOKUP(A4920,'Pivot price tier'!$C$8:$L$2270,10,0),"")</f>
        <v/>
      </c>
      <c r="Z4920" s="36" t="str">
        <f>IFERROR(VLOOKUP(A4920,'Pivot price tier by size'!$D$8:$M$2491,10,0),"")</f>
        <v/>
      </c>
      <c r="AA4920" s="36" t="str">
        <f>IFERROR(VLOOKUP(A4920,'Pivot category'!$B$8:$I$2216,8,0),"")</f>
        <v/>
      </c>
      <c r="AB4920" s="3" t="str">
        <f>IF(P4920&lt;$AC$1,"Bottom 5%","")</f>
        <v>Bottom 5%</v>
      </c>
      <c r="AC4920"/>
      <c r="AD4920" s="34" t="s">
        <v>16461</v>
      </c>
      <c r="AE4920" s="34" t="s">
        <v>13944</v>
      </c>
    </row>
    <row r="4921" spans="1:31" hidden="1" x14ac:dyDescent="0.25">
      <c r="A4921" t="s">
        <v>7473</v>
      </c>
      <c r="B4921" t="s">
        <v>747</v>
      </c>
      <c r="C4921" s="3" t="s">
        <v>36</v>
      </c>
      <c r="D4921" s="3" t="s">
        <v>3027</v>
      </c>
      <c r="E4921" s="3">
        <v>0</v>
      </c>
      <c r="F4921" s="3">
        <v>4000</v>
      </c>
      <c r="G4921" s="34">
        <v>8.09</v>
      </c>
      <c r="H4921" s="3" t="s">
        <v>29</v>
      </c>
      <c r="I4921" s="3" t="s">
        <v>17</v>
      </c>
      <c r="J4921" s="3" t="s">
        <v>8165</v>
      </c>
      <c r="K4921" s="3" t="s">
        <v>8172</v>
      </c>
      <c r="L4921" s="3" t="s">
        <v>8169</v>
      </c>
      <c r="M4921" s="26" t="s">
        <v>13723</v>
      </c>
      <c r="N4921"/>
      <c r="O4921" s="3" t="s">
        <v>78</v>
      </c>
      <c r="P4921" s="34">
        <v>0</v>
      </c>
      <c r="Q4921" s="34">
        <v>177.98</v>
      </c>
      <c r="R4921" s="34">
        <v>-177.98</v>
      </c>
      <c r="S4921" s="36">
        <v>-1</v>
      </c>
      <c r="T4921" s="72" t="s">
        <v>78</v>
      </c>
      <c r="U4921" s="34">
        <v>0</v>
      </c>
      <c r="V4921" s="34">
        <v>8.09</v>
      </c>
      <c r="W4921" s="34">
        <v>-8.09</v>
      </c>
      <c r="X4921" s="36">
        <v>-1</v>
      </c>
      <c r="Y4921" s="36" t="str">
        <f>IFERROR(VLOOKUP(A4921,'Pivot price tier'!$C$8:$L$2270,10,0),"")</f>
        <v/>
      </c>
      <c r="Z4921" s="36" t="str">
        <f>IFERROR(VLOOKUP(A4921,'Pivot price tier by size'!$D$8:$M$2491,10,0),"")</f>
        <v/>
      </c>
      <c r="AA4921" s="36" t="str">
        <f>IFERROR(VLOOKUP(A4921,'Pivot category'!$B$8:$I$2216,8,0),"")</f>
        <v/>
      </c>
      <c r="AB4921" s="3" t="str">
        <f>IF(P4921&lt;$AC$1,"Bottom 5%","")</f>
        <v>Bottom 5%</v>
      </c>
      <c r="AC4921"/>
      <c r="AD4921" s="34" t="s">
        <v>16461</v>
      </c>
      <c r="AE4921" s="34" t="s">
        <v>13944</v>
      </c>
    </row>
    <row r="4922" spans="1:31" hidden="1" x14ac:dyDescent="0.25">
      <c r="A4922" t="s">
        <v>7502</v>
      </c>
      <c r="B4922" t="s">
        <v>750</v>
      </c>
      <c r="C4922" s="3" t="s">
        <v>36</v>
      </c>
      <c r="D4922" s="3" t="s">
        <v>3031</v>
      </c>
      <c r="E4922" s="3">
        <v>0</v>
      </c>
      <c r="F4922" s="3">
        <v>5000</v>
      </c>
      <c r="G4922" s="34">
        <v>15.57</v>
      </c>
      <c r="H4922" s="3" t="s">
        <v>29</v>
      </c>
      <c r="I4922" s="3" t="s">
        <v>17</v>
      </c>
      <c r="J4922" s="3" t="s">
        <v>8173</v>
      </c>
      <c r="K4922" s="3" t="s">
        <v>8172</v>
      </c>
      <c r="L4922" s="3" t="s">
        <v>8166</v>
      </c>
      <c r="M4922" s="26" t="s">
        <v>13723</v>
      </c>
      <c r="N4922"/>
      <c r="O4922" s="3" t="s">
        <v>78</v>
      </c>
      <c r="P4922" s="34">
        <v>0</v>
      </c>
      <c r="Q4922" s="34">
        <v>15.57</v>
      </c>
      <c r="R4922" s="34">
        <v>-15.57</v>
      </c>
      <c r="S4922" s="36">
        <v>-1</v>
      </c>
      <c r="T4922" s="72" t="s">
        <v>78</v>
      </c>
      <c r="U4922" s="34" t="s">
        <v>78</v>
      </c>
      <c r="V4922" s="34" t="s">
        <v>78</v>
      </c>
      <c r="W4922" s="34" t="s">
        <v>78</v>
      </c>
      <c r="X4922" s="36" t="s">
        <v>78</v>
      </c>
      <c r="Y4922" s="36" t="str">
        <f>IFERROR(VLOOKUP(A4922,'Pivot price tier'!$C$8:$L$2270,10,0),"")</f>
        <v/>
      </c>
      <c r="Z4922" s="36" t="str">
        <f>IFERROR(VLOOKUP(A4922,'Pivot price tier by size'!$D$8:$M$2491,10,0),"")</f>
        <v/>
      </c>
      <c r="AA4922" s="36" t="str">
        <f>IFERROR(VLOOKUP(A4922,'Pivot category'!$B$8:$I$2216,8,0),"")</f>
        <v/>
      </c>
      <c r="AB4922" s="3" t="str">
        <f>IF(P4922&lt;$AC$1,"Bottom 5%","")</f>
        <v>Bottom 5%</v>
      </c>
      <c r="AC4922"/>
      <c r="AD4922" s="34" t="s">
        <v>78</v>
      </c>
      <c r="AE4922" s="34" t="s">
        <v>78</v>
      </c>
    </row>
    <row r="4923" spans="1:31" hidden="1" x14ac:dyDescent="0.25">
      <c r="A4923" t="s">
        <v>13698</v>
      </c>
      <c r="B4923" t="s">
        <v>14627</v>
      </c>
      <c r="C4923" s="3" t="s">
        <v>32</v>
      </c>
      <c r="D4923" s="3" t="s">
        <v>3033</v>
      </c>
      <c r="E4923" s="3">
        <v>0</v>
      </c>
      <c r="F4923" s="3">
        <v>5000</v>
      </c>
      <c r="G4923" s="34">
        <v>9.59</v>
      </c>
      <c r="H4923" s="3" t="s">
        <v>29</v>
      </c>
      <c r="I4923" s="3" t="s">
        <v>17</v>
      </c>
      <c r="J4923" s="3" t="s">
        <v>8168</v>
      </c>
      <c r="K4923" s="3" t="s">
        <v>8172</v>
      </c>
      <c r="L4923" s="3" t="s">
        <v>8169</v>
      </c>
      <c r="M4923" s="26">
        <v>45778</v>
      </c>
      <c r="N4923"/>
      <c r="O4923" s="3" t="s">
        <v>78</v>
      </c>
      <c r="P4923" s="34">
        <v>0</v>
      </c>
      <c r="Q4923" s="34">
        <v>47.95</v>
      </c>
      <c r="R4923" s="34">
        <v>-47.95</v>
      </c>
      <c r="S4923" s="36">
        <v>-1</v>
      </c>
      <c r="T4923" s="72" t="s">
        <v>78</v>
      </c>
      <c r="U4923" s="34">
        <v>0</v>
      </c>
      <c r="V4923" s="34">
        <v>9.59</v>
      </c>
      <c r="W4923" s="34">
        <v>-9.59</v>
      </c>
      <c r="X4923" s="36">
        <v>-1</v>
      </c>
      <c r="Y4923" s="36" t="str">
        <f>IFERROR(VLOOKUP(A4923,'Pivot price tier'!$C$8:$L$2270,10,0),"")</f>
        <v/>
      </c>
      <c r="Z4923" s="36" t="str">
        <f>IFERROR(VLOOKUP(A4923,'Pivot price tier by size'!$D$8:$M$2491,10,0),"")</f>
        <v/>
      </c>
      <c r="AA4923" s="36" t="str">
        <f>IFERROR(VLOOKUP(A4923,'Pivot category'!$B$8:$I$2216,8,0),"")</f>
        <v/>
      </c>
      <c r="AB4923" s="3" t="str">
        <f>IF(P4923&lt;$AC$1,"Bottom 5%","")</f>
        <v>Bottom 5%</v>
      </c>
      <c r="AC4923"/>
      <c r="AD4923" s="34" t="s">
        <v>16461</v>
      </c>
      <c r="AE4923" s="34" t="s">
        <v>13944</v>
      </c>
    </row>
    <row r="4924" spans="1:31" hidden="1" x14ac:dyDescent="0.25">
      <c r="A4924" t="s">
        <v>6254</v>
      </c>
      <c r="B4924" t="s">
        <v>754</v>
      </c>
      <c r="C4924" s="3" t="s">
        <v>32</v>
      </c>
      <c r="D4924" s="3" t="s">
        <v>3036</v>
      </c>
      <c r="E4924" s="3">
        <v>0</v>
      </c>
      <c r="F4924" s="3">
        <v>5000</v>
      </c>
      <c r="G4924" s="34">
        <v>14.09</v>
      </c>
      <c r="H4924" s="3" t="s">
        <v>29</v>
      </c>
      <c r="I4924" s="3" t="s">
        <v>19</v>
      </c>
      <c r="J4924" s="3" t="s">
        <v>8168</v>
      </c>
      <c r="K4924" s="3" t="s">
        <v>8172</v>
      </c>
      <c r="L4924" s="3" t="s">
        <v>8167</v>
      </c>
      <c r="M4924" s="26" t="s">
        <v>13723</v>
      </c>
      <c r="N4924"/>
      <c r="O4924" s="3">
        <v>1</v>
      </c>
      <c r="P4924" s="34">
        <v>0</v>
      </c>
      <c r="Q4924" s="34">
        <v>42.03</v>
      </c>
      <c r="R4924" s="34">
        <v>-42.03</v>
      </c>
      <c r="S4924" s="36">
        <v>-1</v>
      </c>
      <c r="T4924" s="72">
        <v>0</v>
      </c>
      <c r="U4924" s="34" t="s">
        <v>78</v>
      </c>
      <c r="V4924" s="34" t="s">
        <v>78</v>
      </c>
      <c r="W4924" s="34" t="s">
        <v>78</v>
      </c>
      <c r="X4924" s="36" t="s">
        <v>78</v>
      </c>
      <c r="Y4924" s="36" t="str">
        <f>IFERROR(VLOOKUP(A4924,'Pivot price tier'!$C$8:$L$2270,10,0),"")</f>
        <v/>
      </c>
      <c r="Z4924" s="36" t="str">
        <f>IFERROR(VLOOKUP(A4924,'Pivot price tier by size'!$D$8:$M$2491,10,0),"")</f>
        <v/>
      </c>
      <c r="AA4924" s="36" t="str">
        <f>IFERROR(VLOOKUP(A4924,'Pivot category'!$B$8:$I$2216,8,0),"")</f>
        <v/>
      </c>
      <c r="AB4924" s="3" t="str">
        <f>IF(P4924&lt;$AC$1,"Bottom 5%","")</f>
        <v>Bottom 5%</v>
      </c>
      <c r="AC4924"/>
      <c r="AD4924" s="34" t="s">
        <v>16461</v>
      </c>
      <c r="AE4924" s="34" t="s">
        <v>13944</v>
      </c>
    </row>
    <row r="4925" spans="1:31" hidden="1" x14ac:dyDescent="0.25">
      <c r="A4925" t="s">
        <v>7352</v>
      </c>
      <c r="B4925" t="s">
        <v>763</v>
      </c>
      <c r="C4925" s="3" t="s">
        <v>36</v>
      </c>
      <c r="D4925" s="3" t="s">
        <v>3045</v>
      </c>
      <c r="E4925" s="3">
        <v>0</v>
      </c>
      <c r="F4925" s="3">
        <v>1000</v>
      </c>
      <c r="G4925" s="34">
        <v>13.49</v>
      </c>
      <c r="H4925" s="3" t="s">
        <v>29</v>
      </c>
      <c r="I4925" s="3" t="s">
        <v>17</v>
      </c>
      <c r="J4925" s="3" t="s">
        <v>8168</v>
      </c>
      <c r="K4925" s="3" t="s">
        <v>8164</v>
      </c>
      <c r="L4925" s="3" t="s">
        <v>8166</v>
      </c>
      <c r="M4925" s="26" t="s">
        <v>13723</v>
      </c>
      <c r="N4925"/>
      <c r="O4925" s="3" t="s">
        <v>78</v>
      </c>
      <c r="P4925" s="34">
        <v>0</v>
      </c>
      <c r="Q4925" s="34">
        <v>13.49</v>
      </c>
      <c r="R4925" s="34">
        <v>-13.49</v>
      </c>
      <c r="S4925" s="36">
        <v>-1</v>
      </c>
      <c r="T4925" s="72" t="s">
        <v>78</v>
      </c>
      <c r="U4925" s="34" t="s">
        <v>78</v>
      </c>
      <c r="V4925" s="34" t="s">
        <v>78</v>
      </c>
      <c r="W4925" s="34" t="s">
        <v>78</v>
      </c>
      <c r="X4925" s="36" t="s">
        <v>78</v>
      </c>
      <c r="Y4925" s="36" t="str">
        <f>IFERROR(VLOOKUP(A4925,'Pivot price tier'!$C$8:$L$2270,10,0),"")</f>
        <v/>
      </c>
      <c r="Z4925" s="36" t="str">
        <f>IFERROR(VLOOKUP(A4925,'Pivot price tier by size'!$D$8:$M$2491,10,0),"")</f>
        <v/>
      </c>
      <c r="AA4925" s="36" t="str">
        <f>IFERROR(VLOOKUP(A4925,'Pivot category'!$B$8:$I$2216,8,0),"")</f>
        <v/>
      </c>
      <c r="AB4925" s="3" t="str">
        <f>IF(P4925&lt;$AC$1,"Bottom 5%","")</f>
        <v>Bottom 5%</v>
      </c>
      <c r="AC4925"/>
      <c r="AD4925" s="34" t="s">
        <v>16461</v>
      </c>
      <c r="AE4925" s="34" t="s">
        <v>13944</v>
      </c>
    </row>
    <row r="4926" spans="1:31" hidden="1" x14ac:dyDescent="0.25">
      <c r="A4926" t="s">
        <v>6727</v>
      </c>
      <c r="B4926" t="s">
        <v>5039</v>
      </c>
      <c r="C4926" s="3" t="s">
        <v>32</v>
      </c>
      <c r="D4926" s="3" t="s">
        <v>5012</v>
      </c>
      <c r="E4926" s="3" t="s">
        <v>5093</v>
      </c>
      <c r="F4926" s="3">
        <v>9000</v>
      </c>
      <c r="G4926" s="34">
        <v>34.99</v>
      </c>
      <c r="H4926" s="3" t="s">
        <v>12</v>
      </c>
      <c r="I4926" s="3" t="s">
        <v>23</v>
      </c>
      <c r="J4926" s="3" t="s">
        <v>8165</v>
      </c>
      <c r="K4926" s="3" t="s">
        <v>8172</v>
      </c>
      <c r="L4926" s="3" t="s">
        <v>8169</v>
      </c>
      <c r="M4926" s="26" t="s">
        <v>13723</v>
      </c>
      <c r="N4926"/>
      <c r="O4926" s="3" t="s">
        <v>78</v>
      </c>
      <c r="P4926" s="34">
        <v>0</v>
      </c>
      <c r="Q4926" s="34">
        <v>104.97</v>
      </c>
      <c r="R4926" s="34">
        <v>-104.97</v>
      </c>
      <c r="S4926" s="36">
        <v>-1</v>
      </c>
      <c r="T4926" s="72" t="s">
        <v>78</v>
      </c>
      <c r="U4926" s="34">
        <v>0</v>
      </c>
      <c r="V4926" s="34">
        <v>104.97</v>
      </c>
      <c r="W4926" s="34">
        <v>-104.97</v>
      </c>
      <c r="X4926" s="36">
        <v>-1</v>
      </c>
      <c r="Y4926" s="36" t="str">
        <f>IFERROR(VLOOKUP(A4926,'Pivot price tier'!$C$8:$L$2270,10,0),"")</f>
        <v/>
      </c>
      <c r="Z4926" s="36" t="str">
        <f>IFERROR(VLOOKUP(A4926,'Pivot price tier by size'!$D$8:$M$2491,10,0),"")</f>
        <v/>
      </c>
      <c r="AA4926" s="36" t="str">
        <f>IFERROR(VLOOKUP(A4926,'Pivot category'!$B$8:$I$2216,8,0),"")</f>
        <v/>
      </c>
      <c r="AB4926" s="3" t="str">
        <f>IF(P4926&lt;$AC$1,"Bottom 5%","")</f>
        <v>Bottom 5%</v>
      </c>
      <c r="AC4926"/>
      <c r="AD4926" s="34" t="s">
        <v>78</v>
      </c>
      <c r="AE4926" s="34" t="s">
        <v>78</v>
      </c>
    </row>
    <row r="4927" spans="1:31" hidden="1" x14ac:dyDescent="0.25">
      <c r="A4927" t="s">
        <v>10728</v>
      </c>
      <c r="B4927" t="s">
        <v>10729</v>
      </c>
      <c r="C4927" s="3" t="s">
        <v>32</v>
      </c>
      <c r="D4927" s="3" t="s">
        <v>10079</v>
      </c>
      <c r="E4927" s="3" t="s">
        <v>5093</v>
      </c>
      <c r="F4927" s="3">
        <v>10000</v>
      </c>
      <c r="G4927" s="34">
        <v>124.99</v>
      </c>
      <c r="H4927" s="3" t="s">
        <v>12</v>
      </c>
      <c r="I4927" s="3" t="s">
        <v>74</v>
      </c>
      <c r="J4927" s="3" t="s">
        <v>8165</v>
      </c>
      <c r="K4927" s="3" t="s">
        <v>8176</v>
      </c>
      <c r="L4927" s="3" t="s">
        <v>8169</v>
      </c>
      <c r="M4927" s="26" t="s">
        <v>13723</v>
      </c>
      <c r="N4927"/>
      <c r="O4927" s="3" t="s">
        <v>78</v>
      </c>
      <c r="P4927" s="34">
        <v>0</v>
      </c>
      <c r="Q4927" s="34">
        <v>499.96</v>
      </c>
      <c r="R4927" s="34">
        <v>-499.96</v>
      </c>
      <c r="S4927" s="36">
        <v>-1</v>
      </c>
      <c r="T4927" s="72" t="s">
        <v>78</v>
      </c>
      <c r="U4927" s="34" t="s">
        <v>78</v>
      </c>
      <c r="V4927" s="34" t="s">
        <v>78</v>
      </c>
      <c r="W4927" s="34" t="s">
        <v>78</v>
      </c>
      <c r="X4927" s="36" t="s">
        <v>78</v>
      </c>
      <c r="Y4927" s="36" t="str">
        <f>IFERROR(VLOOKUP(A4927,'Pivot price tier'!$C$8:$L$2270,10,0),"")</f>
        <v/>
      </c>
      <c r="Z4927" s="36" t="str">
        <f>IFERROR(VLOOKUP(A4927,'Pivot price tier by size'!$D$8:$M$2491,10,0),"")</f>
        <v/>
      </c>
      <c r="AA4927" s="36" t="str">
        <f>IFERROR(VLOOKUP(A4927,'Pivot category'!$B$8:$I$2216,8,0),"")</f>
        <v/>
      </c>
      <c r="AB4927" s="3" t="str">
        <f>IF(P4927&lt;$AC$1,"Bottom 5%","")</f>
        <v>Bottom 5%</v>
      </c>
      <c r="AC4927"/>
      <c r="AD4927" s="34" t="s">
        <v>78</v>
      </c>
      <c r="AE4927" s="34" t="s">
        <v>78</v>
      </c>
    </row>
    <row r="4928" spans="1:31" hidden="1" x14ac:dyDescent="0.25">
      <c r="A4928" t="s">
        <v>14628</v>
      </c>
      <c r="B4928" t="s">
        <v>14629</v>
      </c>
      <c r="C4928" s="3" t="s">
        <v>32</v>
      </c>
      <c r="D4928" s="3" t="s">
        <v>3066</v>
      </c>
      <c r="E4928" s="3" t="s">
        <v>5094</v>
      </c>
      <c r="F4928" s="3">
        <v>1000</v>
      </c>
      <c r="G4928" s="34">
        <v>29.99</v>
      </c>
      <c r="H4928" s="3" t="s">
        <v>12486</v>
      </c>
      <c r="I4928" s="3" t="s">
        <v>19</v>
      </c>
      <c r="J4928" s="3" t="s">
        <v>8165</v>
      </c>
      <c r="K4928" s="3" t="s">
        <v>8164</v>
      </c>
      <c r="L4928" s="3" t="s">
        <v>8169</v>
      </c>
      <c r="M4928" s="26">
        <v>45778</v>
      </c>
      <c r="N4928"/>
      <c r="O4928" s="3" t="s">
        <v>78</v>
      </c>
      <c r="P4928" s="34">
        <v>0</v>
      </c>
      <c r="Q4928" s="34">
        <v>4229.1000000000004</v>
      </c>
      <c r="R4928" s="34">
        <v>-4229.1000000000004</v>
      </c>
      <c r="S4928" s="36">
        <v>-1</v>
      </c>
      <c r="T4928" s="72" t="s">
        <v>78</v>
      </c>
      <c r="U4928" s="34">
        <v>0</v>
      </c>
      <c r="V4928" s="34">
        <v>563.88</v>
      </c>
      <c r="W4928" s="34">
        <v>-563.88</v>
      </c>
      <c r="X4928" s="36">
        <v>-1</v>
      </c>
      <c r="Y4928" s="36" t="str">
        <f>IFERROR(VLOOKUP(A4928,'Pivot price tier'!$C$8:$L$2270,10,0),"")</f>
        <v/>
      </c>
      <c r="Z4928" s="36" t="str">
        <f>IFERROR(VLOOKUP(A4928,'Pivot price tier by size'!$D$8:$M$2491,10,0),"")</f>
        <v/>
      </c>
      <c r="AA4928" s="36" t="str">
        <f>IFERROR(VLOOKUP(A4928,'Pivot category'!$B$8:$I$2216,8,0),"")</f>
        <v/>
      </c>
      <c r="AB4928" s="3" t="str">
        <f>IF(P4928&lt;$AC$1,"Bottom 5%","")</f>
        <v>Bottom 5%</v>
      </c>
      <c r="AC4928"/>
      <c r="AD4928" s="34" t="s">
        <v>16463</v>
      </c>
      <c r="AE4928" s="34" t="s">
        <v>13946</v>
      </c>
    </row>
    <row r="4929" spans="1:31" hidden="1" x14ac:dyDescent="0.25">
      <c r="A4929" t="s">
        <v>8435</v>
      </c>
      <c r="B4929" t="s">
        <v>8434</v>
      </c>
      <c r="C4929" s="3" t="s">
        <v>72</v>
      </c>
      <c r="D4929" s="3" t="s">
        <v>8297</v>
      </c>
      <c r="E4929" s="3">
        <v>0</v>
      </c>
      <c r="F4929" s="3">
        <v>7000</v>
      </c>
      <c r="G4929" s="34">
        <v>3.59</v>
      </c>
      <c r="H4929" s="3" t="s">
        <v>8245</v>
      </c>
      <c r="I4929" s="3" t="s">
        <v>12205</v>
      </c>
      <c r="J4929" s="3" t="s">
        <v>8168</v>
      </c>
      <c r="K4929" s="3" t="s">
        <v>8164</v>
      </c>
      <c r="L4929" s="3" t="s">
        <v>8169</v>
      </c>
      <c r="M4929" s="26" t="s">
        <v>13723</v>
      </c>
      <c r="N4929"/>
      <c r="O4929" s="3" t="s">
        <v>78</v>
      </c>
      <c r="P4929" s="34">
        <v>0</v>
      </c>
      <c r="Q4929" s="34">
        <v>279.07</v>
      </c>
      <c r="R4929" s="34">
        <v>-279.07</v>
      </c>
      <c r="S4929" s="36">
        <v>-1</v>
      </c>
      <c r="T4929" s="72" t="s">
        <v>78</v>
      </c>
      <c r="U4929" s="34" t="s">
        <v>78</v>
      </c>
      <c r="V4929" s="34" t="s">
        <v>78</v>
      </c>
      <c r="W4929" s="34" t="s">
        <v>78</v>
      </c>
      <c r="X4929" s="36" t="s">
        <v>78</v>
      </c>
      <c r="Y4929" s="36" t="str">
        <f>IFERROR(VLOOKUP(A4929,'Pivot price tier'!$C$8:$L$2270,10,0),"")</f>
        <v/>
      </c>
      <c r="Z4929" s="36" t="str">
        <f>IFERROR(VLOOKUP(A4929,'Pivot price tier by size'!$D$8:$M$2491,10,0),"")</f>
        <v/>
      </c>
      <c r="AA4929" s="36" t="str">
        <f>IFERROR(VLOOKUP(A4929,'Pivot category'!$B$8:$I$2216,8,0),"")</f>
        <v/>
      </c>
      <c r="AB4929" s="3" t="str">
        <f>IF(P4929&lt;$AC$1,"Bottom 5%","")</f>
        <v>Bottom 5%</v>
      </c>
      <c r="AC4929"/>
      <c r="AD4929" s="34" t="s">
        <v>11097</v>
      </c>
      <c r="AE4929" s="34" t="s">
        <v>13963</v>
      </c>
    </row>
    <row r="4930" spans="1:31" hidden="1" x14ac:dyDescent="0.25">
      <c r="A4930" t="s">
        <v>6435</v>
      </c>
      <c r="B4930" t="s">
        <v>6434</v>
      </c>
      <c r="C4930" s="3" t="s">
        <v>32</v>
      </c>
      <c r="D4930" s="3" t="s">
        <v>7987</v>
      </c>
      <c r="E4930" s="3" t="s">
        <v>5093</v>
      </c>
      <c r="F4930" s="3">
        <v>7000</v>
      </c>
      <c r="G4930" s="34">
        <v>23.99</v>
      </c>
      <c r="H4930" s="3" t="s">
        <v>26</v>
      </c>
      <c r="I4930" s="3" t="s">
        <v>23</v>
      </c>
      <c r="J4930" s="3" t="s">
        <v>8165</v>
      </c>
      <c r="K4930" s="3" t="s">
        <v>8164</v>
      </c>
      <c r="L4930" s="3" t="s">
        <v>8169</v>
      </c>
      <c r="M4930" s="26" t="s">
        <v>13723</v>
      </c>
      <c r="N4930"/>
      <c r="O4930" s="3" t="s">
        <v>78</v>
      </c>
      <c r="P4930" s="34">
        <v>0</v>
      </c>
      <c r="Q4930" s="34">
        <v>71.97</v>
      </c>
      <c r="R4930" s="34">
        <v>-71.97</v>
      </c>
      <c r="S4930" s="36">
        <v>-1</v>
      </c>
      <c r="T4930" s="72" t="s">
        <v>78</v>
      </c>
      <c r="U4930" s="34" t="s">
        <v>78</v>
      </c>
      <c r="V4930" s="34" t="s">
        <v>78</v>
      </c>
      <c r="W4930" s="34" t="s">
        <v>78</v>
      </c>
      <c r="X4930" s="36" t="s">
        <v>78</v>
      </c>
      <c r="Y4930" s="36" t="str">
        <f>IFERROR(VLOOKUP(A4930,'Pivot price tier'!$C$8:$L$2270,10,0),"")</f>
        <v/>
      </c>
      <c r="Z4930" s="36" t="str">
        <f>IFERROR(VLOOKUP(A4930,'Pivot price tier by size'!$D$8:$M$2491,10,0),"")</f>
        <v/>
      </c>
      <c r="AA4930" s="36" t="str">
        <f>IFERROR(VLOOKUP(A4930,'Pivot category'!$B$8:$I$2216,8,0),"")</f>
        <v/>
      </c>
      <c r="AB4930" s="3" t="str">
        <f>IF(P4930&lt;$AC$1,"Bottom 5%","")</f>
        <v>Bottom 5%</v>
      </c>
      <c r="AC4930"/>
      <c r="AD4930" s="34" t="s">
        <v>11097</v>
      </c>
      <c r="AE4930" s="34" t="s">
        <v>13971</v>
      </c>
    </row>
    <row r="4931" spans="1:31" hidden="1" x14ac:dyDescent="0.25">
      <c r="A4931" t="s">
        <v>7148</v>
      </c>
      <c r="B4931" t="s">
        <v>976</v>
      </c>
      <c r="C4931" s="3" t="s">
        <v>69</v>
      </c>
      <c r="D4931" s="3" t="s">
        <v>3280</v>
      </c>
      <c r="E4931" s="3" t="s">
        <v>5093</v>
      </c>
      <c r="F4931" s="3">
        <v>1000</v>
      </c>
      <c r="G4931" s="34">
        <v>0.59</v>
      </c>
      <c r="H4931" s="3" t="s">
        <v>28</v>
      </c>
      <c r="I4931" s="3" t="s">
        <v>70</v>
      </c>
      <c r="J4931" s="3" t="s">
        <v>8168</v>
      </c>
      <c r="K4931" s="3" t="s">
        <v>8164</v>
      </c>
      <c r="L4931" s="3" t="s">
        <v>8166</v>
      </c>
      <c r="M4931" s="26" t="s">
        <v>13723</v>
      </c>
      <c r="N4931"/>
      <c r="O4931" s="3">
        <v>1</v>
      </c>
      <c r="P4931" s="34">
        <v>0</v>
      </c>
      <c r="Q4931" s="34">
        <v>16.52</v>
      </c>
      <c r="R4931" s="34">
        <v>-16.52</v>
      </c>
      <c r="S4931" s="36">
        <v>-1</v>
      </c>
      <c r="T4931" s="72">
        <v>0</v>
      </c>
      <c r="U4931" s="34">
        <v>0</v>
      </c>
      <c r="V4931" s="34">
        <v>5.9</v>
      </c>
      <c r="W4931" s="34">
        <v>-5.9</v>
      </c>
      <c r="X4931" s="36">
        <v>-1</v>
      </c>
      <c r="Y4931" s="36" t="str">
        <f>IFERROR(VLOOKUP(A4931,'Pivot price tier'!$C$8:$L$2270,10,0),"")</f>
        <v/>
      </c>
      <c r="Z4931" s="36" t="str">
        <f>IFERROR(VLOOKUP(A4931,'Pivot price tier by size'!$D$8:$M$2491,10,0),"")</f>
        <v/>
      </c>
      <c r="AA4931" s="36" t="str">
        <f>IFERROR(VLOOKUP(A4931,'Pivot category'!$B$8:$I$2216,8,0),"")</f>
        <v/>
      </c>
      <c r="AB4931" s="3" t="str">
        <f>IF(P4931&lt;$AC$1,"Bottom 5%","")</f>
        <v>Bottom 5%</v>
      </c>
      <c r="AC4931"/>
      <c r="AD4931" s="34" t="s">
        <v>16459</v>
      </c>
      <c r="AE4931" s="34" t="s">
        <v>13951</v>
      </c>
    </row>
    <row r="4932" spans="1:31" hidden="1" x14ac:dyDescent="0.25">
      <c r="A4932" t="s">
        <v>12474</v>
      </c>
      <c r="B4932" t="s">
        <v>13762</v>
      </c>
      <c r="C4932" s="3" t="s">
        <v>32</v>
      </c>
      <c r="D4932" s="3" t="s">
        <v>10092</v>
      </c>
      <c r="E4932" s="3">
        <v>0</v>
      </c>
      <c r="F4932" s="3">
        <v>30000</v>
      </c>
      <c r="G4932" s="34">
        <v>48.99</v>
      </c>
      <c r="H4932" s="3" t="s">
        <v>29</v>
      </c>
      <c r="I4932" s="3" t="s">
        <v>23</v>
      </c>
      <c r="J4932" s="3" t="s">
        <v>8165</v>
      </c>
      <c r="K4932" s="3" t="s">
        <v>8172</v>
      </c>
      <c r="L4932" s="3" t="s">
        <v>8169</v>
      </c>
      <c r="M4932" s="26">
        <v>45597</v>
      </c>
      <c r="N4932"/>
      <c r="O4932" s="3">
        <v>1</v>
      </c>
      <c r="P4932" s="34">
        <v>0</v>
      </c>
      <c r="Q4932" s="34">
        <v>293.94</v>
      </c>
      <c r="R4932" s="34">
        <v>-293.94</v>
      </c>
      <c r="S4932" s="36">
        <v>-1</v>
      </c>
      <c r="T4932" s="72">
        <v>0</v>
      </c>
      <c r="U4932" s="34">
        <v>881.82</v>
      </c>
      <c r="V4932" s="34">
        <v>10287.9</v>
      </c>
      <c r="W4932" s="34">
        <v>-9406.08</v>
      </c>
      <c r="X4932" s="36">
        <v>-0.91428571428571426</v>
      </c>
      <c r="Y4932" s="36" t="str">
        <f>IFERROR(VLOOKUP(A4932,'Pivot price tier'!$C$8:$L$2270,10,0),"")</f>
        <v/>
      </c>
      <c r="Z4932" s="36" t="str">
        <f>IFERROR(VLOOKUP(A4932,'Pivot price tier by size'!$D$8:$M$2491,10,0),"")</f>
        <v/>
      </c>
      <c r="AA4932" s="36" t="str">
        <f>IFERROR(VLOOKUP(A4932,'Pivot category'!$B$8:$I$2216,8,0),"")</f>
        <v/>
      </c>
      <c r="AB4932" s="3" t="str">
        <f>IF(P4932&lt;$AC$1,"Bottom 5%","")</f>
        <v>Bottom 5%</v>
      </c>
      <c r="AC4932"/>
      <c r="AD4932" s="34" t="s">
        <v>16499</v>
      </c>
      <c r="AE4932" s="34" t="s">
        <v>13956</v>
      </c>
    </row>
    <row r="4933" spans="1:31" hidden="1" x14ac:dyDescent="0.25">
      <c r="A4933" t="s">
        <v>7537</v>
      </c>
      <c r="B4933" t="s">
        <v>797</v>
      </c>
      <c r="C4933" s="3" t="s">
        <v>36</v>
      </c>
      <c r="D4933" s="3" t="s">
        <v>3081</v>
      </c>
      <c r="E4933" s="3">
        <v>0</v>
      </c>
      <c r="F4933" s="3">
        <v>8000</v>
      </c>
      <c r="G4933" s="34">
        <v>9.65</v>
      </c>
      <c r="H4933" s="3" t="s">
        <v>27</v>
      </c>
      <c r="I4933" s="3" t="s">
        <v>17</v>
      </c>
      <c r="J4933" s="3" t="s">
        <v>8165</v>
      </c>
      <c r="K4933" s="3" t="s">
        <v>8185</v>
      </c>
      <c r="L4933" s="3" t="s">
        <v>8169</v>
      </c>
      <c r="M4933" s="26" t="s">
        <v>13723</v>
      </c>
      <c r="N4933"/>
      <c r="O4933" s="3" t="s">
        <v>78</v>
      </c>
      <c r="P4933" s="34">
        <v>0</v>
      </c>
      <c r="Q4933" s="34">
        <v>65.58</v>
      </c>
      <c r="R4933" s="34">
        <v>-65.58</v>
      </c>
      <c r="S4933" s="36">
        <v>-1</v>
      </c>
      <c r="T4933" s="72" t="s">
        <v>78</v>
      </c>
      <c r="U4933" s="34" t="s">
        <v>78</v>
      </c>
      <c r="V4933" s="34" t="s">
        <v>78</v>
      </c>
      <c r="W4933" s="34" t="s">
        <v>78</v>
      </c>
      <c r="X4933" s="36" t="s">
        <v>78</v>
      </c>
      <c r="Y4933" s="36" t="str">
        <f>IFERROR(VLOOKUP(A4933,'Pivot price tier'!$C$8:$L$2270,10,0),"")</f>
        <v/>
      </c>
      <c r="Z4933" s="36" t="str">
        <f>IFERROR(VLOOKUP(A4933,'Pivot price tier by size'!$D$8:$M$2491,10,0),"")</f>
        <v/>
      </c>
      <c r="AA4933" s="36" t="str">
        <f>IFERROR(VLOOKUP(A4933,'Pivot category'!$B$8:$I$2216,8,0),"")</f>
        <v/>
      </c>
      <c r="AB4933" s="3" t="str">
        <f>IF(P4933&lt;$AC$1,"Bottom 5%","")</f>
        <v>Bottom 5%</v>
      </c>
      <c r="AC4933"/>
      <c r="AD4933" s="34" t="s">
        <v>16478</v>
      </c>
      <c r="AE4933" s="34" t="s">
        <v>13975</v>
      </c>
    </row>
    <row r="4934" spans="1:31" hidden="1" x14ac:dyDescent="0.25">
      <c r="A4934" t="s">
        <v>6105</v>
      </c>
      <c r="B4934" t="s">
        <v>799</v>
      </c>
      <c r="C4934" s="3" t="s">
        <v>32</v>
      </c>
      <c r="D4934" s="3" t="s">
        <v>3083</v>
      </c>
      <c r="E4934" s="3" t="s">
        <v>5093</v>
      </c>
      <c r="F4934" s="3">
        <v>4000</v>
      </c>
      <c r="G4934" s="34">
        <v>12.45</v>
      </c>
      <c r="H4934" s="3" t="s">
        <v>26</v>
      </c>
      <c r="I4934" s="3" t="s">
        <v>19</v>
      </c>
      <c r="J4934" s="3" t="s">
        <v>8165</v>
      </c>
      <c r="K4934" s="3" t="s">
        <v>8172</v>
      </c>
      <c r="L4934" s="3" t="s">
        <v>8169</v>
      </c>
      <c r="M4934" s="26" t="s">
        <v>13723</v>
      </c>
      <c r="N4934"/>
      <c r="O4934" s="3" t="s">
        <v>78</v>
      </c>
      <c r="P4934" s="34">
        <v>0</v>
      </c>
      <c r="Q4934" s="34">
        <v>149.4</v>
      </c>
      <c r="R4934" s="34">
        <v>-149.4</v>
      </c>
      <c r="S4934" s="36">
        <v>-1</v>
      </c>
      <c r="T4934" s="72" t="s">
        <v>78</v>
      </c>
      <c r="U4934" s="34" t="s">
        <v>78</v>
      </c>
      <c r="V4934" s="34" t="s">
        <v>78</v>
      </c>
      <c r="W4934" s="34" t="s">
        <v>78</v>
      </c>
      <c r="X4934" s="36" t="s">
        <v>78</v>
      </c>
      <c r="Y4934" s="36" t="str">
        <f>IFERROR(VLOOKUP(A4934,'Pivot price tier'!$C$8:$L$2270,10,0),"")</f>
        <v/>
      </c>
      <c r="Z4934" s="36" t="str">
        <f>IFERROR(VLOOKUP(A4934,'Pivot price tier by size'!$D$8:$M$2491,10,0),"")</f>
        <v/>
      </c>
      <c r="AA4934" s="36" t="str">
        <f>IFERROR(VLOOKUP(A4934,'Pivot category'!$B$8:$I$2216,8,0),"")</f>
        <v/>
      </c>
      <c r="AB4934" s="3" t="str">
        <f>IF(P4934&lt;$AC$1,"Bottom 5%","")</f>
        <v>Bottom 5%</v>
      </c>
      <c r="AC4934"/>
      <c r="AD4934" s="34" t="s">
        <v>11099</v>
      </c>
      <c r="AE4934" s="34" t="s">
        <v>16494</v>
      </c>
    </row>
    <row r="4935" spans="1:31" hidden="1" x14ac:dyDescent="0.25">
      <c r="A4935" t="s">
        <v>13529</v>
      </c>
      <c r="B4935" t="s">
        <v>13530</v>
      </c>
      <c r="C4935" s="3" t="s">
        <v>69</v>
      </c>
      <c r="D4935" s="3" t="s">
        <v>3091</v>
      </c>
      <c r="E4935" s="3" t="s">
        <v>5093</v>
      </c>
      <c r="F4935" s="3">
        <v>5000</v>
      </c>
      <c r="G4935" s="34">
        <v>6.95</v>
      </c>
      <c r="H4935" s="3" t="s">
        <v>27</v>
      </c>
      <c r="I4935" s="3" t="s">
        <v>70</v>
      </c>
      <c r="J4935" s="3" t="s">
        <v>8165</v>
      </c>
      <c r="K4935" s="3" t="s">
        <v>8172</v>
      </c>
      <c r="L4935" s="3" t="s">
        <v>8169</v>
      </c>
      <c r="M4935" s="26">
        <v>45597</v>
      </c>
      <c r="N4935"/>
      <c r="O4935" s="3" t="s">
        <v>78</v>
      </c>
      <c r="P4935" s="34">
        <v>0</v>
      </c>
      <c r="Q4935" s="34">
        <v>0</v>
      </c>
      <c r="R4935" s="34">
        <v>0</v>
      </c>
      <c r="S4935" s="36" t="s">
        <v>78</v>
      </c>
      <c r="T4935" s="72" t="s">
        <v>78</v>
      </c>
      <c r="U4935" s="34" t="s">
        <v>78</v>
      </c>
      <c r="V4935" s="34" t="s">
        <v>78</v>
      </c>
      <c r="W4935" s="34" t="s">
        <v>78</v>
      </c>
      <c r="X4935" s="36" t="s">
        <v>78</v>
      </c>
      <c r="Y4935" s="36" t="str">
        <f>IFERROR(VLOOKUP(A4935,'Pivot price tier'!$C$8:$L$2270,10,0),"")</f>
        <v/>
      </c>
      <c r="Z4935" s="36" t="str">
        <f>IFERROR(VLOOKUP(A4935,'Pivot price tier by size'!$D$8:$M$2491,10,0),"")</f>
        <v/>
      </c>
      <c r="AA4935" s="36" t="str">
        <f>IFERROR(VLOOKUP(A4935,'Pivot category'!$B$8:$I$2216,8,0),"")</f>
        <v/>
      </c>
      <c r="AB4935" s="3" t="str">
        <f>IF(P4935&lt;$AC$1,"Bottom 5%","")</f>
        <v>Bottom 5%</v>
      </c>
      <c r="AC4935"/>
      <c r="AD4935" s="34" t="s">
        <v>16465</v>
      </c>
      <c r="AE4935" s="34" t="s">
        <v>16467</v>
      </c>
    </row>
    <row r="4936" spans="1:31" hidden="1" x14ac:dyDescent="0.25">
      <c r="A4936" t="s">
        <v>12475</v>
      </c>
      <c r="B4936" t="s">
        <v>14636</v>
      </c>
      <c r="C4936" s="3" t="s">
        <v>32</v>
      </c>
      <c r="D4936" s="3" t="s">
        <v>3089</v>
      </c>
      <c r="E4936" s="3" t="s">
        <v>5093</v>
      </c>
      <c r="F4936" s="3">
        <v>4000</v>
      </c>
      <c r="G4936" s="34">
        <v>67.989999999999995</v>
      </c>
      <c r="H4936" s="3" t="s">
        <v>27</v>
      </c>
      <c r="I4936" s="3" t="s">
        <v>15</v>
      </c>
      <c r="J4936" s="3" t="s">
        <v>8165</v>
      </c>
      <c r="K4936" s="3" t="s">
        <v>8172</v>
      </c>
      <c r="L4936" s="3" t="s">
        <v>8169</v>
      </c>
      <c r="M4936" s="26">
        <v>45778</v>
      </c>
      <c r="N4936"/>
      <c r="O4936" s="3" t="s">
        <v>78</v>
      </c>
      <c r="P4936" s="34">
        <v>0</v>
      </c>
      <c r="Q4936" s="34">
        <v>0</v>
      </c>
      <c r="R4936" s="34">
        <v>0</v>
      </c>
      <c r="S4936" s="36" t="s">
        <v>78</v>
      </c>
      <c r="T4936" s="72" t="s">
        <v>78</v>
      </c>
      <c r="U4936" s="34" t="s">
        <v>78</v>
      </c>
      <c r="V4936" s="34" t="s">
        <v>78</v>
      </c>
      <c r="W4936" s="34" t="s">
        <v>78</v>
      </c>
      <c r="X4936" s="36" t="s">
        <v>78</v>
      </c>
      <c r="Y4936" s="36" t="str">
        <f>IFERROR(VLOOKUP(A4936,'Pivot price tier'!$C$8:$L$2270,10,0),"")</f>
        <v/>
      </c>
      <c r="Z4936" s="36" t="str">
        <f>IFERROR(VLOOKUP(A4936,'Pivot price tier by size'!$D$8:$M$2491,10,0),"")</f>
        <v/>
      </c>
      <c r="AA4936" s="36" t="str">
        <f>IFERROR(VLOOKUP(A4936,'Pivot category'!$B$8:$I$2216,8,0),"")</f>
        <v/>
      </c>
      <c r="AB4936" s="3" t="str">
        <f>IF(P4936&lt;$AC$1,"Bottom 5%","")</f>
        <v>Bottom 5%</v>
      </c>
      <c r="AC4936"/>
      <c r="AD4936" s="34" t="s">
        <v>16465</v>
      </c>
      <c r="AE4936" s="34" t="s">
        <v>16467</v>
      </c>
    </row>
    <row r="4937" spans="1:31" hidden="1" x14ac:dyDescent="0.25">
      <c r="A4937" t="s">
        <v>7863</v>
      </c>
      <c r="B4937" t="s">
        <v>810</v>
      </c>
      <c r="C4937" s="3" t="s">
        <v>38</v>
      </c>
      <c r="D4937" s="3" t="s">
        <v>3097</v>
      </c>
      <c r="E4937" s="3" t="s">
        <v>5093</v>
      </c>
      <c r="F4937" s="3">
        <v>4000</v>
      </c>
      <c r="G4937" s="34">
        <v>14.39</v>
      </c>
      <c r="H4937" s="3" t="s">
        <v>26</v>
      </c>
      <c r="I4937" s="3" t="s">
        <v>13</v>
      </c>
      <c r="J4937" s="3" t="s">
        <v>8165</v>
      </c>
      <c r="K4937" s="3" t="s">
        <v>8172</v>
      </c>
      <c r="L4937" s="3" t="s">
        <v>8169</v>
      </c>
      <c r="M4937" s="26" t="s">
        <v>13723</v>
      </c>
      <c r="N4937"/>
      <c r="O4937" s="3" t="s">
        <v>78</v>
      </c>
      <c r="P4937" s="34">
        <v>0</v>
      </c>
      <c r="Q4937" s="34">
        <v>38.380000000000003</v>
      </c>
      <c r="R4937" s="34">
        <v>-38.380000000000003</v>
      </c>
      <c r="S4937" s="36">
        <v>-1</v>
      </c>
      <c r="T4937" s="72" t="s">
        <v>78</v>
      </c>
      <c r="U4937" s="34" t="s">
        <v>78</v>
      </c>
      <c r="V4937" s="34" t="s">
        <v>78</v>
      </c>
      <c r="W4937" s="34" t="s">
        <v>78</v>
      </c>
      <c r="X4937" s="36" t="s">
        <v>78</v>
      </c>
      <c r="Y4937" s="36" t="str">
        <f>IFERROR(VLOOKUP(A4937,'Pivot price tier'!$C$8:$L$2270,10,0),"")</f>
        <v/>
      </c>
      <c r="Z4937" s="36" t="str">
        <f>IFERROR(VLOOKUP(A4937,'Pivot price tier by size'!$D$8:$M$2491,10,0),"")</f>
        <v/>
      </c>
      <c r="AA4937" s="36" t="str">
        <f>IFERROR(VLOOKUP(A4937,'Pivot category'!$B$8:$I$2216,8,0),"")</f>
        <v/>
      </c>
      <c r="AB4937" s="3" t="str">
        <f>IF(P4937&lt;$AC$1,"Bottom 5%","")</f>
        <v>Bottom 5%</v>
      </c>
      <c r="AC4937"/>
      <c r="AD4937" s="34" t="s">
        <v>11097</v>
      </c>
      <c r="AE4937" s="34" t="s">
        <v>16501</v>
      </c>
    </row>
    <row r="4938" spans="1:31" hidden="1" x14ac:dyDescent="0.25">
      <c r="A4938" t="s">
        <v>10897</v>
      </c>
      <c r="B4938" t="s">
        <v>10898</v>
      </c>
      <c r="C4938" s="3" t="s">
        <v>32</v>
      </c>
      <c r="D4938" s="3" t="s">
        <v>10796</v>
      </c>
      <c r="E4938" s="3">
        <v>0</v>
      </c>
      <c r="F4938" s="3">
        <v>8000</v>
      </c>
      <c r="G4938" s="34">
        <v>15.59</v>
      </c>
      <c r="H4938" s="3" t="s">
        <v>29</v>
      </c>
      <c r="I4938" s="3" t="s">
        <v>19</v>
      </c>
      <c r="J4938" s="3" t="s">
        <v>8168</v>
      </c>
      <c r="K4938" s="3" t="s">
        <v>8185</v>
      </c>
      <c r="L4938" s="3" t="s">
        <v>8167</v>
      </c>
      <c r="M4938" s="26" t="s">
        <v>13723</v>
      </c>
      <c r="N4938"/>
      <c r="O4938" s="3">
        <v>1</v>
      </c>
      <c r="P4938" s="34">
        <v>0</v>
      </c>
      <c r="Q4938" s="34">
        <v>101.35</v>
      </c>
      <c r="R4938" s="34">
        <v>-101.35</v>
      </c>
      <c r="S4938" s="36">
        <v>-1</v>
      </c>
      <c r="T4938" s="72">
        <v>0</v>
      </c>
      <c r="U4938" s="34">
        <v>62.36</v>
      </c>
      <c r="V4938" s="34">
        <v>1847.81</v>
      </c>
      <c r="W4938" s="34">
        <v>-1785.45</v>
      </c>
      <c r="X4938" s="36">
        <v>-0.96625194148749061</v>
      </c>
      <c r="Y4938" s="36" t="str">
        <f>IFERROR(VLOOKUP(A4938,'Pivot price tier'!$C$8:$L$2270,10,0),"")</f>
        <v/>
      </c>
      <c r="Z4938" s="36" t="str">
        <f>IFERROR(VLOOKUP(A4938,'Pivot price tier by size'!$D$8:$M$2491,10,0),"")</f>
        <v/>
      </c>
      <c r="AA4938" s="36" t="str">
        <f>IFERROR(VLOOKUP(A4938,'Pivot category'!$B$8:$I$2216,8,0),"")</f>
        <v/>
      </c>
      <c r="AB4938" s="3" t="str">
        <f>IF(P4938&lt;$AC$1,"Bottom 5%","")</f>
        <v>Bottom 5%</v>
      </c>
      <c r="AC4938"/>
      <c r="AD4938" s="34" t="s">
        <v>11097</v>
      </c>
      <c r="AE4938" s="34" t="s">
        <v>13949</v>
      </c>
    </row>
    <row r="4939" spans="1:31" hidden="1" x14ac:dyDescent="0.25">
      <c r="A4939" t="s">
        <v>7302</v>
      </c>
      <c r="B4939" t="s">
        <v>813</v>
      </c>
      <c r="C4939" s="3" t="s">
        <v>69</v>
      </c>
      <c r="D4939" s="3" t="s">
        <v>3100</v>
      </c>
      <c r="E4939" s="3">
        <v>0</v>
      </c>
      <c r="F4939" s="3">
        <v>9000</v>
      </c>
      <c r="G4939" s="34">
        <v>0.59</v>
      </c>
      <c r="H4939" s="3" t="s">
        <v>29</v>
      </c>
      <c r="I4939" s="3" t="s">
        <v>70</v>
      </c>
      <c r="J4939" s="3" t="s">
        <v>8168</v>
      </c>
      <c r="K4939" s="3" t="s">
        <v>8172</v>
      </c>
      <c r="L4939" s="3" t="s">
        <v>8169</v>
      </c>
      <c r="M4939" s="26" t="s">
        <v>13723</v>
      </c>
      <c r="N4939"/>
      <c r="O4939" s="3" t="s">
        <v>78</v>
      </c>
      <c r="P4939" s="34">
        <v>0</v>
      </c>
      <c r="Q4939" s="34">
        <v>306.8</v>
      </c>
      <c r="R4939" s="34">
        <v>-306.8</v>
      </c>
      <c r="S4939" s="36">
        <v>-1</v>
      </c>
      <c r="T4939" s="72" t="s">
        <v>78</v>
      </c>
      <c r="U4939" s="34" t="s">
        <v>78</v>
      </c>
      <c r="V4939" s="34" t="s">
        <v>78</v>
      </c>
      <c r="W4939" s="34" t="s">
        <v>78</v>
      </c>
      <c r="X4939" s="36" t="s">
        <v>78</v>
      </c>
      <c r="Y4939" s="36" t="str">
        <f>IFERROR(VLOOKUP(A4939,'Pivot price tier'!$C$8:$L$2270,10,0),"")</f>
        <v/>
      </c>
      <c r="Z4939" s="36" t="str">
        <f>IFERROR(VLOOKUP(A4939,'Pivot price tier by size'!$D$8:$M$2491,10,0),"")</f>
        <v/>
      </c>
      <c r="AA4939" s="36" t="str">
        <f>IFERROR(VLOOKUP(A4939,'Pivot category'!$B$8:$I$2216,8,0),"")</f>
        <v/>
      </c>
      <c r="AB4939" s="3" t="str">
        <f>IF(P4939&lt;$AC$1,"Bottom 5%","")</f>
        <v>Bottom 5%</v>
      </c>
      <c r="AC4939"/>
      <c r="AD4939" s="34" t="s">
        <v>16459</v>
      </c>
      <c r="AE4939" s="34" t="s">
        <v>13941</v>
      </c>
    </row>
    <row r="4940" spans="1:31" hidden="1" x14ac:dyDescent="0.25">
      <c r="A4940" t="s">
        <v>6704</v>
      </c>
      <c r="B4940" t="s">
        <v>814</v>
      </c>
      <c r="C4940" s="3" t="s">
        <v>32</v>
      </c>
      <c r="D4940" s="3" t="s">
        <v>3101</v>
      </c>
      <c r="E4940" s="3">
        <v>0</v>
      </c>
      <c r="F4940" s="3">
        <v>9000</v>
      </c>
      <c r="G4940" s="34">
        <v>9.2899999999999991</v>
      </c>
      <c r="H4940" s="3" t="s">
        <v>29</v>
      </c>
      <c r="I4940" s="3" t="s">
        <v>17</v>
      </c>
      <c r="J4940" s="3" t="s">
        <v>8168</v>
      </c>
      <c r="K4940" s="3" t="s">
        <v>8172</v>
      </c>
      <c r="L4940" s="3" t="s">
        <v>8169</v>
      </c>
      <c r="M4940" s="26" t="s">
        <v>13723</v>
      </c>
      <c r="N4940"/>
      <c r="O4940" s="3" t="s">
        <v>78</v>
      </c>
      <c r="P4940" s="34">
        <v>0</v>
      </c>
      <c r="Q4940" s="34">
        <v>9.2899999999999991</v>
      </c>
      <c r="R4940" s="34">
        <v>-9.2899999999999991</v>
      </c>
      <c r="S4940" s="36">
        <v>-1</v>
      </c>
      <c r="T4940" s="72" t="s">
        <v>78</v>
      </c>
      <c r="U4940" s="34" t="s">
        <v>78</v>
      </c>
      <c r="V4940" s="34" t="s">
        <v>78</v>
      </c>
      <c r="W4940" s="34" t="s">
        <v>78</v>
      </c>
      <c r="X4940" s="36" t="s">
        <v>78</v>
      </c>
      <c r="Y4940" s="36" t="str">
        <f>IFERROR(VLOOKUP(A4940,'Pivot price tier'!$C$8:$L$2270,10,0),"")</f>
        <v/>
      </c>
      <c r="Z4940" s="36" t="str">
        <f>IFERROR(VLOOKUP(A4940,'Pivot price tier by size'!$D$8:$M$2491,10,0),"")</f>
        <v/>
      </c>
      <c r="AA4940" s="36" t="str">
        <f>IFERROR(VLOOKUP(A4940,'Pivot category'!$B$8:$I$2216,8,0),"")</f>
        <v/>
      </c>
      <c r="AB4940" s="3" t="str">
        <f>IF(P4940&lt;$AC$1,"Bottom 5%","")</f>
        <v>Bottom 5%</v>
      </c>
      <c r="AC4940"/>
      <c r="AD4940" s="34" t="s">
        <v>16459</v>
      </c>
      <c r="AE4940" s="34" t="s">
        <v>13941</v>
      </c>
    </row>
    <row r="4941" spans="1:31" hidden="1" x14ac:dyDescent="0.25">
      <c r="A4941" t="s">
        <v>13768</v>
      </c>
      <c r="B4941" t="s">
        <v>13769</v>
      </c>
      <c r="C4941" s="3" t="s">
        <v>32</v>
      </c>
      <c r="D4941" s="3" t="s">
        <v>3103</v>
      </c>
      <c r="E4941" s="3" t="s">
        <v>5141</v>
      </c>
      <c r="F4941" s="3">
        <v>4000</v>
      </c>
      <c r="G4941" s="34">
        <v>9.89</v>
      </c>
      <c r="H4941" s="3" t="s">
        <v>12</v>
      </c>
      <c r="I4941" s="3" t="s">
        <v>13</v>
      </c>
      <c r="J4941" s="3" t="s">
        <v>8168</v>
      </c>
      <c r="K4941" s="3" t="s">
        <v>8172</v>
      </c>
      <c r="L4941" s="3" t="s">
        <v>8169</v>
      </c>
      <c r="M4941" s="26">
        <v>45597</v>
      </c>
      <c r="N4941"/>
      <c r="O4941" s="3" t="s">
        <v>78</v>
      </c>
      <c r="P4941" s="34">
        <v>0</v>
      </c>
      <c r="Q4941" s="34">
        <v>207.69</v>
      </c>
      <c r="R4941" s="34">
        <v>-207.69</v>
      </c>
      <c r="S4941" s="36">
        <v>-1</v>
      </c>
      <c r="T4941" s="72" t="s">
        <v>78</v>
      </c>
      <c r="U4941" s="34" t="s">
        <v>78</v>
      </c>
      <c r="V4941" s="34" t="s">
        <v>78</v>
      </c>
      <c r="W4941" s="34" t="s">
        <v>78</v>
      </c>
      <c r="X4941" s="36" t="s">
        <v>78</v>
      </c>
      <c r="Y4941" s="36" t="str">
        <f>IFERROR(VLOOKUP(A4941,'Pivot price tier'!$C$8:$L$2270,10,0),"")</f>
        <v/>
      </c>
      <c r="Z4941" s="36" t="str">
        <f>IFERROR(VLOOKUP(A4941,'Pivot price tier by size'!$D$8:$M$2491,10,0),"")</f>
        <v/>
      </c>
      <c r="AA4941" s="36" t="str">
        <f>IFERROR(VLOOKUP(A4941,'Pivot category'!$B$8:$I$2216,8,0),"")</f>
        <v/>
      </c>
      <c r="AB4941" s="3" t="str">
        <f>IF(P4941&lt;$AC$1,"Bottom 5%","")</f>
        <v>Bottom 5%</v>
      </c>
      <c r="AC4941"/>
      <c r="AD4941" s="34" t="s">
        <v>16459</v>
      </c>
      <c r="AE4941" s="34" t="s">
        <v>13941</v>
      </c>
    </row>
    <row r="4942" spans="1:31" hidden="1" x14ac:dyDescent="0.25">
      <c r="A4942" t="s">
        <v>6096</v>
      </c>
      <c r="B4942" t="s">
        <v>816</v>
      </c>
      <c r="C4942" s="3" t="s">
        <v>32</v>
      </c>
      <c r="D4942" s="3" t="s">
        <v>3104</v>
      </c>
      <c r="E4942" s="3">
        <v>0</v>
      </c>
      <c r="F4942" s="3">
        <v>4000</v>
      </c>
      <c r="G4942" s="34">
        <v>8.99</v>
      </c>
      <c r="H4942" s="3" t="s">
        <v>29</v>
      </c>
      <c r="I4942" s="3" t="s">
        <v>17</v>
      </c>
      <c r="J4942" s="3" t="s">
        <v>8168</v>
      </c>
      <c r="K4942" s="3" t="s">
        <v>8172</v>
      </c>
      <c r="L4942" s="3" t="s">
        <v>8169</v>
      </c>
      <c r="M4942" s="26" t="s">
        <v>13723</v>
      </c>
      <c r="N4942"/>
      <c r="O4942" s="3" t="s">
        <v>78</v>
      </c>
      <c r="P4942" s="34">
        <v>0</v>
      </c>
      <c r="Q4942" s="34">
        <v>71.92</v>
      </c>
      <c r="R4942" s="34">
        <v>-71.92</v>
      </c>
      <c r="S4942" s="36">
        <v>-1</v>
      </c>
      <c r="T4942" s="72" t="s">
        <v>78</v>
      </c>
      <c r="U4942" s="34">
        <v>107.88</v>
      </c>
      <c r="V4942" s="34">
        <v>0</v>
      </c>
      <c r="W4942" s="34">
        <v>107.88</v>
      </c>
      <c r="X4942" s="36" t="s">
        <v>78</v>
      </c>
      <c r="Y4942" s="36" t="str">
        <f>IFERROR(VLOOKUP(A4942,'Pivot price tier'!$C$8:$L$2270,10,0),"")</f>
        <v/>
      </c>
      <c r="Z4942" s="36" t="str">
        <f>IFERROR(VLOOKUP(A4942,'Pivot price tier by size'!$D$8:$M$2491,10,0),"")</f>
        <v/>
      </c>
      <c r="AA4942" s="36" t="str">
        <f>IFERROR(VLOOKUP(A4942,'Pivot category'!$B$8:$I$2216,8,0),"")</f>
        <v/>
      </c>
      <c r="AB4942" s="3" t="str">
        <f>IF(P4942&lt;$AC$1,"Bottom 5%","")</f>
        <v>Bottom 5%</v>
      </c>
      <c r="AC4942"/>
      <c r="AD4942" s="34" t="s">
        <v>16459</v>
      </c>
      <c r="AE4942" s="34" t="s">
        <v>13941</v>
      </c>
    </row>
    <row r="4943" spans="1:31" hidden="1" x14ac:dyDescent="0.25">
      <c r="A4943" t="s">
        <v>7518</v>
      </c>
      <c r="B4943" t="s">
        <v>5266</v>
      </c>
      <c r="C4943" s="3" t="s">
        <v>36</v>
      </c>
      <c r="D4943" s="3" t="s">
        <v>5191</v>
      </c>
      <c r="E4943" s="3" t="s">
        <v>5093</v>
      </c>
      <c r="F4943" s="3">
        <v>6000</v>
      </c>
      <c r="G4943" s="34">
        <v>24.88</v>
      </c>
      <c r="H4943" s="3" t="s">
        <v>28</v>
      </c>
      <c r="I4943" s="3" t="s">
        <v>21</v>
      </c>
      <c r="J4943" s="3" t="s">
        <v>8173</v>
      </c>
      <c r="K4943" s="3" t="s">
        <v>8172</v>
      </c>
      <c r="L4943" s="3" t="s">
        <v>8166</v>
      </c>
      <c r="M4943" s="26" t="s">
        <v>13723</v>
      </c>
      <c r="N4943"/>
      <c r="O4943" s="3" t="s">
        <v>78</v>
      </c>
      <c r="P4943" s="34">
        <v>0</v>
      </c>
      <c r="Q4943" s="34">
        <v>24.88</v>
      </c>
      <c r="R4943" s="34">
        <v>-24.88</v>
      </c>
      <c r="S4943" s="36">
        <v>-1</v>
      </c>
      <c r="T4943" s="72" t="s">
        <v>78</v>
      </c>
      <c r="U4943" s="34" t="s">
        <v>78</v>
      </c>
      <c r="V4943" s="34" t="s">
        <v>78</v>
      </c>
      <c r="W4943" s="34" t="s">
        <v>78</v>
      </c>
      <c r="X4943" s="36" t="s">
        <v>78</v>
      </c>
      <c r="Y4943" s="36" t="str">
        <f>IFERROR(VLOOKUP(A4943,'Pivot price tier'!$C$8:$L$2270,10,0),"")</f>
        <v/>
      </c>
      <c r="Z4943" s="36" t="str">
        <f>IFERROR(VLOOKUP(A4943,'Pivot price tier by size'!$D$8:$M$2491,10,0),"")</f>
        <v/>
      </c>
      <c r="AA4943" s="36" t="str">
        <f>IFERROR(VLOOKUP(A4943,'Pivot category'!$B$8:$I$2216,8,0),"")</f>
        <v/>
      </c>
      <c r="AB4943" s="3" t="str">
        <f>IF(P4943&lt;$AC$1,"Bottom 5%","")</f>
        <v>Bottom 5%</v>
      </c>
      <c r="AC4943"/>
      <c r="AD4943" s="34" t="s">
        <v>11100</v>
      </c>
      <c r="AE4943" s="34" t="s">
        <v>13951</v>
      </c>
    </row>
    <row r="4944" spans="1:31" hidden="1" x14ac:dyDescent="0.25">
      <c r="A4944" t="s">
        <v>6590</v>
      </c>
      <c r="B4944" t="s">
        <v>5207</v>
      </c>
      <c r="C4944" s="3" t="s">
        <v>32</v>
      </c>
      <c r="D4944" s="3" t="s">
        <v>4806</v>
      </c>
      <c r="E4944" s="3">
        <v>0</v>
      </c>
      <c r="F4944" s="3">
        <v>8000</v>
      </c>
      <c r="G4944" s="34">
        <v>17.989999999999998</v>
      </c>
      <c r="H4944" s="3" t="s">
        <v>12488</v>
      </c>
      <c r="I4944" s="3" t="s">
        <v>19</v>
      </c>
      <c r="J4944" s="3" t="s">
        <v>8165</v>
      </c>
      <c r="K4944" s="3" t="s">
        <v>8185</v>
      </c>
      <c r="L4944" s="3" t="s">
        <v>8169</v>
      </c>
      <c r="M4944" s="26" t="s">
        <v>13723</v>
      </c>
      <c r="N4944"/>
      <c r="O4944" s="3" t="s">
        <v>78</v>
      </c>
      <c r="P4944" s="34">
        <v>0</v>
      </c>
      <c r="Q4944" s="34">
        <v>701.66</v>
      </c>
      <c r="R4944" s="34">
        <v>-701.66</v>
      </c>
      <c r="S4944" s="36">
        <v>-1</v>
      </c>
      <c r="T4944" s="72" t="s">
        <v>78</v>
      </c>
      <c r="U4944" s="34">
        <v>0</v>
      </c>
      <c r="V4944" s="34">
        <v>179.91</v>
      </c>
      <c r="W4944" s="34">
        <v>-179.91</v>
      </c>
      <c r="X4944" s="36">
        <v>-1</v>
      </c>
      <c r="Y4944" s="36" t="str">
        <f>IFERROR(VLOOKUP(A4944,'Pivot price tier'!$C$8:$L$2270,10,0),"")</f>
        <v/>
      </c>
      <c r="Z4944" s="36" t="str">
        <f>IFERROR(VLOOKUP(A4944,'Pivot price tier by size'!$D$8:$M$2491,10,0),"")</f>
        <v/>
      </c>
      <c r="AA4944" s="36" t="str">
        <f>IFERROR(VLOOKUP(A4944,'Pivot category'!$B$8:$I$2216,8,0),"")</f>
        <v/>
      </c>
      <c r="AB4944" s="3" t="str">
        <f>IF(P4944&lt;$AC$1,"Bottom 5%","")</f>
        <v>Bottom 5%</v>
      </c>
      <c r="AC4944"/>
      <c r="AD4944" s="34" t="s">
        <v>16473</v>
      </c>
      <c r="AE4944" s="34" t="s">
        <v>13949</v>
      </c>
    </row>
    <row r="4945" spans="1:31" hidden="1" x14ac:dyDescent="0.25">
      <c r="A4945" t="s">
        <v>11495</v>
      </c>
      <c r="B4945" t="s">
        <v>13770</v>
      </c>
      <c r="C4945" s="3" t="s">
        <v>32</v>
      </c>
      <c r="D4945" s="3" t="s">
        <v>4801</v>
      </c>
      <c r="E4945" s="3" t="s">
        <v>5093</v>
      </c>
      <c r="F4945" s="3">
        <v>5000</v>
      </c>
      <c r="G4945" s="34">
        <v>29.99</v>
      </c>
      <c r="H4945" s="3" t="s">
        <v>27</v>
      </c>
      <c r="I4945" s="3" t="s">
        <v>21</v>
      </c>
      <c r="J4945" s="3" t="s">
        <v>8165</v>
      </c>
      <c r="K4945" s="3" t="s">
        <v>8172</v>
      </c>
      <c r="L4945" s="3" t="s">
        <v>8169</v>
      </c>
      <c r="M4945" s="26">
        <v>45597</v>
      </c>
      <c r="N4945"/>
      <c r="O4945" s="3" t="s">
        <v>78</v>
      </c>
      <c r="P4945" s="34">
        <v>0</v>
      </c>
      <c r="Q4945" s="34">
        <v>0</v>
      </c>
      <c r="R4945" s="34">
        <v>0</v>
      </c>
      <c r="S4945" s="36" t="s">
        <v>78</v>
      </c>
      <c r="T4945" s="72" t="s">
        <v>78</v>
      </c>
      <c r="U4945" s="34" t="s">
        <v>78</v>
      </c>
      <c r="V4945" s="34" t="s">
        <v>78</v>
      </c>
      <c r="W4945" s="34" t="s">
        <v>78</v>
      </c>
      <c r="X4945" s="36" t="s">
        <v>78</v>
      </c>
      <c r="Y4945" s="36" t="str">
        <f>IFERROR(VLOOKUP(A4945,'Pivot price tier'!$C$8:$L$2270,10,0),"")</f>
        <v/>
      </c>
      <c r="Z4945" s="36" t="str">
        <f>IFERROR(VLOOKUP(A4945,'Pivot price tier by size'!$D$8:$M$2491,10,0),"")</f>
        <v/>
      </c>
      <c r="AA4945" s="36" t="str">
        <f>IFERROR(VLOOKUP(A4945,'Pivot category'!$B$8:$I$2216,8,0),"")</f>
        <v/>
      </c>
      <c r="AB4945" s="3" t="str">
        <f>IF(P4945&lt;$AC$1,"Bottom 5%","")</f>
        <v>Bottom 5%</v>
      </c>
      <c r="AC4945"/>
      <c r="AD4945" s="34" t="s">
        <v>11097</v>
      </c>
      <c r="AE4945" s="34" t="s">
        <v>13965</v>
      </c>
    </row>
    <row r="4946" spans="1:31" hidden="1" x14ac:dyDescent="0.25">
      <c r="A4946" t="s">
        <v>6964</v>
      </c>
      <c r="B4946" t="s">
        <v>839</v>
      </c>
      <c r="C4946" s="3" t="s">
        <v>34</v>
      </c>
      <c r="D4946" s="3" t="s">
        <v>3128</v>
      </c>
      <c r="E4946" s="3" t="s">
        <v>5141</v>
      </c>
      <c r="F4946" s="3">
        <v>1000</v>
      </c>
      <c r="G4946" s="34">
        <v>3.89</v>
      </c>
      <c r="H4946" s="3" t="s">
        <v>30</v>
      </c>
      <c r="I4946" s="3" t="s">
        <v>17</v>
      </c>
      <c r="J4946" s="3" t="s">
        <v>8168</v>
      </c>
      <c r="K4946" s="3" t="s">
        <v>8164</v>
      </c>
      <c r="L4946" s="3" t="s">
        <v>8169</v>
      </c>
      <c r="M4946" s="26" t="s">
        <v>13723</v>
      </c>
      <c r="N4946"/>
      <c r="O4946" s="3" t="s">
        <v>78</v>
      </c>
      <c r="P4946" s="34">
        <v>0</v>
      </c>
      <c r="Q4946" s="34">
        <v>73.91</v>
      </c>
      <c r="R4946" s="34">
        <v>-73.91</v>
      </c>
      <c r="S4946" s="36">
        <v>-1</v>
      </c>
      <c r="T4946" s="72" t="s">
        <v>78</v>
      </c>
      <c r="U4946" s="34" t="s">
        <v>78</v>
      </c>
      <c r="V4946" s="34" t="s">
        <v>78</v>
      </c>
      <c r="W4946" s="34" t="s">
        <v>78</v>
      </c>
      <c r="X4946" s="36" t="s">
        <v>78</v>
      </c>
      <c r="Y4946" s="36" t="str">
        <f>IFERROR(VLOOKUP(A4946,'Pivot price tier'!$C$8:$L$2270,10,0),"")</f>
        <v/>
      </c>
      <c r="Z4946" s="36" t="str">
        <f>IFERROR(VLOOKUP(A4946,'Pivot price tier by size'!$D$8:$M$2491,10,0),"")</f>
        <v/>
      </c>
      <c r="AA4946" s="36" t="str">
        <f>IFERROR(VLOOKUP(A4946,'Pivot category'!$B$8:$I$2216,8,0),"")</f>
        <v/>
      </c>
      <c r="AB4946" s="3" t="str">
        <f>IF(P4946&lt;$AC$1,"Bottom 5%","")</f>
        <v>Bottom 5%</v>
      </c>
      <c r="AC4946"/>
      <c r="AD4946" s="34" t="s">
        <v>11097</v>
      </c>
      <c r="AE4946" s="34" t="s">
        <v>13964</v>
      </c>
    </row>
    <row r="4947" spans="1:31" hidden="1" x14ac:dyDescent="0.25">
      <c r="A4947" t="s">
        <v>14093</v>
      </c>
      <c r="B4947" t="s">
        <v>14094</v>
      </c>
      <c r="C4947" s="3" t="s">
        <v>32</v>
      </c>
      <c r="D4947" s="3" t="s">
        <v>13865</v>
      </c>
      <c r="E4947" s="3" t="s">
        <v>5093</v>
      </c>
      <c r="F4947" s="3">
        <v>10000</v>
      </c>
      <c r="G4947" s="34">
        <v>77.989999999999995</v>
      </c>
      <c r="H4947" s="3" t="s">
        <v>12489</v>
      </c>
      <c r="I4947" s="3" t="s">
        <v>15</v>
      </c>
      <c r="J4947" s="3" t="s">
        <v>8171</v>
      </c>
      <c r="K4947" s="3" t="s">
        <v>8164</v>
      </c>
      <c r="L4947" s="3" t="s">
        <v>68</v>
      </c>
      <c r="M4947" s="26">
        <v>45627</v>
      </c>
      <c r="N4947"/>
      <c r="O4947" s="3" t="s">
        <v>78</v>
      </c>
      <c r="P4947" s="34">
        <v>0</v>
      </c>
      <c r="Q4947" s="34">
        <v>1403.82</v>
      </c>
      <c r="R4947" s="34">
        <v>-1403.82</v>
      </c>
      <c r="S4947" s="36">
        <v>-1</v>
      </c>
      <c r="T4947" s="72" t="s">
        <v>78</v>
      </c>
      <c r="U4947" s="34" t="s">
        <v>78</v>
      </c>
      <c r="V4947" s="34" t="s">
        <v>78</v>
      </c>
      <c r="W4947" s="34" t="s">
        <v>78</v>
      </c>
      <c r="X4947" s="36" t="s">
        <v>78</v>
      </c>
      <c r="Y4947" s="36" t="str">
        <f>IFERROR(VLOOKUP(A4947,'Pivot price tier'!$C$8:$L$2270,10,0),"")</f>
        <v>X</v>
      </c>
      <c r="Z4947" s="36" t="str">
        <f>IFERROR(VLOOKUP(A4947,'Pivot price tier by size'!$D$8:$M$2491,10,0),"")</f>
        <v>X</v>
      </c>
      <c r="AA4947" s="36" t="str">
        <f>IFERROR(VLOOKUP(A4947,'Pivot category'!$B$8:$I$2216,8,0),"")</f>
        <v>X</v>
      </c>
      <c r="AB4947" s="3" t="str">
        <f>IF(P4947&lt;$AC$1,"Bottom 5%","")</f>
        <v>Bottom 5%</v>
      </c>
      <c r="AC4947"/>
      <c r="AD4947" s="34" t="s">
        <v>16459</v>
      </c>
      <c r="AE4947" s="34" t="s">
        <v>13941</v>
      </c>
    </row>
    <row r="4948" spans="1:31" hidden="1" x14ac:dyDescent="0.25">
      <c r="A4948" t="s">
        <v>12937</v>
      </c>
      <c r="B4948" t="s">
        <v>12938</v>
      </c>
      <c r="C4948" s="3" t="s">
        <v>38</v>
      </c>
      <c r="D4948" s="3" t="s">
        <v>3139</v>
      </c>
      <c r="E4948" s="3" t="s">
        <v>5093</v>
      </c>
      <c r="F4948" s="3">
        <v>5000</v>
      </c>
      <c r="G4948" s="34">
        <v>60.99</v>
      </c>
      <c r="H4948" s="3" t="s">
        <v>12</v>
      </c>
      <c r="I4948" s="3" t="s">
        <v>21</v>
      </c>
      <c r="J4948" s="3" t="s">
        <v>8165</v>
      </c>
      <c r="K4948" s="3" t="s">
        <v>8172</v>
      </c>
      <c r="L4948" s="3" t="s">
        <v>8169</v>
      </c>
      <c r="M4948" s="26">
        <v>45474</v>
      </c>
      <c r="N4948"/>
      <c r="O4948" s="3" t="s">
        <v>78</v>
      </c>
      <c r="P4948" s="34">
        <v>0</v>
      </c>
      <c r="Q4948" s="34">
        <v>60.99</v>
      </c>
      <c r="R4948" s="34">
        <v>-60.99</v>
      </c>
      <c r="S4948" s="36">
        <v>-1</v>
      </c>
      <c r="T4948" s="72" t="s">
        <v>78</v>
      </c>
      <c r="U4948" s="34" t="s">
        <v>78</v>
      </c>
      <c r="V4948" s="34" t="s">
        <v>78</v>
      </c>
      <c r="W4948" s="34" t="s">
        <v>78</v>
      </c>
      <c r="X4948" s="36" t="s">
        <v>78</v>
      </c>
      <c r="Y4948" s="36" t="str">
        <f>IFERROR(VLOOKUP(A4948,'Pivot price tier'!$C$8:$L$2270,10,0),"")</f>
        <v/>
      </c>
      <c r="Z4948" s="36" t="str">
        <f>IFERROR(VLOOKUP(A4948,'Pivot price tier by size'!$D$8:$M$2491,10,0),"")</f>
        <v/>
      </c>
      <c r="AA4948" s="36" t="str">
        <f>IFERROR(VLOOKUP(A4948,'Pivot category'!$B$8:$I$2216,8,0),"")</f>
        <v/>
      </c>
      <c r="AB4948" s="3" t="str">
        <f>IF(P4948&lt;$AC$1,"Bottom 5%","")</f>
        <v>Bottom 5%</v>
      </c>
      <c r="AC4948"/>
      <c r="AD4948" s="34" t="s">
        <v>78</v>
      </c>
      <c r="AE4948" s="34" t="s">
        <v>78</v>
      </c>
    </row>
    <row r="4949" spans="1:31" hidden="1" x14ac:dyDescent="0.25">
      <c r="A4949" t="s">
        <v>7233</v>
      </c>
      <c r="B4949" t="s">
        <v>850</v>
      </c>
      <c r="C4949" s="3" t="s">
        <v>69</v>
      </c>
      <c r="D4949" s="3" t="s">
        <v>3142</v>
      </c>
      <c r="E4949" s="3" t="s">
        <v>5093</v>
      </c>
      <c r="F4949" s="3">
        <v>4000</v>
      </c>
      <c r="G4949" s="34">
        <v>0.59</v>
      </c>
      <c r="H4949" s="3" t="s">
        <v>12</v>
      </c>
      <c r="I4949" s="3" t="s">
        <v>70</v>
      </c>
      <c r="J4949" s="3" t="s">
        <v>8165</v>
      </c>
      <c r="K4949" s="3" t="s">
        <v>8172</v>
      </c>
      <c r="L4949" s="3" t="s">
        <v>8169</v>
      </c>
      <c r="M4949" s="26" t="s">
        <v>13723</v>
      </c>
      <c r="N4949"/>
      <c r="O4949" s="3" t="s">
        <v>78</v>
      </c>
      <c r="P4949" s="34">
        <v>0</v>
      </c>
      <c r="Q4949" s="34">
        <v>12.98</v>
      </c>
      <c r="R4949" s="34">
        <v>-12.98</v>
      </c>
      <c r="S4949" s="36">
        <v>-1</v>
      </c>
      <c r="T4949" s="72" t="s">
        <v>78</v>
      </c>
      <c r="U4949" s="34">
        <v>0</v>
      </c>
      <c r="V4949" s="34">
        <v>70.8</v>
      </c>
      <c r="W4949" s="34">
        <v>-70.8</v>
      </c>
      <c r="X4949" s="36">
        <v>-1</v>
      </c>
      <c r="Y4949" s="36" t="str">
        <f>IFERROR(VLOOKUP(A4949,'Pivot price tier'!$C$8:$L$2270,10,0),"")</f>
        <v/>
      </c>
      <c r="Z4949" s="36" t="str">
        <f>IFERROR(VLOOKUP(A4949,'Pivot price tier by size'!$D$8:$M$2491,10,0),"")</f>
        <v/>
      </c>
      <c r="AA4949" s="36" t="str">
        <f>IFERROR(VLOOKUP(A4949,'Pivot category'!$B$8:$I$2216,8,0),"")</f>
        <v/>
      </c>
      <c r="AB4949" s="3" t="str">
        <f>IF(P4949&lt;$AC$1,"Bottom 5%","")</f>
        <v>Bottom 5%</v>
      </c>
      <c r="AC4949"/>
      <c r="AD4949" s="34" t="s">
        <v>16459</v>
      </c>
      <c r="AE4949" s="34" t="s">
        <v>13941</v>
      </c>
    </row>
    <row r="4950" spans="1:31" hidden="1" x14ac:dyDescent="0.25">
      <c r="A4950" t="s">
        <v>5578</v>
      </c>
      <c r="B4950" t="s">
        <v>863</v>
      </c>
      <c r="C4950" s="3" t="s">
        <v>32</v>
      </c>
      <c r="D4950" s="3" t="s">
        <v>3155</v>
      </c>
      <c r="E4950" s="3">
        <v>0</v>
      </c>
      <c r="F4950" s="3">
        <v>1000</v>
      </c>
      <c r="G4950" s="34">
        <v>15.59</v>
      </c>
      <c r="H4950" s="3" t="s">
        <v>27</v>
      </c>
      <c r="I4950" s="3" t="s">
        <v>17</v>
      </c>
      <c r="J4950" s="3" t="s">
        <v>8168</v>
      </c>
      <c r="K4950" s="3" t="s">
        <v>8170</v>
      </c>
      <c r="L4950" s="3" t="s">
        <v>8166</v>
      </c>
      <c r="M4950" s="26" t="s">
        <v>13723</v>
      </c>
      <c r="N4950"/>
      <c r="O4950" s="3" t="s">
        <v>78</v>
      </c>
      <c r="P4950" s="34">
        <v>0</v>
      </c>
      <c r="Q4950" s="34">
        <v>97.75</v>
      </c>
      <c r="R4950" s="34">
        <v>-97.75</v>
      </c>
      <c r="S4950" s="36">
        <v>-1</v>
      </c>
      <c r="T4950" s="72" t="s">
        <v>78</v>
      </c>
      <c r="U4950" s="34" t="s">
        <v>78</v>
      </c>
      <c r="V4950" s="34" t="s">
        <v>78</v>
      </c>
      <c r="W4950" s="34" t="s">
        <v>78</v>
      </c>
      <c r="X4950" s="36" t="s">
        <v>78</v>
      </c>
      <c r="Y4950" s="36" t="str">
        <f>IFERROR(VLOOKUP(A4950,'Pivot price tier'!$C$8:$L$2270,10,0),"")</f>
        <v/>
      </c>
      <c r="Z4950" s="36" t="str">
        <f>IFERROR(VLOOKUP(A4950,'Pivot price tier by size'!$D$8:$M$2491,10,0),"")</f>
        <v/>
      </c>
      <c r="AA4950" s="36" t="str">
        <f>IFERROR(VLOOKUP(A4950,'Pivot category'!$B$8:$I$2216,8,0),"")</f>
        <v/>
      </c>
      <c r="AB4950" s="3" t="str">
        <f>IF(P4950&lt;$AC$1,"Bottom 5%","")</f>
        <v>Bottom 5%</v>
      </c>
      <c r="AC4950"/>
      <c r="AD4950" s="34" t="s">
        <v>16459</v>
      </c>
      <c r="AE4950" s="34" t="s">
        <v>13980</v>
      </c>
    </row>
    <row r="4951" spans="1:31" hidden="1" x14ac:dyDescent="0.25">
      <c r="A4951" t="s">
        <v>7251</v>
      </c>
      <c r="B4951" t="s">
        <v>869</v>
      </c>
      <c r="C4951" s="3" t="s">
        <v>69</v>
      </c>
      <c r="D4951" s="3" t="s">
        <v>3161</v>
      </c>
      <c r="E4951" s="3">
        <v>0</v>
      </c>
      <c r="F4951" s="3">
        <v>5000</v>
      </c>
      <c r="G4951" s="34">
        <v>1.49</v>
      </c>
      <c r="H4951" s="3" t="s">
        <v>27</v>
      </c>
      <c r="I4951" s="3" t="s">
        <v>70</v>
      </c>
      <c r="J4951" s="3" t="s">
        <v>8165</v>
      </c>
      <c r="K4951" s="3" t="s">
        <v>8172</v>
      </c>
      <c r="L4951" s="3" t="s">
        <v>8169</v>
      </c>
      <c r="M4951" s="26" t="s">
        <v>13723</v>
      </c>
      <c r="N4951"/>
      <c r="O4951" s="3" t="s">
        <v>78</v>
      </c>
      <c r="P4951" s="34">
        <v>0</v>
      </c>
      <c r="Q4951" s="34">
        <v>67.83</v>
      </c>
      <c r="R4951" s="34">
        <v>-67.83</v>
      </c>
      <c r="S4951" s="36">
        <v>-1</v>
      </c>
      <c r="T4951" s="72" t="s">
        <v>78</v>
      </c>
      <c r="U4951" s="34" t="s">
        <v>78</v>
      </c>
      <c r="V4951" s="34" t="s">
        <v>78</v>
      </c>
      <c r="W4951" s="34" t="s">
        <v>78</v>
      </c>
      <c r="X4951" s="36" t="s">
        <v>78</v>
      </c>
      <c r="Y4951" s="36" t="str">
        <f>IFERROR(VLOOKUP(A4951,'Pivot price tier'!$C$8:$L$2270,10,0),"")</f>
        <v/>
      </c>
      <c r="Z4951" s="36" t="str">
        <f>IFERROR(VLOOKUP(A4951,'Pivot price tier by size'!$D$8:$M$2491,10,0),"")</f>
        <v/>
      </c>
      <c r="AA4951" s="36" t="str">
        <f>IFERROR(VLOOKUP(A4951,'Pivot category'!$B$8:$I$2216,8,0),"")</f>
        <v/>
      </c>
      <c r="AB4951" s="3" t="str">
        <f>IF(P4951&lt;$AC$1,"Bottom 5%","")</f>
        <v>Bottom 5%</v>
      </c>
      <c r="AC4951"/>
      <c r="AD4951" s="34" t="s">
        <v>16459</v>
      </c>
      <c r="AE4951" s="34" t="s">
        <v>13980</v>
      </c>
    </row>
    <row r="4952" spans="1:31" hidden="1" x14ac:dyDescent="0.25">
      <c r="A4952" t="s">
        <v>10988</v>
      </c>
      <c r="B4952" t="s">
        <v>10989</v>
      </c>
      <c r="C4952" s="3" t="s">
        <v>32</v>
      </c>
      <c r="D4952" s="3" t="s">
        <v>10450</v>
      </c>
      <c r="E4952" s="3" t="s">
        <v>5093</v>
      </c>
      <c r="F4952" s="3">
        <v>7000</v>
      </c>
      <c r="G4952" s="34">
        <v>139.99</v>
      </c>
      <c r="H4952" s="3" t="s">
        <v>27</v>
      </c>
      <c r="I4952" s="3" t="s">
        <v>74</v>
      </c>
      <c r="J4952" s="3" t="s">
        <v>8171</v>
      </c>
      <c r="K4952" s="3" t="s">
        <v>8164</v>
      </c>
      <c r="L4952" s="3" t="s">
        <v>68</v>
      </c>
      <c r="M4952" s="26" t="s">
        <v>13723</v>
      </c>
      <c r="N4952"/>
      <c r="O4952" s="3">
        <v>1</v>
      </c>
      <c r="P4952" s="34">
        <v>0</v>
      </c>
      <c r="Q4952" s="34">
        <v>419.97</v>
      </c>
      <c r="R4952" s="34">
        <v>-419.97</v>
      </c>
      <c r="S4952" s="36">
        <v>-1</v>
      </c>
      <c r="T4952" s="72">
        <v>0</v>
      </c>
      <c r="U4952" s="34">
        <v>0</v>
      </c>
      <c r="V4952" s="34">
        <v>839.94</v>
      </c>
      <c r="W4952" s="34">
        <v>-839.94</v>
      </c>
      <c r="X4952" s="36">
        <v>-1</v>
      </c>
      <c r="Y4952" s="36" t="str">
        <f>IFERROR(VLOOKUP(A4952,'Pivot price tier'!$C$8:$L$2270,10,0),"")</f>
        <v>X</v>
      </c>
      <c r="Z4952" s="36" t="str">
        <f>IFERROR(VLOOKUP(A4952,'Pivot price tier by size'!$D$8:$M$2491,10,0),"")</f>
        <v>X</v>
      </c>
      <c r="AA4952" s="36" t="str">
        <f>IFERROR(VLOOKUP(A4952,'Pivot category'!$B$8:$I$2216,8,0),"")</f>
        <v>X</v>
      </c>
      <c r="AB4952" s="3" t="str">
        <f>IF(P4952&lt;$AC$1,"Bottom 5%","")</f>
        <v>Bottom 5%</v>
      </c>
      <c r="AC4952"/>
      <c r="AD4952" s="34" t="s">
        <v>11097</v>
      </c>
      <c r="AE4952" s="34" t="s">
        <v>13940</v>
      </c>
    </row>
    <row r="4953" spans="1:31" hidden="1" x14ac:dyDescent="0.25">
      <c r="A4953" t="s">
        <v>11497</v>
      </c>
      <c r="B4953" t="s">
        <v>12225</v>
      </c>
      <c r="C4953" s="3" t="s">
        <v>32</v>
      </c>
      <c r="D4953" s="3" t="s">
        <v>10609</v>
      </c>
      <c r="E4953" s="3">
        <v>0</v>
      </c>
      <c r="F4953" s="3">
        <v>30000</v>
      </c>
      <c r="G4953" s="34">
        <v>57.99</v>
      </c>
      <c r="H4953" s="3" t="s">
        <v>29</v>
      </c>
      <c r="I4953" s="3" t="s">
        <v>15</v>
      </c>
      <c r="J4953" s="3" t="s">
        <v>13256</v>
      </c>
      <c r="K4953" s="3" t="s">
        <v>8176</v>
      </c>
      <c r="L4953" s="3" t="s">
        <v>68</v>
      </c>
      <c r="M4953" s="26">
        <v>45200</v>
      </c>
      <c r="N4953"/>
      <c r="O4953" s="3">
        <v>2</v>
      </c>
      <c r="P4953" s="34">
        <v>0</v>
      </c>
      <c r="Q4953" s="34">
        <v>1449.75</v>
      </c>
      <c r="R4953" s="34">
        <v>-1449.75</v>
      </c>
      <c r="S4953" s="36">
        <v>-1</v>
      </c>
      <c r="T4953" s="72">
        <v>0</v>
      </c>
      <c r="U4953" s="34">
        <v>5219.1000000000004</v>
      </c>
      <c r="V4953" s="34">
        <v>4929.1499999999996</v>
      </c>
      <c r="W4953" s="34">
        <v>289.95000000000073</v>
      </c>
      <c r="X4953" s="36">
        <v>5.8823529411764941E-2</v>
      </c>
      <c r="Y4953" s="36" t="str">
        <f>IFERROR(VLOOKUP(A4953,'Pivot price tier'!$C$8:$L$2270,10,0),"")</f>
        <v/>
      </c>
      <c r="Z4953" s="36" t="str">
        <f>IFERROR(VLOOKUP(A4953,'Pivot price tier by size'!$D$8:$M$2491,10,0),"")</f>
        <v/>
      </c>
      <c r="AA4953" s="36" t="str">
        <f>IFERROR(VLOOKUP(A4953,'Pivot category'!$B$8:$I$2216,8,0),"")</f>
        <v/>
      </c>
      <c r="AB4953" s="3" t="str">
        <f>IF(P4953&lt;$AC$1,"Bottom 5%","")</f>
        <v>Bottom 5%</v>
      </c>
      <c r="AC4953"/>
      <c r="AD4953" s="34" t="s">
        <v>16499</v>
      </c>
      <c r="AE4953" s="34" t="s">
        <v>13956</v>
      </c>
    </row>
    <row r="4954" spans="1:31" hidden="1" x14ac:dyDescent="0.25">
      <c r="A4954" t="s">
        <v>7187</v>
      </c>
      <c r="B4954" t="s">
        <v>4751</v>
      </c>
      <c r="C4954" s="3" t="s">
        <v>69</v>
      </c>
      <c r="D4954" s="3" t="s">
        <v>4774</v>
      </c>
      <c r="E4954" s="3" t="s">
        <v>5093</v>
      </c>
      <c r="F4954" s="3">
        <v>1000</v>
      </c>
      <c r="G4954" s="34">
        <v>2.39</v>
      </c>
      <c r="H4954" s="3" t="s">
        <v>28</v>
      </c>
      <c r="I4954" s="3" t="s">
        <v>70</v>
      </c>
      <c r="J4954" s="3" t="s">
        <v>8165</v>
      </c>
      <c r="K4954" s="3" t="s">
        <v>8164</v>
      </c>
      <c r="L4954" s="3" t="s">
        <v>8169</v>
      </c>
      <c r="M4954" s="26" t="s">
        <v>13723</v>
      </c>
      <c r="N4954"/>
      <c r="O4954" s="3" t="s">
        <v>78</v>
      </c>
      <c r="P4954" s="34">
        <v>0</v>
      </c>
      <c r="Q4954" s="34">
        <v>11.95</v>
      </c>
      <c r="R4954" s="34">
        <v>-11.95</v>
      </c>
      <c r="S4954" s="36">
        <v>-1</v>
      </c>
      <c r="T4954" s="72" t="s">
        <v>78</v>
      </c>
      <c r="U4954" s="34" t="s">
        <v>78</v>
      </c>
      <c r="V4954" s="34" t="s">
        <v>78</v>
      </c>
      <c r="W4954" s="34" t="s">
        <v>78</v>
      </c>
      <c r="X4954" s="36" t="s">
        <v>78</v>
      </c>
      <c r="Y4954" s="36" t="str">
        <f>IFERROR(VLOOKUP(A4954,'Pivot price tier'!$C$8:$L$2270,10,0),"")</f>
        <v/>
      </c>
      <c r="Z4954" s="36" t="str">
        <f>IFERROR(VLOOKUP(A4954,'Pivot price tier by size'!$D$8:$M$2491,10,0),"")</f>
        <v/>
      </c>
      <c r="AA4954" s="36" t="str">
        <f>IFERROR(VLOOKUP(A4954,'Pivot category'!$B$8:$I$2216,8,0),"")</f>
        <v/>
      </c>
      <c r="AB4954" s="3" t="str">
        <f>IF(P4954&lt;$AC$1,"Bottom 5%","")</f>
        <v>Bottom 5%</v>
      </c>
      <c r="AC4954"/>
      <c r="AD4954" s="34" t="s">
        <v>16491</v>
      </c>
      <c r="AE4954" s="34" t="s">
        <v>13955</v>
      </c>
    </row>
    <row r="4955" spans="1:31" hidden="1" x14ac:dyDescent="0.25">
      <c r="A4955" t="s">
        <v>12336</v>
      </c>
      <c r="B4955" t="s">
        <v>12337</v>
      </c>
      <c r="C4955" s="3" t="s">
        <v>32</v>
      </c>
      <c r="D4955" s="3" t="s">
        <v>12081</v>
      </c>
      <c r="E4955" s="3" t="s">
        <v>5093</v>
      </c>
      <c r="F4955" s="3">
        <v>70000</v>
      </c>
      <c r="G4955" s="34">
        <v>42.99</v>
      </c>
      <c r="H4955" s="3" t="s">
        <v>25</v>
      </c>
      <c r="I4955" s="3" t="s">
        <v>15</v>
      </c>
      <c r="J4955" s="3" t="s">
        <v>8168</v>
      </c>
      <c r="K4955" s="3" t="s">
        <v>8170</v>
      </c>
      <c r="L4955" s="3" t="s">
        <v>8166</v>
      </c>
      <c r="M4955" s="26">
        <v>45261</v>
      </c>
      <c r="N4955"/>
      <c r="O4955" s="3">
        <v>1</v>
      </c>
      <c r="P4955" s="34">
        <v>0</v>
      </c>
      <c r="Q4955" s="34">
        <v>1535.64</v>
      </c>
      <c r="R4955" s="34">
        <v>-1535.64</v>
      </c>
      <c r="S4955" s="36">
        <v>-1</v>
      </c>
      <c r="T4955" s="72">
        <v>0</v>
      </c>
      <c r="U4955" s="34">
        <v>0</v>
      </c>
      <c r="V4955" s="34">
        <v>558.87</v>
      </c>
      <c r="W4955" s="34">
        <v>-558.87</v>
      </c>
      <c r="X4955" s="36">
        <v>-1</v>
      </c>
      <c r="Y4955" s="36" t="str">
        <f>IFERROR(VLOOKUP(A4955,'Pivot price tier'!$C$8:$L$2270,10,0),"")</f>
        <v/>
      </c>
      <c r="Z4955" s="36" t="str">
        <f>IFERROR(VLOOKUP(A4955,'Pivot price tier by size'!$D$8:$M$2491,10,0),"")</f>
        <v/>
      </c>
      <c r="AA4955" s="36" t="str">
        <f>IFERROR(VLOOKUP(A4955,'Pivot category'!$B$8:$I$2216,8,0),"")</f>
        <v/>
      </c>
      <c r="AB4955" s="3" t="str">
        <f>IF(P4955&lt;$AC$1,"Bottom 5%","")</f>
        <v>Bottom 5%</v>
      </c>
      <c r="AC4955"/>
      <c r="AD4955" s="34" t="s">
        <v>11097</v>
      </c>
      <c r="AE4955" s="34" t="s">
        <v>13965</v>
      </c>
    </row>
    <row r="4956" spans="1:31" hidden="1" x14ac:dyDescent="0.25">
      <c r="A4956" t="s">
        <v>5876</v>
      </c>
      <c r="B4956" t="s">
        <v>885</v>
      </c>
      <c r="C4956" s="3" t="s">
        <v>32</v>
      </c>
      <c r="D4956" s="3" t="s">
        <v>3177</v>
      </c>
      <c r="E4956" s="3" t="s">
        <v>5093</v>
      </c>
      <c r="F4956" s="3">
        <v>1000</v>
      </c>
      <c r="G4956" s="34">
        <v>21.99</v>
      </c>
      <c r="H4956" s="3" t="s">
        <v>12</v>
      </c>
      <c r="I4956" s="3" t="s">
        <v>21</v>
      </c>
      <c r="J4956" s="3" t="s">
        <v>8165</v>
      </c>
      <c r="K4956" s="3" t="s">
        <v>8164</v>
      </c>
      <c r="L4956" s="3" t="s">
        <v>8169</v>
      </c>
      <c r="M4956" s="26" t="s">
        <v>13723</v>
      </c>
      <c r="N4956"/>
      <c r="O4956" s="3" t="s">
        <v>78</v>
      </c>
      <c r="P4956" s="34">
        <v>0</v>
      </c>
      <c r="Q4956" s="34">
        <v>11.99</v>
      </c>
      <c r="R4956" s="34">
        <v>-11.99</v>
      </c>
      <c r="S4956" s="36">
        <v>-1</v>
      </c>
      <c r="T4956" s="72" t="s">
        <v>78</v>
      </c>
      <c r="U4956" s="34" t="s">
        <v>78</v>
      </c>
      <c r="V4956" s="34" t="s">
        <v>78</v>
      </c>
      <c r="W4956" s="34" t="s">
        <v>78</v>
      </c>
      <c r="X4956" s="36" t="s">
        <v>78</v>
      </c>
      <c r="Y4956" s="36" t="str">
        <f>IFERROR(VLOOKUP(A4956,'Pivot price tier'!$C$8:$L$2270,10,0),"")</f>
        <v/>
      </c>
      <c r="Z4956" s="36" t="str">
        <f>IFERROR(VLOOKUP(A4956,'Pivot price tier by size'!$D$8:$M$2491,10,0),"")</f>
        <v/>
      </c>
      <c r="AA4956" s="36" t="str">
        <f>IFERROR(VLOOKUP(A4956,'Pivot category'!$B$8:$I$2216,8,0),"")</f>
        <v/>
      </c>
      <c r="AB4956" s="3" t="str">
        <f>IF(P4956&lt;$AC$1,"Bottom 5%","")</f>
        <v>Bottom 5%</v>
      </c>
      <c r="AC4956"/>
      <c r="AD4956" s="34" t="s">
        <v>78</v>
      </c>
      <c r="AE4956" s="34" t="s">
        <v>78</v>
      </c>
    </row>
    <row r="4957" spans="1:31" hidden="1" x14ac:dyDescent="0.25">
      <c r="A4957" t="s">
        <v>7481</v>
      </c>
      <c r="B4957" t="s">
        <v>899</v>
      </c>
      <c r="C4957" s="3" t="s">
        <v>36</v>
      </c>
      <c r="D4957" s="3" t="s">
        <v>3194</v>
      </c>
      <c r="E4957" s="3" t="s">
        <v>5093</v>
      </c>
      <c r="F4957" s="3">
        <v>4000</v>
      </c>
      <c r="G4957" s="34">
        <v>16.79</v>
      </c>
      <c r="H4957" s="3" t="s">
        <v>28</v>
      </c>
      <c r="I4957" s="3" t="s">
        <v>19</v>
      </c>
      <c r="J4957" s="3" t="s">
        <v>8165</v>
      </c>
      <c r="K4957" s="3" t="s">
        <v>8172</v>
      </c>
      <c r="L4957" s="3" t="s">
        <v>8169</v>
      </c>
      <c r="M4957" s="26" t="s">
        <v>13723</v>
      </c>
      <c r="N4957"/>
      <c r="O4957" s="3" t="s">
        <v>78</v>
      </c>
      <c r="P4957" s="34">
        <v>0</v>
      </c>
      <c r="Q4957" s="34">
        <v>1561.47</v>
      </c>
      <c r="R4957" s="34">
        <v>-1561.47</v>
      </c>
      <c r="S4957" s="36">
        <v>-1</v>
      </c>
      <c r="T4957" s="72" t="s">
        <v>78</v>
      </c>
      <c r="U4957" s="34" t="s">
        <v>78</v>
      </c>
      <c r="V4957" s="34" t="s">
        <v>78</v>
      </c>
      <c r="W4957" s="34" t="s">
        <v>78</v>
      </c>
      <c r="X4957" s="36" t="s">
        <v>78</v>
      </c>
      <c r="Y4957" s="36" t="str">
        <f>IFERROR(VLOOKUP(A4957,'Pivot price tier'!$C$8:$L$2270,10,0),"")</f>
        <v/>
      </c>
      <c r="Z4957" s="36" t="str">
        <f>IFERROR(VLOOKUP(A4957,'Pivot price tier by size'!$D$8:$M$2491,10,0),"")</f>
        <v/>
      </c>
      <c r="AA4957" s="36" t="str">
        <f>IFERROR(VLOOKUP(A4957,'Pivot category'!$B$8:$I$2216,8,0),"")</f>
        <v/>
      </c>
      <c r="AB4957" s="3" t="str">
        <f>IF(P4957&lt;$AC$1,"Bottom 5%","")</f>
        <v>Bottom 5%</v>
      </c>
      <c r="AC4957"/>
      <c r="AD4957" s="34" t="s">
        <v>11097</v>
      </c>
      <c r="AE4957" s="34" t="s">
        <v>13940</v>
      </c>
    </row>
    <row r="4958" spans="1:31" hidden="1" x14ac:dyDescent="0.25">
      <c r="A4958" t="s">
        <v>13533</v>
      </c>
      <c r="B4958" t="s">
        <v>13534</v>
      </c>
      <c r="C4958" s="3" t="s">
        <v>69</v>
      </c>
      <c r="D4958" s="3" t="s">
        <v>3199</v>
      </c>
      <c r="E4958" s="3" t="s">
        <v>5093</v>
      </c>
      <c r="F4958" s="3">
        <v>4000</v>
      </c>
      <c r="G4958" s="34">
        <v>1.99</v>
      </c>
      <c r="H4958" s="3" t="s">
        <v>28</v>
      </c>
      <c r="I4958" s="3" t="s">
        <v>70</v>
      </c>
      <c r="J4958" s="3" t="s">
        <v>8165</v>
      </c>
      <c r="K4958" s="3" t="s">
        <v>8172</v>
      </c>
      <c r="L4958" s="3" t="s">
        <v>8169</v>
      </c>
      <c r="M4958" s="26">
        <v>45597</v>
      </c>
      <c r="N4958"/>
      <c r="O4958" s="3" t="s">
        <v>78</v>
      </c>
      <c r="P4958" s="34">
        <v>0</v>
      </c>
      <c r="Q4958" s="34">
        <v>71.64</v>
      </c>
      <c r="R4958" s="34">
        <v>-71.64</v>
      </c>
      <c r="S4958" s="36">
        <v>-1</v>
      </c>
      <c r="T4958" s="72" t="s">
        <v>78</v>
      </c>
      <c r="U4958" s="34" t="s">
        <v>78</v>
      </c>
      <c r="V4958" s="34" t="s">
        <v>78</v>
      </c>
      <c r="W4958" s="34" t="s">
        <v>78</v>
      </c>
      <c r="X4958" s="36" t="s">
        <v>78</v>
      </c>
      <c r="Y4958" s="36" t="str">
        <f>IFERROR(VLOOKUP(A4958,'Pivot price tier'!$C$8:$L$2270,10,0),"")</f>
        <v/>
      </c>
      <c r="Z4958" s="36" t="str">
        <f>IFERROR(VLOOKUP(A4958,'Pivot price tier by size'!$D$8:$M$2491,10,0),"")</f>
        <v/>
      </c>
      <c r="AA4958" s="36" t="str">
        <f>IFERROR(VLOOKUP(A4958,'Pivot category'!$B$8:$I$2216,8,0),"")</f>
        <v/>
      </c>
      <c r="AB4958" s="3" t="str">
        <f>IF(P4958&lt;$AC$1,"Bottom 5%","")</f>
        <v>Bottom 5%</v>
      </c>
      <c r="AC4958"/>
      <c r="AD4958" s="34" t="s">
        <v>11100</v>
      </c>
      <c r="AE4958" s="34" t="s">
        <v>13999</v>
      </c>
    </row>
    <row r="4959" spans="1:31" hidden="1" x14ac:dyDescent="0.25">
      <c r="A4959" t="s">
        <v>6354</v>
      </c>
      <c r="B4959" t="s">
        <v>5272</v>
      </c>
      <c r="C4959" s="3" t="s">
        <v>32</v>
      </c>
      <c r="D4959" s="3" t="s">
        <v>5225</v>
      </c>
      <c r="E4959" s="3">
        <v>0</v>
      </c>
      <c r="F4959" s="3">
        <v>10000</v>
      </c>
      <c r="G4959" s="34">
        <v>6.83</v>
      </c>
      <c r="H4959" s="3" t="s">
        <v>29</v>
      </c>
      <c r="I4959" s="3" t="s">
        <v>17</v>
      </c>
      <c r="J4959" s="3" t="s">
        <v>8165</v>
      </c>
      <c r="K4959" s="3" t="s">
        <v>8164</v>
      </c>
      <c r="L4959" s="3" t="s">
        <v>8169</v>
      </c>
      <c r="M4959" s="26" t="s">
        <v>13723</v>
      </c>
      <c r="N4959"/>
      <c r="O4959" s="3" t="s">
        <v>78</v>
      </c>
      <c r="P4959" s="34">
        <v>0</v>
      </c>
      <c r="Q4959" s="34">
        <v>6.83</v>
      </c>
      <c r="R4959" s="34">
        <v>-6.83</v>
      </c>
      <c r="S4959" s="36">
        <v>-1</v>
      </c>
      <c r="T4959" s="72" t="s">
        <v>78</v>
      </c>
      <c r="U4959" s="34" t="s">
        <v>78</v>
      </c>
      <c r="V4959" s="34" t="s">
        <v>78</v>
      </c>
      <c r="W4959" s="34" t="s">
        <v>78</v>
      </c>
      <c r="X4959" s="36" t="s">
        <v>78</v>
      </c>
      <c r="Y4959" s="36" t="str">
        <f>IFERROR(VLOOKUP(A4959,'Pivot price tier'!$C$8:$L$2270,10,0),"")</f>
        <v/>
      </c>
      <c r="Z4959" s="36" t="str">
        <f>IFERROR(VLOOKUP(A4959,'Pivot price tier by size'!$D$8:$M$2491,10,0),"")</f>
        <v/>
      </c>
      <c r="AA4959" s="36" t="str">
        <f>IFERROR(VLOOKUP(A4959,'Pivot category'!$B$8:$I$2216,8,0),"")</f>
        <v/>
      </c>
      <c r="AB4959" s="3" t="str">
        <f>IF(P4959&lt;$AC$1,"Bottom 5%","")</f>
        <v>Bottom 5%</v>
      </c>
      <c r="AC4959"/>
      <c r="AD4959" s="34" t="s">
        <v>16461</v>
      </c>
      <c r="AE4959" s="34" t="s">
        <v>16543</v>
      </c>
    </row>
    <row r="4960" spans="1:31" hidden="1" x14ac:dyDescent="0.25">
      <c r="A4960" t="s">
        <v>7077</v>
      </c>
      <c r="B4960" t="s">
        <v>913</v>
      </c>
      <c r="C4960" s="3" t="s">
        <v>72</v>
      </c>
      <c r="D4960" s="3" t="s">
        <v>3209</v>
      </c>
      <c r="E4960" s="3">
        <v>0</v>
      </c>
      <c r="F4960" s="3">
        <v>10000</v>
      </c>
      <c r="G4960" s="34">
        <v>4.1900000000000004</v>
      </c>
      <c r="H4960" s="3" t="s">
        <v>27</v>
      </c>
      <c r="I4960" s="3" t="s">
        <v>70</v>
      </c>
      <c r="J4960" s="3" t="s">
        <v>8165</v>
      </c>
      <c r="K4960" s="3" t="s">
        <v>8172</v>
      </c>
      <c r="L4960" s="3" t="s">
        <v>8169</v>
      </c>
      <c r="M4960" s="26" t="s">
        <v>13723</v>
      </c>
      <c r="N4960"/>
      <c r="O4960" s="3" t="s">
        <v>78</v>
      </c>
      <c r="P4960" s="34">
        <v>0</v>
      </c>
      <c r="Q4960" s="34">
        <v>134.08000000000001</v>
      </c>
      <c r="R4960" s="34">
        <v>-134.08000000000001</v>
      </c>
      <c r="S4960" s="36">
        <v>-1</v>
      </c>
      <c r="T4960" s="72" t="s">
        <v>78</v>
      </c>
      <c r="U4960" s="34">
        <v>0</v>
      </c>
      <c r="V4960" s="34">
        <v>301.68</v>
      </c>
      <c r="W4960" s="34">
        <v>-301.68</v>
      </c>
      <c r="X4960" s="36">
        <v>-1</v>
      </c>
      <c r="Y4960" s="36" t="str">
        <f>IFERROR(VLOOKUP(A4960,'Pivot price tier'!$C$8:$L$2270,10,0),"")</f>
        <v/>
      </c>
      <c r="Z4960" s="36" t="str">
        <f>IFERROR(VLOOKUP(A4960,'Pivot price tier by size'!$D$8:$M$2491,10,0),"")</f>
        <v/>
      </c>
      <c r="AA4960" s="36" t="str">
        <f>IFERROR(VLOOKUP(A4960,'Pivot category'!$B$8:$I$2216,8,0),"")</f>
        <v/>
      </c>
      <c r="AB4960" s="3" t="str">
        <f>IF(P4960&lt;$AC$1,"Bottom 5%","")</f>
        <v>Bottom 5%</v>
      </c>
      <c r="AC4960"/>
      <c r="AD4960" s="34" t="s">
        <v>11097</v>
      </c>
      <c r="AE4960" s="34" t="s">
        <v>13964</v>
      </c>
    </row>
    <row r="4961" spans="1:31" hidden="1" x14ac:dyDescent="0.25">
      <c r="A4961" t="s">
        <v>15749</v>
      </c>
      <c r="B4961" t="s">
        <v>15750</v>
      </c>
      <c r="C4961" s="3" t="s">
        <v>34</v>
      </c>
      <c r="D4961" s="3" t="s">
        <v>16108</v>
      </c>
      <c r="E4961" s="3" t="s">
        <v>5093</v>
      </c>
      <c r="F4961" s="3">
        <v>30000</v>
      </c>
      <c r="G4961" s="34">
        <v>10.99</v>
      </c>
      <c r="H4961" s="3" t="s">
        <v>27</v>
      </c>
      <c r="I4961" s="3" t="s">
        <v>19</v>
      </c>
      <c r="J4961" s="3" t="s">
        <v>13254</v>
      </c>
      <c r="K4961" s="3" t="s">
        <v>8176</v>
      </c>
      <c r="L4961" s="3" t="s">
        <v>68</v>
      </c>
      <c r="M4961" s="26">
        <v>45967</v>
      </c>
      <c r="N4961"/>
      <c r="O4961" s="3">
        <v>2</v>
      </c>
      <c r="P4961" s="34">
        <v>0</v>
      </c>
      <c r="Q4961" s="34">
        <v>283.41000000000003</v>
      </c>
      <c r="R4961" s="34">
        <v>-283.41000000000003</v>
      </c>
      <c r="S4961" s="36">
        <v>-1</v>
      </c>
      <c r="T4961" s="72">
        <v>0</v>
      </c>
      <c r="U4961" s="34">
        <v>12132.96</v>
      </c>
      <c r="V4961" s="34">
        <v>35.97</v>
      </c>
      <c r="W4961" s="34">
        <v>12096.99</v>
      </c>
      <c r="X4961" s="36">
        <v>336.30775646371973</v>
      </c>
      <c r="Y4961" s="36" t="str">
        <f>IFERROR(VLOOKUP(A4961,'Pivot price tier'!$C$8:$L$2270,10,0),"")</f>
        <v/>
      </c>
      <c r="Z4961" s="36" t="str">
        <f>IFERROR(VLOOKUP(A4961,'Pivot price tier by size'!$D$8:$M$2491,10,0),"")</f>
        <v/>
      </c>
      <c r="AA4961" s="36" t="str">
        <f>IFERROR(VLOOKUP(A4961,'Pivot category'!$B$8:$I$2216,8,0),"")</f>
        <v/>
      </c>
      <c r="AB4961" s="3" t="str">
        <f>IF(P4961&lt;$AC$1,"Bottom 5%","")</f>
        <v>Bottom 5%</v>
      </c>
      <c r="AC4961"/>
      <c r="AD4961" s="34" t="s">
        <v>11097</v>
      </c>
      <c r="AE4961" s="34" t="s">
        <v>13964</v>
      </c>
    </row>
    <row r="4962" spans="1:31" hidden="1" x14ac:dyDescent="0.25">
      <c r="A4962" t="s">
        <v>7508</v>
      </c>
      <c r="B4962" t="s">
        <v>915</v>
      </c>
      <c r="C4962" s="3" t="s">
        <v>36</v>
      </c>
      <c r="D4962" s="3" t="s">
        <v>3211</v>
      </c>
      <c r="E4962" s="3">
        <v>0</v>
      </c>
      <c r="F4962" s="3">
        <v>10000</v>
      </c>
      <c r="G4962" s="34">
        <v>16.79</v>
      </c>
      <c r="H4962" s="3" t="s">
        <v>27</v>
      </c>
      <c r="I4962" s="3" t="s">
        <v>17</v>
      </c>
      <c r="J4962" s="3" t="s">
        <v>8165</v>
      </c>
      <c r="K4962" s="3" t="s">
        <v>8172</v>
      </c>
      <c r="L4962" s="3" t="s">
        <v>8169</v>
      </c>
      <c r="M4962" s="26" t="s">
        <v>13723</v>
      </c>
      <c r="N4962"/>
      <c r="O4962" s="3" t="s">
        <v>78</v>
      </c>
      <c r="P4962" s="34">
        <v>0</v>
      </c>
      <c r="Q4962" s="34">
        <v>251.85</v>
      </c>
      <c r="R4962" s="34">
        <v>-251.85</v>
      </c>
      <c r="S4962" s="36">
        <v>-1</v>
      </c>
      <c r="T4962" s="72" t="s">
        <v>78</v>
      </c>
      <c r="U4962" s="34">
        <v>0</v>
      </c>
      <c r="V4962" s="34">
        <v>201.48</v>
      </c>
      <c r="W4962" s="34">
        <v>-201.48</v>
      </c>
      <c r="X4962" s="36">
        <v>-1</v>
      </c>
      <c r="Y4962" s="36" t="str">
        <f>IFERROR(VLOOKUP(A4962,'Pivot price tier'!$C$8:$L$2270,10,0),"")</f>
        <v/>
      </c>
      <c r="Z4962" s="36" t="str">
        <f>IFERROR(VLOOKUP(A4962,'Pivot price tier by size'!$D$8:$M$2491,10,0),"")</f>
        <v/>
      </c>
      <c r="AA4962" s="36" t="str">
        <f>IFERROR(VLOOKUP(A4962,'Pivot category'!$B$8:$I$2216,8,0),"")</f>
        <v/>
      </c>
      <c r="AB4962" s="3" t="str">
        <f>IF(P4962&lt;$AC$1,"Bottom 5%","")</f>
        <v>Bottom 5%</v>
      </c>
      <c r="AC4962"/>
      <c r="AD4962" s="34" t="s">
        <v>11097</v>
      </c>
      <c r="AE4962" s="34" t="s">
        <v>13964</v>
      </c>
    </row>
    <row r="4963" spans="1:31" hidden="1" x14ac:dyDescent="0.25">
      <c r="A4963" t="s">
        <v>7075</v>
      </c>
      <c r="B4963" t="s">
        <v>917</v>
      </c>
      <c r="C4963" s="3" t="s">
        <v>72</v>
      </c>
      <c r="D4963" s="3" t="s">
        <v>3213</v>
      </c>
      <c r="E4963" s="3">
        <v>0</v>
      </c>
      <c r="F4963" s="3">
        <v>10000</v>
      </c>
      <c r="G4963" s="34">
        <v>4.1900000000000004</v>
      </c>
      <c r="H4963" s="3" t="s">
        <v>27</v>
      </c>
      <c r="I4963" s="3" t="s">
        <v>70</v>
      </c>
      <c r="J4963" s="3" t="s">
        <v>8165</v>
      </c>
      <c r="K4963" s="3" t="s">
        <v>8172</v>
      </c>
      <c r="L4963" s="3" t="s">
        <v>8169</v>
      </c>
      <c r="M4963" s="26" t="s">
        <v>13723</v>
      </c>
      <c r="N4963"/>
      <c r="O4963" s="3" t="s">
        <v>78</v>
      </c>
      <c r="P4963" s="34">
        <v>0</v>
      </c>
      <c r="Q4963" s="34">
        <v>129.88999999999999</v>
      </c>
      <c r="R4963" s="34">
        <v>-129.88999999999999</v>
      </c>
      <c r="S4963" s="36">
        <v>-1</v>
      </c>
      <c r="T4963" s="72" t="s">
        <v>78</v>
      </c>
      <c r="U4963" s="34">
        <v>0</v>
      </c>
      <c r="V4963" s="34">
        <v>0</v>
      </c>
      <c r="W4963" s="34">
        <v>0</v>
      </c>
      <c r="X4963" s="36" t="s">
        <v>78</v>
      </c>
      <c r="Y4963" s="36" t="str">
        <f>IFERROR(VLOOKUP(A4963,'Pivot price tier'!$C$8:$L$2270,10,0),"")</f>
        <v/>
      </c>
      <c r="Z4963" s="36" t="str">
        <f>IFERROR(VLOOKUP(A4963,'Pivot price tier by size'!$D$8:$M$2491,10,0),"")</f>
        <v/>
      </c>
      <c r="AA4963" s="36" t="str">
        <f>IFERROR(VLOOKUP(A4963,'Pivot category'!$B$8:$I$2216,8,0),"")</f>
        <v/>
      </c>
      <c r="AB4963" s="3" t="str">
        <f>IF(P4963&lt;$AC$1,"Bottom 5%","")</f>
        <v>Bottom 5%</v>
      </c>
      <c r="AC4963"/>
      <c r="AD4963" s="34" t="s">
        <v>11097</v>
      </c>
      <c r="AE4963" s="34" t="s">
        <v>13964</v>
      </c>
    </row>
    <row r="4964" spans="1:31" hidden="1" x14ac:dyDescent="0.25">
      <c r="A4964" t="s">
        <v>11693</v>
      </c>
      <c r="B4964" t="s">
        <v>13777</v>
      </c>
      <c r="C4964" s="3" t="s">
        <v>34</v>
      </c>
      <c r="D4964" s="3" t="s">
        <v>4844</v>
      </c>
      <c r="E4964" s="3">
        <v>0</v>
      </c>
      <c r="F4964" s="3">
        <v>5000</v>
      </c>
      <c r="G4964" s="34">
        <v>12.73</v>
      </c>
      <c r="H4964" s="3" t="s">
        <v>29</v>
      </c>
      <c r="I4964" s="3" t="s">
        <v>21</v>
      </c>
      <c r="J4964" s="3" t="s">
        <v>8165</v>
      </c>
      <c r="K4964" s="3" t="s">
        <v>8172</v>
      </c>
      <c r="L4964" s="3" t="s">
        <v>8169</v>
      </c>
      <c r="M4964" s="26">
        <v>45597</v>
      </c>
      <c r="N4964"/>
      <c r="O4964" s="3" t="s">
        <v>78</v>
      </c>
      <c r="P4964" s="34">
        <v>0</v>
      </c>
      <c r="Q4964" s="34">
        <v>0</v>
      </c>
      <c r="R4964" s="34">
        <v>0</v>
      </c>
      <c r="S4964" s="36" t="s">
        <v>78</v>
      </c>
      <c r="T4964" s="72" t="s">
        <v>78</v>
      </c>
      <c r="U4964" s="34">
        <v>0</v>
      </c>
      <c r="V4964" s="34">
        <v>0</v>
      </c>
      <c r="W4964" s="34">
        <v>0</v>
      </c>
      <c r="X4964" s="36" t="s">
        <v>78</v>
      </c>
      <c r="Y4964" s="36" t="str">
        <f>IFERROR(VLOOKUP(A4964,'Pivot price tier'!$C$8:$L$2270,10,0),"")</f>
        <v/>
      </c>
      <c r="Z4964" s="36" t="str">
        <f>IFERROR(VLOOKUP(A4964,'Pivot price tier by size'!$D$8:$M$2491,10,0),"")</f>
        <v/>
      </c>
      <c r="AA4964" s="36" t="str">
        <f>IFERROR(VLOOKUP(A4964,'Pivot category'!$B$8:$I$2216,8,0),"")</f>
        <v/>
      </c>
      <c r="AB4964" s="3" t="str">
        <f>IF(P4964&lt;$AC$1,"Bottom 5%","")</f>
        <v>Bottom 5%</v>
      </c>
      <c r="AC4964"/>
      <c r="AD4964" s="34" t="s">
        <v>11100</v>
      </c>
      <c r="AE4964" s="34" t="s">
        <v>13954</v>
      </c>
    </row>
    <row r="4965" spans="1:31" hidden="1" x14ac:dyDescent="0.25">
      <c r="A4965" t="s">
        <v>11498</v>
      </c>
      <c r="B4965" t="s">
        <v>13537</v>
      </c>
      <c r="C4965" s="3" t="s">
        <v>34</v>
      </c>
      <c r="D4965" s="3" t="s">
        <v>3219</v>
      </c>
      <c r="E4965" s="3">
        <v>0</v>
      </c>
      <c r="F4965" s="3">
        <v>4000</v>
      </c>
      <c r="G4965" s="34">
        <v>11.99</v>
      </c>
      <c r="H4965" s="3" t="s">
        <v>29</v>
      </c>
      <c r="I4965" s="3" t="s">
        <v>21</v>
      </c>
      <c r="J4965" s="3" t="s">
        <v>8168</v>
      </c>
      <c r="K4965" s="3" t="s">
        <v>8172</v>
      </c>
      <c r="L4965" s="3" t="s">
        <v>8167</v>
      </c>
      <c r="M4965" s="26">
        <v>45597</v>
      </c>
      <c r="N4965"/>
      <c r="O4965" s="3">
        <v>1</v>
      </c>
      <c r="P4965" s="34">
        <v>0</v>
      </c>
      <c r="Q4965" s="34">
        <v>0</v>
      </c>
      <c r="R4965" s="34">
        <v>0</v>
      </c>
      <c r="S4965" s="36" t="s">
        <v>78</v>
      </c>
      <c r="T4965" s="72">
        <v>0</v>
      </c>
      <c r="U4965" s="34" t="s">
        <v>78</v>
      </c>
      <c r="V4965" s="34" t="s">
        <v>78</v>
      </c>
      <c r="W4965" s="34" t="s">
        <v>78</v>
      </c>
      <c r="X4965" s="36" t="s">
        <v>78</v>
      </c>
      <c r="Y4965" s="36" t="str">
        <f>IFERROR(VLOOKUP(A4965,'Pivot price tier'!$C$8:$L$2270,10,0),"")</f>
        <v/>
      </c>
      <c r="Z4965" s="36" t="str">
        <f>IFERROR(VLOOKUP(A4965,'Pivot price tier by size'!$D$8:$M$2491,10,0),"")</f>
        <v/>
      </c>
      <c r="AA4965" s="36" t="str">
        <f>IFERROR(VLOOKUP(A4965,'Pivot category'!$B$8:$I$2216,8,0),"")</f>
        <v/>
      </c>
      <c r="AB4965" s="3" t="str">
        <f>IF(P4965&lt;$AC$1,"Bottom 5%","")</f>
        <v>Bottom 5%</v>
      </c>
      <c r="AC4965"/>
      <c r="AD4965" s="34" t="s">
        <v>11097</v>
      </c>
      <c r="AE4965" s="34" t="s">
        <v>13951</v>
      </c>
    </row>
    <row r="4966" spans="1:31" hidden="1" x14ac:dyDescent="0.25">
      <c r="A4966" t="s">
        <v>6431</v>
      </c>
      <c r="B4966" t="s">
        <v>6430</v>
      </c>
      <c r="C4966" s="3" t="s">
        <v>32</v>
      </c>
      <c r="D4966" s="3" t="s">
        <v>7985</v>
      </c>
      <c r="E4966" s="3">
        <v>0</v>
      </c>
      <c r="F4966" s="3">
        <v>10000</v>
      </c>
      <c r="G4966" s="34">
        <v>21.29</v>
      </c>
      <c r="H4966" s="3" t="s">
        <v>29</v>
      </c>
      <c r="I4966" s="3" t="s">
        <v>21</v>
      </c>
      <c r="J4966" s="3" t="s">
        <v>8165</v>
      </c>
      <c r="K4966" s="3" t="s">
        <v>8170</v>
      </c>
      <c r="L4966" s="3" t="s">
        <v>8169</v>
      </c>
      <c r="M4966" s="26" t="s">
        <v>13723</v>
      </c>
      <c r="N4966"/>
      <c r="O4966" s="3" t="s">
        <v>78</v>
      </c>
      <c r="P4966" s="34">
        <v>0</v>
      </c>
      <c r="Q4966" s="34">
        <v>28.39</v>
      </c>
      <c r="R4966" s="34">
        <v>-28.39</v>
      </c>
      <c r="S4966" s="36">
        <v>-1</v>
      </c>
      <c r="T4966" s="72" t="s">
        <v>78</v>
      </c>
      <c r="U4966" s="34" t="s">
        <v>78</v>
      </c>
      <c r="V4966" s="34" t="s">
        <v>78</v>
      </c>
      <c r="W4966" s="34" t="s">
        <v>78</v>
      </c>
      <c r="X4966" s="36" t="s">
        <v>78</v>
      </c>
      <c r="Y4966" s="36" t="str">
        <f>IFERROR(VLOOKUP(A4966,'Pivot price tier'!$C$8:$L$2270,10,0),"")</f>
        <v/>
      </c>
      <c r="Z4966" s="36" t="str">
        <f>IFERROR(VLOOKUP(A4966,'Pivot price tier by size'!$D$8:$M$2491,10,0),"")</f>
        <v/>
      </c>
      <c r="AA4966" s="36" t="str">
        <f>IFERROR(VLOOKUP(A4966,'Pivot category'!$B$8:$I$2216,8,0),"")</f>
        <v/>
      </c>
      <c r="AB4966" s="3" t="str">
        <f>IF(P4966&lt;$AC$1,"Bottom 5%","")</f>
        <v>Bottom 5%</v>
      </c>
      <c r="AC4966"/>
      <c r="AD4966" s="34" t="s">
        <v>11097</v>
      </c>
      <c r="AE4966" s="34" t="s">
        <v>13951</v>
      </c>
    </row>
    <row r="4967" spans="1:31" hidden="1" x14ac:dyDescent="0.25">
      <c r="A4967" t="s">
        <v>16308</v>
      </c>
      <c r="B4967" t="s">
        <v>9547</v>
      </c>
      <c r="C4967" s="3" t="s">
        <v>32</v>
      </c>
      <c r="D4967" s="3" t="s">
        <v>5351</v>
      </c>
      <c r="E4967" s="3" t="s">
        <v>5093</v>
      </c>
      <c r="F4967" s="3">
        <v>7000</v>
      </c>
      <c r="G4967" s="34">
        <v>69.989999999999995</v>
      </c>
      <c r="H4967" s="3" t="s">
        <v>30</v>
      </c>
      <c r="I4967" s="3" t="s">
        <v>74</v>
      </c>
      <c r="J4967" s="3" t="s">
        <v>8165</v>
      </c>
      <c r="K4967" s="3" t="s">
        <v>8172</v>
      </c>
      <c r="L4967" s="3" t="s">
        <v>8169</v>
      </c>
      <c r="M4967" s="26" t="s">
        <v>13723</v>
      </c>
      <c r="N4967"/>
      <c r="O4967" s="3">
        <v>1</v>
      </c>
      <c r="P4967" s="34">
        <v>0</v>
      </c>
      <c r="Q4967" s="34">
        <v>279.95999999999998</v>
      </c>
      <c r="R4967" s="34">
        <v>-279.95999999999998</v>
      </c>
      <c r="S4967" s="36">
        <v>-1</v>
      </c>
      <c r="T4967" s="72">
        <v>0</v>
      </c>
      <c r="U4967" s="34">
        <v>0</v>
      </c>
      <c r="V4967" s="34">
        <v>139.97999999999999</v>
      </c>
      <c r="W4967" s="34">
        <v>-139.97999999999999</v>
      </c>
      <c r="X4967" s="36">
        <v>-1</v>
      </c>
      <c r="Y4967" s="36" t="str">
        <f>IFERROR(VLOOKUP(A4967,'Pivot price tier'!$C$8:$L$2270,10,0),"")</f>
        <v/>
      </c>
      <c r="Z4967" s="36" t="str">
        <f>IFERROR(VLOOKUP(A4967,'Pivot price tier by size'!$D$8:$M$2491,10,0),"")</f>
        <v/>
      </c>
      <c r="AA4967" s="36" t="str">
        <f>IFERROR(VLOOKUP(A4967,'Pivot category'!$B$8:$I$2216,8,0),"")</f>
        <v/>
      </c>
      <c r="AB4967" s="3" t="str">
        <f>IF(P4967&lt;$AC$1,"Bottom 5%","")</f>
        <v>Bottom 5%</v>
      </c>
      <c r="AC4967"/>
      <c r="AD4967" s="34" t="s">
        <v>16499</v>
      </c>
      <c r="AE4967" s="34" t="s">
        <v>13956</v>
      </c>
    </row>
    <row r="4968" spans="1:31" hidden="1" x14ac:dyDescent="0.25">
      <c r="A4968" t="s">
        <v>16309</v>
      </c>
      <c r="B4968" t="s">
        <v>1749</v>
      </c>
      <c r="C4968" s="3" t="s">
        <v>32</v>
      </c>
      <c r="D4968" s="3" t="s">
        <v>4131</v>
      </c>
      <c r="E4968" s="3" t="s">
        <v>5093</v>
      </c>
      <c r="F4968" s="3">
        <v>7000</v>
      </c>
      <c r="G4968" s="34">
        <v>42.59</v>
      </c>
      <c r="H4968" s="3" t="s">
        <v>30</v>
      </c>
      <c r="I4968" s="3" t="s">
        <v>23</v>
      </c>
      <c r="J4968" s="3" t="s">
        <v>8165</v>
      </c>
      <c r="K4968" s="3" t="s">
        <v>8172</v>
      </c>
      <c r="L4968" s="3" t="s">
        <v>8169</v>
      </c>
      <c r="M4968" s="26" t="s">
        <v>13723</v>
      </c>
      <c r="N4968"/>
      <c r="O4968" s="3">
        <v>0</v>
      </c>
      <c r="P4968" s="34">
        <v>0</v>
      </c>
      <c r="Q4968" s="34">
        <v>340.74</v>
      </c>
      <c r="R4968" s="34">
        <v>-340.74</v>
      </c>
      <c r="S4968" s="36">
        <v>-1</v>
      </c>
      <c r="T4968" s="72" t="s">
        <v>78</v>
      </c>
      <c r="U4968" s="34">
        <v>0</v>
      </c>
      <c r="V4968" s="34">
        <v>2030.27</v>
      </c>
      <c r="W4968" s="34">
        <v>-2030.27</v>
      </c>
      <c r="X4968" s="36">
        <v>-1</v>
      </c>
      <c r="Y4968" s="36" t="str">
        <f>IFERROR(VLOOKUP(A4968,'Pivot price tier'!$C$8:$L$2270,10,0),"")</f>
        <v/>
      </c>
      <c r="Z4968" s="36" t="str">
        <f>IFERROR(VLOOKUP(A4968,'Pivot price tier by size'!$D$8:$M$2491,10,0),"")</f>
        <v/>
      </c>
      <c r="AA4968" s="36" t="str">
        <f>IFERROR(VLOOKUP(A4968,'Pivot category'!$B$8:$I$2216,8,0),"")</f>
        <v/>
      </c>
      <c r="AB4968" s="3" t="str">
        <f>IF(P4968&lt;$AC$1,"Bottom 5%","")</f>
        <v>Bottom 5%</v>
      </c>
      <c r="AC4968"/>
      <c r="AD4968" s="34" t="s">
        <v>16499</v>
      </c>
      <c r="AE4968" s="34" t="s">
        <v>13956</v>
      </c>
    </row>
    <row r="4969" spans="1:31" hidden="1" x14ac:dyDescent="0.25">
      <c r="A4969" t="s">
        <v>15038</v>
      </c>
      <c r="B4969" t="s">
        <v>15039</v>
      </c>
      <c r="C4969" s="3" t="s">
        <v>32</v>
      </c>
      <c r="D4969" s="3" t="s">
        <v>4909</v>
      </c>
      <c r="E4969" s="3" t="s">
        <v>5093</v>
      </c>
      <c r="F4969" s="3">
        <v>7000</v>
      </c>
      <c r="G4969" s="34">
        <v>23.99</v>
      </c>
      <c r="H4969" s="3" t="s">
        <v>12</v>
      </c>
      <c r="I4969" s="3" t="s">
        <v>21</v>
      </c>
      <c r="J4969" s="3" t="s">
        <v>8165</v>
      </c>
      <c r="K4969" s="3" t="s">
        <v>8164</v>
      </c>
      <c r="L4969" s="3" t="s">
        <v>8167</v>
      </c>
      <c r="M4969" s="26">
        <v>45809</v>
      </c>
      <c r="N4969"/>
      <c r="O4969" s="3" t="s">
        <v>78</v>
      </c>
      <c r="P4969" s="34">
        <v>0</v>
      </c>
      <c r="Q4969" s="34">
        <v>8517.8700000000008</v>
      </c>
      <c r="R4969" s="34">
        <v>-8517.8700000000008</v>
      </c>
      <c r="S4969" s="36">
        <v>-1</v>
      </c>
      <c r="T4969" s="72" t="s">
        <v>78</v>
      </c>
      <c r="U4969" s="34">
        <v>0</v>
      </c>
      <c r="V4969" s="34">
        <v>3639.09</v>
      </c>
      <c r="W4969" s="34">
        <v>-3639.09</v>
      </c>
      <c r="X4969" s="36">
        <v>-1</v>
      </c>
      <c r="Y4969" s="36" t="str">
        <f>IFERROR(VLOOKUP(A4969,'Pivot price tier'!$C$8:$L$2270,10,0),"")</f>
        <v/>
      </c>
      <c r="Z4969" s="36" t="str">
        <f>IFERROR(VLOOKUP(A4969,'Pivot price tier by size'!$D$8:$M$2491,10,0),"")</f>
        <v/>
      </c>
      <c r="AA4969" s="36" t="str">
        <f>IFERROR(VLOOKUP(A4969,'Pivot category'!$B$8:$I$2216,8,0),"")</f>
        <v/>
      </c>
      <c r="AB4969" s="3" t="str">
        <f>IF(P4969&lt;$AC$1,"Bottom 5%","")</f>
        <v>Bottom 5%</v>
      </c>
      <c r="AC4969"/>
      <c r="AD4969" s="34" t="s">
        <v>16459</v>
      </c>
      <c r="AE4969" s="34" t="s">
        <v>13998</v>
      </c>
    </row>
    <row r="4970" spans="1:31" hidden="1" x14ac:dyDescent="0.25">
      <c r="A4970" t="s">
        <v>7427</v>
      </c>
      <c r="B4970" t="s">
        <v>925</v>
      </c>
      <c r="C4970" s="3" t="s">
        <v>36</v>
      </c>
      <c r="D4970" s="3" t="s">
        <v>3222</v>
      </c>
      <c r="E4970" s="3">
        <v>0</v>
      </c>
      <c r="F4970" s="3">
        <v>10000</v>
      </c>
      <c r="G4970" s="34">
        <v>2.99</v>
      </c>
      <c r="H4970" s="3" t="s">
        <v>48</v>
      </c>
      <c r="I4970" s="3" t="s">
        <v>48</v>
      </c>
      <c r="J4970" s="3" t="s">
        <v>8168</v>
      </c>
      <c r="K4970" s="3" t="s">
        <v>8164</v>
      </c>
      <c r="L4970" s="3" t="s">
        <v>8167</v>
      </c>
      <c r="M4970" s="26" t="s">
        <v>13723</v>
      </c>
      <c r="N4970"/>
      <c r="O4970" s="3" t="s">
        <v>78</v>
      </c>
      <c r="P4970" s="34">
        <v>0</v>
      </c>
      <c r="Q4970" s="34">
        <v>17.579999999999998</v>
      </c>
      <c r="R4970" s="34">
        <v>-17.579999999999998</v>
      </c>
      <c r="S4970" s="36">
        <v>-1</v>
      </c>
      <c r="T4970" s="72" t="s">
        <v>78</v>
      </c>
      <c r="U4970" s="34" t="s">
        <v>78</v>
      </c>
      <c r="V4970" s="34" t="s">
        <v>78</v>
      </c>
      <c r="W4970" s="34" t="s">
        <v>78</v>
      </c>
      <c r="X4970" s="36" t="s">
        <v>78</v>
      </c>
      <c r="Y4970" s="36" t="str">
        <f>IFERROR(VLOOKUP(A4970,'Pivot price tier'!$C$8:$L$2270,10,0),"")</f>
        <v/>
      </c>
      <c r="Z4970" s="36" t="str">
        <f>IFERROR(VLOOKUP(A4970,'Pivot price tier by size'!$D$8:$M$2491,10,0),"")</f>
        <v/>
      </c>
      <c r="AA4970" s="36" t="str">
        <f>IFERROR(VLOOKUP(A4970,'Pivot category'!$B$8:$I$2216,8,0),"")</f>
        <v/>
      </c>
      <c r="AB4970" s="3" t="str">
        <f>IF(P4970&lt;$AC$1,"Bottom 5%","")</f>
        <v>Bottom 5%</v>
      </c>
      <c r="AC4970"/>
      <c r="AD4970" s="34" t="s">
        <v>11097</v>
      </c>
      <c r="AE4970" s="34" t="s">
        <v>13991</v>
      </c>
    </row>
    <row r="4971" spans="1:31" hidden="1" x14ac:dyDescent="0.25">
      <c r="A4971" t="s">
        <v>6074</v>
      </c>
      <c r="B4971" t="s">
        <v>929</v>
      </c>
      <c r="C4971" s="3" t="s">
        <v>32</v>
      </c>
      <c r="D4971" s="3" t="s">
        <v>3227</v>
      </c>
      <c r="E4971" s="3" t="s">
        <v>5093</v>
      </c>
      <c r="F4971" s="3">
        <v>10000</v>
      </c>
      <c r="G4971" s="34">
        <v>8.99</v>
      </c>
      <c r="H4971" s="3" t="s">
        <v>28</v>
      </c>
      <c r="I4971" s="3" t="s">
        <v>17</v>
      </c>
      <c r="J4971" s="3" t="s">
        <v>8168</v>
      </c>
      <c r="K4971" s="3" t="s">
        <v>8172</v>
      </c>
      <c r="L4971" s="3" t="s">
        <v>8167</v>
      </c>
      <c r="M4971" s="26" t="s">
        <v>13723</v>
      </c>
      <c r="N4971"/>
      <c r="O4971" s="3">
        <v>1</v>
      </c>
      <c r="P4971" s="34">
        <v>0</v>
      </c>
      <c r="Q4971" s="34">
        <v>14.99</v>
      </c>
      <c r="R4971" s="34">
        <v>-14.99</v>
      </c>
      <c r="S4971" s="36">
        <v>-1</v>
      </c>
      <c r="T4971" s="72">
        <v>0</v>
      </c>
      <c r="U4971" s="34" t="s">
        <v>78</v>
      </c>
      <c r="V4971" s="34" t="s">
        <v>78</v>
      </c>
      <c r="W4971" s="34" t="s">
        <v>78</v>
      </c>
      <c r="X4971" s="36" t="s">
        <v>78</v>
      </c>
      <c r="Y4971" s="36" t="str">
        <f>IFERROR(VLOOKUP(A4971,'Pivot price tier'!$C$8:$L$2270,10,0),"")</f>
        <v/>
      </c>
      <c r="Z4971" s="36" t="str">
        <f>IFERROR(VLOOKUP(A4971,'Pivot price tier by size'!$D$8:$M$2491,10,0),"")</f>
        <v/>
      </c>
      <c r="AA4971" s="36" t="str">
        <f>IFERROR(VLOOKUP(A4971,'Pivot category'!$B$8:$I$2216,8,0),"")</f>
        <v/>
      </c>
      <c r="AB4971" s="3" t="str">
        <f>IF(P4971&lt;$AC$1,"Bottom 5%","")</f>
        <v>Bottom 5%</v>
      </c>
      <c r="AC4971"/>
      <c r="AD4971" s="34" t="s">
        <v>16459</v>
      </c>
      <c r="AE4971" s="34" t="s">
        <v>13980</v>
      </c>
    </row>
    <row r="4972" spans="1:31" hidden="1" x14ac:dyDescent="0.25">
      <c r="A4972" t="s">
        <v>15318</v>
      </c>
      <c r="B4972" t="s">
        <v>8549</v>
      </c>
      <c r="C4972" s="3" t="s">
        <v>71</v>
      </c>
      <c r="D4972" s="3" t="s">
        <v>8340</v>
      </c>
      <c r="E4972" s="3">
        <v>0</v>
      </c>
      <c r="F4972" s="3">
        <v>10000</v>
      </c>
      <c r="G4972" s="34">
        <v>14.39</v>
      </c>
      <c r="H4972" s="3" t="s">
        <v>29</v>
      </c>
      <c r="I4972" s="3" t="s">
        <v>70</v>
      </c>
      <c r="J4972" s="3" t="s">
        <v>8168</v>
      </c>
      <c r="K4972" s="3" t="s">
        <v>8164</v>
      </c>
      <c r="L4972" s="3" t="s">
        <v>8167</v>
      </c>
      <c r="M4972" s="26" t="s">
        <v>13723</v>
      </c>
      <c r="N4972"/>
      <c r="O4972" s="3" t="s">
        <v>78</v>
      </c>
      <c r="P4972" s="34">
        <v>0</v>
      </c>
      <c r="Q4972" s="34">
        <v>47.98</v>
      </c>
      <c r="R4972" s="34">
        <v>-47.98</v>
      </c>
      <c r="S4972" s="36">
        <v>-1</v>
      </c>
      <c r="T4972" s="72" t="s">
        <v>78</v>
      </c>
      <c r="U4972" s="34">
        <v>0</v>
      </c>
      <c r="V4972" s="34">
        <v>23.99</v>
      </c>
      <c r="W4972" s="34">
        <v>-23.99</v>
      </c>
      <c r="X4972" s="36">
        <v>-1</v>
      </c>
      <c r="Y4972" s="36" t="str">
        <f>IFERROR(VLOOKUP(A4972,'Pivot price tier'!$C$8:$L$2270,10,0),"")</f>
        <v/>
      </c>
      <c r="Z4972" s="36" t="str">
        <f>IFERROR(VLOOKUP(A4972,'Pivot price tier by size'!$D$8:$M$2491,10,0),"")</f>
        <v/>
      </c>
      <c r="AA4972" s="36" t="str">
        <f>IFERROR(VLOOKUP(A4972,'Pivot category'!$B$8:$I$2216,8,0),"")</f>
        <v/>
      </c>
      <c r="AB4972" s="3" t="str">
        <f>IF(P4972&lt;$AC$1,"Bottom 5%","")</f>
        <v>Bottom 5%</v>
      </c>
      <c r="AC4972"/>
      <c r="AD4972" s="34" t="s">
        <v>16459</v>
      </c>
      <c r="AE4972" s="34" t="s">
        <v>13941</v>
      </c>
    </row>
    <row r="4973" spans="1:31" hidden="1" x14ac:dyDescent="0.25">
      <c r="A4973" t="s">
        <v>12950</v>
      </c>
      <c r="B4973" t="s">
        <v>12951</v>
      </c>
      <c r="C4973" s="3" t="s">
        <v>32</v>
      </c>
      <c r="D4973" s="3" t="s">
        <v>3241</v>
      </c>
      <c r="E4973" s="3" t="s">
        <v>5141</v>
      </c>
      <c r="F4973" s="3">
        <v>5000</v>
      </c>
      <c r="G4973" s="34">
        <v>19.989999999999998</v>
      </c>
      <c r="H4973" s="3" t="s">
        <v>46</v>
      </c>
      <c r="I4973" s="3" t="s">
        <v>46</v>
      </c>
      <c r="J4973" s="3" t="s">
        <v>8165</v>
      </c>
      <c r="K4973" s="3" t="s">
        <v>8172</v>
      </c>
      <c r="L4973" s="3" t="s">
        <v>8169</v>
      </c>
      <c r="M4973" s="26">
        <v>45474</v>
      </c>
      <c r="N4973"/>
      <c r="O4973" s="3" t="s">
        <v>78</v>
      </c>
      <c r="P4973" s="34">
        <v>0</v>
      </c>
      <c r="Q4973" s="34">
        <v>0</v>
      </c>
      <c r="R4973" s="34">
        <v>0</v>
      </c>
      <c r="S4973" s="36" t="s">
        <v>78</v>
      </c>
      <c r="T4973" s="72" t="s">
        <v>78</v>
      </c>
      <c r="U4973" s="34" t="s">
        <v>78</v>
      </c>
      <c r="V4973" s="34" t="s">
        <v>78</v>
      </c>
      <c r="W4973" s="34" t="s">
        <v>78</v>
      </c>
      <c r="X4973" s="36" t="s">
        <v>78</v>
      </c>
      <c r="Y4973" s="36" t="str">
        <f>IFERROR(VLOOKUP(A4973,'Pivot price tier'!$C$8:$L$2270,10,0),"")</f>
        <v/>
      </c>
      <c r="Z4973" s="36" t="str">
        <f>IFERROR(VLOOKUP(A4973,'Pivot price tier by size'!$D$8:$M$2491,10,0),"")</f>
        <v/>
      </c>
      <c r="AA4973" s="36" t="str">
        <f>IFERROR(VLOOKUP(A4973,'Pivot category'!$B$8:$I$2216,8,0),"")</f>
        <v/>
      </c>
      <c r="AB4973" s="3" t="str">
        <f>IF(P4973&lt;$AC$1,"Bottom 5%","")</f>
        <v>Bottom 5%</v>
      </c>
      <c r="AC4973"/>
      <c r="AD4973" s="34" t="s">
        <v>16459</v>
      </c>
      <c r="AE4973" s="34" t="s">
        <v>13941</v>
      </c>
    </row>
    <row r="4974" spans="1:31" hidden="1" x14ac:dyDescent="0.25">
      <c r="A4974" t="s">
        <v>8910</v>
      </c>
      <c r="B4974" t="s">
        <v>8909</v>
      </c>
      <c r="C4974" s="3" t="s">
        <v>32</v>
      </c>
      <c r="D4974" s="3" t="s">
        <v>8672</v>
      </c>
      <c r="E4974" s="3" t="s">
        <v>5093</v>
      </c>
      <c r="F4974" s="3">
        <v>10000</v>
      </c>
      <c r="G4974" s="34">
        <v>19.190000000000001</v>
      </c>
      <c r="H4974" s="3" t="s">
        <v>12</v>
      </c>
      <c r="I4974" s="3" t="s">
        <v>19</v>
      </c>
      <c r="J4974" s="3" t="s">
        <v>8168</v>
      </c>
      <c r="K4974" s="3" t="s">
        <v>8164</v>
      </c>
      <c r="L4974" s="3" t="s">
        <v>8167</v>
      </c>
      <c r="M4974" s="26" t="s">
        <v>13723</v>
      </c>
      <c r="N4974"/>
      <c r="O4974" s="3" t="s">
        <v>78</v>
      </c>
      <c r="P4974" s="34">
        <v>0</v>
      </c>
      <c r="Q4974" s="34">
        <v>57.57</v>
      </c>
      <c r="R4974" s="34">
        <v>-57.57</v>
      </c>
      <c r="S4974" s="36">
        <v>-1</v>
      </c>
      <c r="T4974" s="72" t="s">
        <v>78</v>
      </c>
      <c r="U4974" s="34">
        <v>0</v>
      </c>
      <c r="V4974" s="34">
        <v>115.14</v>
      </c>
      <c r="W4974" s="34">
        <v>-115.14</v>
      </c>
      <c r="X4974" s="36">
        <v>-1</v>
      </c>
      <c r="Y4974" s="36" t="str">
        <f>IFERROR(VLOOKUP(A4974,'Pivot price tier'!$C$8:$L$2270,10,0),"")</f>
        <v/>
      </c>
      <c r="Z4974" s="36" t="str">
        <f>IFERROR(VLOOKUP(A4974,'Pivot price tier by size'!$D$8:$M$2491,10,0),"")</f>
        <v/>
      </c>
      <c r="AA4974" s="36" t="str">
        <f>IFERROR(VLOOKUP(A4974,'Pivot category'!$B$8:$I$2216,8,0),"")</f>
        <v/>
      </c>
      <c r="AB4974" s="3" t="str">
        <f>IF(P4974&lt;$AC$1,"Bottom 5%","")</f>
        <v>Bottom 5%</v>
      </c>
      <c r="AC4974"/>
      <c r="AD4974" s="34" t="s">
        <v>11097</v>
      </c>
      <c r="AE4974" s="34" t="s">
        <v>13973</v>
      </c>
    </row>
    <row r="4975" spans="1:31" hidden="1" x14ac:dyDescent="0.25">
      <c r="A4975" t="s">
        <v>13780</v>
      </c>
      <c r="B4975" t="s">
        <v>13781</v>
      </c>
      <c r="C4975" s="3" t="s">
        <v>72</v>
      </c>
      <c r="D4975" s="3" t="s">
        <v>3249</v>
      </c>
      <c r="E4975" s="3" t="s">
        <v>5093</v>
      </c>
      <c r="F4975" s="3">
        <v>5000</v>
      </c>
      <c r="G4975" s="34">
        <v>22.49</v>
      </c>
      <c r="H4975" s="3" t="s">
        <v>30</v>
      </c>
      <c r="I4975" s="3" t="s">
        <v>70</v>
      </c>
      <c r="J4975" s="3" t="s">
        <v>8165</v>
      </c>
      <c r="K4975" s="3" t="s">
        <v>8172</v>
      </c>
      <c r="L4975" s="3" t="s">
        <v>8169</v>
      </c>
      <c r="M4975" s="26" t="s">
        <v>13723</v>
      </c>
      <c r="N4975"/>
      <c r="O4975" s="3" t="s">
        <v>78</v>
      </c>
      <c r="P4975" s="34">
        <v>0</v>
      </c>
      <c r="Q4975" s="34">
        <v>67.47</v>
      </c>
      <c r="R4975" s="34">
        <v>-67.47</v>
      </c>
      <c r="S4975" s="36">
        <v>-1</v>
      </c>
      <c r="T4975" s="72" t="s">
        <v>78</v>
      </c>
      <c r="U4975" s="34" t="s">
        <v>78</v>
      </c>
      <c r="V4975" s="34" t="s">
        <v>78</v>
      </c>
      <c r="W4975" s="34" t="s">
        <v>78</v>
      </c>
      <c r="X4975" s="36" t="s">
        <v>78</v>
      </c>
      <c r="Y4975" s="36" t="str">
        <f>IFERROR(VLOOKUP(A4975,'Pivot price tier'!$C$8:$L$2270,10,0),"")</f>
        <v/>
      </c>
      <c r="Z4975" s="36" t="str">
        <f>IFERROR(VLOOKUP(A4975,'Pivot price tier by size'!$D$8:$M$2491,10,0),"")</f>
        <v/>
      </c>
      <c r="AA4975" s="36" t="str">
        <f>IFERROR(VLOOKUP(A4975,'Pivot category'!$B$8:$I$2216,8,0),"")</f>
        <v/>
      </c>
      <c r="AB4975" s="3" t="str">
        <f>IF(P4975&lt;$AC$1,"Bottom 5%","")</f>
        <v>Bottom 5%</v>
      </c>
      <c r="AC4975"/>
      <c r="AD4975" s="34" t="s">
        <v>16491</v>
      </c>
      <c r="AE4975" s="34" t="s">
        <v>13975</v>
      </c>
    </row>
    <row r="4976" spans="1:31" hidden="1" x14ac:dyDescent="0.25">
      <c r="A4976" t="s">
        <v>6051</v>
      </c>
      <c r="B4976" t="s">
        <v>953</v>
      </c>
      <c r="C4976" s="3" t="s">
        <v>32</v>
      </c>
      <c r="D4976" s="3" t="s">
        <v>3255</v>
      </c>
      <c r="E4976" s="3" t="s">
        <v>5093</v>
      </c>
      <c r="F4976" s="3">
        <v>10000</v>
      </c>
      <c r="G4976" s="34">
        <v>15.59</v>
      </c>
      <c r="H4976" s="3" t="s">
        <v>26</v>
      </c>
      <c r="I4976" s="3" t="s">
        <v>21</v>
      </c>
      <c r="J4976" s="3" t="s">
        <v>8168</v>
      </c>
      <c r="K4976" s="3" t="s">
        <v>8172</v>
      </c>
      <c r="L4976" s="3" t="s">
        <v>8167</v>
      </c>
      <c r="M4976" s="26" t="s">
        <v>13723</v>
      </c>
      <c r="N4976"/>
      <c r="O4976" s="3" t="s">
        <v>78</v>
      </c>
      <c r="P4976" s="34">
        <v>0</v>
      </c>
      <c r="Q4976" s="34">
        <v>1014.65</v>
      </c>
      <c r="R4976" s="34">
        <v>-1014.65</v>
      </c>
      <c r="S4976" s="36">
        <v>-1</v>
      </c>
      <c r="T4976" s="72" t="s">
        <v>78</v>
      </c>
      <c r="U4976" s="34">
        <v>0</v>
      </c>
      <c r="V4976" s="34">
        <v>970.63</v>
      </c>
      <c r="W4976" s="34">
        <v>-970.63</v>
      </c>
      <c r="X4976" s="36">
        <v>-1</v>
      </c>
      <c r="Y4976" s="36" t="str">
        <f>IFERROR(VLOOKUP(A4976,'Pivot price tier'!$C$8:$L$2270,10,0),"")</f>
        <v/>
      </c>
      <c r="Z4976" s="36" t="str">
        <f>IFERROR(VLOOKUP(A4976,'Pivot price tier by size'!$D$8:$M$2491,10,0),"")</f>
        <v/>
      </c>
      <c r="AA4976" s="36" t="str">
        <f>IFERROR(VLOOKUP(A4976,'Pivot category'!$B$8:$I$2216,8,0),"")</f>
        <v/>
      </c>
      <c r="AB4976" s="3" t="str">
        <f>IF(P4976&lt;$AC$1,"Bottom 5%","")</f>
        <v>Bottom 5%</v>
      </c>
      <c r="AC4976"/>
      <c r="AD4976" s="34" t="s">
        <v>78</v>
      </c>
      <c r="AE4976" s="34" t="s">
        <v>78</v>
      </c>
    </row>
    <row r="4977" spans="1:31" hidden="1" x14ac:dyDescent="0.25">
      <c r="A4977" t="s">
        <v>11597</v>
      </c>
      <c r="B4977" t="s">
        <v>10313</v>
      </c>
      <c r="C4977" s="3" t="s">
        <v>36</v>
      </c>
      <c r="D4977" s="3" t="s">
        <v>10068</v>
      </c>
      <c r="E4977" s="3" t="s">
        <v>5093</v>
      </c>
      <c r="F4977" s="3">
        <v>8000</v>
      </c>
      <c r="G4977" s="34">
        <v>20.99</v>
      </c>
      <c r="H4977" s="3" t="s">
        <v>25</v>
      </c>
      <c r="I4977" s="3" t="s">
        <v>21</v>
      </c>
      <c r="J4977" s="3" t="s">
        <v>8168</v>
      </c>
      <c r="K4977" s="3" t="s">
        <v>8185</v>
      </c>
      <c r="L4977" s="3" t="s">
        <v>8167</v>
      </c>
      <c r="M4977" s="26" t="s">
        <v>13723</v>
      </c>
      <c r="N4977"/>
      <c r="O4977" s="3">
        <v>1</v>
      </c>
      <c r="P4977" s="34">
        <v>0</v>
      </c>
      <c r="Q4977" s="34">
        <v>244.93</v>
      </c>
      <c r="R4977" s="34">
        <v>-244.93</v>
      </c>
      <c r="S4977" s="36">
        <v>-1</v>
      </c>
      <c r="T4977" s="72">
        <v>0</v>
      </c>
      <c r="U4977" s="34">
        <v>349.9</v>
      </c>
      <c r="V4977" s="34">
        <v>314.91000000000003</v>
      </c>
      <c r="W4977" s="34">
        <v>34.989999999999952</v>
      </c>
      <c r="X4977" s="36">
        <v>0.11111111111111094</v>
      </c>
      <c r="Y4977" s="36" t="str">
        <f>IFERROR(VLOOKUP(A4977,'Pivot price tier'!$C$8:$L$2270,10,0),"")</f>
        <v/>
      </c>
      <c r="Z4977" s="36" t="str">
        <f>IFERROR(VLOOKUP(A4977,'Pivot price tier by size'!$D$8:$M$2491,10,0),"")</f>
        <v/>
      </c>
      <c r="AA4977" s="36" t="str">
        <f>IFERROR(VLOOKUP(A4977,'Pivot category'!$B$8:$I$2216,8,0),"")</f>
        <v/>
      </c>
      <c r="AB4977" s="3" t="str">
        <f>IF(P4977&lt;$AC$1,"Bottom 5%","")</f>
        <v>Bottom 5%</v>
      </c>
      <c r="AC4977"/>
      <c r="AD4977" s="34" t="s">
        <v>16459</v>
      </c>
      <c r="AE4977" s="34" t="s">
        <v>13980</v>
      </c>
    </row>
    <row r="4978" spans="1:31" hidden="1" x14ac:dyDescent="0.25">
      <c r="A4978" t="s">
        <v>14657</v>
      </c>
      <c r="B4978" t="s">
        <v>14658</v>
      </c>
      <c r="C4978" s="3" t="s">
        <v>32</v>
      </c>
      <c r="D4978" s="3" t="s">
        <v>14412</v>
      </c>
      <c r="E4978" s="3" t="s">
        <v>5093</v>
      </c>
      <c r="F4978" s="3">
        <v>30000</v>
      </c>
      <c r="G4978" s="34">
        <v>54.99</v>
      </c>
      <c r="H4978" s="3" t="s">
        <v>27</v>
      </c>
      <c r="I4978" s="3" t="s">
        <v>15</v>
      </c>
      <c r="J4978" s="3" t="s">
        <v>13254</v>
      </c>
      <c r="K4978" s="3" t="s">
        <v>8176</v>
      </c>
      <c r="L4978" s="3" t="s">
        <v>68</v>
      </c>
      <c r="M4978" s="26">
        <v>45778</v>
      </c>
      <c r="N4978"/>
      <c r="O4978" s="3">
        <v>1</v>
      </c>
      <c r="P4978" s="34">
        <v>0</v>
      </c>
      <c r="Q4978" s="34">
        <v>54.99</v>
      </c>
      <c r="R4978" s="34">
        <v>-54.99</v>
      </c>
      <c r="S4978" s="36">
        <v>-1</v>
      </c>
      <c r="T4978" s="72">
        <v>0</v>
      </c>
      <c r="U4978" s="34">
        <v>0</v>
      </c>
      <c r="V4978" s="34">
        <v>164.97</v>
      </c>
      <c r="W4978" s="34">
        <v>-164.97</v>
      </c>
      <c r="X4978" s="36">
        <v>-1</v>
      </c>
      <c r="Y4978" s="36" t="str">
        <f>IFERROR(VLOOKUP(A4978,'Pivot price tier'!$C$8:$L$2270,10,0),"")</f>
        <v/>
      </c>
      <c r="Z4978" s="36" t="str">
        <f>IFERROR(VLOOKUP(A4978,'Pivot price tier by size'!$D$8:$M$2491,10,0),"")</f>
        <v/>
      </c>
      <c r="AA4978" s="36" t="str">
        <f>IFERROR(VLOOKUP(A4978,'Pivot category'!$B$8:$I$2216,8,0),"")</f>
        <v/>
      </c>
      <c r="AB4978" s="3" t="str">
        <f>IF(P4978&lt;$AC$1,"Bottom 5%","")</f>
        <v>Bottom 5%</v>
      </c>
      <c r="AC4978"/>
      <c r="AD4978" s="34">
        <v>0</v>
      </c>
      <c r="AE4978" s="34" t="s">
        <v>11192</v>
      </c>
    </row>
    <row r="4979" spans="1:31" hidden="1" x14ac:dyDescent="0.25">
      <c r="A4979" t="s">
        <v>10807</v>
      </c>
      <c r="B4979" t="s">
        <v>8750</v>
      </c>
      <c r="C4979" s="3" t="s">
        <v>32</v>
      </c>
      <c r="D4979" s="3" t="s">
        <v>3268</v>
      </c>
      <c r="E4979" s="3" t="s">
        <v>5093</v>
      </c>
      <c r="F4979" s="3">
        <v>5000</v>
      </c>
      <c r="G4979" s="34">
        <v>219.99</v>
      </c>
      <c r="H4979" s="3" t="s">
        <v>12</v>
      </c>
      <c r="I4979" s="3" t="s">
        <v>74</v>
      </c>
      <c r="J4979" s="3" t="s">
        <v>8171</v>
      </c>
      <c r="K4979" s="3" t="s">
        <v>8172</v>
      </c>
      <c r="L4979" s="3" t="s">
        <v>68</v>
      </c>
      <c r="M4979" s="26" t="s">
        <v>13723</v>
      </c>
      <c r="N4979"/>
      <c r="O4979" s="3" t="s">
        <v>78</v>
      </c>
      <c r="P4979" s="34">
        <v>0</v>
      </c>
      <c r="Q4979" s="34">
        <v>23538.93</v>
      </c>
      <c r="R4979" s="34">
        <v>-23538.93</v>
      </c>
      <c r="S4979" s="36">
        <v>-1</v>
      </c>
      <c r="T4979" s="72" t="s">
        <v>78</v>
      </c>
      <c r="U4979" s="34">
        <v>1539.93</v>
      </c>
      <c r="V4979" s="34">
        <v>14879.32</v>
      </c>
      <c r="W4979" s="34">
        <v>-13339.39</v>
      </c>
      <c r="X4979" s="36">
        <v>-0.89650535105098883</v>
      </c>
      <c r="Y4979" s="36" t="str">
        <f>IFERROR(VLOOKUP(A4979,'Pivot price tier'!$C$8:$L$2270,10,0),"")</f>
        <v/>
      </c>
      <c r="Z4979" s="36" t="str">
        <f>IFERROR(VLOOKUP(A4979,'Pivot price tier by size'!$D$8:$M$2491,10,0),"")</f>
        <v/>
      </c>
      <c r="AA4979" s="36" t="str">
        <f>IFERROR(VLOOKUP(A4979,'Pivot category'!$B$8:$I$2216,8,0),"")</f>
        <v/>
      </c>
      <c r="AB4979" s="3" t="str">
        <f>IF(P4979&lt;$AC$1,"Bottom 5%","")</f>
        <v>Bottom 5%</v>
      </c>
      <c r="AC4979"/>
      <c r="AD4979" s="34" t="s">
        <v>16461</v>
      </c>
      <c r="AE4979" s="34" t="s">
        <v>16476</v>
      </c>
    </row>
    <row r="4980" spans="1:31" hidden="1" x14ac:dyDescent="0.25">
      <c r="A4980" t="s">
        <v>8792</v>
      </c>
      <c r="B4980" t="s">
        <v>8791</v>
      </c>
      <c r="C4980" s="3" t="s">
        <v>32</v>
      </c>
      <c r="D4980" s="3" t="s">
        <v>8186</v>
      </c>
      <c r="E4980" s="3" t="s">
        <v>5093</v>
      </c>
      <c r="F4980" s="3">
        <v>10000</v>
      </c>
      <c r="G4980" s="34">
        <v>99.99</v>
      </c>
      <c r="H4980" s="3" t="s">
        <v>26</v>
      </c>
      <c r="I4980" s="3" t="s">
        <v>74</v>
      </c>
      <c r="J4980" s="3" t="s">
        <v>8171</v>
      </c>
      <c r="K4980" s="3" t="s">
        <v>8172</v>
      </c>
      <c r="L4980" s="3" t="s">
        <v>8166</v>
      </c>
      <c r="M4980" s="26" t="s">
        <v>13723</v>
      </c>
      <c r="N4980"/>
      <c r="O4980" s="3">
        <v>0</v>
      </c>
      <c r="P4980" s="34">
        <v>0</v>
      </c>
      <c r="Q4980" s="34">
        <v>599.94000000000005</v>
      </c>
      <c r="R4980" s="34">
        <v>-599.94000000000005</v>
      </c>
      <c r="S4980" s="36">
        <v>-1</v>
      </c>
      <c r="T4980" s="72" t="s">
        <v>78</v>
      </c>
      <c r="U4980" s="34">
        <v>0</v>
      </c>
      <c r="V4980" s="34">
        <v>199.98</v>
      </c>
      <c r="W4980" s="34">
        <v>-199.98</v>
      </c>
      <c r="X4980" s="36">
        <v>-1</v>
      </c>
      <c r="Y4980" s="36" t="str">
        <f>IFERROR(VLOOKUP(A4980,'Pivot price tier'!$C$8:$L$2270,10,0),"")</f>
        <v/>
      </c>
      <c r="Z4980" s="36" t="str">
        <f>IFERROR(VLOOKUP(A4980,'Pivot price tier by size'!$D$8:$M$2491,10,0),"")</f>
        <v/>
      </c>
      <c r="AA4980" s="36" t="str">
        <f>IFERROR(VLOOKUP(A4980,'Pivot category'!$B$8:$I$2216,8,0),"")</f>
        <v/>
      </c>
      <c r="AB4980" s="3" t="str">
        <f>IF(P4980&lt;$AC$1,"Bottom 5%","")</f>
        <v>Bottom 5%</v>
      </c>
      <c r="AC4980"/>
      <c r="AD4980" s="34" t="s">
        <v>11097</v>
      </c>
      <c r="AE4980" s="34" t="s">
        <v>14003</v>
      </c>
    </row>
    <row r="4981" spans="1:31" hidden="1" x14ac:dyDescent="0.25">
      <c r="A4981" t="s">
        <v>5730</v>
      </c>
      <c r="B4981" t="s">
        <v>968</v>
      </c>
      <c r="C4981" s="3" t="s">
        <v>32</v>
      </c>
      <c r="D4981" s="3" t="s">
        <v>3272</v>
      </c>
      <c r="E4981" s="3">
        <v>0</v>
      </c>
      <c r="F4981" s="3">
        <v>10000</v>
      </c>
      <c r="G4981" s="34">
        <v>10.79</v>
      </c>
      <c r="H4981" s="3" t="s">
        <v>29</v>
      </c>
      <c r="I4981" s="3" t="s">
        <v>17</v>
      </c>
      <c r="J4981" s="3" t="s">
        <v>8165</v>
      </c>
      <c r="K4981" s="3" t="s">
        <v>8164</v>
      </c>
      <c r="L4981" s="3" t="s">
        <v>8169</v>
      </c>
      <c r="M4981" s="26" t="s">
        <v>13723</v>
      </c>
      <c r="N4981"/>
      <c r="O4981" s="3" t="s">
        <v>78</v>
      </c>
      <c r="P4981" s="34">
        <v>0</v>
      </c>
      <c r="Q4981" s="34">
        <v>205.01</v>
      </c>
      <c r="R4981" s="34">
        <v>-205.01</v>
      </c>
      <c r="S4981" s="36">
        <v>-1</v>
      </c>
      <c r="T4981" s="72" t="s">
        <v>78</v>
      </c>
      <c r="U4981" s="34" t="s">
        <v>78</v>
      </c>
      <c r="V4981" s="34" t="s">
        <v>78</v>
      </c>
      <c r="W4981" s="34" t="s">
        <v>78</v>
      </c>
      <c r="X4981" s="36" t="s">
        <v>78</v>
      </c>
      <c r="Y4981" s="36" t="str">
        <f>IFERROR(VLOOKUP(A4981,'Pivot price tier'!$C$8:$L$2270,10,0),"")</f>
        <v/>
      </c>
      <c r="Z4981" s="36" t="str">
        <f>IFERROR(VLOOKUP(A4981,'Pivot price tier by size'!$D$8:$M$2491,10,0),"")</f>
        <v/>
      </c>
      <c r="AA4981" s="36" t="str">
        <f>IFERROR(VLOOKUP(A4981,'Pivot category'!$B$8:$I$2216,8,0),"")</f>
        <v/>
      </c>
      <c r="AB4981" s="3" t="str">
        <f>IF(P4981&lt;$AC$1,"Bottom 5%","")</f>
        <v>Bottom 5%</v>
      </c>
      <c r="AC4981"/>
      <c r="AD4981" s="34" t="s">
        <v>16459</v>
      </c>
      <c r="AE4981" s="34" t="s">
        <v>13941</v>
      </c>
    </row>
    <row r="4982" spans="1:31" hidden="1" x14ac:dyDescent="0.25">
      <c r="A4982" t="s">
        <v>11131</v>
      </c>
      <c r="B4982" t="s">
        <v>11132</v>
      </c>
      <c r="C4982" s="3" t="s">
        <v>32</v>
      </c>
      <c r="D4982" s="3" t="s">
        <v>8724</v>
      </c>
      <c r="E4982" s="3" t="s">
        <v>5093</v>
      </c>
      <c r="F4982" s="3">
        <v>10000</v>
      </c>
      <c r="G4982" s="34">
        <v>106.19</v>
      </c>
      <c r="H4982" s="3" t="s">
        <v>27</v>
      </c>
      <c r="I4982" s="3" t="s">
        <v>74</v>
      </c>
      <c r="J4982" s="3" t="s">
        <v>8165</v>
      </c>
      <c r="K4982" s="3" t="s">
        <v>8172</v>
      </c>
      <c r="L4982" s="3" t="s">
        <v>8169</v>
      </c>
      <c r="M4982" s="26">
        <v>44927</v>
      </c>
      <c r="N4982"/>
      <c r="O4982" s="3" t="s">
        <v>78</v>
      </c>
      <c r="P4982" s="34">
        <v>0</v>
      </c>
      <c r="Q4982" s="34">
        <v>0</v>
      </c>
      <c r="R4982" s="34">
        <v>0</v>
      </c>
      <c r="S4982" s="36" t="s">
        <v>78</v>
      </c>
      <c r="T4982" s="72" t="s">
        <v>78</v>
      </c>
      <c r="U4982" s="34">
        <v>0</v>
      </c>
      <c r="V4982" s="34">
        <v>0</v>
      </c>
      <c r="W4982" s="34">
        <v>0</v>
      </c>
      <c r="X4982" s="36" t="s">
        <v>78</v>
      </c>
      <c r="Y4982" s="36" t="str">
        <f>IFERROR(VLOOKUP(A4982,'Pivot price tier'!$C$8:$L$2270,10,0),"")</f>
        <v/>
      </c>
      <c r="Z4982" s="36" t="str">
        <f>IFERROR(VLOOKUP(A4982,'Pivot price tier by size'!$D$8:$M$2491,10,0),"")</f>
        <v/>
      </c>
      <c r="AA4982" s="36" t="str">
        <f>IFERROR(VLOOKUP(A4982,'Pivot category'!$B$8:$I$2216,8,0),"")</f>
        <v/>
      </c>
      <c r="AB4982" s="3" t="str">
        <f>IF(P4982&lt;$AC$1,"Bottom 5%","")</f>
        <v>Bottom 5%</v>
      </c>
      <c r="AC4982"/>
      <c r="AD4982" s="34" t="s">
        <v>16499</v>
      </c>
      <c r="AE4982" s="34" t="s">
        <v>13956</v>
      </c>
    </row>
    <row r="4983" spans="1:31" hidden="1" x14ac:dyDescent="0.25">
      <c r="A4983" t="s">
        <v>5781</v>
      </c>
      <c r="B4983" t="s">
        <v>973</v>
      </c>
      <c r="C4983" s="3" t="s">
        <v>32</v>
      </c>
      <c r="D4983" s="3" t="s">
        <v>3277</v>
      </c>
      <c r="E4983" s="3">
        <v>0</v>
      </c>
      <c r="F4983" s="3">
        <v>1000</v>
      </c>
      <c r="G4983" s="34">
        <v>17.989999999999998</v>
      </c>
      <c r="H4983" s="3" t="s">
        <v>46</v>
      </c>
      <c r="I4983" s="3" t="s">
        <v>46</v>
      </c>
      <c r="J4983" s="3" t="s">
        <v>8165</v>
      </c>
      <c r="K4983" s="3" t="s">
        <v>8164</v>
      </c>
      <c r="L4983" s="3" t="s">
        <v>8169</v>
      </c>
      <c r="M4983" s="26" t="s">
        <v>13723</v>
      </c>
      <c r="N4983"/>
      <c r="O4983" s="3" t="s">
        <v>78</v>
      </c>
      <c r="P4983" s="34">
        <v>0</v>
      </c>
      <c r="Q4983" s="34">
        <v>17.989999999999998</v>
      </c>
      <c r="R4983" s="34">
        <v>-17.989999999999998</v>
      </c>
      <c r="S4983" s="36">
        <v>-1</v>
      </c>
      <c r="T4983" s="72" t="s">
        <v>78</v>
      </c>
      <c r="U4983" s="34" t="s">
        <v>78</v>
      </c>
      <c r="V4983" s="34" t="s">
        <v>78</v>
      </c>
      <c r="W4983" s="34" t="s">
        <v>78</v>
      </c>
      <c r="X4983" s="36" t="s">
        <v>78</v>
      </c>
      <c r="Y4983" s="36" t="str">
        <f>IFERROR(VLOOKUP(A4983,'Pivot price tier'!$C$8:$L$2270,10,0),"")</f>
        <v/>
      </c>
      <c r="Z4983" s="36" t="str">
        <f>IFERROR(VLOOKUP(A4983,'Pivot price tier by size'!$D$8:$M$2491,10,0),"")</f>
        <v/>
      </c>
      <c r="AA4983" s="36" t="str">
        <f>IFERROR(VLOOKUP(A4983,'Pivot category'!$B$8:$I$2216,8,0),"")</f>
        <v/>
      </c>
      <c r="AB4983" s="3" t="str">
        <f>IF(P4983&lt;$AC$1,"Bottom 5%","")</f>
        <v>Bottom 5%</v>
      </c>
      <c r="AC4983"/>
      <c r="AD4983" s="34" t="s">
        <v>11100</v>
      </c>
      <c r="AE4983" s="34" t="s">
        <v>16495</v>
      </c>
    </row>
    <row r="4984" spans="1:31" hidden="1" x14ac:dyDescent="0.25">
      <c r="A4984" t="s">
        <v>6729</v>
      </c>
      <c r="B4984" t="s">
        <v>5042</v>
      </c>
      <c r="C4984" s="3" t="s">
        <v>32</v>
      </c>
      <c r="D4984" s="3" t="s">
        <v>5014</v>
      </c>
      <c r="E4984" s="3" t="s">
        <v>5095</v>
      </c>
      <c r="F4984" s="3">
        <v>9000</v>
      </c>
      <c r="G4984" s="34">
        <v>49.99</v>
      </c>
      <c r="H4984" s="3" t="s">
        <v>12486</v>
      </c>
      <c r="I4984" s="3" t="s">
        <v>23</v>
      </c>
      <c r="J4984" s="3" t="s">
        <v>8168</v>
      </c>
      <c r="K4984" s="3" t="s">
        <v>8172</v>
      </c>
      <c r="L4984" s="3" t="s">
        <v>8166</v>
      </c>
      <c r="M4984" s="26" t="s">
        <v>13723</v>
      </c>
      <c r="N4984"/>
      <c r="O4984" s="3" t="s">
        <v>78</v>
      </c>
      <c r="P4984" s="34">
        <v>0</v>
      </c>
      <c r="Q4984" s="34">
        <v>149.97</v>
      </c>
      <c r="R4984" s="34">
        <v>-149.97</v>
      </c>
      <c r="S4984" s="36">
        <v>-1</v>
      </c>
      <c r="T4984" s="72" t="s">
        <v>78</v>
      </c>
      <c r="U4984" s="34" t="s">
        <v>78</v>
      </c>
      <c r="V4984" s="34" t="s">
        <v>78</v>
      </c>
      <c r="W4984" s="34" t="s">
        <v>78</v>
      </c>
      <c r="X4984" s="36" t="s">
        <v>78</v>
      </c>
      <c r="Y4984" s="36" t="str">
        <f>IFERROR(VLOOKUP(A4984,'Pivot price tier'!$C$8:$L$2270,10,0),"")</f>
        <v/>
      </c>
      <c r="Z4984" s="36" t="str">
        <f>IFERROR(VLOOKUP(A4984,'Pivot price tier by size'!$D$8:$M$2491,10,0),"")</f>
        <v/>
      </c>
      <c r="AA4984" s="36" t="str">
        <f>IFERROR(VLOOKUP(A4984,'Pivot category'!$B$8:$I$2216,8,0),"")</f>
        <v/>
      </c>
      <c r="AB4984" s="3" t="str">
        <f>IF(P4984&lt;$AC$1,"Bottom 5%","")</f>
        <v>Bottom 5%</v>
      </c>
      <c r="AC4984"/>
      <c r="AD4984" s="34" t="s">
        <v>16465</v>
      </c>
      <c r="AE4984" s="34" t="s">
        <v>16467</v>
      </c>
    </row>
    <row r="4985" spans="1:31" hidden="1" x14ac:dyDescent="0.25">
      <c r="A4985" t="s">
        <v>6441</v>
      </c>
      <c r="B4985" t="s">
        <v>6440</v>
      </c>
      <c r="C4985" s="3" t="s">
        <v>32</v>
      </c>
      <c r="D4985" s="3" t="s">
        <v>7988</v>
      </c>
      <c r="E4985" s="3" t="s">
        <v>5093</v>
      </c>
      <c r="F4985" s="3">
        <v>7000</v>
      </c>
      <c r="G4985" s="34">
        <v>8.99</v>
      </c>
      <c r="H4985" s="3" t="s">
        <v>28</v>
      </c>
      <c r="I4985" s="3" t="s">
        <v>17</v>
      </c>
      <c r="J4985" s="3" t="s">
        <v>8168</v>
      </c>
      <c r="K4985" s="3" t="s">
        <v>8164</v>
      </c>
      <c r="L4985" s="3" t="s">
        <v>8166</v>
      </c>
      <c r="M4985" s="26" t="s">
        <v>13723</v>
      </c>
      <c r="N4985"/>
      <c r="O4985" s="3" t="s">
        <v>78</v>
      </c>
      <c r="P4985" s="34">
        <v>0</v>
      </c>
      <c r="Q4985" s="34">
        <v>107.88</v>
      </c>
      <c r="R4985" s="34">
        <v>-107.88</v>
      </c>
      <c r="S4985" s="36">
        <v>-1</v>
      </c>
      <c r="T4985" s="72" t="s">
        <v>78</v>
      </c>
      <c r="U4985" s="34" t="s">
        <v>78</v>
      </c>
      <c r="V4985" s="34" t="s">
        <v>78</v>
      </c>
      <c r="W4985" s="34" t="s">
        <v>78</v>
      </c>
      <c r="X4985" s="36" t="s">
        <v>78</v>
      </c>
      <c r="Y4985" s="36" t="str">
        <f>IFERROR(VLOOKUP(A4985,'Pivot price tier'!$C$8:$L$2270,10,0),"")</f>
        <v/>
      </c>
      <c r="Z4985" s="36" t="str">
        <f>IFERROR(VLOOKUP(A4985,'Pivot price tier by size'!$D$8:$M$2491,10,0),"")</f>
        <v/>
      </c>
      <c r="AA4985" s="36" t="str">
        <f>IFERROR(VLOOKUP(A4985,'Pivot category'!$B$8:$I$2216,8,0),"")</f>
        <v/>
      </c>
      <c r="AB4985" s="3" t="str">
        <f>IF(P4985&lt;$AC$1,"Bottom 5%","")</f>
        <v>Bottom 5%</v>
      </c>
      <c r="AC4985"/>
      <c r="AD4985" s="34" t="s">
        <v>16491</v>
      </c>
      <c r="AE4985" s="34" t="s">
        <v>13955</v>
      </c>
    </row>
    <row r="4986" spans="1:31" hidden="1" x14ac:dyDescent="0.25">
      <c r="A4986" t="s">
        <v>9609</v>
      </c>
      <c r="B4986" t="s">
        <v>9610</v>
      </c>
      <c r="C4986" s="3" t="s">
        <v>38</v>
      </c>
      <c r="D4986" s="3" t="s">
        <v>9571</v>
      </c>
      <c r="E4986" s="3" t="s">
        <v>5093</v>
      </c>
      <c r="F4986" s="3">
        <v>7000</v>
      </c>
      <c r="G4986" s="34">
        <v>22.19</v>
      </c>
      <c r="H4986" s="3" t="s">
        <v>28</v>
      </c>
      <c r="I4986" s="3" t="s">
        <v>17</v>
      </c>
      <c r="J4986" s="3" t="s">
        <v>8168</v>
      </c>
      <c r="K4986" s="3" t="s">
        <v>8164</v>
      </c>
      <c r="L4986" s="3" t="s">
        <v>8167</v>
      </c>
      <c r="M4986" s="26" t="s">
        <v>13723</v>
      </c>
      <c r="N4986"/>
      <c r="O4986" s="3" t="s">
        <v>78</v>
      </c>
      <c r="P4986" s="34">
        <v>0</v>
      </c>
      <c r="Q4986" s="34">
        <v>44.38</v>
      </c>
      <c r="R4986" s="34">
        <v>-44.38</v>
      </c>
      <c r="S4986" s="36">
        <v>-1</v>
      </c>
      <c r="T4986" s="72" t="s">
        <v>78</v>
      </c>
      <c r="U4986" s="34" t="s">
        <v>78</v>
      </c>
      <c r="V4986" s="34" t="s">
        <v>78</v>
      </c>
      <c r="W4986" s="34" t="s">
        <v>78</v>
      </c>
      <c r="X4986" s="36" t="s">
        <v>78</v>
      </c>
      <c r="Y4986" s="36" t="str">
        <f>IFERROR(VLOOKUP(A4986,'Pivot price tier'!$C$8:$L$2270,10,0),"")</f>
        <v/>
      </c>
      <c r="Z4986" s="36" t="str">
        <f>IFERROR(VLOOKUP(A4986,'Pivot price tier by size'!$D$8:$M$2491,10,0),"")</f>
        <v/>
      </c>
      <c r="AA4986" s="36" t="str">
        <f>IFERROR(VLOOKUP(A4986,'Pivot category'!$B$8:$I$2216,8,0),"")</f>
        <v/>
      </c>
      <c r="AB4986" s="3" t="str">
        <f>IF(P4986&lt;$AC$1,"Bottom 5%","")</f>
        <v>Bottom 5%</v>
      </c>
      <c r="AC4986"/>
      <c r="AD4986" s="34" t="s">
        <v>78</v>
      </c>
      <c r="AE4986" s="34" t="s">
        <v>78</v>
      </c>
    </row>
    <row r="4987" spans="1:31" hidden="1" x14ac:dyDescent="0.25">
      <c r="A4987" t="s">
        <v>9613</v>
      </c>
      <c r="B4987" t="s">
        <v>9614</v>
      </c>
      <c r="C4987" s="3" t="s">
        <v>32</v>
      </c>
      <c r="D4987" s="3" t="s">
        <v>9389</v>
      </c>
      <c r="E4987" s="3" t="s">
        <v>5093</v>
      </c>
      <c r="F4987" s="3">
        <v>7000</v>
      </c>
      <c r="G4987" s="34">
        <v>11.99</v>
      </c>
      <c r="H4987" s="3" t="s">
        <v>28</v>
      </c>
      <c r="I4987" s="3" t="s">
        <v>19</v>
      </c>
      <c r="J4987" s="3" t="s">
        <v>8168</v>
      </c>
      <c r="K4987" s="3" t="s">
        <v>8164</v>
      </c>
      <c r="L4987" s="3" t="s">
        <v>8167</v>
      </c>
      <c r="M4987" s="26" t="s">
        <v>13723</v>
      </c>
      <c r="N4987"/>
      <c r="O4987" s="3" t="s">
        <v>78</v>
      </c>
      <c r="P4987" s="34">
        <v>0</v>
      </c>
      <c r="Q4987" s="34">
        <v>407.66</v>
      </c>
      <c r="R4987" s="34">
        <v>-407.66</v>
      </c>
      <c r="S4987" s="36">
        <v>-1</v>
      </c>
      <c r="T4987" s="72" t="s">
        <v>78</v>
      </c>
      <c r="U4987" s="34" t="s">
        <v>78</v>
      </c>
      <c r="V4987" s="34" t="s">
        <v>78</v>
      </c>
      <c r="W4987" s="34" t="s">
        <v>78</v>
      </c>
      <c r="X4987" s="36" t="s">
        <v>78</v>
      </c>
      <c r="Y4987" s="36" t="str">
        <f>IFERROR(VLOOKUP(A4987,'Pivot price tier'!$C$8:$L$2270,10,0),"")</f>
        <v/>
      </c>
      <c r="Z4987" s="36" t="str">
        <f>IFERROR(VLOOKUP(A4987,'Pivot price tier by size'!$D$8:$M$2491,10,0),"")</f>
        <v/>
      </c>
      <c r="AA4987" s="36" t="str">
        <f>IFERROR(VLOOKUP(A4987,'Pivot category'!$B$8:$I$2216,8,0),"")</f>
        <v/>
      </c>
      <c r="AB4987" s="3" t="str">
        <f>IF(P4987&lt;$AC$1,"Bottom 5%","")</f>
        <v>Bottom 5%</v>
      </c>
      <c r="AC4987"/>
      <c r="AD4987" s="34" t="s">
        <v>11097</v>
      </c>
      <c r="AE4987" s="34" t="s">
        <v>16561</v>
      </c>
    </row>
    <row r="4988" spans="1:31" hidden="1" x14ac:dyDescent="0.25">
      <c r="A4988" t="s">
        <v>9615</v>
      </c>
      <c r="B4988" t="s">
        <v>9616</v>
      </c>
      <c r="C4988" s="3" t="s">
        <v>32</v>
      </c>
      <c r="D4988" s="3" t="s">
        <v>3376</v>
      </c>
      <c r="E4988" s="3" t="s">
        <v>5093</v>
      </c>
      <c r="F4988" s="3">
        <v>7000</v>
      </c>
      <c r="G4988" s="34">
        <v>11.99</v>
      </c>
      <c r="H4988" s="3" t="s">
        <v>28</v>
      </c>
      <c r="I4988" s="3" t="s">
        <v>19</v>
      </c>
      <c r="J4988" s="3" t="s">
        <v>8165</v>
      </c>
      <c r="K4988" s="3" t="s">
        <v>8164</v>
      </c>
      <c r="L4988" s="3" t="s">
        <v>8169</v>
      </c>
      <c r="M4988" s="26" t="s">
        <v>13723</v>
      </c>
      <c r="N4988"/>
      <c r="O4988" s="3" t="s">
        <v>78</v>
      </c>
      <c r="P4988" s="34">
        <v>0</v>
      </c>
      <c r="Q4988" s="34">
        <v>671.44</v>
      </c>
      <c r="R4988" s="34">
        <v>-671.44</v>
      </c>
      <c r="S4988" s="36">
        <v>-1</v>
      </c>
      <c r="T4988" s="72" t="s">
        <v>78</v>
      </c>
      <c r="U4988" s="34" t="s">
        <v>78</v>
      </c>
      <c r="V4988" s="34" t="s">
        <v>78</v>
      </c>
      <c r="W4988" s="34" t="s">
        <v>78</v>
      </c>
      <c r="X4988" s="36" t="s">
        <v>78</v>
      </c>
      <c r="Y4988" s="36" t="str">
        <f>IFERROR(VLOOKUP(A4988,'Pivot price tier'!$C$8:$L$2270,10,0),"")</f>
        <v/>
      </c>
      <c r="Z4988" s="36" t="str">
        <f>IFERROR(VLOOKUP(A4988,'Pivot price tier by size'!$D$8:$M$2491,10,0),"")</f>
        <v/>
      </c>
      <c r="AA4988" s="36" t="str">
        <f>IFERROR(VLOOKUP(A4988,'Pivot category'!$B$8:$I$2216,8,0),"")</f>
        <v/>
      </c>
      <c r="AB4988" s="3" t="str">
        <f>IF(P4988&lt;$AC$1,"Bottom 5%","")</f>
        <v>Bottom 5%</v>
      </c>
      <c r="AC4988"/>
      <c r="AD4988" s="34" t="s">
        <v>11097</v>
      </c>
      <c r="AE4988" s="34" t="s">
        <v>16561</v>
      </c>
    </row>
    <row r="4989" spans="1:31" hidden="1" x14ac:dyDescent="0.25">
      <c r="A4989" t="s">
        <v>9705</v>
      </c>
      <c r="B4989" t="s">
        <v>9706</v>
      </c>
      <c r="C4989" s="3" t="s">
        <v>32</v>
      </c>
      <c r="D4989" s="3" t="s">
        <v>9565</v>
      </c>
      <c r="E4989" s="3" t="s">
        <v>5093</v>
      </c>
      <c r="F4989" s="3">
        <v>7000</v>
      </c>
      <c r="G4989" s="34">
        <v>11.99</v>
      </c>
      <c r="H4989" s="3" t="s">
        <v>28</v>
      </c>
      <c r="I4989" s="3" t="s">
        <v>19</v>
      </c>
      <c r="J4989" s="3" t="s">
        <v>8168</v>
      </c>
      <c r="K4989" s="3" t="s">
        <v>8164</v>
      </c>
      <c r="L4989" s="3" t="s">
        <v>8167</v>
      </c>
      <c r="M4989" s="26" t="s">
        <v>13723</v>
      </c>
      <c r="N4989"/>
      <c r="O4989" s="3" t="s">
        <v>78</v>
      </c>
      <c r="P4989" s="34">
        <v>0</v>
      </c>
      <c r="Q4989" s="34">
        <v>347.71</v>
      </c>
      <c r="R4989" s="34">
        <v>-347.71</v>
      </c>
      <c r="S4989" s="36">
        <v>-1</v>
      </c>
      <c r="T4989" s="72" t="s">
        <v>78</v>
      </c>
      <c r="U4989" s="34" t="s">
        <v>78</v>
      </c>
      <c r="V4989" s="34" t="s">
        <v>78</v>
      </c>
      <c r="W4989" s="34" t="s">
        <v>78</v>
      </c>
      <c r="X4989" s="36" t="s">
        <v>78</v>
      </c>
      <c r="Y4989" s="36" t="str">
        <f>IFERROR(VLOOKUP(A4989,'Pivot price tier'!$C$8:$L$2270,10,0),"")</f>
        <v/>
      </c>
      <c r="Z4989" s="36" t="str">
        <f>IFERROR(VLOOKUP(A4989,'Pivot price tier by size'!$D$8:$M$2491,10,0),"")</f>
        <v/>
      </c>
      <c r="AA4989" s="36" t="str">
        <f>IFERROR(VLOOKUP(A4989,'Pivot category'!$B$8:$I$2216,8,0),"")</f>
        <v/>
      </c>
      <c r="AB4989" s="3" t="str">
        <f>IF(P4989&lt;$AC$1,"Bottom 5%","")</f>
        <v>Bottom 5%</v>
      </c>
      <c r="AC4989"/>
      <c r="AD4989" s="34" t="s">
        <v>11097</v>
      </c>
      <c r="AE4989" s="34" t="s">
        <v>16561</v>
      </c>
    </row>
    <row r="4990" spans="1:31" hidden="1" x14ac:dyDescent="0.25">
      <c r="A4990" t="s">
        <v>9617</v>
      </c>
      <c r="B4990" t="s">
        <v>9618</v>
      </c>
      <c r="C4990" s="3" t="s">
        <v>32</v>
      </c>
      <c r="D4990" s="3" t="s">
        <v>9566</v>
      </c>
      <c r="E4990" s="3" t="s">
        <v>5093</v>
      </c>
      <c r="F4990" s="3">
        <v>7000</v>
      </c>
      <c r="G4990" s="34">
        <v>11.99</v>
      </c>
      <c r="H4990" s="3" t="s">
        <v>28</v>
      </c>
      <c r="I4990" s="3" t="s">
        <v>19</v>
      </c>
      <c r="J4990" s="3" t="s">
        <v>8165</v>
      </c>
      <c r="K4990" s="3" t="s">
        <v>8164</v>
      </c>
      <c r="L4990" s="3" t="s">
        <v>8169</v>
      </c>
      <c r="M4990" s="26" t="s">
        <v>13723</v>
      </c>
      <c r="N4990"/>
      <c r="O4990" s="3" t="s">
        <v>78</v>
      </c>
      <c r="P4990" s="34">
        <v>0</v>
      </c>
      <c r="Q4990" s="34">
        <v>431.64</v>
      </c>
      <c r="R4990" s="34">
        <v>-431.64</v>
      </c>
      <c r="S4990" s="36">
        <v>-1</v>
      </c>
      <c r="T4990" s="72" t="s">
        <v>78</v>
      </c>
      <c r="U4990" s="34" t="s">
        <v>78</v>
      </c>
      <c r="V4990" s="34" t="s">
        <v>78</v>
      </c>
      <c r="W4990" s="34" t="s">
        <v>78</v>
      </c>
      <c r="X4990" s="36" t="s">
        <v>78</v>
      </c>
      <c r="Y4990" s="36" t="str">
        <f>IFERROR(VLOOKUP(A4990,'Pivot price tier'!$C$8:$L$2270,10,0),"")</f>
        <v/>
      </c>
      <c r="Z4990" s="36" t="str">
        <f>IFERROR(VLOOKUP(A4990,'Pivot price tier by size'!$D$8:$M$2491,10,0),"")</f>
        <v/>
      </c>
      <c r="AA4990" s="36" t="str">
        <f>IFERROR(VLOOKUP(A4990,'Pivot category'!$B$8:$I$2216,8,0),"")</f>
        <v/>
      </c>
      <c r="AB4990" s="3" t="str">
        <f>IF(P4990&lt;$AC$1,"Bottom 5%","")</f>
        <v>Bottom 5%</v>
      </c>
      <c r="AC4990"/>
      <c r="AD4990" s="34" t="s">
        <v>11097</v>
      </c>
      <c r="AE4990" s="34" t="s">
        <v>16561</v>
      </c>
    </row>
    <row r="4991" spans="1:31" hidden="1" x14ac:dyDescent="0.25">
      <c r="A4991" t="s">
        <v>10999</v>
      </c>
      <c r="B4991" t="s">
        <v>11000</v>
      </c>
      <c r="C4991" s="3" t="s">
        <v>32</v>
      </c>
      <c r="D4991" s="3" t="s">
        <v>10868</v>
      </c>
      <c r="E4991" s="3" t="s">
        <v>5093</v>
      </c>
      <c r="F4991" s="3">
        <v>10000</v>
      </c>
      <c r="G4991" s="34">
        <v>309.99</v>
      </c>
      <c r="H4991" s="3" t="s">
        <v>12</v>
      </c>
      <c r="I4991" s="3" t="s">
        <v>74</v>
      </c>
      <c r="J4991" s="3" t="s">
        <v>8171</v>
      </c>
      <c r="K4991" s="3" t="s">
        <v>8176</v>
      </c>
      <c r="L4991" s="3" t="s">
        <v>68</v>
      </c>
      <c r="M4991" s="26" t="s">
        <v>13723</v>
      </c>
      <c r="N4991"/>
      <c r="O4991" s="3" t="s">
        <v>78</v>
      </c>
      <c r="P4991" s="34">
        <v>0</v>
      </c>
      <c r="Q4991" s="34">
        <v>6819.78</v>
      </c>
      <c r="R4991" s="34">
        <v>-6819.78</v>
      </c>
      <c r="S4991" s="36">
        <v>-1</v>
      </c>
      <c r="T4991" s="72" t="s">
        <v>78</v>
      </c>
      <c r="U4991" s="34">
        <v>0</v>
      </c>
      <c r="V4991" s="34">
        <v>1239.96</v>
      </c>
      <c r="W4991" s="34">
        <v>-1239.96</v>
      </c>
      <c r="X4991" s="36">
        <v>-1</v>
      </c>
      <c r="Y4991" s="36" t="str">
        <f>IFERROR(VLOOKUP(A4991,'Pivot price tier'!$C$8:$L$2270,10,0),"")</f>
        <v/>
      </c>
      <c r="Z4991" s="36" t="str">
        <f>IFERROR(VLOOKUP(A4991,'Pivot price tier by size'!$D$8:$M$2491,10,0),"")</f>
        <v/>
      </c>
      <c r="AA4991" s="36" t="str">
        <f>IFERROR(VLOOKUP(A4991,'Pivot category'!$B$8:$I$2216,8,0),"")</f>
        <v/>
      </c>
      <c r="AB4991" s="3" t="str">
        <f>IF(P4991&lt;$AC$1,"Bottom 5%","")</f>
        <v>Bottom 5%</v>
      </c>
      <c r="AC4991"/>
      <c r="AD4991" s="34" t="s">
        <v>11097</v>
      </c>
      <c r="AE4991" s="34" t="s">
        <v>16590</v>
      </c>
    </row>
    <row r="4992" spans="1:31" hidden="1" x14ac:dyDescent="0.25">
      <c r="A4992" t="s">
        <v>11499</v>
      </c>
      <c r="B4992" t="s">
        <v>14099</v>
      </c>
      <c r="C4992" s="3" t="s">
        <v>32</v>
      </c>
      <c r="D4992" s="3" t="s">
        <v>10460</v>
      </c>
      <c r="E4992" s="3" t="s">
        <v>5141</v>
      </c>
      <c r="F4992" s="3">
        <v>30000</v>
      </c>
      <c r="G4992" s="34">
        <v>24.99</v>
      </c>
      <c r="H4992" s="3" t="s">
        <v>26</v>
      </c>
      <c r="I4992" s="3" t="s">
        <v>23</v>
      </c>
      <c r="J4992" s="3" t="s">
        <v>13256</v>
      </c>
      <c r="K4992" s="3" t="s">
        <v>8176</v>
      </c>
      <c r="L4992" s="3" t="s">
        <v>68</v>
      </c>
      <c r="M4992" s="26">
        <v>45627</v>
      </c>
      <c r="N4992"/>
      <c r="O4992" s="3">
        <v>3</v>
      </c>
      <c r="P4992" s="34">
        <v>0</v>
      </c>
      <c r="Q4992" s="34">
        <v>149.94</v>
      </c>
      <c r="R4992" s="34">
        <v>-149.94</v>
      </c>
      <c r="S4992" s="36">
        <v>-1</v>
      </c>
      <c r="T4992" s="72">
        <v>0</v>
      </c>
      <c r="U4992" s="34" t="s">
        <v>78</v>
      </c>
      <c r="V4992" s="34" t="s">
        <v>78</v>
      </c>
      <c r="W4992" s="34" t="s">
        <v>78</v>
      </c>
      <c r="X4992" s="36" t="s">
        <v>78</v>
      </c>
      <c r="Y4992" s="36" t="str">
        <f>IFERROR(VLOOKUP(A4992,'Pivot price tier'!$C$8:$L$2270,10,0),"")</f>
        <v/>
      </c>
      <c r="Z4992" s="36" t="str">
        <f>IFERROR(VLOOKUP(A4992,'Pivot price tier by size'!$D$8:$M$2491,10,0),"")</f>
        <v/>
      </c>
      <c r="AA4992" s="36" t="str">
        <f>IFERROR(VLOOKUP(A4992,'Pivot category'!$B$8:$I$2216,8,0),"")</f>
        <v/>
      </c>
      <c r="AB4992" s="3" t="str">
        <f>IF(P4992&lt;$AC$1,"Bottom 5%","")</f>
        <v>Bottom 5%</v>
      </c>
      <c r="AC4992"/>
      <c r="AD4992" s="34">
        <v>0</v>
      </c>
      <c r="AE4992" s="34" t="s">
        <v>11101</v>
      </c>
    </row>
    <row r="4993" spans="1:31" hidden="1" x14ac:dyDescent="0.25">
      <c r="A4993" t="s">
        <v>10904</v>
      </c>
      <c r="B4993" t="s">
        <v>10905</v>
      </c>
      <c r="C4993" s="3" t="s">
        <v>36</v>
      </c>
      <c r="D4993" s="3" t="s">
        <v>10069</v>
      </c>
      <c r="E4993" s="3" t="s">
        <v>5093</v>
      </c>
      <c r="F4993" s="3">
        <v>10000</v>
      </c>
      <c r="G4993" s="34">
        <v>13.79</v>
      </c>
      <c r="H4993" s="3" t="s">
        <v>46</v>
      </c>
      <c r="I4993" s="3" t="s">
        <v>46</v>
      </c>
      <c r="J4993" s="3" t="s">
        <v>8168</v>
      </c>
      <c r="K4993" s="3" t="s">
        <v>8172</v>
      </c>
      <c r="L4993" s="3" t="s">
        <v>8169</v>
      </c>
      <c r="M4993" s="26" t="s">
        <v>13723</v>
      </c>
      <c r="N4993"/>
      <c r="O4993" s="3">
        <v>1</v>
      </c>
      <c r="P4993" s="34">
        <v>0</v>
      </c>
      <c r="Q4993" s="34">
        <v>303.38</v>
      </c>
      <c r="R4993" s="34">
        <v>-303.38</v>
      </c>
      <c r="S4993" s="36">
        <v>-1</v>
      </c>
      <c r="T4993" s="72">
        <v>0</v>
      </c>
      <c r="U4993" s="34" t="s">
        <v>78</v>
      </c>
      <c r="V4993" s="34" t="s">
        <v>78</v>
      </c>
      <c r="W4993" s="34" t="s">
        <v>78</v>
      </c>
      <c r="X4993" s="36" t="s">
        <v>78</v>
      </c>
      <c r="Y4993" s="36" t="str">
        <f>IFERROR(VLOOKUP(A4993,'Pivot price tier'!$C$8:$L$2270,10,0),"")</f>
        <v/>
      </c>
      <c r="Z4993" s="36" t="str">
        <f>IFERROR(VLOOKUP(A4993,'Pivot price tier by size'!$D$8:$M$2491,10,0),"")</f>
        <v/>
      </c>
      <c r="AA4993" s="36" t="str">
        <f>IFERROR(VLOOKUP(A4993,'Pivot category'!$B$8:$I$2216,8,0),"")</f>
        <v/>
      </c>
      <c r="AB4993" s="3" t="str">
        <f>IF(P4993&lt;$AC$1,"Bottom 5%","")</f>
        <v>Bottom 5%</v>
      </c>
      <c r="AC4993"/>
      <c r="AD4993" s="34" t="s">
        <v>16586</v>
      </c>
      <c r="AE4993" s="34" t="s">
        <v>16591</v>
      </c>
    </row>
    <row r="4994" spans="1:31" hidden="1" x14ac:dyDescent="0.25">
      <c r="A4994" t="s">
        <v>6661</v>
      </c>
      <c r="B4994" t="s">
        <v>1004</v>
      </c>
      <c r="C4994" s="3" t="s">
        <v>32</v>
      </c>
      <c r="D4994" s="3" t="s">
        <v>3310</v>
      </c>
      <c r="E4994" s="3" t="s">
        <v>5095</v>
      </c>
      <c r="F4994" s="3">
        <v>7000</v>
      </c>
      <c r="G4994" s="34">
        <v>49.19</v>
      </c>
      <c r="H4994" s="3" t="s">
        <v>12486</v>
      </c>
      <c r="I4994" s="3" t="s">
        <v>23</v>
      </c>
      <c r="J4994" s="3" t="s">
        <v>8165</v>
      </c>
      <c r="K4994" s="3" t="s">
        <v>8172</v>
      </c>
      <c r="L4994" s="3" t="s">
        <v>8169</v>
      </c>
      <c r="M4994" s="26" t="s">
        <v>13723</v>
      </c>
      <c r="N4994"/>
      <c r="O4994" s="3" t="s">
        <v>78</v>
      </c>
      <c r="P4994" s="34">
        <v>0</v>
      </c>
      <c r="Q4994" s="34">
        <v>196.76</v>
      </c>
      <c r="R4994" s="34">
        <v>-196.76</v>
      </c>
      <c r="S4994" s="36">
        <v>-1</v>
      </c>
      <c r="T4994" s="72" t="s">
        <v>78</v>
      </c>
      <c r="U4994" s="34" t="s">
        <v>78</v>
      </c>
      <c r="V4994" s="34" t="s">
        <v>78</v>
      </c>
      <c r="W4994" s="34" t="s">
        <v>78</v>
      </c>
      <c r="X4994" s="36" t="s">
        <v>78</v>
      </c>
      <c r="Y4994" s="36" t="str">
        <f>IFERROR(VLOOKUP(A4994,'Pivot price tier'!$C$8:$L$2270,10,0),"")</f>
        <v/>
      </c>
      <c r="Z4994" s="36" t="str">
        <f>IFERROR(VLOOKUP(A4994,'Pivot price tier by size'!$D$8:$M$2491,10,0),"")</f>
        <v/>
      </c>
      <c r="AA4994" s="36" t="str">
        <f>IFERROR(VLOOKUP(A4994,'Pivot category'!$B$8:$I$2216,8,0),"")</f>
        <v/>
      </c>
      <c r="AB4994" s="3" t="str">
        <f>IF(P4994&lt;$AC$1,"Bottom 5%","")</f>
        <v>Bottom 5%</v>
      </c>
      <c r="AC4994"/>
      <c r="AD4994" s="34" t="s">
        <v>16461</v>
      </c>
      <c r="AE4994" s="34" t="s">
        <v>13944</v>
      </c>
    </row>
    <row r="4995" spans="1:31" hidden="1" x14ac:dyDescent="0.25">
      <c r="A4995" t="s">
        <v>6666</v>
      </c>
      <c r="B4995" t="s">
        <v>1007</v>
      </c>
      <c r="C4995" s="3" t="s">
        <v>32</v>
      </c>
      <c r="D4995" s="3" t="s">
        <v>3313</v>
      </c>
      <c r="E4995" s="3" t="s">
        <v>5095</v>
      </c>
      <c r="F4995" s="3">
        <v>7000</v>
      </c>
      <c r="G4995" s="34">
        <v>35.39</v>
      </c>
      <c r="H4995" s="3" t="s">
        <v>12486</v>
      </c>
      <c r="I4995" s="3" t="s">
        <v>21</v>
      </c>
      <c r="J4995" s="3" t="s">
        <v>8165</v>
      </c>
      <c r="K4995" s="3" t="s">
        <v>8172</v>
      </c>
      <c r="L4995" s="3" t="s">
        <v>8169</v>
      </c>
      <c r="M4995" s="26" t="s">
        <v>13723</v>
      </c>
      <c r="N4995"/>
      <c r="O4995" s="3" t="s">
        <v>78</v>
      </c>
      <c r="P4995" s="34">
        <v>0</v>
      </c>
      <c r="Q4995" s="34">
        <v>389.29</v>
      </c>
      <c r="R4995" s="34">
        <v>-389.29</v>
      </c>
      <c r="S4995" s="36">
        <v>-1</v>
      </c>
      <c r="T4995" s="72" t="s">
        <v>78</v>
      </c>
      <c r="U4995" s="34" t="s">
        <v>78</v>
      </c>
      <c r="V4995" s="34" t="s">
        <v>78</v>
      </c>
      <c r="W4995" s="34" t="s">
        <v>78</v>
      </c>
      <c r="X4995" s="36" t="s">
        <v>78</v>
      </c>
      <c r="Y4995" s="36" t="str">
        <f>IFERROR(VLOOKUP(A4995,'Pivot price tier'!$C$8:$L$2270,10,0),"")</f>
        <v/>
      </c>
      <c r="Z4995" s="36" t="str">
        <f>IFERROR(VLOOKUP(A4995,'Pivot price tier by size'!$D$8:$M$2491,10,0),"")</f>
        <v/>
      </c>
      <c r="AA4995" s="36" t="str">
        <f>IFERROR(VLOOKUP(A4995,'Pivot category'!$B$8:$I$2216,8,0),"")</f>
        <v/>
      </c>
      <c r="AB4995" s="3" t="str">
        <f>IF(P4995&lt;$AC$1,"Bottom 5%","")</f>
        <v>Bottom 5%</v>
      </c>
      <c r="AC4995"/>
      <c r="AD4995" s="34" t="s">
        <v>16461</v>
      </c>
      <c r="AE4995" s="34" t="s">
        <v>13944</v>
      </c>
    </row>
    <row r="4996" spans="1:31" hidden="1" x14ac:dyDescent="0.25">
      <c r="A4996" t="s">
        <v>8843</v>
      </c>
      <c r="B4996" t="s">
        <v>8842</v>
      </c>
      <c r="C4996" s="3" t="s">
        <v>32</v>
      </c>
      <c r="D4996" s="3" t="s">
        <v>8579</v>
      </c>
      <c r="E4996" s="3" t="s">
        <v>5095</v>
      </c>
      <c r="F4996" s="3">
        <v>7000</v>
      </c>
      <c r="G4996" s="34">
        <v>80.989999999999995</v>
      </c>
      <c r="H4996" s="3" t="s">
        <v>12486</v>
      </c>
      <c r="I4996" s="3" t="s">
        <v>15</v>
      </c>
      <c r="J4996" s="3" t="s">
        <v>8173</v>
      </c>
      <c r="K4996" s="3" t="s">
        <v>8172</v>
      </c>
      <c r="L4996" s="3" t="s">
        <v>8166</v>
      </c>
      <c r="M4996" s="26" t="s">
        <v>13723</v>
      </c>
      <c r="N4996"/>
      <c r="O4996" s="3" t="s">
        <v>78</v>
      </c>
      <c r="P4996" s="34">
        <v>0</v>
      </c>
      <c r="Q4996" s="34">
        <v>94.49</v>
      </c>
      <c r="R4996" s="34">
        <v>-94.49</v>
      </c>
      <c r="S4996" s="36">
        <v>-1</v>
      </c>
      <c r="T4996" s="72" t="s">
        <v>78</v>
      </c>
      <c r="U4996" s="34" t="s">
        <v>78</v>
      </c>
      <c r="V4996" s="34" t="s">
        <v>78</v>
      </c>
      <c r="W4996" s="34" t="s">
        <v>78</v>
      </c>
      <c r="X4996" s="36" t="s">
        <v>78</v>
      </c>
      <c r="Y4996" s="36" t="str">
        <f>IFERROR(VLOOKUP(A4996,'Pivot price tier'!$C$8:$L$2270,10,0),"")</f>
        <v/>
      </c>
      <c r="Z4996" s="36" t="str">
        <f>IFERROR(VLOOKUP(A4996,'Pivot price tier by size'!$D$8:$M$2491,10,0),"")</f>
        <v/>
      </c>
      <c r="AA4996" s="36" t="str">
        <f>IFERROR(VLOOKUP(A4996,'Pivot category'!$B$8:$I$2216,8,0),"")</f>
        <v/>
      </c>
      <c r="AB4996" s="3" t="str">
        <f>IF(P4996&lt;$AC$1,"Bottom 5%","")</f>
        <v>Bottom 5%</v>
      </c>
      <c r="AC4996"/>
      <c r="AD4996" s="34" t="s">
        <v>16459</v>
      </c>
      <c r="AE4996" s="34" t="s">
        <v>13971</v>
      </c>
    </row>
    <row r="4997" spans="1:31" hidden="1" x14ac:dyDescent="0.25">
      <c r="A4997" t="s">
        <v>8845</v>
      </c>
      <c r="B4997" t="s">
        <v>8844</v>
      </c>
      <c r="C4997" s="3" t="s">
        <v>32</v>
      </c>
      <c r="D4997" s="3" t="s">
        <v>8580</v>
      </c>
      <c r="E4997" s="3" t="s">
        <v>5095</v>
      </c>
      <c r="F4997" s="3">
        <v>7000</v>
      </c>
      <c r="G4997" s="34">
        <v>49.79</v>
      </c>
      <c r="H4997" s="3" t="s">
        <v>12486</v>
      </c>
      <c r="I4997" s="3" t="s">
        <v>23</v>
      </c>
      <c r="J4997" s="3" t="s">
        <v>8165</v>
      </c>
      <c r="K4997" s="3" t="s">
        <v>8172</v>
      </c>
      <c r="L4997" s="3" t="s">
        <v>8169</v>
      </c>
      <c r="M4997" s="26" t="s">
        <v>13723</v>
      </c>
      <c r="N4997"/>
      <c r="O4997" s="3" t="s">
        <v>78</v>
      </c>
      <c r="P4997" s="34">
        <v>0</v>
      </c>
      <c r="Q4997" s="34">
        <v>132.78</v>
      </c>
      <c r="R4997" s="34">
        <v>-132.78</v>
      </c>
      <c r="S4997" s="36">
        <v>-1</v>
      </c>
      <c r="T4997" s="72" t="s">
        <v>78</v>
      </c>
      <c r="U4997" s="34" t="s">
        <v>78</v>
      </c>
      <c r="V4997" s="34" t="s">
        <v>78</v>
      </c>
      <c r="W4997" s="34" t="s">
        <v>78</v>
      </c>
      <c r="X4997" s="36" t="s">
        <v>78</v>
      </c>
      <c r="Y4997" s="36" t="str">
        <f>IFERROR(VLOOKUP(A4997,'Pivot price tier'!$C$8:$L$2270,10,0),"")</f>
        <v/>
      </c>
      <c r="Z4997" s="36" t="str">
        <f>IFERROR(VLOOKUP(A4997,'Pivot price tier by size'!$D$8:$M$2491,10,0),"")</f>
        <v/>
      </c>
      <c r="AA4997" s="36" t="str">
        <f>IFERROR(VLOOKUP(A4997,'Pivot category'!$B$8:$I$2216,8,0),"")</f>
        <v/>
      </c>
      <c r="AB4997" s="3" t="str">
        <f>IF(P4997&lt;$AC$1,"Bottom 5%","")</f>
        <v>Bottom 5%</v>
      </c>
      <c r="AC4997"/>
      <c r="AD4997" s="34" t="s">
        <v>16459</v>
      </c>
      <c r="AE4997" s="34" t="s">
        <v>13971</v>
      </c>
    </row>
    <row r="4998" spans="1:31" hidden="1" x14ac:dyDescent="0.25">
      <c r="A4998" t="s">
        <v>11795</v>
      </c>
      <c r="B4998" t="s">
        <v>11796</v>
      </c>
      <c r="C4998" s="3" t="s">
        <v>10382</v>
      </c>
      <c r="D4998" s="3" t="s">
        <v>11211</v>
      </c>
      <c r="E4998" s="3" t="s">
        <v>5093</v>
      </c>
      <c r="F4998" s="3">
        <v>9000</v>
      </c>
      <c r="G4998" s="34">
        <v>99.99</v>
      </c>
      <c r="H4998" s="3" t="s">
        <v>12486</v>
      </c>
      <c r="I4998" s="3" t="s">
        <v>74</v>
      </c>
      <c r="J4998" s="3" t="s">
        <v>8173</v>
      </c>
      <c r="K4998" s="3" t="s">
        <v>8172</v>
      </c>
      <c r="L4998" s="3" t="s">
        <v>68</v>
      </c>
      <c r="M4998" s="26">
        <v>45108</v>
      </c>
      <c r="N4998"/>
      <c r="O4998" s="3">
        <v>1</v>
      </c>
      <c r="P4998" s="34">
        <v>0</v>
      </c>
      <c r="Q4998" s="34">
        <v>99.99</v>
      </c>
      <c r="R4998" s="34">
        <v>-99.99</v>
      </c>
      <c r="S4998" s="36">
        <v>-1</v>
      </c>
      <c r="T4998" s="72">
        <v>0</v>
      </c>
      <c r="U4998" s="34" t="s">
        <v>78</v>
      </c>
      <c r="V4998" s="34" t="s">
        <v>78</v>
      </c>
      <c r="W4998" s="34" t="s">
        <v>78</v>
      </c>
      <c r="X4998" s="36" t="s">
        <v>78</v>
      </c>
      <c r="Y4998" s="36" t="str">
        <f>IFERROR(VLOOKUP(A4998,'Pivot price tier'!$C$8:$L$2270,10,0),"")</f>
        <v/>
      </c>
      <c r="Z4998" s="36" t="str">
        <f>IFERROR(VLOOKUP(A4998,'Pivot price tier by size'!$D$8:$M$2491,10,0),"")</f>
        <v/>
      </c>
      <c r="AA4998" s="36" t="str">
        <f>IFERROR(VLOOKUP(A4998,'Pivot category'!$B$8:$I$2216,8,0),"")</f>
        <v/>
      </c>
      <c r="AB4998" s="3" t="str">
        <f>IF(P4998&lt;$AC$1,"Bottom 5%","")</f>
        <v>Bottom 5%</v>
      </c>
      <c r="AC4998"/>
      <c r="AD4998" s="34" t="s">
        <v>16459</v>
      </c>
      <c r="AE4998" s="34" t="s">
        <v>13980</v>
      </c>
    </row>
    <row r="4999" spans="1:31" hidden="1" x14ac:dyDescent="0.25">
      <c r="A4999" t="s">
        <v>6107</v>
      </c>
      <c r="B4999" t="s">
        <v>1013</v>
      </c>
      <c r="C4999" s="3" t="s">
        <v>32</v>
      </c>
      <c r="D4999" s="3" t="s">
        <v>3320</v>
      </c>
      <c r="E4999" s="3" t="s">
        <v>5095</v>
      </c>
      <c r="F4999" s="3">
        <v>7000</v>
      </c>
      <c r="G4999" s="34">
        <v>136.99</v>
      </c>
      <c r="H4999" s="3" t="s">
        <v>12486</v>
      </c>
      <c r="I4999" s="3" t="s">
        <v>74</v>
      </c>
      <c r="J4999" s="3" t="s">
        <v>8173</v>
      </c>
      <c r="K4999" s="3" t="s">
        <v>8172</v>
      </c>
      <c r="L4999" s="3" t="s">
        <v>68</v>
      </c>
      <c r="M4999" s="26" t="s">
        <v>13723</v>
      </c>
      <c r="N4999"/>
      <c r="O4999" s="3">
        <v>0</v>
      </c>
      <c r="P4999" s="34">
        <v>0</v>
      </c>
      <c r="Q4999" s="34">
        <v>1329.9</v>
      </c>
      <c r="R4999" s="34">
        <v>-1329.9</v>
      </c>
      <c r="S4999" s="36">
        <v>-1</v>
      </c>
      <c r="T4999" s="72" t="s">
        <v>78</v>
      </c>
      <c r="U4999" s="34">
        <v>273.98</v>
      </c>
      <c r="V4999" s="34">
        <v>547.96</v>
      </c>
      <c r="W4999" s="34">
        <v>-273.98</v>
      </c>
      <c r="X4999" s="36">
        <v>-0.5</v>
      </c>
      <c r="Y4999" s="36" t="str">
        <f>IFERROR(VLOOKUP(A4999,'Pivot price tier'!$C$8:$L$2270,10,0),"")</f>
        <v/>
      </c>
      <c r="Z4999" s="36" t="str">
        <f>IFERROR(VLOOKUP(A4999,'Pivot price tier by size'!$D$8:$M$2491,10,0),"")</f>
        <v/>
      </c>
      <c r="AA4999" s="36" t="str">
        <f>IFERROR(VLOOKUP(A4999,'Pivot category'!$B$8:$I$2216,8,0),"")</f>
        <v/>
      </c>
      <c r="AB4999" s="3" t="str">
        <f>IF(P4999&lt;$AC$1,"Bottom 5%","")</f>
        <v>Bottom 5%</v>
      </c>
      <c r="AC4999"/>
      <c r="AD4999" s="34" t="s">
        <v>16459</v>
      </c>
      <c r="AE4999" s="34" t="s">
        <v>13941</v>
      </c>
    </row>
    <row r="5000" spans="1:31" hidden="1" x14ac:dyDescent="0.25">
      <c r="A5000" t="s">
        <v>6682</v>
      </c>
      <c r="B5000" t="s">
        <v>1020</v>
      </c>
      <c r="C5000" s="3" t="s">
        <v>32</v>
      </c>
      <c r="D5000" s="3" t="s">
        <v>3327</v>
      </c>
      <c r="E5000" s="3" t="s">
        <v>5095</v>
      </c>
      <c r="F5000" s="3">
        <v>7000</v>
      </c>
      <c r="G5000" s="34">
        <v>53.99</v>
      </c>
      <c r="H5000" s="3" t="s">
        <v>12486</v>
      </c>
      <c r="I5000" s="3" t="s">
        <v>15</v>
      </c>
      <c r="J5000" s="3" t="s">
        <v>8165</v>
      </c>
      <c r="K5000" s="3" t="s">
        <v>8172</v>
      </c>
      <c r="L5000" s="3" t="s">
        <v>8169</v>
      </c>
      <c r="M5000" s="26" t="s">
        <v>13723</v>
      </c>
      <c r="N5000"/>
      <c r="O5000" s="3" t="s">
        <v>78</v>
      </c>
      <c r="P5000" s="34">
        <v>0</v>
      </c>
      <c r="Q5000" s="34">
        <v>161.97</v>
      </c>
      <c r="R5000" s="34">
        <v>-161.97</v>
      </c>
      <c r="S5000" s="36">
        <v>-1</v>
      </c>
      <c r="T5000" s="72" t="s">
        <v>78</v>
      </c>
      <c r="U5000" s="34">
        <v>0</v>
      </c>
      <c r="V5000" s="34">
        <v>161.97</v>
      </c>
      <c r="W5000" s="34">
        <v>-161.97</v>
      </c>
      <c r="X5000" s="36">
        <v>-1</v>
      </c>
      <c r="Y5000" s="36" t="str">
        <f>IFERROR(VLOOKUP(A5000,'Pivot price tier'!$C$8:$L$2270,10,0),"")</f>
        <v/>
      </c>
      <c r="Z5000" s="36" t="str">
        <f>IFERROR(VLOOKUP(A5000,'Pivot price tier by size'!$D$8:$M$2491,10,0),"")</f>
        <v/>
      </c>
      <c r="AA5000" s="36" t="str">
        <f>IFERROR(VLOOKUP(A5000,'Pivot category'!$B$8:$I$2216,8,0),"")</f>
        <v/>
      </c>
      <c r="AB5000" s="3" t="str">
        <f>IF(P5000&lt;$AC$1,"Bottom 5%","")</f>
        <v>Bottom 5%</v>
      </c>
      <c r="AC5000"/>
      <c r="AD5000" s="34" t="s">
        <v>11097</v>
      </c>
      <c r="AE5000" s="34" t="s">
        <v>13973</v>
      </c>
    </row>
    <row r="5001" spans="1:31" hidden="1" x14ac:dyDescent="0.25">
      <c r="A5001" t="s">
        <v>6724</v>
      </c>
      <c r="B5001" t="s">
        <v>5045</v>
      </c>
      <c r="C5001" s="3" t="s">
        <v>32</v>
      </c>
      <c r="D5001" s="3" t="s">
        <v>5062</v>
      </c>
      <c r="E5001" s="3" t="s">
        <v>5095</v>
      </c>
      <c r="F5001" s="3">
        <v>7000</v>
      </c>
      <c r="G5001" s="34">
        <v>53.99</v>
      </c>
      <c r="H5001" s="3" t="s">
        <v>12486</v>
      </c>
      <c r="I5001" s="3" t="s">
        <v>15</v>
      </c>
      <c r="J5001" s="3" t="s">
        <v>8173</v>
      </c>
      <c r="K5001" s="3" t="s">
        <v>8172</v>
      </c>
      <c r="L5001" s="3" t="s">
        <v>8167</v>
      </c>
      <c r="M5001" s="26" t="s">
        <v>13723</v>
      </c>
      <c r="N5001"/>
      <c r="O5001" s="3" t="s">
        <v>78</v>
      </c>
      <c r="P5001" s="34">
        <v>0</v>
      </c>
      <c r="Q5001" s="34">
        <v>215.96</v>
      </c>
      <c r="R5001" s="34">
        <v>-215.96</v>
      </c>
      <c r="S5001" s="36">
        <v>-1</v>
      </c>
      <c r="T5001" s="72" t="s">
        <v>78</v>
      </c>
      <c r="U5001" s="34" t="s">
        <v>78</v>
      </c>
      <c r="V5001" s="34" t="s">
        <v>78</v>
      </c>
      <c r="W5001" s="34" t="s">
        <v>78</v>
      </c>
      <c r="X5001" s="36" t="s">
        <v>78</v>
      </c>
      <c r="Y5001" s="36" t="str">
        <f>IFERROR(VLOOKUP(A5001,'Pivot price tier'!$C$8:$L$2270,10,0),"")</f>
        <v/>
      </c>
      <c r="Z5001" s="36" t="str">
        <f>IFERROR(VLOOKUP(A5001,'Pivot price tier by size'!$D$8:$M$2491,10,0),"")</f>
        <v/>
      </c>
      <c r="AA5001" s="36" t="str">
        <f>IFERROR(VLOOKUP(A5001,'Pivot category'!$B$8:$I$2216,8,0),"")</f>
        <v/>
      </c>
      <c r="AB5001" s="3" t="str">
        <f>IF(P5001&lt;$AC$1,"Bottom 5%","")</f>
        <v>Bottom 5%</v>
      </c>
      <c r="AC5001"/>
      <c r="AD5001" s="34" t="s">
        <v>11097</v>
      </c>
      <c r="AE5001" s="34" t="s">
        <v>13973</v>
      </c>
    </row>
    <row r="5002" spans="1:31" hidden="1" x14ac:dyDescent="0.25">
      <c r="A5002" t="s">
        <v>6181</v>
      </c>
      <c r="B5002" t="s">
        <v>1037</v>
      </c>
      <c r="C5002" s="3" t="s">
        <v>32</v>
      </c>
      <c r="D5002" s="3" t="s">
        <v>3344</v>
      </c>
      <c r="E5002" s="3" t="s">
        <v>5095</v>
      </c>
      <c r="F5002" s="3">
        <v>7000</v>
      </c>
      <c r="G5002" s="34">
        <v>103.79</v>
      </c>
      <c r="H5002" s="3" t="s">
        <v>12486</v>
      </c>
      <c r="I5002" s="3" t="s">
        <v>74</v>
      </c>
      <c r="J5002" s="3" t="s">
        <v>8168</v>
      </c>
      <c r="K5002" s="3" t="s">
        <v>8172</v>
      </c>
      <c r="L5002" s="3" t="s">
        <v>8167</v>
      </c>
      <c r="M5002" s="26" t="s">
        <v>13723</v>
      </c>
      <c r="N5002"/>
      <c r="O5002" s="3">
        <v>2</v>
      </c>
      <c r="P5002" s="34">
        <v>0</v>
      </c>
      <c r="Q5002" s="34">
        <v>103.84</v>
      </c>
      <c r="R5002" s="34">
        <v>-103.84</v>
      </c>
      <c r="S5002" s="36">
        <v>-1</v>
      </c>
      <c r="T5002" s="72">
        <v>0</v>
      </c>
      <c r="U5002" s="34" t="s">
        <v>78</v>
      </c>
      <c r="V5002" s="34" t="s">
        <v>78</v>
      </c>
      <c r="W5002" s="34" t="s">
        <v>78</v>
      </c>
      <c r="X5002" s="36" t="s">
        <v>78</v>
      </c>
      <c r="Y5002" s="36" t="str">
        <f>IFERROR(VLOOKUP(A5002,'Pivot price tier'!$C$8:$L$2270,10,0),"")</f>
        <v/>
      </c>
      <c r="Z5002" s="36" t="str">
        <f>IFERROR(VLOOKUP(A5002,'Pivot price tier by size'!$D$8:$M$2491,10,0),"")</f>
        <v/>
      </c>
      <c r="AA5002" s="36" t="str">
        <f>IFERROR(VLOOKUP(A5002,'Pivot category'!$B$8:$I$2216,8,0),"")</f>
        <v/>
      </c>
      <c r="AB5002" s="3" t="str">
        <f>IF(P5002&lt;$AC$1,"Bottom 5%","")</f>
        <v>Bottom 5%</v>
      </c>
      <c r="AC5002"/>
      <c r="AD5002" s="34" t="s">
        <v>16461</v>
      </c>
      <c r="AE5002" s="34" t="s">
        <v>16466</v>
      </c>
    </row>
    <row r="5003" spans="1:31" hidden="1" x14ac:dyDescent="0.25">
      <c r="A5003" t="s">
        <v>11009</v>
      </c>
      <c r="B5003" t="s">
        <v>11010</v>
      </c>
      <c r="C5003" s="3" t="s">
        <v>32</v>
      </c>
      <c r="D5003" s="3" t="s">
        <v>10048</v>
      </c>
      <c r="E5003" s="3" t="s">
        <v>5095</v>
      </c>
      <c r="F5003" s="3">
        <v>10000</v>
      </c>
      <c r="G5003" s="34">
        <v>839.99</v>
      </c>
      <c r="H5003" s="3" t="s">
        <v>12486</v>
      </c>
      <c r="I5003" s="3" t="s">
        <v>74</v>
      </c>
      <c r="J5003" s="3" t="s">
        <v>8265</v>
      </c>
      <c r="K5003" s="3" t="s">
        <v>8172</v>
      </c>
      <c r="L5003" s="3" t="s">
        <v>68</v>
      </c>
      <c r="M5003" s="26" t="s">
        <v>13723</v>
      </c>
      <c r="N5003"/>
      <c r="O5003" s="3">
        <v>4</v>
      </c>
      <c r="P5003" s="34">
        <v>0</v>
      </c>
      <c r="Q5003" s="34">
        <v>1679.98</v>
      </c>
      <c r="R5003" s="34">
        <v>-1679.98</v>
      </c>
      <c r="S5003" s="36">
        <v>-1</v>
      </c>
      <c r="T5003" s="72">
        <v>0</v>
      </c>
      <c r="U5003" s="34">
        <v>0</v>
      </c>
      <c r="V5003" s="34">
        <v>839.99</v>
      </c>
      <c r="W5003" s="34">
        <v>-839.99</v>
      </c>
      <c r="X5003" s="36">
        <v>-1</v>
      </c>
      <c r="Y5003" s="36" t="str">
        <f>IFERROR(VLOOKUP(A5003,'Pivot price tier'!$C$8:$L$2270,10,0),"")</f>
        <v/>
      </c>
      <c r="Z5003" s="36" t="str">
        <f>IFERROR(VLOOKUP(A5003,'Pivot price tier by size'!$D$8:$M$2491,10,0),"")</f>
        <v/>
      </c>
      <c r="AA5003" s="36" t="str">
        <f>IFERROR(VLOOKUP(A5003,'Pivot category'!$B$8:$I$2216,8,0),"")</f>
        <v/>
      </c>
      <c r="AB5003" s="3" t="str">
        <f>IF(P5003&lt;$AC$1,"Bottom 5%","")</f>
        <v>Bottom 5%</v>
      </c>
      <c r="AC5003"/>
      <c r="AD5003" s="34" t="s">
        <v>16465</v>
      </c>
      <c r="AE5003" s="34" t="s">
        <v>16466</v>
      </c>
    </row>
    <row r="5004" spans="1:31" hidden="1" x14ac:dyDescent="0.25">
      <c r="A5004" t="s">
        <v>11011</v>
      </c>
      <c r="B5004" t="s">
        <v>11012</v>
      </c>
      <c r="C5004" s="3" t="s">
        <v>32</v>
      </c>
      <c r="D5004" s="3" t="s">
        <v>10105</v>
      </c>
      <c r="E5004" s="3" t="s">
        <v>5095</v>
      </c>
      <c r="F5004" s="3">
        <v>10000</v>
      </c>
      <c r="G5004" s="34">
        <v>84.99</v>
      </c>
      <c r="H5004" s="3" t="s">
        <v>12486</v>
      </c>
      <c r="I5004" s="3" t="s">
        <v>15</v>
      </c>
      <c r="J5004" s="3" t="s">
        <v>8173</v>
      </c>
      <c r="K5004" s="3" t="s">
        <v>8172</v>
      </c>
      <c r="L5004" s="3" t="s">
        <v>8166</v>
      </c>
      <c r="M5004" s="26" t="s">
        <v>13723</v>
      </c>
      <c r="N5004"/>
      <c r="O5004" s="3" t="s">
        <v>78</v>
      </c>
      <c r="P5004" s="34">
        <v>0</v>
      </c>
      <c r="Q5004" s="34">
        <v>84.99</v>
      </c>
      <c r="R5004" s="34">
        <v>-84.99</v>
      </c>
      <c r="S5004" s="36">
        <v>-1</v>
      </c>
      <c r="T5004" s="72" t="s">
        <v>78</v>
      </c>
      <c r="U5004" s="34" t="s">
        <v>78</v>
      </c>
      <c r="V5004" s="34" t="s">
        <v>78</v>
      </c>
      <c r="W5004" s="34" t="s">
        <v>78</v>
      </c>
      <c r="X5004" s="36" t="s">
        <v>78</v>
      </c>
      <c r="Y5004" s="36" t="str">
        <f>IFERROR(VLOOKUP(A5004,'Pivot price tier'!$C$8:$L$2270,10,0),"")</f>
        <v/>
      </c>
      <c r="Z5004" s="36" t="str">
        <f>IFERROR(VLOOKUP(A5004,'Pivot price tier by size'!$D$8:$M$2491,10,0),"")</f>
        <v/>
      </c>
      <c r="AA5004" s="36" t="str">
        <f>IFERROR(VLOOKUP(A5004,'Pivot category'!$B$8:$I$2216,8,0),"")</f>
        <v/>
      </c>
      <c r="AB5004" s="3" t="str">
        <f>IF(P5004&lt;$AC$1,"Bottom 5%","")</f>
        <v>Bottom 5%</v>
      </c>
      <c r="AC5004"/>
      <c r="AD5004" s="34" t="s">
        <v>78</v>
      </c>
      <c r="AE5004" s="34" t="s">
        <v>78</v>
      </c>
    </row>
    <row r="5005" spans="1:31" hidden="1" x14ac:dyDescent="0.25">
      <c r="A5005" t="s">
        <v>7575</v>
      </c>
      <c r="B5005" t="s">
        <v>1049</v>
      </c>
      <c r="C5005" s="3" t="s">
        <v>36</v>
      </c>
      <c r="D5005" s="3" t="s">
        <v>3357</v>
      </c>
      <c r="E5005" s="3">
        <v>0</v>
      </c>
      <c r="F5005" s="3">
        <v>8000</v>
      </c>
      <c r="G5005" s="34">
        <v>20.39</v>
      </c>
      <c r="H5005" s="3" t="s">
        <v>29</v>
      </c>
      <c r="I5005" s="3" t="s">
        <v>19</v>
      </c>
      <c r="J5005" s="3" t="s">
        <v>8165</v>
      </c>
      <c r="K5005" s="3" t="s">
        <v>8185</v>
      </c>
      <c r="L5005" s="3" t="s">
        <v>8169</v>
      </c>
      <c r="M5005" s="26" t="s">
        <v>13723</v>
      </c>
      <c r="N5005"/>
      <c r="O5005" s="3" t="s">
        <v>78</v>
      </c>
      <c r="P5005" s="34">
        <v>0</v>
      </c>
      <c r="Q5005" s="34">
        <v>265.07</v>
      </c>
      <c r="R5005" s="34">
        <v>-265.07</v>
      </c>
      <c r="S5005" s="36">
        <v>-1</v>
      </c>
      <c r="T5005" s="72" t="s">
        <v>78</v>
      </c>
      <c r="U5005" s="34" t="s">
        <v>78</v>
      </c>
      <c r="V5005" s="34" t="s">
        <v>78</v>
      </c>
      <c r="W5005" s="34" t="s">
        <v>78</v>
      </c>
      <c r="X5005" s="36" t="s">
        <v>78</v>
      </c>
      <c r="Y5005" s="36" t="str">
        <f>IFERROR(VLOOKUP(A5005,'Pivot price tier'!$C$8:$L$2270,10,0),"")</f>
        <v/>
      </c>
      <c r="Z5005" s="36" t="str">
        <f>IFERROR(VLOOKUP(A5005,'Pivot price tier by size'!$D$8:$M$2491,10,0),"")</f>
        <v/>
      </c>
      <c r="AA5005" s="36" t="str">
        <f>IFERROR(VLOOKUP(A5005,'Pivot category'!$B$8:$I$2216,8,0),"")</f>
        <v/>
      </c>
      <c r="AB5005" s="3" t="str">
        <f>IF(P5005&lt;$AC$1,"Bottom 5%","")</f>
        <v>Bottom 5%</v>
      </c>
      <c r="AC5005"/>
      <c r="AD5005" s="34" t="s">
        <v>16461</v>
      </c>
      <c r="AE5005" s="34" t="s">
        <v>13941</v>
      </c>
    </row>
    <row r="5006" spans="1:31" hidden="1" x14ac:dyDescent="0.25">
      <c r="A5006" t="s">
        <v>10908</v>
      </c>
      <c r="B5006" t="s">
        <v>10909</v>
      </c>
      <c r="C5006" s="3" t="s">
        <v>36</v>
      </c>
      <c r="D5006" s="3" t="s">
        <v>3359</v>
      </c>
      <c r="E5006" s="3" t="s">
        <v>5093</v>
      </c>
      <c r="F5006" s="3">
        <v>5000</v>
      </c>
      <c r="G5006" s="34">
        <v>8.99</v>
      </c>
      <c r="H5006" s="3" t="s">
        <v>25</v>
      </c>
      <c r="I5006" s="3" t="s">
        <v>13</v>
      </c>
      <c r="J5006" s="3" t="s">
        <v>8165</v>
      </c>
      <c r="K5006" s="3" t="s">
        <v>8172</v>
      </c>
      <c r="L5006" s="3" t="s">
        <v>8169</v>
      </c>
      <c r="M5006" s="26" t="s">
        <v>13723</v>
      </c>
      <c r="N5006"/>
      <c r="O5006" s="3" t="s">
        <v>78</v>
      </c>
      <c r="P5006" s="34">
        <v>0</v>
      </c>
      <c r="Q5006" s="34">
        <v>44.97</v>
      </c>
      <c r="R5006" s="34">
        <v>-44.97</v>
      </c>
      <c r="S5006" s="36">
        <v>-1</v>
      </c>
      <c r="T5006" s="72" t="s">
        <v>78</v>
      </c>
      <c r="U5006" s="34" t="s">
        <v>78</v>
      </c>
      <c r="V5006" s="34" t="s">
        <v>78</v>
      </c>
      <c r="W5006" s="34" t="s">
        <v>78</v>
      </c>
      <c r="X5006" s="36" t="s">
        <v>78</v>
      </c>
      <c r="Y5006" s="36" t="str">
        <f>IFERROR(VLOOKUP(A5006,'Pivot price tier'!$C$8:$L$2270,10,0),"")</f>
        <v/>
      </c>
      <c r="Z5006" s="36" t="str">
        <f>IFERROR(VLOOKUP(A5006,'Pivot price tier by size'!$D$8:$M$2491,10,0),"")</f>
        <v/>
      </c>
      <c r="AA5006" s="36" t="str">
        <f>IFERROR(VLOOKUP(A5006,'Pivot category'!$B$8:$I$2216,8,0),"")</f>
        <v/>
      </c>
      <c r="AB5006" s="3" t="str">
        <f>IF(P5006&lt;$AC$1,"Bottom 5%","")</f>
        <v>Bottom 5%</v>
      </c>
      <c r="AC5006"/>
      <c r="AD5006" s="34" t="s">
        <v>16465</v>
      </c>
      <c r="AE5006" s="34" t="s">
        <v>16467</v>
      </c>
    </row>
    <row r="5007" spans="1:31" hidden="1" x14ac:dyDescent="0.25">
      <c r="A5007" t="s">
        <v>13543</v>
      </c>
      <c r="B5007" t="s">
        <v>13544</v>
      </c>
      <c r="C5007" s="3" t="s">
        <v>32</v>
      </c>
      <c r="D5007" s="3" t="s">
        <v>3363</v>
      </c>
      <c r="E5007" s="3" t="s">
        <v>5093</v>
      </c>
      <c r="F5007" s="3">
        <v>4000</v>
      </c>
      <c r="G5007" s="34">
        <v>43.79</v>
      </c>
      <c r="H5007" s="3" t="s">
        <v>26</v>
      </c>
      <c r="I5007" s="3" t="s">
        <v>15</v>
      </c>
      <c r="J5007" s="3" t="s">
        <v>8165</v>
      </c>
      <c r="K5007" s="3" t="s">
        <v>8172</v>
      </c>
      <c r="L5007" s="3" t="s">
        <v>8169</v>
      </c>
      <c r="M5007" s="26">
        <v>45597</v>
      </c>
      <c r="N5007"/>
      <c r="O5007" s="3" t="s">
        <v>78</v>
      </c>
      <c r="P5007" s="34">
        <v>0</v>
      </c>
      <c r="Q5007" s="34">
        <v>43.79</v>
      </c>
      <c r="R5007" s="34">
        <v>-43.79</v>
      </c>
      <c r="S5007" s="36">
        <v>-1</v>
      </c>
      <c r="T5007" s="72" t="s">
        <v>78</v>
      </c>
      <c r="U5007" s="34" t="s">
        <v>78</v>
      </c>
      <c r="V5007" s="34" t="s">
        <v>78</v>
      </c>
      <c r="W5007" s="34" t="s">
        <v>78</v>
      </c>
      <c r="X5007" s="36" t="s">
        <v>78</v>
      </c>
      <c r="Y5007" s="36" t="str">
        <f>IFERROR(VLOOKUP(A5007,'Pivot price tier'!$C$8:$L$2270,10,0),"")</f>
        <v/>
      </c>
      <c r="Z5007" s="36" t="str">
        <f>IFERROR(VLOOKUP(A5007,'Pivot price tier by size'!$D$8:$M$2491,10,0),"")</f>
        <v/>
      </c>
      <c r="AA5007" s="36" t="str">
        <f>IFERROR(VLOOKUP(A5007,'Pivot category'!$B$8:$I$2216,8,0),"")</f>
        <v/>
      </c>
      <c r="AB5007" s="3" t="str">
        <f>IF(P5007&lt;$AC$1,"Bottom 5%","")</f>
        <v>Bottom 5%</v>
      </c>
      <c r="AC5007"/>
      <c r="AD5007" s="34" t="s">
        <v>16459</v>
      </c>
      <c r="AE5007" s="34" t="s">
        <v>13985</v>
      </c>
    </row>
    <row r="5008" spans="1:31" hidden="1" x14ac:dyDescent="0.25">
      <c r="A5008" t="s">
        <v>8894</v>
      </c>
      <c r="B5008" t="s">
        <v>11604</v>
      </c>
      <c r="C5008" s="3" t="s">
        <v>32</v>
      </c>
      <c r="D5008" s="3" t="s">
        <v>3367</v>
      </c>
      <c r="E5008" s="3" t="s">
        <v>5093</v>
      </c>
      <c r="F5008" s="3">
        <v>4000</v>
      </c>
      <c r="G5008" s="34">
        <v>308.99</v>
      </c>
      <c r="H5008" s="3" t="s">
        <v>27</v>
      </c>
      <c r="I5008" s="3" t="s">
        <v>74</v>
      </c>
      <c r="J5008" s="3" t="s">
        <v>8168</v>
      </c>
      <c r="K5008" s="3" t="s">
        <v>8172</v>
      </c>
      <c r="L5008" s="3" t="s">
        <v>8169</v>
      </c>
      <c r="M5008" s="26">
        <v>45047</v>
      </c>
      <c r="N5008"/>
      <c r="O5008" s="3" t="s">
        <v>78</v>
      </c>
      <c r="P5008" s="34">
        <v>0</v>
      </c>
      <c r="Q5008" s="34">
        <v>1441.96</v>
      </c>
      <c r="R5008" s="34">
        <v>-1441.96</v>
      </c>
      <c r="S5008" s="36">
        <v>-1</v>
      </c>
      <c r="T5008" s="72" t="s">
        <v>78</v>
      </c>
      <c r="U5008" s="34">
        <v>308.99</v>
      </c>
      <c r="V5008" s="34">
        <v>0</v>
      </c>
      <c r="W5008" s="34">
        <v>308.99</v>
      </c>
      <c r="X5008" s="36" t="s">
        <v>78</v>
      </c>
      <c r="Y5008" s="36" t="str">
        <f>IFERROR(VLOOKUP(A5008,'Pivot price tier'!$C$8:$L$2270,10,0),"")</f>
        <v/>
      </c>
      <c r="Z5008" s="36" t="str">
        <f>IFERROR(VLOOKUP(A5008,'Pivot price tier by size'!$D$8:$M$2491,10,0),"")</f>
        <v/>
      </c>
      <c r="AA5008" s="36" t="str">
        <f>IFERROR(VLOOKUP(A5008,'Pivot category'!$B$8:$I$2216,8,0),"")</f>
        <v/>
      </c>
      <c r="AB5008" s="3" t="str">
        <f>IF(P5008&lt;$AC$1,"Bottom 5%","")</f>
        <v>Bottom 5%</v>
      </c>
      <c r="AC5008"/>
      <c r="AD5008" s="34" t="s">
        <v>16463</v>
      </c>
      <c r="AE5008" s="34" t="s">
        <v>13946</v>
      </c>
    </row>
    <row r="5009" spans="1:31" hidden="1" x14ac:dyDescent="0.25">
      <c r="A5009" t="s">
        <v>6985</v>
      </c>
      <c r="B5009" t="s">
        <v>1057</v>
      </c>
      <c r="C5009" s="3" t="s">
        <v>34</v>
      </c>
      <c r="D5009" s="3" t="s">
        <v>3369</v>
      </c>
      <c r="E5009" s="3">
        <v>0</v>
      </c>
      <c r="F5009" s="3">
        <v>4000</v>
      </c>
      <c r="G5009" s="34">
        <v>62.99</v>
      </c>
      <c r="H5009" s="3" t="s">
        <v>27</v>
      </c>
      <c r="I5009" s="3" t="s">
        <v>74</v>
      </c>
      <c r="J5009" s="3" t="s">
        <v>8165</v>
      </c>
      <c r="K5009" s="3" t="s">
        <v>8172</v>
      </c>
      <c r="L5009" s="3" t="s">
        <v>8169</v>
      </c>
      <c r="M5009" s="26" t="s">
        <v>13723</v>
      </c>
      <c r="N5009"/>
      <c r="O5009" s="3" t="s">
        <v>78</v>
      </c>
      <c r="P5009" s="34">
        <v>0</v>
      </c>
      <c r="Q5009" s="34">
        <v>125.98</v>
      </c>
      <c r="R5009" s="34">
        <v>-125.98</v>
      </c>
      <c r="S5009" s="36">
        <v>-1</v>
      </c>
      <c r="T5009" s="72" t="s">
        <v>78</v>
      </c>
      <c r="U5009" s="34" t="s">
        <v>78</v>
      </c>
      <c r="V5009" s="34" t="s">
        <v>78</v>
      </c>
      <c r="W5009" s="34" t="s">
        <v>78</v>
      </c>
      <c r="X5009" s="36" t="s">
        <v>78</v>
      </c>
      <c r="Y5009" s="36" t="str">
        <f>IFERROR(VLOOKUP(A5009,'Pivot price tier'!$C$8:$L$2270,10,0),"")</f>
        <v/>
      </c>
      <c r="Z5009" s="36" t="str">
        <f>IFERROR(VLOOKUP(A5009,'Pivot price tier by size'!$D$8:$M$2491,10,0),"")</f>
        <v/>
      </c>
      <c r="AA5009" s="36" t="str">
        <f>IFERROR(VLOOKUP(A5009,'Pivot category'!$B$8:$I$2216,8,0),"")</f>
        <v/>
      </c>
      <c r="AB5009" s="3" t="str">
        <f>IF(P5009&lt;$AC$1,"Bottom 5%","")</f>
        <v>Bottom 5%</v>
      </c>
      <c r="AC5009"/>
      <c r="AD5009" s="34" t="s">
        <v>16463</v>
      </c>
      <c r="AE5009" s="34" t="s">
        <v>13946</v>
      </c>
    </row>
    <row r="5010" spans="1:31" hidden="1" x14ac:dyDescent="0.25">
      <c r="A5010" t="s">
        <v>9622</v>
      </c>
      <c r="B5010" t="s">
        <v>12349</v>
      </c>
      <c r="C5010" s="3" t="s">
        <v>32</v>
      </c>
      <c r="D5010" s="3" t="s">
        <v>3379</v>
      </c>
      <c r="E5010" s="3">
        <v>0</v>
      </c>
      <c r="F5010" s="3">
        <v>5000</v>
      </c>
      <c r="G5010" s="34">
        <v>569.99</v>
      </c>
      <c r="H5010" s="3" t="s">
        <v>29</v>
      </c>
      <c r="I5010" s="3" t="s">
        <v>74</v>
      </c>
      <c r="J5010" s="3" t="s">
        <v>8168</v>
      </c>
      <c r="K5010" s="3" t="s">
        <v>8172</v>
      </c>
      <c r="L5010" s="3" t="s">
        <v>8169</v>
      </c>
      <c r="M5010" s="26">
        <v>45261</v>
      </c>
      <c r="N5010"/>
      <c r="O5010" s="3" t="s">
        <v>78</v>
      </c>
      <c r="P5010" s="34">
        <v>0</v>
      </c>
      <c r="Q5010" s="34">
        <v>1709.97</v>
      </c>
      <c r="R5010" s="34">
        <v>-1709.97</v>
      </c>
      <c r="S5010" s="36">
        <v>-1</v>
      </c>
      <c r="T5010" s="72" t="s">
        <v>78</v>
      </c>
      <c r="U5010" s="34" t="s">
        <v>78</v>
      </c>
      <c r="V5010" s="34" t="s">
        <v>78</v>
      </c>
      <c r="W5010" s="34" t="s">
        <v>78</v>
      </c>
      <c r="X5010" s="36" t="s">
        <v>78</v>
      </c>
      <c r="Y5010" s="36" t="str">
        <f>IFERROR(VLOOKUP(A5010,'Pivot price tier'!$C$8:$L$2270,10,0),"")</f>
        <v/>
      </c>
      <c r="Z5010" s="36" t="str">
        <f>IFERROR(VLOOKUP(A5010,'Pivot price tier by size'!$D$8:$M$2491,10,0),"")</f>
        <v/>
      </c>
      <c r="AA5010" s="36" t="str">
        <f>IFERROR(VLOOKUP(A5010,'Pivot category'!$B$8:$I$2216,8,0),"")</f>
        <v/>
      </c>
      <c r="AB5010" s="3" t="str">
        <f>IF(P5010&lt;$AC$1,"Bottom 5%","")</f>
        <v>Bottom 5%</v>
      </c>
      <c r="AC5010"/>
      <c r="AD5010" s="34" t="s">
        <v>16463</v>
      </c>
      <c r="AE5010" s="34" t="s">
        <v>13969</v>
      </c>
    </row>
    <row r="5011" spans="1:31" hidden="1" x14ac:dyDescent="0.25">
      <c r="A5011" t="s">
        <v>5904</v>
      </c>
      <c r="B5011" t="s">
        <v>1068</v>
      </c>
      <c r="C5011" s="3" t="s">
        <v>32</v>
      </c>
      <c r="D5011" s="3" t="s">
        <v>3382</v>
      </c>
      <c r="E5011" s="3" t="s">
        <v>5093</v>
      </c>
      <c r="F5011" s="3">
        <v>1000</v>
      </c>
      <c r="G5011" s="34">
        <v>11.99</v>
      </c>
      <c r="H5011" s="3" t="s">
        <v>28</v>
      </c>
      <c r="I5011" s="3" t="s">
        <v>19</v>
      </c>
      <c r="J5011" s="3" t="s">
        <v>8168</v>
      </c>
      <c r="K5011" s="3" t="s">
        <v>8164</v>
      </c>
      <c r="L5011" s="3" t="s">
        <v>8166</v>
      </c>
      <c r="M5011" s="26" t="s">
        <v>13723</v>
      </c>
      <c r="N5011"/>
      <c r="O5011" s="3" t="s">
        <v>78</v>
      </c>
      <c r="P5011" s="34">
        <v>0</v>
      </c>
      <c r="Q5011" s="34">
        <v>11.99</v>
      </c>
      <c r="R5011" s="34">
        <v>-11.99</v>
      </c>
      <c r="S5011" s="36">
        <v>-1</v>
      </c>
      <c r="T5011" s="72" t="s">
        <v>78</v>
      </c>
      <c r="U5011" s="34" t="s">
        <v>78</v>
      </c>
      <c r="V5011" s="34" t="s">
        <v>78</v>
      </c>
      <c r="W5011" s="34" t="s">
        <v>78</v>
      </c>
      <c r="X5011" s="36" t="s">
        <v>78</v>
      </c>
      <c r="Y5011" s="36" t="str">
        <f>IFERROR(VLOOKUP(A5011,'Pivot price tier'!$C$8:$L$2270,10,0),"")</f>
        <v/>
      </c>
      <c r="Z5011" s="36" t="str">
        <f>IFERROR(VLOOKUP(A5011,'Pivot price tier by size'!$D$8:$M$2491,10,0),"")</f>
        <v/>
      </c>
      <c r="AA5011" s="36" t="str">
        <f>IFERROR(VLOOKUP(A5011,'Pivot category'!$B$8:$I$2216,8,0),"")</f>
        <v/>
      </c>
      <c r="AB5011" s="3" t="str">
        <f>IF(P5011&lt;$AC$1,"Bottom 5%","")</f>
        <v>Bottom 5%</v>
      </c>
      <c r="AC5011"/>
      <c r="AD5011" s="34" t="s">
        <v>78</v>
      </c>
      <c r="AE5011" s="34" t="s">
        <v>78</v>
      </c>
    </row>
    <row r="5012" spans="1:31" hidden="1" x14ac:dyDescent="0.25">
      <c r="A5012" t="s">
        <v>13785</v>
      </c>
      <c r="B5012" t="s">
        <v>13786</v>
      </c>
      <c r="C5012" s="3" t="s">
        <v>32</v>
      </c>
      <c r="D5012" s="3" t="s">
        <v>3383</v>
      </c>
      <c r="E5012" s="3" t="s">
        <v>5093</v>
      </c>
      <c r="F5012" s="3">
        <v>4000</v>
      </c>
      <c r="G5012" s="34">
        <v>14.99</v>
      </c>
      <c r="H5012" s="3" t="s">
        <v>28</v>
      </c>
      <c r="I5012" s="3" t="s">
        <v>19</v>
      </c>
      <c r="J5012" s="3" t="s">
        <v>8165</v>
      </c>
      <c r="K5012" s="3" t="s">
        <v>8172</v>
      </c>
      <c r="L5012" s="3" t="s">
        <v>8169</v>
      </c>
      <c r="M5012" s="26">
        <v>45597</v>
      </c>
      <c r="N5012"/>
      <c r="O5012" s="3" t="s">
        <v>78</v>
      </c>
      <c r="P5012" s="34">
        <v>0</v>
      </c>
      <c r="Q5012" s="34">
        <v>44.97</v>
      </c>
      <c r="R5012" s="34">
        <v>-44.97</v>
      </c>
      <c r="S5012" s="36">
        <v>-1</v>
      </c>
      <c r="T5012" s="72" t="s">
        <v>78</v>
      </c>
      <c r="U5012" s="34" t="s">
        <v>78</v>
      </c>
      <c r="V5012" s="34" t="s">
        <v>78</v>
      </c>
      <c r="W5012" s="34" t="s">
        <v>78</v>
      </c>
      <c r="X5012" s="36" t="s">
        <v>78</v>
      </c>
      <c r="Y5012" s="36" t="str">
        <f>IFERROR(VLOOKUP(A5012,'Pivot price tier'!$C$8:$L$2270,10,0),"")</f>
        <v/>
      </c>
      <c r="Z5012" s="36" t="str">
        <f>IFERROR(VLOOKUP(A5012,'Pivot price tier by size'!$D$8:$M$2491,10,0),"")</f>
        <v/>
      </c>
      <c r="AA5012" s="36" t="str">
        <f>IFERROR(VLOOKUP(A5012,'Pivot category'!$B$8:$I$2216,8,0),"")</f>
        <v/>
      </c>
      <c r="AB5012" s="3" t="str">
        <f>IF(P5012&lt;$AC$1,"Bottom 5%","")</f>
        <v>Bottom 5%</v>
      </c>
      <c r="AC5012"/>
      <c r="AD5012" s="34" t="s">
        <v>16463</v>
      </c>
      <c r="AE5012" s="34" t="s">
        <v>13984</v>
      </c>
    </row>
    <row r="5013" spans="1:31" hidden="1" x14ac:dyDescent="0.25">
      <c r="A5013" t="s">
        <v>6123</v>
      </c>
      <c r="B5013" t="s">
        <v>1069</v>
      </c>
      <c r="C5013" s="3" t="s">
        <v>32</v>
      </c>
      <c r="D5013" s="3" t="s">
        <v>3384</v>
      </c>
      <c r="E5013" s="3">
        <v>0</v>
      </c>
      <c r="F5013" s="3">
        <v>4000</v>
      </c>
      <c r="G5013" s="34">
        <v>47.78</v>
      </c>
      <c r="H5013" s="3" t="s">
        <v>29</v>
      </c>
      <c r="I5013" s="3" t="s">
        <v>23</v>
      </c>
      <c r="J5013" s="3" t="s">
        <v>8165</v>
      </c>
      <c r="K5013" s="3" t="s">
        <v>8172</v>
      </c>
      <c r="L5013" s="3" t="s">
        <v>8169</v>
      </c>
      <c r="M5013" s="26" t="s">
        <v>13723</v>
      </c>
      <c r="N5013"/>
      <c r="O5013" s="3" t="s">
        <v>78</v>
      </c>
      <c r="P5013" s="34">
        <v>0</v>
      </c>
      <c r="Q5013" s="34">
        <v>238.9</v>
      </c>
      <c r="R5013" s="34">
        <v>-238.9</v>
      </c>
      <c r="S5013" s="36">
        <v>-1</v>
      </c>
      <c r="T5013" s="72" t="s">
        <v>78</v>
      </c>
      <c r="U5013" s="34" t="s">
        <v>78</v>
      </c>
      <c r="V5013" s="34" t="s">
        <v>78</v>
      </c>
      <c r="W5013" s="34" t="s">
        <v>78</v>
      </c>
      <c r="X5013" s="36" t="s">
        <v>78</v>
      </c>
      <c r="Y5013" s="36" t="str">
        <f>IFERROR(VLOOKUP(A5013,'Pivot price tier'!$C$8:$L$2270,10,0),"")</f>
        <v/>
      </c>
      <c r="Z5013" s="36" t="str">
        <f>IFERROR(VLOOKUP(A5013,'Pivot price tier by size'!$D$8:$M$2491,10,0),"")</f>
        <v/>
      </c>
      <c r="AA5013" s="36" t="str">
        <f>IFERROR(VLOOKUP(A5013,'Pivot category'!$B$8:$I$2216,8,0),"")</f>
        <v/>
      </c>
      <c r="AB5013" s="3" t="str">
        <f>IF(P5013&lt;$AC$1,"Bottom 5%","")</f>
        <v>Bottom 5%</v>
      </c>
      <c r="AC5013"/>
      <c r="AD5013" s="34" t="s">
        <v>16463</v>
      </c>
      <c r="AE5013" s="34" t="s">
        <v>13954</v>
      </c>
    </row>
    <row r="5014" spans="1:31" hidden="1" x14ac:dyDescent="0.25">
      <c r="A5014" t="s">
        <v>6641</v>
      </c>
      <c r="B5014" t="s">
        <v>6640</v>
      </c>
      <c r="C5014" s="3" t="s">
        <v>32</v>
      </c>
      <c r="D5014" s="3" t="s">
        <v>8062</v>
      </c>
      <c r="E5014" s="3" t="s">
        <v>5093</v>
      </c>
      <c r="F5014" s="3">
        <v>8000</v>
      </c>
      <c r="G5014" s="34">
        <v>35.39</v>
      </c>
      <c r="H5014" s="3" t="s">
        <v>26</v>
      </c>
      <c r="I5014" s="3" t="s">
        <v>15</v>
      </c>
      <c r="J5014" s="3" t="s">
        <v>8168</v>
      </c>
      <c r="K5014" s="3" t="s">
        <v>8172</v>
      </c>
      <c r="L5014" s="3" t="s">
        <v>8167</v>
      </c>
      <c r="M5014" s="26" t="s">
        <v>13723</v>
      </c>
      <c r="N5014"/>
      <c r="O5014" s="3" t="s">
        <v>78</v>
      </c>
      <c r="P5014" s="34">
        <v>0</v>
      </c>
      <c r="Q5014" s="34">
        <v>407</v>
      </c>
      <c r="R5014" s="34">
        <v>-407</v>
      </c>
      <c r="S5014" s="36">
        <v>-1</v>
      </c>
      <c r="T5014" s="72" t="s">
        <v>78</v>
      </c>
      <c r="U5014" s="34">
        <v>0</v>
      </c>
      <c r="V5014" s="34">
        <v>106.17</v>
      </c>
      <c r="W5014" s="34">
        <v>-106.17</v>
      </c>
      <c r="X5014" s="36">
        <v>-1</v>
      </c>
      <c r="Y5014" s="36" t="str">
        <f>IFERROR(VLOOKUP(A5014,'Pivot price tier'!$C$8:$L$2270,10,0),"")</f>
        <v/>
      </c>
      <c r="Z5014" s="36" t="str">
        <f>IFERROR(VLOOKUP(A5014,'Pivot price tier by size'!$D$8:$M$2491,10,0),"")</f>
        <v/>
      </c>
      <c r="AA5014" s="36" t="str">
        <f>IFERROR(VLOOKUP(A5014,'Pivot category'!$B$8:$I$2216,8,0),"")</f>
        <v/>
      </c>
      <c r="AB5014" s="3" t="str">
        <f>IF(P5014&lt;$AC$1,"Bottom 5%","")</f>
        <v>Bottom 5%</v>
      </c>
      <c r="AC5014"/>
      <c r="AD5014" s="34" t="s">
        <v>16499</v>
      </c>
      <c r="AE5014" s="34" t="s">
        <v>13956</v>
      </c>
    </row>
    <row r="5015" spans="1:31" hidden="1" x14ac:dyDescent="0.25">
      <c r="A5015" t="s">
        <v>9257</v>
      </c>
      <c r="B5015" t="s">
        <v>9256</v>
      </c>
      <c r="C5015" s="3" t="s">
        <v>32</v>
      </c>
      <c r="D5015" s="3" t="s">
        <v>9182</v>
      </c>
      <c r="E5015" s="3" t="s">
        <v>5141</v>
      </c>
      <c r="F5015" s="3">
        <v>8000</v>
      </c>
      <c r="G5015" s="34">
        <v>12.59</v>
      </c>
      <c r="H5015" s="3" t="s">
        <v>28</v>
      </c>
      <c r="I5015" s="3" t="s">
        <v>19</v>
      </c>
      <c r="J5015" s="3" t="s">
        <v>8168</v>
      </c>
      <c r="K5015" s="3" t="s">
        <v>8185</v>
      </c>
      <c r="L5015" s="3" t="s">
        <v>8166</v>
      </c>
      <c r="M5015" s="26" t="s">
        <v>13723</v>
      </c>
      <c r="N5015"/>
      <c r="O5015" s="3" t="s">
        <v>78</v>
      </c>
      <c r="P5015" s="34">
        <v>0</v>
      </c>
      <c r="Q5015" s="34">
        <v>83.16</v>
      </c>
      <c r="R5015" s="34">
        <v>-83.16</v>
      </c>
      <c r="S5015" s="36">
        <v>-1</v>
      </c>
      <c r="T5015" s="72" t="s">
        <v>78</v>
      </c>
      <c r="U5015" s="34" t="s">
        <v>78</v>
      </c>
      <c r="V5015" s="34" t="s">
        <v>78</v>
      </c>
      <c r="W5015" s="34" t="s">
        <v>78</v>
      </c>
      <c r="X5015" s="36" t="s">
        <v>78</v>
      </c>
      <c r="Y5015" s="36" t="str">
        <f>IFERROR(VLOOKUP(A5015,'Pivot price tier'!$C$8:$L$2270,10,0),"")</f>
        <v/>
      </c>
      <c r="Z5015" s="36" t="str">
        <f>IFERROR(VLOOKUP(A5015,'Pivot price tier by size'!$D$8:$M$2491,10,0),"")</f>
        <v/>
      </c>
      <c r="AA5015" s="36" t="str">
        <f>IFERROR(VLOOKUP(A5015,'Pivot category'!$B$8:$I$2216,8,0),"")</f>
        <v/>
      </c>
      <c r="AB5015" s="3" t="str">
        <f>IF(P5015&lt;$AC$1,"Bottom 5%","")</f>
        <v>Bottom 5%</v>
      </c>
      <c r="AC5015"/>
      <c r="AD5015" s="34" t="s">
        <v>16463</v>
      </c>
      <c r="AE5015" s="34" t="s">
        <v>13946</v>
      </c>
    </row>
    <row r="5016" spans="1:31" hidden="1" x14ac:dyDescent="0.25">
      <c r="A5016" t="s">
        <v>11248</v>
      </c>
      <c r="B5016" t="s">
        <v>1084</v>
      </c>
      <c r="C5016" s="3" t="s">
        <v>38</v>
      </c>
      <c r="D5016" s="3" t="s">
        <v>3402</v>
      </c>
      <c r="E5016" s="3" t="s">
        <v>5093</v>
      </c>
      <c r="F5016" s="3">
        <v>4000</v>
      </c>
      <c r="G5016" s="34">
        <v>38.99</v>
      </c>
      <c r="H5016" s="3" t="s">
        <v>28</v>
      </c>
      <c r="I5016" s="3" t="s">
        <v>19</v>
      </c>
      <c r="J5016" s="3" t="s">
        <v>8165</v>
      </c>
      <c r="K5016" s="3" t="s">
        <v>8172</v>
      </c>
      <c r="L5016" s="3" t="s">
        <v>8169</v>
      </c>
      <c r="M5016" s="26" t="s">
        <v>13723</v>
      </c>
      <c r="N5016"/>
      <c r="O5016" s="3" t="s">
        <v>78</v>
      </c>
      <c r="P5016" s="34">
        <v>0</v>
      </c>
      <c r="Q5016" s="34">
        <v>363.94</v>
      </c>
      <c r="R5016" s="34">
        <v>-363.94</v>
      </c>
      <c r="S5016" s="36">
        <v>-1</v>
      </c>
      <c r="T5016" s="72" t="s">
        <v>78</v>
      </c>
      <c r="U5016" s="34" t="s">
        <v>78</v>
      </c>
      <c r="V5016" s="34" t="s">
        <v>78</v>
      </c>
      <c r="W5016" s="34" t="s">
        <v>78</v>
      </c>
      <c r="X5016" s="36" t="s">
        <v>78</v>
      </c>
      <c r="Y5016" s="36" t="str">
        <f>IFERROR(VLOOKUP(A5016,'Pivot price tier'!$C$8:$L$2270,10,0),"")</f>
        <v/>
      </c>
      <c r="Z5016" s="36" t="str">
        <f>IFERROR(VLOOKUP(A5016,'Pivot price tier by size'!$D$8:$M$2491,10,0),"")</f>
        <v/>
      </c>
      <c r="AA5016" s="36" t="str">
        <f>IFERROR(VLOOKUP(A5016,'Pivot category'!$B$8:$I$2216,8,0),"")</f>
        <v/>
      </c>
      <c r="AB5016" s="3" t="str">
        <f>IF(P5016&lt;$AC$1,"Bottom 5%","")</f>
        <v>Bottom 5%</v>
      </c>
      <c r="AC5016"/>
      <c r="AD5016" s="34" t="s">
        <v>11098</v>
      </c>
      <c r="AE5016" s="34" t="s">
        <v>13942</v>
      </c>
    </row>
    <row r="5017" spans="1:31" hidden="1" x14ac:dyDescent="0.25">
      <c r="A5017" t="s">
        <v>9988</v>
      </c>
      <c r="B5017" t="s">
        <v>9989</v>
      </c>
      <c r="C5017" s="3" t="s">
        <v>32</v>
      </c>
      <c r="D5017" s="3" t="s">
        <v>5173</v>
      </c>
      <c r="E5017" s="3" t="s">
        <v>5093</v>
      </c>
      <c r="F5017" s="3">
        <v>9000</v>
      </c>
      <c r="G5017" s="34">
        <v>29.99</v>
      </c>
      <c r="H5017" s="3" t="s">
        <v>25</v>
      </c>
      <c r="I5017" s="3" t="s">
        <v>21</v>
      </c>
      <c r="J5017" s="3" t="s">
        <v>8165</v>
      </c>
      <c r="K5017" s="3" t="s">
        <v>8172</v>
      </c>
      <c r="L5017" s="3" t="s">
        <v>8169</v>
      </c>
      <c r="M5017" s="26" t="s">
        <v>13723</v>
      </c>
      <c r="N5017"/>
      <c r="O5017" s="3">
        <v>0</v>
      </c>
      <c r="P5017" s="34">
        <v>0</v>
      </c>
      <c r="Q5017" s="34">
        <v>0</v>
      </c>
      <c r="R5017" s="34">
        <v>0</v>
      </c>
      <c r="S5017" s="36" t="s">
        <v>78</v>
      </c>
      <c r="T5017" s="72" t="s">
        <v>78</v>
      </c>
      <c r="U5017" s="34">
        <v>0</v>
      </c>
      <c r="V5017" s="34">
        <v>539.82000000000005</v>
      </c>
      <c r="W5017" s="34">
        <v>-539.82000000000005</v>
      </c>
      <c r="X5017" s="36">
        <v>-1</v>
      </c>
      <c r="Y5017" s="36" t="str">
        <f>IFERROR(VLOOKUP(A5017,'Pivot price tier'!$C$8:$L$2270,10,0),"")</f>
        <v/>
      </c>
      <c r="Z5017" s="36" t="str">
        <f>IFERROR(VLOOKUP(A5017,'Pivot price tier by size'!$D$8:$M$2491,10,0),"")</f>
        <v/>
      </c>
      <c r="AA5017" s="36" t="str">
        <f>IFERROR(VLOOKUP(A5017,'Pivot category'!$B$8:$I$2216,8,0),"")</f>
        <v/>
      </c>
      <c r="AB5017" s="3" t="str">
        <f>IF(P5017&lt;$AC$1,"Bottom 5%","")</f>
        <v>Bottom 5%</v>
      </c>
      <c r="AC5017"/>
      <c r="AD5017" s="34" t="s">
        <v>16499</v>
      </c>
      <c r="AE5017" s="34" t="s">
        <v>13956</v>
      </c>
    </row>
    <row r="5018" spans="1:31" hidden="1" x14ac:dyDescent="0.25">
      <c r="A5018" t="s">
        <v>6649</v>
      </c>
      <c r="B5018" t="s">
        <v>5127</v>
      </c>
      <c r="C5018" s="3" t="s">
        <v>32</v>
      </c>
      <c r="D5018" s="3" t="s">
        <v>5072</v>
      </c>
      <c r="E5018" s="3" t="s">
        <v>5093</v>
      </c>
      <c r="F5018" s="3">
        <v>9000</v>
      </c>
      <c r="G5018" s="34">
        <v>5.6</v>
      </c>
      <c r="H5018" s="3" t="s">
        <v>30</v>
      </c>
      <c r="I5018" s="3" t="s">
        <v>17</v>
      </c>
      <c r="J5018" s="3" t="s">
        <v>8165</v>
      </c>
      <c r="K5018" s="3" t="s">
        <v>8172</v>
      </c>
      <c r="L5018" s="3" t="s">
        <v>8169</v>
      </c>
      <c r="M5018" s="26" t="s">
        <v>13723</v>
      </c>
      <c r="N5018"/>
      <c r="O5018" s="3" t="s">
        <v>78</v>
      </c>
      <c r="P5018" s="34">
        <v>0</v>
      </c>
      <c r="Q5018" s="34">
        <v>44.8</v>
      </c>
      <c r="R5018" s="34">
        <v>-44.8</v>
      </c>
      <c r="S5018" s="36">
        <v>-1</v>
      </c>
      <c r="T5018" s="72" t="s">
        <v>78</v>
      </c>
      <c r="U5018" s="34">
        <v>0</v>
      </c>
      <c r="V5018" s="34">
        <v>39.200000000000003</v>
      </c>
      <c r="W5018" s="34">
        <v>-39.200000000000003</v>
      </c>
      <c r="X5018" s="36">
        <v>-1</v>
      </c>
      <c r="Y5018" s="36" t="str">
        <f>IFERROR(VLOOKUP(A5018,'Pivot price tier'!$C$8:$L$2270,10,0),"")</f>
        <v/>
      </c>
      <c r="Z5018" s="36" t="str">
        <f>IFERROR(VLOOKUP(A5018,'Pivot price tier by size'!$D$8:$M$2491,10,0),"")</f>
        <v/>
      </c>
      <c r="AA5018" s="36" t="str">
        <f>IFERROR(VLOOKUP(A5018,'Pivot category'!$B$8:$I$2216,8,0),"")</f>
        <v/>
      </c>
      <c r="AB5018" s="3" t="str">
        <f>IF(P5018&lt;$AC$1,"Bottom 5%","")</f>
        <v>Bottom 5%</v>
      </c>
      <c r="AC5018"/>
      <c r="AD5018" s="34" t="s">
        <v>16459</v>
      </c>
      <c r="AE5018" s="34" t="s">
        <v>13941</v>
      </c>
    </row>
    <row r="5019" spans="1:31" hidden="1" x14ac:dyDescent="0.25">
      <c r="A5019" t="s">
        <v>7008</v>
      </c>
      <c r="B5019" t="s">
        <v>5099</v>
      </c>
      <c r="C5019" s="3" t="s">
        <v>34</v>
      </c>
      <c r="D5019" s="3" t="s">
        <v>4845</v>
      </c>
      <c r="E5019" s="3" t="s">
        <v>5093</v>
      </c>
      <c r="F5019" s="3">
        <v>9000</v>
      </c>
      <c r="G5019" s="34">
        <v>3.11</v>
      </c>
      <c r="H5019" s="3" t="s">
        <v>30</v>
      </c>
      <c r="I5019" s="3" t="s">
        <v>17</v>
      </c>
      <c r="J5019" s="3" t="s">
        <v>8165</v>
      </c>
      <c r="K5019" s="3" t="s">
        <v>8172</v>
      </c>
      <c r="L5019" s="3" t="s">
        <v>8169</v>
      </c>
      <c r="M5019" s="26" t="s">
        <v>13723</v>
      </c>
      <c r="N5019"/>
      <c r="O5019" s="3" t="s">
        <v>78</v>
      </c>
      <c r="P5019" s="34">
        <v>0</v>
      </c>
      <c r="Q5019" s="34">
        <v>70.58</v>
      </c>
      <c r="R5019" s="34">
        <v>-70.58</v>
      </c>
      <c r="S5019" s="36">
        <v>-1</v>
      </c>
      <c r="T5019" s="72" t="s">
        <v>78</v>
      </c>
      <c r="U5019" s="34" t="s">
        <v>78</v>
      </c>
      <c r="V5019" s="34" t="s">
        <v>78</v>
      </c>
      <c r="W5019" s="34" t="s">
        <v>78</v>
      </c>
      <c r="X5019" s="36" t="s">
        <v>78</v>
      </c>
      <c r="Y5019" s="36" t="str">
        <f>IFERROR(VLOOKUP(A5019,'Pivot price tier'!$C$8:$L$2270,10,0),"")</f>
        <v/>
      </c>
      <c r="Z5019" s="36" t="str">
        <f>IFERROR(VLOOKUP(A5019,'Pivot price tier by size'!$D$8:$M$2491,10,0),"")</f>
        <v/>
      </c>
      <c r="AA5019" s="36" t="str">
        <f>IFERROR(VLOOKUP(A5019,'Pivot category'!$B$8:$I$2216,8,0),"")</f>
        <v/>
      </c>
      <c r="AB5019" s="3" t="str">
        <f>IF(P5019&lt;$AC$1,"Bottom 5%","")</f>
        <v>Bottom 5%</v>
      </c>
      <c r="AC5019"/>
      <c r="AD5019" s="34" t="s">
        <v>16459</v>
      </c>
      <c r="AE5019" s="34" t="s">
        <v>13941</v>
      </c>
    </row>
    <row r="5020" spans="1:31" hidden="1" x14ac:dyDescent="0.25">
      <c r="A5020" t="s">
        <v>7868</v>
      </c>
      <c r="B5020" t="s">
        <v>1091</v>
      </c>
      <c r="C5020" s="3" t="s">
        <v>38</v>
      </c>
      <c r="D5020" s="3" t="s">
        <v>3409</v>
      </c>
      <c r="E5020" s="3" t="s">
        <v>5093</v>
      </c>
      <c r="F5020" s="3">
        <v>4000</v>
      </c>
      <c r="G5020" s="34">
        <v>11.39</v>
      </c>
      <c r="H5020" s="3" t="s">
        <v>12487</v>
      </c>
      <c r="I5020" s="3" t="s">
        <v>17</v>
      </c>
      <c r="J5020" s="3" t="s">
        <v>8165</v>
      </c>
      <c r="K5020" s="3" t="s">
        <v>8172</v>
      </c>
      <c r="L5020" s="3" t="s">
        <v>8169</v>
      </c>
      <c r="M5020" s="26" t="s">
        <v>13723</v>
      </c>
      <c r="N5020"/>
      <c r="O5020" s="3" t="s">
        <v>78</v>
      </c>
      <c r="P5020" s="34">
        <v>0</v>
      </c>
      <c r="Q5020" s="34">
        <v>11.39</v>
      </c>
      <c r="R5020" s="34">
        <v>-11.39</v>
      </c>
      <c r="S5020" s="36">
        <v>-1</v>
      </c>
      <c r="T5020" s="72" t="s">
        <v>78</v>
      </c>
      <c r="U5020" s="34" t="s">
        <v>78</v>
      </c>
      <c r="V5020" s="34" t="s">
        <v>78</v>
      </c>
      <c r="W5020" s="34" t="s">
        <v>78</v>
      </c>
      <c r="X5020" s="36" t="s">
        <v>78</v>
      </c>
      <c r="Y5020" s="36" t="str">
        <f>IFERROR(VLOOKUP(A5020,'Pivot price tier'!$C$8:$L$2270,10,0),"")</f>
        <v/>
      </c>
      <c r="Z5020" s="36" t="str">
        <f>IFERROR(VLOOKUP(A5020,'Pivot price tier by size'!$D$8:$M$2491,10,0),"")</f>
        <v/>
      </c>
      <c r="AA5020" s="36" t="str">
        <f>IFERROR(VLOOKUP(A5020,'Pivot category'!$B$8:$I$2216,8,0),"")</f>
        <v/>
      </c>
      <c r="AB5020" s="3" t="str">
        <f>IF(P5020&lt;$AC$1,"Bottom 5%","")</f>
        <v>Bottom 5%</v>
      </c>
      <c r="AC5020"/>
      <c r="AD5020" s="34" t="s">
        <v>16463</v>
      </c>
      <c r="AE5020" s="34" t="s">
        <v>13939</v>
      </c>
    </row>
    <row r="5021" spans="1:31" hidden="1" x14ac:dyDescent="0.25">
      <c r="A5021" t="s">
        <v>12961</v>
      </c>
      <c r="B5021" t="s">
        <v>12962</v>
      </c>
      <c r="C5021" s="3" t="s">
        <v>32</v>
      </c>
      <c r="D5021" s="3" t="s">
        <v>12508</v>
      </c>
      <c r="E5021" s="3" t="s">
        <v>5093</v>
      </c>
      <c r="F5021" s="3">
        <v>10000</v>
      </c>
      <c r="G5021" s="34">
        <v>299.99</v>
      </c>
      <c r="H5021" s="3" t="s">
        <v>12</v>
      </c>
      <c r="I5021" s="3" t="s">
        <v>74</v>
      </c>
      <c r="J5021" s="3" t="s">
        <v>8171</v>
      </c>
      <c r="K5021" s="3" t="s">
        <v>8164</v>
      </c>
      <c r="L5021" s="3" t="s">
        <v>68</v>
      </c>
      <c r="M5021" s="26">
        <v>45474</v>
      </c>
      <c r="N5021"/>
      <c r="O5021" s="3" t="s">
        <v>78</v>
      </c>
      <c r="P5021" s="34">
        <v>0</v>
      </c>
      <c r="Q5021" s="34">
        <v>8999.7000000000007</v>
      </c>
      <c r="R5021" s="34">
        <v>-8999.7000000000007</v>
      </c>
      <c r="S5021" s="36">
        <v>-1</v>
      </c>
      <c r="T5021" s="72" t="s">
        <v>78</v>
      </c>
      <c r="U5021" s="34">
        <v>0</v>
      </c>
      <c r="V5021" s="34">
        <v>3899.87</v>
      </c>
      <c r="W5021" s="34">
        <v>-3899.87</v>
      </c>
      <c r="X5021" s="36">
        <v>-1</v>
      </c>
      <c r="Y5021" s="36" t="str">
        <f>IFERROR(VLOOKUP(A5021,'Pivot price tier'!$C$8:$L$2270,10,0),"")</f>
        <v>X</v>
      </c>
      <c r="Z5021" s="36" t="str">
        <f>IFERROR(VLOOKUP(A5021,'Pivot price tier by size'!$D$8:$M$2491,10,0),"")</f>
        <v>X</v>
      </c>
      <c r="AA5021" s="36" t="str">
        <f>IFERROR(VLOOKUP(A5021,'Pivot category'!$B$8:$I$2216,8,0),"")</f>
        <v>X</v>
      </c>
      <c r="AB5021" s="3" t="str">
        <f>IF(P5021&lt;$AC$1,"Bottom 5%","")</f>
        <v>Bottom 5%</v>
      </c>
      <c r="AC5021"/>
      <c r="AD5021" s="34" t="s">
        <v>16463</v>
      </c>
      <c r="AE5021" s="34" t="s">
        <v>13939</v>
      </c>
    </row>
    <row r="5022" spans="1:31" hidden="1" x14ac:dyDescent="0.25">
      <c r="A5022" t="s">
        <v>12358</v>
      </c>
      <c r="B5022" t="s">
        <v>12359</v>
      </c>
      <c r="C5022" s="3" t="s">
        <v>32</v>
      </c>
      <c r="D5022" s="3" t="s">
        <v>12479</v>
      </c>
      <c r="E5022" s="3">
        <v>0</v>
      </c>
      <c r="F5022" s="3">
        <v>3000</v>
      </c>
      <c r="G5022" s="34">
        <v>41.99</v>
      </c>
      <c r="H5022" s="3" t="s">
        <v>54</v>
      </c>
      <c r="I5022" s="3" t="s">
        <v>54</v>
      </c>
      <c r="J5022" s="3" t="s">
        <v>8165</v>
      </c>
      <c r="K5022" s="3" t="s">
        <v>8164</v>
      </c>
      <c r="L5022" s="3" t="s">
        <v>8169</v>
      </c>
      <c r="M5022" s="26">
        <v>45261</v>
      </c>
      <c r="N5022"/>
      <c r="O5022" s="3" t="s">
        <v>78</v>
      </c>
      <c r="P5022" s="34">
        <v>0</v>
      </c>
      <c r="Q5022" s="34">
        <v>41.99</v>
      </c>
      <c r="R5022" s="34">
        <v>-41.99</v>
      </c>
      <c r="S5022" s="36">
        <v>-1</v>
      </c>
      <c r="T5022" s="72" t="s">
        <v>78</v>
      </c>
      <c r="U5022" s="34" t="s">
        <v>78</v>
      </c>
      <c r="V5022" s="34" t="s">
        <v>78</v>
      </c>
      <c r="W5022" s="34" t="s">
        <v>78</v>
      </c>
      <c r="X5022" s="36" t="s">
        <v>78</v>
      </c>
      <c r="Y5022" s="36" t="str">
        <f>IFERROR(VLOOKUP(A5022,'Pivot price tier'!$C$8:$L$2270,10,0),"")</f>
        <v/>
      </c>
      <c r="Z5022" s="36" t="str">
        <f>IFERROR(VLOOKUP(A5022,'Pivot price tier by size'!$D$8:$M$2491,10,0),"")</f>
        <v/>
      </c>
      <c r="AA5022" s="36" t="str">
        <f>IFERROR(VLOOKUP(A5022,'Pivot category'!$B$8:$I$2216,8,0),"")</f>
        <v/>
      </c>
      <c r="AB5022" s="3" t="str">
        <f>IF(P5022&lt;$AC$1,"Bottom 5%","")</f>
        <v>Bottom 5%</v>
      </c>
      <c r="AC5022"/>
      <c r="AD5022" s="34" t="s">
        <v>11100</v>
      </c>
      <c r="AE5022" s="34" t="s">
        <v>14001</v>
      </c>
    </row>
    <row r="5023" spans="1:31" hidden="1" x14ac:dyDescent="0.25">
      <c r="A5023" t="s">
        <v>6413</v>
      </c>
      <c r="B5023" t="s">
        <v>6412</v>
      </c>
      <c r="C5023" s="3" t="s">
        <v>32</v>
      </c>
      <c r="D5023" s="3" t="s">
        <v>7975</v>
      </c>
      <c r="E5023" s="3">
        <v>0</v>
      </c>
      <c r="F5023" s="3">
        <v>7000</v>
      </c>
      <c r="G5023" s="34">
        <v>14.99</v>
      </c>
      <c r="H5023" s="3" t="s">
        <v>12488</v>
      </c>
      <c r="I5023" s="3" t="s">
        <v>19</v>
      </c>
      <c r="J5023" s="3" t="s">
        <v>8168</v>
      </c>
      <c r="K5023" s="3" t="s">
        <v>8164</v>
      </c>
      <c r="L5023" s="3" t="s">
        <v>8167</v>
      </c>
      <c r="M5023" s="26" t="s">
        <v>13723</v>
      </c>
      <c r="N5023"/>
      <c r="O5023" s="3" t="s">
        <v>78</v>
      </c>
      <c r="P5023" s="34">
        <v>0</v>
      </c>
      <c r="Q5023" s="34">
        <v>239.84</v>
      </c>
      <c r="R5023" s="34">
        <v>-239.84</v>
      </c>
      <c r="S5023" s="36">
        <v>-1</v>
      </c>
      <c r="T5023" s="72" t="s">
        <v>78</v>
      </c>
      <c r="U5023" s="34">
        <v>0</v>
      </c>
      <c r="V5023" s="34">
        <v>194.87</v>
      </c>
      <c r="W5023" s="34">
        <v>-194.87</v>
      </c>
      <c r="X5023" s="36">
        <v>-1</v>
      </c>
      <c r="Y5023" s="36" t="str">
        <f>IFERROR(VLOOKUP(A5023,'Pivot price tier'!$C$8:$L$2270,10,0),"")</f>
        <v/>
      </c>
      <c r="Z5023" s="36" t="str">
        <f>IFERROR(VLOOKUP(A5023,'Pivot price tier by size'!$D$8:$M$2491,10,0),"")</f>
        <v/>
      </c>
      <c r="AA5023" s="36" t="str">
        <f>IFERROR(VLOOKUP(A5023,'Pivot category'!$B$8:$I$2216,8,0),"")</f>
        <v/>
      </c>
      <c r="AB5023" s="3" t="str">
        <f>IF(P5023&lt;$AC$1,"Bottom 5%","")</f>
        <v>Bottom 5%</v>
      </c>
      <c r="AC5023"/>
      <c r="AD5023" s="34" t="s">
        <v>16461</v>
      </c>
      <c r="AE5023" s="34" t="s">
        <v>13989</v>
      </c>
    </row>
    <row r="5024" spans="1:31" hidden="1" x14ac:dyDescent="0.25">
      <c r="A5024" t="s">
        <v>6335</v>
      </c>
      <c r="B5024" t="s">
        <v>5280</v>
      </c>
      <c r="C5024" s="3" t="s">
        <v>32</v>
      </c>
      <c r="D5024" s="3" t="s">
        <v>5219</v>
      </c>
      <c r="E5024" s="3">
        <v>0</v>
      </c>
      <c r="F5024" s="3">
        <v>7000</v>
      </c>
      <c r="G5024" s="34">
        <v>0</v>
      </c>
      <c r="H5024" s="3" t="s">
        <v>25</v>
      </c>
      <c r="I5024" s="3" t="s">
        <v>13</v>
      </c>
      <c r="J5024" s="3" t="s">
        <v>8168</v>
      </c>
      <c r="K5024" s="3" t="s">
        <v>8164</v>
      </c>
      <c r="L5024" s="3" t="s">
        <v>8166</v>
      </c>
      <c r="M5024" s="26" t="s">
        <v>13723</v>
      </c>
      <c r="N5024"/>
      <c r="O5024" s="3" t="s">
        <v>78</v>
      </c>
      <c r="P5024" s="34">
        <v>0</v>
      </c>
      <c r="Q5024" s="34">
        <v>107.97</v>
      </c>
      <c r="R5024" s="34">
        <v>-107.97</v>
      </c>
      <c r="S5024" s="36">
        <v>-1</v>
      </c>
      <c r="T5024" s="72" t="s">
        <v>78</v>
      </c>
      <c r="U5024" s="34" t="s">
        <v>78</v>
      </c>
      <c r="V5024" s="34" t="s">
        <v>78</v>
      </c>
      <c r="W5024" s="34" t="s">
        <v>78</v>
      </c>
      <c r="X5024" s="36" t="s">
        <v>78</v>
      </c>
      <c r="Y5024" s="36" t="str">
        <f>IFERROR(VLOOKUP(A5024,'Pivot price tier'!$C$8:$L$2270,10,0),"")</f>
        <v/>
      </c>
      <c r="Z5024" s="36" t="str">
        <f>IFERROR(VLOOKUP(A5024,'Pivot price tier by size'!$D$8:$M$2491,10,0),"")</f>
        <v/>
      </c>
      <c r="AA5024" s="36" t="str">
        <f>IFERROR(VLOOKUP(A5024,'Pivot category'!$B$8:$I$2216,8,0),"")</f>
        <v/>
      </c>
      <c r="AB5024" s="3" t="str">
        <f>IF(P5024&lt;$AC$1,"Bottom 5%","")</f>
        <v>Bottom 5%</v>
      </c>
      <c r="AC5024"/>
      <c r="AD5024" s="34" t="s">
        <v>11097</v>
      </c>
      <c r="AE5024" s="34" t="s">
        <v>13973</v>
      </c>
    </row>
    <row r="5025" spans="1:31" hidden="1" x14ac:dyDescent="0.25">
      <c r="A5025" t="s">
        <v>12234</v>
      </c>
      <c r="B5025" t="s">
        <v>12235</v>
      </c>
      <c r="C5025" s="3" t="s">
        <v>10382</v>
      </c>
      <c r="D5025" s="3" t="s">
        <v>12100</v>
      </c>
      <c r="E5025" s="3" t="s">
        <v>5093</v>
      </c>
      <c r="F5025" s="3">
        <v>70000</v>
      </c>
      <c r="G5025" s="34">
        <v>89.99</v>
      </c>
      <c r="H5025" s="3" t="s">
        <v>30</v>
      </c>
      <c r="I5025" s="3" t="s">
        <v>74</v>
      </c>
      <c r="J5025" s="3" t="s">
        <v>8171</v>
      </c>
      <c r="K5025" s="3" t="s">
        <v>8164</v>
      </c>
      <c r="L5025" s="3" t="s">
        <v>68</v>
      </c>
      <c r="M5025" s="26">
        <v>45200</v>
      </c>
      <c r="N5025"/>
      <c r="O5025" s="3">
        <v>0</v>
      </c>
      <c r="P5025" s="34">
        <v>0</v>
      </c>
      <c r="Q5025" s="34">
        <v>4499.5</v>
      </c>
      <c r="R5025" s="34">
        <v>-4499.5</v>
      </c>
      <c r="S5025" s="36">
        <v>-1</v>
      </c>
      <c r="T5025" s="72" t="s">
        <v>78</v>
      </c>
      <c r="U5025" s="34">
        <v>0</v>
      </c>
      <c r="V5025" s="34">
        <v>2699.7</v>
      </c>
      <c r="W5025" s="34">
        <v>-2699.7</v>
      </c>
      <c r="X5025" s="36">
        <v>-1</v>
      </c>
      <c r="Y5025" s="36" t="str">
        <f>IFERROR(VLOOKUP(A5025,'Pivot price tier'!$C$8:$L$2270,10,0),"")</f>
        <v>X</v>
      </c>
      <c r="Z5025" s="36" t="str">
        <f>IFERROR(VLOOKUP(A5025,'Pivot price tier by size'!$D$8:$M$2491,10,0),"")</f>
        <v xml:space="preserve"> </v>
      </c>
      <c r="AA5025" s="36" t="str">
        <f>IFERROR(VLOOKUP(A5025,'Pivot category'!$B$8:$I$2216,8,0),"")</f>
        <v>X</v>
      </c>
      <c r="AB5025" s="3" t="str">
        <f>IF(P5025&lt;$AC$1,"Bottom 5%","")</f>
        <v>Bottom 5%</v>
      </c>
      <c r="AC5025"/>
      <c r="AD5025" s="34" t="s">
        <v>16465</v>
      </c>
      <c r="AE5025" s="34" t="s">
        <v>16466</v>
      </c>
    </row>
    <row r="5026" spans="1:31" hidden="1" x14ac:dyDescent="0.25">
      <c r="A5026" t="s">
        <v>6121</v>
      </c>
      <c r="B5026" t="s">
        <v>1113</v>
      </c>
      <c r="C5026" s="3" t="s">
        <v>32</v>
      </c>
      <c r="D5026" s="3" t="s">
        <v>3434</v>
      </c>
      <c r="E5026" s="3" t="s">
        <v>5093</v>
      </c>
      <c r="F5026" s="3">
        <v>4000</v>
      </c>
      <c r="G5026" s="34">
        <v>9.59</v>
      </c>
      <c r="H5026" s="3" t="s">
        <v>12</v>
      </c>
      <c r="I5026" s="3" t="s">
        <v>13</v>
      </c>
      <c r="J5026" s="3" t="s">
        <v>8165</v>
      </c>
      <c r="K5026" s="3" t="s">
        <v>8172</v>
      </c>
      <c r="L5026" s="3" t="s">
        <v>8169</v>
      </c>
      <c r="M5026" s="26" t="s">
        <v>13723</v>
      </c>
      <c r="N5026"/>
      <c r="O5026" s="3" t="s">
        <v>78</v>
      </c>
      <c r="P5026" s="34">
        <v>0</v>
      </c>
      <c r="Q5026" s="34">
        <v>134.26</v>
      </c>
      <c r="R5026" s="34">
        <v>-134.26</v>
      </c>
      <c r="S5026" s="36">
        <v>-1</v>
      </c>
      <c r="T5026" s="72" t="s">
        <v>78</v>
      </c>
      <c r="U5026" s="34" t="s">
        <v>78</v>
      </c>
      <c r="V5026" s="34" t="s">
        <v>78</v>
      </c>
      <c r="W5026" s="34" t="s">
        <v>78</v>
      </c>
      <c r="X5026" s="36" t="s">
        <v>78</v>
      </c>
      <c r="Y5026" s="36" t="str">
        <f>IFERROR(VLOOKUP(A5026,'Pivot price tier'!$C$8:$L$2270,10,0),"")</f>
        <v/>
      </c>
      <c r="Z5026" s="36" t="str">
        <f>IFERROR(VLOOKUP(A5026,'Pivot price tier by size'!$D$8:$M$2491,10,0),"")</f>
        <v/>
      </c>
      <c r="AA5026" s="36" t="str">
        <f>IFERROR(VLOOKUP(A5026,'Pivot category'!$B$8:$I$2216,8,0),"")</f>
        <v/>
      </c>
      <c r="AB5026" s="3" t="str">
        <f>IF(P5026&lt;$AC$1,"Bottom 5%","")</f>
        <v>Bottom 5%</v>
      </c>
      <c r="AC5026"/>
      <c r="AD5026" s="34" t="s">
        <v>16463</v>
      </c>
      <c r="AE5026" s="34" t="s">
        <v>13939</v>
      </c>
    </row>
    <row r="5027" spans="1:31" hidden="1" x14ac:dyDescent="0.25">
      <c r="A5027" t="s">
        <v>8966</v>
      </c>
      <c r="B5027" t="s">
        <v>8965</v>
      </c>
      <c r="C5027" s="3" t="s">
        <v>32</v>
      </c>
      <c r="D5027" s="3" t="s">
        <v>8731</v>
      </c>
      <c r="E5027" s="3" t="s">
        <v>5093</v>
      </c>
      <c r="F5027" s="3">
        <v>7000</v>
      </c>
      <c r="G5027" s="34">
        <v>26.99</v>
      </c>
      <c r="H5027" s="3" t="s">
        <v>27</v>
      </c>
      <c r="I5027" s="3" t="s">
        <v>21</v>
      </c>
      <c r="J5027" s="3" t="s">
        <v>8168</v>
      </c>
      <c r="K5027" s="3" t="s">
        <v>8164</v>
      </c>
      <c r="L5027" s="3" t="s">
        <v>8167</v>
      </c>
      <c r="M5027" s="26" t="s">
        <v>13723</v>
      </c>
      <c r="N5027"/>
      <c r="O5027" s="3">
        <v>0</v>
      </c>
      <c r="P5027" s="34">
        <v>0</v>
      </c>
      <c r="Q5027" s="34">
        <v>1538.43</v>
      </c>
      <c r="R5027" s="34">
        <v>-1538.43</v>
      </c>
      <c r="S5027" s="36">
        <v>-1</v>
      </c>
      <c r="T5027" s="72" t="s">
        <v>78</v>
      </c>
      <c r="U5027" s="34" t="s">
        <v>78</v>
      </c>
      <c r="V5027" s="34" t="s">
        <v>78</v>
      </c>
      <c r="W5027" s="34" t="s">
        <v>78</v>
      </c>
      <c r="X5027" s="36" t="s">
        <v>78</v>
      </c>
      <c r="Y5027" s="36" t="str">
        <f>IFERROR(VLOOKUP(A5027,'Pivot price tier'!$C$8:$L$2270,10,0),"")</f>
        <v/>
      </c>
      <c r="Z5027" s="36" t="str">
        <f>IFERROR(VLOOKUP(A5027,'Pivot price tier by size'!$D$8:$M$2491,10,0),"")</f>
        <v/>
      </c>
      <c r="AA5027" s="36" t="str">
        <f>IFERROR(VLOOKUP(A5027,'Pivot category'!$B$8:$I$2216,8,0),"")</f>
        <v/>
      </c>
      <c r="AB5027" s="3" t="str">
        <f>IF(P5027&lt;$AC$1,"Bottom 5%","")</f>
        <v>Bottom 5%</v>
      </c>
      <c r="AC5027"/>
      <c r="AD5027" s="34" t="s">
        <v>11097</v>
      </c>
      <c r="AE5027" s="34" t="s">
        <v>16536</v>
      </c>
    </row>
    <row r="5028" spans="1:31" hidden="1" x14ac:dyDescent="0.25">
      <c r="A5028" t="s">
        <v>9875</v>
      </c>
      <c r="B5028" t="s">
        <v>9876</v>
      </c>
      <c r="C5028" s="3" t="s">
        <v>32</v>
      </c>
      <c r="D5028" s="3" t="s">
        <v>9814</v>
      </c>
      <c r="E5028" s="3" t="s">
        <v>5093</v>
      </c>
      <c r="F5028" s="3">
        <v>10000</v>
      </c>
      <c r="G5028" s="34">
        <v>174.99</v>
      </c>
      <c r="H5028" s="3" t="s">
        <v>12488</v>
      </c>
      <c r="I5028" s="3" t="s">
        <v>74</v>
      </c>
      <c r="J5028" s="3" t="s">
        <v>8171</v>
      </c>
      <c r="K5028" s="3" t="s">
        <v>8164</v>
      </c>
      <c r="L5028" s="3" t="s">
        <v>8166</v>
      </c>
      <c r="M5028" s="26" t="s">
        <v>13723</v>
      </c>
      <c r="N5028"/>
      <c r="O5028" s="3">
        <v>2</v>
      </c>
      <c r="P5028" s="34">
        <v>0</v>
      </c>
      <c r="Q5028" s="34">
        <v>349.98</v>
      </c>
      <c r="R5028" s="34">
        <v>-349.98</v>
      </c>
      <c r="S5028" s="36">
        <v>-1</v>
      </c>
      <c r="T5028" s="72">
        <v>0</v>
      </c>
      <c r="U5028" s="34" t="s">
        <v>78</v>
      </c>
      <c r="V5028" s="34" t="s">
        <v>78</v>
      </c>
      <c r="W5028" s="34" t="s">
        <v>78</v>
      </c>
      <c r="X5028" s="36" t="s">
        <v>78</v>
      </c>
      <c r="Y5028" s="36" t="str">
        <f>IFERROR(VLOOKUP(A5028,'Pivot price tier'!$C$8:$L$2270,10,0),"")</f>
        <v/>
      </c>
      <c r="Z5028" s="36" t="str">
        <f>IFERROR(VLOOKUP(A5028,'Pivot price tier by size'!$D$8:$M$2491,10,0),"")</f>
        <v/>
      </c>
      <c r="AA5028" s="36" t="str">
        <f>IFERROR(VLOOKUP(A5028,'Pivot category'!$B$8:$I$2216,8,0),"")</f>
        <v/>
      </c>
      <c r="AB5028" s="3" t="str">
        <f>IF(P5028&lt;$AC$1,"Bottom 5%","")</f>
        <v>Bottom 5%</v>
      </c>
      <c r="AC5028"/>
      <c r="AD5028" s="34" t="s">
        <v>11097</v>
      </c>
      <c r="AE5028" s="34" t="s">
        <v>14003</v>
      </c>
    </row>
    <row r="5029" spans="1:31" hidden="1" x14ac:dyDescent="0.25">
      <c r="A5029" t="s">
        <v>12971</v>
      </c>
      <c r="B5029" t="s">
        <v>12972</v>
      </c>
      <c r="C5029" s="3" t="s">
        <v>73</v>
      </c>
      <c r="D5029" s="3" t="s">
        <v>12559</v>
      </c>
      <c r="E5029" s="3">
        <v>0</v>
      </c>
      <c r="F5029" s="3">
        <v>70000</v>
      </c>
      <c r="G5029" s="34">
        <v>19.989999999999998</v>
      </c>
      <c r="H5029" s="3" t="s">
        <v>8245</v>
      </c>
      <c r="I5029" s="3" t="s">
        <v>12205</v>
      </c>
      <c r="J5029" s="3" t="s">
        <v>8168</v>
      </c>
      <c r="K5029" s="3" t="s">
        <v>8164</v>
      </c>
      <c r="L5029" s="3" t="s">
        <v>8166</v>
      </c>
      <c r="M5029" s="26">
        <v>45474</v>
      </c>
      <c r="N5029"/>
      <c r="O5029" s="3" t="s">
        <v>78</v>
      </c>
      <c r="P5029" s="34">
        <v>0</v>
      </c>
      <c r="Q5029" s="34">
        <v>15572.21</v>
      </c>
      <c r="R5029" s="34">
        <v>-15572.21</v>
      </c>
      <c r="S5029" s="36">
        <v>-1</v>
      </c>
      <c r="T5029" s="72" t="s">
        <v>78</v>
      </c>
      <c r="U5029" s="34">
        <v>0</v>
      </c>
      <c r="V5029" s="34">
        <v>22508.74</v>
      </c>
      <c r="W5029" s="34">
        <v>-22508.74</v>
      </c>
      <c r="X5029" s="36">
        <v>-1</v>
      </c>
      <c r="Y5029" s="36" t="str">
        <f>IFERROR(VLOOKUP(A5029,'Pivot price tier'!$C$8:$L$2270,10,0),"")</f>
        <v/>
      </c>
      <c r="Z5029" s="36" t="str">
        <f>IFERROR(VLOOKUP(A5029,'Pivot price tier by size'!$D$8:$M$2491,10,0),"")</f>
        <v/>
      </c>
      <c r="AA5029" s="36" t="str">
        <f>IFERROR(VLOOKUP(A5029,'Pivot category'!$B$8:$I$2216,8,0),"")</f>
        <v/>
      </c>
      <c r="AB5029" s="3" t="str">
        <f>IF(P5029&lt;$AC$1,"Bottom 5%","")</f>
        <v>Bottom 5%</v>
      </c>
      <c r="AC5029"/>
      <c r="AD5029" s="34" t="s">
        <v>11097</v>
      </c>
      <c r="AE5029" s="34" t="s">
        <v>13964</v>
      </c>
    </row>
    <row r="5030" spans="1:31" hidden="1" x14ac:dyDescent="0.25">
      <c r="A5030" t="s">
        <v>11904</v>
      </c>
      <c r="B5030" t="s">
        <v>11905</v>
      </c>
      <c r="C5030" s="3" t="s">
        <v>73</v>
      </c>
      <c r="D5030" s="3" t="s">
        <v>11847</v>
      </c>
      <c r="E5030" s="3">
        <v>0</v>
      </c>
      <c r="F5030" s="3">
        <v>8000</v>
      </c>
      <c r="G5030" s="34">
        <v>39.99</v>
      </c>
      <c r="H5030" s="3" t="s">
        <v>8245</v>
      </c>
      <c r="I5030" s="3" t="s">
        <v>12205</v>
      </c>
      <c r="J5030" s="3" t="s">
        <v>8168</v>
      </c>
      <c r="K5030" s="3" t="s">
        <v>8164</v>
      </c>
      <c r="L5030" s="3" t="s">
        <v>8166</v>
      </c>
      <c r="M5030" s="26">
        <v>45139</v>
      </c>
      <c r="N5030"/>
      <c r="O5030" s="3" t="s">
        <v>78</v>
      </c>
      <c r="P5030" s="34">
        <v>0</v>
      </c>
      <c r="Q5030" s="34">
        <v>1519.62</v>
      </c>
      <c r="R5030" s="34">
        <v>-1519.62</v>
      </c>
      <c r="S5030" s="36">
        <v>-1</v>
      </c>
      <c r="T5030" s="72" t="s">
        <v>78</v>
      </c>
      <c r="U5030" s="34">
        <v>0</v>
      </c>
      <c r="V5030" s="34">
        <v>2799.3</v>
      </c>
      <c r="W5030" s="34">
        <v>-2799.3</v>
      </c>
      <c r="X5030" s="36">
        <v>-1</v>
      </c>
      <c r="Y5030" s="36" t="str">
        <f>IFERROR(VLOOKUP(A5030,'Pivot price tier'!$C$8:$L$2270,10,0),"")</f>
        <v/>
      </c>
      <c r="Z5030" s="36" t="str">
        <f>IFERROR(VLOOKUP(A5030,'Pivot price tier by size'!$D$8:$M$2491,10,0),"")</f>
        <v/>
      </c>
      <c r="AA5030" s="36" t="str">
        <f>IFERROR(VLOOKUP(A5030,'Pivot category'!$B$8:$I$2216,8,0),"")</f>
        <v/>
      </c>
      <c r="AB5030" s="3" t="str">
        <f>IF(P5030&lt;$AC$1,"Bottom 5%","")</f>
        <v>Bottom 5%</v>
      </c>
      <c r="AC5030"/>
      <c r="AD5030" s="34" t="s">
        <v>11097</v>
      </c>
      <c r="AE5030" s="34" t="s">
        <v>13964</v>
      </c>
    </row>
    <row r="5031" spans="1:31" hidden="1" x14ac:dyDescent="0.25">
      <c r="A5031" t="s">
        <v>12367</v>
      </c>
      <c r="B5031" t="s">
        <v>12368</v>
      </c>
      <c r="C5031" s="3" t="s">
        <v>73</v>
      </c>
      <c r="D5031" s="3" t="s">
        <v>12099</v>
      </c>
      <c r="E5031" s="3">
        <v>0</v>
      </c>
      <c r="F5031" s="3">
        <v>70000</v>
      </c>
      <c r="G5031" s="34">
        <v>29.99</v>
      </c>
      <c r="H5031" s="3" t="s">
        <v>8245</v>
      </c>
      <c r="I5031" s="3" t="s">
        <v>12205</v>
      </c>
      <c r="J5031" s="3" t="s">
        <v>8168</v>
      </c>
      <c r="K5031" s="3" t="s">
        <v>8164</v>
      </c>
      <c r="L5031" s="3" t="s">
        <v>8166</v>
      </c>
      <c r="M5031" s="26">
        <v>45261</v>
      </c>
      <c r="N5031"/>
      <c r="O5031" s="3" t="s">
        <v>78</v>
      </c>
      <c r="P5031" s="34">
        <v>0</v>
      </c>
      <c r="Q5031" s="34">
        <v>89414.18</v>
      </c>
      <c r="R5031" s="34">
        <v>-89414.18</v>
      </c>
      <c r="S5031" s="36">
        <v>-1</v>
      </c>
      <c r="T5031" s="72" t="s">
        <v>78</v>
      </c>
      <c r="U5031" s="34">
        <v>0</v>
      </c>
      <c r="V5031" s="34">
        <v>176411.24</v>
      </c>
      <c r="W5031" s="34">
        <v>-176411.24</v>
      </c>
      <c r="X5031" s="36">
        <v>-1</v>
      </c>
      <c r="Y5031" s="36" t="str">
        <f>IFERROR(VLOOKUP(A5031,'Pivot price tier'!$C$8:$L$2270,10,0),"")</f>
        <v/>
      </c>
      <c r="Z5031" s="36" t="str">
        <f>IFERROR(VLOOKUP(A5031,'Pivot price tier by size'!$D$8:$M$2491,10,0),"")</f>
        <v/>
      </c>
      <c r="AA5031" s="36" t="str">
        <f>IFERROR(VLOOKUP(A5031,'Pivot category'!$B$8:$I$2216,8,0),"")</f>
        <v/>
      </c>
      <c r="AB5031" s="3" t="str">
        <f>IF(P5031&lt;$AC$1,"Bottom 5%","")</f>
        <v>Bottom 5%</v>
      </c>
      <c r="AC5031"/>
      <c r="AD5031" s="34" t="s">
        <v>11097</v>
      </c>
      <c r="AE5031" s="34" t="s">
        <v>13964</v>
      </c>
    </row>
    <row r="5032" spans="1:31" hidden="1" x14ac:dyDescent="0.25">
      <c r="A5032" t="s">
        <v>13791</v>
      </c>
      <c r="B5032" t="s">
        <v>13792</v>
      </c>
      <c r="C5032" s="3" t="s">
        <v>32</v>
      </c>
      <c r="D5032" s="3" t="s">
        <v>2758</v>
      </c>
      <c r="E5032" s="3" t="s">
        <v>5095</v>
      </c>
      <c r="F5032" s="3">
        <v>5000</v>
      </c>
      <c r="G5032" s="34">
        <v>3119.99</v>
      </c>
      <c r="H5032" s="3" t="s">
        <v>12486</v>
      </c>
      <c r="I5032" s="3" t="s">
        <v>74</v>
      </c>
      <c r="J5032" s="3" t="s">
        <v>8165</v>
      </c>
      <c r="K5032" s="3" t="s">
        <v>8172</v>
      </c>
      <c r="L5032" s="3" t="s">
        <v>8169</v>
      </c>
      <c r="M5032" s="26">
        <v>45597</v>
      </c>
      <c r="N5032"/>
      <c r="O5032" s="3" t="s">
        <v>78</v>
      </c>
      <c r="P5032" s="34">
        <v>0</v>
      </c>
      <c r="Q5032" s="34">
        <v>0</v>
      </c>
      <c r="R5032" s="34">
        <v>0</v>
      </c>
      <c r="S5032" s="36" t="s">
        <v>78</v>
      </c>
      <c r="T5032" s="72" t="s">
        <v>78</v>
      </c>
      <c r="U5032" s="34" t="s">
        <v>78</v>
      </c>
      <c r="V5032" s="34" t="s">
        <v>78</v>
      </c>
      <c r="W5032" s="34" t="s">
        <v>78</v>
      </c>
      <c r="X5032" s="36" t="s">
        <v>78</v>
      </c>
      <c r="Y5032" s="36" t="str">
        <f>IFERROR(VLOOKUP(A5032,'Pivot price tier'!$C$8:$L$2270,10,0),"")</f>
        <v/>
      </c>
      <c r="Z5032" s="36" t="str">
        <f>IFERROR(VLOOKUP(A5032,'Pivot price tier by size'!$D$8:$M$2491,10,0),"")</f>
        <v/>
      </c>
      <c r="AA5032" s="36" t="str">
        <f>IFERROR(VLOOKUP(A5032,'Pivot category'!$B$8:$I$2216,8,0),"")</f>
        <v/>
      </c>
      <c r="AB5032" s="3" t="str">
        <f>IF(P5032&lt;$AC$1,"Bottom 5%","")</f>
        <v>Bottom 5%</v>
      </c>
      <c r="AC5032"/>
      <c r="AD5032" s="34" t="s">
        <v>78</v>
      </c>
      <c r="AE5032" s="34" t="s">
        <v>13987</v>
      </c>
    </row>
    <row r="5033" spans="1:31" hidden="1" x14ac:dyDescent="0.25">
      <c r="A5033" t="s">
        <v>6714</v>
      </c>
      <c r="B5033" t="s">
        <v>5126</v>
      </c>
      <c r="C5033" s="3" t="s">
        <v>32</v>
      </c>
      <c r="D5033" s="3" t="s">
        <v>5061</v>
      </c>
      <c r="E5033" s="3" t="s">
        <v>5095</v>
      </c>
      <c r="F5033" s="3">
        <v>9000</v>
      </c>
      <c r="G5033" s="34">
        <v>49.79</v>
      </c>
      <c r="H5033" s="3" t="s">
        <v>12486</v>
      </c>
      <c r="I5033" s="3" t="s">
        <v>23</v>
      </c>
      <c r="J5033" s="3" t="s">
        <v>8165</v>
      </c>
      <c r="K5033" s="3" t="s">
        <v>8172</v>
      </c>
      <c r="L5033" s="3" t="s">
        <v>8169</v>
      </c>
      <c r="M5033" s="26" t="s">
        <v>13723</v>
      </c>
      <c r="N5033"/>
      <c r="O5033" s="3" t="s">
        <v>78</v>
      </c>
      <c r="P5033" s="34">
        <v>0</v>
      </c>
      <c r="Q5033" s="34">
        <v>298.74</v>
      </c>
      <c r="R5033" s="34">
        <v>-298.74</v>
      </c>
      <c r="S5033" s="36">
        <v>-1</v>
      </c>
      <c r="T5033" s="72" t="s">
        <v>78</v>
      </c>
      <c r="U5033" s="34" t="s">
        <v>78</v>
      </c>
      <c r="V5033" s="34" t="s">
        <v>78</v>
      </c>
      <c r="W5033" s="34" t="s">
        <v>78</v>
      </c>
      <c r="X5033" s="36" t="s">
        <v>78</v>
      </c>
      <c r="Y5033" s="36" t="str">
        <f>IFERROR(VLOOKUP(A5033,'Pivot price tier'!$C$8:$L$2270,10,0),"")</f>
        <v/>
      </c>
      <c r="Z5033" s="36" t="str">
        <f>IFERROR(VLOOKUP(A5033,'Pivot price tier by size'!$D$8:$M$2491,10,0),"")</f>
        <v/>
      </c>
      <c r="AA5033" s="36" t="str">
        <f>IFERROR(VLOOKUP(A5033,'Pivot category'!$B$8:$I$2216,8,0),"")</f>
        <v/>
      </c>
      <c r="AB5033" s="3" t="str">
        <f>IF(P5033&lt;$AC$1,"Bottom 5%","")</f>
        <v>Bottom 5%</v>
      </c>
      <c r="AC5033"/>
      <c r="AD5033" s="34" t="s">
        <v>11097</v>
      </c>
      <c r="AE5033" s="34" t="s">
        <v>13987</v>
      </c>
    </row>
    <row r="5034" spans="1:31" hidden="1" x14ac:dyDescent="0.25">
      <c r="A5034" t="s">
        <v>7472</v>
      </c>
      <c r="B5034" t="s">
        <v>1131</v>
      </c>
      <c r="C5034" s="3" t="s">
        <v>36</v>
      </c>
      <c r="D5034" s="3" t="s">
        <v>3455</v>
      </c>
      <c r="E5034" s="3">
        <v>0</v>
      </c>
      <c r="F5034" s="3">
        <v>4000</v>
      </c>
      <c r="G5034" s="34">
        <v>12.99</v>
      </c>
      <c r="H5034" s="3" t="s">
        <v>29</v>
      </c>
      <c r="I5034" s="3" t="s">
        <v>17</v>
      </c>
      <c r="J5034" s="3" t="s">
        <v>8173</v>
      </c>
      <c r="K5034" s="3" t="s">
        <v>8172</v>
      </c>
      <c r="L5034" s="3" t="s">
        <v>8166</v>
      </c>
      <c r="M5034" s="26" t="s">
        <v>13723</v>
      </c>
      <c r="N5034"/>
      <c r="O5034" s="3" t="s">
        <v>78</v>
      </c>
      <c r="P5034" s="34">
        <v>0</v>
      </c>
      <c r="Q5034" s="34">
        <v>12.99</v>
      </c>
      <c r="R5034" s="34">
        <v>-12.99</v>
      </c>
      <c r="S5034" s="36">
        <v>-1</v>
      </c>
      <c r="T5034" s="72" t="s">
        <v>78</v>
      </c>
      <c r="U5034" s="34" t="s">
        <v>78</v>
      </c>
      <c r="V5034" s="34" t="s">
        <v>78</v>
      </c>
      <c r="W5034" s="34" t="s">
        <v>78</v>
      </c>
      <c r="X5034" s="36" t="s">
        <v>78</v>
      </c>
      <c r="Y5034" s="36" t="str">
        <f>IFERROR(VLOOKUP(A5034,'Pivot price tier'!$C$8:$L$2270,10,0),"")</f>
        <v/>
      </c>
      <c r="Z5034" s="36" t="str">
        <f>IFERROR(VLOOKUP(A5034,'Pivot price tier by size'!$D$8:$M$2491,10,0),"")</f>
        <v/>
      </c>
      <c r="AA5034" s="36" t="str">
        <f>IFERROR(VLOOKUP(A5034,'Pivot category'!$B$8:$I$2216,8,0),"")</f>
        <v/>
      </c>
      <c r="AB5034" s="3" t="str">
        <f>IF(P5034&lt;$AC$1,"Bottom 5%","")</f>
        <v>Bottom 5%</v>
      </c>
      <c r="AC5034"/>
      <c r="AD5034" s="34" t="s">
        <v>16460</v>
      </c>
      <c r="AE5034" s="34" t="s">
        <v>13953</v>
      </c>
    </row>
    <row r="5035" spans="1:31" hidden="1" x14ac:dyDescent="0.25">
      <c r="A5035" t="s">
        <v>14688</v>
      </c>
      <c r="B5035" t="s">
        <v>14689</v>
      </c>
      <c r="C5035" s="3" t="s">
        <v>36</v>
      </c>
      <c r="D5035" s="3" t="s">
        <v>3456</v>
      </c>
      <c r="E5035" s="3">
        <v>0</v>
      </c>
      <c r="F5035" s="3">
        <v>4000</v>
      </c>
      <c r="G5035" s="34">
        <v>7.79</v>
      </c>
      <c r="H5035" s="3" t="s">
        <v>29</v>
      </c>
      <c r="I5035" s="3" t="s">
        <v>17</v>
      </c>
      <c r="J5035" s="3" t="s">
        <v>8168</v>
      </c>
      <c r="K5035" s="3" t="s">
        <v>8172</v>
      </c>
      <c r="L5035" s="3" t="s">
        <v>8169</v>
      </c>
      <c r="M5035" s="26">
        <v>45778</v>
      </c>
      <c r="N5035"/>
      <c r="O5035" s="3" t="s">
        <v>78</v>
      </c>
      <c r="P5035" s="34">
        <v>0</v>
      </c>
      <c r="Q5035" s="34">
        <v>7.79</v>
      </c>
      <c r="R5035" s="34">
        <v>-7.79</v>
      </c>
      <c r="S5035" s="36">
        <v>-1</v>
      </c>
      <c r="T5035" s="72" t="s">
        <v>78</v>
      </c>
      <c r="U5035" s="34" t="s">
        <v>78</v>
      </c>
      <c r="V5035" s="34" t="s">
        <v>78</v>
      </c>
      <c r="W5035" s="34" t="s">
        <v>78</v>
      </c>
      <c r="X5035" s="36" t="s">
        <v>78</v>
      </c>
      <c r="Y5035" s="36" t="str">
        <f>IFERROR(VLOOKUP(A5035,'Pivot price tier'!$C$8:$L$2270,10,0),"")</f>
        <v/>
      </c>
      <c r="Z5035" s="36" t="str">
        <f>IFERROR(VLOOKUP(A5035,'Pivot price tier by size'!$D$8:$M$2491,10,0),"")</f>
        <v/>
      </c>
      <c r="AA5035" s="36" t="str">
        <f>IFERROR(VLOOKUP(A5035,'Pivot category'!$B$8:$I$2216,8,0),"")</f>
        <v/>
      </c>
      <c r="AB5035" s="3" t="str">
        <f>IF(P5035&lt;$AC$1,"Bottom 5%","")</f>
        <v>Bottom 5%</v>
      </c>
      <c r="AC5035"/>
      <c r="AD5035" s="34" t="s">
        <v>16460</v>
      </c>
      <c r="AE5035" s="34" t="s">
        <v>13953</v>
      </c>
    </row>
    <row r="5036" spans="1:31" hidden="1" x14ac:dyDescent="0.25">
      <c r="A5036" t="s">
        <v>7453</v>
      </c>
      <c r="B5036" t="s">
        <v>1136</v>
      </c>
      <c r="C5036" s="3" t="s">
        <v>36</v>
      </c>
      <c r="D5036" s="3" t="s">
        <v>3461</v>
      </c>
      <c r="E5036" s="3">
        <v>0</v>
      </c>
      <c r="F5036" s="3">
        <v>4000</v>
      </c>
      <c r="G5036" s="34">
        <v>8.39</v>
      </c>
      <c r="H5036" s="3" t="s">
        <v>29</v>
      </c>
      <c r="I5036" s="3" t="s">
        <v>17</v>
      </c>
      <c r="J5036" s="3" t="s">
        <v>8165</v>
      </c>
      <c r="K5036" s="3" t="s">
        <v>8172</v>
      </c>
      <c r="L5036" s="3" t="s">
        <v>8169</v>
      </c>
      <c r="M5036" s="26" t="s">
        <v>13723</v>
      </c>
      <c r="N5036"/>
      <c r="O5036" s="3" t="s">
        <v>78</v>
      </c>
      <c r="P5036" s="34">
        <v>0</v>
      </c>
      <c r="Q5036" s="34">
        <v>30.77</v>
      </c>
      <c r="R5036" s="34">
        <v>-30.77</v>
      </c>
      <c r="S5036" s="36">
        <v>-1</v>
      </c>
      <c r="T5036" s="72" t="s">
        <v>78</v>
      </c>
      <c r="U5036" s="34" t="s">
        <v>78</v>
      </c>
      <c r="V5036" s="34" t="s">
        <v>78</v>
      </c>
      <c r="W5036" s="34" t="s">
        <v>78</v>
      </c>
      <c r="X5036" s="36" t="s">
        <v>78</v>
      </c>
      <c r="Y5036" s="36" t="str">
        <f>IFERROR(VLOOKUP(A5036,'Pivot price tier'!$C$8:$L$2270,10,0),"")</f>
        <v/>
      </c>
      <c r="Z5036" s="36" t="str">
        <f>IFERROR(VLOOKUP(A5036,'Pivot price tier by size'!$D$8:$M$2491,10,0),"")</f>
        <v/>
      </c>
      <c r="AA5036" s="36" t="str">
        <f>IFERROR(VLOOKUP(A5036,'Pivot category'!$B$8:$I$2216,8,0),"")</f>
        <v/>
      </c>
      <c r="AB5036" s="3" t="str">
        <f>IF(P5036&lt;$AC$1,"Bottom 5%","")</f>
        <v>Bottom 5%</v>
      </c>
      <c r="AC5036"/>
      <c r="AD5036" s="34" t="s">
        <v>16460</v>
      </c>
      <c r="AE5036" s="34" t="s">
        <v>13953</v>
      </c>
    </row>
    <row r="5037" spans="1:31" hidden="1" x14ac:dyDescent="0.25">
      <c r="A5037" t="s">
        <v>7915</v>
      </c>
      <c r="B5037" t="s">
        <v>5330</v>
      </c>
      <c r="C5037" s="3" t="s">
        <v>71</v>
      </c>
      <c r="D5037" s="3" t="s">
        <v>5120</v>
      </c>
      <c r="E5037" s="3">
        <v>0</v>
      </c>
      <c r="F5037" s="3">
        <v>5000</v>
      </c>
      <c r="G5037" s="34">
        <v>3.17</v>
      </c>
      <c r="H5037" s="3" t="s">
        <v>8245</v>
      </c>
      <c r="I5037" s="3" t="s">
        <v>12205</v>
      </c>
      <c r="J5037" s="3" t="s">
        <v>8165</v>
      </c>
      <c r="K5037" s="3" t="s">
        <v>8172</v>
      </c>
      <c r="L5037" s="3" t="s">
        <v>8169</v>
      </c>
      <c r="M5037" s="26" t="s">
        <v>13723</v>
      </c>
      <c r="N5037"/>
      <c r="O5037" s="3">
        <v>1</v>
      </c>
      <c r="P5037" s="34">
        <v>0</v>
      </c>
      <c r="Q5037" s="34">
        <v>60.23</v>
      </c>
      <c r="R5037" s="34">
        <v>-60.23</v>
      </c>
      <c r="S5037" s="36">
        <v>-1</v>
      </c>
      <c r="T5037" s="72">
        <v>0</v>
      </c>
      <c r="U5037" s="34" t="s">
        <v>78</v>
      </c>
      <c r="V5037" s="34" t="s">
        <v>78</v>
      </c>
      <c r="W5037" s="34" t="s">
        <v>78</v>
      </c>
      <c r="X5037" s="36" t="s">
        <v>78</v>
      </c>
      <c r="Y5037" s="36" t="str">
        <f>IFERROR(VLOOKUP(A5037,'Pivot price tier'!$C$8:$L$2270,10,0),"")</f>
        <v/>
      </c>
      <c r="Z5037" s="36" t="str">
        <f>IFERROR(VLOOKUP(A5037,'Pivot price tier by size'!$D$8:$M$2491,10,0),"")</f>
        <v/>
      </c>
      <c r="AA5037" s="36" t="str">
        <f>IFERROR(VLOOKUP(A5037,'Pivot category'!$B$8:$I$2216,8,0),"")</f>
        <v/>
      </c>
      <c r="AB5037" s="3" t="str">
        <f>IF(P5037&lt;$AC$1,"Bottom 5%","")</f>
        <v>Bottom 5%</v>
      </c>
      <c r="AC5037"/>
      <c r="AD5037" s="34" t="s">
        <v>16463</v>
      </c>
      <c r="AE5037" s="34" t="s">
        <v>16532</v>
      </c>
    </row>
    <row r="5038" spans="1:31" hidden="1" x14ac:dyDescent="0.25">
      <c r="A5038" t="s">
        <v>11502</v>
      </c>
      <c r="B5038" t="s">
        <v>14111</v>
      </c>
      <c r="C5038" s="3" t="s">
        <v>36</v>
      </c>
      <c r="D5038" s="3" t="s">
        <v>8331</v>
      </c>
      <c r="E5038" s="3" t="s">
        <v>5093</v>
      </c>
      <c r="F5038" s="3">
        <v>9000</v>
      </c>
      <c r="G5038" s="34">
        <v>17.399999999999999</v>
      </c>
      <c r="H5038" s="3" t="s">
        <v>27</v>
      </c>
      <c r="I5038" s="3" t="s">
        <v>17</v>
      </c>
      <c r="J5038" s="3" t="s">
        <v>8165</v>
      </c>
      <c r="K5038" s="3" t="s">
        <v>8172</v>
      </c>
      <c r="L5038" s="3" t="s">
        <v>8169</v>
      </c>
      <c r="M5038" s="26">
        <v>45627</v>
      </c>
      <c r="N5038"/>
      <c r="O5038" s="3" t="s">
        <v>78</v>
      </c>
      <c r="P5038" s="34">
        <v>0</v>
      </c>
      <c r="Q5038" s="34">
        <v>0</v>
      </c>
      <c r="R5038" s="34">
        <v>0</v>
      </c>
      <c r="S5038" s="36" t="s">
        <v>78</v>
      </c>
      <c r="T5038" s="72" t="s">
        <v>78</v>
      </c>
      <c r="U5038" s="34">
        <v>0</v>
      </c>
      <c r="V5038" s="34">
        <v>0</v>
      </c>
      <c r="W5038" s="34">
        <v>0</v>
      </c>
      <c r="X5038" s="36" t="s">
        <v>78</v>
      </c>
      <c r="Y5038" s="36" t="str">
        <f>IFERROR(VLOOKUP(A5038,'Pivot price tier'!$C$8:$L$2270,10,0),"")</f>
        <v/>
      </c>
      <c r="Z5038" s="36" t="str">
        <f>IFERROR(VLOOKUP(A5038,'Pivot price tier by size'!$D$8:$M$2491,10,0),"")</f>
        <v/>
      </c>
      <c r="AA5038" s="36" t="str">
        <f>IFERROR(VLOOKUP(A5038,'Pivot category'!$B$8:$I$2216,8,0),"")</f>
        <v/>
      </c>
      <c r="AB5038" s="3" t="str">
        <f>IF(P5038&lt;$AC$1,"Bottom 5%","")</f>
        <v>Bottom 5%</v>
      </c>
      <c r="AC5038"/>
      <c r="AD5038" s="34" t="s">
        <v>16478</v>
      </c>
      <c r="AE5038" s="34" t="s">
        <v>13972</v>
      </c>
    </row>
    <row r="5039" spans="1:31" hidden="1" x14ac:dyDescent="0.25">
      <c r="A5039" t="s">
        <v>11504</v>
      </c>
      <c r="B5039" t="s">
        <v>12369</v>
      </c>
      <c r="C5039" s="3" t="s">
        <v>36</v>
      </c>
      <c r="D5039" s="3" t="s">
        <v>8330</v>
      </c>
      <c r="E5039" s="3" t="s">
        <v>5093</v>
      </c>
      <c r="F5039" s="3">
        <v>9000</v>
      </c>
      <c r="G5039" s="34">
        <v>8.5500000000000007</v>
      </c>
      <c r="H5039" s="3" t="s">
        <v>28</v>
      </c>
      <c r="I5039" s="3" t="s">
        <v>13</v>
      </c>
      <c r="J5039" s="3" t="s">
        <v>8165</v>
      </c>
      <c r="K5039" s="3" t="s">
        <v>8172</v>
      </c>
      <c r="L5039" s="3" t="s">
        <v>8169</v>
      </c>
      <c r="M5039" s="26">
        <v>45261</v>
      </c>
      <c r="N5039"/>
      <c r="O5039" s="3" t="s">
        <v>78</v>
      </c>
      <c r="P5039" s="34">
        <v>0</v>
      </c>
      <c r="Q5039" s="34">
        <v>17.100000000000001</v>
      </c>
      <c r="R5039" s="34">
        <v>-17.100000000000001</v>
      </c>
      <c r="S5039" s="36">
        <v>-1</v>
      </c>
      <c r="T5039" s="72" t="s">
        <v>78</v>
      </c>
      <c r="U5039" s="34">
        <v>0</v>
      </c>
      <c r="V5039" s="34">
        <v>0</v>
      </c>
      <c r="W5039" s="34">
        <v>0</v>
      </c>
      <c r="X5039" s="36" t="s">
        <v>78</v>
      </c>
      <c r="Y5039" s="36" t="str">
        <f>IFERROR(VLOOKUP(A5039,'Pivot price tier'!$C$8:$L$2270,10,0),"")</f>
        <v/>
      </c>
      <c r="Z5039" s="36" t="str">
        <f>IFERROR(VLOOKUP(A5039,'Pivot price tier by size'!$D$8:$M$2491,10,0),"")</f>
        <v/>
      </c>
      <c r="AA5039" s="36" t="str">
        <f>IFERROR(VLOOKUP(A5039,'Pivot category'!$B$8:$I$2216,8,0),"")</f>
        <v/>
      </c>
      <c r="AB5039" s="3" t="str">
        <f>IF(P5039&lt;$AC$1,"Bottom 5%","")</f>
        <v>Bottom 5%</v>
      </c>
      <c r="AC5039"/>
      <c r="AD5039" s="34" t="s">
        <v>16478</v>
      </c>
      <c r="AE5039" s="34" t="s">
        <v>13972</v>
      </c>
    </row>
    <row r="5040" spans="1:31" hidden="1" x14ac:dyDescent="0.25">
      <c r="A5040" t="s">
        <v>7155</v>
      </c>
      <c r="B5040" t="s">
        <v>1145</v>
      </c>
      <c r="C5040" s="3" t="s">
        <v>69</v>
      </c>
      <c r="D5040" s="3" t="s">
        <v>3470</v>
      </c>
      <c r="E5040" s="3">
        <v>0</v>
      </c>
      <c r="F5040" s="3">
        <v>1000</v>
      </c>
      <c r="G5040" s="34">
        <v>2.09</v>
      </c>
      <c r="H5040" s="3" t="s">
        <v>27</v>
      </c>
      <c r="I5040" s="3" t="s">
        <v>70</v>
      </c>
      <c r="J5040" s="3" t="s">
        <v>8165</v>
      </c>
      <c r="K5040" s="3" t="s">
        <v>8164</v>
      </c>
      <c r="L5040" s="3" t="s">
        <v>8169</v>
      </c>
      <c r="M5040" s="26" t="s">
        <v>13723</v>
      </c>
      <c r="N5040"/>
      <c r="O5040" s="3" t="s">
        <v>78</v>
      </c>
      <c r="P5040" s="34">
        <v>0</v>
      </c>
      <c r="Q5040" s="34">
        <v>18.809999999999999</v>
      </c>
      <c r="R5040" s="34">
        <v>-18.809999999999999</v>
      </c>
      <c r="S5040" s="36">
        <v>-1</v>
      </c>
      <c r="T5040" s="72" t="s">
        <v>78</v>
      </c>
      <c r="U5040" s="34">
        <v>0</v>
      </c>
      <c r="V5040" s="34">
        <v>100.32</v>
      </c>
      <c r="W5040" s="34">
        <v>-100.32</v>
      </c>
      <c r="X5040" s="36">
        <v>-1</v>
      </c>
      <c r="Y5040" s="36" t="str">
        <f>IFERROR(VLOOKUP(A5040,'Pivot price tier'!$C$8:$L$2270,10,0),"")</f>
        <v/>
      </c>
      <c r="Z5040" s="36" t="str">
        <f>IFERROR(VLOOKUP(A5040,'Pivot price tier by size'!$D$8:$M$2491,10,0),"")</f>
        <v/>
      </c>
      <c r="AA5040" s="36" t="str">
        <f>IFERROR(VLOOKUP(A5040,'Pivot category'!$B$8:$I$2216,8,0),"")</f>
        <v/>
      </c>
      <c r="AB5040" s="3" t="str">
        <f>IF(P5040&lt;$AC$1,"Bottom 5%","")</f>
        <v>Bottom 5%</v>
      </c>
      <c r="AC5040"/>
      <c r="AD5040" s="34" t="s">
        <v>16461</v>
      </c>
      <c r="AE5040" s="34" t="s">
        <v>13944</v>
      </c>
    </row>
    <row r="5041" spans="1:31" hidden="1" x14ac:dyDescent="0.25">
      <c r="A5041" t="s">
        <v>9294</v>
      </c>
      <c r="B5041" t="s">
        <v>9293</v>
      </c>
      <c r="C5041" s="3" t="s">
        <v>38</v>
      </c>
      <c r="D5041" s="3" t="s">
        <v>9106</v>
      </c>
      <c r="E5041" s="3">
        <v>0</v>
      </c>
      <c r="F5041" s="3">
        <v>7000</v>
      </c>
      <c r="G5041" s="34">
        <v>13.19</v>
      </c>
      <c r="H5041" s="3" t="s">
        <v>8245</v>
      </c>
      <c r="I5041" s="3" t="s">
        <v>12204</v>
      </c>
      <c r="J5041" s="3" t="s">
        <v>8165</v>
      </c>
      <c r="K5041" s="3" t="s">
        <v>8164</v>
      </c>
      <c r="L5041" s="3" t="s">
        <v>8169</v>
      </c>
      <c r="M5041" s="26" t="s">
        <v>13723</v>
      </c>
      <c r="N5041"/>
      <c r="O5041" s="3" t="s">
        <v>78</v>
      </c>
      <c r="P5041" s="34">
        <v>0</v>
      </c>
      <c r="Q5041" s="34">
        <v>77.040000000000006</v>
      </c>
      <c r="R5041" s="34">
        <v>-77.040000000000006</v>
      </c>
      <c r="S5041" s="36">
        <v>-1</v>
      </c>
      <c r="T5041" s="72" t="s">
        <v>78</v>
      </c>
      <c r="U5041" s="34" t="s">
        <v>78</v>
      </c>
      <c r="V5041" s="34" t="s">
        <v>78</v>
      </c>
      <c r="W5041" s="34" t="s">
        <v>78</v>
      </c>
      <c r="X5041" s="36" t="s">
        <v>78</v>
      </c>
      <c r="Y5041" s="36" t="str">
        <f>IFERROR(VLOOKUP(A5041,'Pivot price tier'!$C$8:$L$2270,10,0),"")</f>
        <v/>
      </c>
      <c r="Z5041" s="36" t="str">
        <f>IFERROR(VLOOKUP(A5041,'Pivot price tier by size'!$D$8:$M$2491,10,0),"")</f>
        <v/>
      </c>
      <c r="AA5041" s="36" t="str">
        <f>IFERROR(VLOOKUP(A5041,'Pivot category'!$B$8:$I$2216,8,0),"")</f>
        <v/>
      </c>
      <c r="AB5041" s="3" t="str">
        <f>IF(P5041&lt;$AC$1,"Bottom 5%","")</f>
        <v>Bottom 5%</v>
      </c>
      <c r="AC5041"/>
      <c r="AD5041" s="34" t="s">
        <v>16461</v>
      </c>
      <c r="AE5041" s="34" t="s">
        <v>13944</v>
      </c>
    </row>
    <row r="5042" spans="1:31" hidden="1" x14ac:dyDescent="0.25">
      <c r="A5042" t="s">
        <v>6185</v>
      </c>
      <c r="B5042" t="s">
        <v>1163</v>
      </c>
      <c r="C5042" s="3" t="s">
        <v>32</v>
      </c>
      <c r="D5042" s="3" t="s">
        <v>3488</v>
      </c>
      <c r="E5042" s="3">
        <v>0</v>
      </c>
      <c r="F5042" s="3">
        <v>5000</v>
      </c>
      <c r="G5042" s="34">
        <v>46.19</v>
      </c>
      <c r="H5042" s="3" t="s">
        <v>27</v>
      </c>
      <c r="I5042" s="3" t="s">
        <v>23</v>
      </c>
      <c r="J5042" s="3" t="s">
        <v>8165</v>
      </c>
      <c r="K5042" s="3" t="s">
        <v>8172</v>
      </c>
      <c r="L5042" s="3" t="s">
        <v>8169</v>
      </c>
      <c r="M5042" s="26" t="s">
        <v>13723</v>
      </c>
      <c r="N5042"/>
      <c r="O5042" s="3" t="s">
        <v>78</v>
      </c>
      <c r="P5042" s="34">
        <v>0</v>
      </c>
      <c r="Q5042" s="34">
        <v>1231.8</v>
      </c>
      <c r="R5042" s="34">
        <v>-1231.8</v>
      </c>
      <c r="S5042" s="36">
        <v>-1</v>
      </c>
      <c r="T5042" s="72" t="s">
        <v>78</v>
      </c>
      <c r="U5042" s="34">
        <v>0</v>
      </c>
      <c r="V5042" s="34">
        <v>461.94</v>
      </c>
      <c r="W5042" s="34">
        <v>-461.94</v>
      </c>
      <c r="X5042" s="36">
        <v>-1</v>
      </c>
      <c r="Y5042" s="36" t="str">
        <f>IFERROR(VLOOKUP(A5042,'Pivot price tier'!$C$8:$L$2270,10,0),"")</f>
        <v/>
      </c>
      <c r="Z5042" s="36" t="str">
        <f>IFERROR(VLOOKUP(A5042,'Pivot price tier by size'!$D$8:$M$2491,10,0),"")</f>
        <v/>
      </c>
      <c r="AA5042" s="36" t="str">
        <f>IFERROR(VLOOKUP(A5042,'Pivot category'!$B$8:$I$2216,8,0),"")</f>
        <v/>
      </c>
      <c r="AB5042" s="3" t="str">
        <f>IF(P5042&lt;$AC$1,"Bottom 5%","")</f>
        <v>Bottom 5%</v>
      </c>
      <c r="AC5042"/>
      <c r="AD5042" s="34" t="s">
        <v>16461</v>
      </c>
      <c r="AE5042" s="34" t="s">
        <v>13945</v>
      </c>
    </row>
    <row r="5043" spans="1:31" hidden="1" x14ac:dyDescent="0.25">
      <c r="A5043" t="s">
        <v>6094</v>
      </c>
      <c r="B5043" t="s">
        <v>1164</v>
      </c>
      <c r="C5043" s="3" t="s">
        <v>32</v>
      </c>
      <c r="D5043" s="3" t="s">
        <v>3489</v>
      </c>
      <c r="E5043" s="3">
        <v>0</v>
      </c>
      <c r="F5043" s="3">
        <v>4000</v>
      </c>
      <c r="G5043" s="34">
        <v>31.19</v>
      </c>
      <c r="H5043" s="3" t="s">
        <v>27</v>
      </c>
      <c r="I5043" s="3" t="s">
        <v>21</v>
      </c>
      <c r="J5043" s="3" t="s">
        <v>8165</v>
      </c>
      <c r="K5043" s="3" t="s">
        <v>8172</v>
      </c>
      <c r="L5043" s="3" t="s">
        <v>8169</v>
      </c>
      <c r="M5043" s="26" t="s">
        <v>13723</v>
      </c>
      <c r="N5043"/>
      <c r="O5043" s="3" t="s">
        <v>78</v>
      </c>
      <c r="P5043" s="34">
        <v>0</v>
      </c>
      <c r="Q5043" s="34">
        <v>551.07000000000005</v>
      </c>
      <c r="R5043" s="34">
        <v>-551.07000000000005</v>
      </c>
      <c r="S5043" s="36">
        <v>-1</v>
      </c>
      <c r="T5043" s="72" t="s">
        <v>78</v>
      </c>
      <c r="U5043" s="34" t="s">
        <v>78</v>
      </c>
      <c r="V5043" s="34" t="s">
        <v>78</v>
      </c>
      <c r="W5043" s="34" t="s">
        <v>78</v>
      </c>
      <c r="X5043" s="36" t="s">
        <v>78</v>
      </c>
      <c r="Y5043" s="36" t="str">
        <f>IFERROR(VLOOKUP(A5043,'Pivot price tier'!$C$8:$L$2270,10,0),"")</f>
        <v/>
      </c>
      <c r="Z5043" s="36" t="str">
        <f>IFERROR(VLOOKUP(A5043,'Pivot price tier by size'!$D$8:$M$2491,10,0),"")</f>
        <v/>
      </c>
      <c r="AA5043" s="36" t="str">
        <f>IFERROR(VLOOKUP(A5043,'Pivot category'!$B$8:$I$2216,8,0),"")</f>
        <v/>
      </c>
      <c r="AB5043" s="3" t="str">
        <f>IF(P5043&lt;$AC$1,"Bottom 5%","")</f>
        <v>Bottom 5%</v>
      </c>
      <c r="AC5043"/>
      <c r="AD5043" s="34" t="s">
        <v>11097</v>
      </c>
      <c r="AE5043" s="34" t="s">
        <v>13945</v>
      </c>
    </row>
    <row r="5044" spans="1:31" hidden="1" x14ac:dyDescent="0.25">
      <c r="A5044" t="s">
        <v>9909</v>
      </c>
      <c r="B5044" t="s">
        <v>9910</v>
      </c>
      <c r="C5044" s="3" t="s">
        <v>71</v>
      </c>
      <c r="D5044" s="3" t="s">
        <v>9411</v>
      </c>
      <c r="E5044" s="3" t="s">
        <v>5093</v>
      </c>
      <c r="F5044" s="3">
        <v>10000</v>
      </c>
      <c r="G5044" s="34">
        <v>24.99</v>
      </c>
      <c r="H5044" s="3" t="s">
        <v>12489</v>
      </c>
      <c r="I5044" s="3" t="s">
        <v>70</v>
      </c>
      <c r="J5044" s="3" t="s">
        <v>8165</v>
      </c>
      <c r="K5044" s="3" t="s">
        <v>8172</v>
      </c>
      <c r="L5044" s="3" t="s">
        <v>8169</v>
      </c>
      <c r="M5044" s="26" t="s">
        <v>13723</v>
      </c>
      <c r="N5044"/>
      <c r="O5044" s="3" t="s">
        <v>78</v>
      </c>
      <c r="P5044" s="34">
        <v>0</v>
      </c>
      <c r="Q5044" s="34">
        <v>74.97</v>
      </c>
      <c r="R5044" s="34">
        <v>-74.97</v>
      </c>
      <c r="S5044" s="36">
        <v>-1</v>
      </c>
      <c r="T5044" s="72" t="s">
        <v>78</v>
      </c>
      <c r="U5044" s="34" t="s">
        <v>78</v>
      </c>
      <c r="V5044" s="34" t="s">
        <v>78</v>
      </c>
      <c r="W5044" s="34" t="s">
        <v>78</v>
      </c>
      <c r="X5044" s="36" t="s">
        <v>78</v>
      </c>
      <c r="Y5044" s="36" t="str">
        <f>IFERROR(VLOOKUP(A5044,'Pivot price tier'!$C$8:$L$2270,10,0),"")</f>
        <v/>
      </c>
      <c r="Z5044" s="36" t="str">
        <f>IFERROR(VLOOKUP(A5044,'Pivot price tier by size'!$D$8:$M$2491,10,0),"")</f>
        <v/>
      </c>
      <c r="AA5044" s="36" t="str">
        <f>IFERROR(VLOOKUP(A5044,'Pivot category'!$B$8:$I$2216,8,0),"")</f>
        <v/>
      </c>
      <c r="AB5044" s="3" t="str">
        <f>IF(P5044&lt;$AC$1,"Bottom 5%","")</f>
        <v>Bottom 5%</v>
      </c>
      <c r="AC5044"/>
      <c r="AD5044" s="34" t="s">
        <v>78</v>
      </c>
      <c r="AE5044" s="34" t="s">
        <v>13943</v>
      </c>
    </row>
    <row r="5045" spans="1:31" hidden="1" x14ac:dyDescent="0.25">
      <c r="A5045" t="s">
        <v>6230</v>
      </c>
      <c r="B5045" t="s">
        <v>1169</v>
      </c>
      <c r="C5045" s="3" t="s">
        <v>32</v>
      </c>
      <c r="D5045" s="3" t="s">
        <v>3495</v>
      </c>
      <c r="E5045" s="3">
        <v>0</v>
      </c>
      <c r="F5045" s="3">
        <v>5000</v>
      </c>
      <c r="G5045" s="34">
        <v>59.99</v>
      </c>
      <c r="H5045" s="3" t="s">
        <v>27</v>
      </c>
      <c r="I5045" s="3" t="s">
        <v>15</v>
      </c>
      <c r="J5045" s="3" t="s">
        <v>8173</v>
      </c>
      <c r="K5045" s="3" t="s">
        <v>8172</v>
      </c>
      <c r="L5045" s="3" t="s">
        <v>8166</v>
      </c>
      <c r="M5045" s="26" t="s">
        <v>13723</v>
      </c>
      <c r="N5045"/>
      <c r="O5045" s="3" t="s">
        <v>78</v>
      </c>
      <c r="P5045" s="34">
        <v>0</v>
      </c>
      <c r="Q5045" s="34">
        <v>359.94</v>
      </c>
      <c r="R5045" s="34">
        <v>-359.94</v>
      </c>
      <c r="S5045" s="36">
        <v>-1</v>
      </c>
      <c r="T5045" s="72" t="s">
        <v>78</v>
      </c>
      <c r="U5045" s="34">
        <v>719.88</v>
      </c>
      <c r="V5045" s="34">
        <v>2119.66</v>
      </c>
      <c r="W5045" s="34">
        <v>-1399.7799999999997</v>
      </c>
      <c r="X5045" s="36">
        <v>-0.66037949482464164</v>
      </c>
      <c r="Y5045" s="36" t="str">
        <f>IFERROR(VLOOKUP(A5045,'Pivot price tier'!$C$8:$L$2270,10,0),"")</f>
        <v/>
      </c>
      <c r="Z5045" s="36" t="str">
        <f>IFERROR(VLOOKUP(A5045,'Pivot price tier by size'!$D$8:$M$2491,10,0),"")</f>
        <v/>
      </c>
      <c r="AA5045" s="36" t="str">
        <f>IFERROR(VLOOKUP(A5045,'Pivot category'!$B$8:$I$2216,8,0),"")</f>
        <v/>
      </c>
      <c r="AB5045" s="3" t="str">
        <f>IF(P5045&lt;$AC$1,"Bottom 5%","")</f>
        <v>Bottom 5%</v>
      </c>
      <c r="AC5045"/>
      <c r="AD5045" s="34" t="s">
        <v>16463</v>
      </c>
      <c r="AE5045" s="34" t="s">
        <v>13946</v>
      </c>
    </row>
    <row r="5046" spans="1:31" hidden="1" x14ac:dyDescent="0.25">
      <c r="A5046" t="s">
        <v>6312</v>
      </c>
      <c r="B5046" t="s">
        <v>5047</v>
      </c>
      <c r="C5046" s="3" t="s">
        <v>32</v>
      </c>
      <c r="D5046" s="3" t="s">
        <v>4382</v>
      </c>
      <c r="E5046" s="3" t="s">
        <v>5141</v>
      </c>
      <c r="F5046" s="3">
        <v>7000</v>
      </c>
      <c r="G5046" s="34">
        <v>14.99</v>
      </c>
      <c r="H5046" s="3" t="s">
        <v>28</v>
      </c>
      <c r="I5046" s="3" t="s">
        <v>19</v>
      </c>
      <c r="J5046" s="3" t="s">
        <v>8168</v>
      </c>
      <c r="K5046" s="3" t="s">
        <v>8164</v>
      </c>
      <c r="L5046" s="3" t="s">
        <v>8166</v>
      </c>
      <c r="M5046" s="26" t="s">
        <v>13723</v>
      </c>
      <c r="N5046"/>
      <c r="O5046" s="3">
        <v>0</v>
      </c>
      <c r="P5046" s="34">
        <v>0</v>
      </c>
      <c r="Q5046" s="34">
        <v>149.9</v>
      </c>
      <c r="R5046" s="34">
        <v>-149.9</v>
      </c>
      <c r="S5046" s="36">
        <v>-1</v>
      </c>
      <c r="T5046" s="72" t="s">
        <v>78</v>
      </c>
      <c r="U5046" s="34">
        <v>0</v>
      </c>
      <c r="V5046" s="34">
        <v>89.94</v>
      </c>
      <c r="W5046" s="34">
        <v>-89.94</v>
      </c>
      <c r="X5046" s="36">
        <v>-1</v>
      </c>
      <c r="Y5046" s="36" t="str">
        <f>IFERROR(VLOOKUP(A5046,'Pivot price tier'!$C$8:$L$2270,10,0),"")</f>
        <v/>
      </c>
      <c r="Z5046" s="36" t="str">
        <f>IFERROR(VLOOKUP(A5046,'Pivot price tier by size'!$D$8:$M$2491,10,0),"")</f>
        <v/>
      </c>
      <c r="AA5046" s="36" t="str">
        <f>IFERROR(VLOOKUP(A5046,'Pivot category'!$B$8:$I$2216,8,0),"")</f>
        <v/>
      </c>
      <c r="AB5046" s="3" t="str">
        <f>IF(P5046&lt;$AC$1,"Bottom 5%","")</f>
        <v>Bottom 5%</v>
      </c>
      <c r="AC5046"/>
      <c r="AD5046" s="34" t="s">
        <v>11097</v>
      </c>
      <c r="AE5046" s="34" t="s">
        <v>16539</v>
      </c>
    </row>
    <row r="5047" spans="1:31" hidden="1" x14ac:dyDescent="0.25">
      <c r="A5047" t="s">
        <v>6228</v>
      </c>
      <c r="B5047" t="s">
        <v>1171</v>
      </c>
      <c r="C5047" s="3" t="s">
        <v>32</v>
      </c>
      <c r="D5047" s="3" t="s">
        <v>3497</v>
      </c>
      <c r="E5047" s="3">
        <v>0</v>
      </c>
      <c r="F5047" s="3">
        <v>5000</v>
      </c>
      <c r="G5047" s="34">
        <v>53.99</v>
      </c>
      <c r="H5047" s="3" t="s">
        <v>27</v>
      </c>
      <c r="I5047" s="3" t="s">
        <v>15</v>
      </c>
      <c r="J5047" s="3" t="s">
        <v>8165</v>
      </c>
      <c r="K5047" s="3" t="s">
        <v>8172</v>
      </c>
      <c r="L5047" s="3" t="s">
        <v>8169</v>
      </c>
      <c r="M5047" s="26" t="s">
        <v>13723</v>
      </c>
      <c r="N5047"/>
      <c r="O5047" s="3" t="s">
        <v>78</v>
      </c>
      <c r="P5047" s="34">
        <v>0</v>
      </c>
      <c r="Q5047" s="34">
        <v>377.93</v>
      </c>
      <c r="R5047" s="34">
        <v>-377.93</v>
      </c>
      <c r="S5047" s="36">
        <v>-1</v>
      </c>
      <c r="T5047" s="72" t="s">
        <v>78</v>
      </c>
      <c r="U5047" s="34">
        <v>0</v>
      </c>
      <c r="V5047" s="34">
        <v>377.93</v>
      </c>
      <c r="W5047" s="34">
        <v>-377.93</v>
      </c>
      <c r="X5047" s="36">
        <v>-1</v>
      </c>
      <c r="Y5047" s="36" t="str">
        <f>IFERROR(VLOOKUP(A5047,'Pivot price tier'!$C$8:$L$2270,10,0),"")</f>
        <v/>
      </c>
      <c r="Z5047" s="36" t="str">
        <f>IFERROR(VLOOKUP(A5047,'Pivot price tier by size'!$D$8:$M$2491,10,0),"")</f>
        <v/>
      </c>
      <c r="AA5047" s="36" t="str">
        <f>IFERROR(VLOOKUP(A5047,'Pivot category'!$B$8:$I$2216,8,0),"")</f>
        <v/>
      </c>
      <c r="AB5047" s="3" t="str">
        <f>IF(P5047&lt;$AC$1,"Bottom 5%","")</f>
        <v>Bottom 5%</v>
      </c>
      <c r="AC5047"/>
      <c r="AD5047" s="34" t="s">
        <v>11100</v>
      </c>
      <c r="AE5047" s="34" t="s">
        <v>13949</v>
      </c>
    </row>
    <row r="5048" spans="1:31" hidden="1" x14ac:dyDescent="0.25">
      <c r="A5048" t="s">
        <v>6353</v>
      </c>
      <c r="B5048" t="s">
        <v>5281</v>
      </c>
      <c r="C5048" s="3" t="s">
        <v>32</v>
      </c>
      <c r="D5048" s="3" t="s">
        <v>5224</v>
      </c>
      <c r="E5048" s="3" t="s">
        <v>5095</v>
      </c>
      <c r="F5048" s="3">
        <v>7000</v>
      </c>
      <c r="G5048" s="34">
        <v>26.99</v>
      </c>
      <c r="H5048" s="3" t="s">
        <v>12486</v>
      </c>
      <c r="I5048" s="3" t="s">
        <v>19</v>
      </c>
      <c r="J5048" s="3" t="s">
        <v>8168</v>
      </c>
      <c r="K5048" s="3" t="s">
        <v>8164</v>
      </c>
      <c r="L5048" s="3" t="s">
        <v>8167</v>
      </c>
      <c r="M5048" s="26" t="s">
        <v>13723</v>
      </c>
      <c r="N5048"/>
      <c r="O5048" s="3">
        <v>2</v>
      </c>
      <c r="P5048" s="34">
        <v>0</v>
      </c>
      <c r="Q5048" s="34">
        <v>134.94999999999999</v>
      </c>
      <c r="R5048" s="34">
        <v>-134.94999999999999</v>
      </c>
      <c r="S5048" s="36">
        <v>-1</v>
      </c>
      <c r="T5048" s="72">
        <v>0</v>
      </c>
      <c r="U5048" s="34" t="s">
        <v>78</v>
      </c>
      <c r="V5048" s="34" t="s">
        <v>78</v>
      </c>
      <c r="W5048" s="34" t="s">
        <v>78</v>
      </c>
      <c r="X5048" s="36" t="s">
        <v>78</v>
      </c>
      <c r="Y5048" s="36" t="str">
        <f>IFERROR(VLOOKUP(A5048,'Pivot price tier'!$C$8:$L$2270,10,0),"")</f>
        <v/>
      </c>
      <c r="Z5048" s="36" t="str">
        <f>IFERROR(VLOOKUP(A5048,'Pivot price tier by size'!$D$8:$M$2491,10,0),"")</f>
        <v/>
      </c>
      <c r="AA5048" s="36" t="str">
        <f>IFERROR(VLOOKUP(A5048,'Pivot category'!$B$8:$I$2216,8,0),"")</f>
        <v/>
      </c>
      <c r="AB5048" s="3" t="str">
        <f>IF(P5048&lt;$AC$1,"Bottom 5%","")</f>
        <v>Bottom 5%</v>
      </c>
      <c r="AC5048"/>
      <c r="AD5048" s="34" t="s">
        <v>11097</v>
      </c>
      <c r="AE5048" s="34" t="s">
        <v>13964</v>
      </c>
    </row>
    <row r="5049" spans="1:31" hidden="1" x14ac:dyDescent="0.25">
      <c r="A5049" t="s">
        <v>6187</v>
      </c>
      <c r="B5049" t="s">
        <v>1176</v>
      </c>
      <c r="C5049" s="3" t="s">
        <v>32</v>
      </c>
      <c r="D5049" s="3" t="s">
        <v>3503</v>
      </c>
      <c r="E5049" s="3" t="s">
        <v>5141</v>
      </c>
      <c r="F5049" s="3">
        <v>5000</v>
      </c>
      <c r="G5049" s="34">
        <v>7.47</v>
      </c>
      <c r="H5049" s="3" t="s">
        <v>28</v>
      </c>
      <c r="I5049" s="3" t="s">
        <v>13</v>
      </c>
      <c r="J5049" s="3" t="s">
        <v>8165</v>
      </c>
      <c r="K5049" s="3" t="s">
        <v>8172</v>
      </c>
      <c r="L5049" s="3" t="s">
        <v>8169</v>
      </c>
      <c r="M5049" s="26" t="s">
        <v>13723</v>
      </c>
      <c r="N5049"/>
      <c r="O5049" s="3" t="s">
        <v>78</v>
      </c>
      <c r="P5049" s="34">
        <v>0</v>
      </c>
      <c r="Q5049" s="34">
        <v>27.39</v>
      </c>
      <c r="R5049" s="34">
        <v>-27.39</v>
      </c>
      <c r="S5049" s="36">
        <v>-1</v>
      </c>
      <c r="T5049" s="72" t="s">
        <v>78</v>
      </c>
      <c r="U5049" s="34" t="s">
        <v>78</v>
      </c>
      <c r="V5049" s="34" t="s">
        <v>78</v>
      </c>
      <c r="W5049" s="34" t="s">
        <v>78</v>
      </c>
      <c r="X5049" s="36" t="s">
        <v>78</v>
      </c>
      <c r="Y5049" s="36" t="str">
        <f>IFERROR(VLOOKUP(A5049,'Pivot price tier'!$C$8:$L$2270,10,0),"")</f>
        <v/>
      </c>
      <c r="Z5049" s="36" t="str">
        <f>IFERROR(VLOOKUP(A5049,'Pivot price tier by size'!$D$8:$M$2491,10,0),"")</f>
        <v/>
      </c>
      <c r="AA5049" s="36" t="str">
        <f>IFERROR(VLOOKUP(A5049,'Pivot category'!$B$8:$I$2216,8,0),"")</f>
        <v/>
      </c>
      <c r="AB5049" s="3" t="str">
        <f>IF(P5049&lt;$AC$1,"Bottom 5%","")</f>
        <v>Bottom 5%</v>
      </c>
      <c r="AC5049"/>
      <c r="AD5049" s="34" t="s">
        <v>16461</v>
      </c>
      <c r="AE5049" s="34" t="s">
        <v>14006</v>
      </c>
    </row>
    <row r="5050" spans="1:31" hidden="1" x14ac:dyDescent="0.25">
      <c r="A5050" t="s">
        <v>7854</v>
      </c>
      <c r="B5050" t="s">
        <v>1177</v>
      </c>
      <c r="C5050" s="3" t="s">
        <v>38</v>
      </c>
      <c r="D5050" s="3" t="s">
        <v>3504</v>
      </c>
      <c r="E5050" s="3">
        <v>0</v>
      </c>
      <c r="F5050" s="3">
        <v>4000</v>
      </c>
      <c r="G5050" s="34">
        <v>13.7</v>
      </c>
      <c r="H5050" s="3" t="s">
        <v>25</v>
      </c>
      <c r="I5050" s="3" t="s">
        <v>13</v>
      </c>
      <c r="J5050" s="3" t="s">
        <v>8168</v>
      </c>
      <c r="K5050" s="3" t="s">
        <v>8172</v>
      </c>
      <c r="L5050" s="3" t="s">
        <v>8169</v>
      </c>
      <c r="M5050" s="26" t="s">
        <v>13723</v>
      </c>
      <c r="N5050"/>
      <c r="O5050" s="3">
        <v>1</v>
      </c>
      <c r="P5050" s="34">
        <v>0</v>
      </c>
      <c r="Q5050" s="34">
        <v>13.7</v>
      </c>
      <c r="R5050" s="34">
        <v>-13.7</v>
      </c>
      <c r="S5050" s="36">
        <v>-1</v>
      </c>
      <c r="T5050" s="72">
        <v>0</v>
      </c>
      <c r="U5050" s="34" t="s">
        <v>78</v>
      </c>
      <c r="V5050" s="34" t="s">
        <v>78</v>
      </c>
      <c r="W5050" s="34" t="s">
        <v>78</v>
      </c>
      <c r="X5050" s="36" t="s">
        <v>78</v>
      </c>
      <c r="Y5050" s="36" t="str">
        <f>IFERROR(VLOOKUP(A5050,'Pivot price tier'!$C$8:$L$2270,10,0),"")</f>
        <v/>
      </c>
      <c r="Z5050" s="36" t="str">
        <f>IFERROR(VLOOKUP(A5050,'Pivot price tier by size'!$D$8:$M$2491,10,0),"")</f>
        <v/>
      </c>
      <c r="AA5050" s="36" t="str">
        <f>IFERROR(VLOOKUP(A5050,'Pivot category'!$B$8:$I$2216,8,0),"")</f>
        <v/>
      </c>
      <c r="AB5050" s="3" t="str">
        <f>IF(P5050&lt;$AC$1,"Bottom 5%","")</f>
        <v>Bottom 5%</v>
      </c>
      <c r="AC5050"/>
      <c r="AD5050" s="34" t="s">
        <v>16478</v>
      </c>
      <c r="AE5050" s="34" t="s">
        <v>14006</v>
      </c>
    </row>
    <row r="5051" spans="1:31" hidden="1" x14ac:dyDescent="0.25">
      <c r="A5051" t="s">
        <v>14112</v>
      </c>
      <c r="B5051" t="s">
        <v>14113</v>
      </c>
      <c r="C5051" s="3" t="s">
        <v>34</v>
      </c>
      <c r="D5051" s="3" t="s">
        <v>3506</v>
      </c>
      <c r="E5051" s="3" t="s">
        <v>5141</v>
      </c>
      <c r="F5051" s="3">
        <v>5000</v>
      </c>
      <c r="G5051" s="34">
        <v>3.42</v>
      </c>
      <c r="H5051" s="3" t="s">
        <v>28</v>
      </c>
      <c r="I5051" s="3" t="s">
        <v>13</v>
      </c>
      <c r="J5051" s="3" t="s">
        <v>8165</v>
      </c>
      <c r="K5051" s="3" t="s">
        <v>8172</v>
      </c>
      <c r="L5051" s="3" t="s">
        <v>8169</v>
      </c>
      <c r="M5051" s="26">
        <v>45627</v>
      </c>
      <c r="N5051"/>
      <c r="O5051" s="3" t="s">
        <v>78</v>
      </c>
      <c r="P5051" s="34">
        <v>0</v>
      </c>
      <c r="Q5051" s="34">
        <v>0</v>
      </c>
      <c r="R5051" s="34">
        <v>0</v>
      </c>
      <c r="S5051" s="36" t="s">
        <v>78</v>
      </c>
      <c r="T5051" s="72" t="s">
        <v>78</v>
      </c>
      <c r="U5051" s="34" t="s">
        <v>78</v>
      </c>
      <c r="V5051" s="34" t="s">
        <v>78</v>
      </c>
      <c r="W5051" s="34" t="s">
        <v>78</v>
      </c>
      <c r="X5051" s="36" t="s">
        <v>78</v>
      </c>
      <c r="Y5051" s="36" t="str">
        <f>IFERROR(VLOOKUP(A5051,'Pivot price tier'!$C$8:$L$2270,10,0),"")</f>
        <v/>
      </c>
      <c r="Z5051" s="36" t="str">
        <f>IFERROR(VLOOKUP(A5051,'Pivot price tier by size'!$D$8:$M$2491,10,0),"")</f>
        <v/>
      </c>
      <c r="AA5051" s="36" t="str">
        <f>IFERROR(VLOOKUP(A5051,'Pivot category'!$B$8:$I$2216,8,0),"")</f>
        <v/>
      </c>
      <c r="AB5051" s="3" t="str">
        <f>IF(P5051&lt;$AC$1,"Bottom 5%","")</f>
        <v>Bottom 5%</v>
      </c>
      <c r="AC5051"/>
      <c r="AD5051" s="34" t="s">
        <v>16478</v>
      </c>
      <c r="AE5051" s="34" t="s">
        <v>14006</v>
      </c>
    </row>
    <row r="5052" spans="1:31" hidden="1" x14ac:dyDescent="0.25">
      <c r="A5052" t="s">
        <v>11019</v>
      </c>
      <c r="B5052" t="s">
        <v>11020</v>
      </c>
      <c r="C5052" s="3" t="s">
        <v>32</v>
      </c>
      <c r="D5052" s="3" t="s">
        <v>10838</v>
      </c>
      <c r="E5052" s="3" t="s">
        <v>5093</v>
      </c>
      <c r="F5052" s="3">
        <v>10000</v>
      </c>
      <c r="G5052" s="34">
        <v>119.99</v>
      </c>
      <c r="H5052" s="3" t="s">
        <v>12487</v>
      </c>
      <c r="I5052" s="3" t="s">
        <v>74</v>
      </c>
      <c r="J5052" s="3" t="s">
        <v>8171</v>
      </c>
      <c r="K5052" s="3" t="s">
        <v>8176</v>
      </c>
      <c r="L5052" s="3" t="s">
        <v>8166</v>
      </c>
      <c r="M5052" s="26" t="s">
        <v>13723</v>
      </c>
      <c r="N5052"/>
      <c r="O5052" s="3" t="s">
        <v>78</v>
      </c>
      <c r="P5052" s="34">
        <v>0</v>
      </c>
      <c r="Q5052" s="34">
        <v>119.99</v>
      </c>
      <c r="R5052" s="34">
        <v>-119.99</v>
      </c>
      <c r="S5052" s="36">
        <v>-1</v>
      </c>
      <c r="T5052" s="72" t="s">
        <v>78</v>
      </c>
      <c r="U5052" s="34" t="s">
        <v>78</v>
      </c>
      <c r="V5052" s="34" t="s">
        <v>78</v>
      </c>
      <c r="W5052" s="34" t="s">
        <v>78</v>
      </c>
      <c r="X5052" s="36" t="s">
        <v>78</v>
      </c>
      <c r="Y5052" s="36" t="str">
        <f>IFERROR(VLOOKUP(A5052,'Pivot price tier'!$C$8:$L$2270,10,0),"")</f>
        <v/>
      </c>
      <c r="Z5052" s="36" t="str">
        <f>IFERROR(VLOOKUP(A5052,'Pivot price tier by size'!$D$8:$M$2491,10,0),"")</f>
        <v/>
      </c>
      <c r="AA5052" s="36" t="str">
        <f>IFERROR(VLOOKUP(A5052,'Pivot category'!$B$8:$I$2216,8,0),"")</f>
        <v/>
      </c>
      <c r="AB5052" s="3" t="str">
        <f>IF(P5052&lt;$AC$1,"Bottom 5%","")</f>
        <v>Bottom 5%</v>
      </c>
      <c r="AC5052"/>
      <c r="AD5052" s="34" t="s">
        <v>16459</v>
      </c>
      <c r="AE5052" s="34" t="s">
        <v>13941</v>
      </c>
    </row>
    <row r="5053" spans="1:31" hidden="1" x14ac:dyDescent="0.25">
      <c r="A5053" t="s">
        <v>14114</v>
      </c>
      <c r="B5053" t="s">
        <v>14115</v>
      </c>
      <c r="C5053" s="3" t="s">
        <v>10382</v>
      </c>
      <c r="D5053" s="3" t="s">
        <v>13402</v>
      </c>
      <c r="E5053" s="3" t="s">
        <v>5093</v>
      </c>
      <c r="F5053" s="3">
        <v>10000</v>
      </c>
      <c r="G5053" s="34">
        <v>79.989999999999995</v>
      </c>
      <c r="H5053" s="3" t="s">
        <v>12</v>
      </c>
      <c r="I5053" s="3" t="s">
        <v>15</v>
      </c>
      <c r="J5053" s="3" t="s">
        <v>8171</v>
      </c>
      <c r="K5053" s="3" t="s">
        <v>8176</v>
      </c>
      <c r="L5053" s="3" t="s">
        <v>68</v>
      </c>
      <c r="M5053" s="26">
        <v>45627</v>
      </c>
      <c r="N5053"/>
      <c r="O5053" s="3" t="s">
        <v>78</v>
      </c>
      <c r="P5053" s="34">
        <v>0</v>
      </c>
      <c r="Q5053" s="34">
        <v>17277.84</v>
      </c>
      <c r="R5053" s="34">
        <v>-17277.84</v>
      </c>
      <c r="S5053" s="36">
        <v>-1</v>
      </c>
      <c r="T5053" s="72" t="s">
        <v>78</v>
      </c>
      <c r="U5053" s="34">
        <v>0</v>
      </c>
      <c r="V5053" s="34">
        <v>12398.45</v>
      </c>
      <c r="W5053" s="34">
        <v>-12398.45</v>
      </c>
      <c r="X5053" s="36">
        <v>-1</v>
      </c>
      <c r="Y5053" s="36" t="str">
        <f>IFERROR(VLOOKUP(A5053,'Pivot price tier'!$C$8:$L$2270,10,0),"")</f>
        <v/>
      </c>
      <c r="Z5053" s="36" t="str">
        <f>IFERROR(VLOOKUP(A5053,'Pivot price tier by size'!$D$8:$M$2491,10,0),"")</f>
        <v/>
      </c>
      <c r="AA5053" s="36" t="str">
        <f>IFERROR(VLOOKUP(A5053,'Pivot category'!$B$8:$I$2216,8,0),"")</f>
        <v/>
      </c>
      <c r="AB5053" s="3" t="str">
        <f>IF(P5053&lt;$AC$1,"Bottom 5%","")</f>
        <v>Bottom 5%</v>
      </c>
      <c r="AC5053"/>
      <c r="AD5053" s="34" t="s">
        <v>16459</v>
      </c>
      <c r="AE5053" s="34" t="s">
        <v>13980</v>
      </c>
    </row>
    <row r="5054" spans="1:31" hidden="1" x14ac:dyDescent="0.25">
      <c r="A5054" t="s">
        <v>11147</v>
      </c>
      <c r="B5054" t="s">
        <v>10126</v>
      </c>
      <c r="C5054" s="3" t="s">
        <v>73</v>
      </c>
      <c r="D5054" s="3" t="s">
        <v>10077</v>
      </c>
      <c r="E5054" s="3">
        <v>0</v>
      </c>
      <c r="F5054" s="3">
        <v>7000</v>
      </c>
      <c r="G5054" s="34">
        <v>7.79</v>
      </c>
      <c r="H5054" s="3" t="s">
        <v>8245</v>
      </c>
      <c r="I5054" s="3" t="s">
        <v>12205</v>
      </c>
      <c r="J5054" s="3" t="s">
        <v>8168</v>
      </c>
      <c r="K5054" s="3" t="s">
        <v>8164</v>
      </c>
      <c r="L5054" s="3" t="s">
        <v>8167</v>
      </c>
      <c r="M5054" s="26" t="s">
        <v>13723</v>
      </c>
      <c r="N5054"/>
      <c r="O5054" s="3" t="s">
        <v>78</v>
      </c>
      <c r="P5054" s="34">
        <v>0</v>
      </c>
      <c r="Q5054" s="34">
        <v>342.76</v>
      </c>
      <c r="R5054" s="34">
        <v>-342.76</v>
      </c>
      <c r="S5054" s="36">
        <v>-1</v>
      </c>
      <c r="T5054" s="72" t="s">
        <v>78</v>
      </c>
      <c r="U5054" s="34">
        <v>0</v>
      </c>
      <c r="V5054" s="34">
        <v>93.48</v>
      </c>
      <c r="W5054" s="34">
        <v>-93.48</v>
      </c>
      <c r="X5054" s="36">
        <v>-1</v>
      </c>
      <c r="Y5054" s="36" t="str">
        <f>IFERROR(VLOOKUP(A5054,'Pivot price tier'!$C$8:$L$2270,10,0),"")</f>
        <v/>
      </c>
      <c r="Z5054" s="36" t="str">
        <f>IFERROR(VLOOKUP(A5054,'Pivot price tier by size'!$D$8:$M$2491,10,0),"")</f>
        <v/>
      </c>
      <c r="AA5054" s="36" t="str">
        <f>IFERROR(VLOOKUP(A5054,'Pivot category'!$B$8:$I$2216,8,0),"")</f>
        <v/>
      </c>
      <c r="AB5054" s="3" t="str">
        <f>IF(P5054&lt;$AC$1,"Bottom 5%","")</f>
        <v>Bottom 5%</v>
      </c>
      <c r="AC5054"/>
      <c r="AD5054" s="34" t="s">
        <v>16459</v>
      </c>
      <c r="AE5054" s="34" t="s">
        <v>13980</v>
      </c>
    </row>
    <row r="5055" spans="1:31" hidden="1" x14ac:dyDescent="0.25">
      <c r="A5055" t="s">
        <v>12985</v>
      </c>
      <c r="B5055" t="s">
        <v>12986</v>
      </c>
      <c r="C5055" s="3" t="s">
        <v>69</v>
      </c>
      <c r="D5055" s="3" t="s">
        <v>12780</v>
      </c>
      <c r="E5055" s="3" t="s">
        <v>5093</v>
      </c>
      <c r="F5055" s="3">
        <v>30000</v>
      </c>
      <c r="G5055" s="34">
        <v>3.19</v>
      </c>
      <c r="H5055" s="3" t="s">
        <v>12</v>
      </c>
      <c r="I5055" s="3" t="s">
        <v>70</v>
      </c>
      <c r="J5055" s="3" t="s">
        <v>13256</v>
      </c>
      <c r="K5055" s="3" t="s">
        <v>8176</v>
      </c>
      <c r="L5055" s="3" t="s">
        <v>68</v>
      </c>
      <c r="M5055" s="26">
        <v>45474</v>
      </c>
      <c r="N5055"/>
      <c r="O5055" s="3">
        <v>8</v>
      </c>
      <c r="P5055" s="34">
        <v>0</v>
      </c>
      <c r="Q5055" s="34">
        <v>382.8</v>
      </c>
      <c r="R5055" s="34">
        <v>-382.8</v>
      </c>
      <c r="S5055" s="36">
        <v>-1</v>
      </c>
      <c r="T5055" s="72">
        <v>0</v>
      </c>
      <c r="U5055" s="34">
        <v>9187.2000000000007</v>
      </c>
      <c r="V5055" s="34">
        <v>6124.8</v>
      </c>
      <c r="W5055" s="34">
        <v>3062.4000000000005</v>
      </c>
      <c r="X5055" s="36">
        <v>0.5</v>
      </c>
      <c r="Y5055" s="36" t="str">
        <f>IFERROR(VLOOKUP(A5055,'Pivot price tier'!$C$8:$L$2270,10,0),"")</f>
        <v/>
      </c>
      <c r="Z5055" s="36" t="str">
        <f>IFERROR(VLOOKUP(A5055,'Pivot price tier by size'!$D$8:$M$2491,10,0),"")</f>
        <v/>
      </c>
      <c r="AA5055" s="36" t="str">
        <f>IFERROR(VLOOKUP(A5055,'Pivot category'!$B$8:$I$2216,8,0),"")</f>
        <v/>
      </c>
      <c r="AB5055" s="3" t="str">
        <f>IF(P5055&lt;$AC$1,"Bottom 5%","")</f>
        <v>Bottom 5%</v>
      </c>
      <c r="AC5055"/>
      <c r="AD5055" s="34">
        <v>0</v>
      </c>
      <c r="AE5055" s="34" t="s">
        <v>11191</v>
      </c>
    </row>
    <row r="5056" spans="1:31" hidden="1" x14ac:dyDescent="0.25">
      <c r="A5056" t="s">
        <v>5459</v>
      </c>
      <c r="B5056" t="s">
        <v>1200</v>
      </c>
      <c r="C5056" s="3" t="s">
        <v>32</v>
      </c>
      <c r="D5056" s="3" t="s">
        <v>3531</v>
      </c>
      <c r="E5056" s="3" t="s">
        <v>5093</v>
      </c>
      <c r="F5056" s="3">
        <v>1000</v>
      </c>
      <c r="G5056" s="34">
        <v>26.99</v>
      </c>
      <c r="H5056" s="3" t="s">
        <v>12</v>
      </c>
      <c r="I5056" s="3" t="s">
        <v>21</v>
      </c>
      <c r="J5056" s="3" t="s">
        <v>8165</v>
      </c>
      <c r="K5056" s="3" t="s">
        <v>8170</v>
      </c>
      <c r="L5056" s="3" t="s">
        <v>8169</v>
      </c>
      <c r="M5056" s="26" t="s">
        <v>13723</v>
      </c>
      <c r="N5056"/>
      <c r="O5056" s="3" t="s">
        <v>78</v>
      </c>
      <c r="P5056" s="34">
        <v>0</v>
      </c>
      <c r="Q5056" s="34">
        <v>26.99</v>
      </c>
      <c r="R5056" s="34">
        <v>-26.99</v>
      </c>
      <c r="S5056" s="36">
        <v>-1</v>
      </c>
      <c r="T5056" s="72" t="s">
        <v>78</v>
      </c>
      <c r="U5056" s="34" t="s">
        <v>78</v>
      </c>
      <c r="V5056" s="34" t="s">
        <v>78</v>
      </c>
      <c r="W5056" s="34" t="s">
        <v>78</v>
      </c>
      <c r="X5056" s="36" t="s">
        <v>78</v>
      </c>
      <c r="Y5056" s="36" t="str">
        <f>IFERROR(VLOOKUP(A5056,'Pivot price tier'!$C$8:$L$2270,10,0),"")</f>
        <v/>
      </c>
      <c r="Z5056" s="36" t="str">
        <f>IFERROR(VLOOKUP(A5056,'Pivot price tier by size'!$D$8:$M$2491,10,0),"")</f>
        <v/>
      </c>
      <c r="AA5056" s="36" t="str">
        <f>IFERROR(VLOOKUP(A5056,'Pivot category'!$B$8:$I$2216,8,0),"")</f>
        <v/>
      </c>
      <c r="AB5056" s="3" t="str">
        <f>IF(P5056&lt;$AC$1,"Bottom 5%","")</f>
        <v>Bottom 5%</v>
      </c>
      <c r="AC5056"/>
      <c r="AD5056" s="34" t="s">
        <v>16459</v>
      </c>
      <c r="AE5056" s="34" t="s">
        <v>13980</v>
      </c>
    </row>
    <row r="5057" spans="1:31" hidden="1" x14ac:dyDescent="0.25">
      <c r="A5057" t="s">
        <v>14372</v>
      </c>
      <c r="B5057" t="s">
        <v>14373</v>
      </c>
      <c r="C5057" s="3" t="s">
        <v>36</v>
      </c>
      <c r="D5057" s="3" t="s">
        <v>8326</v>
      </c>
      <c r="E5057" s="3" t="s">
        <v>5141</v>
      </c>
      <c r="F5057" s="3">
        <v>9000</v>
      </c>
      <c r="G5057" s="34">
        <v>33.49</v>
      </c>
      <c r="H5057" s="3" t="s">
        <v>12</v>
      </c>
      <c r="I5057" s="3" t="s">
        <v>21</v>
      </c>
      <c r="J5057" s="3" t="s">
        <v>8165</v>
      </c>
      <c r="K5057" s="3" t="s">
        <v>8172</v>
      </c>
      <c r="L5057" s="3" t="s">
        <v>8169</v>
      </c>
      <c r="M5057" s="26">
        <v>45689</v>
      </c>
      <c r="N5057"/>
      <c r="O5057" s="3" t="s">
        <v>78</v>
      </c>
      <c r="P5057" s="34">
        <v>0</v>
      </c>
      <c r="Q5057" s="34">
        <v>0</v>
      </c>
      <c r="R5057" s="34">
        <v>0</v>
      </c>
      <c r="S5057" s="36" t="s">
        <v>78</v>
      </c>
      <c r="T5057" s="72" t="s">
        <v>78</v>
      </c>
      <c r="U5057" s="34" t="s">
        <v>78</v>
      </c>
      <c r="V5057" s="34" t="s">
        <v>78</v>
      </c>
      <c r="W5057" s="34" t="s">
        <v>78</v>
      </c>
      <c r="X5057" s="36" t="s">
        <v>78</v>
      </c>
      <c r="Y5057" s="36" t="str">
        <f>IFERROR(VLOOKUP(A5057,'Pivot price tier'!$C$8:$L$2270,10,0),"")</f>
        <v/>
      </c>
      <c r="Z5057" s="36" t="str">
        <f>IFERROR(VLOOKUP(A5057,'Pivot price tier by size'!$D$8:$M$2491,10,0),"")</f>
        <v/>
      </c>
      <c r="AA5057" s="36" t="str">
        <f>IFERROR(VLOOKUP(A5057,'Pivot category'!$B$8:$I$2216,8,0),"")</f>
        <v/>
      </c>
      <c r="AB5057" s="3" t="str">
        <f>IF(P5057&lt;$AC$1,"Bottom 5%","")</f>
        <v>Bottom 5%</v>
      </c>
      <c r="AC5057"/>
      <c r="AD5057" s="34" t="s">
        <v>16459</v>
      </c>
      <c r="AE5057" s="34" t="s">
        <v>13980</v>
      </c>
    </row>
    <row r="5058" spans="1:31" hidden="1" x14ac:dyDescent="0.25">
      <c r="A5058" t="s">
        <v>5705</v>
      </c>
      <c r="B5058" t="s">
        <v>4754</v>
      </c>
      <c r="C5058" s="3" t="s">
        <v>32</v>
      </c>
      <c r="D5058" s="3" t="s">
        <v>4766</v>
      </c>
      <c r="E5058" s="3">
        <v>0</v>
      </c>
      <c r="F5058" s="3">
        <v>1000</v>
      </c>
      <c r="G5058" s="34">
        <v>14.39</v>
      </c>
      <c r="H5058" s="3" t="s">
        <v>29</v>
      </c>
      <c r="I5058" s="3" t="s">
        <v>19</v>
      </c>
      <c r="J5058" s="3" t="s">
        <v>8165</v>
      </c>
      <c r="K5058" s="3" t="s">
        <v>8164</v>
      </c>
      <c r="L5058" s="3" t="s">
        <v>8169</v>
      </c>
      <c r="M5058" s="26" t="s">
        <v>13723</v>
      </c>
      <c r="N5058"/>
      <c r="O5058" s="3" t="s">
        <v>78</v>
      </c>
      <c r="P5058" s="34">
        <v>0</v>
      </c>
      <c r="Q5058" s="34">
        <v>115.12</v>
      </c>
      <c r="R5058" s="34">
        <v>-115.12</v>
      </c>
      <c r="S5058" s="36">
        <v>-1</v>
      </c>
      <c r="T5058" s="72" t="s">
        <v>78</v>
      </c>
      <c r="U5058" s="34" t="s">
        <v>78</v>
      </c>
      <c r="V5058" s="34" t="s">
        <v>78</v>
      </c>
      <c r="W5058" s="34" t="s">
        <v>78</v>
      </c>
      <c r="X5058" s="36" t="s">
        <v>78</v>
      </c>
      <c r="Y5058" s="36" t="str">
        <f>IFERROR(VLOOKUP(A5058,'Pivot price tier'!$C$8:$L$2270,10,0),"")</f>
        <v/>
      </c>
      <c r="Z5058" s="36" t="str">
        <f>IFERROR(VLOOKUP(A5058,'Pivot price tier by size'!$D$8:$M$2491,10,0),"")</f>
        <v/>
      </c>
      <c r="AA5058" s="36" t="str">
        <f>IFERROR(VLOOKUP(A5058,'Pivot category'!$B$8:$I$2216,8,0),"")</f>
        <v/>
      </c>
      <c r="AB5058" s="3" t="str">
        <f>IF(P5058&lt;$AC$1,"Bottom 5%","")</f>
        <v>Bottom 5%</v>
      </c>
      <c r="AC5058"/>
      <c r="AD5058" s="34" t="s">
        <v>16459</v>
      </c>
      <c r="AE5058" s="34" t="s">
        <v>16489</v>
      </c>
    </row>
    <row r="5059" spans="1:31" hidden="1" x14ac:dyDescent="0.25">
      <c r="A5059" t="s">
        <v>7173</v>
      </c>
      <c r="B5059" t="s">
        <v>1217</v>
      </c>
      <c r="C5059" s="3" t="s">
        <v>69</v>
      </c>
      <c r="D5059" s="3" t="s">
        <v>3548</v>
      </c>
      <c r="E5059" s="3">
        <v>0</v>
      </c>
      <c r="F5059" s="3">
        <v>1000</v>
      </c>
      <c r="G5059" s="34">
        <v>1.31</v>
      </c>
      <c r="H5059" s="3" t="s">
        <v>29</v>
      </c>
      <c r="I5059" s="3" t="s">
        <v>70</v>
      </c>
      <c r="J5059" s="3" t="s">
        <v>8165</v>
      </c>
      <c r="K5059" s="3" t="s">
        <v>8164</v>
      </c>
      <c r="L5059" s="3" t="s">
        <v>8169</v>
      </c>
      <c r="M5059" s="26" t="s">
        <v>13723</v>
      </c>
      <c r="N5059"/>
      <c r="O5059" s="3" t="s">
        <v>78</v>
      </c>
      <c r="P5059" s="34">
        <v>0</v>
      </c>
      <c r="Q5059" s="34">
        <v>9.17</v>
      </c>
      <c r="R5059" s="34">
        <v>-9.17</v>
      </c>
      <c r="S5059" s="36">
        <v>-1</v>
      </c>
      <c r="T5059" s="72" t="s">
        <v>78</v>
      </c>
      <c r="U5059" s="34" t="s">
        <v>78</v>
      </c>
      <c r="V5059" s="34" t="s">
        <v>78</v>
      </c>
      <c r="W5059" s="34" t="s">
        <v>78</v>
      </c>
      <c r="X5059" s="36" t="s">
        <v>78</v>
      </c>
      <c r="Y5059" s="36" t="str">
        <f>IFERROR(VLOOKUP(A5059,'Pivot price tier'!$C$8:$L$2270,10,0),"")</f>
        <v/>
      </c>
      <c r="Z5059" s="36" t="str">
        <f>IFERROR(VLOOKUP(A5059,'Pivot price tier by size'!$D$8:$M$2491,10,0),"")</f>
        <v/>
      </c>
      <c r="AA5059" s="36" t="str">
        <f>IFERROR(VLOOKUP(A5059,'Pivot category'!$B$8:$I$2216,8,0),"")</f>
        <v/>
      </c>
      <c r="AB5059" s="3" t="str">
        <f>IF(P5059&lt;$AC$1,"Bottom 5%","")</f>
        <v>Bottom 5%</v>
      </c>
      <c r="AC5059"/>
      <c r="AD5059" s="34" t="s">
        <v>16459</v>
      </c>
      <c r="AE5059" s="34" t="s">
        <v>16489</v>
      </c>
    </row>
    <row r="5060" spans="1:31" hidden="1" x14ac:dyDescent="0.25">
      <c r="A5060" t="s">
        <v>12378</v>
      </c>
      <c r="B5060" t="s">
        <v>12379</v>
      </c>
      <c r="C5060" s="3" t="s">
        <v>32</v>
      </c>
      <c r="D5060" s="3" t="s">
        <v>12107</v>
      </c>
      <c r="E5060" s="3" t="s">
        <v>5093</v>
      </c>
      <c r="F5060" s="3">
        <v>10000</v>
      </c>
      <c r="G5060" s="34">
        <v>209.99</v>
      </c>
      <c r="H5060" s="3" t="s">
        <v>12</v>
      </c>
      <c r="I5060" s="3" t="s">
        <v>74</v>
      </c>
      <c r="J5060" s="3" t="s">
        <v>8168</v>
      </c>
      <c r="K5060" s="3" t="s">
        <v>8164</v>
      </c>
      <c r="L5060" s="3" t="s">
        <v>68</v>
      </c>
      <c r="M5060" s="26">
        <v>45261</v>
      </c>
      <c r="N5060"/>
      <c r="O5060" s="3" t="s">
        <v>78</v>
      </c>
      <c r="P5060" s="34">
        <v>0</v>
      </c>
      <c r="Q5060" s="34">
        <v>1049.95</v>
      </c>
      <c r="R5060" s="34">
        <v>-1049.95</v>
      </c>
      <c r="S5060" s="36">
        <v>-1</v>
      </c>
      <c r="T5060" s="72" t="s">
        <v>78</v>
      </c>
      <c r="U5060" s="34">
        <v>0</v>
      </c>
      <c r="V5060" s="34">
        <v>839.96</v>
      </c>
      <c r="W5060" s="34">
        <v>-839.96</v>
      </c>
      <c r="X5060" s="36">
        <v>-1</v>
      </c>
      <c r="Y5060" s="36" t="str">
        <f>IFERROR(VLOOKUP(A5060,'Pivot price tier'!$C$8:$L$2270,10,0),"")</f>
        <v>X</v>
      </c>
      <c r="Z5060" s="36" t="str">
        <f>IFERROR(VLOOKUP(A5060,'Pivot price tier by size'!$D$8:$M$2491,10,0),"")</f>
        <v>X</v>
      </c>
      <c r="AA5060" s="36" t="str">
        <f>IFERROR(VLOOKUP(A5060,'Pivot category'!$B$8:$I$2216,8,0),"")</f>
        <v>X</v>
      </c>
      <c r="AB5060" s="3" t="str">
        <f>IF(P5060&lt;$AC$1,"Bottom 5%","")</f>
        <v>Bottom 5%</v>
      </c>
      <c r="AC5060"/>
      <c r="AD5060" s="34" t="s">
        <v>11097</v>
      </c>
      <c r="AE5060" s="34" t="s">
        <v>13976</v>
      </c>
    </row>
    <row r="5061" spans="1:31" hidden="1" x14ac:dyDescent="0.25">
      <c r="A5061" t="s">
        <v>6998</v>
      </c>
      <c r="B5061" t="s">
        <v>1242</v>
      </c>
      <c r="C5061" s="3" t="s">
        <v>34</v>
      </c>
      <c r="D5061" s="3" t="s">
        <v>3573</v>
      </c>
      <c r="E5061" s="3" t="s">
        <v>5093</v>
      </c>
      <c r="F5061" s="3">
        <v>5000</v>
      </c>
      <c r="G5061" s="34">
        <v>16.79</v>
      </c>
      <c r="H5061" s="3" t="s">
        <v>12</v>
      </c>
      <c r="I5061" s="3" t="s">
        <v>23</v>
      </c>
      <c r="J5061" s="3" t="s">
        <v>8165</v>
      </c>
      <c r="K5061" s="3" t="s">
        <v>8172</v>
      </c>
      <c r="L5061" s="3" t="s">
        <v>8169</v>
      </c>
      <c r="M5061" s="26" t="s">
        <v>13723</v>
      </c>
      <c r="N5061"/>
      <c r="O5061" s="3" t="s">
        <v>78</v>
      </c>
      <c r="P5061" s="34">
        <v>0</v>
      </c>
      <c r="Q5061" s="34">
        <v>16.79</v>
      </c>
      <c r="R5061" s="34">
        <v>-16.79</v>
      </c>
      <c r="S5061" s="36">
        <v>-1</v>
      </c>
      <c r="T5061" s="72" t="s">
        <v>78</v>
      </c>
      <c r="U5061" s="34" t="s">
        <v>78</v>
      </c>
      <c r="V5061" s="34" t="s">
        <v>78</v>
      </c>
      <c r="W5061" s="34" t="s">
        <v>78</v>
      </c>
      <c r="X5061" s="36" t="s">
        <v>78</v>
      </c>
      <c r="Y5061" s="36" t="str">
        <f>IFERROR(VLOOKUP(A5061,'Pivot price tier'!$C$8:$L$2270,10,0),"")</f>
        <v/>
      </c>
      <c r="Z5061" s="36" t="str">
        <f>IFERROR(VLOOKUP(A5061,'Pivot price tier by size'!$D$8:$M$2491,10,0),"")</f>
        <v/>
      </c>
      <c r="AA5061" s="36" t="str">
        <f>IFERROR(VLOOKUP(A5061,'Pivot category'!$B$8:$I$2216,8,0),"")</f>
        <v/>
      </c>
      <c r="AB5061" s="3" t="str">
        <f>IF(P5061&lt;$AC$1,"Bottom 5%","")</f>
        <v>Bottom 5%</v>
      </c>
      <c r="AC5061"/>
      <c r="AD5061" s="34" t="s">
        <v>16459</v>
      </c>
      <c r="AE5061" s="34" t="s">
        <v>16493</v>
      </c>
    </row>
    <row r="5062" spans="1:31" hidden="1" x14ac:dyDescent="0.25">
      <c r="A5062" t="s">
        <v>11506</v>
      </c>
      <c r="B5062" t="s">
        <v>11906</v>
      </c>
      <c r="C5062" s="3" t="s">
        <v>32</v>
      </c>
      <c r="D5062" s="3" t="s">
        <v>10387</v>
      </c>
      <c r="E5062" s="3" t="s">
        <v>5093</v>
      </c>
      <c r="F5062" s="3">
        <v>30000</v>
      </c>
      <c r="G5062" s="34">
        <v>43.99</v>
      </c>
      <c r="H5062" s="3" t="s">
        <v>12489</v>
      </c>
      <c r="I5062" s="3" t="s">
        <v>23</v>
      </c>
      <c r="J5062" s="3" t="s">
        <v>13256</v>
      </c>
      <c r="K5062" s="3" t="s">
        <v>8176</v>
      </c>
      <c r="L5062" s="3" t="s">
        <v>68</v>
      </c>
      <c r="M5062" s="26">
        <v>45139</v>
      </c>
      <c r="N5062"/>
      <c r="O5062" s="3">
        <v>0</v>
      </c>
      <c r="P5062" s="34">
        <v>0</v>
      </c>
      <c r="Q5062" s="34">
        <v>307.93</v>
      </c>
      <c r="R5062" s="34">
        <v>-307.93</v>
      </c>
      <c r="S5062" s="36">
        <v>-1</v>
      </c>
      <c r="T5062" s="72" t="s">
        <v>78</v>
      </c>
      <c r="U5062" s="34">
        <v>0</v>
      </c>
      <c r="V5062" s="34">
        <v>263.94</v>
      </c>
      <c r="W5062" s="34">
        <v>-263.94</v>
      </c>
      <c r="X5062" s="36">
        <v>-1</v>
      </c>
      <c r="Y5062" s="36" t="str">
        <f>IFERROR(VLOOKUP(A5062,'Pivot price tier'!$C$8:$L$2270,10,0),"")</f>
        <v/>
      </c>
      <c r="Z5062" s="36" t="str">
        <f>IFERROR(VLOOKUP(A5062,'Pivot price tier by size'!$D$8:$M$2491,10,0),"")</f>
        <v/>
      </c>
      <c r="AA5062" s="36" t="str">
        <f>IFERROR(VLOOKUP(A5062,'Pivot category'!$B$8:$I$2216,8,0),"")</f>
        <v/>
      </c>
      <c r="AB5062" s="3" t="str">
        <f>IF(P5062&lt;$AC$1,"Bottom 5%","")</f>
        <v>Bottom 5%</v>
      </c>
      <c r="AC5062"/>
      <c r="AD5062" s="34" t="s">
        <v>16459</v>
      </c>
      <c r="AE5062" s="34" t="s">
        <v>16493</v>
      </c>
    </row>
    <row r="5063" spans="1:31" hidden="1" x14ac:dyDescent="0.25">
      <c r="A5063" t="s">
        <v>6726</v>
      </c>
      <c r="B5063" t="s">
        <v>5147</v>
      </c>
      <c r="C5063" s="3" t="s">
        <v>32</v>
      </c>
      <c r="D5063" s="3" t="s">
        <v>5134</v>
      </c>
      <c r="E5063" s="3" t="s">
        <v>5093</v>
      </c>
      <c r="F5063" s="3">
        <v>9000</v>
      </c>
      <c r="G5063" s="34">
        <v>79.989999999999995</v>
      </c>
      <c r="H5063" s="3" t="s">
        <v>12</v>
      </c>
      <c r="I5063" s="3" t="s">
        <v>15</v>
      </c>
      <c r="J5063" s="3" t="s">
        <v>8171</v>
      </c>
      <c r="K5063" s="3" t="s">
        <v>8172</v>
      </c>
      <c r="L5063" s="3" t="s">
        <v>68</v>
      </c>
      <c r="M5063" s="26" t="s">
        <v>13723</v>
      </c>
      <c r="N5063"/>
      <c r="O5063" s="3" t="s">
        <v>78</v>
      </c>
      <c r="P5063" s="34">
        <v>0</v>
      </c>
      <c r="Q5063" s="34">
        <v>1439.82</v>
      </c>
      <c r="R5063" s="34">
        <v>-1439.82</v>
      </c>
      <c r="S5063" s="36">
        <v>-1</v>
      </c>
      <c r="T5063" s="72" t="s">
        <v>78</v>
      </c>
      <c r="U5063" s="34">
        <v>0</v>
      </c>
      <c r="V5063" s="34">
        <v>79.989999999999995</v>
      </c>
      <c r="W5063" s="34">
        <v>-79.989999999999995</v>
      </c>
      <c r="X5063" s="36">
        <v>-1</v>
      </c>
      <c r="Y5063" s="36" t="str">
        <f>IFERROR(VLOOKUP(A5063,'Pivot price tier'!$C$8:$L$2270,10,0),"")</f>
        <v/>
      </c>
      <c r="Z5063" s="36" t="str">
        <f>IFERROR(VLOOKUP(A5063,'Pivot price tier by size'!$D$8:$M$2491,10,0),"")</f>
        <v/>
      </c>
      <c r="AA5063" s="36" t="str">
        <f>IFERROR(VLOOKUP(A5063,'Pivot category'!$B$8:$I$2216,8,0),"")</f>
        <v/>
      </c>
      <c r="AB5063" s="3" t="str">
        <f>IF(P5063&lt;$AC$1,"Bottom 5%","")</f>
        <v>Bottom 5%</v>
      </c>
      <c r="AC5063"/>
      <c r="AD5063" s="34" t="s">
        <v>16460</v>
      </c>
      <c r="AE5063" s="34" t="s">
        <v>13953</v>
      </c>
    </row>
    <row r="5064" spans="1:31" hidden="1" x14ac:dyDescent="0.25">
      <c r="A5064" t="s">
        <v>7483</v>
      </c>
      <c r="B5064" t="s">
        <v>1248</v>
      </c>
      <c r="C5064" s="3" t="s">
        <v>36</v>
      </c>
      <c r="D5064" s="3" t="s">
        <v>3581</v>
      </c>
      <c r="E5064" s="3" t="s">
        <v>5093</v>
      </c>
      <c r="F5064" s="3">
        <v>4000</v>
      </c>
      <c r="G5064" s="34">
        <v>62.99</v>
      </c>
      <c r="H5064" s="3" t="s">
        <v>12</v>
      </c>
      <c r="I5064" s="3" t="s">
        <v>23</v>
      </c>
      <c r="J5064" s="3" t="s">
        <v>8168</v>
      </c>
      <c r="K5064" s="3" t="s">
        <v>8172</v>
      </c>
      <c r="L5064" s="3" t="s">
        <v>8166</v>
      </c>
      <c r="M5064" s="26" t="s">
        <v>13723</v>
      </c>
      <c r="N5064"/>
      <c r="O5064" s="3" t="s">
        <v>78</v>
      </c>
      <c r="P5064" s="34">
        <v>0</v>
      </c>
      <c r="Q5064" s="34">
        <v>125.98</v>
      </c>
      <c r="R5064" s="34">
        <v>-125.98</v>
      </c>
      <c r="S5064" s="36">
        <v>-1</v>
      </c>
      <c r="T5064" s="72" t="s">
        <v>78</v>
      </c>
      <c r="U5064" s="34" t="s">
        <v>78</v>
      </c>
      <c r="V5064" s="34" t="s">
        <v>78</v>
      </c>
      <c r="W5064" s="34" t="s">
        <v>78</v>
      </c>
      <c r="X5064" s="36" t="s">
        <v>78</v>
      </c>
      <c r="Y5064" s="36" t="str">
        <f>IFERROR(VLOOKUP(A5064,'Pivot price tier'!$C$8:$L$2270,10,0),"")</f>
        <v/>
      </c>
      <c r="Z5064" s="36" t="str">
        <f>IFERROR(VLOOKUP(A5064,'Pivot price tier by size'!$D$8:$M$2491,10,0),"")</f>
        <v/>
      </c>
      <c r="AA5064" s="36" t="str">
        <f>IFERROR(VLOOKUP(A5064,'Pivot category'!$B$8:$I$2216,8,0),"")</f>
        <v/>
      </c>
      <c r="AB5064" s="3" t="str">
        <f>IF(P5064&lt;$AC$1,"Bottom 5%","")</f>
        <v>Bottom 5%</v>
      </c>
      <c r="AC5064"/>
      <c r="AD5064" s="34" t="s">
        <v>16460</v>
      </c>
      <c r="AE5064" s="34" t="s">
        <v>13953</v>
      </c>
    </row>
    <row r="5065" spans="1:31" hidden="1" x14ac:dyDescent="0.25">
      <c r="A5065" t="s">
        <v>7736</v>
      </c>
      <c r="B5065" t="s">
        <v>1263</v>
      </c>
      <c r="C5065" s="3" t="s">
        <v>38</v>
      </c>
      <c r="D5065" s="3" t="s">
        <v>3596</v>
      </c>
      <c r="E5065" s="3" t="s">
        <v>5093</v>
      </c>
      <c r="F5065" s="3">
        <v>1000</v>
      </c>
      <c r="G5065" s="34">
        <v>28.79</v>
      </c>
      <c r="H5065" s="3" t="s">
        <v>12</v>
      </c>
      <c r="I5065" s="3" t="s">
        <v>17</v>
      </c>
      <c r="J5065" s="3" t="s">
        <v>8168</v>
      </c>
      <c r="K5065" s="3" t="s">
        <v>8164</v>
      </c>
      <c r="L5065" s="3" t="s">
        <v>8169</v>
      </c>
      <c r="M5065" s="26" t="s">
        <v>13723</v>
      </c>
      <c r="N5065"/>
      <c r="O5065" s="3">
        <v>0</v>
      </c>
      <c r="P5065" s="34">
        <v>0</v>
      </c>
      <c r="Q5065" s="34">
        <v>34691.949999999997</v>
      </c>
      <c r="R5065" s="34">
        <v>-34691.949999999997</v>
      </c>
      <c r="S5065" s="36">
        <v>-1</v>
      </c>
      <c r="T5065" s="72" t="s">
        <v>78</v>
      </c>
      <c r="U5065" s="34">
        <v>57.58</v>
      </c>
      <c r="V5065" s="34">
        <v>4663.9799999999996</v>
      </c>
      <c r="W5065" s="34">
        <v>-4606.3999999999996</v>
      </c>
      <c r="X5065" s="36">
        <v>-0.98765432098765427</v>
      </c>
      <c r="Y5065" s="36" t="str">
        <f>IFERROR(VLOOKUP(A5065,'Pivot price tier'!$C$8:$L$2270,10,0),"")</f>
        <v/>
      </c>
      <c r="Z5065" s="36" t="str">
        <f>IFERROR(VLOOKUP(A5065,'Pivot price tier by size'!$D$8:$M$2491,10,0),"")</f>
        <v/>
      </c>
      <c r="AA5065" s="36" t="str">
        <f>IFERROR(VLOOKUP(A5065,'Pivot category'!$B$8:$I$2216,8,0),"")</f>
        <v/>
      </c>
      <c r="AB5065" s="3" t="str">
        <f>IF(P5065&lt;$AC$1,"Bottom 5%","")</f>
        <v>Bottom 5%</v>
      </c>
      <c r="AC5065"/>
      <c r="AD5065" s="34" t="s">
        <v>16461</v>
      </c>
      <c r="AE5065" s="34" t="s">
        <v>13944</v>
      </c>
    </row>
    <row r="5066" spans="1:31" hidden="1" x14ac:dyDescent="0.25">
      <c r="A5066" t="s">
        <v>5549</v>
      </c>
      <c r="B5066" t="s">
        <v>1267</v>
      </c>
      <c r="C5066" s="3" t="s">
        <v>32</v>
      </c>
      <c r="D5066" s="3" t="s">
        <v>3600</v>
      </c>
      <c r="E5066" s="3" t="s">
        <v>5093</v>
      </c>
      <c r="F5066" s="3">
        <v>1000</v>
      </c>
      <c r="G5066" s="34">
        <v>28.99</v>
      </c>
      <c r="H5066" s="3" t="s">
        <v>12</v>
      </c>
      <c r="I5066" s="3" t="s">
        <v>21</v>
      </c>
      <c r="J5066" s="3" t="s">
        <v>8168</v>
      </c>
      <c r="K5066" s="3" t="s">
        <v>8170</v>
      </c>
      <c r="L5066" s="3" t="s">
        <v>8166</v>
      </c>
      <c r="M5066" s="26" t="s">
        <v>13723</v>
      </c>
      <c r="N5066"/>
      <c r="O5066" s="3" t="s">
        <v>78</v>
      </c>
      <c r="P5066" s="34">
        <v>0</v>
      </c>
      <c r="Q5066" s="34">
        <v>12157.32</v>
      </c>
      <c r="R5066" s="34">
        <v>-12157.32</v>
      </c>
      <c r="S5066" s="36">
        <v>-1</v>
      </c>
      <c r="T5066" s="72" t="s">
        <v>78</v>
      </c>
      <c r="U5066" s="34">
        <v>0</v>
      </c>
      <c r="V5066" s="34">
        <v>8186.85</v>
      </c>
      <c r="W5066" s="34">
        <v>-8186.85</v>
      </c>
      <c r="X5066" s="36">
        <v>-1</v>
      </c>
      <c r="Y5066" s="36" t="str">
        <f>IFERROR(VLOOKUP(A5066,'Pivot price tier'!$C$8:$L$2270,10,0),"")</f>
        <v/>
      </c>
      <c r="Z5066" s="36" t="str">
        <f>IFERROR(VLOOKUP(A5066,'Pivot price tier by size'!$D$8:$M$2491,10,0),"")</f>
        <v/>
      </c>
      <c r="AA5066" s="36" t="str">
        <f>IFERROR(VLOOKUP(A5066,'Pivot category'!$B$8:$I$2216,8,0),"")</f>
        <v/>
      </c>
      <c r="AB5066" s="3" t="str">
        <f>IF(P5066&lt;$AC$1,"Bottom 5%","")</f>
        <v>Bottom 5%</v>
      </c>
      <c r="AC5066"/>
      <c r="AD5066" s="34" t="s">
        <v>16461</v>
      </c>
      <c r="AE5066" s="34" t="s">
        <v>13944</v>
      </c>
    </row>
    <row r="5067" spans="1:31" hidden="1" x14ac:dyDescent="0.25">
      <c r="A5067" t="s">
        <v>9151</v>
      </c>
      <c r="B5067" t="s">
        <v>9150</v>
      </c>
      <c r="C5067" s="3" t="s">
        <v>69</v>
      </c>
      <c r="D5067" s="3" t="s">
        <v>9048</v>
      </c>
      <c r="E5067" s="3" t="s">
        <v>5141</v>
      </c>
      <c r="F5067" s="3">
        <v>7000</v>
      </c>
      <c r="G5067" s="34">
        <v>0.59</v>
      </c>
      <c r="H5067" s="3" t="s">
        <v>12</v>
      </c>
      <c r="I5067" s="3" t="s">
        <v>70</v>
      </c>
      <c r="J5067" s="3" t="s">
        <v>8168</v>
      </c>
      <c r="K5067" s="3" t="s">
        <v>8164</v>
      </c>
      <c r="L5067" s="3" t="s">
        <v>8167</v>
      </c>
      <c r="M5067" s="26" t="s">
        <v>13723</v>
      </c>
      <c r="N5067"/>
      <c r="O5067" s="3" t="s">
        <v>78</v>
      </c>
      <c r="P5067" s="34">
        <v>0</v>
      </c>
      <c r="Q5067" s="34">
        <v>5868.01</v>
      </c>
      <c r="R5067" s="34">
        <v>-5868.01</v>
      </c>
      <c r="S5067" s="36">
        <v>-1</v>
      </c>
      <c r="T5067" s="72" t="s">
        <v>78</v>
      </c>
      <c r="U5067" s="34">
        <v>0</v>
      </c>
      <c r="V5067" s="34">
        <v>1237.32</v>
      </c>
      <c r="W5067" s="34">
        <v>-1237.32</v>
      </c>
      <c r="X5067" s="36">
        <v>-1</v>
      </c>
      <c r="Y5067" s="36" t="str">
        <f>IFERROR(VLOOKUP(A5067,'Pivot price tier'!$C$8:$L$2270,10,0),"")</f>
        <v/>
      </c>
      <c r="Z5067" s="36" t="str">
        <f>IFERROR(VLOOKUP(A5067,'Pivot price tier by size'!$D$8:$M$2491,10,0),"")</f>
        <v/>
      </c>
      <c r="AA5067" s="36" t="str">
        <f>IFERROR(VLOOKUP(A5067,'Pivot category'!$B$8:$I$2216,8,0),"")</f>
        <v/>
      </c>
      <c r="AB5067" s="3" t="str">
        <f>IF(P5067&lt;$AC$1,"Bottom 5%","")</f>
        <v>Bottom 5%</v>
      </c>
      <c r="AC5067"/>
      <c r="AD5067" s="34" t="s">
        <v>16461</v>
      </c>
      <c r="AE5067" s="34" t="s">
        <v>13944</v>
      </c>
    </row>
    <row r="5068" spans="1:31" hidden="1" x14ac:dyDescent="0.25">
      <c r="A5068" t="s">
        <v>9518</v>
      </c>
      <c r="B5068" t="s">
        <v>1286</v>
      </c>
      <c r="C5068" s="3" t="s">
        <v>32</v>
      </c>
      <c r="D5068" s="3" t="s">
        <v>3620</v>
      </c>
      <c r="E5068" s="3" t="s">
        <v>5093</v>
      </c>
      <c r="F5068" s="3">
        <v>1000</v>
      </c>
      <c r="G5068" s="34">
        <v>11.39</v>
      </c>
      <c r="H5068" s="3" t="s">
        <v>12</v>
      </c>
      <c r="I5068" s="3" t="s">
        <v>17</v>
      </c>
      <c r="J5068" s="3" t="s">
        <v>8168</v>
      </c>
      <c r="K5068" s="3" t="s">
        <v>8170</v>
      </c>
      <c r="L5068" s="3" t="s">
        <v>8167</v>
      </c>
      <c r="M5068" s="26" t="s">
        <v>13723</v>
      </c>
      <c r="N5068"/>
      <c r="O5068" s="3" t="s">
        <v>78</v>
      </c>
      <c r="P5068" s="34">
        <v>0</v>
      </c>
      <c r="Q5068" s="34">
        <v>334.2</v>
      </c>
      <c r="R5068" s="34">
        <v>-334.2</v>
      </c>
      <c r="S5068" s="36">
        <v>-1</v>
      </c>
      <c r="T5068" s="72" t="s">
        <v>78</v>
      </c>
      <c r="U5068" s="34">
        <v>0</v>
      </c>
      <c r="V5068" s="34">
        <v>18.989999999999998</v>
      </c>
      <c r="W5068" s="34">
        <v>-18.989999999999998</v>
      </c>
      <c r="X5068" s="36">
        <v>-1</v>
      </c>
      <c r="Y5068" s="36" t="str">
        <f>IFERROR(VLOOKUP(A5068,'Pivot price tier'!$C$8:$L$2270,10,0),"")</f>
        <v/>
      </c>
      <c r="Z5068" s="36" t="str">
        <f>IFERROR(VLOOKUP(A5068,'Pivot price tier by size'!$D$8:$M$2491,10,0),"")</f>
        <v/>
      </c>
      <c r="AA5068" s="36" t="str">
        <f>IFERROR(VLOOKUP(A5068,'Pivot category'!$B$8:$I$2216,8,0),"")</f>
        <v/>
      </c>
      <c r="AB5068" s="3" t="str">
        <f>IF(P5068&lt;$AC$1,"Bottom 5%","")</f>
        <v>Bottom 5%</v>
      </c>
      <c r="AC5068"/>
      <c r="AD5068" s="34" t="s">
        <v>16461</v>
      </c>
      <c r="AE5068" s="34" t="s">
        <v>13944</v>
      </c>
    </row>
    <row r="5069" spans="1:31" hidden="1" x14ac:dyDescent="0.25">
      <c r="A5069" t="s">
        <v>7004</v>
      </c>
      <c r="B5069" t="s">
        <v>7003</v>
      </c>
      <c r="C5069" s="3" t="s">
        <v>34</v>
      </c>
      <c r="D5069" s="3" t="s">
        <v>8101</v>
      </c>
      <c r="E5069" s="3" t="s">
        <v>5093</v>
      </c>
      <c r="F5069" s="3">
        <v>7000</v>
      </c>
      <c r="G5069" s="34">
        <v>11.99</v>
      </c>
      <c r="H5069" s="3" t="s">
        <v>12</v>
      </c>
      <c r="I5069" s="3" t="s">
        <v>21</v>
      </c>
      <c r="J5069" s="3" t="s">
        <v>8168</v>
      </c>
      <c r="K5069" s="3" t="s">
        <v>8170</v>
      </c>
      <c r="L5069" s="3" t="s">
        <v>8167</v>
      </c>
      <c r="M5069" s="26" t="s">
        <v>13723</v>
      </c>
      <c r="N5069"/>
      <c r="O5069" s="3">
        <v>1</v>
      </c>
      <c r="P5069" s="34">
        <v>0</v>
      </c>
      <c r="Q5069" s="34">
        <v>159.9</v>
      </c>
      <c r="R5069" s="34">
        <v>-159.9</v>
      </c>
      <c r="S5069" s="36">
        <v>-1</v>
      </c>
      <c r="T5069" s="72">
        <v>0</v>
      </c>
      <c r="U5069" s="34" t="s">
        <v>78</v>
      </c>
      <c r="V5069" s="34" t="s">
        <v>78</v>
      </c>
      <c r="W5069" s="34" t="s">
        <v>78</v>
      </c>
      <c r="X5069" s="36" t="s">
        <v>78</v>
      </c>
      <c r="Y5069" s="36" t="str">
        <f>IFERROR(VLOOKUP(A5069,'Pivot price tier'!$C$8:$L$2270,10,0),"")</f>
        <v/>
      </c>
      <c r="Z5069" s="36" t="str">
        <f>IFERROR(VLOOKUP(A5069,'Pivot price tier by size'!$D$8:$M$2491,10,0),"")</f>
        <v/>
      </c>
      <c r="AA5069" s="36" t="str">
        <f>IFERROR(VLOOKUP(A5069,'Pivot category'!$B$8:$I$2216,8,0),"")</f>
        <v/>
      </c>
      <c r="AB5069" s="3" t="str">
        <f>IF(P5069&lt;$AC$1,"Bottom 5%","")</f>
        <v>Bottom 5%</v>
      </c>
      <c r="AC5069"/>
      <c r="AD5069" s="34" t="s">
        <v>16461</v>
      </c>
      <c r="AE5069" s="34" t="s">
        <v>13944</v>
      </c>
    </row>
    <row r="5070" spans="1:31" hidden="1" x14ac:dyDescent="0.25">
      <c r="A5070" t="s">
        <v>5917</v>
      </c>
      <c r="B5070" t="s">
        <v>1288</v>
      </c>
      <c r="C5070" s="3" t="s">
        <v>32</v>
      </c>
      <c r="D5070" s="3" t="s">
        <v>3623</v>
      </c>
      <c r="E5070" s="3" t="s">
        <v>5141</v>
      </c>
      <c r="F5070" s="3">
        <v>1000</v>
      </c>
      <c r="G5070" s="34">
        <v>2.99</v>
      </c>
      <c r="H5070" s="3" t="s">
        <v>26</v>
      </c>
      <c r="I5070" s="3" t="s">
        <v>13</v>
      </c>
      <c r="J5070" s="3" t="s">
        <v>8168</v>
      </c>
      <c r="K5070" s="3" t="s">
        <v>8164</v>
      </c>
      <c r="L5070" s="3" t="s">
        <v>8167</v>
      </c>
      <c r="M5070" s="26" t="s">
        <v>13723</v>
      </c>
      <c r="N5070"/>
      <c r="O5070" s="3">
        <v>1</v>
      </c>
      <c r="P5070" s="34">
        <v>0</v>
      </c>
      <c r="Q5070" s="34">
        <v>134.85</v>
      </c>
      <c r="R5070" s="34">
        <v>-134.85</v>
      </c>
      <c r="S5070" s="36">
        <v>-1</v>
      </c>
      <c r="T5070" s="72">
        <v>0</v>
      </c>
      <c r="U5070" s="34" t="s">
        <v>78</v>
      </c>
      <c r="V5070" s="34" t="s">
        <v>78</v>
      </c>
      <c r="W5070" s="34" t="s">
        <v>78</v>
      </c>
      <c r="X5070" s="36" t="s">
        <v>78</v>
      </c>
      <c r="Y5070" s="36" t="str">
        <f>IFERROR(VLOOKUP(A5070,'Pivot price tier'!$C$8:$L$2270,10,0),"")</f>
        <v/>
      </c>
      <c r="Z5070" s="36" t="str">
        <f>IFERROR(VLOOKUP(A5070,'Pivot price tier by size'!$D$8:$M$2491,10,0),"")</f>
        <v/>
      </c>
      <c r="AA5070" s="36" t="str">
        <f>IFERROR(VLOOKUP(A5070,'Pivot category'!$B$8:$I$2216,8,0),"")</f>
        <v/>
      </c>
      <c r="AB5070" s="3" t="str">
        <f>IF(P5070&lt;$AC$1,"Bottom 5%","")</f>
        <v>Bottom 5%</v>
      </c>
      <c r="AC5070"/>
      <c r="AD5070" s="34" t="s">
        <v>11100</v>
      </c>
      <c r="AE5070" s="34" t="s">
        <v>16503</v>
      </c>
    </row>
    <row r="5071" spans="1:31" hidden="1" x14ac:dyDescent="0.25">
      <c r="A5071" t="s">
        <v>11027</v>
      </c>
      <c r="B5071" t="s">
        <v>11028</v>
      </c>
      <c r="C5071" s="3" t="s">
        <v>32</v>
      </c>
      <c r="D5071" s="3" t="s">
        <v>3637</v>
      </c>
      <c r="E5071" s="3" t="s">
        <v>5094</v>
      </c>
      <c r="F5071" s="3">
        <v>9000</v>
      </c>
      <c r="G5071" s="34">
        <v>599.99</v>
      </c>
      <c r="H5071" s="3" t="s">
        <v>12486</v>
      </c>
      <c r="I5071" s="3" t="s">
        <v>74</v>
      </c>
      <c r="J5071" s="3" t="s">
        <v>8265</v>
      </c>
      <c r="K5071" s="3" t="s">
        <v>8172</v>
      </c>
      <c r="L5071" s="3" t="s">
        <v>68</v>
      </c>
      <c r="M5071" s="26" t="s">
        <v>13723</v>
      </c>
      <c r="N5071"/>
      <c r="O5071" s="3" t="s">
        <v>78</v>
      </c>
      <c r="P5071" s="34">
        <v>0</v>
      </c>
      <c r="Q5071" s="34">
        <v>2399.96</v>
      </c>
      <c r="R5071" s="34">
        <v>-2399.96</v>
      </c>
      <c r="S5071" s="36">
        <v>-1</v>
      </c>
      <c r="T5071" s="72" t="s">
        <v>78</v>
      </c>
      <c r="U5071" s="34" t="s">
        <v>78</v>
      </c>
      <c r="V5071" s="34" t="s">
        <v>78</v>
      </c>
      <c r="W5071" s="34" t="s">
        <v>78</v>
      </c>
      <c r="X5071" s="36" t="s">
        <v>78</v>
      </c>
      <c r="Y5071" s="36" t="str">
        <f>IFERROR(VLOOKUP(A5071,'Pivot price tier'!$C$8:$L$2270,10,0),"")</f>
        <v/>
      </c>
      <c r="Z5071" s="36" t="str">
        <f>IFERROR(VLOOKUP(A5071,'Pivot price tier by size'!$D$8:$M$2491,10,0),"")</f>
        <v/>
      </c>
      <c r="AA5071" s="36" t="str">
        <f>IFERROR(VLOOKUP(A5071,'Pivot category'!$B$8:$I$2216,8,0),"")</f>
        <v/>
      </c>
      <c r="AB5071" s="3" t="str">
        <f>IF(P5071&lt;$AC$1,"Bottom 5%","")</f>
        <v>Bottom 5%</v>
      </c>
      <c r="AC5071"/>
      <c r="AD5071" s="34" t="s">
        <v>16465</v>
      </c>
      <c r="AE5071" s="34" t="s">
        <v>16467</v>
      </c>
    </row>
    <row r="5072" spans="1:31" hidden="1" x14ac:dyDescent="0.25">
      <c r="A5072" t="s">
        <v>7222</v>
      </c>
      <c r="B5072" t="s">
        <v>1299</v>
      </c>
      <c r="C5072" s="3" t="s">
        <v>69</v>
      </c>
      <c r="D5072" s="3" t="s">
        <v>3634</v>
      </c>
      <c r="E5072" s="3" t="s">
        <v>5094</v>
      </c>
      <c r="F5072" s="3">
        <v>4000</v>
      </c>
      <c r="G5072" s="34">
        <v>2.09</v>
      </c>
      <c r="H5072" s="3" t="s">
        <v>12486</v>
      </c>
      <c r="I5072" s="3" t="s">
        <v>70</v>
      </c>
      <c r="J5072" s="3" t="s">
        <v>8165</v>
      </c>
      <c r="K5072" s="3" t="s">
        <v>8172</v>
      </c>
      <c r="L5072" s="3" t="s">
        <v>8169</v>
      </c>
      <c r="M5072" s="26" t="s">
        <v>13723</v>
      </c>
      <c r="N5072"/>
      <c r="O5072" s="3" t="s">
        <v>78</v>
      </c>
      <c r="P5072" s="34">
        <v>0</v>
      </c>
      <c r="Q5072" s="34">
        <v>98.37</v>
      </c>
      <c r="R5072" s="34">
        <v>-98.37</v>
      </c>
      <c r="S5072" s="36">
        <v>-1</v>
      </c>
      <c r="T5072" s="72" t="s">
        <v>78</v>
      </c>
      <c r="U5072" s="34" t="s">
        <v>78</v>
      </c>
      <c r="V5072" s="34" t="s">
        <v>78</v>
      </c>
      <c r="W5072" s="34" t="s">
        <v>78</v>
      </c>
      <c r="X5072" s="36" t="s">
        <v>78</v>
      </c>
      <c r="Y5072" s="36" t="str">
        <f>IFERROR(VLOOKUP(A5072,'Pivot price tier'!$C$8:$L$2270,10,0),"")</f>
        <v/>
      </c>
      <c r="Z5072" s="36" t="str">
        <f>IFERROR(VLOOKUP(A5072,'Pivot price tier by size'!$D$8:$M$2491,10,0),"")</f>
        <v/>
      </c>
      <c r="AA5072" s="36" t="str">
        <f>IFERROR(VLOOKUP(A5072,'Pivot category'!$B$8:$I$2216,8,0),"")</f>
        <v/>
      </c>
      <c r="AB5072" s="3" t="str">
        <f>IF(P5072&lt;$AC$1,"Bottom 5%","")</f>
        <v>Bottom 5%</v>
      </c>
      <c r="AC5072"/>
      <c r="AD5072" s="34" t="s">
        <v>16465</v>
      </c>
      <c r="AE5072" s="34" t="s">
        <v>16467</v>
      </c>
    </row>
    <row r="5073" spans="1:31" hidden="1" x14ac:dyDescent="0.25">
      <c r="A5073" t="s">
        <v>11029</v>
      </c>
      <c r="B5073" t="s">
        <v>11030</v>
      </c>
      <c r="C5073" s="3" t="s">
        <v>32</v>
      </c>
      <c r="D5073" s="3" t="s">
        <v>10847</v>
      </c>
      <c r="E5073" s="3" t="s">
        <v>5094</v>
      </c>
      <c r="F5073" s="3">
        <v>10000</v>
      </c>
      <c r="G5073" s="34">
        <v>274.99</v>
      </c>
      <c r="H5073" s="3" t="s">
        <v>12486</v>
      </c>
      <c r="I5073" s="3" t="s">
        <v>74</v>
      </c>
      <c r="J5073" s="3" t="s">
        <v>8171</v>
      </c>
      <c r="K5073" s="3" t="s">
        <v>8176</v>
      </c>
      <c r="L5073" s="3" t="s">
        <v>68</v>
      </c>
      <c r="M5073" s="26" t="s">
        <v>13723</v>
      </c>
      <c r="N5073"/>
      <c r="O5073" s="3" t="s">
        <v>78</v>
      </c>
      <c r="P5073" s="34">
        <v>0</v>
      </c>
      <c r="Q5073" s="34">
        <v>274.99</v>
      </c>
      <c r="R5073" s="34">
        <v>-274.99</v>
      </c>
      <c r="S5073" s="36">
        <v>-1</v>
      </c>
      <c r="T5073" s="72" t="s">
        <v>78</v>
      </c>
      <c r="U5073" s="34" t="s">
        <v>78</v>
      </c>
      <c r="V5073" s="34" t="s">
        <v>78</v>
      </c>
      <c r="W5073" s="34" t="s">
        <v>78</v>
      </c>
      <c r="X5073" s="36" t="s">
        <v>78</v>
      </c>
      <c r="Y5073" s="36" t="str">
        <f>IFERROR(VLOOKUP(A5073,'Pivot price tier'!$C$8:$L$2270,10,0),"")</f>
        <v/>
      </c>
      <c r="Z5073" s="36" t="str">
        <f>IFERROR(VLOOKUP(A5073,'Pivot price tier by size'!$D$8:$M$2491,10,0),"")</f>
        <v/>
      </c>
      <c r="AA5073" s="36" t="str">
        <f>IFERROR(VLOOKUP(A5073,'Pivot category'!$B$8:$I$2216,8,0),"")</f>
        <v/>
      </c>
      <c r="AB5073" s="3" t="str">
        <f>IF(P5073&lt;$AC$1,"Bottom 5%","")</f>
        <v>Bottom 5%</v>
      </c>
      <c r="AC5073"/>
      <c r="AD5073" s="34" t="s">
        <v>16465</v>
      </c>
      <c r="AE5073" s="34" t="s">
        <v>16467</v>
      </c>
    </row>
    <row r="5074" spans="1:31" hidden="1" x14ac:dyDescent="0.25">
      <c r="A5074" t="s">
        <v>11748</v>
      </c>
      <c r="B5074" t="s">
        <v>13007</v>
      </c>
      <c r="C5074" s="3" t="s">
        <v>32</v>
      </c>
      <c r="D5074" s="3" t="s">
        <v>4818</v>
      </c>
      <c r="E5074" s="3" t="s">
        <v>5093</v>
      </c>
      <c r="F5074" s="3">
        <v>9000</v>
      </c>
      <c r="G5074" s="34">
        <v>3323.06</v>
      </c>
      <c r="H5074" s="3" t="s">
        <v>12486</v>
      </c>
      <c r="I5074" s="3" t="s">
        <v>74</v>
      </c>
      <c r="J5074" s="3" t="s">
        <v>8265</v>
      </c>
      <c r="K5074" s="3" t="s">
        <v>8172</v>
      </c>
      <c r="L5074" s="3" t="s">
        <v>68</v>
      </c>
      <c r="M5074" s="26">
        <v>45474</v>
      </c>
      <c r="N5074"/>
      <c r="O5074" s="3" t="s">
        <v>78</v>
      </c>
      <c r="P5074" s="34">
        <v>0</v>
      </c>
      <c r="Q5074" s="34">
        <v>3323.06</v>
      </c>
      <c r="R5074" s="34">
        <v>-3323.06</v>
      </c>
      <c r="S5074" s="36">
        <v>-1</v>
      </c>
      <c r="T5074" s="72" t="s">
        <v>78</v>
      </c>
      <c r="U5074" s="34" t="s">
        <v>78</v>
      </c>
      <c r="V5074" s="34" t="s">
        <v>78</v>
      </c>
      <c r="W5074" s="34" t="s">
        <v>78</v>
      </c>
      <c r="X5074" s="36" t="s">
        <v>78</v>
      </c>
      <c r="Y5074" s="36" t="str">
        <f>IFERROR(VLOOKUP(A5074,'Pivot price tier'!$C$8:$L$2270,10,0),"")</f>
        <v/>
      </c>
      <c r="Z5074" s="36" t="str">
        <f>IFERROR(VLOOKUP(A5074,'Pivot price tier by size'!$D$8:$M$2491,10,0),"")</f>
        <v/>
      </c>
      <c r="AA5074" s="36" t="str">
        <f>IFERROR(VLOOKUP(A5074,'Pivot category'!$B$8:$I$2216,8,0),"")</f>
        <v/>
      </c>
      <c r="AB5074" s="3" t="str">
        <f>IF(P5074&lt;$AC$1,"Bottom 5%","")</f>
        <v>Bottom 5%</v>
      </c>
      <c r="AC5074"/>
      <c r="AD5074" s="34" t="s">
        <v>16465</v>
      </c>
      <c r="AE5074" s="34" t="s">
        <v>16467</v>
      </c>
    </row>
    <row r="5075" spans="1:31" hidden="1" x14ac:dyDescent="0.25">
      <c r="A5075" t="s">
        <v>14120</v>
      </c>
      <c r="B5075" t="s">
        <v>14121</v>
      </c>
      <c r="C5075" s="3" t="s">
        <v>32</v>
      </c>
      <c r="D5075" s="3" t="s">
        <v>3640</v>
      </c>
      <c r="E5075" s="3" t="s">
        <v>5094</v>
      </c>
      <c r="F5075" s="3">
        <v>5000</v>
      </c>
      <c r="G5075" s="34">
        <v>1038.45</v>
      </c>
      <c r="H5075" s="3" t="s">
        <v>12486</v>
      </c>
      <c r="I5075" s="3" t="s">
        <v>74</v>
      </c>
      <c r="J5075" s="3" t="s">
        <v>8265</v>
      </c>
      <c r="K5075" s="3" t="s">
        <v>8172</v>
      </c>
      <c r="L5075" s="3" t="s">
        <v>68</v>
      </c>
      <c r="M5075" s="26">
        <v>45627</v>
      </c>
      <c r="N5075"/>
      <c r="O5075" s="3" t="s">
        <v>78</v>
      </c>
      <c r="P5075" s="34">
        <v>0</v>
      </c>
      <c r="Q5075" s="34">
        <v>1038.45</v>
      </c>
      <c r="R5075" s="34">
        <v>-1038.45</v>
      </c>
      <c r="S5075" s="36">
        <v>-1</v>
      </c>
      <c r="T5075" s="72" t="s">
        <v>78</v>
      </c>
      <c r="U5075" s="34" t="s">
        <v>78</v>
      </c>
      <c r="V5075" s="34" t="s">
        <v>78</v>
      </c>
      <c r="W5075" s="34" t="s">
        <v>78</v>
      </c>
      <c r="X5075" s="36" t="s">
        <v>78</v>
      </c>
      <c r="Y5075" s="36" t="str">
        <f>IFERROR(VLOOKUP(A5075,'Pivot price tier'!$C$8:$L$2270,10,0),"")</f>
        <v/>
      </c>
      <c r="Z5075" s="36" t="str">
        <f>IFERROR(VLOOKUP(A5075,'Pivot price tier by size'!$D$8:$M$2491,10,0),"")</f>
        <v/>
      </c>
      <c r="AA5075" s="36" t="str">
        <f>IFERROR(VLOOKUP(A5075,'Pivot category'!$B$8:$I$2216,8,0),"")</f>
        <v/>
      </c>
      <c r="AB5075" s="3" t="str">
        <f>IF(P5075&lt;$AC$1,"Bottom 5%","")</f>
        <v>Bottom 5%</v>
      </c>
      <c r="AC5075"/>
      <c r="AD5075" s="34" t="s">
        <v>16465</v>
      </c>
      <c r="AE5075" s="34" t="s">
        <v>16467</v>
      </c>
    </row>
    <row r="5076" spans="1:31" hidden="1" x14ac:dyDescent="0.25">
      <c r="A5076" t="s">
        <v>13818</v>
      </c>
      <c r="B5076" t="s">
        <v>8651</v>
      </c>
      <c r="C5076" s="3" t="s">
        <v>69</v>
      </c>
      <c r="D5076" s="3" t="s">
        <v>8363</v>
      </c>
      <c r="E5076" s="3">
        <v>0</v>
      </c>
      <c r="F5076" s="3">
        <v>7000</v>
      </c>
      <c r="G5076" s="34">
        <v>2.99</v>
      </c>
      <c r="H5076" s="3" t="s">
        <v>46</v>
      </c>
      <c r="I5076" s="3" t="s">
        <v>70</v>
      </c>
      <c r="J5076" s="3" t="s">
        <v>8163</v>
      </c>
      <c r="K5076" s="3" t="s">
        <v>8164</v>
      </c>
      <c r="L5076" s="3" t="s">
        <v>68</v>
      </c>
      <c r="M5076" s="26" t="s">
        <v>13723</v>
      </c>
      <c r="N5076"/>
      <c r="O5076" s="3">
        <v>143</v>
      </c>
      <c r="P5076" s="34">
        <v>84745.57</v>
      </c>
      <c r="Q5076" s="34">
        <v>99306.87</v>
      </c>
      <c r="R5076" s="34">
        <v>-14561.299999999988</v>
      </c>
      <c r="S5076" s="36">
        <v>-0.146629331888116</v>
      </c>
      <c r="T5076" s="72">
        <v>592.62636363636364</v>
      </c>
      <c r="U5076" s="34">
        <v>124201.61</v>
      </c>
      <c r="V5076" s="34">
        <v>111849.92</v>
      </c>
      <c r="W5076" s="34">
        <v>12351.690000000002</v>
      </c>
      <c r="X5076" s="36">
        <v>0.11043092386655262</v>
      </c>
      <c r="Y5076" s="36" t="str">
        <f>IFERROR(VLOOKUP(A5076,'Pivot price tier'!$C$8:$L$2270,10,0),"")</f>
        <v/>
      </c>
      <c r="Z5076" s="36" t="str">
        <f>IFERROR(VLOOKUP(A5076,'Pivot price tier by size'!$D$8:$M$2491,10,0),"")</f>
        <v/>
      </c>
      <c r="AA5076" s="36" t="str">
        <f>IFERROR(VLOOKUP(A5076,'Pivot category'!$B$8:$I$2216,8,0),"")</f>
        <v/>
      </c>
      <c r="AB5076" s="3" t="str">
        <f>IF(P5076&lt;$AC$1,"Bottom 5%","")</f>
        <v/>
      </c>
      <c r="AC5076"/>
      <c r="AD5076" s="34" t="s">
        <v>16461</v>
      </c>
      <c r="AE5076" s="34" t="s">
        <v>14011</v>
      </c>
    </row>
    <row r="5077" spans="1:31" hidden="1" x14ac:dyDescent="0.25">
      <c r="A5077" t="s">
        <v>7880</v>
      </c>
      <c r="B5077" t="s">
        <v>5286</v>
      </c>
      <c r="C5077" s="3" t="s">
        <v>38</v>
      </c>
      <c r="D5077" s="3" t="s">
        <v>5196</v>
      </c>
      <c r="E5077" s="3">
        <v>0</v>
      </c>
      <c r="F5077" s="3">
        <v>7000</v>
      </c>
      <c r="G5077" s="34">
        <v>14.39</v>
      </c>
      <c r="H5077" s="3" t="s">
        <v>8245</v>
      </c>
      <c r="I5077" s="3" t="s">
        <v>12204</v>
      </c>
      <c r="J5077" s="3" t="s">
        <v>8165</v>
      </c>
      <c r="K5077" s="3" t="s">
        <v>8164</v>
      </c>
      <c r="L5077" s="3" t="s">
        <v>8169</v>
      </c>
      <c r="M5077" s="26" t="s">
        <v>13723</v>
      </c>
      <c r="N5077"/>
      <c r="O5077" s="3" t="s">
        <v>78</v>
      </c>
      <c r="P5077" s="34">
        <v>0</v>
      </c>
      <c r="Q5077" s="34">
        <v>71.95</v>
      </c>
      <c r="R5077" s="34">
        <v>-71.95</v>
      </c>
      <c r="S5077" s="36">
        <v>-1</v>
      </c>
      <c r="T5077" s="72" t="s">
        <v>78</v>
      </c>
      <c r="U5077" s="34" t="s">
        <v>78</v>
      </c>
      <c r="V5077" s="34" t="s">
        <v>78</v>
      </c>
      <c r="W5077" s="34" t="s">
        <v>78</v>
      </c>
      <c r="X5077" s="36" t="s">
        <v>78</v>
      </c>
      <c r="Y5077" s="36" t="str">
        <f>IFERROR(VLOOKUP(A5077,'Pivot price tier'!$C$8:$L$2270,10,0),"")</f>
        <v/>
      </c>
      <c r="Z5077" s="36" t="str">
        <f>IFERROR(VLOOKUP(A5077,'Pivot price tier by size'!$D$8:$M$2491,10,0),"")</f>
        <v/>
      </c>
      <c r="AA5077" s="36" t="str">
        <f>IFERROR(VLOOKUP(A5077,'Pivot category'!$B$8:$I$2216,8,0),"")</f>
        <v/>
      </c>
      <c r="AB5077" s="3" t="str">
        <f t="shared" ref="AB5059:AB5122" si="1">IF(P5077&lt;$AC$1,"Bottom 5%","")</f>
        <v>Bottom 5%</v>
      </c>
      <c r="AC5077"/>
      <c r="AD5077" s="34" t="s">
        <v>11098</v>
      </c>
      <c r="AE5077" s="34" t="s">
        <v>13942</v>
      </c>
    </row>
    <row r="5078" spans="1:31" hidden="1" x14ac:dyDescent="0.25">
      <c r="A5078" t="s">
        <v>11156</v>
      </c>
      <c r="B5078" t="s">
        <v>8553</v>
      </c>
      <c r="C5078" s="3" t="s">
        <v>73</v>
      </c>
      <c r="D5078" s="3" t="s">
        <v>8344</v>
      </c>
      <c r="E5078" s="3">
        <v>0</v>
      </c>
      <c r="F5078" s="3">
        <v>1000</v>
      </c>
      <c r="G5078" s="34">
        <v>7.79</v>
      </c>
      <c r="H5078" s="3" t="s">
        <v>8245</v>
      </c>
      <c r="I5078" s="3" t="s">
        <v>12205</v>
      </c>
      <c r="J5078" s="3" t="s">
        <v>8168</v>
      </c>
      <c r="K5078" s="3" t="s">
        <v>8164</v>
      </c>
      <c r="L5078" s="3" t="s">
        <v>8167</v>
      </c>
      <c r="M5078" s="26" t="s">
        <v>13723</v>
      </c>
      <c r="N5078"/>
      <c r="O5078" s="3" t="s">
        <v>78</v>
      </c>
      <c r="P5078" s="34">
        <v>0</v>
      </c>
      <c r="Q5078" s="34">
        <v>85.69</v>
      </c>
      <c r="R5078" s="34">
        <v>-85.69</v>
      </c>
      <c r="S5078" s="36">
        <v>-1</v>
      </c>
      <c r="T5078" s="72" t="s">
        <v>78</v>
      </c>
      <c r="U5078" s="34" t="s">
        <v>78</v>
      </c>
      <c r="V5078" s="34" t="s">
        <v>78</v>
      </c>
      <c r="W5078" s="34" t="s">
        <v>78</v>
      </c>
      <c r="X5078" s="36" t="s">
        <v>78</v>
      </c>
      <c r="Y5078" s="36" t="str">
        <f>IFERROR(VLOOKUP(A5078,'Pivot price tier'!$C$8:$L$2270,10,0),"")</f>
        <v/>
      </c>
      <c r="Z5078" s="36" t="str">
        <f>IFERROR(VLOOKUP(A5078,'Pivot price tier by size'!$D$8:$M$2491,10,0),"")</f>
        <v/>
      </c>
      <c r="AA5078" s="36" t="str">
        <f>IFERROR(VLOOKUP(A5078,'Pivot category'!$B$8:$I$2216,8,0),"")</f>
        <v/>
      </c>
      <c r="AB5078" s="3" t="str">
        <f t="shared" si="1"/>
        <v>Bottom 5%</v>
      </c>
      <c r="AC5078"/>
      <c r="AD5078" s="34" t="s">
        <v>11098</v>
      </c>
      <c r="AE5078" s="34" t="s">
        <v>13942</v>
      </c>
    </row>
    <row r="5079" spans="1:31" hidden="1" x14ac:dyDescent="0.25">
      <c r="A5079" t="s">
        <v>6795</v>
      </c>
      <c r="B5079" t="s">
        <v>6794</v>
      </c>
      <c r="C5079" s="3" t="s">
        <v>32</v>
      </c>
      <c r="D5079" s="3" t="s">
        <v>8091</v>
      </c>
      <c r="E5079" s="3" t="s">
        <v>5093</v>
      </c>
      <c r="F5079" s="3">
        <v>9000</v>
      </c>
      <c r="G5079" s="34">
        <v>99.99</v>
      </c>
      <c r="H5079" s="3" t="s">
        <v>12</v>
      </c>
      <c r="I5079" s="3" t="s">
        <v>15</v>
      </c>
      <c r="J5079" s="3" t="s">
        <v>8165</v>
      </c>
      <c r="K5079" s="3" t="s">
        <v>8172</v>
      </c>
      <c r="L5079" s="3" t="s">
        <v>8169</v>
      </c>
      <c r="M5079" s="26">
        <v>44927</v>
      </c>
      <c r="N5079"/>
      <c r="O5079" s="3" t="s">
        <v>78</v>
      </c>
      <c r="P5079" s="34">
        <v>0</v>
      </c>
      <c r="Q5079" s="34">
        <v>0</v>
      </c>
      <c r="R5079" s="34">
        <v>0</v>
      </c>
      <c r="S5079" s="36" t="s">
        <v>78</v>
      </c>
      <c r="T5079" s="72" t="s">
        <v>78</v>
      </c>
      <c r="U5079" s="34" t="s">
        <v>78</v>
      </c>
      <c r="V5079" s="34" t="s">
        <v>78</v>
      </c>
      <c r="W5079" s="34" t="s">
        <v>78</v>
      </c>
      <c r="X5079" s="36" t="s">
        <v>78</v>
      </c>
      <c r="Y5079" s="36" t="str">
        <f>IFERROR(VLOOKUP(A5079,'Pivot price tier'!$C$8:$L$2270,10,0),"")</f>
        <v/>
      </c>
      <c r="Z5079" s="36" t="str">
        <f>IFERROR(VLOOKUP(A5079,'Pivot price tier by size'!$D$8:$M$2491,10,0),"")</f>
        <v/>
      </c>
      <c r="AA5079" s="36" t="str">
        <f>IFERROR(VLOOKUP(A5079,'Pivot category'!$B$8:$I$2216,8,0),"")</f>
        <v/>
      </c>
      <c r="AB5079" s="3" t="str">
        <f t="shared" si="1"/>
        <v>Bottom 5%</v>
      </c>
      <c r="AC5079"/>
      <c r="AD5079" s="34" t="s">
        <v>11097</v>
      </c>
      <c r="AE5079" s="34" t="s">
        <v>16509</v>
      </c>
    </row>
    <row r="5080" spans="1:31" hidden="1" x14ac:dyDescent="0.25">
      <c r="A5080" t="s">
        <v>12385</v>
      </c>
      <c r="B5080" t="s">
        <v>12386</v>
      </c>
      <c r="C5080" s="3" t="s">
        <v>32</v>
      </c>
      <c r="D5080" s="3" t="s">
        <v>11311</v>
      </c>
      <c r="E5080" s="3" t="s">
        <v>5093</v>
      </c>
      <c r="F5080" s="3">
        <v>10000</v>
      </c>
      <c r="G5080" s="34">
        <v>26.99</v>
      </c>
      <c r="H5080" s="3" t="s">
        <v>12</v>
      </c>
      <c r="I5080" s="3" t="s">
        <v>21</v>
      </c>
      <c r="J5080" s="3" t="s">
        <v>8165</v>
      </c>
      <c r="K5080" s="3" t="s">
        <v>8172</v>
      </c>
      <c r="L5080" s="3" t="s">
        <v>8169</v>
      </c>
      <c r="M5080" s="26">
        <v>45261</v>
      </c>
      <c r="N5080"/>
      <c r="O5080" s="3" t="s">
        <v>78</v>
      </c>
      <c r="P5080" s="34">
        <v>0</v>
      </c>
      <c r="Q5080" s="34">
        <v>607.29999999999995</v>
      </c>
      <c r="R5080" s="34">
        <v>-607.29999999999995</v>
      </c>
      <c r="S5080" s="36">
        <v>-1</v>
      </c>
      <c r="T5080" s="72" t="s">
        <v>78</v>
      </c>
      <c r="U5080" s="34" t="s">
        <v>78</v>
      </c>
      <c r="V5080" s="34" t="s">
        <v>78</v>
      </c>
      <c r="W5080" s="34" t="s">
        <v>78</v>
      </c>
      <c r="X5080" s="36" t="s">
        <v>78</v>
      </c>
      <c r="Y5080" s="36" t="str">
        <f>IFERROR(VLOOKUP(A5080,'Pivot price tier'!$C$8:$L$2270,10,0),"")</f>
        <v/>
      </c>
      <c r="Z5080" s="36" t="str">
        <f>IFERROR(VLOOKUP(A5080,'Pivot price tier by size'!$D$8:$M$2491,10,0),"")</f>
        <v/>
      </c>
      <c r="AA5080" s="36" t="str">
        <f>IFERROR(VLOOKUP(A5080,'Pivot category'!$B$8:$I$2216,8,0),"")</f>
        <v/>
      </c>
      <c r="AB5080" s="3" t="str">
        <f t="shared" si="1"/>
        <v>Bottom 5%</v>
      </c>
      <c r="AC5080"/>
      <c r="AD5080" s="34" t="s">
        <v>16461</v>
      </c>
      <c r="AE5080" s="34" t="s">
        <v>13941</v>
      </c>
    </row>
    <row r="5081" spans="1:31" hidden="1" x14ac:dyDescent="0.25">
      <c r="A5081" t="s">
        <v>5747</v>
      </c>
      <c r="B5081" t="s">
        <v>1353</v>
      </c>
      <c r="C5081" s="3" t="s">
        <v>32</v>
      </c>
      <c r="D5081" s="3" t="s">
        <v>3693</v>
      </c>
      <c r="E5081" s="3">
        <v>0</v>
      </c>
      <c r="F5081" s="3">
        <v>7000</v>
      </c>
      <c r="G5081" s="34">
        <v>27.99</v>
      </c>
      <c r="H5081" s="3" t="s">
        <v>29</v>
      </c>
      <c r="I5081" s="3" t="s">
        <v>21</v>
      </c>
      <c r="J5081" s="3" t="s">
        <v>8168</v>
      </c>
      <c r="K5081" s="3" t="s">
        <v>8170</v>
      </c>
      <c r="L5081" s="3" t="s">
        <v>8166</v>
      </c>
      <c r="M5081" s="26" t="s">
        <v>13723</v>
      </c>
      <c r="N5081"/>
      <c r="O5081" s="3" t="s">
        <v>78</v>
      </c>
      <c r="P5081" s="34">
        <v>0</v>
      </c>
      <c r="Q5081" s="34">
        <v>161.94</v>
      </c>
      <c r="R5081" s="34">
        <v>-161.94</v>
      </c>
      <c r="S5081" s="36">
        <v>-1</v>
      </c>
      <c r="T5081" s="72" t="s">
        <v>78</v>
      </c>
      <c r="U5081" s="34">
        <v>0</v>
      </c>
      <c r="V5081" s="34">
        <v>4702.32</v>
      </c>
      <c r="W5081" s="34">
        <v>-4702.32</v>
      </c>
      <c r="X5081" s="36">
        <v>-1</v>
      </c>
      <c r="Y5081" s="36" t="str">
        <f>IFERROR(VLOOKUP(A5081,'Pivot price tier'!$C$8:$L$2270,10,0),"")</f>
        <v/>
      </c>
      <c r="Z5081" s="36" t="str">
        <f>IFERROR(VLOOKUP(A5081,'Pivot price tier by size'!$D$8:$M$2491,10,0),"")</f>
        <v/>
      </c>
      <c r="AA5081" s="36" t="str">
        <f>IFERROR(VLOOKUP(A5081,'Pivot category'!$B$8:$I$2216,8,0),"")</f>
        <v/>
      </c>
      <c r="AB5081" s="3" t="str">
        <f t="shared" si="1"/>
        <v>Bottom 5%</v>
      </c>
      <c r="AC5081"/>
      <c r="AD5081" s="34" t="s">
        <v>16460</v>
      </c>
      <c r="AE5081" s="34" t="s">
        <v>13953</v>
      </c>
    </row>
    <row r="5082" spans="1:31" hidden="1" x14ac:dyDescent="0.25">
      <c r="A5082" t="s">
        <v>7507</v>
      </c>
      <c r="B5082" t="s">
        <v>13017</v>
      </c>
      <c r="C5082" s="3" t="s">
        <v>36</v>
      </c>
      <c r="D5082" s="3" t="s">
        <v>3696</v>
      </c>
      <c r="E5082" s="3" t="s">
        <v>5093</v>
      </c>
      <c r="F5082" s="3">
        <v>5000</v>
      </c>
      <c r="G5082" s="34">
        <v>5.09</v>
      </c>
      <c r="H5082" s="3" t="s">
        <v>28</v>
      </c>
      <c r="I5082" s="3" t="s">
        <v>13</v>
      </c>
      <c r="J5082" s="3" t="s">
        <v>8165</v>
      </c>
      <c r="K5082" s="3" t="s">
        <v>8172</v>
      </c>
      <c r="L5082" s="3" t="s">
        <v>8169</v>
      </c>
      <c r="M5082" s="26">
        <v>45474</v>
      </c>
      <c r="N5082"/>
      <c r="O5082" s="3" t="s">
        <v>78</v>
      </c>
      <c r="P5082" s="34">
        <v>0</v>
      </c>
      <c r="Q5082" s="34">
        <v>30.54</v>
      </c>
      <c r="R5082" s="34">
        <v>-30.54</v>
      </c>
      <c r="S5082" s="36">
        <v>-1</v>
      </c>
      <c r="T5082" s="72" t="s">
        <v>78</v>
      </c>
      <c r="U5082" s="34" t="s">
        <v>78</v>
      </c>
      <c r="V5082" s="34" t="s">
        <v>78</v>
      </c>
      <c r="W5082" s="34" t="s">
        <v>78</v>
      </c>
      <c r="X5082" s="36" t="s">
        <v>78</v>
      </c>
      <c r="Y5082" s="36" t="str">
        <f>IFERROR(VLOOKUP(A5082,'Pivot price tier'!$C$8:$L$2270,10,0),"")</f>
        <v/>
      </c>
      <c r="Z5082" s="36" t="str">
        <f>IFERROR(VLOOKUP(A5082,'Pivot price tier by size'!$D$8:$M$2491,10,0),"")</f>
        <v/>
      </c>
      <c r="AA5082" s="36" t="str">
        <f>IFERROR(VLOOKUP(A5082,'Pivot category'!$B$8:$I$2216,8,0),"")</f>
        <v/>
      </c>
      <c r="AB5082" s="3" t="str">
        <f t="shared" si="1"/>
        <v>Bottom 5%</v>
      </c>
      <c r="AC5082"/>
      <c r="AD5082" s="34" t="s">
        <v>16461</v>
      </c>
      <c r="AE5082" s="34" t="s">
        <v>13944</v>
      </c>
    </row>
    <row r="5083" spans="1:31" hidden="1" x14ac:dyDescent="0.25">
      <c r="A5083" t="s">
        <v>7871</v>
      </c>
      <c r="B5083" t="s">
        <v>1355</v>
      </c>
      <c r="C5083" s="3" t="s">
        <v>38</v>
      </c>
      <c r="D5083" s="3" t="s">
        <v>3697</v>
      </c>
      <c r="E5083" s="3" t="s">
        <v>5093</v>
      </c>
      <c r="F5083" s="3">
        <v>7000</v>
      </c>
      <c r="G5083" s="34">
        <v>8.41</v>
      </c>
      <c r="H5083" s="3" t="s">
        <v>28</v>
      </c>
      <c r="I5083" s="3" t="s">
        <v>13</v>
      </c>
      <c r="J5083" s="3" t="s">
        <v>8165</v>
      </c>
      <c r="K5083" s="3" t="s">
        <v>8172</v>
      </c>
      <c r="L5083" s="3" t="s">
        <v>8169</v>
      </c>
      <c r="M5083" s="26" t="s">
        <v>13723</v>
      </c>
      <c r="N5083"/>
      <c r="O5083" s="3" t="s">
        <v>78</v>
      </c>
      <c r="P5083" s="34">
        <v>0</v>
      </c>
      <c r="Q5083" s="34">
        <v>67.28</v>
      </c>
      <c r="R5083" s="34">
        <v>-67.28</v>
      </c>
      <c r="S5083" s="36">
        <v>-1</v>
      </c>
      <c r="T5083" s="72" t="s">
        <v>78</v>
      </c>
      <c r="U5083" s="34">
        <v>0</v>
      </c>
      <c r="V5083" s="34">
        <v>50.46</v>
      </c>
      <c r="W5083" s="34">
        <v>-50.46</v>
      </c>
      <c r="X5083" s="36">
        <v>-1</v>
      </c>
      <c r="Y5083" s="36" t="str">
        <f>IFERROR(VLOOKUP(A5083,'Pivot price tier'!$C$8:$L$2270,10,0),"")</f>
        <v/>
      </c>
      <c r="Z5083" s="36" t="str">
        <f>IFERROR(VLOOKUP(A5083,'Pivot price tier by size'!$D$8:$M$2491,10,0),"")</f>
        <v/>
      </c>
      <c r="AA5083" s="36" t="str">
        <f>IFERROR(VLOOKUP(A5083,'Pivot category'!$B$8:$I$2216,8,0),"")</f>
        <v/>
      </c>
      <c r="AB5083" s="3" t="str">
        <f t="shared" si="1"/>
        <v>Bottom 5%</v>
      </c>
      <c r="AC5083"/>
      <c r="AD5083" s="34" t="s">
        <v>16461</v>
      </c>
      <c r="AE5083" s="34" t="s">
        <v>13944</v>
      </c>
    </row>
    <row r="5084" spans="1:31" hidden="1" x14ac:dyDescent="0.25">
      <c r="A5084" t="s">
        <v>6178</v>
      </c>
      <c r="B5084" t="s">
        <v>1356</v>
      </c>
      <c r="C5084" s="3" t="s">
        <v>32</v>
      </c>
      <c r="D5084" s="3" t="s">
        <v>3698</v>
      </c>
      <c r="E5084" s="3" t="s">
        <v>5141</v>
      </c>
      <c r="F5084" s="3">
        <v>7000</v>
      </c>
      <c r="G5084" s="34">
        <v>29.99</v>
      </c>
      <c r="H5084" s="3" t="s">
        <v>30</v>
      </c>
      <c r="I5084" s="3" t="s">
        <v>21</v>
      </c>
      <c r="J5084" s="3" t="s">
        <v>8165</v>
      </c>
      <c r="K5084" s="3" t="s">
        <v>8172</v>
      </c>
      <c r="L5084" s="3" t="s">
        <v>8169</v>
      </c>
      <c r="M5084" s="26" t="s">
        <v>13723</v>
      </c>
      <c r="N5084"/>
      <c r="O5084" s="3" t="s">
        <v>78</v>
      </c>
      <c r="P5084" s="34">
        <v>0</v>
      </c>
      <c r="Q5084" s="34">
        <v>59.98</v>
      </c>
      <c r="R5084" s="34">
        <v>-59.98</v>
      </c>
      <c r="S5084" s="36">
        <v>-1</v>
      </c>
      <c r="T5084" s="72" t="s">
        <v>78</v>
      </c>
      <c r="U5084" s="34" t="s">
        <v>78</v>
      </c>
      <c r="V5084" s="34" t="s">
        <v>78</v>
      </c>
      <c r="W5084" s="34" t="s">
        <v>78</v>
      </c>
      <c r="X5084" s="36" t="s">
        <v>78</v>
      </c>
      <c r="Y5084" s="36" t="str">
        <f>IFERROR(VLOOKUP(A5084,'Pivot price tier'!$C$8:$L$2270,10,0),"")</f>
        <v/>
      </c>
      <c r="Z5084" s="36" t="str">
        <f>IFERROR(VLOOKUP(A5084,'Pivot price tier by size'!$D$8:$M$2491,10,0),"")</f>
        <v/>
      </c>
      <c r="AA5084" s="36" t="str">
        <f>IFERROR(VLOOKUP(A5084,'Pivot category'!$B$8:$I$2216,8,0),"")</f>
        <v/>
      </c>
      <c r="AB5084" s="3" t="str">
        <f t="shared" si="1"/>
        <v>Bottom 5%</v>
      </c>
      <c r="AC5084"/>
      <c r="AD5084" s="34" t="s">
        <v>16461</v>
      </c>
      <c r="AE5084" s="34" t="s">
        <v>16523</v>
      </c>
    </row>
    <row r="5085" spans="1:31" hidden="1" x14ac:dyDescent="0.25">
      <c r="A5085" t="s">
        <v>6033</v>
      </c>
      <c r="B5085" t="s">
        <v>1361</v>
      </c>
      <c r="C5085" s="3" t="s">
        <v>32</v>
      </c>
      <c r="D5085" s="3" t="s">
        <v>3703</v>
      </c>
      <c r="E5085" s="3">
        <v>0</v>
      </c>
      <c r="F5085" s="3">
        <v>7000</v>
      </c>
      <c r="G5085" s="34">
        <v>52.97</v>
      </c>
      <c r="H5085" s="3" t="s">
        <v>27</v>
      </c>
      <c r="I5085" s="3" t="s">
        <v>15</v>
      </c>
      <c r="J5085" s="3" t="s">
        <v>8165</v>
      </c>
      <c r="K5085" s="3" t="s">
        <v>8172</v>
      </c>
      <c r="L5085" s="3" t="s">
        <v>8169</v>
      </c>
      <c r="M5085" s="26" t="s">
        <v>13723</v>
      </c>
      <c r="N5085"/>
      <c r="O5085" s="3" t="s">
        <v>78</v>
      </c>
      <c r="P5085" s="34">
        <v>0</v>
      </c>
      <c r="Q5085" s="34">
        <v>158.91</v>
      </c>
      <c r="R5085" s="34">
        <v>-158.91</v>
      </c>
      <c r="S5085" s="36">
        <v>-1</v>
      </c>
      <c r="T5085" s="72" t="s">
        <v>78</v>
      </c>
      <c r="U5085" s="34" t="s">
        <v>78</v>
      </c>
      <c r="V5085" s="34" t="s">
        <v>78</v>
      </c>
      <c r="W5085" s="34" t="s">
        <v>78</v>
      </c>
      <c r="X5085" s="36" t="s">
        <v>78</v>
      </c>
      <c r="Y5085" s="36" t="str">
        <f>IFERROR(VLOOKUP(A5085,'Pivot price tier'!$C$8:$L$2270,10,0),"")</f>
        <v/>
      </c>
      <c r="Z5085" s="36" t="str">
        <f>IFERROR(VLOOKUP(A5085,'Pivot price tier by size'!$D$8:$M$2491,10,0),"")</f>
        <v/>
      </c>
      <c r="AA5085" s="36" t="str">
        <f>IFERROR(VLOOKUP(A5085,'Pivot category'!$B$8:$I$2216,8,0),"")</f>
        <v/>
      </c>
      <c r="AB5085" s="3" t="str">
        <f t="shared" si="1"/>
        <v>Bottom 5%</v>
      </c>
      <c r="AC5085"/>
      <c r="AD5085" s="34" t="s">
        <v>11099</v>
      </c>
      <c r="AE5085" s="34" t="s">
        <v>16519</v>
      </c>
    </row>
    <row r="5086" spans="1:31" hidden="1" x14ac:dyDescent="0.25">
      <c r="A5086" t="s">
        <v>10337</v>
      </c>
      <c r="B5086" t="s">
        <v>10338</v>
      </c>
      <c r="C5086" s="3" t="s">
        <v>32</v>
      </c>
      <c r="D5086" s="3" t="s">
        <v>4782</v>
      </c>
      <c r="E5086" s="3" t="s">
        <v>5093</v>
      </c>
      <c r="F5086" s="3">
        <v>4000</v>
      </c>
      <c r="G5086" s="34">
        <v>26.69</v>
      </c>
      <c r="H5086" s="3" t="s">
        <v>27</v>
      </c>
      <c r="I5086" s="3" t="s">
        <v>21</v>
      </c>
      <c r="J5086" s="3" t="s">
        <v>8168</v>
      </c>
      <c r="K5086" s="3" t="s">
        <v>8172</v>
      </c>
      <c r="L5086" s="3" t="s">
        <v>8167</v>
      </c>
      <c r="M5086" s="26" t="s">
        <v>13723</v>
      </c>
      <c r="N5086"/>
      <c r="O5086" s="3" t="s">
        <v>78</v>
      </c>
      <c r="P5086" s="34">
        <v>0</v>
      </c>
      <c r="Q5086" s="34">
        <v>176.74</v>
      </c>
      <c r="R5086" s="34">
        <v>-176.74</v>
      </c>
      <c r="S5086" s="36">
        <v>-1</v>
      </c>
      <c r="T5086" s="72" t="s">
        <v>78</v>
      </c>
      <c r="U5086" s="34">
        <v>26.51</v>
      </c>
      <c r="V5086" s="34">
        <v>106.04</v>
      </c>
      <c r="W5086" s="34">
        <v>-79.53</v>
      </c>
      <c r="X5086" s="36">
        <v>-0.75</v>
      </c>
      <c r="Y5086" s="36" t="str">
        <f>IFERROR(VLOOKUP(A5086,'Pivot price tier'!$C$8:$L$2270,10,0),"")</f>
        <v/>
      </c>
      <c r="Z5086" s="36" t="str">
        <f>IFERROR(VLOOKUP(A5086,'Pivot price tier by size'!$D$8:$M$2491,10,0),"")</f>
        <v/>
      </c>
      <c r="AA5086" s="36" t="str">
        <f>IFERROR(VLOOKUP(A5086,'Pivot category'!$B$8:$I$2216,8,0),"")</f>
        <v/>
      </c>
      <c r="AB5086" s="3" t="str">
        <f t="shared" si="1"/>
        <v>Bottom 5%</v>
      </c>
      <c r="AC5086"/>
      <c r="AD5086" s="34" t="s">
        <v>11099</v>
      </c>
      <c r="AE5086" s="34" t="s">
        <v>16519</v>
      </c>
    </row>
    <row r="5087" spans="1:31" hidden="1" x14ac:dyDescent="0.25">
      <c r="A5087" t="s">
        <v>8988</v>
      </c>
      <c r="B5087" t="s">
        <v>8987</v>
      </c>
      <c r="C5087" s="3" t="s">
        <v>69</v>
      </c>
      <c r="D5087" s="3" t="s">
        <v>8593</v>
      </c>
      <c r="E5087" s="3" t="s">
        <v>5141</v>
      </c>
      <c r="F5087" s="3">
        <v>7000</v>
      </c>
      <c r="G5087" s="34">
        <v>1.79</v>
      </c>
      <c r="H5087" s="3" t="s">
        <v>28</v>
      </c>
      <c r="I5087" s="3" t="s">
        <v>70</v>
      </c>
      <c r="J5087" s="3" t="s">
        <v>8165</v>
      </c>
      <c r="K5087" s="3" t="s">
        <v>8172</v>
      </c>
      <c r="L5087" s="3" t="s">
        <v>8169</v>
      </c>
      <c r="M5087" s="26" t="s">
        <v>13723</v>
      </c>
      <c r="N5087"/>
      <c r="O5087" s="3" t="s">
        <v>78</v>
      </c>
      <c r="P5087" s="34">
        <v>0</v>
      </c>
      <c r="Q5087" s="34">
        <v>47.19</v>
      </c>
      <c r="R5087" s="34">
        <v>-47.19</v>
      </c>
      <c r="S5087" s="36">
        <v>-1</v>
      </c>
      <c r="T5087" s="72" t="s">
        <v>78</v>
      </c>
      <c r="U5087" s="34">
        <v>0</v>
      </c>
      <c r="V5087" s="34">
        <v>71.760000000000005</v>
      </c>
      <c r="W5087" s="34">
        <v>-71.760000000000005</v>
      </c>
      <c r="X5087" s="36">
        <v>-1</v>
      </c>
      <c r="Y5087" s="36" t="str">
        <f>IFERROR(VLOOKUP(A5087,'Pivot price tier'!$C$8:$L$2270,10,0),"")</f>
        <v/>
      </c>
      <c r="Z5087" s="36" t="str">
        <f>IFERROR(VLOOKUP(A5087,'Pivot price tier by size'!$D$8:$M$2491,10,0),"")</f>
        <v/>
      </c>
      <c r="AA5087" s="36" t="str">
        <f>IFERROR(VLOOKUP(A5087,'Pivot category'!$B$8:$I$2216,8,0),"")</f>
        <v/>
      </c>
      <c r="AB5087" s="3" t="str">
        <f t="shared" si="1"/>
        <v>Bottom 5%</v>
      </c>
      <c r="AC5087"/>
      <c r="AD5087" s="34" t="s">
        <v>16465</v>
      </c>
      <c r="AE5087" s="34" t="s">
        <v>16467</v>
      </c>
    </row>
    <row r="5088" spans="1:31" hidden="1" x14ac:dyDescent="0.25">
      <c r="A5088" t="s">
        <v>5950</v>
      </c>
      <c r="B5088" t="s">
        <v>1377</v>
      </c>
      <c r="C5088" s="3" t="s">
        <v>32</v>
      </c>
      <c r="D5088" s="3" t="s">
        <v>3720</v>
      </c>
      <c r="E5088" s="3" t="s">
        <v>5093</v>
      </c>
      <c r="F5088" s="3">
        <v>7000</v>
      </c>
      <c r="G5088" s="34">
        <v>11.99</v>
      </c>
      <c r="H5088" s="3" t="s">
        <v>28</v>
      </c>
      <c r="I5088" s="3" t="s">
        <v>19</v>
      </c>
      <c r="J5088" s="3" t="s">
        <v>8168</v>
      </c>
      <c r="K5088" s="3" t="s">
        <v>8170</v>
      </c>
      <c r="L5088" s="3" t="s">
        <v>8166</v>
      </c>
      <c r="M5088" s="26" t="s">
        <v>13723</v>
      </c>
      <c r="N5088"/>
      <c r="O5088" s="3" t="s">
        <v>78</v>
      </c>
      <c r="P5088" s="34">
        <v>0</v>
      </c>
      <c r="Q5088" s="34">
        <v>11.99</v>
      </c>
      <c r="R5088" s="34">
        <v>-11.99</v>
      </c>
      <c r="S5088" s="36">
        <v>-1</v>
      </c>
      <c r="T5088" s="72" t="s">
        <v>78</v>
      </c>
      <c r="U5088" s="34">
        <v>0</v>
      </c>
      <c r="V5088" s="34">
        <v>35.97</v>
      </c>
      <c r="W5088" s="34">
        <v>-35.97</v>
      </c>
      <c r="X5088" s="36">
        <v>-1</v>
      </c>
      <c r="Y5088" s="36" t="str">
        <f>IFERROR(VLOOKUP(A5088,'Pivot price tier'!$C$8:$L$2270,10,0),"")</f>
        <v/>
      </c>
      <c r="Z5088" s="36" t="str">
        <f>IFERROR(VLOOKUP(A5088,'Pivot price tier by size'!$D$8:$M$2491,10,0),"")</f>
        <v/>
      </c>
      <c r="AA5088" s="36" t="str">
        <f>IFERROR(VLOOKUP(A5088,'Pivot category'!$B$8:$I$2216,8,0),"")</f>
        <v/>
      </c>
      <c r="AB5088" s="3" t="str">
        <f t="shared" si="1"/>
        <v>Bottom 5%</v>
      </c>
      <c r="AC5088"/>
      <c r="AD5088" s="34" t="s">
        <v>16491</v>
      </c>
      <c r="AE5088" s="34" t="s">
        <v>13975</v>
      </c>
    </row>
    <row r="5089" spans="1:31" hidden="1" x14ac:dyDescent="0.25">
      <c r="A5089" t="s">
        <v>6372</v>
      </c>
      <c r="B5089" t="s">
        <v>5332</v>
      </c>
      <c r="C5089" s="3" t="s">
        <v>32</v>
      </c>
      <c r="D5089" s="3" t="s">
        <v>5315</v>
      </c>
      <c r="E5089" s="3">
        <v>0</v>
      </c>
      <c r="F5089" s="3">
        <v>7000</v>
      </c>
      <c r="G5089" s="34">
        <v>10.79</v>
      </c>
      <c r="H5089" s="3" t="s">
        <v>8245</v>
      </c>
      <c r="I5089" s="3" t="s">
        <v>12204</v>
      </c>
      <c r="J5089" s="3" t="s">
        <v>8165</v>
      </c>
      <c r="K5089" s="3" t="s">
        <v>8164</v>
      </c>
      <c r="L5089" s="3" t="s">
        <v>8169</v>
      </c>
      <c r="M5089" s="26" t="s">
        <v>13723</v>
      </c>
      <c r="N5089"/>
      <c r="O5089" s="3" t="s">
        <v>78</v>
      </c>
      <c r="P5089" s="34">
        <v>0</v>
      </c>
      <c r="Q5089" s="34">
        <v>64.739999999999995</v>
      </c>
      <c r="R5089" s="34">
        <v>-64.739999999999995</v>
      </c>
      <c r="S5089" s="36">
        <v>-1</v>
      </c>
      <c r="T5089" s="72" t="s">
        <v>78</v>
      </c>
      <c r="U5089" s="34" t="s">
        <v>78</v>
      </c>
      <c r="V5089" s="34" t="s">
        <v>78</v>
      </c>
      <c r="W5089" s="34" t="s">
        <v>78</v>
      </c>
      <c r="X5089" s="36" t="s">
        <v>78</v>
      </c>
      <c r="Y5089" s="36" t="str">
        <f>IFERROR(VLOOKUP(A5089,'Pivot price tier'!$C$8:$L$2270,10,0),"")</f>
        <v/>
      </c>
      <c r="Z5089" s="36" t="str">
        <f>IFERROR(VLOOKUP(A5089,'Pivot price tier by size'!$D$8:$M$2491,10,0),"")</f>
        <v/>
      </c>
      <c r="AA5089" s="36" t="str">
        <f>IFERROR(VLOOKUP(A5089,'Pivot category'!$B$8:$I$2216,8,0),"")</f>
        <v/>
      </c>
      <c r="AB5089" s="3" t="str">
        <f t="shared" si="1"/>
        <v>Bottom 5%</v>
      </c>
      <c r="AC5089"/>
      <c r="AD5089" s="34" t="s">
        <v>11098</v>
      </c>
      <c r="AE5089" s="34" t="s">
        <v>16479</v>
      </c>
    </row>
    <row r="5090" spans="1:31" hidden="1" x14ac:dyDescent="0.25">
      <c r="A5090" t="s">
        <v>13801</v>
      </c>
      <c r="B5090" t="s">
        <v>13802</v>
      </c>
      <c r="C5090" s="3" t="s">
        <v>32</v>
      </c>
      <c r="D5090" s="3" t="s">
        <v>3740</v>
      </c>
      <c r="E5090" s="3" t="s">
        <v>5093</v>
      </c>
      <c r="F5090" s="3">
        <v>7000</v>
      </c>
      <c r="G5090" s="34">
        <v>37.99</v>
      </c>
      <c r="H5090" s="3" t="s">
        <v>12</v>
      </c>
      <c r="I5090" s="3" t="s">
        <v>23</v>
      </c>
      <c r="J5090" s="3" t="s">
        <v>8165</v>
      </c>
      <c r="K5090" s="3" t="s">
        <v>8170</v>
      </c>
      <c r="L5090" s="3" t="s">
        <v>8169</v>
      </c>
      <c r="M5090" s="26" t="s">
        <v>13723</v>
      </c>
      <c r="N5090"/>
      <c r="O5090" s="3" t="s">
        <v>78</v>
      </c>
      <c r="P5090" s="34">
        <v>0</v>
      </c>
      <c r="Q5090" s="34">
        <v>29195.21</v>
      </c>
      <c r="R5090" s="34">
        <v>-29195.21</v>
      </c>
      <c r="S5090" s="36">
        <v>-1</v>
      </c>
      <c r="T5090" s="72" t="s">
        <v>78</v>
      </c>
      <c r="U5090" s="34">
        <v>0</v>
      </c>
      <c r="V5090" s="34">
        <v>21084.45</v>
      </c>
      <c r="W5090" s="34">
        <v>-21084.45</v>
      </c>
      <c r="X5090" s="36">
        <v>-1</v>
      </c>
      <c r="Y5090" s="36" t="str">
        <f>IFERROR(VLOOKUP(A5090,'Pivot price tier'!$C$8:$L$2270,10,0),"")</f>
        <v/>
      </c>
      <c r="Z5090" s="36" t="str">
        <f>IFERROR(VLOOKUP(A5090,'Pivot price tier by size'!$D$8:$M$2491,10,0),"")</f>
        <v/>
      </c>
      <c r="AA5090" s="36" t="str">
        <f>IFERROR(VLOOKUP(A5090,'Pivot category'!$B$8:$I$2216,8,0),"")</f>
        <v/>
      </c>
      <c r="AB5090" s="3" t="str">
        <f t="shared" si="1"/>
        <v>Bottom 5%</v>
      </c>
      <c r="AC5090"/>
      <c r="AD5090" s="34" t="s">
        <v>16461</v>
      </c>
      <c r="AE5090" s="34" t="s">
        <v>13944</v>
      </c>
    </row>
    <row r="5091" spans="1:31" hidden="1" x14ac:dyDescent="0.25">
      <c r="A5091" t="s">
        <v>9009</v>
      </c>
      <c r="B5091" t="s">
        <v>9008</v>
      </c>
      <c r="C5091" s="3" t="s">
        <v>32</v>
      </c>
      <c r="D5091" s="3" t="s">
        <v>8236</v>
      </c>
      <c r="E5091" s="3" t="s">
        <v>5093</v>
      </c>
      <c r="F5091" s="3">
        <v>7000</v>
      </c>
      <c r="G5091" s="34">
        <v>8.09</v>
      </c>
      <c r="H5091" s="3" t="s">
        <v>30</v>
      </c>
      <c r="I5091" s="3" t="s">
        <v>17</v>
      </c>
      <c r="J5091" s="3" t="s">
        <v>8168</v>
      </c>
      <c r="K5091" s="3" t="s">
        <v>8172</v>
      </c>
      <c r="L5091" s="3" t="s">
        <v>8169</v>
      </c>
      <c r="M5091" s="26" t="s">
        <v>13723</v>
      </c>
      <c r="N5091"/>
      <c r="O5091" s="3" t="s">
        <v>78</v>
      </c>
      <c r="P5091" s="34">
        <v>0</v>
      </c>
      <c r="Q5091" s="34">
        <v>172.6</v>
      </c>
      <c r="R5091" s="34">
        <v>-172.6</v>
      </c>
      <c r="S5091" s="36">
        <v>-1</v>
      </c>
      <c r="T5091" s="72" t="s">
        <v>78</v>
      </c>
      <c r="U5091" s="34" t="s">
        <v>78</v>
      </c>
      <c r="V5091" s="34" t="s">
        <v>78</v>
      </c>
      <c r="W5091" s="34" t="s">
        <v>78</v>
      </c>
      <c r="X5091" s="36" t="s">
        <v>78</v>
      </c>
      <c r="Y5091" s="36" t="str">
        <f>IFERROR(VLOOKUP(A5091,'Pivot price tier'!$C$8:$L$2270,10,0),"")</f>
        <v/>
      </c>
      <c r="Z5091" s="36" t="str">
        <f>IFERROR(VLOOKUP(A5091,'Pivot price tier by size'!$D$8:$M$2491,10,0),"")</f>
        <v/>
      </c>
      <c r="AA5091" s="36" t="str">
        <f>IFERROR(VLOOKUP(A5091,'Pivot category'!$B$8:$I$2216,8,0),"")</f>
        <v/>
      </c>
      <c r="AB5091" s="3" t="str">
        <f t="shared" si="1"/>
        <v>Bottom 5%</v>
      </c>
      <c r="AC5091"/>
      <c r="AD5091" s="34" t="s">
        <v>16459</v>
      </c>
      <c r="AE5091" s="34" t="s">
        <v>13980</v>
      </c>
    </row>
    <row r="5092" spans="1:31" hidden="1" x14ac:dyDescent="0.25">
      <c r="A5092" t="s">
        <v>14282</v>
      </c>
      <c r="B5092" t="s">
        <v>14283</v>
      </c>
      <c r="C5092" s="3" t="s">
        <v>32</v>
      </c>
      <c r="D5092" s="3" t="s">
        <v>3742</v>
      </c>
      <c r="E5092" s="3" t="s">
        <v>5093</v>
      </c>
      <c r="F5092" s="3">
        <v>5000</v>
      </c>
      <c r="G5092" s="34">
        <v>38.619999999999997</v>
      </c>
      <c r="H5092" s="3" t="s">
        <v>12</v>
      </c>
      <c r="I5092" s="3" t="s">
        <v>23</v>
      </c>
      <c r="J5092" s="3" t="s">
        <v>8165</v>
      </c>
      <c r="K5092" s="3" t="s">
        <v>8172</v>
      </c>
      <c r="L5092" s="3" t="s">
        <v>8169</v>
      </c>
      <c r="M5092" s="26">
        <v>45658</v>
      </c>
      <c r="N5092"/>
      <c r="O5092" s="3" t="s">
        <v>78</v>
      </c>
      <c r="P5092" s="34">
        <v>0</v>
      </c>
      <c r="Q5092" s="34">
        <v>77.239999999999995</v>
      </c>
      <c r="R5092" s="34">
        <v>-77.239999999999995</v>
      </c>
      <c r="S5092" s="36">
        <v>-1</v>
      </c>
      <c r="T5092" s="72" t="s">
        <v>78</v>
      </c>
      <c r="U5092" s="34" t="s">
        <v>78</v>
      </c>
      <c r="V5092" s="34" t="s">
        <v>78</v>
      </c>
      <c r="W5092" s="34" t="s">
        <v>78</v>
      </c>
      <c r="X5092" s="36" t="s">
        <v>78</v>
      </c>
      <c r="Y5092" s="36" t="str">
        <f>IFERROR(VLOOKUP(A5092,'Pivot price tier'!$C$8:$L$2270,10,0),"")</f>
        <v/>
      </c>
      <c r="Z5092" s="36" t="str">
        <f>IFERROR(VLOOKUP(A5092,'Pivot price tier by size'!$D$8:$M$2491,10,0),"")</f>
        <v/>
      </c>
      <c r="AA5092" s="36" t="str">
        <f>IFERROR(VLOOKUP(A5092,'Pivot category'!$B$8:$I$2216,8,0),"")</f>
        <v/>
      </c>
      <c r="AB5092" s="3" t="str">
        <f t="shared" si="1"/>
        <v>Bottom 5%</v>
      </c>
      <c r="AC5092"/>
      <c r="AD5092" s="34" t="s">
        <v>16461</v>
      </c>
      <c r="AE5092" s="34" t="s">
        <v>13972</v>
      </c>
    </row>
    <row r="5093" spans="1:31" hidden="1" x14ac:dyDescent="0.25">
      <c r="A5093" t="s">
        <v>6163</v>
      </c>
      <c r="B5093" t="s">
        <v>1398</v>
      </c>
      <c r="C5093" s="3" t="s">
        <v>32</v>
      </c>
      <c r="D5093" s="3" t="s">
        <v>3743</v>
      </c>
      <c r="E5093" s="3" t="s">
        <v>5093</v>
      </c>
      <c r="F5093" s="3">
        <v>7000</v>
      </c>
      <c r="G5093" s="34">
        <v>38.99</v>
      </c>
      <c r="H5093" s="3" t="s">
        <v>12</v>
      </c>
      <c r="I5093" s="3" t="s">
        <v>23</v>
      </c>
      <c r="J5093" s="3" t="s">
        <v>8168</v>
      </c>
      <c r="K5093" s="3" t="s">
        <v>8172</v>
      </c>
      <c r="L5093" s="3" t="s">
        <v>8169</v>
      </c>
      <c r="M5093" s="26" t="s">
        <v>13723</v>
      </c>
      <c r="N5093"/>
      <c r="O5093" s="3">
        <v>2</v>
      </c>
      <c r="P5093" s="34">
        <v>0</v>
      </c>
      <c r="Q5093" s="34">
        <v>545.86</v>
      </c>
      <c r="R5093" s="34">
        <v>-545.86</v>
      </c>
      <c r="S5093" s="36">
        <v>-1</v>
      </c>
      <c r="T5093" s="72">
        <v>0</v>
      </c>
      <c r="U5093" s="34">
        <v>506.87</v>
      </c>
      <c r="V5093" s="34">
        <v>0</v>
      </c>
      <c r="W5093" s="34">
        <v>506.87</v>
      </c>
      <c r="X5093" s="36" t="s">
        <v>78</v>
      </c>
      <c r="Y5093" s="36" t="str">
        <f>IFERROR(VLOOKUP(A5093,'Pivot price tier'!$C$8:$L$2270,10,0),"")</f>
        <v/>
      </c>
      <c r="Z5093" s="36" t="str">
        <f>IFERROR(VLOOKUP(A5093,'Pivot price tier by size'!$D$8:$M$2491,10,0),"")</f>
        <v/>
      </c>
      <c r="AA5093" s="36" t="str">
        <f>IFERROR(VLOOKUP(A5093,'Pivot category'!$B$8:$I$2216,8,0),"")</f>
        <v/>
      </c>
      <c r="AB5093" s="3" t="str">
        <f t="shared" si="1"/>
        <v>Bottom 5%</v>
      </c>
      <c r="AC5093"/>
      <c r="AD5093" s="34" t="s">
        <v>16461</v>
      </c>
      <c r="AE5093" s="34" t="s">
        <v>13972</v>
      </c>
    </row>
    <row r="5094" spans="1:31" hidden="1" x14ac:dyDescent="0.25">
      <c r="A5094" t="s">
        <v>14380</v>
      </c>
      <c r="B5094" t="s">
        <v>14381</v>
      </c>
      <c r="C5094" s="3" t="s">
        <v>32</v>
      </c>
      <c r="D5094" s="3" t="s">
        <v>3745</v>
      </c>
      <c r="E5094" s="3" t="s">
        <v>5093</v>
      </c>
      <c r="F5094" s="3">
        <v>5000</v>
      </c>
      <c r="G5094" s="34">
        <v>36.89</v>
      </c>
      <c r="H5094" s="3" t="s">
        <v>12</v>
      </c>
      <c r="I5094" s="3" t="s">
        <v>23</v>
      </c>
      <c r="J5094" s="3" t="s">
        <v>8168</v>
      </c>
      <c r="K5094" s="3" t="s">
        <v>8172</v>
      </c>
      <c r="L5094" s="3" t="s">
        <v>8167</v>
      </c>
      <c r="M5094" s="26">
        <v>45689</v>
      </c>
      <c r="N5094"/>
      <c r="O5094" s="3">
        <v>1</v>
      </c>
      <c r="P5094" s="34">
        <v>0</v>
      </c>
      <c r="Q5094" s="34">
        <v>36.75</v>
      </c>
      <c r="R5094" s="34">
        <v>-36.75</v>
      </c>
      <c r="S5094" s="36">
        <v>-1</v>
      </c>
      <c r="T5094" s="72">
        <v>0</v>
      </c>
      <c r="U5094" s="34" t="s">
        <v>78</v>
      </c>
      <c r="V5094" s="34" t="s">
        <v>78</v>
      </c>
      <c r="W5094" s="34" t="s">
        <v>78</v>
      </c>
      <c r="X5094" s="36" t="s">
        <v>78</v>
      </c>
      <c r="Y5094" s="36" t="str">
        <f>IFERROR(VLOOKUP(A5094,'Pivot price tier'!$C$8:$L$2270,10,0),"")</f>
        <v/>
      </c>
      <c r="Z5094" s="36" t="str">
        <f>IFERROR(VLOOKUP(A5094,'Pivot price tier by size'!$D$8:$M$2491,10,0),"")</f>
        <v/>
      </c>
      <c r="AA5094" s="36" t="str">
        <f>IFERROR(VLOOKUP(A5094,'Pivot category'!$B$8:$I$2216,8,0),"")</f>
        <v/>
      </c>
      <c r="AB5094" s="3" t="str">
        <f t="shared" si="1"/>
        <v>Bottom 5%</v>
      </c>
      <c r="AC5094"/>
      <c r="AD5094" s="34" t="s">
        <v>16461</v>
      </c>
      <c r="AE5094" s="34" t="s">
        <v>13972</v>
      </c>
    </row>
    <row r="5095" spans="1:31" hidden="1" x14ac:dyDescent="0.25">
      <c r="A5095" t="s">
        <v>7579</v>
      </c>
      <c r="B5095" t="s">
        <v>1401</v>
      </c>
      <c r="C5095" s="3" t="s">
        <v>36</v>
      </c>
      <c r="D5095" s="3" t="s">
        <v>3748</v>
      </c>
      <c r="E5095" s="3" t="s">
        <v>5141</v>
      </c>
      <c r="F5095" s="3">
        <v>7000</v>
      </c>
      <c r="G5095" s="34">
        <v>14.39</v>
      </c>
      <c r="H5095" s="3" t="s">
        <v>26</v>
      </c>
      <c r="I5095" s="3" t="s">
        <v>17</v>
      </c>
      <c r="J5095" s="3" t="s">
        <v>8165</v>
      </c>
      <c r="K5095" s="3" t="s">
        <v>8172</v>
      </c>
      <c r="L5095" s="3" t="s">
        <v>8169</v>
      </c>
      <c r="M5095" s="26" t="s">
        <v>13723</v>
      </c>
      <c r="N5095"/>
      <c r="O5095" s="3" t="s">
        <v>78</v>
      </c>
      <c r="P5095" s="34">
        <v>0</v>
      </c>
      <c r="Q5095" s="34">
        <v>47.98</v>
      </c>
      <c r="R5095" s="34">
        <v>-47.98</v>
      </c>
      <c r="S5095" s="36">
        <v>-1</v>
      </c>
      <c r="T5095" s="72" t="s">
        <v>78</v>
      </c>
      <c r="U5095" s="34" t="s">
        <v>78</v>
      </c>
      <c r="V5095" s="34" t="s">
        <v>78</v>
      </c>
      <c r="W5095" s="34" t="s">
        <v>78</v>
      </c>
      <c r="X5095" s="36" t="s">
        <v>78</v>
      </c>
      <c r="Y5095" s="36" t="str">
        <f>IFERROR(VLOOKUP(A5095,'Pivot price tier'!$C$8:$L$2270,10,0),"")</f>
        <v/>
      </c>
      <c r="Z5095" s="36" t="str">
        <f>IFERROR(VLOOKUP(A5095,'Pivot price tier by size'!$D$8:$M$2491,10,0),"")</f>
        <v/>
      </c>
      <c r="AA5095" s="36" t="str">
        <f>IFERROR(VLOOKUP(A5095,'Pivot category'!$B$8:$I$2216,8,0),"")</f>
        <v/>
      </c>
      <c r="AB5095" s="3" t="str">
        <f t="shared" si="1"/>
        <v>Bottom 5%</v>
      </c>
      <c r="AC5095"/>
      <c r="AD5095" s="34" t="s">
        <v>11098</v>
      </c>
      <c r="AE5095" s="34" t="s">
        <v>13942</v>
      </c>
    </row>
    <row r="5096" spans="1:31" hidden="1" x14ac:dyDescent="0.25">
      <c r="A5096" t="s">
        <v>6077</v>
      </c>
      <c r="B5096" t="s">
        <v>13803</v>
      </c>
      <c r="C5096" s="3" t="s">
        <v>32</v>
      </c>
      <c r="D5096" s="3" t="s">
        <v>3755</v>
      </c>
      <c r="E5096" s="3">
        <v>0</v>
      </c>
      <c r="F5096" s="3">
        <v>7000</v>
      </c>
      <c r="G5096" s="34">
        <v>30.99</v>
      </c>
      <c r="H5096" s="3" t="s">
        <v>29</v>
      </c>
      <c r="I5096" s="3" t="s">
        <v>23</v>
      </c>
      <c r="J5096" s="3" t="s">
        <v>8165</v>
      </c>
      <c r="K5096" s="3" t="s">
        <v>8172</v>
      </c>
      <c r="L5096" s="3" t="s">
        <v>8169</v>
      </c>
      <c r="M5096" s="26" t="s">
        <v>13723</v>
      </c>
      <c r="N5096"/>
      <c r="O5096" s="3" t="s">
        <v>78</v>
      </c>
      <c r="P5096" s="34">
        <v>0</v>
      </c>
      <c r="Q5096" s="34">
        <v>0</v>
      </c>
      <c r="R5096" s="34">
        <v>0</v>
      </c>
      <c r="S5096" s="36" t="s">
        <v>78</v>
      </c>
      <c r="T5096" s="72" t="s">
        <v>78</v>
      </c>
      <c r="U5096" s="34" t="s">
        <v>78</v>
      </c>
      <c r="V5096" s="34" t="s">
        <v>78</v>
      </c>
      <c r="W5096" s="34" t="s">
        <v>78</v>
      </c>
      <c r="X5096" s="36" t="s">
        <v>78</v>
      </c>
      <c r="Y5096" s="36" t="str">
        <f>IFERROR(VLOOKUP(A5096,'Pivot price tier'!$C$8:$L$2270,10,0),"")</f>
        <v/>
      </c>
      <c r="Z5096" s="36" t="str">
        <f>IFERROR(VLOOKUP(A5096,'Pivot price tier by size'!$D$8:$M$2491,10,0),"")</f>
        <v/>
      </c>
      <c r="AA5096" s="36" t="str">
        <f>IFERROR(VLOOKUP(A5096,'Pivot category'!$B$8:$I$2216,8,0),"")</f>
        <v/>
      </c>
      <c r="AB5096" s="3" t="str">
        <f t="shared" si="1"/>
        <v>Bottom 5%</v>
      </c>
      <c r="AC5096"/>
      <c r="AD5096" s="34" t="s">
        <v>16461</v>
      </c>
      <c r="AE5096" s="34" t="s">
        <v>13951</v>
      </c>
    </row>
    <row r="5097" spans="1:31" hidden="1" x14ac:dyDescent="0.25">
      <c r="A5097" t="s">
        <v>9434</v>
      </c>
      <c r="B5097" t="s">
        <v>9435</v>
      </c>
      <c r="C5097" s="3" t="s">
        <v>32</v>
      </c>
      <c r="D5097" s="3" t="s">
        <v>9185</v>
      </c>
      <c r="E5097" s="3" t="s">
        <v>5095</v>
      </c>
      <c r="F5097" s="3">
        <v>7000</v>
      </c>
      <c r="G5097" s="34">
        <v>89.99</v>
      </c>
      <c r="H5097" s="3" t="s">
        <v>12486</v>
      </c>
      <c r="I5097" s="3" t="s">
        <v>15</v>
      </c>
      <c r="J5097" s="3" t="s">
        <v>8168</v>
      </c>
      <c r="K5097" s="3" t="s">
        <v>8164</v>
      </c>
      <c r="L5097" s="3" t="s">
        <v>68</v>
      </c>
      <c r="M5097" s="26" t="s">
        <v>13723</v>
      </c>
      <c r="N5097"/>
      <c r="O5097" s="3">
        <v>0</v>
      </c>
      <c r="P5097" s="34">
        <v>0</v>
      </c>
      <c r="Q5097" s="34">
        <v>3059.66</v>
      </c>
      <c r="R5097" s="34">
        <v>-3059.66</v>
      </c>
      <c r="S5097" s="36">
        <v>-1</v>
      </c>
      <c r="T5097" s="72" t="s">
        <v>78</v>
      </c>
      <c r="U5097" s="34">
        <v>719.92</v>
      </c>
      <c r="V5097" s="34">
        <v>629.92999999999995</v>
      </c>
      <c r="W5097" s="34">
        <v>89.990000000000009</v>
      </c>
      <c r="X5097" s="36">
        <v>0.14285714285714279</v>
      </c>
      <c r="Y5097" s="36" t="str">
        <f>IFERROR(VLOOKUP(A5097,'Pivot price tier'!$C$8:$L$2270,10,0),"")</f>
        <v>X</v>
      </c>
      <c r="Z5097" s="36" t="str">
        <f>IFERROR(VLOOKUP(A5097,'Pivot price tier by size'!$D$8:$M$2491,10,0),"")</f>
        <v>X</v>
      </c>
      <c r="AA5097" s="36" t="str">
        <f>IFERROR(VLOOKUP(A5097,'Pivot category'!$B$8:$I$2216,8,0),"")</f>
        <v>X</v>
      </c>
      <c r="AB5097" s="3" t="str">
        <f t="shared" si="1"/>
        <v>Bottom 5%</v>
      </c>
      <c r="AC5097"/>
      <c r="AD5097" s="34" t="s">
        <v>16465</v>
      </c>
      <c r="AE5097" s="34" t="s">
        <v>16467</v>
      </c>
    </row>
    <row r="5098" spans="1:31" hidden="1" x14ac:dyDescent="0.25">
      <c r="A5098" t="s">
        <v>6688</v>
      </c>
      <c r="B5098" t="s">
        <v>13027</v>
      </c>
      <c r="C5098" s="3" t="s">
        <v>32</v>
      </c>
      <c r="D5098" s="3" t="s">
        <v>4826</v>
      </c>
      <c r="E5098" s="3" t="s">
        <v>5093</v>
      </c>
      <c r="F5098" s="3">
        <v>9000</v>
      </c>
      <c r="G5098" s="34">
        <v>74.989999999999995</v>
      </c>
      <c r="H5098" s="3" t="s">
        <v>12486</v>
      </c>
      <c r="I5098" s="3" t="s">
        <v>15</v>
      </c>
      <c r="J5098" s="3" t="s">
        <v>8165</v>
      </c>
      <c r="K5098" s="3" t="s">
        <v>8172</v>
      </c>
      <c r="L5098" s="3" t="s">
        <v>8169</v>
      </c>
      <c r="M5098" s="26">
        <v>45474</v>
      </c>
      <c r="N5098"/>
      <c r="O5098" s="3" t="s">
        <v>78</v>
      </c>
      <c r="P5098" s="34">
        <v>0</v>
      </c>
      <c r="Q5098" s="34">
        <v>674.91</v>
      </c>
      <c r="R5098" s="34">
        <v>-674.91</v>
      </c>
      <c r="S5098" s="36">
        <v>-1</v>
      </c>
      <c r="T5098" s="72" t="s">
        <v>78</v>
      </c>
      <c r="U5098" s="34">
        <v>0</v>
      </c>
      <c r="V5098" s="34">
        <v>74.989999999999995</v>
      </c>
      <c r="W5098" s="34">
        <v>-74.989999999999995</v>
      </c>
      <c r="X5098" s="36">
        <v>-1</v>
      </c>
      <c r="Y5098" s="36" t="str">
        <f>IFERROR(VLOOKUP(A5098,'Pivot price tier'!$C$8:$L$2270,10,0),"")</f>
        <v/>
      </c>
      <c r="Z5098" s="36" t="str">
        <f>IFERROR(VLOOKUP(A5098,'Pivot price tier by size'!$D$8:$M$2491,10,0),"")</f>
        <v/>
      </c>
      <c r="AA5098" s="36" t="str">
        <f>IFERROR(VLOOKUP(A5098,'Pivot category'!$B$8:$I$2216,8,0),"")</f>
        <v/>
      </c>
      <c r="AB5098" s="3" t="str">
        <f t="shared" si="1"/>
        <v>Bottom 5%</v>
      </c>
      <c r="AC5098"/>
      <c r="AD5098" s="34" t="s">
        <v>16461</v>
      </c>
      <c r="AE5098" s="34" t="s">
        <v>13944</v>
      </c>
    </row>
    <row r="5099" spans="1:31" hidden="1" x14ac:dyDescent="0.25">
      <c r="A5099" t="s">
        <v>13574</v>
      </c>
      <c r="B5099" t="s">
        <v>13575</v>
      </c>
      <c r="C5099" s="3" t="s">
        <v>32</v>
      </c>
      <c r="D5099" s="3" t="s">
        <v>8178</v>
      </c>
      <c r="E5099" s="3" t="s">
        <v>5093</v>
      </c>
      <c r="F5099" s="3">
        <v>5000</v>
      </c>
      <c r="G5099" s="34">
        <v>161.37</v>
      </c>
      <c r="H5099" s="3" t="s">
        <v>30</v>
      </c>
      <c r="I5099" s="3" t="s">
        <v>74</v>
      </c>
      <c r="J5099" s="3" t="s">
        <v>8165</v>
      </c>
      <c r="K5099" s="3" t="s">
        <v>8172</v>
      </c>
      <c r="L5099" s="3" t="s">
        <v>8169</v>
      </c>
      <c r="M5099" s="26">
        <v>45597</v>
      </c>
      <c r="N5099"/>
      <c r="O5099" s="3" t="s">
        <v>78</v>
      </c>
      <c r="P5099" s="34">
        <v>0</v>
      </c>
      <c r="Q5099" s="34">
        <v>161.37</v>
      </c>
      <c r="R5099" s="34">
        <v>-161.37</v>
      </c>
      <c r="S5099" s="36">
        <v>-1</v>
      </c>
      <c r="T5099" s="72" t="s">
        <v>78</v>
      </c>
      <c r="U5099" s="34" t="s">
        <v>78</v>
      </c>
      <c r="V5099" s="34" t="s">
        <v>78</v>
      </c>
      <c r="W5099" s="34" t="s">
        <v>78</v>
      </c>
      <c r="X5099" s="36" t="s">
        <v>78</v>
      </c>
      <c r="Y5099" s="36" t="str">
        <f>IFERROR(VLOOKUP(A5099,'Pivot price tier'!$C$8:$L$2270,10,0),"")</f>
        <v/>
      </c>
      <c r="Z5099" s="36" t="str">
        <f>IFERROR(VLOOKUP(A5099,'Pivot price tier by size'!$D$8:$M$2491,10,0),"")</f>
        <v/>
      </c>
      <c r="AA5099" s="36" t="str">
        <f>IFERROR(VLOOKUP(A5099,'Pivot category'!$B$8:$I$2216,8,0),"")</f>
        <v/>
      </c>
      <c r="AB5099" s="3" t="str">
        <f t="shared" si="1"/>
        <v>Bottom 5%</v>
      </c>
      <c r="AC5099"/>
      <c r="AD5099" s="34" t="s">
        <v>16461</v>
      </c>
      <c r="AE5099" s="34" t="s">
        <v>13951</v>
      </c>
    </row>
    <row r="5100" spans="1:31" hidden="1" x14ac:dyDescent="0.25">
      <c r="A5100" t="s">
        <v>10531</v>
      </c>
      <c r="B5100" t="s">
        <v>14125</v>
      </c>
      <c r="C5100" s="3" t="s">
        <v>32</v>
      </c>
      <c r="D5100" s="3" t="s">
        <v>8177</v>
      </c>
      <c r="E5100" s="3" t="s">
        <v>5093</v>
      </c>
      <c r="F5100" s="3">
        <v>5000</v>
      </c>
      <c r="G5100" s="34">
        <v>56.07</v>
      </c>
      <c r="H5100" s="3" t="s">
        <v>30</v>
      </c>
      <c r="I5100" s="3" t="s">
        <v>15</v>
      </c>
      <c r="J5100" s="3" t="s">
        <v>8165</v>
      </c>
      <c r="K5100" s="3" t="s">
        <v>8172</v>
      </c>
      <c r="L5100" s="3" t="s">
        <v>8169</v>
      </c>
      <c r="M5100" s="26" t="s">
        <v>13723</v>
      </c>
      <c r="N5100"/>
      <c r="O5100" s="3" t="s">
        <v>78</v>
      </c>
      <c r="P5100" s="34">
        <v>0</v>
      </c>
      <c r="Q5100" s="34">
        <v>56.07</v>
      </c>
      <c r="R5100" s="34">
        <v>-56.07</v>
      </c>
      <c r="S5100" s="36">
        <v>-1</v>
      </c>
      <c r="T5100" s="72" t="s">
        <v>78</v>
      </c>
      <c r="U5100" s="34">
        <v>0</v>
      </c>
      <c r="V5100" s="34">
        <v>93.45</v>
      </c>
      <c r="W5100" s="34">
        <v>-93.45</v>
      </c>
      <c r="X5100" s="36">
        <v>-1</v>
      </c>
      <c r="Y5100" s="36" t="str">
        <f>IFERROR(VLOOKUP(A5100,'Pivot price tier'!$C$8:$L$2270,10,0),"")</f>
        <v/>
      </c>
      <c r="Z5100" s="36" t="str">
        <f>IFERROR(VLOOKUP(A5100,'Pivot price tier by size'!$D$8:$M$2491,10,0),"")</f>
        <v/>
      </c>
      <c r="AA5100" s="36" t="str">
        <f>IFERROR(VLOOKUP(A5100,'Pivot category'!$B$8:$I$2216,8,0),"")</f>
        <v/>
      </c>
      <c r="AB5100" s="3" t="str">
        <f t="shared" si="1"/>
        <v>Bottom 5%</v>
      </c>
      <c r="AC5100"/>
      <c r="AD5100" s="34" t="s">
        <v>16461</v>
      </c>
      <c r="AE5100" s="34" t="s">
        <v>13951</v>
      </c>
    </row>
    <row r="5101" spans="1:31" hidden="1" x14ac:dyDescent="0.25">
      <c r="A5101" t="s">
        <v>11040</v>
      </c>
      <c r="B5101" t="s">
        <v>11041</v>
      </c>
      <c r="C5101" s="3" t="s">
        <v>32</v>
      </c>
      <c r="D5101" s="3" t="s">
        <v>10866</v>
      </c>
      <c r="E5101" s="3" t="s">
        <v>5093</v>
      </c>
      <c r="F5101" s="3">
        <v>10000</v>
      </c>
      <c r="G5101" s="34">
        <v>79.989999999999995</v>
      </c>
      <c r="H5101" s="3" t="s">
        <v>12</v>
      </c>
      <c r="I5101" s="3" t="s">
        <v>15</v>
      </c>
      <c r="J5101" s="3" t="s">
        <v>8165</v>
      </c>
      <c r="K5101" s="3" t="s">
        <v>8164</v>
      </c>
      <c r="L5101" s="3" t="s">
        <v>8169</v>
      </c>
      <c r="M5101" s="26" t="s">
        <v>13723</v>
      </c>
      <c r="N5101"/>
      <c r="O5101" s="3" t="s">
        <v>78</v>
      </c>
      <c r="P5101" s="34">
        <v>0</v>
      </c>
      <c r="Q5101" s="34">
        <v>1279.8399999999999</v>
      </c>
      <c r="R5101" s="34">
        <v>-1279.8399999999999</v>
      </c>
      <c r="S5101" s="36">
        <v>-1</v>
      </c>
      <c r="T5101" s="72" t="s">
        <v>78</v>
      </c>
      <c r="U5101" s="34">
        <v>0</v>
      </c>
      <c r="V5101" s="34">
        <v>239.97</v>
      </c>
      <c r="W5101" s="34">
        <v>-239.97</v>
      </c>
      <c r="X5101" s="36">
        <v>-1</v>
      </c>
      <c r="Y5101" s="36" t="str">
        <f>IFERROR(VLOOKUP(A5101,'Pivot price tier'!$C$8:$L$2270,10,0),"")</f>
        <v/>
      </c>
      <c r="Z5101" s="36" t="str">
        <f>IFERROR(VLOOKUP(A5101,'Pivot price tier by size'!$D$8:$M$2491,10,0),"")</f>
        <v/>
      </c>
      <c r="AA5101" s="36" t="str">
        <f>IFERROR(VLOOKUP(A5101,'Pivot category'!$B$8:$I$2216,8,0),"")</f>
        <v/>
      </c>
      <c r="AB5101" s="3" t="str">
        <f t="shared" si="1"/>
        <v>Bottom 5%</v>
      </c>
      <c r="AC5101"/>
      <c r="AD5101" s="34" t="s">
        <v>11100</v>
      </c>
      <c r="AE5101" s="34" t="s">
        <v>16585</v>
      </c>
    </row>
    <row r="5102" spans="1:31" hidden="1" x14ac:dyDescent="0.25">
      <c r="A5102" t="s">
        <v>11508</v>
      </c>
      <c r="B5102" t="s">
        <v>12394</v>
      </c>
      <c r="C5102" s="3" t="s">
        <v>32</v>
      </c>
      <c r="D5102" s="3" t="s">
        <v>11409</v>
      </c>
      <c r="E5102" s="3" t="s">
        <v>5093</v>
      </c>
      <c r="F5102" s="3">
        <v>10000</v>
      </c>
      <c r="G5102" s="34">
        <v>79.989999999999995</v>
      </c>
      <c r="H5102" s="3" t="s">
        <v>12</v>
      </c>
      <c r="I5102" s="3" t="s">
        <v>15</v>
      </c>
      <c r="J5102" s="3" t="s">
        <v>8165</v>
      </c>
      <c r="K5102" s="3" t="s">
        <v>8164</v>
      </c>
      <c r="L5102" s="3" t="s">
        <v>8169</v>
      </c>
      <c r="M5102" s="26">
        <v>45261</v>
      </c>
      <c r="N5102"/>
      <c r="O5102" s="3" t="s">
        <v>78</v>
      </c>
      <c r="P5102" s="34">
        <v>0</v>
      </c>
      <c r="Q5102" s="34">
        <v>3359.58</v>
      </c>
      <c r="R5102" s="34">
        <v>-3359.58</v>
      </c>
      <c r="S5102" s="36">
        <v>-1</v>
      </c>
      <c r="T5102" s="72" t="s">
        <v>78</v>
      </c>
      <c r="U5102" s="34">
        <v>0</v>
      </c>
      <c r="V5102" s="34">
        <v>319.95999999999998</v>
      </c>
      <c r="W5102" s="34">
        <v>-319.95999999999998</v>
      </c>
      <c r="X5102" s="36">
        <v>-1</v>
      </c>
      <c r="Y5102" s="36" t="str">
        <f>IFERROR(VLOOKUP(A5102,'Pivot price tier'!$C$8:$L$2270,10,0),"")</f>
        <v/>
      </c>
      <c r="Z5102" s="36" t="str">
        <f>IFERROR(VLOOKUP(A5102,'Pivot price tier by size'!$D$8:$M$2491,10,0),"")</f>
        <v/>
      </c>
      <c r="AA5102" s="36" t="str">
        <f>IFERROR(VLOOKUP(A5102,'Pivot category'!$B$8:$I$2216,8,0),"")</f>
        <v/>
      </c>
      <c r="AB5102" s="3" t="str">
        <f t="shared" si="1"/>
        <v>Bottom 5%</v>
      </c>
      <c r="AC5102"/>
      <c r="AD5102" s="34" t="s">
        <v>11100</v>
      </c>
      <c r="AE5102" s="34" t="s">
        <v>16585</v>
      </c>
    </row>
    <row r="5103" spans="1:31" hidden="1" x14ac:dyDescent="0.25">
      <c r="A5103" t="s">
        <v>13032</v>
      </c>
      <c r="B5103" t="s">
        <v>13033</v>
      </c>
      <c r="C5103" s="3" t="s">
        <v>32</v>
      </c>
      <c r="D5103" s="3" t="s">
        <v>3768</v>
      </c>
      <c r="E5103" s="3" t="s">
        <v>5093</v>
      </c>
      <c r="F5103" s="3">
        <v>1000</v>
      </c>
      <c r="G5103" s="34">
        <v>12.59</v>
      </c>
      <c r="H5103" s="3" t="s">
        <v>12</v>
      </c>
      <c r="I5103" s="3" t="s">
        <v>17</v>
      </c>
      <c r="J5103" s="3" t="s">
        <v>8165</v>
      </c>
      <c r="K5103" s="3" t="s">
        <v>8164</v>
      </c>
      <c r="L5103" s="3" t="s">
        <v>8169</v>
      </c>
      <c r="M5103" s="26">
        <v>45474</v>
      </c>
      <c r="N5103"/>
      <c r="O5103" s="3" t="s">
        <v>78</v>
      </c>
      <c r="P5103" s="34">
        <v>0</v>
      </c>
      <c r="Q5103" s="34">
        <v>12.59</v>
      </c>
      <c r="R5103" s="34">
        <v>-12.59</v>
      </c>
      <c r="S5103" s="36">
        <v>-1</v>
      </c>
      <c r="T5103" s="72" t="s">
        <v>78</v>
      </c>
      <c r="U5103" s="34" t="s">
        <v>78</v>
      </c>
      <c r="V5103" s="34" t="s">
        <v>78</v>
      </c>
      <c r="W5103" s="34" t="s">
        <v>78</v>
      </c>
      <c r="X5103" s="36" t="s">
        <v>78</v>
      </c>
      <c r="Y5103" s="36" t="str">
        <f>IFERROR(VLOOKUP(A5103,'Pivot price tier'!$C$8:$L$2270,10,0),"")</f>
        <v/>
      </c>
      <c r="Z5103" s="36" t="str">
        <f>IFERROR(VLOOKUP(A5103,'Pivot price tier by size'!$D$8:$M$2491,10,0),"")</f>
        <v/>
      </c>
      <c r="AA5103" s="36" t="str">
        <f>IFERROR(VLOOKUP(A5103,'Pivot category'!$B$8:$I$2216,8,0),"")</f>
        <v/>
      </c>
      <c r="AB5103" s="3" t="str">
        <f t="shared" si="1"/>
        <v>Bottom 5%</v>
      </c>
      <c r="AC5103"/>
      <c r="AD5103" s="34" t="s">
        <v>11097</v>
      </c>
      <c r="AE5103" s="34" t="s">
        <v>13981</v>
      </c>
    </row>
    <row r="5104" spans="1:31" hidden="1" x14ac:dyDescent="0.25">
      <c r="A5104" t="s">
        <v>15504</v>
      </c>
      <c r="B5104" t="s">
        <v>13034</v>
      </c>
      <c r="C5104" s="3" t="s">
        <v>36</v>
      </c>
      <c r="D5104" s="3" t="s">
        <v>4863</v>
      </c>
      <c r="E5104" s="3" t="s">
        <v>5093</v>
      </c>
      <c r="F5104" s="3">
        <v>8000</v>
      </c>
      <c r="G5104" s="34">
        <v>21.99</v>
      </c>
      <c r="H5104" s="3" t="s">
        <v>27</v>
      </c>
      <c r="I5104" s="3" t="s">
        <v>19</v>
      </c>
      <c r="J5104" s="3" t="s">
        <v>8168</v>
      </c>
      <c r="K5104" s="3" t="s">
        <v>8185</v>
      </c>
      <c r="L5104" s="3" t="s">
        <v>8166</v>
      </c>
      <c r="M5104" s="26">
        <v>45474</v>
      </c>
      <c r="N5104"/>
      <c r="O5104" s="3" t="s">
        <v>78</v>
      </c>
      <c r="P5104" s="34">
        <v>0</v>
      </c>
      <c r="Q5104" s="34">
        <v>637.71</v>
      </c>
      <c r="R5104" s="34">
        <v>-637.71</v>
      </c>
      <c r="S5104" s="36">
        <v>-1</v>
      </c>
      <c r="T5104" s="72" t="s">
        <v>78</v>
      </c>
      <c r="U5104" s="34">
        <v>0</v>
      </c>
      <c r="V5104" s="34">
        <v>3892.23</v>
      </c>
      <c r="W5104" s="34">
        <v>-3892.23</v>
      </c>
      <c r="X5104" s="36">
        <v>-1</v>
      </c>
      <c r="Y5104" s="36" t="str">
        <f>IFERROR(VLOOKUP(A5104,'Pivot price tier'!$C$8:$L$2270,10,0),"")</f>
        <v/>
      </c>
      <c r="Z5104" s="36" t="str">
        <f>IFERROR(VLOOKUP(A5104,'Pivot price tier by size'!$D$8:$M$2491,10,0),"")</f>
        <v/>
      </c>
      <c r="AA5104" s="36" t="str">
        <f>IFERROR(VLOOKUP(A5104,'Pivot category'!$B$8:$I$2216,8,0),"")</f>
        <v/>
      </c>
      <c r="AB5104" s="3" t="str">
        <f t="shared" si="1"/>
        <v>Bottom 5%</v>
      </c>
      <c r="AC5104"/>
      <c r="AD5104" s="34" t="s">
        <v>16459</v>
      </c>
      <c r="AE5104" s="34" t="s">
        <v>13949</v>
      </c>
    </row>
    <row r="5105" spans="1:31" hidden="1" x14ac:dyDescent="0.25">
      <c r="A5105" t="s">
        <v>9442</v>
      </c>
      <c r="B5105" t="s">
        <v>9443</v>
      </c>
      <c r="C5105" s="3" t="s">
        <v>69</v>
      </c>
      <c r="D5105" s="3" t="s">
        <v>8311</v>
      </c>
      <c r="E5105" s="3">
        <v>0</v>
      </c>
      <c r="F5105" s="3">
        <v>7000</v>
      </c>
      <c r="G5105" s="34">
        <v>5.39</v>
      </c>
      <c r="H5105" s="3" t="s">
        <v>8245</v>
      </c>
      <c r="I5105" s="3" t="s">
        <v>12205</v>
      </c>
      <c r="J5105" s="3" t="s">
        <v>8165</v>
      </c>
      <c r="K5105" s="3" t="s">
        <v>8172</v>
      </c>
      <c r="L5105" s="3" t="s">
        <v>8169</v>
      </c>
      <c r="M5105" s="26" t="s">
        <v>13723</v>
      </c>
      <c r="N5105"/>
      <c r="O5105" s="3" t="s">
        <v>78</v>
      </c>
      <c r="P5105" s="34">
        <v>0</v>
      </c>
      <c r="Q5105" s="34">
        <v>0</v>
      </c>
      <c r="R5105" s="34">
        <v>0</v>
      </c>
      <c r="S5105" s="36" t="s">
        <v>78</v>
      </c>
      <c r="T5105" s="72" t="s">
        <v>78</v>
      </c>
      <c r="U5105" s="34" t="s">
        <v>78</v>
      </c>
      <c r="V5105" s="34" t="s">
        <v>78</v>
      </c>
      <c r="W5105" s="34" t="s">
        <v>78</v>
      </c>
      <c r="X5105" s="36" t="s">
        <v>78</v>
      </c>
      <c r="Y5105" s="36" t="str">
        <f>IFERROR(VLOOKUP(A5105,'Pivot price tier'!$C$8:$L$2270,10,0),"")</f>
        <v/>
      </c>
      <c r="Z5105" s="36" t="str">
        <f>IFERROR(VLOOKUP(A5105,'Pivot price tier by size'!$D$8:$M$2491,10,0),"")</f>
        <v/>
      </c>
      <c r="AA5105" s="36" t="str">
        <f>IFERROR(VLOOKUP(A5105,'Pivot category'!$B$8:$I$2216,8,0),"")</f>
        <v/>
      </c>
      <c r="AB5105" s="3" t="str">
        <f t="shared" si="1"/>
        <v>Bottom 5%</v>
      </c>
      <c r="AC5105"/>
      <c r="AD5105" s="34" t="s">
        <v>11097</v>
      </c>
      <c r="AE5105" s="34" t="s">
        <v>13964</v>
      </c>
    </row>
    <row r="5106" spans="1:31" hidden="1" x14ac:dyDescent="0.25">
      <c r="A5106" t="s">
        <v>12654</v>
      </c>
      <c r="B5106" t="s">
        <v>1420</v>
      </c>
      <c r="C5106" s="3" t="s">
        <v>32</v>
      </c>
      <c r="D5106" s="3" t="s">
        <v>3772</v>
      </c>
      <c r="E5106" s="3" t="s">
        <v>5095</v>
      </c>
      <c r="F5106" s="3">
        <v>7000</v>
      </c>
      <c r="G5106" s="34">
        <v>17.989999999999998</v>
      </c>
      <c r="H5106" s="3" t="s">
        <v>12486</v>
      </c>
      <c r="I5106" s="3" t="s">
        <v>17</v>
      </c>
      <c r="J5106" s="3" t="s">
        <v>8168</v>
      </c>
      <c r="K5106" s="3" t="s">
        <v>8172</v>
      </c>
      <c r="L5106" s="3" t="s">
        <v>8167</v>
      </c>
      <c r="M5106" s="26" t="s">
        <v>13723</v>
      </c>
      <c r="N5106"/>
      <c r="O5106" s="3">
        <v>1</v>
      </c>
      <c r="P5106" s="34">
        <v>0</v>
      </c>
      <c r="Q5106" s="34">
        <v>389.87</v>
      </c>
      <c r="R5106" s="34">
        <v>-389.87</v>
      </c>
      <c r="S5106" s="36">
        <v>-1</v>
      </c>
      <c r="T5106" s="72">
        <v>0</v>
      </c>
      <c r="U5106" s="34">
        <v>0</v>
      </c>
      <c r="V5106" s="34">
        <v>0</v>
      </c>
      <c r="W5106" s="34">
        <v>0</v>
      </c>
      <c r="X5106" s="36" t="s">
        <v>78</v>
      </c>
      <c r="Y5106" s="36" t="str">
        <f>IFERROR(VLOOKUP(A5106,'Pivot price tier'!$C$8:$L$2270,10,0),"")</f>
        <v/>
      </c>
      <c r="Z5106" s="36" t="str">
        <f>IFERROR(VLOOKUP(A5106,'Pivot price tier by size'!$D$8:$M$2491,10,0),"")</f>
        <v/>
      </c>
      <c r="AA5106" s="36" t="str">
        <f>IFERROR(VLOOKUP(A5106,'Pivot category'!$B$8:$I$2216,8,0),"")</f>
        <v/>
      </c>
      <c r="AB5106" s="3" t="str">
        <f t="shared" si="1"/>
        <v>Bottom 5%</v>
      </c>
      <c r="AC5106"/>
      <c r="AD5106" s="34" t="s">
        <v>16461</v>
      </c>
      <c r="AE5106" s="34" t="s">
        <v>16529</v>
      </c>
    </row>
    <row r="5107" spans="1:31" hidden="1" x14ac:dyDescent="0.25">
      <c r="A5107" t="s">
        <v>12395</v>
      </c>
      <c r="B5107" t="s">
        <v>12396</v>
      </c>
      <c r="C5107" s="3" t="s">
        <v>32</v>
      </c>
      <c r="D5107" s="3" t="s">
        <v>12108</v>
      </c>
      <c r="E5107" s="3" t="s">
        <v>5093</v>
      </c>
      <c r="F5107" s="3">
        <v>10000</v>
      </c>
      <c r="G5107" s="34">
        <v>159.99</v>
      </c>
      <c r="H5107" s="3" t="s">
        <v>12</v>
      </c>
      <c r="I5107" s="3" t="s">
        <v>74</v>
      </c>
      <c r="J5107" s="3" t="s">
        <v>8171</v>
      </c>
      <c r="K5107" s="3" t="s">
        <v>8176</v>
      </c>
      <c r="L5107" s="3" t="s">
        <v>68</v>
      </c>
      <c r="M5107" s="26">
        <v>45261</v>
      </c>
      <c r="N5107"/>
      <c r="O5107" s="3" t="s">
        <v>78</v>
      </c>
      <c r="P5107" s="34">
        <v>0</v>
      </c>
      <c r="Q5107" s="34">
        <v>15519.03</v>
      </c>
      <c r="R5107" s="34">
        <v>-15519.03</v>
      </c>
      <c r="S5107" s="36">
        <v>-1</v>
      </c>
      <c r="T5107" s="72" t="s">
        <v>78</v>
      </c>
      <c r="U5107" s="34">
        <v>0</v>
      </c>
      <c r="V5107" s="34">
        <v>7359.54</v>
      </c>
      <c r="W5107" s="34">
        <v>-7359.54</v>
      </c>
      <c r="X5107" s="36">
        <v>-1</v>
      </c>
      <c r="Y5107" s="36" t="str">
        <f>IFERROR(VLOOKUP(A5107,'Pivot price tier'!$C$8:$L$2270,10,0),"")</f>
        <v/>
      </c>
      <c r="Z5107" s="36" t="str">
        <f>IFERROR(VLOOKUP(A5107,'Pivot price tier by size'!$D$8:$M$2491,10,0),"")</f>
        <v/>
      </c>
      <c r="AA5107" s="36" t="str">
        <f>IFERROR(VLOOKUP(A5107,'Pivot category'!$B$8:$I$2216,8,0),"")</f>
        <v/>
      </c>
      <c r="AB5107" s="3" t="str">
        <f t="shared" si="1"/>
        <v>Bottom 5%</v>
      </c>
      <c r="AC5107"/>
      <c r="AD5107" s="34" t="s">
        <v>16461</v>
      </c>
      <c r="AE5107" s="34" t="s">
        <v>13944</v>
      </c>
    </row>
    <row r="5108" spans="1:31" hidden="1" x14ac:dyDescent="0.25">
      <c r="A5108" t="s">
        <v>6034</v>
      </c>
      <c r="B5108" t="s">
        <v>1426</v>
      </c>
      <c r="C5108" s="3" t="s">
        <v>32</v>
      </c>
      <c r="D5108" s="3" t="s">
        <v>3778</v>
      </c>
      <c r="E5108" s="3" t="s">
        <v>5093</v>
      </c>
      <c r="F5108" s="3">
        <v>7000</v>
      </c>
      <c r="G5108" s="34">
        <v>9.59</v>
      </c>
      <c r="H5108" s="3" t="s">
        <v>28</v>
      </c>
      <c r="I5108" s="3" t="s">
        <v>17</v>
      </c>
      <c r="J5108" s="3" t="s">
        <v>8165</v>
      </c>
      <c r="K5108" s="3" t="s">
        <v>8172</v>
      </c>
      <c r="L5108" s="3" t="s">
        <v>8169</v>
      </c>
      <c r="M5108" s="26" t="s">
        <v>13723</v>
      </c>
      <c r="N5108"/>
      <c r="O5108" s="3" t="s">
        <v>78</v>
      </c>
      <c r="P5108" s="34">
        <v>0</v>
      </c>
      <c r="Q5108" s="34">
        <v>0</v>
      </c>
      <c r="R5108" s="34">
        <v>0</v>
      </c>
      <c r="S5108" s="36" t="s">
        <v>78</v>
      </c>
      <c r="T5108" s="72" t="s">
        <v>78</v>
      </c>
      <c r="U5108" s="34">
        <v>0</v>
      </c>
      <c r="V5108" s="34">
        <v>0</v>
      </c>
      <c r="W5108" s="34">
        <v>0</v>
      </c>
      <c r="X5108" s="36" t="s">
        <v>78</v>
      </c>
      <c r="Y5108" s="36" t="str">
        <f>IFERROR(VLOOKUP(A5108,'Pivot price tier'!$C$8:$L$2270,10,0),"")</f>
        <v/>
      </c>
      <c r="Z5108" s="36" t="str">
        <f>IFERROR(VLOOKUP(A5108,'Pivot price tier by size'!$D$8:$M$2491,10,0),"")</f>
        <v/>
      </c>
      <c r="AA5108" s="36" t="str">
        <f>IFERROR(VLOOKUP(A5108,'Pivot category'!$B$8:$I$2216,8,0),"")</f>
        <v/>
      </c>
      <c r="AB5108" s="3" t="str">
        <f t="shared" si="1"/>
        <v>Bottom 5%</v>
      </c>
      <c r="AC5108"/>
      <c r="AD5108" s="34" t="s">
        <v>16463</v>
      </c>
      <c r="AE5108" s="34" t="s">
        <v>13957</v>
      </c>
    </row>
    <row r="5109" spans="1:31" hidden="1" x14ac:dyDescent="0.25">
      <c r="A5109" t="s">
        <v>6252</v>
      </c>
      <c r="B5109" t="s">
        <v>1430</v>
      </c>
      <c r="C5109" s="3" t="s">
        <v>32</v>
      </c>
      <c r="D5109" s="3" t="s">
        <v>3784</v>
      </c>
      <c r="E5109" s="3">
        <v>0</v>
      </c>
      <c r="F5109" s="3">
        <v>7000</v>
      </c>
      <c r="G5109" s="34">
        <v>27.99</v>
      </c>
      <c r="H5109" s="3" t="s">
        <v>29</v>
      </c>
      <c r="I5109" s="3" t="s">
        <v>21</v>
      </c>
      <c r="J5109" s="3" t="s">
        <v>8173</v>
      </c>
      <c r="K5109" s="3" t="s">
        <v>8172</v>
      </c>
      <c r="L5109" s="3" t="s">
        <v>8166</v>
      </c>
      <c r="M5109" s="26" t="s">
        <v>13723</v>
      </c>
      <c r="N5109"/>
      <c r="O5109" s="3" t="s">
        <v>78</v>
      </c>
      <c r="P5109" s="34">
        <v>0</v>
      </c>
      <c r="Q5109" s="34">
        <v>55.98</v>
      </c>
      <c r="R5109" s="34">
        <v>-55.98</v>
      </c>
      <c r="S5109" s="36">
        <v>-1</v>
      </c>
      <c r="T5109" s="72" t="s">
        <v>78</v>
      </c>
      <c r="U5109" s="34" t="s">
        <v>78</v>
      </c>
      <c r="V5109" s="34" t="s">
        <v>78</v>
      </c>
      <c r="W5109" s="34" t="s">
        <v>78</v>
      </c>
      <c r="X5109" s="36" t="s">
        <v>78</v>
      </c>
      <c r="Y5109" s="36" t="str">
        <f>IFERROR(VLOOKUP(A5109,'Pivot price tier'!$C$8:$L$2270,10,0),"")</f>
        <v/>
      </c>
      <c r="Z5109" s="36" t="str">
        <f>IFERROR(VLOOKUP(A5109,'Pivot price tier by size'!$D$8:$M$2491,10,0),"")</f>
        <v/>
      </c>
      <c r="AA5109" s="36" t="str">
        <f>IFERROR(VLOOKUP(A5109,'Pivot category'!$B$8:$I$2216,8,0),"")</f>
        <v/>
      </c>
      <c r="AB5109" s="3" t="str">
        <f t="shared" si="1"/>
        <v>Bottom 5%</v>
      </c>
      <c r="AC5109"/>
      <c r="AD5109" s="34" t="s">
        <v>16461</v>
      </c>
      <c r="AE5109" s="34" t="s">
        <v>13970</v>
      </c>
    </row>
    <row r="5110" spans="1:31" hidden="1" x14ac:dyDescent="0.25">
      <c r="A5110" t="s">
        <v>9334</v>
      </c>
      <c r="B5110" t="s">
        <v>9333</v>
      </c>
      <c r="C5110" s="3" t="s">
        <v>32</v>
      </c>
      <c r="D5110" s="3" t="s">
        <v>8278</v>
      </c>
      <c r="E5110" s="3" t="s">
        <v>5093</v>
      </c>
      <c r="F5110" s="3">
        <v>7000</v>
      </c>
      <c r="G5110" s="34">
        <v>40.19</v>
      </c>
      <c r="H5110" s="3" t="s">
        <v>27</v>
      </c>
      <c r="I5110" s="3" t="s">
        <v>15</v>
      </c>
      <c r="J5110" s="3" t="s">
        <v>8173</v>
      </c>
      <c r="K5110" s="3" t="s">
        <v>8172</v>
      </c>
      <c r="L5110" s="3" t="s">
        <v>8167</v>
      </c>
      <c r="M5110" s="26" t="s">
        <v>13723</v>
      </c>
      <c r="N5110"/>
      <c r="O5110" s="3" t="s">
        <v>78</v>
      </c>
      <c r="P5110" s="34">
        <v>0</v>
      </c>
      <c r="Q5110" s="34">
        <v>267.95999999999998</v>
      </c>
      <c r="R5110" s="34">
        <v>-267.95999999999998</v>
      </c>
      <c r="S5110" s="36">
        <v>-1</v>
      </c>
      <c r="T5110" s="72" t="s">
        <v>78</v>
      </c>
      <c r="U5110" s="34" t="s">
        <v>78</v>
      </c>
      <c r="V5110" s="34" t="s">
        <v>78</v>
      </c>
      <c r="W5110" s="34" t="s">
        <v>78</v>
      </c>
      <c r="X5110" s="36" t="s">
        <v>78</v>
      </c>
      <c r="Y5110" s="36" t="str">
        <f>IFERROR(VLOOKUP(A5110,'Pivot price tier'!$C$8:$L$2270,10,0),"")</f>
        <v/>
      </c>
      <c r="Z5110" s="36" t="str">
        <f>IFERROR(VLOOKUP(A5110,'Pivot price tier by size'!$D$8:$M$2491,10,0),"")</f>
        <v/>
      </c>
      <c r="AA5110" s="36" t="str">
        <f>IFERROR(VLOOKUP(A5110,'Pivot category'!$B$8:$I$2216,8,0),"")</f>
        <v/>
      </c>
      <c r="AB5110" s="3" t="str">
        <f t="shared" si="1"/>
        <v>Bottom 5%</v>
      </c>
      <c r="AC5110"/>
      <c r="AD5110" s="34" t="s">
        <v>11098</v>
      </c>
      <c r="AE5110" s="34" t="s">
        <v>13942</v>
      </c>
    </row>
    <row r="5111" spans="1:31" hidden="1" x14ac:dyDescent="0.25">
      <c r="A5111" t="s">
        <v>5648</v>
      </c>
      <c r="B5111" t="s">
        <v>1435</v>
      </c>
      <c r="C5111" s="3" t="s">
        <v>32</v>
      </c>
      <c r="D5111" s="3" t="s">
        <v>3789</v>
      </c>
      <c r="E5111" s="3">
        <v>0</v>
      </c>
      <c r="F5111" s="3">
        <v>7000</v>
      </c>
      <c r="G5111" s="34">
        <v>35.99</v>
      </c>
      <c r="H5111" s="3" t="s">
        <v>27</v>
      </c>
      <c r="I5111" s="3" t="s">
        <v>23</v>
      </c>
      <c r="J5111" s="3" t="s">
        <v>8165</v>
      </c>
      <c r="K5111" s="3" t="s">
        <v>8164</v>
      </c>
      <c r="L5111" s="3" t="s">
        <v>8169</v>
      </c>
      <c r="M5111" s="26" t="s">
        <v>13723</v>
      </c>
      <c r="N5111"/>
      <c r="O5111" s="3" t="s">
        <v>78</v>
      </c>
      <c r="P5111" s="34">
        <v>0</v>
      </c>
      <c r="Q5111" s="34">
        <v>35.99</v>
      </c>
      <c r="R5111" s="34">
        <v>-35.99</v>
      </c>
      <c r="S5111" s="36">
        <v>-1</v>
      </c>
      <c r="T5111" s="72" t="s">
        <v>78</v>
      </c>
      <c r="U5111" s="34" t="s">
        <v>78</v>
      </c>
      <c r="V5111" s="34" t="s">
        <v>78</v>
      </c>
      <c r="W5111" s="34" t="s">
        <v>78</v>
      </c>
      <c r="X5111" s="36" t="s">
        <v>78</v>
      </c>
      <c r="Y5111" s="36" t="str">
        <f>IFERROR(VLOOKUP(A5111,'Pivot price tier'!$C$8:$L$2270,10,0),"")</f>
        <v/>
      </c>
      <c r="Z5111" s="36" t="str">
        <f>IFERROR(VLOOKUP(A5111,'Pivot price tier by size'!$D$8:$M$2491,10,0),"")</f>
        <v/>
      </c>
      <c r="AA5111" s="36" t="str">
        <f>IFERROR(VLOOKUP(A5111,'Pivot category'!$B$8:$I$2216,8,0),"")</f>
        <v/>
      </c>
      <c r="AB5111" s="3" t="str">
        <f t="shared" si="1"/>
        <v>Bottom 5%</v>
      </c>
      <c r="AC5111"/>
      <c r="AD5111" s="34" t="s">
        <v>78</v>
      </c>
      <c r="AE5111" s="34" t="s">
        <v>78</v>
      </c>
    </row>
    <row r="5112" spans="1:31" hidden="1" x14ac:dyDescent="0.25">
      <c r="A5112" t="s">
        <v>13699</v>
      </c>
      <c r="B5112" t="s">
        <v>14740</v>
      </c>
      <c r="C5112" s="3" t="s">
        <v>69</v>
      </c>
      <c r="D5112" s="3" t="s">
        <v>10084</v>
      </c>
      <c r="E5112" s="3" t="s">
        <v>5093</v>
      </c>
      <c r="F5112" s="3">
        <v>10000</v>
      </c>
      <c r="G5112" s="34">
        <v>0.51</v>
      </c>
      <c r="H5112" s="3" t="s">
        <v>28</v>
      </c>
      <c r="I5112" s="3" t="s">
        <v>70</v>
      </c>
      <c r="J5112" s="3" t="s">
        <v>8168</v>
      </c>
      <c r="K5112" s="3" t="s">
        <v>8172</v>
      </c>
      <c r="L5112" s="3" t="s">
        <v>8169</v>
      </c>
      <c r="M5112" s="26">
        <v>45778</v>
      </c>
      <c r="N5112"/>
      <c r="O5112" s="3" t="s">
        <v>78</v>
      </c>
      <c r="P5112" s="34">
        <v>0</v>
      </c>
      <c r="Q5112" s="34">
        <v>0.51</v>
      </c>
      <c r="R5112" s="34">
        <v>-0.51</v>
      </c>
      <c r="S5112" s="36">
        <v>-1</v>
      </c>
      <c r="T5112" s="72" t="s">
        <v>78</v>
      </c>
      <c r="U5112" s="34">
        <v>60.69</v>
      </c>
      <c r="V5112" s="34">
        <v>61.2</v>
      </c>
      <c r="W5112" s="34">
        <v>-0.51000000000000512</v>
      </c>
      <c r="X5112" s="36">
        <v>-8.3333333333334147E-3</v>
      </c>
      <c r="Y5112" s="36" t="str">
        <f>IFERROR(VLOOKUP(A5112,'Pivot price tier'!$C$8:$L$2270,10,0),"")</f>
        <v/>
      </c>
      <c r="Z5112" s="36" t="str">
        <f>IFERROR(VLOOKUP(A5112,'Pivot price tier by size'!$D$8:$M$2491,10,0),"")</f>
        <v/>
      </c>
      <c r="AA5112" s="36" t="str">
        <f>IFERROR(VLOOKUP(A5112,'Pivot category'!$B$8:$I$2216,8,0),"")</f>
        <v/>
      </c>
      <c r="AB5112" s="3" t="str">
        <f t="shared" si="1"/>
        <v>Bottom 5%</v>
      </c>
      <c r="AC5112"/>
      <c r="AD5112" s="34" t="s">
        <v>11100</v>
      </c>
      <c r="AE5112" s="34" t="s">
        <v>13948</v>
      </c>
    </row>
    <row r="5113" spans="1:31" hidden="1" x14ac:dyDescent="0.25">
      <c r="A5113" t="s">
        <v>5570</v>
      </c>
      <c r="B5113" t="s">
        <v>1451</v>
      </c>
      <c r="C5113" s="3" t="s">
        <v>32</v>
      </c>
      <c r="D5113" s="3" t="s">
        <v>3808</v>
      </c>
      <c r="E5113" s="3" t="s">
        <v>5141</v>
      </c>
      <c r="F5113" s="3">
        <v>7000</v>
      </c>
      <c r="G5113" s="34">
        <v>10.79</v>
      </c>
      <c r="H5113" s="3" t="s">
        <v>26</v>
      </c>
      <c r="I5113" s="3" t="s">
        <v>17</v>
      </c>
      <c r="J5113" s="3" t="s">
        <v>8168</v>
      </c>
      <c r="K5113" s="3" t="s">
        <v>8164</v>
      </c>
      <c r="L5113" s="3" t="s">
        <v>8169</v>
      </c>
      <c r="M5113" s="26" t="s">
        <v>13723</v>
      </c>
      <c r="N5113"/>
      <c r="O5113" s="3" t="s">
        <v>78</v>
      </c>
      <c r="P5113" s="34">
        <v>0</v>
      </c>
      <c r="Q5113" s="34">
        <v>28.78</v>
      </c>
      <c r="R5113" s="34">
        <v>-28.78</v>
      </c>
      <c r="S5113" s="36">
        <v>-1</v>
      </c>
      <c r="T5113" s="72" t="s">
        <v>78</v>
      </c>
      <c r="U5113" s="34" t="s">
        <v>78</v>
      </c>
      <c r="V5113" s="34" t="s">
        <v>78</v>
      </c>
      <c r="W5113" s="34" t="s">
        <v>78</v>
      </c>
      <c r="X5113" s="36" t="s">
        <v>78</v>
      </c>
      <c r="Y5113" s="36" t="str">
        <f>IFERROR(VLOOKUP(A5113,'Pivot price tier'!$C$8:$L$2270,10,0),"")</f>
        <v/>
      </c>
      <c r="Z5113" s="36" t="str">
        <f>IFERROR(VLOOKUP(A5113,'Pivot price tier by size'!$D$8:$M$2491,10,0),"")</f>
        <v/>
      </c>
      <c r="AA5113" s="36" t="str">
        <f>IFERROR(VLOOKUP(A5113,'Pivot category'!$B$8:$I$2216,8,0),"")</f>
        <v/>
      </c>
      <c r="AB5113" s="3" t="str">
        <f t="shared" si="1"/>
        <v>Bottom 5%</v>
      </c>
      <c r="AC5113"/>
      <c r="AD5113" s="34" t="s">
        <v>16460</v>
      </c>
      <c r="AE5113" s="34" t="s">
        <v>13953</v>
      </c>
    </row>
    <row r="5114" spans="1:31" hidden="1" x14ac:dyDescent="0.25">
      <c r="A5114" t="s">
        <v>11164</v>
      </c>
      <c r="B5114" t="s">
        <v>10005</v>
      </c>
      <c r="C5114" s="3" t="s">
        <v>73</v>
      </c>
      <c r="D5114" s="3" t="s">
        <v>10075</v>
      </c>
      <c r="E5114" s="3">
        <v>0</v>
      </c>
      <c r="F5114" s="3">
        <v>7000</v>
      </c>
      <c r="G5114" s="34">
        <v>5.99</v>
      </c>
      <c r="H5114" s="3" t="s">
        <v>8245</v>
      </c>
      <c r="I5114" s="3" t="s">
        <v>12205</v>
      </c>
      <c r="J5114" s="3" t="s">
        <v>8168</v>
      </c>
      <c r="K5114" s="3" t="s">
        <v>8164</v>
      </c>
      <c r="L5114" s="3" t="s">
        <v>8169</v>
      </c>
      <c r="M5114" s="26" t="s">
        <v>13723</v>
      </c>
      <c r="N5114"/>
      <c r="O5114" s="3" t="s">
        <v>78</v>
      </c>
      <c r="P5114" s="34">
        <v>0</v>
      </c>
      <c r="Q5114" s="34">
        <v>4426.22</v>
      </c>
      <c r="R5114" s="34">
        <v>-4426.22</v>
      </c>
      <c r="S5114" s="36">
        <v>-1</v>
      </c>
      <c r="T5114" s="72" t="s">
        <v>78</v>
      </c>
      <c r="U5114" s="34">
        <v>0</v>
      </c>
      <c r="V5114" s="34">
        <v>3694.22</v>
      </c>
      <c r="W5114" s="34">
        <v>-3694.22</v>
      </c>
      <c r="X5114" s="36">
        <v>-1</v>
      </c>
      <c r="Y5114" s="36" t="str">
        <f>IFERROR(VLOOKUP(A5114,'Pivot price tier'!$C$8:$L$2270,10,0),"")</f>
        <v/>
      </c>
      <c r="Z5114" s="36" t="str">
        <f>IFERROR(VLOOKUP(A5114,'Pivot price tier by size'!$D$8:$M$2491,10,0),"")</f>
        <v/>
      </c>
      <c r="AA5114" s="36" t="str">
        <f>IFERROR(VLOOKUP(A5114,'Pivot category'!$B$8:$I$2216,8,0),"")</f>
        <v/>
      </c>
      <c r="AB5114" s="3" t="str">
        <f t="shared" si="1"/>
        <v>Bottom 5%</v>
      </c>
      <c r="AC5114"/>
      <c r="AD5114" s="34" t="s">
        <v>16460</v>
      </c>
      <c r="AE5114" s="34" t="s">
        <v>13953</v>
      </c>
    </row>
    <row r="5115" spans="1:31" hidden="1" x14ac:dyDescent="0.25">
      <c r="A5115" t="s">
        <v>6134</v>
      </c>
      <c r="B5115" t="s">
        <v>1466</v>
      </c>
      <c r="C5115" s="3" t="s">
        <v>32</v>
      </c>
      <c r="D5115" s="3" t="s">
        <v>3824</v>
      </c>
      <c r="E5115" s="3">
        <v>0</v>
      </c>
      <c r="F5115" s="3">
        <v>4000</v>
      </c>
      <c r="G5115" s="34">
        <v>11.83</v>
      </c>
      <c r="H5115" s="3" t="s">
        <v>27</v>
      </c>
      <c r="I5115" s="3" t="s">
        <v>17</v>
      </c>
      <c r="J5115" s="3" t="s">
        <v>8165</v>
      </c>
      <c r="K5115" s="3" t="s">
        <v>8172</v>
      </c>
      <c r="L5115" s="3" t="s">
        <v>8169</v>
      </c>
      <c r="M5115" s="26" t="s">
        <v>13723</v>
      </c>
      <c r="N5115"/>
      <c r="O5115" s="3" t="s">
        <v>78</v>
      </c>
      <c r="P5115" s="34">
        <v>0</v>
      </c>
      <c r="Q5115" s="34">
        <v>19.72</v>
      </c>
      <c r="R5115" s="34">
        <v>-19.72</v>
      </c>
      <c r="S5115" s="36">
        <v>-1</v>
      </c>
      <c r="T5115" s="72" t="s">
        <v>78</v>
      </c>
      <c r="U5115" s="34" t="s">
        <v>78</v>
      </c>
      <c r="V5115" s="34" t="s">
        <v>78</v>
      </c>
      <c r="W5115" s="34" t="s">
        <v>78</v>
      </c>
      <c r="X5115" s="36" t="s">
        <v>78</v>
      </c>
      <c r="Y5115" s="36" t="str">
        <f>IFERROR(VLOOKUP(A5115,'Pivot price tier'!$C$8:$L$2270,10,0),"")</f>
        <v/>
      </c>
      <c r="Z5115" s="36" t="str">
        <f>IFERROR(VLOOKUP(A5115,'Pivot price tier by size'!$D$8:$M$2491,10,0),"")</f>
        <v/>
      </c>
      <c r="AA5115" s="36" t="str">
        <f>IFERROR(VLOOKUP(A5115,'Pivot category'!$B$8:$I$2216,8,0),"")</f>
        <v/>
      </c>
      <c r="AB5115" s="3" t="str">
        <f t="shared" si="1"/>
        <v>Bottom 5%</v>
      </c>
      <c r="AC5115"/>
      <c r="AD5115" s="34" t="s">
        <v>16459</v>
      </c>
      <c r="AE5115" s="34" t="s">
        <v>13941</v>
      </c>
    </row>
    <row r="5116" spans="1:31" hidden="1" x14ac:dyDescent="0.25">
      <c r="A5116" t="s">
        <v>9288</v>
      </c>
      <c r="B5116" t="s">
        <v>9287</v>
      </c>
      <c r="C5116" s="3" t="s">
        <v>36</v>
      </c>
      <c r="D5116" s="3" t="s">
        <v>3825</v>
      </c>
      <c r="E5116" s="3" t="s">
        <v>5093</v>
      </c>
      <c r="F5116" s="3">
        <v>4000</v>
      </c>
      <c r="G5116" s="34">
        <v>10.79</v>
      </c>
      <c r="H5116" s="3" t="s">
        <v>27</v>
      </c>
      <c r="I5116" s="3" t="s">
        <v>17</v>
      </c>
      <c r="J5116" s="3" t="s">
        <v>8165</v>
      </c>
      <c r="K5116" s="3" t="s">
        <v>8172</v>
      </c>
      <c r="L5116" s="3" t="s">
        <v>8169</v>
      </c>
      <c r="M5116" s="26" t="s">
        <v>13723</v>
      </c>
      <c r="N5116"/>
      <c r="O5116" s="3" t="s">
        <v>78</v>
      </c>
      <c r="P5116" s="34">
        <v>0</v>
      </c>
      <c r="Q5116" s="34">
        <v>151.06</v>
      </c>
      <c r="R5116" s="34">
        <v>-151.06</v>
      </c>
      <c r="S5116" s="36">
        <v>-1</v>
      </c>
      <c r="T5116" s="72" t="s">
        <v>78</v>
      </c>
      <c r="U5116" s="34" t="s">
        <v>78</v>
      </c>
      <c r="V5116" s="34" t="s">
        <v>78</v>
      </c>
      <c r="W5116" s="34" t="s">
        <v>78</v>
      </c>
      <c r="X5116" s="36" t="s">
        <v>78</v>
      </c>
      <c r="Y5116" s="36" t="str">
        <f>IFERROR(VLOOKUP(A5116,'Pivot price tier'!$C$8:$L$2270,10,0),"")</f>
        <v/>
      </c>
      <c r="Z5116" s="36" t="str">
        <f>IFERROR(VLOOKUP(A5116,'Pivot price tier by size'!$D$8:$M$2491,10,0),"")</f>
        <v/>
      </c>
      <c r="AA5116" s="36" t="str">
        <f>IFERROR(VLOOKUP(A5116,'Pivot category'!$B$8:$I$2216,8,0),"")</f>
        <v/>
      </c>
      <c r="AB5116" s="3" t="str">
        <f t="shared" si="1"/>
        <v>Bottom 5%</v>
      </c>
      <c r="AC5116"/>
      <c r="AD5116" s="34" t="s">
        <v>16459</v>
      </c>
      <c r="AE5116" s="34" t="s">
        <v>13941</v>
      </c>
    </row>
    <row r="5117" spans="1:31" hidden="1" x14ac:dyDescent="0.25">
      <c r="A5117" t="s">
        <v>6133</v>
      </c>
      <c r="B5117" t="s">
        <v>1469</v>
      </c>
      <c r="C5117" s="3" t="s">
        <v>32</v>
      </c>
      <c r="D5117" s="3" t="s">
        <v>3828</v>
      </c>
      <c r="E5117" s="3">
        <v>0</v>
      </c>
      <c r="F5117" s="3">
        <v>4000</v>
      </c>
      <c r="G5117" s="34">
        <v>11.39</v>
      </c>
      <c r="H5117" s="3" t="s">
        <v>27</v>
      </c>
      <c r="I5117" s="3" t="s">
        <v>17</v>
      </c>
      <c r="J5117" s="3" t="s">
        <v>8165</v>
      </c>
      <c r="K5117" s="3" t="s">
        <v>8172</v>
      </c>
      <c r="L5117" s="3" t="s">
        <v>8169</v>
      </c>
      <c r="M5117" s="26" t="s">
        <v>13723</v>
      </c>
      <c r="N5117"/>
      <c r="O5117" s="3" t="s">
        <v>78</v>
      </c>
      <c r="P5117" s="34">
        <v>0</v>
      </c>
      <c r="Q5117" s="34">
        <v>300.01</v>
      </c>
      <c r="R5117" s="34">
        <v>-300.01</v>
      </c>
      <c r="S5117" s="36">
        <v>-1</v>
      </c>
      <c r="T5117" s="72" t="s">
        <v>78</v>
      </c>
      <c r="U5117" s="34" t="s">
        <v>78</v>
      </c>
      <c r="V5117" s="34" t="s">
        <v>78</v>
      </c>
      <c r="W5117" s="34" t="s">
        <v>78</v>
      </c>
      <c r="X5117" s="36" t="s">
        <v>78</v>
      </c>
      <c r="Y5117" s="36" t="str">
        <f>IFERROR(VLOOKUP(A5117,'Pivot price tier'!$C$8:$L$2270,10,0),"")</f>
        <v/>
      </c>
      <c r="Z5117" s="36" t="str">
        <f>IFERROR(VLOOKUP(A5117,'Pivot price tier by size'!$D$8:$M$2491,10,0),"")</f>
        <v/>
      </c>
      <c r="AA5117" s="36" t="str">
        <f>IFERROR(VLOOKUP(A5117,'Pivot category'!$B$8:$I$2216,8,0),"")</f>
        <v/>
      </c>
      <c r="AB5117" s="3" t="str">
        <f t="shared" si="1"/>
        <v>Bottom 5%</v>
      </c>
      <c r="AC5117"/>
      <c r="AD5117" s="34" t="s">
        <v>16459</v>
      </c>
      <c r="AE5117" s="34" t="s">
        <v>13941</v>
      </c>
    </row>
    <row r="5118" spans="1:31" hidden="1" x14ac:dyDescent="0.25">
      <c r="A5118" t="s">
        <v>6135</v>
      </c>
      <c r="B5118" t="s">
        <v>1470</v>
      </c>
      <c r="C5118" s="3" t="s">
        <v>32</v>
      </c>
      <c r="D5118" s="3" t="s">
        <v>3829</v>
      </c>
      <c r="E5118" s="3">
        <v>0</v>
      </c>
      <c r="F5118" s="3">
        <v>4000</v>
      </c>
      <c r="G5118" s="34">
        <v>11.39</v>
      </c>
      <c r="H5118" s="3" t="s">
        <v>27</v>
      </c>
      <c r="I5118" s="3" t="s">
        <v>17</v>
      </c>
      <c r="J5118" s="3" t="s">
        <v>8165</v>
      </c>
      <c r="K5118" s="3" t="s">
        <v>8172</v>
      </c>
      <c r="L5118" s="3" t="s">
        <v>8169</v>
      </c>
      <c r="M5118" s="26" t="s">
        <v>13723</v>
      </c>
      <c r="N5118"/>
      <c r="O5118" s="3" t="s">
        <v>78</v>
      </c>
      <c r="P5118" s="34">
        <v>0</v>
      </c>
      <c r="Q5118" s="34">
        <v>148.09</v>
      </c>
      <c r="R5118" s="34">
        <v>-148.09</v>
      </c>
      <c r="S5118" s="36">
        <v>-1</v>
      </c>
      <c r="T5118" s="72" t="s">
        <v>78</v>
      </c>
      <c r="U5118" s="34" t="s">
        <v>78</v>
      </c>
      <c r="V5118" s="34" t="s">
        <v>78</v>
      </c>
      <c r="W5118" s="34" t="s">
        <v>78</v>
      </c>
      <c r="X5118" s="36" t="s">
        <v>78</v>
      </c>
      <c r="Y5118" s="36" t="str">
        <f>IFERROR(VLOOKUP(A5118,'Pivot price tier'!$C$8:$L$2270,10,0),"")</f>
        <v/>
      </c>
      <c r="Z5118" s="36" t="str">
        <f>IFERROR(VLOOKUP(A5118,'Pivot price tier by size'!$D$8:$M$2491,10,0),"")</f>
        <v/>
      </c>
      <c r="AA5118" s="36" t="str">
        <f>IFERROR(VLOOKUP(A5118,'Pivot category'!$B$8:$I$2216,8,0),"")</f>
        <v/>
      </c>
      <c r="AB5118" s="3" t="str">
        <f t="shared" si="1"/>
        <v>Bottom 5%</v>
      </c>
      <c r="AC5118"/>
      <c r="AD5118" s="34" t="s">
        <v>16459</v>
      </c>
      <c r="AE5118" s="34" t="s">
        <v>13941</v>
      </c>
    </row>
    <row r="5119" spans="1:31" hidden="1" x14ac:dyDescent="0.25">
      <c r="A5119" t="s">
        <v>11945</v>
      </c>
      <c r="B5119" t="s">
        <v>14284</v>
      </c>
      <c r="C5119" s="3" t="s">
        <v>36</v>
      </c>
      <c r="D5119" s="3" t="s">
        <v>3831</v>
      </c>
      <c r="E5119" s="3" t="s">
        <v>5093</v>
      </c>
      <c r="F5119" s="3">
        <v>4000</v>
      </c>
      <c r="G5119" s="34">
        <v>8.39</v>
      </c>
      <c r="H5119" s="3" t="s">
        <v>26</v>
      </c>
      <c r="I5119" s="3" t="s">
        <v>13</v>
      </c>
      <c r="J5119" s="3" t="s">
        <v>8168</v>
      </c>
      <c r="K5119" s="3" t="s">
        <v>8172</v>
      </c>
      <c r="L5119" s="3" t="s">
        <v>8169</v>
      </c>
      <c r="M5119" s="26">
        <v>45658</v>
      </c>
      <c r="N5119"/>
      <c r="O5119" s="3" t="s">
        <v>78</v>
      </c>
      <c r="P5119" s="34">
        <v>0</v>
      </c>
      <c r="Q5119" s="34">
        <v>0</v>
      </c>
      <c r="R5119" s="34">
        <v>0</v>
      </c>
      <c r="S5119" s="36" t="s">
        <v>78</v>
      </c>
      <c r="T5119" s="72" t="s">
        <v>78</v>
      </c>
      <c r="U5119" s="34" t="s">
        <v>78</v>
      </c>
      <c r="V5119" s="34" t="s">
        <v>78</v>
      </c>
      <c r="W5119" s="34" t="s">
        <v>78</v>
      </c>
      <c r="X5119" s="36" t="s">
        <v>78</v>
      </c>
      <c r="Y5119" s="36" t="str">
        <f>IFERROR(VLOOKUP(A5119,'Pivot price tier'!$C$8:$L$2270,10,0),"")</f>
        <v/>
      </c>
      <c r="Z5119" s="36" t="str">
        <f>IFERROR(VLOOKUP(A5119,'Pivot price tier by size'!$D$8:$M$2491,10,0),"")</f>
        <v/>
      </c>
      <c r="AA5119" s="36" t="str">
        <f>IFERROR(VLOOKUP(A5119,'Pivot category'!$B$8:$I$2216,8,0),"")</f>
        <v/>
      </c>
      <c r="AB5119" s="3" t="str">
        <f t="shared" si="1"/>
        <v>Bottom 5%</v>
      </c>
      <c r="AC5119"/>
      <c r="AD5119" s="34" t="s">
        <v>16459</v>
      </c>
      <c r="AE5119" s="34" t="s">
        <v>13941</v>
      </c>
    </row>
    <row r="5120" spans="1:31" hidden="1" x14ac:dyDescent="0.25">
      <c r="A5120" t="s">
        <v>11510</v>
      </c>
      <c r="B5120" t="s">
        <v>13806</v>
      </c>
      <c r="C5120" s="3" t="s">
        <v>38</v>
      </c>
      <c r="D5120" s="3" t="s">
        <v>3832</v>
      </c>
      <c r="E5120" s="3" t="s">
        <v>5093</v>
      </c>
      <c r="F5120" s="3">
        <v>4000</v>
      </c>
      <c r="G5120" s="34">
        <v>12.59</v>
      </c>
      <c r="H5120" s="3" t="s">
        <v>26</v>
      </c>
      <c r="I5120" s="3" t="s">
        <v>13</v>
      </c>
      <c r="J5120" s="3" t="s">
        <v>8165</v>
      </c>
      <c r="K5120" s="3" t="s">
        <v>8172</v>
      </c>
      <c r="L5120" s="3" t="s">
        <v>8169</v>
      </c>
      <c r="M5120" s="26">
        <v>45597</v>
      </c>
      <c r="N5120"/>
      <c r="O5120" s="3" t="s">
        <v>78</v>
      </c>
      <c r="P5120" s="34">
        <v>0</v>
      </c>
      <c r="Q5120" s="34">
        <v>0</v>
      </c>
      <c r="R5120" s="34">
        <v>0</v>
      </c>
      <c r="S5120" s="36" t="s">
        <v>78</v>
      </c>
      <c r="T5120" s="72" t="s">
        <v>78</v>
      </c>
      <c r="U5120" s="34">
        <v>0</v>
      </c>
      <c r="V5120" s="34">
        <v>0</v>
      </c>
      <c r="W5120" s="34">
        <v>0</v>
      </c>
      <c r="X5120" s="36" t="s">
        <v>78</v>
      </c>
      <c r="Y5120" s="36" t="str">
        <f>IFERROR(VLOOKUP(A5120,'Pivot price tier'!$C$8:$L$2270,10,0),"")</f>
        <v/>
      </c>
      <c r="Z5120" s="36" t="str">
        <f>IFERROR(VLOOKUP(A5120,'Pivot price tier by size'!$D$8:$M$2491,10,0),"")</f>
        <v/>
      </c>
      <c r="AA5120" s="36" t="str">
        <f>IFERROR(VLOOKUP(A5120,'Pivot category'!$B$8:$I$2216,8,0),"")</f>
        <v/>
      </c>
      <c r="AB5120" s="3" t="str">
        <f t="shared" si="1"/>
        <v>Bottom 5%</v>
      </c>
      <c r="AC5120"/>
      <c r="AD5120" s="34" t="s">
        <v>16459</v>
      </c>
      <c r="AE5120" s="34" t="s">
        <v>13941</v>
      </c>
    </row>
    <row r="5121" spans="1:31" hidden="1" x14ac:dyDescent="0.25">
      <c r="A5121" t="s">
        <v>7488</v>
      </c>
      <c r="B5121" t="s">
        <v>1472</v>
      </c>
      <c r="C5121" s="3" t="s">
        <v>36</v>
      </c>
      <c r="D5121" s="3" t="s">
        <v>3833</v>
      </c>
      <c r="E5121" s="3" t="s">
        <v>5141</v>
      </c>
      <c r="F5121" s="3">
        <v>4000</v>
      </c>
      <c r="G5121" s="34">
        <v>8.39</v>
      </c>
      <c r="H5121" s="3" t="s">
        <v>26</v>
      </c>
      <c r="I5121" s="3" t="s">
        <v>13</v>
      </c>
      <c r="J5121" s="3" t="s">
        <v>8165</v>
      </c>
      <c r="K5121" s="3" t="s">
        <v>8172</v>
      </c>
      <c r="L5121" s="3" t="s">
        <v>8169</v>
      </c>
      <c r="M5121" s="26" t="s">
        <v>13723</v>
      </c>
      <c r="N5121"/>
      <c r="O5121" s="3" t="s">
        <v>78</v>
      </c>
      <c r="P5121" s="34">
        <v>0</v>
      </c>
      <c r="Q5121" s="34">
        <v>159.41</v>
      </c>
      <c r="R5121" s="34">
        <v>-159.41</v>
      </c>
      <c r="S5121" s="36">
        <v>-1</v>
      </c>
      <c r="T5121" s="72" t="s">
        <v>78</v>
      </c>
      <c r="U5121" s="34">
        <v>0</v>
      </c>
      <c r="V5121" s="34">
        <v>16.78</v>
      </c>
      <c r="W5121" s="34">
        <v>-16.78</v>
      </c>
      <c r="X5121" s="36">
        <v>-1</v>
      </c>
      <c r="Y5121" s="36" t="str">
        <f>IFERROR(VLOOKUP(A5121,'Pivot price tier'!$C$8:$L$2270,10,0),"")</f>
        <v/>
      </c>
      <c r="Z5121" s="36" t="str">
        <f>IFERROR(VLOOKUP(A5121,'Pivot price tier by size'!$D$8:$M$2491,10,0),"")</f>
        <v/>
      </c>
      <c r="AA5121" s="36" t="str">
        <f>IFERROR(VLOOKUP(A5121,'Pivot category'!$B$8:$I$2216,8,0),"")</f>
        <v/>
      </c>
      <c r="AB5121" s="3" t="str">
        <f t="shared" si="1"/>
        <v>Bottom 5%</v>
      </c>
      <c r="AC5121"/>
      <c r="AD5121" s="34" t="s">
        <v>16459</v>
      </c>
      <c r="AE5121" s="34" t="s">
        <v>13941</v>
      </c>
    </row>
    <row r="5122" spans="1:31" hidden="1" x14ac:dyDescent="0.25">
      <c r="A5122" t="s">
        <v>7867</v>
      </c>
      <c r="B5122" t="s">
        <v>1473</v>
      </c>
      <c r="C5122" s="3" t="s">
        <v>38</v>
      </c>
      <c r="D5122" s="3" t="s">
        <v>3834</v>
      </c>
      <c r="E5122" s="3" t="s">
        <v>5141</v>
      </c>
      <c r="F5122" s="3">
        <v>4000</v>
      </c>
      <c r="G5122" s="34">
        <v>12.59</v>
      </c>
      <c r="H5122" s="3" t="s">
        <v>26</v>
      </c>
      <c r="I5122" s="3" t="s">
        <v>13</v>
      </c>
      <c r="J5122" s="3" t="s">
        <v>8165</v>
      </c>
      <c r="K5122" s="3" t="s">
        <v>8172</v>
      </c>
      <c r="L5122" s="3" t="s">
        <v>8169</v>
      </c>
      <c r="M5122" s="26" t="s">
        <v>13723</v>
      </c>
      <c r="N5122"/>
      <c r="O5122" s="3" t="s">
        <v>78</v>
      </c>
      <c r="P5122" s="34">
        <v>0</v>
      </c>
      <c r="Q5122" s="34">
        <v>214.03</v>
      </c>
      <c r="R5122" s="34">
        <v>-214.03</v>
      </c>
      <c r="S5122" s="36">
        <v>-1</v>
      </c>
      <c r="T5122" s="72" t="s">
        <v>78</v>
      </c>
      <c r="U5122" s="34">
        <v>0</v>
      </c>
      <c r="V5122" s="34">
        <v>25.18</v>
      </c>
      <c r="W5122" s="34">
        <v>-25.18</v>
      </c>
      <c r="X5122" s="36">
        <v>-1</v>
      </c>
      <c r="Y5122" s="36" t="str">
        <f>IFERROR(VLOOKUP(A5122,'Pivot price tier'!$C$8:$L$2270,10,0),"")</f>
        <v/>
      </c>
      <c r="Z5122" s="36" t="str">
        <f>IFERROR(VLOOKUP(A5122,'Pivot price tier by size'!$D$8:$M$2491,10,0),"")</f>
        <v/>
      </c>
      <c r="AA5122" s="36" t="str">
        <f>IFERROR(VLOOKUP(A5122,'Pivot category'!$B$8:$I$2216,8,0),"")</f>
        <v/>
      </c>
      <c r="AB5122" s="3" t="str">
        <f t="shared" si="1"/>
        <v>Bottom 5%</v>
      </c>
      <c r="AC5122"/>
      <c r="AD5122" s="34" t="s">
        <v>16459</v>
      </c>
      <c r="AE5122" s="34" t="s">
        <v>13941</v>
      </c>
    </row>
    <row r="5123" spans="1:31" hidden="1" x14ac:dyDescent="0.25">
      <c r="A5123" t="s">
        <v>11165</v>
      </c>
      <c r="B5123" t="s">
        <v>1464</v>
      </c>
      <c r="C5123" s="3" t="s">
        <v>36</v>
      </c>
      <c r="D5123" s="3" t="s">
        <v>3822</v>
      </c>
      <c r="E5123" s="3">
        <v>0</v>
      </c>
      <c r="F5123" s="3">
        <v>4000</v>
      </c>
      <c r="G5123" s="34">
        <v>10.79</v>
      </c>
      <c r="H5123" s="3" t="s">
        <v>27</v>
      </c>
      <c r="I5123" s="3" t="s">
        <v>17</v>
      </c>
      <c r="J5123" s="3" t="s">
        <v>8168</v>
      </c>
      <c r="K5123" s="3" t="s">
        <v>8172</v>
      </c>
      <c r="L5123" s="3" t="s">
        <v>8169</v>
      </c>
      <c r="M5123" s="26" t="s">
        <v>13723</v>
      </c>
      <c r="N5123"/>
      <c r="O5123" s="3" t="s">
        <v>78</v>
      </c>
      <c r="P5123" s="34">
        <v>0</v>
      </c>
      <c r="Q5123" s="34">
        <v>258.95999999999998</v>
      </c>
      <c r="R5123" s="34">
        <v>-258.95999999999998</v>
      </c>
      <c r="S5123" s="36">
        <v>-1</v>
      </c>
      <c r="T5123" s="72" t="s">
        <v>78</v>
      </c>
      <c r="U5123" s="34">
        <v>129.47999999999999</v>
      </c>
      <c r="V5123" s="34">
        <v>0</v>
      </c>
      <c r="W5123" s="34">
        <v>129.47999999999999</v>
      </c>
      <c r="X5123" s="36" t="s">
        <v>78</v>
      </c>
      <c r="Y5123" s="36" t="str">
        <f>IFERROR(VLOOKUP(A5123,'Pivot price tier'!$C$8:$L$2270,10,0),"")</f>
        <v/>
      </c>
      <c r="Z5123" s="36" t="str">
        <f>IFERROR(VLOOKUP(A5123,'Pivot price tier by size'!$D$8:$M$2491,10,0),"")</f>
        <v/>
      </c>
      <c r="AA5123" s="36" t="str">
        <f>IFERROR(VLOOKUP(A5123,'Pivot category'!$B$8:$I$2216,8,0),"")</f>
        <v/>
      </c>
      <c r="AB5123" s="3" t="str">
        <f t="shared" ref="AB5123:AB5186" si="2">IF(P5123&lt;$AC$1,"Bottom 5%","")</f>
        <v>Bottom 5%</v>
      </c>
      <c r="AC5123"/>
      <c r="AD5123" s="34" t="s">
        <v>16459</v>
      </c>
      <c r="AE5123" s="34" t="s">
        <v>13941</v>
      </c>
    </row>
    <row r="5124" spans="1:31" hidden="1" x14ac:dyDescent="0.25">
      <c r="A5124" t="s">
        <v>6667</v>
      </c>
      <c r="B5124" t="s">
        <v>1501</v>
      </c>
      <c r="C5124" s="3" t="s">
        <v>32</v>
      </c>
      <c r="D5124" s="3" t="s">
        <v>3866</v>
      </c>
      <c r="E5124" s="3" t="s">
        <v>5095</v>
      </c>
      <c r="F5124" s="3">
        <v>9000</v>
      </c>
      <c r="G5124" s="34">
        <v>14.99</v>
      </c>
      <c r="H5124" s="3" t="s">
        <v>12486</v>
      </c>
      <c r="I5124" s="3" t="s">
        <v>17</v>
      </c>
      <c r="J5124" s="3" t="s">
        <v>8165</v>
      </c>
      <c r="K5124" s="3" t="s">
        <v>8172</v>
      </c>
      <c r="L5124" s="3" t="s">
        <v>8169</v>
      </c>
      <c r="M5124" s="26" t="s">
        <v>13723</v>
      </c>
      <c r="N5124"/>
      <c r="O5124" s="3" t="s">
        <v>78</v>
      </c>
      <c r="P5124" s="34">
        <v>0</v>
      </c>
      <c r="Q5124" s="34">
        <v>284.81</v>
      </c>
      <c r="R5124" s="34">
        <v>-284.81</v>
      </c>
      <c r="S5124" s="36">
        <v>-1</v>
      </c>
      <c r="T5124" s="72" t="s">
        <v>78</v>
      </c>
      <c r="U5124" s="34">
        <v>0</v>
      </c>
      <c r="V5124" s="34">
        <v>44.97</v>
      </c>
      <c r="W5124" s="34">
        <v>-44.97</v>
      </c>
      <c r="X5124" s="36">
        <v>-1</v>
      </c>
      <c r="Y5124" s="36" t="str">
        <f>IFERROR(VLOOKUP(A5124,'Pivot price tier'!$C$8:$L$2270,10,0),"")</f>
        <v/>
      </c>
      <c r="Z5124" s="36" t="str">
        <f>IFERROR(VLOOKUP(A5124,'Pivot price tier by size'!$D$8:$M$2491,10,0),"")</f>
        <v/>
      </c>
      <c r="AA5124" s="36" t="str">
        <f>IFERROR(VLOOKUP(A5124,'Pivot category'!$B$8:$I$2216,8,0),"")</f>
        <v/>
      </c>
      <c r="AB5124" s="3" t="str">
        <f t="shared" si="2"/>
        <v>Bottom 5%</v>
      </c>
      <c r="AC5124"/>
      <c r="AD5124" s="34" t="s">
        <v>16461</v>
      </c>
      <c r="AE5124" s="34" t="s">
        <v>13944</v>
      </c>
    </row>
    <row r="5125" spans="1:31" hidden="1" x14ac:dyDescent="0.25">
      <c r="A5125" t="s">
        <v>6668</v>
      </c>
      <c r="B5125" t="s">
        <v>1497</v>
      </c>
      <c r="C5125" s="3" t="s">
        <v>32</v>
      </c>
      <c r="D5125" s="3" t="s">
        <v>3859</v>
      </c>
      <c r="E5125" s="3" t="s">
        <v>5095</v>
      </c>
      <c r="F5125" s="3">
        <v>9000</v>
      </c>
      <c r="G5125" s="34">
        <v>17.989999999999998</v>
      </c>
      <c r="H5125" s="3" t="s">
        <v>12486</v>
      </c>
      <c r="I5125" s="3" t="s">
        <v>17</v>
      </c>
      <c r="J5125" s="3" t="s">
        <v>8165</v>
      </c>
      <c r="K5125" s="3" t="s">
        <v>8172</v>
      </c>
      <c r="L5125" s="3" t="s">
        <v>8169</v>
      </c>
      <c r="M5125" s="26" t="s">
        <v>13723</v>
      </c>
      <c r="N5125"/>
      <c r="O5125" s="3" t="s">
        <v>78</v>
      </c>
      <c r="P5125" s="34">
        <v>0</v>
      </c>
      <c r="Q5125" s="34">
        <v>197.89</v>
      </c>
      <c r="R5125" s="34">
        <v>-197.89</v>
      </c>
      <c r="S5125" s="36">
        <v>-1</v>
      </c>
      <c r="T5125" s="72" t="s">
        <v>78</v>
      </c>
      <c r="U5125" s="34">
        <v>0</v>
      </c>
      <c r="V5125" s="34">
        <v>341.81</v>
      </c>
      <c r="W5125" s="34">
        <v>-341.81</v>
      </c>
      <c r="X5125" s="36">
        <v>-1</v>
      </c>
      <c r="Y5125" s="36" t="str">
        <f>IFERROR(VLOOKUP(A5125,'Pivot price tier'!$C$8:$L$2270,10,0),"")</f>
        <v/>
      </c>
      <c r="Z5125" s="36" t="str">
        <f>IFERROR(VLOOKUP(A5125,'Pivot price tier by size'!$D$8:$M$2491,10,0),"")</f>
        <v/>
      </c>
      <c r="AA5125" s="36" t="str">
        <f>IFERROR(VLOOKUP(A5125,'Pivot category'!$B$8:$I$2216,8,0),"")</f>
        <v/>
      </c>
      <c r="AB5125" s="3" t="str">
        <f t="shared" si="2"/>
        <v>Bottom 5%</v>
      </c>
      <c r="AC5125"/>
      <c r="AD5125" s="34" t="s">
        <v>16461</v>
      </c>
      <c r="AE5125" s="34" t="s">
        <v>13944</v>
      </c>
    </row>
    <row r="5126" spans="1:31" hidden="1" x14ac:dyDescent="0.25">
      <c r="A5126" t="s">
        <v>13046</v>
      </c>
      <c r="B5126" t="s">
        <v>13047</v>
      </c>
      <c r="C5126" s="3" t="s">
        <v>38</v>
      </c>
      <c r="D5126" s="3" t="s">
        <v>4871</v>
      </c>
      <c r="E5126" s="3" t="s">
        <v>5093</v>
      </c>
      <c r="F5126" s="3">
        <v>4000</v>
      </c>
      <c r="G5126" s="34">
        <v>15.59</v>
      </c>
      <c r="H5126" s="3" t="s">
        <v>12486</v>
      </c>
      <c r="I5126" s="3" t="s">
        <v>17</v>
      </c>
      <c r="J5126" s="3" t="s">
        <v>8165</v>
      </c>
      <c r="K5126" s="3" t="s">
        <v>8172</v>
      </c>
      <c r="L5126" s="3" t="s">
        <v>8169</v>
      </c>
      <c r="M5126" s="26">
        <v>45474</v>
      </c>
      <c r="N5126"/>
      <c r="O5126" s="3" t="s">
        <v>78</v>
      </c>
      <c r="P5126" s="34">
        <v>0</v>
      </c>
      <c r="Q5126" s="34">
        <v>31.18</v>
      </c>
      <c r="R5126" s="34">
        <v>-31.18</v>
      </c>
      <c r="S5126" s="36">
        <v>-1</v>
      </c>
      <c r="T5126" s="72" t="s">
        <v>78</v>
      </c>
      <c r="U5126" s="34" t="s">
        <v>78</v>
      </c>
      <c r="V5126" s="34" t="s">
        <v>78</v>
      </c>
      <c r="W5126" s="34" t="s">
        <v>78</v>
      </c>
      <c r="X5126" s="36" t="s">
        <v>78</v>
      </c>
      <c r="Y5126" s="36" t="str">
        <f>IFERROR(VLOOKUP(A5126,'Pivot price tier'!$C$8:$L$2270,10,0),"")</f>
        <v/>
      </c>
      <c r="Z5126" s="36" t="str">
        <f>IFERROR(VLOOKUP(A5126,'Pivot price tier by size'!$D$8:$M$2491,10,0),"")</f>
        <v/>
      </c>
      <c r="AA5126" s="36" t="str">
        <f>IFERROR(VLOOKUP(A5126,'Pivot category'!$B$8:$I$2216,8,0),"")</f>
        <v/>
      </c>
      <c r="AB5126" s="3" t="str">
        <f t="shared" si="2"/>
        <v>Bottom 5%</v>
      </c>
      <c r="AC5126"/>
      <c r="AD5126" s="34" t="s">
        <v>11097</v>
      </c>
      <c r="AE5126" s="34" t="s">
        <v>13945</v>
      </c>
    </row>
    <row r="5127" spans="1:31" hidden="1" x14ac:dyDescent="0.25">
      <c r="A5127" t="s">
        <v>13583</v>
      </c>
      <c r="B5127" t="s">
        <v>13584</v>
      </c>
      <c r="C5127" s="3" t="s">
        <v>36</v>
      </c>
      <c r="D5127" s="3" t="s">
        <v>3861</v>
      </c>
      <c r="E5127" s="3" t="s">
        <v>5093</v>
      </c>
      <c r="F5127" s="3">
        <v>4000</v>
      </c>
      <c r="G5127" s="34">
        <v>6.59</v>
      </c>
      <c r="H5127" s="3" t="s">
        <v>28</v>
      </c>
      <c r="I5127" s="3" t="s">
        <v>13</v>
      </c>
      <c r="J5127" s="3" t="s">
        <v>8165</v>
      </c>
      <c r="K5127" s="3" t="s">
        <v>8172</v>
      </c>
      <c r="L5127" s="3" t="s">
        <v>8169</v>
      </c>
      <c r="M5127" s="26">
        <v>45597</v>
      </c>
      <c r="N5127"/>
      <c r="O5127" s="3" t="s">
        <v>78</v>
      </c>
      <c r="P5127" s="34">
        <v>0</v>
      </c>
      <c r="Q5127" s="34">
        <v>46.13</v>
      </c>
      <c r="R5127" s="34">
        <v>-46.13</v>
      </c>
      <c r="S5127" s="36">
        <v>-1</v>
      </c>
      <c r="T5127" s="72" t="s">
        <v>78</v>
      </c>
      <c r="U5127" s="34" t="s">
        <v>78</v>
      </c>
      <c r="V5127" s="34" t="s">
        <v>78</v>
      </c>
      <c r="W5127" s="34" t="s">
        <v>78</v>
      </c>
      <c r="X5127" s="36" t="s">
        <v>78</v>
      </c>
      <c r="Y5127" s="36" t="str">
        <f>IFERROR(VLOOKUP(A5127,'Pivot price tier'!$C$8:$L$2270,10,0),"")</f>
        <v/>
      </c>
      <c r="Z5127" s="36" t="str">
        <f>IFERROR(VLOOKUP(A5127,'Pivot price tier by size'!$D$8:$M$2491,10,0),"")</f>
        <v/>
      </c>
      <c r="AA5127" s="36" t="str">
        <f>IFERROR(VLOOKUP(A5127,'Pivot category'!$B$8:$I$2216,8,0),"")</f>
        <v/>
      </c>
      <c r="AB5127" s="3" t="str">
        <f t="shared" si="2"/>
        <v>Bottom 5%</v>
      </c>
      <c r="AC5127"/>
      <c r="AD5127" s="34" t="s">
        <v>11097</v>
      </c>
      <c r="AE5127" s="34" t="s">
        <v>13945</v>
      </c>
    </row>
    <row r="5128" spans="1:31" hidden="1" x14ac:dyDescent="0.25">
      <c r="A5128" t="s">
        <v>13808</v>
      </c>
      <c r="B5128" t="s">
        <v>13809</v>
      </c>
      <c r="C5128" s="3" t="s">
        <v>38</v>
      </c>
      <c r="D5128" s="3" t="s">
        <v>4873</v>
      </c>
      <c r="E5128" s="3" t="s">
        <v>5141</v>
      </c>
      <c r="F5128" s="3">
        <v>1000</v>
      </c>
      <c r="G5128" s="34">
        <v>10.79</v>
      </c>
      <c r="H5128" s="3" t="s">
        <v>28</v>
      </c>
      <c r="I5128" s="3" t="s">
        <v>13</v>
      </c>
      <c r="J5128" s="3" t="s">
        <v>8168</v>
      </c>
      <c r="K5128" s="3" t="s">
        <v>8172</v>
      </c>
      <c r="L5128" s="3" t="s">
        <v>8167</v>
      </c>
      <c r="M5128" s="26">
        <v>45597</v>
      </c>
      <c r="N5128"/>
      <c r="O5128" s="3">
        <v>1</v>
      </c>
      <c r="P5128" s="34">
        <v>0</v>
      </c>
      <c r="Q5128" s="34">
        <v>0</v>
      </c>
      <c r="R5128" s="34">
        <v>0</v>
      </c>
      <c r="S5128" s="36" t="s">
        <v>78</v>
      </c>
      <c r="T5128" s="72">
        <v>0</v>
      </c>
      <c r="U5128" s="34" t="s">
        <v>78</v>
      </c>
      <c r="V5128" s="34" t="s">
        <v>78</v>
      </c>
      <c r="W5128" s="34" t="s">
        <v>78</v>
      </c>
      <c r="X5128" s="36" t="s">
        <v>78</v>
      </c>
      <c r="Y5128" s="36" t="str">
        <f>IFERROR(VLOOKUP(A5128,'Pivot price tier'!$C$8:$L$2270,10,0),"")</f>
        <v/>
      </c>
      <c r="Z5128" s="36" t="str">
        <f>IFERROR(VLOOKUP(A5128,'Pivot price tier by size'!$D$8:$M$2491,10,0),"")</f>
        <v/>
      </c>
      <c r="AA5128" s="36" t="str">
        <f>IFERROR(VLOOKUP(A5128,'Pivot category'!$B$8:$I$2216,8,0),"")</f>
        <v/>
      </c>
      <c r="AB5128" s="3" t="str">
        <f t="shared" si="2"/>
        <v>Bottom 5%</v>
      </c>
      <c r="AC5128"/>
      <c r="AD5128" s="34" t="s">
        <v>11097</v>
      </c>
      <c r="AE5128" s="34" t="s">
        <v>13945</v>
      </c>
    </row>
    <row r="5129" spans="1:31" hidden="1" x14ac:dyDescent="0.25">
      <c r="A5129" t="s">
        <v>13810</v>
      </c>
      <c r="B5129" t="s">
        <v>1499</v>
      </c>
      <c r="C5129" s="3" t="s">
        <v>32</v>
      </c>
      <c r="D5129" s="3" t="s">
        <v>3863</v>
      </c>
      <c r="E5129" s="3" t="s">
        <v>5141</v>
      </c>
      <c r="F5129" s="3">
        <v>4000</v>
      </c>
      <c r="G5129" s="34">
        <v>5.69</v>
      </c>
      <c r="H5129" s="3" t="s">
        <v>28</v>
      </c>
      <c r="I5129" s="3" t="s">
        <v>13</v>
      </c>
      <c r="J5129" s="3" t="s">
        <v>8165</v>
      </c>
      <c r="K5129" s="3" t="s">
        <v>8172</v>
      </c>
      <c r="L5129" s="3" t="s">
        <v>8169</v>
      </c>
      <c r="M5129" s="26" t="s">
        <v>13723</v>
      </c>
      <c r="N5129"/>
      <c r="O5129" s="3" t="s">
        <v>78</v>
      </c>
      <c r="P5129" s="34">
        <v>0</v>
      </c>
      <c r="Q5129" s="34">
        <v>45.52</v>
      </c>
      <c r="R5129" s="34">
        <v>-45.52</v>
      </c>
      <c r="S5129" s="36">
        <v>-1</v>
      </c>
      <c r="T5129" s="72" t="s">
        <v>78</v>
      </c>
      <c r="U5129" s="34" t="s">
        <v>78</v>
      </c>
      <c r="V5129" s="34" t="s">
        <v>78</v>
      </c>
      <c r="W5129" s="34" t="s">
        <v>78</v>
      </c>
      <c r="X5129" s="36" t="s">
        <v>78</v>
      </c>
      <c r="Y5129" s="36" t="str">
        <f>IFERROR(VLOOKUP(A5129,'Pivot price tier'!$C$8:$L$2270,10,0),"")</f>
        <v/>
      </c>
      <c r="Z5129" s="36" t="str">
        <f>IFERROR(VLOOKUP(A5129,'Pivot price tier by size'!$D$8:$M$2491,10,0),"")</f>
        <v/>
      </c>
      <c r="AA5129" s="36" t="str">
        <f>IFERROR(VLOOKUP(A5129,'Pivot category'!$B$8:$I$2216,8,0),"")</f>
        <v/>
      </c>
      <c r="AB5129" s="3" t="str">
        <f t="shared" si="2"/>
        <v>Bottom 5%</v>
      </c>
      <c r="AC5129"/>
      <c r="AD5129" s="34" t="s">
        <v>78</v>
      </c>
      <c r="AE5129" s="34" t="s">
        <v>13945</v>
      </c>
    </row>
    <row r="5130" spans="1:31" hidden="1" x14ac:dyDescent="0.25">
      <c r="A5130" t="s">
        <v>6060</v>
      </c>
      <c r="B5130" t="s">
        <v>1502</v>
      </c>
      <c r="C5130" s="3" t="s">
        <v>32</v>
      </c>
      <c r="D5130" s="3" t="s">
        <v>3868</v>
      </c>
      <c r="E5130" s="3">
        <v>0</v>
      </c>
      <c r="F5130" s="3">
        <v>4000</v>
      </c>
      <c r="G5130" s="34">
        <v>13.19</v>
      </c>
      <c r="H5130" s="3" t="s">
        <v>29</v>
      </c>
      <c r="I5130" s="3" t="s">
        <v>19</v>
      </c>
      <c r="J5130" s="3" t="s">
        <v>8165</v>
      </c>
      <c r="K5130" s="3" t="s">
        <v>8172</v>
      </c>
      <c r="L5130" s="3" t="s">
        <v>8167</v>
      </c>
      <c r="M5130" s="26" t="s">
        <v>13723</v>
      </c>
      <c r="N5130"/>
      <c r="O5130" s="3" t="s">
        <v>78</v>
      </c>
      <c r="P5130" s="34">
        <v>0</v>
      </c>
      <c r="Q5130" s="34">
        <v>1385.37</v>
      </c>
      <c r="R5130" s="34">
        <v>-1385.37</v>
      </c>
      <c r="S5130" s="36">
        <v>-1</v>
      </c>
      <c r="T5130" s="72" t="s">
        <v>78</v>
      </c>
      <c r="U5130" s="34">
        <v>0</v>
      </c>
      <c r="V5130" s="34">
        <v>1605.27</v>
      </c>
      <c r="W5130" s="34">
        <v>-1605.27</v>
      </c>
      <c r="X5130" s="36">
        <v>-1</v>
      </c>
      <c r="Y5130" s="36" t="str">
        <f>IFERROR(VLOOKUP(A5130,'Pivot price tier'!$C$8:$L$2270,10,0),"")</f>
        <v/>
      </c>
      <c r="Z5130" s="36" t="str">
        <f>IFERROR(VLOOKUP(A5130,'Pivot price tier by size'!$D$8:$M$2491,10,0),"")</f>
        <v/>
      </c>
      <c r="AA5130" s="36" t="str">
        <f>IFERROR(VLOOKUP(A5130,'Pivot category'!$B$8:$I$2216,8,0),"")</f>
        <v/>
      </c>
      <c r="AB5130" s="3" t="str">
        <f t="shared" si="2"/>
        <v>Bottom 5%</v>
      </c>
      <c r="AC5130"/>
      <c r="AD5130" s="34" t="s">
        <v>11097</v>
      </c>
      <c r="AE5130" s="34" t="s">
        <v>16462</v>
      </c>
    </row>
    <row r="5131" spans="1:31" hidden="1" x14ac:dyDescent="0.25">
      <c r="A5131" t="s">
        <v>6486</v>
      </c>
      <c r="B5131" t="s">
        <v>6485</v>
      </c>
      <c r="C5131" s="3" t="s">
        <v>32</v>
      </c>
      <c r="D5131" s="3" t="s">
        <v>8013</v>
      </c>
      <c r="E5131" s="3" t="s">
        <v>5093</v>
      </c>
      <c r="F5131" s="3">
        <v>7000</v>
      </c>
      <c r="G5131" s="34">
        <v>19.79</v>
      </c>
      <c r="H5131" s="3" t="s">
        <v>26</v>
      </c>
      <c r="I5131" s="3" t="s">
        <v>21</v>
      </c>
      <c r="J5131" s="3" t="s">
        <v>8168</v>
      </c>
      <c r="K5131" s="3" t="s">
        <v>8164</v>
      </c>
      <c r="L5131" s="3" t="s">
        <v>8167</v>
      </c>
      <c r="M5131" s="26" t="s">
        <v>13723</v>
      </c>
      <c r="N5131"/>
      <c r="O5131" s="3" t="s">
        <v>78</v>
      </c>
      <c r="P5131" s="34">
        <v>0</v>
      </c>
      <c r="Q5131" s="34">
        <v>296.85000000000002</v>
      </c>
      <c r="R5131" s="34">
        <v>-296.85000000000002</v>
      </c>
      <c r="S5131" s="36">
        <v>-1</v>
      </c>
      <c r="T5131" s="72" t="s">
        <v>78</v>
      </c>
      <c r="U5131" s="34" t="s">
        <v>78</v>
      </c>
      <c r="V5131" s="34" t="s">
        <v>78</v>
      </c>
      <c r="W5131" s="34" t="s">
        <v>78</v>
      </c>
      <c r="X5131" s="36" t="s">
        <v>78</v>
      </c>
      <c r="Y5131" s="36" t="str">
        <f>IFERROR(VLOOKUP(A5131,'Pivot price tier'!$C$8:$L$2270,10,0),"")</f>
        <v/>
      </c>
      <c r="Z5131" s="36" t="str">
        <f>IFERROR(VLOOKUP(A5131,'Pivot price tier by size'!$D$8:$M$2491,10,0),"")</f>
        <v/>
      </c>
      <c r="AA5131" s="36" t="str">
        <f>IFERROR(VLOOKUP(A5131,'Pivot category'!$B$8:$I$2216,8,0),"")</f>
        <v/>
      </c>
      <c r="AB5131" s="3" t="str">
        <f t="shared" si="2"/>
        <v>Bottom 5%</v>
      </c>
      <c r="AC5131"/>
      <c r="AD5131" s="34" t="s">
        <v>11097</v>
      </c>
      <c r="AE5131" s="34" t="s">
        <v>16523</v>
      </c>
    </row>
    <row r="5132" spans="1:31" hidden="1" x14ac:dyDescent="0.25">
      <c r="A5132" t="s">
        <v>15511</v>
      </c>
      <c r="B5132" t="s">
        <v>14126</v>
      </c>
      <c r="C5132" s="3" t="s">
        <v>32</v>
      </c>
      <c r="D5132" s="3" t="s">
        <v>3878</v>
      </c>
      <c r="E5132" s="3" t="s">
        <v>5093</v>
      </c>
      <c r="F5132" s="3">
        <v>9000</v>
      </c>
      <c r="G5132" s="34">
        <v>114.99</v>
      </c>
      <c r="H5132" s="3" t="s">
        <v>12</v>
      </c>
      <c r="I5132" s="3" t="s">
        <v>74</v>
      </c>
      <c r="J5132" s="3" t="s">
        <v>8171</v>
      </c>
      <c r="K5132" s="3" t="s">
        <v>8172</v>
      </c>
      <c r="L5132" s="3" t="s">
        <v>68</v>
      </c>
      <c r="M5132" s="26" t="s">
        <v>13723</v>
      </c>
      <c r="N5132"/>
      <c r="O5132" s="3" t="s">
        <v>78</v>
      </c>
      <c r="P5132" s="34">
        <v>0</v>
      </c>
      <c r="Q5132" s="34">
        <v>8509.26</v>
      </c>
      <c r="R5132" s="34">
        <v>-8509.26</v>
      </c>
      <c r="S5132" s="36">
        <v>-1</v>
      </c>
      <c r="T5132" s="72" t="s">
        <v>78</v>
      </c>
      <c r="U5132" s="34">
        <v>1034.9100000000001</v>
      </c>
      <c r="V5132" s="34">
        <v>7704.33</v>
      </c>
      <c r="W5132" s="34">
        <v>-6669.42</v>
      </c>
      <c r="X5132" s="36">
        <v>-0.86567164179104483</v>
      </c>
      <c r="Y5132" s="36" t="str">
        <f>IFERROR(VLOOKUP(A5132,'Pivot price tier'!$C$8:$L$2270,10,0),"")</f>
        <v/>
      </c>
      <c r="Z5132" s="36" t="str">
        <f>IFERROR(VLOOKUP(A5132,'Pivot price tier by size'!$D$8:$M$2491,10,0),"")</f>
        <v/>
      </c>
      <c r="AA5132" s="36" t="str">
        <f>IFERROR(VLOOKUP(A5132,'Pivot category'!$B$8:$I$2216,8,0),"")</f>
        <v/>
      </c>
      <c r="AB5132" s="3" t="str">
        <f t="shared" si="2"/>
        <v>Bottom 5%</v>
      </c>
      <c r="AC5132"/>
      <c r="AD5132" s="34" t="s">
        <v>16463</v>
      </c>
      <c r="AE5132" s="34" t="s">
        <v>13983</v>
      </c>
    </row>
    <row r="5133" spans="1:31" hidden="1" x14ac:dyDescent="0.25">
      <c r="A5133" t="s">
        <v>6293</v>
      </c>
      <c r="B5133" t="s">
        <v>5102</v>
      </c>
      <c r="C5133" s="3" t="s">
        <v>32</v>
      </c>
      <c r="D5133" s="3" t="s">
        <v>4946</v>
      </c>
      <c r="E5133" s="3">
        <v>0</v>
      </c>
      <c r="F5133" s="3">
        <v>7000</v>
      </c>
      <c r="G5133" s="34">
        <v>13.79</v>
      </c>
      <c r="H5133" s="3" t="s">
        <v>46</v>
      </c>
      <c r="I5133" s="3" t="s">
        <v>46</v>
      </c>
      <c r="J5133" s="3" t="s">
        <v>8165</v>
      </c>
      <c r="K5133" s="3" t="s">
        <v>8164</v>
      </c>
      <c r="L5133" s="3" t="s">
        <v>8169</v>
      </c>
      <c r="M5133" s="26" t="s">
        <v>13723</v>
      </c>
      <c r="N5133"/>
      <c r="O5133" s="3" t="s">
        <v>78</v>
      </c>
      <c r="P5133" s="34">
        <v>0</v>
      </c>
      <c r="Q5133" s="34">
        <v>229.9</v>
      </c>
      <c r="R5133" s="34">
        <v>-229.9</v>
      </c>
      <c r="S5133" s="36">
        <v>-1</v>
      </c>
      <c r="T5133" s="72" t="s">
        <v>78</v>
      </c>
      <c r="U5133" s="34" t="s">
        <v>78</v>
      </c>
      <c r="V5133" s="34" t="s">
        <v>78</v>
      </c>
      <c r="W5133" s="34" t="s">
        <v>78</v>
      </c>
      <c r="X5133" s="36" t="s">
        <v>78</v>
      </c>
      <c r="Y5133" s="36" t="str">
        <f>IFERROR(VLOOKUP(A5133,'Pivot price tier'!$C$8:$L$2270,10,0),"")</f>
        <v/>
      </c>
      <c r="Z5133" s="36" t="str">
        <f>IFERROR(VLOOKUP(A5133,'Pivot price tier by size'!$D$8:$M$2491,10,0),"")</f>
        <v/>
      </c>
      <c r="AA5133" s="36" t="str">
        <f>IFERROR(VLOOKUP(A5133,'Pivot category'!$B$8:$I$2216,8,0),"")</f>
        <v/>
      </c>
      <c r="AB5133" s="3" t="str">
        <f t="shared" si="2"/>
        <v>Bottom 5%</v>
      </c>
      <c r="AC5133"/>
      <c r="AD5133" s="34" t="s">
        <v>16459</v>
      </c>
      <c r="AE5133" s="34" t="s">
        <v>13988</v>
      </c>
    </row>
    <row r="5134" spans="1:31" hidden="1" x14ac:dyDescent="0.25">
      <c r="A5134" t="s">
        <v>8742</v>
      </c>
      <c r="B5134" t="s">
        <v>1513</v>
      </c>
      <c r="C5134" s="3" t="s">
        <v>32</v>
      </c>
      <c r="D5134" s="3" t="s">
        <v>3881</v>
      </c>
      <c r="E5134" s="3" t="s">
        <v>5141</v>
      </c>
      <c r="F5134" s="3">
        <v>1000</v>
      </c>
      <c r="G5134" s="34">
        <v>13.79</v>
      </c>
      <c r="H5134" s="3" t="s">
        <v>46</v>
      </c>
      <c r="I5134" s="3" t="s">
        <v>46</v>
      </c>
      <c r="J5134" s="3" t="s">
        <v>8168</v>
      </c>
      <c r="K5134" s="3" t="s">
        <v>8164</v>
      </c>
      <c r="L5134" s="3" t="s">
        <v>8166</v>
      </c>
      <c r="M5134" s="26" t="s">
        <v>13723</v>
      </c>
      <c r="N5134"/>
      <c r="O5134" s="3" t="s">
        <v>78</v>
      </c>
      <c r="P5134" s="34">
        <v>0</v>
      </c>
      <c r="Q5134" s="34">
        <v>225.25</v>
      </c>
      <c r="R5134" s="34">
        <v>-225.25</v>
      </c>
      <c r="S5134" s="36">
        <v>-1</v>
      </c>
      <c r="T5134" s="72" t="s">
        <v>78</v>
      </c>
      <c r="U5134" s="34" t="s">
        <v>78</v>
      </c>
      <c r="V5134" s="34" t="s">
        <v>78</v>
      </c>
      <c r="W5134" s="34" t="s">
        <v>78</v>
      </c>
      <c r="X5134" s="36" t="s">
        <v>78</v>
      </c>
      <c r="Y5134" s="36" t="str">
        <f>IFERROR(VLOOKUP(A5134,'Pivot price tier'!$C$8:$L$2270,10,0),"")</f>
        <v/>
      </c>
      <c r="Z5134" s="36" t="str">
        <f>IFERROR(VLOOKUP(A5134,'Pivot price tier by size'!$D$8:$M$2491,10,0),"")</f>
        <v/>
      </c>
      <c r="AA5134" s="36" t="str">
        <f>IFERROR(VLOOKUP(A5134,'Pivot category'!$B$8:$I$2216,8,0),"")</f>
        <v/>
      </c>
      <c r="AB5134" s="3" t="str">
        <f t="shared" si="2"/>
        <v>Bottom 5%</v>
      </c>
      <c r="AC5134"/>
      <c r="AD5134" s="34" t="s">
        <v>16459</v>
      </c>
      <c r="AE5134" s="34" t="s">
        <v>13988</v>
      </c>
    </row>
    <row r="5135" spans="1:31" hidden="1" x14ac:dyDescent="0.25">
      <c r="A5135" t="s">
        <v>6887</v>
      </c>
      <c r="B5135" t="s">
        <v>1519</v>
      </c>
      <c r="C5135" s="3" t="s">
        <v>34</v>
      </c>
      <c r="D5135" s="3" t="s">
        <v>3887</v>
      </c>
      <c r="E5135" s="3">
        <v>0</v>
      </c>
      <c r="F5135" s="3">
        <v>1000</v>
      </c>
      <c r="G5135" s="34">
        <v>7.79</v>
      </c>
      <c r="H5135" s="3" t="s">
        <v>46</v>
      </c>
      <c r="I5135" s="3" t="s">
        <v>46</v>
      </c>
      <c r="J5135" s="3" t="s">
        <v>8165</v>
      </c>
      <c r="K5135" s="3" t="s">
        <v>8164</v>
      </c>
      <c r="L5135" s="3" t="s">
        <v>8169</v>
      </c>
      <c r="M5135" s="26" t="s">
        <v>13723</v>
      </c>
      <c r="N5135"/>
      <c r="O5135" s="3" t="s">
        <v>78</v>
      </c>
      <c r="P5135" s="34">
        <v>0</v>
      </c>
      <c r="Q5135" s="34">
        <v>67.540000000000006</v>
      </c>
      <c r="R5135" s="34">
        <v>-67.540000000000006</v>
      </c>
      <c r="S5135" s="36">
        <v>-1</v>
      </c>
      <c r="T5135" s="72" t="s">
        <v>78</v>
      </c>
      <c r="U5135" s="34" t="s">
        <v>78</v>
      </c>
      <c r="V5135" s="34" t="s">
        <v>78</v>
      </c>
      <c r="W5135" s="34" t="s">
        <v>78</v>
      </c>
      <c r="X5135" s="36" t="s">
        <v>78</v>
      </c>
      <c r="Y5135" s="36" t="str">
        <f>IFERROR(VLOOKUP(A5135,'Pivot price tier'!$C$8:$L$2270,10,0),"")</f>
        <v/>
      </c>
      <c r="Z5135" s="36" t="str">
        <f>IFERROR(VLOOKUP(A5135,'Pivot price tier by size'!$D$8:$M$2491,10,0),"")</f>
        <v/>
      </c>
      <c r="AA5135" s="36" t="str">
        <f>IFERROR(VLOOKUP(A5135,'Pivot category'!$B$8:$I$2216,8,0),"")</f>
        <v/>
      </c>
      <c r="AB5135" s="3" t="str">
        <f t="shared" si="2"/>
        <v>Bottom 5%</v>
      </c>
      <c r="AC5135"/>
      <c r="AD5135" s="34" t="s">
        <v>16459</v>
      </c>
      <c r="AE5135" s="34" t="s">
        <v>13988</v>
      </c>
    </row>
    <row r="5136" spans="1:31" hidden="1" x14ac:dyDescent="0.25">
      <c r="A5136" t="s">
        <v>13594</v>
      </c>
      <c r="B5136" t="s">
        <v>13595</v>
      </c>
      <c r="C5136" s="3" t="s">
        <v>32</v>
      </c>
      <c r="D5136" s="3" t="s">
        <v>3889</v>
      </c>
      <c r="E5136" s="3" t="s">
        <v>5141</v>
      </c>
      <c r="F5136" s="3">
        <v>1000</v>
      </c>
      <c r="G5136" s="34">
        <v>13.19</v>
      </c>
      <c r="H5136" s="3" t="s">
        <v>46</v>
      </c>
      <c r="I5136" s="3" t="s">
        <v>46</v>
      </c>
      <c r="J5136" s="3" t="s">
        <v>8168</v>
      </c>
      <c r="K5136" s="3" t="s">
        <v>8164</v>
      </c>
      <c r="L5136" s="3" t="s">
        <v>8167</v>
      </c>
      <c r="M5136" s="26">
        <v>45597</v>
      </c>
      <c r="N5136"/>
      <c r="O5136" s="3">
        <v>1</v>
      </c>
      <c r="P5136" s="34">
        <v>0</v>
      </c>
      <c r="Q5136" s="34">
        <v>13.19</v>
      </c>
      <c r="R5136" s="34">
        <v>-13.19</v>
      </c>
      <c r="S5136" s="36">
        <v>-1</v>
      </c>
      <c r="T5136" s="72">
        <v>0</v>
      </c>
      <c r="U5136" s="34" t="s">
        <v>78</v>
      </c>
      <c r="V5136" s="34" t="s">
        <v>78</v>
      </c>
      <c r="W5136" s="34" t="s">
        <v>78</v>
      </c>
      <c r="X5136" s="36" t="s">
        <v>78</v>
      </c>
      <c r="Y5136" s="36" t="str">
        <f>IFERROR(VLOOKUP(A5136,'Pivot price tier'!$C$8:$L$2270,10,0),"")</f>
        <v/>
      </c>
      <c r="Z5136" s="36" t="str">
        <f>IFERROR(VLOOKUP(A5136,'Pivot price tier by size'!$D$8:$M$2491,10,0),"")</f>
        <v/>
      </c>
      <c r="AA5136" s="36" t="str">
        <f>IFERROR(VLOOKUP(A5136,'Pivot category'!$B$8:$I$2216,8,0),"")</f>
        <v/>
      </c>
      <c r="AB5136" s="3" t="str">
        <f t="shared" si="2"/>
        <v>Bottom 5%</v>
      </c>
      <c r="AC5136"/>
      <c r="AD5136" s="34" t="s">
        <v>16459</v>
      </c>
      <c r="AE5136" s="34" t="s">
        <v>13988</v>
      </c>
    </row>
    <row r="5137" spans="1:31" hidden="1" x14ac:dyDescent="0.25">
      <c r="A5137" t="s">
        <v>16219</v>
      </c>
      <c r="B5137" t="s">
        <v>16220</v>
      </c>
      <c r="C5137" s="3" t="s">
        <v>32</v>
      </c>
      <c r="D5137" s="3" t="s">
        <v>16148</v>
      </c>
      <c r="E5137" s="3" t="s">
        <v>5093</v>
      </c>
      <c r="F5137" s="3">
        <v>30000</v>
      </c>
      <c r="G5137" s="34">
        <v>49.99</v>
      </c>
      <c r="H5137" s="3" t="s">
        <v>27</v>
      </c>
      <c r="I5137" s="3" t="s">
        <v>23</v>
      </c>
      <c r="J5137" s="3" t="s">
        <v>13254</v>
      </c>
      <c r="K5137" s="3" t="s">
        <v>8176</v>
      </c>
      <c r="L5137" s="3" t="s">
        <v>68</v>
      </c>
      <c r="M5137" s="26">
        <v>46054</v>
      </c>
      <c r="N5137"/>
      <c r="O5137" s="3">
        <v>0</v>
      </c>
      <c r="P5137" s="34">
        <v>0</v>
      </c>
      <c r="Q5137" s="34">
        <v>335.94</v>
      </c>
      <c r="R5137" s="34">
        <v>-335.94</v>
      </c>
      <c r="S5137" s="36">
        <v>-1</v>
      </c>
      <c r="T5137" s="72" t="s">
        <v>78</v>
      </c>
      <c r="U5137" s="34">
        <v>3599.28</v>
      </c>
      <c r="V5137" s="34">
        <v>447.92</v>
      </c>
      <c r="W5137" s="34">
        <v>3151.36</v>
      </c>
      <c r="X5137" s="36">
        <v>7.0355420610823369</v>
      </c>
      <c r="Y5137" s="36" t="str">
        <f>IFERROR(VLOOKUP(A5137,'Pivot price tier'!$C$8:$L$2270,10,0),"")</f>
        <v/>
      </c>
      <c r="Z5137" s="36" t="str">
        <f>IFERROR(VLOOKUP(A5137,'Pivot price tier by size'!$D$8:$M$2491,10,0),"")</f>
        <v/>
      </c>
      <c r="AA5137" s="36" t="str">
        <f>IFERROR(VLOOKUP(A5137,'Pivot category'!$B$8:$I$2216,8,0),"")</f>
        <v/>
      </c>
      <c r="AB5137" s="3" t="str">
        <f t="shared" si="2"/>
        <v>Bottom 5%</v>
      </c>
      <c r="AC5137"/>
      <c r="AD5137" s="34">
        <v>0</v>
      </c>
      <c r="AE5137" s="34" t="s">
        <v>11192</v>
      </c>
    </row>
    <row r="5138" spans="1:31" hidden="1" x14ac:dyDescent="0.25">
      <c r="A5138" t="s">
        <v>8852</v>
      </c>
      <c r="B5138" t="s">
        <v>8851</v>
      </c>
      <c r="C5138" s="3" t="s">
        <v>34</v>
      </c>
      <c r="D5138" s="3" t="s">
        <v>8290</v>
      </c>
      <c r="E5138" s="3">
        <v>0</v>
      </c>
      <c r="F5138" s="3">
        <v>4000</v>
      </c>
      <c r="G5138" s="34">
        <v>11.99</v>
      </c>
      <c r="H5138" s="3" t="s">
        <v>27</v>
      </c>
      <c r="I5138" s="3" t="s">
        <v>19</v>
      </c>
      <c r="J5138" s="3" t="s">
        <v>8165</v>
      </c>
      <c r="K5138" s="3" t="s">
        <v>8172</v>
      </c>
      <c r="L5138" s="3" t="s">
        <v>8169</v>
      </c>
      <c r="M5138" s="26" t="s">
        <v>13723</v>
      </c>
      <c r="N5138"/>
      <c r="O5138" s="3" t="s">
        <v>78</v>
      </c>
      <c r="P5138" s="34">
        <v>0</v>
      </c>
      <c r="Q5138" s="34">
        <v>1850.47</v>
      </c>
      <c r="R5138" s="34">
        <v>-1850.47</v>
      </c>
      <c r="S5138" s="36">
        <v>-1</v>
      </c>
      <c r="T5138" s="72" t="s">
        <v>78</v>
      </c>
      <c r="U5138" s="34">
        <v>0</v>
      </c>
      <c r="V5138" s="34">
        <v>2865.69</v>
      </c>
      <c r="W5138" s="34">
        <v>-2865.69</v>
      </c>
      <c r="X5138" s="36">
        <v>-1</v>
      </c>
      <c r="Y5138" s="36" t="str">
        <f>IFERROR(VLOOKUP(A5138,'Pivot price tier'!$C$8:$L$2270,10,0),"")</f>
        <v/>
      </c>
      <c r="Z5138" s="36" t="str">
        <f>IFERROR(VLOOKUP(A5138,'Pivot price tier by size'!$D$8:$M$2491,10,0),"")</f>
        <v/>
      </c>
      <c r="AA5138" s="36" t="str">
        <f>IFERROR(VLOOKUP(A5138,'Pivot category'!$B$8:$I$2216,8,0),"")</f>
        <v/>
      </c>
      <c r="AB5138" s="3" t="str">
        <f t="shared" si="2"/>
        <v>Bottom 5%</v>
      </c>
      <c r="AC5138"/>
      <c r="AD5138" s="34" t="s">
        <v>11097</v>
      </c>
      <c r="AE5138" s="34" t="s">
        <v>13973</v>
      </c>
    </row>
    <row r="5139" spans="1:31" hidden="1" x14ac:dyDescent="0.25">
      <c r="A5139" t="s">
        <v>8857</v>
      </c>
      <c r="B5139" t="s">
        <v>13054</v>
      </c>
      <c r="C5139" s="3" t="s">
        <v>34</v>
      </c>
      <c r="D5139" s="3" t="s">
        <v>8602</v>
      </c>
      <c r="E5139" s="3" t="s">
        <v>5093</v>
      </c>
      <c r="F5139" s="3">
        <v>10000</v>
      </c>
      <c r="G5139" s="34">
        <v>14.99</v>
      </c>
      <c r="H5139" s="3" t="s">
        <v>27</v>
      </c>
      <c r="I5139" s="3" t="s">
        <v>21</v>
      </c>
      <c r="J5139" s="3" t="s">
        <v>8165</v>
      </c>
      <c r="K5139" s="3" t="s">
        <v>8172</v>
      </c>
      <c r="L5139" s="3" t="s">
        <v>8169</v>
      </c>
      <c r="M5139" s="26">
        <v>45474</v>
      </c>
      <c r="N5139"/>
      <c r="O5139" s="3" t="s">
        <v>78</v>
      </c>
      <c r="P5139" s="34">
        <v>0</v>
      </c>
      <c r="Q5139" s="34">
        <v>0</v>
      </c>
      <c r="R5139" s="34">
        <v>0</v>
      </c>
      <c r="S5139" s="36" t="s">
        <v>78</v>
      </c>
      <c r="T5139" s="72" t="s">
        <v>78</v>
      </c>
      <c r="U5139" s="34">
        <v>0</v>
      </c>
      <c r="V5139" s="34">
        <v>0</v>
      </c>
      <c r="W5139" s="34">
        <v>0</v>
      </c>
      <c r="X5139" s="36" t="s">
        <v>78</v>
      </c>
      <c r="Y5139" s="36" t="str">
        <f>IFERROR(VLOOKUP(A5139,'Pivot price tier'!$C$8:$L$2270,10,0),"")</f>
        <v/>
      </c>
      <c r="Z5139" s="36" t="str">
        <f>IFERROR(VLOOKUP(A5139,'Pivot price tier by size'!$D$8:$M$2491,10,0),"")</f>
        <v/>
      </c>
      <c r="AA5139" s="36" t="str">
        <f>IFERROR(VLOOKUP(A5139,'Pivot category'!$B$8:$I$2216,8,0),"")</f>
        <v/>
      </c>
      <c r="AB5139" s="3" t="str">
        <f t="shared" si="2"/>
        <v>Bottom 5%</v>
      </c>
      <c r="AC5139"/>
      <c r="AD5139" s="34" t="s">
        <v>78</v>
      </c>
      <c r="AE5139" s="34" t="s">
        <v>78</v>
      </c>
    </row>
    <row r="5140" spans="1:31" hidden="1" x14ac:dyDescent="0.25">
      <c r="A5140" t="s">
        <v>8391</v>
      </c>
      <c r="B5140" t="s">
        <v>7937</v>
      </c>
      <c r="C5140" s="3" t="s">
        <v>73</v>
      </c>
      <c r="D5140" s="3" t="s">
        <v>5367</v>
      </c>
      <c r="E5140" s="3">
        <v>0</v>
      </c>
      <c r="F5140" s="3">
        <v>7000</v>
      </c>
      <c r="G5140" s="34">
        <v>5.99</v>
      </c>
      <c r="H5140" s="3" t="s">
        <v>8245</v>
      </c>
      <c r="I5140" s="3" t="s">
        <v>12205</v>
      </c>
      <c r="J5140" s="3" t="s">
        <v>8165</v>
      </c>
      <c r="K5140" s="3" t="s">
        <v>8164</v>
      </c>
      <c r="L5140" s="3" t="s">
        <v>8169</v>
      </c>
      <c r="M5140" s="26" t="s">
        <v>13723</v>
      </c>
      <c r="N5140"/>
      <c r="O5140" s="3" t="s">
        <v>78</v>
      </c>
      <c r="P5140" s="34">
        <v>0</v>
      </c>
      <c r="Q5140" s="34">
        <v>77.87</v>
      </c>
      <c r="R5140" s="34">
        <v>-77.87</v>
      </c>
      <c r="S5140" s="36">
        <v>-1</v>
      </c>
      <c r="T5140" s="72" t="s">
        <v>78</v>
      </c>
      <c r="U5140" s="34" t="s">
        <v>78</v>
      </c>
      <c r="V5140" s="34" t="s">
        <v>78</v>
      </c>
      <c r="W5140" s="34" t="s">
        <v>78</v>
      </c>
      <c r="X5140" s="36" t="s">
        <v>78</v>
      </c>
      <c r="Y5140" s="36" t="str">
        <f>IFERROR(VLOOKUP(A5140,'Pivot price tier'!$C$8:$L$2270,10,0),"")</f>
        <v/>
      </c>
      <c r="Z5140" s="36" t="str">
        <f>IFERROR(VLOOKUP(A5140,'Pivot price tier by size'!$D$8:$M$2491,10,0),"")</f>
        <v/>
      </c>
      <c r="AA5140" s="36" t="str">
        <f>IFERROR(VLOOKUP(A5140,'Pivot category'!$B$8:$I$2216,8,0),"")</f>
        <v/>
      </c>
      <c r="AB5140" s="3" t="str">
        <f t="shared" si="2"/>
        <v>Bottom 5%</v>
      </c>
      <c r="AC5140"/>
      <c r="AD5140" s="34" t="s">
        <v>11097</v>
      </c>
      <c r="AE5140" s="34" t="s">
        <v>16605</v>
      </c>
    </row>
    <row r="5141" spans="1:31" hidden="1" x14ac:dyDescent="0.25">
      <c r="A5141" t="s">
        <v>7895</v>
      </c>
      <c r="B5141" t="s">
        <v>5087</v>
      </c>
      <c r="C5141" s="3" t="s">
        <v>38</v>
      </c>
      <c r="D5141" s="3" t="s">
        <v>4876</v>
      </c>
      <c r="E5141" s="3">
        <v>0</v>
      </c>
      <c r="F5141" s="3">
        <v>9000</v>
      </c>
      <c r="G5141" s="34">
        <v>5.99</v>
      </c>
      <c r="H5141" s="3" t="s">
        <v>29</v>
      </c>
      <c r="I5141" s="3" t="s">
        <v>17</v>
      </c>
      <c r="J5141" s="3" t="s">
        <v>8168</v>
      </c>
      <c r="K5141" s="3" t="s">
        <v>8172</v>
      </c>
      <c r="L5141" s="3" t="s">
        <v>8167</v>
      </c>
      <c r="M5141" s="26" t="s">
        <v>13723</v>
      </c>
      <c r="N5141"/>
      <c r="O5141" s="3" t="s">
        <v>78</v>
      </c>
      <c r="P5141" s="34">
        <v>0</v>
      </c>
      <c r="Q5141" s="34">
        <v>23.96</v>
      </c>
      <c r="R5141" s="34">
        <v>-23.96</v>
      </c>
      <c r="S5141" s="36">
        <v>-1</v>
      </c>
      <c r="T5141" s="72" t="s">
        <v>78</v>
      </c>
      <c r="U5141" s="34">
        <v>35.94</v>
      </c>
      <c r="V5141" s="34">
        <v>0</v>
      </c>
      <c r="W5141" s="34">
        <v>35.94</v>
      </c>
      <c r="X5141" s="36" t="s">
        <v>78</v>
      </c>
      <c r="Y5141" s="36" t="str">
        <f>IFERROR(VLOOKUP(A5141,'Pivot price tier'!$C$8:$L$2270,10,0),"")</f>
        <v/>
      </c>
      <c r="Z5141" s="36" t="str">
        <f>IFERROR(VLOOKUP(A5141,'Pivot price tier by size'!$D$8:$M$2491,10,0),"")</f>
        <v/>
      </c>
      <c r="AA5141" s="36" t="str">
        <f>IFERROR(VLOOKUP(A5141,'Pivot category'!$B$8:$I$2216,8,0),"")</f>
        <v/>
      </c>
      <c r="AB5141" s="3" t="str">
        <f t="shared" si="2"/>
        <v>Bottom 5%</v>
      </c>
      <c r="AC5141"/>
      <c r="AD5141" s="34" t="s">
        <v>16459</v>
      </c>
      <c r="AE5141" s="34" t="s">
        <v>13941</v>
      </c>
    </row>
    <row r="5142" spans="1:31" hidden="1" x14ac:dyDescent="0.25">
      <c r="A5142" t="s">
        <v>7064</v>
      </c>
      <c r="B5142" t="s">
        <v>1549</v>
      </c>
      <c r="C5142" s="3" t="s">
        <v>72</v>
      </c>
      <c r="D5142" s="3" t="s">
        <v>3919</v>
      </c>
      <c r="E5142" s="3" t="s">
        <v>5093</v>
      </c>
      <c r="F5142" s="3">
        <v>10000</v>
      </c>
      <c r="G5142" s="34">
        <v>1.19</v>
      </c>
      <c r="H5142" s="3" t="s">
        <v>28</v>
      </c>
      <c r="I5142" s="3" t="s">
        <v>70</v>
      </c>
      <c r="J5142" s="3" t="s">
        <v>8165</v>
      </c>
      <c r="K5142" s="3" t="s">
        <v>8172</v>
      </c>
      <c r="L5142" s="3" t="s">
        <v>8169</v>
      </c>
      <c r="M5142" s="26" t="s">
        <v>13723</v>
      </c>
      <c r="N5142"/>
      <c r="O5142" s="3" t="s">
        <v>78</v>
      </c>
      <c r="P5142" s="34">
        <v>0</v>
      </c>
      <c r="Q5142" s="34">
        <v>164.22</v>
      </c>
      <c r="R5142" s="34">
        <v>-164.22</v>
      </c>
      <c r="S5142" s="36">
        <v>-1</v>
      </c>
      <c r="T5142" s="72" t="s">
        <v>78</v>
      </c>
      <c r="U5142" s="34">
        <v>0</v>
      </c>
      <c r="V5142" s="34">
        <v>49.98</v>
      </c>
      <c r="W5142" s="34">
        <v>-49.98</v>
      </c>
      <c r="X5142" s="36">
        <v>-1</v>
      </c>
      <c r="Y5142" s="36" t="str">
        <f>IFERROR(VLOOKUP(A5142,'Pivot price tier'!$C$8:$L$2270,10,0),"")</f>
        <v/>
      </c>
      <c r="Z5142" s="36" t="str">
        <f>IFERROR(VLOOKUP(A5142,'Pivot price tier by size'!$D$8:$M$2491,10,0),"")</f>
        <v/>
      </c>
      <c r="AA5142" s="36" t="str">
        <f>IFERROR(VLOOKUP(A5142,'Pivot category'!$B$8:$I$2216,8,0),"")</f>
        <v/>
      </c>
      <c r="AB5142" s="3" t="str">
        <f t="shared" si="2"/>
        <v>Bottom 5%</v>
      </c>
      <c r="AC5142"/>
      <c r="AD5142" s="34" t="s">
        <v>16459</v>
      </c>
      <c r="AE5142" s="34" t="s">
        <v>13941</v>
      </c>
    </row>
    <row r="5143" spans="1:31" hidden="1" x14ac:dyDescent="0.25">
      <c r="A5143" t="s">
        <v>6981</v>
      </c>
      <c r="B5143" t="s">
        <v>1550</v>
      </c>
      <c r="C5143" s="3" t="s">
        <v>34</v>
      </c>
      <c r="D5143" s="3" t="s">
        <v>3920</v>
      </c>
      <c r="E5143" s="3" t="s">
        <v>5093</v>
      </c>
      <c r="F5143" s="3">
        <v>10000</v>
      </c>
      <c r="G5143" s="34">
        <v>2.69</v>
      </c>
      <c r="H5143" s="3" t="s">
        <v>28</v>
      </c>
      <c r="I5143" s="3" t="s">
        <v>13</v>
      </c>
      <c r="J5143" s="3" t="s">
        <v>8165</v>
      </c>
      <c r="K5143" s="3" t="s">
        <v>8172</v>
      </c>
      <c r="L5143" s="3" t="s">
        <v>8169</v>
      </c>
      <c r="M5143" s="26" t="s">
        <v>13723</v>
      </c>
      <c r="N5143"/>
      <c r="O5143" s="3" t="s">
        <v>78</v>
      </c>
      <c r="P5143" s="34">
        <v>0</v>
      </c>
      <c r="Q5143" s="34">
        <v>45.73</v>
      </c>
      <c r="R5143" s="34">
        <v>-45.73</v>
      </c>
      <c r="S5143" s="36">
        <v>-1</v>
      </c>
      <c r="T5143" s="72" t="s">
        <v>78</v>
      </c>
      <c r="U5143" s="34">
        <v>0</v>
      </c>
      <c r="V5143" s="34">
        <v>64.56</v>
      </c>
      <c r="W5143" s="34">
        <v>-64.56</v>
      </c>
      <c r="X5143" s="36">
        <v>-1</v>
      </c>
      <c r="Y5143" s="36" t="str">
        <f>IFERROR(VLOOKUP(A5143,'Pivot price tier'!$C$8:$L$2270,10,0),"")</f>
        <v/>
      </c>
      <c r="Z5143" s="36" t="str">
        <f>IFERROR(VLOOKUP(A5143,'Pivot price tier by size'!$D$8:$M$2491,10,0),"")</f>
        <v/>
      </c>
      <c r="AA5143" s="36" t="str">
        <f>IFERROR(VLOOKUP(A5143,'Pivot category'!$B$8:$I$2216,8,0),"")</f>
        <v/>
      </c>
      <c r="AB5143" s="3" t="str">
        <f t="shared" si="2"/>
        <v>Bottom 5%</v>
      </c>
      <c r="AC5143"/>
      <c r="AD5143" s="34" t="s">
        <v>16459</v>
      </c>
      <c r="AE5143" s="34" t="s">
        <v>13941</v>
      </c>
    </row>
    <row r="5144" spans="1:31" hidden="1" x14ac:dyDescent="0.25">
      <c r="A5144" t="s">
        <v>6029</v>
      </c>
      <c r="B5144" t="s">
        <v>1551</v>
      </c>
      <c r="C5144" s="3" t="s">
        <v>32</v>
      </c>
      <c r="D5144" s="3" t="s">
        <v>3921</v>
      </c>
      <c r="E5144" s="3" t="s">
        <v>5093</v>
      </c>
      <c r="F5144" s="3">
        <v>10000</v>
      </c>
      <c r="G5144" s="34">
        <v>4.1900000000000004</v>
      </c>
      <c r="H5144" s="3" t="s">
        <v>28</v>
      </c>
      <c r="I5144" s="3" t="s">
        <v>13</v>
      </c>
      <c r="J5144" s="3" t="s">
        <v>8168</v>
      </c>
      <c r="K5144" s="3" t="s">
        <v>8172</v>
      </c>
      <c r="L5144" s="3" t="s">
        <v>8167</v>
      </c>
      <c r="M5144" s="26" t="s">
        <v>13723</v>
      </c>
      <c r="N5144"/>
      <c r="O5144" s="3" t="s">
        <v>78</v>
      </c>
      <c r="P5144" s="34">
        <v>0</v>
      </c>
      <c r="Q5144" s="34">
        <v>150.84</v>
      </c>
      <c r="R5144" s="34">
        <v>-150.84</v>
      </c>
      <c r="S5144" s="36">
        <v>-1</v>
      </c>
      <c r="T5144" s="72" t="s">
        <v>78</v>
      </c>
      <c r="U5144" s="34">
        <v>0</v>
      </c>
      <c r="V5144" s="34">
        <v>20.95</v>
      </c>
      <c r="W5144" s="34">
        <v>-20.95</v>
      </c>
      <c r="X5144" s="36">
        <v>-1</v>
      </c>
      <c r="Y5144" s="36" t="str">
        <f>IFERROR(VLOOKUP(A5144,'Pivot price tier'!$C$8:$L$2270,10,0),"")</f>
        <v/>
      </c>
      <c r="Z5144" s="36" t="str">
        <f>IFERROR(VLOOKUP(A5144,'Pivot price tier by size'!$D$8:$M$2491,10,0),"")</f>
        <v/>
      </c>
      <c r="AA5144" s="36" t="str">
        <f>IFERROR(VLOOKUP(A5144,'Pivot category'!$B$8:$I$2216,8,0),"")</f>
        <v/>
      </c>
      <c r="AB5144" s="3" t="str">
        <f t="shared" si="2"/>
        <v>Bottom 5%</v>
      </c>
      <c r="AC5144"/>
      <c r="AD5144" s="34" t="s">
        <v>16459</v>
      </c>
      <c r="AE5144" s="34" t="s">
        <v>13941</v>
      </c>
    </row>
    <row r="5145" spans="1:31" hidden="1" x14ac:dyDescent="0.25">
      <c r="A5145" t="s">
        <v>16346</v>
      </c>
      <c r="B5145" t="s">
        <v>16347</v>
      </c>
      <c r="C5145" s="3" t="s">
        <v>36</v>
      </c>
      <c r="D5145" s="3" t="s">
        <v>16444</v>
      </c>
      <c r="E5145" s="3">
        <v>0</v>
      </c>
      <c r="F5145" s="3">
        <v>30000</v>
      </c>
      <c r="G5145" s="34" t="s">
        <v>78</v>
      </c>
      <c r="H5145" s="3" t="s">
        <v>29</v>
      </c>
      <c r="I5145" s="3" t="s">
        <v>17</v>
      </c>
      <c r="J5145" s="3" t="s">
        <v>16458</v>
      </c>
      <c r="K5145" s="3" t="s">
        <v>16458</v>
      </c>
      <c r="L5145" s="3" t="s">
        <v>16458</v>
      </c>
      <c r="M5145" s="26">
        <v>46113</v>
      </c>
      <c r="N5145"/>
      <c r="O5145" s="3">
        <v>0</v>
      </c>
      <c r="P5145" s="34">
        <v>0</v>
      </c>
      <c r="Q5145" s="34">
        <v>132.12</v>
      </c>
      <c r="R5145" s="34">
        <v>-132.12</v>
      </c>
      <c r="S5145" s="36">
        <v>-1</v>
      </c>
      <c r="T5145" s="72" t="s">
        <v>78</v>
      </c>
      <c r="U5145" s="34">
        <v>0</v>
      </c>
      <c r="V5145" s="34">
        <v>8.09</v>
      </c>
      <c r="W5145" s="34">
        <v>-8.09</v>
      </c>
      <c r="X5145" s="36">
        <v>-1</v>
      </c>
      <c r="Y5145" s="36" t="str">
        <f>IFERROR(VLOOKUP(A5145,'Pivot price tier'!$C$8:$L$2270,10,0),"")</f>
        <v/>
      </c>
      <c r="Z5145" s="36" t="str">
        <f>IFERROR(VLOOKUP(A5145,'Pivot price tier by size'!$D$8:$M$2491,10,0),"")</f>
        <v/>
      </c>
      <c r="AA5145" s="36" t="str">
        <f>IFERROR(VLOOKUP(A5145,'Pivot category'!$B$8:$I$2216,8,0),"")</f>
        <v/>
      </c>
      <c r="AB5145" s="3" t="str">
        <f t="shared" si="2"/>
        <v>Bottom 5%</v>
      </c>
      <c r="AC5145"/>
      <c r="AD5145" s="34">
        <v>0</v>
      </c>
      <c r="AE5145" s="34">
        <v>0</v>
      </c>
    </row>
    <row r="5146" spans="1:31" hidden="1" x14ac:dyDescent="0.25">
      <c r="A5146" t="s">
        <v>16348</v>
      </c>
      <c r="B5146" t="s">
        <v>16349</v>
      </c>
      <c r="C5146" s="3" t="s">
        <v>36</v>
      </c>
      <c r="D5146" s="3" t="s">
        <v>16445</v>
      </c>
      <c r="E5146" s="3" t="s">
        <v>5093</v>
      </c>
      <c r="F5146" s="3">
        <v>30000</v>
      </c>
      <c r="G5146" s="34" t="s">
        <v>78</v>
      </c>
      <c r="H5146" s="3" t="s">
        <v>26</v>
      </c>
      <c r="I5146" s="3" t="s">
        <v>13</v>
      </c>
      <c r="J5146" s="3" t="s">
        <v>16458</v>
      </c>
      <c r="K5146" s="3" t="s">
        <v>16458</v>
      </c>
      <c r="L5146" s="3" t="s">
        <v>16458</v>
      </c>
      <c r="M5146" s="26">
        <v>46113</v>
      </c>
      <c r="N5146"/>
      <c r="O5146" s="3">
        <v>0</v>
      </c>
      <c r="P5146" s="34">
        <v>0</v>
      </c>
      <c r="Q5146" s="34">
        <v>222.65</v>
      </c>
      <c r="R5146" s="34">
        <v>-222.65</v>
      </c>
      <c r="S5146" s="36">
        <v>-1</v>
      </c>
      <c r="T5146" s="72" t="s">
        <v>78</v>
      </c>
      <c r="U5146" s="34" t="s">
        <v>78</v>
      </c>
      <c r="V5146" s="34" t="s">
        <v>78</v>
      </c>
      <c r="W5146" s="34" t="s">
        <v>78</v>
      </c>
      <c r="X5146" s="36" t="s">
        <v>78</v>
      </c>
      <c r="Y5146" s="36" t="str">
        <f>IFERROR(VLOOKUP(A5146,'Pivot price tier'!$C$8:$L$2270,10,0),"")</f>
        <v/>
      </c>
      <c r="Z5146" s="36" t="str">
        <f>IFERROR(VLOOKUP(A5146,'Pivot price tier by size'!$D$8:$M$2491,10,0),"")</f>
        <v/>
      </c>
      <c r="AA5146" s="36" t="str">
        <f>IFERROR(VLOOKUP(A5146,'Pivot category'!$B$8:$I$2216,8,0),"")</f>
        <v/>
      </c>
      <c r="AB5146" s="3" t="str">
        <f t="shared" si="2"/>
        <v>Bottom 5%</v>
      </c>
      <c r="AC5146"/>
      <c r="AD5146" s="34">
        <v>0</v>
      </c>
      <c r="AE5146" s="34">
        <v>0</v>
      </c>
    </row>
    <row r="5147" spans="1:31" hidden="1" x14ac:dyDescent="0.25">
      <c r="A5147" t="s">
        <v>13598</v>
      </c>
      <c r="B5147" t="s">
        <v>13599</v>
      </c>
      <c r="C5147" s="3" t="s">
        <v>32</v>
      </c>
      <c r="D5147" s="3" t="s">
        <v>3937</v>
      </c>
      <c r="E5147" s="3">
        <v>0</v>
      </c>
      <c r="F5147" s="3">
        <v>10000</v>
      </c>
      <c r="G5147" s="34">
        <v>13.7</v>
      </c>
      <c r="H5147" s="3" t="s">
        <v>46</v>
      </c>
      <c r="I5147" s="3" t="s">
        <v>46</v>
      </c>
      <c r="J5147" s="3" t="s">
        <v>8165</v>
      </c>
      <c r="K5147" s="3" t="s">
        <v>8172</v>
      </c>
      <c r="L5147" s="3" t="s">
        <v>8169</v>
      </c>
      <c r="M5147" s="26" t="s">
        <v>13723</v>
      </c>
      <c r="N5147"/>
      <c r="O5147" s="3" t="s">
        <v>78</v>
      </c>
      <c r="P5147" s="34">
        <v>0</v>
      </c>
      <c r="Q5147" s="34">
        <v>13.7</v>
      </c>
      <c r="R5147" s="34">
        <v>-13.7</v>
      </c>
      <c r="S5147" s="36">
        <v>-1</v>
      </c>
      <c r="T5147" s="72" t="s">
        <v>78</v>
      </c>
      <c r="U5147" s="34" t="s">
        <v>78</v>
      </c>
      <c r="V5147" s="34" t="s">
        <v>78</v>
      </c>
      <c r="W5147" s="34" t="s">
        <v>78</v>
      </c>
      <c r="X5147" s="36" t="s">
        <v>78</v>
      </c>
      <c r="Y5147" s="36" t="str">
        <f>IFERROR(VLOOKUP(A5147,'Pivot price tier'!$C$8:$L$2270,10,0),"")</f>
        <v/>
      </c>
      <c r="Z5147" s="36" t="str">
        <f>IFERROR(VLOOKUP(A5147,'Pivot price tier by size'!$D$8:$M$2491,10,0),"")</f>
        <v/>
      </c>
      <c r="AA5147" s="36" t="str">
        <f>IFERROR(VLOOKUP(A5147,'Pivot category'!$B$8:$I$2216,8,0),"")</f>
        <v/>
      </c>
      <c r="AB5147" s="3" t="str">
        <f t="shared" si="2"/>
        <v>Bottom 5%</v>
      </c>
      <c r="AC5147"/>
      <c r="AD5147" s="34" t="s">
        <v>11100</v>
      </c>
      <c r="AE5147" s="34" t="s">
        <v>14012</v>
      </c>
    </row>
    <row r="5148" spans="1:31" hidden="1" x14ac:dyDescent="0.25">
      <c r="A5148" t="s">
        <v>13600</v>
      </c>
      <c r="B5148" t="s">
        <v>13601</v>
      </c>
      <c r="C5148" s="3" t="s">
        <v>32</v>
      </c>
      <c r="D5148" s="3" t="s">
        <v>3939</v>
      </c>
      <c r="E5148" s="3" t="s">
        <v>5141</v>
      </c>
      <c r="F5148" s="3">
        <v>4000</v>
      </c>
      <c r="G5148" s="34">
        <v>13.7</v>
      </c>
      <c r="H5148" s="3" t="s">
        <v>46</v>
      </c>
      <c r="I5148" s="3" t="s">
        <v>46</v>
      </c>
      <c r="J5148" s="3" t="s">
        <v>8165</v>
      </c>
      <c r="K5148" s="3" t="s">
        <v>8172</v>
      </c>
      <c r="L5148" s="3" t="s">
        <v>8169</v>
      </c>
      <c r="M5148" s="26">
        <v>45597</v>
      </c>
      <c r="N5148"/>
      <c r="O5148" s="3" t="s">
        <v>78</v>
      </c>
      <c r="P5148" s="34">
        <v>0</v>
      </c>
      <c r="Q5148" s="34">
        <v>54.8</v>
      </c>
      <c r="R5148" s="34">
        <v>-54.8</v>
      </c>
      <c r="S5148" s="36">
        <v>-1</v>
      </c>
      <c r="T5148" s="72" t="s">
        <v>78</v>
      </c>
      <c r="U5148" s="34" t="s">
        <v>78</v>
      </c>
      <c r="V5148" s="34" t="s">
        <v>78</v>
      </c>
      <c r="W5148" s="34" t="s">
        <v>78</v>
      </c>
      <c r="X5148" s="36" t="s">
        <v>78</v>
      </c>
      <c r="Y5148" s="36" t="str">
        <f>IFERROR(VLOOKUP(A5148,'Pivot price tier'!$C$8:$L$2270,10,0),"")</f>
        <v/>
      </c>
      <c r="Z5148" s="36" t="str">
        <f>IFERROR(VLOOKUP(A5148,'Pivot price tier by size'!$D$8:$M$2491,10,0),"")</f>
        <v/>
      </c>
      <c r="AA5148" s="36" t="str">
        <f>IFERROR(VLOOKUP(A5148,'Pivot category'!$B$8:$I$2216,8,0),"")</f>
        <v/>
      </c>
      <c r="AB5148" s="3" t="str">
        <f t="shared" si="2"/>
        <v>Bottom 5%</v>
      </c>
      <c r="AC5148"/>
      <c r="AD5148" s="34" t="s">
        <v>11100</v>
      </c>
      <c r="AE5148" s="34" t="s">
        <v>14012</v>
      </c>
    </row>
    <row r="5149" spans="1:31" hidden="1" x14ac:dyDescent="0.25">
      <c r="A5149" t="s">
        <v>10759</v>
      </c>
      <c r="B5149" t="s">
        <v>10760</v>
      </c>
      <c r="C5149" s="3" t="s">
        <v>32</v>
      </c>
      <c r="D5149" s="3" t="s">
        <v>10618</v>
      </c>
      <c r="E5149" s="3">
        <v>0</v>
      </c>
      <c r="F5149" s="3">
        <v>30000</v>
      </c>
      <c r="G5149" s="34">
        <v>19.989999999999998</v>
      </c>
      <c r="H5149" s="3" t="s">
        <v>46</v>
      </c>
      <c r="I5149" s="3" t="s">
        <v>46</v>
      </c>
      <c r="J5149" s="3" t="s">
        <v>13256</v>
      </c>
      <c r="K5149" s="3" t="s">
        <v>8176</v>
      </c>
      <c r="L5149" s="3" t="s">
        <v>68</v>
      </c>
      <c r="M5149" s="26" t="s">
        <v>13723</v>
      </c>
      <c r="N5149"/>
      <c r="O5149" s="3">
        <v>7</v>
      </c>
      <c r="P5149" s="34">
        <v>0</v>
      </c>
      <c r="Q5149" s="34">
        <v>19.989999999999998</v>
      </c>
      <c r="R5149" s="34">
        <v>-19.989999999999998</v>
      </c>
      <c r="S5149" s="36">
        <v>-1</v>
      </c>
      <c r="T5149" s="72">
        <v>0</v>
      </c>
      <c r="U5149" s="34" t="s">
        <v>78</v>
      </c>
      <c r="V5149" s="34" t="s">
        <v>78</v>
      </c>
      <c r="W5149" s="34" t="s">
        <v>78</v>
      </c>
      <c r="X5149" s="36" t="s">
        <v>78</v>
      </c>
      <c r="Y5149" s="36" t="str">
        <f>IFERROR(VLOOKUP(A5149,'Pivot price tier'!$C$8:$L$2270,10,0),"")</f>
        <v/>
      </c>
      <c r="Z5149" s="36" t="str">
        <f>IFERROR(VLOOKUP(A5149,'Pivot price tier by size'!$D$8:$M$2491,10,0),"")</f>
        <v/>
      </c>
      <c r="AA5149" s="36" t="str">
        <f>IFERROR(VLOOKUP(A5149,'Pivot category'!$B$8:$I$2216,8,0),"")</f>
        <v/>
      </c>
      <c r="AB5149" s="3" t="str">
        <f t="shared" si="2"/>
        <v>Bottom 5%</v>
      </c>
      <c r="AC5149"/>
      <c r="AD5149" s="34">
        <v>0</v>
      </c>
      <c r="AE5149" s="34" t="s">
        <v>11201</v>
      </c>
    </row>
    <row r="5150" spans="1:31" hidden="1" x14ac:dyDescent="0.25">
      <c r="A5150" t="s">
        <v>8922</v>
      </c>
      <c r="B5150" t="s">
        <v>8921</v>
      </c>
      <c r="C5150" s="3" t="s">
        <v>32</v>
      </c>
      <c r="D5150" s="3" t="s">
        <v>8561</v>
      </c>
      <c r="E5150" s="3" t="s">
        <v>5093</v>
      </c>
      <c r="F5150" s="3">
        <v>8000</v>
      </c>
      <c r="G5150" s="34">
        <v>12.59</v>
      </c>
      <c r="H5150" s="3" t="s">
        <v>28</v>
      </c>
      <c r="I5150" s="3" t="s">
        <v>19</v>
      </c>
      <c r="J5150" s="3" t="s">
        <v>8165</v>
      </c>
      <c r="K5150" s="3" t="s">
        <v>8185</v>
      </c>
      <c r="L5150" s="3" t="s">
        <v>8169</v>
      </c>
      <c r="M5150" s="26" t="s">
        <v>13723</v>
      </c>
      <c r="N5150"/>
      <c r="O5150" s="3" t="s">
        <v>78</v>
      </c>
      <c r="P5150" s="34">
        <v>0</v>
      </c>
      <c r="Q5150" s="34">
        <v>83.95</v>
      </c>
      <c r="R5150" s="34">
        <v>-83.95</v>
      </c>
      <c r="S5150" s="36">
        <v>-1</v>
      </c>
      <c r="T5150" s="72" t="s">
        <v>78</v>
      </c>
      <c r="U5150" s="34">
        <v>0</v>
      </c>
      <c r="V5150" s="34">
        <v>331.58</v>
      </c>
      <c r="W5150" s="34">
        <v>-331.58</v>
      </c>
      <c r="X5150" s="36">
        <v>-1</v>
      </c>
      <c r="Y5150" s="36" t="str">
        <f>IFERROR(VLOOKUP(A5150,'Pivot price tier'!$C$8:$L$2270,10,0),"")</f>
        <v/>
      </c>
      <c r="Z5150" s="36" t="str">
        <f>IFERROR(VLOOKUP(A5150,'Pivot price tier by size'!$D$8:$M$2491,10,0),"")</f>
        <v/>
      </c>
      <c r="AA5150" s="36" t="str">
        <f>IFERROR(VLOOKUP(A5150,'Pivot category'!$B$8:$I$2216,8,0),"")</f>
        <v/>
      </c>
      <c r="AB5150" s="3" t="str">
        <f t="shared" si="2"/>
        <v>Bottom 5%</v>
      </c>
      <c r="AC5150"/>
      <c r="AD5150" s="34" t="s">
        <v>11100</v>
      </c>
      <c r="AE5150" s="34" t="s">
        <v>16579</v>
      </c>
    </row>
    <row r="5151" spans="1:31" hidden="1" x14ac:dyDescent="0.25">
      <c r="A5151" t="s">
        <v>12721</v>
      </c>
      <c r="B5151" t="s">
        <v>14765</v>
      </c>
      <c r="C5151" s="3" t="s">
        <v>32</v>
      </c>
      <c r="D5151" s="3" t="s">
        <v>11315</v>
      </c>
      <c r="E5151" s="3" t="s">
        <v>5093</v>
      </c>
      <c r="F5151" s="3">
        <v>30000</v>
      </c>
      <c r="G5151" s="34">
        <v>119.99</v>
      </c>
      <c r="H5151" s="3" t="s">
        <v>12489</v>
      </c>
      <c r="I5151" s="3" t="s">
        <v>74</v>
      </c>
      <c r="J5151" s="3" t="s">
        <v>13254</v>
      </c>
      <c r="K5151" s="3" t="s">
        <v>8176</v>
      </c>
      <c r="L5151" s="3" t="s">
        <v>68</v>
      </c>
      <c r="M5151" s="26">
        <v>45778</v>
      </c>
      <c r="N5151"/>
      <c r="O5151" s="3">
        <v>0</v>
      </c>
      <c r="P5151" s="34">
        <v>0</v>
      </c>
      <c r="Q5151" s="34">
        <v>359.97</v>
      </c>
      <c r="R5151" s="34">
        <v>-359.97</v>
      </c>
      <c r="S5151" s="36">
        <v>-1</v>
      </c>
      <c r="T5151" s="72" t="s">
        <v>78</v>
      </c>
      <c r="U5151" s="34">
        <v>0</v>
      </c>
      <c r="V5151" s="34">
        <v>119.99</v>
      </c>
      <c r="W5151" s="34">
        <v>-119.99</v>
      </c>
      <c r="X5151" s="36">
        <v>-1</v>
      </c>
      <c r="Y5151" s="36" t="str">
        <f>IFERROR(VLOOKUP(A5151,'Pivot price tier'!$C$8:$L$2270,10,0),"")</f>
        <v/>
      </c>
      <c r="Z5151" s="36" t="str">
        <f>IFERROR(VLOOKUP(A5151,'Pivot price tier by size'!$D$8:$M$2491,10,0),"")</f>
        <v/>
      </c>
      <c r="AA5151" s="36" t="str">
        <f>IFERROR(VLOOKUP(A5151,'Pivot category'!$B$8:$I$2216,8,0),"")</f>
        <v/>
      </c>
      <c r="AB5151" s="3" t="str">
        <f t="shared" si="2"/>
        <v>Bottom 5%</v>
      </c>
      <c r="AC5151"/>
      <c r="AD5151" s="34" t="s">
        <v>16499</v>
      </c>
      <c r="AE5151" s="34" t="s">
        <v>13956</v>
      </c>
    </row>
    <row r="5152" spans="1:31" hidden="1" x14ac:dyDescent="0.25">
      <c r="A5152" t="s">
        <v>7250</v>
      </c>
      <c r="B5152" t="s">
        <v>1578</v>
      </c>
      <c r="C5152" s="3" t="s">
        <v>69</v>
      </c>
      <c r="D5152" s="3" t="s">
        <v>3953</v>
      </c>
      <c r="E5152" s="3" t="s">
        <v>5141</v>
      </c>
      <c r="F5152" s="3">
        <v>7000</v>
      </c>
      <c r="G5152" s="34">
        <v>0.59</v>
      </c>
      <c r="H5152" s="3" t="s">
        <v>28</v>
      </c>
      <c r="I5152" s="3" t="s">
        <v>70</v>
      </c>
      <c r="J5152" s="3" t="s">
        <v>8165</v>
      </c>
      <c r="K5152" s="3" t="s">
        <v>8172</v>
      </c>
      <c r="L5152" s="3" t="s">
        <v>8169</v>
      </c>
      <c r="M5152" s="26" t="s">
        <v>13723</v>
      </c>
      <c r="N5152"/>
      <c r="O5152" s="3" t="s">
        <v>78</v>
      </c>
      <c r="P5152" s="34">
        <v>0</v>
      </c>
      <c r="Q5152" s="34">
        <v>2.17</v>
      </c>
      <c r="R5152" s="34">
        <v>-2.17</v>
      </c>
      <c r="S5152" s="36">
        <v>-1</v>
      </c>
      <c r="T5152" s="72" t="s">
        <v>78</v>
      </c>
      <c r="U5152" s="34" t="s">
        <v>78</v>
      </c>
      <c r="V5152" s="34" t="s">
        <v>78</v>
      </c>
      <c r="W5152" s="34" t="s">
        <v>78</v>
      </c>
      <c r="X5152" s="36" t="s">
        <v>78</v>
      </c>
      <c r="Y5152" s="36" t="str">
        <f>IFERROR(VLOOKUP(A5152,'Pivot price tier'!$C$8:$L$2270,10,0),"")</f>
        <v/>
      </c>
      <c r="Z5152" s="36" t="str">
        <f>IFERROR(VLOOKUP(A5152,'Pivot price tier by size'!$D$8:$M$2491,10,0),"")</f>
        <v/>
      </c>
      <c r="AA5152" s="36" t="str">
        <f>IFERROR(VLOOKUP(A5152,'Pivot category'!$B$8:$I$2216,8,0),"")</f>
        <v/>
      </c>
      <c r="AB5152" s="3" t="str">
        <f t="shared" si="2"/>
        <v>Bottom 5%</v>
      </c>
      <c r="AC5152"/>
      <c r="AD5152" s="34" t="s">
        <v>11097</v>
      </c>
      <c r="AE5152" s="34" t="s">
        <v>13964</v>
      </c>
    </row>
    <row r="5153" spans="1:31" hidden="1" x14ac:dyDescent="0.25">
      <c r="A5153" t="s">
        <v>6296</v>
      </c>
      <c r="B5153" t="s">
        <v>4980</v>
      </c>
      <c r="C5153" s="3" t="s">
        <v>32</v>
      </c>
      <c r="D5153" s="3" t="s">
        <v>4899</v>
      </c>
      <c r="E5153" s="3" t="s">
        <v>5141</v>
      </c>
      <c r="F5153" s="3">
        <v>7000</v>
      </c>
      <c r="G5153" s="34">
        <v>7.79</v>
      </c>
      <c r="H5153" s="3" t="s">
        <v>28</v>
      </c>
      <c r="I5153" s="3" t="s">
        <v>13</v>
      </c>
      <c r="J5153" s="3" t="s">
        <v>8168</v>
      </c>
      <c r="K5153" s="3" t="s">
        <v>8164</v>
      </c>
      <c r="L5153" s="3" t="s">
        <v>8167</v>
      </c>
      <c r="M5153" s="26" t="s">
        <v>13723</v>
      </c>
      <c r="N5153"/>
      <c r="O5153" s="3" t="s">
        <v>78</v>
      </c>
      <c r="P5153" s="34">
        <v>0</v>
      </c>
      <c r="Q5153" s="34">
        <v>109.06</v>
      </c>
      <c r="R5153" s="34">
        <v>-109.06</v>
      </c>
      <c r="S5153" s="36">
        <v>-1</v>
      </c>
      <c r="T5153" s="72" t="s">
        <v>78</v>
      </c>
      <c r="U5153" s="34" t="s">
        <v>78</v>
      </c>
      <c r="V5153" s="34" t="s">
        <v>78</v>
      </c>
      <c r="W5153" s="34" t="s">
        <v>78</v>
      </c>
      <c r="X5153" s="36" t="s">
        <v>78</v>
      </c>
      <c r="Y5153" s="36" t="str">
        <f>IFERROR(VLOOKUP(A5153,'Pivot price tier'!$C$8:$L$2270,10,0),"")</f>
        <v/>
      </c>
      <c r="Z5153" s="36" t="str">
        <f>IFERROR(VLOOKUP(A5153,'Pivot price tier by size'!$D$8:$M$2491,10,0),"")</f>
        <v/>
      </c>
      <c r="AA5153" s="36" t="str">
        <f>IFERROR(VLOOKUP(A5153,'Pivot category'!$B$8:$I$2216,8,0),"")</f>
        <v/>
      </c>
      <c r="AB5153" s="3" t="str">
        <f t="shared" si="2"/>
        <v>Bottom 5%</v>
      </c>
      <c r="AC5153"/>
      <c r="AD5153" s="34" t="s">
        <v>11097</v>
      </c>
      <c r="AE5153" s="34" t="s">
        <v>13964</v>
      </c>
    </row>
    <row r="5154" spans="1:31" hidden="1" x14ac:dyDescent="0.25">
      <c r="A5154" t="s">
        <v>7101</v>
      </c>
      <c r="B5154" t="s">
        <v>7100</v>
      </c>
      <c r="C5154" s="3" t="s">
        <v>72</v>
      </c>
      <c r="D5154" s="3" t="s">
        <v>8106</v>
      </c>
      <c r="E5154" s="3" t="s">
        <v>5141</v>
      </c>
      <c r="F5154" s="3">
        <v>7000</v>
      </c>
      <c r="G5154" s="34">
        <v>2.69</v>
      </c>
      <c r="H5154" s="3" t="s">
        <v>28</v>
      </c>
      <c r="I5154" s="3" t="s">
        <v>70</v>
      </c>
      <c r="J5154" s="3" t="s">
        <v>8168</v>
      </c>
      <c r="K5154" s="3" t="s">
        <v>8172</v>
      </c>
      <c r="L5154" s="3" t="s">
        <v>8167</v>
      </c>
      <c r="M5154" s="26" t="s">
        <v>13723</v>
      </c>
      <c r="N5154"/>
      <c r="O5154" s="3">
        <v>1</v>
      </c>
      <c r="P5154" s="34">
        <v>0</v>
      </c>
      <c r="Q5154" s="34">
        <v>2173.52</v>
      </c>
      <c r="R5154" s="34">
        <v>-2173.52</v>
      </c>
      <c r="S5154" s="36">
        <v>-1</v>
      </c>
      <c r="T5154" s="72">
        <v>0</v>
      </c>
      <c r="U5154" s="34">
        <v>0</v>
      </c>
      <c r="V5154" s="34">
        <v>581.04</v>
      </c>
      <c r="W5154" s="34">
        <v>-581.04</v>
      </c>
      <c r="X5154" s="36">
        <v>-1</v>
      </c>
      <c r="Y5154" s="36" t="str">
        <f>IFERROR(VLOOKUP(A5154,'Pivot price tier'!$C$8:$L$2270,10,0),"")</f>
        <v/>
      </c>
      <c r="Z5154" s="36" t="str">
        <f>IFERROR(VLOOKUP(A5154,'Pivot price tier by size'!$D$8:$M$2491,10,0),"")</f>
        <v/>
      </c>
      <c r="AA5154" s="36" t="str">
        <f>IFERROR(VLOOKUP(A5154,'Pivot category'!$B$8:$I$2216,8,0),"")</f>
        <v/>
      </c>
      <c r="AB5154" s="3" t="str">
        <f t="shared" si="2"/>
        <v>Bottom 5%</v>
      </c>
      <c r="AC5154"/>
      <c r="AD5154" s="34" t="s">
        <v>11097</v>
      </c>
      <c r="AE5154" s="34" t="s">
        <v>13964</v>
      </c>
    </row>
    <row r="5155" spans="1:31" hidden="1" x14ac:dyDescent="0.25">
      <c r="A5155" t="s">
        <v>7076</v>
      </c>
      <c r="B5155" t="s">
        <v>1594</v>
      </c>
      <c r="C5155" s="3" t="s">
        <v>72</v>
      </c>
      <c r="D5155" s="3" t="s">
        <v>3969</v>
      </c>
      <c r="E5155" s="3" t="s">
        <v>5141</v>
      </c>
      <c r="F5155" s="3">
        <v>7000</v>
      </c>
      <c r="G5155" s="34">
        <v>2.69</v>
      </c>
      <c r="H5155" s="3" t="s">
        <v>28</v>
      </c>
      <c r="I5155" s="3" t="s">
        <v>70</v>
      </c>
      <c r="J5155" s="3" t="s">
        <v>8165</v>
      </c>
      <c r="K5155" s="3" t="s">
        <v>8172</v>
      </c>
      <c r="L5155" s="3" t="s">
        <v>8169</v>
      </c>
      <c r="M5155" s="26" t="s">
        <v>13723</v>
      </c>
      <c r="N5155"/>
      <c r="O5155" s="3" t="s">
        <v>78</v>
      </c>
      <c r="P5155" s="34">
        <v>0</v>
      </c>
      <c r="Q5155" s="34">
        <v>75.319999999999993</v>
      </c>
      <c r="R5155" s="34">
        <v>-75.319999999999993</v>
      </c>
      <c r="S5155" s="36">
        <v>-1</v>
      </c>
      <c r="T5155" s="72" t="s">
        <v>78</v>
      </c>
      <c r="U5155" s="34">
        <v>0</v>
      </c>
      <c r="V5155" s="34">
        <v>13.45</v>
      </c>
      <c r="W5155" s="34">
        <v>-13.45</v>
      </c>
      <c r="X5155" s="36">
        <v>-1</v>
      </c>
      <c r="Y5155" s="36" t="str">
        <f>IFERROR(VLOOKUP(A5155,'Pivot price tier'!$C$8:$L$2270,10,0),"")</f>
        <v/>
      </c>
      <c r="Z5155" s="36" t="str">
        <f>IFERROR(VLOOKUP(A5155,'Pivot price tier by size'!$D$8:$M$2491,10,0),"")</f>
        <v/>
      </c>
      <c r="AA5155" s="36" t="str">
        <f>IFERROR(VLOOKUP(A5155,'Pivot category'!$B$8:$I$2216,8,0),"")</f>
        <v/>
      </c>
      <c r="AB5155" s="3" t="str">
        <f t="shared" si="2"/>
        <v>Bottom 5%</v>
      </c>
      <c r="AC5155"/>
      <c r="AD5155" s="34" t="s">
        <v>11097</v>
      </c>
      <c r="AE5155" s="34" t="s">
        <v>13964</v>
      </c>
    </row>
    <row r="5156" spans="1:31" hidden="1" x14ac:dyDescent="0.25">
      <c r="A5156" t="s">
        <v>6912</v>
      </c>
      <c r="B5156" t="s">
        <v>1595</v>
      </c>
      <c r="C5156" s="3" t="s">
        <v>34</v>
      </c>
      <c r="D5156" s="3" t="s">
        <v>3970</v>
      </c>
      <c r="E5156" s="3" t="s">
        <v>5141</v>
      </c>
      <c r="F5156" s="3">
        <v>7000</v>
      </c>
      <c r="G5156" s="34">
        <v>4.1900000000000004</v>
      </c>
      <c r="H5156" s="3" t="s">
        <v>28</v>
      </c>
      <c r="I5156" s="3" t="s">
        <v>17</v>
      </c>
      <c r="J5156" s="3" t="s">
        <v>8165</v>
      </c>
      <c r="K5156" s="3" t="s">
        <v>8164</v>
      </c>
      <c r="L5156" s="3" t="s">
        <v>8169</v>
      </c>
      <c r="M5156" s="26" t="s">
        <v>13723</v>
      </c>
      <c r="N5156"/>
      <c r="O5156" s="3" t="s">
        <v>78</v>
      </c>
      <c r="P5156" s="34">
        <v>0</v>
      </c>
      <c r="Q5156" s="34">
        <v>67.040000000000006</v>
      </c>
      <c r="R5156" s="34">
        <v>-67.040000000000006</v>
      </c>
      <c r="S5156" s="36">
        <v>-1</v>
      </c>
      <c r="T5156" s="72" t="s">
        <v>78</v>
      </c>
      <c r="U5156" s="34" t="s">
        <v>78</v>
      </c>
      <c r="V5156" s="34" t="s">
        <v>78</v>
      </c>
      <c r="W5156" s="34" t="s">
        <v>78</v>
      </c>
      <c r="X5156" s="36" t="s">
        <v>78</v>
      </c>
      <c r="Y5156" s="36" t="str">
        <f>IFERROR(VLOOKUP(A5156,'Pivot price tier'!$C$8:$L$2270,10,0),"")</f>
        <v/>
      </c>
      <c r="Z5156" s="36" t="str">
        <f>IFERROR(VLOOKUP(A5156,'Pivot price tier by size'!$D$8:$M$2491,10,0),"")</f>
        <v/>
      </c>
      <c r="AA5156" s="36" t="str">
        <f>IFERROR(VLOOKUP(A5156,'Pivot category'!$B$8:$I$2216,8,0),"")</f>
        <v/>
      </c>
      <c r="AB5156" s="3" t="str">
        <f t="shared" si="2"/>
        <v>Bottom 5%</v>
      </c>
      <c r="AC5156"/>
      <c r="AD5156" s="34" t="s">
        <v>11097</v>
      </c>
      <c r="AE5156" s="34" t="s">
        <v>13964</v>
      </c>
    </row>
    <row r="5157" spans="1:31" hidden="1" x14ac:dyDescent="0.25">
      <c r="A5157" t="s">
        <v>5923</v>
      </c>
      <c r="B5157" t="s">
        <v>1604</v>
      </c>
      <c r="C5157" s="3" t="s">
        <v>32</v>
      </c>
      <c r="D5157" s="3" t="s">
        <v>3979</v>
      </c>
      <c r="E5157" s="3" t="s">
        <v>5096</v>
      </c>
      <c r="F5157" s="3">
        <v>7000</v>
      </c>
      <c r="G5157" s="34">
        <v>49.79</v>
      </c>
      <c r="H5157" s="3" t="s">
        <v>12486</v>
      </c>
      <c r="I5157" s="3" t="s">
        <v>23</v>
      </c>
      <c r="J5157" s="3" t="s">
        <v>8168</v>
      </c>
      <c r="K5157" s="3" t="s">
        <v>8164</v>
      </c>
      <c r="L5157" s="3" t="s">
        <v>8167</v>
      </c>
      <c r="M5157" s="26" t="s">
        <v>13723</v>
      </c>
      <c r="N5157"/>
      <c r="O5157" s="3" t="s">
        <v>78</v>
      </c>
      <c r="P5157" s="34">
        <v>0</v>
      </c>
      <c r="Q5157" s="34">
        <v>348.53</v>
      </c>
      <c r="R5157" s="34">
        <v>-348.53</v>
      </c>
      <c r="S5157" s="36">
        <v>-1</v>
      </c>
      <c r="T5157" s="72" t="s">
        <v>78</v>
      </c>
      <c r="U5157" s="34" t="s">
        <v>78</v>
      </c>
      <c r="V5157" s="34" t="s">
        <v>78</v>
      </c>
      <c r="W5157" s="34" t="s">
        <v>78</v>
      </c>
      <c r="X5157" s="36" t="s">
        <v>78</v>
      </c>
      <c r="Y5157" s="36" t="str">
        <f>IFERROR(VLOOKUP(A5157,'Pivot price tier'!$C$8:$L$2270,10,0),"")</f>
        <v/>
      </c>
      <c r="Z5157" s="36" t="str">
        <f>IFERROR(VLOOKUP(A5157,'Pivot price tier by size'!$D$8:$M$2491,10,0),"")</f>
        <v/>
      </c>
      <c r="AA5157" s="36" t="str">
        <f>IFERROR(VLOOKUP(A5157,'Pivot category'!$B$8:$I$2216,8,0),"")</f>
        <v/>
      </c>
      <c r="AB5157" s="3" t="str">
        <f t="shared" si="2"/>
        <v>Bottom 5%</v>
      </c>
      <c r="AC5157"/>
      <c r="AD5157" s="34" t="s">
        <v>16461</v>
      </c>
      <c r="AE5157" s="34" t="s">
        <v>13970</v>
      </c>
    </row>
    <row r="5158" spans="1:31" hidden="1" x14ac:dyDescent="0.25">
      <c r="A5158" t="s">
        <v>10435</v>
      </c>
      <c r="B5158" t="s">
        <v>10436</v>
      </c>
      <c r="C5158" s="3" t="s">
        <v>32</v>
      </c>
      <c r="D5158" s="3" t="s">
        <v>10044</v>
      </c>
      <c r="E5158" s="3" t="s">
        <v>5096</v>
      </c>
      <c r="F5158" s="3">
        <v>8000</v>
      </c>
      <c r="G5158" s="34">
        <v>69.59</v>
      </c>
      <c r="H5158" s="3" t="s">
        <v>12486</v>
      </c>
      <c r="I5158" s="3" t="s">
        <v>15</v>
      </c>
      <c r="J5158" s="3" t="s">
        <v>8165</v>
      </c>
      <c r="K5158" s="3" t="s">
        <v>8185</v>
      </c>
      <c r="L5158" s="3" t="s">
        <v>8169</v>
      </c>
      <c r="M5158" s="26" t="s">
        <v>13723</v>
      </c>
      <c r="N5158"/>
      <c r="O5158" s="3" t="s">
        <v>78</v>
      </c>
      <c r="P5158" s="34">
        <v>0</v>
      </c>
      <c r="Q5158" s="34">
        <v>347.95</v>
      </c>
      <c r="R5158" s="34">
        <v>-347.95</v>
      </c>
      <c r="S5158" s="36">
        <v>-1</v>
      </c>
      <c r="T5158" s="72" t="s">
        <v>78</v>
      </c>
      <c r="U5158" s="34" t="s">
        <v>78</v>
      </c>
      <c r="V5158" s="34" t="s">
        <v>78</v>
      </c>
      <c r="W5158" s="34" t="s">
        <v>78</v>
      </c>
      <c r="X5158" s="36" t="s">
        <v>78</v>
      </c>
      <c r="Y5158" s="36" t="str">
        <f>IFERROR(VLOOKUP(A5158,'Pivot price tier'!$C$8:$L$2270,10,0),"")</f>
        <v/>
      </c>
      <c r="Z5158" s="36" t="str">
        <f>IFERROR(VLOOKUP(A5158,'Pivot price tier by size'!$D$8:$M$2491,10,0),"")</f>
        <v/>
      </c>
      <c r="AA5158" s="36" t="str">
        <f>IFERROR(VLOOKUP(A5158,'Pivot category'!$B$8:$I$2216,8,0),"")</f>
        <v/>
      </c>
      <c r="AB5158" s="3" t="str">
        <f t="shared" si="2"/>
        <v>Bottom 5%</v>
      </c>
      <c r="AC5158"/>
      <c r="AD5158" s="34" t="s">
        <v>16461</v>
      </c>
      <c r="AE5158" s="34" t="s">
        <v>13970</v>
      </c>
    </row>
    <row r="5159" spans="1:31" hidden="1" x14ac:dyDescent="0.25">
      <c r="A5159" t="s">
        <v>11521</v>
      </c>
      <c r="B5159" t="s">
        <v>14770</v>
      </c>
      <c r="C5159" s="3" t="s">
        <v>32</v>
      </c>
      <c r="D5159" s="3" t="s">
        <v>11318</v>
      </c>
      <c r="E5159" s="3">
        <v>0</v>
      </c>
      <c r="F5159" s="3">
        <v>30000</v>
      </c>
      <c r="G5159" s="34">
        <v>48.95</v>
      </c>
      <c r="H5159" s="3" t="s">
        <v>29</v>
      </c>
      <c r="I5159" s="3" t="s">
        <v>23</v>
      </c>
      <c r="J5159" s="3" t="s">
        <v>13254</v>
      </c>
      <c r="K5159" s="3" t="s">
        <v>8176</v>
      </c>
      <c r="L5159" s="3" t="s">
        <v>68</v>
      </c>
      <c r="M5159" s="26">
        <v>45778</v>
      </c>
      <c r="N5159"/>
      <c r="O5159" s="3">
        <v>1</v>
      </c>
      <c r="P5159" s="34">
        <v>0</v>
      </c>
      <c r="Q5159" s="34">
        <v>48.95</v>
      </c>
      <c r="R5159" s="34">
        <v>-48.95</v>
      </c>
      <c r="S5159" s="36">
        <v>-1</v>
      </c>
      <c r="T5159" s="72">
        <v>0</v>
      </c>
      <c r="U5159" s="34" t="s">
        <v>78</v>
      </c>
      <c r="V5159" s="34" t="s">
        <v>78</v>
      </c>
      <c r="W5159" s="34" t="s">
        <v>78</v>
      </c>
      <c r="X5159" s="36" t="s">
        <v>78</v>
      </c>
      <c r="Y5159" s="36" t="str">
        <f>IFERROR(VLOOKUP(A5159,'Pivot price tier'!$C$8:$L$2270,10,0),"")</f>
        <v/>
      </c>
      <c r="Z5159" s="36" t="str">
        <f>IFERROR(VLOOKUP(A5159,'Pivot price tier by size'!$D$8:$M$2491,10,0),"")</f>
        <v/>
      </c>
      <c r="AA5159" s="36" t="str">
        <f>IFERROR(VLOOKUP(A5159,'Pivot category'!$B$8:$I$2216,8,0),"")</f>
        <v/>
      </c>
      <c r="AB5159" s="3" t="str">
        <f t="shared" si="2"/>
        <v>Bottom 5%</v>
      </c>
      <c r="AC5159"/>
      <c r="AD5159" s="34" t="s">
        <v>16461</v>
      </c>
      <c r="AE5159" s="34" t="s">
        <v>11096</v>
      </c>
    </row>
    <row r="5160" spans="1:31" hidden="1" x14ac:dyDescent="0.25">
      <c r="A5160" t="s">
        <v>9536</v>
      </c>
      <c r="B5160" t="s">
        <v>9537</v>
      </c>
      <c r="C5160" s="3" t="s">
        <v>32</v>
      </c>
      <c r="D5160" s="3" t="s">
        <v>9397</v>
      </c>
      <c r="E5160" s="3" t="s">
        <v>5093</v>
      </c>
      <c r="F5160" s="3">
        <v>7000</v>
      </c>
      <c r="G5160" s="34">
        <v>89.99</v>
      </c>
      <c r="H5160" s="3" t="s">
        <v>12</v>
      </c>
      <c r="I5160" s="3" t="s">
        <v>15</v>
      </c>
      <c r="J5160" s="3" t="s">
        <v>8173</v>
      </c>
      <c r="K5160" s="3" t="s">
        <v>8172</v>
      </c>
      <c r="L5160" s="3" t="s">
        <v>8166</v>
      </c>
      <c r="M5160" s="26" t="s">
        <v>13723</v>
      </c>
      <c r="N5160"/>
      <c r="O5160" s="3" t="s">
        <v>78</v>
      </c>
      <c r="P5160" s="34">
        <v>0</v>
      </c>
      <c r="Q5160" s="34">
        <v>89.99</v>
      </c>
      <c r="R5160" s="34">
        <v>-89.99</v>
      </c>
      <c r="S5160" s="36">
        <v>-1</v>
      </c>
      <c r="T5160" s="72" t="s">
        <v>78</v>
      </c>
      <c r="U5160" s="34" t="s">
        <v>78</v>
      </c>
      <c r="V5160" s="34" t="s">
        <v>78</v>
      </c>
      <c r="W5160" s="34" t="s">
        <v>78</v>
      </c>
      <c r="X5160" s="36" t="s">
        <v>78</v>
      </c>
      <c r="Y5160" s="36" t="str">
        <f>IFERROR(VLOOKUP(A5160,'Pivot price tier'!$C$8:$L$2270,10,0),"")</f>
        <v/>
      </c>
      <c r="Z5160" s="36" t="str">
        <f>IFERROR(VLOOKUP(A5160,'Pivot price tier by size'!$D$8:$M$2491,10,0),"")</f>
        <v/>
      </c>
      <c r="AA5160" s="36" t="str">
        <f>IFERROR(VLOOKUP(A5160,'Pivot category'!$B$8:$I$2216,8,0),"")</f>
        <v/>
      </c>
      <c r="AB5160" s="3" t="str">
        <f t="shared" si="2"/>
        <v>Bottom 5%</v>
      </c>
      <c r="AC5160"/>
      <c r="AD5160" s="34" t="s">
        <v>78</v>
      </c>
      <c r="AE5160" s="34" t="s">
        <v>78</v>
      </c>
    </row>
    <row r="5161" spans="1:31" hidden="1" x14ac:dyDescent="0.25">
      <c r="A5161" t="s">
        <v>14776</v>
      </c>
      <c r="B5161" t="s">
        <v>12412</v>
      </c>
      <c r="C5161" s="3" t="s">
        <v>32</v>
      </c>
      <c r="D5161" s="3" t="s">
        <v>12076</v>
      </c>
      <c r="E5161" s="3" t="s">
        <v>5093</v>
      </c>
      <c r="F5161" s="3">
        <v>70000</v>
      </c>
      <c r="G5161" s="34">
        <v>54.99</v>
      </c>
      <c r="H5161" s="3" t="s">
        <v>12</v>
      </c>
      <c r="I5161" s="3" t="s">
        <v>15</v>
      </c>
      <c r="J5161" s="3" t="s">
        <v>8168</v>
      </c>
      <c r="K5161" s="3" t="s">
        <v>8170</v>
      </c>
      <c r="L5161" s="3" t="s">
        <v>8166</v>
      </c>
      <c r="M5161" s="26">
        <v>45261</v>
      </c>
      <c r="N5161"/>
      <c r="O5161" s="3" t="s">
        <v>78</v>
      </c>
      <c r="P5161" s="34">
        <v>0</v>
      </c>
      <c r="Q5161" s="34">
        <v>274.95</v>
      </c>
      <c r="R5161" s="34">
        <v>-274.95</v>
      </c>
      <c r="S5161" s="36">
        <v>-1</v>
      </c>
      <c r="T5161" s="72" t="s">
        <v>78</v>
      </c>
      <c r="U5161" s="34" t="s">
        <v>78</v>
      </c>
      <c r="V5161" s="34" t="s">
        <v>78</v>
      </c>
      <c r="W5161" s="34" t="s">
        <v>78</v>
      </c>
      <c r="X5161" s="36" t="s">
        <v>78</v>
      </c>
      <c r="Y5161" s="36" t="str">
        <f>IFERROR(VLOOKUP(A5161,'Pivot price tier'!$C$8:$L$2270,10,0),"")</f>
        <v/>
      </c>
      <c r="Z5161" s="36" t="str">
        <f>IFERROR(VLOOKUP(A5161,'Pivot price tier by size'!$D$8:$M$2491,10,0),"")</f>
        <v/>
      </c>
      <c r="AA5161" s="36" t="str">
        <f>IFERROR(VLOOKUP(A5161,'Pivot category'!$B$8:$I$2216,8,0),"")</f>
        <v/>
      </c>
      <c r="AB5161" s="3" t="str">
        <f t="shared" si="2"/>
        <v>Bottom 5%</v>
      </c>
      <c r="AC5161"/>
      <c r="AD5161" s="34" t="s">
        <v>11097</v>
      </c>
      <c r="AE5161" s="34" t="s">
        <v>16562</v>
      </c>
    </row>
    <row r="5162" spans="1:31" hidden="1" x14ac:dyDescent="0.25">
      <c r="A5162" t="s">
        <v>6284</v>
      </c>
      <c r="B5162" t="s">
        <v>1614</v>
      </c>
      <c r="C5162" s="3" t="s">
        <v>32</v>
      </c>
      <c r="D5162" s="3" t="s">
        <v>3990</v>
      </c>
      <c r="E5162" s="3" t="s">
        <v>5095</v>
      </c>
      <c r="F5162" s="3">
        <v>7000</v>
      </c>
      <c r="G5162" s="34">
        <v>43.19</v>
      </c>
      <c r="H5162" s="3" t="s">
        <v>12486</v>
      </c>
      <c r="I5162" s="3" t="s">
        <v>23</v>
      </c>
      <c r="J5162" s="3" t="s">
        <v>8265</v>
      </c>
      <c r="K5162" s="3" t="s">
        <v>8172</v>
      </c>
      <c r="L5162" s="3" t="s">
        <v>8166</v>
      </c>
      <c r="M5162" s="26" t="s">
        <v>13723</v>
      </c>
      <c r="N5162"/>
      <c r="O5162" s="3" t="s">
        <v>78</v>
      </c>
      <c r="P5162" s="34">
        <v>0</v>
      </c>
      <c r="Q5162" s="34">
        <v>57.59</v>
      </c>
      <c r="R5162" s="34">
        <v>-57.59</v>
      </c>
      <c r="S5162" s="36">
        <v>-1</v>
      </c>
      <c r="T5162" s="72" t="s">
        <v>78</v>
      </c>
      <c r="U5162" s="34" t="s">
        <v>78</v>
      </c>
      <c r="V5162" s="34" t="s">
        <v>78</v>
      </c>
      <c r="W5162" s="34" t="s">
        <v>78</v>
      </c>
      <c r="X5162" s="36" t="s">
        <v>78</v>
      </c>
      <c r="Y5162" s="36" t="str">
        <f>IFERROR(VLOOKUP(A5162,'Pivot price tier'!$C$8:$L$2270,10,0),"")</f>
        <v/>
      </c>
      <c r="Z5162" s="36" t="str">
        <f>IFERROR(VLOOKUP(A5162,'Pivot price tier by size'!$D$8:$M$2491,10,0),"")</f>
        <v/>
      </c>
      <c r="AA5162" s="36" t="str">
        <f>IFERROR(VLOOKUP(A5162,'Pivot category'!$B$8:$I$2216,8,0),"")</f>
        <v/>
      </c>
      <c r="AB5162" s="3" t="str">
        <f t="shared" si="2"/>
        <v>Bottom 5%</v>
      </c>
      <c r="AC5162"/>
      <c r="AD5162" s="34" t="s">
        <v>78</v>
      </c>
      <c r="AE5162" s="34" t="s">
        <v>78</v>
      </c>
    </row>
    <row r="5163" spans="1:31" hidden="1" x14ac:dyDescent="0.25">
      <c r="A5163" t="s">
        <v>6690</v>
      </c>
      <c r="B5163" t="s">
        <v>1616</v>
      </c>
      <c r="C5163" s="3" t="s">
        <v>32</v>
      </c>
      <c r="D5163" s="3" t="s">
        <v>3992</v>
      </c>
      <c r="E5163" s="3" t="s">
        <v>5095</v>
      </c>
      <c r="F5163" s="3">
        <v>7000</v>
      </c>
      <c r="G5163" s="34">
        <v>144.99</v>
      </c>
      <c r="H5163" s="3" t="s">
        <v>12486</v>
      </c>
      <c r="I5163" s="3" t="s">
        <v>74</v>
      </c>
      <c r="J5163" s="3" t="s">
        <v>8173</v>
      </c>
      <c r="K5163" s="3" t="s">
        <v>8172</v>
      </c>
      <c r="L5163" s="3" t="s">
        <v>68</v>
      </c>
      <c r="M5163" s="26" t="s">
        <v>13723</v>
      </c>
      <c r="N5163"/>
      <c r="O5163" s="3" t="s">
        <v>78</v>
      </c>
      <c r="P5163" s="34">
        <v>0</v>
      </c>
      <c r="Q5163" s="34">
        <v>724.95</v>
      </c>
      <c r="R5163" s="34">
        <v>-724.95</v>
      </c>
      <c r="S5163" s="36">
        <v>-1</v>
      </c>
      <c r="T5163" s="72" t="s">
        <v>78</v>
      </c>
      <c r="U5163" s="34">
        <v>0</v>
      </c>
      <c r="V5163" s="34">
        <v>579.96</v>
      </c>
      <c r="W5163" s="34">
        <v>-579.96</v>
      </c>
      <c r="X5163" s="36">
        <v>-1</v>
      </c>
      <c r="Y5163" s="36" t="str">
        <f>IFERROR(VLOOKUP(A5163,'Pivot price tier'!$C$8:$L$2270,10,0),"")</f>
        <v/>
      </c>
      <c r="Z5163" s="36" t="str">
        <f>IFERROR(VLOOKUP(A5163,'Pivot price tier by size'!$D$8:$M$2491,10,0),"")</f>
        <v/>
      </c>
      <c r="AA5163" s="36" t="str">
        <f>IFERROR(VLOOKUP(A5163,'Pivot category'!$B$8:$I$2216,8,0),"")</f>
        <v/>
      </c>
      <c r="AB5163" s="3" t="str">
        <f t="shared" si="2"/>
        <v>Bottom 5%</v>
      </c>
      <c r="AC5163"/>
      <c r="AD5163" s="34" t="s">
        <v>16465</v>
      </c>
      <c r="AE5163" s="34" t="s">
        <v>16467</v>
      </c>
    </row>
    <row r="5164" spans="1:31" hidden="1" x14ac:dyDescent="0.25">
      <c r="A5164" t="s">
        <v>11167</v>
      </c>
      <c r="B5164" t="s">
        <v>8892</v>
      </c>
      <c r="C5164" s="3" t="s">
        <v>73</v>
      </c>
      <c r="D5164" s="3" t="s">
        <v>8706</v>
      </c>
      <c r="E5164" s="3">
        <v>0</v>
      </c>
      <c r="F5164" s="3">
        <v>7000</v>
      </c>
      <c r="G5164" s="34">
        <v>5.99</v>
      </c>
      <c r="H5164" s="3" t="s">
        <v>8245</v>
      </c>
      <c r="I5164" s="3" t="s">
        <v>12205</v>
      </c>
      <c r="J5164" s="3" t="s">
        <v>8168</v>
      </c>
      <c r="K5164" s="3" t="s">
        <v>8164</v>
      </c>
      <c r="L5164" s="3" t="s">
        <v>8167</v>
      </c>
      <c r="M5164" s="26" t="s">
        <v>13723</v>
      </c>
      <c r="N5164"/>
      <c r="O5164" s="3">
        <v>0</v>
      </c>
      <c r="P5164" s="34">
        <v>0</v>
      </c>
      <c r="Q5164" s="34">
        <v>3806.11</v>
      </c>
      <c r="R5164" s="34">
        <v>-3806.11</v>
      </c>
      <c r="S5164" s="36">
        <v>-1</v>
      </c>
      <c r="T5164" s="72" t="s">
        <v>78</v>
      </c>
      <c r="U5164" s="34">
        <v>5.99</v>
      </c>
      <c r="V5164" s="34">
        <v>3890.09</v>
      </c>
      <c r="W5164" s="34">
        <v>-3884.1000000000004</v>
      </c>
      <c r="X5164" s="36">
        <v>-0.99846018986707252</v>
      </c>
      <c r="Y5164" s="36" t="str">
        <f>IFERROR(VLOOKUP(A5164,'Pivot price tier'!$C$8:$L$2270,10,0),"")</f>
        <v/>
      </c>
      <c r="Z5164" s="36" t="str">
        <f>IFERROR(VLOOKUP(A5164,'Pivot price tier by size'!$D$8:$M$2491,10,0),"")</f>
        <v/>
      </c>
      <c r="AA5164" s="36" t="str">
        <f>IFERROR(VLOOKUP(A5164,'Pivot category'!$B$8:$I$2216,8,0),"")</f>
        <v/>
      </c>
      <c r="AB5164" s="3" t="str">
        <f t="shared" si="2"/>
        <v>Bottom 5%</v>
      </c>
      <c r="AC5164"/>
      <c r="AD5164" s="34" t="s">
        <v>11100</v>
      </c>
      <c r="AE5164" s="34" t="s">
        <v>16554</v>
      </c>
    </row>
    <row r="5165" spans="1:31" hidden="1" x14ac:dyDescent="0.25">
      <c r="A5165" t="s">
        <v>8460</v>
      </c>
      <c r="B5165" t="s">
        <v>8459</v>
      </c>
      <c r="C5165" s="3" t="s">
        <v>38</v>
      </c>
      <c r="D5165" s="3" t="s">
        <v>5327</v>
      </c>
      <c r="E5165" s="3" t="s">
        <v>5093</v>
      </c>
      <c r="F5165" s="3">
        <v>7000</v>
      </c>
      <c r="G5165" s="34">
        <v>21.59</v>
      </c>
      <c r="H5165" s="3" t="s">
        <v>12</v>
      </c>
      <c r="I5165" s="3" t="s">
        <v>13</v>
      </c>
      <c r="J5165" s="3" t="s">
        <v>8165</v>
      </c>
      <c r="K5165" s="3" t="s">
        <v>8172</v>
      </c>
      <c r="L5165" s="3" t="s">
        <v>8169</v>
      </c>
      <c r="M5165" s="26" t="s">
        <v>13723</v>
      </c>
      <c r="N5165"/>
      <c r="O5165" s="3" t="s">
        <v>78</v>
      </c>
      <c r="P5165" s="34">
        <v>0</v>
      </c>
      <c r="Q5165" s="34">
        <v>201.54</v>
      </c>
      <c r="R5165" s="34">
        <v>-201.54</v>
      </c>
      <c r="S5165" s="36">
        <v>-1</v>
      </c>
      <c r="T5165" s="72" t="s">
        <v>78</v>
      </c>
      <c r="U5165" s="34" t="s">
        <v>78</v>
      </c>
      <c r="V5165" s="34" t="s">
        <v>78</v>
      </c>
      <c r="W5165" s="34" t="s">
        <v>78</v>
      </c>
      <c r="X5165" s="36" t="s">
        <v>78</v>
      </c>
      <c r="Y5165" s="36" t="str">
        <f>IFERROR(VLOOKUP(A5165,'Pivot price tier'!$C$8:$L$2270,10,0),"")</f>
        <v/>
      </c>
      <c r="Z5165" s="36" t="str">
        <f>IFERROR(VLOOKUP(A5165,'Pivot price tier by size'!$D$8:$M$2491,10,0),"")</f>
        <v/>
      </c>
      <c r="AA5165" s="36" t="str">
        <f>IFERROR(VLOOKUP(A5165,'Pivot category'!$B$8:$I$2216,8,0),"")</f>
        <v/>
      </c>
      <c r="AB5165" s="3" t="str">
        <f t="shared" si="2"/>
        <v>Bottom 5%</v>
      </c>
      <c r="AC5165"/>
      <c r="AD5165" s="34" t="s">
        <v>16459</v>
      </c>
      <c r="AE5165" s="34" t="s">
        <v>13941</v>
      </c>
    </row>
    <row r="5166" spans="1:31" hidden="1" x14ac:dyDescent="0.25">
      <c r="A5166" t="s">
        <v>14127</v>
      </c>
      <c r="B5166" t="s">
        <v>14128</v>
      </c>
      <c r="C5166" s="3" t="s">
        <v>32</v>
      </c>
      <c r="D5166" s="3" t="s">
        <v>12746</v>
      </c>
      <c r="E5166" s="3" t="s">
        <v>5093</v>
      </c>
      <c r="F5166" s="3">
        <v>10000</v>
      </c>
      <c r="G5166" s="34">
        <v>79.989999999999995</v>
      </c>
      <c r="H5166" s="3" t="s">
        <v>12</v>
      </c>
      <c r="I5166" s="3" t="s">
        <v>15</v>
      </c>
      <c r="J5166" s="3" t="s">
        <v>8171</v>
      </c>
      <c r="K5166" s="3" t="s">
        <v>8176</v>
      </c>
      <c r="L5166" s="3" t="s">
        <v>68</v>
      </c>
      <c r="M5166" s="26">
        <v>45627</v>
      </c>
      <c r="N5166"/>
      <c r="O5166" s="3" t="s">
        <v>78</v>
      </c>
      <c r="P5166" s="34">
        <v>0</v>
      </c>
      <c r="Q5166" s="34">
        <v>3359.52</v>
      </c>
      <c r="R5166" s="34">
        <v>-3359.52</v>
      </c>
      <c r="S5166" s="36">
        <v>-1</v>
      </c>
      <c r="T5166" s="72" t="s">
        <v>78</v>
      </c>
      <c r="U5166" s="34">
        <v>79.989999999999995</v>
      </c>
      <c r="V5166" s="34">
        <v>2959.59</v>
      </c>
      <c r="W5166" s="34">
        <v>-2879.6000000000004</v>
      </c>
      <c r="X5166" s="36">
        <v>-0.97297260769228167</v>
      </c>
      <c r="Y5166" s="36" t="str">
        <f>IFERROR(VLOOKUP(A5166,'Pivot price tier'!$C$8:$L$2270,10,0),"")</f>
        <v/>
      </c>
      <c r="Z5166" s="36" t="str">
        <f>IFERROR(VLOOKUP(A5166,'Pivot price tier by size'!$D$8:$M$2491,10,0),"")</f>
        <v/>
      </c>
      <c r="AA5166" s="36" t="str">
        <f>IFERROR(VLOOKUP(A5166,'Pivot category'!$B$8:$I$2216,8,0),"")</f>
        <v/>
      </c>
      <c r="AB5166" s="3" t="str">
        <f t="shared" si="2"/>
        <v>Bottom 5%</v>
      </c>
      <c r="AC5166"/>
      <c r="AD5166" s="34" t="s">
        <v>16459</v>
      </c>
      <c r="AE5166" s="34" t="s">
        <v>13941</v>
      </c>
    </row>
    <row r="5167" spans="1:31" hidden="1" x14ac:dyDescent="0.25">
      <c r="A5167" t="s">
        <v>14129</v>
      </c>
      <c r="B5167" t="s">
        <v>14130</v>
      </c>
      <c r="C5167" s="3" t="s">
        <v>32</v>
      </c>
      <c r="D5167" s="3" t="s">
        <v>12112</v>
      </c>
      <c r="E5167" s="3" t="s">
        <v>5093</v>
      </c>
      <c r="F5167" s="3">
        <v>10000</v>
      </c>
      <c r="G5167" s="34">
        <v>79.989999999999995</v>
      </c>
      <c r="H5167" s="3" t="s">
        <v>12</v>
      </c>
      <c r="I5167" s="3" t="s">
        <v>15</v>
      </c>
      <c r="J5167" s="3" t="s">
        <v>8171</v>
      </c>
      <c r="K5167" s="3" t="s">
        <v>8164</v>
      </c>
      <c r="L5167" s="3" t="s">
        <v>68</v>
      </c>
      <c r="M5167" s="26">
        <v>45627</v>
      </c>
      <c r="N5167"/>
      <c r="O5167" s="3" t="s">
        <v>78</v>
      </c>
      <c r="P5167" s="34">
        <v>0</v>
      </c>
      <c r="Q5167" s="34">
        <v>1259.82</v>
      </c>
      <c r="R5167" s="34">
        <v>-1259.82</v>
      </c>
      <c r="S5167" s="36">
        <v>-1</v>
      </c>
      <c r="T5167" s="72" t="s">
        <v>78</v>
      </c>
      <c r="U5167" s="34">
        <v>0</v>
      </c>
      <c r="V5167" s="34">
        <v>869.88</v>
      </c>
      <c r="W5167" s="34">
        <v>-869.88</v>
      </c>
      <c r="X5167" s="36">
        <v>-1</v>
      </c>
      <c r="Y5167" s="36" t="str">
        <f>IFERROR(VLOOKUP(A5167,'Pivot price tier'!$C$8:$L$2270,10,0),"")</f>
        <v>X</v>
      </c>
      <c r="Z5167" s="36" t="str">
        <f>IFERROR(VLOOKUP(A5167,'Pivot price tier by size'!$D$8:$M$2491,10,0),"")</f>
        <v>X</v>
      </c>
      <c r="AA5167" s="36" t="str">
        <f>IFERROR(VLOOKUP(A5167,'Pivot category'!$B$8:$I$2216,8,0),"")</f>
        <v>X</v>
      </c>
      <c r="AB5167" s="3" t="str">
        <f t="shared" si="2"/>
        <v>Bottom 5%</v>
      </c>
      <c r="AC5167"/>
      <c r="AD5167" s="34" t="s">
        <v>16459</v>
      </c>
      <c r="AE5167" s="34" t="s">
        <v>13941</v>
      </c>
    </row>
    <row r="5168" spans="1:31" hidden="1" x14ac:dyDescent="0.25">
      <c r="A5168" t="s">
        <v>14780</v>
      </c>
      <c r="B5168" t="s">
        <v>12413</v>
      </c>
      <c r="C5168" s="3" t="s">
        <v>32</v>
      </c>
      <c r="D5168" s="3" t="s">
        <v>12119</v>
      </c>
      <c r="E5168" s="3" t="s">
        <v>5093</v>
      </c>
      <c r="F5168" s="3">
        <v>10000</v>
      </c>
      <c r="G5168" s="34">
        <v>129.99</v>
      </c>
      <c r="H5168" s="3" t="s">
        <v>12</v>
      </c>
      <c r="I5168" s="3" t="s">
        <v>74</v>
      </c>
      <c r="J5168" s="3" t="s">
        <v>8171</v>
      </c>
      <c r="K5168" s="3" t="s">
        <v>8176</v>
      </c>
      <c r="L5168" s="3" t="s">
        <v>68</v>
      </c>
      <c r="M5168" s="26">
        <v>45261</v>
      </c>
      <c r="N5168"/>
      <c r="O5168" s="3" t="s">
        <v>78</v>
      </c>
      <c r="P5168" s="34">
        <v>0</v>
      </c>
      <c r="Q5168" s="34">
        <v>649.95000000000005</v>
      </c>
      <c r="R5168" s="34">
        <v>-649.95000000000005</v>
      </c>
      <c r="S5168" s="36">
        <v>-1</v>
      </c>
      <c r="T5168" s="72" t="s">
        <v>78</v>
      </c>
      <c r="U5168" s="34" t="s">
        <v>78</v>
      </c>
      <c r="V5168" s="34" t="s">
        <v>78</v>
      </c>
      <c r="W5168" s="34" t="s">
        <v>78</v>
      </c>
      <c r="X5168" s="36" t="s">
        <v>78</v>
      </c>
      <c r="Y5168" s="36" t="str">
        <f>IFERROR(VLOOKUP(A5168,'Pivot price tier'!$C$8:$L$2270,10,0),"")</f>
        <v/>
      </c>
      <c r="Z5168" s="36" t="str">
        <f>IFERROR(VLOOKUP(A5168,'Pivot price tier by size'!$D$8:$M$2491,10,0),"")</f>
        <v/>
      </c>
      <c r="AA5168" s="36" t="str">
        <f>IFERROR(VLOOKUP(A5168,'Pivot category'!$B$8:$I$2216,8,0),"")</f>
        <v/>
      </c>
      <c r="AB5168" s="3" t="str">
        <f t="shared" si="2"/>
        <v>Bottom 5%</v>
      </c>
      <c r="AC5168"/>
      <c r="AD5168" s="34" t="s">
        <v>16463</v>
      </c>
      <c r="AE5168" s="34" t="s">
        <v>16549</v>
      </c>
    </row>
    <row r="5169" spans="1:31" hidden="1" x14ac:dyDescent="0.25">
      <c r="A5169" t="s">
        <v>14781</v>
      </c>
      <c r="B5169" t="s">
        <v>9865</v>
      </c>
      <c r="C5169" s="3" t="s">
        <v>32</v>
      </c>
      <c r="D5169" s="3" t="s">
        <v>9809</v>
      </c>
      <c r="E5169" s="3" t="s">
        <v>5093</v>
      </c>
      <c r="F5169" s="3">
        <v>10000</v>
      </c>
      <c r="G5169" s="34">
        <v>89.99</v>
      </c>
      <c r="H5169" s="3" t="s">
        <v>12</v>
      </c>
      <c r="I5169" s="3" t="s">
        <v>15</v>
      </c>
      <c r="J5169" s="3" t="s">
        <v>8171</v>
      </c>
      <c r="K5169" s="3" t="s">
        <v>8172</v>
      </c>
      <c r="L5169" s="3" t="s">
        <v>8166</v>
      </c>
      <c r="M5169" s="26" t="s">
        <v>13723</v>
      </c>
      <c r="N5169"/>
      <c r="O5169" s="3">
        <v>1</v>
      </c>
      <c r="P5169" s="34">
        <v>0</v>
      </c>
      <c r="Q5169" s="34">
        <v>89.99</v>
      </c>
      <c r="R5169" s="34">
        <v>-89.99</v>
      </c>
      <c r="S5169" s="36">
        <v>-1</v>
      </c>
      <c r="T5169" s="72">
        <v>0</v>
      </c>
      <c r="U5169" s="34" t="s">
        <v>78</v>
      </c>
      <c r="V5169" s="34" t="s">
        <v>78</v>
      </c>
      <c r="W5169" s="34" t="s">
        <v>78</v>
      </c>
      <c r="X5169" s="36" t="s">
        <v>78</v>
      </c>
      <c r="Y5169" s="36" t="str">
        <f>IFERROR(VLOOKUP(A5169,'Pivot price tier'!$C$8:$L$2270,10,0),"")</f>
        <v/>
      </c>
      <c r="Z5169" s="36" t="str">
        <f>IFERROR(VLOOKUP(A5169,'Pivot price tier by size'!$D$8:$M$2491,10,0),"")</f>
        <v/>
      </c>
      <c r="AA5169" s="36" t="str">
        <f>IFERROR(VLOOKUP(A5169,'Pivot category'!$B$8:$I$2216,8,0),"")</f>
        <v/>
      </c>
      <c r="AB5169" s="3" t="str">
        <f t="shared" si="2"/>
        <v>Bottom 5%</v>
      </c>
      <c r="AC5169"/>
      <c r="AD5169" s="34" t="s">
        <v>16463</v>
      </c>
      <c r="AE5169" s="34" t="s">
        <v>16549</v>
      </c>
    </row>
    <row r="5170" spans="1:31" hidden="1" x14ac:dyDescent="0.25">
      <c r="A5170" t="s">
        <v>10437</v>
      </c>
      <c r="B5170" t="s">
        <v>10438</v>
      </c>
      <c r="C5170" s="3" t="s">
        <v>32</v>
      </c>
      <c r="D5170" s="3" t="s">
        <v>10386</v>
      </c>
      <c r="E5170" s="3" t="s">
        <v>5093</v>
      </c>
      <c r="F5170" s="3">
        <v>10000</v>
      </c>
      <c r="G5170" s="34">
        <v>99.99</v>
      </c>
      <c r="H5170" s="3" t="s">
        <v>12</v>
      </c>
      <c r="I5170" s="3" t="s">
        <v>15</v>
      </c>
      <c r="J5170" s="3" t="s">
        <v>8171</v>
      </c>
      <c r="K5170" s="3" t="s">
        <v>8172</v>
      </c>
      <c r="L5170" s="3" t="s">
        <v>8166</v>
      </c>
      <c r="M5170" s="26" t="s">
        <v>13723</v>
      </c>
      <c r="N5170"/>
      <c r="O5170" s="3" t="s">
        <v>78</v>
      </c>
      <c r="P5170" s="34">
        <v>0</v>
      </c>
      <c r="Q5170" s="34">
        <v>99.99</v>
      </c>
      <c r="R5170" s="34">
        <v>-99.99</v>
      </c>
      <c r="S5170" s="36">
        <v>-1</v>
      </c>
      <c r="T5170" s="72" t="s">
        <v>78</v>
      </c>
      <c r="U5170" s="34" t="s">
        <v>78</v>
      </c>
      <c r="V5170" s="34" t="s">
        <v>78</v>
      </c>
      <c r="W5170" s="34" t="s">
        <v>78</v>
      </c>
      <c r="X5170" s="36" t="s">
        <v>78</v>
      </c>
      <c r="Y5170" s="36" t="str">
        <f>IFERROR(VLOOKUP(A5170,'Pivot price tier'!$C$8:$L$2270,10,0),"")</f>
        <v/>
      </c>
      <c r="Z5170" s="36" t="str">
        <f>IFERROR(VLOOKUP(A5170,'Pivot price tier by size'!$D$8:$M$2491,10,0),"")</f>
        <v/>
      </c>
      <c r="AA5170" s="36" t="str">
        <f>IFERROR(VLOOKUP(A5170,'Pivot category'!$B$8:$I$2216,8,0),"")</f>
        <v/>
      </c>
      <c r="AB5170" s="3" t="str">
        <f t="shared" si="2"/>
        <v>Bottom 5%</v>
      </c>
      <c r="AC5170"/>
      <c r="AD5170" s="34" t="s">
        <v>16463</v>
      </c>
      <c r="AE5170" s="34" t="s">
        <v>16549</v>
      </c>
    </row>
    <row r="5171" spans="1:31" hidden="1" x14ac:dyDescent="0.25">
      <c r="A5171" t="s">
        <v>14782</v>
      </c>
      <c r="B5171" t="s">
        <v>9867</v>
      </c>
      <c r="C5171" s="3" t="s">
        <v>32</v>
      </c>
      <c r="D5171" s="3" t="s">
        <v>9811</v>
      </c>
      <c r="E5171" s="3" t="s">
        <v>5093</v>
      </c>
      <c r="F5171" s="3">
        <v>10000</v>
      </c>
      <c r="G5171" s="34">
        <v>89.99</v>
      </c>
      <c r="H5171" s="3" t="s">
        <v>12</v>
      </c>
      <c r="I5171" s="3" t="s">
        <v>15</v>
      </c>
      <c r="J5171" s="3" t="s">
        <v>8171</v>
      </c>
      <c r="K5171" s="3" t="s">
        <v>8172</v>
      </c>
      <c r="L5171" s="3" t="s">
        <v>8166</v>
      </c>
      <c r="M5171" s="26" t="s">
        <v>13723</v>
      </c>
      <c r="N5171"/>
      <c r="O5171" s="3">
        <v>3</v>
      </c>
      <c r="P5171" s="34">
        <v>0</v>
      </c>
      <c r="Q5171" s="34">
        <v>359.96</v>
      </c>
      <c r="R5171" s="34">
        <v>-359.96</v>
      </c>
      <c r="S5171" s="36">
        <v>-1</v>
      </c>
      <c r="T5171" s="72">
        <v>0</v>
      </c>
      <c r="U5171" s="34" t="s">
        <v>78</v>
      </c>
      <c r="V5171" s="34" t="s">
        <v>78</v>
      </c>
      <c r="W5171" s="34" t="s">
        <v>78</v>
      </c>
      <c r="X5171" s="36" t="s">
        <v>78</v>
      </c>
      <c r="Y5171" s="36" t="str">
        <f>IFERROR(VLOOKUP(A5171,'Pivot price tier'!$C$8:$L$2270,10,0),"")</f>
        <v/>
      </c>
      <c r="Z5171" s="36" t="str">
        <f>IFERROR(VLOOKUP(A5171,'Pivot price tier by size'!$D$8:$M$2491,10,0),"")</f>
        <v/>
      </c>
      <c r="AA5171" s="36" t="str">
        <f>IFERROR(VLOOKUP(A5171,'Pivot category'!$B$8:$I$2216,8,0),"")</f>
        <v/>
      </c>
      <c r="AB5171" s="3" t="str">
        <f t="shared" si="2"/>
        <v>Bottom 5%</v>
      </c>
      <c r="AC5171"/>
      <c r="AD5171" s="34" t="s">
        <v>16463</v>
      </c>
      <c r="AE5171" s="34" t="s">
        <v>16549</v>
      </c>
    </row>
    <row r="5172" spans="1:31" hidden="1" x14ac:dyDescent="0.25">
      <c r="A5172" t="s">
        <v>14783</v>
      </c>
      <c r="B5172" t="s">
        <v>9868</v>
      </c>
      <c r="C5172" s="3" t="s">
        <v>32</v>
      </c>
      <c r="D5172" s="3" t="s">
        <v>9812</v>
      </c>
      <c r="E5172" s="3" t="s">
        <v>5093</v>
      </c>
      <c r="F5172" s="3">
        <v>10000</v>
      </c>
      <c r="G5172" s="34">
        <v>89.99</v>
      </c>
      <c r="H5172" s="3" t="s">
        <v>12</v>
      </c>
      <c r="I5172" s="3" t="s">
        <v>15</v>
      </c>
      <c r="J5172" s="3" t="s">
        <v>8171</v>
      </c>
      <c r="K5172" s="3" t="s">
        <v>8172</v>
      </c>
      <c r="L5172" s="3" t="s">
        <v>8166</v>
      </c>
      <c r="M5172" s="26" t="s">
        <v>13723</v>
      </c>
      <c r="N5172"/>
      <c r="O5172" s="3">
        <v>3</v>
      </c>
      <c r="P5172" s="34">
        <v>0</v>
      </c>
      <c r="Q5172" s="34">
        <v>629.92999999999995</v>
      </c>
      <c r="R5172" s="34">
        <v>-629.92999999999995</v>
      </c>
      <c r="S5172" s="36">
        <v>-1</v>
      </c>
      <c r="T5172" s="72">
        <v>0</v>
      </c>
      <c r="U5172" s="34" t="s">
        <v>78</v>
      </c>
      <c r="V5172" s="34" t="s">
        <v>78</v>
      </c>
      <c r="W5172" s="34" t="s">
        <v>78</v>
      </c>
      <c r="X5172" s="36" t="s">
        <v>78</v>
      </c>
      <c r="Y5172" s="36" t="str">
        <f>IFERROR(VLOOKUP(A5172,'Pivot price tier'!$C$8:$L$2270,10,0),"")</f>
        <v/>
      </c>
      <c r="Z5172" s="36" t="str">
        <f>IFERROR(VLOOKUP(A5172,'Pivot price tier by size'!$D$8:$M$2491,10,0),"")</f>
        <v/>
      </c>
      <c r="AA5172" s="36" t="str">
        <f>IFERROR(VLOOKUP(A5172,'Pivot category'!$B$8:$I$2216,8,0),"")</f>
        <v/>
      </c>
      <c r="AB5172" s="3" t="str">
        <f t="shared" si="2"/>
        <v>Bottom 5%</v>
      </c>
      <c r="AC5172"/>
      <c r="AD5172" s="34" t="s">
        <v>16463</v>
      </c>
      <c r="AE5172" s="34" t="s">
        <v>16549</v>
      </c>
    </row>
    <row r="5173" spans="1:31" hidden="1" x14ac:dyDescent="0.25">
      <c r="A5173" t="s">
        <v>9450</v>
      </c>
      <c r="B5173" t="s">
        <v>13067</v>
      </c>
      <c r="C5173" s="3" t="s">
        <v>32</v>
      </c>
      <c r="D5173" s="3" t="s">
        <v>5248</v>
      </c>
      <c r="E5173" s="3" t="s">
        <v>5093</v>
      </c>
      <c r="F5173" s="3">
        <v>9000</v>
      </c>
      <c r="G5173" s="34">
        <v>109.99</v>
      </c>
      <c r="H5173" s="3" t="s">
        <v>12</v>
      </c>
      <c r="I5173" s="3" t="s">
        <v>74</v>
      </c>
      <c r="J5173" s="3" t="s">
        <v>8171</v>
      </c>
      <c r="K5173" s="3" t="s">
        <v>8172</v>
      </c>
      <c r="L5173" s="3" t="s">
        <v>68</v>
      </c>
      <c r="M5173" s="26">
        <v>45474</v>
      </c>
      <c r="N5173"/>
      <c r="O5173" s="3" t="s">
        <v>78</v>
      </c>
      <c r="P5173" s="34">
        <v>0</v>
      </c>
      <c r="Q5173" s="34">
        <v>5609.49</v>
      </c>
      <c r="R5173" s="34">
        <v>-5609.49</v>
      </c>
      <c r="S5173" s="36">
        <v>-1</v>
      </c>
      <c r="T5173" s="72" t="s">
        <v>78</v>
      </c>
      <c r="U5173" s="34">
        <v>0</v>
      </c>
      <c r="V5173" s="34">
        <v>3079.72</v>
      </c>
      <c r="W5173" s="34">
        <v>-3079.72</v>
      </c>
      <c r="X5173" s="36">
        <v>-1</v>
      </c>
      <c r="Y5173" s="36" t="str">
        <f>IFERROR(VLOOKUP(A5173,'Pivot price tier'!$C$8:$L$2270,10,0),"")</f>
        <v/>
      </c>
      <c r="Z5173" s="36" t="str">
        <f>IFERROR(VLOOKUP(A5173,'Pivot price tier by size'!$D$8:$M$2491,10,0),"")</f>
        <v/>
      </c>
      <c r="AA5173" s="36" t="str">
        <f>IFERROR(VLOOKUP(A5173,'Pivot category'!$B$8:$I$2216,8,0),"")</f>
        <v/>
      </c>
      <c r="AB5173" s="3" t="str">
        <f t="shared" si="2"/>
        <v>Bottom 5%</v>
      </c>
      <c r="AC5173"/>
      <c r="AD5173" s="34" t="s">
        <v>16463</v>
      </c>
      <c r="AE5173" s="34" t="s">
        <v>13939</v>
      </c>
    </row>
    <row r="5174" spans="1:31" hidden="1" x14ac:dyDescent="0.25">
      <c r="A5174" t="s">
        <v>12035</v>
      </c>
      <c r="B5174" t="s">
        <v>12036</v>
      </c>
      <c r="C5174" s="3" t="s">
        <v>32</v>
      </c>
      <c r="D5174" s="3" t="s">
        <v>12102</v>
      </c>
      <c r="E5174" s="3" t="s">
        <v>5093</v>
      </c>
      <c r="F5174" s="3">
        <v>7000</v>
      </c>
      <c r="G5174" s="34">
        <v>139.99</v>
      </c>
      <c r="H5174" s="3" t="s">
        <v>12</v>
      </c>
      <c r="I5174" s="3" t="s">
        <v>74</v>
      </c>
      <c r="J5174" s="3" t="s">
        <v>8171</v>
      </c>
      <c r="K5174" s="3" t="s">
        <v>8164</v>
      </c>
      <c r="L5174" s="3" t="s">
        <v>68</v>
      </c>
      <c r="M5174" s="26">
        <v>45231</v>
      </c>
      <c r="N5174"/>
      <c r="O5174" s="3" t="s">
        <v>78</v>
      </c>
      <c r="P5174" s="34">
        <v>0</v>
      </c>
      <c r="Q5174" s="34">
        <v>839.94</v>
      </c>
      <c r="R5174" s="34">
        <v>-839.94</v>
      </c>
      <c r="S5174" s="36">
        <v>-1</v>
      </c>
      <c r="T5174" s="72" t="s">
        <v>78</v>
      </c>
      <c r="U5174" s="34" t="s">
        <v>78</v>
      </c>
      <c r="V5174" s="34" t="s">
        <v>78</v>
      </c>
      <c r="W5174" s="34" t="s">
        <v>78</v>
      </c>
      <c r="X5174" s="36" t="s">
        <v>78</v>
      </c>
      <c r="Y5174" s="36" t="str">
        <f>IFERROR(VLOOKUP(A5174,'Pivot price tier'!$C$8:$L$2270,10,0),"")</f>
        <v>X</v>
      </c>
      <c r="Z5174" s="36" t="str">
        <f>IFERROR(VLOOKUP(A5174,'Pivot price tier by size'!$D$8:$M$2491,10,0),"")</f>
        <v>X</v>
      </c>
      <c r="AA5174" s="36" t="str">
        <f>IFERROR(VLOOKUP(A5174,'Pivot category'!$B$8:$I$2216,8,0),"")</f>
        <v>X</v>
      </c>
      <c r="AB5174" s="3" t="str">
        <f t="shared" si="2"/>
        <v>Bottom 5%</v>
      </c>
      <c r="AC5174"/>
      <c r="AD5174" s="34" t="s">
        <v>16463</v>
      </c>
      <c r="AE5174" s="34" t="s">
        <v>13939</v>
      </c>
    </row>
    <row r="5175" spans="1:31" hidden="1" x14ac:dyDescent="0.25">
      <c r="A5175" t="s">
        <v>13441</v>
      </c>
      <c r="B5175" t="s">
        <v>13442</v>
      </c>
      <c r="C5175" s="3" t="s">
        <v>32</v>
      </c>
      <c r="D5175" s="3" t="s">
        <v>13212</v>
      </c>
      <c r="E5175" s="3" t="s">
        <v>5093</v>
      </c>
      <c r="F5175" s="3">
        <v>10000</v>
      </c>
      <c r="G5175" s="34">
        <v>139.99</v>
      </c>
      <c r="H5175" s="3" t="s">
        <v>12</v>
      </c>
      <c r="I5175" s="3" t="s">
        <v>74</v>
      </c>
      <c r="J5175" s="3" t="s">
        <v>8171</v>
      </c>
      <c r="K5175" s="3" t="s">
        <v>8164</v>
      </c>
      <c r="L5175" s="3" t="s">
        <v>68</v>
      </c>
      <c r="M5175" s="26">
        <v>45505</v>
      </c>
      <c r="N5175"/>
      <c r="O5175" s="3" t="s">
        <v>78</v>
      </c>
      <c r="P5175" s="34">
        <v>0</v>
      </c>
      <c r="Q5175" s="34">
        <v>19878.580000000002</v>
      </c>
      <c r="R5175" s="34">
        <v>-19878.580000000002</v>
      </c>
      <c r="S5175" s="36">
        <v>-1</v>
      </c>
      <c r="T5175" s="72" t="s">
        <v>78</v>
      </c>
      <c r="U5175" s="34">
        <v>0</v>
      </c>
      <c r="V5175" s="34">
        <v>7699.45</v>
      </c>
      <c r="W5175" s="34">
        <v>-7699.45</v>
      </c>
      <c r="X5175" s="36">
        <v>-1</v>
      </c>
      <c r="Y5175" s="36" t="str">
        <f>IFERROR(VLOOKUP(A5175,'Pivot price tier'!$C$8:$L$2270,10,0),"")</f>
        <v>X</v>
      </c>
      <c r="Z5175" s="36" t="str">
        <f>IFERROR(VLOOKUP(A5175,'Pivot price tier by size'!$D$8:$M$2491,10,0),"")</f>
        <v>X</v>
      </c>
      <c r="AA5175" s="36" t="str">
        <f>IFERROR(VLOOKUP(A5175,'Pivot category'!$B$8:$I$2216,8,0),"")</f>
        <v>X</v>
      </c>
      <c r="AB5175" s="3" t="str">
        <f t="shared" si="2"/>
        <v>Bottom 5%</v>
      </c>
      <c r="AC5175"/>
      <c r="AD5175" s="34" t="s">
        <v>16463</v>
      </c>
      <c r="AE5175" s="34" t="s">
        <v>13939</v>
      </c>
    </row>
    <row r="5176" spans="1:31" hidden="1" x14ac:dyDescent="0.25">
      <c r="A5176" t="s">
        <v>11264</v>
      </c>
      <c r="B5176" t="s">
        <v>11049</v>
      </c>
      <c r="C5176" s="3" t="s">
        <v>32</v>
      </c>
      <c r="D5176" s="3" t="s">
        <v>10939</v>
      </c>
      <c r="E5176" s="3" t="s">
        <v>5093</v>
      </c>
      <c r="F5176" s="3">
        <v>10000</v>
      </c>
      <c r="G5176" s="34">
        <v>239.99</v>
      </c>
      <c r="H5176" s="3" t="s">
        <v>12</v>
      </c>
      <c r="I5176" s="3" t="s">
        <v>74</v>
      </c>
      <c r="J5176" s="3" t="s">
        <v>8171</v>
      </c>
      <c r="K5176" s="3" t="s">
        <v>8176</v>
      </c>
      <c r="L5176" s="3" t="s">
        <v>68</v>
      </c>
      <c r="M5176" s="26" t="s">
        <v>13723</v>
      </c>
      <c r="N5176"/>
      <c r="O5176" s="3" t="s">
        <v>78</v>
      </c>
      <c r="P5176" s="34">
        <v>0</v>
      </c>
      <c r="Q5176" s="34">
        <v>479.98</v>
      </c>
      <c r="R5176" s="34">
        <v>-479.98</v>
      </c>
      <c r="S5176" s="36">
        <v>-1</v>
      </c>
      <c r="T5176" s="72" t="s">
        <v>78</v>
      </c>
      <c r="U5176" s="34" t="s">
        <v>78</v>
      </c>
      <c r="V5176" s="34" t="s">
        <v>78</v>
      </c>
      <c r="W5176" s="34" t="s">
        <v>78</v>
      </c>
      <c r="X5176" s="36" t="s">
        <v>78</v>
      </c>
      <c r="Y5176" s="36" t="str">
        <f>IFERROR(VLOOKUP(A5176,'Pivot price tier'!$C$8:$L$2270,10,0),"")</f>
        <v/>
      </c>
      <c r="Z5176" s="36" t="str">
        <f>IFERROR(VLOOKUP(A5176,'Pivot price tier by size'!$D$8:$M$2491,10,0),"")</f>
        <v/>
      </c>
      <c r="AA5176" s="36" t="str">
        <f>IFERROR(VLOOKUP(A5176,'Pivot category'!$B$8:$I$2216,8,0),"")</f>
        <v/>
      </c>
      <c r="AB5176" s="3" t="str">
        <f t="shared" si="2"/>
        <v>Bottom 5%</v>
      </c>
      <c r="AC5176"/>
      <c r="AD5176" s="34" t="s">
        <v>16463</v>
      </c>
      <c r="AE5176" s="34" t="s">
        <v>13939</v>
      </c>
    </row>
    <row r="5177" spans="1:31" hidden="1" x14ac:dyDescent="0.25">
      <c r="A5177" t="s">
        <v>10679</v>
      </c>
      <c r="B5177" t="s">
        <v>10680</v>
      </c>
      <c r="C5177" s="3" t="s">
        <v>36</v>
      </c>
      <c r="D5177" s="3" t="s">
        <v>8333</v>
      </c>
      <c r="E5177" s="3" t="s">
        <v>5093</v>
      </c>
      <c r="F5177" s="3">
        <v>9000</v>
      </c>
      <c r="G5177" s="34">
        <v>17.39</v>
      </c>
      <c r="H5177" s="3" t="s">
        <v>12</v>
      </c>
      <c r="I5177" s="3" t="s">
        <v>17</v>
      </c>
      <c r="J5177" s="3" t="s">
        <v>8165</v>
      </c>
      <c r="K5177" s="3" t="s">
        <v>8172</v>
      </c>
      <c r="L5177" s="3" t="s">
        <v>8169</v>
      </c>
      <c r="M5177" s="26" t="s">
        <v>13723</v>
      </c>
      <c r="N5177"/>
      <c r="O5177" s="3" t="s">
        <v>78</v>
      </c>
      <c r="P5177" s="34">
        <v>0</v>
      </c>
      <c r="Q5177" s="34">
        <v>0</v>
      </c>
      <c r="R5177" s="34">
        <v>0</v>
      </c>
      <c r="S5177" s="36" t="s">
        <v>78</v>
      </c>
      <c r="T5177" s="72" t="s">
        <v>78</v>
      </c>
      <c r="U5177" s="34" t="s">
        <v>78</v>
      </c>
      <c r="V5177" s="34" t="s">
        <v>78</v>
      </c>
      <c r="W5177" s="34" t="s">
        <v>78</v>
      </c>
      <c r="X5177" s="36" t="s">
        <v>78</v>
      </c>
      <c r="Y5177" s="36" t="str">
        <f>IFERROR(VLOOKUP(A5177,'Pivot price tier'!$C$8:$L$2270,10,0),"")</f>
        <v/>
      </c>
      <c r="Z5177" s="36" t="str">
        <f>IFERROR(VLOOKUP(A5177,'Pivot price tier by size'!$D$8:$M$2491,10,0),"")</f>
        <v/>
      </c>
      <c r="AA5177" s="36" t="str">
        <f>IFERROR(VLOOKUP(A5177,'Pivot category'!$B$8:$I$2216,8,0),"")</f>
        <v/>
      </c>
      <c r="AB5177" s="3" t="str">
        <f t="shared" si="2"/>
        <v>Bottom 5%</v>
      </c>
      <c r="AC5177"/>
      <c r="AD5177" s="34" t="s">
        <v>16459</v>
      </c>
      <c r="AE5177" s="34" t="s">
        <v>13980</v>
      </c>
    </row>
    <row r="5178" spans="1:31" hidden="1" x14ac:dyDescent="0.25">
      <c r="A5178" t="s">
        <v>10135</v>
      </c>
      <c r="B5178" t="s">
        <v>10136</v>
      </c>
      <c r="C5178" s="3" t="s">
        <v>32</v>
      </c>
      <c r="D5178" s="3" t="s">
        <v>10053</v>
      </c>
      <c r="E5178" s="3" t="s">
        <v>5093</v>
      </c>
      <c r="F5178" s="3">
        <v>10000</v>
      </c>
      <c r="G5178" s="34">
        <v>15.08</v>
      </c>
      <c r="H5178" s="3" t="s">
        <v>26</v>
      </c>
      <c r="I5178" s="3" t="s">
        <v>19</v>
      </c>
      <c r="J5178" s="3" t="s">
        <v>8165</v>
      </c>
      <c r="K5178" s="3" t="s">
        <v>8172</v>
      </c>
      <c r="L5178" s="3" t="s">
        <v>8169</v>
      </c>
      <c r="M5178" s="26" t="s">
        <v>13723</v>
      </c>
      <c r="N5178"/>
      <c r="O5178" s="3" t="s">
        <v>78</v>
      </c>
      <c r="P5178" s="34">
        <v>0</v>
      </c>
      <c r="Q5178" s="34">
        <v>30.16</v>
      </c>
      <c r="R5178" s="34">
        <v>-30.16</v>
      </c>
      <c r="S5178" s="36">
        <v>-1</v>
      </c>
      <c r="T5178" s="72" t="s">
        <v>78</v>
      </c>
      <c r="U5178" s="34" t="s">
        <v>78</v>
      </c>
      <c r="V5178" s="34" t="s">
        <v>78</v>
      </c>
      <c r="W5178" s="34" t="s">
        <v>78</v>
      </c>
      <c r="X5178" s="36" t="s">
        <v>78</v>
      </c>
      <c r="Y5178" s="36" t="str">
        <f>IFERROR(VLOOKUP(A5178,'Pivot price tier'!$C$8:$L$2270,10,0),"")</f>
        <v/>
      </c>
      <c r="Z5178" s="36" t="str">
        <f>IFERROR(VLOOKUP(A5178,'Pivot price tier by size'!$D$8:$M$2491,10,0),"")</f>
        <v/>
      </c>
      <c r="AA5178" s="36" t="str">
        <f>IFERROR(VLOOKUP(A5178,'Pivot category'!$B$8:$I$2216,8,0),"")</f>
        <v/>
      </c>
      <c r="AB5178" s="3" t="str">
        <f t="shared" si="2"/>
        <v>Bottom 5%</v>
      </c>
      <c r="AC5178"/>
      <c r="AD5178" s="34" t="s">
        <v>11100</v>
      </c>
      <c r="AE5178" s="34" t="s">
        <v>13948</v>
      </c>
    </row>
    <row r="5179" spans="1:31" hidden="1" x14ac:dyDescent="0.25">
      <c r="A5179" t="s">
        <v>10345</v>
      </c>
      <c r="B5179" t="s">
        <v>10346</v>
      </c>
      <c r="C5179" s="3" t="s">
        <v>32</v>
      </c>
      <c r="D5179" s="3" t="s">
        <v>10054</v>
      </c>
      <c r="E5179" s="3" t="s">
        <v>5093</v>
      </c>
      <c r="F5179" s="3">
        <v>10000</v>
      </c>
      <c r="G5179" s="34">
        <v>16.940000000000001</v>
      </c>
      <c r="H5179" s="3" t="s">
        <v>26</v>
      </c>
      <c r="I5179" s="3" t="s">
        <v>19</v>
      </c>
      <c r="J5179" s="3" t="s">
        <v>8165</v>
      </c>
      <c r="K5179" s="3" t="s">
        <v>8172</v>
      </c>
      <c r="L5179" s="3" t="s">
        <v>8169</v>
      </c>
      <c r="M5179" s="26" t="s">
        <v>13723</v>
      </c>
      <c r="N5179"/>
      <c r="O5179" s="3" t="s">
        <v>78</v>
      </c>
      <c r="P5179" s="34">
        <v>0</v>
      </c>
      <c r="Q5179" s="34">
        <v>0</v>
      </c>
      <c r="R5179" s="34">
        <v>0</v>
      </c>
      <c r="S5179" s="36" t="s">
        <v>78</v>
      </c>
      <c r="T5179" s="72" t="s">
        <v>78</v>
      </c>
      <c r="U5179" s="34">
        <v>0</v>
      </c>
      <c r="V5179" s="34">
        <v>0</v>
      </c>
      <c r="W5179" s="34">
        <v>0</v>
      </c>
      <c r="X5179" s="36" t="s">
        <v>78</v>
      </c>
      <c r="Y5179" s="36" t="str">
        <f>IFERROR(VLOOKUP(A5179,'Pivot price tier'!$C$8:$L$2270,10,0),"")</f>
        <v/>
      </c>
      <c r="Z5179" s="36" t="str">
        <f>IFERROR(VLOOKUP(A5179,'Pivot price tier by size'!$D$8:$M$2491,10,0),"")</f>
        <v/>
      </c>
      <c r="AA5179" s="36" t="str">
        <f>IFERROR(VLOOKUP(A5179,'Pivot category'!$B$8:$I$2216,8,0),"")</f>
        <v/>
      </c>
      <c r="AB5179" s="3" t="str">
        <f t="shared" si="2"/>
        <v>Bottom 5%</v>
      </c>
      <c r="AC5179"/>
      <c r="AD5179" s="34" t="s">
        <v>11100</v>
      </c>
      <c r="AE5179" s="34" t="s">
        <v>13948</v>
      </c>
    </row>
    <row r="5180" spans="1:31" hidden="1" x14ac:dyDescent="0.25">
      <c r="A5180" t="s">
        <v>12416</v>
      </c>
      <c r="B5180" t="s">
        <v>12417</v>
      </c>
      <c r="C5180" s="3" t="s">
        <v>32</v>
      </c>
      <c r="D5180" s="3" t="s">
        <v>11864</v>
      </c>
      <c r="E5180" s="3">
        <v>0</v>
      </c>
      <c r="F5180" s="3">
        <v>70000</v>
      </c>
      <c r="G5180" s="34">
        <v>8.99</v>
      </c>
      <c r="H5180" s="3" t="s">
        <v>8245</v>
      </c>
      <c r="I5180" s="3" t="s">
        <v>12204</v>
      </c>
      <c r="J5180" s="3" t="s">
        <v>8168</v>
      </c>
      <c r="K5180" s="3" t="s">
        <v>8170</v>
      </c>
      <c r="L5180" s="3" t="s">
        <v>8166</v>
      </c>
      <c r="M5180" s="26">
        <v>45261</v>
      </c>
      <c r="N5180"/>
      <c r="O5180" s="3" t="s">
        <v>78</v>
      </c>
      <c r="P5180" s="34">
        <v>0</v>
      </c>
      <c r="Q5180" s="34">
        <v>89.9</v>
      </c>
      <c r="R5180" s="34">
        <v>-89.9</v>
      </c>
      <c r="S5180" s="36">
        <v>-1</v>
      </c>
      <c r="T5180" s="72" t="s">
        <v>78</v>
      </c>
      <c r="U5180" s="34" t="s">
        <v>78</v>
      </c>
      <c r="V5180" s="34" t="s">
        <v>78</v>
      </c>
      <c r="W5180" s="34" t="s">
        <v>78</v>
      </c>
      <c r="X5180" s="36" t="s">
        <v>78</v>
      </c>
      <c r="Y5180" s="36" t="str">
        <f>IFERROR(VLOOKUP(A5180,'Pivot price tier'!$C$8:$L$2270,10,0),"")</f>
        <v/>
      </c>
      <c r="Z5180" s="36" t="str">
        <f>IFERROR(VLOOKUP(A5180,'Pivot price tier by size'!$D$8:$M$2491,10,0),"")</f>
        <v/>
      </c>
      <c r="AA5180" s="36" t="str">
        <f>IFERROR(VLOOKUP(A5180,'Pivot category'!$B$8:$I$2216,8,0),"")</f>
        <v/>
      </c>
      <c r="AB5180" s="3" t="str">
        <f t="shared" si="2"/>
        <v>Bottom 5%</v>
      </c>
      <c r="AC5180"/>
      <c r="AD5180" s="34" t="s">
        <v>11100</v>
      </c>
      <c r="AE5180" s="34" t="s">
        <v>13961</v>
      </c>
    </row>
    <row r="5181" spans="1:31" hidden="1" x14ac:dyDescent="0.25">
      <c r="A5181" t="s">
        <v>5763</v>
      </c>
      <c r="B5181" t="s">
        <v>1640</v>
      </c>
      <c r="C5181" s="3" t="s">
        <v>32</v>
      </c>
      <c r="D5181" s="3" t="s">
        <v>4016</v>
      </c>
      <c r="E5181" s="3" t="s">
        <v>5093</v>
      </c>
      <c r="F5181" s="3">
        <v>7000</v>
      </c>
      <c r="G5181" s="34">
        <v>11.99</v>
      </c>
      <c r="H5181" s="3" t="s">
        <v>12489</v>
      </c>
      <c r="I5181" s="3" t="s">
        <v>17</v>
      </c>
      <c r="J5181" s="3" t="s">
        <v>8165</v>
      </c>
      <c r="K5181" s="3" t="s">
        <v>8164</v>
      </c>
      <c r="L5181" s="3" t="s">
        <v>8169</v>
      </c>
      <c r="M5181" s="26" t="s">
        <v>13723</v>
      </c>
      <c r="N5181"/>
      <c r="O5181" s="3" t="s">
        <v>78</v>
      </c>
      <c r="P5181" s="34">
        <v>0</v>
      </c>
      <c r="Q5181" s="34">
        <v>23.98</v>
      </c>
      <c r="R5181" s="34">
        <v>-23.98</v>
      </c>
      <c r="S5181" s="36">
        <v>-1</v>
      </c>
      <c r="T5181" s="72" t="s">
        <v>78</v>
      </c>
      <c r="U5181" s="34" t="s">
        <v>78</v>
      </c>
      <c r="V5181" s="34" t="s">
        <v>78</v>
      </c>
      <c r="W5181" s="34" t="s">
        <v>78</v>
      </c>
      <c r="X5181" s="36" t="s">
        <v>78</v>
      </c>
      <c r="Y5181" s="36" t="str">
        <f>IFERROR(VLOOKUP(A5181,'Pivot price tier'!$C$8:$L$2270,10,0),"")</f>
        <v/>
      </c>
      <c r="Z5181" s="36" t="str">
        <f>IFERROR(VLOOKUP(A5181,'Pivot price tier by size'!$D$8:$M$2491,10,0),"")</f>
        <v/>
      </c>
      <c r="AA5181" s="36" t="str">
        <f>IFERROR(VLOOKUP(A5181,'Pivot category'!$B$8:$I$2216,8,0),"")</f>
        <v/>
      </c>
      <c r="AB5181" s="3" t="str">
        <f t="shared" si="2"/>
        <v>Bottom 5%</v>
      </c>
      <c r="AC5181"/>
      <c r="AD5181" s="34" t="s">
        <v>16461</v>
      </c>
      <c r="AE5181" s="34" t="s">
        <v>13944</v>
      </c>
    </row>
    <row r="5182" spans="1:31" hidden="1" x14ac:dyDescent="0.25">
      <c r="A5182" t="s">
        <v>13701</v>
      </c>
      <c r="B5182" t="s">
        <v>14794</v>
      </c>
      <c r="C5182" s="3" t="s">
        <v>69</v>
      </c>
      <c r="D5182" s="3" t="s">
        <v>13355</v>
      </c>
      <c r="E5182" s="3" t="s">
        <v>5141</v>
      </c>
      <c r="F5182" s="3">
        <v>30000</v>
      </c>
      <c r="G5182" s="34">
        <v>2.99</v>
      </c>
      <c r="H5182" s="3" t="s">
        <v>46</v>
      </c>
      <c r="I5182" s="3" t="s">
        <v>70</v>
      </c>
      <c r="J5182" s="3" t="s">
        <v>13254</v>
      </c>
      <c r="K5182" s="3" t="s">
        <v>8176</v>
      </c>
      <c r="L5182" s="3" t="s">
        <v>68</v>
      </c>
      <c r="M5182" s="26">
        <v>45778</v>
      </c>
      <c r="N5182"/>
      <c r="O5182" s="3">
        <v>5</v>
      </c>
      <c r="P5182" s="34">
        <v>0</v>
      </c>
      <c r="Q5182" s="34">
        <v>-17.940000000000001</v>
      </c>
      <c r="R5182" s="34">
        <v>17.940000000000001</v>
      </c>
      <c r="S5182" s="36">
        <v>-1</v>
      </c>
      <c r="T5182" s="72">
        <v>0</v>
      </c>
      <c r="U5182" s="34">
        <v>2152.8000000000002</v>
      </c>
      <c r="V5182" s="34">
        <v>6601.92</v>
      </c>
      <c r="W5182" s="34">
        <v>-4449.12</v>
      </c>
      <c r="X5182" s="36">
        <v>-0.67391304347826086</v>
      </c>
      <c r="Y5182" s="36" t="str">
        <f>IFERROR(VLOOKUP(A5182,'Pivot price tier'!$C$8:$L$2270,10,0),"")</f>
        <v/>
      </c>
      <c r="Z5182" s="36" t="str">
        <f>IFERROR(VLOOKUP(A5182,'Pivot price tier by size'!$D$8:$M$2491,10,0),"")</f>
        <v/>
      </c>
      <c r="AA5182" s="36" t="str">
        <f>IFERROR(VLOOKUP(A5182,'Pivot category'!$B$8:$I$2216,8,0),"")</f>
        <v/>
      </c>
      <c r="AB5182" s="3" t="str">
        <f t="shared" si="2"/>
        <v>Bottom 5%</v>
      </c>
      <c r="AC5182"/>
      <c r="AD5182" s="34" t="s">
        <v>16461</v>
      </c>
      <c r="AE5182" s="34" t="s">
        <v>11190</v>
      </c>
    </row>
    <row r="5183" spans="1:31" hidden="1" x14ac:dyDescent="0.25">
      <c r="A5183" t="s">
        <v>13821</v>
      </c>
      <c r="B5183" t="s">
        <v>13822</v>
      </c>
      <c r="C5183" s="3" t="s">
        <v>69</v>
      </c>
      <c r="D5183" s="3" t="s">
        <v>13356</v>
      </c>
      <c r="E5183" s="3" t="s">
        <v>5141</v>
      </c>
      <c r="F5183" s="3">
        <v>30000</v>
      </c>
      <c r="G5183" s="34">
        <v>2.99</v>
      </c>
      <c r="H5183" s="3" t="s">
        <v>46</v>
      </c>
      <c r="I5183" s="3" t="s">
        <v>70</v>
      </c>
      <c r="J5183" s="3" t="s">
        <v>13254</v>
      </c>
      <c r="K5183" s="3" t="s">
        <v>8176</v>
      </c>
      <c r="L5183" s="3" t="s">
        <v>68</v>
      </c>
      <c r="M5183" s="26">
        <v>45597</v>
      </c>
      <c r="N5183"/>
      <c r="O5183" s="3">
        <v>1</v>
      </c>
      <c r="P5183" s="34">
        <v>0</v>
      </c>
      <c r="Q5183" s="34">
        <v>143.52000000000001</v>
      </c>
      <c r="R5183" s="34">
        <v>-143.52000000000001</v>
      </c>
      <c r="S5183" s="36">
        <v>-1</v>
      </c>
      <c r="T5183" s="72">
        <v>0</v>
      </c>
      <c r="U5183" s="34">
        <v>287.04000000000002</v>
      </c>
      <c r="V5183" s="34">
        <v>13203.84</v>
      </c>
      <c r="W5183" s="34">
        <v>-12916.8</v>
      </c>
      <c r="X5183" s="36">
        <v>-0.97826086956521741</v>
      </c>
      <c r="Y5183" s="36" t="str">
        <f>IFERROR(VLOOKUP(A5183,'Pivot price tier'!$C$8:$L$2270,10,0),"")</f>
        <v/>
      </c>
      <c r="Z5183" s="36" t="str">
        <f>IFERROR(VLOOKUP(A5183,'Pivot price tier by size'!$D$8:$M$2491,10,0),"")</f>
        <v/>
      </c>
      <c r="AA5183" s="36" t="str">
        <f>IFERROR(VLOOKUP(A5183,'Pivot category'!$B$8:$I$2216,8,0),"")</f>
        <v/>
      </c>
      <c r="AB5183" s="3" t="str">
        <f t="shared" si="2"/>
        <v>Bottom 5%</v>
      </c>
      <c r="AC5183"/>
      <c r="AD5183" s="34" t="s">
        <v>16461</v>
      </c>
      <c r="AE5183" s="34" t="s">
        <v>11190</v>
      </c>
    </row>
    <row r="5184" spans="1:31" hidden="1" x14ac:dyDescent="0.25">
      <c r="A5184" t="s">
        <v>13074</v>
      </c>
      <c r="B5184" t="s">
        <v>13075</v>
      </c>
      <c r="C5184" s="3" t="s">
        <v>32</v>
      </c>
      <c r="D5184" s="3" t="s">
        <v>8191</v>
      </c>
      <c r="E5184" s="3" t="s">
        <v>5141</v>
      </c>
      <c r="F5184" s="3">
        <v>6000</v>
      </c>
      <c r="G5184" s="34">
        <v>21.99</v>
      </c>
      <c r="H5184" s="3" t="s">
        <v>46</v>
      </c>
      <c r="I5184" s="3" t="s">
        <v>46</v>
      </c>
      <c r="J5184" s="3" t="s">
        <v>8165</v>
      </c>
      <c r="K5184" s="3" t="s">
        <v>8190</v>
      </c>
      <c r="L5184" s="3" t="s">
        <v>8169</v>
      </c>
      <c r="M5184" s="26">
        <v>45474</v>
      </c>
      <c r="N5184"/>
      <c r="O5184" s="3" t="s">
        <v>78</v>
      </c>
      <c r="P5184" s="34">
        <v>0</v>
      </c>
      <c r="Q5184" s="34">
        <v>43.98</v>
      </c>
      <c r="R5184" s="34">
        <v>-43.98</v>
      </c>
      <c r="S5184" s="36">
        <v>-1</v>
      </c>
      <c r="T5184" s="72" t="s">
        <v>78</v>
      </c>
      <c r="U5184" s="34" t="s">
        <v>78</v>
      </c>
      <c r="V5184" s="34" t="s">
        <v>78</v>
      </c>
      <c r="W5184" s="34" t="s">
        <v>78</v>
      </c>
      <c r="X5184" s="36" t="s">
        <v>78</v>
      </c>
      <c r="Y5184" s="36" t="str">
        <f>IFERROR(VLOOKUP(A5184,'Pivot price tier'!$C$8:$L$2270,10,0),"")</f>
        <v/>
      </c>
      <c r="Z5184" s="36" t="str">
        <f>IFERROR(VLOOKUP(A5184,'Pivot price tier by size'!$D$8:$M$2491,10,0),"")</f>
        <v/>
      </c>
      <c r="AA5184" s="36" t="str">
        <f>IFERROR(VLOOKUP(A5184,'Pivot category'!$B$8:$I$2216,8,0),"")</f>
        <v/>
      </c>
      <c r="AB5184" s="3" t="str">
        <f t="shared" si="2"/>
        <v>Bottom 5%</v>
      </c>
      <c r="AC5184"/>
      <c r="AD5184" s="34" t="s">
        <v>16461</v>
      </c>
      <c r="AE5184" s="34" t="s">
        <v>14011</v>
      </c>
    </row>
    <row r="5185" spans="1:31" hidden="1" x14ac:dyDescent="0.25">
      <c r="A5185" t="s">
        <v>13824</v>
      </c>
      <c r="B5185" t="s">
        <v>13825</v>
      </c>
      <c r="C5185" s="3" t="s">
        <v>32</v>
      </c>
      <c r="D5185" s="3" t="s">
        <v>10799</v>
      </c>
      <c r="E5185" s="3" t="s">
        <v>5141</v>
      </c>
      <c r="F5185" s="3">
        <v>10000</v>
      </c>
      <c r="G5185" s="34">
        <v>25.99</v>
      </c>
      <c r="H5185" s="3" t="s">
        <v>29</v>
      </c>
      <c r="I5185" s="3" t="s">
        <v>21</v>
      </c>
      <c r="J5185" s="3" t="s">
        <v>8173</v>
      </c>
      <c r="K5185" s="3" t="s">
        <v>8172</v>
      </c>
      <c r="L5185" s="3" t="s">
        <v>8166</v>
      </c>
      <c r="M5185" s="26">
        <v>45597</v>
      </c>
      <c r="N5185"/>
      <c r="O5185" s="3" t="s">
        <v>78</v>
      </c>
      <c r="P5185" s="34">
        <v>0</v>
      </c>
      <c r="Q5185" s="34">
        <v>77.97</v>
      </c>
      <c r="R5185" s="34">
        <v>-77.97</v>
      </c>
      <c r="S5185" s="36">
        <v>-1</v>
      </c>
      <c r="T5185" s="72" t="s">
        <v>78</v>
      </c>
      <c r="U5185" s="34" t="s">
        <v>78</v>
      </c>
      <c r="V5185" s="34" t="s">
        <v>78</v>
      </c>
      <c r="W5185" s="34" t="s">
        <v>78</v>
      </c>
      <c r="X5185" s="36" t="s">
        <v>78</v>
      </c>
      <c r="Y5185" s="36" t="str">
        <f>IFERROR(VLOOKUP(A5185,'Pivot price tier'!$C$8:$L$2270,10,0),"")</f>
        <v/>
      </c>
      <c r="Z5185" s="36" t="str">
        <f>IFERROR(VLOOKUP(A5185,'Pivot price tier by size'!$D$8:$M$2491,10,0),"")</f>
        <v/>
      </c>
      <c r="AA5185" s="36" t="str">
        <f>IFERROR(VLOOKUP(A5185,'Pivot category'!$B$8:$I$2216,8,0),"")</f>
        <v/>
      </c>
      <c r="AB5185" s="3" t="str">
        <f t="shared" si="2"/>
        <v>Bottom 5%</v>
      </c>
      <c r="AC5185"/>
      <c r="AD5185" s="34" t="s">
        <v>16461</v>
      </c>
      <c r="AE5185" s="34" t="s">
        <v>14011</v>
      </c>
    </row>
    <row r="5186" spans="1:31" hidden="1" x14ac:dyDescent="0.25">
      <c r="A5186" t="s">
        <v>13446</v>
      </c>
      <c r="B5186" t="s">
        <v>13447</v>
      </c>
      <c r="C5186" s="3" t="s">
        <v>36</v>
      </c>
      <c r="D5186" s="3" t="s">
        <v>13468</v>
      </c>
      <c r="E5186" s="3" t="s">
        <v>5093</v>
      </c>
      <c r="F5186" s="3">
        <v>4000</v>
      </c>
      <c r="G5186" s="34">
        <v>32.99</v>
      </c>
      <c r="H5186" s="3" t="s">
        <v>27</v>
      </c>
      <c r="I5186" s="3" t="s">
        <v>21</v>
      </c>
      <c r="J5186" s="3" t="s">
        <v>8165</v>
      </c>
      <c r="K5186" s="3" t="s">
        <v>8172</v>
      </c>
      <c r="L5186" s="3" t="s">
        <v>8169</v>
      </c>
      <c r="M5186" s="26" t="s">
        <v>13723</v>
      </c>
      <c r="N5186"/>
      <c r="O5186" s="3" t="s">
        <v>78</v>
      </c>
      <c r="P5186" s="34">
        <v>0</v>
      </c>
      <c r="Q5186" s="34">
        <v>16053.66</v>
      </c>
      <c r="R5186" s="34">
        <v>-16053.66</v>
      </c>
      <c r="S5186" s="36">
        <v>-1</v>
      </c>
      <c r="T5186" s="72" t="s">
        <v>78</v>
      </c>
      <c r="U5186" s="34">
        <v>0</v>
      </c>
      <c r="V5186" s="34">
        <v>188870.94</v>
      </c>
      <c r="W5186" s="34">
        <v>-188870.94</v>
      </c>
      <c r="X5186" s="36">
        <v>-1</v>
      </c>
      <c r="Y5186" s="36" t="str">
        <f>IFERROR(VLOOKUP(A5186,'Pivot price tier'!$C$8:$L$2270,10,0),"")</f>
        <v/>
      </c>
      <c r="Z5186" s="36" t="str">
        <f>IFERROR(VLOOKUP(A5186,'Pivot price tier by size'!$D$8:$M$2491,10,0),"")</f>
        <v/>
      </c>
      <c r="AA5186" s="36" t="str">
        <f>IFERROR(VLOOKUP(A5186,'Pivot category'!$B$8:$I$2216,8,0),"")</f>
        <v/>
      </c>
      <c r="AB5186" s="3" t="str">
        <f t="shared" si="2"/>
        <v>Bottom 5%</v>
      </c>
      <c r="AC5186"/>
      <c r="AD5186" s="34" t="s">
        <v>78</v>
      </c>
      <c r="AE5186" s="34" t="s">
        <v>78</v>
      </c>
    </row>
    <row r="5187" spans="1:31" hidden="1" x14ac:dyDescent="0.25">
      <c r="A5187" t="s">
        <v>9323</v>
      </c>
      <c r="B5187" t="s">
        <v>9322</v>
      </c>
      <c r="C5187" s="3" t="s">
        <v>32</v>
      </c>
      <c r="D5187" s="3" t="s">
        <v>9082</v>
      </c>
      <c r="E5187" s="3" t="s">
        <v>5093</v>
      </c>
      <c r="F5187" s="3">
        <v>7000</v>
      </c>
      <c r="G5187" s="34">
        <v>17.989999999999998</v>
      </c>
      <c r="H5187" s="3" t="s">
        <v>30</v>
      </c>
      <c r="I5187" s="3" t="s">
        <v>19</v>
      </c>
      <c r="J5187" s="3" t="s">
        <v>8165</v>
      </c>
      <c r="K5187" s="3" t="s">
        <v>8164</v>
      </c>
      <c r="L5187" s="3" t="s">
        <v>8169</v>
      </c>
      <c r="M5187" s="26" t="s">
        <v>13723</v>
      </c>
      <c r="N5187"/>
      <c r="O5187" s="3" t="s">
        <v>78</v>
      </c>
      <c r="P5187" s="34">
        <v>0</v>
      </c>
      <c r="Q5187" s="34">
        <v>4407.95</v>
      </c>
      <c r="R5187" s="34">
        <v>-4407.95</v>
      </c>
      <c r="S5187" s="36">
        <v>-1</v>
      </c>
      <c r="T5187" s="72" t="s">
        <v>78</v>
      </c>
      <c r="U5187" s="34">
        <v>0</v>
      </c>
      <c r="V5187" s="34">
        <v>416.8</v>
      </c>
      <c r="W5187" s="34">
        <v>-416.8</v>
      </c>
      <c r="X5187" s="36">
        <v>-1</v>
      </c>
      <c r="Y5187" s="36" t="str">
        <f>IFERROR(VLOOKUP(A5187,'Pivot price tier'!$C$8:$L$2270,10,0),"")</f>
        <v/>
      </c>
      <c r="Z5187" s="36" t="str">
        <f>IFERROR(VLOOKUP(A5187,'Pivot price tier by size'!$D$8:$M$2491,10,0),"")</f>
        <v/>
      </c>
      <c r="AA5187" s="36" t="str">
        <f>IFERROR(VLOOKUP(A5187,'Pivot category'!$B$8:$I$2216,8,0),"")</f>
        <v/>
      </c>
      <c r="AB5187" s="3" t="str">
        <f t="shared" ref="AB5187:AB5250" si="3">IF(P5187&lt;$AC$1,"Bottom 5%","")</f>
        <v>Bottom 5%</v>
      </c>
      <c r="AC5187"/>
      <c r="AD5187" s="34" t="s">
        <v>11100</v>
      </c>
      <c r="AE5187" s="34" t="s">
        <v>13966</v>
      </c>
    </row>
    <row r="5188" spans="1:31" hidden="1" x14ac:dyDescent="0.25">
      <c r="A5188" t="s">
        <v>14134</v>
      </c>
      <c r="B5188" t="s">
        <v>14135</v>
      </c>
      <c r="C5188" s="3" t="s">
        <v>32</v>
      </c>
      <c r="D5188" s="3" t="s">
        <v>13232</v>
      </c>
      <c r="E5188" s="3" t="s">
        <v>5093</v>
      </c>
      <c r="F5188" s="3">
        <v>10000</v>
      </c>
      <c r="G5188" s="34">
        <v>169.99</v>
      </c>
      <c r="H5188" s="3" t="s">
        <v>12</v>
      </c>
      <c r="I5188" s="3" t="s">
        <v>74</v>
      </c>
      <c r="J5188" s="3" t="s">
        <v>8171</v>
      </c>
      <c r="K5188" s="3" t="s">
        <v>8176</v>
      </c>
      <c r="L5188" s="3" t="s">
        <v>68</v>
      </c>
      <c r="M5188" s="26">
        <v>45627</v>
      </c>
      <c r="N5188"/>
      <c r="O5188" s="3" t="s">
        <v>78</v>
      </c>
      <c r="P5188" s="34">
        <v>0</v>
      </c>
      <c r="Q5188" s="34">
        <v>28558.32</v>
      </c>
      <c r="R5188" s="34">
        <v>-28558.32</v>
      </c>
      <c r="S5188" s="36">
        <v>-1</v>
      </c>
      <c r="T5188" s="72" t="s">
        <v>78</v>
      </c>
      <c r="U5188" s="34">
        <v>2379.86</v>
      </c>
      <c r="V5188" s="34">
        <v>17508.97</v>
      </c>
      <c r="W5188" s="34">
        <v>-15129.11</v>
      </c>
      <c r="X5188" s="36">
        <v>-0.86407766990291268</v>
      </c>
      <c r="Y5188" s="36" t="str">
        <f>IFERROR(VLOOKUP(A5188,'Pivot price tier'!$C$8:$L$2270,10,0),"")</f>
        <v/>
      </c>
      <c r="Z5188" s="36" t="str">
        <f>IFERROR(VLOOKUP(A5188,'Pivot price tier by size'!$D$8:$M$2491,10,0),"")</f>
        <v/>
      </c>
      <c r="AA5188" s="36" t="str">
        <f>IFERROR(VLOOKUP(A5188,'Pivot category'!$B$8:$I$2216,8,0),"")</f>
        <v/>
      </c>
      <c r="AB5188" s="3" t="str">
        <f t="shared" si="3"/>
        <v>Bottom 5%</v>
      </c>
      <c r="AC5188"/>
      <c r="AD5188" s="34" t="s">
        <v>16463</v>
      </c>
      <c r="AE5188" s="34" t="s">
        <v>13939</v>
      </c>
    </row>
    <row r="5189" spans="1:31" hidden="1" x14ac:dyDescent="0.25">
      <c r="A5189" t="s">
        <v>7209</v>
      </c>
      <c r="B5189" t="s">
        <v>481</v>
      </c>
      <c r="C5189" s="3" t="s">
        <v>69</v>
      </c>
      <c r="D5189" s="3" t="s">
        <v>2732</v>
      </c>
      <c r="E5189" s="3" t="s">
        <v>5141</v>
      </c>
      <c r="F5189" s="3">
        <v>7000</v>
      </c>
      <c r="G5189" s="34">
        <v>1.29</v>
      </c>
      <c r="H5189" s="3" t="s">
        <v>26</v>
      </c>
      <c r="I5189" s="3" t="s">
        <v>70</v>
      </c>
      <c r="J5189" s="3" t="s">
        <v>8165</v>
      </c>
      <c r="K5189" s="3" t="s">
        <v>8172</v>
      </c>
      <c r="L5189" s="3" t="s">
        <v>8169</v>
      </c>
      <c r="M5189" s="26" t="s">
        <v>13723</v>
      </c>
      <c r="N5189"/>
      <c r="O5189" s="3" t="s">
        <v>78</v>
      </c>
      <c r="P5189" s="34">
        <v>0</v>
      </c>
      <c r="Q5189" s="34">
        <v>1.29</v>
      </c>
      <c r="R5189" s="34">
        <v>-1.29</v>
      </c>
      <c r="S5189" s="36">
        <v>-1</v>
      </c>
      <c r="T5189" s="72" t="s">
        <v>78</v>
      </c>
      <c r="U5189" s="34" t="s">
        <v>78</v>
      </c>
      <c r="V5189" s="34" t="s">
        <v>78</v>
      </c>
      <c r="W5189" s="34" t="s">
        <v>78</v>
      </c>
      <c r="X5189" s="36" t="s">
        <v>78</v>
      </c>
      <c r="Y5189" s="36" t="str">
        <f>IFERROR(VLOOKUP(A5189,'Pivot price tier'!$C$8:$L$2270,10,0),"")</f>
        <v/>
      </c>
      <c r="Z5189" s="36" t="str">
        <f>IFERROR(VLOOKUP(A5189,'Pivot price tier by size'!$D$8:$M$2491,10,0),"")</f>
        <v/>
      </c>
      <c r="AA5189" s="36" t="str">
        <f>IFERROR(VLOOKUP(A5189,'Pivot category'!$B$8:$I$2216,8,0),"")</f>
        <v/>
      </c>
      <c r="AB5189" s="3" t="str">
        <f t="shared" si="3"/>
        <v>Bottom 5%</v>
      </c>
      <c r="AC5189"/>
      <c r="AD5189" s="34" t="s">
        <v>16459</v>
      </c>
      <c r="AE5189" s="34" t="s">
        <v>16467</v>
      </c>
    </row>
    <row r="5190" spans="1:31" hidden="1" x14ac:dyDescent="0.25">
      <c r="A5190" t="s">
        <v>7210</v>
      </c>
      <c r="B5190" t="s">
        <v>482</v>
      </c>
      <c r="C5190" s="3" t="s">
        <v>69</v>
      </c>
      <c r="D5190" s="3" t="s">
        <v>2733</v>
      </c>
      <c r="E5190" s="3" t="s">
        <v>5141</v>
      </c>
      <c r="F5190" s="3">
        <v>7000</v>
      </c>
      <c r="G5190" s="34">
        <v>0.59</v>
      </c>
      <c r="H5190" s="3" t="s">
        <v>26</v>
      </c>
      <c r="I5190" s="3" t="s">
        <v>70</v>
      </c>
      <c r="J5190" s="3" t="s">
        <v>8168</v>
      </c>
      <c r="K5190" s="3" t="s">
        <v>8172</v>
      </c>
      <c r="L5190" s="3" t="s">
        <v>8167</v>
      </c>
      <c r="M5190" s="26" t="s">
        <v>13723</v>
      </c>
      <c r="N5190"/>
      <c r="O5190" s="3">
        <v>1</v>
      </c>
      <c r="P5190" s="34">
        <v>0</v>
      </c>
      <c r="Q5190" s="34">
        <v>108.27</v>
      </c>
      <c r="R5190" s="34">
        <v>-108.27</v>
      </c>
      <c r="S5190" s="36">
        <v>-1</v>
      </c>
      <c r="T5190" s="72">
        <v>0</v>
      </c>
      <c r="U5190" s="34">
        <v>0</v>
      </c>
      <c r="V5190" s="34">
        <v>94.8</v>
      </c>
      <c r="W5190" s="34">
        <v>-94.8</v>
      </c>
      <c r="X5190" s="36">
        <v>-1</v>
      </c>
      <c r="Y5190" s="36" t="str">
        <f>IFERROR(VLOOKUP(A5190,'Pivot price tier'!$C$8:$L$2270,10,0),"")</f>
        <v/>
      </c>
      <c r="Z5190" s="36" t="str">
        <f>IFERROR(VLOOKUP(A5190,'Pivot price tier by size'!$D$8:$M$2491,10,0),"")</f>
        <v/>
      </c>
      <c r="AA5190" s="36" t="str">
        <f>IFERROR(VLOOKUP(A5190,'Pivot category'!$B$8:$I$2216,8,0),"")</f>
        <v/>
      </c>
      <c r="AB5190" s="3" t="str">
        <f t="shared" si="3"/>
        <v>Bottom 5%</v>
      </c>
      <c r="AC5190"/>
      <c r="AD5190" s="34" t="s">
        <v>16461</v>
      </c>
      <c r="AE5190" s="34" t="s">
        <v>13941</v>
      </c>
    </row>
    <row r="5191" spans="1:31" hidden="1" x14ac:dyDescent="0.25">
      <c r="A5191" t="s">
        <v>13078</v>
      </c>
      <c r="B5191" t="s">
        <v>13079</v>
      </c>
      <c r="C5191" s="3" t="s">
        <v>32</v>
      </c>
      <c r="D5191" s="3" t="s">
        <v>12528</v>
      </c>
      <c r="E5191" s="3">
        <v>0</v>
      </c>
      <c r="F5191" s="3">
        <v>30000</v>
      </c>
      <c r="G5191" s="34">
        <v>19.989999999999998</v>
      </c>
      <c r="H5191" s="3" t="s">
        <v>29</v>
      </c>
      <c r="I5191" s="3" t="s">
        <v>19</v>
      </c>
      <c r="J5191" s="3" t="s">
        <v>13256</v>
      </c>
      <c r="K5191" s="3" t="s">
        <v>8176</v>
      </c>
      <c r="L5191" s="3" t="s">
        <v>68</v>
      </c>
      <c r="M5191" s="26">
        <v>45474</v>
      </c>
      <c r="N5191"/>
      <c r="O5191" s="3">
        <v>1</v>
      </c>
      <c r="P5191" s="34">
        <v>0</v>
      </c>
      <c r="Q5191" s="34">
        <v>239.88</v>
      </c>
      <c r="R5191" s="34">
        <v>-239.88</v>
      </c>
      <c r="S5191" s="36">
        <v>-1</v>
      </c>
      <c r="T5191" s="72">
        <v>0</v>
      </c>
      <c r="U5191" s="34">
        <v>779.61</v>
      </c>
      <c r="V5191" s="34">
        <v>1079.46</v>
      </c>
      <c r="W5191" s="34">
        <v>-299.85000000000002</v>
      </c>
      <c r="X5191" s="36">
        <v>-0.27777777777777779</v>
      </c>
      <c r="Y5191" s="36" t="str">
        <f>IFERROR(VLOOKUP(A5191,'Pivot price tier'!$C$8:$L$2270,10,0),"")</f>
        <v/>
      </c>
      <c r="Z5191" s="36" t="str">
        <f>IFERROR(VLOOKUP(A5191,'Pivot price tier by size'!$D$8:$M$2491,10,0),"")</f>
        <v/>
      </c>
      <c r="AA5191" s="36" t="str">
        <f>IFERROR(VLOOKUP(A5191,'Pivot category'!$B$8:$I$2216,8,0),"")</f>
        <v/>
      </c>
      <c r="AB5191" s="3" t="str">
        <f t="shared" si="3"/>
        <v>Bottom 5%</v>
      </c>
      <c r="AC5191"/>
      <c r="AD5191" s="34" t="s">
        <v>11097</v>
      </c>
      <c r="AE5191" s="34" t="s">
        <v>13982</v>
      </c>
    </row>
    <row r="5192" spans="1:31" hidden="1" x14ac:dyDescent="0.25">
      <c r="A5192" t="s">
        <v>7225</v>
      </c>
      <c r="B5192" t="s">
        <v>1690</v>
      </c>
      <c r="C5192" s="3" t="s">
        <v>69</v>
      </c>
      <c r="D5192" s="3" t="s">
        <v>4069</v>
      </c>
      <c r="E5192" s="3">
        <v>0</v>
      </c>
      <c r="F5192" s="3">
        <v>7000</v>
      </c>
      <c r="G5192" s="34">
        <v>7.99</v>
      </c>
      <c r="H5192" s="3" t="s">
        <v>27</v>
      </c>
      <c r="I5192" s="3" t="s">
        <v>70</v>
      </c>
      <c r="J5192" s="3" t="s">
        <v>8173</v>
      </c>
      <c r="K5192" s="3" t="s">
        <v>8172</v>
      </c>
      <c r="L5192" s="3" t="s">
        <v>68</v>
      </c>
      <c r="M5192" s="26" t="s">
        <v>13723</v>
      </c>
      <c r="N5192"/>
      <c r="O5192" s="3" t="s">
        <v>78</v>
      </c>
      <c r="P5192" s="34">
        <v>0</v>
      </c>
      <c r="Q5192" s="34">
        <v>15.98</v>
      </c>
      <c r="R5192" s="34">
        <v>-15.98</v>
      </c>
      <c r="S5192" s="36">
        <v>-1</v>
      </c>
      <c r="T5192" s="72" t="s">
        <v>78</v>
      </c>
      <c r="U5192" s="34" t="s">
        <v>78</v>
      </c>
      <c r="V5192" s="34" t="s">
        <v>78</v>
      </c>
      <c r="W5192" s="34" t="s">
        <v>78</v>
      </c>
      <c r="X5192" s="36" t="s">
        <v>78</v>
      </c>
      <c r="Y5192" s="36" t="str">
        <f>IFERROR(VLOOKUP(A5192,'Pivot price tier'!$C$8:$L$2270,10,0),"")</f>
        <v/>
      </c>
      <c r="Z5192" s="36" t="str">
        <f>IFERROR(VLOOKUP(A5192,'Pivot price tier by size'!$D$8:$M$2491,10,0),"")</f>
        <v/>
      </c>
      <c r="AA5192" s="36" t="str">
        <f>IFERROR(VLOOKUP(A5192,'Pivot category'!$B$8:$I$2216,8,0),"")</f>
        <v/>
      </c>
      <c r="AB5192" s="3" t="str">
        <f t="shared" si="3"/>
        <v>Bottom 5%</v>
      </c>
      <c r="AC5192"/>
      <c r="AD5192" s="34" t="s">
        <v>16463</v>
      </c>
      <c r="AE5192" s="34" t="s">
        <v>13946</v>
      </c>
    </row>
    <row r="5193" spans="1:31" hidden="1" x14ac:dyDescent="0.25">
      <c r="A5193" t="s">
        <v>7220</v>
      </c>
      <c r="B5193" t="s">
        <v>1701</v>
      </c>
      <c r="C5193" s="3" t="s">
        <v>69</v>
      </c>
      <c r="D5193" s="3" t="s">
        <v>4080</v>
      </c>
      <c r="E5193" s="3" t="s">
        <v>5093</v>
      </c>
      <c r="F5193" s="3">
        <v>7000</v>
      </c>
      <c r="G5193" s="34">
        <v>0.99</v>
      </c>
      <c r="H5193" s="3" t="s">
        <v>30</v>
      </c>
      <c r="I5193" s="3" t="s">
        <v>70</v>
      </c>
      <c r="J5193" s="3" t="s">
        <v>8165</v>
      </c>
      <c r="K5193" s="3" t="s">
        <v>8172</v>
      </c>
      <c r="L5193" s="3" t="s">
        <v>8169</v>
      </c>
      <c r="M5193" s="26" t="s">
        <v>13723</v>
      </c>
      <c r="N5193"/>
      <c r="O5193" s="3" t="s">
        <v>78</v>
      </c>
      <c r="P5193" s="34">
        <v>0</v>
      </c>
      <c r="Q5193" s="34">
        <v>0</v>
      </c>
      <c r="R5193" s="34">
        <v>0</v>
      </c>
      <c r="S5193" s="36" t="s">
        <v>78</v>
      </c>
      <c r="T5193" s="72" t="s">
        <v>78</v>
      </c>
      <c r="U5193" s="34" t="s">
        <v>78</v>
      </c>
      <c r="V5193" s="34" t="s">
        <v>78</v>
      </c>
      <c r="W5193" s="34" t="s">
        <v>78</v>
      </c>
      <c r="X5193" s="36" t="s">
        <v>78</v>
      </c>
      <c r="Y5193" s="36" t="str">
        <f>IFERROR(VLOOKUP(A5193,'Pivot price tier'!$C$8:$L$2270,10,0),"")</f>
        <v/>
      </c>
      <c r="Z5193" s="36" t="str">
        <f>IFERROR(VLOOKUP(A5193,'Pivot price tier by size'!$D$8:$M$2491,10,0),"")</f>
        <v/>
      </c>
      <c r="AA5193" s="36" t="str">
        <f>IFERROR(VLOOKUP(A5193,'Pivot category'!$B$8:$I$2216,8,0),"")</f>
        <v/>
      </c>
      <c r="AB5193" s="3" t="str">
        <f t="shared" si="3"/>
        <v>Bottom 5%</v>
      </c>
      <c r="AC5193"/>
      <c r="AD5193" s="34" t="s">
        <v>16459</v>
      </c>
      <c r="AE5193" s="34" t="s">
        <v>13979</v>
      </c>
    </row>
    <row r="5194" spans="1:31" hidden="1" x14ac:dyDescent="0.25">
      <c r="A5194" t="s">
        <v>7236</v>
      </c>
      <c r="B5194" t="s">
        <v>1722</v>
      </c>
      <c r="C5194" s="3" t="s">
        <v>69</v>
      </c>
      <c r="D5194" s="3" t="s">
        <v>4102</v>
      </c>
      <c r="E5194" s="3" t="s">
        <v>5141</v>
      </c>
      <c r="F5194" s="3">
        <v>7000</v>
      </c>
      <c r="G5194" s="34">
        <v>0.59</v>
      </c>
      <c r="H5194" s="3" t="s">
        <v>28</v>
      </c>
      <c r="I5194" s="3" t="s">
        <v>70</v>
      </c>
      <c r="J5194" s="3" t="s">
        <v>8168</v>
      </c>
      <c r="K5194" s="3" t="s">
        <v>8172</v>
      </c>
      <c r="L5194" s="3" t="s">
        <v>8166</v>
      </c>
      <c r="M5194" s="26" t="s">
        <v>13723</v>
      </c>
      <c r="N5194"/>
      <c r="O5194" s="3" t="s">
        <v>78</v>
      </c>
      <c r="P5194" s="34">
        <v>0</v>
      </c>
      <c r="Q5194" s="34">
        <v>18.29</v>
      </c>
      <c r="R5194" s="34">
        <v>-18.29</v>
      </c>
      <c r="S5194" s="36">
        <v>-1</v>
      </c>
      <c r="T5194" s="72" t="s">
        <v>78</v>
      </c>
      <c r="U5194" s="34" t="s">
        <v>78</v>
      </c>
      <c r="V5194" s="34" t="s">
        <v>78</v>
      </c>
      <c r="W5194" s="34" t="s">
        <v>78</v>
      </c>
      <c r="X5194" s="36" t="s">
        <v>78</v>
      </c>
      <c r="Y5194" s="36" t="str">
        <f>IFERROR(VLOOKUP(A5194,'Pivot price tier'!$C$8:$L$2270,10,0),"")</f>
        <v/>
      </c>
      <c r="Z5194" s="36" t="str">
        <f>IFERROR(VLOOKUP(A5194,'Pivot price tier by size'!$D$8:$M$2491,10,0),"")</f>
        <v/>
      </c>
      <c r="AA5194" s="36" t="str">
        <f>IFERROR(VLOOKUP(A5194,'Pivot category'!$B$8:$I$2216,8,0),"")</f>
        <v/>
      </c>
      <c r="AB5194" s="3" t="str">
        <f t="shared" si="3"/>
        <v>Bottom 5%</v>
      </c>
      <c r="AC5194"/>
      <c r="AD5194" s="34" t="s">
        <v>78</v>
      </c>
      <c r="AE5194" s="34" t="s">
        <v>78</v>
      </c>
    </row>
    <row r="5195" spans="1:31" hidden="1" x14ac:dyDescent="0.25">
      <c r="A5195" t="s">
        <v>13617</v>
      </c>
      <c r="B5195" t="s">
        <v>13618</v>
      </c>
      <c r="C5195" s="3" t="s">
        <v>32</v>
      </c>
      <c r="D5195" s="3" t="s">
        <v>4103</v>
      </c>
      <c r="E5195" s="3" t="s">
        <v>5141</v>
      </c>
      <c r="F5195" s="3">
        <v>4000</v>
      </c>
      <c r="G5195" s="34">
        <v>5.99</v>
      </c>
      <c r="H5195" s="3" t="s">
        <v>28</v>
      </c>
      <c r="I5195" s="3" t="s">
        <v>13</v>
      </c>
      <c r="J5195" s="3" t="s">
        <v>8168</v>
      </c>
      <c r="K5195" s="3" t="s">
        <v>8172</v>
      </c>
      <c r="L5195" s="3" t="s">
        <v>8167</v>
      </c>
      <c r="M5195" s="26">
        <v>45597</v>
      </c>
      <c r="N5195"/>
      <c r="O5195" s="3" t="s">
        <v>78</v>
      </c>
      <c r="P5195" s="34">
        <v>0</v>
      </c>
      <c r="Q5195" s="34">
        <v>35.94</v>
      </c>
      <c r="R5195" s="34">
        <v>-35.94</v>
      </c>
      <c r="S5195" s="36">
        <v>-1</v>
      </c>
      <c r="T5195" s="72" t="s">
        <v>78</v>
      </c>
      <c r="U5195" s="34">
        <v>0</v>
      </c>
      <c r="V5195" s="34">
        <v>29.95</v>
      </c>
      <c r="W5195" s="34">
        <v>-29.95</v>
      </c>
      <c r="X5195" s="36">
        <v>-1</v>
      </c>
      <c r="Y5195" s="36" t="str">
        <f>IFERROR(VLOOKUP(A5195,'Pivot price tier'!$C$8:$L$2270,10,0),"")</f>
        <v/>
      </c>
      <c r="Z5195" s="36" t="str">
        <f>IFERROR(VLOOKUP(A5195,'Pivot price tier by size'!$D$8:$M$2491,10,0),"")</f>
        <v/>
      </c>
      <c r="AA5195" s="36" t="str">
        <f>IFERROR(VLOOKUP(A5195,'Pivot category'!$B$8:$I$2216,8,0),"")</f>
        <v/>
      </c>
      <c r="AB5195" s="3" t="str">
        <f t="shared" si="3"/>
        <v>Bottom 5%</v>
      </c>
      <c r="AC5195"/>
      <c r="AD5195" s="34" t="s">
        <v>16461</v>
      </c>
      <c r="AE5195" s="34" t="s">
        <v>13940</v>
      </c>
    </row>
    <row r="5196" spans="1:31" hidden="1" x14ac:dyDescent="0.25">
      <c r="A5196" t="s">
        <v>6141</v>
      </c>
      <c r="B5196" t="s">
        <v>1723</v>
      </c>
      <c r="C5196" s="3" t="s">
        <v>32</v>
      </c>
      <c r="D5196" s="3" t="s">
        <v>4104</v>
      </c>
      <c r="E5196" s="3" t="s">
        <v>5141</v>
      </c>
      <c r="F5196" s="3">
        <v>7000</v>
      </c>
      <c r="G5196" s="34">
        <v>5.99</v>
      </c>
      <c r="H5196" s="3" t="s">
        <v>28</v>
      </c>
      <c r="I5196" s="3" t="s">
        <v>13</v>
      </c>
      <c r="J5196" s="3" t="s">
        <v>8168</v>
      </c>
      <c r="K5196" s="3" t="s">
        <v>8172</v>
      </c>
      <c r="L5196" s="3" t="s">
        <v>8167</v>
      </c>
      <c r="M5196" s="26" t="s">
        <v>13723</v>
      </c>
      <c r="N5196"/>
      <c r="O5196" s="3" t="s">
        <v>78</v>
      </c>
      <c r="P5196" s="34">
        <v>0</v>
      </c>
      <c r="Q5196" s="34">
        <v>335.44</v>
      </c>
      <c r="R5196" s="34">
        <v>-335.44</v>
      </c>
      <c r="S5196" s="36">
        <v>-1</v>
      </c>
      <c r="T5196" s="72" t="s">
        <v>78</v>
      </c>
      <c r="U5196" s="34" t="s">
        <v>78</v>
      </c>
      <c r="V5196" s="34" t="s">
        <v>78</v>
      </c>
      <c r="W5196" s="34" t="s">
        <v>78</v>
      </c>
      <c r="X5196" s="36" t="s">
        <v>78</v>
      </c>
      <c r="Y5196" s="36" t="str">
        <f>IFERROR(VLOOKUP(A5196,'Pivot price tier'!$C$8:$L$2270,10,0),"")</f>
        <v/>
      </c>
      <c r="Z5196" s="36" t="str">
        <f>IFERROR(VLOOKUP(A5196,'Pivot price tier by size'!$D$8:$M$2491,10,0),"")</f>
        <v/>
      </c>
      <c r="AA5196" s="36" t="str">
        <f>IFERROR(VLOOKUP(A5196,'Pivot category'!$B$8:$I$2216,8,0),"")</f>
        <v/>
      </c>
      <c r="AB5196" s="3" t="str">
        <f t="shared" si="3"/>
        <v>Bottom 5%</v>
      </c>
      <c r="AC5196"/>
      <c r="AD5196" s="34" t="s">
        <v>11097</v>
      </c>
      <c r="AE5196" s="34" t="s">
        <v>13940</v>
      </c>
    </row>
    <row r="5197" spans="1:31" hidden="1" x14ac:dyDescent="0.25">
      <c r="A5197" t="s">
        <v>6651</v>
      </c>
      <c r="B5197" t="s">
        <v>1725</v>
      </c>
      <c r="C5197" s="3" t="s">
        <v>32</v>
      </c>
      <c r="D5197" s="3" t="s">
        <v>4106</v>
      </c>
      <c r="E5197" s="3" t="s">
        <v>5093</v>
      </c>
      <c r="F5197" s="3">
        <v>7000</v>
      </c>
      <c r="G5197" s="34">
        <v>41.53</v>
      </c>
      <c r="H5197" s="3" t="s">
        <v>12</v>
      </c>
      <c r="I5197" s="3" t="s">
        <v>23</v>
      </c>
      <c r="J5197" s="3" t="s">
        <v>8173</v>
      </c>
      <c r="K5197" s="3" t="s">
        <v>8172</v>
      </c>
      <c r="L5197" s="3" t="s">
        <v>8166</v>
      </c>
      <c r="M5197" s="26" t="s">
        <v>13723</v>
      </c>
      <c r="N5197"/>
      <c r="O5197" s="3" t="s">
        <v>78</v>
      </c>
      <c r="P5197" s="34">
        <v>0</v>
      </c>
      <c r="Q5197" s="34">
        <v>41.53</v>
      </c>
      <c r="R5197" s="34">
        <v>-41.53</v>
      </c>
      <c r="S5197" s="36">
        <v>-1</v>
      </c>
      <c r="T5197" s="72" t="s">
        <v>78</v>
      </c>
      <c r="U5197" s="34" t="s">
        <v>78</v>
      </c>
      <c r="V5197" s="34" t="s">
        <v>78</v>
      </c>
      <c r="W5197" s="34" t="s">
        <v>78</v>
      </c>
      <c r="X5197" s="36" t="s">
        <v>78</v>
      </c>
      <c r="Y5197" s="36" t="str">
        <f>IFERROR(VLOOKUP(A5197,'Pivot price tier'!$C$8:$L$2270,10,0),"")</f>
        <v/>
      </c>
      <c r="Z5197" s="36" t="str">
        <f>IFERROR(VLOOKUP(A5197,'Pivot price tier by size'!$D$8:$M$2491,10,0),"")</f>
        <v/>
      </c>
      <c r="AA5197" s="36" t="str">
        <f>IFERROR(VLOOKUP(A5197,'Pivot category'!$B$8:$I$2216,8,0),"")</f>
        <v/>
      </c>
      <c r="AB5197" s="3" t="str">
        <f t="shared" si="3"/>
        <v>Bottom 5%</v>
      </c>
      <c r="AC5197"/>
      <c r="AD5197" s="34" t="s">
        <v>78</v>
      </c>
      <c r="AE5197" s="34" t="s">
        <v>78</v>
      </c>
    </row>
    <row r="5198" spans="1:31" hidden="1" x14ac:dyDescent="0.25">
      <c r="A5198" t="s">
        <v>7139</v>
      </c>
      <c r="B5198" t="s">
        <v>4985</v>
      </c>
      <c r="C5198" s="3" t="s">
        <v>69</v>
      </c>
      <c r="D5198" s="3" t="s">
        <v>4934</v>
      </c>
      <c r="E5198" s="3" t="s">
        <v>5093</v>
      </c>
      <c r="F5198" s="3">
        <v>7000</v>
      </c>
      <c r="G5198" s="34">
        <v>0.59</v>
      </c>
      <c r="H5198" s="3" t="s">
        <v>12487</v>
      </c>
      <c r="I5198" s="3" t="s">
        <v>70</v>
      </c>
      <c r="J5198" s="3" t="s">
        <v>8165</v>
      </c>
      <c r="K5198" s="3" t="s">
        <v>8164</v>
      </c>
      <c r="L5198" s="3" t="s">
        <v>8169</v>
      </c>
      <c r="M5198" s="26" t="s">
        <v>13723</v>
      </c>
      <c r="N5198"/>
      <c r="O5198" s="3" t="s">
        <v>78</v>
      </c>
      <c r="P5198" s="34">
        <v>0</v>
      </c>
      <c r="Q5198" s="34">
        <v>92.04</v>
      </c>
      <c r="R5198" s="34">
        <v>-92.04</v>
      </c>
      <c r="S5198" s="36">
        <v>-1</v>
      </c>
      <c r="T5198" s="72" t="s">
        <v>78</v>
      </c>
      <c r="U5198" s="34" t="s">
        <v>78</v>
      </c>
      <c r="V5198" s="34" t="s">
        <v>78</v>
      </c>
      <c r="W5198" s="34" t="s">
        <v>78</v>
      </c>
      <c r="X5198" s="36" t="s">
        <v>78</v>
      </c>
      <c r="Y5198" s="36" t="str">
        <f>IFERROR(VLOOKUP(A5198,'Pivot price tier'!$C$8:$L$2270,10,0),"")</f>
        <v/>
      </c>
      <c r="Z5198" s="36" t="str">
        <f>IFERROR(VLOOKUP(A5198,'Pivot price tier by size'!$D$8:$M$2491,10,0),"")</f>
        <v/>
      </c>
      <c r="AA5198" s="36" t="str">
        <f>IFERROR(VLOOKUP(A5198,'Pivot category'!$B$8:$I$2216,8,0),"")</f>
        <v/>
      </c>
      <c r="AB5198" s="3" t="str">
        <f t="shared" si="3"/>
        <v>Bottom 5%</v>
      </c>
      <c r="AC5198"/>
      <c r="AD5198" s="34" t="s">
        <v>11098</v>
      </c>
      <c r="AE5198" s="34" t="s">
        <v>13942</v>
      </c>
    </row>
    <row r="5199" spans="1:31" hidden="1" x14ac:dyDescent="0.25">
      <c r="A5199" t="s">
        <v>13623</v>
      </c>
      <c r="B5199" t="s">
        <v>13624</v>
      </c>
      <c r="C5199" s="3" t="s">
        <v>32</v>
      </c>
      <c r="D5199" s="3" t="s">
        <v>13227</v>
      </c>
      <c r="E5199" s="3" t="s">
        <v>5093</v>
      </c>
      <c r="F5199" s="3">
        <v>10000</v>
      </c>
      <c r="G5199" s="34">
        <v>74.989999999999995</v>
      </c>
      <c r="H5199" s="3" t="s">
        <v>12</v>
      </c>
      <c r="I5199" s="3" t="s">
        <v>15</v>
      </c>
      <c r="J5199" s="3" t="s">
        <v>8171</v>
      </c>
      <c r="K5199" s="3" t="s">
        <v>8176</v>
      </c>
      <c r="L5199" s="3" t="s">
        <v>68</v>
      </c>
      <c r="M5199" s="26">
        <v>45597</v>
      </c>
      <c r="N5199"/>
      <c r="O5199" s="3" t="s">
        <v>78</v>
      </c>
      <c r="P5199" s="34">
        <v>0</v>
      </c>
      <c r="Q5199" s="34">
        <v>9523.73</v>
      </c>
      <c r="R5199" s="34">
        <v>-9523.73</v>
      </c>
      <c r="S5199" s="36">
        <v>-1</v>
      </c>
      <c r="T5199" s="72" t="s">
        <v>78</v>
      </c>
      <c r="U5199" s="34" t="s">
        <v>78</v>
      </c>
      <c r="V5199" s="34" t="s">
        <v>78</v>
      </c>
      <c r="W5199" s="34" t="s">
        <v>78</v>
      </c>
      <c r="X5199" s="36" t="s">
        <v>78</v>
      </c>
      <c r="Y5199" s="36" t="str">
        <f>IFERROR(VLOOKUP(A5199,'Pivot price tier'!$C$8:$L$2270,10,0),"")</f>
        <v/>
      </c>
      <c r="Z5199" s="36" t="str">
        <f>IFERROR(VLOOKUP(A5199,'Pivot price tier by size'!$D$8:$M$2491,10,0),"")</f>
        <v/>
      </c>
      <c r="AA5199" s="36" t="str">
        <f>IFERROR(VLOOKUP(A5199,'Pivot category'!$B$8:$I$2216,8,0),"")</f>
        <v/>
      </c>
      <c r="AB5199" s="3" t="str">
        <f t="shared" si="3"/>
        <v>Bottom 5%</v>
      </c>
      <c r="AC5199"/>
      <c r="AD5199" s="34" t="s">
        <v>11097</v>
      </c>
      <c r="AE5199" s="34" t="s">
        <v>13940</v>
      </c>
    </row>
    <row r="5200" spans="1:31" hidden="1" x14ac:dyDescent="0.25">
      <c r="A5200" t="s">
        <v>7305</v>
      </c>
      <c r="B5200" t="s">
        <v>1746</v>
      </c>
      <c r="C5200" s="3" t="s">
        <v>69</v>
      </c>
      <c r="D5200" s="3" t="s">
        <v>4128</v>
      </c>
      <c r="E5200" s="3" t="s">
        <v>5141</v>
      </c>
      <c r="F5200" s="3">
        <v>9000</v>
      </c>
      <c r="G5200" s="34">
        <v>0.59</v>
      </c>
      <c r="H5200" s="3" t="s">
        <v>28</v>
      </c>
      <c r="I5200" s="3" t="s">
        <v>70</v>
      </c>
      <c r="J5200" s="3" t="s">
        <v>8165</v>
      </c>
      <c r="K5200" s="3" t="s">
        <v>8172</v>
      </c>
      <c r="L5200" s="3" t="s">
        <v>8169</v>
      </c>
      <c r="M5200" s="26" t="s">
        <v>13723</v>
      </c>
      <c r="N5200"/>
      <c r="O5200" s="3" t="s">
        <v>78</v>
      </c>
      <c r="P5200" s="34">
        <v>0</v>
      </c>
      <c r="Q5200" s="34">
        <v>3.54</v>
      </c>
      <c r="R5200" s="34">
        <v>-3.54</v>
      </c>
      <c r="S5200" s="36">
        <v>-1</v>
      </c>
      <c r="T5200" s="72" t="s">
        <v>78</v>
      </c>
      <c r="U5200" s="34" t="s">
        <v>78</v>
      </c>
      <c r="V5200" s="34" t="s">
        <v>78</v>
      </c>
      <c r="W5200" s="34" t="s">
        <v>78</v>
      </c>
      <c r="X5200" s="36" t="s">
        <v>78</v>
      </c>
      <c r="Y5200" s="36" t="str">
        <f>IFERROR(VLOOKUP(A5200,'Pivot price tier'!$C$8:$L$2270,10,0),"")</f>
        <v/>
      </c>
      <c r="Z5200" s="36" t="str">
        <f>IFERROR(VLOOKUP(A5200,'Pivot price tier by size'!$D$8:$M$2491,10,0),"")</f>
        <v/>
      </c>
      <c r="AA5200" s="36" t="str">
        <f>IFERROR(VLOOKUP(A5200,'Pivot category'!$B$8:$I$2216,8,0),"")</f>
        <v/>
      </c>
      <c r="AB5200" s="3" t="str">
        <f t="shared" si="3"/>
        <v>Bottom 5%</v>
      </c>
      <c r="AC5200"/>
      <c r="AD5200" s="34" t="s">
        <v>11097</v>
      </c>
      <c r="AE5200" s="34" t="s">
        <v>16546</v>
      </c>
    </row>
    <row r="5201" spans="1:31" hidden="1" x14ac:dyDescent="0.25">
      <c r="A5201" t="s">
        <v>16236</v>
      </c>
      <c r="B5201" t="s">
        <v>16237</v>
      </c>
      <c r="C5201" s="3" t="s">
        <v>38</v>
      </c>
      <c r="D5201" s="3" t="s">
        <v>16446</v>
      </c>
      <c r="E5201" s="3" t="s">
        <v>5093</v>
      </c>
      <c r="F5201" s="3">
        <v>30000</v>
      </c>
      <c r="G5201" s="34">
        <v>17.989999999999998</v>
      </c>
      <c r="H5201" s="3" t="s">
        <v>28</v>
      </c>
      <c r="I5201" s="3" t="s">
        <v>17</v>
      </c>
      <c r="J5201" s="3" t="s">
        <v>13254</v>
      </c>
      <c r="K5201" s="3" t="s">
        <v>8176</v>
      </c>
      <c r="L5201" s="3" t="s">
        <v>68</v>
      </c>
      <c r="M5201" s="26">
        <v>46054</v>
      </c>
      <c r="N5201"/>
      <c r="O5201" s="3">
        <v>0</v>
      </c>
      <c r="P5201" s="34">
        <v>0</v>
      </c>
      <c r="Q5201" s="34">
        <v>0</v>
      </c>
      <c r="R5201" s="34">
        <v>0</v>
      </c>
      <c r="S5201" s="36" t="s">
        <v>78</v>
      </c>
      <c r="T5201" s="72" t="s">
        <v>78</v>
      </c>
      <c r="U5201" s="34">
        <v>1619.1</v>
      </c>
      <c r="V5201" s="34">
        <v>2392.86</v>
      </c>
      <c r="W5201" s="34">
        <v>-773.76000000000022</v>
      </c>
      <c r="X5201" s="36">
        <v>-0.32336200195581866</v>
      </c>
      <c r="Y5201" s="36" t="str">
        <f>IFERROR(VLOOKUP(A5201,'Pivot price tier'!$C$8:$L$2270,10,0),"")</f>
        <v/>
      </c>
      <c r="Z5201" s="36" t="str">
        <f>IFERROR(VLOOKUP(A5201,'Pivot price tier by size'!$D$8:$M$2491,10,0),"")</f>
        <v/>
      </c>
      <c r="AA5201" s="36" t="str">
        <f>IFERROR(VLOOKUP(A5201,'Pivot category'!$B$8:$I$2216,8,0),"")</f>
        <v/>
      </c>
      <c r="AB5201" s="3" t="str">
        <f t="shared" si="3"/>
        <v>Bottom 5%</v>
      </c>
      <c r="AC5201"/>
      <c r="AD5201" s="34">
        <v>0</v>
      </c>
      <c r="AE5201" s="34" t="s">
        <v>11203</v>
      </c>
    </row>
    <row r="5202" spans="1:31" hidden="1" x14ac:dyDescent="0.25">
      <c r="A5202" t="s">
        <v>6062</v>
      </c>
      <c r="B5202" t="s">
        <v>1751</v>
      </c>
      <c r="C5202" s="3" t="s">
        <v>32</v>
      </c>
      <c r="D5202" s="3" t="s">
        <v>4133</v>
      </c>
      <c r="E5202" s="3" t="s">
        <v>5094</v>
      </c>
      <c r="F5202" s="3">
        <v>7000</v>
      </c>
      <c r="G5202" s="34">
        <v>22.79</v>
      </c>
      <c r="H5202" s="3" t="s">
        <v>12486</v>
      </c>
      <c r="I5202" s="3" t="s">
        <v>19</v>
      </c>
      <c r="J5202" s="3" t="s">
        <v>8168</v>
      </c>
      <c r="K5202" s="3" t="s">
        <v>8172</v>
      </c>
      <c r="L5202" s="3" t="s">
        <v>8169</v>
      </c>
      <c r="M5202" s="26" t="s">
        <v>13723</v>
      </c>
      <c r="N5202"/>
      <c r="O5202" s="3" t="s">
        <v>78</v>
      </c>
      <c r="P5202" s="34">
        <v>0</v>
      </c>
      <c r="Q5202" s="34">
        <v>45.58</v>
      </c>
      <c r="R5202" s="34">
        <v>-45.58</v>
      </c>
      <c r="S5202" s="36">
        <v>-1</v>
      </c>
      <c r="T5202" s="72" t="s">
        <v>78</v>
      </c>
      <c r="U5202" s="34" t="s">
        <v>78</v>
      </c>
      <c r="V5202" s="34" t="s">
        <v>78</v>
      </c>
      <c r="W5202" s="34" t="s">
        <v>78</v>
      </c>
      <c r="X5202" s="36" t="s">
        <v>78</v>
      </c>
      <c r="Y5202" s="36" t="str">
        <f>IFERROR(VLOOKUP(A5202,'Pivot price tier'!$C$8:$L$2270,10,0),"")</f>
        <v/>
      </c>
      <c r="Z5202" s="36" t="str">
        <f>IFERROR(VLOOKUP(A5202,'Pivot price tier by size'!$D$8:$M$2491,10,0),"")</f>
        <v/>
      </c>
      <c r="AA5202" s="36" t="str">
        <f>IFERROR(VLOOKUP(A5202,'Pivot category'!$B$8:$I$2216,8,0),"")</f>
        <v/>
      </c>
      <c r="AB5202" s="3" t="str">
        <f t="shared" si="3"/>
        <v>Bottom 5%</v>
      </c>
      <c r="AC5202"/>
      <c r="AD5202" s="34" t="s">
        <v>16473</v>
      </c>
      <c r="AE5202" s="34" t="s">
        <v>13951</v>
      </c>
    </row>
    <row r="5203" spans="1:31" hidden="1" x14ac:dyDescent="0.25">
      <c r="A5203" t="s">
        <v>6048</v>
      </c>
      <c r="B5203" t="s">
        <v>1754</v>
      </c>
      <c r="C5203" s="3" t="s">
        <v>32</v>
      </c>
      <c r="D5203" s="3" t="s">
        <v>4136</v>
      </c>
      <c r="E5203" s="3" t="s">
        <v>5094</v>
      </c>
      <c r="F5203" s="3">
        <v>7000</v>
      </c>
      <c r="G5203" s="34">
        <v>27.41</v>
      </c>
      <c r="H5203" s="3" t="s">
        <v>12486</v>
      </c>
      <c r="I5203" s="3" t="s">
        <v>19</v>
      </c>
      <c r="J5203" s="3" t="s">
        <v>8168</v>
      </c>
      <c r="K5203" s="3" t="s">
        <v>8172</v>
      </c>
      <c r="L5203" s="3" t="s">
        <v>8169</v>
      </c>
      <c r="M5203" s="26" t="s">
        <v>13723</v>
      </c>
      <c r="N5203"/>
      <c r="O5203" s="3" t="s">
        <v>78</v>
      </c>
      <c r="P5203" s="34">
        <v>0</v>
      </c>
      <c r="Q5203" s="34">
        <v>319.79000000000002</v>
      </c>
      <c r="R5203" s="34">
        <v>-319.79000000000002</v>
      </c>
      <c r="S5203" s="36">
        <v>-1</v>
      </c>
      <c r="T5203" s="72" t="s">
        <v>78</v>
      </c>
      <c r="U5203" s="34">
        <v>0</v>
      </c>
      <c r="V5203" s="34">
        <v>82.23</v>
      </c>
      <c r="W5203" s="34">
        <v>-82.23</v>
      </c>
      <c r="X5203" s="36">
        <v>-1</v>
      </c>
      <c r="Y5203" s="36" t="str">
        <f>IFERROR(VLOOKUP(A5203,'Pivot price tier'!$C$8:$L$2270,10,0),"")</f>
        <v/>
      </c>
      <c r="Z5203" s="36" t="str">
        <f>IFERROR(VLOOKUP(A5203,'Pivot price tier by size'!$D$8:$M$2491,10,0),"")</f>
        <v/>
      </c>
      <c r="AA5203" s="36" t="str">
        <f>IFERROR(VLOOKUP(A5203,'Pivot category'!$B$8:$I$2216,8,0),"")</f>
        <v/>
      </c>
      <c r="AB5203" s="3" t="str">
        <f t="shared" si="3"/>
        <v>Bottom 5%</v>
      </c>
      <c r="AC5203"/>
      <c r="AD5203" s="34" t="s">
        <v>16465</v>
      </c>
      <c r="AE5203" s="34" t="s">
        <v>16467</v>
      </c>
    </row>
    <row r="5204" spans="1:31" hidden="1" x14ac:dyDescent="0.25">
      <c r="A5204" t="s">
        <v>5584</v>
      </c>
      <c r="B5204" t="s">
        <v>1757</v>
      </c>
      <c r="C5204" s="3" t="s">
        <v>32</v>
      </c>
      <c r="D5204" s="3" t="s">
        <v>4139</v>
      </c>
      <c r="E5204" s="3" t="s">
        <v>5141</v>
      </c>
      <c r="F5204" s="3">
        <v>7000</v>
      </c>
      <c r="G5204" s="34">
        <v>7.19</v>
      </c>
      <c r="H5204" s="3" t="s">
        <v>28</v>
      </c>
      <c r="I5204" s="3" t="s">
        <v>13</v>
      </c>
      <c r="J5204" s="3" t="s">
        <v>8168</v>
      </c>
      <c r="K5204" s="3" t="s">
        <v>8164</v>
      </c>
      <c r="L5204" s="3" t="s">
        <v>8166</v>
      </c>
      <c r="M5204" s="26" t="s">
        <v>13723</v>
      </c>
      <c r="N5204"/>
      <c r="O5204" s="3" t="s">
        <v>78</v>
      </c>
      <c r="P5204" s="34">
        <v>0</v>
      </c>
      <c r="Q5204" s="34">
        <v>21.57</v>
      </c>
      <c r="R5204" s="34">
        <v>-21.57</v>
      </c>
      <c r="S5204" s="36">
        <v>-1</v>
      </c>
      <c r="T5204" s="72" t="s">
        <v>78</v>
      </c>
      <c r="U5204" s="34">
        <v>0</v>
      </c>
      <c r="V5204" s="34">
        <v>21.57</v>
      </c>
      <c r="W5204" s="34">
        <v>-21.57</v>
      </c>
      <c r="X5204" s="36">
        <v>-1</v>
      </c>
      <c r="Y5204" s="36" t="str">
        <f>IFERROR(VLOOKUP(A5204,'Pivot price tier'!$C$8:$L$2270,10,0),"")</f>
        <v/>
      </c>
      <c r="Z5204" s="36" t="str">
        <f>IFERROR(VLOOKUP(A5204,'Pivot price tier by size'!$D$8:$M$2491,10,0),"")</f>
        <v/>
      </c>
      <c r="AA5204" s="36" t="str">
        <f>IFERROR(VLOOKUP(A5204,'Pivot category'!$B$8:$I$2216,8,0),"")</f>
        <v/>
      </c>
      <c r="AB5204" s="3" t="str">
        <f t="shared" si="3"/>
        <v>Bottom 5%</v>
      </c>
      <c r="AC5204"/>
      <c r="AD5204" s="34" t="s">
        <v>16461</v>
      </c>
      <c r="AE5204" s="34" t="s">
        <v>13944</v>
      </c>
    </row>
    <row r="5205" spans="1:31" hidden="1" x14ac:dyDescent="0.25">
      <c r="A5205" t="s">
        <v>7066</v>
      </c>
      <c r="B5205" t="s">
        <v>1758</v>
      </c>
      <c r="C5205" s="3" t="s">
        <v>72</v>
      </c>
      <c r="D5205" s="3" t="s">
        <v>4140</v>
      </c>
      <c r="E5205" s="3" t="s">
        <v>5141</v>
      </c>
      <c r="F5205" s="3">
        <v>7000</v>
      </c>
      <c r="G5205" s="34">
        <v>2.69</v>
      </c>
      <c r="H5205" s="3" t="s">
        <v>28</v>
      </c>
      <c r="I5205" s="3" t="s">
        <v>70</v>
      </c>
      <c r="J5205" s="3" t="s">
        <v>8165</v>
      </c>
      <c r="K5205" s="3" t="s">
        <v>8172</v>
      </c>
      <c r="L5205" s="3" t="s">
        <v>8169</v>
      </c>
      <c r="M5205" s="26" t="s">
        <v>13723</v>
      </c>
      <c r="N5205"/>
      <c r="O5205" s="3" t="s">
        <v>78</v>
      </c>
      <c r="P5205" s="34">
        <v>0</v>
      </c>
      <c r="Q5205" s="34">
        <v>166.9</v>
      </c>
      <c r="R5205" s="34">
        <v>-166.9</v>
      </c>
      <c r="S5205" s="36">
        <v>-1</v>
      </c>
      <c r="T5205" s="72" t="s">
        <v>78</v>
      </c>
      <c r="U5205" s="34" t="s">
        <v>78</v>
      </c>
      <c r="V5205" s="34" t="s">
        <v>78</v>
      </c>
      <c r="W5205" s="34" t="s">
        <v>78</v>
      </c>
      <c r="X5205" s="36" t="s">
        <v>78</v>
      </c>
      <c r="Y5205" s="36" t="str">
        <f>IFERROR(VLOOKUP(A5205,'Pivot price tier'!$C$8:$L$2270,10,0),"")</f>
        <v/>
      </c>
      <c r="Z5205" s="36" t="str">
        <f>IFERROR(VLOOKUP(A5205,'Pivot price tier by size'!$D$8:$M$2491,10,0),"")</f>
        <v/>
      </c>
      <c r="AA5205" s="36" t="str">
        <f>IFERROR(VLOOKUP(A5205,'Pivot category'!$B$8:$I$2216,8,0),"")</f>
        <v/>
      </c>
      <c r="AB5205" s="3" t="str">
        <f t="shared" si="3"/>
        <v>Bottom 5%</v>
      </c>
      <c r="AC5205"/>
      <c r="AD5205" s="34" t="s">
        <v>16461</v>
      </c>
      <c r="AE5205" s="34" t="s">
        <v>13944</v>
      </c>
    </row>
    <row r="5206" spans="1:31" hidden="1" x14ac:dyDescent="0.25">
      <c r="A5206" t="s">
        <v>7442</v>
      </c>
      <c r="B5206" t="s">
        <v>1761</v>
      </c>
      <c r="C5206" s="3" t="s">
        <v>36</v>
      </c>
      <c r="D5206" s="3" t="s">
        <v>4143</v>
      </c>
      <c r="E5206" s="3" t="s">
        <v>5141</v>
      </c>
      <c r="F5206" s="3">
        <v>4000</v>
      </c>
      <c r="G5206" s="34">
        <v>8.99</v>
      </c>
      <c r="H5206" s="3" t="s">
        <v>28</v>
      </c>
      <c r="I5206" s="3" t="s">
        <v>13</v>
      </c>
      <c r="J5206" s="3" t="s">
        <v>8165</v>
      </c>
      <c r="K5206" s="3" t="s">
        <v>8172</v>
      </c>
      <c r="L5206" s="3" t="s">
        <v>8169</v>
      </c>
      <c r="M5206" s="26" t="s">
        <v>13723</v>
      </c>
      <c r="N5206"/>
      <c r="O5206" s="3" t="s">
        <v>78</v>
      </c>
      <c r="P5206" s="34">
        <v>0</v>
      </c>
      <c r="Q5206" s="34">
        <v>59.96</v>
      </c>
      <c r="R5206" s="34">
        <v>-59.96</v>
      </c>
      <c r="S5206" s="36">
        <v>-1</v>
      </c>
      <c r="T5206" s="72" t="s">
        <v>78</v>
      </c>
      <c r="U5206" s="34" t="s">
        <v>78</v>
      </c>
      <c r="V5206" s="34" t="s">
        <v>78</v>
      </c>
      <c r="W5206" s="34" t="s">
        <v>78</v>
      </c>
      <c r="X5206" s="36" t="s">
        <v>78</v>
      </c>
      <c r="Y5206" s="36" t="str">
        <f>IFERROR(VLOOKUP(A5206,'Pivot price tier'!$C$8:$L$2270,10,0),"")</f>
        <v/>
      </c>
      <c r="Z5206" s="36" t="str">
        <f>IFERROR(VLOOKUP(A5206,'Pivot price tier by size'!$D$8:$M$2491,10,0),"")</f>
        <v/>
      </c>
      <c r="AA5206" s="36" t="str">
        <f>IFERROR(VLOOKUP(A5206,'Pivot category'!$B$8:$I$2216,8,0),"")</f>
        <v/>
      </c>
      <c r="AB5206" s="3" t="str">
        <f t="shared" si="3"/>
        <v>Bottom 5%</v>
      </c>
      <c r="AC5206"/>
      <c r="AD5206" s="34" t="s">
        <v>16461</v>
      </c>
      <c r="AE5206" s="34" t="s">
        <v>13944</v>
      </c>
    </row>
    <row r="5207" spans="1:31" hidden="1" x14ac:dyDescent="0.25">
      <c r="A5207" t="s">
        <v>7091</v>
      </c>
      <c r="B5207" t="s">
        <v>1766</v>
      </c>
      <c r="C5207" s="3" t="s">
        <v>72</v>
      </c>
      <c r="D5207" s="3" t="s">
        <v>4148</v>
      </c>
      <c r="E5207" s="3" t="s">
        <v>5141</v>
      </c>
      <c r="F5207" s="3">
        <v>7000</v>
      </c>
      <c r="G5207" s="34">
        <v>2.69</v>
      </c>
      <c r="H5207" s="3" t="s">
        <v>28</v>
      </c>
      <c r="I5207" s="3" t="s">
        <v>70</v>
      </c>
      <c r="J5207" s="3" t="s">
        <v>8165</v>
      </c>
      <c r="K5207" s="3" t="s">
        <v>8172</v>
      </c>
      <c r="L5207" s="3" t="s">
        <v>8169</v>
      </c>
      <c r="M5207" s="26" t="s">
        <v>13723</v>
      </c>
      <c r="N5207"/>
      <c r="O5207" s="3" t="s">
        <v>78</v>
      </c>
      <c r="P5207" s="34">
        <v>0</v>
      </c>
      <c r="Q5207" s="34">
        <v>36.81</v>
      </c>
      <c r="R5207" s="34">
        <v>-36.81</v>
      </c>
      <c r="S5207" s="36">
        <v>-1</v>
      </c>
      <c r="T5207" s="72" t="s">
        <v>78</v>
      </c>
      <c r="U5207" s="34" t="s">
        <v>78</v>
      </c>
      <c r="V5207" s="34" t="s">
        <v>78</v>
      </c>
      <c r="W5207" s="34" t="s">
        <v>78</v>
      </c>
      <c r="X5207" s="36" t="s">
        <v>78</v>
      </c>
      <c r="Y5207" s="36" t="str">
        <f>IFERROR(VLOOKUP(A5207,'Pivot price tier'!$C$8:$L$2270,10,0),"")</f>
        <v/>
      </c>
      <c r="Z5207" s="36" t="str">
        <f>IFERROR(VLOOKUP(A5207,'Pivot price tier by size'!$D$8:$M$2491,10,0),"")</f>
        <v/>
      </c>
      <c r="AA5207" s="36" t="str">
        <f>IFERROR(VLOOKUP(A5207,'Pivot category'!$B$8:$I$2216,8,0),"")</f>
        <v/>
      </c>
      <c r="AB5207" s="3" t="str">
        <f t="shared" si="3"/>
        <v>Bottom 5%</v>
      </c>
      <c r="AC5207"/>
      <c r="AD5207" s="34" t="s">
        <v>16461</v>
      </c>
      <c r="AE5207" s="34" t="s">
        <v>13944</v>
      </c>
    </row>
    <row r="5208" spans="1:31" hidden="1" x14ac:dyDescent="0.25">
      <c r="A5208" t="s">
        <v>6931</v>
      </c>
      <c r="B5208" t="s">
        <v>1767</v>
      </c>
      <c r="C5208" s="3" t="s">
        <v>34</v>
      </c>
      <c r="D5208" s="3" t="s">
        <v>4149</v>
      </c>
      <c r="E5208" s="3" t="s">
        <v>5141</v>
      </c>
      <c r="F5208" s="3">
        <v>7000</v>
      </c>
      <c r="G5208" s="34">
        <v>4.1900000000000004</v>
      </c>
      <c r="H5208" s="3" t="s">
        <v>28</v>
      </c>
      <c r="I5208" s="3" t="s">
        <v>17</v>
      </c>
      <c r="J5208" s="3" t="s">
        <v>8165</v>
      </c>
      <c r="K5208" s="3" t="s">
        <v>8164</v>
      </c>
      <c r="L5208" s="3" t="s">
        <v>8169</v>
      </c>
      <c r="M5208" s="26" t="s">
        <v>13723</v>
      </c>
      <c r="N5208"/>
      <c r="O5208" s="3">
        <v>1</v>
      </c>
      <c r="P5208" s="34">
        <v>0</v>
      </c>
      <c r="Q5208" s="34">
        <v>4.1900000000000004</v>
      </c>
      <c r="R5208" s="34">
        <v>-4.1900000000000004</v>
      </c>
      <c r="S5208" s="36">
        <v>-1</v>
      </c>
      <c r="T5208" s="72">
        <v>0</v>
      </c>
      <c r="U5208" s="34" t="s">
        <v>78</v>
      </c>
      <c r="V5208" s="34" t="s">
        <v>78</v>
      </c>
      <c r="W5208" s="34" t="s">
        <v>78</v>
      </c>
      <c r="X5208" s="36" t="s">
        <v>78</v>
      </c>
      <c r="Y5208" s="36" t="str">
        <f>IFERROR(VLOOKUP(A5208,'Pivot price tier'!$C$8:$L$2270,10,0),"")</f>
        <v/>
      </c>
      <c r="Z5208" s="36" t="str">
        <f>IFERROR(VLOOKUP(A5208,'Pivot price tier by size'!$D$8:$M$2491,10,0),"")</f>
        <v/>
      </c>
      <c r="AA5208" s="36" t="str">
        <f>IFERROR(VLOOKUP(A5208,'Pivot category'!$B$8:$I$2216,8,0),"")</f>
        <v/>
      </c>
      <c r="AB5208" s="3" t="str">
        <f t="shared" si="3"/>
        <v>Bottom 5%</v>
      </c>
      <c r="AC5208"/>
      <c r="AD5208" s="34" t="s">
        <v>16461</v>
      </c>
      <c r="AE5208" s="34" t="s">
        <v>13944</v>
      </c>
    </row>
    <row r="5209" spans="1:31" hidden="1" x14ac:dyDescent="0.25">
      <c r="A5209" t="s">
        <v>6061</v>
      </c>
      <c r="B5209" t="s">
        <v>1769</v>
      </c>
      <c r="C5209" s="3" t="s">
        <v>32</v>
      </c>
      <c r="D5209" s="3" t="s">
        <v>4151</v>
      </c>
      <c r="E5209" s="3" t="s">
        <v>5093</v>
      </c>
      <c r="F5209" s="3">
        <v>7000</v>
      </c>
      <c r="G5209" s="34">
        <v>11.99</v>
      </c>
      <c r="H5209" s="3" t="s">
        <v>28</v>
      </c>
      <c r="I5209" s="3" t="s">
        <v>19</v>
      </c>
      <c r="J5209" s="3" t="s">
        <v>8173</v>
      </c>
      <c r="K5209" s="3" t="s">
        <v>8172</v>
      </c>
      <c r="L5209" s="3" t="s">
        <v>8166</v>
      </c>
      <c r="M5209" s="26" t="s">
        <v>13723</v>
      </c>
      <c r="N5209"/>
      <c r="O5209" s="3" t="s">
        <v>78</v>
      </c>
      <c r="P5209" s="34">
        <v>0</v>
      </c>
      <c r="Q5209" s="34">
        <v>23.98</v>
      </c>
      <c r="R5209" s="34">
        <v>-23.98</v>
      </c>
      <c r="S5209" s="36">
        <v>-1</v>
      </c>
      <c r="T5209" s="72" t="s">
        <v>78</v>
      </c>
      <c r="U5209" s="34" t="s">
        <v>78</v>
      </c>
      <c r="V5209" s="34" t="s">
        <v>78</v>
      </c>
      <c r="W5209" s="34" t="s">
        <v>78</v>
      </c>
      <c r="X5209" s="36" t="s">
        <v>78</v>
      </c>
      <c r="Y5209" s="36" t="str">
        <f>IFERROR(VLOOKUP(A5209,'Pivot price tier'!$C$8:$L$2270,10,0),"")</f>
        <v/>
      </c>
      <c r="Z5209" s="36" t="str">
        <f>IFERROR(VLOOKUP(A5209,'Pivot price tier by size'!$D$8:$M$2491,10,0),"")</f>
        <v/>
      </c>
      <c r="AA5209" s="36" t="str">
        <f>IFERROR(VLOOKUP(A5209,'Pivot category'!$B$8:$I$2216,8,0),"")</f>
        <v/>
      </c>
      <c r="AB5209" s="3" t="str">
        <f t="shared" si="3"/>
        <v>Bottom 5%</v>
      </c>
      <c r="AC5209"/>
      <c r="AD5209" s="34" t="s">
        <v>16461</v>
      </c>
      <c r="AE5209" s="34" t="s">
        <v>13944</v>
      </c>
    </row>
    <row r="5210" spans="1:31" hidden="1" x14ac:dyDescent="0.25">
      <c r="A5210" t="s">
        <v>5831</v>
      </c>
      <c r="B5210" t="s">
        <v>1770</v>
      </c>
      <c r="C5210" s="3" t="s">
        <v>32</v>
      </c>
      <c r="D5210" s="3" t="s">
        <v>4154</v>
      </c>
      <c r="E5210" s="3" t="s">
        <v>5141</v>
      </c>
      <c r="F5210" s="3">
        <v>7000</v>
      </c>
      <c r="G5210" s="34">
        <v>11.99</v>
      </c>
      <c r="H5210" s="3" t="s">
        <v>28</v>
      </c>
      <c r="I5210" s="3" t="s">
        <v>19</v>
      </c>
      <c r="J5210" s="3" t="s">
        <v>8165</v>
      </c>
      <c r="K5210" s="3" t="s">
        <v>8164</v>
      </c>
      <c r="L5210" s="3" t="s">
        <v>8169</v>
      </c>
      <c r="M5210" s="26" t="s">
        <v>13723</v>
      </c>
      <c r="N5210"/>
      <c r="O5210" s="3" t="s">
        <v>78</v>
      </c>
      <c r="P5210" s="34">
        <v>0</v>
      </c>
      <c r="Q5210" s="34">
        <v>71.900000000000006</v>
      </c>
      <c r="R5210" s="34">
        <v>-71.900000000000006</v>
      </c>
      <c r="S5210" s="36">
        <v>-1</v>
      </c>
      <c r="T5210" s="72" t="s">
        <v>78</v>
      </c>
      <c r="U5210" s="34" t="s">
        <v>78</v>
      </c>
      <c r="V5210" s="34" t="s">
        <v>78</v>
      </c>
      <c r="W5210" s="34" t="s">
        <v>78</v>
      </c>
      <c r="X5210" s="36" t="s">
        <v>78</v>
      </c>
      <c r="Y5210" s="36" t="str">
        <f>IFERROR(VLOOKUP(A5210,'Pivot price tier'!$C$8:$L$2270,10,0),"")</f>
        <v/>
      </c>
      <c r="Z5210" s="36" t="str">
        <f>IFERROR(VLOOKUP(A5210,'Pivot price tier by size'!$D$8:$M$2491,10,0),"")</f>
        <v/>
      </c>
      <c r="AA5210" s="36" t="str">
        <f>IFERROR(VLOOKUP(A5210,'Pivot category'!$B$8:$I$2216,8,0),"")</f>
        <v/>
      </c>
      <c r="AB5210" s="3" t="str">
        <f t="shared" si="3"/>
        <v>Bottom 5%</v>
      </c>
      <c r="AC5210"/>
      <c r="AD5210" s="34" t="s">
        <v>16461</v>
      </c>
      <c r="AE5210" s="34" t="s">
        <v>13944</v>
      </c>
    </row>
    <row r="5211" spans="1:31" hidden="1" x14ac:dyDescent="0.25">
      <c r="A5211" t="s">
        <v>12430</v>
      </c>
      <c r="B5211" t="s">
        <v>12431</v>
      </c>
      <c r="C5211" s="3" t="s">
        <v>36</v>
      </c>
      <c r="D5211" s="3" t="s">
        <v>4157</v>
      </c>
      <c r="E5211" s="3" t="s">
        <v>5141</v>
      </c>
      <c r="F5211" s="3">
        <v>4000</v>
      </c>
      <c r="G5211" s="34">
        <v>8.99</v>
      </c>
      <c r="H5211" s="3" t="s">
        <v>28</v>
      </c>
      <c r="I5211" s="3" t="s">
        <v>13</v>
      </c>
      <c r="J5211" s="3" t="s">
        <v>8165</v>
      </c>
      <c r="K5211" s="3" t="s">
        <v>8172</v>
      </c>
      <c r="L5211" s="3" t="s">
        <v>8169</v>
      </c>
      <c r="M5211" s="26">
        <v>45261</v>
      </c>
      <c r="N5211"/>
      <c r="O5211" s="3" t="s">
        <v>78</v>
      </c>
      <c r="P5211" s="34">
        <v>0</v>
      </c>
      <c r="Q5211" s="34">
        <v>53.96</v>
      </c>
      <c r="R5211" s="34">
        <v>-53.96</v>
      </c>
      <c r="S5211" s="36">
        <v>-1</v>
      </c>
      <c r="T5211" s="72" t="s">
        <v>78</v>
      </c>
      <c r="U5211" s="34">
        <v>0</v>
      </c>
      <c r="V5211" s="34">
        <v>56.95</v>
      </c>
      <c r="W5211" s="34">
        <v>-56.95</v>
      </c>
      <c r="X5211" s="36">
        <v>-1</v>
      </c>
      <c r="Y5211" s="36" t="str">
        <f>IFERROR(VLOOKUP(A5211,'Pivot price tier'!$C$8:$L$2270,10,0),"")</f>
        <v/>
      </c>
      <c r="Z5211" s="36" t="str">
        <f>IFERROR(VLOOKUP(A5211,'Pivot price tier by size'!$D$8:$M$2491,10,0),"")</f>
        <v/>
      </c>
      <c r="AA5211" s="36" t="str">
        <f>IFERROR(VLOOKUP(A5211,'Pivot category'!$B$8:$I$2216,8,0),"")</f>
        <v/>
      </c>
      <c r="AB5211" s="3" t="str">
        <f t="shared" si="3"/>
        <v>Bottom 5%</v>
      </c>
      <c r="AC5211"/>
      <c r="AD5211" s="34" t="s">
        <v>16461</v>
      </c>
      <c r="AE5211" s="34" t="s">
        <v>13944</v>
      </c>
    </row>
    <row r="5212" spans="1:31" hidden="1" x14ac:dyDescent="0.25">
      <c r="A5212" t="s">
        <v>7092</v>
      </c>
      <c r="B5212" t="s">
        <v>1782</v>
      </c>
      <c r="C5212" s="3" t="s">
        <v>72</v>
      </c>
      <c r="D5212" s="3" t="s">
        <v>4168</v>
      </c>
      <c r="E5212" s="3" t="s">
        <v>5141</v>
      </c>
      <c r="F5212" s="3">
        <v>7000</v>
      </c>
      <c r="G5212" s="34">
        <v>4.49</v>
      </c>
      <c r="H5212" s="3" t="s">
        <v>28</v>
      </c>
      <c r="I5212" s="3" t="s">
        <v>70</v>
      </c>
      <c r="J5212" s="3" t="s">
        <v>8173</v>
      </c>
      <c r="K5212" s="3" t="s">
        <v>8172</v>
      </c>
      <c r="L5212" s="3" t="s">
        <v>8166</v>
      </c>
      <c r="M5212" s="26" t="s">
        <v>13723</v>
      </c>
      <c r="N5212"/>
      <c r="O5212" s="3" t="s">
        <v>78</v>
      </c>
      <c r="P5212" s="34">
        <v>0</v>
      </c>
      <c r="Q5212" s="34">
        <v>49.39</v>
      </c>
      <c r="R5212" s="34">
        <v>-49.39</v>
      </c>
      <c r="S5212" s="36">
        <v>-1</v>
      </c>
      <c r="T5212" s="72" t="s">
        <v>78</v>
      </c>
      <c r="U5212" s="34" t="s">
        <v>78</v>
      </c>
      <c r="V5212" s="34" t="s">
        <v>78</v>
      </c>
      <c r="W5212" s="34" t="s">
        <v>78</v>
      </c>
      <c r="X5212" s="36" t="s">
        <v>78</v>
      </c>
      <c r="Y5212" s="36" t="str">
        <f>IFERROR(VLOOKUP(A5212,'Pivot price tier'!$C$8:$L$2270,10,0),"")</f>
        <v/>
      </c>
      <c r="Z5212" s="36" t="str">
        <f>IFERROR(VLOOKUP(A5212,'Pivot price tier by size'!$D$8:$M$2491,10,0),"")</f>
        <v/>
      </c>
      <c r="AA5212" s="36" t="str">
        <f>IFERROR(VLOOKUP(A5212,'Pivot category'!$B$8:$I$2216,8,0),"")</f>
        <v/>
      </c>
      <c r="AB5212" s="3" t="str">
        <f t="shared" si="3"/>
        <v>Bottom 5%</v>
      </c>
      <c r="AC5212"/>
      <c r="AD5212" s="34" t="s">
        <v>16461</v>
      </c>
      <c r="AE5212" s="34" t="s">
        <v>13944</v>
      </c>
    </row>
    <row r="5213" spans="1:31" hidden="1" x14ac:dyDescent="0.25">
      <c r="A5213" t="s">
        <v>11750</v>
      </c>
      <c r="B5213" t="s">
        <v>11916</v>
      </c>
      <c r="C5213" s="3" t="s">
        <v>36</v>
      </c>
      <c r="D5213" s="3" t="s">
        <v>11702</v>
      </c>
      <c r="E5213" s="3" t="s">
        <v>5093</v>
      </c>
      <c r="F5213" s="3">
        <v>30000</v>
      </c>
      <c r="G5213" s="34">
        <v>29.99</v>
      </c>
      <c r="H5213" s="3" t="s">
        <v>26</v>
      </c>
      <c r="I5213" s="3" t="s">
        <v>21</v>
      </c>
      <c r="J5213" s="3" t="s">
        <v>13256</v>
      </c>
      <c r="K5213" s="3" t="s">
        <v>8176</v>
      </c>
      <c r="L5213" s="3" t="s">
        <v>68</v>
      </c>
      <c r="M5213" s="26">
        <v>45139</v>
      </c>
      <c r="N5213"/>
      <c r="O5213" s="3">
        <v>6</v>
      </c>
      <c r="P5213" s="34">
        <v>0</v>
      </c>
      <c r="Q5213" s="34">
        <v>55.98</v>
      </c>
      <c r="R5213" s="34">
        <v>-55.98</v>
      </c>
      <c r="S5213" s="36">
        <v>-1</v>
      </c>
      <c r="T5213" s="72">
        <v>0</v>
      </c>
      <c r="U5213" s="34">
        <v>15666.36</v>
      </c>
      <c r="V5213" s="34">
        <v>9572.58</v>
      </c>
      <c r="W5213" s="34">
        <v>6093.7800000000007</v>
      </c>
      <c r="X5213" s="36">
        <v>0.63658700162338677</v>
      </c>
      <c r="Y5213" s="36" t="str">
        <f>IFERROR(VLOOKUP(A5213,'Pivot price tier'!$C$8:$L$2270,10,0),"")</f>
        <v/>
      </c>
      <c r="Z5213" s="36" t="str">
        <f>IFERROR(VLOOKUP(A5213,'Pivot price tier by size'!$D$8:$M$2491,10,0),"")</f>
        <v/>
      </c>
      <c r="AA5213" s="36" t="str">
        <f>IFERROR(VLOOKUP(A5213,'Pivot category'!$B$8:$I$2216,8,0),"")</f>
        <v/>
      </c>
      <c r="AB5213" s="3" t="str">
        <f t="shared" si="3"/>
        <v>Bottom 5%</v>
      </c>
      <c r="AC5213"/>
      <c r="AD5213" s="34" t="s">
        <v>78</v>
      </c>
      <c r="AE5213" s="34" t="s">
        <v>78</v>
      </c>
    </row>
    <row r="5214" spans="1:31" hidden="1" x14ac:dyDescent="0.25">
      <c r="A5214" t="s">
        <v>10439</v>
      </c>
      <c r="B5214" t="s">
        <v>10440</v>
      </c>
      <c r="C5214" s="3" t="s">
        <v>32</v>
      </c>
      <c r="D5214" s="3" t="s">
        <v>8281</v>
      </c>
      <c r="E5214" s="3" t="s">
        <v>5093</v>
      </c>
      <c r="F5214" s="3">
        <v>9000</v>
      </c>
      <c r="G5214" s="34">
        <v>65.989999999999995</v>
      </c>
      <c r="H5214" s="3" t="s">
        <v>26</v>
      </c>
      <c r="I5214" s="3" t="s">
        <v>74</v>
      </c>
      <c r="J5214" s="3" t="s">
        <v>8168</v>
      </c>
      <c r="K5214" s="3" t="s">
        <v>8172</v>
      </c>
      <c r="L5214" s="3" t="s">
        <v>8167</v>
      </c>
      <c r="M5214" s="26" t="s">
        <v>13723</v>
      </c>
      <c r="N5214"/>
      <c r="O5214" s="3" t="s">
        <v>78</v>
      </c>
      <c r="P5214" s="34">
        <v>0</v>
      </c>
      <c r="Q5214" s="34">
        <v>0</v>
      </c>
      <c r="R5214" s="34">
        <v>0</v>
      </c>
      <c r="S5214" s="36" t="s">
        <v>78</v>
      </c>
      <c r="T5214" s="72" t="s">
        <v>78</v>
      </c>
      <c r="U5214" s="34">
        <v>0</v>
      </c>
      <c r="V5214" s="34">
        <v>0</v>
      </c>
      <c r="W5214" s="34">
        <v>0</v>
      </c>
      <c r="X5214" s="36" t="s">
        <v>78</v>
      </c>
      <c r="Y5214" s="36" t="str">
        <f>IFERROR(VLOOKUP(A5214,'Pivot price tier'!$C$8:$L$2270,10,0),"")</f>
        <v/>
      </c>
      <c r="Z5214" s="36" t="str">
        <f>IFERROR(VLOOKUP(A5214,'Pivot price tier by size'!$D$8:$M$2491,10,0),"")</f>
        <v/>
      </c>
      <c r="AA5214" s="36" t="str">
        <f>IFERROR(VLOOKUP(A5214,'Pivot category'!$B$8:$I$2216,8,0),"")</f>
        <v/>
      </c>
      <c r="AB5214" s="3" t="str">
        <f t="shared" si="3"/>
        <v>Bottom 5%</v>
      </c>
      <c r="AC5214"/>
      <c r="AD5214" s="34" t="s">
        <v>16499</v>
      </c>
      <c r="AE5214" s="34" t="s">
        <v>13956</v>
      </c>
    </row>
    <row r="5215" spans="1:31" hidden="1" x14ac:dyDescent="0.25">
      <c r="A5215" t="s">
        <v>11525</v>
      </c>
      <c r="B5215" t="s">
        <v>14303</v>
      </c>
      <c r="C5215" s="3" t="s">
        <v>32</v>
      </c>
      <c r="D5215" s="3" t="s">
        <v>4175</v>
      </c>
      <c r="E5215" s="3" t="s">
        <v>5093</v>
      </c>
      <c r="F5215" s="3">
        <v>9000</v>
      </c>
      <c r="G5215" s="34">
        <v>35.47</v>
      </c>
      <c r="H5215" s="3" t="s">
        <v>26</v>
      </c>
      <c r="I5215" s="3" t="s">
        <v>15</v>
      </c>
      <c r="J5215" s="3" t="s">
        <v>8165</v>
      </c>
      <c r="K5215" s="3" t="s">
        <v>8172</v>
      </c>
      <c r="L5215" s="3" t="s">
        <v>8169</v>
      </c>
      <c r="M5215" s="26">
        <v>45658</v>
      </c>
      <c r="N5215"/>
      <c r="O5215" s="3">
        <v>1</v>
      </c>
      <c r="P5215" s="34">
        <v>0</v>
      </c>
      <c r="Q5215" s="34">
        <v>35.47</v>
      </c>
      <c r="R5215" s="34">
        <v>-35.47</v>
      </c>
      <c r="S5215" s="36">
        <v>-1</v>
      </c>
      <c r="T5215" s="72">
        <v>0</v>
      </c>
      <c r="U5215" s="34">
        <v>0</v>
      </c>
      <c r="V5215" s="34">
        <v>0</v>
      </c>
      <c r="W5215" s="34">
        <v>0</v>
      </c>
      <c r="X5215" s="36" t="s">
        <v>78</v>
      </c>
      <c r="Y5215" s="36" t="str">
        <f>IFERROR(VLOOKUP(A5215,'Pivot price tier'!$C$8:$L$2270,10,0),"")</f>
        <v/>
      </c>
      <c r="Z5215" s="36" t="str">
        <f>IFERROR(VLOOKUP(A5215,'Pivot price tier by size'!$D$8:$M$2491,10,0),"")</f>
        <v/>
      </c>
      <c r="AA5215" s="36" t="str">
        <f>IFERROR(VLOOKUP(A5215,'Pivot category'!$B$8:$I$2216,8,0),"")</f>
        <v/>
      </c>
      <c r="AB5215" s="3" t="str">
        <f t="shared" si="3"/>
        <v>Bottom 5%</v>
      </c>
      <c r="AC5215"/>
      <c r="AD5215" s="34" t="s">
        <v>16499</v>
      </c>
      <c r="AE5215" s="34" t="s">
        <v>13956</v>
      </c>
    </row>
    <row r="5216" spans="1:31" hidden="1" x14ac:dyDescent="0.25">
      <c r="A5216" t="s">
        <v>11526</v>
      </c>
      <c r="B5216" t="s">
        <v>13084</v>
      </c>
      <c r="C5216" s="3" t="s">
        <v>32</v>
      </c>
      <c r="D5216" s="3" t="s">
        <v>10624</v>
      </c>
      <c r="E5216" s="3" t="s">
        <v>5141</v>
      </c>
      <c r="F5216" s="3">
        <v>30000</v>
      </c>
      <c r="G5216" s="34">
        <v>52.99</v>
      </c>
      <c r="H5216" s="3" t="s">
        <v>26</v>
      </c>
      <c r="I5216" s="3" t="s">
        <v>74</v>
      </c>
      <c r="J5216" s="3" t="s">
        <v>13256</v>
      </c>
      <c r="K5216" s="3" t="s">
        <v>8176</v>
      </c>
      <c r="L5216" s="3" t="s">
        <v>68</v>
      </c>
      <c r="M5216" s="26">
        <v>45474</v>
      </c>
      <c r="N5216"/>
      <c r="O5216" s="3">
        <v>1</v>
      </c>
      <c r="P5216" s="34">
        <v>0</v>
      </c>
      <c r="Q5216" s="34">
        <v>211.96</v>
      </c>
      <c r="R5216" s="34">
        <v>-211.96</v>
      </c>
      <c r="S5216" s="36">
        <v>-1</v>
      </c>
      <c r="T5216" s="72">
        <v>0</v>
      </c>
      <c r="U5216" s="34">
        <v>0</v>
      </c>
      <c r="V5216" s="34">
        <v>953.82</v>
      </c>
      <c r="W5216" s="34">
        <v>-953.82</v>
      </c>
      <c r="X5216" s="36">
        <v>-1</v>
      </c>
      <c r="Y5216" s="36" t="str">
        <f>IFERROR(VLOOKUP(A5216,'Pivot price tier'!$C$8:$L$2270,10,0),"")</f>
        <v/>
      </c>
      <c r="Z5216" s="36" t="str">
        <f>IFERROR(VLOOKUP(A5216,'Pivot price tier by size'!$D$8:$M$2491,10,0),"")</f>
        <v/>
      </c>
      <c r="AA5216" s="36" t="str">
        <f>IFERROR(VLOOKUP(A5216,'Pivot category'!$B$8:$I$2216,8,0),"")</f>
        <v/>
      </c>
      <c r="AB5216" s="3" t="str">
        <f t="shared" si="3"/>
        <v>Bottom 5%</v>
      </c>
      <c r="AC5216"/>
      <c r="AD5216" s="34" t="s">
        <v>16499</v>
      </c>
      <c r="AE5216" s="34" t="s">
        <v>13956</v>
      </c>
    </row>
    <row r="5217" spans="1:31" hidden="1" x14ac:dyDescent="0.25">
      <c r="A5217" t="s">
        <v>9137</v>
      </c>
      <c r="B5217" t="s">
        <v>9136</v>
      </c>
      <c r="C5217" s="3" t="s">
        <v>32</v>
      </c>
      <c r="D5217" s="3" t="s">
        <v>8607</v>
      </c>
      <c r="E5217" s="3" t="s">
        <v>5093</v>
      </c>
      <c r="F5217" s="3">
        <v>7000</v>
      </c>
      <c r="G5217" s="34">
        <v>99.99</v>
      </c>
      <c r="H5217" s="3" t="s">
        <v>26</v>
      </c>
      <c r="I5217" s="3" t="s">
        <v>74</v>
      </c>
      <c r="J5217" s="3" t="s">
        <v>8173</v>
      </c>
      <c r="K5217" s="3" t="s">
        <v>8172</v>
      </c>
      <c r="L5217" s="3" t="s">
        <v>8166</v>
      </c>
      <c r="M5217" s="26" t="s">
        <v>13723</v>
      </c>
      <c r="N5217"/>
      <c r="O5217" s="3" t="s">
        <v>78</v>
      </c>
      <c r="P5217" s="34">
        <v>0</v>
      </c>
      <c r="Q5217" s="34">
        <v>699.93</v>
      </c>
      <c r="R5217" s="34">
        <v>-699.93</v>
      </c>
      <c r="S5217" s="36">
        <v>-1</v>
      </c>
      <c r="T5217" s="72" t="s">
        <v>78</v>
      </c>
      <c r="U5217" s="34" t="s">
        <v>78</v>
      </c>
      <c r="V5217" s="34" t="s">
        <v>78</v>
      </c>
      <c r="W5217" s="34" t="s">
        <v>78</v>
      </c>
      <c r="X5217" s="36" t="s">
        <v>78</v>
      </c>
      <c r="Y5217" s="36" t="str">
        <f>IFERROR(VLOOKUP(A5217,'Pivot price tier'!$C$8:$L$2270,10,0),"")</f>
        <v/>
      </c>
      <c r="Z5217" s="36" t="str">
        <f>IFERROR(VLOOKUP(A5217,'Pivot price tier by size'!$D$8:$M$2491,10,0),"")</f>
        <v/>
      </c>
      <c r="AA5217" s="36" t="str">
        <f>IFERROR(VLOOKUP(A5217,'Pivot category'!$B$8:$I$2216,8,0),"")</f>
        <v/>
      </c>
      <c r="AB5217" s="3" t="str">
        <f t="shared" si="3"/>
        <v>Bottom 5%</v>
      </c>
      <c r="AC5217"/>
      <c r="AD5217" s="34" t="s">
        <v>16499</v>
      </c>
      <c r="AE5217" s="34" t="s">
        <v>13956</v>
      </c>
    </row>
    <row r="5218" spans="1:31" hidden="1" x14ac:dyDescent="0.25">
      <c r="A5218" t="s">
        <v>16366</v>
      </c>
      <c r="B5218" t="s">
        <v>11917</v>
      </c>
      <c r="C5218" s="3" t="s">
        <v>36</v>
      </c>
      <c r="D5218" s="3" t="s">
        <v>11701</v>
      </c>
      <c r="E5218" s="3" t="s">
        <v>5093</v>
      </c>
      <c r="F5218" s="3">
        <v>30000</v>
      </c>
      <c r="G5218" s="34">
        <v>29.99</v>
      </c>
      <c r="H5218" s="3" t="s">
        <v>26</v>
      </c>
      <c r="I5218" s="3" t="s">
        <v>21</v>
      </c>
      <c r="J5218" s="3" t="s">
        <v>13256</v>
      </c>
      <c r="K5218" s="3" t="s">
        <v>8176</v>
      </c>
      <c r="L5218" s="3" t="s">
        <v>68</v>
      </c>
      <c r="M5218" s="26">
        <v>45139</v>
      </c>
      <c r="N5218"/>
      <c r="O5218" s="3">
        <v>6</v>
      </c>
      <c r="P5218" s="34">
        <v>0</v>
      </c>
      <c r="Q5218" s="34">
        <v>223.92</v>
      </c>
      <c r="R5218" s="34">
        <v>-223.92</v>
      </c>
      <c r="S5218" s="36">
        <v>-1</v>
      </c>
      <c r="T5218" s="72">
        <v>0</v>
      </c>
      <c r="U5218" s="34">
        <v>16637.82</v>
      </c>
      <c r="V5218" s="34">
        <v>9068.76</v>
      </c>
      <c r="W5218" s="34">
        <v>7569.0599999999995</v>
      </c>
      <c r="X5218" s="36">
        <v>0.83463009275799549</v>
      </c>
      <c r="Y5218" s="36" t="str">
        <f>IFERROR(VLOOKUP(A5218,'Pivot price tier'!$C$8:$L$2270,10,0),"")</f>
        <v/>
      </c>
      <c r="Z5218" s="36" t="str">
        <f>IFERROR(VLOOKUP(A5218,'Pivot price tier by size'!$D$8:$M$2491,10,0),"")</f>
        <v/>
      </c>
      <c r="AA5218" s="36" t="str">
        <f>IFERROR(VLOOKUP(A5218,'Pivot category'!$B$8:$I$2216,8,0),"")</f>
        <v/>
      </c>
      <c r="AB5218" s="3" t="str">
        <f t="shared" si="3"/>
        <v>Bottom 5%</v>
      </c>
      <c r="AC5218"/>
      <c r="AD5218" s="34" t="s">
        <v>16499</v>
      </c>
      <c r="AE5218" s="34" t="s">
        <v>13956</v>
      </c>
    </row>
    <row r="5219" spans="1:31" hidden="1" x14ac:dyDescent="0.25">
      <c r="A5219" t="s">
        <v>16369</v>
      </c>
      <c r="B5219" t="s">
        <v>8528</v>
      </c>
      <c r="C5219" s="3" t="s">
        <v>32</v>
      </c>
      <c r="D5219" s="3" t="s">
        <v>8361</v>
      </c>
      <c r="E5219" s="3" t="s">
        <v>5093</v>
      </c>
      <c r="F5219" s="3">
        <v>7000</v>
      </c>
      <c r="G5219" s="34">
        <v>24.59</v>
      </c>
      <c r="H5219" s="3" t="s">
        <v>26</v>
      </c>
      <c r="I5219" s="3" t="s">
        <v>23</v>
      </c>
      <c r="J5219" s="3" t="s">
        <v>8165</v>
      </c>
      <c r="K5219" s="3" t="s">
        <v>8172</v>
      </c>
      <c r="L5219" s="3" t="s">
        <v>8169</v>
      </c>
      <c r="M5219" s="26" t="s">
        <v>13723</v>
      </c>
      <c r="N5219"/>
      <c r="O5219" s="3">
        <v>0</v>
      </c>
      <c r="P5219" s="34">
        <v>0</v>
      </c>
      <c r="Q5219" s="34">
        <v>204.95</v>
      </c>
      <c r="R5219" s="34">
        <v>-204.95</v>
      </c>
      <c r="S5219" s="36">
        <v>-1</v>
      </c>
      <c r="T5219" s="72" t="s">
        <v>78</v>
      </c>
      <c r="U5219" s="34">
        <v>0</v>
      </c>
      <c r="V5219" s="34">
        <v>639.41999999999996</v>
      </c>
      <c r="W5219" s="34">
        <v>-639.41999999999996</v>
      </c>
      <c r="X5219" s="36">
        <v>-1</v>
      </c>
      <c r="Y5219" s="36" t="str">
        <f>IFERROR(VLOOKUP(A5219,'Pivot price tier'!$C$8:$L$2270,10,0),"")</f>
        <v/>
      </c>
      <c r="Z5219" s="36" t="str">
        <f>IFERROR(VLOOKUP(A5219,'Pivot price tier by size'!$D$8:$M$2491,10,0),"")</f>
        <v/>
      </c>
      <c r="AA5219" s="36" t="str">
        <f>IFERROR(VLOOKUP(A5219,'Pivot category'!$B$8:$I$2216,8,0),"")</f>
        <v/>
      </c>
      <c r="AB5219" s="3" t="str">
        <f t="shared" si="3"/>
        <v>Bottom 5%</v>
      </c>
      <c r="AC5219"/>
      <c r="AD5219" s="34" t="s">
        <v>16499</v>
      </c>
      <c r="AE5219" s="34" t="s">
        <v>13956</v>
      </c>
    </row>
    <row r="5220" spans="1:31" hidden="1" x14ac:dyDescent="0.25">
      <c r="A5220" t="s">
        <v>13085</v>
      </c>
      <c r="B5220" t="s">
        <v>13086</v>
      </c>
      <c r="C5220" s="3" t="s">
        <v>32</v>
      </c>
      <c r="D5220" s="3" t="s">
        <v>4177</v>
      </c>
      <c r="E5220" s="3" t="s">
        <v>5141</v>
      </c>
      <c r="F5220" s="3">
        <v>9000</v>
      </c>
      <c r="G5220" s="34">
        <v>38.79</v>
      </c>
      <c r="H5220" s="3" t="s">
        <v>26</v>
      </c>
      <c r="I5220" s="3" t="s">
        <v>15</v>
      </c>
      <c r="J5220" s="3" t="s">
        <v>8165</v>
      </c>
      <c r="K5220" s="3" t="s">
        <v>8172</v>
      </c>
      <c r="L5220" s="3" t="s">
        <v>8169</v>
      </c>
      <c r="M5220" s="26">
        <v>45474</v>
      </c>
      <c r="N5220"/>
      <c r="O5220" s="3" t="s">
        <v>78</v>
      </c>
      <c r="P5220" s="34">
        <v>0</v>
      </c>
      <c r="Q5220" s="34">
        <v>0</v>
      </c>
      <c r="R5220" s="34">
        <v>0</v>
      </c>
      <c r="S5220" s="36" t="s">
        <v>78</v>
      </c>
      <c r="T5220" s="72" t="s">
        <v>78</v>
      </c>
      <c r="U5220" s="34" t="s">
        <v>78</v>
      </c>
      <c r="V5220" s="34" t="s">
        <v>78</v>
      </c>
      <c r="W5220" s="34" t="s">
        <v>78</v>
      </c>
      <c r="X5220" s="36" t="s">
        <v>78</v>
      </c>
      <c r="Y5220" s="36" t="str">
        <f>IFERROR(VLOOKUP(A5220,'Pivot price tier'!$C$8:$L$2270,10,0),"")</f>
        <v/>
      </c>
      <c r="Z5220" s="36" t="str">
        <f>IFERROR(VLOOKUP(A5220,'Pivot price tier by size'!$D$8:$M$2491,10,0),"")</f>
        <v/>
      </c>
      <c r="AA5220" s="36" t="str">
        <f>IFERROR(VLOOKUP(A5220,'Pivot category'!$B$8:$I$2216,8,0),"")</f>
        <v/>
      </c>
      <c r="AB5220" s="3" t="str">
        <f t="shared" si="3"/>
        <v>Bottom 5%</v>
      </c>
      <c r="AC5220"/>
      <c r="AD5220" s="34" t="s">
        <v>16499</v>
      </c>
      <c r="AE5220" s="34" t="s">
        <v>8475</v>
      </c>
    </row>
    <row r="5221" spans="1:31" hidden="1" x14ac:dyDescent="0.25">
      <c r="A5221" t="s">
        <v>8443</v>
      </c>
      <c r="B5221" t="s">
        <v>8442</v>
      </c>
      <c r="C5221" s="3" t="s">
        <v>32</v>
      </c>
      <c r="D5221" s="3" t="s">
        <v>8197</v>
      </c>
      <c r="E5221" s="3" t="s">
        <v>5141</v>
      </c>
      <c r="F5221" s="3">
        <v>7000</v>
      </c>
      <c r="G5221" s="34">
        <v>14.39</v>
      </c>
      <c r="H5221" s="3" t="s">
        <v>28</v>
      </c>
      <c r="I5221" s="3" t="s">
        <v>19</v>
      </c>
      <c r="J5221" s="3" t="s">
        <v>8165</v>
      </c>
      <c r="K5221" s="3" t="s">
        <v>8164</v>
      </c>
      <c r="L5221" s="3" t="s">
        <v>8169</v>
      </c>
      <c r="M5221" s="26" t="s">
        <v>13723</v>
      </c>
      <c r="N5221"/>
      <c r="O5221" s="3" t="s">
        <v>78</v>
      </c>
      <c r="P5221" s="34">
        <v>0</v>
      </c>
      <c r="Q5221" s="34">
        <v>71.95</v>
      </c>
      <c r="R5221" s="34">
        <v>-71.95</v>
      </c>
      <c r="S5221" s="36">
        <v>-1</v>
      </c>
      <c r="T5221" s="72" t="s">
        <v>78</v>
      </c>
      <c r="U5221" s="34">
        <v>0</v>
      </c>
      <c r="V5221" s="34">
        <v>14.39</v>
      </c>
      <c r="W5221" s="34">
        <v>-14.39</v>
      </c>
      <c r="X5221" s="36">
        <v>-1</v>
      </c>
      <c r="Y5221" s="36" t="str">
        <f>IFERROR(VLOOKUP(A5221,'Pivot price tier'!$C$8:$L$2270,10,0),"")</f>
        <v/>
      </c>
      <c r="Z5221" s="36" t="str">
        <f>IFERROR(VLOOKUP(A5221,'Pivot price tier by size'!$D$8:$M$2491,10,0),"")</f>
        <v/>
      </c>
      <c r="AA5221" s="36" t="str">
        <f>IFERROR(VLOOKUP(A5221,'Pivot category'!$B$8:$I$2216,8,0),"")</f>
        <v/>
      </c>
      <c r="AB5221" s="3" t="str">
        <f t="shared" si="3"/>
        <v>Bottom 5%</v>
      </c>
      <c r="AC5221"/>
      <c r="AD5221" s="34" t="s">
        <v>16463</v>
      </c>
      <c r="AE5221" s="34" t="s">
        <v>13946</v>
      </c>
    </row>
    <row r="5222" spans="1:31" hidden="1" x14ac:dyDescent="0.25">
      <c r="A5222" t="s">
        <v>8439</v>
      </c>
      <c r="B5222" t="s">
        <v>8438</v>
      </c>
      <c r="C5222" s="3" t="s">
        <v>32</v>
      </c>
      <c r="D5222" s="3" t="s">
        <v>8199</v>
      </c>
      <c r="E5222" s="3" t="s">
        <v>5141</v>
      </c>
      <c r="F5222" s="3">
        <v>7000</v>
      </c>
      <c r="G5222" s="34">
        <v>14.39</v>
      </c>
      <c r="H5222" s="3" t="s">
        <v>28</v>
      </c>
      <c r="I5222" s="3" t="s">
        <v>19</v>
      </c>
      <c r="J5222" s="3" t="s">
        <v>8168</v>
      </c>
      <c r="K5222" s="3" t="s">
        <v>8164</v>
      </c>
      <c r="L5222" s="3" t="s">
        <v>8167</v>
      </c>
      <c r="M5222" s="26" t="s">
        <v>13723</v>
      </c>
      <c r="N5222"/>
      <c r="O5222" s="3">
        <v>1</v>
      </c>
      <c r="P5222" s="34">
        <v>0</v>
      </c>
      <c r="Q5222" s="34">
        <v>100.73</v>
      </c>
      <c r="R5222" s="34">
        <v>-100.73</v>
      </c>
      <c r="S5222" s="36">
        <v>-1</v>
      </c>
      <c r="T5222" s="72">
        <v>0</v>
      </c>
      <c r="U5222" s="34">
        <v>0</v>
      </c>
      <c r="V5222" s="34">
        <v>0</v>
      </c>
      <c r="W5222" s="34">
        <v>0</v>
      </c>
      <c r="X5222" s="36" t="s">
        <v>78</v>
      </c>
      <c r="Y5222" s="36" t="str">
        <f>IFERROR(VLOOKUP(A5222,'Pivot price tier'!$C$8:$L$2270,10,0),"")</f>
        <v/>
      </c>
      <c r="Z5222" s="36" t="str">
        <f>IFERROR(VLOOKUP(A5222,'Pivot price tier by size'!$D$8:$M$2491,10,0),"")</f>
        <v/>
      </c>
      <c r="AA5222" s="36" t="str">
        <f>IFERROR(VLOOKUP(A5222,'Pivot category'!$B$8:$I$2216,8,0),"")</f>
        <v/>
      </c>
      <c r="AB5222" s="3" t="str">
        <f t="shared" si="3"/>
        <v>Bottom 5%</v>
      </c>
      <c r="AC5222"/>
      <c r="AD5222" s="34" t="s">
        <v>16463</v>
      </c>
      <c r="AE5222" s="34" t="s">
        <v>13946</v>
      </c>
    </row>
    <row r="5223" spans="1:31" hidden="1" x14ac:dyDescent="0.25">
      <c r="A5223" t="s">
        <v>6227</v>
      </c>
      <c r="B5223" t="s">
        <v>1794</v>
      </c>
      <c r="C5223" s="3" t="s">
        <v>32</v>
      </c>
      <c r="D5223" s="3" t="s">
        <v>4186</v>
      </c>
      <c r="E5223" s="3">
        <v>0</v>
      </c>
      <c r="F5223" s="3">
        <v>7000</v>
      </c>
      <c r="G5223" s="34">
        <v>18.59</v>
      </c>
      <c r="H5223" s="3" t="s">
        <v>25</v>
      </c>
      <c r="I5223" s="3" t="s">
        <v>19</v>
      </c>
      <c r="J5223" s="3" t="s">
        <v>8168</v>
      </c>
      <c r="K5223" s="3" t="s">
        <v>8172</v>
      </c>
      <c r="L5223" s="3" t="s">
        <v>8166</v>
      </c>
      <c r="M5223" s="26" t="s">
        <v>13723</v>
      </c>
      <c r="N5223"/>
      <c r="O5223" s="3" t="s">
        <v>78</v>
      </c>
      <c r="P5223" s="34">
        <v>0</v>
      </c>
      <c r="Q5223" s="34">
        <v>55.77</v>
      </c>
      <c r="R5223" s="34">
        <v>-55.77</v>
      </c>
      <c r="S5223" s="36">
        <v>-1</v>
      </c>
      <c r="T5223" s="72" t="s">
        <v>78</v>
      </c>
      <c r="U5223" s="34" t="s">
        <v>78</v>
      </c>
      <c r="V5223" s="34" t="s">
        <v>78</v>
      </c>
      <c r="W5223" s="34" t="s">
        <v>78</v>
      </c>
      <c r="X5223" s="36" t="s">
        <v>78</v>
      </c>
      <c r="Y5223" s="36" t="str">
        <f>IFERROR(VLOOKUP(A5223,'Pivot price tier'!$C$8:$L$2270,10,0),"")</f>
        <v/>
      </c>
      <c r="Z5223" s="36" t="str">
        <f>IFERROR(VLOOKUP(A5223,'Pivot price tier by size'!$D$8:$M$2491,10,0),"")</f>
        <v/>
      </c>
      <c r="AA5223" s="36" t="str">
        <f>IFERROR(VLOOKUP(A5223,'Pivot category'!$B$8:$I$2216,8,0),"")</f>
        <v/>
      </c>
      <c r="AB5223" s="3" t="str">
        <f t="shared" si="3"/>
        <v>Bottom 5%</v>
      </c>
      <c r="AC5223"/>
      <c r="AD5223" s="34" t="s">
        <v>16459</v>
      </c>
      <c r="AE5223" s="34" t="s">
        <v>13951</v>
      </c>
    </row>
    <row r="5224" spans="1:31" hidden="1" x14ac:dyDescent="0.25">
      <c r="A5224" t="s">
        <v>6987</v>
      </c>
      <c r="B5224" t="s">
        <v>1796</v>
      </c>
      <c r="C5224" s="3" t="s">
        <v>34</v>
      </c>
      <c r="D5224" s="3" t="s">
        <v>4188</v>
      </c>
      <c r="E5224" s="3" t="s">
        <v>5093</v>
      </c>
      <c r="F5224" s="3">
        <v>7000</v>
      </c>
      <c r="G5224" s="34">
        <v>2.99</v>
      </c>
      <c r="H5224" s="3" t="s">
        <v>28</v>
      </c>
      <c r="I5224" s="3" t="s">
        <v>13</v>
      </c>
      <c r="J5224" s="3" t="s">
        <v>8165</v>
      </c>
      <c r="K5224" s="3" t="s">
        <v>8172</v>
      </c>
      <c r="L5224" s="3" t="s">
        <v>8169</v>
      </c>
      <c r="M5224" s="26" t="s">
        <v>13723</v>
      </c>
      <c r="N5224"/>
      <c r="O5224" s="3" t="s">
        <v>78</v>
      </c>
      <c r="P5224" s="34">
        <v>0</v>
      </c>
      <c r="Q5224" s="34">
        <v>167.44</v>
      </c>
      <c r="R5224" s="34">
        <v>-167.44</v>
      </c>
      <c r="S5224" s="36">
        <v>-1</v>
      </c>
      <c r="T5224" s="72" t="s">
        <v>78</v>
      </c>
      <c r="U5224" s="34" t="s">
        <v>78</v>
      </c>
      <c r="V5224" s="34" t="s">
        <v>78</v>
      </c>
      <c r="W5224" s="34" t="s">
        <v>78</v>
      </c>
      <c r="X5224" s="36" t="s">
        <v>78</v>
      </c>
      <c r="Y5224" s="36" t="str">
        <f>IFERROR(VLOOKUP(A5224,'Pivot price tier'!$C$8:$L$2270,10,0),"")</f>
        <v/>
      </c>
      <c r="Z5224" s="36" t="str">
        <f>IFERROR(VLOOKUP(A5224,'Pivot price tier by size'!$D$8:$M$2491,10,0),"")</f>
        <v/>
      </c>
      <c r="AA5224" s="36" t="str">
        <f>IFERROR(VLOOKUP(A5224,'Pivot category'!$B$8:$I$2216,8,0),"")</f>
        <v/>
      </c>
      <c r="AB5224" s="3" t="str">
        <f t="shared" si="3"/>
        <v>Bottom 5%</v>
      </c>
      <c r="AC5224"/>
      <c r="AD5224" s="34" t="s">
        <v>16459</v>
      </c>
      <c r="AE5224" s="34" t="s">
        <v>13941</v>
      </c>
    </row>
    <row r="5225" spans="1:31" hidden="1" x14ac:dyDescent="0.25">
      <c r="A5225" t="s">
        <v>11527</v>
      </c>
      <c r="B5225" t="s">
        <v>13087</v>
      </c>
      <c r="C5225" s="3" t="s">
        <v>36</v>
      </c>
      <c r="D5225" s="3" t="s">
        <v>4855</v>
      </c>
      <c r="E5225" s="3">
        <v>0</v>
      </c>
      <c r="F5225" s="3">
        <v>4000</v>
      </c>
      <c r="G5225" s="34">
        <v>5.09</v>
      </c>
      <c r="H5225" s="3" t="s">
        <v>29</v>
      </c>
      <c r="I5225" s="3" t="s">
        <v>17</v>
      </c>
      <c r="J5225" s="3" t="s">
        <v>8168</v>
      </c>
      <c r="K5225" s="3" t="s">
        <v>8172</v>
      </c>
      <c r="L5225" s="3" t="s">
        <v>8167</v>
      </c>
      <c r="M5225" s="26">
        <v>45474</v>
      </c>
      <c r="N5225"/>
      <c r="O5225" s="3" t="s">
        <v>78</v>
      </c>
      <c r="P5225" s="34">
        <v>0</v>
      </c>
      <c r="Q5225" s="34">
        <v>8.16</v>
      </c>
      <c r="R5225" s="34">
        <v>-8.16</v>
      </c>
      <c r="S5225" s="36">
        <v>-1</v>
      </c>
      <c r="T5225" s="72" t="s">
        <v>78</v>
      </c>
      <c r="U5225" s="34">
        <v>4.8899999999999997</v>
      </c>
      <c r="V5225" s="34">
        <v>0</v>
      </c>
      <c r="W5225" s="34">
        <v>4.8899999999999997</v>
      </c>
      <c r="X5225" s="36" t="s">
        <v>78</v>
      </c>
      <c r="Y5225" s="36" t="str">
        <f>IFERROR(VLOOKUP(A5225,'Pivot price tier'!$C$8:$L$2270,10,0),"")</f>
        <v/>
      </c>
      <c r="Z5225" s="36" t="str">
        <f>IFERROR(VLOOKUP(A5225,'Pivot price tier by size'!$D$8:$M$2491,10,0),"")</f>
        <v/>
      </c>
      <c r="AA5225" s="36" t="str">
        <f>IFERROR(VLOOKUP(A5225,'Pivot category'!$B$8:$I$2216,8,0),"")</f>
        <v/>
      </c>
      <c r="AB5225" s="3" t="str">
        <f t="shared" si="3"/>
        <v>Bottom 5%</v>
      </c>
      <c r="AC5225"/>
      <c r="AD5225" s="34" t="s">
        <v>78</v>
      </c>
      <c r="AE5225" s="34" t="s">
        <v>78</v>
      </c>
    </row>
    <row r="5226" spans="1:31" hidden="1" x14ac:dyDescent="0.25">
      <c r="A5226" t="s">
        <v>11528</v>
      </c>
      <c r="B5226" t="s">
        <v>12432</v>
      </c>
      <c r="C5226" s="3" t="s">
        <v>32</v>
      </c>
      <c r="D5226" s="3" t="s">
        <v>4192</v>
      </c>
      <c r="E5226" s="3" t="s">
        <v>5093</v>
      </c>
      <c r="F5226" s="3">
        <v>5000</v>
      </c>
      <c r="G5226" s="34">
        <v>14.39</v>
      </c>
      <c r="H5226" s="3" t="s">
        <v>25</v>
      </c>
      <c r="I5226" s="3" t="s">
        <v>19</v>
      </c>
      <c r="J5226" s="3" t="s">
        <v>8165</v>
      </c>
      <c r="K5226" s="3" t="s">
        <v>8172</v>
      </c>
      <c r="L5226" s="3" t="s">
        <v>8169</v>
      </c>
      <c r="M5226" s="26">
        <v>45261</v>
      </c>
      <c r="N5226"/>
      <c r="O5226" s="3" t="s">
        <v>78</v>
      </c>
      <c r="P5226" s="34">
        <v>0</v>
      </c>
      <c r="Q5226" s="34">
        <v>57.56</v>
      </c>
      <c r="R5226" s="34">
        <v>-57.56</v>
      </c>
      <c r="S5226" s="36">
        <v>-1</v>
      </c>
      <c r="T5226" s="72" t="s">
        <v>78</v>
      </c>
      <c r="U5226" s="34">
        <v>0</v>
      </c>
      <c r="V5226" s="34">
        <v>86.34</v>
      </c>
      <c r="W5226" s="34">
        <v>-86.34</v>
      </c>
      <c r="X5226" s="36">
        <v>-1</v>
      </c>
      <c r="Y5226" s="36" t="str">
        <f>IFERROR(VLOOKUP(A5226,'Pivot price tier'!$C$8:$L$2270,10,0),"")</f>
        <v/>
      </c>
      <c r="Z5226" s="36" t="str">
        <f>IFERROR(VLOOKUP(A5226,'Pivot price tier by size'!$D$8:$M$2491,10,0),"")</f>
        <v/>
      </c>
      <c r="AA5226" s="36" t="str">
        <f>IFERROR(VLOOKUP(A5226,'Pivot category'!$B$8:$I$2216,8,0),"")</f>
        <v/>
      </c>
      <c r="AB5226" s="3" t="str">
        <f t="shared" si="3"/>
        <v>Bottom 5%</v>
      </c>
      <c r="AC5226"/>
      <c r="AD5226" s="34" t="s">
        <v>16461</v>
      </c>
      <c r="AE5226" s="34" t="s">
        <v>13989</v>
      </c>
    </row>
    <row r="5227" spans="1:31" hidden="1" x14ac:dyDescent="0.25">
      <c r="A5227" t="s">
        <v>6156</v>
      </c>
      <c r="B5227" t="s">
        <v>1800</v>
      </c>
      <c r="C5227" s="3" t="s">
        <v>32</v>
      </c>
      <c r="D5227" s="3" t="s">
        <v>4194</v>
      </c>
      <c r="E5227" s="3" t="s">
        <v>5093</v>
      </c>
      <c r="F5227" s="3">
        <v>7000</v>
      </c>
      <c r="G5227" s="34">
        <v>28.79</v>
      </c>
      <c r="H5227" s="3" t="s">
        <v>26</v>
      </c>
      <c r="I5227" s="3" t="s">
        <v>23</v>
      </c>
      <c r="J5227" s="3" t="s">
        <v>8168</v>
      </c>
      <c r="K5227" s="3" t="s">
        <v>8172</v>
      </c>
      <c r="L5227" s="3" t="s">
        <v>8169</v>
      </c>
      <c r="M5227" s="26" t="s">
        <v>13723</v>
      </c>
      <c r="N5227"/>
      <c r="O5227" s="3" t="s">
        <v>78</v>
      </c>
      <c r="P5227" s="34">
        <v>0</v>
      </c>
      <c r="Q5227" s="34">
        <v>115.16</v>
      </c>
      <c r="R5227" s="34">
        <v>-115.16</v>
      </c>
      <c r="S5227" s="36">
        <v>-1</v>
      </c>
      <c r="T5227" s="72" t="s">
        <v>78</v>
      </c>
      <c r="U5227" s="34" t="s">
        <v>78</v>
      </c>
      <c r="V5227" s="34" t="s">
        <v>78</v>
      </c>
      <c r="W5227" s="34" t="s">
        <v>78</v>
      </c>
      <c r="X5227" s="36" t="s">
        <v>78</v>
      </c>
      <c r="Y5227" s="36" t="str">
        <f>IFERROR(VLOOKUP(A5227,'Pivot price tier'!$C$8:$L$2270,10,0),"")</f>
        <v/>
      </c>
      <c r="Z5227" s="36" t="str">
        <f>IFERROR(VLOOKUP(A5227,'Pivot price tier by size'!$D$8:$M$2491,10,0),"")</f>
        <v/>
      </c>
      <c r="AA5227" s="36" t="str">
        <f>IFERROR(VLOOKUP(A5227,'Pivot category'!$B$8:$I$2216,8,0),"")</f>
        <v/>
      </c>
      <c r="AB5227" s="3" t="str">
        <f t="shared" si="3"/>
        <v>Bottom 5%</v>
      </c>
      <c r="AC5227"/>
      <c r="AD5227" s="34" t="s">
        <v>16461</v>
      </c>
      <c r="AE5227" s="34" t="s">
        <v>14019</v>
      </c>
    </row>
    <row r="5228" spans="1:31" hidden="1" x14ac:dyDescent="0.25">
      <c r="A5228" t="s">
        <v>13627</v>
      </c>
      <c r="B5228" t="s">
        <v>1801</v>
      </c>
      <c r="C5228" s="3" t="s">
        <v>32</v>
      </c>
      <c r="D5228" s="3" t="s">
        <v>4195</v>
      </c>
      <c r="E5228" s="3" t="s">
        <v>5141</v>
      </c>
      <c r="F5228" s="3">
        <v>7000</v>
      </c>
      <c r="G5228" s="34">
        <v>17.989999999999998</v>
      </c>
      <c r="H5228" s="3" t="s">
        <v>26</v>
      </c>
      <c r="I5228" s="3" t="s">
        <v>19</v>
      </c>
      <c r="J5228" s="3" t="s">
        <v>8168</v>
      </c>
      <c r="K5228" s="3" t="s">
        <v>8172</v>
      </c>
      <c r="L5228" s="3" t="s">
        <v>8167</v>
      </c>
      <c r="M5228" s="26" t="s">
        <v>13723</v>
      </c>
      <c r="N5228"/>
      <c r="O5228" s="3">
        <v>1</v>
      </c>
      <c r="P5228" s="34">
        <v>0</v>
      </c>
      <c r="Q5228" s="34">
        <v>71.959999999999994</v>
      </c>
      <c r="R5228" s="34">
        <v>-71.959999999999994</v>
      </c>
      <c r="S5228" s="36">
        <v>-1</v>
      </c>
      <c r="T5228" s="72">
        <v>0</v>
      </c>
      <c r="U5228" s="34" t="s">
        <v>78</v>
      </c>
      <c r="V5228" s="34" t="s">
        <v>78</v>
      </c>
      <c r="W5228" s="34" t="s">
        <v>78</v>
      </c>
      <c r="X5228" s="36" t="s">
        <v>78</v>
      </c>
      <c r="Y5228" s="36" t="str">
        <f>IFERROR(VLOOKUP(A5228,'Pivot price tier'!$C$8:$L$2270,10,0),"")</f>
        <v/>
      </c>
      <c r="Z5228" s="36" t="str">
        <f>IFERROR(VLOOKUP(A5228,'Pivot price tier by size'!$D$8:$M$2491,10,0),"")</f>
        <v/>
      </c>
      <c r="AA5228" s="36" t="str">
        <f>IFERROR(VLOOKUP(A5228,'Pivot category'!$B$8:$I$2216,8,0),"")</f>
        <v/>
      </c>
      <c r="AB5228" s="3" t="str">
        <f t="shared" si="3"/>
        <v>Bottom 5%</v>
      </c>
      <c r="AC5228"/>
      <c r="AD5228" s="34" t="s">
        <v>16461</v>
      </c>
      <c r="AE5228" s="34" t="s">
        <v>14019</v>
      </c>
    </row>
    <row r="5229" spans="1:31" hidden="1" x14ac:dyDescent="0.25">
      <c r="A5229" t="s">
        <v>6515</v>
      </c>
      <c r="B5229" t="s">
        <v>6514</v>
      </c>
      <c r="C5229" s="3" t="s">
        <v>32</v>
      </c>
      <c r="D5229" s="3" t="s">
        <v>8028</v>
      </c>
      <c r="E5229" s="3" t="s">
        <v>5093</v>
      </c>
      <c r="F5229" s="3">
        <v>7000</v>
      </c>
      <c r="G5229" s="34">
        <v>35.99</v>
      </c>
      <c r="H5229" s="3" t="s">
        <v>26</v>
      </c>
      <c r="I5229" s="3" t="s">
        <v>15</v>
      </c>
      <c r="J5229" s="3" t="s">
        <v>8168</v>
      </c>
      <c r="K5229" s="3" t="s">
        <v>8164</v>
      </c>
      <c r="L5229" s="3" t="s">
        <v>8167</v>
      </c>
      <c r="M5229" s="26" t="s">
        <v>13723</v>
      </c>
      <c r="N5229"/>
      <c r="O5229" s="3" t="s">
        <v>78</v>
      </c>
      <c r="P5229" s="34">
        <v>0</v>
      </c>
      <c r="Q5229" s="34">
        <v>35.99</v>
      </c>
      <c r="R5229" s="34">
        <v>-35.99</v>
      </c>
      <c r="S5229" s="36">
        <v>-1</v>
      </c>
      <c r="T5229" s="72" t="s">
        <v>78</v>
      </c>
      <c r="U5229" s="34" t="s">
        <v>78</v>
      </c>
      <c r="V5229" s="34" t="s">
        <v>78</v>
      </c>
      <c r="W5229" s="34" t="s">
        <v>78</v>
      </c>
      <c r="X5229" s="36" t="s">
        <v>78</v>
      </c>
      <c r="Y5229" s="36" t="str">
        <f>IFERROR(VLOOKUP(A5229,'Pivot price tier'!$C$8:$L$2270,10,0),"")</f>
        <v/>
      </c>
      <c r="Z5229" s="36" t="str">
        <f>IFERROR(VLOOKUP(A5229,'Pivot price tier by size'!$D$8:$M$2491,10,0),"")</f>
        <v/>
      </c>
      <c r="AA5229" s="36" t="str">
        <f>IFERROR(VLOOKUP(A5229,'Pivot category'!$B$8:$I$2216,8,0),"")</f>
        <v/>
      </c>
      <c r="AB5229" s="3" t="str">
        <f t="shared" si="3"/>
        <v>Bottom 5%</v>
      </c>
      <c r="AC5229"/>
      <c r="AD5229" s="34" t="s">
        <v>78</v>
      </c>
      <c r="AE5229" s="34" t="s">
        <v>78</v>
      </c>
    </row>
    <row r="5230" spans="1:31" hidden="1" x14ac:dyDescent="0.25">
      <c r="A5230" t="s">
        <v>13088</v>
      </c>
      <c r="B5230" t="s">
        <v>13089</v>
      </c>
      <c r="C5230" s="3" t="s">
        <v>32</v>
      </c>
      <c r="D5230" s="3" t="s">
        <v>5077</v>
      </c>
      <c r="E5230" s="3" t="s">
        <v>5093</v>
      </c>
      <c r="F5230" s="3">
        <v>9000</v>
      </c>
      <c r="G5230" s="34">
        <v>29.99</v>
      </c>
      <c r="H5230" s="3" t="s">
        <v>12488</v>
      </c>
      <c r="I5230" s="3" t="s">
        <v>21</v>
      </c>
      <c r="J5230" s="3" t="s">
        <v>8165</v>
      </c>
      <c r="K5230" s="3" t="s">
        <v>8172</v>
      </c>
      <c r="L5230" s="3" t="s">
        <v>8169</v>
      </c>
      <c r="M5230" s="26">
        <v>45474</v>
      </c>
      <c r="N5230"/>
      <c r="O5230" s="3" t="s">
        <v>78</v>
      </c>
      <c r="P5230" s="34">
        <v>0</v>
      </c>
      <c r="Q5230" s="34">
        <v>0</v>
      </c>
      <c r="R5230" s="34">
        <v>0</v>
      </c>
      <c r="S5230" s="36" t="s">
        <v>78</v>
      </c>
      <c r="T5230" s="72" t="s">
        <v>78</v>
      </c>
      <c r="U5230" s="34" t="s">
        <v>78</v>
      </c>
      <c r="V5230" s="34" t="s">
        <v>78</v>
      </c>
      <c r="W5230" s="34" t="s">
        <v>78</v>
      </c>
      <c r="X5230" s="36" t="s">
        <v>78</v>
      </c>
      <c r="Y5230" s="36" t="str">
        <f>IFERROR(VLOOKUP(A5230,'Pivot price tier'!$C$8:$L$2270,10,0),"")</f>
        <v/>
      </c>
      <c r="Z5230" s="36" t="str">
        <f>IFERROR(VLOOKUP(A5230,'Pivot price tier by size'!$D$8:$M$2491,10,0),"")</f>
        <v/>
      </c>
      <c r="AA5230" s="36" t="str">
        <f>IFERROR(VLOOKUP(A5230,'Pivot category'!$B$8:$I$2216,8,0),"")</f>
        <v/>
      </c>
      <c r="AB5230" s="3" t="str">
        <f t="shared" si="3"/>
        <v>Bottom 5%</v>
      </c>
      <c r="AC5230"/>
      <c r="AD5230" s="34" t="s">
        <v>11098</v>
      </c>
      <c r="AE5230" s="34" t="s">
        <v>13942</v>
      </c>
    </row>
    <row r="5231" spans="1:31" hidden="1" x14ac:dyDescent="0.25">
      <c r="A5231" t="s">
        <v>5694</v>
      </c>
      <c r="B5231" t="s">
        <v>1802</v>
      </c>
      <c r="C5231" s="3" t="s">
        <v>32</v>
      </c>
      <c r="D5231" s="3" t="s">
        <v>4198</v>
      </c>
      <c r="E5231" s="3" t="s">
        <v>5093</v>
      </c>
      <c r="F5231" s="3">
        <v>1000</v>
      </c>
      <c r="G5231" s="34">
        <v>13.79</v>
      </c>
      <c r="H5231" s="3" t="s">
        <v>28</v>
      </c>
      <c r="I5231" s="3" t="s">
        <v>19</v>
      </c>
      <c r="J5231" s="3" t="s">
        <v>8168</v>
      </c>
      <c r="K5231" s="3" t="s">
        <v>8164</v>
      </c>
      <c r="L5231" s="3" t="s">
        <v>8166</v>
      </c>
      <c r="M5231" s="26" t="s">
        <v>13723</v>
      </c>
      <c r="N5231"/>
      <c r="O5231" s="3" t="s">
        <v>78</v>
      </c>
      <c r="P5231" s="34">
        <v>0</v>
      </c>
      <c r="Q5231" s="34">
        <v>13.79</v>
      </c>
      <c r="R5231" s="34">
        <v>-13.79</v>
      </c>
      <c r="S5231" s="36">
        <v>-1</v>
      </c>
      <c r="T5231" s="72" t="s">
        <v>78</v>
      </c>
      <c r="U5231" s="34" t="s">
        <v>78</v>
      </c>
      <c r="V5231" s="34" t="s">
        <v>78</v>
      </c>
      <c r="W5231" s="34" t="s">
        <v>78</v>
      </c>
      <c r="X5231" s="36" t="s">
        <v>78</v>
      </c>
      <c r="Y5231" s="36" t="str">
        <f>IFERROR(VLOOKUP(A5231,'Pivot price tier'!$C$8:$L$2270,10,0),"")</f>
        <v/>
      </c>
      <c r="Z5231" s="36" t="str">
        <f>IFERROR(VLOOKUP(A5231,'Pivot price tier by size'!$D$8:$M$2491,10,0),"")</f>
        <v/>
      </c>
      <c r="AA5231" s="36" t="str">
        <f>IFERROR(VLOOKUP(A5231,'Pivot category'!$B$8:$I$2216,8,0),"")</f>
        <v/>
      </c>
      <c r="AB5231" s="3" t="str">
        <f t="shared" si="3"/>
        <v>Bottom 5%</v>
      </c>
      <c r="AC5231"/>
      <c r="AD5231" s="34" t="s">
        <v>78</v>
      </c>
      <c r="AE5231" s="34" t="s">
        <v>78</v>
      </c>
    </row>
    <row r="5232" spans="1:31" hidden="1" x14ac:dyDescent="0.25">
      <c r="A5232" t="s">
        <v>6625</v>
      </c>
      <c r="B5232" t="s">
        <v>1803</v>
      </c>
      <c r="C5232" s="3" t="s">
        <v>32</v>
      </c>
      <c r="D5232" s="3" t="s">
        <v>4199</v>
      </c>
      <c r="E5232" s="3" t="s">
        <v>5093</v>
      </c>
      <c r="F5232" s="3">
        <v>8000</v>
      </c>
      <c r="G5232" s="34">
        <v>23.09</v>
      </c>
      <c r="H5232" s="3" t="s">
        <v>26</v>
      </c>
      <c r="I5232" s="3" t="s">
        <v>23</v>
      </c>
      <c r="J5232" s="3" t="s">
        <v>8165</v>
      </c>
      <c r="K5232" s="3" t="s">
        <v>8185</v>
      </c>
      <c r="L5232" s="3" t="s">
        <v>8169</v>
      </c>
      <c r="M5232" s="26" t="s">
        <v>13723</v>
      </c>
      <c r="N5232"/>
      <c r="O5232" s="3" t="s">
        <v>78</v>
      </c>
      <c r="P5232" s="34">
        <v>0</v>
      </c>
      <c r="Q5232" s="34">
        <v>69.27</v>
      </c>
      <c r="R5232" s="34">
        <v>-69.27</v>
      </c>
      <c r="S5232" s="36">
        <v>-1</v>
      </c>
      <c r="T5232" s="72" t="s">
        <v>78</v>
      </c>
      <c r="U5232" s="34" t="s">
        <v>78</v>
      </c>
      <c r="V5232" s="34" t="s">
        <v>78</v>
      </c>
      <c r="W5232" s="34" t="s">
        <v>78</v>
      </c>
      <c r="X5232" s="36" t="s">
        <v>78</v>
      </c>
      <c r="Y5232" s="36" t="str">
        <f>IFERROR(VLOOKUP(A5232,'Pivot price tier'!$C$8:$L$2270,10,0),"")</f>
        <v/>
      </c>
      <c r="Z5232" s="36" t="str">
        <f>IFERROR(VLOOKUP(A5232,'Pivot price tier by size'!$D$8:$M$2491,10,0),"")</f>
        <v/>
      </c>
      <c r="AA5232" s="36" t="str">
        <f>IFERROR(VLOOKUP(A5232,'Pivot category'!$B$8:$I$2216,8,0),"")</f>
        <v/>
      </c>
      <c r="AB5232" s="3" t="str">
        <f t="shared" si="3"/>
        <v>Bottom 5%</v>
      </c>
      <c r="AC5232"/>
      <c r="AD5232" s="34" t="s">
        <v>16463</v>
      </c>
      <c r="AE5232" s="34" t="s">
        <v>13946</v>
      </c>
    </row>
    <row r="5233" spans="1:31" hidden="1" x14ac:dyDescent="0.25">
      <c r="A5233" t="s">
        <v>12433</v>
      </c>
      <c r="B5233" t="s">
        <v>12434</v>
      </c>
      <c r="C5233" s="3" t="s">
        <v>34</v>
      </c>
      <c r="D5233" s="3" t="s">
        <v>12094</v>
      </c>
      <c r="E5233" s="3" t="s">
        <v>5093</v>
      </c>
      <c r="F5233" s="3">
        <v>70000</v>
      </c>
      <c r="G5233" s="34">
        <v>16.79</v>
      </c>
      <c r="H5233" s="3" t="s">
        <v>12</v>
      </c>
      <c r="I5233" s="3" t="s">
        <v>23</v>
      </c>
      <c r="J5233" s="3" t="s">
        <v>8165</v>
      </c>
      <c r="K5233" s="3" t="s">
        <v>8170</v>
      </c>
      <c r="L5233" s="3" t="s">
        <v>8166</v>
      </c>
      <c r="M5233" s="26">
        <v>45261</v>
      </c>
      <c r="N5233"/>
      <c r="O5233" s="3" t="s">
        <v>78</v>
      </c>
      <c r="P5233" s="34">
        <v>0</v>
      </c>
      <c r="Q5233" s="34">
        <v>44.78</v>
      </c>
      <c r="R5233" s="34">
        <v>-44.78</v>
      </c>
      <c r="S5233" s="36">
        <v>-1</v>
      </c>
      <c r="T5233" s="72" t="s">
        <v>78</v>
      </c>
      <c r="U5233" s="34" t="s">
        <v>78</v>
      </c>
      <c r="V5233" s="34" t="s">
        <v>78</v>
      </c>
      <c r="W5233" s="34" t="s">
        <v>78</v>
      </c>
      <c r="X5233" s="36" t="s">
        <v>78</v>
      </c>
      <c r="Y5233" s="36" t="str">
        <f>IFERROR(VLOOKUP(A5233,'Pivot price tier'!$C$8:$L$2270,10,0),"")</f>
        <v/>
      </c>
      <c r="Z5233" s="36" t="str">
        <f>IFERROR(VLOOKUP(A5233,'Pivot price tier by size'!$D$8:$M$2491,10,0),"")</f>
        <v/>
      </c>
      <c r="AA5233" s="36" t="str">
        <f>IFERROR(VLOOKUP(A5233,'Pivot category'!$B$8:$I$2216,8,0),"")</f>
        <v/>
      </c>
      <c r="AB5233" s="3" t="str">
        <f t="shared" si="3"/>
        <v>Bottom 5%</v>
      </c>
      <c r="AC5233"/>
      <c r="AD5233" s="34" t="s">
        <v>16459</v>
      </c>
      <c r="AE5233" s="34" t="s">
        <v>13953</v>
      </c>
    </row>
    <row r="5234" spans="1:31" hidden="1" x14ac:dyDescent="0.25">
      <c r="A5234" t="s">
        <v>13831</v>
      </c>
      <c r="B5234" t="s">
        <v>13832</v>
      </c>
      <c r="C5234" s="3" t="s">
        <v>72</v>
      </c>
      <c r="D5234" s="3" t="s">
        <v>13349</v>
      </c>
      <c r="E5234" s="3" t="s">
        <v>5093</v>
      </c>
      <c r="F5234" s="3">
        <v>70000</v>
      </c>
      <c r="G5234" s="34">
        <v>29.99</v>
      </c>
      <c r="H5234" s="3" t="s">
        <v>12</v>
      </c>
      <c r="I5234" s="3" t="s">
        <v>70</v>
      </c>
      <c r="J5234" s="3" t="s">
        <v>8165</v>
      </c>
      <c r="K5234" s="3" t="s">
        <v>8170</v>
      </c>
      <c r="L5234" s="3" t="s">
        <v>8169</v>
      </c>
      <c r="M5234" s="26">
        <v>45597</v>
      </c>
      <c r="N5234"/>
      <c r="O5234" s="3" t="s">
        <v>78</v>
      </c>
      <c r="P5234" s="34">
        <v>0</v>
      </c>
      <c r="Q5234" s="34">
        <v>5203.26</v>
      </c>
      <c r="R5234" s="34">
        <v>-5203.26</v>
      </c>
      <c r="S5234" s="36">
        <v>-1</v>
      </c>
      <c r="T5234" s="72" t="s">
        <v>78</v>
      </c>
      <c r="U5234" s="34">
        <v>0</v>
      </c>
      <c r="V5234" s="34">
        <v>3778.74</v>
      </c>
      <c r="W5234" s="34">
        <v>-3778.74</v>
      </c>
      <c r="X5234" s="36">
        <v>-1</v>
      </c>
      <c r="Y5234" s="36" t="str">
        <f>IFERROR(VLOOKUP(A5234,'Pivot price tier'!$C$8:$L$2270,10,0),"")</f>
        <v/>
      </c>
      <c r="Z5234" s="36" t="str">
        <f>IFERROR(VLOOKUP(A5234,'Pivot price tier by size'!$D$8:$M$2491,10,0),"")</f>
        <v/>
      </c>
      <c r="AA5234" s="36" t="str">
        <f>IFERROR(VLOOKUP(A5234,'Pivot category'!$B$8:$I$2216,8,0),"")</f>
        <v/>
      </c>
      <c r="AB5234" s="3" t="str">
        <f t="shared" si="3"/>
        <v>Bottom 5%</v>
      </c>
      <c r="AC5234"/>
      <c r="AD5234" s="34" t="s">
        <v>16459</v>
      </c>
      <c r="AE5234" s="34" t="s">
        <v>13953</v>
      </c>
    </row>
    <row r="5235" spans="1:31" hidden="1" x14ac:dyDescent="0.25">
      <c r="A5235" t="s">
        <v>8889</v>
      </c>
      <c r="B5235" t="s">
        <v>1804</v>
      </c>
      <c r="C5235" s="3" t="s">
        <v>38</v>
      </c>
      <c r="D5235" s="3" t="s">
        <v>4200</v>
      </c>
      <c r="E5235" s="3" t="s">
        <v>5093</v>
      </c>
      <c r="F5235" s="3">
        <v>4000</v>
      </c>
      <c r="G5235" s="34">
        <v>23.99</v>
      </c>
      <c r="H5235" s="3" t="s">
        <v>12</v>
      </c>
      <c r="I5235" s="3" t="s">
        <v>17</v>
      </c>
      <c r="J5235" s="3" t="s">
        <v>8173</v>
      </c>
      <c r="K5235" s="3" t="s">
        <v>8172</v>
      </c>
      <c r="L5235" s="3" t="s">
        <v>8169</v>
      </c>
      <c r="M5235" s="26" t="s">
        <v>13723</v>
      </c>
      <c r="N5235"/>
      <c r="O5235" s="3" t="s">
        <v>78</v>
      </c>
      <c r="P5235" s="34">
        <v>0</v>
      </c>
      <c r="Q5235" s="34">
        <v>379.87</v>
      </c>
      <c r="R5235" s="34">
        <v>-379.87</v>
      </c>
      <c r="S5235" s="36">
        <v>-1</v>
      </c>
      <c r="T5235" s="72" t="s">
        <v>78</v>
      </c>
      <c r="U5235" s="34" t="s">
        <v>78</v>
      </c>
      <c r="V5235" s="34" t="s">
        <v>78</v>
      </c>
      <c r="W5235" s="34" t="s">
        <v>78</v>
      </c>
      <c r="X5235" s="36" t="s">
        <v>78</v>
      </c>
      <c r="Y5235" s="36" t="str">
        <f>IFERROR(VLOOKUP(A5235,'Pivot price tier'!$C$8:$L$2270,10,0),"")</f>
        <v/>
      </c>
      <c r="Z5235" s="36" t="str">
        <f>IFERROR(VLOOKUP(A5235,'Pivot price tier by size'!$D$8:$M$2491,10,0),"")</f>
        <v/>
      </c>
      <c r="AA5235" s="36" t="str">
        <f>IFERROR(VLOOKUP(A5235,'Pivot category'!$B$8:$I$2216,8,0),"")</f>
        <v/>
      </c>
      <c r="AB5235" s="3" t="str">
        <f t="shared" si="3"/>
        <v>Bottom 5%</v>
      </c>
      <c r="AC5235"/>
      <c r="AD5235" s="34" t="s">
        <v>11097</v>
      </c>
      <c r="AE5235" s="34" t="s">
        <v>13940</v>
      </c>
    </row>
    <row r="5236" spans="1:31" hidden="1" x14ac:dyDescent="0.25">
      <c r="A5236" t="s">
        <v>14854</v>
      </c>
      <c r="B5236" t="s">
        <v>14855</v>
      </c>
      <c r="C5236" s="3" t="s">
        <v>34</v>
      </c>
      <c r="D5236" s="3" t="s">
        <v>4206</v>
      </c>
      <c r="E5236" s="3" t="s">
        <v>5141</v>
      </c>
      <c r="F5236" s="3">
        <v>9000</v>
      </c>
      <c r="G5236" s="34">
        <v>10.49</v>
      </c>
      <c r="H5236" s="3" t="s">
        <v>12</v>
      </c>
      <c r="I5236" s="3" t="s">
        <v>21</v>
      </c>
      <c r="J5236" s="3" t="s">
        <v>8165</v>
      </c>
      <c r="K5236" s="3" t="s">
        <v>8172</v>
      </c>
      <c r="L5236" s="3" t="s">
        <v>8169</v>
      </c>
      <c r="M5236" s="26">
        <v>45778</v>
      </c>
      <c r="N5236"/>
      <c r="O5236" s="3" t="s">
        <v>78</v>
      </c>
      <c r="P5236" s="34">
        <v>0</v>
      </c>
      <c r="Q5236" s="34">
        <v>0</v>
      </c>
      <c r="R5236" s="34">
        <v>0</v>
      </c>
      <c r="S5236" s="36" t="s">
        <v>78</v>
      </c>
      <c r="T5236" s="72" t="s">
        <v>78</v>
      </c>
      <c r="U5236" s="34" t="s">
        <v>78</v>
      </c>
      <c r="V5236" s="34" t="s">
        <v>78</v>
      </c>
      <c r="W5236" s="34" t="s">
        <v>78</v>
      </c>
      <c r="X5236" s="36" t="s">
        <v>78</v>
      </c>
      <c r="Y5236" s="36" t="str">
        <f>IFERROR(VLOOKUP(A5236,'Pivot price tier'!$C$8:$L$2270,10,0),"")</f>
        <v/>
      </c>
      <c r="Z5236" s="36" t="str">
        <f>IFERROR(VLOOKUP(A5236,'Pivot price tier by size'!$D$8:$M$2491,10,0),"")</f>
        <v/>
      </c>
      <c r="AA5236" s="36" t="str">
        <f>IFERROR(VLOOKUP(A5236,'Pivot category'!$B$8:$I$2216,8,0),"")</f>
        <v/>
      </c>
      <c r="AB5236" s="3" t="str">
        <f t="shared" si="3"/>
        <v>Bottom 5%</v>
      </c>
      <c r="AC5236"/>
      <c r="AD5236" s="34" t="s">
        <v>16461</v>
      </c>
      <c r="AE5236" s="34" t="s">
        <v>13944</v>
      </c>
    </row>
    <row r="5237" spans="1:31" hidden="1" x14ac:dyDescent="0.25">
      <c r="A5237" t="s">
        <v>12437</v>
      </c>
      <c r="B5237" t="s">
        <v>12438</v>
      </c>
      <c r="C5237" s="3" t="s">
        <v>32</v>
      </c>
      <c r="D5237" s="3" t="s">
        <v>12077</v>
      </c>
      <c r="E5237" s="3" t="s">
        <v>5093</v>
      </c>
      <c r="F5237" s="3">
        <v>70000</v>
      </c>
      <c r="G5237" s="34">
        <v>82.99</v>
      </c>
      <c r="H5237" s="3" t="s">
        <v>12488</v>
      </c>
      <c r="I5237" s="3" t="s">
        <v>74</v>
      </c>
      <c r="J5237" s="3" t="s">
        <v>8168</v>
      </c>
      <c r="K5237" s="3" t="s">
        <v>8170</v>
      </c>
      <c r="L5237" s="3" t="s">
        <v>8166</v>
      </c>
      <c r="M5237" s="26">
        <v>45261</v>
      </c>
      <c r="N5237"/>
      <c r="O5237" s="3" t="s">
        <v>78</v>
      </c>
      <c r="P5237" s="34">
        <v>0</v>
      </c>
      <c r="Q5237" s="34">
        <v>82.99</v>
      </c>
      <c r="R5237" s="34">
        <v>-82.99</v>
      </c>
      <c r="S5237" s="36">
        <v>-1</v>
      </c>
      <c r="T5237" s="72" t="s">
        <v>78</v>
      </c>
      <c r="U5237" s="34" t="s">
        <v>78</v>
      </c>
      <c r="V5237" s="34" t="s">
        <v>78</v>
      </c>
      <c r="W5237" s="34" t="s">
        <v>78</v>
      </c>
      <c r="X5237" s="36" t="s">
        <v>78</v>
      </c>
      <c r="Y5237" s="36" t="str">
        <f>IFERROR(VLOOKUP(A5237,'Pivot price tier'!$C$8:$L$2270,10,0),"")</f>
        <v/>
      </c>
      <c r="Z5237" s="36" t="str">
        <f>IFERROR(VLOOKUP(A5237,'Pivot price tier by size'!$D$8:$M$2491,10,0),"")</f>
        <v/>
      </c>
      <c r="AA5237" s="36" t="str">
        <f>IFERROR(VLOOKUP(A5237,'Pivot category'!$B$8:$I$2216,8,0),"")</f>
        <v/>
      </c>
      <c r="AB5237" s="3" t="str">
        <f t="shared" si="3"/>
        <v>Bottom 5%</v>
      </c>
      <c r="AC5237"/>
      <c r="AD5237" s="34" t="s">
        <v>78</v>
      </c>
      <c r="AE5237" s="34" t="s">
        <v>78</v>
      </c>
    </row>
    <row r="5238" spans="1:31" hidden="1" x14ac:dyDescent="0.25">
      <c r="A5238" t="s">
        <v>13454</v>
      </c>
      <c r="B5238" t="s">
        <v>13455</v>
      </c>
      <c r="C5238" s="3" t="s">
        <v>32</v>
      </c>
      <c r="D5238" s="3" t="s">
        <v>13261</v>
      </c>
      <c r="E5238" s="3" t="s">
        <v>5093</v>
      </c>
      <c r="F5238" s="3">
        <v>30000</v>
      </c>
      <c r="G5238" s="34">
        <v>34.99</v>
      </c>
      <c r="H5238" s="3" t="s">
        <v>25</v>
      </c>
      <c r="I5238" s="3" t="s">
        <v>23</v>
      </c>
      <c r="J5238" s="3" t="s">
        <v>13254</v>
      </c>
      <c r="K5238" s="3" t="s">
        <v>8176</v>
      </c>
      <c r="L5238" s="3" t="s">
        <v>68</v>
      </c>
      <c r="M5238" s="26">
        <v>45505</v>
      </c>
      <c r="N5238"/>
      <c r="O5238" s="3">
        <v>1</v>
      </c>
      <c r="P5238" s="34">
        <v>0</v>
      </c>
      <c r="Q5238" s="34">
        <v>12596.4</v>
      </c>
      <c r="R5238" s="34">
        <v>-12596.4</v>
      </c>
      <c r="S5238" s="36">
        <v>-1</v>
      </c>
      <c r="T5238" s="72">
        <v>0</v>
      </c>
      <c r="U5238" s="34" t="s">
        <v>78</v>
      </c>
      <c r="V5238" s="34" t="s">
        <v>78</v>
      </c>
      <c r="W5238" s="34" t="s">
        <v>78</v>
      </c>
      <c r="X5238" s="36" t="s">
        <v>78</v>
      </c>
      <c r="Y5238" s="36" t="str">
        <f>IFERROR(VLOOKUP(A5238,'Pivot price tier'!$C$8:$L$2270,10,0),"")</f>
        <v/>
      </c>
      <c r="Z5238" s="36" t="str">
        <f>IFERROR(VLOOKUP(A5238,'Pivot price tier by size'!$D$8:$M$2491,10,0),"")</f>
        <v/>
      </c>
      <c r="AA5238" s="36" t="str">
        <f>IFERROR(VLOOKUP(A5238,'Pivot category'!$B$8:$I$2216,8,0),"")</f>
        <v/>
      </c>
      <c r="AB5238" s="3" t="str">
        <f t="shared" si="3"/>
        <v>Bottom 5%</v>
      </c>
      <c r="AC5238"/>
      <c r="AD5238" s="34">
        <v>0</v>
      </c>
      <c r="AE5238" s="34">
        <v>0</v>
      </c>
    </row>
    <row r="5239" spans="1:31" hidden="1" x14ac:dyDescent="0.25">
      <c r="A5239" t="s">
        <v>6059</v>
      </c>
      <c r="B5239" t="s">
        <v>1817</v>
      </c>
      <c r="C5239" s="3" t="s">
        <v>32</v>
      </c>
      <c r="D5239" s="3" t="s">
        <v>4218</v>
      </c>
      <c r="E5239" s="3" t="s">
        <v>5093</v>
      </c>
      <c r="F5239" s="3">
        <v>4000</v>
      </c>
      <c r="G5239" s="34">
        <v>4.79</v>
      </c>
      <c r="H5239" s="3" t="s">
        <v>28</v>
      </c>
      <c r="I5239" s="3" t="s">
        <v>13</v>
      </c>
      <c r="J5239" s="3" t="s">
        <v>8165</v>
      </c>
      <c r="K5239" s="3" t="s">
        <v>8172</v>
      </c>
      <c r="L5239" s="3" t="s">
        <v>8169</v>
      </c>
      <c r="M5239" s="26" t="s">
        <v>13723</v>
      </c>
      <c r="N5239"/>
      <c r="O5239" s="3" t="s">
        <v>78</v>
      </c>
      <c r="P5239" s="34">
        <v>0</v>
      </c>
      <c r="Q5239" s="34">
        <v>0</v>
      </c>
      <c r="R5239" s="34">
        <v>0</v>
      </c>
      <c r="S5239" s="36" t="s">
        <v>78</v>
      </c>
      <c r="T5239" s="72" t="s">
        <v>78</v>
      </c>
      <c r="U5239" s="34" t="s">
        <v>78</v>
      </c>
      <c r="V5239" s="34" t="s">
        <v>78</v>
      </c>
      <c r="W5239" s="34" t="s">
        <v>78</v>
      </c>
      <c r="X5239" s="36" t="s">
        <v>78</v>
      </c>
      <c r="Y5239" s="36" t="str">
        <f>IFERROR(VLOOKUP(A5239,'Pivot price tier'!$C$8:$L$2270,10,0),"")</f>
        <v/>
      </c>
      <c r="Z5239" s="36" t="str">
        <f>IFERROR(VLOOKUP(A5239,'Pivot price tier by size'!$D$8:$M$2491,10,0),"")</f>
        <v/>
      </c>
      <c r="AA5239" s="36" t="str">
        <f>IFERROR(VLOOKUP(A5239,'Pivot category'!$B$8:$I$2216,8,0),"")</f>
        <v/>
      </c>
      <c r="AB5239" s="3" t="str">
        <f t="shared" si="3"/>
        <v>Bottom 5%</v>
      </c>
      <c r="AC5239"/>
      <c r="AD5239" s="34" t="s">
        <v>16459</v>
      </c>
      <c r="AE5239" s="34" t="s">
        <v>13941</v>
      </c>
    </row>
    <row r="5240" spans="1:31" hidden="1" x14ac:dyDescent="0.25">
      <c r="A5240" t="s">
        <v>11059</v>
      </c>
      <c r="B5240" t="s">
        <v>11060</v>
      </c>
      <c r="C5240" s="3" t="s">
        <v>32</v>
      </c>
      <c r="D5240" s="3" t="s">
        <v>10626</v>
      </c>
      <c r="E5240" s="3" t="s">
        <v>5093</v>
      </c>
      <c r="F5240" s="3">
        <v>7000</v>
      </c>
      <c r="G5240" s="34">
        <v>99.99</v>
      </c>
      <c r="H5240" s="3" t="s">
        <v>12</v>
      </c>
      <c r="I5240" s="3" t="s">
        <v>15</v>
      </c>
      <c r="J5240" s="3" t="s">
        <v>8171</v>
      </c>
      <c r="K5240" s="3" t="s">
        <v>8176</v>
      </c>
      <c r="L5240" s="3" t="s">
        <v>68</v>
      </c>
      <c r="M5240" s="26" t="s">
        <v>13723</v>
      </c>
      <c r="N5240"/>
      <c r="O5240" s="3" t="s">
        <v>78</v>
      </c>
      <c r="P5240" s="34">
        <v>0</v>
      </c>
      <c r="Q5240" s="34">
        <v>199.98</v>
      </c>
      <c r="R5240" s="34">
        <v>-199.98</v>
      </c>
      <c r="S5240" s="36">
        <v>-1</v>
      </c>
      <c r="T5240" s="72" t="s">
        <v>78</v>
      </c>
      <c r="U5240" s="34" t="s">
        <v>78</v>
      </c>
      <c r="V5240" s="34" t="s">
        <v>78</v>
      </c>
      <c r="W5240" s="34" t="s">
        <v>78</v>
      </c>
      <c r="X5240" s="36" t="s">
        <v>78</v>
      </c>
      <c r="Y5240" s="36" t="str">
        <f>IFERROR(VLOOKUP(A5240,'Pivot price tier'!$C$8:$L$2270,10,0),"")</f>
        <v/>
      </c>
      <c r="Z5240" s="36" t="str">
        <f>IFERROR(VLOOKUP(A5240,'Pivot price tier by size'!$D$8:$M$2491,10,0),"")</f>
        <v/>
      </c>
      <c r="AA5240" s="36" t="str">
        <f>IFERROR(VLOOKUP(A5240,'Pivot category'!$B$8:$I$2216,8,0),"")</f>
        <v/>
      </c>
      <c r="AB5240" s="3" t="str">
        <f t="shared" si="3"/>
        <v>Bottom 5%</v>
      </c>
      <c r="AC5240"/>
      <c r="AD5240" s="34" t="s">
        <v>11097</v>
      </c>
      <c r="AE5240" s="34" t="s">
        <v>13940</v>
      </c>
    </row>
    <row r="5241" spans="1:31" hidden="1" x14ac:dyDescent="0.25">
      <c r="A5241" t="s">
        <v>14146</v>
      </c>
      <c r="B5241" t="s">
        <v>14147</v>
      </c>
      <c r="C5241" s="3" t="s">
        <v>32</v>
      </c>
      <c r="D5241" s="3" t="s">
        <v>13244</v>
      </c>
      <c r="E5241" s="3" t="s">
        <v>5093</v>
      </c>
      <c r="F5241" s="3">
        <v>10000</v>
      </c>
      <c r="G5241" s="34">
        <v>599.99</v>
      </c>
      <c r="H5241" s="3" t="s">
        <v>12</v>
      </c>
      <c r="I5241" s="3" t="s">
        <v>74</v>
      </c>
      <c r="J5241" s="3" t="s">
        <v>8171</v>
      </c>
      <c r="K5241" s="3" t="s">
        <v>8176</v>
      </c>
      <c r="L5241" s="3" t="s">
        <v>68</v>
      </c>
      <c r="M5241" s="26">
        <v>45627</v>
      </c>
      <c r="N5241"/>
      <c r="O5241" s="3">
        <v>4</v>
      </c>
      <c r="P5241" s="34">
        <v>0</v>
      </c>
      <c r="Q5241" s="34">
        <v>1799.97</v>
      </c>
      <c r="R5241" s="34">
        <v>-1799.97</v>
      </c>
      <c r="S5241" s="36">
        <v>-1</v>
      </c>
      <c r="T5241" s="72">
        <v>0</v>
      </c>
      <c r="U5241" s="34">
        <v>1199.98</v>
      </c>
      <c r="V5241" s="34">
        <v>3599.94</v>
      </c>
      <c r="W5241" s="34">
        <v>-2399.96</v>
      </c>
      <c r="X5241" s="36">
        <v>-0.66666666666666674</v>
      </c>
      <c r="Y5241" s="36" t="str">
        <f>IFERROR(VLOOKUP(A5241,'Pivot price tier'!$C$8:$L$2270,10,0),"")</f>
        <v/>
      </c>
      <c r="Z5241" s="36" t="str">
        <f>IFERROR(VLOOKUP(A5241,'Pivot price tier by size'!$D$8:$M$2491,10,0),"")</f>
        <v/>
      </c>
      <c r="AA5241" s="36" t="str">
        <f>IFERROR(VLOOKUP(A5241,'Pivot category'!$B$8:$I$2216,8,0),"")</f>
        <v/>
      </c>
      <c r="AB5241" s="3" t="str">
        <f t="shared" si="3"/>
        <v>Bottom 5%</v>
      </c>
      <c r="AC5241"/>
      <c r="AD5241" s="34" t="s">
        <v>11097</v>
      </c>
      <c r="AE5241" s="34" t="s">
        <v>13940</v>
      </c>
    </row>
    <row r="5242" spans="1:31" hidden="1" x14ac:dyDescent="0.25">
      <c r="A5242" t="s">
        <v>7390</v>
      </c>
      <c r="B5242" t="s">
        <v>1825</v>
      </c>
      <c r="C5242" s="3" t="s">
        <v>36</v>
      </c>
      <c r="D5242" s="3" t="s">
        <v>4226</v>
      </c>
      <c r="E5242" s="3" t="s">
        <v>5093</v>
      </c>
      <c r="F5242" s="3">
        <v>1000</v>
      </c>
      <c r="G5242" s="34">
        <v>43.19</v>
      </c>
      <c r="H5242" s="3" t="s">
        <v>30</v>
      </c>
      <c r="I5242" s="3" t="s">
        <v>21</v>
      </c>
      <c r="J5242" s="3" t="s">
        <v>8168</v>
      </c>
      <c r="K5242" s="3" t="s">
        <v>8164</v>
      </c>
      <c r="L5242" s="3" t="s">
        <v>8169</v>
      </c>
      <c r="M5242" s="26" t="s">
        <v>13723</v>
      </c>
      <c r="N5242"/>
      <c r="O5242" s="3" t="s">
        <v>78</v>
      </c>
      <c r="P5242" s="34">
        <v>0</v>
      </c>
      <c r="Q5242" s="34">
        <v>12151.45</v>
      </c>
      <c r="R5242" s="34">
        <v>-12151.45</v>
      </c>
      <c r="S5242" s="36">
        <v>-1</v>
      </c>
      <c r="T5242" s="72" t="s">
        <v>78</v>
      </c>
      <c r="U5242" s="34">
        <v>0</v>
      </c>
      <c r="V5242" s="34">
        <v>1698.9</v>
      </c>
      <c r="W5242" s="34">
        <v>-1698.9</v>
      </c>
      <c r="X5242" s="36">
        <v>-1</v>
      </c>
      <c r="Y5242" s="36" t="str">
        <f>IFERROR(VLOOKUP(A5242,'Pivot price tier'!$C$8:$L$2270,10,0),"")</f>
        <v/>
      </c>
      <c r="Z5242" s="36" t="str">
        <f>IFERROR(VLOOKUP(A5242,'Pivot price tier by size'!$D$8:$M$2491,10,0),"")</f>
        <v/>
      </c>
      <c r="AA5242" s="36" t="str">
        <f>IFERROR(VLOOKUP(A5242,'Pivot category'!$B$8:$I$2216,8,0),"")</f>
        <v/>
      </c>
      <c r="AB5242" s="3" t="str">
        <f t="shared" si="3"/>
        <v>Bottom 5%</v>
      </c>
      <c r="AC5242"/>
      <c r="AD5242" s="34" t="s">
        <v>11097</v>
      </c>
      <c r="AE5242" s="34" t="s">
        <v>16462</v>
      </c>
    </row>
    <row r="5243" spans="1:31" hidden="1" x14ac:dyDescent="0.25">
      <c r="A5243" t="s">
        <v>14308</v>
      </c>
      <c r="B5243" t="s">
        <v>14309</v>
      </c>
      <c r="C5243" s="3" t="s">
        <v>32</v>
      </c>
      <c r="D5243" s="3" t="s">
        <v>4235</v>
      </c>
      <c r="E5243" s="3" t="s">
        <v>5141</v>
      </c>
      <c r="F5243" s="3">
        <v>5000</v>
      </c>
      <c r="G5243" s="34">
        <v>9.59</v>
      </c>
      <c r="H5243" s="3" t="s">
        <v>12</v>
      </c>
      <c r="I5243" s="3" t="s">
        <v>13</v>
      </c>
      <c r="J5243" s="3" t="s">
        <v>8168</v>
      </c>
      <c r="K5243" s="3" t="s">
        <v>8172</v>
      </c>
      <c r="L5243" s="3" t="s">
        <v>8167</v>
      </c>
      <c r="M5243" s="26">
        <v>45658</v>
      </c>
      <c r="N5243"/>
      <c r="O5243" s="3">
        <v>1</v>
      </c>
      <c r="P5243" s="34">
        <v>0</v>
      </c>
      <c r="Q5243" s="34">
        <v>9.59</v>
      </c>
      <c r="R5243" s="34">
        <v>-9.59</v>
      </c>
      <c r="S5243" s="36">
        <v>-1</v>
      </c>
      <c r="T5243" s="72">
        <v>0</v>
      </c>
      <c r="U5243" s="34" t="s">
        <v>78</v>
      </c>
      <c r="V5243" s="34" t="s">
        <v>78</v>
      </c>
      <c r="W5243" s="34" t="s">
        <v>78</v>
      </c>
      <c r="X5243" s="36" t="s">
        <v>78</v>
      </c>
      <c r="Y5243" s="36" t="str">
        <f>IFERROR(VLOOKUP(A5243,'Pivot price tier'!$C$8:$L$2270,10,0),"")</f>
        <v/>
      </c>
      <c r="Z5243" s="36" t="str">
        <f>IFERROR(VLOOKUP(A5243,'Pivot price tier by size'!$D$8:$M$2491,10,0),"")</f>
        <v/>
      </c>
      <c r="AA5243" s="36" t="str">
        <f>IFERROR(VLOOKUP(A5243,'Pivot category'!$B$8:$I$2216,8,0),"")</f>
        <v/>
      </c>
      <c r="AB5243" s="3" t="str">
        <f t="shared" si="3"/>
        <v>Bottom 5%</v>
      </c>
      <c r="AC5243"/>
      <c r="AD5243" s="34" t="s">
        <v>16461</v>
      </c>
      <c r="AE5243" s="34" t="s">
        <v>13989</v>
      </c>
    </row>
    <row r="5244" spans="1:31" hidden="1" x14ac:dyDescent="0.25">
      <c r="A5244" t="s">
        <v>6082</v>
      </c>
      <c r="B5244" t="s">
        <v>1837</v>
      </c>
      <c r="C5244" s="3" t="s">
        <v>32</v>
      </c>
      <c r="D5244" s="3" t="s">
        <v>4240</v>
      </c>
      <c r="E5244" s="3" t="s">
        <v>5093</v>
      </c>
      <c r="F5244" s="3">
        <v>4000</v>
      </c>
      <c r="G5244" s="34">
        <v>13.78</v>
      </c>
      <c r="H5244" s="3" t="s">
        <v>26</v>
      </c>
      <c r="I5244" s="3" t="s">
        <v>19</v>
      </c>
      <c r="J5244" s="3" t="s">
        <v>8165</v>
      </c>
      <c r="K5244" s="3" t="s">
        <v>8172</v>
      </c>
      <c r="L5244" s="3" t="s">
        <v>8169</v>
      </c>
      <c r="M5244" s="26" t="s">
        <v>13723</v>
      </c>
      <c r="N5244"/>
      <c r="O5244" s="3" t="s">
        <v>78</v>
      </c>
      <c r="P5244" s="34">
        <v>0</v>
      </c>
      <c r="Q5244" s="34">
        <v>312.39</v>
      </c>
      <c r="R5244" s="34">
        <v>-312.39</v>
      </c>
      <c r="S5244" s="36">
        <v>-1</v>
      </c>
      <c r="T5244" s="72" t="s">
        <v>78</v>
      </c>
      <c r="U5244" s="34" t="s">
        <v>78</v>
      </c>
      <c r="V5244" s="34" t="s">
        <v>78</v>
      </c>
      <c r="W5244" s="34" t="s">
        <v>78</v>
      </c>
      <c r="X5244" s="36" t="s">
        <v>78</v>
      </c>
      <c r="Y5244" s="36" t="str">
        <f>IFERROR(VLOOKUP(A5244,'Pivot price tier'!$C$8:$L$2270,10,0),"")</f>
        <v/>
      </c>
      <c r="Z5244" s="36" t="str">
        <f>IFERROR(VLOOKUP(A5244,'Pivot price tier by size'!$D$8:$M$2491,10,0),"")</f>
        <v/>
      </c>
      <c r="AA5244" s="36" t="str">
        <f>IFERROR(VLOOKUP(A5244,'Pivot category'!$B$8:$I$2216,8,0),"")</f>
        <v/>
      </c>
      <c r="AB5244" s="3" t="str">
        <f t="shared" si="3"/>
        <v>Bottom 5%</v>
      </c>
      <c r="AC5244"/>
      <c r="AD5244" s="34" t="s">
        <v>16461</v>
      </c>
      <c r="AE5244" s="34" t="s">
        <v>13954</v>
      </c>
    </row>
    <row r="5245" spans="1:31" hidden="1" x14ac:dyDescent="0.25">
      <c r="A5245" t="s">
        <v>6975</v>
      </c>
      <c r="B5245" t="s">
        <v>1840</v>
      </c>
      <c r="C5245" s="3" t="s">
        <v>34</v>
      </c>
      <c r="D5245" s="3" t="s">
        <v>4243</v>
      </c>
      <c r="E5245" s="3">
        <v>0</v>
      </c>
      <c r="F5245" s="3">
        <v>2000</v>
      </c>
      <c r="G5245" s="34">
        <v>1.79</v>
      </c>
      <c r="H5245" s="3" t="s">
        <v>54</v>
      </c>
      <c r="I5245" s="3" t="s">
        <v>54</v>
      </c>
      <c r="J5245" s="3" t="s">
        <v>8168</v>
      </c>
      <c r="K5245" s="3" t="s">
        <v>8164</v>
      </c>
      <c r="L5245" s="3" t="s">
        <v>8167</v>
      </c>
      <c r="M5245" s="26" t="s">
        <v>13723</v>
      </c>
      <c r="N5245"/>
      <c r="O5245" s="3" t="s">
        <v>78</v>
      </c>
      <c r="P5245" s="34">
        <v>0</v>
      </c>
      <c r="Q5245" s="34">
        <v>85.92</v>
      </c>
      <c r="R5245" s="34">
        <v>-85.92</v>
      </c>
      <c r="S5245" s="36">
        <v>-1</v>
      </c>
      <c r="T5245" s="72" t="s">
        <v>78</v>
      </c>
      <c r="U5245" s="34" t="s">
        <v>78</v>
      </c>
      <c r="V5245" s="34" t="s">
        <v>78</v>
      </c>
      <c r="W5245" s="34" t="s">
        <v>78</v>
      </c>
      <c r="X5245" s="36" t="s">
        <v>78</v>
      </c>
      <c r="Y5245" s="36" t="str">
        <f>IFERROR(VLOOKUP(A5245,'Pivot price tier'!$C$8:$L$2270,10,0),"")</f>
        <v/>
      </c>
      <c r="Z5245" s="36" t="str">
        <f>IFERROR(VLOOKUP(A5245,'Pivot price tier by size'!$D$8:$M$2491,10,0),"")</f>
        <v/>
      </c>
      <c r="AA5245" s="36" t="str">
        <f>IFERROR(VLOOKUP(A5245,'Pivot category'!$B$8:$I$2216,8,0),"")</f>
        <v/>
      </c>
      <c r="AB5245" s="3" t="str">
        <f t="shared" si="3"/>
        <v>Bottom 5%</v>
      </c>
      <c r="AC5245"/>
      <c r="AD5245" s="34" t="s">
        <v>11097</v>
      </c>
      <c r="AE5245" s="34" t="s">
        <v>13964</v>
      </c>
    </row>
    <row r="5246" spans="1:31" hidden="1" x14ac:dyDescent="0.25">
      <c r="A5246" t="s">
        <v>12266</v>
      </c>
      <c r="B5246" t="s">
        <v>6522</v>
      </c>
      <c r="C5246" s="3" t="s">
        <v>32</v>
      </c>
      <c r="D5246" s="3" t="s">
        <v>8032</v>
      </c>
      <c r="E5246" s="3" t="s">
        <v>5093</v>
      </c>
      <c r="F5246" s="3">
        <v>7000</v>
      </c>
      <c r="G5246" s="34">
        <v>19.79</v>
      </c>
      <c r="H5246" s="3" t="s">
        <v>12489</v>
      </c>
      <c r="I5246" s="3" t="s">
        <v>19</v>
      </c>
      <c r="J5246" s="3" t="s">
        <v>8165</v>
      </c>
      <c r="K5246" s="3" t="s">
        <v>8164</v>
      </c>
      <c r="L5246" s="3" t="s">
        <v>8169</v>
      </c>
      <c r="M5246" s="26" t="s">
        <v>13723</v>
      </c>
      <c r="N5246"/>
      <c r="O5246" s="3">
        <v>1</v>
      </c>
      <c r="P5246" s="34">
        <v>0</v>
      </c>
      <c r="Q5246" s="34">
        <v>98.95</v>
      </c>
      <c r="R5246" s="34">
        <v>-98.95</v>
      </c>
      <c r="S5246" s="36">
        <v>-1</v>
      </c>
      <c r="T5246" s="72">
        <v>0</v>
      </c>
      <c r="U5246" s="34" t="s">
        <v>78</v>
      </c>
      <c r="V5246" s="34" t="s">
        <v>78</v>
      </c>
      <c r="W5246" s="34" t="s">
        <v>78</v>
      </c>
      <c r="X5246" s="36" t="s">
        <v>78</v>
      </c>
      <c r="Y5246" s="36" t="str">
        <f>IFERROR(VLOOKUP(A5246,'Pivot price tier'!$C$8:$L$2270,10,0),"")</f>
        <v/>
      </c>
      <c r="Z5246" s="36" t="str">
        <f>IFERROR(VLOOKUP(A5246,'Pivot price tier by size'!$D$8:$M$2491,10,0),"")</f>
        <v/>
      </c>
      <c r="AA5246" s="36" t="str">
        <f>IFERROR(VLOOKUP(A5246,'Pivot category'!$B$8:$I$2216,8,0),"")</f>
        <v/>
      </c>
      <c r="AB5246" s="3" t="str">
        <f t="shared" si="3"/>
        <v>Bottom 5%</v>
      </c>
      <c r="AC5246"/>
      <c r="AD5246" s="34" t="s">
        <v>11097</v>
      </c>
      <c r="AE5246" s="34" t="s">
        <v>16551</v>
      </c>
    </row>
    <row r="5247" spans="1:31" hidden="1" x14ac:dyDescent="0.25">
      <c r="A5247" t="s">
        <v>5737</v>
      </c>
      <c r="B5247" t="s">
        <v>1842</v>
      </c>
      <c r="C5247" s="3" t="s">
        <v>32</v>
      </c>
      <c r="D5247" s="3" t="s">
        <v>4245</v>
      </c>
      <c r="E5247" s="3">
        <v>0</v>
      </c>
      <c r="F5247" s="3">
        <v>1000</v>
      </c>
      <c r="G5247" s="34">
        <v>56.09</v>
      </c>
      <c r="H5247" s="3" t="s">
        <v>27</v>
      </c>
      <c r="I5247" s="3" t="s">
        <v>15</v>
      </c>
      <c r="J5247" s="3" t="s">
        <v>8165</v>
      </c>
      <c r="K5247" s="3" t="s">
        <v>8164</v>
      </c>
      <c r="L5247" s="3" t="s">
        <v>8169</v>
      </c>
      <c r="M5247" s="26" t="s">
        <v>13723</v>
      </c>
      <c r="N5247"/>
      <c r="O5247" s="3" t="s">
        <v>78</v>
      </c>
      <c r="P5247" s="34">
        <v>0</v>
      </c>
      <c r="Q5247" s="34">
        <v>486.14</v>
      </c>
      <c r="R5247" s="34">
        <v>-486.14</v>
      </c>
      <c r="S5247" s="36">
        <v>-1</v>
      </c>
      <c r="T5247" s="72" t="s">
        <v>78</v>
      </c>
      <c r="U5247" s="34">
        <v>0</v>
      </c>
      <c r="V5247" s="34">
        <v>841.41</v>
      </c>
      <c r="W5247" s="34">
        <v>-841.41</v>
      </c>
      <c r="X5247" s="36">
        <v>-1</v>
      </c>
      <c r="Y5247" s="36" t="str">
        <f>IFERROR(VLOOKUP(A5247,'Pivot price tier'!$C$8:$L$2270,10,0),"")</f>
        <v/>
      </c>
      <c r="Z5247" s="36" t="str">
        <f>IFERROR(VLOOKUP(A5247,'Pivot price tier by size'!$D$8:$M$2491,10,0),"")</f>
        <v/>
      </c>
      <c r="AA5247" s="36" t="str">
        <f>IFERROR(VLOOKUP(A5247,'Pivot category'!$B$8:$I$2216,8,0),"")</f>
        <v/>
      </c>
      <c r="AB5247" s="3" t="str">
        <f t="shared" si="3"/>
        <v>Bottom 5%</v>
      </c>
      <c r="AC5247"/>
      <c r="AD5247" s="34" t="s">
        <v>16463</v>
      </c>
      <c r="AE5247" s="34" t="s">
        <v>13946</v>
      </c>
    </row>
    <row r="5248" spans="1:31" hidden="1" x14ac:dyDescent="0.25">
      <c r="A5248" t="s">
        <v>6065</v>
      </c>
      <c r="B5248" t="s">
        <v>1843</v>
      </c>
      <c r="C5248" s="3" t="s">
        <v>32</v>
      </c>
      <c r="D5248" s="3" t="s">
        <v>4246</v>
      </c>
      <c r="E5248" s="3" t="s">
        <v>5093</v>
      </c>
      <c r="F5248" s="3">
        <v>4000</v>
      </c>
      <c r="G5248" s="34">
        <v>83.99</v>
      </c>
      <c r="H5248" s="3" t="s">
        <v>12</v>
      </c>
      <c r="I5248" s="3" t="s">
        <v>15</v>
      </c>
      <c r="J5248" s="3" t="s">
        <v>8171</v>
      </c>
      <c r="K5248" s="3" t="s">
        <v>8172</v>
      </c>
      <c r="L5248" s="3" t="s">
        <v>68</v>
      </c>
      <c r="M5248" s="26" t="s">
        <v>13723</v>
      </c>
      <c r="N5248"/>
      <c r="O5248" s="3" t="s">
        <v>78</v>
      </c>
      <c r="P5248" s="34">
        <v>0</v>
      </c>
      <c r="Q5248" s="34">
        <v>15902.67</v>
      </c>
      <c r="R5248" s="34">
        <v>-15902.67</v>
      </c>
      <c r="S5248" s="36">
        <v>-1</v>
      </c>
      <c r="T5248" s="72" t="s">
        <v>78</v>
      </c>
      <c r="U5248" s="34">
        <v>0</v>
      </c>
      <c r="V5248" s="34">
        <v>12038.25</v>
      </c>
      <c r="W5248" s="34">
        <v>-12038.25</v>
      </c>
      <c r="X5248" s="36">
        <v>-1</v>
      </c>
      <c r="Y5248" s="36" t="str">
        <f>IFERROR(VLOOKUP(A5248,'Pivot price tier'!$C$8:$L$2270,10,0),"")</f>
        <v/>
      </c>
      <c r="Z5248" s="36" t="str">
        <f>IFERROR(VLOOKUP(A5248,'Pivot price tier by size'!$D$8:$M$2491,10,0),"")</f>
        <v/>
      </c>
      <c r="AA5248" s="36" t="str">
        <f>IFERROR(VLOOKUP(A5248,'Pivot category'!$B$8:$I$2216,8,0),"")</f>
        <v/>
      </c>
      <c r="AB5248" s="3" t="str">
        <f t="shared" si="3"/>
        <v>Bottom 5%</v>
      </c>
      <c r="AC5248"/>
      <c r="AD5248" s="34" t="s">
        <v>16459</v>
      </c>
      <c r="AE5248" s="34" t="s">
        <v>13941</v>
      </c>
    </row>
    <row r="5249" spans="1:31" hidden="1" x14ac:dyDescent="0.25">
      <c r="A5249" t="s">
        <v>14310</v>
      </c>
      <c r="B5249" t="s">
        <v>14311</v>
      </c>
      <c r="C5249" s="3" t="s">
        <v>32</v>
      </c>
      <c r="D5249" s="3" t="s">
        <v>4793</v>
      </c>
      <c r="E5249" s="3" t="s">
        <v>5141</v>
      </c>
      <c r="F5249" s="3">
        <v>5000</v>
      </c>
      <c r="G5249" s="34">
        <v>41.69</v>
      </c>
      <c r="H5249" s="3" t="s">
        <v>26</v>
      </c>
      <c r="I5249" s="3" t="s">
        <v>15</v>
      </c>
      <c r="J5249" s="3" t="s">
        <v>8165</v>
      </c>
      <c r="K5249" s="3" t="s">
        <v>8172</v>
      </c>
      <c r="L5249" s="3" t="s">
        <v>8167</v>
      </c>
      <c r="M5249" s="26">
        <v>45658</v>
      </c>
      <c r="N5249"/>
      <c r="O5249" s="3">
        <v>1</v>
      </c>
      <c r="P5249" s="34">
        <v>0</v>
      </c>
      <c r="Q5249" s="34">
        <v>41.53</v>
      </c>
      <c r="R5249" s="34">
        <v>-41.53</v>
      </c>
      <c r="S5249" s="36">
        <v>-1</v>
      </c>
      <c r="T5249" s="72">
        <v>0</v>
      </c>
      <c r="U5249" s="34" t="s">
        <v>78</v>
      </c>
      <c r="V5249" s="34" t="s">
        <v>78</v>
      </c>
      <c r="W5249" s="34" t="s">
        <v>78</v>
      </c>
      <c r="X5249" s="36" t="s">
        <v>78</v>
      </c>
      <c r="Y5249" s="36" t="str">
        <f>IFERROR(VLOOKUP(A5249,'Pivot price tier'!$C$8:$L$2270,10,0),"")</f>
        <v/>
      </c>
      <c r="Z5249" s="36" t="str">
        <f>IFERROR(VLOOKUP(A5249,'Pivot price tier by size'!$D$8:$M$2491,10,0),"")</f>
        <v/>
      </c>
      <c r="AA5249" s="36" t="str">
        <f>IFERROR(VLOOKUP(A5249,'Pivot category'!$B$8:$I$2216,8,0),"")</f>
        <v/>
      </c>
      <c r="AB5249" s="3" t="str">
        <f t="shared" si="3"/>
        <v>Bottom 5%</v>
      </c>
      <c r="AC5249"/>
      <c r="AD5249" s="34" t="s">
        <v>11099</v>
      </c>
      <c r="AE5249" s="34" t="s">
        <v>16535</v>
      </c>
    </row>
    <row r="5250" spans="1:31" hidden="1" x14ac:dyDescent="0.25">
      <c r="A5250" t="s">
        <v>11946</v>
      </c>
      <c r="B5250" t="s">
        <v>13833</v>
      </c>
      <c r="C5250" s="3" t="s">
        <v>36</v>
      </c>
      <c r="D5250" s="3" t="s">
        <v>8318</v>
      </c>
      <c r="E5250" s="3" t="s">
        <v>5093</v>
      </c>
      <c r="F5250" s="3">
        <v>4000</v>
      </c>
      <c r="G5250" s="34">
        <v>6.59</v>
      </c>
      <c r="H5250" s="3" t="s">
        <v>26</v>
      </c>
      <c r="I5250" s="3" t="s">
        <v>13</v>
      </c>
      <c r="J5250" s="3" t="s">
        <v>8165</v>
      </c>
      <c r="K5250" s="3" t="s">
        <v>8172</v>
      </c>
      <c r="L5250" s="3" t="s">
        <v>8169</v>
      </c>
      <c r="M5250" s="26">
        <v>45597</v>
      </c>
      <c r="N5250"/>
      <c r="O5250" s="3" t="s">
        <v>78</v>
      </c>
      <c r="P5250" s="34">
        <v>0</v>
      </c>
      <c r="Q5250" s="34">
        <v>59.31</v>
      </c>
      <c r="R5250" s="34">
        <v>-59.31</v>
      </c>
      <c r="S5250" s="36">
        <v>-1</v>
      </c>
      <c r="T5250" s="72" t="s">
        <v>78</v>
      </c>
      <c r="U5250" s="34">
        <v>0</v>
      </c>
      <c r="V5250" s="34">
        <v>0</v>
      </c>
      <c r="W5250" s="34">
        <v>0</v>
      </c>
      <c r="X5250" s="36" t="s">
        <v>78</v>
      </c>
      <c r="Y5250" s="36" t="str">
        <f>IFERROR(VLOOKUP(A5250,'Pivot price tier'!$C$8:$L$2270,10,0),"")</f>
        <v/>
      </c>
      <c r="Z5250" s="36" t="str">
        <f>IFERROR(VLOOKUP(A5250,'Pivot price tier by size'!$D$8:$M$2491,10,0),"")</f>
        <v/>
      </c>
      <c r="AA5250" s="36" t="str">
        <f>IFERROR(VLOOKUP(A5250,'Pivot category'!$B$8:$I$2216,8,0),"")</f>
        <v/>
      </c>
      <c r="AB5250" s="3" t="str">
        <f t="shared" si="3"/>
        <v>Bottom 5%</v>
      </c>
      <c r="AC5250"/>
      <c r="AD5250" s="34" t="s">
        <v>11097</v>
      </c>
      <c r="AE5250" s="34" t="s">
        <v>13945</v>
      </c>
    </row>
    <row r="5251" spans="1:31" hidden="1" x14ac:dyDescent="0.25">
      <c r="A5251" t="s">
        <v>13702</v>
      </c>
      <c r="B5251" t="s">
        <v>14148</v>
      </c>
      <c r="C5251" s="3" t="s">
        <v>38</v>
      </c>
      <c r="D5251" s="3" t="s">
        <v>4943</v>
      </c>
      <c r="E5251" s="3" t="s">
        <v>5093</v>
      </c>
      <c r="F5251" s="3">
        <v>4000</v>
      </c>
      <c r="G5251" s="34">
        <v>11.99</v>
      </c>
      <c r="H5251" s="3" t="s">
        <v>26</v>
      </c>
      <c r="I5251" s="3" t="s">
        <v>13</v>
      </c>
      <c r="J5251" s="3" t="s">
        <v>8168</v>
      </c>
      <c r="K5251" s="3" t="s">
        <v>8172</v>
      </c>
      <c r="L5251" s="3" t="s">
        <v>8169</v>
      </c>
      <c r="M5251" s="26">
        <v>45627</v>
      </c>
      <c r="N5251"/>
      <c r="O5251" s="3" t="s">
        <v>78</v>
      </c>
      <c r="P5251" s="34">
        <v>0</v>
      </c>
      <c r="Q5251" s="34">
        <v>11.99</v>
      </c>
      <c r="R5251" s="34">
        <v>-11.99</v>
      </c>
      <c r="S5251" s="36">
        <v>-1</v>
      </c>
      <c r="T5251" s="72" t="s">
        <v>78</v>
      </c>
      <c r="U5251" s="34">
        <v>11.99</v>
      </c>
      <c r="V5251" s="34">
        <v>71.94</v>
      </c>
      <c r="W5251" s="34">
        <v>-59.949999999999996</v>
      </c>
      <c r="X5251" s="36">
        <v>-0.83333333333333326</v>
      </c>
      <c r="Y5251" s="36" t="str">
        <f>IFERROR(VLOOKUP(A5251,'Pivot price tier'!$C$8:$L$2270,10,0),"")</f>
        <v/>
      </c>
      <c r="Z5251" s="36" t="str">
        <f>IFERROR(VLOOKUP(A5251,'Pivot price tier by size'!$D$8:$M$2491,10,0),"")</f>
        <v/>
      </c>
      <c r="AA5251" s="36" t="str">
        <f>IFERROR(VLOOKUP(A5251,'Pivot category'!$B$8:$I$2216,8,0),"")</f>
        <v/>
      </c>
      <c r="AB5251" s="3" t="str">
        <f t="shared" ref="AB5251:AB5314" si="4">IF(P5251&lt;$AC$1,"Bottom 5%","")</f>
        <v>Bottom 5%</v>
      </c>
      <c r="AC5251"/>
      <c r="AD5251" s="34" t="s">
        <v>11098</v>
      </c>
      <c r="AE5251" s="34" t="s">
        <v>16479</v>
      </c>
    </row>
    <row r="5252" spans="1:31" hidden="1" x14ac:dyDescent="0.25">
      <c r="A5252" t="s">
        <v>12445</v>
      </c>
      <c r="B5252" t="s">
        <v>12446</v>
      </c>
      <c r="C5252" s="3" t="s">
        <v>32</v>
      </c>
      <c r="D5252" s="3" t="s">
        <v>12482</v>
      </c>
      <c r="E5252" s="3">
        <v>0</v>
      </c>
      <c r="F5252" s="3">
        <v>30000</v>
      </c>
      <c r="G5252" s="34">
        <v>36.99</v>
      </c>
      <c r="H5252" s="3" t="s">
        <v>29</v>
      </c>
      <c r="I5252" s="3" t="s">
        <v>23</v>
      </c>
      <c r="J5252" s="3" t="s">
        <v>13254</v>
      </c>
      <c r="K5252" s="3" t="s">
        <v>8176</v>
      </c>
      <c r="L5252" s="3" t="s">
        <v>68</v>
      </c>
      <c r="M5252" s="26">
        <v>45261</v>
      </c>
      <c r="N5252"/>
      <c r="O5252" s="3">
        <v>0</v>
      </c>
      <c r="P5252" s="34">
        <v>0</v>
      </c>
      <c r="Q5252" s="34">
        <v>36.99</v>
      </c>
      <c r="R5252" s="34">
        <v>-36.99</v>
      </c>
      <c r="S5252" s="36">
        <v>-1</v>
      </c>
      <c r="T5252" s="72" t="s">
        <v>78</v>
      </c>
      <c r="U5252" s="34">
        <v>6436.26</v>
      </c>
      <c r="V5252" s="34">
        <v>5770.44</v>
      </c>
      <c r="W5252" s="34">
        <v>665.82000000000062</v>
      </c>
      <c r="X5252" s="36">
        <v>0.11538461538461542</v>
      </c>
      <c r="Y5252" s="36" t="str">
        <f>IFERROR(VLOOKUP(A5252,'Pivot price tier'!$C$8:$L$2270,10,0),"")</f>
        <v/>
      </c>
      <c r="Z5252" s="36" t="str">
        <f>IFERROR(VLOOKUP(A5252,'Pivot price tier by size'!$D$8:$M$2491,10,0),"")</f>
        <v/>
      </c>
      <c r="AA5252" s="36" t="str">
        <f>IFERROR(VLOOKUP(A5252,'Pivot category'!$B$8:$I$2216,8,0),"")</f>
        <v/>
      </c>
      <c r="AB5252" s="3" t="str">
        <f t="shared" si="4"/>
        <v>Bottom 5%</v>
      </c>
      <c r="AC5252"/>
      <c r="AD5252" s="34">
        <v>0</v>
      </c>
      <c r="AE5252" s="34" t="s">
        <v>11192</v>
      </c>
    </row>
    <row r="5253" spans="1:31" hidden="1" x14ac:dyDescent="0.25">
      <c r="A5253" t="s">
        <v>6966</v>
      </c>
      <c r="B5253" t="s">
        <v>1860</v>
      </c>
      <c r="C5253" s="3" t="s">
        <v>34</v>
      </c>
      <c r="D5253" s="3" t="s">
        <v>4263</v>
      </c>
      <c r="E5253" s="3">
        <v>0</v>
      </c>
      <c r="F5253" s="3">
        <v>10000</v>
      </c>
      <c r="G5253" s="34">
        <v>8.69</v>
      </c>
      <c r="H5253" s="3" t="s">
        <v>29</v>
      </c>
      <c r="I5253" s="3" t="s">
        <v>19</v>
      </c>
      <c r="J5253" s="3" t="s">
        <v>8165</v>
      </c>
      <c r="K5253" s="3" t="s">
        <v>8164</v>
      </c>
      <c r="L5253" s="3" t="s">
        <v>8169</v>
      </c>
      <c r="M5253" s="26" t="s">
        <v>13723</v>
      </c>
      <c r="N5253"/>
      <c r="O5253" s="3" t="s">
        <v>78</v>
      </c>
      <c r="P5253" s="34">
        <v>0</v>
      </c>
      <c r="Q5253" s="34">
        <v>26.07</v>
      </c>
      <c r="R5253" s="34">
        <v>-26.07</v>
      </c>
      <c r="S5253" s="36">
        <v>-1</v>
      </c>
      <c r="T5253" s="72" t="s">
        <v>78</v>
      </c>
      <c r="U5253" s="34" t="s">
        <v>78</v>
      </c>
      <c r="V5253" s="34" t="s">
        <v>78</v>
      </c>
      <c r="W5253" s="34" t="s">
        <v>78</v>
      </c>
      <c r="X5253" s="36" t="s">
        <v>78</v>
      </c>
      <c r="Y5253" s="36" t="str">
        <f>IFERROR(VLOOKUP(A5253,'Pivot price tier'!$C$8:$L$2270,10,0),"")</f>
        <v/>
      </c>
      <c r="Z5253" s="36" t="str">
        <f>IFERROR(VLOOKUP(A5253,'Pivot price tier by size'!$D$8:$M$2491,10,0),"")</f>
        <v/>
      </c>
      <c r="AA5253" s="36" t="str">
        <f>IFERROR(VLOOKUP(A5253,'Pivot category'!$B$8:$I$2216,8,0),"")</f>
        <v/>
      </c>
      <c r="AB5253" s="3" t="str">
        <f t="shared" si="4"/>
        <v>Bottom 5%</v>
      </c>
      <c r="AC5253"/>
      <c r="AD5253" s="34" t="s">
        <v>11097</v>
      </c>
      <c r="AE5253" s="34" t="s">
        <v>13964</v>
      </c>
    </row>
    <row r="5254" spans="1:31" hidden="1" x14ac:dyDescent="0.25">
      <c r="A5254" t="s">
        <v>6041</v>
      </c>
      <c r="B5254" t="s">
        <v>1868</v>
      </c>
      <c r="C5254" s="3" t="s">
        <v>32</v>
      </c>
      <c r="D5254" s="3" t="s">
        <v>4272</v>
      </c>
      <c r="E5254" s="3" t="s">
        <v>5093</v>
      </c>
      <c r="F5254" s="3">
        <v>4000</v>
      </c>
      <c r="G5254" s="34">
        <v>38.99</v>
      </c>
      <c r="H5254" s="3" t="s">
        <v>12</v>
      </c>
      <c r="I5254" s="3" t="s">
        <v>15</v>
      </c>
      <c r="J5254" s="3" t="s">
        <v>8165</v>
      </c>
      <c r="K5254" s="3" t="s">
        <v>8172</v>
      </c>
      <c r="L5254" s="3" t="s">
        <v>8167</v>
      </c>
      <c r="M5254" s="26" t="s">
        <v>13723</v>
      </c>
      <c r="N5254"/>
      <c r="O5254" s="3" t="s">
        <v>78</v>
      </c>
      <c r="P5254" s="34">
        <v>0</v>
      </c>
      <c r="Q5254" s="34">
        <v>0</v>
      </c>
      <c r="R5254" s="34">
        <v>0</v>
      </c>
      <c r="S5254" s="36" t="s">
        <v>78</v>
      </c>
      <c r="T5254" s="72" t="s">
        <v>78</v>
      </c>
      <c r="U5254" s="34" t="s">
        <v>78</v>
      </c>
      <c r="V5254" s="34" t="s">
        <v>78</v>
      </c>
      <c r="W5254" s="34" t="s">
        <v>78</v>
      </c>
      <c r="X5254" s="36" t="s">
        <v>78</v>
      </c>
      <c r="Y5254" s="36" t="str">
        <f>IFERROR(VLOOKUP(A5254,'Pivot price tier'!$C$8:$L$2270,10,0),"")</f>
        <v/>
      </c>
      <c r="Z5254" s="36" t="str">
        <f>IFERROR(VLOOKUP(A5254,'Pivot price tier by size'!$D$8:$M$2491,10,0),"")</f>
        <v/>
      </c>
      <c r="AA5254" s="36" t="str">
        <f>IFERROR(VLOOKUP(A5254,'Pivot category'!$B$8:$I$2216,8,0),"")</f>
        <v/>
      </c>
      <c r="AB5254" s="3" t="str">
        <f t="shared" si="4"/>
        <v>Bottom 5%</v>
      </c>
      <c r="AC5254"/>
      <c r="AD5254" s="34" t="s">
        <v>16463</v>
      </c>
      <c r="AE5254" s="34" t="s">
        <v>13969</v>
      </c>
    </row>
    <row r="5255" spans="1:31" hidden="1" x14ac:dyDescent="0.25">
      <c r="A5255" t="s">
        <v>13642</v>
      </c>
      <c r="B5255" t="s">
        <v>13643</v>
      </c>
      <c r="C5255" s="3" t="s">
        <v>32</v>
      </c>
      <c r="D5255" s="3" t="s">
        <v>4273</v>
      </c>
      <c r="E5255" s="3" t="s">
        <v>5093</v>
      </c>
      <c r="F5255" s="3">
        <v>5000</v>
      </c>
      <c r="G5255" s="34">
        <v>11.99</v>
      </c>
      <c r="H5255" s="3" t="s">
        <v>28</v>
      </c>
      <c r="I5255" s="3" t="s">
        <v>19</v>
      </c>
      <c r="J5255" s="3" t="s">
        <v>8165</v>
      </c>
      <c r="K5255" s="3" t="s">
        <v>8172</v>
      </c>
      <c r="L5255" s="3" t="s">
        <v>8169</v>
      </c>
      <c r="M5255" s="26" t="s">
        <v>13723</v>
      </c>
      <c r="N5255"/>
      <c r="O5255" s="3" t="s">
        <v>78</v>
      </c>
      <c r="P5255" s="34">
        <v>0</v>
      </c>
      <c r="Q5255" s="34">
        <v>107.91</v>
      </c>
      <c r="R5255" s="34">
        <v>-107.91</v>
      </c>
      <c r="S5255" s="36">
        <v>-1</v>
      </c>
      <c r="T5255" s="72" t="s">
        <v>78</v>
      </c>
      <c r="U5255" s="34" t="s">
        <v>78</v>
      </c>
      <c r="V5255" s="34" t="s">
        <v>78</v>
      </c>
      <c r="W5255" s="34" t="s">
        <v>78</v>
      </c>
      <c r="X5255" s="36" t="s">
        <v>78</v>
      </c>
      <c r="Y5255" s="36" t="str">
        <f>IFERROR(VLOOKUP(A5255,'Pivot price tier'!$C$8:$L$2270,10,0),"")</f>
        <v/>
      </c>
      <c r="Z5255" s="36" t="str">
        <f>IFERROR(VLOOKUP(A5255,'Pivot price tier by size'!$D$8:$M$2491,10,0),"")</f>
        <v/>
      </c>
      <c r="AA5255" s="36" t="str">
        <f>IFERROR(VLOOKUP(A5255,'Pivot category'!$B$8:$I$2216,8,0),"")</f>
        <v/>
      </c>
      <c r="AB5255" s="3" t="str">
        <f t="shared" si="4"/>
        <v>Bottom 5%</v>
      </c>
      <c r="AC5255"/>
      <c r="AD5255" s="34" t="s">
        <v>16461</v>
      </c>
      <c r="AE5255" s="34" t="s">
        <v>13994</v>
      </c>
    </row>
    <row r="5256" spans="1:31" hidden="1" x14ac:dyDescent="0.25">
      <c r="A5256" t="s">
        <v>8390</v>
      </c>
      <c r="B5256" t="s">
        <v>1869</v>
      </c>
      <c r="C5256" s="3" t="s">
        <v>69</v>
      </c>
      <c r="D5256" s="3" t="s">
        <v>4274</v>
      </c>
      <c r="E5256" s="3">
        <v>0</v>
      </c>
      <c r="F5256" s="3">
        <v>5000</v>
      </c>
      <c r="G5256" s="34">
        <v>0.47</v>
      </c>
      <c r="H5256" s="3" t="s">
        <v>29</v>
      </c>
      <c r="I5256" s="3" t="s">
        <v>70</v>
      </c>
      <c r="J5256" s="3" t="s">
        <v>8165</v>
      </c>
      <c r="K5256" s="3" t="s">
        <v>8172</v>
      </c>
      <c r="L5256" s="3" t="s">
        <v>8169</v>
      </c>
      <c r="M5256" s="26" t="s">
        <v>13723</v>
      </c>
      <c r="N5256"/>
      <c r="O5256" s="3">
        <v>1</v>
      </c>
      <c r="P5256" s="34">
        <v>0</v>
      </c>
      <c r="Q5256" s="34">
        <v>17.39</v>
      </c>
      <c r="R5256" s="34">
        <v>-17.39</v>
      </c>
      <c r="S5256" s="36">
        <v>-1</v>
      </c>
      <c r="T5256" s="72">
        <v>0</v>
      </c>
      <c r="U5256" s="34" t="s">
        <v>78</v>
      </c>
      <c r="V5256" s="34" t="s">
        <v>78</v>
      </c>
      <c r="W5256" s="34" t="s">
        <v>78</v>
      </c>
      <c r="X5256" s="36" t="s">
        <v>78</v>
      </c>
      <c r="Y5256" s="36" t="str">
        <f>IFERROR(VLOOKUP(A5256,'Pivot price tier'!$C$8:$L$2270,10,0),"")</f>
        <v/>
      </c>
      <c r="Z5256" s="36" t="str">
        <f>IFERROR(VLOOKUP(A5256,'Pivot price tier by size'!$D$8:$M$2491,10,0),"")</f>
        <v/>
      </c>
      <c r="AA5256" s="36" t="str">
        <f>IFERROR(VLOOKUP(A5256,'Pivot category'!$B$8:$I$2216,8,0),"")</f>
        <v/>
      </c>
      <c r="AB5256" s="3" t="str">
        <f t="shared" si="4"/>
        <v>Bottom 5%</v>
      </c>
      <c r="AC5256"/>
      <c r="AD5256" s="34" t="s">
        <v>78</v>
      </c>
      <c r="AE5256" s="34" t="s">
        <v>78</v>
      </c>
    </row>
    <row r="5257" spans="1:31" hidden="1" x14ac:dyDescent="0.25">
      <c r="A5257" t="s">
        <v>12270</v>
      </c>
      <c r="B5257" t="s">
        <v>1871</v>
      </c>
      <c r="C5257" s="3" t="s">
        <v>32</v>
      </c>
      <c r="D5257" s="3" t="s">
        <v>4276</v>
      </c>
      <c r="E5257" s="3" t="s">
        <v>5093</v>
      </c>
      <c r="F5257" s="3">
        <v>1000</v>
      </c>
      <c r="G5257" s="34">
        <v>22.19</v>
      </c>
      <c r="H5257" s="3" t="s">
        <v>12489</v>
      </c>
      <c r="I5257" s="3" t="s">
        <v>21</v>
      </c>
      <c r="J5257" s="3" t="s">
        <v>8165</v>
      </c>
      <c r="K5257" s="3" t="s">
        <v>8164</v>
      </c>
      <c r="L5257" s="3" t="s">
        <v>8169</v>
      </c>
      <c r="M5257" s="26" t="s">
        <v>13723</v>
      </c>
      <c r="N5257"/>
      <c r="O5257" s="3" t="s">
        <v>78</v>
      </c>
      <c r="P5257" s="34">
        <v>0</v>
      </c>
      <c r="Q5257" s="34">
        <v>44.38</v>
      </c>
      <c r="R5257" s="34">
        <v>-44.38</v>
      </c>
      <c r="S5257" s="36">
        <v>-1</v>
      </c>
      <c r="T5257" s="72" t="s">
        <v>78</v>
      </c>
      <c r="U5257" s="34">
        <v>0</v>
      </c>
      <c r="V5257" s="34">
        <v>133.13999999999999</v>
      </c>
      <c r="W5257" s="34">
        <v>-133.13999999999999</v>
      </c>
      <c r="X5257" s="36">
        <v>-1</v>
      </c>
      <c r="Y5257" s="36" t="str">
        <f>IFERROR(VLOOKUP(A5257,'Pivot price tier'!$C$8:$L$2270,10,0),"")</f>
        <v/>
      </c>
      <c r="Z5257" s="36" t="str">
        <f>IFERROR(VLOOKUP(A5257,'Pivot price tier by size'!$D$8:$M$2491,10,0),"")</f>
        <v/>
      </c>
      <c r="AA5257" s="36" t="str">
        <f>IFERROR(VLOOKUP(A5257,'Pivot category'!$B$8:$I$2216,8,0),"")</f>
        <v/>
      </c>
      <c r="AB5257" s="3" t="str">
        <f t="shared" si="4"/>
        <v>Bottom 5%</v>
      </c>
      <c r="AC5257"/>
      <c r="AD5257" s="34" t="s">
        <v>11097</v>
      </c>
      <c r="AE5257" s="34" t="s">
        <v>14022</v>
      </c>
    </row>
    <row r="5258" spans="1:31" hidden="1" x14ac:dyDescent="0.25">
      <c r="A5258" t="s">
        <v>14149</v>
      </c>
      <c r="B5258" t="s">
        <v>14150</v>
      </c>
      <c r="C5258" s="3" t="s">
        <v>32</v>
      </c>
      <c r="D5258" s="3" t="s">
        <v>8237</v>
      </c>
      <c r="E5258" s="3" t="s">
        <v>5093</v>
      </c>
      <c r="F5258" s="3">
        <v>9000</v>
      </c>
      <c r="G5258" s="34">
        <v>44.65</v>
      </c>
      <c r="H5258" s="3" t="s">
        <v>12489</v>
      </c>
      <c r="I5258" s="3" t="s">
        <v>23</v>
      </c>
      <c r="J5258" s="3" t="s">
        <v>8165</v>
      </c>
      <c r="K5258" s="3" t="s">
        <v>8172</v>
      </c>
      <c r="L5258" s="3" t="s">
        <v>8169</v>
      </c>
      <c r="M5258" s="26">
        <v>45627</v>
      </c>
      <c r="N5258"/>
      <c r="O5258" s="3" t="s">
        <v>78</v>
      </c>
      <c r="P5258" s="34">
        <v>0</v>
      </c>
      <c r="Q5258" s="34">
        <v>0</v>
      </c>
      <c r="R5258" s="34">
        <v>0</v>
      </c>
      <c r="S5258" s="36" t="s">
        <v>78</v>
      </c>
      <c r="T5258" s="72" t="s">
        <v>78</v>
      </c>
      <c r="U5258" s="34" t="s">
        <v>78</v>
      </c>
      <c r="V5258" s="34" t="s">
        <v>78</v>
      </c>
      <c r="W5258" s="34" t="s">
        <v>78</v>
      </c>
      <c r="X5258" s="36" t="s">
        <v>78</v>
      </c>
      <c r="Y5258" s="36" t="str">
        <f>IFERROR(VLOOKUP(A5258,'Pivot price tier'!$C$8:$L$2270,10,0),"")</f>
        <v/>
      </c>
      <c r="Z5258" s="36" t="str">
        <f>IFERROR(VLOOKUP(A5258,'Pivot price tier by size'!$D$8:$M$2491,10,0),"")</f>
        <v/>
      </c>
      <c r="AA5258" s="36" t="str">
        <f>IFERROR(VLOOKUP(A5258,'Pivot category'!$B$8:$I$2216,8,0),"")</f>
        <v/>
      </c>
      <c r="AB5258" s="3" t="str">
        <f t="shared" si="4"/>
        <v>Bottom 5%</v>
      </c>
      <c r="AC5258"/>
      <c r="AD5258" s="34" t="s">
        <v>78</v>
      </c>
      <c r="AE5258" s="34" t="s">
        <v>14022</v>
      </c>
    </row>
    <row r="5259" spans="1:31" hidden="1" x14ac:dyDescent="0.25">
      <c r="A5259" t="s">
        <v>13703</v>
      </c>
      <c r="B5259" t="s">
        <v>14341</v>
      </c>
      <c r="C5259" s="3" t="s">
        <v>32</v>
      </c>
      <c r="D5259" s="3" t="s">
        <v>13711</v>
      </c>
      <c r="E5259" s="3" t="s">
        <v>5093</v>
      </c>
      <c r="F5259" s="3">
        <v>30000</v>
      </c>
      <c r="G5259" s="34">
        <v>22.79</v>
      </c>
      <c r="H5259" s="3" t="s">
        <v>12489</v>
      </c>
      <c r="I5259" s="3" t="s">
        <v>23</v>
      </c>
      <c r="J5259" s="3" t="s">
        <v>8165</v>
      </c>
      <c r="K5259" s="3" t="s">
        <v>8176</v>
      </c>
      <c r="L5259" s="3" t="s">
        <v>8167</v>
      </c>
      <c r="M5259" s="26">
        <v>45689</v>
      </c>
      <c r="N5259"/>
      <c r="O5259" s="3">
        <v>3</v>
      </c>
      <c r="P5259" s="34">
        <v>0</v>
      </c>
      <c r="Q5259" s="34">
        <v>37.99</v>
      </c>
      <c r="R5259" s="34">
        <v>-37.99</v>
      </c>
      <c r="S5259" s="36">
        <v>-1</v>
      </c>
      <c r="T5259" s="72">
        <v>0</v>
      </c>
      <c r="U5259" s="34">
        <v>-136.74</v>
      </c>
      <c r="V5259" s="34">
        <v>3191.16</v>
      </c>
      <c r="W5259" s="34">
        <v>-3327.8999999999996</v>
      </c>
      <c r="X5259" s="36">
        <v>-1.0428496220809989</v>
      </c>
      <c r="Y5259" s="36" t="str">
        <f>IFERROR(VLOOKUP(A5259,'Pivot price tier'!$C$8:$L$2270,10,0),"")</f>
        <v/>
      </c>
      <c r="Z5259" s="36" t="str">
        <f>IFERROR(VLOOKUP(A5259,'Pivot price tier by size'!$D$8:$M$2491,10,0),"")</f>
        <v/>
      </c>
      <c r="AA5259" s="36" t="str">
        <f>IFERROR(VLOOKUP(A5259,'Pivot category'!$B$8:$I$2216,8,0),"")</f>
        <v/>
      </c>
      <c r="AB5259" s="3" t="str">
        <f t="shared" si="4"/>
        <v>Bottom 5%</v>
      </c>
      <c r="AC5259"/>
      <c r="AD5259" s="34" t="s">
        <v>11097</v>
      </c>
      <c r="AE5259" s="34" t="s">
        <v>14022</v>
      </c>
    </row>
    <row r="5260" spans="1:31" hidden="1" x14ac:dyDescent="0.25">
      <c r="A5260" t="s">
        <v>7515</v>
      </c>
      <c r="B5260" t="s">
        <v>13836</v>
      </c>
      <c r="C5260" s="3" t="s">
        <v>36</v>
      </c>
      <c r="D5260" s="3" t="s">
        <v>4288</v>
      </c>
      <c r="E5260" s="3" t="s">
        <v>5093</v>
      </c>
      <c r="F5260" s="3">
        <v>5000</v>
      </c>
      <c r="G5260" s="34">
        <v>24.99</v>
      </c>
      <c r="H5260" s="3" t="s">
        <v>27</v>
      </c>
      <c r="I5260" s="3" t="s">
        <v>19</v>
      </c>
      <c r="J5260" s="3" t="s">
        <v>8163</v>
      </c>
      <c r="K5260" s="3" t="s">
        <v>8172</v>
      </c>
      <c r="L5260" s="3" t="s">
        <v>68</v>
      </c>
      <c r="M5260" s="26">
        <v>45597</v>
      </c>
      <c r="N5260"/>
      <c r="O5260" s="3">
        <v>1</v>
      </c>
      <c r="P5260" s="34">
        <v>0</v>
      </c>
      <c r="Q5260" s="34">
        <v>269.88</v>
      </c>
      <c r="R5260" s="34">
        <v>-269.88</v>
      </c>
      <c r="S5260" s="36">
        <v>-1</v>
      </c>
      <c r="T5260" s="72">
        <v>0</v>
      </c>
      <c r="U5260" s="34">
        <v>62475</v>
      </c>
      <c r="V5260" s="34">
        <v>1017.24</v>
      </c>
      <c r="W5260" s="34">
        <v>61457.760000000002</v>
      </c>
      <c r="X5260" s="36">
        <v>60.416184971098268</v>
      </c>
      <c r="Y5260" s="36" t="str">
        <f>IFERROR(VLOOKUP(A5260,'Pivot price tier'!$C$8:$L$2270,10,0),"")</f>
        <v/>
      </c>
      <c r="Z5260" s="36" t="str">
        <f>IFERROR(VLOOKUP(A5260,'Pivot price tier by size'!$D$8:$M$2491,10,0),"")</f>
        <v/>
      </c>
      <c r="AA5260" s="36" t="str">
        <f>IFERROR(VLOOKUP(A5260,'Pivot category'!$B$8:$I$2216,8,0),"")</f>
        <v/>
      </c>
      <c r="AB5260" s="3" t="str">
        <f t="shared" si="4"/>
        <v>Bottom 5%</v>
      </c>
      <c r="AC5260"/>
      <c r="AD5260" s="34" t="s">
        <v>16461</v>
      </c>
      <c r="AE5260" s="34" t="s">
        <v>13944</v>
      </c>
    </row>
    <row r="5261" spans="1:31" hidden="1" x14ac:dyDescent="0.25">
      <c r="A5261" t="s">
        <v>13837</v>
      </c>
      <c r="B5261" t="s">
        <v>13838</v>
      </c>
      <c r="C5261" s="3" t="s">
        <v>32</v>
      </c>
      <c r="D5261" s="3" t="s">
        <v>13313</v>
      </c>
      <c r="E5261" s="3" t="s">
        <v>5093</v>
      </c>
      <c r="F5261" s="3">
        <v>70000</v>
      </c>
      <c r="G5261" s="34">
        <v>54.99</v>
      </c>
      <c r="H5261" s="3" t="s">
        <v>27</v>
      </c>
      <c r="I5261" s="3" t="s">
        <v>15</v>
      </c>
      <c r="J5261" s="3" t="s">
        <v>8168</v>
      </c>
      <c r="K5261" s="3" t="s">
        <v>8170</v>
      </c>
      <c r="L5261" s="3" t="s">
        <v>8166</v>
      </c>
      <c r="M5261" s="26">
        <v>45597</v>
      </c>
      <c r="N5261"/>
      <c r="O5261" s="3" t="s">
        <v>78</v>
      </c>
      <c r="P5261" s="34">
        <v>0</v>
      </c>
      <c r="Q5261" s="34">
        <v>7753.52</v>
      </c>
      <c r="R5261" s="34">
        <v>-7753.52</v>
      </c>
      <c r="S5261" s="36">
        <v>-1</v>
      </c>
      <c r="T5261" s="72" t="s">
        <v>78</v>
      </c>
      <c r="U5261" s="34">
        <v>0</v>
      </c>
      <c r="V5261" s="34">
        <v>7181.69</v>
      </c>
      <c r="W5261" s="34">
        <v>-7181.69</v>
      </c>
      <c r="X5261" s="36">
        <v>-1</v>
      </c>
      <c r="Y5261" s="36" t="str">
        <f>IFERROR(VLOOKUP(A5261,'Pivot price tier'!$C$8:$L$2270,10,0),"")</f>
        <v/>
      </c>
      <c r="Z5261" s="36" t="str">
        <f>IFERROR(VLOOKUP(A5261,'Pivot price tier by size'!$D$8:$M$2491,10,0),"")</f>
        <v/>
      </c>
      <c r="AA5261" s="36" t="str">
        <f>IFERROR(VLOOKUP(A5261,'Pivot category'!$B$8:$I$2216,8,0),"")</f>
        <v/>
      </c>
      <c r="AB5261" s="3" t="str">
        <f t="shared" si="4"/>
        <v>Bottom 5%</v>
      </c>
      <c r="AC5261"/>
      <c r="AD5261" s="34" t="s">
        <v>16461</v>
      </c>
      <c r="AE5261" s="34" t="s">
        <v>13944</v>
      </c>
    </row>
    <row r="5262" spans="1:31" hidden="1" x14ac:dyDescent="0.25">
      <c r="A5262" t="s">
        <v>5671</v>
      </c>
      <c r="B5262" t="s">
        <v>1931</v>
      </c>
      <c r="C5262" s="3" t="s">
        <v>32</v>
      </c>
      <c r="D5262" s="3" t="s">
        <v>4340</v>
      </c>
      <c r="E5262" s="3" t="s">
        <v>5141</v>
      </c>
      <c r="F5262" s="3">
        <v>1000</v>
      </c>
      <c r="G5262" s="34">
        <v>12.99</v>
      </c>
      <c r="H5262" s="3" t="s">
        <v>28</v>
      </c>
      <c r="I5262" s="3" t="s">
        <v>19</v>
      </c>
      <c r="J5262" s="3" t="s">
        <v>8168</v>
      </c>
      <c r="K5262" s="3" t="s">
        <v>8164</v>
      </c>
      <c r="L5262" s="3" t="s">
        <v>8166</v>
      </c>
      <c r="M5262" s="26" t="s">
        <v>13723</v>
      </c>
      <c r="N5262"/>
      <c r="O5262" s="3" t="s">
        <v>78</v>
      </c>
      <c r="P5262" s="34">
        <v>0</v>
      </c>
      <c r="Q5262" s="34">
        <v>90.93</v>
      </c>
      <c r="R5262" s="34">
        <v>-90.93</v>
      </c>
      <c r="S5262" s="36">
        <v>-1</v>
      </c>
      <c r="T5262" s="72" t="s">
        <v>78</v>
      </c>
      <c r="U5262" s="34" t="s">
        <v>78</v>
      </c>
      <c r="V5262" s="34" t="s">
        <v>78</v>
      </c>
      <c r="W5262" s="34" t="s">
        <v>78</v>
      </c>
      <c r="X5262" s="36" t="s">
        <v>78</v>
      </c>
      <c r="Y5262" s="36" t="str">
        <f>IFERROR(VLOOKUP(A5262,'Pivot price tier'!$C$8:$L$2270,10,0),"")</f>
        <v/>
      </c>
      <c r="Z5262" s="36" t="str">
        <f>IFERROR(VLOOKUP(A5262,'Pivot price tier by size'!$D$8:$M$2491,10,0),"")</f>
        <v/>
      </c>
      <c r="AA5262" s="36" t="str">
        <f>IFERROR(VLOOKUP(A5262,'Pivot category'!$B$8:$I$2216,8,0),"")</f>
        <v/>
      </c>
      <c r="AB5262" s="3" t="str">
        <f t="shared" si="4"/>
        <v>Bottom 5%</v>
      </c>
      <c r="AC5262"/>
      <c r="AD5262" s="34" t="s">
        <v>11097</v>
      </c>
      <c r="AE5262" s="34" t="s">
        <v>16472</v>
      </c>
    </row>
    <row r="5263" spans="1:31" hidden="1" x14ac:dyDescent="0.25">
      <c r="A5263" t="s">
        <v>6993</v>
      </c>
      <c r="B5263" t="s">
        <v>1934</v>
      </c>
      <c r="C5263" s="3" t="s">
        <v>34</v>
      </c>
      <c r="D5263" s="3" t="s">
        <v>4343</v>
      </c>
      <c r="E5263" s="3">
        <v>0</v>
      </c>
      <c r="F5263" s="3">
        <v>5000</v>
      </c>
      <c r="G5263" s="34">
        <v>4.1900000000000004</v>
      </c>
      <c r="H5263" s="3" t="s">
        <v>25</v>
      </c>
      <c r="I5263" s="3" t="s">
        <v>17</v>
      </c>
      <c r="J5263" s="3" t="s">
        <v>8165</v>
      </c>
      <c r="K5263" s="3" t="s">
        <v>8172</v>
      </c>
      <c r="L5263" s="3" t="s">
        <v>8169</v>
      </c>
      <c r="M5263" s="26" t="s">
        <v>13723</v>
      </c>
      <c r="N5263"/>
      <c r="O5263" s="3" t="s">
        <v>78</v>
      </c>
      <c r="P5263" s="34">
        <v>0</v>
      </c>
      <c r="Q5263" s="34">
        <v>83.8</v>
      </c>
      <c r="R5263" s="34">
        <v>-83.8</v>
      </c>
      <c r="S5263" s="36">
        <v>-1</v>
      </c>
      <c r="T5263" s="72" t="s">
        <v>78</v>
      </c>
      <c r="U5263" s="34" t="s">
        <v>78</v>
      </c>
      <c r="V5263" s="34" t="s">
        <v>78</v>
      </c>
      <c r="W5263" s="34" t="s">
        <v>78</v>
      </c>
      <c r="X5263" s="36" t="s">
        <v>78</v>
      </c>
      <c r="Y5263" s="36" t="str">
        <f>IFERROR(VLOOKUP(A5263,'Pivot price tier'!$C$8:$L$2270,10,0),"")</f>
        <v/>
      </c>
      <c r="Z5263" s="36" t="str">
        <f>IFERROR(VLOOKUP(A5263,'Pivot price tier by size'!$D$8:$M$2491,10,0),"")</f>
        <v/>
      </c>
      <c r="AA5263" s="36" t="str">
        <f>IFERROR(VLOOKUP(A5263,'Pivot category'!$B$8:$I$2216,8,0),"")</f>
        <v/>
      </c>
      <c r="AB5263" s="3" t="str">
        <f t="shared" si="4"/>
        <v>Bottom 5%</v>
      </c>
      <c r="AC5263"/>
      <c r="AD5263" s="34" t="s">
        <v>78</v>
      </c>
      <c r="AE5263" s="34" t="s">
        <v>78</v>
      </c>
    </row>
    <row r="5264" spans="1:31" hidden="1" x14ac:dyDescent="0.25">
      <c r="A5264" t="s">
        <v>7230</v>
      </c>
      <c r="B5264" t="s">
        <v>1940</v>
      </c>
      <c r="C5264" s="3" t="s">
        <v>69</v>
      </c>
      <c r="D5264" s="3" t="s">
        <v>4349</v>
      </c>
      <c r="E5264" s="3" t="s">
        <v>5093</v>
      </c>
      <c r="F5264" s="3">
        <v>4000</v>
      </c>
      <c r="G5264" s="34">
        <v>0.77</v>
      </c>
      <c r="H5264" s="3" t="s">
        <v>12</v>
      </c>
      <c r="I5264" s="3" t="s">
        <v>70</v>
      </c>
      <c r="J5264" s="3" t="s">
        <v>8165</v>
      </c>
      <c r="K5264" s="3" t="s">
        <v>8172</v>
      </c>
      <c r="L5264" s="3" t="s">
        <v>8169</v>
      </c>
      <c r="M5264" s="26" t="s">
        <v>13723</v>
      </c>
      <c r="N5264"/>
      <c r="O5264" s="3" t="s">
        <v>78</v>
      </c>
      <c r="P5264" s="34">
        <v>0</v>
      </c>
      <c r="Q5264" s="34">
        <v>71.61</v>
      </c>
      <c r="R5264" s="34">
        <v>-71.61</v>
      </c>
      <c r="S5264" s="36">
        <v>-1</v>
      </c>
      <c r="T5264" s="72" t="s">
        <v>78</v>
      </c>
      <c r="U5264" s="34" t="s">
        <v>78</v>
      </c>
      <c r="V5264" s="34" t="s">
        <v>78</v>
      </c>
      <c r="W5264" s="34" t="s">
        <v>78</v>
      </c>
      <c r="X5264" s="36" t="s">
        <v>78</v>
      </c>
      <c r="Y5264" s="36" t="str">
        <f>IFERROR(VLOOKUP(A5264,'Pivot price tier'!$C$8:$L$2270,10,0),"")</f>
        <v/>
      </c>
      <c r="Z5264" s="36" t="str">
        <f>IFERROR(VLOOKUP(A5264,'Pivot price tier by size'!$D$8:$M$2491,10,0),"")</f>
        <v/>
      </c>
      <c r="AA5264" s="36" t="str">
        <f>IFERROR(VLOOKUP(A5264,'Pivot category'!$B$8:$I$2216,8,0),"")</f>
        <v/>
      </c>
      <c r="AB5264" s="3" t="str">
        <f t="shared" si="4"/>
        <v>Bottom 5%</v>
      </c>
      <c r="AC5264"/>
      <c r="AD5264" s="34" t="s">
        <v>16465</v>
      </c>
      <c r="AE5264" s="34" t="s">
        <v>16467</v>
      </c>
    </row>
    <row r="5265" spans="1:31" hidden="1" x14ac:dyDescent="0.25">
      <c r="A5265" t="s">
        <v>6822</v>
      </c>
      <c r="B5265" t="s">
        <v>1945</v>
      </c>
      <c r="C5265" s="3" t="s">
        <v>34</v>
      </c>
      <c r="D5265" s="3" t="s">
        <v>4354</v>
      </c>
      <c r="E5265" s="3" t="s">
        <v>5093</v>
      </c>
      <c r="F5265" s="3">
        <v>1000</v>
      </c>
      <c r="G5265" s="34">
        <v>3.89</v>
      </c>
      <c r="H5265" s="3" t="s">
        <v>12487</v>
      </c>
      <c r="I5265" s="3" t="s">
        <v>17</v>
      </c>
      <c r="J5265" s="3" t="s">
        <v>8168</v>
      </c>
      <c r="K5265" s="3" t="s">
        <v>8164</v>
      </c>
      <c r="L5265" s="3" t="s">
        <v>8169</v>
      </c>
      <c r="M5265" s="26" t="s">
        <v>13723</v>
      </c>
      <c r="N5265"/>
      <c r="O5265" s="3" t="s">
        <v>78</v>
      </c>
      <c r="P5265" s="34">
        <v>0</v>
      </c>
      <c r="Q5265" s="34">
        <v>31.12</v>
      </c>
      <c r="R5265" s="34">
        <v>-31.12</v>
      </c>
      <c r="S5265" s="36">
        <v>-1</v>
      </c>
      <c r="T5265" s="72" t="s">
        <v>78</v>
      </c>
      <c r="U5265" s="34">
        <v>0</v>
      </c>
      <c r="V5265" s="34">
        <v>23.34</v>
      </c>
      <c r="W5265" s="34">
        <v>-23.34</v>
      </c>
      <c r="X5265" s="36">
        <v>-1</v>
      </c>
      <c r="Y5265" s="36" t="str">
        <f>IFERROR(VLOOKUP(A5265,'Pivot price tier'!$C$8:$L$2270,10,0),"")</f>
        <v/>
      </c>
      <c r="Z5265" s="36" t="str">
        <f>IFERROR(VLOOKUP(A5265,'Pivot price tier by size'!$D$8:$M$2491,10,0),"")</f>
        <v/>
      </c>
      <c r="AA5265" s="36" t="str">
        <f>IFERROR(VLOOKUP(A5265,'Pivot category'!$B$8:$I$2216,8,0),"")</f>
        <v/>
      </c>
      <c r="AB5265" s="3" t="str">
        <f t="shared" si="4"/>
        <v>Bottom 5%</v>
      </c>
      <c r="AC5265"/>
      <c r="AD5265" s="34" t="s">
        <v>16461</v>
      </c>
      <c r="AE5265" s="34" t="s">
        <v>13941</v>
      </c>
    </row>
    <row r="5266" spans="1:31" hidden="1" x14ac:dyDescent="0.25">
      <c r="A5266" t="s">
        <v>5924</v>
      </c>
      <c r="B5266" t="s">
        <v>1947</v>
      </c>
      <c r="C5266" s="3" t="s">
        <v>32</v>
      </c>
      <c r="D5266" s="3" t="s">
        <v>4356</v>
      </c>
      <c r="E5266" s="3">
        <v>0</v>
      </c>
      <c r="F5266" s="3">
        <v>1000</v>
      </c>
      <c r="G5266" s="34">
        <v>17.989999999999998</v>
      </c>
      <c r="H5266" s="3" t="s">
        <v>25</v>
      </c>
      <c r="I5266" s="3" t="s">
        <v>19</v>
      </c>
      <c r="J5266" s="3" t="s">
        <v>8168</v>
      </c>
      <c r="K5266" s="3" t="s">
        <v>8164</v>
      </c>
      <c r="L5266" s="3" t="s">
        <v>8167</v>
      </c>
      <c r="M5266" s="26" t="s">
        <v>13723</v>
      </c>
      <c r="N5266"/>
      <c r="O5266" s="3">
        <v>1</v>
      </c>
      <c r="P5266" s="34">
        <v>0</v>
      </c>
      <c r="Q5266" s="34">
        <v>71.959999999999994</v>
      </c>
      <c r="R5266" s="34">
        <v>-71.959999999999994</v>
      </c>
      <c r="S5266" s="36">
        <v>-1</v>
      </c>
      <c r="T5266" s="72">
        <v>0</v>
      </c>
      <c r="U5266" s="34" t="s">
        <v>78</v>
      </c>
      <c r="V5266" s="34" t="s">
        <v>78</v>
      </c>
      <c r="W5266" s="34" t="s">
        <v>78</v>
      </c>
      <c r="X5266" s="36" t="s">
        <v>78</v>
      </c>
      <c r="Y5266" s="36" t="str">
        <f>IFERROR(VLOOKUP(A5266,'Pivot price tier'!$C$8:$L$2270,10,0),"")</f>
        <v/>
      </c>
      <c r="Z5266" s="36" t="str">
        <f>IFERROR(VLOOKUP(A5266,'Pivot price tier by size'!$D$8:$M$2491,10,0),"")</f>
        <v/>
      </c>
      <c r="AA5266" s="36" t="str">
        <f>IFERROR(VLOOKUP(A5266,'Pivot category'!$B$8:$I$2216,8,0),"")</f>
        <v/>
      </c>
      <c r="AB5266" s="3" t="str">
        <f t="shared" si="4"/>
        <v>Bottom 5%</v>
      </c>
      <c r="AC5266"/>
      <c r="AD5266" s="34" t="s">
        <v>16463</v>
      </c>
      <c r="AE5266" s="34" t="s">
        <v>14023</v>
      </c>
    </row>
    <row r="5267" spans="1:31" hidden="1" x14ac:dyDescent="0.25">
      <c r="A5267" t="s">
        <v>5948</v>
      </c>
      <c r="B5267" t="s">
        <v>1951</v>
      </c>
      <c r="C5267" s="3" t="s">
        <v>32</v>
      </c>
      <c r="D5267" s="3" t="s">
        <v>4361</v>
      </c>
      <c r="E5267" s="3" t="s">
        <v>5095</v>
      </c>
      <c r="F5267" s="3">
        <v>1000</v>
      </c>
      <c r="G5267" s="34">
        <v>20.99</v>
      </c>
      <c r="H5267" s="3" t="s">
        <v>12486</v>
      </c>
      <c r="I5267" s="3" t="s">
        <v>19</v>
      </c>
      <c r="J5267" s="3" t="s">
        <v>8168</v>
      </c>
      <c r="K5267" s="3" t="s">
        <v>8164</v>
      </c>
      <c r="L5267" s="3" t="s">
        <v>8166</v>
      </c>
      <c r="M5267" s="26" t="s">
        <v>13723</v>
      </c>
      <c r="N5267"/>
      <c r="O5267" s="3" t="s">
        <v>78</v>
      </c>
      <c r="P5267" s="34">
        <v>0</v>
      </c>
      <c r="Q5267" s="34">
        <v>167.92</v>
      </c>
      <c r="R5267" s="34">
        <v>-167.92</v>
      </c>
      <c r="S5267" s="36">
        <v>-1</v>
      </c>
      <c r="T5267" s="72" t="s">
        <v>78</v>
      </c>
      <c r="U5267" s="34" t="s">
        <v>78</v>
      </c>
      <c r="V5267" s="34" t="s">
        <v>78</v>
      </c>
      <c r="W5267" s="34" t="s">
        <v>78</v>
      </c>
      <c r="X5267" s="36" t="s">
        <v>78</v>
      </c>
      <c r="Y5267" s="36" t="str">
        <f>IFERROR(VLOOKUP(A5267,'Pivot price tier'!$C$8:$L$2270,10,0),"")</f>
        <v/>
      </c>
      <c r="Z5267" s="36" t="str">
        <f>IFERROR(VLOOKUP(A5267,'Pivot price tier by size'!$D$8:$M$2491,10,0),"")</f>
        <v/>
      </c>
      <c r="AA5267" s="36" t="str">
        <f>IFERROR(VLOOKUP(A5267,'Pivot category'!$B$8:$I$2216,8,0),"")</f>
        <v/>
      </c>
      <c r="AB5267" s="3" t="str">
        <f t="shared" si="4"/>
        <v>Bottom 5%</v>
      </c>
      <c r="AC5267"/>
      <c r="AD5267" s="34" t="s">
        <v>11097</v>
      </c>
      <c r="AE5267" s="34" t="s">
        <v>13964</v>
      </c>
    </row>
    <row r="5268" spans="1:31" hidden="1" x14ac:dyDescent="0.25">
      <c r="A5268" t="s">
        <v>6120</v>
      </c>
      <c r="B5268" t="s">
        <v>1952</v>
      </c>
      <c r="C5268" s="3" t="s">
        <v>32</v>
      </c>
      <c r="D5268" s="3" t="s">
        <v>4362</v>
      </c>
      <c r="E5268" s="3">
        <v>0</v>
      </c>
      <c r="F5268" s="3">
        <v>4000</v>
      </c>
      <c r="G5268" s="34">
        <v>20.99</v>
      </c>
      <c r="H5268" s="3" t="s">
        <v>29</v>
      </c>
      <c r="I5268" s="3" t="s">
        <v>21</v>
      </c>
      <c r="J5268" s="3" t="s">
        <v>8165</v>
      </c>
      <c r="K5268" s="3" t="s">
        <v>8172</v>
      </c>
      <c r="L5268" s="3" t="s">
        <v>8167</v>
      </c>
      <c r="M5268" s="26" t="s">
        <v>13723</v>
      </c>
      <c r="N5268"/>
      <c r="O5268" s="3">
        <v>2</v>
      </c>
      <c r="P5268" s="34">
        <v>0</v>
      </c>
      <c r="Q5268" s="34">
        <v>41.52</v>
      </c>
      <c r="R5268" s="34">
        <v>-41.52</v>
      </c>
      <c r="S5268" s="36">
        <v>-1</v>
      </c>
      <c r="T5268" s="72">
        <v>0</v>
      </c>
      <c r="U5268" s="34" t="s">
        <v>78</v>
      </c>
      <c r="V5268" s="34" t="s">
        <v>78</v>
      </c>
      <c r="W5268" s="34" t="s">
        <v>78</v>
      </c>
      <c r="X5268" s="36" t="s">
        <v>78</v>
      </c>
      <c r="Y5268" s="36" t="str">
        <f>IFERROR(VLOOKUP(A5268,'Pivot price tier'!$C$8:$L$2270,10,0),"")</f>
        <v/>
      </c>
      <c r="Z5268" s="36" t="str">
        <f>IFERROR(VLOOKUP(A5268,'Pivot price tier by size'!$D$8:$M$2491,10,0),"")</f>
        <v/>
      </c>
      <c r="AA5268" s="36" t="str">
        <f>IFERROR(VLOOKUP(A5268,'Pivot category'!$B$8:$I$2216,8,0),"")</f>
        <v/>
      </c>
      <c r="AB5268" s="3" t="str">
        <f t="shared" si="4"/>
        <v>Bottom 5%</v>
      </c>
      <c r="AC5268"/>
      <c r="AD5268" s="34" t="s">
        <v>11097</v>
      </c>
      <c r="AE5268" s="34" t="s">
        <v>13949</v>
      </c>
    </row>
    <row r="5269" spans="1:31" hidden="1" x14ac:dyDescent="0.25">
      <c r="A5269" t="s">
        <v>10686</v>
      </c>
      <c r="B5269" t="s">
        <v>10687</v>
      </c>
      <c r="C5269" s="3" t="s">
        <v>69</v>
      </c>
      <c r="D5269" s="3" t="s">
        <v>10491</v>
      </c>
      <c r="E5269" s="3">
        <v>0</v>
      </c>
      <c r="F5269" s="3">
        <v>7000</v>
      </c>
      <c r="G5269" s="34">
        <v>0.89</v>
      </c>
      <c r="H5269" s="3" t="s">
        <v>29</v>
      </c>
      <c r="I5269" s="3" t="s">
        <v>70</v>
      </c>
      <c r="J5269" s="3" t="s">
        <v>8165</v>
      </c>
      <c r="K5269" s="3">
        <v>0</v>
      </c>
      <c r="L5269" s="3" t="s">
        <v>8169</v>
      </c>
      <c r="M5269" s="26" t="s">
        <v>13723</v>
      </c>
      <c r="N5269"/>
      <c r="O5269" s="3">
        <v>1</v>
      </c>
      <c r="P5269" s="34">
        <v>0</v>
      </c>
      <c r="Q5269" s="34">
        <v>26.7</v>
      </c>
      <c r="R5269" s="34">
        <v>-26.7</v>
      </c>
      <c r="S5269" s="36">
        <v>-1</v>
      </c>
      <c r="T5269" s="72">
        <v>0</v>
      </c>
      <c r="U5269" s="34" t="s">
        <v>78</v>
      </c>
      <c r="V5269" s="34" t="s">
        <v>78</v>
      </c>
      <c r="W5269" s="34" t="s">
        <v>78</v>
      </c>
      <c r="X5269" s="36" t="s">
        <v>78</v>
      </c>
      <c r="Y5269" s="36" t="str">
        <f>IFERROR(VLOOKUP(A5269,'Pivot price tier'!$C$8:$L$2270,10,0),"")</f>
        <v/>
      </c>
      <c r="Z5269" s="36" t="str">
        <f>IFERROR(VLOOKUP(A5269,'Pivot price tier by size'!$D$8:$M$2491,10,0),"")</f>
        <v/>
      </c>
      <c r="AA5269" s="36" t="str">
        <f>IFERROR(VLOOKUP(A5269,'Pivot category'!$B$8:$I$2216,8,0),"")</f>
        <v/>
      </c>
      <c r="AB5269" s="3" t="str">
        <f t="shared" si="4"/>
        <v>Bottom 5%</v>
      </c>
      <c r="AC5269"/>
      <c r="AD5269" s="34" t="s">
        <v>11097</v>
      </c>
      <c r="AE5269" s="34" t="s">
        <v>13951</v>
      </c>
    </row>
    <row r="5270" spans="1:31" hidden="1" x14ac:dyDescent="0.25">
      <c r="A5270" t="s">
        <v>8780</v>
      </c>
      <c r="B5270" t="s">
        <v>8779</v>
      </c>
      <c r="C5270" s="3" t="s">
        <v>32</v>
      </c>
      <c r="D5270" s="3" t="s">
        <v>4805</v>
      </c>
      <c r="E5270" s="3" t="s">
        <v>5141</v>
      </c>
      <c r="F5270" s="3">
        <v>8000</v>
      </c>
      <c r="G5270" s="34">
        <v>9.59</v>
      </c>
      <c r="H5270" s="3" t="s">
        <v>28</v>
      </c>
      <c r="I5270" s="3" t="s">
        <v>17</v>
      </c>
      <c r="J5270" s="3" t="s">
        <v>8165</v>
      </c>
      <c r="K5270" s="3" t="s">
        <v>8185</v>
      </c>
      <c r="L5270" s="3" t="s">
        <v>8169</v>
      </c>
      <c r="M5270" s="26" t="s">
        <v>13723</v>
      </c>
      <c r="N5270"/>
      <c r="O5270" s="3" t="s">
        <v>78</v>
      </c>
      <c r="P5270" s="34">
        <v>0</v>
      </c>
      <c r="Q5270" s="34">
        <v>25.58</v>
      </c>
      <c r="R5270" s="34">
        <v>-25.58</v>
      </c>
      <c r="S5270" s="36">
        <v>-1</v>
      </c>
      <c r="T5270" s="72" t="s">
        <v>78</v>
      </c>
      <c r="U5270" s="34" t="s">
        <v>78</v>
      </c>
      <c r="V5270" s="34" t="s">
        <v>78</v>
      </c>
      <c r="W5270" s="34" t="s">
        <v>78</v>
      </c>
      <c r="X5270" s="36" t="s">
        <v>78</v>
      </c>
      <c r="Y5270" s="36" t="str">
        <f>IFERROR(VLOOKUP(A5270,'Pivot price tier'!$C$8:$L$2270,10,0),"")</f>
        <v/>
      </c>
      <c r="Z5270" s="36" t="str">
        <f>IFERROR(VLOOKUP(A5270,'Pivot price tier by size'!$D$8:$M$2491,10,0),"")</f>
        <v/>
      </c>
      <c r="AA5270" s="36" t="str">
        <f>IFERROR(VLOOKUP(A5270,'Pivot category'!$B$8:$I$2216,8,0),"")</f>
        <v/>
      </c>
      <c r="AB5270" s="3" t="str">
        <f t="shared" si="4"/>
        <v>Bottom 5%</v>
      </c>
      <c r="AC5270"/>
      <c r="AD5270" s="34" t="s">
        <v>16463</v>
      </c>
      <c r="AE5270" s="34" t="s">
        <v>13969</v>
      </c>
    </row>
    <row r="5271" spans="1:31" hidden="1" x14ac:dyDescent="0.25">
      <c r="A5271" t="s">
        <v>15540</v>
      </c>
      <c r="B5271" t="s">
        <v>15541</v>
      </c>
      <c r="C5271" s="3" t="s">
        <v>32</v>
      </c>
      <c r="D5271" s="3" t="s">
        <v>15373</v>
      </c>
      <c r="E5271" s="3" t="s">
        <v>5141</v>
      </c>
      <c r="F5271" s="3">
        <v>30000</v>
      </c>
      <c r="G5271" s="34">
        <v>15.99</v>
      </c>
      <c r="H5271" s="3" t="s">
        <v>28</v>
      </c>
      <c r="I5271" s="3" t="s">
        <v>19</v>
      </c>
      <c r="J5271" s="3" t="s">
        <v>13254</v>
      </c>
      <c r="K5271" s="3" t="s">
        <v>8176</v>
      </c>
      <c r="L5271" s="3" t="s">
        <v>68</v>
      </c>
      <c r="M5271" s="26">
        <v>45901</v>
      </c>
      <c r="N5271"/>
      <c r="O5271" s="3">
        <v>0</v>
      </c>
      <c r="P5271" s="34">
        <v>0</v>
      </c>
      <c r="Q5271" s="34">
        <v>47.97</v>
      </c>
      <c r="R5271" s="34">
        <v>-47.97</v>
      </c>
      <c r="S5271" s="36">
        <v>-1</v>
      </c>
      <c r="T5271" s="72" t="s">
        <v>78</v>
      </c>
      <c r="U5271" s="34">
        <v>1151.28</v>
      </c>
      <c r="V5271" s="34">
        <v>0</v>
      </c>
      <c r="W5271" s="34">
        <v>1151.28</v>
      </c>
      <c r="X5271" s="36" t="s">
        <v>78</v>
      </c>
      <c r="Y5271" s="36" t="str">
        <f>IFERROR(VLOOKUP(A5271,'Pivot price tier'!$C$8:$L$2270,10,0),"")</f>
        <v/>
      </c>
      <c r="Z5271" s="36" t="str">
        <f>IFERROR(VLOOKUP(A5271,'Pivot price tier by size'!$D$8:$M$2491,10,0),"")</f>
        <v/>
      </c>
      <c r="AA5271" s="36" t="str">
        <f>IFERROR(VLOOKUP(A5271,'Pivot category'!$B$8:$I$2216,8,0),"")</f>
        <v/>
      </c>
      <c r="AB5271" s="3" t="str">
        <f t="shared" si="4"/>
        <v>Bottom 5%</v>
      </c>
      <c r="AC5271"/>
      <c r="AD5271" s="34" t="s">
        <v>16463</v>
      </c>
      <c r="AE5271" s="34" t="s">
        <v>13969</v>
      </c>
    </row>
    <row r="5272" spans="1:31" hidden="1" x14ac:dyDescent="0.25">
      <c r="A5272" t="s">
        <v>6158</v>
      </c>
      <c r="B5272" t="s">
        <v>1971</v>
      </c>
      <c r="C5272" s="3" t="s">
        <v>32</v>
      </c>
      <c r="D5272" s="3" t="s">
        <v>4383</v>
      </c>
      <c r="E5272" s="3" t="s">
        <v>5141</v>
      </c>
      <c r="F5272" s="3">
        <v>5000</v>
      </c>
      <c r="G5272" s="34">
        <v>9.59</v>
      </c>
      <c r="H5272" s="3" t="s">
        <v>28</v>
      </c>
      <c r="I5272" s="3" t="s">
        <v>17</v>
      </c>
      <c r="J5272" s="3" t="s">
        <v>8165</v>
      </c>
      <c r="K5272" s="3" t="s">
        <v>8172</v>
      </c>
      <c r="L5272" s="3" t="s">
        <v>8169</v>
      </c>
      <c r="M5272" s="26" t="s">
        <v>13723</v>
      </c>
      <c r="N5272"/>
      <c r="O5272" s="3" t="s">
        <v>78</v>
      </c>
      <c r="P5272" s="34">
        <v>0</v>
      </c>
      <c r="Q5272" s="34">
        <v>38.36</v>
      </c>
      <c r="R5272" s="34">
        <v>-38.36</v>
      </c>
      <c r="S5272" s="36">
        <v>-1</v>
      </c>
      <c r="T5272" s="72" t="s">
        <v>78</v>
      </c>
      <c r="U5272" s="34" t="s">
        <v>78</v>
      </c>
      <c r="V5272" s="34" t="s">
        <v>78</v>
      </c>
      <c r="W5272" s="34" t="s">
        <v>78</v>
      </c>
      <c r="X5272" s="36" t="s">
        <v>78</v>
      </c>
      <c r="Y5272" s="36" t="str">
        <f>IFERROR(VLOOKUP(A5272,'Pivot price tier'!$C$8:$L$2270,10,0),"")</f>
        <v/>
      </c>
      <c r="Z5272" s="36" t="str">
        <f>IFERROR(VLOOKUP(A5272,'Pivot price tier by size'!$D$8:$M$2491,10,0),"")</f>
        <v/>
      </c>
      <c r="AA5272" s="36" t="str">
        <f>IFERROR(VLOOKUP(A5272,'Pivot category'!$B$8:$I$2216,8,0),"")</f>
        <v/>
      </c>
      <c r="AB5272" s="3" t="str">
        <f t="shared" si="4"/>
        <v>Bottom 5%</v>
      </c>
      <c r="AC5272"/>
      <c r="AD5272" s="34" t="s">
        <v>16463</v>
      </c>
      <c r="AE5272" s="34" t="s">
        <v>13969</v>
      </c>
    </row>
    <row r="5273" spans="1:31" hidden="1" x14ac:dyDescent="0.25">
      <c r="A5273" t="s">
        <v>10545</v>
      </c>
      <c r="B5273" t="s">
        <v>10546</v>
      </c>
      <c r="C5273" s="3" t="s">
        <v>32</v>
      </c>
      <c r="D5273" s="3" t="s">
        <v>4384</v>
      </c>
      <c r="E5273" s="3" t="s">
        <v>5141</v>
      </c>
      <c r="F5273" s="3">
        <v>4000</v>
      </c>
      <c r="G5273" s="34">
        <v>9.59</v>
      </c>
      <c r="H5273" s="3" t="s">
        <v>28</v>
      </c>
      <c r="I5273" s="3" t="s">
        <v>17</v>
      </c>
      <c r="J5273" s="3" t="s">
        <v>8165</v>
      </c>
      <c r="K5273" s="3" t="s">
        <v>8172</v>
      </c>
      <c r="L5273" s="3" t="s">
        <v>8169</v>
      </c>
      <c r="M5273" s="26" t="s">
        <v>13723</v>
      </c>
      <c r="N5273"/>
      <c r="O5273" s="3" t="s">
        <v>78</v>
      </c>
      <c r="P5273" s="34">
        <v>0</v>
      </c>
      <c r="Q5273" s="34">
        <v>57.54</v>
      </c>
      <c r="R5273" s="34">
        <v>-57.54</v>
      </c>
      <c r="S5273" s="36">
        <v>-1</v>
      </c>
      <c r="T5273" s="72" t="s">
        <v>78</v>
      </c>
      <c r="U5273" s="34">
        <v>0</v>
      </c>
      <c r="V5273" s="34">
        <v>76.72</v>
      </c>
      <c r="W5273" s="34">
        <v>-76.72</v>
      </c>
      <c r="X5273" s="36">
        <v>-1</v>
      </c>
      <c r="Y5273" s="36" t="str">
        <f>IFERROR(VLOOKUP(A5273,'Pivot price tier'!$C$8:$L$2270,10,0),"")</f>
        <v/>
      </c>
      <c r="Z5273" s="36" t="str">
        <f>IFERROR(VLOOKUP(A5273,'Pivot price tier by size'!$D$8:$M$2491,10,0),"")</f>
        <v/>
      </c>
      <c r="AA5273" s="36" t="str">
        <f>IFERROR(VLOOKUP(A5273,'Pivot category'!$B$8:$I$2216,8,0),"")</f>
        <v/>
      </c>
      <c r="AB5273" s="3" t="str">
        <f t="shared" si="4"/>
        <v>Bottom 5%</v>
      </c>
      <c r="AC5273"/>
      <c r="AD5273" s="34" t="s">
        <v>16463</v>
      </c>
      <c r="AE5273" s="34" t="s">
        <v>13969</v>
      </c>
    </row>
    <row r="5274" spans="1:31" hidden="1" x14ac:dyDescent="0.25">
      <c r="A5274" t="s">
        <v>7234</v>
      </c>
      <c r="B5274" t="s">
        <v>1991</v>
      </c>
      <c r="C5274" s="3" t="s">
        <v>69</v>
      </c>
      <c r="D5274" s="3" t="s">
        <v>4404</v>
      </c>
      <c r="E5274" s="3" t="s">
        <v>5141</v>
      </c>
      <c r="F5274" s="3">
        <v>4000</v>
      </c>
      <c r="G5274" s="34">
        <v>0.83</v>
      </c>
      <c r="H5274" s="3" t="s">
        <v>28</v>
      </c>
      <c r="I5274" s="3" t="s">
        <v>70</v>
      </c>
      <c r="J5274" s="3" t="s">
        <v>8168</v>
      </c>
      <c r="K5274" s="3" t="s">
        <v>8172</v>
      </c>
      <c r="L5274" s="3" t="s">
        <v>8169</v>
      </c>
      <c r="M5274" s="26" t="s">
        <v>13723</v>
      </c>
      <c r="N5274"/>
      <c r="O5274" s="3" t="s">
        <v>78</v>
      </c>
      <c r="P5274" s="34">
        <v>0</v>
      </c>
      <c r="Q5274" s="34">
        <v>7.2</v>
      </c>
      <c r="R5274" s="34">
        <v>-7.2</v>
      </c>
      <c r="S5274" s="36">
        <v>-1</v>
      </c>
      <c r="T5274" s="72" t="s">
        <v>78</v>
      </c>
      <c r="U5274" s="34" t="s">
        <v>78</v>
      </c>
      <c r="V5274" s="34" t="s">
        <v>78</v>
      </c>
      <c r="W5274" s="34" t="s">
        <v>78</v>
      </c>
      <c r="X5274" s="36" t="s">
        <v>78</v>
      </c>
      <c r="Y5274" s="36" t="str">
        <f>IFERROR(VLOOKUP(A5274,'Pivot price tier'!$C$8:$L$2270,10,0),"")</f>
        <v/>
      </c>
      <c r="Z5274" s="36" t="str">
        <f>IFERROR(VLOOKUP(A5274,'Pivot price tier by size'!$D$8:$M$2491,10,0),"")</f>
        <v/>
      </c>
      <c r="AA5274" s="36" t="str">
        <f>IFERROR(VLOOKUP(A5274,'Pivot category'!$B$8:$I$2216,8,0),"")</f>
        <v/>
      </c>
      <c r="AB5274" s="3" t="str">
        <f t="shared" si="4"/>
        <v>Bottom 5%</v>
      </c>
      <c r="AC5274"/>
      <c r="AD5274" s="34" t="s">
        <v>16465</v>
      </c>
      <c r="AE5274" s="34" t="s">
        <v>16467</v>
      </c>
    </row>
    <row r="5275" spans="1:31" hidden="1" x14ac:dyDescent="0.25">
      <c r="A5275" t="s">
        <v>7875</v>
      </c>
      <c r="B5275" t="s">
        <v>1996</v>
      </c>
      <c r="C5275" s="3" t="s">
        <v>38</v>
      </c>
      <c r="D5275" s="3" t="s">
        <v>4410</v>
      </c>
      <c r="E5275" s="3" t="s">
        <v>5141</v>
      </c>
      <c r="F5275" s="3">
        <v>5000</v>
      </c>
      <c r="G5275" s="34">
        <v>14.39</v>
      </c>
      <c r="H5275" s="3" t="s">
        <v>28</v>
      </c>
      <c r="I5275" s="3" t="s">
        <v>13</v>
      </c>
      <c r="J5275" s="3" t="s">
        <v>8168</v>
      </c>
      <c r="K5275" s="3" t="s">
        <v>8172</v>
      </c>
      <c r="L5275" s="3" t="s">
        <v>8166</v>
      </c>
      <c r="M5275" s="26" t="s">
        <v>13723</v>
      </c>
      <c r="N5275"/>
      <c r="O5275" s="3" t="s">
        <v>78</v>
      </c>
      <c r="P5275" s="34">
        <v>0</v>
      </c>
      <c r="Q5275" s="34">
        <v>57.56</v>
      </c>
      <c r="R5275" s="34">
        <v>-57.56</v>
      </c>
      <c r="S5275" s="36">
        <v>-1</v>
      </c>
      <c r="T5275" s="72" t="s">
        <v>78</v>
      </c>
      <c r="U5275" s="34" t="s">
        <v>78</v>
      </c>
      <c r="V5275" s="34" t="s">
        <v>78</v>
      </c>
      <c r="W5275" s="34" t="s">
        <v>78</v>
      </c>
      <c r="X5275" s="36" t="s">
        <v>78</v>
      </c>
      <c r="Y5275" s="36" t="str">
        <f>IFERROR(VLOOKUP(A5275,'Pivot price tier'!$C$8:$L$2270,10,0),"")</f>
        <v/>
      </c>
      <c r="Z5275" s="36" t="str">
        <f>IFERROR(VLOOKUP(A5275,'Pivot price tier by size'!$D$8:$M$2491,10,0),"")</f>
        <v/>
      </c>
      <c r="AA5275" s="36" t="str">
        <f>IFERROR(VLOOKUP(A5275,'Pivot category'!$B$8:$I$2216,8,0),"")</f>
        <v/>
      </c>
      <c r="AB5275" s="3" t="str">
        <f t="shared" si="4"/>
        <v>Bottom 5%</v>
      </c>
      <c r="AC5275"/>
      <c r="AD5275" s="34" t="s">
        <v>78</v>
      </c>
      <c r="AE5275" s="34" t="s">
        <v>78</v>
      </c>
    </row>
    <row r="5276" spans="1:31" hidden="1" x14ac:dyDescent="0.25">
      <c r="A5276" t="s">
        <v>5956</v>
      </c>
      <c r="B5276" t="s">
        <v>1999</v>
      </c>
      <c r="C5276" s="3" t="s">
        <v>32</v>
      </c>
      <c r="D5276" s="3" t="s">
        <v>4413</v>
      </c>
      <c r="E5276" s="3" t="s">
        <v>5093</v>
      </c>
      <c r="F5276" s="3">
        <v>1000</v>
      </c>
      <c r="G5276" s="34">
        <v>8.39</v>
      </c>
      <c r="H5276" s="3" t="s">
        <v>28</v>
      </c>
      <c r="I5276" s="3" t="s">
        <v>17</v>
      </c>
      <c r="J5276" s="3" t="s">
        <v>8168</v>
      </c>
      <c r="K5276" s="3" t="s">
        <v>8164</v>
      </c>
      <c r="L5276" s="3" t="s">
        <v>8166</v>
      </c>
      <c r="M5276" s="26" t="s">
        <v>13723</v>
      </c>
      <c r="N5276"/>
      <c r="O5276" s="3" t="s">
        <v>78</v>
      </c>
      <c r="P5276" s="34">
        <v>0</v>
      </c>
      <c r="Q5276" s="34">
        <v>117.46</v>
      </c>
      <c r="R5276" s="34">
        <v>-117.46</v>
      </c>
      <c r="S5276" s="36">
        <v>-1</v>
      </c>
      <c r="T5276" s="72" t="s">
        <v>78</v>
      </c>
      <c r="U5276" s="34" t="s">
        <v>78</v>
      </c>
      <c r="V5276" s="34" t="s">
        <v>78</v>
      </c>
      <c r="W5276" s="34" t="s">
        <v>78</v>
      </c>
      <c r="X5276" s="36" t="s">
        <v>78</v>
      </c>
      <c r="Y5276" s="36" t="str">
        <f>IFERROR(VLOOKUP(A5276,'Pivot price tier'!$C$8:$L$2270,10,0),"")</f>
        <v/>
      </c>
      <c r="Z5276" s="36" t="str">
        <f>IFERROR(VLOOKUP(A5276,'Pivot price tier by size'!$D$8:$M$2491,10,0),"")</f>
        <v/>
      </c>
      <c r="AA5276" s="36" t="str">
        <f>IFERROR(VLOOKUP(A5276,'Pivot category'!$B$8:$I$2216,8,0),"")</f>
        <v/>
      </c>
      <c r="AB5276" s="3" t="str">
        <f t="shared" si="4"/>
        <v>Bottom 5%</v>
      </c>
      <c r="AC5276"/>
      <c r="AD5276" s="34" t="s">
        <v>16465</v>
      </c>
      <c r="AE5276" s="34" t="s">
        <v>16467</v>
      </c>
    </row>
    <row r="5277" spans="1:31" hidden="1" x14ac:dyDescent="0.25">
      <c r="A5277" t="s">
        <v>7267</v>
      </c>
      <c r="B5277" t="s">
        <v>5300</v>
      </c>
      <c r="C5277" s="3" t="s">
        <v>69</v>
      </c>
      <c r="D5277" s="3" t="s">
        <v>5249</v>
      </c>
      <c r="E5277" s="3" t="s">
        <v>5141</v>
      </c>
      <c r="F5277" s="3">
        <v>7000</v>
      </c>
      <c r="G5277" s="34">
        <v>0.59</v>
      </c>
      <c r="H5277" s="3" t="s">
        <v>28</v>
      </c>
      <c r="I5277" s="3" t="s">
        <v>70</v>
      </c>
      <c r="J5277" s="3" t="s">
        <v>8168</v>
      </c>
      <c r="K5277" s="3" t="s">
        <v>8164</v>
      </c>
      <c r="L5277" s="3" t="s">
        <v>8166</v>
      </c>
      <c r="M5277" s="26" t="s">
        <v>13723</v>
      </c>
      <c r="N5277"/>
      <c r="O5277" s="3" t="s">
        <v>78</v>
      </c>
      <c r="P5277" s="34">
        <v>0</v>
      </c>
      <c r="Q5277" s="34">
        <v>75.52</v>
      </c>
      <c r="R5277" s="34">
        <v>-75.52</v>
      </c>
      <c r="S5277" s="36">
        <v>-1</v>
      </c>
      <c r="T5277" s="72" t="s">
        <v>78</v>
      </c>
      <c r="U5277" s="34" t="s">
        <v>78</v>
      </c>
      <c r="V5277" s="34" t="s">
        <v>78</v>
      </c>
      <c r="W5277" s="34" t="s">
        <v>78</v>
      </c>
      <c r="X5277" s="36" t="s">
        <v>78</v>
      </c>
      <c r="Y5277" s="36" t="str">
        <f>IFERROR(VLOOKUP(A5277,'Pivot price tier'!$C$8:$L$2270,10,0),"")</f>
        <v/>
      </c>
      <c r="Z5277" s="36" t="str">
        <f>IFERROR(VLOOKUP(A5277,'Pivot price tier by size'!$D$8:$M$2491,10,0),"")</f>
        <v/>
      </c>
      <c r="AA5277" s="36" t="str">
        <f>IFERROR(VLOOKUP(A5277,'Pivot category'!$B$8:$I$2216,8,0),"")</f>
        <v/>
      </c>
      <c r="AB5277" s="3" t="str">
        <f t="shared" si="4"/>
        <v>Bottom 5%</v>
      </c>
      <c r="AC5277"/>
      <c r="AD5277" s="34" t="s">
        <v>16465</v>
      </c>
      <c r="AE5277" s="34" t="s">
        <v>16467</v>
      </c>
    </row>
    <row r="5278" spans="1:31" hidden="1" x14ac:dyDescent="0.25">
      <c r="A5278" t="s">
        <v>6337</v>
      </c>
      <c r="B5278" t="s">
        <v>5301</v>
      </c>
      <c r="C5278" s="3" t="s">
        <v>32</v>
      </c>
      <c r="D5278" s="3" t="s">
        <v>5239</v>
      </c>
      <c r="E5278" s="3" t="s">
        <v>5141</v>
      </c>
      <c r="F5278" s="3">
        <v>7000</v>
      </c>
      <c r="G5278" s="34">
        <v>8.39</v>
      </c>
      <c r="H5278" s="3" t="s">
        <v>28</v>
      </c>
      <c r="I5278" s="3" t="s">
        <v>17</v>
      </c>
      <c r="J5278" s="3" t="s">
        <v>8168</v>
      </c>
      <c r="K5278" s="3" t="s">
        <v>8164</v>
      </c>
      <c r="L5278" s="3" t="s">
        <v>8167</v>
      </c>
      <c r="M5278" s="26" t="s">
        <v>13723</v>
      </c>
      <c r="N5278"/>
      <c r="O5278" s="3" t="s">
        <v>78</v>
      </c>
      <c r="P5278" s="34">
        <v>0</v>
      </c>
      <c r="Q5278" s="34">
        <v>41.95</v>
      </c>
      <c r="R5278" s="34">
        <v>-41.95</v>
      </c>
      <c r="S5278" s="36">
        <v>-1</v>
      </c>
      <c r="T5278" s="72" t="s">
        <v>78</v>
      </c>
      <c r="U5278" s="34" t="s">
        <v>78</v>
      </c>
      <c r="V5278" s="34" t="s">
        <v>78</v>
      </c>
      <c r="W5278" s="34" t="s">
        <v>78</v>
      </c>
      <c r="X5278" s="36" t="s">
        <v>78</v>
      </c>
      <c r="Y5278" s="36" t="str">
        <f>IFERROR(VLOOKUP(A5278,'Pivot price tier'!$C$8:$L$2270,10,0),"")</f>
        <v/>
      </c>
      <c r="Z5278" s="36" t="str">
        <f>IFERROR(VLOOKUP(A5278,'Pivot price tier by size'!$D$8:$M$2491,10,0),"")</f>
        <v/>
      </c>
      <c r="AA5278" s="36" t="str">
        <f>IFERROR(VLOOKUP(A5278,'Pivot category'!$B$8:$I$2216,8,0),"")</f>
        <v/>
      </c>
      <c r="AB5278" s="3" t="str">
        <f t="shared" si="4"/>
        <v>Bottom 5%</v>
      </c>
      <c r="AC5278"/>
      <c r="AD5278" s="34" t="s">
        <v>16465</v>
      </c>
      <c r="AE5278" s="34" t="s">
        <v>16467</v>
      </c>
    </row>
    <row r="5279" spans="1:31" hidden="1" x14ac:dyDescent="0.25">
      <c r="A5279" t="s">
        <v>7268</v>
      </c>
      <c r="B5279" t="s">
        <v>5302</v>
      </c>
      <c r="C5279" s="3" t="s">
        <v>69</v>
      </c>
      <c r="D5279" s="3" t="s">
        <v>5250</v>
      </c>
      <c r="E5279" s="3" t="s">
        <v>5141</v>
      </c>
      <c r="F5279" s="3">
        <v>7000</v>
      </c>
      <c r="G5279" s="34">
        <v>0.59</v>
      </c>
      <c r="H5279" s="3" t="s">
        <v>28</v>
      </c>
      <c r="I5279" s="3" t="s">
        <v>70</v>
      </c>
      <c r="J5279" s="3" t="s">
        <v>8168</v>
      </c>
      <c r="K5279" s="3" t="s">
        <v>8164</v>
      </c>
      <c r="L5279" s="3" t="s">
        <v>8166</v>
      </c>
      <c r="M5279" s="26" t="s">
        <v>13723</v>
      </c>
      <c r="N5279"/>
      <c r="O5279" s="3" t="s">
        <v>78</v>
      </c>
      <c r="P5279" s="34">
        <v>0</v>
      </c>
      <c r="Q5279" s="34">
        <v>59</v>
      </c>
      <c r="R5279" s="34">
        <v>-59</v>
      </c>
      <c r="S5279" s="36">
        <v>-1</v>
      </c>
      <c r="T5279" s="72" t="s">
        <v>78</v>
      </c>
      <c r="U5279" s="34" t="s">
        <v>78</v>
      </c>
      <c r="V5279" s="34" t="s">
        <v>78</v>
      </c>
      <c r="W5279" s="34" t="s">
        <v>78</v>
      </c>
      <c r="X5279" s="36" t="s">
        <v>78</v>
      </c>
      <c r="Y5279" s="36" t="str">
        <f>IFERROR(VLOOKUP(A5279,'Pivot price tier'!$C$8:$L$2270,10,0),"")</f>
        <v/>
      </c>
      <c r="Z5279" s="36" t="str">
        <f>IFERROR(VLOOKUP(A5279,'Pivot price tier by size'!$D$8:$M$2491,10,0),"")</f>
        <v/>
      </c>
      <c r="AA5279" s="36" t="str">
        <f>IFERROR(VLOOKUP(A5279,'Pivot category'!$B$8:$I$2216,8,0),"")</f>
        <v/>
      </c>
      <c r="AB5279" s="3" t="str">
        <f t="shared" si="4"/>
        <v>Bottom 5%</v>
      </c>
      <c r="AC5279"/>
      <c r="AD5279" s="34" t="s">
        <v>16465</v>
      </c>
      <c r="AE5279" s="34" t="s">
        <v>16467</v>
      </c>
    </row>
    <row r="5280" spans="1:31" hidden="1" x14ac:dyDescent="0.25">
      <c r="A5280" t="s">
        <v>6596</v>
      </c>
      <c r="B5280" t="s">
        <v>2015</v>
      </c>
      <c r="C5280" s="3" t="s">
        <v>32</v>
      </c>
      <c r="D5280" s="3" t="s">
        <v>4430</v>
      </c>
      <c r="E5280" s="3" t="s">
        <v>5093</v>
      </c>
      <c r="F5280" s="3">
        <v>8000</v>
      </c>
      <c r="G5280" s="34">
        <v>48.99</v>
      </c>
      <c r="H5280" s="3" t="s">
        <v>26</v>
      </c>
      <c r="I5280" s="3" t="s">
        <v>15</v>
      </c>
      <c r="J5280" s="3" t="s">
        <v>8163</v>
      </c>
      <c r="K5280" s="3" t="s">
        <v>8185</v>
      </c>
      <c r="L5280" s="3" t="s">
        <v>68</v>
      </c>
      <c r="M5280" s="26" t="s">
        <v>13723</v>
      </c>
      <c r="N5280"/>
      <c r="O5280" s="3">
        <v>2</v>
      </c>
      <c r="P5280" s="34">
        <v>0</v>
      </c>
      <c r="Q5280" s="34">
        <v>234.95</v>
      </c>
      <c r="R5280" s="34">
        <v>-234.95</v>
      </c>
      <c r="S5280" s="36">
        <v>-1</v>
      </c>
      <c r="T5280" s="72">
        <v>0</v>
      </c>
      <c r="U5280" s="34">
        <v>10287.9</v>
      </c>
      <c r="V5280" s="34">
        <v>6756.58</v>
      </c>
      <c r="W5280" s="34">
        <v>3531.3199999999997</v>
      </c>
      <c r="X5280" s="36">
        <v>0.5226490324986901</v>
      </c>
      <c r="Y5280" s="36" t="str">
        <f>IFERROR(VLOOKUP(A5280,'Pivot price tier'!$C$8:$L$2270,10,0),"")</f>
        <v/>
      </c>
      <c r="Z5280" s="36" t="str">
        <f>IFERROR(VLOOKUP(A5280,'Pivot price tier by size'!$D$8:$M$2491,10,0),"")</f>
        <v/>
      </c>
      <c r="AA5280" s="36" t="str">
        <f>IFERROR(VLOOKUP(A5280,'Pivot category'!$B$8:$I$2216,8,0),"")</f>
        <v/>
      </c>
      <c r="AB5280" s="3" t="str">
        <f t="shared" si="4"/>
        <v>Bottom 5%</v>
      </c>
      <c r="AC5280"/>
      <c r="AD5280" s="34" t="s">
        <v>16499</v>
      </c>
      <c r="AE5280" s="34" t="s">
        <v>13956</v>
      </c>
    </row>
    <row r="5281" spans="1:31" hidden="1" x14ac:dyDescent="0.25">
      <c r="A5281" t="s">
        <v>6316</v>
      </c>
      <c r="B5281" t="s">
        <v>4989</v>
      </c>
      <c r="C5281" s="3" t="s">
        <v>32</v>
      </c>
      <c r="D5281" s="3" t="s">
        <v>4920</v>
      </c>
      <c r="E5281" s="3" t="s">
        <v>5093</v>
      </c>
      <c r="F5281" s="3">
        <v>7000</v>
      </c>
      <c r="G5281" s="34">
        <v>23.99</v>
      </c>
      <c r="H5281" s="3" t="s">
        <v>12</v>
      </c>
      <c r="I5281" s="3" t="s">
        <v>21</v>
      </c>
      <c r="J5281" s="3" t="s">
        <v>8168</v>
      </c>
      <c r="K5281" s="3" t="s">
        <v>8164</v>
      </c>
      <c r="L5281" s="3" t="s">
        <v>8167</v>
      </c>
      <c r="M5281" s="26" t="s">
        <v>13723</v>
      </c>
      <c r="N5281"/>
      <c r="O5281" s="3" t="s">
        <v>78</v>
      </c>
      <c r="P5281" s="34">
        <v>0</v>
      </c>
      <c r="Q5281" s="34">
        <v>239.9</v>
      </c>
      <c r="R5281" s="34">
        <v>-239.9</v>
      </c>
      <c r="S5281" s="36">
        <v>-1</v>
      </c>
      <c r="T5281" s="72" t="s">
        <v>78</v>
      </c>
      <c r="U5281" s="34">
        <v>0</v>
      </c>
      <c r="V5281" s="34">
        <v>167.93</v>
      </c>
      <c r="W5281" s="34">
        <v>-167.93</v>
      </c>
      <c r="X5281" s="36">
        <v>-1</v>
      </c>
      <c r="Y5281" s="36" t="str">
        <f>IFERROR(VLOOKUP(A5281,'Pivot price tier'!$C$8:$L$2270,10,0),"")</f>
        <v/>
      </c>
      <c r="Z5281" s="36" t="str">
        <f>IFERROR(VLOOKUP(A5281,'Pivot price tier by size'!$D$8:$M$2491,10,0),"")</f>
        <v/>
      </c>
      <c r="AA5281" s="36" t="str">
        <f>IFERROR(VLOOKUP(A5281,'Pivot category'!$B$8:$I$2216,8,0),"")</f>
        <v/>
      </c>
      <c r="AB5281" s="3" t="str">
        <f t="shared" si="4"/>
        <v>Bottom 5%</v>
      </c>
      <c r="AC5281"/>
      <c r="AD5281" s="34" t="s">
        <v>16459</v>
      </c>
      <c r="AE5281" s="34" t="s">
        <v>13953</v>
      </c>
    </row>
    <row r="5282" spans="1:31" hidden="1" x14ac:dyDescent="0.25">
      <c r="A5282" t="s">
        <v>7449</v>
      </c>
      <c r="B5282" t="s">
        <v>14314</v>
      </c>
      <c r="C5282" s="3" t="s">
        <v>36</v>
      </c>
      <c r="D5282" s="3" t="s">
        <v>4431</v>
      </c>
      <c r="E5282" s="3" t="s">
        <v>5093</v>
      </c>
      <c r="F5282" s="3">
        <v>4000</v>
      </c>
      <c r="G5282" s="34">
        <v>8.99</v>
      </c>
      <c r="H5282" s="3" t="s">
        <v>28</v>
      </c>
      <c r="I5282" s="3" t="s">
        <v>13</v>
      </c>
      <c r="J5282" s="3" t="s">
        <v>8165</v>
      </c>
      <c r="K5282" s="3" t="s">
        <v>8172</v>
      </c>
      <c r="L5282" s="3" t="s">
        <v>8169</v>
      </c>
      <c r="M5282" s="26">
        <v>45658</v>
      </c>
      <c r="N5282"/>
      <c r="O5282" s="3" t="s">
        <v>78</v>
      </c>
      <c r="P5282" s="34">
        <v>0</v>
      </c>
      <c r="Q5282" s="34">
        <v>116.87</v>
      </c>
      <c r="R5282" s="34">
        <v>-116.87</v>
      </c>
      <c r="S5282" s="36">
        <v>-1</v>
      </c>
      <c r="T5282" s="72" t="s">
        <v>78</v>
      </c>
      <c r="U5282" s="34">
        <v>0</v>
      </c>
      <c r="V5282" s="34">
        <v>152.83000000000001</v>
      </c>
      <c r="W5282" s="34">
        <v>-152.83000000000001</v>
      </c>
      <c r="X5282" s="36">
        <v>-1</v>
      </c>
      <c r="Y5282" s="36" t="str">
        <f>IFERROR(VLOOKUP(A5282,'Pivot price tier'!$C$8:$L$2270,10,0),"")</f>
        <v/>
      </c>
      <c r="Z5282" s="36" t="str">
        <f>IFERROR(VLOOKUP(A5282,'Pivot price tier by size'!$D$8:$M$2491,10,0),"")</f>
        <v/>
      </c>
      <c r="AA5282" s="36" t="str">
        <f>IFERROR(VLOOKUP(A5282,'Pivot category'!$B$8:$I$2216,8,0),"")</f>
        <v/>
      </c>
      <c r="AB5282" s="3" t="str">
        <f t="shared" si="4"/>
        <v>Bottom 5%</v>
      </c>
      <c r="AC5282"/>
      <c r="AD5282" s="34" t="s">
        <v>16461</v>
      </c>
      <c r="AE5282" s="34" t="s">
        <v>13971</v>
      </c>
    </row>
    <row r="5283" spans="1:31" hidden="1" x14ac:dyDescent="0.25">
      <c r="A5283" t="s">
        <v>7200</v>
      </c>
      <c r="B5283" t="s">
        <v>2017</v>
      </c>
      <c r="C5283" s="3" t="s">
        <v>69</v>
      </c>
      <c r="D5283" s="3" t="s">
        <v>4433</v>
      </c>
      <c r="E5283" s="3" t="s">
        <v>5093</v>
      </c>
      <c r="F5283" s="3">
        <v>4000</v>
      </c>
      <c r="G5283" s="34">
        <v>0.59</v>
      </c>
      <c r="H5283" s="3" t="s">
        <v>28</v>
      </c>
      <c r="I5283" s="3" t="s">
        <v>70</v>
      </c>
      <c r="J5283" s="3" t="s">
        <v>8165</v>
      </c>
      <c r="K5283" s="3" t="s">
        <v>8172</v>
      </c>
      <c r="L5283" s="3" t="s">
        <v>8169</v>
      </c>
      <c r="M5283" s="26" t="s">
        <v>13723</v>
      </c>
      <c r="N5283"/>
      <c r="O5283" s="3" t="s">
        <v>78</v>
      </c>
      <c r="P5283" s="34">
        <v>0</v>
      </c>
      <c r="Q5283" s="34">
        <v>1.98</v>
      </c>
      <c r="R5283" s="34">
        <v>-1.98</v>
      </c>
      <c r="S5283" s="36">
        <v>-1</v>
      </c>
      <c r="T5283" s="72" t="s">
        <v>78</v>
      </c>
      <c r="U5283" s="34">
        <v>0</v>
      </c>
      <c r="V5283" s="34">
        <v>0</v>
      </c>
      <c r="W5283" s="34">
        <v>0</v>
      </c>
      <c r="X5283" s="36" t="s">
        <v>78</v>
      </c>
      <c r="Y5283" s="36" t="str">
        <f>IFERROR(VLOOKUP(A5283,'Pivot price tier'!$C$8:$L$2270,10,0),"")</f>
        <v/>
      </c>
      <c r="Z5283" s="36" t="str">
        <f>IFERROR(VLOOKUP(A5283,'Pivot price tier by size'!$D$8:$M$2491,10,0),"")</f>
        <v/>
      </c>
      <c r="AA5283" s="36" t="str">
        <f>IFERROR(VLOOKUP(A5283,'Pivot category'!$B$8:$I$2216,8,0),"")</f>
        <v/>
      </c>
      <c r="AB5283" s="3" t="str">
        <f t="shared" si="4"/>
        <v>Bottom 5%</v>
      </c>
      <c r="AC5283"/>
      <c r="AD5283" s="34" t="s">
        <v>16461</v>
      </c>
      <c r="AE5283" s="34" t="s">
        <v>13971</v>
      </c>
    </row>
    <row r="5284" spans="1:31" hidden="1" x14ac:dyDescent="0.25">
      <c r="A5284" t="s">
        <v>6044</v>
      </c>
      <c r="B5284" t="s">
        <v>2018</v>
      </c>
      <c r="C5284" s="3" t="s">
        <v>32</v>
      </c>
      <c r="D5284" s="3" t="s">
        <v>4435</v>
      </c>
      <c r="E5284" s="3">
        <v>0</v>
      </c>
      <c r="F5284" s="3">
        <v>4000</v>
      </c>
      <c r="G5284" s="34">
        <v>15.59</v>
      </c>
      <c r="H5284" s="3" t="s">
        <v>29</v>
      </c>
      <c r="I5284" s="3" t="s">
        <v>19</v>
      </c>
      <c r="J5284" s="3" t="s">
        <v>8165</v>
      </c>
      <c r="K5284" s="3" t="s">
        <v>8172</v>
      </c>
      <c r="L5284" s="3" t="s">
        <v>8169</v>
      </c>
      <c r="M5284" s="26" t="s">
        <v>13723</v>
      </c>
      <c r="N5284"/>
      <c r="O5284" s="3" t="s">
        <v>78</v>
      </c>
      <c r="P5284" s="34">
        <v>0</v>
      </c>
      <c r="Q5284" s="34">
        <v>207.9</v>
      </c>
      <c r="R5284" s="34">
        <v>-207.9</v>
      </c>
      <c r="S5284" s="36">
        <v>-1</v>
      </c>
      <c r="T5284" s="72" t="s">
        <v>78</v>
      </c>
      <c r="U5284" s="34">
        <v>0</v>
      </c>
      <c r="V5284" s="34">
        <v>25.99</v>
      </c>
      <c r="W5284" s="34">
        <v>-25.99</v>
      </c>
      <c r="X5284" s="36">
        <v>-1</v>
      </c>
      <c r="Y5284" s="36" t="str">
        <f>IFERROR(VLOOKUP(A5284,'Pivot price tier'!$C$8:$L$2270,10,0),"")</f>
        <v/>
      </c>
      <c r="Z5284" s="36" t="str">
        <f>IFERROR(VLOOKUP(A5284,'Pivot price tier by size'!$D$8:$M$2491,10,0),"")</f>
        <v/>
      </c>
      <c r="AA5284" s="36" t="str">
        <f>IFERROR(VLOOKUP(A5284,'Pivot category'!$B$8:$I$2216,8,0),"")</f>
        <v/>
      </c>
      <c r="AB5284" s="3" t="str">
        <f t="shared" si="4"/>
        <v>Bottom 5%</v>
      </c>
      <c r="AC5284"/>
      <c r="AD5284" s="34" t="s">
        <v>16461</v>
      </c>
      <c r="AE5284" s="34" t="s">
        <v>13971</v>
      </c>
    </row>
    <row r="5285" spans="1:31" hidden="1" x14ac:dyDescent="0.25">
      <c r="A5285" t="s">
        <v>11532</v>
      </c>
      <c r="B5285" t="s">
        <v>13459</v>
      </c>
      <c r="C5285" s="3" t="s">
        <v>32</v>
      </c>
      <c r="D5285" s="3" t="s">
        <v>10086</v>
      </c>
      <c r="E5285" s="3" t="s">
        <v>5093</v>
      </c>
      <c r="F5285" s="3">
        <v>10000</v>
      </c>
      <c r="G5285" s="34">
        <v>17.690000000000001</v>
      </c>
      <c r="H5285" s="3" t="s">
        <v>12486</v>
      </c>
      <c r="I5285" s="3" t="s">
        <v>17</v>
      </c>
      <c r="J5285" s="3" t="s">
        <v>8168</v>
      </c>
      <c r="K5285" s="3" t="s">
        <v>8172</v>
      </c>
      <c r="L5285" s="3" t="s">
        <v>8167</v>
      </c>
      <c r="M5285" s="26">
        <v>45505</v>
      </c>
      <c r="N5285"/>
      <c r="O5285" s="3">
        <v>1</v>
      </c>
      <c r="P5285" s="34">
        <v>0</v>
      </c>
      <c r="Q5285" s="34">
        <v>29.14</v>
      </c>
      <c r="R5285" s="34">
        <v>-29.14</v>
      </c>
      <c r="S5285" s="36">
        <v>-1</v>
      </c>
      <c r="T5285" s="72">
        <v>0</v>
      </c>
      <c r="U5285" s="34" t="s">
        <v>78</v>
      </c>
      <c r="V5285" s="34" t="s">
        <v>78</v>
      </c>
      <c r="W5285" s="34" t="s">
        <v>78</v>
      </c>
      <c r="X5285" s="36" t="s">
        <v>78</v>
      </c>
      <c r="Y5285" s="36" t="str">
        <f>IFERROR(VLOOKUP(A5285,'Pivot price tier'!$C$8:$L$2270,10,0),"")</f>
        <v/>
      </c>
      <c r="Z5285" s="36" t="str">
        <f>IFERROR(VLOOKUP(A5285,'Pivot price tier by size'!$D$8:$M$2491,10,0),"")</f>
        <v/>
      </c>
      <c r="AA5285" s="36" t="str">
        <f>IFERROR(VLOOKUP(A5285,'Pivot category'!$B$8:$I$2216,8,0),"")</f>
        <v/>
      </c>
      <c r="AB5285" s="3" t="str">
        <f t="shared" si="4"/>
        <v>Bottom 5%</v>
      </c>
      <c r="AC5285"/>
      <c r="AD5285" s="34" t="s">
        <v>11100</v>
      </c>
      <c r="AE5285" s="34" t="s">
        <v>13948</v>
      </c>
    </row>
    <row r="5286" spans="1:31" hidden="1" x14ac:dyDescent="0.25">
      <c r="A5286" t="s">
        <v>7070</v>
      </c>
      <c r="B5286" t="s">
        <v>2025</v>
      </c>
      <c r="C5286" s="3" t="s">
        <v>72</v>
      </c>
      <c r="D5286" s="3" t="s">
        <v>4442</v>
      </c>
      <c r="E5286" s="3" t="s">
        <v>5093</v>
      </c>
      <c r="F5286" s="3">
        <v>10000</v>
      </c>
      <c r="G5286" s="34">
        <v>3.29</v>
      </c>
      <c r="H5286" s="3" t="s">
        <v>12</v>
      </c>
      <c r="I5286" s="3" t="s">
        <v>70</v>
      </c>
      <c r="J5286" s="3" t="s">
        <v>8165</v>
      </c>
      <c r="K5286" s="3" t="s">
        <v>8172</v>
      </c>
      <c r="L5286" s="3" t="s">
        <v>8169</v>
      </c>
      <c r="M5286" s="26" t="s">
        <v>13723</v>
      </c>
      <c r="N5286"/>
      <c r="O5286" s="3" t="s">
        <v>78</v>
      </c>
      <c r="P5286" s="34">
        <v>0</v>
      </c>
      <c r="Q5286" s="34">
        <v>3.29</v>
      </c>
      <c r="R5286" s="34">
        <v>-3.29</v>
      </c>
      <c r="S5286" s="36">
        <v>-1</v>
      </c>
      <c r="T5286" s="72" t="s">
        <v>78</v>
      </c>
      <c r="U5286" s="34" t="s">
        <v>78</v>
      </c>
      <c r="V5286" s="34" t="s">
        <v>78</v>
      </c>
      <c r="W5286" s="34" t="s">
        <v>78</v>
      </c>
      <c r="X5286" s="36" t="s">
        <v>78</v>
      </c>
      <c r="Y5286" s="36" t="str">
        <f>IFERROR(VLOOKUP(A5286,'Pivot price tier'!$C$8:$L$2270,10,0),"")</f>
        <v/>
      </c>
      <c r="Z5286" s="36" t="str">
        <f>IFERROR(VLOOKUP(A5286,'Pivot price tier by size'!$D$8:$M$2491,10,0),"")</f>
        <v/>
      </c>
      <c r="AA5286" s="36" t="str">
        <f>IFERROR(VLOOKUP(A5286,'Pivot category'!$B$8:$I$2216,8,0),"")</f>
        <v/>
      </c>
      <c r="AB5286" s="3" t="str">
        <f t="shared" si="4"/>
        <v>Bottom 5%</v>
      </c>
      <c r="AC5286"/>
      <c r="AD5286" s="34" t="s">
        <v>16459</v>
      </c>
      <c r="AE5286" s="34" t="s">
        <v>13941</v>
      </c>
    </row>
    <row r="5287" spans="1:31" hidden="1" x14ac:dyDescent="0.25">
      <c r="A5287" t="s">
        <v>6199</v>
      </c>
      <c r="B5287" t="s">
        <v>2030</v>
      </c>
      <c r="C5287" s="3" t="s">
        <v>32</v>
      </c>
      <c r="D5287" s="3" t="s">
        <v>4449</v>
      </c>
      <c r="E5287" s="3" t="s">
        <v>5093</v>
      </c>
      <c r="F5287" s="3">
        <v>10000</v>
      </c>
      <c r="G5287" s="34">
        <v>12.59</v>
      </c>
      <c r="H5287" s="3" t="s">
        <v>27</v>
      </c>
      <c r="I5287" s="3" t="s">
        <v>17</v>
      </c>
      <c r="J5287" s="3" t="s">
        <v>8168</v>
      </c>
      <c r="K5287" s="3" t="s">
        <v>8172</v>
      </c>
      <c r="L5287" s="3" t="s">
        <v>8167</v>
      </c>
      <c r="M5287" s="26" t="s">
        <v>13723</v>
      </c>
      <c r="N5287"/>
      <c r="O5287" s="3" t="s">
        <v>78</v>
      </c>
      <c r="P5287" s="34">
        <v>0</v>
      </c>
      <c r="Q5287" s="34">
        <v>265.68</v>
      </c>
      <c r="R5287" s="34">
        <v>-265.68</v>
      </c>
      <c r="S5287" s="36">
        <v>-1</v>
      </c>
      <c r="T5287" s="72" t="s">
        <v>78</v>
      </c>
      <c r="U5287" s="34" t="s">
        <v>78</v>
      </c>
      <c r="V5287" s="34" t="s">
        <v>78</v>
      </c>
      <c r="W5287" s="34" t="s">
        <v>78</v>
      </c>
      <c r="X5287" s="36" t="s">
        <v>78</v>
      </c>
      <c r="Y5287" s="36" t="str">
        <f>IFERROR(VLOOKUP(A5287,'Pivot price tier'!$C$8:$L$2270,10,0),"")</f>
        <v/>
      </c>
      <c r="Z5287" s="36" t="str">
        <f>IFERROR(VLOOKUP(A5287,'Pivot price tier by size'!$D$8:$M$2491,10,0),"")</f>
        <v/>
      </c>
      <c r="AA5287" s="36" t="str">
        <f>IFERROR(VLOOKUP(A5287,'Pivot category'!$B$8:$I$2216,8,0),"")</f>
        <v/>
      </c>
      <c r="AB5287" s="3" t="str">
        <f t="shared" si="4"/>
        <v>Bottom 5%</v>
      </c>
      <c r="AC5287"/>
      <c r="AD5287" s="34" t="s">
        <v>16461</v>
      </c>
      <c r="AE5287" s="34" t="s">
        <v>16530</v>
      </c>
    </row>
    <row r="5288" spans="1:31" hidden="1" x14ac:dyDescent="0.25">
      <c r="A5288" t="s">
        <v>11668</v>
      </c>
      <c r="B5288" t="s">
        <v>11669</v>
      </c>
      <c r="C5288" s="3" t="s">
        <v>32</v>
      </c>
      <c r="D5288" s="3" t="s">
        <v>8291</v>
      </c>
      <c r="E5288" s="3" t="s">
        <v>5095</v>
      </c>
      <c r="F5288" s="3">
        <v>9000</v>
      </c>
      <c r="G5288" s="34">
        <v>74.989999999999995</v>
      </c>
      <c r="H5288" s="3" t="s">
        <v>12486</v>
      </c>
      <c r="I5288" s="3" t="s">
        <v>15</v>
      </c>
      <c r="J5288" s="3" t="s">
        <v>8165</v>
      </c>
      <c r="K5288" s="3" t="s">
        <v>8172</v>
      </c>
      <c r="L5288" s="3" t="s">
        <v>8169</v>
      </c>
      <c r="M5288" s="26">
        <v>45047</v>
      </c>
      <c r="N5288"/>
      <c r="O5288" s="3" t="s">
        <v>78</v>
      </c>
      <c r="P5288" s="34">
        <v>0</v>
      </c>
      <c r="Q5288" s="34">
        <v>299.95999999999998</v>
      </c>
      <c r="R5288" s="34">
        <v>-299.95999999999998</v>
      </c>
      <c r="S5288" s="36">
        <v>-1</v>
      </c>
      <c r="T5288" s="72" t="s">
        <v>78</v>
      </c>
      <c r="U5288" s="34" t="s">
        <v>78</v>
      </c>
      <c r="V5288" s="34" t="s">
        <v>78</v>
      </c>
      <c r="W5288" s="34" t="s">
        <v>78</v>
      </c>
      <c r="X5288" s="36" t="s">
        <v>78</v>
      </c>
      <c r="Y5288" s="36" t="str">
        <f>IFERROR(VLOOKUP(A5288,'Pivot price tier'!$C$8:$L$2270,10,0),"")</f>
        <v/>
      </c>
      <c r="Z5288" s="36" t="str">
        <f>IFERROR(VLOOKUP(A5288,'Pivot price tier by size'!$D$8:$M$2491,10,0),"")</f>
        <v/>
      </c>
      <c r="AA5288" s="36" t="str">
        <f>IFERROR(VLOOKUP(A5288,'Pivot category'!$B$8:$I$2216,8,0),"")</f>
        <v/>
      </c>
      <c r="AB5288" s="3" t="str">
        <f t="shared" si="4"/>
        <v>Bottom 5%</v>
      </c>
      <c r="AC5288"/>
      <c r="AD5288" s="34" t="s">
        <v>16461</v>
      </c>
      <c r="AE5288" s="34" t="s">
        <v>13970</v>
      </c>
    </row>
    <row r="5289" spans="1:31" hidden="1" x14ac:dyDescent="0.25">
      <c r="A5289" t="s">
        <v>6184</v>
      </c>
      <c r="B5289" t="s">
        <v>2033</v>
      </c>
      <c r="C5289" s="3" t="s">
        <v>32</v>
      </c>
      <c r="D5289" s="3" t="s">
        <v>4452</v>
      </c>
      <c r="E5289" s="3">
        <v>0</v>
      </c>
      <c r="F5289" s="3">
        <v>10000</v>
      </c>
      <c r="G5289" s="34">
        <v>44.99</v>
      </c>
      <c r="H5289" s="3" t="s">
        <v>29</v>
      </c>
      <c r="I5289" s="3" t="s">
        <v>23</v>
      </c>
      <c r="J5289" s="3" t="s">
        <v>8173</v>
      </c>
      <c r="K5289" s="3" t="s">
        <v>8172</v>
      </c>
      <c r="L5289" s="3" t="s">
        <v>68</v>
      </c>
      <c r="M5289" s="26" t="s">
        <v>13723</v>
      </c>
      <c r="N5289"/>
      <c r="O5289" s="3">
        <v>3</v>
      </c>
      <c r="P5289" s="34">
        <v>0</v>
      </c>
      <c r="Q5289" s="34">
        <v>44.99</v>
      </c>
      <c r="R5289" s="34">
        <v>-44.99</v>
      </c>
      <c r="S5289" s="36">
        <v>-1</v>
      </c>
      <c r="T5289" s="72">
        <v>0</v>
      </c>
      <c r="U5289" s="34">
        <v>12012.33</v>
      </c>
      <c r="V5289" s="34">
        <v>11832.37</v>
      </c>
      <c r="W5289" s="34">
        <v>179.95999999999913</v>
      </c>
      <c r="X5289" s="36">
        <v>1.5209125475285079E-2</v>
      </c>
      <c r="Y5289" s="36" t="str">
        <f>IFERROR(VLOOKUP(A5289,'Pivot price tier'!$C$8:$L$2270,10,0),"")</f>
        <v/>
      </c>
      <c r="Z5289" s="36" t="str">
        <f>IFERROR(VLOOKUP(A5289,'Pivot price tier by size'!$D$8:$M$2491,10,0),"")</f>
        <v/>
      </c>
      <c r="AA5289" s="36" t="str">
        <f>IFERROR(VLOOKUP(A5289,'Pivot category'!$B$8:$I$2216,8,0),"")</f>
        <v/>
      </c>
      <c r="AB5289" s="3" t="str">
        <f t="shared" si="4"/>
        <v>Bottom 5%</v>
      </c>
      <c r="AC5289"/>
      <c r="AD5289" s="34" t="s">
        <v>16461</v>
      </c>
      <c r="AE5289" s="34" t="s">
        <v>13956</v>
      </c>
    </row>
    <row r="5290" spans="1:31" hidden="1" x14ac:dyDescent="0.25">
      <c r="A5290" t="s">
        <v>5892</v>
      </c>
      <c r="B5290" t="s">
        <v>2037</v>
      </c>
      <c r="C5290" s="3" t="s">
        <v>32</v>
      </c>
      <c r="D5290" s="3" t="s">
        <v>4456</v>
      </c>
      <c r="E5290" s="3">
        <v>0</v>
      </c>
      <c r="F5290" s="3">
        <v>10000</v>
      </c>
      <c r="G5290" s="34">
        <v>39.99</v>
      </c>
      <c r="H5290" s="3" t="s">
        <v>29</v>
      </c>
      <c r="I5290" s="3" t="s">
        <v>23</v>
      </c>
      <c r="J5290" s="3" t="s">
        <v>8165</v>
      </c>
      <c r="K5290" s="3" t="s">
        <v>8170</v>
      </c>
      <c r="L5290" s="3" t="s">
        <v>8169</v>
      </c>
      <c r="M5290" s="26" t="s">
        <v>13723</v>
      </c>
      <c r="N5290"/>
      <c r="O5290" s="3" t="s">
        <v>78</v>
      </c>
      <c r="P5290" s="34">
        <v>0</v>
      </c>
      <c r="Q5290" s="34">
        <v>439.89</v>
      </c>
      <c r="R5290" s="34">
        <v>-439.89</v>
      </c>
      <c r="S5290" s="36">
        <v>-1</v>
      </c>
      <c r="T5290" s="72" t="s">
        <v>78</v>
      </c>
      <c r="U5290" s="34" t="s">
        <v>78</v>
      </c>
      <c r="V5290" s="34" t="s">
        <v>78</v>
      </c>
      <c r="W5290" s="34" t="s">
        <v>78</v>
      </c>
      <c r="X5290" s="36" t="s">
        <v>78</v>
      </c>
      <c r="Y5290" s="36" t="str">
        <f>IFERROR(VLOOKUP(A5290,'Pivot price tier'!$C$8:$L$2270,10,0),"")</f>
        <v/>
      </c>
      <c r="Z5290" s="36" t="str">
        <f>IFERROR(VLOOKUP(A5290,'Pivot price tier by size'!$D$8:$M$2491,10,0),"")</f>
        <v/>
      </c>
      <c r="AA5290" s="36" t="str">
        <f>IFERROR(VLOOKUP(A5290,'Pivot category'!$B$8:$I$2216,8,0),"")</f>
        <v/>
      </c>
      <c r="AB5290" s="3" t="str">
        <f t="shared" si="4"/>
        <v>Bottom 5%</v>
      </c>
      <c r="AC5290"/>
      <c r="AD5290" s="34" t="s">
        <v>16463</v>
      </c>
      <c r="AE5290" s="34" t="s">
        <v>13946</v>
      </c>
    </row>
    <row r="5291" spans="1:31" hidden="1" x14ac:dyDescent="0.25">
      <c r="A5291" t="s">
        <v>11927</v>
      </c>
      <c r="B5291" t="s">
        <v>2050</v>
      </c>
      <c r="C5291" s="3" t="s">
        <v>69</v>
      </c>
      <c r="D5291" s="3" t="s">
        <v>4471</v>
      </c>
      <c r="E5291" s="3" t="s">
        <v>5093</v>
      </c>
      <c r="F5291" s="3">
        <v>10000</v>
      </c>
      <c r="G5291" s="34">
        <v>1.78</v>
      </c>
      <c r="H5291" s="3" t="s">
        <v>28</v>
      </c>
      <c r="I5291" s="3" t="s">
        <v>70</v>
      </c>
      <c r="J5291" s="3" t="s">
        <v>8165</v>
      </c>
      <c r="K5291" s="3" t="s">
        <v>8172</v>
      </c>
      <c r="L5291" s="3" t="s">
        <v>8169</v>
      </c>
      <c r="M5291" s="26" t="s">
        <v>13723</v>
      </c>
      <c r="N5291"/>
      <c r="O5291" s="3" t="s">
        <v>78</v>
      </c>
      <c r="P5291" s="34">
        <v>0</v>
      </c>
      <c r="Q5291" s="34">
        <v>11.92</v>
      </c>
      <c r="R5291" s="34">
        <v>-11.92</v>
      </c>
      <c r="S5291" s="36">
        <v>-1</v>
      </c>
      <c r="T5291" s="72" t="s">
        <v>78</v>
      </c>
      <c r="U5291" s="34" t="s">
        <v>78</v>
      </c>
      <c r="V5291" s="34" t="s">
        <v>78</v>
      </c>
      <c r="W5291" s="34" t="s">
        <v>78</v>
      </c>
      <c r="X5291" s="36" t="s">
        <v>78</v>
      </c>
      <c r="Y5291" s="36" t="str">
        <f>IFERROR(VLOOKUP(A5291,'Pivot price tier'!$C$8:$L$2270,10,0),"")</f>
        <v/>
      </c>
      <c r="Z5291" s="36" t="str">
        <f>IFERROR(VLOOKUP(A5291,'Pivot price tier by size'!$D$8:$M$2491,10,0),"")</f>
        <v/>
      </c>
      <c r="AA5291" s="36" t="str">
        <f>IFERROR(VLOOKUP(A5291,'Pivot category'!$B$8:$I$2216,8,0),"")</f>
        <v/>
      </c>
      <c r="AB5291" s="3" t="str">
        <f t="shared" si="4"/>
        <v>Bottom 5%</v>
      </c>
      <c r="AC5291"/>
      <c r="AD5291" s="34" t="s">
        <v>11097</v>
      </c>
      <c r="AE5291" s="34" t="s">
        <v>13977</v>
      </c>
    </row>
    <row r="5292" spans="1:31" hidden="1" x14ac:dyDescent="0.25">
      <c r="A5292" t="s">
        <v>6677</v>
      </c>
      <c r="B5292" t="s">
        <v>2045</v>
      </c>
      <c r="C5292" s="3" t="s">
        <v>32</v>
      </c>
      <c r="D5292" s="3" t="s">
        <v>4466</v>
      </c>
      <c r="E5292" s="3" t="s">
        <v>5141</v>
      </c>
      <c r="F5292" s="3">
        <v>10000</v>
      </c>
      <c r="G5292" s="34">
        <v>11.21</v>
      </c>
      <c r="H5292" s="3" t="s">
        <v>28</v>
      </c>
      <c r="I5292" s="3" t="s">
        <v>19</v>
      </c>
      <c r="J5292" s="3" t="s">
        <v>8165</v>
      </c>
      <c r="K5292" s="3" t="s">
        <v>8172</v>
      </c>
      <c r="L5292" s="3" t="s">
        <v>8169</v>
      </c>
      <c r="M5292" s="26" t="s">
        <v>13723</v>
      </c>
      <c r="N5292"/>
      <c r="O5292" s="3" t="s">
        <v>78</v>
      </c>
      <c r="P5292" s="34">
        <v>0</v>
      </c>
      <c r="Q5292" s="34">
        <v>153.21</v>
      </c>
      <c r="R5292" s="34">
        <v>-153.21</v>
      </c>
      <c r="S5292" s="36">
        <v>-1</v>
      </c>
      <c r="T5292" s="72" t="s">
        <v>78</v>
      </c>
      <c r="U5292" s="34" t="s">
        <v>78</v>
      </c>
      <c r="V5292" s="34" t="s">
        <v>78</v>
      </c>
      <c r="W5292" s="34" t="s">
        <v>78</v>
      </c>
      <c r="X5292" s="36" t="s">
        <v>78</v>
      </c>
      <c r="Y5292" s="36" t="str">
        <f>IFERROR(VLOOKUP(A5292,'Pivot price tier'!$C$8:$L$2270,10,0),"")</f>
        <v/>
      </c>
      <c r="Z5292" s="36" t="str">
        <f>IFERROR(VLOOKUP(A5292,'Pivot price tier by size'!$D$8:$M$2491,10,0),"")</f>
        <v/>
      </c>
      <c r="AA5292" s="36" t="str">
        <f>IFERROR(VLOOKUP(A5292,'Pivot category'!$B$8:$I$2216,8,0),"")</f>
        <v/>
      </c>
      <c r="AB5292" s="3" t="str">
        <f t="shared" si="4"/>
        <v>Bottom 5%</v>
      </c>
      <c r="AC5292"/>
      <c r="AD5292" s="34" t="s">
        <v>11097</v>
      </c>
      <c r="AE5292" s="34" t="s">
        <v>13977</v>
      </c>
    </row>
    <row r="5293" spans="1:31" hidden="1" x14ac:dyDescent="0.25">
      <c r="A5293" t="s">
        <v>7123</v>
      </c>
      <c r="B5293" t="s">
        <v>2046</v>
      </c>
      <c r="C5293" s="3" t="s">
        <v>69</v>
      </c>
      <c r="D5293" s="3" t="s">
        <v>4467</v>
      </c>
      <c r="E5293" s="3" t="s">
        <v>5093</v>
      </c>
      <c r="F5293" s="3">
        <v>10000</v>
      </c>
      <c r="G5293" s="34">
        <v>7.99</v>
      </c>
      <c r="H5293" s="3" t="s">
        <v>28</v>
      </c>
      <c r="I5293" s="3" t="s">
        <v>70</v>
      </c>
      <c r="J5293" s="3" t="s">
        <v>8165</v>
      </c>
      <c r="K5293" s="3" t="s">
        <v>8164</v>
      </c>
      <c r="L5293" s="3" t="s">
        <v>8169</v>
      </c>
      <c r="M5293" s="26" t="s">
        <v>13723</v>
      </c>
      <c r="N5293"/>
      <c r="O5293" s="3" t="s">
        <v>78</v>
      </c>
      <c r="P5293" s="34">
        <v>0</v>
      </c>
      <c r="Q5293" s="34">
        <v>135.83000000000001</v>
      </c>
      <c r="R5293" s="34">
        <v>-135.83000000000001</v>
      </c>
      <c r="S5293" s="36">
        <v>-1</v>
      </c>
      <c r="T5293" s="72" t="s">
        <v>78</v>
      </c>
      <c r="U5293" s="34">
        <v>0</v>
      </c>
      <c r="V5293" s="34">
        <v>191.76</v>
      </c>
      <c r="W5293" s="34">
        <v>-191.76</v>
      </c>
      <c r="X5293" s="36">
        <v>-1</v>
      </c>
      <c r="Y5293" s="36" t="str">
        <f>IFERROR(VLOOKUP(A5293,'Pivot price tier'!$C$8:$L$2270,10,0),"")</f>
        <v/>
      </c>
      <c r="Z5293" s="36" t="str">
        <f>IFERROR(VLOOKUP(A5293,'Pivot price tier by size'!$D$8:$M$2491,10,0),"")</f>
        <v/>
      </c>
      <c r="AA5293" s="36" t="str">
        <f>IFERROR(VLOOKUP(A5293,'Pivot category'!$B$8:$I$2216,8,0),"")</f>
        <v/>
      </c>
      <c r="AB5293" s="3" t="str">
        <f t="shared" si="4"/>
        <v>Bottom 5%</v>
      </c>
      <c r="AC5293"/>
      <c r="AD5293" s="34" t="s">
        <v>11097</v>
      </c>
      <c r="AE5293" s="34" t="s">
        <v>13977</v>
      </c>
    </row>
    <row r="5294" spans="1:31" hidden="1" x14ac:dyDescent="0.25">
      <c r="A5294" t="s">
        <v>13651</v>
      </c>
      <c r="B5294" t="s">
        <v>13652</v>
      </c>
      <c r="C5294" s="3" t="s">
        <v>32</v>
      </c>
      <c r="D5294" s="3" t="s">
        <v>4788</v>
      </c>
      <c r="E5294" s="3" t="s">
        <v>5093</v>
      </c>
      <c r="F5294" s="3">
        <v>4000</v>
      </c>
      <c r="G5294" s="34">
        <v>13.49</v>
      </c>
      <c r="H5294" s="3" t="s">
        <v>28</v>
      </c>
      <c r="I5294" s="3" t="s">
        <v>19</v>
      </c>
      <c r="J5294" s="3" t="s">
        <v>8165</v>
      </c>
      <c r="K5294" s="3" t="s">
        <v>8172</v>
      </c>
      <c r="L5294" s="3" t="s">
        <v>8169</v>
      </c>
      <c r="M5294" s="26">
        <v>45597</v>
      </c>
      <c r="N5294"/>
      <c r="O5294" s="3" t="s">
        <v>78</v>
      </c>
      <c r="P5294" s="34">
        <v>0</v>
      </c>
      <c r="Q5294" s="34">
        <v>67.45</v>
      </c>
      <c r="R5294" s="34">
        <v>-67.45</v>
      </c>
      <c r="S5294" s="36">
        <v>-1</v>
      </c>
      <c r="T5294" s="72" t="s">
        <v>78</v>
      </c>
      <c r="U5294" s="34" t="s">
        <v>78</v>
      </c>
      <c r="V5294" s="34" t="s">
        <v>78</v>
      </c>
      <c r="W5294" s="34" t="s">
        <v>78</v>
      </c>
      <c r="X5294" s="36" t="s">
        <v>78</v>
      </c>
      <c r="Y5294" s="36" t="str">
        <f>IFERROR(VLOOKUP(A5294,'Pivot price tier'!$C$8:$L$2270,10,0),"")</f>
        <v/>
      </c>
      <c r="Z5294" s="36" t="str">
        <f>IFERROR(VLOOKUP(A5294,'Pivot price tier by size'!$D$8:$M$2491,10,0),"")</f>
        <v/>
      </c>
      <c r="AA5294" s="36" t="str">
        <f>IFERROR(VLOOKUP(A5294,'Pivot category'!$B$8:$I$2216,8,0),"")</f>
        <v/>
      </c>
      <c r="AB5294" s="3" t="str">
        <f t="shared" si="4"/>
        <v>Bottom 5%</v>
      </c>
      <c r="AC5294"/>
      <c r="AD5294" s="34" t="s">
        <v>16461</v>
      </c>
      <c r="AE5294" s="34" t="s">
        <v>13977</v>
      </c>
    </row>
    <row r="5295" spans="1:31" hidden="1" x14ac:dyDescent="0.25">
      <c r="A5295" t="s">
        <v>6367</v>
      </c>
      <c r="B5295" t="s">
        <v>5216</v>
      </c>
      <c r="C5295" s="3" t="s">
        <v>32</v>
      </c>
      <c r="D5295" s="3" t="s">
        <v>5166</v>
      </c>
      <c r="E5295" s="3">
        <v>0</v>
      </c>
      <c r="F5295" s="3">
        <v>7000</v>
      </c>
      <c r="G5295" s="34">
        <v>13.19</v>
      </c>
      <c r="H5295" s="3" t="s">
        <v>46</v>
      </c>
      <c r="I5295" s="3" t="s">
        <v>46</v>
      </c>
      <c r="J5295" s="3" t="s">
        <v>8165</v>
      </c>
      <c r="K5295" s="3" t="s">
        <v>8164</v>
      </c>
      <c r="L5295" s="3" t="s">
        <v>8169</v>
      </c>
      <c r="M5295" s="26" t="s">
        <v>13723</v>
      </c>
      <c r="N5295"/>
      <c r="O5295" s="3" t="s">
        <v>78</v>
      </c>
      <c r="P5295" s="34">
        <v>0</v>
      </c>
      <c r="Q5295" s="34">
        <v>26.38</v>
      </c>
      <c r="R5295" s="34">
        <v>-26.38</v>
      </c>
      <c r="S5295" s="36">
        <v>-1</v>
      </c>
      <c r="T5295" s="72" t="s">
        <v>78</v>
      </c>
      <c r="U5295" s="34" t="s">
        <v>78</v>
      </c>
      <c r="V5295" s="34" t="s">
        <v>78</v>
      </c>
      <c r="W5295" s="34" t="s">
        <v>78</v>
      </c>
      <c r="X5295" s="36" t="s">
        <v>78</v>
      </c>
      <c r="Y5295" s="36" t="str">
        <f>IFERROR(VLOOKUP(A5295,'Pivot price tier'!$C$8:$L$2270,10,0),"")</f>
        <v/>
      </c>
      <c r="Z5295" s="36" t="str">
        <f>IFERROR(VLOOKUP(A5295,'Pivot price tier by size'!$D$8:$M$2491,10,0),"")</f>
        <v/>
      </c>
      <c r="AA5295" s="36" t="str">
        <f>IFERROR(VLOOKUP(A5295,'Pivot category'!$B$8:$I$2216,8,0),"")</f>
        <v/>
      </c>
      <c r="AB5295" s="3" t="str">
        <f t="shared" si="4"/>
        <v>Bottom 5%</v>
      </c>
      <c r="AC5295"/>
      <c r="AD5295" s="34" t="s">
        <v>11097</v>
      </c>
      <c r="AE5295" s="34" t="s">
        <v>13993</v>
      </c>
    </row>
    <row r="5296" spans="1:31" hidden="1" x14ac:dyDescent="0.25">
      <c r="A5296" t="s">
        <v>9015</v>
      </c>
      <c r="B5296" t="s">
        <v>9014</v>
      </c>
      <c r="C5296" s="3" t="s">
        <v>32</v>
      </c>
      <c r="D5296" s="3" t="s">
        <v>8273</v>
      </c>
      <c r="E5296" s="3">
        <v>0</v>
      </c>
      <c r="F5296" s="3">
        <v>7000</v>
      </c>
      <c r="G5296" s="34">
        <v>14.39</v>
      </c>
      <c r="H5296" s="3" t="s">
        <v>46</v>
      </c>
      <c r="I5296" s="3" t="s">
        <v>46</v>
      </c>
      <c r="J5296" s="3" t="s">
        <v>8165</v>
      </c>
      <c r="K5296" s="3" t="s">
        <v>8172</v>
      </c>
      <c r="L5296" s="3" t="s">
        <v>8169</v>
      </c>
      <c r="M5296" s="26" t="s">
        <v>13723</v>
      </c>
      <c r="N5296"/>
      <c r="O5296" s="3" t="s">
        <v>78</v>
      </c>
      <c r="P5296" s="34">
        <v>0</v>
      </c>
      <c r="Q5296" s="34">
        <v>23.99</v>
      </c>
      <c r="R5296" s="34">
        <v>-23.99</v>
      </c>
      <c r="S5296" s="36">
        <v>-1</v>
      </c>
      <c r="T5296" s="72" t="s">
        <v>78</v>
      </c>
      <c r="U5296" s="34" t="s">
        <v>78</v>
      </c>
      <c r="V5296" s="34" t="s">
        <v>78</v>
      </c>
      <c r="W5296" s="34" t="s">
        <v>78</v>
      </c>
      <c r="X5296" s="36" t="s">
        <v>78</v>
      </c>
      <c r="Y5296" s="36" t="str">
        <f>IFERROR(VLOOKUP(A5296,'Pivot price tier'!$C$8:$L$2270,10,0),"")</f>
        <v/>
      </c>
      <c r="Z5296" s="36" t="str">
        <f>IFERROR(VLOOKUP(A5296,'Pivot price tier by size'!$D$8:$M$2491,10,0),"")</f>
        <v/>
      </c>
      <c r="AA5296" s="36" t="str">
        <f>IFERROR(VLOOKUP(A5296,'Pivot category'!$B$8:$I$2216,8,0),"")</f>
        <v/>
      </c>
      <c r="AB5296" s="3" t="str">
        <f t="shared" si="4"/>
        <v>Bottom 5%</v>
      </c>
      <c r="AC5296"/>
      <c r="AD5296" s="34" t="s">
        <v>11097</v>
      </c>
      <c r="AE5296" s="34" t="s">
        <v>13993</v>
      </c>
    </row>
    <row r="5297" spans="1:31" hidden="1" x14ac:dyDescent="0.25">
      <c r="A5297" t="s">
        <v>14876</v>
      </c>
      <c r="B5297" t="s">
        <v>14877</v>
      </c>
      <c r="C5297" s="3" t="s">
        <v>32</v>
      </c>
      <c r="D5297" s="3" t="s">
        <v>14957</v>
      </c>
      <c r="E5297" s="3" t="s">
        <v>5141</v>
      </c>
      <c r="F5297" s="3">
        <v>30000</v>
      </c>
      <c r="G5297" s="34">
        <v>23.99</v>
      </c>
      <c r="H5297" s="3" t="s">
        <v>12</v>
      </c>
      <c r="I5297" s="3" t="s">
        <v>21</v>
      </c>
      <c r="J5297" s="3" t="s">
        <v>13254</v>
      </c>
      <c r="K5297" s="3" t="s">
        <v>8176</v>
      </c>
      <c r="L5297" s="3" t="s">
        <v>68</v>
      </c>
      <c r="M5297" s="26">
        <v>45778</v>
      </c>
      <c r="N5297"/>
      <c r="O5297" s="3">
        <v>6</v>
      </c>
      <c r="P5297" s="34">
        <v>0</v>
      </c>
      <c r="Q5297" s="34">
        <v>119.95</v>
      </c>
      <c r="R5297" s="34">
        <v>-119.95</v>
      </c>
      <c r="S5297" s="36">
        <v>-1</v>
      </c>
      <c r="T5297" s="72">
        <v>0</v>
      </c>
      <c r="U5297" s="34">
        <v>9787.92</v>
      </c>
      <c r="V5297" s="34">
        <v>0</v>
      </c>
      <c r="W5297" s="34">
        <v>9787.92</v>
      </c>
      <c r="X5297" s="36" t="s">
        <v>78</v>
      </c>
      <c r="Y5297" s="36" t="str">
        <f>IFERROR(VLOOKUP(A5297,'Pivot price tier'!$C$8:$L$2270,10,0),"")</f>
        <v/>
      </c>
      <c r="Z5297" s="36" t="str">
        <f>IFERROR(VLOOKUP(A5297,'Pivot price tier by size'!$D$8:$M$2491,10,0),"")</f>
        <v/>
      </c>
      <c r="AA5297" s="36" t="str">
        <f>IFERROR(VLOOKUP(A5297,'Pivot category'!$B$8:$I$2216,8,0),"")</f>
        <v/>
      </c>
      <c r="AB5297" s="3" t="str">
        <f t="shared" si="4"/>
        <v>Bottom 5%</v>
      </c>
      <c r="AC5297"/>
      <c r="AD5297" s="34" t="s">
        <v>11097</v>
      </c>
      <c r="AE5297" s="34" t="s">
        <v>13993</v>
      </c>
    </row>
    <row r="5298" spans="1:31" hidden="1" x14ac:dyDescent="0.25">
      <c r="A5298" t="s">
        <v>13460</v>
      </c>
      <c r="B5298" t="s">
        <v>13461</v>
      </c>
      <c r="C5298" s="3" t="s">
        <v>32</v>
      </c>
      <c r="D5298" s="3" t="s">
        <v>4496</v>
      </c>
      <c r="E5298" s="3" t="s">
        <v>5141</v>
      </c>
      <c r="F5298" s="3">
        <v>5000</v>
      </c>
      <c r="G5298" s="34">
        <v>12.99</v>
      </c>
      <c r="H5298" s="3" t="s">
        <v>28</v>
      </c>
      <c r="I5298" s="3" t="s">
        <v>19</v>
      </c>
      <c r="J5298" s="3" t="s">
        <v>8165</v>
      </c>
      <c r="K5298" s="3" t="s">
        <v>8172</v>
      </c>
      <c r="L5298" s="3" t="s">
        <v>8169</v>
      </c>
      <c r="M5298" s="26">
        <v>45505</v>
      </c>
      <c r="N5298"/>
      <c r="O5298" s="3" t="s">
        <v>78</v>
      </c>
      <c r="P5298" s="34">
        <v>0</v>
      </c>
      <c r="Q5298" s="34">
        <v>0</v>
      </c>
      <c r="R5298" s="34">
        <v>0</v>
      </c>
      <c r="S5298" s="36" t="s">
        <v>78</v>
      </c>
      <c r="T5298" s="72" t="s">
        <v>78</v>
      </c>
      <c r="U5298" s="34" t="s">
        <v>78</v>
      </c>
      <c r="V5298" s="34" t="s">
        <v>78</v>
      </c>
      <c r="W5298" s="34" t="s">
        <v>78</v>
      </c>
      <c r="X5298" s="36" t="s">
        <v>78</v>
      </c>
      <c r="Y5298" s="36" t="str">
        <f>IFERROR(VLOOKUP(A5298,'Pivot price tier'!$C$8:$L$2270,10,0),"")</f>
        <v/>
      </c>
      <c r="Z5298" s="36" t="str">
        <f>IFERROR(VLOOKUP(A5298,'Pivot price tier by size'!$D$8:$M$2491,10,0),"")</f>
        <v/>
      </c>
      <c r="AA5298" s="36" t="str">
        <f>IFERROR(VLOOKUP(A5298,'Pivot category'!$B$8:$I$2216,8,0),"")</f>
        <v/>
      </c>
      <c r="AB5298" s="3" t="str">
        <f t="shared" si="4"/>
        <v>Bottom 5%</v>
      </c>
      <c r="AC5298"/>
      <c r="AD5298" s="34" t="s">
        <v>16461</v>
      </c>
      <c r="AE5298" s="34" t="s">
        <v>13979</v>
      </c>
    </row>
    <row r="5299" spans="1:31" hidden="1" x14ac:dyDescent="0.25">
      <c r="A5299" t="s">
        <v>7853</v>
      </c>
      <c r="B5299" t="s">
        <v>12453</v>
      </c>
      <c r="C5299" s="3" t="s">
        <v>38</v>
      </c>
      <c r="D5299" s="3" t="s">
        <v>4497</v>
      </c>
      <c r="E5299" s="3" t="s">
        <v>5141</v>
      </c>
      <c r="F5299" s="3">
        <v>4000</v>
      </c>
      <c r="G5299" s="34">
        <v>13.19</v>
      </c>
      <c r="H5299" s="3" t="s">
        <v>28</v>
      </c>
      <c r="I5299" s="3" t="s">
        <v>13</v>
      </c>
      <c r="J5299" s="3" t="s">
        <v>8165</v>
      </c>
      <c r="K5299" s="3" t="s">
        <v>8172</v>
      </c>
      <c r="L5299" s="3" t="s">
        <v>8169</v>
      </c>
      <c r="M5299" s="26">
        <v>45261</v>
      </c>
      <c r="N5299"/>
      <c r="O5299" s="3" t="s">
        <v>78</v>
      </c>
      <c r="P5299" s="34">
        <v>0</v>
      </c>
      <c r="Q5299" s="34">
        <v>65.95</v>
      </c>
      <c r="R5299" s="34">
        <v>-65.95</v>
      </c>
      <c r="S5299" s="36">
        <v>-1</v>
      </c>
      <c r="T5299" s="72" t="s">
        <v>78</v>
      </c>
      <c r="U5299" s="34">
        <v>0</v>
      </c>
      <c r="V5299" s="34">
        <v>158.28</v>
      </c>
      <c r="W5299" s="34">
        <v>-158.28</v>
      </c>
      <c r="X5299" s="36">
        <v>-1</v>
      </c>
      <c r="Y5299" s="36" t="str">
        <f>IFERROR(VLOOKUP(A5299,'Pivot price tier'!$C$8:$L$2270,10,0),"")</f>
        <v/>
      </c>
      <c r="Z5299" s="36" t="str">
        <f>IFERROR(VLOOKUP(A5299,'Pivot price tier by size'!$D$8:$M$2491,10,0),"")</f>
        <v/>
      </c>
      <c r="AA5299" s="36" t="str">
        <f>IFERROR(VLOOKUP(A5299,'Pivot category'!$B$8:$I$2216,8,0),"")</f>
        <v/>
      </c>
      <c r="AB5299" s="3" t="str">
        <f t="shared" si="4"/>
        <v>Bottom 5%</v>
      </c>
      <c r="AC5299"/>
      <c r="AD5299" s="34" t="s">
        <v>16459</v>
      </c>
      <c r="AE5299" s="34" t="s">
        <v>13941</v>
      </c>
    </row>
    <row r="5300" spans="1:31" hidden="1" x14ac:dyDescent="0.25">
      <c r="A5300" t="s">
        <v>5696</v>
      </c>
      <c r="B5300" t="s">
        <v>2071</v>
      </c>
      <c r="C5300" s="3" t="s">
        <v>32</v>
      </c>
      <c r="D5300" s="3" t="s">
        <v>4498</v>
      </c>
      <c r="E5300" s="3" t="s">
        <v>5141</v>
      </c>
      <c r="F5300" s="3">
        <v>7000</v>
      </c>
      <c r="G5300" s="34">
        <v>8.39</v>
      </c>
      <c r="H5300" s="3" t="s">
        <v>28</v>
      </c>
      <c r="I5300" s="3" t="s">
        <v>17</v>
      </c>
      <c r="J5300" s="3" t="s">
        <v>8165</v>
      </c>
      <c r="K5300" s="3" t="s">
        <v>8164</v>
      </c>
      <c r="L5300" s="3" t="s">
        <v>8169</v>
      </c>
      <c r="M5300" s="26" t="s">
        <v>13723</v>
      </c>
      <c r="N5300"/>
      <c r="O5300" s="3">
        <v>1</v>
      </c>
      <c r="P5300" s="34">
        <v>0</v>
      </c>
      <c r="Q5300" s="34">
        <v>8.39</v>
      </c>
      <c r="R5300" s="34">
        <v>-8.39</v>
      </c>
      <c r="S5300" s="36">
        <v>-1</v>
      </c>
      <c r="T5300" s="72">
        <v>0</v>
      </c>
      <c r="U5300" s="34" t="s">
        <v>78</v>
      </c>
      <c r="V5300" s="34" t="s">
        <v>78</v>
      </c>
      <c r="W5300" s="34" t="s">
        <v>78</v>
      </c>
      <c r="X5300" s="36" t="s">
        <v>78</v>
      </c>
      <c r="Y5300" s="36" t="str">
        <f>IFERROR(VLOOKUP(A5300,'Pivot price tier'!$C$8:$L$2270,10,0),"")</f>
        <v/>
      </c>
      <c r="Z5300" s="36" t="str">
        <f>IFERROR(VLOOKUP(A5300,'Pivot price tier by size'!$D$8:$M$2491,10,0),"")</f>
        <v/>
      </c>
      <c r="AA5300" s="36" t="str">
        <f>IFERROR(VLOOKUP(A5300,'Pivot category'!$B$8:$I$2216,8,0),"")</f>
        <v/>
      </c>
      <c r="AB5300" s="3" t="str">
        <f t="shared" si="4"/>
        <v>Bottom 5%</v>
      </c>
      <c r="AC5300"/>
      <c r="AD5300" s="34" t="s">
        <v>16459</v>
      </c>
      <c r="AE5300" s="34" t="s">
        <v>13979</v>
      </c>
    </row>
    <row r="5301" spans="1:31" hidden="1" x14ac:dyDescent="0.25">
      <c r="A5301" t="s">
        <v>7258</v>
      </c>
      <c r="B5301" t="s">
        <v>2075</v>
      </c>
      <c r="C5301" s="3" t="s">
        <v>69</v>
      </c>
      <c r="D5301" s="3" t="s">
        <v>4502</v>
      </c>
      <c r="E5301" s="3" t="s">
        <v>5141</v>
      </c>
      <c r="F5301" s="3">
        <v>7000</v>
      </c>
      <c r="G5301" s="34">
        <v>1.29</v>
      </c>
      <c r="H5301" s="3" t="s">
        <v>28</v>
      </c>
      <c r="I5301" s="3" t="s">
        <v>70</v>
      </c>
      <c r="J5301" s="3" t="s">
        <v>8165</v>
      </c>
      <c r="K5301" s="3" t="s">
        <v>8172</v>
      </c>
      <c r="L5301" s="3" t="s">
        <v>8169</v>
      </c>
      <c r="M5301" s="26" t="s">
        <v>13723</v>
      </c>
      <c r="N5301"/>
      <c r="O5301" s="3" t="s">
        <v>78</v>
      </c>
      <c r="P5301" s="34">
        <v>0</v>
      </c>
      <c r="Q5301" s="34">
        <v>7.74</v>
      </c>
      <c r="R5301" s="34">
        <v>-7.74</v>
      </c>
      <c r="S5301" s="36">
        <v>-1</v>
      </c>
      <c r="T5301" s="72" t="s">
        <v>78</v>
      </c>
      <c r="U5301" s="34" t="s">
        <v>78</v>
      </c>
      <c r="V5301" s="34" t="s">
        <v>78</v>
      </c>
      <c r="W5301" s="34" t="s">
        <v>78</v>
      </c>
      <c r="X5301" s="36" t="s">
        <v>78</v>
      </c>
      <c r="Y5301" s="36" t="str">
        <f>IFERROR(VLOOKUP(A5301,'Pivot price tier'!$C$8:$L$2270,10,0),"")</f>
        <v/>
      </c>
      <c r="Z5301" s="36" t="str">
        <f>IFERROR(VLOOKUP(A5301,'Pivot price tier by size'!$D$8:$M$2491,10,0),"")</f>
        <v/>
      </c>
      <c r="AA5301" s="36" t="str">
        <f>IFERROR(VLOOKUP(A5301,'Pivot category'!$B$8:$I$2216,8,0),"")</f>
        <v/>
      </c>
      <c r="AB5301" s="3" t="str">
        <f t="shared" si="4"/>
        <v>Bottom 5%</v>
      </c>
      <c r="AC5301"/>
      <c r="AD5301" s="34" t="s">
        <v>78</v>
      </c>
      <c r="AE5301" s="34" t="s">
        <v>78</v>
      </c>
    </row>
    <row r="5302" spans="1:31" hidden="1" x14ac:dyDescent="0.25">
      <c r="A5302" t="s">
        <v>6528</v>
      </c>
      <c r="B5302" t="s">
        <v>6527</v>
      </c>
      <c r="C5302" s="3" t="s">
        <v>32</v>
      </c>
      <c r="D5302" s="3" t="s">
        <v>8035</v>
      </c>
      <c r="E5302" s="3" t="s">
        <v>5141</v>
      </c>
      <c r="F5302" s="3">
        <v>7000</v>
      </c>
      <c r="G5302" s="34">
        <v>7.79</v>
      </c>
      <c r="H5302" s="3" t="s">
        <v>28</v>
      </c>
      <c r="I5302" s="3" t="s">
        <v>13</v>
      </c>
      <c r="J5302" s="3" t="s">
        <v>8165</v>
      </c>
      <c r="K5302" s="3" t="s">
        <v>8164</v>
      </c>
      <c r="L5302" s="3" t="s">
        <v>8169</v>
      </c>
      <c r="M5302" s="26" t="s">
        <v>13723</v>
      </c>
      <c r="N5302"/>
      <c r="O5302" s="3" t="s">
        <v>78</v>
      </c>
      <c r="P5302" s="34">
        <v>0</v>
      </c>
      <c r="Q5302" s="34">
        <v>7.79</v>
      </c>
      <c r="R5302" s="34">
        <v>-7.79</v>
      </c>
      <c r="S5302" s="36">
        <v>-1</v>
      </c>
      <c r="T5302" s="72" t="s">
        <v>78</v>
      </c>
      <c r="U5302" s="34" t="s">
        <v>78</v>
      </c>
      <c r="V5302" s="34" t="s">
        <v>78</v>
      </c>
      <c r="W5302" s="34" t="s">
        <v>78</v>
      </c>
      <c r="X5302" s="36" t="s">
        <v>78</v>
      </c>
      <c r="Y5302" s="36" t="str">
        <f>IFERROR(VLOOKUP(A5302,'Pivot price tier'!$C$8:$L$2270,10,0),"")</f>
        <v/>
      </c>
      <c r="Z5302" s="36" t="str">
        <f>IFERROR(VLOOKUP(A5302,'Pivot price tier by size'!$D$8:$M$2491,10,0),"")</f>
        <v/>
      </c>
      <c r="AA5302" s="36" t="str">
        <f>IFERROR(VLOOKUP(A5302,'Pivot category'!$B$8:$I$2216,8,0),"")</f>
        <v/>
      </c>
      <c r="AB5302" s="3" t="str">
        <f t="shared" si="4"/>
        <v>Bottom 5%</v>
      </c>
      <c r="AC5302"/>
      <c r="AD5302" s="34" t="s">
        <v>16459</v>
      </c>
      <c r="AE5302" s="34" t="s">
        <v>13979</v>
      </c>
    </row>
    <row r="5303" spans="1:31" hidden="1" x14ac:dyDescent="0.25">
      <c r="A5303" t="s">
        <v>7094</v>
      </c>
      <c r="B5303" t="s">
        <v>2084</v>
      </c>
      <c r="C5303" s="3" t="s">
        <v>72</v>
      </c>
      <c r="D5303" s="3" t="s">
        <v>4512</v>
      </c>
      <c r="E5303" s="3" t="s">
        <v>5093</v>
      </c>
      <c r="F5303" s="3">
        <v>7000</v>
      </c>
      <c r="G5303" s="34">
        <v>2.99</v>
      </c>
      <c r="H5303" s="3" t="s">
        <v>28</v>
      </c>
      <c r="I5303" s="3" t="s">
        <v>70</v>
      </c>
      <c r="J5303" s="3" t="s">
        <v>8165</v>
      </c>
      <c r="K5303" s="3" t="s">
        <v>8172</v>
      </c>
      <c r="L5303" s="3" t="s">
        <v>8169</v>
      </c>
      <c r="M5303" s="26" t="s">
        <v>13723</v>
      </c>
      <c r="N5303"/>
      <c r="O5303" s="3" t="s">
        <v>78</v>
      </c>
      <c r="P5303" s="34">
        <v>0</v>
      </c>
      <c r="Q5303" s="34">
        <v>86.71</v>
      </c>
      <c r="R5303" s="34">
        <v>-86.71</v>
      </c>
      <c r="S5303" s="36">
        <v>-1</v>
      </c>
      <c r="T5303" s="72" t="s">
        <v>78</v>
      </c>
      <c r="U5303" s="34">
        <v>0</v>
      </c>
      <c r="V5303" s="34">
        <v>11.96</v>
      </c>
      <c r="W5303" s="34">
        <v>-11.96</v>
      </c>
      <c r="X5303" s="36">
        <v>-1</v>
      </c>
      <c r="Y5303" s="36" t="str">
        <f>IFERROR(VLOOKUP(A5303,'Pivot price tier'!$C$8:$L$2270,10,0),"")</f>
        <v/>
      </c>
      <c r="Z5303" s="36" t="str">
        <f>IFERROR(VLOOKUP(A5303,'Pivot price tier by size'!$D$8:$M$2491,10,0),"")</f>
        <v/>
      </c>
      <c r="AA5303" s="36" t="str">
        <f>IFERROR(VLOOKUP(A5303,'Pivot category'!$B$8:$I$2216,8,0),"")</f>
        <v/>
      </c>
      <c r="AB5303" s="3" t="str">
        <f t="shared" si="4"/>
        <v>Bottom 5%</v>
      </c>
      <c r="AC5303"/>
      <c r="AD5303" s="34" t="s">
        <v>16459</v>
      </c>
      <c r="AE5303" s="34" t="s">
        <v>13979</v>
      </c>
    </row>
    <row r="5304" spans="1:31" hidden="1" x14ac:dyDescent="0.25">
      <c r="A5304" t="s">
        <v>16238</v>
      </c>
      <c r="B5304" t="s">
        <v>16239</v>
      </c>
      <c r="C5304" s="3" t="s">
        <v>32</v>
      </c>
      <c r="D5304" s="3" t="s">
        <v>15396</v>
      </c>
      <c r="E5304" s="3" t="s">
        <v>5141</v>
      </c>
      <c r="F5304" s="3">
        <v>30000</v>
      </c>
      <c r="G5304" s="34">
        <v>12.49</v>
      </c>
      <c r="H5304" s="3" t="s">
        <v>28</v>
      </c>
      <c r="I5304" s="3" t="s">
        <v>19</v>
      </c>
      <c r="J5304" s="3" t="s">
        <v>13254</v>
      </c>
      <c r="K5304" s="3" t="s">
        <v>8176</v>
      </c>
      <c r="L5304" s="3" t="s">
        <v>68</v>
      </c>
      <c r="M5304" s="26">
        <v>46054</v>
      </c>
      <c r="N5304"/>
      <c r="O5304" s="3">
        <v>0</v>
      </c>
      <c r="P5304" s="34">
        <v>0</v>
      </c>
      <c r="Q5304" s="34">
        <v>103.92</v>
      </c>
      <c r="R5304" s="34">
        <v>-103.92</v>
      </c>
      <c r="S5304" s="36">
        <v>-1</v>
      </c>
      <c r="T5304" s="72" t="s">
        <v>78</v>
      </c>
      <c r="U5304" s="34">
        <v>1648.68</v>
      </c>
      <c r="V5304" s="34">
        <v>207.84</v>
      </c>
      <c r="W5304" s="34">
        <v>1440.8400000000001</v>
      </c>
      <c r="X5304" s="36">
        <v>6.9324480369515014</v>
      </c>
      <c r="Y5304" s="36" t="str">
        <f>IFERROR(VLOOKUP(A5304,'Pivot price tier'!$C$8:$L$2270,10,0),"")</f>
        <v/>
      </c>
      <c r="Z5304" s="36" t="str">
        <f>IFERROR(VLOOKUP(A5304,'Pivot price tier by size'!$D$8:$M$2491,10,0),"")</f>
        <v/>
      </c>
      <c r="AA5304" s="36" t="str">
        <f>IFERROR(VLOOKUP(A5304,'Pivot category'!$B$8:$I$2216,8,0),"")</f>
        <v/>
      </c>
      <c r="AB5304" s="3" t="str">
        <f t="shared" si="4"/>
        <v>Bottom 5%</v>
      </c>
      <c r="AC5304"/>
      <c r="AD5304" s="34" t="s">
        <v>16459</v>
      </c>
      <c r="AE5304" s="34" t="s">
        <v>13941</v>
      </c>
    </row>
    <row r="5305" spans="1:31" hidden="1" x14ac:dyDescent="0.25">
      <c r="A5305" t="s">
        <v>10935</v>
      </c>
      <c r="B5305" t="s">
        <v>10936</v>
      </c>
      <c r="C5305" s="3" t="s">
        <v>32</v>
      </c>
      <c r="D5305" s="3" t="s">
        <v>10631</v>
      </c>
      <c r="E5305" s="3" t="s">
        <v>5093</v>
      </c>
      <c r="F5305" s="3">
        <v>7000</v>
      </c>
      <c r="G5305" s="34">
        <v>7.79</v>
      </c>
      <c r="H5305" s="3" t="s">
        <v>28</v>
      </c>
      <c r="I5305" s="3" t="s">
        <v>13</v>
      </c>
      <c r="J5305" s="3" t="s">
        <v>8168</v>
      </c>
      <c r="K5305" s="3" t="s">
        <v>8170</v>
      </c>
      <c r="L5305" s="3" t="s">
        <v>8167</v>
      </c>
      <c r="M5305" s="26" t="s">
        <v>13723</v>
      </c>
      <c r="N5305"/>
      <c r="O5305" s="3" t="s">
        <v>78</v>
      </c>
      <c r="P5305" s="34">
        <v>0</v>
      </c>
      <c r="Q5305" s="34">
        <v>46.74</v>
      </c>
      <c r="R5305" s="34">
        <v>-46.74</v>
      </c>
      <c r="S5305" s="36">
        <v>-1</v>
      </c>
      <c r="T5305" s="72" t="s">
        <v>78</v>
      </c>
      <c r="U5305" s="34" t="s">
        <v>78</v>
      </c>
      <c r="V5305" s="34" t="s">
        <v>78</v>
      </c>
      <c r="W5305" s="34" t="s">
        <v>78</v>
      </c>
      <c r="X5305" s="36" t="s">
        <v>78</v>
      </c>
      <c r="Y5305" s="36" t="str">
        <f>IFERROR(VLOOKUP(A5305,'Pivot price tier'!$C$8:$L$2270,10,0),"")</f>
        <v/>
      </c>
      <c r="Z5305" s="36" t="str">
        <f>IFERROR(VLOOKUP(A5305,'Pivot price tier by size'!$D$8:$M$2491,10,0),"")</f>
        <v/>
      </c>
      <c r="AA5305" s="36" t="str">
        <f>IFERROR(VLOOKUP(A5305,'Pivot category'!$B$8:$I$2216,8,0),"")</f>
        <v/>
      </c>
      <c r="AB5305" s="3" t="str">
        <f t="shared" si="4"/>
        <v>Bottom 5%</v>
      </c>
      <c r="AC5305"/>
      <c r="AD5305" s="34" t="s">
        <v>16459</v>
      </c>
      <c r="AE5305" s="34" t="s">
        <v>13979</v>
      </c>
    </row>
    <row r="5306" spans="1:31" hidden="1" x14ac:dyDescent="0.25">
      <c r="A5306" t="s">
        <v>11534</v>
      </c>
      <c r="B5306" t="s">
        <v>13126</v>
      </c>
      <c r="C5306" s="3" t="s">
        <v>32</v>
      </c>
      <c r="D5306" s="3" t="s">
        <v>10579</v>
      </c>
      <c r="E5306" s="3" t="s">
        <v>5093</v>
      </c>
      <c r="F5306" s="3">
        <v>30000</v>
      </c>
      <c r="G5306" s="34">
        <v>33.49</v>
      </c>
      <c r="H5306" s="3" t="s">
        <v>12</v>
      </c>
      <c r="I5306" s="3" t="s">
        <v>23</v>
      </c>
      <c r="J5306" s="3" t="s">
        <v>13256</v>
      </c>
      <c r="K5306" s="3" t="s">
        <v>8176</v>
      </c>
      <c r="L5306" s="3" t="s">
        <v>68</v>
      </c>
      <c r="M5306" s="26">
        <v>45474</v>
      </c>
      <c r="N5306"/>
      <c r="O5306" s="3">
        <v>3</v>
      </c>
      <c r="P5306" s="34">
        <v>0</v>
      </c>
      <c r="Q5306" s="34">
        <v>33.49</v>
      </c>
      <c r="R5306" s="34">
        <v>-33.49</v>
      </c>
      <c r="S5306" s="36">
        <v>-1</v>
      </c>
      <c r="T5306" s="72">
        <v>0</v>
      </c>
      <c r="U5306" s="34">
        <v>1808.46</v>
      </c>
      <c r="V5306" s="34">
        <v>0</v>
      </c>
      <c r="W5306" s="34">
        <v>1808.46</v>
      </c>
      <c r="X5306" s="36" t="s">
        <v>78</v>
      </c>
      <c r="Y5306" s="36" t="str">
        <f>IFERROR(VLOOKUP(A5306,'Pivot price tier'!$C$8:$L$2270,10,0),"")</f>
        <v/>
      </c>
      <c r="Z5306" s="36" t="str">
        <f>IFERROR(VLOOKUP(A5306,'Pivot price tier by size'!$D$8:$M$2491,10,0),"")</f>
        <v/>
      </c>
      <c r="AA5306" s="36" t="str">
        <f>IFERROR(VLOOKUP(A5306,'Pivot category'!$B$8:$I$2216,8,0),"")</f>
        <v/>
      </c>
      <c r="AB5306" s="3" t="str">
        <f t="shared" si="4"/>
        <v>Bottom 5%</v>
      </c>
      <c r="AC5306"/>
      <c r="AD5306" s="34" t="s">
        <v>11100</v>
      </c>
      <c r="AE5306" s="34" t="s">
        <v>14027</v>
      </c>
    </row>
    <row r="5307" spans="1:31" hidden="1" x14ac:dyDescent="0.25">
      <c r="A5307" t="s">
        <v>7254</v>
      </c>
      <c r="B5307" t="s">
        <v>2093</v>
      </c>
      <c r="C5307" s="3" t="s">
        <v>69</v>
      </c>
      <c r="D5307" s="3" t="s">
        <v>4521</v>
      </c>
      <c r="E5307" s="3" t="s">
        <v>5141</v>
      </c>
      <c r="F5307" s="3">
        <v>10000</v>
      </c>
      <c r="G5307" s="34">
        <v>0.79</v>
      </c>
      <c r="H5307" s="3" t="s">
        <v>28</v>
      </c>
      <c r="I5307" s="3" t="s">
        <v>70</v>
      </c>
      <c r="J5307" s="3" t="s">
        <v>8168</v>
      </c>
      <c r="K5307" s="3" t="s">
        <v>8172</v>
      </c>
      <c r="L5307" s="3" t="s">
        <v>8166</v>
      </c>
      <c r="M5307" s="26" t="s">
        <v>13723</v>
      </c>
      <c r="N5307"/>
      <c r="O5307" s="3" t="s">
        <v>78</v>
      </c>
      <c r="P5307" s="34">
        <v>0</v>
      </c>
      <c r="Q5307" s="34">
        <v>3.16</v>
      </c>
      <c r="R5307" s="34">
        <v>-3.16</v>
      </c>
      <c r="S5307" s="36">
        <v>-1</v>
      </c>
      <c r="T5307" s="72" t="s">
        <v>78</v>
      </c>
      <c r="U5307" s="34" t="s">
        <v>78</v>
      </c>
      <c r="V5307" s="34" t="s">
        <v>78</v>
      </c>
      <c r="W5307" s="34" t="s">
        <v>78</v>
      </c>
      <c r="X5307" s="36" t="s">
        <v>78</v>
      </c>
      <c r="Y5307" s="36" t="str">
        <f>IFERROR(VLOOKUP(A5307,'Pivot price tier'!$C$8:$L$2270,10,0),"")</f>
        <v/>
      </c>
      <c r="Z5307" s="36" t="str">
        <f>IFERROR(VLOOKUP(A5307,'Pivot price tier by size'!$D$8:$M$2491,10,0),"")</f>
        <v/>
      </c>
      <c r="AA5307" s="36" t="str">
        <f>IFERROR(VLOOKUP(A5307,'Pivot category'!$B$8:$I$2216,8,0),"")</f>
        <v/>
      </c>
      <c r="AB5307" s="3" t="str">
        <f t="shared" si="4"/>
        <v>Bottom 5%</v>
      </c>
      <c r="AC5307"/>
      <c r="AD5307" s="34" t="s">
        <v>78</v>
      </c>
      <c r="AE5307" s="34" t="s">
        <v>78</v>
      </c>
    </row>
    <row r="5308" spans="1:31" hidden="1" x14ac:dyDescent="0.25">
      <c r="A5308" t="s">
        <v>7259</v>
      </c>
      <c r="B5308" t="s">
        <v>2095</v>
      </c>
      <c r="C5308" s="3" t="s">
        <v>69</v>
      </c>
      <c r="D5308" s="3" t="s">
        <v>4523</v>
      </c>
      <c r="E5308" s="3" t="s">
        <v>5141</v>
      </c>
      <c r="F5308" s="3">
        <v>10000</v>
      </c>
      <c r="G5308" s="34">
        <v>0.59</v>
      </c>
      <c r="H5308" s="3" t="s">
        <v>28</v>
      </c>
      <c r="I5308" s="3" t="s">
        <v>70</v>
      </c>
      <c r="J5308" s="3" t="s">
        <v>8168</v>
      </c>
      <c r="K5308" s="3" t="s">
        <v>8172</v>
      </c>
      <c r="L5308" s="3" t="s">
        <v>8169</v>
      </c>
      <c r="M5308" s="26" t="s">
        <v>13723</v>
      </c>
      <c r="N5308"/>
      <c r="O5308" s="3" t="s">
        <v>78</v>
      </c>
      <c r="P5308" s="34">
        <v>0</v>
      </c>
      <c r="Q5308" s="34">
        <v>2.36</v>
      </c>
      <c r="R5308" s="34">
        <v>-2.36</v>
      </c>
      <c r="S5308" s="36">
        <v>-1</v>
      </c>
      <c r="T5308" s="72" t="s">
        <v>78</v>
      </c>
      <c r="U5308" s="34" t="s">
        <v>78</v>
      </c>
      <c r="V5308" s="34" t="s">
        <v>78</v>
      </c>
      <c r="W5308" s="34" t="s">
        <v>78</v>
      </c>
      <c r="X5308" s="36" t="s">
        <v>78</v>
      </c>
      <c r="Y5308" s="36" t="str">
        <f>IFERROR(VLOOKUP(A5308,'Pivot price tier'!$C$8:$L$2270,10,0),"")</f>
        <v/>
      </c>
      <c r="Z5308" s="36" t="str">
        <f>IFERROR(VLOOKUP(A5308,'Pivot price tier by size'!$D$8:$M$2491,10,0),"")</f>
        <v/>
      </c>
      <c r="AA5308" s="36" t="str">
        <f>IFERROR(VLOOKUP(A5308,'Pivot category'!$B$8:$I$2216,8,0),"")</f>
        <v/>
      </c>
      <c r="AB5308" s="3" t="str">
        <f t="shared" si="4"/>
        <v>Bottom 5%</v>
      </c>
      <c r="AC5308"/>
      <c r="AD5308" s="34" t="s">
        <v>16459</v>
      </c>
      <c r="AE5308" s="34" t="s">
        <v>13941</v>
      </c>
    </row>
    <row r="5309" spans="1:31" hidden="1" x14ac:dyDescent="0.25">
      <c r="A5309" t="s">
        <v>6996</v>
      </c>
      <c r="B5309" t="s">
        <v>2096</v>
      </c>
      <c r="C5309" s="3" t="s">
        <v>34</v>
      </c>
      <c r="D5309" s="3" t="s">
        <v>4524</v>
      </c>
      <c r="E5309" s="3" t="s">
        <v>5141</v>
      </c>
      <c r="F5309" s="3">
        <v>10000</v>
      </c>
      <c r="G5309" s="34">
        <v>2.69</v>
      </c>
      <c r="H5309" s="3" t="s">
        <v>28</v>
      </c>
      <c r="I5309" s="3" t="s">
        <v>13</v>
      </c>
      <c r="J5309" s="3" t="s">
        <v>8165</v>
      </c>
      <c r="K5309" s="3" t="s">
        <v>8172</v>
      </c>
      <c r="L5309" s="3" t="s">
        <v>8169</v>
      </c>
      <c r="M5309" s="26" t="s">
        <v>13723</v>
      </c>
      <c r="N5309"/>
      <c r="O5309" s="3" t="s">
        <v>78</v>
      </c>
      <c r="P5309" s="34">
        <v>0</v>
      </c>
      <c r="Q5309" s="34">
        <v>27.83</v>
      </c>
      <c r="R5309" s="34">
        <v>-27.83</v>
      </c>
      <c r="S5309" s="36">
        <v>-1</v>
      </c>
      <c r="T5309" s="72" t="s">
        <v>78</v>
      </c>
      <c r="U5309" s="34" t="s">
        <v>78</v>
      </c>
      <c r="V5309" s="34" t="s">
        <v>78</v>
      </c>
      <c r="W5309" s="34" t="s">
        <v>78</v>
      </c>
      <c r="X5309" s="36" t="s">
        <v>78</v>
      </c>
      <c r="Y5309" s="36" t="str">
        <f>IFERROR(VLOOKUP(A5309,'Pivot price tier'!$C$8:$L$2270,10,0),"")</f>
        <v/>
      </c>
      <c r="Z5309" s="36" t="str">
        <f>IFERROR(VLOOKUP(A5309,'Pivot price tier by size'!$D$8:$M$2491,10,0),"")</f>
        <v/>
      </c>
      <c r="AA5309" s="36" t="str">
        <f>IFERROR(VLOOKUP(A5309,'Pivot category'!$B$8:$I$2216,8,0),"")</f>
        <v/>
      </c>
      <c r="AB5309" s="3" t="str">
        <f t="shared" si="4"/>
        <v>Bottom 5%</v>
      </c>
      <c r="AC5309"/>
      <c r="AD5309" s="34" t="s">
        <v>16459</v>
      </c>
      <c r="AE5309" s="34" t="s">
        <v>13941</v>
      </c>
    </row>
    <row r="5310" spans="1:31" hidden="1" x14ac:dyDescent="0.25">
      <c r="A5310" t="s">
        <v>6209</v>
      </c>
      <c r="B5310" t="s">
        <v>2099</v>
      </c>
      <c r="C5310" s="3" t="s">
        <v>32</v>
      </c>
      <c r="D5310" s="3" t="s">
        <v>4527</v>
      </c>
      <c r="E5310" s="3" t="s">
        <v>5095</v>
      </c>
      <c r="F5310" s="3">
        <v>10000</v>
      </c>
      <c r="G5310" s="34">
        <v>56.99</v>
      </c>
      <c r="H5310" s="3" t="s">
        <v>12486</v>
      </c>
      <c r="I5310" s="3" t="s">
        <v>15</v>
      </c>
      <c r="J5310" s="3" t="s">
        <v>8173</v>
      </c>
      <c r="K5310" s="3" t="s">
        <v>8172</v>
      </c>
      <c r="L5310" s="3" t="s">
        <v>8167</v>
      </c>
      <c r="M5310" s="26" t="s">
        <v>13723</v>
      </c>
      <c r="N5310"/>
      <c r="O5310" s="3" t="s">
        <v>78</v>
      </c>
      <c r="P5310" s="34">
        <v>0</v>
      </c>
      <c r="Q5310" s="34">
        <v>1044.8900000000001</v>
      </c>
      <c r="R5310" s="34">
        <v>-1044.8900000000001</v>
      </c>
      <c r="S5310" s="36">
        <v>-1</v>
      </c>
      <c r="T5310" s="72" t="s">
        <v>78</v>
      </c>
      <c r="U5310" s="34">
        <v>0</v>
      </c>
      <c r="V5310" s="34">
        <v>854.91</v>
      </c>
      <c r="W5310" s="34">
        <v>-854.91</v>
      </c>
      <c r="X5310" s="36">
        <v>-1</v>
      </c>
      <c r="Y5310" s="36" t="str">
        <f>IFERROR(VLOOKUP(A5310,'Pivot price tier'!$C$8:$L$2270,10,0),"")</f>
        <v/>
      </c>
      <c r="Z5310" s="36" t="str">
        <f>IFERROR(VLOOKUP(A5310,'Pivot price tier by size'!$D$8:$M$2491,10,0),"")</f>
        <v/>
      </c>
      <c r="AA5310" s="36" t="str">
        <f>IFERROR(VLOOKUP(A5310,'Pivot category'!$B$8:$I$2216,8,0),"")</f>
        <v/>
      </c>
      <c r="AB5310" s="3" t="str">
        <f t="shared" si="4"/>
        <v>Bottom 5%</v>
      </c>
      <c r="AC5310"/>
      <c r="AD5310" s="34" t="s">
        <v>16461</v>
      </c>
      <c r="AE5310" s="34" t="s">
        <v>16467</v>
      </c>
    </row>
    <row r="5311" spans="1:31" hidden="1" x14ac:dyDescent="0.25">
      <c r="A5311" t="s">
        <v>11535</v>
      </c>
      <c r="B5311" t="s">
        <v>12455</v>
      </c>
      <c r="C5311" s="3" t="s">
        <v>32</v>
      </c>
      <c r="D5311" s="3" t="s">
        <v>4529</v>
      </c>
      <c r="E5311" s="3" t="s">
        <v>5095</v>
      </c>
      <c r="F5311" s="3">
        <v>4000</v>
      </c>
      <c r="G5311" s="34">
        <v>1089.99</v>
      </c>
      <c r="H5311" s="3" t="s">
        <v>12486</v>
      </c>
      <c r="I5311" s="3" t="s">
        <v>74</v>
      </c>
      <c r="J5311" s="3" t="s">
        <v>8265</v>
      </c>
      <c r="K5311" s="3" t="s">
        <v>8172</v>
      </c>
      <c r="L5311" s="3" t="s">
        <v>68</v>
      </c>
      <c r="M5311" s="26">
        <v>45261</v>
      </c>
      <c r="N5311"/>
      <c r="O5311" s="3">
        <v>4</v>
      </c>
      <c r="P5311" s="34">
        <v>0</v>
      </c>
      <c r="Q5311" s="34">
        <v>1089.99</v>
      </c>
      <c r="R5311" s="34">
        <v>-1089.99</v>
      </c>
      <c r="S5311" s="36">
        <v>-1</v>
      </c>
      <c r="T5311" s="72">
        <v>0</v>
      </c>
      <c r="U5311" s="34" t="s">
        <v>78</v>
      </c>
      <c r="V5311" s="34" t="s">
        <v>78</v>
      </c>
      <c r="W5311" s="34" t="s">
        <v>78</v>
      </c>
      <c r="X5311" s="36" t="s">
        <v>78</v>
      </c>
      <c r="Y5311" s="36" t="str">
        <f>IFERROR(VLOOKUP(A5311,'Pivot price tier'!$C$8:$L$2270,10,0),"")</f>
        <v/>
      </c>
      <c r="Z5311" s="36" t="str">
        <f>IFERROR(VLOOKUP(A5311,'Pivot price tier by size'!$D$8:$M$2491,10,0),"")</f>
        <v/>
      </c>
      <c r="AA5311" s="36" t="str">
        <f>IFERROR(VLOOKUP(A5311,'Pivot category'!$B$8:$I$2216,8,0),"")</f>
        <v/>
      </c>
      <c r="AB5311" s="3" t="str">
        <f t="shared" si="4"/>
        <v>Bottom 5%</v>
      </c>
      <c r="AC5311"/>
      <c r="AD5311" s="34" t="s">
        <v>16465</v>
      </c>
      <c r="AE5311" s="34" t="s">
        <v>16467</v>
      </c>
    </row>
    <row r="5312" spans="1:31" hidden="1" x14ac:dyDescent="0.25">
      <c r="A5312" t="s">
        <v>10148</v>
      </c>
      <c r="B5312" t="s">
        <v>10149</v>
      </c>
      <c r="C5312" s="3" t="s">
        <v>32</v>
      </c>
      <c r="D5312" s="3" t="s">
        <v>10049</v>
      </c>
      <c r="E5312" s="3" t="s">
        <v>5093</v>
      </c>
      <c r="F5312" s="3">
        <v>10000</v>
      </c>
      <c r="G5312" s="34">
        <v>20.99</v>
      </c>
      <c r="H5312" s="3" t="s">
        <v>12486</v>
      </c>
      <c r="I5312" s="3" t="s">
        <v>19</v>
      </c>
      <c r="J5312" s="3" t="s">
        <v>8165</v>
      </c>
      <c r="K5312" s="3" t="s">
        <v>8172</v>
      </c>
      <c r="L5312" s="3" t="s">
        <v>8169</v>
      </c>
      <c r="M5312" s="26" t="s">
        <v>13723</v>
      </c>
      <c r="N5312"/>
      <c r="O5312" s="3" t="s">
        <v>78</v>
      </c>
      <c r="P5312" s="34">
        <v>0</v>
      </c>
      <c r="Q5312" s="34">
        <v>237.9</v>
      </c>
      <c r="R5312" s="34">
        <v>-237.9</v>
      </c>
      <c r="S5312" s="36">
        <v>-1</v>
      </c>
      <c r="T5312" s="72" t="s">
        <v>78</v>
      </c>
      <c r="U5312" s="34" t="s">
        <v>78</v>
      </c>
      <c r="V5312" s="34" t="s">
        <v>78</v>
      </c>
      <c r="W5312" s="34" t="s">
        <v>78</v>
      </c>
      <c r="X5312" s="36" t="s">
        <v>78</v>
      </c>
      <c r="Y5312" s="36" t="str">
        <f>IFERROR(VLOOKUP(A5312,'Pivot price tier'!$C$8:$L$2270,10,0),"")</f>
        <v/>
      </c>
      <c r="Z5312" s="36" t="str">
        <f>IFERROR(VLOOKUP(A5312,'Pivot price tier by size'!$D$8:$M$2491,10,0),"")</f>
        <v/>
      </c>
      <c r="AA5312" s="36" t="str">
        <f>IFERROR(VLOOKUP(A5312,'Pivot category'!$B$8:$I$2216,8,0),"")</f>
        <v/>
      </c>
      <c r="AB5312" s="3" t="str">
        <f t="shared" si="4"/>
        <v>Bottom 5%</v>
      </c>
      <c r="AC5312"/>
      <c r="AD5312" s="34" t="s">
        <v>11097</v>
      </c>
      <c r="AE5312" s="34" t="s">
        <v>13964</v>
      </c>
    </row>
    <row r="5313" spans="1:31" hidden="1" x14ac:dyDescent="0.25">
      <c r="A5313" t="s">
        <v>11536</v>
      </c>
      <c r="B5313" t="s">
        <v>13127</v>
      </c>
      <c r="C5313" s="3" t="s">
        <v>36</v>
      </c>
      <c r="D5313" s="3" t="s">
        <v>4859</v>
      </c>
      <c r="E5313" s="3" t="s">
        <v>5093</v>
      </c>
      <c r="F5313" s="3">
        <v>5000</v>
      </c>
      <c r="G5313" s="34">
        <v>37.380000000000003</v>
      </c>
      <c r="H5313" s="3" t="s">
        <v>25</v>
      </c>
      <c r="I5313" s="3" t="s">
        <v>21</v>
      </c>
      <c r="J5313" s="3" t="s">
        <v>8165</v>
      </c>
      <c r="K5313" s="3" t="s">
        <v>8172</v>
      </c>
      <c r="L5313" s="3" t="s">
        <v>8169</v>
      </c>
      <c r="M5313" s="26">
        <v>45474</v>
      </c>
      <c r="N5313"/>
      <c r="O5313" s="3" t="s">
        <v>78</v>
      </c>
      <c r="P5313" s="34">
        <v>0</v>
      </c>
      <c r="Q5313" s="34">
        <v>0</v>
      </c>
      <c r="R5313" s="34">
        <v>0</v>
      </c>
      <c r="S5313" s="36" t="s">
        <v>78</v>
      </c>
      <c r="T5313" s="72" t="s">
        <v>78</v>
      </c>
      <c r="U5313" s="34" t="s">
        <v>78</v>
      </c>
      <c r="V5313" s="34" t="s">
        <v>78</v>
      </c>
      <c r="W5313" s="34" t="s">
        <v>78</v>
      </c>
      <c r="X5313" s="36" t="s">
        <v>78</v>
      </c>
      <c r="Y5313" s="36" t="str">
        <f>IFERROR(VLOOKUP(A5313,'Pivot price tier'!$C$8:$L$2270,10,0),"")</f>
        <v/>
      </c>
      <c r="Z5313" s="36" t="str">
        <f>IFERROR(VLOOKUP(A5313,'Pivot price tier by size'!$D$8:$M$2491,10,0),"")</f>
        <v/>
      </c>
      <c r="AA5313" s="36" t="str">
        <f>IFERROR(VLOOKUP(A5313,'Pivot category'!$B$8:$I$2216,8,0),"")</f>
        <v/>
      </c>
      <c r="AB5313" s="3" t="str">
        <f t="shared" si="4"/>
        <v>Bottom 5%</v>
      </c>
      <c r="AC5313"/>
      <c r="AD5313" s="34" t="s">
        <v>78</v>
      </c>
      <c r="AE5313" s="34" t="s">
        <v>78</v>
      </c>
    </row>
    <row r="5314" spans="1:31" hidden="1" x14ac:dyDescent="0.25">
      <c r="A5314" t="s">
        <v>9557</v>
      </c>
      <c r="B5314" t="s">
        <v>9558</v>
      </c>
      <c r="C5314" s="3" t="s">
        <v>32</v>
      </c>
      <c r="D5314" s="3" t="s">
        <v>9383</v>
      </c>
      <c r="E5314" s="3" t="s">
        <v>5093</v>
      </c>
      <c r="F5314" s="3">
        <v>10000</v>
      </c>
      <c r="G5314" s="34">
        <v>26.99</v>
      </c>
      <c r="H5314" s="3" t="s">
        <v>27</v>
      </c>
      <c r="I5314" s="3" t="s">
        <v>21</v>
      </c>
      <c r="J5314" s="3" t="s">
        <v>8165</v>
      </c>
      <c r="K5314" s="3" t="s">
        <v>8164</v>
      </c>
      <c r="L5314" s="3" t="s">
        <v>8169</v>
      </c>
      <c r="M5314" s="26" t="s">
        <v>13723</v>
      </c>
      <c r="N5314"/>
      <c r="O5314" s="3" t="s">
        <v>78</v>
      </c>
      <c r="P5314" s="34">
        <v>0</v>
      </c>
      <c r="Q5314" s="34">
        <v>242.91</v>
      </c>
      <c r="R5314" s="34">
        <v>-242.91</v>
      </c>
      <c r="S5314" s="36">
        <v>-1</v>
      </c>
      <c r="T5314" s="72" t="s">
        <v>78</v>
      </c>
      <c r="U5314" s="34">
        <v>0</v>
      </c>
      <c r="V5314" s="34">
        <v>80.97</v>
      </c>
      <c r="W5314" s="34">
        <v>-80.97</v>
      </c>
      <c r="X5314" s="36">
        <v>-1</v>
      </c>
      <c r="Y5314" s="36" t="str">
        <f>IFERROR(VLOOKUP(A5314,'Pivot price tier'!$C$8:$L$2270,10,0),"")</f>
        <v/>
      </c>
      <c r="Z5314" s="36" t="str">
        <f>IFERROR(VLOOKUP(A5314,'Pivot price tier by size'!$D$8:$M$2491,10,0),"")</f>
        <v/>
      </c>
      <c r="AA5314" s="36" t="str">
        <f>IFERROR(VLOOKUP(A5314,'Pivot category'!$B$8:$I$2216,8,0),"")</f>
        <v/>
      </c>
      <c r="AB5314" s="3" t="str">
        <f t="shared" si="4"/>
        <v>Bottom 5%</v>
      </c>
      <c r="AC5314"/>
      <c r="AD5314" s="34" t="s">
        <v>16461</v>
      </c>
      <c r="AE5314" s="34" t="s">
        <v>13951</v>
      </c>
    </row>
    <row r="5315" spans="1:31" hidden="1" x14ac:dyDescent="0.25">
      <c r="A5315" t="s">
        <v>13462</v>
      </c>
      <c r="B5315" t="s">
        <v>13463</v>
      </c>
      <c r="C5315" s="3" t="s">
        <v>32</v>
      </c>
      <c r="D5315" s="3" t="s">
        <v>13260</v>
      </c>
      <c r="E5315" s="3" t="s">
        <v>5093</v>
      </c>
      <c r="F5315" s="3">
        <v>30000</v>
      </c>
      <c r="G5315" s="34">
        <v>39.99</v>
      </c>
      <c r="H5315" s="3" t="s">
        <v>27</v>
      </c>
      <c r="I5315" s="3" t="s">
        <v>23</v>
      </c>
      <c r="J5315" s="3" t="s">
        <v>13254</v>
      </c>
      <c r="K5315" s="3" t="s">
        <v>8176</v>
      </c>
      <c r="L5315" s="3" t="s">
        <v>68</v>
      </c>
      <c r="M5315" s="26">
        <v>45505</v>
      </c>
      <c r="N5315"/>
      <c r="O5315" s="3">
        <v>3</v>
      </c>
      <c r="P5315" s="34">
        <v>0</v>
      </c>
      <c r="Q5315" s="34">
        <v>119.97</v>
      </c>
      <c r="R5315" s="34">
        <v>-119.97</v>
      </c>
      <c r="S5315" s="36">
        <v>-1</v>
      </c>
      <c r="T5315" s="72">
        <v>0</v>
      </c>
      <c r="U5315" s="34">
        <v>3839.04</v>
      </c>
      <c r="V5315" s="34">
        <v>6998.25</v>
      </c>
      <c r="W5315" s="34">
        <v>-3159.21</v>
      </c>
      <c r="X5315" s="36">
        <v>-0.4514285714285714</v>
      </c>
      <c r="Y5315" s="36" t="str">
        <f>IFERROR(VLOOKUP(A5315,'Pivot price tier'!$C$8:$L$2270,10,0),"")</f>
        <v/>
      </c>
      <c r="Z5315" s="36" t="str">
        <f>IFERROR(VLOOKUP(A5315,'Pivot price tier by size'!$D$8:$M$2491,10,0),"")</f>
        <v/>
      </c>
      <c r="AA5315" s="36" t="str">
        <f>IFERROR(VLOOKUP(A5315,'Pivot category'!$B$8:$I$2216,8,0),"")</f>
        <v/>
      </c>
      <c r="AB5315" s="3" t="str">
        <f t="shared" ref="AB5315:AB5378" si="5">IF(P5315&lt;$AC$1,"Bottom 5%","")</f>
        <v>Bottom 5%</v>
      </c>
      <c r="AC5315"/>
      <c r="AD5315" s="34" t="s">
        <v>16461</v>
      </c>
      <c r="AE5315" s="34" t="s">
        <v>14011</v>
      </c>
    </row>
    <row r="5316" spans="1:31" hidden="1" x14ac:dyDescent="0.25">
      <c r="A5316" t="s">
        <v>9877</v>
      </c>
      <c r="B5316" t="s">
        <v>14880</v>
      </c>
      <c r="C5316" s="3" t="s">
        <v>32</v>
      </c>
      <c r="D5316" s="3" t="s">
        <v>9815</v>
      </c>
      <c r="E5316" s="3" t="s">
        <v>5093</v>
      </c>
      <c r="F5316" s="3">
        <v>10000</v>
      </c>
      <c r="G5316" s="34">
        <v>46.99</v>
      </c>
      <c r="H5316" s="3" t="s">
        <v>12489</v>
      </c>
      <c r="I5316" s="3" t="s">
        <v>23</v>
      </c>
      <c r="J5316" s="3" t="s">
        <v>8171</v>
      </c>
      <c r="K5316" s="3" t="s">
        <v>8164</v>
      </c>
      <c r="L5316" s="3" t="s">
        <v>8166</v>
      </c>
      <c r="M5316" s="26">
        <v>45778</v>
      </c>
      <c r="N5316"/>
      <c r="O5316" s="3" t="s">
        <v>78</v>
      </c>
      <c r="P5316" s="34">
        <v>0</v>
      </c>
      <c r="Q5316" s="34">
        <v>46.99</v>
      </c>
      <c r="R5316" s="34">
        <v>-46.99</v>
      </c>
      <c r="S5316" s="36">
        <v>-1</v>
      </c>
      <c r="T5316" s="72" t="s">
        <v>78</v>
      </c>
      <c r="U5316" s="34" t="s">
        <v>78</v>
      </c>
      <c r="V5316" s="34" t="s">
        <v>78</v>
      </c>
      <c r="W5316" s="34" t="s">
        <v>78</v>
      </c>
      <c r="X5316" s="36" t="s">
        <v>78</v>
      </c>
      <c r="Y5316" s="36" t="str">
        <f>IFERROR(VLOOKUP(A5316,'Pivot price tier'!$C$8:$L$2270,10,0),"")</f>
        <v/>
      </c>
      <c r="Z5316" s="36" t="str">
        <f>IFERROR(VLOOKUP(A5316,'Pivot price tier by size'!$D$8:$M$2491,10,0),"")</f>
        <v/>
      </c>
      <c r="AA5316" s="36" t="str">
        <f>IFERROR(VLOOKUP(A5316,'Pivot category'!$B$8:$I$2216,8,0),"")</f>
        <v/>
      </c>
      <c r="AB5316" s="3" t="str">
        <f t="shared" si="5"/>
        <v>Bottom 5%</v>
      </c>
      <c r="AC5316"/>
      <c r="AD5316" s="34" t="s">
        <v>11097</v>
      </c>
      <c r="AE5316" s="34" t="s">
        <v>16472</v>
      </c>
    </row>
    <row r="5317" spans="1:31" hidden="1" x14ac:dyDescent="0.25">
      <c r="A5317" t="s">
        <v>12456</v>
      </c>
      <c r="B5317" t="s">
        <v>12457</v>
      </c>
      <c r="C5317" s="3" t="s">
        <v>32</v>
      </c>
      <c r="D5317" s="3" t="s">
        <v>12117</v>
      </c>
      <c r="E5317" s="3" t="s">
        <v>5093</v>
      </c>
      <c r="F5317" s="3">
        <v>10000</v>
      </c>
      <c r="G5317" s="34">
        <v>49.99</v>
      </c>
      <c r="H5317" s="3" t="s">
        <v>12489</v>
      </c>
      <c r="I5317" s="3" t="s">
        <v>23</v>
      </c>
      <c r="J5317" s="3" t="s">
        <v>8171</v>
      </c>
      <c r="K5317" s="3" t="s">
        <v>8164</v>
      </c>
      <c r="L5317" s="3" t="s">
        <v>68</v>
      </c>
      <c r="M5317" s="26">
        <v>45261</v>
      </c>
      <c r="N5317"/>
      <c r="O5317" s="3">
        <v>1</v>
      </c>
      <c r="P5317" s="34">
        <v>0</v>
      </c>
      <c r="Q5317" s="34">
        <v>249.95</v>
      </c>
      <c r="R5317" s="34">
        <v>-249.95</v>
      </c>
      <c r="S5317" s="36">
        <v>-1</v>
      </c>
      <c r="T5317" s="72">
        <v>0</v>
      </c>
      <c r="U5317" s="34">
        <v>0</v>
      </c>
      <c r="V5317" s="34">
        <v>49.99</v>
      </c>
      <c r="W5317" s="34">
        <v>-49.99</v>
      </c>
      <c r="X5317" s="36">
        <v>-1</v>
      </c>
      <c r="Y5317" s="36" t="str">
        <f>IFERROR(VLOOKUP(A5317,'Pivot price tier'!$C$8:$L$2270,10,0),"")</f>
        <v>X</v>
      </c>
      <c r="Z5317" s="36" t="str">
        <f>IFERROR(VLOOKUP(A5317,'Pivot price tier by size'!$D$8:$M$2491,10,0),"")</f>
        <v>X</v>
      </c>
      <c r="AA5317" s="36" t="str">
        <f>IFERROR(VLOOKUP(A5317,'Pivot category'!$B$8:$I$2216,8,0),"")</f>
        <v>X</v>
      </c>
      <c r="AB5317" s="3" t="str">
        <f t="shared" si="5"/>
        <v>Bottom 5%</v>
      </c>
      <c r="AC5317"/>
      <c r="AD5317" s="34" t="s">
        <v>11097</v>
      </c>
      <c r="AE5317" s="34" t="s">
        <v>16472</v>
      </c>
    </row>
    <row r="5318" spans="1:31" hidden="1" x14ac:dyDescent="0.25">
      <c r="A5318" t="s">
        <v>11282</v>
      </c>
      <c r="B5318" t="s">
        <v>9858</v>
      </c>
      <c r="C5318" s="3" t="s">
        <v>32</v>
      </c>
      <c r="D5318" s="3" t="s">
        <v>9806</v>
      </c>
      <c r="E5318" s="3" t="s">
        <v>5093</v>
      </c>
      <c r="F5318" s="3">
        <v>10000</v>
      </c>
      <c r="G5318" s="34">
        <v>89.99</v>
      </c>
      <c r="H5318" s="3" t="s">
        <v>12489</v>
      </c>
      <c r="I5318" s="3" t="s">
        <v>15</v>
      </c>
      <c r="J5318" s="3" t="s">
        <v>8171</v>
      </c>
      <c r="K5318" s="3" t="s">
        <v>8172</v>
      </c>
      <c r="L5318" s="3" t="s">
        <v>8166</v>
      </c>
      <c r="M5318" s="26" t="s">
        <v>13723</v>
      </c>
      <c r="N5318"/>
      <c r="O5318" s="3" t="s">
        <v>78</v>
      </c>
      <c r="P5318" s="34">
        <v>0</v>
      </c>
      <c r="Q5318" s="34">
        <v>269.97000000000003</v>
      </c>
      <c r="R5318" s="34">
        <v>-269.97000000000003</v>
      </c>
      <c r="S5318" s="36">
        <v>-1</v>
      </c>
      <c r="T5318" s="72" t="s">
        <v>78</v>
      </c>
      <c r="U5318" s="34" t="s">
        <v>78</v>
      </c>
      <c r="V5318" s="34" t="s">
        <v>78</v>
      </c>
      <c r="W5318" s="34" t="s">
        <v>78</v>
      </c>
      <c r="X5318" s="36" t="s">
        <v>78</v>
      </c>
      <c r="Y5318" s="36" t="str">
        <f>IFERROR(VLOOKUP(A5318,'Pivot price tier'!$C$8:$L$2270,10,0),"")</f>
        <v/>
      </c>
      <c r="Z5318" s="36" t="str">
        <f>IFERROR(VLOOKUP(A5318,'Pivot price tier by size'!$D$8:$M$2491,10,0),"")</f>
        <v/>
      </c>
      <c r="AA5318" s="36" t="str">
        <f>IFERROR(VLOOKUP(A5318,'Pivot category'!$B$8:$I$2216,8,0),"")</f>
        <v/>
      </c>
      <c r="AB5318" s="3" t="str">
        <f t="shared" si="5"/>
        <v>Bottom 5%</v>
      </c>
      <c r="AC5318"/>
      <c r="AD5318" s="34" t="s">
        <v>11097</v>
      </c>
      <c r="AE5318" s="34" t="s">
        <v>16472</v>
      </c>
    </row>
    <row r="5319" spans="1:31" hidden="1" x14ac:dyDescent="0.25">
      <c r="A5319" t="s">
        <v>13661</v>
      </c>
      <c r="B5319" t="s">
        <v>13662</v>
      </c>
      <c r="C5319" s="3" t="s">
        <v>32</v>
      </c>
      <c r="D5319" s="3" t="s">
        <v>4545</v>
      </c>
      <c r="E5319" s="3" t="s">
        <v>5093</v>
      </c>
      <c r="F5319" s="3">
        <v>4000</v>
      </c>
      <c r="G5319" s="34">
        <v>29.99</v>
      </c>
      <c r="H5319" s="3" t="s">
        <v>27</v>
      </c>
      <c r="I5319" s="3" t="s">
        <v>21</v>
      </c>
      <c r="J5319" s="3" t="s">
        <v>8165</v>
      </c>
      <c r="K5319" s="3" t="s">
        <v>8172</v>
      </c>
      <c r="L5319" s="3" t="s">
        <v>8169</v>
      </c>
      <c r="M5319" s="26">
        <v>45597</v>
      </c>
      <c r="N5319"/>
      <c r="O5319" s="3" t="s">
        <v>78</v>
      </c>
      <c r="P5319" s="34">
        <v>0</v>
      </c>
      <c r="Q5319" s="34">
        <v>29.99</v>
      </c>
      <c r="R5319" s="34">
        <v>-29.99</v>
      </c>
      <c r="S5319" s="36">
        <v>-1</v>
      </c>
      <c r="T5319" s="72" t="s">
        <v>78</v>
      </c>
      <c r="U5319" s="34" t="s">
        <v>78</v>
      </c>
      <c r="V5319" s="34" t="s">
        <v>78</v>
      </c>
      <c r="W5319" s="34" t="s">
        <v>78</v>
      </c>
      <c r="X5319" s="36" t="s">
        <v>78</v>
      </c>
      <c r="Y5319" s="36" t="str">
        <f>IFERROR(VLOOKUP(A5319,'Pivot price tier'!$C$8:$L$2270,10,0),"")</f>
        <v/>
      </c>
      <c r="Z5319" s="36" t="str">
        <f>IFERROR(VLOOKUP(A5319,'Pivot price tier by size'!$D$8:$M$2491,10,0),"")</f>
        <v/>
      </c>
      <c r="AA5319" s="36" t="str">
        <f>IFERROR(VLOOKUP(A5319,'Pivot category'!$B$8:$I$2216,8,0),"")</f>
        <v/>
      </c>
      <c r="AB5319" s="3" t="str">
        <f t="shared" si="5"/>
        <v>Bottom 5%</v>
      </c>
      <c r="AC5319"/>
      <c r="AD5319" s="34" t="s">
        <v>78</v>
      </c>
      <c r="AE5319" s="34" t="s">
        <v>13950</v>
      </c>
    </row>
    <row r="5320" spans="1:31" hidden="1" x14ac:dyDescent="0.25">
      <c r="A5320" t="s">
        <v>6031</v>
      </c>
      <c r="B5320" t="s">
        <v>5105</v>
      </c>
      <c r="C5320" s="3" t="s">
        <v>32</v>
      </c>
      <c r="D5320" s="3" t="s">
        <v>4781</v>
      </c>
      <c r="E5320" s="3">
        <v>0</v>
      </c>
      <c r="F5320" s="3">
        <v>10000</v>
      </c>
      <c r="G5320" s="34">
        <v>27.59</v>
      </c>
      <c r="H5320" s="3" t="s">
        <v>27</v>
      </c>
      <c r="I5320" s="3" t="s">
        <v>21</v>
      </c>
      <c r="J5320" s="3" t="s">
        <v>8165</v>
      </c>
      <c r="K5320" s="3" t="s">
        <v>8172</v>
      </c>
      <c r="L5320" s="3" t="s">
        <v>8169</v>
      </c>
      <c r="M5320" s="26" t="s">
        <v>13723</v>
      </c>
      <c r="N5320"/>
      <c r="O5320" s="3" t="s">
        <v>78</v>
      </c>
      <c r="P5320" s="34">
        <v>0</v>
      </c>
      <c r="Q5320" s="34">
        <v>55.18</v>
      </c>
      <c r="R5320" s="34">
        <v>-55.18</v>
      </c>
      <c r="S5320" s="36">
        <v>-1</v>
      </c>
      <c r="T5320" s="72" t="s">
        <v>78</v>
      </c>
      <c r="U5320" s="34" t="s">
        <v>78</v>
      </c>
      <c r="V5320" s="34" t="s">
        <v>78</v>
      </c>
      <c r="W5320" s="34" t="s">
        <v>78</v>
      </c>
      <c r="X5320" s="36" t="s">
        <v>78</v>
      </c>
      <c r="Y5320" s="36" t="str">
        <f>IFERROR(VLOOKUP(A5320,'Pivot price tier'!$C$8:$L$2270,10,0),"")</f>
        <v/>
      </c>
      <c r="Z5320" s="36" t="str">
        <f>IFERROR(VLOOKUP(A5320,'Pivot price tier by size'!$D$8:$M$2491,10,0),"")</f>
        <v/>
      </c>
      <c r="AA5320" s="36" t="str">
        <f>IFERROR(VLOOKUP(A5320,'Pivot category'!$B$8:$I$2216,8,0),"")</f>
        <v/>
      </c>
      <c r="AB5320" s="3" t="str">
        <f t="shared" si="5"/>
        <v>Bottom 5%</v>
      </c>
      <c r="AC5320"/>
      <c r="AD5320" s="34" t="s">
        <v>11100</v>
      </c>
      <c r="AE5320" s="34" t="s">
        <v>13950</v>
      </c>
    </row>
    <row r="5321" spans="1:31" hidden="1" x14ac:dyDescent="0.25">
      <c r="A5321" t="s">
        <v>11818</v>
      </c>
      <c r="B5321" t="s">
        <v>11819</v>
      </c>
      <c r="C5321" s="3" t="s">
        <v>32</v>
      </c>
      <c r="D5321" s="3" t="s">
        <v>4924</v>
      </c>
      <c r="E5321" s="3" t="s">
        <v>5093</v>
      </c>
      <c r="F5321" s="3">
        <v>9000</v>
      </c>
      <c r="G5321" s="34">
        <v>69.989999999999995</v>
      </c>
      <c r="H5321" s="3" t="s">
        <v>27</v>
      </c>
      <c r="I5321" s="3" t="s">
        <v>15</v>
      </c>
      <c r="J5321" s="3" t="s">
        <v>8165</v>
      </c>
      <c r="K5321" s="3" t="s">
        <v>8172</v>
      </c>
      <c r="L5321" s="3" t="s">
        <v>8169</v>
      </c>
      <c r="M5321" s="26">
        <v>45108</v>
      </c>
      <c r="N5321"/>
      <c r="O5321" s="3">
        <v>2</v>
      </c>
      <c r="P5321" s="34">
        <v>0</v>
      </c>
      <c r="Q5321" s="34">
        <v>0</v>
      </c>
      <c r="R5321" s="34">
        <v>0</v>
      </c>
      <c r="S5321" s="36" t="s">
        <v>78</v>
      </c>
      <c r="T5321" s="72">
        <v>0</v>
      </c>
      <c r="U5321" s="34" t="s">
        <v>78</v>
      </c>
      <c r="V5321" s="34" t="s">
        <v>78</v>
      </c>
      <c r="W5321" s="34" t="s">
        <v>78</v>
      </c>
      <c r="X5321" s="36" t="s">
        <v>78</v>
      </c>
      <c r="Y5321" s="36" t="str">
        <f>IFERROR(VLOOKUP(A5321,'Pivot price tier'!$C$8:$L$2270,10,0),"")</f>
        <v/>
      </c>
      <c r="Z5321" s="36" t="str">
        <f>IFERROR(VLOOKUP(A5321,'Pivot price tier by size'!$D$8:$M$2491,10,0),"")</f>
        <v/>
      </c>
      <c r="AA5321" s="36" t="str">
        <f>IFERROR(VLOOKUP(A5321,'Pivot category'!$B$8:$I$2216,8,0),"")</f>
        <v/>
      </c>
      <c r="AB5321" s="3" t="str">
        <f t="shared" si="5"/>
        <v>Bottom 5%</v>
      </c>
      <c r="AC5321"/>
      <c r="AD5321" s="34" t="s">
        <v>16463</v>
      </c>
      <c r="AE5321" s="34" t="s">
        <v>14003</v>
      </c>
    </row>
    <row r="5322" spans="1:31" hidden="1" x14ac:dyDescent="0.25">
      <c r="A5322" t="s">
        <v>10031</v>
      </c>
      <c r="B5322" t="s">
        <v>10032</v>
      </c>
      <c r="C5322" s="3" t="s">
        <v>69</v>
      </c>
      <c r="D5322" s="3" t="s">
        <v>10065</v>
      </c>
      <c r="E5322" s="3" t="s">
        <v>5141</v>
      </c>
      <c r="F5322" s="3">
        <v>7000</v>
      </c>
      <c r="G5322" s="34">
        <v>11.39</v>
      </c>
      <c r="H5322" s="3" t="s">
        <v>29</v>
      </c>
      <c r="I5322" s="3" t="s">
        <v>70</v>
      </c>
      <c r="J5322" s="3" t="s">
        <v>8168</v>
      </c>
      <c r="K5322" s="3" t="s">
        <v>8164</v>
      </c>
      <c r="L5322" s="3" t="s">
        <v>8169</v>
      </c>
      <c r="M5322" s="26" t="s">
        <v>13723</v>
      </c>
      <c r="N5322"/>
      <c r="O5322" s="3" t="s">
        <v>78</v>
      </c>
      <c r="P5322" s="34">
        <v>0</v>
      </c>
      <c r="Q5322" s="34">
        <v>37.979999999999997</v>
      </c>
      <c r="R5322" s="34">
        <v>-37.979999999999997</v>
      </c>
      <c r="S5322" s="36">
        <v>-1</v>
      </c>
      <c r="T5322" s="72" t="s">
        <v>78</v>
      </c>
      <c r="U5322" s="34">
        <v>34.17</v>
      </c>
      <c r="V5322" s="34">
        <v>0</v>
      </c>
      <c r="W5322" s="34">
        <v>34.17</v>
      </c>
      <c r="X5322" s="36" t="s">
        <v>78</v>
      </c>
      <c r="Y5322" s="36" t="str">
        <f>IFERROR(VLOOKUP(A5322,'Pivot price tier'!$C$8:$L$2270,10,0),"")</f>
        <v/>
      </c>
      <c r="Z5322" s="36" t="str">
        <f>IFERROR(VLOOKUP(A5322,'Pivot price tier by size'!$D$8:$M$2491,10,0),"")</f>
        <v/>
      </c>
      <c r="AA5322" s="36" t="str">
        <f>IFERROR(VLOOKUP(A5322,'Pivot category'!$B$8:$I$2216,8,0),"")</f>
        <v/>
      </c>
      <c r="AB5322" s="3" t="str">
        <f t="shared" si="5"/>
        <v>Bottom 5%</v>
      </c>
      <c r="AC5322"/>
      <c r="AD5322" s="34" t="s">
        <v>11097</v>
      </c>
      <c r="AE5322" s="34" t="s">
        <v>13945</v>
      </c>
    </row>
    <row r="5323" spans="1:31" hidden="1" x14ac:dyDescent="0.25">
      <c r="A5323" t="s">
        <v>15239</v>
      </c>
      <c r="B5323" t="s">
        <v>15240</v>
      </c>
      <c r="C5323" s="3" t="s">
        <v>32</v>
      </c>
      <c r="D5323" s="3" t="s">
        <v>15245</v>
      </c>
      <c r="E5323" s="3">
        <v>0</v>
      </c>
      <c r="F5323" s="3">
        <v>6000</v>
      </c>
      <c r="G5323" s="34">
        <v>29.99</v>
      </c>
      <c r="H5323" s="3" t="s">
        <v>29</v>
      </c>
      <c r="I5323" s="3" t="s">
        <v>21</v>
      </c>
      <c r="J5323" s="3" t="s">
        <v>8165</v>
      </c>
      <c r="K5323" s="3" t="s">
        <v>8172</v>
      </c>
      <c r="L5323" s="3" t="s">
        <v>8169</v>
      </c>
      <c r="M5323" s="26">
        <v>45839</v>
      </c>
      <c r="N5323"/>
      <c r="O5323" s="3" t="s">
        <v>78</v>
      </c>
      <c r="P5323" s="34">
        <v>0</v>
      </c>
      <c r="Q5323" s="34">
        <v>4141.3500000000004</v>
      </c>
      <c r="R5323" s="34">
        <v>-4141.3500000000004</v>
      </c>
      <c r="S5323" s="36">
        <v>-1</v>
      </c>
      <c r="T5323" s="72" t="s">
        <v>78</v>
      </c>
      <c r="U5323" s="34">
        <v>0</v>
      </c>
      <c r="V5323" s="34">
        <v>3201.72</v>
      </c>
      <c r="W5323" s="34">
        <v>-3201.72</v>
      </c>
      <c r="X5323" s="36">
        <v>-1</v>
      </c>
      <c r="Y5323" s="36" t="str">
        <f>IFERROR(VLOOKUP(A5323,'Pivot price tier'!$C$8:$L$2270,10,0),"")</f>
        <v/>
      </c>
      <c r="Z5323" s="36" t="str">
        <f>IFERROR(VLOOKUP(A5323,'Pivot price tier by size'!$D$8:$M$2491,10,0),"")</f>
        <v/>
      </c>
      <c r="AA5323" s="36" t="str">
        <f>IFERROR(VLOOKUP(A5323,'Pivot category'!$B$8:$I$2216,8,0),"")</f>
        <v/>
      </c>
      <c r="AB5323" s="3" t="str">
        <f t="shared" si="5"/>
        <v>Bottom 5%</v>
      </c>
      <c r="AC5323"/>
      <c r="AD5323" s="34" t="s">
        <v>78</v>
      </c>
      <c r="AE5323" s="34" t="s">
        <v>78</v>
      </c>
    </row>
    <row r="5324" spans="1:31" hidden="1" x14ac:dyDescent="0.25">
      <c r="A5324" t="s">
        <v>11537</v>
      </c>
      <c r="B5324" t="s">
        <v>13130</v>
      </c>
      <c r="C5324" s="3" t="s">
        <v>32</v>
      </c>
      <c r="D5324" s="3" t="s">
        <v>5350</v>
      </c>
      <c r="E5324" s="3" t="s">
        <v>5093</v>
      </c>
      <c r="F5324" s="3">
        <v>9000</v>
      </c>
      <c r="G5324" s="34">
        <v>65.989999999999995</v>
      </c>
      <c r="H5324" s="3" t="s">
        <v>27</v>
      </c>
      <c r="I5324" s="3" t="s">
        <v>15</v>
      </c>
      <c r="J5324" s="3" t="s">
        <v>8165</v>
      </c>
      <c r="K5324" s="3" t="s">
        <v>8172</v>
      </c>
      <c r="L5324" s="3" t="s">
        <v>8169</v>
      </c>
      <c r="M5324" s="26">
        <v>45474</v>
      </c>
      <c r="N5324"/>
      <c r="O5324" s="3" t="s">
        <v>78</v>
      </c>
      <c r="P5324" s="34">
        <v>0</v>
      </c>
      <c r="Q5324" s="34">
        <v>395.94</v>
      </c>
      <c r="R5324" s="34">
        <v>-395.94</v>
      </c>
      <c r="S5324" s="36">
        <v>-1</v>
      </c>
      <c r="T5324" s="72" t="s">
        <v>78</v>
      </c>
      <c r="U5324" s="34" t="s">
        <v>78</v>
      </c>
      <c r="V5324" s="34" t="s">
        <v>78</v>
      </c>
      <c r="W5324" s="34" t="s">
        <v>78</v>
      </c>
      <c r="X5324" s="36" t="s">
        <v>78</v>
      </c>
      <c r="Y5324" s="36" t="str">
        <f>IFERROR(VLOOKUP(A5324,'Pivot price tier'!$C$8:$L$2270,10,0),"")</f>
        <v/>
      </c>
      <c r="Z5324" s="36" t="str">
        <f>IFERROR(VLOOKUP(A5324,'Pivot price tier by size'!$D$8:$M$2491,10,0),"")</f>
        <v/>
      </c>
      <c r="AA5324" s="36" t="str">
        <f>IFERROR(VLOOKUP(A5324,'Pivot category'!$B$8:$I$2216,8,0),"")</f>
        <v/>
      </c>
      <c r="AB5324" s="3" t="str">
        <f t="shared" si="5"/>
        <v>Bottom 5%</v>
      </c>
      <c r="AC5324"/>
      <c r="AD5324" s="34" t="s">
        <v>16459</v>
      </c>
      <c r="AE5324" s="34" t="s">
        <v>13941</v>
      </c>
    </row>
    <row r="5325" spans="1:31" hidden="1" x14ac:dyDescent="0.25">
      <c r="A5325" t="s">
        <v>11461</v>
      </c>
      <c r="B5325" t="s">
        <v>11462</v>
      </c>
      <c r="C5325" s="3" t="s">
        <v>32</v>
      </c>
      <c r="D5325" s="3" t="s">
        <v>4834</v>
      </c>
      <c r="E5325" s="3" t="s">
        <v>5093</v>
      </c>
      <c r="F5325" s="3">
        <v>9000</v>
      </c>
      <c r="G5325" s="34">
        <v>61.99</v>
      </c>
      <c r="H5325" s="3" t="s">
        <v>27</v>
      </c>
      <c r="I5325" s="3" t="s">
        <v>15</v>
      </c>
      <c r="J5325" s="3" t="s">
        <v>8173</v>
      </c>
      <c r="K5325" s="3" t="s">
        <v>8172</v>
      </c>
      <c r="L5325" s="3" t="s">
        <v>8166</v>
      </c>
      <c r="M5325" s="26" t="s">
        <v>13723</v>
      </c>
      <c r="N5325"/>
      <c r="O5325" s="3" t="s">
        <v>78</v>
      </c>
      <c r="P5325" s="34">
        <v>0</v>
      </c>
      <c r="Q5325" s="34">
        <v>309.95</v>
      </c>
      <c r="R5325" s="34">
        <v>-309.95</v>
      </c>
      <c r="S5325" s="36">
        <v>-1</v>
      </c>
      <c r="T5325" s="72" t="s">
        <v>78</v>
      </c>
      <c r="U5325" s="34" t="s">
        <v>78</v>
      </c>
      <c r="V5325" s="34" t="s">
        <v>78</v>
      </c>
      <c r="W5325" s="34" t="s">
        <v>78</v>
      </c>
      <c r="X5325" s="36" t="s">
        <v>78</v>
      </c>
      <c r="Y5325" s="36" t="str">
        <f>IFERROR(VLOOKUP(A5325,'Pivot price tier'!$C$8:$L$2270,10,0),"")</f>
        <v/>
      </c>
      <c r="Z5325" s="36" t="str">
        <f>IFERROR(VLOOKUP(A5325,'Pivot price tier by size'!$D$8:$M$2491,10,0),"")</f>
        <v/>
      </c>
      <c r="AA5325" s="36" t="str">
        <f>IFERROR(VLOOKUP(A5325,'Pivot category'!$B$8:$I$2216,8,0),"")</f>
        <v/>
      </c>
      <c r="AB5325" s="3" t="str">
        <f t="shared" si="5"/>
        <v>Bottom 5%</v>
      </c>
      <c r="AC5325"/>
      <c r="AD5325" s="34" t="s">
        <v>78</v>
      </c>
      <c r="AE5325" s="34" t="s">
        <v>78</v>
      </c>
    </row>
    <row r="5326" spans="1:31" hidden="1" x14ac:dyDescent="0.25">
      <c r="A5326" t="s">
        <v>6637</v>
      </c>
      <c r="B5326" t="s">
        <v>13137</v>
      </c>
      <c r="C5326" s="3" t="s">
        <v>32</v>
      </c>
      <c r="D5326" s="3" t="s">
        <v>8060</v>
      </c>
      <c r="E5326" s="3" t="s">
        <v>5093</v>
      </c>
      <c r="F5326" s="3">
        <v>8000</v>
      </c>
      <c r="G5326" s="34">
        <v>32.99</v>
      </c>
      <c r="H5326" s="3" t="s">
        <v>27</v>
      </c>
      <c r="I5326" s="3" t="s">
        <v>21</v>
      </c>
      <c r="J5326" s="3" t="s">
        <v>8165</v>
      </c>
      <c r="K5326" s="3" t="s">
        <v>8185</v>
      </c>
      <c r="L5326" s="3" t="s">
        <v>8167</v>
      </c>
      <c r="M5326" s="26">
        <v>45474</v>
      </c>
      <c r="N5326"/>
      <c r="O5326" s="3">
        <v>1</v>
      </c>
      <c r="P5326" s="34">
        <v>0</v>
      </c>
      <c r="Q5326" s="34">
        <v>0</v>
      </c>
      <c r="R5326" s="34">
        <v>0</v>
      </c>
      <c r="S5326" s="36" t="s">
        <v>78</v>
      </c>
      <c r="T5326" s="72">
        <v>0</v>
      </c>
      <c r="U5326" s="34" t="s">
        <v>78</v>
      </c>
      <c r="V5326" s="34" t="s">
        <v>78</v>
      </c>
      <c r="W5326" s="34" t="s">
        <v>78</v>
      </c>
      <c r="X5326" s="36" t="s">
        <v>78</v>
      </c>
      <c r="Y5326" s="36" t="str">
        <f>IFERROR(VLOOKUP(A5326,'Pivot price tier'!$C$8:$L$2270,10,0),"")</f>
        <v/>
      </c>
      <c r="Z5326" s="36" t="str">
        <f>IFERROR(VLOOKUP(A5326,'Pivot price tier by size'!$D$8:$M$2491,10,0),"")</f>
        <v/>
      </c>
      <c r="AA5326" s="36" t="str">
        <f>IFERROR(VLOOKUP(A5326,'Pivot category'!$B$8:$I$2216,8,0),"")</f>
        <v/>
      </c>
      <c r="AB5326" s="3" t="str">
        <f t="shared" si="5"/>
        <v>Bottom 5%</v>
      </c>
      <c r="AC5326"/>
      <c r="AD5326" s="34" t="s">
        <v>16463</v>
      </c>
      <c r="AE5326" s="34" t="s">
        <v>13967</v>
      </c>
    </row>
    <row r="5327" spans="1:31" hidden="1" x14ac:dyDescent="0.25">
      <c r="A5327" t="s">
        <v>6218</v>
      </c>
      <c r="B5327" t="s">
        <v>2121</v>
      </c>
      <c r="C5327" s="3" t="s">
        <v>32</v>
      </c>
      <c r="D5327" s="3" t="s">
        <v>4552</v>
      </c>
      <c r="E5327" s="3" t="s">
        <v>5094</v>
      </c>
      <c r="F5327" s="3">
        <v>10000</v>
      </c>
      <c r="G5327" s="34">
        <v>299.99</v>
      </c>
      <c r="H5327" s="3" t="s">
        <v>12486</v>
      </c>
      <c r="I5327" s="3" t="s">
        <v>74</v>
      </c>
      <c r="J5327" s="3" t="s">
        <v>8173</v>
      </c>
      <c r="K5327" s="3" t="s">
        <v>8172</v>
      </c>
      <c r="L5327" s="3" t="s">
        <v>68</v>
      </c>
      <c r="M5327" s="26" t="s">
        <v>13723</v>
      </c>
      <c r="N5327"/>
      <c r="O5327" s="3">
        <v>1</v>
      </c>
      <c r="P5327" s="34">
        <v>0</v>
      </c>
      <c r="Q5327" s="34">
        <v>1399.96</v>
      </c>
      <c r="R5327" s="34">
        <v>-1399.96</v>
      </c>
      <c r="S5327" s="36">
        <v>-1</v>
      </c>
      <c r="T5327" s="72">
        <v>0</v>
      </c>
      <c r="U5327" s="34">
        <v>0</v>
      </c>
      <c r="V5327" s="34">
        <v>699.98</v>
      </c>
      <c r="W5327" s="34">
        <v>-699.98</v>
      </c>
      <c r="X5327" s="36">
        <v>-1</v>
      </c>
      <c r="Y5327" s="36" t="str">
        <f>IFERROR(VLOOKUP(A5327,'Pivot price tier'!$C$8:$L$2270,10,0),"")</f>
        <v/>
      </c>
      <c r="Z5327" s="36" t="str">
        <f>IFERROR(VLOOKUP(A5327,'Pivot price tier by size'!$D$8:$M$2491,10,0),"")</f>
        <v/>
      </c>
      <c r="AA5327" s="36" t="str">
        <f>IFERROR(VLOOKUP(A5327,'Pivot category'!$B$8:$I$2216,8,0),"")</f>
        <v/>
      </c>
      <c r="AB5327" s="3" t="str">
        <f t="shared" si="5"/>
        <v>Bottom 5%</v>
      </c>
      <c r="AC5327"/>
      <c r="AD5327" s="34" t="s">
        <v>11097</v>
      </c>
      <c r="AE5327" s="34" t="s">
        <v>13964</v>
      </c>
    </row>
    <row r="5328" spans="1:31" hidden="1" x14ac:dyDescent="0.25">
      <c r="A5328" t="s">
        <v>6656</v>
      </c>
      <c r="B5328" t="s">
        <v>2124</v>
      </c>
      <c r="C5328" s="3" t="s">
        <v>32</v>
      </c>
      <c r="D5328" s="3" t="s">
        <v>4555</v>
      </c>
      <c r="E5328" s="3" t="s">
        <v>5095</v>
      </c>
      <c r="F5328" s="3">
        <v>10000</v>
      </c>
      <c r="G5328" s="34">
        <v>33.64</v>
      </c>
      <c r="H5328" s="3" t="s">
        <v>12486</v>
      </c>
      <c r="I5328" s="3" t="s">
        <v>21</v>
      </c>
      <c r="J5328" s="3" t="s">
        <v>8168</v>
      </c>
      <c r="K5328" s="3" t="s">
        <v>8172</v>
      </c>
      <c r="L5328" s="3" t="s">
        <v>8169</v>
      </c>
      <c r="M5328" s="26" t="s">
        <v>13723</v>
      </c>
      <c r="N5328"/>
      <c r="O5328" s="3" t="s">
        <v>78</v>
      </c>
      <c r="P5328" s="34">
        <v>0</v>
      </c>
      <c r="Q5328" s="34">
        <v>67.28</v>
      </c>
      <c r="R5328" s="34">
        <v>-67.28</v>
      </c>
      <c r="S5328" s="36">
        <v>-1</v>
      </c>
      <c r="T5328" s="72" t="s">
        <v>78</v>
      </c>
      <c r="U5328" s="34" t="s">
        <v>78</v>
      </c>
      <c r="V5328" s="34" t="s">
        <v>78</v>
      </c>
      <c r="W5328" s="34" t="s">
        <v>78</v>
      </c>
      <c r="X5328" s="36" t="s">
        <v>78</v>
      </c>
      <c r="Y5328" s="36" t="str">
        <f>IFERROR(VLOOKUP(A5328,'Pivot price tier'!$C$8:$L$2270,10,0),"")</f>
        <v/>
      </c>
      <c r="Z5328" s="36" t="str">
        <f>IFERROR(VLOOKUP(A5328,'Pivot price tier by size'!$D$8:$M$2491,10,0),"")</f>
        <v/>
      </c>
      <c r="AA5328" s="36" t="str">
        <f>IFERROR(VLOOKUP(A5328,'Pivot category'!$B$8:$I$2216,8,0),"")</f>
        <v/>
      </c>
      <c r="AB5328" s="3" t="str">
        <f t="shared" si="5"/>
        <v>Bottom 5%</v>
      </c>
      <c r="AC5328"/>
      <c r="AD5328" s="34" t="s">
        <v>16463</v>
      </c>
      <c r="AE5328" s="34" t="s">
        <v>13946</v>
      </c>
    </row>
    <row r="5329" spans="1:31" hidden="1" x14ac:dyDescent="0.25">
      <c r="A5329" t="s">
        <v>6153</v>
      </c>
      <c r="B5329" t="s">
        <v>13669</v>
      </c>
      <c r="C5329" s="3" t="s">
        <v>32</v>
      </c>
      <c r="D5329" s="3" t="s">
        <v>4556</v>
      </c>
      <c r="E5329" s="3" t="s">
        <v>5093</v>
      </c>
      <c r="F5329" s="3">
        <v>4000</v>
      </c>
      <c r="G5329" s="34">
        <v>239.99</v>
      </c>
      <c r="H5329" s="3" t="s">
        <v>12486</v>
      </c>
      <c r="I5329" s="3" t="s">
        <v>74</v>
      </c>
      <c r="J5329" s="3" t="s">
        <v>8168</v>
      </c>
      <c r="K5329" s="3" t="s">
        <v>8172</v>
      </c>
      <c r="L5329" s="3" t="s">
        <v>8167</v>
      </c>
      <c r="M5329" s="26" t="s">
        <v>13723</v>
      </c>
      <c r="N5329"/>
      <c r="O5329" s="3">
        <v>1</v>
      </c>
      <c r="P5329" s="34">
        <v>0</v>
      </c>
      <c r="Q5329" s="34">
        <v>239.99</v>
      </c>
      <c r="R5329" s="34">
        <v>-239.99</v>
      </c>
      <c r="S5329" s="36">
        <v>-1</v>
      </c>
      <c r="T5329" s="72">
        <v>0</v>
      </c>
      <c r="U5329" s="34">
        <v>0</v>
      </c>
      <c r="V5329" s="34">
        <v>719.97</v>
      </c>
      <c r="W5329" s="34">
        <v>-719.97</v>
      </c>
      <c r="X5329" s="36">
        <v>-1</v>
      </c>
      <c r="Y5329" s="36" t="str">
        <f>IFERROR(VLOOKUP(A5329,'Pivot price tier'!$C$8:$L$2270,10,0),"")</f>
        <v/>
      </c>
      <c r="Z5329" s="36" t="str">
        <f>IFERROR(VLOOKUP(A5329,'Pivot price tier by size'!$D$8:$M$2491,10,0),"")</f>
        <v/>
      </c>
      <c r="AA5329" s="36" t="str">
        <f>IFERROR(VLOOKUP(A5329,'Pivot category'!$B$8:$I$2216,8,0),"")</f>
        <v/>
      </c>
      <c r="AB5329" s="3" t="str">
        <f t="shared" si="5"/>
        <v>Bottom 5%</v>
      </c>
      <c r="AC5329"/>
      <c r="AD5329" s="34" t="s">
        <v>11097</v>
      </c>
      <c r="AE5329" s="34" t="s">
        <v>13973</v>
      </c>
    </row>
    <row r="5330" spans="1:31" hidden="1" x14ac:dyDescent="0.25">
      <c r="A5330" t="s">
        <v>9561</v>
      </c>
      <c r="B5330" t="s">
        <v>1032</v>
      </c>
      <c r="C5330" s="3" t="s">
        <v>32</v>
      </c>
      <c r="D5330" s="3" t="s">
        <v>3339</v>
      </c>
      <c r="E5330" s="3" t="s">
        <v>5095</v>
      </c>
      <c r="F5330" s="3">
        <v>10000</v>
      </c>
      <c r="G5330" s="34">
        <v>32.99</v>
      </c>
      <c r="H5330" s="3" t="s">
        <v>12486</v>
      </c>
      <c r="I5330" s="3" t="s">
        <v>21</v>
      </c>
      <c r="J5330" s="3" t="s">
        <v>8168</v>
      </c>
      <c r="K5330" s="3" t="s">
        <v>8170</v>
      </c>
      <c r="L5330" s="3" t="s">
        <v>8166</v>
      </c>
      <c r="M5330" s="26" t="s">
        <v>13723</v>
      </c>
      <c r="N5330"/>
      <c r="O5330" s="3" t="s">
        <v>78</v>
      </c>
      <c r="P5330" s="34">
        <v>0</v>
      </c>
      <c r="Q5330" s="34">
        <v>32.99</v>
      </c>
      <c r="R5330" s="34">
        <v>-32.99</v>
      </c>
      <c r="S5330" s="36">
        <v>-1</v>
      </c>
      <c r="T5330" s="72" t="s">
        <v>78</v>
      </c>
      <c r="U5330" s="34">
        <v>164.95</v>
      </c>
      <c r="V5330" s="34">
        <v>197.94</v>
      </c>
      <c r="W5330" s="34">
        <v>-32.990000000000009</v>
      </c>
      <c r="X5330" s="36">
        <v>-0.16666666666666674</v>
      </c>
      <c r="Y5330" s="36" t="str">
        <f>IFERROR(VLOOKUP(A5330,'Pivot price tier'!$C$8:$L$2270,10,0),"")</f>
        <v/>
      </c>
      <c r="Z5330" s="36" t="str">
        <f>IFERROR(VLOOKUP(A5330,'Pivot price tier by size'!$D$8:$M$2491,10,0),"")</f>
        <v/>
      </c>
      <c r="AA5330" s="36" t="str">
        <f>IFERROR(VLOOKUP(A5330,'Pivot category'!$B$8:$I$2216,8,0),"")</f>
        <v/>
      </c>
      <c r="AB5330" s="3" t="str">
        <f t="shared" si="5"/>
        <v>Bottom 5%</v>
      </c>
      <c r="AC5330"/>
      <c r="AD5330" s="34" t="s">
        <v>16460</v>
      </c>
      <c r="AE5330" s="34" t="s">
        <v>13953</v>
      </c>
    </row>
    <row r="5331" spans="1:31" hidden="1" x14ac:dyDescent="0.25">
      <c r="A5331" t="s">
        <v>9235</v>
      </c>
      <c r="B5331" t="s">
        <v>9234</v>
      </c>
      <c r="C5331" s="3" t="s">
        <v>32</v>
      </c>
      <c r="D5331" s="3" t="s">
        <v>9076</v>
      </c>
      <c r="E5331" s="3" t="s">
        <v>5095</v>
      </c>
      <c r="F5331" s="3">
        <v>10000</v>
      </c>
      <c r="G5331" s="34">
        <v>38.39</v>
      </c>
      <c r="H5331" s="3" t="s">
        <v>12486</v>
      </c>
      <c r="I5331" s="3" t="s">
        <v>21</v>
      </c>
      <c r="J5331" s="3" t="s">
        <v>8168</v>
      </c>
      <c r="K5331" s="3" t="s">
        <v>8164</v>
      </c>
      <c r="L5331" s="3" t="s">
        <v>8169</v>
      </c>
      <c r="M5331" s="26" t="s">
        <v>13723</v>
      </c>
      <c r="N5331"/>
      <c r="O5331" s="3">
        <v>1</v>
      </c>
      <c r="P5331" s="34">
        <v>0</v>
      </c>
      <c r="Q5331" s="34">
        <v>1510.14</v>
      </c>
      <c r="R5331" s="34">
        <v>-1510.14</v>
      </c>
      <c r="S5331" s="36">
        <v>-1</v>
      </c>
      <c r="T5331" s="72">
        <v>0</v>
      </c>
      <c r="U5331" s="34">
        <v>0</v>
      </c>
      <c r="V5331" s="34">
        <v>102.38</v>
      </c>
      <c r="W5331" s="34">
        <v>-102.38</v>
      </c>
      <c r="X5331" s="36">
        <v>-1</v>
      </c>
      <c r="Y5331" s="36" t="str">
        <f>IFERROR(VLOOKUP(A5331,'Pivot price tier'!$C$8:$L$2270,10,0),"")</f>
        <v/>
      </c>
      <c r="Z5331" s="36" t="str">
        <f>IFERROR(VLOOKUP(A5331,'Pivot price tier by size'!$D$8:$M$2491,10,0),"")</f>
        <v/>
      </c>
      <c r="AA5331" s="36" t="str">
        <f>IFERROR(VLOOKUP(A5331,'Pivot category'!$B$8:$I$2216,8,0),"")</f>
        <v/>
      </c>
      <c r="AB5331" s="3" t="str">
        <f t="shared" si="5"/>
        <v>Bottom 5%</v>
      </c>
      <c r="AC5331"/>
      <c r="AD5331" s="34" t="s">
        <v>16460</v>
      </c>
      <c r="AE5331" s="34" t="s">
        <v>13953</v>
      </c>
    </row>
    <row r="5332" spans="1:31" hidden="1" x14ac:dyDescent="0.25">
      <c r="A5332" t="s">
        <v>11068</v>
      </c>
      <c r="B5332" t="s">
        <v>11069</v>
      </c>
      <c r="C5332" s="3" t="s">
        <v>32</v>
      </c>
      <c r="D5332" s="3" t="s">
        <v>10103</v>
      </c>
      <c r="E5332" s="3" t="s">
        <v>5094</v>
      </c>
      <c r="F5332" s="3">
        <v>10000</v>
      </c>
      <c r="G5332" s="34">
        <v>4249.99</v>
      </c>
      <c r="H5332" s="3" t="s">
        <v>12486</v>
      </c>
      <c r="I5332" s="3" t="s">
        <v>74</v>
      </c>
      <c r="J5332" s="3" t="s">
        <v>8171</v>
      </c>
      <c r="K5332" s="3" t="s">
        <v>8176</v>
      </c>
      <c r="L5332" s="3" t="s">
        <v>68</v>
      </c>
      <c r="M5332" s="26" t="s">
        <v>13723</v>
      </c>
      <c r="N5332"/>
      <c r="O5332" s="3" t="s">
        <v>78</v>
      </c>
      <c r="P5332" s="34">
        <v>0</v>
      </c>
      <c r="Q5332" s="34">
        <v>4249.99</v>
      </c>
      <c r="R5332" s="34">
        <v>-4249.99</v>
      </c>
      <c r="S5332" s="36">
        <v>-1</v>
      </c>
      <c r="T5332" s="72" t="s">
        <v>78</v>
      </c>
      <c r="U5332" s="34" t="s">
        <v>78</v>
      </c>
      <c r="V5332" s="34" t="s">
        <v>78</v>
      </c>
      <c r="W5332" s="34" t="s">
        <v>78</v>
      </c>
      <c r="X5332" s="36" t="s">
        <v>78</v>
      </c>
      <c r="Y5332" s="36" t="str">
        <f>IFERROR(VLOOKUP(A5332,'Pivot price tier'!$C$8:$L$2270,10,0),"")</f>
        <v/>
      </c>
      <c r="Z5332" s="36" t="str">
        <f>IFERROR(VLOOKUP(A5332,'Pivot price tier by size'!$D$8:$M$2491,10,0),"")</f>
        <v/>
      </c>
      <c r="AA5332" s="36" t="str">
        <f>IFERROR(VLOOKUP(A5332,'Pivot category'!$B$8:$I$2216,8,0),"")</f>
        <v/>
      </c>
      <c r="AB5332" s="3" t="str">
        <f t="shared" si="5"/>
        <v>Bottom 5%</v>
      </c>
      <c r="AC5332"/>
      <c r="AD5332" s="34" t="s">
        <v>16459</v>
      </c>
      <c r="AE5332" s="34" t="s">
        <v>13941</v>
      </c>
    </row>
    <row r="5333" spans="1:31" hidden="1" x14ac:dyDescent="0.25">
      <c r="A5333" t="s">
        <v>10549</v>
      </c>
      <c r="B5333" t="s">
        <v>10550</v>
      </c>
      <c r="C5333" s="3" t="s">
        <v>32</v>
      </c>
      <c r="D5333" s="3" t="s">
        <v>8240</v>
      </c>
      <c r="E5333" s="3" t="s">
        <v>5093</v>
      </c>
      <c r="F5333" s="3">
        <v>9000</v>
      </c>
      <c r="G5333" s="34">
        <v>35.99</v>
      </c>
      <c r="H5333" s="3" t="s">
        <v>12486</v>
      </c>
      <c r="I5333" s="3" t="s">
        <v>21</v>
      </c>
      <c r="J5333" s="3" t="s">
        <v>8165</v>
      </c>
      <c r="K5333" s="3" t="s">
        <v>8172</v>
      </c>
      <c r="L5333" s="3" t="s">
        <v>8169</v>
      </c>
      <c r="M5333" s="26" t="s">
        <v>13723</v>
      </c>
      <c r="N5333"/>
      <c r="O5333" s="3" t="s">
        <v>78</v>
      </c>
      <c r="P5333" s="34">
        <v>0</v>
      </c>
      <c r="Q5333" s="34">
        <v>131.97</v>
      </c>
      <c r="R5333" s="34">
        <v>-131.97</v>
      </c>
      <c r="S5333" s="36">
        <v>-1</v>
      </c>
      <c r="T5333" s="72" t="s">
        <v>78</v>
      </c>
      <c r="U5333" s="34" t="s">
        <v>78</v>
      </c>
      <c r="V5333" s="34" t="s">
        <v>78</v>
      </c>
      <c r="W5333" s="34" t="s">
        <v>78</v>
      </c>
      <c r="X5333" s="36" t="s">
        <v>78</v>
      </c>
      <c r="Y5333" s="36" t="str">
        <f>IFERROR(VLOOKUP(A5333,'Pivot price tier'!$C$8:$L$2270,10,0),"")</f>
        <v/>
      </c>
      <c r="Z5333" s="36" t="str">
        <f>IFERROR(VLOOKUP(A5333,'Pivot price tier by size'!$D$8:$M$2491,10,0),"")</f>
        <v/>
      </c>
      <c r="AA5333" s="36" t="str">
        <f>IFERROR(VLOOKUP(A5333,'Pivot category'!$B$8:$I$2216,8,0),"")</f>
        <v/>
      </c>
      <c r="AB5333" s="3" t="str">
        <f t="shared" si="5"/>
        <v>Bottom 5%</v>
      </c>
      <c r="AC5333"/>
      <c r="AD5333" s="34" t="s">
        <v>11100</v>
      </c>
      <c r="AE5333" s="34" t="s">
        <v>13951</v>
      </c>
    </row>
    <row r="5334" spans="1:31" hidden="1" x14ac:dyDescent="0.25">
      <c r="A5334" t="s">
        <v>7133</v>
      </c>
      <c r="B5334" t="s">
        <v>2126</v>
      </c>
      <c r="C5334" s="3" t="s">
        <v>69</v>
      </c>
      <c r="D5334" s="3" t="s">
        <v>4558</v>
      </c>
      <c r="E5334" s="3" t="s">
        <v>5095</v>
      </c>
      <c r="F5334" s="3">
        <v>10000</v>
      </c>
      <c r="G5334" s="34">
        <v>5.99</v>
      </c>
      <c r="H5334" s="3" t="s">
        <v>12486</v>
      </c>
      <c r="I5334" s="3" t="s">
        <v>70</v>
      </c>
      <c r="J5334" s="3" t="s">
        <v>8168</v>
      </c>
      <c r="K5334" s="3" t="s">
        <v>8164</v>
      </c>
      <c r="L5334" s="3" t="s">
        <v>8167</v>
      </c>
      <c r="M5334" s="26" t="s">
        <v>13723</v>
      </c>
      <c r="N5334"/>
      <c r="O5334" s="3" t="s">
        <v>78</v>
      </c>
      <c r="P5334" s="34">
        <v>0</v>
      </c>
      <c r="Q5334" s="34">
        <v>99.9</v>
      </c>
      <c r="R5334" s="34">
        <v>-99.9</v>
      </c>
      <c r="S5334" s="36">
        <v>-1</v>
      </c>
      <c r="T5334" s="72" t="s">
        <v>78</v>
      </c>
      <c r="U5334" s="34">
        <v>0</v>
      </c>
      <c r="V5334" s="34">
        <v>191.76</v>
      </c>
      <c r="W5334" s="34">
        <v>-191.76</v>
      </c>
      <c r="X5334" s="36">
        <v>-1</v>
      </c>
      <c r="Y5334" s="36" t="str">
        <f>IFERROR(VLOOKUP(A5334,'Pivot price tier'!$C$8:$L$2270,10,0),"")</f>
        <v/>
      </c>
      <c r="Z5334" s="36" t="str">
        <f>IFERROR(VLOOKUP(A5334,'Pivot price tier by size'!$D$8:$M$2491,10,0),"")</f>
        <v/>
      </c>
      <c r="AA5334" s="36" t="str">
        <f>IFERROR(VLOOKUP(A5334,'Pivot category'!$B$8:$I$2216,8,0),"")</f>
        <v/>
      </c>
      <c r="AB5334" s="3" t="str">
        <f t="shared" si="5"/>
        <v>Bottom 5%</v>
      </c>
      <c r="AC5334"/>
      <c r="AD5334" s="34" t="s">
        <v>11097</v>
      </c>
      <c r="AE5334" s="34" t="s">
        <v>13987</v>
      </c>
    </row>
    <row r="5335" spans="1:31" hidden="1" x14ac:dyDescent="0.25">
      <c r="A5335" t="s">
        <v>14885</v>
      </c>
      <c r="B5335" t="s">
        <v>10552</v>
      </c>
      <c r="C5335" s="3" t="s">
        <v>32</v>
      </c>
      <c r="D5335" s="3" t="s">
        <v>10455</v>
      </c>
      <c r="E5335" s="3" t="s">
        <v>5093</v>
      </c>
      <c r="F5335" s="3">
        <v>10000</v>
      </c>
      <c r="G5335" s="34">
        <v>41.99</v>
      </c>
      <c r="H5335" s="3" t="s">
        <v>12</v>
      </c>
      <c r="I5335" s="3" t="s">
        <v>23</v>
      </c>
      <c r="J5335" s="3" t="s">
        <v>8168</v>
      </c>
      <c r="K5335" s="3" t="s">
        <v>8172</v>
      </c>
      <c r="L5335" s="3" t="s">
        <v>8169</v>
      </c>
      <c r="M5335" s="26" t="s">
        <v>13723</v>
      </c>
      <c r="N5335"/>
      <c r="O5335" s="3" t="s">
        <v>78</v>
      </c>
      <c r="P5335" s="34">
        <v>0</v>
      </c>
      <c r="Q5335" s="34">
        <v>937.79</v>
      </c>
      <c r="R5335" s="34">
        <v>-937.79</v>
      </c>
      <c r="S5335" s="36">
        <v>-1</v>
      </c>
      <c r="T5335" s="72" t="s">
        <v>78</v>
      </c>
      <c r="U5335" s="34">
        <v>0</v>
      </c>
      <c r="V5335" s="34">
        <v>209.95</v>
      </c>
      <c r="W5335" s="34">
        <v>-209.95</v>
      </c>
      <c r="X5335" s="36">
        <v>-1</v>
      </c>
      <c r="Y5335" s="36" t="str">
        <f>IFERROR(VLOOKUP(A5335,'Pivot price tier'!$C$8:$L$2270,10,0),"")</f>
        <v/>
      </c>
      <c r="Z5335" s="36" t="str">
        <f>IFERROR(VLOOKUP(A5335,'Pivot price tier by size'!$D$8:$M$2491,10,0),"")</f>
        <v/>
      </c>
      <c r="AA5335" s="36" t="str">
        <f>IFERROR(VLOOKUP(A5335,'Pivot category'!$B$8:$I$2216,8,0),"")</f>
        <v/>
      </c>
      <c r="AB5335" s="3" t="str">
        <f t="shared" si="5"/>
        <v>Bottom 5%</v>
      </c>
      <c r="AC5335"/>
      <c r="AD5335" s="34" t="s">
        <v>16459</v>
      </c>
      <c r="AE5335" s="34" t="s">
        <v>13941</v>
      </c>
    </row>
    <row r="5336" spans="1:31" hidden="1" x14ac:dyDescent="0.25">
      <c r="A5336" t="s">
        <v>14886</v>
      </c>
      <c r="B5336" t="s">
        <v>10553</v>
      </c>
      <c r="C5336" s="3" t="s">
        <v>32</v>
      </c>
      <c r="D5336" s="3" t="s">
        <v>10454</v>
      </c>
      <c r="E5336" s="3" t="s">
        <v>5093</v>
      </c>
      <c r="F5336" s="3">
        <v>10000</v>
      </c>
      <c r="G5336" s="34">
        <v>41.99</v>
      </c>
      <c r="H5336" s="3" t="s">
        <v>12</v>
      </c>
      <c r="I5336" s="3" t="s">
        <v>23</v>
      </c>
      <c r="J5336" s="3" t="s">
        <v>8165</v>
      </c>
      <c r="K5336" s="3" t="s">
        <v>8176</v>
      </c>
      <c r="L5336" s="3" t="s">
        <v>8169</v>
      </c>
      <c r="M5336" s="26" t="s">
        <v>13723</v>
      </c>
      <c r="N5336"/>
      <c r="O5336" s="3" t="s">
        <v>78</v>
      </c>
      <c r="P5336" s="34">
        <v>0</v>
      </c>
      <c r="Q5336" s="34">
        <v>762.83</v>
      </c>
      <c r="R5336" s="34">
        <v>-762.83</v>
      </c>
      <c r="S5336" s="36">
        <v>-1</v>
      </c>
      <c r="T5336" s="72" t="s">
        <v>78</v>
      </c>
      <c r="U5336" s="34">
        <v>0</v>
      </c>
      <c r="V5336" s="34">
        <v>293.94</v>
      </c>
      <c r="W5336" s="34">
        <v>-293.94</v>
      </c>
      <c r="X5336" s="36">
        <v>-1</v>
      </c>
      <c r="Y5336" s="36" t="str">
        <f>IFERROR(VLOOKUP(A5336,'Pivot price tier'!$C$8:$L$2270,10,0),"")</f>
        <v/>
      </c>
      <c r="Z5336" s="36" t="str">
        <f>IFERROR(VLOOKUP(A5336,'Pivot price tier by size'!$D$8:$M$2491,10,0),"")</f>
        <v/>
      </c>
      <c r="AA5336" s="36" t="str">
        <f>IFERROR(VLOOKUP(A5336,'Pivot category'!$B$8:$I$2216,8,0),"")</f>
        <v/>
      </c>
      <c r="AB5336" s="3" t="str">
        <f t="shared" si="5"/>
        <v>Bottom 5%</v>
      </c>
      <c r="AC5336"/>
      <c r="AD5336" s="34" t="s">
        <v>16459</v>
      </c>
      <c r="AE5336" s="34" t="s">
        <v>13941</v>
      </c>
    </row>
    <row r="5337" spans="1:31" hidden="1" x14ac:dyDescent="0.25">
      <c r="A5337" t="s">
        <v>11539</v>
      </c>
      <c r="B5337" t="s">
        <v>14165</v>
      </c>
      <c r="C5337" s="3" t="s">
        <v>36</v>
      </c>
      <c r="D5337" s="3" t="s">
        <v>4569</v>
      </c>
      <c r="E5337" s="3" t="s">
        <v>5141</v>
      </c>
      <c r="F5337" s="3">
        <v>4000</v>
      </c>
      <c r="G5337" s="34">
        <v>13.19</v>
      </c>
      <c r="H5337" s="3" t="s">
        <v>28</v>
      </c>
      <c r="I5337" s="3" t="s">
        <v>17</v>
      </c>
      <c r="J5337" s="3" t="s">
        <v>8165</v>
      </c>
      <c r="K5337" s="3" t="s">
        <v>8172</v>
      </c>
      <c r="L5337" s="3" t="s">
        <v>8169</v>
      </c>
      <c r="M5337" s="26">
        <v>45627</v>
      </c>
      <c r="N5337"/>
      <c r="O5337" s="3" t="s">
        <v>78</v>
      </c>
      <c r="P5337" s="34">
        <v>0</v>
      </c>
      <c r="Q5337" s="34">
        <v>0</v>
      </c>
      <c r="R5337" s="34">
        <v>0</v>
      </c>
      <c r="S5337" s="36" t="s">
        <v>78</v>
      </c>
      <c r="T5337" s="72" t="s">
        <v>78</v>
      </c>
      <c r="U5337" s="34" t="s">
        <v>78</v>
      </c>
      <c r="V5337" s="34" t="s">
        <v>78</v>
      </c>
      <c r="W5337" s="34" t="s">
        <v>78</v>
      </c>
      <c r="X5337" s="36" t="s">
        <v>78</v>
      </c>
      <c r="Y5337" s="36" t="str">
        <f>IFERROR(VLOOKUP(A5337,'Pivot price tier'!$C$8:$L$2270,10,0),"")</f>
        <v/>
      </c>
      <c r="Z5337" s="36" t="str">
        <f>IFERROR(VLOOKUP(A5337,'Pivot price tier by size'!$D$8:$M$2491,10,0),"")</f>
        <v/>
      </c>
      <c r="AA5337" s="36" t="str">
        <f>IFERROR(VLOOKUP(A5337,'Pivot category'!$B$8:$I$2216,8,0),"")</f>
        <v/>
      </c>
      <c r="AB5337" s="3" t="str">
        <f t="shared" si="5"/>
        <v>Bottom 5%</v>
      </c>
      <c r="AC5337"/>
      <c r="AD5337" s="34" t="s">
        <v>11098</v>
      </c>
      <c r="AE5337" s="34" t="s">
        <v>13942</v>
      </c>
    </row>
    <row r="5338" spans="1:31" hidden="1" x14ac:dyDescent="0.25">
      <c r="A5338" t="s">
        <v>11284</v>
      </c>
      <c r="B5338" t="s">
        <v>2136</v>
      </c>
      <c r="C5338" s="3" t="s">
        <v>32</v>
      </c>
      <c r="D5338" s="3" t="s">
        <v>4571</v>
      </c>
      <c r="E5338" s="3" t="s">
        <v>5141</v>
      </c>
      <c r="F5338" s="3">
        <v>10000</v>
      </c>
      <c r="G5338" s="34">
        <v>10.19</v>
      </c>
      <c r="H5338" s="3" t="s">
        <v>28</v>
      </c>
      <c r="I5338" s="3" t="s">
        <v>17</v>
      </c>
      <c r="J5338" s="3" t="s">
        <v>8165</v>
      </c>
      <c r="K5338" s="3" t="s">
        <v>8164</v>
      </c>
      <c r="L5338" s="3" t="s">
        <v>8169</v>
      </c>
      <c r="M5338" s="26" t="s">
        <v>13723</v>
      </c>
      <c r="N5338"/>
      <c r="O5338" s="3" t="s">
        <v>78</v>
      </c>
      <c r="P5338" s="34">
        <v>0</v>
      </c>
      <c r="Q5338" s="34">
        <v>40.76</v>
      </c>
      <c r="R5338" s="34">
        <v>-40.76</v>
      </c>
      <c r="S5338" s="36">
        <v>-1</v>
      </c>
      <c r="T5338" s="72" t="s">
        <v>78</v>
      </c>
      <c r="U5338" s="34" t="s">
        <v>78</v>
      </c>
      <c r="V5338" s="34" t="s">
        <v>78</v>
      </c>
      <c r="W5338" s="34" t="s">
        <v>78</v>
      </c>
      <c r="X5338" s="36" t="s">
        <v>78</v>
      </c>
      <c r="Y5338" s="36" t="str">
        <f>IFERROR(VLOOKUP(A5338,'Pivot price tier'!$C$8:$L$2270,10,0),"")</f>
        <v/>
      </c>
      <c r="Z5338" s="36" t="str">
        <f>IFERROR(VLOOKUP(A5338,'Pivot price tier by size'!$D$8:$M$2491,10,0),"")</f>
        <v/>
      </c>
      <c r="AA5338" s="36" t="str">
        <f>IFERROR(VLOOKUP(A5338,'Pivot category'!$B$8:$I$2216,8,0),"")</f>
        <v/>
      </c>
      <c r="AB5338" s="3" t="str">
        <f t="shared" si="5"/>
        <v>Bottom 5%</v>
      </c>
      <c r="AC5338"/>
      <c r="AD5338" s="34" t="s">
        <v>11098</v>
      </c>
      <c r="AE5338" s="34" t="s">
        <v>13942</v>
      </c>
    </row>
    <row r="5339" spans="1:31" hidden="1" x14ac:dyDescent="0.25">
      <c r="A5339" t="s">
        <v>11285</v>
      </c>
      <c r="B5339" t="s">
        <v>2137</v>
      </c>
      <c r="C5339" s="3" t="s">
        <v>36</v>
      </c>
      <c r="D5339" s="3" t="s">
        <v>4572</v>
      </c>
      <c r="E5339" s="3" t="s">
        <v>5141</v>
      </c>
      <c r="F5339" s="3">
        <v>10000</v>
      </c>
      <c r="G5339" s="34">
        <v>13.19</v>
      </c>
      <c r="H5339" s="3" t="s">
        <v>28</v>
      </c>
      <c r="I5339" s="3" t="s">
        <v>17</v>
      </c>
      <c r="J5339" s="3" t="s">
        <v>8168</v>
      </c>
      <c r="K5339" s="3" t="s">
        <v>8172</v>
      </c>
      <c r="L5339" s="3" t="s">
        <v>8167</v>
      </c>
      <c r="M5339" s="26" t="s">
        <v>13723</v>
      </c>
      <c r="N5339"/>
      <c r="O5339" s="3" t="s">
        <v>78</v>
      </c>
      <c r="P5339" s="34">
        <v>0</v>
      </c>
      <c r="Q5339" s="34">
        <v>92.33</v>
      </c>
      <c r="R5339" s="34">
        <v>-92.33</v>
      </c>
      <c r="S5339" s="36">
        <v>-1</v>
      </c>
      <c r="T5339" s="72" t="s">
        <v>78</v>
      </c>
      <c r="U5339" s="34">
        <v>0</v>
      </c>
      <c r="V5339" s="34">
        <v>79.14</v>
      </c>
      <c r="W5339" s="34">
        <v>-79.14</v>
      </c>
      <c r="X5339" s="36">
        <v>-1</v>
      </c>
      <c r="Y5339" s="36" t="str">
        <f>IFERROR(VLOOKUP(A5339,'Pivot price tier'!$C$8:$L$2270,10,0),"")</f>
        <v/>
      </c>
      <c r="Z5339" s="36" t="str">
        <f>IFERROR(VLOOKUP(A5339,'Pivot price tier by size'!$D$8:$M$2491,10,0),"")</f>
        <v/>
      </c>
      <c r="AA5339" s="36" t="str">
        <f>IFERROR(VLOOKUP(A5339,'Pivot category'!$B$8:$I$2216,8,0),"")</f>
        <v/>
      </c>
      <c r="AB5339" s="3" t="str">
        <f t="shared" si="5"/>
        <v>Bottom 5%</v>
      </c>
      <c r="AC5339"/>
      <c r="AD5339" s="34" t="s">
        <v>11098</v>
      </c>
      <c r="AE5339" s="34" t="s">
        <v>13942</v>
      </c>
    </row>
    <row r="5340" spans="1:31" hidden="1" x14ac:dyDescent="0.25">
      <c r="A5340" t="s">
        <v>13465</v>
      </c>
      <c r="B5340" t="s">
        <v>13466</v>
      </c>
      <c r="C5340" s="3" t="s">
        <v>32</v>
      </c>
      <c r="D5340" s="3" t="s">
        <v>4578</v>
      </c>
      <c r="E5340" s="3" t="s">
        <v>5141</v>
      </c>
      <c r="F5340" s="3">
        <v>1000</v>
      </c>
      <c r="G5340" s="34">
        <v>9.59</v>
      </c>
      <c r="H5340" s="3" t="s">
        <v>28</v>
      </c>
      <c r="I5340" s="3" t="s">
        <v>17</v>
      </c>
      <c r="J5340" s="3" t="s">
        <v>8165</v>
      </c>
      <c r="K5340" s="3" t="s">
        <v>8164</v>
      </c>
      <c r="L5340" s="3" t="s">
        <v>8169</v>
      </c>
      <c r="M5340" s="26">
        <v>45505</v>
      </c>
      <c r="N5340"/>
      <c r="O5340" s="3" t="s">
        <v>78</v>
      </c>
      <c r="P5340" s="34">
        <v>0</v>
      </c>
      <c r="Q5340" s="34">
        <v>9.59</v>
      </c>
      <c r="R5340" s="34">
        <v>-9.59</v>
      </c>
      <c r="S5340" s="36">
        <v>-1</v>
      </c>
      <c r="T5340" s="72" t="s">
        <v>78</v>
      </c>
      <c r="U5340" s="34" t="s">
        <v>78</v>
      </c>
      <c r="V5340" s="34" t="s">
        <v>78</v>
      </c>
      <c r="W5340" s="34" t="s">
        <v>78</v>
      </c>
      <c r="X5340" s="36" t="s">
        <v>78</v>
      </c>
      <c r="Y5340" s="36" t="str">
        <f>IFERROR(VLOOKUP(A5340,'Pivot price tier'!$C$8:$L$2270,10,0),"")</f>
        <v/>
      </c>
      <c r="Z5340" s="36" t="str">
        <f>IFERROR(VLOOKUP(A5340,'Pivot price tier by size'!$D$8:$M$2491,10,0),"")</f>
        <v/>
      </c>
      <c r="AA5340" s="36" t="str">
        <f>IFERROR(VLOOKUP(A5340,'Pivot category'!$B$8:$I$2216,8,0),"")</f>
        <v/>
      </c>
      <c r="AB5340" s="3" t="str">
        <f t="shared" si="5"/>
        <v>Bottom 5%</v>
      </c>
      <c r="AC5340"/>
      <c r="AD5340" s="34" t="s">
        <v>11098</v>
      </c>
      <c r="AE5340" s="34" t="s">
        <v>13942</v>
      </c>
    </row>
    <row r="5341" spans="1:31" hidden="1" x14ac:dyDescent="0.25">
      <c r="A5341" t="s">
        <v>11540</v>
      </c>
      <c r="B5341" t="s">
        <v>12277</v>
      </c>
      <c r="C5341" s="3" t="s">
        <v>36</v>
      </c>
      <c r="D5341" s="3" t="s">
        <v>4579</v>
      </c>
      <c r="E5341" s="3" t="s">
        <v>5141</v>
      </c>
      <c r="F5341" s="3">
        <v>4000</v>
      </c>
      <c r="G5341" s="34">
        <v>13.19</v>
      </c>
      <c r="H5341" s="3" t="s">
        <v>28</v>
      </c>
      <c r="I5341" s="3" t="s">
        <v>17</v>
      </c>
      <c r="J5341" s="3" t="s">
        <v>8165</v>
      </c>
      <c r="K5341" s="3" t="s">
        <v>8172</v>
      </c>
      <c r="L5341" s="3" t="s">
        <v>8169</v>
      </c>
      <c r="M5341" s="26">
        <v>45200</v>
      </c>
      <c r="N5341"/>
      <c r="O5341" s="3" t="s">
        <v>78</v>
      </c>
      <c r="P5341" s="34">
        <v>0</v>
      </c>
      <c r="Q5341" s="34">
        <v>79.14</v>
      </c>
      <c r="R5341" s="34">
        <v>-79.14</v>
      </c>
      <c r="S5341" s="36">
        <v>-1</v>
      </c>
      <c r="T5341" s="72" t="s">
        <v>78</v>
      </c>
      <c r="U5341" s="34">
        <v>0</v>
      </c>
      <c r="V5341" s="34">
        <v>52.76</v>
      </c>
      <c r="W5341" s="34">
        <v>-52.76</v>
      </c>
      <c r="X5341" s="36">
        <v>-1</v>
      </c>
      <c r="Y5341" s="36" t="str">
        <f>IFERROR(VLOOKUP(A5341,'Pivot price tier'!$C$8:$L$2270,10,0),"")</f>
        <v/>
      </c>
      <c r="Z5341" s="36" t="str">
        <f>IFERROR(VLOOKUP(A5341,'Pivot price tier by size'!$D$8:$M$2491,10,0),"")</f>
        <v/>
      </c>
      <c r="AA5341" s="36" t="str">
        <f>IFERROR(VLOOKUP(A5341,'Pivot category'!$B$8:$I$2216,8,0),"")</f>
        <v/>
      </c>
      <c r="AB5341" s="3" t="str">
        <f t="shared" si="5"/>
        <v>Bottom 5%</v>
      </c>
      <c r="AC5341"/>
      <c r="AD5341" s="34" t="s">
        <v>11098</v>
      </c>
      <c r="AE5341" s="34" t="s">
        <v>13942</v>
      </c>
    </row>
    <row r="5342" spans="1:31" hidden="1" x14ac:dyDescent="0.25">
      <c r="A5342" t="s">
        <v>9149</v>
      </c>
      <c r="B5342" t="s">
        <v>9148</v>
      </c>
      <c r="C5342" s="3" t="s">
        <v>72</v>
      </c>
      <c r="D5342" s="3" t="s">
        <v>9096</v>
      </c>
      <c r="E5342" s="3">
        <v>0</v>
      </c>
      <c r="F5342" s="3">
        <v>10000</v>
      </c>
      <c r="G5342" s="34">
        <v>3.59</v>
      </c>
      <c r="H5342" s="3" t="s">
        <v>8245</v>
      </c>
      <c r="I5342" s="3" t="s">
        <v>12205</v>
      </c>
      <c r="J5342" s="3" t="s">
        <v>8168</v>
      </c>
      <c r="K5342" s="3" t="s">
        <v>8164</v>
      </c>
      <c r="L5342" s="3" t="s">
        <v>8167</v>
      </c>
      <c r="M5342" s="26" t="s">
        <v>13723</v>
      </c>
      <c r="N5342"/>
      <c r="O5342" s="3" t="s">
        <v>78</v>
      </c>
      <c r="P5342" s="34">
        <v>0</v>
      </c>
      <c r="Q5342" s="34">
        <v>3.59</v>
      </c>
      <c r="R5342" s="34">
        <v>-3.59</v>
      </c>
      <c r="S5342" s="36">
        <v>-1</v>
      </c>
      <c r="T5342" s="72" t="s">
        <v>78</v>
      </c>
      <c r="U5342" s="34" t="s">
        <v>78</v>
      </c>
      <c r="V5342" s="34" t="s">
        <v>78</v>
      </c>
      <c r="W5342" s="34" t="s">
        <v>78</v>
      </c>
      <c r="X5342" s="36" t="s">
        <v>78</v>
      </c>
      <c r="Y5342" s="36" t="str">
        <f>IFERROR(VLOOKUP(A5342,'Pivot price tier'!$C$8:$L$2270,10,0),"")</f>
        <v/>
      </c>
      <c r="Z5342" s="36" t="str">
        <f>IFERROR(VLOOKUP(A5342,'Pivot price tier by size'!$D$8:$M$2491,10,0),"")</f>
        <v/>
      </c>
      <c r="AA5342" s="36" t="str">
        <f>IFERROR(VLOOKUP(A5342,'Pivot category'!$B$8:$I$2216,8,0),"")</f>
        <v/>
      </c>
      <c r="AB5342" s="3" t="str">
        <f t="shared" si="5"/>
        <v>Bottom 5%</v>
      </c>
      <c r="AC5342"/>
      <c r="AD5342" s="34" t="s">
        <v>11097</v>
      </c>
      <c r="AE5342" s="34" t="s">
        <v>13963</v>
      </c>
    </row>
    <row r="5343" spans="1:31" hidden="1" x14ac:dyDescent="0.25">
      <c r="A5343" t="s">
        <v>12278</v>
      </c>
      <c r="B5343" t="s">
        <v>5310</v>
      </c>
      <c r="C5343" s="3" t="s">
        <v>32</v>
      </c>
      <c r="D5343" s="3" t="s">
        <v>5162</v>
      </c>
      <c r="E5343" s="3" t="s">
        <v>5093</v>
      </c>
      <c r="F5343" s="3">
        <v>10000</v>
      </c>
      <c r="G5343" s="34">
        <v>17.989999999999998</v>
      </c>
      <c r="H5343" s="3" t="s">
        <v>12489</v>
      </c>
      <c r="I5343" s="3" t="s">
        <v>19</v>
      </c>
      <c r="J5343" s="3" t="s">
        <v>8168</v>
      </c>
      <c r="K5343" s="3" t="s">
        <v>8164</v>
      </c>
      <c r="L5343" s="3" t="s">
        <v>8166</v>
      </c>
      <c r="M5343" s="26" t="s">
        <v>13723</v>
      </c>
      <c r="N5343"/>
      <c r="O5343" s="3" t="s">
        <v>78</v>
      </c>
      <c r="P5343" s="34">
        <v>0</v>
      </c>
      <c r="Q5343" s="34">
        <v>17.989999999999998</v>
      </c>
      <c r="R5343" s="34">
        <v>-17.989999999999998</v>
      </c>
      <c r="S5343" s="36">
        <v>-1</v>
      </c>
      <c r="T5343" s="72" t="s">
        <v>78</v>
      </c>
      <c r="U5343" s="34" t="s">
        <v>78</v>
      </c>
      <c r="V5343" s="34" t="s">
        <v>78</v>
      </c>
      <c r="W5343" s="34" t="s">
        <v>78</v>
      </c>
      <c r="X5343" s="36" t="s">
        <v>78</v>
      </c>
      <c r="Y5343" s="36" t="str">
        <f>IFERROR(VLOOKUP(A5343,'Pivot price tier'!$C$8:$L$2270,10,0),"")</f>
        <v/>
      </c>
      <c r="Z5343" s="36" t="str">
        <f>IFERROR(VLOOKUP(A5343,'Pivot price tier by size'!$D$8:$M$2491,10,0),"")</f>
        <v/>
      </c>
      <c r="AA5343" s="36" t="str">
        <f>IFERROR(VLOOKUP(A5343,'Pivot category'!$B$8:$I$2216,8,0),"")</f>
        <v/>
      </c>
      <c r="AB5343" s="3" t="str">
        <f t="shared" si="5"/>
        <v>Bottom 5%</v>
      </c>
      <c r="AC5343"/>
      <c r="AD5343" s="34" t="s">
        <v>16461</v>
      </c>
      <c r="AE5343" s="34" t="s">
        <v>16487</v>
      </c>
    </row>
    <row r="5344" spans="1:31" hidden="1" x14ac:dyDescent="0.25">
      <c r="A5344" t="s">
        <v>5700</v>
      </c>
      <c r="B5344" t="s">
        <v>2151</v>
      </c>
      <c r="C5344" s="3" t="s">
        <v>32</v>
      </c>
      <c r="D5344" s="3" t="s">
        <v>4590</v>
      </c>
      <c r="E5344" s="3">
        <v>0</v>
      </c>
      <c r="F5344" s="3">
        <v>10000</v>
      </c>
      <c r="G5344" s="34">
        <v>10.79</v>
      </c>
      <c r="H5344" s="3" t="s">
        <v>46</v>
      </c>
      <c r="I5344" s="3" t="s">
        <v>46</v>
      </c>
      <c r="J5344" s="3" t="s">
        <v>8168</v>
      </c>
      <c r="K5344" s="3" t="s">
        <v>8164</v>
      </c>
      <c r="L5344" s="3" t="s">
        <v>8166</v>
      </c>
      <c r="M5344" s="26" t="s">
        <v>13723</v>
      </c>
      <c r="N5344"/>
      <c r="O5344" s="3" t="s">
        <v>78</v>
      </c>
      <c r="P5344" s="34">
        <v>0</v>
      </c>
      <c r="Q5344" s="34">
        <v>64.739999999999995</v>
      </c>
      <c r="R5344" s="34">
        <v>-64.739999999999995</v>
      </c>
      <c r="S5344" s="36">
        <v>-1</v>
      </c>
      <c r="T5344" s="72" t="s">
        <v>78</v>
      </c>
      <c r="U5344" s="34" t="s">
        <v>78</v>
      </c>
      <c r="V5344" s="34" t="s">
        <v>78</v>
      </c>
      <c r="W5344" s="34" t="s">
        <v>78</v>
      </c>
      <c r="X5344" s="36" t="s">
        <v>78</v>
      </c>
      <c r="Y5344" s="36" t="str">
        <f>IFERROR(VLOOKUP(A5344,'Pivot price tier'!$C$8:$L$2270,10,0),"")</f>
        <v/>
      </c>
      <c r="Z5344" s="36" t="str">
        <f>IFERROR(VLOOKUP(A5344,'Pivot price tier by size'!$D$8:$M$2491,10,0),"")</f>
        <v/>
      </c>
      <c r="AA5344" s="36" t="str">
        <f>IFERROR(VLOOKUP(A5344,'Pivot category'!$B$8:$I$2216,8,0),"")</f>
        <v/>
      </c>
      <c r="AB5344" s="3" t="str">
        <f t="shared" si="5"/>
        <v>Bottom 5%</v>
      </c>
      <c r="AC5344"/>
      <c r="AD5344" s="34" t="s">
        <v>16461</v>
      </c>
      <c r="AE5344" s="34" t="s">
        <v>16487</v>
      </c>
    </row>
    <row r="5345" spans="1:31" hidden="1" x14ac:dyDescent="0.25">
      <c r="A5345" t="s">
        <v>15243</v>
      </c>
      <c r="B5345" t="s">
        <v>15244</v>
      </c>
      <c r="C5345" s="3" t="s">
        <v>32</v>
      </c>
      <c r="D5345" s="3" t="s">
        <v>14956</v>
      </c>
      <c r="E5345" s="3">
        <v>0</v>
      </c>
      <c r="F5345" s="3">
        <v>30000</v>
      </c>
      <c r="G5345" s="34">
        <v>48.99</v>
      </c>
      <c r="H5345" s="3" t="s">
        <v>29</v>
      </c>
      <c r="I5345" s="3" t="s">
        <v>23</v>
      </c>
      <c r="J5345" s="3" t="s">
        <v>13254</v>
      </c>
      <c r="K5345" s="3" t="s">
        <v>8176</v>
      </c>
      <c r="L5345" s="3" t="s">
        <v>68</v>
      </c>
      <c r="M5345" s="26">
        <v>45839</v>
      </c>
      <c r="N5345"/>
      <c r="O5345" s="3">
        <v>0</v>
      </c>
      <c r="P5345" s="34">
        <v>0</v>
      </c>
      <c r="Q5345" s="34">
        <v>77.98</v>
      </c>
      <c r="R5345" s="34">
        <v>-77.98</v>
      </c>
      <c r="S5345" s="36">
        <v>-1</v>
      </c>
      <c r="T5345" s="72" t="s">
        <v>78</v>
      </c>
      <c r="U5345" s="34">
        <v>293.94</v>
      </c>
      <c r="V5345" s="34">
        <v>382.07</v>
      </c>
      <c r="W5345" s="34">
        <v>-88.13</v>
      </c>
      <c r="X5345" s="36">
        <v>-0.230664537911901</v>
      </c>
      <c r="Y5345" s="36" t="str">
        <f>IFERROR(VLOOKUP(A5345,'Pivot price tier'!$C$8:$L$2270,10,0),"")</f>
        <v/>
      </c>
      <c r="Z5345" s="36" t="str">
        <f>IFERROR(VLOOKUP(A5345,'Pivot price tier by size'!$D$8:$M$2491,10,0),"")</f>
        <v/>
      </c>
      <c r="AA5345" s="36" t="str">
        <f>IFERROR(VLOOKUP(A5345,'Pivot category'!$B$8:$I$2216,8,0),"")</f>
        <v/>
      </c>
      <c r="AB5345" s="3" t="str">
        <f t="shared" si="5"/>
        <v>Bottom 5%</v>
      </c>
      <c r="AC5345"/>
      <c r="AD5345" s="34" t="s">
        <v>16463</v>
      </c>
      <c r="AE5345" s="34" t="s">
        <v>16464</v>
      </c>
    </row>
    <row r="5346" spans="1:31" hidden="1" x14ac:dyDescent="0.25">
      <c r="A5346" t="s">
        <v>13672</v>
      </c>
      <c r="B5346" t="s">
        <v>13673</v>
      </c>
      <c r="C5346" s="3" t="s">
        <v>32</v>
      </c>
      <c r="D5346" s="3" t="s">
        <v>3816</v>
      </c>
      <c r="E5346" s="3">
        <v>0</v>
      </c>
      <c r="F5346" s="3">
        <v>4000</v>
      </c>
      <c r="G5346" s="34">
        <v>5.39</v>
      </c>
      <c r="H5346" s="3" t="s">
        <v>8245</v>
      </c>
      <c r="I5346" s="3" t="s">
        <v>12204</v>
      </c>
      <c r="J5346" s="3" t="s">
        <v>8165</v>
      </c>
      <c r="K5346" s="3" t="s">
        <v>8172</v>
      </c>
      <c r="L5346" s="3" t="s">
        <v>8169</v>
      </c>
      <c r="M5346" s="26">
        <v>45597</v>
      </c>
      <c r="N5346"/>
      <c r="O5346" s="3" t="s">
        <v>78</v>
      </c>
      <c r="P5346" s="34">
        <v>0</v>
      </c>
      <c r="Q5346" s="34">
        <v>97.02</v>
      </c>
      <c r="R5346" s="34">
        <v>-97.02</v>
      </c>
      <c r="S5346" s="36">
        <v>-1</v>
      </c>
      <c r="T5346" s="72" t="s">
        <v>78</v>
      </c>
      <c r="U5346" s="34" t="s">
        <v>78</v>
      </c>
      <c r="V5346" s="34" t="s">
        <v>78</v>
      </c>
      <c r="W5346" s="34" t="s">
        <v>78</v>
      </c>
      <c r="X5346" s="36" t="s">
        <v>78</v>
      </c>
      <c r="Y5346" s="36" t="str">
        <f>IFERROR(VLOOKUP(A5346,'Pivot price tier'!$C$8:$L$2270,10,0),"")</f>
        <v/>
      </c>
      <c r="Z5346" s="36" t="str">
        <f>IFERROR(VLOOKUP(A5346,'Pivot price tier by size'!$D$8:$M$2491,10,0),"")</f>
        <v/>
      </c>
      <c r="AA5346" s="36" t="str">
        <f>IFERROR(VLOOKUP(A5346,'Pivot category'!$B$8:$I$2216,8,0),"")</f>
        <v/>
      </c>
      <c r="AB5346" s="3" t="str">
        <f t="shared" si="5"/>
        <v>Bottom 5%</v>
      </c>
      <c r="AC5346"/>
      <c r="AD5346" s="34" t="s">
        <v>11097</v>
      </c>
      <c r="AE5346" s="34" t="s">
        <v>14030</v>
      </c>
    </row>
    <row r="5347" spans="1:31" hidden="1" x14ac:dyDescent="0.25">
      <c r="A5347" t="s">
        <v>14166</v>
      </c>
      <c r="B5347" t="s">
        <v>14167</v>
      </c>
      <c r="C5347" s="3" t="s">
        <v>36</v>
      </c>
      <c r="D5347" s="3" t="s">
        <v>10091</v>
      </c>
      <c r="E5347" s="3" t="s">
        <v>5093</v>
      </c>
      <c r="F5347" s="3">
        <v>10000</v>
      </c>
      <c r="G5347" s="34">
        <v>14.99</v>
      </c>
      <c r="H5347" s="3" t="s">
        <v>27</v>
      </c>
      <c r="I5347" s="3" t="s">
        <v>17</v>
      </c>
      <c r="J5347" s="3" t="s">
        <v>8165</v>
      </c>
      <c r="K5347" s="3" t="s">
        <v>8172</v>
      </c>
      <c r="L5347" s="3" t="s">
        <v>8169</v>
      </c>
      <c r="M5347" s="26">
        <v>45627</v>
      </c>
      <c r="N5347"/>
      <c r="O5347" s="3" t="s">
        <v>78</v>
      </c>
      <c r="P5347" s="34">
        <v>0</v>
      </c>
      <c r="Q5347" s="34">
        <v>0</v>
      </c>
      <c r="R5347" s="34">
        <v>0</v>
      </c>
      <c r="S5347" s="36" t="s">
        <v>78</v>
      </c>
      <c r="T5347" s="72" t="s">
        <v>78</v>
      </c>
      <c r="U5347" s="34">
        <v>0</v>
      </c>
      <c r="V5347" s="34">
        <v>0</v>
      </c>
      <c r="W5347" s="34">
        <v>0</v>
      </c>
      <c r="X5347" s="36" t="s">
        <v>78</v>
      </c>
      <c r="Y5347" s="36" t="str">
        <f>IFERROR(VLOOKUP(A5347,'Pivot price tier'!$C$8:$L$2270,10,0),"")</f>
        <v/>
      </c>
      <c r="Z5347" s="36" t="str">
        <f>IFERROR(VLOOKUP(A5347,'Pivot price tier by size'!$D$8:$M$2491,10,0),"")</f>
        <v/>
      </c>
      <c r="AA5347" s="36" t="str">
        <f>IFERROR(VLOOKUP(A5347,'Pivot category'!$B$8:$I$2216,8,0),"")</f>
        <v/>
      </c>
      <c r="AB5347" s="3" t="str">
        <f t="shared" si="5"/>
        <v>Bottom 5%</v>
      </c>
      <c r="AC5347"/>
      <c r="AD5347" s="34" t="s">
        <v>11100</v>
      </c>
      <c r="AE5347" s="34" t="s">
        <v>13951</v>
      </c>
    </row>
    <row r="5348" spans="1:31" hidden="1" x14ac:dyDescent="0.25">
      <c r="A5348" t="s">
        <v>14892</v>
      </c>
      <c r="B5348" t="s">
        <v>11070</v>
      </c>
      <c r="C5348" s="3" t="s">
        <v>32</v>
      </c>
      <c r="D5348" s="3" t="s">
        <v>10448</v>
      </c>
      <c r="E5348" s="3" t="s">
        <v>5093</v>
      </c>
      <c r="F5348" s="3">
        <v>7000</v>
      </c>
      <c r="G5348" s="34">
        <v>47.99</v>
      </c>
      <c r="H5348" s="3" t="s">
        <v>12</v>
      </c>
      <c r="I5348" s="3" t="s">
        <v>23</v>
      </c>
      <c r="J5348" s="3" t="s">
        <v>8165</v>
      </c>
      <c r="K5348" s="3" t="s">
        <v>8164</v>
      </c>
      <c r="L5348" s="3" t="s">
        <v>8169</v>
      </c>
      <c r="M5348" s="26" t="s">
        <v>13723</v>
      </c>
      <c r="N5348"/>
      <c r="O5348" s="3" t="s">
        <v>78</v>
      </c>
      <c r="P5348" s="34">
        <v>0</v>
      </c>
      <c r="Q5348" s="34">
        <v>231.96</v>
      </c>
      <c r="R5348" s="34">
        <v>-231.96</v>
      </c>
      <c r="S5348" s="36">
        <v>-1</v>
      </c>
      <c r="T5348" s="72" t="s">
        <v>78</v>
      </c>
      <c r="U5348" s="34" t="s">
        <v>78</v>
      </c>
      <c r="V5348" s="34" t="s">
        <v>78</v>
      </c>
      <c r="W5348" s="34" t="s">
        <v>78</v>
      </c>
      <c r="X5348" s="36" t="s">
        <v>78</v>
      </c>
      <c r="Y5348" s="36" t="str">
        <f>IFERROR(VLOOKUP(A5348,'Pivot price tier'!$C$8:$L$2270,10,0),"")</f>
        <v/>
      </c>
      <c r="Z5348" s="36" t="str">
        <f>IFERROR(VLOOKUP(A5348,'Pivot price tier by size'!$D$8:$M$2491,10,0),"")</f>
        <v/>
      </c>
      <c r="AA5348" s="36" t="str">
        <f>IFERROR(VLOOKUP(A5348,'Pivot category'!$B$8:$I$2216,8,0),"")</f>
        <v/>
      </c>
      <c r="AB5348" s="3" t="str">
        <f t="shared" si="5"/>
        <v>Bottom 5%</v>
      </c>
      <c r="AC5348"/>
      <c r="AD5348" s="34" t="s">
        <v>16459</v>
      </c>
      <c r="AE5348" s="34" t="s">
        <v>16569</v>
      </c>
    </row>
    <row r="5349" spans="1:31" hidden="1" x14ac:dyDescent="0.25">
      <c r="A5349" t="s">
        <v>16392</v>
      </c>
      <c r="B5349" t="s">
        <v>16393</v>
      </c>
      <c r="C5349" s="3" t="s">
        <v>32</v>
      </c>
      <c r="D5349" s="3" t="s">
        <v>16428</v>
      </c>
      <c r="E5349" s="3" t="s">
        <v>5093</v>
      </c>
      <c r="F5349" s="3">
        <v>30000</v>
      </c>
      <c r="G5349" s="34">
        <v>17.989999999999998</v>
      </c>
      <c r="H5349" s="3" t="s">
        <v>26</v>
      </c>
      <c r="I5349" s="3" t="s">
        <v>19</v>
      </c>
      <c r="J5349" s="3" t="s">
        <v>13254</v>
      </c>
      <c r="K5349" s="3" t="s">
        <v>8176</v>
      </c>
      <c r="L5349" s="3" t="s">
        <v>68</v>
      </c>
      <c r="M5349" s="26">
        <v>46113</v>
      </c>
      <c r="N5349"/>
      <c r="O5349" s="3">
        <v>1</v>
      </c>
      <c r="P5349" s="34">
        <v>0</v>
      </c>
      <c r="Q5349" s="34">
        <v>23.98</v>
      </c>
      <c r="R5349" s="34">
        <v>-23.98</v>
      </c>
      <c r="S5349" s="36">
        <v>-1</v>
      </c>
      <c r="T5349" s="72">
        <v>0</v>
      </c>
      <c r="U5349" s="34" t="s">
        <v>78</v>
      </c>
      <c r="V5349" s="34" t="s">
        <v>78</v>
      </c>
      <c r="W5349" s="34" t="s">
        <v>78</v>
      </c>
      <c r="X5349" s="36" t="s">
        <v>78</v>
      </c>
      <c r="Y5349" s="36" t="str">
        <f>IFERROR(VLOOKUP(A5349,'Pivot price tier'!$C$8:$L$2270,10,0),"")</f>
        <v/>
      </c>
      <c r="Z5349" s="36" t="str">
        <f>IFERROR(VLOOKUP(A5349,'Pivot price tier by size'!$D$8:$M$2491,10,0),"")</f>
        <v/>
      </c>
      <c r="AA5349" s="36" t="str">
        <f>IFERROR(VLOOKUP(A5349,'Pivot category'!$B$8:$I$2216,8,0),"")</f>
        <v/>
      </c>
      <c r="AB5349" s="3" t="str">
        <f t="shared" si="5"/>
        <v>Bottom 5%</v>
      </c>
      <c r="AC5349"/>
      <c r="AD5349" s="34">
        <v>0</v>
      </c>
      <c r="AE5349" s="34">
        <v>0</v>
      </c>
    </row>
    <row r="5350" spans="1:31" hidden="1" x14ac:dyDescent="0.25">
      <c r="A5350" t="s">
        <v>6046</v>
      </c>
      <c r="B5350" t="s">
        <v>2165</v>
      </c>
      <c r="C5350" s="3" t="s">
        <v>32</v>
      </c>
      <c r="D5350" s="3" t="s">
        <v>4604</v>
      </c>
      <c r="E5350" s="3">
        <v>0</v>
      </c>
      <c r="F5350" s="3">
        <v>10000</v>
      </c>
      <c r="G5350" s="34">
        <v>14.99</v>
      </c>
      <c r="H5350" s="3" t="s">
        <v>29</v>
      </c>
      <c r="I5350" s="3" t="s">
        <v>19</v>
      </c>
      <c r="J5350" s="3" t="s">
        <v>8165</v>
      </c>
      <c r="K5350" s="3" t="s">
        <v>8172</v>
      </c>
      <c r="L5350" s="3" t="s">
        <v>8169</v>
      </c>
      <c r="M5350" s="26" t="s">
        <v>13723</v>
      </c>
      <c r="N5350"/>
      <c r="O5350" s="3" t="s">
        <v>78</v>
      </c>
      <c r="P5350" s="34">
        <v>0</v>
      </c>
      <c r="Q5350" s="34">
        <v>0</v>
      </c>
      <c r="R5350" s="34">
        <v>0</v>
      </c>
      <c r="S5350" s="36" t="s">
        <v>78</v>
      </c>
      <c r="T5350" s="72" t="s">
        <v>78</v>
      </c>
      <c r="U5350" s="34" t="s">
        <v>78</v>
      </c>
      <c r="V5350" s="34" t="s">
        <v>78</v>
      </c>
      <c r="W5350" s="34" t="s">
        <v>78</v>
      </c>
      <c r="X5350" s="36" t="s">
        <v>78</v>
      </c>
      <c r="Y5350" s="36" t="str">
        <f>IFERROR(VLOOKUP(A5350,'Pivot price tier'!$C$8:$L$2270,10,0),"")</f>
        <v/>
      </c>
      <c r="Z5350" s="36" t="str">
        <f>IFERROR(VLOOKUP(A5350,'Pivot price tier by size'!$D$8:$M$2491,10,0),"")</f>
        <v/>
      </c>
      <c r="AA5350" s="36" t="str">
        <f>IFERROR(VLOOKUP(A5350,'Pivot category'!$B$8:$I$2216,8,0),"")</f>
        <v/>
      </c>
      <c r="AB5350" s="3" t="str">
        <f t="shared" si="5"/>
        <v>Bottom 5%</v>
      </c>
      <c r="AC5350"/>
      <c r="AD5350" s="34" t="s">
        <v>11097</v>
      </c>
      <c r="AE5350" s="34" t="s">
        <v>13949</v>
      </c>
    </row>
    <row r="5351" spans="1:31" hidden="1" x14ac:dyDescent="0.25">
      <c r="A5351" t="s">
        <v>14321</v>
      </c>
      <c r="B5351" t="s">
        <v>14322</v>
      </c>
      <c r="C5351" s="3" t="s">
        <v>32</v>
      </c>
      <c r="D5351" s="3" t="s">
        <v>4605</v>
      </c>
      <c r="E5351" s="3" t="s">
        <v>5093</v>
      </c>
      <c r="F5351" s="3">
        <v>1000</v>
      </c>
      <c r="G5351" s="34">
        <v>13.19</v>
      </c>
      <c r="H5351" s="3" t="s">
        <v>12</v>
      </c>
      <c r="I5351" s="3" t="s">
        <v>17</v>
      </c>
      <c r="J5351" s="3" t="s">
        <v>8165</v>
      </c>
      <c r="K5351" s="3" t="s">
        <v>8164</v>
      </c>
      <c r="L5351" s="3" t="s">
        <v>8169</v>
      </c>
      <c r="M5351" s="26">
        <v>45658</v>
      </c>
      <c r="N5351"/>
      <c r="O5351" s="3" t="s">
        <v>78</v>
      </c>
      <c r="P5351" s="34">
        <v>0</v>
      </c>
      <c r="Q5351" s="34">
        <v>26.38</v>
      </c>
      <c r="R5351" s="34">
        <v>-26.38</v>
      </c>
      <c r="S5351" s="36">
        <v>-1</v>
      </c>
      <c r="T5351" s="72" t="s">
        <v>78</v>
      </c>
      <c r="U5351" s="34" t="s">
        <v>78</v>
      </c>
      <c r="V5351" s="34" t="s">
        <v>78</v>
      </c>
      <c r="W5351" s="34" t="s">
        <v>78</v>
      </c>
      <c r="X5351" s="36" t="s">
        <v>78</v>
      </c>
      <c r="Y5351" s="36" t="str">
        <f>IFERROR(VLOOKUP(A5351,'Pivot price tier'!$C$8:$L$2270,10,0),"")</f>
        <v/>
      </c>
      <c r="Z5351" s="36" t="str">
        <f>IFERROR(VLOOKUP(A5351,'Pivot price tier by size'!$D$8:$M$2491,10,0),"")</f>
        <v/>
      </c>
      <c r="AA5351" s="36" t="str">
        <f>IFERROR(VLOOKUP(A5351,'Pivot category'!$B$8:$I$2216,8,0),"")</f>
        <v/>
      </c>
      <c r="AB5351" s="3" t="str">
        <f t="shared" si="5"/>
        <v>Bottom 5%</v>
      </c>
      <c r="AC5351"/>
      <c r="AD5351" s="34" t="s">
        <v>11097</v>
      </c>
      <c r="AE5351" s="34" t="s">
        <v>13945</v>
      </c>
    </row>
    <row r="5352" spans="1:31" hidden="1" x14ac:dyDescent="0.25">
      <c r="A5352" t="s">
        <v>8544</v>
      </c>
      <c r="B5352" t="s">
        <v>8543</v>
      </c>
      <c r="C5352" s="3" t="s">
        <v>36</v>
      </c>
      <c r="D5352" s="3" t="s">
        <v>4858</v>
      </c>
      <c r="E5352" s="3">
        <v>0</v>
      </c>
      <c r="F5352" s="3">
        <v>10000</v>
      </c>
      <c r="G5352" s="34">
        <v>14.99</v>
      </c>
      <c r="H5352" s="3" t="s">
        <v>29</v>
      </c>
      <c r="I5352" s="3" t="s">
        <v>17</v>
      </c>
      <c r="J5352" s="3" t="s">
        <v>8168</v>
      </c>
      <c r="K5352" s="3" t="s">
        <v>8172</v>
      </c>
      <c r="L5352" s="3" t="s">
        <v>8167</v>
      </c>
      <c r="M5352" s="26" t="s">
        <v>13723</v>
      </c>
      <c r="N5352"/>
      <c r="O5352" s="3">
        <v>1</v>
      </c>
      <c r="P5352" s="34">
        <v>0</v>
      </c>
      <c r="Q5352" s="34">
        <v>227.85</v>
      </c>
      <c r="R5352" s="34">
        <v>-227.85</v>
      </c>
      <c r="S5352" s="36">
        <v>-1</v>
      </c>
      <c r="T5352" s="72">
        <v>0</v>
      </c>
      <c r="U5352" s="34" t="s">
        <v>78</v>
      </c>
      <c r="V5352" s="34" t="s">
        <v>78</v>
      </c>
      <c r="W5352" s="34" t="s">
        <v>78</v>
      </c>
      <c r="X5352" s="36" t="s">
        <v>78</v>
      </c>
      <c r="Y5352" s="36" t="str">
        <f>IFERROR(VLOOKUP(A5352,'Pivot price tier'!$C$8:$L$2270,10,0),"")</f>
        <v/>
      </c>
      <c r="Z5352" s="36" t="str">
        <f>IFERROR(VLOOKUP(A5352,'Pivot price tier by size'!$D$8:$M$2491,10,0),"")</f>
        <v/>
      </c>
      <c r="AA5352" s="36" t="str">
        <f>IFERROR(VLOOKUP(A5352,'Pivot category'!$B$8:$I$2216,8,0),"")</f>
        <v/>
      </c>
      <c r="AB5352" s="3" t="str">
        <f t="shared" si="5"/>
        <v>Bottom 5%</v>
      </c>
      <c r="AC5352"/>
      <c r="AD5352" s="34" t="s">
        <v>16459</v>
      </c>
      <c r="AE5352" s="34" t="s">
        <v>13941</v>
      </c>
    </row>
    <row r="5353" spans="1:31" hidden="1" x14ac:dyDescent="0.25">
      <c r="A5353" t="s">
        <v>6223</v>
      </c>
      <c r="B5353" t="s">
        <v>2173</v>
      </c>
      <c r="C5353" s="3" t="s">
        <v>32</v>
      </c>
      <c r="D5353" s="3" t="s">
        <v>4613</v>
      </c>
      <c r="E5353" s="3" t="s">
        <v>5093</v>
      </c>
      <c r="F5353" s="3">
        <v>10000</v>
      </c>
      <c r="G5353" s="34">
        <v>14.99</v>
      </c>
      <c r="H5353" s="3" t="s">
        <v>30</v>
      </c>
      <c r="I5353" s="3" t="s">
        <v>19</v>
      </c>
      <c r="J5353" s="3" t="s">
        <v>8165</v>
      </c>
      <c r="K5353" s="3" t="s">
        <v>8172</v>
      </c>
      <c r="L5353" s="3" t="s">
        <v>8169</v>
      </c>
      <c r="M5353" s="26" t="s">
        <v>13723</v>
      </c>
      <c r="N5353"/>
      <c r="O5353" s="3" t="s">
        <v>78</v>
      </c>
      <c r="P5353" s="34">
        <v>0</v>
      </c>
      <c r="Q5353" s="34">
        <v>0</v>
      </c>
      <c r="R5353" s="34">
        <v>0</v>
      </c>
      <c r="S5353" s="36" t="s">
        <v>78</v>
      </c>
      <c r="T5353" s="72" t="s">
        <v>78</v>
      </c>
      <c r="U5353" s="34" t="s">
        <v>78</v>
      </c>
      <c r="V5353" s="34" t="s">
        <v>78</v>
      </c>
      <c r="W5353" s="34" t="s">
        <v>78</v>
      </c>
      <c r="X5353" s="36" t="s">
        <v>78</v>
      </c>
      <c r="Y5353" s="36" t="str">
        <f>IFERROR(VLOOKUP(A5353,'Pivot price tier'!$C$8:$L$2270,10,0),"")</f>
        <v/>
      </c>
      <c r="Z5353" s="36" t="str">
        <f>IFERROR(VLOOKUP(A5353,'Pivot price tier by size'!$D$8:$M$2491,10,0),"")</f>
        <v/>
      </c>
      <c r="AA5353" s="36" t="str">
        <f>IFERROR(VLOOKUP(A5353,'Pivot category'!$B$8:$I$2216,8,0),"")</f>
        <v/>
      </c>
      <c r="AB5353" s="3" t="str">
        <f t="shared" si="5"/>
        <v>Bottom 5%</v>
      </c>
      <c r="AC5353"/>
      <c r="AD5353" s="34" t="s">
        <v>11097</v>
      </c>
      <c r="AE5353" s="34" t="s">
        <v>13981</v>
      </c>
    </row>
    <row r="5354" spans="1:31" hidden="1" x14ac:dyDescent="0.25">
      <c r="A5354" t="s">
        <v>7873</v>
      </c>
      <c r="B5354" t="s">
        <v>2174</v>
      </c>
      <c r="C5354" s="3" t="s">
        <v>38</v>
      </c>
      <c r="D5354" s="3" t="s">
        <v>4614</v>
      </c>
      <c r="E5354" s="3" t="s">
        <v>5093</v>
      </c>
      <c r="F5354" s="3">
        <v>10000</v>
      </c>
      <c r="G5354" s="34">
        <v>35.99</v>
      </c>
      <c r="H5354" s="3" t="s">
        <v>30</v>
      </c>
      <c r="I5354" s="3" t="s">
        <v>19</v>
      </c>
      <c r="J5354" s="3" t="s">
        <v>8165</v>
      </c>
      <c r="K5354" s="3" t="s">
        <v>8172</v>
      </c>
      <c r="L5354" s="3" t="s">
        <v>8169</v>
      </c>
      <c r="M5354" s="26" t="s">
        <v>13723</v>
      </c>
      <c r="N5354"/>
      <c r="O5354" s="3" t="s">
        <v>78</v>
      </c>
      <c r="P5354" s="34">
        <v>0</v>
      </c>
      <c r="Q5354" s="34">
        <v>395.93</v>
      </c>
      <c r="R5354" s="34">
        <v>-395.93</v>
      </c>
      <c r="S5354" s="36">
        <v>-1</v>
      </c>
      <c r="T5354" s="72" t="s">
        <v>78</v>
      </c>
      <c r="U5354" s="34" t="s">
        <v>78</v>
      </c>
      <c r="V5354" s="34" t="s">
        <v>78</v>
      </c>
      <c r="W5354" s="34" t="s">
        <v>78</v>
      </c>
      <c r="X5354" s="36" t="s">
        <v>78</v>
      </c>
      <c r="Y5354" s="36" t="str">
        <f>IFERROR(VLOOKUP(A5354,'Pivot price tier'!$C$8:$L$2270,10,0),"")</f>
        <v/>
      </c>
      <c r="Z5354" s="36" t="str">
        <f>IFERROR(VLOOKUP(A5354,'Pivot price tier by size'!$D$8:$M$2491,10,0),"")</f>
        <v/>
      </c>
      <c r="AA5354" s="36" t="str">
        <f>IFERROR(VLOOKUP(A5354,'Pivot category'!$B$8:$I$2216,8,0),"")</f>
        <v/>
      </c>
      <c r="AB5354" s="3" t="str">
        <f t="shared" si="5"/>
        <v>Bottom 5%</v>
      </c>
      <c r="AC5354"/>
      <c r="AD5354" s="34" t="s">
        <v>11097</v>
      </c>
      <c r="AE5354" s="34" t="s">
        <v>13981</v>
      </c>
    </row>
    <row r="5355" spans="1:31" hidden="1" x14ac:dyDescent="0.25">
      <c r="A5355" t="s">
        <v>5946</v>
      </c>
      <c r="B5355" t="s">
        <v>2177</v>
      </c>
      <c r="C5355" s="3" t="s">
        <v>32</v>
      </c>
      <c r="D5355" s="3" t="s">
        <v>4617</v>
      </c>
      <c r="E5355" s="3" t="s">
        <v>5093</v>
      </c>
      <c r="F5355" s="3">
        <v>10000</v>
      </c>
      <c r="G5355" s="34">
        <v>24.99</v>
      </c>
      <c r="H5355" s="3" t="s">
        <v>30</v>
      </c>
      <c r="I5355" s="3" t="s">
        <v>21</v>
      </c>
      <c r="J5355" s="3" t="s">
        <v>8168</v>
      </c>
      <c r="K5355" s="3" t="s">
        <v>8170</v>
      </c>
      <c r="L5355" s="3" t="s">
        <v>8166</v>
      </c>
      <c r="M5355" s="26" t="s">
        <v>13723</v>
      </c>
      <c r="N5355"/>
      <c r="O5355" s="3" t="s">
        <v>78</v>
      </c>
      <c r="P5355" s="34">
        <v>0</v>
      </c>
      <c r="Q5355" s="34">
        <v>99.96</v>
      </c>
      <c r="R5355" s="34">
        <v>-99.96</v>
      </c>
      <c r="S5355" s="36">
        <v>-1</v>
      </c>
      <c r="T5355" s="72" t="s">
        <v>78</v>
      </c>
      <c r="U5355" s="34" t="s">
        <v>78</v>
      </c>
      <c r="V5355" s="34" t="s">
        <v>78</v>
      </c>
      <c r="W5355" s="34" t="s">
        <v>78</v>
      </c>
      <c r="X5355" s="36" t="s">
        <v>78</v>
      </c>
      <c r="Y5355" s="36" t="str">
        <f>IFERROR(VLOOKUP(A5355,'Pivot price tier'!$C$8:$L$2270,10,0),"")</f>
        <v/>
      </c>
      <c r="Z5355" s="36" t="str">
        <f>IFERROR(VLOOKUP(A5355,'Pivot price tier by size'!$D$8:$M$2491,10,0),"")</f>
        <v/>
      </c>
      <c r="AA5355" s="36" t="str">
        <f>IFERROR(VLOOKUP(A5355,'Pivot category'!$B$8:$I$2216,8,0),"")</f>
        <v/>
      </c>
      <c r="AB5355" s="3" t="str">
        <f t="shared" si="5"/>
        <v>Bottom 5%</v>
      </c>
      <c r="AC5355"/>
      <c r="AD5355" s="34" t="s">
        <v>11097</v>
      </c>
      <c r="AE5355" s="34" t="s">
        <v>13981</v>
      </c>
    </row>
    <row r="5356" spans="1:31" hidden="1" x14ac:dyDescent="0.25">
      <c r="A5356" t="s">
        <v>7906</v>
      </c>
      <c r="B5356" t="s">
        <v>2180</v>
      </c>
      <c r="C5356" s="3" t="s">
        <v>71</v>
      </c>
      <c r="D5356" s="3" t="s">
        <v>4620</v>
      </c>
      <c r="E5356" s="3">
        <v>0</v>
      </c>
      <c r="F5356" s="3">
        <v>10000</v>
      </c>
      <c r="G5356" s="34">
        <v>3.41</v>
      </c>
      <c r="H5356" s="3" t="s">
        <v>8245</v>
      </c>
      <c r="I5356" s="3" t="s">
        <v>12205</v>
      </c>
      <c r="J5356" s="3" t="s">
        <v>8165</v>
      </c>
      <c r="K5356" s="3" t="s">
        <v>8164</v>
      </c>
      <c r="L5356" s="3" t="s">
        <v>8169</v>
      </c>
      <c r="M5356" s="26" t="s">
        <v>13723</v>
      </c>
      <c r="N5356"/>
      <c r="O5356" s="3" t="s">
        <v>78</v>
      </c>
      <c r="P5356" s="34">
        <v>0</v>
      </c>
      <c r="Q5356" s="34">
        <v>20.46</v>
      </c>
      <c r="R5356" s="34">
        <v>-20.46</v>
      </c>
      <c r="S5356" s="36">
        <v>-1</v>
      </c>
      <c r="T5356" s="72" t="s">
        <v>78</v>
      </c>
      <c r="U5356" s="34" t="s">
        <v>78</v>
      </c>
      <c r="V5356" s="34" t="s">
        <v>78</v>
      </c>
      <c r="W5356" s="34" t="s">
        <v>78</v>
      </c>
      <c r="X5356" s="36" t="s">
        <v>78</v>
      </c>
      <c r="Y5356" s="36" t="str">
        <f>IFERROR(VLOOKUP(A5356,'Pivot price tier'!$C$8:$L$2270,10,0),"")</f>
        <v/>
      </c>
      <c r="Z5356" s="36" t="str">
        <f>IFERROR(VLOOKUP(A5356,'Pivot price tier by size'!$D$8:$M$2491,10,0),"")</f>
        <v/>
      </c>
      <c r="AA5356" s="36" t="str">
        <f>IFERROR(VLOOKUP(A5356,'Pivot category'!$B$8:$I$2216,8,0),"")</f>
        <v/>
      </c>
      <c r="AB5356" s="3" t="str">
        <f t="shared" si="5"/>
        <v>Bottom 5%</v>
      </c>
      <c r="AC5356"/>
      <c r="AD5356" s="34" t="s">
        <v>16461</v>
      </c>
      <c r="AE5356" s="34" t="s">
        <v>13949</v>
      </c>
    </row>
    <row r="5357" spans="1:31" hidden="1" x14ac:dyDescent="0.25">
      <c r="A5357" t="s">
        <v>7908</v>
      </c>
      <c r="B5357" t="s">
        <v>2182</v>
      </c>
      <c r="C5357" s="3" t="s">
        <v>71</v>
      </c>
      <c r="D5357" s="3" t="s">
        <v>4622</v>
      </c>
      <c r="E5357" s="3">
        <v>0</v>
      </c>
      <c r="F5357" s="3">
        <v>10000</v>
      </c>
      <c r="G5357" s="34">
        <v>3.59</v>
      </c>
      <c r="H5357" s="3" t="s">
        <v>8245</v>
      </c>
      <c r="I5357" s="3" t="s">
        <v>12205</v>
      </c>
      <c r="J5357" s="3" t="s">
        <v>8165</v>
      </c>
      <c r="K5357" s="3" t="s">
        <v>8164</v>
      </c>
      <c r="L5357" s="3" t="s">
        <v>8169</v>
      </c>
      <c r="M5357" s="26" t="s">
        <v>13723</v>
      </c>
      <c r="N5357"/>
      <c r="O5357" s="3">
        <v>9</v>
      </c>
      <c r="P5357" s="34">
        <v>0</v>
      </c>
      <c r="Q5357" s="34">
        <v>46.67</v>
      </c>
      <c r="R5357" s="34">
        <v>-46.67</v>
      </c>
      <c r="S5357" s="36">
        <v>-1</v>
      </c>
      <c r="T5357" s="72">
        <v>0</v>
      </c>
      <c r="U5357" s="34">
        <v>0</v>
      </c>
      <c r="V5357" s="34">
        <v>323.10000000000002</v>
      </c>
      <c r="W5357" s="34">
        <v>-323.10000000000002</v>
      </c>
      <c r="X5357" s="36">
        <v>-1</v>
      </c>
      <c r="Y5357" s="36" t="str">
        <f>IFERROR(VLOOKUP(A5357,'Pivot price tier'!$C$8:$L$2270,10,0),"")</f>
        <v/>
      </c>
      <c r="Z5357" s="36" t="str">
        <f>IFERROR(VLOOKUP(A5357,'Pivot price tier by size'!$D$8:$M$2491,10,0),"")</f>
        <v/>
      </c>
      <c r="AA5357" s="36" t="str">
        <f>IFERROR(VLOOKUP(A5357,'Pivot category'!$B$8:$I$2216,8,0),"")</f>
        <v/>
      </c>
      <c r="AB5357" s="3" t="str">
        <f t="shared" si="5"/>
        <v>Bottom 5%</v>
      </c>
      <c r="AC5357"/>
      <c r="AD5357" s="34" t="s">
        <v>16461</v>
      </c>
      <c r="AE5357" s="34" t="s">
        <v>13949</v>
      </c>
    </row>
    <row r="5358" spans="1:31" hidden="1" x14ac:dyDescent="0.25">
      <c r="A5358" t="s">
        <v>6986</v>
      </c>
      <c r="B5358" t="s">
        <v>2186</v>
      </c>
      <c r="C5358" s="3" t="s">
        <v>34</v>
      </c>
      <c r="D5358" s="3" t="s">
        <v>4628</v>
      </c>
      <c r="E5358" s="3">
        <v>0</v>
      </c>
      <c r="F5358" s="3">
        <v>10000</v>
      </c>
      <c r="G5358" s="34">
        <v>7.49</v>
      </c>
      <c r="H5358" s="3" t="s">
        <v>8245</v>
      </c>
      <c r="I5358" s="3" t="s">
        <v>12204</v>
      </c>
      <c r="J5358" s="3" t="s">
        <v>8165</v>
      </c>
      <c r="K5358" s="3" t="s">
        <v>8172</v>
      </c>
      <c r="L5358" s="3" t="s">
        <v>8169</v>
      </c>
      <c r="M5358" s="26" t="s">
        <v>13723</v>
      </c>
      <c r="N5358"/>
      <c r="O5358" s="3" t="s">
        <v>78</v>
      </c>
      <c r="P5358" s="34">
        <v>0</v>
      </c>
      <c r="Q5358" s="34">
        <v>32.47</v>
      </c>
      <c r="R5358" s="34">
        <v>-32.47</v>
      </c>
      <c r="S5358" s="36">
        <v>-1</v>
      </c>
      <c r="T5358" s="72" t="s">
        <v>78</v>
      </c>
      <c r="U5358" s="34" t="s">
        <v>78</v>
      </c>
      <c r="V5358" s="34" t="s">
        <v>78</v>
      </c>
      <c r="W5358" s="34" t="s">
        <v>78</v>
      </c>
      <c r="X5358" s="36" t="s">
        <v>78</v>
      </c>
      <c r="Y5358" s="36" t="str">
        <f>IFERROR(VLOOKUP(A5358,'Pivot price tier'!$C$8:$L$2270,10,0),"")</f>
        <v/>
      </c>
      <c r="Z5358" s="36" t="str">
        <f>IFERROR(VLOOKUP(A5358,'Pivot price tier by size'!$D$8:$M$2491,10,0),"")</f>
        <v/>
      </c>
      <c r="AA5358" s="36" t="str">
        <f>IFERROR(VLOOKUP(A5358,'Pivot category'!$B$8:$I$2216,8,0),"")</f>
        <v/>
      </c>
      <c r="AB5358" s="3" t="str">
        <f t="shared" si="5"/>
        <v>Bottom 5%</v>
      </c>
      <c r="AC5358"/>
      <c r="AD5358" s="34" t="s">
        <v>11097</v>
      </c>
      <c r="AE5358" s="34" t="s">
        <v>14030</v>
      </c>
    </row>
    <row r="5359" spans="1:31" hidden="1" x14ac:dyDescent="0.25">
      <c r="A5359" t="s">
        <v>5934</v>
      </c>
      <c r="B5359" t="s">
        <v>2189</v>
      </c>
      <c r="C5359" s="3" t="s">
        <v>32</v>
      </c>
      <c r="D5359" s="3" t="s">
        <v>4631</v>
      </c>
      <c r="E5359" s="3" t="s">
        <v>5095</v>
      </c>
      <c r="F5359" s="3">
        <v>10000</v>
      </c>
      <c r="G5359" s="34">
        <v>119.99</v>
      </c>
      <c r="H5359" s="3" t="s">
        <v>12486</v>
      </c>
      <c r="I5359" s="3" t="s">
        <v>74</v>
      </c>
      <c r="J5359" s="3" t="s">
        <v>8165</v>
      </c>
      <c r="K5359" s="3" t="s">
        <v>8164</v>
      </c>
      <c r="L5359" s="3" t="s">
        <v>8169</v>
      </c>
      <c r="M5359" s="26" t="s">
        <v>13723</v>
      </c>
      <c r="N5359"/>
      <c r="O5359" s="3" t="s">
        <v>78</v>
      </c>
      <c r="P5359" s="34">
        <v>0</v>
      </c>
      <c r="Q5359" s="34">
        <v>279.98</v>
      </c>
      <c r="R5359" s="34">
        <v>-279.98</v>
      </c>
      <c r="S5359" s="36">
        <v>-1</v>
      </c>
      <c r="T5359" s="72" t="s">
        <v>78</v>
      </c>
      <c r="U5359" s="34" t="s">
        <v>78</v>
      </c>
      <c r="V5359" s="34" t="s">
        <v>78</v>
      </c>
      <c r="W5359" s="34" t="s">
        <v>78</v>
      </c>
      <c r="X5359" s="36" t="s">
        <v>78</v>
      </c>
      <c r="Y5359" s="36" t="str">
        <f>IFERROR(VLOOKUP(A5359,'Pivot price tier'!$C$8:$L$2270,10,0),"")</f>
        <v/>
      </c>
      <c r="Z5359" s="36" t="str">
        <f>IFERROR(VLOOKUP(A5359,'Pivot price tier by size'!$D$8:$M$2491,10,0),"")</f>
        <v/>
      </c>
      <c r="AA5359" s="36" t="str">
        <f>IFERROR(VLOOKUP(A5359,'Pivot category'!$B$8:$I$2216,8,0),"")</f>
        <v/>
      </c>
      <c r="AB5359" s="3" t="str">
        <f t="shared" si="5"/>
        <v>Bottom 5%</v>
      </c>
      <c r="AC5359"/>
      <c r="AD5359" s="34" t="s">
        <v>11100</v>
      </c>
      <c r="AE5359" s="34" t="s">
        <v>13949</v>
      </c>
    </row>
    <row r="5360" spans="1:31" hidden="1" x14ac:dyDescent="0.25">
      <c r="A5360" t="s">
        <v>10695</v>
      </c>
      <c r="B5360" t="s">
        <v>10696</v>
      </c>
      <c r="C5360" s="3" t="s">
        <v>69</v>
      </c>
      <c r="D5360" s="3" t="s">
        <v>4632</v>
      </c>
      <c r="E5360" s="3" t="s">
        <v>5141</v>
      </c>
      <c r="F5360" s="3">
        <v>4000</v>
      </c>
      <c r="G5360" s="34">
        <v>0.99</v>
      </c>
      <c r="H5360" s="3" t="s">
        <v>28</v>
      </c>
      <c r="I5360" s="3" t="s">
        <v>70</v>
      </c>
      <c r="J5360" s="3" t="s">
        <v>8168</v>
      </c>
      <c r="K5360" s="3" t="s">
        <v>8172</v>
      </c>
      <c r="L5360" s="3" t="s">
        <v>8166</v>
      </c>
      <c r="M5360" s="26" t="s">
        <v>13723</v>
      </c>
      <c r="N5360"/>
      <c r="O5360" s="3" t="s">
        <v>78</v>
      </c>
      <c r="P5360" s="34">
        <v>0</v>
      </c>
      <c r="Q5360" s="34">
        <v>9.9</v>
      </c>
      <c r="R5360" s="34">
        <v>-9.9</v>
      </c>
      <c r="S5360" s="36">
        <v>-1</v>
      </c>
      <c r="T5360" s="72" t="s">
        <v>78</v>
      </c>
      <c r="U5360" s="34" t="s">
        <v>78</v>
      </c>
      <c r="V5360" s="34" t="s">
        <v>78</v>
      </c>
      <c r="W5360" s="34" t="s">
        <v>78</v>
      </c>
      <c r="X5360" s="36" t="s">
        <v>78</v>
      </c>
      <c r="Y5360" s="36" t="str">
        <f>IFERROR(VLOOKUP(A5360,'Pivot price tier'!$C$8:$L$2270,10,0),"")</f>
        <v/>
      </c>
      <c r="Z5360" s="36" t="str">
        <f>IFERROR(VLOOKUP(A5360,'Pivot price tier by size'!$D$8:$M$2491,10,0),"")</f>
        <v/>
      </c>
      <c r="AA5360" s="36" t="str">
        <f>IFERROR(VLOOKUP(A5360,'Pivot category'!$B$8:$I$2216,8,0),"")</f>
        <v/>
      </c>
      <c r="AB5360" s="3" t="str">
        <f t="shared" si="5"/>
        <v>Bottom 5%</v>
      </c>
      <c r="AC5360"/>
      <c r="AD5360" s="34" t="s">
        <v>16461</v>
      </c>
      <c r="AE5360" s="34" t="s">
        <v>13989</v>
      </c>
    </row>
    <row r="5361" spans="1:31" hidden="1" x14ac:dyDescent="0.25">
      <c r="A5361" t="s">
        <v>6078</v>
      </c>
      <c r="B5361" t="s">
        <v>2193</v>
      </c>
      <c r="C5361" s="3" t="s">
        <v>32</v>
      </c>
      <c r="D5361" s="3" t="s">
        <v>4636</v>
      </c>
      <c r="E5361" s="3" t="s">
        <v>5141</v>
      </c>
      <c r="F5361" s="3">
        <v>10000</v>
      </c>
      <c r="G5361" s="34">
        <v>11.99</v>
      </c>
      <c r="H5361" s="3" t="s">
        <v>28</v>
      </c>
      <c r="I5361" s="3" t="s">
        <v>19</v>
      </c>
      <c r="J5361" s="3" t="s">
        <v>8173</v>
      </c>
      <c r="K5361" s="3" t="s">
        <v>8172</v>
      </c>
      <c r="L5361" s="3" t="s">
        <v>8166</v>
      </c>
      <c r="M5361" s="26" t="s">
        <v>13723</v>
      </c>
      <c r="N5361"/>
      <c r="O5361" s="3" t="s">
        <v>78</v>
      </c>
      <c r="P5361" s="34">
        <v>0</v>
      </c>
      <c r="Q5361" s="34">
        <v>11.99</v>
      </c>
      <c r="R5361" s="34">
        <v>-11.99</v>
      </c>
      <c r="S5361" s="36">
        <v>-1</v>
      </c>
      <c r="T5361" s="72" t="s">
        <v>78</v>
      </c>
      <c r="U5361" s="34" t="s">
        <v>78</v>
      </c>
      <c r="V5361" s="34" t="s">
        <v>78</v>
      </c>
      <c r="W5361" s="34" t="s">
        <v>78</v>
      </c>
      <c r="X5361" s="36" t="s">
        <v>78</v>
      </c>
      <c r="Y5361" s="36" t="str">
        <f>IFERROR(VLOOKUP(A5361,'Pivot price tier'!$C$8:$L$2270,10,0),"")</f>
        <v/>
      </c>
      <c r="Z5361" s="36" t="str">
        <f>IFERROR(VLOOKUP(A5361,'Pivot price tier by size'!$D$8:$M$2491,10,0),"")</f>
        <v/>
      </c>
      <c r="AA5361" s="36" t="str">
        <f>IFERROR(VLOOKUP(A5361,'Pivot category'!$B$8:$I$2216,8,0),"")</f>
        <v/>
      </c>
      <c r="AB5361" s="3" t="str">
        <f t="shared" si="5"/>
        <v>Bottom 5%</v>
      </c>
      <c r="AC5361"/>
      <c r="AD5361" s="34" t="s">
        <v>78</v>
      </c>
      <c r="AE5361" s="34" t="s">
        <v>78</v>
      </c>
    </row>
    <row r="5362" spans="1:31" hidden="1" x14ac:dyDescent="0.25">
      <c r="A5362" t="s">
        <v>13674</v>
      </c>
      <c r="B5362" t="s">
        <v>13675</v>
      </c>
      <c r="C5362" s="3" t="s">
        <v>32</v>
      </c>
      <c r="D5362" s="3" t="s">
        <v>4637</v>
      </c>
      <c r="E5362" s="3" t="s">
        <v>5141</v>
      </c>
      <c r="F5362" s="3">
        <v>5000</v>
      </c>
      <c r="G5362" s="34">
        <v>7.19</v>
      </c>
      <c r="H5362" s="3" t="s">
        <v>28</v>
      </c>
      <c r="I5362" s="3" t="s">
        <v>13</v>
      </c>
      <c r="J5362" s="3" t="s">
        <v>8165</v>
      </c>
      <c r="K5362" s="3" t="s">
        <v>8172</v>
      </c>
      <c r="L5362" s="3" t="s">
        <v>8169</v>
      </c>
      <c r="M5362" s="26">
        <v>45597</v>
      </c>
      <c r="N5362"/>
      <c r="O5362" s="3" t="s">
        <v>78</v>
      </c>
      <c r="P5362" s="34">
        <v>0</v>
      </c>
      <c r="Q5362" s="34">
        <v>0</v>
      </c>
      <c r="R5362" s="34">
        <v>0</v>
      </c>
      <c r="S5362" s="36" t="s">
        <v>78</v>
      </c>
      <c r="T5362" s="72" t="s">
        <v>78</v>
      </c>
      <c r="U5362" s="34" t="s">
        <v>78</v>
      </c>
      <c r="V5362" s="34" t="s">
        <v>78</v>
      </c>
      <c r="W5362" s="34" t="s">
        <v>78</v>
      </c>
      <c r="X5362" s="36" t="s">
        <v>78</v>
      </c>
      <c r="Y5362" s="36" t="str">
        <f>IFERROR(VLOOKUP(A5362,'Pivot price tier'!$C$8:$L$2270,10,0),"")</f>
        <v/>
      </c>
      <c r="Z5362" s="36" t="str">
        <f>IFERROR(VLOOKUP(A5362,'Pivot price tier by size'!$D$8:$M$2491,10,0),"")</f>
        <v/>
      </c>
      <c r="AA5362" s="36" t="str">
        <f>IFERROR(VLOOKUP(A5362,'Pivot category'!$B$8:$I$2216,8,0),"")</f>
        <v/>
      </c>
      <c r="AB5362" s="3" t="str">
        <f t="shared" si="5"/>
        <v>Bottom 5%</v>
      </c>
      <c r="AC5362"/>
      <c r="AD5362" s="34" t="s">
        <v>16461</v>
      </c>
      <c r="AE5362" s="34" t="s">
        <v>13989</v>
      </c>
    </row>
    <row r="5363" spans="1:31" hidden="1" x14ac:dyDescent="0.25">
      <c r="A5363" t="s">
        <v>6287</v>
      </c>
      <c r="B5363" t="s">
        <v>2194</v>
      </c>
      <c r="C5363" s="3" t="s">
        <v>32</v>
      </c>
      <c r="D5363" s="3" t="s">
        <v>4639</v>
      </c>
      <c r="E5363" s="3" t="s">
        <v>5141</v>
      </c>
      <c r="F5363" s="3">
        <v>10000</v>
      </c>
      <c r="G5363" s="34">
        <v>7.19</v>
      </c>
      <c r="H5363" s="3" t="s">
        <v>28</v>
      </c>
      <c r="I5363" s="3" t="s">
        <v>13</v>
      </c>
      <c r="J5363" s="3" t="s">
        <v>8165</v>
      </c>
      <c r="K5363" s="3" t="s">
        <v>8172</v>
      </c>
      <c r="L5363" s="3" t="s">
        <v>8169</v>
      </c>
      <c r="M5363" s="26" t="s">
        <v>13723</v>
      </c>
      <c r="N5363"/>
      <c r="O5363" s="3" t="s">
        <v>78</v>
      </c>
      <c r="P5363" s="34">
        <v>0</v>
      </c>
      <c r="Q5363" s="34">
        <v>14.38</v>
      </c>
      <c r="R5363" s="34">
        <v>-14.38</v>
      </c>
      <c r="S5363" s="36">
        <v>-1</v>
      </c>
      <c r="T5363" s="72" t="s">
        <v>78</v>
      </c>
      <c r="U5363" s="34" t="s">
        <v>78</v>
      </c>
      <c r="V5363" s="34" t="s">
        <v>78</v>
      </c>
      <c r="W5363" s="34" t="s">
        <v>78</v>
      </c>
      <c r="X5363" s="36" t="s">
        <v>78</v>
      </c>
      <c r="Y5363" s="36" t="str">
        <f>IFERROR(VLOOKUP(A5363,'Pivot price tier'!$C$8:$L$2270,10,0),"")</f>
        <v/>
      </c>
      <c r="Z5363" s="36" t="str">
        <f>IFERROR(VLOOKUP(A5363,'Pivot price tier by size'!$D$8:$M$2491,10,0),"")</f>
        <v/>
      </c>
      <c r="AA5363" s="36" t="str">
        <f>IFERROR(VLOOKUP(A5363,'Pivot category'!$B$8:$I$2216,8,0),"")</f>
        <v/>
      </c>
      <c r="AB5363" s="3" t="str">
        <f t="shared" si="5"/>
        <v>Bottom 5%</v>
      </c>
      <c r="AC5363"/>
      <c r="AD5363" s="34" t="s">
        <v>16461</v>
      </c>
      <c r="AE5363" s="34" t="s">
        <v>13989</v>
      </c>
    </row>
    <row r="5364" spans="1:31" hidden="1" x14ac:dyDescent="0.25">
      <c r="A5364" t="s">
        <v>7208</v>
      </c>
      <c r="B5364" t="s">
        <v>2195</v>
      </c>
      <c r="C5364" s="3" t="s">
        <v>69</v>
      </c>
      <c r="D5364" s="3" t="s">
        <v>4640</v>
      </c>
      <c r="E5364" s="3" t="s">
        <v>5141</v>
      </c>
      <c r="F5364" s="3">
        <v>10000</v>
      </c>
      <c r="G5364" s="34">
        <v>0.59</v>
      </c>
      <c r="H5364" s="3" t="s">
        <v>28</v>
      </c>
      <c r="I5364" s="3" t="s">
        <v>70</v>
      </c>
      <c r="J5364" s="3" t="s">
        <v>8165</v>
      </c>
      <c r="K5364" s="3" t="s">
        <v>8172</v>
      </c>
      <c r="L5364" s="3" t="s">
        <v>8169</v>
      </c>
      <c r="M5364" s="26" t="s">
        <v>13723</v>
      </c>
      <c r="N5364"/>
      <c r="O5364" s="3" t="s">
        <v>78</v>
      </c>
      <c r="P5364" s="34">
        <v>0</v>
      </c>
      <c r="Q5364" s="34">
        <v>3.96</v>
      </c>
      <c r="R5364" s="34">
        <v>-3.96</v>
      </c>
      <c r="S5364" s="36">
        <v>-1</v>
      </c>
      <c r="T5364" s="72" t="s">
        <v>78</v>
      </c>
      <c r="U5364" s="34" t="s">
        <v>78</v>
      </c>
      <c r="V5364" s="34" t="s">
        <v>78</v>
      </c>
      <c r="W5364" s="34" t="s">
        <v>78</v>
      </c>
      <c r="X5364" s="36" t="s">
        <v>78</v>
      </c>
      <c r="Y5364" s="36" t="str">
        <f>IFERROR(VLOOKUP(A5364,'Pivot price tier'!$C$8:$L$2270,10,0),"")</f>
        <v/>
      </c>
      <c r="Z5364" s="36" t="str">
        <f>IFERROR(VLOOKUP(A5364,'Pivot price tier by size'!$D$8:$M$2491,10,0),"")</f>
        <v/>
      </c>
      <c r="AA5364" s="36" t="str">
        <f>IFERROR(VLOOKUP(A5364,'Pivot category'!$B$8:$I$2216,8,0),"")</f>
        <v/>
      </c>
      <c r="AB5364" s="3" t="str">
        <f t="shared" si="5"/>
        <v>Bottom 5%</v>
      </c>
      <c r="AC5364"/>
      <c r="AD5364" s="34" t="s">
        <v>16461</v>
      </c>
      <c r="AE5364" s="34" t="s">
        <v>13989</v>
      </c>
    </row>
    <row r="5365" spans="1:31" hidden="1" x14ac:dyDescent="0.25">
      <c r="A5365" t="s">
        <v>9349</v>
      </c>
      <c r="B5365" t="s">
        <v>2198</v>
      </c>
      <c r="C5365" s="3" t="s">
        <v>36</v>
      </c>
      <c r="D5365" s="3" t="s">
        <v>4643</v>
      </c>
      <c r="E5365" s="3" t="s">
        <v>5093</v>
      </c>
      <c r="F5365" s="3">
        <v>10000</v>
      </c>
      <c r="G5365" s="34">
        <v>7.79</v>
      </c>
      <c r="H5365" s="3" t="s">
        <v>28</v>
      </c>
      <c r="I5365" s="3" t="s">
        <v>13</v>
      </c>
      <c r="J5365" s="3" t="s">
        <v>8165</v>
      </c>
      <c r="K5365" s="3" t="s">
        <v>8172</v>
      </c>
      <c r="L5365" s="3" t="s">
        <v>8169</v>
      </c>
      <c r="M5365" s="26" t="s">
        <v>13723</v>
      </c>
      <c r="N5365"/>
      <c r="O5365" s="3" t="s">
        <v>78</v>
      </c>
      <c r="P5365" s="34">
        <v>0</v>
      </c>
      <c r="Q5365" s="34">
        <v>93.48</v>
      </c>
      <c r="R5365" s="34">
        <v>-93.48</v>
      </c>
      <c r="S5365" s="36">
        <v>-1</v>
      </c>
      <c r="T5365" s="72" t="s">
        <v>78</v>
      </c>
      <c r="U5365" s="34">
        <v>0</v>
      </c>
      <c r="V5365" s="34">
        <v>38.950000000000003</v>
      </c>
      <c r="W5365" s="34">
        <v>-38.950000000000003</v>
      </c>
      <c r="X5365" s="36">
        <v>-1</v>
      </c>
      <c r="Y5365" s="36" t="str">
        <f>IFERROR(VLOOKUP(A5365,'Pivot price tier'!$C$8:$L$2270,10,0),"")</f>
        <v/>
      </c>
      <c r="Z5365" s="36" t="str">
        <f>IFERROR(VLOOKUP(A5365,'Pivot price tier by size'!$D$8:$M$2491,10,0),"")</f>
        <v/>
      </c>
      <c r="AA5365" s="36" t="str">
        <f>IFERROR(VLOOKUP(A5365,'Pivot category'!$B$8:$I$2216,8,0),"")</f>
        <v/>
      </c>
      <c r="AB5365" s="3" t="str">
        <f t="shared" si="5"/>
        <v>Bottom 5%</v>
      </c>
      <c r="AC5365"/>
      <c r="AD5365" s="34" t="s">
        <v>16461</v>
      </c>
      <c r="AE5365" s="34" t="s">
        <v>13989</v>
      </c>
    </row>
    <row r="5366" spans="1:31" hidden="1" x14ac:dyDescent="0.25">
      <c r="A5366" t="s">
        <v>7231</v>
      </c>
      <c r="B5366" t="s">
        <v>2199</v>
      </c>
      <c r="C5366" s="3" t="s">
        <v>69</v>
      </c>
      <c r="D5366" s="3" t="s">
        <v>4644</v>
      </c>
      <c r="E5366" s="3" t="s">
        <v>5141</v>
      </c>
      <c r="F5366" s="3">
        <v>10000</v>
      </c>
      <c r="G5366" s="34">
        <v>0.59</v>
      </c>
      <c r="H5366" s="3" t="s">
        <v>28</v>
      </c>
      <c r="I5366" s="3" t="s">
        <v>70</v>
      </c>
      <c r="J5366" s="3" t="s">
        <v>8165</v>
      </c>
      <c r="K5366" s="3" t="s">
        <v>8172</v>
      </c>
      <c r="L5366" s="3" t="s">
        <v>8169</v>
      </c>
      <c r="M5366" s="26" t="s">
        <v>13723</v>
      </c>
      <c r="N5366"/>
      <c r="O5366" s="3" t="s">
        <v>78</v>
      </c>
      <c r="P5366" s="34">
        <v>0</v>
      </c>
      <c r="Q5366" s="34">
        <v>92.05</v>
      </c>
      <c r="R5366" s="34">
        <v>-92.05</v>
      </c>
      <c r="S5366" s="36">
        <v>-1</v>
      </c>
      <c r="T5366" s="72" t="s">
        <v>78</v>
      </c>
      <c r="U5366" s="34" t="s">
        <v>78</v>
      </c>
      <c r="V5366" s="34" t="s">
        <v>78</v>
      </c>
      <c r="W5366" s="34" t="s">
        <v>78</v>
      </c>
      <c r="X5366" s="36" t="s">
        <v>78</v>
      </c>
      <c r="Y5366" s="36" t="str">
        <f>IFERROR(VLOOKUP(A5366,'Pivot price tier'!$C$8:$L$2270,10,0),"")</f>
        <v/>
      </c>
      <c r="Z5366" s="36" t="str">
        <f>IFERROR(VLOOKUP(A5366,'Pivot price tier by size'!$D$8:$M$2491,10,0),"")</f>
        <v/>
      </c>
      <c r="AA5366" s="36" t="str">
        <f>IFERROR(VLOOKUP(A5366,'Pivot category'!$B$8:$I$2216,8,0),"")</f>
        <v/>
      </c>
      <c r="AB5366" s="3" t="str">
        <f t="shared" si="5"/>
        <v>Bottom 5%</v>
      </c>
      <c r="AC5366"/>
      <c r="AD5366" s="34" t="s">
        <v>16461</v>
      </c>
      <c r="AE5366" s="34" t="s">
        <v>13989</v>
      </c>
    </row>
    <row r="5367" spans="1:31" hidden="1" x14ac:dyDescent="0.25">
      <c r="A5367" t="s">
        <v>6145</v>
      </c>
      <c r="B5367" t="s">
        <v>2200</v>
      </c>
      <c r="C5367" s="3" t="s">
        <v>32</v>
      </c>
      <c r="D5367" s="3" t="s">
        <v>4645</v>
      </c>
      <c r="E5367" s="3" t="s">
        <v>5141</v>
      </c>
      <c r="F5367" s="3">
        <v>10000</v>
      </c>
      <c r="G5367" s="34">
        <v>7.19</v>
      </c>
      <c r="H5367" s="3" t="s">
        <v>28</v>
      </c>
      <c r="I5367" s="3" t="s">
        <v>13</v>
      </c>
      <c r="J5367" s="3" t="s">
        <v>8165</v>
      </c>
      <c r="K5367" s="3" t="s">
        <v>8172</v>
      </c>
      <c r="L5367" s="3" t="s">
        <v>8169</v>
      </c>
      <c r="M5367" s="26" t="s">
        <v>13723</v>
      </c>
      <c r="N5367"/>
      <c r="O5367" s="3" t="s">
        <v>78</v>
      </c>
      <c r="P5367" s="34">
        <v>0</v>
      </c>
      <c r="Q5367" s="34">
        <v>143.80000000000001</v>
      </c>
      <c r="R5367" s="34">
        <v>-143.80000000000001</v>
      </c>
      <c r="S5367" s="36">
        <v>-1</v>
      </c>
      <c r="T5367" s="72" t="s">
        <v>78</v>
      </c>
      <c r="U5367" s="34" t="s">
        <v>78</v>
      </c>
      <c r="V5367" s="34" t="s">
        <v>78</v>
      </c>
      <c r="W5367" s="34" t="s">
        <v>78</v>
      </c>
      <c r="X5367" s="36" t="s">
        <v>78</v>
      </c>
      <c r="Y5367" s="36" t="str">
        <f>IFERROR(VLOOKUP(A5367,'Pivot price tier'!$C$8:$L$2270,10,0),"")</f>
        <v/>
      </c>
      <c r="Z5367" s="36" t="str">
        <f>IFERROR(VLOOKUP(A5367,'Pivot price tier by size'!$D$8:$M$2491,10,0),"")</f>
        <v/>
      </c>
      <c r="AA5367" s="36" t="str">
        <f>IFERROR(VLOOKUP(A5367,'Pivot category'!$B$8:$I$2216,8,0),"")</f>
        <v/>
      </c>
      <c r="AB5367" s="3" t="str">
        <f t="shared" si="5"/>
        <v>Bottom 5%</v>
      </c>
      <c r="AC5367"/>
      <c r="AD5367" s="34" t="s">
        <v>16461</v>
      </c>
      <c r="AE5367" s="34" t="s">
        <v>13989</v>
      </c>
    </row>
    <row r="5368" spans="1:31" hidden="1" x14ac:dyDescent="0.25">
      <c r="A5368" t="s">
        <v>8452</v>
      </c>
      <c r="B5368" t="s">
        <v>7942</v>
      </c>
      <c r="C5368" s="3" t="s">
        <v>73</v>
      </c>
      <c r="D5368" s="3" t="s">
        <v>8156</v>
      </c>
      <c r="E5368" s="3">
        <v>0</v>
      </c>
      <c r="F5368" s="3">
        <v>10000</v>
      </c>
      <c r="G5368" s="34">
        <v>4.99</v>
      </c>
      <c r="H5368" s="3" t="s">
        <v>8245</v>
      </c>
      <c r="I5368" s="3" t="s">
        <v>12205</v>
      </c>
      <c r="J5368" s="3" t="s">
        <v>8168</v>
      </c>
      <c r="K5368" s="3" t="s">
        <v>8164</v>
      </c>
      <c r="L5368" s="3" t="s">
        <v>8166</v>
      </c>
      <c r="M5368" s="26" t="s">
        <v>13723</v>
      </c>
      <c r="N5368"/>
      <c r="O5368" s="3">
        <v>2</v>
      </c>
      <c r="P5368" s="34">
        <v>0</v>
      </c>
      <c r="Q5368" s="34">
        <v>64.87</v>
      </c>
      <c r="R5368" s="34">
        <v>-64.87</v>
      </c>
      <c r="S5368" s="36">
        <v>-1</v>
      </c>
      <c r="T5368" s="72">
        <v>0</v>
      </c>
      <c r="U5368" s="34" t="s">
        <v>78</v>
      </c>
      <c r="V5368" s="34" t="s">
        <v>78</v>
      </c>
      <c r="W5368" s="34" t="s">
        <v>78</v>
      </c>
      <c r="X5368" s="36" t="s">
        <v>78</v>
      </c>
      <c r="Y5368" s="36" t="str">
        <f>IFERROR(VLOOKUP(A5368,'Pivot price tier'!$C$8:$L$2270,10,0),"")</f>
        <v/>
      </c>
      <c r="Z5368" s="36" t="str">
        <f>IFERROR(VLOOKUP(A5368,'Pivot price tier by size'!$D$8:$M$2491,10,0),"")</f>
        <v/>
      </c>
      <c r="AA5368" s="36" t="str">
        <f>IFERROR(VLOOKUP(A5368,'Pivot category'!$B$8:$I$2216,8,0),"")</f>
        <v/>
      </c>
      <c r="AB5368" s="3" t="str">
        <f t="shared" si="5"/>
        <v>Bottom 5%</v>
      </c>
      <c r="AC5368"/>
      <c r="AD5368" s="34" t="s">
        <v>16461</v>
      </c>
      <c r="AE5368" s="34" t="s">
        <v>13989</v>
      </c>
    </row>
    <row r="5369" spans="1:31" hidden="1" x14ac:dyDescent="0.25">
      <c r="A5369" t="s">
        <v>14896</v>
      </c>
      <c r="B5369" t="s">
        <v>14897</v>
      </c>
      <c r="C5369" s="3" t="s">
        <v>32</v>
      </c>
      <c r="D5369" s="3" t="s">
        <v>14450</v>
      </c>
      <c r="E5369" s="3" t="s">
        <v>5141</v>
      </c>
      <c r="F5369" s="3">
        <v>30000</v>
      </c>
      <c r="G5369" s="34">
        <v>22.99</v>
      </c>
      <c r="H5369" s="3" t="s">
        <v>28</v>
      </c>
      <c r="I5369" s="3" t="s">
        <v>21</v>
      </c>
      <c r="J5369" s="3" t="s">
        <v>13254</v>
      </c>
      <c r="K5369" s="3" t="s">
        <v>8176</v>
      </c>
      <c r="L5369" s="3" t="s">
        <v>68</v>
      </c>
      <c r="M5369" s="26">
        <v>45778</v>
      </c>
      <c r="N5369"/>
      <c r="O5369" s="3">
        <v>3</v>
      </c>
      <c r="P5369" s="34">
        <v>0</v>
      </c>
      <c r="Q5369" s="34">
        <v>94.95</v>
      </c>
      <c r="R5369" s="34">
        <v>-94.95</v>
      </c>
      <c r="S5369" s="36">
        <v>-1</v>
      </c>
      <c r="T5369" s="72">
        <v>0</v>
      </c>
      <c r="U5369" s="34">
        <v>8000.52</v>
      </c>
      <c r="V5369" s="34">
        <v>0</v>
      </c>
      <c r="W5369" s="34">
        <v>8000.52</v>
      </c>
      <c r="X5369" s="36" t="s">
        <v>78</v>
      </c>
      <c r="Y5369" s="36" t="str">
        <f>IFERROR(VLOOKUP(A5369,'Pivot price tier'!$C$8:$L$2270,10,0),"")</f>
        <v/>
      </c>
      <c r="Z5369" s="36" t="str">
        <f>IFERROR(VLOOKUP(A5369,'Pivot price tier by size'!$D$8:$M$2491,10,0),"")</f>
        <v/>
      </c>
      <c r="AA5369" s="36" t="str">
        <f>IFERROR(VLOOKUP(A5369,'Pivot category'!$B$8:$I$2216,8,0),"")</f>
        <v/>
      </c>
      <c r="AB5369" s="3" t="str">
        <f t="shared" si="5"/>
        <v>Bottom 5%</v>
      </c>
      <c r="AC5369"/>
      <c r="AD5369" s="34" t="s">
        <v>11097</v>
      </c>
      <c r="AE5369" s="34" t="s">
        <v>13949</v>
      </c>
    </row>
    <row r="5370" spans="1:31" hidden="1" x14ac:dyDescent="0.25">
      <c r="A5370" t="s">
        <v>10697</v>
      </c>
      <c r="B5370" t="s">
        <v>10698</v>
      </c>
      <c r="C5370" s="3" t="s">
        <v>32</v>
      </c>
      <c r="D5370" s="3" t="s">
        <v>4646</v>
      </c>
      <c r="E5370" s="3" t="s">
        <v>5141</v>
      </c>
      <c r="F5370" s="3">
        <v>4000</v>
      </c>
      <c r="G5370" s="34">
        <v>13.79</v>
      </c>
      <c r="H5370" s="3" t="s">
        <v>28</v>
      </c>
      <c r="I5370" s="3" t="s">
        <v>19</v>
      </c>
      <c r="J5370" s="3" t="s">
        <v>8165</v>
      </c>
      <c r="K5370" s="3" t="s">
        <v>8172</v>
      </c>
      <c r="L5370" s="3" t="s">
        <v>8169</v>
      </c>
      <c r="M5370" s="26" t="s">
        <v>13723</v>
      </c>
      <c r="N5370"/>
      <c r="O5370" s="3" t="s">
        <v>78</v>
      </c>
      <c r="P5370" s="34">
        <v>0</v>
      </c>
      <c r="Q5370" s="34">
        <v>141.5</v>
      </c>
      <c r="R5370" s="34">
        <v>-141.5</v>
      </c>
      <c r="S5370" s="36">
        <v>-1</v>
      </c>
      <c r="T5370" s="72" t="s">
        <v>78</v>
      </c>
      <c r="U5370" s="34" t="s">
        <v>78</v>
      </c>
      <c r="V5370" s="34" t="s">
        <v>78</v>
      </c>
      <c r="W5370" s="34" t="s">
        <v>78</v>
      </c>
      <c r="X5370" s="36" t="s">
        <v>78</v>
      </c>
      <c r="Y5370" s="36" t="str">
        <f>IFERROR(VLOOKUP(A5370,'Pivot price tier'!$C$8:$L$2270,10,0),"")</f>
        <v/>
      </c>
      <c r="Z5370" s="36" t="str">
        <f>IFERROR(VLOOKUP(A5370,'Pivot price tier by size'!$D$8:$M$2491,10,0),"")</f>
        <v/>
      </c>
      <c r="AA5370" s="36" t="str">
        <f>IFERROR(VLOOKUP(A5370,'Pivot category'!$B$8:$I$2216,8,0),"")</f>
        <v/>
      </c>
      <c r="AB5370" s="3" t="str">
        <f t="shared" si="5"/>
        <v>Bottom 5%</v>
      </c>
      <c r="AC5370"/>
      <c r="AD5370" s="34" t="s">
        <v>11097</v>
      </c>
      <c r="AE5370" s="34" t="s">
        <v>13949</v>
      </c>
    </row>
    <row r="5371" spans="1:31" hidden="1" x14ac:dyDescent="0.25">
      <c r="A5371" t="s">
        <v>13676</v>
      </c>
      <c r="B5371" t="s">
        <v>12458</v>
      </c>
      <c r="C5371" s="3" t="s">
        <v>32</v>
      </c>
      <c r="D5371" s="3" t="s">
        <v>4647</v>
      </c>
      <c r="E5371" s="3" t="s">
        <v>5141</v>
      </c>
      <c r="F5371" s="3">
        <v>4000</v>
      </c>
      <c r="G5371" s="34">
        <v>14.99</v>
      </c>
      <c r="H5371" s="3" t="s">
        <v>28</v>
      </c>
      <c r="I5371" s="3" t="s">
        <v>19</v>
      </c>
      <c r="J5371" s="3" t="s">
        <v>8165</v>
      </c>
      <c r="K5371" s="3" t="s">
        <v>8172</v>
      </c>
      <c r="L5371" s="3" t="s">
        <v>8169</v>
      </c>
      <c r="M5371" s="26">
        <v>45261</v>
      </c>
      <c r="N5371"/>
      <c r="O5371" s="3" t="s">
        <v>78</v>
      </c>
      <c r="P5371" s="34">
        <v>0</v>
      </c>
      <c r="Q5371" s="34">
        <v>14.99</v>
      </c>
      <c r="R5371" s="34">
        <v>-14.99</v>
      </c>
      <c r="S5371" s="36">
        <v>-1</v>
      </c>
      <c r="T5371" s="72" t="s">
        <v>78</v>
      </c>
      <c r="U5371" s="34">
        <v>0</v>
      </c>
      <c r="V5371" s="34">
        <v>24.99</v>
      </c>
      <c r="W5371" s="34">
        <v>-24.99</v>
      </c>
      <c r="X5371" s="36">
        <v>-1</v>
      </c>
      <c r="Y5371" s="36" t="str">
        <f>IFERROR(VLOOKUP(A5371,'Pivot price tier'!$C$8:$L$2270,10,0),"")</f>
        <v/>
      </c>
      <c r="Z5371" s="36" t="str">
        <f>IFERROR(VLOOKUP(A5371,'Pivot price tier by size'!$D$8:$M$2491,10,0),"")</f>
        <v/>
      </c>
      <c r="AA5371" s="36" t="str">
        <f>IFERROR(VLOOKUP(A5371,'Pivot category'!$B$8:$I$2216,8,0),"")</f>
        <v/>
      </c>
      <c r="AB5371" s="3" t="str">
        <f t="shared" si="5"/>
        <v>Bottom 5%</v>
      </c>
      <c r="AC5371"/>
      <c r="AD5371" s="34" t="s">
        <v>11097</v>
      </c>
      <c r="AE5371" s="34" t="s">
        <v>13949</v>
      </c>
    </row>
    <row r="5372" spans="1:31" hidden="1" x14ac:dyDescent="0.25">
      <c r="A5372" t="s">
        <v>13854</v>
      </c>
      <c r="B5372" t="s">
        <v>13855</v>
      </c>
      <c r="C5372" s="3" t="s">
        <v>32</v>
      </c>
      <c r="D5372" s="3" t="s">
        <v>4648</v>
      </c>
      <c r="E5372" s="3" t="s">
        <v>5141</v>
      </c>
      <c r="F5372" s="3">
        <v>4000</v>
      </c>
      <c r="G5372" s="34">
        <v>14.99</v>
      </c>
      <c r="H5372" s="3" t="s">
        <v>28</v>
      </c>
      <c r="I5372" s="3" t="s">
        <v>19</v>
      </c>
      <c r="J5372" s="3" t="s">
        <v>8165</v>
      </c>
      <c r="K5372" s="3" t="s">
        <v>8172</v>
      </c>
      <c r="L5372" s="3" t="s">
        <v>8169</v>
      </c>
      <c r="M5372" s="26">
        <v>45597</v>
      </c>
      <c r="N5372"/>
      <c r="O5372" s="3" t="s">
        <v>78</v>
      </c>
      <c r="P5372" s="34">
        <v>0</v>
      </c>
      <c r="Q5372" s="34">
        <v>0</v>
      </c>
      <c r="R5372" s="34">
        <v>0</v>
      </c>
      <c r="S5372" s="36" t="s">
        <v>78</v>
      </c>
      <c r="T5372" s="72" t="s">
        <v>78</v>
      </c>
      <c r="U5372" s="34" t="s">
        <v>78</v>
      </c>
      <c r="V5372" s="34" t="s">
        <v>78</v>
      </c>
      <c r="W5372" s="34" t="s">
        <v>78</v>
      </c>
      <c r="X5372" s="36" t="s">
        <v>78</v>
      </c>
      <c r="Y5372" s="36" t="str">
        <f>IFERROR(VLOOKUP(A5372,'Pivot price tier'!$C$8:$L$2270,10,0),"")</f>
        <v/>
      </c>
      <c r="Z5372" s="36" t="str">
        <f>IFERROR(VLOOKUP(A5372,'Pivot price tier by size'!$D$8:$M$2491,10,0),"")</f>
        <v/>
      </c>
      <c r="AA5372" s="36" t="str">
        <f>IFERROR(VLOOKUP(A5372,'Pivot category'!$B$8:$I$2216,8,0),"")</f>
        <v/>
      </c>
      <c r="AB5372" s="3" t="str">
        <f t="shared" si="5"/>
        <v>Bottom 5%</v>
      </c>
      <c r="AC5372"/>
      <c r="AD5372" s="34" t="s">
        <v>11097</v>
      </c>
      <c r="AE5372" s="34" t="s">
        <v>13971</v>
      </c>
    </row>
    <row r="5373" spans="1:31" hidden="1" x14ac:dyDescent="0.25">
      <c r="A5373" t="s">
        <v>12459</v>
      </c>
      <c r="B5373" t="s">
        <v>12460</v>
      </c>
      <c r="C5373" s="3" t="s">
        <v>32</v>
      </c>
      <c r="D5373" s="3" t="s">
        <v>4651</v>
      </c>
      <c r="E5373" s="3">
        <v>0</v>
      </c>
      <c r="F5373" s="3">
        <v>1000</v>
      </c>
      <c r="G5373" s="34">
        <v>23.96</v>
      </c>
      <c r="H5373" s="3" t="s">
        <v>29</v>
      </c>
      <c r="I5373" s="3" t="s">
        <v>21</v>
      </c>
      <c r="J5373" s="3" t="s">
        <v>8165</v>
      </c>
      <c r="K5373" s="3" t="s">
        <v>8164</v>
      </c>
      <c r="L5373" s="3" t="s">
        <v>8169</v>
      </c>
      <c r="M5373" s="26">
        <v>45261</v>
      </c>
      <c r="N5373"/>
      <c r="O5373" s="3" t="s">
        <v>78</v>
      </c>
      <c r="P5373" s="34">
        <v>0</v>
      </c>
      <c r="Q5373" s="34">
        <v>47.92</v>
      </c>
      <c r="R5373" s="34">
        <v>-47.92</v>
      </c>
      <c r="S5373" s="36">
        <v>-1</v>
      </c>
      <c r="T5373" s="72" t="s">
        <v>78</v>
      </c>
      <c r="U5373" s="34" t="s">
        <v>78</v>
      </c>
      <c r="V5373" s="34" t="s">
        <v>78</v>
      </c>
      <c r="W5373" s="34" t="s">
        <v>78</v>
      </c>
      <c r="X5373" s="36" t="s">
        <v>78</v>
      </c>
      <c r="Y5373" s="36" t="str">
        <f>IFERROR(VLOOKUP(A5373,'Pivot price tier'!$C$8:$L$2270,10,0),"")</f>
        <v/>
      </c>
      <c r="Z5373" s="36" t="str">
        <f>IFERROR(VLOOKUP(A5373,'Pivot price tier by size'!$D$8:$M$2491,10,0),"")</f>
        <v/>
      </c>
      <c r="AA5373" s="36" t="str">
        <f>IFERROR(VLOOKUP(A5373,'Pivot category'!$B$8:$I$2216,8,0),"")</f>
        <v/>
      </c>
      <c r="AB5373" s="3" t="str">
        <f t="shared" si="5"/>
        <v>Bottom 5%</v>
      </c>
      <c r="AC5373"/>
      <c r="AD5373" s="34" t="s">
        <v>11097</v>
      </c>
      <c r="AE5373" s="34" t="s">
        <v>13951</v>
      </c>
    </row>
    <row r="5374" spans="1:31" hidden="1" x14ac:dyDescent="0.25">
      <c r="A5374" t="s">
        <v>6457</v>
      </c>
      <c r="B5374" t="s">
        <v>6456</v>
      </c>
      <c r="C5374" s="3" t="s">
        <v>32</v>
      </c>
      <c r="D5374" s="3" t="s">
        <v>7996</v>
      </c>
      <c r="E5374" s="3">
        <v>0</v>
      </c>
      <c r="F5374" s="3">
        <v>10000</v>
      </c>
      <c r="G5374" s="34">
        <v>16.190000000000001</v>
      </c>
      <c r="H5374" s="3" t="s">
        <v>27</v>
      </c>
      <c r="I5374" s="3" t="s">
        <v>19</v>
      </c>
      <c r="J5374" s="3" t="s">
        <v>8168</v>
      </c>
      <c r="K5374" s="3" t="s">
        <v>8164</v>
      </c>
      <c r="L5374" s="3" t="s">
        <v>8167</v>
      </c>
      <c r="M5374" s="26" t="s">
        <v>13723</v>
      </c>
      <c r="N5374"/>
      <c r="O5374" s="3" t="s">
        <v>78</v>
      </c>
      <c r="P5374" s="34">
        <v>0</v>
      </c>
      <c r="Q5374" s="34">
        <v>194.28</v>
      </c>
      <c r="R5374" s="34">
        <v>-194.28</v>
      </c>
      <c r="S5374" s="36">
        <v>-1</v>
      </c>
      <c r="T5374" s="72" t="s">
        <v>78</v>
      </c>
      <c r="U5374" s="34" t="s">
        <v>78</v>
      </c>
      <c r="V5374" s="34" t="s">
        <v>78</v>
      </c>
      <c r="W5374" s="34" t="s">
        <v>78</v>
      </c>
      <c r="X5374" s="36" t="s">
        <v>78</v>
      </c>
      <c r="Y5374" s="36" t="str">
        <f>IFERROR(VLOOKUP(A5374,'Pivot price tier'!$C$8:$L$2270,10,0),"")</f>
        <v/>
      </c>
      <c r="Z5374" s="36" t="str">
        <f>IFERROR(VLOOKUP(A5374,'Pivot price tier by size'!$D$8:$M$2491,10,0),"")</f>
        <v/>
      </c>
      <c r="AA5374" s="36" t="str">
        <f>IFERROR(VLOOKUP(A5374,'Pivot category'!$B$8:$I$2216,8,0),"")</f>
        <v/>
      </c>
      <c r="AB5374" s="3" t="str">
        <f t="shared" si="5"/>
        <v>Bottom 5%</v>
      </c>
      <c r="AC5374"/>
      <c r="AD5374" s="34" t="s">
        <v>11097</v>
      </c>
      <c r="AE5374" s="34" t="s">
        <v>13977</v>
      </c>
    </row>
    <row r="5375" spans="1:31" hidden="1" x14ac:dyDescent="0.25">
      <c r="A5375" t="s">
        <v>5813</v>
      </c>
      <c r="B5375" t="s">
        <v>2205</v>
      </c>
      <c r="C5375" s="3" t="s">
        <v>32</v>
      </c>
      <c r="D5375" s="3" t="s">
        <v>4656</v>
      </c>
      <c r="E5375" s="3" t="s">
        <v>5093</v>
      </c>
      <c r="F5375" s="3">
        <v>10000</v>
      </c>
      <c r="G5375" s="34">
        <v>11.51</v>
      </c>
      <c r="H5375" s="3" t="s">
        <v>12489</v>
      </c>
      <c r="I5375" s="3" t="s">
        <v>17</v>
      </c>
      <c r="J5375" s="3" t="s">
        <v>8165</v>
      </c>
      <c r="K5375" s="3" t="s">
        <v>8164</v>
      </c>
      <c r="L5375" s="3" t="s">
        <v>8169</v>
      </c>
      <c r="M5375" s="26" t="s">
        <v>13723</v>
      </c>
      <c r="N5375"/>
      <c r="O5375" s="3" t="s">
        <v>78</v>
      </c>
      <c r="P5375" s="34">
        <v>0</v>
      </c>
      <c r="Q5375" s="34">
        <v>295.44</v>
      </c>
      <c r="R5375" s="34">
        <v>-295.44</v>
      </c>
      <c r="S5375" s="36">
        <v>-1</v>
      </c>
      <c r="T5375" s="72" t="s">
        <v>78</v>
      </c>
      <c r="U5375" s="34">
        <v>0</v>
      </c>
      <c r="V5375" s="34">
        <v>23.02</v>
      </c>
      <c r="W5375" s="34">
        <v>-23.02</v>
      </c>
      <c r="X5375" s="36">
        <v>-1</v>
      </c>
      <c r="Y5375" s="36" t="str">
        <f>IFERROR(VLOOKUP(A5375,'Pivot price tier'!$C$8:$L$2270,10,0),"")</f>
        <v/>
      </c>
      <c r="Z5375" s="36" t="str">
        <f>IFERROR(VLOOKUP(A5375,'Pivot price tier by size'!$D$8:$M$2491,10,0),"")</f>
        <v/>
      </c>
      <c r="AA5375" s="36" t="str">
        <f>IFERROR(VLOOKUP(A5375,'Pivot category'!$B$8:$I$2216,8,0),"")</f>
        <v/>
      </c>
      <c r="AB5375" s="3" t="str">
        <f t="shared" si="5"/>
        <v>Bottom 5%</v>
      </c>
      <c r="AC5375"/>
      <c r="AD5375" s="34" t="s">
        <v>11100</v>
      </c>
      <c r="AE5375" s="34" t="s">
        <v>13951</v>
      </c>
    </row>
    <row r="5376" spans="1:31" hidden="1" x14ac:dyDescent="0.25">
      <c r="A5376" t="s">
        <v>6369</v>
      </c>
      <c r="B5376" t="s">
        <v>5311</v>
      </c>
      <c r="C5376" s="3" t="s">
        <v>32</v>
      </c>
      <c r="D5376" s="3" t="s">
        <v>5168</v>
      </c>
      <c r="E5376" s="3" t="s">
        <v>5093</v>
      </c>
      <c r="F5376" s="3">
        <v>10000</v>
      </c>
      <c r="G5376" s="34">
        <v>29.99</v>
      </c>
      <c r="H5376" s="3" t="s">
        <v>12</v>
      </c>
      <c r="I5376" s="3" t="s">
        <v>21</v>
      </c>
      <c r="J5376" s="3" t="s">
        <v>8168</v>
      </c>
      <c r="K5376" s="3" t="s">
        <v>8164</v>
      </c>
      <c r="L5376" s="3" t="s">
        <v>8167</v>
      </c>
      <c r="M5376" s="26" t="s">
        <v>13723</v>
      </c>
      <c r="N5376"/>
      <c r="O5376" s="3" t="s">
        <v>78</v>
      </c>
      <c r="P5376" s="34">
        <v>0</v>
      </c>
      <c r="Q5376" s="34">
        <v>839.72</v>
      </c>
      <c r="R5376" s="34">
        <v>-839.72</v>
      </c>
      <c r="S5376" s="36">
        <v>-1</v>
      </c>
      <c r="T5376" s="72" t="s">
        <v>78</v>
      </c>
      <c r="U5376" s="34">
        <v>0</v>
      </c>
      <c r="V5376" s="34">
        <v>929.69</v>
      </c>
      <c r="W5376" s="34">
        <v>-929.69</v>
      </c>
      <c r="X5376" s="36">
        <v>-1</v>
      </c>
      <c r="Y5376" s="36" t="str">
        <f>IFERROR(VLOOKUP(A5376,'Pivot price tier'!$C$8:$L$2270,10,0),"")</f>
        <v/>
      </c>
      <c r="Z5376" s="36" t="str">
        <f>IFERROR(VLOOKUP(A5376,'Pivot price tier by size'!$D$8:$M$2491,10,0),"")</f>
        <v/>
      </c>
      <c r="AA5376" s="36" t="str">
        <f>IFERROR(VLOOKUP(A5376,'Pivot category'!$B$8:$I$2216,8,0),"")</f>
        <v/>
      </c>
      <c r="AB5376" s="3" t="str">
        <f t="shared" si="5"/>
        <v>Bottom 5%</v>
      </c>
      <c r="AC5376"/>
      <c r="AD5376" s="34" t="s">
        <v>11100</v>
      </c>
      <c r="AE5376" s="34" t="s">
        <v>13951</v>
      </c>
    </row>
    <row r="5377" spans="1:31" hidden="1" x14ac:dyDescent="0.25">
      <c r="A5377" t="s">
        <v>11071</v>
      </c>
      <c r="B5377" t="s">
        <v>11072</v>
      </c>
      <c r="C5377" s="3" t="s">
        <v>32</v>
      </c>
      <c r="D5377" s="3" t="s">
        <v>4666</v>
      </c>
      <c r="E5377" s="3" t="s">
        <v>5141</v>
      </c>
      <c r="F5377" s="3">
        <v>5000</v>
      </c>
      <c r="G5377" s="34">
        <v>18.03</v>
      </c>
      <c r="H5377" s="3" t="s">
        <v>28</v>
      </c>
      <c r="I5377" s="3" t="s">
        <v>21</v>
      </c>
      <c r="J5377" s="3" t="s">
        <v>8168</v>
      </c>
      <c r="K5377" s="3" t="s">
        <v>8172</v>
      </c>
      <c r="L5377" s="3" t="s">
        <v>8166</v>
      </c>
      <c r="M5377" s="26" t="s">
        <v>13723</v>
      </c>
      <c r="N5377"/>
      <c r="O5377" s="3" t="s">
        <v>78</v>
      </c>
      <c r="P5377" s="34">
        <v>0</v>
      </c>
      <c r="Q5377" s="34">
        <v>18.03</v>
      </c>
      <c r="R5377" s="34">
        <v>-18.03</v>
      </c>
      <c r="S5377" s="36">
        <v>-1</v>
      </c>
      <c r="T5377" s="72" t="s">
        <v>78</v>
      </c>
      <c r="U5377" s="34" t="s">
        <v>78</v>
      </c>
      <c r="V5377" s="34" t="s">
        <v>78</v>
      </c>
      <c r="W5377" s="34" t="s">
        <v>78</v>
      </c>
      <c r="X5377" s="36" t="s">
        <v>78</v>
      </c>
      <c r="Y5377" s="36" t="str">
        <f>IFERROR(VLOOKUP(A5377,'Pivot price tier'!$C$8:$L$2270,10,0),"")</f>
        <v/>
      </c>
      <c r="Z5377" s="36" t="str">
        <f>IFERROR(VLOOKUP(A5377,'Pivot price tier by size'!$D$8:$M$2491,10,0),"")</f>
        <v/>
      </c>
      <c r="AA5377" s="36" t="str">
        <f>IFERROR(VLOOKUP(A5377,'Pivot category'!$B$8:$I$2216,8,0),"")</f>
        <v/>
      </c>
      <c r="AB5377" s="3" t="str">
        <f t="shared" si="5"/>
        <v>Bottom 5%</v>
      </c>
      <c r="AC5377"/>
      <c r="AD5377" s="34" t="s">
        <v>16461</v>
      </c>
      <c r="AE5377" s="34" t="s">
        <v>13951</v>
      </c>
    </row>
    <row r="5378" spans="1:31" hidden="1" x14ac:dyDescent="0.25">
      <c r="A5378" t="s">
        <v>10033</v>
      </c>
      <c r="B5378" t="s">
        <v>5121</v>
      </c>
      <c r="C5378" s="3" t="s">
        <v>34</v>
      </c>
      <c r="D5378" s="3" t="s">
        <v>5116</v>
      </c>
      <c r="E5378" s="3" t="s">
        <v>5093</v>
      </c>
      <c r="F5378" s="3">
        <v>10000</v>
      </c>
      <c r="G5378" s="34">
        <v>59.99</v>
      </c>
      <c r="H5378" s="3" t="s">
        <v>12</v>
      </c>
      <c r="I5378" s="3" t="s">
        <v>74</v>
      </c>
      <c r="J5378" s="3" t="s">
        <v>8168</v>
      </c>
      <c r="K5378" s="3" t="s">
        <v>8172</v>
      </c>
      <c r="L5378" s="3" t="s">
        <v>68</v>
      </c>
      <c r="M5378" s="26" t="s">
        <v>13723</v>
      </c>
      <c r="N5378"/>
      <c r="O5378" s="3">
        <v>1</v>
      </c>
      <c r="P5378" s="34">
        <v>0</v>
      </c>
      <c r="Q5378" s="34">
        <v>2939.51</v>
      </c>
      <c r="R5378" s="34">
        <v>-2939.51</v>
      </c>
      <c r="S5378" s="36">
        <v>-1</v>
      </c>
      <c r="T5378" s="72">
        <v>0</v>
      </c>
      <c r="U5378" s="34" t="s">
        <v>78</v>
      </c>
      <c r="V5378" s="34" t="s">
        <v>78</v>
      </c>
      <c r="W5378" s="34" t="s">
        <v>78</v>
      </c>
      <c r="X5378" s="36" t="s">
        <v>78</v>
      </c>
      <c r="Y5378" s="36" t="str">
        <f>IFERROR(VLOOKUP(A5378,'Pivot price tier'!$C$8:$L$2270,10,0),"")</f>
        <v/>
      </c>
      <c r="Z5378" s="36" t="str">
        <f>IFERROR(VLOOKUP(A5378,'Pivot price tier by size'!$D$8:$M$2491,10,0),"")</f>
        <v/>
      </c>
      <c r="AA5378" s="36" t="str">
        <f>IFERROR(VLOOKUP(A5378,'Pivot category'!$B$8:$I$2216,8,0),"")</f>
        <v/>
      </c>
      <c r="AB5378" s="3" t="str">
        <f t="shared" si="5"/>
        <v>Bottom 5%</v>
      </c>
      <c r="AC5378"/>
      <c r="AD5378" s="34" t="s">
        <v>16463</v>
      </c>
      <c r="AE5378" s="34" t="s">
        <v>13969</v>
      </c>
    </row>
    <row r="5379" spans="1:31" hidden="1" x14ac:dyDescent="0.25">
      <c r="A5379" t="s">
        <v>14180</v>
      </c>
      <c r="B5379" t="s">
        <v>14181</v>
      </c>
      <c r="C5379" s="3" t="s">
        <v>32</v>
      </c>
      <c r="D5379" s="3" t="s">
        <v>2887</v>
      </c>
      <c r="E5379" s="3">
        <v>0</v>
      </c>
      <c r="F5379" s="3">
        <v>10000</v>
      </c>
      <c r="G5379" s="34">
        <v>79.989999999999995</v>
      </c>
      <c r="H5379" s="3" t="s">
        <v>27</v>
      </c>
      <c r="I5379" s="3" t="s">
        <v>15</v>
      </c>
      <c r="J5379" s="3" t="s">
        <v>8171</v>
      </c>
      <c r="K5379" s="3" t="s">
        <v>8172</v>
      </c>
      <c r="L5379" s="3" t="s">
        <v>68</v>
      </c>
      <c r="M5379" s="26" t="s">
        <v>13723</v>
      </c>
      <c r="N5379"/>
      <c r="O5379" s="3" t="s">
        <v>78</v>
      </c>
      <c r="P5379" s="34">
        <v>0</v>
      </c>
      <c r="Q5379" s="34">
        <v>959.88</v>
      </c>
      <c r="R5379" s="34">
        <v>-959.88</v>
      </c>
      <c r="S5379" s="36">
        <v>-1</v>
      </c>
      <c r="T5379" s="72" t="s">
        <v>78</v>
      </c>
      <c r="U5379" s="34">
        <v>0</v>
      </c>
      <c r="V5379" s="34">
        <v>79.989999999999995</v>
      </c>
      <c r="W5379" s="34">
        <v>-79.989999999999995</v>
      </c>
      <c r="X5379" s="36">
        <v>-1</v>
      </c>
      <c r="Y5379" s="36" t="str">
        <f>IFERROR(VLOOKUP(A5379,'Pivot price tier'!$C$8:$L$2270,10,0),"")</f>
        <v/>
      </c>
      <c r="Z5379" s="36" t="str">
        <f>IFERROR(VLOOKUP(A5379,'Pivot price tier by size'!$D$8:$M$2491,10,0),"")</f>
        <v/>
      </c>
      <c r="AA5379" s="36" t="str">
        <f>IFERROR(VLOOKUP(A5379,'Pivot category'!$B$8:$I$2216,8,0),"")</f>
        <v/>
      </c>
      <c r="AB5379" s="3" t="str">
        <f t="shared" ref="AB5379:AB5401" si="6">IF(P5379&lt;$AC$1,"Bottom 5%","")</f>
        <v>Bottom 5%</v>
      </c>
      <c r="AC5379"/>
      <c r="AD5379" s="34" t="s">
        <v>16459</v>
      </c>
      <c r="AE5379" s="34" t="s">
        <v>13941</v>
      </c>
    </row>
    <row r="5380" spans="1:31" hidden="1" x14ac:dyDescent="0.25">
      <c r="A5380" t="s">
        <v>7876</v>
      </c>
      <c r="B5380" t="s">
        <v>2217</v>
      </c>
      <c r="C5380" s="3" t="s">
        <v>38</v>
      </c>
      <c r="D5380" s="3" t="s">
        <v>4670</v>
      </c>
      <c r="E5380" s="3" t="s">
        <v>5093</v>
      </c>
      <c r="F5380" s="3">
        <v>10000</v>
      </c>
      <c r="G5380" s="34">
        <v>66.989999999999995</v>
      </c>
      <c r="H5380" s="3" t="s">
        <v>12</v>
      </c>
      <c r="I5380" s="3" t="s">
        <v>21</v>
      </c>
      <c r="J5380" s="3" t="s">
        <v>8171</v>
      </c>
      <c r="K5380" s="3" t="s">
        <v>8172</v>
      </c>
      <c r="L5380" s="3" t="s">
        <v>8166</v>
      </c>
      <c r="M5380" s="26" t="s">
        <v>13723</v>
      </c>
      <c r="N5380"/>
      <c r="O5380" s="3" t="s">
        <v>78</v>
      </c>
      <c r="P5380" s="34">
        <v>0</v>
      </c>
      <c r="Q5380" s="34">
        <v>66.989999999999995</v>
      </c>
      <c r="R5380" s="34">
        <v>-66.989999999999995</v>
      </c>
      <c r="S5380" s="36">
        <v>-1</v>
      </c>
      <c r="T5380" s="72" t="s">
        <v>78</v>
      </c>
      <c r="U5380" s="34" t="s">
        <v>78</v>
      </c>
      <c r="V5380" s="34" t="s">
        <v>78</v>
      </c>
      <c r="W5380" s="34" t="s">
        <v>78</v>
      </c>
      <c r="X5380" s="36" t="s">
        <v>78</v>
      </c>
      <c r="Y5380" s="36" t="str">
        <f>IFERROR(VLOOKUP(A5380,'Pivot price tier'!$C$8:$L$2270,10,0),"")</f>
        <v/>
      </c>
      <c r="Z5380" s="36" t="str">
        <f>IFERROR(VLOOKUP(A5380,'Pivot price tier by size'!$D$8:$M$2491,10,0),"")</f>
        <v/>
      </c>
      <c r="AA5380" s="36" t="str">
        <f>IFERROR(VLOOKUP(A5380,'Pivot category'!$B$8:$I$2216,8,0),"")</f>
        <v/>
      </c>
      <c r="AB5380" s="3" t="str">
        <f t="shared" si="6"/>
        <v>Bottom 5%</v>
      </c>
      <c r="AC5380"/>
      <c r="AD5380" s="34" t="s">
        <v>16459</v>
      </c>
      <c r="AE5380" s="34" t="s">
        <v>13941</v>
      </c>
    </row>
    <row r="5381" spans="1:31" hidden="1" x14ac:dyDescent="0.25">
      <c r="A5381" t="s">
        <v>6239</v>
      </c>
      <c r="B5381" t="s">
        <v>2219</v>
      </c>
      <c r="C5381" s="3" t="s">
        <v>32</v>
      </c>
      <c r="D5381" s="3" t="s">
        <v>4672</v>
      </c>
      <c r="E5381" s="3" t="s">
        <v>5141</v>
      </c>
      <c r="F5381" s="3">
        <v>10000</v>
      </c>
      <c r="G5381" s="34">
        <v>10.79</v>
      </c>
      <c r="H5381" s="3" t="s">
        <v>28</v>
      </c>
      <c r="I5381" s="3" t="s">
        <v>17</v>
      </c>
      <c r="J5381" s="3" t="s">
        <v>8165</v>
      </c>
      <c r="K5381" s="3" t="s">
        <v>8172</v>
      </c>
      <c r="L5381" s="3" t="s">
        <v>8169</v>
      </c>
      <c r="M5381" s="26" t="s">
        <v>13723</v>
      </c>
      <c r="N5381"/>
      <c r="O5381" s="3" t="s">
        <v>78</v>
      </c>
      <c r="P5381" s="34">
        <v>0</v>
      </c>
      <c r="Q5381" s="34">
        <v>0</v>
      </c>
      <c r="R5381" s="34">
        <v>0</v>
      </c>
      <c r="S5381" s="36" t="s">
        <v>78</v>
      </c>
      <c r="T5381" s="72" t="s">
        <v>78</v>
      </c>
      <c r="U5381" s="34" t="s">
        <v>78</v>
      </c>
      <c r="V5381" s="34" t="s">
        <v>78</v>
      </c>
      <c r="W5381" s="34" t="s">
        <v>78</v>
      </c>
      <c r="X5381" s="36" t="s">
        <v>78</v>
      </c>
      <c r="Y5381" s="36" t="str">
        <f>IFERROR(VLOOKUP(A5381,'Pivot price tier'!$C$8:$L$2270,10,0),"")</f>
        <v/>
      </c>
      <c r="Z5381" s="36" t="str">
        <f>IFERROR(VLOOKUP(A5381,'Pivot price tier by size'!$D$8:$M$2491,10,0),"")</f>
        <v/>
      </c>
      <c r="AA5381" s="36" t="str">
        <f>IFERROR(VLOOKUP(A5381,'Pivot category'!$B$8:$I$2216,8,0),"")</f>
        <v/>
      </c>
      <c r="AB5381" s="3" t="str">
        <f t="shared" si="6"/>
        <v>Bottom 5%</v>
      </c>
      <c r="AC5381"/>
      <c r="AD5381" s="34" t="s">
        <v>16459</v>
      </c>
      <c r="AE5381" s="34" t="s">
        <v>14032</v>
      </c>
    </row>
    <row r="5382" spans="1:31" hidden="1" x14ac:dyDescent="0.25">
      <c r="A5382" t="s">
        <v>11542</v>
      </c>
      <c r="B5382" t="s">
        <v>13681</v>
      </c>
      <c r="C5382" s="3" t="s">
        <v>32</v>
      </c>
      <c r="D5382" s="3" t="s">
        <v>8073</v>
      </c>
      <c r="E5382" s="3" t="s">
        <v>5093</v>
      </c>
      <c r="F5382" s="3">
        <v>9000</v>
      </c>
      <c r="G5382" s="34">
        <v>9.59</v>
      </c>
      <c r="H5382" s="3" t="s">
        <v>28</v>
      </c>
      <c r="I5382" s="3" t="s">
        <v>17</v>
      </c>
      <c r="J5382" s="3" t="s">
        <v>8165</v>
      </c>
      <c r="K5382" s="3" t="s">
        <v>8172</v>
      </c>
      <c r="L5382" s="3" t="s">
        <v>8169</v>
      </c>
      <c r="M5382" s="26">
        <v>45597</v>
      </c>
      <c r="N5382"/>
      <c r="O5382" s="3" t="s">
        <v>78</v>
      </c>
      <c r="P5382" s="34">
        <v>0</v>
      </c>
      <c r="Q5382" s="34">
        <v>57.54</v>
      </c>
      <c r="R5382" s="34">
        <v>-57.54</v>
      </c>
      <c r="S5382" s="36">
        <v>-1</v>
      </c>
      <c r="T5382" s="72" t="s">
        <v>78</v>
      </c>
      <c r="U5382" s="34">
        <v>0</v>
      </c>
      <c r="V5382" s="34">
        <v>191.88</v>
      </c>
      <c r="W5382" s="34">
        <v>-191.88</v>
      </c>
      <c r="X5382" s="36">
        <v>-1</v>
      </c>
      <c r="Y5382" s="36" t="str">
        <f>IFERROR(VLOOKUP(A5382,'Pivot price tier'!$C$8:$L$2270,10,0),"")</f>
        <v/>
      </c>
      <c r="Z5382" s="36" t="str">
        <f>IFERROR(VLOOKUP(A5382,'Pivot price tier by size'!$D$8:$M$2491,10,0),"")</f>
        <v/>
      </c>
      <c r="AA5382" s="36" t="str">
        <f>IFERROR(VLOOKUP(A5382,'Pivot category'!$B$8:$I$2216,8,0),"")</f>
        <v/>
      </c>
      <c r="AB5382" s="3" t="str">
        <f t="shared" si="6"/>
        <v>Bottom 5%</v>
      </c>
      <c r="AC5382"/>
      <c r="AD5382" s="34" t="s">
        <v>16459</v>
      </c>
      <c r="AE5382" s="34" t="s">
        <v>14032</v>
      </c>
    </row>
    <row r="5383" spans="1:31" hidden="1" x14ac:dyDescent="0.25">
      <c r="A5383" t="s">
        <v>6754</v>
      </c>
      <c r="B5383" t="s">
        <v>5336</v>
      </c>
      <c r="C5383" s="3" t="s">
        <v>32</v>
      </c>
      <c r="D5383" s="3" t="s">
        <v>5233</v>
      </c>
      <c r="E5383" s="3" t="s">
        <v>5141</v>
      </c>
      <c r="F5383" s="3">
        <v>10000</v>
      </c>
      <c r="G5383" s="34">
        <v>10.79</v>
      </c>
      <c r="H5383" s="3" t="s">
        <v>28</v>
      </c>
      <c r="I5383" s="3" t="s">
        <v>17</v>
      </c>
      <c r="J5383" s="3" t="s">
        <v>8165</v>
      </c>
      <c r="K5383" s="3" t="s">
        <v>8172</v>
      </c>
      <c r="L5383" s="3" t="s">
        <v>8169</v>
      </c>
      <c r="M5383" s="26" t="s">
        <v>13723</v>
      </c>
      <c r="N5383"/>
      <c r="O5383" s="3" t="s">
        <v>78</v>
      </c>
      <c r="P5383" s="34">
        <v>0</v>
      </c>
      <c r="Q5383" s="34">
        <v>0</v>
      </c>
      <c r="R5383" s="34">
        <v>0</v>
      </c>
      <c r="S5383" s="36" t="s">
        <v>78</v>
      </c>
      <c r="T5383" s="72" t="s">
        <v>78</v>
      </c>
      <c r="U5383" s="34">
        <v>0</v>
      </c>
      <c r="V5383" s="34">
        <v>0</v>
      </c>
      <c r="W5383" s="34">
        <v>0</v>
      </c>
      <c r="X5383" s="36" t="s">
        <v>78</v>
      </c>
      <c r="Y5383" s="36" t="str">
        <f>IFERROR(VLOOKUP(A5383,'Pivot price tier'!$C$8:$L$2270,10,0),"")</f>
        <v/>
      </c>
      <c r="Z5383" s="36" t="str">
        <f>IFERROR(VLOOKUP(A5383,'Pivot price tier by size'!$D$8:$M$2491,10,0),"")</f>
        <v/>
      </c>
      <c r="AA5383" s="36" t="str">
        <f>IFERROR(VLOOKUP(A5383,'Pivot category'!$B$8:$I$2216,8,0),"")</f>
        <v/>
      </c>
      <c r="AB5383" s="3" t="str">
        <f t="shared" si="6"/>
        <v>Bottom 5%</v>
      </c>
      <c r="AC5383"/>
      <c r="AD5383" s="34" t="s">
        <v>16459</v>
      </c>
      <c r="AE5383" s="34" t="s">
        <v>14032</v>
      </c>
    </row>
    <row r="5384" spans="1:31" hidden="1" x14ac:dyDescent="0.25">
      <c r="A5384" t="s">
        <v>13161</v>
      </c>
      <c r="B5384" t="s">
        <v>2220</v>
      </c>
      <c r="C5384" s="3" t="s">
        <v>32</v>
      </c>
      <c r="D5384" s="3" t="s">
        <v>4674</v>
      </c>
      <c r="E5384" s="3" t="s">
        <v>5093</v>
      </c>
      <c r="F5384" s="3">
        <v>10000</v>
      </c>
      <c r="G5384" s="34">
        <v>35.99</v>
      </c>
      <c r="H5384" s="3" t="s">
        <v>12</v>
      </c>
      <c r="I5384" s="3" t="s">
        <v>23</v>
      </c>
      <c r="J5384" s="3" t="s">
        <v>8168</v>
      </c>
      <c r="K5384" s="3" t="s">
        <v>8172</v>
      </c>
      <c r="L5384" s="3" t="s">
        <v>8167</v>
      </c>
      <c r="M5384" s="26" t="s">
        <v>13723</v>
      </c>
      <c r="N5384"/>
      <c r="O5384" s="3">
        <v>1</v>
      </c>
      <c r="P5384" s="34">
        <v>0</v>
      </c>
      <c r="Q5384" s="34">
        <v>131.97</v>
      </c>
      <c r="R5384" s="34">
        <v>-131.97</v>
      </c>
      <c r="S5384" s="36">
        <v>-1</v>
      </c>
      <c r="T5384" s="72">
        <v>0</v>
      </c>
      <c r="U5384" s="34" t="s">
        <v>78</v>
      </c>
      <c r="V5384" s="34" t="s">
        <v>78</v>
      </c>
      <c r="W5384" s="34" t="s">
        <v>78</v>
      </c>
      <c r="X5384" s="36" t="s">
        <v>78</v>
      </c>
      <c r="Y5384" s="36" t="str">
        <f>IFERROR(VLOOKUP(A5384,'Pivot price tier'!$C$8:$L$2270,10,0),"")</f>
        <v/>
      </c>
      <c r="Z5384" s="36" t="str">
        <f>IFERROR(VLOOKUP(A5384,'Pivot price tier by size'!$D$8:$M$2491,10,0),"")</f>
        <v/>
      </c>
      <c r="AA5384" s="36" t="str">
        <f>IFERROR(VLOOKUP(A5384,'Pivot category'!$B$8:$I$2216,8,0),"")</f>
        <v/>
      </c>
      <c r="AB5384" s="3" t="str">
        <f t="shared" si="6"/>
        <v>Bottom 5%</v>
      </c>
      <c r="AC5384"/>
      <c r="AD5384" s="34" t="s">
        <v>11097</v>
      </c>
      <c r="AE5384" s="34" t="s">
        <v>16462</v>
      </c>
    </row>
    <row r="5385" spans="1:31" hidden="1" x14ac:dyDescent="0.25">
      <c r="A5385" t="s">
        <v>5979</v>
      </c>
      <c r="B5385" t="s">
        <v>2223</v>
      </c>
      <c r="C5385" s="3" t="s">
        <v>32</v>
      </c>
      <c r="D5385" s="3" t="s">
        <v>4678</v>
      </c>
      <c r="E5385" s="3">
        <v>0</v>
      </c>
      <c r="F5385" s="3">
        <v>10000</v>
      </c>
      <c r="G5385" s="34">
        <v>13.26</v>
      </c>
      <c r="H5385" s="3" t="s">
        <v>54</v>
      </c>
      <c r="I5385" s="3" t="s">
        <v>54</v>
      </c>
      <c r="J5385" s="3" t="s">
        <v>8165</v>
      </c>
      <c r="K5385" s="3" t="s">
        <v>8164</v>
      </c>
      <c r="L5385" s="3" t="s">
        <v>8169</v>
      </c>
      <c r="M5385" s="26" t="s">
        <v>13723</v>
      </c>
      <c r="N5385"/>
      <c r="O5385" s="3" t="s">
        <v>78</v>
      </c>
      <c r="P5385" s="34">
        <v>0</v>
      </c>
      <c r="Q5385" s="34">
        <v>26.52</v>
      </c>
      <c r="R5385" s="34">
        <v>-26.52</v>
      </c>
      <c r="S5385" s="36">
        <v>-1</v>
      </c>
      <c r="T5385" s="72" t="s">
        <v>78</v>
      </c>
      <c r="U5385" s="34" t="s">
        <v>78</v>
      </c>
      <c r="V5385" s="34" t="s">
        <v>78</v>
      </c>
      <c r="W5385" s="34" t="s">
        <v>78</v>
      </c>
      <c r="X5385" s="36" t="s">
        <v>78</v>
      </c>
      <c r="Y5385" s="36" t="str">
        <f>IFERROR(VLOOKUP(A5385,'Pivot price tier'!$C$8:$L$2270,10,0),"")</f>
        <v/>
      </c>
      <c r="Z5385" s="36" t="str">
        <f>IFERROR(VLOOKUP(A5385,'Pivot price tier by size'!$D$8:$M$2491,10,0),"")</f>
        <v/>
      </c>
      <c r="AA5385" s="36" t="str">
        <f>IFERROR(VLOOKUP(A5385,'Pivot category'!$B$8:$I$2216,8,0),"")</f>
        <v/>
      </c>
      <c r="AB5385" s="3" t="str">
        <f t="shared" si="6"/>
        <v>Bottom 5%</v>
      </c>
      <c r="AC5385"/>
      <c r="AD5385" s="34" t="s">
        <v>11100</v>
      </c>
      <c r="AE5385" s="34" t="s">
        <v>16510</v>
      </c>
    </row>
    <row r="5386" spans="1:31" hidden="1" x14ac:dyDescent="0.25">
      <c r="A5386" t="s">
        <v>11942</v>
      </c>
      <c r="B5386" t="s">
        <v>11943</v>
      </c>
      <c r="C5386" s="3" t="s">
        <v>32</v>
      </c>
      <c r="D5386" s="3" t="s">
        <v>11720</v>
      </c>
      <c r="E5386" s="3" t="s">
        <v>5093</v>
      </c>
      <c r="F5386" s="3">
        <v>10000</v>
      </c>
      <c r="G5386" s="34">
        <v>72.989999999999995</v>
      </c>
      <c r="H5386" s="3" t="s">
        <v>12</v>
      </c>
      <c r="I5386" s="3" t="s">
        <v>15</v>
      </c>
      <c r="J5386" s="3" t="s">
        <v>8171</v>
      </c>
      <c r="K5386" s="3" t="s">
        <v>8164</v>
      </c>
      <c r="L5386" s="3" t="s">
        <v>68</v>
      </c>
      <c r="M5386" s="26">
        <v>45139</v>
      </c>
      <c r="N5386"/>
      <c r="O5386" s="3" t="s">
        <v>78</v>
      </c>
      <c r="P5386" s="34">
        <v>0</v>
      </c>
      <c r="Q5386" s="34">
        <v>218.97</v>
      </c>
      <c r="R5386" s="34">
        <v>-218.97</v>
      </c>
      <c r="S5386" s="36">
        <v>-1</v>
      </c>
      <c r="T5386" s="72" t="s">
        <v>78</v>
      </c>
      <c r="U5386" s="34">
        <v>875.88</v>
      </c>
      <c r="V5386" s="34">
        <v>218.97</v>
      </c>
      <c r="W5386" s="34">
        <v>656.91</v>
      </c>
      <c r="X5386" s="36">
        <v>3</v>
      </c>
      <c r="Y5386" s="36" t="str">
        <f>IFERROR(VLOOKUP(A5386,'Pivot price tier'!$C$8:$L$2270,10,0),"")</f>
        <v>X</v>
      </c>
      <c r="Z5386" s="36" t="str">
        <f>IFERROR(VLOOKUP(A5386,'Pivot price tier by size'!$D$8:$M$2491,10,0),"")</f>
        <v>X</v>
      </c>
      <c r="AA5386" s="36" t="str">
        <f>IFERROR(VLOOKUP(A5386,'Pivot category'!$B$8:$I$2216,8,0),"")</f>
        <v>X</v>
      </c>
      <c r="AB5386" s="3" t="str">
        <f t="shared" si="6"/>
        <v>Bottom 5%</v>
      </c>
      <c r="AC5386"/>
      <c r="AD5386" s="34" t="s">
        <v>11097</v>
      </c>
      <c r="AE5386" s="34" t="s">
        <v>14033</v>
      </c>
    </row>
    <row r="5387" spans="1:31" hidden="1" x14ac:dyDescent="0.25">
      <c r="A5387" t="s">
        <v>11687</v>
      </c>
      <c r="B5387" t="s">
        <v>11688</v>
      </c>
      <c r="C5387" s="3" t="s">
        <v>73</v>
      </c>
      <c r="D5387" s="3" t="s">
        <v>11407</v>
      </c>
      <c r="E5387" s="3">
        <v>0</v>
      </c>
      <c r="F5387" s="3">
        <v>7000</v>
      </c>
      <c r="G5387" s="34">
        <v>11.99</v>
      </c>
      <c r="H5387" s="3" t="s">
        <v>8245</v>
      </c>
      <c r="I5387" s="3" t="s">
        <v>12205</v>
      </c>
      <c r="J5387" s="3" t="s">
        <v>8168</v>
      </c>
      <c r="K5387" s="3" t="s">
        <v>8164</v>
      </c>
      <c r="L5387" s="3" t="s">
        <v>8167</v>
      </c>
      <c r="M5387" s="26">
        <v>45047</v>
      </c>
      <c r="N5387"/>
      <c r="O5387" s="3" t="s">
        <v>78</v>
      </c>
      <c r="P5387" s="34">
        <v>0</v>
      </c>
      <c r="Q5387" s="34">
        <v>767.36</v>
      </c>
      <c r="R5387" s="34">
        <v>-767.36</v>
      </c>
      <c r="S5387" s="36">
        <v>-1</v>
      </c>
      <c r="T5387" s="72" t="s">
        <v>78</v>
      </c>
      <c r="U5387" s="34">
        <v>0</v>
      </c>
      <c r="V5387" s="34">
        <v>407.66</v>
      </c>
      <c r="W5387" s="34">
        <v>-407.66</v>
      </c>
      <c r="X5387" s="36">
        <v>-1</v>
      </c>
      <c r="Y5387" s="36" t="str">
        <f>IFERROR(VLOOKUP(A5387,'Pivot price tier'!$C$8:$L$2270,10,0),"")</f>
        <v/>
      </c>
      <c r="Z5387" s="36" t="str">
        <f>IFERROR(VLOOKUP(A5387,'Pivot price tier by size'!$D$8:$M$2491,10,0),"")</f>
        <v/>
      </c>
      <c r="AA5387" s="36" t="str">
        <f>IFERROR(VLOOKUP(A5387,'Pivot category'!$B$8:$I$2216,8,0),"")</f>
        <v/>
      </c>
      <c r="AB5387" s="3" t="str">
        <f t="shared" si="6"/>
        <v>Bottom 5%</v>
      </c>
      <c r="AC5387"/>
      <c r="AD5387" s="34" t="s">
        <v>10274</v>
      </c>
      <c r="AE5387" s="34" t="s">
        <v>14034</v>
      </c>
    </row>
    <row r="5388" spans="1:31" hidden="1" x14ac:dyDescent="0.25">
      <c r="A5388" t="s">
        <v>14191</v>
      </c>
      <c r="B5388" t="s">
        <v>14192</v>
      </c>
      <c r="C5388" s="3" t="s">
        <v>32</v>
      </c>
      <c r="D5388" s="3" t="s">
        <v>13214</v>
      </c>
      <c r="E5388" s="3" t="s">
        <v>5093</v>
      </c>
      <c r="F5388" s="3">
        <v>10000</v>
      </c>
      <c r="G5388" s="34">
        <v>299.99</v>
      </c>
      <c r="H5388" s="3" t="s">
        <v>12</v>
      </c>
      <c r="I5388" s="3" t="s">
        <v>74</v>
      </c>
      <c r="J5388" s="3" t="s">
        <v>8171</v>
      </c>
      <c r="K5388" s="3" t="s">
        <v>8164</v>
      </c>
      <c r="L5388" s="3" t="s">
        <v>68</v>
      </c>
      <c r="M5388" s="26">
        <v>45627</v>
      </c>
      <c r="N5388"/>
      <c r="O5388" s="3" t="s">
        <v>78</v>
      </c>
      <c r="P5388" s="34">
        <v>0</v>
      </c>
      <c r="Q5388" s="34">
        <v>17699.41</v>
      </c>
      <c r="R5388" s="34">
        <v>-17699.41</v>
      </c>
      <c r="S5388" s="36">
        <v>-1</v>
      </c>
      <c r="T5388" s="72" t="s">
        <v>78</v>
      </c>
      <c r="U5388" s="34" t="s">
        <v>78</v>
      </c>
      <c r="V5388" s="34" t="s">
        <v>78</v>
      </c>
      <c r="W5388" s="34" t="s">
        <v>78</v>
      </c>
      <c r="X5388" s="36" t="s">
        <v>78</v>
      </c>
      <c r="Y5388" s="36" t="str">
        <f>IFERROR(VLOOKUP(A5388,'Pivot price tier'!$C$8:$L$2270,10,0),"")</f>
        <v>X</v>
      </c>
      <c r="Z5388" s="36" t="str">
        <f>IFERROR(VLOOKUP(A5388,'Pivot price tier by size'!$D$8:$M$2491,10,0),"")</f>
        <v>X</v>
      </c>
      <c r="AA5388" s="36" t="str">
        <f>IFERROR(VLOOKUP(A5388,'Pivot category'!$B$8:$I$2216,8,0),"")</f>
        <v>X</v>
      </c>
      <c r="AB5388" s="3" t="str">
        <f t="shared" si="6"/>
        <v>Bottom 5%</v>
      </c>
      <c r="AC5388"/>
      <c r="AD5388" s="34" t="s">
        <v>16463</v>
      </c>
      <c r="AE5388" s="34" t="s">
        <v>13969</v>
      </c>
    </row>
    <row r="5389" spans="1:31" hidden="1" x14ac:dyDescent="0.25">
      <c r="A5389" t="s">
        <v>14195</v>
      </c>
      <c r="B5389" t="s">
        <v>14196</v>
      </c>
      <c r="C5389" s="3" t="s">
        <v>32</v>
      </c>
      <c r="D5389" s="3" t="s">
        <v>13873</v>
      </c>
      <c r="E5389" s="3" t="s">
        <v>5093</v>
      </c>
      <c r="F5389" s="3">
        <v>10000</v>
      </c>
      <c r="G5389" s="34">
        <v>599.99</v>
      </c>
      <c r="H5389" s="3" t="s">
        <v>12</v>
      </c>
      <c r="I5389" s="3" t="s">
        <v>74</v>
      </c>
      <c r="J5389" s="3" t="s">
        <v>15250</v>
      </c>
      <c r="K5389" s="3" t="s">
        <v>8176</v>
      </c>
      <c r="L5389" s="3" t="s">
        <v>68</v>
      </c>
      <c r="M5389" s="26">
        <v>45627</v>
      </c>
      <c r="N5389"/>
      <c r="O5389" s="3">
        <v>3</v>
      </c>
      <c r="P5389" s="34">
        <v>0</v>
      </c>
      <c r="Q5389" s="34">
        <v>1799.97</v>
      </c>
      <c r="R5389" s="34">
        <v>-1799.97</v>
      </c>
      <c r="S5389" s="36">
        <v>-1</v>
      </c>
      <c r="T5389" s="72">
        <v>0</v>
      </c>
      <c r="U5389" s="34">
        <v>0</v>
      </c>
      <c r="V5389" s="34">
        <v>8399.86</v>
      </c>
      <c r="W5389" s="34">
        <v>-8399.86</v>
      </c>
      <c r="X5389" s="36">
        <v>-1</v>
      </c>
      <c r="Y5389" s="36" t="str">
        <f>IFERROR(VLOOKUP(A5389,'Pivot price tier'!$C$8:$L$2270,10,0),"")</f>
        <v/>
      </c>
      <c r="Z5389" s="36" t="str">
        <f>IFERROR(VLOOKUP(A5389,'Pivot price tier by size'!$D$8:$M$2491,10,0),"")</f>
        <v/>
      </c>
      <c r="AA5389" s="36" t="str">
        <f>IFERROR(VLOOKUP(A5389,'Pivot category'!$B$8:$I$2216,8,0),"")</f>
        <v/>
      </c>
      <c r="AB5389" s="3" t="str">
        <f t="shared" si="6"/>
        <v>Bottom 5%</v>
      </c>
      <c r="AC5389"/>
      <c r="AD5389" s="34" t="s">
        <v>16499</v>
      </c>
      <c r="AE5389" s="34" t="s">
        <v>13956</v>
      </c>
    </row>
    <row r="5390" spans="1:31" hidden="1" x14ac:dyDescent="0.25">
      <c r="A5390" t="s">
        <v>7072</v>
      </c>
      <c r="B5390" t="s">
        <v>2256</v>
      </c>
      <c r="C5390" s="3" t="s">
        <v>72</v>
      </c>
      <c r="D5390" s="3" t="s">
        <v>4712</v>
      </c>
      <c r="E5390" s="3" t="s">
        <v>5093</v>
      </c>
      <c r="F5390" s="3">
        <v>10000</v>
      </c>
      <c r="G5390" s="34">
        <v>3.29</v>
      </c>
      <c r="H5390" s="3" t="s">
        <v>26</v>
      </c>
      <c r="I5390" s="3" t="s">
        <v>70</v>
      </c>
      <c r="J5390" s="3" t="s">
        <v>9055</v>
      </c>
      <c r="K5390" s="3" t="s">
        <v>8172</v>
      </c>
      <c r="L5390" s="3" t="s">
        <v>8167</v>
      </c>
      <c r="M5390" s="26" t="s">
        <v>13723</v>
      </c>
      <c r="N5390"/>
      <c r="O5390" s="3">
        <v>2</v>
      </c>
      <c r="P5390" s="34">
        <v>0</v>
      </c>
      <c r="Q5390" s="34">
        <v>9.33</v>
      </c>
      <c r="R5390" s="34">
        <v>-9.33</v>
      </c>
      <c r="S5390" s="36">
        <v>-1</v>
      </c>
      <c r="T5390" s="72">
        <v>0</v>
      </c>
      <c r="U5390" s="34" t="s">
        <v>78</v>
      </c>
      <c r="V5390" s="34" t="s">
        <v>78</v>
      </c>
      <c r="W5390" s="34" t="s">
        <v>78</v>
      </c>
      <c r="X5390" s="36" t="s">
        <v>78</v>
      </c>
      <c r="Y5390" s="36" t="str">
        <f>IFERROR(VLOOKUP(A5390,'Pivot price tier'!$C$8:$L$2270,10,0),"")</f>
        <v/>
      </c>
      <c r="Z5390" s="36" t="str">
        <f>IFERROR(VLOOKUP(A5390,'Pivot price tier by size'!$D$8:$M$2491,10,0),"")</f>
        <v/>
      </c>
      <c r="AA5390" s="36" t="str">
        <f>IFERROR(VLOOKUP(A5390,'Pivot category'!$B$8:$I$2216,8,0),"")</f>
        <v/>
      </c>
      <c r="AB5390" s="3" t="str">
        <f t="shared" si="6"/>
        <v>Bottom 5%</v>
      </c>
      <c r="AC5390"/>
      <c r="AD5390" s="34" t="s">
        <v>11097</v>
      </c>
      <c r="AE5390" s="34" t="s">
        <v>13940</v>
      </c>
    </row>
    <row r="5391" spans="1:31" hidden="1" x14ac:dyDescent="0.25">
      <c r="A5391" t="s">
        <v>11543</v>
      </c>
      <c r="B5391" t="s">
        <v>13182</v>
      </c>
      <c r="C5391" s="3" t="s">
        <v>32</v>
      </c>
      <c r="D5391" s="3" t="s">
        <v>4785</v>
      </c>
      <c r="E5391" s="3" t="s">
        <v>5093</v>
      </c>
      <c r="F5391" s="3">
        <v>4000</v>
      </c>
      <c r="G5391" s="34">
        <v>4.76</v>
      </c>
      <c r="H5391" s="3" t="s">
        <v>28</v>
      </c>
      <c r="I5391" s="3" t="s">
        <v>13</v>
      </c>
      <c r="J5391" s="3" t="s">
        <v>8165</v>
      </c>
      <c r="K5391" s="3" t="s">
        <v>8172</v>
      </c>
      <c r="L5391" s="3" t="s">
        <v>8169</v>
      </c>
      <c r="M5391" s="26">
        <v>45474</v>
      </c>
      <c r="N5391"/>
      <c r="O5391" s="3" t="s">
        <v>78</v>
      </c>
      <c r="P5391" s="34">
        <v>0</v>
      </c>
      <c r="Q5391" s="34">
        <v>68.22</v>
      </c>
      <c r="R5391" s="34">
        <v>-68.22</v>
      </c>
      <c r="S5391" s="36">
        <v>-1</v>
      </c>
      <c r="T5391" s="72" t="s">
        <v>78</v>
      </c>
      <c r="U5391" s="34" t="s">
        <v>78</v>
      </c>
      <c r="V5391" s="34" t="s">
        <v>78</v>
      </c>
      <c r="W5391" s="34" t="s">
        <v>78</v>
      </c>
      <c r="X5391" s="36" t="s">
        <v>78</v>
      </c>
      <c r="Y5391" s="36" t="str">
        <f>IFERROR(VLOOKUP(A5391,'Pivot price tier'!$C$8:$L$2270,10,0),"")</f>
        <v/>
      </c>
      <c r="Z5391" s="36" t="str">
        <f>IFERROR(VLOOKUP(A5391,'Pivot price tier by size'!$D$8:$M$2491,10,0),"")</f>
        <v/>
      </c>
      <c r="AA5391" s="36" t="str">
        <f>IFERROR(VLOOKUP(A5391,'Pivot category'!$B$8:$I$2216,8,0),"")</f>
        <v/>
      </c>
      <c r="AB5391" s="3" t="str">
        <f t="shared" si="6"/>
        <v>Bottom 5%</v>
      </c>
      <c r="AC5391"/>
      <c r="AD5391" s="34" t="s">
        <v>11097</v>
      </c>
      <c r="AE5391" s="34" t="s">
        <v>13940</v>
      </c>
    </row>
    <row r="5392" spans="1:31" hidden="1" x14ac:dyDescent="0.25">
      <c r="A5392" t="s">
        <v>14921</v>
      </c>
      <c r="B5392" t="s">
        <v>14922</v>
      </c>
      <c r="C5392" s="3" t="s">
        <v>32</v>
      </c>
      <c r="D5392" s="3" t="s">
        <v>14955</v>
      </c>
      <c r="E5392" s="3" t="s">
        <v>5093</v>
      </c>
      <c r="F5392" s="3">
        <v>30000</v>
      </c>
      <c r="G5392" s="34">
        <v>45.99</v>
      </c>
      <c r="H5392" s="3" t="s">
        <v>25</v>
      </c>
      <c r="I5392" s="3" t="s">
        <v>15</v>
      </c>
      <c r="J5392" s="3" t="s">
        <v>13254</v>
      </c>
      <c r="K5392" s="3" t="s">
        <v>8176</v>
      </c>
      <c r="L5392" s="3" t="s">
        <v>68</v>
      </c>
      <c r="M5392" s="26">
        <v>45778</v>
      </c>
      <c r="N5392"/>
      <c r="O5392" s="3">
        <v>0</v>
      </c>
      <c r="P5392" s="34">
        <v>0</v>
      </c>
      <c r="Q5392" s="34">
        <v>294.95</v>
      </c>
      <c r="R5392" s="34">
        <v>-294.95</v>
      </c>
      <c r="S5392" s="36">
        <v>-1</v>
      </c>
      <c r="T5392" s="72" t="s">
        <v>78</v>
      </c>
      <c r="U5392" s="34">
        <v>899.82</v>
      </c>
      <c r="V5392" s="34">
        <v>2369.38</v>
      </c>
      <c r="W5392" s="34">
        <v>-1469.56</v>
      </c>
      <c r="X5392" s="36">
        <v>-0.62022976474858393</v>
      </c>
      <c r="Y5392" s="36" t="str">
        <f>IFERROR(VLOOKUP(A5392,'Pivot price tier'!$C$8:$L$2270,10,0),"")</f>
        <v/>
      </c>
      <c r="Z5392" s="36" t="str">
        <f>IFERROR(VLOOKUP(A5392,'Pivot price tier by size'!$D$8:$M$2491,10,0),"")</f>
        <v/>
      </c>
      <c r="AA5392" s="36" t="str">
        <f>IFERROR(VLOOKUP(A5392,'Pivot category'!$B$8:$I$2216,8,0),"")</f>
        <v/>
      </c>
      <c r="AB5392" s="3" t="str">
        <f t="shared" si="6"/>
        <v>Bottom 5%</v>
      </c>
      <c r="AC5392"/>
      <c r="AD5392" s="34" t="s">
        <v>16499</v>
      </c>
      <c r="AE5392" s="34" t="s">
        <v>13956</v>
      </c>
    </row>
    <row r="5393" spans="1:31" hidden="1" x14ac:dyDescent="0.25">
      <c r="A5393" t="s">
        <v>14408</v>
      </c>
      <c r="B5393" t="s">
        <v>12468</v>
      </c>
      <c r="C5393" s="3" t="s">
        <v>10382</v>
      </c>
      <c r="D5393" s="3" t="s">
        <v>12201</v>
      </c>
      <c r="E5393" s="3" t="s">
        <v>5093</v>
      </c>
      <c r="F5393" s="3">
        <v>10000</v>
      </c>
      <c r="G5393" s="34">
        <v>149.99</v>
      </c>
      <c r="H5393" s="3" t="s">
        <v>12</v>
      </c>
      <c r="I5393" s="3" t="s">
        <v>74</v>
      </c>
      <c r="J5393" s="3" t="s">
        <v>8171</v>
      </c>
      <c r="K5393" s="3" t="s">
        <v>8176</v>
      </c>
      <c r="L5393" s="3" t="s">
        <v>68</v>
      </c>
      <c r="M5393" s="26">
        <v>45261</v>
      </c>
      <c r="N5393"/>
      <c r="O5393" s="3" t="s">
        <v>78</v>
      </c>
      <c r="P5393" s="34">
        <v>0</v>
      </c>
      <c r="Q5393" s="34">
        <v>299.98</v>
      </c>
      <c r="R5393" s="34">
        <v>-299.98</v>
      </c>
      <c r="S5393" s="36">
        <v>-1</v>
      </c>
      <c r="T5393" s="72" t="s">
        <v>78</v>
      </c>
      <c r="U5393" s="34" t="s">
        <v>78</v>
      </c>
      <c r="V5393" s="34" t="s">
        <v>78</v>
      </c>
      <c r="W5393" s="34" t="s">
        <v>78</v>
      </c>
      <c r="X5393" s="36" t="s">
        <v>78</v>
      </c>
      <c r="Y5393" s="36" t="str">
        <f>IFERROR(VLOOKUP(A5393,'Pivot price tier'!$C$8:$L$2270,10,0),"")</f>
        <v/>
      </c>
      <c r="Z5393" s="36" t="str">
        <f>IFERROR(VLOOKUP(A5393,'Pivot price tier by size'!$D$8:$M$2491,10,0),"")</f>
        <v/>
      </c>
      <c r="AA5393" s="36" t="str">
        <f>IFERROR(VLOOKUP(A5393,'Pivot category'!$B$8:$I$2216,8,0),"")</f>
        <v/>
      </c>
      <c r="AB5393" s="3" t="str">
        <f t="shared" si="6"/>
        <v>Bottom 5%</v>
      </c>
      <c r="AC5393"/>
      <c r="AD5393" s="34" t="s">
        <v>16459</v>
      </c>
      <c r="AE5393" s="34" t="s">
        <v>13980</v>
      </c>
    </row>
    <row r="5394" spans="1:31" hidden="1" x14ac:dyDescent="0.25">
      <c r="A5394" t="s">
        <v>14923</v>
      </c>
      <c r="B5394" t="s">
        <v>14924</v>
      </c>
      <c r="C5394" s="3" t="s">
        <v>32</v>
      </c>
      <c r="D5394" s="3" t="s">
        <v>4720</v>
      </c>
      <c r="E5394" s="3" t="s">
        <v>5093</v>
      </c>
      <c r="F5394" s="3">
        <v>1000</v>
      </c>
      <c r="G5394" s="34">
        <v>59.99</v>
      </c>
      <c r="H5394" s="3" t="s">
        <v>12</v>
      </c>
      <c r="I5394" s="3" t="s">
        <v>15</v>
      </c>
      <c r="J5394" s="3" t="s">
        <v>8165</v>
      </c>
      <c r="K5394" s="3" t="s">
        <v>8164</v>
      </c>
      <c r="L5394" s="3" t="s">
        <v>8169</v>
      </c>
      <c r="M5394" s="26">
        <v>45778</v>
      </c>
      <c r="N5394"/>
      <c r="O5394" s="3" t="s">
        <v>78</v>
      </c>
      <c r="P5394" s="34">
        <v>0</v>
      </c>
      <c r="Q5394" s="34">
        <v>123298.11</v>
      </c>
      <c r="R5394" s="34">
        <v>-123298.11</v>
      </c>
      <c r="S5394" s="36">
        <v>-1</v>
      </c>
      <c r="T5394" s="72" t="s">
        <v>78</v>
      </c>
      <c r="U5394" s="34">
        <v>0</v>
      </c>
      <c r="V5394" s="34">
        <v>153859.18</v>
      </c>
      <c r="W5394" s="34">
        <v>-153859.18</v>
      </c>
      <c r="X5394" s="36">
        <v>-1</v>
      </c>
      <c r="Y5394" s="36" t="str">
        <f>IFERROR(VLOOKUP(A5394,'Pivot price tier'!$C$8:$L$2270,10,0),"")</f>
        <v/>
      </c>
      <c r="Z5394" s="36" t="str">
        <f>IFERROR(VLOOKUP(A5394,'Pivot price tier by size'!$D$8:$M$2491,10,0),"")</f>
        <v/>
      </c>
      <c r="AA5394" s="36" t="str">
        <f>IFERROR(VLOOKUP(A5394,'Pivot category'!$B$8:$I$2216,8,0),"")</f>
        <v/>
      </c>
      <c r="AB5394" s="3" t="str">
        <f t="shared" si="6"/>
        <v>Bottom 5%</v>
      </c>
      <c r="AC5394"/>
      <c r="AD5394" s="34" t="s">
        <v>16459</v>
      </c>
      <c r="AE5394" s="34" t="s">
        <v>13980</v>
      </c>
    </row>
    <row r="5395" spans="1:31" hidden="1" x14ac:dyDescent="0.25">
      <c r="A5395" t="s">
        <v>14202</v>
      </c>
      <c r="B5395" t="s">
        <v>14203</v>
      </c>
      <c r="C5395" s="3" t="s">
        <v>10382</v>
      </c>
      <c r="D5395" s="3" t="s">
        <v>13927</v>
      </c>
      <c r="E5395" s="3" t="s">
        <v>5093</v>
      </c>
      <c r="F5395" s="3">
        <v>10000</v>
      </c>
      <c r="G5395" s="34">
        <v>179.99</v>
      </c>
      <c r="H5395" s="3" t="s">
        <v>12</v>
      </c>
      <c r="I5395" s="3" t="s">
        <v>74</v>
      </c>
      <c r="J5395" s="3" t="s">
        <v>8171</v>
      </c>
      <c r="K5395" s="3" t="s">
        <v>8164</v>
      </c>
      <c r="L5395" s="3" t="s">
        <v>68</v>
      </c>
      <c r="M5395" s="26">
        <v>45627</v>
      </c>
      <c r="N5395"/>
      <c r="O5395" s="3">
        <v>0</v>
      </c>
      <c r="P5395" s="34">
        <v>0</v>
      </c>
      <c r="Q5395" s="34">
        <v>15659.13</v>
      </c>
      <c r="R5395" s="34">
        <v>-15659.13</v>
      </c>
      <c r="S5395" s="36">
        <v>-1</v>
      </c>
      <c r="T5395" s="72" t="s">
        <v>78</v>
      </c>
      <c r="U5395" s="34">
        <v>539.97</v>
      </c>
      <c r="V5395" s="34">
        <v>16019.11</v>
      </c>
      <c r="W5395" s="34">
        <v>-15479.140000000001</v>
      </c>
      <c r="X5395" s="36">
        <v>-0.9662921348314607</v>
      </c>
      <c r="Y5395" s="36" t="str">
        <f>IFERROR(VLOOKUP(A5395,'Pivot price tier'!$C$8:$L$2270,10,0),"")</f>
        <v>X</v>
      </c>
      <c r="Z5395" s="36" t="str">
        <f>IFERROR(VLOOKUP(A5395,'Pivot price tier by size'!$D$8:$M$2491,10,0),"")</f>
        <v>X</v>
      </c>
      <c r="AA5395" s="36" t="str">
        <f>IFERROR(VLOOKUP(A5395,'Pivot category'!$B$8:$I$2216,8,0),"")</f>
        <v>X</v>
      </c>
      <c r="AB5395" s="3" t="str">
        <f t="shared" si="6"/>
        <v>Bottom 5%</v>
      </c>
      <c r="AC5395"/>
      <c r="AD5395" s="34" t="s">
        <v>16459</v>
      </c>
      <c r="AE5395" s="34" t="s">
        <v>13980</v>
      </c>
    </row>
    <row r="5396" spans="1:31" hidden="1" x14ac:dyDescent="0.25">
      <c r="A5396" t="s">
        <v>6713</v>
      </c>
      <c r="B5396" t="s">
        <v>6712</v>
      </c>
      <c r="C5396" s="3" t="s">
        <v>32</v>
      </c>
      <c r="D5396" s="3" t="s">
        <v>5353</v>
      </c>
      <c r="E5396" s="3" t="s">
        <v>5093</v>
      </c>
      <c r="F5396" s="3">
        <v>90000</v>
      </c>
      <c r="G5396" s="34">
        <v>58.19</v>
      </c>
      <c r="H5396" s="3" t="s">
        <v>26</v>
      </c>
      <c r="I5396" s="3" t="s">
        <v>74</v>
      </c>
      <c r="J5396" s="3" t="s">
        <v>8165</v>
      </c>
      <c r="K5396" s="3" t="s">
        <v>8172</v>
      </c>
      <c r="L5396" s="3" t="s">
        <v>8169</v>
      </c>
      <c r="M5396" s="26">
        <v>45839</v>
      </c>
      <c r="N5396"/>
      <c r="O5396" s="3">
        <v>0</v>
      </c>
      <c r="P5396" s="34">
        <v>0</v>
      </c>
      <c r="Q5396" s="34">
        <v>58.19</v>
      </c>
      <c r="R5396" s="34">
        <v>-58.19</v>
      </c>
      <c r="S5396" s="36">
        <v>-1</v>
      </c>
      <c r="T5396" s="72" t="s">
        <v>78</v>
      </c>
      <c r="U5396" s="34">
        <v>0</v>
      </c>
      <c r="V5396" s="34">
        <v>0</v>
      </c>
      <c r="W5396" s="34">
        <v>0</v>
      </c>
      <c r="X5396" s="36" t="s">
        <v>78</v>
      </c>
      <c r="Y5396" s="36" t="str">
        <f>IFERROR(VLOOKUP(A5396,'Pivot price tier'!$C$8:$L$2270,10,0),"")</f>
        <v/>
      </c>
      <c r="Z5396" s="36" t="str">
        <f>IFERROR(VLOOKUP(A5396,'Pivot price tier by size'!$D$8:$M$2491,10,0),"")</f>
        <v/>
      </c>
      <c r="AA5396" s="36" t="str">
        <f>IFERROR(VLOOKUP(A5396,'Pivot category'!$B$8:$I$2216,8,0),"")</f>
        <v/>
      </c>
      <c r="AB5396" s="3" t="str">
        <f t="shared" si="6"/>
        <v>Bottom 5%</v>
      </c>
      <c r="AC5396"/>
      <c r="AD5396" s="34" t="s">
        <v>16499</v>
      </c>
      <c r="AE5396" s="34" t="s">
        <v>13956</v>
      </c>
    </row>
    <row r="5397" spans="1:31" hidden="1" x14ac:dyDescent="0.25">
      <c r="A5397" t="s">
        <v>6138</v>
      </c>
      <c r="B5397" t="s">
        <v>2274</v>
      </c>
      <c r="C5397" s="3" t="s">
        <v>32</v>
      </c>
      <c r="D5397" s="3" t="s">
        <v>4736</v>
      </c>
      <c r="E5397" s="3" t="s">
        <v>5093</v>
      </c>
      <c r="F5397" s="3">
        <v>10000</v>
      </c>
      <c r="G5397" s="34">
        <v>32.090000000000003</v>
      </c>
      <c r="H5397" s="3" t="s">
        <v>28</v>
      </c>
      <c r="I5397" s="3" t="s">
        <v>23</v>
      </c>
      <c r="J5397" s="3" t="s">
        <v>8165</v>
      </c>
      <c r="K5397" s="3" t="s">
        <v>8172</v>
      </c>
      <c r="L5397" s="3" t="s">
        <v>8167</v>
      </c>
      <c r="M5397" s="26" t="s">
        <v>13723</v>
      </c>
      <c r="N5397"/>
      <c r="O5397" s="3">
        <v>1</v>
      </c>
      <c r="P5397" s="34">
        <v>0</v>
      </c>
      <c r="Q5397" s="34">
        <v>63.92</v>
      </c>
      <c r="R5397" s="34">
        <v>-63.92</v>
      </c>
      <c r="S5397" s="36">
        <v>-1</v>
      </c>
      <c r="T5397" s="72">
        <v>0</v>
      </c>
      <c r="U5397" s="34">
        <v>0</v>
      </c>
      <c r="V5397" s="34">
        <v>383.52</v>
      </c>
      <c r="W5397" s="34">
        <v>-383.52</v>
      </c>
      <c r="X5397" s="36">
        <v>-1</v>
      </c>
      <c r="Y5397" s="36" t="str">
        <f>IFERROR(VLOOKUP(A5397,'Pivot price tier'!$C$8:$L$2270,10,0),"")</f>
        <v/>
      </c>
      <c r="Z5397" s="36" t="str">
        <f>IFERROR(VLOOKUP(A5397,'Pivot price tier by size'!$D$8:$M$2491,10,0),"")</f>
        <v/>
      </c>
      <c r="AA5397" s="36" t="str">
        <f>IFERROR(VLOOKUP(A5397,'Pivot category'!$B$8:$I$2216,8,0),"")</f>
        <v/>
      </c>
      <c r="AB5397" s="3" t="str">
        <f t="shared" si="6"/>
        <v>Bottom 5%</v>
      </c>
      <c r="AC5397"/>
      <c r="AD5397" s="34" t="s">
        <v>11100</v>
      </c>
      <c r="AE5397" s="34" t="s">
        <v>13949</v>
      </c>
    </row>
    <row r="5398" spans="1:31" hidden="1" x14ac:dyDescent="0.25">
      <c r="A5398" t="s">
        <v>6670</v>
      </c>
      <c r="B5398" t="s">
        <v>2277</v>
      </c>
      <c r="C5398" s="3" t="s">
        <v>32</v>
      </c>
      <c r="D5398" s="3" t="s">
        <v>4739</v>
      </c>
      <c r="E5398" s="3" t="s">
        <v>5093</v>
      </c>
      <c r="F5398" s="3">
        <v>10000</v>
      </c>
      <c r="G5398" s="34">
        <v>38.39</v>
      </c>
      <c r="H5398" s="3" t="s">
        <v>12</v>
      </c>
      <c r="I5398" s="3" t="s">
        <v>23</v>
      </c>
      <c r="J5398" s="3" t="s">
        <v>8168</v>
      </c>
      <c r="K5398" s="3" t="s">
        <v>8172</v>
      </c>
      <c r="L5398" s="3" t="s">
        <v>8167</v>
      </c>
      <c r="M5398" s="26" t="s">
        <v>13723</v>
      </c>
      <c r="N5398"/>
      <c r="O5398" s="3">
        <v>1</v>
      </c>
      <c r="P5398" s="34">
        <v>0</v>
      </c>
      <c r="Q5398" s="34">
        <v>0</v>
      </c>
      <c r="R5398" s="34">
        <v>0</v>
      </c>
      <c r="S5398" s="36" t="s">
        <v>78</v>
      </c>
      <c r="T5398" s="72">
        <v>0</v>
      </c>
      <c r="U5398" s="34" t="s">
        <v>78</v>
      </c>
      <c r="V5398" s="34" t="s">
        <v>78</v>
      </c>
      <c r="W5398" s="34" t="s">
        <v>78</v>
      </c>
      <c r="X5398" s="36" t="s">
        <v>78</v>
      </c>
      <c r="Y5398" s="36" t="str">
        <f>IFERROR(VLOOKUP(A5398,'Pivot price tier'!$C$8:$L$2270,10,0),"")</f>
        <v/>
      </c>
      <c r="Z5398" s="36" t="str">
        <f>IFERROR(VLOOKUP(A5398,'Pivot price tier by size'!$D$8:$M$2491,10,0),"")</f>
        <v/>
      </c>
      <c r="AA5398" s="36" t="str">
        <f>IFERROR(VLOOKUP(A5398,'Pivot category'!$B$8:$I$2216,8,0),"")</f>
        <v/>
      </c>
      <c r="AB5398" s="3" t="str">
        <f t="shared" si="6"/>
        <v>Bottom 5%</v>
      </c>
      <c r="AC5398"/>
      <c r="AD5398" s="34" t="s">
        <v>16463</v>
      </c>
      <c r="AE5398" s="34" t="s">
        <v>13951</v>
      </c>
    </row>
    <row r="5399" spans="1:31" hidden="1" x14ac:dyDescent="0.25">
      <c r="A5399" t="s">
        <v>6070</v>
      </c>
      <c r="B5399" t="s">
        <v>2279</v>
      </c>
      <c r="C5399" s="3" t="s">
        <v>32</v>
      </c>
      <c r="D5399" s="3" t="s">
        <v>4741</v>
      </c>
      <c r="E5399" s="3">
        <v>0</v>
      </c>
      <c r="F5399" s="3">
        <v>7000</v>
      </c>
      <c r="G5399" s="34">
        <v>14.99</v>
      </c>
      <c r="H5399" s="3" t="s">
        <v>29</v>
      </c>
      <c r="I5399" s="3" t="s">
        <v>19</v>
      </c>
      <c r="J5399" s="3" t="s">
        <v>8165</v>
      </c>
      <c r="K5399" s="3" t="s">
        <v>8172</v>
      </c>
      <c r="L5399" s="3" t="s">
        <v>8169</v>
      </c>
      <c r="M5399" s="26">
        <v>45261</v>
      </c>
      <c r="N5399"/>
      <c r="O5399" s="3">
        <v>1</v>
      </c>
      <c r="P5399" s="34">
        <v>0</v>
      </c>
      <c r="Q5399" s="34">
        <v>0</v>
      </c>
      <c r="R5399" s="34">
        <v>0</v>
      </c>
      <c r="S5399" s="36" t="s">
        <v>78</v>
      </c>
      <c r="T5399" s="72">
        <v>0</v>
      </c>
      <c r="U5399" s="34" t="s">
        <v>78</v>
      </c>
      <c r="V5399" s="34" t="s">
        <v>78</v>
      </c>
      <c r="W5399" s="34" t="s">
        <v>78</v>
      </c>
      <c r="X5399" s="36" t="s">
        <v>78</v>
      </c>
      <c r="Y5399" s="36" t="str">
        <f>IFERROR(VLOOKUP(A5399,'Pivot price tier'!$C$8:$L$2270,10,0),"")</f>
        <v/>
      </c>
      <c r="Z5399" s="36" t="str">
        <f>IFERROR(VLOOKUP(A5399,'Pivot price tier by size'!$D$8:$M$2491,10,0),"")</f>
        <v/>
      </c>
      <c r="AA5399" s="36" t="str">
        <f>IFERROR(VLOOKUP(A5399,'Pivot category'!$B$8:$I$2216,8,0),"")</f>
        <v/>
      </c>
      <c r="AB5399" s="3" t="str">
        <f t="shared" si="6"/>
        <v>Bottom 5%</v>
      </c>
      <c r="AC5399"/>
      <c r="AD5399" s="34" t="s">
        <v>16459</v>
      </c>
      <c r="AE5399" s="34" t="s">
        <v>13941</v>
      </c>
    </row>
    <row r="5400" spans="1:31" hidden="1" x14ac:dyDescent="0.25">
      <c r="A5400" t="s">
        <v>6127</v>
      </c>
      <c r="B5400" t="s">
        <v>2281</v>
      </c>
      <c r="C5400" s="3" t="s">
        <v>32</v>
      </c>
      <c r="D5400" s="3" t="s">
        <v>4744</v>
      </c>
      <c r="E5400" s="3">
        <v>0</v>
      </c>
      <c r="F5400" s="3">
        <v>7000</v>
      </c>
      <c r="G5400" s="34">
        <v>14.99</v>
      </c>
      <c r="H5400" s="3" t="s">
        <v>29</v>
      </c>
      <c r="I5400" s="3" t="s">
        <v>19</v>
      </c>
      <c r="J5400" s="3" t="s">
        <v>8165</v>
      </c>
      <c r="K5400" s="3" t="s">
        <v>8172</v>
      </c>
      <c r="L5400" s="3" t="s">
        <v>8169</v>
      </c>
      <c r="M5400" s="26">
        <v>45261</v>
      </c>
      <c r="N5400"/>
      <c r="O5400" s="3" t="s">
        <v>78</v>
      </c>
      <c r="P5400" s="34">
        <v>0</v>
      </c>
      <c r="Q5400" s="34">
        <v>429.82</v>
      </c>
      <c r="R5400" s="34">
        <v>-429.82</v>
      </c>
      <c r="S5400" s="36">
        <v>-1</v>
      </c>
      <c r="T5400" s="72" t="s">
        <v>78</v>
      </c>
      <c r="U5400" s="34">
        <v>0</v>
      </c>
      <c r="V5400" s="34">
        <v>299.88</v>
      </c>
      <c r="W5400" s="34">
        <v>-299.88</v>
      </c>
      <c r="X5400" s="36">
        <v>-1</v>
      </c>
      <c r="Y5400" s="36" t="str">
        <f>IFERROR(VLOOKUP(A5400,'Pivot price tier'!$C$8:$L$2270,10,0),"")</f>
        <v/>
      </c>
      <c r="Z5400" s="36" t="str">
        <f>IFERROR(VLOOKUP(A5400,'Pivot price tier by size'!$D$8:$M$2491,10,0),"")</f>
        <v/>
      </c>
      <c r="AA5400" s="36" t="str">
        <f>IFERROR(VLOOKUP(A5400,'Pivot category'!$B$8:$I$2216,8,0),"")</f>
        <v/>
      </c>
      <c r="AB5400" s="3" t="str">
        <f t="shared" si="6"/>
        <v>Bottom 5%</v>
      </c>
      <c r="AC5400"/>
      <c r="AD5400" s="34" t="s">
        <v>16459</v>
      </c>
      <c r="AE5400" s="34" t="s">
        <v>13941</v>
      </c>
    </row>
    <row r="5401" spans="1:31" hidden="1" x14ac:dyDescent="0.25">
      <c r="A5401" t="s">
        <v>6154</v>
      </c>
      <c r="B5401" t="s">
        <v>2283</v>
      </c>
      <c r="C5401" s="3" t="s">
        <v>32</v>
      </c>
      <c r="D5401" s="3" t="s">
        <v>4746</v>
      </c>
      <c r="E5401" s="3">
        <v>0</v>
      </c>
      <c r="F5401" s="3">
        <v>7000</v>
      </c>
      <c r="G5401" s="34">
        <v>20.39</v>
      </c>
      <c r="H5401" s="3" t="s">
        <v>29</v>
      </c>
      <c r="I5401" s="3" t="s">
        <v>21</v>
      </c>
      <c r="J5401" s="3" t="s">
        <v>8173</v>
      </c>
      <c r="K5401" s="3" t="s">
        <v>8172</v>
      </c>
      <c r="L5401" s="3" t="s">
        <v>8166</v>
      </c>
      <c r="M5401" s="26">
        <v>45261</v>
      </c>
      <c r="N5401"/>
      <c r="O5401" s="3" t="s">
        <v>78</v>
      </c>
      <c r="P5401" s="34">
        <v>0</v>
      </c>
      <c r="Q5401" s="34">
        <v>54.38</v>
      </c>
      <c r="R5401" s="34">
        <v>-54.38</v>
      </c>
      <c r="S5401" s="36">
        <v>-1</v>
      </c>
      <c r="T5401" s="72" t="s">
        <v>78</v>
      </c>
      <c r="U5401" s="34">
        <v>0</v>
      </c>
      <c r="V5401" s="34">
        <v>224.29</v>
      </c>
      <c r="W5401" s="34">
        <v>-224.29</v>
      </c>
      <c r="X5401" s="36">
        <v>-1</v>
      </c>
      <c r="Y5401" s="36" t="str">
        <f>IFERROR(VLOOKUP(A5401,'Pivot price tier'!$C$8:$L$2270,10,0),"")</f>
        <v/>
      </c>
      <c r="Z5401" s="36" t="str">
        <f>IFERROR(VLOOKUP(A5401,'Pivot price tier by size'!$D$8:$M$2491,10,0),"")</f>
        <v/>
      </c>
      <c r="AA5401" s="36" t="str">
        <f>IFERROR(VLOOKUP(A5401,'Pivot category'!$B$8:$I$2216,8,0),"")</f>
        <v/>
      </c>
      <c r="AB5401" s="3" t="str">
        <f t="shared" si="6"/>
        <v>Bottom 5%</v>
      </c>
      <c r="AC5401"/>
      <c r="AD5401" s="34" t="s">
        <v>16461</v>
      </c>
      <c r="AE5401" s="34" t="s">
        <v>13963</v>
      </c>
    </row>
    <row r="5402" spans="1:31" x14ac:dyDescent="0.25">
      <c r="B5402"/>
      <c r="C5402"/>
      <c r="D5402"/>
      <c r="E5402"/>
      <c r="F5402"/>
      <c r="G5402"/>
      <c r="H5402"/>
      <c r="I5402"/>
      <c r="J5402"/>
      <c r="K5402"/>
      <c r="L5402"/>
      <c r="M5402"/>
      <c r="N5402"/>
      <c r="O5402"/>
      <c r="T5402"/>
      <c r="U5402"/>
      <c r="V5402"/>
      <c r="W5402"/>
      <c r="X5402"/>
      <c r="Y5402"/>
      <c r="Z5402"/>
      <c r="AA5402"/>
      <c r="AB5402"/>
      <c r="AC5402"/>
      <c r="AD5402"/>
      <c r="AE5402"/>
    </row>
    <row r="5403" spans="1:31" x14ac:dyDescent="0.25">
      <c r="B5403"/>
      <c r="C5403"/>
      <c r="D5403"/>
      <c r="E5403"/>
      <c r="F5403"/>
      <c r="G5403"/>
      <c r="H5403"/>
      <c r="I5403"/>
      <c r="J5403"/>
      <c r="K5403"/>
      <c r="L5403"/>
      <c r="M5403"/>
      <c r="N5403"/>
      <c r="O5403"/>
      <c r="T5403"/>
      <c r="U5403"/>
      <c r="V5403"/>
      <c r="W5403"/>
      <c r="X5403"/>
      <c r="Y5403"/>
      <c r="Z5403"/>
      <c r="AA5403"/>
      <c r="AB5403"/>
      <c r="AC5403"/>
      <c r="AD5403"/>
      <c r="AE5403"/>
    </row>
    <row r="5404" spans="1:31" x14ac:dyDescent="0.25">
      <c r="B5404"/>
      <c r="C5404"/>
      <c r="D5404"/>
      <c r="E5404"/>
      <c r="F5404"/>
      <c r="G5404"/>
      <c r="H5404"/>
      <c r="I5404"/>
      <c r="J5404"/>
      <c r="K5404"/>
      <c r="L5404"/>
      <c r="M5404"/>
      <c r="N5404"/>
      <c r="O5404"/>
      <c r="T5404"/>
      <c r="U5404"/>
      <c r="V5404"/>
      <c r="W5404"/>
      <c r="X5404"/>
      <c r="Y5404"/>
      <c r="Z5404"/>
      <c r="AA5404"/>
      <c r="AB5404"/>
      <c r="AC5404"/>
      <c r="AD5404"/>
      <c r="AE5404"/>
    </row>
    <row r="5405" spans="1:31" x14ac:dyDescent="0.25">
      <c r="B5405"/>
      <c r="C5405"/>
      <c r="D5405"/>
      <c r="E5405"/>
      <c r="F5405"/>
      <c r="G5405"/>
      <c r="H5405"/>
      <c r="I5405"/>
      <c r="J5405"/>
      <c r="K5405"/>
      <c r="L5405"/>
      <c r="M5405"/>
      <c r="N5405"/>
      <c r="O5405"/>
      <c r="T5405"/>
      <c r="U5405"/>
      <c r="V5405"/>
      <c r="W5405"/>
      <c r="X5405"/>
      <c r="Y5405"/>
      <c r="Z5405"/>
      <c r="AA5405"/>
      <c r="AB5405"/>
      <c r="AC5405"/>
      <c r="AD5405"/>
      <c r="AE5405"/>
    </row>
    <row r="5406" spans="1:31" x14ac:dyDescent="0.25">
      <c r="B5406"/>
      <c r="C5406"/>
      <c r="D5406"/>
      <c r="E5406"/>
      <c r="F5406"/>
      <c r="G5406"/>
      <c r="H5406"/>
      <c r="I5406"/>
      <c r="J5406"/>
      <c r="K5406"/>
      <c r="L5406"/>
      <c r="M5406"/>
      <c r="N5406"/>
      <c r="O5406"/>
      <c r="T5406"/>
      <c r="U5406"/>
      <c r="V5406"/>
      <c r="W5406"/>
      <c r="X5406"/>
      <c r="Y5406"/>
      <c r="Z5406"/>
      <c r="AA5406"/>
      <c r="AB5406"/>
      <c r="AC5406"/>
      <c r="AD5406"/>
      <c r="AE5406"/>
    </row>
    <row r="5407" spans="1:31" x14ac:dyDescent="0.25">
      <c r="B5407"/>
      <c r="C5407"/>
      <c r="D5407"/>
      <c r="E5407"/>
      <c r="F5407"/>
      <c r="G5407"/>
      <c r="H5407"/>
      <c r="I5407"/>
      <c r="J5407"/>
      <c r="K5407"/>
      <c r="L5407"/>
      <c r="M5407"/>
      <c r="N5407"/>
      <c r="O5407"/>
      <c r="T5407"/>
      <c r="U5407"/>
      <c r="V5407"/>
      <c r="W5407"/>
      <c r="X5407"/>
      <c r="Y5407"/>
      <c r="Z5407"/>
      <c r="AA5407"/>
      <c r="AB5407"/>
      <c r="AC5407"/>
      <c r="AD5407"/>
      <c r="AE5407"/>
    </row>
    <row r="5408" spans="1:31" x14ac:dyDescent="0.25">
      <c r="B5408"/>
      <c r="C5408"/>
      <c r="D5408"/>
      <c r="E5408"/>
      <c r="F5408"/>
      <c r="G5408"/>
      <c r="H5408"/>
      <c r="I5408"/>
      <c r="J5408"/>
      <c r="K5408"/>
      <c r="L5408"/>
      <c r="M5408"/>
      <c r="N5408"/>
      <c r="O5408"/>
      <c r="T5408"/>
      <c r="U5408"/>
      <c r="V5408"/>
      <c r="W5408"/>
      <c r="X5408"/>
      <c r="Y5408"/>
      <c r="Z5408"/>
      <c r="AA5408"/>
      <c r="AB5408"/>
      <c r="AC5408"/>
      <c r="AD5408"/>
      <c r="AE5408"/>
    </row>
    <row r="5409" spans="16:19" customFormat="1" x14ac:dyDescent="0.25">
      <c r="P5409" s="34"/>
      <c r="Q5409" s="34"/>
      <c r="R5409" s="34"/>
      <c r="S5409" s="36"/>
    </row>
    <row r="5410" spans="16:19" customFormat="1" x14ac:dyDescent="0.25">
      <c r="P5410" s="34"/>
      <c r="Q5410" s="34"/>
      <c r="R5410" s="34"/>
      <c r="S5410" s="36"/>
    </row>
    <row r="5411" spans="16:19" customFormat="1" x14ac:dyDescent="0.25">
      <c r="P5411" s="34"/>
      <c r="Q5411" s="34"/>
      <c r="R5411" s="34"/>
      <c r="S5411" s="36"/>
    </row>
    <row r="5412" spans="16:19" customFormat="1" x14ac:dyDescent="0.25">
      <c r="P5412" s="34"/>
      <c r="Q5412" s="34"/>
      <c r="R5412" s="34"/>
      <c r="S5412" s="36"/>
    </row>
    <row r="5413" spans="16:19" customFormat="1" x14ac:dyDescent="0.25">
      <c r="P5413" s="34"/>
      <c r="Q5413" s="34"/>
      <c r="R5413" s="34"/>
      <c r="S5413" s="36"/>
    </row>
    <row r="5414" spans="16:19" customFormat="1" x14ac:dyDescent="0.25">
      <c r="P5414" s="34"/>
      <c r="Q5414" s="34"/>
      <c r="R5414" s="34"/>
      <c r="S5414" s="36"/>
    </row>
    <row r="5415" spans="16:19" customFormat="1" x14ac:dyDescent="0.25">
      <c r="P5415" s="34"/>
      <c r="Q5415" s="34"/>
      <c r="R5415" s="34"/>
      <c r="S5415" s="36"/>
    </row>
    <row r="5416" spans="16:19" customFormat="1" x14ac:dyDescent="0.25">
      <c r="P5416" s="34"/>
      <c r="Q5416" s="34"/>
      <c r="R5416" s="34"/>
      <c r="S5416" s="36"/>
    </row>
    <row r="5417" spans="16:19" customFormat="1" x14ac:dyDescent="0.25">
      <c r="P5417" s="34"/>
      <c r="Q5417" s="34"/>
      <c r="R5417" s="34"/>
      <c r="S5417" s="36"/>
    </row>
    <row r="5418" spans="16:19" customFormat="1" x14ac:dyDescent="0.25">
      <c r="P5418" s="34"/>
      <c r="Q5418" s="34"/>
      <c r="R5418" s="34"/>
      <c r="S5418" s="36"/>
    </row>
    <row r="5419" spans="16:19" customFormat="1" x14ac:dyDescent="0.25">
      <c r="P5419" s="34"/>
      <c r="Q5419" s="34"/>
      <c r="R5419" s="34"/>
      <c r="S5419" s="36"/>
    </row>
    <row r="5420" spans="16:19" customFormat="1" x14ac:dyDescent="0.25">
      <c r="P5420" s="34"/>
      <c r="Q5420" s="34"/>
      <c r="R5420" s="34"/>
      <c r="S5420" s="36"/>
    </row>
    <row r="5421" spans="16:19" customFormat="1" x14ac:dyDescent="0.25">
      <c r="P5421" s="34"/>
      <c r="Q5421" s="34"/>
      <c r="R5421" s="34"/>
      <c r="S5421" s="36"/>
    </row>
    <row r="5422" spans="16:19" customFormat="1" x14ac:dyDescent="0.25">
      <c r="P5422" s="34"/>
      <c r="Q5422" s="34"/>
      <c r="R5422" s="34"/>
      <c r="S5422" s="36"/>
    </row>
    <row r="5423" spans="16:19" customFormat="1" x14ac:dyDescent="0.25">
      <c r="P5423" s="34"/>
      <c r="Q5423" s="34"/>
      <c r="R5423" s="34"/>
      <c r="S5423" s="36"/>
    </row>
    <row r="5424" spans="16:19" customFormat="1" x14ac:dyDescent="0.25">
      <c r="P5424" s="34"/>
      <c r="Q5424" s="34"/>
      <c r="R5424" s="34"/>
      <c r="S5424" s="36"/>
    </row>
    <row r="5425" spans="16:19" customFormat="1" x14ac:dyDescent="0.25">
      <c r="P5425" s="34"/>
      <c r="Q5425" s="34"/>
      <c r="R5425" s="34"/>
      <c r="S5425" s="36"/>
    </row>
    <row r="5426" spans="16:19" customFormat="1" x14ac:dyDescent="0.25">
      <c r="P5426" s="34"/>
      <c r="Q5426" s="34"/>
      <c r="R5426" s="34"/>
      <c r="S5426" s="36"/>
    </row>
    <row r="5427" spans="16:19" customFormat="1" x14ac:dyDescent="0.25">
      <c r="P5427" s="34"/>
      <c r="Q5427" s="34"/>
      <c r="R5427" s="34"/>
      <c r="S5427" s="36"/>
    </row>
    <row r="5428" spans="16:19" customFormat="1" x14ac:dyDescent="0.25">
      <c r="P5428" s="34"/>
      <c r="Q5428" s="34"/>
      <c r="R5428" s="34"/>
      <c r="S5428" s="36"/>
    </row>
    <row r="5429" spans="16:19" customFormat="1" x14ac:dyDescent="0.25">
      <c r="P5429" s="34"/>
      <c r="Q5429" s="34"/>
      <c r="R5429" s="34"/>
      <c r="S5429" s="36"/>
    </row>
    <row r="5430" spans="16:19" customFormat="1" x14ac:dyDescent="0.25">
      <c r="P5430" s="34"/>
      <c r="Q5430" s="34"/>
      <c r="R5430" s="34"/>
      <c r="S5430" s="36"/>
    </row>
    <row r="5431" spans="16:19" customFormat="1" x14ac:dyDescent="0.25">
      <c r="P5431" s="34"/>
      <c r="Q5431" s="34"/>
      <c r="R5431" s="34"/>
      <c r="S5431" s="36"/>
    </row>
    <row r="5432" spans="16:19" customFormat="1" x14ac:dyDescent="0.25">
      <c r="P5432" s="34"/>
      <c r="Q5432" s="34"/>
      <c r="R5432" s="34"/>
      <c r="S5432" s="36"/>
    </row>
    <row r="5433" spans="16:19" customFormat="1" x14ac:dyDescent="0.25">
      <c r="P5433" s="34"/>
      <c r="Q5433" s="34"/>
      <c r="R5433" s="34"/>
      <c r="S5433" s="36"/>
    </row>
    <row r="5434" spans="16:19" customFormat="1" x14ac:dyDescent="0.25">
      <c r="P5434" s="34"/>
      <c r="Q5434" s="34"/>
      <c r="R5434" s="34"/>
      <c r="S5434" s="36"/>
    </row>
    <row r="5435" spans="16:19" customFormat="1" x14ac:dyDescent="0.25">
      <c r="P5435" s="34"/>
      <c r="Q5435" s="34"/>
      <c r="R5435" s="34"/>
      <c r="S5435" s="36"/>
    </row>
    <row r="5436" spans="16:19" customFormat="1" x14ac:dyDescent="0.25">
      <c r="P5436" s="34"/>
      <c r="Q5436" s="34"/>
      <c r="R5436" s="34"/>
      <c r="S5436" s="36"/>
    </row>
    <row r="5437" spans="16:19" customFormat="1" x14ac:dyDescent="0.25">
      <c r="P5437" s="34"/>
      <c r="Q5437" s="34"/>
      <c r="R5437" s="34"/>
      <c r="S5437" s="36"/>
    </row>
    <row r="5438" spans="16:19" customFormat="1" x14ac:dyDescent="0.25">
      <c r="P5438" s="34"/>
      <c r="Q5438" s="34"/>
      <c r="R5438" s="34"/>
      <c r="S5438" s="36"/>
    </row>
    <row r="5439" spans="16:19" customFormat="1" x14ac:dyDescent="0.25">
      <c r="P5439" s="34"/>
      <c r="Q5439" s="34"/>
      <c r="R5439" s="34"/>
      <c r="S5439" s="36"/>
    </row>
    <row r="5440" spans="16:19" customFormat="1" x14ac:dyDescent="0.25">
      <c r="P5440" s="34"/>
      <c r="Q5440" s="34"/>
      <c r="R5440" s="34"/>
      <c r="S5440" s="36"/>
    </row>
    <row r="5441" spans="16:19" customFormat="1" x14ac:dyDescent="0.25">
      <c r="P5441" s="34"/>
      <c r="Q5441" s="34"/>
      <c r="R5441" s="34"/>
      <c r="S5441" s="36"/>
    </row>
    <row r="5442" spans="16:19" customFormat="1" x14ac:dyDescent="0.25">
      <c r="P5442" s="34"/>
      <c r="Q5442" s="34"/>
      <c r="R5442" s="34"/>
      <c r="S5442" s="36"/>
    </row>
    <row r="5443" spans="16:19" customFormat="1" x14ac:dyDescent="0.25">
      <c r="P5443" s="34"/>
      <c r="Q5443" s="34"/>
      <c r="R5443" s="34"/>
      <c r="S5443" s="36"/>
    </row>
    <row r="5444" spans="16:19" customFormat="1" x14ac:dyDescent="0.25">
      <c r="P5444" s="34"/>
      <c r="Q5444" s="34"/>
      <c r="R5444" s="34"/>
      <c r="S5444" s="36"/>
    </row>
    <row r="5445" spans="16:19" customFormat="1" x14ac:dyDescent="0.25">
      <c r="P5445" s="34"/>
      <c r="Q5445" s="34"/>
      <c r="R5445" s="34"/>
      <c r="S5445" s="36"/>
    </row>
    <row r="5446" spans="16:19" customFormat="1" x14ac:dyDescent="0.25">
      <c r="P5446" s="34"/>
      <c r="Q5446" s="34"/>
      <c r="R5446" s="34"/>
      <c r="S5446" s="36"/>
    </row>
    <row r="5447" spans="16:19" customFormat="1" x14ac:dyDescent="0.25">
      <c r="P5447" s="34"/>
      <c r="Q5447" s="34"/>
      <c r="R5447" s="34"/>
      <c r="S5447" s="36"/>
    </row>
    <row r="5448" spans="16:19" customFormat="1" x14ac:dyDescent="0.25">
      <c r="P5448" s="34"/>
      <c r="Q5448" s="34"/>
      <c r="R5448" s="34"/>
      <c r="S5448" s="36"/>
    </row>
    <row r="5449" spans="16:19" customFormat="1" x14ac:dyDescent="0.25">
      <c r="P5449" s="34"/>
      <c r="Q5449" s="34"/>
      <c r="R5449" s="34"/>
      <c r="S5449" s="36"/>
    </row>
    <row r="5450" spans="16:19" customFormat="1" x14ac:dyDescent="0.25">
      <c r="P5450" s="34"/>
      <c r="Q5450" s="34"/>
      <c r="R5450" s="34"/>
      <c r="S5450" s="36"/>
    </row>
    <row r="5451" spans="16:19" customFormat="1" x14ac:dyDescent="0.25">
      <c r="P5451" s="34"/>
      <c r="Q5451" s="34"/>
      <c r="R5451" s="34"/>
      <c r="S5451" s="36"/>
    </row>
    <row r="5452" spans="16:19" customFormat="1" x14ac:dyDescent="0.25">
      <c r="P5452" s="34"/>
      <c r="Q5452" s="34"/>
      <c r="R5452" s="34"/>
      <c r="S5452" s="36"/>
    </row>
    <row r="5453" spans="16:19" customFormat="1" x14ac:dyDescent="0.25">
      <c r="P5453" s="34"/>
      <c r="Q5453" s="34"/>
      <c r="R5453" s="34"/>
      <c r="S5453" s="36"/>
    </row>
    <row r="5454" spans="16:19" customFormat="1" x14ac:dyDescent="0.25">
      <c r="P5454" s="34"/>
      <c r="Q5454" s="34"/>
      <c r="R5454" s="34"/>
      <c r="S5454" s="36"/>
    </row>
    <row r="5455" spans="16:19" customFormat="1" x14ac:dyDescent="0.25">
      <c r="P5455" s="34"/>
      <c r="Q5455" s="34"/>
      <c r="R5455" s="34"/>
      <c r="S5455" s="36"/>
    </row>
    <row r="5456" spans="16:19" customFormat="1" x14ac:dyDescent="0.25">
      <c r="P5456" s="34"/>
      <c r="Q5456" s="34"/>
      <c r="R5456" s="34"/>
      <c r="S5456" s="36"/>
    </row>
    <row r="5457" spans="16:19" customFormat="1" x14ac:dyDescent="0.25">
      <c r="P5457" s="34"/>
      <c r="Q5457" s="34"/>
      <c r="R5457" s="34"/>
      <c r="S5457" s="36"/>
    </row>
    <row r="5458" spans="16:19" customFormat="1" x14ac:dyDescent="0.25">
      <c r="P5458" s="34"/>
      <c r="Q5458" s="34"/>
      <c r="R5458" s="34"/>
      <c r="S5458" s="36"/>
    </row>
    <row r="5459" spans="16:19" customFormat="1" x14ac:dyDescent="0.25">
      <c r="P5459" s="34"/>
      <c r="Q5459" s="34"/>
      <c r="R5459" s="34"/>
      <c r="S5459" s="36"/>
    </row>
    <row r="5460" spans="16:19" customFormat="1" x14ac:dyDescent="0.25">
      <c r="P5460" s="34"/>
      <c r="Q5460" s="34"/>
      <c r="R5460" s="34"/>
      <c r="S5460" s="36"/>
    </row>
    <row r="5461" spans="16:19" customFormat="1" x14ac:dyDescent="0.25">
      <c r="P5461" s="34"/>
      <c r="Q5461" s="34"/>
      <c r="R5461" s="34"/>
      <c r="S5461" s="36"/>
    </row>
    <row r="5462" spans="16:19" customFormat="1" x14ac:dyDescent="0.25">
      <c r="P5462" s="34"/>
      <c r="Q5462" s="34"/>
      <c r="R5462" s="34"/>
      <c r="S5462" s="36"/>
    </row>
    <row r="5463" spans="16:19" customFormat="1" x14ac:dyDescent="0.25">
      <c r="P5463" s="34"/>
      <c r="Q5463" s="34"/>
      <c r="R5463" s="34"/>
      <c r="S5463" s="36"/>
    </row>
    <row r="5464" spans="16:19" customFormat="1" x14ac:dyDescent="0.25">
      <c r="P5464" s="34"/>
      <c r="Q5464" s="34"/>
      <c r="R5464" s="34"/>
      <c r="S5464" s="36"/>
    </row>
    <row r="5465" spans="16:19" customFormat="1" x14ac:dyDescent="0.25">
      <c r="P5465" s="34"/>
      <c r="Q5465" s="34"/>
      <c r="R5465" s="34"/>
      <c r="S5465" s="36"/>
    </row>
    <row r="5466" spans="16:19" customFormat="1" x14ac:dyDescent="0.25">
      <c r="P5466" s="34"/>
      <c r="Q5466" s="34"/>
      <c r="R5466" s="34"/>
      <c r="S5466" s="36"/>
    </row>
    <row r="5467" spans="16:19" customFormat="1" x14ac:dyDescent="0.25">
      <c r="P5467" s="34"/>
      <c r="Q5467" s="34"/>
      <c r="R5467" s="34"/>
      <c r="S5467" s="36"/>
    </row>
    <row r="5468" spans="16:19" customFormat="1" x14ac:dyDescent="0.25">
      <c r="P5468" s="34"/>
      <c r="Q5468" s="34"/>
      <c r="R5468" s="34"/>
      <c r="S5468" s="36"/>
    </row>
    <row r="5469" spans="16:19" customFormat="1" x14ac:dyDescent="0.25">
      <c r="P5469" s="34"/>
      <c r="Q5469" s="34"/>
      <c r="R5469" s="34"/>
      <c r="S5469" s="36"/>
    </row>
    <row r="5470" spans="16:19" customFormat="1" x14ac:dyDescent="0.25">
      <c r="P5470" s="34"/>
      <c r="Q5470" s="34"/>
      <c r="R5470" s="34"/>
      <c r="S5470" s="36"/>
    </row>
    <row r="5471" spans="16:19" customFormat="1" x14ac:dyDescent="0.25">
      <c r="P5471" s="34"/>
      <c r="Q5471" s="34"/>
      <c r="R5471" s="34"/>
      <c r="S5471" s="36"/>
    </row>
    <row r="5472" spans="16:19" customFormat="1" x14ac:dyDescent="0.25">
      <c r="P5472" s="34"/>
      <c r="Q5472" s="34"/>
      <c r="R5472" s="34"/>
      <c r="S5472" s="36"/>
    </row>
    <row r="5473" spans="16:19" customFormat="1" x14ac:dyDescent="0.25">
      <c r="P5473" s="34"/>
      <c r="Q5473" s="34"/>
      <c r="R5473" s="34"/>
      <c r="S5473" s="36"/>
    </row>
    <row r="5474" spans="16:19" customFormat="1" x14ac:dyDescent="0.25">
      <c r="P5474" s="34"/>
      <c r="Q5474" s="34"/>
      <c r="R5474" s="34"/>
      <c r="S5474" s="36"/>
    </row>
    <row r="5475" spans="16:19" customFormat="1" x14ac:dyDescent="0.25">
      <c r="P5475" s="34"/>
      <c r="Q5475" s="34"/>
      <c r="R5475" s="34"/>
      <c r="S5475" s="36"/>
    </row>
    <row r="5476" spans="16:19" customFormat="1" x14ac:dyDescent="0.25">
      <c r="P5476" s="34"/>
      <c r="Q5476" s="34"/>
      <c r="R5476" s="34"/>
      <c r="S5476" s="36"/>
    </row>
    <row r="5477" spans="16:19" customFormat="1" x14ac:dyDescent="0.25">
      <c r="P5477" s="34"/>
      <c r="Q5477" s="34"/>
      <c r="R5477" s="34"/>
      <c r="S5477" s="36"/>
    </row>
    <row r="5478" spans="16:19" customFormat="1" x14ac:dyDescent="0.25">
      <c r="P5478" s="34"/>
      <c r="Q5478" s="34"/>
      <c r="R5478" s="34"/>
      <c r="S5478" s="36"/>
    </row>
    <row r="5479" spans="16:19" customFormat="1" x14ac:dyDescent="0.25">
      <c r="P5479" s="34"/>
      <c r="Q5479" s="34"/>
      <c r="R5479" s="34"/>
      <c r="S5479" s="36"/>
    </row>
    <row r="5480" spans="16:19" customFormat="1" x14ac:dyDescent="0.25">
      <c r="P5480" s="34"/>
      <c r="Q5480" s="34"/>
      <c r="R5480" s="34"/>
      <c r="S5480" s="36"/>
    </row>
    <row r="5481" spans="16:19" customFormat="1" x14ac:dyDescent="0.25">
      <c r="P5481" s="34"/>
      <c r="Q5481" s="34"/>
      <c r="R5481" s="34"/>
      <c r="S5481" s="36"/>
    </row>
    <row r="5482" spans="16:19" customFormat="1" x14ac:dyDescent="0.25">
      <c r="P5482" s="34"/>
      <c r="Q5482" s="34"/>
      <c r="R5482" s="34"/>
      <c r="S5482" s="36"/>
    </row>
    <row r="5483" spans="16:19" customFormat="1" x14ac:dyDescent="0.25">
      <c r="P5483" s="34"/>
      <c r="Q5483" s="34"/>
      <c r="R5483" s="34"/>
      <c r="S5483" s="36"/>
    </row>
    <row r="5484" spans="16:19" customFormat="1" x14ac:dyDescent="0.25">
      <c r="P5484" s="34"/>
      <c r="Q5484" s="34"/>
      <c r="R5484" s="34"/>
      <c r="S5484" s="36"/>
    </row>
    <row r="5485" spans="16:19" customFormat="1" x14ac:dyDescent="0.25">
      <c r="P5485" s="34"/>
      <c r="Q5485" s="34"/>
      <c r="R5485" s="34"/>
      <c r="S5485" s="36"/>
    </row>
    <row r="5486" spans="16:19" customFormat="1" x14ac:dyDescent="0.25">
      <c r="P5486" s="34"/>
      <c r="Q5486" s="34"/>
      <c r="R5486" s="34"/>
      <c r="S5486" s="36"/>
    </row>
    <row r="5487" spans="16:19" customFormat="1" x14ac:dyDescent="0.25">
      <c r="P5487" s="34"/>
      <c r="Q5487" s="34"/>
      <c r="R5487" s="34"/>
      <c r="S5487" s="36"/>
    </row>
    <row r="5488" spans="16:19" customFormat="1" x14ac:dyDescent="0.25">
      <c r="P5488" s="34"/>
      <c r="Q5488" s="34"/>
      <c r="R5488" s="34"/>
      <c r="S5488" s="36"/>
    </row>
    <row r="5489" spans="16:19" customFormat="1" x14ac:dyDescent="0.25">
      <c r="P5489" s="34"/>
      <c r="Q5489" s="34"/>
      <c r="R5489" s="34"/>
      <c r="S5489" s="36"/>
    </row>
    <row r="5490" spans="16:19" customFormat="1" x14ac:dyDescent="0.25">
      <c r="P5490" s="34"/>
      <c r="Q5490" s="34"/>
      <c r="R5490" s="34"/>
      <c r="S5490" s="36"/>
    </row>
    <row r="5491" spans="16:19" customFormat="1" x14ac:dyDescent="0.25">
      <c r="P5491" s="34"/>
      <c r="Q5491" s="34"/>
      <c r="R5491" s="34"/>
      <c r="S5491" s="36"/>
    </row>
    <row r="5492" spans="16:19" customFormat="1" x14ac:dyDescent="0.25">
      <c r="P5492" s="34"/>
      <c r="Q5492" s="34"/>
      <c r="R5492" s="34"/>
      <c r="S5492" s="36"/>
    </row>
    <row r="5493" spans="16:19" customFormat="1" x14ac:dyDescent="0.25">
      <c r="P5493" s="34"/>
      <c r="Q5493" s="34"/>
      <c r="R5493" s="34"/>
      <c r="S5493" s="36"/>
    </row>
    <row r="5494" spans="16:19" customFormat="1" x14ac:dyDescent="0.25">
      <c r="P5494" s="34"/>
      <c r="Q5494" s="34"/>
      <c r="R5494" s="34"/>
      <c r="S5494" s="36"/>
    </row>
    <row r="5495" spans="16:19" customFormat="1" x14ac:dyDescent="0.25">
      <c r="P5495" s="34"/>
      <c r="Q5495" s="34"/>
      <c r="R5495" s="34"/>
      <c r="S5495" s="36"/>
    </row>
    <row r="5496" spans="16:19" customFormat="1" x14ac:dyDescent="0.25">
      <c r="P5496" s="34"/>
      <c r="Q5496" s="34"/>
      <c r="R5496" s="34"/>
      <c r="S5496" s="36"/>
    </row>
    <row r="5497" spans="16:19" customFormat="1" x14ac:dyDescent="0.25">
      <c r="P5497" s="34"/>
      <c r="Q5497" s="34"/>
      <c r="R5497" s="34"/>
      <c r="S5497" s="36"/>
    </row>
    <row r="5498" spans="16:19" customFormat="1" x14ac:dyDescent="0.25">
      <c r="P5498" s="34"/>
      <c r="Q5498" s="34"/>
      <c r="R5498" s="34"/>
      <c r="S5498" s="36"/>
    </row>
    <row r="5499" spans="16:19" customFormat="1" x14ac:dyDescent="0.25">
      <c r="P5499" s="34"/>
      <c r="Q5499" s="34"/>
      <c r="R5499" s="34"/>
      <c r="S5499" s="36"/>
    </row>
    <row r="5500" spans="16:19" customFormat="1" x14ac:dyDescent="0.25">
      <c r="P5500" s="34"/>
      <c r="Q5500" s="34"/>
      <c r="R5500" s="34"/>
      <c r="S5500" s="36"/>
    </row>
    <row r="5501" spans="16:19" customFormat="1" x14ac:dyDescent="0.25">
      <c r="P5501" s="34"/>
      <c r="Q5501" s="34"/>
      <c r="R5501" s="34"/>
      <c r="S5501" s="36"/>
    </row>
    <row r="5502" spans="16:19" customFormat="1" x14ac:dyDescent="0.25">
      <c r="P5502" s="34"/>
      <c r="Q5502" s="34"/>
      <c r="R5502" s="34"/>
      <c r="S5502" s="36"/>
    </row>
    <row r="5503" spans="16:19" customFormat="1" x14ac:dyDescent="0.25">
      <c r="P5503" s="34"/>
      <c r="Q5503" s="34"/>
      <c r="R5503" s="34"/>
      <c r="S5503" s="36"/>
    </row>
    <row r="5504" spans="16:19" customFormat="1" x14ac:dyDescent="0.25">
      <c r="P5504" s="34"/>
      <c r="Q5504" s="34"/>
      <c r="R5504" s="34"/>
      <c r="S5504" s="36"/>
    </row>
    <row r="5505" spans="16:19" customFormat="1" x14ac:dyDescent="0.25">
      <c r="P5505" s="34"/>
      <c r="Q5505" s="34"/>
      <c r="R5505" s="34"/>
      <c r="S5505" s="36"/>
    </row>
    <row r="5506" spans="16:19" customFormat="1" x14ac:dyDescent="0.25">
      <c r="P5506" s="34"/>
      <c r="Q5506" s="34"/>
      <c r="R5506" s="34"/>
      <c r="S5506" s="36"/>
    </row>
    <row r="5507" spans="16:19" customFormat="1" x14ac:dyDescent="0.25">
      <c r="P5507" s="34"/>
      <c r="Q5507" s="34"/>
      <c r="R5507" s="34"/>
      <c r="S5507" s="36"/>
    </row>
    <row r="5508" spans="16:19" customFormat="1" x14ac:dyDescent="0.25">
      <c r="P5508" s="34"/>
      <c r="Q5508" s="34"/>
      <c r="R5508" s="34"/>
      <c r="S5508" s="36"/>
    </row>
    <row r="5509" spans="16:19" customFormat="1" x14ac:dyDescent="0.25">
      <c r="P5509" s="34"/>
      <c r="Q5509" s="34"/>
      <c r="R5509" s="34"/>
      <c r="S5509" s="36"/>
    </row>
    <row r="5510" spans="16:19" customFormat="1" x14ac:dyDescent="0.25">
      <c r="P5510" s="34"/>
      <c r="Q5510" s="34"/>
      <c r="R5510" s="34"/>
      <c r="S5510" s="36"/>
    </row>
    <row r="5511" spans="16:19" customFormat="1" x14ac:dyDescent="0.25">
      <c r="P5511" s="34"/>
      <c r="Q5511" s="34"/>
      <c r="R5511" s="34"/>
      <c r="S5511" s="36"/>
    </row>
    <row r="5512" spans="16:19" customFormat="1" x14ac:dyDescent="0.25">
      <c r="P5512" s="34"/>
      <c r="Q5512" s="34"/>
      <c r="R5512" s="34"/>
      <c r="S5512" s="36"/>
    </row>
    <row r="5513" spans="16:19" customFormat="1" x14ac:dyDescent="0.25">
      <c r="P5513" s="34"/>
      <c r="Q5513" s="34"/>
      <c r="R5513" s="34"/>
      <c r="S5513" s="36"/>
    </row>
    <row r="5514" spans="16:19" customFormat="1" x14ac:dyDescent="0.25">
      <c r="P5514" s="34"/>
      <c r="Q5514" s="34"/>
      <c r="R5514" s="34"/>
      <c r="S5514" s="36"/>
    </row>
    <row r="5515" spans="16:19" customFormat="1" x14ac:dyDescent="0.25">
      <c r="P5515" s="34"/>
      <c r="Q5515" s="34"/>
      <c r="R5515" s="34"/>
      <c r="S5515" s="36"/>
    </row>
    <row r="5516" spans="16:19" customFormat="1" x14ac:dyDescent="0.25">
      <c r="P5516" s="34"/>
      <c r="Q5516" s="34"/>
      <c r="R5516" s="34"/>
      <c r="S5516" s="36"/>
    </row>
    <row r="5517" spans="16:19" customFormat="1" x14ac:dyDescent="0.25">
      <c r="P5517" s="34"/>
      <c r="Q5517" s="34"/>
      <c r="R5517" s="34"/>
      <c r="S5517" s="36"/>
    </row>
    <row r="5518" spans="16:19" customFormat="1" x14ac:dyDescent="0.25">
      <c r="P5518" s="34"/>
      <c r="Q5518" s="34"/>
      <c r="R5518" s="34"/>
      <c r="S5518" s="36"/>
    </row>
    <row r="5519" spans="16:19" customFormat="1" x14ac:dyDescent="0.25">
      <c r="P5519" s="34"/>
      <c r="Q5519" s="34"/>
      <c r="R5519" s="34"/>
      <c r="S5519" s="36"/>
    </row>
    <row r="5520" spans="16:19" customFormat="1" x14ac:dyDescent="0.25">
      <c r="P5520" s="34"/>
      <c r="Q5520" s="34"/>
      <c r="R5520" s="34"/>
      <c r="S5520" s="36"/>
    </row>
    <row r="5521" spans="16:19" customFormat="1" x14ac:dyDescent="0.25">
      <c r="P5521" s="34"/>
      <c r="Q5521" s="34"/>
      <c r="R5521" s="34"/>
      <c r="S5521" s="36"/>
    </row>
    <row r="5522" spans="16:19" customFormat="1" x14ac:dyDescent="0.25">
      <c r="P5522" s="34"/>
      <c r="Q5522" s="34"/>
      <c r="R5522" s="34"/>
      <c r="S5522" s="36"/>
    </row>
    <row r="5523" spans="16:19" customFormat="1" x14ac:dyDescent="0.25">
      <c r="P5523" s="34"/>
      <c r="Q5523" s="34"/>
      <c r="R5523" s="34"/>
      <c r="S5523" s="36"/>
    </row>
    <row r="5524" spans="16:19" customFormat="1" x14ac:dyDescent="0.25">
      <c r="P5524" s="34"/>
      <c r="Q5524" s="34"/>
      <c r="R5524" s="34"/>
      <c r="S5524" s="36"/>
    </row>
    <row r="5525" spans="16:19" customFormat="1" x14ac:dyDescent="0.25">
      <c r="P5525" s="34"/>
      <c r="Q5525" s="34"/>
      <c r="R5525" s="34"/>
      <c r="S5525" s="36"/>
    </row>
    <row r="5526" spans="16:19" customFormat="1" x14ac:dyDescent="0.25">
      <c r="P5526" s="34"/>
      <c r="Q5526" s="34"/>
      <c r="R5526" s="34"/>
      <c r="S5526" s="36"/>
    </row>
    <row r="5527" spans="16:19" customFormat="1" x14ac:dyDescent="0.25">
      <c r="P5527" s="34"/>
      <c r="Q5527" s="34"/>
      <c r="R5527" s="34"/>
      <c r="S5527" s="36"/>
    </row>
    <row r="5528" spans="16:19" customFormat="1" x14ac:dyDescent="0.25">
      <c r="P5528" s="34"/>
      <c r="Q5528" s="34"/>
      <c r="R5528" s="34"/>
      <c r="S5528" s="36"/>
    </row>
    <row r="5529" spans="16:19" customFormat="1" x14ac:dyDescent="0.25">
      <c r="P5529" s="34"/>
      <c r="Q5529" s="34"/>
      <c r="R5529" s="34"/>
      <c r="S5529" s="36"/>
    </row>
    <row r="5530" spans="16:19" customFormat="1" x14ac:dyDescent="0.25">
      <c r="P5530" s="34"/>
      <c r="Q5530" s="34"/>
      <c r="R5530" s="34"/>
      <c r="S5530" s="36"/>
    </row>
    <row r="5531" spans="16:19" customFormat="1" x14ac:dyDescent="0.25">
      <c r="P5531" s="34"/>
      <c r="Q5531" s="34"/>
      <c r="R5531" s="34"/>
      <c r="S5531" s="36"/>
    </row>
    <row r="5532" spans="16:19" customFormat="1" x14ac:dyDescent="0.25">
      <c r="P5532" s="34"/>
      <c r="Q5532" s="34"/>
      <c r="R5532" s="34"/>
      <c r="S5532" s="36"/>
    </row>
    <row r="5533" spans="16:19" customFormat="1" x14ac:dyDescent="0.25">
      <c r="P5533" s="34"/>
      <c r="Q5533" s="34"/>
      <c r="R5533" s="34"/>
      <c r="S5533" s="36"/>
    </row>
    <row r="5534" spans="16:19" customFormat="1" x14ac:dyDescent="0.25">
      <c r="P5534" s="34"/>
      <c r="Q5534" s="34"/>
      <c r="R5534" s="34"/>
      <c r="S5534" s="36"/>
    </row>
    <row r="5535" spans="16:19" customFormat="1" x14ac:dyDescent="0.25">
      <c r="P5535" s="34"/>
      <c r="Q5535" s="34"/>
      <c r="R5535" s="34"/>
      <c r="S5535" s="36"/>
    </row>
    <row r="5536" spans="16:19" customFormat="1" x14ac:dyDescent="0.25">
      <c r="P5536" s="34"/>
      <c r="Q5536" s="34"/>
      <c r="R5536" s="34"/>
      <c r="S5536" s="36"/>
    </row>
    <row r="5537" spans="16:19" customFormat="1" x14ac:dyDescent="0.25">
      <c r="P5537" s="34"/>
      <c r="Q5537" s="34"/>
      <c r="R5537" s="34"/>
      <c r="S5537" s="36"/>
    </row>
    <row r="5538" spans="16:19" customFormat="1" x14ac:dyDescent="0.25">
      <c r="P5538" s="34"/>
      <c r="Q5538" s="34"/>
      <c r="R5538" s="34"/>
      <c r="S5538" s="36"/>
    </row>
    <row r="5539" spans="16:19" customFormat="1" x14ac:dyDescent="0.25">
      <c r="P5539" s="34"/>
      <c r="Q5539" s="34"/>
      <c r="R5539" s="34"/>
      <c r="S5539" s="36"/>
    </row>
    <row r="5540" spans="16:19" customFormat="1" x14ac:dyDescent="0.25">
      <c r="P5540" s="34"/>
      <c r="Q5540" s="34"/>
      <c r="R5540" s="34"/>
      <c r="S5540" s="36"/>
    </row>
    <row r="5541" spans="16:19" customFormat="1" x14ac:dyDescent="0.25">
      <c r="P5541" s="34"/>
      <c r="Q5541" s="34"/>
      <c r="R5541" s="34"/>
      <c r="S5541" s="36"/>
    </row>
    <row r="5542" spans="16:19" customFormat="1" x14ac:dyDescent="0.25">
      <c r="P5542" s="34"/>
      <c r="Q5542" s="34"/>
      <c r="R5542" s="34"/>
      <c r="S5542" s="36"/>
    </row>
    <row r="5543" spans="16:19" customFormat="1" x14ac:dyDescent="0.25">
      <c r="P5543" s="34"/>
      <c r="Q5543" s="34"/>
      <c r="R5543" s="34"/>
      <c r="S5543" s="36"/>
    </row>
    <row r="5544" spans="16:19" customFormat="1" x14ac:dyDescent="0.25">
      <c r="P5544" s="34"/>
      <c r="Q5544" s="34"/>
      <c r="R5544" s="34"/>
      <c r="S5544" s="36"/>
    </row>
    <row r="5545" spans="16:19" customFormat="1" x14ac:dyDescent="0.25">
      <c r="P5545" s="34"/>
      <c r="Q5545" s="34"/>
      <c r="R5545" s="34"/>
      <c r="S5545" s="36"/>
    </row>
    <row r="5546" spans="16:19" customFormat="1" x14ac:dyDescent="0.25">
      <c r="P5546" s="34"/>
      <c r="Q5546" s="34"/>
      <c r="R5546" s="34"/>
      <c r="S5546" s="36"/>
    </row>
    <row r="5547" spans="16:19" customFormat="1" x14ac:dyDescent="0.25">
      <c r="P5547" s="34"/>
      <c r="Q5547" s="34"/>
      <c r="R5547" s="34"/>
      <c r="S5547" s="36"/>
    </row>
    <row r="5548" spans="16:19" customFormat="1" x14ac:dyDescent="0.25">
      <c r="P5548" s="34"/>
      <c r="Q5548" s="34"/>
      <c r="R5548" s="34"/>
      <c r="S5548" s="36"/>
    </row>
    <row r="5549" spans="16:19" customFormat="1" x14ac:dyDescent="0.25">
      <c r="P5549" s="34"/>
      <c r="Q5549" s="34"/>
      <c r="R5549" s="34"/>
      <c r="S5549" s="36"/>
    </row>
    <row r="5550" spans="16:19" customFormat="1" x14ac:dyDescent="0.25">
      <c r="P5550" s="34"/>
      <c r="Q5550" s="34"/>
      <c r="R5550" s="34"/>
      <c r="S5550" s="36"/>
    </row>
    <row r="5551" spans="16:19" customFormat="1" x14ac:dyDescent="0.25">
      <c r="P5551" s="34"/>
      <c r="Q5551" s="34"/>
      <c r="R5551" s="34"/>
      <c r="S5551" s="36"/>
    </row>
    <row r="5552" spans="16:19" customFormat="1" x14ac:dyDescent="0.25">
      <c r="P5552" s="34"/>
      <c r="Q5552" s="34"/>
      <c r="R5552" s="34"/>
      <c r="S5552" s="36"/>
    </row>
    <row r="5553" spans="16:19" customFormat="1" x14ac:dyDescent="0.25">
      <c r="P5553" s="34"/>
      <c r="Q5553" s="34"/>
      <c r="R5553" s="34"/>
      <c r="S5553" s="36"/>
    </row>
    <row r="5554" spans="16:19" customFormat="1" x14ac:dyDescent="0.25">
      <c r="P5554" s="34"/>
      <c r="Q5554" s="34"/>
      <c r="R5554" s="34"/>
      <c r="S5554" s="36"/>
    </row>
    <row r="5555" spans="16:19" customFormat="1" x14ac:dyDescent="0.25">
      <c r="P5555" s="34"/>
      <c r="Q5555" s="34"/>
      <c r="R5555" s="34"/>
      <c r="S5555" s="36"/>
    </row>
    <row r="5556" spans="16:19" customFormat="1" x14ac:dyDescent="0.25">
      <c r="P5556" s="34"/>
      <c r="Q5556" s="34"/>
      <c r="R5556" s="34"/>
      <c r="S5556" s="36"/>
    </row>
    <row r="5557" spans="16:19" customFormat="1" x14ac:dyDescent="0.25">
      <c r="P5557" s="34"/>
      <c r="Q5557" s="34"/>
      <c r="R5557" s="34"/>
      <c r="S5557" s="36"/>
    </row>
    <row r="5558" spans="16:19" customFormat="1" x14ac:dyDescent="0.25">
      <c r="P5558" s="34"/>
      <c r="Q5558" s="34"/>
      <c r="R5558" s="34"/>
      <c r="S5558" s="36"/>
    </row>
    <row r="5559" spans="16:19" customFormat="1" x14ac:dyDescent="0.25">
      <c r="P5559" s="34"/>
      <c r="Q5559" s="34"/>
      <c r="R5559" s="34"/>
      <c r="S5559" s="36"/>
    </row>
    <row r="5560" spans="16:19" customFormat="1" x14ac:dyDescent="0.25">
      <c r="P5560" s="34"/>
      <c r="Q5560" s="34"/>
      <c r="R5560" s="34"/>
      <c r="S5560" s="36"/>
    </row>
    <row r="5561" spans="16:19" customFormat="1" x14ac:dyDescent="0.25">
      <c r="P5561" s="34"/>
      <c r="Q5561" s="34"/>
      <c r="R5561" s="34"/>
      <c r="S5561" s="36"/>
    </row>
    <row r="5562" spans="16:19" customFormat="1" x14ac:dyDescent="0.25">
      <c r="P5562" s="34"/>
      <c r="Q5562" s="34"/>
      <c r="R5562" s="34"/>
      <c r="S5562" s="36"/>
    </row>
    <row r="5563" spans="16:19" customFormat="1" x14ac:dyDescent="0.25">
      <c r="P5563" s="34"/>
      <c r="Q5563" s="34"/>
      <c r="R5563" s="34"/>
      <c r="S5563" s="36"/>
    </row>
    <row r="5564" spans="16:19" customFormat="1" x14ac:dyDescent="0.25">
      <c r="P5564" s="34"/>
      <c r="Q5564" s="34"/>
      <c r="R5564" s="34"/>
      <c r="S5564" s="36"/>
    </row>
    <row r="5565" spans="16:19" customFormat="1" x14ac:dyDescent="0.25">
      <c r="P5565" s="34"/>
      <c r="Q5565" s="34"/>
      <c r="R5565" s="34"/>
      <c r="S5565" s="36"/>
    </row>
    <row r="5566" spans="16:19" customFormat="1" x14ac:dyDescent="0.25">
      <c r="P5566" s="34"/>
      <c r="Q5566" s="34"/>
      <c r="R5566" s="34"/>
      <c r="S5566" s="36"/>
    </row>
    <row r="5567" spans="16:19" customFormat="1" x14ac:dyDescent="0.25">
      <c r="P5567" s="34"/>
      <c r="Q5567" s="34"/>
      <c r="R5567" s="34"/>
      <c r="S5567" s="36"/>
    </row>
    <row r="5568" spans="16:19" customFormat="1" x14ac:dyDescent="0.25">
      <c r="P5568" s="34"/>
      <c r="Q5568" s="34"/>
      <c r="R5568" s="34"/>
      <c r="S5568" s="36"/>
    </row>
    <row r="5569" spans="16:19" customFormat="1" x14ac:dyDescent="0.25">
      <c r="P5569" s="34"/>
      <c r="Q5569" s="34"/>
      <c r="R5569" s="34"/>
      <c r="S5569" s="36"/>
    </row>
    <row r="5570" spans="16:19" customFormat="1" x14ac:dyDescent="0.25">
      <c r="P5570" s="34"/>
      <c r="Q5570" s="34"/>
      <c r="R5570" s="34"/>
      <c r="S5570" s="36"/>
    </row>
    <row r="5571" spans="16:19" customFormat="1" x14ac:dyDescent="0.25">
      <c r="P5571" s="34"/>
      <c r="Q5571" s="34"/>
      <c r="R5571" s="34"/>
      <c r="S5571" s="36"/>
    </row>
    <row r="5572" spans="16:19" customFormat="1" x14ac:dyDescent="0.25">
      <c r="P5572" s="34"/>
      <c r="Q5572" s="34"/>
      <c r="R5572" s="34"/>
      <c r="S5572" s="36"/>
    </row>
    <row r="5573" spans="16:19" customFormat="1" x14ac:dyDescent="0.25">
      <c r="P5573" s="34"/>
      <c r="Q5573" s="34"/>
      <c r="R5573" s="34"/>
      <c r="S5573" s="36"/>
    </row>
    <row r="5574" spans="16:19" customFormat="1" x14ac:dyDescent="0.25">
      <c r="P5574" s="34"/>
      <c r="Q5574" s="34"/>
      <c r="R5574" s="34"/>
      <c r="S5574" s="36"/>
    </row>
    <row r="5575" spans="16:19" customFormat="1" x14ac:dyDescent="0.25">
      <c r="P5575" s="34"/>
      <c r="Q5575" s="34"/>
      <c r="R5575" s="34"/>
      <c r="S5575" s="36"/>
    </row>
    <row r="5576" spans="16:19" customFormat="1" x14ac:dyDescent="0.25">
      <c r="P5576" s="34"/>
      <c r="Q5576" s="34"/>
      <c r="R5576" s="34"/>
      <c r="S5576" s="36"/>
    </row>
    <row r="5577" spans="16:19" customFormat="1" x14ac:dyDescent="0.25">
      <c r="P5577" s="34"/>
      <c r="Q5577" s="34"/>
      <c r="R5577" s="34"/>
      <c r="S5577" s="36"/>
    </row>
    <row r="5578" spans="16:19" customFormat="1" x14ac:dyDescent="0.25">
      <c r="P5578" s="34"/>
      <c r="Q5578" s="34"/>
      <c r="R5578" s="34"/>
      <c r="S5578" s="36"/>
    </row>
    <row r="5579" spans="16:19" customFormat="1" x14ac:dyDescent="0.25">
      <c r="P5579" s="34"/>
      <c r="Q5579" s="34"/>
      <c r="R5579" s="34"/>
      <c r="S5579" s="36"/>
    </row>
    <row r="5580" spans="16:19" customFormat="1" x14ac:dyDescent="0.25">
      <c r="P5580" s="34"/>
      <c r="Q5580" s="34"/>
      <c r="R5580" s="34"/>
      <c r="S5580" s="36"/>
    </row>
    <row r="5581" spans="16:19" customFormat="1" x14ac:dyDescent="0.25">
      <c r="P5581" s="34"/>
      <c r="Q5581" s="34"/>
      <c r="R5581" s="34"/>
      <c r="S5581" s="36"/>
    </row>
    <row r="5582" spans="16:19" customFormat="1" x14ac:dyDescent="0.25">
      <c r="P5582" s="34"/>
      <c r="Q5582" s="34"/>
      <c r="R5582" s="34"/>
      <c r="S5582" s="36"/>
    </row>
    <row r="5583" spans="16:19" customFormat="1" x14ac:dyDescent="0.25">
      <c r="P5583" s="34"/>
      <c r="Q5583" s="34"/>
      <c r="R5583" s="34"/>
      <c r="S5583" s="36"/>
    </row>
    <row r="5584" spans="16:19" customFormat="1" x14ac:dyDescent="0.25">
      <c r="P5584" s="34"/>
      <c r="Q5584" s="34"/>
      <c r="R5584" s="34"/>
      <c r="S5584" s="36"/>
    </row>
    <row r="5585" spans="16:19" customFormat="1" x14ac:dyDescent="0.25">
      <c r="P5585" s="34"/>
      <c r="Q5585" s="34"/>
      <c r="R5585" s="34"/>
      <c r="S5585" s="36"/>
    </row>
    <row r="5586" spans="16:19" customFormat="1" x14ac:dyDescent="0.25">
      <c r="P5586" s="34"/>
      <c r="Q5586" s="34"/>
      <c r="R5586" s="34"/>
      <c r="S5586" s="36"/>
    </row>
    <row r="5587" spans="16:19" customFormat="1" x14ac:dyDescent="0.25">
      <c r="P5587" s="34"/>
      <c r="Q5587" s="34"/>
      <c r="R5587" s="34"/>
      <c r="S5587" s="36"/>
    </row>
    <row r="5588" spans="16:19" customFormat="1" x14ac:dyDescent="0.25">
      <c r="P5588" s="34"/>
      <c r="Q5588" s="34"/>
      <c r="R5588" s="34"/>
      <c r="S5588" s="36"/>
    </row>
    <row r="5589" spans="16:19" customFormat="1" x14ac:dyDescent="0.25">
      <c r="P5589" s="34"/>
      <c r="Q5589" s="34"/>
      <c r="R5589" s="34"/>
      <c r="S5589" s="36"/>
    </row>
    <row r="5590" spans="16:19" customFormat="1" x14ac:dyDescent="0.25">
      <c r="P5590" s="34"/>
      <c r="Q5590" s="34"/>
      <c r="R5590" s="34"/>
      <c r="S5590" s="36"/>
    </row>
    <row r="5591" spans="16:19" customFormat="1" x14ac:dyDescent="0.25">
      <c r="P5591" s="34"/>
      <c r="Q5591" s="34"/>
      <c r="R5591" s="34"/>
      <c r="S5591" s="36"/>
    </row>
    <row r="5592" spans="16:19" customFormat="1" x14ac:dyDescent="0.25">
      <c r="P5592" s="34"/>
      <c r="Q5592" s="34"/>
      <c r="R5592" s="34"/>
      <c r="S5592" s="36"/>
    </row>
    <row r="5593" spans="16:19" customFormat="1" x14ac:dyDescent="0.25">
      <c r="P5593" s="34"/>
      <c r="Q5593" s="34"/>
      <c r="R5593" s="34"/>
      <c r="S5593" s="36"/>
    </row>
    <row r="5594" spans="16:19" customFormat="1" x14ac:dyDescent="0.25">
      <c r="P5594" s="34"/>
      <c r="Q5594" s="34"/>
      <c r="R5594" s="34"/>
      <c r="S5594" s="36"/>
    </row>
    <row r="5595" spans="16:19" customFormat="1" x14ac:dyDescent="0.25">
      <c r="P5595" s="34"/>
      <c r="Q5595" s="34"/>
      <c r="R5595" s="34"/>
      <c r="S5595" s="36"/>
    </row>
    <row r="5596" spans="16:19" customFormat="1" x14ac:dyDescent="0.25">
      <c r="P5596" s="34"/>
      <c r="Q5596" s="34"/>
      <c r="R5596" s="34"/>
      <c r="S5596" s="36"/>
    </row>
    <row r="5597" spans="16:19" customFormat="1" x14ac:dyDescent="0.25">
      <c r="P5597" s="34"/>
      <c r="Q5597" s="34"/>
      <c r="R5597" s="34"/>
      <c r="S5597" s="36"/>
    </row>
    <row r="5598" spans="16:19" customFormat="1" x14ac:dyDescent="0.25">
      <c r="P5598" s="34"/>
      <c r="Q5598" s="34"/>
      <c r="R5598" s="34"/>
      <c r="S5598" s="36"/>
    </row>
    <row r="5599" spans="16:19" customFormat="1" x14ac:dyDescent="0.25">
      <c r="P5599" s="34"/>
      <c r="Q5599" s="34"/>
      <c r="R5599" s="34"/>
      <c r="S5599" s="36"/>
    </row>
    <row r="5600" spans="16:19" customFormat="1" x14ac:dyDescent="0.25">
      <c r="P5600" s="34"/>
      <c r="Q5600" s="34"/>
      <c r="R5600" s="34"/>
      <c r="S5600" s="36"/>
    </row>
    <row r="5601" spans="16:19" customFormat="1" x14ac:dyDescent="0.25">
      <c r="P5601" s="34"/>
      <c r="Q5601" s="34"/>
      <c r="R5601" s="34"/>
      <c r="S5601" s="36"/>
    </row>
    <row r="5602" spans="16:19" customFormat="1" x14ac:dyDescent="0.25">
      <c r="P5602" s="34"/>
      <c r="Q5602" s="34"/>
      <c r="R5602" s="34"/>
      <c r="S5602" s="36"/>
    </row>
    <row r="5603" spans="16:19" customFormat="1" x14ac:dyDescent="0.25">
      <c r="P5603" s="34"/>
      <c r="Q5603" s="34"/>
      <c r="R5603" s="34"/>
      <c r="S5603" s="36"/>
    </row>
    <row r="5604" spans="16:19" customFormat="1" x14ac:dyDescent="0.25">
      <c r="P5604" s="34"/>
      <c r="Q5604" s="34"/>
      <c r="R5604" s="34"/>
      <c r="S5604" s="36"/>
    </row>
    <row r="5605" spans="16:19" customFormat="1" x14ac:dyDescent="0.25">
      <c r="P5605" s="34"/>
      <c r="Q5605" s="34"/>
      <c r="R5605" s="34"/>
      <c r="S5605" s="36"/>
    </row>
    <row r="5606" spans="16:19" customFormat="1" x14ac:dyDescent="0.25">
      <c r="P5606" s="34"/>
      <c r="Q5606" s="34"/>
      <c r="R5606" s="34"/>
      <c r="S5606" s="36"/>
    </row>
    <row r="5607" spans="16:19" customFormat="1" x14ac:dyDescent="0.25">
      <c r="P5607" s="34"/>
      <c r="Q5607" s="34"/>
      <c r="R5607" s="34"/>
      <c r="S5607" s="36"/>
    </row>
    <row r="5608" spans="16:19" customFormat="1" x14ac:dyDescent="0.25">
      <c r="P5608" s="34"/>
      <c r="Q5608" s="34"/>
      <c r="R5608" s="34"/>
      <c r="S5608" s="36"/>
    </row>
    <row r="5609" spans="16:19" customFormat="1" x14ac:dyDescent="0.25">
      <c r="P5609" s="34"/>
      <c r="Q5609" s="34"/>
      <c r="R5609" s="34"/>
      <c r="S5609" s="36"/>
    </row>
    <row r="5610" spans="16:19" customFormat="1" x14ac:dyDescent="0.25">
      <c r="P5610" s="34"/>
      <c r="Q5610" s="34"/>
      <c r="R5610" s="34"/>
      <c r="S5610" s="36"/>
    </row>
    <row r="5611" spans="16:19" customFormat="1" x14ac:dyDescent="0.25">
      <c r="P5611" s="34"/>
      <c r="Q5611" s="34"/>
      <c r="R5611" s="34"/>
      <c r="S5611" s="36"/>
    </row>
    <row r="5612" spans="16:19" customFormat="1" x14ac:dyDescent="0.25">
      <c r="P5612" s="34"/>
      <c r="Q5612" s="34"/>
      <c r="R5612" s="34"/>
      <c r="S5612" s="36"/>
    </row>
    <row r="5613" spans="16:19" customFormat="1" x14ac:dyDescent="0.25">
      <c r="P5613" s="34"/>
      <c r="Q5613" s="34"/>
      <c r="R5613" s="34"/>
      <c r="S5613" s="36"/>
    </row>
    <row r="5614" spans="16:19" customFormat="1" x14ac:dyDescent="0.25">
      <c r="P5614" s="34"/>
      <c r="Q5614" s="34"/>
      <c r="R5614" s="34"/>
      <c r="S5614" s="36"/>
    </row>
    <row r="5615" spans="16:19" customFormat="1" x14ac:dyDescent="0.25">
      <c r="P5615" s="34"/>
      <c r="Q5615" s="34"/>
      <c r="R5615" s="34"/>
      <c r="S5615" s="36"/>
    </row>
    <row r="5616" spans="16:19" customFormat="1" x14ac:dyDescent="0.25">
      <c r="P5616" s="34"/>
      <c r="Q5616" s="34"/>
      <c r="R5616" s="34"/>
      <c r="S5616" s="36"/>
    </row>
    <row r="5617" spans="16:19" customFormat="1" x14ac:dyDescent="0.25">
      <c r="P5617" s="34"/>
      <c r="Q5617" s="34"/>
      <c r="R5617" s="34"/>
      <c r="S5617" s="36"/>
    </row>
    <row r="5618" spans="16:19" customFormat="1" x14ac:dyDescent="0.25">
      <c r="P5618" s="34"/>
      <c r="Q5618" s="34"/>
      <c r="R5618" s="34"/>
      <c r="S5618" s="36"/>
    </row>
    <row r="5619" spans="16:19" customFormat="1" x14ac:dyDescent="0.25">
      <c r="P5619" s="34"/>
      <c r="Q5619" s="34"/>
      <c r="R5619" s="34"/>
      <c r="S5619" s="36"/>
    </row>
    <row r="5620" spans="16:19" customFormat="1" x14ac:dyDescent="0.25">
      <c r="P5620" s="34"/>
      <c r="Q5620" s="34"/>
      <c r="R5620" s="34"/>
      <c r="S5620" s="36"/>
    </row>
    <row r="5621" spans="16:19" customFormat="1" x14ac:dyDescent="0.25">
      <c r="P5621" s="34"/>
      <c r="Q5621" s="34"/>
      <c r="R5621" s="34"/>
      <c r="S5621" s="36"/>
    </row>
    <row r="5622" spans="16:19" customFormat="1" x14ac:dyDescent="0.25">
      <c r="P5622" s="34"/>
      <c r="Q5622" s="34"/>
      <c r="R5622" s="34"/>
      <c r="S5622" s="36"/>
    </row>
    <row r="5623" spans="16:19" customFormat="1" x14ac:dyDescent="0.25">
      <c r="P5623" s="34"/>
      <c r="Q5623" s="34"/>
      <c r="R5623" s="34"/>
      <c r="S5623" s="36"/>
    </row>
    <row r="5624" spans="16:19" customFormat="1" x14ac:dyDescent="0.25">
      <c r="P5624" s="34"/>
      <c r="Q5624" s="34"/>
      <c r="R5624" s="34"/>
      <c r="S5624" s="36"/>
    </row>
    <row r="5625" spans="16:19" customFormat="1" x14ac:dyDescent="0.25">
      <c r="P5625" s="34"/>
      <c r="Q5625" s="34"/>
      <c r="R5625" s="34"/>
      <c r="S5625" s="36"/>
    </row>
    <row r="5626" spans="16:19" customFormat="1" x14ac:dyDescent="0.25">
      <c r="P5626" s="34"/>
      <c r="Q5626" s="34"/>
      <c r="R5626" s="34"/>
      <c r="S5626" s="36"/>
    </row>
    <row r="5627" spans="16:19" customFormat="1" x14ac:dyDescent="0.25">
      <c r="P5627" s="34"/>
      <c r="Q5627" s="34"/>
      <c r="R5627" s="34"/>
      <c r="S5627" s="36"/>
    </row>
    <row r="5628" spans="16:19" customFormat="1" x14ac:dyDescent="0.25">
      <c r="P5628" s="34"/>
      <c r="Q5628" s="34"/>
      <c r="R5628" s="34"/>
      <c r="S5628" s="36"/>
    </row>
    <row r="5629" spans="16:19" customFormat="1" x14ac:dyDescent="0.25">
      <c r="P5629" s="34"/>
      <c r="Q5629" s="34"/>
      <c r="R5629" s="34"/>
      <c r="S5629" s="36"/>
    </row>
    <row r="5630" spans="16:19" customFormat="1" x14ac:dyDescent="0.25">
      <c r="P5630" s="34"/>
      <c r="Q5630" s="34"/>
      <c r="R5630" s="34"/>
      <c r="S5630" s="36"/>
    </row>
    <row r="5631" spans="16:19" customFormat="1" x14ac:dyDescent="0.25">
      <c r="P5631" s="34"/>
      <c r="Q5631" s="34"/>
      <c r="R5631" s="34"/>
      <c r="S5631" s="36"/>
    </row>
    <row r="5632" spans="16:19" customFormat="1" x14ac:dyDescent="0.25">
      <c r="P5632" s="34"/>
      <c r="Q5632" s="34"/>
      <c r="R5632" s="34"/>
      <c r="S5632" s="36"/>
    </row>
    <row r="5633" spans="16:19" customFormat="1" x14ac:dyDescent="0.25">
      <c r="P5633" s="34"/>
      <c r="Q5633" s="34"/>
      <c r="R5633" s="34"/>
      <c r="S5633" s="36"/>
    </row>
    <row r="5634" spans="16:19" customFormat="1" x14ac:dyDescent="0.25">
      <c r="P5634" s="34"/>
      <c r="Q5634" s="34"/>
      <c r="R5634" s="34"/>
      <c r="S5634" s="36"/>
    </row>
    <row r="5635" spans="16:19" customFormat="1" x14ac:dyDescent="0.25">
      <c r="P5635" s="34"/>
      <c r="Q5635" s="34"/>
      <c r="R5635" s="34"/>
      <c r="S5635" s="36"/>
    </row>
    <row r="5636" spans="16:19" customFormat="1" x14ac:dyDescent="0.25">
      <c r="P5636" s="34"/>
      <c r="Q5636" s="34"/>
      <c r="R5636" s="34"/>
      <c r="S5636" s="36"/>
    </row>
    <row r="5637" spans="16:19" customFormat="1" x14ac:dyDescent="0.25">
      <c r="P5637" s="34"/>
      <c r="Q5637" s="34"/>
      <c r="R5637" s="34"/>
      <c r="S5637" s="36"/>
    </row>
    <row r="5638" spans="16:19" customFormat="1" x14ac:dyDescent="0.25">
      <c r="P5638" s="34"/>
      <c r="Q5638" s="34"/>
      <c r="R5638" s="34"/>
      <c r="S5638" s="36"/>
    </row>
    <row r="5639" spans="16:19" customFormat="1" x14ac:dyDescent="0.25">
      <c r="P5639" s="34"/>
      <c r="Q5639" s="34"/>
      <c r="R5639" s="34"/>
      <c r="S5639" s="36"/>
    </row>
    <row r="5640" spans="16:19" customFormat="1" x14ac:dyDescent="0.25">
      <c r="P5640" s="34"/>
      <c r="Q5640" s="34"/>
      <c r="R5640" s="34"/>
      <c r="S5640" s="36"/>
    </row>
    <row r="5641" spans="16:19" customFormat="1" x14ac:dyDescent="0.25">
      <c r="P5641" s="34"/>
      <c r="Q5641" s="34"/>
      <c r="R5641" s="34"/>
      <c r="S5641" s="36"/>
    </row>
    <row r="5642" spans="16:19" customFormat="1" x14ac:dyDescent="0.25">
      <c r="P5642" s="34"/>
      <c r="Q5642" s="34"/>
      <c r="R5642" s="34"/>
      <c r="S5642" s="36"/>
    </row>
    <row r="5643" spans="16:19" customFormat="1" x14ac:dyDescent="0.25">
      <c r="P5643" s="34"/>
      <c r="Q5643" s="34"/>
      <c r="R5643" s="34"/>
      <c r="S5643" s="36"/>
    </row>
    <row r="5644" spans="16:19" customFormat="1" x14ac:dyDescent="0.25">
      <c r="P5644" s="34"/>
      <c r="Q5644" s="34"/>
      <c r="R5644" s="34"/>
      <c r="S5644" s="36"/>
    </row>
    <row r="5645" spans="16:19" customFormat="1" x14ac:dyDescent="0.25">
      <c r="P5645" s="34"/>
      <c r="Q5645" s="34"/>
      <c r="R5645" s="34"/>
      <c r="S5645" s="36"/>
    </row>
    <row r="5646" spans="16:19" customFormat="1" x14ac:dyDescent="0.25">
      <c r="P5646" s="34"/>
      <c r="Q5646" s="34"/>
      <c r="R5646" s="34"/>
      <c r="S5646" s="36"/>
    </row>
    <row r="5647" spans="16:19" customFormat="1" x14ac:dyDescent="0.25">
      <c r="P5647" s="34"/>
      <c r="Q5647" s="34"/>
      <c r="R5647" s="34"/>
      <c r="S5647" s="36"/>
    </row>
    <row r="5648" spans="16:19" customFormat="1" x14ac:dyDescent="0.25">
      <c r="P5648" s="34"/>
      <c r="Q5648" s="34"/>
      <c r="R5648" s="34"/>
      <c r="S5648" s="36"/>
    </row>
    <row r="5649" spans="16:19" customFormat="1" x14ac:dyDescent="0.25">
      <c r="P5649" s="34"/>
      <c r="Q5649" s="34"/>
      <c r="R5649" s="34"/>
      <c r="S5649" s="36"/>
    </row>
    <row r="5650" spans="16:19" customFormat="1" x14ac:dyDescent="0.25">
      <c r="P5650" s="34"/>
      <c r="Q5650" s="34"/>
      <c r="R5650" s="34"/>
      <c r="S5650" s="36"/>
    </row>
    <row r="5651" spans="16:19" customFormat="1" x14ac:dyDescent="0.25">
      <c r="P5651" s="34"/>
      <c r="Q5651" s="34"/>
      <c r="R5651" s="34"/>
      <c r="S5651" s="36"/>
    </row>
    <row r="5652" spans="16:19" customFormat="1" x14ac:dyDescent="0.25">
      <c r="P5652" s="34"/>
      <c r="Q5652" s="34"/>
      <c r="R5652" s="34"/>
      <c r="S5652" s="36"/>
    </row>
    <row r="5653" spans="16:19" customFormat="1" x14ac:dyDescent="0.25">
      <c r="P5653" s="34"/>
      <c r="Q5653" s="34"/>
      <c r="R5653" s="34"/>
      <c r="S5653" s="36"/>
    </row>
    <row r="5654" spans="16:19" customFormat="1" x14ac:dyDescent="0.25">
      <c r="P5654" s="34"/>
      <c r="Q5654" s="34"/>
      <c r="R5654" s="34"/>
      <c r="S5654" s="36"/>
    </row>
    <row r="5655" spans="16:19" customFormat="1" x14ac:dyDescent="0.25">
      <c r="P5655" s="34"/>
      <c r="Q5655" s="34"/>
      <c r="R5655" s="34"/>
      <c r="S5655" s="36"/>
    </row>
    <row r="5656" spans="16:19" customFormat="1" x14ac:dyDescent="0.25">
      <c r="P5656" s="34"/>
      <c r="Q5656" s="34"/>
      <c r="R5656" s="34"/>
      <c r="S5656" s="36"/>
    </row>
    <row r="5657" spans="16:19" customFormat="1" x14ac:dyDescent="0.25">
      <c r="P5657" s="34"/>
      <c r="Q5657" s="34"/>
      <c r="R5657" s="34"/>
      <c r="S5657" s="36"/>
    </row>
    <row r="5658" spans="16:19" customFormat="1" x14ac:dyDescent="0.25">
      <c r="P5658" s="34"/>
      <c r="Q5658" s="34"/>
      <c r="R5658" s="34"/>
      <c r="S5658" s="36"/>
    </row>
    <row r="5659" spans="16:19" customFormat="1" x14ac:dyDescent="0.25">
      <c r="P5659" s="34"/>
      <c r="Q5659" s="34"/>
      <c r="R5659" s="34"/>
      <c r="S5659" s="36"/>
    </row>
    <row r="5660" spans="16:19" customFormat="1" x14ac:dyDescent="0.25">
      <c r="P5660" s="34"/>
      <c r="Q5660" s="34"/>
      <c r="R5660" s="34"/>
      <c r="S5660" s="36"/>
    </row>
    <row r="5661" spans="16:19" customFormat="1" x14ac:dyDescent="0.25">
      <c r="P5661" s="34"/>
      <c r="Q5661" s="34"/>
      <c r="R5661" s="34"/>
      <c r="S5661" s="36"/>
    </row>
    <row r="5662" spans="16:19" customFormat="1" x14ac:dyDescent="0.25">
      <c r="P5662" s="34"/>
      <c r="Q5662" s="34"/>
      <c r="R5662" s="34"/>
      <c r="S5662" s="36"/>
    </row>
    <row r="5663" spans="16:19" customFormat="1" x14ac:dyDescent="0.25">
      <c r="P5663" s="34"/>
      <c r="Q5663" s="34"/>
      <c r="R5663" s="34"/>
      <c r="S5663" s="36"/>
    </row>
    <row r="5664" spans="16:19" customFormat="1" x14ac:dyDescent="0.25">
      <c r="P5664" s="34"/>
      <c r="Q5664" s="34"/>
      <c r="R5664" s="34"/>
      <c r="S5664" s="36"/>
    </row>
    <row r="5665" spans="16:19" customFormat="1" x14ac:dyDescent="0.25">
      <c r="P5665" s="34"/>
      <c r="Q5665" s="34"/>
      <c r="R5665" s="34"/>
      <c r="S5665" s="36"/>
    </row>
    <row r="5666" spans="16:19" customFormat="1" x14ac:dyDescent="0.25">
      <c r="P5666" s="34"/>
      <c r="Q5666" s="34"/>
      <c r="R5666" s="34"/>
      <c r="S5666" s="36"/>
    </row>
    <row r="5667" spans="16:19" customFormat="1" x14ac:dyDescent="0.25">
      <c r="P5667" s="34"/>
      <c r="Q5667" s="34"/>
      <c r="R5667" s="34"/>
      <c r="S5667" s="36"/>
    </row>
    <row r="5668" spans="16:19" customFormat="1" x14ac:dyDescent="0.25">
      <c r="P5668" s="34"/>
      <c r="Q5668" s="34"/>
      <c r="R5668" s="34"/>
      <c r="S5668" s="36"/>
    </row>
    <row r="5669" spans="16:19" customFormat="1" x14ac:dyDescent="0.25">
      <c r="P5669" s="34"/>
      <c r="Q5669" s="34"/>
      <c r="R5669" s="34"/>
      <c r="S5669" s="36"/>
    </row>
    <row r="5670" spans="16:19" customFormat="1" x14ac:dyDescent="0.25">
      <c r="P5670" s="34"/>
      <c r="Q5670" s="34"/>
      <c r="R5670" s="34"/>
      <c r="S5670" s="36"/>
    </row>
    <row r="5671" spans="16:19" customFormat="1" x14ac:dyDescent="0.25">
      <c r="P5671" s="34"/>
      <c r="Q5671" s="34"/>
      <c r="R5671" s="34"/>
      <c r="S5671" s="36"/>
    </row>
    <row r="5672" spans="16:19" customFormat="1" x14ac:dyDescent="0.25">
      <c r="P5672" s="34"/>
      <c r="Q5672" s="34"/>
      <c r="R5672" s="34"/>
      <c r="S5672" s="36"/>
    </row>
    <row r="5673" spans="16:19" customFormat="1" x14ac:dyDescent="0.25">
      <c r="P5673" s="34"/>
      <c r="Q5673" s="34"/>
      <c r="R5673" s="34"/>
      <c r="S5673" s="36"/>
    </row>
    <row r="5674" spans="16:19" customFormat="1" x14ac:dyDescent="0.25">
      <c r="P5674" s="34"/>
      <c r="Q5674" s="34"/>
      <c r="R5674" s="34"/>
      <c r="S5674" s="36"/>
    </row>
    <row r="5675" spans="16:19" customFormat="1" x14ac:dyDescent="0.25">
      <c r="P5675" s="34"/>
      <c r="Q5675" s="34"/>
      <c r="R5675" s="34"/>
      <c r="S5675" s="36"/>
    </row>
    <row r="5676" spans="16:19" customFormat="1" x14ac:dyDescent="0.25">
      <c r="P5676" s="34"/>
      <c r="Q5676" s="34"/>
      <c r="R5676" s="34"/>
      <c r="S5676" s="36"/>
    </row>
    <row r="5677" spans="16:19" customFormat="1" x14ac:dyDescent="0.25">
      <c r="P5677" s="34"/>
      <c r="Q5677" s="34"/>
      <c r="R5677" s="34"/>
      <c r="S5677" s="36"/>
    </row>
    <row r="5678" spans="16:19" customFormat="1" x14ac:dyDescent="0.25">
      <c r="P5678" s="34"/>
      <c r="Q5678" s="34"/>
      <c r="R5678" s="34"/>
      <c r="S5678" s="36"/>
    </row>
    <row r="5679" spans="16:19" customFormat="1" x14ac:dyDescent="0.25">
      <c r="P5679" s="34"/>
      <c r="Q5679" s="34"/>
      <c r="R5679" s="34"/>
      <c r="S5679" s="36"/>
    </row>
    <row r="5680" spans="16:19" customFormat="1" x14ac:dyDescent="0.25">
      <c r="P5680" s="34"/>
      <c r="Q5680" s="34"/>
      <c r="R5680" s="34"/>
      <c r="S5680" s="36"/>
    </row>
    <row r="5681" spans="16:19" customFormat="1" x14ac:dyDescent="0.25">
      <c r="P5681" s="34"/>
      <c r="Q5681" s="34"/>
      <c r="R5681" s="34"/>
      <c r="S5681" s="36"/>
    </row>
    <row r="5682" spans="16:19" customFormat="1" x14ac:dyDescent="0.25">
      <c r="P5682" s="34"/>
      <c r="Q5682" s="34"/>
      <c r="R5682" s="34"/>
      <c r="S5682" s="36"/>
    </row>
    <row r="5683" spans="16:19" customFormat="1" x14ac:dyDescent="0.25">
      <c r="P5683" s="34"/>
      <c r="Q5683" s="34"/>
      <c r="R5683" s="34"/>
      <c r="S5683" s="36"/>
    </row>
    <row r="5684" spans="16:19" customFormat="1" x14ac:dyDescent="0.25">
      <c r="P5684" s="34"/>
      <c r="Q5684" s="34"/>
      <c r="R5684" s="34"/>
      <c r="S5684" s="36"/>
    </row>
    <row r="5685" spans="16:19" customFormat="1" x14ac:dyDescent="0.25">
      <c r="P5685" s="34"/>
      <c r="Q5685" s="34"/>
      <c r="R5685" s="34"/>
      <c r="S5685" s="36"/>
    </row>
    <row r="5686" spans="16:19" customFormat="1" x14ac:dyDescent="0.25">
      <c r="P5686" s="34"/>
      <c r="Q5686" s="34"/>
      <c r="R5686" s="34"/>
      <c r="S5686" s="36"/>
    </row>
    <row r="5687" spans="16:19" customFormat="1" x14ac:dyDescent="0.25">
      <c r="P5687" s="34"/>
      <c r="Q5687" s="34"/>
      <c r="R5687" s="34"/>
      <c r="S5687" s="36"/>
    </row>
    <row r="5688" spans="16:19" customFormat="1" x14ac:dyDescent="0.25">
      <c r="P5688" s="34"/>
      <c r="Q5688" s="34"/>
      <c r="R5688" s="34"/>
      <c r="S5688" s="36"/>
    </row>
    <row r="5689" spans="16:19" customFormat="1" x14ac:dyDescent="0.25">
      <c r="P5689" s="34"/>
      <c r="Q5689" s="34"/>
      <c r="R5689" s="34"/>
      <c r="S5689" s="36"/>
    </row>
    <row r="5690" spans="16:19" customFormat="1" x14ac:dyDescent="0.25">
      <c r="P5690" s="34"/>
      <c r="Q5690" s="34"/>
      <c r="R5690" s="34"/>
      <c r="S5690" s="36"/>
    </row>
    <row r="5691" spans="16:19" customFormat="1" x14ac:dyDescent="0.25">
      <c r="P5691" s="34"/>
      <c r="Q5691" s="34"/>
      <c r="R5691" s="34"/>
      <c r="S5691" s="36"/>
    </row>
    <row r="5692" spans="16:19" customFormat="1" x14ac:dyDescent="0.25">
      <c r="P5692" s="34"/>
      <c r="Q5692" s="34"/>
      <c r="R5692" s="34"/>
      <c r="S5692" s="36"/>
    </row>
    <row r="5693" spans="16:19" customFormat="1" x14ac:dyDescent="0.25">
      <c r="P5693" s="34"/>
      <c r="Q5693" s="34"/>
      <c r="R5693" s="34"/>
      <c r="S5693" s="36"/>
    </row>
    <row r="5694" spans="16:19" customFormat="1" x14ac:dyDescent="0.25">
      <c r="P5694" s="34"/>
      <c r="Q5694" s="34"/>
      <c r="R5694" s="34"/>
      <c r="S5694" s="36"/>
    </row>
    <row r="5695" spans="16:19" customFormat="1" x14ac:dyDescent="0.25">
      <c r="P5695" s="34"/>
      <c r="Q5695" s="34"/>
      <c r="R5695" s="34"/>
      <c r="S5695" s="36"/>
    </row>
    <row r="5696" spans="16:19" customFormat="1" x14ac:dyDescent="0.25">
      <c r="P5696" s="34"/>
      <c r="Q5696" s="34"/>
      <c r="R5696" s="34"/>
      <c r="S5696" s="36"/>
    </row>
    <row r="5697" spans="16:19" customFormat="1" x14ac:dyDescent="0.25">
      <c r="P5697" s="34"/>
      <c r="Q5697" s="34"/>
      <c r="R5697" s="34"/>
      <c r="S5697" s="36"/>
    </row>
    <row r="5698" spans="16:19" customFormat="1" x14ac:dyDescent="0.25">
      <c r="P5698" s="34"/>
      <c r="Q5698" s="34"/>
      <c r="R5698" s="34"/>
      <c r="S5698" s="36"/>
    </row>
    <row r="5699" spans="16:19" customFormat="1" x14ac:dyDescent="0.25">
      <c r="P5699" s="34"/>
      <c r="Q5699" s="34"/>
      <c r="R5699" s="34"/>
      <c r="S5699" s="36"/>
    </row>
    <row r="5700" spans="16:19" customFormat="1" x14ac:dyDescent="0.25">
      <c r="P5700" s="34"/>
      <c r="Q5700" s="34"/>
      <c r="R5700" s="34"/>
      <c r="S5700" s="36"/>
    </row>
    <row r="5701" spans="16:19" customFormat="1" x14ac:dyDescent="0.25">
      <c r="P5701" s="34"/>
      <c r="Q5701" s="34"/>
      <c r="R5701" s="34"/>
      <c r="S5701" s="36"/>
    </row>
    <row r="5702" spans="16:19" customFormat="1" x14ac:dyDescent="0.25">
      <c r="P5702" s="34"/>
      <c r="Q5702" s="34"/>
      <c r="R5702" s="34"/>
      <c r="S5702" s="36"/>
    </row>
    <row r="5703" spans="16:19" customFormat="1" x14ac:dyDescent="0.25">
      <c r="P5703" s="34"/>
      <c r="Q5703" s="34"/>
      <c r="R5703" s="34"/>
      <c r="S5703" s="36"/>
    </row>
    <row r="5704" spans="16:19" customFormat="1" x14ac:dyDescent="0.25">
      <c r="P5704" s="34"/>
      <c r="Q5704" s="34"/>
      <c r="R5704" s="34"/>
      <c r="S5704" s="36"/>
    </row>
    <row r="5705" spans="16:19" customFormat="1" x14ac:dyDescent="0.25">
      <c r="P5705" s="34"/>
      <c r="Q5705" s="34"/>
      <c r="R5705" s="34"/>
      <c r="S5705" s="36"/>
    </row>
    <row r="5706" spans="16:19" customFormat="1" x14ac:dyDescent="0.25">
      <c r="P5706" s="34"/>
      <c r="Q5706" s="34"/>
      <c r="R5706" s="34"/>
      <c r="S5706" s="36"/>
    </row>
    <row r="5707" spans="16:19" customFormat="1" x14ac:dyDescent="0.25">
      <c r="P5707" s="34"/>
      <c r="Q5707" s="34"/>
      <c r="R5707" s="34"/>
      <c r="S5707" s="36"/>
    </row>
    <row r="5708" spans="16:19" customFormat="1" x14ac:dyDescent="0.25">
      <c r="P5708" s="34"/>
      <c r="Q5708" s="34"/>
      <c r="R5708" s="34"/>
      <c r="S5708" s="36"/>
    </row>
    <row r="5709" spans="16:19" customFormat="1" x14ac:dyDescent="0.25">
      <c r="P5709" s="34"/>
      <c r="Q5709" s="34"/>
      <c r="R5709" s="34"/>
      <c r="S5709" s="36"/>
    </row>
    <row r="5710" spans="16:19" customFormat="1" x14ac:dyDescent="0.25">
      <c r="P5710" s="34"/>
      <c r="Q5710" s="34"/>
      <c r="R5710" s="34"/>
      <c r="S5710" s="36"/>
    </row>
    <row r="5711" spans="16:19" customFormat="1" x14ac:dyDescent="0.25">
      <c r="P5711" s="34"/>
      <c r="Q5711" s="34"/>
      <c r="R5711" s="34"/>
      <c r="S5711" s="36"/>
    </row>
    <row r="5712" spans="16:19" customFormat="1" x14ac:dyDescent="0.25">
      <c r="P5712" s="34"/>
      <c r="Q5712" s="34"/>
      <c r="R5712" s="34"/>
      <c r="S5712" s="36"/>
    </row>
    <row r="5713" spans="16:19" customFormat="1" x14ac:dyDescent="0.25">
      <c r="P5713" s="34"/>
      <c r="Q5713" s="34"/>
      <c r="R5713" s="34"/>
      <c r="S5713" s="36"/>
    </row>
    <row r="5714" spans="16:19" customFormat="1" x14ac:dyDescent="0.25">
      <c r="P5714" s="34"/>
      <c r="Q5714" s="34"/>
      <c r="R5714" s="34"/>
      <c r="S5714" s="36"/>
    </row>
    <row r="5715" spans="16:19" customFormat="1" x14ac:dyDescent="0.25">
      <c r="P5715" s="34"/>
      <c r="Q5715" s="34"/>
      <c r="R5715" s="34"/>
      <c r="S5715" s="36"/>
    </row>
    <row r="5716" spans="16:19" customFormat="1" x14ac:dyDescent="0.25">
      <c r="P5716" s="34"/>
      <c r="Q5716" s="34"/>
      <c r="R5716" s="34"/>
      <c r="S5716" s="36"/>
    </row>
    <row r="5717" spans="16:19" customFormat="1" x14ac:dyDescent="0.25">
      <c r="P5717" s="34"/>
      <c r="Q5717" s="34"/>
      <c r="R5717" s="34"/>
      <c r="S5717" s="36"/>
    </row>
    <row r="5718" spans="16:19" customFormat="1" x14ac:dyDescent="0.25">
      <c r="P5718" s="34"/>
      <c r="Q5718" s="34"/>
      <c r="R5718" s="34"/>
      <c r="S5718" s="36"/>
    </row>
    <row r="5719" spans="16:19" customFormat="1" x14ac:dyDescent="0.25">
      <c r="P5719" s="34"/>
      <c r="Q5719" s="34"/>
      <c r="R5719" s="34"/>
      <c r="S5719" s="36"/>
    </row>
    <row r="5720" spans="16:19" customFormat="1" x14ac:dyDescent="0.25">
      <c r="P5720" s="34"/>
      <c r="Q5720" s="34"/>
      <c r="R5720" s="34"/>
      <c r="S5720" s="36"/>
    </row>
    <row r="5721" spans="16:19" customFormat="1" x14ac:dyDescent="0.25">
      <c r="P5721" s="34"/>
      <c r="Q5721" s="34"/>
      <c r="R5721" s="34"/>
      <c r="S5721" s="36"/>
    </row>
    <row r="5722" spans="16:19" customFormat="1" x14ac:dyDescent="0.25">
      <c r="P5722" s="34"/>
      <c r="Q5722" s="34"/>
      <c r="R5722" s="34"/>
      <c r="S5722" s="36"/>
    </row>
    <row r="5723" spans="16:19" customFormat="1" x14ac:dyDescent="0.25">
      <c r="P5723" s="34"/>
      <c r="Q5723" s="34"/>
      <c r="R5723" s="34"/>
      <c r="S5723" s="36"/>
    </row>
    <row r="5724" spans="16:19" customFormat="1" x14ac:dyDescent="0.25">
      <c r="P5724" s="34"/>
      <c r="Q5724" s="34"/>
      <c r="R5724" s="34"/>
      <c r="S5724" s="36"/>
    </row>
    <row r="5725" spans="16:19" customFormat="1" x14ac:dyDescent="0.25">
      <c r="P5725" s="34"/>
      <c r="Q5725" s="34"/>
      <c r="R5725" s="34"/>
      <c r="S5725" s="36"/>
    </row>
    <row r="5726" spans="16:19" customFormat="1" x14ac:dyDescent="0.25">
      <c r="P5726" s="34"/>
      <c r="Q5726" s="34"/>
      <c r="R5726" s="34"/>
      <c r="S5726" s="36"/>
    </row>
    <row r="5727" spans="16:19" customFormat="1" x14ac:dyDescent="0.25">
      <c r="P5727" s="34"/>
      <c r="Q5727" s="34"/>
      <c r="R5727" s="34"/>
      <c r="S5727" s="36"/>
    </row>
    <row r="5728" spans="16:19" customFormat="1" x14ac:dyDescent="0.25">
      <c r="P5728" s="34"/>
      <c r="Q5728" s="34"/>
      <c r="R5728" s="34"/>
      <c r="S5728" s="36"/>
    </row>
    <row r="5729" spans="16:19" customFormat="1" x14ac:dyDescent="0.25">
      <c r="P5729" s="34"/>
      <c r="Q5729" s="34"/>
      <c r="R5729" s="34"/>
      <c r="S5729" s="36"/>
    </row>
    <row r="5730" spans="16:19" customFormat="1" x14ac:dyDescent="0.25">
      <c r="P5730" s="34"/>
      <c r="Q5730" s="34"/>
      <c r="R5730" s="34"/>
      <c r="S5730" s="36"/>
    </row>
    <row r="5731" spans="16:19" customFormat="1" x14ac:dyDescent="0.25">
      <c r="P5731" s="34"/>
      <c r="Q5731" s="34"/>
      <c r="R5731" s="34"/>
      <c r="S5731" s="36"/>
    </row>
    <row r="5732" spans="16:19" customFormat="1" x14ac:dyDescent="0.25">
      <c r="P5732" s="34"/>
      <c r="Q5732" s="34"/>
      <c r="R5732" s="34"/>
      <c r="S5732" s="36"/>
    </row>
    <row r="5733" spans="16:19" customFormat="1" x14ac:dyDescent="0.25">
      <c r="P5733" s="34"/>
      <c r="Q5733" s="34"/>
      <c r="R5733" s="34"/>
      <c r="S5733" s="36"/>
    </row>
    <row r="5734" spans="16:19" customFormat="1" x14ac:dyDescent="0.25">
      <c r="P5734" s="34"/>
      <c r="Q5734" s="34"/>
      <c r="R5734" s="34"/>
      <c r="S5734" s="36"/>
    </row>
    <row r="5735" spans="16:19" customFormat="1" x14ac:dyDescent="0.25">
      <c r="P5735" s="34"/>
      <c r="Q5735" s="34"/>
      <c r="R5735" s="34"/>
      <c r="S5735" s="36"/>
    </row>
    <row r="5736" spans="16:19" customFormat="1" x14ac:dyDescent="0.25">
      <c r="P5736" s="34"/>
      <c r="Q5736" s="34"/>
      <c r="R5736" s="34"/>
      <c r="S5736" s="36"/>
    </row>
    <row r="5737" spans="16:19" customFormat="1" x14ac:dyDescent="0.25">
      <c r="P5737" s="34"/>
      <c r="Q5737" s="34"/>
      <c r="R5737" s="34"/>
      <c r="S5737" s="36"/>
    </row>
    <row r="5738" spans="16:19" customFormat="1" x14ac:dyDescent="0.25">
      <c r="P5738" s="34"/>
      <c r="Q5738" s="34"/>
      <c r="R5738" s="34"/>
      <c r="S5738" s="36"/>
    </row>
    <row r="5739" spans="16:19" customFormat="1" x14ac:dyDescent="0.25">
      <c r="P5739" s="34"/>
      <c r="Q5739" s="34"/>
      <c r="R5739" s="34"/>
      <c r="S5739" s="36"/>
    </row>
    <row r="5740" spans="16:19" customFormat="1" x14ac:dyDescent="0.25">
      <c r="P5740" s="34"/>
      <c r="Q5740" s="34"/>
      <c r="R5740" s="34"/>
      <c r="S5740" s="36"/>
    </row>
    <row r="5741" spans="16:19" customFormat="1" x14ac:dyDescent="0.25">
      <c r="P5741" s="34"/>
      <c r="Q5741" s="34"/>
      <c r="R5741" s="34"/>
      <c r="S5741" s="36"/>
    </row>
    <row r="5742" spans="16:19" customFormat="1" x14ac:dyDescent="0.25">
      <c r="P5742" s="34"/>
      <c r="Q5742" s="34"/>
      <c r="R5742" s="34"/>
      <c r="S5742" s="36"/>
    </row>
    <row r="5743" spans="16:19" customFormat="1" x14ac:dyDescent="0.25">
      <c r="P5743" s="34"/>
      <c r="Q5743" s="34"/>
      <c r="R5743" s="34"/>
      <c r="S5743" s="36"/>
    </row>
    <row r="5744" spans="16:19" customFormat="1" x14ac:dyDescent="0.25">
      <c r="P5744" s="34"/>
      <c r="Q5744" s="34"/>
      <c r="R5744" s="34"/>
      <c r="S5744" s="36"/>
    </row>
    <row r="5745" spans="16:19" customFormat="1" x14ac:dyDescent="0.25">
      <c r="P5745" s="34"/>
      <c r="Q5745" s="34"/>
      <c r="R5745" s="34"/>
      <c r="S5745" s="36"/>
    </row>
    <row r="5746" spans="16:19" customFormat="1" x14ac:dyDescent="0.25">
      <c r="P5746" s="34"/>
      <c r="Q5746" s="34"/>
      <c r="R5746" s="34"/>
      <c r="S5746" s="36"/>
    </row>
    <row r="5747" spans="16:19" customFormat="1" x14ac:dyDescent="0.25">
      <c r="P5747" s="34"/>
      <c r="Q5747" s="34"/>
      <c r="R5747" s="34"/>
      <c r="S5747" s="36"/>
    </row>
    <row r="5748" spans="16:19" customFormat="1" x14ac:dyDescent="0.25">
      <c r="P5748" s="34"/>
      <c r="Q5748" s="34"/>
      <c r="R5748" s="34"/>
      <c r="S5748" s="36"/>
    </row>
    <row r="5749" spans="16:19" customFormat="1" x14ac:dyDescent="0.25">
      <c r="P5749" s="34"/>
      <c r="Q5749" s="34"/>
      <c r="R5749" s="34"/>
      <c r="S5749" s="36"/>
    </row>
    <row r="5750" spans="16:19" customFormat="1" x14ac:dyDescent="0.25">
      <c r="P5750" s="34"/>
      <c r="Q5750" s="34"/>
      <c r="R5750" s="34"/>
      <c r="S5750" s="36"/>
    </row>
    <row r="5751" spans="16:19" customFormat="1" x14ac:dyDescent="0.25">
      <c r="P5751" s="34"/>
      <c r="Q5751" s="34"/>
      <c r="R5751" s="34"/>
      <c r="S5751" s="36"/>
    </row>
    <row r="5752" spans="16:19" customFormat="1" x14ac:dyDescent="0.25">
      <c r="P5752" s="34"/>
      <c r="Q5752" s="34"/>
      <c r="R5752" s="34"/>
      <c r="S5752" s="36"/>
    </row>
    <row r="5753" spans="16:19" customFormat="1" x14ac:dyDescent="0.25">
      <c r="P5753" s="34"/>
      <c r="Q5753" s="34"/>
      <c r="R5753" s="34"/>
      <c r="S5753" s="36"/>
    </row>
    <row r="5754" spans="16:19" customFormat="1" x14ac:dyDescent="0.25">
      <c r="P5754" s="34"/>
      <c r="Q5754" s="34"/>
      <c r="R5754" s="34"/>
      <c r="S5754" s="36"/>
    </row>
    <row r="5755" spans="16:19" customFormat="1" x14ac:dyDescent="0.25">
      <c r="P5755" s="34"/>
      <c r="Q5755" s="34"/>
      <c r="R5755" s="34"/>
      <c r="S5755" s="36"/>
    </row>
    <row r="5756" spans="16:19" customFormat="1" x14ac:dyDescent="0.25">
      <c r="P5756" s="34"/>
      <c r="Q5756" s="34"/>
      <c r="R5756" s="34"/>
      <c r="S5756" s="36"/>
    </row>
    <row r="5757" spans="16:19" customFormat="1" x14ac:dyDescent="0.25">
      <c r="P5757" s="34"/>
      <c r="Q5757" s="34"/>
      <c r="R5757" s="34"/>
      <c r="S5757" s="36"/>
    </row>
    <row r="5758" spans="16:19" customFormat="1" x14ac:dyDescent="0.25">
      <c r="P5758" s="34"/>
      <c r="Q5758" s="34"/>
      <c r="R5758" s="34"/>
      <c r="S5758" s="36"/>
    </row>
    <row r="5759" spans="16:19" customFormat="1" x14ac:dyDescent="0.25">
      <c r="P5759" s="34"/>
      <c r="Q5759" s="34"/>
      <c r="R5759" s="34"/>
      <c r="S5759" s="36"/>
    </row>
    <row r="5760" spans="16:19" customFormat="1" x14ac:dyDescent="0.25">
      <c r="P5760" s="34"/>
      <c r="Q5760" s="34"/>
      <c r="R5760" s="34"/>
      <c r="S5760" s="36"/>
    </row>
    <row r="5761" spans="16:19" customFormat="1" x14ac:dyDescent="0.25">
      <c r="P5761" s="34"/>
      <c r="Q5761" s="34"/>
      <c r="R5761" s="34"/>
      <c r="S5761" s="36"/>
    </row>
    <row r="5762" spans="16:19" customFormat="1" x14ac:dyDescent="0.25">
      <c r="P5762" s="34"/>
      <c r="Q5762" s="34"/>
      <c r="R5762" s="34"/>
      <c r="S5762" s="36"/>
    </row>
    <row r="5763" spans="16:19" customFormat="1" x14ac:dyDescent="0.25">
      <c r="P5763" s="34"/>
      <c r="Q5763" s="34"/>
      <c r="R5763" s="34"/>
      <c r="S5763" s="36"/>
    </row>
    <row r="5764" spans="16:19" customFormat="1" x14ac:dyDescent="0.25">
      <c r="P5764" s="34"/>
      <c r="Q5764" s="34"/>
      <c r="R5764" s="34"/>
      <c r="S5764" s="36"/>
    </row>
    <row r="5765" spans="16:19" customFormat="1" x14ac:dyDescent="0.25">
      <c r="P5765" s="34"/>
      <c r="Q5765" s="34"/>
      <c r="R5765" s="34"/>
      <c r="S5765" s="36"/>
    </row>
    <row r="5766" spans="16:19" customFormat="1" x14ac:dyDescent="0.25">
      <c r="P5766" s="34"/>
      <c r="Q5766" s="34"/>
      <c r="R5766" s="34"/>
      <c r="S5766" s="36"/>
    </row>
    <row r="5767" spans="16:19" customFormat="1" x14ac:dyDescent="0.25">
      <c r="P5767" s="34"/>
      <c r="Q5767" s="34"/>
      <c r="R5767" s="34"/>
      <c r="S5767" s="36"/>
    </row>
    <row r="5768" spans="16:19" customFormat="1" x14ac:dyDescent="0.25">
      <c r="P5768" s="34"/>
      <c r="Q5768" s="34"/>
      <c r="R5768" s="34"/>
      <c r="S5768" s="36"/>
    </row>
    <row r="5769" spans="16:19" customFormat="1" x14ac:dyDescent="0.25">
      <c r="P5769" s="34"/>
      <c r="Q5769" s="34"/>
      <c r="R5769" s="34"/>
      <c r="S5769" s="36"/>
    </row>
    <row r="5770" spans="16:19" customFormat="1" x14ac:dyDescent="0.25">
      <c r="P5770" s="34"/>
      <c r="Q5770" s="34"/>
      <c r="R5770" s="34"/>
      <c r="S5770" s="36"/>
    </row>
    <row r="5771" spans="16:19" customFormat="1" x14ac:dyDescent="0.25">
      <c r="P5771" s="34"/>
      <c r="Q5771" s="34"/>
      <c r="R5771" s="34"/>
      <c r="S5771" s="36"/>
    </row>
    <row r="5772" spans="16:19" customFormat="1" x14ac:dyDescent="0.25">
      <c r="P5772" s="34"/>
      <c r="Q5772" s="34"/>
      <c r="R5772" s="34"/>
      <c r="S5772" s="36"/>
    </row>
    <row r="5773" spans="16:19" customFormat="1" x14ac:dyDescent="0.25">
      <c r="P5773" s="34"/>
      <c r="Q5773" s="34"/>
      <c r="R5773" s="34"/>
      <c r="S5773" s="36"/>
    </row>
    <row r="5774" spans="16:19" customFormat="1" x14ac:dyDescent="0.25">
      <c r="P5774" s="34"/>
      <c r="Q5774" s="34"/>
      <c r="R5774" s="34"/>
      <c r="S5774" s="36"/>
    </row>
    <row r="5775" spans="16:19" customFormat="1" x14ac:dyDescent="0.25">
      <c r="P5775" s="34"/>
      <c r="Q5775" s="34"/>
      <c r="R5775" s="34"/>
      <c r="S5775" s="36"/>
    </row>
    <row r="5776" spans="16:19" customFormat="1" x14ac:dyDescent="0.25">
      <c r="P5776" s="34"/>
      <c r="Q5776" s="34"/>
      <c r="R5776" s="34"/>
      <c r="S5776" s="36"/>
    </row>
    <row r="5777" spans="16:19" customFormat="1" x14ac:dyDescent="0.25">
      <c r="P5777" s="34"/>
      <c r="Q5777" s="34"/>
      <c r="R5777" s="34"/>
      <c r="S5777" s="36"/>
    </row>
    <row r="5778" spans="16:19" customFormat="1" x14ac:dyDescent="0.25">
      <c r="P5778" s="34"/>
      <c r="Q5778" s="34"/>
      <c r="R5778" s="34"/>
      <c r="S5778" s="36"/>
    </row>
    <row r="5779" spans="16:19" customFormat="1" x14ac:dyDescent="0.25">
      <c r="P5779" s="34"/>
      <c r="Q5779" s="34"/>
      <c r="R5779" s="34"/>
      <c r="S5779" s="36"/>
    </row>
    <row r="5780" spans="16:19" customFormat="1" x14ac:dyDescent="0.25">
      <c r="P5780" s="34"/>
      <c r="Q5780" s="34"/>
      <c r="R5780" s="34"/>
      <c r="S5780" s="36"/>
    </row>
    <row r="5781" spans="16:19" customFormat="1" x14ac:dyDescent="0.25">
      <c r="P5781" s="34"/>
      <c r="Q5781" s="34"/>
      <c r="R5781" s="34"/>
      <c r="S5781" s="36"/>
    </row>
    <row r="5782" spans="16:19" customFormat="1" x14ac:dyDescent="0.25">
      <c r="P5782" s="34"/>
      <c r="Q5782" s="34"/>
      <c r="R5782" s="34"/>
      <c r="S5782" s="36"/>
    </row>
    <row r="5783" spans="16:19" customFormat="1" x14ac:dyDescent="0.25">
      <c r="P5783" s="34"/>
      <c r="Q5783" s="34"/>
      <c r="R5783" s="34"/>
      <c r="S5783" s="36"/>
    </row>
    <row r="5784" spans="16:19" customFormat="1" x14ac:dyDescent="0.25">
      <c r="P5784" s="34"/>
      <c r="Q5784" s="34"/>
      <c r="R5784" s="34"/>
      <c r="S5784" s="36"/>
    </row>
    <row r="5785" spans="16:19" customFormat="1" x14ac:dyDescent="0.25">
      <c r="P5785" s="34"/>
      <c r="Q5785" s="34"/>
      <c r="R5785" s="34"/>
      <c r="S5785" s="36"/>
    </row>
    <row r="5786" spans="16:19" customFormat="1" x14ac:dyDescent="0.25">
      <c r="P5786" s="34"/>
      <c r="Q5786" s="34"/>
      <c r="R5786" s="34"/>
      <c r="S5786" s="36"/>
    </row>
    <row r="5787" spans="16:19" customFormat="1" x14ac:dyDescent="0.25">
      <c r="P5787" s="34"/>
      <c r="Q5787" s="34"/>
      <c r="R5787" s="34"/>
      <c r="S5787" s="36"/>
    </row>
    <row r="5788" spans="16:19" customFormat="1" x14ac:dyDescent="0.25">
      <c r="P5788" s="34"/>
      <c r="Q5788" s="34"/>
      <c r="R5788" s="34"/>
      <c r="S5788" s="36"/>
    </row>
    <row r="5789" spans="16:19" customFormat="1" x14ac:dyDescent="0.25">
      <c r="P5789" s="34"/>
      <c r="Q5789" s="34"/>
      <c r="R5789" s="34"/>
      <c r="S5789" s="36"/>
    </row>
    <row r="5790" spans="16:19" customFormat="1" x14ac:dyDescent="0.25">
      <c r="P5790" s="34"/>
      <c r="Q5790" s="34"/>
      <c r="R5790" s="34"/>
      <c r="S5790" s="36"/>
    </row>
    <row r="5791" spans="16:19" customFormat="1" x14ac:dyDescent="0.25">
      <c r="P5791" s="34"/>
      <c r="Q5791" s="34"/>
      <c r="R5791" s="34"/>
      <c r="S5791" s="36"/>
    </row>
    <row r="5792" spans="16:19" customFormat="1" x14ac:dyDescent="0.25">
      <c r="P5792" s="34"/>
      <c r="Q5792" s="34"/>
      <c r="R5792" s="34"/>
      <c r="S5792" s="36"/>
    </row>
    <row r="5793" spans="16:19" customFormat="1" x14ac:dyDescent="0.25">
      <c r="P5793" s="34"/>
      <c r="Q5793" s="34"/>
      <c r="R5793" s="34"/>
      <c r="S5793" s="36"/>
    </row>
    <row r="5794" spans="16:19" customFormat="1" x14ac:dyDescent="0.25">
      <c r="P5794" s="34"/>
      <c r="Q5794" s="34"/>
      <c r="R5794" s="34"/>
      <c r="S5794" s="36"/>
    </row>
    <row r="5795" spans="16:19" customFormat="1" x14ac:dyDescent="0.25">
      <c r="P5795" s="34"/>
      <c r="Q5795" s="34"/>
      <c r="R5795" s="34"/>
      <c r="S5795" s="36"/>
    </row>
    <row r="5796" spans="16:19" customFormat="1" x14ac:dyDescent="0.25">
      <c r="P5796" s="34"/>
      <c r="Q5796" s="34"/>
      <c r="R5796" s="34"/>
      <c r="S5796" s="36"/>
    </row>
    <row r="5797" spans="16:19" customFormat="1" x14ac:dyDescent="0.25">
      <c r="P5797" s="34"/>
      <c r="Q5797" s="34"/>
      <c r="R5797" s="34"/>
      <c r="S5797" s="36"/>
    </row>
    <row r="5798" spans="16:19" customFormat="1" x14ac:dyDescent="0.25">
      <c r="P5798" s="34"/>
      <c r="Q5798" s="34"/>
      <c r="R5798" s="34"/>
      <c r="S5798" s="36"/>
    </row>
    <row r="5799" spans="16:19" customFormat="1" x14ac:dyDescent="0.25">
      <c r="P5799" s="34"/>
      <c r="Q5799" s="34"/>
      <c r="R5799" s="34"/>
      <c r="S5799" s="36"/>
    </row>
    <row r="5800" spans="16:19" customFormat="1" x14ac:dyDescent="0.25">
      <c r="P5800" s="34"/>
      <c r="Q5800" s="34"/>
      <c r="R5800" s="34"/>
      <c r="S5800" s="36"/>
    </row>
    <row r="5801" spans="16:19" customFormat="1" x14ac:dyDescent="0.25">
      <c r="P5801" s="34"/>
      <c r="Q5801" s="34"/>
      <c r="R5801" s="34"/>
      <c r="S5801" s="36"/>
    </row>
    <row r="5802" spans="16:19" customFormat="1" x14ac:dyDescent="0.25">
      <c r="P5802" s="34"/>
      <c r="Q5802" s="34"/>
      <c r="R5802" s="34"/>
      <c r="S5802" s="36"/>
    </row>
    <row r="5803" spans="16:19" customFormat="1" x14ac:dyDescent="0.25">
      <c r="P5803" s="34"/>
      <c r="Q5803" s="34"/>
      <c r="R5803" s="34"/>
      <c r="S5803" s="36"/>
    </row>
    <row r="5804" spans="16:19" customFormat="1" x14ac:dyDescent="0.25">
      <c r="P5804" s="34"/>
      <c r="Q5804" s="34"/>
      <c r="R5804" s="34"/>
      <c r="S5804" s="36"/>
    </row>
    <row r="5805" spans="16:19" customFormat="1" x14ac:dyDescent="0.25">
      <c r="P5805" s="34"/>
      <c r="Q5805" s="34"/>
      <c r="R5805" s="34"/>
      <c r="S5805" s="36"/>
    </row>
    <row r="5806" spans="16:19" customFormat="1" x14ac:dyDescent="0.25">
      <c r="P5806" s="34"/>
      <c r="Q5806" s="34"/>
      <c r="R5806" s="34"/>
      <c r="S5806" s="36"/>
    </row>
    <row r="5807" spans="16:19" customFormat="1" x14ac:dyDescent="0.25">
      <c r="P5807" s="34"/>
      <c r="Q5807" s="34"/>
      <c r="R5807" s="34"/>
      <c r="S5807" s="36"/>
    </row>
    <row r="5808" spans="16:19" customFormat="1" x14ac:dyDescent="0.25">
      <c r="P5808" s="34"/>
      <c r="Q5808" s="34"/>
      <c r="R5808" s="34"/>
      <c r="S5808" s="36"/>
    </row>
    <row r="5809" spans="16:19" customFormat="1" x14ac:dyDescent="0.25">
      <c r="P5809" s="34"/>
      <c r="Q5809" s="34"/>
      <c r="R5809" s="34"/>
      <c r="S5809" s="36"/>
    </row>
    <row r="5810" spans="16:19" customFormat="1" x14ac:dyDescent="0.25">
      <c r="P5810" s="34"/>
      <c r="Q5810" s="34"/>
      <c r="R5810" s="34"/>
      <c r="S5810" s="36"/>
    </row>
    <row r="5811" spans="16:19" customFormat="1" x14ac:dyDescent="0.25">
      <c r="P5811" s="34"/>
      <c r="Q5811" s="34"/>
      <c r="R5811" s="34"/>
      <c r="S5811" s="36"/>
    </row>
    <row r="5812" spans="16:19" customFormat="1" x14ac:dyDescent="0.25">
      <c r="P5812" s="34"/>
      <c r="Q5812" s="34"/>
      <c r="R5812" s="34"/>
      <c r="S5812" s="36"/>
    </row>
    <row r="5813" spans="16:19" customFormat="1" x14ac:dyDescent="0.25">
      <c r="P5813" s="34"/>
      <c r="Q5813" s="34"/>
      <c r="R5813" s="34"/>
      <c r="S5813" s="36"/>
    </row>
    <row r="5814" spans="16:19" customFormat="1" x14ac:dyDescent="0.25">
      <c r="P5814" s="34"/>
      <c r="Q5814" s="34"/>
      <c r="R5814" s="34"/>
      <c r="S5814" s="36"/>
    </row>
    <row r="5815" spans="16:19" customFormat="1" x14ac:dyDescent="0.25">
      <c r="P5815" s="34"/>
      <c r="Q5815" s="34"/>
      <c r="R5815" s="34"/>
      <c r="S5815" s="36"/>
    </row>
    <row r="5816" spans="16:19" customFormat="1" x14ac:dyDescent="0.25">
      <c r="P5816" s="34"/>
      <c r="Q5816" s="34"/>
      <c r="R5816" s="34"/>
      <c r="S5816" s="36"/>
    </row>
    <row r="5817" spans="16:19" customFormat="1" x14ac:dyDescent="0.25">
      <c r="P5817" s="34"/>
      <c r="Q5817" s="34"/>
      <c r="R5817" s="34"/>
      <c r="S5817" s="36"/>
    </row>
    <row r="5818" spans="16:19" customFormat="1" x14ac:dyDescent="0.25">
      <c r="P5818" s="34"/>
      <c r="Q5818" s="34"/>
      <c r="R5818" s="34"/>
      <c r="S5818" s="36"/>
    </row>
    <row r="5819" spans="16:19" customFormat="1" x14ac:dyDescent="0.25">
      <c r="P5819" s="34"/>
      <c r="Q5819" s="34"/>
      <c r="R5819" s="34"/>
      <c r="S5819" s="36"/>
    </row>
    <row r="5820" spans="16:19" customFormat="1" x14ac:dyDescent="0.25">
      <c r="P5820" s="34"/>
      <c r="Q5820" s="34"/>
      <c r="R5820" s="34"/>
      <c r="S5820" s="36"/>
    </row>
    <row r="5821" spans="16:19" customFormat="1" x14ac:dyDescent="0.25">
      <c r="P5821" s="34"/>
      <c r="Q5821" s="34"/>
      <c r="R5821" s="34"/>
      <c r="S5821" s="36"/>
    </row>
    <row r="5822" spans="16:19" customFormat="1" x14ac:dyDescent="0.25">
      <c r="P5822" s="34"/>
      <c r="Q5822" s="34"/>
      <c r="R5822" s="34"/>
      <c r="S5822" s="36"/>
    </row>
    <row r="5823" spans="16:19" customFormat="1" x14ac:dyDescent="0.25">
      <c r="P5823" s="34"/>
      <c r="Q5823" s="34"/>
      <c r="R5823" s="34"/>
      <c r="S5823" s="36"/>
    </row>
    <row r="5824" spans="16:19" customFormat="1" x14ac:dyDescent="0.25">
      <c r="P5824" s="34"/>
      <c r="Q5824" s="34"/>
      <c r="R5824" s="34"/>
      <c r="S5824" s="36"/>
    </row>
    <row r="5825" spans="16:19" customFormat="1" x14ac:dyDescent="0.25">
      <c r="P5825" s="34"/>
      <c r="Q5825" s="34"/>
      <c r="R5825" s="34"/>
      <c r="S5825" s="36"/>
    </row>
    <row r="5826" spans="16:19" customFormat="1" x14ac:dyDescent="0.25">
      <c r="P5826" s="34"/>
      <c r="Q5826" s="34"/>
      <c r="R5826" s="34"/>
      <c r="S5826" s="36"/>
    </row>
    <row r="5827" spans="16:19" customFormat="1" x14ac:dyDescent="0.25">
      <c r="P5827" s="34"/>
      <c r="Q5827" s="34"/>
      <c r="R5827" s="34"/>
      <c r="S5827" s="36"/>
    </row>
    <row r="5828" spans="16:19" customFormat="1" x14ac:dyDescent="0.25">
      <c r="P5828" s="34"/>
      <c r="Q5828" s="34"/>
      <c r="R5828" s="34"/>
      <c r="S5828" s="36"/>
    </row>
    <row r="5829" spans="16:19" customFormat="1" x14ac:dyDescent="0.25">
      <c r="P5829" s="34"/>
      <c r="Q5829" s="34"/>
      <c r="R5829" s="34"/>
      <c r="S5829" s="36"/>
    </row>
    <row r="5830" spans="16:19" customFormat="1" x14ac:dyDescent="0.25">
      <c r="P5830" s="34"/>
      <c r="Q5830" s="34"/>
      <c r="R5830" s="34"/>
      <c r="S5830" s="36"/>
    </row>
    <row r="5831" spans="16:19" customFormat="1" x14ac:dyDescent="0.25">
      <c r="P5831" s="34"/>
      <c r="Q5831" s="34"/>
      <c r="R5831" s="34"/>
      <c r="S5831" s="36"/>
    </row>
    <row r="5832" spans="16:19" customFormat="1" x14ac:dyDescent="0.25">
      <c r="P5832" s="34"/>
      <c r="Q5832" s="34"/>
      <c r="R5832" s="34"/>
      <c r="S5832" s="36"/>
    </row>
    <row r="5833" spans="16:19" customFormat="1" x14ac:dyDescent="0.25">
      <c r="P5833" s="34"/>
      <c r="Q5833" s="34"/>
      <c r="R5833" s="34"/>
      <c r="S5833" s="36"/>
    </row>
    <row r="5834" spans="16:19" customFormat="1" x14ac:dyDescent="0.25">
      <c r="P5834" s="34"/>
      <c r="Q5834" s="34"/>
      <c r="R5834" s="34"/>
      <c r="S5834" s="36"/>
    </row>
    <row r="5835" spans="16:19" customFormat="1" x14ac:dyDescent="0.25">
      <c r="P5835" s="34"/>
      <c r="Q5835" s="34"/>
      <c r="R5835" s="34"/>
      <c r="S5835" s="36"/>
    </row>
    <row r="5836" spans="16:19" customFormat="1" x14ac:dyDescent="0.25">
      <c r="P5836" s="34"/>
      <c r="Q5836" s="34"/>
      <c r="R5836" s="34"/>
      <c r="S5836" s="36"/>
    </row>
    <row r="5837" spans="16:19" customFormat="1" x14ac:dyDescent="0.25">
      <c r="P5837" s="34"/>
      <c r="Q5837" s="34"/>
      <c r="R5837" s="34"/>
      <c r="S5837" s="36"/>
    </row>
    <row r="5838" spans="16:19" customFormat="1" x14ac:dyDescent="0.25">
      <c r="P5838" s="34"/>
      <c r="Q5838" s="34"/>
      <c r="R5838" s="34"/>
      <c r="S5838" s="36"/>
    </row>
    <row r="5839" spans="16:19" customFormat="1" x14ac:dyDescent="0.25">
      <c r="P5839" s="34"/>
      <c r="Q5839" s="34"/>
      <c r="R5839" s="34"/>
      <c r="S5839" s="36"/>
    </row>
    <row r="5840" spans="16:19" customFormat="1" x14ac:dyDescent="0.25">
      <c r="P5840" s="34"/>
      <c r="Q5840" s="34"/>
      <c r="R5840" s="34"/>
      <c r="S5840" s="36"/>
    </row>
    <row r="5841" spans="16:19" customFormat="1" x14ac:dyDescent="0.25">
      <c r="P5841" s="34"/>
      <c r="Q5841" s="34"/>
      <c r="R5841" s="34"/>
      <c r="S5841" s="36"/>
    </row>
    <row r="5842" spans="16:19" customFormat="1" x14ac:dyDescent="0.25">
      <c r="P5842" s="34"/>
      <c r="Q5842" s="34"/>
      <c r="R5842" s="34"/>
      <c r="S5842" s="36"/>
    </row>
    <row r="5843" spans="16:19" customFormat="1" x14ac:dyDescent="0.25">
      <c r="P5843" s="34"/>
      <c r="Q5843" s="34"/>
      <c r="R5843" s="34"/>
      <c r="S5843" s="36"/>
    </row>
    <row r="5844" spans="16:19" customFormat="1" x14ac:dyDescent="0.25">
      <c r="P5844" s="34"/>
      <c r="Q5844" s="34"/>
      <c r="R5844" s="34"/>
      <c r="S5844" s="36"/>
    </row>
    <row r="5845" spans="16:19" customFormat="1" x14ac:dyDescent="0.25">
      <c r="P5845" s="34"/>
      <c r="Q5845" s="34"/>
      <c r="R5845" s="34"/>
      <c r="S5845" s="36"/>
    </row>
    <row r="5846" spans="16:19" customFormat="1" x14ac:dyDescent="0.25">
      <c r="P5846" s="34"/>
      <c r="Q5846" s="34"/>
      <c r="R5846" s="34"/>
      <c r="S5846" s="36"/>
    </row>
    <row r="5847" spans="16:19" customFormat="1" x14ac:dyDescent="0.25">
      <c r="P5847" s="34"/>
      <c r="Q5847" s="34"/>
      <c r="R5847" s="34"/>
      <c r="S5847" s="36"/>
    </row>
    <row r="5848" spans="16:19" customFormat="1" x14ac:dyDescent="0.25">
      <c r="P5848" s="34"/>
      <c r="Q5848" s="34"/>
      <c r="R5848" s="34"/>
      <c r="S5848" s="36"/>
    </row>
    <row r="5849" spans="16:19" customFormat="1" x14ac:dyDescent="0.25">
      <c r="P5849" s="34"/>
      <c r="Q5849" s="34"/>
      <c r="R5849" s="34"/>
      <c r="S5849" s="36"/>
    </row>
    <row r="5850" spans="16:19" customFormat="1" x14ac:dyDescent="0.25">
      <c r="P5850" s="34"/>
      <c r="Q5850" s="34"/>
      <c r="R5850" s="34"/>
      <c r="S5850" s="36"/>
    </row>
    <row r="5851" spans="16:19" customFormat="1" x14ac:dyDescent="0.25">
      <c r="P5851" s="34"/>
      <c r="Q5851" s="34"/>
      <c r="R5851" s="34"/>
      <c r="S5851" s="36"/>
    </row>
    <row r="5852" spans="16:19" customFormat="1" x14ac:dyDescent="0.25">
      <c r="P5852" s="34"/>
      <c r="Q5852" s="34"/>
      <c r="R5852" s="34"/>
      <c r="S5852" s="36"/>
    </row>
    <row r="5853" spans="16:19" customFormat="1" x14ac:dyDescent="0.25">
      <c r="P5853" s="34"/>
      <c r="Q5853" s="34"/>
      <c r="R5853" s="34"/>
      <c r="S5853" s="36"/>
    </row>
    <row r="5854" spans="16:19" customFormat="1" x14ac:dyDescent="0.25">
      <c r="P5854" s="34"/>
      <c r="Q5854" s="34"/>
      <c r="R5854" s="34"/>
      <c r="S5854" s="36"/>
    </row>
    <row r="5855" spans="16:19" customFormat="1" x14ac:dyDescent="0.25">
      <c r="P5855" s="34"/>
      <c r="Q5855" s="34"/>
      <c r="R5855" s="34"/>
      <c r="S5855" s="36"/>
    </row>
    <row r="5856" spans="16:19" customFormat="1" x14ac:dyDescent="0.25">
      <c r="P5856" s="34"/>
      <c r="Q5856" s="34"/>
      <c r="R5856" s="34"/>
      <c r="S5856" s="36"/>
    </row>
    <row r="5857" spans="16:19" customFormat="1" x14ac:dyDescent="0.25">
      <c r="P5857" s="34"/>
      <c r="Q5857" s="34"/>
      <c r="R5857" s="34"/>
      <c r="S5857" s="36"/>
    </row>
    <row r="5858" spans="16:19" customFormat="1" x14ac:dyDescent="0.25">
      <c r="P5858" s="34"/>
      <c r="Q5858" s="34"/>
      <c r="R5858" s="34"/>
      <c r="S5858" s="36"/>
    </row>
    <row r="5859" spans="16:19" customFormat="1" x14ac:dyDescent="0.25">
      <c r="P5859" s="34"/>
      <c r="Q5859" s="34"/>
      <c r="R5859" s="34"/>
      <c r="S5859" s="36"/>
    </row>
    <row r="5860" spans="16:19" customFormat="1" x14ac:dyDescent="0.25">
      <c r="P5860" s="34"/>
      <c r="Q5860" s="34"/>
      <c r="R5860" s="34"/>
      <c r="S5860" s="36"/>
    </row>
    <row r="5861" spans="16:19" customFormat="1" x14ac:dyDescent="0.25">
      <c r="P5861" s="34"/>
      <c r="Q5861" s="34"/>
      <c r="R5861" s="34"/>
      <c r="S5861" s="36"/>
    </row>
    <row r="5862" spans="16:19" customFormat="1" x14ac:dyDescent="0.25">
      <c r="P5862" s="34"/>
      <c r="Q5862" s="34"/>
      <c r="R5862" s="34"/>
      <c r="S5862" s="36"/>
    </row>
    <row r="5863" spans="16:19" customFormat="1" x14ac:dyDescent="0.25">
      <c r="P5863" s="34"/>
      <c r="Q5863" s="34"/>
      <c r="R5863" s="34"/>
      <c r="S5863" s="36"/>
    </row>
    <row r="5864" spans="16:19" customFormat="1" x14ac:dyDescent="0.25">
      <c r="P5864" s="34"/>
      <c r="Q5864" s="34"/>
      <c r="R5864" s="34"/>
      <c r="S5864" s="36"/>
    </row>
    <row r="5865" spans="16:19" customFormat="1" x14ac:dyDescent="0.25">
      <c r="P5865" s="34"/>
      <c r="Q5865" s="34"/>
      <c r="R5865" s="34"/>
      <c r="S5865" s="36"/>
    </row>
    <row r="5866" spans="16:19" customFormat="1" x14ac:dyDescent="0.25">
      <c r="P5866" s="34"/>
      <c r="Q5866" s="34"/>
      <c r="R5866" s="34"/>
      <c r="S5866" s="36"/>
    </row>
    <row r="5867" spans="16:19" customFormat="1" x14ac:dyDescent="0.25">
      <c r="P5867" s="34"/>
      <c r="Q5867" s="34"/>
      <c r="R5867" s="34"/>
      <c r="S5867" s="36"/>
    </row>
    <row r="5868" spans="16:19" customFormat="1" x14ac:dyDescent="0.25">
      <c r="P5868" s="34"/>
      <c r="Q5868" s="34"/>
      <c r="R5868" s="34"/>
      <c r="S5868" s="36"/>
    </row>
    <row r="5869" spans="16:19" customFormat="1" x14ac:dyDescent="0.25">
      <c r="P5869" s="34"/>
      <c r="Q5869" s="34"/>
      <c r="R5869" s="34"/>
      <c r="S5869" s="36"/>
    </row>
    <row r="5870" spans="16:19" customFormat="1" x14ac:dyDescent="0.25">
      <c r="P5870" s="34"/>
      <c r="Q5870" s="34"/>
      <c r="R5870" s="34"/>
      <c r="S5870" s="36"/>
    </row>
    <row r="5871" spans="16:19" customFormat="1" x14ac:dyDescent="0.25">
      <c r="P5871" s="34"/>
      <c r="Q5871" s="34"/>
      <c r="R5871" s="34"/>
      <c r="S5871" s="36"/>
    </row>
    <row r="5872" spans="16:19" customFormat="1" x14ac:dyDescent="0.25">
      <c r="P5872" s="34"/>
      <c r="Q5872" s="34"/>
      <c r="R5872" s="34"/>
      <c r="S5872" s="36"/>
    </row>
    <row r="5873" spans="16:19" customFormat="1" x14ac:dyDescent="0.25">
      <c r="P5873" s="34"/>
      <c r="Q5873" s="34"/>
      <c r="R5873" s="34"/>
      <c r="S5873" s="36"/>
    </row>
    <row r="5874" spans="16:19" customFormat="1" x14ac:dyDescent="0.25">
      <c r="P5874" s="34"/>
      <c r="Q5874" s="34"/>
      <c r="R5874" s="34"/>
      <c r="S5874" s="36"/>
    </row>
    <row r="5875" spans="16:19" customFormat="1" x14ac:dyDescent="0.25">
      <c r="P5875" s="34"/>
      <c r="Q5875" s="34"/>
      <c r="R5875" s="34"/>
      <c r="S5875" s="36"/>
    </row>
    <row r="5876" spans="16:19" customFormat="1" x14ac:dyDescent="0.25">
      <c r="P5876" s="34"/>
      <c r="Q5876" s="34"/>
      <c r="R5876" s="34"/>
      <c r="S5876" s="36"/>
    </row>
    <row r="5877" spans="16:19" customFormat="1" x14ac:dyDescent="0.25">
      <c r="P5877" s="34"/>
      <c r="Q5877" s="34"/>
      <c r="R5877" s="34"/>
      <c r="S5877" s="36"/>
    </row>
    <row r="5878" spans="16:19" customFormat="1" x14ac:dyDescent="0.25">
      <c r="P5878" s="34"/>
      <c r="Q5878" s="34"/>
      <c r="R5878" s="34"/>
      <c r="S5878" s="36"/>
    </row>
    <row r="5879" spans="16:19" customFormat="1" x14ac:dyDescent="0.25">
      <c r="P5879" s="34"/>
      <c r="Q5879" s="34"/>
      <c r="R5879" s="34"/>
      <c r="S5879" s="36"/>
    </row>
    <row r="5880" spans="16:19" customFormat="1" x14ac:dyDescent="0.25">
      <c r="P5880" s="34"/>
      <c r="Q5880" s="34"/>
      <c r="R5880" s="34"/>
      <c r="S5880" s="36"/>
    </row>
    <row r="5881" spans="16:19" customFormat="1" x14ac:dyDescent="0.25">
      <c r="P5881" s="34"/>
      <c r="Q5881" s="34"/>
      <c r="R5881" s="34"/>
      <c r="S5881" s="36"/>
    </row>
    <row r="5882" spans="16:19" customFormat="1" x14ac:dyDescent="0.25">
      <c r="P5882" s="34"/>
      <c r="Q5882" s="34"/>
      <c r="R5882" s="34"/>
      <c r="S5882" s="36"/>
    </row>
    <row r="5883" spans="16:19" customFormat="1" x14ac:dyDescent="0.25">
      <c r="P5883" s="34"/>
      <c r="Q5883" s="34"/>
      <c r="R5883" s="34"/>
      <c r="S5883" s="36"/>
    </row>
    <row r="5884" spans="16:19" customFormat="1" x14ac:dyDescent="0.25">
      <c r="P5884" s="34"/>
      <c r="Q5884" s="34"/>
      <c r="R5884" s="34"/>
      <c r="S5884" s="36"/>
    </row>
    <row r="5885" spans="16:19" customFormat="1" x14ac:dyDescent="0.25">
      <c r="P5885" s="34"/>
      <c r="Q5885" s="34"/>
      <c r="R5885" s="34"/>
      <c r="S5885" s="36"/>
    </row>
    <row r="5886" spans="16:19" customFormat="1" x14ac:dyDescent="0.25">
      <c r="P5886" s="34"/>
      <c r="Q5886" s="34"/>
      <c r="R5886" s="34"/>
      <c r="S5886" s="36"/>
    </row>
    <row r="5887" spans="16:19" customFormat="1" x14ac:dyDescent="0.25">
      <c r="P5887" s="34"/>
      <c r="Q5887" s="34"/>
      <c r="R5887" s="34"/>
      <c r="S5887" s="36"/>
    </row>
    <row r="5888" spans="16:19" customFormat="1" x14ac:dyDescent="0.25">
      <c r="P5888" s="34"/>
      <c r="Q5888" s="34"/>
      <c r="R5888" s="34"/>
      <c r="S5888" s="36"/>
    </row>
    <row r="5889" spans="16:19" customFormat="1" x14ac:dyDescent="0.25">
      <c r="P5889" s="34"/>
      <c r="Q5889" s="34"/>
      <c r="R5889" s="34"/>
      <c r="S5889" s="36"/>
    </row>
    <row r="5890" spans="16:19" customFormat="1" x14ac:dyDescent="0.25">
      <c r="P5890" s="34"/>
      <c r="Q5890" s="34"/>
      <c r="R5890" s="34"/>
      <c r="S5890" s="36"/>
    </row>
    <row r="5891" spans="16:19" customFormat="1" x14ac:dyDescent="0.25">
      <c r="P5891" s="34"/>
      <c r="Q5891" s="34"/>
      <c r="R5891" s="34"/>
      <c r="S5891" s="36"/>
    </row>
    <row r="5892" spans="16:19" customFormat="1" x14ac:dyDescent="0.25">
      <c r="P5892" s="34"/>
      <c r="Q5892" s="34"/>
      <c r="R5892" s="34"/>
      <c r="S5892" s="36"/>
    </row>
    <row r="5893" spans="16:19" customFormat="1" x14ac:dyDescent="0.25">
      <c r="P5893" s="34"/>
      <c r="Q5893" s="34"/>
      <c r="R5893" s="34"/>
      <c r="S5893" s="36"/>
    </row>
    <row r="5894" spans="16:19" customFormat="1" x14ac:dyDescent="0.25">
      <c r="P5894" s="34"/>
      <c r="Q5894" s="34"/>
      <c r="R5894" s="34"/>
      <c r="S5894" s="36"/>
    </row>
    <row r="5895" spans="16:19" customFormat="1" x14ac:dyDescent="0.25">
      <c r="P5895" s="34"/>
      <c r="Q5895" s="34"/>
      <c r="R5895" s="34"/>
      <c r="S5895" s="36"/>
    </row>
    <row r="5896" spans="16:19" customFormat="1" x14ac:dyDescent="0.25">
      <c r="P5896" s="34"/>
      <c r="Q5896" s="34"/>
      <c r="R5896" s="34"/>
      <c r="S5896" s="36"/>
    </row>
    <row r="5897" spans="16:19" customFormat="1" x14ac:dyDescent="0.25">
      <c r="P5897" s="34"/>
      <c r="Q5897" s="34"/>
      <c r="R5897" s="34"/>
      <c r="S5897" s="36"/>
    </row>
    <row r="5898" spans="16:19" customFormat="1" x14ac:dyDescent="0.25">
      <c r="P5898" s="34"/>
      <c r="Q5898" s="34"/>
      <c r="R5898" s="34"/>
      <c r="S5898" s="36"/>
    </row>
    <row r="5899" spans="16:19" customFormat="1" x14ac:dyDescent="0.25">
      <c r="P5899" s="34"/>
      <c r="Q5899" s="34"/>
      <c r="R5899" s="34"/>
      <c r="S5899" s="36"/>
    </row>
    <row r="5900" spans="16:19" customFormat="1" x14ac:dyDescent="0.25">
      <c r="P5900" s="34"/>
      <c r="Q5900" s="34"/>
      <c r="R5900" s="34"/>
      <c r="S5900" s="36"/>
    </row>
    <row r="5901" spans="16:19" customFormat="1" x14ac:dyDescent="0.25">
      <c r="P5901" s="34"/>
      <c r="Q5901" s="34"/>
      <c r="R5901" s="34"/>
      <c r="S5901" s="36"/>
    </row>
    <row r="5902" spans="16:19" customFormat="1" x14ac:dyDescent="0.25">
      <c r="P5902" s="34"/>
      <c r="Q5902" s="34"/>
      <c r="R5902" s="34"/>
      <c r="S5902" s="36"/>
    </row>
    <row r="5903" spans="16:19" customFormat="1" x14ac:dyDescent="0.25">
      <c r="P5903" s="34"/>
      <c r="Q5903" s="34"/>
      <c r="R5903" s="34"/>
      <c r="S5903" s="36"/>
    </row>
    <row r="5904" spans="16:19" customFormat="1" x14ac:dyDescent="0.25">
      <c r="P5904" s="34"/>
      <c r="Q5904" s="34"/>
      <c r="R5904" s="34"/>
      <c r="S5904" s="36"/>
    </row>
    <row r="5905" spans="16:19" customFormat="1" x14ac:dyDescent="0.25">
      <c r="P5905" s="34"/>
      <c r="Q5905" s="34"/>
      <c r="R5905" s="34"/>
      <c r="S5905" s="36"/>
    </row>
    <row r="5906" spans="16:19" customFormat="1" x14ac:dyDescent="0.25">
      <c r="P5906" s="34"/>
      <c r="Q5906" s="34"/>
      <c r="R5906" s="34"/>
      <c r="S5906" s="36"/>
    </row>
    <row r="5907" spans="16:19" customFormat="1" x14ac:dyDescent="0.25">
      <c r="P5907" s="34"/>
      <c r="Q5907" s="34"/>
      <c r="R5907" s="34"/>
      <c r="S5907" s="36"/>
    </row>
    <row r="5908" spans="16:19" customFormat="1" x14ac:dyDescent="0.25">
      <c r="P5908" s="34"/>
      <c r="Q5908" s="34"/>
      <c r="R5908" s="34"/>
      <c r="S5908" s="36"/>
    </row>
    <row r="5909" spans="16:19" customFormat="1" x14ac:dyDescent="0.25">
      <c r="P5909" s="34"/>
      <c r="Q5909" s="34"/>
      <c r="R5909" s="34"/>
      <c r="S5909" s="36"/>
    </row>
    <row r="5910" spans="16:19" customFormat="1" x14ac:dyDescent="0.25">
      <c r="P5910" s="34"/>
      <c r="Q5910" s="34"/>
      <c r="R5910" s="34"/>
      <c r="S5910" s="36"/>
    </row>
    <row r="5911" spans="16:19" customFormat="1" x14ac:dyDescent="0.25">
      <c r="P5911" s="34"/>
      <c r="Q5911" s="34"/>
      <c r="R5911" s="34"/>
      <c r="S5911" s="36"/>
    </row>
    <row r="5912" spans="16:19" customFormat="1" x14ac:dyDescent="0.25">
      <c r="P5912" s="34"/>
      <c r="Q5912" s="34"/>
      <c r="R5912" s="34"/>
      <c r="S5912" s="36"/>
    </row>
    <row r="5913" spans="16:19" customFormat="1" x14ac:dyDescent="0.25">
      <c r="P5913" s="34"/>
      <c r="Q5913" s="34"/>
      <c r="R5913" s="34"/>
      <c r="S5913" s="36"/>
    </row>
    <row r="5914" spans="16:19" customFormat="1" x14ac:dyDescent="0.25">
      <c r="P5914" s="34"/>
      <c r="Q5914" s="34"/>
      <c r="R5914" s="34"/>
      <c r="S5914" s="36"/>
    </row>
    <row r="5915" spans="16:19" customFormat="1" x14ac:dyDescent="0.25">
      <c r="P5915" s="34"/>
      <c r="Q5915" s="34"/>
      <c r="R5915" s="34"/>
      <c r="S5915" s="36"/>
    </row>
    <row r="5916" spans="16:19" customFormat="1" x14ac:dyDescent="0.25">
      <c r="P5916" s="34"/>
      <c r="Q5916" s="34"/>
      <c r="R5916" s="34"/>
      <c r="S5916" s="36"/>
    </row>
    <row r="5917" spans="16:19" customFormat="1" x14ac:dyDescent="0.25">
      <c r="P5917" s="34"/>
      <c r="Q5917" s="34"/>
      <c r="R5917" s="34"/>
      <c r="S5917" s="36"/>
    </row>
    <row r="5918" spans="16:19" customFormat="1" x14ac:dyDescent="0.25">
      <c r="P5918" s="34"/>
      <c r="Q5918" s="34"/>
      <c r="R5918" s="34"/>
      <c r="S5918" s="36"/>
    </row>
    <row r="5919" spans="16:19" customFormat="1" x14ac:dyDescent="0.25">
      <c r="P5919" s="34"/>
      <c r="Q5919" s="34"/>
      <c r="R5919" s="34"/>
      <c r="S5919" s="36"/>
    </row>
    <row r="5920" spans="16:19" customFormat="1" x14ac:dyDescent="0.25">
      <c r="P5920" s="34"/>
      <c r="Q5920" s="34"/>
      <c r="R5920" s="34"/>
      <c r="S5920" s="36"/>
    </row>
    <row r="5921" spans="16:19" customFormat="1" x14ac:dyDescent="0.25">
      <c r="P5921" s="34"/>
      <c r="Q5921" s="34"/>
      <c r="R5921" s="34"/>
      <c r="S5921" s="36"/>
    </row>
    <row r="5922" spans="16:19" customFormat="1" x14ac:dyDescent="0.25">
      <c r="P5922" s="34"/>
      <c r="Q5922" s="34"/>
      <c r="R5922" s="34"/>
      <c r="S5922" s="36"/>
    </row>
    <row r="5923" spans="16:19" customFormat="1" x14ac:dyDescent="0.25">
      <c r="P5923" s="34"/>
      <c r="Q5923" s="34"/>
      <c r="R5923" s="34"/>
      <c r="S5923" s="36"/>
    </row>
    <row r="5924" spans="16:19" customFormat="1" x14ac:dyDescent="0.25">
      <c r="P5924" s="34"/>
      <c r="Q5924" s="34"/>
      <c r="R5924" s="34"/>
      <c r="S5924" s="36"/>
    </row>
    <row r="5925" spans="16:19" customFormat="1" x14ac:dyDescent="0.25">
      <c r="P5925" s="34"/>
      <c r="Q5925" s="34"/>
      <c r="R5925" s="34"/>
      <c r="S5925" s="36"/>
    </row>
    <row r="5926" spans="16:19" customFormat="1" x14ac:dyDescent="0.25">
      <c r="P5926" s="34"/>
      <c r="Q5926" s="34"/>
      <c r="R5926" s="34"/>
      <c r="S5926" s="36"/>
    </row>
    <row r="5927" spans="16:19" customFormat="1" x14ac:dyDescent="0.25">
      <c r="P5927" s="34"/>
      <c r="Q5927" s="34"/>
      <c r="R5927" s="34"/>
      <c r="S5927" s="36"/>
    </row>
    <row r="5928" spans="16:19" customFormat="1" x14ac:dyDescent="0.25">
      <c r="P5928" s="34"/>
      <c r="Q5928" s="34"/>
      <c r="R5928" s="34"/>
      <c r="S5928" s="36"/>
    </row>
    <row r="5929" spans="16:19" customFormat="1" x14ac:dyDescent="0.25">
      <c r="P5929" s="34"/>
      <c r="Q5929" s="34"/>
      <c r="R5929" s="34"/>
      <c r="S5929" s="36"/>
    </row>
    <row r="5930" spans="16:19" customFormat="1" x14ac:dyDescent="0.25">
      <c r="P5930" s="34"/>
      <c r="Q5930" s="34"/>
      <c r="R5930" s="34"/>
      <c r="S5930" s="36"/>
    </row>
    <row r="5931" spans="16:19" customFormat="1" x14ac:dyDescent="0.25">
      <c r="P5931" s="34"/>
      <c r="Q5931" s="34"/>
      <c r="R5931" s="34"/>
      <c r="S5931" s="36"/>
    </row>
    <row r="5932" spans="16:19" customFormat="1" x14ac:dyDescent="0.25">
      <c r="P5932" s="34"/>
      <c r="Q5932" s="34"/>
      <c r="R5932" s="34"/>
      <c r="S5932" s="36"/>
    </row>
    <row r="5933" spans="16:19" customFormat="1" x14ac:dyDescent="0.25">
      <c r="P5933" s="34"/>
      <c r="Q5933" s="34"/>
      <c r="R5933" s="34"/>
      <c r="S5933" s="36"/>
    </row>
    <row r="5934" spans="16:19" customFormat="1" x14ac:dyDescent="0.25">
      <c r="P5934" s="34"/>
      <c r="Q5934" s="34"/>
      <c r="R5934" s="34"/>
      <c r="S5934" s="36"/>
    </row>
    <row r="5935" spans="16:19" customFormat="1" x14ac:dyDescent="0.25">
      <c r="P5935" s="34"/>
      <c r="Q5935" s="34"/>
      <c r="R5935" s="34"/>
      <c r="S5935" s="36"/>
    </row>
    <row r="5936" spans="16:19" customFormat="1" x14ac:dyDescent="0.25">
      <c r="P5936" s="34"/>
      <c r="Q5936" s="34"/>
      <c r="R5936" s="34"/>
      <c r="S5936" s="36"/>
    </row>
    <row r="5937" spans="16:19" customFormat="1" x14ac:dyDescent="0.25">
      <c r="P5937" s="34"/>
      <c r="Q5937" s="34"/>
      <c r="R5937" s="34"/>
      <c r="S5937" s="36"/>
    </row>
    <row r="5938" spans="16:19" customFormat="1" x14ac:dyDescent="0.25">
      <c r="P5938" s="34"/>
      <c r="Q5938" s="34"/>
      <c r="R5938" s="34"/>
      <c r="S5938" s="36"/>
    </row>
    <row r="5939" spans="16:19" customFormat="1" x14ac:dyDescent="0.25">
      <c r="P5939" s="34"/>
      <c r="Q5939" s="34"/>
      <c r="R5939" s="34"/>
      <c r="S5939" s="36"/>
    </row>
    <row r="5940" spans="16:19" customFormat="1" x14ac:dyDescent="0.25">
      <c r="P5940" s="34"/>
      <c r="Q5940" s="34"/>
      <c r="R5940" s="34"/>
      <c r="S5940" s="36"/>
    </row>
    <row r="5941" spans="16:19" customFormat="1" x14ac:dyDescent="0.25">
      <c r="P5941" s="34"/>
      <c r="Q5941" s="34"/>
      <c r="R5941" s="34"/>
      <c r="S5941" s="36"/>
    </row>
    <row r="5942" spans="16:19" customFormat="1" x14ac:dyDescent="0.25">
      <c r="P5942" s="34"/>
      <c r="Q5942" s="34"/>
      <c r="R5942" s="34"/>
      <c r="S5942" s="36"/>
    </row>
    <row r="5943" spans="16:19" customFormat="1" x14ac:dyDescent="0.25">
      <c r="P5943" s="34"/>
      <c r="Q5943" s="34"/>
      <c r="R5943" s="34"/>
      <c r="S5943" s="36"/>
    </row>
    <row r="5944" spans="16:19" customFormat="1" x14ac:dyDescent="0.25">
      <c r="P5944" s="34"/>
      <c r="Q5944" s="34"/>
      <c r="R5944" s="34"/>
      <c r="S5944" s="36"/>
    </row>
    <row r="5945" spans="16:19" customFormat="1" x14ac:dyDescent="0.25">
      <c r="P5945" s="34"/>
      <c r="Q5945" s="34"/>
      <c r="R5945" s="34"/>
      <c r="S5945" s="36"/>
    </row>
    <row r="5946" spans="16:19" customFormat="1" x14ac:dyDescent="0.25">
      <c r="P5946" s="34"/>
      <c r="Q5946" s="34"/>
      <c r="R5946" s="34"/>
      <c r="S5946" s="36"/>
    </row>
    <row r="5947" spans="16:19" customFormat="1" x14ac:dyDescent="0.25">
      <c r="P5947" s="34"/>
      <c r="Q5947" s="34"/>
      <c r="R5947" s="34"/>
      <c r="S5947" s="36"/>
    </row>
    <row r="5948" spans="16:19" customFormat="1" x14ac:dyDescent="0.25">
      <c r="P5948" s="34"/>
      <c r="Q5948" s="34"/>
      <c r="R5948" s="34"/>
      <c r="S5948" s="36"/>
    </row>
    <row r="5949" spans="16:19" customFormat="1" x14ac:dyDescent="0.25">
      <c r="P5949" s="34"/>
      <c r="Q5949" s="34"/>
      <c r="R5949" s="34"/>
      <c r="S5949" s="36"/>
    </row>
    <row r="5950" spans="16:19" customFormat="1" x14ac:dyDescent="0.25">
      <c r="P5950" s="34"/>
      <c r="Q5950" s="34"/>
      <c r="R5950" s="34"/>
      <c r="S5950" s="36"/>
    </row>
    <row r="5951" spans="16:19" customFormat="1" x14ac:dyDescent="0.25">
      <c r="P5951" s="34"/>
      <c r="Q5951" s="34"/>
      <c r="R5951" s="34"/>
      <c r="S5951" s="36"/>
    </row>
    <row r="5952" spans="16:19" customFormat="1" x14ac:dyDescent="0.25">
      <c r="P5952" s="34"/>
      <c r="Q5952" s="34"/>
      <c r="R5952" s="34"/>
      <c r="S5952" s="36"/>
    </row>
    <row r="5953" spans="16:19" customFormat="1" x14ac:dyDescent="0.25">
      <c r="P5953" s="34"/>
      <c r="Q5953" s="34"/>
      <c r="R5953" s="34"/>
      <c r="S5953" s="36"/>
    </row>
    <row r="5954" spans="16:19" customFormat="1" x14ac:dyDescent="0.25">
      <c r="P5954" s="34"/>
      <c r="Q5954" s="34"/>
      <c r="R5954" s="34"/>
      <c r="S5954" s="36"/>
    </row>
    <row r="5955" spans="16:19" customFormat="1" x14ac:dyDescent="0.25">
      <c r="P5955" s="34"/>
      <c r="Q5955" s="34"/>
      <c r="R5955" s="34"/>
      <c r="S5955" s="36"/>
    </row>
    <row r="5956" spans="16:19" customFormat="1" x14ac:dyDescent="0.25">
      <c r="P5956" s="34"/>
      <c r="Q5956" s="34"/>
      <c r="R5956" s="34"/>
      <c r="S5956" s="36"/>
    </row>
    <row r="5957" spans="16:19" customFormat="1" x14ac:dyDescent="0.25">
      <c r="P5957" s="34"/>
      <c r="Q5957" s="34"/>
      <c r="R5957" s="34"/>
      <c r="S5957" s="36"/>
    </row>
    <row r="5958" spans="16:19" customFormat="1" x14ac:dyDescent="0.25">
      <c r="P5958" s="34"/>
      <c r="Q5958" s="34"/>
      <c r="R5958" s="34"/>
      <c r="S5958" s="36"/>
    </row>
    <row r="5959" spans="16:19" customFormat="1" x14ac:dyDescent="0.25">
      <c r="P5959" s="34"/>
      <c r="Q5959" s="34"/>
      <c r="R5959" s="34"/>
      <c r="S5959" s="36"/>
    </row>
    <row r="5960" spans="16:19" customFormat="1" x14ac:dyDescent="0.25">
      <c r="P5960" s="34"/>
      <c r="Q5960" s="34"/>
      <c r="R5960" s="34"/>
      <c r="S5960" s="36"/>
    </row>
    <row r="5961" spans="16:19" customFormat="1" x14ac:dyDescent="0.25">
      <c r="P5961" s="34"/>
      <c r="Q5961" s="34"/>
      <c r="R5961" s="34"/>
      <c r="S5961" s="36"/>
    </row>
    <row r="5962" spans="16:19" customFormat="1" x14ac:dyDescent="0.25">
      <c r="P5962" s="34"/>
      <c r="Q5962" s="34"/>
      <c r="R5962" s="34"/>
      <c r="S5962" s="36"/>
    </row>
    <row r="5963" spans="16:19" customFormat="1" x14ac:dyDescent="0.25">
      <c r="P5963" s="34"/>
      <c r="Q5963" s="34"/>
      <c r="R5963" s="34"/>
      <c r="S5963" s="36"/>
    </row>
    <row r="5964" spans="16:19" customFormat="1" x14ac:dyDescent="0.25">
      <c r="P5964" s="34"/>
      <c r="Q5964" s="34"/>
      <c r="R5964" s="34"/>
      <c r="S5964" s="36"/>
    </row>
    <row r="5965" spans="16:19" customFormat="1" x14ac:dyDescent="0.25">
      <c r="P5965" s="34"/>
      <c r="Q5965" s="34"/>
      <c r="R5965" s="34"/>
      <c r="S5965" s="36"/>
    </row>
    <row r="5966" spans="16:19" customFormat="1" x14ac:dyDescent="0.25">
      <c r="P5966" s="34"/>
      <c r="Q5966" s="34"/>
      <c r="R5966" s="34"/>
      <c r="S5966" s="36"/>
    </row>
    <row r="5967" spans="16:19" customFormat="1" x14ac:dyDescent="0.25">
      <c r="P5967" s="34"/>
      <c r="Q5967" s="34"/>
      <c r="R5967" s="34"/>
      <c r="S5967" s="36"/>
    </row>
    <row r="5968" spans="16:19" customFormat="1" x14ac:dyDescent="0.25">
      <c r="P5968" s="34"/>
      <c r="Q5968" s="34"/>
      <c r="R5968" s="34"/>
      <c r="S5968" s="36"/>
    </row>
    <row r="5969" spans="16:19" customFormat="1" x14ac:dyDescent="0.25">
      <c r="P5969" s="34"/>
      <c r="Q5969" s="34"/>
      <c r="R5969" s="34"/>
      <c r="S5969" s="36"/>
    </row>
    <row r="5970" spans="16:19" customFormat="1" x14ac:dyDescent="0.25">
      <c r="P5970" s="34"/>
      <c r="Q5970" s="34"/>
      <c r="R5970" s="34"/>
      <c r="S5970" s="36"/>
    </row>
    <row r="5971" spans="16:19" customFormat="1" x14ac:dyDescent="0.25">
      <c r="P5971" s="34"/>
      <c r="Q5971" s="34"/>
      <c r="R5971" s="34"/>
      <c r="S5971" s="36"/>
    </row>
    <row r="5972" spans="16:19" customFormat="1" x14ac:dyDescent="0.25">
      <c r="P5972" s="34"/>
      <c r="Q5972" s="34"/>
      <c r="R5972" s="34"/>
      <c r="S5972" s="36"/>
    </row>
    <row r="5973" spans="16:19" customFormat="1" x14ac:dyDescent="0.25">
      <c r="P5973" s="34"/>
      <c r="Q5973" s="34"/>
      <c r="R5973" s="34"/>
      <c r="S5973" s="36"/>
    </row>
    <row r="5974" spans="16:19" customFormat="1" x14ac:dyDescent="0.25">
      <c r="P5974" s="34"/>
      <c r="Q5974" s="34"/>
      <c r="R5974" s="34"/>
      <c r="S5974" s="36"/>
    </row>
    <row r="5975" spans="16:19" customFormat="1" x14ac:dyDescent="0.25">
      <c r="P5975" s="34"/>
      <c r="Q5975" s="34"/>
      <c r="R5975" s="34"/>
      <c r="S5975" s="36"/>
    </row>
    <row r="5976" spans="16:19" customFormat="1" x14ac:dyDescent="0.25">
      <c r="P5976" s="34"/>
      <c r="Q5976" s="34"/>
      <c r="R5976" s="34"/>
      <c r="S5976" s="36"/>
    </row>
    <row r="5977" spans="16:19" customFormat="1" x14ac:dyDescent="0.25">
      <c r="P5977" s="34"/>
      <c r="Q5977" s="34"/>
      <c r="R5977" s="34"/>
      <c r="S5977" s="36"/>
    </row>
    <row r="5978" spans="16:19" customFormat="1" x14ac:dyDescent="0.25">
      <c r="P5978" s="34"/>
      <c r="Q5978" s="34"/>
      <c r="R5978" s="34"/>
      <c r="S5978" s="36"/>
    </row>
    <row r="5979" spans="16:19" customFormat="1" x14ac:dyDescent="0.25">
      <c r="P5979" s="34"/>
      <c r="Q5979" s="34"/>
      <c r="R5979" s="34"/>
      <c r="S5979" s="36"/>
    </row>
    <row r="5980" spans="16:19" customFormat="1" x14ac:dyDescent="0.25">
      <c r="P5980" s="34"/>
      <c r="Q5980" s="34"/>
      <c r="R5980" s="34"/>
      <c r="S5980" s="36"/>
    </row>
    <row r="5981" spans="16:19" customFormat="1" x14ac:dyDescent="0.25">
      <c r="P5981" s="34"/>
      <c r="Q5981" s="34"/>
      <c r="R5981" s="34"/>
      <c r="S5981" s="36"/>
    </row>
    <row r="5982" spans="16:19" customFormat="1" x14ac:dyDescent="0.25">
      <c r="P5982" s="34"/>
      <c r="Q5982" s="34"/>
      <c r="R5982" s="34"/>
      <c r="S5982" s="36"/>
    </row>
    <row r="5983" spans="16:19" customFormat="1" x14ac:dyDescent="0.25">
      <c r="P5983" s="34"/>
      <c r="Q5983" s="34"/>
      <c r="R5983" s="34"/>
      <c r="S5983" s="36"/>
    </row>
    <row r="5984" spans="16:19" customFormat="1" x14ac:dyDescent="0.25">
      <c r="P5984" s="34"/>
      <c r="Q5984" s="34"/>
      <c r="R5984" s="34"/>
      <c r="S5984" s="36"/>
    </row>
    <row r="5985" spans="16:19" customFormat="1" x14ac:dyDescent="0.25">
      <c r="P5985" s="34"/>
      <c r="Q5985" s="34"/>
      <c r="R5985" s="34"/>
      <c r="S5985" s="36"/>
    </row>
    <row r="5986" spans="16:19" customFormat="1" x14ac:dyDescent="0.25">
      <c r="P5986" s="34"/>
      <c r="Q5986" s="34"/>
      <c r="R5986" s="34"/>
      <c r="S5986" s="36"/>
    </row>
    <row r="5987" spans="16:19" customFormat="1" x14ac:dyDescent="0.25">
      <c r="P5987" s="34"/>
      <c r="Q5987" s="34"/>
      <c r="R5987" s="34"/>
      <c r="S5987" s="36"/>
    </row>
    <row r="5988" spans="16:19" customFormat="1" x14ac:dyDescent="0.25">
      <c r="P5988" s="34"/>
      <c r="Q5988" s="34"/>
      <c r="R5988" s="34"/>
      <c r="S5988" s="36"/>
    </row>
    <row r="5989" spans="16:19" customFormat="1" x14ac:dyDescent="0.25">
      <c r="P5989" s="34"/>
      <c r="Q5989" s="34"/>
      <c r="R5989" s="34"/>
      <c r="S5989" s="36"/>
    </row>
    <row r="5990" spans="16:19" customFormat="1" x14ac:dyDescent="0.25">
      <c r="P5990" s="34"/>
      <c r="Q5990" s="34"/>
      <c r="R5990" s="34"/>
      <c r="S5990" s="36"/>
    </row>
    <row r="5991" spans="16:19" customFormat="1" x14ac:dyDescent="0.25">
      <c r="P5991" s="34"/>
      <c r="Q5991" s="34"/>
      <c r="R5991" s="34"/>
      <c r="S5991" s="36"/>
    </row>
    <row r="5992" spans="16:19" customFormat="1" x14ac:dyDescent="0.25">
      <c r="P5992" s="34"/>
      <c r="Q5992" s="34"/>
      <c r="R5992" s="34"/>
      <c r="S5992" s="36"/>
    </row>
    <row r="5993" spans="16:19" customFormat="1" x14ac:dyDescent="0.25">
      <c r="P5993" s="34"/>
      <c r="Q5993" s="34"/>
      <c r="R5993" s="34"/>
      <c r="S5993" s="36"/>
    </row>
    <row r="5994" spans="16:19" customFormat="1" x14ac:dyDescent="0.25">
      <c r="P5994" s="34"/>
      <c r="Q5994" s="34"/>
      <c r="R5994" s="34"/>
      <c r="S5994" s="36"/>
    </row>
    <row r="5995" spans="16:19" customFormat="1" x14ac:dyDescent="0.25">
      <c r="P5995" s="34"/>
      <c r="Q5995" s="34"/>
      <c r="R5995" s="34"/>
      <c r="S5995" s="36"/>
    </row>
    <row r="5996" spans="16:19" customFormat="1" x14ac:dyDescent="0.25">
      <c r="P5996" s="34"/>
      <c r="Q5996" s="34"/>
      <c r="R5996" s="34"/>
      <c r="S5996" s="36"/>
    </row>
    <row r="5997" spans="16:19" customFormat="1" x14ac:dyDescent="0.25">
      <c r="P5997" s="34"/>
      <c r="Q5997" s="34"/>
      <c r="R5997" s="34"/>
      <c r="S5997" s="36"/>
    </row>
    <row r="5998" spans="16:19" customFormat="1" x14ac:dyDescent="0.25">
      <c r="P5998" s="34"/>
      <c r="Q5998" s="34"/>
      <c r="R5998" s="34"/>
      <c r="S5998" s="36"/>
    </row>
    <row r="5999" spans="16:19" customFormat="1" x14ac:dyDescent="0.25">
      <c r="P5999" s="34"/>
      <c r="Q5999" s="34"/>
      <c r="R5999" s="34"/>
      <c r="S5999" s="36"/>
    </row>
    <row r="6000" spans="16:19" customFormat="1" x14ac:dyDescent="0.25">
      <c r="P6000" s="34"/>
      <c r="Q6000" s="34"/>
      <c r="R6000" s="34"/>
      <c r="S6000" s="36"/>
    </row>
    <row r="6001" spans="16:19" customFormat="1" x14ac:dyDescent="0.25">
      <c r="P6001" s="34"/>
      <c r="Q6001" s="34"/>
      <c r="R6001" s="34"/>
      <c r="S6001" s="36"/>
    </row>
    <row r="6002" spans="16:19" customFormat="1" x14ac:dyDescent="0.25">
      <c r="P6002" s="34"/>
      <c r="Q6002" s="34"/>
      <c r="R6002" s="34"/>
      <c r="S6002" s="36"/>
    </row>
    <row r="6003" spans="16:19" customFormat="1" x14ac:dyDescent="0.25">
      <c r="P6003" s="34"/>
      <c r="Q6003" s="34"/>
      <c r="R6003" s="34"/>
      <c r="S6003" s="36"/>
    </row>
    <row r="6004" spans="16:19" customFormat="1" x14ac:dyDescent="0.25">
      <c r="P6004" s="34"/>
      <c r="Q6004" s="34"/>
      <c r="R6004" s="34"/>
      <c r="S6004" s="36"/>
    </row>
    <row r="6005" spans="16:19" customFormat="1" x14ac:dyDescent="0.25">
      <c r="P6005" s="34"/>
      <c r="Q6005" s="34"/>
      <c r="R6005" s="34"/>
      <c r="S6005" s="36"/>
    </row>
    <row r="6006" spans="16:19" customFormat="1" x14ac:dyDescent="0.25">
      <c r="P6006" s="34"/>
      <c r="Q6006" s="34"/>
      <c r="R6006" s="34"/>
      <c r="S6006" s="36"/>
    </row>
    <row r="6007" spans="16:19" customFormat="1" x14ac:dyDescent="0.25">
      <c r="P6007" s="34"/>
      <c r="Q6007" s="34"/>
      <c r="R6007" s="34"/>
      <c r="S6007" s="36"/>
    </row>
    <row r="6008" spans="16:19" customFormat="1" x14ac:dyDescent="0.25">
      <c r="P6008" s="34"/>
      <c r="Q6008" s="34"/>
      <c r="R6008" s="34"/>
      <c r="S6008" s="36"/>
    </row>
    <row r="6009" spans="16:19" customFormat="1" x14ac:dyDescent="0.25">
      <c r="P6009" s="34"/>
      <c r="Q6009" s="34"/>
      <c r="R6009" s="34"/>
      <c r="S6009" s="36"/>
    </row>
    <row r="6010" spans="16:19" customFormat="1" x14ac:dyDescent="0.25">
      <c r="P6010" s="34"/>
      <c r="Q6010" s="34"/>
      <c r="R6010" s="34"/>
      <c r="S6010" s="36"/>
    </row>
    <row r="6011" spans="16:19" customFormat="1" x14ac:dyDescent="0.25">
      <c r="P6011" s="34"/>
      <c r="Q6011" s="34"/>
      <c r="R6011" s="34"/>
      <c r="S6011" s="36"/>
    </row>
    <row r="6012" spans="16:19" customFormat="1" x14ac:dyDescent="0.25">
      <c r="P6012" s="34"/>
      <c r="Q6012" s="34"/>
      <c r="R6012" s="34"/>
      <c r="S6012" s="36"/>
    </row>
    <row r="6013" spans="16:19" customFormat="1" x14ac:dyDescent="0.25">
      <c r="P6013" s="34"/>
      <c r="Q6013" s="34"/>
      <c r="R6013" s="34"/>
      <c r="S6013" s="36"/>
    </row>
    <row r="6014" spans="16:19" customFormat="1" x14ac:dyDescent="0.25">
      <c r="P6014" s="34"/>
      <c r="Q6014" s="34"/>
      <c r="R6014" s="34"/>
      <c r="S6014" s="36"/>
    </row>
    <row r="6015" spans="16:19" customFormat="1" x14ac:dyDescent="0.25">
      <c r="P6015" s="34"/>
      <c r="Q6015" s="34"/>
      <c r="R6015" s="34"/>
      <c r="S6015" s="36"/>
    </row>
    <row r="6016" spans="16:19" customFormat="1" x14ac:dyDescent="0.25">
      <c r="P6016" s="34"/>
      <c r="Q6016" s="34"/>
      <c r="R6016" s="34"/>
      <c r="S6016" s="36"/>
    </row>
    <row r="6017" spans="16:19" customFormat="1" x14ac:dyDescent="0.25">
      <c r="P6017" s="34"/>
      <c r="Q6017" s="34"/>
      <c r="R6017" s="34"/>
      <c r="S6017" s="36"/>
    </row>
    <row r="6018" spans="16:19" customFormat="1" x14ac:dyDescent="0.25">
      <c r="P6018" s="34"/>
      <c r="Q6018" s="34"/>
      <c r="R6018" s="34"/>
      <c r="S6018" s="36"/>
    </row>
    <row r="6019" spans="16:19" customFormat="1" x14ac:dyDescent="0.25">
      <c r="P6019" s="34"/>
      <c r="Q6019" s="34"/>
      <c r="R6019" s="34"/>
      <c r="S6019" s="36"/>
    </row>
    <row r="6020" spans="16:19" customFormat="1" x14ac:dyDescent="0.25">
      <c r="P6020" s="34"/>
      <c r="Q6020" s="34"/>
      <c r="R6020" s="34"/>
      <c r="S6020" s="36"/>
    </row>
    <row r="6021" spans="16:19" customFormat="1" x14ac:dyDescent="0.25">
      <c r="P6021" s="34"/>
      <c r="Q6021" s="34"/>
      <c r="R6021" s="34"/>
      <c r="S6021" s="36"/>
    </row>
    <row r="6022" spans="16:19" customFormat="1" x14ac:dyDescent="0.25">
      <c r="P6022" s="34"/>
      <c r="Q6022" s="34"/>
      <c r="R6022" s="34"/>
      <c r="S6022" s="36"/>
    </row>
    <row r="6023" spans="16:19" customFormat="1" x14ac:dyDescent="0.25">
      <c r="P6023" s="34"/>
      <c r="Q6023" s="34"/>
      <c r="R6023" s="34"/>
      <c r="S6023" s="36"/>
    </row>
    <row r="6024" spans="16:19" customFormat="1" x14ac:dyDescent="0.25">
      <c r="P6024" s="34"/>
      <c r="Q6024" s="34"/>
      <c r="R6024" s="34"/>
      <c r="S6024" s="36"/>
    </row>
    <row r="6025" spans="16:19" customFormat="1" x14ac:dyDescent="0.25">
      <c r="P6025" s="34"/>
      <c r="Q6025" s="34"/>
      <c r="R6025" s="34"/>
      <c r="S6025" s="36"/>
    </row>
    <row r="6026" spans="16:19" customFormat="1" x14ac:dyDescent="0.25">
      <c r="P6026" s="34"/>
      <c r="Q6026" s="34"/>
      <c r="R6026" s="34"/>
      <c r="S6026" s="36"/>
    </row>
    <row r="6027" spans="16:19" customFormat="1" x14ac:dyDescent="0.25">
      <c r="P6027" s="34"/>
      <c r="Q6027" s="34"/>
      <c r="R6027" s="34"/>
      <c r="S6027" s="36"/>
    </row>
    <row r="6028" spans="16:19" customFormat="1" x14ac:dyDescent="0.25">
      <c r="P6028" s="34"/>
      <c r="Q6028" s="34"/>
      <c r="R6028" s="34"/>
      <c r="S6028" s="36"/>
    </row>
    <row r="6029" spans="16:19" customFormat="1" x14ac:dyDescent="0.25">
      <c r="P6029" s="34"/>
      <c r="Q6029" s="34"/>
      <c r="R6029" s="34"/>
      <c r="S6029" s="36"/>
    </row>
    <row r="6030" spans="16:19" customFormat="1" x14ac:dyDescent="0.25">
      <c r="P6030" s="34"/>
      <c r="Q6030" s="34"/>
      <c r="R6030" s="34"/>
      <c r="S6030" s="36"/>
    </row>
    <row r="6031" spans="16:19" customFormat="1" x14ac:dyDescent="0.25">
      <c r="P6031" s="34"/>
      <c r="Q6031" s="34"/>
      <c r="R6031" s="34"/>
      <c r="S6031" s="36"/>
    </row>
    <row r="6032" spans="16:19" customFormat="1" x14ac:dyDescent="0.25">
      <c r="P6032" s="34"/>
      <c r="Q6032" s="34"/>
      <c r="R6032" s="34"/>
      <c r="S6032" s="36"/>
    </row>
    <row r="6033" spans="16:19" customFormat="1" x14ac:dyDescent="0.25">
      <c r="P6033" s="34"/>
      <c r="Q6033" s="34"/>
      <c r="R6033" s="34"/>
      <c r="S6033" s="36"/>
    </row>
    <row r="6034" spans="16:19" customFormat="1" x14ac:dyDescent="0.25">
      <c r="P6034" s="34"/>
      <c r="Q6034" s="34"/>
      <c r="R6034" s="34"/>
      <c r="S6034" s="36"/>
    </row>
    <row r="6035" spans="16:19" customFormat="1" x14ac:dyDescent="0.25">
      <c r="P6035" s="34"/>
      <c r="Q6035" s="34"/>
      <c r="R6035" s="34"/>
      <c r="S6035" s="36"/>
    </row>
    <row r="6036" spans="16:19" customFormat="1" x14ac:dyDescent="0.25">
      <c r="P6036" s="34"/>
      <c r="Q6036" s="34"/>
      <c r="R6036" s="34"/>
      <c r="S6036" s="36"/>
    </row>
    <row r="6037" spans="16:19" customFormat="1" x14ac:dyDescent="0.25">
      <c r="P6037" s="34"/>
      <c r="Q6037" s="34"/>
      <c r="R6037" s="34"/>
      <c r="S6037" s="36"/>
    </row>
    <row r="6038" spans="16:19" customFormat="1" x14ac:dyDescent="0.25">
      <c r="P6038" s="34"/>
      <c r="Q6038" s="34"/>
      <c r="R6038" s="34"/>
      <c r="S6038" s="36"/>
    </row>
    <row r="6039" spans="16:19" customFormat="1" x14ac:dyDescent="0.25">
      <c r="P6039" s="34"/>
      <c r="Q6039" s="34"/>
      <c r="R6039" s="34"/>
      <c r="S6039" s="36"/>
    </row>
    <row r="6040" spans="16:19" customFormat="1" x14ac:dyDescent="0.25">
      <c r="P6040" s="34"/>
      <c r="Q6040" s="34"/>
      <c r="R6040" s="34"/>
      <c r="S6040" s="36"/>
    </row>
    <row r="6041" spans="16:19" customFormat="1" x14ac:dyDescent="0.25">
      <c r="P6041" s="34"/>
      <c r="Q6041" s="34"/>
      <c r="R6041" s="34"/>
      <c r="S6041" s="36"/>
    </row>
    <row r="6042" spans="16:19" customFormat="1" x14ac:dyDescent="0.25">
      <c r="P6042" s="34"/>
      <c r="Q6042" s="34"/>
      <c r="R6042" s="34"/>
      <c r="S6042" s="36"/>
    </row>
    <row r="6043" spans="16:19" customFormat="1" x14ac:dyDescent="0.25">
      <c r="P6043" s="34"/>
      <c r="Q6043" s="34"/>
      <c r="R6043" s="34"/>
      <c r="S6043" s="36"/>
    </row>
    <row r="6044" spans="16:19" customFormat="1" x14ac:dyDescent="0.25">
      <c r="P6044" s="34"/>
      <c r="Q6044" s="34"/>
      <c r="R6044" s="34"/>
      <c r="S6044" s="36"/>
    </row>
    <row r="6045" spans="16:19" customFormat="1" x14ac:dyDescent="0.25">
      <c r="P6045" s="34"/>
      <c r="Q6045" s="34"/>
      <c r="R6045" s="34"/>
      <c r="S6045" s="36"/>
    </row>
    <row r="6046" spans="16:19" customFormat="1" x14ac:dyDescent="0.25">
      <c r="P6046" s="34"/>
      <c r="Q6046" s="34"/>
      <c r="R6046" s="34"/>
      <c r="S6046" s="36"/>
    </row>
    <row r="6047" spans="16:19" customFormat="1" x14ac:dyDescent="0.25">
      <c r="P6047" s="34"/>
      <c r="Q6047" s="34"/>
      <c r="R6047" s="34"/>
      <c r="S6047" s="36"/>
    </row>
    <row r="6048" spans="16:19" customFormat="1" x14ac:dyDescent="0.25">
      <c r="P6048" s="34"/>
      <c r="Q6048" s="34"/>
      <c r="R6048" s="34"/>
      <c r="S6048" s="36"/>
    </row>
    <row r="6049" spans="16:19" customFormat="1" x14ac:dyDescent="0.25">
      <c r="P6049" s="34"/>
      <c r="Q6049" s="34"/>
      <c r="R6049" s="34"/>
      <c r="S6049" s="36"/>
    </row>
    <row r="6050" spans="16:19" customFormat="1" x14ac:dyDescent="0.25">
      <c r="P6050" s="34"/>
      <c r="Q6050" s="34"/>
      <c r="R6050" s="34"/>
      <c r="S6050" s="36"/>
    </row>
    <row r="6051" spans="16:19" customFormat="1" x14ac:dyDescent="0.25">
      <c r="P6051" s="34"/>
      <c r="Q6051" s="34"/>
      <c r="R6051" s="34"/>
      <c r="S6051" s="36"/>
    </row>
    <row r="6052" spans="16:19" customFormat="1" x14ac:dyDescent="0.25">
      <c r="P6052" s="34"/>
      <c r="Q6052" s="34"/>
      <c r="R6052" s="34"/>
      <c r="S6052" s="36"/>
    </row>
    <row r="6053" spans="16:19" customFormat="1" x14ac:dyDescent="0.25">
      <c r="P6053" s="34"/>
      <c r="Q6053" s="34"/>
      <c r="R6053" s="34"/>
      <c r="S6053" s="36"/>
    </row>
    <row r="6054" spans="16:19" customFormat="1" x14ac:dyDescent="0.25">
      <c r="P6054" s="34"/>
      <c r="Q6054" s="34"/>
      <c r="R6054" s="34"/>
      <c r="S6054" s="36"/>
    </row>
    <row r="6055" spans="16:19" customFormat="1" x14ac:dyDescent="0.25">
      <c r="P6055" s="34"/>
      <c r="Q6055" s="34"/>
      <c r="R6055" s="34"/>
      <c r="S6055" s="36"/>
    </row>
    <row r="6056" spans="16:19" customFormat="1" x14ac:dyDescent="0.25">
      <c r="P6056" s="34"/>
      <c r="Q6056" s="34"/>
      <c r="R6056" s="34"/>
      <c r="S6056" s="36"/>
    </row>
    <row r="6057" spans="16:19" customFormat="1" x14ac:dyDescent="0.25">
      <c r="P6057" s="34"/>
      <c r="Q6057" s="34"/>
      <c r="R6057" s="34"/>
      <c r="S6057" s="36"/>
    </row>
    <row r="6058" spans="16:19" customFormat="1" x14ac:dyDescent="0.25">
      <c r="P6058" s="34"/>
      <c r="Q6058" s="34"/>
      <c r="R6058" s="34"/>
      <c r="S6058" s="36"/>
    </row>
    <row r="6059" spans="16:19" customFormat="1" x14ac:dyDescent="0.25">
      <c r="P6059" s="34"/>
      <c r="Q6059" s="34"/>
      <c r="R6059" s="34"/>
      <c r="S6059" s="36"/>
    </row>
    <row r="6060" spans="16:19" customFormat="1" x14ac:dyDescent="0.25">
      <c r="P6060" s="34"/>
      <c r="Q6060" s="34"/>
      <c r="R6060" s="34"/>
      <c r="S6060" s="36"/>
    </row>
    <row r="6061" spans="16:19" customFormat="1" x14ac:dyDescent="0.25">
      <c r="P6061" s="34"/>
      <c r="Q6061" s="34"/>
      <c r="R6061" s="34"/>
      <c r="S6061" s="36"/>
    </row>
    <row r="6062" spans="16:19" customFormat="1" x14ac:dyDescent="0.25">
      <c r="P6062" s="34"/>
      <c r="Q6062" s="34"/>
      <c r="R6062" s="34"/>
      <c r="S6062" s="36"/>
    </row>
    <row r="6063" spans="16:19" customFormat="1" x14ac:dyDescent="0.25">
      <c r="P6063" s="34"/>
      <c r="Q6063" s="34"/>
      <c r="R6063" s="34"/>
      <c r="S6063" s="36"/>
    </row>
    <row r="6064" spans="16:19" customFormat="1" x14ac:dyDescent="0.25">
      <c r="P6064" s="34"/>
      <c r="Q6064" s="34"/>
      <c r="R6064" s="34"/>
      <c r="S6064" s="36"/>
    </row>
    <row r="6065" spans="16:19" customFormat="1" x14ac:dyDescent="0.25">
      <c r="P6065" s="34"/>
      <c r="Q6065" s="34"/>
      <c r="R6065" s="34"/>
      <c r="S6065" s="36"/>
    </row>
    <row r="6066" spans="16:19" customFormat="1" x14ac:dyDescent="0.25">
      <c r="P6066" s="34"/>
      <c r="Q6066" s="34"/>
      <c r="R6066" s="34"/>
      <c r="S6066" s="36"/>
    </row>
    <row r="6067" spans="16:19" customFormat="1" x14ac:dyDescent="0.25">
      <c r="P6067" s="34"/>
      <c r="Q6067" s="34"/>
      <c r="R6067" s="34"/>
      <c r="S6067" s="36"/>
    </row>
    <row r="6068" spans="16:19" customFormat="1" x14ac:dyDescent="0.25">
      <c r="P6068" s="34"/>
      <c r="Q6068" s="34"/>
      <c r="R6068" s="34"/>
      <c r="S6068" s="36"/>
    </row>
    <row r="6069" spans="16:19" customFormat="1" x14ac:dyDescent="0.25">
      <c r="P6069" s="34"/>
      <c r="Q6069" s="34"/>
      <c r="R6069" s="34"/>
      <c r="S6069" s="36"/>
    </row>
    <row r="6070" spans="16:19" customFormat="1" x14ac:dyDescent="0.25">
      <c r="P6070" s="34"/>
      <c r="Q6070" s="34"/>
      <c r="R6070" s="34"/>
      <c r="S6070" s="36"/>
    </row>
    <row r="6071" spans="16:19" customFormat="1" x14ac:dyDescent="0.25">
      <c r="P6071" s="34"/>
      <c r="Q6071" s="34"/>
      <c r="R6071" s="34"/>
      <c r="S6071" s="36"/>
    </row>
    <row r="6072" spans="16:19" customFormat="1" x14ac:dyDescent="0.25">
      <c r="P6072" s="34"/>
      <c r="Q6072" s="34"/>
      <c r="R6072" s="34"/>
      <c r="S6072" s="36"/>
    </row>
    <row r="6073" spans="16:19" customFormat="1" x14ac:dyDescent="0.25">
      <c r="P6073" s="34"/>
      <c r="Q6073" s="34"/>
      <c r="R6073" s="34"/>
      <c r="S6073" s="36"/>
    </row>
    <row r="6074" spans="16:19" customFormat="1" x14ac:dyDescent="0.25">
      <c r="P6074" s="34"/>
      <c r="Q6074" s="34"/>
      <c r="R6074" s="34"/>
      <c r="S6074" s="36"/>
    </row>
    <row r="6075" spans="16:19" customFormat="1" x14ac:dyDescent="0.25">
      <c r="P6075" s="34"/>
      <c r="Q6075" s="34"/>
      <c r="R6075" s="34"/>
      <c r="S6075" s="36"/>
    </row>
    <row r="6076" spans="16:19" customFormat="1" x14ac:dyDescent="0.25">
      <c r="P6076" s="34"/>
      <c r="Q6076" s="34"/>
      <c r="R6076" s="34"/>
      <c r="S6076" s="36"/>
    </row>
    <row r="6077" spans="16:19" customFormat="1" x14ac:dyDescent="0.25">
      <c r="P6077" s="34"/>
      <c r="Q6077" s="34"/>
      <c r="R6077" s="34"/>
      <c r="S6077" s="36"/>
    </row>
    <row r="6078" spans="16:19" customFormat="1" x14ac:dyDescent="0.25">
      <c r="P6078" s="34"/>
      <c r="Q6078" s="34"/>
      <c r="R6078" s="34"/>
      <c r="S6078" s="36"/>
    </row>
    <row r="6079" spans="16:19" customFormat="1" x14ac:dyDescent="0.25">
      <c r="P6079" s="34"/>
      <c r="Q6079" s="34"/>
      <c r="R6079" s="34"/>
      <c r="S6079" s="36"/>
    </row>
    <row r="6080" spans="16:19" customFormat="1" x14ac:dyDescent="0.25">
      <c r="P6080" s="34"/>
      <c r="Q6080" s="34"/>
      <c r="R6080" s="34"/>
      <c r="S6080" s="36"/>
    </row>
    <row r="6081" spans="16:19" customFormat="1" x14ac:dyDescent="0.25">
      <c r="P6081" s="34"/>
      <c r="Q6081" s="34"/>
      <c r="R6081" s="34"/>
      <c r="S6081" s="36"/>
    </row>
    <row r="6082" spans="16:19" customFormat="1" x14ac:dyDescent="0.25">
      <c r="P6082" s="34"/>
      <c r="Q6082" s="34"/>
      <c r="R6082" s="34"/>
      <c r="S6082" s="36"/>
    </row>
    <row r="6083" spans="16:19" customFormat="1" x14ac:dyDescent="0.25">
      <c r="P6083" s="34"/>
      <c r="Q6083" s="34"/>
      <c r="R6083" s="34"/>
      <c r="S6083" s="36"/>
    </row>
    <row r="6084" spans="16:19" customFormat="1" x14ac:dyDescent="0.25">
      <c r="P6084" s="34"/>
      <c r="Q6084" s="34"/>
      <c r="R6084" s="34"/>
      <c r="S6084" s="36"/>
    </row>
    <row r="6085" spans="16:19" customFormat="1" x14ac:dyDescent="0.25">
      <c r="P6085" s="34"/>
      <c r="Q6085" s="34"/>
      <c r="R6085" s="34"/>
      <c r="S6085" s="36"/>
    </row>
    <row r="6086" spans="16:19" customFormat="1" x14ac:dyDescent="0.25">
      <c r="P6086" s="34"/>
      <c r="Q6086" s="34"/>
      <c r="R6086" s="34"/>
      <c r="S6086" s="36"/>
    </row>
    <row r="6087" spans="16:19" customFormat="1" x14ac:dyDescent="0.25">
      <c r="P6087" s="34"/>
      <c r="Q6087" s="34"/>
      <c r="R6087" s="34"/>
      <c r="S6087" s="36"/>
    </row>
    <row r="6088" spans="16:19" customFormat="1" x14ac:dyDescent="0.25">
      <c r="P6088" s="34"/>
      <c r="Q6088" s="34"/>
      <c r="R6088" s="34"/>
      <c r="S6088" s="36"/>
    </row>
    <row r="6089" spans="16:19" customFormat="1" x14ac:dyDescent="0.25">
      <c r="P6089" s="34"/>
      <c r="Q6089" s="34"/>
      <c r="R6089" s="34"/>
      <c r="S6089" s="36"/>
    </row>
    <row r="6090" spans="16:19" customFormat="1" x14ac:dyDescent="0.25">
      <c r="P6090" s="34"/>
      <c r="Q6090" s="34"/>
      <c r="R6090" s="34"/>
      <c r="S6090" s="36"/>
    </row>
    <row r="6091" spans="16:19" customFormat="1" x14ac:dyDescent="0.25">
      <c r="P6091" s="34"/>
      <c r="Q6091" s="34"/>
      <c r="R6091" s="34"/>
      <c r="S6091" s="36"/>
    </row>
    <row r="6092" spans="16:19" customFormat="1" x14ac:dyDescent="0.25">
      <c r="P6092" s="34"/>
      <c r="Q6092" s="34"/>
      <c r="R6092" s="34"/>
      <c r="S6092" s="36"/>
    </row>
    <row r="6093" spans="16:19" customFormat="1" x14ac:dyDescent="0.25">
      <c r="P6093" s="34"/>
      <c r="Q6093" s="34"/>
      <c r="R6093" s="34"/>
      <c r="S6093" s="36"/>
    </row>
    <row r="6094" spans="16:19" customFormat="1" x14ac:dyDescent="0.25">
      <c r="P6094" s="34"/>
      <c r="Q6094" s="34"/>
      <c r="R6094" s="34"/>
      <c r="S6094" s="36"/>
    </row>
    <row r="6095" spans="16:19" customFormat="1" x14ac:dyDescent="0.25">
      <c r="P6095" s="34"/>
      <c r="Q6095" s="34"/>
      <c r="R6095" s="34"/>
      <c r="S6095" s="36"/>
    </row>
    <row r="6096" spans="16:19" customFormat="1" x14ac:dyDescent="0.25">
      <c r="P6096" s="34"/>
      <c r="Q6096" s="34"/>
      <c r="R6096" s="34"/>
      <c r="S6096" s="36"/>
    </row>
    <row r="6097" spans="16:19" customFormat="1" x14ac:dyDescent="0.25">
      <c r="P6097" s="34"/>
      <c r="Q6097" s="34"/>
      <c r="R6097" s="34"/>
      <c r="S6097" s="36"/>
    </row>
    <row r="6098" spans="16:19" customFormat="1" x14ac:dyDescent="0.25">
      <c r="P6098" s="34"/>
      <c r="Q6098" s="34"/>
      <c r="R6098" s="34"/>
      <c r="S6098" s="36"/>
    </row>
    <row r="6099" spans="16:19" customFormat="1" x14ac:dyDescent="0.25">
      <c r="P6099" s="34"/>
      <c r="Q6099" s="34"/>
      <c r="R6099" s="34"/>
      <c r="S6099" s="36"/>
    </row>
    <row r="6100" spans="16:19" customFormat="1" x14ac:dyDescent="0.25">
      <c r="P6100" s="34"/>
      <c r="Q6100" s="34"/>
      <c r="R6100" s="34"/>
      <c r="S6100" s="36"/>
    </row>
    <row r="6101" spans="16:19" customFormat="1" x14ac:dyDescent="0.25">
      <c r="P6101" s="34"/>
      <c r="Q6101" s="34"/>
      <c r="R6101" s="34"/>
      <c r="S6101" s="36"/>
    </row>
    <row r="6102" spans="16:19" customFormat="1" x14ac:dyDescent="0.25">
      <c r="P6102" s="34"/>
      <c r="Q6102" s="34"/>
      <c r="R6102" s="34"/>
      <c r="S6102" s="36"/>
    </row>
    <row r="6103" spans="16:19" customFormat="1" x14ac:dyDescent="0.25">
      <c r="P6103" s="34"/>
      <c r="Q6103" s="34"/>
      <c r="R6103" s="34"/>
      <c r="S6103" s="36"/>
    </row>
    <row r="6104" spans="16:19" customFormat="1" x14ac:dyDescent="0.25">
      <c r="P6104" s="34"/>
      <c r="Q6104" s="34"/>
      <c r="R6104" s="34"/>
      <c r="S6104" s="36"/>
    </row>
    <row r="6105" spans="16:19" customFormat="1" x14ac:dyDescent="0.25">
      <c r="P6105" s="34"/>
      <c r="Q6105" s="34"/>
      <c r="R6105" s="34"/>
      <c r="S6105" s="36"/>
    </row>
    <row r="6106" spans="16:19" customFormat="1" x14ac:dyDescent="0.25">
      <c r="P6106" s="34"/>
      <c r="Q6106" s="34"/>
      <c r="R6106" s="34"/>
      <c r="S6106" s="36"/>
    </row>
    <row r="6107" spans="16:19" customFormat="1" x14ac:dyDescent="0.25">
      <c r="P6107" s="34"/>
      <c r="Q6107" s="34"/>
      <c r="R6107" s="34"/>
      <c r="S6107" s="36"/>
    </row>
    <row r="6108" spans="16:19" customFormat="1" x14ac:dyDescent="0.25">
      <c r="P6108" s="34"/>
      <c r="Q6108" s="34"/>
      <c r="R6108" s="34"/>
      <c r="S6108" s="36"/>
    </row>
    <row r="6109" spans="16:19" customFormat="1" x14ac:dyDescent="0.25">
      <c r="P6109" s="34"/>
      <c r="Q6109" s="34"/>
      <c r="R6109" s="34"/>
      <c r="S6109" s="36"/>
    </row>
    <row r="6110" spans="16:19" customFormat="1" x14ac:dyDescent="0.25">
      <c r="P6110" s="34"/>
      <c r="Q6110" s="34"/>
      <c r="R6110" s="34"/>
      <c r="S6110" s="36"/>
    </row>
    <row r="6111" spans="16:19" customFormat="1" x14ac:dyDescent="0.25">
      <c r="P6111" s="34"/>
      <c r="Q6111" s="34"/>
      <c r="R6111" s="34"/>
      <c r="S6111" s="36"/>
    </row>
    <row r="6112" spans="16:19" customFormat="1" x14ac:dyDescent="0.25">
      <c r="P6112" s="34"/>
      <c r="Q6112" s="34"/>
      <c r="R6112" s="34"/>
      <c r="S6112" s="36"/>
    </row>
    <row r="6113" spans="16:19" customFormat="1" x14ac:dyDescent="0.25">
      <c r="P6113" s="34"/>
      <c r="Q6113" s="34"/>
      <c r="R6113" s="34"/>
      <c r="S6113" s="36"/>
    </row>
    <row r="6114" spans="16:19" customFormat="1" x14ac:dyDescent="0.25">
      <c r="P6114" s="34"/>
      <c r="Q6114" s="34"/>
      <c r="R6114" s="34"/>
      <c r="S6114" s="36"/>
    </row>
    <row r="6115" spans="16:19" customFormat="1" x14ac:dyDescent="0.25">
      <c r="P6115" s="34"/>
      <c r="Q6115" s="34"/>
      <c r="R6115" s="34"/>
      <c r="S6115" s="36"/>
    </row>
    <row r="6116" spans="16:19" customFormat="1" x14ac:dyDescent="0.25">
      <c r="P6116" s="34"/>
      <c r="Q6116" s="34"/>
      <c r="R6116" s="34"/>
      <c r="S6116" s="36"/>
    </row>
    <row r="6117" spans="16:19" customFormat="1" x14ac:dyDescent="0.25">
      <c r="P6117" s="34"/>
      <c r="Q6117" s="34"/>
      <c r="R6117" s="34"/>
      <c r="S6117" s="36"/>
    </row>
    <row r="6118" spans="16:19" customFormat="1" x14ac:dyDescent="0.25">
      <c r="P6118" s="34"/>
      <c r="Q6118" s="34"/>
      <c r="R6118" s="34"/>
      <c r="S6118" s="36"/>
    </row>
    <row r="6119" spans="16:19" customFormat="1" x14ac:dyDescent="0.25">
      <c r="P6119" s="34"/>
      <c r="Q6119" s="34"/>
      <c r="R6119" s="34"/>
      <c r="S6119" s="36"/>
    </row>
    <row r="6120" spans="16:19" customFormat="1" x14ac:dyDescent="0.25">
      <c r="P6120" s="34"/>
      <c r="Q6120" s="34"/>
      <c r="R6120" s="34"/>
      <c r="S6120" s="36"/>
    </row>
    <row r="6121" spans="16:19" customFormat="1" x14ac:dyDescent="0.25">
      <c r="P6121" s="34"/>
      <c r="Q6121" s="34"/>
      <c r="R6121" s="34"/>
      <c r="S6121" s="36"/>
    </row>
    <row r="6122" spans="16:19" customFormat="1" x14ac:dyDescent="0.25">
      <c r="P6122" s="34"/>
      <c r="Q6122" s="34"/>
      <c r="R6122" s="34"/>
      <c r="S6122" s="36"/>
    </row>
    <row r="6123" spans="16:19" customFormat="1" x14ac:dyDescent="0.25">
      <c r="P6123" s="34"/>
      <c r="Q6123" s="34"/>
      <c r="R6123" s="34"/>
      <c r="S6123" s="36"/>
    </row>
    <row r="6124" spans="16:19" customFormat="1" x14ac:dyDescent="0.25">
      <c r="P6124" s="34"/>
      <c r="Q6124" s="34"/>
      <c r="R6124" s="34"/>
      <c r="S6124" s="36"/>
    </row>
    <row r="6125" spans="16:19" customFormat="1" x14ac:dyDescent="0.25">
      <c r="P6125" s="34"/>
      <c r="Q6125" s="34"/>
      <c r="R6125" s="34"/>
      <c r="S6125" s="36"/>
    </row>
    <row r="6126" spans="16:19" customFormat="1" x14ac:dyDescent="0.25">
      <c r="P6126" s="34"/>
      <c r="Q6126" s="34"/>
      <c r="R6126" s="34"/>
      <c r="S6126" s="36"/>
    </row>
    <row r="6127" spans="16:19" customFormat="1" x14ac:dyDescent="0.25">
      <c r="P6127" s="34"/>
      <c r="Q6127" s="34"/>
      <c r="R6127" s="34"/>
      <c r="S6127" s="36"/>
    </row>
    <row r="6128" spans="16:19" customFormat="1" x14ac:dyDescent="0.25">
      <c r="P6128" s="34"/>
      <c r="Q6128" s="34"/>
      <c r="R6128" s="34"/>
      <c r="S6128" s="36"/>
    </row>
    <row r="6129" spans="16:19" customFormat="1" x14ac:dyDescent="0.25">
      <c r="P6129" s="34"/>
      <c r="Q6129" s="34"/>
      <c r="R6129" s="34"/>
      <c r="S6129" s="36"/>
    </row>
    <row r="6130" spans="16:19" customFormat="1" x14ac:dyDescent="0.25">
      <c r="P6130" s="34"/>
      <c r="Q6130" s="34"/>
      <c r="R6130" s="34"/>
      <c r="S6130" s="36"/>
    </row>
    <row r="6131" spans="16:19" customFormat="1" x14ac:dyDescent="0.25">
      <c r="P6131" s="34"/>
      <c r="Q6131" s="34"/>
      <c r="R6131" s="34"/>
      <c r="S6131" s="36"/>
    </row>
    <row r="6132" spans="16:19" customFormat="1" x14ac:dyDescent="0.25">
      <c r="P6132" s="34"/>
      <c r="Q6132" s="34"/>
      <c r="R6132" s="34"/>
      <c r="S6132" s="36"/>
    </row>
    <row r="6133" spans="16:19" customFormat="1" x14ac:dyDescent="0.25">
      <c r="P6133" s="34"/>
      <c r="Q6133" s="34"/>
      <c r="R6133" s="34"/>
      <c r="S6133" s="36"/>
    </row>
    <row r="6134" spans="16:19" customFormat="1" x14ac:dyDescent="0.25">
      <c r="P6134" s="34"/>
      <c r="Q6134" s="34"/>
      <c r="R6134" s="34"/>
      <c r="S6134" s="36"/>
    </row>
    <row r="6135" spans="16:19" customFormat="1" x14ac:dyDescent="0.25">
      <c r="P6135" s="34"/>
      <c r="Q6135" s="34"/>
      <c r="R6135" s="34"/>
      <c r="S6135" s="36"/>
    </row>
    <row r="6136" spans="16:19" customFormat="1" x14ac:dyDescent="0.25">
      <c r="P6136" s="34"/>
      <c r="Q6136" s="34"/>
      <c r="R6136" s="34"/>
      <c r="S6136" s="36"/>
    </row>
    <row r="6137" spans="16:19" customFormat="1" x14ac:dyDescent="0.25">
      <c r="P6137" s="34"/>
      <c r="Q6137" s="34"/>
      <c r="R6137" s="34"/>
      <c r="S6137" s="36"/>
    </row>
    <row r="6138" spans="16:19" customFormat="1" x14ac:dyDescent="0.25">
      <c r="P6138" s="34"/>
      <c r="Q6138" s="34"/>
      <c r="R6138" s="34"/>
      <c r="S6138" s="36"/>
    </row>
    <row r="6139" spans="16:19" customFormat="1" x14ac:dyDescent="0.25">
      <c r="P6139" s="34"/>
      <c r="Q6139" s="34"/>
      <c r="R6139" s="34"/>
      <c r="S6139" s="36"/>
    </row>
    <row r="6140" spans="16:19" customFormat="1" x14ac:dyDescent="0.25">
      <c r="P6140" s="34"/>
      <c r="Q6140" s="34"/>
      <c r="R6140" s="34"/>
      <c r="S6140" s="36"/>
    </row>
    <row r="6141" spans="16:19" customFormat="1" x14ac:dyDescent="0.25">
      <c r="P6141" s="34"/>
      <c r="Q6141" s="34"/>
      <c r="R6141" s="34"/>
      <c r="S6141" s="36"/>
    </row>
    <row r="6142" spans="16:19" customFormat="1" x14ac:dyDescent="0.25">
      <c r="P6142" s="34"/>
      <c r="Q6142" s="34"/>
      <c r="R6142" s="34"/>
      <c r="S6142" s="36"/>
    </row>
    <row r="6143" spans="16:19" customFormat="1" x14ac:dyDescent="0.25">
      <c r="P6143" s="34"/>
      <c r="Q6143" s="34"/>
      <c r="R6143" s="34"/>
      <c r="S6143" s="36"/>
    </row>
    <row r="6144" spans="16:19" customFormat="1" x14ac:dyDescent="0.25">
      <c r="P6144" s="34"/>
      <c r="Q6144" s="34"/>
      <c r="R6144" s="34"/>
      <c r="S6144" s="36"/>
    </row>
    <row r="6145" spans="16:19" customFormat="1" x14ac:dyDescent="0.25">
      <c r="P6145" s="34"/>
      <c r="Q6145" s="34"/>
      <c r="R6145" s="34"/>
      <c r="S6145" s="36"/>
    </row>
    <row r="6146" spans="16:19" customFormat="1" x14ac:dyDescent="0.25">
      <c r="P6146" s="34"/>
      <c r="Q6146" s="34"/>
      <c r="R6146" s="34"/>
      <c r="S6146" s="36"/>
    </row>
    <row r="6147" spans="16:19" customFormat="1" x14ac:dyDescent="0.25">
      <c r="P6147" s="34"/>
      <c r="Q6147" s="34"/>
      <c r="R6147" s="34"/>
      <c r="S6147" s="36"/>
    </row>
    <row r="6148" spans="16:19" customFormat="1" x14ac:dyDescent="0.25">
      <c r="P6148" s="34"/>
      <c r="Q6148" s="34"/>
      <c r="R6148" s="34"/>
      <c r="S6148" s="36"/>
    </row>
    <row r="6149" spans="16:19" customFormat="1" x14ac:dyDescent="0.25">
      <c r="P6149" s="34"/>
      <c r="Q6149" s="34"/>
      <c r="R6149" s="34"/>
      <c r="S6149" s="36"/>
    </row>
    <row r="6150" spans="16:19" customFormat="1" x14ac:dyDescent="0.25">
      <c r="P6150" s="34"/>
      <c r="Q6150" s="34"/>
      <c r="R6150" s="34"/>
      <c r="S6150" s="36"/>
    </row>
    <row r="6151" spans="16:19" customFormat="1" x14ac:dyDescent="0.25">
      <c r="P6151" s="34"/>
      <c r="Q6151" s="34"/>
      <c r="R6151" s="34"/>
      <c r="S6151" s="36"/>
    </row>
    <row r="6152" spans="16:19" customFormat="1" x14ac:dyDescent="0.25">
      <c r="P6152" s="34"/>
      <c r="Q6152" s="34"/>
      <c r="R6152" s="34"/>
      <c r="S6152" s="36"/>
    </row>
    <row r="6153" spans="16:19" customFormat="1" x14ac:dyDescent="0.25">
      <c r="P6153" s="34"/>
      <c r="Q6153" s="34"/>
      <c r="R6153" s="34"/>
      <c r="S6153" s="36"/>
    </row>
    <row r="6154" spans="16:19" customFormat="1" x14ac:dyDescent="0.25">
      <c r="P6154" s="34"/>
      <c r="Q6154" s="34"/>
      <c r="R6154" s="34"/>
      <c r="S6154" s="36"/>
    </row>
    <row r="6155" spans="16:19" customFormat="1" x14ac:dyDescent="0.25">
      <c r="P6155" s="34"/>
      <c r="Q6155" s="34"/>
      <c r="R6155" s="34"/>
      <c r="S6155" s="36"/>
    </row>
    <row r="6156" spans="16:19" customFormat="1" x14ac:dyDescent="0.25">
      <c r="P6156" s="34"/>
      <c r="Q6156" s="34"/>
      <c r="R6156" s="34"/>
      <c r="S6156" s="36"/>
    </row>
    <row r="6157" spans="16:19" customFormat="1" x14ac:dyDescent="0.25">
      <c r="P6157" s="34"/>
      <c r="Q6157" s="34"/>
      <c r="R6157" s="34"/>
      <c r="S6157" s="36"/>
    </row>
    <row r="6158" spans="16:19" customFormat="1" x14ac:dyDescent="0.25">
      <c r="P6158" s="34"/>
      <c r="Q6158" s="34"/>
      <c r="R6158" s="34"/>
      <c r="S6158" s="36"/>
    </row>
    <row r="6159" spans="16:19" customFormat="1" x14ac:dyDescent="0.25">
      <c r="P6159" s="34"/>
      <c r="Q6159" s="34"/>
      <c r="R6159" s="34"/>
      <c r="S6159" s="36"/>
    </row>
    <row r="6160" spans="16:19" customFormat="1" x14ac:dyDescent="0.25">
      <c r="P6160" s="34"/>
      <c r="Q6160" s="34"/>
      <c r="R6160" s="34"/>
      <c r="S6160" s="36"/>
    </row>
    <row r="6161" spans="16:19" customFormat="1" x14ac:dyDescent="0.25">
      <c r="P6161" s="34"/>
      <c r="Q6161" s="34"/>
      <c r="R6161" s="34"/>
      <c r="S6161" s="36"/>
    </row>
    <row r="6162" spans="16:19" customFormat="1" x14ac:dyDescent="0.25">
      <c r="P6162" s="34"/>
      <c r="Q6162" s="34"/>
      <c r="R6162" s="34"/>
      <c r="S6162" s="36"/>
    </row>
    <row r="6163" spans="16:19" customFormat="1" x14ac:dyDescent="0.25">
      <c r="P6163" s="34"/>
      <c r="Q6163" s="34"/>
      <c r="R6163" s="34"/>
      <c r="S6163" s="36"/>
    </row>
    <row r="6164" spans="16:19" customFormat="1" x14ac:dyDescent="0.25">
      <c r="P6164" s="34"/>
      <c r="Q6164" s="34"/>
      <c r="R6164" s="34"/>
      <c r="S6164" s="36"/>
    </row>
    <row r="6165" spans="16:19" customFormat="1" x14ac:dyDescent="0.25">
      <c r="P6165" s="34"/>
      <c r="Q6165" s="34"/>
      <c r="R6165" s="34"/>
      <c r="S6165" s="36"/>
    </row>
    <row r="6166" spans="16:19" customFormat="1" x14ac:dyDescent="0.25">
      <c r="P6166" s="34"/>
      <c r="Q6166" s="34"/>
      <c r="R6166" s="34"/>
      <c r="S6166" s="36"/>
    </row>
    <row r="6167" spans="16:19" customFormat="1" x14ac:dyDescent="0.25">
      <c r="P6167" s="34"/>
      <c r="Q6167" s="34"/>
      <c r="R6167" s="34"/>
      <c r="S6167" s="36"/>
    </row>
    <row r="6168" spans="16:19" customFormat="1" x14ac:dyDescent="0.25">
      <c r="P6168" s="34"/>
      <c r="Q6168" s="34"/>
      <c r="R6168" s="34"/>
      <c r="S6168" s="36"/>
    </row>
    <row r="6169" spans="16:19" customFormat="1" x14ac:dyDescent="0.25">
      <c r="P6169" s="34"/>
      <c r="Q6169" s="34"/>
      <c r="R6169" s="34"/>
      <c r="S6169" s="36"/>
    </row>
    <row r="6170" spans="16:19" customFormat="1" x14ac:dyDescent="0.25">
      <c r="P6170" s="34"/>
      <c r="Q6170" s="34"/>
      <c r="R6170" s="34"/>
      <c r="S6170" s="36"/>
    </row>
    <row r="6171" spans="16:19" customFormat="1" x14ac:dyDescent="0.25">
      <c r="P6171" s="34"/>
      <c r="Q6171" s="34"/>
      <c r="R6171" s="34"/>
      <c r="S6171" s="36"/>
    </row>
    <row r="6172" spans="16:19" customFormat="1" x14ac:dyDescent="0.25">
      <c r="P6172" s="34"/>
      <c r="Q6172" s="34"/>
      <c r="R6172" s="34"/>
      <c r="S6172" s="36"/>
    </row>
    <row r="6173" spans="16:19" customFormat="1" x14ac:dyDescent="0.25">
      <c r="P6173" s="34"/>
      <c r="Q6173" s="34"/>
      <c r="R6173" s="34"/>
      <c r="S6173" s="36"/>
    </row>
    <row r="6174" spans="16:19" customFormat="1" x14ac:dyDescent="0.25">
      <c r="P6174" s="34"/>
      <c r="Q6174" s="34"/>
      <c r="R6174" s="34"/>
      <c r="S6174" s="36"/>
    </row>
    <row r="6175" spans="16:19" customFormat="1" x14ac:dyDescent="0.25">
      <c r="P6175" s="34"/>
      <c r="Q6175" s="34"/>
      <c r="R6175" s="34"/>
      <c r="S6175" s="36"/>
    </row>
    <row r="6176" spans="16:19" customFormat="1" x14ac:dyDescent="0.25">
      <c r="P6176" s="34"/>
      <c r="Q6176" s="34"/>
      <c r="R6176" s="34"/>
      <c r="S6176" s="36"/>
    </row>
    <row r="6177" spans="16:19" customFormat="1" x14ac:dyDescent="0.25">
      <c r="P6177" s="34"/>
      <c r="Q6177" s="34"/>
      <c r="R6177" s="34"/>
      <c r="S6177" s="36"/>
    </row>
    <row r="6178" spans="16:19" customFormat="1" x14ac:dyDescent="0.25">
      <c r="P6178" s="34"/>
      <c r="Q6178" s="34"/>
      <c r="R6178" s="34"/>
      <c r="S6178" s="36"/>
    </row>
    <row r="6179" spans="16:19" customFormat="1" x14ac:dyDescent="0.25">
      <c r="P6179" s="34"/>
      <c r="Q6179" s="34"/>
      <c r="R6179" s="34"/>
      <c r="S6179" s="36"/>
    </row>
    <row r="6180" spans="16:19" customFormat="1" x14ac:dyDescent="0.25">
      <c r="P6180" s="34"/>
      <c r="Q6180" s="34"/>
      <c r="R6180" s="34"/>
      <c r="S6180" s="36"/>
    </row>
    <row r="6181" spans="16:19" customFormat="1" x14ac:dyDescent="0.25">
      <c r="P6181" s="34"/>
      <c r="Q6181" s="34"/>
      <c r="R6181" s="34"/>
      <c r="S6181" s="36"/>
    </row>
    <row r="6182" spans="16:19" customFormat="1" x14ac:dyDescent="0.25">
      <c r="P6182" s="34"/>
      <c r="Q6182" s="34"/>
      <c r="R6182" s="34"/>
      <c r="S6182" s="36"/>
    </row>
    <row r="6183" spans="16:19" customFormat="1" x14ac:dyDescent="0.25">
      <c r="P6183" s="34"/>
      <c r="Q6183" s="34"/>
      <c r="R6183" s="34"/>
      <c r="S6183" s="36"/>
    </row>
    <row r="6184" spans="16:19" customFormat="1" x14ac:dyDescent="0.25">
      <c r="P6184" s="34"/>
      <c r="Q6184" s="34"/>
      <c r="R6184" s="34"/>
      <c r="S6184" s="36"/>
    </row>
    <row r="6185" spans="16:19" customFormat="1" x14ac:dyDescent="0.25">
      <c r="P6185" s="34"/>
      <c r="Q6185" s="34"/>
      <c r="R6185" s="34"/>
      <c r="S6185" s="36"/>
    </row>
    <row r="6186" spans="16:19" customFormat="1" x14ac:dyDescent="0.25">
      <c r="P6186" s="34"/>
      <c r="Q6186" s="34"/>
      <c r="R6186" s="34"/>
      <c r="S6186" s="36"/>
    </row>
    <row r="6187" spans="16:19" customFormat="1" x14ac:dyDescent="0.25">
      <c r="P6187" s="34"/>
      <c r="Q6187" s="34"/>
      <c r="R6187" s="34"/>
      <c r="S6187" s="36"/>
    </row>
    <row r="6188" spans="16:19" customFormat="1" x14ac:dyDescent="0.25">
      <c r="P6188" s="34"/>
      <c r="Q6188" s="34"/>
      <c r="R6188" s="34"/>
      <c r="S6188" s="36"/>
    </row>
    <row r="6189" spans="16:19" customFormat="1" x14ac:dyDescent="0.25">
      <c r="P6189" s="34"/>
      <c r="Q6189" s="34"/>
      <c r="R6189" s="34"/>
      <c r="S6189" s="36"/>
    </row>
    <row r="6190" spans="16:19" customFormat="1" x14ac:dyDescent="0.25">
      <c r="P6190" s="34"/>
      <c r="Q6190" s="34"/>
      <c r="R6190" s="34"/>
      <c r="S6190" s="36"/>
    </row>
    <row r="6191" spans="16:19" customFormat="1" x14ac:dyDescent="0.25">
      <c r="P6191" s="34"/>
      <c r="Q6191" s="34"/>
      <c r="R6191" s="34"/>
      <c r="S6191" s="36"/>
    </row>
    <row r="6192" spans="16:19" customFormat="1" x14ac:dyDescent="0.25">
      <c r="P6192" s="34"/>
      <c r="Q6192" s="34"/>
      <c r="R6192" s="34"/>
      <c r="S6192" s="36"/>
    </row>
    <row r="6193" spans="16:19" customFormat="1" x14ac:dyDescent="0.25">
      <c r="P6193" s="34"/>
      <c r="Q6193" s="34"/>
      <c r="R6193" s="34"/>
      <c r="S6193" s="36"/>
    </row>
    <row r="6194" spans="16:19" customFormat="1" x14ac:dyDescent="0.25">
      <c r="P6194" s="34"/>
      <c r="Q6194" s="34"/>
      <c r="R6194" s="34"/>
      <c r="S6194" s="36"/>
    </row>
    <row r="6195" spans="16:19" customFormat="1" x14ac:dyDescent="0.25">
      <c r="P6195" s="34"/>
      <c r="Q6195" s="34"/>
      <c r="R6195" s="34"/>
      <c r="S6195" s="36"/>
    </row>
    <row r="6196" spans="16:19" customFormat="1" x14ac:dyDescent="0.25">
      <c r="P6196" s="34"/>
      <c r="Q6196" s="34"/>
      <c r="R6196" s="34"/>
      <c r="S6196" s="36"/>
    </row>
    <row r="6197" spans="16:19" customFormat="1" x14ac:dyDescent="0.25">
      <c r="P6197" s="34"/>
      <c r="Q6197" s="34"/>
      <c r="R6197" s="34"/>
      <c r="S6197" s="36"/>
    </row>
    <row r="6198" spans="16:19" customFormat="1" x14ac:dyDescent="0.25">
      <c r="P6198" s="34"/>
      <c r="Q6198" s="34"/>
      <c r="R6198" s="34"/>
      <c r="S6198" s="36"/>
    </row>
    <row r="6199" spans="16:19" customFormat="1" x14ac:dyDescent="0.25">
      <c r="P6199" s="34"/>
      <c r="Q6199" s="34"/>
      <c r="R6199" s="34"/>
      <c r="S6199" s="36"/>
    </row>
    <row r="6200" spans="16:19" customFormat="1" x14ac:dyDescent="0.25">
      <c r="P6200" s="34"/>
      <c r="Q6200" s="34"/>
      <c r="R6200" s="34"/>
      <c r="S6200" s="36"/>
    </row>
    <row r="6201" spans="16:19" customFormat="1" x14ac:dyDescent="0.25">
      <c r="P6201" s="34"/>
      <c r="Q6201" s="34"/>
      <c r="R6201" s="34"/>
      <c r="S6201" s="36"/>
    </row>
    <row r="6202" spans="16:19" customFormat="1" x14ac:dyDescent="0.25">
      <c r="P6202" s="34"/>
      <c r="Q6202" s="34"/>
      <c r="R6202" s="34"/>
      <c r="S6202" s="36"/>
    </row>
    <row r="6203" spans="16:19" customFormat="1" x14ac:dyDescent="0.25">
      <c r="P6203" s="34"/>
      <c r="Q6203" s="34"/>
      <c r="R6203" s="34"/>
      <c r="S6203" s="36"/>
    </row>
    <row r="6204" spans="16:19" customFormat="1" x14ac:dyDescent="0.25">
      <c r="P6204" s="34"/>
      <c r="Q6204" s="34"/>
      <c r="R6204" s="34"/>
      <c r="S6204" s="36"/>
    </row>
    <row r="6205" spans="16:19" customFormat="1" x14ac:dyDescent="0.25">
      <c r="P6205" s="34"/>
      <c r="Q6205" s="34"/>
      <c r="R6205" s="34"/>
      <c r="S6205" s="36"/>
    </row>
    <row r="6206" spans="16:19" customFormat="1" x14ac:dyDescent="0.25">
      <c r="P6206" s="34"/>
      <c r="Q6206" s="34"/>
      <c r="R6206" s="34"/>
      <c r="S6206" s="36"/>
    </row>
    <row r="6207" spans="16:19" customFormat="1" x14ac:dyDescent="0.25">
      <c r="P6207" s="34"/>
      <c r="Q6207" s="34"/>
      <c r="R6207" s="34"/>
      <c r="S6207" s="36"/>
    </row>
    <row r="6208" spans="16:19" customFormat="1" x14ac:dyDescent="0.25">
      <c r="P6208" s="34"/>
      <c r="Q6208" s="34"/>
      <c r="R6208" s="34"/>
      <c r="S6208" s="36"/>
    </row>
    <row r="6209" spans="16:19" customFormat="1" x14ac:dyDescent="0.25">
      <c r="P6209" s="34"/>
      <c r="Q6209" s="34"/>
      <c r="R6209" s="34"/>
      <c r="S6209" s="36"/>
    </row>
    <row r="6210" spans="16:19" customFormat="1" x14ac:dyDescent="0.25">
      <c r="P6210" s="34"/>
      <c r="Q6210" s="34"/>
      <c r="R6210" s="34"/>
      <c r="S6210" s="36"/>
    </row>
    <row r="6211" spans="16:19" customFormat="1" x14ac:dyDescent="0.25">
      <c r="P6211" s="34"/>
      <c r="Q6211" s="34"/>
      <c r="R6211" s="34"/>
      <c r="S6211" s="36"/>
    </row>
    <row r="6212" spans="16:19" customFormat="1" x14ac:dyDescent="0.25">
      <c r="P6212" s="34"/>
      <c r="Q6212" s="34"/>
      <c r="R6212" s="34"/>
      <c r="S6212" s="36"/>
    </row>
    <row r="6213" spans="16:19" customFormat="1" x14ac:dyDescent="0.25">
      <c r="P6213" s="34"/>
      <c r="Q6213" s="34"/>
      <c r="R6213" s="34"/>
      <c r="S6213" s="36"/>
    </row>
    <row r="6214" spans="16:19" customFormat="1" x14ac:dyDescent="0.25">
      <c r="P6214" s="34"/>
      <c r="Q6214" s="34"/>
      <c r="R6214" s="34"/>
      <c r="S6214" s="36"/>
    </row>
    <row r="6215" spans="16:19" customFormat="1" x14ac:dyDescent="0.25">
      <c r="P6215" s="34"/>
      <c r="Q6215" s="34"/>
      <c r="R6215" s="34"/>
      <c r="S6215" s="36"/>
    </row>
    <row r="6216" spans="16:19" customFormat="1" x14ac:dyDescent="0.25">
      <c r="P6216" s="34"/>
      <c r="Q6216" s="34"/>
      <c r="R6216" s="34"/>
      <c r="S6216" s="36"/>
    </row>
    <row r="6217" spans="16:19" customFormat="1" x14ac:dyDescent="0.25">
      <c r="P6217" s="34"/>
      <c r="Q6217" s="34"/>
      <c r="R6217" s="34"/>
      <c r="S6217" s="36"/>
    </row>
    <row r="6218" spans="16:19" customFormat="1" x14ac:dyDescent="0.25">
      <c r="P6218" s="34"/>
      <c r="Q6218" s="34"/>
      <c r="R6218" s="34"/>
      <c r="S6218" s="36"/>
    </row>
    <row r="6219" spans="16:19" customFormat="1" x14ac:dyDescent="0.25">
      <c r="P6219" s="34"/>
      <c r="Q6219" s="34"/>
      <c r="R6219" s="34"/>
      <c r="S6219" s="36"/>
    </row>
    <row r="6220" spans="16:19" customFormat="1" x14ac:dyDescent="0.25">
      <c r="P6220" s="34"/>
      <c r="Q6220" s="34"/>
      <c r="R6220" s="34"/>
      <c r="S6220" s="36"/>
    </row>
    <row r="6221" spans="16:19" customFormat="1" x14ac:dyDescent="0.25">
      <c r="P6221" s="34"/>
      <c r="Q6221" s="34"/>
      <c r="R6221" s="34"/>
      <c r="S6221" s="36"/>
    </row>
    <row r="6222" spans="16:19" customFormat="1" x14ac:dyDescent="0.25">
      <c r="P6222" s="34"/>
      <c r="Q6222" s="34"/>
      <c r="R6222" s="34"/>
      <c r="S6222" s="36"/>
    </row>
    <row r="6223" spans="16:19" customFormat="1" x14ac:dyDescent="0.25">
      <c r="P6223" s="34"/>
      <c r="Q6223" s="34"/>
      <c r="R6223" s="34"/>
      <c r="S6223" s="36"/>
    </row>
    <row r="6224" spans="16:19" customFormat="1" x14ac:dyDescent="0.25">
      <c r="P6224" s="34"/>
      <c r="Q6224" s="34"/>
      <c r="R6224" s="34"/>
      <c r="S6224" s="36"/>
    </row>
    <row r="6225" spans="16:19" customFormat="1" x14ac:dyDescent="0.25">
      <c r="P6225" s="34"/>
      <c r="Q6225" s="34"/>
      <c r="R6225" s="34"/>
      <c r="S6225" s="36"/>
    </row>
    <row r="6226" spans="16:19" customFormat="1" x14ac:dyDescent="0.25">
      <c r="P6226" s="34"/>
      <c r="Q6226" s="34"/>
      <c r="R6226" s="34"/>
      <c r="S6226" s="36"/>
    </row>
    <row r="6227" spans="16:19" customFormat="1" x14ac:dyDescent="0.25">
      <c r="P6227" s="34"/>
      <c r="Q6227" s="34"/>
      <c r="R6227" s="34"/>
      <c r="S6227" s="36"/>
    </row>
    <row r="6228" spans="16:19" customFormat="1" x14ac:dyDescent="0.25">
      <c r="P6228" s="34"/>
      <c r="Q6228" s="34"/>
      <c r="R6228" s="34"/>
      <c r="S6228" s="36"/>
    </row>
    <row r="6229" spans="16:19" customFormat="1" x14ac:dyDescent="0.25">
      <c r="P6229" s="34"/>
      <c r="Q6229" s="34"/>
      <c r="R6229" s="34"/>
      <c r="S6229" s="36"/>
    </row>
    <row r="6230" spans="16:19" customFormat="1" x14ac:dyDescent="0.25">
      <c r="P6230" s="34"/>
      <c r="Q6230" s="34"/>
      <c r="R6230" s="34"/>
      <c r="S6230" s="36"/>
    </row>
    <row r="6231" spans="16:19" customFormat="1" x14ac:dyDescent="0.25">
      <c r="P6231" s="34"/>
      <c r="Q6231" s="34"/>
      <c r="R6231" s="34"/>
      <c r="S6231" s="36"/>
    </row>
    <row r="6232" spans="16:19" customFormat="1" x14ac:dyDescent="0.25">
      <c r="P6232" s="34"/>
      <c r="Q6232" s="34"/>
      <c r="R6232" s="34"/>
      <c r="S6232" s="36"/>
    </row>
    <row r="6233" spans="16:19" customFormat="1" x14ac:dyDescent="0.25">
      <c r="P6233" s="34"/>
      <c r="Q6233" s="34"/>
      <c r="R6233" s="34"/>
      <c r="S6233" s="36"/>
    </row>
    <row r="6234" spans="16:19" customFormat="1" x14ac:dyDescent="0.25">
      <c r="P6234" s="34"/>
      <c r="Q6234" s="34"/>
      <c r="R6234" s="34"/>
      <c r="S6234" s="36"/>
    </row>
    <row r="6235" spans="16:19" customFormat="1" x14ac:dyDescent="0.25">
      <c r="P6235" s="34"/>
      <c r="Q6235" s="34"/>
      <c r="R6235" s="34"/>
      <c r="S6235" s="36"/>
    </row>
    <row r="6236" spans="16:19" customFormat="1" x14ac:dyDescent="0.25">
      <c r="P6236" s="34"/>
      <c r="Q6236" s="34"/>
      <c r="R6236" s="34"/>
      <c r="S6236" s="36"/>
    </row>
    <row r="6237" spans="16:19" customFormat="1" x14ac:dyDescent="0.25">
      <c r="P6237" s="34"/>
      <c r="Q6237" s="34"/>
      <c r="R6237" s="34"/>
      <c r="S6237" s="36"/>
    </row>
    <row r="6238" spans="16:19" customFormat="1" x14ac:dyDescent="0.25">
      <c r="P6238" s="34"/>
      <c r="Q6238" s="34"/>
      <c r="R6238" s="34"/>
      <c r="S6238" s="36"/>
    </row>
    <row r="6239" spans="16:19" customFormat="1" x14ac:dyDescent="0.25">
      <c r="P6239" s="34"/>
      <c r="Q6239" s="34"/>
      <c r="R6239" s="34"/>
      <c r="S6239" s="36"/>
    </row>
    <row r="6240" spans="16:19" customFormat="1" x14ac:dyDescent="0.25">
      <c r="P6240" s="34"/>
      <c r="Q6240" s="34"/>
      <c r="R6240" s="34"/>
      <c r="S6240" s="36"/>
    </row>
    <row r="6241" spans="16:19" customFormat="1" x14ac:dyDescent="0.25">
      <c r="P6241" s="34"/>
      <c r="Q6241" s="34"/>
      <c r="R6241" s="34"/>
      <c r="S6241" s="36"/>
    </row>
    <row r="6242" spans="16:19" customFormat="1" x14ac:dyDescent="0.25">
      <c r="P6242" s="34"/>
      <c r="Q6242" s="34"/>
      <c r="R6242" s="34"/>
      <c r="S6242" s="36"/>
    </row>
    <row r="6243" spans="16:19" customFormat="1" x14ac:dyDescent="0.25">
      <c r="P6243" s="34"/>
      <c r="Q6243" s="34"/>
      <c r="R6243" s="34"/>
      <c r="S6243" s="36"/>
    </row>
    <row r="6244" spans="16:19" customFormat="1" x14ac:dyDescent="0.25">
      <c r="P6244" s="34"/>
      <c r="Q6244" s="34"/>
      <c r="R6244" s="34"/>
      <c r="S6244" s="36"/>
    </row>
    <row r="6245" spans="16:19" customFormat="1" x14ac:dyDescent="0.25">
      <c r="P6245" s="34"/>
      <c r="Q6245" s="34"/>
      <c r="R6245" s="34"/>
      <c r="S6245" s="36"/>
    </row>
    <row r="6246" spans="16:19" customFormat="1" x14ac:dyDescent="0.25">
      <c r="P6246" s="34"/>
      <c r="Q6246" s="34"/>
      <c r="R6246" s="34"/>
      <c r="S6246" s="36"/>
    </row>
    <row r="6247" spans="16:19" customFormat="1" x14ac:dyDescent="0.25">
      <c r="P6247" s="34"/>
      <c r="Q6247" s="34"/>
      <c r="R6247" s="34"/>
      <c r="S6247" s="36"/>
    </row>
    <row r="6248" spans="16:19" customFormat="1" x14ac:dyDescent="0.25">
      <c r="P6248" s="34"/>
      <c r="Q6248" s="34"/>
      <c r="R6248" s="34"/>
      <c r="S6248" s="36"/>
    </row>
    <row r="6249" spans="16:19" customFormat="1" x14ac:dyDescent="0.25">
      <c r="P6249" s="34"/>
      <c r="Q6249" s="34"/>
      <c r="R6249" s="34"/>
      <c r="S6249" s="36"/>
    </row>
    <row r="6250" spans="16:19" customFormat="1" x14ac:dyDescent="0.25">
      <c r="P6250" s="34"/>
      <c r="Q6250" s="34"/>
      <c r="R6250" s="34"/>
      <c r="S6250" s="36"/>
    </row>
    <row r="6251" spans="16:19" customFormat="1" x14ac:dyDescent="0.25">
      <c r="P6251" s="34"/>
      <c r="Q6251" s="34"/>
      <c r="R6251" s="34"/>
      <c r="S6251" s="36"/>
    </row>
    <row r="6252" spans="16:19" customFormat="1" x14ac:dyDescent="0.25">
      <c r="P6252" s="34"/>
      <c r="Q6252" s="34"/>
      <c r="R6252" s="34"/>
      <c r="S6252" s="36"/>
    </row>
    <row r="6253" spans="16:19" customFormat="1" x14ac:dyDescent="0.25">
      <c r="P6253" s="34"/>
      <c r="Q6253" s="34"/>
      <c r="R6253" s="34"/>
      <c r="S6253" s="36"/>
    </row>
    <row r="6254" spans="16:19" customFormat="1" x14ac:dyDescent="0.25">
      <c r="P6254" s="34"/>
      <c r="Q6254" s="34"/>
      <c r="R6254" s="34"/>
      <c r="S6254" s="36"/>
    </row>
    <row r="6255" spans="16:19" customFormat="1" x14ac:dyDescent="0.25">
      <c r="P6255" s="34"/>
      <c r="Q6255" s="34"/>
      <c r="R6255" s="34"/>
      <c r="S6255" s="36"/>
    </row>
    <row r="6256" spans="16:19" customFormat="1" x14ac:dyDescent="0.25">
      <c r="P6256" s="34"/>
      <c r="Q6256" s="34"/>
      <c r="R6256" s="34"/>
      <c r="S6256" s="36"/>
    </row>
    <row r="6257" spans="16:19" customFormat="1" x14ac:dyDescent="0.25">
      <c r="P6257" s="34"/>
      <c r="Q6257" s="34"/>
      <c r="R6257" s="34"/>
      <c r="S6257" s="36"/>
    </row>
    <row r="6258" spans="16:19" customFormat="1" x14ac:dyDescent="0.25">
      <c r="P6258" s="34"/>
      <c r="Q6258" s="34"/>
      <c r="R6258" s="34"/>
      <c r="S6258" s="36"/>
    </row>
    <row r="6259" spans="16:19" customFormat="1" x14ac:dyDescent="0.25">
      <c r="P6259" s="34"/>
      <c r="Q6259" s="34"/>
      <c r="R6259" s="34"/>
      <c r="S6259" s="36"/>
    </row>
    <row r="6260" spans="16:19" customFormat="1" x14ac:dyDescent="0.25">
      <c r="P6260" s="34"/>
      <c r="Q6260" s="34"/>
      <c r="R6260" s="34"/>
      <c r="S6260" s="36"/>
    </row>
    <row r="6261" spans="16:19" customFormat="1" x14ac:dyDescent="0.25">
      <c r="P6261" s="34"/>
      <c r="Q6261" s="34"/>
      <c r="R6261" s="34"/>
      <c r="S6261" s="36"/>
    </row>
    <row r="6262" spans="16:19" customFormat="1" x14ac:dyDescent="0.25">
      <c r="P6262" s="34"/>
      <c r="Q6262" s="34"/>
      <c r="R6262" s="34"/>
      <c r="S6262" s="36"/>
    </row>
    <row r="6263" spans="16:19" customFormat="1" x14ac:dyDescent="0.25">
      <c r="P6263" s="34"/>
      <c r="Q6263" s="34"/>
      <c r="R6263" s="34"/>
      <c r="S6263" s="36"/>
    </row>
    <row r="6264" spans="16:19" customFormat="1" x14ac:dyDescent="0.25">
      <c r="P6264" s="34"/>
      <c r="Q6264" s="34"/>
      <c r="R6264" s="34"/>
      <c r="S6264" s="36"/>
    </row>
    <row r="6265" spans="16:19" customFormat="1" x14ac:dyDescent="0.25">
      <c r="P6265" s="34"/>
      <c r="Q6265" s="34"/>
      <c r="R6265" s="34"/>
      <c r="S6265" s="36"/>
    </row>
    <row r="6266" spans="16:19" customFormat="1" x14ac:dyDescent="0.25">
      <c r="P6266" s="34"/>
      <c r="Q6266" s="34"/>
      <c r="R6266" s="34"/>
      <c r="S6266" s="36"/>
    </row>
    <row r="6267" spans="16:19" customFormat="1" x14ac:dyDescent="0.25">
      <c r="P6267" s="34"/>
      <c r="Q6267" s="34"/>
      <c r="R6267" s="34"/>
      <c r="S6267" s="36"/>
    </row>
    <row r="6268" spans="16:19" customFormat="1" x14ac:dyDescent="0.25">
      <c r="P6268" s="34"/>
      <c r="Q6268" s="34"/>
      <c r="R6268" s="34"/>
      <c r="S6268" s="36"/>
    </row>
    <row r="6269" spans="16:19" customFormat="1" x14ac:dyDescent="0.25">
      <c r="P6269" s="34"/>
      <c r="Q6269" s="34"/>
      <c r="R6269" s="34"/>
      <c r="S6269" s="36"/>
    </row>
    <row r="6270" spans="16:19" customFormat="1" x14ac:dyDescent="0.25">
      <c r="P6270" s="34"/>
      <c r="Q6270" s="34"/>
      <c r="R6270" s="34"/>
      <c r="S6270" s="36"/>
    </row>
    <row r="6271" spans="16:19" customFormat="1" x14ac:dyDescent="0.25">
      <c r="P6271" s="34"/>
      <c r="Q6271" s="34"/>
      <c r="R6271" s="34"/>
      <c r="S6271" s="36"/>
    </row>
    <row r="6272" spans="16:19" customFormat="1" x14ac:dyDescent="0.25">
      <c r="P6272" s="34"/>
      <c r="Q6272" s="34"/>
      <c r="R6272" s="34"/>
      <c r="S6272" s="36"/>
    </row>
    <row r="6273" spans="16:19" customFormat="1" x14ac:dyDescent="0.25">
      <c r="P6273" s="34"/>
      <c r="Q6273" s="34"/>
      <c r="R6273" s="34"/>
      <c r="S6273" s="36"/>
    </row>
    <row r="6274" spans="16:19" customFormat="1" x14ac:dyDescent="0.25">
      <c r="P6274" s="34"/>
      <c r="Q6274" s="34"/>
      <c r="R6274" s="34"/>
      <c r="S6274" s="36"/>
    </row>
    <row r="6275" spans="16:19" customFormat="1" x14ac:dyDescent="0.25">
      <c r="P6275" s="34"/>
      <c r="Q6275" s="34"/>
      <c r="R6275" s="34"/>
      <c r="S6275" s="36"/>
    </row>
    <row r="6276" spans="16:19" customFormat="1" x14ac:dyDescent="0.25">
      <c r="P6276" s="34"/>
      <c r="Q6276" s="34"/>
      <c r="R6276" s="34"/>
      <c r="S6276" s="36"/>
    </row>
    <row r="6277" spans="16:19" customFormat="1" x14ac:dyDescent="0.25">
      <c r="P6277" s="34"/>
      <c r="Q6277" s="34"/>
      <c r="R6277" s="34"/>
      <c r="S6277" s="36"/>
    </row>
    <row r="6278" spans="16:19" customFormat="1" x14ac:dyDescent="0.25">
      <c r="P6278" s="34"/>
      <c r="Q6278" s="34"/>
      <c r="R6278" s="34"/>
      <c r="S6278" s="36"/>
    </row>
    <row r="6279" spans="16:19" customFormat="1" x14ac:dyDescent="0.25">
      <c r="P6279" s="34"/>
      <c r="Q6279" s="34"/>
      <c r="R6279" s="34"/>
      <c r="S6279" s="36"/>
    </row>
    <row r="6280" spans="16:19" customFormat="1" x14ac:dyDescent="0.25">
      <c r="P6280" s="34"/>
      <c r="Q6280" s="34"/>
      <c r="R6280" s="34"/>
      <c r="S6280" s="36"/>
    </row>
    <row r="6281" spans="16:19" customFormat="1" x14ac:dyDescent="0.25">
      <c r="P6281" s="34"/>
      <c r="Q6281" s="34"/>
      <c r="R6281" s="34"/>
      <c r="S6281" s="36"/>
    </row>
    <row r="6282" spans="16:19" customFormat="1" x14ac:dyDescent="0.25">
      <c r="P6282" s="34"/>
      <c r="Q6282" s="34"/>
      <c r="R6282" s="34"/>
      <c r="S6282" s="36"/>
    </row>
    <row r="6283" spans="16:19" customFormat="1" x14ac:dyDescent="0.25">
      <c r="P6283" s="34"/>
      <c r="Q6283" s="34"/>
      <c r="R6283" s="34"/>
      <c r="S6283" s="36"/>
    </row>
    <row r="6284" spans="16:19" customFormat="1" x14ac:dyDescent="0.25">
      <c r="P6284" s="34"/>
      <c r="Q6284" s="34"/>
      <c r="R6284" s="34"/>
      <c r="S6284" s="36"/>
    </row>
    <row r="6285" spans="16:19" customFormat="1" x14ac:dyDescent="0.25">
      <c r="P6285" s="34"/>
      <c r="Q6285" s="34"/>
      <c r="R6285" s="34"/>
      <c r="S6285" s="36"/>
    </row>
    <row r="6286" spans="16:19" customFormat="1" x14ac:dyDescent="0.25">
      <c r="P6286" s="34"/>
      <c r="Q6286" s="34"/>
      <c r="R6286" s="34"/>
      <c r="S6286" s="36"/>
    </row>
    <row r="6287" spans="16:19" customFormat="1" x14ac:dyDescent="0.25">
      <c r="P6287" s="34"/>
      <c r="Q6287" s="34"/>
      <c r="R6287" s="34"/>
      <c r="S6287" s="36"/>
    </row>
    <row r="6288" spans="16:19" customFormat="1" x14ac:dyDescent="0.25">
      <c r="P6288" s="34"/>
      <c r="Q6288" s="34"/>
      <c r="R6288" s="34"/>
      <c r="S6288" s="36"/>
    </row>
    <row r="6289" spans="16:19" customFormat="1" x14ac:dyDescent="0.25">
      <c r="P6289" s="34"/>
      <c r="Q6289" s="34"/>
      <c r="R6289" s="34"/>
      <c r="S6289" s="36"/>
    </row>
    <row r="6290" spans="16:19" customFormat="1" x14ac:dyDescent="0.25">
      <c r="P6290" s="34"/>
      <c r="Q6290" s="34"/>
      <c r="R6290" s="34"/>
      <c r="S6290" s="36"/>
    </row>
    <row r="6291" spans="16:19" customFormat="1" x14ac:dyDescent="0.25">
      <c r="P6291" s="34"/>
      <c r="Q6291" s="34"/>
      <c r="R6291" s="34"/>
      <c r="S6291" s="36"/>
    </row>
    <row r="6292" spans="16:19" customFormat="1" x14ac:dyDescent="0.25">
      <c r="P6292" s="34"/>
      <c r="Q6292" s="34"/>
      <c r="R6292" s="34"/>
      <c r="S6292" s="36"/>
    </row>
    <row r="6293" spans="16:19" customFormat="1" x14ac:dyDescent="0.25">
      <c r="P6293" s="34"/>
      <c r="Q6293" s="34"/>
      <c r="R6293" s="34"/>
      <c r="S6293" s="36"/>
    </row>
    <row r="6294" spans="16:19" customFormat="1" x14ac:dyDescent="0.25">
      <c r="P6294" s="34"/>
      <c r="Q6294" s="34"/>
      <c r="R6294" s="34"/>
      <c r="S6294" s="36"/>
    </row>
    <row r="6295" spans="16:19" customFormat="1" x14ac:dyDescent="0.25">
      <c r="P6295" s="34"/>
      <c r="Q6295" s="34"/>
      <c r="R6295" s="34"/>
      <c r="S6295" s="36"/>
    </row>
    <row r="6296" spans="16:19" customFormat="1" x14ac:dyDescent="0.25">
      <c r="P6296" s="34"/>
      <c r="Q6296" s="34"/>
      <c r="R6296" s="34"/>
      <c r="S6296" s="36"/>
    </row>
    <row r="6297" spans="16:19" customFormat="1" x14ac:dyDescent="0.25">
      <c r="P6297" s="34"/>
      <c r="Q6297" s="34"/>
      <c r="R6297" s="34"/>
      <c r="S6297" s="36"/>
    </row>
    <row r="6298" spans="16:19" customFormat="1" x14ac:dyDescent="0.25">
      <c r="P6298" s="34"/>
      <c r="Q6298" s="34"/>
      <c r="R6298" s="34"/>
      <c r="S6298" s="36"/>
    </row>
    <row r="6299" spans="16:19" customFormat="1" x14ac:dyDescent="0.25">
      <c r="P6299" s="34"/>
      <c r="Q6299" s="34"/>
      <c r="R6299" s="34"/>
      <c r="S6299" s="36"/>
    </row>
    <row r="6300" spans="16:19" customFormat="1" x14ac:dyDescent="0.25">
      <c r="P6300" s="34"/>
      <c r="Q6300" s="34"/>
      <c r="R6300" s="34"/>
      <c r="S6300" s="36"/>
    </row>
    <row r="6301" spans="16:19" customFormat="1" x14ac:dyDescent="0.25">
      <c r="P6301" s="34"/>
      <c r="Q6301" s="34"/>
      <c r="R6301" s="34"/>
      <c r="S6301" s="36"/>
    </row>
    <row r="6302" spans="16:19" customFormat="1" x14ac:dyDescent="0.25">
      <c r="P6302" s="34"/>
      <c r="Q6302" s="34"/>
      <c r="R6302" s="34"/>
      <c r="S6302" s="36"/>
    </row>
    <row r="6303" spans="16:19" customFormat="1" x14ac:dyDescent="0.25">
      <c r="P6303" s="34"/>
      <c r="Q6303" s="34"/>
      <c r="R6303" s="34"/>
      <c r="S6303" s="36"/>
    </row>
    <row r="6304" spans="16:19" customFormat="1" x14ac:dyDescent="0.25">
      <c r="P6304" s="34"/>
      <c r="Q6304" s="34"/>
      <c r="R6304" s="34"/>
      <c r="S6304" s="36"/>
    </row>
    <row r="6305" spans="16:19" customFormat="1" x14ac:dyDescent="0.25">
      <c r="P6305" s="34"/>
      <c r="Q6305" s="34"/>
      <c r="R6305" s="34"/>
      <c r="S6305" s="36"/>
    </row>
    <row r="6306" spans="16:19" customFormat="1" x14ac:dyDescent="0.25">
      <c r="P6306" s="34"/>
      <c r="Q6306" s="34"/>
      <c r="R6306" s="34"/>
      <c r="S6306" s="36"/>
    </row>
    <row r="6307" spans="16:19" customFormat="1" x14ac:dyDescent="0.25">
      <c r="P6307" s="34"/>
      <c r="Q6307" s="34"/>
      <c r="R6307" s="34"/>
      <c r="S6307" s="36"/>
    </row>
    <row r="6308" spans="16:19" customFormat="1" x14ac:dyDescent="0.25">
      <c r="P6308" s="34"/>
      <c r="Q6308" s="34"/>
      <c r="R6308" s="34"/>
      <c r="S6308" s="36"/>
    </row>
    <row r="6309" spans="16:19" customFormat="1" x14ac:dyDescent="0.25">
      <c r="P6309" s="34"/>
      <c r="Q6309" s="34"/>
      <c r="R6309" s="34"/>
      <c r="S6309" s="36"/>
    </row>
    <row r="6310" spans="16:19" customFormat="1" x14ac:dyDescent="0.25">
      <c r="P6310" s="34"/>
      <c r="Q6310" s="34"/>
      <c r="R6310" s="34"/>
      <c r="S6310" s="36"/>
    </row>
    <row r="6311" spans="16:19" customFormat="1" x14ac:dyDescent="0.25">
      <c r="P6311" s="34"/>
      <c r="Q6311" s="34"/>
      <c r="R6311" s="34"/>
      <c r="S6311" s="36"/>
    </row>
    <row r="6312" spans="16:19" customFormat="1" x14ac:dyDescent="0.25">
      <c r="P6312" s="34"/>
      <c r="Q6312" s="34"/>
      <c r="R6312" s="34"/>
      <c r="S6312" s="36"/>
    </row>
    <row r="6313" spans="16:19" customFormat="1" x14ac:dyDescent="0.25">
      <c r="P6313" s="34"/>
      <c r="Q6313" s="34"/>
      <c r="R6313" s="34"/>
      <c r="S6313" s="36"/>
    </row>
    <row r="6314" spans="16:19" customFormat="1" x14ac:dyDescent="0.25">
      <c r="P6314" s="34"/>
      <c r="Q6314" s="34"/>
      <c r="R6314" s="34"/>
      <c r="S6314" s="36"/>
    </row>
    <row r="6315" spans="16:19" customFormat="1" x14ac:dyDescent="0.25">
      <c r="P6315" s="34"/>
      <c r="Q6315" s="34"/>
      <c r="R6315" s="34"/>
      <c r="S6315" s="36"/>
    </row>
    <row r="6316" spans="16:19" customFormat="1" x14ac:dyDescent="0.25">
      <c r="P6316" s="34"/>
      <c r="Q6316" s="34"/>
      <c r="R6316" s="34"/>
      <c r="S6316" s="36"/>
    </row>
    <row r="6317" spans="16:19" customFormat="1" x14ac:dyDescent="0.25">
      <c r="P6317" s="34"/>
      <c r="Q6317" s="34"/>
      <c r="R6317" s="34"/>
      <c r="S6317" s="36"/>
    </row>
    <row r="6318" spans="16:19" customFormat="1" x14ac:dyDescent="0.25">
      <c r="P6318" s="34"/>
      <c r="Q6318" s="34"/>
      <c r="R6318" s="34"/>
      <c r="S6318" s="36"/>
    </row>
    <row r="6319" spans="16:19" customFormat="1" x14ac:dyDescent="0.25">
      <c r="P6319" s="34"/>
      <c r="Q6319" s="34"/>
      <c r="R6319" s="34"/>
      <c r="S6319" s="36"/>
    </row>
    <row r="6320" spans="16:19" customFormat="1" x14ac:dyDescent="0.25">
      <c r="P6320" s="34"/>
      <c r="Q6320" s="34"/>
      <c r="R6320" s="34"/>
      <c r="S6320" s="36"/>
    </row>
    <row r="6321" spans="16:19" customFormat="1" x14ac:dyDescent="0.25">
      <c r="P6321" s="34"/>
      <c r="Q6321" s="34"/>
      <c r="R6321" s="34"/>
      <c r="S6321" s="36"/>
    </row>
    <row r="6322" spans="16:19" customFormat="1" x14ac:dyDescent="0.25">
      <c r="P6322" s="34"/>
      <c r="Q6322" s="34"/>
      <c r="R6322" s="34"/>
      <c r="S6322" s="36"/>
    </row>
    <row r="6323" spans="16:19" customFormat="1" x14ac:dyDescent="0.25">
      <c r="P6323" s="34"/>
      <c r="Q6323" s="34"/>
      <c r="R6323" s="34"/>
      <c r="S6323" s="36"/>
    </row>
    <row r="6324" spans="16:19" customFormat="1" x14ac:dyDescent="0.25">
      <c r="P6324" s="34"/>
      <c r="Q6324" s="34"/>
      <c r="R6324" s="34"/>
      <c r="S6324" s="36"/>
    </row>
    <row r="6325" spans="16:19" customFormat="1" x14ac:dyDescent="0.25">
      <c r="P6325" s="34"/>
      <c r="Q6325" s="34"/>
      <c r="R6325" s="34"/>
      <c r="S6325" s="36"/>
    </row>
    <row r="6326" spans="16:19" customFormat="1" x14ac:dyDescent="0.25">
      <c r="P6326" s="34"/>
      <c r="Q6326" s="34"/>
      <c r="R6326" s="34"/>
      <c r="S6326" s="36"/>
    </row>
    <row r="6327" spans="16:19" customFormat="1" x14ac:dyDescent="0.25">
      <c r="P6327" s="34"/>
      <c r="Q6327" s="34"/>
      <c r="R6327" s="34"/>
      <c r="S6327" s="36"/>
    </row>
    <row r="6328" spans="16:19" customFormat="1" x14ac:dyDescent="0.25">
      <c r="P6328" s="34"/>
      <c r="Q6328" s="34"/>
      <c r="R6328" s="34"/>
      <c r="S6328" s="36"/>
    </row>
    <row r="6329" spans="16:19" customFormat="1" x14ac:dyDescent="0.25">
      <c r="P6329" s="34"/>
      <c r="Q6329" s="34"/>
      <c r="R6329" s="34"/>
      <c r="S6329" s="36"/>
    </row>
    <row r="6330" spans="16:19" customFormat="1" x14ac:dyDescent="0.25">
      <c r="P6330" s="34"/>
      <c r="Q6330" s="34"/>
      <c r="R6330" s="34"/>
      <c r="S6330" s="36"/>
    </row>
    <row r="6331" spans="16:19" customFormat="1" x14ac:dyDescent="0.25">
      <c r="P6331" s="34"/>
      <c r="Q6331" s="34"/>
      <c r="R6331" s="34"/>
      <c r="S6331" s="36"/>
    </row>
    <row r="6332" spans="16:19" customFormat="1" x14ac:dyDescent="0.25">
      <c r="P6332" s="34"/>
      <c r="Q6332" s="34"/>
      <c r="R6332" s="34"/>
      <c r="S6332" s="36"/>
    </row>
    <row r="6333" spans="16:19" customFormat="1" x14ac:dyDescent="0.25">
      <c r="P6333" s="34"/>
      <c r="Q6333" s="34"/>
      <c r="R6333" s="34"/>
      <c r="S6333" s="36"/>
    </row>
    <row r="6334" spans="16:19" customFormat="1" x14ac:dyDescent="0.25">
      <c r="P6334" s="34"/>
      <c r="Q6334" s="34"/>
      <c r="R6334" s="34"/>
      <c r="S6334" s="36"/>
    </row>
    <row r="6335" spans="16:19" customFormat="1" x14ac:dyDescent="0.25">
      <c r="P6335" s="34"/>
      <c r="Q6335" s="34"/>
      <c r="R6335" s="34"/>
      <c r="S6335" s="36"/>
    </row>
    <row r="6336" spans="16:19" customFormat="1" x14ac:dyDescent="0.25">
      <c r="P6336" s="34"/>
      <c r="Q6336" s="34"/>
      <c r="R6336" s="34"/>
      <c r="S6336" s="36"/>
    </row>
    <row r="6337" spans="16:19" customFormat="1" x14ac:dyDescent="0.25">
      <c r="P6337" s="34"/>
      <c r="Q6337" s="34"/>
      <c r="R6337" s="34"/>
      <c r="S6337" s="36"/>
    </row>
  </sheetData>
  <autoFilter ref="A1:AE5401" xr:uid="{00000000-0001-0000-0700-000000000000}">
    <filterColumn colId="7">
      <filters>
        <filter val="AMERICAN WHISKEY"/>
        <filter val="BRANDY / COGNAC"/>
        <filter val="CANADIAN"/>
        <filter val="CORDIALS / SPECIALTIES"/>
        <filter val="GIN"/>
        <filter val="RUM"/>
        <filter val="RYE"/>
        <filter val="SCOTCH"/>
        <filter val="TEQUILA"/>
        <filter val="VERMOUTH"/>
        <filter val="VODKA"/>
        <filter val="WINE"/>
      </filters>
    </filterColumn>
    <filterColumn colId="9">
      <filters>
        <filter val="Replenish"/>
      </filters>
    </filterColumn>
    <filterColumn colId="10">
      <filters>
        <filter val="Retail"/>
      </filters>
    </filterColumn>
    <filterColumn colId="11">
      <filters>
        <filter val="Active"/>
      </filters>
    </filterColumn>
    <filterColumn colId="12">
      <filters>
        <filter val="PRE 2023"/>
        <dateGroupItem year="2025" month="1" dateTimeGrouping="month"/>
        <dateGroupItem year="2024" dateTimeGrouping="year"/>
        <dateGroupItem year="2023" dateTimeGrouping="year"/>
      </filters>
    </filterColumn>
    <sortState xmlns:xlrd2="http://schemas.microsoft.com/office/spreadsheetml/2017/richdata2" ref="A6:AE5076">
      <sortCondition descending="1" ref="Y1:Y5401"/>
    </sortState>
  </autoFilter>
  <phoneticPr fontId="6" type="noConversion"/>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X77"/>
  <sheetViews>
    <sheetView zoomScale="85" zoomScaleNormal="85" workbookViewId="0">
      <selection activeCell="A2" sqref="A2"/>
    </sheetView>
  </sheetViews>
  <sheetFormatPr defaultRowHeight="15" x14ac:dyDescent="0.25"/>
  <cols>
    <col min="1" max="1" width="89.7109375" style="24" bestFit="1" customWidth="1"/>
    <col min="2" max="2" width="16" style="55" bestFit="1" customWidth="1"/>
    <col min="3" max="3" width="13.5703125" style="34" bestFit="1" customWidth="1"/>
    <col min="4" max="5" width="13.7109375" style="34" bestFit="1" customWidth="1"/>
    <col min="6" max="6" width="15.5703125" style="34" bestFit="1" customWidth="1"/>
    <col min="7" max="7" width="13.7109375" style="34" customWidth="1"/>
    <col min="8" max="8" width="19.5703125" style="34" bestFit="1" customWidth="1"/>
    <col min="9" max="9" width="16.140625" style="36" bestFit="1" customWidth="1"/>
    <col min="10" max="10" width="17.28515625" style="34" bestFit="1" customWidth="1"/>
    <col min="11" max="11" width="18" style="34" bestFit="1" customWidth="1"/>
    <col min="12" max="12" width="12.5703125" style="34" bestFit="1" customWidth="1"/>
    <col min="13" max="13" width="15.42578125" style="34" bestFit="1" customWidth="1"/>
    <col min="14" max="14" width="15.42578125" style="36" bestFit="1" customWidth="1"/>
    <col min="15" max="15" width="27.140625" bestFit="1" customWidth="1"/>
    <col min="16" max="16" width="23.5703125" bestFit="1" customWidth="1"/>
    <col min="17" max="17" width="19.28515625" style="32" bestFit="1" customWidth="1"/>
    <col min="18" max="18" width="30.42578125" style="32" bestFit="1" customWidth="1"/>
    <col min="19" max="19" width="24.85546875" bestFit="1" customWidth="1"/>
    <col min="20" max="20" width="45.85546875" bestFit="1" customWidth="1"/>
    <col min="21" max="21" width="26" bestFit="1" customWidth="1"/>
    <col min="22" max="22" width="17.28515625" bestFit="1" customWidth="1"/>
    <col min="23" max="23" width="78" bestFit="1" customWidth="1"/>
    <col min="24" max="24" width="9.85546875" style="32" bestFit="1" customWidth="1"/>
  </cols>
  <sheetData>
    <row r="1" spans="1:24" ht="21" x14ac:dyDescent="0.25">
      <c r="A1" s="69" t="s">
        <v>12802</v>
      </c>
      <c r="B1" s="70"/>
      <c r="C1" s="70"/>
      <c r="D1" s="70"/>
      <c r="E1" s="70"/>
      <c r="F1" s="70"/>
      <c r="G1" s="70"/>
      <c r="H1" s="70"/>
      <c r="I1" s="70"/>
      <c r="J1" s="70"/>
      <c r="K1" s="70"/>
      <c r="L1" s="70"/>
      <c r="M1" s="70"/>
      <c r="N1" s="70"/>
      <c r="O1" s="70"/>
      <c r="P1" s="70"/>
      <c r="Q1" s="70"/>
      <c r="R1" s="70"/>
      <c r="S1" s="70"/>
      <c r="T1" s="70"/>
      <c r="U1" s="70"/>
      <c r="V1" s="70"/>
    </row>
    <row r="2" spans="1:24" ht="56.25" customHeight="1" x14ac:dyDescent="0.25">
      <c r="A2" s="38" t="s">
        <v>0</v>
      </c>
      <c r="B2" s="54" t="s">
        <v>58</v>
      </c>
      <c r="C2" s="49" t="s">
        <v>56</v>
      </c>
      <c r="D2" s="45" t="s">
        <v>80</v>
      </c>
      <c r="E2" s="45" t="s">
        <v>59</v>
      </c>
      <c r="F2" s="45" t="s">
        <v>60</v>
      </c>
      <c r="G2" s="45" t="s">
        <v>61</v>
      </c>
      <c r="H2" s="45" t="s">
        <v>8350</v>
      </c>
      <c r="I2" s="46" t="s">
        <v>63</v>
      </c>
      <c r="J2" s="45" t="s">
        <v>62</v>
      </c>
      <c r="K2" s="45" t="s">
        <v>10947</v>
      </c>
      <c r="L2" s="45" t="s">
        <v>10948</v>
      </c>
      <c r="M2" s="45" t="s">
        <v>10949</v>
      </c>
      <c r="N2" s="46" t="s">
        <v>10950</v>
      </c>
      <c r="O2" s="33" t="s">
        <v>64</v>
      </c>
      <c r="P2" s="1" t="s">
        <v>65</v>
      </c>
      <c r="Q2" s="52" t="s">
        <v>66</v>
      </c>
      <c r="R2" s="52" t="s">
        <v>67</v>
      </c>
      <c r="S2" s="1" t="s">
        <v>10</v>
      </c>
      <c r="T2" s="1" t="s">
        <v>83</v>
      </c>
      <c r="U2" s="1" t="s">
        <v>13724</v>
      </c>
      <c r="V2" s="1" t="s">
        <v>8662</v>
      </c>
    </row>
    <row r="3" spans="1:24" x14ac:dyDescent="0.25">
      <c r="A3" s="1" t="s">
        <v>0</v>
      </c>
      <c r="B3" s="17" t="s">
        <v>58</v>
      </c>
      <c r="C3" s="11" t="s">
        <v>56</v>
      </c>
      <c r="D3" s="74" t="s">
        <v>80</v>
      </c>
      <c r="E3" s="11" t="s">
        <v>59</v>
      </c>
      <c r="F3" s="74" t="s">
        <v>60</v>
      </c>
      <c r="G3" s="74" t="s">
        <v>61</v>
      </c>
      <c r="H3" s="74" t="s">
        <v>8350</v>
      </c>
      <c r="I3" s="31" t="s">
        <v>63</v>
      </c>
      <c r="J3" s="74" t="s">
        <v>62</v>
      </c>
      <c r="K3" s="74" t="s">
        <v>10947</v>
      </c>
      <c r="L3" s="74" t="s">
        <v>10948</v>
      </c>
      <c r="M3" s="74" t="s">
        <v>10949</v>
      </c>
      <c r="N3" s="31" t="s">
        <v>10950</v>
      </c>
      <c r="O3" s="11" t="s">
        <v>64</v>
      </c>
      <c r="P3" s="11" t="s">
        <v>65</v>
      </c>
      <c r="Q3" s="11" t="s">
        <v>66</v>
      </c>
      <c r="R3" s="11" t="s">
        <v>67</v>
      </c>
      <c r="S3" s="11" t="s">
        <v>10</v>
      </c>
      <c r="T3" s="11" t="s">
        <v>83</v>
      </c>
      <c r="U3" s="1"/>
      <c r="V3" s="1"/>
      <c r="X3"/>
    </row>
    <row r="4" spans="1:24" x14ac:dyDescent="0.25">
      <c r="A4" s="1" t="s">
        <v>12860</v>
      </c>
      <c r="B4" s="17">
        <v>45474</v>
      </c>
      <c r="C4" s="11" t="s">
        <v>12757</v>
      </c>
      <c r="D4" s="74">
        <v>19.989999999999998</v>
      </c>
      <c r="E4" s="11">
        <v>40</v>
      </c>
      <c r="F4" s="74">
        <v>5047.28</v>
      </c>
      <c r="G4" s="74">
        <v>10204.540000000001</v>
      </c>
      <c r="H4" s="74">
        <v>-5157.2600000000011</v>
      </c>
      <c r="I4" s="31">
        <v>-0.50538877793609516</v>
      </c>
      <c r="J4" s="74">
        <v>126.18199999999999</v>
      </c>
      <c r="K4" s="74">
        <v>1934.99</v>
      </c>
      <c r="L4" s="74">
        <v>7554.1</v>
      </c>
      <c r="M4" s="74">
        <v>-5619.1100000000006</v>
      </c>
      <c r="N4" s="31">
        <v>-0.74384903562303917</v>
      </c>
      <c r="O4" s="11" t="s">
        <v>5142</v>
      </c>
      <c r="P4" s="11" t="s">
        <v>5142</v>
      </c>
      <c r="Q4" s="11" t="s">
        <v>5142</v>
      </c>
      <c r="R4" s="11" t="s">
        <v>11102</v>
      </c>
      <c r="S4" s="11" t="s">
        <v>11097</v>
      </c>
      <c r="T4" s="11" t="s">
        <v>13978</v>
      </c>
      <c r="U4" s="1"/>
      <c r="V4" s="1"/>
      <c r="X4"/>
    </row>
    <row r="5" spans="1:24" x14ac:dyDescent="0.25">
      <c r="A5" s="1" t="s">
        <v>13539</v>
      </c>
      <c r="B5" s="17">
        <v>45597</v>
      </c>
      <c r="C5" s="11" t="s">
        <v>13718</v>
      </c>
      <c r="D5" s="74">
        <v>19.989999999999998</v>
      </c>
      <c r="E5" s="11">
        <v>12</v>
      </c>
      <c r="F5" s="74">
        <v>1475.28</v>
      </c>
      <c r="G5" s="74">
        <v>1913.13</v>
      </c>
      <c r="H5" s="74">
        <v>-437.85000000000014</v>
      </c>
      <c r="I5" s="31">
        <v>-0.22886578538834268</v>
      </c>
      <c r="J5" s="74">
        <v>122.94</v>
      </c>
      <c r="K5" s="74">
        <v>6297.03</v>
      </c>
      <c r="L5" s="74">
        <v>23617.26</v>
      </c>
      <c r="M5" s="74">
        <v>-17320.23</v>
      </c>
      <c r="N5" s="31">
        <v>-0.73337169510773048</v>
      </c>
      <c r="O5" s="11" t="s">
        <v>5142</v>
      </c>
      <c r="P5" s="11" t="s">
        <v>5142</v>
      </c>
      <c r="Q5" s="11" t="s">
        <v>5142</v>
      </c>
      <c r="R5" s="11" t="s">
        <v>11102</v>
      </c>
      <c r="S5" s="11" t="s">
        <v>16461</v>
      </c>
      <c r="T5" s="11" t="s">
        <v>13951</v>
      </c>
      <c r="U5" s="1"/>
      <c r="V5" s="1"/>
      <c r="X5"/>
    </row>
    <row r="6" spans="1:24" x14ac:dyDescent="0.25">
      <c r="A6" s="1" t="s">
        <v>7673</v>
      </c>
      <c r="B6" s="17" t="s">
        <v>13723</v>
      </c>
      <c r="C6" s="11" t="s">
        <v>3815</v>
      </c>
      <c r="D6" s="74">
        <v>15.99</v>
      </c>
      <c r="E6" s="11" t="s">
        <v>78</v>
      </c>
      <c r="F6" s="74">
        <v>175.89</v>
      </c>
      <c r="G6" s="74">
        <v>3645.72</v>
      </c>
      <c r="H6" s="74">
        <v>-3469.83</v>
      </c>
      <c r="I6" s="31">
        <v>-0.95175438596491224</v>
      </c>
      <c r="J6" s="74" t="s">
        <v>78</v>
      </c>
      <c r="K6" s="74">
        <v>0</v>
      </c>
      <c r="L6" s="74">
        <v>639.6</v>
      </c>
      <c r="M6" s="74">
        <v>-639.6</v>
      </c>
      <c r="N6" s="31">
        <v>-1</v>
      </c>
      <c r="O6" s="11" t="s">
        <v>5142</v>
      </c>
      <c r="P6" s="11" t="s">
        <v>5142</v>
      </c>
      <c r="Q6" s="11" t="s">
        <v>5142</v>
      </c>
      <c r="R6" s="11" t="s">
        <v>11102</v>
      </c>
      <c r="S6" s="11" t="s">
        <v>16460</v>
      </c>
      <c r="T6" s="11" t="s">
        <v>13953</v>
      </c>
      <c r="U6" s="1"/>
      <c r="V6" s="1"/>
      <c r="X6"/>
    </row>
    <row r="7" spans="1:24" x14ac:dyDescent="0.25">
      <c r="A7" s="1" t="s">
        <v>13042</v>
      </c>
      <c r="B7" s="17">
        <v>45323</v>
      </c>
      <c r="C7" s="11" t="s">
        <v>12183</v>
      </c>
      <c r="D7" s="74">
        <v>14.99</v>
      </c>
      <c r="E7" s="11">
        <v>61</v>
      </c>
      <c r="F7" s="74">
        <v>12167.64</v>
      </c>
      <c r="G7" s="74">
        <v>11782.14</v>
      </c>
      <c r="H7" s="74">
        <v>385.5</v>
      </c>
      <c r="I7" s="31">
        <v>3.2719013693607524E-2</v>
      </c>
      <c r="J7" s="74">
        <v>199.46950819672131</v>
      </c>
      <c r="K7" s="74">
        <v>4335.04</v>
      </c>
      <c r="L7" s="74">
        <v>5186.54</v>
      </c>
      <c r="M7" s="74">
        <v>-851.5</v>
      </c>
      <c r="N7" s="31">
        <v>-0.16417496057101655</v>
      </c>
      <c r="O7" s="11" t="s">
        <v>5142</v>
      </c>
      <c r="P7" s="11" t="s">
        <v>5142</v>
      </c>
      <c r="Q7" s="11" t="s">
        <v>5142</v>
      </c>
      <c r="R7" s="11" t="s">
        <v>11102</v>
      </c>
      <c r="S7" s="11" t="s">
        <v>16460</v>
      </c>
      <c r="T7" s="11" t="s">
        <v>13953</v>
      </c>
      <c r="U7" s="1"/>
      <c r="V7" s="1"/>
      <c r="X7"/>
    </row>
    <row r="8" spans="1:24" x14ac:dyDescent="0.25">
      <c r="A8" s="1" t="s">
        <v>7847</v>
      </c>
      <c r="B8" s="17" t="s">
        <v>13723</v>
      </c>
      <c r="C8" s="11" t="s">
        <v>3841</v>
      </c>
      <c r="D8" s="74">
        <v>9.99</v>
      </c>
      <c r="E8" s="11">
        <v>149</v>
      </c>
      <c r="F8" s="74">
        <v>28571.4</v>
      </c>
      <c r="G8" s="74">
        <v>24285.5</v>
      </c>
      <c r="H8" s="74">
        <v>4285.9000000000015</v>
      </c>
      <c r="I8" s="31">
        <v>0.17647979246875711</v>
      </c>
      <c r="J8" s="74">
        <v>191.7543624161074</v>
      </c>
      <c r="K8" s="74">
        <v>5664.33</v>
      </c>
      <c r="L8" s="74">
        <v>4755.74</v>
      </c>
      <c r="M8" s="74">
        <v>908.59000000000015</v>
      </c>
      <c r="N8" s="31">
        <v>0.19105123492873877</v>
      </c>
      <c r="O8" s="11" t="s">
        <v>5142</v>
      </c>
      <c r="P8" s="11" t="s">
        <v>5142</v>
      </c>
      <c r="Q8" s="11" t="s">
        <v>5142</v>
      </c>
      <c r="R8" s="11" t="s">
        <v>11102</v>
      </c>
      <c r="S8" s="11" t="s">
        <v>11097</v>
      </c>
      <c r="T8" s="11" t="s">
        <v>13991</v>
      </c>
      <c r="U8" s="1"/>
      <c r="V8" s="1"/>
      <c r="X8"/>
    </row>
    <row r="9" spans="1:24" x14ac:dyDescent="0.25">
      <c r="A9" s="1" t="s">
        <v>13581</v>
      </c>
      <c r="B9" s="17">
        <v>45566</v>
      </c>
      <c r="C9" s="11" t="s">
        <v>13369</v>
      </c>
      <c r="D9" s="74">
        <v>6.49</v>
      </c>
      <c r="E9" s="11">
        <v>45</v>
      </c>
      <c r="F9" s="74">
        <v>6003.25</v>
      </c>
      <c r="G9" s="74">
        <v>3199.57</v>
      </c>
      <c r="H9" s="74">
        <v>2803.68</v>
      </c>
      <c r="I9" s="31">
        <v>0.87626774847870181</v>
      </c>
      <c r="J9" s="74">
        <v>133.40555555555557</v>
      </c>
      <c r="K9" s="74">
        <v>103.84</v>
      </c>
      <c r="L9" s="74">
        <v>324.5</v>
      </c>
      <c r="M9" s="74">
        <v>-220.66</v>
      </c>
      <c r="N9" s="31">
        <v>-0.67999999999999994</v>
      </c>
      <c r="O9" s="11" t="s">
        <v>5142</v>
      </c>
      <c r="P9" s="11" t="s">
        <v>5142</v>
      </c>
      <c r="Q9" s="11" t="s">
        <v>5142</v>
      </c>
      <c r="R9" s="11" t="s">
        <v>11102</v>
      </c>
      <c r="S9" s="11" t="s">
        <v>11097</v>
      </c>
      <c r="T9" s="11" t="s">
        <v>13991</v>
      </c>
      <c r="U9" s="1"/>
      <c r="V9" s="1"/>
      <c r="X9"/>
    </row>
    <row r="10" spans="1:24" x14ac:dyDescent="0.25">
      <c r="A10" s="1" t="s">
        <v>6401</v>
      </c>
      <c r="B10" s="17" t="s">
        <v>13723</v>
      </c>
      <c r="C10" s="11" t="s">
        <v>7970</v>
      </c>
      <c r="D10" s="74">
        <v>36.99</v>
      </c>
      <c r="E10" s="11">
        <v>61</v>
      </c>
      <c r="F10" s="74">
        <v>22116.69</v>
      </c>
      <c r="G10" s="74">
        <v>28731.42</v>
      </c>
      <c r="H10" s="74">
        <v>-6614.73</v>
      </c>
      <c r="I10" s="31">
        <v>-0.23022635149950821</v>
      </c>
      <c r="J10" s="74">
        <v>362.56868852459013</v>
      </c>
      <c r="K10" s="74">
        <v>4678.67</v>
      </c>
      <c r="L10" s="74">
        <v>7825.67</v>
      </c>
      <c r="M10" s="74">
        <v>-3147</v>
      </c>
      <c r="N10" s="31">
        <v>-0.4021380916905517</v>
      </c>
      <c r="O10" s="11" t="s">
        <v>5142</v>
      </c>
      <c r="P10" s="11" t="s">
        <v>5142</v>
      </c>
      <c r="Q10" s="11" t="s">
        <v>5142</v>
      </c>
      <c r="R10" s="11" t="s">
        <v>11102</v>
      </c>
      <c r="S10" s="11" t="s">
        <v>11097</v>
      </c>
      <c r="T10" s="11" t="s">
        <v>13949</v>
      </c>
      <c r="U10" s="1"/>
      <c r="V10" s="1"/>
      <c r="X10"/>
    </row>
    <row r="11" spans="1:24" x14ac:dyDescent="0.25">
      <c r="A11" s="1" t="s">
        <v>6403</v>
      </c>
      <c r="B11" s="17" t="s">
        <v>13723</v>
      </c>
      <c r="C11" s="11" t="s">
        <v>7971</v>
      </c>
      <c r="D11" s="74">
        <v>20.99</v>
      </c>
      <c r="E11" s="11">
        <v>36</v>
      </c>
      <c r="F11" s="74">
        <v>4449.88</v>
      </c>
      <c r="G11" s="74">
        <v>4260.97</v>
      </c>
      <c r="H11" s="74">
        <v>188.90999999999985</v>
      </c>
      <c r="I11" s="31">
        <v>4.4334975369458185E-2</v>
      </c>
      <c r="J11" s="74">
        <v>123.60777777777778</v>
      </c>
      <c r="K11" s="74">
        <v>6695.81</v>
      </c>
      <c r="L11" s="74">
        <v>9109.66</v>
      </c>
      <c r="M11" s="74">
        <v>-2413.8499999999995</v>
      </c>
      <c r="N11" s="31">
        <v>-0.26497695852534553</v>
      </c>
      <c r="O11" s="11" t="s">
        <v>5142</v>
      </c>
      <c r="P11" s="11" t="s">
        <v>5142</v>
      </c>
      <c r="Q11" s="11" t="s">
        <v>5142</v>
      </c>
      <c r="R11" s="11" t="s">
        <v>11102</v>
      </c>
      <c r="S11" s="11" t="s">
        <v>10274</v>
      </c>
      <c r="T11" s="11" t="s">
        <v>13960</v>
      </c>
      <c r="U11" s="1"/>
      <c r="V11" s="1"/>
      <c r="X11"/>
    </row>
    <row r="12" spans="1:24" x14ac:dyDescent="0.25">
      <c r="A12" s="1" t="s">
        <v>13612</v>
      </c>
      <c r="B12" s="17">
        <v>45566</v>
      </c>
      <c r="C12" s="11" t="s">
        <v>13336</v>
      </c>
      <c r="D12" s="74">
        <v>12.99</v>
      </c>
      <c r="E12" s="11">
        <v>54</v>
      </c>
      <c r="F12" s="74">
        <v>5858.49</v>
      </c>
      <c r="G12" s="74">
        <v>6066.33</v>
      </c>
      <c r="H12" s="74">
        <v>-207.84000000000015</v>
      </c>
      <c r="I12" s="31">
        <v>-3.426124197002145E-2</v>
      </c>
      <c r="J12" s="74">
        <v>108.49055555555555</v>
      </c>
      <c r="K12" s="74">
        <v>6391.08</v>
      </c>
      <c r="L12" s="74">
        <v>13145.88</v>
      </c>
      <c r="M12" s="74">
        <v>-6754.7999999999993</v>
      </c>
      <c r="N12" s="31">
        <v>-0.51383399209486158</v>
      </c>
      <c r="O12" s="11" t="s">
        <v>5142</v>
      </c>
      <c r="P12" s="11" t="s">
        <v>5142</v>
      </c>
      <c r="Q12" s="11" t="s">
        <v>5142</v>
      </c>
      <c r="R12" s="11" t="s">
        <v>11102</v>
      </c>
      <c r="S12" s="11" t="s">
        <v>16459</v>
      </c>
      <c r="T12" s="11" t="s">
        <v>13941</v>
      </c>
      <c r="U12" s="1"/>
      <c r="V12" s="1"/>
      <c r="X12"/>
    </row>
    <row r="13" spans="1:24" x14ac:dyDescent="0.25">
      <c r="A13" s="1" t="s">
        <v>13614</v>
      </c>
      <c r="B13" s="17">
        <v>45566</v>
      </c>
      <c r="C13" s="11" t="s">
        <v>13335</v>
      </c>
      <c r="D13" s="74">
        <v>12.99</v>
      </c>
      <c r="E13" s="11">
        <v>53</v>
      </c>
      <c r="F13" s="74">
        <v>3546.27</v>
      </c>
      <c r="G13" s="74">
        <v>4299.6899999999996</v>
      </c>
      <c r="H13" s="74">
        <v>-753.41999999999962</v>
      </c>
      <c r="I13" s="31">
        <v>-0.17522658610271891</v>
      </c>
      <c r="J13" s="74">
        <v>66.910754716981131</v>
      </c>
      <c r="K13" s="74">
        <v>3832.05</v>
      </c>
      <c r="L13" s="74">
        <v>11898.84</v>
      </c>
      <c r="M13" s="74">
        <v>-8066.79</v>
      </c>
      <c r="N13" s="31">
        <v>-0.67794759825327511</v>
      </c>
      <c r="O13" s="11" t="s">
        <v>5142</v>
      </c>
      <c r="P13" s="11" t="s">
        <v>5142</v>
      </c>
      <c r="Q13" s="11" t="s">
        <v>5142</v>
      </c>
      <c r="R13" s="11" t="s">
        <v>11102</v>
      </c>
      <c r="S13" s="11" t="s">
        <v>16459</v>
      </c>
      <c r="T13" s="11" t="s">
        <v>13941</v>
      </c>
      <c r="U13" s="1"/>
      <c r="V13" s="1"/>
      <c r="X13"/>
    </row>
    <row r="14" spans="1:24" x14ac:dyDescent="0.25">
      <c r="A14" s="1" t="s">
        <v>8856</v>
      </c>
      <c r="B14" s="17" t="s">
        <v>13723</v>
      </c>
      <c r="C14" s="11" t="s">
        <v>8609</v>
      </c>
      <c r="D14" s="74">
        <v>14.99</v>
      </c>
      <c r="E14" s="11">
        <v>76</v>
      </c>
      <c r="F14" s="74">
        <v>17736.650000000001</v>
      </c>
      <c r="G14" s="74">
        <v>19539.78</v>
      </c>
      <c r="H14" s="74">
        <v>-1803.1299999999974</v>
      </c>
      <c r="I14" s="31">
        <v>-9.2279954022000066E-2</v>
      </c>
      <c r="J14" s="74">
        <v>233.37697368421055</v>
      </c>
      <c r="K14" s="74">
        <v>24107.61</v>
      </c>
      <c r="L14" s="74">
        <v>32411.73</v>
      </c>
      <c r="M14" s="74">
        <v>-8304.119999999999</v>
      </c>
      <c r="N14" s="31">
        <v>-0.25620724348869994</v>
      </c>
      <c r="O14" s="11" t="s">
        <v>5142</v>
      </c>
      <c r="P14" s="11" t="s">
        <v>5142</v>
      </c>
      <c r="Q14" s="11" t="s">
        <v>5142</v>
      </c>
      <c r="R14" s="11" t="s">
        <v>11102</v>
      </c>
      <c r="S14" s="11" t="s">
        <v>11098</v>
      </c>
      <c r="T14" s="11" t="s">
        <v>13942</v>
      </c>
      <c r="U14" s="1"/>
      <c r="V14" s="1"/>
      <c r="X14"/>
    </row>
    <row r="15" spans="1:24" x14ac:dyDescent="0.25">
      <c r="A15" s="1" t="s">
        <v>11273</v>
      </c>
      <c r="B15" s="17">
        <v>44986</v>
      </c>
      <c r="C15" s="11" t="s">
        <v>11093</v>
      </c>
      <c r="D15" s="74">
        <v>27.99</v>
      </c>
      <c r="E15" s="11">
        <v>83</v>
      </c>
      <c r="F15" s="74">
        <v>28136.81</v>
      </c>
      <c r="G15" s="74">
        <v>32454.49</v>
      </c>
      <c r="H15" s="74">
        <v>-4317.68</v>
      </c>
      <c r="I15" s="31">
        <v>-0.13303798642345022</v>
      </c>
      <c r="J15" s="74">
        <v>338.99771084337351</v>
      </c>
      <c r="K15" s="74">
        <v>31647.55</v>
      </c>
      <c r="L15" s="74">
        <v>43127.95</v>
      </c>
      <c r="M15" s="74">
        <v>-11480.399999999998</v>
      </c>
      <c r="N15" s="31">
        <v>-0.2661939647027044</v>
      </c>
      <c r="O15" s="11" t="s">
        <v>5142</v>
      </c>
      <c r="P15" s="11" t="s">
        <v>5142</v>
      </c>
      <c r="Q15" s="11" t="s">
        <v>5142</v>
      </c>
      <c r="R15" s="11" t="s">
        <v>11102</v>
      </c>
      <c r="S15" s="11" t="s">
        <v>11098</v>
      </c>
      <c r="T15" s="11" t="s">
        <v>13942</v>
      </c>
      <c r="U15" s="1"/>
      <c r="V15" s="1"/>
      <c r="X15"/>
    </row>
    <row r="16" spans="1:24" x14ac:dyDescent="0.25">
      <c r="A16" s="1" t="s">
        <v>13092</v>
      </c>
      <c r="B16" s="17">
        <v>45474</v>
      </c>
      <c r="C16" s="11" t="s">
        <v>12798</v>
      </c>
      <c r="D16" s="74">
        <v>10.99</v>
      </c>
      <c r="E16" s="11">
        <v>42</v>
      </c>
      <c r="F16" s="74">
        <v>2241.96</v>
      </c>
      <c r="G16" s="74">
        <v>3604.72</v>
      </c>
      <c r="H16" s="74">
        <v>-1362.7599999999998</v>
      </c>
      <c r="I16" s="31">
        <v>-0.37804878048780488</v>
      </c>
      <c r="J16" s="74">
        <v>53.38</v>
      </c>
      <c r="K16" s="74">
        <v>1879.29</v>
      </c>
      <c r="L16" s="74">
        <v>6769.84</v>
      </c>
      <c r="M16" s="74">
        <v>-4890.55</v>
      </c>
      <c r="N16" s="31">
        <v>-0.72240259740259738</v>
      </c>
      <c r="O16" s="11" t="s">
        <v>5142</v>
      </c>
      <c r="P16" s="11" t="s">
        <v>5142</v>
      </c>
      <c r="Q16" s="11" t="s">
        <v>5142</v>
      </c>
      <c r="R16" s="11" t="s">
        <v>11102</v>
      </c>
      <c r="S16" s="11" t="s">
        <v>16461</v>
      </c>
      <c r="T16" s="11" t="s">
        <v>14021</v>
      </c>
      <c r="U16" s="1"/>
      <c r="V16" s="1"/>
      <c r="X16"/>
    </row>
    <row r="17" spans="1:24" x14ac:dyDescent="0.25">
      <c r="A17" s="1" t="s">
        <v>15954</v>
      </c>
      <c r="B17" s="17">
        <v>45474</v>
      </c>
      <c r="C17" s="11" t="s">
        <v>12797</v>
      </c>
      <c r="D17" s="74">
        <v>10.99</v>
      </c>
      <c r="E17" s="11">
        <v>48</v>
      </c>
      <c r="F17" s="74">
        <v>1956.22</v>
      </c>
      <c r="G17" s="74">
        <v>0</v>
      </c>
      <c r="H17" s="74">
        <v>1956.22</v>
      </c>
      <c r="I17" s="31" t="s">
        <v>78</v>
      </c>
      <c r="J17" s="74">
        <v>40.754583333333336</v>
      </c>
      <c r="K17" s="74">
        <v>2758.49</v>
      </c>
      <c r="L17" s="74">
        <v>0</v>
      </c>
      <c r="M17" s="74">
        <v>2758.49</v>
      </c>
      <c r="N17" s="31" t="s">
        <v>78</v>
      </c>
      <c r="O17" s="11" t="s">
        <v>5142</v>
      </c>
      <c r="P17" s="11" t="s">
        <v>5142</v>
      </c>
      <c r="Q17" s="11" t="s">
        <v>5142</v>
      </c>
      <c r="R17" s="11" t="s">
        <v>11102</v>
      </c>
      <c r="S17" s="11" t="s">
        <v>16461</v>
      </c>
      <c r="T17" s="11" t="s">
        <v>14021</v>
      </c>
      <c r="U17" s="1"/>
      <c r="V17" s="1"/>
      <c r="X17"/>
    </row>
    <row r="18" spans="1:24" x14ac:dyDescent="0.25">
      <c r="A18" s="1" t="s">
        <v>13635</v>
      </c>
      <c r="B18" s="17">
        <v>45566</v>
      </c>
      <c r="C18" s="11" t="s">
        <v>13289</v>
      </c>
      <c r="D18" s="74">
        <v>35.49</v>
      </c>
      <c r="E18" s="11">
        <v>54</v>
      </c>
      <c r="F18" s="74">
        <v>5004.09</v>
      </c>
      <c r="G18" s="74">
        <v>8659.56</v>
      </c>
      <c r="H18" s="74">
        <v>-3655.4699999999993</v>
      </c>
      <c r="I18" s="31">
        <v>-0.42213114754098358</v>
      </c>
      <c r="J18" s="74">
        <v>92.668333333333337</v>
      </c>
      <c r="K18" s="74">
        <v>780.78</v>
      </c>
      <c r="L18" s="74">
        <v>5713.89</v>
      </c>
      <c r="M18" s="74">
        <v>-4933.1100000000006</v>
      </c>
      <c r="N18" s="31">
        <v>-0.86335403726708071</v>
      </c>
      <c r="O18" s="11" t="s">
        <v>5142</v>
      </c>
      <c r="P18" s="11" t="s">
        <v>5142</v>
      </c>
      <c r="Q18" s="11" t="s">
        <v>5142</v>
      </c>
      <c r="R18" s="11" t="s">
        <v>11102</v>
      </c>
      <c r="S18" s="11" t="s">
        <v>16459</v>
      </c>
      <c r="T18" s="11" t="s">
        <v>14007</v>
      </c>
      <c r="U18" s="1"/>
      <c r="V18" s="1"/>
      <c r="X18"/>
    </row>
    <row r="19" spans="1:24" x14ac:dyDescent="0.25">
      <c r="A19" s="1" t="s">
        <v>5704</v>
      </c>
      <c r="B19" s="17" t="s">
        <v>13723</v>
      </c>
      <c r="C19" s="11" t="s">
        <v>4733</v>
      </c>
      <c r="D19" s="74">
        <v>42.99</v>
      </c>
      <c r="E19" s="11">
        <v>51</v>
      </c>
      <c r="F19" s="74">
        <v>23366.34</v>
      </c>
      <c r="G19" s="74">
        <v>28171.95</v>
      </c>
      <c r="H19" s="74">
        <v>-4805.6100000000006</v>
      </c>
      <c r="I19" s="31">
        <v>-0.17058137615607016</v>
      </c>
      <c r="J19" s="74">
        <v>458.16352941176473</v>
      </c>
      <c r="K19" s="74">
        <v>17200.89</v>
      </c>
      <c r="L19" s="74">
        <v>18202.53</v>
      </c>
      <c r="M19" s="74">
        <v>-1001.6399999999994</v>
      </c>
      <c r="N19" s="31">
        <v>-5.50275154058254E-2</v>
      </c>
      <c r="O19" s="11" t="s">
        <v>5142</v>
      </c>
      <c r="P19" s="11" t="s">
        <v>5142</v>
      </c>
      <c r="Q19" s="11" t="s">
        <v>5142</v>
      </c>
      <c r="R19" s="11" t="s">
        <v>11102</v>
      </c>
      <c r="S19" s="11" t="s">
        <v>16461</v>
      </c>
      <c r="T19" s="11" t="s">
        <v>13970</v>
      </c>
      <c r="U19" s="1"/>
      <c r="V19" s="1"/>
      <c r="X19"/>
    </row>
    <row r="20" spans="1:24" x14ac:dyDescent="0.25">
      <c r="A20" s="1" t="s">
        <v>7825</v>
      </c>
      <c r="B20" s="17" t="s">
        <v>13723</v>
      </c>
      <c r="C20" s="11" t="s">
        <v>2460</v>
      </c>
      <c r="D20" s="74">
        <v>18.989999999999998</v>
      </c>
      <c r="E20" s="11">
        <v>125</v>
      </c>
      <c r="F20" s="74">
        <v>26870.85</v>
      </c>
      <c r="G20" s="74">
        <v>28521.63</v>
      </c>
      <c r="H20" s="74">
        <v>-1650.7800000000025</v>
      </c>
      <c r="I20" s="31">
        <v>-5.7878178771690214E-2</v>
      </c>
      <c r="J20" s="74">
        <v>214.96679999999998</v>
      </c>
      <c r="K20" s="74">
        <v>13368.96</v>
      </c>
      <c r="L20" s="74">
        <v>17507.560000000001</v>
      </c>
      <c r="M20" s="74">
        <v>-4138.6000000000022</v>
      </c>
      <c r="N20" s="31">
        <v>-0.23638930839020411</v>
      </c>
      <c r="O20" s="11" t="s">
        <v>5142</v>
      </c>
      <c r="P20" s="11" t="s">
        <v>5142</v>
      </c>
      <c r="Q20" s="11" t="s">
        <v>5143</v>
      </c>
      <c r="R20" s="11" t="s">
        <v>11102</v>
      </c>
      <c r="S20" s="11" t="s">
        <v>16463</v>
      </c>
      <c r="T20" s="11" t="s">
        <v>13946</v>
      </c>
      <c r="U20" s="1"/>
      <c r="V20" s="1"/>
      <c r="X20"/>
    </row>
    <row r="21" spans="1:24" x14ac:dyDescent="0.25">
      <c r="A21" s="1" t="s">
        <v>13041</v>
      </c>
      <c r="B21" s="17">
        <v>45323</v>
      </c>
      <c r="C21" s="11" t="s">
        <v>12182</v>
      </c>
      <c r="D21" s="74">
        <v>14.99</v>
      </c>
      <c r="E21" s="11">
        <v>77</v>
      </c>
      <c r="F21" s="74">
        <v>16467.71</v>
      </c>
      <c r="G21" s="74">
        <v>17133.57</v>
      </c>
      <c r="H21" s="74">
        <v>-665.86000000000058</v>
      </c>
      <c r="I21" s="31">
        <v>-3.8862887302529514E-2</v>
      </c>
      <c r="J21" s="74">
        <v>213.86636363636362</v>
      </c>
      <c r="K21" s="74">
        <v>6111.8</v>
      </c>
      <c r="L21" s="74">
        <v>8964.02</v>
      </c>
      <c r="M21" s="74">
        <v>-2852.2200000000003</v>
      </c>
      <c r="N21" s="31">
        <v>-0.31818536772564099</v>
      </c>
      <c r="O21" s="11" t="s">
        <v>5142</v>
      </c>
      <c r="P21" s="11" t="s">
        <v>5143</v>
      </c>
      <c r="Q21" s="11" t="s">
        <v>5142</v>
      </c>
      <c r="R21" s="11" t="s">
        <v>11102</v>
      </c>
      <c r="S21" s="11" t="s">
        <v>16460</v>
      </c>
      <c r="T21" s="11" t="s">
        <v>13953</v>
      </c>
      <c r="U21" s="1"/>
      <c r="V21" s="1"/>
      <c r="X21"/>
    </row>
    <row r="22" spans="1:24" x14ac:dyDescent="0.25">
      <c r="A22" s="1" t="s">
        <v>7433</v>
      </c>
      <c r="B22" s="17" t="s">
        <v>13723</v>
      </c>
      <c r="C22" s="11" t="s">
        <v>3854</v>
      </c>
      <c r="D22" s="74">
        <v>6.49</v>
      </c>
      <c r="E22" s="11">
        <v>155</v>
      </c>
      <c r="F22" s="74">
        <v>21235.279999999999</v>
      </c>
      <c r="G22" s="74">
        <v>25538.22</v>
      </c>
      <c r="H22" s="74">
        <v>-4302.9400000000023</v>
      </c>
      <c r="I22" s="31">
        <v>-0.16849020800979875</v>
      </c>
      <c r="J22" s="74">
        <v>137.00180645161291</v>
      </c>
      <c r="K22" s="74">
        <v>2563.5500000000002</v>
      </c>
      <c r="L22" s="74">
        <v>1829.02</v>
      </c>
      <c r="M22" s="74">
        <v>734.5300000000002</v>
      </c>
      <c r="N22" s="31">
        <v>0.40159757684443043</v>
      </c>
      <c r="O22" s="11" t="s">
        <v>5142</v>
      </c>
      <c r="P22" s="11" t="s">
        <v>5143</v>
      </c>
      <c r="Q22" s="11" t="s">
        <v>5142</v>
      </c>
      <c r="R22" s="11" t="s">
        <v>11102</v>
      </c>
      <c r="S22" s="11" t="s">
        <v>11097</v>
      </c>
      <c r="T22" s="11" t="s">
        <v>13991</v>
      </c>
      <c r="U22" s="1"/>
      <c r="V22" s="1"/>
      <c r="X22"/>
    </row>
    <row r="23" spans="1:24" x14ac:dyDescent="0.25">
      <c r="A23" s="1" t="s">
        <v>5629</v>
      </c>
      <c r="B23" s="17" t="s">
        <v>13723</v>
      </c>
      <c r="C23" s="11" t="s">
        <v>3886</v>
      </c>
      <c r="D23" s="74">
        <v>23.99</v>
      </c>
      <c r="E23" s="11">
        <v>129</v>
      </c>
      <c r="F23" s="74">
        <v>21623.63</v>
      </c>
      <c r="G23" s="74">
        <v>37862.230000000003</v>
      </c>
      <c r="H23" s="74">
        <v>-16238.600000000002</v>
      </c>
      <c r="I23" s="31">
        <v>-0.42888651830597413</v>
      </c>
      <c r="J23" s="74">
        <v>167.62503875968994</v>
      </c>
      <c r="K23" s="74">
        <v>5588.59</v>
      </c>
      <c r="L23" s="74">
        <v>7571.65</v>
      </c>
      <c r="M23" s="74">
        <v>-1983.0599999999995</v>
      </c>
      <c r="N23" s="31">
        <v>-0.26190592539274793</v>
      </c>
      <c r="O23" s="11" t="s">
        <v>5142</v>
      </c>
      <c r="P23" s="11" t="s">
        <v>5143</v>
      </c>
      <c r="Q23" s="11" t="s">
        <v>5142</v>
      </c>
      <c r="R23" s="11" t="s">
        <v>11102</v>
      </c>
      <c r="S23" s="11" t="s">
        <v>16459</v>
      </c>
      <c r="T23" s="11" t="s">
        <v>13988</v>
      </c>
      <c r="U23" s="1"/>
      <c r="V23" s="1"/>
      <c r="X23"/>
    </row>
    <row r="24" spans="1:24" x14ac:dyDescent="0.25">
      <c r="A24" s="1" t="s">
        <v>11260</v>
      </c>
      <c r="B24" s="17" t="s">
        <v>13723</v>
      </c>
      <c r="C24" s="11" t="s">
        <v>8274</v>
      </c>
      <c r="D24" s="74">
        <v>20.99</v>
      </c>
      <c r="E24" s="11">
        <v>51</v>
      </c>
      <c r="F24" s="74">
        <v>7850.26</v>
      </c>
      <c r="G24" s="74">
        <v>11418.56</v>
      </c>
      <c r="H24" s="74">
        <v>-3568.2999999999993</v>
      </c>
      <c r="I24" s="31">
        <v>-0.3125</v>
      </c>
      <c r="J24" s="74">
        <v>153.92666666666668</v>
      </c>
      <c r="K24" s="74">
        <v>10788.86</v>
      </c>
      <c r="L24" s="74">
        <v>13916.37</v>
      </c>
      <c r="M24" s="74">
        <v>-3127.51</v>
      </c>
      <c r="N24" s="31">
        <v>-0.22473604826546001</v>
      </c>
      <c r="O24" s="11" t="s">
        <v>5142</v>
      </c>
      <c r="P24" s="11" t="s">
        <v>5143</v>
      </c>
      <c r="Q24" s="11" t="s">
        <v>5142</v>
      </c>
      <c r="R24" s="11" t="s">
        <v>11102</v>
      </c>
      <c r="S24" s="11" t="s">
        <v>10274</v>
      </c>
      <c r="T24" s="11" t="s">
        <v>13960</v>
      </c>
      <c r="U24" s="1"/>
      <c r="V24" s="1"/>
      <c r="X24"/>
    </row>
    <row r="25" spans="1:24" x14ac:dyDescent="0.25">
      <c r="A25" s="1" t="s">
        <v>12668</v>
      </c>
      <c r="B25" s="17">
        <v>45323</v>
      </c>
      <c r="C25" s="11" t="s">
        <v>12164</v>
      </c>
      <c r="D25" s="74">
        <v>20.99</v>
      </c>
      <c r="E25" s="11">
        <v>57</v>
      </c>
      <c r="F25" s="74">
        <v>8479.9599999999991</v>
      </c>
      <c r="G25" s="74">
        <v>8228.08</v>
      </c>
      <c r="H25" s="74">
        <v>251.8799999999992</v>
      </c>
      <c r="I25" s="31">
        <v>3.0612244897959107E-2</v>
      </c>
      <c r="J25" s="74">
        <v>148.77122807017543</v>
      </c>
      <c r="K25" s="74">
        <v>7451.45</v>
      </c>
      <c r="L25" s="74">
        <v>11544.5</v>
      </c>
      <c r="M25" s="74">
        <v>-4093.05</v>
      </c>
      <c r="N25" s="31">
        <v>-0.35454545454545461</v>
      </c>
      <c r="O25" s="11" t="s">
        <v>5142</v>
      </c>
      <c r="P25" s="11" t="s">
        <v>5143</v>
      </c>
      <c r="Q25" s="11" t="s">
        <v>5142</v>
      </c>
      <c r="R25" s="11" t="s">
        <v>11102</v>
      </c>
      <c r="S25" s="11" t="s">
        <v>10274</v>
      </c>
      <c r="T25" s="11" t="s">
        <v>13960</v>
      </c>
      <c r="U25" s="1"/>
      <c r="V25" s="1"/>
      <c r="X25"/>
    </row>
    <row r="26" spans="1:24" x14ac:dyDescent="0.25">
      <c r="A26" s="1" t="s">
        <v>13693</v>
      </c>
      <c r="B26" s="17">
        <v>45566</v>
      </c>
      <c r="C26" s="11" t="s">
        <v>13389</v>
      </c>
      <c r="D26" s="74">
        <v>10.99</v>
      </c>
      <c r="E26" s="11">
        <v>51</v>
      </c>
      <c r="F26" s="74">
        <v>7649.04</v>
      </c>
      <c r="G26" s="74">
        <v>2036.74</v>
      </c>
      <c r="H26" s="74">
        <v>5612.3</v>
      </c>
      <c r="I26" s="31">
        <v>2.7555308974144959</v>
      </c>
      <c r="J26" s="74">
        <v>149.98117647058822</v>
      </c>
      <c r="K26" s="74">
        <v>29958.74</v>
      </c>
      <c r="L26" s="74">
        <v>5794.8</v>
      </c>
      <c r="M26" s="74">
        <v>24163.940000000002</v>
      </c>
      <c r="N26" s="31">
        <v>4.1699351142403538</v>
      </c>
      <c r="O26" s="11" t="s">
        <v>5142</v>
      </c>
      <c r="P26" s="11" t="s">
        <v>5143</v>
      </c>
      <c r="Q26" s="11" t="s">
        <v>5142</v>
      </c>
      <c r="R26" s="11" t="s">
        <v>11102</v>
      </c>
      <c r="S26" s="11" t="s">
        <v>10274</v>
      </c>
      <c r="T26" s="11" t="s">
        <v>16633</v>
      </c>
      <c r="U26" s="1"/>
      <c r="V26" s="1"/>
      <c r="X26"/>
    </row>
    <row r="27" spans="1:24" x14ac:dyDescent="0.25">
      <c r="A27" s="1" t="s">
        <v>12363</v>
      </c>
      <c r="B27" s="17">
        <v>45261</v>
      </c>
      <c r="C27" s="11" t="s">
        <v>12198</v>
      </c>
      <c r="D27" s="74">
        <v>5.99</v>
      </c>
      <c r="E27" s="11">
        <v>36</v>
      </c>
      <c r="F27" s="74">
        <v>14717.43</v>
      </c>
      <c r="G27" s="74">
        <v>19425.57</v>
      </c>
      <c r="H27" s="74">
        <v>-4708.1399999999994</v>
      </c>
      <c r="I27" s="31">
        <v>-0.24236817761332097</v>
      </c>
      <c r="J27" s="74">
        <v>408.8175</v>
      </c>
      <c r="K27" s="74">
        <v>131791.98000000001</v>
      </c>
      <c r="L27" s="74">
        <v>100967.44</v>
      </c>
      <c r="M27" s="74">
        <v>30824.540000000008</v>
      </c>
      <c r="N27" s="31">
        <v>0.30529188419553877</v>
      </c>
      <c r="O27" s="11" t="s">
        <v>5143</v>
      </c>
      <c r="P27" s="11" t="s">
        <v>5142</v>
      </c>
      <c r="Q27" s="11" t="s">
        <v>5142</v>
      </c>
      <c r="R27" s="11" t="s">
        <v>11102</v>
      </c>
      <c r="S27" s="11" t="s">
        <v>11097</v>
      </c>
      <c r="T27" s="11" t="s">
        <v>13964</v>
      </c>
      <c r="U27" s="1"/>
      <c r="V27" s="1"/>
      <c r="X27"/>
    </row>
    <row r="28" spans="1:24" x14ac:dyDescent="0.25">
      <c r="A28" s="1"/>
      <c r="B28" s="52"/>
      <c r="C28" s="1"/>
      <c r="D28" s="75"/>
      <c r="E28" s="1"/>
      <c r="F28" s="75"/>
      <c r="G28" s="75"/>
      <c r="H28" s="75"/>
      <c r="I28" s="76"/>
      <c r="J28" s="75"/>
      <c r="K28" s="75"/>
      <c r="L28" s="75"/>
      <c r="M28" s="75"/>
      <c r="N28" s="76"/>
      <c r="O28" s="1"/>
      <c r="P28" s="1"/>
      <c r="Q28" s="1"/>
      <c r="R28" s="1"/>
      <c r="S28" s="1"/>
      <c r="T28" s="1"/>
      <c r="U28" s="1"/>
      <c r="V28" s="1"/>
      <c r="X28"/>
    </row>
    <row r="29" spans="1:24" x14ac:dyDescent="0.25">
      <c r="A29" s="1"/>
      <c r="B29" s="52"/>
      <c r="C29" s="1"/>
      <c r="D29" s="75"/>
      <c r="E29" s="1"/>
      <c r="F29" s="75"/>
      <c r="G29" s="75"/>
      <c r="H29" s="75"/>
      <c r="I29" s="76"/>
      <c r="J29" s="75"/>
      <c r="K29" s="75"/>
      <c r="L29" s="75"/>
      <c r="M29" s="75"/>
      <c r="N29" s="76"/>
      <c r="O29" s="1"/>
      <c r="P29" s="1"/>
      <c r="Q29" s="1"/>
      <c r="R29" s="1"/>
      <c r="S29" s="1"/>
      <c r="T29" s="1"/>
      <c r="U29" s="1"/>
      <c r="V29" s="1"/>
    </row>
    <row r="30" spans="1:24" x14ac:dyDescent="0.25">
      <c r="A30" s="1"/>
      <c r="B30" s="17"/>
      <c r="C30" s="11"/>
      <c r="D30" s="74"/>
      <c r="E30" s="11"/>
      <c r="F30" s="74"/>
      <c r="G30" s="74"/>
      <c r="H30" s="74"/>
      <c r="I30" s="53"/>
      <c r="J30" s="74"/>
      <c r="K30" s="74"/>
      <c r="L30" s="74"/>
      <c r="M30" s="74"/>
      <c r="N30" s="53"/>
      <c r="O30" s="11"/>
      <c r="P30" s="11"/>
      <c r="Q30" s="11"/>
      <c r="R30" s="11"/>
      <c r="S30" s="11"/>
      <c r="T30" s="11"/>
      <c r="U30" s="11"/>
      <c r="V30" s="1"/>
    </row>
    <row r="31" spans="1:24" x14ac:dyDescent="0.25">
      <c r="A31" s="65"/>
      <c r="B31" s="66"/>
      <c r="C31" s="66"/>
      <c r="D31" s="66"/>
      <c r="E31" s="66"/>
      <c r="F31" s="66"/>
      <c r="G31" s="66"/>
      <c r="H31" s="66"/>
      <c r="I31" s="66"/>
      <c r="J31" s="66"/>
      <c r="K31" s="66"/>
      <c r="L31" s="66"/>
      <c r="M31" s="66"/>
      <c r="N31" s="66"/>
      <c r="O31" s="66"/>
      <c r="P31" s="66"/>
      <c r="Q31" s="66"/>
      <c r="R31" s="66"/>
      <c r="S31" s="66"/>
      <c r="T31" s="66"/>
      <c r="U31" s="66"/>
      <c r="V31" s="66"/>
    </row>
    <row r="32" spans="1:24" x14ac:dyDescent="0.25">
      <c r="A32" s="67"/>
      <c r="B32" s="68"/>
      <c r="C32" s="68"/>
      <c r="D32" s="68"/>
      <c r="E32" s="68"/>
      <c r="F32" s="68"/>
      <c r="G32" s="68"/>
      <c r="H32" s="68"/>
      <c r="I32" s="68"/>
      <c r="J32" s="68"/>
      <c r="K32" s="68"/>
      <c r="L32" s="68"/>
      <c r="M32" s="68"/>
      <c r="N32" s="68"/>
      <c r="O32" s="68"/>
      <c r="P32" s="68"/>
      <c r="Q32" s="68"/>
      <c r="R32" s="68"/>
      <c r="S32" s="68"/>
      <c r="T32" s="68"/>
      <c r="U32" s="68"/>
      <c r="V32" s="68"/>
    </row>
    <row r="33" spans="1:24" ht="21" x14ac:dyDescent="0.25">
      <c r="A33" s="69" t="s">
        <v>5202</v>
      </c>
      <c r="B33" s="70"/>
      <c r="C33" s="70"/>
      <c r="D33" s="70"/>
      <c r="E33" s="70"/>
      <c r="F33" s="70"/>
      <c r="G33" s="70"/>
      <c r="H33" s="70"/>
      <c r="I33" s="70"/>
      <c r="J33" s="70"/>
      <c r="K33" s="70"/>
      <c r="L33" s="70"/>
      <c r="M33" s="70"/>
      <c r="N33" s="70"/>
      <c r="O33" s="70"/>
      <c r="P33" s="70"/>
      <c r="Q33" s="70"/>
      <c r="R33" s="70"/>
      <c r="S33" s="70"/>
      <c r="T33" s="70"/>
      <c r="U33" s="70"/>
      <c r="V33" s="70"/>
    </row>
    <row r="34" spans="1:24" ht="47.25" x14ac:dyDescent="0.25">
      <c r="A34" s="38" t="s">
        <v>0</v>
      </c>
      <c r="B34" s="54" t="s">
        <v>58</v>
      </c>
      <c r="C34" s="49" t="s">
        <v>56</v>
      </c>
      <c r="D34" s="45" t="s">
        <v>80</v>
      </c>
      <c r="E34" s="45" t="s">
        <v>59</v>
      </c>
      <c r="F34" s="45" t="s">
        <v>60</v>
      </c>
      <c r="G34" s="45" t="s">
        <v>61</v>
      </c>
      <c r="H34" s="45" t="s">
        <v>8350</v>
      </c>
      <c r="I34" s="46" t="s">
        <v>63</v>
      </c>
      <c r="J34" s="45" t="s">
        <v>62</v>
      </c>
      <c r="K34" s="45" t="s">
        <v>10947</v>
      </c>
      <c r="L34" s="45" t="s">
        <v>10948</v>
      </c>
      <c r="M34" s="45" t="s">
        <v>10949</v>
      </c>
      <c r="N34" s="46" t="s">
        <v>10950</v>
      </c>
      <c r="O34" s="33" t="s">
        <v>64</v>
      </c>
      <c r="P34" s="1" t="s">
        <v>65</v>
      </c>
      <c r="Q34" s="52" t="s">
        <v>66</v>
      </c>
      <c r="R34" s="52" t="s">
        <v>67</v>
      </c>
      <c r="S34" s="1" t="s">
        <v>10</v>
      </c>
      <c r="T34" s="1" t="s">
        <v>83</v>
      </c>
      <c r="U34" s="1" t="s">
        <v>13724</v>
      </c>
      <c r="V34" s="1" t="s">
        <v>8662</v>
      </c>
    </row>
    <row r="35" spans="1:24" x14ac:dyDescent="0.25">
      <c r="A35" s="1" t="s">
        <v>0</v>
      </c>
      <c r="B35" s="17" t="s">
        <v>58</v>
      </c>
      <c r="C35" s="11" t="s">
        <v>56</v>
      </c>
      <c r="D35" s="74" t="s">
        <v>80</v>
      </c>
      <c r="E35" s="11" t="s">
        <v>59</v>
      </c>
      <c r="F35" s="74" t="s">
        <v>60</v>
      </c>
      <c r="G35" s="74" t="s">
        <v>61</v>
      </c>
      <c r="H35" s="74" t="s">
        <v>8350</v>
      </c>
      <c r="I35" s="31" t="s">
        <v>63</v>
      </c>
      <c r="J35" s="74" t="s">
        <v>62</v>
      </c>
      <c r="K35" s="74" t="s">
        <v>10947</v>
      </c>
      <c r="L35" s="74" t="s">
        <v>10948</v>
      </c>
      <c r="M35" s="74" t="s">
        <v>10949</v>
      </c>
      <c r="N35" s="31" t="s">
        <v>10950</v>
      </c>
      <c r="O35" s="11" t="s">
        <v>64</v>
      </c>
      <c r="P35" s="11" t="s">
        <v>65</v>
      </c>
      <c r="Q35" s="11" t="s">
        <v>66</v>
      </c>
      <c r="R35" s="11" t="s">
        <v>67</v>
      </c>
      <c r="S35" s="11" t="s">
        <v>10</v>
      </c>
      <c r="T35" s="11" t="s">
        <v>83</v>
      </c>
      <c r="U35" s="1"/>
      <c r="V35" s="1"/>
      <c r="X35"/>
    </row>
    <row r="36" spans="1:24" x14ac:dyDescent="0.25">
      <c r="A36" s="1" t="s">
        <v>8388</v>
      </c>
      <c r="B36" s="17" t="s">
        <v>13723</v>
      </c>
      <c r="C36" s="11" t="s">
        <v>8305</v>
      </c>
      <c r="D36" s="74">
        <v>3.99</v>
      </c>
      <c r="E36" s="11">
        <v>93</v>
      </c>
      <c r="F36" s="74">
        <v>15225.84</v>
      </c>
      <c r="G36" s="74">
        <v>17149.02</v>
      </c>
      <c r="H36" s="74">
        <v>-1923.1800000000003</v>
      </c>
      <c r="I36" s="31">
        <v>-0.11214518380642158</v>
      </c>
      <c r="J36" s="74">
        <v>163.71870967741935</v>
      </c>
      <c r="K36" s="74">
        <v>11487.21</v>
      </c>
      <c r="L36" s="74">
        <v>16243.29</v>
      </c>
      <c r="M36" s="74">
        <v>-4756.0800000000017</v>
      </c>
      <c r="N36" s="31">
        <v>-0.29280275116678955</v>
      </c>
      <c r="O36" s="11" t="s">
        <v>5142</v>
      </c>
      <c r="P36" s="11" t="s">
        <v>5142</v>
      </c>
      <c r="Q36" s="11" t="s">
        <v>5142</v>
      </c>
      <c r="R36" s="11" t="s">
        <v>11102</v>
      </c>
      <c r="S36" s="11" t="s">
        <v>16459</v>
      </c>
      <c r="T36" s="11" t="s">
        <v>13941</v>
      </c>
      <c r="U36" s="1"/>
      <c r="V36" s="1"/>
      <c r="X36"/>
    </row>
    <row r="37" spans="1:24" x14ac:dyDescent="0.25">
      <c r="A37" s="1" t="s">
        <v>9939</v>
      </c>
      <c r="B37" s="17" t="s">
        <v>13723</v>
      </c>
      <c r="C37" s="11" t="s">
        <v>9931</v>
      </c>
      <c r="D37" s="74">
        <v>1.0900000000000001</v>
      </c>
      <c r="E37" s="11">
        <v>102</v>
      </c>
      <c r="F37" s="74">
        <v>13778.69</v>
      </c>
      <c r="G37" s="74">
        <v>18422.09</v>
      </c>
      <c r="H37" s="74">
        <v>-4643.3999999999996</v>
      </c>
      <c r="I37" s="31">
        <v>-0.25205609135554108</v>
      </c>
      <c r="J37" s="74">
        <v>135.08519607843138</v>
      </c>
      <c r="K37" s="74">
        <v>40680.980000000003</v>
      </c>
      <c r="L37" s="74">
        <v>56237.46</v>
      </c>
      <c r="M37" s="74">
        <v>-15556.479999999996</v>
      </c>
      <c r="N37" s="31">
        <v>-0.27662131255572342</v>
      </c>
      <c r="O37" s="11" t="s">
        <v>5142</v>
      </c>
      <c r="P37" s="11" t="s">
        <v>5142</v>
      </c>
      <c r="Q37" s="11" t="s">
        <v>5142</v>
      </c>
      <c r="R37" s="11" t="s">
        <v>11102</v>
      </c>
      <c r="S37" s="11" t="s">
        <v>16459</v>
      </c>
      <c r="T37" s="11" t="s">
        <v>13941</v>
      </c>
      <c r="U37" s="1"/>
      <c r="V37" s="1"/>
      <c r="X37"/>
    </row>
    <row r="38" spans="1:24" x14ac:dyDescent="0.25">
      <c r="A38" s="1" t="s">
        <v>13480</v>
      </c>
      <c r="B38" s="17">
        <v>45566</v>
      </c>
      <c r="C38" s="11" t="s">
        <v>13363</v>
      </c>
      <c r="D38" s="74">
        <v>1.49</v>
      </c>
      <c r="E38" s="11" t="s">
        <v>78</v>
      </c>
      <c r="F38" s="74">
        <v>321.83999999999997</v>
      </c>
      <c r="G38" s="74">
        <v>3479.15</v>
      </c>
      <c r="H38" s="74">
        <v>-3157.31</v>
      </c>
      <c r="I38" s="31">
        <v>-0.90749464668094215</v>
      </c>
      <c r="J38" s="74" t="s">
        <v>78</v>
      </c>
      <c r="K38" s="74">
        <v>52.15</v>
      </c>
      <c r="L38" s="74">
        <v>3158.8</v>
      </c>
      <c r="M38" s="74">
        <v>-3106.65</v>
      </c>
      <c r="N38" s="31">
        <v>-0.98349056603773588</v>
      </c>
      <c r="O38" s="11" t="s">
        <v>5142</v>
      </c>
      <c r="P38" s="11" t="s">
        <v>5142</v>
      </c>
      <c r="Q38" s="11" t="s">
        <v>5142</v>
      </c>
      <c r="R38" s="11" t="s">
        <v>11102</v>
      </c>
      <c r="S38" s="11" t="s">
        <v>16465</v>
      </c>
      <c r="T38" s="11" t="s">
        <v>16467</v>
      </c>
      <c r="U38" s="1"/>
      <c r="V38" s="1"/>
      <c r="X38"/>
    </row>
    <row r="39" spans="1:24" x14ac:dyDescent="0.25">
      <c r="A39" s="1" t="s">
        <v>7033</v>
      </c>
      <c r="B39" s="17" t="s">
        <v>13723</v>
      </c>
      <c r="C39" s="11" t="s">
        <v>2700</v>
      </c>
      <c r="D39" s="74">
        <v>3.99</v>
      </c>
      <c r="E39" s="11">
        <v>157</v>
      </c>
      <c r="F39" s="74">
        <v>44169.3</v>
      </c>
      <c r="G39" s="74">
        <v>44727.9</v>
      </c>
      <c r="H39" s="74">
        <v>-558.59999999999854</v>
      </c>
      <c r="I39" s="31">
        <v>-1.2488849241748423E-2</v>
      </c>
      <c r="J39" s="74">
        <v>281.33312101910832</v>
      </c>
      <c r="K39" s="74">
        <v>154815.99</v>
      </c>
      <c r="L39" s="74">
        <v>165205.95000000001</v>
      </c>
      <c r="M39" s="74">
        <v>-10389.960000000021</v>
      </c>
      <c r="N39" s="31">
        <v>-6.2890955198647625E-2</v>
      </c>
      <c r="O39" s="11" t="s">
        <v>5142</v>
      </c>
      <c r="P39" s="11" t="s">
        <v>5142</v>
      </c>
      <c r="Q39" s="11" t="s">
        <v>5142</v>
      </c>
      <c r="R39" s="11" t="s">
        <v>11102</v>
      </c>
      <c r="S39" s="11" t="s">
        <v>16459</v>
      </c>
      <c r="T39" s="11" t="s">
        <v>13941</v>
      </c>
      <c r="U39" s="1"/>
      <c r="V39" s="1"/>
      <c r="X39"/>
    </row>
    <row r="40" spans="1:24" x14ac:dyDescent="0.25">
      <c r="A40" s="1" t="s">
        <v>14630</v>
      </c>
      <c r="B40" s="17">
        <v>45474</v>
      </c>
      <c r="C40" s="11" t="s">
        <v>12549</v>
      </c>
      <c r="D40" s="74">
        <v>1.99</v>
      </c>
      <c r="E40" s="11">
        <v>9</v>
      </c>
      <c r="F40" s="74">
        <v>720.38</v>
      </c>
      <c r="G40" s="74">
        <v>3794.93</v>
      </c>
      <c r="H40" s="74">
        <v>-3074.5499999999997</v>
      </c>
      <c r="I40" s="31">
        <v>-0.81017304667016254</v>
      </c>
      <c r="J40" s="74">
        <v>80.042222222222222</v>
      </c>
      <c r="K40" s="74">
        <v>493.52</v>
      </c>
      <c r="L40" s="74">
        <v>17253.3</v>
      </c>
      <c r="M40" s="74">
        <v>-16759.78</v>
      </c>
      <c r="N40" s="31">
        <v>-0.9713956170703576</v>
      </c>
      <c r="O40" s="11" t="s">
        <v>5142</v>
      </c>
      <c r="P40" s="11" t="s">
        <v>5142</v>
      </c>
      <c r="Q40" s="11" t="s">
        <v>5142</v>
      </c>
      <c r="R40" s="11" t="s">
        <v>11102</v>
      </c>
      <c r="S40" s="11" t="s">
        <v>11097</v>
      </c>
      <c r="T40" s="11" t="s">
        <v>13965</v>
      </c>
      <c r="U40" s="1"/>
      <c r="V40" s="1"/>
      <c r="X40"/>
    </row>
    <row r="41" spans="1:24" x14ac:dyDescent="0.25">
      <c r="A41" s="1" t="s">
        <v>14638</v>
      </c>
      <c r="B41" s="17">
        <v>45474</v>
      </c>
      <c r="C41" s="11" t="s">
        <v>12781</v>
      </c>
      <c r="D41" s="74">
        <v>1.49</v>
      </c>
      <c r="E41" s="11">
        <v>26</v>
      </c>
      <c r="F41" s="74">
        <v>3120.06</v>
      </c>
      <c r="G41" s="74">
        <v>10424.040000000001</v>
      </c>
      <c r="H41" s="74">
        <v>-7303.9800000000014</v>
      </c>
      <c r="I41" s="31">
        <v>-0.70068610634648376</v>
      </c>
      <c r="J41" s="74">
        <v>120.0023076923077</v>
      </c>
      <c r="K41" s="74">
        <v>4434.24</v>
      </c>
      <c r="L41" s="74">
        <v>17343.599999999999</v>
      </c>
      <c r="M41" s="74">
        <v>-12909.359999999999</v>
      </c>
      <c r="N41" s="31">
        <v>-0.74432989690721651</v>
      </c>
      <c r="O41" s="11" t="s">
        <v>5142</v>
      </c>
      <c r="P41" s="11" t="s">
        <v>5142</v>
      </c>
      <c r="Q41" s="11" t="s">
        <v>5142</v>
      </c>
      <c r="R41" s="11" t="s">
        <v>11102</v>
      </c>
      <c r="S41" s="11" t="s">
        <v>11097</v>
      </c>
      <c r="T41" s="11" t="s">
        <v>13997</v>
      </c>
      <c r="U41" s="1"/>
      <c r="V41" s="1"/>
      <c r="X41"/>
    </row>
    <row r="42" spans="1:24" x14ac:dyDescent="0.25">
      <c r="A42" s="1" t="s">
        <v>7041</v>
      </c>
      <c r="B42" s="17" t="s">
        <v>13723</v>
      </c>
      <c r="C42" s="11" t="s">
        <v>3113</v>
      </c>
      <c r="D42" s="74">
        <v>3.99</v>
      </c>
      <c r="E42" s="11">
        <v>147</v>
      </c>
      <c r="F42" s="74">
        <v>26473.65</v>
      </c>
      <c r="G42" s="74">
        <v>31600.74</v>
      </c>
      <c r="H42" s="74">
        <v>-5127.09</v>
      </c>
      <c r="I42" s="31">
        <v>-0.162245884115372</v>
      </c>
      <c r="J42" s="74">
        <v>180.09285714285716</v>
      </c>
      <c r="K42" s="74">
        <v>84324.66</v>
      </c>
      <c r="L42" s="74">
        <v>95640.1</v>
      </c>
      <c r="M42" s="74">
        <v>-11315.440000000002</v>
      </c>
      <c r="N42" s="31">
        <v>-0.11831271610966532</v>
      </c>
      <c r="O42" s="11" t="s">
        <v>5142</v>
      </c>
      <c r="P42" s="11" t="s">
        <v>5142</v>
      </c>
      <c r="Q42" s="11" t="s">
        <v>5142</v>
      </c>
      <c r="R42" s="11" t="s">
        <v>11102</v>
      </c>
      <c r="S42" s="11" t="s">
        <v>11097</v>
      </c>
      <c r="T42" s="11" t="s">
        <v>13964</v>
      </c>
      <c r="U42" s="1"/>
      <c r="V42" s="1"/>
      <c r="X42"/>
    </row>
    <row r="43" spans="1:24" x14ac:dyDescent="0.25">
      <c r="A43" s="1" t="s">
        <v>7062</v>
      </c>
      <c r="B43" s="17" t="s">
        <v>13723</v>
      </c>
      <c r="C43" s="11" t="s">
        <v>3123</v>
      </c>
      <c r="D43" s="74">
        <v>4.99</v>
      </c>
      <c r="E43" s="11">
        <v>149</v>
      </c>
      <c r="F43" s="74">
        <v>33697.47</v>
      </c>
      <c r="G43" s="74">
        <v>40768.300000000003</v>
      </c>
      <c r="H43" s="74">
        <v>-7070.8300000000017</v>
      </c>
      <c r="I43" s="31">
        <v>-0.17343941248470018</v>
      </c>
      <c r="J43" s="74">
        <v>226.1575167785235</v>
      </c>
      <c r="K43" s="74">
        <v>113277.99</v>
      </c>
      <c r="L43" s="74">
        <v>127823.84</v>
      </c>
      <c r="M43" s="74">
        <v>-14545.849999999991</v>
      </c>
      <c r="N43" s="31">
        <v>-0.11379606495940031</v>
      </c>
      <c r="O43" s="11" t="s">
        <v>5142</v>
      </c>
      <c r="P43" s="11" t="s">
        <v>5142</v>
      </c>
      <c r="Q43" s="11" t="s">
        <v>5142</v>
      </c>
      <c r="R43" s="11" t="s">
        <v>11102</v>
      </c>
      <c r="S43" s="11" t="s">
        <v>11097</v>
      </c>
      <c r="T43" s="11" t="s">
        <v>13964</v>
      </c>
      <c r="U43" s="1"/>
      <c r="V43" s="1"/>
      <c r="X43"/>
    </row>
    <row r="44" spans="1:24" x14ac:dyDescent="0.25">
      <c r="A44" s="1" t="s">
        <v>8423</v>
      </c>
      <c r="B44" s="17" t="s">
        <v>13723</v>
      </c>
      <c r="C44" s="11" t="s">
        <v>8295</v>
      </c>
      <c r="D44" s="74">
        <v>5.25</v>
      </c>
      <c r="E44" s="11">
        <v>91</v>
      </c>
      <c r="F44" s="74">
        <v>23100</v>
      </c>
      <c r="G44" s="74">
        <v>21882</v>
      </c>
      <c r="H44" s="74">
        <v>1218</v>
      </c>
      <c r="I44" s="31">
        <v>5.5662188099808052E-2</v>
      </c>
      <c r="J44" s="74">
        <v>253.84615384615384</v>
      </c>
      <c r="K44" s="74">
        <v>82393.5</v>
      </c>
      <c r="L44" s="74">
        <v>83574.75</v>
      </c>
      <c r="M44" s="74">
        <v>-1181.25</v>
      </c>
      <c r="N44" s="31">
        <v>-1.413405364658582E-2</v>
      </c>
      <c r="O44" s="11" t="s">
        <v>5142</v>
      </c>
      <c r="P44" s="11" t="s">
        <v>5142</v>
      </c>
      <c r="Q44" s="11" t="s">
        <v>5142</v>
      </c>
      <c r="R44" s="11" t="s">
        <v>11102</v>
      </c>
      <c r="S44" s="11" t="s">
        <v>16463</v>
      </c>
      <c r="T44" s="11" t="s">
        <v>13939</v>
      </c>
      <c r="U44" s="1"/>
      <c r="V44" s="1"/>
      <c r="X44"/>
    </row>
    <row r="45" spans="1:24" x14ac:dyDescent="0.25">
      <c r="A45" s="1" t="s">
        <v>9707</v>
      </c>
      <c r="B45" s="17" t="s">
        <v>13723</v>
      </c>
      <c r="C45" s="11" t="s">
        <v>9569</v>
      </c>
      <c r="D45" s="74">
        <v>4.5</v>
      </c>
      <c r="E45" s="11">
        <v>22</v>
      </c>
      <c r="F45" s="74">
        <v>1471.5</v>
      </c>
      <c r="G45" s="74">
        <v>1867.5</v>
      </c>
      <c r="H45" s="74">
        <v>-396</v>
      </c>
      <c r="I45" s="31">
        <v>-0.21204819277108433</v>
      </c>
      <c r="J45" s="74">
        <v>66.88636363636364</v>
      </c>
      <c r="K45" s="74">
        <v>729</v>
      </c>
      <c r="L45" s="74">
        <v>1071</v>
      </c>
      <c r="M45" s="74">
        <v>-342</v>
      </c>
      <c r="N45" s="31">
        <v>-0.31932773109243695</v>
      </c>
      <c r="O45" s="11" t="s">
        <v>5142</v>
      </c>
      <c r="P45" s="11" t="s">
        <v>5142</v>
      </c>
      <c r="Q45" s="11" t="s">
        <v>5142</v>
      </c>
      <c r="R45" s="11" t="s">
        <v>11102</v>
      </c>
      <c r="S45" s="11" t="s">
        <v>16459</v>
      </c>
      <c r="T45" s="11" t="s">
        <v>16493</v>
      </c>
      <c r="U45" s="1"/>
      <c r="V45" s="1"/>
      <c r="X45"/>
    </row>
    <row r="46" spans="1:24" x14ac:dyDescent="0.25">
      <c r="A46" s="1" t="s">
        <v>13563</v>
      </c>
      <c r="B46" s="17">
        <v>45566</v>
      </c>
      <c r="C46" s="11" t="s">
        <v>13358</v>
      </c>
      <c r="D46" s="74">
        <v>1.49</v>
      </c>
      <c r="E46" s="11">
        <v>65</v>
      </c>
      <c r="F46" s="74">
        <v>5688.82</v>
      </c>
      <c r="G46" s="74">
        <v>4000.65</v>
      </c>
      <c r="H46" s="74">
        <v>1688.1699999999996</v>
      </c>
      <c r="I46" s="31">
        <v>0.42197392923649901</v>
      </c>
      <c r="J46" s="74">
        <v>87.520307692307682</v>
      </c>
      <c r="K46" s="74">
        <v>7098.36</v>
      </c>
      <c r="L46" s="74">
        <v>20918.11</v>
      </c>
      <c r="M46" s="74">
        <v>-13819.75</v>
      </c>
      <c r="N46" s="31">
        <v>-0.6606595911389701</v>
      </c>
      <c r="O46" s="11" t="s">
        <v>5142</v>
      </c>
      <c r="P46" s="11" t="s">
        <v>5142</v>
      </c>
      <c r="Q46" s="11" t="s">
        <v>5142</v>
      </c>
      <c r="R46" s="11" t="s">
        <v>11102</v>
      </c>
      <c r="S46" s="11" t="s">
        <v>11098</v>
      </c>
      <c r="T46" s="11" t="s">
        <v>13942</v>
      </c>
      <c r="U46" s="1"/>
      <c r="V46" s="1"/>
      <c r="X46"/>
    </row>
    <row r="47" spans="1:24" x14ac:dyDescent="0.25">
      <c r="A47" s="1" t="s">
        <v>12659</v>
      </c>
      <c r="B47" s="17">
        <v>45323</v>
      </c>
      <c r="C47" s="11" t="s">
        <v>12179</v>
      </c>
      <c r="D47" s="74">
        <v>2.99</v>
      </c>
      <c r="E47" s="11">
        <v>25</v>
      </c>
      <c r="F47" s="74">
        <v>2652.13</v>
      </c>
      <c r="G47" s="74">
        <v>7603.57</v>
      </c>
      <c r="H47" s="74">
        <v>-4951.4399999999996</v>
      </c>
      <c r="I47" s="31">
        <v>-0.65119937082186397</v>
      </c>
      <c r="J47" s="74">
        <v>106.0852</v>
      </c>
      <c r="K47" s="74">
        <v>1055.47</v>
      </c>
      <c r="L47" s="74">
        <v>8482.6299999999992</v>
      </c>
      <c r="M47" s="74">
        <v>-7427.1599999999989</v>
      </c>
      <c r="N47" s="31">
        <v>-0.8755727881565033</v>
      </c>
      <c r="O47" s="11" t="s">
        <v>5142</v>
      </c>
      <c r="P47" s="11" t="s">
        <v>5142</v>
      </c>
      <c r="Q47" s="11" t="s">
        <v>5142</v>
      </c>
      <c r="R47" s="11" t="s">
        <v>11102</v>
      </c>
      <c r="S47" s="11" t="s">
        <v>16459</v>
      </c>
      <c r="T47" s="11" t="s">
        <v>13988</v>
      </c>
      <c r="U47" s="1"/>
      <c r="V47" s="1"/>
      <c r="X47"/>
    </row>
    <row r="48" spans="1:24" x14ac:dyDescent="0.25">
      <c r="A48" s="1" t="s">
        <v>11515</v>
      </c>
      <c r="B48" s="17">
        <v>45108</v>
      </c>
      <c r="C48" s="11" t="s">
        <v>11385</v>
      </c>
      <c r="D48" s="74">
        <v>2.99</v>
      </c>
      <c r="E48" s="11">
        <v>33</v>
      </c>
      <c r="F48" s="74">
        <v>3208.27</v>
      </c>
      <c r="G48" s="74">
        <v>5384.99</v>
      </c>
      <c r="H48" s="74">
        <v>-2176.7199999999998</v>
      </c>
      <c r="I48" s="31">
        <v>-0.40421987784564128</v>
      </c>
      <c r="J48" s="74">
        <v>97.220303030303029</v>
      </c>
      <c r="K48" s="74">
        <v>7457.06</v>
      </c>
      <c r="L48" s="74">
        <v>9011.86</v>
      </c>
      <c r="M48" s="74">
        <v>-1554.8000000000002</v>
      </c>
      <c r="N48" s="31">
        <v>-0.17252820172528205</v>
      </c>
      <c r="O48" s="11" t="s">
        <v>5142</v>
      </c>
      <c r="P48" s="11" t="s">
        <v>5142</v>
      </c>
      <c r="Q48" s="11" t="s">
        <v>5142</v>
      </c>
      <c r="R48" s="11" t="s">
        <v>11102</v>
      </c>
      <c r="S48" s="11" t="s">
        <v>10274</v>
      </c>
      <c r="T48" s="11" t="s">
        <v>13960</v>
      </c>
      <c r="U48" s="1"/>
      <c r="V48" s="1"/>
      <c r="X48"/>
    </row>
    <row r="49" spans="1:24" x14ac:dyDescent="0.25">
      <c r="A49" s="1" t="s">
        <v>7048</v>
      </c>
      <c r="B49" s="17" t="s">
        <v>13723</v>
      </c>
      <c r="C49" s="11" t="s">
        <v>3958</v>
      </c>
      <c r="D49" s="74">
        <v>4.49</v>
      </c>
      <c r="E49" s="11">
        <v>128</v>
      </c>
      <c r="F49" s="74">
        <v>34797.5</v>
      </c>
      <c r="G49" s="74">
        <v>34501.53</v>
      </c>
      <c r="H49" s="74">
        <v>295.97000000000116</v>
      </c>
      <c r="I49" s="31">
        <v>8.5784601436516006E-3</v>
      </c>
      <c r="J49" s="74">
        <v>271.85546875</v>
      </c>
      <c r="K49" s="74">
        <v>84775.69</v>
      </c>
      <c r="L49" s="74">
        <v>82632.899999999994</v>
      </c>
      <c r="M49" s="74">
        <v>2142.7900000000081</v>
      </c>
      <c r="N49" s="31">
        <v>2.5931438930498762E-2</v>
      </c>
      <c r="O49" s="11" t="s">
        <v>5142</v>
      </c>
      <c r="P49" s="11" t="s">
        <v>5142</v>
      </c>
      <c r="Q49" s="11" t="s">
        <v>5142</v>
      </c>
      <c r="R49" s="11" t="s">
        <v>11102</v>
      </c>
      <c r="S49" s="11" t="s">
        <v>11097</v>
      </c>
      <c r="T49" s="11" t="s">
        <v>13964</v>
      </c>
      <c r="U49" s="1"/>
      <c r="V49" s="1"/>
      <c r="X49"/>
    </row>
    <row r="50" spans="1:24" x14ac:dyDescent="0.25">
      <c r="A50" s="1" t="s">
        <v>10532</v>
      </c>
      <c r="B50" s="17" t="s">
        <v>13723</v>
      </c>
      <c r="C50" s="11" t="s">
        <v>10475</v>
      </c>
      <c r="D50" s="74">
        <v>4.49</v>
      </c>
      <c r="E50" s="11">
        <v>108</v>
      </c>
      <c r="F50" s="74">
        <v>17232.62</v>
      </c>
      <c r="G50" s="74">
        <v>18583.11</v>
      </c>
      <c r="H50" s="74">
        <v>-1350.4900000000016</v>
      </c>
      <c r="I50" s="31">
        <v>-7.2672981002641746E-2</v>
      </c>
      <c r="J50" s="74">
        <v>159.56129629629629</v>
      </c>
      <c r="K50" s="74">
        <v>39992.43</v>
      </c>
      <c r="L50" s="74">
        <v>35786.910000000003</v>
      </c>
      <c r="M50" s="74">
        <v>4205.5199999999968</v>
      </c>
      <c r="N50" s="31">
        <v>0.11751559438912151</v>
      </c>
      <c r="O50" s="11" t="s">
        <v>5142</v>
      </c>
      <c r="P50" s="11" t="s">
        <v>5142</v>
      </c>
      <c r="Q50" s="11" t="s">
        <v>5142</v>
      </c>
      <c r="R50" s="11" t="s">
        <v>11102</v>
      </c>
      <c r="S50" s="11" t="s">
        <v>11097</v>
      </c>
      <c r="T50" s="11" t="s">
        <v>13964</v>
      </c>
      <c r="U50" s="1"/>
      <c r="V50" s="1"/>
      <c r="X50"/>
    </row>
    <row r="51" spans="1:24" x14ac:dyDescent="0.25">
      <c r="A51" s="1" t="s">
        <v>10812</v>
      </c>
      <c r="B51" s="17" t="s">
        <v>13723</v>
      </c>
      <c r="C51" s="11" t="s">
        <v>10621</v>
      </c>
      <c r="D51" s="74">
        <v>12.99</v>
      </c>
      <c r="E51" s="11">
        <v>80</v>
      </c>
      <c r="F51" s="74">
        <v>21914.13</v>
      </c>
      <c r="G51" s="74">
        <v>32916.660000000003</v>
      </c>
      <c r="H51" s="74">
        <v>-11002.530000000002</v>
      </c>
      <c r="I51" s="31">
        <v>-0.33425414364640893</v>
      </c>
      <c r="J51" s="74">
        <v>273.926625</v>
      </c>
      <c r="K51" s="74">
        <v>44386.83</v>
      </c>
      <c r="L51" s="74">
        <v>50816.88</v>
      </c>
      <c r="M51" s="74">
        <v>-6430.0499999999956</v>
      </c>
      <c r="N51" s="31">
        <v>-0.12653374233128822</v>
      </c>
      <c r="O51" s="11" t="s">
        <v>5142</v>
      </c>
      <c r="P51" s="11" t="s">
        <v>5142</v>
      </c>
      <c r="Q51" s="11" t="s">
        <v>5142</v>
      </c>
      <c r="R51" s="11" t="s">
        <v>11102</v>
      </c>
      <c r="S51" s="11" t="s">
        <v>16463</v>
      </c>
      <c r="T51" s="11" t="s">
        <v>13946</v>
      </c>
      <c r="U51" s="1"/>
      <c r="V51" s="1"/>
      <c r="X51"/>
    </row>
    <row r="52" spans="1:24" x14ac:dyDescent="0.25">
      <c r="A52" s="1" t="s">
        <v>9550</v>
      </c>
      <c r="B52" s="17" t="s">
        <v>13723</v>
      </c>
      <c r="C52" s="11" t="s">
        <v>9403</v>
      </c>
      <c r="D52" s="74">
        <v>1.49</v>
      </c>
      <c r="E52" s="11">
        <v>104</v>
      </c>
      <c r="F52" s="74">
        <v>18167.57</v>
      </c>
      <c r="G52" s="74">
        <v>19495.16</v>
      </c>
      <c r="H52" s="74">
        <v>-1327.5900000000001</v>
      </c>
      <c r="I52" s="31">
        <v>-6.8098440843778696E-2</v>
      </c>
      <c r="J52" s="74">
        <v>174.68817307692308</v>
      </c>
      <c r="K52" s="74">
        <v>15043.04</v>
      </c>
      <c r="L52" s="74">
        <v>15053.47</v>
      </c>
      <c r="M52" s="74">
        <v>-10.429999999998472</v>
      </c>
      <c r="N52" s="31">
        <v>-6.9286350588926293E-4</v>
      </c>
      <c r="O52" s="11" t="s">
        <v>5142</v>
      </c>
      <c r="P52" s="11" t="s">
        <v>5142</v>
      </c>
      <c r="Q52" s="11" t="s">
        <v>5142</v>
      </c>
      <c r="R52" s="11" t="s">
        <v>11102</v>
      </c>
      <c r="S52" s="11" t="s">
        <v>16461</v>
      </c>
      <c r="T52" s="11" t="s">
        <v>14021</v>
      </c>
      <c r="U52" s="1"/>
      <c r="V52" s="1"/>
      <c r="X52"/>
    </row>
    <row r="53" spans="1:24" x14ac:dyDescent="0.25">
      <c r="A53" s="1" t="s">
        <v>7014</v>
      </c>
      <c r="B53" s="17" t="s">
        <v>13723</v>
      </c>
      <c r="C53" s="11" t="s">
        <v>4347</v>
      </c>
      <c r="D53" s="74">
        <v>4.99</v>
      </c>
      <c r="E53" s="11">
        <v>148</v>
      </c>
      <c r="F53" s="74">
        <v>25628.639999999999</v>
      </c>
      <c r="G53" s="74">
        <v>27784.32</v>
      </c>
      <c r="H53" s="74">
        <v>-2155.6800000000003</v>
      </c>
      <c r="I53" s="31">
        <v>-7.7586206896551713E-2</v>
      </c>
      <c r="J53" s="74">
        <v>173.16648648648649</v>
      </c>
      <c r="K53" s="74">
        <v>68547.63</v>
      </c>
      <c r="L53" s="74">
        <v>77295.100000000006</v>
      </c>
      <c r="M53" s="74">
        <v>-8747.4700000000012</v>
      </c>
      <c r="N53" s="31">
        <v>-0.11316978695932856</v>
      </c>
      <c r="O53" s="11" t="s">
        <v>5142</v>
      </c>
      <c r="P53" s="11" t="s">
        <v>5142</v>
      </c>
      <c r="Q53" s="11" t="s">
        <v>5142</v>
      </c>
      <c r="R53" s="11" t="s">
        <v>11102</v>
      </c>
      <c r="S53" s="11" t="s">
        <v>16465</v>
      </c>
      <c r="T53" s="11" t="s">
        <v>16467</v>
      </c>
      <c r="U53" s="1"/>
      <c r="V53" s="1"/>
      <c r="X53"/>
    </row>
    <row r="54" spans="1:24" x14ac:dyDescent="0.25">
      <c r="A54" s="1" t="s">
        <v>7897</v>
      </c>
      <c r="B54" s="17" t="s">
        <v>13723</v>
      </c>
      <c r="C54" s="11" t="s">
        <v>4328</v>
      </c>
      <c r="D54" s="74">
        <v>2.99</v>
      </c>
      <c r="E54" s="11">
        <v>121</v>
      </c>
      <c r="F54" s="74">
        <v>40912.17</v>
      </c>
      <c r="G54" s="74">
        <v>37772.67</v>
      </c>
      <c r="H54" s="74">
        <v>3139.5</v>
      </c>
      <c r="I54" s="31">
        <v>8.3115649489432508E-2</v>
      </c>
      <c r="J54" s="74">
        <v>338.11710743801649</v>
      </c>
      <c r="K54" s="74">
        <v>135605.47</v>
      </c>
      <c r="L54" s="74">
        <v>137907.76999999999</v>
      </c>
      <c r="M54" s="74">
        <v>-2302.2999999999884</v>
      </c>
      <c r="N54" s="31">
        <v>-1.6694490818029983E-2</v>
      </c>
      <c r="O54" s="11" t="s">
        <v>5142</v>
      </c>
      <c r="P54" s="11" t="s">
        <v>5142</v>
      </c>
      <c r="Q54" s="11" t="s">
        <v>5142</v>
      </c>
      <c r="R54" s="11" t="s">
        <v>11102</v>
      </c>
      <c r="S54" s="11" t="s">
        <v>16460</v>
      </c>
      <c r="T54" s="11" t="s">
        <v>13953</v>
      </c>
      <c r="U54" s="1"/>
      <c r="V54" s="1"/>
      <c r="X54"/>
    </row>
    <row r="55" spans="1:24" x14ac:dyDescent="0.25">
      <c r="A55" s="1" t="s">
        <v>7899</v>
      </c>
      <c r="B55" s="17" t="s">
        <v>13723</v>
      </c>
      <c r="C55" s="11" t="s">
        <v>4393</v>
      </c>
      <c r="D55" s="74">
        <v>2.99</v>
      </c>
      <c r="E55" s="11">
        <v>86</v>
      </c>
      <c r="F55" s="74">
        <v>12677.6</v>
      </c>
      <c r="G55" s="74">
        <v>19967.22</v>
      </c>
      <c r="H55" s="74">
        <v>-7289.6200000000008</v>
      </c>
      <c r="I55" s="31">
        <v>-0.36507936507936511</v>
      </c>
      <c r="J55" s="74">
        <v>147.4139534883721</v>
      </c>
      <c r="K55" s="74">
        <v>46099.82</v>
      </c>
      <c r="L55" s="74">
        <v>79169.22</v>
      </c>
      <c r="M55" s="74">
        <v>-33069.4</v>
      </c>
      <c r="N55" s="31">
        <v>-0.41770526474809277</v>
      </c>
      <c r="O55" s="11" t="s">
        <v>5142</v>
      </c>
      <c r="P55" s="11" t="s">
        <v>5142</v>
      </c>
      <c r="Q55" s="11" t="s">
        <v>5142</v>
      </c>
      <c r="R55" s="11" t="s">
        <v>11102</v>
      </c>
      <c r="S55" s="11" t="s">
        <v>16465</v>
      </c>
      <c r="T55" s="11" t="s">
        <v>16467</v>
      </c>
      <c r="U55" s="1"/>
      <c r="V55" s="1"/>
      <c r="X55"/>
    </row>
    <row r="56" spans="1:24" x14ac:dyDescent="0.25">
      <c r="A56" s="1" t="s">
        <v>11519</v>
      </c>
      <c r="B56" s="17">
        <v>45108</v>
      </c>
      <c r="C56" s="11" t="s">
        <v>11386</v>
      </c>
      <c r="D56" s="74">
        <v>2.99</v>
      </c>
      <c r="E56" s="11">
        <v>38</v>
      </c>
      <c r="F56" s="74">
        <v>4541.8100000000004</v>
      </c>
      <c r="G56" s="74">
        <v>8075.99</v>
      </c>
      <c r="H56" s="74">
        <v>-3534.1799999999994</v>
      </c>
      <c r="I56" s="31">
        <v>-0.43761569788967047</v>
      </c>
      <c r="J56" s="74">
        <v>119.52131578947369</v>
      </c>
      <c r="K56" s="74">
        <v>8099.91</v>
      </c>
      <c r="L56" s="74">
        <v>12516.14</v>
      </c>
      <c r="M56" s="74">
        <v>-4416.2299999999996</v>
      </c>
      <c r="N56" s="31">
        <v>-0.35284280936454848</v>
      </c>
      <c r="O56" s="11" t="s">
        <v>5142</v>
      </c>
      <c r="P56" s="11" t="s">
        <v>5142</v>
      </c>
      <c r="Q56" s="11" t="s">
        <v>5142</v>
      </c>
      <c r="R56" s="11" t="s">
        <v>11102</v>
      </c>
      <c r="S56" s="11" t="s">
        <v>10274</v>
      </c>
      <c r="T56" s="11" t="s">
        <v>13960</v>
      </c>
      <c r="U56" s="1"/>
      <c r="V56" s="1"/>
      <c r="X56"/>
    </row>
    <row r="57" spans="1:24" x14ac:dyDescent="0.25">
      <c r="A57" s="1" t="s">
        <v>7146</v>
      </c>
      <c r="B57" s="17" t="s">
        <v>13723</v>
      </c>
      <c r="C57" s="11" t="s">
        <v>4509</v>
      </c>
      <c r="D57" s="74">
        <v>1.0900000000000001</v>
      </c>
      <c r="E57" s="11">
        <v>99</v>
      </c>
      <c r="F57" s="74">
        <v>17310.29</v>
      </c>
      <c r="G57" s="74">
        <v>25350.13</v>
      </c>
      <c r="H57" s="74">
        <v>-8039.84</v>
      </c>
      <c r="I57" s="31">
        <v>-0.31715182525691188</v>
      </c>
      <c r="J57" s="74">
        <v>174.85141414141415</v>
      </c>
      <c r="K57" s="74">
        <v>8821.3700000000008</v>
      </c>
      <c r="L57" s="74">
        <v>14430.51</v>
      </c>
      <c r="M57" s="74">
        <v>-5609.1399999999994</v>
      </c>
      <c r="N57" s="31">
        <v>-0.38870005287408405</v>
      </c>
      <c r="O57" s="11" t="s">
        <v>5142</v>
      </c>
      <c r="P57" s="11" t="s">
        <v>5142</v>
      </c>
      <c r="Q57" s="11" t="s">
        <v>5142</v>
      </c>
      <c r="R57" s="11" t="s">
        <v>11102</v>
      </c>
      <c r="S57" s="11" t="s">
        <v>16459</v>
      </c>
      <c r="T57" s="11" t="s">
        <v>13941</v>
      </c>
      <c r="U57" s="1"/>
      <c r="V57" s="1"/>
      <c r="X57"/>
    </row>
    <row r="58" spans="1:24" x14ac:dyDescent="0.25">
      <c r="A58" s="1" t="s">
        <v>13162</v>
      </c>
      <c r="B58" s="17">
        <v>45474</v>
      </c>
      <c r="C58" s="11" t="s">
        <v>12550</v>
      </c>
      <c r="D58" s="74">
        <v>6.99</v>
      </c>
      <c r="E58" s="11">
        <v>61</v>
      </c>
      <c r="F58" s="74">
        <v>8318.1</v>
      </c>
      <c r="G58" s="74">
        <v>32692.23</v>
      </c>
      <c r="H58" s="74">
        <v>-24374.129999999997</v>
      </c>
      <c r="I58" s="31">
        <v>-0.74556339533889249</v>
      </c>
      <c r="J58" s="74">
        <v>136.36229508196723</v>
      </c>
      <c r="K58" s="74">
        <v>3606.84</v>
      </c>
      <c r="L58" s="74">
        <v>24241.32</v>
      </c>
      <c r="M58" s="74">
        <v>-20634.48</v>
      </c>
      <c r="N58" s="31">
        <v>-0.8512110726643598</v>
      </c>
      <c r="O58" s="11" t="s">
        <v>5142</v>
      </c>
      <c r="P58" s="11" t="s">
        <v>5142</v>
      </c>
      <c r="Q58" s="11" t="s">
        <v>5142</v>
      </c>
      <c r="R58" s="11" t="s">
        <v>11102</v>
      </c>
      <c r="S58" s="11" t="s">
        <v>11097</v>
      </c>
      <c r="T58" s="11" t="s">
        <v>13995</v>
      </c>
      <c r="U58" s="1"/>
      <c r="V58" s="1"/>
      <c r="X58"/>
    </row>
    <row r="59" spans="1:24" x14ac:dyDescent="0.25">
      <c r="A59" s="1" t="s">
        <v>13166</v>
      </c>
      <c r="B59" s="17">
        <v>45474</v>
      </c>
      <c r="C59" s="11" t="s">
        <v>12551</v>
      </c>
      <c r="D59" s="74">
        <v>6.99</v>
      </c>
      <c r="E59" s="11">
        <v>88</v>
      </c>
      <c r="F59" s="74">
        <v>7954.62</v>
      </c>
      <c r="G59" s="74">
        <v>34299.93</v>
      </c>
      <c r="H59" s="74">
        <v>-26345.31</v>
      </c>
      <c r="I59" s="31">
        <v>-0.76808640717342569</v>
      </c>
      <c r="J59" s="74">
        <v>90.393409090909088</v>
      </c>
      <c r="K59" s="74">
        <v>4068.18</v>
      </c>
      <c r="L59" s="74">
        <v>23115.93</v>
      </c>
      <c r="M59" s="74">
        <v>-19047.75</v>
      </c>
      <c r="N59" s="31">
        <v>-0.82400967644390688</v>
      </c>
      <c r="O59" s="11" t="s">
        <v>5142</v>
      </c>
      <c r="P59" s="11" t="s">
        <v>5142</v>
      </c>
      <c r="Q59" s="11" t="s">
        <v>5142</v>
      </c>
      <c r="R59" s="11" t="s">
        <v>11102</v>
      </c>
      <c r="S59" s="11" t="s">
        <v>11097</v>
      </c>
      <c r="T59" s="11" t="s">
        <v>13995</v>
      </c>
      <c r="U59" s="1"/>
      <c r="V59" s="1"/>
      <c r="X59"/>
    </row>
    <row r="60" spans="1:24" x14ac:dyDescent="0.25">
      <c r="A60" s="1" t="s">
        <v>13168</v>
      </c>
      <c r="B60" s="17">
        <v>45474</v>
      </c>
      <c r="C60" s="11" t="s">
        <v>12545</v>
      </c>
      <c r="D60" s="74">
        <v>15.99</v>
      </c>
      <c r="E60" s="11">
        <v>93</v>
      </c>
      <c r="F60" s="74">
        <v>8554.65</v>
      </c>
      <c r="G60" s="74">
        <v>27374.880000000001</v>
      </c>
      <c r="H60" s="74">
        <v>-18820.230000000003</v>
      </c>
      <c r="I60" s="31">
        <v>-0.6875</v>
      </c>
      <c r="J60" s="74">
        <v>91.985483870967741</v>
      </c>
      <c r="K60" s="74">
        <v>5292.69</v>
      </c>
      <c r="L60" s="74">
        <v>25983.75</v>
      </c>
      <c r="M60" s="74">
        <v>-20691.060000000001</v>
      </c>
      <c r="N60" s="31">
        <v>-0.79630769230769238</v>
      </c>
      <c r="O60" s="11" t="s">
        <v>5142</v>
      </c>
      <c r="P60" s="11" t="s">
        <v>5142</v>
      </c>
      <c r="Q60" s="11" t="s">
        <v>5142</v>
      </c>
      <c r="R60" s="11" t="s">
        <v>11102</v>
      </c>
      <c r="S60" s="11" t="s">
        <v>11097</v>
      </c>
      <c r="T60" s="11" t="s">
        <v>13995</v>
      </c>
      <c r="U60" s="1"/>
      <c r="V60" s="1"/>
      <c r="X60"/>
    </row>
    <row r="61" spans="1:24" x14ac:dyDescent="0.25">
      <c r="A61" s="1" t="s">
        <v>12826</v>
      </c>
      <c r="B61" s="17">
        <v>45474</v>
      </c>
      <c r="C61" s="11" t="s">
        <v>2371</v>
      </c>
      <c r="D61" s="74">
        <v>4.99</v>
      </c>
      <c r="E61" s="11" t="s">
        <v>78</v>
      </c>
      <c r="F61" s="74">
        <v>0</v>
      </c>
      <c r="G61" s="74">
        <v>15613.71</v>
      </c>
      <c r="H61" s="74">
        <v>-15613.71</v>
      </c>
      <c r="I61" s="31">
        <v>-1</v>
      </c>
      <c r="J61" s="74" t="s">
        <v>78</v>
      </c>
      <c r="K61" s="74">
        <v>0</v>
      </c>
      <c r="L61" s="74">
        <v>20289.34</v>
      </c>
      <c r="M61" s="74">
        <v>-20289.34</v>
      </c>
      <c r="N61" s="31">
        <v>-1</v>
      </c>
      <c r="O61" s="11" t="s">
        <v>5142</v>
      </c>
      <c r="P61" s="11" t="s">
        <v>5142</v>
      </c>
      <c r="Q61" s="11" t="s">
        <v>5142</v>
      </c>
      <c r="R61" s="11" t="s">
        <v>11102</v>
      </c>
      <c r="S61" s="11" t="s">
        <v>16460</v>
      </c>
      <c r="T61" s="11" t="s">
        <v>13953</v>
      </c>
      <c r="U61" s="1"/>
      <c r="V61" s="1"/>
      <c r="X61"/>
    </row>
    <row r="62" spans="1:24" x14ac:dyDescent="0.25">
      <c r="A62" s="1" t="s">
        <v>13010</v>
      </c>
      <c r="B62" s="17">
        <v>45474</v>
      </c>
      <c r="C62" s="11" t="s">
        <v>13365</v>
      </c>
      <c r="D62" s="74">
        <v>21.99</v>
      </c>
      <c r="E62" s="11" t="s">
        <v>78</v>
      </c>
      <c r="F62" s="74">
        <v>0</v>
      </c>
      <c r="G62" s="74">
        <v>43.98</v>
      </c>
      <c r="H62" s="74">
        <v>-43.98</v>
      </c>
      <c r="I62" s="31">
        <v>-1</v>
      </c>
      <c r="J62" s="74" t="s">
        <v>78</v>
      </c>
      <c r="K62" s="74" t="s">
        <v>78</v>
      </c>
      <c r="L62" s="74" t="s">
        <v>78</v>
      </c>
      <c r="M62" s="74" t="s">
        <v>78</v>
      </c>
      <c r="N62" s="31" t="s">
        <v>78</v>
      </c>
      <c r="O62" s="11" t="s">
        <v>5142</v>
      </c>
      <c r="P62" s="11" t="s">
        <v>5142</v>
      </c>
      <c r="Q62" s="11" t="s">
        <v>5142</v>
      </c>
      <c r="R62" s="11" t="s">
        <v>11102</v>
      </c>
      <c r="S62" s="11" t="s">
        <v>11098</v>
      </c>
      <c r="T62" s="11" t="s">
        <v>13942</v>
      </c>
      <c r="U62" s="1"/>
      <c r="V62" s="1"/>
      <c r="X62"/>
    </row>
    <row r="63" spans="1:24" x14ac:dyDescent="0.25">
      <c r="A63" s="1" t="s">
        <v>12990</v>
      </c>
      <c r="B63" s="17" t="s">
        <v>13723</v>
      </c>
      <c r="C63" s="11" t="s">
        <v>3562</v>
      </c>
      <c r="D63" s="74">
        <v>2.4900000000000002</v>
      </c>
      <c r="E63" s="11">
        <v>124</v>
      </c>
      <c r="F63" s="74">
        <v>58938.3</v>
      </c>
      <c r="G63" s="74">
        <v>50888.91</v>
      </c>
      <c r="H63" s="74">
        <v>8049.3899999999994</v>
      </c>
      <c r="I63" s="31">
        <v>0.15817572040745231</v>
      </c>
      <c r="J63" s="74">
        <v>475.30887096774194</v>
      </c>
      <c r="K63" s="74">
        <v>108566.49</v>
      </c>
      <c r="L63" s="74">
        <v>117668.82</v>
      </c>
      <c r="M63" s="74">
        <v>-9102.3300000000017</v>
      </c>
      <c r="N63" s="31">
        <v>-7.7355496553802472E-2</v>
      </c>
      <c r="O63" s="11" t="s">
        <v>5142</v>
      </c>
      <c r="P63" s="11" t="s">
        <v>5142</v>
      </c>
      <c r="Q63" s="11" t="s">
        <v>5142</v>
      </c>
      <c r="R63" s="11" t="s">
        <v>78</v>
      </c>
      <c r="S63" s="11" t="s">
        <v>16460</v>
      </c>
      <c r="T63" s="11" t="s">
        <v>13953</v>
      </c>
      <c r="U63" s="1"/>
      <c r="V63" s="1"/>
      <c r="X63"/>
    </row>
    <row r="64" spans="1:24" x14ac:dyDescent="0.25">
      <c r="A64" s="1" t="s">
        <v>7130</v>
      </c>
      <c r="B64" s="17" t="s">
        <v>13723</v>
      </c>
      <c r="C64" s="11" t="s">
        <v>2702</v>
      </c>
      <c r="D64" s="74">
        <v>1.0900000000000001</v>
      </c>
      <c r="E64" s="11">
        <v>153</v>
      </c>
      <c r="F64" s="74">
        <v>45008.28</v>
      </c>
      <c r="G64" s="74">
        <v>43077.89</v>
      </c>
      <c r="H64" s="74">
        <v>1930.3899999999994</v>
      </c>
      <c r="I64" s="31">
        <v>4.4811619139191849E-2</v>
      </c>
      <c r="J64" s="74">
        <v>294.17176470588237</v>
      </c>
      <c r="K64" s="74">
        <v>54494.55</v>
      </c>
      <c r="L64" s="74">
        <v>50366.720000000001</v>
      </c>
      <c r="M64" s="74">
        <v>4127.8300000000017</v>
      </c>
      <c r="N64" s="31">
        <v>8.1955505540166174E-2</v>
      </c>
      <c r="O64" s="11" t="s">
        <v>5142</v>
      </c>
      <c r="P64" s="11" t="s">
        <v>5142</v>
      </c>
      <c r="Q64" s="11" t="s">
        <v>5143</v>
      </c>
      <c r="R64" s="11" t="s">
        <v>11102</v>
      </c>
      <c r="S64" s="11" t="s">
        <v>16459</v>
      </c>
      <c r="T64" s="11" t="s">
        <v>13941</v>
      </c>
      <c r="U64" s="1"/>
      <c r="V64" s="1"/>
      <c r="X64"/>
    </row>
    <row r="65" spans="1:24" x14ac:dyDescent="0.25">
      <c r="A65" s="1" t="s">
        <v>7103</v>
      </c>
      <c r="B65" s="17" t="s">
        <v>13723</v>
      </c>
      <c r="C65" s="11" t="s">
        <v>3071</v>
      </c>
      <c r="D65" s="74">
        <v>2.4900000000000002</v>
      </c>
      <c r="E65" s="11">
        <v>122</v>
      </c>
      <c r="F65" s="74">
        <v>22830.81</v>
      </c>
      <c r="G65" s="74">
        <v>28923.84</v>
      </c>
      <c r="H65" s="74">
        <v>-6093.0299999999988</v>
      </c>
      <c r="I65" s="31">
        <v>-0.2106577134986225</v>
      </c>
      <c r="J65" s="74">
        <v>187.1377868852459</v>
      </c>
      <c r="K65" s="74">
        <v>7808.64</v>
      </c>
      <c r="L65" s="74">
        <v>17671.53</v>
      </c>
      <c r="M65" s="74">
        <v>-9862.89</v>
      </c>
      <c r="N65" s="31">
        <v>-0.55812315062702544</v>
      </c>
      <c r="O65" s="11" t="s">
        <v>5142</v>
      </c>
      <c r="P65" s="11" t="s">
        <v>5142</v>
      </c>
      <c r="Q65" s="11" t="s">
        <v>5143</v>
      </c>
      <c r="R65" s="11" t="s">
        <v>11102</v>
      </c>
      <c r="S65" s="11" t="s">
        <v>16463</v>
      </c>
      <c r="T65" s="11" t="s">
        <v>13946</v>
      </c>
      <c r="U65" s="1"/>
      <c r="V65" s="1"/>
      <c r="X65"/>
    </row>
    <row r="66" spans="1:24" x14ac:dyDescent="0.25">
      <c r="A66" s="1" t="s">
        <v>7150</v>
      </c>
      <c r="B66" s="17" t="s">
        <v>13723</v>
      </c>
      <c r="C66" s="11" t="s">
        <v>4095</v>
      </c>
      <c r="D66" s="74">
        <v>1.0900000000000001</v>
      </c>
      <c r="E66" s="11">
        <v>135</v>
      </c>
      <c r="F66" s="74">
        <v>43271.91</v>
      </c>
      <c r="G66" s="74">
        <v>41345.879999999997</v>
      </c>
      <c r="H66" s="74">
        <v>1926.0300000000061</v>
      </c>
      <c r="I66" s="31">
        <v>4.6583359696298787E-2</v>
      </c>
      <c r="J66" s="74">
        <v>320.53266666666667</v>
      </c>
      <c r="K66" s="74">
        <v>46074.3</v>
      </c>
      <c r="L66" s="74">
        <v>50724.24</v>
      </c>
      <c r="M66" s="74">
        <v>-4649.9399999999951</v>
      </c>
      <c r="N66" s="31">
        <v>-9.1670964414646616E-2</v>
      </c>
      <c r="O66" s="11" t="s">
        <v>5142</v>
      </c>
      <c r="P66" s="11" t="s">
        <v>5142</v>
      </c>
      <c r="Q66" s="11" t="s">
        <v>5143</v>
      </c>
      <c r="R66" s="11" t="s">
        <v>11102</v>
      </c>
      <c r="S66" s="11" t="s">
        <v>16459</v>
      </c>
      <c r="T66" s="11" t="s">
        <v>13941</v>
      </c>
      <c r="U66" s="1"/>
      <c r="V66" s="1"/>
      <c r="X66"/>
    </row>
    <row r="67" spans="1:24" x14ac:dyDescent="0.25">
      <c r="A67" s="1" t="s">
        <v>7059</v>
      </c>
      <c r="B67" s="17" t="s">
        <v>13723</v>
      </c>
      <c r="C67" s="11" t="s">
        <v>8103</v>
      </c>
      <c r="D67" s="74">
        <v>2.4900000000000002</v>
      </c>
      <c r="E67" s="11">
        <v>150</v>
      </c>
      <c r="F67" s="74">
        <v>43759.26</v>
      </c>
      <c r="G67" s="74">
        <v>44409.15</v>
      </c>
      <c r="H67" s="74">
        <v>-649.88999999999942</v>
      </c>
      <c r="I67" s="31">
        <v>-1.4634146341463428E-2</v>
      </c>
      <c r="J67" s="74">
        <v>291.72840000000002</v>
      </c>
      <c r="K67" s="74">
        <v>28386</v>
      </c>
      <c r="L67" s="74">
        <v>26837.22</v>
      </c>
      <c r="M67" s="74">
        <v>1548.7799999999988</v>
      </c>
      <c r="N67" s="31">
        <v>5.7710150306179209E-2</v>
      </c>
      <c r="O67" s="11" t="s">
        <v>5142</v>
      </c>
      <c r="P67" s="11" t="s">
        <v>5142</v>
      </c>
      <c r="Q67" s="11" t="s">
        <v>5143</v>
      </c>
      <c r="R67" s="11" t="s">
        <v>11102</v>
      </c>
      <c r="S67" s="11" t="s">
        <v>11098</v>
      </c>
      <c r="T67" s="11" t="s">
        <v>13942</v>
      </c>
      <c r="U67" s="1"/>
      <c r="V67" s="1"/>
      <c r="X67"/>
    </row>
    <row r="68" spans="1:24" x14ac:dyDescent="0.25">
      <c r="A68" s="1" t="s">
        <v>9270</v>
      </c>
      <c r="B68" s="17" t="s">
        <v>13723</v>
      </c>
      <c r="C68" s="11" t="s">
        <v>9047</v>
      </c>
      <c r="D68" s="74">
        <v>2.4900000000000002</v>
      </c>
      <c r="E68" s="11">
        <v>83</v>
      </c>
      <c r="F68" s="74">
        <v>29675.82</v>
      </c>
      <c r="G68" s="74">
        <v>28039.89</v>
      </c>
      <c r="H68" s="74">
        <v>1635.9300000000003</v>
      </c>
      <c r="I68" s="31">
        <v>5.8342953556522525E-2</v>
      </c>
      <c r="J68" s="74">
        <v>357.54</v>
      </c>
      <c r="K68" s="74">
        <v>14586.42</v>
      </c>
      <c r="L68" s="74">
        <v>14267.7</v>
      </c>
      <c r="M68" s="74">
        <v>318.71999999999935</v>
      </c>
      <c r="N68" s="31">
        <v>2.2338568935427627E-2</v>
      </c>
      <c r="O68" s="11" t="s">
        <v>5142</v>
      </c>
      <c r="P68" s="11" t="s">
        <v>5142</v>
      </c>
      <c r="Q68" s="11" t="s">
        <v>5143</v>
      </c>
      <c r="R68" s="11" t="s">
        <v>11102</v>
      </c>
      <c r="S68" s="11" t="s">
        <v>11098</v>
      </c>
      <c r="T68" s="11" t="s">
        <v>13942</v>
      </c>
      <c r="U68" s="1"/>
      <c r="V68" s="1"/>
      <c r="X68"/>
    </row>
    <row r="69" spans="1:24" x14ac:dyDescent="0.25">
      <c r="A69" s="1" t="s">
        <v>7905</v>
      </c>
      <c r="B69" s="17" t="s">
        <v>13723</v>
      </c>
      <c r="C69" s="11" t="s">
        <v>4621</v>
      </c>
      <c r="D69" s="74">
        <v>6.99</v>
      </c>
      <c r="E69" s="11">
        <v>146</v>
      </c>
      <c r="F69" s="74">
        <v>22605.66</v>
      </c>
      <c r="G69" s="74">
        <v>29309.07</v>
      </c>
      <c r="H69" s="74">
        <v>-6703.41</v>
      </c>
      <c r="I69" s="31">
        <v>-0.22871452420701166</v>
      </c>
      <c r="J69" s="74">
        <v>154.83328767123288</v>
      </c>
      <c r="K69" s="74">
        <v>43687.5</v>
      </c>
      <c r="L69" s="74">
        <v>50195.19</v>
      </c>
      <c r="M69" s="74">
        <v>-6507.6900000000023</v>
      </c>
      <c r="N69" s="31">
        <v>-0.12964768138142324</v>
      </c>
      <c r="O69" s="11" t="s">
        <v>5142</v>
      </c>
      <c r="P69" s="11" t="s">
        <v>5142</v>
      </c>
      <c r="Q69" s="11" t="s">
        <v>5143</v>
      </c>
      <c r="R69" s="11" t="s">
        <v>11102</v>
      </c>
      <c r="S69" s="11" t="s">
        <v>16461</v>
      </c>
      <c r="T69" s="11" t="s">
        <v>13949</v>
      </c>
      <c r="U69" s="1"/>
      <c r="V69" s="1"/>
      <c r="X69"/>
    </row>
    <row r="70" spans="1:24" x14ac:dyDescent="0.25">
      <c r="A70" s="1" t="s">
        <v>7050</v>
      </c>
      <c r="B70" s="17" t="s">
        <v>13723</v>
      </c>
      <c r="C70" s="11" t="s">
        <v>2961</v>
      </c>
      <c r="D70" s="74">
        <v>2.4900000000000002</v>
      </c>
      <c r="E70" s="11">
        <v>153</v>
      </c>
      <c r="F70" s="74">
        <v>52984.71</v>
      </c>
      <c r="G70" s="74">
        <v>56704.77</v>
      </c>
      <c r="H70" s="74">
        <v>-3720.0599999999977</v>
      </c>
      <c r="I70" s="31">
        <v>-6.5604004742458089E-2</v>
      </c>
      <c r="J70" s="74">
        <v>346.30529411764707</v>
      </c>
      <c r="K70" s="74">
        <v>65003.94</v>
      </c>
      <c r="L70" s="74">
        <v>63958.14</v>
      </c>
      <c r="M70" s="74">
        <v>1045.8000000000029</v>
      </c>
      <c r="N70" s="31">
        <v>1.6351319785097074E-2</v>
      </c>
      <c r="O70" s="11" t="s">
        <v>5142</v>
      </c>
      <c r="P70" s="11" t="s">
        <v>5142</v>
      </c>
      <c r="Q70" s="11" t="s">
        <v>5143</v>
      </c>
      <c r="R70" s="11" t="s">
        <v>78</v>
      </c>
      <c r="S70" s="11" t="s">
        <v>11098</v>
      </c>
      <c r="T70" s="11" t="s">
        <v>13942</v>
      </c>
      <c r="U70" s="1"/>
      <c r="V70" s="1"/>
      <c r="X70"/>
    </row>
    <row r="71" spans="1:24" x14ac:dyDescent="0.25">
      <c r="A71" s="1" t="s">
        <v>7162</v>
      </c>
      <c r="B71" s="17" t="s">
        <v>13723</v>
      </c>
      <c r="C71" s="11" t="s">
        <v>2819</v>
      </c>
      <c r="D71" s="74">
        <v>3.49</v>
      </c>
      <c r="E71" s="11">
        <v>151</v>
      </c>
      <c r="F71" s="74">
        <v>34561.47</v>
      </c>
      <c r="G71" s="74">
        <v>40141.980000000003</v>
      </c>
      <c r="H71" s="74">
        <v>-5580.510000000002</v>
      </c>
      <c r="I71" s="31">
        <v>-0.13901930099113202</v>
      </c>
      <c r="J71" s="74">
        <v>228.88390728476821</v>
      </c>
      <c r="K71" s="74">
        <v>58858.85</v>
      </c>
      <c r="L71" s="74">
        <v>69894.23</v>
      </c>
      <c r="M71" s="74">
        <v>-11035.379999999997</v>
      </c>
      <c r="N71" s="31">
        <v>-0.15788685274878911</v>
      </c>
      <c r="O71" s="11" t="s">
        <v>5142</v>
      </c>
      <c r="P71" s="11" t="s">
        <v>5143</v>
      </c>
      <c r="Q71" s="11" t="s">
        <v>5142</v>
      </c>
      <c r="R71" s="11" t="s">
        <v>11102</v>
      </c>
      <c r="S71" s="11" t="s">
        <v>16465</v>
      </c>
      <c r="T71" s="11" t="s">
        <v>16474</v>
      </c>
      <c r="U71" s="1"/>
      <c r="V71" s="1"/>
      <c r="X71"/>
    </row>
    <row r="72" spans="1:24" x14ac:dyDescent="0.25">
      <c r="A72" s="1" t="s">
        <v>7144</v>
      </c>
      <c r="B72" s="17" t="s">
        <v>13723</v>
      </c>
      <c r="C72" s="11" t="s">
        <v>5322</v>
      </c>
      <c r="D72" s="74">
        <v>2.4900000000000002</v>
      </c>
      <c r="E72" s="11">
        <v>95</v>
      </c>
      <c r="F72" s="74">
        <v>13650.18</v>
      </c>
      <c r="G72" s="74">
        <v>13675.08</v>
      </c>
      <c r="H72" s="74">
        <v>-24.899999999999636</v>
      </c>
      <c r="I72" s="31">
        <v>-1.8208302986161273E-3</v>
      </c>
      <c r="J72" s="74">
        <v>143.68610526315788</v>
      </c>
      <c r="K72" s="74">
        <v>20831.34</v>
      </c>
      <c r="L72" s="74">
        <v>16737.78</v>
      </c>
      <c r="M72" s="74">
        <v>4093.5600000000013</v>
      </c>
      <c r="N72" s="31">
        <v>0.24457006843201445</v>
      </c>
      <c r="O72" s="11" t="s">
        <v>5142</v>
      </c>
      <c r="P72" s="11" t="s">
        <v>5143</v>
      </c>
      <c r="Q72" s="11" t="s">
        <v>5142</v>
      </c>
      <c r="R72" s="11" t="s">
        <v>11102</v>
      </c>
      <c r="S72" s="11" t="s">
        <v>11097</v>
      </c>
      <c r="T72" s="11" t="s">
        <v>13949</v>
      </c>
      <c r="U72" s="1"/>
      <c r="V72" s="1"/>
      <c r="X72"/>
    </row>
    <row r="73" spans="1:24" x14ac:dyDescent="0.25">
      <c r="A73" s="1" t="s">
        <v>7183</v>
      </c>
      <c r="B73" s="17" t="s">
        <v>13723</v>
      </c>
      <c r="C73" s="11" t="s">
        <v>3618</v>
      </c>
      <c r="D73" s="74">
        <v>1.29</v>
      </c>
      <c r="E73" s="11">
        <v>127</v>
      </c>
      <c r="F73" s="74">
        <v>31643.360000000001</v>
      </c>
      <c r="G73" s="74">
        <v>95059.58</v>
      </c>
      <c r="H73" s="74">
        <v>-63416.22</v>
      </c>
      <c r="I73" s="31">
        <v>-0.6671207678384441</v>
      </c>
      <c r="J73" s="74">
        <v>249.16031496062993</v>
      </c>
      <c r="K73" s="74">
        <v>107856.46</v>
      </c>
      <c r="L73" s="74">
        <v>193000.15</v>
      </c>
      <c r="M73" s="74">
        <v>-85143.689999999988</v>
      </c>
      <c r="N73" s="31">
        <v>-0.44115867267460673</v>
      </c>
      <c r="O73" s="11" t="s">
        <v>5142</v>
      </c>
      <c r="P73" s="11" t="s">
        <v>5143</v>
      </c>
      <c r="Q73" s="11" t="s">
        <v>5142</v>
      </c>
      <c r="R73" s="11" t="s">
        <v>11102</v>
      </c>
      <c r="S73" s="11" t="s">
        <v>16461</v>
      </c>
      <c r="T73" s="11" t="s">
        <v>13944</v>
      </c>
      <c r="U73" s="1"/>
      <c r="V73" s="1"/>
      <c r="X73"/>
    </row>
    <row r="74" spans="1:24" x14ac:dyDescent="0.25">
      <c r="A74" s="1" t="s">
        <v>7172</v>
      </c>
      <c r="B74" s="17" t="s">
        <v>13723</v>
      </c>
      <c r="C74" s="11" t="s">
        <v>3951</v>
      </c>
      <c r="D74" s="74">
        <v>1.0900000000000001</v>
      </c>
      <c r="E74" s="11">
        <v>128</v>
      </c>
      <c r="F74" s="74">
        <v>35967.82</v>
      </c>
      <c r="G74" s="74">
        <v>47126.15</v>
      </c>
      <c r="H74" s="74">
        <v>-11158.330000000002</v>
      </c>
      <c r="I74" s="31">
        <v>-0.23677576037932235</v>
      </c>
      <c r="J74" s="74">
        <v>280.99859375</v>
      </c>
      <c r="K74" s="74">
        <v>58333.53</v>
      </c>
      <c r="L74" s="74">
        <v>49424.959999999999</v>
      </c>
      <c r="M74" s="74">
        <v>8908.57</v>
      </c>
      <c r="N74" s="31">
        <v>0.18024435426958352</v>
      </c>
      <c r="O74" s="11" t="s">
        <v>5142</v>
      </c>
      <c r="P74" s="11" t="s">
        <v>5143</v>
      </c>
      <c r="Q74" s="11" t="s">
        <v>5142</v>
      </c>
      <c r="R74" s="11" t="s">
        <v>11102</v>
      </c>
      <c r="S74" s="11" t="s">
        <v>11097</v>
      </c>
      <c r="T74" s="11" t="s">
        <v>13964</v>
      </c>
      <c r="U74" s="1"/>
      <c r="V74" s="1"/>
      <c r="X74"/>
    </row>
    <row r="75" spans="1:24" x14ac:dyDescent="0.25">
      <c r="A75" s="1" t="s">
        <v>13164</v>
      </c>
      <c r="B75" s="17">
        <v>45474</v>
      </c>
      <c r="C75" s="11" t="s">
        <v>12544</v>
      </c>
      <c r="D75" s="74">
        <v>15.99</v>
      </c>
      <c r="E75" s="11">
        <v>106</v>
      </c>
      <c r="F75" s="74">
        <v>19219.98</v>
      </c>
      <c r="G75" s="74">
        <v>66598.350000000006</v>
      </c>
      <c r="H75" s="74">
        <v>-47378.37000000001</v>
      </c>
      <c r="I75" s="31">
        <v>-0.71140456182473</v>
      </c>
      <c r="J75" s="74">
        <v>181.32056603773586</v>
      </c>
      <c r="K75" s="74">
        <v>9274.2000000000007</v>
      </c>
      <c r="L75" s="74">
        <v>42693.3</v>
      </c>
      <c r="M75" s="74">
        <v>-33419.100000000006</v>
      </c>
      <c r="N75" s="31">
        <v>-0.78277153558052437</v>
      </c>
      <c r="O75" s="11" t="s">
        <v>5142</v>
      </c>
      <c r="P75" s="11" t="s">
        <v>5143</v>
      </c>
      <c r="Q75" s="11" t="s">
        <v>5142</v>
      </c>
      <c r="R75" s="11" t="s">
        <v>11102</v>
      </c>
      <c r="S75" s="11" t="s">
        <v>11097</v>
      </c>
      <c r="T75" s="11" t="s">
        <v>13995</v>
      </c>
      <c r="U75" s="1"/>
      <c r="V75" s="1"/>
      <c r="X75"/>
    </row>
    <row r="76" spans="1:24" x14ac:dyDescent="0.25">
      <c r="A76" s="1" t="s">
        <v>13170</v>
      </c>
      <c r="B76" s="17">
        <v>45474</v>
      </c>
      <c r="C76" s="11" t="s">
        <v>12552</v>
      </c>
      <c r="D76" s="74">
        <v>6.99</v>
      </c>
      <c r="E76" s="11">
        <v>89</v>
      </c>
      <c r="F76" s="74">
        <v>17146.47</v>
      </c>
      <c r="G76" s="74">
        <v>59967.21</v>
      </c>
      <c r="H76" s="74">
        <v>-42820.74</v>
      </c>
      <c r="I76" s="31">
        <v>-0.71406923883902551</v>
      </c>
      <c r="J76" s="74">
        <v>192.65696629213485</v>
      </c>
      <c r="K76" s="74">
        <v>6228.09</v>
      </c>
      <c r="L76" s="74">
        <v>32839.019999999997</v>
      </c>
      <c r="M76" s="74">
        <v>-26610.929999999997</v>
      </c>
      <c r="N76" s="31">
        <v>-0.81034482758620685</v>
      </c>
      <c r="O76" s="11" t="s">
        <v>5142</v>
      </c>
      <c r="P76" s="11" t="s">
        <v>5143</v>
      </c>
      <c r="Q76" s="11" t="s">
        <v>5142</v>
      </c>
      <c r="R76" s="11" t="s">
        <v>11102</v>
      </c>
      <c r="S76" s="11" t="s">
        <v>11097</v>
      </c>
      <c r="T76" s="11" t="s">
        <v>13995</v>
      </c>
      <c r="U76" s="1"/>
      <c r="V76" s="1"/>
      <c r="X76"/>
    </row>
    <row r="77" spans="1:24" x14ac:dyDescent="0.25">
      <c r="A77" s="1" t="s">
        <v>7902</v>
      </c>
      <c r="B77" s="17" t="s">
        <v>13723</v>
      </c>
      <c r="C77" s="11" t="s">
        <v>2896</v>
      </c>
      <c r="D77" s="74">
        <v>6.99</v>
      </c>
      <c r="E77" s="11">
        <v>88</v>
      </c>
      <c r="F77" s="74">
        <v>40849.56</v>
      </c>
      <c r="G77" s="74">
        <v>42348.75</v>
      </c>
      <c r="H77" s="74">
        <v>-1499.1900000000023</v>
      </c>
      <c r="I77" s="31">
        <v>-3.540104489506779E-2</v>
      </c>
      <c r="J77" s="74">
        <v>464.19954545454544</v>
      </c>
      <c r="K77" s="74">
        <v>65657.070000000007</v>
      </c>
      <c r="L77" s="74">
        <v>63666.6</v>
      </c>
      <c r="M77" s="74">
        <v>1990.4700000000084</v>
      </c>
      <c r="N77" s="31">
        <v>3.1263959438701194E-2</v>
      </c>
      <c r="O77" s="11" t="s">
        <v>5143</v>
      </c>
      <c r="P77" s="11" t="s">
        <v>5142</v>
      </c>
      <c r="Q77" s="11" t="s">
        <v>5142</v>
      </c>
      <c r="R77" s="11" t="s">
        <v>11102</v>
      </c>
      <c r="S77" s="11" t="s">
        <v>16463</v>
      </c>
      <c r="T77" s="11" t="s">
        <v>13969</v>
      </c>
      <c r="U77" s="1"/>
      <c r="V77" s="1"/>
      <c r="X77"/>
    </row>
  </sheetData>
  <autoFilter ref="A34:V62" xr:uid="{00000000-0001-0000-0800-000000000000}"/>
  <mergeCells count="3">
    <mergeCell ref="A31:V32"/>
    <mergeCell ref="A1:V1"/>
    <mergeCell ref="A33:V33"/>
  </mergeCells>
  <printOptions horizontalCentered="1"/>
  <pageMargins left="0.2" right="0.2" top="0.25" bottom="0.25" header="0.3" footer="0.3"/>
  <pageSetup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Pivot price tier</vt:lpstr>
      <vt:lpstr>Pivot price tier by size</vt:lpstr>
      <vt:lpstr>Pivot category</vt:lpstr>
      <vt:lpstr>Pivot Total Sales</vt:lpstr>
      <vt:lpstr>data rollup</vt:lpstr>
      <vt:lpstr>ALL OTHER CATEGORIES</vt:lpstr>
      <vt:lpstr>'ALL OTHER CATEGORIES'!Print_Titles</vt:lpstr>
    </vt:vector>
  </TitlesOfParts>
  <Company>Republic National Distributing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Guilbeau</dc:creator>
  <cp:lastModifiedBy>Harris, Dusty</cp:lastModifiedBy>
  <cp:lastPrinted>2024-11-20T14:16:03Z</cp:lastPrinted>
  <dcterms:created xsi:type="dcterms:W3CDTF">2017-01-26T21:11:02Z</dcterms:created>
  <dcterms:modified xsi:type="dcterms:W3CDTF">2026-06-26T15:13:13Z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96 96 1600 900</vt:lpwstr>
  </property>
</Properties>
</file>